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oeg1kyl\Desktop\2021_DPS_Data_Organization\10-09_FallDPSpresentations\Day01_02_Analysis\"/>
    </mc:Choice>
  </mc:AlternateContent>
  <xr:revisionPtr revIDLastSave="0" documentId="13_ncr:1_{D2215070-B46C-4F31-A424-8C7F5A250364}" xr6:coauthVersionLast="46" xr6:coauthVersionMax="46" xr10:uidLastSave="{00000000-0000-0000-0000-000000000000}"/>
  <bookViews>
    <workbookView xWindow="-120" yWindow="-120" windowWidth="29040" windowHeight="15840" firstSheet="44" activeTab="49" xr2:uid="{B33A9203-F8F2-491B-BC91-561EB43C9A94}"/>
  </bookViews>
  <sheets>
    <sheet name="TH21_Template" sheetId="17" r:id="rId1"/>
    <sheet name="TH21_5_22_outliers" sheetId="21" r:id="rId2"/>
    <sheet name="TH21_5_24_rainCores" sheetId="22" r:id="rId3"/>
    <sheet name="TH21_5_24noCores" sheetId="19" r:id="rId4"/>
    <sheet name="TH21SamplesPlotOnly" sheetId="32" r:id="rId5"/>
    <sheet name="TH21_AllPucks" sheetId="15" r:id="rId6"/>
    <sheet name="TH21CoresOnlyPlot" sheetId="36" r:id="rId7"/>
    <sheet name="TH21_Pucks_and_Cores" sheetId="37" r:id="rId8"/>
    <sheet name="TH60_6_14" sheetId="39" r:id="rId9"/>
    <sheet name="TH60_6_15" sheetId="40" r:id="rId10"/>
    <sheet name="TH60_6_17" sheetId="41" r:id="rId11"/>
    <sheet name="TH60_6_18-19" sheetId="65" r:id="rId12"/>
    <sheet name="TH60_6_21" sheetId="42" r:id="rId13"/>
    <sheet name="TH60_6_22" sheetId="68" r:id="rId14"/>
    <sheet name="TH60_6_23" sheetId="69" r:id="rId15"/>
    <sheet name="TH60_6_25" sheetId="45" r:id="rId16"/>
    <sheet name="TH60_6_28" sheetId="46" r:id="rId17"/>
    <sheet name="TH60_6_29" sheetId="47" r:id="rId18"/>
    <sheet name="TH60_6_30" sheetId="48" r:id="rId19"/>
    <sheet name="TH60_7_01" sheetId="49" r:id="rId20"/>
    <sheet name="TH60_7_02" sheetId="50" r:id="rId21"/>
    <sheet name="TH60_7_07" sheetId="51" r:id="rId22"/>
    <sheet name="TH60_7_08" sheetId="52" r:id="rId23"/>
    <sheet name="TH60_7_09" sheetId="53" r:id="rId24"/>
    <sheet name="TH60_7_13" sheetId="55" r:id="rId25"/>
    <sheet name="TH60_7_16" sheetId="66" r:id="rId26"/>
    <sheet name="TH60_7_17" sheetId="56" r:id="rId27"/>
    <sheet name="TH60_7_27" sheetId="57" r:id="rId28"/>
    <sheet name="TH60_7_29" sheetId="58" r:id="rId29"/>
    <sheet name="TH60_7_31" sheetId="59" r:id="rId30"/>
    <sheet name="TH21_5_22" sheetId="18" r:id="rId31"/>
    <sheet name="TH21_5_25" sheetId="16" r:id="rId32"/>
    <sheet name="TH21_5_26" sheetId="20" r:id="rId33"/>
    <sheet name="TH21_6_01" sheetId="23" r:id="rId34"/>
    <sheet name="TH21_6_02noCores" sheetId="24" r:id="rId35"/>
    <sheet name="TH21_6_03" sheetId="25" r:id="rId36"/>
    <sheet name="TH21_6_04_Cores6-3_5" sheetId="27" r:id="rId37"/>
    <sheet name="TH21_6_05" sheetId="28" r:id="rId38"/>
    <sheet name="TH21_6_07_cores6-5" sheetId="29" r:id="rId39"/>
    <sheet name="TH21_6_08" sheetId="33" r:id="rId40"/>
    <sheet name="TH21_6_09_cores6-8" sheetId="34" r:id="rId41"/>
    <sheet name="TH30_8_25(A)" sheetId="71" r:id="rId42"/>
    <sheet name="TH30_8_25(C)" sheetId="72" r:id="rId43"/>
    <sheet name="TH30_8_25(B)" sheetId="74" r:id="rId44"/>
    <sheet name="TH30_8_26" sheetId="70" r:id="rId45"/>
    <sheet name="TH30_8_30(C)" sheetId="60" r:id="rId46"/>
    <sheet name="TH30_8_31(C)" sheetId="73" r:id="rId47"/>
    <sheet name="TH30_9_01(C)" sheetId="75" r:id="rId48"/>
    <sheet name="TH30_9_02(C)" sheetId="76" r:id="rId49"/>
    <sheet name="TH30_9_07(C)" sheetId="77" r:id="rId50"/>
    <sheet name="TH60_All" sheetId="38" r:id="rId51"/>
    <sheet name="TH60_9_xx" sheetId="80" r:id="rId52"/>
    <sheet name="TH30_9_02(C)outlier" sheetId="81" r:id="rId5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N220" i="81" l="1"/>
  <c r="AM220" i="81"/>
  <c r="AL220" i="81"/>
  <c r="AK220" i="81"/>
  <c r="AJ220" i="81"/>
  <c r="AI220" i="81"/>
  <c r="AH220" i="81"/>
  <c r="Q220" i="81"/>
  <c r="P220" i="81"/>
  <c r="O220" i="81"/>
  <c r="N220" i="81"/>
  <c r="M220" i="81"/>
  <c r="L220" i="81"/>
  <c r="K220" i="81"/>
  <c r="J220" i="81"/>
  <c r="I220" i="81"/>
  <c r="AN219" i="81"/>
  <c r="AM219" i="81"/>
  <c r="AL219" i="81"/>
  <c r="AK219" i="81"/>
  <c r="AJ219" i="81"/>
  <c r="AI219" i="81"/>
  <c r="AH219" i="81"/>
  <c r="Q219" i="81"/>
  <c r="P219" i="81"/>
  <c r="O219" i="81"/>
  <c r="N219" i="81"/>
  <c r="M219" i="81"/>
  <c r="L219" i="81"/>
  <c r="K219" i="81"/>
  <c r="J219" i="81"/>
  <c r="I219" i="81"/>
  <c r="AN218" i="81"/>
  <c r="AM218" i="81"/>
  <c r="AL218" i="81"/>
  <c r="AK218" i="81"/>
  <c r="AJ218" i="81"/>
  <c r="AI218" i="81"/>
  <c r="AH218" i="81"/>
  <c r="Q218" i="81"/>
  <c r="P218" i="81"/>
  <c r="O218" i="81"/>
  <c r="N218" i="81"/>
  <c r="M218" i="81"/>
  <c r="L218" i="81"/>
  <c r="K218" i="81"/>
  <c r="J218" i="81"/>
  <c r="I218" i="81"/>
  <c r="AN217" i="81"/>
  <c r="AM217" i="81"/>
  <c r="AL217" i="81"/>
  <c r="AK217" i="81"/>
  <c r="AJ217" i="81"/>
  <c r="AI217" i="81"/>
  <c r="AH217" i="81"/>
  <c r="Q217" i="81"/>
  <c r="P217" i="81"/>
  <c r="O217" i="81"/>
  <c r="N217" i="81"/>
  <c r="M217" i="81"/>
  <c r="L217" i="81"/>
  <c r="K217" i="81"/>
  <c r="J217" i="81"/>
  <c r="I217" i="81"/>
  <c r="AN216" i="81"/>
  <c r="AM216" i="81"/>
  <c r="AL216" i="81"/>
  <c r="AK216" i="81"/>
  <c r="AJ216" i="81"/>
  <c r="AI216" i="81"/>
  <c r="AH216" i="81"/>
  <c r="Q216" i="81"/>
  <c r="P216" i="81"/>
  <c r="O216" i="81"/>
  <c r="N216" i="81"/>
  <c r="M216" i="81"/>
  <c r="L216" i="81"/>
  <c r="K216" i="81"/>
  <c r="J216" i="81"/>
  <c r="I216" i="81"/>
  <c r="AN215" i="81"/>
  <c r="AM215" i="81"/>
  <c r="AL215" i="81"/>
  <c r="AK215" i="81"/>
  <c r="AJ215" i="81"/>
  <c r="AI215" i="81"/>
  <c r="AH215" i="81"/>
  <c r="Q215" i="81"/>
  <c r="P215" i="81"/>
  <c r="O215" i="81"/>
  <c r="N215" i="81"/>
  <c r="M215" i="81"/>
  <c r="L215" i="81"/>
  <c r="K215" i="81"/>
  <c r="J215" i="81"/>
  <c r="I215" i="81"/>
  <c r="E215" i="81"/>
  <c r="AN214" i="81"/>
  <c r="AM214" i="81"/>
  <c r="AL214" i="81"/>
  <c r="AK214" i="81"/>
  <c r="AJ214" i="81"/>
  <c r="AI214" i="81"/>
  <c r="AH214" i="81"/>
  <c r="Q214" i="81"/>
  <c r="P214" i="81"/>
  <c r="O214" i="81"/>
  <c r="N214" i="81"/>
  <c r="M214" i="81"/>
  <c r="L214" i="81"/>
  <c r="K214" i="81"/>
  <c r="J214" i="81"/>
  <c r="I214" i="81"/>
  <c r="E214" i="81"/>
  <c r="AN213" i="81"/>
  <c r="AM213" i="81"/>
  <c r="AL213" i="81"/>
  <c r="AK213" i="81"/>
  <c r="AJ213" i="81"/>
  <c r="AI213" i="81"/>
  <c r="AH213" i="81"/>
  <c r="Q213" i="81"/>
  <c r="P213" i="81"/>
  <c r="O213" i="81"/>
  <c r="N213" i="81"/>
  <c r="M213" i="81"/>
  <c r="L213" i="81"/>
  <c r="K213" i="81"/>
  <c r="J213" i="81"/>
  <c r="I213" i="81"/>
  <c r="E213" i="81"/>
  <c r="AN212" i="81"/>
  <c r="AM212" i="81"/>
  <c r="AL212" i="81"/>
  <c r="AK212" i="81"/>
  <c r="AJ212" i="81"/>
  <c r="AI212" i="81"/>
  <c r="AH212" i="81"/>
  <c r="Q212" i="81"/>
  <c r="P212" i="81"/>
  <c r="O212" i="81"/>
  <c r="N212" i="81"/>
  <c r="M212" i="81"/>
  <c r="L212" i="81"/>
  <c r="K212" i="81"/>
  <c r="J212" i="81"/>
  <c r="I212" i="81"/>
  <c r="E212" i="81"/>
  <c r="AN211" i="81"/>
  <c r="AM211" i="81"/>
  <c r="AL211" i="81"/>
  <c r="AK211" i="81"/>
  <c r="AJ211" i="81"/>
  <c r="AI211" i="81"/>
  <c r="AH211" i="81"/>
  <c r="Q211" i="81"/>
  <c r="P211" i="81"/>
  <c r="O211" i="81"/>
  <c r="N211" i="81"/>
  <c r="M211" i="81"/>
  <c r="L211" i="81"/>
  <c r="K211" i="81"/>
  <c r="J211" i="81"/>
  <c r="I211" i="81"/>
  <c r="E211" i="81"/>
  <c r="AN210" i="81"/>
  <c r="AM210" i="81"/>
  <c r="AL210" i="81"/>
  <c r="AK210" i="81"/>
  <c r="AJ210" i="81"/>
  <c r="AI210" i="81"/>
  <c r="AH210" i="81"/>
  <c r="Q210" i="81"/>
  <c r="P210" i="81"/>
  <c r="O210" i="81"/>
  <c r="N210" i="81"/>
  <c r="M210" i="81"/>
  <c r="L210" i="81"/>
  <c r="K210" i="81"/>
  <c r="J210" i="81"/>
  <c r="I210" i="81"/>
  <c r="E210" i="81"/>
  <c r="AN209" i="81"/>
  <c r="AM209" i="81"/>
  <c r="AL209" i="81"/>
  <c r="AK209" i="81"/>
  <c r="AJ209" i="81"/>
  <c r="AI209" i="81"/>
  <c r="AH209" i="81"/>
  <c r="Q209" i="81"/>
  <c r="P209" i="81"/>
  <c r="O209" i="81"/>
  <c r="N209" i="81"/>
  <c r="M209" i="81"/>
  <c r="L209" i="81"/>
  <c r="K209" i="81"/>
  <c r="J209" i="81"/>
  <c r="I209" i="81"/>
  <c r="E209" i="81"/>
  <c r="AN208" i="81"/>
  <c r="AM208" i="81"/>
  <c r="AL208" i="81"/>
  <c r="AK208" i="81"/>
  <c r="AJ208" i="81"/>
  <c r="AI208" i="81"/>
  <c r="AH208" i="81"/>
  <c r="Q208" i="81"/>
  <c r="P208" i="81"/>
  <c r="O208" i="81"/>
  <c r="N208" i="81"/>
  <c r="M208" i="81"/>
  <c r="L208" i="81"/>
  <c r="K208" i="81"/>
  <c r="J208" i="81"/>
  <c r="I208" i="81"/>
  <c r="E208" i="81"/>
  <c r="AN207" i="81"/>
  <c r="AM207" i="81"/>
  <c r="AL207" i="81"/>
  <c r="AK207" i="81"/>
  <c r="AJ207" i="81"/>
  <c r="AI207" i="81"/>
  <c r="AH207" i="81"/>
  <c r="Q207" i="81"/>
  <c r="P207" i="81"/>
  <c r="O207" i="81"/>
  <c r="N207" i="81"/>
  <c r="M207" i="81"/>
  <c r="L207" i="81"/>
  <c r="K207" i="81"/>
  <c r="J207" i="81"/>
  <c r="I207" i="81"/>
  <c r="E207" i="81"/>
  <c r="AN206" i="81"/>
  <c r="AM206" i="81"/>
  <c r="AL206" i="81"/>
  <c r="AK206" i="81"/>
  <c r="AJ206" i="81"/>
  <c r="AI206" i="81"/>
  <c r="AH206" i="81"/>
  <c r="Q206" i="81"/>
  <c r="P206" i="81"/>
  <c r="O206" i="81"/>
  <c r="N206" i="81"/>
  <c r="M206" i="81"/>
  <c r="L206" i="81"/>
  <c r="K206" i="81"/>
  <c r="J206" i="81"/>
  <c r="I206" i="81"/>
  <c r="E206" i="81"/>
  <c r="AN205" i="81"/>
  <c r="AM205" i="81"/>
  <c r="AL205" i="81"/>
  <c r="AK205" i="81"/>
  <c r="AJ205" i="81"/>
  <c r="AI205" i="81"/>
  <c r="AH205" i="81"/>
  <c r="Q205" i="81"/>
  <c r="P205" i="81"/>
  <c r="O205" i="81"/>
  <c r="N205" i="81"/>
  <c r="M205" i="81"/>
  <c r="L205" i="81"/>
  <c r="K205" i="81"/>
  <c r="J205" i="81"/>
  <c r="I205" i="81"/>
  <c r="E205" i="81"/>
  <c r="AN204" i="81"/>
  <c r="AM204" i="81"/>
  <c r="AL204" i="81"/>
  <c r="AK204" i="81"/>
  <c r="AJ204" i="81"/>
  <c r="AI204" i="81"/>
  <c r="AH204" i="81"/>
  <c r="Q204" i="81"/>
  <c r="P204" i="81"/>
  <c r="O204" i="81"/>
  <c r="N204" i="81"/>
  <c r="M204" i="81"/>
  <c r="L204" i="81"/>
  <c r="K204" i="81"/>
  <c r="J204" i="81"/>
  <c r="I204" i="81"/>
  <c r="E204" i="81"/>
  <c r="AN203" i="81"/>
  <c r="AM203" i="81"/>
  <c r="AL203" i="81"/>
  <c r="AK203" i="81"/>
  <c r="AJ203" i="81"/>
  <c r="AI203" i="81"/>
  <c r="AH203" i="81"/>
  <c r="Q203" i="81"/>
  <c r="P203" i="81"/>
  <c r="O203" i="81"/>
  <c r="N203" i="81"/>
  <c r="M203" i="81"/>
  <c r="L203" i="81"/>
  <c r="K203" i="81"/>
  <c r="J203" i="81"/>
  <c r="I203" i="81"/>
  <c r="E203" i="81"/>
  <c r="AN202" i="81"/>
  <c r="AM202" i="81"/>
  <c r="AL202" i="81"/>
  <c r="AK202" i="81"/>
  <c r="AJ202" i="81"/>
  <c r="AI202" i="81"/>
  <c r="AH202" i="81"/>
  <c r="Q202" i="81"/>
  <c r="P202" i="81"/>
  <c r="O202" i="81"/>
  <c r="N202" i="81"/>
  <c r="M202" i="81"/>
  <c r="L202" i="81"/>
  <c r="K202" i="81"/>
  <c r="J202" i="81"/>
  <c r="I202" i="81"/>
  <c r="E202" i="81"/>
  <c r="AN201" i="81"/>
  <c r="AM201" i="81"/>
  <c r="AL201" i="81"/>
  <c r="AK201" i="81"/>
  <c r="AJ201" i="81"/>
  <c r="AI201" i="81"/>
  <c r="AH201" i="81"/>
  <c r="Q201" i="81"/>
  <c r="P201" i="81"/>
  <c r="O201" i="81"/>
  <c r="N201" i="81"/>
  <c r="M201" i="81"/>
  <c r="L201" i="81"/>
  <c r="K201" i="81"/>
  <c r="J201" i="81"/>
  <c r="I201" i="81"/>
  <c r="E201" i="81"/>
  <c r="AN200" i="81"/>
  <c r="AM200" i="81"/>
  <c r="AL200" i="81"/>
  <c r="AK200" i="81"/>
  <c r="AJ200" i="81"/>
  <c r="AI200" i="81"/>
  <c r="AH200" i="81"/>
  <c r="Q200" i="81"/>
  <c r="P200" i="81"/>
  <c r="O200" i="81"/>
  <c r="N200" i="81"/>
  <c r="M200" i="81"/>
  <c r="L200" i="81"/>
  <c r="K200" i="81"/>
  <c r="J200" i="81"/>
  <c r="I200" i="81"/>
  <c r="E200" i="81"/>
  <c r="AN199" i="81"/>
  <c r="AM199" i="81"/>
  <c r="AL199" i="81"/>
  <c r="AK199" i="81"/>
  <c r="AJ199" i="81"/>
  <c r="AI199" i="81"/>
  <c r="AH199" i="81"/>
  <c r="Q199" i="81"/>
  <c r="P199" i="81"/>
  <c r="O199" i="81"/>
  <c r="N199" i="81"/>
  <c r="M199" i="81"/>
  <c r="L199" i="81"/>
  <c r="K199" i="81"/>
  <c r="J199" i="81"/>
  <c r="I199" i="81"/>
  <c r="E199" i="81"/>
  <c r="AN198" i="81"/>
  <c r="AM198" i="81"/>
  <c r="AL198" i="81"/>
  <c r="AK198" i="81"/>
  <c r="AJ198" i="81"/>
  <c r="AI198" i="81"/>
  <c r="AH198" i="81"/>
  <c r="Q198" i="81"/>
  <c r="P198" i="81"/>
  <c r="O198" i="81"/>
  <c r="N198" i="81"/>
  <c r="M198" i="81"/>
  <c r="L198" i="81"/>
  <c r="K198" i="81"/>
  <c r="J198" i="81"/>
  <c r="I198" i="81"/>
  <c r="E198" i="81"/>
  <c r="AN197" i="81"/>
  <c r="AM197" i="81"/>
  <c r="AL197" i="81"/>
  <c r="AK197" i="81"/>
  <c r="AJ197" i="81"/>
  <c r="AI197" i="81"/>
  <c r="AH197" i="81"/>
  <c r="Q197" i="81"/>
  <c r="P197" i="81"/>
  <c r="O197" i="81"/>
  <c r="N197" i="81"/>
  <c r="M197" i="81"/>
  <c r="L197" i="81"/>
  <c r="K197" i="81"/>
  <c r="J197" i="81"/>
  <c r="I197" i="81"/>
  <c r="E197" i="81"/>
  <c r="AN196" i="81"/>
  <c r="AM196" i="81"/>
  <c r="AL196" i="81"/>
  <c r="AK196" i="81"/>
  <c r="AJ196" i="81"/>
  <c r="AI196" i="81"/>
  <c r="AH196" i="81"/>
  <c r="Q196" i="81"/>
  <c r="P196" i="81"/>
  <c r="O196" i="81"/>
  <c r="N196" i="81"/>
  <c r="M196" i="81"/>
  <c r="L196" i="81"/>
  <c r="K196" i="81"/>
  <c r="J196" i="81"/>
  <c r="I196" i="81"/>
  <c r="E196" i="81"/>
  <c r="AN195" i="81"/>
  <c r="AM195" i="81"/>
  <c r="AL195" i="81"/>
  <c r="AK195" i="81"/>
  <c r="AJ195" i="81"/>
  <c r="AI195" i="81"/>
  <c r="AH195" i="81"/>
  <c r="Q195" i="81"/>
  <c r="P195" i="81"/>
  <c r="O195" i="81"/>
  <c r="N195" i="81"/>
  <c r="M195" i="81"/>
  <c r="L195" i="81"/>
  <c r="K195" i="81"/>
  <c r="J195" i="81"/>
  <c r="I195" i="81"/>
  <c r="E195" i="81"/>
  <c r="AN194" i="81"/>
  <c r="AM194" i="81"/>
  <c r="AL194" i="81"/>
  <c r="AK194" i="81"/>
  <c r="AJ194" i="81"/>
  <c r="AI194" i="81"/>
  <c r="AH194" i="81"/>
  <c r="Q194" i="81"/>
  <c r="P194" i="81"/>
  <c r="O194" i="81"/>
  <c r="N194" i="81"/>
  <c r="M194" i="81"/>
  <c r="L194" i="81"/>
  <c r="K194" i="81"/>
  <c r="J194" i="81"/>
  <c r="I194" i="81"/>
  <c r="E194" i="81"/>
  <c r="AN193" i="81"/>
  <c r="AM193" i="81"/>
  <c r="AL193" i="81"/>
  <c r="AK193" i="81"/>
  <c r="AJ193" i="81"/>
  <c r="AI193" i="81"/>
  <c r="AH193" i="81"/>
  <c r="Q193" i="81"/>
  <c r="P193" i="81"/>
  <c r="O193" i="81"/>
  <c r="N193" i="81"/>
  <c r="M193" i="81"/>
  <c r="L193" i="81"/>
  <c r="K193" i="81"/>
  <c r="J193" i="81"/>
  <c r="I193" i="81"/>
  <c r="E193" i="81"/>
  <c r="AN192" i="81"/>
  <c r="AM192" i="81"/>
  <c r="AL192" i="81"/>
  <c r="AK192" i="81"/>
  <c r="AJ192" i="81"/>
  <c r="AI192" i="81"/>
  <c r="AH192" i="81"/>
  <c r="Q192" i="81"/>
  <c r="P192" i="81"/>
  <c r="O192" i="81"/>
  <c r="N192" i="81"/>
  <c r="M192" i="81"/>
  <c r="L192" i="81"/>
  <c r="K192" i="81"/>
  <c r="J192" i="81"/>
  <c r="I192" i="81"/>
  <c r="E192" i="81"/>
  <c r="AN191" i="81"/>
  <c r="AM191" i="81"/>
  <c r="AL191" i="81"/>
  <c r="AK191" i="81"/>
  <c r="AJ191" i="81"/>
  <c r="AI191" i="81"/>
  <c r="AH191" i="81"/>
  <c r="Q191" i="81"/>
  <c r="P191" i="81"/>
  <c r="O191" i="81"/>
  <c r="N191" i="81"/>
  <c r="M191" i="81"/>
  <c r="L191" i="81"/>
  <c r="K191" i="81"/>
  <c r="J191" i="81"/>
  <c r="I191" i="81"/>
  <c r="E191" i="81"/>
  <c r="AN190" i="81"/>
  <c r="AM190" i="81"/>
  <c r="AL190" i="81"/>
  <c r="AK190" i="81"/>
  <c r="AJ190" i="81"/>
  <c r="AI190" i="81"/>
  <c r="AH190" i="81"/>
  <c r="Q190" i="81"/>
  <c r="P190" i="81"/>
  <c r="O190" i="81"/>
  <c r="N190" i="81"/>
  <c r="M190" i="81"/>
  <c r="L190" i="81"/>
  <c r="K190" i="81"/>
  <c r="J190" i="81"/>
  <c r="I190" i="81"/>
  <c r="E190" i="81"/>
  <c r="AN189" i="81"/>
  <c r="AM189" i="81"/>
  <c r="AL189" i="81"/>
  <c r="AK189" i="81"/>
  <c r="AJ189" i="81"/>
  <c r="AI189" i="81"/>
  <c r="AH189" i="81"/>
  <c r="Q189" i="81"/>
  <c r="P189" i="81"/>
  <c r="O189" i="81"/>
  <c r="N189" i="81"/>
  <c r="M189" i="81"/>
  <c r="L189" i="81"/>
  <c r="K189" i="81"/>
  <c r="J189" i="81"/>
  <c r="I189" i="81"/>
  <c r="E189" i="81"/>
  <c r="AN188" i="81"/>
  <c r="AM188" i="81"/>
  <c r="AL188" i="81"/>
  <c r="AK188" i="81"/>
  <c r="AJ188" i="81"/>
  <c r="AI188" i="81"/>
  <c r="AH188" i="81"/>
  <c r="Q188" i="81"/>
  <c r="P188" i="81"/>
  <c r="O188" i="81"/>
  <c r="N188" i="81"/>
  <c r="M188" i="81"/>
  <c r="L188" i="81"/>
  <c r="K188" i="81"/>
  <c r="J188" i="81"/>
  <c r="I188" i="81"/>
  <c r="E188" i="81"/>
  <c r="AN187" i="81"/>
  <c r="AM187" i="81"/>
  <c r="AL187" i="81"/>
  <c r="AK187" i="81"/>
  <c r="AJ187" i="81"/>
  <c r="AI187" i="81"/>
  <c r="AH187" i="81"/>
  <c r="Q187" i="81"/>
  <c r="P187" i="81"/>
  <c r="O187" i="81"/>
  <c r="N187" i="81"/>
  <c r="M187" i="81"/>
  <c r="L187" i="81"/>
  <c r="K187" i="81"/>
  <c r="J187" i="81"/>
  <c r="I187" i="81"/>
  <c r="E187" i="81"/>
  <c r="AN186" i="81"/>
  <c r="AM186" i="81"/>
  <c r="AL186" i="81"/>
  <c r="AK186" i="81"/>
  <c r="AJ186" i="81"/>
  <c r="AI186" i="81"/>
  <c r="AH186" i="81"/>
  <c r="Q186" i="81"/>
  <c r="P186" i="81"/>
  <c r="O186" i="81"/>
  <c r="N186" i="81"/>
  <c r="M186" i="81"/>
  <c r="L186" i="81"/>
  <c r="K186" i="81"/>
  <c r="J186" i="81"/>
  <c r="I186" i="81"/>
  <c r="E186" i="81"/>
  <c r="AN185" i="81"/>
  <c r="AM185" i="81"/>
  <c r="AL185" i="81"/>
  <c r="AK185" i="81"/>
  <c r="AJ185" i="81"/>
  <c r="AI185" i="81"/>
  <c r="AH185" i="81"/>
  <c r="Q185" i="81"/>
  <c r="P185" i="81"/>
  <c r="O185" i="81"/>
  <c r="N185" i="81"/>
  <c r="M185" i="81"/>
  <c r="L185" i="81"/>
  <c r="K185" i="81"/>
  <c r="J185" i="81"/>
  <c r="I185" i="81"/>
  <c r="E185" i="81"/>
  <c r="AN184" i="81"/>
  <c r="AM184" i="81"/>
  <c r="AL184" i="81"/>
  <c r="AK184" i="81"/>
  <c r="AJ184" i="81"/>
  <c r="AI184" i="81"/>
  <c r="AH184" i="81"/>
  <c r="Q184" i="81"/>
  <c r="P184" i="81"/>
  <c r="O184" i="81"/>
  <c r="N184" i="81"/>
  <c r="M184" i="81"/>
  <c r="L184" i="81"/>
  <c r="K184" i="81"/>
  <c r="J184" i="81"/>
  <c r="I184" i="81"/>
  <c r="E184" i="81"/>
  <c r="AN183" i="81"/>
  <c r="AM183" i="81"/>
  <c r="AL183" i="81"/>
  <c r="AK183" i="81"/>
  <c r="AJ183" i="81"/>
  <c r="AI183" i="81"/>
  <c r="AH183" i="81"/>
  <c r="Q183" i="81"/>
  <c r="P183" i="81"/>
  <c r="O183" i="81"/>
  <c r="N183" i="81"/>
  <c r="M183" i="81"/>
  <c r="L183" i="81"/>
  <c r="K183" i="81"/>
  <c r="J183" i="81"/>
  <c r="I183" i="81"/>
  <c r="E183" i="81"/>
  <c r="AN182" i="81"/>
  <c r="AM182" i="81"/>
  <c r="AL182" i="81"/>
  <c r="AK182" i="81"/>
  <c r="AJ182" i="81"/>
  <c r="AI182" i="81"/>
  <c r="AH182" i="81"/>
  <c r="Q182" i="81"/>
  <c r="P182" i="81"/>
  <c r="O182" i="81"/>
  <c r="N182" i="81"/>
  <c r="M182" i="81"/>
  <c r="L182" i="81"/>
  <c r="K182" i="81"/>
  <c r="J182" i="81"/>
  <c r="I182" i="81"/>
  <c r="E182" i="81"/>
  <c r="AN181" i="81"/>
  <c r="AM181" i="81"/>
  <c r="AL181" i="81"/>
  <c r="AK181" i="81"/>
  <c r="AJ181" i="81"/>
  <c r="AI181" i="81"/>
  <c r="AH181" i="81"/>
  <c r="Q181" i="81"/>
  <c r="P181" i="81"/>
  <c r="O181" i="81"/>
  <c r="N181" i="81"/>
  <c r="M181" i="81"/>
  <c r="L181" i="81"/>
  <c r="K181" i="81"/>
  <c r="J181" i="81"/>
  <c r="I181" i="81"/>
  <c r="E181" i="81"/>
  <c r="AN180" i="81"/>
  <c r="AM180" i="81"/>
  <c r="AL180" i="81"/>
  <c r="AK180" i="81"/>
  <c r="AJ180" i="81"/>
  <c r="AI180" i="81"/>
  <c r="AH180" i="81"/>
  <c r="Q180" i="81"/>
  <c r="P180" i="81"/>
  <c r="O180" i="81"/>
  <c r="N180" i="81"/>
  <c r="M180" i="81"/>
  <c r="L180" i="81"/>
  <c r="K180" i="81"/>
  <c r="J180" i="81"/>
  <c r="I180" i="81"/>
  <c r="E180" i="81"/>
  <c r="AN179" i="81"/>
  <c r="AM179" i="81"/>
  <c r="AL179" i="81"/>
  <c r="AK179" i="81"/>
  <c r="AJ179" i="81"/>
  <c r="AI179" i="81"/>
  <c r="AH179" i="81"/>
  <c r="Q179" i="81"/>
  <c r="P179" i="81"/>
  <c r="O179" i="81"/>
  <c r="N179" i="81"/>
  <c r="M179" i="81"/>
  <c r="L179" i="81"/>
  <c r="K179" i="81"/>
  <c r="J179" i="81"/>
  <c r="I179" i="81"/>
  <c r="E179" i="81"/>
  <c r="AN178" i="81"/>
  <c r="AM178" i="81"/>
  <c r="AL178" i="81"/>
  <c r="AK178" i="81"/>
  <c r="AJ178" i="81"/>
  <c r="AI178" i="81"/>
  <c r="AH178" i="81"/>
  <c r="Q178" i="81"/>
  <c r="P178" i="81"/>
  <c r="O178" i="81"/>
  <c r="N178" i="81"/>
  <c r="M178" i="81"/>
  <c r="L178" i="81"/>
  <c r="K178" i="81"/>
  <c r="J178" i="81"/>
  <c r="I178" i="81"/>
  <c r="E178" i="81"/>
  <c r="AN177" i="81"/>
  <c r="AM177" i="81"/>
  <c r="AL177" i="81"/>
  <c r="AK177" i="81"/>
  <c r="AJ177" i="81"/>
  <c r="AI177" i="81"/>
  <c r="AH177" i="81"/>
  <c r="Q177" i="81"/>
  <c r="P177" i="81"/>
  <c r="O177" i="81"/>
  <c r="N177" i="81"/>
  <c r="M177" i="81"/>
  <c r="L177" i="81"/>
  <c r="K177" i="81"/>
  <c r="J177" i="81"/>
  <c r="I177" i="81"/>
  <c r="E177" i="81"/>
  <c r="AN176" i="81"/>
  <c r="AM176" i="81"/>
  <c r="AL176" i="81"/>
  <c r="AK176" i="81"/>
  <c r="AJ176" i="81"/>
  <c r="AI176" i="81"/>
  <c r="AH176" i="81"/>
  <c r="Q176" i="81"/>
  <c r="P176" i="81"/>
  <c r="O176" i="81"/>
  <c r="N176" i="81"/>
  <c r="M176" i="81"/>
  <c r="L176" i="81"/>
  <c r="K176" i="81"/>
  <c r="J176" i="81"/>
  <c r="I176" i="81"/>
  <c r="E176" i="81"/>
  <c r="AN175" i="81"/>
  <c r="AM175" i="81"/>
  <c r="AL175" i="81"/>
  <c r="AK175" i="81"/>
  <c r="AJ175" i="81"/>
  <c r="AI175" i="81"/>
  <c r="AH175" i="81"/>
  <c r="Q175" i="81"/>
  <c r="P175" i="81"/>
  <c r="O175" i="81"/>
  <c r="N175" i="81"/>
  <c r="M175" i="81"/>
  <c r="L175" i="81"/>
  <c r="K175" i="81"/>
  <c r="J175" i="81"/>
  <c r="I175" i="81"/>
  <c r="E175" i="81"/>
  <c r="AN174" i="81"/>
  <c r="AM174" i="81"/>
  <c r="AL174" i="81"/>
  <c r="AK174" i="81"/>
  <c r="AJ174" i="81"/>
  <c r="AI174" i="81"/>
  <c r="AH174" i="81"/>
  <c r="Q174" i="81"/>
  <c r="P174" i="81"/>
  <c r="O174" i="81"/>
  <c r="N174" i="81"/>
  <c r="M174" i="81"/>
  <c r="L174" i="81"/>
  <c r="K174" i="81"/>
  <c r="J174" i="81"/>
  <c r="I174" i="81"/>
  <c r="E174" i="81"/>
  <c r="AN173" i="81"/>
  <c r="AM173" i="81"/>
  <c r="AL173" i="81"/>
  <c r="AK173" i="81"/>
  <c r="AJ173" i="81"/>
  <c r="AI173" i="81"/>
  <c r="AH173" i="81"/>
  <c r="Q173" i="81"/>
  <c r="P173" i="81"/>
  <c r="O173" i="81"/>
  <c r="N173" i="81"/>
  <c r="M173" i="81"/>
  <c r="L173" i="81"/>
  <c r="K173" i="81"/>
  <c r="J173" i="81"/>
  <c r="I173" i="81"/>
  <c r="E173" i="81"/>
  <c r="AN172" i="81"/>
  <c r="AM172" i="81"/>
  <c r="AL172" i="81"/>
  <c r="AK172" i="81"/>
  <c r="AJ172" i="81"/>
  <c r="AI172" i="81"/>
  <c r="AH172" i="81"/>
  <c r="Q172" i="81"/>
  <c r="P172" i="81"/>
  <c r="O172" i="81"/>
  <c r="N172" i="81"/>
  <c r="M172" i="81"/>
  <c r="L172" i="81"/>
  <c r="K172" i="81"/>
  <c r="J172" i="81"/>
  <c r="I172" i="81"/>
  <c r="E172" i="81"/>
  <c r="AN171" i="81"/>
  <c r="AM171" i="81"/>
  <c r="AL171" i="81"/>
  <c r="AK171" i="81"/>
  <c r="AJ171" i="81"/>
  <c r="AI171" i="81"/>
  <c r="AH171" i="81"/>
  <c r="Q171" i="81"/>
  <c r="P171" i="81"/>
  <c r="O171" i="81"/>
  <c r="N171" i="81"/>
  <c r="M171" i="81"/>
  <c r="L171" i="81"/>
  <c r="K171" i="81"/>
  <c r="J171" i="81"/>
  <c r="I171" i="81"/>
  <c r="E171" i="81"/>
  <c r="AN170" i="81"/>
  <c r="AM170" i="81"/>
  <c r="AL170" i="81"/>
  <c r="AK170" i="81"/>
  <c r="AJ170" i="81"/>
  <c r="AI170" i="81"/>
  <c r="AH170" i="81"/>
  <c r="Q170" i="81"/>
  <c r="P170" i="81"/>
  <c r="O170" i="81"/>
  <c r="N170" i="81"/>
  <c r="M170" i="81"/>
  <c r="L170" i="81"/>
  <c r="K170" i="81"/>
  <c r="J170" i="81"/>
  <c r="I170" i="81"/>
  <c r="E170" i="81"/>
  <c r="AN169" i="81"/>
  <c r="AM169" i="81"/>
  <c r="AL169" i="81"/>
  <c r="AK169" i="81"/>
  <c r="AJ169" i="81"/>
  <c r="AI169" i="81"/>
  <c r="AH169" i="81"/>
  <c r="Q169" i="81"/>
  <c r="P169" i="81"/>
  <c r="O169" i="81"/>
  <c r="N169" i="81"/>
  <c r="M169" i="81"/>
  <c r="L169" i="81"/>
  <c r="K169" i="81"/>
  <c r="J169" i="81"/>
  <c r="I169" i="81"/>
  <c r="E169" i="81"/>
  <c r="AN168" i="81"/>
  <c r="AM168" i="81"/>
  <c r="AL168" i="81"/>
  <c r="AK168" i="81"/>
  <c r="AJ168" i="81"/>
  <c r="AI168" i="81"/>
  <c r="AH168" i="81"/>
  <c r="Q168" i="81"/>
  <c r="P168" i="81"/>
  <c r="O168" i="81"/>
  <c r="N168" i="81"/>
  <c r="M168" i="81"/>
  <c r="L168" i="81"/>
  <c r="K168" i="81"/>
  <c r="J168" i="81"/>
  <c r="I168" i="81"/>
  <c r="E168" i="81"/>
  <c r="AN167" i="81"/>
  <c r="AM167" i="81"/>
  <c r="AL167" i="81"/>
  <c r="AK167" i="81"/>
  <c r="AJ167" i="81"/>
  <c r="AI167" i="81"/>
  <c r="AH167" i="81"/>
  <c r="Q167" i="81"/>
  <c r="P167" i="81"/>
  <c r="O167" i="81"/>
  <c r="N167" i="81"/>
  <c r="M167" i="81"/>
  <c r="L167" i="81"/>
  <c r="K167" i="81"/>
  <c r="J167" i="81"/>
  <c r="I167" i="81"/>
  <c r="E167" i="81"/>
  <c r="AN166" i="81"/>
  <c r="AM166" i="81"/>
  <c r="AL166" i="81"/>
  <c r="AK166" i="81"/>
  <c r="AJ166" i="81"/>
  <c r="AI166" i="81"/>
  <c r="AH166" i="81"/>
  <c r="Q166" i="81"/>
  <c r="P166" i="81"/>
  <c r="O166" i="81"/>
  <c r="N166" i="81"/>
  <c r="M166" i="81"/>
  <c r="L166" i="81"/>
  <c r="K166" i="81"/>
  <c r="J166" i="81"/>
  <c r="I166" i="81"/>
  <c r="E166" i="81"/>
  <c r="AN165" i="81"/>
  <c r="AM165" i="81"/>
  <c r="AL165" i="81"/>
  <c r="AK165" i="81"/>
  <c r="AJ165" i="81"/>
  <c r="AI165" i="81"/>
  <c r="AH165" i="81"/>
  <c r="Q165" i="81"/>
  <c r="P165" i="81"/>
  <c r="O165" i="81"/>
  <c r="N165" i="81"/>
  <c r="M165" i="81"/>
  <c r="L165" i="81"/>
  <c r="K165" i="81"/>
  <c r="J165" i="81"/>
  <c r="I165" i="81"/>
  <c r="E165" i="81"/>
  <c r="AN164" i="81"/>
  <c r="AM164" i="81"/>
  <c r="AL164" i="81"/>
  <c r="AK164" i="81"/>
  <c r="AJ164" i="81"/>
  <c r="AI164" i="81"/>
  <c r="AH164" i="81"/>
  <c r="Q164" i="81"/>
  <c r="P164" i="81"/>
  <c r="O164" i="81"/>
  <c r="N164" i="81"/>
  <c r="M164" i="81"/>
  <c r="L164" i="81"/>
  <c r="K164" i="81"/>
  <c r="J164" i="81"/>
  <c r="I164" i="81"/>
  <c r="E164" i="81"/>
  <c r="AN163" i="81"/>
  <c r="AM163" i="81"/>
  <c r="AL163" i="81"/>
  <c r="AK163" i="81"/>
  <c r="AJ163" i="81"/>
  <c r="AI163" i="81"/>
  <c r="AH163" i="81"/>
  <c r="Q163" i="81"/>
  <c r="P163" i="81"/>
  <c r="O163" i="81"/>
  <c r="N163" i="81"/>
  <c r="M163" i="81"/>
  <c r="L163" i="81"/>
  <c r="K163" i="81"/>
  <c r="J163" i="81"/>
  <c r="I163" i="81"/>
  <c r="E163" i="81"/>
  <c r="AN162" i="81"/>
  <c r="AM162" i="81"/>
  <c r="AL162" i="81"/>
  <c r="AK162" i="81"/>
  <c r="AJ162" i="81"/>
  <c r="AI162" i="81"/>
  <c r="AH162" i="81"/>
  <c r="Q162" i="81"/>
  <c r="P162" i="81"/>
  <c r="O162" i="81"/>
  <c r="N162" i="81"/>
  <c r="M162" i="81"/>
  <c r="L162" i="81"/>
  <c r="K162" i="81"/>
  <c r="J162" i="81"/>
  <c r="I162" i="81"/>
  <c r="E162" i="81"/>
  <c r="AN161" i="81"/>
  <c r="AM161" i="81"/>
  <c r="AL161" i="81"/>
  <c r="AK161" i="81"/>
  <c r="AJ161" i="81"/>
  <c r="AI161" i="81"/>
  <c r="AH161" i="81"/>
  <c r="Q161" i="81"/>
  <c r="P161" i="81"/>
  <c r="O161" i="81"/>
  <c r="N161" i="81"/>
  <c r="M161" i="81"/>
  <c r="L161" i="81"/>
  <c r="K161" i="81"/>
  <c r="J161" i="81"/>
  <c r="I161" i="81"/>
  <c r="E161" i="81"/>
  <c r="AN160" i="81"/>
  <c r="AM160" i="81"/>
  <c r="AL160" i="81"/>
  <c r="AK160" i="81"/>
  <c r="AJ160" i="81"/>
  <c r="AI160" i="81"/>
  <c r="AH160" i="81"/>
  <c r="Q160" i="81"/>
  <c r="P160" i="81"/>
  <c r="O160" i="81"/>
  <c r="N160" i="81"/>
  <c r="M160" i="81"/>
  <c r="L160" i="81"/>
  <c r="K160" i="81"/>
  <c r="J160" i="81"/>
  <c r="I160" i="81"/>
  <c r="E160" i="81"/>
  <c r="AN159" i="81"/>
  <c r="AM159" i="81"/>
  <c r="AL159" i="81"/>
  <c r="AK159" i="81"/>
  <c r="AJ159" i="81"/>
  <c r="AI159" i="81"/>
  <c r="AH159" i="81"/>
  <c r="Q159" i="81"/>
  <c r="P159" i="81"/>
  <c r="O159" i="81"/>
  <c r="N159" i="81"/>
  <c r="M159" i="81"/>
  <c r="L159" i="81"/>
  <c r="K159" i="81"/>
  <c r="J159" i="81"/>
  <c r="I159" i="81"/>
  <c r="E159" i="81"/>
  <c r="AN158" i="81"/>
  <c r="AM158" i="81"/>
  <c r="AL158" i="81"/>
  <c r="AK158" i="81"/>
  <c r="AJ158" i="81"/>
  <c r="AI158" i="81"/>
  <c r="AH158" i="81"/>
  <c r="Q158" i="81"/>
  <c r="P158" i="81"/>
  <c r="O158" i="81"/>
  <c r="N158" i="81"/>
  <c r="M158" i="81"/>
  <c r="L158" i="81"/>
  <c r="K158" i="81"/>
  <c r="J158" i="81"/>
  <c r="I158" i="81"/>
  <c r="E158" i="81"/>
  <c r="AN157" i="81"/>
  <c r="AM157" i="81"/>
  <c r="AL157" i="81"/>
  <c r="AK157" i="81"/>
  <c r="AJ157" i="81"/>
  <c r="AI157" i="81"/>
  <c r="AH157" i="81"/>
  <c r="Q157" i="81"/>
  <c r="P157" i="81"/>
  <c r="O157" i="81"/>
  <c r="N157" i="81"/>
  <c r="M157" i="81"/>
  <c r="L157" i="81"/>
  <c r="K157" i="81"/>
  <c r="J157" i="81"/>
  <c r="I157" i="81"/>
  <c r="E157" i="81"/>
  <c r="AN156" i="81"/>
  <c r="AM156" i="81"/>
  <c r="AL156" i="81"/>
  <c r="AK156" i="81"/>
  <c r="AJ156" i="81"/>
  <c r="AI156" i="81"/>
  <c r="AH156" i="81"/>
  <c r="Q156" i="81"/>
  <c r="P156" i="81"/>
  <c r="O156" i="81"/>
  <c r="N156" i="81"/>
  <c r="M156" i="81"/>
  <c r="L156" i="81"/>
  <c r="K156" i="81"/>
  <c r="J156" i="81"/>
  <c r="I156" i="81"/>
  <c r="E156" i="81"/>
  <c r="AN155" i="81"/>
  <c r="AM155" i="81"/>
  <c r="AL155" i="81"/>
  <c r="AK155" i="81"/>
  <c r="AJ155" i="81"/>
  <c r="AI155" i="81"/>
  <c r="AH155" i="81"/>
  <c r="Q155" i="81"/>
  <c r="P155" i="81"/>
  <c r="O155" i="81"/>
  <c r="N155" i="81"/>
  <c r="M155" i="81"/>
  <c r="L155" i="81"/>
  <c r="K155" i="81"/>
  <c r="J155" i="81"/>
  <c r="I155" i="81"/>
  <c r="E155" i="81"/>
  <c r="AN154" i="81"/>
  <c r="AM154" i="81"/>
  <c r="AL154" i="81"/>
  <c r="AK154" i="81"/>
  <c r="AJ154" i="81"/>
  <c r="AI154" i="81"/>
  <c r="AH154" i="81"/>
  <c r="Q154" i="81"/>
  <c r="P154" i="81"/>
  <c r="O154" i="81"/>
  <c r="N154" i="81"/>
  <c r="M154" i="81"/>
  <c r="L154" i="81"/>
  <c r="K154" i="81"/>
  <c r="J154" i="81"/>
  <c r="I154" i="81"/>
  <c r="E154" i="81"/>
  <c r="AN153" i="81"/>
  <c r="AM153" i="81"/>
  <c r="AL153" i="81"/>
  <c r="AK153" i="81"/>
  <c r="AJ153" i="81"/>
  <c r="AI153" i="81"/>
  <c r="AH153" i="81"/>
  <c r="Q153" i="81"/>
  <c r="P153" i="81"/>
  <c r="O153" i="81"/>
  <c r="N153" i="81"/>
  <c r="M153" i="81"/>
  <c r="L153" i="81"/>
  <c r="K153" i="81"/>
  <c r="J153" i="81"/>
  <c r="I153" i="81"/>
  <c r="E153" i="81"/>
  <c r="AN152" i="81"/>
  <c r="AM152" i="81"/>
  <c r="AL152" i="81"/>
  <c r="AK152" i="81"/>
  <c r="AJ152" i="81"/>
  <c r="AI152" i="81"/>
  <c r="AH152" i="81"/>
  <c r="Q152" i="81"/>
  <c r="P152" i="81"/>
  <c r="O152" i="81"/>
  <c r="N152" i="81"/>
  <c r="M152" i="81"/>
  <c r="L152" i="81"/>
  <c r="K152" i="81"/>
  <c r="J152" i="81"/>
  <c r="I152" i="81"/>
  <c r="E152" i="81"/>
  <c r="AN151" i="81"/>
  <c r="AM151" i="81"/>
  <c r="AL151" i="81"/>
  <c r="AK151" i="81"/>
  <c r="AJ151" i="81"/>
  <c r="AI151" i="81"/>
  <c r="AH151" i="81"/>
  <c r="Q151" i="81"/>
  <c r="P151" i="81"/>
  <c r="O151" i="81"/>
  <c r="N151" i="81"/>
  <c r="M151" i="81"/>
  <c r="L151" i="81"/>
  <c r="K151" i="81"/>
  <c r="J151" i="81"/>
  <c r="I151" i="81"/>
  <c r="E151" i="81"/>
  <c r="AN150" i="81"/>
  <c r="AM150" i="81"/>
  <c r="AL150" i="81"/>
  <c r="AK150" i="81"/>
  <c r="AJ150" i="81"/>
  <c r="AI150" i="81"/>
  <c r="AH150" i="81"/>
  <c r="Q150" i="81"/>
  <c r="P150" i="81"/>
  <c r="O150" i="81"/>
  <c r="N150" i="81"/>
  <c r="M150" i="81"/>
  <c r="L150" i="81"/>
  <c r="K150" i="81"/>
  <c r="J150" i="81"/>
  <c r="I150" i="81"/>
  <c r="E150" i="81"/>
  <c r="AN149" i="81"/>
  <c r="AM149" i="81"/>
  <c r="AL149" i="81"/>
  <c r="AK149" i="81"/>
  <c r="AJ149" i="81"/>
  <c r="AI149" i="81"/>
  <c r="AH149" i="81"/>
  <c r="Q149" i="81"/>
  <c r="P149" i="81"/>
  <c r="O149" i="81"/>
  <c r="N149" i="81"/>
  <c r="M149" i="81"/>
  <c r="L149" i="81"/>
  <c r="K149" i="81"/>
  <c r="J149" i="81"/>
  <c r="I149" i="81"/>
  <c r="E149" i="81"/>
  <c r="AN148" i="81"/>
  <c r="AM148" i="81"/>
  <c r="AL148" i="81"/>
  <c r="AK148" i="81"/>
  <c r="AJ148" i="81"/>
  <c r="AI148" i="81"/>
  <c r="AH148" i="81"/>
  <c r="Q148" i="81"/>
  <c r="P148" i="81"/>
  <c r="O148" i="81"/>
  <c r="N148" i="81"/>
  <c r="M148" i="81"/>
  <c r="L148" i="81"/>
  <c r="K148" i="81"/>
  <c r="J148" i="81"/>
  <c r="I148" i="81"/>
  <c r="E148" i="81"/>
  <c r="AN147" i="81"/>
  <c r="AM147" i="81"/>
  <c r="AL147" i="81"/>
  <c r="AK147" i="81"/>
  <c r="AJ147" i="81"/>
  <c r="AI147" i="81"/>
  <c r="AH147" i="81"/>
  <c r="Q147" i="81"/>
  <c r="P147" i="81"/>
  <c r="O147" i="81"/>
  <c r="N147" i="81"/>
  <c r="M147" i="81"/>
  <c r="L147" i="81"/>
  <c r="K147" i="81"/>
  <c r="J147" i="81"/>
  <c r="I147" i="81"/>
  <c r="E147" i="81"/>
  <c r="AN146" i="81"/>
  <c r="AM146" i="81"/>
  <c r="AL146" i="81"/>
  <c r="AK146" i="81"/>
  <c r="AJ146" i="81"/>
  <c r="AI146" i="81"/>
  <c r="AH146" i="81"/>
  <c r="Q146" i="81"/>
  <c r="P146" i="81"/>
  <c r="O146" i="81"/>
  <c r="N146" i="81"/>
  <c r="M146" i="81"/>
  <c r="L146" i="81"/>
  <c r="K146" i="81"/>
  <c r="J146" i="81"/>
  <c r="I146" i="81"/>
  <c r="E146" i="81"/>
  <c r="AN145" i="81"/>
  <c r="AM145" i="81"/>
  <c r="AL145" i="81"/>
  <c r="AK145" i="81"/>
  <c r="AJ145" i="81"/>
  <c r="AI145" i="81"/>
  <c r="AH145" i="81"/>
  <c r="Q145" i="81"/>
  <c r="P145" i="81"/>
  <c r="O145" i="81"/>
  <c r="N145" i="81"/>
  <c r="M145" i="81"/>
  <c r="L145" i="81"/>
  <c r="K145" i="81"/>
  <c r="J145" i="81"/>
  <c r="I145" i="81"/>
  <c r="E145" i="81"/>
  <c r="AN144" i="81"/>
  <c r="AM144" i="81"/>
  <c r="AL144" i="81"/>
  <c r="AK144" i="81"/>
  <c r="AJ144" i="81"/>
  <c r="AI144" i="81"/>
  <c r="AH144" i="81"/>
  <c r="Q144" i="81"/>
  <c r="P144" i="81"/>
  <c r="O144" i="81"/>
  <c r="N144" i="81"/>
  <c r="M144" i="81"/>
  <c r="L144" i="81"/>
  <c r="K144" i="81"/>
  <c r="J144" i="81"/>
  <c r="I144" i="81"/>
  <c r="E144" i="81"/>
  <c r="AN143" i="81"/>
  <c r="AM143" i="81"/>
  <c r="AL143" i="81"/>
  <c r="AK143" i="81"/>
  <c r="AJ143" i="81"/>
  <c r="AI143" i="81"/>
  <c r="AH143" i="81"/>
  <c r="Q143" i="81"/>
  <c r="P143" i="81"/>
  <c r="O143" i="81"/>
  <c r="N143" i="81"/>
  <c r="M143" i="81"/>
  <c r="L143" i="81"/>
  <c r="K143" i="81"/>
  <c r="J143" i="81"/>
  <c r="I143" i="81"/>
  <c r="E143" i="81"/>
  <c r="AN142" i="81"/>
  <c r="AM142" i="81"/>
  <c r="AL142" i="81"/>
  <c r="AK142" i="81"/>
  <c r="AJ142" i="81"/>
  <c r="AI142" i="81"/>
  <c r="AH142" i="81"/>
  <c r="Q142" i="81"/>
  <c r="P142" i="81"/>
  <c r="O142" i="81"/>
  <c r="N142" i="81"/>
  <c r="M142" i="81"/>
  <c r="L142" i="81"/>
  <c r="K142" i="81"/>
  <c r="J142" i="81"/>
  <c r="I142" i="81"/>
  <c r="E142" i="81"/>
  <c r="AN141" i="81"/>
  <c r="AM141" i="81"/>
  <c r="AL141" i="81"/>
  <c r="AK141" i="81"/>
  <c r="AJ141" i="81"/>
  <c r="AI141" i="81"/>
  <c r="AH141" i="81"/>
  <c r="Q141" i="81"/>
  <c r="P141" i="81"/>
  <c r="O141" i="81"/>
  <c r="N141" i="81"/>
  <c r="M141" i="81"/>
  <c r="L141" i="81"/>
  <c r="K141" i="81"/>
  <c r="J141" i="81"/>
  <c r="I141" i="81"/>
  <c r="E141" i="81"/>
  <c r="AN140" i="81"/>
  <c r="AM140" i="81"/>
  <c r="AL140" i="81"/>
  <c r="AK140" i="81"/>
  <c r="AJ140" i="81"/>
  <c r="AI140" i="81"/>
  <c r="AH140" i="81"/>
  <c r="Q140" i="81"/>
  <c r="P140" i="81"/>
  <c r="O140" i="81"/>
  <c r="N140" i="81"/>
  <c r="M140" i="81"/>
  <c r="L140" i="81"/>
  <c r="K140" i="81"/>
  <c r="J140" i="81"/>
  <c r="I140" i="81"/>
  <c r="E140" i="81"/>
  <c r="AN139" i="81"/>
  <c r="AM139" i="81"/>
  <c r="AL139" i="81"/>
  <c r="AK139" i="81"/>
  <c r="AJ139" i="81"/>
  <c r="AI139" i="81"/>
  <c r="AH139" i="81"/>
  <c r="Q139" i="81"/>
  <c r="P139" i="81"/>
  <c r="O139" i="81"/>
  <c r="N139" i="81"/>
  <c r="M139" i="81"/>
  <c r="L139" i="81"/>
  <c r="K139" i="81"/>
  <c r="J139" i="81"/>
  <c r="I139" i="81"/>
  <c r="E139" i="81"/>
  <c r="AN138" i="81"/>
  <c r="AM138" i="81"/>
  <c r="AL138" i="81"/>
  <c r="AK138" i="81"/>
  <c r="AJ138" i="81"/>
  <c r="AI138" i="81"/>
  <c r="AH138" i="81"/>
  <c r="Q138" i="81"/>
  <c r="P138" i="81"/>
  <c r="O138" i="81"/>
  <c r="N138" i="81"/>
  <c r="M138" i="81"/>
  <c r="L138" i="81"/>
  <c r="K138" i="81"/>
  <c r="J138" i="81"/>
  <c r="I138" i="81"/>
  <c r="E138" i="81"/>
  <c r="AN137" i="81"/>
  <c r="AM137" i="81"/>
  <c r="AL137" i="81"/>
  <c r="AK137" i="81"/>
  <c r="AJ137" i="81"/>
  <c r="AI137" i="81"/>
  <c r="AH137" i="81"/>
  <c r="Q137" i="81"/>
  <c r="P137" i="81"/>
  <c r="O137" i="81"/>
  <c r="N137" i="81"/>
  <c r="M137" i="81"/>
  <c r="L137" i="81"/>
  <c r="K137" i="81"/>
  <c r="J137" i="81"/>
  <c r="I137" i="81"/>
  <c r="E137" i="81"/>
  <c r="AN136" i="81"/>
  <c r="AM136" i="81"/>
  <c r="AL136" i="81"/>
  <c r="AK136" i="81"/>
  <c r="AJ136" i="81"/>
  <c r="AI136" i="81"/>
  <c r="AH136" i="81"/>
  <c r="Q136" i="81"/>
  <c r="P136" i="81"/>
  <c r="O136" i="81"/>
  <c r="N136" i="81"/>
  <c r="M136" i="81"/>
  <c r="L136" i="81"/>
  <c r="K136" i="81"/>
  <c r="J136" i="81"/>
  <c r="I136" i="81"/>
  <c r="E136" i="81"/>
  <c r="AN135" i="81"/>
  <c r="AM135" i="81"/>
  <c r="AL135" i="81"/>
  <c r="AK135" i="81"/>
  <c r="AJ135" i="81"/>
  <c r="AI135" i="81"/>
  <c r="AH135" i="81"/>
  <c r="Q135" i="81"/>
  <c r="P135" i="81"/>
  <c r="O135" i="81"/>
  <c r="N135" i="81"/>
  <c r="M135" i="81"/>
  <c r="L135" i="81"/>
  <c r="K135" i="81"/>
  <c r="J135" i="81"/>
  <c r="I135" i="81"/>
  <c r="E135" i="81"/>
  <c r="AN134" i="81"/>
  <c r="AM134" i="81"/>
  <c r="AL134" i="81"/>
  <c r="AK134" i="81"/>
  <c r="AJ134" i="81"/>
  <c r="AI134" i="81"/>
  <c r="AH134" i="81"/>
  <c r="Q134" i="81"/>
  <c r="P134" i="81"/>
  <c r="O134" i="81"/>
  <c r="N134" i="81"/>
  <c r="M134" i="81"/>
  <c r="L134" i="81"/>
  <c r="K134" i="81"/>
  <c r="J134" i="81"/>
  <c r="I134" i="81"/>
  <c r="E134" i="81"/>
  <c r="AN133" i="81"/>
  <c r="AM133" i="81"/>
  <c r="AL133" i="81"/>
  <c r="AK133" i="81"/>
  <c r="AJ133" i="81"/>
  <c r="AI133" i="81"/>
  <c r="AH133" i="81"/>
  <c r="Q133" i="81"/>
  <c r="P133" i="81"/>
  <c r="O133" i="81"/>
  <c r="N133" i="81"/>
  <c r="M133" i="81"/>
  <c r="L133" i="81"/>
  <c r="K133" i="81"/>
  <c r="J133" i="81"/>
  <c r="I133" i="81"/>
  <c r="E133" i="81"/>
  <c r="AN132" i="81"/>
  <c r="AM132" i="81"/>
  <c r="AL132" i="81"/>
  <c r="AK132" i="81"/>
  <c r="AJ132" i="81"/>
  <c r="AI132" i="81"/>
  <c r="AH132" i="81"/>
  <c r="Q132" i="81"/>
  <c r="P132" i="81"/>
  <c r="O132" i="81"/>
  <c r="N132" i="81"/>
  <c r="M132" i="81"/>
  <c r="L132" i="81"/>
  <c r="K132" i="81"/>
  <c r="J132" i="81"/>
  <c r="I132" i="81"/>
  <c r="E132" i="81"/>
  <c r="AN131" i="81"/>
  <c r="AM131" i="81"/>
  <c r="AL131" i="81"/>
  <c r="AK131" i="81"/>
  <c r="AJ131" i="81"/>
  <c r="AI131" i="81"/>
  <c r="AH131" i="81"/>
  <c r="Q131" i="81"/>
  <c r="P131" i="81"/>
  <c r="O131" i="81"/>
  <c r="N131" i="81"/>
  <c r="M131" i="81"/>
  <c r="L131" i="81"/>
  <c r="K131" i="81"/>
  <c r="J131" i="81"/>
  <c r="I131" i="81"/>
  <c r="E131" i="81"/>
  <c r="AN130" i="81"/>
  <c r="AM130" i="81"/>
  <c r="AL130" i="81"/>
  <c r="AK130" i="81"/>
  <c r="AJ130" i="81"/>
  <c r="AI130" i="81"/>
  <c r="AH130" i="81"/>
  <c r="Q130" i="81"/>
  <c r="P130" i="81"/>
  <c r="O130" i="81"/>
  <c r="N130" i="81"/>
  <c r="M130" i="81"/>
  <c r="L130" i="81"/>
  <c r="K130" i="81"/>
  <c r="J130" i="81"/>
  <c r="I130" i="81"/>
  <c r="E130" i="81"/>
  <c r="AN129" i="81"/>
  <c r="AM129" i="81"/>
  <c r="AL129" i="81"/>
  <c r="AK129" i="81"/>
  <c r="AJ129" i="81"/>
  <c r="AI129" i="81"/>
  <c r="AH129" i="81"/>
  <c r="Q129" i="81"/>
  <c r="P129" i="81"/>
  <c r="O129" i="81"/>
  <c r="N129" i="81"/>
  <c r="M129" i="81"/>
  <c r="L129" i="81"/>
  <c r="K129" i="81"/>
  <c r="J129" i="81"/>
  <c r="I129" i="81"/>
  <c r="E129" i="81"/>
  <c r="AN128" i="81"/>
  <c r="AM128" i="81"/>
  <c r="AL128" i="81"/>
  <c r="AK128" i="81"/>
  <c r="AJ128" i="81"/>
  <c r="AI128" i="81"/>
  <c r="AH128" i="81"/>
  <c r="Q128" i="81"/>
  <c r="P128" i="81"/>
  <c r="O128" i="81"/>
  <c r="N128" i="81"/>
  <c r="M128" i="81"/>
  <c r="L128" i="81"/>
  <c r="K128" i="81"/>
  <c r="J128" i="81"/>
  <c r="I128" i="81"/>
  <c r="E128" i="81"/>
  <c r="AN127" i="81"/>
  <c r="AM127" i="81"/>
  <c r="AL127" i="81"/>
  <c r="AK127" i="81"/>
  <c r="AJ127" i="81"/>
  <c r="AI127" i="81"/>
  <c r="AH127" i="81"/>
  <c r="Q127" i="81"/>
  <c r="P127" i="81"/>
  <c r="O127" i="81"/>
  <c r="N127" i="81"/>
  <c r="M127" i="81"/>
  <c r="L127" i="81"/>
  <c r="K127" i="81"/>
  <c r="J127" i="81"/>
  <c r="I127" i="81"/>
  <c r="E127" i="81"/>
  <c r="AN126" i="81"/>
  <c r="AM126" i="81"/>
  <c r="AL126" i="81"/>
  <c r="AK126" i="81"/>
  <c r="AJ126" i="81"/>
  <c r="AI126" i="81"/>
  <c r="AH126" i="81"/>
  <c r="Q126" i="81"/>
  <c r="P126" i="81"/>
  <c r="O126" i="81"/>
  <c r="N126" i="81"/>
  <c r="M126" i="81"/>
  <c r="L126" i="81"/>
  <c r="K126" i="81"/>
  <c r="J126" i="81"/>
  <c r="I126" i="81"/>
  <c r="E126" i="81"/>
  <c r="AN125" i="81"/>
  <c r="AM125" i="81"/>
  <c r="AL125" i="81"/>
  <c r="AK125" i="81"/>
  <c r="AJ125" i="81"/>
  <c r="AI125" i="81"/>
  <c r="AH125" i="81"/>
  <c r="Q125" i="81"/>
  <c r="P125" i="81"/>
  <c r="O125" i="81"/>
  <c r="N125" i="81"/>
  <c r="M125" i="81"/>
  <c r="L125" i="81"/>
  <c r="K125" i="81"/>
  <c r="J125" i="81"/>
  <c r="I125" i="81"/>
  <c r="E125" i="81"/>
  <c r="AN124" i="81"/>
  <c r="AM124" i="81"/>
  <c r="AL124" i="81"/>
  <c r="AK124" i="81"/>
  <c r="AJ124" i="81"/>
  <c r="AI124" i="81"/>
  <c r="AH124" i="81"/>
  <c r="Q124" i="81"/>
  <c r="P124" i="81"/>
  <c r="O124" i="81"/>
  <c r="N124" i="81"/>
  <c r="M124" i="81"/>
  <c r="L124" i="81"/>
  <c r="K124" i="81"/>
  <c r="J124" i="81"/>
  <c r="I124" i="81"/>
  <c r="E124" i="81"/>
  <c r="AN123" i="81"/>
  <c r="AM123" i="81"/>
  <c r="AL123" i="81"/>
  <c r="AK123" i="81"/>
  <c r="AJ123" i="81"/>
  <c r="AI123" i="81"/>
  <c r="AH123" i="81"/>
  <c r="Q123" i="81"/>
  <c r="P123" i="81"/>
  <c r="O123" i="81"/>
  <c r="N123" i="81"/>
  <c r="M123" i="81"/>
  <c r="L123" i="81"/>
  <c r="K123" i="81"/>
  <c r="J123" i="81"/>
  <c r="I123" i="81"/>
  <c r="E123" i="81"/>
  <c r="AN122" i="81"/>
  <c r="AM122" i="81"/>
  <c r="AL122" i="81"/>
  <c r="AK122" i="81"/>
  <c r="AJ122" i="81"/>
  <c r="AI122" i="81"/>
  <c r="AH122" i="81"/>
  <c r="Q122" i="81"/>
  <c r="P122" i="81"/>
  <c r="O122" i="81"/>
  <c r="N122" i="81"/>
  <c r="M122" i="81"/>
  <c r="L122" i="81"/>
  <c r="K122" i="81"/>
  <c r="J122" i="81"/>
  <c r="I122" i="81"/>
  <c r="E122" i="81"/>
  <c r="AN121" i="81"/>
  <c r="AM121" i="81"/>
  <c r="AL121" i="81"/>
  <c r="AK121" i="81"/>
  <c r="AJ121" i="81"/>
  <c r="AI121" i="81"/>
  <c r="AH121" i="81"/>
  <c r="Q121" i="81"/>
  <c r="P121" i="81"/>
  <c r="O121" i="81"/>
  <c r="N121" i="81"/>
  <c r="M121" i="81"/>
  <c r="L121" i="81"/>
  <c r="K121" i="81"/>
  <c r="J121" i="81"/>
  <c r="I121" i="81"/>
  <c r="E121" i="81"/>
  <c r="AN120" i="81"/>
  <c r="AM120" i="81"/>
  <c r="AL120" i="81"/>
  <c r="AK120" i="81"/>
  <c r="AJ120" i="81"/>
  <c r="AI120" i="81"/>
  <c r="AH120" i="81"/>
  <c r="Q120" i="81"/>
  <c r="P120" i="81"/>
  <c r="O120" i="81"/>
  <c r="N120" i="81"/>
  <c r="M120" i="81"/>
  <c r="L120" i="81"/>
  <c r="K120" i="81"/>
  <c r="J120" i="81"/>
  <c r="I120" i="81"/>
  <c r="E120" i="81"/>
  <c r="AN119" i="81"/>
  <c r="AM119" i="81"/>
  <c r="AL119" i="81"/>
  <c r="AK119" i="81"/>
  <c r="AJ119" i="81"/>
  <c r="AI119" i="81"/>
  <c r="AH119" i="81"/>
  <c r="Q119" i="81"/>
  <c r="P119" i="81"/>
  <c r="O119" i="81"/>
  <c r="N119" i="81"/>
  <c r="M119" i="81"/>
  <c r="L119" i="81"/>
  <c r="K119" i="81"/>
  <c r="J119" i="81"/>
  <c r="I119" i="81"/>
  <c r="E119" i="81"/>
  <c r="AN118" i="81"/>
  <c r="AM118" i="81"/>
  <c r="AL118" i="81"/>
  <c r="AK118" i="81"/>
  <c r="AJ118" i="81"/>
  <c r="AI118" i="81"/>
  <c r="AH118" i="81"/>
  <c r="Q118" i="81"/>
  <c r="P118" i="81"/>
  <c r="O118" i="81"/>
  <c r="N118" i="81"/>
  <c r="M118" i="81"/>
  <c r="L118" i="81"/>
  <c r="K118" i="81"/>
  <c r="J118" i="81"/>
  <c r="I118" i="81"/>
  <c r="E118" i="81"/>
  <c r="AN117" i="81"/>
  <c r="AM117" i="81"/>
  <c r="AL117" i="81"/>
  <c r="AK117" i="81"/>
  <c r="AJ117" i="81"/>
  <c r="AI117" i="81"/>
  <c r="AH117" i="81"/>
  <c r="Q117" i="81"/>
  <c r="P117" i="81"/>
  <c r="O117" i="81"/>
  <c r="N117" i="81"/>
  <c r="M117" i="81"/>
  <c r="L117" i="81"/>
  <c r="K117" i="81"/>
  <c r="J117" i="81"/>
  <c r="I117" i="81"/>
  <c r="E117" i="81"/>
  <c r="AN116" i="81"/>
  <c r="AM116" i="81"/>
  <c r="AL116" i="81"/>
  <c r="AK116" i="81"/>
  <c r="AJ116" i="81"/>
  <c r="AI116" i="81"/>
  <c r="AH116" i="81"/>
  <c r="Q116" i="81"/>
  <c r="P116" i="81"/>
  <c r="O116" i="81"/>
  <c r="N116" i="81"/>
  <c r="M116" i="81"/>
  <c r="L116" i="81"/>
  <c r="K116" i="81"/>
  <c r="J116" i="81"/>
  <c r="I116" i="81"/>
  <c r="E116" i="81"/>
  <c r="AN115" i="81"/>
  <c r="AM115" i="81"/>
  <c r="AL115" i="81"/>
  <c r="AK115" i="81"/>
  <c r="AJ115" i="81"/>
  <c r="AI115" i="81"/>
  <c r="AH115" i="81"/>
  <c r="Q115" i="81"/>
  <c r="P115" i="81"/>
  <c r="O115" i="81"/>
  <c r="N115" i="81"/>
  <c r="M115" i="81"/>
  <c r="L115" i="81"/>
  <c r="K115" i="81"/>
  <c r="J115" i="81"/>
  <c r="I115" i="81"/>
  <c r="E115" i="81"/>
  <c r="AN114" i="81"/>
  <c r="AM114" i="81"/>
  <c r="AL114" i="81"/>
  <c r="AK114" i="81"/>
  <c r="AJ114" i="81"/>
  <c r="AI114" i="81"/>
  <c r="AH114" i="81"/>
  <c r="Q114" i="81"/>
  <c r="P114" i="81"/>
  <c r="O114" i="81"/>
  <c r="N114" i="81"/>
  <c r="M114" i="81"/>
  <c r="L114" i="81"/>
  <c r="K114" i="81"/>
  <c r="J114" i="81"/>
  <c r="I114" i="81"/>
  <c r="E114" i="81"/>
  <c r="AN113" i="81"/>
  <c r="AM113" i="81"/>
  <c r="AL113" i="81"/>
  <c r="AK113" i="81"/>
  <c r="AJ113" i="81"/>
  <c r="AI113" i="81"/>
  <c r="AH113" i="81"/>
  <c r="Q113" i="81"/>
  <c r="P113" i="81"/>
  <c r="O113" i="81"/>
  <c r="N113" i="81"/>
  <c r="M113" i="81"/>
  <c r="L113" i="81"/>
  <c r="K113" i="81"/>
  <c r="J113" i="81"/>
  <c r="I113" i="81"/>
  <c r="E113" i="81"/>
  <c r="AN112" i="81"/>
  <c r="AM112" i="81"/>
  <c r="AL112" i="81"/>
  <c r="AK112" i="81"/>
  <c r="AJ112" i="81"/>
  <c r="AI112" i="81"/>
  <c r="AH112" i="81"/>
  <c r="Q112" i="81"/>
  <c r="P112" i="81"/>
  <c r="O112" i="81"/>
  <c r="N112" i="81"/>
  <c r="M112" i="81"/>
  <c r="L112" i="81"/>
  <c r="K112" i="81"/>
  <c r="J112" i="81"/>
  <c r="I112" i="81"/>
  <c r="E112" i="81"/>
  <c r="AN111" i="81"/>
  <c r="AM111" i="81"/>
  <c r="AL111" i="81"/>
  <c r="AK111" i="81"/>
  <c r="AJ111" i="81"/>
  <c r="AI111" i="81"/>
  <c r="AH111" i="81"/>
  <c r="Q111" i="81"/>
  <c r="P111" i="81"/>
  <c r="O111" i="81"/>
  <c r="N111" i="81"/>
  <c r="M111" i="81"/>
  <c r="L111" i="81"/>
  <c r="K111" i="81"/>
  <c r="J111" i="81"/>
  <c r="I111" i="81"/>
  <c r="E111" i="81"/>
  <c r="AN110" i="81"/>
  <c r="AM110" i="81"/>
  <c r="AL110" i="81"/>
  <c r="AK110" i="81"/>
  <c r="AJ110" i="81"/>
  <c r="AI110" i="81"/>
  <c r="AH110" i="81"/>
  <c r="Q110" i="81"/>
  <c r="P110" i="81"/>
  <c r="O110" i="81"/>
  <c r="N110" i="81"/>
  <c r="M110" i="81"/>
  <c r="L110" i="81"/>
  <c r="K110" i="81"/>
  <c r="J110" i="81"/>
  <c r="I110" i="81"/>
  <c r="E110" i="81"/>
  <c r="AN109" i="81"/>
  <c r="AM109" i="81"/>
  <c r="AL109" i="81"/>
  <c r="AK109" i="81"/>
  <c r="AJ109" i="81"/>
  <c r="AI109" i="81"/>
  <c r="AH109" i="81"/>
  <c r="Q109" i="81"/>
  <c r="P109" i="81"/>
  <c r="O109" i="81"/>
  <c r="N109" i="81"/>
  <c r="M109" i="81"/>
  <c r="L109" i="81"/>
  <c r="K109" i="81"/>
  <c r="J109" i="81"/>
  <c r="I109" i="81"/>
  <c r="E109" i="81"/>
  <c r="AN108" i="81"/>
  <c r="AM108" i="81"/>
  <c r="AL108" i="81"/>
  <c r="AK108" i="81"/>
  <c r="AJ108" i="81"/>
  <c r="AI108" i="81"/>
  <c r="AH108" i="81"/>
  <c r="Q108" i="81"/>
  <c r="P108" i="81"/>
  <c r="O108" i="81"/>
  <c r="N108" i="81"/>
  <c r="M108" i="81"/>
  <c r="L108" i="81"/>
  <c r="K108" i="81"/>
  <c r="J108" i="81"/>
  <c r="I108" i="81"/>
  <c r="E108" i="81"/>
  <c r="AN107" i="81"/>
  <c r="AM107" i="81"/>
  <c r="AL107" i="81"/>
  <c r="AK107" i="81"/>
  <c r="AJ107" i="81"/>
  <c r="AI107" i="81"/>
  <c r="AH107" i="81"/>
  <c r="Q107" i="81"/>
  <c r="P107" i="81"/>
  <c r="O107" i="81"/>
  <c r="N107" i="81"/>
  <c r="M107" i="81"/>
  <c r="L107" i="81"/>
  <c r="K107" i="81"/>
  <c r="J107" i="81"/>
  <c r="I107" i="81"/>
  <c r="E107" i="81"/>
  <c r="AN106" i="81"/>
  <c r="AM106" i="81"/>
  <c r="AL106" i="81"/>
  <c r="AK106" i="81"/>
  <c r="AJ106" i="81"/>
  <c r="AI106" i="81"/>
  <c r="AH106" i="81"/>
  <c r="Q106" i="81"/>
  <c r="P106" i="81"/>
  <c r="O106" i="81"/>
  <c r="N106" i="81"/>
  <c r="M106" i="81"/>
  <c r="L106" i="81"/>
  <c r="K106" i="81"/>
  <c r="J106" i="81"/>
  <c r="I106" i="81"/>
  <c r="E106" i="81"/>
  <c r="AN105" i="81"/>
  <c r="AM105" i="81"/>
  <c r="AL105" i="81"/>
  <c r="AK105" i="81"/>
  <c r="AJ105" i="81"/>
  <c r="AI105" i="81"/>
  <c r="AH105" i="81"/>
  <c r="Q105" i="81"/>
  <c r="P105" i="81"/>
  <c r="O105" i="81"/>
  <c r="N105" i="81"/>
  <c r="M105" i="81"/>
  <c r="L105" i="81"/>
  <c r="K105" i="81"/>
  <c r="J105" i="81"/>
  <c r="I105" i="81"/>
  <c r="E105" i="81"/>
  <c r="AN104" i="81"/>
  <c r="AM104" i="81"/>
  <c r="AL104" i="81"/>
  <c r="AK104" i="81"/>
  <c r="AJ104" i="81"/>
  <c r="AI104" i="81"/>
  <c r="AH104" i="81"/>
  <c r="Q104" i="81"/>
  <c r="P104" i="81"/>
  <c r="O104" i="81"/>
  <c r="N104" i="81"/>
  <c r="M104" i="81"/>
  <c r="L104" i="81"/>
  <c r="K104" i="81"/>
  <c r="J104" i="81"/>
  <c r="I104" i="81"/>
  <c r="E104" i="81"/>
  <c r="AN103" i="81"/>
  <c r="AM103" i="81"/>
  <c r="AL103" i="81"/>
  <c r="AK103" i="81"/>
  <c r="AJ103" i="81"/>
  <c r="AI103" i="81"/>
  <c r="AH103" i="81"/>
  <c r="Q103" i="81"/>
  <c r="P103" i="81"/>
  <c r="O103" i="81"/>
  <c r="N103" i="81"/>
  <c r="M103" i="81"/>
  <c r="L103" i="81"/>
  <c r="K103" i="81"/>
  <c r="J103" i="81"/>
  <c r="I103" i="81"/>
  <c r="E103" i="81"/>
  <c r="AN102" i="81"/>
  <c r="AM102" i="81"/>
  <c r="AL102" i="81"/>
  <c r="AK102" i="81"/>
  <c r="AJ102" i="81"/>
  <c r="AI102" i="81"/>
  <c r="AH102" i="81"/>
  <c r="Q102" i="81"/>
  <c r="P102" i="81"/>
  <c r="O102" i="81"/>
  <c r="N102" i="81"/>
  <c r="M102" i="81"/>
  <c r="L102" i="81"/>
  <c r="K102" i="81"/>
  <c r="J102" i="81"/>
  <c r="I102" i="81"/>
  <c r="E102" i="81"/>
  <c r="AN101" i="81"/>
  <c r="AM101" i="81"/>
  <c r="AL101" i="81"/>
  <c r="AK101" i="81"/>
  <c r="AJ101" i="81"/>
  <c r="AI101" i="81"/>
  <c r="AH101" i="81"/>
  <c r="Q101" i="81"/>
  <c r="P101" i="81"/>
  <c r="O101" i="81"/>
  <c r="N101" i="81"/>
  <c r="M101" i="81"/>
  <c r="L101" i="81"/>
  <c r="K101" i="81"/>
  <c r="J101" i="81"/>
  <c r="I101" i="81"/>
  <c r="E101" i="81"/>
  <c r="AN100" i="81"/>
  <c r="AM100" i="81"/>
  <c r="AL100" i="81"/>
  <c r="AK100" i="81"/>
  <c r="AJ100" i="81"/>
  <c r="AI100" i="81"/>
  <c r="AH100" i="81"/>
  <c r="Q100" i="81"/>
  <c r="P100" i="81"/>
  <c r="O100" i="81"/>
  <c r="N100" i="81"/>
  <c r="M100" i="81"/>
  <c r="L100" i="81"/>
  <c r="K100" i="81"/>
  <c r="J100" i="81"/>
  <c r="I100" i="81"/>
  <c r="E100" i="81"/>
  <c r="AN99" i="81"/>
  <c r="AM99" i="81"/>
  <c r="AL99" i="81"/>
  <c r="AK99" i="81"/>
  <c r="AJ99" i="81"/>
  <c r="AI99" i="81"/>
  <c r="AH99" i="81"/>
  <c r="Q99" i="81"/>
  <c r="P99" i="81"/>
  <c r="O99" i="81"/>
  <c r="N99" i="81"/>
  <c r="M99" i="81"/>
  <c r="L99" i="81"/>
  <c r="K99" i="81"/>
  <c r="J99" i="81"/>
  <c r="I99" i="81"/>
  <c r="E99" i="81"/>
  <c r="AN98" i="81"/>
  <c r="AM98" i="81"/>
  <c r="AL98" i="81"/>
  <c r="AK98" i="81"/>
  <c r="AJ98" i="81"/>
  <c r="AI98" i="81"/>
  <c r="AH98" i="81"/>
  <c r="Q98" i="81"/>
  <c r="P98" i="81"/>
  <c r="O98" i="81"/>
  <c r="N98" i="81"/>
  <c r="M98" i="81"/>
  <c r="L98" i="81"/>
  <c r="K98" i="81"/>
  <c r="J98" i="81"/>
  <c r="I98" i="81"/>
  <c r="E98" i="81"/>
  <c r="AN97" i="81"/>
  <c r="AM97" i="81"/>
  <c r="AL97" i="81"/>
  <c r="AK97" i="81"/>
  <c r="AJ97" i="81"/>
  <c r="AI97" i="81"/>
  <c r="AH97" i="81"/>
  <c r="Q97" i="81"/>
  <c r="P97" i="81"/>
  <c r="O97" i="81"/>
  <c r="N97" i="81"/>
  <c r="M97" i="81"/>
  <c r="L97" i="81"/>
  <c r="K97" i="81"/>
  <c r="J97" i="81"/>
  <c r="I97" i="81"/>
  <c r="E97" i="81"/>
  <c r="AN96" i="81"/>
  <c r="AM96" i="81"/>
  <c r="AL96" i="81"/>
  <c r="AK96" i="81"/>
  <c r="AJ96" i="81"/>
  <c r="AI96" i="81"/>
  <c r="AH96" i="81"/>
  <c r="Q96" i="81"/>
  <c r="P96" i="81"/>
  <c r="O96" i="81"/>
  <c r="N96" i="81"/>
  <c r="M96" i="81"/>
  <c r="L96" i="81"/>
  <c r="K96" i="81"/>
  <c r="J96" i="81"/>
  <c r="I96" i="81"/>
  <c r="E96" i="81"/>
  <c r="AN95" i="81"/>
  <c r="AM95" i="81"/>
  <c r="AL95" i="81"/>
  <c r="AK95" i="81"/>
  <c r="AJ95" i="81"/>
  <c r="AI95" i="81"/>
  <c r="AH95" i="81"/>
  <c r="Q95" i="81"/>
  <c r="P95" i="81"/>
  <c r="O95" i="81"/>
  <c r="N95" i="81"/>
  <c r="M95" i="81"/>
  <c r="L95" i="81"/>
  <c r="K95" i="81"/>
  <c r="J95" i="81"/>
  <c r="I95" i="81"/>
  <c r="E95" i="81"/>
  <c r="AN94" i="81"/>
  <c r="AM94" i="81"/>
  <c r="AL94" i="81"/>
  <c r="AK94" i="81"/>
  <c r="AJ94" i="81"/>
  <c r="AI94" i="81"/>
  <c r="AH94" i="81"/>
  <c r="Q94" i="81"/>
  <c r="P94" i="81"/>
  <c r="O94" i="81"/>
  <c r="N94" i="81"/>
  <c r="M94" i="81"/>
  <c r="L94" i="81"/>
  <c r="K94" i="81"/>
  <c r="J94" i="81"/>
  <c r="I94" i="81"/>
  <c r="E94" i="81"/>
  <c r="AN93" i="81"/>
  <c r="AM93" i="81"/>
  <c r="AL93" i="81"/>
  <c r="AK93" i="81"/>
  <c r="AJ93" i="81"/>
  <c r="AI93" i="81"/>
  <c r="AH93" i="81"/>
  <c r="Q93" i="81"/>
  <c r="P93" i="81"/>
  <c r="O93" i="81"/>
  <c r="N93" i="81"/>
  <c r="M93" i="81"/>
  <c r="L93" i="81"/>
  <c r="K93" i="81"/>
  <c r="J93" i="81"/>
  <c r="I93" i="81"/>
  <c r="E93" i="81"/>
  <c r="AN92" i="81"/>
  <c r="AM92" i="81"/>
  <c r="AL92" i="81"/>
  <c r="AK92" i="81"/>
  <c r="AJ92" i="81"/>
  <c r="AI92" i="81"/>
  <c r="AH92" i="81"/>
  <c r="Q92" i="81"/>
  <c r="P92" i="81"/>
  <c r="O92" i="81"/>
  <c r="N92" i="81"/>
  <c r="M92" i="81"/>
  <c r="L92" i="81"/>
  <c r="K92" i="81"/>
  <c r="J92" i="81"/>
  <c r="I92" i="81"/>
  <c r="E92" i="81"/>
  <c r="AN91" i="81"/>
  <c r="AM91" i="81"/>
  <c r="AL91" i="81"/>
  <c r="AK91" i="81"/>
  <c r="AJ91" i="81"/>
  <c r="AI91" i="81"/>
  <c r="AH91" i="81"/>
  <c r="Q91" i="81"/>
  <c r="P91" i="81"/>
  <c r="O91" i="81"/>
  <c r="N91" i="81"/>
  <c r="M91" i="81"/>
  <c r="L91" i="81"/>
  <c r="K91" i="81"/>
  <c r="J91" i="81"/>
  <c r="I91" i="81"/>
  <c r="E91" i="81"/>
  <c r="AN90" i="81"/>
  <c r="AM90" i="81"/>
  <c r="AL90" i="81"/>
  <c r="AK90" i="81"/>
  <c r="AJ90" i="81"/>
  <c r="AI90" i="81"/>
  <c r="AH90" i="81"/>
  <c r="Q90" i="81"/>
  <c r="P90" i="81"/>
  <c r="O90" i="81"/>
  <c r="N90" i="81"/>
  <c r="M90" i="81"/>
  <c r="L90" i="81"/>
  <c r="K90" i="81"/>
  <c r="J90" i="81"/>
  <c r="I90" i="81"/>
  <c r="E90" i="81"/>
  <c r="AN89" i="81"/>
  <c r="AM89" i="81"/>
  <c r="AL89" i="81"/>
  <c r="AK89" i="81"/>
  <c r="AJ89" i="81"/>
  <c r="AI89" i="81"/>
  <c r="AH89" i="81"/>
  <c r="Q89" i="81"/>
  <c r="P89" i="81"/>
  <c r="O89" i="81"/>
  <c r="N89" i="81"/>
  <c r="M89" i="81"/>
  <c r="L89" i="81"/>
  <c r="K89" i="81"/>
  <c r="J89" i="81"/>
  <c r="I89" i="81"/>
  <c r="E89" i="81"/>
  <c r="AN88" i="81"/>
  <c r="AM88" i="81"/>
  <c r="AL88" i="81"/>
  <c r="AK88" i="81"/>
  <c r="AJ88" i="81"/>
  <c r="AI88" i="81"/>
  <c r="AH88" i="81"/>
  <c r="Q88" i="81"/>
  <c r="P88" i="81"/>
  <c r="O88" i="81"/>
  <c r="N88" i="81"/>
  <c r="M88" i="81"/>
  <c r="L88" i="81"/>
  <c r="K88" i="81"/>
  <c r="J88" i="81"/>
  <c r="I88" i="81"/>
  <c r="E88" i="81"/>
  <c r="AN87" i="81"/>
  <c r="AM87" i="81"/>
  <c r="AL87" i="81"/>
  <c r="AK87" i="81"/>
  <c r="AJ87" i="81"/>
  <c r="AI87" i="81"/>
  <c r="AH87" i="81"/>
  <c r="Q87" i="81"/>
  <c r="P87" i="81"/>
  <c r="O87" i="81"/>
  <c r="N87" i="81"/>
  <c r="M87" i="81"/>
  <c r="L87" i="81"/>
  <c r="K87" i="81"/>
  <c r="J87" i="81"/>
  <c r="I87" i="81"/>
  <c r="E87" i="81"/>
  <c r="AN86" i="81"/>
  <c r="AM86" i="81"/>
  <c r="AL86" i="81"/>
  <c r="AK86" i="81"/>
  <c r="AJ86" i="81"/>
  <c r="AI86" i="81"/>
  <c r="AH86" i="81"/>
  <c r="Q86" i="81"/>
  <c r="P86" i="81"/>
  <c r="O86" i="81"/>
  <c r="N86" i="81"/>
  <c r="M86" i="81"/>
  <c r="L86" i="81"/>
  <c r="K86" i="81"/>
  <c r="J86" i="81"/>
  <c r="I86" i="81"/>
  <c r="E86" i="81"/>
  <c r="AN85" i="81"/>
  <c r="AM85" i="81"/>
  <c r="AL85" i="81"/>
  <c r="AK85" i="81"/>
  <c r="AJ85" i="81"/>
  <c r="AI85" i="81"/>
  <c r="AH85" i="81"/>
  <c r="Q85" i="81"/>
  <c r="P85" i="81"/>
  <c r="O85" i="81"/>
  <c r="N85" i="81"/>
  <c r="M85" i="81"/>
  <c r="L85" i="81"/>
  <c r="K85" i="81"/>
  <c r="J85" i="81"/>
  <c r="I85" i="81"/>
  <c r="E85" i="81"/>
  <c r="AN84" i="81"/>
  <c r="AM84" i="81"/>
  <c r="AL84" i="81"/>
  <c r="AK84" i="81"/>
  <c r="AJ84" i="81"/>
  <c r="AI84" i="81"/>
  <c r="AH84" i="81"/>
  <c r="Q84" i="81"/>
  <c r="P84" i="81"/>
  <c r="O84" i="81"/>
  <c r="N84" i="81"/>
  <c r="M84" i="81"/>
  <c r="L84" i="81"/>
  <c r="K84" i="81"/>
  <c r="J84" i="81"/>
  <c r="I84" i="81"/>
  <c r="E84" i="81"/>
  <c r="AN83" i="81"/>
  <c r="AM83" i="81"/>
  <c r="AL83" i="81"/>
  <c r="AK83" i="81"/>
  <c r="AJ83" i="81"/>
  <c r="AI83" i="81"/>
  <c r="AH83" i="81"/>
  <c r="Q83" i="81"/>
  <c r="P83" i="81"/>
  <c r="O83" i="81"/>
  <c r="N83" i="81"/>
  <c r="M83" i="81"/>
  <c r="L83" i="81"/>
  <c r="K83" i="81"/>
  <c r="J83" i="81"/>
  <c r="I83" i="81"/>
  <c r="E83" i="81"/>
  <c r="AN82" i="81"/>
  <c r="AM82" i="81"/>
  <c r="AL82" i="81"/>
  <c r="AK82" i="81"/>
  <c r="AJ82" i="81"/>
  <c r="AI82" i="81"/>
  <c r="AH82" i="81"/>
  <c r="Q82" i="81"/>
  <c r="P82" i="81"/>
  <c r="O82" i="81"/>
  <c r="N82" i="81"/>
  <c r="M82" i="81"/>
  <c r="L82" i="81"/>
  <c r="K82" i="81"/>
  <c r="J82" i="81"/>
  <c r="I82" i="81"/>
  <c r="E82" i="81"/>
  <c r="AN81" i="81"/>
  <c r="AM81" i="81"/>
  <c r="AL81" i="81"/>
  <c r="AK81" i="81"/>
  <c r="AJ81" i="81"/>
  <c r="AI81" i="81"/>
  <c r="AH81" i="81"/>
  <c r="Q81" i="81"/>
  <c r="P81" i="81"/>
  <c r="O81" i="81"/>
  <c r="N81" i="81"/>
  <c r="M81" i="81"/>
  <c r="L81" i="81"/>
  <c r="K81" i="81"/>
  <c r="J81" i="81"/>
  <c r="I81" i="81"/>
  <c r="E81" i="81"/>
  <c r="AN80" i="81"/>
  <c r="AM80" i="81"/>
  <c r="AL80" i="81"/>
  <c r="AK80" i="81"/>
  <c r="AJ80" i="81"/>
  <c r="AI80" i="81"/>
  <c r="AH80" i="81"/>
  <c r="Q80" i="81"/>
  <c r="P80" i="81"/>
  <c r="O80" i="81"/>
  <c r="N80" i="81"/>
  <c r="M80" i="81"/>
  <c r="L80" i="81"/>
  <c r="K80" i="81"/>
  <c r="J80" i="81"/>
  <c r="I80" i="81"/>
  <c r="E80" i="81"/>
  <c r="AN79" i="81"/>
  <c r="AM79" i="81"/>
  <c r="AL79" i="81"/>
  <c r="AK79" i="81"/>
  <c r="AJ79" i="81"/>
  <c r="AI79" i="81"/>
  <c r="AH79" i="81"/>
  <c r="Q79" i="81"/>
  <c r="P79" i="81"/>
  <c r="O79" i="81"/>
  <c r="N79" i="81"/>
  <c r="M79" i="81"/>
  <c r="L79" i="81"/>
  <c r="K79" i="81"/>
  <c r="J79" i="81"/>
  <c r="I79" i="81"/>
  <c r="E79" i="81"/>
  <c r="AN78" i="81"/>
  <c r="AM78" i="81"/>
  <c r="AL78" i="81"/>
  <c r="AK78" i="81"/>
  <c r="AJ78" i="81"/>
  <c r="AI78" i="81"/>
  <c r="AH78" i="81"/>
  <c r="Q78" i="81"/>
  <c r="P78" i="81"/>
  <c r="O78" i="81"/>
  <c r="N78" i="81"/>
  <c r="M78" i="81"/>
  <c r="L78" i="81"/>
  <c r="K78" i="81"/>
  <c r="J78" i="81"/>
  <c r="I78" i="81"/>
  <c r="E78" i="81"/>
  <c r="AN77" i="81"/>
  <c r="AM77" i="81"/>
  <c r="AL77" i="81"/>
  <c r="AK77" i="81"/>
  <c r="AJ77" i="81"/>
  <c r="AI77" i="81"/>
  <c r="AH77" i="81"/>
  <c r="Q77" i="81"/>
  <c r="P77" i="81"/>
  <c r="O77" i="81"/>
  <c r="N77" i="81"/>
  <c r="M77" i="81"/>
  <c r="L77" i="81"/>
  <c r="K77" i="81"/>
  <c r="J77" i="81"/>
  <c r="I77" i="81"/>
  <c r="E77" i="81"/>
  <c r="AN76" i="81"/>
  <c r="AM76" i="81"/>
  <c r="AL76" i="81"/>
  <c r="AK76" i="81"/>
  <c r="AJ76" i="81"/>
  <c r="AI76" i="81"/>
  <c r="AH76" i="81"/>
  <c r="Q76" i="81"/>
  <c r="P76" i="81"/>
  <c r="O76" i="81"/>
  <c r="N76" i="81"/>
  <c r="M76" i="81"/>
  <c r="L76" i="81"/>
  <c r="K76" i="81"/>
  <c r="J76" i="81"/>
  <c r="I76" i="81"/>
  <c r="E76" i="81"/>
  <c r="AN75" i="81"/>
  <c r="AM75" i="81"/>
  <c r="AL75" i="81"/>
  <c r="AK75" i="81"/>
  <c r="AJ75" i="81"/>
  <c r="AI75" i="81"/>
  <c r="AH75" i="81"/>
  <c r="Q75" i="81"/>
  <c r="P75" i="81"/>
  <c r="O75" i="81"/>
  <c r="N75" i="81"/>
  <c r="M75" i="81"/>
  <c r="L75" i="81"/>
  <c r="K75" i="81"/>
  <c r="J75" i="81"/>
  <c r="I75" i="81"/>
  <c r="E75" i="81"/>
  <c r="AN74" i="81"/>
  <c r="AM74" i="81"/>
  <c r="AL74" i="81"/>
  <c r="AK74" i="81"/>
  <c r="AJ74" i="81"/>
  <c r="AI74" i="81"/>
  <c r="AH74" i="81"/>
  <c r="Q74" i="81"/>
  <c r="P74" i="81"/>
  <c r="O74" i="81"/>
  <c r="N74" i="81"/>
  <c r="M74" i="81"/>
  <c r="L74" i="81"/>
  <c r="K74" i="81"/>
  <c r="J74" i="81"/>
  <c r="I74" i="81"/>
  <c r="E74" i="81"/>
  <c r="AN73" i="81"/>
  <c r="AM73" i="81"/>
  <c r="AL73" i="81"/>
  <c r="AK73" i="81"/>
  <c r="AJ73" i="81"/>
  <c r="AI73" i="81"/>
  <c r="AH73" i="81"/>
  <c r="Q73" i="81"/>
  <c r="P73" i="81"/>
  <c r="O73" i="81"/>
  <c r="N73" i="81"/>
  <c r="M73" i="81"/>
  <c r="L73" i="81"/>
  <c r="K73" i="81"/>
  <c r="J73" i="81"/>
  <c r="I73" i="81"/>
  <c r="E73" i="81"/>
  <c r="AN72" i="81"/>
  <c r="AM72" i="81"/>
  <c r="AL72" i="81"/>
  <c r="AK72" i="81"/>
  <c r="AJ72" i="81"/>
  <c r="AI72" i="81"/>
  <c r="AH72" i="81"/>
  <c r="Q72" i="81"/>
  <c r="P72" i="81"/>
  <c r="O72" i="81"/>
  <c r="N72" i="81"/>
  <c r="M72" i="81"/>
  <c r="L72" i="81"/>
  <c r="K72" i="81"/>
  <c r="J72" i="81"/>
  <c r="I72" i="81"/>
  <c r="E72" i="81"/>
  <c r="AN71" i="81"/>
  <c r="AM71" i="81"/>
  <c r="AL71" i="81"/>
  <c r="AK71" i="81"/>
  <c r="AJ71" i="81"/>
  <c r="AI71" i="81"/>
  <c r="AH71" i="81"/>
  <c r="Q71" i="81"/>
  <c r="P71" i="81"/>
  <c r="O71" i="81"/>
  <c r="N71" i="81"/>
  <c r="M71" i="81"/>
  <c r="L71" i="81"/>
  <c r="K71" i="81"/>
  <c r="J71" i="81"/>
  <c r="I71" i="81"/>
  <c r="E71" i="81"/>
  <c r="AN70" i="81"/>
  <c r="AM70" i="81"/>
  <c r="AL70" i="81"/>
  <c r="AK70" i="81"/>
  <c r="AJ70" i="81"/>
  <c r="AI70" i="81"/>
  <c r="AH70" i="81"/>
  <c r="Q70" i="81"/>
  <c r="P70" i="81"/>
  <c r="O70" i="81"/>
  <c r="N70" i="81"/>
  <c r="M70" i="81"/>
  <c r="L70" i="81"/>
  <c r="K70" i="81"/>
  <c r="J70" i="81"/>
  <c r="I70" i="81"/>
  <c r="E70" i="81"/>
  <c r="AN69" i="81"/>
  <c r="AM69" i="81"/>
  <c r="AL69" i="81"/>
  <c r="AK69" i="81"/>
  <c r="AJ69" i="81"/>
  <c r="AI69" i="81"/>
  <c r="AH69" i="81"/>
  <c r="Q69" i="81"/>
  <c r="P69" i="81"/>
  <c r="O69" i="81"/>
  <c r="N69" i="81"/>
  <c r="M69" i="81"/>
  <c r="L69" i="81"/>
  <c r="K69" i="81"/>
  <c r="J69" i="81"/>
  <c r="I69" i="81"/>
  <c r="E69" i="81"/>
  <c r="AN68" i="81"/>
  <c r="AM68" i="81"/>
  <c r="AL68" i="81"/>
  <c r="AK68" i="81"/>
  <c r="AJ68" i="81"/>
  <c r="AI68" i="81"/>
  <c r="AH68" i="81"/>
  <c r="Q68" i="81"/>
  <c r="P68" i="81"/>
  <c r="O68" i="81"/>
  <c r="N68" i="81"/>
  <c r="M68" i="81"/>
  <c r="L68" i="81"/>
  <c r="K68" i="81"/>
  <c r="J68" i="81"/>
  <c r="I68" i="81"/>
  <c r="E68" i="81"/>
  <c r="AN67" i="81"/>
  <c r="AM67" i="81"/>
  <c r="AL67" i="81"/>
  <c r="AK67" i="81"/>
  <c r="AJ67" i="81"/>
  <c r="AI67" i="81"/>
  <c r="AH67" i="81"/>
  <c r="Q67" i="81"/>
  <c r="P67" i="81"/>
  <c r="O67" i="81"/>
  <c r="N67" i="81"/>
  <c r="M67" i="81"/>
  <c r="L67" i="81"/>
  <c r="K67" i="81"/>
  <c r="J67" i="81"/>
  <c r="I67" i="81"/>
  <c r="E67" i="81"/>
  <c r="AN66" i="81"/>
  <c r="AM66" i="81"/>
  <c r="AL66" i="81"/>
  <c r="AK66" i="81"/>
  <c r="AJ66" i="81"/>
  <c r="AI66" i="81"/>
  <c r="AH66" i="81"/>
  <c r="Q66" i="81"/>
  <c r="P66" i="81"/>
  <c r="O66" i="81"/>
  <c r="N66" i="81"/>
  <c r="M66" i="81"/>
  <c r="L66" i="81"/>
  <c r="K66" i="81"/>
  <c r="J66" i="81"/>
  <c r="I66" i="81"/>
  <c r="E66" i="81"/>
  <c r="AN65" i="81"/>
  <c r="AM65" i="81"/>
  <c r="AL65" i="81"/>
  <c r="AK65" i="81"/>
  <c r="AJ65" i="81"/>
  <c r="AI65" i="81"/>
  <c r="AH65" i="81"/>
  <c r="Q65" i="81"/>
  <c r="P65" i="81"/>
  <c r="O65" i="81"/>
  <c r="N65" i="81"/>
  <c r="M65" i="81"/>
  <c r="L65" i="81"/>
  <c r="K65" i="81"/>
  <c r="J65" i="81"/>
  <c r="I65" i="81"/>
  <c r="E65" i="81"/>
  <c r="AN64" i="81"/>
  <c r="AM64" i="81"/>
  <c r="AL64" i="81"/>
  <c r="AK64" i="81"/>
  <c r="AJ64" i="81"/>
  <c r="AI64" i="81"/>
  <c r="AH64" i="81"/>
  <c r="Q64" i="81"/>
  <c r="P64" i="81"/>
  <c r="O64" i="81"/>
  <c r="N64" i="81"/>
  <c r="M64" i="81"/>
  <c r="L64" i="81"/>
  <c r="K64" i="81"/>
  <c r="J64" i="81"/>
  <c r="I64" i="81"/>
  <c r="E64" i="81"/>
  <c r="AN63" i="81"/>
  <c r="AM63" i="81"/>
  <c r="AL63" i="81"/>
  <c r="AK63" i="81"/>
  <c r="AJ63" i="81"/>
  <c r="AI63" i="81"/>
  <c r="AH63" i="81"/>
  <c r="Q63" i="81"/>
  <c r="P63" i="81"/>
  <c r="O63" i="81"/>
  <c r="N63" i="81"/>
  <c r="M63" i="81"/>
  <c r="L63" i="81"/>
  <c r="K63" i="81"/>
  <c r="J63" i="81"/>
  <c r="I63" i="81"/>
  <c r="E63" i="81"/>
  <c r="AN62" i="81"/>
  <c r="AM62" i="81"/>
  <c r="AL62" i="81"/>
  <c r="AK62" i="81"/>
  <c r="AJ62" i="81"/>
  <c r="AI62" i="81"/>
  <c r="AH62" i="81"/>
  <c r="Q62" i="81"/>
  <c r="P62" i="81"/>
  <c r="O62" i="81"/>
  <c r="N62" i="81"/>
  <c r="M62" i="81"/>
  <c r="L62" i="81"/>
  <c r="K62" i="81"/>
  <c r="J62" i="81"/>
  <c r="I62" i="81"/>
  <c r="E62" i="81"/>
  <c r="AN61" i="81"/>
  <c r="AM61" i="81"/>
  <c r="AL61" i="81"/>
  <c r="AK61" i="81"/>
  <c r="AJ61" i="81"/>
  <c r="AI61" i="81"/>
  <c r="AH61" i="81"/>
  <c r="Q61" i="81"/>
  <c r="P61" i="81"/>
  <c r="O61" i="81"/>
  <c r="N61" i="81"/>
  <c r="M61" i="81"/>
  <c r="L61" i="81"/>
  <c r="K61" i="81"/>
  <c r="J61" i="81"/>
  <c r="I61" i="81"/>
  <c r="E61" i="81"/>
  <c r="AN60" i="81"/>
  <c r="AM60" i="81"/>
  <c r="AL60" i="81"/>
  <c r="AK60" i="81"/>
  <c r="AJ60" i="81"/>
  <c r="AI60" i="81"/>
  <c r="AH60" i="81"/>
  <c r="Q60" i="81"/>
  <c r="P60" i="81"/>
  <c r="O60" i="81"/>
  <c r="N60" i="81"/>
  <c r="M60" i="81"/>
  <c r="L60" i="81"/>
  <c r="K60" i="81"/>
  <c r="J60" i="81"/>
  <c r="I60" i="81"/>
  <c r="E60" i="81"/>
  <c r="AN59" i="81"/>
  <c r="AM59" i="81"/>
  <c r="AL59" i="81"/>
  <c r="AK59" i="81"/>
  <c r="AJ59" i="81"/>
  <c r="AI59" i="81"/>
  <c r="AH59" i="81"/>
  <c r="Q59" i="81"/>
  <c r="P59" i="81"/>
  <c r="O59" i="81"/>
  <c r="N59" i="81"/>
  <c r="M59" i="81"/>
  <c r="L59" i="81"/>
  <c r="K59" i="81"/>
  <c r="J59" i="81"/>
  <c r="I59" i="81"/>
  <c r="E59" i="81"/>
  <c r="AN58" i="81"/>
  <c r="AM58" i="81"/>
  <c r="AL58" i="81"/>
  <c r="AK58" i="81"/>
  <c r="AJ58" i="81"/>
  <c r="AI58" i="81"/>
  <c r="AH58" i="81"/>
  <c r="Q58" i="81"/>
  <c r="P58" i="81"/>
  <c r="O58" i="81"/>
  <c r="N58" i="81"/>
  <c r="M58" i="81"/>
  <c r="L58" i="81"/>
  <c r="K58" i="81"/>
  <c r="J58" i="81"/>
  <c r="I58" i="81"/>
  <c r="E58" i="81"/>
  <c r="AN57" i="81"/>
  <c r="AM57" i="81"/>
  <c r="AL57" i="81"/>
  <c r="AK57" i="81"/>
  <c r="AJ57" i="81"/>
  <c r="AI57" i="81"/>
  <c r="AH57" i="81"/>
  <c r="Q57" i="81"/>
  <c r="P57" i="81"/>
  <c r="O57" i="81"/>
  <c r="N57" i="81"/>
  <c r="M57" i="81"/>
  <c r="L57" i="81"/>
  <c r="K57" i="81"/>
  <c r="J57" i="81"/>
  <c r="I57" i="81"/>
  <c r="E57" i="81"/>
  <c r="AN56" i="81"/>
  <c r="AM56" i="81"/>
  <c r="AL56" i="81"/>
  <c r="AK56" i="81"/>
  <c r="AJ56" i="81"/>
  <c r="AI56" i="81"/>
  <c r="AH56" i="81"/>
  <c r="Q56" i="81"/>
  <c r="P56" i="81"/>
  <c r="O56" i="81"/>
  <c r="N56" i="81"/>
  <c r="M56" i="81"/>
  <c r="L56" i="81"/>
  <c r="K56" i="81"/>
  <c r="J56" i="81"/>
  <c r="I56" i="81"/>
  <c r="E56" i="81"/>
  <c r="AN55" i="81"/>
  <c r="AM55" i="81"/>
  <c r="AL55" i="81"/>
  <c r="AK55" i="81"/>
  <c r="AJ55" i="81"/>
  <c r="AI55" i="81"/>
  <c r="AH55" i="81"/>
  <c r="Q55" i="81"/>
  <c r="P55" i="81"/>
  <c r="O55" i="81"/>
  <c r="N55" i="81"/>
  <c r="M55" i="81"/>
  <c r="L55" i="81"/>
  <c r="K55" i="81"/>
  <c r="J55" i="81"/>
  <c r="I55" i="81"/>
  <c r="E55" i="81"/>
  <c r="AN54" i="81"/>
  <c r="AM54" i="81"/>
  <c r="AL54" i="81"/>
  <c r="AK54" i="81"/>
  <c r="AJ54" i="81"/>
  <c r="AI54" i="81"/>
  <c r="AH54" i="81"/>
  <c r="Q54" i="81"/>
  <c r="P54" i="81"/>
  <c r="O54" i="81"/>
  <c r="N54" i="81"/>
  <c r="M54" i="81"/>
  <c r="L54" i="81"/>
  <c r="K54" i="81"/>
  <c r="J54" i="81"/>
  <c r="I54" i="81"/>
  <c r="E54" i="81"/>
  <c r="AN53" i="81"/>
  <c r="AM53" i="81"/>
  <c r="AL53" i="81"/>
  <c r="AK53" i="81"/>
  <c r="AJ53" i="81"/>
  <c r="AI53" i="81"/>
  <c r="AH53" i="81"/>
  <c r="Q53" i="81"/>
  <c r="P53" i="81"/>
  <c r="O53" i="81"/>
  <c r="N53" i="81"/>
  <c r="M53" i="81"/>
  <c r="L53" i="81"/>
  <c r="K53" i="81"/>
  <c r="J53" i="81"/>
  <c r="I53" i="81"/>
  <c r="E53" i="81"/>
  <c r="AN52" i="81"/>
  <c r="AM52" i="81"/>
  <c r="AL52" i="81"/>
  <c r="AK52" i="81"/>
  <c r="AJ52" i="81"/>
  <c r="AI52" i="81"/>
  <c r="AH52" i="81"/>
  <c r="Q52" i="81"/>
  <c r="P52" i="81"/>
  <c r="O52" i="81"/>
  <c r="N52" i="81"/>
  <c r="M52" i="81"/>
  <c r="L52" i="81"/>
  <c r="K52" i="81"/>
  <c r="J52" i="81"/>
  <c r="I52" i="81"/>
  <c r="E52" i="81"/>
  <c r="AN51" i="81"/>
  <c r="AM51" i="81"/>
  <c r="AL51" i="81"/>
  <c r="AK51" i="81"/>
  <c r="AJ51" i="81"/>
  <c r="AI51" i="81"/>
  <c r="AH51" i="81"/>
  <c r="Q51" i="81"/>
  <c r="P51" i="81"/>
  <c r="O51" i="81"/>
  <c r="N51" i="81"/>
  <c r="M51" i="81"/>
  <c r="L51" i="81"/>
  <c r="K51" i="81"/>
  <c r="J51" i="81"/>
  <c r="I51" i="81"/>
  <c r="E51" i="81"/>
  <c r="AN50" i="81"/>
  <c r="AM50" i="81"/>
  <c r="AL50" i="81"/>
  <c r="AK50" i="81"/>
  <c r="AJ50" i="81"/>
  <c r="AI50" i="81"/>
  <c r="AH50" i="81"/>
  <c r="Q50" i="81"/>
  <c r="P50" i="81"/>
  <c r="O50" i="81"/>
  <c r="N50" i="81"/>
  <c r="M50" i="81"/>
  <c r="L50" i="81"/>
  <c r="K50" i="81"/>
  <c r="J50" i="81"/>
  <c r="I50" i="81"/>
  <c r="E50" i="81"/>
  <c r="AN49" i="81"/>
  <c r="AM49" i="81"/>
  <c r="AL49" i="81"/>
  <c r="AK49" i="81"/>
  <c r="AJ49" i="81"/>
  <c r="AI49" i="81"/>
  <c r="AH49" i="81"/>
  <c r="Q49" i="81"/>
  <c r="P49" i="81"/>
  <c r="O49" i="81"/>
  <c r="N49" i="81"/>
  <c r="M49" i="81"/>
  <c r="L49" i="81"/>
  <c r="K49" i="81"/>
  <c r="J49" i="81"/>
  <c r="I49" i="81"/>
  <c r="E49" i="81"/>
  <c r="AN48" i="81"/>
  <c r="AM48" i="81"/>
  <c r="AL48" i="81"/>
  <c r="AK48" i="81"/>
  <c r="AJ48" i="81"/>
  <c r="AI48" i="81"/>
  <c r="AH48" i="81"/>
  <c r="Q48" i="81"/>
  <c r="P48" i="81"/>
  <c r="O48" i="81"/>
  <c r="N48" i="81"/>
  <c r="M48" i="81"/>
  <c r="L48" i="81"/>
  <c r="K48" i="81"/>
  <c r="J48" i="81"/>
  <c r="I48" i="81"/>
  <c r="E48" i="81"/>
  <c r="AN47" i="81"/>
  <c r="AM47" i="81"/>
  <c r="AL47" i="81"/>
  <c r="AK47" i="81"/>
  <c r="AJ47" i="81"/>
  <c r="AI47" i="81"/>
  <c r="AH47" i="81"/>
  <c r="Q47" i="81"/>
  <c r="P47" i="81"/>
  <c r="O47" i="81"/>
  <c r="N47" i="81"/>
  <c r="M47" i="81"/>
  <c r="L47" i="81"/>
  <c r="K47" i="81"/>
  <c r="J47" i="81"/>
  <c r="I47" i="81"/>
  <c r="E47" i="81"/>
  <c r="AN46" i="81"/>
  <c r="AM46" i="81"/>
  <c r="AL46" i="81"/>
  <c r="AK46" i="81"/>
  <c r="AJ46" i="81"/>
  <c r="AI46" i="81"/>
  <c r="AH46" i="81"/>
  <c r="Q46" i="81"/>
  <c r="P46" i="81"/>
  <c r="O46" i="81"/>
  <c r="N46" i="81"/>
  <c r="M46" i="81"/>
  <c r="L46" i="81"/>
  <c r="K46" i="81"/>
  <c r="J46" i="81"/>
  <c r="I46" i="81"/>
  <c r="E46" i="81"/>
  <c r="AN45" i="81"/>
  <c r="AM45" i="81"/>
  <c r="AL45" i="81"/>
  <c r="AK45" i="81"/>
  <c r="AJ45" i="81"/>
  <c r="AI45" i="81"/>
  <c r="AH45" i="81"/>
  <c r="Q45" i="81"/>
  <c r="P45" i="81"/>
  <c r="O45" i="81"/>
  <c r="N45" i="81"/>
  <c r="M45" i="81"/>
  <c r="L45" i="81"/>
  <c r="K45" i="81"/>
  <c r="J45" i="81"/>
  <c r="I45" i="81"/>
  <c r="E45" i="81"/>
  <c r="AN44" i="81"/>
  <c r="AM44" i="81"/>
  <c r="AL44" i="81"/>
  <c r="AK44" i="81"/>
  <c r="AJ44" i="81"/>
  <c r="AI44" i="81"/>
  <c r="AH44" i="81"/>
  <c r="Q44" i="81"/>
  <c r="P44" i="81"/>
  <c r="O44" i="81"/>
  <c r="N44" i="81"/>
  <c r="M44" i="81"/>
  <c r="L44" i="81"/>
  <c r="K44" i="81"/>
  <c r="J44" i="81"/>
  <c r="I44" i="81"/>
  <c r="E44" i="81"/>
  <c r="AN43" i="81"/>
  <c r="AM43" i="81"/>
  <c r="AL43" i="81"/>
  <c r="AK43" i="81"/>
  <c r="AJ43" i="81"/>
  <c r="AI43" i="81"/>
  <c r="AH43" i="81"/>
  <c r="Q43" i="81"/>
  <c r="P43" i="81"/>
  <c r="O43" i="81"/>
  <c r="N43" i="81"/>
  <c r="M43" i="81"/>
  <c r="L43" i="81"/>
  <c r="K43" i="81"/>
  <c r="J43" i="81"/>
  <c r="I43" i="81"/>
  <c r="E43" i="81"/>
  <c r="AN42" i="81"/>
  <c r="AM42" i="81"/>
  <c r="AL42" i="81"/>
  <c r="AK42" i="81"/>
  <c r="AJ42" i="81"/>
  <c r="AI42" i="81"/>
  <c r="AH42" i="81"/>
  <c r="Q42" i="81"/>
  <c r="P42" i="81"/>
  <c r="O42" i="81"/>
  <c r="N42" i="81"/>
  <c r="M42" i="81"/>
  <c r="L42" i="81"/>
  <c r="K42" i="81"/>
  <c r="J42" i="81"/>
  <c r="I42" i="81"/>
  <c r="E42" i="81"/>
  <c r="AN41" i="81"/>
  <c r="AM41" i="81"/>
  <c r="AL41" i="81"/>
  <c r="AK41" i="81"/>
  <c r="AJ41" i="81"/>
  <c r="AI41" i="81"/>
  <c r="AH41" i="81"/>
  <c r="Q41" i="81"/>
  <c r="P41" i="81"/>
  <c r="O41" i="81"/>
  <c r="N41" i="81"/>
  <c r="M41" i="81"/>
  <c r="L41" i="81"/>
  <c r="K41" i="81"/>
  <c r="J41" i="81"/>
  <c r="I41" i="81"/>
  <c r="E41" i="81"/>
  <c r="AN40" i="81"/>
  <c r="AM40" i="81"/>
  <c r="AL40" i="81"/>
  <c r="AK40" i="81"/>
  <c r="AJ40" i="81"/>
  <c r="AI40" i="81"/>
  <c r="AH40" i="81"/>
  <c r="Q40" i="81"/>
  <c r="P40" i="81"/>
  <c r="O40" i="81"/>
  <c r="N40" i="81"/>
  <c r="M40" i="81"/>
  <c r="L40" i="81"/>
  <c r="K40" i="81"/>
  <c r="J40" i="81"/>
  <c r="I40" i="81"/>
  <c r="E40" i="81"/>
  <c r="AN39" i="81"/>
  <c r="AM39" i="81"/>
  <c r="AL39" i="81"/>
  <c r="AK39" i="81"/>
  <c r="AJ39" i="81"/>
  <c r="AI39" i="81"/>
  <c r="AH39" i="81"/>
  <c r="Q39" i="81"/>
  <c r="P39" i="81"/>
  <c r="O39" i="81"/>
  <c r="N39" i="81"/>
  <c r="M39" i="81"/>
  <c r="L39" i="81"/>
  <c r="K39" i="81"/>
  <c r="J39" i="81"/>
  <c r="I39" i="81"/>
  <c r="E39" i="81"/>
  <c r="AN38" i="81"/>
  <c r="AM38" i="81"/>
  <c r="AL38" i="81"/>
  <c r="AK38" i="81"/>
  <c r="AJ38" i="81"/>
  <c r="AI38" i="81"/>
  <c r="AH38" i="81"/>
  <c r="Q38" i="81"/>
  <c r="P38" i="81"/>
  <c r="O38" i="81"/>
  <c r="N38" i="81"/>
  <c r="M38" i="81"/>
  <c r="L38" i="81"/>
  <c r="K38" i="81"/>
  <c r="J38" i="81"/>
  <c r="I38" i="81"/>
  <c r="E38" i="81"/>
  <c r="AN37" i="81"/>
  <c r="AM37" i="81"/>
  <c r="AL37" i="81"/>
  <c r="AK37" i="81"/>
  <c r="AJ37" i="81"/>
  <c r="AI37" i="81"/>
  <c r="AH37" i="81"/>
  <c r="Q37" i="81"/>
  <c r="P37" i="81"/>
  <c r="O37" i="81"/>
  <c r="N37" i="81"/>
  <c r="M37" i="81"/>
  <c r="L37" i="81"/>
  <c r="K37" i="81"/>
  <c r="J37" i="81"/>
  <c r="I37" i="81"/>
  <c r="E37" i="81"/>
  <c r="AN36" i="81"/>
  <c r="AM36" i="81"/>
  <c r="AL36" i="81"/>
  <c r="AK36" i="81"/>
  <c r="AJ36" i="81"/>
  <c r="AI36" i="81"/>
  <c r="AH36" i="81"/>
  <c r="Q36" i="81"/>
  <c r="P36" i="81"/>
  <c r="O36" i="81"/>
  <c r="N36" i="81"/>
  <c r="M36" i="81"/>
  <c r="L36" i="81"/>
  <c r="K36" i="81"/>
  <c r="J36" i="81"/>
  <c r="I36" i="81"/>
  <c r="E36" i="81"/>
  <c r="AN35" i="81"/>
  <c r="AM35" i="81"/>
  <c r="AL35" i="81"/>
  <c r="AK35" i="81"/>
  <c r="AJ35" i="81"/>
  <c r="AI35" i="81"/>
  <c r="AH35" i="81"/>
  <c r="Q35" i="81"/>
  <c r="P35" i="81"/>
  <c r="O35" i="81"/>
  <c r="N35" i="81"/>
  <c r="M35" i="81"/>
  <c r="L35" i="81"/>
  <c r="K35" i="81"/>
  <c r="J35" i="81"/>
  <c r="I35" i="81"/>
  <c r="E35" i="81"/>
  <c r="D7" i="81" s="1"/>
  <c r="E7" i="81" s="1"/>
  <c r="AN34" i="81"/>
  <c r="AM34" i="81"/>
  <c r="AL34" i="81"/>
  <c r="AK34" i="81"/>
  <c r="AJ34" i="81"/>
  <c r="AI34" i="81"/>
  <c r="AH34" i="81"/>
  <c r="Q34" i="81"/>
  <c r="P34" i="81"/>
  <c r="O34" i="81"/>
  <c r="N34" i="81"/>
  <c r="M34" i="81"/>
  <c r="L34" i="81"/>
  <c r="K34" i="81"/>
  <c r="J34" i="81"/>
  <c r="I34" i="81"/>
  <c r="AN33" i="81"/>
  <c r="AM33" i="81"/>
  <c r="AL33" i="81"/>
  <c r="AK33" i="81"/>
  <c r="AJ33" i="81"/>
  <c r="AI33" i="81"/>
  <c r="AH33" i="81"/>
  <c r="Q33" i="81"/>
  <c r="P33" i="81"/>
  <c r="O33" i="81"/>
  <c r="N33" i="81"/>
  <c r="M33" i="81"/>
  <c r="L33" i="81"/>
  <c r="K33" i="81"/>
  <c r="J33" i="81"/>
  <c r="I33" i="81"/>
  <c r="C33" i="81"/>
  <c r="AN32" i="81"/>
  <c r="AM32" i="81"/>
  <c r="AL32" i="81"/>
  <c r="AK32" i="81"/>
  <c r="AJ32" i="81"/>
  <c r="AI32" i="81"/>
  <c r="AH32" i="81"/>
  <c r="Q32" i="81"/>
  <c r="P32" i="81"/>
  <c r="O32" i="81"/>
  <c r="N32" i="81"/>
  <c r="M32" i="81"/>
  <c r="L32" i="81"/>
  <c r="K32" i="81"/>
  <c r="J32" i="81"/>
  <c r="I32" i="81"/>
  <c r="AN31" i="81"/>
  <c r="AM31" i="81"/>
  <c r="AL31" i="81"/>
  <c r="AK31" i="81"/>
  <c r="AJ31" i="81"/>
  <c r="AI31" i="81"/>
  <c r="AH31" i="81"/>
  <c r="Q31" i="81"/>
  <c r="P31" i="81"/>
  <c r="O31" i="81"/>
  <c r="N31" i="81"/>
  <c r="M31" i="81"/>
  <c r="L31" i="81"/>
  <c r="K31" i="81"/>
  <c r="J31" i="81"/>
  <c r="I31" i="81"/>
  <c r="AN30" i="81"/>
  <c r="AM30" i="81"/>
  <c r="AL30" i="81"/>
  <c r="AK30" i="81"/>
  <c r="AJ30" i="81"/>
  <c r="AI30" i="81"/>
  <c r="AH30" i="81"/>
  <c r="Q30" i="81"/>
  <c r="P30" i="81"/>
  <c r="O30" i="81"/>
  <c r="N30" i="81"/>
  <c r="M30" i="81"/>
  <c r="L30" i="81"/>
  <c r="K30" i="81"/>
  <c r="J30" i="81"/>
  <c r="I30" i="81"/>
  <c r="AN29" i="81"/>
  <c r="AM29" i="81"/>
  <c r="AL29" i="81"/>
  <c r="AK29" i="81"/>
  <c r="AJ29" i="81"/>
  <c r="AI29" i="81"/>
  <c r="AH29" i="81"/>
  <c r="Q29" i="81"/>
  <c r="P29" i="81"/>
  <c r="O29" i="81"/>
  <c r="N29" i="81"/>
  <c r="M29" i="81"/>
  <c r="L29" i="81"/>
  <c r="K29" i="81"/>
  <c r="J29" i="81"/>
  <c r="I29" i="81"/>
  <c r="AN28" i="81"/>
  <c r="AM28" i="81"/>
  <c r="AL28" i="81"/>
  <c r="AK28" i="81"/>
  <c r="AJ28" i="81"/>
  <c r="AI28" i="81"/>
  <c r="AH28" i="81"/>
  <c r="Q28" i="81"/>
  <c r="P28" i="81"/>
  <c r="O28" i="81"/>
  <c r="N28" i="81"/>
  <c r="M28" i="81"/>
  <c r="L28" i="81"/>
  <c r="K28" i="81"/>
  <c r="J28" i="81"/>
  <c r="I28" i="81"/>
  <c r="AN27" i="81"/>
  <c r="AM27" i="81"/>
  <c r="AL27" i="81"/>
  <c r="AK27" i="81"/>
  <c r="AJ27" i="81"/>
  <c r="AI27" i="81"/>
  <c r="AH27" i="81"/>
  <c r="Q27" i="81"/>
  <c r="P27" i="81"/>
  <c r="O27" i="81"/>
  <c r="N27" i="81"/>
  <c r="M27" i="81"/>
  <c r="L27" i="81"/>
  <c r="K27" i="81"/>
  <c r="J27" i="81"/>
  <c r="I27" i="81"/>
  <c r="AN26" i="81"/>
  <c r="AM26" i="81"/>
  <c r="AL26" i="81"/>
  <c r="AK26" i="81"/>
  <c r="AJ26" i="81"/>
  <c r="AI26" i="81"/>
  <c r="AH26" i="81"/>
  <c r="Q26" i="81"/>
  <c r="P26" i="81"/>
  <c r="O26" i="81"/>
  <c r="N26" i="81"/>
  <c r="M26" i="81"/>
  <c r="L26" i="81"/>
  <c r="K26" i="81"/>
  <c r="J26" i="81"/>
  <c r="I26" i="81"/>
  <c r="AN25" i="81"/>
  <c r="AM25" i="81"/>
  <c r="AL25" i="81"/>
  <c r="AK25" i="81"/>
  <c r="AJ25" i="81"/>
  <c r="AI25" i="81"/>
  <c r="AH25" i="81"/>
  <c r="Q25" i="81"/>
  <c r="P25" i="81"/>
  <c r="O25" i="81"/>
  <c r="N25" i="81"/>
  <c r="M25" i="81"/>
  <c r="L25" i="81"/>
  <c r="K25" i="81"/>
  <c r="J25" i="81"/>
  <c r="I25" i="81"/>
  <c r="AN24" i="81"/>
  <c r="AM24" i="81"/>
  <c r="AL24" i="81"/>
  <c r="AK24" i="81"/>
  <c r="AJ24" i="81"/>
  <c r="AI24" i="81"/>
  <c r="AH24" i="81"/>
  <c r="Q24" i="81"/>
  <c r="P24" i="81"/>
  <c r="O24" i="81"/>
  <c r="N24" i="81"/>
  <c r="M24" i="81"/>
  <c r="L24" i="81"/>
  <c r="K24" i="81"/>
  <c r="J24" i="81"/>
  <c r="I24" i="81"/>
  <c r="AN23" i="81"/>
  <c r="AM23" i="81"/>
  <c r="AL23" i="81"/>
  <c r="AK23" i="81"/>
  <c r="AJ23" i="81"/>
  <c r="AI23" i="81"/>
  <c r="AH23" i="81"/>
  <c r="Q23" i="81"/>
  <c r="P23" i="81"/>
  <c r="O23" i="81"/>
  <c r="N23" i="81"/>
  <c r="M23" i="81"/>
  <c r="L23" i="81"/>
  <c r="K23" i="81"/>
  <c r="J23" i="81"/>
  <c r="I23" i="81"/>
  <c r="AN22" i="81"/>
  <c r="AM22" i="81"/>
  <c r="AL22" i="81"/>
  <c r="AK22" i="81"/>
  <c r="AJ22" i="81"/>
  <c r="AI22" i="81"/>
  <c r="AH22" i="81"/>
  <c r="Q22" i="81"/>
  <c r="P22" i="81"/>
  <c r="O22" i="81"/>
  <c r="N22" i="81"/>
  <c r="M22" i="81"/>
  <c r="L22" i="81"/>
  <c r="K22" i="81"/>
  <c r="J22" i="81"/>
  <c r="I22" i="81"/>
  <c r="AN21" i="81"/>
  <c r="AM21" i="81"/>
  <c r="AL21" i="81"/>
  <c r="AK21" i="81"/>
  <c r="AJ21" i="81"/>
  <c r="AI21" i="81"/>
  <c r="AH21" i="81"/>
  <c r="Q21" i="81"/>
  <c r="P21" i="81"/>
  <c r="O21" i="81"/>
  <c r="N21" i="81"/>
  <c r="M21" i="81"/>
  <c r="L21" i="81"/>
  <c r="K21" i="81"/>
  <c r="J21" i="81"/>
  <c r="I21" i="81"/>
  <c r="AN20" i="81"/>
  <c r="AM20" i="81"/>
  <c r="AL20" i="81"/>
  <c r="AK20" i="81"/>
  <c r="AJ20" i="81"/>
  <c r="AI20" i="81"/>
  <c r="AH20" i="81"/>
  <c r="Q20" i="81"/>
  <c r="P20" i="81"/>
  <c r="O20" i="81"/>
  <c r="N20" i="81"/>
  <c r="M20" i="81"/>
  <c r="L20" i="81"/>
  <c r="K20" i="81"/>
  <c r="J20" i="81"/>
  <c r="I20" i="81"/>
  <c r="AN19" i="81"/>
  <c r="AM19" i="81"/>
  <c r="AL19" i="81"/>
  <c r="AK19" i="81"/>
  <c r="AJ19" i="81"/>
  <c r="AI19" i="81"/>
  <c r="AH19" i="81"/>
  <c r="Q19" i="81"/>
  <c r="P19" i="81"/>
  <c r="O19" i="81"/>
  <c r="N19" i="81"/>
  <c r="M19" i="81"/>
  <c r="L19" i="81"/>
  <c r="K19" i="81"/>
  <c r="J19" i="81"/>
  <c r="I19" i="81"/>
  <c r="AN18" i="81"/>
  <c r="AM18" i="81"/>
  <c r="AL18" i="81"/>
  <c r="AK18" i="81"/>
  <c r="AJ18" i="81"/>
  <c r="AI18" i="81"/>
  <c r="AH18" i="81"/>
  <c r="Q18" i="81"/>
  <c r="P18" i="81"/>
  <c r="O18" i="81"/>
  <c r="N18" i="81"/>
  <c r="M18" i="81"/>
  <c r="L18" i="81"/>
  <c r="K18" i="81"/>
  <c r="J18" i="81"/>
  <c r="I18" i="81"/>
  <c r="AN17" i="81"/>
  <c r="AM17" i="81"/>
  <c r="AL17" i="81"/>
  <c r="AK17" i="81"/>
  <c r="AJ17" i="81"/>
  <c r="AI17" i="81"/>
  <c r="AH17" i="81"/>
  <c r="Q17" i="81"/>
  <c r="P17" i="81"/>
  <c r="O17" i="81"/>
  <c r="N17" i="81"/>
  <c r="M17" i="81"/>
  <c r="L17" i="81"/>
  <c r="K17" i="81"/>
  <c r="J17" i="81"/>
  <c r="I17" i="81"/>
  <c r="AN16" i="81"/>
  <c r="AM16" i="81"/>
  <c r="AL16" i="81"/>
  <c r="AK16" i="81"/>
  <c r="AJ16" i="81"/>
  <c r="AI16" i="81"/>
  <c r="AH16" i="81"/>
  <c r="Q16" i="81"/>
  <c r="P16" i="81"/>
  <c r="O16" i="81"/>
  <c r="N16" i="81"/>
  <c r="M16" i="81"/>
  <c r="L16" i="81"/>
  <c r="K16" i="81"/>
  <c r="J16" i="81"/>
  <c r="I16" i="81"/>
  <c r="AN15" i="81"/>
  <c r="AM15" i="81"/>
  <c r="AL15" i="81"/>
  <c r="AK15" i="81"/>
  <c r="AJ15" i="81"/>
  <c r="AI15" i="81"/>
  <c r="AH15" i="81"/>
  <c r="Q15" i="81"/>
  <c r="P15" i="81"/>
  <c r="O15" i="81"/>
  <c r="N15" i="81"/>
  <c r="M15" i="81"/>
  <c r="L15" i="81"/>
  <c r="K15" i="81"/>
  <c r="J15" i="81"/>
  <c r="I15" i="81"/>
  <c r="AN14" i="81"/>
  <c r="AM14" i="81"/>
  <c r="AL14" i="81"/>
  <c r="AK14" i="81"/>
  <c r="AJ14" i="81"/>
  <c r="AI14" i="81"/>
  <c r="AH14" i="81"/>
  <c r="Q14" i="81"/>
  <c r="P14" i="81"/>
  <c r="O14" i="81"/>
  <c r="N14" i="81"/>
  <c r="M14" i="81"/>
  <c r="L14" i="81"/>
  <c r="K14" i="81"/>
  <c r="J14" i="81"/>
  <c r="I14" i="81"/>
  <c r="AN13" i="81"/>
  <c r="AM13" i="81"/>
  <c r="AL13" i="81"/>
  <c r="AK13" i="81"/>
  <c r="AJ13" i="81"/>
  <c r="AI13" i="81"/>
  <c r="AH13" i="81"/>
  <c r="Q13" i="81"/>
  <c r="P13" i="81"/>
  <c r="O13" i="81"/>
  <c r="N13" i="81"/>
  <c r="M13" i="81"/>
  <c r="L13" i="81"/>
  <c r="K13" i="81"/>
  <c r="J13" i="81"/>
  <c r="I13" i="81"/>
  <c r="AN12" i="81"/>
  <c r="AM12" i="81"/>
  <c r="AL12" i="81"/>
  <c r="AK12" i="81"/>
  <c r="AJ12" i="81"/>
  <c r="AI12" i="81"/>
  <c r="AH12" i="81"/>
  <c r="Q12" i="81"/>
  <c r="P12" i="81"/>
  <c r="O12" i="81"/>
  <c r="N12" i="81"/>
  <c r="M12" i="81"/>
  <c r="L12" i="81"/>
  <c r="K12" i="81"/>
  <c r="J12" i="81"/>
  <c r="I12" i="81"/>
  <c r="C12" i="81"/>
  <c r="C13" i="81" s="1"/>
  <c r="AN11" i="81"/>
  <c r="AM11" i="81"/>
  <c r="AL11" i="81"/>
  <c r="AK11" i="81"/>
  <c r="AJ11" i="81"/>
  <c r="AI11" i="81"/>
  <c r="AH11" i="81"/>
  <c r="Q11" i="81"/>
  <c r="P11" i="81"/>
  <c r="O11" i="81"/>
  <c r="N11" i="81"/>
  <c r="M11" i="81"/>
  <c r="L11" i="81"/>
  <c r="K11" i="81"/>
  <c r="J11" i="81"/>
  <c r="I11" i="81"/>
  <c r="AN10" i="81"/>
  <c r="AM10" i="81"/>
  <c r="AL10" i="81"/>
  <c r="AK10" i="81"/>
  <c r="AJ10" i="81"/>
  <c r="AI10" i="81"/>
  <c r="AH10" i="81"/>
  <c r="Q10" i="81"/>
  <c r="P10" i="81"/>
  <c r="O10" i="81"/>
  <c r="N10" i="81"/>
  <c r="M10" i="81"/>
  <c r="L10" i="81"/>
  <c r="K10" i="81"/>
  <c r="J10" i="81"/>
  <c r="I10" i="81"/>
  <c r="AN9" i="81"/>
  <c r="AM9" i="81"/>
  <c r="AL9" i="81"/>
  <c r="AH9" i="81" s="1"/>
  <c r="I9" i="81"/>
  <c r="C9" i="81"/>
  <c r="E11" i="81" s="1"/>
  <c r="AN8" i="81"/>
  <c r="AL8" i="81" s="1"/>
  <c r="AH8" i="81" s="1"/>
  <c r="AM8" i="81"/>
  <c r="I8" i="81"/>
  <c r="AN7" i="81"/>
  <c r="AL7" i="81" s="1"/>
  <c r="AH7" i="81" s="1"/>
  <c r="AI7" i="81" s="1"/>
  <c r="AM7" i="81"/>
  <c r="AD7" i="81"/>
  <c r="AF7" i="81" s="1"/>
  <c r="AA7" i="81"/>
  <c r="AC7" i="81" s="1"/>
  <c r="X7" i="81"/>
  <c r="I7" i="81"/>
  <c r="H6" i="81"/>
  <c r="G6" i="81"/>
  <c r="D6" i="81"/>
  <c r="V7" i="81" s="1"/>
  <c r="AF5" i="81"/>
  <c r="AC5" i="81"/>
  <c r="H5" i="81"/>
  <c r="E5" i="81"/>
  <c r="D5" i="81"/>
  <c r="H4" i="81"/>
  <c r="AH3" i="81"/>
  <c r="G1" i="81"/>
  <c r="AN220" i="80"/>
  <c r="AM220" i="80"/>
  <c r="AL220" i="80"/>
  <c r="AK220" i="80"/>
  <c r="AJ220" i="80"/>
  <c r="AI220" i="80"/>
  <c r="AH220" i="80"/>
  <c r="Q220" i="80"/>
  <c r="P220" i="80"/>
  <c r="O220" i="80"/>
  <c r="N220" i="80"/>
  <c r="M220" i="80"/>
  <c r="L220" i="80"/>
  <c r="K220" i="80"/>
  <c r="J220" i="80"/>
  <c r="I220" i="80"/>
  <c r="AN219" i="80"/>
  <c r="AM219" i="80"/>
  <c r="AL219" i="80"/>
  <c r="AK219" i="80"/>
  <c r="AJ219" i="80"/>
  <c r="AI219" i="80"/>
  <c r="AH219" i="80"/>
  <c r="Q219" i="80"/>
  <c r="P219" i="80"/>
  <c r="O219" i="80"/>
  <c r="N219" i="80"/>
  <c r="M219" i="80"/>
  <c r="L219" i="80"/>
  <c r="K219" i="80"/>
  <c r="J219" i="80"/>
  <c r="I219" i="80"/>
  <c r="AN218" i="80"/>
  <c r="AM218" i="80"/>
  <c r="AL218" i="80"/>
  <c r="AK218" i="80"/>
  <c r="AJ218" i="80"/>
  <c r="AI218" i="80"/>
  <c r="AH218" i="80"/>
  <c r="Q218" i="80"/>
  <c r="P218" i="80"/>
  <c r="O218" i="80"/>
  <c r="N218" i="80"/>
  <c r="M218" i="80"/>
  <c r="L218" i="80"/>
  <c r="K218" i="80"/>
  <c r="J218" i="80"/>
  <c r="I218" i="80"/>
  <c r="AN217" i="80"/>
  <c r="AM217" i="80"/>
  <c r="AL217" i="80"/>
  <c r="AK217" i="80"/>
  <c r="AJ217" i="80"/>
  <c r="AI217" i="80"/>
  <c r="AH217" i="80"/>
  <c r="Q217" i="80"/>
  <c r="P217" i="80"/>
  <c r="O217" i="80"/>
  <c r="N217" i="80"/>
  <c r="M217" i="80"/>
  <c r="L217" i="80"/>
  <c r="K217" i="80"/>
  <c r="J217" i="80"/>
  <c r="I217" i="80"/>
  <c r="AN216" i="80"/>
  <c r="AM216" i="80"/>
  <c r="AL216" i="80"/>
  <c r="AK216" i="80"/>
  <c r="AJ216" i="80"/>
  <c r="AI216" i="80"/>
  <c r="AH216" i="80"/>
  <c r="Q216" i="80"/>
  <c r="P216" i="80"/>
  <c r="O216" i="80"/>
  <c r="N216" i="80"/>
  <c r="M216" i="80"/>
  <c r="L216" i="80"/>
  <c r="K216" i="80"/>
  <c r="J216" i="80"/>
  <c r="I216" i="80"/>
  <c r="AN215" i="80"/>
  <c r="AM215" i="80"/>
  <c r="AL215" i="80"/>
  <c r="AK215" i="80"/>
  <c r="AJ215" i="80"/>
  <c r="AI215" i="80"/>
  <c r="AH215" i="80"/>
  <c r="Q215" i="80"/>
  <c r="P215" i="80"/>
  <c r="O215" i="80"/>
  <c r="N215" i="80"/>
  <c r="M215" i="80"/>
  <c r="L215" i="80"/>
  <c r="K215" i="80"/>
  <c r="J215" i="80"/>
  <c r="I215" i="80"/>
  <c r="E215" i="80"/>
  <c r="AN214" i="80"/>
  <c r="AM214" i="80"/>
  <c r="AL214" i="80"/>
  <c r="AK214" i="80"/>
  <c r="AJ214" i="80"/>
  <c r="AI214" i="80"/>
  <c r="AH214" i="80"/>
  <c r="Q214" i="80"/>
  <c r="P214" i="80"/>
  <c r="O214" i="80"/>
  <c r="N214" i="80"/>
  <c r="M214" i="80"/>
  <c r="L214" i="80"/>
  <c r="K214" i="80"/>
  <c r="J214" i="80"/>
  <c r="I214" i="80"/>
  <c r="E214" i="80"/>
  <c r="AN213" i="80"/>
  <c r="AM213" i="80"/>
  <c r="AL213" i="80"/>
  <c r="AK213" i="80"/>
  <c r="AJ213" i="80"/>
  <c r="AI213" i="80"/>
  <c r="AH213" i="80"/>
  <c r="Q213" i="80"/>
  <c r="P213" i="80"/>
  <c r="O213" i="80"/>
  <c r="N213" i="80"/>
  <c r="M213" i="80"/>
  <c r="L213" i="80"/>
  <c r="K213" i="80"/>
  <c r="J213" i="80"/>
  <c r="I213" i="80"/>
  <c r="E213" i="80"/>
  <c r="AN212" i="80"/>
  <c r="AM212" i="80"/>
  <c r="AL212" i="80"/>
  <c r="AK212" i="80"/>
  <c r="AJ212" i="80"/>
  <c r="AI212" i="80"/>
  <c r="AH212" i="80"/>
  <c r="Q212" i="80"/>
  <c r="P212" i="80"/>
  <c r="O212" i="80"/>
  <c r="N212" i="80"/>
  <c r="M212" i="80"/>
  <c r="L212" i="80"/>
  <c r="K212" i="80"/>
  <c r="J212" i="80"/>
  <c r="I212" i="80"/>
  <c r="E212" i="80"/>
  <c r="AN211" i="80"/>
  <c r="AM211" i="80"/>
  <c r="AL211" i="80"/>
  <c r="AK211" i="80"/>
  <c r="AJ211" i="80"/>
  <c r="AI211" i="80"/>
  <c r="AH211" i="80"/>
  <c r="Q211" i="80"/>
  <c r="P211" i="80"/>
  <c r="O211" i="80"/>
  <c r="N211" i="80"/>
  <c r="M211" i="80"/>
  <c r="L211" i="80"/>
  <c r="K211" i="80"/>
  <c r="J211" i="80"/>
  <c r="I211" i="80"/>
  <c r="E211" i="80"/>
  <c r="AN210" i="80"/>
  <c r="AM210" i="80"/>
  <c r="AL210" i="80"/>
  <c r="AK210" i="80"/>
  <c r="AJ210" i="80"/>
  <c r="AI210" i="80"/>
  <c r="AH210" i="80"/>
  <c r="Q210" i="80"/>
  <c r="P210" i="80"/>
  <c r="O210" i="80"/>
  <c r="N210" i="80"/>
  <c r="M210" i="80"/>
  <c r="L210" i="80"/>
  <c r="K210" i="80"/>
  <c r="J210" i="80"/>
  <c r="I210" i="80"/>
  <c r="E210" i="80"/>
  <c r="AN209" i="80"/>
  <c r="AM209" i="80"/>
  <c r="AL209" i="80"/>
  <c r="AK209" i="80"/>
  <c r="AJ209" i="80"/>
  <c r="AI209" i="80"/>
  <c r="AH209" i="80"/>
  <c r="Q209" i="80"/>
  <c r="P209" i="80"/>
  <c r="O209" i="80"/>
  <c r="N209" i="80"/>
  <c r="M209" i="80"/>
  <c r="L209" i="80"/>
  <c r="K209" i="80"/>
  <c r="J209" i="80"/>
  <c r="I209" i="80"/>
  <c r="E209" i="80"/>
  <c r="AN208" i="80"/>
  <c r="AM208" i="80"/>
  <c r="AL208" i="80"/>
  <c r="AK208" i="80"/>
  <c r="AJ208" i="80"/>
  <c r="AI208" i="80"/>
  <c r="AH208" i="80"/>
  <c r="Q208" i="80"/>
  <c r="P208" i="80"/>
  <c r="O208" i="80"/>
  <c r="N208" i="80"/>
  <c r="M208" i="80"/>
  <c r="L208" i="80"/>
  <c r="K208" i="80"/>
  <c r="J208" i="80"/>
  <c r="I208" i="80"/>
  <c r="E208" i="80"/>
  <c r="AN207" i="80"/>
  <c r="AM207" i="80"/>
  <c r="AL207" i="80"/>
  <c r="AK207" i="80"/>
  <c r="AJ207" i="80"/>
  <c r="AI207" i="80"/>
  <c r="AH207" i="80"/>
  <c r="Q207" i="80"/>
  <c r="P207" i="80"/>
  <c r="O207" i="80"/>
  <c r="N207" i="80"/>
  <c r="M207" i="80"/>
  <c r="L207" i="80"/>
  <c r="K207" i="80"/>
  <c r="J207" i="80"/>
  <c r="I207" i="80"/>
  <c r="E207" i="80"/>
  <c r="AN206" i="80"/>
  <c r="AM206" i="80"/>
  <c r="AL206" i="80"/>
  <c r="AK206" i="80"/>
  <c r="AJ206" i="80"/>
  <c r="AI206" i="80"/>
  <c r="AH206" i="80"/>
  <c r="Q206" i="80"/>
  <c r="P206" i="80"/>
  <c r="O206" i="80"/>
  <c r="N206" i="80"/>
  <c r="M206" i="80"/>
  <c r="L206" i="80"/>
  <c r="K206" i="80"/>
  <c r="J206" i="80"/>
  <c r="I206" i="80"/>
  <c r="E206" i="80"/>
  <c r="AN205" i="80"/>
  <c r="AM205" i="80"/>
  <c r="AL205" i="80"/>
  <c r="AK205" i="80"/>
  <c r="AJ205" i="80"/>
  <c r="AI205" i="80"/>
  <c r="AH205" i="80"/>
  <c r="Q205" i="80"/>
  <c r="P205" i="80"/>
  <c r="O205" i="80"/>
  <c r="N205" i="80"/>
  <c r="M205" i="80"/>
  <c r="L205" i="80"/>
  <c r="K205" i="80"/>
  <c r="J205" i="80"/>
  <c r="I205" i="80"/>
  <c r="E205" i="80"/>
  <c r="AN204" i="80"/>
  <c r="AM204" i="80"/>
  <c r="AL204" i="80"/>
  <c r="AK204" i="80"/>
  <c r="AJ204" i="80"/>
  <c r="AI204" i="80"/>
  <c r="AH204" i="80"/>
  <c r="Q204" i="80"/>
  <c r="P204" i="80"/>
  <c r="O204" i="80"/>
  <c r="N204" i="80"/>
  <c r="M204" i="80"/>
  <c r="L204" i="80"/>
  <c r="K204" i="80"/>
  <c r="J204" i="80"/>
  <c r="I204" i="80"/>
  <c r="E204" i="80"/>
  <c r="AN203" i="80"/>
  <c r="AM203" i="80"/>
  <c r="AL203" i="80"/>
  <c r="AK203" i="80"/>
  <c r="AJ203" i="80"/>
  <c r="AI203" i="80"/>
  <c r="AH203" i="80"/>
  <c r="Q203" i="80"/>
  <c r="P203" i="80"/>
  <c r="O203" i="80"/>
  <c r="N203" i="80"/>
  <c r="M203" i="80"/>
  <c r="L203" i="80"/>
  <c r="K203" i="80"/>
  <c r="J203" i="80"/>
  <c r="I203" i="80"/>
  <c r="E203" i="80"/>
  <c r="AN202" i="80"/>
  <c r="AM202" i="80"/>
  <c r="AL202" i="80"/>
  <c r="AK202" i="80"/>
  <c r="AJ202" i="80"/>
  <c r="AI202" i="80"/>
  <c r="AH202" i="80"/>
  <c r="Q202" i="80"/>
  <c r="P202" i="80"/>
  <c r="O202" i="80"/>
  <c r="N202" i="80"/>
  <c r="M202" i="80"/>
  <c r="L202" i="80"/>
  <c r="K202" i="80"/>
  <c r="J202" i="80"/>
  <c r="I202" i="80"/>
  <c r="E202" i="80"/>
  <c r="AN201" i="80"/>
  <c r="AM201" i="80"/>
  <c r="AL201" i="80"/>
  <c r="AK201" i="80"/>
  <c r="AJ201" i="80"/>
  <c r="AI201" i="80"/>
  <c r="AH201" i="80"/>
  <c r="Q201" i="80"/>
  <c r="P201" i="80"/>
  <c r="O201" i="80"/>
  <c r="N201" i="80"/>
  <c r="M201" i="80"/>
  <c r="L201" i="80"/>
  <c r="K201" i="80"/>
  <c r="J201" i="80"/>
  <c r="I201" i="80"/>
  <c r="E201" i="80"/>
  <c r="AN200" i="80"/>
  <c r="AM200" i="80"/>
  <c r="AL200" i="80"/>
  <c r="AK200" i="80"/>
  <c r="AJ200" i="80"/>
  <c r="AI200" i="80"/>
  <c r="AH200" i="80"/>
  <c r="Q200" i="80"/>
  <c r="P200" i="80"/>
  <c r="O200" i="80"/>
  <c r="N200" i="80"/>
  <c r="M200" i="80"/>
  <c r="L200" i="80"/>
  <c r="K200" i="80"/>
  <c r="J200" i="80"/>
  <c r="I200" i="80"/>
  <c r="E200" i="80"/>
  <c r="AN199" i="80"/>
  <c r="AM199" i="80"/>
  <c r="AL199" i="80"/>
  <c r="AK199" i="80"/>
  <c r="AJ199" i="80"/>
  <c r="AI199" i="80"/>
  <c r="AH199" i="80"/>
  <c r="Q199" i="80"/>
  <c r="P199" i="80"/>
  <c r="O199" i="80"/>
  <c r="N199" i="80"/>
  <c r="M199" i="80"/>
  <c r="L199" i="80"/>
  <c r="K199" i="80"/>
  <c r="J199" i="80"/>
  <c r="I199" i="80"/>
  <c r="E199" i="80"/>
  <c r="AN198" i="80"/>
  <c r="AM198" i="80"/>
  <c r="AL198" i="80"/>
  <c r="AK198" i="80"/>
  <c r="AJ198" i="80"/>
  <c r="AI198" i="80"/>
  <c r="AH198" i="80"/>
  <c r="Q198" i="80"/>
  <c r="P198" i="80"/>
  <c r="O198" i="80"/>
  <c r="N198" i="80"/>
  <c r="M198" i="80"/>
  <c r="L198" i="80"/>
  <c r="K198" i="80"/>
  <c r="J198" i="80"/>
  <c r="I198" i="80"/>
  <c r="E198" i="80"/>
  <c r="AN197" i="80"/>
  <c r="AM197" i="80"/>
  <c r="AL197" i="80"/>
  <c r="AK197" i="80"/>
  <c r="AJ197" i="80"/>
  <c r="AI197" i="80"/>
  <c r="AH197" i="80"/>
  <c r="Q197" i="80"/>
  <c r="P197" i="80"/>
  <c r="O197" i="80"/>
  <c r="N197" i="80"/>
  <c r="M197" i="80"/>
  <c r="L197" i="80"/>
  <c r="K197" i="80"/>
  <c r="J197" i="80"/>
  <c r="I197" i="80"/>
  <c r="E197" i="80"/>
  <c r="AN196" i="80"/>
  <c r="AM196" i="80"/>
  <c r="AL196" i="80"/>
  <c r="AK196" i="80"/>
  <c r="AJ196" i="80"/>
  <c r="AI196" i="80"/>
  <c r="AH196" i="80"/>
  <c r="Q196" i="80"/>
  <c r="P196" i="80"/>
  <c r="O196" i="80"/>
  <c r="N196" i="80"/>
  <c r="M196" i="80"/>
  <c r="L196" i="80"/>
  <c r="K196" i="80"/>
  <c r="J196" i="80"/>
  <c r="I196" i="80"/>
  <c r="E196" i="80"/>
  <c r="AN195" i="80"/>
  <c r="AM195" i="80"/>
  <c r="AL195" i="80"/>
  <c r="AK195" i="80"/>
  <c r="AJ195" i="80"/>
  <c r="AI195" i="80"/>
  <c r="AH195" i="80"/>
  <c r="Q195" i="80"/>
  <c r="P195" i="80"/>
  <c r="O195" i="80"/>
  <c r="N195" i="80"/>
  <c r="M195" i="80"/>
  <c r="L195" i="80"/>
  <c r="K195" i="80"/>
  <c r="J195" i="80"/>
  <c r="I195" i="80"/>
  <c r="E195" i="80"/>
  <c r="AN194" i="80"/>
  <c r="AM194" i="80"/>
  <c r="AL194" i="80"/>
  <c r="AK194" i="80"/>
  <c r="AJ194" i="80"/>
  <c r="AI194" i="80"/>
  <c r="AH194" i="80"/>
  <c r="Q194" i="80"/>
  <c r="P194" i="80"/>
  <c r="O194" i="80"/>
  <c r="N194" i="80"/>
  <c r="M194" i="80"/>
  <c r="L194" i="80"/>
  <c r="K194" i="80"/>
  <c r="J194" i="80"/>
  <c r="I194" i="80"/>
  <c r="E194" i="80"/>
  <c r="AN193" i="80"/>
  <c r="AM193" i="80"/>
  <c r="AL193" i="80"/>
  <c r="AK193" i="80"/>
  <c r="AJ193" i="80"/>
  <c r="AI193" i="80"/>
  <c r="AH193" i="80"/>
  <c r="Q193" i="80"/>
  <c r="P193" i="80"/>
  <c r="O193" i="80"/>
  <c r="N193" i="80"/>
  <c r="M193" i="80"/>
  <c r="L193" i="80"/>
  <c r="K193" i="80"/>
  <c r="J193" i="80"/>
  <c r="I193" i="80"/>
  <c r="E193" i="80"/>
  <c r="AN192" i="80"/>
  <c r="AM192" i="80"/>
  <c r="AL192" i="80"/>
  <c r="AK192" i="80"/>
  <c r="AJ192" i="80"/>
  <c r="AI192" i="80"/>
  <c r="AH192" i="80"/>
  <c r="Q192" i="80"/>
  <c r="P192" i="80"/>
  <c r="O192" i="80"/>
  <c r="N192" i="80"/>
  <c r="M192" i="80"/>
  <c r="L192" i="80"/>
  <c r="K192" i="80"/>
  <c r="J192" i="80"/>
  <c r="I192" i="80"/>
  <c r="E192" i="80"/>
  <c r="AN191" i="80"/>
  <c r="AM191" i="80"/>
  <c r="AL191" i="80"/>
  <c r="AK191" i="80"/>
  <c r="AJ191" i="80"/>
  <c r="AI191" i="80"/>
  <c r="AH191" i="80"/>
  <c r="Q191" i="80"/>
  <c r="P191" i="80"/>
  <c r="O191" i="80"/>
  <c r="N191" i="80"/>
  <c r="M191" i="80"/>
  <c r="L191" i="80"/>
  <c r="K191" i="80"/>
  <c r="J191" i="80"/>
  <c r="I191" i="80"/>
  <c r="E191" i="80"/>
  <c r="AN190" i="80"/>
  <c r="AM190" i="80"/>
  <c r="AL190" i="80"/>
  <c r="AK190" i="80"/>
  <c r="AJ190" i="80"/>
  <c r="AI190" i="80"/>
  <c r="AH190" i="80"/>
  <c r="Q190" i="80"/>
  <c r="P190" i="80"/>
  <c r="O190" i="80"/>
  <c r="N190" i="80"/>
  <c r="M190" i="80"/>
  <c r="L190" i="80"/>
  <c r="K190" i="80"/>
  <c r="J190" i="80"/>
  <c r="I190" i="80"/>
  <c r="E190" i="80"/>
  <c r="AN189" i="80"/>
  <c r="AM189" i="80"/>
  <c r="AL189" i="80"/>
  <c r="AK189" i="80"/>
  <c r="AJ189" i="80"/>
  <c r="AI189" i="80"/>
  <c r="AH189" i="80"/>
  <c r="Q189" i="80"/>
  <c r="P189" i="80"/>
  <c r="O189" i="80"/>
  <c r="N189" i="80"/>
  <c r="M189" i="80"/>
  <c r="L189" i="80"/>
  <c r="K189" i="80"/>
  <c r="J189" i="80"/>
  <c r="I189" i="80"/>
  <c r="E189" i="80"/>
  <c r="AN188" i="80"/>
  <c r="AM188" i="80"/>
  <c r="AL188" i="80"/>
  <c r="AK188" i="80"/>
  <c r="AJ188" i="80"/>
  <c r="AI188" i="80"/>
  <c r="AH188" i="80"/>
  <c r="Q188" i="80"/>
  <c r="P188" i="80"/>
  <c r="O188" i="80"/>
  <c r="N188" i="80"/>
  <c r="M188" i="80"/>
  <c r="L188" i="80"/>
  <c r="K188" i="80"/>
  <c r="J188" i="80"/>
  <c r="I188" i="80"/>
  <c r="E188" i="80"/>
  <c r="AN187" i="80"/>
  <c r="AM187" i="80"/>
  <c r="AL187" i="80"/>
  <c r="AK187" i="80"/>
  <c r="AJ187" i="80"/>
  <c r="AI187" i="80"/>
  <c r="AH187" i="80"/>
  <c r="Q187" i="80"/>
  <c r="P187" i="80"/>
  <c r="O187" i="80"/>
  <c r="N187" i="80"/>
  <c r="M187" i="80"/>
  <c r="L187" i="80"/>
  <c r="K187" i="80"/>
  <c r="J187" i="80"/>
  <c r="I187" i="80"/>
  <c r="E187" i="80"/>
  <c r="AN186" i="80"/>
  <c r="AM186" i="80"/>
  <c r="AL186" i="80"/>
  <c r="AK186" i="80"/>
  <c r="AJ186" i="80"/>
  <c r="AI186" i="80"/>
  <c r="AH186" i="80"/>
  <c r="Q186" i="80"/>
  <c r="P186" i="80"/>
  <c r="O186" i="80"/>
  <c r="N186" i="80"/>
  <c r="M186" i="80"/>
  <c r="L186" i="80"/>
  <c r="K186" i="80"/>
  <c r="J186" i="80"/>
  <c r="I186" i="80"/>
  <c r="E186" i="80"/>
  <c r="AN185" i="80"/>
  <c r="AM185" i="80"/>
  <c r="AL185" i="80"/>
  <c r="AK185" i="80"/>
  <c r="AJ185" i="80"/>
  <c r="AI185" i="80"/>
  <c r="AH185" i="80"/>
  <c r="Q185" i="80"/>
  <c r="P185" i="80"/>
  <c r="O185" i="80"/>
  <c r="N185" i="80"/>
  <c r="M185" i="80"/>
  <c r="L185" i="80"/>
  <c r="K185" i="80"/>
  <c r="J185" i="80"/>
  <c r="I185" i="80"/>
  <c r="E185" i="80"/>
  <c r="AN184" i="80"/>
  <c r="AM184" i="80"/>
  <c r="AL184" i="80"/>
  <c r="AK184" i="80"/>
  <c r="AJ184" i="80"/>
  <c r="AI184" i="80"/>
  <c r="AH184" i="80"/>
  <c r="Q184" i="80"/>
  <c r="P184" i="80"/>
  <c r="O184" i="80"/>
  <c r="N184" i="80"/>
  <c r="M184" i="80"/>
  <c r="L184" i="80"/>
  <c r="K184" i="80"/>
  <c r="J184" i="80"/>
  <c r="I184" i="80"/>
  <c r="E184" i="80"/>
  <c r="AN183" i="80"/>
  <c r="AM183" i="80"/>
  <c r="AL183" i="80"/>
  <c r="AK183" i="80"/>
  <c r="AJ183" i="80"/>
  <c r="AI183" i="80"/>
  <c r="AH183" i="80"/>
  <c r="Q183" i="80"/>
  <c r="P183" i="80"/>
  <c r="O183" i="80"/>
  <c r="N183" i="80"/>
  <c r="M183" i="80"/>
  <c r="L183" i="80"/>
  <c r="K183" i="80"/>
  <c r="J183" i="80"/>
  <c r="I183" i="80"/>
  <c r="E183" i="80"/>
  <c r="AN182" i="80"/>
  <c r="AM182" i="80"/>
  <c r="AL182" i="80"/>
  <c r="AK182" i="80"/>
  <c r="AJ182" i="80"/>
  <c r="AI182" i="80"/>
  <c r="AH182" i="80"/>
  <c r="Q182" i="80"/>
  <c r="P182" i="80"/>
  <c r="O182" i="80"/>
  <c r="N182" i="80"/>
  <c r="M182" i="80"/>
  <c r="L182" i="80"/>
  <c r="K182" i="80"/>
  <c r="J182" i="80"/>
  <c r="I182" i="80"/>
  <c r="E182" i="80"/>
  <c r="AN181" i="80"/>
  <c r="AM181" i="80"/>
  <c r="AL181" i="80"/>
  <c r="AK181" i="80"/>
  <c r="AJ181" i="80"/>
  <c r="AI181" i="80"/>
  <c r="AH181" i="80"/>
  <c r="Q181" i="80"/>
  <c r="P181" i="80"/>
  <c r="O181" i="80"/>
  <c r="N181" i="80"/>
  <c r="M181" i="80"/>
  <c r="L181" i="80"/>
  <c r="K181" i="80"/>
  <c r="J181" i="80"/>
  <c r="I181" i="80"/>
  <c r="E181" i="80"/>
  <c r="AN180" i="80"/>
  <c r="AM180" i="80"/>
  <c r="AL180" i="80"/>
  <c r="AK180" i="80"/>
  <c r="AJ180" i="80"/>
  <c r="AI180" i="80"/>
  <c r="AH180" i="80"/>
  <c r="Q180" i="80"/>
  <c r="P180" i="80"/>
  <c r="O180" i="80"/>
  <c r="N180" i="80"/>
  <c r="M180" i="80"/>
  <c r="L180" i="80"/>
  <c r="K180" i="80"/>
  <c r="J180" i="80"/>
  <c r="I180" i="80"/>
  <c r="E180" i="80"/>
  <c r="AN179" i="80"/>
  <c r="AM179" i="80"/>
  <c r="AL179" i="80"/>
  <c r="AK179" i="80"/>
  <c r="AJ179" i="80"/>
  <c r="AI179" i="80"/>
  <c r="AH179" i="80"/>
  <c r="Q179" i="80"/>
  <c r="P179" i="80"/>
  <c r="O179" i="80"/>
  <c r="N179" i="80"/>
  <c r="M179" i="80"/>
  <c r="L179" i="80"/>
  <c r="K179" i="80"/>
  <c r="J179" i="80"/>
  <c r="I179" i="80"/>
  <c r="E179" i="80"/>
  <c r="AN178" i="80"/>
  <c r="AM178" i="80"/>
  <c r="AL178" i="80"/>
  <c r="AK178" i="80"/>
  <c r="AJ178" i="80"/>
  <c r="AI178" i="80"/>
  <c r="AH178" i="80"/>
  <c r="Q178" i="80"/>
  <c r="P178" i="80"/>
  <c r="O178" i="80"/>
  <c r="N178" i="80"/>
  <c r="M178" i="80"/>
  <c r="L178" i="80"/>
  <c r="K178" i="80"/>
  <c r="J178" i="80"/>
  <c r="I178" i="80"/>
  <c r="E178" i="80"/>
  <c r="AN177" i="80"/>
  <c r="AM177" i="80"/>
  <c r="AL177" i="80"/>
  <c r="AK177" i="80"/>
  <c r="AJ177" i="80"/>
  <c r="AI177" i="80"/>
  <c r="AH177" i="80"/>
  <c r="Q177" i="80"/>
  <c r="P177" i="80"/>
  <c r="O177" i="80"/>
  <c r="N177" i="80"/>
  <c r="M177" i="80"/>
  <c r="L177" i="80"/>
  <c r="K177" i="80"/>
  <c r="J177" i="80"/>
  <c r="I177" i="80"/>
  <c r="E177" i="80"/>
  <c r="AN176" i="80"/>
  <c r="AM176" i="80"/>
  <c r="AL176" i="80"/>
  <c r="AK176" i="80"/>
  <c r="AJ176" i="80"/>
  <c r="AI176" i="80"/>
  <c r="AH176" i="80"/>
  <c r="Q176" i="80"/>
  <c r="P176" i="80"/>
  <c r="O176" i="80"/>
  <c r="N176" i="80"/>
  <c r="M176" i="80"/>
  <c r="L176" i="80"/>
  <c r="K176" i="80"/>
  <c r="J176" i="80"/>
  <c r="I176" i="80"/>
  <c r="E176" i="80"/>
  <c r="AN175" i="80"/>
  <c r="AM175" i="80"/>
  <c r="AL175" i="80"/>
  <c r="AK175" i="80"/>
  <c r="AJ175" i="80"/>
  <c r="AI175" i="80"/>
  <c r="AH175" i="80"/>
  <c r="Q175" i="80"/>
  <c r="P175" i="80"/>
  <c r="O175" i="80"/>
  <c r="N175" i="80"/>
  <c r="M175" i="80"/>
  <c r="L175" i="80"/>
  <c r="K175" i="80"/>
  <c r="J175" i="80"/>
  <c r="I175" i="80"/>
  <c r="E175" i="80"/>
  <c r="AN174" i="80"/>
  <c r="AM174" i="80"/>
  <c r="AL174" i="80"/>
  <c r="AK174" i="80"/>
  <c r="AJ174" i="80"/>
  <c r="AI174" i="80"/>
  <c r="AH174" i="80"/>
  <c r="Q174" i="80"/>
  <c r="P174" i="80"/>
  <c r="O174" i="80"/>
  <c r="N174" i="80"/>
  <c r="M174" i="80"/>
  <c r="L174" i="80"/>
  <c r="K174" i="80"/>
  <c r="J174" i="80"/>
  <c r="I174" i="80"/>
  <c r="E174" i="80"/>
  <c r="AN173" i="80"/>
  <c r="AM173" i="80"/>
  <c r="AL173" i="80"/>
  <c r="AK173" i="80"/>
  <c r="AJ173" i="80"/>
  <c r="AI173" i="80"/>
  <c r="AH173" i="80"/>
  <c r="Q173" i="80"/>
  <c r="P173" i="80"/>
  <c r="O173" i="80"/>
  <c r="N173" i="80"/>
  <c r="M173" i="80"/>
  <c r="L173" i="80"/>
  <c r="K173" i="80"/>
  <c r="J173" i="80"/>
  <c r="I173" i="80"/>
  <c r="E173" i="80"/>
  <c r="AN172" i="80"/>
  <c r="AM172" i="80"/>
  <c r="AL172" i="80"/>
  <c r="AK172" i="80"/>
  <c r="AJ172" i="80"/>
  <c r="AI172" i="80"/>
  <c r="AH172" i="80"/>
  <c r="Q172" i="80"/>
  <c r="P172" i="80"/>
  <c r="O172" i="80"/>
  <c r="N172" i="80"/>
  <c r="M172" i="80"/>
  <c r="L172" i="80"/>
  <c r="K172" i="80"/>
  <c r="J172" i="80"/>
  <c r="I172" i="80"/>
  <c r="E172" i="80"/>
  <c r="AN171" i="80"/>
  <c r="AM171" i="80"/>
  <c r="AL171" i="80"/>
  <c r="AK171" i="80"/>
  <c r="AJ171" i="80"/>
  <c r="AI171" i="80"/>
  <c r="AH171" i="80"/>
  <c r="Q171" i="80"/>
  <c r="P171" i="80"/>
  <c r="O171" i="80"/>
  <c r="N171" i="80"/>
  <c r="M171" i="80"/>
  <c r="L171" i="80"/>
  <c r="K171" i="80"/>
  <c r="J171" i="80"/>
  <c r="I171" i="80"/>
  <c r="E171" i="80"/>
  <c r="AN170" i="80"/>
  <c r="AM170" i="80"/>
  <c r="AL170" i="80"/>
  <c r="AK170" i="80"/>
  <c r="AJ170" i="80"/>
  <c r="AI170" i="80"/>
  <c r="AH170" i="80"/>
  <c r="Q170" i="80"/>
  <c r="P170" i="80"/>
  <c r="O170" i="80"/>
  <c r="N170" i="80"/>
  <c r="M170" i="80"/>
  <c r="L170" i="80"/>
  <c r="K170" i="80"/>
  <c r="J170" i="80"/>
  <c r="I170" i="80"/>
  <c r="E170" i="80"/>
  <c r="AN169" i="80"/>
  <c r="AM169" i="80"/>
  <c r="AL169" i="80"/>
  <c r="AK169" i="80"/>
  <c r="AJ169" i="80"/>
  <c r="AI169" i="80"/>
  <c r="AH169" i="80"/>
  <c r="Q169" i="80"/>
  <c r="P169" i="80"/>
  <c r="O169" i="80"/>
  <c r="N169" i="80"/>
  <c r="M169" i="80"/>
  <c r="L169" i="80"/>
  <c r="K169" i="80"/>
  <c r="J169" i="80"/>
  <c r="I169" i="80"/>
  <c r="E169" i="80"/>
  <c r="AN168" i="80"/>
  <c r="AM168" i="80"/>
  <c r="AL168" i="80"/>
  <c r="AK168" i="80"/>
  <c r="AJ168" i="80"/>
  <c r="AI168" i="80"/>
  <c r="AH168" i="80"/>
  <c r="Q168" i="80"/>
  <c r="P168" i="80"/>
  <c r="O168" i="80"/>
  <c r="N168" i="80"/>
  <c r="M168" i="80"/>
  <c r="L168" i="80"/>
  <c r="K168" i="80"/>
  <c r="J168" i="80"/>
  <c r="I168" i="80"/>
  <c r="E168" i="80"/>
  <c r="AN167" i="80"/>
  <c r="AM167" i="80"/>
  <c r="AL167" i="80"/>
  <c r="AK167" i="80"/>
  <c r="AJ167" i="80"/>
  <c r="AI167" i="80"/>
  <c r="AH167" i="80"/>
  <c r="Q167" i="80"/>
  <c r="P167" i="80"/>
  <c r="O167" i="80"/>
  <c r="N167" i="80"/>
  <c r="M167" i="80"/>
  <c r="L167" i="80"/>
  <c r="K167" i="80"/>
  <c r="J167" i="80"/>
  <c r="I167" i="80"/>
  <c r="E167" i="80"/>
  <c r="AN166" i="80"/>
  <c r="AM166" i="80"/>
  <c r="AL166" i="80"/>
  <c r="AK166" i="80"/>
  <c r="AJ166" i="80"/>
  <c r="AI166" i="80"/>
  <c r="AH166" i="80"/>
  <c r="Q166" i="80"/>
  <c r="P166" i="80"/>
  <c r="O166" i="80"/>
  <c r="N166" i="80"/>
  <c r="M166" i="80"/>
  <c r="L166" i="80"/>
  <c r="K166" i="80"/>
  <c r="J166" i="80"/>
  <c r="I166" i="80"/>
  <c r="E166" i="80"/>
  <c r="AN165" i="80"/>
  <c r="AM165" i="80"/>
  <c r="AL165" i="80"/>
  <c r="AK165" i="80"/>
  <c r="AJ165" i="80"/>
  <c r="AI165" i="80"/>
  <c r="AH165" i="80"/>
  <c r="Q165" i="80"/>
  <c r="P165" i="80"/>
  <c r="O165" i="80"/>
  <c r="N165" i="80"/>
  <c r="M165" i="80"/>
  <c r="L165" i="80"/>
  <c r="K165" i="80"/>
  <c r="J165" i="80"/>
  <c r="I165" i="80"/>
  <c r="E165" i="80"/>
  <c r="AN164" i="80"/>
  <c r="AM164" i="80"/>
  <c r="AL164" i="80"/>
  <c r="AK164" i="80"/>
  <c r="AJ164" i="80"/>
  <c r="AI164" i="80"/>
  <c r="AH164" i="80"/>
  <c r="Q164" i="80"/>
  <c r="P164" i="80"/>
  <c r="O164" i="80"/>
  <c r="N164" i="80"/>
  <c r="M164" i="80"/>
  <c r="L164" i="80"/>
  <c r="K164" i="80"/>
  <c r="J164" i="80"/>
  <c r="I164" i="80"/>
  <c r="E164" i="80"/>
  <c r="AN163" i="80"/>
  <c r="AM163" i="80"/>
  <c r="AL163" i="80"/>
  <c r="AK163" i="80"/>
  <c r="AJ163" i="80"/>
  <c r="AI163" i="80"/>
  <c r="AH163" i="80"/>
  <c r="Q163" i="80"/>
  <c r="P163" i="80"/>
  <c r="O163" i="80"/>
  <c r="N163" i="80"/>
  <c r="M163" i="80"/>
  <c r="L163" i="80"/>
  <c r="K163" i="80"/>
  <c r="J163" i="80"/>
  <c r="I163" i="80"/>
  <c r="E163" i="80"/>
  <c r="AN162" i="80"/>
  <c r="AM162" i="80"/>
  <c r="AL162" i="80"/>
  <c r="AK162" i="80"/>
  <c r="AJ162" i="80"/>
  <c r="AI162" i="80"/>
  <c r="AH162" i="80"/>
  <c r="Q162" i="80"/>
  <c r="P162" i="80"/>
  <c r="O162" i="80"/>
  <c r="N162" i="80"/>
  <c r="M162" i="80"/>
  <c r="L162" i="80"/>
  <c r="K162" i="80"/>
  <c r="J162" i="80"/>
  <c r="I162" i="80"/>
  <c r="E162" i="80"/>
  <c r="AN161" i="80"/>
  <c r="AM161" i="80"/>
  <c r="AL161" i="80"/>
  <c r="AK161" i="80"/>
  <c r="AJ161" i="80"/>
  <c r="AI161" i="80"/>
  <c r="AH161" i="80"/>
  <c r="Q161" i="80"/>
  <c r="P161" i="80"/>
  <c r="O161" i="80"/>
  <c r="N161" i="80"/>
  <c r="M161" i="80"/>
  <c r="L161" i="80"/>
  <c r="K161" i="80"/>
  <c r="J161" i="80"/>
  <c r="I161" i="80"/>
  <c r="E161" i="80"/>
  <c r="AN160" i="80"/>
  <c r="AM160" i="80"/>
  <c r="AL160" i="80"/>
  <c r="AK160" i="80"/>
  <c r="AJ160" i="80"/>
  <c r="AI160" i="80"/>
  <c r="AH160" i="80"/>
  <c r="Q160" i="80"/>
  <c r="P160" i="80"/>
  <c r="O160" i="80"/>
  <c r="N160" i="80"/>
  <c r="M160" i="80"/>
  <c r="L160" i="80"/>
  <c r="K160" i="80"/>
  <c r="J160" i="80"/>
  <c r="I160" i="80"/>
  <c r="E160" i="80"/>
  <c r="AN159" i="80"/>
  <c r="AM159" i="80"/>
  <c r="AL159" i="80"/>
  <c r="AK159" i="80"/>
  <c r="AJ159" i="80"/>
  <c r="AI159" i="80"/>
  <c r="AH159" i="80"/>
  <c r="Q159" i="80"/>
  <c r="P159" i="80"/>
  <c r="O159" i="80"/>
  <c r="N159" i="80"/>
  <c r="M159" i="80"/>
  <c r="L159" i="80"/>
  <c r="K159" i="80"/>
  <c r="J159" i="80"/>
  <c r="I159" i="80"/>
  <c r="E159" i="80"/>
  <c r="AN158" i="80"/>
  <c r="AM158" i="80"/>
  <c r="AL158" i="80"/>
  <c r="AK158" i="80"/>
  <c r="AJ158" i="80"/>
  <c r="AI158" i="80"/>
  <c r="AH158" i="80"/>
  <c r="Q158" i="80"/>
  <c r="P158" i="80"/>
  <c r="O158" i="80"/>
  <c r="N158" i="80"/>
  <c r="M158" i="80"/>
  <c r="L158" i="80"/>
  <c r="K158" i="80"/>
  <c r="J158" i="80"/>
  <c r="I158" i="80"/>
  <c r="E158" i="80"/>
  <c r="AN157" i="80"/>
  <c r="AM157" i="80"/>
  <c r="AL157" i="80"/>
  <c r="AK157" i="80"/>
  <c r="AJ157" i="80"/>
  <c r="AI157" i="80"/>
  <c r="AH157" i="80"/>
  <c r="Q157" i="80"/>
  <c r="P157" i="80"/>
  <c r="O157" i="80"/>
  <c r="N157" i="80"/>
  <c r="M157" i="80"/>
  <c r="L157" i="80"/>
  <c r="K157" i="80"/>
  <c r="J157" i="80"/>
  <c r="I157" i="80"/>
  <c r="E157" i="80"/>
  <c r="AN156" i="80"/>
  <c r="AM156" i="80"/>
  <c r="AL156" i="80"/>
  <c r="AK156" i="80"/>
  <c r="AJ156" i="80"/>
  <c r="AI156" i="80"/>
  <c r="AH156" i="80"/>
  <c r="Q156" i="80"/>
  <c r="P156" i="80"/>
  <c r="O156" i="80"/>
  <c r="N156" i="80"/>
  <c r="M156" i="80"/>
  <c r="L156" i="80"/>
  <c r="K156" i="80"/>
  <c r="J156" i="80"/>
  <c r="I156" i="80"/>
  <c r="E156" i="80"/>
  <c r="AN155" i="80"/>
  <c r="AM155" i="80"/>
  <c r="AL155" i="80"/>
  <c r="AK155" i="80"/>
  <c r="AJ155" i="80"/>
  <c r="AI155" i="80"/>
  <c r="AH155" i="80"/>
  <c r="Q155" i="80"/>
  <c r="P155" i="80"/>
  <c r="O155" i="80"/>
  <c r="N155" i="80"/>
  <c r="M155" i="80"/>
  <c r="L155" i="80"/>
  <c r="K155" i="80"/>
  <c r="J155" i="80"/>
  <c r="I155" i="80"/>
  <c r="E155" i="80"/>
  <c r="AN154" i="80"/>
  <c r="AM154" i="80"/>
  <c r="AL154" i="80"/>
  <c r="AK154" i="80"/>
  <c r="AJ154" i="80"/>
  <c r="AI154" i="80"/>
  <c r="AH154" i="80"/>
  <c r="Q154" i="80"/>
  <c r="P154" i="80"/>
  <c r="O154" i="80"/>
  <c r="N154" i="80"/>
  <c r="M154" i="80"/>
  <c r="L154" i="80"/>
  <c r="K154" i="80"/>
  <c r="J154" i="80"/>
  <c r="I154" i="80"/>
  <c r="E154" i="80"/>
  <c r="AN153" i="80"/>
  <c r="AM153" i="80"/>
  <c r="AL153" i="80"/>
  <c r="AK153" i="80"/>
  <c r="AJ153" i="80"/>
  <c r="AI153" i="80"/>
  <c r="AH153" i="80"/>
  <c r="Q153" i="80"/>
  <c r="P153" i="80"/>
  <c r="O153" i="80"/>
  <c r="N153" i="80"/>
  <c r="M153" i="80"/>
  <c r="L153" i="80"/>
  <c r="K153" i="80"/>
  <c r="J153" i="80"/>
  <c r="I153" i="80"/>
  <c r="E153" i="80"/>
  <c r="AN152" i="80"/>
  <c r="AM152" i="80"/>
  <c r="AL152" i="80"/>
  <c r="AK152" i="80"/>
  <c r="AJ152" i="80"/>
  <c r="AI152" i="80"/>
  <c r="AH152" i="80"/>
  <c r="Q152" i="80"/>
  <c r="P152" i="80"/>
  <c r="O152" i="80"/>
  <c r="N152" i="80"/>
  <c r="M152" i="80"/>
  <c r="L152" i="80"/>
  <c r="K152" i="80"/>
  <c r="J152" i="80"/>
  <c r="I152" i="80"/>
  <c r="E152" i="80"/>
  <c r="AN151" i="80"/>
  <c r="AM151" i="80"/>
  <c r="AL151" i="80"/>
  <c r="AK151" i="80"/>
  <c r="AJ151" i="80"/>
  <c r="AI151" i="80"/>
  <c r="AH151" i="80"/>
  <c r="Q151" i="80"/>
  <c r="P151" i="80"/>
  <c r="O151" i="80"/>
  <c r="N151" i="80"/>
  <c r="M151" i="80"/>
  <c r="L151" i="80"/>
  <c r="K151" i="80"/>
  <c r="J151" i="80"/>
  <c r="I151" i="80"/>
  <c r="E151" i="80"/>
  <c r="AN150" i="80"/>
  <c r="AM150" i="80"/>
  <c r="AL150" i="80"/>
  <c r="AK150" i="80"/>
  <c r="AJ150" i="80"/>
  <c r="AI150" i="80"/>
  <c r="AH150" i="80"/>
  <c r="Q150" i="80"/>
  <c r="P150" i="80"/>
  <c r="O150" i="80"/>
  <c r="N150" i="80"/>
  <c r="M150" i="80"/>
  <c r="L150" i="80"/>
  <c r="K150" i="80"/>
  <c r="J150" i="80"/>
  <c r="I150" i="80"/>
  <c r="E150" i="80"/>
  <c r="AN149" i="80"/>
  <c r="AM149" i="80"/>
  <c r="AL149" i="80"/>
  <c r="AK149" i="80"/>
  <c r="AJ149" i="80"/>
  <c r="AI149" i="80"/>
  <c r="AH149" i="80"/>
  <c r="Q149" i="80"/>
  <c r="P149" i="80"/>
  <c r="O149" i="80"/>
  <c r="N149" i="80"/>
  <c r="M149" i="80"/>
  <c r="L149" i="80"/>
  <c r="K149" i="80"/>
  <c r="J149" i="80"/>
  <c r="I149" i="80"/>
  <c r="E149" i="80"/>
  <c r="AN148" i="80"/>
  <c r="AM148" i="80"/>
  <c r="AL148" i="80"/>
  <c r="AK148" i="80"/>
  <c r="AJ148" i="80"/>
  <c r="AI148" i="80"/>
  <c r="AH148" i="80"/>
  <c r="Q148" i="80"/>
  <c r="P148" i="80"/>
  <c r="O148" i="80"/>
  <c r="N148" i="80"/>
  <c r="M148" i="80"/>
  <c r="L148" i="80"/>
  <c r="K148" i="80"/>
  <c r="J148" i="80"/>
  <c r="I148" i="80"/>
  <c r="E148" i="80"/>
  <c r="AN147" i="80"/>
  <c r="AM147" i="80"/>
  <c r="AL147" i="80"/>
  <c r="AK147" i="80"/>
  <c r="AJ147" i="80"/>
  <c r="AI147" i="80"/>
  <c r="AH147" i="80"/>
  <c r="Q147" i="80"/>
  <c r="P147" i="80"/>
  <c r="O147" i="80"/>
  <c r="N147" i="80"/>
  <c r="M147" i="80"/>
  <c r="L147" i="80"/>
  <c r="K147" i="80"/>
  <c r="J147" i="80"/>
  <c r="I147" i="80"/>
  <c r="E147" i="80"/>
  <c r="AN146" i="80"/>
  <c r="AM146" i="80"/>
  <c r="AL146" i="80"/>
  <c r="AK146" i="80"/>
  <c r="AJ146" i="80"/>
  <c r="AI146" i="80"/>
  <c r="AH146" i="80"/>
  <c r="Q146" i="80"/>
  <c r="P146" i="80"/>
  <c r="O146" i="80"/>
  <c r="N146" i="80"/>
  <c r="M146" i="80"/>
  <c r="L146" i="80"/>
  <c r="K146" i="80"/>
  <c r="J146" i="80"/>
  <c r="I146" i="80"/>
  <c r="E146" i="80"/>
  <c r="AN145" i="80"/>
  <c r="AM145" i="80"/>
  <c r="AL145" i="80"/>
  <c r="AK145" i="80"/>
  <c r="AJ145" i="80"/>
  <c r="AI145" i="80"/>
  <c r="AH145" i="80"/>
  <c r="Q145" i="80"/>
  <c r="P145" i="80"/>
  <c r="O145" i="80"/>
  <c r="N145" i="80"/>
  <c r="M145" i="80"/>
  <c r="L145" i="80"/>
  <c r="K145" i="80"/>
  <c r="J145" i="80"/>
  <c r="I145" i="80"/>
  <c r="E145" i="80"/>
  <c r="AN144" i="80"/>
  <c r="AM144" i="80"/>
  <c r="AL144" i="80"/>
  <c r="AK144" i="80"/>
  <c r="AJ144" i="80"/>
  <c r="AI144" i="80"/>
  <c r="AH144" i="80"/>
  <c r="Q144" i="80"/>
  <c r="P144" i="80"/>
  <c r="O144" i="80"/>
  <c r="N144" i="80"/>
  <c r="M144" i="80"/>
  <c r="L144" i="80"/>
  <c r="K144" i="80"/>
  <c r="J144" i="80"/>
  <c r="I144" i="80"/>
  <c r="E144" i="80"/>
  <c r="AN143" i="80"/>
  <c r="AM143" i="80"/>
  <c r="AL143" i="80"/>
  <c r="AK143" i="80"/>
  <c r="AJ143" i="80"/>
  <c r="AI143" i="80"/>
  <c r="AH143" i="80"/>
  <c r="Q143" i="80"/>
  <c r="P143" i="80"/>
  <c r="O143" i="80"/>
  <c r="N143" i="80"/>
  <c r="M143" i="80"/>
  <c r="L143" i="80"/>
  <c r="K143" i="80"/>
  <c r="J143" i="80"/>
  <c r="I143" i="80"/>
  <c r="E143" i="80"/>
  <c r="AN142" i="80"/>
  <c r="AM142" i="80"/>
  <c r="AL142" i="80"/>
  <c r="AK142" i="80"/>
  <c r="AJ142" i="80"/>
  <c r="AI142" i="80"/>
  <c r="AH142" i="80"/>
  <c r="Q142" i="80"/>
  <c r="P142" i="80"/>
  <c r="O142" i="80"/>
  <c r="N142" i="80"/>
  <c r="M142" i="80"/>
  <c r="L142" i="80"/>
  <c r="K142" i="80"/>
  <c r="J142" i="80"/>
  <c r="I142" i="80"/>
  <c r="E142" i="80"/>
  <c r="AN141" i="80"/>
  <c r="AM141" i="80"/>
  <c r="AL141" i="80"/>
  <c r="AK141" i="80"/>
  <c r="AJ141" i="80"/>
  <c r="AI141" i="80"/>
  <c r="AH141" i="80"/>
  <c r="Q141" i="80"/>
  <c r="P141" i="80"/>
  <c r="O141" i="80"/>
  <c r="N141" i="80"/>
  <c r="M141" i="80"/>
  <c r="L141" i="80"/>
  <c r="K141" i="80"/>
  <c r="J141" i="80"/>
  <c r="I141" i="80"/>
  <c r="E141" i="80"/>
  <c r="AN140" i="80"/>
  <c r="AM140" i="80"/>
  <c r="AL140" i="80"/>
  <c r="AK140" i="80"/>
  <c r="AJ140" i="80"/>
  <c r="AI140" i="80"/>
  <c r="AH140" i="80"/>
  <c r="Q140" i="80"/>
  <c r="P140" i="80"/>
  <c r="O140" i="80"/>
  <c r="N140" i="80"/>
  <c r="M140" i="80"/>
  <c r="L140" i="80"/>
  <c r="K140" i="80"/>
  <c r="J140" i="80"/>
  <c r="I140" i="80"/>
  <c r="E140" i="80"/>
  <c r="AN139" i="80"/>
  <c r="AM139" i="80"/>
  <c r="AL139" i="80"/>
  <c r="AK139" i="80"/>
  <c r="AJ139" i="80"/>
  <c r="AI139" i="80"/>
  <c r="AH139" i="80"/>
  <c r="Q139" i="80"/>
  <c r="P139" i="80"/>
  <c r="O139" i="80"/>
  <c r="N139" i="80"/>
  <c r="M139" i="80"/>
  <c r="L139" i="80"/>
  <c r="K139" i="80"/>
  <c r="J139" i="80"/>
  <c r="I139" i="80"/>
  <c r="E139" i="80"/>
  <c r="AN138" i="80"/>
  <c r="AM138" i="80"/>
  <c r="AL138" i="80"/>
  <c r="AK138" i="80"/>
  <c r="AJ138" i="80"/>
  <c r="AI138" i="80"/>
  <c r="AH138" i="80"/>
  <c r="Q138" i="80"/>
  <c r="P138" i="80"/>
  <c r="O138" i="80"/>
  <c r="N138" i="80"/>
  <c r="M138" i="80"/>
  <c r="L138" i="80"/>
  <c r="K138" i="80"/>
  <c r="J138" i="80"/>
  <c r="I138" i="80"/>
  <c r="E138" i="80"/>
  <c r="AN137" i="80"/>
  <c r="AM137" i="80"/>
  <c r="AL137" i="80"/>
  <c r="AK137" i="80"/>
  <c r="AJ137" i="80"/>
  <c r="AI137" i="80"/>
  <c r="AH137" i="80"/>
  <c r="Q137" i="80"/>
  <c r="P137" i="80"/>
  <c r="O137" i="80"/>
  <c r="N137" i="80"/>
  <c r="M137" i="80"/>
  <c r="L137" i="80"/>
  <c r="K137" i="80"/>
  <c r="J137" i="80"/>
  <c r="I137" i="80"/>
  <c r="E137" i="80"/>
  <c r="AN136" i="80"/>
  <c r="AM136" i="80"/>
  <c r="AL136" i="80"/>
  <c r="AK136" i="80"/>
  <c r="AJ136" i="80"/>
  <c r="AI136" i="80"/>
  <c r="AH136" i="80"/>
  <c r="Q136" i="80"/>
  <c r="P136" i="80"/>
  <c r="O136" i="80"/>
  <c r="N136" i="80"/>
  <c r="M136" i="80"/>
  <c r="L136" i="80"/>
  <c r="K136" i="80"/>
  <c r="J136" i="80"/>
  <c r="I136" i="80"/>
  <c r="E136" i="80"/>
  <c r="AN135" i="80"/>
  <c r="AM135" i="80"/>
  <c r="AL135" i="80"/>
  <c r="AK135" i="80"/>
  <c r="AJ135" i="80"/>
  <c r="AI135" i="80"/>
  <c r="AH135" i="80"/>
  <c r="Q135" i="80"/>
  <c r="P135" i="80"/>
  <c r="O135" i="80"/>
  <c r="N135" i="80"/>
  <c r="M135" i="80"/>
  <c r="L135" i="80"/>
  <c r="K135" i="80"/>
  <c r="J135" i="80"/>
  <c r="I135" i="80"/>
  <c r="E135" i="80"/>
  <c r="AN134" i="80"/>
  <c r="AM134" i="80"/>
  <c r="AL134" i="80"/>
  <c r="AK134" i="80"/>
  <c r="AJ134" i="80"/>
  <c r="AI134" i="80"/>
  <c r="AH134" i="80"/>
  <c r="Q134" i="80"/>
  <c r="P134" i="80"/>
  <c r="O134" i="80"/>
  <c r="N134" i="80"/>
  <c r="M134" i="80"/>
  <c r="L134" i="80"/>
  <c r="K134" i="80"/>
  <c r="J134" i="80"/>
  <c r="I134" i="80"/>
  <c r="E134" i="80"/>
  <c r="AN133" i="80"/>
  <c r="AM133" i="80"/>
  <c r="AL133" i="80"/>
  <c r="AK133" i="80"/>
  <c r="AJ133" i="80"/>
  <c r="AI133" i="80"/>
  <c r="AH133" i="80"/>
  <c r="Q133" i="80"/>
  <c r="P133" i="80"/>
  <c r="O133" i="80"/>
  <c r="N133" i="80"/>
  <c r="M133" i="80"/>
  <c r="L133" i="80"/>
  <c r="K133" i="80"/>
  <c r="J133" i="80"/>
  <c r="I133" i="80"/>
  <c r="E133" i="80"/>
  <c r="AN132" i="80"/>
  <c r="AM132" i="80"/>
  <c r="AL132" i="80"/>
  <c r="AK132" i="80"/>
  <c r="AJ132" i="80"/>
  <c r="AI132" i="80"/>
  <c r="AH132" i="80"/>
  <c r="Q132" i="80"/>
  <c r="P132" i="80"/>
  <c r="O132" i="80"/>
  <c r="N132" i="80"/>
  <c r="M132" i="80"/>
  <c r="L132" i="80"/>
  <c r="K132" i="80"/>
  <c r="J132" i="80"/>
  <c r="I132" i="80"/>
  <c r="E132" i="80"/>
  <c r="AN131" i="80"/>
  <c r="AM131" i="80"/>
  <c r="AL131" i="80"/>
  <c r="AK131" i="80"/>
  <c r="AJ131" i="80"/>
  <c r="AI131" i="80"/>
  <c r="AH131" i="80"/>
  <c r="Q131" i="80"/>
  <c r="P131" i="80"/>
  <c r="O131" i="80"/>
  <c r="N131" i="80"/>
  <c r="M131" i="80"/>
  <c r="L131" i="80"/>
  <c r="K131" i="80"/>
  <c r="J131" i="80"/>
  <c r="I131" i="80"/>
  <c r="E131" i="80"/>
  <c r="AN130" i="80"/>
  <c r="AM130" i="80"/>
  <c r="AL130" i="80"/>
  <c r="AK130" i="80"/>
  <c r="AJ130" i="80"/>
  <c r="AI130" i="80"/>
  <c r="AH130" i="80"/>
  <c r="Q130" i="80"/>
  <c r="P130" i="80"/>
  <c r="O130" i="80"/>
  <c r="N130" i="80"/>
  <c r="M130" i="80"/>
  <c r="L130" i="80"/>
  <c r="K130" i="80"/>
  <c r="J130" i="80"/>
  <c r="I130" i="80"/>
  <c r="E130" i="80"/>
  <c r="AN129" i="80"/>
  <c r="AM129" i="80"/>
  <c r="AL129" i="80"/>
  <c r="AK129" i="80"/>
  <c r="AJ129" i="80"/>
  <c r="AI129" i="80"/>
  <c r="AH129" i="80"/>
  <c r="Q129" i="80"/>
  <c r="P129" i="80"/>
  <c r="O129" i="80"/>
  <c r="N129" i="80"/>
  <c r="M129" i="80"/>
  <c r="L129" i="80"/>
  <c r="K129" i="80"/>
  <c r="J129" i="80"/>
  <c r="I129" i="80"/>
  <c r="E129" i="80"/>
  <c r="AN128" i="80"/>
  <c r="AM128" i="80"/>
  <c r="AL128" i="80"/>
  <c r="AK128" i="80"/>
  <c r="AJ128" i="80"/>
  <c r="AI128" i="80"/>
  <c r="AH128" i="80"/>
  <c r="Q128" i="80"/>
  <c r="P128" i="80"/>
  <c r="O128" i="80"/>
  <c r="N128" i="80"/>
  <c r="M128" i="80"/>
  <c r="L128" i="80"/>
  <c r="K128" i="80"/>
  <c r="J128" i="80"/>
  <c r="I128" i="80"/>
  <c r="E128" i="80"/>
  <c r="AN127" i="80"/>
  <c r="AM127" i="80"/>
  <c r="AL127" i="80"/>
  <c r="AK127" i="80"/>
  <c r="AJ127" i="80"/>
  <c r="AI127" i="80"/>
  <c r="AH127" i="80"/>
  <c r="Q127" i="80"/>
  <c r="P127" i="80"/>
  <c r="O127" i="80"/>
  <c r="N127" i="80"/>
  <c r="M127" i="80"/>
  <c r="L127" i="80"/>
  <c r="K127" i="80"/>
  <c r="J127" i="80"/>
  <c r="I127" i="80"/>
  <c r="E127" i="80"/>
  <c r="AN126" i="80"/>
  <c r="AM126" i="80"/>
  <c r="AL126" i="80"/>
  <c r="AK126" i="80"/>
  <c r="AJ126" i="80"/>
  <c r="AI126" i="80"/>
  <c r="AH126" i="80"/>
  <c r="Q126" i="80"/>
  <c r="P126" i="80"/>
  <c r="O126" i="80"/>
  <c r="N126" i="80"/>
  <c r="M126" i="80"/>
  <c r="L126" i="80"/>
  <c r="K126" i="80"/>
  <c r="J126" i="80"/>
  <c r="I126" i="80"/>
  <c r="E126" i="80"/>
  <c r="AN125" i="80"/>
  <c r="AM125" i="80"/>
  <c r="AL125" i="80"/>
  <c r="AK125" i="80"/>
  <c r="AJ125" i="80"/>
  <c r="AI125" i="80"/>
  <c r="AH125" i="80"/>
  <c r="Q125" i="80"/>
  <c r="P125" i="80"/>
  <c r="O125" i="80"/>
  <c r="N125" i="80"/>
  <c r="M125" i="80"/>
  <c r="L125" i="80"/>
  <c r="K125" i="80"/>
  <c r="J125" i="80"/>
  <c r="I125" i="80"/>
  <c r="E125" i="80"/>
  <c r="AN124" i="80"/>
  <c r="AM124" i="80"/>
  <c r="AL124" i="80"/>
  <c r="AK124" i="80"/>
  <c r="AJ124" i="80"/>
  <c r="AI124" i="80"/>
  <c r="AH124" i="80"/>
  <c r="Q124" i="80"/>
  <c r="P124" i="80"/>
  <c r="O124" i="80"/>
  <c r="N124" i="80"/>
  <c r="M124" i="80"/>
  <c r="L124" i="80"/>
  <c r="K124" i="80"/>
  <c r="J124" i="80"/>
  <c r="I124" i="80"/>
  <c r="E124" i="80"/>
  <c r="AN123" i="80"/>
  <c r="AM123" i="80"/>
  <c r="AL123" i="80"/>
  <c r="AK123" i="80"/>
  <c r="AJ123" i="80"/>
  <c r="AI123" i="80"/>
  <c r="AH123" i="80"/>
  <c r="Q123" i="80"/>
  <c r="P123" i="80"/>
  <c r="O123" i="80"/>
  <c r="N123" i="80"/>
  <c r="M123" i="80"/>
  <c r="L123" i="80"/>
  <c r="K123" i="80"/>
  <c r="J123" i="80"/>
  <c r="I123" i="80"/>
  <c r="E123" i="80"/>
  <c r="AN122" i="80"/>
  <c r="AM122" i="80"/>
  <c r="AL122" i="80"/>
  <c r="AK122" i="80"/>
  <c r="AJ122" i="80"/>
  <c r="AI122" i="80"/>
  <c r="AH122" i="80"/>
  <c r="Q122" i="80"/>
  <c r="P122" i="80"/>
  <c r="O122" i="80"/>
  <c r="N122" i="80"/>
  <c r="M122" i="80"/>
  <c r="L122" i="80"/>
  <c r="K122" i="80"/>
  <c r="J122" i="80"/>
  <c r="I122" i="80"/>
  <c r="E122" i="80"/>
  <c r="AN121" i="80"/>
  <c r="AM121" i="80"/>
  <c r="AL121" i="80"/>
  <c r="AK121" i="80"/>
  <c r="AJ121" i="80"/>
  <c r="AI121" i="80"/>
  <c r="AH121" i="80"/>
  <c r="Q121" i="80"/>
  <c r="P121" i="80"/>
  <c r="O121" i="80"/>
  <c r="N121" i="80"/>
  <c r="M121" i="80"/>
  <c r="L121" i="80"/>
  <c r="K121" i="80"/>
  <c r="J121" i="80"/>
  <c r="I121" i="80"/>
  <c r="E121" i="80"/>
  <c r="AN120" i="80"/>
  <c r="AM120" i="80"/>
  <c r="AL120" i="80"/>
  <c r="AK120" i="80"/>
  <c r="AJ120" i="80"/>
  <c r="AI120" i="80"/>
  <c r="AH120" i="80"/>
  <c r="Q120" i="80"/>
  <c r="P120" i="80"/>
  <c r="O120" i="80"/>
  <c r="N120" i="80"/>
  <c r="M120" i="80"/>
  <c r="L120" i="80"/>
  <c r="K120" i="80"/>
  <c r="J120" i="80"/>
  <c r="I120" i="80"/>
  <c r="E120" i="80"/>
  <c r="AN119" i="80"/>
  <c r="AM119" i="80"/>
  <c r="AL119" i="80"/>
  <c r="AK119" i="80"/>
  <c r="AJ119" i="80"/>
  <c r="AI119" i="80"/>
  <c r="AH119" i="80"/>
  <c r="Q119" i="80"/>
  <c r="P119" i="80"/>
  <c r="O119" i="80"/>
  <c r="N119" i="80"/>
  <c r="M119" i="80"/>
  <c r="L119" i="80"/>
  <c r="K119" i="80"/>
  <c r="J119" i="80"/>
  <c r="I119" i="80"/>
  <c r="E119" i="80"/>
  <c r="AN118" i="80"/>
  <c r="AM118" i="80"/>
  <c r="AL118" i="80"/>
  <c r="AK118" i="80"/>
  <c r="AJ118" i="80"/>
  <c r="AI118" i="80"/>
  <c r="AH118" i="80"/>
  <c r="Q118" i="80"/>
  <c r="P118" i="80"/>
  <c r="O118" i="80"/>
  <c r="N118" i="80"/>
  <c r="M118" i="80"/>
  <c r="L118" i="80"/>
  <c r="K118" i="80"/>
  <c r="J118" i="80"/>
  <c r="I118" i="80"/>
  <c r="E118" i="80"/>
  <c r="AN117" i="80"/>
  <c r="AM117" i="80"/>
  <c r="AL117" i="80"/>
  <c r="AK117" i="80"/>
  <c r="AJ117" i="80"/>
  <c r="AI117" i="80"/>
  <c r="AH117" i="80"/>
  <c r="Q117" i="80"/>
  <c r="P117" i="80"/>
  <c r="O117" i="80"/>
  <c r="N117" i="80"/>
  <c r="M117" i="80"/>
  <c r="L117" i="80"/>
  <c r="K117" i="80"/>
  <c r="J117" i="80"/>
  <c r="I117" i="80"/>
  <c r="E117" i="80"/>
  <c r="AN116" i="80"/>
  <c r="AM116" i="80"/>
  <c r="AL116" i="80"/>
  <c r="AK116" i="80"/>
  <c r="AJ116" i="80"/>
  <c r="AI116" i="80"/>
  <c r="AH116" i="80"/>
  <c r="Q116" i="80"/>
  <c r="P116" i="80"/>
  <c r="O116" i="80"/>
  <c r="N116" i="80"/>
  <c r="M116" i="80"/>
  <c r="L116" i="80"/>
  <c r="K116" i="80"/>
  <c r="J116" i="80"/>
  <c r="I116" i="80"/>
  <c r="E116" i="80"/>
  <c r="AN115" i="80"/>
  <c r="AM115" i="80"/>
  <c r="AL115" i="80"/>
  <c r="AK115" i="80"/>
  <c r="AJ115" i="80"/>
  <c r="AI115" i="80"/>
  <c r="AH115" i="80"/>
  <c r="Q115" i="80"/>
  <c r="P115" i="80"/>
  <c r="O115" i="80"/>
  <c r="N115" i="80"/>
  <c r="M115" i="80"/>
  <c r="L115" i="80"/>
  <c r="K115" i="80"/>
  <c r="J115" i="80"/>
  <c r="I115" i="80"/>
  <c r="E115" i="80"/>
  <c r="AN114" i="80"/>
  <c r="AM114" i="80"/>
  <c r="AL114" i="80"/>
  <c r="AK114" i="80"/>
  <c r="AJ114" i="80"/>
  <c r="AI114" i="80"/>
  <c r="AH114" i="80"/>
  <c r="Q114" i="80"/>
  <c r="P114" i="80"/>
  <c r="O114" i="80"/>
  <c r="N114" i="80"/>
  <c r="M114" i="80"/>
  <c r="L114" i="80"/>
  <c r="K114" i="80"/>
  <c r="J114" i="80"/>
  <c r="I114" i="80"/>
  <c r="E114" i="80"/>
  <c r="AN113" i="80"/>
  <c r="AM113" i="80"/>
  <c r="AL113" i="80"/>
  <c r="AK113" i="80"/>
  <c r="AJ113" i="80"/>
  <c r="AI113" i="80"/>
  <c r="AH113" i="80"/>
  <c r="Q113" i="80"/>
  <c r="P113" i="80"/>
  <c r="O113" i="80"/>
  <c r="N113" i="80"/>
  <c r="M113" i="80"/>
  <c r="L113" i="80"/>
  <c r="K113" i="80"/>
  <c r="J113" i="80"/>
  <c r="I113" i="80"/>
  <c r="E113" i="80"/>
  <c r="AN112" i="80"/>
  <c r="AM112" i="80"/>
  <c r="AL112" i="80"/>
  <c r="AK112" i="80"/>
  <c r="AJ112" i="80"/>
  <c r="AI112" i="80"/>
  <c r="AH112" i="80"/>
  <c r="Q112" i="80"/>
  <c r="P112" i="80"/>
  <c r="O112" i="80"/>
  <c r="N112" i="80"/>
  <c r="M112" i="80"/>
  <c r="L112" i="80"/>
  <c r="K112" i="80"/>
  <c r="J112" i="80"/>
  <c r="I112" i="80"/>
  <c r="E112" i="80"/>
  <c r="AN111" i="80"/>
  <c r="AM111" i="80"/>
  <c r="AL111" i="80"/>
  <c r="AK111" i="80"/>
  <c r="AJ111" i="80"/>
  <c r="AI111" i="80"/>
  <c r="AH111" i="80"/>
  <c r="Q111" i="80"/>
  <c r="P111" i="80"/>
  <c r="O111" i="80"/>
  <c r="N111" i="80"/>
  <c r="M111" i="80"/>
  <c r="L111" i="80"/>
  <c r="K111" i="80"/>
  <c r="J111" i="80"/>
  <c r="I111" i="80"/>
  <c r="E111" i="80"/>
  <c r="AN110" i="80"/>
  <c r="AM110" i="80"/>
  <c r="AL110" i="80"/>
  <c r="AK110" i="80"/>
  <c r="AJ110" i="80"/>
  <c r="AI110" i="80"/>
  <c r="AH110" i="80"/>
  <c r="Q110" i="80"/>
  <c r="P110" i="80"/>
  <c r="O110" i="80"/>
  <c r="N110" i="80"/>
  <c r="M110" i="80"/>
  <c r="L110" i="80"/>
  <c r="K110" i="80"/>
  <c r="J110" i="80"/>
  <c r="I110" i="80"/>
  <c r="E110" i="80"/>
  <c r="AN109" i="80"/>
  <c r="AM109" i="80"/>
  <c r="AL109" i="80"/>
  <c r="AK109" i="80"/>
  <c r="AJ109" i="80"/>
  <c r="AI109" i="80"/>
  <c r="AH109" i="80"/>
  <c r="Q109" i="80"/>
  <c r="P109" i="80"/>
  <c r="O109" i="80"/>
  <c r="N109" i="80"/>
  <c r="M109" i="80"/>
  <c r="L109" i="80"/>
  <c r="K109" i="80"/>
  <c r="J109" i="80"/>
  <c r="I109" i="80"/>
  <c r="E109" i="80"/>
  <c r="AN108" i="80"/>
  <c r="AM108" i="80"/>
  <c r="AL108" i="80"/>
  <c r="AK108" i="80"/>
  <c r="AJ108" i="80"/>
  <c r="AI108" i="80"/>
  <c r="AH108" i="80"/>
  <c r="Q108" i="80"/>
  <c r="P108" i="80"/>
  <c r="O108" i="80"/>
  <c r="N108" i="80"/>
  <c r="M108" i="80"/>
  <c r="L108" i="80"/>
  <c r="K108" i="80"/>
  <c r="J108" i="80"/>
  <c r="I108" i="80"/>
  <c r="E108" i="80"/>
  <c r="AN107" i="80"/>
  <c r="AM107" i="80"/>
  <c r="AL107" i="80"/>
  <c r="AK107" i="80"/>
  <c r="AJ107" i="80"/>
  <c r="AI107" i="80"/>
  <c r="AH107" i="80"/>
  <c r="Q107" i="80"/>
  <c r="P107" i="80"/>
  <c r="O107" i="80"/>
  <c r="N107" i="80"/>
  <c r="M107" i="80"/>
  <c r="L107" i="80"/>
  <c r="K107" i="80"/>
  <c r="J107" i="80"/>
  <c r="I107" i="80"/>
  <c r="E107" i="80"/>
  <c r="AN106" i="80"/>
  <c r="AM106" i="80"/>
  <c r="AL106" i="80"/>
  <c r="AK106" i="80"/>
  <c r="AJ106" i="80"/>
  <c r="AI106" i="80"/>
  <c r="AH106" i="80"/>
  <c r="Q106" i="80"/>
  <c r="P106" i="80"/>
  <c r="O106" i="80"/>
  <c r="N106" i="80"/>
  <c r="M106" i="80"/>
  <c r="L106" i="80"/>
  <c r="K106" i="80"/>
  <c r="J106" i="80"/>
  <c r="I106" i="80"/>
  <c r="E106" i="80"/>
  <c r="AN105" i="80"/>
  <c r="AM105" i="80"/>
  <c r="AL105" i="80"/>
  <c r="AK105" i="80"/>
  <c r="AJ105" i="80"/>
  <c r="AI105" i="80"/>
  <c r="AH105" i="80"/>
  <c r="Q105" i="80"/>
  <c r="P105" i="80"/>
  <c r="O105" i="80"/>
  <c r="N105" i="80"/>
  <c r="M105" i="80"/>
  <c r="L105" i="80"/>
  <c r="K105" i="80"/>
  <c r="J105" i="80"/>
  <c r="I105" i="80"/>
  <c r="E105" i="80"/>
  <c r="AN104" i="80"/>
  <c r="AM104" i="80"/>
  <c r="AL104" i="80"/>
  <c r="AK104" i="80"/>
  <c r="AJ104" i="80"/>
  <c r="AI104" i="80"/>
  <c r="AH104" i="80"/>
  <c r="Q104" i="80"/>
  <c r="P104" i="80"/>
  <c r="O104" i="80"/>
  <c r="N104" i="80"/>
  <c r="M104" i="80"/>
  <c r="L104" i="80"/>
  <c r="K104" i="80"/>
  <c r="J104" i="80"/>
  <c r="I104" i="80"/>
  <c r="E104" i="80"/>
  <c r="AN103" i="80"/>
  <c r="AM103" i="80"/>
  <c r="AL103" i="80"/>
  <c r="AK103" i="80"/>
  <c r="AJ103" i="80"/>
  <c r="AI103" i="80"/>
  <c r="AH103" i="80"/>
  <c r="Q103" i="80"/>
  <c r="P103" i="80"/>
  <c r="O103" i="80"/>
  <c r="N103" i="80"/>
  <c r="M103" i="80"/>
  <c r="L103" i="80"/>
  <c r="K103" i="80"/>
  <c r="J103" i="80"/>
  <c r="I103" i="80"/>
  <c r="E103" i="80"/>
  <c r="AN102" i="80"/>
  <c r="AM102" i="80"/>
  <c r="AL102" i="80"/>
  <c r="AK102" i="80"/>
  <c r="AJ102" i="80"/>
  <c r="AI102" i="80"/>
  <c r="AH102" i="80"/>
  <c r="Q102" i="80"/>
  <c r="P102" i="80"/>
  <c r="O102" i="80"/>
  <c r="N102" i="80"/>
  <c r="M102" i="80"/>
  <c r="L102" i="80"/>
  <c r="K102" i="80"/>
  <c r="J102" i="80"/>
  <c r="I102" i="80"/>
  <c r="E102" i="80"/>
  <c r="AN101" i="80"/>
  <c r="AM101" i="80"/>
  <c r="AL101" i="80"/>
  <c r="AK101" i="80"/>
  <c r="AJ101" i="80"/>
  <c r="AI101" i="80"/>
  <c r="AH101" i="80"/>
  <c r="Q101" i="80"/>
  <c r="P101" i="80"/>
  <c r="O101" i="80"/>
  <c r="N101" i="80"/>
  <c r="M101" i="80"/>
  <c r="L101" i="80"/>
  <c r="K101" i="80"/>
  <c r="J101" i="80"/>
  <c r="I101" i="80"/>
  <c r="E101" i="80"/>
  <c r="AN100" i="80"/>
  <c r="AM100" i="80"/>
  <c r="AL100" i="80"/>
  <c r="AK100" i="80"/>
  <c r="AJ100" i="80"/>
  <c r="AI100" i="80"/>
  <c r="AH100" i="80"/>
  <c r="Q100" i="80"/>
  <c r="P100" i="80"/>
  <c r="O100" i="80"/>
  <c r="N100" i="80"/>
  <c r="M100" i="80"/>
  <c r="L100" i="80"/>
  <c r="K100" i="80"/>
  <c r="J100" i="80"/>
  <c r="I100" i="80"/>
  <c r="E100" i="80"/>
  <c r="AN99" i="80"/>
  <c r="AM99" i="80"/>
  <c r="AL99" i="80"/>
  <c r="AK99" i="80"/>
  <c r="AJ99" i="80"/>
  <c r="AI99" i="80"/>
  <c r="AH99" i="80"/>
  <c r="Q99" i="80"/>
  <c r="P99" i="80"/>
  <c r="O99" i="80"/>
  <c r="N99" i="80"/>
  <c r="M99" i="80"/>
  <c r="L99" i="80"/>
  <c r="K99" i="80"/>
  <c r="J99" i="80"/>
  <c r="I99" i="80"/>
  <c r="E99" i="80"/>
  <c r="AN98" i="80"/>
  <c r="AM98" i="80"/>
  <c r="AL98" i="80"/>
  <c r="AK98" i="80"/>
  <c r="AJ98" i="80"/>
  <c r="AI98" i="80"/>
  <c r="AH98" i="80"/>
  <c r="Q98" i="80"/>
  <c r="P98" i="80"/>
  <c r="O98" i="80"/>
  <c r="N98" i="80"/>
  <c r="M98" i="80"/>
  <c r="L98" i="80"/>
  <c r="K98" i="80"/>
  <c r="J98" i="80"/>
  <c r="I98" i="80"/>
  <c r="E98" i="80"/>
  <c r="AN97" i="80"/>
  <c r="AM97" i="80"/>
  <c r="AL97" i="80"/>
  <c r="AK97" i="80"/>
  <c r="AJ97" i="80"/>
  <c r="AI97" i="80"/>
  <c r="AH97" i="80"/>
  <c r="Q97" i="80"/>
  <c r="P97" i="80"/>
  <c r="O97" i="80"/>
  <c r="N97" i="80"/>
  <c r="M97" i="80"/>
  <c r="L97" i="80"/>
  <c r="K97" i="80"/>
  <c r="J97" i="80"/>
  <c r="I97" i="80"/>
  <c r="E97" i="80"/>
  <c r="AN96" i="80"/>
  <c r="AM96" i="80"/>
  <c r="AL96" i="80"/>
  <c r="AK96" i="80"/>
  <c r="AJ96" i="80"/>
  <c r="AI96" i="80"/>
  <c r="AH96" i="80"/>
  <c r="Q96" i="80"/>
  <c r="P96" i="80"/>
  <c r="O96" i="80"/>
  <c r="N96" i="80"/>
  <c r="M96" i="80"/>
  <c r="L96" i="80"/>
  <c r="K96" i="80"/>
  <c r="J96" i="80"/>
  <c r="I96" i="80"/>
  <c r="E96" i="80"/>
  <c r="AN95" i="80"/>
  <c r="AM95" i="80"/>
  <c r="AL95" i="80"/>
  <c r="AK95" i="80"/>
  <c r="AJ95" i="80"/>
  <c r="AI95" i="80"/>
  <c r="AH95" i="80"/>
  <c r="Q95" i="80"/>
  <c r="P95" i="80"/>
  <c r="O95" i="80"/>
  <c r="N95" i="80"/>
  <c r="M95" i="80"/>
  <c r="L95" i="80"/>
  <c r="K95" i="80"/>
  <c r="J95" i="80"/>
  <c r="I95" i="80"/>
  <c r="E95" i="80"/>
  <c r="AN94" i="80"/>
  <c r="AM94" i="80"/>
  <c r="AL94" i="80"/>
  <c r="AK94" i="80"/>
  <c r="AJ94" i="80"/>
  <c r="AI94" i="80"/>
  <c r="AH94" i="80"/>
  <c r="Q94" i="80"/>
  <c r="P94" i="80"/>
  <c r="O94" i="80"/>
  <c r="N94" i="80"/>
  <c r="M94" i="80"/>
  <c r="L94" i="80"/>
  <c r="K94" i="80"/>
  <c r="J94" i="80"/>
  <c r="I94" i="80"/>
  <c r="E94" i="80"/>
  <c r="AN93" i="80"/>
  <c r="AM93" i="80"/>
  <c r="AL93" i="80"/>
  <c r="AK93" i="80"/>
  <c r="AJ93" i="80"/>
  <c r="AI93" i="80"/>
  <c r="AH93" i="80"/>
  <c r="Q93" i="80"/>
  <c r="P93" i="80"/>
  <c r="O93" i="80"/>
  <c r="N93" i="80"/>
  <c r="M93" i="80"/>
  <c r="L93" i="80"/>
  <c r="K93" i="80"/>
  <c r="J93" i="80"/>
  <c r="I93" i="80"/>
  <c r="E93" i="80"/>
  <c r="AN92" i="80"/>
  <c r="AM92" i="80"/>
  <c r="AL92" i="80"/>
  <c r="AK92" i="80"/>
  <c r="AJ92" i="80"/>
  <c r="AI92" i="80"/>
  <c r="AH92" i="80"/>
  <c r="Q92" i="80"/>
  <c r="P92" i="80"/>
  <c r="O92" i="80"/>
  <c r="N92" i="80"/>
  <c r="M92" i="80"/>
  <c r="L92" i="80"/>
  <c r="K92" i="80"/>
  <c r="J92" i="80"/>
  <c r="I92" i="80"/>
  <c r="E92" i="80"/>
  <c r="AN91" i="80"/>
  <c r="AM91" i="80"/>
  <c r="AL91" i="80"/>
  <c r="AK91" i="80"/>
  <c r="AJ91" i="80"/>
  <c r="AI91" i="80"/>
  <c r="AH91" i="80"/>
  <c r="Q91" i="80"/>
  <c r="P91" i="80"/>
  <c r="O91" i="80"/>
  <c r="N91" i="80"/>
  <c r="M91" i="80"/>
  <c r="L91" i="80"/>
  <c r="K91" i="80"/>
  <c r="J91" i="80"/>
  <c r="I91" i="80"/>
  <c r="E91" i="80"/>
  <c r="AN90" i="80"/>
  <c r="AM90" i="80"/>
  <c r="AL90" i="80"/>
  <c r="AK90" i="80"/>
  <c r="AJ90" i="80"/>
  <c r="AI90" i="80"/>
  <c r="AH90" i="80"/>
  <c r="Q90" i="80"/>
  <c r="P90" i="80"/>
  <c r="O90" i="80"/>
  <c r="N90" i="80"/>
  <c r="M90" i="80"/>
  <c r="L90" i="80"/>
  <c r="K90" i="80"/>
  <c r="J90" i="80"/>
  <c r="I90" i="80"/>
  <c r="E90" i="80"/>
  <c r="AN89" i="80"/>
  <c r="AM89" i="80"/>
  <c r="AL89" i="80"/>
  <c r="AK89" i="80"/>
  <c r="AJ89" i="80"/>
  <c r="AI89" i="80"/>
  <c r="AH89" i="80"/>
  <c r="Q89" i="80"/>
  <c r="P89" i="80"/>
  <c r="O89" i="80"/>
  <c r="N89" i="80"/>
  <c r="M89" i="80"/>
  <c r="L89" i="80"/>
  <c r="K89" i="80"/>
  <c r="J89" i="80"/>
  <c r="I89" i="80"/>
  <c r="E89" i="80"/>
  <c r="AN88" i="80"/>
  <c r="AM88" i="80"/>
  <c r="AL88" i="80"/>
  <c r="AK88" i="80"/>
  <c r="AJ88" i="80"/>
  <c r="AI88" i="80"/>
  <c r="AH88" i="80"/>
  <c r="Q88" i="80"/>
  <c r="P88" i="80"/>
  <c r="O88" i="80"/>
  <c r="N88" i="80"/>
  <c r="M88" i="80"/>
  <c r="L88" i="80"/>
  <c r="K88" i="80"/>
  <c r="J88" i="80"/>
  <c r="I88" i="80"/>
  <c r="E88" i="80"/>
  <c r="AN87" i="80"/>
  <c r="AM87" i="80"/>
  <c r="AL87" i="80"/>
  <c r="AK87" i="80"/>
  <c r="AJ87" i="80"/>
  <c r="AI87" i="80"/>
  <c r="AH87" i="80"/>
  <c r="Q87" i="80"/>
  <c r="P87" i="80"/>
  <c r="O87" i="80"/>
  <c r="N87" i="80"/>
  <c r="M87" i="80"/>
  <c r="L87" i="80"/>
  <c r="K87" i="80"/>
  <c r="J87" i="80"/>
  <c r="I87" i="80"/>
  <c r="E87" i="80"/>
  <c r="AN86" i="80"/>
  <c r="AM86" i="80"/>
  <c r="AL86" i="80"/>
  <c r="AK86" i="80"/>
  <c r="AJ86" i="80"/>
  <c r="AI86" i="80"/>
  <c r="AH86" i="80"/>
  <c r="Q86" i="80"/>
  <c r="P86" i="80"/>
  <c r="O86" i="80"/>
  <c r="N86" i="80"/>
  <c r="M86" i="80"/>
  <c r="L86" i="80"/>
  <c r="K86" i="80"/>
  <c r="J86" i="80"/>
  <c r="I86" i="80"/>
  <c r="E86" i="80"/>
  <c r="AN85" i="80"/>
  <c r="AM85" i="80"/>
  <c r="AL85" i="80"/>
  <c r="AK85" i="80"/>
  <c r="AJ85" i="80"/>
  <c r="AI85" i="80"/>
  <c r="AH85" i="80"/>
  <c r="Q85" i="80"/>
  <c r="P85" i="80"/>
  <c r="O85" i="80"/>
  <c r="N85" i="80"/>
  <c r="M85" i="80"/>
  <c r="L85" i="80"/>
  <c r="K85" i="80"/>
  <c r="J85" i="80"/>
  <c r="I85" i="80"/>
  <c r="E85" i="80"/>
  <c r="AN84" i="80"/>
  <c r="AM84" i="80"/>
  <c r="AL84" i="80"/>
  <c r="AK84" i="80"/>
  <c r="AJ84" i="80"/>
  <c r="AI84" i="80"/>
  <c r="AH84" i="80"/>
  <c r="Q84" i="80"/>
  <c r="P84" i="80"/>
  <c r="O84" i="80"/>
  <c r="N84" i="80"/>
  <c r="M84" i="80"/>
  <c r="L84" i="80"/>
  <c r="K84" i="80"/>
  <c r="J84" i="80"/>
  <c r="I84" i="80"/>
  <c r="E84" i="80"/>
  <c r="AN83" i="80"/>
  <c r="AM83" i="80"/>
  <c r="AL83" i="80"/>
  <c r="AK83" i="80"/>
  <c r="AJ83" i="80"/>
  <c r="AI83" i="80"/>
  <c r="AH83" i="80"/>
  <c r="Q83" i="80"/>
  <c r="P83" i="80"/>
  <c r="O83" i="80"/>
  <c r="N83" i="80"/>
  <c r="M83" i="80"/>
  <c r="L83" i="80"/>
  <c r="K83" i="80"/>
  <c r="J83" i="80"/>
  <c r="I83" i="80"/>
  <c r="E83" i="80"/>
  <c r="AN82" i="80"/>
  <c r="AM82" i="80"/>
  <c r="AL82" i="80"/>
  <c r="AK82" i="80"/>
  <c r="AJ82" i="80"/>
  <c r="AI82" i="80"/>
  <c r="AH82" i="80"/>
  <c r="Q82" i="80"/>
  <c r="P82" i="80"/>
  <c r="O82" i="80"/>
  <c r="N82" i="80"/>
  <c r="M82" i="80"/>
  <c r="L82" i="80"/>
  <c r="K82" i="80"/>
  <c r="J82" i="80"/>
  <c r="I82" i="80"/>
  <c r="E82" i="80"/>
  <c r="AN81" i="80"/>
  <c r="AM81" i="80"/>
  <c r="AL81" i="80"/>
  <c r="AK81" i="80"/>
  <c r="AJ81" i="80"/>
  <c r="AI81" i="80"/>
  <c r="AH81" i="80"/>
  <c r="Q81" i="80"/>
  <c r="P81" i="80"/>
  <c r="O81" i="80"/>
  <c r="N81" i="80"/>
  <c r="M81" i="80"/>
  <c r="L81" i="80"/>
  <c r="K81" i="80"/>
  <c r="J81" i="80"/>
  <c r="I81" i="80"/>
  <c r="E81" i="80"/>
  <c r="AN80" i="80"/>
  <c r="AM80" i="80"/>
  <c r="AL80" i="80"/>
  <c r="AK80" i="80"/>
  <c r="AJ80" i="80"/>
  <c r="AI80" i="80"/>
  <c r="AH80" i="80"/>
  <c r="Q80" i="80"/>
  <c r="P80" i="80"/>
  <c r="O80" i="80"/>
  <c r="N80" i="80"/>
  <c r="M80" i="80"/>
  <c r="L80" i="80"/>
  <c r="K80" i="80"/>
  <c r="J80" i="80"/>
  <c r="I80" i="80"/>
  <c r="E80" i="80"/>
  <c r="AN79" i="80"/>
  <c r="AM79" i="80"/>
  <c r="AL79" i="80"/>
  <c r="AK79" i="80"/>
  <c r="AJ79" i="80"/>
  <c r="AI79" i="80"/>
  <c r="AH79" i="80"/>
  <c r="Q79" i="80"/>
  <c r="P79" i="80"/>
  <c r="O79" i="80"/>
  <c r="N79" i="80"/>
  <c r="M79" i="80"/>
  <c r="L79" i="80"/>
  <c r="K79" i="80"/>
  <c r="J79" i="80"/>
  <c r="I79" i="80"/>
  <c r="E79" i="80"/>
  <c r="AN78" i="80"/>
  <c r="AM78" i="80"/>
  <c r="AL78" i="80"/>
  <c r="AK78" i="80"/>
  <c r="AJ78" i="80"/>
  <c r="AI78" i="80"/>
  <c r="AH78" i="80"/>
  <c r="Q78" i="80"/>
  <c r="P78" i="80"/>
  <c r="O78" i="80"/>
  <c r="N78" i="80"/>
  <c r="M78" i="80"/>
  <c r="L78" i="80"/>
  <c r="K78" i="80"/>
  <c r="J78" i="80"/>
  <c r="I78" i="80"/>
  <c r="E78" i="80"/>
  <c r="AN77" i="80"/>
  <c r="AM77" i="80"/>
  <c r="AL77" i="80"/>
  <c r="AK77" i="80"/>
  <c r="AJ77" i="80"/>
  <c r="AI77" i="80"/>
  <c r="AH77" i="80"/>
  <c r="Q77" i="80"/>
  <c r="P77" i="80"/>
  <c r="O77" i="80"/>
  <c r="N77" i="80"/>
  <c r="M77" i="80"/>
  <c r="L77" i="80"/>
  <c r="K77" i="80"/>
  <c r="J77" i="80"/>
  <c r="I77" i="80"/>
  <c r="E77" i="80"/>
  <c r="AN76" i="80"/>
  <c r="AM76" i="80"/>
  <c r="AL76" i="80"/>
  <c r="AK76" i="80"/>
  <c r="AJ76" i="80"/>
  <c r="AI76" i="80"/>
  <c r="AH76" i="80"/>
  <c r="Q76" i="80"/>
  <c r="P76" i="80"/>
  <c r="O76" i="80"/>
  <c r="N76" i="80"/>
  <c r="M76" i="80"/>
  <c r="L76" i="80"/>
  <c r="K76" i="80"/>
  <c r="J76" i="80"/>
  <c r="I76" i="80"/>
  <c r="E76" i="80"/>
  <c r="AN75" i="80"/>
  <c r="AM75" i="80"/>
  <c r="AL75" i="80"/>
  <c r="AK75" i="80"/>
  <c r="AJ75" i="80"/>
  <c r="AI75" i="80"/>
  <c r="AH75" i="80"/>
  <c r="Q75" i="80"/>
  <c r="P75" i="80"/>
  <c r="O75" i="80"/>
  <c r="N75" i="80"/>
  <c r="M75" i="80"/>
  <c r="L75" i="80"/>
  <c r="K75" i="80"/>
  <c r="J75" i="80"/>
  <c r="I75" i="80"/>
  <c r="E75" i="80"/>
  <c r="AN74" i="80"/>
  <c r="AM74" i="80"/>
  <c r="AL74" i="80"/>
  <c r="AK74" i="80"/>
  <c r="AJ74" i="80"/>
  <c r="AI74" i="80"/>
  <c r="AH74" i="80"/>
  <c r="Q74" i="80"/>
  <c r="P74" i="80"/>
  <c r="O74" i="80"/>
  <c r="N74" i="80"/>
  <c r="M74" i="80"/>
  <c r="L74" i="80"/>
  <c r="K74" i="80"/>
  <c r="J74" i="80"/>
  <c r="I74" i="80"/>
  <c r="E74" i="80"/>
  <c r="AN73" i="80"/>
  <c r="AM73" i="80"/>
  <c r="AL73" i="80"/>
  <c r="AK73" i="80"/>
  <c r="AJ73" i="80"/>
  <c r="AI73" i="80"/>
  <c r="AH73" i="80"/>
  <c r="Q73" i="80"/>
  <c r="P73" i="80"/>
  <c r="O73" i="80"/>
  <c r="N73" i="80"/>
  <c r="M73" i="80"/>
  <c r="L73" i="80"/>
  <c r="K73" i="80"/>
  <c r="J73" i="80"/>
  <c r="I73" i="80"/>
  <c r="E73" i="80"/>
  <c r="AN72" i="80"/>
  <c r="AM72" i="80"/>
  <c r="AL72" i="80"/>
  <c r="AK72" i="80"/>
  <c r="AJ72" i="80"/>
  <c r="AI72" i="80"/>
  <c r="AH72" i="80"/>
  <c r="Q72" i="80"/>
  <c r="P72" i="80"/>
  <c r="O72" i="80"/>
  <c r="N72" i="80"/>
  <c r="M72" i="80"/>
  <c r="L72" i="80"/>
  <c r="K72" i="80"/>
  <c r="J72" i="80"/>
  <c r="I72" i="80"/>
  <c r="E72" i="80"/>
  <c r="AN71" i="80"/>
  <c r="AM71" i="80"/>
  <c r="AL71" i="80"/>
  <c r="AK71" i="80"/>
  <c r="AJ71" i="80"/>
  <c r="AI71" i="80"/>
  <c r="AH71" i="80"/>
  <c r="Q71" i="80"/>
  <c r="P71" i="80"/>
  <c r="O71" i="80"/>
  <c r="N71" i="80"/>
  <c r="M71" i="80"/>
  <c r="L71" i="80"/>
  <c r="K71" i="80"/>
  <c r="J71" i="80"/>
  <c r="I71" i="80"/>
  <c r="E71" i="80"/>
  <c r="AN70" i="80"/>
  <c r="AM70" i="80"/>
  <c r="AL70" i="80"/>
  <c r="AK70" i="80"/>
  <c r="AJ70" i="80"/>
  <c r="AI70" i="80"/>
  <c r="AH70" i="80"/>
  <c r="Q70" i="80"/>
  <c r="P70" i="80"/>
  <c r="O70" i="80"/>
  <c r="N70" i="80"/>
  <c r="M70" i="80"/>
  <c r="L70" i="80"/>
  <c r="K70" i="80"/>
  <c r="J70" i="80"/>
  <c r="I70" i="80"/>
  <c r="E70" i="80"/>
  <c r="AN69" i="80"/>
  <c r="AM69" i="80"/>
  <c r="AL69" i="80"/>
  <c r="AK69" i="80"/>
  <c r="AJ69" i="80"/>
  <c r="AI69" i="80"/>
  <c r="AH69" i="80"/>
  <c r="Q69" i="80"/>
  <c r="P69" i="80"/>
  <c r="O69" i="80"/>
  <c r="N69" i="80"/>
  <c r="M69" i="80"/>
  <c r="L69" i="80"/>
  <c r="K69" i="80"/>
  <c r="J69" i="80"/>
  <c r="I69" i="80"/>
  <c r="E69" i="80"/>
  <c r="AN68" i="80"/>
  <c r="AM68" i="80"/>
  <c r="AL68" i="80"/>
  <c r="AK68" i="80"/>
  <c r="AJ68" i="80"/>
  <c r="AI68" i="80"/>
  <c r="AH68" i="80"/>
  <c r="Q68" i="80"/>
  <c r="P68" i="80"/>
  <c r="O68" i="80"/>
  <c r="N68" i="80"/>
  <c r="M68" i="80"/>
  <c r="L68" i="80"/>
  <c r="K68" i="80"/>
  <c r="J68" i="80"/>
  <c r="I68" i="80"/>
  <c r="E68" i="80"/>
  <c r="AN67" i="80"/>
  <c r="AM67" i="80"/>
  <c r="AL67" i="80"/>
  <c r="AK67" i="80"/>
  <c r="AJ67" i="80"/>
  <c r="AI67" i="80"/>
  <c r="AH67" i="80"/>
  <c r="Q67" i="80"/>
  <c r="P67" i="80"/>
  <c r="O67" i="80"/>
  <c r="N67" i="80"/>
  <c r="M67" i="80"/>
  <c r="L67" i="80"/>
  <c r="K67" i="80"/>
  <c r="J67" i="80"/>
  <c r="I67" i="80"/>
  <c r="E67" i="80"/>
  <c r="AN66" i="80"/>
  <c r="AM66" i="80"/>
  <c r="AL66" i="80"/>
  <c r="AK66" i="80"/>
  <c r="AJ66" i="80"/>
  <c r="AI66" i="80"/>
  <c r="AH66" i="80"/>
  <c r="Q66" i="80"/>
  <c r="P66" i="80"/>
  <c r="O66" i="80"/>
  <c r="N66" i="80"/>
  <c r="M66" i="80"/>
  <c r="L66" i="80"/>
  <c r="K66" i="80"/>
  <c r="J66" i="80"/>
  <c r="I66" i="80"/>
  <c r="E66" i="80"/>
  <c r="AN65" i="80"/>
  <c r="AM65" i="80"/>
  <c r="AL65" i="80"/>
  <c r="AK65" i="80"/>
  <c r="AJ65" i="80"/>
  <c r="AI65" i="80"/>
  <c r="AH65" i="80"/>
  <c r="Q65" i="80"/>
  <c r="P65" i="80"/>
  <c r="O65" i="80"/>
  <c r="N65" i="80"/>
  <c r="M65" i="80"/>
  <c r="L65" i="80"/>
  <c r="K65" i="80"/>
  <c r="J65" i="80"/>
  <c r="I65" i="80"/>
  <c r="E65" i="80"/>
  <c r="AN64" i="80"/>
  <c r="AM64" i="80"/>
  <c r="AL64" i="80"/>
  <c r="AK64" i="80"/>
  <c r="AJ64" i="80"/>
  <c r="AI64" i="80"/>
  <c r="AH64" i="80"/>
  <c r="Q64" i="80"/>
  <c r="P64" i="80"/>
  <c r="O64" i="80"/>
  <c r="N64" i="80"/>
  <c r="M64" i="80"/>
  <c r="L64" i="80"/>
  <c r="K64" i="80"/>
  <c r="J64" i="80"/>
  <c r="I64" i="80"/>
  <c r="E64" i="80"/>
  <c r="AN63" i="80"/>
  <c r="AM63" i="80"/>
  <c r="AL63" i="80"/>
  <c r="AK63" i="80"/>
  <c r="AJ63" i="80"/>
  <c r="AI63" i="80"/>
  <c r="AH63" i="80"/>
  <c r="Q63" i="80"/>
  <c r="P63" i="80"/>
  <c r="O63" i="80"/>
  <c r="N63" i="80"/>
  <c r="M63" i="80"/>
  <c r="L63" i="80"/>
  <c r="K63" i="80"/>
  <c r="J63" i="80"/>
  <c r="I63" i="80"/>
  <c r="E63" i="80"/>
  <c r="AN62" i="80"/>
  <c r="AM62" i="80"/>
  <c r="AL62" i="80"/>
  <c r="AK62" i="80"/>
  <c r="AJ62" i="80"/>
  <c r="AI62" i="80"/>
  <c r="AH62" i="80"/>
  <c r="Q62" i="80"/>
  <c r="P62" i="80"/>
  <c r="O62" i="80"/>
  <c r="N62" i="80"/>
  <c r="M62" i="80"/>
  <c r="L62" i="80"/>
  <c r="K62" i="80"/>
  <c r="J62" i="80"/>
  <c r="I62" i="80"/>
  <c r="E62" i="80"/>
  <c r="AN61" i="80"/>
  <c r="AM61" i="80"/>
  <c r="AL61" i="80"/>
  <c r="AK61" i="80"/>
  <c r="AJ61" i="80"/>
  <c r="AI61" i="80"/>
  <c r="AH61" i="80"/>
  <c r="Q61" i="80"/>
  <c r="P61" i="80"/>
  <c r="O61" i="80"/>
  <c r="N61" i="80"/>
  <c r="M61" i="80"/>
  <c r="L61" i="80"/>
  <c r="K61" i="80"/>
  <c r="J61" i="80"/>
  <c r="I61" i="80"/>
  <c r="E61" i="80"/>
  <c r="AN60" i="80"/>
  <c r="AM60" i="80"/>
  <c r="AL60" i="80"/>
  <c r="AK60" i="80"/>
  <c r="AJ60" i="80"/>
  <c r="AI60" i="80"/>
  <c r="AH60" i="80"/>
  <c r="Q60" i="80"/>
  <c r="P60" i="80"/>
  <c r="O60" i="80"/>
  <c r="N60" i="80"/>
  <c r="M60" i="80"/>
  <c r="L60" i="80"/>
  <c r="K60" i="80"/>
  <c r="J60" i="80"/>
  <c r="I60" i="80"/>
  <c r="E60" i="80"/>
  <c r="AN59" i="80"/>
  <c r="AM59" i="80"/>
  <c r="AL59" i="80"/>
  <c r="AK59" i="80"/>
  <c r="AJ59" i="80"/>
  <c r="AI59" i="80"/>
  <c r="AH59" i="80"/>
  <c r="Q59" i="80"/>
  <c r="P59" i="80"/>
  <c r="O59" i="80"/>
  <c r="N59" i="80"/>
  <c r="M59" i="80"/>
  <c r="L59" i="80"/>
  <c r="K59" i="80"/>
  <c r="J59" i="80"/>
  <c r="I59" i="80"/>
  <c r="E59" i="80"/>
  <c r="AN58" i="80"/>
  <c r="AM58" i="80"/>
  <c r="AL58" i="80"/>
  <c r="AK58" i="80"/>
  <c r="AJ58" i="80"/>
  <c r="AI58" i="80"/>
  <c r="AH58" i="80"/>
  <c r="Q58" i="80"/>
  <c r="P58" i="80"/>
  <c r="O58" i="80"/>
  <c r="N58" i="80"/>
  <c r="M58" i="80"/>
  <c r="L58" i="80"/>
  <c r="K58" i="80"/>
  <c r="J58" i="80"/>
  <c r="I58" i="80"/>
  <c r="E58" i="80"/>
  <c r="AN57" i="80"/>
  <c r="AM57" i="80"/>
  <c r="AL57" i="80"/>
  <c r="AK57" i="80"/>
  <c r="AJ57" i="80"/>
  <c r="AI57" i="80"/>
  <c r="AH57" i="80"/>
  <c r="Q57" i="80"/>
  <c r="P57" i="80"/>
  <c r="O57" i="80"/>
  <c r="N57" i="80"/>
  <c r="M57" i="80"/>
  <c r="L57" i="80"/>
  <c r="K57" i="80"/>
  <c r="J57" i="80"/>
  <c r="I57" i="80"/>
  <c r="E57" i="80"/>
  <c r="AN56" i="80"/>
  <c r="AM56" i="80"/>
  <c r="AL56" i="80"/>
  <c r="AK56" i="80"/>
  <c r="AJ56" i="80"/>
  <c r="AI56" i="80"/>
  <c r="AH56" i="80"/>
  <c r="Q56" i="80"/>
  <c r="P56" i="80"/>
  <c r="O56" i="80"/>
  <c r="N56" i="80"/>
  <c r="M56" i="80"/>
  <c r="L56" i="80"/>
  <c r="K56" i="80"/>
  <c r="J56" i="80"/>
  <c r="I56" i="80"/>
  <c r="E56" i="80"/>
  <c r="AN55" i="80"/>
  <c r="AM55" i="80"/>
  <c r="AL55" i="80"/>
  <c r="AK55" i="80"/>
  <c r="AJ55" i="80"/>
  <c r="AI55" i="80"/>
  <c r="AH55" i="80"/>
  <c r="Q55" i="80"/>
  <c r="P55" i="80"/>
  <c r="O55" i="80"/>
  <c r="N55" i="80"/>
  <c r="M55" i="80"/>
  <c r="L55" i="80"/>
  <c r="K55" i="80"/>
  <c r="J55" i="80"/>
  <c r="I55" i="80"/>
  <c r="E55" i="80"/>
  <c r="AN54" i="80"/>
  <c r="AM54" i="80"/>
  <c r="AL54" i="80"/>
  <c r="AK54" i="80"/>
  <c r="AJ54" i="80"/>
  <c r="AI54" i="80"/>
  <c r="AH54" i="80"/>
  <c r="Q54" i="80"/>
  <c r="P54" i="80"/>
  <c r="O54" i="80"/>
  <c r="N54" i="80"/>
  <c r="M54" i="80"/>
  <c r="L54" i="80"/>
  <c r="K54" i="80"/>
  <c r="J54" i="80"/>
  <c r="I54" i="80"/>
  <c r="E54" i="80"/>
  <c r="AN53" i="80"/>
  <c r="AM53" i="80"/>
  <c r="AL53" i="80"/>
  <c r="AK53" i="80"/>
  <c r="AJ53" i="80"/>
  <c r="AI53" i="80"/>
  <c r="AH53" i="80"/>
  <c r="Q53" i="80"/>
  <c r="P53" i="80"/>
  <c r="O53" i="80"/>
  <c r="N53" i="80"/>
  <c r="M53" i="80"/>
  <c r="L53" i="80"/>
  <c r="K53" i="80"/>
  <c r="J53" i="80"/>
  <c r="I53" i="80"/>
  <c r="E53" i="80"/>
  <c r="AN52" i="80"/>
  <c r="AM52" i="80"/>
  <c r="AL52" i="80"/>
  <c r="AK52" i="80"/>
  <c r="AJ52" i="80"/>
  <c r="AI52" i="80"/>
  <c r="AH52" i="80"/>
  <c r="Q52" i="80"/>
  <c r="P52" i="80"/>
  <c r="O52" i="80"/>
  <c r="N52" i="80"/>
  <c r="M52" i="80"/>
  <c r="L52" i="80"/>
  <c r="K52" i="80"/>
  <c r="J52" i="80"/>
  <c r="I52" i="80"/>
  <c r="E52" i="80"/>
  <c r="AN51" i="80"/>
  <c r="AM51" i="80"/>
  <c r="AL51" i="80"/>
  <c r="AK51" i="80"/>
  <c r="AJ51" i="80"/>
  <c r="AI51" i="80"/>
  <c r="AH51" i="80"/>
  <c r="Q51" i="80"/>
  <c r="P51" i="80"/>
  <c r="O51" i="80"/>
  <c r="N51" i="80"/>
  <c r="M51" i="80"/>
  <c r="L51" i="80"/>
  <c r="K51" i="80"/>
  <c r="J51" i="80"/>
  <c r="I51" i="80"/>
  <c r="E51" i="80"/>
  <c r="AN50" i="80"/>
  <c r="AM50" i="80"/>
  <c r="AL50" i="80"/>
  <c r="AK50" i="80"/>
  <c r="AJ50" i="80"/>
  <c r="AI50" i="80"/>
  <c r="AH50" i="80"/>
  <c r="Q50" i="80"/>
  <c r="P50" i="80"/>
  <c r="O50" i="80"/>
  <c r="N50" i="80"/>
  <c r="M50" i="80"/>
  <c r="L50" i="80"/>
  <c r="K50" i="80"/>
  <c r="J50" i="80"/>
  <c r="I50" i="80"/>
  <c r="E50" i="80"/>
  <c r="AN49" i="80"/>
  <c r="AM49" i="80"/>
  <c r="AL49" i="80"/>
  <c r="AK49" i="80"/>
  <c r="AJ49" i="80"/>
  <c r="AI49" i="80"/>
  <c r="AH49" i="80"/>
  <c r="Q49" i="80"/>
  <c r="P49" i="80"/>
  <c r="O49" i="80"/>
  <c r="N49" i="80"/>
  <c r="M49" i="80"/>
  <c r="L49" i="80"/>
  <c r="K49" i="80"/>
  <c r="J49" i="80"/>
  <c r="I49" i="80"/>
  <c r="E49" i="80"/>
  <c r="AN48" i="80"/>
  <c r="AM48" i="80"/>
  <c r="AL48" i="80"/>
  <c r="AK48" i="80"/>
  <c r="AJ48" i="80"/>
  <c r="AI48" i="80"/>
  <c r="AH48" i="80"/>
  <c r="Q48" i="80"/>
  <c r="P48" i="80"/>
  <c r="O48" i="80"/>
  <c r="N48" i="80"/>
  <c r="M48" i="80"/>
  <c r="L48" i="80"/>
  <c r="K48" i="80"/>
  <c r="J48" i="80"/>
  <c r="I48" i="80"/>
  <c r="E48" i="80"/>
  <c r="AN47" i="80"/>
  <c r="AM47" i="80"/>
  <c r="AL47" i="80"/>
  <c r="AK47" i="80"/>
  <c r="AJ47" i="80"/>
  <c r="AI47" i="80"/>
  <c r="AH47" i="80"/>
  <c r="Q47" i="80"/>
  <c r="P47" i="80"/>
  <c r="O47" i="80"/>
  <c r="N47" i="80"/>
  <c r="M47" i="80"/>
  <c r="L47" i="80"/>
  <c r="K47" i="80"/>
  <c r="J47" i="80"/>
  <c r="I47" i="80"/>
  <c r="E47" i="80"/>
  <c r="AN46" i="80"/>
  <c r="AM46" i="80"/>
  <c r="AL46" i="80"/>
  <c r="AK46" i="80"/>
  <c r="AJ46" i="80"/>
  <c r="AI46" i="80"/>
  <c r="AH46" i="80"/>
  <c r="Q46" i="80"/>
  <c r="P46" i="80"/>
  <c r="O46" i="80"/>
  <c r="N46" i="80"/>
  <c r="M46" i="80"/>
  <c r="L46" i="80"/>
  <c r="K46" i="80"/>
  <c r="J46" i="80"/>
  <c r="I46" i="80"/>
  <c r="E46" i="80"/>
  <c r="AN45" i="80"/>
  <c r="AM45" i="80"/>
  <c r="AL45" i="80"/>
  <c r="AK45" i="80"/>
  <c r="AJ45" i="80"/>
  <c r="AI45" i="80"/>
  <c r="AH45" i="80"/>
  <c r="Q45" i="80"/>
  <c r="P45" i="80"/>
  <c r="O45" i="80"/>
  <c r="N45" i="80"/>
  <c r="M45" i="80"/>
  <c r="L45" i="80"/>
  <c r="K45" i="80"/>
  <c r="J45" i="80"/>
  <c r="I45" i="80"/>
  <c r="E45" i="80"/>
  <c r="AN44" i="80"/>
  <c r="AM44" i="80"/>
  <c r="AL44" i="80"/>
  <c r="AK44" i="80"/>
  <c r="AJ44" i="80"/>
  <c r="AI44" i="80"/>
  <c r="AH44" i="80"/>
  <c r="Q44" i="80"/>
  <c r="P44" i="80"/>
  <c r="O44" i="80"/>
  <c r="N44" i="80"/>
  <c r="M44" i="80"/>
  <c r="L44" i="80"/>
  <c r="K44" i="80"/>
  <c r="J44" i="80"/>
  <c r="I44" i="80"/>
  <c r="E44" i="80"/>
  <c r="AN43" i="80"/>
  <c r="AM43" i="80"/>
  <c r="AL43" i="80"/>
  <c r="AK43" i="80"/>
  <c r="AJ43" i="80"/>
  <c r="AI43" i="80"/>
  <c r="AH43" i="80"/>
  <c r="Q43" i="80"/>
  <c r="P43" i="80"/>
  <c r="O43" i="80"/>
  <c r="N43" i="80"/>
  <c r="M43" i="80"/>
  <c r="L43" i="80"/>
  <c r="K43" i="80"/>
  <c r="J43" i="80"/>
  <c r="I43" i="80"/>
  <c r="E43" i="80"/>
  <c r="AN42" i="80"/>
  <c r="AM42" i="80"/>
  <c r="AL42" i="80"/>
  <c r="AK42" i="80"/>
  <c r="AJ42" i="80"/>
  <c r="AI42" i="80"/>
  <c r="AH42" i="80"/>
  <c r="Q42" i="80"/>
  <c r="P42" i="80"/>
  <c r="O42" i="80"/>
  <c r="N42" i="80"/>
  <c r="M42" i="80"/>
  <c r="L42" i="80"/>
  <c r="K42" i="80"/>
  <c r="J42" i="80"/>
  <c r="I42" i="80"/>
  <c r="E42" i="80"/>
  <c r="AN41" i="80"/>
  <c r="AM41" i="80"/>
  <c r="AL41" i="80"/>
  <c r="AK41" i="80"/>
  <c r="AJ41" i="80"/>
  <c r="AI41" i="80"/>
  <c r="AH41" i="80"/>
  <c r="Q41" i="80"/>
  <c r="P41" i="80"/>
  <c r="O41" i="80"/>
  <c r="N41" i="80"/>
  <c r="M41" i="80"/>
  <c r="L41" i="80"/>
  <c r="K41" i="80"/>
  <c r="J41" i="80"/>
  <c r="I41" i="80"/>
  <c r="E41" i="80"/>
  <c r="AN40" i="80"/>
  <c r="AM40" i="80"/>
  <c r="AL40" i="80"/>
  <c r="AK40" i="80"/>
  <c r="AJ40" i="80"/>
  <c r="AI40" i="80"/>
  <c r="AH40" i="80"/>
  <c r="Q40" i="80"/>
  <c r="P40" i="80"/>
  <c r="O40" i="80"/>
  <c r="N40" i="80"/>
  <c r="M40" i="80"/>
  <c r="L40" i="80"/>
  <c r="K40" i="80"/>
  <c r="J40" i="80"/>
  <c r="I40" i="80"/>
  <c r="E40" i="80"/>
  <c r="AN39" i="80"/>
  <c r="AM39" i="80"/>
  <c r="AL39" i="80"/>
  <c r="AK39" i="80"/>
  <c r="AJ39" i="80"/>
  <c r="AI39" i="80"/>
  <c r="AH39" i="80"/>
  <c r="Q39" i="80"/>
  <c r="P39" i="80"/>
  <c r="O39" i="80"/>
  <c r="N39" i="80"/>
  <c r="M39" i="80"/>
  <c r="L39" i="80"/>
  <c r="K39" i="80"/>
  <c r="J39" i="80"/>
  <c r="I39" i="80"/>
  <c r="E39" i="80"/>
  <c r="AN38" i="80"/>
  <c r="AM38" i="80"/>
  <c r="AL38" i="80"/>
  <c r="AK38" i="80"/>
  <c r="AJ38" i="80"/>
  <c r="AI38" i="80"/>
  <c r="AH38" i="80"/>
  <c r="Q38" i="80"/>
  <c r="P38" i="80"/>
  <c r="O38" i="80"/>
  <c r="N38" i="80"/>
  <c r="M38" i="80"/>
  <c r="L38" i="80"/>
  <c r="K38" i="80"/>
  <c r="J38" i="80"/>
  <c r="I38" i="80"/>
  <c r="E38" i="80"/>
  <c r="AN37" i="80"/>
  <c r="AM37" i="80"/>
  <c r="AL37" i="80"/>
  <c r="AK37" i="80"/>
  <c r="AJ37" i="80"/>
  <c r="AI37" i="80"/>
  <c r="AH37" i="80"/>
  <c r="Q37" i="80"/>
  <c r="P37" i="80"/>
  <c r="O37" i="80"/>
  <c r="N37" i="80"/>
  <c r="M37" i="80"/>
  <c r="L37" i="80"/>
  <c r="K37" i="80"/>
  <c r="J37" i="80"/>
  <c r="I37" i="80"/>
  <c r="E37" i="80"/>
  <c r="AN36" i="80"/>
  <c r="AM36" i="80"/>
  <c r="AL36" i="80"/>
  <c r="AK36" i="80"/>
  <c r="AJ36" i="80"/>
  <c r="AI36" i="80"/>
  <c r="AH36" i="80"/>
  <c r="Q36" i="80"/>
  <c r="P36" i="80"/>
  <c r="O36" i="80"/>
  <c r="N36" i="80"/>
  <c r="M36" i="80"/>
  <c r="L36" i="80"/>
  <c r="K36" i="80"/>
  <c r="J36" i="80"/>
  <c r="I36" i="80"/>
  <c r="E36" i="80"/>
  <c r="AN35" i="80"/>
  <c r="AM35" i="80"/>
  <c r="AL35" i="80"/>
  <c r="AK35" i="80"/>
  <c r="AJ35" i="80"/>
  <c r="AI35" i="80"/>
  <c r="AH35" i="80"/>
  <c r="Q35" i="80"/>
  <c r="P35" i="80"/>
  <c r="O35" i="80"/>
  <c r="N35" i="80"/>
  <c r="M35" i="80"/>
  <c r="L35" i="80"/>
  <c r="K35" i="80"/>
  <c r="J35" i="80"/>
  <c r="I35" i="80"/>
  <c r="E35" i="80"/>
  <c r="AN34" i="80"/>
  <c r="AM34" i="80"/>
  <c r="AL34" i="80"/>
  <c r="AK34" i="80"/>
  <c r="AJ34" i="80"/>
  <c r="AI34" i="80"/>
  <c r="AH34" i="80"/>
  <c r="Q34" i="80"/>
  <c r="P34" i="80"/>
  <c r="O34" i="80"/>
  <c r="N34" i="80"/>
  <c r="M34" i="80"/>
  <c r="L34" i="80"/>
  <c r="K34" i="80"/>
  <c r="J34" i="80"/>
  <c r="I34" i="80"/>
  <c r="AN33" i="80"/>
  <c r="AM33" i="80"/>
  <c r="AL33" i="80"/>
  <c r="AK33" i="80"/>
  <c r="AJ33" i="80"/>
  <c r="AI33" i="80"/>
  <c r="AH33" i="80"/>
  <c r="Q33" i="80"/>
  <c r="P33" i="80"/>
  <c r="O33" i="80"/>
  <c r="N33" i="80"/>
  <c r="M33" i="80"/>
  <c r="L33" i="80"/>
  <c r="K33" i="80"/>
  <c r="J33" i="80"/>
  <c r="I33" i="80"/>
  <c r="C33" i="80"/>
  <c r="AN32" i="80"/>
  <c r="AM32" i="80"/>
  <c r="AL32" i="80"/>
  <c r="AK32" i="80"/>
  <c r="AJ32" i="80"/>
  <c r="AI32" i="80"/>
  <c r="AH32" i="80"/>
  <c r="Q32" i="80"/>
  <c r="P32" i="80"/>
  <c r="O32" i="80"/>
  <c r="N32" i="80"/>
  <c r="M32" i="80"/>
  <c r="L32" i="80"/>
  <c r="K32" i="80"/>
  <c r="J32" i="80"/>
  <c r="I32" i="80"/>
  <c r="AN31" i="80"/>
  <c r="AM31" i="80"/>
  <c r="AL31" i="80"/>
  <c r="AK31" i="80"/>
  <c r="AJ31" i="80"/>
  <c r="AI31" i="80"/>
  <c r="AH31" i="80"/>
  <c r="Q31" i="80"/>
  <c r="P31" i="80"/>
  <c r="O31" i="80"/>
  <c r="N31" i="80"/>
  <c r="M31" i="80"/>
  <c r="L31" i="80"/>
  <c r="K31" i="80"/>
  <c r="J31" i="80"/>
  <c r="I31" i="80"/>
  <c r="AN30" i="80"/>
  <c r="AM30" i="80"/>
  <c r="AL30" i="80"/>
  <c r="AK30" i="80"/>
  <c r="AJ30" i="80"/>
  <c r="AI30" i="80"/>
  <c r="AH30" i="80"/>
  <c r="Q30" i="80"/>
  <c r="P30" i="80"/>
  <c r="O30" i="80"/>
  <c r="N30" i="80"/>
  <c r="M30" i="80"/>
  <c r="L30" i="80"/>
  <c r="K30" i="80"/>
  <c r="J30" i="80"/>
  <c r="I30" i="80"/>
  <c r="AN29" i="80"/>
  <c r="AM29" i="80"/>
  <c r="AL29" i="80"/>
  <c r="AK29" i="80"/>
  <c r="AJ29" i="80"/>
  <c r="AI29" i="80"/>
  <c r="AH29" i="80"/>
  <c r="Q29" i="80"/>
  <c r="P29" i="80"/>
  <c r="O29" i="80"/>
  <c r="N29" i="80"/>
  <c r="M29" i="80"/>
  <c r="L29" i="80"/>
  <c r="K29" i="80"/>
  <c r="J29" i="80"/>
  <c r="I29" i="80"/>
  <c r="AN28" i="80"/>
  <c r="AM28" i="80"/>
  <c r="AL28" i="80"/>
  <c r="AK28" i="80"/>
  <c r="AJ28" i="80"/>
  <c r="AI28" i="80"/>
  <c r="AH28" i="80"/>
  <c r="Q28" i="80"/>
  <c r="P28" i="80"/>
  <c r="O28" i="80"/>
  <c r="N28" i="80"/>
  <c r="M28" i="80"/>
  <c r="L28" i="80"/>
  <c r="K28" i="80"/>
  <c r="J28" i="80"/>
  <c r="I28" i="80"/>
  <c r="AN27" i="80"/>
  <c r="AM27" i="80"/>
  <c r="AL27" i="80"/>
  <c r="AK27" i="80"/>
  <c r="AJ27" i="80"/>
  <c r="AI27" i="80"/>
  <c r="AH27" i="80"/>
  <c r="Q27" i="80"/>
  <c r="P27" i="80"/>
  <c r="O27" i="80"/>
  <c r="N27" i="80"/>
  <c r="M27" i="80"/>
  <c r="L27" i="80"/>
  <c r="K27" i="80"/>
  <c r="J27" i="80"/>
  <c r="I27" i="80"/>
  <c r="AN26" i="80"/>
  <c r="AM26" i="80"/>
  <c r="AL26" i="80"/>
  <c r="AK26" i="80"/>
  <c r="AJ26" i="80"/>
  <c r="AI26" i="80"/>
  <c r="AH26" i="80"/>
  <c r="Q26" i="80"/>
  <c r="P26" i="80"/>
  <c r="O26" i="80"/>
  <c r="N26" i="80"/>
  <c r="M26" i="80"/>
  <c r="L26" i="80"/>
  <c r="K26" i="80"/>
  <c r="J26" i="80"/>
  <c r="I26" i="80"/>
  <c r="AN25" i="80"/>
  <c r="AM25" i="80"/>
  <c r="AL25" i="80"/>
  <c r="AK25" i="80"/>
  <c r="AJ25" i="80"/>
  <c r="AI25" i="80"/>
  <c r="AH25" i="80"/>
  <c r="Q25" i="80"/>
  <c r="P25" i="80"/>
  <c r="O25" i="80"/>
  <c r="N25" i="80"/>
  <c r="M25" i="80"/>
  <c r="L25" i="80"/>
  <c r="K25" i="80"/>
  <c r="J25" i="80"/>
  <c r="I25" i="80"/>
  <c r="AN24" i="80"/>
  <c r="AM24" i="80"/>
  <c r="AL24" i="80"/>
  <c r="AK24" i="80"/>
  <c r="AJ24" i="80"/>
  <c r="AI24" i="80"/>
  <c r="AH24" i="80"/>
  <c r="Q24" i="80"/>
  <c r="P24" i="80"/>
  <c r="O24" i="80"/>
  <c r="N24" i="80"/>
  <c r="M24" i="80"/>
  <c r="L24" i="80"/>
  <c r="K24" i="80"/>
  <c r="J24" i="80"/>
  <c r="I24" i="80"/>
  <c r="AN23" i="80"/>
  <c r="AM23" i="80"/>
  <c r="AL23" i="80"/>
  <c r="AK23" i="80"/>
  <c r="AJ23" i="80"/>
  <c r="AI23" i="80"/>
  <c r="AH23" i="80"/>
  <c r="Q23" i="80"/>
  <c r="P23" i="80"/>
  <c r="O23" i="80"/>
  <c r="N23" i="80"/>
  <c r="M23" i="80"/>
  <c r="L23" i="80"/>
  <c r="K23" i="80"/>
  <c r="J23" i="80"/>
  <c r="I23" i="80"/>
  <c r="AN22" i="80"/>
  <c r="AM22" i="80"/>
  <c r="AL22" i="80"/>
  <c r="AK22" i="80"/>
  <c r="AJ22" i="80"/>
  <c r="AI22" i="80"/>
  <c r="AH22" i="80"/>
  <c r="Q22" i="80"/>
  <c r="P22" i="80"/>
  <c r="O22" i="80"/>
  <c r="N22" i="80"/>
  <c r="M22" i="80"/>
  <c r="L22" i="80"/>
  <c r="K22" i="80"/>
  <c r="J22" i="80"/>
  <c r="I22" i="80"/>
  <c r="AN21" i="80"/>
  <c r="AM21" i="80"/>
  <c r="AL21" i="80"/>
  <c r="AK21" i="80"/>
  <c r="AJ21" i="80"/>
  <c r="AI21" i="80"/>
  <c r="AH21" i="80"/>
  <c r="Q21" i="80"/>
  <c r="P21" i="80"/>
  <c r="O21" i="80"/>
  <c r="N21" i="80"/>
  <c r="M21" i="80"/>
  <c r="L21" i="80"/>
  <c r="K21" i="80"/>
  <c r="J21" i="80"/>
  <c r="I21" i="80"/>
  <c r="AN20" i="80"/>
  <c r="AM20" i="80"/>
  <c r="AL20" i="80"/>
  <c r="AK20" i="80"/>
  <c r="AJ20" i="80"/>
  <c r="AI20" i="80"/>
  <c r="AH20" i="80"/>
  <c r="Q20" i="80"/>
  <c r="P20" i="80"/>
  <c r="O20" i="80"/>
  <c r="N20" i="80"/>
  <c r="M20" i="80"/>
  <c r="L20" i="80"/>
  <c r="K20" i="80"/>
  <c r="J20" i="80"/>
  <c r="I20" i="80"/>
  <c r="AN19" i="80"/>
  <c r="AM19" i="80"/>
  <c r="AL19" i="80"/>
  <c r="AK19" i="80"/>
  <c r="AJ19" i="80"/>
  <c r="AI19" i="80"/>
  <c r="AH19" i="80"/>
  <c r="Q19" i="80"/>
  <c r="P19" i="80"/>
  <c r="O19" i="80"/>
  <c r="N19" i="80"/>
  <c r="M19" i="80"/>
  <c r="L19" i="80"/>
  <c r="K19" i="80"/>
  <c r="J19" i="80"/>
  <c r="I19" i="80"/>
  <c r="AN18" i="80"/>
  <c r="AM18" i="80"/>
  <c r="AL18" i="80"/>
  <c r="AK18" i="80"/>
  <c r="AJ18" i="80"/>
  <c r="AI18" i="80"/>
  <c r="AH18" i="80"/>
  <c r="Q18" i="80"/>
  <c r="P18" i="80"/>
  <c r="O18" i="80"/>
  <c r="N18" i="80"/>
  <c r="M18" i="80"/>
  <c r="L18" i="80"/>
  <c r="K18" i="80"/>
  <c r="J18" i="80"/>
  <c r="I18" i="80"/>
  <c r="AN17" i="80"/>
  <c r="AM17" i="80"/>
  <c r="AL17" i="80"/>
  <c r="AK17" i="80"/>
  <c r="AJ17" i="80"/>
  <c r="AI17" i="80"/>
  <c r="AH17" i="80"/>
  <c r="Q17" i="80"/>
  <c r="P17" i="80"/>
  <c r="O17" i="80"/>
  <c r="N17" i="80"/>
  <c r="M17" i="80"/>
  <c r="L17" i="80"/>
  <c r="K17" i="80"/>
  <c r="J17" i="80"/>
  <c r="I17" i="80"/>
  <c r="AN16" i="80"/>
  <c r="AM16" i="80"/>
  <c r="AL16" i="80"/>
  <c r="AK16" i="80"/>
  <c r="AJ16" i="80"/>
  <c r="AI16" i="80"/>
  <c r="AH16" i="80"/>
  <c r="Q16" i="80"/>
  <c r="P16" i="80"/>
  <c r="O16" i="80"/>
  <c r="N16" i="80"/>
  <c r="M16" i="80"/>
  <c r="L16" i="80"/>
  <c r="K16" i="80"/>
  <c r="J16" i="80"/>
  <c r="I16" i="80"/>
  <c r="AN15" i="80"/>
  <c r="AM15" i="80"/>
  <c r="AL15" i="80"/>
  <c r="AK15" i="80"/>
  <c r="AJ15" i="80"/>
  <c r="AI15" i="80"/>
  <c r="AH15" i="80"/>
  <c r="Q15" i="80"/>
  <c r="P15" i="80"/>
  <c r="O15" i="80"/>
  <c r="N15" i="80"/>
  <c r="M15" i="80"/>
  <c r="L15" i="80"/>
  <c r="K15" i="80"/>
  <c r="J15" i="80"/>
  <c r="I15" i="80"/>
  <c r="AN14" i="80"/>
  <c r="AM14" i="80"/>
  <c r="AL14" i="80"/>
  <c r="AK14" i="80"/>
  <c r="AJ14" i="80"/>
  <c r="AI14" i="80"/>
  <c r="AH14" i="80"/>
  <c r="Q14" i="80"/>
  <c r="P14" i="80"/>
  <c r="O14" i="80"/>
  <c r="N14" i="80"/>
  <c r="M14" i="80"/>
  <c r="L14" i="80"/>
  <c r="K14" i="80"/>
  <c r="J14" i="80"/>
  <c r="I14" i="80"/>
  <c r="AN13" i="80"/>
  <c r="AM13" i="80"/>
  <c r="AL13" i="80"/>
  <c r="AH13" i="80" s="1"/>
  <c r="AI13" i="80" s="1"/>
  <c r="AJ13" i="80" s="1"/>
  <c r="AK13" i="80" s="1"/>
  <c r="I13" i="80"/>
  <c r="AN12" i="80"/>
  <c r="AM12" i="80"/>
  <c r="AL12" i="80"/>
  <c r="AH12" i="80" s="1"/>
  <c r="J12" i="80"/>
  <c r="I12" i="80"/>
  <c r="C12" i="80"/>
  <c r="C13" i="80" s="1"/>
  <c r="AN11" i="80"/>
  <c r="AL11" i="80" s="1"/>
  <c r="AH11" i="80" s="1"/>
  <c r="AM11" i="80"/>
  <c r="I11" i="80"/>
  <c r="AN10" i="80"/>
  <c r="AM10" i="80"/>
  <c r="AL10" i="80"/>
  <c r="AH10" i="80"/>
  <c r="J10" i="80"/>
  <c r="I10" i="80"/>
  <c r="AI10" i="80" s="1"/>
  <c r="AJ10" i="80" s="1"/>
  <c r="AK10" i="80" s="1"/>
  <c r="AN9" i="80"/>
  <c r="AM9" i="80"/>
  <c r="AL9" i="80"/>
  <c r="AH9" i="80"/>
  <c r="J9" i="80"/>
  <c r="I9" i="80"/>
  <c r="AI9" i="80" s="1"/>
  <c r="AJ9" i="80" s="1"/>
  <c r="AK9" i="80" s="1"/>
  <c r="C9" i="80"/>
  <c r="E11" i="80" s="1"/>
  <c r="AN8" i="80"/>
  <c r="AM8" i="80"/>
  <c r="AL8" i="80"/>
  <c r="AH8" i="80" s="1"/>
  <c r="AI8" i="80" s="1"/>
  <c r="AJ8" i="80" s="1"/>
  <c r="AK8" i="80" s="1"/>
  <c r="I8" i="80"/>
  <c r="AN7" i="80"/>
  <c r="AM7" i="80"/>
  <c r="AL7" i="80"/>
  <c r="AH7" i="80" s="1"/>
  <c r="AI7" i="80" s="1"/>
  <c r="AD7" i="80"/>
  <c r="AF7" i="80" s="1"/>
  <c r="AC7" i="80"/>
  <c r="AA7" i="80"/>
  <c r="X7" i="80"/>
  <c r="V7" i="80"/>
  <c r="I7" i="80"/>
  <c r="H6" i="80"/>
  <c r="G6" i="80"/>
  <c r="D6" i="80"/>
  <c r="T7" i="80" s="1"/>
  <c r="AF5" i="80"/>
  <c r="AC5" i="80"/>
  <c r="E5" i="80"/>
  <c r="D5" i="80"/>
  <c r="AH3" i="80"/>
  <c r="G1" i="80"/>
  <c r="AJ7" i="81" l="1"/>
  <c r="AI8" i="81"/>
  <c r="AJ8" i="81" s="1"/>
  <c r="AK8" i="81" s="1"/>
  <c r="C14" i="81"/>
  <c r="C15" i="81" s="1"/>
  <c r="C16" i="81" s="1"/>
  <c r="C17" i="81" s="1"/>
  <c r="C18" i="81" s="1"/>
  <c r="Y7" i="81"/>
  <c r="Z7" i="81" s="1"/>
  <c r="AI9" i="81"/>
  <c r="AJ9" i="81" s="1"/>
  <c r="AK9" i="81" s="1"/>
  <c r="J7" i="81"/>
  <c r="K7" i="81" s="1"/>
  <c r="T7" i="81"/>
  <c r="AB7" i="81"/>
  <c r="D15" i="81"/>
  <c r="U7" i="81"/>
  <c r="D18" i="81"/>
  <c r="D16" i="81"/>
  <c r="W7" i="81"/>
  <c r="AE7" i="81" s="1"/>
  <c r="J8" i="81"/>
  <c r="D14" i="81"/>
  <c r="U5" i="81"/>
  <c r="J9" i="81"/>
  <c r="D17" i="81"/>
  <c r="D13" i="81"/>
  <c r="W5" i="81"/>
  <c r="K9" i="81"/>
  <c r="L9" i="81" s="1"/>
  <c r="M9" i="81" s="1"/>
  <c r="D12" i="81"/>
  <c r="D7" i="80"/>
  <c r="E7" i="80" s="1"/>
  <c r="D13" i="80"/>
  <c r="C14" i="80"/>
  <c r="AJ7" i="80"/>
  <c r="J7" i="80"/>
  <c r="AI11" i="80"/>
  <c r="AJ11" i="80" s="1"/>
  <c r="AK11" i="80" s="1"/>
  <c r="U7" i="80"/>
  <c r="AB7" i="80" s="1"/>
  <c r="H4" i="80"/>
  <c r="W7" i="80"/>
  <c r="AE7" i="80" s="1"/>
  <c r="K12" i="80"/>
  <c r="L12" i="80" s="1"/>
  <c r="M12" i="80" s="1"/>
  <c r="AI12" i="80"/>
  <c r="AJ12" i="80" s="1"/>
  <c r="AK12" i="80" s="1"/>
  <c r="U5" i="80"/>
  <c r="J8" i="80"/>
  <c r="J13" i="80"/>
  <c r="D14" i="80"/>
  <c r="W5" i="80"/>
  <c r="K9" i="80"/>
  <c r="L9" i="80" s="1"/>
  <c r="M9" i="80" s="1"/>
  <c r="K10" i="80"/>
  <c r="L10" i="80" s="1"/>
  <c r="M10" i="80" s="1"/>
  <c r="J11" i="80"/>
  <c r="K11" i="80" s="1"/>
  <c r="L11" i="80" s="1"/>
  <c r="M11" i="80" s="1"/>
  <c r="D12" i="80"/>
  <c r="E42" i="77"/>
  <c r="E41" i="77"/>
  <c r="E39" i="77"/>
  <c r="E38" i="77"/>
  <c r="E37" i="77"/>
  <c r="AN220" i="77"/>
  <c r="AM220" i="77"/>
  <c r="AL220" i="77"/>
  <c r="AK220" i="77"/>
  <c r="AJ220" i="77"/>
  <c r="AI220" i="77"/>
  <c r="AH220" i="77"/>
  <c r="Q220" i="77"/>
  <c r="P220" i="77"/>
  <c r="O220" i="77"/>
  <c r="N220" i="77"/>
  <c r="M220" i="77"/>
  <c r="L220" i="77"/>
  <c r="K220" i="77"/>
  <c r="J220" i="77"/>
  <c r="I220" i="77"/>
  <c r="AN219" i="77"/>
  <c r="AM219" i="77"/>
  <c r="AL219" i="77"/>
  <c r="AK219" i="77"/>
  <c r="AJ219" i="77"/>
  <c r="AI219" i="77"/>
  <c r="AH219" i="77"/>
  <c r="Q219" i="77"/>
  <c r="P219" i="77"/>
  <c r="O219" i="77"/>
  <c r="N219" i="77"/>
  <c r="M219" i="77"/>
  <c r="L219" i="77"/>
  <c r="K219" i="77"/>
  <c r="J219" i="77"/>
  <c r="I219" i="77"/>
  <c r="AN218" i="77"/>
  <c r="AM218" i="77"/>
  <c r="AL218" i="77"/>
  <c r="AK218" i="77"/>
  <c r="AJ218" i="77"/>
  <c r="AI218" i="77"/>
  <c r="AH218" i="77"/>
  <c r="Q218" i="77"/>
  <c r="P218" i="77"/>
  <c r="O218" i="77"/>
  <c r="N218" i="77"/>
  <c r="M218" i="77"/>
  <c r="L218" i="77"/>
  <c r="K218" i="77"/>
  <c r="J218" i="77"/>
  <c r="I218" i="77"/>
  <c r="AN217" i="77"/>
  <c r="AM217" i="77"/>
  <c r="AL217" i="77"/>
  <c r="AK217" i="77"/>
  <c r="AJ217" i="77"/>
  <c r="AI217" i="77"/>
  <c r="AH217" i="77"/>
  <c r="Q217" i="77"/>
  <c r="P217" i="77"/>
  <c r="O217" i="77"/>
  <c r="N217" i="77"/>
  <c r="M217" i="77"/>
  <c r="L217" i="77"/>
  <c r="K217" i="77"/>
  <c r="J217" i="77"/>
  <c r="I217" i="77"/>
  <c r="AN216" i="77"/>
  <c r="AM216" i="77"/>
  <c r="AL216" i="77"/>
  <c r="AK216" i="77"/>
  <c r="AJ216" i="77"/>
  <c r="AI216" i="77"/>
  <c r="AH216" i="77"/>
  <c r="Q216" i="77"/>
  <c r="P216" i="77"/>
  <c r="O216" i="77"/>
  <c r="N216" i="77"/>
  <c r="M216" i="77"/>
  <c r="L216" i="77"/>
  <c r="K216" i="77"/>
  <c r="J216" i="77"/>
  <c r="I216" i="77"/>
  <c r="AN215" i="77"/>
  <c r="AM215" i="77"/>
  <c r="AL215" i="77"/>
  <c r="AK215" i="77"/>
  <c r="AJ215" i="77"/>
  <c r="AI215" i="77"/>
  <c r="AH215" i="77"/>
  <c r="Q215" i="77"/>
  <c r="P215" i="77"/>
  <c r="O215" i="77"/>
  <c r="N215" i="77"/>
  <c r="M215" i="77"/>
  <c r="L215" i="77"/>
  <c r="K215" i="77"/>
  <c r="J215" i="77"/>
  <c r="I215" i="77"/>
  <c r="E215" i="77"/>
  <c r="AN214" i="77"/>
  <c r="AM214" i="77"/>
  <c r="AL214" i="77"/>
  <c r="AK214" i="77"/>
  <c r="AJ214" i="77"/>
  <c r="AI214" i="77"/>
  <c r="AH214" i="77"/>
  <c r="Q214" i="77"/>
  <c r="P214" i="77"/>
  <c r="O214" i="77"/>
  <c r="N214" i="77"/>
  <c r="M214" i="77"/>
  <c r="L214" i="77"/>
  <c r="K214" i="77"/>
  <c r="J214" i="77"/>
  <c r="I214" i="77"/>
  <c r="E214" i="77"/>
  <c r="AN213" i="77"/>
  <c r="AM213" i="77"/>
  <c r="AL213" i="77"/>
  <c r="AK213" i="77"/>
  <c r="AJ213" i="77"/>
  <c r="AI213" i="77"/>
  <c r="AH213" i="77"/>
  <c r="Q213" i="77"/>
  <c r="P213" i="77"/>
  <c r="O213" i="77"/>
  <c r="N213" i="77"/>
  <c r="M213" i="77"/>
  <c r="L213" i="77"/>
  <c r="K213" i="77"/>
  <c r="J213" i="77"/>
  <c r="I213" i="77"/>
  <c r="E213" i="77"/>
  <c r="AN212" i="77"/>
  <c r="AM212" i="77"/>
  <c r="AL212" i="77"/>
  <c r="AK212" i="77"/>
  <c r="AJ212" i="77"/>
  <c r="AI212" i="77"/>
  <c r="AH212" i="77"/>
  <c r="Q212" i="77"/>
  <c r="P212" i="77"/>
  <c r="O212" i="77"/>
  <c r="N212" i="77"/>
  <c r="M212" i="77"/>
  <c r="L212" i="77"/>
  <c r="K212" i="77"/>
  <c r="J212" i="77"/>
  <c r="I212" i="77"/>
  <c r="E212" i="77"/>
  <c r="AN211" i="77"/>
  <c r="AM211" i="77"/>
  <c r="AL211" i="77"/>
  <c r="AK211" i="77"/>
  <c r="AJ211" i="77"/>
  <c r="AI211" i="77"/>
  <c r="AH211" i="77"/>
  <c r="Q211" i="77"/>
  <c r="P211" i="77"/>
  <c r="O211" i="77"/>
  <c r="N211" i="77"/>
  <c r="M211" i="77"/>
  <c r="L211" i="77"/>
  <c r="K211" i="77"/>
  <c r="J211" i="77"/>
  <c r="I211" i="77"/>
  <c r="E211" i="77"/>
  <c r="AN210" i="77"/>
  <c r="AM210" i="77"/>
  <c r="AL210" i="77"/>
  <c r="AK210" i="77"/>
  <c r="AJ210" i="77"/>
  <c r="AI210" i="77"/>
  <c r="AH210" i="77"/>
  <c r="Q210" i="77"/>
  <c r="P210" i="77"/>
  <c r="O210" i="77"/>
  <c r="N210" i="77"/>
  <c r="M210" i="77"/>
  <c r="L210" i="77"/>
  <c r="K210" i="77"/>
  <c r="J210" i="77"/>
  <c r="I210" i="77"/>
  <c r="E210" i="77"/>
  <c r="AN209" i="77"/>
  <c r="AM209" i="77"/>
  <c r="AL209" i="77"/>
  <c r="AK209" i="77"/>
  <c r="AJ209" i="77"/>
  <c r="AI209" i="77"/>
  <c r="AH209" i="77"/>
  <c r="Q209" i="77"/>
  <c r="P209" i="77"/>
  <c r="O209" i="77"/>
  <c r="N209" i="77"/>
  <c r="M209" i="77"/>
  <c r="L209" i="77"/>
  <c r="K209" i="77"/>
  <c r="J209" i="77"/>
  <c r="I209" i="77"/>
  <c r="E209" i="77"/>
  <c r="AN208" i="77"/>
  <c r="AM208" i="77"/>
  <c r="AL208" i="77"/>
  <c r="AK208" i="77"/>
  <c r="AJ208" i="77"/>
  <c r="AI208" i="77"/>
  <c r="AH208" i="77"/>
  <c r="Q208" i="77"/>
  <c r="P208" i="77"/>
  <c r="O208" i="77"/>
  <c r="N208" i="77"/>
  <c r="M208" i="77"/>
  <c r="L208" i="77"/>
  <c r="K208" i="77"/>
  <c r="J208" i="77"/>
  <c r="I208" i="77"/>
  <c r="E208" i="77"/>
  <c r="AN207" i="77"/>
  <c r="AM207" i="77"/>
  <c r="AL207" i="77"/>
  <c r="AK207" i="77"/>
  <c r="AJ207" i="77"/>
  <c r="AI207" i="77"/>
  <c r="AH207" i="77"/>
  <c r="Q207" i="77"/>
  <c r="P207" i="77"/>
  <c r="O207" i="77"/>
  <c r="N207" i="77"/>
  <c r="M207" i="77"/>
  <c r="L207" i="77"/>
  <c r="K207" i="77"/>
  <c r="J207" i="77"/>
  <c r="I207" i="77"/>
  <c r="E207" i="77"/>
  <c r="AN206" i="77"/>
  <c r="AM206" i="77"/>
  <c r="AL206" i="77"/>
  <c r="AK206" i="77"/>
  <c r="AJ206" i="77"/>
  <c r="AI206" i="77"/>
  <c r="AH206" i="77"/>
  <c r="Q206" i="77"/>
  <c r="P206" i="77"/>
  <c r="O206" i="77"/>
  <c r="N206" i="77"/>
  <c r="M206" i="77"/>
  <c r="L206" i="77"/>
  <c r="K206" i="77"/>
  <c r="J206" i="77"/>
  <c r="I206" i="77"/>
  <c r="E206" i="77"/>
  <c r="AN205" i="77"/>
  <c r="AM205" i="77"/>
  <c r="AL205" i="77"/>
  <c r="AK205" i="77"/>
  <c r="AJ205" i="77"/>
  <c r="AI205" i="77"/>
  <c r="AH205" i="77"/>
  <c r="Q205" i="77"/>
  <c r="P205" i="77"/>
  <c r="O205" i="77"/>
  <c r="N205" i="77"/>
  <c r="M205" i="77"/>
  <c r="L205" i="77"/>
  <c r="K205" i="77"/>
  <c r="J205" i="77"/>
  <c r="I205" i="77"/>
  <c r="E205" i="77"/>
  <c r="AN204" i="77"/>
  <c r="AM204" i="77"/>
  <c r="AL204" i="77"/>
  <c r="AK204" i="77"/>
  <c r="AJ204" i="77"/>
  <c r="AI204" i="77"/>
  <c r="AH204" i="77"/>
  <c r="Q204" i="77"/>
  <c r="P204" i="77"/>
  <c r="O204" i="77"/>
  <c r="N204" i="77"/>
  <c r="M204" i="77"/>
  <c r="L204" i="77"/>
  <c r="K204" i="77"/>
  <c r="J204" i="77"/>
  <c r="I204" i="77"/>
  <c r="E204" i="77"/>
  <c r="AN203" i="77"/>
  <c r="AM203" i="77"/>
  <c r="AL203" i="77"/>
  <c r="AK203" i="77"/>
  <c r="AJ203" i="77"/>
  <c r="AI203" i="77"/>
  <c r="AH203" i="77"/>
  <c r="Q203" i="77"/>
  <c r="P203" i="77"/>
  <c r="O203" i="77"/>
  <c r="N203" i="77"/>
  <c r="M203" i="77"/>
  <c r="L203" i="77"/>
  <c r="K203" i="77"/>
  <c r="J203" i="77"/>
  <c r="I203" i="77"/>
  <c r="E203" i="77"/>
  <c r="AN202" i="77"/>
  <c r="AM202" i="77"/>
  <c r="AL202" i="77"/>
  <c r="AK202" i="77"/>
  <c r="AJ202" i="77"/>
  <c r="AI202" i="77"/>
  <c r="AH202" i="77"/>
  <c r="Q202" i="77"/>
  <c r="P202" i="77"/>
  <c r="O202" i="77"/>
  <c r="N202" i="77"/>
  <c r="M202" i="77"/>
  <c r="L202" i="77"/>
  <c r="K202" i="77"/>
  <c r="J202" i="77"/>
  <c r="I202" i="77"/>
  <c r="E202" i="77"/>
  <c r="AN201" i="77"/>
  <c r="AM201" i="77"/>
  <c r="AL201" i="77"/>
  <c r="AK201" i="77"/>
  <c r="AJ201" i="77"/>
  <c r="AI201" i="77"/>
  <c r="AH201" i="77"/>
  <c r="Q201" i="77"/>
  <c r="P201" i="77"/>
  <c r="O201" i="77"/>
  <c r="N201" i="77"/>
  <c r="M201" i="77"/>
  <c r="L201" i="77"/>
  <c r="K201" i="77"/>
  <c r="J201" i="77"/>
  <c r="I201" i="77"/>
  <c r="E201" i="77"/>
  <c r="AN200" i="77"/>
  <c r="AM200" i="77"/>
  <c r="AL200" i="77"/>
  <c r="AK200" i="77"/>
  <c r="AJ200" i="77"/>
  <c r="AI200" i="77"/>
  <c r="AH200" i="77"/>
  <c r="Q200" i="77"/>
  <c r="P200" i="77"/>
  <c r="O200" i="77"/>
  <c r="N200" i="77"/>
  <c r="M200" i="77"/>
  <c r="L200" i="77"/>
  <c r="K200" i="77"/>
  <c r="J200" i="77"/>
  <c r="I200" i="77"/>
  <c r="E200" i="77"/>
  <c r="AN199" i="77"/>
  <c r="AM199" i="77"/>
  <c r="AL199" i="77"/>
  <c r="AK199" i="77"/>
  <c r="AJ199" i="77"/>
  <c r="AI199" i="77"/>
  <c r="AH199" i="77"/>
  <c r="Q199" i="77"/>
  <c r="P199" i="77"/>
  <c r="O199" i="77"/>
  <c r="N199" i="77"/>
  <c r="M199" i="77"/>
  <c r="L199" i="77"/>
  <c r="K199" i="77"/>
  <c r="J199" i="77"/>
  <c r="I199" i="77"/>
  <c r="E199" i="77"/>
  <c r="AN198" i="77"/>
  <c r="AM198" i="77"/>
  <c r="AL198" i="77"/>
  <c r="AK198" i="77"/>
  <c r="AJ198" i="77"/>
  <c r="AI198" i="77"/>
  <c r="AH198" i="77"/>
  <c r="Q198" i="77"/>
  <c r="P198" i="77"/>
  <c r="O198" i="77"/>
  <c r="N198" i="77"/>
  <c r="M198" i="77"/>
  <c r="L198" i="77"/>
  <c r="K198" i="77"/>
  <c r="J198" i="77"/>
  <c r="I198" i="77"/>
  <c r="E198" i="77"/>
  <c r="AN197" i="77"/>
  <c r="AM197" i="77"/>
  <c r="AL197" i="77"/>
  <c r="AK197" i="77"/>
  <c r="AJ197" i="77"/>
  <c r="AI197" i="77"/>
  <c r="AH197" i="77"/>
  <c r="Q197" i="77"/>
  <c r="P197" i="77"/>
  <c r="O197" i="77"/>
  <c r="N197" i="77"/>
  <c r="M197" i="77"/>
  <c r="L197" i="77"/>
  <c r="K197" i="77"/>
  <c r="J197" i="77"/>
  <c r="I197" i="77"/>
  <c r="E197" i="77"/>
  <c r="AN196" i="77"/>
  <c r="AM196" i="77"/>
  <c r="AL196" i="77"/>
  <c r="AK196" i="77"/>
  <c r="AJ196" i="77"/>
  <c r="AI196" i="77"/>
  <c r="AH196" i="77"/>
  <c r="Q196" i="77"/>
  <c r="P196" i="77"/>
  <c r="O196" i="77"/>
  <c r="N196" i="77"/>
  <c r="M196" i="77"/>
  <c r="L196" i="77"/>
  <c r="K196" i="77"/>
  <c r="J196" i="77"/>
  <c r="I196" i="77"/>
  <c r="E196" i="77"/>
  <c r="AN195" i="77"/>
  <c r="AM195" i="77"/>
  <c r="AL195" i="77"/>
  <c r="AK195" i="77"/>
  <c r="AJ195" i="77"/>
  <c r="AI195" i="77"/>
  <c r="AH195" i="77"/>
  <c r="Q195" i="77"/>
  <c r="P195" i="77"/>
  <c r="O195" i="77"/>
  <c r="N195" i="77"/>
  <c r="M195" i="77"/>
  <c r="L195" i="77"/>
  <c r="K195" i="77"/>
  <c r="J195" i="77"/>
  <c r="I195" i="77"/>
  <c r="E195" i="77"/>
  <c r="AN194" i="77"/>
  <c r="AM194" i="77"/>
  <c r="AL194" i="77"/>
  <c r="AK194" i="77"/>
  <c r="AJ194" i="77"/>
  <c r="AI194" i="77"/>
  <c r="AH194" i="77"/>
  <c r="Q194" i="77"/>
  <c r="P194" i="77"/>
  <c r="O194" i="77"/>
  <c r="N194" i="77"/>
  <c r="M194" i="77"/>
  <c r="L194" i="77"/>
  <c r="K194" i="77"/>
  <c r="J194" i="77"/>
  <c r="I194" i="77"/>
  <c r="E194" i="77"/>
  <c r="AN193" i="77"/>
  <c r="AM193" i="77"/>
  <c r="AL193" i="77"/>
  <c r="AK193" i="77"/>
  <c r="AJ193" i="77"/>
  <c r="AI193" i="77"/>
  <c r="AH193" i="77"/>
  <c r="Q193" i="77"/>
  <c r="P193" i="77"/>
  <c r="O193" i="77"/>
  <c r="N193" i="77"/>
  <c r="M193" i="77"/>
  <c r="L193" i="77"/>
  <c r="K193" i="77"/>
  <c r="J193" i="77"/>
  <c r="I193" i="77"/>
  <c r="E193" i="77"/>
  <c r="AN192" i="77"/>
  <c r="AM192" i="77"/>
  <c r="AL192" i="77"/>
  <c r="AK192" i="77"/>
  <c r="AJ192" i="77"/>
  <c r="AI192" i="77"/>
  <c r="AH192" i="77"/>
  <c r="Q192" i="77"/>
  <c r="P192" i="77"/>
  <c r="O192" i="77"/>
  <c r="N192" i="77"/>
  <c r="M192" i="77"/>
  <c r="L192" i="77"/>
  <c r="K192" i="77"/>
  <c r="J192" i="77"/>
  <c r="I192" i="77"/>
  <c r="E192" i="77"/>
  <c r="AN191" i="77"/>
  <c r="AM191" i="77"/>
  <c r="AL191" i="77"/>
  <c r="AK191" i="77"/>
  <c r="AJ191" i="77"/>
  <c r="AI191" i="77"/>
  <c r="AH191" i="77"/>
  <c r="Q191" i="77"/>
  <c r="P191" i="77"/>
  <c r="O191" i="77"/>
  <c r="N191" i="77"/>
  <c r="M191" i="77"/>
  <c r="L191" i="77"/>
  <c r="K191" i="77"/>
  <c r="J191" i="77"/>
  <c r="I191" i="77"/>
  <c r="E191" i="77"/>
  <c r="AN190" i="77"/>
  <c r="AM190" i="77"/>
  <c r="AL190" i="77"/>
  <c r="AK190" i="77"/>
  <c r="AJ190" i="77"/>
  <c r="AI190" i="77"/>
  <c r="AH190" i="77"/>
  <c r="Q190" i="77"/>
  <c r="P190" i="77"/>
  <c r="O190" i="77"/>
  <c r="N190" i="77"/>
  <c r="M190" i="77"/>
  <c r="L190" i="77"/>
  <c r="K190" i="77"/>
  <c r="J190" i="77"/>
  <c r="I190" i="77"/>
  <c r="E190" i="77"/>
  <c r="AN189" i="77"/>
  <c r="AM189" i="77"/>
  <c r="AL189" i="77"/>
  <c r="AK189" i="77"/>
  <c r="AJ189" i="77"/>
  <c r="AI189" i="77"/>
  <c r="AH189" i="77"/>
  <c r="Q189" i="77"/>
  <c r="P189" i="77"/>
  <c r="O189" i="77"/>
  <c r="N189" i="77"/>
  <c r="M189" i="77"/>
  <c r="L189" i="77"/>
  <c r="K189" i="77"/>
  <c r="J189" i="77"/>
  <c r="I189" i="77"/>
  <c r="E189" i="77"/>
  <c r="AN188" i="77"/>
  <c r="AM188" i="77"/>
  <c r="AL188" i="77"/>
  <c r="AK188" i="77"/>
  <c r="AJ188" i="77"/>
  <c r="AI188" i="77"/>
  <c r="AH188" i="77"/>
  <c r="Q188" i="77"/>
  <c r="P188" i="77"/>
  <c r="O188" i="77"/>
  <c r="N188" i="77"/>
  <c r="M188" i="77"/>
  <c r="L188" i="77"/>
  <c r="K188" i="77"/>
  <c r="J188" i="77"/>
  <c r="I188" i="77"/>
  <c r="E188" i="77"/>
  <c r="AN187" i="77"/>
  <c r="AM187" i="77"/>
  <c r="AL187" i="77"/>
  <c r="AK187" i="77"/>
  <c r="AJ187" i="77"/>
  <c r="AI187" i="77"/>
  <c r="AH187" i="77"/>
  <c r="Q187" i="77"/>
  <c r="P187" i="77"/>
  <c r="O187" i="77"/>
  <c r="N187" i="77"/>
  <c r="M187" i="77"/>
  <c r="L187" i="77"/>
  <c r="K187" i="77"/>
  <c r="J187" i="77"/>
  <c r="I187" i="77"/>
  <c r="E187" i="77"/>
  <c r="AN186" i="77"/>
  <c r="AM186" i="77"/>
  <c r="AL186" i="77"/>
  <c r="AK186" i="77"/>
  <c r="AJ186" i="77"/>
  <c r="AI186" i="77"/>
  <c r="AH186" i="77"/>
  <c r="Q186" i="77"/>
  <c r="P186" i="77"/>
  <c r="O186" i="77"/>
  <c r="N186" i="77"/>
  <c r="M186" i="77"/>
  <c r="L186" i="77"/>
  <c r="K186" i="77"/>
  <c r="J186" i="77"/>
  <c r="I186" i="77"/>
  <c r="E186" i="77"/>
  <c r="AN185" i="77"/>
  <c r="AM185" i="77"/>
  <c r="AL185" i="77"/>
  <c r="AK185" i="77"/>
  <c r="AJ185" i="77"/>
  <c r="AI185" i="77"/>
  <c r="AH185" i="77"/>
  <c r="Q185" i="77"/>
  <c r="P185" i="77"/>
  <c r="O185" i="77"/>
  <c r="N185" i="77"/>
  <c r="M185" i="77"/>
  <c r="L185" i="77"/>
  <c r="K185" i="77"/>
  <c r="J185" i="77"/>
  <c r="I185" i="77"/>
  <c r="E185" i="77"/>
  <c r="AN184" i="77"/>
  <c r="AM184" i="77"/>
  <c r="AL184" i="77"/>
  <c r="AK184" i="77"/>
  <c r="AJ184" i="77"/>
  <c r="AI184" i="77"/>
  <c r="AH184" i="77"/>
  <c r="Q184" i="77"/>
  <c r="P184" i="77"/>
  <c r="O184" i="77"/>
  <c r="N184" i="77"/>
  <c r="M184" i="77"/>
  <c r="L184" i="77"/>
  <c r="K184" i="77"/>
  <c r="J184" i="77"/>
  <c r="I184" i="77"/>
  <c r="E184" i="77"/>
  <c r="AN183" i="77"/>
  <c r="AM183" i="77"/>
  <c r="AL183" i="77"/>
  <c r="AK183" i="77"/>
  <c r="AJ183" i="77"/>
  <c r="AI183" i="77"/>
  <c r="AH183" i="77"/>
  <c r="Q183" i="77"/>
  <c r="P183" i="77"/>
  <c r="O183" i="77"/>
  <c r="N183" i="77"/>
  <c r="M183" i="77"/>
  <c r="L183" i="77"/>
  <c r="K183" i="77"/>
  <c r="J183" i="77"/>
  <c r="I183" i="77"/>
  <c r="E183" i="77"/>
  <c r="AN182" i="77"/>
  <c r="AM182" i="77"/>
  <c r="AL182" i="77"/>
  <c r="AK182" i="77"/>
  <c r="AJ182" i="77"/>
  <c r="AI182" i="77"/>
  <c r="AH182" i="77"/>
  <c r="Q182" i="77"/>
  <c r="P182" i="77"/>
  <c r="O182" i="77"/>
  <c r="N182" i="77"/>
  <c r="M182" i="77"/>
  <c r="L182" i="77"/>
  <c r="K182" i="77"/>
  <c r="J182" i="77"/>
  <c r="I182" i="77"/>
  <c r="E182" i="77"/>
  <c r="AN181" i="77"/>
  <c r="AM181" i="77"/>
  <c r="AL181" i="77"/>
  <c r="AK181" i="77"/>
  <c r="AJ181" i="77"/>
  <c r="AI181" i="77"/>
  <c r="AH181" i="77"/>
  <c r="Q181" i="77"/>
  <c r="P181" i="77"/>
  <c r="O181" i="77"/>
  <c r="N181" i="77"/>
  <c r="M181" i="77"/>
  <c r="L181" i="77"/>
  <c r="K181" i="77"/>
  <c r="J181" i="77"/>
  <c r="I181" i="77"/>
  <c r="E181" i="77"/>
  <c r="AN180" i="77"/>
  <c r="AM180" i="77"/>
  <c r="AL180" i="77"/>
  <c r="AK180" i="77"/>
  <c r="AJ180" i="77"/>
  <c r="AI180" i="77"/>
  <c r="AH180" i="77"/>
  <c r="Q180" i="77"/>
  <c r="P180" i="77"/>
  <c r="O180" i="77"/>
  <c r="N180" i="77"/>
  <c r="M180" i="77"/>
  <c r="L180" i="77"/>
  <c r="K180" i="77"/>
  <c r="J180" i="77"/>
  <c r="I180" i="77"/>
  <c r="E180" i="77"/>
  <c r="AN179" i="77"/>
  <c r="AM179" i="77"/>
  <c r="AL179" i="77"/>
  <c r="AK179" i="77"/>
  <c r="AJ179" i="77"/>
  <c r="AI179" i="77"/>
  <c r="AH179" i="77"/>
  <c r="Q179" i="77"/>
  <c r="P179" i="77"/>
  <c r="O179" i="77"/>
  <c r="N179" i="77"/>
  <c r="M179" i="77"/>
  <c r="L179" i="77"/>
  <c r="K179" i="77"/>
  <c r="J179" i="77"/>
  <c r="I179" i="77"/>
  <c r="E179" i="77"/>
  <c r="AN178" i="77"/>
  <c r="AM178" i="77"/>
  <c r="AL178" i="77"/>
  <c r="AK178" i="77"/>
  <c r="AJ178" i="77"/>
  <c r="AI178" i="77"/>
  <c r="AH178" i="77"/>
  <c r="Q178" i="77"/>
  <c r="P178" i="77"/>
  <c r="O178" i="77"/>
  <c r="N178" i="77"/>
  <c r="M178" i="77"/>
  <c r="L178" i="77"/>
  <c r="K178" i="77"/>
  <c r="J178" i="77"/>
  <c r="I178" i="77"/>
  <c r="E178" i="77"/>
  <c r="AN177" i="77"/>
  <c r="AM177" i="77"/>
  <c r="AL177" i="77"/>
  <c r="AK177" i="77"/>
  <c r="AJ177" i="77"/>
  <c r="AI177" i="77"/>
  <c r="AH177" i="77"/>
  <c r="Q177" i="77"/>
  <c r="P177" i="77"/>
  <c r="O177" i="77"/>
  <c r="N177" i="77"/>
  <c r="M177" i="77"/>
  <c r="L177" i="77"/>
  <c r="K177" i="77"/>
  <c r="J177" i="77"/>
  <c r="I177" i="77"/>
  <c r="E177" i="77"/>
  <c r="AN176" i="77"/>
  <c r="AM176" i="77"/>
  <c r="AL176" i="77"/>
  <c r="AK176" i="77"/>
  <c r="AJ176" i="77"/>
  <c r="AI176" i="77"/>
  <c r="AH176" i="77"/>
  <c r="Q176" i="77"/>
  <c r="P176" i="77"/>
  <c r="O176" i="77"/>
  <c r="N176" i="77"/>
  <c r="M176" i="77"/>
  <c r="L176" i="77"/>
  <c r="K176" i="77"/>
  <c r="J176" i="77"/>
  <c r="I176" i="77"/>
  <c r="E176" i="77"/>
  <c r="AN175" i="77"/>
  <c r="AM175" i="77"/>
  <c r="AL175" i="77"/>
  <c r="AK175" i="77"/>
  <c r="AJ175" i="77"/>
  <c r="AI175" i="77"/>
  <c r="AH175" i="77"/>
  <c r="Q175" i="77"/>
  <c r="P175" i="77"/>
  <c r="O175" i="77"/>
  <c r="N175" i="77"/>
  <c r="M175" i="77"/>
  <c r="L175" i="77"/>
  <c r="K175" i="77"/>
  <c r="J175" i="77"/>
  <c r="I175" i="77"/>
  <c r="E175" i="77"/>
  <c r="AN174" i="77"/>
  <c r="AM174" i="77"/>
  <c r="AL174" i="77"/>
  <c r="AK174" i="77"/>
  <c r="AJ174" i="77"/>
  <c r="AI174" i="77"/>
  <c r="AH174" i="77"/>
  <c r="Q174" i="77"/>
  <c r="P174" i="77"/>
  <c r="O174" i="77"/>
  <c r="N174" i="77"/>
  <c r="M174" i="77"/>
  <c r="L174" i="77"/>
  <c r="K174" i="77"/>
  <c r="J174" i="77"/>
  <c r="I174" i="77"/>
  <c r="E174" i="77"/>
  <c r="AN173" i="77"/>
  <c r="AM173" i="77"/>
  <c r="AL173" i="77"/>
  <c r="AK173" i="77"/>
  <c r="AJ173" i="77"/>
  <c r="AI173" i="77"/>
  <c r="AH173" i="77"/>
  <c r="Q173" i="77"/>
  <c r="P173" i="77"/>
  <c r="O173" i="77"/>
  <c r="N173" i="77"/>
  <c r="M173" i="77"/>
  <c r="L173" i="77"/>
  <c r="K173" i="77"/>
  <c r="J173" i="77"/>
  <c r="I173" i="77"/>
  <c r="E173" i="77"/>
  <c r="AN172" i="77"/>
  <c r="AM172" i="77"/>
  <c r="AL172" i="77"/>
  <c r="AK172" i="77"/>
  <c r="AJ172" i="77"/>
  <c r="AI172" i="77"/>
  <c r="AH172" i="77"/>
  <c r="Q172" i="77"/>
  <c r="P172" i="77"/>
  <c r="O172" i="77"/>
  <c r="N172" i="77"/>
  <c r="M172" i="77"/>
  <c r="L172" i="77"/>
  <c r="K172" i="77"/>
  <c r="J172" i="77"/>
  <c r="I172" i="77"/>
  <c r="E172" i="77"/>
  <c r="AN171" i="77"/>
  <c r="AM171" i="77"/>
  <c r="AL171" i="77"/>
  <c r="AK171" i="77"/>
  <c r="AJ171" i="77"/>
  <c r="AI171" i="77"/>
  <c r="AH171" i="77"/>
  <c r="Q171" i="77"/>
  <c r="P171" i="77"/>
  <c r="O171" i="77"/>
  <c r="N171" i="77"/>
  <c r="M171" i="77"/>
  <c r="L171" i="77"/>
  <c r="K171" i="77"/>
  <c r="J171" i="77"/>
  <c r="I171" i="77"/>
  <c r="E171" i="77"/>
  <c r="AN170" i="77"/>
  <c r="AM170" i="77"/>
  <c r="AL170" i="77"/>
  <c r="AK170" i="77"/>
  <c r="AJ170" i="77"/>
  <c r="AI170" i="77"/>
  <c r="AH170" i="77"/>
  <c r="Q170" i="77"/>
  <c r="P170" i="77"/>
  <c r="O170" i="77"/>
  <c r="N170" i="77"/>
  <c r="M170" i="77"/>
  <c r="L170" i="77"/>
  <c r="K170" i="77"/>
  <c r="J170" i="77"/>
  <c r="I170" i="77"/>
  <c r="E170" i="77"/>
  <c r="AN169" i="77"/>
  <c r="AM169" i="77"/>
  <c r="AL169" i="77"/>
  <c r="AK169" i="77"/>
  <c r="AJ169" i="77"/>
  <c r="AI169" i="77"/>
  <c r="AH169" i="77"/>
  <c r="Q169" i="77"/>
  <c r="P169" i="77"/>
  <c r="O169" i="77"/>
  <c r="N169" i="77"/>
  <c r="M169" i="77"/>
  <c r="L169" i="77"/>
  <c r="K169" i="77"/>
  <c r="J169" i="77"/>
  <c r="I169" i="77"/>
  <c r="E169" i="77"/>
  <c r="AN168" i="77"/>
  <c r="AM168" i="77"/>
  <c r="AL168" i="77"/>
  <c r="AK168" i="77"/>
  <c r="AJ168" i="77"/>
  <c r="AI168" i="77"/>
  <c r="AH168" i="77"/>
  <c r="Q168" i="77"/>
  <c r="P168" i="77"/>
  <c r="O168" i="77"/>
  <c r="N168" i="77"/>
  <c r="M168" i="77"/>
  <c r="L168" i="77"/>
  <c r="K168" i="77"/>
  <c r="J168" i="77"/>
  <c r="I168" i="77"/>
  <c r="E168" i="77"/>
  <c r="AN167" i="77"/>
  <c r="AM167" i="77"/>
  <c r="AL167" i="77"/>
  <c r="AK167" i="77"/>
  <c r="AJ167" i="77"/>
  <c r="AI167" i="77"/>
  <c r="AH167" i="77"/>
  <c r="Q167" i="77"/>
  <c r="P167" i="77"/>
  <c r="O167" i="77"/>
  <c r="N167" i="77"/>
  <c r="M167" i="77"/>
  <c r="L167" i="77"/>
  <c r="K167" i="77"/>
  <c r="J167" i="77"/>
  <c r="I167" i="77"/>
  <c r="E167" i="77"/>
  <c r="AN166" i="77"/>
  <c r="AM166" i="77"/>
  <c r="AL166" i="77"/>
  <c r="AK166" i="77"/>
  <c r="AJ166" i="77"/>
  <c r="AI166" i="77"/>
  <c r="AH166" i="77"/>
  <c r="Q166" i="77"/>
  <c r="P166" i="77"/>
  <c r="O166" i="77"/>
  <c r="N166" i="77"/>
  <c r="M166" i="77"/>
  <c r="L166" i="77"/>
  <c r="K166" i="77"/>
  <c r="J166" i="77"/>
  <c r="I166" i="77"/>
  <c r="E166" i="77"/>
  <c r="AN165" i="77"/>
  <c r="AM165" i="77"/>
  <c r="AL165" i="77"/>
  <c r="AK165" i="77"/>
  <c r="AJ165" i="77"/>
  <c r="AI165" i="77"/>
  <c r="AH165" i="77"/>
  <c r="Q165" i="77"/>
  <c r="P165" i="77"/>
  <c r="O165" i="77"/>
  <c r="N165" i="77"/>
  <c r="M165" i="77"/>
  <c r="L165" i="77"/>
  <c r="K165" i="77"/>
  <c r="J165" i="77"/>
  <c r="I165" i="77"/>
  <c r="E165" i="77"/>
  <c r="AN164" i="77"/>
  <c r="AM164" i="77"/>
  <c r="AL164" i="77"/>
  <c r="AK164" i="77"/>
  <c r="AJ164" i="77"/>
  <c r="AI164" i="77"/>
  <c r="AH164" i="77"/>
  <c r="Q164" i="77"/>
  <c r="P164" i="77"/>
  <c r="O164" i="77"/>
  <c r="N164" i="77"/>
  <c r="M164" i="77"/>
  <c r="L164" i="77"/>
  <c r="K164" i="77"/>
  <c r="J164" i="77"/>
  <c r="I164" i="77"/>
  <c r="E164" i="77"/>
  <c r="AN163" i="77"/>
  <c r="AM163" i="77"/>
  <c r="AL163" i="77"/>
  <c r="AK163" i="77"/>
  <c r="AJ163" i="77"/>
  <c r="AI163" i="77"/>
  <c r="AH163" i="77"/>
  <c r="Q163" i="77"/>
  <c r="P163" i="77"/>
  <c r="O163" i="77"/>
  <c r="N163" i="77"/>
  <c r="M163" i="77"/>
  <c r="L163" i="77"/>
  <c r="K163" i="77"/>
  <c r="J163" i="77"/>
  <c r="I163" i="77"/>
  <c r="E163" i="77"/>
  <c r="AN162" i="77"/>
  <c r="AM162" i="77"/>
  <c r="AL162" i="77"/>
  <c r="AK162" i="77"/>
  <c r="AJ162" i="77"/>
  <c r="AI162" i="77"/>
  <c r="AH162" i="77"/>
  <c r="Q162" i="77"/>
  <c r="P162" i="77"/>
  <c r="O162" i="77"/>
  <c r="N162" i="77"/>
  <c r="M162" i="77"/>
  <c r="L162" i="77"/>
  <c r="K162" i="77"/>
  <c r="J162" i="77"/>
  <c r="I162" i="77"/>
  <c r="E162" i="77"/>
  <c r="AN161" i="77"/>
  <c r="AM161" i="77"/>
  <c r="AL161" i="77"/>
  <c r="AK161" i="77"/>
  <c r="AJ161" i="77"/>
  <c r="AI161" i="77"/>
  <c r="AH161" i="77"/>
  <c r="Q161" i="77"/>
  <c r="P161" i="77"/>
  <c r="O161" i="77"/>
  <c r="N161" i="77"/>
  <c r="M161" i="77"/>
  <c r="L161" i="77"/>
  <c r="K161" i="77"/>
  <c r="J161" i="77"/>
  <c r="I161" i="77"/>
  <c r="E161" i="77"/>
  <c r="AN160" i="77"/>
  <c r="AM160" i="77"/>
  <c r="AL160" i="77"/>
  <c r="AK160" i="77"/>
  <c r="AJ160" i="77"/>
  <c r="AI160" i="77"/>
  <c r="AH160" i="77"/>
  <c r="Q160" i="77"/>
  <c r="P160" i="77"/>
  <c r="O160" i="77"/>
  <c r="N160" i="77"/>
  <c r="M160" i="77"/>
  <c r="L160" i="77"/>
  <c r="K160" i="77"/>
  <c r="J160" i="77"/>
  <c r="I160" i="77"/>
  <c r="E160" i="77"/>
  <c r="AN159" i="77"/>
  <c r="AM159" i="77"/>
  <c r="AL159" i="77"/>
  <c r="AK159" i="77"/>
  <c r="AJ159" i="77"/>
  <c r="AI159" i="77"/>
  <c r="AH159" i="77"/>
  <c r="Q159" i="77"/>
  <c r="P159" i="77"/>
  <c r="O159" i="77"/>
  <c r="N159" i="77"/>
  <c r="M159" i="77"/>
  <c r="L159" i="77"/>
  <c r="K159" i="77"/>
  <c r="J159" i="77"/>
  <c r="I159" i="77"/>
  <c r="E159" i="77"/>
  <c r="AN158" i="77"/>
  <c r="AM158" i="77"/>
  <c r="AL158" i="77"/>
  <c r="AK158" i="77"/>
  <c r="AJ158" i="77"/>
  <c r="AI158" i="77"/>
  <c r="AH158" i="77"/>
  <c r="Q158" i="77"/>
  <c r="P158" i="77"/>
  <c r="O158" i="77"/>
  <c r="N158" i="77"/>
  <c r="M158" i="77"/>
  <c r="L158" i="77"/>
  <c r="K158" i="77"/>
  <c r="J158" i="77"/>
  <c r="I158" i="77"/>
  <c r="E158" i="77"/>
  <c r="AN157" i="77"/>
  <c r="AM157" i="77"/>
  <c r="AL157" i="77"/>
  <c r="AK157" i="77"/>
  <c r="AJ157" i="77"/>
  <c r="AI157" i="77"/>
  <c r="AH157" i="77"/>
  <c r="Q157" i="77"/>
  <c r="P157" i="77"/>
  <c r="O157" i="77"/>
  <c r="N157" i="77"/>
  <c r="M157" i="77"/>
  <c r="L157" i="77"/>
  <c r="K157" i="77"/>
  <c r="J157" i="77"/>
  <c r="I157" i="77"/>
  <c r="E157" i="77"/>
  <c r="AN156" i="77"/>
  <c r="AM156" i="77"/>
  <c r="AL156" i="77"/>
  <c r="AK156" i="77"/>
  <c r="AJ156" i="77"/>
  <c r="AI156" i="77"/>
  <c r="AH156" i="77"/>
  <c r="Q156" i="77"/>
  <c r="P156" i="77"/>
  <c r="O156" i="77"/>
  <c r="N156" i="77"/>
  <c r="M156" i="77"/>
  <c r="L156" i="77"/>
  <c r="K156" i="77"/>
  <c r="J156" i="77"/>
  <c r="I156" i="77"/>
  <c r="E156" i="77"/>
  <c r="AN155" i="77"/>
  <c r="AM155" i="77"/>
  <c r="AL155" i="77"/>
  <c r="AK155" i="77"/>
  <c r="AJ155" i="77"/>
  <c r="AI155" i="77"/>
  <c r="AH155" i="77"/>
  <c r="Q155" i="77"/>
  <c r="P155" i="77"/>
  <c r="O155" i="77"/>
  <c r="N155" i="77"/>
  <c r="M155" i="77"/>
  <c r="L155" i="77"/>
  <c r="K155" i="77"/>
  <c r="J155" i="77"/>
  <c r="I155" i="77"/>
  <c r="E155" i="77"/>
  <c r="AN154" i="77"/>
  <c r="AM154" i="77"/>
  <c r="AL154" i="77"/>
  <c r="AK154" i="77"/>
  <c r="AJ154" i="77"/>
  <c r="AI154" i="77"/>
  <c r="AH154" i="77"/>
  <c r="Q154" i="77"/>
  <c r="P154" i="77"/>
  <c r="O154" i="77"/>
  <c r="N154" i="77"/>
  <c r="M154" i="77"/>
  <c r="L154" i="77"/>
  <c r="K154" i="77"/>
  <c r="J154" i="77"/>
  <c r="I154" i="77"/>
  <c r="E154" i="77"/>
  <c r="AN153" i="77"/>
  <c r="AM153" i="77"/>
  <c r="AL153" i="77"/>
  <c r="AK153" i="77"/>
  <c r="AJ153" i="77"/>
  <c r="AI153" i="77"/>
  <c r="AH153" i="77"/>
  <c r="Q153" i="77"/>
  <c r="P153" i="77"/>
  <c r="O153" i="77"/>
  <c r="N153" i="77"/>
  <c r="M153" i="77"/>
  <c r="L153" i="77"/>
  <c r="K153" i="77"/>
  <c r="J153" i="77"/>
  <c r="I153" i="77"/>
  <c r="E153" i="77"/>
  <c r="AN152" i="77"/>
  <c r="AM152" i="77"/>
  <c r="AL152" i="77"/>
  <c r="AK152" i="77"/>
  <c r="AJ152" i="77"/>
  <c r="AI152" i="77"/>
  <c r="AH152" i="77"/>
  <c r="Q152" i="77"/>
  <c r="P152" i="77"/>
  <c r="O152" i="77"/>
  <c r="N152" i="77"/>
  <c r="M152" i="77"/>
  <c r="L152" i="77"/>
  <c r="K152" i="77"/>
  <c r="J152" i="77"/>
  <c r="I152" i="77"/>
  <c r="E152" i="77"/>
  <c r="AN151" i="77"/>
  <c r="AM151" i="77"/>
  <c r="AL151" i="77"/>
  <c r="AK151" i="77"/>
  <c r="AJ151" i="77"/>
  <c r="AI151" i="77"/>
  <c r="AH151" i="77"/>
  <c r="Q151" i="77"/>
  <c r="P151" i="77"/>
  <c r="O151" i="77"/>
  <c r="N151" i="77"/>
  <c r="M151" i="77"/>
  <c r="L151" i="77"/>
  <c r="K151" i="77"/>
  <c r="J151" i="77"/>
  <c r="I151" i="77"/>
  <c r="E151" i="77"/>
  <c r="AN150" i="77"/>
  <c r="AM150" i="77"/>
  <c r="AL150" i="77"/>
  <c r="AK150" i="77"/>
  <c r="AJ150" i="77"/>
  <c r="AI150" i="77"/>
  <c r="AH150" i="77"/>
  <c r="Q150" i="77"/>
  <c r="P150" i="77"/>
  <c r="O150" i="77"/>
  <c r="N150" i="77"/>
  <c r="M150" i="77"/>
  <c r="L150" i="77"/>
  <c r="K150" i="77"/>
  <c r="J150" i="77"/>
  <c r="I150" i="77"/>
  <c r="E150" i="77"/>
  <c r="AN149" i="77"/>
  <c r="AM149" i="77"/>
  <c r="AL149" i="77"/>
  <c r="AK149" i="77"/>
  <c r="AJ149" i="77"/>
  <c r="AI149" i="77"/>
  <c r="AH149" i="77"/>
  <c r="Q149" i="77"/>
  <c r="P149" i="77"/>
  <c r="O149" i="77"/>
  <c r="N149" i="77"/>
  <c r="M149" i="77"/>
  <c r="L149" i="77"/>
  <c r="K149" i="77"/>
  <c r="J149" i="77"/>
  <c r="I149" i="77"/>
  <c r="E149" i="77"/>
  <c r="AN148" i="77"/>
  <c r="AM148" i="77"/>
  <c r="AL148" i="77"/>
  <c r="AK148" i="77"/>
  <c r="AJ148" i="77"/>
  <c r="AI148" i="77"/>
  <c r="AH148" i="77"/>
  <c r="Q148" i="77"/>
  <c r="P148" i="77"/>
  <c r="O148" i="77"/>
  <c r="N148" i="77"/>
  <c r="M148" i="77"/>
  <c r="L148" i="77"/>
  <c r="K148" i="77"/>
  <c r="J148" i="77"/>
  <c r="I148" i="77"/>
  <c r="E148" i="77"/>
  <c r="AN147" i="77"/>
  <c r="AM147" i="77"/>
  <c r="AL147" i="77"/>
  <c r="AK147" i="77"/>
  <c r="AJ147" i="77"/>
  <c r="AI147" i="77"/>
  <c r="AH147" i="77"/>
  <c r="Q147" i="77"/>
  <c r="P147" i="77"/>
  <c r="O147" i="77"/>
  <c r="N147" i="77"/>
  <c r="M147" i="77"/>
  <c r="L147" i="77"/>
  <c r="K147" i="77"/>
  <c r="J147" i="77"/>
  <c r="I147" i="77"/>
  <c r="E147" i="77"/>
  <c r="AN146" i="77"/>
  <c r="AM146" i="77"/>
  <c r="AL146" i="77"/>
  <c r="AK146" i="77"/>
  <c r="AJ146" i="77"/>
  <c r="AI146" i="77"/>
  <c r="AH146" i="77"/>
  <c r="Q146" i="77"/>
  <c r="P146" i="77"/>
  <c r="O146" i="77"/>
  <c r="N146" i="77"/>
  <c r="M146" i="77"/>
  <c r="L146" i="77"/>
  <c r="K146" i="77"/>
  <c r="J146" i="77"/>
  <c r="I146" i="77"/>
  <c r="E146" i="77"/>
  <c r="AN145" i="77"/>
  <c r="AM145" i="77"/>
  <c r="AL145" i="77"/>
  <c r="AK145" i="77"/>
  <c r="AJ145" i="77"/>
  <c r="AI145" i="77"/>
  <c r="AH145" i="77"/>
  <c r="Q145" i="77"/>
  <c r="P145" i="77"/>
  <c r="O145" i="77"/>
  <c r="N145" i="77"/>
  <c r="M145" i="77"/>
  <c r="L145" i="77"/>
  <c r="K145" i="77"/>
  <c r="J145" i="77"/>
  <c r="I145" i="77"/>
  <c r="E145" i="77"/>
  <c r="AN144" i="77"/>
  <c r="AM144" i="77"/>
  <c r="AL144" i="77"/>
  <c r="AK144" i="77"/>
  <c r="AJ144" i="77"/>
  <c r="AI144" i="77"/>
  <c r="AH144" i="77"/>
  <c r="Q144" i="77"/>
  <c r="P144" i="77"/>
  <c r="O144" i="77"/>
  <c r="N144" i="77"/>
  <c r="M144" i="77"/>
  <c r="L144" i="77"/>
  <c r="K144" i="77"/>
  <c r="J144" i="77"/>
  <c r="I144" i="77"/>
  <c r="E144" i="77"/>
  <c r="AN143" i="77"/>
  <c r="AM143" i="77"/>
  <c r="AL143" i="77"/>
  <c r="AK143" i="77"/>
  <c r="AJ143" i="77"/>
  <c r="AI143" i="77"/>
  <c r="AH143" i="77"/>
  <c r="Q143" i="77"/>
  <c r="P143" i="77"/>
  <c r="O143" i="77"/>
  <c r="N143" i="77"/>
  <c r="M143" i="77"/>
  <c r="L143" i="77"/>
  <c r="K143" i="77"/>
  <c r="J143" i="77"/>
  <c r="I143" i="77"/>
  <c r="E143" i="77"/>
  <c r="AN142" i="77"/>
  <c r="AM142" i="77"/>
  <c r="AL142" i="77"/>
  <c r="AK142" i="77"/>
  <c r="AJ142" i="77"/>
  <c r="AI142" i="77"/>
  <c r="AH142" i="77"/>
  <c r="Q142" i="77"/>
  <c r="P142" i="77"/>
  <c r="O142" i="77"/>
  <c r="N142" i="77"/>
  <c r="M142" i="77"/>
  <c r="L142" i="77"/>
  <c r="K142" i="77"/>
  <c r="J142" i="77"/>
  <c r="I142" i="77"/>
  <c r="E142" i="77"/>
  <c r="AN141" i="77"/>
  <c r="AM141" i="77"/>
  <c r="AL141" i="77"/>
  <c r="AK141" i="77"/>
  <c r="AJ141" i="77"/>
  <c r="AI141" i="77"/>
  <c r="AH141" i="77"/>
  <c r="Q141" i="77"/>
  <c r="P141" i="77"/>
  <c r="O141" i="77"/>
  <c r="N141" i="77"/>
  <c r="M141" i="77"/>
  <c r="L141" i="77"/>
  <c r="K141" i="77"/>
  <c r="J141" i="77"/>
  <c r="I141" i="77"/>
  <c r="E141" i="77"/>
  <c r="AN140" i="77"/>
  <c r="AM140" i="77"/>
  <c r="AL140" i="77"/>
  <c r="AK140" i="77"/>
  <c r="AJ140" i="77"/>
  <c r="AI140" i="77"/>
  <c r="AH140" i="77"/>
  <c r="Q140" i="77"/>
  <c r="P140" i="77"/>
  <c r="O140" i="77"/>
  <c r="N140" i="77"/>
  <c r="M140" i="77"/>
  <c r="L140" i="77"/>
  <c r="K140" i="77"/>
  <c r="J140" i="77"/>
  <c r="I140" i="77"/>
  <c r="E140" i="77"/>
  <c r="AN139" i="77"/>
  <c r="AM139" i="77"/>
  <c r="AL139" i="77"/>
  <c r="AK139" i="77"/>
  <c r="AJ139" i="77"/>
  <c r="AI139" i="77"/>
  <c r="AH139" i="77"/>
  <c r="Q139" i="77"/>
  <c r="P139" i="77"/>
  <c r="O139" i="77"/>
  <c r="N139" i="77"/>
  <c r="M139" i="77"/>
  <c r="L139" i="77"/>
  <c r="K139" i="77"/>
  <c r="J139" i="77"/>
  <c r="I139" i="77"/>
  <c r="E139" i="77"/>
  <c r="AN138" i="77"/>
  <c r="AM138" i="77"/>
  <c r="AL138" i="77"/>
  <c r="AK138" i="77"/>
  <c r="AJ138" i="77"/>
  <c r="AI138" i="77"/>
  <c r="AH138" i="77"/>
  <c r="Q138" i="77"/>
  <c r="P138" i="77"/>
  <c r="O138" i="77"/>
  <c r="N138" i="77"/>
  <c r="M138" i="77"/>
  <c r="L138" i="77"/>
  <c r="K138" i="77"/>
  <c r="J138" i="77"/>
  <c r="I138" i="77"/>
  <c r="E138" i="77"/>
  <c r="AN137" i="77"/>
  <c r="AM137" i="77"/>
  <c r="AL137" i="77"/>
  <c r="AK137" i="77"/>
  <c r="AJ137" i="77"/>
  <c r="AI137" i="77"/>
  <c r="AH137" i="77"/>
  <c r="Q137" i="77"/>
  <c r="P137" i="77"/>
  <c r="O137" i="77"/>
  <c r="N137" i="77"/>
  <c r="M137" i="77"/>
  <c r="L137" i="77"/>
  <c r="K137" i="77"/>
  <c r="J137" i="77"/>
  <c r="I137" i="77"/>
  <c r="E137" i="77"/>
  <c r="AN136" i="77"/>
  <c r="AM136" i="77"/>
  <c r="AL136" i="77"/>
  <c r="AK136" i="77"/>
  <c r="AJ136" i="77"/>
  <c r="AI136" i="77"/>
  <c r="AH136" i="77"/>
  <c r="Q136" i="77"/>
  <c r="P136" i="77"/>
  <c r="O136" i="77"/>
  <c r="N136" i="77"/>
  <c r="M136" i="77"/>
  <c r="L136" i="77"/>
  <c r="K136" i="77"/>
  <c r="J136" i="77"/>
  <c r="I136" i="77"/>
  <c r="E136" i="77"/>
  <c r="AN135" i="77"/>
  <c r="AM135" i="77"/>
  <c r="AL135" i="77"/>
  <c r="AK135" i="77"/>
  <c r="AJ135" i="77"/>
  <c r="AI135" i="77"/>
  <c r="AH135" i="77"/>
  <c r="Q135" i="77"/>
  <c r="P135" i="77"/>
  <c r="O135" i="77"/>
  <c r="N135" i="77"/>
  <c r="M135" i="77"/>
  <c r="L135" i="77"/>
  <c r="K135" i="77"/>
  <c r="J135" i="77"/>
  <c r="I135" i="77"/>
  <c r="E135" i="77"/>
  <c r="AN134" i="77"/>
  <c r="AM134" i="77"/>
  <c r="AL134" i="77"/>
  <c r="AK134" i="77"/>
  <c r="AJ134" i="77"/>
  <c r="AI134" i="77"/>
  <c r="AH134" i="77"/>
  <c r="Q134" i="77"/>
  <c r="P134" i="77"/>
  <c r="O134" i="77"/>
  <c r="N134" i="77"/>
  <c r="M134" i="77"/>
  <c r="L134" i="77"/>
  <c r="K134" i="77"/>
  <c r="J134" i="77"/>
  <c r="I134" i="77"/>
  <c r="E134" i="77"/>
  <c r="AN133" i="77"/>
  <c r="AM133" i="77"/>
  <c r="AL133" i="77"/>
  <c r="AK133" i="77"/>
  <c r="AJ133" i="77"/>
  <c r="AI133" i="77"/>
  <c r="AH133" i="77"/>
  <c r="Q133" i="77"/>
  <c r="P133" i="77"/>
  <c r="O133" i="77"/>
  <c r="N133" i="77"/>
  <c r="M133" i="77"/>
  <c r="L133" i="77"/>
  <c r="K133" i="77"/>
  <c r="J133" i="77"/>
  <c r="I133" i="77"/>
  <c r="E133" i="77"/>
  <c r="AN132" i="77"/>
  <c r="AM132" i="77"/>
  <c r="AL132" i="77"/>
  <c r="AK132" i="77"/>
  <c r="AJ132" i="77"/>
  <c r="AI132" i="77"/>
  <c r="AH132" i="77"/>
  <c r="Q132" i="77"/>
  <c r="P132" i="77"/>
  <c r="O132" i="77"/>
  <c r="N132" i="77"/>
  <c r="M132" i="77"/>
  <c r="L132" i="77"/>
  <c r="K132" i="77"/>
  <c r="J132" i="77"/>
  <c r="I132" i="77"/>
  <c r="E132" i="77"/>
  <c r="AN131" i="77"/>
  <c r="AM131" i="77"/>
  <c r="AL131" i="77"/>
  <c r="AK131" i="77"/>
  <c r="AJ131" i="77"/>
  <c r="AI131" i="77"/>
  <c r="AH131" i="77"/>
  <c r="Q131" i="77"/>
  <c r="P131" i="77"/>
  <c r="O131" i="77"/>
  <c r="N131" i="77"/>
  <c r="M131" i="77"/>
  <c r="L131" i="77"/>
  <c r="K131" i="77"/>
  <c r="J131" i="77"/>
  <c r="I131" i="77"/>
  <c r="E131" i="77"/>
  <c r="AN130" i="77"/>
  <c r="AM130" i="77"/>
  <c r="AL130" i="77"/>
  <c r="AK130" i="77"/>
  <c r="AJ130" i="77"/>
  <c r="AI130" i="77"/>
  <c r="AH130" i="77"/>
  <c r="Q130" i="77"/>
  <c r="P130" i="77"/>
  <c r="O130" i="77"/>
  <c r="N130" i="77"/>
  <c r="M130" i="77"/>
  <c r="L130" i="77"/>
  <c r="K130" i="77"/>
  <c r="J130" i="77"/>
  <c r="I130" i="77"/>
  <c r="E130" i="77"/>
  <c r="AN129" i="77"/>
  <c r="AM129" i="77"/>
  <c r="AL129" i="77"/>
  <c r="AK129" i="77"/>
  <c r="AJ129" i="77"/>
  <c r="AI129" i="77"/>
  <c r="AH129" i="77"/>
  <c r="Q129" i="77"/>
  <c r="P129" i="77"/>
  <c r="O129" i="77"/>
  <c r="N129" i="77"/>
  <c r="M129" i="77"/>
  <c r="L129" i="77"/>
  <c r="K129" i="77"/>
  <c r="J129" i="77"/>
  <c r="I129" i="77"/>
  <c r="E129" i="77"/>
  <c r="AN128" i="77"/>
  <c r="AM128" i="77"/>
  <c r="AL128" i="77"/>
  <c r="AK128" i="77"/>
  <c r="AJ128" i="77"/>
  <c r="AI128" i="77"/>
  <c r="AH128" i="77"/>
  <c r="Q128" i="77"/>
  <c r="P128" i="77"/>
  <c r="O128" i="77"/>
  <c r="N128" i="77"/>
  <c r="M128" i="77"/>
  <c r="L128" i="77"/>
  <c r="K128" i="77"/>
  <c r="J128" i="77"/>
  <c r="I128" i="77"/>
  <c r="E128" i="77"/>
  <c r="AN127" i="77"/>
  <c r="AM127" i="77"/>
  <c r="AL127" i="77"/>
  <c r="AK127" i="77"/>
  <c r="AJ127" i="77"/>
  <c r="AI127" i="77"/>
  <c r="AH127" i="77"/>
  <c r="Q127" i="77"/>
  <c r="P127" i="77"/>
  <c r="O127" i="77"/>
  <c r="N127" i="77"/>
  <c r="M127" i="77"/>
  <c r="L127" i="77"/>
  <c r="K127" i="77"/>
  <c r="J127" i="77"/>
  <c r="I127" i="77"/>
  <c r="E127" i="77"/>
  <c r="AN126" i="77"/>
  <c r="AM126" i="77"/>
  <c r="AL126" i="77"/>
  <c r="AK126" i="77"/>
  <c r="AJ126" i="77"/>
  <c r="AI126" i="77"/>
  <c r="AH126" i="77"/>
  <c r="Q126" i="77"/>
  <c r="P126" i="77"/>
  <c r="O126" i="77"/>
  <c r="N126" i="77"/>
  <c r="M126" i="77"/>
  <c r="L126" i="77"/>
  <c r="K126" i="77"/>
  <c r="J126" i="77"/>
  <c r="I126" i="77"/>
  <c r="E126" i="77"/>
  <c r="AN125" i="77"/>
  <c r="AM125" i="77"/>
  <c r="AL125" i="77"/>
  <c r="AK125" i="77"/>
  <c r="AJ125" i="77"/>
  <c r="AI125" i="77"/>
  <c r="AH125" i="77"/>
  <c r="Q125" i="77"/>
  <c r="P125" i="77"/>
  <c r="O125" i="77"/>
  <c r="N125" i="77"/>
  <c r="M125" i="77"/>
  <c r="L125" i="77"/>
  <c r="K125" i="77"/>
  <c r="J125" i="77"/>
  <c r="I125" i="77"/>
  <c r="E125" i="77"/>
  <c r="AN124" i="77"/>
  <c r="AM124" i="77"/>
  <c r="AL124" i="77"/>
  <c r="AK124" i="77"/>
  <c r="AJ124" i="77"/>
  <c r="AI124" i="77"/>
  <c r="AH124" i="77"/>
  <c r="Q124" i="77"/>
  <c r="P124" i="77"/>
  <c r="O124" i="77"/>
  <c r="N124" i="77"/>
  <c r="M124" i="77"/>
  <c r="L124" i="77"/>
  <c r="K124" i="77"/>
  <c r="J124" i="77"/>
  <c r="I124" i="77"/>
  <c r="E124" i="77"/>
  <c r="AN123" i="77"/>
  <c r="AM123" i="77"/>
  <c r="AL123" i="77"/>
  <c r="AK123" i="77"/>
  <c r="AJ123" i="77"/>
  <c r="AI123" i="77"/>
  <c r="AH123" i="77"/>
  <c r="Q123" i="77"/>
  <c r="P123" i="77"/>
  <c r="O123" i="77"/>
  <c r="N123" i="77"/>
  <c r="M123" i="77"/>
  <c r="L123" i="77"/>
  <c r="K123" i="77"/>
  <c r="J123" i="77"/>
  <c r="I123" i="77"/>
  <c r="E123" i="77"/>
  <c r="AN122" i="77"/>
  <c r="AM122" i="77"/>
  <c r="AL122" i="77"/>
  <c r="AK122" i="77"/>
  <c r="AJ122" i="77"/>
  <c r="AI122" i="77"/>
  <c r="AH122" i="77"/>
  <c r="Q122" i="77"/>
  <c r="P122" i="77"/>
  <c r="O122" i="77"/>
  <c r="N122" i="77"/>
  <c r="M122" i="77"/>
  <c r="L122" i="77"/>
  <c r="K122" i="77"/>
  <c r="J122" i="77"/>
  <c r="I122" i="77"/>
  <c r="E122" i="77"/>
  <c r="AN121" i="77"/>
  <c r="AM121" i="77"/>
  <c r="AL121" i="77"/>
  <c r="AK121" i="77"/>
  <c r="AJ121" i="77"/>
  <c r="AI121" i="77"/>
  <c r="AH121" i="77"/>
  <c r="Q121" i="77"/>
  <c r="P121" i="77"/>
  <c r="O121" i="77"/>
  <c r="N121" i="77"/>
  <c r="M121" i="77"/>
  <c r="L121" i="77"/>
  <c r="K121" i="77"/>
  <c r="J121" i="77"/>
  <c r="I121" i="77"/>
  <c r="E121" i="77"/>
  <c r="AN120" i="77"/>
  <c r="AM120" i="77"/>
  <c r="AL120" i="77"/>
  <c r="AK120" i="77"/>
  <c r="AJ120" i="77"/>
  <c r="AI120" i="77"/>
  <c r="AH120" i="77"/>
  <c r="Q120" i="77"/>
  <c r="P120" i="77"/>
  <c r="O120" i="77"/>
  <c r="N120" i="77"/>
  <c r="M120" i="77"/>
  <c r="L120" i="77"/>
  <c r="K120" i="77"/>
  <c r="J120" i="77"/>
  <c r="I120" i="77"/>
  <c r="E120" i="77"/>
  <c r="AN119" i="77"/>
  <c r="AM119" i="77"/>
  <c r="AL119" i="77"/>
  <c r="AK119" i="77"/>
  <c r="AJ119" i="77"/>
  <c r="AI119" i="77"/>
  <c r="AH119" i="77"/>
  <c r="Q119" i="77"/>
  <c r="P119" i="77"/>
  <c r="O119" i="77"/>
  <c r="N119" i="77"/>
  <c r="M119" i="77"/>
  <c r="L119" i="77"/>
  <c r="K119" i="77"/>
  <c r="J119" i="77"/>
  <c r="I119" i="77"/>
  <c r="E119" i="77"/>
  <c r="AN118" i="77"/>
  <c r="AM118" i="77"/>
  <c r="AL118" i="77"/>
  <c r="AK118" i="77"/>
  <c r="AJ118" i="77"/>
  <c r="AI118" i="77"/>
  <c r="AH118" i="77"/>
  <c r="Q118" i="77"/>
  <c r="P118" i="77"/>
  <c r="O118" i="77"/>
  <c r="N118" i="77"/>
  <c r="M118" i="77"/>
  <c r="L118" i="77"/>
  <c r="K118" i="77"/>
  <c r="J118" i="77"/>
  <c r="I118" i="77"/>
  <c r="E118" i="77"/>
  <c r="AN117" i="77"/>
  <c r="AM117" i="77"/>
  <c r="AL117" i="77"/>
  <c r="AK117" i="77"/>
  <c r="AJ117" i="77"/>
  <c r="AI117" i="77"/>
  <c r="AH117" i="77"/>
  <c r="Q117" i="77"/>
  <c r="P117" i="77"/>
  <c r="O117" i="77"/>
  <c r="N117" i="77"/>
  <c r="M117" i="77"/>
  <c r="L117" i="77"/>
  <c r="K117" i="77"/>
  <c r="J117" i="77"/>
  <c r="I117" i="77"/>
  <c r="E117" i="77"/>
  <c r="AN116" i="77"/>
  <c r="AM116" i="77"/>
  <c r="AL116" i="77"/>
  <c r="AK116" i="77"/>
  <c r="AJ116" i="77"/>
  <c r="AI116" i="77"/>
  <c r="AH116" i="77"/>
  <c r="Q116" i="77"/>
  <c r="P116" i="77"/>
  <c r="O116" i="77"/>
  <c r="N116" i="77"/>
  <c r="M116" i="77"/>
  <c r="L116" i="77"/>
  <c r="K116" i="77"/>
  <c r="J116" i="77"/>
  <c r="I116" i="77"/>
  <c r="E116" i="77"/>
  <c r="AN115" i="77"/>
  <c r="AM115" i="77"/>
  <c r="AL115" i="77"/>
  <c r="AK115" i="77"/>
  <c r="AJ115" i="77"/>
  <c r="AI115" i="77"/>
  <c r="AH115" i="77"/>
  <c r="Q115" i="77"/>
  <c r="P115" i="77"/>
  <c r="O115" i="77"/>
  <c r="N115" i="77"/>
  <c r="M115" i="77"/>
  <c r="L115" i="77"/>
  <c r="K115" i="77"/>
  <c r="J115" i="77"/>
  <c r="I115" i="77"/>
  <c r="E115" i="77"/>
  <c r="AN114" i="77"/>
  <c r="AM114" i="77"/>
  <c r="AL114" i="77"/>
  <c r="AK114" i="77"/>
  <c r="AJ114" i="77"/>
  <c r="AI114" i="77"/>
  <c r="AH114" i="77"/>
  <c r="Q114" i="77"/>
  <c r="P114" i="77"/>
  <c r="O114" i="77"/>
  <c r="N114" i="77"/>
  <c r="M114" i="77"/>
  <c r="L114" i="77"/>
  <c r="K114" i="77"/>
  <c r="J114" i="77"/>
  <c r="I114" i="77"/>
  <c r="E114" i="77"/>
  <c r="AN113" i="77"/>
  <c r="AM113" i="77"/>
  <c r="AL113" i="77"/>
  <c r="AK113" i="77"/>
  <c r="AJ113" i="77"/>
  <c r="AI113" i="77"/>
  <c r="AH113" i="77"/>
  <c r="Q113" i="77"/>
  <c r="P113" i="77"/>
  <c r="O113" i="77"/>
  <c r="N113" i="77"/>
  <c r="M113" i="77"/>
  <c r="L113" i="77"/>
  <c r="K113" i="77"/>
  <c r="J113" i="77"/>
  <c r="I113" i="77"/>
  <c r="E113" i="77"/>
  <c r="AN112" i="77"/>
  <c r="AM112" i="77"/>
  <c r="AL112" i="77"/>
  <c r="AK112" i="77"/>
  <c r="AJ112" i="77"/>
  <c r="AI112" i="77"/>
  <c r="AH112" i="77"/>
  <c r="Q112" i="77"/>
  <c r="P112" i="77"/>
  <c r="O112" i="77"/>
  <c r="N112" i="77"/>
  <c r="M112" i="77"/>
  <c r="L112" i="77"/>
  <c r="K112" i="77"/>
  <c r="J112" i="77"/>
  <c r="I112" i="77"/>
  <c r="E112" i="77"/>
  <c r="AN111" i="77"/>
  <c r="AM111" i="77"/>
  <c r="AL111" i="77"/>
  <c r="AK111" i="77"/>
  <c r="AJ111" i="77"/>
  <c r="AI111" i="77"/>
  <c r="AH111" i="77"/>
  <c r="Q111" i="77"/>
  <c r="P111" i="77"/>
  <c r="O111" i="77"/>
  <c r="N111" i="77"/>
  <c r="M111" i="77"/>
  <c r="L111" i="77"/>
  <c r="K111" i="77"/>
  <c r="J111" i="77"/>
  <c r="I111" i="77"/>
  <c r="E111" i="77"/>
  <c r="AN110" i="77"/>
  <c r="AM110" i="77"/>
  <c r="AL110" i="77"/>
  <c r="AK110" i="77"/>
  <c r="AJ110" i="77"/>
  <c r="AI110" i="77"/>
  <c r="AH110" i="77"/>
  <c r="Q110" i="77"/>
  <c r="P110" i="77"/>
  <c r="O110" i="77"/>
  <c r="N110" i="77"/>
  <c r="M110" i="77"/>
  <c r="L110" i="77"/>
  <c r="K110" i="77"/>
  <c r="J110" i="77"/>
  <c r="I110" i="77"/>
  <c r="E110" i="77"/>
  <c r="AN109" i="77"/>
  <c r="AM109" i="77"/>
  <c r="AL109" i="77"/>
  <c r="AK109" i="77"/>
  <c r="AJ109" i="77"/>
  <c r="AI109" i="77"/>
  <c r="AH109" i="77"/>
  <c r="Q109" i="77"/>
  <c r="P109" i="77"/>
  <c r="O109" i="77"/>
  <c r="N109" i="77"/>
  <c r="M109" i="77"/>
  <c r="L109" i="77"/>
  <c r="K109" i="77"/>
  <c r="J109" i="77"/>
  <c r="I109" i="77"/>
  <c r="E109" i="77"/>
  <c r="AN108" i="77"/>
  <c r="AM108" i="77"/>
  <c r="AL108" i="77"/>
  <c r="AK108" i="77"/>
  <c r="AJ108" i="77"/>
  <c r="AI108" i="77"/>
  <c r="AH108" i="77"/>
  <c r="Q108" i="77"/>
  <c r="P108" i="77"/>
  <c r="O108" i="77"/>
  <c r="N108" i="77"/>
  <c r="M108" i="77"/>
  <c r="L108" i="77"/>
  <c r="K108" i="77"/>
  <c r="J108" i="77"/>
  <c r="I108" i="77"/>
  <c r="E108" i="77"/>
  <c r="AN107" i="77"/>
  <c r="AM107" i="77"/>
  <c r="AL107" i="77"/>
  <c r="AK107" i="77"/>
  <c r="AJ107" i="77"/>
  <c r="AI107" i="77"/>
  <c r="AH107" i="77"/>
  <c r="Q107" i="77"/>
  <c r="P107" i="77"/>
  <c r="O107" i="77"/>
  <c r="N107" i="77"/>
  <c r="M107" i="77"/>
  <c r="L107" i="77"/>
  <c r="K107" i="77"/>
  <c r="J107" i="77"/>
  <c r="I107" i="77"/>
  <c r="E107" i="77"/>
  <c r="AN106" i="77"/>
  <c r="AM106" i="77"/>
  <c r="AL106" i="77"/>
  <c r="AK106" i="77"/>
  <c r="AJ106" i="77"/>
  <c r="AI106" i="77"/>
  <c r="AH106" i="77"/>
  <c r="Q106" i="77"/>
  <c r="P106" i="77"/>
  <c r="O106" i="77"/>
  <c r="N106" i="77"/>
  <c r="M106" i="77"/>
  <c r="L106" i="77"/>
  <c r="K106" i="77"/>
  <c r="J106" i="77"/>
  <c r="I106" i="77"/>
  <c r="E106" i="77"/>
  <c r="AN105" i="77"/>
  <c r="AM105" i="77"/>
  <c r="AL105" i="77"/>
  <c r="AK105" i="77"/>
  <c r="AJ105" i="77"/>
  <c r="AI105" i="77"/>
  <c r="AH105" i="77"/>
  <c r="Q105" i="77"/>
  <c r="P105" i="77"/>
  <c r="O105" i="77"/>
  <c r="N105" i="77"/>
  <c r="M105" i="77"/>
  <c r="L105" i="77"/>
  <c r="K105" i="77"/>
  <c r="J105" i="77"/>
  <c r="I105" i="77"/>
  <c r="E105" i="77"/>
  <c r="AN104" i="77"/>
  <c r="AM104" i="77"/>
  <c r="AL104" i="77"/>
  <c r="AK104" i="77"/>
  <c r="AJ104" i="77"/>
  <c r="AI104" i="77"/>
  <c r="AH104" i="77"/>
  <c r="Q104" i="77"/>
  <c r="P104" i="77"/>
  <c r="O104" i="77"/>
  <c r="N104" i="77"/>
  <c r="M104" i="77"/>
  <c r="L104" i="77"/>
  <c r="K104" i="77"/>
  <c r="J104" i="77"/>
  <c r="I104" i="77"/>
  <c r="E104" i="77"/>
  <c r="AN103" i="77"/>
  <c r="AM103" i="77"/>
  <c r="AL103" i="77"/>
  <c r="AK103" i="77"/>
  <c r="AJ103" i="77"/>
  <c r="AI103" i="77"/>
  <c r="AH103" i="77"/>
  <c r="Q103" i="77"/>
  <c r="P103" i="77"/>
  <c r="O103" i="77"/>
  <c r="N103" i="77"/>
  <c r="M103" i="77"/>
  <c r="L103" i="77"/>
  <c r="K103" i="77"/>
  <c r="J103" i="77"/>
  <c r="I103" i="77"/>
  <c r="E103" i="77"/>
  <c r="AN102" i="77"/>
  <c r="AM102" i="77"/>
  <c r="AL102" i="77"/>
  <c r="AK102" i="77"/>
  <c r="AJ102" i="77"/>
  <c r="AI102" i="77"/>
  <c r="AH102" i="77"/>
  <c r="Q102" i="77"/>
  <c r="P102" i="77"/>
  <c r="O102" i="77"/>
  <c r="N102" i="77"/>
  <c r="M102" i="77"/>
  <c r="L102" i="77"/>
  <c r="K102" i="77"/>
  <c r="J102" i="77"/>
  <c r="I102" i="77"/>
  <c r="E102" i="77"/>
  <c r="AN101" i="77"/>
  <c r="AM101" i="77"/>
  <c r="AL101" i="77"/>
  <c r="AK101" i="77"/>
  <c r="AJ101" i="77"/>
  <c r="AI101" i="77"/>
  <c r="AH101" i="77"/>
  <c r="Q101" i="77"/>
  <c r="P101" i="77"/>
  <c r="O101" i="77"/>
  <c r="N101" i="77"/>
  <c r="M101" i="77"/>
  <c r="L101" i="77"/>
  <c r="K101" i="77"/>
  <c r="J101" i="77"/>
  <c r="I101" i="77"/>
  <c r="E101" i="77"/>
  <c r="AN100" i="77"/>
  <c r="AM100" i="77"/>
  <c r="AL100" i="77"/>
  <c r="AK100" i="77"/>
  <c r="AJ100" i="77"/>
  <c r="AI100" i="77"/>
  <c r="AH100" i="77"/>
  <c r="Q100" i="77"/>
  <c r="P100" i="77"/>
  <c r="O100" i="77"/>
  <c r="N100" i="77"/>
  <c r="M100" i="77"/>
  <c r="L100" i="77"/>
  <c r="K100" i="77"/>
  <c r="J100" i="77"/>
  <c r="I100" i="77"/>
  <c r="E100" i="77"/>
  <c r="AN99" i="77"/>
  <c r="AM99" i="77"/>
  <c r="AL99" i="77"/>
  <c r="AK99" i="77"/>
  <c r="AJ99" i="77"/>
  <c r="AI99" i="77"/>
  <c r="AH99" i="77"/>
  <c r="Q99" i="77"/>
  <c r="P99" i="77"/>
  <c r="O99" i="77"/>
  <c r="N99" i="77"/>
  <c r="M99" i="77"/>
  <c r="L99" i="77"/>
  <c r="K99" i="77"/>
  <c r="J99" i="77"/>
  <c r="I99" i="77"/>
  <c r="E99" i="77"/>
  <c r="AN98" i="77"/>
  <c r="AM98" i="77"/>
  <c r="AL98" i="77"/>
  <c r="AK98" i="77"/>
  <c r="AJ98" i="77"/>
  <c r="AI98" i="77"/>
  <c r="AH98" i="77"/>
  <c r="Q98" i="77"/>
  <c r="P98" i="77"/>
  <c r="O98" i="77"/>
  <c r="N98" i="77"/>
  <c r="M98" i="77"/>
  <c r="L98" i="77"/>
  <c r="K98" i="77"/>
  <c r="J98" i="77"/>
  <c r="I98" i="77"/>
  <c r="E98" i="77"/>
  <c r="AN97" i="77"/>
  <c r="AM97" i="77"/>
  <c r="AL97" i="77"/>
  <c r="AK97" i="77"/>
  <c r="AJ97" i="77"/>
  <c r="AI97" i="77"/>
  <c r="AH97" i="77"/>
  <c r="Q97" i="77"/>
  <c r="P97" i="77"/>
  <c r="O97" i="77"/>
  <c r="N97" i="77"/>
  <c r="M97" i="77"/>
  <c r="L97" i="77"/>
  <c r="K97" i="77"/>
  <c r="J97" i="77"/>
  <c r="I97" i="77"/>
  <c r="E97" i="77"/>
  <c r="AN96" i="77"/>
  <c r="AM96" i="77"/>
  <c r="AL96" i="77"/>
  <c r="AK96" i="77"/>
  <c r="AJ96" i="77"/>
  <c r="AI96" i="77"/>
  <c r="AH96" i="77"/>
  <c r="Q96" i="77"/>
  <c r="P96" i="77"/>
  <c r="O96" i="77"/>
  <c r="N96" i="77"/>
  <c r="M96" i="77"/>
  <c r="L96" i="77"/>
  <c r="K96" i="77"/>
  <c r="J96" i="77"/>
  <c r="I96" i="77"/>
  <c r="E96" i="77"/>
  <c r="AN95" i="77"/>
  <c r="AM95" i="77"/>
  <c r="AL95" i="77"/>
  <c r="AK95" i="77"/>
  <c r="AJ95" i="77"/>
  <c r="AI95" i="77"/>
  <c r="AH95" i="77"/>
  <c r="Q95" i="77"/>
  <c r="P95" i="77"/>
  <c r="O95" i="77"/>
  <c r="N95" i="77"/>
  <c r="M95" i="77"/>
  <c r="L95" i="77"/>
  <c r="K95" i="77"/>
  <c r="J95" i="77"/>
  <c r="I95" i="77"/>
  <c r="E95" i="77"/>
  <c r="AN94" i="77"/>
  <c r="AM94" i="77"/>
  <c r="AL94" i="77"/>
  <c r="AK94" i="77"/>
  <c r="AJ94" i="77"/>
  <c r="AI94" i="77"/>
  <c r="AH94" i="77"/>
  <c r="Q94" i="77"/>
  <c r="P94" i="77"/>
  <c r="O94" i="77"/>
  <c r="N94" i="77"/>
  <c r="M94" i="77"/>
  <c r="L94" i="77"/>
  <c r="K94" i="77"/>
  <c r="J94" i="77"/>
  <c r="I94" i="77"/>
  <c r="E94" i="77"/>
  <c r="AN93" i="77"/>
  <c r="AM93" i="77"/>
  <c r="AL93" i="77"/>
  <c r="AK93" i="77"/>
  <c r="AJ93" i="77"/>
  <c r="AI93" i="77"/>
  <c r="AH93" i="77"/>
  <c r="Q93" i="77"/>
  <c r="P93" i="77"/>
  <c r="O93" i="77"/>
  <c r="N93" i="77"/>
  <c r="M93" i="77"/>
  <c r="L93" i="77"/>
  <c r="K93" i="77"/>
  <c r="J93" i="77"/>
  <c r="I93" i="77"/>
  <c r="E93" i="77"/>
  <c r="AN92" i="77"/>
  <c r="AM92" i="77"/>
  <c r="AL92" i="77"/>
  <c r="AK92" i="77"/>
  <c r="AJ92" i="77"/>
  <c r="AI92" i="77"/>
  <c r="AH92" i="77"/>
  <c r="Q92" i="77"/>
  <c r="P92" i="77"/>
  <c r="O92" i="77"/>
  <c r="N92" i="77"/>
  <c r="M92" i="77"/>
  <c r="L92" i="77"/>
  <c r="K92" i="77"/>
  <c r="J92" i="77"/>
  <c r="I92" i="77"/>
  <c r="E92" i="77"/>
  <c r="AN91" i="77"/>
  <c r="AM91" i="77"/>
  <c r="AL91" i="77"/>
  <c r="AK91" i="77"/>
  <c r="AJ91" i="77"/>
  <c r="AI91" i="77"/>
  <c r="AH91" i="77"/>
  <c r="Q91" i="77"/>
  <c r="P91" i="77"/>
  <c r="O91" i="77"/>
  <c r="N91" i="77"/>
  <c r="M91" i="77"/>
  <c r="L91" i="77"/>
  <c r="K91" i="77"/>
  <c r="J91" i="77"/>
  <c r="I91" i="77"/>
  <c r="E91" i="77"/>
  <c r="AN90" i="77"/>
  <c r="AM90" i="77"/>
  <c r="AL90" i="77"/>
  <c r="AK90" i="77"/>
  <c r="AJ90" i="77"/>
  <c r="AI90" i="77"/>
  <c r="AH90" i="77"/>
  <c r="Q90" i="77"/>
  <c r="P90" i="77"/>
  <c r="O90" i="77"/>
  <c r="N90" i="77"/>
  <c r="M90" i="77"/>
  <c r="L90" i="77"/>
  <c r="K90" i="77"/>
  <c r="J90" i="77"/>
  <c r="I90" i="77"/>
  <c r="E90" i="77"/>
  <c r="AN89" i="77"/>
  <c r="AM89" i="77"/>
  <c r="AL89" i="77"/>
  <c r="AK89" i="77"/>
  <c r="AJ89" i="77"/>
  <c r="AI89" i="77"/>
  <c r="AH89" i="77"/>
  <c r="Q89" i="77"/>
  <c r="P89" i="77"/>
  <c r="O89" i="77"/>
  <c r="N89" i="77"/>
  <c r="M89" i="77"/>
  <c r="L89" i="77"/>
  <c r="K89" i="77"/>
  <c r="J89" i="77"/>
  <c r="I89" i="77"/>
  <c r="E89" i="77"/>
  <c r="AN88" i="77"/>
  <c r="AM88" i="77"/>
  <c r="AL88" i="77"/>
  <c r="AK88" i="77"/>
  <c r="AJ88" i="77"/>
  <c r="AI88" i="77"/>
  <c r="AH88" i="77"/>
  <c r="Q88" i="77"/>
  <c r="P88" i="77"/>
  <c r="O88" i="77"/>
  <c r="N88" i="77"/>
  <c r="M88" i="77"/>
  <c r="L88" i="77"/>
  <c r="K88" i="77"/>
  <c r="J88" i="77"/>
  <c r="I88" i="77"/>
  <c r="E88" i="77"/>
  <c r="AN87" i="77"/>
  <c r="AM87" i="77"/>
  <c r="AL87" i="77"/>
  <c r="AK87" i="77"/>
  <c r="AJ87" i="77"/>
  <c r="AI87" i="77"/>
  <c r="AH87" i="77"/>
  <c r="Q87" i="77"/>
  <c r="P87" i="77"/>
  <c r="O87" i="77"/>
  <c r="N87" i="77"/>
  <c r="M87" i="77"/>
  <c r="L87" i="77"/>
  <c r="K87" i="77"/>
  <c r="J87" i="77"/>
  <c r="I87" i="77"/>
  <c r="E87" i="77"/>
  <c r="AN86" i="77"/>
  <c r="AM86" i="77"/>
  <c r="AL86" i="77"/>
  <c r="AK86" i="77"/>
  <c r="AJ86" i="77"/>
  <c r="AI86" i="77"/>
  <c r="AH86" i="77"/>
  <c r="Q86" i="77"/>
  <c r="P86" i="77"/>
  <c r="O86" i="77"/>
  <c r="N86" i="77"/>
  <c r="M86" i="77"/>
  <c r="L86" i="77"/>
  <c r="K86" i="77"/>
  <c r="J86" i="77"/>
  <c r="I86" i="77"/>
  <c r="E86" i="77"/>
  <c r="AN85" i="77"/>
  <c r="AM85" i="77"/>
  <c r="AL85" i="77"/>
  <c r="AK85" i="77"/>
  <c r="AJ85" i="77"/>
  <c r="AI85" i="77"/>
  <c r="AH85" i="77"/>
  <c r="Q85" i="77"/>
  <c r="P85" i="77"/>
  <c r="O85" i="77"/>
  <c r="N85" i="77"/>
  <c r="M85" i="77"/>
  <c r="L85" i="77"/>
  <c r="K85" i="77"/>
  <c r="J85" i="77"/>
  <c r="I85" i="77"/>
  <c r="E85" i="77"/>
  <c r="AN84" i="77"/>
  <c r="AM84" i="77"/>
  <c r="AL84" i="77"/>
  <c r="AK84" i="77"/>
  <c r="AJ84" i="77"/>
  <c r="AI84" i="77"/>
  <c r="AH84" i="77"/>
  <c r="Q84" i="77"/>
  <c r="P84" i="77"/>
  <c r="O84" i="77"/>
  <c r="N84" i="77"/>
  <c r="M84" i="77"/>
  <c r="L84" i="77"/>
  <c r="K84" i="77"/>
  <c r="J84" i="77"/>
  <c r="I84" i="77"/>
  <c r="E84" i="77"/>
  <c r="AN83" i="77"/>
  <c r="AM83" i="77"/>
  <c r="AL83" i="77"/>
  <c r="AK83" i="77"/>
  <c r="AJ83" i="77"/>
  <c r="AI83" i="77"/>
  <c r="AH83" i="77"/>
  <c r="Q83" i="77"/>
  <c r="P83" i="77"/>
  <c r="O83" i="77"/>
  <c r="N83" i="77"/>
  <c r="M83" i="77"/>
  <c r="L83" i="77"/>
  <c r="K83" i="77"/>
  <c r="J83" i="77"/>
  <c r="I83" i="77"/>
  <c r="E83" i="77"/>
  <c r="AN82" i="77"/>
  <c r="AM82" i="77"/>
  <c r="AL82" i="77"/>
  <c r="AK82" i="77"/>
  <c r="AJ82" i="77"/>
  <c r="AI82" i="77"/>
  <c r="AH82" i="77"/>
  <c r="Q82" i="77"/>
  <c r="P82" i="77"/>
  <c r="O82" i="77"/>
  <c r="N82" i="77"/>
  <c r="M82" i="77"/>
  <c r="L82" i="77"/>
  <c r="K82" i="77"/>
  <c r="J82" i="77"/>
  <c r="I82" i="77"/>
  <c r="E82" i="77"/>
  <c r="AN81" i="77"/>
  <c r="AM81" i="77"/>
  <c r="AL81" i="77"/>
  <c r="AK81" i="77"/>
  <c r="AJ81" i="77"/>
  <c r="AI81" i="77"/>
  <c r="AH81" i="77"/>
  <c r="Q81" i="77"/>
  <c r="P81" i="77"/>
  <c r="O81" i="77"/>
  <c r="N81" i="77"/>
  <c r="M81" i="77"/>
  <c r="L81" i="77"/>
  <c r="K81" i="77"/>
  <c r="J81" i="77"/>
  <c r="I81" i="77"/>
  <c r="E81" i="77"/>
  <c r="AN80" i="77"/>
  <c r="AM80" i="77"/>
  <c r="AL80" i="77"/>
  <c r="AK80" i="77"/>
  <c r="AJ80" i="77"/>
  <c r="AI80" i="77"/>
  <c r="AH80" i="77"/>
  <c r="Q80" i="77"/>
  <c r="P80" i="77"/>
  <c r="O80" i="77"/>
  <c r="N80" i="77"/>
  <c r="M80" i="77"/>
  <c r="L80" i="77"/>
  <c r="K80" i="77"/>
  <c r="J80" i="77"/>
  <c r="I80" i="77"/>
  <c r="E80" i="77"/>
  <c r="AN79" i="77"/>
  <c r="AM79" i="77"/>
  <c r="AL79" i="77"/>
  <c r="AK79" i="77"/>
  <c r="AJ79" i="77"/>
  <c r="AI79" i="77"/>
  <c r="AH79" i="77"/>
  <c r="Q79" i="77"/>
  <c r="P79" i="77"/>
  <c r="O79" i="77"/>
  <c r="N79" i="77"/>
  <c r="M79" i="77"/>
  <c r="L79" i="77"/>
  <c r="K79" i="77"/>
  <c r="J79" i="77"/>
  <c r="I79" i="77"/>
  <c r="E79" i="77"/>
  <c r="AN78" i="77"/>
  <c r="AM78" i="77"/>
  <c r="AL78" i="77"/>
  <c r="AK78" i="77"/>
  <c r="AJ78" i="77"/>
  <c r="AI78" i="77"/>
  <c r="AH78" i="77"/>
  <c r="Q78" i="77"/>
  <c r="P78" i="77"/>
  <c r="O78" i="77"/>
  <c r="N78" i="77"/>
  <c r="M78" i="77"/>
  <c r="L78" i="77"/>
  <c r="K78" i="77"/>
  <c r="J78" i="77"/>
  <c r="I78" i="77"/>
  <c r="E78" i="77"/>
  <c r="AN77" i="77"/>
  <c r="AM77" i="77"/>
  <c r="AL77" i="77"/>
  <c r="AK77" i="77"/>
  <c r="AJ77" i="77"/>
  <c r="AI77" i="77"/>
  <c r="AH77" i="77"/>
  <c r="Q77" i="77"/>
  <c r="P77" i="77"/>
  <c r="O77" i="77"/>
  <c r="N77" i="77"/>
  <c r="M77" i="77"/>
  <c r="L77" i="77"/>
  <c r="K77" i="77"/>
  <c r="J77" i="77"/>
  <c r="I77" i="77"/>
  <c r="E77" i="77"/>
  <c r="AN76" i="77"/>
  <c r="AM76" i="77"/>
  <c r="AL76" i="77"/>
  <c r="AK76" i="77"/>
  <c r="AJ76" i="77"/>
  <c r="AI76" i="77"/>
  <c r="AH76" i="77"/>
  <c r="Q76" i="77"/>
  <c r="P76" i="77"/>
  <c r="O76" i="77"/>
  <c r="N76" i="77"/>
  <c r="M76" i="77"/>
  <c r="L76" i="77"/>
  <c r="K76" i="77"/>
  <c r="J76" i="77"/>
  <c r="I76" i="77"/>
  <c r="E76" i="77"/>
  <c r="AN75" i="77"/>
  <c r="AM75" i="77"/>
  <c r="AL75" i="77"/>
  <c r="AK75" i="77"/>
  <c r="AJ75" i="77"/>
  <c r="AI75" i="77"/>
  <c r="AH75" i="77"/>
  <c r="Q75" i="77"/>
  <c r="P75" i="77"/>
  <c r="O75" i="77"/>
  <c r="N75" i="77"/>
  <c r="M75" i="77"/>
  <c r="L75" i="77"/>
  <c r="K75" i="77"/>
  <c r="J75" i="77"/>
  <c r="I75" i="77"/>
  <c r="E75" i="77"/>
  <c r="AN74" i="77"/>
  <c r="AM74" i="77"/>
  <c r="AL74" i="77"/>
  <c r="AK74" i="77"/>
  <c r="AJ74" i="77"/>
  <c r="AI74" i="77"/>
  <c r="AH74" i="77"/>
  <c r="Q74" i="77"/>
  <c r="P74" i="77"/>
  <c r="O74" i="77"/>
  <c r="N74" i="77"/>
  <c r="M74" i="77"/>
  <c r="L74" i="77"/>
  <c r="K74" i="77"/>
  <c r="J74" i="77"/>
  <c r="I74" i="77"/>
  <c r="E74" i="77"/>
  <c r="AN73" i="77"/>
  <c r="AM73" i="77"/>
  <c r="AL73" i="77"/>
  <c r="AK73" i="77"/>
  <c r="AJ73" i="77"/>
  <c r="AI73" i="77"/>
  <c r="AH73" i="77"/>
  <c r="Q73" i="77"/>
  <c r="P73" i="77"/>
  <c r="O73" i="77"/>
  <c r="N73" i="77"/>
  <c r="M73" i="77"/>
  <c r="L73" i="77"/>
  <c r="K73" i="77"/>
  <c r="J73" i="77"/>
  <c r="I73" i="77"/>
  <c r="E73" i="77"/>
  <c r="AN72" i="77"/>
  <c r="AM72" i="77"/>
  <c r="AL72" i="77"/>
  <c r="AK72" i="77"/>
  <c r="AJ72" i="77"/>
  <c r="AI72" i="77"/>
  <c r="AH72" i="77"/>
  <c r="Q72" i="77"/>
  <c r="P72" i="77"/>
  <c r="O72" i="77"/>
  <c r="N72" i="77"/>
  <c r="M72" i="77"/>
  <c r="L72" i="77"/>
  <c r="K72" i="77"/>
  <c r="J72" i="77"/>
  <c r="I72" i="77"/>
  <c r="E72" i="77"/>
  <c r="AN71" i="77"/>
  <c r="AM71" i="77"/>
  <c r="AL71" i="77"/>
  <c r="AK71" i="77"/>
  <c r="AJ71" i="77"/>
  <c r="AI71" i="77"/>
  <c r="AH71" i="77"/>
  <c r="Q71" i="77"/>
  <c r="P71" i="77"/>
  <c r="O71" i="77"/>
  <c r="N71" i="77"/>
  <c r="M71" i="77"/>
  <c r="L71" i="77"/>
  <c r="K71" i="77"/>
  <c r="J71" i="77"/>
  <c r="I71" i="77"/>
  <c r="E71" i="77"/>
  <c r="AN70" i="77"/>
  <c r="AM70" i="77"/>
  <c r="AL70" i="77"/>
  <c r="AK70" i="77"/>
  <c r="AJ70" i="77"/>
  <c r="AI70" i="77"/>
  <c r="AH70" i="77"/>
  <c r="Q70" i="77"/>
  <c r="P70" i="77"/>
  <c r="O70" i="77"/>
  <c r="N70" i="77"/>
  <c r="M70" i="77"/>
  <c r="L70" i="77"/>
  <c r="K70" i="77"/>
  <c r="J70" i="77"/>
  <c r="I70" i="77"/>
  <c r="E70" i="77"/>
  <c r="AN69" i="77"/>
  <c r="AM69" i="77"/>
  <c r="AL69" i="77"/>
  <c r="AK69" i="77"/>
  <c r="AJ69" i="77"/>
  <c r="AI69" i="77"/>
  <c r="AH69" i="77"/>
  <c r="Q69" i="77"/>
  <c r="P69" i="77"/>
  <c r="O69" i="77"/>
  <c r="N69" i="77"/>
  <c r="M69" i="77"/>
  <c r="L69" i="77"/>
  <c r="K69" i="77"/>
  <c r="J69" i="77"/>
  <c r="I69" i="77"/>
  <c r="E69" i="77"/>
  <c r="AN68" i="77"/>
  <c r="AM68" i="77"/>
  <c r="AL68" i="77"/>
  <c r="AK68" i="77"/>
  <c r="AJ68" i="77"/>
  <c r="AI68" i="77"/>
  <c r="AH68" i="77"/>
  <c r="Q68" i="77"/>
  <c r="P68" i="77"/>
  <c r="O68" i="77"/>
  <c r="N68" i="77"/>
  <c r="M68" i="77"/>
  <c r="L68" i="77"/>
  <c r="K68" i="77"/>
  <c r="J68" i="77"/>
  <c r="I68" i="77"/>
  <c r="E68" i="77"/>
  <c r="AN67" i="77"/>
  <c r="AM67" i="77"/>
  <c r="AL67" i="77"/>
  <c r="AK67" i="77"/>
  <c r="AJ67" i="77"/>
  <c r="AI67" i="77"/>
  <c r="AH67" i="77"/>
  <c r="Q67" i="77"/>
  <c r="P67" i="77"/>
  <c r="O67" i="77"/>
  <c r="N67" i="77"/>
  <c r="M67" i="77"/>
  <c r="L67" i="77"/>
  <c r="K67" i="77"/>
  <c r="J67" i="77"/>
  <c r="I67" i="77"/>
  <c r="E67" i="77"/>
  <c r="AN66" i="77"/>
  <c r="AM66" i="77"/>
  <c r="AL66" i="77"/>
  <c r="AK66" i="77"/>
  <c r="AJ66" i="77"/>
  <c r="AI66" i="77"/>
  <c r="AH66" i="77"/>
  <c r="Q66" i="77"/>
  <c r="P66" i="77"/>
  <c r="O66" i="77"/>
  <c r="N66" i="77"/>
  <c r="M66" i="77"/>
  <c r="L66" i="77"/>
  <c r="K66" i="77"/>
  <c r="J66" i="77"/>
  <c r="I66" i="77"/>
  <c r="E66" i="77"/>
  <c r="AN65" i="77"/>
  <c r="AM65" i="77"/>
  <c r="AL65" i="77"/>
  <c r="AK65" i="77"/>
  <c r="AJ65" i="77"/>
  <c r="AI65" i="77"/>
  <c r="AH65" i="77"/>
  <c r="Q65" i="77"/>
  <c r="P65" i="77"/>
  <c r="O65" i="77"/>
  <c r="N65" i="77"/>
  <c r="M65" i="77"/>
  <c r="L65" i="77"/>
  <c r="K65" i="77"/>
  <c r="J65" i="77"/>
  <c r="I65" i="77"/>
  <c r="E65" i="77"/>
  <c r="AN64" i="77"/>
  <c r="AM64" i="77"/>
  <c r="AL64" i="77"/>
  <c r="AK64" i="77"/>
  <c r="AJ64" i="77"/>
  <c r="AI64" i="77"/>
  <c r="AH64" i="77"/>
  <c r="Q64" i="77"/>
  <c r="P64" i="77"/>
  <c r="O64" i="77"/>
  <c r="N64" i="77"/>
  <c r="M64" i="77"/>
  <c r="L64" i="77"/>
  <c r="K64" i="77"/>
  <c r="J64" i="77"/>
  <c r="I64" i="77"/>
  <c r="E64" i="77"/>
  <c r="AN63" i="77"/>
  <c r="AM63" i="77"/>
  <c r="AL63" i="77"/>
  <c r="AK63" i="77"/>
  <c r="AJ63" i="77"/>
  <c r="AI63" i="77"/>
  <c r="AH63" i="77"/>
  <c r="Q63" i="77"/>
  <c r="P63" i="77"/>
  <c r="O63" i="77"/>
  <c r="N63" i="77"/>
  <c r="M63" i="77"/>
  <c r="L63" i="77"/>
  <c r="K63" i="77"/>
  <c r="J63" i="77"/>
  <c r="I63" i="77"/>
  <c r="E63" i="77"/>
  <c r="AN62" i="77"/>
  <c r="AM62" i="77"/>
  <c r="AL62" i="77"/>
  <c r="AK62" i="77"/>
  <c r="AJ62" i="77"/>
  <c r="AI62" i="77"/>
  <c r="AH62" i="77"/>
  <c r="Q62" i="77"/>
  <c r="P62" i="77"/>
  <c r="O62" i="77"/>
  <c r="N62" i="77"/>
  <c r="M62" i="77"/>
  <c r="L62" i="77"/>
  <c r="K62" i="77"/>
  <c r="J62" i="77"/>
  <c r="I62" i="77"/>
  <c r="E62" i="77"/>
  <c r="AN61" i="77"/>
  <c r="AM61" i="77"/>
  <c r="AL61" i="77"/>
  <c r="AK61" i="77"/>
  <c r="AJ61" i="77"/>
  <c r="AI61" i="77"/>
  <c r="AH61" i="77"/>
  <c r="Q61" i="77"/>
  <c r="P61" i="77"/>
  <c r="O61" i="77"/>
  <c r="N61" i="77"/>
  <c r="M61" i="77"/>
  <c r="L61" i="77"/>
  <c r="K61" i="77"/>
  <c r="J61" i="77"/>
  <c r="I61" i="77"/>
  <c r="E61" i="77"/>
  <c r="AN60" i="77"/>
  <c r="AM60" i="77"/>
  <c r="AL60" i="77"/>
  <c r="AK60" i="77"/>
  <c r="AJ60" i="77"/>
  <c r="AI60" i="77"/>
  <c r="AH60" i="77"/>
  <c r="Q60" i="77"/>
  <c r="P60" i="77"/>
  <c r="O60" i="77"/>
  <c r="N60" i="77"/>
  <c r="M60" i="77"/>
  <c r="L60" i="77"/>
  <c r="K60" i="77"/>
  <c r="J60" i="77"/>
  <c r="I60" i="77"/>
  <c r="E60" i="77"/>
  <c r="AN59" i="77"/>
  <c r="AM59" i="77"/>
  <c r="AL59" i="77"/>
  <c r="AK59" i="77"/>
  <c r="AJ59" i="77"/>
  <c r="AI59" i="77"/>
  <c r="AH59" i="77"/>
  <c r="Q59" i="77"/>
  <c r="P59" i="77"/>
  <c r="O59" i="77"/>
  <c r="N59" i="77"/>
  <c r="M59" i="77"/>
  <c r="L59" i="77"/>
  <c r="K59" i="77"/>
  <c r="J59" i="77"/>
  <c r="I59" i="77"/>
  <c r="E59" i="77"/>
  <c r="AN58" i="77"/>
  <c r="AM58" i="77"/>
  <c r="AL58" i="77"/>
  <c r="AK58" i="77"/>
  <c r="AJ58" i="77"/>
  <c r="AI58" i="77"/>
  <c r="AH58" i="77"/>
  <c r="Q58" i="77"/>
  <c r="P58" i="77"/>
  <c r="O58" i="77"/>
  <c r="N58" i="77"/>
  <c r="M58" i="77"/>
  <c r="L58" i="77"/>
  <c r="K58" i="77"/>
  <c r="J58" i="77"/>
  <c r="I58" i="77"/>
  <c r="E58" i="77"/>
  <c r="AN57" i="77"/>
  <c r="AM57" i="77"/>
  <c r="AL57" i="77"/>
  <c r="AK57" i="77"/>
  <c r="AJ57" i="77"/>
  <c r="AI57" i="77"/>
  <c r="AH57" i="77"/>
  <c r="Q57" i="77"/>
  <c r="P57" i="77"/>
  <c r="O57" i="77"/>
  <c r="N57" i="77"/>
  <c r="M57" i="77"/>
  <c r="L57" i="77"/>
  <c r="K57" i="77"/>
  <c r="J57" i="77"/>
  <c r="I57" i="77"/>
  <c r="E57" i="77"/>
  <c r="AN56" i="77"/>
  <c r="AM56" i="77"/>
  <c r="AL56" i="77"/>
  <c r="AK56" i="77"/>
  <c r="AJ56" i="77"/>
  <c r="AI56" i="77"/>
  <c r="AH56" i="77"/>
  <c r="Q56" i="77"/>
  <c r="P56" i="77"/>
  <c r="O56" i="77"/>
  <c r="N56" i="77"/>
  <c r="M56" i="77"/>
  <c r="L56" i="77"/>
  <c r="K56" i="77"/>
  <c r="J56" i="77"/>
  <c r="I56" i="77"/>
  <c r="E56" i="77"/>
  <c r="AN55" i="77"/>
  <c r="AM55" i="77"/>
  <c r="AL55" i="77"/>
  <c r="AK55" i="77"/>
  <c r="AJ55" i="77"/>
  <c r="AI55" i="77"/>
  <c r="AH55" i="77"/>
  <c r="Q55" i="77"/>
  <c r="P55" i="77"/>
  <c r="O55" i="77"/>
  <c r="N55" i="77"/>
  <c r="M55" i="77"/>
  <c r="L55" i="77"/>
  <c r="K55" i="77"/>
  <c r="J55" i="77"/>
  <c r="I55" i="77"/>
  <c r="E55" i="77"/>
  <c r="AN54" i="77"/>
  <c r="AM54" i="77"/>
  <c r="AL54" i="77"/>
  <c r="AK54" i="77"/>
  <c r="AJ54" i="77"/>
  <c r="AI54" i="77"/>
  <c r="AH54" i="77"/>
  <c r="Q54" i="77"/>
  <c r="P54" i="77"/>
  <c r="O54" i="77"/>
  <c r="N54" i="77"/>
  <c r="M54" i="77"/>
  <c r="L54" i="77"/>
  <c r="K54" i="77"/>
  <c r="J54" i="77"/>
  <c r="I54" i="77"/>
  <c r="E54" i="77"/>
  <c r="AN53" i="77"/>
  <c r="AM53" i="77"/>
  <c r="AL53" i="77"/>
  <c r="AK53" i="77"/>
  <c r="AJ53" i="77"/>
  <c r="AI53" i="77"/>
  <c r="AH53" i="77"/>
  <c r="Q53" i="77"/>
  <c r="P53" i="77"/>
  <c r="O53" i="77"/>
  <c r="N53" i="77"/>
  <c r="M53" i="77"/>
  <c r="L53" i="77"/>
  <c r="K53" i="77"/>
  <c r="J53" i="77"/>
  <c r="I53" i="77"/>
  <c r="E53" i="77"/>
  <c r="AN52" i="77"/>
  <c r="AM52" i="77"/>
  <c r="AL52" i="77"/>
  <c r="AK52" i="77"/>
  <c r="AJ52" i="77"/>
  <c r="AI52" i="77"/>
  <c r="AH52" i="77"/>
  <c r="Q52" i="77"/>
  <c r="P52" i="77"/>
  <c r="O52" i="77"/>
  <c r="N52" i="77"/>
  <c r="M52" i="77"/>
  <c r="L52" i="77"/>
  <c r="K52" i="77"/>
  <c r="J52" i="77"/>
  <c r="I52" i="77"/>
  <c r="E52" i="77"/>
  <c r="AN51" i="77"/>
  <c r="AM51" i="77"/>
  <c r="AL51" i="77"/>
  <c r="AK51" i="77"/>
  <c r="AJ51" i="77"/>
  <c r="AI51" i="77"/>
  <c r="AH51" i="77"/>
  <c r="Q51" i="77"/>
  <c r="P51" i="77"/>
  <c r="O51" i="77"/>
  <c r="N51" i="77"/>
  <c r="M51" i="77"/>
  <c r="L51" i="77"/>
  <c r="K51" i="77"/>
  <c r="J51" i="77"/>
  <c r="I51" i="77"/>
  <c r="E51" i="77"/>
  <c r="AN50" i="77"/>
  <c r="AM50" i="77"/>
  <c r="AL50" i="77"/>
  <c r="AK50" i="77"/>
  <c r="AJ50" i="77"/>
  <c r="AI50" i="77"/>
  <c r="AH50" i="77"/>
  <c r="Q50" i="77"/>
  <c r="P50" i="77"/>
  <c r="O50" i="77"/>
  <c r="N50" i="77"/>
  <c r="M50" i="77"/>
  <c r="L50" i="77"/>
  <c r="K50" i="77"/>
  <c r="J50" i="77"/>
  <c r="I50" i="77"/>
  <c r="E50" i="77"/>
  <c r="AN49" i="77"/>
  <c r="AM49" i="77"/>
  <c r="AL49" i="77"/>
  <c r="AK49" i="77"/>
  <c r="AJ49" i="77"/>
  <c r="AI49" i="77"/>
  <c r="AH49" i="77"/>
  <c r="Q49" i="77"/>
  <c r="P49" i="77"/>
  <c r="O49" i="77"/>
  <c r="N49" i="77"/>
  <c r="M49" i="77"/>
  <c r="L49" i="77"/>
  <c r="K49" i="77"/>
  <c r="J49" i="77"/>
  <c r="I49" i="77"/>
  <c r="E49" i="77"/>
  <c r="AN48" i="77"/>
  <c r="AM48" i="77"/>
  <c r="AL48" i="77"/>
  <c r="AK48" i="77"/>
  <c r="AJ48" i="77"/>
  <c r="AI48" i="77"/>
  <c r="AH48" i="77"/>
  <c r="Q48" i="77"/>
  <c r="P48" i="77"/>
  <c r="O48" i="77"/>
  <c r="N48" i="77"/>
  <c r="M48" i="77"/>
  <c r="L48" i="77"/>
  <c r="K48" i="77"/>
  <c r="J48" i="77"/>
  <c r="I48" i="77"/>
  <c r="E48" i="77"/>
  <c r="AN47" i="77"/>
  <c r="AM47" i="77"/>
  <c r="AL47" i="77"/>
  <c r="AK47" i="77"/>
  <c r="AJ47" i="77"/>
  <c r="AI47" i="77"/>
  <c r="AH47" i="77"/>
  <c r="Q47" i="77"/>
  <c r="P47" i="77"/>
  <c r="O47" i="77"/>
  <c r="N47" i="77"/>
  <c r="M47" i="77"/>
  <c r="L47" i="77"/>
  <c r="K47" i="77"/>
  <c r="J47" i="77"/>
  <c r="I47" i="77"/>
  <c r="E47" i="77"/>
  <c r="AN46" i="77"/>
  <c r="AM46" i="77"/>
  <c r="AL46" i="77"/>
  <c r="AK46" i="77"/>
  <c r="AJ46" i="77"/>
  <c r="AI46" i="77"/>
  <c r="AH46" i="77"/>
  <c r="Q46" i="77"/>
  <c r="P46" i="77"/>
  <c r="O46" i="77"/>
  <c r="N46" i="77"/>
  <c r="M46" i="77"/>
  <c r="L46" i="77"/>
  <c r="K46" i="77"/>
  <c r="J46" i="77"/>
  <c r="I46" i="77"/>
  <c r="E46" i="77"/>
  <c r="AN45" i="77"/>
  <c r="AM45" i="77"/>
  <c r="AL45" i="77"/>
  <c r="AK45" i="77"/>
  <c r="AJ45" i="77"/>
  <c r="AI45" i="77"/>
  <c r="AH45" i="77"/>
  <c r="Q45" i="77"/>
  <c r="P45" i="77"/>
  <c r="O45" i="77"/>
  <c r="N45" i="77"/>
  <c r="M45" i="77"/>
  <c r="L45" i="77"/>
  <c r="K45" i="77"/>
  <c r="J45" i="77"/>
  <c r="I45" i="77"/>
  <c r="E45" i="77"/>
  <c r="AN44" i="77"/>
  <c r="AM44" i="77"/>
  <c r="AL44" i="77"/>
  <c r="AK44" i="77"/>
  <c r="AJ44" i="77"/>
  <c r="AI44" i="77"/>
  <c r="AH44" i="77"/>
  <c r="Q44" i="77"/>
  <c r="P44" i="77"/>
  <c r="O44" i="77"/>
  <c r="N44" i="77"/>
  <c r="M44" i="77"/>
  <c r="L44" i="77"/>
  <c r="K44" i="77"/>
  <c r="J44" i="77"/>
  <c r="I44" i="77"/>
  <c r="E44" i="77"/>
  <c r="AN43" i="77"/>
  <c r="AM43" i="77"/>
  <c r="AL43" i="77"/>
  <c r="AK43" i="77"/>
  <c r="AJ43" i="77"/>
  <c r="AI43" i="77"/>
  <c r="AH43" i="77"/>
  <c r="Q43" i="77"/>
  <c r="P43" i="77"/>
  <c r="O43" i="77"/>
  <c r="N43" i="77"/>
  <c r="M43" i="77"/>
  <c r="L43" i="77"/>
  <c r="K43" i="77"/>
  <c r="J43" i="77"/>
  <c r="I43" i="77"/>
  <c r="E43" i="77"/>
  <c r="AN42" i="77"/>
  <c r="AM42" i="77"/>
  <c r="AL42" i="77"/>
  <c r="AK42" i="77"/>
  <c r="AJ42" i="77"/>
  <c r="AI42" i="77"/>
  <c r="AH42" i="77"/>
  <c r="Q42" i="77"/>
  <c r="P42" i="77"/>
  <c r="O42" i="77"/>
  <c r="N42" i="77"/>
  <c r="M42" i="77"/>
  <c r="L42" i="77"/>
  <c r="K42" i="77"/>
  <c r="J42" i="77"/>
  <c r="I42" i="77"/>
  <c r="AN41" i="77"/>
  <c r="AM41" i="77"/>
  <c r="AL41" i="77"/>
  <c r="AK41" i="77"/>
  <c r="AJ41" i="77"/>
  <c r="AI41" i="77"/>
  <c r="AH41" i="77"/>
  <c r="Q41" i="77"/>
  <c r="P41" i="77"/>
  <c r="O41" i="77"/>
  <c r="N41" i="77"/>
  <c r="M41" i="77"/>
  <c r="L41" i="77"/>
  <c r="K41" i="77"/>
  <c r="J41" i="77"/>
  <c r="I41" i="77"/>
  <c r="AN40" i="77"/>
  <c r="AM40" i="77"/>
  <c r="AL40" i="77"/>
  <c r="AK40" i="77"/>
  <c r="AJ40" i="77"/>
  <c r="AI40" i="77"/>
  <c r="AH40" i="77"/>
  <c r="Q40" i="77"/>
  <c r="P40" i="77"/>
  <c r="O40" i="77"/>
  <c r="N40" i="77"/>
  <c r="M40" i="77"/>
  <c r="L40" i="77"/>
  <c r="K40" i="77"/>
  <c r="J40" i="77"/>
  <c r="I40" i="77"/>
  <c r="E40" i="77"/>
  <c r="AN39" i="77"/>
  <c r="AM39" i="77"/>
  <c r="AL39" i="77"/>
  <c r="AK39" i="77"/>
  <c r="AJ39" i="77"/>
  <c r="AI39" i="77"/>
  <c r="AH39" i="77"/>
  <c r="Q39" i="77"/>
  <c r="P39" i="77"/>
  <c r="O39" i="77"/>
  <c r="N39" i="77"/>
  <c r="M39" i="77"/>
  <c r="L39" i="77"/>
  <c r="K39" i="77"/>
  <c r="J39" i="77"/>
  <c r="I39" i="77"/>
  <c r="AN38" i="77"/>
  <c r="AM38" i="77"/>
  <c r="AL38" i="77"/>
  <c r="AK38" i="77"/>
  <c r="AJ38" i="77"/>
  <c r="AI38" i="77"/>
  <c r="AH38" i="77"/>
  <c r="Q38" i="77"/>
  <c r="P38" i="77"/>
  <c r="O38" i="77"/>
  <c r="N38" i="77"/>
  <c r="M38" i="77"/>
  <c r="L38" i="77"/>
  <c r="K38" i="77"/>
  <c r="J38" i="77"/>
  <c r="I38" i="77"/>
  <c r="AN37" i="77"/>
  <c r="AM37" i="77"/>
  <c r="AL37" i="77"/>
  <c r="AK37" i="77"/>
  <c r="AJ37" i="77"/>
  <c r="AI37" i="77"/>
  <c r="AH37" i="77"/>
  <c r="Q37" i="77"/>
  <c r="P37" i="77"/>
  <c r="O37" i="77"/>
  <c r="N37" i="77"/>
  <c r="M37" i="77"/>
  <c r="L37" i="77"/>
  <c r="K37" i="77"/>
  <c r="J37" i="77"/>
  <c r="I37" i="77"/>
  <c r="AN36" i="77"/>
  <c r="AM36" i="77"/>
  <c r="AL36" i="77"/>
  <c r="AK36" i="77"/>
  <c r="AJ36" i="77"/>
  <c r="AI36" i="77"/>
  <c r="AH36" i="77"/>
  <c r="Q36" i="77"/>
  <c r="P36" i="77"/>
  <c r="O36" i="77"/>
  <c r="N36" i="77"/>
  <c r="M36" i="77"/>
  <c r="L36" i="77"/>
  <c r="K36" i="77"/>
  <c r="J36" i="77"/>
  <c r="I36" i="77"/>
  <c r="E36" i="77"/>
  <c r="AN35" i="77"/>
  <c r="AM35" i="77"/>
  <c r="AL35" i="77"/>
  <c r="AK35" i="77"/>
  <c r="AJ35" i="77"/>
  <c r="AI35" i="77"/>
  <c r="AH35" i="77"/>
  <c r="Q35" i="77"/>
  <c r="P35" i="77"/>
  <c r="O35" i="77"/>
  <c r="N35" i="77"/>
  <c r="M35" i="77"/>
  <c r="L35" i="77"/>
  <c r="K35" i="77"/>
  <c r="J35" i="77"/>
  <c r="I35" i="77"/>
  <c r="AN34" i="77"/>
  <c r="AM34" i="77"/>
  <c r="AL34" i="77"/>
  <c r="AK34" i="77"/>
  <c r="AJ34" i="77"/>
  <c r="AI34" i="77"/>
  <c r="AH34" i="77"/>
  <c r="Q34" i="77"/>
  <c r="P34" i="77"/>
  <c r="O34" i="77"/>
  <c r="N34" i="77"/>
  <c r="M34" i="77"/>
  <c r="L34" i="77"/>
  <c r="K34" i="77"/>
  <c r="J34" i="77"/>
  <c r="I34" i="77"/>
  <c r="AN33" i="77"/>
  <c r="AM33" i="77"/>
  <c r="AL33" i="77"/>
  <c r="AK33" i="77"/>
  <c r="AJ33" i="77"/>
  <c r="AI33" i="77"/>
  <c r="AH33" i="77"/>
  <c r="Q33" i="77"/>
  <c r="P33" i="77"/>
  <c r="O33" i="77"/>
  <c r="N33" i="77"/>
  <c r="M33" i="77"/>
  <c r="L33" i="77"/>
  <c r="K33" i="77"/>
  <c r="J33" i="77"/>
  <c r="I33" i="77"/>
  <c r="C33" i="77"/>
  <c r="AN32" i="77"/>
  <c r="AM32" i="77"/>
  <c r="AL32" i="77"/>
  <c r="AK32" i="77"/>
  <c r="AJ32" i="77"/>
  <c r="AI32" i="77"/>
  <c r="AH32" i="77"/>
  <c r="Q32" i="77"/>
  <c r="P32" i="77"/>
  <c r="O32" i="77"/>
  <c r="N32" i="77"/>
  <c r="M32" i="77"/>
  <c r="L32" i="77"/>
  <c r="K32" i="77"/>
  <c r="J32" i="77"/>
  <c r="I32" i="77"/>
  <c r="AN31" i="77"/>
  <c r="AM31" i="77"/>
  <c r="AL31" i="77"/>
  <c r="AK31" i="77"/>
  <c r="AJ31" i="77"/>
  <c r="AI31" i="77"/>
  <c r="AH31" i="77"/>
  <c r="Q31" i="77"/>
  <c r="P31" i="77"/>
  <c r="O31" i="77"/>
  <c r="N31" i="77"/>
  <c r="M31" i="77"/>
  <c r="L31" i="77"/>
  <c r="K31" i="77"/>
  <c r="J31" i="77"/>
  <c r="I31" i="77"/>
  <c r="AN30" i="77"/>
  <c r="AM30" i="77"/>
  <c r="AL30" i="77"/>
  <c r="AK30" i="77"/>
  <c r="AJ30" i="77"/>
  <c r="AI30" i="77"/>
  <c r="AH30" i="77"/>
  <c r="Q30" i="77"/>
  <c r="P30" i="77"/>
  <c r="O30" i="77"/>
  <c r="N30" i="77"/>
  <c r="M30" i="77"/>
  <c r="L30" i="77"/>
  <c r="K30" i="77"/>
  <c r="J30" i="77"/>
  <c r="I30" i="77"/>
  <c r="AN29" i="77"/>
  <c r="AM29" i="77"/>
  <c r="AL29" i="77"/>
  <c r="AK29" i="77"/>
  <c r="AJ29" i="77"/>
  <c r="AI29" i="77"/>
  <c r="AH29" i="77"/>
  <c r="Q29" i="77"/>
  <c r="P29" i="77"/>
  <c r="O29" i="77"/>
  <c r="N29" i="77"/>
  <c r="M29" i="77"/>
  <c r="L29" i="77"/>
  <c r="K29" i="77"/>
  <c r="J29" i="77"/>
  <c r="I29" i="77"/>
  <c r="AN28" i="77"/>
  <c r="AM28" i="77"/>
  <c r="AL28" i="77"/>
  <c r="AK28" i="77"/>
  <c r="AJ28" i="77"/>
  <c r="AI28" i="77"/>
  <c r="AH28" i="77"/>
  <c r="Q28" i="77"/>
  <c r="P28" i="77"/>
  <c r="O28" i="77"/>
  <c r="N28" i="77"/>
  <c r="M28" i="77"/>
  <c r="L28" i="77"/>
  <c r="K28" i="77"/>
  <c r="J28" i="77"/>
  <c r="I28" i="77"/>
  <c r="AN27" i="77"/>
  <c r="AM27" i="77"/>
  <c r="AL27" i="77"/>
  <c r="AK27" i="77"/>
  <c r="AJ27" i="77"/>
  <c r="AI27" i="77"/>
  <c r="AH27" i="77"/>
  <c r="Q27" i="77"/>
  <c r="P27" i="77"/>
  <c r="O27" i="77"/>
  <c r="N27" i="77"/>
  <c r="M27" i="77"/>
  <c r="L27" i="77"/>
  <c r="K27" i="77"/>
  <c r="J27" i="77"/>
  <c r="I27" i="77"/>
  <c r="AN26" i="77"/>
  <c r="AM26" i="77"/>
  <c r="AL26" i="77"/>
  <c r="AK26" i="77"/>
  <c r="AJ26" i="77"/>
  <c r="AI26" i="77"/>
  <c r="AH26" i="77"/>
  <c r="Q26" i="77"/>
  <c r="P26" i="77"/>
  <c r="O26" i="77"/>
  <c r="N26" i="77"/>
  <c r="M26" i="77"/>
  <c r="L26" i="77"/>
  <c r="K26" i="77"/>
  <c r="J26" i="77"/>
  <c r="I26" i="77"/>
  <c r="AN25" i="77"/>
  <c r="AM25" i="77"/>
  <c r="AL25" i="77"/>
  <c r="AK25" i="77"/>
  <c r="AJ25" i="77"/>
  <c r="AI25" i="77"/>
  <c r="AH25" i="77"/>
  <c r="Q25" i="77"/>
  <c r="P25" i="77"/>
  <c r="O25" i="77"/>
  <c r="N25" i="77"/>
  <c r="M25" i="77"/>
  <c r="L25" i="77"/>
  <c r="K25" i="77"/>
  <c r="J25" i="77"/>
  <c r="I25" i="77"/>
  <c r="AN24" i="77"/>
  <c r="AM24" i="77"/>
  <c r="AL24" i="77"/>
  <c r="AK24" i="77"/>
  <c r="AJ24" i="77"/>
  <c r="AI24" i="77"/>
  <c r="AH24" i="77"/>
  <c r="Q24" i="77"/>
  <c r="P24" i="77"/>
  <c r="O24" i="77"/>
  <c r="N24" i="77"/>
  <c r="M24" i="77"/>
  <c r="L24" i="77"/>
  <c r="K24" i="77"/>
  <c r="J24" i="77"/>
  <c r="I24" i="77"/>
  <c r="AN23" i="77"/>
  <c r="AM23" i="77"/>
  <c r="AL23" i="77"/>
  <c r="AK23" i="77"/>
  <c r="AJ23" i="77"/>
  <c r="AI23" i="77"/>
  <c r="AH23" i="77"/>
  <c r="Q23" i="77"/>
  <c r="P23" i="77"/>
  <c r="O23" i="77"/>
  <c r="N23" i="77"/>
  <c r="M23" i="77"/>
  <c r="L23" i="77"/>
  <c r="K23" i="77"/>
  <c r="J23" i="77"/>
  <c r="I23" i="77"/>
  <c r="AN22" i="77"/>
  <c r="AM22" i="77"/>
  <c r="AL22" i="77"/>
  <c r="AK22" i="77"/>
  <c r="AJ22" i="77"/>
  <c r="AI22" i="77"/>
  <c r="AH22" i="77"/>
  <c r="Q22" i="77"/>
  <c r="P22" i="77"/>
  <c r="O22" i="77"/>
  <c r="N22" i="77"/>
  <c r="M22" i="77"/>
  <c r="L22" i="77"/>
  <c r="K22" i="77"/>
  <c r="J22" i="77"/>
  <c r="I22" i="77"/>
  <c r="AN21" i="77"/>
  <c r="AM21" i="77"/>
  <c r="AL21" i="77"/>
  <c r="AK21" i="77"/>
  <c r="AJ21" i="77"/>
  <c r="AI21" i="77"/>
  <c r="AH21" i="77"/>
  <c r="Q21" i="77"/>
  <c r="P21" i="77"/>
  <c r="O21" i="77"/>
  <c r="N21" i="77"/>
  <c r="M21" i="77"/>
  <c r="L21" i="77"/>
  <c r="K21" i="77"/>
  <c r="J21" i="77"/>
  <c r="I21" i="77"/>
  <c r="AN20" i="77"/>
  <c r="AM20" i="77"/>
  <c r="AL20" i="77"/>
  <c r="AK20" i="77"/>
  <c r="AJ20" i="77"/>
  <c r="AI20" i="77"/>
  <c r="AH20" i="77"/>
  <c r="Q20" i="77"/>
  <c r="P20" i="77"/>
  <c r="O20" i="77"/>
  <c r="N20" i="77"/>
  <c r="M20" i="77"/>
  <c r="L20" i="77"/>
  <c r="K20" i="77"/>
  <c r="J20" i="77"/>
  <c r="I20" i="77"/>
  <c r="AN19" i="77"/>
  <c r="AM19" i="77"/>
  <c r="AL19" i="77"/>
  <c r="AK19" i="77"/>
  <c r="AJ19" i="77"/>
  <c r="AI19" i="77"/>
  <c r="AH19" i="77"/>
  <c r="Q19" i="77"/>
  <c r="P19" i="77"/>
  <c r="O19" i="77"/>
  <c r="N19" i="77"/>
  <c r="M19" i="77"/>
  <c r="L19" i="77"/>
  <c r="K19" i="77"/>
  <c r="J19" i="77"/>
  <c r="I19" i="77"/>
  <c r="AN18" i="77"/>
  <c r="AM18" i="77"/>
  <c r="AL18" i="77"/>
  <c r="AK18" i="77"/>
  <c r="AJ18" i="77"/>
  <c r="AI18" i="77"/>
  <c r="AH18" i="77"/>
  <c r="Q18" i="77"/>
  <c r="P18" i="77"/>
  <c r="O18" i="77"/>
  <c r="N18" i="77"/>
  <c r="M18" i="77"/>
  <c r="L18" i="77"/>
  <c r="K18" i="77"/>
  <c r="J18" i="77"/>
  <c r="I18" i="77"/>
  <c r="AN17" i="77"/>
  <c r="AM17" i="77"/>
  <c r="AL17" i="77"/>
  <c r="AK17" i="77"/>
  <c r="AJ17" i="77"/>
  <c r="AI17" i="77"/>
  <c r="AH17" i="77"/>
  <c r="Q17" i="77"/>
  <c r="P17" i="77"/>
  <c r="O17" i="77"/>
  <c r="N17" i="77"/>
  <c r="M17" i="77"/>
  <c r="L17" i="77"/>
  <c r="K17" i="77"/>
  <c r="J17" i="77"/>
  <c r="I17" i="77"/>
  <c r="AN16" i="77"/>
  <c r="AM16" i="77"/>
  <c r="AL16" i="77"/>
  <c r="AK16" i="77"/>
  <c r="AJ16" i="77"/>
  <c r="AI16" i="77"/>
  <c r="AH16" i="77"/>
  <c r="Q16" i="77"/>
  <c r="P16" i="77"/>
  <c r="O16" i="77"/>
  <c r="N16" i="77"/>
  <c r="M16" i="77"/>
  <c r="L16" i="77"/>
  <c r="K16" i="77"/>
  <c r="J16" i="77"/>
  <c r="I16" i="77"/>
  <c r="AN15" i="77"/>
  <c r="AM15" i="77"/>
  <c r="AL15" i="77"/>
  <c r="AK15" i="77"/>
  <c r="AJ15" i="77"/>
  <c r="AI15" i="77"/>
  <c r="AH15" i="77"/>
  <c r="Q15" i="77"/>
  <c r="P15" i="77"/>
  <c r="O15" i="77"/>
  <c r="N15" i="77"/>
  <c r="M15" i="77"/>
  <c r="L15" i="77"/>
  <c r="K15" i="77"/>
  <c r="J15" i="77"/>
  <c r="I15" i="77"/>
  <c r="AN14" i="77"/>
  <c r="AM14" i="77"/>
  <c r="AL14" i="77"/>
  <c r="AK14" i="77"/>
  <c r="AJ14" i="77"/>
  <c r="AI14" i="77"/>
  <c r="AH14" i="77"/>
  <c r="Q14" i="77"/>
  <c r="P14" i="77"/>
  <c r="O14" i="77"/>
  <c r="N14" i="77"/>
  <c r="M14" i="77"/>
  <c r="L14" i="77"/>
  <c r="K14" i="77"/>
  <c r="J14" i="77"/>
  <c r="I14" i="77"/>
  <c r="AN13" i="77"/>
  <c r="AL13" i="77" s="1"/>
  <c r="AH13" i="77" s="1"/>
  <c r="AM13" i="77"/>
  <c r="J13" i="77"/>
  <c r="I13" i="77"/>
  <c r="AN12" i="77"/>
  <c r="AL12" i="77" s="1"/>
  <c r="AH12" i="77" s="1"/>
  <c r="AM12" i="77"/>
  <c r="J12" i="77"/>
  <c r="I12" i="77"/>
  <c r="AI12" i="77" s="1"/>
  <c r="AJ12" i="77" s="1"/>
  <c r="AK12" i="77" s="1"/>
  <c r="C12" i="77"/>
  <c r="C13" i="77" s="1"/>
  <c r="C14" i="77" s="1"/>
  <c r="C15" i="77" s="1"/>
  <c r="C16" i="77" s="1"/>
  <c r="C17" i="77" s="1"/>
  <c r="C18" i="77" s="1"/>
  <c r="C19" i="77" s="1"/>
  <c r="C20" i="77" s="1"/>
  <c r="C21" i="77" s="1"/>
  <c r="C22" i="77" s="1"/>
  <c r="C23" i="77" s="1"/>
  <c r="C24" i="77" s="1"/>
  <c r="C25" i="77" s="1"/>
  <c r="C26" i="77" s="1"/>
  <c r="C27" i="77" s="1"/>
  <c r="C28" i="77" s="1"/>
  <c r="C29" i="77" s="1"/>
  <c r="C30" i="77" s="1"/>
  <c r="C31" i="77" s="1"/>
  <c r="AN11" i="77"/>
  <c r="AL11" i="77" s="1"/>
  <c r="AH11" i="77" s="1"/>
  <c r="AM11" i="77"/>
  <c r="J11" i="77"/>
  <c r="I11" i="77"/>
  <c r="AN10" i="77"/>
  <c r="AL10" i="77" s="1"/>
  <c r="AH10" i="77" s="1"/>
  <c r="AM10" i="77"/>
  <c r="J10" i="77"/>
  <c r="I10" i="77"/>
  <c r="AI10" i="77" s="1"/>
  <c r="AJ10" i="77" s="1"/>
  <c r="AK10" i="77" s="1"/>
  <c r="AN9" i="77"/>
  <c r="AL9" i="77" s="1"/>
  <c r="AH9" i="77" s="1"/>
  <c r="AM9" i="77"/>
  <c r="J9" i="77"/>
  <c r="I9" i="77"/>
  <c r="C9" i="77"/>
  <c r="E11" i="77" s="1"/>
  <c r="AN8" i="77"/>
  <c r="AL8" i="77" s="1"/>
  <c r="AM8" i="77"/>
  <c r="I8" i="77"/>
  <c r="AN7" i="77"/>
  <c r="AL7" i="77" s="1"/>
  <c r="AM7" i="77"/>
  <c r="AF7" i="77"/>
  <c r="AD7" i="77"/>
  <c r="AA7" i="77"/>
  <c r="AC7" i="77" s="1"/>
  <c r="X7" i="77"/>
  <c r="I7" i="77"/>
  <c r="H6" i="77"/>
  <c r="AF5" i="77"/>
  <c r="AC5" i="77"/>
  <c r="G6" i="77"/>
  <c r="AH3" i="77" s="1"/>
  <c r="G1" i="77"/>
  <c r="E44" i="76"/>
  <c r="E42" i="76"/>
  <c r="E41" i="76"/>
  <c r="E40" i="76"/>
  <c r="E39" i="76"/>
  <c r="E37" i="76"/>
  <c r="E36" i="76"/>
  <c r="AN220" i="76"/>
  <c r="AM220" i="76"/>
  <c r="AL220" i="76"/>
  <c r="AK220" i="76"/>
  <c r="AJ220" i="76"/>
  <c r="AI220" i="76"/>
  <c r="AH220" i="76"/>
  <c r="Q220" i="76"/>
  <c r="P220" i="76"/>
  <c r="O220" i="76"/>
  <c r="N220" i="76"/>
  <c r="M220" i="76"/>
  <c r="L220" i="76"/>
  <c r="K220" i="76"/>
  <c r="J220" i="76"/>
  <c r="I220" i="76"/>
  <c r="AN219" i="76"/>
  <c r="AM219" i="76"/>
  <c r="AL219" i="76"/>
  <c r="AK219" i="76"/>
  <c r="AJ219" i="76"/>
  <c r="AI219" i="76"/>
  <c r="AH219" i="76"/>
  <c r="Q219" i="76"/>
  <c r="P219" i="76"/>
  <c r="O219" i="76"/>
  <c r="N219" i="76"/>
  <c r="M219" i="76"/>
  <c r="L219" i="76"/>
  <c r="K219" i="76"/>
  <c r="J219" i="76"/>
  <c r="I219" i="76"/>
  <c r="AN218" i="76"/>
  <c r="AM218" i="76"/>
  <c r="AL218" i="76"/>
  <c r="AK218" i="76"/>
  <c r="AJ218" i="76"/>
  <c r="AI218" i="76"/>
  <c r="AH218" i="76"/>
  <c r="Q218" i="76"/>
  <c r="P218" i="76"/>
  <c r="O218" i="76"/>
  <c r="N218" i="76"/>
  <c r="M218" i="76"/>
  <c r="L218" i="76"/>
  <c r="K218" i="76"/>
  <c r="J218" i="76"/>
  <c r="I218" i="76"/>
  <c r="AN217" i="76"/>
  <c r="AM217" i="76"/>
  <c r="AL217" i="76"/>
  <c r="AK217" i="76"/>
  <c r="AJ217" i="76"/>
  <c r="AI217" i="76"/>
  <c r="AH217" i="76"/>
  <c r="Q217" i="76"/>
  <c r="P217" i="76"/>
  <c r="O217" i="76"/>
  <c r="N217" i="76"/>
  <c r="M217" i="76"/>
  <c r="L217" i="76"/>
  <c r="K217" i="76"/>
  <c r="J217" i="76"/>
  <c r="I217" i="76"/>
  <c r="AN216" i="76"/>
  <c r="AM216" i="76"/>
  <c r="AL216" i="76"/>
  <c r="AK216" i="76"/>
  <c r="AJ216" i="76"/>
  <c r="AI216" i="76"/>
  <c r="AH216" i="76"/>
  <c r="Q216" i="76"/>
  <c r="P216" i="76"/>
  <c r="O216" i="76"/>
  <c r="N216" i="76"/>
  <c r="M216" i="76"/>
  <c r="L216" i="76"/>
  <c r="K216" i="76"/>
  <c r="J216" i="76"/>
  <c r="I216" i="76"/>
  <c r="AN215" i="76"/>
  <c r="AM215" i="76"/>
  <c r="AL215" i="76"/>
  <c r="AK215" i="76"/>
  <c r="AJ215" i="76"/>
  <c r="AI215" i="76"/>
  <c r="AH215" i="76"/>
  <c r="Q215" i="76"/>
  <c r="P215" i="76"/>
  <c r="O215" i="76"/>
  <c r="N215" i="76"/>
  <c r="M215" i="76"/>
  <c r="L215" i="76"/>
  <c r="K215" i="76"/>
  <c r="J215" i="76"/>
  <c r="I215" i="76"/>
  <c r="E215" i="76"/>
  <c r="AN214" i="76"/>
  <c r="AM214" i="76"/>
  <c r="AL214" i="76"/>
  <c r="AK214" i="76"/>
  <c r="AJ214" i="76"/>
  <c r="AI214" i="76"/>
  <c r="AH214" i="76"/>
  <c r="Q214" i="76"/>
  <c r="P214" i="76"/>
  <c r="O214" i="76"/>
  <c r="N214" i="76"/>
  <c r="M214" i="76"/>
  <c r="L214" i="76"/>
  <c r="K214" i="76"/>
  <c r="J214" i="76"/>
  <c r="I214" i="76"/>
  <c r="E214" i="76"/>
  <c r="AN213" i="76"/>
  <c r="AM213" i="76"/>
  <c r="AL213" i="76"/>
  <c r="AK213" i="76"/>
  <c r="AJ213" i="76"/>
  <c r="AI213" i="76"/>
  <c r="AH213" i="76"/>
  <c r="Q213" i="76"/>
  <c r="P213" i="76"/>
  <c r="O213" i="76"/>
  <c r="N213" i="76"/>
  <c r="M213" i="76"/>
  <c r="L213" i="76"/>
  <c r="K213" i="76"/>
  <c r="J213" i="76"/>
  <c r="I213" i="76"/>
  <c r="E213" i="76"/>
  <c r="AN212" i="76"/>
  <c r="AM212" i="76"/>
  <c r="AL212" i="76"/>
  <c r="AK212" i="76"/>
  <c r="AJ212" i="76"/>
  <c r="AI212" i="76"/>
  <c r="AH212" i="76"/>
  <c r="Q212" i="76"/>
  <c r="P212" i="76"/>
  <c r="O212" i="76"/>
  <c r="N212" i="76"/>
  <c r="M212" i="76"/>
  <c r="L212" i="76"/>
  <c r="K212" i="76"/>
  <c r="J212" i="76"/>
  <c r="I212" i="76"/>
  <c r="E212" i="76"/>
  <c r="AN211" i="76"/>
  <c r="AM211" i="76"/>
  <c r="AL211" i="76"/>
  <c r="AK211" i="76"/>
  <c r="AJ211" i="76"/>
  <c r="AI211" i="76"/>
  <c r="AH211" i="76"/>
  <c r="Q211" i="76"/>
  <c r="P211" i="76"/>
  <c r="O211" i="76"/>
  <c r="N211" i="76"/>
  <c r="M211" i="76"/>
  <c r="L211" i="76"/>
  <c r="K211" i="76"/>
  <c r="J211" i="76"/>
  <c r="I211" i="76"/>
  <c r="E211" i="76"/>
  <c r="AN210" i="76"/>
  <c r="AM210" i="76"/>
  <c r="AL210" i="76"/>
  <c r="AK210" i="76"/>
  <c r="AJ210" i="76"/>
  <c r="AI210" i="76"/>
  <c r="AH210" i="76"/>
  <c r="Q210" i="76"/>
  <c r="P210" i="76"/>
  <c r="O210" i="76"/>
  <c r="N210" i="76"/>
  <c r="M210" i="76"/>
  <c r="L210" i="76"/>
  <c r="K210" i="76"/>
  <c r="J210" i="76"/>
  <c r="I210" i="76"/>
  <c r="E210" i="76"/>
  <c r="AN209" i="76"/>
  <c r="AM209" i="76"/>
  <c r="AL209" i="76"/>
  <c r="AK209" i="76"/>
  <c r="AJ209" i="76"/>
  <c r="AI209" i="76"/>
  <c r="AH209" i="76"/>
  <c r="Q209" i="76"/>
  <c r="P209" i="76"/>
  <c r="O209" i="76"/>
  <c r="N209" i="76"/>
  <c r="M209" i="76"/>
  <c r="L209" i="76"/>
  <c r="K209" i="76"/>
  <c r="J209" i="76"/>
  <c r="I209" i="76"/>
  <c r="E209" i="76"/>
  <c r="AN208" i="76"/>
  <c r="AM208" i="76"/>
  <c r="AL208" i="76"/>
  <c r="AK208" i="76"/>
  <c r="AJ208" i="76"/>
  <c r="AI208" i="76"/>
  <c r="AH208" i="76"/>
  <c r="Q208" i="76"/>
  <c r="P208" i="76"/>
  <c r="O208" i="76"/>
  <c r="N208" i="76"/>
  <c r="M208" i="76"/>
  <c r="L208" i="76"/>
  <c r="K208" i="76"/>
  <c r="J208" i="76"/>
  <c r="I208" i="76"/>
  <c r="E208" i="76"/>
  <c r="AN207" i="76"/>
  <c r="AM207" i="76"/>
  <c r="AL207" i="76"/>
  <c r="AK207" i="76"/>
  <c r="AJ207" i="76"/>
  <c r="AI207" i="76"/>
  <c r="AH207" i="76"/>
  <c r="Q207" i="76"/>
  <c r="P207" i="76"/>
  <c r="O207" i="76"/>
  <c r="N207" i="76"/>
  <c r="M207" i="76"/>
  <c r="L207" i="76"/>
  <c r="K207" i="76"/>
  <c r="J207" i="76"/>
  <c r="I207" i="76"/>
  <c r="E207" i="76"/>
  <c r="AN206" i="76"/>
  <c r="AM206" i="76"/>
  <c r="AL206" i="76"/>
  <c r="AK206" i="76"/>
  <c r="AJ206" i="76"/>
  <c r="AI206" i="76"/>
  <c r="AH206" i="76"/>
  <c r="Q206" i="76"/>
  <c r="P206" i="76"/>
  <c r="O206" i="76"/>
  <c r="N206" i="76"/>
  <c r="M206" i="76"/>
  <c r="L206" i="76"/>
  <c r="K206" i="76"/>
  <c r="J206" i="76"/>
  <c r="I206" i="76"/>
  <c r="E206" i="76"/>
  <c r="AN205" i="76"/>
  <c r="AM205" i="76"/>
  <c r="AL205" i="76"/>
  <c r="AK205" i="76"/>
  <c r="AJ205" i="76"/>
  <c r="AI205" i="76"/>
  <c r="AH205" i="76"/>
  <c r="Q205" i="76"/>
  <c r="P205" i="76"/>
  <c r="O205" i="76"/>
  <c r="N205" i="76"/>
  <c r="M205" i="76"/>
  <c r="L205" i="76"/>
  <c r="K205" i="76"/>
  <c r="J205" i="76"/>
  <c r="I205" i="76"/>
  <c r="E205" i="76"/>
  <c r="AN204" i="76"/>
  <c r="AM204" i="76"/>
  <c r="AL204" i="76"/>
  <c r="AK204" i="76"/>
  <c r="AJ204" i="76"/>
  <c r="AI204" i="76"/>
  <c r="AH204" i="76"/>
  <c r="Q204" i="76"/>
  <c r="P204" i="76"/>
  <c r="O204" i="76"/>
  <c r="N204" i="76"/>
  <c r="M204" i="76"/>
  <c r="L204" i="76"/>
  <c r="K204" i="76"/>
  <c r="J204" i="76"/>
  <c r="I204" i="76"/>
  <c r="E204" i="76"/>
  <c r="AN203" i="76"/>
  <c r="AM203" i="76"/>
  <c r="AL203" i="76"/>
  <c r="AK203" i="76"/>
  <c r="AJ203" i="76"/>
  <c r="AI203" i="76"/>
  <c r="AH203" i="76"/>
  <c r="Q203" i="76"/>
  <c r="P203" i="76"/>
  <c r="O203" i="76"/>
  <c r="N203" i="76"/>
  <c r="M203" i="76"/>
  <c r="L203" i="76"/>
  <c r="K203" i="76"/>
  <c r="J203" i="76"/>
  <c r="I203" i="76"/>
  <c r="E203" i="76"/>
  <c r="AN202" i="76"/>
  <c r="AM202" i="76"/>
  <c r="AL202" i="76"/>
  <c r="AK202" i="76"/>
  <c r="AJ202" i="76"/>
  <c r="AI202" i="76"/>
  <c r="AH202" i="76"/>
  <c r="Q202" i="76"/>
  <c r="P202" i="76"/>
  <c r="O202" i="76"/>
  <c r="N202" i="76"/>
  <c r="M202" i="76"/>
  <c r="L202" i="76"/>
  <c r="K202" i="76"/>
  <c r="J202" i="76"/>
  <c r="I202" i="76"/>
  <c r="E202" i="76"/>
  <c r="AN201" i="76"/>
  <c r="AM201" i="76"/>
  <c r="AL201" i="76"/>
  <c r="AK201" i="76"/>
  <c r="AJ201" i="76"/>
  <c r="AI201" i="76"/>
  <c r="AH201" i="76"/>
  <c r="Q201" i="76"/>
  <c r="P201" i="76"/>
  <c r="O201" i="76"/>
  <c r="N201" i="76"/>
  <c r="M201" i="76"/>
  <c r="L201" i="76"/>
  <c r="K201" i="76"/>
  <c r="J201" i="76"/>
  <c r="I201" i="76"/>
  <c r="E201" i="76"/>
  <c r="AN200" i="76"/>
  <c r="AM200" i="76"/>
  <c r="AL200" i="76"/>
  <c r="AK200" i="76"/>
  <c r="AJ200" i="76"/>
  <c r="AI200" i="76"/>
  <c r="AH200" i="76"/>
  <c r="Q200" i="76"/>
  <c r="P200" i="76"/>
  <c r="O200" i="76"/>
  <c r="N200" i="76"/>
  <c r="M200" i="76"/>
  <c r="L200" i="76"/>
  <c r="K200" i="76"/>
  <c r="J200" i="76"/>
  <c r="I200" i="76"/>
  <c r="E200" i="76"/>
  <c r="AN199" i="76"/>
  <c r="AM199" i="76"/>
  <c r="AL199" i="76"/>
  <c r="AK199" i="76"/>
  <c r="AJ199" i="76"/>
  <c r="AI199" i="76"/>
  <c r="AH199" i="76"/>
  <c r="Q199" i="76"/>
  <c r="P199" i="76"/>
  <c r="O199" i="76"/>
  <c r="N199" i="76"/>
  <c r="M199" i="76"/>
  <c r="L199" i="76"/>
  <c r="K199" i="76"/>
  <c r="J199" i="76"/>
  <c r="I199" i="76"/>
  <c r="E199" i="76"/>
  <c r="AN198" i="76"/>
  <c r="AM198" i="76"/>
  <c r="AL198" i="76"/>
  <c r="AK198" i="76"/>
  <c r="AJ198" i="76"/>
  <c r="AI198" i="76"/>
  <c r="AH198" i="76"/>
  <c r="Q198" i="76"/>
  <c r="P198" i="76"/>
  <c r="O198" i="76"/>
  <c r="N198" i="76"/>
  <c r="M198" i="76"/>
  <c r="L198" i="76"/>
  <c r="K198" i="76"/>
  <c r="J198" i="76"/>
  <c r="I198" i="76"/>
  <c r="E198" i="76"/>
  <c r="AN197" i="76"/>
  <c r="AM197" i="76"/>
  <c r="AL197" i="76"/>
  <c r="AK197" i="76"/>
  <c r="AJ197" i="76"/>
  <c r="AI197" i="76"/>
  <c r="AH197" i="76"/>
  <c r="Q197" i="76"/>
  <c r="P197" i="76"/>
  <c r="O197" i="76"/>
  <c r="N197" i="76"/>
  <c r="M197" i="76"/>
  <c r="L197" i="76"/>
  <c r="K197" i="76"/>
  <c r="J197" i="76"/>
  <c r="I197" i="76"/>
  <c r="E197" i="76"/>
  <c r="AN196" i="76"/>
  <c r="AM196" i="76"/>
  <c r="AL196" i="76"/>
  <c r="AK196" i="76"/>
  <c r="AJ196" i="76"/>
  <c r="AI196" i="76"/>
  <c r="AH196" i="76"/>
  <c r="Q196" i="76"/>
  <c r="P196" i="76"/>
  <c r="O196" i="76"/>
  <c r="N196" i="76"/>
  <c r="M196" i="76"/>
  <c r="L196" i="76"/>
  <c r="K196" i="76"/>
  <c r="J196" i="76"/>
  <c r="I196" i="76"/>
  <c r="E196" i="76"/>
  <c r="AN195" i="76"/>
  <c r="AM195" i="76"/>
  <c r="AL195" i="76"/>
  <c r="AK195" i="76"/>
  <c r="AJ195" i="76"/>
  <c r="AI195" i="76"/>
  <c r="AH195" i="76"/>
  <c r="Q195" i="76"/>
  <c r="P195" i="76"/>
  <c r="O195" i="76"/>
  <c r="N195" i="76"/>
  <c r="M195" i="76"/>
  <c r="L195" i="76"/>
  <c r="K195" i="76"/>
  <c r="J195" i="76"/>
  <c r="I195" i="76"/>
  <c r="E195" i="76"/>
  <c r="AN194" i="76"/>
  <c r="AM194" i="76"/>
  <c r="AL194" i="76"/>
  <c r="AK194" i="76"/>
  <c r="AJ194" i="76"/>
  <c r="AI194" i="76"/>
  <c r="AH194" i="76"/>
  <c r="Q194" i="76"/>
  <c r="P194" i="76"/>
  <c r="O194" i="76"/>
  <c r="N194" i="76"/>
  <c r="M194" i="76"/>
  <c r="L194" i="76"/>
  <c r="K194" i="76"/>
  <c r="J194" i="76"/>
  <c r="I194" i="76"/>
  <c r="E194" i="76"/>
  <c r="AN193" i="76"/>
  <c r="AM193" i="76"/>
  <c r="AL193" i="76"/>
  <c r="AK193" i="76"/>
  <c r="AJ193" i="76"/>
  <c r="AI193" i="76"/>
  <c r="AH193" i="76"/>
  <c r="Q193" i="76"/>
  <c r="P193" i="76"/>
  <c r="O193" i="76"/>
  <c r="N193" i="76"/>
  <c r="M193" i="76"/>
  <c r="L193" i="76"/>
  <c r="K193" i="76"/>
  <c r="J193" i="76"/>
  <c r="I193" i="76"/>
  <c r="E193" i="76"/>
  <c r="AN192" i="76"/>
  <c r="AM192" i="76"/>
  <c r="AL192" i="76"/>
  <c r="AK192" i="76"/>
  <c r="AJ192" i="76"/>
  <c r="AI192" i="76"/>
  <c r="AH192" i="76"/>
  <c r="Q192" i="76"/>
  <c r="P192" i="76"/>
  <c r="O192" i="76"/>
  <c r="N192" i="76"/>
  <c r="M192" i="76"/>
  <c r="L192" i="76"/>
  <c r="K192" i="76"/>
  <c r="J192" i="76"/>
  <c r="I192" i="76"/>
  <c r="E192" i="76"/>
  <c r="AN191" i="76"/>
  <c r="AM191" i="76"/>
  <c r="AL191" i="76"/>
  <c r="AK191" i="76"/>
  <c r="AJ191" i="76"/>
  <c r="AI191" i="76"/>
  <c r="AH191" i="76"/>
  <c r="Q191" i="76"/>
  <c r="P191" i="76"/>
  <c r="O191" i="76"/>
  <c r="N191" i="76"/>
  <c r="M191" i="76"/>
  <c r="L191" i="76"/>
  <c r="K191" i="76"/>
  <c r="J191" i="76"/>
  <c r="I191" i="76"/>
  <c r="E191" i="76"/>
  <c r="AN190" i="76"/>
  <c r="AM190" i="76"/>
  <c r="AL190" i="76"/>
  <c r="AK190" i="76"/>
  <c r="AJ190" i="76"/>
  <c r="AI190" i="76"/>
  <c r="AH190" i="76"/>
  <c r="Q190" i="76"/>
  <c r="P190" i="76"/>
  <c r="O190" i="76"/>
  <c r="N190" i="76"/>
  <c r="M190" i="76"/>
  <c r="L190" i="76"/>
  <c r="K190" i="76"/>
  <c r="J190" i="76"/>
  <c r="I190" i="76"/>
  <c r="E190" i="76"/>
  <c r="AN189" i="76"/>
  <c r="AM189" i="76"/>
  <c r="AL189" i="76"/>
  <c r="AK189" i="76"/>
  <c r="AJ189" i="76"/>
  <c r="AI189" i="76"/>
  <c r="AH189" i="76"/>
  <c r="Q189" i="76"/>
  <c r="P189" i="76"/>
  <c r="O189" i="76"/>
  <c r="N189" i="76"/>
  <c r="M189" i="76"/>
  <c r="L189" i="76"/>
  <c r="K189" i="76"/>
  <c r="J189" i="76"/>
  <c r="I189" i="76"/>
  <c r="E189" i="76"/>
  <c r="AN188" i="76"/>
  <c r="AM188" i="76"/>
  <c r="AL188" i="76"/>
  <c r="AK188" i="76"/>
  <c r="AJ188" i="76"/>
  <c r="AI188" i="76"/>
  <c r="AH188" i="76"/>
  <c r="Q188" i="76"/>
  <c r="P188" i="76"/>
  <c r="O188" i="76"/>
  <c r="N188" i="76"/>
  <c r="M188" i="76"/>
  <c r="L188" i="76"/>
  <c r="K188" i="76"/>
  <c r="J188" i="76"/>
  <c r="I188" i="76"/>
  <c r="E188" i="76"/>
  <c r="AN187" i="76"/>
  <c r="AM187" i="76"/>
  <c r="AL187" i="76"/>
  <c r="AK187" i="76"/>
  <c r="AJ187" i="76"/>
  <c r="AI187" i="76"/>
  <c r="AH187" i="76"/>
  <c r="Q187" i="76"/>
  <c r="P187" i="76"/>
  <c r="O187" i="76"/>
  <c r="N187" i="76"/>
  <c r="M187" i="76"/>
  <c r="L187" i="76"/>
  <c r="K187" i="76"/>
  <c r="J187" i="76"/>
  <c r="I187" i="76"/>
  <c r="E187" i="76"/>
  <c r="AN186" i="76"/>
  <c r="AM186" i="76"/>
  <c r="AL186" i="76"/>
  <c r="AK186" i="76"/>
  <c r="AJ186" i="76"/>
  <c r="AI186" i="76"/>
  <c r="AH186" i="76"/>
  <c r="Q186" i="76"/>
  <c r="P186" i="76"/>
  <c r="O186" i="76"/>
  <c r="N186" i="76"/>
  <c r="M186" i="76"/>
  <c r="L186" i="76"/>
  <c r="K186" i="76"/>
  <c r="J186" i="76"/>
  <c r="I186" i="76"/>
  <c r="E186" i="76"/>
  <c r="AN185" i="76"/>
  <c r="AM185" i="76"/>
  <c r="AL185" i="76"/>
  <c r="AK185" i="76"/>
  <c r="AJ185" i="76"/>
  <c r="AI185" i="76"/>
  <c r="AH185" i="76"/>
  <c r="Q185" i="76"/>
  <c r="P185" i="76"/>
  <c r="O185" i="76"/>
  <c r="N185" i="76"/>
  <c r="M185" i="76"/>
  <c r="L185" i="76"/>
  <c r="K185" i="76"/>
  <c r="J185" i="76"/>
  <c r="I185" i="76"/>
  <c r="E185" i="76"/>
  <c r="AN184" i="76"/>
  <c r="AM184" i="76"/>
  <c r="AL184" i="76"/>
  <c r="AK184" i="76"/>
  <c r="AJ184" i="76"/>
  <c r="AI184" i="76"/>
  <c r="AH184" i="76"/>
  <c r="Q184" i="76"/>
  <c r="P184" i="76"/>
  <c r="O184" i="76"/>
  <c r="N184" i="76"/>
  <c r="M184" i="76"/>
  <c r="L184" i="76"/>
  <c r="K184" i="76"/>
  <c r="J184" i="76"/>
  <c r="I184" i="76"/>
  <c r="E184" i="76"/>
  <c r="AN183" i="76"/>
  <c r="AM183" i="76"/>
  <c r="AL183" i="76"/>
  <c r="AK183" i="76"/>
  <c r="AJ183" i="76"/>
  <c r="AI183" i="76"/>
  <c r="AH183" i="76"/>
  <c r="Q183" i="76"/>
  <c r="P183" i="76"/>
  <c r="O183" i="76"/>
  <c r="N183" i="76"/>
  <c r="M183" i="76"/>
  <c r="L183" i="76"/>
  <c r="K183" i="76"/>
  <c r="J183" i="76"/>
  <c r="I183" i="76"/>
  <c r="E183" i="76"/>
  <c r="AN182" i="76"/>
  <c r="AM182" i="76"/>
  <c r="AL182" i="76"/>
  <c r="AK182" i="76"/>
  <c r="AJ182" i="76"/>
  <c r="AI182" i="76"/>
  <c r="AH182" i="76"/>
  <c r="Q182" i="76"/>
  <c r="P182" i="76"/>
  <c r="O182" i="76"/>
  <c r="N182" i="76"/>
  <c r="M182" i="76"/>
  <c r="L182" i="76"/>
  <c r="K182" i="76"/>
  <c r="J182" i="76"/>
  <c r="I182" i="76"/>
  <c r="E182" i="76"/>
  <c r="AN181" i="76"/>
  <c r="AM181" i="76"/>
  <c r="AL181" i="76"/>
  <c r="AK181" i="76"/>
  <c r="AJ181" i="76"/>
  <c r="AI181" i="76"/>
  <c r="AH181" i="76"/>
  <c r="Q181" i="76"/>
  <c r="P181" i="76"/>
  <c r="O181" i="76"/>
  <c r="N181" i="76"/>
  <c r="M181" i="76"/>
  <c r="L181" i="76"/>
  <c r="K181" i="76"/>
  <c r="J181" i="76"/>
  <c r="I181" i="76"/>
  <c r="E181" i="76"/>
  <c r="AN180" i="76"/>
  <c r="AM180" i="76"/>
  <c r="AL180" i="76"/>
  <c r="AK180" i="76"/>
  <c r="AJ180" i="76"/>
  <c r="AI180" i="76"/>
  <c r="AH180" i="76"/>
  <c r="Q180" i="76"/>
  <c r="P180" i="76"/>
  <c r="O180" i="76"/>
  <c r="N180" i="76"/>
  <c r="M180" i="76"/>
  <c r="L180" i="76"/>
  <c r="K180" i="76"/>
  <c r="J180" i="76"/>
  <c r="I180" i="76"/>
  <c r="E180" i="76"/>
  <c r="AN179" i="76"/>
  <c r="AM179" i="76"/>
  <c r="AL179" i="76"/>
  <c r="AK179" i="76"/>
  <c r="AJ179" i="76"/>
  <c r="AI179" i="76"/>
  <c r="AH179" i="76"/>
  <c r="Q179" i="76"/>
  <c r="P179" i="76"/>
  <c r="O179" i="76"/>
  <c r="N179" i="76"/>
  <c r="M179" i="76"/>
  <c r="L179" i="76"/>
  <c r="K179" i="76"/>
  <c r="J179" i="76"/>
  <c r="I179" i="76"/>
  <c r="E179" i="76"/>
  <c r="AN178" i="76"/>
  <c r="AM178" i="76"/>
  <c r="AL178" i="76"/>
  <c r="AK178" i="76"/>
  <c r="AJ178" i="76"/>
  <c r="AI178" i="76"/>
  <c r="AH178" i="76"/>
  <c r="Q178" i="76"/>
  <c r="P178" i="76"/>
  <c r="O178" i="76"/>
  <c r="N178" i="76"/>
  <c r="M178" i="76"/>
  <c r="L178" i="76"/>
  <c r="K178" i="76"/>
  <c r="J178" i="76"/>
  <c r="I178" i="76"/>
  <c r="E178" i="76"/>
  <c r="AN177" i="76"/>
  <c r="AM177" i="76"/>
  <c r="AL177" i="76"/>
  <c r="AK177" i="76"/>
  <c r="AJ177" i="76"/>
  <c r="AI177" i="76"/>
  <c r="AH177" i="76"/>
  <c r="Q177" i="76"/>
  <c r="P177" i="76"/>
  <c r="O177" i="76"/>
  <c r="N177" i="76"/>
  <c r="M177" i="76"/>
  <c r="L177" i="76"/>
  <c r="K177" i="76"/>
  <c r="J177" i="76"/>
  <c r="I177" i="76"/>
  <c r="E177" i="76"/>
  <c r="AN176" i="76"/>
  <c r="AM176" i="76"/>
  <c r="AL176" i="76"/>
  <c r="AK176" i="76"/>
  <c r="AJ176" i="76"/>
  <c r="AI176" i="76"/>
  <c r="AH176" i="76"/>
  <c r="Q176" i="76"/>
  <c r="P176" i="76"/>
  <c r="O176" i="76"/>
  <c r="N176" i="76"/>
  <c r="M176" i="76"/>
  <c r="L176" i="76"/>
  <c r="K176" i="76"/>
  <c r="J176" i="76"/>
  <c r="I176" i="76"/>
  <c r="E176" i="76"/>
  <c r="AN175" i="76"/>
  <c r="AM175" i="76"/>
  <c r="AL175" i="76"/>
  <c r="AK175" i="76"/>
  <c r="AJ175" i="76"/>
  <c r="AI175" i="76"/>
  <c r="AH175" i="76"/>
  <c r="Q175" i="76"/>
  <c r="P175" i="76"/>
  <c r="O175" i="76"/>
  <c r="N175" i="76"/>
  <c r="M175" i="76"/>
  <c r="L175" i="76"/>
  <c r="K175" i="76"/>
  <c r="J175" i="76"/>
  <c r="I175" i="76"/>
  <c r="E175" i="76"/>
  <c r="AN174" i="76"/>
  <c r="AM174" i="76"/>
  <c r="AL174" i="76"/>
  <c r="AK174" i="76"/>
  <c r="AJ174" i="76"/>
  <c r="AI174" i="76"/>
  <c r="AH174" i="76"/>
  <c r="Q174" i="76"/>
  <c r="P174" i="76"/>
  <c r="O174" i="76"/>
  <c r="N174" i="76"/>
  <c r="M174" i="76"/>
  <c r="L174" i="76"/>
  <c r="K174" i="76"/>
  <c r="J174" i="76"/>
  <c r="I174" i="76"/>
  <c r="E174" i="76"/>
  <c r="AN173" i="76"/>
  <c r="AM173" i="76"/>
  <c r="AL173" i="76"/>
  <c r="AK173" i="76"/>
  <c r="AJ173" i="76"/>
  <c r="AI173" i="76"/>
  <c r="AH173" i="76"/>
  <c r="Q173" i="76"/>
  <c r="P173" i="76"/>
  <c r="O173" i="76"/>
  <c r="N173" i="76"/>
  <c r="M173" i="76"/>
  <c r="L173" i="76"/>
  <c r="K173" i="76"/>
  <c r="J173" i="76"/>
  <c r="I173" i="76"/>
  <c r="E173" i="76"/>
  <c r="AN172" i="76"/>
  <c r="AM172" i="76"/>
  <c r="AL172" i="76"/>
  <c r="AK172" i="76"/>
  <c r="AJ172" i="76"/>
  <c r="AI172" i="76"/>
  <c r="AH172" i="76"/>
  <c r="Q172" i="76"/>
  <c r="P172" i="76"/>
  <c r="O172" i="76"/>
  <c r="N172" i="76"/>
  <c r="M172" i="76"/>
  <c r="L172" i="76"/>
  <c r="K172" i="76"/>
  <c r="J172" i="76"/>
  <c r="I172" i="76"/>
  <c r="E172" i="76"/>
  <c r="AN171" i="76"/>
  <c r="AM171" i="76"/>
  <c r="AL171" i="76"/>
  <c r="AK171" i="76"/>
  <c r="AJ171" i="76"/>
  <c r="AI171" i="76"/>
  <c r="AH171" i="76"/>
  <c r="Q171" i="76"/>
  <c r="P171" i="76"/>
  <c r="O171" i="76"/>
  <c r="N171" i="76"/>
  <c r="M171" i="76"/>
  <c r="L171" i="76"/>
  <c r="K171" i="76"/>
  <c r="J171" i="76"/>
  <c r="I171" i="76"/>
  <c r="E171" i="76"/>
  <c r="AN170" i="76"/>
  <c r="AM170" i="76"/>
  <c r="AL170" i="76"/>
  <c r="AK170" i="76"/>
  <c r="AJ170" i="76"/>
  <c r="AI170" i="76"/>
  <c r="AH170" i="76"/>
  <c r="Q170" i="76"/>
  <c r="P170" i="76"/>
  <c r="O170" i="76"/>
  <c r="N170" i="76"/>
  <c r="M170" i="76"/>
  <c r="L170" i="76"/>
  <c r="K170" i="76"/>
  <c r="J170" i="76"/>
  <c r="I170" i="76"/>
  <c r="E170" i="76"/>
  <c r="AN169" i="76"/>
  <c r="AM169" i="76"/>
  <c r="AL169" i="76"/>
  <c r="AK169" i="76"/>
  <c r="AJ169" i="76"/>
  <c r="AI169" i="76"/>
  <c r="AH169" i="76"/>
  <c r="Q169" i="76"/>
  <c r="P169" i="76"/>
  <c r="O169" i="76"/>
  <c r="N169" i="76"/>
  <c r="M169" i="76"/>
  <c r="L169" i="76"/>
  <c r="K169" i="76"/>
  <c r="J169" i="76"/>
  <c r="I169" i="76"/>
  <c r="E169" i="76"/>
  <c r="AN168" i="76"/>
  <c r="AM168" i="76"/>
  <c r="AL168" i="76"/>
  <c r="AK168" i="76"/>
  <c r="AJ168" i="76"/>
  <c r="AI168" i="76"/>
  <c r="AH168" i="76"/>
  <c r="Q168" i="76"/>
  <c r="P168" i="76"/>
  <c r="O168" i="76"/>
  <c r="N168" i="76"/>
  <c r="M168" i="76"/>
  <c r="L168" i="76"/>
  <c r="K168" i="76"/>
  <c r="J168" i="76"/>
  <c r="I168" i="76"/>
  <c r="E168" i="76"/>
  <c r="AN167" i="76"/>
  <c r="AM167" i="76"/>
  <c r="AL167" i="76"/>
  <c r="AK167" i="76"/>
  <c r="AJ167" i="76"/>
  <c r="AI167" i="76"/>
  <c r="AH167" i="76"/>
  <c r="Q167" i="76"/>
  <c r="P167" i="76"/>
  <c r="O167" i="76"/>
  <c r="N167" i="76"/>
  <c r="M167" i="76"/>
  <c r="L167" i="76"/>
  <c r="K167" i="76"/>
  <c r="J167" i="76"/>
  <c r="I167" i="76"/>
  <c r="E167" i="76"/>
  <c r="AN166" i="76"/>
  <c r="AM166" i="76"/>
  <c r="AL166" i="76"/>
  <c r="AK166" i="76"/>
  <c r="AJ166" i="76"/>
  <c r="AI166" i="76"/>
  <c r="AH166" i="76"/>
  <c r="Q166" i="76"/>
  <c r="P166" i="76"/>
  <c r="O166" i="76"/>
  <c r="N166" i="76"/>
  <c r="M166" i="76"/>
  <c r="L166" i="76"/>
  <c r="K166" i="76"/>
  <c r="J166" i="76"/>
  <c r="I166" i="76"/>
  <c r="E166" i="76"/>
  <c r="AN165" i="76"/>
  <c r="AM165" i="76"/>
  <c r="AL165" i="76"/>
  <c r="AK165" i="76"/>
  <c r="AJ165" i="76"/>
  <c r="AI165" i="76"/>
  <c r="AH165" i="76"/>
  <c r="Q165" i="76"/>
  <c r="P165" i="76"/>
  <c r="O165" i="76"/>
  <c r="N165" i="76"/>
  <c r="M165" i="76"/>
  <c r="L165" i="76"/>
  <c r="K165" i="76"/>
  <c r="J165" i="76"/>
  <c r="I165" i="76"/>
  <c r="E165" i="76"/>
  <c r="AN164" i="76"/>
  <c r="AM164" i="76"/>
  <c r="AL164" i="76"/>
  <c r="AK164" i="76"/>
  <c r="AJ164" i="76"/>
  <c r="AI164" i="76"/>
  <c r="AH164" i="76"/>
  <c r="Q164" i="76"/>
  <c r="P164" i="76"/>
  <c r="O164" i="76"/>
  <c r="N164" i="76"/>
  <c r="M164" i="76"/>
  <c r="L164" i="76"/>
  <c r="K164" i="76"/>
  <c r="J164" i="76"/>
  <c r="I164" i="76"/>
  <c r="E164" i="76"/>
  <c r="AN163" i="76"/>
  <c r="AM163" i="76"/>
  <c r="AL163" i="76"/>
  <c r="AK163" i="76"/>
  <c r="AJ163" i="76"/>
  <c r="AI163" i="76"/>
  <c r="AH163" i="76"/>
  <c r="Q163" i="76"/>
  <c r="P163" i="76"/>
  <c r="O163" i="76"/>
  <c r="N163" i="76"/>
  <c r="M163" i="76"/>
  <c r="L163" i="76"/>
  <c r="K163" i="76"/>
  <c r="J163" i="76"/>
  <c r="I163" i="76"/>
  <c r="E163" i="76"/>
  <c r="AN162" i="76"/>
  <c r="AM162" i="76"/>
  <c r="AL162" i="76"/>
  <c r="AK162" i="76"/>
  <c r="AJ162" i="76"/>
  <c r="AI162" i="76"/>
  <c r="AH162" i="76"/>
  <c r="Q162" i="76"/>
  <c r="P162" i="76"/>
  <c r="O162" i="76"/>
  <c r="N162" i="76"/>
  <c r="M162" i="76"/>
  <c r="L162" i="76"/>
  <c r="K162" i="76"/>
  <c r="J162" i="76"/>
  <c r="I162" i="76"/>
  <c r="E162" i="76"/>
  <c r="AN161" i="76"/>
  <c r="AM161" i="76"/>
  <c r="AL161" i="76"/>
  <c r="AK161" i="76"/>
  <c r="AJ161" i="76"/>
  <c r="AI161" i="76"/>
  <c r="AH161" i="76"/>
  <c r="Q161" i="76"/>
  <c r="P161" i="76"/>
  <c r="O161" i="76"/>
  <c r="N161" i="76"/>
  <c r="M161" i="76"/>
  <c r="L161" i="76"/>
  <c r="K161" i="76"/>
  <c r="J161" i="76"/>
  <c r="I161" i="76"/>
  <c r="E161" i="76"/>
  <c r="AN160" i="76"/>
  <c r="AM160" i="76"/>
  <c r="AL160" i="76"/>
  <c r="AK160" i="76"/>
  <c r="AJ160" i="76"/>
  <c r="AI160" i="76"/>
  <c r="AH160" i="76"/>
  <c r="Q160" i="76"/>
  <c r="P160" i="76"/>
  <c r="O160" i="76"/>
  <c r="N160" i="76"/>
  <c r="M160" i="76"/>
  <c r="L160" i="76"/>
  <c r="K160" i="76"/>
  <c r="J160" i="76"/>
  <c r="I160" i="76"/>
  <c r="E160" i="76"/>
  <c r="AN159" i="76"/>
  <c r="AM159" i="76"/>
  <c r="AL159" i="76"/>
  <c r="AK159" i="76"/>
  <c r="AJ159" i="76"/>
  <c r="AI159" i="76"/>
  <c r="AH159" i="76"/>
  <c r="Q159" i="76"/>
  <c r="P159" i="76"/>
  <c r="O159" i="76"/>
  <c r="N159" i="76"/>
  <c r="M159" i="76"/>
  <c r="L159" i="76"/>
  <c r="K159" i="76"/>
  <c r="J159" i="76"/>
  <c r="I159" i="76"/>
  <c r="E159" i="76"/>
  <c r="AN158" i="76"/>
  <c r="AM158" i="76"/>
  <c r="AL158" i="76"/>
  <c r="AK158" i="76"/>
  <c r="AJ158" i="76"/>
  <c r="AI158" i="76"/>
  <c r="AH158" i="76"/>
  <c r="Q158" i="76"/>
  <c r="P158" i="76"/>
  <c r="O158" i="76"/>
  <c r="N158" i="76"/>
  <c r="M158" i="76"/>
  <c r="L158" i="76"/>
  <c r="K158" i="76"/>
  <c r="J158" i="76"/>
  <c r="I158" i="76"/>
  <c r="E158" i="76"/>
  <c r="AN157" i="76"/>
  <c r="AM157" i="76"/>
  <c r="AL157" i="76"/>
  <c r="AK157" i="76"/>
  <c r="AJ157" i="76"/>
  <c r="AI157" i="76"/>
  <c r="AH157" i="76"/>
  <c r="Q157" i="76"/>
  <c r="P157" i="76"/>
  <c r="O157" i="76"/>
  <c r="N157" i="76"/>
  <c r="M157" i="76"/>
  <c r="L157" i="76"/>
  <c r="K157" i="76"/>
  <c r="J157" i="76"/>
  <c r="I157" i="76"/>
  <c r="E157" i="76"/>
  <c r="AN156" i="76"/>
  <c r="AM156" i="76"/>
  <c r="AL156" i="76"/>
  <c r="AK156" i="76"/>
  <c r="AJ156" i="76"/>
  <c r="AI156" i="76"/>
  <c r="AH156" i="76"/>
  <c r="Q156" i="76"/>
  <c r="P156" i="76"/>
  <c r="O156" i="76"/>
  <c r="N156" i="76"/>
  <c r="M156" i="76"/>
  <c r="L156" i="76"/>
  <c r="K156" i="76"/>
  <c r="J156" i="76"/>
  <c r="I156" i="76"/>
  <c r="E156" i="76"/>
  <c r="AN155" i="76"/>
  <c r="AM155" i="76"/>
  <c r="AL155" i="76"/>
  <c r="AK155" i="76"/>
  <c r="AJ155" i="76"/>
  <c r="AI155" i="76"/>
  <c r="AH155" i="76"/>
  <c r="Q155" i="76"/>
  <c r="P155" i="76"/>
  <c r="O155" i="76"/>
  <c r="N155" i="76"/>
  <c r="M155" i="76"/>
  <c r="L155" i="76"/>
  <c r="K155" i="76"/>
  <c r="J155" i="76"/>
  <c r="I155" i="76"/>
  <c r="E155" i="76"/>
  <c r="AN154" i="76"/>
  <c r="AM154" i="76"/>
  <c r="AL154" i="76"/>
  <c r="AK154" i="76"/>
  <c r="AJ154" i="76"/>
  <c r="AI154" i="76"/>
  <c r="AH154" i="76"/>
  <c r="Q154" i="76"/>
  <c r="P154" i="76"/>
  <c r="O154" i="76"/>
  <c r="N154" i="76"/>
  <c r="M154" i="76"/>
  <c r="L154" i="76"/>
  <c r="K154" i="76"/>
  <c r="J154" i="76"/>
  <c r="I154" i="76"/>
  <c r="E154" i="76"/>
  <c r="AN153" i="76"/>
  <c r="AM153" i="76"/>
  <c r="AL153" i="76"/>
  <c r="AK153" i="76"/>
  <c r="AJ153" i="76"/>
  <c r="AI153" i="76"/>
  <c r="AH153" i="76"/>
  <c r="Q153" i="76"/>
  <c r="P153" i="76"/>
  <c r="O153" i="76"/>
  <c r="N153" i="76"/>
  <c r="M153" i="76"/>
  <c r="L153" i="76"/>
  <c r="K153" i="76"/>
  <c r="J153" i="76"/>
  <c r="I153" i="76"/>
  <c r="E153" i="76"/>
  <c r="AN152" i="76"/>
  <c r="AM152" i="76"/>
  <c r="AL152" i="76"/>
  <c r="AK152" i="76"/>
  <c r="AJ152" i="76"/>
  <c r="AI152" i="76"/>
  <c r="AH152" i="76"/>
  <c r="Q152" i="76"/>
  <c r="P152" i="76"/>
  <c r="O152" i="76"/>
  <c r="N152" i="76"/>
  <c r="M152" i="76"/>
  <c r="L152" i="76"/>
  <c r="K152" i="76"/>
  <c r="J152" i="76"/>
  <c r="I152" i="76"/>
  <c r="E152" i="76"/>
  <c r="AN151" i="76"/>
  <c r="AM151" i="76"/>
  <c r="AL151" i="76"/>
  <c r="AK151" i="76"/>
  <c r="AJ151" i="76"/>
  <c r="AI151" i="76"/>
  <c r="AH151" i="76"/>
  <c r="Q151" i="76"/>
  <c r="P151" i="76"/>
  <c r="O151" i="76"/>
  <c r="N151" i="76"/>
  <c r="M151" i="76"/>
  <c r="L151" i="76"/>
  <c r="K151" i="76"/>
  <c r="J151" i="76"/>
  <c r="I151" i="76"/>
  <c r="E151" i="76"/>
  <c r="AN150" i="76"/>
  <c r="AM150" i="76"/>
  <c r="AL150" i="76"/>
  <c r="AK150" i="76"/>
  <c r="AJ150" i="76"/>
  <c r="AI150" i="76"/>
  <c r="AH150" i="76"/>
  <c r="Q150" i="76"/>
  <c r="P150" i="76"/>
  <c r="O150" i="76"/>
  <c r="N150" i="76"/>
  <c r="M150" i="76"/>
  <c r="L150" i="76"/>
  <c r="K150" i="76"/>
  <c r="J150" i="76"/>
  <c r="I150" i="76"/>
  <c r="E150" i="76"/>
  <c r="AN149" i="76"/>
  <c r="AM149" i="76"/>
  <c r="AL149" i="76"/>
  <c r="AK149" i="76"/>
  <c r="AJ149" i="76"/>
  <c r="AI149" i="76"/>
  <c r="AH149" i="76"/>
  <c r="Q149" i="76"/>
  <c r="P149" i="76"/>
  <c r="O149" i="76"/>
  <c r="N149" i="76"/>
  <c r="M149" i="76"/>
  <c r="L149" i="76"/>
  <c r="K149" i="76"/>
  <c r="J149" i="76"/>
  <c r="I149" i="76"/>
  <c r="E149" i="76"/>
  <c r="AN148" i="76"/>
  <c r="AM148" i="76"/>
  <c r="AL148" i="76"/>
  <c r="AK148" i="76"/>
  <c r="AJ148" i="76"/>
  <c r="AI148" i="76"/>
  <c r="AH148" i="76"/>
  <c r="Q148" i="76"/>
  <c r="P148" i="76"/>
  <c r="O148" i="76"/>
  <c r="N148" i="76"/>
  <c r="M148" i="76"/>
  <c r="L148" i="76"/>
  <c r="K148" i="76"/>
  <c r="J148" i="76"/>
  <c r="I148" i="76"/>
  <c r="E148" i="76"/>
  <c r="AN147" i="76"/>
  <c r="AM147" i="76"/>
  <c r="AL147" i="76"/>
  <c r="AK147" i="76"/>
  <c r="AJ147" i="76"/>
  <c r="AI147" i="76"/>
  <c r="AH147" i="76"/>
  <c r="Q147" i="76"/>
  <c r="P147" i="76"/>
  <c r="O147" i="76"/>
  <c r="N147" i="76"/>
  <c r="M147" i="76"/>
  <c r="L147" i="76"/>
  <c r="K147" i="76"/>
  <c r="J147" i="76"/>
  <c r="I147" i="76"/>
  <c r="E147" i="76"/>
  <c r="AN146" i="76"/>
  <c r="AM146" i="76"/>
  <c r="AL146" i="76"/>
  <c r="AK146" i="76"/>
  <c r="AJ146" i="76"/>
  <c r="AI146" i="76"/>
  <c r="AH146" i="76"/>
  <c r="Q146" i="76"/>
  <c r="P146" i="76"/>
  <c r="O146" i="76"/>
  <c r="N146" i="76"/>
  <c r="M146" i="76"/>
  <c r="L146" i="76"/>
  <c r="K146" i="76"/>
  <c r="J146" i="76"/>
  <c r="I146" i="76"/>
  <c r="E146" i="76"/>
  <c r="AN145" i="76"/>
  <c r="AM145" i="76"/>
  <c r="AL145" i="76"/>
  <c r="AK145" i="76"/>
  <c r="AJ145" i="76"/>
  <c r="AI145" i="76"/>
  <c r="AH145" i="76"/>
  <c r="Q145" i="76"/>
  <c r="P145" i="76"/>
  <c r="O145" i="76"/>
  <c r="N145" i="76"/>
  <c r="M145" i="76"/>
  <c r="L145" i="76"/>
  <c r="K145" i="76"/>
  <c r="J145" i="76"/>
  <c r="I145" i="76"/>
  <c r="E145" i="76"/>
  <c r="AN144" i="76"/>
  <c r="AM144" i="76"/>
  <c r="AL144" i="76"/>
  <c r="AK144" i="76"/>
  <c r="AJ144" i="76"/>
  <c r="AI144" i="76"/>
  <c r="AH144" i="76"/>
  <c r="Q144" i="76"/>
  <c r="P144" i="76"/>
  <c r="O144" i="76"/>
  <c r="N144" i="76"/>
  <c r="M144" i="76"/>
  <c r="L144" i="76"/>
  <c r="K144" i="76"/>
  <c r="J144" i="76"/>
  <c r="I144" i="76"/>
  <c r="E144" i="76"/>
  <c r="AN143" i="76"/>
  <c r="AM143" i="76"/>
  <c r="AL143" i="76"/>
  <c r="AK143" i="76"/>
  <c r="AJ143" i="76"/>
  <c r="AI143" i="76"/>
  <c r="AH143" i="76"/>
  <c r="Q143" i="76"/>
  <c r="P143" i="76"/>
  <c r="O143" i="76"/>
  <c r="N143" i="76"/>
  <c r="M143" i="76"/>
  <c r="L143" i="76"/>
  <c r="K143" i="76"/>
  <c r="J143" i="76"/>
  <c r="I143" i="76"/>
  <c r="E143" i="76"/>
  <c r="AN142" i="76"/>
  <c r="AM142" i="76"/>
  <c r="AL142" i="76"/>
  <c r="AK142" i="76"/>
  <c r="AJ142" i="76"/>
  <c r="AI142" i="76"/>
  <c r="AH142" i="76"/>
  <c r="Q142" i="76"/>
  <c r="P142" i="76"/>
  <c r="O142" i="76"/>
  <c r="N142" i="76"/>
  <c r="M142" i="76"/>
  <c r="L142" i="76"/>
  <c r="K142" i="76"/>
  <c r="J142" i="76"/>
  <c r="I142" i="76"/>
  <c r="E142" i="76"/>
  <c r="AN141" i="76"/>
  <c r="AM141" i="76"/>
  <c r="AL141" i="76"/>
  <c r="AK141" i="76"/>
  <c r="AJ141" i="76"/>
  <c r="AI141" i="76"/>
  <c r="AH141" i="76"/>
  <c r="Q141" i="76"/>
  <c r="P141" i="76"/>
  <c r="O141" i="76"/>
  <c r="N141" i="76"/>
  <c r="M141" i="76"/>
  <c r="L141" i="76"/>
  <c r="K141" i="76"/>
  <c r="J141" i="76"/>
  <c r="I141" i="76"/>
  <c r="E141" i="76"/>
  <c r="AN140" i="76"/>
  <c r="AM140" i="76"/>
  <c r="AL140" i="76"/>
  <c r="AK140" i="76"/>
  <c r="AJ140" i="76"/>
  <c r="AI140" i="76"/>
  <c r="AH140" i="76"/>
  <c r="Q140" i="76"/>
  <c r="P140" i="76"/>
  <c r="O140" i="76"/>
  <c r="N140" i="76"/>
  <c r="M140" i="76"/>
  <c r="L140" i="76"/>
  <c r="K140" i="76"/>
  <c r="J140" i="76"/>
  <c r="I140" i="76"/>
  <c r="E140" i="76"/>
  <c r="AN139" i="76"/>
  <c r="AM139" i="76"/>
  <c r="AL139" i="76"/>
  <c r="AK139" i="76"/>
  <c r="AJ139" i="76"/>
  <c r="AI139" i="76"/>
  <c r="AH139" i="76"/>
  <c r="Q139" i="76"/>
  <c r="P139" i="76"/>
  <c r="O139" i="76"/>
  <c r="N139" i="76"/>
  <c r="M139" i="76"/>
  <c r="L139" i="76"/>
  <c r="K139" i="76"/>
  <c r="J139" i="76"/>
  <c r="I139" i="76"/>
  <c r="E139" i="76"/>
  <c r="AN138" i="76"/>
  <c r="AM138" i="76"/>
  <c r="AL138" i="76"/>
  <c r="AK138" i="76"/>
  <c r="AJ138" i="76"/>
  <c r="AI138" i="76"/>
  <c r="AH138" i="76"/>
  <c r="Q138" i="76"/>
  <c r="P138" i="76"/>
  <c r="O138" i="76"/>
  <c r="N138" i="76"/>
  <c r="M138" i="76"/>
  <c r="L138" i="76"/>
  <c r="K138" i="76"/>
  <c r="J138" i="76"/>
  <c r="I138" i="76"/>
  <c r="E138" i="76"/>
  <c r="AN137" i="76"/>
  <c r="AM137" i="76"/>
  <c r="AL137" i="76"/>
  <c r="AK137" i="76"/>
  <c r="AJ137" i="76"/>
  <c r="AI137" i="76"/>
  <c r="AH137" i="76"/>
  <c r="Q137" i="76"/>
  <c r="P137" i="76"/>
  <c r="O137" i="76"/>
  <c r="N137" i="76"/>
  <c r="M137" i="76"/>
  <c r="L137" i="76"/>
  <c r="K137" i="76"/>
  <c r="J137" i="76"/>
  <c r="I137" i="76"/>
  <c r="E137" i="76"/>
  <c r="AN136" i="76"/>
  <c r="AM136" i="76"/>
  <c r="AL136" i="76"/>
  <c r="AK136" i="76"/>
  <c r="AJ136" i="76"/>
  <c r="AI136" i="76"/>
  <c r="AH136" i="76"/>
  <c r="Q136" i="76"/>
  <c r="P136" i="76"/>
  <c r="O136" i="76"/>
  <c r="N136" i="76"/>
  <c r="M136" i="76"/>
  <c r="L136" i="76"/>
  <c r="K136" i="76"/>
  <c r="J136" i="76"/>
  <c r="I136" i="76"/>
  <c r="E136" i="76"/>
  <c r="AN135" i="76"/>
  <c r="AM135" i="76"/>
  <c r="AL135" i="76"/>
  <c r="AK135" i="76"/>
  <c r="AJ135" i="76"/>
  <c r="AI135" i="76"/>
  <c r="AH135" i="76"/>
  <c r="Q135" i="76"/>
  <c r="P135" i="76"/>
  <c r="O135" i="76"/>
  <c r="N135" i="76"/>
  <c r="M135" i="76"/>
  <c r="L135" i="76"/>
  <c r="K135" i="76"/>
  <c r="J135" i="76"/>
  <c r="I135" i="76"/>
  <c r="E135" i="76"/>
  <c r="AN134" i="76"/>
  <c r="AM134" i="76"/>
  <c r="AL134" i="76"/>
  <c r="AK134" i="76"/>
  <c r="AJ134" i="76"/>
  <c r="AI134" i="76"/>
  <c r="AH134" i="76"/>
  <c r="Q134" i="76"/>
  <c r="P134" i="76"/>
  <c r="O134" i="76"/>
  <c r="N134" i="76"/>
  <c r="M134" i="76"/>
  <c r="L134" i="76"/>
  <c r="K134" i="76"/>
  <c r="J134" i="76"/>
  <c r="I134" i="76"/>
  <c r="E134" i="76"/>
  <c r="AN133" i="76"/>
  <c r="AM133" i="76"/>
  <c r="AL133" i="76"/>
  <c r="AK133" i="76"/>
  <c r="AJ133" i="76"/>
  <c r="AI133" i="76"/>
  <c r="AH133" i="76"/>
  <c r="Q133" i="76"/>
  <c r="P133" i="76"/>
  <c r="O133" i="76"/>
  <c r="N133" i="76"/>
  <c r="M133" i="76"/>
  <c r="L133" i="76"/>
  <c r="K133" i="76"/>
  <c r="J133" i="76"/>
  <c r="I133" i="76"/>
  <c r="E133" i="76"/>
  <c r="AN132" i="76"/>
  <c r="AM132" i="76"/>
  <c r="AL132" i="76"/>
  <c r="AK132" i="76"/>
  <c r="AJ132" i="76"/>
  <c r="AI132" i="76"/>
  <c r="AH132" i="76"/>
  <c r="Q132" i="76"/>
  <c r="P132" i="76"/>
  <c r="O132" i="76"/>
  <c r="N132" i="76"/>
  <c r="M132" i="76"/>
  <c r="L132" i="76"/>
  <c r="K132" i="76"/>
  <c r="J132" i="76"/>
  <c r="I132" i="76"/>
  <c r="E132" i="76"/>
  <c r="AN131" i="76"/>
  <c r="AM131" i="76"/>
  <c r="AL131" i="76"/>
  <c r="AK131" i="76"/>
  <c r="AJ131" i="76"/>
  <c r="AI131" i="76"/>
  <c r="AH131" i="76"/>
  <c r="Q131" i="76"/>
  <c r="P131" i="76"/>
  <c r="O131" i="76"/>
  <c r="N131" i="76"/>
  <c r="M131" i="76"/>
  <c r="L131" i="76"/>
  <c r="K131" i="76"/>
  <c r="J131" i="76"/>
  <c r="I131" i="76"/>
  <c r="E131" i="76"/>
  <c r="AN130" i="76"/>
  <c r="AM130" i="76"/>
  <c r="AL130" i="76"/>
  <c r="AK130" i="76"/>
  <c r="AJ130" i="76"/>
  <c r="AI130" i="76"/>
  <c r="AH130" i="76"/>
  <c r="Q130" i="76"/>
  <c r="P130" i="76"/>
  <c r="O130" i="76"/>
  <c r="N130" i="76"/>
  <c r="M130" i="76"/>
  <c r="L130" i="76"/>
  <c r="K130" i="76"/>
  <c r="J130" i="76"/>
  <c r="I130" i="76"/>
  <c r="E130" i="76"/>
  <c r="AN129" i="76"/>
  <c r="AM129" i="76"/>
  <c r="AL129" i="76"/>
  <c r="AK129" i="76"/>
  <c r="AJ129" i="76"/>
  <c r="AI129" i="76"/>
  <c r="AH129" i="76"/>
  <c r="Q129" i="76"/>
  <c r="P129" i="76"/>
  <c r="O129" i="76"/>
  <c r="N129" i="76"/>
  <c r="M129" i="76"/>
  <c r="L129" i="76"/>
  <c r="K129" i="76"/>
  <c r="J129" i="76"/>
  <c r="I129" i="76"/>
  <c r="E129" i="76"/>
  <c r="AN128" i="76"/>
  <c r="AM128" i="76"/>
  <c r="AL128" i="76"/>
  <c r="AK128" i="76"/>
  <c r="AJ128" i="76"/>
  <c r="AI128" i="76"/>
  <c r="AH128" i="76"/>
  <c r="Q128" i="76"/>
  <c r="P128" i="76"/>
  <c r="O128" i="76"/>
  <c r="N128" i="76"/>
  <c r="M128" i="76"/>
  <c r="L128" i="76"/>
  <c r="K128" i="76"/>
  <c r="J128" i="76"/>
  <c r="I128" i="76"/>
  <c r="E128" i="76"/>
  <c r="AN127" i="76"/>
  <c r="AM127" i="76"/>
  <c r="AL127" i="76"/>
  <c r="AK127" i="76"/>
  <c r="AJ127" i="76"/>
  <c r="AI127" i="76"/>
  <c r="AH127" i="76"/>
  <c r="Q127" i="76"/>
  <c r="P127" i="76"/>
  <c r="O127" i="76"/>
  <c r="N127" i="76"/>
  <c r="M127" i="76"/>
  <c r="L127" i="76"/>
  <c r="K127" i="76"/>
  <c r="J127" i="76"/>
  <c r="I127" i="76"/>
  <c r="E127" i="76"/>
  <c r="AN126" i="76"/>
  <c r="AM126" i="76"/>
  <c r="AL126" i="76"/>
  <c r="AK126" i="76"/>
  <c r="AJ126" i="76"/>
  <c r="AI126" i="76"/>
  <c r="AH126" i="76"/>
  <c r="Q126" i="76"/>
  <c r="P126" i="76"/>
  <c r="O126" i="76"/>
  <c r="N126" i="76"/>
  <c r="M126" i="76"/>
  <c r="L126" i="76"/>
  <c r="K126" i="76"/>
  <c r="J126" i="76"/>
  <c r="I126" i="76"/>
  <c r="E126" i="76"/>
  <c r="AN125" i="76"/>
  <c r="AM125" i="76"/>
  <c r="AL125" i="76"/>
  <c r="AK125" i="76"/>
  <c r="AJ125" i="76"/>
  <c r="AI125" i="76"/>
  <c r="AH125" i="76"/>
  <c r="Q125" i="76"/>
  <c r="P125" i="76"/>
  <c r="O125" i="76"/>
  <c r="N125" i="76"/>
  <c r="M125" i="76"/>
  <c r="L125" i="76"/>
  <c r="K125" i="76"/>
  <c r="J125" i="76"/>
  <c r="I125" i="76"/>
  <c r="E125" i="76"/>
  <c r="AN124" i="76"/>
  <c r="AM124" i="76"/>
  <c r="AL124" i="76"/>
  <c r="AK124" i="76"/>
  <c r="AJ124" i="76"/>
  <c r="AI124" i="76"/>
  <c r="AH124" i="76"/>
  <c r="Q124" i="76"/>
  <c r="P124" i="76"/>
  <c r="O124" i="76"/>
  <c r="N124" i="76"/>
  <c r="M124" i="76"/>
  <c r="L124" i="76"/>
  <c r="K124" i="76"/>
  <c r="J124" i="76"/>
  <c r="I124" i="76"/>
  <c r="E124" i="76"/>
  <c r="AN123" i="76"/>
  <c r="AM123" i="76"/>
  <c r="AL123" i="76"/>
  <c r="AK123" i="76"/>
  <c r="AJ123" i="76"/>
  <c r="AI123" i="76"/>
  <c r="AH123" i="76"/>
  <c r="Q123" i="76"/>
  <c r="P123" i="76"/>
  <c r="O123" i="76"/>
  <c r="N123" i="76"/>
  <c r="M123" i="76"/>
  <c r="L123" i="76"/>
  <c r="K123" i="76"/>
  <c r="J123" i="76"/>
  <c r="I123" i="76"/>
  <c r="E123" i="76"/>
  <c r="AN122" i="76"/>
  <c r="AM122" i="76"/>
  <c r="AL122" i="76"/>
  <c r="AK122" i="76"/>
  <c r="AJ122" i="76"/>
  <c r="AI122" i="76"/>
  <c r="AH122" i="76"/>
  <c r="Q122" i="76"/>
  <c r="P122" i="76"/>
  <c r="O122" i="76"/>
  <c r="N122" i="76"/>
  <c r="M122" i="76"/>
  <c r="L122" i="76"/>
  <c r="K122" i="76"/>
  <c r="J122" i="76"/>
  <c r="I122" i="76"/>
  <c r="E122" i="76"/>
  <c r="AN121" i="76"/>
  <c r="AM121" i="76"/>
  <c r="AL121" i="76"/>
  <c r="AK121" i="76"/>
  <c r="AJ121" i="76"/>
  <c r="AI121" i="76"/>
  <c r="AH121" i="76"/>
  <c r="Q121" i="76"/>
  <c r="P121" i="76"/>
  <c r="O121" i="76"/>
  <c r="N121" i="76"/>
  <c r="M121" i="76"/>
  <c r="L121" i="76"/>
  <c r="K121" i="76"/>
  <c r="J121" i="76"/>
  <c r="I121" i="76"/>
  <c r="E121" i="76"/>
  <c r="AN120" i="76"/>
  <c r="AM120" i="76"/>
  <c r="AL120" i="76"/>
  <c r="AK120" i="76"/>
  <c r="AJ120" i="76"/>
  <c r="AI120" i="76"/>
  <c r="AH120" i="76"/>
  <c r="Q120" i="76"/>
  <c r="P120" i="76"/>
  <c r="O120" i="76"/>
  <c r="N120" i="76"/>
  <c r="M120" i="76"/>
  <c r="L120" i="76"/>
  <c r="K120" i="76"/>
  <c r="J120" i="76"/>
  <c r="I120" i="76"/>
  <c r="E120" i="76"/>
  <c r="AN119" i="76"/>
  <c r="AM119" i="76"/>
  <c r="AL119" i="76"/>
  <c r="AK119" i="76"/>
  <c r="AJ119" i="76"/>
  <c r="AI119" i="76"/>
  <c r="AH119" i="76"/>
  <c r="Q119" i="76"/>
  <c r="P119" i="76"/>
  <c r="O119" i="76"/>
  <c r="N119" i="76"/>
  <c r="M119" i="76"/>
  <c r="L119" i="76"/>
  <c r="K119" i="76"/>
  <c r="J119" i="76"/>
  <c r="I119" i="76"/>
  <c r="E119" i="76"/>
  <c r="AN118" i="76"/>
  <c r="AM118" i="76"/>
  <c r="AL118" i="76"/>
  <c r="AK118" i="76"/>
  <c r="AJ118" i="76"/>
  <c r="AI118" i="76"/>
  <c r="AH118" i="76"/>
  <c r="Q118" i="76"/>
  <c r="P118" i="76"/>
  <c r="O118" i="76"/>
  <c r="N118" i="76"/>
  <c r="M118" i="76"/>
  <c r="L118" i="76"/>
  <c r="K118" i="76"/>
  <c r="J118" i="76"/>
  <c r="I118" i="76"/>
  <c r="E118" i="76"/>
  <c r="AN117" i="76"/>
  <c r="AM117" i="76"/>
  <c r="AL117" i="76"/>
  <c r="AK117" i="76"/>
  <c r="AJ117" i="76"/>
  <c r="AI117" i="76"/>
  <c r="AH117" i="76"/>
  <c r="Q117" i="76"/>
  <c r="P117" i="76"/>
  <c r="O117" i="76"/>
  <c r="N117" i="76"/>
  <c r="M117" i="76"/>
  <c r="L117" i="76"/>
  <c r="K117" i="76"/>
  <c r="J117" i="76"/>
  <c r="I117" i="76"/>
  <c r="E117" i="76"/>
  <c r="AN116" i="76"/>
  <c r="AM116" i="76"/>
  <c r="AL116" i="76"/>
  <c r="AK116" i="76"/>
  <c r="AJ116" i="76"/>
  <c r="AI116" i="76"/>
  <c r="AH116" i="76"/>
  <c r="Q116" i="76"/>
  <c r="P116" i="76"/>
  <c r="O116" i="76"/>
  <c r="N116" i="76"/>
  <c r="M116" i="76"/>
  <c r="L116" i="76"/>
  <c r="K116" i="76"/>
  <c r="J116" i="76"/>
  <c r="I116" i="76"/>
  <c r="E116" i="76"/>
  <c r="AN115" i="76"/>
  <c r="AM115" i="76"/>
  <c r="AL115" i="76"/>
  <c r="AK115" i="76"/>
  <c r="AJ115" i="76"/>
  <c r="AI115" i="76"/>
  <c r="AH115" i="76"/>
  <c r="Q115" i="76"/>
  <c r="P115" i="76"/>
  <c r="O115" i="76"/>
  <c r="N115" i="76"/>
  <c r="M115" i="76"/>
  <c r="L115" i="76"/>
  <c r="K115" i="76"/>
  <c r="J115" i="76"/>
  <c r="I115" i="76"/>
  <c r="E115" i="76"/>
  <c r="AN114" i="76"/>
  <c r="AM114" i="76"/>
  <c r="AL114" i="76"/>
  <c r="AK114" i="76"/>
  <c r="AJ114" i="76"/>
  <c r="AI114" i="76"/>
  <c r="AH114" i="76"/>
  <c r="Q114" i="76"/>
  <c r="P114" i="76"/>
  <c r="O114" i="76"/>
  <c r="N114" i="76"/>
  <c r="M114" i="76"/>
  <c r="L114" i="76"/>
  <c r="K114" i="76"/>
  <c r="J114" i="76"/>
  <c r="I114" i="76"/>
  <c r="E114" i="76"/>
  <c r="AN113" i="76"/>
  <c r="AM113" i="76"/>
  <c r="AL113" i="76"/>
  <c r="AK113" i="76"/>
  <c r="AJ113" i="76"/>
  <c r="AI113" i="76"/>
  <c r="AH113" i="76"/>
  <c r="Q113" i="76"/>
  <c r="P113" i="76"/>
  <c r="O113" i="76"/>
  <c r="N113" i="76"/>
  <c r="M113" i="76"/>
  <c r="L113" i="76"/>
  <c r="K113" i="76"/>
  <c r="J113" i="76"/>
  <c r="I113" i="76"/>
  <c r="E113" i="76"/>
  <c r="AN112" i="76"/>
  <c r="AM112" i="76"/>
  <c r="AL112" i="76"/>
  <c r="AK112" i="76"/>
  <c r="AJ112" i="76"/>
  <c r="AI112" i="76"/>
  <c r="AH112" i="76"/>
  <c r="Q112" i="76"/>
  <c r="P112" i="76"/>
  <c r="O112" i="76"/>
  <c r="N112" i="76"/>
  <c r="M112" i="76"/>
  <c r="L112" i="76"/>
  <c r="K112" i="76"/>
  <c r="J112" i="76"/>
  <c r="I112" i="76"/>
  <c r="E112" i="76"/>
  <c r="AN111" i="76"/>
  <c r="AM111" i="76"/>
  <c r="AL111" i="76"/>
  <c r="AK111" i="76"/>
  <c r="AJ111" i="76"/>
  <c r="AI111" i="76"/>
  <c r="AH111" i="76"/>
  <c r="Q111" i="76"/>
  <c r="P111" i="76"/>
  <c r="O111" i="76"/>
  <c r="N111" i="76"/>
  <c r="M111" i="76"/>
  <c r="L111" i="76"/>
  <c r="K111" i="76"/>
  <c r="J111" i="76"/>
  <c r="I111" i="76"/>
  <c r="E111" i="76"/>
  <c r="AN110" i="76"/>
  <c r="AM110" i="76"/>
  <c r="AL110" i="76"/>
  <c r="AK110" i="76"/>
  <c r="AJ110" i="76"/>
  <c r="AI110" i="76"/>
  <c r="AH110" i="76"/>
  <c r="Q110" i="76"/>
  <c r="P110" i="76"/>
  <c r="O110" i="76"/>
  <c r="N110" i="76"/>
  <c r="M110" i="76"/>
  <c r="L110" i="76"/>
  <c r="K110" i="76"/>
  <c r="J110" i="76"/>
  <c r="I110" i="76"/>
  <c r="E110" i="76"/>
  <c r="AN109" i="76"/>
  <c r="AM109" i="76"/>
  <c r="AL109" i="76"/>
  <c r="AK109" i="76"/>
  <c r="AJ109" i="76"/>
  <c r="AI109" i="76"/>
  <c r="AH109" i="76"/>
  <c r="Q109" i="76"/>
  <c r="P109" i="76"/>
  <c r="O109" i="76"/>
  <c r="N109" i="76"/>
  <c r="M109" i="76"/>
  <c r="L109" i="76"/>
  <c r="K109" i="76"/>
  <c r="J109" i="76"/>
  <c r="I109" i="76"/>
  <c r="E109" i="76"/>
  <c r="AN108" i="76"/>
  <c r="AM108" i="76"/>
  <c r="AL108" i="76"/>
  <c r="AK108" i="76"/>
  <c r="AJ108" i="76"/>
  <c r="AI108" i="76"/>
  <c r="AH108" i="76"/>
  <c r="Q108" i="76"/>
  <c r="P108" i="76"/>
  <c r="O108" i="76"/>
  <c r="N108" i="76"/>
  <c r="M108" i="76"/>
  <c r="L108" i="76"/>
  <c r="K108" i="76"/>
  <c r="J108" i="76"/>
  <c r="I108" i="76"/>
  <c r="E108" i="76"/>
  <c r="AN107" i="76"/>
  <c r="AM107" i="76"/>
  <c r="AL107" i="76"/>
  <c r="AK107" i="76"/>
  <c r="AJ107" i="76"/>
  <c r="AI107" i="76"/>
  <c r="AH107" i="76"/>
  <c r="Q107" i="76"/>
  <c r="P107" i="76"/>
  <c r="O107" i="76"/>
  <c r="N107" i="76"/>
  <c r="M107" i="76"/>
  <c r="L107" i="76"/>
  <c r="K107" i="76"/>
  <c r="J107" i="76"/>
  <c r="I107" i="76"/>
  <c r="E107" i="76"/>
  <c r="AN106" i="76"/>
  <c r="AM106" i="76"/>
  <c r="AL106" i="76"/>
  <c r="AK106" i="76"/>
  <c r="AJ106" i="76"/>
  <c r="AI106" i="76"/>
  <c r="AH106" i="76"/>
  <c r="Q106" i="76"/>
  <c r="P106" i="76"/>
  <c r="O106" i="76"/>
  <c r="N106" i="76"/>
  <c r="M106" i="76"/>
  <c r="L106" i="76"/>
  <c r="K106" i="76"/>
  <c r="J106" i="76"/>
  <c r="I106" i="76"/>
  <c r="E106" i="76"/>
  <c r="AN105" i="76"/>
  <c r="AM105" i="76"/>
  <c r="AL105" i="76"/>
  <c r="AK105" i="76"/>
  <c r="AJ105" i="76"/>
  <c r="AI105" i="76"/>
  <c r="AH105" i="76"/>
  <c r="Q105" i="76"/>
  <c r="P105" i="76"/>
  <c r="O105" i="76"/>
  <c r="N105" i="76"/>
  <c r="M105" i="76"/>
  <c r="L105" i="76"/>
  <c r="K105" i="76"/>
  <c r="J105" i="76"/>
  <c r="I105" i="76"/>
  <c r="E105" i="76"/>
  <c r="AN104" i="76"/>
  <c r="AM104" i="76"/>
  <c r="AL104" i="76"/>
  <c r="AK104" i="76"/>
  <c r="AJ104" i="76"/>
  <c r="AI104" i="76"/>
  <c r="AH104" i="76"/>
  <c r="Q104" i="76"/>
  <c r="P104" i="76"/>
  <c r="O104" i="76"/>
  <c r="N104" i="76"/>
  <c r="M104" i="76"/>
  <c r="L104" i="76"/>
  <c r="K104" i="76"/>
  <c r="J104" i="76"/>
  <c r="I104" i="76"/>
  <c r="E104" i="76"/>
  <c r="AN103" i="76"/>
  <c r="AM103" i="76"/>
  <c r="AL103" i="76"/>
  <c r="AK103" i="76"/>
  <c r="AJ103" i="76"/>
  <c r="AI103" i="76"/>
  <c r="AH103" i="76"/>
  <c r="Q103" i="76"/>
  <c r="P103" i="76"/>
  <c r="O103" i="76"/>
  <c r="N103" i="76"/>
  <c r="M103" i="76"/>
  <c r="L103" i="76"/>
  <c r="K103" i="76"/>
  <c r="J103" i="76"/>
  <c r="I103" i="76"/>
  <c r="E103" i="76"/>
  <c r="AN102" i="76"/>
  <c r="AM102" i="76"/>
  <c r="AL102" i="76"/>
  <c r="AK102" i="76"/>
  <c r="AJ102" i="76"/>
  <c r="AI102" i="76"/>
  <c r="AH102" i="76"/>
  <c r="Q102" i="76"/>
  <c r="P102" i="76"/>
  <c r="O102" i="76"/>
  <c r="N102" i="76"/>
  <c r="M102" i="76"/>
  <c r="L102" i="76"/>
  <c r="K102" i="76"/>
  <c r="J102" i="76"/>
  <c r="I102" i="76"/>
  <c r="E102" i="76"/>
  <c r="AN101" i="76"/>
  <c r="AM101" i="76"/>
  <c r="AL101" i="76"/>
  <c r="AK101" i="76"/>
  <c r="AJ101" i="76"/>
  <c r="AI101" i="76"/>
  <c r="AH101" i="76"/>
  <c r="Q101" i="76"/>
  <c r="P101" i="76"/>
  <c r="O101" i="76"/>
  <c r="N101" i="76"/>
  <c r="M101" i="76"/>
  <c r="L101" i="76"/>
  <c r="K101" i="76"/>
  <c r="J101" i="76"/>
  <c r="I101" i="76"/>
  <c r="E101" i="76"/>
  <c r="AN100" i="76"/>
  <c r="AM100" i="76"/>
  <c r="AL100" i="76"/>
  <c r="AK100" i="76"/>
  <c r="AJ100" i="76"/>
  <c r="AI100" i="76"/>
  <c r="AH100" i="76"/>
  <c r="Q100" i="76"/>
  <c r="P100" i="76"/>
  <c r="O100" i="76"/>
  <c r="N100" i="76"/>
  <c r="M100" i="76"/>
  <c r="L100" i="76"/>
  <c r="K100" i="76"/>
  <c r="J100" i="76"/>
  <c r="I100" i="76"/>
  <c r="E100" i="76"/>
  <c r="AN99" i="76"/>
  <c r="AM99" i="76"/>
  <c r="AL99" i="76"/>
  <c r="AK99" i="76"/>
  <c r="AJ99" i="76"/>
  <c r="AI99" i="76"/>
  <c r="AH99" i="76"/>
  <c r="Q99" i="76"/>
  <c r="P99" i="76"/>
  <c r="O99" i="76"/>
  <c r="N99" i="76"/>
  <c r="M99" i="76"/>
  <c r="L99" i="76"/>
  <c r="K99" i="76"/>
  <c r="J99" i="76"/>
  <c r="I99" i="76"/>
  <c r="E99" i="76"/>
  <c r="AN98" i="76"/>
  <c r="AM98" i="76"/>
  <c r="AL98" i="76"/>
  <c r="AK98" i="76"/>
  <c r="AJ98" i="76"/>
  <c r="AI98" i="76"/>
  <c r="AH98" i="76"/>
  <c r="Q98" i="76"/>
  <c r="P98" i="76"/>
  <c r="O98" i="76"/>
  <c r="N98" i="76"/>
  <c r="M98" i="76"/>
  <c r="L98" i="76"/>
  <c r="K98" i="76"/>
  <c r="J98" i="76"/>
  <c r="I98" i="76"/>
  <c r="E98" i="76"/>
  <c r="AN97" i="76"/>
  <c r="AM97" i="76"/>
  <c r="AL97" i="76"/>
  <c r="AK97" i="76"/>
  <c r="AJ97" i="76"/>
  <c r="AI97" i="76"/>
  <c r="AH97" i="76"/>
  <c r="Q97" i="76"/>
  <c r="P97" i="76"/>
  <c r="O97" i="76"/>
  <c r="N97" i="76"/>
  <c r="M97" i="76"/>
  <c r="L97" i="76"/>
  <c r="K97" i="76"/>
  <c r="J97" i="76"/>
  <c r="I97" i="76"/>
  <c r="E97" i="76"/>
  <c r="AN96" i="76"/>
  <c r="AM96" i="76"/>
  <c r="AL96" i="76"/>
  <c r="AK96" i="76"/>
  <c r="AJ96" i="76"/>
  <c r="AI96" i="76"/>
  <c r="AH96" i="76"/>
  <c r="Q96" i="76"/>
  <c r="P96" i="76"/>
  <c r="O96" i="76"/>
  <c r="N96" i="76"/>
  <c r="M96" i="76"/>
  <c r="L96" i="76"/>
  <c r="K96" i="76"/>
  <c r="J96" i="76"/>
  <c r="I96" i="76"/>
  <c r="E96" i="76"/>
  <c r="AN95" i="76"/>
  <c r="AM95" i="76"/>
  <c r="AL95" i="76"/>
  <c r="AK95" i="76"/>
  <c r="AJ95" i="76"/>
  <c r="AI95" i="76"/>
  <c r="AH95" i="76"/>
  <c r="Q95" i="76"/>
  <c r="P95" i="76"/>
  <c r="O95" i="76"/>
  <c r="N95" i="76"/>
  <c r="M95" i="76"/>
  <c r="L95" i="76"/>
  <c r="K95" i="76"/>
  <c r="J95" i="76"/>
  <c r="I95" i="76"/>
  <c r="E95" i="76"/>
  <c r="AN94" i="76"/>
  <c r="AM94" i="76"/>
  <c r="AL94" i="76"/>
  <c r="AK94" i="76"/>
  <c r="AJ94" i="76"/>
  <c r="AI94" i="76"/>
  <c r="AH94" i="76"/>
  <c r="Q94" i="76"/>
  <c r="P94" i="76"/>
  <c r="O94" i="76"/>
  <c r="N94" i="76"/>
  <c r="M94" i="76"/>
  <c r="L94" i="76"/>
  <c r="K94" i="76"/>
  <c r="J94" i="76"/>
  <c r="I94" i="76"/>
  <c r="E94" i="76"/>
  <c r="AN93" i="76"/>
  <c r="AM93" i="76"/>
  <c r="AL93" i="76"/>
  <c r="AK93" i="76"/>
  <c r="AJ93" i="76"/>
  <c r="AI93" i="76"/>
  <c r="AH93" i="76"/>
  <c r="Q93" i="76"/>
  <c r="P93" i="76"/>
  <c r="O93" i="76"/>
  <c r="N93" i="76"/>
  <c r="M93" i="76"/>
  <c r="L93" i="76"/>
  <c r="K93" i="76"/>
  <c r="J93" i="76"/>
  <c r="I93" i="76"/>
  <c r="E93" i="76"/>
  <c r="AN92" i="76"/>
  <c r="AM92" i="76"/>
  <c r="AL92" i="76"/>
  <c r="AK92" i="76"/>
  <c r="AJ92" i="76"/>
  <c r="AI92" i="76"/>
  <c r="AH92" i="76"/>
  <c r="Q92" i="76"/>
  <c r="P92" i="76"/>
  <c r="O92" i="76"/>
  <c r="N92" i="76"/>
  <c r="M92" i="76"/>
  <c r="L92" i="76"/>
  <c r="K92" i="76"/>
  <c r="J92" i="76"/>
  <c r="I92" i="76"/>
  <c r="E92" i="76"/>
  <c r="AN91" i="76"/>
  <c r="AM91" i="76"/>
  <c r="AL91" i="76"/>
  <c r="AK91" i="76"/>
  <c r="AJ91" i="76"/>
  <c r="AI91" i="76"/>
  <c r="AH91" i="76"/>
  <c r="Q91" i="76"/>
  <c r="P91" i="76"/>
  <c r="O91" i="76"/>
  <c r="N91" i="76"/>
  <c r="M91" i="76"/>
  <c r="L91" i="76"/>
  <c r="K91" i="76"/>
  <c r="J91" i="76"/>
  <c r="I91" i="76"/>
  <c r="E91" i="76"/>
  <c r="AN90" i="76"/>
  <c r="AM90" i="76"/>
  <c r="AL90" i="76"/>
  <c r="AK90" i="76"/>
  <c r="AJ90" i="76"/>
  <c r="AI90" i="76"/>
  <c r="AH90" i="76"/>
  <c r="Q90" i="76"/>
  <c r="P90" i="76"/>
  <c r="O90" i="76"/>
  <c r="N90" i="76"/>
  <c r="M90" i="76"/>
  <c r="L90" i="76"/>
  <c r="K90" i="76"/>
  <c r="J90" i="76"/>
  <c r="I90" i="76"/>
  <c r="E90" i="76"/>
  <c r="AN89" i="76"/>
  <c r="AM89" i="76"/>
  <c r="AL89" i="76"/>
  <c r="AK89" i="76"/>
  <c r="AJ89" i="76"/>
  <c r="AI89" i="76"/>
  <c r="AH89" i="76"/>
  <c r="Q89" i="76"/>
  <c r="P89" i="76"/>
  <c r="O89" i="76"/>
  <c r="N89" i="76"/>
  <c r="M89" i="76"/>
  <c r="L89" i="76"/>
  <c r="K89" i="76"/>
  <c r="J89" i="76"/>
  <c r="I89" i="76"/>
  <c r="E89" i="76"/>
  <c r="AN88" i="76"/>
  <c r="AM88" i="76"/>
  <c r="AL88" i="76"/>
  <c r="AK88" i="76"/>
  <c r="AJ88" i="76"/>
  <c r="AI88" i="76"/>
  <c r="AH88" i="76"/>
  <c r="Q88" i="76"/>
  <c r="P88" i="76"/>
  <c r="O88" i="76"/>
  <c r="N88" i="76"/>
  <c r="M88" i="76"/>
  <c r="L88" i="76"/>
  <c r="K88" i="76"/>
  <c r="J88" i="76"/>
  <c r="I88" i="76"/>
  <c r="E88" i="76"/>
  <c r="AN87" i="76"/>
  <c r="AM87" i="76"/>
  <c r="AL87" i="76"/>
  <c r="AK87" i="76"/>
  <c r="AJ87" i="76"/>
  <c r="AI87" i="76"/>
  <c r="AH87" i="76"/>
  <c r="Q87" i="76"/>
  <c r="P87" i="76"/>
  <c r="O87" i="76"/>
  <c r="N87" i="76"/>
  <c r="M87" i="76"/>
  <c r="L87" i="76"/>
  <c r="K87" i="76"/>
  <c r="J87" i="76"/>
  <c r="I87" i="76"/>
  <c r="E87" i="76"/>
  <c r="AN86" i="76"/>
  <c r="AM86" i="76"/>
  <c r="AL86" i="76"/>
  <c r="AK86" i="76"/>
  <c r="AJ86" i="76"/>
  <c r="AI86" i="76"/>
  <c r="AH86" i="76"/>
  <c r="Q86" i="76"/>
  <c r="P86" i="76"/>
  <c r="O86" i="76"/>
  <c r="N86" i="76"/>
  <c r="M86" i="76"/>
  <c r="L86" i="76"/>
  <c r="K86" i="76"/>
  <c r="J86" i="76"/>
  <c r="I86" i="76"/>
  <c r="E86" i="76"/>
  <c r="AN85" i="76"/>
  <c r="AM85" i="76"/>
  <c r="AL85" i="76"/>
  <c r="AK85" i="76"/>
  <c r="AJ85" i="76"/>
  <c r="AI85" i="76"/>
  <c r="AH85" i="76"/>
  <c r="Q85" i="76"/>
  <c r="P85" i="76"/>
  <c r="O85" i="76"/>
  <c r="N85" i="76"/>
  <c r="M85" i="76"/>
  <c r="L85" i="76"/>
  <c r="K85" i="76"/>
  <c r="J85" i="76"/>
  <c r="I85" i="76"/>
  <c r="E85" i="76"/>
  <c r="AN84" i="76"/>
  <c r="AM84" i="76"/>
  <c r="AL84" i="76"/>
  <c r="AK84" i="76"/>
  <c r="AJ84" i="76"/>
  <c r="AI84" i="76"/>
  <c r="AH84" i="76"/>
  <c r="Q84" i="76"/>
  <c r="P84" i="76"/>
  <c r="O84" i="76"/>
  <c r="N84" i="76"/>
  <c r="M84" i="76"/>
  <c r="L84" i="76"/>
  <c r="K84" i="76"/>
  <c r="J84" i="76"/>
  <c r="I84" i="76"/>
  <c r="E84" i="76"/>
  <c r="AN83" i="76"/>
  <c r="AM83" i="76"/>
  <c r="AL83" i="76"/>
  <c r="AK83" i="76"/>
  <c r="AJ83" i="76"/>
  <c r="AI83" i="76"/>
  <c r="AH83" i="76"/>
  <c r="Q83" i="76"/>
  <c r="P83" i="76"/>
  <c r="O83" i="76"/>
  <c r="N83" i="76"/>
  <c r="M83" i="76"/>
  <c r="L83" i="76"/>
  <c r="K83" i="76"/>
  <c r="J83" i="76"/>
  <c r="I83" i="76"/>
  <c r="E83" i="76"/>
  <c r="AN82" i="76"/>
  <c r="AM82" i="76"/>
  <c r="AL82" i="76"/>
  <c r="AK82" i="76"/>
  <c r="AJ82" i="76"/>
  <c r="AI82" i="76"/>
  <c r="AH82" i="76"/>
  <c r="Q82" i="76"/>
  <c r="P82" i="76"/>
  <c r="O82" i="76"/>
  <c r="N82" i="76"/>
  <c r="M82" i="76"/>
  <c r="L82" i="76"/>
  <c r="K82" i="76"/>
  <c r="J82" i="76"/>
  <c r="I82" i="76"/>
  <c r="E82" i="76"/>
  <c r="AN81" i="76"/>
  <c r="AM81" i="76"/>
  <c r="AL81" i="76"/>
  <c r="AK81" i="76"/>
  <c r="AJ81" i="76"/>
  <c r="AI81" i="76"/>
  <c r="AH81" i="76"/>
  <c r="Q81" i="76"/>
  <c r="P81" i="76"/>
  <c r="O81" i="76"/>
  <c r="N81" i="76"/>
  <c r="M81" i="76"/>
  <c r="L81" i="76"/>
  <c r="K81" i="76"/>
  <c r="J81" i="76"/>
  <c r="I81" i="76"/>
  <c r="E81" i="76"/>
  <c r="AN80" i="76"/>
  <c r="AM80" i="76"/>
  <c r="AL80" i="76"/>
  <c r="AK80" i="76"/>
  <c r="AJ80" i="76"/>
  <c r="AI80" i="76"/>
  <c r="AH80" i="76"/>
  <c r="Q80" i="76"/>
  <c r="P80" i="76"/>
  <c r="O80" i="76"/>
  <c r="N80" i="76"/>
  <c r="M80" i="76"/>
  <c r="L80" i="76"/>
  <c r="K80" i="76"/>
  <c r="J80" i="76"/>
  <c r="I80" i="76"/>
  <c r="E80" i="76"/>
  <c r="AN79" i="76"/>
  <c r="AM79" i="76"/>
  <c r="AL79" i="76"/>
  <c r="AK79" i="76"/>
  <c r="AJ79" i="76"/>
  <c r="AI79" i="76"/>
  <c r="AH79" i="76"/>
  <c r="Q79" i="76"/>
  <c r="P79" i="76"/>
  <c r="O79" i="76"/>
  <c r="N79" i="76"/>
  <c r="M79" i="76"/>
  <c r="L79" i="76"/>
  <c r="K79" i="76"/>
  <c r="J79" i="76"/>
  <c r="I79" i="76"/>
  <c r="E79" i="76"/>
  <c r="AN78" i="76"/>
  <c r="AM78" i="76"/>
  <c r="AL78" i="76"/>
  <c r="AK78" i="76"/>
  <c r="AJ78" i="76"/>
  <c r="AI78" i="76"/>
  <c r="AH78" i="76"/>
  <c r="Q78" i="76"/>
  <c r="P78" i="76"/>
  <c r="O78" i="76"/>
  <c r="N78" i="76"/>
  <c r="M78" i="76"/>
  <c r="L78" i="76"/>
  <c r="K78" i="76"/>
  <c r="J78" i="76"/>
  <c r="I78" i="76"/>
  <c r="E78" i="76"/>
  <c r="AN77" i="76"/>
  <c r="AM77" i="76"/>
  <c r="AL77" i="76"/>
  <c r="AK77" i="76"/>
  <c r="AJ77" i="76"/>
  <c r="AI77" i="76"/>
  <c r="AH77" i="76"/>
  <c r="Q77" i="76"/>
  <c r="P77" i="76"/>
  <c r="O77" i="76"/>
  <c r="N77" i="76"/>
  <c r="M77" i="76"/>
  <c r="L77" i="76"/>
  <c r="K77" i="76"/>
  <c r="J77" i="76"/>
  <c r="I77" i="76"/>
  <c r="E77" i="76"/>
  <c r="AN76" i="76"/>
  <c r="AM76" i="76"/>
  <c r="AL76" i="76"/>
  <c r="AK76" i="76"/>
  <c r="AJ76" i="76"/>
  <c r="AI76" i="76"/>
  <c r="AH76" i="76"/>
  <c r="Q76" i="76"/>
  <c r="P76" i="76"/>
  <c r="O76" i="76"/>
  <c r="N76" i="76"/>
  <c r="M76" i="76"/>
  <c r="L76" i="76"/>
  <c r="K76" i="76"/>
  <c r="J76" i="76"/>
  <c r="I76" i="76"/>
  <c r="E76" i="76"/>
  <c r="AN75" i="76"/>
  <c r="AM75" i="76"/>
  <c r="AL75" i="76"/>
  <c r="AK75" i="76"/>
  <c r="AJ75" i="76"/>
  <c r="AI75" i="76"/>
  <c r="AH75" i="76"/>
  <c r="Q75" i="76"/>
  <c r="P75" i="76"/>
  <c r="O75" i="76"/>
  <c r="N75" i="76"/>
  <c r="M75" i="76"/>
  <c r="L75" i="76"/>
  <c r="K75" i="76"/>
  <c r="J75" i="76"/>
  <c r="I75" i="76"/>
  <c r="E75" i="76"/>
  <c r="AN74" i="76"/>
  <c r="AM74" i="76"/>
  <c r="AL74" i="76"/>
  <c r="AK74" i="76"/>
  <c r="AJ74" i="76"/>
  <c r="AI74" i="76"/>
  <c r="AH74" i="76"/>
  <c r="Q74" i="76"/>
  <c r="P74" i="76"/>
  <c r="O74" i="76"/>
  <c r="N74" i="76"/>
  <c r="M74" i="76"/>
  <c r="L74" i="76"/>
  <c r="K74" i="76"/>
  <c r="J74" i="76"/>
  <c r="I74" i="76"/>
  <c r="E74" i="76"/>
  <c r="AN73" i="76"/>
  <c r="AM73" i="76"/>
  <c r="AL73" i="76"/>
  <c r="AK73" i="76"/>
  <c r="AJ73" i="76"/>
  <c r="AI73" i="76"/>
  <c r="AH73" i="76"/>
  <c r="Q73" i="76"/>
  <c r="P73" i="76"/>
  <c r="O73" i="76"/>
  <c r="N73" i="76"/>
  <c r="M73" i="76"/>
  <c r="L73" i="76"/>
  <c r="K73" i="76"/>
  <c r="J73" i="76"/>
  <c r="I73" i="76"/>
  <c r="E73" i="76"/>
  <c r="AN72" i="76"/>
  <c r="AM72" i="76"/>
  <c r="AL72" i="76"/>
  <c r="AK72" i="76"/>
  <c r="AJ72" i="76"/>
  <c r="AI72" i="76"/>
  <c r="AH72" i="76"/>
  <c r="Q72" i="76"/>
  <c r="P72" i="76"/>
  <c r="O72" i="76"/>
  <c r="N72" i="76"/>
  <c r="M72" i="76"/>
  <c r="L72" i="76"/>
  <c r="K72" i="76"/>
  <c r="J72" i="76"/>
  <c r="I72" i="76"/>
  <c r="E72" i="76"/>
  <c r="AN71" i="76"/>
  <c r="AM71" i="76"/>
  <c r="AL71" i="76"/>
  <c r="AK71" i="76"/>
  <c r="AJ71" i="76"/>
  <c r="AI71" i="76"/>
  <c r="AH71" i="76"/>
  <c r="Q71" i="76"/>
  <c r="P71" i="76"/>
  <c r="O71" i="76"/>
  <c r="N71" i="76"/>
  <c r="M71" i="76"/>
  <c r="L71" i="76"/>
  <c r="K71" i="76"/>
  <c r="J71" i="76"/>
  <c r="I71" i="76"/>
  <c r="E71" i="76"/>
  <c r="AN70" i="76"/>
  <c r="AM70" i="76"/>
  <c r="AL70" i="76"/>
  <c r="AK70" i="76"/>
  <c r="AJ70" i="76"/>
  <c r="AI70" i="76"/>
  <c r="AH70" i="76"/>
  <c r="Q70" i="76"/>
  <c r="P70" i="76"/>
  <c r="O70" i="76"/>
  <c r="N70" i="76"/>
  <c r="M70" i="76"/>
  <c r="L70" i="76"/>
  <c r="K70" i="76"/>
  <c r="J70" i="76"/>
  <c r="I70" i="76"/>
  <c r="E70" i="76"/>
  <c r="AN69" i="76"/>
  <c r="AM69" i="76"/>
  <c r="AL69" i="76"/>
  <c r="AK69" i="76"/>
  <c r="AJ69" i="76"/>
  <c r="AI69" i="76"/>
  <c r="AH69" i="76"/>
  <c r="Q69" i="76"/>
  <c r="P69" i="76"/>
  <c r="O69" i="76"/>
  <c r="N69" i="76"/>
  <c r="M69" i="76"/>
  <c r="L69" i="76"/>
  <c r="K69" i="76"/>
  <c r="J69" i="76"/>
  <c r="I69" i="76"/>
  <c r="E69" i="76"/>
  <c r="AN68" i="76"/>
  <c r="AM68" i="76"/>
  <c r="AL68" i="76"/>
  <c r="AK68" i="76"/>
  <c r="AJ68" i="76"/>
  <c r="AI68" i="76"/>
  <c r="AH68" i="76"/>
  <c r="Q68" i="76"/>
  <c r="P68" i="76"/>
  <c r="O68" i="76"/>
  <c r="N68" i="76"/>
  <c r="M68" i="76"/>
  <c r="L68" i="76"/>
  <c r="K68" i="76"/>
  <c r="J68" i="76"/>
  <c r="I68" i="76"/>
  <c r="E68" i="76"/>
  <c r="AN67" i="76"/>
  <c r="AM67" i="76"/>
  <c r="AL67" i="76"/>
  <c r="AK67" i="76"/>
  <c r="AJ67" i="76"/>
  <c r="AI67" i="76"/>
  <c r="AH67" i="76"/>
  <c r="Q67" i="76"/>
  <c r="P67" i="76"/>
  <c r="O67" i="76"/>
  <c r="N67" i="76"/>
  <c r="M67" i="76"/>
  <c r="L67" i="76"/>
  <c r="K67" i="76"/>
  <c r="J67" i="76"/>
  <c r="I67" i="76"/>
  <c r="E67" i="76"/>
  <c r="AN66" i="76"/>
  <c r="AM66" i="76"/>
  <c r="AL66" i="76"/>
  <c r="AK66" i="76"/>
  <c r="AJ66" i="76"/>
  <c r="AI66" i="76"/>
  <c r="AH66" i="76"/>
  <c r="Q66" i="76"/>
  <c r="P66" i="76"/>
  <c r="O66" i="76"/>
  <c r="N66" i="76"/>
  <c r="M66" i="76"/>
  <c r="L66" i="76"/>
  <c r="K66" i="76"/>
  <c r="J66" i="76"/>
  <c r="I66" i="76"/>
  <c r="E66" i="76"/>
  <c r="AN65" i="76"/>
  <c r="AM65" i="76"/>
  <c r="AL65" i="76"/>
  <c r="AK65" i="76"/>
  <c r="AJ65" i="76"/>
  <c r="AI65" i="76"/>
  <c r="AH65" i="76"/>
  <c r="Q65" i="76"/>
  <c r="P65" i="76"/>
  <c r="O65" i="76"/>
  <c r="N65" i="76"/>
  <c r="M65" i="76"/>
  <c r="L65" i="76"/>
  <c r="K65" i="76"/>
  <c r="J65" i="76"/>
  <c r="I65" i="76"/>
  <c r="E65" i="76"/>
  <c r="AN64" i="76"/>
  <c r="AM64" i="76"/>
  <c r="AL64" i="76"/>
  <c r="AK64" i="76"/>
  <c r="AJ64" i="76"/>
  <c r="AI64" i="76"/>
  <c r="AH64" i="76"/>
  <c r="Q64" i="76"/>
  <c r="P64" i="76"/>
  <c r="O64" i="76"/>
  <c r="N64" i="76"/>
  <c r="M64" i="76"/>
  <c r="L64" i="76"/>
  <c r="K64" i="76"/>
  <c r="J64" i="76"/>
  <c r="I64" i="76"/>
  <c r="E64" i="76"/>
  <c r="AN63" i="76"/>
  <c r="AM63" i="76"/>
  <c r="AL63" i="76"/>
  <c r="AK63" i="76"/>
  <c r="AJ63" i="76"/>
  <c r="AI63" i="76"/>
  <c r="AH63" i="76"/>
  <c r="Q63" i="76"/>
  <c r="P63" i="76"/>
  <c r="O63" i="76"/>
  <c r="N63" i="76"/>
  <c r="M63" i="76"/>
  <c r="L63" i="76"/>
  <c r="K63" i="76"/>
  <c r="J63" i="76"/>
  <c r="I63" i="76"/>
  <c r="E63" i="76"/>
  <c r="AN62" i="76"/>
  <c r="AM62" i="76"/>
  <c r="AL62" i="76"/>
  <c r="AK62" i="76"/>
  <c r="AJ62" i="76"/>
  <c r="AI62" i="76"/>
  <c r="AH62" i="76"/>
  <c r="Q62" i="76"/>
  <c r="P62" i="76"/>
  <c r="O62" i="76"/>
  <c r="N62" i="76"/>
  <c r="M62" i="76"/>
  <c r="L62" i="76"/>
  <c r="K62" i="76"/>
  <c r="J62" i="76"/>
  <c r="I62" i="76"/>
  <c r="E62" i="76"/>
  <c r="AN61" i="76"/>
  <c r="AM61" i="76"/>
  <c r="AL61" i="76"/>
  <c r="AK61" i="76"/>
  <c r="AJ61" i="76"/>
  <c r="AI61" i="76"/>
  <c r="AH61" i="76"/>
  <c r="Q61" i="76"/>
  <c r="P61" i="76"/>
  <c r="O61" i="76"/>
  <c r="N61" i="76"/>
  <c r="M61" i="76"/>
  <c r="L61" i="76"/>
  <c r="K61" i="76"/>
  <c r="J61" i="76"/>
  <c r="I61" i="76"/>
  <c r="E61" i="76"/>
  <c r="AN60" i="76"/>
  <c r="AM60" i="76"/>
  <c r="AL60" i="76"/>
  <c r="AK60" i="76"/>
  <c r="AJ60" i="76"/>
  <c r="AI60" i="76"/>
  <c r="AH60" i="76"/>
  <c r="Q60" i="76"/>
  <c r="P60" i="76"/>
  <c r="O60" i="76"/>
  <c r="N60" i="76"/>
  <c r="M60" i="76"/>
  <c r="L60" i="76"/>
  <c r="K60" i="76"/>
  <c r="J60" i="76"/>
  <c r="I60" i="76"/>
  <c r="E60" i="76"/>
  <c r="AN59" i="76"/>
  <c r="AM59" i="76"/>
  <c r="AL59" i="76"/>
  <c r="AK59" i="76"/>
  <c r="AJ59" i="76"/>
  <c r="AI59" i="76"/>
  <c r="AH59" i="76"/>
  <c r="Q59" i="76"/>
  <c r="P59" i="76"/>
  <c r="O59" i="76"/>
  <c r="N59" i="76"/>
  <c r="M59" i="76"/>
  <c r="L59" i="76"/>
  <c r="K59" i="76"/>
  <c r="J59" i="76"/>
  <c r="I59" i="76"/>
  <c r="E59" i="76"/>
  <c r="AN58" i="76"/>
  <c r="AM58" i="76"/>
  <c r="AL58" i="76"/>
  <c r="AK58" i="76"/>
  <c r="AJ58" i="76"/>
  <c r="AI58" i="76"/>
  <c r="AH58" i="76"/>
  <c r="Q58" i="76"/>
  <c r="P58" i="76"/>
  <c r="O58" i="76"/>
  <c r="N58" i="76"/>
  <c r="M58" i="76"/>
  <c r="L58" i="76"/>
  <c r="K58" i="76"/>
  <c r="J58" i="76"/>
  <c r="I58" i="76"/>
  <c r="E58" i="76"/>
  <c r="AN57" i="76"/>
  <c r="AM57" i="76"/>
  <c r="AL57" i="76"/>
  <c r="AK57" i="76"/>
  <c r="AJ57" i="76"/>
  <c r="AI57" i="76"/>
  <c r="AH57" i="76"/>
  <c r="Q57" i="76"/>
  <c r="P57" i="76"/>
  <c r="O57" i="76"/>
  <c r="N57" i="76"/>
  <c r="M57" i="76"/>
  <c r="L57" i="76"/>
  <c r="K57" i="76"/>
  <c r="J57" i="76"/>
  <c r="I57" i="76"/>
  <c r="E57" i="76"/>
  <c r="AN56" i="76"/>
  <c r="AM56" i="76"/>
  <c r="AL56" i="76"/>
  <c r="AK56" i="76"/>
  <c r="AJ56" i="76"/>
  <c r="AI56" i="76"/>
  <c r="AH56" i="76"/>
  <c r="Q56" i="76"/>
  <c r="P56" i="76"/>
  <c r="O56" i="76"/>
  <c r="N56" i="76"/>
  <c r="M56" i="76"/>
  <c r="L56" i="76"/>
  <c r="K56" i="76"/>
  <c r="J56" i="76"/>
  <c r="I56" i="76"/>
  <c r="E56" i="76"/>
  <c r="AN55" i="76"/>
  <c r="AM55" i="76"/>
  <c r="AL55" i="76"/>
  <c r="AK55" i="76"/>
  <c r="AJ55" i="76"/>
  <c r="AI55" i="76"/>
  <c r="AH55" i="76"/>
  <c r="Q55" i="76"/>
  <c r="P55" i="76"/>
  <c r="O55" i="76"/>
  <c r="N55" i="76"/>
  <c r="M55" i="76"/>
  <c r="L55" i="76"/>
  <c r="K55" i="76"/>
  <c r="J55" i="76"/>
  <c r="I55" i="76"/>
  <c r="E55" i="76"/>
  <c r="AN54" i="76"/>
  <c r="AM54" i="76"/>
  <c r="AL54" i="76"/>
  <c r="AK54" i="76"/>
  <c r="AJ54" i="76"/>
  <c r="AI54" i="76"/>
  <c r="AH54" i="76"/>
  <c r="Q54" i="76"/>
  <c r="P54" i="76"/>
  <c r="O54" i="76"/>
  <c r="N54" i="76"/>
  <c r="M54" i="76"/>
  <c r="L54" i="76"/>
  <c r="K54" i="76"/>
  <c r="J54" i="76"/>
  <c r="I54" i="76"/>
  <c r="E54" i="76"/>
  <c r="AN53" i="76"/>
  <c r="AM53" i="76"/>
  <c r="AL53" i="76"/>
  <c r="AK53" i="76"/>
  <c r="AJ53" i="76"/>
  <c r="AI53" i="76"/>
  <c r="AH53" i="76"/>
  <c r="Q53" i="76"/>
  <c r="P53" i="76"/>
  <c r="O53" i="76"/>
  <c r="N53" i="76"/>
  <c r="M53" i="76"/>
  <c r="L53" i="76"/>
  <c r="K53" i="76"/>
  <c r="J53" i="76"/>
  <c r="I53" i="76"/>
  <c r="E53" i="76"/>
  <c r="AN52" i="76"/>
  <c r="AM52" i="76"/>
  <c r="AL52" i="76"/>
  <c r="AK52" i="76"/>
  <c r="AJ52" i="76"/>
  <c r="AI52" i="76"/>
  <c r="AH52" i="76"/>
  <c r="Q52" i="76"/>
  <c r="P52" i="76"/>
  <c r="O52" i="76"/>
  <c r="N52" i="76"/>
  <c r="M52" i="76"/>
  <c r="L52" i="76"/>
  <c r="K52" i="76"/>
  <c r="J52" i="76"/>
  <c r="I52" i="76"/>
  <c r="E52" i="76"/>
  <c r="AN51" i="76"/>
  <c r="AM51" i="76"/>
  <c r="AL51" i="76"/>
  <c r="AK51" i="76"/>
  <c r="AJ51" i="76"/>
  <c r="AI51" i="76"/>
  <c r="AH51" i="76"/>
  <c r="Q51" i="76"/>
  <c r="P51" i="76"/>
  <c r="O51" i="76"/>
  <c r="N51" i="76"/>
  <c r="M51" i="76"/>
  <c r="L51" i="76"/>
  <c r="K51" i="76"/>
  <c r="J51" i="76"/>
  <c r="I51" i="76"/>
  <c r="E51" i="76"/>
  <c r="AN50" i="76"/>
  <c r="AM50" i="76"/>
  <c r="AL50" i="76"/>
  <c r="AK50" i="76"/>
  <c r="AJ50" i="76"/>
  <c r="AI50" i="76"/>
  <c r="AH50" i="76"/>
  <c r="Q50" i="76"/>
  <c r="P50" i="76"/>
  <c r="O50" i="76"/>
  <c r="N50" i="76"/>
  <c r="M50" i="76"/>
  <c r="L50" i="76"/>
  <c r="K50" i="76"/>
  <c r="J50" i="76"/>
  <c r="I50" i="76"/>
  <c r="E50" i="76"/>
  <c r="AN49" i="76"/>
  <c r="AM49" i="76"/>
  <c r="AL49" i="76"/>
  <c r="AK49" i="76"/>
  <c r="AJ49" i="76"/>
  <c r="AI49" i="76"/>
  <c r="AH49" i="76"/>
  <c r="Q49" i="76"/>
  <c r="P49" i="76"/>
  <c r="O49" i="76"/>
  <c r="N49" i="76"/>
  <c r="M49" i="76"/>
  <c r="L49" i="76"/>
  <c r="K49" i="76"/>
  <c r="J49" i="76"/>
  <c r="I49" i="76"/>
  <c r="E49" i="76"/>
  <c r="AN48" i="76"/>
  <c r="AM48" i="76"/>
  <c r="AL48" i="76"/>
  <c r="AK48" i="76"/>
  <c r="AJ48" i="76"/>
  <c r="AI48" i="76"/>
  <c r="AH48" i="76"/>
  <c r="Q48" i="76"/>
  <c r="P48" i="76"/>
  <c r="O48" i="76"/>
  <c r="N48" i="76"/>
  <c r="M48" i="76"/>
  <c r="L48" i="76"/>
  <c r="K48" i="76"/>
  <c r="J48" i="76"/>
  <c r="I48" i="76"/>
  <c r="E48" i="76"/>
  <c r="AN47" i="76"/>
  <c r="AM47" i="76"/>
  <c r="AL47" i="76"/>
  <c r="AK47" i="76"/>
  <c r="AJ47" i="76"/>
  <c r="AI47" i="76"/>
  <c r="AH47" i="76"/>
  <c r="Q47" i="76"/>
  <c r="P47" i="76"/>
  <c r="O47" i="76"/>
  <c r="N47" i="76"/>
  <c r="M47" i="76"/>
  <c r="L47" i="76"/>
  <c r="K47" i="76"/>
  <c r="J47" i="76"/>
  <c r="I47" i="76"/>
  <c r="E47" i="76"/>
  <c r="AN46" i="76"/>
  <c r="AM46" i="76"/>
  <c r="AL46" i="76"/>
  <c r="AK46" i="76"/>
  <c r="AJ46" i="76"/>
  <c r="AI46" i="76"/>
  <c r="AH46" i="76"/>
  <c r="Q46" i="76"/>
  <c r="P46" i="76"/>
  <c r="O46" i="76"/>
  <c r="N46" i="76"/>
  <c r="M46" i="76"/>
  <c r="L46" i="76"/>
  <c r="K46" i="76"/>
  <c r="J46" i="76"/>
  <c r="I46" i="76"/>
  <c r="E46" i="76"/>
  <c r="AN45" i="76"/>
  <c r="AM45" i="76"/>
  <c r="AL45" i="76"/>
  <c r="AK45" i="76"/>
  <c r="AJ45" i="76"/>
  <c r="AI45" i="76"/>
  <c r="AH45" i="76"/>
  <c r="Q45" i="76"/>
  <c r="P45" i="76"/>
  <c r="O45" i="76"/>
  <c r="N45" i="76"/>
  <c r="M45" i="76"/>
  <c r="L45" i="76"/>
  <c r="K45" i="76"/>
  <c r="J45" i="76"/>
  <c r="I45" i="76"/>
  <c r="E45" i="76"/>
  <c r="AN44" i="76"/>
  <c r="AM44" i="76"/>
  <c r="AL44" i="76"/>
  <c r="AK44" i="76"/>
  <c r="AJ44" i="76"/>
  <c r="AI44" i="76"/>
  <c r="AH44" i="76"/>
  <c r="Q44" i="76"/>
  <c r="P44" i="76"/>
  <c r="O44" i="76"/>
  <c r="N44" i="76"/>
  <c r="M44" i="76"/>
  <c r="L44" i="76"/>
  <c r="K44" i="76"/>
  <c r="J44" i="76"/>
  <c r="I44" i="76"/>
  <c r="AN43" i="76"/>
  <c r="AM43" i="76"/>
  <c r="AL43" i="76"/>
  <c r="AK43" i="76"/>
  <c r="AJ43" i="76"/>
  <c r="AI43" i="76"/>
  <c r="AH43" i="76"/>
  <c r="Q43" i="76"/>
  <c r="P43" i="76"/>
  <c r="O43" i="76"/>
  <c r="N43" i="76"/>
  <c r="M43" i="76"/>
  <c r="L43" i="76"/>
  <c r="K43" i="76"/>
  <c r="J43" i="76"/>
  <c r="I43" i="76"/>
  <c r="E43" i="76"/>
  <c r="AN42" i="76"/>
  <c r="AM42" i="76"/>
  <c r="AL42" i="76"/>
  <c r="AK42" i="76"/>
  <c r="AJ42" i="76"/>
  <c r="AI42" i="76"/>
  <c r="AH42" i="76"/>
  <c r="Q42" i="76"/>
  <c r="P42" i="76"/>
  <c r="O42" i="76"/>
  <c r="N42" i="76"/>
  <c r="M42" i="76"/>
  <c r="L42" i="76"/>
  <c r="K42" i="76"/>
  <c r="J42" i="76"/>
  <c r="I42" i="76"/>
  <c r="AN41" i="76"/>
  <c r="AM41" i="76"/>
  <c r="AL41" i="76"/>
  <c r="AK41" i="76"/>
  <c r="AJ41" i="76"/>
  <c r="AI41" i="76"/>
  <c r="AH41" i="76"/>
  <c r="Q41" i="76"/>
  <c r="P41" i="76"/>
  <c r="O41" i="76"/>
  <c r="N41" i="76"/>
  <c r="M41" i="76"/>
  <c r="L41" i="76"/>
  <c r="K41" i="76"/>
  <c r="J41" i="76"/>
  <c r="I41" i="76"/>
  <c r="AN40" i="76"/>
  <c r="AM40" i="76"/>
  <c r="AL40" i="76"/>
  <c r="AK40" i="76"/>
  <c r="AJ40" i="76"/>
  <c r="AI40" i="76"/>
  <c r="AH40" i="76"/>
  <c r="Q40" i="76"/>
  <c r="P40" i="76"/>
  <c r="O40" i="76"/>
  <c r="N40" i="76"/>
  <c r="M40" i="76"/>
  <c r="L40" i="76"/>
  <c r="K40" i="76"/>
  <c r="J40" i="76"/>
  <c r="I40" i="76"/>
  <c r="AN39" i="76"/>
  <c r="AM39" i="76"/>
  <c r="AL39" i="76"/>
  <c r="AK39" i="76"/>
  <c r="AJ39" i="76"/>
  <c r="AI39" i="76"/>
  <c r="AH39" i="76"/>
  <c r="Q39" i="76"/>
  <c r="P39" i="76"/>
  <c r="O39" i="76"/>
  <c r="N39" i="76"/>
  <c r="M39" i="76"/>
  <c r="L39" i="76"/>
  <c r="K39" i="76"/>
  <c r="J39" i="76"/>
  <c r="I39" i="76"/>
  <c r="AN38" i="76"/>
  <c r="AM38" i="76"/>
  <c r="AL38" i="76"/>
  <c r="AK38" i="76"/>
  <c r="AJ38" i="76"/>
  <c r="AI38" i="76"/>
  <c r="AH38" i="76"/>
  <c r="Q38" i="76"/>
  <c r="P38" i="76"/>
  <c r="O38" i="76"/>
  <c r="N38" i="76"/>
  <c r="M38" i="76"/>
  <c r="L38" i="76"/>
  <c r="K38" i="76"/>
  <c r="J38" i="76"/>
  <c r="I38" i="76"/>
  <c r="E38" i="76"/>
  <c r="AN37" i="76"/>
  <c r="AM37" i="76"/>
  <c r="AL37" i="76"/>
  <c r="AK37" i="76"/>
  <c r="AJ37" i="76"/>
  <c r="AI37" i="76"/>
  <c r="AH37" i="76"/>
  <c r="Q37" i="76"/>
  <c r="P37" i="76"/>
  <c r="O37" i="76"/>
  <c r="N37" i="76"/>
  <c r="M37" i="76"/>
  <c r="L37" i="76"/>
  <c r="K37" i="76"/>
  <c r="J37" i="76"/>
  <c r="I37" i="76"/>
  <c r="AN36" i="76"/>
  <c r="AM36" i="76"/>
  <c r="AL36" i="76"/>
  <c r="AK36" i="76"/>
  <c r="AJ36" i="76"/>
  <c r="AI36" i="76"/>
  <c r="AH36" i="76"/>
  <c r="Q36" i="76"/>
  <c r="P36" i="76"/>
  <c r="O36" i="76"/>
  <c r="N36" i="76"/>
  <c r="M36" i="76"/>
  <c r="L36" i="76"/>
  <c r="K36" i="76"/>
  <c r="J36" i="76"/>
  <c r="I36" i="76"/>
  <c r="AN35" i="76"/>
  <c r="AM35" i="76"/>
  <c r="AL35" i="76"/>
  <c r="AK35" i="76"/>
  <c r="AJ35" i="76"/>
  <c r="AI35" i="76"/>
  <c r="AH35" i="76"/>
  <c r="Q35" i="76"/>
  <c r="P35" i="76"/>
  <c r="O35" i="76"/>
  <c r="N35" i="76"/>
  <c r="M35" i="76"/>
  <c r="L35" i="76"/>
  <c r="K35" i="76"/>
  <c r="J35" i="76"/>
  <c r="I35" i="76"/>
  <c r="E35" i="76"/>
  <c r="AN34" i="76"/>
  <c r="AM34" i="76"/>
  <c r="AL34" i="76"/>
  <c r="AK34" i="76"/>
  <c r="AJ34" i="76"/>
  <c r="AI34" i="76"/>
  <c r="AH34" i="76"/>
  <c r="Q34" i="76"/>
  <c r="P34" i="76"/>
  <c r="O34" i="76"/>
  <c r="N34" i="76"/>
  <c r="M34" i="76"/>
  <c r="L34" i="76"/>
  <c r="K34" i="76"/>
  <c r="J34" i="76"/>
  <c r="I34" i="76"/>
  <c r="AN33" i="76"/>
  <c r="AM33" i="76"/>
  <c r="AL33" i="76"/>
  <c r="AK33" i="76"/>
  <c r="AJ33" i="76"/>
  <c r="AI33" i="76"/>
  <c r="AH33" i="76"/>
  <c r="Q33" i="76"/>
  <c r="P33" i="76"/>
  <c r="O33" i="76"/>
  <c r="N33" i="76"/>
  <c r="M33" i="76"/>
  <c r="L33" i="76"/>
  <c r="K33" i="76"/>
  <c r="J33" i="76"/>
  <c r="I33" i="76"/>
  <c r="C33" i="76"/>
  <c r="AN32" i="76"/>
  <c r="AM32" i="76"/>
  <c r="AL32" i="76"/>
  <c r="AK32" i="76"/>
  <c r="AJ32" i="76"/>
  <c r="AI32" i="76"/>
  <c r="AH32" i="76"/>
  <c r="Q32" i="76"/>
  <c r="P32" i="76"/>
  <c r="O32" i="76"/>
  <c r="N32" i="76"/>
  <c r="M32" i="76"/>
  <c r="L32" i="76"/>
  <c r="K32" i="76"/>
  <c r="J32" i="76"/>
  <c r="I32" i="76"/>
  <c r="AN31" i="76"/>
  <c r="AM31" i="76"/>
  <c r="AL31" i="76"/>
  <c r="AK31" i="76"/>
  <c r="AJ31" i="76"/>
  <c r="AI31" i="76"/>
  <c r="AH31" i="76"/>
  <c r="Q31" i="76"/>
  <c r="P31" i="76"/>
  <c r="O31" i="76"/>
  <c r="N31" i="76"/>
  <c r="M31" i="76"/>
  <c r="L31" i="76"/>
  <c r="K31" i="76"/>
  <c r="J31" i="76"/>
  <c r="I31" i="76"/>
  <c r="AN30" i="76"/>
  <c r="AM30" i="76"/>
  <c r="AL30" i="76"/>
  <c r="AK30" i="76"/>
  <c r="AJ30" i="76"/>
  <c r="AI30" i="76"/>
  <c r="AH30" i="76"/>
  <c r="Q30" i="76"/>
  <c r="P30" i="76"/>
  <c r="O30" i="76"/>
  <c r="N30" i="76"/>
  <c r="M30" i="76"/>
  <c r="L30" i="76"/>
  <c r="K30" i="76"/>
  <c r="J30" i="76"/>
  <c r="I30" i="76"/>
  <c r="AN29" i="76"/>
  <c r="AM29" i="76"/>
  <c r="AL29" i="76"/>
  <c r="AK29" i="76"/>
  <c r="AJ29" i="76"/>
  <c r="AI29" i="76"/>
  <c r="AH29" i="76"/>
  <c r="Q29" i="76"/>
  <c r="P29" i="76"/>
  <c r="O29" i="76"/>
  <c r="N29" i="76"/>
  <c r="M29" i="76"/>
  <c r="L29" i="76"/>
  <c r="K29" i="76"/>
  <c r="J29" i="76"/>
  <c r="I29" i="76"/>
  <c r="AN28" i="76"/>
  <c r="AM28" i="76"/>
  <c r="AL28" i="76"/>
  <c r="AK28" i="76"/>
  <c r="AJ28" i="76"/>
  <c r="AI28" i="76"/>
  <c r="AH28" i="76"/>
  <c r="Q28" i="76"/>
  <c r="P28" i="76"/>
  <c r="O28" i="76"/>
  <c r="N28" i="76"/>
  <c r="M28" i="76"/>
  <c r="L28" i="76"/>
  <c r="K28" i="76"/>
  <c r="J28" i="76"/>
  <c r="I28" i="76"/>
  <c r="AN27" i="76"/>
  <c r="AM27" i="76"/>
  <c r="AL27" i="76"/>
  <c r="AK27" i="76"/>
  <c r="AJ27" i="76"/>
  <c r="AI27" i="76"/>
  <c r="AH27" i="76"/>
  <c r="Q27" i="76"/>
  <c r="P27" i="76"/>
  <c r="O27" i="76"/>
  <c r="N27" i="76"/>
  <c r="M27" i="76"/>
  <c r="L27" i="76"/>
  <c r="K27" i="76"/>
  <c r="J27" i="76"/>
  <c r="I27" i="76"/>
  <c r="AN26" i="76"/>
  <c r="AM26" i="76"/>
  <c r="AL26" i="76"/>
  <c r="AK26" i="76"/>
  <c r="AJ26" i="76"/>
  <c r="AI26" i="76"/>
  <c r="AH26" i="76"/>
  <c r="Q26" i="76"/>
  <c r="P26" i="76"/>
  <c r="O26" i="76"/>
  <c r="N26" i="76"/>
  <c r="M26" i="76"/>
  <c r="L26" i="76"/>
  <c r="K26" i="76"/>
  <c r="J26" i="76"/>
  <c r="I26" i="76"/>
  <c r="AN25" i="76"/>
  <c r="AM25" i="76"/>
  <c r="AL25" i="76"/>
  <c r="AK25" i="76"/>
  <c r="AJ25" i="76"/>
  <c r="AI25" i="76"/>
  <c r="AH25" i="76"/>
  <c r="Q25" i="76"/>
  <c r="P25" i="76"/>
  <c r="O25" i="76"/>
  <c r="N25" i="76"/>
  <c r="M25" i="76"/>
  <c r="L25" i="76"/>
  <c r="K25" i="76"/>
  <c r="J25" i="76"/>
  <c r="I25" i="76"/>
  <c r="AN24" i="76"/>
  <c r="AM24" i="76"/>
  <c r="AL24" i="76"/>
  <c r="AK24" i="76"/>
  <c r="AJ24" i="76"/>
  <c r="AI24" i="76"/>
  <c r="AH24" i="76"/>
  <c r="Q24" i="76"/>
  <c r="P24" i="76"/>
  <c r="O24" i="76"/>
  <c r="N24" i="76"/>
  <c r="M24" i="76"/>
  <c r="L24" i="76"/>
  <c r="K24" i="76"/>
  <c r="J24" i="76"/>
  <c r="I24" i="76"/>
  <c r="AN23" i="76"/>
  <c r="AM23" i="76"/>
  <c r="AL23" i="76"/>
  <c r="AK23" i="76"/>
  <c r="AJ23" i="76"/>
  <c r="AI23" i="76"/>
  <c r="AH23" i="76"/>
  <c r="Q23" i="76"/>
  <c r="P23" i="76"/>
  <c r="O23" i="76"/>
  <c r="N23" i="76"/>
  <c r="M23" i="76"/>
  <c r="L23" i="76"/>
  <c r="K23" i="76"/>
  <c r="J23" i="76"/>
  <c r="I23" i="76"/>
  <c r="AN22" i="76"/>
  <c r="AM22" i="76"/>
  <c r="AL22" i="76"/>
  <c r="AK22" i="76"/>
  <c r="AJ22" i="76"/>
  <c r="AI22" i="76"/>
  <c r="AH22" i="76"/>
  <c r="Q22" i="76"/>
  <c r="P22" i="76"/>
  <c r="O22" i="76"/>
  <c r="N22" i="76"/>
  <c r="M22" i="76"/>
  <c r="L22" i="76"/>
  <c r="K22" i="76"/>
  <c r="J22" i="76"/>
  <c r="I22" i="76"/>
  <c r="AN21" i="76"/>
  <c r="AM21" i="76"/>
  <c r="AL21" i="76"/>
  <c r="AK21" i="76"/>
  <c r="AJ21" i="76"/>
  <c r="AI21" i="76"/>
  <c r="AH21" i="76"/>
  <c r="Q21" i="76"/>
  <c r="P21" i="76"/>
  <c r="O21" i="76"/>
  <c r="N21" i="76"/>
  <c r="M21" i="76"/>
  <c r="L21" i="76"/>
  <c r="K21" i="76"/>
  <c r="J21" i="76"/>
  <c r="I21" i="76"/>
  <c r="AN20" i="76"/>
  <c r="AM20" i="76"/>
  <c r="AL20" i="76"/>
  <c r="AK20" i="76"/>
  <c r="AJ20" i="76"/>
  <c r="AI20" i="76"/>
  <c r="AH20" i="76"/>
  <c r="Q20" i="76"/>
  <c r="P20" i="76"/>
  <c r="O20" i="76"/>
  <c r="N20" i="76"/>
  <c r="M20" i="76"/>
  <c r="L20" i="76"/>
  <c r="K20" i="76"/>
  <c r="J20" i="76"/>
  <c r="I20" i="76"/>
  <c r="AN19" i="76"/>
  <c r="AM19" i="76"/>
  <c r="AL19" i="76"/>
  <c r="AK19" i="76"/>
  <c r="AJ19" i="76"/>
  <c r="AI19" i="76"/>
  <c r="AH19" i="76"/>
  <c r="Q19" i="76"/>
  <c r="P19" i="76"/>
  <c r="O19" i="76"/>
  <c r="N19" i="76"/>
  <c r="M19" i="76"/>
  <c r="L19" i="76"/>
  <c r="K19" i="76"/>
  <c r="J19" i="76"/>
  <c r="I19" i="76"/>
  <c r="AN18" i="76"/>
  <c r="AM18" i="76"/>
  <c r="AL18" i="76"/>
  <c r="AK18" i="76"/>
  <c r="AJ18" i="76"/>
  <c r="AI18" i="76"/>
  <c r="AH18" i="76"/>
  <c r="Q18" i="76"/>
  <c r="P18" i="76"/>
  <c r="O18" i="76"/>
  <c r="N18" i="76"/>
  <c r="M18" i="76"/>
  <c r="L18" i="76"/>
  <c r="K18" i="76"/>
  <c r="J18" i="76"/>
  <c r="I18" i="76"/>
  <c r="AN17" i="76"/>
  <c r="AM17" i="76"/>
  <c r="AL17" i="76"/>
  <c r="AK17" i="76"/>
  <c r="AJ17" i="76"/>
  <c r="AI17" i="76"/>
  <c r="AH17" i="76"/>
  <c r="Q17" i="76"/>
  <c r="P17" i="76"/>
  <c r="O17" i="76"/>
  <c r="N17" i="76"/>
  <c r="M17" i="76"/>
  <c r="L17" i="76"/>
  <c r="K17" i="76"/>
  <c r="J17" i="76"/>
  <c r="I17" i="76"/>
  <c r="AN16" i="76"/>
  <c r="AM16" i="76"/>
  <c r="AL16" i="76"/>
  <c r="AK16" i="76"/>
  <c r="AJ16" i="76"/>
  <c r="AI16" i="76"/>
  <c r="AH16" i="76"/>
  <c r="Q16" i="76"/>
  <c r="P16" i="76"/>
  <c r="O16" i="76"/>
  <c r="N16" i="76"/>
  <c r="M16" i="76"/>
  <c r="L16" i="76"/>
  <c r="K16" i="76"/>
  <c r="J16" i="76"/>
  <c r="I16" i="76"/>
  <c r="AN15" i="76"/>
  <c r="AM15" i="76"/>
  <c r="AL15" i="76"/>
  <c r="AK15" i="76"/>
  <c r="AJ15" i="76"/>
  <c r="AI15" i="76"/>
  <c r="AH15" i="76"/>
  <c r="Q15" i="76"/>
  <c r="P15" i="76"/>
  <c r="O15" i="76"/>
  <c r="N15" i="76"/>
  <c r="M15" i="76"/>
  <c r="L15" i="76"/>
  <c r="K15" i="76"/>
  <c r="J15" i="76"/>
  <c r="I15" i="76"/>
  <c r="AN14" i="76"/>
  <c r="AM14" i="76"/>
  <c r="AL14" i="76"/>
  <c r="AK14" i="76"/>
  <c r="AJ14" i="76"/>
  <c r="AI14" i="76"/>
  <c r="AH14" i="76"/>
  <c r="Q14" i="76"/>
  <c r="P14" i="76"/>
  <c r="O14" i="76"/>
  <c r="N14" i="76"/>
  <c r="M14" i="76"/>
  <c r="L14" i="76"/>
  <c r="K14" i="76"/>
  <c r="J14" i="76"/>
  <c r="I14" i="76"/>
  <c r="AN13" i="76"/>
  <c r="AM13" i="76"/>
  <c r="AL13" i="76"/>
  <c r="AK13" i="76"/>
  <c r="AJ13" i="76"/>
  <c r="AI13" i="76"/>
  <c r="AH13" i="76"/>
  <c r="Q13" i="76"/>
  <c r="P13" i="76"/>
  <c r="O13" i="76"/>
  <c r="N13" i="76"/>
  <c r="M13" i="76"/>
  <c r="L13" i="76"/>
  <c r="K13" i="76"/>
  <c r="J13" i="76"/>
  <c r="I13" i="76"/>
  <c r="C13" i="76"/>
  <c r="C14" i="76" s="1"/>
  <c r="C15" i="76" s="1"/>
  <c r="AN12" i="76"/>
  <c r="AM12" i="76"/>
  <c r="AL12" i="76"/>
  <c r="AK12" i="76"/>
  <c r="AJ12" i="76"/>
  <c r="AI12" i="76"/>
  <c r="AH12" i="76"/>
  <c r="Q12" i="76"/>
  <c r="P12" i="76"/>
  <c r="O12" i="76"/>
  <c r="N12" i="76"/>
  <c r="M12" i="76"/>
  <c r="L12" i="76"/>
  <c r="K12" i="76"/>
  <c r="J12" i="76"/>
  <c r="I12" i="76"/>
  <c r="C12" i="76"/>
  <c r="AN11" i="76"/>
  <c r="AM11" i="76"/>
  <c r="AL11" i="76"/>
  <c r="AK11" i="76"/>
  <c r="AJ11" i="76"/>
  <c r="AI11" i="76"/>
  <c r="AH11" i="76"/>
  <c r="Q11" i="76"/>
  <c r="P11" i="76"/>
  <c r="O11" i="76"/>
  <c r="N11" i="76"/>
  <c r="M11" i="76"/>
  <c r="L11" i="76"/>
  <c r="K11" i="76"/>
  <c r="J11" i="76"/>
  <c r="I11" i="76"/>
  <c r="AN10" i="76"/>
  <c r="AM10" i="76"/>
  <c r="AL10" i="76"/>
  <c r="AK10" i="76"/>
  <c r="AJ10" i="76"/>
  <c r="AI10" i="76"/>
  <c r="AH10" i="76"/>
  <c r="Q10" i="76"/>
  <c r="P10" i="76"/>
  <c r="O10" i="76"/>
  <c r="N10" i="76"/>
  <c r="M10" i="76"/>
  <c r="L10" i="76"/>
  <c r="K10" i="76"/>
  <c r="J10" i="76"/>
  <c r="I10" i="76"/>
  <c r="AN9" i="76"/>
  <c r="AL9" i="76" s="1"/>
  <c r="AH9" i="76" s="1"/>
  <c r="AM9" i="76"/>
  <c r="J9" i="76"/>
  <c r="I9" i="76"/>
  <c r="C9" i="76"/>
  <c r="E11" i="76" s="1"/>
  <c r="AN8" i="76"/>
  <c r="AL8" i="76" s="1"/>
  <c r="AM8" i="76"/>
  <c r="I8" i="76"/>
  <c r="AN7" i="76"/>
  <c r="AL7" i="76" s="1"/>
  <c r="AM7" i="76"/>
  <c r="AD7" i="76"/>
  <c r="AF7" i="76" s="1"/>
  <c r="AC7" i="76"/>
  <c r="AA7" i="76"/>
  <c r="X7" i="76"/>
  <c r="I7" i="76"/>
  <c r="D6" i="76"/>
  <c r="V7" i="76" s="1"/>
  <c r="AF5" i="76"/>
  <c r="AC5" i="76"/>
  <c r="H5" i="76"/>
  <c r="H6" i="76" s="1"/>
  <c r="E5" i="76"/>
  <c r="U5" i="76" s="1"/>
  <c r="D5" i="76"/>
  <c r="U7" i="76" s="1"/>
  <c r="G1" i="76"/>
  <c r="AN220" i="75"/>
  <c r="AM220" i="75"/>
  <c r="AL220" i="75"/>
  <c r="AK220" i="75"/>
  <c r="AJ220" i="75"/>
  <c r="AI220" i="75"/>
  <c r="AH220" i="75"/>
  <c r="Q220" i="75"/>
  <c r="P220" i="75"/>
  <c r="O220" i="75"/>
  <c r="N220" i="75"/>
  <c r="M220" i="75"/>
  <c r="L220" i="75"/>
  <c r="K220" i="75"/>
  <c r="J220" i="75"/>
  <c r="I220" i="75"/>
  <c r="AN219" i="75"/>
  <c r="AM219" i="75"/>
  <c r="AL219" i="75"/>
  <c r="AK219" i="75"/>
  <c r="AJ219" i="75"/>
  <c r="AI219" i="75"/>
  <c r="AH219" i="75"/>
  <c r="Q219" i="75"/>
  <c r="P219" i="75"/>
  <c r="O219" i="75"/>
  <c r="N219" i="75"/>
  <c r="M219" i="75"/>
  <c r="L219" i="75"/>
  <c r="K219" i="75"/>
  <c r="J219" i="75"/>
  <c r="I219" i="75"/>
  <c r="AN218" i="75"/>
  <c r="AM218" i="75"/>
  <c r="AL218" i="75"/>
  <c r="AK218" i="75"/>
  <c r="AJ218" i="75"/>
  <c r="AI218" i="75"/>
  <c r="AH218" i="75"/>
  <c r="Q218" i="75"/>
  <c r="P218" i="75"/>
  <c r="O218" i="75"/>
  <c r="N218" i="75"/>
  <c r="M218" i="75"/>
  <c r="L218" i="75"/>
  <c r="K218" i="75"/>
  <c r="J218" i="75"/>
  <c r="I218" i="75"/>
  <c r="AN217" i="75"/>
  <c r="AM217" i="75"/>
  <c r="AL217" i="75"/>
  <c r="AK217" i="75"/>
  <c r="AJ217" i="75"/>
  <c r="AI217" i="75"/>
  <c r="AH217" i="75"/>
  <c r="Q217" i="75"/>
  <c r="P217" i="75"/>
  <c r="O217" i="75"/>
  <c r="N217" i="75"/>
  <c r="M217" i="75"/>
  <c r="L217" i="75"/>
  <c r="K217" i="75"/>
  <c r="J217" i="75"/>
  <c r="I217" i="75"/>
  <c r="AN216" i="75"/>
  <c r="AM216" i="75"/>
  <c r="AL216" i="75"/>
  <c r="AK216" i="75"/>
  <c r="AJ216" i="75"/>
  <c r="AI216" i="75"/>
  <c r="AH216" i="75"/>
  <c r="Q216" i="75"/>
  <c r="P216" i="75"/>
  <c r="O216" i="75"/>
  <c r="N216" i="75"/>
  <c r="M216" i="75"/>
  <c r="L216" i="75"/>
  <c r="K216" i="75"/>
  <c r="J216" i="75"/>
  <c r="I216" i="75"/>
  <c r="AN215" i="75"/>
  <c r="AM215" i="75"/>
  <c r="AL215" i="75"/>
  <c r="AK215" i="75"/>
  <c r="AJ215" i="75"/>
  <c r="AI215" i="75"/>
  <c r="AH215" i="75"/>
  <c r="Q215" i="75"/>
  <c r="P215" i="75"/>
  <c r="O215" i="75"/>
  <c r="N215" i="75"/>
  <c r="M215" i="75"/>
  <c r="L215" i="75"/>
  <c r="K215" i="75"/>
  <c r="J215" i="75"/>
  <c r="I215" i="75"/>
  <c r="E215" i="75"/>
  <c r="AN214" i="75"/>
  <c r="AM214" i="75"/>
  <c r="AL214" i="75"/>
  <c r="AK214" i="75"/>
  <c r="AJ214" i="75"/>
  <c r="AI214" i="75"/>
  <c r="AH214" i="75"/>
  <c r="Q214" i="75"/>
  <c r="P214" i="75"/>
  <c r="O214" i="75"/>
  <c r="N214" i="75"/>
  <c r="M214" i="75"/>
  <c r="L214" i="75"/>
  <c r="K214" i="75"/>
  <c r="J214" i="75"/>
  <c r="I214" i="75"/>
  <c r="E214" i="75"/>
  <c r="AN213" i="75"/>
  <c r="AM213" i="75"/>
  <c r="AL213" i="75"/>
  <c r="AK213" i="75"/>
  <c r="AJ213" i="75"/>
  <c r="AI213" i="75"/>
  <c r="AH213" i="75"/>
  <c r="Q213" i="75"/>
  <c r="P213" i="75"/>
  <c r="O213" i="75"/>
  <c r="N213" i="75"/>
  <c r="M213" i="75"/>
  <c r="L213" i="75"/>
  <c r="K213" i="75"/>
  <c r="J213" i="75"/>
  <c r="I213" i="75"/>
  <c r="E213" i="75"/>
  <c r="AN212" i="75"/>
  <c r="AM212" i="75"/>
  <c r="AL212" i="75"/>
  <c r="AK212" i="75"/>
  <c r="AJ212" i="75"/>
  <c r="AI212" i="75"/>
  <c r="AH212" i="75"/>
  <c r="Q212" i="75"/>
  <c r="P212" i="75"/>
  <c r="O212" i="75"/>
  <c r="N212" i="75"/>
  <c r="M212" i="75"/>
  <c r="L212" i="75"/>
  <c r="K212" i="75"/>
  <c r="J212" i="75"/>
  <c r="I212" i="75"/>
  <c r="E212" i="75"/>
  <c r="AN211" i="75"/>
  <c r="AM211" i="75"/>
  <c r="AL211" i="75"/>
  <c r="AK211" i="75"/>
  <c r="AJ211" i="75"/>
  <c r="AI211" i="75"/>
  <c r="AH211" i="75"/>
  <c r="Q211" i="75"/>
  <c r="P211" i="75"/>
  <c r="O211" i="75"/>
  <c r="N211" i="75"/>
  <c r="M211" i="75"/>
  <c r="L211" i="75"/>
  <c r="K211" i="75"/>
  <c r="J211" i="75"/>
  <c r="I211" i="75"/>
  <c r="E211" i="75"/>
  <c r="AN210" i="75"/>
  <c r="AM210" i="75"/>
  <c r="AL210" i="75"/>
  <c r="AK210" i="75"/>
  <c r="AJ210" i="75"/>
  <c r="AI210" i="75"/>
  <c r="AH210" i="75"/>
  <c r="Q210" i="75"/>
  <c r="P210" i="75"/>
  <c r="O210" i="75"/>
  <c r="N210" i="75"/>
  <c r="M210" i="75"/>
  <c r="L210" i="75"/>
  <c r="K210" i="75"/>
  <c r="J210" i="75"/>
  <c r="I210" i="75"/>
  <c r="E210" i="75"/>
  <c r="AN209" i="75"/>
  <c r="AM209" i="75"/>
  <c r="AL209" i="75"/>
  <c r="AK209" i="75"/>
  <c r="AJ209" i="75"/>
  <c r="AI209" i="75"/>
  <c r="AH209" i="75"/>
  <c r="Q209" i="75"/>
  <c r="P209" i="75"/>
  <c r="O209" i="75"/>
  <c r="N209" i="75"/>
  <c r="M209" i="75"/>
  <c r="L209" i="75"/>
  <c r="K209" i="75"/>
  <c r="J209" i="75"/>
  <c r="I209" i="75"/>
  <c r="E209" i="75"/>
  <c r="AN208" i="75"/>
  <c r="AM208" i="75"/>
  <c r="AL208" i="75"/>
  <c r="AK208" i="75"/>
  <c r="AJ208" i="75"/>
  <c r="AI208" i="75"/>
  <c r="AH208" i="75"/>
  <c r="Q208" i="75"/>
  <c r="P208" i="75"/>
  <c r="O208" i="75"/>
  <c r="N208" i="75"/>
  <c r="M208" i="75"/>
  <c r="L208" i="75"/>
  <c r="K208" i="75"/>
  <c r="J208" i="75"/>
  <c r="I208" i="75"/>
  <c r="E208" i="75"/>
  <c r="AN207" i="75"/>
  <c r="AM207" i="75"/>
  <c r="AL207" i="75"/>
  <c r="AK207" i="75"/>
  <c r="AJ207" i="75"/>
  <c r="AI207" i="75"/>
  <c r="AH207" i="75"/>
  <c r="Q207" i="75"/>
  <c r="P207" i="75"/>
  <c r="O207" i="75"/>
  <c r="N207" i="75"/>
  <c r="M207" i="75"/>
  <c r="L207" i="75"/>
  <c r="K207" i="75"/>
  <c r="J207" i="75"/>
  <c r="I207" i="75"/>
  <c r="E207" i="75"/>
  <c r="AN206" i="75"/>
  <c r="AM206" i="75"/>
  <c r="AL206" i="75"/>
  <c r="AK206" i="75"/>
  <c r="AJ206" i="75"/>
  <c r="AI206" i="75"/>
  <c r="AH206" i="75"/>
  <c r="Q206" i="75"/>
  <c r="P206" i="75"/>
  <c r="O206" i="75"/>
  <c r="N206" i="75"/>
  <c r="M206" i="75"/>
  <c r="L206" i="75"/>
  <c r="K206" i="75"/>
  <c r="J206" i="75"/>
  <c r="I206" i="75"/>
  <c r="E206" i="75"/>
  <c r="AN205" i="75"/>
  <c r="AM205" i="75"/>
  <c r="AL205" i="75"/>
  <c r="AK205" i="75"/>
  <c r="AJ205" i="75"/>
  <c r="AI205" i="75"/>
  <c r="AH205" i="75"/>
  <c r="Q205" i="75"/>
  <c r="P205" i="75"/>
  <c r="O205" i="75"/>
  <c r="N205" i="75"/>
  <c r="M205" i="75"/>
  <c r="L205" i="75"/>
  <c r="K205" i="75"/>
  <c r="J205" i="75"/>
  <c r="I205" i="75"/>
  <c r="E205" i="75"/>
  <c r="AN204" i="75"/>
  <c r="AM204" i="75"/>
  <c r="AL204" i="75"/>
  <c r="AK204" i="75"/>
  <c r="AJ204" i="75"/>
  <c r="AI204" i="75"/>
  <c r="AH204" i="75"/>
  <c r="Q204" i="75"/>
  <c r="P204" i="75"/>
  <c r="O204" i="75"/>
  <c r="N204" i="75"/>
  <c r="M204" i="75"/>
  <c r="L204" i="75"/>
  <c r="K204" i="75"/>
  <c r="J204" i="75"/>
  <c r="I204" i="75"/>
  <c r="E204" i="75"/>
  <c r="AN203" i="75"/>
  <c r="AM203" i="75"/>
  <c r="AL203" i="75"/>
  <c r="AK203" i="75"/>
  <c r="AJ203" i="75"/>
  <c r="AI203" i="75"/>
  <c r="AH203" i="75"/>
  <c r="Q203" i="75"/>
  <c r="P203" i="75"/>
  <c r="O203" i="75"/>
  <c r="N203" i="75"/>
  <c r="M203" i="75"/>
  <c r="L203" i="75"/>
  <c r="K203" i="75"/>
  <c r="J203" i="75"/>
  <c r="I203" i="75"/>
  <c r="E203" i="75"/>
  <c r="AN202" i="75"/>
  <c r="AM202" i="75"/>
  <c r="AL202" i="75"/>
  <c r="AK202" i="75"/>
  <c r="AJ202" i="75"/>
  <c r="AI202" i="75"/>
  <c r="AH202" i="75"/>
  <c r="Q202" i="75"/>
  <c r="P202" i="75"/>
  <c r="O202" i="75"/>
  <c r="N202" i="75"/>
  <c r="M202" i="75"/>
  <c r="L202" i="75"/>
  <c r="K202" i="75"/>
  <c r="J202" i="75"/>
  <c r="I202" i="75"/>
  <c r="E202" i="75"/>
  <c r="AN201" i="75"/>
  <c r="AM201" i="75"/>
  <c r="AL201" i="75"/>
  <c r="AK201" i="75"/>
  <c r="AJ201" i="75"/>
  <c r="AI201" i="75"/>
  <c r="AH201" i="75"/>
  <c r="Q201" i="75"/>
  <c r="P201" i="75"/>
  <c r="O201" i="75"/>
  <c r="N201" i="75"/>
  <c r="M201" i="75"/>
  <c r="L201" i="75"/>
  <c r="K201" i="75"/>
  <c r="J201" i="75"/>
  <c r="I201" i="75"/>
  <c r="E201" i="75"/>
  <c r="AN200" i="75"/>
  <c r="AM200" i="75"/>
  <c r="AL200" i="75"/>
  <c r="AK200" i="75"/>
  <c r="AJ200" i="75"/>
  <c r="AI200" i="75"/>
  <c r="AH200" i="75"/>
  <c r="Q200" i="75"/>
  <c r="P200" i="75"/>
  <c r="O200" i="75"/>
  <c r="N200" i="75"/>
  <c r="M200" i="75"/>
  <c r="L200" i="75"/>
  <c r="K200" i="75"/>
  <c r="J200" i="75"/>
  <c r="I200" i="75"/>
  <c r="E200" i="75"/>
  <c r="AN199" i="75"/>
  <c r="AM199" i="75"/>
  <c r="AL199" i="75"/>
  <c r="AK199" i="75"/>
  <c r="AJ199" i="75"/>
  <c r="AI199" i="75"/>
  <c r="AH199" i="75"/>
  <c r="Q199" i="75"/>
  <c r="P199" i="75"/>
  <c r="O199" i="75"/>
  <c r="N199" i="75"/>
  <c r="M199" i="75"/>
  <c r="L199" i="75"/>
  <c r="K199" i="75"/>
  <c r="J199" i="75"/>
  <c r="I199" i="75"/>
  <c r="E199" i="75"/>
  <c r="AN198" i="75"/>
  <c r="AM198" i="75"/>
  <c r="AL198" i="75"/>
  <c r="AK198" i="75"/>
  <c r="AJ198" i="75"/>
  <c r="AI198" i="75"/>
  <c r="AH198" i="75"/>
  <c r="Q198" i="75"/>
  <c r="P198" i="75"/>
  <c r="O198" i="75"/>
  <c r="N198" i="75"/>
  <c r="M198" i="75"/>
  <c r="L198" i="75"/>
  <c r="K198" i="75"/>
  <c r="J198" i="75"/>
  <c r="I198" i="75"/>
  <c r="E198" i="75"/>
  <c r="AN197" i="75"/>
  <c r="AM197" i="75"/>
  <c r="AL197" i="75"/>
  <c r="AK197" i="75"/>
  <c r="AJ197" i="75"/>
  <c r="AI197" i="75"/>
  <c r="AH197" i="75"/>
  <c r="Q197" i="75"/>
  <c r="P197" i="75"/>
  <c r="O197" i="75"/>
  <c r="N197" i="75"/>
  <c r="M197" i="75"/>
  <c r="L197" i="75"/>
  <c r="K197" i="75"/>
  <c r="J197" i="75"/>
  <c r="I197" i="75"/>
  <c r="E197" i="75"/>
  <c r="AN196" i="75"/>
  <c r="AM196" i="75"/>
  <c r="AL196" i="75"/>
  <c r="AK196" i="75"/>
  <c r="AJ196" i="75"/>
  <c r="AI196" i="75"/>
  <c r="AH196" i="75"/>
  <c r="Q196" i="75"/>
  <c r="P196" i="75"/>
  <c r="O196" i="75"/>
  <c r="N196" i="75"/>
  <c r="M196" i="75"/>
  <c r="L196" i="75"/>
  <c r="K196" i="75"/>
  <c r="J196" i="75"/>
  <c r="I196" i="75"/>
  <c r="E196" i="75"/>
  <c r="AN195" i="75"/>
  <c r="AM195" i="75"/>
  <c r="AL195" i="75"/>
  <c r="AK195" i="75"/>
  <c r="AJ195" i="75"/>
  <c r="AI195" i="75"/>
  <c r="AH195" i="75"/>
  <c r="Q195" i="75"/>
  <c r="P195" i="75"/>
  <c r="O195" i="75"/>
  <c r="N195" i="75"/>
  <c r="M195" i="75"/>
  <c r="L195" i="75"/>
  <c r="K195" i="75"/>
  <c r="J195" i="75"/>
  <c r="I195" i="75"/>
  <c r="E195" i="75"/>
  <c r="AN194" i="75"/>
  <c r="AM194" i="75"/>
  <c r="AL194" i="75"/>
  <c r="AK194" i="75"/>
  <c r="AJ194" i="75"/>
  <c r="AI194" i="75"/>
  <c r="AH194" i="75"/>
  <c r="Q194" i="75"/>
  <c r="P194" i="75"/>
  <c r="O194" i="75"/>
  <c r="N194" i="75"/>
  <c r="M194" i="75"/>
  <c r="L194" i="75"/>
  <c r="K194" i="75"/>
  <c r="J194" i="75"/>
  <c r="I194" i="75"/>
  <c r="E194" i="75"/>
  <c r="AN193" i="75"/>
  <c r="AM193" i="75"/>
  <c r="AL193" i="75"/>
  <c r="AK193" i="75"/>
  <c r="AJ193" i="75"/>
  <c r="AI193" i="75"/>
  <c r="AH193" i="75"/>
  <c r="Q193" i="75"/>
  <c r="P193" i="75"/>
  <c r="O193" i="75"/>
  <c r="N193" i="75"/>
  <c r="M193" i="75"/>
  <c r="L193" i="75"/>
  <c r="K193" i="75"/>
  <c r="J193" i="75"/>
  <c r="I193" i="75"/>
  <c r="E193" i="75"/>
  <c r="AN192" i="75"/>
  <c r="AM192" i="75"/>
  <c r="AL192" i="75"/>
  <c r="AK192" i="75"/>
  <c r="AJ192" i="75"/>
  <c r="AI192" i="75"/>
  <c r="AH192" i="75"/>
  <c r="Q192" i="75"/>
  <c r="P192" i="75"/>
  <c r="O192" i="75"/>
  <c r="N192" i="75"/>
  <c r="M192" i="75"/>
  <c r="L192" i="75"/>
  <c r="K192" i="75"/>
  <c r="J192" i="75"/>
  <c r="I192" i="75"/>
  <c r="E192" i="75"/>
  <c r="AN191" i="75"/>
  <c r="AM191" i="75"/>
  <c r="AL191" i="75"/>
  <c r="AK191" i="75"/>
  <c r="AJ191" i="75"/>
  <c r="AI191" i="75"/>
  <c r="AH191" i="75"/>
  <c r="Q191" i="75"/>
  <c r="P191" i="75"/>
  <c r="O191" i="75"/>
  <c r="N191" i="75"/>
  <c r="M191" i="75"/>
  <c r="L191" i="75"/>
  <c r="K191" i="75"/>
  <c r="J191" i="75"/>
  <c r="I191" i="75"/>
  <c r="E191" i="75"/>
  <c r="AN190" i="75"/>
  <c r="AM190" i="75"/>
  <c r="AL190" i="75"/>
  <c r="AK190" i="75"/>
  <c r="AJ190" i="75"/>
  <c r="AI190" i="75"/>
  <c r="AH190" i="75"/>
  <c r="Q190" i="75"/>
  <c r="P190" i="75"/>
  <c r="O190" i="75"/>
  <c r="N190" i="75"/>
  <c r="M190" i="75"/>
  <c r="L190" i="75"/>
  <c r="K190" i="75"/>
  <c r="J190" i="75"/>
  <c r="I190" i="75"/>
  <c r="E190" i="75"/>
  <c r="AN189" i="75"/>
  <c r="AM189" i="75"/>
  <c r="AL189" i="75"/>
  <c r="AK189" i="75"/>
  <c r="AJ189" i="75"/>
  <c r="AI189" i="75"/>
  <c r="AH189" i="75"/>
  <c r="Q189" i="75"/>
  <c r="P189" i="75"/>
  <c r="O189" i="75"/>
  <c r="N189" i="75"/>
  <c r="M189" i="75"/>
  <c r="L189" i="75"/>
  <c r="K189" i="75"/>
  <c r="J189" i="75"/>
  <c r="I189" i="75"/>
  <c r="E189" i="75"/>
  <c r="AN188" i="75"/>
  <c r="AM188" i="75"/>
  <c r="AL188" i="75"/>
  <c r="AK188" i="75"/>
  <c r="AJ188" i="75"/>
  <c r="AI188" i="75"/>
  <c r="AH188" i="75"/>
  <c r="Q188" i="75"/>
  <c r="P188" i="75"/>
  <c r="O188" i="75"/>
  <c r="N188" i="75"/>
  <c r="M188" i="75"/>
  <c r="L188" i="75"/>
  <c r="K188" i="75"/>
  <c r="J188" i="75"/>
  <c r="I188" i="75"/>
  <c r="E188" i="75"/>
  <c r="AN187" i="75"/>
  <c r="AM187" i="75"/>
  <c r="AL187" i="75"/>
  <c r="AK187" i="75"/>
  <c r="AJ187" i="75"/>
  <c r="AI187" i="75"/>
  <c r="AH187" i="75"/>
  <c r="Q187" i="75"/>
  <c r="P187" i="75"/>
  <c r="O187" i="75"/>
  <c r="N187" i="75"/>
  <c r="M187" i="75"/>
  <c r="L187" i="75"/>
  <c r="K187" i="75"/>
  <c r="J187" i="75"/>
  <c r="I187" i="75"/>
  <c r="E187" i="75"/>
  <c r="AN186" i="75"/>
  <c r="AM186" i="75"/>
  <c r="AL186" i="75"/>
  <c r="AK186" i="75"/>
  <c r="AJ186" i="75"/>
  <c r="AI186" i="75"/>
  <c r="AH186" i="75"/>
  <c r="Q186" i="75"/>
  <c r="P186" i="75"/>
  <c r="O186" i="75"/>
  <c r="N186" i="75"/>
  <c r="M186" i="75"/>
  <c r="L186" i="75"/>
  <c r="K186" i="75"/>
  <c r="J186" i="75"/>
  <c r="I186" i="75"/>
  <c r="E186" i="75"/>
  <c r="AN185" i="75"/>
  <c r="AM185" i="75"/>
  <c r="AL185" i="75"/>
  <c r="AK185" i="75"/>
  <c r="AJ185" i="75"/>
  <c r="AI185" i="75"/>
  <c r="AH185" i="75"/>
  <c r="Q185" i="75"/>
  <c r="P185" i="75"/>
  <c r="O185" i="75"/>
  <c r="N185" i="75"/>
  <c r="M185" i="75"/>
  <c r="L185" i="75"/>
  <c r="K185" i="75"/>
  <c r="J185" i="75"/>
  <c r="I185" i="75"/>
  <c r="E185" i="75"/>
  <c r="AN184" i="75"/>
  <c r="AM184" i="75"/>
  <c r="AL184" i="75"/>
  <c r="AK184" i="75"/>
  <c r="AJ184" i="75"/>
  <c r="AI184" i="75"/>
  <c r="AH184" i="75"/>
  <c r="Q184" i="75"/>
  <c r="P184" i="75"/>
  <c r="O184" i="75"/>
  <c r="N184" i="75"/>
  <c r="M184" i="75"/>
  <c r="L184" i="75"/>
  <c r="K184" i="75"/>
  <c r="J184" i="75"/>
  <c r="I184" i="75"/>
  <c r="E184" i="75"/>
  <c r="AN183" i="75"/>
  <c r="AM183" i="75"/>
  <c r="AL183" i="75"/>
  <c r="AK183" i="75"/>
  <c r="AJ183" i="75"/>
  <c r="AI183" i="75"/>
  <c r="AH183" i="75"/>
  <c r="Q183" i="75"/>
  <c r="P183" i="75"/>
  <c r="O183" i="75"/>
  <c r="N183" i="75"/>
  <c r="M183" i="75"/>
  <c r="L183" i="75"/>
  <c r="K183" i="75"/>
  <c r="J183" i="75"/>
  <c r="I183" i="75"/>
  <c r="E183" i="75"/>
  <c r="AN182" i="75"/>
  <c r="AM182" i="75"/>
  <c r="AL182" i="75"/>
  <c r="AK182" i="75"/>
  <c r="AJ182" i="75"/>
  <c r="AI182" i="75"/>
  <c r="AH182" i="75"/>
  <c r="Q182" i="75"/>
  <c r="P182" i="75"/>
  <c r="O182" i="75"/>
  <c r="N182" i="75"/>
  <c r="M182" i="75"/>
  <c r="L182" i="75"/>
  <c r="K182" i="75"/>
  <c r="J182" i="75"/>
  <c r="I182" i="75"/>
  <c r="E182" i="75"/>
  <c r="AN181" i="75"/>
  <c r="AM181" i="75"/>
  <c r="AL181" i="75"/>
  <c r="AK181" i="75"/>
  <c r="AJ181" i="75"/>
  <c r="AI181" i="75"/>
  <c r="AH181" i="75"/>
  <c r="Q181" i="75"/>
  <c r="P181" i="75"/>
  <c r="O181" i="75"/>
  <c r="N181" i="75"/>
  <c r="M181" i="75"/>
  <c r="L181" i="75"/>
  <c r="K181" i="75"/>
  <c r="J181" i="75"/>
  <c r="I181" i="75"/>
  <c r="E181" i="75"/>
  <c r="AN180" i="75"/>
  <c r="AM180" i="75"/>
  <c r="AL180" i="75"/>
  <c r="AK180" i="75"/>
  <c r="AJ180" i="75"/>
  <c r="AI180" i="75"/>
  <c r="AH180" i="75"/>
  <c r="Q180" i="75"/>
  <c r="P180" i="75"/>
  <c r="O180" i="75"/>
  <c r="N180" i="75"/>
  <c r="M180" i="75"/>
  <c r="L180" i="75"/>
  <c r="K180" i="75"/>
  <c r="J180" i="75"/>
  <c r="I180" i="75"/>
  <c r="E180" i="75"/>
  <c r="AN179" i="75"/>
  <c r="AM179" i="75"/>
  <c r="AL179" i="75"/>
  <c r="AK179" i="75"/>
  <c r="AJ179" i="75"/>
  <c r="AI179" i="75"/>
  <c r="AH179" i="75"/>
  <c r="Q179" i="75"/>
  <c r="P179" i="75"/>
  <c r="O179" i="75"/>
  <c r="N179" i="75"/>
  <c r="M179" i="75"/>
  <c r="L179" i="75"/>
  <c r="K179" i="75"/>
  <c r="J179" i="75"/>
  <c r="I179" i="75"/>
  <c r="E179" i="75"/>
  <c r="AN178" i="75"/>
  <c r="AM178" i="75"/>
  <c r="AL178" i="75"/>
  <c r="AK178" i="75"/>
  <c r="AJ178" i="75"/>
  <c r="AI178" i="75"/>
  <c r="AH178" i="75"/>
  <c r="Q178" i="75"/>
  <c r="P178" i="75"/>
  <c r="O178" i="75"/>
  <c r="N178" i="75"/>
  <c r="M178" i="75"/>
  <c r="L178" i="75"/>
  <c r="K178" i="75"/>
  <c r="J178" i="75"/>
  <c r="I178" i="75"/>
  <c r="E178" i="75"/>
  <c r="AN177" i="75"/>
  <c r="AM177" i="75"/>
  <c r="AL177" i="75"/>
  <c r="AK177" i="75"/>
  <c r="AJ177" i="75"/>
  <c r="AI177" i="75"/>
  <c r="AH177" i="75"/>
  <c r="Q177" i="75"/>
  <c r="P177" i="75"/>
  <c r="O177" i="75"/>
  <c r="N177" i="75"/>
  <c r="M177" i="75"/>
  <c r="L177" i="75"/>
  <c r="K177" i="75"/>
  <c r="J177" i="75"/>
  <c r="I177" i="75"/>
  <c r="E177" i="75"/>
  <c r="AN176" i="75"/>
  <c r="AM176" i="75"/>
  <c r="AL176" i="75"/>
  <c r="AK176" i="75"/>
  <c r="AJ176" i="75"/>
  <c r="AI176" i="75"/>
  <c r="AH176" i="75"/>
  <c r="Q176" i="75"/>
  <c r="P176" i="75"/>
  <c r="O176" i="75"/>
  <c r="N176" i="75"/>
  <c r="M176" i="75"/>
  <c r="L176" i="75"/>
  <c r="K176" i="75"/>
  <c r="J176" i="75"/>
  <c r="I176" i="75"/>
  <c r="E176" i="75"/>
  <c r="AN175" i="75"/>
  <c r="AM175" i="75"/>
  <c r="AL175" i="75"/>
  <c r="AK175" i="75"/>
  <c r="AJ175" i="75"/>
  <c r="AI175" i="75"/>
  <c r="AH175" i="75"/>
  <c r="Q175" i="75"/>
  <c r="P175" i="75"/>
  <c r="O175" i="75"/>
  <c r="N175" i="75"/>
  <c r="M175" i="75"/>
  <c r="L175" i="75"/>
  <c r="K175" i="75"/>
  <c r="J175" i="75"/>
  <c r="I175" i="75"/>
  <c r="E175" i="75"/>
  <c r="AN174" i="75"/>
  <c r="AM174" i="75"/>
  <c r="AL174" i="75"/>
  <c r="AK174" i="75"/>
  <c r="AJ174" i="75"/>
  <c r="AI174" i="75"/>
  <c r="AH174" i="75"/>
  <c r="Q174" i="75"/>
  <c r="P174" i="75"/>
  <c r="O174" i="75"/>
  <c r="N174" i="75"/>
  <c r="M174" i="75"/>
  <c r="L174" i="75"/>
  <c r="K174" i="75"/>
  <c r="J174" i="75"/>
  <c r="I174" i="75"/>
  <c r="E174" i="75"/>
  <c r="AN173" i="75"/>
  <c r="AM173" i="75"/>
  <c r="AL173" i="75"/>
  <c r="AK173" i="75"/>
  <c r="AJ173" i="75"/>
  <c r="AI173" i="75"/>
  <c r="AH173" i="75"/>
  <c r="Q173" i="75"/>
  <c r="P173" i="75"/>
  <c r="O173" i="75"/>
  <c r="N173" i="75"/>
  <c r="M173" i="75"/>
  <c r="L173" i="75"/>
  <c r="K173" i="75"/>
  <c r="J173" i="75"/>
  <c r="I173" i="75"/>
  <c r="E173" i="75"/>
  <c r="AN172" i="75"/>
  <c r="AM172" i="75"/>
  <c r="AL172" i="75"/>
  <c r="AK172" i="75"/>
  <c r="AJ172" i="75"/>
  <c r="AI172" i="75"/>
  <c r="AH172" i="75"/>
  <c r="Q172" i="75"/>
  <c r="P172" i="75"/>
  <c r="O172" i="75"/>
  <c r="N172" i="75"/>
  <c r="M172" i="75"/>
  <c r="L172" i="75"/>
  <c r="K172" i="75"/>
  <c r="J172" i="75"/>
  <c r="I172" i="75"/>
  <c r="E172" i="75"/>
  <c r="AN171" i="75"/>
  <c r="AM171" i="75"/>
  <c r="AL171" i="75"/>
  <c r="AK171" i="75"/>
  <c r="AJ171" i="75"/>
  <c r="AI171" i="75"/>
  <c r="AH171" i="75"/>
  <c r="Q171" i="75"/>
  <c r="P171" i="75"/>
  <c r="O171" i="75"/>
  <c r="N171" i="75"/>
  <c r="M171" i="75"/>
  <c r="L171" i="75"/>
  <c r="K171" i="75"/>
  <c r="J171" i="75"/>
  <c r="I171" i="75"/>
  <c r="E171" i="75"/>
  <c r="AN170" i="75"/>
  <c r="AM170" i="75"/>
  <c r="AL170" i="75"/>
  <c r="AK170" i="75"/>
  <c r="AJ170" i="75"/>
  <c r="AI170" i="75"/>
  <c r="AH170" i="75"/>
  <c r="Q170" i="75"/>
  <c r="P170" i="75"/>
  <c r="O170" i="75"/>
  <c r="N170" i="75"/>
  <c r="M170" i="75"/>
  <c r="L170" i="75"/>
  <c r="K170" i="75"/>
  <c r="J170" i="75"/>
  <c r="I170" i="75"/>
  <c r="E170" i="75"/>
  <c r="AN169" i="75"/>
  <c r="AM169" i="75"/>
  <c r="AL169" i="75"/>
  <c r="AK169" i="75"/>
  <c r="AJ169" i="75"/>
  <c r="AI169" i="75"/>
  <c r="AH169" i="75"/>
  <c r="Q169" i="75"/>
  <c r="P169" i="75"/>
  <c r="O169" i="75"/>
  <c r="N169" i="75"/>
  <c r="M169" i="75"/>
  <c r="L169" i="75"/>
  <c r="K169" i="75"/>
  <c r="J169" i="75"/>
  <c r="I169" i="75"/>
  <c r="E169" i="75"/>
  <c r="AN168" i="75"/>
  <c r="AM168" i="75"/>
  <c r="AL168" i="75"/>
  <c r="AK168" i="75"/>
  <c r="AJ168" i="75"/>
  <c r="AI168" i="75"/>
  <c r="AH168" i="75"/>
  <c r="Q168" i="75"/>
  <c r="P168" i="75"/>
  <c r="O168" i="75"/>
  <c r="N168" i="75"/>
  <c r="M168" i="75"/>
  <c r="L168" i="75"/>
  <c r="K168" i="75"/>
  <c r="J168" i="75"/>
  <c r="I168" i="75"/>
  <c r="E168" i="75"/>
  <c r="AN167" i="75"/>
  <c r="AM167" i="75"/>
  <c r="AL167" i="75"/>
  <c r="AK167" i="75"/>
  <c r="AJ167" i="75"/>
  <c r="AI167" i="75"/>
  <c r="AH167" i="75"/>
  <c r="Q167" i="75"/>
  <c r="P167" i="75"/>
  <c r="O167" i="75"/>
  <c r="N167" i="75"/>
  <c r="M167" i="75"/>
  <c r="L167" i="75"/>
  <c r="K167" i="75"/>
  <c r="J167" i="75"/>
  <c r="I167" i="75"/>
  <c r="E167" i="75"/>
  <c r="AN166" i="75"/>
  <c r="AM166" i="75"/>
  <c r="AL166" i="75"/>
  <c r="AK166" i="75"/>
  <c r="AJ166" i="75"/>
  <c r="AI166" i="75"/>
  <c r="AH166" i="75"/>
  <c r="Q166" i="75"/>
  <c r="P166" i="75"/>
  <c r="O166" i="75"/>
  <c r="N166" i="75"/>
  <c r="M166" i="75"/>
  <c r="L166" i="75"/>
  <c r="K166" i="75"/>
  <c r="J166" i="75"/>
  <c r="I166" i="75"/>
  <c r="E166" i="75"/>
  <c r="AN165" i="75"/>
  <c r="AM165" i="75"/>
  <c r="AL165" i="75"/>
  <c r="AK165" i="75"/>
  <c r="AJ165" i="75"/>
  <c r="AI165" i="75"/>
  <c r="AH165" i="75"/>
  <c r="Q165" i="75"/>
  <c r="P165" i="75"/>
  <c r="O165" i="75"/>
  <c r="N165" i="75"/>
  <c r="M165" i="75"/>
  <c r="L165" i="75"/>
  <c r="K165" i="75"/>
  <c r="J165" i="75"/>
  <c r="I165" i="75"/>
  <c r="E165" i="75"/>
  <c r="AN164" i="75"/>
  <c r="AM164" i="75"/>
  <c r="AL164" i="75"/>
  <c r="AK164" i="75"/>
  <c r="AJ164" i="75"/>
  <c r="AI164" i="75"/>
  <c r="AH164" i="75"/>
  <c r="Q164" i="75"/>
  <c r="P164" i="75"/>
  <c r="O164" i="75"/>
  <c r="N164" i="75"/>
  <c r="M164" i="75"/>
  <c r="L164" i="75"/>
  <c r="K164" i="75"/>
  <c r="J164" i="75"/>
  <c r="I164" i="75"/>
  <c r="E164" i="75"/>
  <c r="AN163" i="75"/>
  <c r="AM163" i="75"/>
  <c r="AL163" i="75"/>
  <c r="AK163" i="75"/>
  <c r="AJ163" i="75"/>
  <c r="AI163" i="75"/>
  <c r="AH163" i="75"/>
  <c r="Q163" i="75"/>
  <c r="P163" i="75"/>
  <c r="O163" i="75"/>
  <c r="N163" i="75"/>
  <c r="M163" i="75"/>
  <c r="L163" i="75"/>
  <c r="K163" i="75"/>
  <c r="J163" i="75"/>
  <c r="I163" i="75"/>
  <c r="E163" i="75"/>
  <c r="AN162" i="75"/>
  <c r="AM162" i="75"/>
  <c r="AL162" i="75"/>
  <c r="AK162" i="75"/>
  <c r="AJ162" i="75"/>
  <c r="AI162" i="75"/>
  <c r="AH162" i="75"/>
  <c r="Q162" i="75"/>
  <c r="P162" i="75"/>
  <c r="O162" i="75"/>
  <c r="N162" i="75"/>
  <c r="M162" i="75"/>
  <c r="L162" i="75"/>
  <c r="K162" i="75"/>
  <c r="J162" i="75"/>
  <c r="I162" i="75"/>
  <c r="E162" i="75"/>
  <c r="AN161" i="75"/>
  <c r="AM161" i="75"/>
  <c r="AL161" i="75"/>
  <c r="AK161" i="75"/>
  <c r="AJ161" i="75"/>
  <c r="AI161" i="75"/>
  <c r="AH161" i="75"/>
  <c r="Q161" i="75"/>
  <c r="P161" i="75"/>
  <c r="O161" i="75"/>
  <c r="N161" i="75"/>
  <c r="M161" i="75"/>
  <c r="L161" i="75"/>
  <c r="K161" i="75"/>
  <c r="J161" i="75"/>
  <c r="I161" i="75"/>
  <c r="E161" i="75"/>
  <c r="AN160" i="75"/>
  <c r="AM160" i="75"/>
  <c r="AL160" i="75"/>
  <c r="AK160" i="75"/>
  <c r="AJ160" i="75"/>
  <c r="AI160" i="75"/>
  <c r="AH160" i="75"/>
  <c r="Q160" i="75"/>
  <c r="P160" i="75"/>
  <c r="O160" i="75"/>
  <c r="N160" i="75"/>
  <c r="M160" i="75"/>
  <c r="L160" i="75"/>
  <c r="K160" i="75"/>
  <c r="J160" i="75"/>
  <c r="I160" i="75"/>
  <c r="E160" i="75"/>
  <c r="AN159" i="75"/>
  <c r="AM159" i="75"/>
  <c r="AL159" i="75"/>
  <c r="AK159" i="75"/>
  <c r="AJ159" i="75"/>
  <c r="AI159" i="75"/>
  <c r="AH159" i="75"/>
  <c r="Q159" i="75"/>
  <c r="P159" i="75"/>
  <c r="O159" i="75"/>
  <c r="N159" i="75"/>
  <c r="M159" i="75"/>
  <c r="L159" i="75"/>
  <c r="K159" i="75"/>
  <c r="J159" i="75"/>
  <c r="I159" i="75"/>
  <c r="E159" i="75"/>
  <c r="AN158" i="75"/>
  <c r="AM158" i="75"/>
  <c r="AL158" i="75"/>
  <c r="AK158" i="75"/>
  <c r="AJ158" i="75"/>
  <c r="AI158" i="75"/>
  <c r="AH158" i="75"/>
  <c r="Q158" i="75"/>
  <c r="P158" i="75"/>
  <c r="O158" i="75"/>
  <c r="N158" i="75"/>
  <c r="M158" i="75"/>
  <c r="L158" i="75"/>
  <c r="K158" i="75"/>
  <c r="J158" i="75"/>
  <c r="I158" i="75"/>
  <c r="E158" i="75"/>
  <c r="AN157" i="75"/>
  <c r="AM157" i="75"/>
  <c r="AL157" i="75"/>
  <c r="AK157" i="75"/>
  <c r="AJ157" i="75"/>
  <c r="AI157" i="75"/>
  <c r="AH157" i="75"/>
  <c r="Q157" i="75"/>
  <c r="P157" i="75"/>
  <c r="O157" i="75"/>
  <c r="N157" i="75"/>
  <c r="M157" i="75"/>
  <c r="L157" i="75"/>
  <c r="K157" i="75"/>
  <c r="J157" i="75"/>
  <c r="I157" i="75"/>
  <c r="E157" i="75"/>
  <c r="AN156" i="75"/>
  <c r="AM156" i="75"/>
  <c r="AL156" i="75"/>
  <c r="AK156" i="75"/>
  <c r="AJ156" i="75"/>
  <c r="AI156" i="75"/>
  <c r="AH156" i="75"/>
  <c r="Q156" i="75"/>
  <c r="P156" i="75"/>
  <c r="O156" i="75"/>
  <c r="N156" i="75"/>
  <c r="M156" i="75"/>
  <c r="L156" i="75"/>
  <c r="K156" i="75"/>
  <c r="J156" i="75"/>
  <c r="I156" i="75"/>
  <c r="E156" i="75"/>
  <c r="AN155" i="75"/>
  <c r="AM155" i="75"/>
  <c r="AL155" i="75"/>
  <c r="AK155" i="75"/>
  <c r="AJ155" i="75"/>
  <c r="AI155" i="75"/>
  <c r="AH155" i="75"/>
  <c r="Q155" i="75"/>
  <c r="P155" i="75"/>
  <c r="O155" i="75"/>
  <c r="N155" i="75"/>
  <c r="M155" i="75"/>
  <c r="L155" i="75"/>
  <c r="K155" i="75"/>
  <c r="J155" i="75"/>
  <c r="I155" i="75"/>
  <c r="E155" i="75"/>
  <c r="AN154" i="75"/>
  <c r="AM154" i="75"/>
  <c r="AL154" i="75"/>
  <c r="AK154" i="75"/>
  <c r="AJ154" i="75"/>
  <c r="AI154" i="75"/>
  <c r="AH154" i="75"/>
  <c r="Q154" i="75"/>
  <c r="P154" i="75"/>
  <c r="O154" i="75"/>
  <c r="N154" i="75"/>
  <c r="M154" i="75"/>
  <c r="L154" i="75"/>
  <c r="K154" i="75"/>
  <c r="J154" i="75"/>
  <c r="I154" i="75"/>
  <c r="E154" i="75"/>
  <c r="AN153" i="75"/>
  <c r="AM153" i="75"/>
  <c r="AL153" i="75"/>
  <c r="AK153" i="75"/>
  <c r="AJ153" i="75"/>
  <c r="AI153" i="75"/>
  <c r="AH153" i="75"/>
  <c r="Q153" i="75"/>
  <c r="P153" i="75"/>
  <c r="O153" i="75"/>
  <c r="N153" i="75"/>
  <c r="M153" i="75"/>
  <c r="L153" i="75"/>
  <c r="K153" i="75"/>
  <c r="J153" i="75"/>
  <c r="I153" i="75"/>
  <c r="E153" i="75"/>
  <c r="AN152" i="75"/>
  <c r="AM152" i="75"/>
  <c r="AL152" i="75"/>
  <c r="AK152" i="75"/>
  <c r="AJ152" i="75"/>
  <c r="AI152" i="75"/>
  <c r="AH152" i="75"/>
  <c r="Q152" i="75"/>
  <c r="P152" i="75"/>
  <c r="O152" i="75"/>
  <c r="N152" i="75"/>
  <c r="M152" i="75"/>
  <c r="L152" i="75"/>
  <c r="K152" i="75"/>
  <c r="J152" i="75"/>
  <c r="I152" i="75"/>
  <c r="E152" i="75"/>
  <c r="AN151" i="75"/>
  <c r="AM151" i="75"/>
  <c r="AL151" i="75"/>
  <c r="AK151" i="75"/>
  <c r="AJ151" i="75"/>
  <c r="AI151" i="75"/>
  <c r="AH151" i="75"/>
  <c r="Q151" i="75"/>
  <c r="P151" i="75"/>
  <c r="O151" i="75"/>
  <c r="N151" i="75"/>
  <c r="M151" i="75"/>
  <c r="L151" i="75"/>
  <c r="K151" i="75"/>
  <c r="J151" i="75"/>
  <c r="I151" i="75"/>
  <c r="E151" i="75"/>
  <c r="AN150" i="75"/>
  <c r="AM150" i="75"/>
  <c r="AL150" i="75"/>
  <c r="AK150" i="75"/>
  <c r="AJ150" i="75"/>
  <c r="AI150" i="75"/>
  <c r="AH150" i="75"/>
  <c r="Q150" i="75"/>
  <c r="P150" i="75"/>
  <c r="O150" i="75"/>
  <c r="N150" i="75"/>
  <c r="M150" i="75"/>
  <c r="L150" i="75"/>
  <c r="K150" i="75"/>
  <c r="J150" i="75"/>
  <c r="I150" i="75"/>
  <c r="E150" i="75"/>
  <c r="AN149" i="75"/>
  <c r="AM149" i="75"/>
  <c r="AL149" i="75"/>
  <c r="AK149" i="75"/>
  <c r="AJ149" i="75"/>
  <c r="AI149" i="75"/>
  <c r="AH149" i="75"/>
  <c r="Q149" i="75"/>
  <c r="P149" i="75"/>
  <c r="O149" i="75"/>
  <c r="N149" i="75"/>
  <c r="M149" i="75"/>
  <c r="L149" i="75"/>
  <c r="K149" i="75"/>
  <c r="J149" i="75"/>
  <c r="I149" i="75"/>
  <c r="E149" i="75"/>
  <c r="AN148" i="75"/>
  <c r="AM148" i="75"/>
  <c r="AL148" i="75"/>
  <c r="AK148" i="75"/>
  <c r="AJ148" i="75"/>
  <c r="AI148" i="75"/>
  <c r="AH148" i="75"/>
  <c r="Q148" i="75"/>
  <c r="P148" i="75"/>
  <c r="O148" i="75"/>
  <c r="N148" i="75"/>
  <c r="M148" i="75"/>
  <c r="L148" i="75"/>
  <c r="K148" i="75"/>
  <c r="J148" i="75"/>
  <c r="I148" i="75"/>
  <c r="E148" i="75"/>
  <c r="AN147" i="75"/>
  <c r="AM147" i="75"/>
  <c r="AL147" i="75"/>
  <c r="AK147" i="75"/>
  <c r="AJ147" i="75"/>
  <c r="AI147" i="75"/>
  <c r="AH147" i="75"/>
  <c r="Q147" i="75"/>
  <c r="P147" i="75"/>
  <c r="O147" i="75"/>
  <c r="N147" i="75"/>
  <c r="M147" i="75"/>
  <c r="L147" i="75"/>
  <c r="K147" i="75"/>
  <c r="J147" i="75"/>
  <c r="I147" i="75"/>
  <c r="E147" i="75"/>
  <c r="AN146" i="75"/>
  <c r="AM146" i="75"/>
  <c r="AL146" i="75"/>
  <c r="AK146" i="75"/>
  <c r="AJ146" i="75"/>
  <c r="AI146" i="75"/>
  <c r="AH146" i="75"/>
  <c r="Q146" i="75"/>
  <c r="P146" i="75"/>
  <c r="O146" i="75"/>
  <c r="N146" i="75"/>
  <c r="M146" i="75"/>
  <c r="L146" i="75"/>
  <c r="K146" i="75"/>
  <c r="J146" i="75"/>
  <c r="I146" i="75"/>
  <c r="E146" i="75"/>
  <c r="AN145" i="75"/>
  <c r="AM145" i="75"/>
  <c r="AL145" i="75"/>
  <c r="AK145" i="75"/>
  <c r="AJ145" i="75"/>
  <c r="AI145" i="75"/>
  <c r="AH145" i="75"/>
  <c r="Q145" i="75"/>
  <c r="P145" i="75"/>
  <c r="O145" i="75"/>
  <c r="N145" i="75"/>
  <c r="M145" i="75"/>
  <c r="L145" i="75"/>
  <c r="K145" i="75"/>
  <c r="J145" i="75"/>
  <c r="I145" i="75"/>
  <c r="E145" i="75"/>
  <c r="AN144" i="75"/>
  <c r="AM144" i="75"/>
  <c r="AL144" i="75"/>
  <c r="AK144" i="75"/>
  <c r="AJ144" i="75"/>
  <c r="AI144" i="75"/>
  <c r="AH144" i="75"/>
  <c r="Q144" i="75"/>
  <c r="P144" i="75"/>
  <c r="O144" i="75"/>
  <c r="N144" i="75"/>
  <c r="M144" i="75"/>
  <c r="L144" i="75"/>
  <c r="K144" i="75"/>
  <c r="J144" i="75"/>
  <c r="I144" i="75"/>
  <c r="E144" i="75"/>
  <c r="AN143" i="75"/>
  <c r="AM143" i="75"/>
  <c r="AL143" i="75"/>
  <c r="AK143" i="75"/>
  <c r="AJ143" i="75"/>
  <c r="AI143" i="75"/>
  <c r="AH143" i="75"/>
  <c r="Q143" i="75"/>
  <c r="P143" i="75"/>
  <c r="O143" i="75"/>
  <c r="N143" i="75"/>
  <c r="M143" i="75"/>
  <c r="L143" i="75"/>
  <c r="K143" i="75"/>
  <c r="J143" i="75"/>
  <c r="I143" i="75"/>
  <c r="E143" i="75"/>
  <c r="AN142" i="75"/>
  <c r="AM142" i="75"/>
  <c r="AL142" i="75"/>
  <c r="AK142" i="75"/>
  <c r="AJ142" i="75"/>
  <c r="AI142" i="75"/>
  <c r="AH142" i="75"/>
  <c r="Q142" i="75"/>
  <c r="P142" i="75"/>
  <c r="O142" i="75"/>
  <c r="N142" i="75"/>
  <c r="M142" i="75"/>
  <c r="L142" i="75"/>
  <c r="K142" i="75"/>
  <c r="J142" i="75"/>
  <c r="I142" i="75"/>
  <c r="E142" i="75"/>
  <c r="AN141" i="75"/>
  <c r="AM141" i="75"/>
  <c r="AL141" i="75"/>
  <c r="AK141" i="75"/>
  <c r="AJ141" i="75"/>
  <c r="AI141" i="75"/>
  <c r="AH141" i="75"/>
  <c r="Q141" i="75"/>
  <c r="P141" i="75"/>
  <c r="O141" i="75"/>
  <c r="N141" i="75"/>
  <c r="M141" i="75"/>
  <c r="L141" i="75"/>
  <c r="K141" i="75"/>
  <c r="J141" i="75"/>
  <c r="I141" i="75"/>
  <c r="E141" i="75"/>
  <c r="AN140" i="75"/>
  <c r="AM140" i="75"/>
  <c r="AL140" i="75"/>
  <c r="AK140" i="75"/>
  <c r="AJ140" i="75"/>
  <c r="AI140" i="75"/>
  <c r="AH140" i="75"/>
  <c r="Q140" i="75"/>
  <c r="P140" i="75"/>
  <c r="O140" i="75"/>
  <c r="N140" i="75"/>
  <c r="M140" i="75"/>
  <c r="L140" i="75"/>
  <c r="K140" i="75"/>
  <c r="J140" i="75"/>
  <c r="I140" i="75"/>
  <c r="E140" i="75"/>
  <c r="AN139" i="75"/>
  <c r="AM139" i="75"/>
  <c r="AL139" i="75"/>
  <c r="AK139" i="75"/>
  <c r="AJ139" i="75"/>
  <c r="AI139" i="75"/>
  <c r="AH139" i="75"/>
  <c r="Q139" i="75"/>
  <c r="P139" i="75"/>
  <c r="O139" i="75"/>
  <c r="N139" i="75"/>
  <c r="M139" i="75"/>
  <c r="L139" i="75"/>
  <c r="K139" i="75"/>
  <c r="J139" i="75"/>
  <c r="I139" i="75"/>
  <c r="E139" i="75"/>
  <c r="AN138" i="75"/>
  <c r="AM138" i="75"/>
  <c r="AL138" i="75"/>
  <c r="AK138" i="75"/>
  <c r="AJ138" i="75"/>
  <c r="AI138" i="75"/>
  <c r="AH138" i="75"/>
  <c r="Q138" i="75"/>
  <c r="P138" i="75"/>
  <c r="O138" i="75"/>
  <c r="N138" i="75"/>
  <c r="M138" i="75"/>
  <c r="L138" i="75"/>
  <c r="K138" i="75"/>
  <c r="J138" i="75"/>
  <c r="I138" i="75"/>
  <c r="E138" i="75"/>
  <c r="AN137" i="75"/>
  <c r="AM137" i="75"/>
  <c r="AL137" i="75"/>
  <c r="AK137" i="75"/>
  <c r="AJ137" i="75"/>
  <c r="AI137" i="75"/>
  <c r="AH137" i="75"/>
  <c r="Q137" i="75"/>
  <c r="P137" i="75"/>
  <c r="O137" i="75"/>
  <c r="N137" i="75"/>
  <c r="M137" i="75"/>
  <c r="L137" i="75"/>
  <c r="K137" i="75"/>
  <c r="J137" i="75"/>
  <c r="I137" i="75"/>
  <c r="E137" i="75"/>
  <c r="AN136" i="75"/>
  <c r="AM136" i="75"/>
  <c r="AL136" i="75"/>
  <c r="AK136" i="75"/>
  <c r="AJ136" i="75"/>
  <c r="AI136" i="75"/>
  <c r="AH136" i="75"/>
  <c r="Q136" i="75"/>
  <c r="P136" i="75"/>
  <c r="O136" i="75"/>
  <c r="N136" i="75"/>
  <c r="M136" i="75"/>
  <c r="L136" i="75"/>
  <c r="K136" i="75"/>
  <c r="J136" i="75"/>
  <c r="I136" i="75"/>
  <c r="E136" i="75"/>
  <c r="AN135" i="75"/>
  <c r="AM135" i="75"/>
  <c r="AL135" i="75"/>
  <c r="AK135" i="75"/>
  <c r="AJ135" i="75"/>
  <c r="AI135" i="75"/>
  <c r="AH135" i="75"/>
  <c r="Q135" i="75"/>
  <c r="P135" i="75"/>
  <c r="O135" i="75"/>
  <c r="N135" i="75"/>
  <c r="M135" i="75"/>
  <c r="L135" i="75"/>
  <c r="K135" i="75"/>
  <c r="J135" i="75"/>
  <c r="I135" i="75"/>
  <c r="E135" i="75"/>
  <c r="AN134" i="75"/>
  <c r="AM134" i="75"/>
  <c r="AL134" i="75"/>
  <c r="AK134" i="75"/>
  <c r="AJ134" i="75"/>
  <c r="AI134" i="75"/>
  <c r="AH134" i="75"/>
  <c r="Q134" i="75"/>
  <c r="P134" i="75"/>
  <c r="O134" i="75"/>
  <c r="N134" i="75"/>
  <c r="M134" i="75"/>
  <c r="L134" i="75"/>
  <c r="K134" i="75"/>
  <c r="J134" i="75"/>
  <c r="I134" i="75"/>
  <c r="E134" i="75"/>
  <c r="AN133" i="75"/>
  <c r="AM133" i="75"/>
  <c r="AL133" i="75"/>
  <c r="AK133" i="75"/>
  <c r="AJ133" i="75"/>
  <c r="AI133" i="75"/>
  <c r="AH133" i="75"/>
  <c r="Q133" i="75"/>
  <c r="P133" i="75"/>
  <c r="O133" i="75"/>
  <c r="N133" i="75"/>
  <c r="M133" i="75"/>
  <c r="L133" i="75"/>
  <c r="K133" i="75"/>
  <c r="J133" i="75"/>
  <c r="I133" i="75"/>
  <c r="E133" i="75"/>
  <c r="AN132" i="75"/>
  <c r="AM132" i="75"/>
  <c r="AL132" i="75"/>
  <c r="AK132" i="75"/>
  <c r="AJ132" i="75"/>
  <c r="AI132" i="75"/>
  <c r="AH132" i="75"/>
  <c r="Q132" i="75"/>
  <c r="P132" i="75"/>
  <c r="O132" i="75"/>
  <c r="N132" i="75"/>
  <c r="M132" i="75"/>
  <c r="L132" i="75"/>
  <c r="K132" i="75"/>
  <c r="J132" i="75"/>
  <c r="I132" i="75"/>
  <c r="E132" i="75"/>
  <c r="AN131" i="75"/>
  <c r="AM131" i="75"/>
  <c r="AL131" i="75"/>
  <c r="AK131" i="75"/>
  <c r="AJ131" i="75"/>
  <c r="AI131" i="75"/>
  <c r="AH131" i="75"/>
  <c r="Q131" i="75"/>
  <c r="P131" i="75"/>
  <c r="O131" i="75"/>
  <c r="N131" i="75"/>
  <c r="M131" i="75"/>
  <c r="L131" i="75"/>
  <c r="K131" i="75"/>
  <c r="J131" i="75"/>
  <c r="I131" i="75"/>
  <c r="E131" i="75"/>
  <c r="AN130" i="75"/>
  <c r="AM130" i="75"/>
  <c r="AL130" i="75"/>
  <c r="AK130" i="75"/>
  <c r="AJ130" i="75"/>
  <c r="AI130" i="75"/>
  <c r="AH130" i="75"/>
  <c r="Q130" i="75"/>
  <c r="P130" i="75"/>
  <c r="O130" i="75"/>
  <c r="N130" i="75"/>
  <c r="M130" i="75"/>
  <c r="L130" i="75"/>
  <c r="K130" i="75"/>
  <c r="J130" i="75"/>
  <c r="I130" i="75"/>
  <c r="E130" i="75"/>
  <c r="AN129" i="75"/>
  <c r="AM129" i="75"/>
  <c r="AL129" i="75"/>
  <c r="AK129" i="75"/>
  <c r="AJ129" i="75"/>
  <c r="AI129" i="75"/>
  <c r="AH129" i="75"/>
  <c r="Q129" i="75"/>
  <c r="P129" i="75"/>
  <c r="O129" i="75"/>
  <c r="N129" i="75"/>
  <c r="M129" i="75"/>
  <c r="L129" i="75"/>
  <c r="K129" i="75"/>
  <c r="J129" i="75"/>
  <c r="I129" i="75"/>
  <c r="E129" i="75"/>
  <c r="AN128" i="75"/>
  <c r="AM128" i="75"/>
  <c r="AL128" i="75"/>
  <c r="AK128" i="75"/>
  <c r="AJ128" i="75"/>
  <c r="AI128" i="75"/>
  <c r="AH128" i="75"/>
  <c r="Q128" i="75"/>
  <c r="P128" i="75"/>
  <c r="O128" i="75"/>
  <c r="N128" i="75"/>
  <c r="M128" i="75"/>
  <c r="L128" i="75"/>
  <c r="K128" i="75"/>
  <c r="J128" i="75"/>
  <c r="I128" i="75"/>
  <c r="E128" i="75"/>
  <c r="AN127" i="75"/>
  <c r="AM127" i="75"/>
  <c r="AL127" i="75"/>
  <c r="AK127" i="75"/>
  <c r="AJ127" i="75"/>
  <c r="AI127" i="75"/>
  <c r="AH127" i="75"/>
  <c r="Q127" i="75"/>
  <c r="P127" i="75"/>
  <c r="O127" i="75"/>
  <c r="N127" i="75"/>
  <c r="M127" i="75"/>
  <c r="L127" i="75"/>
  <c r="K127" i="75"/>
  <c r="J127" i="75"/>
  <c r="I127" i="75"/>
  <c r="E127" i="75"/>
  <c r="AN126" i="75"/>
  <c r="AM126" i="75"/>
  <c r="AL126" i="75"/>
  <c r="AK126" i="75"/>
  <c r="AJ126" i="75"/>
  <c r="AI126" i="75"/>
  <c r="AH126" i="75"/>
  <c r="Q126" i="75"/>
  <c r="P126" i="75"/>
  <c r="O126" i="75"/>
  <c r="N126" i="75"/>
  <c r="M126" i="75"/>
  <c r="L126" i="75"/>
  <c r="K126" i="75"/>
  <c r="J126" i="75"/>
  <c r="I126" i="75"/>
  <c r="E126" i="75"/>
  <c r="AN125" i="75"/>
  <c r="AM125" i="75"/>
  <c r="AL125" i="75"/>
  <c r="AK125" i="75"/>
  <c r="AJ125" i="75"/>
  <c r="AI125" i="75"/>
  <c r="AH125" i="75"/>
  <c r="Q125" i="75"/>
  <c r="P125" i="75"/>
  <c r="O125" i="75"/>
  <c r="N125" i="75"/>
  <c r="M125" i="75"/>
  <c r="L125" i="75"/>
  <c r="K125" i="75"/>
  <c r="J125" i="75"/>
  <c r="I125" i="75"/>
  <c r="E125" i="75"/>
  <c r="AN124" i="75"/>
  <c r="AM124" i="75"/>
  <c r="AL124" i="75"/>
  <c r="AK124" i="75"/>
  <c r="AJ124" i="75"/>
  <c r="AI124" i="75"/>
  <c r="AH124" i="75"/>
  <c r="Q124" i="75"/>
  <c r="P124" i="75"/>
  <c r="O124" i="75"/>
  <c r="N124" i="75"/>
  <c r="M124" i="75"/>
  <c r="L124" i="75"/>
  <c r="K124" i="75"/>
  <c r="J124" i="75"/>
  <c r="I124" i="75"/>
  <c r="E124" i="75"/>
  <c r="AN123" i="75"/>
  <c r="AM123" i="75"/>
  <c r="AL123" i="75"/>
  <c r="AK123" i="75"/>
  <c r="AJ123" i="75"/>
  <c r="AI123" i="75"/>
  <c r="AH123" i="75"/>
  <c r="Q123" i="75"/>
  <c r="P123" i="75"/>
  <c r="O123" i="75"/>
  <c r="N123" i="75"/>
  <c r="M123" i="75"/>
  <c r="L123" i="75"/>
  <c r="K123" i="75"/>
  <c r="J123" i="75"/>
  <c r="I123" i="75"/>
  <c r="E123" i="75"/>
  <c r="AN122" i="75"/>
  <c r="AM122" i="75"/>
  <c r="AL122" i="75"/>
  <c r="AK122" i="75"/>
  <c r="AJ122" i="75"/>
  <c r="AI122" i="75"/>
  <c r="AH122" i="75"/>
  <c r="Q122" i="75"/>
  <c r="P122" i="75"/>
  <c r="O122" i="75"/>
  <c r="N122" i="75"/>
  <c r="M122" i="75"/>
  <c r="L122" i="75"/>
  <c r="K122" i="75"/>
  <c r="J122" i="75"/>
  <c r="I122" i="75"/>
  <c r="E122" i="75"/>
  <c r="AN121" i="75"/>
  <c r="AM121" i="75"/>
  <c r="AL121" i="75"/>
  <c r="AK121" i="75"/>
  <c r="AJ121" i="75"/>
  <c r="AI121" i="75"/>
  <c r="AH121" i="75"/>
  <c r="Q121" i="75"/>
  <c r="P121" i="75"/>
  <c r="O121" i="75"/>
  <c r="N121" i="75"/>
  <c r="M121" i="75"/>
  <c r="L121" i="75"/>
  <c r="K121" i="75"/>
  <c r="J121" i="75"/>
  <c r="I121" i="75"/>
  <c r="E121" i="75"/>
  <c r="AN120" i="75"/>
  <c r="AM120" i="75"/>
  <c r="AL120" i="75"/>
  <c r="AK120" i="75"/>
  <c r="AJ120" i="75"/>
  <c r="AI120" i="75"/>
  <c r="AH120" i="75"/>
  <c r="Q120" i="75"/>
  <c r="P120" i="75"/>
  <c r="O120" i="75"/>
  <c r="N120" i="75"/>
  <c r="M120" i="75"/>
  <c r="L120" i="75"/>
  <c r="K120" i="75"/>
  <c r="J120" i="75"/>
  <c r="I120" i="75"/>
  <c r="E120" i="75"/>
  <c r="AN119" i="75"/>
  <c r="AM119" i="75"/>
  <c r="AL119" i="75"/>
  <c r="AK119" i="75"/>
  <c r="AJ119" i="75"/>
  <c r="AI119" i="75"/>
  <c r="AH119" i="75"/>
  <c r="Q119" i="75"/>
  <c r="P119" i="75"/>
  <c r="O119" i="75"/>
  <c r="N119" i="75"/>
  <c r="M119" i="75"/>
  <c r="L119" i="75"/>
  <c r="K119" i="75"/>
  <c r="J119" i="75"/>
  <c r="I119" i="75"/>
  <c r="E119" i="75"/>
  <c r="AN118" i="75"/>
  <c r="AM118" i="75"/>
  <c r="AL118" i="75"/>
  <c r="AK118" i="75"/>
  <c r="AJ118" i="75"/>
  <c r="AI118" i="75"/>
  <c r="AH118" i="75"/>
  <c r="Q118" i="75"/>
  <c r="P118" i="75"/>
  <c r="O118" i="75"/>
  <c r="N118" i="75"/>
  <c r="M118" i="75"/>
  <c r="L118" i="75"/>
  <c r="K118" i="75"/>
  <c r="J118" i="75"/>
  <c r="I118" i="75"/>
  <c r="E118" i="75"/>
  <c r="AN117" i="75"/>
  <c r="AM117" i="75"/>
  <c r="AL117" i="75"/>
  <c r="AK117" i="75"/>
  <c r="AJ117" i="75"/>
  <c r="AI117" i="75"/>
  <c r="AH117" i="75"/>
  <c r="Q117" i="75"/>
  <c r="P117" i="75"/>
  <c r="O117" i="75"/>
  <c r="N117" i="75"/>
  <c r="M117" i="75"/>
  <c r="L117" i="75"/>
  <c r="K117" i="75"/>
  <c r="J117" i="75"/>
  <c r="I117" i="75"/>
  <c r="E117" i="75"/>
  <c r="AN116" i="75"/>
  <c r="AM116" i="75"/>
  <c r="AL116" i="75"/>
  <c r="AK116" i="75"/>
  <c r="AJ116" i="75"/>
  <c r="AI116" i="75"/>
  <c r="AH116" i="75"/>
  <c r="Q116" i="75"/>
  <c r="P116" i="75"/>
  <c r="O116" i="75"/>
  <c r="N116" i="75"/>
  <c r="M116" i="75"/>
  <c r="L116" i="75"/>
  <c r="K116" i="75"/>
  <c r="J116" i="75"/>
  <c r="I116" i="75"/>
  <c r="E116" i="75"/>
  <c r="AN115" i="75"/>
  <c r="AM115" i="75"/>
  <c r="AL115" i="75"/>
  <c r="AK115" i="75"/>
  <c r="AJ115" i="75"/>
  <c r="AI115" i="75"/>
  <c r="AH115" i="75"/>
  <c r="Q115" i="75"/>
  <c r="P115" i="75"/>
  <c r="O115" i="75"/>
  <c r="N115" i="75"/>
  <c r="M115" i="75"/>
  <c r="L115" i="75"/>
  <c r="K115" i="75"/>
  <c r="J115" i="75"/>
  <c r="I115" i="75"/>
  <c r="E115" i="75"/>
  <c r="AN114" i="75"/>
  <c r="AM114" i="75"/>
  <c r="AL114" i="75"/>
  <c r="AK114" i="75"/>
  <c r="AJ114" i="75"/>
  <c r="AI114" i="75"/>
  <c r="AH114" i="75"/>
  <c r="Q114" i="75"/>
  <c r="P114" i="75"/>
  <c r="O114" i="75"/>
  <c r="N114" i="75"/>
  <c r="M114" i="75"/>
  <c r="L114" i="75"/>
  <c r="K114" i="75"/>
  <c r="J114" i="75"/>
  <c r="I114" i="75"/>
  <c r="E114" i="75"/>
  <c r="AN113" i="75"/>
  <c r="AM113" i="75"/>
  <c r="AL113" i="75"/>
  <c r="AK113" i="75"/>
  <c r="AJ113" i="75"/>
  <c r="AI113" i="75"/>
  <c r="AH113" i="75"/>
  <c r="Q113" i="75"/>
  <c r="P113" i="75"/>
  <c r="O113" i="75"/>
  <c r="N113" i="75"/>
  <c r="M113" i="75"/>
  <c r="L113" i="75"/>
  <c r="K113" i="75"/>
  <c r="J113" i="75"/>
  <c r="I113" i="75"/>
  <c r="E113" i="75"/>
  <c r="AN112" i="75"/>
  <c r="AM112" i="75"/>
  <c r="AL112" i="75"/>
  <c r="AK112" i="75"/>
  <c r="AJ112" i="75"/>
  <c r="AI112" i="75"/>
  <c r="AH112" i="75"/>
  <c r="Q112" i="75"/>
  <c r="P112" i="75"/>
  <c r="O112" i="75"/>
  <c r="N112" i="75"/>
  <c r="M112" i="75"/>
  <c r="L112" i="75"/>
  <c r="K112" i="75"/>
  <c r="J112" i="75"/>
  <c r="I112" i="75"/>
  <c r="E112" i="75"/>
  <c r="AN111" i="75"/>
  <c r="AM111" i="75"/>
  <c r="AL111" i="75"/>
  <c r="AK111" i="75"/>
  <c r="AJ111" i="75"/>
  <c r="AI111" i="75"/>
  <c r="AH111" i="75"/>
  <c r="Q111" i="75"/>
  <c r="P111" i="75"/>
  <c r="O111" i="75"/>
  <c r="N111" i="75"/>
  <c r="M111" i="75"/>
  <c r="L111" i="75"/>
  <c r="K111" i="75"/>
  <c r="J111" i="75"/>
  <c r="I111" i="75"/>
  <c r="E111" i="75"/>
  <c r="AN110" i="75"/>
  <c r="AM110" i="75"/>
  <c r="AL110" i="75"/>
  <c r="AK110" i="75"/>
  <c r="AJ110" i="75"/>
  <c r="AI110" i="75"/>
  <c r="AH110" i="75"/>
  <c r="Q110" i="75"/>
  <c r="P110" i="75"/>
  <c r="O110" i="75"/>
  <c r="N110" i="75"/>
  <c r="M110" i="75"/>
  <c r="L110" i="75"/>
  <c r="K110" i="75"/>
  <c r="J110" i="75"/>
  <c r="I110" i="75"/>
  <c r="E110" i="75"/>
  <c r="AN109" i="75"/>
  <c r="AM109" i="75"/>
  <c r="AL109" i="75"/>
  <c r="AK109" i="75"/>
  <c r="AJ109" i="75"/>
  <c r="AI109" i="75"/>
  <c r="AH109" i="75"/>
  <c r="Q109" i="75"/>
  <c r="P109" i="75"/>
  <c r="O109" i="75"/>
  <c r="N109" i="75"/>
  <c r="M109" i="75"/>
  <c r="L109" i="75"/>
  <c r="K109" i="75"/>
  <c r="J109" i="75"/>
  <c r="I109" i="75"/>
  <c r="E109" i="75"/>
  <c r="AN108" i="75"/>
  <c r="AM108" i="75"/>
  <c r="AL108" i="75"/>
  <c r="AK108" i="75"/>
  <c r="AJ108" i="75"/>
  <c r="AI108" i="75"/>
  <c r="AH108" i="75"/>
  <c r="Q108" i="75"/>
  <c r="P108" i="75"/>
  <c r="O108" i="75"/>
  <c r="N108" i="75"/>
  <c r="M108" i="75"/>
  <c r="L108" i="75"/>
  <c r="K108" i="75"/>
  <c r="J108" i="75"/>
  <c r="I108" i="75"/>
  <c r="E108" i="75"/>
  <c r="AN107" i="75"/>
  <c r="AM107" i="75"/>
  <c r="AL107" i="75"/>
  <c r="AK107" i="75"/>
  <c r="AJ107" i="75"/>
  <c r="AI107" i="75"/>
  <c r="AH107" i="75"/>
  <c r="Q107" i="75"/>
  <c r="P107" i="75"/>
  <c r="O107" i="75"/>
  <c r="N107" i="75"/>
  <c r="M107" i="75"/>
  <c r="L107" i="75"/>
  <c r="K107" i="75"/>
  <c r="J107" i="75"/>
  <c r="I107" i="75"/>
  <c r="E107" i="75"/>
  <c r="AN106" i="75"/>
  <c r="AM106" i="75"/>
  <c r="AL106" i="75"/>
  <c r="AK106" i="75"/>
  <c r="AJ106" i="75"/>
  <c r="AI106" i="75"/>
  <c r="AH106" i="75"/>
  <c r="Q106" i="75"/>
  <c r="P106" i="75"/>
  <c r="O106" i="75"/>
  <c r="N106" i="75"/>
  <c r="M106" i="75"/>
  <c r="L106" i="75"/>
  <c r="K106" i="75"/>
  <c r="J106" i="75"/>
  <c r="I106" i="75"/>
  <c r="E106" i="75"/>
  <c r="AN105" i="75"/>
  <c r="AM105" i="75"/>
  <c r="AL105" i="75"/>
  <c r="AK105" i="75"/>
  <c r="AJ105" i="75"/>
  <c r="AI105" i="75"/>
  <c r="AH105" i="75"/>
  <c r="Q105" i="75"/>
  <c r="P105" i="75"/>
  <c r="O105" i="75"/>
  <c r="N105" i="75"/>
  <c r="M105" i="75"/>
  <c r="L105" i="75"/>
  <c r="K105" i="75"/>
  <c r="J105" i="75"/>
  <c r="I105" i="75"/>
  <c r="E105" i="75"/>
  <c r="AN104" i="75"/>
  <c r="AM104" i="75"/>
  <c r="AL104" i="75"/>
  <c r="AK104" i="75"/>
  <c r="AJ104" i="75"/>
  <c r="AI104" i="75"/>
  <c r="AH104" i="75"/>
  <c r="Q104" i="75"/>
  <c r="P104" i="75"/>
  <c r="O104" i="75"/>
  <c r="N104" i="75"/>
  <c r="M104" i="75"/>
  <c r="L104" i="75"/>
  <c r="K104" i="75"/>
  <c r="J104" i="75"/>
  <c r="I104" i="75"/>
  <c r="E104" i="75"/>
  <c r="AN103" i="75"/>
  <c r="AM103" i="75"/>
  <c r="AL103" i="75"/>
  <c r="AK103" i="75"/>
  <c r="AJ103" i="75"/>
  <c r="AI103" i="75"/>
  <c r="AH103" i="75"/>
  <c r="Q103" i="75"/>
  <c r="P103" i="75"/>
  <c r="O103" i="75"/>
  <c r="N103" i="75"/>
  <c r="M103" i="75"/>
  <c r="L103" i="75"/>
  <c r="K103" i="75"/>
  <c r="J103" i="75"/>
  <c r="I103" i="75"/>
  <c r="E103" i="75"/>
  <c r="AN102" i="75"/>
  <c r="AM102" i="75"/>
  <c r="AL102" i="75"/>
  <c r="AK102" i="75"/>
  <c r="AJ102" i="75"/>
  <c r="AI102" i="75"/>
  <c r="AH102" i="75"/>
  <c r="Q102" i="75"/>
  <c r="P102" i="75"/>
  <c r="O102" i="75"/>
  <c r="N102" i="75"/>
  <c r="M102" i="75"/>
  <c r="L102" i="75"/>
  <c r="K102" i="75"/>
  <c r="J102" i="75"/>
  <c r="I102" i="75"/>
  <c r="E102" i="75"/>
  <c r="AN101" i="75"/>
  <c r="AM101" i="75"/>
  <c r="AL101" i="75"/>
  <c r="AK101" i="75"/>
  <c r="AJ101" i="75"/>
  <c r="AI101" i="75"/>
  <c r="AH101" i="75"/>
  <c r="Q101" i="75"/>
  <c r="P101" i="75"/>
  <c r="O101" i="75"/>
  <c r="N101" i="75"/>
  <c r="M101" i="75"/>
  <c r="L101" i="75"/>
  <c r="K101" i="75"/>
  <c r="J101" i="75"/>
  <c r="I101" i="75"/>
  <c r="E101" i="75"/>
  <c r="AN100" i="75"/>
  <c r="AM100" i="75"/>
  <c r="AL100" i="75"/>
  <c r="AK100" i="75"/>
  <c r="AJ100" i="75"/>
  <c r="AI100" i="75"/>
  <c r="AH100" i="75"/>
  <c r="Q100" i="75"/>
  <c r="P100" i="75"/>
  <c r="O100" i="75"/>
  <c r="N100" i="75"/>
  <c r="M100" i="75"/>
  <c r="L100" i="75"/>
  <c r="K100" i="75"/>
  <c r="J100" i="75"/>
  <c r="I100" i="75"/>
  <c r="E100" i="75"/>
  <c r="AN99" i="75"/>
  <c r="AM99" i="75"/>
  <c r="AL99" i="75"/>
  <c r="AK99" i="75"/>
  <c r="AJ99" i="75"/>
  <c r="AI99" i="75"/>
  <c r="AH99" i="75"/>
  <c r="Q99" i="75"/>
  <c r="P99" i="75"/>
  <c r="O99" i="75"/>
  <c r="N99" i="75"/>
  <c r="M99" i="75"/>
  <c r="L99" i="75"/>
  <c r="K99" i="75"/>
  <c r="J99" i="75"/>
  <c r="I99" i="75"/>
  <c r="E99" i="75"/>
  <c r="AN98" i="75"/>
  <c r="AM98" i="75"/>
  <c r="AL98" i="75"/>
  <c r="AK98" i="75"/>
  <c r="AJ98" i="75"/>
  <c r="AI98" i="75"/>
  <c r="AH98" i="75"/>
  <c r="Q98" i="75"/>
  <c r="P98" i="75"/>
  <c r="O98" i="75"/>
  <c r="N98" i="75"/>
  <c r="M98" i="75"/>
  <c r="L98" i="75"/>
  <c r="K98" i="75"/>
  <c r="J98" i="75"/>
  <c r="I98" i="75"/>
  <c r="E98" i="75"/>
  <c r="AN97" i="75"/>
  <c r="AM97" i="75"/>
  <c r="AL97" i="75"/>
  <c r="AK97" i="75"/>
  <c r="AJ97" i="75"/>
  <c r="AI97" i="75"/>
  <c r="AH97" i="75"/>
  <c r="Q97" i="75"/>
  <c r="P97" i="75"/>
  <c r="O97" i="75"/>
  <c r="N97" i="75"/>
  <c r="M97" i="75"/>
  <c r="L97" i="75"/>
  <c r="K97" i="75"/>
  <c r="J97" i="75"/>
  <c r="I97" i="75"/>
  <c r="E97" i="75"/>
  <c r="AN96" i="75"/>
  <c r="AM96" i="75"/>
  <c r="AL96" i="75"/>
  <c r="AK96" i="75"/>
  <c r="AJ96" i="75"/>
  <c r="AI96" i="75"/>
  <c r="AH96" i="75"/>
  <c r="Q96" i="75"/>
  <c r="P96" i="75"/>
  <c r="O96" i="75"/>
  <c r="N96" i="75"/>
  <c r="M96" i="75"/>
  <c r="L96" i="75"/>
  <c r="K96" i="75"/>
  <c r="J96" i="75"/>
  <c r="I96" i="75"/>
  <c r="E96" i="75"/>
  <c r="AN95" i="75"/>
  <c r="AM95" i="75"/>
  <c r="AL95" i="75"/>
  <c r="AK95" i="75"/>
  <c r="AJ95" i="75"/>
  <c r="AI95" i="75"/>
  <c r="AH95" i="75"/>
  <c r="Q95" i="75"/>
  <c r="P95" i="75"/>
  <c r="O95" i="75"/>
  <c r="N95" i="75"/>
  <c r="M95" i="75"/>
  <c r="L95" i="75"/>
  <c r="K95" i="75"/>
  <c r="J95" i="75"/>
  <c r="I95" i="75"/>
  <c r="E95" i="75"/>
  <c r="AN94" i="75"/>
  <c r="AM94" i="75"/>
  <c r="AL94" i="75"/>
  <c r="AK94" i="75"/>
  <c r="AJ94" i="75"/>
  <c r="AI94" i="75"/>
  <c r="AH94" i="75"/>
  <c r="Q94" i="75"/>
  <c r="P94" i="75"/>
  <c r="O94" i="75"/>
  <c r="N94" i="75"/>
  <c r="M94" i="75"/>
  <c r="L94" i="75"/>
  <c r="K94" i="75"/>
  <c r="J94" i="75"/>
  <c r="I94" i="75"/>
  <c r="E94" i="75"/>
  <c r="AN93" i="75"/>
  <c r="AM93" i="75"/>
  <c r="AL93" i="75"/>
  <c r="AK93" i="75"/>
  <c r="AJ93" i="75"/>
  <c r="AI93" i="75"/>
  <c r="AH93" i="75"/>
  <c r="Q93" i="75"/>
  <c r="P93" i="75"/>
  <c r="O93" i="75"/>
  <c r="N93" i="75"/>
  <c r="M93" i="75"/>
  <c r="L93" i="75"/>
  <c r="K93" i="75"/>
  <c r="J93" i="75"/>
  <c r="I93" i="75"/>
  <c r="E93" i="75"/>
  <c r="AN92" i="75"/>
  <c r="AM92" i="75"/>
  <c r="AL92" i="75"/>
  <c r="AK92" i="75"/>
  <c r="AJ92" i="75"/>
  <c r="AI92" i="75"/>
  <c r="AH92" i="75"/>
  <c r="Q92" i="75"/>
  <c r="P92" i="75"/>
  <c r="O92" i="75"/>
  <c r="N92" i="75"/>
  <c r="M92" i="75"/>
  <c r="L92" i="75"/>
  <c r="K92" i="75"/>
  <c r="J92" i="75"/>
  <c r="I92" i="75"/>
  <c r="E92" i="75"/>
  <c r="AN91" i="75"/>
  <c r="AM91" i="75"/>
  <c r="AL91" i="75"/>
  <c r="AK91" i="75"/>
  <c r="AJ91" i="75"/>
  <c r="AI91" i="75"/>
  <c r="AH91" i="75"/>
  <c r="Q91" i="75"/>
  <c r="P91" i="75"/>
  <c r="O91" i="75"/>
  <c r="N91" i="75"/>
  <c r="M91" i="75"/>
  <c r="L91" i="75"/>
  <c r="K91" i="75"/>
  <c r="J91" i="75"/>
  <c r="I91" i="75"/>
  <c r="E91" i="75"/>
  <c r="AN90" i="75"/>
  <c r="AM90" i="75"/>
  <c r="AL90" i="75"/>
  <c r="AK90" i="75"/>
  <c r="AJ90" i="75"/>
  <c r="AI90" i="75"/>
  <c r="AH90" i="75"/>
  <c r="Q90" i="75"/>
  <c r="P90" i="75"/>
  <c r="O90" i="75"/>
  <c r="N90" i="75"/>
  <c r="M90" i="75"/>
  <c r="L90" i="75"/>
  <c r="K90" i="75"/>
  <c r="J90" i="75"/>
  <c r="I90" i="75"/>
  <c r="E90" i="75"/>
  <c r="AN89" i="75"/>
  <c r="AM89" i="75"/>
  <c r="AL89" i="75"/>
  <c r="AK89" i="75"/>
  <c r="AJ89" i="75"/>
  <c r="AI89" i="75"/>
  <c r="AH89" i="75"/>
  <c r="Q89" i="75"/>
  <c r="P89" i="75"/>
  <c r="O89" i="75"/>
  <c r="N89" i="75"/>
  <c r="M89" i="75"/>
  <c r="L89" i="75"/>
  <c r="K89" i="75"/>
  <c r="J89" i="75"/>
  <c r="I89" i="75"/>
  <c r="E89" i="75"/>
  <c r="AN88" i="75"/>
  <c r="AM88" i="75"/>
  <c r="AL88" i="75"/>
  <c r="AK88" i="75"/>
  <c r="AJ88" i="75"/>
  <c r="AI88" i="75"/>
  <c r="AH88" i="75"/>
  <c r="Q88" i="75"/>
  <c r="P88" i="75"/>
  <c r="O88" i="75"/>
  <c r="N88" i="75"/>
  <c r="M88" i="75"/>
  <c r="L88" i="75"/>
  <c r="K88" i="75"/>
  <c r="J88" i="75"/>
  <c r="I88" i="75"/>
  <c r="E88" i="75"/>
  <c r="AN87" i="75"/>
  <c r="AM87" i="75"/>
  <c r="AL87" i="75"/>
  <c r="AK87" i="75"/>
  <c r="AJ87" i="75"/>
  <c r="AI87" i="75"/>
  <c r="AH87" i="75"/>
  <c r="Q87" i="75"/>
  <c r="P87" i="75"/>
  <c r="O87" i="75"/>
  <c r="N87" i="75"/>
  <c r="M87" i="75"/>
  <c r="L87" i="75"/>
  <c r="K87" i="75"/>
  <c r="J87" i="75"/>
  <c r="I87" i="75"/>
  <c r="E87" i="75"/>
  <c r="AN86" i="75"/>
  <c r="AM86" i="75"/>
  <c r="AL86" i="75"/>
  <c r="AK86" i="75"/>
  <c r="AJ86" i="75"/>
  <c r="AI86" i="75"/>
  <c r="AH86" i="75"/>
  <c r="Q86" i="75"/>
  <c r="P86" i="75"/>
  <c r="O86" i="75"/>
  <c r="N86" i="75"/>
  <c r="M86" i="75"/>
  <c r="L86" i="75"/>
  <c r="K86" i="75"/>
  <c r="J86" i="75"/>
  <c r="I86" i="75"/>
  <c r="E86" i="75"/>
  <c r="AN85" i="75"/>
  <c r="AM85" i="75"/>
  <c r="AL85" i="75"/>
  <c r="AK85" i="75"/>
  <c r="AJ85" i="75"/>
  <c r="AI85" i="75"/>
  <c r="AH85" i="75"/>
  <c r="Q85" i="75"/>
  <c r="P85" i="75"/>
  <c r="O85" i="75"/>
  <c r="N85" i="75"/>
  <c r="M85" i="75"/>
  <c r="L85" i="75"/>
  <c r="K85" i="75"/>
  <c r="J85" i="75"/>
  <c r="I85" i="75"/>
  <c r="E85" i="75"/>
  <c r="AN84" i="75"/>
  <c r="AM84" i="75"/>
  <c r="AL84" i="75"/>
  <c r="AK84" i="75"/>
  <c r="AJ84" i="75"/>
  <c r="AI84" i="75"/>
  <c r="AH84" i="75"/>
  <c r="Q84" i="75"/>
  <c r="P84" i="75"/>
  <c r="O84" i="75"/>
  <c r="N84" i="75"/>
  <c r="M84" i="75"/>
  <c r="L84" i="75"/>
  <c r="K84" i="75"/>
  <c r="J84" i="75"/>
  <c r="I84" i="75"/>
  <c r="E84" i="75"/>
  <c r="AN83" i="75"/>
  <c r="AM83" i="75"/>
  <c r="AL83" i="75"/>
  <c r="AK83" i="75"/>
  <c r="AJ83" i="75"/>
  <c r="AI83" i="75"/>
  <c r="AH83" i="75"/>
  <c r="Q83" i="75"/>
  <c r="P83" i="75"/>
  <c r="O83" i="75"/>
  <c r="N83" i="75"/>
  <c r="M83" i="75"/>
  <c r="L83" i="75"/>
  <c r="K83" i="75"/>
  <c r="J83" i="75"/>
  <c r="I83" i="75"/>
  <c r="E83" i="75"/>
  <c r="AN82" i="75"/>
  <c r="AM82" i="75"/>
  <c r="AL82" i="75"/>
  <c r="AK82" i="75"/>
  <c r="AJ82" i="75"/>
  <c r="AI82" i="75"/>
  <c r="AH82" i="75"/>
  <c r="Q82" i="75"/>
  <c r="P82" i="75"/>
  <c r="O82" i="75"/>
  <c r="N82" i="75"/>
  <c r="M82" i="75"/>
  <c r="L82" i="75"/>
  <c r="K82" i="75"/>
  <c r="J82" i="75"/>
  <c r="I82" i="75"/>
  <c r="E82" i="75"/>
  <c r="AN81" i="75"/>
  <c r="AM81" i="75"/>
  <c r="AL81" i="75"/>
  <c r="AK81" i="75"/>
  <c r="AJ81" i="75"/>
  <c r="AI81" i="75"/>
  <c r="AH81" i="75"/>
  <c r="Q81" i="75"/>
  <c r="P81" i="75"/>
  <c r="O81" i="75"/>
  <c r="N81" i="75"/>
  <c r="M81" i="75"/>
  <c r="L81" i="75"/>
  <c r="K81" i="75"/>
  <c r="J81" i="75"/>
  <c r="I81" i="75"/>
  <c r="E81" i="75"/>
  <c r="AN80" i="75"/>
  <c r="AM80" i="75"/>
  <c r="AL80" i="75"/>
  <c r="AK80" i="75"/>
  <c r="AJ80" i="75"/>
  <c r="AI80" i="75"/>
  <c r="AH80" i="75"/>
  <c r="Q80" i="75"/>
  <c r="P80" i="75"/>
  <c r="O80" i="75"/>
  <c r="N80" i="75"/>
  <c r="M80" i="75"/>
  <c r="L80" i="75"/>
  <c r="K80" i="75"/>
  <c r="J80" i="75"/>
  <c r="I80" i="75"/>
  <c r="E80" i="75"/>
  <c r="AN79" i="75"/>
  <c r="AM79" i="75"/>
  <c r="AL79" i="75"/>
  <c r="AK79" i="75"/>
  <c r="AJ79" i="75"/>
  <c r="AI79" i="75"/>
  <c r="AH79" i="75"/>
  <c r="Q79" i="75"/>
  <c r="P79" i="75"/>
  <c r="O79" i="75"/>
  <c r="N79" i="75"/>
  <c r="M79" i="75"/>
  <c r="L79" i="75"/>
  <c r="K79" i="75"/>
  <c r="J79" i="75"/>
  <c r="I79" i="75"/>
  <c r="E79" i="75"/>
  <c r="AN78" i="75"/>
  <c r="AM78" i="75"/>
  <c r="AL78" i="75"/>
  <c r="AK78" i="75"/>
  <c r="AJ78" i="75"/>
  <c r="AI78" i="75"/>
  <c r="AH78" i="75"/>
  <c r="Q78" i="75"/>
  <c r="P78" i="75"/>
  <c r="O78" i="75"/>
  <c r="N78" i="75"/>
  <c r="M78" i="75"/>
  <c r="L78" i="75"/>
  <c r="K78" i="75"/>
  <c r="J78" i="75"/>
  <c r="I78" i="75"/>
  <c r="E78" i="75"/>
  <c r="AN77" i="75"/>
  <c r="AM77" i="75"/>
  <c r="AL77" i="75"/>
  <c r="AK77" i="75"/>
  <c r="AJ77" i="75"/>
  <c r="AI77" i="75"/>
  <c r="AH77" i="75"/>
  <c r="Q77" i="75"/>
  <c r="P77" i="75"/>
  <c r="O77" i="75"/>
  <c r="N77" i="75"/>
  <c r="M77" i="75"/>
  <c r="L77" i="75"/>
  <c r="K77" i="75"/>
  <c r="J77" i="75"/>
  <c r="I77" i="75"/>
  <c r="E77" i="75"/>
  <c r="AN76" i="75"/>
  <c r="AM76" i="75"/>
  <c r="AL76" i="75"/>
  <c r="AK76" i="75"/>
  <c r="AJ76" i="75"/>
  <c r="AI76" i="75"/>
  <c r="AH76" i="75"/>
  <c r="Q76" i="75"/>
  <c r="P76" i="75"/>
  <c r="O76" i="75"/>
  <c r="N76" i="75"/>
  <c r="M76" i="75"/>
  <c r="L76" i="75"/>
  <c r="K76" i="75"/>
  <c r="J76" i="75"/>
  <c r="I76" i="75"/>
  <c r="E76" i="75"/>
  <c r="AN75" i="75"/>
  <c r="AM75" i="75"/>
  <c r="AL75" i="75"/>
  <c r="AK75" i="75"/>
  <c r="AJ75" i="75"/>
  <c r="AI75" i="75"/>
  <c r="AH75" i="75"/>
  <c r="Q75" i="75"/>
  <c r="P75" i="75"/>
  <c r="O75" i="75"/>
  <c r="N75" i="75"/>
  <c r="M75" i="75"/>
  <c r="L75" i="75"/>
  <c r="K75" i="75"/>
  <c r="J75" i="75"/>
  <c r="I75" i="75"/>
  <c r="E75" i="75"/>
  <c r="AN74" i="75"/>
  <c r="AM74" i="75"/>
  <c r="AL74" i="75"/>
  <c r="AK74" i="75"/>
  <c r="AJ74" i="75"/>
  <c r="AI74" i="75"/>
  <c r="AH74" i="75"/>
  <c r="Q74" i="75"/>
  <c r="P74" i="75"/>
  <c r="O74" i="75"/>
  <c r="N74" i="75"/>
  <c r="M74" i="75"/>
  <c r="L74" i="75"/>
  <c r="K74" i="75"/>
  <c r="J74" i="75"/>
  <c r="I74" i="75"/>
  <c r="E74" i="75"/>
  <c r="AN73" i="75"/>
  <c r="AM73" i="75"/>
  <c r="AL73" i="75"/>
  <c r="AK73" i="75"/>
  <c r="AJ73" i="75"/>
  <c r="AI73" i="75"/>
  <c r="AH73" i="75"/>
  <c r="Q73" i="75"/>
  <c r="P73" i="75"/>
  <c r="O73" i="75"/>
  <c r="N73" i="75"/>
  <c r="M73" i="75"/>
  <c r="L73" i="75"/>
  <c r="K73" i="75"/>
  <c r="J73" i="75"/>
  <c r="I73" i="75"/>
  <c r="E73" i="75"/>
  <c r="AN72" i="75"/>
  <c r="AM72" i="75"/>
  <c r="AL72" i="75"/>
  <c r="AK72" i="75"/>
  <c r="AJ72" i="75"/>
  <c r="AI72" i="75"/>
  <c r="AH72" i="75"/>
  <c r="Q72" i="75"/>
  <c r="P72" i="75"/>
  <c r="O72" i="75"/>
  <c r="N72" i="75"/>
  <c r="M72" i="75"/>
  <c r="L72" i="75"/>
  <c r="K72" i="75"/>
  <c r="J72" i="75"/>
  <c r="I72" i="75"/>
  <c r="E72" i="75"/>
  <c r="AN71" i="75"/>
  <c r="AM71" i="75"/>
  <c r="AL71" i="75"/>
  <c r="AK71" i="75"/>
  <c r="AJ71" i="75"/>
  <c r="AI71" i="75"/>
  <c r="AH71" i="75"/>
  <c r="Q71" i="75"/>
  <c r="P71" i="75"/>
  <c r="O71" i="75"/>
  <c r="N71" i="75"/>
  <c r="M71" i="75"/>
  <c r="L71" i="75"/>
  <c r="K71" i="75"/>
  <c r="J71" i="75"/>
  <c r="I71" i="75"/>
  <c r="E71" i="75"/>
  <c r="AN70" i="75"/>
  <c r="AM70" i="75"/>
  <c r="AL70" i="75"/>
  <c r="AK70" i="75"/>
  <c r="AJ70" i="75"/>
  <c r="AI70" i="75"/>
  <c r="AH70" i="75"/>
  <c r="Q70" i="75"/>
  <c r="P70" i="75"/>
  <c r="O70" i="75"/>
  <c r="N70" i="75"/>
  <c r="M70" i="75"/>
  <c r="L70" i="75"/>
  <c r="K70" i="75"/>
  <c r="J70" i="75"/>
  <c r="I70" i="75"/>
  <c r="E70" i="75"/>
  <c r="AN69" i="75"/>
  <c r="AM69" i="75"/>
  <c r="AL69" i="75"/>
  <c r="AK69" i="75"/>
  <c r="AJ69" i="75"/>
  <c r="AI69" i="75"/>
  <c r="AH69" i="75"/>
  <c r="Q69" i="75"/>
  <c r="P69" i="75"/>
  <c r="O69" i="75"/>
  <c r="N69" i="75"/>
  <c r="M69" i="75"/>
  <c r="L69" i="75"/>
  <c r="K69" i="75"/>
  <c r="J69" i="75"/>
  <c r="I69" i="75"/>
  <c r="E69" i="75"/>
  <c r="AN68" i="75"/>
  <c r="AM68" i="75"/>
  <c r="AL68" i="75"/>
  <c r="AK68" i="75"/>
  <c r="AJ68" i="75"/>
  <c r="AI68" i="75"/>
  <c r="AH68" i="75"/>
  <c r="Q68" i="75"/>
  <c r="P68" i="75"/>
  <c r="O68" i="75"/>
  <c r="N68" i="75"/>
  <c r="M68" i="75"/>
  <c r="L68" i="75"/>
  <c r="K68" i="75"/>
  <c r="J68" i="75"/>
  <c r="I68" i="75"/>
  <c r="E68" i="75"/>
  <c r="AN67" i="75"/>
  <c r="AM67" i="75"/>
  <c r="AL67" i="75"/>
  <c r="AK67" i="75"/>
  <c r="AJ67" i="75"/>
  <c r="AI67" i="75"/>
  <c r="AH67" i="75"/>
  <c r="Q67" i="75"/>
  <c r="P67" i="75"/>
  <c r="O67" i="75"/>
  <c r="N67" i="75"/>
  <c r="M67" i="75"/>
  <c r="L67" i="75"/>
  <c r="K67" i="75"/>
  <c r="J67" i="75"/>
  <c r="I67" i="75"/>
  <c r="E67" i="75"/>
  <c r="AN66" i="75"/>
  <c r="AM66" i="75"/>
  <c r="AL66" i="75"/>
  <c r="AK66" i="75"/>
  <c r="AJ66" i="75"/>
  <c r="AI66" i="75"/>
  <c r="AH66" i="75"/>
  <c r="Q66" i="75"/>
  <c r="P66" i="75"/>
  <c r="O66" i="75"/>
  <c r="N66" i="75"/>
  <c r="M66" i="75"/>
  <c r="L66" i="75"/>
  <c r="K66" i="75"/>
  <c r="J66" i="75"/>
  <c r="I66" i="75"/>
  <c r="E66" i="75"/>
  <c r="AN65" i="75"/>
  <c r="AM65" i="75"/>
  <c r="AL65" i="75"/>
  <c r="AK65" i="75"/>
  <c r="AJ65" i="75"/>
  <c r="AI65" i="75"/>
  <c r="AH65" i="75"/>
  <c r="Q65" i="75"/>
  <c r="P65" i="75"/>
  <c r="O65" i="75"/>
  <c r="N65" i="75"/>
  <c r="M65" i="75"/>
  <c r="L65" i="75"/>
  <c r="K65" i="75"/>
  <c r="J65" i="75"/>
  <c r="I65" i="75"/>
  <c r="E65" i="75"/>
  <c r="AN64" i="75"/>
  <c r="AM64" i="75"/>
  <c r="AL64" i="75"/>
  <c r="AK64" i="75"/>
  <c r="AJ64" i="75"/>
  <c r="AI64" i="75"/>
  <c r="AH64" i="75"/>
  <c r="Q64" i="75"/>
  <c r="P64" i="75"/>
  <c r="O64" i="75"/>
  <c r="N64" i="75"/>
  <c r="M64" i="75"/>
  <c r="L64" i="75"/>
  <c r="K64" i="75"/>
  <c r="J64" i="75"/>
  <c r="I64" i="75"/>
  <c r="E64" i="75"/>
  <c r="AN63" i="75"/>
  <c r="AM63" i="75"/>
  <c r="AL63" i="75"/>
  <c r="AK63" i="75"/>
  <c r="AJ63" i="75"/>
  <c r="AI63" i="75"/>
  <c r="AH63" i="75"/>
  <c r="Q63" i="75"/>
  <c r="P63" i="75"/>
  <c r="O63" i="75"/>
  <c r="N63" i="75"/>
  <c r="M63" i="75"/>
  <c r="L63" i="75"/>
  <c r="K63" i="75"/>
  <c r="J63" i="75"/>
  <c r="I63" i="75"/>
  <c r="E63" i="75"/>
  <c r="AN62" i="75"/>
  <c r="AM62" i="75"/>
  <c r="AL62" i="75"/>
  <c r="AK62" i="75"/>
  <c r="AJ62" i="75"/>
  <c r="AI62" i="75"/>
  <c r="AH62" i="75"/>
  <c r="Q62" i="75"/>
  <c r="P62" i="75"/>
  <c r="O62" i="75"/>
  <c r="N62" i="75"/>
  <c r="M62" i="75"/>
  <c r="L62" i="75"/>
  <c r="K62" i="75"/>
  <c r="J62" i="75"/>
  <c r="I62" i="75"/>
  <c r="E62" i="75"/>
  <c r="AN61" i="75"/>
  <c r="AM61" i="75"/>
  <c r="AL61" i="75"/>
  <c r="AK61" i="75"/>
  <c r="AJ61" i="75"/>
  <c r="AI61" i="75"/>
  <c r="AH61" i="75"/>
  <c r="Q61" i="75"/>
  <c r="P61" i="75"/>
  <c r="O61" i="75"/>
  <c r="N61" i="75"/>
  <c r="M61" i="75"/>
  <c r="L61" i="75"/>
  <c r="K61" i="75"/>
  <c r="J61" i="75"/>
  <c r="I61" i="75"/>
  <c r="E61" i="75"/>
  <c r="AN60" i="75"/>
  <c r="AM60" i="75"/>
  <c r="AL60" i="75"/>
  <c r="AK60" i="75"/>
  <c r="AJ60" i="75"/>
  <c r="AI60" i="75"/>
  <c r="AH60" i="75"/>
  <c r="Q60" i="75"/>
  <c r="P60" i="75"/>
  <c r="O60" i="75"/>
  <c r="N60" i="75"/>
  <c r="M60" i="75"/>
  <c r="L60" i="75"/>
  <c r="K60" i="75"/>
  <c r="J60" i="75"/>
  <c r="I60" i="75"/>
  <c r="E60" i="75"/>
  <c r="AN59" i="75"/>
  <c r="AM59" i="75"/>
  <c r="AL59" i="75"/>
  <c r="AK59" i="75"/>
  <c r="AJ59" i="75"/>
  <c r="AI59" i="75"/>
  <c r="AH59" i="75"/>
  <c r="Q59" i="75"/>
  <c r="P59" i="75"/>
  <c r="O59" i="75"/>
  <c r="N59" i="75"/>
  <c r="M59" i="75"/>
  <c r="L59" i="75"/>
  <c r="K59" i="75"/>
  <c r="J59" i="75"/>
  <c r="I59" i="75"/>
  <c r="E59" i="75"/>
  <c r="AN58" i="75"/>
  <c r="AM58" i="75"/>
  <c r="AL58" i="75"/>
  <c r="AK58" i="75"/>
  <c r="AJ58" i="75"/>
  <c r="AI58" i="75"/>
  <c r="AH58" i="75"/>
  <c r="Q58" i="75"/>
  <c r="P58" i="75"/>
  <c r="O58" i="75"/>
  <c r="N58" i="75"/>
  <c r="M58" i="75"/>
  <c r="L58" i="75"/>
  <c r="K58" i="75"/>
  <c r="J58" i="75"/>
  <c r="I58" i="75"/>
  <c r="E58" i="75"/>
  <c r="AN57" i="75"/>
  <c r="AM57" i="75"/>
  <c r="AL57" i="75"/>
  <c r="AK57" i="75"/>
  <c r="AJ57" i="75"/>
  <c r="AI57" i="75"/>
  <c r="AH57" i="75"/>
  <c r="Q57" i="75"/>
  <c r="P57" i="75"/>
  <c r="O57" i="75"/>
  <c r="N57" i="75"/>
  <c r="M57" i="75"/>
  <c r="L57" i="75"/>
  <c r="K57" i="75"/>
  <c r="J57" i="75"/>
  <c r="I57" i="75"/>
  <c r="E57" i="75"/>
  <c r="AN56" i="75"/>
  <c r="AM56" i="75"/>
  <c r="AL56" i="75"/>
  <c r="AK56" i="75"/>
  <c r="AJ56" i="75"/>
  <c r="AI56" i="75"/>
  <c r="AH56" i="75"/>
  <c r="Q56" i="75"/>
  <c r="P56" i="75"/>
  <c r="O56" i="75"/>
  <c r="N56" i="75"/>
  <c r="M56" i="75"/>
  <c r="L56" i="75"/>
  <c r="K56" i="75"/>
  <c r="J56" i="75"/>
  <c r="I56" i="75"/>
  <c r="E56" i="75"/>
  <c r="AN55" i="75"/>
  <c r="AM55" i="75"/>
  <c r="AL55" i="75"/>
  <c r="AK55" i="75"/>
  <c r="AJ55" i="75"/>
  <c r="AI55" i="75"/>
  <c r="AH55" i="75"/>
  <c r="Q55" i="75"/>
  <c r="P55" i="75"/>
  <c r="O55" i="75"/>
  <c r="N55" i="75"/>
  <c r="M55" i="75"/>
  <c r="L55" i="75"/>
  <c r="K55" i="75"/>
  <c r="J55" i="75"/>
  <c r="I55" i="75"/>
  <c r="E55" i="75"/>
  <c r="AN54" i="75"/>
  <c r="AM54" i="75"/>
  <c r="AL54" i="75"/>
  <c r="AK54" i="75"/>
  <c r="AJ54" i="75"/>
  <c r="AI54" i="75"/>
  <c r="AH54" i="75"/>
  <c r="Q54" i="75"/>
  <c r="P54" i="75"/>
  <c r="O54" i="75"/>
  <c r="N54" i="75"/>
  <c r="M54" i="75"/>
  <c r="L54" i="75"/>
  <c r="K54" i="75"/>
  <c r="J54" i="75"/>
  <c r="I54" i="75"/>
  <c r="E54" i="75"/>
  <c r="AN53" i="75"/>
  <c r="AM53" i="75"/>
  <c r="AL53" i="75"/>
  <c r="AK53" i="75"/>
  <c r="AJ53" i="75"/>
  <c r="AI53" i="75"/>
  <c r="AH53" i="75"/>
  <c r="Q53" i="75"/>
  <c r="P53" i="75"/>
  <c r="O53" i="75"/>
  <c r="N53" i="75"/>
  <c r="M53" i="75"/>
  <c r="L53" i="75"/>
  <c r="K53" i="75"/>
  <c r="J53" i="75"/>
  <c r="I53" i="75"/>
  <c r="E53" i="75"/>
  <c r="AN52" i="75"/>
  <c r="AM52" i="75"/>
  <c r="AL52" i="75"/>
  <c r="AK52" i="75"/>
  <c r="AJ52" i="75"/>
  <c r="AI52" i="75"/>
  <c r="AH52" i="75"/>
  <c r="Q52" i="75"/>
  <c r="P52" i="75"/>
  <c r="O52" i="75"/>
  <c r="N52" i="75"/>
  <c r="M52" i="75"/>
  <c r="L52" i="75"/>
  <c r="K52" i="75"/>
  <c r="J52" i="75"/>
  <c r="I52" i="75"/>
  <c r="E52" i="75"/>
  <c r="AN51" i="75"/>
  <c r="AM51" i="75"/>
  <c r="AL51" i="75"/>
  <c r="AK51" i="75"/>
  <c r="AJ51" i="75"/>
  <c r="AI51" i="75"/>
  <c r="AH51" i="75"/>
  <c r="Q51" i="75"/>
  <c r="P51" i="75"/>
  <c r="O51" i="75"/>
  <c r="N51" i="75"/>
  <c r="M51" i="75"/>
  <c r="L51" i="75"/>
  <c r="K51" i="75"/>
  <c r="J51" i="75"/>
  <c r="I51" i="75"/>
  <c r="E51" i="75"/>
  <c r="AN50" i="75"/>
  <c r="AM50" i="75"/>
  <c r="AL50" i="75"/>
  <c r="AK50" i="75"/>
  <c r="AJ50" i="75"/>
  <c r="AI50" i="75"/>
  <c r="AH50" i="75"/>
  <c r="Q50" i="75"/>
  <c r="P50" i="75"/>
  <c r="O50" i="75"/>
  <c r="N50" i="75"/>
  <c r="M50" i="75"/>
  <c r="L50" i="75"/>
  <c r="K50" i="75"/>
  <c r="J50" i="75"/>
  <c r="I50" i="75"/>
  <c r="E50" i="75"/>
  <c r="AN49" i="75"/>
  <c r="AM49" i="75"/>
  <c r="AL49" i="75"/>
  <c r="AK49" i="75"/>
  <c r="AJ49" i="75"/>
  <c r="AI49" i="75"/>
  <c r="AH49" i="75"/>
  <c r="Q49" i="75"/>
  <c r="P49" i="75"/>
  <c r="O49" i="75"/>
  <c r="N49" i="75"/>
  <c r="M49" i="75"/>
  <c r="L49" i="75"/>
  <c r="K49" i="75"/>
  <c r="J49" i="75"/>
  <c r="I49" i="75"/>
  <c r="E49" i="75"/>
  <c r="AN48" i="75"/>
  <c r="AM48" i="75"/>
  <c r="AL48" i="75"/>
  <c r="AK48" i="75"/>
  <c r="AJ48" i="75"/>
  <c r="AI48" i="75"/>
  <c r="AH48" i="75"/>
  <c r="Q48" i="75"/>
  <c r="P48" i="75"/>
  <c r="O48" i="75"/>
  <c r="N48" i="75"/>
  <c r="M48" i="75"/>
  <c r="L48" i="75"/>
  <c r="K48" i="75"/>
  <c r="J48" i="75"/>
  <c r="I48" i="75"/>
  <c r="E48" i="75"/>
  <c r="AN47" i="75"/>
  <c r="AM47" i="75"/>
  <c r="AL47" i="75"/>
  <c r="AK47" i="75"/>
  <c r="AJ47" i="75"/>
  <c r="AI47" i="75"/>
  <c r="AH47" i="75"/>
  <c r="Q47" i="75"/>
  <c r="P47" i="75"/>
  <c r="O47" i="75"/>
  <c r="N47" i="75"/>
  <c r="M47" i="75"/>
  <c r="L47" i="75"/>
  <c r="K47" i="75"/>
  <c r="J47" i="75"/>
  <c r="I47" i="75"/>
  <c r="E47" i="75"/>
  <c r="AN46" i="75"/>
  <c r="AM46" i="75"/>
  <c r="AL46" i="75"/>
  <c r="AK46" i="75"/>
  <c r="AJ46" i="75"/>
  <c r="AI46" i="75"/>
  <c r="AH46" i="75"/>
  <c r="Q46" i="75"/>
  <c r="P46" i="75"/>
  <c r="O46" i="75"/>
  <c r="N46" i="75"/>
  <c r="M46" i="75"/>
  <c r="L46" i="75"/>
  <c r="K46" i="75"/>
  <c r="J46" i="75"/>
  <c r="I46" i="75"/>
  <c r="E46" i="75"/>
  <c r="AN45" i="75"/>
  <c r="AM45" i="75"/>
  <c r="AL45" i="75"/>
  <c r="AK45" i="75"/>
  <c r="AJ45" i="75"/>
  <c r="AI45" i="75"/>
  <c r="AH45" i="75"/>
  <c r="Q45" i="75"/>
  <c r="P45" i="75"/>
  <c r="O45" i="75"/>
  <c r="N45" i="75"/>
  <c r="M45" i="75"/>
  <c r="L45" i="75"/>
  <c r="K45" i="75"/>
  <c r="J45" i="75"/>
  <c r="I45" i="75"/>
  <c r="E45" i="75"/>
  <c r="AN44" i="75"/>
  <c r="AM44" i="75"/>
  <c r="AL44" i="75"/>
  <c r="AK44" i="75"/>
  <c r="AJ44" i="75"/>
  <c r="AI44" i="75"/>
  <c r="AH44" i="75"/>
  <c r="Q44" i="75"/>
  <c r="P44" i="75"/>
  <c r="O44" i="75"/>
  <c r="N44" i="75"/>
  <c r="M44" i="75"/>
  <c r="L44" i="75"/>
  <c r="K44" i="75"/>
  <c r="J44" i="75"/>
  <c r="I44" i="75"/>
  <c r="E44" i="75"/>
  <c r="AN43" i="75"/>
  <c r="AM43" i="75"/>
  <c r="AL43" i="75"/>
  <c r="AK43" i="75"/>
  <c r="AJ43" i="75"/>
  <c r="AI43" i="75"/>
  <c r="AH43" i="75"/>
  <c r="Q43" i="75"/>
  <c r="P43" i="75"/>
  <c r="O43" i="75"/>
  <c r="N43" i="75"/>
  <c r="M43" i="75"/>
  <c r="L43" i="75"/>
  <c r="K43" i="75"/>
  <c r="J43" i="75"/>
  <c r="I43" i="75"/>
  <c r="E43" i="75"/>
  <c r="AN42" i="75"/>
  <c r="AM42" i="75"/>
  <c r="AL42" i="75"/>
  <c r="AK42" i="75"/>
  <c r="AJ42" i="75"/>
  <c r="AI42" i="75"/>
  <c r="AH42" i="75"/>
  <c r="Q42" i="75"/>
  <c r="P42" i="75"/>
  <c r="O42" i="75"/>
  <c r="N42" i="75"/>
  <c r="M42" i="75"/>
  <c r="L42" i="75"/>
  <c r="K42" i="75"/>
  <c r="J42" i="75"/>
  <c r="I42" i="75"/>
  <c r="E42" i="75"/>
  <c r="AN41" i="75"/>
  <c r="AM41" i="75"/>
  <c r="AL41" i="75"/>
  <c r="AK41" i="75"/>
  <c r="AJ41" i="75"/>
  <c r="AI41" i="75"/>
  <c r="AH41" i="75"/>
  <c r="Q41" i="75"/>
  <c r="P41" i="75"/>
  <c r="O41" i="75"/>
  <c r="N41" i="75"/>
  <c r="M41" i="75"/>
  <c r="L41" i="75"/>
  <c r="K41" i="75"/>
  <c r="J41" i="75"/>
  <c r="I41" i="75"/>
  <c r="E41" i="75"/>
  <c r="AN40" i="75"/>
  <c r="AM40" i="75"/>
  <c r="AL40" i="75"/>
  <c r="AK40" i="75"/>
  <c r="AJ40" i="75"/>
  <c r="AI40" i="75"/>
  <c r="AH40" i="75"/>
  <c r="Q40" i="75"/>
  <c r="P40" i="75"/>
  <c r="O40" i="75"/>
  <c r="N40" i="75"/>
  <c r="M40" i="75"/>
  <c r="L40" i="75"/>
  <c r="K40" i="75"/>
  <c r="J40" i="75"/>
  <c r="I40" i="75"/>
  <c r="E40" i="75"/>
  <c r="AN39" i="75"/>
  <c r="AM39" i="75"/>
  <c r="AL39" i="75"/>
  <c r="AK39" i="75"/>
  <c r="AJ39" i="75"/>
  <c r="AI39" i="75"/>
  <c r="AH39" i="75"/>
  <c r="Q39" i="75"/>
  <c r="P39" i="75"/>
  <c r="O39" i="75"/>
  <c r="N39" i="75"/>
  <c r="M39" i="75"/>
  <c r="L39" i="75"/>
  <c r="K39" i="75"/>
  <c r="J39" i="75"/>
  <c r="I39" i="75"/>
  <c r="E39" i="75"/>
  <c r="AN38" i="75"/>
  <c r="AM38" i="75"/>
  <c r="AL38" i="75"/>
  <c r="AK38" i="75"/>
  <c r="AJ38" i="75"/>
  <c r="AI38" i="75"/>
  <c r="AH38" i="75"/>
  <c r="Q38" i="75"/>
  <c r="P38" i="75"/>
  <c r="O38" i="75"/>
  <c r="N38" i="75"/>
  <c r="M38" i="75"/>
  <c r="L38" i="75"/>
  <c r="K38" i="75"/>
  <c r="J38" i="75"/>
  <c r="I38" i="75"/>
  <c r="E38" i="75"/>
  <c r="AN37" i="75"/>
  <c r="AM37" i="75"/>
  <c r="AL37" i="75"/>
  <c r="AK37" i="75"/>
  <c r="AJ37" i="75"/>
  <c r="AI37" i="75"/>
  <c r="AH37" i="75"/>
  <c r="Q37" i="75"/>
  <c r="P37" i="75"/>
  <c r="O37" i="75"/>
  <c r="N37" i="75"/>
  <c r="M37" i="75"/>
  <c r="L37" i="75"/>
  <c r="K37" i="75"/>
  <c r="J37" i="75"/>
  <c r="I37" i="75"/>
  <c r="E37" i="75"/>
  <c r="AN36" i="75"/>
  <c r="AM36" i="75"/>
  <c r="AL36" i="75"/>
  <c r="AK36" i="75"/>
  <c r="AJ36" i="75"/>
  <c r="AI36" i="75"/>
  <c r="AH36" i="75"/>
  <c r="Q36" i="75"/>
  <c r="P36" i="75"/>
  <c r="O36" i="75"/>
  <c r="N36" i="75"/>
  <c r="M36" i="75"/>
  <c r="L36" i="75"/>
  <c r="K36" i="75"/>
  <c r="J36" i="75"/>
  <c r="I36" i="75"/>
  <c r="E36" i="75"/>
  <c r="AN35" i="75"/>
  <c r="AM35" i="75"/>
  <c r="AL35" i="75"/>
  <c r="AK35" i="75"/>
  <c r="AJ35" i="75"/>
  <c r="AI35" i="75"/>
  <c r="AH35" i="75"/>
  <c r="Q35" i="75"/>
  <c r="P35" i="75"/>
  <c r="O35" i="75"/>
  <c r="N35" i="75"/>
  <c r="M35" i="75"/>
  <c r="L35" i="75"/>
  <c r="K35" i="75"/>
  <c r="J35" i="75"/>
  <c r="I35" i="75"/>
  <c r="E35" i="75"/>
  <c r="AN34" i="75"/>
  <c r="AM34" i="75"/>
  <c r="AL34" i="75"/>
  <c r="AK34" i="75"/>
  <c r="AJ34" i="75"/>
  <c r="AI34" i="75"/>
  <c r="AH34" i="75"/>
  <c r="Q34" i="75"/>
  <c r="P34" i="75"/>
  <c r="O34" i="75"/>
  <c r="N34" i="75"/>
  <c r="M34" i="75"/>
  <c r="L34" i="75"/>
  <c r="K34" i="75"/>
  <c r="J34" i="75"/>
  <c r="I34" i="75"/>
  <c r="AN33" i="75"/>
  <c r="AM33" i="75"/>
  <c r="AL33" i="75"/>
  <c r="AK33" i="75"/>
  <c r="AJ33" i="75"/>
  <c r="AI33" i="75"/>
  <c r="AH33" i="75"/>
  <c r="Q33" i="75"/>
  <c r="P33" i="75"/>
  <c r="O33" i="75"/>
  <c r="N33" i="75"/>
  <c r="M33" i="75"/>
  <c r="L33" i="75"/>
  <c r="K33" i="75"/>
  <c r="J33" i="75"/>
  <c r="I33" i="75"/>
  <c r="C33" i="75"/>
  <c r="AN32" i="75"/>
  <c r="AM32" i="75"/>
  <c r="AL32" i="75"/>
  <c r="AK32" i="75"/>
  <c r="AJ32" i="75"/>
  <c r="AI32" i="75"/>
  <c r="AH32" i="75"/>
  <c r="Q32" i="75"/>
  <c r="P32" i="75"/>
  <c r="O32" i="75"/>
  <c r="N32" i="75"/>
  <c r="M32" i="75"/>
  <c r="L32" i="75"/>
  <c r="K32" i="75"/>
  <c r="J32" i="75"/>
  <c r="I32" i="75"/>
  <c r="AN31" i="75"/>
  <c r="AM31" i="75"/>
  <c r="AL31" i="75"/>
  <c r="AK31" i="75"/>
  <c r="AJ31" i="75"/>
  <c r="AI31" i="75"/>
  <c r="AH31" i="75"/>
  <c r="Q31" i="75"/>
  <c r="P31" i="75"/>
  <c r="O31" i="75"/>
  <c r="N31" i="75"/>
  <c r="M31" i="75"/>
  <c r="L31" i="75"/>
  <c r="K31" i="75"/>
  <c r="J31" i="75"/>
  <c r="I31" i="75"/>
  <c r="AN30" i="75"/>
  <c r="AM30" i="75"/>
  <c r="AL30" i="75"/>
  <c r="AK30" i="75"/>
  <c r="AJ30" i="75"/>
  <c r="AI30" i="75"/>
  <c r="AH30" i="75"/>
  <c r="Q30" i="75"/>
  <c r="P30" i="75"/>
  <c r="O30" i="75"/>
  <c r="N30" i="75"/>
  <c r="M30" i="75"/>
  <c r="L30" i="75"/>
  <c r="K30" i="75"/>
  <c r="J30" i="75"/>
  <c r="I30" i="75"/>
  <c r="AN29" i="75"/>
  <c r="AM29" i="75"/>
  <c r="AL29" i="75"/>
  <c r="AK29" i="75"/>
  <c r="AJ29" i="75"/>
  <c r="AI29" i="75"/>
  <c r="AH29" i="75"/>
  <c r="Q29" i="75"/>
  <c r="P29" i="75"/>
  <c r="O29" i="75"/>
  <c r="N29" i="75"/>
  <c r="M29" i="75"/>
  <c r="L29" i="75"/>
  <c r="K29" i="75"/>
  <c r="J29" i="75"/>
  <c r="I29" i="75"/>
  <c r="AN28" i="75"/>
  <c r="AM28" i="75"/>
  <c r="AL28" i="75"/>
  <c r="AK28" i="75"/>
  <c r="AJ28" i="75"/>
  <c r="AI28" i="75"/>
  <c r="AH28" i="75"/>
  <c r="Q28" i="75"/>
  <c r="P28" i="75"/>
  <c r="O28" i="75"/>
  <c r="N28" i="75"/>
  <c r="M28" i="75"/>
  <c r="L28" i="75"/>
  <c r="K28" i="75"/>
  <c r="J28" i="75"/>
  <c r="I28" i="75"/>
  <c r="AN27" i="75"/>
  <c r="AM27" i="75"/>
  <c r="AL27" i="75"/>
  <c r="AK27" i="75"/>
  <c r="AJ27" i="75"/>
  <c r="AI27" i="75"/>
  <c r="AH27" i="75"/>
  <c r="Q27" i="75"/>
  <c r="P27" i="75"/>
  <c r="O27" i="75"/>
  <c r="N27" i="75"/>
  <c r="M27" i="75"/>
  <c r="L27" i="75"/>
  <c r="K27" i="75"/>
  <c r="J27" i="75"/>
  <c r="I27" i="75"/>
  <c r="AN26" i="75"/>
  <c r="AM26" i="75"/>
  <c r="AL26" i="75"/>
  <c r="AK26" i="75"/>
  <c r="AJ26" i="75"/>
  <c r="AI26" i="75"/>
  <c r="AH26" i="75"/>
  <c r="Q26" i="75"/>
  <c r="P26" i="75"/>
  <c r="O26" i="75"/>
  <c r="N26" i="75"/>
  <c r="M26" i="75"/>
  <c r="L26" i="75"/>
  <c r="K26" i="75"/>
  <c r="J26" i="75"/>
  <c r="I26" i="75"/>
  <c r="AN25" i="75"/>
  <c r="AM25" i="75"/>
  <c r="AL25" i="75"/>
  <c r="AK25" i="75"/>
  <c r="AJ25" i="75"/>
  <c r="AI25" i="75"/>
  <c r="AH25" i="75"/>
  <c r="Q25" i="75"/>
  <c r="P25" i="75"/>
  <c r="O25" i="75"/>
  <c r="N25" i="75"/>
  <c r="M25" i="75"/>
  <c r="L25" i="75"/>
  <c r="K25" i="75"/>
  <c r="J25" i="75"/>
  <c r="I25" i="75"/>
  <c r="AN24" i="75"/>
  <c r="AM24" i="75"/>
  <c r="AL24" i="75"/>
  <c r="AK24" i="75"/>
  <c r="AJ24" i="75"/>
  <c r="AI24" i="75"/>
  <c r="AH24" i="75"/>
  <c r="Q24" i="75"/>
  <c r="P24" i="75"/>
  <c r="O24" i="75"/>
  <c r="N24" i="75"/>
  <c r="M24" i="75"/>
  <c r="L24" i="75"/>
  <c r="K24" i="75"/>
  <c r="J24" i="75"/>
  <c r="I24" i="75"/>
  <c r="AN23" i="75"/>
  <c r="AM23" i="75"/>
  <c r="AL23" i="75"/>
  <c r="AK23" i="75"/>
  <c r="AJ23" i="75"/>
  <c r="AI23" i="75"/>
  <c r="AH23" i="75"/>
  <c r="Q23" i="75"/>
  <c r="P23" i="75"/>
  <c r="O23" i="75"/>
  <c r="N23" i="75"/>
  <c r="M23" i="75"/>
  <c r="L23" i="75"/>
  <c r="K23" i="75"/>
  <c r="J23" i="75"/>
  <c r="I23" i="75"/>
  <c r="AN22" i="75"/>
  <c r="AM22" i="75"/>
  <c r="AL22" i="75"/>
  <c r="AK22" i="75"/>
  <c r="AJ22" i="75"/>
  <c r="AI22" i="75"/>
  <c r="AH22" i="75"/>
  <c r="Q22" i="75"/>
  <c r="P22" i="75"/>
  <c r="O22" i="75"/>
  <c r="N22" i="75"/>
  <c r="M22" i="75"/>
  <c r="L22" i="75"/>
  <c r="K22" i="75"/>
  <c r="J22" i="75"/>
  <c r="I22" i="75"/>
  <c r="AN21" i="75"/>
  <c r="AM21" i="75"/>
  <c r="AL21" i="75"/>
  <c r="AK21" i="75"/>
  <c r="AJ21" i="75"/>
  <c r="AI21" i="75"/>
  <c r="AH21" i="75"/>
  <c r="Q21" i="75"/>
  <c r="P21" i="75"/>
  <c r="O21" i="75"/>
  <c r="N21" i="75"/>
  <c r="M21" i="75"/>
  <c r="L21" i="75"/>
  <c r="K21" i="75"/>
  <c r="J21" i="75"/>
  <c r="I21" i="75"/>
  <c r="AN20" i="75"/>
  <c r="AM20" i="75"/>
  <c r="AL20" i="75"/>
  <c r="AK20" i="75"/>
  <c r="AJ20" i="75"/>
  <c r="AI20" i="75"/>
  <c r="AH20" i="75"/>
  <c r="Q20" i="75"/>
  <c r="P20" i="75"/>
  <c r="O20" i="75"/>
  <c r="N20" i="75"/>
  <c r="M20" i="75"/>
  <c r="L20" i="75"/>
  <c r="K20" i="75"/>
  <c r="J20" i="75"/>
  <c r="I20" i="75"/>
  <c r="AN19" i="75"/>
  <c r="AM19" i="75"/>
  <c r="AL19" i="75"/>
  <c r="AK19" i="75"/>
  <c r="AJ19" i="75"/>
  <c r="AI19" i="75"/>
  <c r="AH19" i="75"/>
  <c r="Q19" i="75"/>
  <c r="P19" i="75"/>
  <c r="O19" i="75"/>
  <c r="N19" i="75"/>
  <c r="M19" i="75"/>
  <c r="L19" i="75"/>
  <c r="K19" i="75"/>
  <c r="J19" i="75"/>
  <c r="I19" i="75"/>
  <c r="AN18" i="75"/>
  <c r="AM18" i="75"/>
  <c r="AL18" i="75"/>
  <c r="AK18" i="75"/>
  <c r="AJ18" i="75"/>
  <c r="AI18" i="75"/>
  <c r="AH18" i="75"/>
  <c r="Q18" i="75"/>
  <c r="P18" i="75"/>
  <c r="O18" i="75"/>
  <c r="N18" i="75"/>
  <c r="M18" i="75"/>
  <c r="L18" i="75"/>
  <c r="K18" i="75"/>
  <c r="J18" i="75"/>
  <c r="I18" i="75"/>
  <c r="AN17" i="75"/>
  <c r="AM17" i="75"/>
  <c r="AL17" i="75"/>
  <c r="AK17" i="75"/>
  <c r="AJ17" i="75"/>
  <c r="AI17" i="75"/>
  <c r="AH17" i="75"/>
  <c r="Q17" i="75"/>
  <c r="P17" i="75"/>
  <c r="O17" i="75"/>
  <c r="N17" i="75"/>
  <c r="M17" i="75"/>
  <c r="L17" i="75"/>
  <c r="K17" i="75"/>
  <c r="J17" i="75"/>
  <c r="I17" i="75"/>
  <c r="AN16" i="75"/>
  <c r="AM16" i="75"/>
  <c r="AL16" i="75"/>
  <c r="AK16" i="75"/>
  <c r="AJ16" i="75"/>
  <c r="AI16" i="75"/>
  <c r="AH16" i="75"/>
  <c r="Q16" i="75"/>
  <c r="P16" i="75"/>
  <c r="O16" i="75"/>
  <c r="N16" i="75"/>
  <c r="M16" i="75"/>
  <c r="L16" i="75"/>
  <c r="K16" i="75"/>
  <c r="J16" i="75"/>
  <c r="I16" i="75"/>
  <c r="AN15" i="75"/>
  <c r="AM15" i="75"/>
  <c r="AL15" i="75"/>
  <c r="AK15" i="75"/>
  <c r="AJ15" i="75"/>
  <c r="AI15" i="75"/>
  <c r="AH15" i="75"/>
  <c r="Q15" i="75"/>
  <c r="P15" i="75"/>
  <c r="O15" i="75"/>
  <c r="N15" i="75"/>
  <c r="M15" i="75"/>
  <c r="L15" i="75"/>
  <c r="K15" i="75"/>
  <c r="J15" i="75"/>
  <c r="I15" i="75"/>
  <c r="AN14" i="75"/>
  <c r="AM14" i="75"/>
  <c r="AL14" i="75"/>
  <c r="AK14" i="75"/>
  <c r="AJ14" i="75"/>
  <c r="AI14" i="75"/>
  <c r="AH14" i="75"/>
  <c r="Q14" i="75"/>
  <c r="P14" i="75"/>
  <c r="O14" i="75"/>
  <c r="N14" i="75"/>
  <c r="M14" i="75"/>
  <c r="L14" i="75"/>
  <c r="K14" i="75"/>
  <c r="J14" i="75"/>
  <c r="I14" i="75"/>
  <c r="AN13" i="75"/>
  <c r="AM13" i="75"/>
  <c r="AL13" i="75"/>
  <c r="AK13" i="75"/>
  <c r="AJ13" i="75"/>
  <c r="AI13" i="75"/>
  <c r="AH13" i="75"/>
  <c r="Q13" i="75"/>
  <c r="P13" i="75"/>
  <c r="O13" i="75"/>
  <c r="N13" i="75"/>
  <c r="M13" i="75"/>
  <c r="L13" i="75"/>
  <c r="K13" i="75"/>
  <c r="J13" i="75"/>
  <c r="I13" i="75"/>
  <c r="AN12" i="75"/>
  <c r="AM12" i="75"/>
  <c r="AL12" i="75"/>
  <c r="AK12" i="75"/>
  <c r="AJ12" i="75"/>
  <c r="AI12" i="75"/>
  <c r="AH12" i="75"/>
  <c r="Q12" i="75"/>
  <c r="P12" i="75"/>
  <c r="O12" i="75"/>
  <c r="N12" i="75"/>
  <c r="M12" i="75"/>
  <c r="L12" i="75"/>
  <c r="K12" i="75"/>
  <c r="J12" i="75"/>
  <c r="I12" i="75"/>
  <c r="C12" i="75"/>
  <c r="C13" i="75" s="1"/>
  <c r="AN11" i="75"/>
  <c r="AM11" i="75"/>
  <c r="AL11" i="75"/>
  <c r="AK11" i="75"/>
  <c r="AJ11" i="75"/>
  <c r="AI11" i="75"/>
  <c r="AH11" i="75"/>
  <c r="Q11" i="75"/>
  <c r="P11" i="75"/>
  <c r="O11" i="75"/>
  <c r="N11" i="75"/>
  <c r="M11" i="75"/>
  <c r="L11" i="75"/>
  <c r="K11" i="75"/>
  <c r="J11" i="75"/>
  <c r="I11" i="75"/>
  <c r="AN10" i="75"/>
  <c r="AM10" i="75"/>
  <c r="AL10" i="75"/>
  <c r="AK10" i="75"/>
  <c r="AJ10" i="75"/>
  <c r="AI10" i="75"/>
  <c r="AH10" i="75"/>
  <c r="Q10" i="75"/>
  <c r="P10" i="75"/>
  <c r="O10" i="75"/>
  <c r="N10" i="75"/>
  <c r="M10" i="75"/>
  <c r="L10" i="75"/>
  <c r="K10" i="75"/>
  <c r="J10" i="75"/>
  <c r="I10" i="75"/>
  <c r="AN9" i="75"/>
  <c r="AM9" i="75"/>
  <c r="AL9" i="75"/>
  <c r="AK9" i="75"/>
  <c r="AJ9" i="75"/>
  <c r="AI9" i="75"/>
  <c r="AH9" i="75"/>
  <c r="Q9" i="75"/>
  <c r="P9" i="75"/>
  <c r="O9" i="75"/>
  <c r="N9" i="75"/>
  <c r="M9" i="75"/>
  <c r="L9" i="75"/>
  <c r="K9" i="75"/>
  <c r="J9" i="75"/>
  <c r="I9" i="75"/>
  <c r="C9" i="75"/>
  <c r="E11" i="75" s="1"/>
  <c r="AN8" i="75"/>
  <c r="AL8" i="75" s="1"/>
  <c r="AM8" i="75"/>
  <c r="I8" i="75"/>
  <c r="AN7" i="75"/>
  <c r="AL7" i="75" s="1"/>
  <c r="AM7" i="75"/>
  <c r="AD7" i="75"/>
  <c r="AF7" i="75" s="1"/>
  <c r="AA7" i="75"/>
  <c r="AC7" i="75" s="1"/>
  <c r="X7" i="75"/>
  <c r="I7" i="75"/>
  <c r="D6" i="75"/>
  <c r="V7" i="75" s="1"/>
  <c r="AF5" i="75"/>
  <c r="AC5" i="75"/>
  <c r="H5" i="75"/>
  <c r="H6" i="75" s="1"/>
  <c r="E5" i="75"/>
  <c r="W5" i="75" s="1"/>
  <c r="D5" i="75"/>
  <c r="J7" i="75" s="1"/>
  <c r="G1" i="75"/>
  <c r="AN220" i="74"/>
  <c r="AM220" i="74"/>
  <c r="AL220" i="74"/>
  <c r="AK220" i="74"/>
  <c r="AJ220" i="74"/>
  <c r="AI220" i="74"/>
  <c r="AH220" i="74"/>
  <c r="Q220" i="74"/>
  <c r="P220" i="74"/>
  <c r="O220" i="74"/>
  <c r="N220" i="74"/>
  <c r="M220" i="74"/>
  <c r="L220" i="74"/>
  <c r="K220" i="74"/>
  <c r="J220" i="74"/>
  <c r="I220" i="74"/>
  <c r="AN219" i="74"/>
  <c r="AM219" i="74"/>
  <c r="AL219" i="74"/>
  <c r="AK219" i="74"/>
  <c r="AJ219" i="74"/>
  <c r="AI219" i="74"/>
  <c r="AH219" i="74"/>
  <c r="Q219" i="74"/>
  <c r="P219" i="74"/>
  <c r="O219" i="74"/>
  <c r="N219" i="74"/>
  <c r="M219" i="74"/>
  <c r="L219" i="74"/>
  <c r="K219" i="74"/>
  <c r="J219" i="74"/>
  <c r="I219" i="74"/>
  <c r="AN218" i="74"/>
  <c r="AM218" i="74"/>
  <c r="AL218" i="74"/>
  <c r="AK218" i="74"/>
  <c r="AJ218" i="74"/>
  <c r="AI218" i="74"/>
  <c r="AH218" i="74"/>
  <c r="Q218" i="74"/>
  <c r="P218" i="74"/>
  <c r="O218" i="74"/>
  <c r="N218" i="74"/>
  <c r="M218" i="74"/>
  <c r="L218" i="74"/>
  <c r="K218" i="74"/>
  <c r="J218" i="74"/>
  <c r="I218" i="74"/>
  <c r="AN217" i="74"/>
  <c r="AM217" i="74"/>
  <c r="AL217" i="74"/>
  <c r="AK217" i="74"/>
  <c r="AJ217" i="74"/>
  <c r="AI217" i="74"/>
  <c r="AH217" i="74"/>
  <c r="Q217" i="74"/>
  <c r="P217" i="74"/>
  <c r="O217" i="74"/>
  <c r="N217" i="74"/>
  <c r="M217" i="74"/>
  <c r="L217" i="74"/>
  <c r="K217" i="74"/>
  <c r="J217" i="74"/>
  <c r="I217" i="74"/>
  <c r="AN216" i="74"/>
  <c r="AM216" i="74"/>
  <c r="AL216" i="74"/>
  <c r="AK216" i="74"/>
  <c r="AJ216" i="74"/>
  <c r="AI216" i="74"/>
  <c r="AH216" i="74"/>
  <c r="Q216" i="74"/>
  <c r="P216" i="74"/>
  <c r="O216" i="74"/>
  <c r="N216" i="74"/>
  <c r="M216" i="74"/>
  <c r="L216" i="74"/>
  <c r="K216" i="74"/>
  <c r="J216" i="74"/>
  <c r="I216" i="74"/>
  <c r="AN215" i="74"/>
  <c r="AM215" i="74"/>
  <c r="AL215" i="74"/>
  <c r="AK215" i="74"/>
  <c r="AJ215" i="74"/>
  <c r="AI215" i="74"/>
  <c r="AH215" i="74"/>
  <c r="Q215" i="74"/>
  <c r="P215" i="74"/>
  <c r="O215" i="74"/>
  <c r="N215" i="74"/>
  <c r="M215" i="74"/>
  <c r="L215" i="74"/>
  <c r="K215" i="74"/>
  <c r="J215" i="74"/>
  <c r="I215" i="74"/>
  <c r="E215" i="74"/>
  <c r="AN214" i="74"/>
  <c r="AM214" i="74"/>
  <c r="AL214" i="74"/>
  <c r="AK214" i="74"/>
  <c r="AJ214" i="74"/>
  <c r="AI214" i="74"/>
  <c r="AH214" i="74"/>
  <c r="Q214" i="74"/>
  <c r="P214" i="74"/>
  <c r="O214" i="74"/>
  <c r="N214" i="74"/>
  <c r="M214" i="74"/>
  <c r="L214" i="74"/>
  <c r="K214" i="74"/>
  <c r="J214" i="74"/>
  <c r="I214" i="74"/>
  <c r="E214" i="74"/>
  <c r="AN213" i="74"/>
  <c r="AM213" i="74"/>
  <c r="AL213" i="74"/>
  <c r="AK213" i="74"/>
  <c r="AJ213" i="74"/>
  <c r="AI213" i="74"/>
  <c r="AH213" i="74"/>
  <c r="Q213" i="74"/>
  <c r="P213" i="74"/>
  <c r="O213" i="74"/>
  <c r="N213" i="74"/>
  <c r="M213" i="74"/>
  <c r="L213" i="74"/>
  <c r="K213" i="74"/>
  <c r="J213" i="74"/>
  <c r="I213" i="74"/>
  <c r="E213" i="74"/>
  <c r="AN212" i="74"/>
  <c r="AM212" i="74"/>
  <c r="AL212" i="74"/>
  <c r="AK212" i="74"/>
  <c r="AJ212" i="74"/>
  <c r="AI212" i="74"/>
  <c r="AH212" i="74"/>
  <c r="Q212" i="74"/>
  <c r="P212" i="74"/>
  <c r="O212" i="74"/>
  <c r="N212" i="74"/>
  <c r="M212" i="74"/>
  <c r="L212" i="74"/>
  <c r="K212" i="74"/>
  <c r="J212" i="74"/>
  <c r="I212" i="74"/>
  <c r="E212" i="74"/>
  <c r="AN211" i="74"/>
  <c r="AM211" i="74"/>
  <c r="AL211" i="74"/>
  <c r="AK211" i="74"/>
  <c r="AJ211" i="74"/>
  <c r="AI211" i="74"/>
  <c r="AH211" i="74"/>
  <c r="Q211" i="74"/>
  <c r="P211" i="74"/>
  <c r="O211" i="74"/>
  <c r="N211" i="74"/>
  <c r="M211" i="74"/>
  <c r="L211" i="74"/>
  <c r="K211" i="74"/>
  <c r="J211" i="74"/>
  <c r="I211" i="74"/>
  <c r="E211" i="74"/>
  <c r="AN210" i="74"/>
  <c r="AM210" i="74"/>
  <c r="AL210" i="74"/>
  <c r="AK210" i="74"/>
  <c r="AJ210" i="74"/>
  <c r="AI210" i="74"/>
  <c r="AH210" i="74"/>
  <c r="Q210" i="74"/>
  <c r="P210" i="74"/>
  <c r="O210" i="74"/>
  <c r="N210" i="74"/>
  <c r="M210" i="74"/>
  <c r="L210" i="74"/>
  <c r="K210" i="74"/>
  <c r="J210" i="74"/>
  <c r="I210" i="74"/>
  <c r="E210" i="74"/>
  <c r="AN209" i="74"/>
  <c r="AM209" i="74"/>
  <c r="AL209" i="74"/>
  <c r="AK209" i="74"/>
  <c r="AJ209" i="74"/>
  <c r="AI209" i="74"/>
  <c r="AH209" i="74"/>
  <c r="Q209" i="74"/>
  <c r="P209" i="74"/>
  <c r="O209" i="74"/>
  <c r="N209" i="74"/>
  <c r="M209" i="74"/>
  <c r="L209" i="74"/>
  <c r="K209" i="74"/>
  <c r="J209" i="74"/>
  <c r="I209" i="74"/>
  <c r="E209" i="74"/>
  <c r="AN208" i="74"/>
  <c r="AM208" i="74"/>
  <c r="AL208" i="74"/>
  <c r="AK208" i="74"/>
  <c r="AJ208" i="74"/>
  <c r="AI208" i="74"/>
  <c r="AH208" i="74"/>
  <c r="Q208" i="74"/>
  <c r="P208" i="74"/>
  <c r="O208" i="74"/>
  <c r="N208" i="74"/>
  <c r="M208" i="74"/>
  <c r="L208" i="74"/>
  <c r="K208" i="74"/>
  <c r="J208" i="74"/>
  <c r="I208" i="74"/>
  <c r="E208" i="74"/>
  <c r="AN207" i="74"/>
  <c r="AM207" i="74"/>
  <c r="AL207" i="74"/>
  <c r="AK207" i="74"/>
  <c r="AJ207" i="74"/>
  <c r="AI207" i="74"/>
  <c r="AH207" i="74"/>
  <c r="Q207" i="74"/>
  <c r="P207" i="74"/>
  <c r="O207" i="74"/>
  <c r="N207" i="74"/>
  <c r="M207" i="74"/>
  <c r="L207" i="74"/>
  <c r="K207" i="74"/>
  <c r="J207" i="74"/>
  <c r="I207" i="74"/>
  <c r="E207" i="74"/>
  <c r="AN206" i="74"/>
  <c r="AM206" i="74"/>
  <c r="AL206" i="74"/>
  <c r="AK206" i="74"/>
  <c r="AJ206" i="74"/>
  <c r="AI206" i="74"/>
  <c r="AH206" i="74"/>
  <c r="Q206" i="74"/>
  <c r="P206" i="74"/>
  <c r="O206" i="74"/>
  <c r="N206" i="74"/>
  <c r="M206" i="74"/>
  <c r="L206" i="74"/>
  <c r="K206" i="74"/>
  <c r="J206" i="74"/>
  <c r="I206" i="74"/>
  <c r="E206" i="74"/>
  <c r="AN205" i="74"/>
  <c r="AM205" i="74"/>
  <c r="AL205" i="74"/>
  <c r="AK205" i="74"/>
  <c r="AJ205" i="74"/>
  <c r="AI205" i="74"/>
  <c r="AH205" i="74"/>
  <c r="Q205" i="74"/>
  <c r="P205" i="74"/>
  <c r="O205" i="74"/>
  <c r="N205" i="74"/>
  <c r="M205" i="74"/>
  <c r="L205" i="74"/>
  <c r="K205" i="74"/>
  <c r="J205" i="74"/>
  <c r="I205" i="74"/>
  <c r="E205" i="74"/>
  <c r="AN204" i="74"/>
  <c r="AM204" i="74"/>
  <c r="AL204" i="74"/>
  <c r="AK204" i="74"/>
  <c r="AJ204" i="74"/>
  <c r="AI204" i="74"/>
  <c r="AH204" i="74"/>
  <c r="Q204" i="74"/>
  <c r="P204" i="74"/>
  <c r="O204" i="74"/>
  <c r="N204" i="74"/>
  <c r="M204" i="74"/>
  <c r="L204" i="74"/>
  <c r="K204" i="74"/>
  <c r="J204" i="74"/>
  <c r="I204" i="74"/>
  <c r="E204" i="74"/>
  <c r="AN203" i="74"/>
  <c r="AM203" i="74"/>
  <c r="AL203" i="74"/>
  <c r="AK203" i="74"/>
  <c r="AJ203" i="74"/>
  <c r="AI203" i="74"/>
  <c r="AH203" i="74"/>
  <c r="Q203" i="74"/>
  <c r="P203" i="74"/>
  <c r="O203" i="74"/>
  <c r="N203" i="74"/>
  <c r="M203" i="74"/>
  <c r="L203" i="74"/>
  <c r="K203" i="74"/>
  <c r="J203" i="74"/>
  <c r="I203" i="74"/>
  <c r="E203" i="74"/>
  <c r="AN202" i="74"/>
  <c r="AM202" i="74"/>
  <c r="AL202" i="74"/>
  <c r="AK202" i="74"/>
  <c r="AJ202" i="74"/>
  <c r="AI202" i="74"/>
  <c r="AH202" i="74"/>
  <c r="Q202" i="74"/>
  <c r="P202" i="74"/>
  <c r="O202" i="74"/>
  <c r="N202" i="74"/>
  <c r="M202" i="74"/>
  <c r="L202" i="74"/>
  <c r="K202" i="74"/>
  <c r="J202" i="74"/>
  <c r="I202" i="74"/>
  <c r="E202" i="74"/>
  <c r="AN201" i="74"/>
  <c r="AM201" i="74"/>
  <c r="AL201" i="74"/>
  <c r="AK201" i="74"/>
  <c r="AJ201" i="74"/>
  <c r="AI201" i="74"/>
  <c r="AH201" i="74"/>
  <c r="Q201" i="74"/>
  <c r="P201" i="74"/>
  <c r="O201" i="74"/>
  <c r="N201" i="74"/>
  <c r="M201" i="74"/>
  <c r="L201" i="74"/>
  <c r="K201" i="74"/>
  <c r="J201" i="74"/>
  <c r="I201" i="74"/>
  <c r="E201" i="74"/>
  <c r="AN200" i="74"/>
  <c r="AM200" i="74"/>
  <c r="AL200" i="74"/>
  <c r="AK200" i="74"/>
  <c r="AJ200" i="74"/>
  <c r="AI200" i="74"/>
  <c r="AH200" i="74"/>
  <c r="Q200" i="74"/>
  <c r="P200" i="74"/>
  <c r="O200" i="74"/>
  <c r="N200" i="74"/>
  <c r="M200" i="74"/>
  <c r="L200" i="74"/>
  <c r="K200" i="74"/>
  <c r="J200" i="74"/>
  <c r="I200" i="74"/>
  <c r="E200" i="74"/>
  <c r="AN199" i="74"/>
  <c r="AM199" i="74"/>
  <c r="AL199" i="74"/>
  <c r="AK199" i="74"/>
  <c r="AJ199" i="74"/>
  <c r="AI199" i="74"/>
  <c r="AH199" i="74"/>
  <c r="Q199" i="74"/>
  <c r="P199" i="74"/>
  <c r="O199" i="74"/>
  <c r="N199" i="74"/>
  <c r="M199" i="74"/>
  <c r="L199" i="74"/>
  <c r="K199" i="74"/>
  <c r="J199" i="74"/>
  <c r="I199" i="74"/>
  <c r="E199" i="74"/>
  <c r="AN198" i="74"/>
  <c r="AM198" i="74"/>
  <c r="AL198" i="74"/>
  <c r="AK198" i="74"/>
  <c r="AJ198" i="74"/>
  <c r="AI198" i="74"/>
  <c r="AH198" i="74"/>
  <c r="Q198" i="74"/>
  <c r="P198" i="74"/>
  <c r="O198" i="74"/>
  <c r="N198" i="74"/>
  <c r="M198" i="74"/>
  <c r="L198" i="74"/>
  <c r="K198" i="74"/>
  <c r="J198" i="74"/>
  <c r="I198" i="74"/>
  <c r="E198" i="74"/>
  <c r="AN197" i="74"/>
  <c r="AM197" i="74"/>
  <c r="AL197" i="74"/>
  <c r="AK197" i="74"/>
  <c r="AJ197" i="74"/>
  <c r="AI197" i="74"/>
  <c r="AH197" i="74"/>
  <c r="Q197" i="74"/>
  <c r="P197" i="74"/>
  <c r="O197" i="74"/>
  <c r="N197" i="74"/>
  <c r="M197" i="74"/>
  <c r="L197" i="74"/>
  <c r="K197" i="74"/>
  <c r="J197" i="74"/>
  <c r="I197" i="74"/>
  <c r="E197" i="74"/>
  <c r="AN196" i="74"/>
  <c r="AM196" i="74"/>
  <c r="AL196" i="74"/>
  <c r="AK196" i="74"/>
  <c r="AJ196" i="74"/>
  <c r="AI196" i="74"/>
  <c r="AH196" i="74"/>
  <c r="Q196" i="74"/>
  <c r="P196" i="74"/>
  <c r="O196" i="74"/>
  <c r="N196" i="74"/>
  <c r="M196" i="74"/>
  <c r="L196" i="74"/>
  <c r="K196" i="74"/>
  <c r="J196" i="74"/>
  <c r="I196" i="74"/>
  <c r="E196" i="74"/>
  <c r="AN195" i="74"/>
  <c r="AM195" i="74"/>
  <c r="AL195" i="74"/>
  <c r="AK195" i="74"/>
  <c r="AJ195" i="74"/>
  <c r="AI195" i="74"/>
  <c r="AH195" i="74"/>
  <c r="Q195" i="74"/>
  <c r="P195" i="74"/>
  <c r="O195" i="74"/>
  <c r="N195" i="74"/>
  <c r="M195" i="74"/>
  <c r="L195" i="74"/>
  <c r="K195" i="74"/>
  <c r="J195" i="74"/>
  <c r="I195" i="74"/>
  <c r="E195" i="74"/>
  <c r="AN194" i="74"/>
  <c r="AM194" i="74"/>
  <c r="AL194" i="74"/>
  <c r="AK194" i="74"/>
  <c r="AJ194" i="74"/>
  <c r="AI194" i="74"/>
  <c r="AH194" i="74"/>
  <c r="Q194" i="74"/>
  <c r="P194" i="74"/>
  <c r="O194" i="74"/>
  <c r="N194" i="74"/>
  <c r="M194" i="74"/>
  <c r="L194" i="74"/>
  <c r="K194" i="74"/>
  <c r="J194" i="74"/>
  <c r="I194" i="74"/>
  <c r="E194" i="74"/>
  <c r="AN193" i="74"/>
  <c r="AM193" i="74"/>
  <c r="AL193" i="74"/>
  <c r="AK193" i="74"/>
  <c r="AJ193" i="74"/>
  <c r="AI193" i="74"/>
  <c r="AH193" i="74"/>
  <c r="Q193" i="74"/>
  <c r="P193" i="74"/>
  <c r="O193" i="74"/>
  <c r="N193" i="74"/>
  <c r="M193" i="74"/>
  <c r="L193" i="74"/>
  <c r="K193" i="74"/>
  <c r="J193" i="74"/>
  <c r="I193" i="74"/>
  <c r="E193" i="74"/>
  <c r="AN192" i="74"/>
  <c r="AM192" i="74"/>
  <c r="AL192" i="74"/>
  <c r="AK192" i="74"/>
  <c r="AJ192" i="74"/>
  <c r="AI192" i="74"/>
  <c r="AH192" i="74"/>
  <c r="Q192" i="74"/>
  <c r="P192" i="74"/>
  <c r="O192" i="74"/>
  <c r="N192" i="74"/>
  <c r="M192" i="74"/>
  <c r="L192" i="74"/>
  <c r="K192" i="74"/>
  <c r="J192" i="74"/>
  <c r="I192" i="74"/>
  <c r="E192" i="74"/>
  <c r="AN191" i="74"/>
  <c r="AM191" i="74"/>
  <c r="AL191" i="74"/>
  <c r="AK191" i="74"/>
  <c r="AJ191" i="74"/>
  <c r="AI191" i="74"/>
  <c r="AH191" i="74"/>
  <c r="Q191" i="74"/>
  <c r="P191" i="74"/>
  <c r="O191" i="74"/>
  <c r="N191" i="74"/>
  <c r="M191" i="74"/>
  <c r="L191" i="74"/>
  <c r="K191" i="74"/>
  <c r="J191" i="74"/>
  <c r="I191" i="74"/>
  <c r="E191" i="74"/>
  <c r="AN190" i="74"/>
  <c r="AM190" i="74"/>
  <c r="AL190" i="74"/>
  <c r="AK190" i="74"/>
  <c r="AJ190" i="74"/>
  <c r="AI190" i="74"/>
  <c r="AH190" i="74"/>
  <c r="Q190" i="74"/>
  <c r="P190" i="74"/>
  <c r="O190" i="74"/>
  <c r="N190" i="74"/>
  <c r="M190" i="74"/>
  <c r="L190" i="74"/>
  <c r="K190" i="74"/>
  <c r="J190" i="74"/>
  <c r="I190" i="74"/>
  <c r="E190" i="74"/>
  <c r="AN189" i="74"/>
  <c r="AM189" i="74"/>
  <c r="AL189" i="74"/>
  <c r="AK189" i="74"/>
  <c r="AJ189" i="74"/>
  <c r="AI189" i="74"/>
  <c r="AH189" i="74"/>
  <c r="Q189" i="74"/>
  <c r="P189" i="74"/>
  <c r="O189" i="74"/>
  <c r="N189" i="74"/>
  <c r="M189" i="74"/>
  <c r="L189" i="74"/>
  <c r="K189" i="74"/>
  <c r="J189" i="74"/>
  <c r="I189" i="74"/>
  <c r="E189" i="74"/>
  <c r="AN188" i="74"/>
  <c r="AM188" i="74"/>
  <c r="AL188" i="74"/>
  <c r="AK188" i="74"/>
  <c r="AJ188" i="74"/>
  <c r="AI188" i="74"/>
  <c r="AH188" i="74"/>
  <c r="Q188" i="74"/>
  <c r="P188" i="74"/>
  <c r="O188" i="74"/>
  <c r="N188" i="74"/>
  <c r="M188" i="74"/>
  <c r="L188" i="74"/>
  <c r="K188" i="74"/>
  <c r="J188" i="74"/>
  <c r="I188" i="74"/>
  <c r="E188" i="74"/>
  <c r="AN187" i="74"/>
  <c r="AM187" i="74"/>
  <c r="AL187" i="74"/>
  <c r="AK187" i="74"/>
  <c r="AJ187" i="74"/>
  <c r="AI187" i="74"/>
  <c r="AH187" i="74"/>
  <c r="Q187" i="74"/>
  <c r="P187" i="74"/>
  <c r="O187" i="74"/>
  <c r="N187" i="74"/>
  <c r="M187" i="74"/>
  <c r="L187" i="74"/>
  <c r="K187" i="74"/>
  <c r="J187" i="74"/>
  <c r="I187" i="74"/>
  <c r="E187" i="74"/>
  <c r="AN186" i="74"/>
  <c r="AM186" i="74"/>
  <c r="AL186" i="74"/>
  <c r="AK186" i="74"/>
  <c r="AJ186" i="74"/>
  <c r="AI186" i="74"/>
  <c r="AH186" i="74"/>
  <c r="Q186" i="74"/>
  <c r="P186" i="74"/>
  <c r="O186" i="74"/>
  <c r="N186" i="74"/>
  <c r="M186" i="74"/>
  <c r="L186" i="74"/>
  <c r="K186" i="74"/>
  <c r="J186" i="74"/>
  <c r="I186" i="74"/>
  <c r="E186" i="74"/>
  <c r="AN185" i="74"/>
  <c r="AM185" i="74"/>
  <c r="AL185" i="74"/>
  <c r="AK185" i="74"/>
  <c r="AJ185" i="74"/>
  <c r="AI185" i="74"/>
  <c r="AH185" i="74"/>
  <c r="Q185" i="74"/>
  <c r="P185" i="74"/>
  <c r="O185" i="74"/>
  <c r="N185" i="74"/>
  <c r="M185" i="74"/>
  <c r="L185" i="74"/>
  <c r="K185" i="74"/>
  <c r="J185" i="74"/>
  <c r="I185" i="74"/>
  <c r="E185" i="74"/>
  <c r="AN184" i="74"/>
  <c r="AM184" i="74"/>
  <c r="AL184" i="74"/>
  <c r="AK184" i="74"/>
  <c r="AJ184" i="74"/>
  <c r="AI184" i="74"/>
  <c r="AH184" i="74"/>
  <c r="Q184" i="74"/>
  <c r="P184" i="74"/>
  <c r="O184" i="74"/>
  <c r="N184" i="74"/>
  <c r="M184" i="74"/>
  <c r="L184" i="74"/>
  <c r="K184" i="74"/>
  <c r="J184" i="74"/>
  <c r="I184" i="74"/>
  <c r="E184" i="74"/>
  <c r="AN183" i="74"/>
  <c r="AM183" i="74"/>
  <c r="AL183" i="74"/>
  <c r="AK183" i="74"/>
  <c r="AJ183" i="74"/>
  <c r="AI183" i="74"/>
  <c r="AH183" i="74"/>
  <c r="Q183" i="74"/>
  <c r="P183" i="74"/>
  <c r="O183" i="74"/>
  <c r="N183" i="74"/>
  <c r="M183" i="74"/>
  <c r="L183" i="74"/>
  <c r="K183" i="74"/>
  <c r="J183" i="74"/>
  <c r="I183" i="74"/>
  <c r="E183" i="74"/>
  <c r="AN182" i="74"/>
  <c r="AM182" i="74"/>
  <c r="AL182" i="74"/>
  <c r="AK182" i="74"/>
  <c r="AJ182" i="74"/>
  <c r="AI182" i="74"/>
  <c r="AH182" i="74"/>
  <c r="Q182" i="74"/>
  <c r="P182" i="74"/>
  <c r="O182" i="74"/>
  <c r="N182" i="74"/>
  <c r="M182" i="74"/>
  <c r="L182" i="74"/>
  <c r="K182" i="74"/>
  <c r="J182" i="74"/>
  <c r="I182" i="74"/>
  <c r="E182" i="74"/>
  <c r="AN181" i="74"/>
  <c r="AM181" i="74"/>
  <c r="AL181" i="74"/>
  <c r="AK181" i="74"/>
  <c r="AJ181" i="74"/>
  <c r="AI181" i="74"/>
  <c r="AH181" i="74"/>
  <c r="Q181" i="74"/>
  <c r="P181" i="74"/>
  <c r="O181" i="74"/>
  <c r="N181" i="74"/>
  <c r="M181" i="74"/>
  <c r="L181" i="74"/>
  <c r="K181" i="74"/>
  <c r="J181" i="74"/>
  <c r="I181" i="74"/>
  <c r="E181" i="74"/>
  <c r="AN180" i="74"/>
  <c r="AM180" i="74"/>
  <c r="AL180" i="74"/>
  <c r="AK180" i="74"/>
  <c r="AJ180" i="74"/>
  <c r="AI180" i="74"/>
  <c r="AH180" i="74"/>
  <c r="Q180" i="74"/>
  <c r="P180" i="74"/>
  <c r="O180" i="74"/>
  <c r="N180" i="74"/>
  <c r="M180" i="74"/>
  <c r="L180" i="74"/>
  <c r="K180" i="74"/>
  <c r="J180" i="74"/>
  <c r="I180" i="74"/>
  <c r="E180" i="74"/>
  <c r="AN179" i="74"/>
  <c r="AM179" i="74"/>
  <c r="AL179" i="74"/>
  <c r="AK179" i="74"/>
  <c r="AJ179" i="74"/>
  <c r="AI179" i="74"/>
  <c r="AH179" i="74"/>
  <c r="Q179" i="74"/>
  <c r="P179" i="74"/>
  <c r="O179" i="74"/>
  <c r="N179" i="74"/>
  <c r="M179" i="74"/>
  <c r="L179" i="74"/>
  <c r="K179" i="74"/>
  <c r="J179" i="74"/>
  <c r="I179" i="74"/>
  <c r="E179" i="74"/>
  <c r="AN178" i="74"/>
  <c r="AM178" i="74"/>
  <c r="AL178" i="74"/>
  <c r="AK178" i="74"/>
  <c r="AJ178" i="74"/>
  <c r="AI178" i="74"/>
  <c r="AH178" i="74"/>
  <c r="Q178" i="74"/>
  <c r="P178" i="74"/>
  <c r="O178" i="74"/>
  <c r="N178" i="74"/>
  <c r="M178" i="74"/>
  <c r="L178" i="74"/>
  <c r="K178" i="74"/>
  <c r="J178" i="74"/>
  <c r="I178" i="74"/>
  <c r="E178" i="74"/>
  <c r="AN177" i="74"/>
  <c r="AM177" i="74"/>
  <c r="AL177" i="74"/>
  <c r="AK177" i="74"/>
  <c r="AJ177" i="74"/>
  <c r="AI177" i="74"/>
  <c r="AH177" i="74"/>
  <c r="Q177" i="74"/>
  <c r="P177" i="74"/>
  <c r="O177" i="74"/>
  <c r="N177" i="74"/>
  <c r="M177" i="74"/>
  <c r="L177" i="74"/>
  <c r="K177" i="74"/>
  <c r="J177" i="74"/>
  <c r="I177" i="74"/>
  <c r="E177" i="74"/>
  <c r="AN176" i="74"/>
  <c r="AM176" i="74"/>
  <c r="AL176" i="74"/>
  <c r="AK176" i="74"/>
  <c r="AJ176" i="74"/>
  <c r="AI176" i="74"/>
  <c r="AH176" i="74"/>
  <c r="Q176" i="74"/>
  <c r="P176" i="74"/>
  <c r="O176" i="74"/>
  <c r="N176" i="74"/>
  <c r="M176" i="74"/>
  <c r="L176" i="74"/>
  <c r="K176" i="74"/>
  <c r="J176" i="74"/>
  <c r="I176" i="74"/>
  <c r="E176" i="74"/>
  <c r="AN175" i="74"/>
  <c r="AM175" i="74"/>
  <c r="AL175" i="74"/>
  <c r="AK175" i="74"/>
  <c r="AJ175" i="74"/>
  <c r="AI175" i="74"/>
  <c r="AH175" i="74"/>
  <c r="Q175" i="74"/>
  <c r="P175" i="74"/>
  <c r="O175" i="74"/>
  <c r="N175" i="74"/>
  <c r="M175" i="74"/>
  <c r="L175" i="74"/>
  <c r="K175" i="74"/>
  <c r="J175" i="74"/>
  <c r="I175" i="74"/>
  <c r="E175" i="74"/>
  <c r="AN174" i="74"/>
  <c r="AM174" i="74"/>
  <c r="AL174" i="74"/>
  <c r="AK174" i="74"/>
  <c r="AJ174" i="74"/>
  <c r="AI174" i="74"/>
  <c r="AH174" i="74"/>
  <c r="Q174" i="74"/>
  <c r="P174" i="74"/>
  <c r="O174" i="74"/>
  <c r="N174" i="74"/>
  <c r="M174" i="74"/>
  <c r="L174" i="74"/>
  <c r="K174" i="74"/>
  <c r="J174" i="74"/>
  <c r="I174" i="74"/>
  <c r="E174" i="74"/>
  <c r="AN173" i="74"/>
  <c r="AM173" i="74"/>
  <c r="AL173" i="74"/>
  <c r="AK173" i="74"/>
  <c r="AJ173" i="74"/>
  <c r="AI173" i="74"/>
  <c r="AH173" i="74"/>
  <c r="Q173" i="74"/>
  <c r="P173" i="74"/>
  <c r="O173" i="74"/>
  <c r="N173" i="74"/>
  <c r="M173" i="74"/>
  <c r="L173" i="74"/>
  <c r="K173" i="74"/>
  <c r="J173" i="74"/>
  <c r="I173" i="74"/>
  <c r="E173" i="74"/>
  <c r="AN172" i="74"/>
  <c r="AM172" i="74"/>
  <c r="AL172" i="74"/>
  <c r="AK172" i="74"/>
  <c r="AJ172" i="74"/>
  <c r="AI172" i="74"/>
  <c r="AH172" i="74"/>
  <c r="Q172" i="74"/>
  <c r="P172" i="74"/>
  <c r="O172" i="74"/>
  <c r="N172" i="74"/>
  <c r="M172" i="74"/>
  <c r="L172" i="74"/>
  <c r="K172" i="74"/>
  <c r="J172" i="74"/>
  <c r="I172" i="74"/>
  <c r="E172" i="74"/>
  <c r="AN171" i="74"/>
  <c r="AM171" i="74"/>
  <c r="AL171" i="74"/>
  <c r="AK171" i="74"/>
  <c r="AJ171" i="74"/>
  <c r="AI171" i="74"/>
  <c r="AH171" i="74"/>
  <c r="Q171" i="74"/>
  <c r="P171" i="74"/>
  <c r="O171" i="74"/>
  <c r="N171" i="74"/>
  <c r="M171" i="74"/>
  <c r="L171" i="74"/>
  <c r="K171" i="74"/>
  <c r="J171" i="74"/>
  <c r="I171" i="74"/>
  <c r="E171" i="74"/>
  <c r="AN170" i="74"/>
  <c r="AM170" i="74"/>
  <c r="AL170" i="74"/>
  <c r="AK170" i="74"/>
  <c r="AJ170" i="74"/>
  <c r="AI170" i="74"/>
  <c r="AH170" i="74"/>
  <c r="Q170" i="74"/>
  <c r="P170" i="74"/>
  <c r="O170" i="74"/>
  <c r="N170" i="74"/>
  <c r="M170" i="74"/>
  <c r="L170" i="74"/>
  <c r="K170" i="74"/>
  <c r="J170" i="74"/>
  <c r="I170" i="74"/>
  <c r="E170" i="74"/>
  <c r="AN169" i="74"/>
  <c r="AM169" i="74"/>
  <c r="AL169" i="74"/>
  <c r="AK169" i="74"/>
  <c r="AJ169" i="74"/>
  <c r="AI169" i="74"/>
  <c r="AH169" i="74"/>
  <c r="Q169" i="74"/>
  <c r="P169" i="74"/>
  <c r="O169" i="74"/>
  <c r="N169" i="74"/>
  <c r="M169" i="74"/>
  <c r="L169" i="74"/>
  <c r="K169" i="74"/>
  <c r="J169" i="74"/>
  <c r="I169" i="74"/>
  <c r="E169" i="74"/>
  <c r="AN168" i="74"/>
  <c r="AM168" i="74"/>
  <c r="AL168" i="74"/>
  <c r="AK168" i="74"/>
  <c r="AJ168" i="74"/>
  <c r="AI168" i="74"/>
  <c r="AH168" i="74"/>
  <c r="Q168" i="74"/>
  <c r="P168" i="74"/>
  <c r="O168" i="74"/>
  <c r="N168" i="74"/>
  <c r="M168" i="74"/>
  <c r="L168" i="74"/>
  <c r="K168" i="74"/>
  <c r="J168" i="74"/>
  <c r="I168" i="74"/>
  <c r="E168" i="74"/>
  <c r="AN167" i="74"/>
  <c r="AM167" i="74"/>
  <c r="AL167" i="74"/>
  <c r="AK167" i="74"/>
  <c r="AJ167" i="74"/>
  <c r="AI167" i="74"/>
  <c r="AH167" i="74"/>
  <c r="Q167" i="74"/>
  <c r="P167" i="74"/>
  <c r="O167" i="74"/>
  <c r="N167" i="74"/>
  <c r="M167" i="74"/>
  <c r="L167" i="74"/>
  <c r="K167" i="74"/>
  <c r="J167" i="74"/>
  <c r="I167" i="74"/>
  <c r="E167" i="74"/>
  <c r="AN166" i="74"/>
  <c r="AM166" i="74"/>
  <c r="AL166" i="74"/>
  <c r="AK166" i="74"/>
  <c r="AJ166" i="74"/>
  <c r="AI166" i="74"/>
  <c r="AH166" i="74"/>
  <c r="Q166" i="74"/>
  <c r="P166" i="74"/>
  <c r="O166" i="74"/>
  <c r="N166" i="74"/>
  <c r="M166" i="74"/>
  <c r="L166" i="74"/>
  <c r="K166" i="74"/>
  <c r="J166" i="74"/>
  <c r="I166" i="74"/>
  <c r="E166" i="74"/>
  <c r="AN165" i="74"/>
  <c r="AM165" i="74"/>
  <c r="AL165" i="74"/>
  <c r="AK165" i="74"/>
  <c r="AJ165" i="74"/>
  <c r="AI165" i="74"/>
  <c r="AH165" i="74"/>
  <c r="Q165" i="74"/>
  <c r="P165" i="74"/>
  <c r="O165" i="74"/>
  <c r="N165" i="74"/>
  <c r="M165" i="74"/>
  <c r="L165" i="74"/>
  <c r="K165" i="74"/>
  <c r="J165" i="74"/>
  <c r="I165" i="74"/>
  <c r="E165" i="74"/>
  <c r="AN164" i="74"/>
  <c r="AM164" i="74"/>
  <c r="AL164" i="74"/>
  <c r="AK164" i="74"/>
  <c r="AJ164" i="74"/>
  <c r="AI164" i="74"/>
  <c r="AH164" i="74"/>
  <c r="Q164" i="74"/>
  <c r="P164" i="74"/>
  <c r="O164" i="74"/>
  <c r="N164" i="74"/>
  <c r="M164" i="74"/>
  <c r="L164" i="74"/>
  <c r="K164" i="74"/>
  <c r="J164" i="74"/>
  <c r="I164" i="74"/>
  <c r="E164" i="74"/>
  <c r="AN163" i="74"/>
  <c r="AM163" i="74"/>
  <c r="AL163" i="74"/>
  <c r="AK163" i="74"/>
  <c r="AJ163" i="74"/>
  <c r="AI163" i="74"/>
  <c r="AH163" i="74"/>
  <c r="Q163" i="74"/>
  <c r="P163" i="74"/>
  <c r="O163" i="74"/>
  <c r="N163" i="74"/>
  <c r="M163" i="74"/>
  <c r="L163" i="74"/>
  <c r="K163" i="74"/>
  <c r="J163" i="74"/>
  <c r="I163" i="74"/>
  <c r="E163" i="74"/>
  <c r="AN162" i="74"/>
  <c r="AM162" i="74"/>
  <c r="AL162" i="74"/>
  <c r="AK162" i="74"/>
  <c r="AJ162" i="74"/>
  <c r="AI162" i="74"/>
  <c r="AH162" i="74"/>
  <c r="Q162" i="74"/>
  <c r="P162" i="74"/>
  <c r="O162" i="74"/>
  <c r="N162" i="74"/>
  <c r="M162" i="74"/>
  <c r="L162" i="74"/>
  <c r="K162" i="74"/>
  <c r="J162" i="74"/>
  <c r="I162" i="74"/>
  <c r="E162" i="74"/>
  <c r="AN161" i="74"/>
  <c r="AM161" i="74"/>
  <c r="AL161" i="74"/>
  <c r="AK161" i="74"/>
  <c r="AJ161" i="74"/>
  <c r="AI161" i="74"/>
  <c r="AH161" i="74"/>
  <c r="Q161" i="74"/>
  <c r="P161" i="74"/>
  <c r="O161" i="74"/>
  <c r="N161" i="74"/>
  <c r="M161" i="74"/>
  <c r="L161" i="74"/>
  <c r="K161" i="74"/>
  <c r="J161" i="74"/>
  <c r="I161" i="74"/>
  <c r="E161" i="74"/>
  <c r="AN160" i="74"/>
  <c r="AM160" i="74"/>
  <c r="AL160" i="74"/>
  <c r="AK160" i="74"/>
  <c r="AJ160" i="74"/>
  <c r="AI160" i="74"/>
  <c r="AH160" i="74"/>
  <c r="Q160" i="74"/>
  <c r="P160" i="74"/>
  <c r="O160" i="74"/>
  <c r="N160" i="74"/>
  <c r="M160" i="74"/>
  <c r="L160" i="74"/>
  <c r="K160" i="74"/>
  <c r="J160" i="74"/>
  <c r="I160" i="74"/>
  <c r="E160" i="74"/>
  <c r="AN159" i="74"/>
  <c r="AM159" i="74"/>
  <c r="AL159" i="74"/>
  <c r="AK159" i="74"/>
  <c r="AJ159" i="74"/>
  <c r="AI159" i="74"/>
  <c r="AH159" i="74"/>
  <c r="Q159" i="74"/>
  <c r="P159" i="74"/>
  <c r="O159" i="74"/>
  <c r="N159" i="74"/>
  <c r="M159" i="74"/>
  <c r="L159" i="74"/>
  <c r="K159" i="74"/>
  <c r="J159" i="74"/>
  <c r="I159" i="74"/>
  <c r="E159" i="74"/>
  <c r="AN158" i="74"/>
  <c r="AM158" i="74"/>
  <c r="AL158" i="74"/>
  <c r="AK158" i="74"/>
  <c r="AJ158" i="74"/>
  <c r="AI158" i="74"/>
  <c r="AH158" i="74"/>
  <c r="Q158" i="74"/>
  <c r="P158" i="74"/>
  <c r="O158" i="74"/>
  <c r="N158" i="74"/>
  <c r="M158" i="74"/>
  <c r="L158" i="74"/>
  <c r="K158" i="74"/>
  <c r="J158" i="74"/>
  <c r="I158" i="74"/>
  <c r="E158" i="74"/>
  <c r="AN157" i="74"/>
  <c r="AM157" i="74"/>
  <c r="AL157" i="74"/>
  <c r="AK157" i="74"/>
  <c r="AJ157" i="74"/>
  <c r="AI157" i="74"/>
  <c r="AH157" i="74"/>
  <c r="Q157" i="74"/>
  <c r="P157" i="74"/>
  <c r="O157" i="74"/>
  <c r="N157" i="74"/>
  <c r="M157" i="74"/>
  <c r="L157" i="74"/>
  <c r="K157" i="74"/>
  <c r="J157" i="74"/>
  <c r="I157" i="74"/>
  <c r="E157" i="74"/>
  <c r="AN156" i="74"/>
  <c r="AM156" i="74"/>
  <c r="AL156" i="74"/>
  <c r="AK156" i="74"/>
  <c r="AJ156" i="74"/>
  <c r="AI156" i="74"/>
  <c r="AH156" i="74"/>
  <c r="Q156" i="74"/>
  <c r="P156" i="74"/>
  <c r="O156" i="74"/>
  <c r="N156" i="74"/>
  <c r="M156" i="74"/>
  <c r="L156" i="74"/>
  <c r="K156" i="74"/>
  <c r="J156" i="74"/>
  <c r="I156" i="74"/>
  <c r="E156" i="74"/>
  <c r="AN155" i="74"/>
  <c r="AM155" i="74"/>
  <c r="AL155" i="74"/>
  <c r="AK155" i="74"/>
  <c r="AJ155" i="74"/>
  <c r="AI155" i="74"/>
  <c r="AH155" i="74"/>
  <c r="Q155" i="74"/>
  <c r="P155" i="74"/>
  <c r="O155" i="74"/>
  <c r="N155" i="74"/>
  <c r="M155" i="74"/>
  <c r="L155" i="74"/>
  <c r="K155" i="74"/>
  <c r="J155" i="74"/>
  <c r="I155" i="74"/>
  <c r="E155" i="74"/>
  <c r="AN154" i="74"/>
  <c r="AM154" i="74"/>
  <c r="AL154" i="74"/>
  <c r="AK154" i="74"/>
  <c r="AJ154" i="74"/>
  <c r="AI154" i="74"/>
  <c r="AH154" i="74"/>
  <c r="Q154" i="74"/>
  <c r="P154" i="74"/>
  <c r="O154" i="74"/>
  <c r="N154" i="74"/>
  <c r="M154" i="74"/>
  <c r="L154" i="74"/>
  <c r="K154" i="74"/>
  <c r="J154" i="74"/>
  <c r="I154" i="74"/>
  <c r="E154" i="74"/>
  <c r="AN153" i="74"/>
  <c r="AM153" i="74"/>
  <c r="AL153" i="74"/>
  <c r="AK153" i="74"/>
  <c r="AJ153" i="74"/>
  <c r="AI153" i="74"/>
  <c r="AH153" i="74"/>
  <c r="Q153" i="74"/>
  <c r="P153" i="74"/>
  <c r="O153" i="74"/>
  <c r="N153" i="74"/>
  <c r="M153" i="74"/>
  <c r="L153" i="74"/>
  <c r="K153" i="74"/>
  <c r="J153" i="74"/>
  <c r="I153" i="74"/>
  <c r="E153" i="74"/>
  <c r="AN152" i="74"/>
  <c r="AM152" i="74"/>
  <c r="AL152" i="74"/>
  <c r="AK152" i="74"/>
  <c r="AJ152" i="74"/>
  <c r="AI152" i="74"/>
  <c r="AH152" i="74"/>
  <c r="Q152" i="74"/>
  <c r="P152" i="74"/>
  <c r="O152" i="74"/>
  <c r="N152" i="74"/>
  <c r="M152" i="74"/>
  <c r="L152" i="74"/>
  <c r="K152" i="74"/>
  <c r="J152" i="74"/>
  <c r="I152" i="74"/>
  <c r="E152" i="74"/>
  <c r="AN151" i="74"/>
  <c r="AM151" i="74"/>
  <c r="AL151" i="74"/>
  <c r="AK151" i="74"/>
  <c r="AJ151" i="74"/>
  <c r="AI151" i="74"/>
  <c r="AH151" i="74"/>
  <c r="Q151" i="74"/>
  <c r="P151" i="74"/>
  <c r="O151" i="74"/>
  <c r="N151" i="74"/>
  <c r="M151" i="74"/>
  <c r="L151" i="74"/>
  <c r="K151" i="74"/>
  <c r="J151" i="74"/>
  <c r="I151" i="74"/>
  <c r="E151" i="74"/>
  <c r="AN150" i="74"/>
  <c r="AM150" i="74"/>
  <c r="AL150" i="74"/>
  <c r="AK150" i="74"/>
  <c r="AJ150" i="74"/>
  <c r="AI150" i="74"/>
  <c r="AH150" i="74"/>
  <c r="Q150" i="74"/>
  <c r="P150" i="74"/>
  <c r="O150" i="74"/>
  <c r="N150" i="74"/>
  <c r="M150" i="74"/>
  <c r="L150" i="74"/>
  <c r="K150" i="74"/>
  <c r="J150" i="74"/>
  <c r="I150" i="74"/>
  <c r="E150" i="74"/>
  <c r="AN149" i="74"/>
  <c r="AM149" i="74"/>
  <c r="AL149" i="74"/>
  <c r="AK149" i="74"/>
  <c r="AJ149" i="74"/>
  <c r="AI149" i="74"/>
  <c r="AH149" i="74"/>
  <c r="Q149" i="74"/>
  <c r="P149" i="74"/>
  <c r="O149" i="74"/>
  <c r="N149" i="74"/>
  <c r="M149" i="74"/>
  <c r="L149" i="74"/>
  <c r="K149" i="74"/>
  <c r="J149" i="74"/>
  <c r="I149" i="74"/>
  <c r="E149" i="74"/>
  <c r="AN148" i="74"/>
  <c r="AM148" i="74"/>
  <c r="AL148" i="74"/>
  <c r="AK148" i="74"/>
  <c r="AJ148" i="74"/>
  <c r="AI148" i="74"/>
  <c r="AH148" i="74"/>
  <c r="Q148" i="74"/>
  <c r="P148" i="74"/>
  <c r="O148" i="74"/>
  <c r="N148" i="74"/>
  <c r="M148" i="74"/>
  <c r="L148" i="74"/>
  <c r="K148" i="74"/>
  <c r="J148" i="74"/>
  <c r="I148" i="74"/>
  <c r="E148" i="74"/>
  <c r="AN147" i="74"/>
  <c r="AM147" i="74"/>
  <c r="AL147" i="74"/>
  <c r="AK147" i="74"/>
  <c r="AJ147" i="74"/>
  <c r="AI147" i="74"/>
  <c r="AH147" i="74"/>
  <c r="Q147" i="74"/>
  <c r="P147" i="74"/>
  <c r="O147" i="74"/>
  <c r="N147" i="74"/>
  <c r="M147" i="74"/>
  <c r="L147" i="74"/>
  <c r="K147" i="74"/>
  <c r="J147" i="74"/>
  <c r="I147" i="74"/>
  <c r="E147" i="74"/>
  <c r="AN146" i="74"/>
  <c r="AM146" i="74"/>
  <c r="AL146" i="74"/>
  <c r="AK146" i="74"/>
  <c r="AJ146" i="74"/>
  <c r="AI146" i="74"/>
  <c r="AH146" i="74"/>
  <c r="Q146" i="74"/>
  <c r="P146" i="74"/>
  <c r="O146" i="74"/>
  <c r="N146" i="74"/>
  <c r="M146" i="74"/>
  <c r="L146" i="74"/>
  <c r="K146" i="74"/>
  <c r="J146" i="74"/>
  <c r="I146" i="74"/>
  <c r="E146" i="74"/>
  <c r="AN145" i="74"/>
  <c r="AM145" i="74"/>
  <c r="AL145" i="74"/>
  <c r="AK145" i="74"/>
  <c r="AJ145" i="74"/>
  <c r="AI145" i="74"/>
  <c r="AH145" i="74"/>
  <c r="Q145" i="74"/>
  <c r="P145" i="74"/>
  <c r="O145" i="74"/>
  <c r="N145" i="74"/>
  <c r="M145" i="74"/>
  <c r="L145" i="74"/>
  <c r="K145" i="74"/>
  <c r="J145" i="74"/>
  <c r="I145" i="74"/>
  <c r="E145" i="74"/>
  <c r="AN144" i="74"/>
  <c r="AM144" i="74"/>
  <c r="AL144" i="74"/>
  <c r="AK144" i="74"/>
  <c r="AJ144" i="74"/>
  <c r="AI144" i="74"/>
  <c r="AH144" i="74"/>
  <c r="Q144" i="74"/>
  <c r="P144" i="74"/>
  <c r="O144" i="74"/>
  <c r="N144" i="74"/>
  <c r="M144" i="74"/>
  <c r="L144" i="74"/>
  <c r="K144" i="74"/>
  <c r="J144" i="74"/>
  <c r="I144" i="74"/>
  <c r="E144" i="74"/>
  <c r="AN143" i="74"/>
  <c r="AM143" i="74"/>
  <c r="AL143" i="74"/>
  <c r="AK143" i="74"/>
  <c r="AJ143" i="74"/>
  <c r="AI143" i="74"/>
  <c r="AH143" i="74"/>
  <c r="Q143" i="74"/>
  <c r="P143" i="74"/>
  <c r="O143" i="74"/>
  <c r="N143" i="74"/>
  <c r="M143" i="74"/>
  <c r="L143" i="74"/>
  <c r="K143" i="74"/>
  <c r="J143" i="74"/>
  <c r="I143" i="74"/>
  <c r="E143" i="74"/>
  <c r="AN142" i="74"/>
  <c r="AM142" i="74"/>
  <c r="AL142" i="74"/>
  <c r="AK142" i="74"/>
  <c r="AJ142" i="74"/>
  <c r="AI142" i="74"/>
  <c r="AH142" i="74"/>
  <c r="Q142" i="74"/>
  <c r="P142" i="74"/>
  <c r="O142" i="74"/>
  <c r="N142" i="74"/>
  <c r="M142" i="74"/>
  <c r="L142" i="74"/>
  <c r="K142" i="74"/>
  <c r="J142" i="74"/>
  <c r="I142" i="74"/>
  <c r="E142" i="74"/>
  <c r="AN141" i="74"/>
  <c r="AM141" i="74"/>
  <c r="AL141" i="74"/>
  <c r="AK141" i="74"/>
  <c r="AJ141" i="74"/>
  <c r="AI141" i="74"/>
  <c r="AH141" i="74"/>
  <c r="Q141" i="74"/>
  <c r="P141" i="74"/>
  <c r="O141" i="74"/>
  <c r="N141" i="74"/>
  <c r="M141" i="74"/>
  <c r="L141" i="74"/>
  <c r="K141" i="74"/>
  <c r="J141" i="74"/>
  <c r="I141" i="74"/>
  <c r="E141" i="74"/>
  <c r="AN140" i="74"/>
  <c r="AM140" i="74"/>
  <c r="AL140" i="74"/>
  <c r="AK140" i="74"/>
  <c r="AJ140" i="74"/>
  <c r="AI140" i="74"/>
  <c r="AH140" i="74"/>
  <c r="Q140" i="74"/>
  <c r="P140" i="74"/>
  <c r="O140" i="74"/>
  <c r="N140" i="74"/>
  <c r="M140" i="74"/>
  <c r="L140" i="74"/>
  <c r="K140" i="74"/>
  <c r="J140" i="74"/>
  <c r="I140" i="74"/>
  <c r="E140" i="74"/>
  <c r="AN139" i="74"/>
  <c r="AM139" i="74"/>
  <c r="AL139" i="74"/>
  <c r="AK139" i="74"/>
  <c r="AJ139" i="74"/>
  <c r="AI139" i="74"/>
  <c r="AH139" i="74"/>
  <c r="Q139" i="74"/>
  <c r="P139" i="74"/>
  <c r="O139" i="74"/>
  <c r="N139" i="74"/>
  <c r="M139" i="74"/>
  <c r="L139" i="74"/>
  <c r="K139" i="74"/>
  <c r="J139" i="74"/>
  <c r="I139" i="74"/>
  <c r="E139" i="74"/>
  <c r="AN138" i="74"/>
  <c r="AM138" i="74"/>
  <c r="AL138" i="74"/>
  <c r="AK138" i="74"/>
  <c r="AJ138" i="74"/>
  <c r="AI138" i="74"/>
  <c r="AH138" i="74"/>
  <c r="Q138" i="74"/>
  <c r="P138" i="74"/>
  <c r="O138" i="74"/>
  <c r="N138" i="74"/>
  <c r="M138" i="74"/>
  <c r="L138" i="74"/>
  <c r="K138" i="74"/>
  <c r="J138" i="74"/>
  <c r="I138" i="74"/>
  <c r="E138" i="74"/>
  <c r="AN137" i="74"/>
  <c r="AM137" i="74"/>
  <c r="AL137" i="74"/>
  <c r="AK137" i="74"/>
  <c r="AJ137" i="74"/>
  <c r="AI137" i="74"/>
  <c r="AH137" i="74"/>
  <c r="Q137" i="74"/>
  <c r="P137" i="74"/>
  <c r="O137" i="74"/>
  <c r="N137" i="74"/>
  <c r="M137" i="74"/>
  <c r="L137" i="74"/>
  <c r="K137" i="74"/>
  <c r="J137" i="74"/>
  <c r="I137" i="74"/>
  <c r="E137" i="74"/>
  <c r="AN136" i="74"/>
  <c r="AM136" i="74"/>
  <c r="AL136" i="74"/>
  <c r="AK136" i="74"/>
  <c r="AJ136" i="74"/>
  <c r="AI136" i="74"/>
  <c r="AH136" i="74"/>
  <c r="Q136" i="74"/>
  <c r="P136" i="74"/>
  <c r="O136" i="74"/>
  <c r="N136" i="74"/>
  <c r="M136" i="74"/>
  <c r="L136" i="74"/>
  <c r="K136" i="74"/>
  <c r="J136" i="74"/>
  <c r="I136" i="74"/>
  <c r="E136" i="74"/>
  <c r="AN135" i="74"/>
  <c r="AM135" i="74"/>
  <c r="AL135" i="74"/>
  <c r="AK135" i="74"/>
  <c r="AJ135" i="74"/>
  <c r="AI135" i="74"/>
  <c r="AH135" i="74"/>
  <c r="Q135" i="74"/>
  <c r="P135" i="74"/>
  <c r="O135" i="74"/>
  <c r="N135" i="74"/>
  <c r="M135" i="74"/>
  <c r="L135" i="74"/>
  <c r="K135" i="74"/>
  <c r="J135" i="74"/>
  <c r="I135" i="74"/>
  <c r="E135" i="74"/>
  <c r="AN134" i="74"/>
  <c r="AM134" i="74"/>
  <c r="AL134" i="74"/>
  <c r="AK134" i="74"/>
  <c r="AJ134" i="74"/>
  <c r="AI134" i="74"/>
  <c r="AH134" i="74"/>
  <c r="Q134" i="74"/>
  <c r="P134" i="74"/>
  <c r="O134" i="74"/>
  <c r="N134" i="74"/>
  <c r="M134" i="74"/>
  <c r="L134" i="74"/>
  <c r="K134" i="74"/>
  <c r="J134" i="74"/>
  <c r="I134" i="74"/>
  <c r="E134" i="74"/>
  <c r="AN133" i="74"/>
  <c r="AM133" i="74"/>
  <c r="AL133" i="74"/>
  <c r="AK133" i="74"/>
  <c r="AJ133" i="74"/>
  <c r="AI133" i="74"/>
  <c r="AH133" i="74"/>
  <c r="Q133" i="74"/>
  <c r="P133" i="74"/>
  <c r="O133" i="74"/>
  <c r="N133" i="74"/>
  <c r="M133" i="74"/>
  <c r="L133" i="74"/>
  <c r="K133" i="74"/>
  <c r="J133" i="74"/>
  <c r="I133" i="74"/>
  <c r="E133" i="74"/>
  <c r="AN132" i="74"/>
  <c r="AM132" i="74"/>
  <c r="AL132" i="74"/>
  <c r="AK132" i="74"/>
  <c r="AJ132" i="74"/>
  <c r="AI132" i="74"/>
  <c r="AH132" i="74"/>
  <c r="Q132" i="74"/>
  <c r="P132" i="74"/>
  <c r="O132" i="74"/>
  <c r="N132" i="74"/>
  <c r="M132" i="74"/>
  <c r="L132" i="74"/>
  <c r="K132" i="74"/>
  <c r="J132" i="74"/>
  <c r="I132" i="74"/>
  <c r="E132" i="74"/>
  <c r="AN131" i="74"/>
  <c r="AM131" i="74"/>
  <c r="AL131" i="74"/>
  <c r="AK131" i="74"/>
  <c r="AJ131" i="74"/>
  <c r="AI131" i="74"/>
  <c r="AH131" i="74"/>
  <c r="Q131" i="74"/>
  <c r="P131" i="74"/>
  <c r="O131" i="74"/>
  <c r="N131" i="74"/>
  <c r="M131" i="74"/>
  <c r="L131" i="74"/>
  <c r="K131" i="74"/>
  <c r="J131" i="74"/>
  <c r="I131" i="74"/>
  <c r="E131" i="74"/>
  <c r="AN130" i="74"/>
  <c r="AM130" i="74"/>
  <c r="AL130" i="74"/>
  <c r="AK130" i="74"/>
  <c r="AJ130" i="74"/>
  <c r="AI130" i="74"/>
  <c r="AH130" i="74"/>
  <c r="Q130" i="74"/>
  <c r="P130" i="74"/>
  <c r="O130" i="74"/>
  <c r="N130" i="74"/>
  <c r="M130" i="74"/>
  <c r="L130" i="74"/>
  <c r="K130" i="74"/>
  <c r="J130" i="74"/>
  <c r="I130" i="74"/>
  <c r="E130" i="74"/>
  <c r="AN129" i="74"/>
  <c r="AM129" i="74"/>
  <c r="AL129" i="74"/>
  <c r="AK129" i="74"/>
  <c r="AJ129" i="74"/>
  <c r="AI129" i="74"/>
  <c r="AH129" i="74"/>
  <c r="Q129" i="74"/>
  <c r="P129" i="74"/>
  <c r="O129" i="74"/>
  <c r="N129" i="74"/>
  <c r="M129" i="74"/>
  <c r="L129" i="74"/>
  <c r="K129" i="74"/>
  <c r="J129" i="74"/>
  <c r="I129" i="74"/>
  <c r="E129" i="74"/>
  <c r="AN128" i="74"/>
  <c r="AM128" i="74"/>
  <c r="AL128" i="74"/>
  <c r="AK128" i="74"/>
  <c r="AJ128" i="74"/>
  <c r="AI128" i="74"/>
  <c r="AH128" i="74"/>
  <c r="Q128" i="74"/>
  <c r="P128" i="74"/>
  <c r="O128" i="74"/>
  <c r="N128" i="74"/>
  <c r="M128" i="74"/>
  <c r="L128" i="74"/>
  <c r="K128" i="74"/>
  <c r="J128" i="74"/>
  <c r="I128" i="74"/>
  <c r="E128" i="74"/>
  <c r="AN127" i="74"/>
  <c r="AM127" i="74"/>
  <c r="AL127" i="74"/>
  <c r="AK127" i="74"/>
  <c r="AJ127" i="74"/>
  <c r="AI127" i="74"/>
  <c r="AH127" i="74"/>
  <c r="Q127" i="74"/>
  <c r="P127" i="74"/>
  <c r="O127" i="74"/>
  <c r="N127" i="74"/>
  <c r="M127" i="74"/>
  <c r="L127" i="74"/>
  <c r="K127" i="74"/>
  <c r="J127" i="74"/>
  <c r="I127" i="74"/>
  <c r="E127" i="74"/>
  <c r="AN126" i="74"/>
  <c r="AM126" i="74"/>
  <c r="AL126" i="74"/>
  <c r="AK126" i="74"/>
  <c r="AJ126" i="74"/>
  <c r="AI126" i="74"/>
  <c r="AH126" i="74"/>
  <c r="Q126" i="74"/>
  <c r="P126" i="74"/>
  <c r="O126" i="74"/>
  <c r="N126" i="74"/>
  <c r="M126" i="74"/>
  <c r="L126" i="74"/>
  <c r="K126" i="74"/>
  <c r="J126" i="74"/>
  <c r="I126" i="74"/>
  <c r="E126" i="74"/>
  <c r="AN125" i="74"/>
  <c r="AM125" i="74"/>
  <c r="AL125" i="74"/>
  <c r="AK125" i="74"/>
  <c r="AJ125" i="74"/>
  <c r="AI125" i="74"/>
  <c r="AH125" i="74"/>
  <c r="Q125" i="74"/>
  <c r="P125" i="74"/>
  <c r="O125" i="74"/>
  <c r="N125" i="74"/>
  <c r="M125" i="74"/>
  <c r="L125" i="74"/>
  <c r="K125" i="74"/>
  <c r="J125" i="74"/>
  <c r="I125" i="74"/>
  <c r="E125" i="74"/>
  <c r="AN124" i="74"/>
  <c r="AM124" i="74"/>
  <c r="AL124" i="74"/>
  <c r="AK124" i="74"/>
  <c r="AJ124" i="74"/>
  <c r="AI124" i="74"/>
  <c r="AH124" i="74"/>
  <c r="Q124" i="74"/>
  <c r="P124" i="74"/>
  <c r="O124" i="74"/>
  <c r="N124" i="74"/>
  <c r="M124" i="74"/>
  <c r="L124" i="74"/>
  <c r="K124" i="74"/>
  <c r="J124" i="74"/>
  <c r="I124" i="74"/>
  <c r="E124" i="74"/>
  <c r="AN123" i="74"/>
  <c r="AM123" i="74"/>
  <c r="AL123" i="74"/>
  <c r="AK123" i="74"/>
  <c r="AJ123" i="74"/>
  <c r="AI123" i="74"/>
  <c r="AH123" i="74"/>
  <c r="Q123" i="74"/>
  <c r="P123" i="74"/>
  <c r="O123" i="74"/>
  <c r="N123" i="74"/>
  <c r="M123" i="74"/>
  <c r="L123" i="74"/>
  <c r="K123" i="74"/>
  <c r="J123" i="74"/>
  <c r="I123" i="74"/>
  <c r="E123" i="74"/>
  <c r="AN122" i="74"/>
  <c r="AM122" i="74"/>
  <c r="AL122" i="74"/>
  <c r="AK122" i="74"/>
  <c r="AJ122" i="74"/>
  <c r="AI122" i="74"/>
  <c r="AH122" i="74"/>
  <c r="Q122" i="74"/>
  <c r="P122" i="74"/>
  <c r="O122" i="74"/>
  <c r="N122" i="74"/>
  <c r="M122" i="74"/>
  <c r="L122" i="74"/>
  <c r="K122" i="74"/>
  <c r="J122" i="74"/>
  <c r="I122" i="74"/>
  <c r="E122" i="74"/>
  <c r="AN121" i="74"/>
  <c r="AM121" i="74"/>
  <c r="AL121" i="74"/>
  <c r="AK121" i="74"/>
  <c r="AJ121" i="74"/>
  <c r="AI121" i="74"/>
  <c r="AH121" i="74"/>
  <c r="Q121" i="74"/>
  <c r="P121" i="74"/>
  <c r="O121" i="74"/>
  <c r="N121" i="74"/>
  <c r="M121" i="74"/>
  <c r="L121" i="74"/>
  <c r="K121" i="74"/>
  <c r="J121" i="74"/>
  <c r="I121" i="74"/>
  <c r="E121" i="74"/>
  <c r="AN120" i="74"/>
  <c r="AM120" i="74"/>
  <c r="AL120" i="74"/>
  <c r="AK120" i="74"/>
  <c r="AJ120" i="74"/>
  <c r="AI120" i="74"/>
  <c r="AH120" i="74"/>
  <c r="Q120" i="74"/>
  <c r="P120" i="74"/>
  <c r="O120" i="74"/>
  <c r="N120" i="74"/>
  <c r="M120" i="74"/>
  <c r="L120" i="74"/>
  <c r="K120" i="74"/>
  <c r="J120" i="74"/>
  <c r="I120" i="74"/>
  <c r="E120" i="74"/>
  <c r="AN119" i="74"/>
  <c r="AM119" i="74"/>
  <c r="AL119" i="74"/>
  <c r="AK119" i="74"/>
  <c r="AJ119" i="74"/>
  <c r="AI119" i="74"/>
  <c r="AH119" i="74"/>
  <c r="Q119" i="74"/>
  <c r="P119" i="74"/>
  <c r="O119" i="74"/>
  <c r="N119" i="74"/>
  <c r="M119" i="74"/>
  <c r="L119" i="74"/>
  <c r="K119" i="74"/>
  <c r="J119" i="74"/>
  <c r="I119" i="74"/>
  <c r="E119" i="74"/>
  <c r="AN118" i="74"/>
  <c r="AM118" i="74"/>
  <c r="AL118" i="74"/>
  <c r="AK118" i="74"/>
  <c r="AJ118" i="74"/>
  <c r="AI118" i="74"/>
  <c r="AH118" i="74"/>
  <c r="Q118" i="74"/>
  <c r="P118" i="74"/>
  <c r="O118" i="74"/>
  <c r="N118" i="74"/>
  <c r="M118" i="74"/>
  <c r="L118" i="74"/>
  <c r="K118" i="74"/>
  <c r="J118" i="74"/>
  <c r="I118" i="74"/>
  <c r="E118" i="74"/>
  <c r="AN117" i="74"/>
  <c r="AM117" i="74"/>
  <c r="AL117" i="74"/>
  <c r="AK117" i="74"/>
  <c r="AJ117" i="74"/>
  <c r="AI117" i="74"/>
  <c r="AH117" i="74"/>
  <c r="Q117" i="74"/>
  <c r="P117" i="74"/>
  <c r="O117" i="74"/>
  <c r="N117" i="74"/>
  <c r="M117" i="74"/>
  <c r="L117" i="74"/>
  <c r="K117" i="74"/>
  <c r="J117" i="74"/>
  <c r="I117" i="74"/>
  <c r="E117" i="74"/>
  <c r="AN116" i="74"/>
  <c r="AM116" i="74"/>
  <c r="AL116" i="74"/>
  <c r="AK116" i="74"/>
  <c r="AJ116" i="74"/>
  <c r="AI116" i="74"/>
  <c r="AH116" i="74"/>
  <c r="Q116" i="74"/>
  <c r="P116" i="74"/>
  <c r="O116" i="74"/>
  <c r="N116" i="74"/>
  <c r="M116" i="74"/>
  <c r="L116" i="74"/>
  <c r="K116" i="74"/>
  <c r="J116" i="74"/>
  <c r="I116" i="74"/>
  <c r="E116" i="74"/>
  <c r="AN115" i="74"/>
  <c r="AM115" i="74"/>
  <c r="AL115" i="74"/>
  <c r="AK115" i="74"/>
  <c r="AJ115" i="74"/>
  <c r="AI115" i="74"/>
  <c r="AH115" i="74"/>
  <c r="Q115" i="74"/>
  <c r="P115" i="74"/>
  <c r="O115" i="74"/>
  <c r="N115" i="74"/>
  <c r="M115" i="74"/>
  <c r="L115" i="74"/>
  <c r="K115" i="74"/>
  <c r="J115" i="74"/>
  <c r="I115" i="74"/>
  <c r="E115" i="74"/>
  <c r="AN114" i="74"/>
  <c r="AM114" i="74"/>
  <c r="AL114" i="74"/>
  <c r="AK114" i="74"/>
  <c r="AJ114" i="74"/>
  <c r="AI114" i="74"/>
  <c r="AH114" i="74"/>
  <c r="Q114" i="74"/>
  <c r="P114" i="74"/>
  <c r="O114" i="74"/>
  <c r="N114" i="74"/>
  <c r="M114" i="74"/>
  <c r="L114" i="74"/>
  <c r="K114" i="74"/>
  <c r="J114" i="74"/>
  <c r="I114" i="74"/>
  <c r="E114" i="74"/>
  <c r="AN113" i="74"/>
  <c r="AM113" i="74"/>
  <c r="AL113" i="74"/>
  <c r="AK113" i="74"/>
  <c r="AJ113" i="74"/>
  <c r="AI113" i="74"/>
  <c r="AH113" i="74"/>
  <c r="Q113" i="74"/>
  <c r="P113" i="74"/>
  <c r="O113" i="74"/>
  <c r="N113" i="74"/>
  <c r="M113" i="74"/>
  <c r="L113" i="74"/>
  <c r="K113" i="74"/>
  <c r="J113" i="74"/>
  <c r="I113" i="74"/>
  <c r="E113" i="74"/>
  <c r="AN112" i="74"/>
  <c r="AM112" i="74"/>
  <c r="AL112" i="74"/>
  <c r="AK112" i="74"/>
  <c r="AJ112" i="74"/>
  <c r="AI112" i="74"/>
  <c r="AH112" i="74"/>
  <c r="Q112" i="74"/>
  <c r="P112" i="74"/>
  <c r="O112" i="74"/>
  <c r="N112" i="74"/>
  <c r="M112" i="74"/>
  <c r="L112" i="74"/>
  <c r="K112" i="74"/>
  <c r="J112" i="74"/>
  <c r="I112" i="74"/>
  <c r="E112" i="74"/>
  <c r="AN111" i="74"/>
  <c r="AM111" i="74"/>
  <c r="AL111" i="74"/>
  <c r="AK111" i="74"/>
  <c r="AJ111" i="74"/>
  <c r="AI111" i="74"/>
  <c r="AH111" i="74"/>
  <c r="Q111" i="74"/>
  <c r="P111" i="74"/>
  <c r="O111" i="74"/>
  <c r="N111" i="74"/>
  <c r="M111" i="74"/>
  <c r="L111" i="74"/>
  <c r="K111" i="74"/>
  <c r="J111" i="74"/>
  <c r="I111" i="74"/>
  <c r="E111" i="74"/>
  <c r="AN110" i="74"/>
  <c r="AM110" i="74"/>
  <c r="AL110" i="74"/>
  <c r="AK110" i="74"/>
  <c r="AJ110" i="74"/>
  <c r="AI110" i="74"/>
  <c r="AH110" i="74"/>
  <c r="Q110" i="74"/>
  <c r="P110" i="74"/>
  <c r="O110" i="74"/>
  <c r="N110" i="74"/>
  <c r="M110" i="74"/>
  <c r="L110" i="74"/>
  <c r="K110" i="74"/>
  <c r="J110" i="74"/>
  <c r="I110" i="74"/>
  <c r="E110" i="74"/>
  <c r="AN109" i="74"/>
  <c r="AM109" i="74"/>
  <c r="AL109" i="74"/>
  <c r="AK109" i="74"/>
  <c r="AJ109" i="74"/>
  <c r="AI109" i="74"/>
  <c r="AH109" i="74"/>
  <c r="Q109" i="74"/>
  <c r="P109" i="74"/>
  <c r="O109" i="74"/>
  <c r="N109" i="74"/>
  <c r="M109" i="74"/>
  <c r="L109" i="74"/>
  <c r="K109" i="74"/>
  <c r="J109" i="74"/>
  <c r="I109" i="74"/>
  <c r="E109" i="74"/>
  <c r="AN108" i="74"/>
  <c r="AM108" i="74"/>
  <c r="AL108" i="74"/>
  <c r="AK108" i="74"/>
  <c r="AJ108" i="74"/>
  <c r="AI108" i="74"/>
  <c r="AH108" i="74"/>
  <c r="Q108" i="74"/>
  <c r="P108" i="74"/>
  <c r="O108" i="74"/>
  <c r="N108" i="74"/>
  <c r="M108" i="74"/>
  <c r="L108" i="74"/>
  <c r="K108" i="74"/>
  <c r="J108" i="74"/>
  <c r="I108" i="74"/>
  <c r="E108" i="74"/>
  <c r="AN107" i="74"/>
  <c r="AM107" i="74"/>
  <c r="AL107" i="74"/>
  <c r="AK107" i="74"/>
  <c r="AJ107" i="74"/>
  <c r="AI107" i="74"/>
  <c r="AH107" i="74"/>
  <c r="Q107" i="74"/>
  <c r="P107" i="74"/>
  <c r="O107" i="74"/>
  <c r="N107" i="74"/>
  <c r="M107" i="74"/>
  <c r="L107" i="74"/>
  <c r="K107" i="74"/>
  <c r="J107" i="74"/>
  <c r="I107" i="74"/>
  <c r="E107" i="74"/>
  <c r="AN106" i="74"/>
  <c r="AM106" i="74"/>
  <c r="AL106" i="74"/>
  <c r="AK106" i="74"/>
  <c r="AJ106" i="74"/>
  <c r="AI106" i="74"/>
  <c r="AH106" i="74"/>
  <c r="Q106" i="74"/>
  <c r="P106" i="74"/>
  <c r="O106" i="74"/>
  <c r="N106" i="74"/>
  <c r="M106" i="74"/>
  <c r="L106" i="74"/>
  <c r="K106" i="74"/>
  <c r="J106" i="74"/>
  <c r="I106" i="74"/>
  <c r="E106" i="74"/>
  <c r="AN105" i="74"/>
  <c r="AM105" i="74"/>
  <c r="AL105" i="74"/>
  <c r="AK105" i="74"/>
  <c r="AJ105" i="74"/>
  <c r="AI105" i="74"/>
  <c r="AH105" i="74"/>
  <c r="Q105" i="74"/>
  <c r="P105" i="74"/>
  <c r="O105" i="74"/>
  <c r="N105" i="74"/>
  <c r="M105" i="74"/>
  <c r="L105" i="74"/>
  <c r="K105" i="74"/>
  <c r="J105" i="74"/>
  <c r="I105" i="74"/>
  <c r="E105" i="74"/>
  <c r="AN104" i="74"/>
  <c r="AM104" i="74"/>
  <c r="AL104" i="74"/>
  <c r="AK104" i="74"/>
  <c r="AJ104" i="74"/>
  <c r="AI104" i="74"/>
  <c r="AH104" i="74"/>
  <c r="Q104" i="74"/>
  <c r="P104" i="74"/>
  <c r="O104" i="74"/>
  <c r="N104" i="74"/>
  <c r="M104" i="74"/>
  <c r="L104" i="74"/>
  <c r="K104" i="74"/>
  <c r="J104" i="74"/>
  <c r="I104" i="74"/>
  <c r="E104" i="74"/>
  <c r="AN103" i="74"/>
  <c r="AM103" i="74"/>
  <c r="AL103" i="74"/>
  <c r="AK103" i="74"/>
  <c r="AJ103" i="74"/>
  <c r="AI103" i="74"/>
  <c r="AH103" i="74"/>
  <c r="Q103" i="74"/>
  <c r="P103" i="74"/>
  <c r="O103" i="74"/>
  <c r="N103" i="74"/>
  <c r="M103" i="74"/>
  <c r="L103" i="74"/>
  <c r="K103" i="74"/>
  <c r="J103" i="74"/>
  <c r="I103" i="74"/>
  <c r="E103" i="74"/>
  <c r="AN102" i="74"/>
  <c r="AM102" i="74"/>
  <c r="AL102" i="74"/>
  <c r="AK102" i="74"/>
  <c r="AJ102" i="74"/>
  <c r="AI102" i="74"/>
  <c r="AH102" i="74"/>
  <c r="Q102" i="74"/>
  <c r="P102" i="74"/>
  <c r="O102" i="74"/>
  <c r="N102" i="74"/>
  <c r="M102" i="74"/>
  <c r="L102" i="74"/>
  <c r="K102" i="74"/>
  <c r="J102" i="74"/>
  <c r="I102" i="74"/>
  <c r="E102" i="74"/>
  <c r="AN101" i="74"/>
  <c r="AM101" i="74"/>
  <c r="AL101" i="74"/>
  <c r="AK101" i="74"/>
  <c r="AJ101" i="74"/>
  <c r="AI101" i="74"/>
  <c r="AH101" i="74"/>
  <c r="Q101" i="74"/>
  <c r="P101" i="74"/>
  <c r="O101" i="74"/>
  <c r="N101" i="74"/>
  <c r="M101" i="74"/>
  <c r="L101" i="74"/>
  <c r="K101" i="74"/>
  <c r="J101" i="74"/>
  <c r="I101" i="74"/>
  <c r="E101" i="74"/>
  <c r="AN100" i="74"/>
  <c r="AM100" i="74"/>
  <c r="AL100" i="74"/>
  <c r="AK100" i="74"/>
  <c r="AJ100" i="74"/>
  <c r="AI100" i="74"/>
  <c r="AH100" i="74"/>
  <c r="Q100" i="74"/>
  <c r="P100" i="74"/>
  <c r="O100" i="74"/>
  <c r="N100" i="74"/>
  <c r="M100" i="74"/>
  <c r="L100" i="74"/>
  <c r="K100" i="74"/>
  <c r="J100" i="74"/>
  <c r="I100" i="74"/>
  <c r="E100" i="74"/>
  <c r="AN99" i="74"/>
  <c r="AM99" i="74"/>
  <c r="AL99" i="74"/>
  <c r="AK99" i="74"/>
  <c r="AJ99" i="74"/>
  <c r="AI99" i="74"/>
  <c r="AH99" i="74"/>
  <c r="Q99" i="74"/>
  <c r="P99" i="74"/>
  <c r="O99" i="74"/>
  <c r="N99" i="74"/>
  <c r="M99" i="74"/>
  <c r="L99" i="74"/>
  <c r="K99" i="74"/>
  <c r="J99" i="74"/>
  <c r="I99" i="74"/>
  <c r="E99" i="74"/>
  <c r="AN98" i="74"/>
  <c r="AM98" i="74"/>
  <c r="AL98" i="74"/>
  <c r="AK98" i="74"/>
  <c r="AJ98" i="74"/>
  <c r="AI98" i="74"/>
  <c r="AH98" i="74"/>
  <c r="Q98" i="74"/>
  <c r="P98" i="74"/>
  <c r="O98" i="74"/>
  <c r="N98" i="74"/>
  <c r="M98" i="74"/>
  <c r="L98" i="74"/>
  <c r="K98" i="74"/>
  <c r="J98" i="74"/>
  <c r="I98" i="74"/>
  <c r="E98" i="74"/>
  <c r="AN97" i="74"/>
  <c r="AM97" i="74"/>
  <c r="AL97" i="74"/>
  <c r="AK97" i="74"/>
  <c r="AJ97" i="74"/>
  <c r="AI97" i="74"/>
  <c r="AH97" i="74"/>
  <c r="Q97" i="74"/>
  <c r="P97" i="74"/>
  <c r="O97" i="74"/>
  <c r="N97" i="74"/>
  <c r="M97" i="74"/>
  <c r="L97" i="74"/>
  <c r="K97" i="74"/>
  <c r="J97" i="74"/>
  <c r="I97" i="74"/>
  <c r="E97" i="74"/>
  <c r="AN96" i="74"/>
  <c r="AM96" i="74"/>
  <c r="AL96" i="74"/>
  <c r="AK96" i="74"/>
  <c r="AJ96" i="74"/>
  <c r="AI96" i="74"/>
  <c r="AH96" i="74"/>
  <c r="Q96" i="74"/>
  <c r="P96" i="74"/>
  <c r="O96" i="74"/>
  <c r="N96" i="74"/>
  <c r="M96" i="74"/>
  <c r="L96" i="74"/>
  <c r="K96" i="74"/>
  <c r="J96" i="74"/>
  <c r="I96" i="74"/>
  <c r="E96" i="74"/>
  <c r="AN95" i="74"/>
  <c r="AM95" i="74"/>
  <c r="AL95" i="74"/>
  <c r="AK95" i="74"/>
  <c r="AJ95" i="74"/>
  <c r="AI95" i="74"/>
  <c r="AH95" i="74"/>
  <c r="Q95" i="74"/>
  <c r="P95" i="74"/>
  <c r="O95" i="74"/>
  <c r="N95" i="74"/>
  <c r="M95" i="74"/>
  <c r="L95" i="74"/>
  <c r="K95" i="74"/>
  <c r="J95" i="74"/>
  <c r="I95" i="74"/>
  <c r="E95" i="74"/>
  <c r="AN94" i="74"/>
  <c r="AM94" i="74"/>
  <c r="AL94" i="74"/>
  <c r="AK94" i="74"/>
  <c r="AJ94" i="74"/>
  <c r="AI94" i="74"/>
  <c r="AH94" i="74"/>
  <c r="Q94" i="74"/>
  <c r="P94" i="74"/>
  <c r="O94" i="74"/>
  <c r="N94" i="74"/>
  <c r="M94" i="74"/>
  <c r="L94" i="74"/>
  <c r="K94" i="74"/>
  <c r="J94" i="74"/>
  <c r="I94" i="74"/>
  <c r="E94" i="74"/>
  <c r="AN93" i="74"/>
  <c r="AM93" i="74"/>
  <c r="AL93" i="74"/>
  <c r="AK93" i="74"/>
  <c r="AJ93" i="74"/>
  <c r="AI93" i="74"/>
  <c r="AH93" i="74"/>
  <c r="Q93" i="74"/>
  <c r="P93" i="74"/>
  <c r="O93" i="74"/>
  <c r="N93" i="74"/>
  <c r="M93" i="74"/>
  <c r="L93" i="74"/>
  <c r="K93" i="74"/>
  <c r="J93" i="74"/>
  <c r="I93" i="74"/>
  <c r="E93" i="74"/>
  <c r="AN92" i="74"/>
  <c r="AM92" i="74"/>
  <c r="AL92" i="74"/>
  <c r="AK92" i="74"/>
  <c r="AJ92" i="74"/>
  <c r="AI92" i="74"/>
  <c r="AH92" i="74"/>
  <c r="Q92" i="74"/>
  <c r="P92" i="74"/>
  <c r="O92" i="74"/>
  <c r="N92" i="74"/>
  <c r="M92" i="74"/>
  <c r="L92" i="74"/>
  <c r="K92" i="74"/>
  <c r="J92" i="74"/>
  <c r="I92" i="74"/>
  <c r="E92" i="74"/>
  <c r="AN91" i="74"/>
  <c r="AM91" i="74"/>
  <c r="AL91" i="74"/>
  <c r="AK91" i="74"/>
  <c r="AJ91" i="74"/>
  <c r="AI91" i="74"/>
  <c r="AH91" i="74"/>
  <c r="Q91" i="74"/>
  <c r="P91" i="74"/>
  <c r="O91" i="74"/>
  <c r="N91" i="74"/>
  <c r="M91" i="74"/>
  <c r="L91" i="74"/>
  <c r="K91" i="74"/>
  <c r="J91" i="74"/>
  <c r="I91" i="74"/>
  <c r="E91" i="74"/>
  <c r="AN90" i="74"/>
  <c r="AM90" i="74"/>
  <c r="AL90" i="74"/>
  <c r="AK90" i="74"/>
  <c r="AJ90" i="74"/>
  <c r="AI90" i="74"/>
  <c r="AH90" i="74"/>
  <c r="Q90" i="74"/>
  <c r="P90" i="74"/>
  <c r="O90" i="74"/>
  <c r="N90" i="74"/>
  <c r="M90" i="74"/>
  <c r="L90" i="74"/>
  <c r="K90" i="74"/>
  <c r="J90" i="74"/>
  <c r="I90" i="74"/>
  <c r="E90" i="74"/>
  <c r="AN89" i="74"/>
  <c r="AM89" i="74"/>
  <c r="AL89" i="74"/>
  <c r="AK89" i="74"/>
  <c r="AJ89" i="74"/>
  <c r="AI89" i="74"/>
  <c r="AH89" i="74"/>
  <c r="Q89" i="74"/>
  <c r="P89" i="74"/>
  <c r="O89" i="74"/>
  <c r="N89" i="74"/>
  <c r="M89" i="74"/>
  <c r="L89" i="74"/>
  <c r="K89" i="74"/>
  <c r="J89" i="74"/>
  <c r="I89" i="74"/>
  <c r="E89" i="74"/>
  <c r="AN88" i="74"/>
  <c r="AM88" i="74"/>
  <c r="AL88" i="74"/>
  <c r="AK88" i="74"/>
  <c r="AJ88" i="74"/>
  <c r="AI88" i="74"/>
  <c r="AH88" i="74"/>
  <c r="Q88" i="74"/>
  <c r="P88" i="74"/>
  <c r="O88" i="74"/>
  <c r="N88" i="74"/>
  <c r="M88" i="74"/>
  <c r="L88" i="74"/>
  <c r="K88" i="74"/>
  <c r="J88" i="74"/>
  <c r="I88" i="74"/>
  <c r="E88" i="74"/>
  <c r="AN87" i="74"/>
  <c r="AM87" i="74"/>
  <c r="AL87" i="74"/>
  <c r="AK87" i="74"/>
  <c r="AJ87" i="74"/>
  <c r="AI87" i="74"/>
  <c r="AH87" i="74"/>
  <c r="Q87" i="74"/>
  <c r="P87" i="74"/>
  <c r="O87" i="74"/>
  <c r="N87" i="74"/>
  <c r="M87" i="74"/>
  <c r="L87" i="74"/>
  <c r="K87" i="74"/>
  <c r="J87" i="74"/>
  <c r="I87" i="74"/>
  <c r="E87" i="74"/>
  <c r="AN86" i="74"/>
  <c r="AM86" i="74"/>
  <c r="AL86" i="74"/>
  <c r="AK86" i="74"/>
  <c r="AJ86" i="74"/>
  <c r="AI86" i="74"/>
  <c r="AH86" i="74"/>
  <c r="Q86" i="74"/>
  <c r="P86" i="74"/>
  <c r="O86" i="74"/>
  <c r="N86" i="74"/>
  <c r="M86" i="74"/>
  <c r="L86" i="74"/>
  <c r="K86" i="74"/>
  <c r="J86" i="74"/>
  <c r="I86" i="74"/>
  <c r="E86" i="74"/>
  <c r="AN85" i="74"/>
  <c r="AM85" i="74"/>
  <c r="AL85" i="74"/>
  <c r="AK85" i="74"/>
  <c r="AJ85" i="74"/>
  <c r="AI85" i="74"/>
  <c r="AH85" i="74"/>
  <c r="Q85" i="74"/>
  <c r="P85" i="74"/>
  <c r="O85" i="74"/>
  <c r="N85" i="74"/>
  <c r="M85" i="74"/>
  <c r="L85" i="74"/>
  <c r="K85" i="74"/>
  <c r="J85" i="74"/>
  <c r="I85" i="74"/>
  <c r="E85" i="74"/>
  <c r="AN84" i="74"/>
  <c r="AM84" i="74"/>
  <c r="AL84" i="74"/>
  <c r="AK84" i="74"/>
  <c r="AJ84" i="74"/>
  <c r="AI84" i="74"/>
  <c r="AH84" i="74"/>
  <c r="Q84" i="74"/>
  <c r="P84" i="74"/>
  <c r="O84" i="74"/>
  <c r="N84" i="74"/>
  <c r="M84" i="74"/>
  <c r="L84" i="74"/>
  <c r="K84" i="74"/>
  <c r="J84" i="74"/>
  <c r="I84" i="74"/>
  <c r="E84" i="74"/>
  <c r="AN83" i="74"/>
  <c r="AM83" i="74"/>
  <c r="AL83" i="74"/>
  <c r="AK83" i="74"/>
  <c r="AJ83" i="74"/>
  <c r="AI83" i="74"/>
  <c r="AH83" i="74"/>
  <c r="Q83" i="74"/>
  <c r="P83" i="74"/>
  <c r="O83" i="74"/>
  <c r="N83" i="74"/>
  <c r="M83" i="74"/>
  <c r="L83" i="74"/>
  <c r="K83" i="74"/>
  <c r="J83" i="74"/>
  <c r="I83" i="74"/>
  <c r="E83" i="74"/>
  <c r="AN82" i="74"/>
  <c r="AM82" i="74"/>
  <c r="AL82" i="74"/>
  <c r="AK82" i="74"/>
  <c r="AJ82" i="74"/>
  <c r="AI82" i="74"/>
  <c r="AH82" i="74"/>
  <c r="Q82" i="74"/>
  <c r="P82" i="74"/>
  <c r="O82" i="74"/>
  <c r="N82" i="74"/>
  <c r="M82" i="74"/>
  <c r="L82" i="74"/>
  <c r="K82" i="74"/>
  <c r="J82" i="74"/>
  <c r="I82" i="74"/>
  <c r="E82" i="74"/>
  <c r="AN81" i="74"/>
  <c r="AM81" i="74"/>
  <c r="AL81" i="74"/>
  <c r="AK81" i="74"/>
  <c r="AJ81" i="74"/>
  <c r="AI81" i="74"/>
  <c r="AH81" i="74"/>
  <c r="Q81" i="74"/>
  <c r="P81" i="74"/>
  <c r="O81" i="74"/>
  <c r="N81" i="74"/>
  <c r="M81" i="74"/>
  <c r="L81" i="74"/>
  <c r="K81" i="74"/>
  <c r="J81" i="74"/>
  <c r="I81" i="74"/>
  <c r="E81" i="74"/>
  <c r="AN80" i="74"/>
  <c r="AM80" i="74"/>
  <c r="AL80" i="74"/>
  <c r="AK80" i="74"/>
  <c r="AJ80" i="74"/>
  <c r="AI80" i="74"/>
  <c r="AH80" i="74"/>
  <c r="Q80" i="74"/>
  <c r="P80" i="74"/>
  <c r="O80" i="74"/>
  <c r="N80" i="74"/>
  <c r="M80" i="74"/>
  <c r="L80" i="74"/>
  <c r="K80" i="74"/>
  <c r="J80" i="74"/>
  <c r="I80" i="74"/>
  <c r="E80" i="74"/>
  <c r="AN79" i="74"/>
  <c r="AM79" i="74"/>
  <c r="AL79" i="74"/>
  <c r="AK79" i="74"/>
  <c r="AJ79" i="74"/>
  <c r="AI79" i="74"/>
  <c r="AH79" i="74"/>
  <c r="Q79" i="74"/>
  <c r="P79" i="74"/>
  <c r="O79" i="74"/>
  <c r="N79" i="74"/>
  <c r="M79" i="74"/>
  <c r="L79" i="74"/>
  <c r="K79" i="74"/>
  <c r="J79" i="74"/>
  <c r="I79" i="74"/>
  <c r="E79" i="74"/>
  <c r="AN78" i="74"/>
  <c r="AM78" i="74"/>
  <c r="AL78" i="74"/>
  <c r="AK78" i="74"/>
  <c r="AJ78" i="74"/>
  <c r="AI78" i="74"/>
  <c r="AH78" i="74"/>
  <c r="Q78" i="74"/>
  <c r="P78" i="74"/>
  <c r="O78" i="74"/>
  <c r="N78" i="74"/>
  <c r="M78" i="74"/>
  <c r="L78" i="74"/>
  <c r="K78" i="74"/>
  <c r="J78" i="74"/>
  <c r="I78" i="74"/>
  <c r="E78" i="74"/>
  <c r="AN77" i="74"/>
  <c r="AM77" i="74"/>
  <c r="AL77" i="74"/>
  <c r="AK77" i="74"/>
  <c r="AJ77" i="74"/>
  <c r="AI77" i="74"/>
  <c r="AH77" i="74"/>
  <c r="Q77" i="74"/>
  <c r="P77" i="74"/>
  <c r="O77" i="74"/>
  <c r="N77" i="74"/>
  <c r="M77" i="74"/>
  <c r="L77" i="74"/>
  <c r="K77" i="74"/>
  <c r="J77" i="74"/>
  <c r="I77" i="74"/>
  <c r="E77" i="74"/>
  <c r="AN76" i="74"/>
  <c r="AM76" i="74"/>
  <c r="AL76" i="74"/>
  <c r="AK76" i="74"/>
  <c r="AJ76" i="74"/>
  <c r="AI76" i="74"/>
  <c r="AH76" i="74"/>
  <c r="Q76" i="74"/>
  <c r="P76" i="74"/>
  <c r="O76" i="74"/>
  <c r="N76" i="74"/>
  <c r="M76" i="74"/>
  <c r="L76" i="74"/>
  <c r="K76" i="74"/>
  <c r="J76" i="74"/>
  <c r="I76" i="74"/>
  <c r="E76" i="74"/>
  <c r="AN75" i="74"/>
  <c r="AM75" i="74"/>
  <c r="AL75" i="74"/>
  <c r="AK75" i="74"/>
  <c r="AJ75" i="74"/>
  <c r="AI75" i="74"/>
  <c r="AH75" i="74"/>
  <c r="Q75" i="74"/>
  <c r="P75" i="74"/>
  <c r="O75" i="74"/>
  <c r="N75" i="74"/>
  <c r="M75" i="74"/>
  <c r="L75" i="74"/>
  <c r="K75" i="74"/>
  <c r="J75" i="74"/>
  <c r="I75" i="74"/>
  <c r="E75" i="74"/>
  <c r="AN74" i="74"/>
  <c r="AM74" i="74"/>
  <c r="AL74" i="74"/>
  <c r="AK74" i="74"/>
  <c r="AJ74" i="74"/>
  <c r="AI74" i="74"/>
  <c r="AH74" i="74"/>
  <c r="Q74" i="74"/>
  <c r="P74" i="74"/>
  <c r="O74" i="74"/>
  <c r="N74" i="74"/>
  <c r="M74" i="74"/>
  <c r="L74" i="74"/>
  <c r="K74" i="74"/>
  <c r="J74" i="74"/>
  <c r="I74" i="74"/>
  <c r="E74" i="74"/>
  <c r="AN73" i="74"/>
  <c r="AM73" i="74"/>
  <c r="AL73" i="74"/>
  <c r="AK73" i="74"/>
  <c r="AJ73" i="74"/>
  <c r="AI73" i="74"/>
  <c r="AH73" i="74"/>
  <c r="Q73" i="74"/>
  <c r="P73" i="74"/>
  <c r="O73" i="74"/>
  <c r="N73" i="74"/>
  <c r="M73" i="74"/>
  <c r="L73" i="74"/>
  <c r="K73" i="74"/>
  <c r="J73" i="74"/>
  <c r="I73" i="74"/>
  <c r="E73" i="74"/>
  <c r="AN72" i="74"/>
  <c r="AM72" i="74"/>
  <c r="AL72" i="74"/>
  <c r="AK72" i="74"/>
  <c r="AJ72" i="74"/>
  <c r="AI72" i="74"/>
  <c r="AH72" i="74"/>
  <c r="Q72" i="74"/>
  <c r="P72" i="74"/>
  <c r="O72" i="74"/>
  <c r="N72" i="74"/>
  <c r="M72" i="74"/>
  <c r="L72" i="74"/>
  <c r="K72" i="74"/>
  <c r="J72" i="74"/>
  <c r="I72" i="74"/>
  <c r="E72" i="74"/>
  <c r="AN71" i="74"/>
  <c r="AM71" i="74"/>
  <c r="AL71" i="74"/>
  <c r="AK71" i="74"/>
  <c r="AJ71" i="74"/>
  <c r="AI71" i="74"/>
  <c r="AH71" i="74"/>
  <c r="Q71" i="74"/>
  <c r="P71" i="74"/>
  <c r="O71" i="74"/>
  <c r="N71" i="74"/>
  <c r="M71" i="74"/>
  <c r="L71" i="74"/>
  <c r="K71" i="74"/>
  <c r="J71" i="74"/>
  <c r="I71" i="74"/>
  <c r="E71" i="74"/>
  <c r="AN70" i="74"/>
  <c r="AM70" i="74"/>
  <c r="AL70" i="74"/>
  <c r="AK70" i="74"/>
  <c r="AJ70" i="74"/>
  <c r="AI70" i="74"/>
  <c r="AH70" i="74"/>
  <c r="Q70" i="74"/>
  <c r="P70" i="74"/>
  <c r="O70" i="74"/>
  <c r="N70" i="74"/>
  <c r="M70" i="74"/>
  <c r="L70" i="74"/>
  <c r="K70" i="74"/>
  <c r="J70" i="74"/>
  <c r="I70" i="74"/>
  <c r="E70" i="74"/>
  <c r="AN69" i="74"/>
  <c r="AM69" i="74"/>
  <c r="AL69" i="74"/>
  <c r="AK69" i="74"/>
  <c r="AJ69" i="74"/>
  <c r="AI69" i="74"/>
  <c r="AH69" i="74"/>
  <c r="Q69" i="74"/>
  <c r="P69" i="74"/>
  <c r="O69" i="74"/>
  <c r="N69" i="74"/>
  <c r="M69" i="74"/>
  <c r="L69" i="74"/>
  <c r="K69" i="74"/>
  <c r="J69" i="74"/>
  <c r="I69" i="74"/>
  <c r="E69" i="74"/>
  <c r="AN68" i="74"/>
  <c r="AM68" i="74"/>
  <c r="AL68" i="74"/>
  <c r="AK68" i="74"/>
  <c r="AJ68" i="74"/>
  <c r="AI68" i="74"/>
  <c r="AH68" i="74"/>
  <c r="Q68" i="74"/>
  <c r="P68" i="74"/>
  <c r="O68" i="74"/>
  <c r="N68" i="74"/>
  <c r="M68" i="74"/>
  <c r="L68" i="74"/>
  <c r="K68" i="74"/>
  <c r="J68" i="74"/>
  <c r="I68" i="74"/>
  <c r="E68" i="74"/>
  <c r="AN67" i="74"/>
  <c r="AM67" i="74"/>
  <c r="AL67" i="74"/>
  <c r="AK67" i="74"/>
  <c r="AJ67" i="74"/>
  <c r="AI67" i="74"/>
  <c r="AH67" i="74"/>
  <c r="Q67" i="74"/>
  <c r="P67" i="74"/>
  <c r="O67" i="74"/>
  <c r="N67" i="74"/>
  <c r="M67" i="74"/>
  <c r="L67" i="74"/>
  <c r="K67" i="74"/>
  <c r="J67" i="74"/>
  <c r="I67" i="74"/>
  <c r="E67" i="74"/>
  <c r="AN66" i="74"/>
  <c r="AM66" i="74"/>
  <c r="AL66" i="74"/>
  <c r="AK66" i="74"/>
  <c r="AJ66" i="74"/>
  <c r="AI66" i="74"/>
  <c r="AH66" i="74"/>
  <c r="Q66" i="74"/>
  <c r="P66" i="74"/>
  <c r="O66" i="74"/>
  <c r="N66" i="74"/>
  <c r="M66" i="74"/>
  <c r="L66" i="74"/>
  <c r="K66" i="74"/>
  <c r="J66" i="74"/>
  <c r="I66" i="74"/>
  <c r="E66" i="74"/>
  <c r="AN65" i="74"/>
  <c r="AM65" i="74"/>
  <c r="AL65" i="74"/>
  <c r="AK65" i="74"/>
  <c r="AJ65" i="74"/>
  <c r="AI65" i="74"/>
  <c r="AH65" i="74"/>
  <c r="Q65" i="74"/>
  <c r="P65" i="74"/>
  <c r="O65" i="74"/>
  <c r="N65" i="74"/>
  <c r="M65" i="74"/>
  <c r="L65" i="74"/>
  <c r="K65" i="74"/>
  <c r="J65" i="74"/>
  <c r="I65" i="74"/>
  <c r="E65" i="74"/>
  <c r="AN64" i="74"/>
  <c r="AM64" i="74"/>
  <c r="AL64" i="74"/>
  <c r="AK64" i="74"/>
  <c r="AJ64" i="74"/>
  <c r="AI64" i="74"/>
  <c r="AH64" i="74"/>
  <c r="Q64" i="74"/>
  <c r="P64" i="74"/>
  <c r="O64" i="74"/>
  <c r="N64" i="74"/>
  <c r="M64" i="74"/>
  <c r="L64" i="74"/>
  <c r="K64" i="74"/>
  <c r="J64" i="74"/>
  <c r="I64" i="74"/>
  <c r="E64" i="74"/>
  <c r="AN63" i="74"/>
  <c r="AM63" i="74"/>
  <c r="AL63" i="74"/>
  <c r="AK63" i="74"/>
  <c r="AJ63" i="74"/>
  <c r="AI63" i="74"/>
  <c r="AH63" i="74"/>
  <c r="Q63" i="74"/>
  <c r="P63" i="74"/>
  <c r="O63" i="74"/>
  <c r="N63" i="74"/>
  <c r="M63" i="74"/>
  <c r="L63" i="74"/>
  <c r="K63" i="74"/>
  <c r="J63" i="74"/>
  <c r="I63" i="74"/>
  <c r="E63" i="74"/>
  <c r="AN62" i="74"/>
  <c r="AM62" i="74"/>
  <c r="AL62" i="74"/>
  <c r="AK62" i="74"/>
  <c r="AJ62" i="74"/>
  <c r="AI62" i="74"/>
  <c r="AH62" i="74"/>
  <c r="Q62" i="74"/>
  <c r="P62" i="74"/>
  <c r="O62" i="74"/>
  <c r="N62" i="74"/>
  <c r="M62" i="74"/>
  <c r="L62" i="74"/>
  <c r="K62" i="74"/>
  <c r="J62" i="74"/>
  <c r="I62" i="74"/>
  <c r="E62" i="74"/>
  <c r="AN61" i="74"/>
  <c r="AM61" i="74"/>
  <c r="AL61" i="74"/>
  <c r="AK61" i="74"/>
  <c r="AJ61" i="74"/>
  <c r="AI61" i="74"/>
  <c r="AH61" i="74"/>
  <c r="Q61" i="74"/>
  <c r="P61" i="74"/>
  <c r="O61" i="74"/>
  <c r="N61" i="74"/>
  <c r="M61" i="74"/>
  <c r="L61" i="74"/>
  <c r="K61" i="74"/>
  <c r="J61" i="74"/>
  <c r="I61" i="74"/>
  <c r="E61" i="74"/>
  <c r="AN60" i="74"/>
  <c r="AM60" i="74"/>
  <c r="AL60" i="74"/>
  <c r="AK60" i="74"/>
  <c r="AJ60" i="74"/>
  <c r="AI60" i="74"/>
  <c r="AH60" i="74"/>
  <c r="Q60" i="74"/>
  <c r="P60" i="74"/>
  <c r="O60" i="74"/>
  <c r="N60" i="74"/>
  <c r="M60" i="74"/>
  <c r="L60" i="74"/>
  <c r="K60" i="74"/>
  <c r="J60" i="74"/>
  <c r="I60" i="74"/>
  <c r="E60" i="74"/>
  <c r="AN59" i="74"/>
  <c r="AM59" i="74"/>
  <c r="AL59" i="74"/>
  <c r="AK59" i="74"/>
  <c r="AJ59" i="74"/>
  <c r="AI59" i="74"/>
  <c r="AH59" i="74"/>
  <c r="Q59" i="74"/>
  <c r="P59" i="74"/>
  <c r="O59" i="74"/>
  <c r="N59" i="74"/>
  <c r="M59" i="74"/>
  <c r="L59" i="74"/>
  <c r="K59" i="74"/>
  <c r="J59" i="74"/>
  <c r="I59" i="74"/>
  <c r="E59" i="74"/>
  <c r="AN58" i="74"/>
  <c r="AM58" i="74"/>
  <c r="AL58" i="74"/>
  <c r="AK58" i="74"/>
  <c r="AJ58" i="74"/>
  <c r="AI58" i="74"/>
  <c r="AH58" i="74"/>
  <c r="Q58" i="74"/>
  <c r="P58" i="74"/>
  <c r="O58" i="74"/>
  <c r="N58" i="74"/>
  <c r="M58" i="74"/>
  <c r="L58" i="74"/>
  <c r="K58" i="74"/>
  <c r="J58" i="74"/>
  <c r="I58" i="74"/>
  <c r="E58" i="74"/>
  <c r="AN57" i="74"/>
  <c r="AM57" i="74"/>
  <c r="AL57" i="74"/>
  <c r="AK57" i="74"/>
  <c r="AJ57" i="74"/>
  <c r="AI57" i="74"/>
  <c r="AH57" i="74"/>
  <c r="Q57" i="74"/>
  <c r="P57" i="74"/>
  <c r="O57" i="74"/>
  <c r="N57" i="74"/>
  <c r="M57" i="74"/>
  <c r="L57" i="74"/>
  <c r="K57" i="74"/>
  <c r="J57" i="74"/>
  <c r="I57" i="74"/>
  <c r="E57" i="74"/>
  <c r="AN56" i="74"/>
  <c r="AM56" i="74"/>
  <c r="AL56" i="74"/>
  <c r="AK56" i="74"/>
  <c r="AJ56" i="74"/>
  <c r="AI56" i="74"/>
  <c r="AH56" i="74"/>
  <c r="Q56" i="74"/>
  <c r="P56" i="74"/>
  <c r="O56" i="74"/>
  <c r="N56" i="74"/>
  <c r="M56" i="74"/>
  <c r="L56" i="74"/>
  <c r="K56" i="74"/>
  <c r="J56" i="74"/>
  <c r="I56" i="74"/>
  <c r="E56" i="74"/>
  <c r="AN55" i="74"/>
  <c r="AM55" i="74"/>
  <c r="AL55" i="74"/>
  <c r="AK55" i="74"/>
  <c r="AJ55" i="74"/>
  <c r="AI55" i="74"/>
  <c r="AH55" i="74"/>
  <c r="Q55" i="74"/>
  <c r="P55" i="74"/>
  <c r="O55" i="74"/>
  <c r="N55" i="74"/>
  <c r="M55" i="74"/>
  <c r="L55" i="74"/>
  <c r="K55" i="74"/>
  <c r="J55" i="74"/>
  <c r="I55" i="74"/>
  <c r="E55" i="74"/>
  <c r="AN54" i="74"/>
  <c r="AM54" i="74"/>
  <c r="AL54" i="74"/>
  <c r="AK54" i="74"/>
  <c r="AJ54" i="74"/>
  <c r="AI54" i="74"/>
  <c r="AH54" i="74"/>
  <c r="Q54" i="74"/>
  <c r="P54" i="74"/>
  <c r="O54" i="74"/>
  <c r="N54" i="74"/>
  <c r="M54" i="74"/>
  <c r="L54" i="74"/>
  <c r="K54" i="74"/>
  <c r="J54" i="74"/>
  <c r="I54" i="74"/>
  <c r="E54" i="74"/>
  <c r="AN53" i="74"/>
  <c r="AM53" i="74"/>
  <c r="AL53" i="74"/>
  <c r="AK53" i="74"/>
  <c r="AJ53" i="74"/>
  <c r="AI53" i="74"/>
  <c r="AH53" i="74"/>
  <c r="Q53" i="74"/>
  <c r="P53" i="74"/>
  <c r="O53" i="74"/>
  <c r="N53" i="74"/>
  <c r="M53" i="74"/>
  <c r="L53" i="74"/>
  <c r="K53" i="74"/>
  <c r="J53" i="74"/>
  <c r="I53" i="74"/>
  <c r="E53" i="74"/>
  <c r="AN52" i="74"/>
  <c r="AM52" i="74"/>
  <c r="AL52" i="74"/>
  <c r="AK52" i="74"/>
  <c r="AJ52" i="74"/>
  <c r="AI52" i="74"/>
  <c r="AH52" i="74"/>
  <c r="Q52" i="74"/>
  <c r="P52" i="74"/>
  <c r="O52" i="74"/>
  <c r="N52" i="74"/>
  <c r="M52" i="74"/>
  <c r="L52" i="74"/>
  <c r="K52" i="74"/>
  <c r="J52" i="74"/>
  <c r="I52" i="74"/>
  <c r="E52" i="74"/>
  <c r="AN51" i="74"/>
  <c r="AM51" i="74"/>
  <c r="AL51" i="74"/>
  <c r="AK51" i="74"/>
  <c r="AJ51" i="74"/>
  <c r="AI51" i="74"/>
  <c r="AH51" i="74"/>
  <c r="Q51" i="74"/>
  <c r="P51" i="74"/>
  <c r="O51" i="74"/>
  <c r="N51" i="74"/>
  <c r="M51" i="74"/>
  <c r="L51" i="74"/>
  <c r="K51" i="74"/>
  <c r="J51" i="74"/>
  <c r="I51" i="74"/>
  <c r="E51" i="74"/>
  <c r="AN50" i="74"/>
  <c r="AM50" i="74"/>
  <c r="AL50" i="74"/>
  <c r="AK50" i="74"/>
  <c r="AJ50" i="74"/>
  <c r="AI50" i="74"/>
  <c r="AH50" i="74"/>
  <c r="Q50" i="74"/>
  <c r="P50" i="74"/>
  <c r="O50" i="74"/>
  <c r="N50" i="74"/>
  <c r="M50" i="74"/>
  <c r="L50" i="74"/>
  <c r="K50" i="74"/>
  <c r="J50" i="74"/>
  <c r="I50" i="74"/>
  <c r="E50" i="74"/>
  <c r="AN49" i="74"/>
  <c r="AM49" i="74"/>
  <c r="AL49" i="74"/>
  <c r="AK49" i="74"/>
  <c r="AJ49" i="74"/>
  <c r="AI49" i="74"/>
  <c r="AH49" i="74"/>
  <c r="Q49" i="74"/>
  <c r="P49" i="74"/>
  <c r="O49" i="74"/>
  <c r="N49" i="74"/>
  <c r="M49" i="74"/>
  <c r="L49" i="74"/>
  <c r="K49" i="74"/>
  <c r="J49" i="74"/>
  <c r="I49" i="74"/>
  <c r="E49" i="74"/>
  <c r="AN48" i="74"/>
  <c r="AM48" i="74"/>
  <c r="AL48" i="74"/>
  <c r="AK48" i="74"/>
  <c r="AJ48" i="74"/>
  <c r="AI48" i="74"/>
  <c r="AH48" i="74"/>
  <c r="Q48" i="74"/>
  <c r="P48" i="74"/>
  <c r="O48" i="74"/>
  <c r="N48" i="74"/>
  <c r="M48" i="74"/>
  <c r="L48" i="74"/>
  <c r="K48" i="74"/>
  <c r="J48" i="74"/>
  <c r="I48" i="74"/>
  <c r="E48" i="74"/>
  <c r="AN47" i="74"/>
  <c r="AM47" i="74"/>
  <c r="AL47" i="74"/>
  <c r="AK47" i="74"/>
  <c r="AJ47" i="74"/>
  <c r="AI47" i="74"/>
  <c r="AH47" i="74"/>
  <c r="Q47" i="74"/>
  <c r="P47" i="74"/>
  <c r="O47" i="74"/>
  <c r="N47" i="74"/>
  <c r="M47" i="74"/>
  <c r="L47" i="74"/>
  <c r="K47" i="74"/>
  <c r="J47" i="74"/>
  <c r="I47" i="74"/>
  <c r="E47" i="74"/>
  <c r="AN46" i="74"/>
  <c r="AM46" i="74"/>
  <c r="AL46" i="74"/>
  <c r="AK46" i="74"/>
  <c r="AJ46" i="74"/>
  <c r="AI46" i="74"/>
  <c r="AH46" i="74"/>
  <c r="Q46" i="74"/>
  <c r="P46" i="74"/>
  <c r="O46" i="74"/>
  <c r="N46" i="74"/>
  <c r="M46" i="74"/>
  <c r="L46" i="74"/>
  <c r="K46" i="74"/>
  <c r="J46" i="74"/>
  <c r="I46" i="74"/>
  <c r="E46" i="74"/>
  <c r="AN45" i="74"/>
  <c r="AM45" i="74"/>
  <c r="AL45" i="74"/>
  <c r="AK45" i="74"/>
  <c r="AJ45" i="74"/>
  <c r="AI45" i="74"/>
  <c r="AH45" i="74"/>
  <c r="Q45" i="74"/>
  <c r="P45" i="74"/>
  <c r="O45" i="74"/>
  <c r="N45" i="74"/>
  <c r="M45" i="74"/>
  <c r="L45" i="74"/>
  <c r="K45" i="74"/>
  <c r="J45" i="74"/>
  <c r="I45" i="74"/>
  <c r="E45" i="74"/>
  <c r="AN44" i="74"/>
  <c r="AM44" i="74"/>
  <c r="AL44" i="74"/>
  <c r="AK44" i="74"/>
  <c r="AJ44" i="74"/>
  <c r="AI44" i="74"/>
  <c r="AH44" i="74"/>
  <c r="Q44" i="74"/>
  <c r="P44" i="74"/>
  <c r="O44" i="74"/>
  <c r="N44" i="74"/>
  <c r="M44" i="74"/>
  <c r="L44" i="74"/>
  <c r="K44" i="74"/>
  <c r="J44" i="74"/>
  <c r="I44" i="74"/>
  <c r="E44" i="74"/>
  <c r="AN43" i="74"/>
  <c r="AM43" i="74"/>
  <c r="AL43" i="74"/>
  <c r="AK43" i="74"/>
  <c r="AJ43" i="74"/>
  <c r="AI43" i="74"/>
  <c r="AH43" i="74"/>
  <c r="Q43" i="74"/>
  <c r="P43" i="74"/>
  <c r="O43" i="74"/>
  <c r="N43" i="74"/>
  <c r="M43" i="74"/>
  <c r="L43" i="74"/>
  <c r="K43" i="74"/>
  <c r="J43" i="74"/>
  <c r="I43" i="74"/>
  <c r="E43" i="74"/>
  <c r="AN42" i="74"/>
  <c r="AM42" i="74"/>
  <c r="AL42" i="74"/>
  <c r="AK42" i="74"/>
  <c r="AJ42" i="74"/>
  <c r="AI42" i="74"/>
  <c r="AH42" i="74"/>
  <c r="Q42" i="74"/>
  <c r="P42" i="74"/>
  <c r="O42" i="74"/>
  <c r="N42" i="74"/>
  <c r="M42" i="74"/>
  <c r="L42" i="74"/>
  <c r="K42" i="74"/>
  <c r="J42" i="74"/>
  <c r="I42" i="74"/>
  <c r="E42" i="74"/>
  <c r="AN41" i="74"/>
  <c r="AM41" i="74"/>
  <c r="AL41" i="74"/>
  <c r="AK41" i="74"/>
  <c r="AJ41" i="74"/>
  <c r="AI41" i="74"/>
  <c r="AH41" i="74"/>
  <c r="Q41" i="74"/>
  <c r="P41" i="74"/>
  <c r="O41" i="74"/>
  <c r="N41" i="74"/>
  <c r="M41" i="74"/>
  <c r="L41" i="74"/>
  <c r="K41" i="74"/>
  <c r="J41" i="74"/>
  <c r="I41" i="74"/>
  <c r="E41" i="74"/>
  <c r="D7" i="74" s="1"/>
  <c r="E7" i="74" s="1"/>
  <c r="AN40" i="74"/>
  <c r="AM40" i="74"/>
  <c r="AL40" i="74"/>
  <c r="AK40" i="74"/>
  <c r="AJ40" i="74"/>
  <c r="AI40" i="74"/>
  <c r="AH40" i="74"/>
  <c r="Q40" i="74"/>
  <c r="P40" i="74"/>
  <c r="O40" i="74"/>
  <c r="N40" i="74"/>
  <c r="M40" i="74"/>
  <c r="L40" i="74"/>
  <c r="K40" i="74"/>
  <c r="J40" i="74"/>
  <c r="I40" i="74"/>
  <c r="E40" i="74"/>
  <c r="AN39" i="74"/>
  <c r="AM39" i="74"/>
  <c r="AL39" i="74"/>
  <c r="AK39" i="74"/>
  <c r="AJ39" i="74"/>
  <c r="AI39" i="74"/>
  <c r="AH39" i="74"/>
  <c r="Q39" i="74"/>
  <c r="P39" i="74"/>
  <c r="O39" i="74"/>
  <c r="N39" i="74"/>
  <c r="M39" i="74"/>
  <c r="L39" i="74"/>
  <c r="K39" i="74"/>
  <c r="J39" i="74"/>
  <c r="I39" i="74"/>
  <c r="E39" i="74"/>
  <c r="AN38" i="74"/>
  <c r="AM38" i="74"/>
  <c r="AL38" i="74"/>
  <c r="AK38" i="74"/>
  <c r="AJ38" i="74"/>
  <c r="AI38" i="74"/>
  <c r="AH38" i="74"/>
  <c r="Q38" i="74"/>
  <c r="P38" i="74"/>
  <c r="O38" i="74"/>
  <c r="N38" i="74"/>
  <c r="M38" i="74"/>
  <c r="L38" i="74"/>
  <c r="K38" i="74"/>
  <c r="J38" i="74"/>
  <c r="I38" i="74"/>
  <c r="E38" i="74"/>
  <c r="AN37" i="74"/>
  <c r="AM37" i="74"/>
  <c r="AL37" i="74"/>
  <c r="AK37" i="74"/>
  <c r="AJ37" i="74"/>
  <c r="AI37" i="74"/>
  <c r="AH37" i="74"/>
  <c r="Q37" i="74"/>
  <c r="P37" i="74"/>
  <c r="O37" i="74"/>
  <c r="N37" i="74"/>
  <c r="M37" i="74"/>
  <c r="L37" i="74"/>
  <c r="K37" i="74"/>
  <c r="J37" i="74"/>
  <c r="I37" i="74"/>
  <c r="E37" i="74"/>
  <c r="AN36" i="74"/>
  <c r="AM36" i="74"/>
  <c r="AL36" i="74"/>
  <c r="AK36" i="74"/>
  <c r="AJ36" i="74"/>
  <c r="AI36" i="74"/>
  <c r="AH36" i="74"/>
  <c r="Q36" i="74"/>
  <c r="P36" i="74"/>
  <c r="O36" i="74"/>
  <c r="N36" i="74"/>
  <c r="M36" i="74"/>
  <c r="L36" i="74"/>
  <c r="K36" i="74"/>
  <c r="J36" i="74"/>
  <c r="I36" i="74"/>
  <c r="E36" i="74"/>
  <c r="AN35" i="74"/>
  <c r="AM35" i="74"/>
  <c r="AL35" i="74"/>
  <c r="AK35" i="74"/>
  <c r="AJ35" i="74"/>
  <c r="AI35" i="74"/>
  <c r="AH35" i="74"/>
  <c r="Q35" i="74"/>
  <c r="P35" i="74"/>
  <c r="O35" i="74"/>
  <c r="N35" i="74"/>
  <c r="M35" i="74"/>
  <c r="L35" i="74"/>
  <c r="K35" i="74"/>
  <c r="J35" i="74"/>
  <c r="I35" i="74"/>
  <c r="E35" i="74"/>
  <c r="AN34" i="74"/>
  <c r="AM34" i="74"/>
  <c r="AL34" i="74"/>
  <c r="AK34" i="74"/>
  <c r="AJ34" i="74"/>
  <c r="AI34" i="74"/>
  <c r="AH34" i="74"/>
  <c r="Q34" i="74"/>
  <c r="P34" i="74"/>
  <c r="O34" i="74"/>
  <c r="N34" i="74"/>
  <c r="M34" i="74"/>
  <c r="L34" i="74"/>
  <c r="K34" i="74"/>
  <c r="J34" i="74"/>
  <c r="I34" i="74"/>
  <c r="AN33" i="74"/>
  <c r="AM33" i="74"/>
  <c r="AL33" i="74"/>
  <c r="AK33" i="74"/>
  <c r="AJ33" i="74"/>
  <c r="AI33" i="74"/>
  <c r="AH33" i="74"/>
  <c r="Q33" i="74"/>
  <c r="P33" i="74"/>
  <c r="O33" i="74"/>
  <c r="N33" i="74"/>
  <c r="M33" i="74"/>
  <c r="L33" i="74"/>
  <c r="K33" i="74"/>
  <c r="J33" i="74"/>
  <c r="I33" i="74"/>
  <c r="C33" i="74"/>
  <c r="AN32" i="74"/>
  <c r="AM32" i="74"/>
  <c r="AL32" i="74"/>
  <c r="AK32" i="74"/>
  <c r="AJ32" i="74"/>
  <c r="AI32" i="74"/>
  <c r="AH32" i="74"/>
  <c r="Q32" i="74"/>
  <c r="P32" i="74"/>
  <c r="O32" i="74"/>
  <c r="N32" i="74"/>
  <c r="M32" i="74"/>
  <c r="L32" i="74"/>
  <c r="K32" i="74"/>
  <c r="J32" i="74"/>
  <c r="I32" i="74"/>
  <c r="AN31" i="74"/>
  <c r="AM31" i="74"/>
  <c r="AL31" i="74"/>
  <c r="AK31" i="74"/>
  <c r="AJ31" i="74"/>
  <c r="AI31" i="74"/>
  <c r="AH31" i="74"/>
  <c r="Q31" i="74"/>
  <c r="P31" i="74"/>
  <c r="O31" i="74"/>
  <c r="N31" i="74"/>
  <c r="M31" i="74"/>
  <c r="L31" i="74"/>
  <c r="K31" i="74"/>
  <c r="J31" i="74"/>
  <c r="I31" i="74"/>
  <c r="AN30" i="74"/>
  <c r="AM30" i="74"/>
  <c r="AL30" i="74"/>
  <c r="AK30" i="74"/>
  <c r="AJ30" i="74"/>
  <c r="AI30" i="74"/>
  <c r="AH30" i="74"/>
  <c r="Q30" i="74"/>
  <c r="P30" i="74"/>
  <c r="O30" i="74"/>
  <c r="N30" i="74"/>
  <c r="M30" i="74"/>
  <c r="L30" i="74"/>
  <c r="K30" i="74"/>
  <c r="J30" i="74"/>
  <c r="I30" i="74"/>
  <c r="AN29" i="74"/>
  <c r="AM29" i="74"/>
  <c r="AL29" i="74"/>
  <c r="AK29" i="74"/>
  <c r="AJ29" i="74"/>
  <c r="AI29" i="74"/>
  <c r="AH29" i="74"/>
  <c r="Q29" i="74"/>
  <c r="P29" i="74"/>
  <c r="O29" i="74"/>
  <c r="N29" i="74"/>
  <c r="M29" i="74"/>
  <c r="L29" i="74"/>
  <c r="K29" i="74"/>
  <c r="J29" i="74"/>
  <c r="I29" i="74"/>
  <c r="AN28" i="74"/>
  <c r="AM28" i="74"/>
  <c r="AL28" i="74"/>
  <c r="AK28" i="74"/>
  <c r="AJ28" i="74"/>
  <c r="AI28" i="74"/>
  <c r="AH28" i="74"/>
  <c r="Q28" i="74"/>
  <c r="P28" i="74"/>
  <c r="O28" i="74"/>
  <c r="N28" i="74"/>
  <c r="M28" i="74"/>
  <c r="L28" i="74"/>
  <c r="K28" i="74"/>
  <c r="J28" i="74"/>
  <c r="I28" i="74"/>
  <c r="AN27" i="74"/>
  <c r="AM27" i="74"/>
  <c r="AL27" i="74"/>
  <c r="AK27" i="74"/>
  <c r="AJ27" i="74"/>
  <c r="AI27" i="74"/>
  <c r="AH27" i="74"/>
  <c r="Q27" i="74"/>
  <c r="P27" i="74"/>
  <c r="O27" i="74"/>
  <c r="N27" i="74"/>
  <c r="M27" i="74"/>
  <c r="L27" i="74"/>
  <c r="K27" i="74"/>
  <c r="J27" i="74"/>
  <c r="I27" i="74"/>
  <c r="AN26" i="74"/>
  <c r="AM26" i="74"/>
  <c r="AL26" i="74"/>
  <c r="AK26" i="74"/>
  <c r="AJ26" i="74"/>
  <c r="AI26" i="74"/>
  <c r="AH26" i="74"/>
  <c r="Q26" i="74"/>
  <c r="P26" i="74"/>
  <c r="O26" i="74"/>
  <c r="N26" i="74"/>
  <c r="M26" i="74"/>
  <c r="L26" i="74"/>
  <c r="K26" i="74"/>
  <c r="J26" i="74"/>
  <c r="I26" i="74"/>
  <c r="AN25" i="74"/>
  <c r="AM25" i="74"/>
  <c r="AL25" i="74"/>
  <c r="AK25" i="74"/>
  <c r="AJ25" i="74"/>
  <c r="AI25" i="74"/>
  <c r="AH25" i="74"/>
  <c r="Q25" i="74"/>
  <c r="P25" i="74"/>
  <c r="O25" i="74"/>
  <c r="N25" i="74"/>
  <c r="M25" i="74"/>
  <c r="L25" i="74"/>
  <c r="K25" i="74"/>
  <c r="J25" i="74"/>
  <c r="I25" i="74"/>
  <c r="AN24" i="74"/>
  <c r="AM24" i="74"/>
  <c r="AL24" i="74"/>
  <c r="AK24" i="74"/>
  <c r="AJ24" i="74"/>
  <c r="AI24" i="74"/>
  <c r="AH24" i="74"/>
  <c r="Q24" i="74"/>
  <c r="P24" i="74"/>
  <c r="O24" i="74"/>
  <c r="N24" i="74"/>
  <c r="M24" i="74"/>
  <c r="L24" i="74"/>
  <c r="K24" i="74"/>
  <c r="J24" i="74"/>
  <c r="I24" i="74"/>
  <c r="AN23" i="74"/>
  <c r="AM23" i="74"/>
  <c r="AL23" i="74"/>
  <c r="AK23" i="74"/>
  <c r="AJ23" i="74"/>
  <c r="AI23" i="74"/>
  <c r="AH23" i="74"/>
  <c r="Q23" i="74"/>
  <c r="P23" i="74"/>
  <c r="O23" i="74"/>
  <c r="N23" i="74"/>
  <c r="M23" i="74"/>
  <c r="L23" i="74"/>
  <c r="K23" i="74"/>
  <c r="J23" i="74"/>
  <c r="I23" i="74"/>
  <c r="AN22" i="74"/>
  <c r="AM22" i="74"/>
  <c r="AL22" i="74"/>
  <c r="AK22" i="74"/>
  <c r="AJ22" i="74"/>
  <c r="AI22" i="74"/>
  <c r="AH22" i="74"/>
  <c r="Q22" i="74"/>
  <c r="P22" i="74"/>
  <c r="O22" i="74"/>
  <c r="N22" i="74"/>
  <c r="M22" i="74"/>
  <c r="L22" i="74"/>
  <c r="K22" i="74"/>
  <c r="J22" i="74"/>
  <c r="I22" i="74"/>
  <c r="AN21" i="74"/>
  <c r="AM21" i="74"/>
  <c r="AL21" i="74"/>
  <c r="AK21" i="74"/>
  <c r="AJ21" i="74"/>
  <c r="AI21" i="74"/>
  <c r="AH21" i="74"/>
  <c r="Q21" i="74"/>
  <c r="P21" i="74"/>
  <c r="O21" i="74"/>
  <c r="N21" i="74"/>
  <c r="M21" i="74"/>
  <c r="L21" i="74"/>
  <c r="K21" i="74"/>
  <c r="J21" i="74"/>
  <c r="I21" i="74"/>
  <c r="AN20" i="74"/>
  <c r="AM20" i="74"/>
  <c r="AL20" i="74"/>
  <c r="AK20" i="74"/>
  <c r="AJ20" i="74"/>
  <c r="AI20" i="74"/>
  <c r="AH20" i="74"/>
  <c r="Q20" i="74"/>
  <c r="P20" i="74"/>
  <c r="O20" i="74"/>
  <c r="N20" i="74"/>
  <c r="M20" i="74"/>
  <c r="L20" i="74"/>
  <c r="K20" i="74"/>
  <c r="J20" i="74"/>
  <c r="I20" i="74"/>
  <c r="AN19" i="74"/>
  <c r="AM19" i="74"/>
  <c r="AL19" i="74"/>
  <c r="AK19" i="74"/>
  <c r="AJ19" i="74"/>
  <c r="AI19" i="74"/>
  <c r="AH19" i="74"/>
  <c r="Q19" i="74"/>
  <c r="P19" i="74"/>
  <c r="O19" i="74"/>
  <c r="N19" i="74"/>
  <c r="M19" i="74"/>
  <c r="L19" i="74"/>
  <c r="K19" i="74"/>
  <c r="J19" i="74"/>
  <c r="I19" i="74"/>
  <c r="AN18" i="74"/>
  <c r="AM18" i="74"/>
  <c r="AL18" i="74"/>
  <c r="AK18" i="74"/>
  <c r="AJ18" i="74"/>
  <c r="AI18" i="74"/>
  <c r="AH18" i="74"/>
  <c r="Q18" i="74"/>
  <c r="P18" i="74"/>
  <c r="O18" i="74"/>
  <c r="N18" i="74"/>
  <c r="M18" i="74"/>
  <c r="L18" i="74"/>
  <c r="K18" i="74"/>
  <c r="J18" i="74"/>
  <c r="I18" i="74"/>
  <c r="AN17" i="74"/>
  <c r="AM17" i="74"/>
  <c r="AL17" i="74"/>
  <c r="AK17" i="74"/>
  <c r="AJ17" i="74"/>
  <c r="AI17" i="74"/>
  <c r="AH17" i="74"/>
  <c r="Q17" i="74"/>
  <c r="P17" i="74"/>
  <c r="O17" i="74"/>
  <c r="N17" i="74"/>
  <c r="M17" i="74"/>
  <c r="L17" i="74"/>
  <c r="K17" i="74"/>
  <c r="J17" i="74"/>
  <c r="I17" i="74"/>
  <c r="AN16" i="74"/>
  <c r="AM16" i="74"/>
  <c r="AL16" i="74"/>
  <c r="AK16" i="74"/>
  <c r="AJ16" i="74"/>
  <c r="AI16" i="74"/>
  <c r="AH16" i="74"/>
  <c r="Q16" i="74"/>
  <c r="P16" i="74"/>
  <c r="O16" i="74"/>
  <c r="N16" i="74"/>
  <c r="M16" i="74"/>
  <c r="L16" i="74"/>
  <c r="K16" i="74"/>
  <c r="J16" i="74"/>
  <c r="I16" i="74"/>
  <c r="AN15" i="74"/>
  <c r="AM15" i="74"/>
  <c r="AL15" i="74"/>
  <c r="AH15" i="74"/>
  <c r="J15" i="74"/>
  <c r="I15" i="74"/>
  <c r="AI15" i="74" s="1"/>
  <c r="AJ15" i="74" s="1"/>
  <c r="AK15" i="74" s="1"/>
  <c r="AN14" i="74"/>
  <c r="AM14" i="74"/>
  <c r="AL14" i="74"/>
  <c r="AK14" i="74"/>
  <c r="AJ14" i="74"/>
  <c r="AI14" i="74"/>
  <c r="AH14" i="74"/>
  <c r="Q14" i="74"/>
  <c r="P14" i="74"/>
  <c r="O14" i="74"/>
  <c r="N14" i="74"/>
  <c r="M14" i="74"/>
  <c r="L14" i="74"/>
  <c r="K14" i="74"/>
  <c r="J14" i="74"/>
  <c r="I14" i="74"/>
  <c r="AN13" i="74"/>
  <c r="AM13" i="74"/>
  <c r="AL13" i="74"/>
  <c r="AK13" i="74"/>
  <c r="AJ13" i="74"/>
  <c r="AI13" i="74"/>
  <c r="AH13" i="74"/>
  <c r="Q13" i="74"/>
  <c r="P13" i="74"/>
  <c r="O13" i="74"/>
  <c r="N13" i="74"/>
  <c r="M13" i="74"/>
  <c r="L13" i="74"/>
  <c r="K13" i="74"/>
  <c r="J13" i="74"/>
  <c r="I13" i="74"/>
  <c r="C13" i="74"/>
  <c r="D13" i="74" s="1"/>
  <c r="AN12" i="74"/>
  <c r="AM12" i="74"/>
  <c r="AL12" i="74"/>
  <c r="AH12" i="74" s="1"/>
  <c r="J12" i="74"/>
  <c r="I12" i="74"/>
  <c r="C12" i="74"/>
  <c r="AN11" i="74"/>
  <c r="AL11" i="74" s="1"/>
  <c r="AH11" i="74" s="1"/>
  <c r="AM11" i="74"/>
  <c r="I11" i="74"/>
  <c r="AN10" i="74"/>
  <c r="AL10" i="74" s="1"/>
  <c r="AH10" i="74" s="1"/>
  <c r="AI10" i="74" s="1"/>
  <c r="AJ10" i="74" s="1"/>
  <c r="AK10" i="74" s="1"/>
  <c r="AM10" i="74"/>
  <c r="I10" i="74"/>
  <c r="AN9" i="74"/>
  <c r="AM9" i="74"/>
  <c r="AL9" i="74"/>
  <c r="AH9" i="74" s="1"/>
  <c r="AI9" i="74" s="1"/>
  <c r="AJ9" i="74" s="1"/>
  <c r="AK9" i="74" s="1"/>
  <c r="I9" i="74"/>
  <c r="C9" i="74"/>
  <c r="E11" i="74" s="1"/>
  <c r="AN8" i="74"/>
  <c r="AL8" i="74" s="1"/>
  <c r="AH8" i="74" s="1"/>
  <c r="AM8" i="74"/>
  <c r="I8" i="74"/>
  <c r="AN7" i="74"/>
  <c r="AL7" i="74" s="1"/>
  <c r="AH7" i="74" s="1"/>
  <c r="AI7" i="74" s="1"/>
  <c r="AM7" i="74"/>
  <c r="AD7" i="74"/>
  <c r="AC7" i="74"/>
  <c r="AA7" i="74"/>
  <c r="X7" i="74"/>
  <c r="U7" i="74"/>
  <c r="I7" i="74"/>
  <c r="H6" i="74"/>
  <c r="D6" i="74"/>
  <c r="V7" i="74" s="1"/>
  <c r="AF5" i="74"/>
  <c r="AC5" i="74"/>
  <c r="H5" i="74"/>
  <c r="G6" i="74" s="1"/>
  <c r="AH3" i="74" s="1"/>
  <c r="E5" i="74"/>
  <c r="D5" i="74"/>
  <c r="G1" i="74"/>
  <c r="K5" i="81" l="1"/>
  <c r="E6" i="81" s="1"/>
  <c r="L7" i="81"/>
  <c r="C19" i="81"/>
  <c r="E18" i="81"/>
  <c r="K8" i="81"/>
  <c r="L8" i="81" s="1"/>
  <c r="M8" i="81" s="1"/>
  <c r="AI5" i="81"/>
  <c r="AK7" i="81"/>
  <c r="AH5" i="81" s="1"/>
  <c r="AJ5" i="81"/>
  <c r="Y7" i="80"/>
  <c r="Z7" i="80" s="1"/>
  <c r="K13" i="80"/>
  <c r="L13" i="80" s="1"/>
  <c r="M13" i="80" s="1"/>
  <c r="AI5" i="80"/>
  <c r="K8" i="80"/>
  <c r="L8" i="80" s="1"/>
  <c r="M8" i="80" s="1"/>
  <c r="K7" i="80"/>
  <c r="AK7" i="80"/>
  <c r="AH5" i="80" s="1"/>
  <c r="AJ5" i="80"/>
  <c r="C15" i="80"/>
  <c r="AI9" i="77"/>
  <c r="AJ9" i="77" s="1"/>
  <c r="AK9" i="77" s="1"/>
  <c r="AI11" i="77"/>
  <c r="AJ11" i="77" s="1"/>
  <c r="AK11" i="77" s="1"/>
  <c r="AI13" i="77"/>
  <c r="AJ13" i="77" s="1"/>
  <c r="AK13" i="77" s="1"/>
  <c r="K9" i="77"/>
  <c r="L9" i="77" s="1"/>
  <c r="M9" i="77" s="1"/>
  <c r="K10" i="77"/>
  <c r="L10" i="77" s="1"/>
  <c r="M10" i="77" s="1"/>
  <c r="K11" i="77"/>
  <c r="L11" i="77" s="1"/>
  <c r="M11" i="77" s="1"/>
  <c r="K12" i="77"/>
  <c r="L12" i="77" s="1"/>
  <c r="M12" i="77" s="1"/>
  <c r="K13" i="77"/>
  <c r="L13" i="77" s="1"/>
  <c r="M13" i="77" s="1"/>
  <c r="AI9" i="76"/>
  <c r="AJ9" i="76" s="1"/>
  <c r="AK9" i="76" s="1"/>
  <c r="K9" i="76"/>
  <c r="L9" i="76" s="1"/>
  <c r="M9" i="76" s="1"/>
  <c r="H4" i="75"/>
  <c r="D5" i="77"/>
  <c r="E5" i="77"/>
  <c r="W5" i="77" s="1"/>
  <c r="D6" i="77"/>
  <c r="V7" i="77" s="1"/>
  <c r="E35" i="77"/>
  <c r="D7" i="77"/>
  <c r="E7" i="77" s="1"/>
  <c r="H4" i="77"/>
  <c r="D7" i="76"/>
  <c r="E7" i="76" s="1"/>
  <c r="W5" i="76"/>
  <c r="AH7" i="76"/>
  <c r="AI7" i="76" s="1"/>
  <c r="AH8" i="76"/>
  <c r="AI8" i="76" s="1"/>
  <c r="AJ8" i="76" s="1"/>
  <c r="AK8" i="76" s="1"/>
  <c r="C16" i="76"/>
  <c r="C17" i="76" s="1"/>
  <c r="D12" i="76"/>
  <c r="J7" i="76"/>
  <c r="T7" i="76"/>
  <c r="Y7" i="76" s="1"/>
  <c r="Z7" i="76" s="1"/>
  <c r="D15" i="76"/>
  <c r="H4" i="76"/>
  <c r="D13" i="76"/>
  <c r="G6" i="76"/>
  <c r="AH3" i="76" s="1"/>
  <c r="W7" i="76"/>
  <c r="AE7" i="76"/>
  <c r="D16" i="76"/>
  <c r="J8" i="76"/>
  <c r="D14" i="76"/>
  <c r="D17" i="76"/>
  <c r="G6" i="75"/>
  <c r="AH3" i="75" s="1"/>
  <c r="D7" i="75"/>
  <c r="E7" i="75" s="1"/>
  <c r="AH7" i="75"/>
  <c r="AI7" i="75" s="1"/>
  <c r="T7" i="75"/>
  <c r="AB7" i="75" s="1"/>
  <c r="AH8" i="75"/>
  <c r="AI8" i="75" s="1"/>
  <c r="AJ8" i="75" s="1"/>
  <c r="AK8" i="75" s="1"/>
  <c r="C14" i="75"/>
  <c r="C15" i="75" s="1"/>
  <c r="K7" i="75"/>
  <c r="U7" i="75"/>
  <c r="Y7" i="75" s="1"/>
  <c r="Z7" i="75" s="1"/>
  <c r="D13" i="75"/>
  <c r="W7" i="75"/>
  <c r="AE7" i="75"/>
  <c r="U5" i="75"/>
  <c r="J8" i="75"/>
  <c r="D14" i="75"/>
  <c r="D12" i="75"/>
  <c r="AI12" i="74"/>
  <c r="AJ12" i="74" s="1"/>
  <c r="AK12" i="74" s="1"/>
  <c r="K12" i="74"/>
  <c r="L12" i="74" s="1"/>
  <c r="M12" i="74" s="1"/>
  <c r="H4" i="74"/>
  <c r="K15" i="74"/>
  <c r="L15" i="74" s="1"/>
  <c r="M15" i="74" s="1"/>
  <c r="AE7" i="74"/>
  <c r="AJ7" i="74"/>
  <c r="AF7" i="74"/>
  <c r="AI8" i="74"/>
  <c r="AJ8" i="74" s="1"/>
  <c r="AK8" i="74" s="1"/>
  <c r="J10" i="74"/>
  <c r="J7" i="74"/>
  <c r="T7" i="74"/>
  <c r="AB7" i="74" s="1"/>
  <c r="AI11" i="74"/>
  <c r="AJ11" i="74" s="1"/>
  <c r="AK11" i="74" s="1"/>
  <c r="W7" i="74"/>
  <c r="C14" i="74"/>
  <c r="C15" i="74" s="1"/>
  <c r="U5" i="74"/>
  <c r="J8" i="74"/>
  <c r="J9" i="74"/>
  <c r="W5" i="74"/>
  <c r="J11" i="74"/>
  <c r="D12" i="74"/>
  <c r="V5" i="81" l="1"/>
  <c r="AE5" i="81" s="1"/>
  <c r="T5" i="81"/>
  <c r="E13" i="81"/>
  <c r="E15" i="81"/>
  <c r="E12" i="81"/>
  <c r="E14" i="81"/>
  <c r="E16" i="81"/>
  <c r="E17" i="81"/>
  <c r="M7" i="81"/>
  <c r="J5" i="81" s="1"/>
  <c r="L5" i="81"/>
  <c r="N7" i="81"/>
  <c r="O7" i="81" s="1"/>
  <c r="C20" i="81"/>
  <c r="E19" i="81"/>
  <c r="D19" i="81"/>
  <c r="N8" i="81"/>
  <c r="O8" i="81" s="1"/>
  <c r="P8" i="81" s="1"/>
  <c r="Q8" i="81" s="1"/>
  <c r="N9" i="81"/>
  <c r="O9" i="81" s="1"/>
  <c r="P9" i="81" s="1"/>
  <c r="Q9" i="81" s="1"/>
  <c r="K5" i="80"/>
  <c r="L7" i="80"/>
  <c r="C16" i="80"/>
  <c r="D15" i="80"/>
  <c r="D23" i="77"/>
  <c r="J8" i="77"/>
  <c r="K8" i="77" s="1"/>
  <c r="L8" i="77" s="1"/>
  <c r="M8" i="77" s="1"/>
  <c r="D12" i="77"/>
  <c r="T7" i="77"/>
  <c r="D27" i="77"/>
  <c r="D25" i="77"/>
  <c r="D17" i="77"/>
  <c r="D24" i="77"/>
  <c r="D18" i="77"/>
  <c r="D28" i="77"/>
  <c r="D20" i="77"/>
  <c r="D21" i="77"/>
  <c r="U5" i="77"/>
  <c r="D13" i="77"/>
  <c r="AH8" i="77"/>
  <c r="AI8" i="77" s="1"/>
  <c r="AJ8" i="77" s="1"/>
  <c r="AK8" i="77" s="1"/>
  <c r="D30" i="77"/>
  <c r="D22" i="77"/>
  <c r="W7" i="77"/>
  <c r="AE7" i="77" s="1"/>
  <c r="D31" i="77"/>
  <c r="AH7" i="77"/>
  <c r="AI7" i="77" s="1"/>
  <c r="AJ7" i="77" s="1"/>
  <c r="D15" i="77"/>
  <c r="J7" i="77"/>
  <c r="K7" i="77" s="1"/>
  <c r="L7" i="77" s="1"/>
  <c r="D19" i="77"/>
  <c r="D26" i="77"/>
  <c r="D16" i="77"/>
  <c r="U7" i="77"/>
  <c r="D14" i="77"/>
  <c r="D29" i="77"/>
  <c r="AJ7" i="76"/>
  <c r="AK7" i="76" s="1"/>
  <c r="AH5" i="76" s="1"/>
  <c r="AI5" i="76"/>
  <c r="C18" i="76"/>
  <c r="AB7" i="76"/>
  <c r="K7" i="76"/>
  <c r="K8" i="76"/>
  <c r="L8" i="76" s="1"/>
  <c r="M8" i="76" s="1"/>
  <c r="AI5" i="75"/>
  <c r="AJ7" i="75"/>
  <c r="K8" i="75"/>
  <c r="L8" i="75" s="1"/>
  <c r="M8" i="75" s="1"/>
  <c r="AK7" i="75"/>
  <c r="AH5" i="75" s="1"/>
  <c r="AJ5" i="75"/>
  <c r="K5" i="75"/>
  <c r="L7" i="75"/>
  <c r="C16" i="75"/>
  <c r="D15" i="75"/>
  <c r="AI5" i="74"/>
  <c r="K10" i="74"/>
  <c r="L10" i="74" s="1"/>
  <c r="M10" i="74" s="1"/>
  <c r="AK7" i="74"/>
  <c r="AH5" i="74" s="1"/>
  <c r="AJ5" i="74"/>
  <c r="K9" i="74"/>
  <c r="L9" i="74" s="1"/>
  <c r="M9" i="74" s="1"/>
  <c r="Y7" i="74"/>
  <c r="Z7" i="74" s="1"/>
  <c r="C16" i="74"/>
  <c r="D15" i="74"/>
  <c r="K11" i="74"/>
  <c r="L11" i="74" s="1"/>
  <c r="M11" i="74" s="1"/>
  <c r="K8" i="74"/>
  <c r="L8" i="74" s="1"/>
  <c r="M8" i="74" s="1"/>
  <c r="D14" i="74"/>
  <c r="K7" i="74"/>
  <c r="C21" i="81" l="1"/>
  <c r="E20" i="81"/>
  <c r="D20" i="81"/>
  <c r="P7" i="81"/>
  <c r="O5" i="81"/>
  <c r="AB5" i="81"/>
  <c r="Y5" i="81"/>
  <c r="Z5" i="81" s="1"/>
  <c r="C17" i="80"/>
  <c r="D16" i="80"/>
  <c r="M7" i="80"/>
  <c r="J5" i="80" s="1"/>
  <c r="L5" i="80"/>
  <c r="N12" i="80"/>
  <c r="O12" i="80" s="1"/>
  <c r="P12" i="80" s="1"/>
  <c r="Q12" i="80" s="1"/>
  <c r="E6" i="80"/>
  <c r="N10" i="80"/>
  <c r="O10" i="80" s="1"/>
  <c r="P10" i="80" s="1"/>
  <c r="Q10" i="80" s="1"/>
  <c r="N9" i="80"/>
  <c r="O9" i="80" s="1"/>
  <c r="P9" i="80" s="1"/>
  <c r="Q9" i="80" s="1"/>
  <c r="N13" i="80"/>
  <c r="O13" i="80" s="1"/>
  <c r="P13" i="80" s="1"/>
  <c r="Q13" i="80" s="1"/>
  <c r="N8" i="80"/>
  <c r="O8" i="80" s="1"/>
  <c r="P8" i="80" s="1"/>
  <c r="Q8" i="80" s="1"/>
  <c r="N11" i="80"/>
  <c r="O11" i="80" s="1"/>
  <c r="P11" i="80" s="1"/>
  <c r="Q11" i="80" s="1"/>
  <c r="N7" i="80"/>
  <c r="O7" i="80" s="1"/>
  <c r="AI5" i="77"/>
  <c r="K5" i="77"/>
  <c r="Y7" i="77"/>
  <c r="Z7" i="77" s="1"/>
  <c r="AB7" i="77"/>
  <c r="AK7" i="77"/>
  <c r="AH5" i="77" s="1"/>
  <c r="AJ5" i="77"/>
  <c r="M7" i="77"/>
  <c r="J5" i="77" s="1"/>
  <c r="L5" i="77"/>
  <c r="AJ5" i="76"/>
  <c r="K5" i="76"/>
  <c r="N9" i="76" s="1"/>
  <c r="O9" i="76" s="1"/>
  <c r="P9" i="76" s="1"/>
  <c r="Q9" i="76" s="1"/>
  <c r="L7" i="76"/>
  <c r="C19" i="76"/>
  <c r="D18" i="76"/>
  <c r="C17" i="75"/>
  <c r="D16" i="75"/>
  <c r="L5" i="75"/>
  <c r="M7" i="75"/>
  <c r="J5" i="75" s="1"/>
  <c r="E6" i="75"/>
  <c r="E16" i="75" s="1"/>
  <c r="N7" i="75"/>
  <c r="O7" i="75" s="1"/>
  <c r="N8" i="75"/>
  <c r="O8" i="75" s="1"/>
  <c r="P8" i="75" s="1"/>
  <c r="Q8" i="75" s="1"/>
  <c r="K5" i="74"/>
  <c r="L7" i="74"/>
  <c r="C17" i="74"/>
  <c r="D16" i="74"/>
  <c r="Q7" i="81" l="1"/>
  <c r="N5" i="81" s="1"/>
  <c r="P5" i="81"/>
  <c r="E21" i="81"/>
  <c r="C22" i="81"/>
  <c r="D21" i="81"/>
  <c r="V5" i="80"/>
  <c r="AE5" i="80" s="1"/>
  <c r="T5" i="80"/>
  <c r="E13" i="80"/>
  <c r="E12" i="80"/>
  <c r="E14" i="80"/>
  <c r="E15" i="80"/>
  <c r="E16" i="80"/>
  <c r="O5" i="80"/>
  <c r="P7" i="80"/>
  <c r="D17" i="80"/>
  <c r="C18" i="80"/>
  <c r="E17" i="80"/>
  <c r="E6" i="77"/>
  <c r="N11" i="77"/>
  <c r="O11" i="77" s="1"/>
  <c r="P11" i="77" s="1"/>
  <c r="Q11" i="77" s="1"/>
  <c r="N10" i="77"/>
  <c r="O10" i="77" s="1"/>
  <c r="P10" i="77" s="1"/>
  <c r="Q10" i="77" s="1"/>
  <c r="N9" i="77"/>
  <c r="O9" i="77" s="1"/>
  <c r="P9" i="77" s="1"/>
  <c r="Q9" i="77" s="1"/>
  <c r="N13" i="77"/>
  <c r="O13" i="77" s="1"/>
  <c r="P13" i="77" s="1"/>
  <c r="Q13" i="77" s="1"/>
  <c r="N12" i="77"/>
  <c r="O12" i="77" s="1"/>
  <c r="P12" i="77" s="1"/>
  <c r="Q12" i="77" s="1"/>
  <c r="E21" i="77"/>
  <c r="E26" i="77"/>
  <c r="E18" i="77"/>
  <c r="E15" i="77"/>
  <c r="N7" i="77"/>
  <c r="O7" i="77" s="1"/>
  <c r="E30" i="77"/>
  <c r="E25" i="77"/>
  <c r="E12" i="77"/>
  <c r="N8" i="77"/>
  <c r="O8" i="77" s="1"/>
  <c r="P8" i="77" s="1"/>
  <c r="Q8" i="77" s="1"/>
  <c r="V5" i="77"/>
  <c r="AE5" i="77" s="1"/>
  <c r="E27" i="77"/>
  <c r="E28" i="77"/>
  <c r="E22" i="77"/>
  <c r="P7" i="77"/>
  <c r="E6" i="76"/>
  <c r="N7" i="76"/>
  <c r="O7" i="76" s="1"/>
  <c r="N8" i="76"/>
  <c r="O8" i="76" s="1"/>
  <c r="P8" i="76" s="1"/>
  <c r="Q8" i="76" s="1"/>
  <c r="C20" i="76"/>
  <c r="D19" i="76"/>
  <c r="M7" i="76"/>
  <c r="J5" i="76" s="1"/>
  <c r="L5" i="76"/>
  <c r="E17" i="75"/>
  <c r="C18" i="75"/>
  <c r="D17" i="75"/>
  <c r="P7" i="75"/>
  <c r="O5" i="75"/>
  <c r="V5" i="75"/>
  <c r="AE5" i="75" s="1"/>
  <c r="T5" i="75"/>
  <c r="E12" i="75"/>
  <c r="E13" i="75"/>
  <c r="E14" i="75"/>
  <c r="E15" i="75"/>
  <c r="N15" i="74"/>
  <c r="O15" i="74" s="1"/>
  <c r="P15" i="74" s="1"/>
  <c r="Q15" i="74" s="1"/>
  <c r="N12" i="74"/>
  <c r="O12" i="74" s="1"/>
  <c r="P12" i="74" s="1"/>
  <c r="Q12" i="74" s="1"/>
  <c r="C18" i="74"/>
  <c r="D17" i="74"/>
  <c r="M7" i="74"/>
  <c r="J5" i="74" s="1"/>
  <c r="L5" i="74"/>
  <c r="E6" i="74"/>
  <c r="N8" i="74"/>
  <c r="O8" i="74" s="1"/>
  <c r="P8" i="74" s="1"/>
  <c r="Q8" i="74" s="1"/>
  <c r="N9" i="74"/>
  <c r="O9" i="74" s="1"/>
  <c r="P9" i="74" s="1"/>
  <c r="Q9" i="74" s="1"/>
  <c r="N7" i="74"/>
  <c r="O7" i="74" s="1"/>
  <c r="N10" i="74"/>
  <c r="O10" i="74" s="1"/>
  <c r="P10" i="74" s="1"/>
  <c r="Q10" i="74" s="1"/>
  <c r="N11" i="74"/>
  <c r="O11" i="74" s="1"/>
  <c r="P11" i="74" s="1"/>
  <c r="Q11" i="74" s="1"/>
  <c r="C23" i="81" l="1"/>
  <c r="D22" i="81"/>
  <c r="E22" i="81"/>
  <c r="AB5" i="80"/>
  <c r="Y5" i="80"/>
  <c r="Z5" i="80" s="1"/>
  <c r="E18" i="80"/>
  <c r="C19" i="80"/>
  <c r="D18" i="80"/>
  <c r="Q7" i="80"/>
  <c r="N5" i="80" s="1"/>
  <c r="P5" i="80"/>
  <c r="T5" i="77"/>
  <c r="E14" i="77"/>
  <c r="E17" i="77"/>
  <c r="E23" i="77"/>
  <c r="E13" i="77"/>
  <c r="E29" i="77"/>
  <c r="E20" i="77"/>
  <c r="E16" i="77"/>
  <c r="E19" i="77"/>
  <c r="E31" i="77"/>
  <c r="E24" i="77"/>
  <c r="O5" i="77"/>
  <c r="Q7" i="77"/>
  <c r="N5" i="77" s="1"/>
  <c r="P5" i="77"/>
  <c r="V5" i="76"/>
  <c r="AE5" i="76" s="1"/>
  <c r="T5" i="76"/>
  <c r="E12" i="76"/>
  <c r="E13" i="76"/>
  <c r="E14" i="76"/>
  <c r="E16" i="76"/>
  <c r="E15" i="76"/>
  <c r="E17" i="76"/>
  <c r="E18" i="76"/>
  <c r="E19" i="76"/>
  <c r="C21" i="76"/>
  <c r="D20" i="76"/>
  <c r="E20" i="76"/>
  <c r="P7" i="76"/>
  <c r="O5" i="76"/>
  <c r="AB5" i="75"/>
  <c r="Y5" i="75"/>
  <c r="Z5" i="75" s="1"/>
  <c r="Q7" i="75"/>
  <c r="N5" i="75" s="1"/>
  <c r="P5" i="75"/>
  <c r="C19" i="75"/>
  <c r="E18" i="75"/>
  <c r="D18" i="75"/>
  <c r="O5" i="74"/>
  <c r="P7" i="74"/>
  <c r="D18" i="74"/>
  <c r="C19" i="74"/>
  <c r="E18" i="74"/>
  <c r="V5" i="74"/>
  <c r="AE5" i="74" s="1"/>
  <c r="T5" i="74"/>
  <c r="E13" i="74"/>
  <c r="E12" i="74"/>
  <c r="E14" i="74"/>
  <c r="E15" i="74"/>
  <c r="E16" i="74"/>
  <c r="E17" i="74"/>
  <c r="C24" i="81" l="1"/>
  <c r="D23" i="81"/>
  <c r="E23" i="81"/>
  <c r="C20" i="80"/>
  <c r="D19" i="80"/>
  <c r="E19" i="80"/>
  <c r="AB5" i="77"/>
  <c r="Y5" i="77"/>
  <c r="Z5" i="77" s="1"/>
  <c r="P5" i="76"/>
  <c r="Q7" i="76"/>
  <c r="N5" i="76" s="1"/>
  <c r="C22" i="76"/>
  <c r="D21" i="76"/>
  <c r="E21" i="76"/>
  <c r="AB5" i="76"/>
  <c r="Y5" i="76"/>
  <c r="Z5" i="76" s="1"/>
  <c r="C20" i="75"/>
  <c r="D19" i="75"/>
  <c r="E19" i="75"/>
  <c r="Q7" i="74"/>
  <c r="N5" i="74" s="1"/>
  <c r="P5" i="74"/>
  <c r="AB5" i="74"/>
  <c r="Y5" i="74"/>
  <c r="Z5" i="74" s="1"/>
  <c r="C20" i="74"/>
  <c r="D19" i="74"/>
  <c r="E19" i="74"/>
  <c r="C25" i="81" l="1"/>
  <c r="E24" i="81"/>
  <c r="D24" i="81"/>
  <c r="C21" i="80"/>
  <c r="E20" i="80"/>
  <c r="D20" i="80"/>
  <c r="C23" i="76"/>
  <c r="D22" i="76"/>
  <c r="E22" i="76"/>
  <c r="E20" i="75"/>
  <c r="C21" i="75"/>
  <c r="D20" i="75"/>
  <c r="C21" i="74"/>
  <c r="E20" i="74"/>
  <c r="D20" i="74"/>
  <c r="C26" i="81" l="1"/>
  <c r="D25" i="81"/>
  <c r="E25" i="81"/>
  <c r="C22" i="80"/>
  <c r="D21" i="80"/>
  <c r="E21" i="80"/>
  <c r="C24" i="76"/>
  <c r="E23" i="76"/>
  <c r="D23" i="76"/>
  <c r="C22" i="75"/>
  <c r="E21" i="75"/>
  <c r="D21" i="75"/>
  <c r="D21" i="74"/>
  <c r="C22" i="74"/>
  <c r="E21" i="74"/>
  <c r="C27" i="81" l="1"/>
  <c r="E26" i="81"/>
  <c r="D26" i="81"/>
  <c r="C23" i="80"/>
  <c r="E22" i="80"/>
  <c r="D22" i="80"/>
  <c r="C25" i="76"/>
  <c r="D24" i="76"/>
  <c r="E24" i="76"/>
  <c r="C23" i="75"/>
  <c r="D22" i="75"/>
  <c r="E22" i="75"/>
  <c r="C23" i="74"/>
  <c r="D22" i="74"/>
  <c r="E22" i="74"/>
  <c r="C28" i="81" l="1"/>
  <c r="E27" i="81"/>
  <c r="D27" i="81"/>
  <c r="C24" i="80"/>
  <c r="E23" i="80"/>
  <c r="D23" i="80"/>
  <c r="E25" i="76"/>
  <c r="C26" i="76"/>
  <c r="D25" i="76"/>
  <c r="D23" i="75"/>
  <c r="C24" i="75"/>
  <c r="E23" i="75"/>
  <c r="C24" i="74"/>
  <c r="E23" i="74"/>
  <c r="D23" i="74"/>
  <c r="C29" i="81" l="1"/>
  <c r="E28" i="81"/>
  <c r="D28" i="81"/>
  <c r="C25" i="80"/>
  <c r="E24" i="80"/>
  <c r="D24" i="80"/>
  <c r="C27" i="76"/>
  <c r="D26" i="76"/>
  <c r="E26" i="76"/>
  <c r="C25" i="75"/>
  <c r="E24" i="75"/>
  <c r="D24" i="75"/>
  <c r="C25" i="74"/>
  <c r="E24" i="74"/>
  <c r="D24" i="74"/>
  <c r="AN220" i="73"/>
  <c r="AM220" i="73"/>
  <c r="AL220" i="73"/>
  <c r="AK220" i="73"/>
  <c r="AJ220" i="73"/>
  <c r="AI220" i="73"/>
  <c r="AH220" i="73"/>
  <c r="Q220" i="73"/>
  <c r="P220" i="73"/>
  <c r="O220" i="73"/>
  <c r="N220" i="73"/>
  <c r="M220" i="73"/>
  <c r="L220" i="73"/>
  <c r="K220" i="73"/>
  <c r="J220" i="73"/>
  <c r="I220" i="73"/>
  <c r="AN219" i="73"/>
  <c r="AM219" i="73"/>
  <c r="AL219" i="73"/>
  <c r="AK219" i="73"/>
  <c r="AJ219" i="73"/>
  <c r="AI219" i="73"/>
  <c r="AH219" i="73"/>
  <c r="Q219" i="73"/>
  <c r="P219" i="73"/>
  <c r="O219" i="73"/>
  <c r="N219" i="73"/>
  <c r="M219" i="73"/>
  <c r="L219" i="73"/>
  <c r="K219" i="73"/>
  <c r="J219" i="73"/>
  <c r="I219" i="73"/>
  <c r="AN218" i="73"/>
  <c r="AM218" i="73"/>
  <c r="AL218" i="73"/>
  <c r="AK218" i="73"/>
  <c r="AJ218" i="73"/>
  <c r="AI218" i="73"/>
  <c r="AH218" i="73"/>
  <c r="Q218" i="73"/>
  <c r="P218" i="73"/>
  <c r="O218" i="73"/>
  <c r="N218" i="73"/>
  <c r="M218" i="73"/>
  <c r="L218" i="73"/>
  <c r="K218" i="73"/>
  <c r="J218" i="73"/>
  <c r="I218" i="73"/>
  <c r="AN217" i="73"/>
  <c r="AM217" i="73"/>
  <c r="AL217" i="73"/>
  <c r="AK217" i="73"/>
  <c r="AJ217" i="73"/>
  <c r="AI217" i="73"/>
  <c r="AH217" i="73"/>
  <c r="Q217" i="73"/>
  <c r="P217" i="73"/>
  <c r="O217" i="73"/>
  <c r="N217" i="73"/>
  <c r="M217" i="73"/>
  <c r="L217" i="73"/>
  <c r="K217" i="73"/>
  <c r="J217" i="73"/>
  <c r="I217" i="73"/>
  <c r="AN216" i="73"/>
  <c r="AM216" i="73"/>
  <c r="AL216" i="73"/>
  <c r="AK216" i="73"/>
  <c r="AJ216" i="73"/>
  <c r="AI216" i="73"/>
  <c r="AH216" i="73"/>
  <c r="Q216" i="73"/>
  <c r="P216" i="73"/>
  <c r="O216" i="73"/>
  <c r="N216" i="73"/>
  <c r="M216" i="73"/>
  <c r="L216" i="73"/>
  <c r="K216" i="73"/>
  <c r="J216" i="73"/>
  <c r="I216" i="73"/>
  <c r="AN215" i="73"/>
  <c r="AM215" i="73"/>
  <c r="AL215" i="73"/>
  <c r="AK215" i="73"/>
  <c r="AJ215" i="73"/>
  <c r="AI215" i="73"/>
  <c r="AH215" i="73"/>
  <c r="Q215" i="73"/>
  <c r="P215" i="73"/>
  <c r="O215" i="73"/>
  <c r="N215" i="73"/>
  <c r="M215" i="73"/>
  <c r="L215" i="73"/>
  <c r="K215" i="73"/>
  <c r="J215" i="73"/>
  <c r="I215" i="73"/>
  <c r="E215" i="73"/>
  <c r="AN214" i="73"/>
  <c r="AM214" i="73"/>
  <c r="AL214" i="73"/>
  <c r="AK214" i="73"/>
  <c r="AJ214" i="73"/>
  <c r="AI214" i="73"/>
  <c r="AH214" i="73"/>
  <c r="Q214" i="73"/>
  <c r="P214" i="73"/>
  <c r="O214" i="73"/>
  <c r="N214" i="73"/>
  <c r="M214" i="73"/>
  <c r="L214" i="73"/>
  <c r="K214" i="73"/>
  <c r="J214" i="73"/>
  <c r="I214" i="73"/>
  <c r="E214" i="73"/>
  <c r="AN213" i="73"/>
  <c r="AM213" i="73"/>
  <c r="AL213" i="73"/>
  <c r="AK213" i="73"/>
  <c r="AJ213" i="73"/>
  <c r="AI213" i="73"/>
  <c r="AH213" i="73"/>
  <c r="Q213" i="73"/>
  <c r="P213" i="73"/>
  <c r="O213" i="73"/>
  <c r="N213" i="73"/>
  <c r="M213" i="73"/>
  <c r="L213" i="73"/>
  <c r="K213" i="73"/>
  <c r="J213" i="73"/>
  <c r="I213" i="73"/>
  <c r="E213" i="73"/>
  <c r="AN212" i="73"/>
  <c r="AM212" i="73"/>
  <c r="AL212" i="73"/>
  <c r="AK212" i="73"/>
  <c r="AJ212" i="73"/>
  <c r="AI212" i="73"/>
  <c r="AH212" i="73"/>
  <c r="Q212" i="73"/>
  <c r="P212" i="73"/>
  <c r="O212" i="73"/>
  <c r="N212" i="73"/>
  <c r="M212" i="73"/>
  <c r="L212" i="73"/>
  <c r="K212" i="73"/>
  <c r="J212" i="73"/>
  <c r="I212" i="73"/>
  <c r="E212" i="73"/>
  <c r="AN211" i="73"/>
  <c r="AM211" i="73"/>
  <c r="AL211" i="73"/>
  <c r="AK211" i="73"/>
  <c r="AJ211" i="73"/>
  <c r="AI211" i="73"/>
  <c r="AH211" i="73"/>
  <c r="Q211" i="73"/>
  <c r="P211" i="73"/>
  <c r="O211" i="73"/>
  <c r="N211" i="73"/>
  <c r="M211" i="73"/>
  <c r="L211" i="73"/>
  <c r="K211" i="73"/>
  <c r="J211" i="73"/>
  <c r="I211" i="73"/>
  <c r="E211" i="73"/>
  <c r="AN210" i="73"/>
  <c r="AM210" i="73"/>
  <c r="AL210" i="73"/>
  <c r="AK210" i="73"/>
  <c r="AJ210" i="73"/>
  <c r="AI210" i="73"/>
  <c r="AH210" i="73"/>
  <c r="Q210" i="73"/>
  <c r="P210" i="73"/>
  <c r="O210" i="73"/>
  <c r="N210" i="73"/>
  <c r="M210" i="73"/>
  <c r="L210" i="73"/>
  <c r="K210" i="73"/>
  <c r="J210" i="73"/>
  <c r="I210" i="73"/>
  <c r="E210" i="73"/>
  <c r="AN209" i="73"/>
  <c r="AM209" i="73"/>
  <c r="AL209" i="73"/>
  <c r="AK209" i="73"/>
  <c r="AJ209" i="73"/>
  <c r="AI209" i="73"/>
  <c r="AH209" i="73"/>
  <c r="Q209" i="73"/>
  <c r="P209" i="73"/>
  <c r="O209" i="73"/>
  <c r="N209" i="73"/>
  <c r="M209" i="73"/>
  <c r="L209" i="73"/>
  <c r="K209" i="73"/>
  <c r="J209" i="73"/>
  <c r="I209" i="73"/>
  <c r="E209" i="73"/>
  <c r="AN208" i="73"/>
  <c r="AM208" i="73"/>
  <c r="AL208" i="73"/>
  <c r="AK208" i="73"/>
  <c r="AJ208" i="73"/>
  <c r="AI208" i="73"/>
  <c r="AH208" i="73"/>
  <c r="Q208" i="73"/>
  <c r="P208" i="73"/>
  <c r="O208" i="73"/>
  <c r="N208" i="73"/>
  <c r="M208" i="73"/>
  <c r="L208" i="73"/>
  <c r="K208" i="73"/>
  <c r="J208" i="73"/>
  <c r="I208" i="73"/>
  <c r="E208" i="73"/>
  <c r="AN207" i="73"/>
  <c r="AM207" i="73"/>
  <c r="AL207" i="73"/>
  <c r="AK207" i="73"/>
  <c r="AJ207" i="73"/>
  <c r="AI207" i="73"/>
  <c r="AH207" i="73"/>
  <c r="Q207" i="73"/>
  <c r="P207" i="73"/>
  <c r="O207" i="73"/>
  <c r="N207" i="73"/>
  <c r="M207" i="73"/>
  <c r="L207" i="73"/>
  <c r="K207" i="73"/>
  <c r="J207" i="73"/>
  <c r="I207" i="73"/>
  <c r="E207" i="73"/>
  <c r="AN206" i="73"/>
  <c r="AM206" i="73"/>
  <c r="AL206" i="73"/>
  <c r="AK206" i="73"/>
  <c r="AJ206" i="73"/>
  <c r="AI206" i="73"/>
  <c r="AH206" i="73"/>
  <c r="Q206" i="73"/>
  <c r="P206" i="73"/>
  <c r="O206" i="73"/>
  <c r="N206" i="73"/>
  <c r="M206" i="73"/>
  <c r="L206" i="73"/>
  <c r="K206" i="73"/>
  <c r="J206" i="73"/>
  <c r="I206" i="73"/>
  <c r="E206" i="73"/>
  <c r="AN205" i="73"/>
  <c r="AM205" i="73"/>
  <c r="AL205" i="73"/>
  <c r="AK205" i="73"/>
  <c r="AJ205" i="73"/>
  <c r="AI205" i="73"/>
  <c r="AH205" i="73"/>
  <c r="Q205" i="73"/>
  <c r="P205" i="73"/>
  <c r="O205" i="73"/>
  <c r="N205" i="73"/>
  <c r="M205" i="73"/>
  <c r="L205" i="73"/>
  <c r="K205" i="73"/>
  <c r="J205" i="73"/>
  <c r="I205" i="73"/>
  <c r="E205" i="73"/>
  <c r="AN204" i="73"/>
  <c r="AM204" i="73"/>
  <c r="AL204" i="73"/>
  <c r="AK204" i="73"/>
  <c r="AJ204" i="73"/>
  <c r="AI204" i="73"/>
  <c r="AH204" i="73"/>
  <c r="Q204" i="73"/>
  <c r="P204" i="73"/>
  <c r="O204" i="73"/>
  <c r="N204" i="73"/>
  <c r="M204" i="73"/>
  <c r="L204" i="73"/>
  <c r="K204" i="73"/>
  <c r="J204" i="73"/>
  <c r="I204" i="73"/>
  <c r="E204" i="73"/>
  <c r="AN203" i="73"/>
  <c r="AM203" i="73"/>
  <c r="AL203" i="73"/>
  <c r="AK203" i="73"/>
  <c r="AJ203" i="73"/>
  <c r="AI203" i="73"/>
  <c r="AH203" i="73"/>
  <c r="Q203" i="73"/>
  <c r="P203" i="73"/>
  <c r="O203" i="73"/>
  <c r="N203" i="73"/>
  <c r="M203" i="73"/>
  <c r="L203" i="73"/>
  <c r="K203" i="73"/>
  <c r="J203" i="73"/>
  <c r="I203" i="73"/>
  <c r="E203" i="73"/>
  <c r="AN202" i="73"/>
  <c r="AM202" i="73"/>
  <c r="AL202" i="73"/>
  <c r="AK202" i="73"/>
  <c r="AJ202" i="73"/>
  <c r="AI202" i="73"/>
  <c r="AH202" i="73"/>
  <c r="Q202" i="73"/>
  <c r="P202" i="73"/>
  <c r="O202" i="73"/>
  <c r="N202" i="73"/>
  <c r="M202" i="73"/>
  <c r="L202" i="73"/>
  <c r="K202" i="73"/>
  <c r="J202" i="73"/>
  <c r="I202" i="73"/>
  <c r="E202" i="73"/>
  <c r="AN201" i="73"/>
  <c r="AM201" i="73"/>
  <c r="AL201" i="73"/>
  <c r="AK201" i="73"/>
  <c r="AJ201" i="73"/>
  <c r="AI201" i="73"/>
  <c r="AH201" i="73"/>
  <c r="Q201" i="73"/>
  <c r="P201" i="73"/>
  <c r="O201" i="73"/>
  <c r="N201" i="73"/>
  <c r="M201" i="73"/>
  <c r="L201" i="73"/>
  <c r="K201" i="73"/>
  <c r="J201" i="73"/>
  <c r="I201" i="73"/>
  <c r="E201" i="73"/>
  <c r="AN200" i="73"/>
  <c r="AM200" i="73"/>
  <c r="AL200" i="73"/>
  <c r="AK200" i="73"/>
  <c r="AJ200" i="73"/>
  <c r="AI200" i="73"/>
  <c r="AH200" i="73"/>
  <c r="Q200" i="73"/>
  <c r="P200" i="73"/>
  <c r="O200" i="73"/>
  <c r="N200" i="73"/>
  <c r="M200" i="73"/>
  <c r="L200" i="73"/>
  <c r="K200" i="73"/>
  <c r="J200" i="73"/>
  <c r="I200" i="73"/>
  <c r="E200" i="73"/>
  <c r="AN199" i="73"/>
  <c r="AM199" i="73"/>
  <c r="AL199" i="73"/>
  <c r="AK199" i="73"/>
  <c r="AJ199" i="73"/>
  <c r="AI199" i="73"/>
  <c r="AH199" i="73"/>
  <c r="Q199" i="73"/>
  <c r="P199" i="73"/>
  <c r="O199" i="73"/>
  <c r="N199" i="73"/>
  <c r="M199" i="73"/>
  <c r="L199" i="73"/>
  <c r="K199" i="73"/>
  <c r="J199" i="73"/>
  <c r="I199" i="73"/>
  <c r="E199" i="73"/>
  <c r="AN198" i="73"/>
  <c r="AM198" i="73"/>
  <c r="AL198" i="73"/>
  <c r="AK198" i="73"/>
  <c r="AJ198" i="73"/>
  <c r="AI198" i="73"/>
  <c r="AH198" i="73"/>
  <c r="Q198" i="73"/>
  <c r="P198" i="73"/>
  <c r="O198" i="73"/>
  <c r="N198" i="73"/>
  <c r="M198" i="73"/>
  <c r="L198" i="73"/>
  <c r="K198" i="73"/>
  <c r="J198" i="73"/>
  <c r="I198" i="73"/>
  <c r="E198" i="73"/>
  <c r="AN197" i="73"/>
  <c r="AM197" i="73"/>
  <c r="AL197" i="73"/>
  <c r="AK197" i="73"/>
  <c r="AJ197" i="73"/>
  <c r="AI197" i="73"/>
  <c r="AH197" i="73"/>
  <c r="Q197" i="73"/>
  <c r="P197" i="73"/>
  <c r="O197" i="73"/>
  <c r="N197" i="73"/>
  <c r="M197" i="73"/>
  <c r="L197" i="73"/>
  <c r="K197" i="73"/>
  <c r="J197" i="73"/>
  <c r="I197" i="73"/>
  <c r="E197" i="73"/>
  <c r="AN196" i="73"/>
  <c r="AM196" i="73"/>
  <c r="AL196" i="73"/>
  <c r="AK196" i="73"/>
  <c r="AJ196" i="73"/>
  <c r="AI196" i="73"/>
  <c r="AH196" i="73"/>
  <c r="Q196" i="73"/>
  <c r="P196" i="73"/>
  <c r="O196" i="73"/>
  <c r="N196" i="73"/>
  <c r="M196" i="73"/>
  <c r="L196" i="73"/>
  <c r="K196" i="73"/>
  <c r="J196" i="73"/>
  <c r="I196" i="73"/>
  <c r="E196" i="73"/>
  <c r="AN195" i="73"/>
  <c r="AM195" i="73"/>
  <c r="AL195" i="73"/>
  <c r="AK195" i="73"/>
  <c r="AJ195" i="73"/>
  <c r="AI195" i="73"/>
  <c r="AH195" i="73"/>
  <c r="Q195" i="73"/>
  <c r="P195" i="73"/>
  <c r="O195" i="73"/>
  <c r="N195" i="73"/>
  <c r="M195" i="73"/>
  <c r="L195" i="73"/>
  <c r="K195" i="73"/>
  <c r="J195" i="73"/>
  <c r="I195" i="73"/>
  <c r="E195" i="73"/>
  <c r="AN194" i="73"/>
  <c r="AM194" i="73"/>
  <c r="AL194" i="73"/>
  <c r="AK194" i="73"/>
  <c r="AJ194" i="73"/>
  <c r="AI194" i="73"/>
  <c r="AH194" i="73"/>
  <c r="Q194" i="73"/>
  <c r="P194" i="73"/>
  <c r="O194" i="73"/>
  <c r="N194" i="73"/>
  <c r="M194" i="73"/>
  <c r="L194" i="73"/>
  <c r="K194" i="73"/>
  <c r="J194" i="73"/>
  <c r="I194" i="73"/>
  <c r="E194" i="73"/>
  <c r="AN193" i="73"/>
  <c r="AM193" i="73"/>
  <c r="AL193" i="73"/>
  <c r="AK193" i="73"/>
  <c r="AJ193" i="73"/>
  <c r="AI193" i="73"/>
  <c r="AH193" i="73"/>
  <c r="Q193" i="73"/>
  <c r="P193" i="73"/>
  <c r="O193" i="73"/>
  <c r="N193" i="73"/>
  <c r="M193" i="73"/>
  <c r="L193" i="73"/>
  <c r="K193" i="73"/>
  <c r="J193" i="73"/>
  <c r="I193" i="73"/>
  <c r="E193" i="73"/>
  <c r="AN192" i="73"/>
  <c r="AM192" i="73"/>
  <c r="AL192" i="73"/>
  <c r="AK192" i="73"/>
  <c r="AJ192" i="73"/>
  <c r="AI192" i="73"/>
  <c r="AH192" i="73"/>
  <c r="Q192" i="73"/>
  <c r="P192" i="73"/>
  <c r="O192" i="73"/>
  <c r="N192" i="73"/>
  <c r="M192" i="73"/>
  <c r="L192" i="73"/>
  <c r="K192" i="73"/>
  <c r="J192" i="73"/>
  <c r="I192" i="73"/>
  <c r="E192" i="73"/>
  <c r="AN191" i="73"/>
  <c r="AM191" i="73"/>
  <c r="AL191" i="73"/>
  <c r="AK191" i="73"/>
  <c r="AJ191" i="73"/>
  <c r="AI191" i="73"/>
  <c r="AH191" i="73"/>
  <c r="Q191" i="73"/>
  <c r="P191" i="73"/>
  <c r="O191" i="73"/>
  <c r="N191" i="73"/>
  <c r="M191" i="73"/>
  <c r="L191" i="73"/>
  <c r="K191" i="73"/>
  <c r="J191" i="73"/>
  <c r="I191" i="73"/>
  <c r="E191" i="73"/>
  <c r="AN190" i="73"/>
  <c r="AM190" i="73"/>
  <c r="AL190" i="73"/>
  <c r="AK190" i="73"/>
  <c r="AJ190" i="73"/>
  <c r="AI190" i="73"/>
  <c r="AH190" i="73"/>
  <c r="Q190" i="73"/>
  <c r="P190" i="73"/>
  <c r="O190" i="73"/>
  <c r="N190" i="73"/>
  <c r="M190" i="73"/>
  <c r="L190" i="73"/>
  <c r="K190" i="73"/>
  <c r="J190" i="73"/>
  <c r="I190" i="73"/>
  <c r="E190" i="73"/>
  <c r="AN189" i="73"/>
  <c r="AM189" i="73"/>
  <c r="AL189" i="73"/>
  <c r="AK189" i="73"/>
  <c r="AJ189" i="73"/>
  <c r="AI189" i="73"/>
  <c r="AH189" i="73"/>
  <c r="Q189" i="73"/>
  <c r="P189" i="73"/>
  <c r="O189" i="73"/>
  <c r="N189" i="73"/>
  <c r="M189" i="73"/>
  <c r="L189" i="73"/>
  <c r="K189" i="73"/>
  <c r="J189" i="73"/>
  <c r="I189" i="73"/>
  <c r="E189" i="73"/>
  <c r="AN188" i="73"/>
  <c r="AM188" i="73"/>
  <c r="AL188" i="73"/>
  <c r="AK188" i="73"/>
  <c r="AJ188" i="73"/>
  <c r="AI188" i="73"/>
  <c r="AH188" i="73"/>
  <c r="Q188" i="73"/>
  <c r="P188" i="73"/>
  <c r="O188" i="73"/>
  <c r="N188" i="73"/>
  <c r="M188" i="73"/>
  <c r="L188" i="73"/>
  <c r="K188" i="73"/>
  <c r="J188" i="73"/>
  <c r="I188" i="73"/>
  <c r="E188" i="73"/>
  <c r="AN187" i="73"/>
  <c r="AM187" i="73"/>
  <c r="AL187" i="73"/>
  <c r="AK187" i="73"/>
  <c r="AJ187" i="73"/>
  <c r="AI187" i="73"/>
  <c r="AH187" i="73"/>
  <c r="Q187" i="73"/>
  <c r="P187" i="73"/>
  <c r="O187" i="73"/>
  <c r="N187" i="73"/>
  <c r="M187" i="73"/>
  <c r="L187" i="73"/>
  <c r="K187" i="73"/>
  <c r="J187" i="73"/>
  <c r="I187" i="73"/>
  <c r="E187" i="73"/>
  <c r="AN186" i="73"/>
  <c r="AM186" i="73"/>
  <c r="AL186" i="73"/>
  <c r="AK186" i="73"/>
  <c r="AJ186" i="73"/>
  <c r="AI186" i="73"/>
  <c r="AH186" i="73"/>
  <c r="Q186" i="73"/>
  <c r="P186" i="73"/>
  <c r="O186" i="73"/>
  <c r="N186" i="73"/>
  <c r="M186" i="73"/>
  <c r="L186" i="73"/>
  <c r="K186" i="73"/>
  <c r="J186" i="73"/>
  <c r="I186" i="73"/>
  <c r="E186" i="73"/>
  <c r="AN185" i="73"/>
  <c r="AM185" i="73"/>
  <c r="AL185" i="73"/>
  <c r="AK185" i="73"/>
  <c r="AJ185" i="73"/>
  <c r="AI185" i="73"/>
  <c r="AH185" i="73"/>
  <c r="Q185" i="73"/>
  <c r="P185" i="73"/>
  <c r="O185" i="73"/>
  <c r="N185" i="73"/>
  <c r="M185" i="73"/>
  <c r="L185" i="73"/>
  <c r="K185" i="73"/>
  <c r="J185" i="73"/>
  <c r="I185" i="73"/>
  <c r="E185" i="73"/>
  <c r="AN184" i="73"/>
  <c r="AM184" i="73"/>
  <c r="AL184" i="73"/>
  <c r="AK184" i="73"/>
  <c r="AJ184" i="73"/>
  <c r="AI184" i="73"/>
  <c r="AH184" i="73"/>
  <c r="Q184" i="73"/>
  <c r="P184" i="73"/>
  <c r="O184" i="73"/>
  <c r="N184" i="73"/>
  <c r="M184" i="73"/>
  <c r="L184" i="73"/>
  <c r="K184" i="73"/>
  <c r="J184" i="73"/>
  <c r="I184" i="73"/>
  <c r="E184" i="73"/>
  <c r="AN183" i="73"/>
  <c r="AM183" i="73"/>
  <c r="AL183" i="73"/>
  <c r="AK183" i="73"/>
  <c r="AJ183" i="73"/>
  <c r="AI183" i="73"/>
  <c r="AH183" i="73"/>
  <c r="Q183" i="73"/>
  <c r="P183" i="73"/>
  <c r="O183" i="73"/>
  <c r="N183" i="73"/>
  <c r="M183" i="73"/>
  <c r="L183" i="73"/>
  <c r="K183" i="73"/>
  <c r="J183" i="73"/>
  <c r="I183" i="73"/>
  <c r="E183" i="73"/>
  <c r="AN182" i="73"/>
  <c r="AM182" i="73"/>
  <c r="AL182" i="73"/>
  <c r="AK182" i="73"/>
  <c r="AJ182" i="73"/>
  <c r="AI182" i="73"/>
  <c r="AH182" i="73"/>
  <c r="Q182" i="73"/>
  <c r="P182" i="73"/>
  <c r="O182" i="73"/>
  <c r="N182" i="73"/>
  <c r="M182" i="73"/>
  <c r="L182" i="73"/>
  <c r="K182" i="73"/>
  <c r="J182" i="73"/>
  <c r="I182" i="73"/>
  <c r="E182" i="73"/>
  <c r="AN181" i="73"/>
  <c r="AM181" i="73"/>
  <c r="AL181" i="73"/>
  <c r="AK181" i="73"/>
  <c r="AJ181" i="73"/>
  <c r="AI181" i="73"/>
  <c r="AH181" i="73"/>
  <c r="Q181" i="73"/>
  <c r="P181" i="73"/>
  <c r="O181" i="73"/>
  <c r="N181" i="73"/>
  <c r="M181" i="73"/>
  <c r="L181" i="73"/>
  <c r="K181" i="73"/>
  <c r="J181" i="73"/>
  <c r="I181" i="73"/>
  <c r="E181" i="73"/>
  <c r="AN180" i="73"/>
  <c r="AM180" i="73"/>
  <c r="AL180" i="73"/>
  <c r="AK180" i="73"/>
  <c r="AJ180" i="73"/>
  <c r="AI180" i="73"/>
  <c r="AH180" i="73"/>
  <c r="Q180" i="73"/>
  <c r="P180" i="73"/>
  <c r="O180" i="73"/>
  <c r="N180" i="73"/>
  <c r="M180" i="73"/>
  <c r="L180" i="73"/>
  <c r="K180" i="73"/>
  <c r="J180" i="73"/>
  <c r="I180" i="73"/>
  <c r="E180" i="73"/>
  <c r="AN179" i="73"/>
  <c r="AM179" i="73"/>
  <c r="AL179" i="73"/>
  <c r="AK179" i="73"/>
  <c r="AJ179" i="73"/>
  <c r="AI179" i="73"/>
  <c r="AH179" i="73"/>
  <c r="Q179" i="73"/>
  <c r="P179" i="73"/>
  <c r="O179" i="73"/>
  <c r="N179" i="73"/>
  <c r="M179" i="73"/>
  <c r="L179" i="73"/>
  <c r="K179" i="73"/>
  <c r="J179" i="73"/>
  <c r="I179" i="73"/>
  <c r="E179" i="73"/>
  <c r="AN178" i="73"/>
  <c r="AM178" i="73"/>
  <c r="AL178" i="73"/>
  <c r="AK178" i="73"/>
  <c r="AJ178" i="73"/>
  <c r="AI178" i="73"/>
  <c r="AH178" i="73"/>
  <c r="Q178" i="73"/>
  <c r="P178" i="73"/>
  <c r="O178" i="73"/>
  <c r="N178" i="73"/>
  <c r="M178" i="73"/>
  <c r="L178" i="73"/>
  <c r="K178" i="73"/>
  <c r="J178" i="73"/>
  <c r="I178" i="73"/>
  <c r="E178" i="73"/>
  <c r="AN177" i="73"/>
  <c r="AM177" i="73"/>
  <c r="AL177" i="73"/>
  <c r="AK177" i="73"/>
  <c r="AJ177" i="73"/>
  <c r="AI177" i="73"/>
  <c r="AH177" i="73"/>
  <c r="Q177" i="73"/>
  <c r="P177" i="73"/>
  <c r="O177" i="73"/>
  <c r="N177" i="73"/>
  <c r="M177" i="73"/>
  <c r="L177" i="73"/>
  <c r="K177" i="73"/>
  <c r="J177" i="73"/>
  <c r="I177" i="73"/>
  <c r="E177" i="73"/>
  <c r="AN176" i="73"/>
  <c r="AM176" i="73"/>
  <c r="AL176" i="73"/>
  <c r="AK176" i="73"/>
  <c r="AJ176" i="73"/>
  <c r="AI176" i="73"/>
  <c r="AH176" i="73"/>
  <c r="Q176" i="73"/>
  <c r="P176" i="73"/>
  <c r="O176" i="73"/>
  <c r="N176" i="73"/>
  <c r="M176" i="73"/>
  <c r="L176" i="73"/>
  <c r="K176" i="73"/>
  <c r="J176" i="73"/>
  <c r="I176" i="73"/>
  <c r="E176" i="73"/>
  <c r="AN175" i="73"/>
  <c r="AM175" i="73"/>
  <c r="AL175" i="73"/>
  <c r="AK175" i="73"/>
  <c r="AJ175" i="73"/>
  <c r="AI175" i="73"/>
  <c r="AH175" i="73"/>
  <c r="Q175" i="73"/>
  <c r="P175" i="73"/>
  <c r="O175" i="73"/>
  <c r="N175" i="73"/>
  <c r="M175" i="73"/>
  <c r="L175" i="73"/>
  <c r="K175" i="73"/>
  <c r="J175" i="73"/>
  <c r="I175" i="73"/>
  <c r="E175" i="73"/>
  <c r="AN174" i="73"/>
  <c r="AM174" i="73"/>
  <c r="AL174" i="73"/>
  <c r="AK174" i="73"/>
  <c r="AJ174" i="73"/>
  <c r="AI174" i="73"/>
  <c r="AH174" i="73"/>
  <c r="Q174" i="73"/>
  <c r="P174" i="73"/>
  <c r="O174" i="73"/>
  <c r="N174" i="73"/>
  <c r="M174" i="73"/>
  <c r="L174" i="73"/>
  <c r="K174" i="73"/>
  <c r="J174" i="73"/>
  <c r="I174" i="73"/>
  <c r="E174" i="73"/>
  <c r="AN173" i="73"/>
  <c r="AM173" i="73"/>
  <c r="AL173" i="73"/>
  <c r="AK173" i="73"/>
  <c r="AJ173" i="73"/>
  <c r="AI173" i="73"/>
  <c r="AH173" i="73"/>
  <c r="Q173" i="73"/>
  <c r="P173" i="73"/>
  <c r="O173" i="73"/>
  <c r="N173" i="73"/>
  <c r="M173" i="73"/>
  <c r="L173" i="73"/>
  <c r="K173" i="73"/>
  <c r="J173" i="73"/>
  <c r="I173" i="73"/>
  <c r="E173" i="73"/>
  <c r="AN172" i="73"/>
  <c r="AM172" i="73"/>
  <c r="AL172" i="73"/>
  <c r="AK172" i="73"/>
  <c r="AJ172" i="73"/>
  <c r="AI172" i="73"/>
  <c r="AH172" i="73"/>
  <c r="Q172" i="73"/>
  <c r="P172" i="73"/>
  <c r="O172" i="73"/>
  <c r="N172" i="73"/>
  <c r="M172" i="73"/>
  <c r="L172" i="73"/>
  <c r="K172" i="73"/>
  <c r="J172" i="73"/>
  <c r="I172" i="73"/>
  <c r="E172" i="73"/>
  <c r="AN171" i="73"/>
  <c r="AM171" i="73"/>
  <c r="AL171" i="73"/>
  <c r="AK171" i="73"/>
  <c r="AJ171" i="73"/>
  <c r="AI171" i="73"/>
  <c r="AH171" i="73"/>
  <c r="Q171" i="73"/>
  <c r="P171" i="73"/>
  <c r="O171" i="73"/>
  <c r="N171" i="73"/>
  <c r="M171" i="73"/>
  <c r="L171" i="73"/>
  <c r="K171" i="73"/>
  <c r="J171" i="73"/>
  <c r="I171" i="73"/>
  <c r="E171" i="73"/>
  <c r="AN170" i="73"/>
  <c r="AM170" i="73"/>
  <c r="AL170" i="73"/>
  <c r="AK170" i="73"/>
  <c r="AJ170" i="73"/>
  <c r="AI170" i="73"/>
  <c r="AH170" i="73"/>
  <c r="Q170" i="73"/>
  <c r="P170" i="73"/>
  <c r="O170" i="73"/>
  <c r="N170" i="73"/>
  <c r="M170" i="73"/>
  <c r="L170" i="73"/>
  <c r="K170" i="73"/>
  <c r="J170" i="73"/>
  <c r="I170" i="73"/>
  <c r="E170" i="73"/>
  <c r="AN169" i="73"/>
  <c r="AM169" i="73"/>
  <c r="AL169" i="73"/>
  <c r="AK169" i="73"/>
  <c r="AJ169" i="73"/>
  <c r="AI169" i="73"/>
  <c r="AH169" i="73"/>
  <c r="Q169" i="73"/>
  <c r="P169" i="73"/>
  <c r="O169" i="73"/>
  <c r="N169" i="73"/>
  <c r="M169" i="73"/>
  <c r="L169" i="73"/>
  <c r="K169" i="73"/>
  <c r="J169" i="73"/>
  <c r="I169" i="73"/>
  <c r="E169" i="73"/>
  <c r="AN168" i="73"/>
  <c r="AM168" i="73"/>
  <c r="AL168" i="73"/>
  <c r="AK168" i="73"/>
  <c r="AJ168" i="73"/>
  <c r="AI168" i="73"/>
  <c r="AH168" i="73"/>
  <c r="Q168" i="73"/>
  <c r="P168" i="73"/>
  <c r="O168" i="73"/>
  <c r="N168" i="73"/>
  <c r="M168" i="73"/>
  <c r="L168" i="73"/>
  <c r="K168" i="73"/>
  <c r="J168" i="73"/>
  <c r="I168" i="73"/>
  <c r="E168" i="73"/>
  <c r="AN167" i="73"/>
  <c r="AM167" i="73"/>
  <c r="AL167" i="73"/>
  <c r="AK167" i="73"/>
  <c r="AJ167" i="73"/>
  <c r="AI167" i="73"/>
  <c r="AH167" i="73"/>
  <c r="Q167" i="73"/>
  <c r="P167" i="73"/>
  <c r="O167" i="73"/>
  <c r="N167" i="73"/>
  <c r="M167" i="73"/>
  <c r="L167" i="73"/>
  <c r="K167" i="73"/>
  <c r="J167" i="73"/>
  <c r="I167" i="73"/>
  <c r="E167" i="73"/>
  <c r="AN166" i="73"/>
  <c r="AM166" i="73"/>
  <c r="AL166" i="73"/>
  <c r="AK166" i="73"/>
  <c r="AJ166" i="73"/>
  <c r="AI166" i="73"/>
  <c r="AH166" i="73"/>
  <c r="Q166" i="73"/>
  <c r="P166" i="73"/>
  <c r="O166" i="73"/>
  <c r="N166" i="73"/>
  <c r="M166" i="73"/>
  <c r="L166" i="73"/>
  <c r="K166" i="73"/>
  <c r="J166" i="73"/>
  <c r="I166" i="73"/>
  <c r="E166" i="73"/>
  <c r="AN165" i="73"/>
  <c r="AM165" i="73"/>
  <c r="AL165" i="73"/>
  <c r="AK165" i="73"/>
  <c r="AJ165" i="73"/>
  <c r="AI165" i="73"/>
  <c r="AH165" i="73"/>
  <c r="Q165" i="73"/>
  <c r="P165" i="73"/>
  <c r="O165" i="73"/>
  <c r="N165" i="73"/>
  <c r="M165" i="73"/>
  <c r="L165" i="73"/>
  <c r="K165" i="73"/>
  <c r="J165" i="73"/>
  <c r="I165" i="73"/>
  <c r="E165" i="73"/>
  <c r="AN164" i="73"/>
  <c r="AM164" i="73"/>
  <c r="AL164" i="73"/>
  <c r="AK164" i="73"/>
  <c r="AJ164" i="73"/>
  <c r="AI164" i="73"/>
  <c r="AH164" i="73"/>
  <c r="Q164" i="73"/>
  <c r="P164" i="73"/>
  <c r="O164" i="73"/>
  <c r="N164" i="73"/>
  <c r="M164" i="73"/>
  <c r="L164" i="73"/>
  <c r="K164" i="73"/>
  <c r="J164" i="73"/>
  <c r="I164" i="73"/>
  <c r="E164" i="73"/>
  <c r="AN163" i="73"/>
  <c r="AM163" i="73"/>
  <c r="AL163" i="73"/>
  <c r="AK163" i="73"/>
  <c r="AJ163" i="73"/>
  <c r="AI163" i="73"/>
  <c r="AH163" i="73"/>
  <c r="Q163" i="73"/>
  <c r="P163" i="73"/>
  <c r="O163" i="73"/>
  <c r="N163" i="73"/>
  <c r="M163" i="73"/>
  <c r="L163" i="73"/>
  <c r="K163" i="73"/>
  <c r="J163" i="73"/>
  <c r="I163" i="73"/>
  <c r="E163" i="73"/>
  <c r="AN162" i="73"/>
  <c r="AM162" i="73"/>
  <c r="AL162" i="73"/>
  <c r="AK162" i="73"/>
  <c r="AJ162" i="73"/>
  <c r="AI162" i="73"/>
  <c r="AH162" i="73"/>
  <c r="Q162" i="73"/>
  <c r="P162" i="73"/>
  <c r="O162" i="73"/>
  <c r="N162" i="73"/>
  <c r="M162" i="73"/>
  <c r="L162" i="73"/>
  <c r="K162" i="73"/>
  <c r="J162" i="73"/>
  <c r="I162" i="73"/>
  <c r="E162" i="73"/>
  <c r="AN161" i="73"/>
  <c r="AM161" i="73"/>
  <c r="AL161" i="73"/>
  <c r="AK161" i="73"/>
  <c r="AJ161" i="73"/>
  <c r="AI161" i="73"/>
  <c r="AH161" i="73"/>
  <c r="Q161" i="73"/>
  <c r="P161" i="73"/>
  <c r="O161" i="73"/>
  <c r="N161" i="73"/>
  <c r="M161" i="73"/>
  <c r="L161" i="73"/>
  <c r="K161" i="73"/>
  <c r="J161" i="73"/>
  <c r="I161" i="73"/>
  <c r="E161" i="73"/>
  <c r="AN160" i="73"/>
  <c r="AM160" i="73"/>
  <c r="AL160" i="73"/>
  <c r="AK160" i="73"/>
  <c r="AJ160" i="73"/>
  <c r="AI160" i="73"/>
  <c r="AH160" i="73"/>
  <c r="Q160" i="73"/>
  <c r="P160" i="73"/>
  <c r="O160" i="73"/>
  <c r="N160" i="73"/>
  <c r="M160" i="73"/>
  <c r="L160" i="73"/>
  <c r="K160" i="73"/>
  <c r="J160" i="73"/>
  <c r="I160" i="73"/>
  <c r="E160" i="73"/>
  <c r="AN159" i="73"/>
  <c r="AM159" i="73"/>
  <c r="AL159" i="73"/>
  <c r="AK159" i="73"/>
  <c r="AJ159" i="73"/>
  <c r="AI159" i="73"/>
  <c r="AH159" i="73"/>
  <c r="Q159" i="73"/>
  <c r="P159" i="73"/>
  <c r="O159" i="73"/>
  <c r="N159" i="73"/>
  <c r="M159" i="73"/>
  <c r="L159" i="73"/>
  <c r="K159" i="73"/>
  <c r="J159" i="73"/>
  <c r="I159" i="73"/>
  <c r="E159" i="73"/>
  <c r="AN158" i="73"/>
  <c r="AM158" i="73"/>
  <c r="AL158" i="73"/>
  <c r="AK158" i="73"/>
  <c r="AJ158" i="73"/>
  <c r="AI158" i="73"/>
  <c r="AH158" i="73"/>
  <c r="Q158" i="73"/>
  <c r="P158" i="73"/>
  <c r="O158" i="73"/>
  <c r="N158" i="73"/>
  <c r="M158" i="73"/>
  <c r="L158" i="73"/>
  <c r="K158" i="73"/>
  <c r="J158" i="73"/>
  <c r="I158" i="73"/>
  <c r="E158" i="73"/>
  <c r="AN157" i="73"/>
  <c r="AM157" i="73"/>
  <c r="AL157" i="73"/>
  <c r="AK157" i="73"/>
  <c r="AJ157" i="73"/>
  <c r="AI157" i="73"/>
  <c r="AH157" i="73"/>
  <c r="Q157" i="73"/>
  <c r="P157" i="73"/>
  <c r="O157" i="73"/>
  <c r="N157" i="73"/>
  <c r="M157" i="73"/>
  <c r="L157" i="73"/>
  <c r="K157" i="73"/>
  <c r="J157" i="73"/>
  <c r="I157" i="73"/>
  <c r="E157" i="73"/>
  <c r="AN156" i="73"/>
  <c r="AM156" i="73"/>
  <c r="AL156" i="73"/>
  <c r="AK156" i="73"/>
  <c r="AJ156" i="73"/>
  <c r="AI156" i="73"/>
  <c r="AH156" i="73"/>
  <c r="Q156" i="73"/>
  <c r="P156" i="73"/>
  <c r="O156" i="73"/>
  <c r="N156" i="73"/>
  <c r="M156" i="73"/>
  <c r="L156" i="73"/>
  <c r="K156" i="73"/>
  <c r="J156" i="73"/>
  <c r="I156" i="73"/>
  <c r="E156" i="73"/>
  <c r="AN155" i="73"/>
  <c r="AM155" i="73"/>
  <c r="AL155" i="73"/>
  <c r="AK155" i="73"/>
  <c r="AJ155" i="73"/>
  <c r="AI155" i="73"/>
  <c r="AH155" i="73"/>
  <c r="Q155" i="73"/>
  <c r="P155" i="73"/>
  <c r="O155" i="73"/>
  <c r="N155" i="73"/>
  <c r="M155" i="73"/>
  <c r="L155" i="73"/>
  <c r="K155" i="73"/>
  <c r="J155" i="73"/>
  <c r="I155" i="73"/>
  <c r="E155" i="73"/>
  <c r="AN154" i="73"/>
  <c r="AM154" i="73"/>
  <c r="AL154" i="73"/>
  <c r="AK154" i="73"/>
  <c r="AJ154" i="73"/>
  <c r="AI154" i="73"/>
  <c r="AH154" i="73"/>
  <c r="Q154" i="73"/>
  <c r="P154" i="73"/>
  <c r="O154" i="73"/>
  <c r="N154" i="73"/>
  <c r="M154" i="73"/>
  <c r="L154" i="73"/>
  <c r="K154" i="73"/>
  <c r="J154" i="73"/>
  <c r="I154" i="73"/>
  <c r="E154" i="73"/>
  <c r="AN153" i="73"/>
  <c r="AM153" i="73"/>
  <c r="AL153" i="73"/>
  <c r="AK153" i="73"/>
  <c r="AJ153" i="73"/>
  <c r="AI153" i="73"/>
  <c r="AH153" i="73"/>
  <c r="Q153" i="73"/>
  <c r="P153" i="73"/>
  <c r="O153" i="73"/>
  <c r="N153" i="73"/>
  <c r="M153" i="73"/>
  <c r="L153" i="73"/>
  <c r="K153" i="73"/>
  <c r="J153" i="73"/>
  <c r="I153" i="73"/>
  <c r="E153" i="73"/>
  <c r="AN152" i="73"/>
  <c r="AM152" i="73"/>
  <c r="AL152" i="73"/>
  <c r="AK152" i="73"/>
  <c r="AJ152" i="73"/>
  <c r="AI152" i="73"/>
  <c r="AH152" i="73"/>
  <c r="Q152" i="73"/>
  <c r="P152" i="73"/>
  <c r="O152" i="73"/>
  <c r="N152" i="73"/>
  <c r="M152" i="73"/>
  <c r="L152" i="73"/>
  <c r="K152" i="73"/>
  <c r="J152" i="73"/>
  <c r="I152" i="73"/>
  <c r="E152" i="73"/>
  <c r="AN151" i="73"/>
  <c r="AM151" i="73"/>
  <c r="AL151" i="73"/>
  <c r="AK151" i="73"/>
  <c r="AJ151" i="73"/>
  <c r="AI151" i="73"/>
  <c r="AH151" i="73"/>
  <c r="Q151" i="73"/>
  <c r="P151" i="73"/>
  <c r="O151" i="73"/>
  <c r="N151" i="73"/>
  <c r="M151" i="73"/>
  <c r="L151" i="73"/>
  <c r="K151" i="73"/>
  <c r="J151" i="73"/>
  <c r="I151" i="73"/>
  <c r="E151" i="73"/>
  <c r="AN150" i="73"/>
  <c r="AM150" i="73"/>
  <c r="AL150" i="73"/>
  <c r="AK150" i="73"/>
  <c r="AJ150" i="73"/>
  <c r="AI150" i="73"/>
  <c r="AH150" i="73"/>
  <c r="Q150" i="73"/>
  <c r="P150" i="73"/>
  <c r="O150" i="73"/>
  <c r="N150" i="73"/>
  <c r="M150" i="73"/>
  <c r="L150" i="73"/>
  <c r="K150" i="73"/>
  <c r="J150" i="73"/>
  <c r="I150" i="73"/>
  <c r="E150" i="73"/>
  <c r="AN149" i="73"/>
  <c r="AM149" i="73"/>
  <c r="AL149" i="73"/>
  <c r="AK149" i="73"/>
  <c r="AJ149" i="73"/>
  <c r="AI149" i="73"/>
  <c r="AH149" i="73"/>
  <c r="Q149" i="73"/>
  <c r="P149" i="73"/>
  <c r="O149" i="73"/>
  <c r="N149" i="73"/>
  <c r="M149" i="73"/>
  <c r="L149" i="73"/>
  <c r="K149" i="73"/>
  <c r="J149" i="73"/>
  <c r="I149" i="73"/>
  <c r="E149" i="73"/>
  <c r="AN148" i="73"/>
  <c r="AM148" i="73"/>
  <c r="AL148" i="73"/>
  <c r="AK148" i="73"/>
  <c r="AJ148" i="73"/>
  <c r="AI148" i="73"/>
  <c r="AH148" i="73"/>
  <c r="Q148" i="73"/>
  <c r="P148" i="73"/>
  <c r="O148" i="73"/>
  <c r="N148" i="73"/>
  <c r="M148" i="73"/>
  <c r="L148" i="73"/>
  <c r="K148" i="73"/>
  <c r="J148" i="73"/>
  <c r="I148" i="73"/>
  <c r="E148" i="73"/>
  <c r="AN147" i="73"/>
  <c r="AM147" i="73"/>
  <c r="AL147" i="73"/>
  <c r="AK147" i="73"/>
  <c r="AJ147" i="73"/>
  <c r="AI147" i="73"/>
  <c r="AH147" i="73"/>
  <c r="Q147" i="73"/>
  <c r="P147" i="73"/>
  <c r="O147" i="73"/>
  <c r="N147" i="73"/>
  <c r="M147" i="73"/>
  <c r="L147" i="73"/>
  <c r="K147" i="73"/>
  <c r="J147" i="73"/>
  <c r="I147" i="73"/>
  <c r="E147" i="73"/>
  <c r="AN146" i="73"/>
  <c r="AM146" i="73"/>
  <c r="AL146" i="73"/>
  <c r="AK146" i="73"/>
  <c r="AJ146" i="73"/>
  <c r="AI146" i="73"/>
  <c r="AH146" i="73"/>
  <c r="Q146" i="73"/>
  <c r="P146" i="73"/>
  <c r="O146" i="73"/>
  <c r="N146" i="73"/>
  <c r="M146" i="73"/>
  <c r="L146" i="73"/>
  <c r="K146" i="73"/>
  <c r="J146" i="73"/>
  <c r="I146" i="73"/>
  <c r="E146" i="73"/>
  <c r="AN145" i="73"/>
  <c r="AM145" i="73"/>
  <c r="AL145" i="73"/>
  <c r="AK145" i="73"/>
  <c r="AJ145" i="73"/>
  <c r="AI145" i="73"/>
  <c r="AH145" i="73"/>
  <c r="Q145" i="73"/>
  <c r="P145" i="73"/>
  <c r="O145" i="73"/>
  <c r="N145" i="73"/>
  <c r="M145" i="73"/>
  <c r="L145" i="73"/>
  <c r="K145" i="73"/>
  <c r="J145" i="73"/>
  <c r="I145" i="73"/>
  <c r="E145" i="73"/>
  <c r="AN144" i="73"/>
  <c r="AM144" i="73"/>
  <c r="AL144" i="73"/>
  <c r="AK144" i="73"/>
  <c r="AJ144" i="73"/>
  <c r="AI144" i="73"/>
  <c r="AH144" i="73"/>
  <c r="Q144" i="73"/>
  <c r="P144" i="73"/>
  <c r="O144" i="73"/>
  <c r="N144" i="73"/>
  <c r="M144" i="73"/>
  <c r="L144" i="73"/>
  <c r="K144" i="73"/>
  <c r="J144" i="73"/>
  <c r="I144" i="73"/>
  <c r="E144" i="73"/>
  <c r="AN143" i="73"/>
  <c r="AM143" i="73"/>
  <c r="AL143" i="73"/>
  <c r="AK143" i="73"/>
  <c r="AJ143" i="73"/>
  <c r="AI143" i="73"/>
  <c r="AH143" i="73"/>
  <c r="Q143" i="73"/>
  <c r="P143" i="73"/>
  <c r="O143" i="73"/>
  <c r="N143" i="73"/>
  <c r="M143" i="73"/>
  <c r="L143" i="73"/>
  <c r="K143" i="73"/>
  <c r="J143" i="73"/>
  <c r="I143" i="73"/>
  <c r="E143" i="73"/>
  <c r="AN142" i="73"/>
  <c r="AM142" i="73"/>
  <c r="AL142" i="73"/>
  <c r="AK142" i="73"/>
  <c r="AJ142" i="73"/>
  <c r="AI142" i="73"/>
  <c r="AH142" i="73"/>
  <c r="Q142" i="73"/>
  <c r="P142" i="73"/>
  <c r="O142" i="73"/>
  <c r="N142" i="73"/>
  <c r="M142" i="73"/>
  <c r="L142" i="73"/>
  <c r="K142" i="73"/>
  <c r="J142" i="73"/>
  <c r="I142" i="73"/>
  <c r="E142" i="73"/>
  <c r="AN141" i="73"/>
  <c r="AM141" i="73"/>
  <c r="AL141" i="73"/>
  <c r="AK141" i="73"/>
  <c r="AJ141" i="73"/>
  <c r="AI141" i="73"/>
  <c r="AH141" i="73"/>
  <c r="Q141" i="73"/>
  <c r="P141" i="73"/>
  <c r="O141" i="73"/>
  <c r="N141" i="73"/>
  <c r="M141" i="73"/>
  <c r="L141" i="73"/>
  <c r="K141" i="73"/>
  <c r="J141" i="73"/>
  <c r="I141" i="73"/>
  <c r="E141" i="73"/>
  <c r="AN140" i="73"/>
  <c r="AM140" i="73"/>
  <c r="AL140" i="73"/>
  <c r="AK140" i="73"/>
  <c r="AJ140" i="73"/>
  <c r="AI140" i="73"/>
  <c r="AH140" i="73"/>
  <c r="Q140" i="73"/>
  <c r="P140" i="73"/>
  <c r="O140" i="73"/>
  <c r="N140" i="73"/>
  <c r="M140" i="73"/>
  <c r="L140" i="73"/>
  <c r="K140" i="73"/>
  <c r="J140" i="73"/>
  <c r="I140" i="73"/>
  <c r="E140" i="73"/>
  <c r="AN139" i="73"/>
  <c r="AM139" i="73"/>
  <c r="AL139" i="73"/>
  <c r="AK139" i="73"/>
  <c r="AJ139" i="73"/>
  <c r="AI139" i="73"/>
  <c r="AH139" i="73"/>
  <c r="Q139" i="73"/>
  <c r="P139" i="73"/>
  <c r="O139" i="73"/>
  <c r="N139" i="73"/>
  <c r="M139" i="73"/>
  <c r="L139" i="73"/>
  <c r="K139" i="73"/>
  <c r="J139" i="73"/>
  <c r="I139" i="73"/>
  <c r="E139" i="73"/>
  <c r="AN138" i="73"/>
  <c r="AM138" i="73"/>
  <c r="AL138" i="73"/>
  <c r="AK138" i="73"/>
  <c r="AJ138" i="73"/>
  <c r="AI138" i="73"/>
  <c r="AH138" i="73"/>
  <c r="Q138" i="73"/>
  <c r="P138" i="73"/>
  <c r="O138" i="73"/>
  <c r="N138" i="73"/>
  <c r="M138" i="73"/>
  <c r="L138" i="73"/>
  <c r="K138" i="73"/>
  <c r="J138" i="73"/>
  <c r="I138" i="73"/>
  <c r="E138" i="73"/>
  <c r="AN137" i="73"/>
  <c r="AM137" i="73"/>
  <c r="AL137" i="73"/>
  <c r="AK137" i="73"/>
  <c r="AJ137" i="73"/>
  <c r="AI137" i="73"/>
  <c r="AH137" i="73"/>
  <c r="Q137" i="73"/>
  <c r="P137" i="73"/>
  <c r="O137" i="73"/>
  <c r="N137" i="73"/>
  <c r="M137" i="73"/>
  <c r="L137" i="73"/>
  <c r="K137" i="73"/>
  <c r="J137" i="73"/>
  <c r="I137" i="73"/>
  <c r="E137" i="73"/>
  <c r="AN136" i="73"/>
  <c r="AM136" i="73"/>
  <c r="AL136" i="73"/>
  <c r="AK136" i="73"/>
  <c r="AJ136" i="73"/>
  <c r="AI136" i="73"/>
  <c r="AH136" i="73"/>
  <c r="Q136" i="73"/>
  <c r="P136" i="73"/>
  <c r="O136" i="73"/>
  <c r="N136" i="73"/>
  <c r="M136" i="73"/>
  <c r="L136" i="73"/>
  <c r="K136" i="73"/>
  <c r="J136" i="73"/>
  <c r="I136" i="73"/>
  <c r="E136" i="73"/>
  <c r="AN135" i="73"/>
  <c r="AM135" i="73"/>
  <c r="AL135" i="73"/>
  <c r="AK135" i="73"/>
  <c r="AJ135" i="73"/>
  <c r="AI135" i="73"/>
  <c r="AH135" i="73"/>
  <c r="Q135" i="73"/>
  <c r="P135" i="73"/>
  <c r="O135" i="73"/>
  <c r="N135" i="73"/>
  <c r="M135" i="73"/>
  <c r="L135" i="73"/>
  <c r="K135" i="73"/>
  <c r="J135" i="73"/>
  <c r="I135" i="73"/>
  <c r="E135" i="73"/>
  <c r="AN134" i="73"/>
  <c r="AM134" i="73"/>
  <c r="AL134" i="73"/>
  <c r="AK134" i="73"/>
  <c r="AJ134" i="73"/>
  <c r="AI134" i="73"/>
  <c r="AH134" i="73"/>
  <c r="Q134" i="73"/>
  <c r="P134" i="73"/>
  <c r="O134" i="73"/>
  <c r="N134" i="73"/>
  <c r="M134" i="73"/>
  <c r="L134" i="73"/>
  <c r="K134" i="73"/>
  <c r="J134" i="73"/>
  <c r="I134" i="73"/>
  <c r="E134" i="73"/>
  <c r="AN133" i="73"/>
  <c r="AM133" i="73"/>
  <c r="AL133" i="73"/>
  <c r="AK133" i="73"/>
  <c r="AJ133" i="73"/>
  <c r="AI133" i="73"/>
  <c r="AH133" i="73"/>
  <c r="Q133" i="73"/>
  <c r="P133" i="73"/>
  <c r="O133" i="73"/>
  <c r="N133" i="73"/>
  <c r="M133" i="73"/>
  <c r="L133" i="73"/>
  <c r="K133" i="73"/>
  <c r="J133" i="73"/>
  <c r="I133" i="73"/>
  <c r="E133" i="73"/>
  <c r="AN132" i="73"/>
  <c r="AM132" i="73"/>
  <c r="AL132" i="73"/>
  <c r="AK132" i="73"/>
  <c r="AJ132" i="73"/>
  <c r="AI132" i="73"/>
  <c r="AH132" i="73"/>
  <c r="Q132" i="73"/>
  <c r="P132" i="73"/>
  <c r="O132" i="73"/>
  <c r="N132" i="73"/>
  <c r="M132" i="73"/>
  <c r="L132" i="73"/>
  <c r="K132" i="73"/>
  <c r="J132" i="73"/>
  <c r="I132" i="73"/>
  <c r="E132" i="73"/>
  <c r="AN131" i="73"/>
  <c r="AM131" i="73"/>
  <c r="AL131" i="73"/>
  <c r="AK131" i="73"/>
  <c r="AJ131" i="73"/>
  <c r="AI131" i="73"/>
  <c r="AH131" i="73"/>
  <c r="Q131" i="73"/>
  <c r="P131" i="73"/>
  <c r="O131" i="73"/>
  <c r="N131" i="73"/>
  <c r="M131" i="73"/>
  <c r="L131" i="73"/>
  <c r="K131" i="73"/>
  <c r="J131" i="73"/>
  <c r="I131" i="73"/>
  <c r="E131" i="73"/>
  <c r="AN130" i="73"/>
  <c r="AM130" i="73"/>
  <c r="AL130" i="73"/>
  <c r="AK130" i="73"/>
  <c r="AJ130" i="73"/>
  <c r="AI130" i="73"/>
  <c r="AH130" i="73"/>
  <c r="Q130" i="73"/>
  <c r="P130" i="73"/>
  <c r="O130" i="73"/>
  <c r="N130" i="73"/>
  <c r="M130" i="73"/>
  <c r="L130" i="73"/>
  <c r="K130" i="73"/>
  <c r="J130" i="73"/>
  <c r="I130" i="73"/>
  <c r="E130" i="73"/>
  <c r="AN129" i="73"/>
  <c r="AM129" i="73"/>
  <c r="AL129" i="73"/>
  <c r="AK129" i="73"/>
  <c r="AJ129" i="73"/>
  <c r="AI129" i="73"/>
  <c r="AH129" i="73"/>
  <c r="Q129" i="73"/>
  <c r="P129" i="73"/>
  <c r="O129" i="73"/>
  <c r="N129" i="73"/>
  <c r="M129" i="73"/>
  <c r="L129" i="73"/>
  <c r="K129" i="73"/>
  <c r="J129" i="73"/>
  <c r="I129" i="73"/>
  <c r="E129" i="73"/>
  <c r="AN128" i="73"/>
  <c r="AM128" i="73"/>
  <c r="AL128" i="73"/>
  <c r="AK128" i="73"/>
  <c r="AJ128" i="73"/>
  <c r="AI128" i="73"/>
  <c r="AH128" i="73"/>
  <c r="Q128" i="73"/>
  <c r="P128" i="73"/>
  <c r="O128" i="73"/>
  <c r="N128" i="73"/>
  <c r="M128" i="73"/>
  <c r="L128" i="73"/>
  <c r="K128" i="73"/>
  <c r="J128" i="73"/>
  <c r="I128" i="73"/>
  <c r="E128" i="73"/>
  <c r="AN127" i="73"/>
  <c r="AM127" i="73"/>
  <c r="AL127" i="73"/>
  <c r="AK127" i="73"/>
  <c r="AJ127" i="73"/>
  <c r="AI127" i="73"/>
  <c r="AH127" i="73"/>
  <c r="Q127" i="73"/>
  <c r="P127" i="73"/>
  <c r="O127" i="73"/>
  <c r="N127" i="73"/>
  <c r="M127" i="73"/>
  <c r="L127" i="73"/>
  <c r="K127" i="73"/>
  <c r="J127" i="73"/>
  <c r="I127" i="73"/>
  <c r="E127" i="73"/>
  <c r="AN126" i="73"/>
  <c r="AM126" i="73"/>
  <c r="AL126" i="73"/>
  <c r="AK126" i="73"/>
  <c r="AJ126" i="73"/>
  <c r="AI126" i="73"/>
  <c r="AH126" i="73"/>
  <c r="Q126" i="73"/>
  <c r="P126" i="73"/>
  <c r="O126" i="73"/>
  <c r="N126" i="73"/>
  <c r="M126" i="73"/>
  <c r="L126" i="73"/>
  <c r="K126" i="73"/>
  <c r="J126" i="73"/>
  <c r="I126" i="73"/>
  <c r="E126" i="73"/>
  <c r="AN125" i="73"/>
  <c r="AM125" i="73"/>
  <c r="AL125" i="73"/>
  <c r="AK125" i="73"/>
  <c r="AJ125" i="73"/>
  <c r="AI125" i="73"/>
  <c r="AH125" i="73"/>
  <c r="Q125" i="73"/>
  <c r="P125" i="73"/>
  <c r="O125" i="73"/>
  <c r="N125" i="73"/>
  <c r="M125" i="73"/>
  <c r="L125" i="73"/>
  <c r="K125" i="73"/>
  <c r="J125" i="73"/>
  <c r="I125" i="73"/>
  <c r="E125" i="73"/>
  <c r="AN124" i="73"/>
  <c r="AM124" i="73"/>
  <c r="AL124" i="73"/>
  <c r="AK124" i="73"/>
  <c r="AJ124" i="73"/>
  <c r="AI124" i="73"/>
  <c r="AH124" i="73"/>
  <c r="Q124" i="73"/>
  <c r="P124" i="73"/>
  <c r="O124" i="73"/>
  <c r="N124" i="73"/>
  <c r="M124" i="73"/>
  <c r="L124" i="73"/>
  <c r="K124" i="73"/>
  <c r="J124" i="73"/>
  <c r="I124" i="73"/>
  <c r="E124" i="73"/>
  <c r="AN123" i="73"/>
  <c r="AM123" i="73"/>
  <c r="AL123" i="73"/>
  <c r="AK123" i="73"/>
  <c r="AJ123" i="73"/>
  <c r="AI123" i="73"/>
  <c r="AH123" i="73"/>
  <c r="Q123" i="73"/>
  <c r="P123" i="73"/>
  <c r="O123" i="73"/>
  <c r="N123" i="73"/>
  <c r="M123" i="73"/>
  <c r="L123" i="73"/>
  <c r="K123" i="73"/>
  <c r="J123" i="73"/>
  <c r="I123" i="73"/>
  <c r="E123" i="73"/>
  <c r="AN122" i="73"/>
  <c r="AM122" i="73"/>
  <c r="AL122" i="73"/>
  <c r="AK122" i="73"/>
  <c r="AJ122" i="73"/>
  <c r="AI122" i="73"/>
  <c r="AH122" i="73"/>
  <c r="Q122" i="73"/>
  <c r="P122" i="73"/>
  <c r="O122" i="73"/>
  <c r="N122" i="73"/>
  <c r="M122" i="73"/>
  <c r="L122" i="73"/>
  <c r="K122" i="73"/>
  <c r="J122" i="73"/>
  <c r="I122" i="73"/>
  <c r="E122" i="73"/>
  <c r="AN121" i="73"/>
  <c r="AM121" i="73"/>
  <c r="AL121" i="73"/>
  <c r="AK121" i="73"/>
  <c r="AJ121" i="73"/>
  <c r="AI121" i="73"/>
  <c r="AH121" i="73"/>
  <c r="Q121" i="73"/>
  <c r="P121" i="73"/>
  <c r="O121" i="73"/>
  <c r="N121" i="73"/>
  <c r="M121" i="73"/>
  <c r="L121" i="73"/>
  <c r="K121" i="73"/>
  <c r="J121" i="73"/>
  <c r="I121" i="73"/>
  <c r="E121" i="73"/>
  <c r="AN120" i="73"/>
  <c r="AM120" i="73"/>
  <c r="AL120" i="73"/>
  <c r="AK120" i="73"/>
  <c r="AJ120" i="73"/>
  <c r="AI120" i="73"/>
  <c r="AH120" i="73"/>
  <c r="Q120" i="73"/>
  <c r="P120" i="73"/>
  <c r="O120" i="73"/>
  <c r="N120" i="73"/>
  <c r="M120" i="73"/>
  <c r="L120" i="73"/>
  <c r="K120" i="73"/>
  <c r="J120" i="73"/>
  <c r="I120" i="73"/>
  <c r="E120" i="73"/>
  <c r="AN119" i="73"/>
  <c r="AM119" i="73"/>
  <c r="AL119" i="73"/>
  <c r="AK119" i="73"/>
  <c r="AJ119" i="73"/>
  <c r="AI119" i="73"/>
  <c r="AH119" i="73"/>
  <c r="Q119" i="73"/>
  <c r="P119" i="73"/>
  <c r="O119" i="73"/>
  <c r="N119" i="73"/>
  <c r="M119" i="73"/>
  <c r="L119" i="73"/>
  <c r="K119" i="73"/>
  <c r="J119" i="73"/>
  <c r="I119" i="73"/>
  <c r="E119" i="73"/>
  <c r="AN118" i="73"/>
  <c r="AM118" i="73"/>
  <c r="AL118" i="73"/>
  <c r="AK118" i="73"/>
  <c r="AJ118" i="73"/>
  <c r="AI118" i="73"/>
  <c r="AH118" i="73"/>
  <c r="Q118" i="73"/>
  <c r="P118" i="73"/>
  <c r="O118" i="73"/>
  <c r="N118" i="73"/>
  <c r="M118" i="73"/>
  <c r="L118" i="73"/>
  <c r="K118" i="73"/>
  <c r="J118" i="73"/>
  <c r="I118" i="73"/>
  <c r="E118" i="73"/>
  <c r="AN117" i="73"/>
  <c r="AM117" i="73"/>
  <c r="AL117" i="73"/>
  <c r="AK117" i="73"/>
  <c r="AJ117" i="73"/>
  <c r="AI117" i="73"/>
  <c r="AH117" i="73"/>
  <c r="Q117" i="73"/>
  <c r="P117" i="73"/>
  <c r="O117" i="73"/>
  <c r="N117" i="73"/>
  <c r="M117" i="73"/>
  <c r="L117" i="73"/>
  <c r="K117" i="73"/>
  <c r="J117" i="73"/>
  <c r="I117" i="73"/>
  <c r="E117" i="73"/>
  <c r="AN116" i="73"/>
  <c r="AM116" i="73"/>
  <c r="AL116" i="73"/>
  <c r="AK116" i="73"/>
  <c r="AJ116" i="73"/>
  <c r="AI116" i="73"/>
  <c r="AH116" i="73"/>
  <c r="Q116" i="73"/>
  <c r="P116" i="73"/>
  <c r="O116" i="73"/>
  <c r="N116" i="73"/>
  <c r="M116" i="73"/>
  <c r="L116" i="73"/>
  <c r="K116" i="73"/>
  <c r="J116" i="73"/>
  <c r="I116" i="73"/>
  <c r="E116" i="73"/>
  <c r="AN115" i="73"/>
  <c r="AM115" i="73"/>
  <c r="AL115" i="73"/>
  <c r="AK115" i="73"/>
  <c r="AJ115" i="73"/>
  <c r="AI115" i="73"/>
  <c r="AH115" i="73"/>
  <c r="Q115" i="73"/>
  <c r="P115" i="73"/>
  <c r="O115" i="73"/>
  <c r="N115" i="73"/>
  <c r="M115" i="73"/>
  <c r="L115" i="73"/>
  <c r="K115" i="73"/>
  <c r="J115" i="73"/>
  <c r="I115" i="73"/>
  <c r="E115" i="73"/>
  <c r="AN114" i="73"/>
  <c r="AM114" i="73"/>
  <c r="AL114" i="73"/>
  <c r="AK114" i="73"/>
  <c r="AJ114" i="73"/>
  <c r="AI114" i="73"/>
  <c r="AH114" i="73"/>
  <c r="Q114" i="73"/>
  <c r="P114" i="73"/>
  <c r="O114" i="73"/>
  <c r="N114" i="73"/>
  <c r="M114" i="73"/>
  <c r="L114" i="73"/>
  <c r="K114" i="73"/>
  <c r="J114" i="73"/>
  <c r="I114" i="73"/>
  <c r="E114" i="73"/>
  <c r="AN113" i="73"/>
  <c r="AM113" i="73"/>
  <c r="AL113" i="73"/>
  <c r="AK113" i="73"/>
  <c r="AJ113" i="73"/>
  <c r="AI113" i="73"/>
  <c r="AH113" i="73"/>
  <c r="Q113" i="73"/>
  <c r="P113" i="73"/>
  <c r="O113" i="73"/>
  <c r="N113" i="73"/>
  <c r="M113" i="73"/>
  <c r="L113" i="73"/>
  <c r="K113" i="73"/>
  <c r="J113" i="73"/>
  <c r="I113" i="73"/>
  <c r="E113" i="73"/>
  <c r="AN112" i="73"/>
  <c r="AM112" i="73"/>
  <c r="AL112" i="73"/>
  <c r="AK112" i="73"/>
  <c r="AJ112" i="73"/>
  <c r="AI112" i="73"/>
  <c r="AH112" i="73"/>
  <c r="Q112" i="73"/>
  <c r="P112" i="73"/>
  <c r="O112" i="73"/>
  <c r="N112" i="73"/>
  <c r="M112" i="73"/>
  <c r="L112" i="73"/>
  <c r="K112" i="73"/>
  <c r="J112" i="73"/>
  <c r="I112" i="73"/>
  <c r="E112" i="73"/>
  <c r="AN111" i="73"/>
  <c r="AM111" i="73"/>
  <c r="AL111" i="73"/>
  <c r="AK111" i="73"/>
  <c r="AJ111" i="73"/>
  <c r="AI111" i="73"/>
  <c r="AH111" i="73"/>
  <c r="Q111" i="73"/>
  <c r="P111" i="73"/>
  <c r="O111" i="73"/>
  <c r="N111" i="73"/>
  <c r="M111" i="73"/>
  <c r="L111" i="73"/>
  <c r="K111" i="73"/>
  <c r="J111" i="73"/>
  <c r="I111" i="73"/>
  <c r="E111" i="73"/>
  <c r="AN110" i="73"/>
  <c r="AM110" i="73"/>
  <c r="AL110" i="73"/>
  <c r="AK110" i="73"/>
  <c r="AJ110" i="73"/>
  <c r="AI110" i="73"/>
  <c r="AH110" i="73"/>
  <c r="Q110" i="73"/>
  <c r="P110" i="73"/>
  <c r="O110" i="73"/>
  <c r="N110" i="73"/>
  <c r="M110" i="73"/>
  <c r="L110" i="73"/>
  <c r="K110" i="73"/>
  <c r="J110" i="73"/>
  <c r="I110" i="73"/>
  <c r="E110" i="73"/>
  <c r="AN109" i="73"/>
  <c r="AM109" i="73"/>
  <c r="AL109" i="73"/>
  <c r="AK109" i="73"/>
  <c r="AJ109" i="73"/>
  <c r="AI109" i="73"/>
  <c r="AH109" i="73"/>
  <c r="Q109" i="73"/>
  <c r="P109" i="73"/>
  <c r="O109" i="73"/>
  <c r="N109" i="73"/>
  <c r="M109" i="73"/>
  <c r="L109" i="73"/>
  <c r="K109" i="73"/>
  <c r="J109" i="73"/>
  <c r="I109" i="73"/>
  <c r="E109" i="73"/>
  <c r="AN108" i="73"/>
  <c r="AM108" i="73"/>
  <c r="AL108" i="73"/>
  <c r="AK108" i="73"/>
  <c r="AJ108" i="73"/>
  <c r="AI108" i="73"/>
  <c r="AH108" i="73"/>
  <c r="Q108" i="73"/>
  <c r="P108" i="73"/>
  <c r="O108" i="73"/>
  <c r="N108" i="73"/>
  <c r="M108" i="73"/>
  <c r="L108" i="73"/>
  <c r="K108" i="73"/>
  <c r="J108" i="73"/>
  <c r="I108" i="73"/>
  <c r="E108" i="73"/>
  <c r="AN107" i="73"/>
  <c r="AM107" i="73"/>
  <c r="AL107" i="73"/>
  <c r="AK107" i="73"/>
  <c r="AJ107" i="73"/>
  <c r="AI107" i="73"/>
  <c r="AH107" i="73"/>
  <c r="Q107" i="73"/>
  <c r="P107" i="73"/>
  <c r="O107" i="73"/>
  <c r="N107" i="73"/>
  <c r="M107" i="73"/>
  <c r="L107" i="73"/>
  <c r="K107" i="73"/>
  <c r="J107" i="73"/>
  <c r="I107" i="73"/>
  <c r="E107" i="73"/>
  <c r="AN106" i="73"/>
  <c r="AM106" i="73"/>
  <c r="AL106" i="73"/>
  <c r="AK106" i="73"/>
  <c r="AJ106" i="73"/>
  <c r="AI106" i="73"/>
  <c r="AH106" i="73"/>
  <c r="Q106" i="73"/>
  <c r="P106" i="73"/>
  <c r="O106" i="73"/>
  <c r="N106" i="73"/>
  <c r="M106" i="73"/>
  <c r="L106" i="73"/>
  <c r="K106" i="73"/>
  <c r="J106" i="73"/>
  <c r="I106" i="73"/>
  <c r="E106" i="73"/>
  <c r="AN105" i="73"/>
  <c r="AM105" i="73"/>
  <c r="AL105" i="73"/>
  <c r="AK105" i="73"/>
  <c r="AJ105" i="73"/>
  <c r="AI105" i="73"/>
  <c r="AH105" i="73"/>
  <c r="Q105" i="73"/>
  <c r="P105" i="73"/>
  <c r="O105" i="73"/>
  <c r="N105" i="73"/>
  <c r="M105" i="73"/>
  <c r="L105" i="73"/>
  <c r="K105" i="73"/>
  <c r="J105" i="73"/>
  <c r="I105" i="73"/>
  <c r="E105" i="73"/>
  <c r="AN104" i="73"/>
  <c r="AM104" i="73"/>
  <c r="AL104" i="73"/>
  <c r="AK104" i="73"/>
  <c r="AJ104" i="73"/>
  <c r="AI104" i="73"/>
  <c r="AH104" i="73"/>
  <c r="Q104" i="73"/>
  <c r="P104" i="73"/>
  <c r="O104" i="73"/>
  <c r="N104" i="73"/>
  <c r="M104" i="73"/>
  <c r="L104" i="73"/>
  <c r="K104" i="73"/>
  <c r="J104" i="73"/>
  <c r="I104" i="73"/>
  <c r="E104" i="73"/>
  <c r="AN103" i="73"/>
  <c r="AM103" i="73"/>
  <c r="AL103" i="73"/>
  <c r="AK103" i="73"/>
  <c r="AJ103" i="73"/>
  <c r="AI103" i="73"/>
  <c r="AH103" i="73"/>
  <c r="Q103" i="73"/>
  <c r="P103" i="73"/>
  <c r="O103" i="73"/>
  <c r="N103" i="73"/>
  <c r="M103" i="73"/>
  <c r="L103" i="73"/>
  <c r="K103" i="73"/>
  <c r="J103" i="73"/>
  <c r="I103" i="73"/>
  <c r="E103" i="73"/>
  <c r="AN102" i="73"/>
  <c r="AM102" i="73"/>
  <c r="AL102" i="73"/>
  <c r="AK102" i="73"/>
  <c r="AJ102" i="73"/>
  <c r="AI102" i="73"/>
  <c r="AH102" i="73"/>
  <c r="Q102" i="73"/>
  <c r="P102" i="73"/>
  <c r="O102" i="73"/>
  <c r="N102" i="73"/>
  <c r="M102" i="73"/>
  <c r="L102" i="73"/>
  <c r="K102" i="73"/>
  <c r="J102" i="73"/>
  <c r="I102" i="73"/>
  <c r="E102" i="73"/>
  <c r="AN101" i="73"/>
  <c r="AM101" i="73"/>
  <c r="AL101" i="73"/>
  <c r="AK101" i="73"/>
  <c r="AJ101" i="73"/>
  <c r="AI101" i="73"/>
  <c r="AH101" i="73"/>
  <c r="Q101" i="73"/>
  <c r="P101" i="73"/>
  <c r="O101" i="73"/>
  <c r="N101" i="73"/>
  <c r="M101" i="73"/>
  <c r="L101" i="73"/>
  <c r="K101" i="73"/>
  <c r="J101" i="73"/>
  <c r="I101" i="73"/>
  <c r="E101" i="73"/>
  <c r="AN100" i="73"/>
  <c r="AM100" i="73"/>
  <c r="AL100" i="73"/>
  <c r="AK100" i="73"/>
  <c r="AJ100" i="73"/>
  <c r="AI100" i="73"/>
  <c r="AH100" i="73"/>
  <c r="Q100" i="73"/>
  <c r="P100" i="73"/>
  <c r="O100" i="73"/>
  <c r="N100" i="73"/>
  <c r="M100" i="73"/>
  <c r="L100" i="73"/>
  <c r="K100" i="73"/>
  <c r="J100" i="73"/>
  <c r="I100" i="73"/>
  <c r="E100" i="73"/>
  <c r="AN99" i="73"/>
  <c r="AM99" i="73"/>
  <c r="AL99" i="73"/>
  <c r="AK99" i="73"/>
  <c r="AJ99" i="73"/>
  <c r="AI99" i="73"/>
  <c r="AH99" i="73"/>
  <c r="Q99" i="73"/>
  <c r="P99" i="73"/>
  <c r="O99" i="73"/>
  <c r="N99" i="73"/>
  <c r="M99" i="73"/>
  <c r="L99" i="73"/>
  <c r="K99" i="73"/>
  <c r="J99" i="73"/>
  <c r="I99" i="73"/>
  <c r="E99" i="73"/>
  <c r="AN98" i="73"/>
  <c r="AM98" i="73"/>
  <c r="AL98" i="73"/>
  <c r="AK98" i="73"/>
  <c r="AJ98" i="73"/>
  <c r="AI98" i="73"/>
  <c r="AH98" i="73"/>
  <c r="Q98" i="73"/>
  <c r="P98" i="73"/>
  <c r="O98" i="73"/>
  <c r="N98" i="73"/>
  <c r="M98" i="73"/>
  <c r="L98" i="73"/>
  <c r="K98" i="73"/>
  <c r="J98" i="73"/>
  <c r="I98" i="73"/>
  <c r="E98" i="73"/>
  <c r="AN97" i="73"/>
  <c r="AM97" i="73"/>
  <c r="AL97" i="73"/>
  <c r="AK97" i="73"/>
  <c r="AJ97" i="73"/>
  <c r="AI97" i="73"/>
  <c r="AH97" i="73"/>
  <c r="Q97" i="73"/>
  <c r="P97" i="73"/>
  <c r="O97" i="73"/>
  <c r="N97" i="73"/>
  <c r="M97" i="73"/>
  <c r="L97" i="73"/>
  <c r="K97" i="73"/>
  <c r="J97" i="73"/>
  <c r="I97" i="73"/>
  <c r="E97" i="73"/>
  <c r="AN96" i="73"/>
  <c r="AM96" i="73"/>
  <c r="AL96" i="73"/>
  <c r="AK96" i="73"/>
  <c r="AJ96" i="73"/>
  <c r="AI96" i="73"/>
  <c r="AH96" i="73"/>
  <c r="Q96" i="73"/>
  <c r="P96" i="73"/>
  <c r="O96" i="73"/>
  <c r="N96" i="73"/>
  <c r="M96" i="73"/>
  <c r="L96" i="73"/>
  <c r="K96" i="73"/>
  <c r="J96" i="73"/>
  <c r="I96" i="73"/>
  <c r="E96" i="73"/>
  <c r="AN95" i="73"/>
  <c r="AM95" i="73"/>
  <c r="AL95" i="73"/>
  <c r="AK95" i="73"/>
  <c r="AJ95" i="73"/>
  <c r="AI95" i="73"/>
  <c r="AH95" i="73"/>
  <c r="Q95" i="73"/>
  <c r="P95" i="73"/>
  <c r="O95" i="73"/>
  <c r="N95" i="73"/>
  <c r="M95" i="73"/>
  <c r="L95" i="73"/>
  <c r="K95" i="73"/>
  <c r="J95" i="73"/>
  <c r="I95" i="73"/>
  <c r="E95" i="73"/>
  <c r="AN94" i="73"/>
  <c r="AM94" i="73"/>
  <c r="AL94" i="73"/>
  <c r="AK94" i="73"/>
  <c r="AJ94" i="73"/>
  <c r="AI94" i="73"/>
  <c r="AH94" i="73"/>
  <c r="Q94" i="73"/>
  <c r="P94" i="73"/>
  <c r="O94" i="73"/>
  <c r="N94" i="73"/>
  <c r="M94" i="73"/>
  <c r="L94" i="73"/>
  <c r="K94" i="73"/>
  <c r="J94" i="73"/>
  <c r="I94" i="73"/>
  <c r="E94" i="73"/>
  <c r="AN93" i="73"/>
  <c r="AM93" i="73"/>
  <c r="AL93" i="73"/>
  <c r="AK93" i="73"/>
  <c r="AJ93" i="73"/>
  <c r="AI93" i="73"/>
  <c r="AH93" i="73"/>
  <c r="Q93" i="73"/>
  <c r="P93" i="73"/>
  <c r="O93" i="73"/>
  <c r="N93" i="73"/>
  <c r="M93" i="73"/>
  <c r="L93" i="73"/>
  <c r="K93" i="73"/>
  <c r="J93" i="73"/>
  <c r="I93" i="73"/>
  <c r="E93" i="73"/>
  <c r="AN92" i="73"/>
  <c r="AM92" i="73"/>
  <c r="AL92" i="73"/>
  <c r="AK92" i="73"/>
  <c r="AJ92" i="73"/>
  <c r="AI92" i="73"/>
  <c r="AH92" i="73"/>
  <c r="Q92" i="73"/>
  <c r="P92" i="73"/>
  <c r="O92" i="73"/>
  <c r="N92" i="73"/>
  <c r="M92" i="73"/>
  <c r="L92" i="73"/>
  <c r="K92" i="73"/>
  <c r="J92" i="73"/>
  <c r="I92" i="73"/>
  <c r="E92" i="73"/>
  <c r="AN91" i="73"/>
  <c r="AM91" i="73"/>
  <c r="AL91" i="73"/>
  <c r="AK91" i="73"/>
  <c r="AJ91" i="73"/>
  <c r="AI91" i="73"/>
  <c r="AH91" i="73"/>
  <c r="Q91" i="73"/>
  <c r="P91" i="73"/>
  <c r="O91" i="73"/>
  <c r="N91" i="73"/>
  <c r="M91" i="73"/>
  <c r="L91" i="73"/>
  <c r="K91" i="73"/>
  <c r="J91" i="73"/>
  <c r="I91" i="73"/>
  <c r="E91" i="73"/>
  <c r="AN90" i="73"/>
  <c r="AM90" i="73"/>
  <c r="AL90" i="73"/>
  <c r="AK90" i="73"/>
  <c r="AJ90" i="73"/>
  <c r="AI90" i="73"/>
  <c r="AH90" i="73"/>
  <c r="Q90" i="73"/>
  <c r="P90" i="73"/>
  <c r="O90" i="73"/>
  <c r="N90" i="73"/>
  <c r="M90" i="73"/>
  <c r="L90" i="73"/>
  <c r="K90" i="73"/>
  <c r="J90" i="73"/>
  <c r="I90" i="73"/>
  <c r="E90" i="73"/>
  <c r="AN89" i="73"/>
  <c r="AM89" i="73"/>
  <c r="AL89" i="73"/>
  <c r="AK89" i="73"/>
  <c r="AJ89" i="73"/>
  <c r="AI89" i="73"/>
  <c r="AH89" i="73"/>
  <c r="Q89" i="73"/>
  <c r="P89" i="73"/>
  <c r="O89" i="73"/>
  <c r="N89" i="73"/>
  <c r="M89" i="73"/>
  <c r="L89" i="73"/>
  <c r="K89" i="73"/>
  <c r="J89" i="73"/>
  <c r="I89" i="73"/>
  <c r="E89" i="73"/>
  <c r="AN88" i="73"/>
  <c r="AM88" i="73"/>
  <c r="AL88" i="73"/>
  <c r="AK88" i="73"/>
  <c r="AJ88" i="73"/>
  <c r="AI88" i="73"/>
  <c r="AH88" i="73"/>
  <c r="Q88" i="73"/>
  <c r="P88" i="73"/>
  <c r="O88" i="73"/>
  <c r="N88" i="73"/>
  <c r="M88" i="73"/>
  <c r="L88" i="73"/>
  <c r="K88" i="73"/>
  <c r="J88" i="73"/>
  <c r="I88" i="73"/>
  <c r="E88" i="73"/>
  <c r="AN87" i="73"/>
  <c r="AM87" i="73"/>
  <c r="AL87" i="73"/>
  <c r="AK87" i="73"/>
  <c r="AJ87" i="73"/>
  <c r="AI87" i="73"/>
  <c r="AH87" i="73"/>
  <c r="Q87" i="73"/>
  <c r="P87" i="73"/>
  <c r="O87" i="73"/>
  <c r="N87" i="73"/>
  <c r="M87" i="73"/>
  <c r="L87" i="73"/>
  <c r="K87" i="73"/>
  <c r="J87" i="73"/>
  <c r="I87" i="73"/>
  <c r="E87" i="73"/>
  <c r="AN86" i="73"/>
  <c r="AM86" i="73"/>
  <c r="AL86" i="73"/>
  <c r="AK86" i="73"/>
  <c r="AJ86" i="73"/>
  <c r="AI86" i="73"/>
  <c r="AH86" i="73"/>
  <c r="Q86" i="73"/>
  <c r="P86" i="73"/>
  <c r="O86" i="73"/>
  <c r="N86" i="73"/>
  <c r="M86" i="73"/>
  <c r="L86" i="73"/>
  <c r="K86" i="73"/>
  <c r="J86" i="73"/>
  <c r="I86" i="73"/>
  <c r="E86" i="73"/>
  <c r="AN85" i="73"/>
  <c r="AM85" i="73"/>
  <c r="AL85" i="73"/>
  <c r="AK85" i="73"/>
  <c r="AJ85" i="73"/>
  <c r="AI85" i="73"/>
  <c r="AH85" i="73"/>
  <c r="Q85" i="73"/>
  <c r="P85" i="73"/>
  <c r="O85" i="73"/>
  <c r="N85" i="73"/>
  <c r="M85" i="73"/>
  <c r="L85" i="73"/>
  <c r="K85" i="73"/>
  <c r="J85" i="73"/>
  <c r="I85" i="73"/>
  <c r="E85" i="73"/>
  <c r="AN84" i="73"/>
  <c r="AM84" i="73"/>
  <c r="AL84" i="73"/>
  <c r="AK84" i="73"/>
  <c r="AJ84" i="73"/>
  <c r="AI84" i="73"/>
  <c r="AH84" i="73"/>
  <c r="Q84" i="73"/>
  <c r="P84" i="73"/>
  <c r="O84" i="73"/>
  <c r="N84" i="73"/>
  <c r="M84" i="73"/>
  <c r="L84" i="73"/>
  <c r="K84" i="73"/>
  <c r="J84" i="73"/>
  <c r="I84" i="73"/>
  <c r="E84" i="73"/>
  <c r="AN83" i="73"/>
  <c r="AM83" i="73"/>
  <c r="AL83" i="73"/>
  <c r="AK83" i="73"/>
  <c r="AJ83" i="73"/>
  <c r="AI83" i="73"/>
  <c r="AH83" i="73"/>
  <c r="Q83" i="73"/>
  <c r="P83" i="73"/>
  <c r="O83" i="73"/>
  <c r="N83" i="73"/>
  <c r="M83" i="73"/>
  <c r="L83" i="73"/>
  <c r="K83" i="73"/>
  <c r="J83" i="73"/>
  <c r="I83" i="73"/>
  <c r="E83" i="73"/>
  <c r="AN82" i="73"/>
  <c r="AM82" i="73"/>
  <c r="AL82" i="73"/>
  <c r="AK82" i="73"/>
  <c r="AJ82" i="73"/>
  <c r="AI82" i="73"/>
  <c r="AH82" i="73"/>
  <c r="Q82" i="73"/>
  <c r="P82" i="73"/>
  <c r="O82" i="73"/>
  <c r="N82" i="73"/>
  <c r="M82" i="73"/>
  <c r="L82" i="73"/>
  <c r="K82" i="73"/>
  <c r="J82" i="73"/>
  <c r="I82" i="73"/>
  <c r="E82" i="73"/>
  <c r="AN81" i="73"/>
  <c r="AM81" i="73"/>
  <c r="AL81" i="73"/>
  <c r="AK81" i="73"/>
  <c r="AJ81" i="73"/>
  <c r="AI81" i="73"/>
  <c r="AH81" i="73"/>
  <c r="Q81" i="73"/>
  <c r="P81" i="73"/>
  <c r="O81" i="73"/>
  <c r="N81" i="73"/>
  <c r="M81" i="73"/>
  <c r="L81" i="73"/>
  <c r="K81" i="73"/>
  <c r="J81" i="73"/>
  <c r="I81" i="73"/>
  <c r="E81" i="73"/>
  <c r="AN80" i="73"/>
  <c r="AM80" i="73"/>
  <c r="AL80" i="73"/>
  <c r="AK80" i="73"/>
  <c r="AJ80" i="73"/>
  <c r="AI80" i="73"/>
  <c r="AH80" i="73"/>
  <c r="Q80" i="73"/>
  <c r="P80" i="73"/>
  <c r="O80" i="73"/>
  <c r="N80" i="73"/>
  <c r="M80" i="73"/>
  <c r="L80" i="73"/>
  <c r="K80" i="73"/>
  <c r="J80" i="73"/>
  <c r="I80" i="73"/>
  <c r="E80" i="73"/>
  <c r="AN79" i="73"/>
  <c r="AM79" i="73"/>
  <c r="AL79" i="73"/>
  <c r="AK79" i="73"/>
  <c r="AJ79" i="73"/>
  <c r="AI79" i="73"/>
  <c r="AH79" i="73"/>
  <c r="Q79" i="73"/>
  <c r="P79" i="73"/>
  <c r="O79" i="73"/>
  <c r="N79" i="73"/>
  <c r="M79" i="73"/>
  <c r="L79" i="73"/>
  <c r="K79" i="73"/>
  <c r="J79" i="73"/>
  <c r="I79" i="73"/>
  <c r="E79" i="73"/>
  <c r="AN78" i="73"/>
  <c r="AM78" i="73"/>
  <c r="AL78" i="73"/>
  <c r="AK78" i="73"/>
  <c r="AJ78" i="73"/>
  <c r="AI78" i="73"/>
  <c r="AH78" i="73"/>
  <c r="Q78" i="73"/>
  <c r="P78" i="73"/>
  <c r="O78" i="73"/>
  <c r="N78" i="73"/>
  <c r="M78" i="73"/>
  <c r="L78" i="73"/>
  <c r="K78" i="73"/>
  <c r="J78" i="73"/>
  <c r="I78" i="73"/>
  <c r="E78" i="73"/>
  <c r="AN77" i="73"/>
  <c r="AM77" i="73"/>
  <c r="AL77" i="73"/>
  <c r="AK77" i="73"/>
  <c r="AJ77" i="73"/>
  <c r="AI77" i="73"/>
  <c r="AH77" i="73"/>
  <c r="Q77" i="73"/>
  <c r="P77" i="73"/>
  <c r="O77" i="73"/>
  <c r="N77" i="73"/>
  <c r="M77" i="73"/>
  <c r="L77" i="73"/>
  <c r="K77" i="73"/>
  <c r="J77" i="73"/>
  <c r="I77" i="73"/>
  <c r="E77" i="73"/>
  <c r="AN76" i="73"/>
  <c r="AM76" i="73"/>
  <c r="AL76" i="73"/>
  <c r="AK76" i="73"/>
  <c r="AJ76" i="73"/>
  <c r="AI76" i="73"/>
  <c r="AH76" i="73"/>
  <c r="Q76" i="73"/>
  <c r="P76" i="73"/>
  <c r="O76" i="73"/>
  <c r="N76" i="73"/>
  <c r="M76" i="73"/>
  <c r="L76" i="73"/>
  <c r="K76" i="73"/>
  <c r="J76" i="73"/>
  <c r="I76" i="73"/>
  <c r="E76" i="73"/>
  <c r="AN75" i="73"/>
  <c r="AM75" i="73"/>
  <c r="AL75" i="73"/>
  <c r="AK75" i="73"/>
  <c r="AJ75" i="73"/>
  <c r="AI75" i="73"/>
  <c r="AH75" i="73"/>
  <c r="Q75" i="73"/>
  <c r="P75" i="73"/>
  <c r="O75" i="73"/>
  <c r="N75" i="73"/>
  <c r="M75" i="73"/>
  <c r="L75" i="73"/>
  <c r="K75" i="73"/>
  <c r="J75" i="73"/>
  <c r="I75" i="73"/>
  <c r="E75" i="73"/>
  <c r="AN74" i="73"/>
  <c r="AM74" i="73"/>
  <c r="AL74" i="73"/>
  <c r="AK74" i="73"/>
  <c r="AJ74" i="73"/>
  <c r="AI74" i="73"/>
  <c r="AH74" i="73"/>
  <c r="Q74" i="73"/>
  <c r="P74" i="73"/>
  <c r="O74" i="73"/>
  <c r="N74" i="73"/>
  <c r="M74" i="73"/>
  <c r="L74" i="73"/>
  <c r="K74" i="73"/>
  <c r="J74" i="73"/>
  <c r="I74" i="73"/>
  <c r="E74" i="73"/>
  <c r="AN73" i="73"/>
  <c r="AM73" i="73"/>
  <c r="AL73" i="73"/>
  <c r="AK73" i="73"/>
  <c r="AJ73" i="73"/>
  <c r="AI73" i="73"/>
  <c r="AH73" i="73"/>
  <c r="Q73" i="73"/>
  <c r="P73" i="73"/>
  <c r="O73" i="73"/>
  <c r="N73" i="73"/>
  <c r="M73" i="73"/>
  <c r="L73" i="73"/>
  <c r="K73" i="73"/>
  <c r="J73" i="73"/>
  <c r="I73" i="73"/>
  <c r="E73" i="73"/>
  <c r="AN72" i="73"/>
  <c r="AM72" i="73"/>
  <c r="AL72" i="73"/>
  <c r="AK72" i="73"/>
  <c r="AJ72" i="73"/>
  <c r="AI72" i="73"/>
  <c r="AH72" i="73"/>
  <c r="Q72" i="73"/>
  <c r="P72" i="73"/>
  <c r="O72" i="73"/>
  <c r="N72" i="73"/>
  <c r="M72" i="73"/>
  <c r="L72" i="73"/>
  <c r="K72" i="73"/>
  <c r="J72" i="73"/>
  <c r="I72" i="73"/>
  <c r="E72" i="73"/>
  <c r="AN71" i="73"/>
  <c r="AM71" i="73"/>
  <c r="AL71" i="73"/>
  <c r="AK71" i="73"/>
  <c r="AJ71" i="73"/>
  <c r="AI71" i="73"/>
  <c r="AH71" i="73"/>
  <c r="Q71" i="73"/>
  <c r="P71" i="73"/>
  <c r="O71" i="73"/>
  <c r="N71" i="73"/>
  <c r="M71" i="73"/>
  <c r="L71" i="73"/>
  <c r="K71" i="73"/>
  <c r="J71" i="73"/>
  <c r="I71" i="73"/>
  <c r="E71" i="73"/>
  <c r="AN70" i="73"/>
  <c r="AM70" i="73"/>
  <c r="AL70" i="73"/>
  <c r="AK70" i="73"/>
  <c r="AJ70" i="73"/>
  <c r="AI70" i="73"/>
  <c r="AH70" i="73"/>
  <c r="Q70" i="73"/>
  <c r="P70" i="73"/>
  <c r="O70" i="73"/>
  <c r="N70" i="73"/>
  <c r="M70" i="73"/>
  <c r="L70" i="73"/>
  <c r="K70" i="73"/>
  <c r="J70" i="73"/>
  <c r="I70" i="73"/>
  <c r="E70" i="73"/>
  <c r="AN69" i="73"/>
  <c r="AM69" i="73"/>
  <c r="AL69" i="73"/>
  <c r="AK69" i="73"/>
  <c r="AJ69" i="73"/>
  <c r="AI69" i="73"/>
  <c r="AH69" i="73"/>
  <c r="Q69" i="73"/>
  <c r="P69" i="73"/>
  <c r="O69" i="73"/>
  <c r="N69" i="73"/>
  <c r="M69" i="73"/>
  <c r="L69" i="73"/>
  <c r="K69" i="73"/>
  <c r="J69" i="73"/>
  <c r="I69" i="73"/>
  <c r="E69" i="73"/>
  <c r="AN68" i="73"/>
  <c r="AM68" i="73"/>
  <c r="AL68" i="73"/>
  <c r="AK68" i="73"/>
  <c r="AJ68" i="73"/>
  <c r="AI68" i="73"/>
  <c r="AH68" i="73"/>
  <c r="Q68" i="73"/>
  <c r="P68" i="73"/>
  <c r="O68" i="73"/>
  <c r="N68" i="73"/>
  <c r="M68" i="73"/>
  <c r="L68" i="73"/>
  <c r="K68" i="73"/>
  <c r="J68" i="73"/>
  <c r="I68" i="73"/>
  <c r="E68" i="73"/>
  <c r="AN67" i="73"/>
  <c r="AM67" i="73"/>
  <c r="AL67" i="73"/>
  <c r="AK67" i="73"/>
  <c r="AJ67" i="73"/>
  <c r="AI67" i="73"/>
  <c r="AH67" i="73"/>
  <c r="Q67" i="73"/>
  <c r="P67" i="73"/>
  <c r="O67" i="73"/>
  <c r="N67" i="73"/>
  <c r="M67" i="73"/>
  <c r="L67" i="73"/>
  <c r="K67" i="73"/>
  <c r="J67" i="73"/>
  <c r="I67" i="73"/>
  <c r="E67" i="73"/>
  <c r="AN66" i="73"/>
  <c r="AM66" i="73"/>
  <c r="AL66" i="73"/>
  <c r="AK66" i="73"/>
  <c r="AJ66" i="73"/>
  <c r="AI66" i="73"/>
  <c r="AH66" i="73"/>
  <c r="Q66" i="73"/>
  <c r="P66" i="73"/>
  <c r="O66" i="73"/>
  <c r="N66" i="73"/>
  <c r="M66" i="73"/>
  <c r="L66" i="73"/>
  <c r="K66" i="73"/>
  <c r="J66" i="73"/>
  <c r="I66" i="73"/>
  <c r="E66" i="73"/>
  <c r="AN65" i="73"/>
  <c r="AM65" i="73"/>
  <c r="AL65" i="73"/>
  <c r="AK65" i="73"/>
  <c r="AJ65" i="73"/>
  <c r="AI65" i="73"/>
  <c r="AH65" i="73"/>
  <c r="Q65" i="73"/>
  <c r="P65" i="73"/>
  <c r="O65" i="73"/>
  <c r="N65" i="73"/>
  <c r="M65" i="73"/>
  <c r="L65" i="73"/>
  <c r="K65" i="73"/>
  <c r="J65" i="73"/>
  <c r="I65" i="73"/>
  <c r="E65" i="73"/>
  <c r="AN64" i="73"/>
  <c r="AM64" i="73"/>
  <c r="AL64" i="73"/>
  <c r="AK64" i="73"/>
  <c r="AJ64" i="73"/>
  <c r="AI64" i="73"/>
  <c r="AH64" i="73"/>
  <c r="Q64" i="73"/>
  <c r="P64" i="73"/>
  <c r="O64" i="73"/>
  <c r="N64" i="73"/>
  <c r="M64" i="73"/>
  <c r="L64" i="73"/>
  <c r="K64" i="73"/>
  <c r="J64" i="73"/>
  <c r="I64" i="73"/>
  <c r="E64" i="73"/>
  <c r="AN63" i="73"/>
  <c r="AM63" i="73"/>
  <c r="AL63" i="73"/>
  <c r="AK63" i="73"/>
  <c r="AJ63" i="73"/>
  <c r="AI63" i="73"/>
  <c r="AH63" i="73"/>
  <c r="Q63" i="73"/>
  <c r="P63" i="73"/>
  <c r="O63" i="73"/>
  <c r="N63" i="73"/>
  <c r="M63" i="73"/>
  <c r="L63" i="73"/>
  <c r="K63" i="73"/>
  <c r="J63" i="73"/>
  <c r="I63" i="73"/>
  <c r="E63" i="73"/>
  <c r="AN62" i="73"/>
  <c r="AM62" i="73"/>
  <c r="AL62" i="73"/>
  <c r="AK62" i="73"/>
  <c r="AJ62" i="73"/>
  <c r="AI62" i="73"/>
  <c r="AH62" i="73"/>
  <c r="Q62" i="73"/>
  <c r="P62" i="73"/>
  <c r="O62" i="73"/>
  <c r="N62" i="73"/>
  <c r="M62" i="73"/>
  <c r="L62" i="73"/>
  <c r="K62" i="73"/>
  <c r="J62" i="73"/>
  <c r="I62" i="73"/>
  <c r="E62" i="73"/>
  <c r="AN61" i="73"/>
  <c r="AM61" i="73"/>
  <c r="AL61" i="73"/>
  <c r="AK61" i="73"/>
  <c r="AJ61" i="73"/>
  <c r="AI61" i="73"/>
  <c r="AH61" i="73"/>
  <c r="Q61" i="73"/>
  <c r="P61" i="73"/>
  <c r="O61" i="73"/>
  <c r="N61" i="73"/>
  <c r="M61" i="73"/>
  <c r="L61" i="73"/>
  <c r="K61" i="73"/>
  <c r="J61" i="73"/>
  <c r="I61" i="73"/>
  <c r="E61" i="73"/>
  <c r="AN60" i="73"/>
  <c r="AM60" i="73"/>
  <c r="AL60" i="73"/>
  <c r="AK60" i="73"/>
  <c r="AJ60" i="73"/>
  <c r="AI60" i="73"/>
  <c r="AH60" i="73"/>
  <c r="Q60" i="73"/>
  <c r="P60" i="73"/>
  <c r="O60" i="73"/>
  <c r="N60" i="73"/>
  <c r="M60" i="73"/>
  <c r="L60" i="73"/>
  <c r="K60" i="73"/>
  <c r="J60" i="73"/>
  <c r="I60" i="73"/>
  <c r="E60" i="73"/>
  <c r="AN59" i="73"/>
  <c r="AM59" i="73"/>
  <c r="AL59" i="73"/>
  <c r="AK59" i="73"/>
  <c r="AJ59" i="73"/>
  <c r="AI59" i="73"/>
  <c r="AH59" i="73"/>
  <c r="Q59" i="73"/>
  <c r="P59" i="73"/>
  <c r="O59" i="73"/>
  <c r="N59" i="73"/>
  <c r="M59" i="73"/>
  <c r="L59" i="73"/>
  <c r="K59" i="73"/>
  <c r="J59" i="73"/>
  <c r="I59" i="73"/>
  <c r="E59" i="73"/>
  <c r="AN58" i="73"/>
  <c r="AM58" i="73"/>
  <c r="AL58" i="73"/>
  <c r="AK58" i="73"/>
  <c r="AJ58" i="73"/>
  <c r="AI58" i="73"/>
  <c r="AH58" i="73"/>
  <c r="Q58" i="73"/>
  <c r="P58" i="73"/>
  <c r="O58" i="73"/>
  <c r="N58" i="73"/>
  <c r="M58" i="73"/>
  <c r="L58" i="73"/>
  <c r="K58" i="73"/>
  <c r="J58" i="73"/>
  <c r="I58" i="73"/>
  <c r="E58" i="73"/>
  <c r="AN57" i="73"/>
  <c r="AM57" i="73"/>
  <c r="AL57" i="73"/>
  <c r="AK57" i="73"/>
  <c r="AJ57" i="73"/>
  <c r="AI57" i="73"/>
  <c r="AH57" i="73"/>
  <c r="Q57" i="73"/>
  <c r="P57" i="73"/>
  <c r="O57" i="73"/>
  <c r="N57" i="73"/>
  <c r="M57" i="73"/>
  <c r="L57" i="73"/>
  <c r="K57" i="73"/>
  <c r="J57" i="73"/>
  <c r="I57" i="73"/>
  <c r="E57" i="73"/>
  <c r="AN56" i="73"/>
  <c r="AM56" i="73"/>
  <c r="AL56" i="73"/>
  <c r="AK56" i="73"/>
  <c r="AJ56" i="73"/>
  <c r="AI56" i="73"/>
  <c r="AH56" i="73"/>
  <c r="Q56" i="73"/>
  <c r="P56" i="73"/>
  <c r="O56" i="73"/>
  <c r="N56" i="73"/>
  <c r="M56" i="73"/>
  <c r="L56" i="73"/>
  <c r="K56" i="73"/>
  <c r="J56" i="73"/>
  <c r="I56" i="73"/>
  <c r="E56" i="73"/>
  <c r="AN55" i="73"/>
  <c r="AM55" i="73"/>
  <c r="AL55" i="73"/>
  <c r="AK55" i="73"/>
  <c r="AJ55" i="73"/>
  <c r="AI55" i="73"/>
  <c r="AH55" i="73"/>
  <c r="Q55" i="73"/>
  <c r="P55" i="73"/>
  <c r="O55" i="73"/>
  <c r="N55" i="73"/>
  <c r="M55" i="73"/>
  <c r="L55" i="73"/>
  <c r="K55" i="73"/>
  <c r="J55" i="73"/>
  <c r="I55" i="73"/>
  <c r="E55" i="73"/>
  <c r="AN54" i="73"/>
  <c r="AM54" i="73"/>
  <c r="AL54" i="73"/>
  <c r="AK54" i="73"/>
  <c r="AJ54" i="73"/>
  <c r="AI54" i="73"/>
  <c r="AH54" i="73"/>
  <c r="Q54" i="73"/>
  <c r="P54" i="73"/>
  <c r="O54" i="73"/>
  <c r="N54" i="73"/>
  <c r="M54" i="73"/>
  <c r="L54" i="73"/>
  <c r="K54" i="73"/>
  <c r="J54" i="73"/>
  <c r="I54" i="73"/>
  <c r="E54" i="73"/>
  <c r="AN53" i="73"/>
  <c r="AM53" i="73"/>
  <c r="AL53" i="73"/>
  <c r="AK53" i="73"/>
  <c r="AJ53" i="73"/>
  <c r="AI53" i="73"/>
  <c r="AH53" i="73"/>
  <c r="Q53" i="73"/>
  <c r="P53" i="73"/>
  <c r="O53" i="73"/>
  <c r="N53" i="73"/>
  <c r="M53" i="73"/>
  <c r="L53" i="73"/>
  <c r="K53" i="73"/>
  <c r="J53" i="73"/>
  <c r="I53" i="73"/>
  <c r="E53" i="73"/>
  <c r="AN52" i="73"/>
  <c r="AM52" i="73"/>
  <c r="AL52" i="73"/>
  <c r="AK52" i="73"/>
  <c r="AJ52" i="73"/>
  <c r="AI52" i="73"/>
  <c r="AH52" i="73"/>
  <c r="Q52" i="73"/>
  <c r="P52" i="73"/>
  <c r="O52" i="73"/>
  <c r="N52" i="73"/>
  <c r="M52" i="73"/>
  <c r="L52" i="73"/>
  <c r="K52" i="73"/>
  <c r="J52" i="73"/>
  <c r="I52" i="73"/>
  <c r="E52" i="73"/>
  <c r="AN51" i="73"/>
  <c r="AM51" i="73"/>
  <c r="AL51" i="73"/>
  <c r="AK51" i="73"/>
  <c r="AJ51" i="73"/>
  <c r="AI51" i="73"/>
  <c r="AH51" i="73"/>
  <c r="Q51" i="73"/>
  <c r="P51" i="73"/>
  <c r="O51" i="73"/>
  <c r="N51" i="73"/>
  <c r="M51" i="73"/>
  <c r="L51" i="73"/>
  <c r="K51" i="73"/>
  <c r="J51" i="73"/>
  <c r="I51" i="73"/>
  <c r="E51" i="73"/>
  <c r="AN50" i="73"/>
  <c r="AM50" i="73"/>
  <c r="AL50" i="73"/>
  <c r="AK50" i="73"/>
  <c r="AJ50" i="73"/>
  <c r="AI50" i="73"/>
  <c r="AH50" i="73"/>
  <c r="Q50" i="73"/>
  <c r="P50" i="73"/>
  <c r="O50" i="73"/>
  <c r="N50" i="73"/>
  <c r="M50" i="73"/>
  <c r="L50" i="73"/>
  <c r="K50" i="73"/>
  <c r="J50" i="73"/>
  <c r="I50" i="73"/>
  <c r="E50" i="73"/>
  <c r="AN49" i="73"/>
  <c r="AM49" i="73"/>
  <c r="AL49" i="73"/>
  <c r="AK49" i="73"/>
  <c r="AJ49" i="73"/>
  <c r="AI49" i="73"/>
  <c r="AH49" i="73"/>
  <c r="Q49" i="73"/>
  <c r="P49" i="73"/>
  <c r="O49" i="73"/>
  <c r="N49" i="73"/>
  <c r="M49" i="73"/>
  <c r="L49" i="73"/>
  <c r="K49" i="73"/>
  <c r="J49" i="73"/>
  <c r="I49" i="73"/>
  <c r="E49" i="73"/>
  <c r="AN48" i="73"/>
  <c r="AM48" i="73"/>
  <c r="AL48" i="73"/>
  <c r="AK48" i="73"/>
  <c r="AJ48" i="73"/>
  <c r="AI48" i="73"/>
  <c r="AH48" i="73"/>
  <c r="Q48" i="73"/>
  <c r="P48" i="73"/>
  <c r="O48" i="73"/>
  <c r="N48" i="73"/>
  <c r="M48" i="73"/>
  <c r="L48" i="73"/>
  <c r="K48" i="73"/>
  <c r="J48" i="73"/>
  <c r="I48" i="73"/>
  <c r="E48" i="73"/>
  <c r="AN47" i="73"/>
  <c r="AM47" i="73"/>
  <c r="AL47" i="73"/>
  <c r="AK47" i="73"/>
  <c r="AJ47" i="73"/>
  <c r="AI47" i="73"/>
  <c r="AH47" i="73"/>
  <c r="Q47" i="73"/>
  <c r="P47" i="73"/>
  <c r="O47" i="73"/>
  <c r="N47" i="73"/>
  <c r="M47" i="73"/>
  <c r="L47" i="73"/>
  <c r="K47" i="73"/>
  <c r="J47" i="73"/>
  <c r="I47" i="73"/>
  <c r="E47" i="73"/>
  <c r="AN46" i="73"/>
  <c r="AM46" i="73"/>
  <c r="AL46" i="73"/>
  <c r="AK46" i="73"/>
  <c r="AJ46" i="73"/>
  <c r="AI46" i="73"/>
  <c r="AH46" i="73"/>
  <c r="Q46" i="73"/>
  <c r="P46" i="73"/>
  <c r="O46" i="73"/>
  <c r="N46" i="73"/>
  <c r="M46" i="73"/>
  <c r="L46" i="73"/>
  <c r="K46" i="73"/>
  <c r="J46" i="73"/>
  <c r="I46" i="73"/>
  <c r="E46" i="73"/>
  <c r="AN45" i="73"/>
  <c r="AM45" i="73"/>
  <c r="AL45" i="73"/>
  <c r="AK45" i="73"/>
  <c r="AJ45" i="73"/>
  <c r="AI45" i="73"/>
  <c r="AH45" i="73"/>
  <c r="Q45" i="73"/>
  <c r="P45" i="73"/>
  <c r="O45" i="73"/>
  <c r="N45" i="73"/>
  <c r="M45" i="73"/>
  <c r="L45" i="73"/>
  <c r="K45" i="73"/>
  <c r="J45" i="73"/>
  <c r="I45" i="73"/>
  <c r="E45" i="73"/>
  <c r="AN44" i="73"/>
  <c r="AM44" i="73"/>
  <c r="AL44" i="73"/>
  <c r="AK44" i="73"/>
  <c r="AJ44" i="73"/>
  <c r="AI44" i="73"/>
  <c r="AH44" i="73"/>
  <c r="Q44" i="73"/>
  <c r="P44" i="73"/>
  <c r="O44" i="73"/>
  <c r="N44" i="73"/>
  <c r="M44" i="73"/>
  <c r="L44" i="73"/>
  <c r="K44" i="73"/>
  <c r="J44" i="73"/>
  <c r="I44" i="73"/>
  <c r="E44" i="73"/>
  <c r="AN43" i="73"/>
  <c r="AM43" i="73"/>
  <c r="AL43" i="73"/>
  <c r="AK43" i="73"/>
  <c r="AJ43" i="73"/>
  <c r="AI43" i="73"/>
  <c r="AH43" i="73"/>
  <c r="Q43" i="73"/>
  <c r="P43" i="73"/>
  <c r="O43" i="73"/>
  <c r="N43" i="73"/>
  <c r="M43" i="73"/>
  <c r="L43" i="73"/>
  <c r="K43" i="73"/>
  <c r="J43" i="73"/>
  <c r="I43" i="73"/>
  <c r="E43" i="73"/>
  <c r="AN42" i="73"/>
  <c r="AM42" i="73"/>
  <c r="AL42" i="73"/>
  <c r="AK42" i="73"/>
  <c r="AJ42" i="73"/>
  <c r="AI42" i="73"/>
  <c r="AH42" i="73"/>
  <c r="Q42" i="73"/>
  <c r="P42" i="73"/>
  <c r="O42" i="73"/>
  <c r="N42" i="73"/>
  <c r="M42" i="73"/>
  <c r="L42" i="73"/>
  <c r="K42" i="73"/>
  <c r="J42" i="73"/>
  <c r="I42" i="73"/>
  <c r="E42" i="73"/>
  <c r="AN41" i="73"/>
  <c r="AM41" i="73"/>
  <c r="AL41" i="73"/>
  <c r="AK41" i="73"/>
  <c r="AJ41" i="73"/>
  <c r="AI41" i="73"/>
  <c r="AH41" i="73"/>
  <c r="Q41" i="73"/>
  <c r="P41" i="73"/>
  <c r="O41" i="73"/>
  <c r="N41" i="73"/>
  <c r="M41" i="73"/>
  <c r="L41" i="73"/>
  <c r="K41" i="73"/>
  <c r="J41" i="73"/>
  <c r="I41" i="73"/>
  <c r="E41" i="73"/>
  <c r="AN40" i="73"/>
  <c r="AM40" i="73"/>
  <c r="AL40" i="73"/>
  <c r="AK40" i="73"/>
  <c r="AJ40" i="73"/>
  <c r="AI40" i="73"/>
  <c r="AH40" i="73"/>
  <c r="Q40" i="73"/>
  <c r="P40" i="73"/>
  <c r="O40" i="73"/>
  <c r="N40" i="73"/>
  <c r="M40" i="73"/>
  <c r="L40" i="73"/>
  <c r="K40" i="73"/>
  <c r="J40" i="73"/>
  <c r="I40" i="73"/>
  <c r="E40" i="73"/>
  <c r="AN39" i="73"/>
  <c r="AM39" i="73"/>
  <c r="AL39" i="73"/>
  <c r="AK39" i="73"/>
  <c r="AJ39" i="73"/>
  <c r="AI39" i="73"/>
  <c r="AH39" i="73"/>
  <c r="Q39" i="73"/>
  <c r="P39" i="73"/>
  <c r="O39" i="73"/>
  <c r="N39" i="73"/>
  <c r="M39" i="73"/>
  <c r="L39" i="73"/>
  <c r="K39" i="73"/>
  <c r="J39" i="73"/>
  <c r="I39" i="73"/>
  <c r="E39" i="73"/>
  <c r="AN38" i="73"/>
  <c r="AM38" i="73"/>
  <c r="AL38" i="73"/>
  <c r="AK38" i="73"/>
  <c r="AJ38" i="73"/>
  <c r="AI38" i="73"/>
  <c r="AH38" i="73"/>
  <c r="Q38" i="73"/>
  <c r="P38" i="73"/>
  <c r="O38" i="73"/>
  <c r="N38" i="73"/>
  <c r="M38" i="73"/>
  <c r="L38" i="73"/>
  <c r="K38" i="73"/>
  <c r="J38" i="73"/>
  <c r="I38" i="73"/>
  <c r="E38" i="73"/>
  <c r="AN37" i="73"/>
  <c r="AM37" i="73"/>
  <c r="AL37" i="73"/>
  <c r="AK37" i="73"/>
  <c r="AJ37" i="73"/>
  <c r="AI37" i="73"/>
  <c r="AH37" i="73"/>
  <c r="Q37" i="73"/>
  <c r="P37" i="73"/>
  <c r="O37" i="73"/>
  <c r="N37" i="73"/>
  <c r="M37" i="73"/>
  <c r="L37" i="73"/>
  <c r="K37" i="73"/>
  <c r="J37" i="73"/>
  <c r="I37" i="73"/>
  <c r="E37" i="73"/>
  <c r="AN36" i="73"/>
  <c r="AM36" i="73"/>
  <c r="AL36" i="73"/>
  <c r="AK36" i="73"/>
  <c r="AJ36" i="73"/>
  <c r="AI36" i="73"/>
  <c r="AH36" i="73"/>
  <c r="Q36" i="73"/>
  <c r="P36" i="73"/>
  <c r="O36" i="73"/>
  <c r="N36" i="73"/>
  <c r="M36" i="73"/>
  <c r="L36" i="73"/>
  <c r="K36" i="73"/>
  <c r="J36" i="73"/>
  <c r="I36" i="73"/>
  <c r="E36" i="73"/>
  <c r="AN35" i="73"/>
  <c r="AM35" i="73"/>
  <c r="AL35" i="73"/>
  <c r="AK35" i="73"/>
  <c r="AJ35" i="73"/>
  <c r="AI35" i="73"/>
  <c r="AH35" i="73"/>
  <c r="Q35" i="73"/>
  <c r="P35" i="73"/>
  <c r="O35" i="73"/>
  <c r="N35" i="73"/>
  <c r="M35" i="73"/>
  <c r="L35" i="73"/>
  <c r="K35" i="73"/>
  <c r="J35" i="73"/>
  <c r="I35" i="73"/>
  <c r="E35" i="73"/>
  <c r="AN34" i="73"/>
  <c r="AM34" i="73"/>
  <c r="AL34" i="73"/>
  <c r="AK34" i="73"/>
  <c r="AJ34" i="73"/>
  <c r="AI34" i="73"/>
  <c r="AH34" i="73"/>
  <c r="Q34" i="73"/>
  <c r="P34" i="73"/>
  <c r="O34" i="73"/>
  <c r="N34" i="73"/>
  <c r="M34" i="73"/>
  <c r="L34" i="73"/>
  <c r="K34" i="73"/>
  <c r="J34" i="73"/>
  <c r="I34" i="73"/>
  <c r="AN33" i="73"/>
  <c r="AM33" i="73"/>
  <c r="AL33" i="73"/>
  <c r="AK33" i="73"/>
  <c r="AJ33" i="73"/>
  <c r="AI33" i="73"/>
  <c r="AH33" i="73"/>
  <c r="Q33" i="73"/>
  <c r="P33" i="73"/>
  <c r="O33" i="73"/>
  <c r="N33" i="73"/>
  <c r="M33" i="73"/>
  <c r="L33" i="73"/>
  <c r="K33" i="73"/>
  <c r="J33" i="73"/>
  <c r="I33" i="73"/>
  <c r="C33" i="73"/>
  <c r="AN32" i="73"/>
  <c r="AM32" i="73"/>
  <c r="AL32" i="73"/>
  <c r="AK32" i="73"/>
  <c r="AJ32" i="73"/>
  <c r="AI32" i="73"/>
  <c r="AH32" i="73"/>
  <c r="Q32" i="73"/>
  <c r="P32" i="73"/>
  <c r="O32" i="73"/>
  <c r="N32" i="73"/>
  <c r="M32" i="73"/>
  <c r="L32" i="73"/>
  <c r="K32" i="73"/>
  <c r="J32" i="73"/>
  <c r="I32" i="73"/>
  <c r="AN31" i="73"/>
  <c r="AM31" i="73"/>
  <c r="AL31" i="73"/>
  <c r="AK31" i="73"/>
  <c r="AJ31" i="73"/>
  <c r="AI31" i="73"/>
  <c r="AH31" i="73"/>
  <c r="Q31" i="73"/>
  <c r="P31" i="73"/>
  <c r="O31" i="73"/>
  <c r="N31" i="73"/>
  <c r="M31" i="73"/>
  <c r="L31" i="73"/>
  <c r="K31" i="73"/>
  <c r="J31" i="73"/>
  <c r="I31" i="73"/>
  <c r="AN30" i="73"/>
  <c r="AM30" i="73"/>
  <c r="AL30" i="73"/>
  <c r="AK30" i="73"/>
  <c r="AJ30" i="73"/>
  <c r="AI30" i="73"/>
  <c r="AH30" i="73"/>
  <c r="Q30" i="73"/>
  <c r="P30" i="73"/>
  <c r="O30" i="73"/>
  <c r="N30" i="73"/>
  <c r="M30" i="73"/>
  <c r="L30" i="73"/>
  <c r="K30" i="73"/>
  <c r="J30" i="73"/>
  <c r="I30" i="73"/>
  <c r="AN29" i="73"/>
  <c r="AM29" i="73"/>
  <c r="AL29" i="73"/>
  <c r="AK29" i="73"/>
  <c r="AJ29" i="73"/>
  <c r="AI29" i="73"/>
  <c r="AH29" i="73"/>
  <c r="Q29" i="73"/>
  <c r="P29" i="73"/>
  <c r="O29" i="73"/>
  <c r="N29" i="73"/>
  <c r="M29" i="73"/>
  <c r="L29" i="73"/>
  <c r="K29" i="73"/>
  <c r="J29" i="73"/>
  <c r="I29" i="73"/>
  <c r="AN28" i="73"/>
  <c r="AM28" i="73"/>
  <c r="AL28" i="73"/>
  <c r="AK28" i="73"/>
  <c r="AJ28" i="73"/>
  <c r="AI28" i="73"/>
  <c r="AH28" i="73"/>
  <c r="Q28" i="73"/>
  <c r="P28" i="73"/>
  <c r="O28" i="73"/>
  <c r="N28" i="73"/>
  <c r="M28" i="73"/>
  <c r="L28" i="73"/>
  <c r="K28" i="73"/>
  <c r="J28" i="73"/>
  <c r="I28" i="73"/>
  <c r="AN27" i="73"/>
  <c r="AM27" i="73"/>
  <c r="AL27" i="73"/>
  <c r="AK27" i="73"/>
  <c r="AJ27" i="73"/>
  <c r="AI27" i="73"/>
  <c r="AH27" i="73"/>
  <c r="Q27" i="73"/>
  <c r="P27" i="73"/>
  <c r="O27" i="73"/>
  <c r="N27" i="73"/>
  <c r="M27" i="73"/>
  <c r="L27" i="73"/>
  <c r="K27" i="73"/>
  <c r="J27" i="73"/>
  <c r="I27" i="73"/>
  <c r="AN26" i="73"/>
  <c r="AM26" i="73"/>
  <c r="AL26" i="73"/>
  <c r="AK26" i="73"/>
  <c r="AJ26" i="73"/>
  <c r="AI26" i="73"/>
  <c r="AH26" i="73"/>
  <c r="Q26" i="73"/>
  <c r="P26" i="73"/>
  <c r="O26" i="73"/>
  <c r="N26" i="73"/>
  <c r="M26" i="73"/>
  <c r="L26" i="73"/>
  <c r="K26" i="73"/>
  <c r="J26" i="73"/>
  <c r="I26" i="73"/>
  <c r="AN25" i="73"/>
  <c r="AM25" i="73"/>
  <c r="AL25" i="73"/>
  <c r="AK25" i="73"/>
  <c r="AJ25" i="73"/>
  <c r="AI25" i="73"/>
  <c r="AH25" i="73"/>
  <c r="Q25" i="73"/>
  <c r="P25" i="73"/>
  <c r="O25" i="73"/>
  <c r="N25" i="73"/>
  <c r="M25" i="73"/>
  <c r="L25" i="73"/>
  <c r="K25" i="73"/>
  <c r="J25" i="73"/>
  <c r="I25" i="73"/>
  <c r="AN24" i="73"/>
  <c r="AM24" i="73"/>
  <c r="AL24" i="73"/>
  <c r="AK24" i="73"/>
  <c r="AJ24" i="73"/>
  <c r="AI24" i="73"/>
  <c r="AH24" i="73"/>
  <c r="Q24" i="73"/>
  <c r="P24" i="73"/>
  <c r="O24" i="73"/>
  <c r="N24" i="73"/>
  <c r="M24" i="73"/>
  <c r="L24" i="73"/>
  <c r="K24" i="73"/>
  <c r="J24" i="73"/>
  <c r="I24" i="73"/>
  <c r="AN23" i="73"/>
  <c r="AM23" i="73"/>
  <c r="AL23" i="73"/>
  <c r="AK23" i="73"/>
  <c r="AJ23" i="73"/>
  <c r="AI23" i="73"/>
  <c r="AH23" i="73"/>
  <c r="Q23" i="73"/>
  <c r="P23" i="73"/>
  <c r="O23" i="73"/>
  <c r="N23" i="73"/>
  <c r="M23" i="73"/>
  <c r="L23" i="73"/>
  <c r="K23" i="73"/>
  <c r="J23" i="73"/>
  <c r="I23" i="73"/>
  <c r="AN22" i="73"/>
  <c r="AM22" i="73"/>
  <c r="AL22" i="73"/>
  <c r="AK22" i="73"/>
  <c r="AJ22" i="73"/>
  <c r="AI22" i="73"/>
  <c r="AH22" i="73"/>
  <c r="Q22" i="73"/>
  <c r="P22" i="73"/>
  <c r="O22" i="73"/>
  <c r="N22" i="73"/>
  <c r="M22" i="73"/>
  <c r="L22" i="73"/>
  <c r="K22" i="73"/>
  <c r="J22" i="73"/>
  <c r="I22" i="73"/>
  <c r="AN21" i="73"/>
  <c r="AM21" i="73"/>
  <c r="AL21" i="73"/>
  <c r="AK21" i="73"/>
  <c r="AJ21" i="73"/>
  <c r="AI21" i="73"/>
  <c r="AH21" i="73"/>
  <c r="Q21" i="73"/>
  <c r="P21" i="73"/>
  <c r="O21" i="73"/>
  <c r="N21" i="73"/>
  <c r="M21" i="73"/>
  <c r="L21" i="73"/>
  <c r="K21" i="73"/>
  <c r="J21" i="73"/>
  <c r="I21" i="73"/>
  <c r="AN20" i="73"/>
  <c r="AM20" i="73"/>
  <c r="AL20" i="73"/>
  <c r="AK20" i="73"/>
  <c r="AJ20" i="73"/>
  <c r="AI20" i="73"/>
  <c r="AH20" i="73"/>
  <c r="Q20" i="73"/>
  <c r="P20" i="73"/>
  <c r="O20" i="73"/>
  <c r="N20" i="73"/>
  <c r="M20" i="73"/>
  <c r="L20" i="73"/>
  <c r="K20" i="73"/>
  <c r="J20" i="73"/>
  <c r="I20" i="73"/>
  <c r="AN19" i="73"/>
  <c r="AM19" i="73"/>
  <c r="AL19" i="73"/>
  <c r="AK19" i="73"/>
  <c r="AJ19" i="73"/>
  <c r="AI19" i="73"/>
  <c r="AH19" i="73"/>
  <c r="Q19" i="73"/>
  <c r="P19" i="73"/>
  <c r="O19" i="73"/>
  <c r="N19" i="73"/>
  <c r="M19" i="73"/>
  <c r="L19" i="73"/>
  <c r="K19" i="73"/>
  <c r="J19" i="73"/>
  <c r="I19" i="73"/>
  <c r="AN18" i="73"/>
  <c r="AM18" i="73"/>
  <c r="AL18" i="73"/>
  <c r="AK18" i="73"/>
  <c r="AJ18" i="73"/>
  <c r="AI18" i="73"/>
  <c r="AH18" i="73"/>
  <c r="Q18" i="73"/>
  <c r="P18" i="73"/>
  <c r="O18" i="73"/>
  <c r="N18" i="73"/>
  <c r="M18" i="73"/>
  <c r="L18" i="73"/>
  <c r="K18" i="73"/>
  <c r="J18" i="73"/>
  <c r="I18" i="73"/>
  <c r="AN17" i="73"/>
  <c r="AM17" i="73"/>
  <c r="AL17" i="73"/>
  <c r="AK17" i="73"/>
  <c r="AJ17" i="73"/>
  <c r="AI17" i="73"/>
  <c r="AH17" i="73"/>
  <c r="Q17" i="73"/>
  <c r="P17" i="73"/>
  <c r="O17" i="73"/>
  <c r="N17" i="73"/>
  <c r="M17" i="73"/>
  <c r="L17" i="73"/>
  <c r="K17" i="73"/>
  <c r="J17" i="73"/>
  <c r="I17" i="73"/>
  <c r="AN16" i="73"/>
  <c r="AM16" i="73"/>
  <c r="AL16" i="73"/>
  <c r="AK16" i="73"/>
  <c r="AJ16" i="73"/>
  <c r="AI16" i="73"/>
  <c r="AH16" i="73"/>
  <c r="Q16" i="73"/>
  <c r="P16" i="73"/>
  <c r="O16" i="73"/>
  <c r="N16" i="73"/>
  <c r="M16" i="73"/>
  <c r="L16" i="73"/>
  <c r="K16" i="73"/>
  <c r="J16" i="73"/>
  <c r="I16" i="73"/>
  <c r="AN15" i="73"/>
  <c r="AM15" i="73"/>
  <c r="AL15" i="73"/>
  <c r="AK15" i="73"/>
  <c r="AJ15" i="73"/>
  <c r="AI15" i="73"/>
  <c r="AH15" i="73"/>
  <c r="Q15" i="73"/>
  <c r="P15" i="73"/>
  <c r="O15" i="73"/>
  <c r="N15" i="73"/>
  <c r="M15" i="73"/>
  <c r="L15" i="73"/>
  <c r="K15" i="73"/>
  <c r="J15" i="73"/>
  <c r="I15" i="73"/>
  <c r="AN14" i="73"/>
  <c r="AM14" i="73"/>
  <c r="AL14" i="73"/>
  <c r="AK14" i="73"/>
  <c r="AJ14" i="73"/>
  <c r="AI14" i="73"/>
  <c r="AH14" i="73"/>
  <c r="Q14" i="73"/>
  <c r="P14" i="73"/>
  <c r="O14" i="73"/>
  <c r="N14" i="73"/>
  <c r="M14" i="73"/>
  <c r="L14" i="73"/>
  <c r="K14" i="73"/>
  <c r="J14" i="73"/>
  <c r="I14" i="73"/>
  <c r="AN13" i="73"/>
  <c r="AM13" i="73"/>
  <c r="AL13" i="73"/>
  <c r="AK13" i="73"/>
  <c r="AJ13" i="73"/>
  <c r="AI13" i="73"/>
  <c r="AH13" i="73"/>
  <c r="Q13" i="73"/>
  <c r="P13" i="73"/>
  <c r="O13" i="73"/>
  <c r="N13" i="73"/>
  <c r="M13" i="73"/>
  <c r="L13" i="73"/>
  <c r="K13" i="73"/>
  <c r="J13" i="73"/>
  <c r="I13" i="73"/>
  <c r="AN12" i="73"/>
  <c r="AM12" i="73"/>
  <c r="AL12" i="73"/>
  <c r="AK12" i="73"/>
  <c r="AJ12" i="73"/>
  <c r="AI12" i="73"/>
  <c r="AH12" i="73"/>
  <c r="Q12" i="73"/>
  <c r="P12" i="73"/>
  <c r="O12" i="73"/>
  <c r="N12" i="73"/>
  <c r="M12" i="73"/>
  <c r="L12" i="73"/>
  <c r="K12" i="73"/>
  <c r="J12" i="73"/>
  <c r="I12" i="73"/>
  <c r="C12" i="73"/>
  <c r="C13" i="73" s="1"/>
  <c r="C14" i="73" s="1"/>
  <c r="C15" i="73" s="1"/>
  <c r="AN11" i="73"/>
  <c r="AL11" i="73" s="1"/>
  <c r="AH11" i="73" s="1"/>
  <c r="AI11" i="73" s="1"/>
  <c r="AJ11" i="73" s="1"/>
  <c r="AK11" i="73" s="1"/>
  <c r="AM11" i="73"/>
  <c r="I11" i="73"/>
  <c r="E11" i="73"/>
  <c r="AN10" i="73"/>
  <c r="AM10" i="73"/>
  <c r="AL10" i="73"/>
  <c r="I10" i="73"/>
  <c r="AN9" i="73"/>
  <c r="AM9" i="73"/>
  <c r="AL9" i="73"/>
  <c r="I9" i="73"/>
  <c r="C9" i="73"/>
  <c r="AN8" i="73"/>
  <c r="AL8" i="73" s="1"/>
  <c r="AM8" i="73"/>
  <c r="I8" i="73"/>
  <c r="AN7" i="73"/>
  <c r="AL7" i="73" s="1"/>
  <c r="AM7" i="73"/>
  <c r="AF7" i="73"/>
  <c r="AD7" i="73"/>
  <c r="AA7" i="73"/>
  <c r="AC7" i="73" s="1"/>
  <c r="X7" i="73"/>
  <c r="T7" i="73"/>
  <c r="J7" i="73"/>
  <c r="I7" i="73"/>
  <c r="K7" i="73" s="1"/>
  <c r="D6" i="73"/>
  <c r="V7" i="73" s="1"/>
  <c r="AF5" i="73"/>
  <c r="AC5" i="73"/>
  <c r="H5" i="73"/>
  <c r="H6" i="73" s="1"/>
  <c r="E5" i="73"/>
  <c r="D5" i="73"/>
  <c r="G1" i="73"/>
  <c r="E29" i="81" l="1"/>
  <c r="C30" i="81"/>
  <c r="D29" i="81"/>
  <c r="D25" i="80"/>
  <c r="C26" i="80"/>
  <c r="E25" i="80"/>
  <c r="C28" i="76"/>
  <c r="D27" i="76"/>
  <c r="E27" i="76"/>
  <c r="C26" i="75"/>
  <c r="E25" i="75"/>
  <c r="D25" i="75"/>
  <c r="C26" i="74"/>
  <c r="E25" i="74"/>
  <c r="D25" i="74"/>
  <c r="D7" i="73"/>
  <c r="E7" i="73" s="1"/>
  <c r="H4" i="73"/>
  <c r="D15" i="73"/>
  <c r="C16" i="73"/>
  <c r="C17" i="73" s="1"/>
  <c r="C18" i="73" s="1"/>
  <c r="C19" i="73" s="1"/>
  <c r="C20" i="73" s="1"/>
  <c r="L7" i="73"/>
  <c r="U7" i="73"/>
  <c r="Y7" i="73" s="1"/>
  <c r="Z7" i="73" s="1"/>
  <c r="D18" i="73"/>
  <c r="D13" i="73"/>
  <c r="G6" i="73"/>
  <c r="AH3" i="73" s="1"/>
  <c r="W7" i="73"/>
  <c r="AE7" i="73" s="1"/>
  <c r="D16" i="73"/>
  <c r="D19" i="73"/>
  <c r="U5" i="73"/>
  <c r="AH8" i="73"/>
  <c r="AI8" i="73" s="1"/>
  <c r="AJ8" i="73" s="1"/>
  <c r="AK8" i="73" s="1"/>
  <c r="D14" i="73"/>
  <c r="J10" i="73"/>
  <c r="D17" i="73"/>
  <c r="AH7" i="73"/>
  <c r="AI7" i="73" s="1"/>
  <c r="J8" i="73"/>
  <c r="J9" i="73"/>
  <c r="AH9" i="73"/>
  <c r="AI9" i="73" s="1"/>
  <c r="AJ9" i="73" s="1"/>
  <c r="AK9" i="73" s="1"/>
  <c r="AH10" i="73"/>
  <c r="AI10" i="73" s="1"/>
  <c r="AJ10" i="73" s="1"/>
  <c r="AK10" i="73" s="1"/>
  <c r="W5" i="73"/>
  <c r="K9" i="73"/>
  <c r="L9" i="73" s="1"/>
  <c r="M9" i="73" s="1"/>
  <c r="K10" i="73"/>
  <c r="L10" i="73" s="1"/>
  <c r="M10" i="73" s="1"/>
  <c r="J11" i="73"/>
  <c r="D12" i="73"/>
  <c r="D20" i="73"/>
  <c r="C31" i="81" l="1"/>
  <c r="D30" i="81"/>
  <c r="E30" i="81"/>
  <c r="E26" i="80"/>
  <c r="C27" i="80"/>
  <c r="D26" i="80"/>
  <c r="C29" i="76"/>
  <c r="D28" i="76"/>
  <c r="E28" i="76"/>
  <c r="C27" i="75"/>
  <c r="E26" i="75"/>
  <c r="D26" i="75"/>
  <c r="E26" i="74"/>
  <c r="D26" i="74"/>
  <c r="C27" i="74"/>
  <c r="K8" i="73"/>
  <c r="AJ7" i="73"/>
  <c r="AI5" i="73"/>
  <c r="M7" i="73"/>
  <c r="K11" i="73"/>
  <c r="L11" i="73" s="1"/>
  <c r="M11" i="73" s="1"/>
  <c r="C21" i="73"/>
  <c r="AB7" i="73"/>
  <c r="E31" i="81" l="1"/>
  <c r="D31" i="81"/>
  <c r="C28" i="80"/>
  <c r="E27" i="80"/>
  <c r="D27" i="80"/>
  <c r="C30" i="76"/>
  <c r="D29" i="76"/>
  <c r="E29" i="76"/>
  <c r="C28" i="75"/>
  <c r="E27" i="75"/>
  <c r="D27" i="75"/>
  <c r="C28" i="74"/>
  <c r="E27" i="74"/>
  <c r="D27" i="74"/>
  <c r="AJ5" i="73"/>
  <c r="AK7" i="73"/>
  <c r="AH5" i="73" s="1"/>
  <c r="C22" i="73"/>
  <c r="D21" i="73"/>
  <c r="L8" i="73"/>
  <c r="K5" i="73"/>
  <c r="C29" i="80" l="1"/>
  <c r="E28" i="80"/>
  <c r="D28" i="80"/>
  <c r="C31" i="76"/>
  <c r="E30" i="76"/>
  <c r="D30" i="76"/>
  <c r="E28" i="75"/>
  <c r="C29" i="75"/>
  <c r="D28" i="75"/>
  <c r="C29" i="74"/>
  <c r="E28" i="74"/>
  <c r="D28" i="74"/>
  <c r="E6" i="73"/>
  <c r="E22" i="73" s="1"/>
  <c r="N7" i="73"/>
  <c r="O7" i="73" s="1"/>
  <c r="N9" i="73"/>
  <c r="O9" i="73" s="1"/>
  <c r="P9" i="73" s="1"/>
  <c r="Q9" i="73" s="1"/>
  <c r="N10" i="73"/>
  <c r="O10" i="73" s="1"/>
  <c r="P10" i="73" s="1"/>
  <c r="Q10" i="73" s="1"/>
  <c r="N11" i="73"/>
  <c r="O11" i="73" s="1"/>
  <c r="P11" i="73" s="1"/>
  <c r="Q11" i="73" s="1"/>
  <c r="N8" i="73"/>
  <c r="O8" i="73" s="1"/>
  <c r="P8" i="73" s="1"/>
  <c r="Q8" i="73" s="1"/>
  <c r="M8" i="73"/>
  <c r="J5" i="73" s="1"/>
  <c r="L5" i="73"/>
  <c r="C23" i="73"/>
  <c r="D22" i="73"/>
  <c r="D29" i="80" l="1"/>
  <c r="C30" i="80"/>
  <c r="E29" i="80"/>
  <c r="E31" i="76"/>
  <c r="D31" i="76"/>
  <c r="C30" i="75"/>
  <c r="D29" i="75"/>
  <c r="E29" i="75"/>
  <c r="C30" i="74"/>
  <c r="D29" i="74"/>
  <c r="E29" i="74"/>
  <c r="P7" i="73"/>
  <c r="O5" i="73"/>
  <c r="D23" i="73"/>
  <c r="C24" i="73"/>
  <c r="E23" i="73"/>
  <c r="V5" i="73"/>
  <c r="AE5" i="73" s="1"/>
  <c r="T5" i="73"/>
  <c r="E12" i="73"/>
  <c r="E19" i="73"/>
  <c r="E16" i="73"/>
  <c r="E18" i="73"/>
  <c r="E13" i="73"/>
  <c r="E17" i="73"/>
  <c r="E15" i="73"/>
  <c r="E14" i="73"/>
  <c r="E20" i="73"/>
  <c r="E21" i="73"/>
  <c r="C31" i="80" l="1"/>
  <c r="E30" i="80"/>
  <c r="D30" i="80"/>
  <c r="C31" i="75"/>
  <c r="E30" i="75"/>
  <c r="D30" i="75"/>
  <c r="C31" i="74"/>
  <c r="D30" i="74"/>
  <c r="E30" i="74"/>
  <c r="C25" i="73"/>
  <c r="D24" i="73"/>
  <c r="E24" i="73"/>
  <c r="AB5" i="73"/>
  <c r="Y5" i="73"/>
  <c r="Z5" i="73" s="1"/>
  <c r="Q7" i="73"/>
  <c r="N5" i="73" s="1"/>
  <c r="P5" i="73"/>
  <c r="E31" i="80" l="1"/>
  <c r="D31" i="80"/>
  <c r="D31" i="75"/>
  <c r="E31" i="75"/>
  <c r="E31" i="74"/>
  <c r="D31" i="74"/>
  <c r="C26" i="73"/>
  <c r="E25" i="73"/>
  <c r="D25" i="73"/>
  <c r="C27" i="73" l="1"/>
  <c r="D26" i="73"/>
  <c r="E26" i="73"/>
  <c r="C28" i="73" l="1"/>
  <c r="E27" i="73"/>
  <c r="D27" i="73"/>
  <c r="E28" i="73" l="1"/>
  <c r="C29" i="73"/>
  <c r="D28" i="73"/>
  <c r="C30" i="73" l="1"/>
  <c r="D29" i="73"/>
  <c r="E29" i="73"/>
  <c r="C31" i="73" l="1"/>
  <c r="E30" i="73"/>
  <c r="D30" i="73"/>
  <c r="D31" i="73" l="1"/>
  <c r="E31" i="73"/>
  <c r="AN220" i="72" l="1"/>
  <c r="AM220" i="72"/>
  <c r="AL220" i="72"/>
  <c r="AK220" i="72"/>
  <c r="AJ220" i="72"/>
  <c r="AI220" i="72"/>
  <c r="AH220" i="72"/>
  <c r="Q220" i="72"/>
  <c r="P220" i="72"/>
  <c r="O220" i="72"/>
  <c r="N220" i="72"/>
  <c r="M220" i="72"/>
  <c r="L220" i="72"/>
  <c r="K220" i="72"/>
  <c r="J220" i="72"/>
  <c r="I220" i="72"/>
  <c r="AN219" i="72"/>
  <c r="AM219" i="72"/>
  <c r="AL219" i="72"/>
  <c r="AK219" i="72"/>
  <c r="AJ219" i="72"/>
  <c r="AI219" i="72"/>
  <c r="AH219" i="72"/>
  <c r="Q219" i="72"/>
  <c r="P219" i="72"/>
  <c r="O219" i="72"/>
  <c r="N219" i="72"/>
  <c r="M219" i="72"/>
  <c r="L219" i="72"/>
  <c r="K219" i="72"/>
  <c r="J219" i="72"/>
  <c r="I219" i="72"/>
  <c r="AN218" i="72"/>
  <c r="AM218" i="72"/>
  <c r="AL218" i="72"/>
  <c r="AK218" i="72"/>
  <c r="AJ218" i="72"/>
  <c r="AI218" i="72"/>
  <c r="AH218" i="72"/>
  <c r="Q218" i="72"/>
  <c r="P218" i="72"/>
  <c r="O218" i="72"/>
  <c r="N218" i="72"/>
  <c r="M218" i="72"/>
  <c r="L218" i="72"/>
  <c r="K218" i="72"/>
  <c r="J218" i="72"/>
  <c r="I218" i="72"/>
  <c r="AN217" i="72"/>
  <c r="AM217" i="72"/>
  <c r="AL217" i="72"/>
  <c r="AK217" i="72"/>
  <c r="AJ217" i="72"/>
  <c r="AI217" i="72"/>
  <c r="AH217" i="72"/>
  <c r="Q217" i="72"/>
  <c r="P217" i="72"/>
  <c r="O217" i="72"/>
  <c r="N217" i="72"/>
  <c r="M217" i="72"/>
  <c r="L217" i="72"/>
  <c r="K217" i="72"/>
  <c r="J217" i="72"/>
  <c r="I217" i="72"/>
  <c r="AN216" i="72"/>
  <c r="AM216" i="72"/>
  <c r="AL216" i="72"/>
  <c r="AK216" i="72"/>
  <c r="AJ216" i="72"/>
  <c r="AI216" i="72"/>
  <c r="AH216" i="72"/>
  <c r="Q216" i="72"/>
  <c r="P216" i="72"/>
  <c r="O216" i="72"/>
  <c r="N216" i="72"/>
  <c r="M216" i="72"/>
  <c r="L216" i="72"/>
  <c r="K216" i="72"/>
  <c r="J216" i="72"/>
  <c r="I216" i="72"/>
  <c r="AN215" i="72"/>
  <c r="AM215" i="72"/>
  <c r="AL215" i="72"/>
  <c r="AK215" i="72"/>
  <c r="AJ215" i="72"/>
  <c r="AI215" i="72"/>
  <c r="AH215" i="72"/>
  <c r="Q215" i="72"/>
  <c r="P215" i="72"/>
  <c r="O215" i="72"/>
  <c r="N215" i="72"/>
  <c r="M215" i="72"/>
  <c r="L215" i="72"/>
  <c r="K215" i="72"/>
  <c r="J215" i="72"/>
  <c r="I215" i="72"/>
  <c r="E215" i="72"/>
  <c r="AN214" i="72"/>
  <c r="AM214" i="72"/>
  <c r="AL214" i="72"/>
  <c r="AK214" i="72"/>
  <c r="AJ214" i="72"/>
  <c r="AI214" i="72"/>
  <c r="AH214" i="72"/>
  <c r="Q214" i="72"/>
  <c r="P214" i="72"/>
  <c r="O214" i="72"/>
  <c r="N214" i="72"/>
  <c r="M214" i="72"/>
  <c r="L214" i="72"/>
  <c r="K214" i="72"/>
  <c r="J214" i="72"/>
  <c r="I214" i="72"/>
  <c r="E214" i="72"/>
  <c r="AN213" i="72"/>
  <c r="AM213" i="72"/>
  <c r="AL213" i="72"/>
  <c r="AK213" i="72"/>
  <c r="AJ213" i="72"/>
  <c r="AI213" i="72"/>
  <c r="AH213" i="72"/>
  <c r="Q213" i="72"/>
  <c r="P213" i="72"/>
  <c r="O213" i="72"/>
  <c r="N213" i="72"/>
  <c r="M213" i="72"/>
  <c r="L213" i="72"/>
  <c r="K213" i="72"/>
  <c r="J213" i="72"/>
  <c r="I213" i="72"/>
  <c r="E213" i="72"/>
  <c r="AN212" i="72"/>
  <c r="AM212" i="72"/>
  <c r="AL212" i="72"/>
  <c r="AK212" i="72"/>
  <c r="AJ212" i="72"/>
  <c r="AI212" i="72"/>
  <c r="AH212" i="72"/>
  <c r="Q212" i="72"/>
  <c r="P212" i="72"/>
  <c r="O212" i="72"/>
  <c r="N212" i="72"/>
  <c r="M212" i="72"/>
  <c r="L212" i="72"/>
  <c r="K212" i="72"/>
  <c r="J212" i="72"/>
  <c r="I212" i="72"/>
  <c r="E212" i="72"/>
  <c r="AN211" i="72"/>
  <c r="AM211" i="72"/>
  <c r="AL211" i="72"/>
  <c r="AK211" i="72"/>
  <c r="AJ211" i="72"/>
  <c r="AI211" i="72"/>
  <c r="AH211" i="72"/>
  <c r="Q211" i="72"/>
  <c r="P211" i="72"/>
  <c r="O211" i="72"/>
  <c r="N211" i="72"/>
  <c r="M211" i="72"/>
  <c r="L211" i="72"/>
  <c r="K211" i="72"/>
  <c r="J211" i="72"/>
  <c r="I211" i="72"/>
  <c r="E211" i="72"/>
  <c r="AN210" i="72"/>
  <c r="AM210" i="72"/>
  <c r="AL210" i="72"/>
  <c r="AK210" i="72"/>
  <c r="AJ210" i="72"/>
  <c r="AI210" i="72"/>
  <c r="AH210" i="72"/>
  <c r="Q210" i="72"/>
  <c r="P210" i="72"/>
  <c r="O210" i="72"/>
  <c r="N210" i="72"/>
  <c r="M210" i="72"/>
  <c r="L210" i="72"/>
  <c r="K210" i="72"/>
  <c r="J210" i="72"/>
  <c r="I210" i="72"/>
  <c r="E210" i="72"/>
  <c r="AN209" i="72"/>
  <c r="AM209" i="72"/>
  <c r="AL209" i="72"/>
  <c r="AK209" i="72"/>
  <c r="AJ209" i="72"/>
  <c r="AI209" i="72"/>
  <c r="AH209" i="72"/>
  <c r="Q209" i="72"/>
  <c r="P209" i="72"/>
  <c r="O209" i="72"/>
  <c r="N209" i="72"/>
  <c r="M209" i="72"/>
  <c r="L209" i="72"/>
  <c r="K209" i="72"/>
  <c r="J209" i="72"/>
  <c r="I209" i="72"/>
  <c r="E209" i="72"/>
  <c r="AN208" i="72"/>
  <c r="AM208" i="72"/>
  <c r="AL208" i="72"/>
  <c r="AK208" i="72"/>
  <c r="AJ208" i="72"/>
  <c r="AI208" i="72"/>
  <c r="AH208" i="72"/>
  <c r="Q208" i="72"/>
  <c r="P208" i="72"/>
  <c r="O208" i="72"/>
  <c r="N208" i="72"/>
  <c r="M208" i="72"/>
  <c r="L208" i="72"/>
  <c r="K208" i="72"/>
  <c r="J208" i="72"/>
  <c r="I208" i="72"/>
  <c r="E208" i="72"/>
  <c r="AN207" i="72"/>
  <c r="AM207" i="72"/>
  <c r="AL207" i="72"/>
  <c r="AK207" i="72"/>
  <c r="AJ207" i="72"/>
  <c r="AI207" i="72"/>
  <c r="AH207" i="72"/>
  <c r="Q207" i="72"/>
  <c r="P207" i="72"/>
  <c r="O207" i="72"/>
  <c r="N207" i="72"/>
  <c r="M207" i="72"/>
  <c r="L207" i="72"/>
  <c r="K207" i="72"/>
  <c r="J207" i="72"/>
  <c r="I207" i="72"/>
  <c r="E207" i="72"/>
  <c r="AN206" i="72"/>
  <c r="AM206" i="72"/>
  <c r="AL206" i="72"/>
  <c r="AK206" i="72"/>
  <c r="AJ206" i="72"/>
  <c r="AI206" i="72"/>
  <c r="AH206" i="72"/>
  <c r="Q206" i="72"/>
  <c r="P206" i="72"/>
  <c r="O206" i="72"/>
  <c r="N206" i="72"/>
  <c r="M206" i="72"/>
  <c r="L206" i="72"/>
  <c r="K206" i="72"/>
  <c r="J206" i="72"/>
  <c r="I206" i="72"/>
  <c r="E206" i="72"/>
  <c r="AN205" i="72"/>
  <c r="AM205" i="72"/>
  <c r="AL205" i="72"/>
  <c r="AK205" i="72"/>
  <c r="AJ205" i="72"/>
  <c r="AI205" i="72"/>
  <c r="AH205" i="72"/>
  <c r="Q205" i="72"/>
  <c r="P205" i="72"/>
  <c r="O205" i="72"/>
  <c r="N205" i="72"/>
  <c r="M205" i="72"/>
  <c r="L205" i="72"/>
  <c r="K205" i="72"/>
  <c r="J205" i="72"/>
  <c r="I205" i="72"/>
  <c r="E205" i="72"/>
  <c r="AN204" i="72"/>
  <c r="AM204" i="72"/>
  <c r="AL204" i="72"/>
  <c r="AK204" i="72"/>
  <c r="AJ204" i="72"/>
  <c r="AI204" i="72"/>
  <c r="AH204" i="72"/>
  <c r="Q204" i="72"/>
  <c r="P204" i="72"/>
  <c r="O204" i="72"/>
  <c r="N204" i="72"/>
  <c r="M204" i="72"/>
  <c r="L204" i="72"/>
  <c r="K204" i="72"/>
  <c r="J204" i="72"/>
  <c r="I204" i="72"/>
  <c r="E204" i="72"/>
  <c r="AN203" i="72"/>
  <c r="AM203" i="72"/>
  <c r="AL203" i="72"/>
  <c r="AK203" i="72"/>
  <c r="AJ203" i="72"/>
  <c r="AI203" i="72"/>
  <c r="AH203" i="72"/>
  <c r="Q203" i="72"/>
  <c r="P203" i="72"/>
  <c r="O203" i="72"/>
  <c r="N203" i="72"/>
  <c r="M203" i="72"/>
  <c r="L203" i="72"/>
  <c r="K203" i="72"/>
  <c r="J203" i="72"/>
  <c r="I203" i="72"/>
  <c r="E203" i="72"/>
  <c r="AN202" i="72"/>
  <c r="AM202" i="72"/>
  <c r="AL202" i="72"/>
  <c r="AK202" i="72"/>
  <c r="AJ202" i="72"/>
  <c r="AI202" i="72"/>
  <c r="AH202" i="72"/>
  <c r="Q202" i="72"/>
  <c r="P202" i="72"/>
  <c r="O202" i="72"/>
  <c r="N202" i="72"/>
  <c r="M202" i="72"/>
  <c r="L202" i="72"/>
  <c r="K202" i="72"/>
  <c r="J202" i="72"/>
  <c r="I202" i="72"/>
  <c r="E202" i="72"/>
  <c r="AN201" i="72"/>
  <c r="AM201" i="72"/>
  <c r="AL201" i="72"/>
  <c r="AK201" i="72"/>
  <c r="AJ201" i="72"/>
  <c r="AI201" i="72"/>
  <c r="AH201" i="72"/>
  <c r="Q201" i="72"/>
  <c r="P201" i="72"/>
  <c r="O201" i="72"/>
  <c r="N201" i="72"/>
  <c r="M201" i="72"/>
  <c r="L201" i="72"/>
  <c r="K201" i="72"/>
  <c r="J201" i="72"/>
  <c r="I201" i="72"/>
  <c r="E201" i="72"/>
  <c r="AN200" i="72"/>
  <c r="AM200" i="72"/>
  <c r="AL200" i="72"/>
  <c r="AK200" i="72"/>
  <c r="AJ200" i="72"/>
  <c r="AI200" i="72"/>
  <c r="AH200" i="72"/>
  <c r="Q200" i="72"/>
  <c r="P200" i="72"/>
  <c r="O200" i="72"/>
  <c r="N200" i="72"/>
  <c r="M200" i="72"/>
  <c r="L200" i="72"/>
  <c r="K200" i="72"/>
  <c r="J200" i="72"/>
  <c r="I200" i="72"/>
  <c r="E200" i="72"/>
  <c r="AN199" i="72"/>
  <c r="AM199" i="72"/>
  <c r="AL199" i="72"/>
  <c r="AK199" i="72"/>
  <c r="AJ199" i="72"/>
  <c r="AI199" i="72"/>
  <c r="AH199" i="72"/>
  <c r="Q199" i="72"/>
  <c r="P199" i="72"/>
  <c r="O199" i="72"/>
  <c r="N199" i="72"/>
  <c r="M199" i="72"/>
  <c r="L199" i="72"/>
  <c r="K199" i="72"/>
  <c r="J199" i="72"/>
  <c r="I199" i="72"/>
  <c r="E199" i="72"/>
  <c r="AN198" i="72"/>
  <c r="AM198" i="72"/>
  <c r="AL198" i="72"/>
  <c r="AK198" i="72"/>
  <c r="AJ198" i="72"/>
  <c r="AI198" i="72"/>
  <c r="AH198" i="72"/>
  <c r="Q198" i="72"/>
  <c r="P198" i="72"/>
  <c r="O198" i="72"/>
  <c r="N198" i="72"/>
  <c r="M198" i="72"/>
  <c r="L198" i="72"/>
  <c r="K198" i="72"/>
  <c r="J198" i="72"/>
  <c r="I198" i="72"/>
  <c r="E198" i="72"/>
  <c r="AN197" i="72"/>
  <c r="AM197" i="72"/>
  <c r="AL197" i="72"/>
  <c r="AK197" i="72"/>
  <c r="AJ197" i="72"/>
  <c r="AI197" i="72"/>
  <c r="AH197" i="72"/>
  <c r="Q197" i="72"/>
  <c r="P197" i="72"/>
  <c r="O197" i="72"/>
  <c r="N197" i="72"/>
  <c r="M197" i="72"/>
  <c r="L197" i="72"/>
  <c r="K197" i="72"/>
  <c r="J197" i="72"/>
  <c r="I197" i="72"/>
  <c r="E197" i="72"/>
  <c r="AN196" i="72"/>
  <c r="AM196" i="72"/>
  <c r="AL196" i="72"/>
  <c r="AK196" i="72"/>
  <c r="AJ196" i="72"/>
  <c r="AI196" i="72"/>
  <c r="AH196" i="72"/>
  <c r="Q196" i="72"/>
  <c r="P196" i="72"/>
  <c r="O196" i="72"/>
  <c r="N196" i="72"/>
  <c r="M196" i="72"/>
  <c r="L196" i="72"/>
  <c r="K196" i="72"/>
  <c r="J196" i="72"/>
  <c r="I196" i="72"/>
  <c r="E196" i="72"/>
  <c r="AN195" i="72"/>
  <c r="AM195" i="72"/>
  <c r="AL195" i="72"/>
  <c r="AK195" i="72"/>
  <c r="AJ195" i="72"/>
  <c r="AI195" i="72"/>
  <c r="AH195" i="72"/>
  <c r="Q195" i="72"/>
  <c r="P195" i="72"/>
  <c r="O195" i="72"/>
  <c r="N195" i="72"/>
  <c r="M195" i="72"/>
  <c r="L195" i="72"/>
  <c r="K195" i="72"/>
  <c r="J195" i="72"/>
  <c r="I195" i="72"/>
  <c r="E195" i="72"/>
  <c r="AN194" i="72"/>
  <c r="AM194" i="72"/>
  <c r="AL194" i="72"/>
  <c r="AK194" i="72"/>
  <c r="AJ194" i="72"/>
  <c r="AI194" i="72"/>
  <c r="AH194" i="72"/>
  <c r="Q194" i="72"/>
  <c r="P194" i="72"/>
  <c r="O194" i="72"/>
  <c r="N194" i="72"/>
  <c r="M194" i="72"/>
  <c r="L194" i="72"/>
  <c r="K194" i="72"/>
  <c r="J194" i="72"/>
  <c r="I194" i="72"/>
  <c r="E194" i="72"/>
  <c r="AN193" i="72"/>
  <c r="AM193" i="72"/>
  <c r="AL193" i="72"/>
  <c r="AK193" i="72"/>
  <c r="AJ193" i="72"/>
  <c r="AI193" i="72"/>
  <c r="AH193" i="72"/>
  <c r="Q193" i="72"/>
  <c r="P193" i="72"/>
  <c r="O193" i="72"/>
  <c r="N193" i="72"/>
  <c r="M193" i="72"/>
  <c r="L193" i="72"/>
  <c r="K193" i="72"/>
  <c r="J193" i="72"/>
  <c r="I193" i="72"/>
  <c r="E193" i="72"/>
  <c r="AN192" i="72"/>
  <c r="AM192" i="72"/>
  <c r="AL192" i="72"/>
  <c r="AK192" i="72"/>
  <c r="AJ192" i="72"/>
  <c r="AI192" i="72"/>
  <c r="AH192" i="72"/>
  <c r="Q192" i="72"/>
  <c r="P192" i="72"/>
  <c r="O192" i="72"/>
  <c r="N192" i="72"/>
  <c r="M192" i="72"/>
  <c r="L192" i="72"/>
  <c r="K192" i="72"/>
  <c r="J192" i="72"/>
  <c r="I192" i="72"/>
  <c r="E192" i="72"/>
  <c r="AN191" i="72"/>
  <c r="AM191" i="72"/>
  <c r="AL191" i="72"/>
  <c r="AK191" i="72"/>
  <c r="AJ191" i="72"/>
  <c r="AI191" i="72"/>
  <c r="AH191" i="72"/>
  <c r="Q191" i="72"/>
  <c r="P191" i="72"/>
  <c r="O191" i="72"/>
  <c r="N191" i="72"/>
  <c r="M191" i="72"/>
  <c r="L191" i="72"/>
  <c r="K191" i="72"/>
  <c r="J191" i="72"/>
  <c r="I191" i="72"/>
  <c r="E191" i="72"/>
  <c r="AN190" i="72"/>
  <c r="AM190" i="72"/>
  <c r="AL190" i="72"/>
  <c r="AK190" i="72"/>
  <c r="AJ190" i="72"/>
  <c r="AI190" i="72"/>
  <c r="AH190" i="72"/>
  <c r="Q190" i="72"/>
  <c r="P190" i="72"/>
  <c r="O190" i="72"/>
  <c r="N190" i="72"/>
  <c r="M190" i="72"/>
  <c r="L190" i="72"/>
  <c r="K190" i="72"/>
  <c r="J190" i="72"/>
  <c r="I190" i="72"/>
  <c r="E190" i="72"/>
  <c r="AN189" i="72"/>
  <c r="AM189" i="72"/>
  <c r="AL189" i="72"/>
  <c r="AK189" i="72"/>
  <c r="AJ189" i="72"/>
  <c r="AI189" i="72"/>
  <c r="AH189" i="72"/>
  <c r="Q189" i="72"/>
  <c r="P189" i="72"/>
  <c r="O189" i="72"/>
  <c r="N189" i="72"/>
  <c r="M189" i="72"/>
  <c r="L189" i="72"/>
  <c r="K189" i="72"/>
  <c r="J189" i="72"/>
  <c r="I189" i="72"/>
  <c r="E189" i="72"/>
  <c r="AN188" i="72"/>
  <c r="AM188" i="72"/>
  <c r="AL188" i="72"/>
  <c r="AK188" i="72"/>
  <c r="AJ188" i="72"/>
  <c r="AI188" i="72"/>
  <c r="AH188" i="72"/>
  <c r="Q188" i="72"/>
  <c r="P188" i="72"/>
  <c r="O188" i="72"/>
  <c r="N188" i="72"/>
  <c r="M188" i="72"/>
  <c r="L188" i="72"/>
  <c r="K188" i="72"/>
  <c r="J188" i="72"/>
  <c r="I188" i="72"/>
  <c r="E188" i="72"/>
  <c r="AN187" i="72"/>
  <c r="AM187" i="72"/>
  <c r="AL187" i="72"/>
  <c r="AK187" i="72"/>
  <c r="AJ187" i="72"/>
  <c r="AI187" i="72"/>
  <c r="AH187" i="72"/>
  <c r="Q187" i="72"/>
  <c r="P187" i="72"/>
  <c r="O187" i="72"/>
  <c r="N187" i="72"/>
  <c r="M187" i="72"/>
  <c r="L187" i="72"/>
  <c r="K187" i="72"/>
  <c r="J187" i="72"/>
  <c r="I187" i="72"/>
  <c r="E187" i="72"/>
  <c r="AN186" i="72"/>
  <c r="AM186" i="72"/>
  <c r="AL186" i="72"/>
  <c r="AK186" i="72"/>
  <c r="AJ186" i="72"/>
  <c r="AI186" i="72"/>
  <c r="AH186" i="72"/>
  <c r="Q186" i="72"/>
  <c r="P186" i="72"/>
  <c r="O186" i="72"/>
  <c r="N186" i="72"/>
  <c r="M186" i="72"/>
  <c r="L186" i="72"/>
  <c r="K186" i="72"/>
  <c r="J186" i="72"/>
  <c r="I186" i="72"/>
  <c r="E186" i="72"/>
  <c r="AN185" i="72"/>
  <c r="AM185" i="72"/>
  <c r="AL185" i="72"/>
  <c r="AK185" i="72"/>
  <c r="AJ185" i="72"/>
  <c r="AI185" i="72"/>
  <c r="AH185" i="72"/>
  <c r="Q185" i="72"/>
  <c r="P185" i="72"/>
  <c r="O185" i="72"/>
  <c r="N185" i="72"/>
  <c r="M185" i="72"/>
  <c r="L185" i="72"/>
  <c r="K185" i="72"/>
  <c r="J185" i="72"/>
  <c r="I185" i="72"/>
  <c r="E185" i="72"/>
  <c r="AN184" i="72"/>
  <c r="AM184" i="72"/>
  <c r="AL184" i="72"/>
  <c r="AK184" i="72"/>
  <c r="AJ184" i="72"/>
  <c r="AI184" i="72"/>
  <c r="AH184" i="72"/>
  <c r="Q184" i="72"/>
  <c r="P184" i="72"/>
  <c r="O184" i="72"/>
  <c r="N184" i="72"/>
  <c r="M184" i="72"/>
  <c r="L184" i="72"/>
  <c r="K184" i="72"/>
  <c r="J184" i="72"/>
  <c r="I184" i="72"/>
  <c r="E184" i="72"/>
  <c r="AN183" i="72"/>
  <c r="AM183" i="72"/>
  <c r="AL183" i="72"/>
  <c r="AK183" i="72"/>
  <c r="AJ183" i="72"/>
  <c r="AI183" i="72"/>
  <c r="AH183" i="72"/>
  <c r="Q183" i="72"/>
  <c r="P183" i="72"/>
  <c r="O183" i="72"/>
  <c r="N183" i="72"/>
  <c r="M183" i="72"/>
  <c r="L183" i="72"/>
  <c r="K183" i="72"/>
  <c r="J183" i="72"/>
  <c r="I183" i="72"/>
  <c r="E183" i="72"/>
  <c r="AN182" i="72"/>
  <c r="AM182" i="72"/>
  <c r="AL182" i="72"/>
  <c r="AK182" i="72"/>
  <c r="AJ182" i="72"/>
  <c r="AI182" i="72"/>
  <c r="AH182" i="72"/>
  <c r="Q182" i="72"/>
  <c r="P182" i="72"/>
  <c r="O182" i="72"/>
  <c r="N182" i="72"/>
  <c r="M182" i="72"/>
  <c r="L182" i="72"/>
  <c r="K182" i="72"/>
  <c r="J182" i="72"/>
  <c r="I182" i="72"/>
  <c r="E182" i="72"/>
  <c r="AN181" i="72"/>
  <c r="AM181" i="72"/>
  <c r="AL181" i="72"/>
  <c r="AK181" i="72"/>
  <c r="AJ181" i="72"/>
  <c r="AI181" i="72"/>
  <c r="AH181" i="72"/>
  <c r="Q181" i="72"/>
  <c r="P181" i="72"/>
  <c r="O181" i="72"/>
  <c r="N181" i="72"/>
  <c r="M181" i="72"/>
  <c r="L181" i="72"/>
  <c r="K181" i="72"/>
  <c r="J181" i="72"/>
  <c r="I181" i="72"/>
  <c r="E181" i="72"/>
  <c r="AN180" i="72"/>
  <c r="AM180" i="72"/>
  <c r="AL180" i="72"/>
  <c r="AK180" i="72"/>
  <c r="AJ180" i="72"/>
  <c r="AI180" i="72"/>
  <c r="AH180" i="72"/>
  <c r="Q180" i="72"/>
  <c r="P180" i="72"/>
  <c r="O180" i="72"/>
  <c r="N180" i="72"/>
  <c r="M180" i="72"/>
  <c r="L180" i="72"/>
  <c r="K180" i="72"/>
  <c r="J180" i="72"/>
  <c r="I180" i="72"/>
  <c r="E180" i="72"/>
  <c r="AN179" i="72"/>
  <c r="AM179" i="72"/>
  <c r="AL179" i="72"/>
  <c r="AK179" i="72"/>
  <c r="AJ179" i="72"/>
  <c r="AI179" i="72"/>
  <c r="AH179" i="72"/>
  <c r="Q179" i="72"/>
  <c r="P179" i="72"/>
  <c r="O179" i="72"/>
  <c r="N179" i="72"/>
  <c r="M179" i="72"/>
  <c r="L179" i="72"/>
  <c r="K179" i="72"/>
  <c r="J179" i="72"/>
  <c r="I179" i="72"/>
  <c r="E179" i="72"/>
  <c r="AN178" i="72"/>
  <c r="AM178" i="72"/>
  <c r="AL178" i="72"/>
  <c r="AK178" i="72"/>
  <c r="AJ178" i="72"/>
  <c r="AI178" i="72"/>
  <c r="AH178" i="72"/>
  <c r="Q178" i="72"/>
  <c r="P178" i="72"/>
  <c r="O178" i="72"/>
  <c r="N178" i="72"/>
  <c r="M178" i="72"/>
  <c r="L178" i="72"/>
  <c r="K178" i="72"/>
  <c r="J178" i="72"/>
  <c r="I178" i="72"/>
  <c r="E178" i="72"/>
  <c r="AN177" i="72"/>
  <c r="AM177" i="72"/>
  <c r="AL177" i="72"/>
  <c r="AK177" i="72"/>
  <c r="AJ177" i="72"/>
  <c r="AI177" i="72"/>
  <c r="AH177" i="72"/>
  <c r="Q177" i="72"/>
  <c r="P177" i="72"/>
  <c r="O177" i="72"/>
  <c r="N177" i="72"/>
  <c r="M177" i="72"/>
  <c r="L177" i="72"/>
  <c r="K177" i="72"/>
  <c r="J177" i="72"/>
  <c r="I177" i="72"/>
  <c r="E177" i="72"/>
  <c r="AN176" i="72"/>
  <c r="AM176" i="72"/>
  <c r="AL176" i="72"/>
  <c r="AK176" i="72"/>
  <c r="AJ176" i="72"/>
  <c r="AI176" i="72"/>
  <c r="AH176" i="72"/>
  <c r="Q176" i="72"/>
  <c r="P176" i="72"/>
  <c r="O176" i="72"/>
  <c r="N176" i="72"/>
  <c r="M176" i="72"/>
  <c r="L176" i="72"/>
  <c r="K176" i="72"/>
  <c r="J176" i="72"/>
  <c r="I176" i="72"/>
  <c r="E176" i="72"/>
  <c r="AN175" i="72"/>
  <c r="AM175" i="72"/>
  <c r="AL175" i="72"/>
  <c r="AK175" i="72"/>
  <c r="AJ175" i="72"/>
  <c r="AI175" i="72"/>
  <c r="AH175" i="72"/>
  <c r="Q175" i="72"/>
  <c r="P175" i="72"/>
  <c r="O175" i="72"/>
  <c r="N175" i="72"/>
  <c r="M175" i="72"/>
  <c r="L175" i="72"/>
  <c r="K175" i="72"/>
  <c r="J175" i="72"/>
  <c r="I175" i="72"/>
  <c r="E175" i="72"/>
  <c r="AN174" i="72"/>
  <c r="AM174" i="72"/>
  <c r="AL174" i="72"/>
  <c r="AK174" i="72"/>
  <c r="AJ174" i="72"/>
  <c r="AI174" i="72"/>
  <c r="AH174" i="72"/>
  <c r="Q174" i="72"/>
  <c r="P174" i="72"/>
  <c r="O174" i="72"/>
  <c r="N174" i="72"/>
  <c r="M174" i="72"/>
  <c r="L174" i="72"/>
  <c r="K174" i="72"/>
  <c r="J174" i="72"/>
  <c r="I174" i="72"/>
  <c r="E174" i="72"/>
  <c r="AN173" i="72"/>
  <c r="AM173" i="72"/>
  <c r="AL173" i="72"/>
  <c r="AK173" i="72"/>
  <c r="AJ173" i="72"/>
  <c r="AI173" i="72"/>
  <c r="AH173" i="72"/>
  <c r="Q173" i="72"/>
  <c r="P173" i="72"/>
  <c r="O173" i="72"/>
  <c r="N173" i="72"/>
  <c r="M173" i="72"/>
  <c r="L173" i="72"/>
  <c r="K173" i="72"/>
  <c r="J173" i="72"/>
  <c r="I173" i="72"/>
  <c r="E173" i="72"/>
  <c r="AN172" i="72"/>
  <c r="AM172" i="72"/>
  <c r="AL172" i="72"/>
  <c r="AK172" i="72"/>
  <c r="AJ172" i="72"/>
  <c r="AI172" i="72"/>
  <c r="AH172" i="72"/>
  <c r="Q172" i="72"/>
  <c r="P172" i="72"/>
  <c r="O172" i="72"/>
  <c r="N172" i="72"/>
  <c r="M172" i="72"/>
  <c r="L172" i="72"/>
  <c r="K172" i="72"/>
  <c r="J172" i="72"/>
  <c r="I172" i="72"/>
  <c r="E172" i="72"/>
  <c r="AN171" i="72"/>
  <c r="AM171" i="72"/>
  <c r="AL171" i="72"/>
  <c r="AK171" i="72"/>
  <c r="AJ171" i="72"/>
  <c r="AI171" i="72"/>
  <c r="AH171" i="72"/>
  <c r="Q171" i="72"/>
  <c r="P171" i="72"/>
  <c r="O171" i="72"/>
  <c r="N171" i="72"/>
  <c r="M171" i="72"/>
  <c r="L171" i="72"/>
  <c r="K171" i="72"/>
  <c r="J171" i="72"/>
  <c r="I171" i="72"/>
  <c r="E171" i="72"/>
  <c r="AN170" i="72"/>
  <c r="AM170" i="72"/>
  <c r="AL170" i="72"/>
  <c r="AK170" i="72"/>
  <c r="AJ170" i="72"/>
  <c r="AI170" i="72"/>
  <c r="AH170" i="72"/>
  <c r="Q170" i="72"/>
  <c r="P170" i="72"/>
  <c r="O170" i="72"/>
  <c r="N170" i="72"/>
  <c r="M170" i="72"/>
  <c r="L170" i="72"/>
  <c r="K170" i="72"/>
  <c r="J170" i="72"/>
  <c r="I170" i="72"/>
  <c r="E170" i="72"/>
  <c r="AN169" i="72"/>
  <c r="AM169" i="72"/>
  <c r="AL169" i="72"/>
  <c r="AK169" i="72"/>
  <c r="AJ169" i="72"/>
  <c r="AI169" i="72"/>
  <c r="AH169" i="72"/>
  <c r="Q169" i="72"/>
  <c r="P169" i="72"/>
  <c r="O169" i="72"/>
  <c r="N169" i="72"/>
  <c r="M169" i="72"/>
  <c r="L169" i="72"/>
  <c r="K169" i="72"/>
  <c r="J169" i="72"/>
  <c r="I169" i="72"/>
  <c r="E169" i="72"/>
  <c r="AN168" i="72"/>
  <c r="AM168" i="72"/>
  <c r="AL168" i="72"/>
  <c r="AK168" i="72"/>
  <c r="AJ168" i="72"/>
  <c r="AI168" i="72"/>
  <c r="AH168" i="72"/>
  <c r="Q168" i="72"/>
  <c r="P168" i="72"/>
  <c r="O168" i="72"/>
  <c r="N168" i="72"/>
  <c r="M168" i="72"/>
  <c r="L168" i="72"/>
  <c r="K168" i="72"/>
  <c r="J168" i="72"/>
  <c r="I168" i="72"/>
  <c r="E168" i="72"/>
  <c r="AN167" i="72"/>
  <c r="AM167" i="72"/>
  <c r="AL167" i="72"/>
  <c r="AK167" i="72"/>
  <c r="AJ167" i="72"/>
  <c r="AI167" i="72"/>
  <c r="AH167" i="72"/>
  <c r="Q167" i="72"/>
  <c r="P167" i="72"/>
  <c r="O167" i="72"/>
  <c r="N167" i="72"/>
  <c r="M167" i="72"/>
  <c r="L167" i="72"/>
  <c r="K167" i="72"/>
  <c r="J167" i="72"/>
  <c r="I167" i="72"/>
  <c r="E167" i="72"/>
  <c r="AN166" i="72"/>
  <c r="AM166" i="72"/>
  <c r="AL166" i="72"/>
  <c r="AK166" i="72"/>
  <c r="AJ166" i="72"/>
  <c r="AI166" i="72"/>
  <c r="AH166" i="72"/>
  <c r="Q166" i="72"/>
  <c r="P166" i="72"/>
  <c r="O166" i="72"/>
  <c r="N166" i="72"/>
  <c r="M166" i="72"/>
  <c r="L166" i="72"/>
  <c r="K166" i="72"/>
  <c r="J166" i="72"/>
  <c r="I166" i="72"/>
  <c r="E166" i="72"/>
  <c r="AN165" i="72"/>
  <c r="AM165" i="72"/>
  <c r="AL165" i="72"/>
  <c r="AK165" i="72"/>
  <c r="AJ165" i="72"/>
  <c r="AI165" i="72"/>
  <c r="AH165" i="72"/>
  <c r="Q165" i="72"/>
  <c r="P165" i="72"/>
  <c r="O165" i="72"/>
  <c r="N165" i="72"/>
  <c r="M165" i="72"/>
  <c r="L165" i="72"/>
  <c r="K165" i="72"/>
  <c r="J165" i="72"/>
  <c r="I165" i="72"/>
  <c r="E165" i="72"/>
  <c r="AN164" i="72"/>
  <c r="AM164" i="72"/>
  <c r="AL164" i="72"/>
  <c r="AK164" i="72"/>
  <c r="AJ164" i="72"/>
  <c r="AI164" i="72"/>
  <c r="AH164" i="72"/>
  <c r="Q164" i="72"/>
  <c r="P164" i="72"/>
  <c r="O164" i="72"/>
  <c r="N164" i="72"/>
  <c r="M164" i="72"/>
  <c r="L164" i="72"/>
  <c r="K164" i="72"/>
  <c r="J164" i="72"/>
  <c r="I164" i="72"/>
  <c r="E164" i="72"/>
  <c r="AN163" i="72"/>
  <c r="AM163" i="72"/>
  <c r="AL163" i="72"/>
  <c r="AK163" i="72"/>
  <c r="AJ163" i="72"/>
  <c r="AI163" i="72"/>
  <c r="AH163" i="72"/>
  <c r="Q163" i="72"/>
  <c r="P163" i="72"/>
  <c r="O163" i="72"/>
  <c r="N163" i="72"/>
  <c r="M163" i="72"/>
  <c r="L163" i="72"/>
  <c r="K163" i="72"/>
  <c r="J163" i="72"/>
  <c r="I163" i="72"/>
  <c r="E163" i="72"/>
  <c r="AN162" i="72"/>
  <c r="AM162" i="72"/>
  <c r="AL162" i="72"/>
  <c r="AK162" i="72"/>
  <c r="AJ162" i="72"/>
  <c r="AI162" i="72"/>
  <c r="AH162" i="72"/>
  <c r="Q162" i="72"/>
  <c r="P162" i="72"/>
  <c r="O162" i="72"/>
  <c r="N162" i="72"/>
  <c r="M162" i="72"/>
  <c r="L162" i="72"/>
  <c r="K162" i="72"/>
  <c r="J162" i="72"/>
  <c r="I162" i="72"/>
  <c r="E162" i="72"/>
  <c r="AN161" i="72"/>
  <c r="AM161" i="72"/>
  <c r="AL161" i="72"/>
  <c r="AK161" i="72"/>
  <c r="AJ161" i="72"/>
  <c r="AI161" i="72"/>
  <c r="AH161" i="72"/>
  <c r="Q161" i="72"/>
  <c r="P161" i="72"/>
  <c r="O161" i="72"/>
  <c r="N161" i="72"/>
  <c r="M161" i="72"/>
  <c r="L161" i="72"/>
  <c r="K161" i="72"/>
  <c r="J161" i="72"/>
  <c r="I161" i="72"/>
  <c r="E161" i="72"/>
  <c r="AN160" i="72"/>
  <c r="AM160" i="72"/>
  <c r="AL160" i="72"/>
  <c r="AK160" i="72"/>
  <c r="AJ160" i="72"/>
  <c r="AI160" i="72"/>
  <c r="AH160" i="72"/>
  <c r="Q160" i="72"/>
  <c r="P160" i="72"/>
  <c r="O160" i="72"/>
  <c r="N160" i="72"/>
  <c r="M160" i="72"/>
  <c r="L160" i="72"/>
  <c r="K160" i="72"/>
  <c r="J160" i="72"/>
  <c r="I160" i="72"/>
  <c r="E160" i="72"/>
  <c r="AN159" i="72"/>
  <c r="AM159" i="72"/>
  <c r="AL159" i="72"/>
  <c r="AK159" i="72"/>
  <c r="AJ159" i="72"/>
  <c r="AI159" i="72"/>
  <c r="AH159" i="72"/>
  <c r="Q159" i="72"/>
  <c r="P159" i="72"/>
  <c r="O159" i="72"/>
  <c r="N159" i="72"/>
  <c r="M159" i="72"/>
  <c r="L159" i="72"/>
  <c r="K159" i="72"/>
  <c r="J159" i="72"/>
  <c r="I159" i="72"/>
  <c r="E159" i="72"/>
  <c r="AN158" i="72"/>
  <c r="AM158" i="72"/>
  <c r="AL158" i="72"/>
  <c r="AK158" i="72"/>
  <c r="AJ158" i="72"/>
  <c r="AI158" i="72"/>
  <c r="AH158" i="72"/>
  <c r="Q158" i="72"/>
  <c r="P158" i="72"/>
  <c r="O158" i="72"/>
  <c r="N158" i="72"/>
  <c r="M158" i="72"/>
  <c r="L158" i="72"/>
  <c r="K158" i="72"/>
  <c r="J158" i="72"/>
  <c r="I158" i="72"/>
  <c r="E158" i="72"/>
  <c r="AN157" i="72"/>
  <c r="AM157" i="72"/>
  <c r="AL157" i="72"/>
  <c r="AK157" i="72"/>
  <c r="AJ157" i="72"/>
  <c r="AI157" i="72"/>
  <c r="AH157" i="72"/>
  <c r="Q157" i="72"/>
  <c r="P157" i="72"/>
  <c r="O157" i="72"/>
  <c r="N157" i="72"/>
  <c r="M157" i="72"/>
  <c r="L157" i="72"/>
  <c r="K157" i="72"/>
  <c r="J157" i="72"/>
  <c r="I157" i="72"/>
  <c r="E157" i="72"/>
  <c r="AN156" i="72"/>
  <c r="AM156" i="72"/>
  <c r="AL156" i="72"/>
  <c r="AK156" i="72"/>
  <c r="AJ156" i="72"/>
  <c r="AI156" i="72"/>
  <c r="AH156" i="72"/>
  <c r="Q156" i="72"/>
  <c r="P156" i="72"/>
  <c r="O156" i="72"/>
  <c r="N156" i="72"/>
  <c r="M156" i="72"/>
  <c r="L156" i="72"/>
  <c r="K156" i="72"/>
  <c r="J156" i="72"/>
  <c r="I156" i="72"/>
  <c r="E156" i="72"/>
  <c r="AN155" i="72"/>
  <c r="AM155" i="72"/>
  <c r="AL155" i="72"/>
  <c r="AK155" i="72"/>
  <c r="AJ155" i="72"/>
  <c r="AI155" i="72"/>
  <c r="AH155" i="72"/>
  <c r="Q155" i="72"/>
  <c r="P155" i="72"/>
  <c r="O155" i="72"/>
  <c r="N155" i="72"/>
  <c r="M155" i="72"/>
  <c r="L155" i="72"/>
  <c r="K155" i="72"/>
  <c r="J155" i="72"/>
  <c r="I155" i="72"/>
  <c r="E155" i="72"/>
  <c r="AN154" i="72"/>
  <c r="AM154" i="72"/>
  <c r="AL154" i="72"/>
  <c r="AK154" i="72"/>
  <c r="AJ154" i="72"/>
  <c r="AI154" i="72"/>
  <c r="AH154" i="72"/>
  <c r="Q154" i="72"/>
  <c r="P154" i="72"/>
  <c r="O154" i="72"/>
  <c r="N154" i="72"/>
  <c r="M154" i="72"/>
  <c r="L154" i="72"/>
  <c r="K154" i="72"/>
  <c r="J154" i="72"/>
  <c r="I154" i="72"/>
  <c r="E154" i="72"/>
  <c r="AN153" i="72"/>
  <c r="AM153" i="72"/>
  <c r="AL153" i="72"/>
  <c r="AK153" i="72"/>
  <c r="AJ153" i="72"/>
  <c r="AI153" i="72"/>
  <c r="AH153" i="72"/>
  <c r="Q153" i="72"/>
  <c r="P153" i="72"/>
  <c r="O153" i="72"/>
  <c r="N153" i="72"/>
  <c r="M153" i="72"/>
  <c r="L153" i="72"/>
  <c r="K153" i="72"/>
  <c r="J153" i="72"/>
  <c r="I153" i="72"/>
  <c r="E153" i="72"/>
  <c r="AN152" i="72"/>
  <c r="AM152" i="72"/>
  <c r="AL152" i="72"/>
  <c r="AK152" i="72"/>
  <c r="AJ152" i="72"/>
  <c r="AI152" i="72"/>
  <c r="AH152" i="72"/>
  <c r="Q152" i="72"/>
  <c r="P152" i="72"/>
  <c r="O152" i="72"/>
  <c r="N152" i="72"/>
  <c r="M152" i="72"/>
  <c r="L152" i="72"/>
  <c r="K152" i="72"/>
  <c r="J152" i="72"/>
  <c r="I152" i="72"/>
  <c r="E152" i="72"/>
  <c r="AN151" i="72"/>
  <c r="AM151" i="72"/>
  <c r="AL151" i="72"/>
  <c r="AK151" i="72"/>
  <c r="AJ151" i="72"/>
  <c r="AI151" i="72"/>
  <c r="AH151" i="72"/>
  <c r="Q151" i="72"/>
  <c r="P151" i="72"/>
  <c r="O151" i="72"/>
  <c r="N151" i="72"/>
  <c r="M151" i="72"/>
  <c r="L151" i="72"/>
  <c r="K151" i="72"/>
  <c r="J151" i="72"/>
  <c r="I151" i="72"/>
  <c r="E151" i="72"/>
  <c r="AN150" i="72"/>
  <c r="AM150" i="72"/>
  <c r="AL150" i="72"/>
  <c r="AK150" i="72"/>
  <c r="AJ150" i="72"/>
  <c r="AI150" i="72"/>
  <c r="AH150" i="72"/>
  <c r="Q150" i="72"/>
  <c r="P150" i="72"/>
  <c r="O150" i="72"/>
  <c r="N150" i="72"/>
  <c r="M150" i="72"/>
  <c r="L150" i="72"/>
  <c r="K150" i="72"/>
  <c r="J150" i="72"/>
  <c r="I150" i="72"/>
  <c r="E150" i="72"/>
  <c r="AN149" i="72"/>
  <c r="AM149" i="72"/>
  <c r="AL149" i="72"/>
  <c r="AK149" i="72"/>
  <c r="AJ149" i="72"/>
  <c r="AI149" i="72"/>
  <c r="AH149" i="72"/>
  <c r="Q149" i="72"/>
  <c r="P149" i="72"/>
  <c r="O149" i="72"/>
  <c r="N149" i="72"/>
  <c r="M149" i="72"/>
  <c r="L149" i="72"/>
  <c r="K149" i="72"/>
  <c r="J149" i="72"/>
  <c r="I149" i="72"/>
  <c r="E149" i="72"/>
  <c r="AN148" i="72"/>
  <c r="AM148" i="72"/>
  <c r="AL148" i="72"/>
  <c r="AK148" i="72"/>
  <c r="AJ148" i="72"/>
  <c r="AI148" i="72"/>
  <c r="AH148" i="72"/>
  <c r="Q148" i="72"/>
  <c r="P148" i="72"/>
  <c r="O148" i="72"/>
  <c r="N148" i="72"/>
  <c r="M148" i="72"/>
  <c r="L148" i="72"/>
  <c r="K148" i="72"/>
  <c r="J148" i="72"/>
  <c r="I148" i="72"/>
  <c r="E148" i="72"/>
  <c r="AN147" i="72"/>
  <c r="AM147" i="72"/>
  <c r="AL147" i="72"/>
  <c r="AK147" i="72"/>
  <c r="AJ147" i="72"/>
  <c r="AI147" i="72"/>
  <c r="AH147" i="72"/>
  <c r="Q147" i="72"/>
  <c r="P147" i="72"/>
  <c r="O147" i="72"/>
  <c r="N147" i="72"/>
  <c r="M147" i="72"/>
  <c r="L147" i="72"/>
  <c r="K147" i="72"/>
  <c r="J147" i="72"/>
  <c r="I147" i="72"/>
  <c r="E147" i="72"/>
  <c r="AN146" i="72"/>
  <c r="AM146" i="72"/>
  <c r="AL146" i="72"/>
  <c r="AK146" i="72"/>
  <c r="AJ146" i="72"/>
  <c r="AI146" i="72"/>
  <c r="AH146" i="72"/>
  <c r="Q146" i="72"/>
  <c r="P146" i="72"/>
  <c r="O146" i="72"/>
  <c r="N146" i="72"/>
  <c r="M146" i="72"/>
  <c r="L146" i="72"/>
  <c r="K146" i="72"/>
  <c r="J146" i="72"/>
  <c r="I146" i="72"/>
  <c r="E146" i="72"/>
  <c r="AN145" i="72"/>
  <c r="AM145" i="72"/>
  <c r="AL145" i="72"/>
  <c r="AK145" i="72"/>
  <c r="AJ145" i="72"/>
  <c r="AI145" i="72"/>
  <c r="AH145" i="72"/>
  <c r="Q145" i="72"/>
  <c r="P145" i="72"/>
  <c r="O145" i="72"/>
  <c r="N145" i="72"/>
  <c r="M145" i="72"/>
  <c r="L145" i="72"/>
  <c r="K145" i="72"/>
  <c r="J145" i="72"/>
  <c r="I145" i="72"/>
  <c r="E145" i="72"/>
  <c r="AN144" i="72"/>
  <c r="AM144" i="72"/>
  <c r="AL144" i="72"/>
  <c r="AK144" i="72"/>
  <c r="AJ144" i="72"/>
  <c r="AI144" i="72"/>
  <c r="AH144" i="72"/>
  <c r="Q144" i="72"/>
  <c r="P144" i="72"/>
  <c r="O144" i="72"/>
  <c r="N144" i="72"/>
  <c r="M144" i="72"/>
  <c r="L144" i="72"/>
  <c r="K144" i="72"/>
  <c r="J144" i="72"/>
  <c r="I144" i="72"/>
  <c r="E144" i="72"/>
  <c r="AN143" i="72"/>
  <c r="AM143" i="72"/>
  <c r="AL143" i="72"/>
  <c r="AK143" i="72"/>
  <c r="AJ143" i="72"/>
  <c r="AI143" i="72"/>
  <c r="AH143" i="72"/>
  <c r="Q143" i="72"/>
  <c r="P143" i="72"/>
  <c r="O143" i="72"/>
  <c r="N143" i="72"/>
  <c r="M143" i="72"/>
  <c r="L143" i="72"/>
  <c r="K143" i="72"/>
  <c r="J143" i="72"/>
  <c r="I143" i="72"/>
  <c r="E143" i="72"/>
  <c r="AN142" i="72"/>
  <c r="AM142" i="72"/>
  <c r="AL142" i="72"/>
  <c r="AK142" i="72"/>
  <c r="AJ142" i="72"/>
  <c r="AI142" i="72"/>
  <c r="AH142" i="72"/>
  <c r="Q142" i="72"/>
  <c r="P142" i="72"/>
  <c r="O142" i="72"/>
  <c r="N142" i="72"/>
  <c r="M142" i="72"/>
  <c r="L142" i="72"/>
  <c r="K142" i="72"/>
  <c r="J142" i="72"/>
  <c r="I142" i="72"/>
  <c r="E142" i="72"/>
  <c r="AN141" i="72"/>
  <c r="AM141" i="72"/>
  <c r="AL141" i="72"/>
  <c r="AK141" i="72"/>
  <c r="AJ141" i="72"/>
  <c r="AI141" i="72"/>
  <c r="AH141" i="72"/>
  <c r="Q141" i="72"/>
  <c r="P141" i="72"/>
  <c r="O141" i="72"/>
  <c r="N141" i="72"/>
  <c r="M141" i="72"/>
  <c r="L141" i="72"/>
  <c r="K141" i="72"/>
  <c r="J141" i="72"/>
  <c r="I141" i="72"/>
  <c r="E141" i="72"/>
  <c r="AN140" i="72"/>
  <c r="AM140" i="72"/>
  <c r="AL140" i="72"/>
  <c r="AK140" i="72"/>
  <c r="AJ140" i="72"/>
  <c r="AI140" i="72"/>
  <c r="AH140" i="72"/>
  <c r="Q140" i="72"/>
  <c r="P140" i="72"/>
  <c r="O140" i="72"/>
  <c r="N140" i="72"/>
  <c r="M140" i="72"/>
  <c r="L140" i="72"/>
  <c r="K140" i="72"/>
  <c r="J140" i="72"/>
  <c r="I140" i="72"/>
  <c r="E140" i="72"/>
  <c r="AN139" i="72"/>
  <c r="AM139" i="72"/>
  <c r="AL139" i="72"/>
  <c r="AK139" i="72"/>
  <c r="AJ139" i="72"/>
  <c r="AI139" i="72"/>
  <c r="AH139" i="72"/>
  <c r="Q139" i="72"/>
  <c r="P139" i="72"/>
  <c r="O139" i="72"/>
  <c r="N139" i="72"/>
  <c r="M139" i="72"/>
  <c r="L139" i="72"/>
  <c r="K139" i="72"/>
  <c r="J139" i="72"/>
  <c r="I139" i="72"/>
  <c r="E139" i="72"/>
  <c r="AN138" i="72"/>
  <c r="AM138" i="72"/>
  <c r="AL138" i="72"/>
  <c r="AK138" i="72"/>
  <c r="AJ138" i="72"/>
  <c r="AI138" i="72"/>
  <c r="AH138" i="72"/>
  <c r="Q138" i="72"/>
  <c r="P138" i="72"/>
  <c r="O138" i="72"/>
  <c r="N138" i="72"/>
  <c r="M138" i="72"/>
  <c r="L138" i="72"/>
  <c r="K138" i="72"/>
  <c r="J138" i="72"/>
  <c r="I138" i="72"/>
  <c r="E138" i="72"/>
  <c r="AN137" i="72"/>
  <c r="AM137" i="72"/>
  <c r="AL137" i="72"/>
  <c r="AK137" i="72"/>
  <c r="AJ137" i="72"/>
  <c r="AI137" i="72"/>
  <c r="AH137" i="72"/>
  <c r="Q137" i="72"/>
  <c r="P137" i="72"/>
  <c r="O137" i="72"/>
  <c r="N137" i="72"/>
  <c r="M137" i="72"/>
  <c r="L137" i="72"/>
  <c r="K137" i="72"/>
  <c r="J137" i="72"/>
  <c r="I137" i="72"/>
  <c r="E137" i="72"/>
  <c r="AN136" i="72"/>
  <c r="AM136" i="72"/>
  <c r="AL136" i="72"/>
  <c r="AK136" i="72"/>
  <c r="AJ136" i="72"/>
  <c r="AI136" i="72"/>
  <c r="AH136" i="72"/>
  <c r="Q136" i="72"/>
  <c r="P136" i="72"/>
  <c r="O136" i="72"/>
  <c r="N136" i="72"/>
  <c r="M136" i="72"/>
  <c r="L136" i="72"/>
  <c r="K136" i="72"/>
  <c r="J136" i="72"/>
  <c r="I136" i="72"/>
  <c r="E136" i="72"/>
  <c r="AN135" i="72"/>
  <c r="AM135" i="72"/>
  <c r="AL135" i="72"/>
  <c r="AK135" i="72"/>
  <c r="AJ135" i="72"/>
  <c r="AI135" i="72"/>
  <c r="AH135" i="72"/>
  <c r="Q135" i="72"/>
  <c r="P135" i="72"/>
  <c r="O135" i="72"/>
  <c r="N135" i="72"/>
  <c r="M135" i="72"/>
  <c r="L135" i="72"/>
  <c r="K135" i="72"/>
  <c r="J135" i="72"/>
  <c r="I135" i="72"/>
  <c r="E135" i="72"/>
  <c r="AN134" i="72"/>
  <c r="AM134" i="72"/>
  <c r="AL134" i="72"/>
  <c r="AK134" i="72"/>
  <c r="AJ134" i="72"/>
  <c r="AI134" i="72"/>
  <c r="AH134" i="72"/>
  <c r="Q134" i="72"/>
  <c r="P134" i="72"/>
  <c r="O134" i="72"/>
  <c r="N134" i="72"/>
  <c r="M134" i="72"/>
  <c r="L134" i="72"/>
  <c r="K134" i="72"/>
  <c r="J134" i="72"/>
  <c r="I134" i="72"/>
  <c r="E134" i="72"/>
  <c r="AN133" i="72"/>
  <c r="AM133" i="72"/>
  <c r="AL133" i="72"/>
  <c r="AK133" i="72"/>
  <c r="AJ133" i="72"/>
  <c r="AI133" i="72"/>
  <c r="AH133" i="72"/>
  <c r="Q133" i="72"/>
  <c r="P133" i="72"/>
  <c r="O133" i="72"/>
  <c r="N133" i="72"/>
  <c r="M133" i="72"/>
  <c r="L133" i="72"/>
  <c r="K133" i="72"/>
  <c r="J133" i="72"/>
  <c r="I133" i="72"/>
  <c r="E133" i="72"/>
  <c r="AN132" i="72"/>
  <c r="AM132" i="72"/>
  <c r="AL132" i="72"/>
  <c r="AK132" i="72"/>
  <c r="AJ132" i="72"/>
  <c r="AI132" i="72"/>
  <c r="AH132" i="72"/>
  <c r="Q132" i="72"/>
  <c r="P132" i="72"/>
  <c r="O132" i="72"/>
  <c r="N132" i="72"/>
  <c r="M132" i="72"/>
  <c r="L132" i="72"/>
  <c r="K132" i="72"/>
  <c r="J132" i="72"/>
  <c r="I132" i="72"/>
  <c r="E132" i="72"/>
  <c r="AN131" i="72"/>
  <c r="AM131" i="72"/>
  <c r="AL131" i="72"/>
  <c r="AK131" i="72"/>
  <c r="AJ131" i="72"/>
  <c r="AI131" i="72"/>
  <c r="AH131" i="72"/>
  <c r="Q131" i="72"/>
  <c r="P131" i="72"/>
  <c r="O131" i="72"/>
  <c r="N131" i="72"/>
  <c r="M131" i="72"/>
  <c r="L131" i="72"/>
  <c r="K131" i="72"/>
  <c r="J131" i="72"/>
  <c r="I131" i="72"/>
  <c r="E131" i="72"/>
  <c r="AN130" i="72"/>
  <c r="AM130" i="72"/>
  <c r="AL130" i="72"/>
  <c r="AK130" i="72"/>
  <c r="AJ130" i="72"/>
  <c r="AI130" i="72"/>
  <c r="AH130" i="72"/>
  <c r="Q130" i="72"/>
  <c r="P130" i="72"/>
  <c r="O130" i="72"/>
  <c r="N130" i="72"/>
  <c r="M130" i="72"/>
  <c r="L130" i="72"/>
  <c r="K130" i="72"/>
  <c r="J130" i="72"/>
  <c r="I130" i="72"/>
  <c r="E130" i="72"/>
  <c r="AN129" i="72"/>
  <c r="AM129" i="72"/>
  <c r="AL129" i="72"/>
  <c r="AK129" i="72"/>
  <c r="AJ129" i="72"/>
  <c r="AI129" i="72"/>
  <c r="AH129" i="72"/>
  <c r="Q129" i="72"/>
  <c r="P129" i="72"/>
  <c r="O129" i="72"/>
  <c r="N129" i="72"/>
  <c r="M129" i="72"/>
  <c r="L129" i="72"/>
  <c r="K129" i="72"/>
  <c r="J129" i="72"/>
  <c r="I129" i="72"/>
  <c r="E129" i="72"/>
  <c r="AN128" i="72"/>
  <c r="AM128" i="72"/>
  <c r="AL128" i="72"/>
  <c r="AK128" i="72"/>
  <c r="AJ128" i="72"/>
  <c r="AI128" i="72"/>
  <c r="AH128" i="72"/>
  <c r="Q128" i="72"/>
  <c r="P128" i="72"/>
  <c r="O128" i="72"/>
  <c r="N128" i="72"/>
  <c r="M128" i="72"/>
  <c r="L128" i="72"/>
  <c r="K128" i="72"/>
  <c r="J128" i="72"/>
  <c r="I128" i="72"/>
  <c r="E128" i="72"/>
  <c r="AN127" i="72"/>
  <c r="AM127" i="72"/>
  <c r="AL127" i="72"/>
  <c r="AK127" i="72"/>
  <c r="AJ127" i="72"/>
  <c r="AI127" i="72"/>
  <c r="AH127" i="72"/>
  <c r="Q127" i="72"/>
  <c r="P127" i="72"/>
  <c r="O127" i="72"/>
  <c r="N127" i="72"/>
  <c r="M127" i="72"/>
  <c r="L127" i="72"/>
  <c r="K127" i="72"/>
  <c r="J127" i="72"/>
  <c r="I127" i="72"/>
  <c r="E127" i="72"/>
  <c r="AN126" i="72"/>
  <c r="AM126" i="72"/>
  <c r="AL126" i="72"/>
  <c r="AK126" i="72"/>
  <c r="AJ126" i="72"/>
  <c r="AI126" i="72"/>
  <c r="AH126" i="72"/>
  <c r="Q126" i="72"/>
  <c r="P126" i="72"/>
  <c r="O126" i="72"/>
  <c r="N126" i="72"/>
  <c r="M126" i="72"/>
  <c r="L126" i="72"/>
  <c r="K126" i="72"/>
  <c r="J126" i="72"/>
  <c r="I126" i="72"/>
  <c r="E126" i="72"/>
  <c r="AN125" i="72"/>
  <c r="AM125" i="72"/>
  <c r="AL125" i="72"/>
  <c r="AK125" i="72"/>
  <c r="AJ125" i="72"/>
  <c r="AI125" i="72"/>
  <c r="AH125" i="72"/>
  <c r="Q125" i="72"/>
  <c r="P125" i="72"/>
  <c r="O125" i="72"/>
  <c r="N125" i="72"/>
  <c r="M125" i="72"/>
  <c r="L125" i="72"/>
  <c r="K125" i="72"/>
  <c r="J125" i="72"/>
  <c r="I125" i="72"/>
  <c r="E125" i="72"/>
  <c r="AN124" i="72"/>
  <c r="AM124" i="72"/>
  <c r="AL124" i="72"/>
  <c r="AK124" i="72"/>
  <c r="AJ124" i="72"/>
  <c r="AI124" i="72"/>
  <c r="AH124" i="72"/>
  <c r="Q124" i="72"/>
  <c r="P124" i="72"/>
  <c r="O124" i="72"/>
  <c r="N124" i="72"/>
  <c r="M124" i="72"/>
  <c r="L124" i="72"/>
  <c r="K124" i="72"/>
  <c r="J124" i="72"/>
  <c r="I124" i="72"/>
  <c r="E124" i="72"/>
  <c r="AN123" i="72"/>
  <c r="AM123" i="72"/>
  <c r="AL123" i="72"/>
  <c r="AK123" i="72"/>
  <c r="AJ123" i="72"/>
  <c r="AI123" i="72"/>
  <c r="AH123" i="72"/>
  <c r="Q123" i="72"/>
  <c r="P123" i="72"/>
  <c r="O123" i="72"/>
  <c r="N123" i="72"/>
  <c r="M123" i="72"/>
  <c r="L123" i="72"/>
  <c r="K123" i="72"/>
  <c r="J123" i="72"/>
  <c r="I123" i="72"/>
  <c r="E123" i="72"/>
  <c r="AN122" i="72"/>
  <c r="AM122" i="72"/>
  <c r="AL122" i="72"/>
  <c r="AK122" i="72"/>
  <c r="AJ122" i="72"/>
  <c r="AI122" i="72"/>
  <c r="AH122" i="72"/>
  <c r="Q122" i="72"/>
  <c r="P122" i="72"/>
  <c r="O122" i="72"/>
  <c r="N122" i="72"/>
  <c r="M122" i="72"/>
  <c r="L122" i="72"/>
  <c r="K122" i="72"/>
  <c r="J122" i="72"/>
  <c r="I122" i="72"/>
  <c r="E122" i="72"/>
  <c r="AN121" i="72"/>
  <c r="AM121" i="72"/>
  <c r="AL121" i="72"/>
  <c r="AK121" i="72"/>
  <c r="AJ121" i="72"/>
  <c r="AI121" i="72"/>
  <c r="AH121" i="72"/>
  <c r="Q121" i="72"/>
  <c r="P121" i="72"/>
  <c r="O121" i="72"/>
  <c r="N121" i="72"/>
  <c r="M121" i="72"/>
  <c r="L121" i="72"/>
  <c r="K121" i="72"/>
  <c r="J121" i="72"/>
  <c r="I121" i="72"/>
  <c r="E121" i="72"/>
  <c r="AN120" i="72"/>
  <c r="AM120" i="72"/>
  <c r="AL120" i="72"/>
  <c r="AK120" i="72"/>
  <c r="AJ120" i="72"/>
  <c r="AI120" i="72"/>
  <c r="AH120" i="72"/>
  <c r="Q120" i="72"/>
  <c r="P120" i="72"/>
  <c r="O120" i="72"/>
  <c r="N120" i="72"/>
  <c r="M120" i="72"/>
  <c r="L120" i="72"/>
  <c r="K120" i="72"/>
  <c r="J120" i="72"/>
  <c r="I120" i="72"/>
  <c r="E120" i="72"/>
  <c r="AN119" i="72"/>
  <c r="AM119" i="72"/>
  <c r="AL119" i="72"/>
  <c r="AK119" i="72"/>
  <c r="AJ119" i="72"/>
  <c r="AI119" i="72"/>
  <c r="AH119" i="72"/>
  <c r="Q119" i="72"/>
  <c r="P119" i="72"/>
  <c r="O119" i="72"/>
  <c r="N119" i="72"/>
  <c r="M119" i="72"/>
  <c r="L119" i="72"/>
  <c r="K119" i="72"/>
  <c r="J119" i="72"/>
  <c r="I119" i="72"/>
  <c r="E119" i="72"/>
  <c r="AN118" i="72"/>
  <c r="AM118" i="72"/>
  <c r="AL118" i="72"/>
  <c r="AK118" i="72"/>
  <c r="AJ118" i="72"/>
  <c r="AI118" i="72"/>
  <c r="AH118" i="72"/>
  <c r="Q118" i="72"/>
  <c r="P118" i="72"/>
  <c r="O118" i="72"/>
  <c r="N118" i="72"/>
  <c r="M118" i="72"/>
  <c r="L118" i="72"/>
  <c r="K118" i="72"/>
  <c r="J118" i="72"/>
  <c r="I118" i="72"/>
  <c r="E118" i="72"/>
  <c r="AN117" i="72"/>
  <c r="AM117" i="72"/>
  <c r="AL117" i="72"/>
  <c r="AK117" i="72"/>
  <c r="AJ117" i="72"/>
  <c r="AI117" i="72"/>
  <c r="AH117" i="72"/>
  <c r="Q117" i="72"/>
  <c r="P117" i="72"/>
  <c r="O117" i="72"/>
  <c r="N117" i="72"/>
  <c r="M117" i="72"/>
  <c r="L117" i="72"/>
  <c r="K117" i="72"/>
  <c r="J117" i="72"/>
  <c r="I117" i="72"/>
  <c r="E117" i="72"/>
  <c r="AN116" i="72"/>
  <c r="AM116" i="72"/>
  <c r="AL116" i="72"/>
  <c r="AK116" i="72"/>
  <c r="AJ116" i="72"/>
  <c r="AI116" i="72"/>
  <c r="AH116" i="72"/>
  <c r="Q116" i="72"/>
  <c r="P116" i="72"/>
  <c r="O116" i="72"/>
  <c r="N116" i="72"/>
  <c r="M116" i="72"/>
  <c r="L116" i="72"/>
  <c r="K116" i="72"/>
  <c r="J116" i="72"/>
  <c r="I116" i="72"/>
  <c r="E116" i="72"/>
  <c r="AN115" i="72"/>
  <c r="AM115" i="72"/>
  <c r="AL115" i="72"/>
  <c r="AK115" i="72"/>
  <c r="AJ115" i="72"/>
  <c r="AI115" i="72"/>
  <c r="AH115" i="72"/>
  <c r="Q115" i="72"/>
  <c r="P115" i="72"/>
  <c r="O115" i="72"/>
  <c r="N115" i="72"/>
  <c r="M115" i="72"/>
  <c r="L115" i="72"/>
  <c r="K115" i="72"/>
  <c r="J115" i="72"/>
  <c r="I115" i="72"/>
  <c r="E115" i="72"/>
  <c r="AN114" i="72"/>
  <c r="AM114" i="72"/>
  <c r="AL114" i="72"/>
  <c r="AK114" i="72"/>
  <c r="AJ114" i="72"/>
  <c r="AI114" i="72"/>
  <c r="AH114" i="72"/>
  <c r="Q114" i="72"/>
  <c r="P114" i="72"/>
  <c r="O114" i="72"/>
  <c r="N114" i="72"/>
  <c r="M114" i="72"/>
  <c r="L114" i="72"/>
  <c r="K114" i="72"/>
  <c r="J114" i="72"/>
  <c r="I114" i="72"/>
  <c r="E114" i="72"/>
  <c r="AN113" i="72"/>
  <c r="AM113" i="72"/>
  <c r="AL113" i="72"/>
  <c r="AK113" i="72"/>
  <c r="AJ113" i="72"/>
  <c r="AI113" i="72"/>
  <c r="AH113" i="72"/>
  <c r="Q113" i="72"/>
  <c r="P113" i="72"/>
  <c r="O113" i="72"/>
  <c r="N113" i="72"/>
  <c r="M113" i="72"/>
  <c r="L113" i="72"/>
  <c r="K113" i="72"/>
  <c r="J113" i="72"/>
  <c r="I113" i="72"/>
  <c r="E113" i="72"/>
  <c r="AN112" i="72"/>
  <c r="AM112" i="72"/>
  <c r="AL112" i="72"/>
  <c r="AK112" i="72"/>
  <c r="AJ112" i="72"/>
  <c r="AI112" i="72"/>
  <c r="AH112" i="72"/>
  <c r="Q112" i="72"/>
  <c r="P112" i="72"/>
  <c r="O112" i="72"/>
  <c r="N112" i="72"/>
  <c r="M112" i="72"/>
  <c r="L112" i="72"/>
  <c r="K112" i="72"/>
  <c r="J112" i="72"/>
  <c r="I112" i="72"/>
  <c r="E112" i="72"/>
  <c r="AN111" i="72"/>
  <c r="AM111" i="72"/>
  <c r="AL111" i="72"/>
  <c r="AK111" i="72"/>
  <c r="AJ111" i="72"/>
  <c r="AI111" i="72"/>
  <c r="AH111" i="72"/>
  <c r="Q111" i="72"/>
  <c r="P111" i="72"/>
  <c r="O111" i="72"/>
  <c r="N111" i="72"/>
  <c r="M111" i="72"/>
  <c r="L111" i="72"/>
  <c r="K111" i="72"/>
  <c r="J111" i="72"/>
  <c r="I111" i="72"/>
  <c r="E111" i="72"/>
  <c r="AN110" i="72"/>
  <c r="AM110" i="72"/>
  <c r="AL110" i="72"/>
  <c r="AK110" i="72"/>
  <c r="AJ110" i="72"/>
  <c r="AI110" i="72"/>
  <c r="AH110" i="72"/>
  <c r="Q110" i="72"/>
  <c r="P110" i="72"/>
  <c r="O110" i="72"/>
  <c r="N110" i="72"/>
  <c r="M110" i="72"/>
  <c r="L110" i="72"/>
  <c r="K110" i="72"/>
  <c r="J110" i="72"/>
  <c r="I110" i="72"/>
  <c r="E110" i="72"/>
  <c r="AN109" i="72"/>
  <c r="AM109" i="72"/>
  <c r="AL109" i="72"/>
  <c r="AK109" i="72"/>
  <c r="AJ109" i="72"/>
  <c r="AI109" i="72"/>
  <c r="AH109" i="72"/>
  <c r="Q109" i="72"/>
  <c r="P109" i="72"/>
  <c r="O109" i="72"/>
  <c r="N109" i="72"/>
  <c r="M109" i="72"/>
  <c r="L109" i="72"/>
  <c r="K109" i="72"/>
  <c r="J109" i="72"/>
  <c r="I109" i="72"/>
  <c r="E109" i="72"/>
  <c r="AN108" i="72"/>
  <c r="AM108" i="72"/>
  <c r="AL108" i="72"/>
  <c r="AK108" i="72"/>
  <c r="AJ108" i="72"/>
  <c r="AI108" i="72"/>
  <c r="AH108" i="72"/>
  <c r="Q108" i="72"/>
  <c r="P108" i="72"/>
  <c r="O108" i="72"/>
  <c r="N108" i="72"/>
  <c r="M108" i="72"/>
  <c r="L108" i="72"/>
  <c r="K108" i="72"/>
  <c r="J108" i="72"/>
  <c r="I108" i="72"/>
  <c r="E108" i="72"/>
  <c r="AN107" i="72"/>
  <c r="AM107" i="72"/>
  <c r="AL107" i="72"/>
  <c r="AK107" i="72"/>
  <c r="AJ107" i="72"/>
  <c r="AI107" i="72"/>
  <c r="AH107" i="72"/>
  <c r="Q107" i="72"/>
  <c r="P107" i="72"/>
  <c r="O107" i="72"/>
  <c r="N107" i="72"/>
  <c r="M107" i="72"/>
  <c r="L107" i="72"/>
  <c r="K107" i="72"/>
  <c r="J107" i="72"/>
  <c r="I107" i="72"/>
  <c r="E107" i="72"/>
  <c r="AN106" i="72"/>
  <c r="AM106" i="72"/>
  <c r="AL106" i="72"/>
  <c r="AK106" i="72"/>
  <c r="AJ106" i="72"/>
  <c r="AI106" i="72"/>
  <c r="AH106" i="72"/>
  <c r="Q106" i="72"/>
  <c r="P106" i="72"/>
  <c r="O106" i="72"/>
  <c r="N106" i="72"/>
  <c r="M106" i="72"/>
  <c r="L106" i="72"/>
  <c r="K106" i="72"/>
  <c r="J106" i="72"/>
  <c r="I106" i="72"/>
  <c r="E106" i="72"/>
  <c r="AN105" i="72"/>
  <c r="AM105" i="72"/>
  <c r="AL105" i="72"/>
  <c r="AK105" i="72"/>
  <c r="AJ105" i="72"/>
  <c r="AI105" i="72"/>
  <c r="AH105" i="72"/>
  <c r="Q105" i="72"/>
  <c r="P105" i="72"/>
  <c r="O105" i="72"/>
  <c r="N105" i="72"/>
  <c r="M105" i="72"/>
  <c r="L105" i="72"/>
  <c r="K105" i="72"/>
  <c r="J105" i="72"/>
  <c r="I105" i="72"/>
  <c r="E105" i="72"/>
  <c r="AN104" i="72"/>
  <c r="AM104" i="72"/>
  <c r="AL104" i="72"/>
  <c r="AK104" i="72"/>
  <c r="AJ104" i="72"/>
  <c r="AI104" i="72"/>
  <c r="AH104" i="72"/>
  <c r="Q104" i="72"/>
  <c r="P104" i="72"/>
  <c r="O104" i="72"/>
  <c r="N104" i="72"/>
  <c r="M104" i="72"/>
  <c r="L104" i="72"/>
  <c r="K104" i="72"/>
  <c r="J104" i="72"/>
  <c r="I104" i="72"/>
  <c r="E104" i="72"/>
  <c r="AN103" i="72"/>
  <c r="AM103" i="72"/>
  <c r="AL103" i="72"/>
  <c r="AK103" i="72"/>
  <c r="AJ103" i="72"/>
  <c r="AI103" i="72"/>
  <c r="AH103" i="72"/>
  <c r="Q103" i="72"/>
  <c r="P103" i="72"/>
  <c r="O103" i="72"/>
  <c r="N103" i="72"/>
  <c r="M103" i="72"/>
  <c r="L103" i="72"/>
  <c r="K103" i="72"/>
  <c r="J103" i="72"/>
  <c r="I103" i="72"/>
  <c r="E103" i="72"/>
  <c r="AN102" i="72"/>
  <c r="AM102" i="72"/>
  <c r="AL102" i="72"/>
  <c r="AK102" i="72"/>
  <c r="AJ102" i="72"/>
  <c r="AI102" i="72"/>
  <c r="AH102" i="72"/>
  <c r="Q102" i="72"/>
  <c r="P102" i="72"/>
  <c r="O102" i="72"/>
  <c r="N102" i="72"/>
  <c r="M102" i="72"/>
  <c r="L102" i="72"/>
  <c r="K102" i="72"/>
  <c r="J102" i="72"/>
  <c r="I102" i="72"/>
  <c r="E102" i="72"/>
  <c r="AN101" i="72"/>
  <c r="AM101" i="72"/>
  <c r="AL101" i="72"/>
  <c r="AK101" i="72"/>
  <c r="AJ101" i="72"/>
  <c r="AI101" i="72"/>
  <c r="AH101" i="72"/>
  <c r="Q101" i="72"/>
  <c r="P101" i="72"/>
  <c r="O101" i="72"/>
  <c r="N101" i="72"/>
  <c r="M101" i="72"/>
  <c r="L101" i="72"/>
  <c r="K101" i="72"/>
  <c r="J101" i="72"/>
  <c r="I101" i="72"/>
  <c r="E101" i="72"/>
  <c r="AN100" i="72"/>
  <c r="AM100" i="72"/>
  <c r="AL100" i="72"/>
  <c r="AK100" i="72"/>
  <c r="AJ100" i="72"/>
  <c r="AI100" i="72"/>
  <c r="AH100" i="72"/>
  <c r="Q100" i="72"/>
  <c r="P100" i="72"/>
  <c r="O100" i="72"/>
  <c r="N100" i="72"/>
  <c r="M100" i="72"/>
  <c r="L100" i="72"/>
  <c r="K100" i="72"/>
  <c r="J100" i="72"/>
  <c r="I100" i="72"/>
  <c r="E100" i="72"/>
  <c r="AN99" i="72"/>
  <c r="AM99" i="72"/>
  <c r="AL99" i="72"/>
  <c r="AK99" i="72"/>
  <c r="AJ99" i="72"/>
  <c r="AI99" i="72"/>
  <c r="AH99" i="72"/>
  <c r="Q99" i="72"/>
  <c r="P99" i="72"/>
  <c r="O99" i="72"/>
  <c r="N99" i="72"/>
  <c r="M99" i="72"/>
  <c r="L99" i="72"/>
  <c r="K99" i="72"/>
  <c r="J99" i="72"/>
  <c r="I99" i="72"/>
  <c r="E99" i="72"/>
  <c r="AN98" i="72"/>
  <c r="AM98" i="72"/>
  <c r="AL98" i="72"/>
  <c r="AK98" i="72"/>
  <c r="AJ98" i="72"/>
  <c r="AI98" i="72"/>
  <c r="AH98" i="72"/>
  <c r="Q98" i="72"/>
  <c r="P98" i="72"/>
  <c r="O98" i="72"/>
  <c r="N98" i="72"/>
  <c r="M98" i="72"/>
  <c r="L98" i="72"/>
  <c r="K98" i="72"/>
  <c r="J98" i="72"/>
  <c r="I98" i="72"/>
  <c r="E98" i="72"/>
  <c r="AN97" i="72"/>
  <c r="AM97" i="72"/>
  <c r="AL97" i="72"/>
  <c r="AK97" i="72"/>
  <c r="AJ97" i="72"/>
  <c r="AI97" i="72"/>
  <c r="AH97" i="72"/>
  <c r="Q97" i="72"/>
  <c r="P97" i="72"/>
  <c r="O97" i="72"/>
  <c r="N97" i="72"/>
  <c r="M97" i="72"/>
  <c r="L97" i="72"/>
  <c r="K97" i="72"/>
  <c r="J97" i="72"/>
  <c r="I97" i="72"/>
  <c r="E97" i="72"/>
  <c r="AN96" i="72"/>
  <c r="AM96" i="72"/>
  <c r="AL96" i="72"/>
  <c r="AK96" i="72"/>
  <c r="AJ96" i="72"/>
  <c r="AI96" i="72"/>
  <c r="AH96" i="72"/>
  <c r="Q96" i="72"/>
  <c r="P96" i="72"/>
  <c r="O96" i="72"/>
  <c r="N96" i="72"/>
  <c r="M96" i="72"/>
  <c r="L96" i="72"/>
  <c r="K96" i="72"/>
  <c r="J96" i="72"/>
  <c r="I96" i="72"/>
  <c r="E96" i="72"/>
  <c r="AN95" i="72"/>
  <c r="AM95" i="72"/>
  <c r="AL95" i="72"/>
  <c r="AK95" i="72"/>
  <c r="AJ95" i="72"/>
  <c r="AI95" i="72"/>
  <c r="AH95" i="72"/>
  <c r="Q95" i="72"/>
  <c r="P95" i="72"/>
  <c r="O95" i="72"/>
  <c r="N95" i="72"/>
  <c r="M95" i="72"/>
  <c r="L95" i="72"/>
  <c r="K95" i="72"/>
  <c r="J95" i="72"/>
  <c r="I95" i="72"/>
  <c r="E95" i="72"/>
  <c r="AN94" i="72"/>
  <c r="AM94" i="72"/>
  <c r="AL94" i="72"/>
  <c r="AK94" i="72"/>
  <c r="AJ94" i="72"/>
  <c r="AI94" i="72"/>
  <c r="AH94" i="72"/>
  <c r="Q94" i="72"/>
  <c r="P94" i="72"/>
  <c r="O94" i="72"/>
  <c r="N94" i="72"/>
  <c r="M94" i="72"/>
  <c r="L94" i="72"/>
  <c r="K94" i="72"/>
  <c r="J94" i="72"/>
  <c r="I94" i="72"/>
  <c r="E94" i="72"/>
  <c r="AN93" i="72"/>
  <c r="AM93" i="72"/>
  <c r="AL93" i="72"/>
  <c r="AK93" i="72"/>
  <c r="AJ93" i="72"/>
  <c r="AI93" i="72"/>
  <c r="AH93" i="72"/>
  <c r="Q93" i="72"/>
  <c r="P93" i="72"/>
  <c r="O93" i="72"/>
  <c r="N93" i="72"/>
  <c r="M93" i="72"/>
  <c r="L93" i="72"/>
  <c r="K93" i="72"/>
  <c r="J93" i="72"/>
  <c r="I93" i="72"/>
  <c r="E93" i="72"/>
  <c r="AN92" i="72"/>
  <c r="AM92" i="72"/>
  <c r="AL92" i="72"/>
  <c r="AK92" i="72"/>
  <c r="AJ92" i="72"/>
  <c r="AI92" i="72"/>
  <c r="AH92" i="72"/>
  <c r="Q92" i="72"/>
  <c r="P92" i="72"/>
  <c r="O92" i="72"/>
  <c r="N92" i="72"/>
  <c r="M92" i="72"/>
  <c r="L92" i="72"/>
  <c r="K92" i="72"/>
  <c r="J92" i="72"/>
  <c r="I92" i="72"/>
  <c r="E92" i="72"/>
  <c r="AN91" i="72"/>
  <c r="AM91" i="72"/>
  <c r="AL91" i="72"/>
  <c r="AK91" i="72"/>
  <c r="AJ91" i="72"/>
  <c r="AI91" i="72"/>
  <c r="AH91" i="72"/>
  <c r="Q91" i="72"/>
  <c r="P91" i="72"/>
  <c r="O91" i="72"/>
  <c r="N91" i="72"/>
  <c r="M91" i="72"/>
  <c r="L91" i="72"/>
  <c r="K91" i="72"/>
  <c r="J91" i="72"/>
  <c r="I91" i="72"/>
  <c r="E91" i="72"/>
  <c r="AN90" i="72"/>
  <c r="AM90" i="72"/>
  <c r="AL90" i="72"/>
  <c r="AK90" i="72"/>
  <c r="AJ90" i="72"/>
  <c r="AI90" i="72"/>
  <c r="AH90" i="72"/>
  <c r="Q90" i="72"/>
  <c r="P90" i="72"/>
  <c r="O90" i="72"/>
  <c r="N90" i="72"/>
  <c r="M90" i="72"/>
  <c r="L90" i="72"/>
  <c r="K90" i="72"/>
  <c r="J90" i="72"/>
  <c r="I90" i="72"/>
  <c r="E90" i="72"/>
  <c r="AN89" i="72"/>
  <c r="AM89" i="72"/>
  <c r="AL89" i="72"/>
  <c r="AK89" i="72"/>
  <c r="AJ89" i="72"/>
  <c r="AI89" i="72"/>
  <c r="AH89" i="72"/>
  <c r="Q89" i="72"/>
  <c r="P89" i="72"/>
  <c r="O89" i="72"/>
  <c r="N89" i="72"/>
  <c r="M89" i="72"/>
  <c r="L89" i="72"/>
  <c r="K89" i="72"/>
  <c r="J89" i="72"/>
  <c r="I89" i="72"/>
  <c r="E89" i="72"/>
  <c r="AN88" i="72"/>
  <c r="AM88" i="72"/>
  <c r="AL88" i="72"/>
  <c r="AK88" i="72"/>
  <c r="AJ88" i="72"/>
  <c r="AI88" i="72"/>
  <c r="AH88" i="72"/>
  <c r="Q88" i="72"/>
  <c r="P88" i="72"/>
  <c r="O88" i="72"/>
  <c r="N88" i="72"/>
  <c r="M88" i="72"/>
  <c r="L88" i="72"/>
  <c r="K88" i="72"/>
  <c r="J88" i="72"/>
  <c r="I88" i="72"/>
  <c r="E88" i="72"/>
  <c r="AN87" i="72"/>
  <c r="AM87" i="72"/>
  <c r="AL87" i="72"/>
  <c r="AK87" i="72"/>
  <c r="AJ87" i="72"/>
  <c r="AI87" i="72"/>
  <c r="AH87" i="72"/>
  <c r="Q87" i="72"/>
  <c r="P87" i="72"/>
  <c r="O87" i="72"/>
  <c r="N87" i="72"/>
  <c r="M87" i="72"/>
  <c r="L87" i="72"/>
  <c r="K87" i="72"/>
  <c r="J87" i="72"/>
  <c r="I87" i="72"/>
  <c r="E87" i="72"/>
  <c r="AN86" i="72"/>
  <c r="AM86" i="72"/>
  <c r="AL86" i="72"/>
  <c r="AK86" i="72"/>
  <c r="AJ86" i="72"/>
  <c r="AI86" i="72"/>
  <c r="AH86" i="72"/>
  <c r="Q86" i="72"/>
  <c r="P86" i="72"/>
  <c r="O86" i="72"/>
  <c r="N86" i="72"/>
  <c r="M86" i="72"/>
  <c r="L86" i="72"/>
  <c r="K86" i="72"/>
  <c r="J86" i="72"/>
  <c r="I86" i="72"/>
  <c r="E86" i="72"/>
  <c r="AN85" i="72"/>
  <c r="AM85" i="72"/>
  <c r="AL85" i="72"/>
  <c r="AK85" i="72"/>
  <c r="AJ85" i="72"/>
  <c r="AI85" i="72"/>
  <c r="AH85" i="72"/>
  <c r="Q85" i="72"/>
  <c r="P85" i="72"/>
  <c r="O85" i="72"/>
  <c r="N85" i="72"/>
  <c r="M85" i="72"/>
  <c r="L85" i="72"/>
  <c r="K85" i="72"/>
  <c r="J85" i="72"/>
  <c r="I85" i="72"/>
  <c r="E85" i="72"/>
  <c r="AN84" i="72"/>
  <c r="AM84" i="72"/>
  <c r="AL84" i="72"/>
  <c r="AK84" i="72"/>
  <c r="AJ84" i="72"/>
  <c r="AI84" i="72"/>
  <c r="AH84" i="72"/>
  <c r="Q84" i="72"/>
  <c r="P84" i="72"/>
  <c r="O84" i="72"/>
  <c r="N84" i="72"/>
  <c r="M84" i="72"/>
  <c r="L84" i="72"/>
  <c r="K84" i="72"/>
  <c r="J84" i="72"/>
  <c r="I84" i="72"/>
  <c r="E84" i="72"/>
  <c r="AN83" i="72"/>
  <c r="AM83" i="72"/>
  <c r="AL83" i="72"/>
  <c r="AK83" i="72"/>
  <c r="AJ83" i="72"/>
  <c r="AI83" i="72"/>
  <c r="AH83" i="72"/>
  <c r="Q83" i="72"/>
  <c r="P83" i="72"/>
  <c r="O83" i="72"/>
  <c r="N83" i="72"/>
  <c r="M83" i="72"/>
  <c r="L83" i="72"/>
  <c r="K83" i="72"/>
  <c r="J83" i="72"/>
  <c r="I83" i="72"/>
  <c r="E83" i="72"/>
  <c r="AN82" i="72"/>
  <c r="AM82" i="72"/>
  <c r="AL82" i="72"/>
  <c r="AK82" i="72"/>
  <c r="AJ82" i="72"/>
  <c r="AI82" i="72"/>
  <c r="AH82" i="72"/>
  <c r="Q82" i="72"/>
  <c r="P82" i="72"/>
  <c r="O82" i="72"/>
  <c r="N82" i="72"/>
  <c r="M82" i="72"/>
  <c r="L82" i="72"/>
  <c r="K82" i="72"/>
  <c r="J82" i="72"/>
  <c r="I82" i="72"/>
  <c r="E82" i="72"/>
  <c r="AN81" i="72"/>
  <c r="AM81" i="72"/>
  <c r="AL81" i="72"/>
  <c r="AK81" i="72"/>
  <c r="AJ81" i="72"/>
  <c r="AI81" i="72"/>
  <c r="AH81" i="72"/>
  <c r="Q81" i="72"/>
  <c r="P81" i="72"/>
  <c r="O81" i="72"/>
  <c r="N81" i="72"/>
  <c r="M81" i="72"/>
  <c r="L81" i="72"/>
  <c r="K81" i="72"/>
  <c r="J81" i="72"/>
  <c r="I81" i="72"/>
  <c r="E81" i="72"/>
  <c r="AN80" i="72"/>
  <c r="AM80" i="72"/>
  <c r="AL80" i="72"/>
  <c r="AK80" i="72"/>
  <c r="AJ80" i="72"/>
  <c r="AI80" i="72"/>
  <c r="AH80" i="72"/>
  <c r="Q80" i="72"/>
  <c r="P80" i="72"/>
  <c r="O80" i="72"/>
  <c r="N80" i="72"/>
  <c r="M80" i="72"/>
  <c r="L80" i="72"/>
  <c r="K80" i="72"/>
  <c r="J80" i="72"/>
  <c r="I80" i="72"/>
  <c r="E80" i="72"/>
  <c r="AN79" i="72"/>
  <c r="AM79" i="72"/>
  <c r="AL79" i="72"/>
  <c r="AK79" i="72"/>
  <c r="AJ79" i="72"/>
  <c r="AI79" i="72"/>
  <c r="AH79" i="72"/>
  <c r="Q79" i="72"/>
  <c r="P79" i="72"/>
  <c r="O79" i="72"/>
  <c r="N79" i="72"/>
  <c r="M79" i="72"/>
  <c r="L79" i="72"/>
  <c r="K79" i="72"/>
  <c r="J79" i="72"/>
  <c r="I79" i="72"/>
  <c r="E79" i="72"/>
  <c r="AN78" i="72"/>
  <c r="AM78" i="72"/>
  <c r="AL78" i="72"/>
  <c r="AK78" i="72"/>
  <c r="AJ78" i="72"/>
  <c r="AI78" i="72"/>
  <c r="AH78" i="72"/>
  <c r="Q78" i="72"/>
  <c r="P78" i="72"/>
  <c r="O78" i="72"/>
  <c r="N78" i="72"/>
  <c r="M78" i="72"/>
  <c r="L78" i="72"/>
  <c r="K78" i="72"/>
  <c r="J78" i="72"/>
  <c r="I78" i="72"/>
  <c r="E78" i="72"/>
  <c r="AN77" i="72"/>
  <c r="AM77" i="72"/>
  <c r="AL77" i="72"/>
  <c r="AK77" i="72"/>
  <c r="AJ77" i="72"/>
  <c r="AI77" i="72"/>
  <c r="AH77" i="72"/>
  <c r="Q77" i="72"/>
  <c r="P77" i="72"/>
  <c r="O77" i="72"/>
  <c r="N77" i="72"/>
  <c r="M77" i="72"/>
  <c r="L77" i="72"/>
  <c r="K77" i="72"/>
  <c r="J77" i="72"/>
  <c r="I77" i="72"/>
  <c r="E77" i="72"/>
  <c r="AN76" i="72"/>
  <c r="AM76" i="72"/>
  <c r="AL76" i="72"/>
  <c r="AK76" i="72"/>
  <c r="AJ76" i="72"/>
  <c r="AI76" i="72"/>
  <c r="AH76" i="72"/>
  <c r="Q76" i="72"/>
  <c r="P76" i="72"/>
  <c r="O76" i="72"/>
  <c r="N76" i="72"/>
  <c r="M76" i="72"/>
  <c r="L76" i="72"/>
  <c r="K76" i="72"/>
  <c r="J76" i="72"/>
  <c r="I76" i="72"/>
  <c r="E76" i="72"/>
  <c r="AN75" i="72"/>
  <c r="AM75" i="72"/>
  <c r="AL75" i="72"/>
  <c r="AK75" i="72"/>
  <c r="AJ75" i="72"/>
  <c r="AI75" i="72"/>
  <c r="AH75" i="72"/>
  <c r="Q75" i="72"/>
  <c r="P75" i="72"/>
  <c r="O75" i="72"/>
  <c r="N75" i="72"/>
  <c r="M75" i="72"/>
  <c r="L75" i="72"/>
  <c r="K75" i="72"/>
  <c r="J75" i="72"/>
  <c r="I75" i="72"/>
  <c r="E75" i="72"/>
  <c r="AN74" i="72"/>
  <c r="AM74" i="72"/>
  <c r="AL74" i="72"/>
  <c r="AK74" i="72"/>
  <c r="AJ74" i="72"/>
  <c r="AI74" i="72"/>
  <c r="AH74" i="72"/>
  <c r="Q74" i="72"/>
  <c r="P74" i="72"/>
  <c r="O74" i="72"/>
  <c r="N74" i="72"/>
  <c r="M74" i="72"/>
  <c r="L74" i="72"/>
  <c r="K74" i="72"/>
  <c r="J74" i="72"/>
  <c r="I74" i="72"/>
  <c r="E74" i="72"/>
  <c r="AN73" i="72"/>
  <c r="AM73" i="72"/>
  <c r="AL73" i="72"/>
  <c r="AK73" i="72"/>
  <c r="AJ73" i="72"/>
  <c r="AI73" i="72"/>
  <c r="AH73" i="72"/>
  <c r="Q73" i="72"/>
  <c r="P73" i="72"/>
  <c r="O73" i="72"/>
  <c r="N73" i="72"/>
  <c r="M73" i="72"/>
  <c r="L73" i="72"/>
  <c r="K73" i="72"/>
  <c r="J73" i="72"/>
  <c r="I73" i="72"/>
  <c r="E73" i="72"/>
  <c r="AN72" i="72"/>
  <c r="AM72" i="72"/>
  <c r="AL72" i="72"/>
  <c r="AK72" i="72"/>
  <c r="AJ72" i="72"/>
  <c r="AI72" i="72"/>
  <c r="AH72" i="72"/>
  <c r="Q72" i="72"/>
  <c r="P72" i="72"/>
  <c r="O72" i="72"/>
  <c r="N72" i="72"/>
  <c r="M72" i="72"/>
  <c r="L72" i="72"/>
  <c r="K72" i="72"/>
  <c r="J72" i="72"/>
  <c r="I72" i="72"/>
  <c r="E72" i="72"/>
  <c r="AN71" i="72"/>
  <c r="AM71" i="72"/>
  <c r="AL71" i="72"/>
  <c r="AK71" i="72"/>
  <c r="AJ71" i="72"/>
  <c r="AI71" i="72"/>
  <c r="AH71" i="72"/>
  <c r="Q71" i="72"/>
  <c r="P71" i="72"/>
  <c r="O71" i="72"/>
  <c r="N71" i="72"/>
  <c r="M71" i="72"/>
  <c r="L71" i="72"/>
  <c r="K71" i="72"/>
  <c r="J71" i="72"/>
  <c r="I71" i="72"/>
  <c r="E71" i="72"/>
  <c r="AN70" i="72"/>
  <c r="AM70" i="72"/>
  <c r="AL70" i="72"/>
  <c r="AK70" i="72"/>
  <c r="AJ70" i="72"/>
  <c r="AI70" i="72"/>
  <c r="AH70" i="72"/>
  <c r="Q70" i="72"/>
  <c r="P70" i="72"/>
  <c r="O70" i="72"/>
  <c r="N70" i="72"/>
  <c r="M70" i="72"/>
  <c r="L70" i="72"/>
  <c r="K70" i="72"/>
  <c r="J70" i="72"/>
  <c r="I70" i="72"/>
  <c r="E70" i="72"/>
  <c r="AN69" i="72"/>
  <c r="AM69" i="72"/>
  <c r="AL69" i="72"/>
  <c r="AK69" i="72"/>
  <c r="AJ69" i="72"/>
  <c r="AI69" i="72"/>
  <c r="AH69" i="72"/>
  <c r="Q69" i="72"/>
  <c r="P69" i="72"/>
  <c r="O69" i="72"/>
  <c r="N69" i="72"/>
  <c r="M69" i="72"/>
  <c r="L69" i="72"/>
  <c r="K69" i="72"/>
  <c r="J69" i="72"/>
  <c r="I69" i="72"/>
  <c r="E69" i="72"/>
  <c r="AN68" i="72"/>
  <c r="AM68" i="72"/>
  <c r="AL68" i="72"/>
  <c r="AK68" i="72"/>
  <c r="AJ68" i="72"/>
  <c r="AI68" i="72"/>
  <c r="AH68" i="72"/>
  <c r="Q68" i="72"/>
  <c r="P68" i="72"/>
  <c r="O68" i="72"/>
  <c r="N68" i="72"/>
  <c r="M68" i="72"/>
  <c r="L68" i="72"/>
  <c r="K68" i="72"/>
  <c r="J68" i="72"/>
  <c r="I68" i="72"/>
  <c r="E68" i="72"/>
  <c r="AN67" i="72"/>
  <c r="AM67" i="72"/>
  <c r="AL67" i="72"/>
  <c r="AK67" i="72"/>
  <c r="AJ67" i="72"/>
  <c r="AI67" i="72"/>
  <c r="AH67" i="72"/>
  <c r="Q67" i="72"/>
  <c r="P67" i="72"/>
  <c r="O67" i="72"/>
  <c r="N67" i="72"/>
  <c r="M67" i="72"/>
  <c r="L67" i="72"/>
  <c r="K67" i="72"/>
  <c r="J67" i="72"/>
  <c r="I67" i="72"/>
  <c r="E67" i="72"/>
  <c r="AN66" i="72"/>
  <c r="AM66" i="72"/>
  <c r="AL66" i="72"/>
  <c r="AK66" i="72"/>
  <c r="AJ66" i="72"/>
  <c r="AI66" i="72"/>
  <c r="AH66" i="72"/>
  <c r="Q66" i="72"/>
  <c r="P66" i="72"/>
  <c r="O66" i="72"/>
  <c r="N66" i="72"/>
  <c r="M66" i="72"/>
  <c r="L66" i="72"/>
  <c r="K66" i="72"/>
  <c r="J66" i="72"/>
  <c r="I66" i="72"/>
  <c r="E66" i="72"/>
  <c r="AN65" i="72"/>
  <c r="AM65" i="72"/>
  <c r="AL65" i="72"/>
  <c r="AK65" i="72"/>
  <c r="AJ65" i="72"/>
  <c r="AI65" i="72"/>
  <c r="AH65" i="72"/>
  <c r="Q65" i="72"/>
  <c r="P65" i="72"/>
  <c r="O65" i="72"/>
  <c r="N65" i="72"/>
  <c r="M65" i="72"/>
  <c r="L65" i="72"/>
  <c r="K65" i="72"/>
  <c r="J65" i="72"/>
  <c r="I65" i="72"/>
  <c r="E65" i="72"/>
  <c r="AN64" i="72"/>
  <c r="AM64" i="72"/>
  <c r="AL64" i="72"/>
  <c r="AK64" i="72"/>
  <c r="AJ64" i="72"/>
  <c r="AI64" i="72"/>
  <c r="AH64" i="72"/>
  <c r="Q64" i="72"/>
  <c r="P64" i="72"/>
  <c r="O64" i="72"/>
  <c r="N64" i="72"/>
  <c r="M64" i="72"/>
  <c r="L64" i="72"/>
  <c r="K64" i="72"/>
  <c r="J64" i="72"/>
  <c r="I64" i="72"/>
  <c r="E64" i="72"/>
  <c r="AN63" i="72"/>
  <c r="AM63" i="72"/>
  <c r="AL63" i="72"/>
  <c r="AK63" i="72"/>
  <c r="AJ63" i="72"/>
  <c r="AI63" i="72"/>
  <c r="AH63" i="72"/>
  <c r="Q63" i="72"/>
  <c r="P63" i="72"/>
  <c r="O63" i="72"/>
  <c r="N63" i="72"/>
  <c r="M63" i="72"/>
  <c r="L63" i="72"/>
  <c r="K63" i="72"/>
  <c r="J63" i="72"/>
  <c r="I63" i="72"/>
  <c r="E63" i="72"/>
  <c r="AN62" i="72"/>
  <c r="AM62" i="72"/>
  <c r="AL62" i="72"/>
  <c r="AK62" i="72"/>
  <c r="AJ62" i="72"/>
  <c r="AI62" i="72"/>
  <c r="AH62" i="72"/>
  <c r="Q62" i="72"/>
  <c r="P62" i="72"/>
  <c r="O62" i="72"/>
  <c r="N62" i="72"/>
  <c r="M62" i="72"/>
  <c r="L62" i="72"/>
  <c r="K62" i="72"/>
  <c r="J62" i="72"/>
  <c r="I62" i="72"/>
  <c r="E62" i="72"/>
  <c r="AN61" i="72"/>
  <c r="AM61" i="72"/>
  <c r="AL61" i="72"/>
  <c r="AK61" i="72"/>
  <c r="AJ61" i="72"/>
  <c r="AI61" i="72"/>
  <c r="AH61" i="72"/>
  <c r="Q61" i="72"/>
  <c r="P61" i="72"/>
  <c r="O61" i="72"/>
  <c r="N61" i="72"/>
  <c r="M61" i="72"/>
  <c r="L61" i="72"/>
  <c r="K61" i="72"/>
  <c r="J61" i="72"/>
  <c r="I61" i="72"/>
  <c r="E61" i="72"/>
  <c r="AN60" i="72"/>
  <c r="AM60" i="72"/>
  <c r="AL60" i="72"/>
  <c r="AK60" i="72"/>
  <c r="AJ60" i="72"/>
  <c r="AI60" i="72"/>
  <c r="AH60" i="72"/>
  <c r="Q60" i="72"/>
  <c r="P60" i="72"/>
  <c r="O60" i="72"/>
  <c r="N60" i="72"/>
  <c r="M60" i="72"/>
  <c r="L60" i="72"/>
  <c r="K60" i="72"/>
  <c r="J60" i="72"/>
  <c r="I60" i="72"/>
  <c r="E60" i="72"/>
  <c r="AN59" i="72"/>
  <c r="AM59" i="72"/>
  <c r="AL59" i="72"/>
  <c r="AK59" i="72"/>
  <c r="AJ59" i="72"/>
  <c r="AI59" i="72"/>
  <c r="AH59" i="72"/>
  <c r="Q59" i="72"/>
  <c r="P59" i="72"/>
  <c r="O59" i="72"/>
  <c r="N59" i="72"/>
  <c r="M59" i="72"/>
  <c r="L59" i="72"/>
  <c r="K59" i="72"/>
  <c r="J59" i="72"/>
  <c r="I59" i="72"/>
  <c r="E59" i="72"/>
  <c r="AN58" i="72"/>
  <c r="AM58" i="72"/>
  <c r="AL58" i="72"/>
  <c r="AK58" i="72"/>
  <c r="AJ58" i="72"/>
  <c r="AI58" i="72"/>
  <c r="AH58" i="72"/>
  <c r="Q58" i="72"/>
  <c r="P58" i="72"/>
  <c r="O58" i="72"/>
  <c r="N58" i="72"/>
  <c r="M58" i="72"/>
  <c r="L58" i="72"/>
  <c r="K58" i="72"/>
  <c r="J58" i="72"/>
  <c r="I58" i="72"/>
  <c r="E58" i="72"/>
  <c r="AN57" i="72"/>
  <c r="AM57" i="72"/>
  <c r="AL57" i="72"/>
  <c r="AK57" i="72"/>
  <c r="AJ57" i="72"/>
  <c r="AI57" i="72"/>
  <c r="AH57" i="72"/>
  <c r="Q57" i="72"/>
  <c r="P57" i="72"/>
  <c r="O57" i="72"/>
  <c r="N57" i="72"/>
  <c r="M57" i="72"/>
  <c r="L57" i="72"/>
  <c r="K57" i="72"/>
  <c r="J57" i="72"/>
  <c r="I57" i="72"/>
  <c r="E57" i="72"/>
  <c r="AN56" i="72"/>
  <c r="AM56" i="72"/>
  <c r="AL56" i="72"/>
  <c r="AK56" i="72"/>
  <c r="AJ56" i="72"/>
  <c r="AI56" i="72"/>
  <c r="AH56" i="72"/>
  <c r="Q56" i="72"/>
  <c r="P56" i="72"/>
  <c r="O56" i="72"/>
  <c r="N56" i="72"/>
  <c r="M56" i="72"/>
  <c r="L56" i="72"/>
  <c r="K56" i="72"/>
  <c r="J56" i="72"/>
  <c r="I56" i="72"/>
  <c r="E56" i="72"/>
  <c r="AN55" i="72"/>
  <c r="AM55" i="72"/>
  <c r="AL55" i="72"/>
  <c r="AK55" i="72"/>
  <c r="AJ55" i="72"/>
  <c r="AI55" i="72"/>
  <c r="AH55" i="72"/>
  <c r="Q55" i="72"/>
  <c r="P55" i="72"/>
  <c r="O55" i="72"/>
  <c r="N55" i="72"/>
  <c r="M55" i="72"/>
  <c r="L55" i="72"/>
  <c r="K55" i="72"/>
  <c r="J55" i="72"/>
  <c r="I55" i="72"/>
  <c r="E55" i="72"/>
  <c r="AN54" i="72"/>
  <c r="AM54" i="72"/>
  <c r="AL54" i="72"/>
  <c r="AK54" i="72"/>
  <c r="AJ54" i="72"/>
  <c r="AI54" i="72"/>
  <c r="AH54" i="72"/>
  <c r="Q54" i="72"/>
  <c r="P54" i="72"/>
  <c r="O54" i="72"/>
  <c r="N54" i="72"/>
  <c r="M54" i="72"/>
  <c r="L54" i="72"/>
  <c r="K54" i="72"/>
  <c r="J54" i="72"/>
  <c r="I54" i="72"/>
  <c r="E54" i="72"/>
  <c r="AN53" i="72"/>
  <c r="AM53" i="72"/>
  <c r="AL53" i="72"/>
  <c r="AK53" i="72"/>
  <c r="AJ53" i="72"/>
  <c r="AI53" i="72"/>
  <c r="AH53" i="72"/>
  <c r="Q53" i="72"/>
  <c r="P53" i="72"/>
  <c r="O53" i="72"/>
  <c r="N53" i="72"/>
  <c r="M53" i="72"/>
  <c r="L53" i="72"/>
  <c r="K53" i="72"/>
  <c r="J53" i="72"/>
  <c r="I53" i="72"/>
  <c r="E53" i="72"/>
  <c r="AN52" i="72"/>
  <c r="AM52" i="72"/>
  <c r="AL52" i="72"/>
  <c r="AK52" i="72"/>
  <c r="AJ52" i="72"/>
  <c r="AI52" i="72"/>
  <c r="AH52" i="72"/>
  <c r="Q52" i="72"/>
  <c r="P52" i="72"/>
  <c r="O52" i="72"/>
  <c r="N52" i="72"/>
  <c r="M52" i="72"/>
  <c r="L52" i="72"/>
  <c r="K52" i="72"/>
  <c r="J52" i="72"/>
  <c r="I52" i="72"/>
  <c r="E52" i="72"/>
  <c r="AN51" i="72"/>
  <c r="AM51" i="72"/>
  <c r="AL51" i="72"/>
  <c r="AK51" i="72"/>
  <c r="AJ51" i="72"/>
  <c r="AI51" i="72"/>
  <c r="AH51" i="72"/>
  <c r="Q51" i="72"/>
  <c r="P51" i="72"/>
  <c r="O51" i="72"/>
  <c r="N51" i="72"/>
  <c r="M51" i="72"/>
  <c r="L51" i="72"/>
  <c r="K51" i="72"/>
  <c r="J51" i="72"/>
  <c r="I51" i="72"/>
  <c r="E51" i="72"/>
  <c r="AN50" i="72"/>
  <c r="AM50" i="72"/>
  <c r="AL50" i="72"/>
  <c r="AK50" i="72"/>
  <c r="AJ50" i="72"/>
  <c r="AI50" i="72"/>
  <c r="AH50" i="72"/>
  <c r="Q50" i="72"/>
  <c r="P50" i="72"/>
  <c r="O50" i="72"/>
  <c r="N50" i="72"/>
  <c r="M50" i="72"/>
  <c r="L50" i="72"/>
  <c r="K50" i="72"/>
  <c r="J50" i="72"/>
  <c r="I50" i="72"/>
  <c r="E50" i="72"/>
  <c r="AN49" i="72"/>
  <c r="AM49" i="72"/>
  <c r="AL49" i="72"/>
  <c r="AK49" i="72"/>
  <c r="AJ49" i="72"/>
  <c r="AI49" i="72"/>
  <c r="AH49" i="72"/>
  <c r="Q49" i="72"/>
  <c r="P49" i="72"/>
  <c r="O49" i="72"/>
  <c r="N49" i="72"/>
  <c r="M49" i="72"/>
  <c r="L49" i="72"/>
  <c r="K49" i="72"/>
  <c r="J49" i="72"/>
  <c r="I49" i="72"/>
  <c r="E49" i="72"/>
  <c r="AN48" i="72"/>
  <c r="AM48" i="72"/>
  <c r="AL48" i="72"/>
  <c r="AK48" i="72"/>
  <c r="AJ48" i="72"/>
  <c r="AI48" i="72"/>
  <c r="AH48" i="72"/>
  <c r="Q48" i="72"/>
  <c r="P48" i="72"/>
  <c r="O48" i="72"/>
  <c r="N48" i="72"/>
  <c r="M48" i="72"/>
  <c r="L48" i="72"/>
  <c r="K48" i="72"/>
  <c r="J48" i="72"/>
  <c r="I48" i="72"/>
  <c r="E48" i="72"/>
  <c r="AN47" i="72"/>
  <c r="AM47" i="72"/>
  <c r="AL47" i="72"/>
  <c r="AK47" i="72"/>
  <c r="AJ47" i="72"/>
  <c r="AI47" i="72"/>
  <c r="AH47" i="72"/>
  <c r="Q47" i="72"/>
  <c r="P47" i="72"/>
  <c r="O47" i="72"/>
  <c r="N47" i="72"/>
  <c r="M47" i="72"/>
  <c r="L47" i="72"/>
  <c r="K47" i="72"/>
  <c r="J47" i="72"/>
  <c r="I47" i="72"/>
  <c r="E47" i="72"/>
  <c r="AN46" i="72"/>
  <c r="AM46" i="72"/>
  <c r="AL46" i="72"/>
  <c r="AK46" i="72"/>
  <c r="AJ46" i="72"/>
  <c r="AI46" i="72"/>
  <c r="AH46" i="72"/>
  <c r="Q46" i="72"/>
  <c r="P46" i="72"/>
  <c r="O46" i="72"/>
  <c r="N46" i="72"/>
  <c r="M46" i="72"/>
  <c r="L46" i="72"/>
  <c r="K46" i="72"/>
  <c r="J46" i="72"/>
  <c r="I46" i="72"/>
  <c r="E46" i="72"/>
  <c r="AN45" i="72"/>
  <c r="AM45" i="72"/>
  <c r="AL45" i="72"/>
  <c r="AK45" i="72"/>
  <c r="AJ45" i="72"/>
  <c r="AI45" i="72"/>
  <c r="AH45" i="72"/>
  <c r="Q45" i="72"/>
  <c r="P45" i="72"/>
  <c r="O45" i="72"/>
  <c r="N45" i="72"/>
  <c r="M45" i="72"/>
  <c r="L45" i="72"/>
  <c r="K45" i="72"/>
  <c r="J45" i="72"/>
  <c r="I45" i="72"/>
  <c r="E45" i="72"/>
  <c r="AN44" i="72"/>
  <c r="AM44" i="72"/>
  <c r="AL44" i="72"/>
  <c r="AK44" i="72"/>
  <c r="AJ44" i="72"/>
  <c r="AI44" i="72"/>
  <c r="AH44" i="72"/>
  <c r="Q44" i="72"/>
  <c r="P44" i="72"/>
  <c r="O44" i="72"/>
  <c r="N44" i="72"/>
  <c r="M44" i="72"/>
  <c r="L44" i="72"/>
  <c r="K44" i="72"/>
  <c r="J44" i="72"/>
  <c r="I44" i="72"/>
  <c r="E44" i="72"/>
  <c r="AN43" i="72"/>
  <c r="AM43" i="72"/>
  <c r="AL43" i="72"/>
  <c r="AK43" i="72"/>
  <c r="AJ43" i="72"/>
  <c r="AI43" i="72"/>
  <c r="AH43" i="72"/>
  <c r="Q43" i="72"/>
  <c r="P43" i="72"/>
  <c r="O43" i="72"/>
  <c r="N43" i="72"/>
  <c r="M43" i="72"/>
  <c r="L43" i="72"/>
  <c r="K43" i="72"/>
  <c r="J43" i="72"/>
  <c r="I43" i="72"/>
  <c r="E43" i="72"/>
  <c r="AN42" i="72"/>
  <c r="AM42" i="72"/>
  <c r="AL42" i="72"/>
  <c r="AK42" i="72"/>
  <c r="AJ42" i="72"/>
  <c r="AI42" i="72"/>
  <c r="AH42" i="72"/>
  <c r="Q42" i="72"/>
  <c r="P42" i="72"/>
  <c r="O42" i="72"/>
  <c r="N42" i="72"/>
  <c r="M42" i="72"/>
  <c r="L42" i="72"/>
  <c r="K42" i="72"/>
  <c r="J42" i="72"/>
  <c r="I42" i="72"/>
  <c r="E42" i="72"/>
  <c r="AN41" i="72"/>
  <c r="AM41" i="72"/>
  <c r="AL41" i="72"/>
  <c r="AK41" i="72"/>
  <c r="AJ41" i="72"/>
  <c r="AI41" i="72"/>
  <c r="AH41" i="72"/>
  <c r="Q41" i="72"/>
  <c r="P41" i="72"/>
  <c r="O41" i="72"/>
  <c r="N41" i="72"/>
  <c r="M41" i="72"/>
  <c r="L41" i="72"/>
  <c r="K41" i="72"/>
  <c r="J41" i="72"/>
  <c r="I41" i="72"/>
  <c r="E41" i="72"/>
  <c r="AN40" i="72"/>
  <c r="AM40" i="72"/>
  <c r="AL40" i="72"/>
  <c r="AK40" i="72"/>
  <c r="AJ40" i="72"/>
  <c r="AI40" i="72"/>
  <c r="AH40" i="72"/>
  <c r="Q40" i="72"/>
  <c r="P40" i="72"/>
  <c r="O40" i="72"/>
  <c r="N40" i="72"/>
  <c r="M40" i="72"/>
  <c r="L40" i="72"/>
  <c r="K40" i="72"/>
  <c r="J40" i="72"/>
  <c r="I40" i="72"/>
  <c r="E40" i="72"/>
  <c r="AN39" i="72"/>
  <c r="AM39" i="72"/>
  <c r="AL39" i="72"/>
  <c r="AK39" i="72"/>
  <c r="AJ39" i="72"/>
  <c r="AI39" i="72"/>
  <c r="AH39" i="72"/>
  <c r="Q39" i="72"/>
  <c r="P39" i="72"/>
  <c r="O39" i="72"/>
  <c r="N39" i="72"/>
  <c r="M39" i="72"/>
  <c r="L39" i="72"/>
  <c r="K39" i="72"/>
  <c r="J39" i="72"/>
  <c r="I39" i="72"/>
  <c r="E39" i="72"/>
  <c r="AN38" i="72"/>
  <c r="AM38" i="72"/>
  <c r="AL38" i="72"/>
  <c r="AK38" i="72"/>
  <c r="AJ38" i="72"/>
  <c r="AI38" i="72"/>
  <c r="AH38" i="72"/>
  <c r="Q38" i="72"/>
  <c r="P38" i="72"/>
  <c r="O38" i="72"/>
  <c r="N38" i="72"/>
  <c r="M38" i="72"/>
  <c r="L38" i="72"/>
  <c r="K38" i="72"/>
  <c r="J38" i="72"/>
  <c r="I38" i="72"/>
  <c r="E38" i="72"/>
  <c r="AN37" i="72"/>
  <c r="AM37" i="72"/>
  <c r="AL37" i="72"/>
  <c r="AK37" i="72"/>
  <c r="AJ37" i="72"/>
  <c r="AI37" i="72"/>
  <c r="AH37" i="72"/>
  <c r="Q37" i="72"/>
  <c r="P37" i="72"/>
  <c r="O37" i="72"/>
  <c r="N37" i="72"/>
  <c r="M37" i="72"/>
  <c r="L37" i="72"/>
  <c r="K37" i="72"/>
  <c r="J37" i="72"/>
  <c r="I37" i="72"/>
  <c r="E37" i="72"/>
  <c r="AN36" i="72"/>
  <c r="AM36" i="72"/>
  <c r="AL36" i="72"/>
  <c r="AK36" i="72"/>
  <c r="AJ36" i="72"/>
  <c r="AI36" i="72"/>
  <c r="AH36" i="72"/>
  <c r="Q36" i="72"/>
  <c r="P36" i="72"/>
  <c r="O36" i="72"/>
  <c r="N36" i="72"/>
  <c r="M36" i="72"/>
  <c r="L36" i="72"/>
  <c r="K36" i="72"/>
  <c r="J36" i="72"/>
  <c r="I36" i="72"/>
  <c r="E36" i="72"/>
  <c r="D7" i="72" s="1"/>
  <c r="E7" i="72" s="1"/>
  <c r="AN35" i="72"/>
  <c r="AM35" i="72"/>
  <c r="AL35" i="72"/>
  <c r="AK35" i="72"/>
  <c r="AJ35" i="72"/>
  <c r="AI35" i="72"/>
  <c r="AH35" i="72"/>
  <c r="Q35" i="72"/>
  <c r="P35" i="72"/>
  <c r="O35" i="72"/>
  <c r="N35" i="72"/>
  <c r="M35" i="72"/>
  <c r="L35" i="72"/>
  <c r="K35" i="72"/>
  <c r="J35" i="72"/>
  <c r="I35" i="72"/>
  <c r="E35" i="72"/>
  <c r="AN34" i="72"/>
  <c r="AM34" i="72"/>
  <c r="AL34" i="72"/>
  <c r="AK34" i="72"/>
  <c r="AJ34" i="72"/>
  <c r="AI34" i="72"/>
  <c r="AH34" i="72"/>
  <c r="Q34" i="72"/>
  <c r="P34" i="72"/>
  <c r="O34" i="72"/>
  <c r="N34" i="72"/>
  <c r="M34" i="72"/>
  <c r="L34" i="72"/>
  <c r="K34" i="72"/>
  <c r="J34" i="72"/>
  <c r="I34" i="72"/>
  <c r="AN33" i="72"/>
  <c r="AM33" i="72"/>
  <c r="AL33" i="72"/>
  <c r="AK33" i="72"/>
  <c r="AJ33" i="72"/>
  <c r="AI33" i="72"/>
  <c r="AH33" i="72"/>
  <c r="Q33" i="72"/>
  <c r="P33" i="72"/>
  <c r="O33" i="72"/>
  <c r="N33" i="72"/>
  <c r="M33" i="72"/>
  <c r="L33" i="72"/>
  <c r="K33" i="72"/>
  <c r="J33" i="72"/>
  <c r="I33" i="72"/>
  <c r="C33" i="72"/>
  <c r="AN32" i="72"/>
  <c r="AM32" i="72"/>
  <c r="AL32" i="72"/>
  <c r="AK32" i="72"/>
  <c r="AJ32" i="72"/>
  <c r="AI32" i="72"/>
  <c r="AH32" i="72"/>
  <c r="Q32" i="72"/>
  <c r="P32" i="72"/>
  <c r="O32" i="72"/>
  <c r="N32" i="72"/>
  <c r="M32" i="72"/>
  <c r="L32" i="72"/>
  <c r="K32" i="72"/>
  <c r="J32" i="72"/>
  <c r="I32" i="72"/>
  <c r="AN31" i="72"/>
  <c r="AM31" i="72"/>
  <c r="AL31" i="72"/>
  <c r="AK31" i="72"/>
  <c r="AJ31" i="72"/>
  <c r="AI31" i="72"/>
  <c r="AH31" i="72"/>
  <c r="Q31" i="72"/>
  <c r="P31" i="72"/>
  <c r="O31" i="72"/>
  <c r="N31" i="72"/>
  <c r="M31" i="72"/>
  <c r="L31" i="72"/>
  <c r="K31" i="72"/>
  <c r="J31" i="72"/>
  <c r="I31" i="72"/>
  <c r="AN30" i="72"/>
  <c r="AM30" i="72"/>
  <c r="AL30" i="72"/>
  <c r="AK30" i="72"/>
  <c r="AJ30" i="72"/>
  <c r="AI30" i="72"/>
  <c r="AH30" i="72"/>
  <c r="Q30" i="72"/>
  <c r="P30" i="72"/>
  <c r="O30" i="72"/>
  <c r="N30" i="72"/>
  <c r="M30" i="72"/>
  <c r="L30" i="72"/>
  <c r="K30" i="72"/>
  <c r="J30" i="72"/>
  <c r="I30" i="72"/>
  <c r="AN29" i="72"/>
  <c r="AM29" i="72"/>
  <c r="AL29" i="72"/>
  <c r="AK29" i="72"/>
  <c r="AJ29" i="72"/>
  <c r="AI29" i="72"/>
  <c r="AH29" i="72"/>
  <c r="Q29" i="72"/>
  <c r="P29" i="72"/>
  <c r="O29" i="72"/>
  <c r="N29" i="72"/>
  <c r="M29" i="72"/>
  <c r="L29" i="72"/>
  <c r="K29" i="72"/>
  <c r="J29" i="72"/>
  <c r="I29" i="72"/>
  <c r="AN28" i="72"/>
  <c r="AM28" i="72"/>
  <c r="AL28" i="72"/>
  <c r="AK28" i="72"/>
  <c r="AJ28" i="72"/>
  <c r="AI28" i="72"/>
  <c r="AH28" i="72"/>
  <c r="Q28" i="72"/>
  <c r="P28" i="72"/>
  <c r="O28" i="72"/>
  <c r="N28" i="72"/>
  <c r="M28" i="72"/>
  <c r="L28" i="72"/>
  <c r="K28" i="72"/>
  <c r="J28" i="72"/>
  <c r="I28" i="72"/>
  <c r="AN27" i="72"/>
  <c r="AM27" i="72"/>
  <c r="AL27" i="72"/>
  <c r="AK27" i="72"/>
  <c r="AJ27" i="72"/>
  <c r="AI27" i="72"/>
  <c r="AH27" i="72"/>
  <c r="Q27" i="72"/>
  <c r="P27" i="72"/>
  <c r="O27" i="72"/>
  <c r="N27" i="72"/>
  <c r="M27" i="72"/>
  <c r="L27" i="72"/>
  <c r="K27" i="72"/>
  <c r="J27" i="72"/>
  <c r="I27" i="72"/>
  <c r="AN26" i="72"/>
  <c r="AM26" i="72"/>
  <c r="AL26" i="72"/>
  <c r="AK26" i="72"/>
  <c r="AJ26" i="72"/>
  <c r="AI26" i="72"/>
  <c r="AH26" i="72"/>
  <c r="Q26" i="72"/>
  <c r="P26" i="72"/>
  <c r="O26" i="72"/>
  <c r="N26" i="72"/>
  <c r="M26" i="72"/>
  <c r="L26" i="72"/>
  <c r="K26" i="72"/>
  <c r="J26" i="72"/>
  <c r="I26" i="72"/>
  <c r="AN25" i="72"/>
  <c r="AM25" i="72"/>
  <c r="AL25" i="72"/>
  <c r="AK25" i="72"/>
  <c r="AJ25" i="72"/>
  <c r="AI25" i="72"/>
  <c r="AH25" i="72"/>
  <c r="Q25" i="72"/>
  <c r="P25" i="72"/>
  <c r="O25" i="72"/>
  <c r="N25" i="72"/>
  <c r="M25" i="72"/>
  <c r="L25" i="72"/>
  <c r="K25" i="72"/>
  <c r="J25" i="72"/>
  <c r="I25" i="72"/>
  <c r="AN24" i="72"/>
  <c r="AM24" i="72"/>
  <c r="AL24" i="72"/>
  <c r="AK24" i="72"/>
  <c r="AJ24" i="72"/>
  <c r="AI24" i="72"/>
  <c r="AH24" i="72"/>
  <c r="Q24" i="72"/>
  <c r="P24" i="72"/>
  <c r="O24" i="72"/>
  <c r="N24" i="72"/>
  <c r="M24" i="72"/>
  <c r="L24" i="72"/>
  <c r="K24" i="72"/>
  <c r="J24" i="72"/>
  <c r="I24" i="72"/>
  <c r="AN23" i="72"/>
  <c r="AM23" i="72"/>
  <c r="AL23" i="72"/>
  <c r="AK23" i="72"/>
  <c r="AJ23" i="72"/>
  <c r="AI23" i="72"/>
  <c r="AH23" i="72"/>
  <c r="Q23" i="72"/>
  <c r="P23" i="72"/>
  <c r="O23" i="72"/>
  <c r="N23" i="72"/>
  <c r="M23" i="72"/>
  <c r="L23" i="72"/>
  <c r="K23" i="72"/>
  <c r="J23" i="72"/>
  <c r="I23" i="72"/>
  <c r="AN22" i="72"/>
  <c r="AM22" i="72"/>
  <c r="AL22" i="72"/>
  <c r="AK22" i="72"/>
  <c r="AJ22" i="72"/>
  <c r="AI22" i="72"/>
  <c r="AH22" i="72"/>
  <c r="Q22" i="72"/>
  <c r="P22" i="72"/>
  <c r="O22" i="72"/>
  <c r="N22" i="72"/>
  <c r="M22" i="72"/>
  <c r="L22" i="72"/>
  <c r="K22" i="72"/>
  <c r="J22" i="72"/>
  <c r="I22" i="72"/>
  <c r="AN21" i="72"/>
  <c r="AM21" i="72"/>
  <c r="AL21" i="72"/>
  <c r="AK21" i="72"/>
  <c r="AJ21" i="72"/>
  <c r="AI21" i="72"/>
  <c r="AH21" i="72"/>
  <c r="Q21" i="72"/>
  <c r="P21" i="72"/>
  <c r="O21" i="72"/>
  <c r="N21" i="72"/>
  <c r="M21" i="72"/>
  <c r="L21" i="72"/>
  <c r="K21" i="72"/>
  <c r="J21" i="72"/>
  <c r="I21" i="72"/>
  <c r="AN20" i="72"/>
  <c r="AM20" i="72"/>
  <c r="AL20" i="72"/>
  <c r="AK20" i="72"/>
  <c r="AJ20" i="72"/>
  <c r="AI20" i="72"/>
  <c r="AH20" i="72"/>
  <c r="Q20" i="72"/>
  <c r="P20" i="72"/>
  <c r="O20" i="72"/>
  <c r="N20" i="72"/>
  <c r="M20" i="72"/>
  <c r="L20" i="72"/>
  <c r="K20" i="72"/>
  <c r="J20" i="72"/>
  <c r="I20" i="72"/>
  <c r="AN19" i="72"/>
  <c r="AM19" i="72"/>
  <c r="AL19" i="72"/>
  <c r="AK19" i="72"/>
  <c r="AJ19" i="72"/>
  <c r="AI19" i="72"/>
  <c r="AH19" i="72"/>
  <c r="Q19" i="72"/>
  <c r="P19" i="72"/>
  <c r="O19" i="72"/>
  <c r="N19" i="72"/>
  <c r="M19" i="72"/>
  <c r="L19" i="72"/>
  <c r="K19" i="72"/>
  <c r="J19" i="72"/>
  <c r="I19" i="72"/>
  <c r="AN18" i="72"/>
  <c r="AM18" i="72"/>
  <c r="AL18" i="72"/>
  <c r="AK18" i="72"/>
  <c r="AJ18" i="72"/>
  <c r="AI18" i="72"/>
  <c r="AH18" i="72"/>
  <c r="Q18" i="72"/>
  <c r="P18" i="72"/>
  <c r="O18" i="72"/>
  <c r="N18" i="72"/>
  <c r="M18" i="72"/>
  <c r="L18" i="72"/>
  <c r="K18" i="72"/>
  <c r="J18" i="72"/>
  <c r="I18" i="72"/>
  <c r="AN17" i="72"/>
  <c r="AM17" i="72"/>
  <c r="AL17" i="72"/>
  <c r="AK17" i="72"/>
  <c r="AJ17" i="72"/>
  <c r="AI17" i="72"/>
  <c r="AH17" i="72"/>
  <c r="Q17" i="72"/>
  <c r="P17" i="72"/>
  <c r="O17" i="72"/>
  <c r="N17" i="72"/>
  <c r="M17" i="72"/>
  <c r="L17" i="72"/>
  <c r="K17" i="72"/>
  <c r="J17" i="72"/>
  <c r="I17" i="72"/>
  <c r="AN16" i="72"/>
  <c r="AM16" i="72"/>
  <c r="AL16" i="72"/>
  <c r="AK16" i="72"/>
  <c r="AJ16" i="72"/>
  <c r="AI16" i="72"/>
  <c r="AH16" i="72"/>
  <c r="Q16" i="72"/>
  <c r="P16" i="72"/>
  <c r="O16" i="72"/>
  <c r="N16" i="72"/>
  <c r="M16" i="72"/>
  <c r="L16" i="72"/>
  <c r="K16" i="72"/>
  <c r="J16" i="72"/>
  <c r="I16" i="72"/>
  <c r="AN15" i="72"/>
  <c r="AM15" i="72"/>
  <c r="AL15" i="72"/>
  <c r="AK15" i="72"/>
  <c r="AJ15" i="72"/>
  <c r="AI15" i="72"/>
  <c r="AH15" i="72"/>
  <c r="Q15" i="72"/>
  <c r="P15" i="72"/>
  <c r="O15" i="72"/>
  <c r="N15" i="72"/>
  <c r="M15" i="72"/>
  <c r="L15" i="72"/>
  <c r="K15" i="72"/>
  <c r="J15" i="72"/>
  <c r="I15" i="72"/>
  <c r="AN14" i="72"/>
  <c r="AM14" i="72"/>
  <c r="AL14" i="72"/>
  <c r="AK14" i="72"/>
  <c r="AJ14" i="72"/>
  <c r="AI14" i="72"/>
  <c r="AH14" i="72"/>
  <c r="Q14" i="72"/>
  <c r="P14" i="72"/>
  <c r="O14" i="72"/>
  <c r="N14" i="72"/>
  <c r="M14" i="72"/>
  <c r="L14" i="72"/>
  <c r="K14" i="72"/>
  <c r="J14" i="72"/>
  <c r="I14" i="72"/>
  <c r="AN13" i="72"/>
  <c r="AM13" i="72"/>
  <c r="AL13" i="72"/>
  <c r="AK13" i="72"/>
  <c r="AJ13" i="72"/>
  <c r="AI13" i="72"/>
  <c r="AH13" i="72"/>
  <c r="Q13" i="72"/>
  <c r="P13" i="72"/>
  <c r="O13" i="72"/>
  <c r="N13" i="72"/>
  <c r="M13" i="72"/>
  <c r="L13" i="72"/>
  <c r="K13" i="72"/>
  <c r="J13" i="72"/>
  <c r="I13" i="72"/>
  <c r="AN12" i="72"/>
  <c r="AM12" i="72"/>
  <c r="AL12" i="72"/>
  <c r="AK12" i="72"/>
  <c r="AJ12" i="72"/>
  <c r="AI12" i="72"/>
  <c r="AH12" i="72"/>
  <c r="Q12" i="72"/>
  <c r="P12" i="72"/>
  <c r="O12" i="72"/>
  <c r="N12" i="72"/>
  <c r="M12" i="72"/>
  <c r="L12" i="72"/>
  <c r="K12" i="72"/>
  <c r="J12" i="72"/>
  <c r="I12" i="72"/>
  <c r="C12" i="72"/>
  <c r="C13" i="72" s="1"/>
  <c r="C14" i="72" s="1"/>
  <c r="C15" i="72" s="1"/>
  <c r="AN11" i="72"/>
  <c r="AL11" i="72" s="1"/>
  <c r="AM11" i="72"/>
  <c r="I11" i="72"/>
  <c r="AN10" i="72"/>
  <c r="AL10" i="72" s="1"/>
  <c r="AH10" i="72" s="1"/>
  <c r="AM10" i="72"/>
  <c r="I10" i="72"/>
  <c r="AN9" i="72"/>
  <c r="AL9" i="72" s="1"/>
  <c r="AH9" i="72" s="1"/>
  <c r="AI9" i="72" s="1"/>
  <c r="AJ9" i="72" s="1"/>
  <c r="AK9" i="72" s="1"/>
  <c r="AM9" i="72"/>
  <c r="I9" i="72"/>
  <c r="C9" i="72"/>
  <c r="E11" i="72" s="1"/>
  <c r="AN8" i="72"/>
  <c r="AL8" i="72" s="1"/>
  <c r="AH8" i="72" s="1"/>
  <c r="AM8" i="72"/>
  <c r="I8" i="72"/>
  <c r="AN7" i="72"/>
  <c r="AL7" i="72" s="1"/>
  <c r="AH7" i="72" s="1"/>
  <c r="AI7" i="72" s="1"/>
  <c r="AM7" i="72"/>
  <c r="AF7" i="72"/>
  <c r="AD7" i="72"/>
  <c r="AA7" i="72"/>
  <c r="AC7" i="72" s="1"/>
  <c r="X7" i="72"/>
  <c r="V7" i="72"/>
  <c r="T7" i="72"/>
  <c r="J7" i="72"/>
  <c r="I7" i="72"/>
  <c r="H6" i="72"/>
  <c r="D6" i="72"/>
  <c r="AF5" i="72"/>
  <c r="AC5" i="72"/>
  <c r="H5" i="72"/>
  <c r="G6" i="72" s="1"/>
  <c r="AH3" i="72" s="1"/>
  <c r="E5" i="72"/>
  <c r="D5" i="72"/>
  <c r="G1" i="72"/>
  <c r="AN220" i="71"/>
  <c r="AM220" i="71"/>
  <c r="AL220" i="71"/>
  <c r="AK220" i="71"/>
  <c r="AJ220" i="71"/>
  <c r="AI220" i="71"/>
  <c r="AH220" i="71"/>
  <c r="Q220" i="71"/>
  <c r="P220" i="71"/>
  <c r="O220" i="71"/>
  <c r="N220" i="71"/>
  <c r="M220" i="71"/>
  <c r="L220" i="71"/>
  <c r="K220" i="71"/>
  <c r="J220" i="71"/>
  <c r="I220" i="71"/>
  <c r="AN219" i="71"/>
  <c r="AM219" i="71"/>
  <c r="AL219" i="71"/>
  <c r="AK219" i="71"/>
  <c r="AJ219" i="71"/>
  <c r="AI219" i="71"/>
  <c r="AH219" i="71"/>
  <c r="Q219" i="71"/>
  <c r="P219" i="71"/>
  <c r="O219" i="71"/>
  <c r="N219" i="71"/>
  <c r="M219" i="71"/>
  <c r="L219" i="71"/>
  <c r="K219" i="71"/>
  <c r="J219" i="71"/>
  <c r="I219" i="71"/>
  <c r="AN218" i="71"/>
  <c r="AM218" i="71"/>
  <c r="AL218" i="71"/>
  <c r="AK218" i="71"/>
  <c r="AJ218" i="71"/>
  <c r="AI218" i="71"/>
  <c r="AH218" i="71"/>
  <c r="Q218" i="71"/>
  <c r="P218" i="71"/>
  <c r="O218" i="71"/>
  <c r="N218" i="71"/>
  <c r="M218" i="71"/>
  <c r="L218" i="71"/>
  <c r="K218" i="71"/>
  <c r="J218" i="71"/>
  <c r="I218" i="71"/>
  <c r="AN217" i="71"/>
  <c r="AM217" i="71"/>
  <c r="AL217" i="71"/>
  <c r="AK217" i="71"/>
  <c r="AJ217" i="71"/>
  <c r="AI217" i="71"/>
  <c r="AH217" i="71"/>
  <c r="Q217" i="71"/>
  <c r="P217" i="71"/>
  <c r="O217" i="71"/>
  <c r="N217" i="71"/>
  <c r="M217" i="71"/>
  <c r="L217" i="71"/>
  <c r="K217" i="71"/>
  <c r="J217" i="71"/>
  <c r="I217" i="71"/>
  <c r="AN216" i="71"/>
  <c r="AM216" i="71"/>
  <c r="AL216" i="71"/>
  <c r="AK216" i="71"/>
  <c r="AJ216" i="71"/>
  <c r="AI216" i="71"/>
  <c r="AH216" i="71"/>
  <c r="Q216" i="71"/>
  <c r="P216" i="71"/>
  <c r="O216" i="71"/>
  <c r="N216" i="71"/>
  <c r="M216" i="71"/>
  <c r="L216" i="71"/>
  <c r="K216" i="71"/>
  <c r="J216" i="71"/>
  <c r="I216" i="71"/>
  <c r="AN215" i="71"/>
  <c r="AM215" i="71"/>
  <c r="AL215" i="71"/>
  <c r="AK215" i="71"/>
  <c r="AJ215" i="71"/>
  <c r="AI215" i="71"/>
  <c r="AH215" i="71"/>
  <c r="Q215" i="71"/>
  <c r="P215" i="71"/>
  <c r="O215" i="71"/>
  <c r="N215" i="71"/>
  <c r="M215" i="71"/>
  <c r="L215" i="71"/>
  <c r="K215" i="71"/>
  <c r="J215" i="71"/>
  <c r="I215" i="71"/>
  <c r="E215" i="71"/>
  <c r="AN214" i="71"/>
  <c r="AM214" i="71"/>
  <c r="AL214" i="71"/>
  <c r="AK214" i="71"/>
  <c r="AJ214" i="71"/>
  <c r="AI214" i="71"/>
  <c r="AH214" i="71"/>
  <c r="Q214" i="71"/>
  <c r="P214" i="71"/>
  <c r="O214" i="71"/>
  <c r="N214" i="71"/>
  <c r="M214" i="71"/>
  <c r="L214" i="71"/>
  <c r="K214" i="71"/>
  <c r="J214" i="71"/>
  <c r="I214" i="71"/>
  <c r="E214" i="71"/>
  <c r="AN213" i="71"/>
  <c r="AM213" i="71"/>
  <c r="AL213" i="71"/>
  <c r="AK213" i="71"/>
  <c r="AJ213" i="71"/>
  <c r="AI213" i="71"/>
  <c r="AH213" i="71"/>
  <c r="Q213" i="71"/>
  <c r="P213" i="71"/>
  <c r="O213" i="71"/>
  <c r="N213" i="71"/>
  <c r="M213" i="71"/>
  <c r="L213" i="71"/>
  <c r="K213" i="71"/>
  <c r="J213" i="71"/>
  <c r="I213" i="71"/>
  <c r="E213" i="71"/>
  <c r="AN212" i="71"/>
  <c r="AM212" i="71"/>
  <c r="AL212" i="71"/>
  <c r="AK212" i="71"/>
  <c r="AJ212" i="71"/>
  <c r="AI212" i="71"/>
  <c r="AH212" i="71"/>
  <c r="Q212" i="71"/>
  <c r="P212" i="71"/>
  <c r="O212" i="71"/>
  <c r="N212" i="71"/>
  <c r="M212" i="71"/>
  <c r="L212" i="71"/>
  <c r="K212" i="71"/>
  <c r="J212" i="71"/>
  <c r="I212" i="71"/>
  <c r="E212" i="71"/>
  <c r="AN211" i="71"/>
  <c r="AM211" i="71"/>
  <c r="AL211" i="71"/>
  <c r="AK211" i="71"/>
  <c r="AJ211" i="71"/>
  <c r="AI211" i="71"/>
  <c r="AH211" i="71"/>
  <c r="Q211" i="71"/>
  <c r="P211" i="71"/>
  <c r="O211" i="71"/>
  <c r="N211" i="71"/>
  <c r="M211" i="71"/>
  <c r="L211" i="71"/>
  <c r="K211" i="71"/>
  <c r="J211" i="71"/>
  <c r="I211" i="71"/>
  <c r="E211" i="71"/>
  <c r="AN210" i="71"/>
  <c r="AM210" i="71"/>
  <c r="AL210" i="71"/>
  <c r="AK210" i="71"/>
  <c r="AJ210" i="71"/>
  <c r="AI210" i="71"/>
  <c r="AH210" i="71"/>
  <c r="Q210" i="71"/>
  <c r="P210" i="71"/>
  <c r="O210" i="71"/>
  <c r="N210" i="71"/>
  <c r="M210" i="71"/>
  <c r="L210" i="71"/>
  <c r="K210" i="71"/>
  <c r="J210" i="71"/>
  <c r="I210" i="71"/>
  <c r="E210" i="71"/>
  <c r="AN209" i="71"/>
  <c r="AM209" i="71"/>
  <c r="AL209" i="71"/>
  <c r="AK209" i="71"/>
  <c r="AJ209" i="71"/>
  <c r="AI209" i="71"/>
  <c r="AH209" i="71"/>
  <c r="Q209" i="71"/>
  <c r="P209" i="71"/>
  <c r="O209" i="71"/>
  <c r="N209" i="71"/>
  <c r="M209" i="71"/>
  <c r="L209" i="71"/>
  <c r="K209" i="71"/>
  <c r="J209" i="71"/>
  <c r="I209" i="71"/>
  <c r="E209" i="71"/>
  <c r="AN208" i="71"/>
  <c r="AM208" i="71"/>
  <c r="AL208" i="71"/>
  <c r="AK208" i="71"/>
  <c r="AJ208" i="71"/>
  <c r="AI208" i="71"/>
  <c r="AH208" i="71"/>
  <c r="Q208" i="71"/>
  <c r="P208" i="71"/>
  <c r="O208" i="71"/>
  <c r="N208" i="71"/>
  <c r="M208" i="71"/>
  <c r="L208" i="71"/>
  <c r="K208" i="71"/>
  <c r="J208" i="71"/>
  <c r="I208" i="71"/>
  <c r="E208" i="71"/>
  <c r="AN207" i="71"/>
  <c r="AM207" i="71"/>
  <c r="AL207" i="71"/>
  <c r="AK207" i="71"/>
  <c r="AJ207" i="71"/>
  <c r="AI207" i="71"/>
  <c r="AH207" i="71"/>
  <c r="Q207" i="71"/>
  <c r="P207" i="71"/>
  <c r="O207" i="71"/>
  <c r="N207" i="71"/>
  <c r="M207" i="71"/>
  <c r="L207" i="71"/>
  <c r="K207" i="71"/>
  <c r="J207" i="71"/>
  <c r="I207" i="71"/>
  <c r="E207" i="71"/>
  <c r="AN206" i="71"/>
  <c r="AM206" i="71"/>
  <c r="AL206" i="71"/>
  <c r="AK206" i="71"/>
  <c r="AJ206" i="71"/>
  <c r="AI206" i="71"/>
  <c r="AH206" i="71"/>
  <c r="Q206" i="71"/>
  <c r="P206" i="71"/>
  <c r="O206" i="71"/>
  <c r="N206" i="71"/>
  <c r="M206" i="71"/>
  <c r="L206" i="71"/>
  <c r="K206" i="71"/>
  <c r="J206" i="71"/>
  <c r="I206" i="71"/>
  <c r="E206" i="71"/>
  <c r="AN205" i="71"/>
  <c r="AM205" i="71"/>
  <c r="AL205" i="71"/>
  <c r="AK205" i="71"/>
  <c r="AJ205" i="71"/>
  <c r="AI205" i="71"/>
  <c r="AH205" i="71"/>
  <c r="Q205" i="71"/>
  <c r="P205" i="71"/>
  <c r="O205" i="71"/>
  <c r="N205" i="71"/>
  <c r="M205" i="71"/>
  <c r="L205" i="71"/>
  <c r="K205" i="71"/>
  <c r="J205" i="71"/>
  <c r="I205" i="71"/>
  <c r="E205" i="71"/>
  <c r="AN204" i="71"/>
  <c r="AM204" i="71"/>
  <c r="AL204" i="71"/>
  <c r="AK204" i="71"/>
  <c r="AJ204" i="71"/>
  <c r="AI204" i="71"/>
  <c r="AH204" i="71"/>
  <c r="Q204" i="71"/>
  <c r="P204" i="71"/>
  <c r="O204" i="71"/>
  <c r="N204" i="71"/>
  <c r="M204" i="71"/>
  <c r="L204" i="71"/>
  <c r="K204" i="71"/>
  <c r="J204" i="71"/>
  <c r="I204" i="71"/>
  <c r="E204" i="71"/>
  <c r="AN203" i="71"/>
  <c r="AM203" i="71"/>
  <c r="AL203" i="71"/>
  <c r="AK203" i="71"/>
  <c r="AJ203" i="71"/>
  <c r="AI203" i="71"/>
  <c r="AH203" i="71"/>
  <c r="Q203" i="71"/>
  <c r="P203" i="71"/>
  <c r="O203" i="71"/>
  <c r="N203" i="71"/>
  <c r="M203" i="71"/>
  <c r="L203" i="71"/>
  <c r="K203" i="71"/>
  <c r="J203" i="71"/>
  <c r="I203" i="71"/>
  <c r="E203" i="71"/>
  <c r="AN202" i="71"/>
  <c r="AM202" i="71"/>
  <c r="AL202" i="71"/>
  <c r="AK202" i="71"/>
  <c r="AJ202" i="71"/>
  <c r="AI202" i="71"/>
  <c r="AH202" i="71"/>
  <c r="Q202" i="71"/>
  <c r="P202" i="71"/>
  <c r="O202" i="71"/>
  <c r="N202" i="71"/>
  <c r="M202" i="71"/>
  <c r="L202" i="71"/>
  <c r="K202" i="71"/>
  <c r="J202" i="71"/>
  <c r="I202" i="71"/>
  <c r="E202" i="71"/>
  <c r="AN201" i="71"/>
  <c r="AM201" i="71"/>
  <c r="AL201" i="71"/>
  <c r="AK201" i="71"/>
  <c r="AJ201" i="71"/>
  <c r="AI201" i="71"/>
  <c r="AH201" i="71"/>
  <c r="Q201" i="71"/>
  <c r="P201" i="71"/>
  <c r="O201" i="71"/>
  <c r="N201" i="71"/>
  <c r="M201" i="71"/>
  <c r="L201" i="71"/>
  <c r="K201" i="71"/>
  <c r="J201" i="71"/>
  <c r="I201" i="71"/>
  <c r="E201" i="71"/>
  <c r="AN200" i="71"/>
  <c r="AM200" i="71"/>
  <c r="AL200" i="71"/>
  <c r="AK200" i="71"/>
  <c r="AJ200" i="71"/>
  <c r="AI200" i="71"/>
  <c r="AH200" i="71"/>
  <c r="Q200" i="71"/>
  <c r="P200" i="71"/>
  <c r="O200" i="71"/>
  <c r="N200" i="71"/>
  <c r="M200" i="71"/>
  <c r="L200" i="71"/>
  <c r="K200" i="71"/>
  <c r="J200" i="71"/>
  <c r="I200" i="71"/>
  <c r="E200" i="71"/>
  <c r="AN199" i="71"/>
  <c r="AM199" i="71"/>
  <c r="AL199" i="71"/>
  <c r="AK199" i="71"/>
  <c r="AJ199" i="71"/>
  <c r="AI199" i="71"/>
  <c r="AH199" i="71"/>
  <c r="Q199" i="71"/>
  <c r="P199" i="71"/>
  <c r="O199" i="71"/>
  <c r="N199" i="71"/>
  <c r="M199" i="71"/>
  <c r="L199" i="71"/>
  <c r="K199" i="71"/>
  <c r="J199" i="71"/>
  <c r="I199" i="71"/>
  <c r="E199" i="71"/>
  <c r="AN198" i="71"/>
  <c r="AM198" i="71"/>
  <c r="AL198" i="71"/>
  <c r="AK198" i="71"/>
  <c r="AJ198" i="71"/>
  <c r="AI198" i="71"/>
  <c r="AH198" i="71"/>
  <c r="Q198" i="71"/>
  <c r="P198" i="71"/>
  <c r="O198" i="71"/>
  <c r="N198" i="71"/>
  <c r="M198" i="71"/>
  <c r="L198" i="71"/>
  <c r="K198" i="71"/>
  <c r="J198" i="71"/>
  <c r="I198" i="71"/>
  <c r="E198" i="71"/>
  <c r="AN197" i="71"/>
  <c r="AM197" i="71"/>
  <c r="AL197" i="71"/>
  <c r="AK197" i="71"/>
  <c r="AJ197" i="71"/>
  <c r="AI197" i="71"/>
  <c r="AH197" i="71"/>
  <c r="Q197" i="71"/>
  <c r="P197" i="71"/>
  <c r="O197" i="71"/>
  <c r="N197" i="71"/>
  <c r="M197" i="71"/>
  <c r="L197" i="71"/>
  <c r="K197" i="71"/>
  <c r="J197" i="71"/>
  <c r="I197" i="71"/>
  <c r="E197" i="71"/>
  <c r="AN196" i="71"/>
  <c r="AM196" i="71"/>
  <c r="AL196" i="71"/>
  <c r="AK196" i="71"/>
  <c r="AJ196" i="71"/>
  <c r="AI196" i="71"/>
  <c r="AH196" i="71"/>
  <c r="Q196" i="71"/>
  <c r="P196" i="71"/>
  <c r="O196" i="71"/>
  <c r="N196" i="71"/>
  <c r="M196" i="71"/>
  <c r="L196" i="71"/>
  <c r="K196" i="71"/>
  <c r="J196" i="71"/>
  <c r="I196" i="71"/>
  <c r="E196" i="71"/>
  <c r="AN195" i="71"/>
  <c r="AM195" i="71"/>
  <c r="AL195" i="71"/>
  <c r="AK195" i="71"/>
  <c r="AJ195" i="71"/>
  <c r="AI195" i="71"/>
  <c r="AH195" i="71"/>
  <c r="Q195" i="71"/>
  <c r="P195" i="71"/>
  <c r="O195" i="71"/>
  <c r="N195" i="71"/>
  <c r="M195" i="71"/>
  <c r="L195" i="71"/>
  <c r="K195" i="71"/>
  <c r="J195" i="71"/>
  <c r="I195" i="71"/>
  <c r="E195" i="71"/>
  <c r="AN194" i="71"/>
  <c r="AM194" i="71"/>
  <c r="AL194" i="71"/>
  <c r="AK194" i="71"/>
  <c r="AJ194" i="71"/>
  <c r="AI194" i="71"/>
  <c r="AH194" i="71"/>
  <c r="Q194" i="71"/>
  <c r="P194" i="71"/>
  <c r="O194" i="71"/>
  <c r="N194" i="71"/>
  <c r="M194" i="71"/>
  <c r="L194" i="71"/>
  <c r="K194" i="71"/>
  <c r="J194" i="71"/>
  <c r="I194" i="71"/>
  <c r="E194" i="71"/>
  <c r="AN193" i="71"/>
  <c r="AM193" i="71"/>
  <c r="AL193" i="71"/>
  <c r="AK193" i="71"/>
  <c r="AJ193" i="71"/>
  <c r="AI193" i="71"/>
  <c r="AH193" i="71"/>
  <c r="Q193" i="71"/>
  <c r="P193" i="71"/>
  <c r="O193" i="71"/>
  <c r="N193" i="71"/>
  <c r="M193" i="71"/>
  <c r="L193" i="71"/>
  <c r="K193" i="71"/>
  <c r="J193" i="71"/>
  <c r="I193" i="71"/>
  <c r="E193" i="71"/>
  <c r="AN192" i="71"/>
  <c r="AM192" i="71"/>
  <c r="AL192" i="71"/>
  <c r="AK192" i="71"/>
  <c r="AJ192" i="71"/>
  <c r="AI192" i="71"/>
  <c r="AH192" i="71"/>
  <c r="Q192" i="71"/>
  <c r="P192" i="71"/>
  <c r="O192" i="71"/>
  <c r="N192" i="71"/>
  <c r="M192" i="71"/>
  <c r="L192" i="71"/>
  <c r="K192" i="71"/>
  <c r="J192" i="71"/>
  <c r="I192" i="71"/>
  <c r="E192" i="71"/>
  <c r="AN191" i="71"/>
  <c r="AM191" i="71"/>
  <c r="AL191" i="71"/>
  <c r="AK191" i="71"/>
  <c r="AJ191" i="71"/>
  <c r="AI191" i="71"/>
  <c r="AH191" i="71"/>
  <c r="Q191" i="71"/>
  <c r="P191" i="71"/>
  <c r="O191" i="71"/>
  <c r="N191" i="71"/>
  <c r="M191" i="71"/>
  <c r="L191" i="71"/>
  <c r="K191" i="71"/>
  <c r="J191" i="71"/>
  <c r="I191" i="71"/>
  <c r="E191" i="71"/>
  <c r="AN190" i="71"/>
  <c r="AM190" i="71"/>
  <c r="AL190" i="71"/>
  <c r="AK190" i="71"/>
  <c r="AJ190" i="71"/>
  <c r="AI190" i="71"/>
  <c r="AH190" i="71"/>
  <c r="Q190" i="71"/>
  <c r="P190" i="71"/>
  <c r="O190" i="71"/>
  <c r="N190" i="71"/>
  <c r="M190" i="71"/>
  <c r="L190" i="71"/>
  <c r="K190" i="71"/>
  <c r="J190" i="71"/>
  <c r="I190" i="71"/>
  <c r="E190" i="71"/>
  <c r="AN189" i="71"/>
  <c r="AM189" i="71"/>
  <c r="AL189" i="71"/>
  <c r="AK189" i="71"/>
  <c r="AJ189" i="71"/>
  <c r="AI189" i="71"/>
  <c r="AH189" i="71"/>
  <c r="Q189" i="71"/>
  <c r="P189" i="71"/>
  <c r="O189" i="71"/>
  <c r="N189" i="71"/>
  <c r="M189" i="71"/>
  <c r="L189" i="71"/>
  <c r="K189" i="71"/>
  <c r="J189" i="71"/>
  <c r="I189" i="71"/>
  <c r="E189" i="71"/>
  <c r="AN188" i="71"/>
  <c r="AM188" i="71"/>
  <c r="AL188" i="71"/>
  <c r="AK188" i="71"/>
  <c r="AJ188" i="71"/>
  <c r="AI188" i="71"/>
  <c r="AH188" i="71"/>
  <c r="Q188" i="71"/>
  <c r="P188" i="71"/>
  <c r="O188" i="71"/>
  <c r="N188" i="71"/>
  <c r="M188" i="71"/>
  <c r="L188" i="71"/>
  <c r="K188" i="71"/>
  <c r="J188" i="71"/>
  <c r="I188" i="71"/>
  <c r="E188" i="71"/>
  <c r="AN187" i="71"/>
  <c r="AM187" i="71"/>
  <c r="AL187" i="71"/>
  <c r="AK187" i="71"/>
  <c r="AJ187" i="71"/>
  <c r="AI187" i="71"/>
  <c r="AH187" i="71"/>
  <c r="Q187" i="71"/>
  <c r="P187" i="71"/>
  <c r="O187" i="71"/>
  <c r="N187" i="71"/>
  <c r="M187" i="71"/>
  <c r="L187" i="71"/>
  <c r="K187" i="71"/>
  <c r="J187" i="71"/>
  <c r="I187" i="71"/>
  <c r="E187" i="71"/>
  <c r="AN186" i="71"/>
  <c r="AM186" i="71"/>
  <c r="AL186" i="71"/>
  <c r="AK186" i="71"/>
  <c r="AJ186" i="71"/>
  <c r="AI186" i="71"/>
  <c r="AH186" i="71"/>
  <c r="Q186" i="71"/>
  <c r="P186" i="71"/>
  <c r="O186" i="71"/>
  <c r="N186" i="71"/>
  <c r="M186" i="71"/>
  <c r="L186" i="71"/>
  <c r="K186" i="71"/>
  <c r="J186" i="71"/>
  <c r="I186" i="71"/>
  <c r="E186" i="71"/>
  <c r="AN185" i="71"/>
  <c r="AM185" i="71"/>
  <c r="AL185" i="71"/>
  <c r="AK185" i="71"/>
  <c r="AJ185" i="71"/>
  <c r="AI185" i="71"/>
  <c r="AH185" i="71"/>
  <c r="Q185" i="71"/>
  <c r="P185" i="71"/>
  <c r="O185" i="71"/>
  <c r="N185" i="71"/>
  <c r="M185" i="71"/>
  <c r="L185" i="71"/>
  <c r="K185" i="71"/>
  <c r="J185" i="71"/>
  <c r="I185" i="71"/>
  <c r="E185" i="71"/>
  <c r="AN184" i="71"/>
  <c r="AM184" i="71"/>
  <c r="AL184" i="71"/>
  <c r="AK184" i="71"/>
  <c r="AJ184" i="71"/>
  <c r="AI184" i="71"/>
  <c r="AH184" i="71"/>
  <c r="Q184" i="71"/>
  <c r="P184" i="71"/>
  <c r="O184" i="71"/>
  <c r="N184" i="71"/>
  <c r="M184" i="71"/>
  <c r="L184" i="71"/>
  <c r="K184" i="71"/>
  <c r="J184" i="71"/>
  <c r="I184" i="71"/>
  <c r="E184" i="71"/>
  <c r="AN183" i="71"/>
  <c r="AM183" i="71"/>
  <c r="AL183" i="71"/>
  <c r="AK183" i="71"/>
  <c r="AJ183" i="71"/>
  <c r="AI183" i="71"/>
  <c r="AH183" i="71"/>
  <c r="Q183" i="71"/>
  <c r="P183" i="71"/>
  <c r="O183" i="71"/>
  <c r="N183" i="71"/>
  <c r="M183" i="71"/>
  <c r="L183" i="71"/>
  <c r="K183" i="71"/>
  <c r="J183" i="71"/>
  <c r="I183" i="71"/>
  <c r="E183" i="71"/>
  <c r="AN182" i="71"/>
  <c r="AM182" i="71"/>
  <c r="AL182" i="71"/>
  <c r="AK182" i="71"/>
  <c r="AJ182" i="71"/>
  <c r="AI182" i="71"/>
  <c r="AH182" i="71"/>
  <c r="Q182" i="71"/>
  <c r="P182" i="71"/>
  <c r="O182" i="71"/>
  <c r="N182" i="71"/>
  <c r="M182" i="71"/>
  <c r="L182" i="71"/>
  <c r="K182" i="71"/>
  <c r="J182" i="71"/>
  <c r="I182" i="71"/>
  <c r="E182" i="71"/>
  <c r="AN181" i="71"/>
  <c r="AM181" i="71"/>
  <c r="AL181" i="71"/>
  <c r="AK181" i="71"/>
  <c r="AJ181" i="71"/>
  <c r="AI181" i="71"/>
  <c r="AH181" i="71"/>
  <c r="Q181" i="71"/>
  <c r="P181" i="71"/>
  <c r="O181" i="71"/>
  <c r="N181" i="71"/>
  <c r="M181" i="71"/>
  <c r="L181" i="71"/>
  <c r="K181" i="71"/>
  <c r="J181" i="71"/>
  <c r="I181" i="71"/>
  <c r="E181" i="71"/>
  <c r="AN180" i="71"/>
  <c r="AM180" i="71"/>
  <c r="AL180" i="71"/>
  <c r="AK180" i="71"/>
  <c r="AJ180" i="71"/>
  <c r="AI180" i="71"/>
  <c r="AH180" i="71"/>
  <c r="Q180" i="71"/>
  <c r="P180" i="71"/>
  <c r="O180" i="71"/>
  <c r="N180" i="71"/>
  <c r="M180" i="71"/>
  <c r="L180" i="71"/>
  <c r="K180" i="71"/>
  <c r="J180" i="71"/>
  <c r="I180" i="71"/>
  <c r="E180" i="71"/>
  <c r="AN179" i="71"/>
  <c r="AM179" i="71"/>
  <c r="AL179" i="71"/>
  <c r="AK179" i="71"/>
  <c r="AJ179" i="71"/>
  <c r="AI179" i="71"/>
  <c r="AH179" i="71"/>
  <c r="Q179" i="71"/>
  <c r="P179" i="71"/>
  <c r="O179" i="71"/>
  <c r="N179" i="71"/>
  <c r="M179" i="71"/>
  <c r="L179" i="71"/>
  <c r="K179" i="71"/>
  <c r="J179" i="71"/>
  <c r="I179" i="71"/>
  <c r="E179" i="71"/>
  <c r="AN178" i="71"/>
  <c r="AM178" i="71"/>
  <c r="AL178" i="71"/>
  <c r="AK178" i="71"/>
  <c r="AJ178" i="71"/>
  <c r="AI178" i="71"/>
  <c r="AH178" i="71"/>
  <c r="Q178" i="71"/>
  <c r="P178" i="71"/>
  <c r="O178" i="71"/>
  <c r="N178" i="71"/>
  <c r="M178" i="71"/>
  <c r="L178" i="71"/>
  <c r="K178" i="71"/>
  <c r="J178" i="71"/>
  <c r="I178" i="71"/>
  <c r="E178" i="71"/>
  <c r="AN177" i="71"/>
  <c r="AM177" i="71"/>
  <c r="AL177" i="71"/>
  <c r="AK177" i="71"/>
  <c r="AJ177" i="71"/>
  <c r="AI177" i="71"/>
  <c r="AH177" i="71"/>
  <c r="Q177" i="71"/>
  <c r="P177" i="71"/>
  <c r="O177" i="71"/>
  <c r="N177" i="71"/>
  <c r="M177" i="71"/>
  <c r="L177" i="71"/>
  <c r="K177" i="71"/>
  <c r="J177" i="71"/>
  <c r="I177" i="71"/>
  <c r="E177" i="71"/>
  <c r="AN176" i="71"/>
  <c r="AM176" i="71"/>
  <c r="AL176" i="71"/>
  <c r="AK176" i="71"/>
  <c r="AJ176" i="71"/>
  <c r="AI176" i="71"/>
  <c r="AH176" i="71"/>
  <c r="Q176" i="71"/>
  <c r="P176" i="71"/>
  <c r="O176" i="71"/>
  <c r="N176" i="71"/>
  <c r="M176" i="71"/>
  <c r="L176" i="71"/>
  <c r="K176" i="71"/>
  <c r="J176" i="71"/>
  <c r="I176" i="71"/>
  <c r="E176" i="71"/>
  <c r="AN175" i="71"/>
  <c r="AM175" i="71"/>
  <c r="AL175" i="71"/>
  <c r="AK175" i="71"/>
  <c r="AJ175" i="71"/>
  <c r="AI175" i="71"/>
  <c r="AH175" i="71"/>
  <c r="Q175" i="71"/>
  <c r="P175" i="71"/>
  <c r="O175" i="71"/>
  <c r="N175" i="71"/>
  <c r="M175" i="71"/>
  <c r="L175" i="71"/>
  <c r="K175" i="71"/>
  <c r="J175" i="71"/>
  <c r="I175" i="71"/>
  <c r="E175" i="71"/>
  <c r="AN174" i="71"/>
  <c r="AM174" i="71"/>
  <c r="AL174" i="71"/>
  <c r="AK174" i="71"/>
  <c r="AJ174" i="71"/>
  <c r="AI174" i="71"/>
  <c r="AH174" i="71"/>
  <c r="Q174" i="71"/>
  <c r="P174" i="71"/>
  <c r="O174" i="71"/>
  <c r="N174" i="71"/>
  <c r="M174" i="71"/>
  <c r="L174" i="71"/>
  <c r="K174" i="71"/>
  <c r="J174" i="71"/>
  <c r="I174" i="71"/>
  <c r="E174" i="71"/>
  <c r="AN173" i="71"/>
  <c r="AM173" i="71"/>
  <c r="AL173" i="71"/>
  <c r="AK173" i="71"/>
  <c r="AJ173" i="71"/>
  <c r="AI173" i="71"/>
  <c r="AH173" i="71"/>
  <c r="Q173" i="71"/>
  <c r="P173" i="71"/>
  <c r="O173" i="71"/>
  <c r="N173" i="71"/>
  <c r="M173" i="71"/>
  <c r="L173" i="71"/>
  <c r="K173" i="71"/>
  <c r="J173" i="71"/>
  <c r="I173" i="71"/>
  <c r="E173" i="71"/>
  <c r="AN172" i="71"/>
  <c r="AM172" i="71"/>
  <c r="AL172" i="71"/>
  <c r="AK172" i="71"/>
  <c r="AJ172" i="71"/>
  <c r="AI172" i="71"/>
  <c r="AH172" i="71"/>
  <c r="Q172" i="71"/>
  <c r="P172" i="71"/>
  <c r="O172" i="71"/>
  <c r="N172" i="71"/>
  <c r="M172" i="71"/>
  <c r="L172" i="71"/>
  <c r="K172" i="71"/>
  <c r="J172" i="71"/>
  <c r="I172" i="71"/>
  <c r="E172" i="71"/>
  <c r="AN171" i="71"/>
  <c r="AM171" i="71"/>
  <c r="AL171" i="71"/>
  <c r="AK171" i="71"/>
  <c r="AJ171" i="71"/>
  <c r="AI171" i="71"/>
  <c r="AH171" i="71"/>
  <c r="Q171" i="71"/>
  <c r="P171" i="71"/>
  <c r="O171" i="71"/>
  <c r="N171" i="71"/>
  <c r="M171" i="71"/>
  <c r="L171" i="71"/>
  <c r="K171" i="71"/>
  <c r="J171" i="71"/>
  <c r="I171" i="71"/>
  <c r="E171" i="71"/>
  <c r="AN170" i="71"/>
  <c r="AM170" i="71"/>
  <c r="AL170" i="71"/>
  <c r="AK170" i="71"/>
  <c r="AJ170" i="71"/>
  <c r="AI170" i="71"/>
  <c r="AH170" i="71"/>
  <c r="Q170" i="71"/>
  <c r="P170" i="71"/>
  <c r="O170" i="71"/>
  <c r="N170" i="71"/>
  <c r="M170" i="71"/>
  <c r="L170" i="71"/>
  <c r="K170" i="71"/>
  <c r="J170" i="71"/>
  <c r="I170" i="71"/>
  <c r="E170" i="71"/>
  <c r="AN169" i="71"/>
  <c r="AM169" i="71"/>
  <c r="AL169" i="71"/>
  <c r="AK169" i="71"/>
  <c r="AJ169" i="71"/>
  <c r="AI169" i="71"/>
  <c r="AH169" i="71"/>
  <c r="Q169" i="71"/>
  <c r="P169" i="71"/>
  <c r="O169" i="71"/>
  <c r="N169" i="71"/>
  <c r="M169" i="71"/>
  <c r="L169" i="71"/>
  <c r="K169" i="71"/>
  <c r="J169" i="71"/>
  <c r="I169" i="71"/>
  <c r="E169" i="71"/>
  <c r="AN168" i="71"/>
  <c r="AM168" i="71"/>
  <c r="AL168" i="71"/>
  <c r="AK168" i="71"/>
  <c r="AJ168" i="71"/>
  <c r="AI168" i="71"/>
  <c r="AH168" i="71"/>
  <c r="Q168" i="71"/>
  <c r="P168" i="71"/>
  <c r="O168" i="71"/>
  <c r="N168" i="71"/>
  <c r="M168" i="71"/>
  <c r="L168" i="71"/>
  <c r="K168" i="71"/>
  <c r="J168" i="71"/>
  <c r="I168" i="71"/>
  <c r="E168" i="71"/>
  <c r="AN167" i="71"/>
  <c r="AM167" i="71"/>
  <c r="AL167" i="71"/>
  <c r="AK167" i="71"/>
  <c r="AJ167" i="71"/>
  <c r="AI167" i="71"/>
  <c r="AH167" i="71"/>
  <c r="Q167" i="71"/>
  <c r="P167" i="71"/>
  <c r="O167" i="71"/>
  <c r="N167" i="71"/>
  <c r="M167" i="71"/>
  <c r="L167" i="71"/>
  <c r="K167" i="71"/>
  <c r="J167" i="71"/>
  <c r="I167" i="71"/>
  <c r="E167" i="71"/>
  <c r="AN166" i="71"/>
  <c r="AM166" i="71"/>
  <c r="AL166" i="71"/>
  <c r="AK166" i="71"/>
  <c r="AJ166" i="71"/>
  <c r="AI166" i="71"/>
  <c r="AH166" i="71"/>
  <c r="Q166" i="71"/>
  <c r="P166" i="71"/>
  <c r="O166" i="71"/>
  <c r="N166" i="71"/>
  <c r="M166" i="71"/>
  <c r="L166" i="71"/>
  <c r="K166" i="71"/>
  <c r="J166" i="71"/>
  <c r="I166" i="71"/>
  <c r="E166" i="71"/>
  <c r="AN165" i="71"/>
  <c r="AM165" i="71"/>
  <c r="AL165" i="71"/>
  <c r="AK165" i="71"/>
  <c r="AJ165" i="71"/>
  <c r="AI165" i="71"/>
  <c r="AH165" i="71"/>
  <c r="Q165" i="71"/>
  <c r="P165" i="71"/>
  <c r="O165" i="71"/>
  <c r="N165" i="71"/>
  <c r="M165" i="71"/>
  <c r="L165" i="71"/>
  <c r="K165" i="71"/>
  <c r="J165" i="71"/>
  <c r="I165" i="71"/>
  <c r="E165" i="71"/>
  <c r="AN164" i="71"/>
  <c r="AM164" i="71"/>
  <c r="AL164" i="71"/>
  <c r="AK164" i="71"/>
  <c r="AJ164" i="71"/>
  <c r="AI164" i="71"/>
  <c r="AH164" i="71"/>
  <c r="Q164" i="71"/>
  <c r="P164" i="71"/>
  <c r="O164" i="71"/>
  <c r="N164" i="71"/>
  <c r="M164" i="71"/>
  <c r="L164" i="71"/>
  <c r="K164" i="71"/>
  <c r="J164" i="71"/>
  <c r="I164" i="71"/>
  <c r="E164" i="71"/>
  <c r="AN163" i="71"/>
  <c r="AM163" i="71"/>
  <c r="AL163" i="71"/>
  <c r="AK163" i="71"/>
  <c r="AJ163" i="71"/>
  <c r="AI163" i="71"/>
  <c r="AH163" i="71"/>
  <c r="Q163" i="71"/>
  <c r="P163" i="71"/>
  <c r="O163" i="71"/>
  <c r="N163" i="71"/>
  <c r="M163" i="71"/>
  <c r="L163" i="71"/>
  <c r="K163" i="71"/>
  <c r="J163" i="71"/>
  <c r="I163" i="71"/>
  <c r="E163" i="71"/>
  <c r="AN162" i="71"/>
  <c r="AM162" i="71"/>
  <c r="AL162" i="71"/>
  <c r="AK162" i="71"/>
  <c r="AJ162" i="71"/>
  <c r="AI162" i="71"/>
  <c r="AH162" i="71"/>
  <c r="Q162" i="71"/>
  <c r="P162" i="71"/>
  <c r="O162" i="71"/>
  <c r="N162" i="71"/>
  <c r="M162" i="71"/>
  <c r="L162" i="71"/>
  <c r="K162" i="71"/>
  <c r="J162" i="71"/>
  <c r="I162" i="71"/>
  <c r="E162" i="71"/>
  <c r="AN161" i="71"/>
  <c r="AM161" i="71"/>
  <c r="AL161" i="71"/>
  <c r="AK161" i="71"/>
  <c r="AJ161" i="71"/>
  <c r="AI161" i="71"/>
  <c r="AH161" i="71"/>
  <c r="Q161" i="71"/>
  <c r="P161" i="71"/>
  <c r="O161" i="71"/>
  <c r="N161" i="71"/>
  <c r="M161" i="71"/>
  <c r="L161" i="71"/>
  <c r="K161" i="71"/>
  <c r="J161" i="71"/>
  <c r="I161" i="71"/>
  <c r="E161" i="71"/>
  <c r="AN160" i="71"/>
  <c r="AM160" i="71"/>
  <c r="AL160" i="71"/>
  <c r="AK160" i="71"/>
  <c r="AJ160" i="71"/>
  <c r="AI160" i="71"/>
  <c r="AH160" i="71"/>
  <c r="Q160" i="71"/>
  <c r="P160" i="71"/>
  <c r="O160" i="71"/>
  <c r="N160" i="71"/>
  <c r="M160" i="71"/>
  <c r="L160" i="71"/>
  <c r="K160" i="71"/>
  <c r="J160" i="71"/>
  <c r="I160" i="71"/>
  <c r="E160" i="71"/>
  <c r="AN159" i="71"/>
  <c r="AM159" i="71"/>
  <c r="AL159" i="71"/>
  <c r="AK159" i="71"/>
  <c r="AJ159" i="71"/>
  <c r="AI159" i="71"/>
  <c r="AH159" i="71"/>
  <c r="Q159" i="71"/>
  <c r="P159" i="71"/>
  <c r="O159" i="71"/>
  <c r="N159" i="71"/>
  <c r="M159" i="71"/>
  <c r="L159" i="71"/>
  <c r="K159" i="71"/>
  <c r="J159" i="71"/>
  <c r="I159" i="71"/>
  <c r="E159" i="71"/>
  <c r="AN158" i="71"/>
  <c r="AM158" i="71"/>
  <c r="AL158" i="71"/>
  <c r="AK158" i="71"/>
  <c r="AJ158" i="71"/>
  <c r="AI158" i="71"/>
  <c r="AH158" i="71"/>
  <c r="Q158" i="71"/>
  <c r="P158" i="71"/>
  <c r="O158" i="71"/>
  <c r="N158" i="71"/>
  <c r="M158" i="71"/>
  <c r="L158" i="71"/>
  <c r="K158" i="71"/>
  <c r="J158" i="71"/>
  <c r="I158" i="71"/>
  <c r="E158" i="71"/>
  <c r="AN157" i="71"/>
  <c r="AM157" i="71"/>
  <c r="AL157" i="71"/>
  <c r="AK157" i="71"/>
  <c r="AJ157" i="71"/>
  <c r="AI157" i="71"/>
  <c r="AH157" i="71"/>
  <c r="Q157" i="71"/>
  <c r="P157" i="71"/>
  <c r="O157" i="71"/>
  <c r="N157" i="71"/>
  <c r="M157" i="71"/>
  <c r="L157" i="71"/>
  <c r="K157" i="71"/>
  <c r="J157" i="71"/>
  <c r="I157" i="71"/>
  <c r="E157" i="71"/>
  <c r="AN156" i="71"/>
  <c r="AM156" i="71"/>
  <c r="AL156" i="71"/>
  <c r="AK156" i="71"/>
  <c r="AJ156" i="71"/>
  <c r="AI156" i="71"/>
  <c r="AH156" i="71"/>
  <c r="Q156" i="71"/>
  <c r="P156" i="71"/>
  <c r="O156" i="71"/>
  <c r="N156" i="71"/>
  <c r="M156" i="71"/>
  <c r="L156" i="71"/>
  <c r="K156" i="71"/>
  <c r="J156" i="71"/>
  <c r="I156" i="71"/>
  <c r="E156" i="71"/>
  <c r="AN155" i="71"/>
  <c r="AM155" i="71"/>
  <c r="AL155" i="71"/>
  <c r="AK155" i="71"/>
  <c r="AJ155" i="71"/>
  <c r="AI155" i="71"/>
  <c r="AH155" i="71"/>
  <c r="Q155" i="71"/>
  <c r="P155" i="71"/>
  <c r="O155" i="71"/>
  <c r="N155" i="71"/>
  <c r="M155" i="71"/>
  <c r="L155" i="71"/>
  <c r="K155" i="71"/>
  <c r="J155" i="71"/>
  <c r="I155" i="71"/>
  <c r="E155" i="71"/>
  <c r="AN154" i="71"/>
  <c r="AM154" i="71"/>
  <c r="AL154" i="71"/>
  <c r="AK154" i="71"/>
  <c r="AJ154" i="71"/>
  <c r="AI154" i="71"/>
  <c r="AH154" i="71"/>
  <c r="Q154" i="71"/>
  <c r="P154" i="71"/>
  <c r="O154" i="71"/>
  <c r="N154" i="71"/>
  <c r="M154" i="71"/>
  <c r="L154" i="71"/>
  <c r="K154" i="71"/>
  <c r="J154" i="71"/>
  <c r="I154" i="71"/>
  <c r="E154" i="71"/>
  <c r="AN153" i="71"/>
  <c r="AM153" i="71"/>
  <c r="AL153" i="71"/>
  <c r="AK153" i="71"/>
  <c r="AJ153" i="71"/>
  <c r="AI153" i="71"/>
  <c r="AH153" i="71"/>
  <c r="Q153" i="71"/>
  <c r="P153" i="71"/>
  <c r="O153" i="71"/>
  <c r="N153" i="71"/>
  <c r="M153" i="71"/>
  <c r="L153" i="71"/>
  <c r="K153" i="71"/>
  <c r="J153" i="71"/>
  <c r="I153" i="71"/>
  <c r="E153" i="71"/>
  <c r="AN152" i="71"/>
  <c r="AM152" i="71"/>
  <c r="AL152" i="71"/>
  <c r="AK152" i="71"/>
  <c r="AJ152" i="71"/>
  <c r="AI152" i="71"/>
  <c r="AH152" i="71"/>
  <c r="Q152" i="71"/>
  <c r="P152" i="71"/>
  <c r="O152" i="71"/>
  <c r="N152" i="71"/>
  <c r="M152" i="71"/>
  <c r="L152" i="71"/>
  <c r="K152" i="71"/>
  <c r="J152" i="71"/>
  <c r="I152" i="71"/>
  <c r="E152" i="71"/>
  <c r="AN151" i="71"/>
  <c r="AM151" i="71"/>
  <c r="AL151" i="71"/>
  <c r="AK151" i="71"/>
  <c r="AJ151" i="71"/>
  <c r="AI151" i="71"/>
  <c r="AH151" i="71"/>
  <c r="Q151" i="71"/>
  <c r="P151" i="71"/>
  <c r="O151" i="71"/>
  <c r="N151" i="71"/>
  <c r="M151" i="71"/>
  <c r="L151" i="71"/>
  <c r="K151" i="71"/>
  <c r="J151" i="71"/>
  <c r="I151" i="71"/>
  <c r="E151" i="71"/>
  <c r="AN150" i="71"/>
  <c r="AM150" i="71"/>
  <c r="AL150" i="71"/>
  <c r="AK150" i="71"/>
  <c r="AJ150" i="71"/>
  <c r="AI150" i="71"/>
  <c r="AH150" i="71"/>
  <c r="Q150" i="71"/>
  <c r="P150" i="71"/>
  <c r="O150" i="71"/>
  <c r="N150" i="71"/>
  <c r="M150" i="71"/>
  <c r="L150" i="71"/>
  <c r="K150" i="71"/>
  <c r="J150" i="71"/>
  <c r="I150" i="71"/>
  <c r="E150" i="71"/>
  <c r="AN149" i="71"/>
  <c r="AM149" i="71"/>
  <c r="AL149" i="71"/>
  <c r="AK149" i="71"/>
  <c r="AJ149" i="71"/>
  <c r="AI149" i="71"/>
  <c r="AH149" i="71"/>
  <c r="Q149" i="71"/>
  <c r="P149" i="71"/>
  <c r="O149" i="71"/>
  <c r="N149" i="71"/>
  <c r="M149" i="71"/>
  <c r="L149" i="71"/>
  <c r="K149" i="71"/>
  <c r="J149" i="71"/>
  <c r="I149" i="71"/>
  <c r="E149" i="71"/>
  <c r="AN148" i="71"/>
  <c r="AM148" i="71"/>
  <c r="AL148" i="71"/>
  <c r="AK148" i="71"/>
  <c r="AJ148" i="71"/>
  <c r="AI148" i="71"/>
  <c r="AH148" i="71"/>
  <c r="Q148" i="71"/>
  <c r="P148" i="71"/>
  <c r="O148" i="71"/>
  <c r="N148" i="71"/>
  <c r="M148" i="71"/>
  <c r="L148" i="71"/>
  <c r="K148" i="71"/>
  <c r="J148" i="71"/>
  <c r="I148" i="71"/>
  <c r="E148" i="71"/>
  <c r="AN147" i="71"/>
  <c r="AM147" i="71"/>
  <c r="AL147" i="71"/>
  <c r="AK147" i="71"/>
  <c r="AJ147" i="71"/>
  <c r="AI147" i="71"/>
  <c r="AH147" i="71"/>
  <c r="Q147" i="71"/>
  <c r="P147" i="71"/>
  <c r="O147" i="71"/>
  <c r="N147" i="71"/>
  <c r="M147" i="71"/>
  <c r="L147" i="71"/>
  <c r="K147" i="71"/>
  <c r="J147" i="71"/>
  <c r="I147" i="71"/>
  <c r="E147" i="71"/>
  <c r="AN146" i="71"/>
  <c r="AM146" i="71"/>
  <c r="AL146" i="71"/>
  <c r="AK146" i="71"/>
  <c r="AJ146" i="71"/>
  <c r="AI146" i="71"/>
  <c r="AH146" i="71"/>
  <c r="Q146" i="71"/>
  <c r="P146" i="71"/>
  <c r="O146" i="71"/>
  <c r="N146" i="71"/>
  <c r="M146" i="71"/>
  <c r="L146" i="71"/>
  <c r="K146" i="71"/>
  <c r="J146" i="71"/>
  <c r="I146" i="71"/>
  <c r="E146" i="71"/>
  <c r="AN145" i="71"/>
  <c r="AM145" i="71"/>
  <c r="AL145" i="71"/>
  <c r="AK145" i="71"/>
  <c r="AJ145" i="71"/>
  <c r="AI145" i="71"/>
  <c r="AH145" i="71"/>
  <c r="Q145" i="71"/>
  <c r="P145" i="71"/>
  <c r="O145" i="71"/>
  <c r="N145" i="71"/>
  <c r="M145" i="71"/>
  <c r="L145" i="71"/>
  <c r="K145" i="71"/>
  <c r="J145" i="71"/>
  <c r="I145" i="71"/>
  <c r="E145" i="71"/>
  <c r="AN144" i="71"/>
  <c r="AM144" i="71"/>
  <c r="AL144" i="71"/>
  <c r="AK144" i="71"/>
  <c r="AJ144" i="71"/>
  <c r="AI144" i="71"/>
  <c r="AH144" i="71"/>
  <c r="Q144" i="71"/>
  <c r="P144" i="71"/>
  <c r="O144" i="71"/>
  <c r="N144" i="71"/>
  <c r="M144" i="71"/>
  <c r="L144" i="71"/>
  <c r="K144" i="71"/>
  <c r="J144" i="71"/>
  <c r="I144" i="71"/>
  <c r="E144" i="71"/>
  <c r="AN143" i="71"/>
  <c r="AM143" i="71"/>
  <c r="AL143" i="71"/>
  <c r="AK143" i="71"/>
  <c r="AJ143" i="71"/>
  <c r="AI143" i="71"/>
  <c r="AH143" i="71"/>
  <c r="Q143" i="71"/>
  <c r="P143" i="71"/>
  <c r="O143" i="71"/>
  <c r="N143" i="71"/>
  <c r="M143" i="71"/>
  <c r="L143" i="71"/>
  <c r="K143" i="71"/>
  <c r="J143" i="71"/>
  <c r="I143" i="71"/>
  <c r="E143" i="71"/>
  <c r="AN142" i="71"/>
  <c r="AM142" i="71"/>
  <c r="AL142" i="71"/>
  <c r="AK142" i="71"/>
  <c r="AJ142" i="71"/>
  <c r="AI142" i="71"/>
  <c r="AH142" i="71"/>
  <c r="Q142" i="71"/>
  <c r="P142" i="71"/>
  <c r="O142" i="71"/>
  <c r="N142" i="71"/>
  <c r="M142" i="71"/>
  <c r="L142" i="71"/>
  <c r="K142" i="71"/>
  <c r="J142" i="71"/>
  <c r="I142" i="71"/>
  <c r="E142" i="71"/>
  <c r="AN141" i="71"/>
  <c r="AM141" i="71"/>
  <c r="AL141" i="71"/>
  <c r="AK141" i="71"/>
  <c r="AJ141" i="71"/>
  <c r="AI141" i="71"/>
  <c r="AH141" i="71"/>
  <c r="Q141" i="71"/>
  <c r="P141" i="71"/>
  <c r="O141" i="71"/>
  <c r="N141" i="71"/>
  <c r="M141" i="71"/>
  <c r="L141" i="71"/>
  <c r="K141" i="71"/>
  <c r="J141" i="71"/>
  <c r="I141" i="71"/>
  <c r="E141" i="71"/>
  <c r="AN140" i="71"/>
  <c r="AM140" i="71"/>
  <c r="AL140" i="71"/>
  <c r="AK140" i="71"/>
  <c r="AJ140" i="71"/>
  <c r="AI140" i="71"/>
  <c r="AH140" i="71"/>
  <c r="Q140" i="71"/>
  <c r="P140" i="71"/>
  <c r="O140" i="71"/>
  <c r="N140" i="71"/>
  <c r="M140" i="71"/>
  <c r="L140" i="71"/>
  <c r="K140" i="71"/>
  <c r="J140" i="71"/>
  <c r="I140" i="71"/>
  <c r="E140" i="71"/>
  <c r="AN139" i="71"/>
  <c r="AM139" i="71"/>
  <c r="AL139" i="71"/>
  <c r="AK139" i="71"/>
  <c r="AJ139" i="71"/>
  <c r="AI139" i="71"/>
  <c r="AH139" i="71"/>
  <c r="Q139" i="71"/>
  <c r="P139" i="71"/>
  <c r="O139" i="71"/>
  <c r="N139" i="71"/>
  <c r="M139" i="71"/>
  <c r="L139" i="71"/>
  <c r="K139" i="71"/>
  <c r="J139" i="71"/>
  <c r="I139" i="71"/>
  <c r="E139" i="71"/>
  <c r="AN138" i="71"/>
  <c r="AM138" i="71"/>
  <c r="AL138" i="71"/>
  <c r="AK138" i="71"/>
  <c r="AJ138" i="71"/>
  <c r="AI138" i="71"/>
  <c r="AH138" i="71"/>
  <c r="Q138" i="71"/>
  <c r="P138" i="71"/>
  <c r="O138" i="71"/>
  <c r="N138" i="71"/>
  <c r="M138" i="71"/>
  <c r="L138" i="71"/>
  <c r="K138" i="71"/>
  <c r="J138" i="71"/>
  <c r="I138" i="71"/>
  <c r="E138" i="71"/>
  <c r="AN137" i="71"/>
  <c r="AM137" i="71"/>
  <c r="AL137" i="71"/>
  <c r="AK137" i="71"/>
  <c r="AJ137" i="71"/>
  <c r="AI137" i="71"/>
  <c r="AH137" i="71"/>
  <c r="Q137" i="71"/>
  <c r="P137" i="71"/>
  <c r="O137" i="71"/>
  <c r="N137" i="71"/>
  <c r="M137" i="71"/>
  <c r="L137" i="71"/>
  <c r="K137" i="71"/>
  <c r="J137" i="71"/>
  <c r="I137" i="71"/>
  <c r="E137" i="71"/>
  <c r="AN136" i="71"/>
  <c r="AM136" i="71"/>
  <c r="AL136" i="71"/>
  <c r="AK136" i="71"/>
  <c r="AJ136" i="71"/>
  <c r="AI136" i="71"/>
  <c r="AH136" i="71"/>
  <c r="Q136" i="71"/>
  <c r="P136" i="71"/>
  <c r="O136" i="71"/>
  <c r="N136" i="71"/>
  <c r="M136" i="71"/>
  <c r="L136" i="71"/>
  <c r="K136" i="71"/>
  <c r="J136" i="71"/>
  <c r="I136" i="71"/>
  <c r="E136" i="71"/>
  <c r="AN135" i="71"/>
  <c r="AM135" i="71"/>
  <c r="AL135" i="71"/>
  <c r="AK135" i="71"/>
  <c r="AJ135" i="71"/>
  <c r="AI135" i="71"/>
  <c r="AH135" i="71"/>
  <c r="Q135" i="71"/>
  <c r="P135" i="71"/>
  <c r="O135" i="71"/>
  <c r="N135" i="71"/>
  <c r="M135" i="71"/>
  <c r="L135" i="71"/>
  <c r="K135" i="71"/>
  <c r="J135" i="71"/>
  <c r="I135" i="71"/>
  <c r="E135" i="71"/>
  <c r="AN134" i="71"/>
  <c r="AM134" i="71"/>
  <c r="AL134" i="71"/>
  <c r="AK134" i="71"/>
  <c r="AJ134" i="71"/>
  <c r="AI134" i="71"/>
  <c r="AH134" i="71"/>
  <c r="Q134" i="71"/>
  <c r="P134" i="71"/>
  <c r="O134" i="71"/>
  <c r="N134" i="71"/>
  <c r="M134" i="71"/>
  <c r="L134" i="71"/>
  <c r="K134" i="71"/>
  <c r="J134" i="71"/>
  <c r="I134" i="71"/>
  <c r="E134" i="71"/>
  <c r="AN133" i="71"/>
  <c r="AM133" i="71"/>
  <c r="AL133" i="71"/>
  <c r="AK133" i="71"/>
  <c r="AJ133" i="71"/>
  <c r="AI133" i="71"/>
  <c r="AH133" i="71"/>
  <c r="Q133" i="71"/>
  <c r="P133" i="71"/>
  <c r="O133" i="71"/>
  <c r="N133" i="71"/>
  <c r="M133" i="71"/>
  <c r="L133" i="71"/>
  <c r="K133" i="71"/>
  <c r="J133" i="71"/>
  <c r="I133" i="71"/>
  <c r="E133" i="71"/>
  <c r="AN132" i="71"/>
  <c r="AM132" i="71"/>
  <c r="AL132" i="71"/>
  <c r="AK132" i="71"/>
  <c r="AJ132" i="71"/>
  <c r="AI132" i="71"/>
  <c r="AH132" i="71"/>
  <c r="Q132" i="71"/>
  <c r="P132" i="71"/>
  <c r="O132" i="71"/>
  <c r="N132" i="71"/>
  <c r="M132" i="71"/>
  <c r="L132" i="71"/>
  <c r="K132" i="71"/>
  <c r="J132" i="71"/>
  <c r="I132" i="71"/>
  <c r="E132" i="71"/>
  <c r="AN131" i="71"/>
  <c r="AM131" i="71"/>
  <c r="AL131" i="71"/>
  <c r="AK131" i="71"/>
  <c r="AJ131" i="71"/>
  <c r="AI131" i="71"/>
  <c r="AH131" i="71"/>
  <c r="Q131" i="71"/>
  <c r="P131" i="71"/>
  <c r="O131" i="71"/>
  <c r="N131" i="71"/>
  <c r="M131" i="71"/>
  <c r="L131" i="71"/>
  <c r="K131" i="71"/>
  <c r="J131" i="71"/>
  <c r="I131" i="71"/>
  <c r="E131" i="71"/>
  <c r="AN130" i="71"/>
  <c r="AM130" i="71"/>
  <c r="AL130" i="71"/>
  <c r="AK130" i="71"/>
  <c r="AJ130" i="71"/>
  <c r="AI130" i="71"/>
  <c r="AH130" i="71"/>
  <c r="Q130" i="71"/>
  <c r="P130" i="71"/>
  <c r="O130" i="71"/>
  <c r="N130" i="71"/>
  <c r="M130" i="71"/>
  <c r="L130" i="71"/>
  <c r="K130" i="71"/>
  <c r="J130" i="71"/>
  <c r="I130" i="71"/>
  <c r="E130" i="71"/>
  <c r="AN129" i="71"/>
  <c r="AM129" i="71"/>
  <c r="AL129" i="71"/>
  <c r="AK129" i="71"/>
  <c r="AJ129" i="71"/>
  <c r="AI129" i="71"/>
  <c r="AH129" i="71"/>
  <c r="Q129" i="71"/>
  <c r="P129" i="71"/>
  <c r="O129" i="71"/>
  <c r="N129" i="71"/>
  <c r="M129" i="71"/>
  <c r="L129" i="71"/>
  <c r="K129" i="71"/>
  <c r="J129" i="71"/>
  <c r="I129" i="71"/>
  <c r="E129" i="71"/>
  <c r="AN128" i="71"/>
  <c r="AM128" i="71"/>
  <c r="AL128" i="71"/>
  <c r="AK128" i="71"/>
  <c r="AJ128" i="71"/>
  <c r="AI128" i="71"/>
  <c r="AH128" i="71"/>
  <c r="Q128" i="71"/>
  <c r="P128" i="71"/>
  <c r="O128" i="71"/>
  <c r="N128" i="71"/>
  <c r="M128" i="71"/>
  <c r="L128" i="71"/>
  <c r="K128" i="71"/>
  <c r="J128" i="71"/>
  <c r="I128" i="71"/>
  <c r="E128" i="71"/>
  <c r="AN127" i="71"/>
  <c r="AM127" i="71"/>
  <c r="AL127" i="71"/>
  <c r="AK127" i="71"/>
  <c r="AJ127" i="71"/>
  <c r="AI127" i="71"/>
  <c r="AH127" i="71"/>
  <c r="Q127" i="71"/>
  <c r="P127" i="71"/>
  <c r="O127" i="71"/>
  <c r="N127" i="71"/>
  <c r="M127" i="71"/>
  <c r="L127" i="71"/>
  <c r="K127" i="71"/>
  <c r="J127" i="71"/>
  <c r="I127" i="71"/>
  <c r="E127" i="71"/>
  <c r="AN126" i="71"/>
  <c r="AM126" i="71"/>
  <c r="AL126" i="71"/>
  <c r="AK126" i="71"/>
  <c r="AJ126" i="71"/>
  <c r="AI126" i="71"/>
  <c r="AH126" i="71"/>
  <c r="Q126" i="71"/>
  <c r="P126" i="71"/>
  <c r="O126" i="71"/>
  <c r="N126" i="71"/>
  <c r="M126" i="71"/>
  <c r="L126" i="71"/>
  <c r="K126" i="71"/>
  <c r="J126" i="71"/>
  <c r="I126" i="71"/>
  <c r="E126" i="71"/>
  <c r="AN125" i="71"/>
  <c r="AM125" i="71"/>
  <c r="AL125" i="71"/>
  <c r="AK125" i="71"/>
  <c r="AJ125" i="71"/>
  <c r="AI125" i="71"/>
  <c r="AH125" i="71"/>
  <c r="Q125" i="71"/>
  <c r="P125" i="71"/>
  <c r="O125" i="71"/>
  <c r="N125" i="71"/>
  <c r="M125" i="71"/>
  <c r="L125" i="71"/>
  <c r="K125" i="71"/>
  <c r="J125" i="71"/>
  <c r="I125" i="71"/>
  <c r="E125" i="71"/>
  <c r="AN124" i="71"/>
  <c r="AM124" i="71"/>
  <c r="AL124" i="71"/>
  <c r="AK124" i="71"/>
  <c r="AJ124" i="71"/>
  <c r="AI124" i="71"/>
  <c r="AH124" i="71"/>
  <c r="Q124" i="71"/>
  <c r="P124" i="71"/>
  <c r="O124" i="71"/>
  <c r="N124" i="71"/>
  <c r="M124" i="71"/>
  <c r="L124" i="71"/>
  <c r="K124" i="71"/>
  <c r="J124" i="71"/>
  <c r="I124" i="71"/>
  <c r="E124" i="71"/>
  <c r="AN123" i="71"/>
  <c r="AM123" i="71"/>
  <c r="AL123" i="71"/>
  <c r="AK123" i="71"/>
  <c r="AJ123" i="71"/>
  <c r="AI123" i="71"/>
  <c r="AH123" i="71"/>
  <c r="Q123" i="71"/>
  <c r="P123" i="71"/>
  <c r="O123" i="71"/>
  <c r="N123" i="71"/>
  <c r="M123" i="71"/>
  <c r="L123" i="71"/>
  <c r="K123" i="71"/>
  <c r="J123" i="71"/>
  <c r="I123" i="71"/>
  <c r="E123" i="71"/>
  <c r="AN122" i="71"/>
  <c r="AM122" i="71"/>
  <c r="AL122" i="71"/>
  <c r="AK122" i="71"/>
  <c r="AJ122" i="71"/>
  <c r="AI122" i="71"/>
  <c r="AH122" i="71"/>
  <c r="Q122" i="71"/>
  <c r="P122" i="71"/>
  <c r="O122" i="71"/>
  <c r="N122" i="71"/>
  <c r="M122" i="71"/>
  <c r="L122" i="71"/>
  <c r="K122" i="71"/>
  <c r="J122" i="71"/>
  <c r="I122" i="71"/>
  <c r="E122" i="71"/>
  <c r="AN121" i="71"/>
  <c r="AM121" i="71"/>
  <c r="AL121" i="71"/>
  <c r="AK121" i="71"/>
  <c r="AJ121" i="71"/>
  <c r="AI121" i="71"/>
  <c r="AH121" i="71"/>
  <c r="Q121" i="71"/>
  <c r="P121" i="71"/>
  <c r="O121" i="71"/>
  <c r="N121" i="71"/>
  <c r="M121" i="71"/>
  <c r="L121" i="71"/>
  <c r="K121" i="71"/>
  <c r="J121" i="71"/>
  <c r="I121" i="71"/>
  <c r="E121" i="71"/>
  <c r="AN120" i="71"/>
  <c r="AM120" i="71"/>
  <c r="AL120" i="71"/>
  <c r="AK120" i="71"/>
  <c r="AJ120" i="71"/>
  <c r="AI120" i="71"/>
  <c r="AH120" i="71"/>
  <c r="Q120" i="71"/>
  <c r="P120" i="71"/>
  <c r="O120" i="71"/>
  <c r="N120" i="71"/>
  <c r="M120" i="71"/>
  <c r="L120" i="71"/>
  <c r="K120" i="71"/>
  <c r="J120" i="71"/>
  <c r="I120" i="71"/>
  <c r="E120" i="71"/>
  <c r="AN119" i="71"/>
  <c r="AM119" i="71"/>
  <c r="AL119" i="71"/>
  <c r="AK119" i="71"/>
  <c r="AJ119" i="71"/>
  <c r="AI119" i="71"/>
  <c r="AH119" i="71"/>
  <c r="Q119" i="71"/>
  <c r="P119" i="71"/>
  <c r="O119" i="71"/>
  <c r="N119" i="71"/>
  <c r="M119" i="71"/>
  <c r="L119" i="71"/>
  <c r="K119" i="71"/>
  <c r="J119" i="71"/>
  <c r="I119" i="71"/>
  <c r="E119" i="71"/>
  <c r="AN118" i="71"/>
  <c r="AM118" i="71"/>
  <c r="AL118" i="71"/>
  <c r="AK118" i="71"/>
  <c r="AJ118" i="71"/>
  <c r="AI118" i="71"/>
  <c r="AH118" i="71"/>
  <c r="Q118" i="71"/>
  <c r="P118" i="71"/>
  <c r="O118" i="71"/>
  <c r="N118" i="71"/>
  <c r="M118" i="71"/>
  <c r="L118" i="71"/>
  <c r="K118" i="71"/>
  <c r="J118" i="71"/>
  <c r="I118" i="71"/>
  <c r="E118" i="71"/>
  <c r="AN117" i="71"/>
  <c r="AM117" i="71"/>
  <c r="AL117" i="71"/>
  <c r="AK117" i="71"/>
  <c r="AJ117" i="71"/>
  <c r="AI117" i="71"/>
  <c r="AH117" i="71"/>
  <c r="Q117" i="71"/>
  <c r="P117" i="71"/>
  <c r="O117" i="71"/>
  <c r="N117" i="71"/>
  <c r="M117" i="71"/>
  <c r="L117" i="71"/>
  <c r="K117" i="71"/>
  <c r="J117" i="71"/>
  <c r="I117" i="71"/>
  <c r="E117" i="71"/>
  <c r="AN116" i="71"/>
  <c r="AM116" i="71"/>
  <c r="AL116" i="71"/>
  <c r="AK116" i="71"/>
  <c r="AJ116" i="71"/>
  <c r="AI116" i="71"/>
  <c r="AH116" i="71"/>
  <c r="Q116" i="71"/>
  <c r="P116" i="71"/>
  <c r="O116" i="71"/>
  <c r="N116" i="71"/>
  <c r="M116" i="71"/>
  <c r="L116" i="71"/>
  <c r="K116" i="71"/>
  <c r="J116" i="71"/>
  <c r="I116" i="71"/>
  <c r="E116" i="71"/>
  <c r="AN115" i="71"/>
  <c r="AM115" i="71"/>
  <c r="AL115" i="71"/>
  <c r="AK115" i="71"/>
  <c r="AJ115" i="71"/>
  <c r="AI115" i="71"/>
  <c r="AH115" i="71"/>
  <c r="Q115" i="71"/>
  <c r="P115" i="71"/>
  <c r="O115" i="71"/>
  <c r="N115" i="71"/>
  <c r="M115" i="71"/>
  <c r="L115" i="71"/>
  <c r="K115" i="71"/>
  <c r="J115" i="71"/>
  <c r="I115" i="71"/>
  <c r="E115" i="71"/>
  <c r="AN114" i="71"/>
  <c r="AM114" i="71"/>
  <c r="AL114" i="71"/>
  <c r="AK114" i="71"/>
  <c r="AJ114" i="71"/>
  <c r="AI114" i="71"/>
  <c r="AH114" i="71"/>
  <c r="Q114" i="71"/>
  <c r="P114" i="71"/>
  <c r="O114" i="71"/>
  <c r="N114" i="71"/>
  <c r="M114" i="71"/>
  <c r="L114" i="71"/>
  <c r="K114" i="71"/>
  <c r="J114" i="71"/>
  <c r="I114" i="71"/>
  <c r="E114" i="71"/>
  <c r="AN113" i="71"/>
  <c r="AM113" i="71"/>
  <c r="AL113" i="71"/>
  <c r="AK113" i="71"/>
  <c r="AJ113" i="71"/>
  <c r="AI113" i="71"/>
  <c r="AH113" i="71"/>
  <c r="Q113" i="71"/>
  <c r="P113" i="71"/>
  <c r="O113" i="71"/>
  <c r="N113" i="71"/>
  <c r="M113" i="71"/>
  <c r="L113" i="71"/>
  <c r="K113" i="71"/>
  <c r="J113" i="71"/>
  <c r="I113" i="71"/>
  <c r="E113" i="71"/>
  <c r="AN112" i="71"/>
  <c r="AM112" i="71"/>
  <c r="AL112" i="71"/>
  <c r="AK112" i="71"/>
  <c r="AJ112" i="71"/>
  <c r="AI112" i="71"/>
  <c r="AH112" i="71"/>
  <c r="Q112" i="71"/>
  <c r="P112" i="71"/>
  <c r="O112" i="71"/>
  <c r="N112" i="71"/>
  <c r="M112" i="71"/>
  <c r="L112" i="71"/>
  <c r="K112" i="71"/>
  <c r="J112" i="71"/>
  <c r="I112" i="71"/>
  <c r="E112" i="71"/>
  <c r="AN111" i="71"/>
  <c r="AM111" i="71"/>
  <c r="AL111" i="71"/>
  <c r="AK111" i="71"/>
  <c r="AJ111" i="71"/>
  <c r="AI111" i="71"/>
  <c r="AH111" i="71"/>
  <c r="Q111" i="71"/>
  <c r="P111" i="71"/>
  <c r="O111" i="71"/>
  <c r="N111" i="71"/>
  <c r="M111" i="71"/>
  <c r="L111" i="71"/>
  <c r="K111" i="71"/>
  <c r="J111" i="71"/>
  <c r="I111" i="71"/>
  <c r="E111" i="71"/>
  <c r="AN110" i="71"/>
  <c r="AM110" i="71"/>
  <c r="AL110" i="71"/>
  <c r="AK110" i="71"/>
  <c r="AJ110" i="71"/>
  <c r="AI110" i="71"/>
  <c r="AH110" i="71"/>
  <c r="Q110" i="71"/>
  <c r="P110" i="71"/>
  <c r="O110" i="71"/>
  <c r="N110" i="71"/>
  <c r="M110" i="71"/>
  <c r="L110" i="71"/>
  <c r="K110" i="71"/>
  <c r="J110" i="71"/>
  <c r="I110" i="71"/>
  <c r="E110" i="71"/>
  <c r="AN109" i="71"/>
  <c r="AM109" i="71"/>
  <c r="AL109" i="71"/>
  <c r="AK109" i="71"/>
  <c r="AJ109" i="71"/>
  <c r="AI109" i="71"/>
  <c r="AH109" i="71"/>
  <c r="Q109" i="71"/>
  <c r="P109" i="71"/>
  <c r="O109" i="71"/>
  <c r="N109" i="71"/>
  <c r="M109" i="71"/>
  <c r="L109" i="71"/>
  <c r="K109" i="71"/>
  <c r="J109" i="71"/>
  <c r="I109" i="71"/>
  <c r="E109" i="71"/>
  <c r="AN108" i="71"/>
  <c r="AM108" i="71"/>
  <c r="AL108" i="71"/>
  <c r="AK108" i="71"/>
  <c r="AJ108" i="71"/>
  <c r="AI108" i="71"/>
  <c r="AH108" i="71"/>
  <c r="Q108" i="71"/>
  <c r="P108" i="71"/>
  <c r="O108" i="71"/>
  <c r="N108" i="71"/>
  <c r="M108" i="71"/>
  <c r="L108" i="71"/>
  <c r="K108" i="71"/>
  <c r="J108" i="71"/>
  <c r="I108" i="71"/>
  <c r="E108" i="71"/>
  <c r="AN107" i="71"/>
  <c r="AM107" i="71"/>
  <c r="AL107" i="71"/>
  <c r="AK107" i="71"/>
  <c r="AJ107" i="71"/>
  <c r="AI107" i="71"/>
  <c r="AH107" i="71"/>
  <c r="Q107" i="71"/>
  <c r="P107" i="71"/>
  <c r="O107" i="71"/>
  <c r="N107" i="71"/>
  <c r="M107" i="71"/>
  <c r="L107" i="71"/>
  <c r="K107" i="71"/>
  <c r="J107" i="71"/>
  <c r="I107" i="71"/>
  <c r="E107" i="71"/>
  <c r="AN106" i="71"/>
  <c r="AM106" i="71"/>
  <c r="AL106" i="71"/>
  <c r="AK106" i="71"/>
  <c r="AJ106" i="71"/>
  <c r="AI106" i="71"/>
  <c r="AH106" i="71"/>
  <c r="Q106" i="71"/>
  <c r="P106" i="71"/>
  <c r="O106" i="71"/>
  <c r="N106" i="71"/>
  <c r="M106" i="71"/>
  <c r="L106" i="71"/>
  <c r="K106" i="71"/>
  <c r="J106" i="71"/>
  <c r="I106" i="71"/>
  <c r="E106" i="71"/>
  <c r="AN105" i="71"/>
  <c r="AM105" i="71"/>
  <c r="AL105" i="71"/>
  <c r="AK105" i="71"/>
  <c r="AJ105" i="71"/>
  <c r="AI105" i="71"/>
  <c r="AH105" i="71"/>
  <c r="Q105" i="71"/>
  <c r="P105" i="71"/>
  <c r="O105" i="71"/>
  <c r="N105" i="71"/>
  <c r="M105" i="71"/>
  <c r="L105" i="71"/>
  <c r="K105" i="71"/>
  <c r="J105" i="71"/>
  <c r="I105" i="71"/>
  <c r="E105" i="71"/>
  <c r="AN104" i="71"/>
  <c r="AM104" i="71"/>
  <c r="AL104" i="71"/>
  <c r="AK104" i="71"/>
  <c r="AJ104" i="71"/>
  <c r="AI104" i="71"/>
  <c r="AH104" i="71"/>
  <c r="Q104" i="71"/>
  <c r="P104" i="71"/>
  <c r="O104" i="71"/>
  <c r="N104" i="71"/>
  <c r="M104" i="71"/>
  <c r="L104" i="71"/>
  <c r="K104" i="71"/>
  <c r="J104" i="71"/>
  <c r="I104" i="71"/>
  <c r="E104" i="71"/>
  <c r="AN103" i="71"/>
  <c r="AM103" i="71"/>
  <c r="AL103" i="71"/>
  <c r="AK103" i="71"/>
  <c r="AJ103" i="71"/>
  <c r="AI103" i="71"/>
  <c r="AH103" i="71"/>
  <c r="Q103" i="71"/>
  <c r="P103" i="71"/>
  <c r="O103" i="71"/>
  <c r="N103" i="71"/>
  <c r="M103" i="71"/>
  <c r="L103" i="71"/>
  <c r="K103" i="71"/>
  <c r="J103" i="71"/>
  <c r="I103" i="71"/>
  <c r="E103" i="71"/>
  <c r="AN102" i="71"/>
  <c r="AM102" i="71"/>
  <c r="AL102" i="71"/>
  <c r="AK102" i="71"/>
  <c r="AJ102" i="71"/>
  <c r="AI102" i="71"/>
  <c r="AH102" i="71"/>
  <c r="Q102" i="71"/>
  <c r="P102" i="71"/>
  <c r="O102" i="71"/>
  <c r="N102" i="71"/>
  <c r="M102" i="71"/>
  <c r="L102" i="71"/>
  <c r="K102" i="71"/>
  <c r="J102" i="71"/>
  <c r="I102" i="71"/>
  <c r="E102" i="71"/>
  <c r="AN101" i="71"/>
  <c r="AM101" i="71"/>
  <c r="AL101" i="71"/>
  <c r="AK101" i="71"/>
  <c r="AJ101" i="71"/>
  <c r="AI101" i="71"/>
  <c r="AH101" i="71"/>
  <c r="Q101" i="71"/>
  <c r="P101" i="71"/>
  <c r="O101" i="71"/>
  <c r="N101" i="71"/>
  <c r="M101" i="71"/>
  <c r="L101" i="71"/>
  <c r="K101" i="71"/>
  <c r="J101" i="71"/>
  <c r="I101" i="71"/>
  <c r="E101" i="71"/>
  <c r="AN100" i="71"/>
  <c r="AM100" i="71"/>
  <c r="AL100" i="71"/>
  <c r="AK100" i="71"/>
  <c r="AJ100" i="71"/>
  <c r="AI100" i="71"/>
  <c r="AH100" i="71"/>
  <c r="Q100" i="71"/>
  <c r="P100" i="71"/>
  <c r="O100" i="71"/>
  <c r="N100" i="71"/>
  <c r="M100" i="71"/>
  <c r="L100" i="71"/>
  <c r="K100" i="71"/>
  <c r="J100" i="71"/>
  <c r="I100" i="71"/>
  <c r="E100" i="71"/>
  <c r="AN99" i="71"/>
  <c r="AM99" i="71"/>
  <c r="AL99" i="71"/>
  <c r="AK99" i="71"/>
  <c r="AJ99" i="71"/>
  <c r="AI99" i="71"/>
  <c r="AH99" i="71"/>
  <c r="Q99" i="71"/>
  <c r="P99" i="71"/>
  <c r="O99" i="71"/>
  <c r="N99" i="71"/>
  <c r="M99" i="71"/>
  <c r="L99" i="71"/>
  <c r="K99" i="71"/>
  <c r="J99" i="71"/>
  <c r="I99" i="71"/>
  <c r="E99" i="71"/>
  <c r="AN98" i="71"/>
  <c r="AM98" i="71"/>
  <c r="AL98" i="71"/>
  <c r="AK98" i="71"/>
  <c r="AJ98" i="71"/>
  <c r="AI98" i="71"/>
  <c r="AH98" i="71"/>
  <c r="Q98" i="71"/>
  <c r="P98" i="71"/>
  <c r="O98" i="71"/>
  <c r="N98" i="71"/>
  <c r="M98" i="71"/>
  <c r="L98" i="71"/>
  <c r="K98" i="71"/>
  <c r="J98" i="71"/>
  <c r="I98" i="71"/>
  <c r="E98" i="71"/>
  <c r="AN97" i="71"/>
  <c r="AM97" i="71"/>
  <c r="AL97" i="71"/>
  <c r="AK97" i="71"/>
  <c r="AJ97" i="71"/>
  <c r="AI97" i="71"/>
  <c r="AH97" i="71"/>
  <c r="Q97" i="71"/>
  <c r="P97" i="71"/>
  <c r="O97" i="71"/>
  <c r="N97" i="71"/>
  <c r="M97" i="71"/>
  <c r="L97" i="71"/>
  <c r="K97" i="71"/>
  <c r="J97" i="71"/>
  <c r="I97" i="71"/>
  <c r="E97" i="71"/>
  <c r="AN96" i="71"/>
  <c r="AM96" i="71"/>
  <c r="AL96" i="71"/>
  <c r="AK96" i="71"/>
  <c r="AJ96" i="71"/>
  <c r="AI96" i="71"/>
  <c r="AH96" i="71"/>
  <c r="Q96" i="71"/>
  <c r="P96" i="71"/>
  <c r="O96" i="71"/>
  <c r="N96" i="71"/>
  <c r="M96" i="71"/>
  <c r="L96" i="71"/>
  <c r="K96" i="71"/>
  <c r="J96" i="71"/>
  <c r="I96" i="71"/>
  <c r="E96" i="71"/>
  <c r="AN95" i="71"/>
  <c r="AM95" i="71"/>
  <c r="AL95" i="71"/>
  <c r="AK95" i="71"/>
  <c r="AJ95" i="71"/>
  <c r="AI95" i="71"/>
  <c r="AH95" i="71"/>
  <c r="Q95" i="71"/>
  <c r="P95" i="71"/>
  <c r="O95" i="71"/>
  <c r="N95" i="71"/>
  <c r="M95" i="71"/>
  <c r="L95" i="71"/>
  <c r="K95" i="71"/>
  <c r="J95" i="71"/>
  <c r="I95" i="71"/>
  <c r="E95" i="71"/>
  <c r="AN94" i="71"/>
  <c r="AM94" i="71"/>
  <c r="AL94" i="71"/>
  <c r="AK94" i="71"/>
  <c r="AJ94" i="71"/>
  <c r="AI94" i="71"/>
  <c r="AH94" i="71"/>
  <c r="Q94" i="71"/>
  <c r="P94" i="71"/>
  <c r="O94" i="71"/>
  <c r="N94" i="71"/>
  <c r="M94" i="71"/>
  <c r="L94" i="71"/>
  <c r="K94" i="71"/>
  <c r="J94" i="71"/>
  <c r="I94" i="71"/>
  <c r="E94" i="71"/>
  <c r="AN93" i="71"/>
  <c r="AM93" i="71"/>
  <c r="AL93" i="71"/>
  <c r="AK93" i="71"/>
  <c r="AJ93" i="71"/>
  <c r="AI93" i="71"/>
  <c r="AH93" i="71"/>
  <c r="Q93" i="71"/>
  <c r="P93" i="71"/>
  <c r="O93" i="71"/>
  <c r="N93" i="71"/>
  <c r="M93" i="71"/>
  <c r="L93" i="71"/>
  <c r="K93" i="71"/>
  <c r="J93" i="71"/>
  <c r="I93" i="71"/>
  <c r="E93" i="71"/>
  <c r="AN92" i="71"/>
  <c r="AM92" i="71"/>
  <c r="AL92" i="71"/>
  <c r="AK92" i="71"/>
  <c r="AJ92" i="71"/>
  <c r="AI92" i="71"/>
  <c r="AH92" i="71"/>
  <c r="Q92" i="71"/>
  <c r="P92" i="71"/>
  <c r="O92" i="71"/>
  <c r="N92" i="71"/>
  <c r="M92" i="71"/>
  <c r="L92" i="71"/>
  <c r="K92" i="71"/>
  <c r="J92" i="71"/>
  <c r="I92" i="71"/>
  <c r="E92" i="71"/>
  <c r="AN91" i="71"/>
  <c r="AM91" i="71"/>
  <c r="AL91" i="71"/>
  <c r="AK91" i="71"/>
  <c r="AJ91" i="71"/>
  <c r="AI91" i="71"/>
  <c r="AH91" i="71"/>
  <c r="Q91" i="71"/>
  <c r="P91" i="71"/>
  <c r="O91" i="71"/>
  <c r="N91" i="71"/>
  <c r="M91" i="71"/>
  <c r="L91" i="71"/>
  <c r="K91" i="71"/>
  <c r="J91" i="71"/>
  <c r="I91" i="71"/>
  <c r="E91" i="71"/>
  <c r="AN90" i="71"/>
  <c r="AM90" i="71"/>
  <c r="AL90" i="71"/>
  <c r="AK90" i="71"/>
  <c r="AJ90" i="71"/>
  <c r="AI90" i="71"/>
  <c r="AH90" i="71"/>
  <c r="Q90" i="71"/>
  <c r="P90" i="71"/>
  <c r="O90" i="71"/>
  <c r="N90" i="71"/>
  <c r="M90" i="71"/>
  <c r="L90" i="71"/>
  <c r="K90" i="71"/>
  <c r="J90" i="71"/>
  <c r="I90" i="71"/>
  <c r="E90" i="71"/>
  <c r="AN89" i="71"/>
  <c r="AM89" i="71"/>
  <c r="AL89" i="71"/>
  <c r="AK89" i="71"/>
  <c r="AJ89" i="71"/>
  <c r="AI89" i="71"/>
  <c r="AH89" i="71"/>
  <c r="Q89" i="71"/>
  <c r="P89" i="71"/>
  <c r="O89" i="71"/>
  <c r="N89" i="71"/>
  <c r="M89" i="71"/>
  <c r="L89" i="71"/>
  <c r="K89" i="71"/>
  <c r="J89" i="71"/>
  <c r="I89" i="71"/>
  <c r="E89" i="71"/>
  <c r="AN88" i="71"/>
  <c r="AM88" i="71"/>
  <c r="AL88" i="71"/>
  <c r="AK88" i="71"/>
  <c r="AJ88" i="71"/>
  <c r="AI88" i="71"/>
  <c r="AH88" i="71"/>
  <c r="Q88" i="71"/>
  <c r="P88" i="71"/>
  <c r="O88" i="71"/>
  <c r="N88" i="71"/>
  <c r="M88" i="71"/>
  <c r="L88" i="71"/>
  <c r="K88" i="71"/>
  <c r="J88" i="71"/>
  <c r="I88" i="71"/>
  <c r="E88" i="71"/>
  <c r="AN87" i="71"/>
  <c r="AM87" i="71"/>
  <c r="AL87" i="71"/>
  <c r="AK87" i="71"/>
  <c r="AJ87" i="71"/>
  <c r="AI87" i="71"/>
  <c r="AH87" i="71"/>
  <c r="Q87" i="71"/>
  <c r="P87" i="71"/>
  <c r="O87" i="71"/>
  <c r="N87" i="71"/>
  <c r="M87" i="71"/>
  <c r="L87" i="71"/>
  <c r="K87" i="71"/>
  <c r="J87" i="71"/>
  <c r="I87" i="71"/>
  <c r="E87" i="71"/>
  <c r="AN86" i="71"/>
  <c r="AM86" i="71"/>
  <c r="AL86" i="71"/>
  <c r="AK86" i="71"/>
  <c r="AJ86" i="71"/>
  <c r="AI86" i="71"/>
  <c r="AH86" i="71"/>
  <c r="Q86" i="71"/>
  <c r="P86" i="71"/>
  <c r="O86" i="71"/>
  <c r="N86" i="71"/>
  <c r="M86" i="71"/>
  <c r="L86" i="71"/>
  <c r="K86" i="71"/>
  <c r="J86" i="71"/>
  <c r="I86" i="71"/>
  <c r="E86" i="71"/>
  <c r="AN85" i="71"/>
  <c r="AM85" i="71"/>
  <c r="AL85" i="71"/>
  <c r="AK85" i="71"/>
  <c r="AJ85" i="71"/>
  <c r="AI85" i="71"/>
  <c r="AH85" i="71"/>
  <c r="Q85" i="71"/>
  <c r="P85" i="71"/>
  <c r="O85" i="71"/>
  <c r="N85" i="71"/>
  <c r="M85" i="71"/>
  <c r="L85" i="71"/>
  <c r="K85" i="71"/>
  <c r="J85" i="71"/>
  <c r="I85" i="71"/>
  <c r="E85" i="71"/>
  <c r="AN84" i="71"/>
  <c r="AM84" i="71"/>
  <c r="AL84" i="71"/>
  <c r="AK84" i="71"/>
  <c r="AJ84" i="71"/>
  <c r="AI84" i="71"/>
  <c r="AH84" i="71"/>
  <c r="Q84" i="71"/>
  <c r="P84" i="71"/>
  <c r="O84" i="71"/>
  <c r="N84" i="71"/>
  <c r="M84" i="71"/>
  <c r="L84" i="71"/>
  <c r="K84" i="71"/>
  <c r="J84" i="71"/>
  <c r="I84" i="71"/>
  <c r="E84" i="71"/>
  <c r="AN83" i="71"/>
  <c r="AM83" i="71"/>
  <c r="AL83" i="71"/>
  <c r="AK83" i="71"/>
  <c r="AJ83" i="71"/>
  <c r="AI83" i="71"/>
  <c r="AH83" i="71"/>
  <c r="Q83" i="71"/>
  <c r="P83" i="71"/>
  <c r="O83" i="71"/>
  <c r="N83" i="71"/>
  <c r="M83" i="71"/>
  <c r="L83" i="71"/>
  <c r="K83" i="71"/>
  <c r="J83" i="71"/>
  <c r="I83" i="71"/>
  <c r="E83" i="71"/>
  <c r="AN82" i="71"/>
  <c r="AM82" i="71"/>
  <c r="AL82" i="71"/>
  <c r="AK82" i="71"/>
  <c r="AJ82" i="71"/>
  <c r="AI82" i="71"/>
  <c r="AH82" i="71"/>
  <c r="Q82" i="71"/>
  <c r="P82" i="71"/>
  <c r="O82" i="71"/>
  <c r="N82" i="71"/>
  <c r="M82" i="71"/>
  <c r="L82" i="71"/>
  <c r="K82" i="71"/>
  <c r="J82" i="71"/>
  <c r="I82" i="71"/>
  <c r="E82" i="71"/>
  <c r="AN81" i="71"/>
  <c r="AM81" i="71"/>
  <c r="AL81" i="71"/>
  <c r="AK81" i="71"/>
  <c r="AJ81" i="71"/>
  <c r="AI81" i="71"/>
  <c r="AH81" i="71"/>
  <c r="Q81" i="71"/>
  <c r="P81" i="71"/>
  <c r="O81" i="71"/>
  <c r="N81" i="71"/>
  <c r="M81" i="71"/>
  <c r="L81" i="71"/>
  <c r="K81" i="71"/>
  <c r="J81" i="71"/>
  <c r="I81" i="71"/>
  <c r="E81" i="71"/>
  <c r="AN80" i="71"/>
  <c r="AM80" i="71"/>
  <c r="AL80" i="71"/>
  <c r="AK80" i="71"/>
  <c r="AJ80" i="71"/>
  <c r="AI80" i="71"/>
  <c r="AH80" i="71"/>
  <c r="Q80" i="71"/>
  <c r="P80" i="71"/>
  <c r="O80" i="71"/>
  <c r="N80" i="71"/>
  <c r="M80" i="71"/>
  <c r="L80" i="71"/>
  <c r="K80" i="71"/>
  <c r="J80" i="71"/>
  <c r="I80" i="71"/>
  <c r="E80" i="71"/>
  <c r="AN79" i="71"/>
  <c r="AM79" i="71"/>
  <c r="AL79" i="71"/>
  <c r="AK79" i="71"/>
  <c r="AJ79" i="71"/>
  <c r="AI79" i="71"/>
  <c r="AH79" i="71"/>
  <c r="Q79" i="71"/>
  <c r="P79" i="71"/>
  <c r="O79" i="71"/>
  <c r="N79" i="71"/>
  <c r="M79" i="71"/>
  <c r="L79" i="71"/>
  <c r="K79" i="71"/>
  <c r="J79" i="71"/>
  <c r="I79" i="71"/>
  <c r="E79" i="71"/>
  <c r="AN78" i="71"/>
  <c r="AM78" i="71"/>
  <c r="AL78" i="71"/>
  <c r="AK78" i="71"/>
  <c r="AJ78" i="71"/>
  <c r="AI78" i="71"/>
  <c r="AH78" i="71"/>
  <c r="Q78" i="71"/>
  <c r="P78" i="71"/>
  <c r="O78" i="71"/>
  <c r="N78" i="71"/>
  <c r="M78" i="71"/>
  <c r="L78" i="71"/>
  <c r="K78" i="71"/>
  <c r="J78" i="71"/>
  <c r="I78" i="71"/>
  <c r="E78" i="71"/>
  <c r="AN77" i="71"/>
  <c r="AM77" i="71"/>
  <c r="AL77" i="71"/>
  <c r="AK77" i="71"/>
  <c r="AJ77" i="71"/>
  <c r="AI77" i="71"/>
  <c r="AH77" i="71"/>
  <c r="Q77" i="71"/>
  <c r="P77" i="71"/>
  <c r="O77" i="71"/>
  <c r="N77" i="71"/>
  <c r="M77" i="71"/>
  <c r="L77" i="71"/>
  <c r="K77" i="71"/>
  <c r="J77" i="71"/>
  <c r="I77" i="71"/>
  <c r="E77" i="71"/>
  <c r="AN76" i="71"/>
  <c r="AM76" i="71"/>
  <c r="AL76" i="71"/>
  <c r="AK76" i="71"/>
  <c r="AJ76" i="71"/>
  <c r="AI76" i="71"/>
  <c r="AH76" i="71"/>
  <c r="Q76" i="71"/>
  <c r="P76" i="71"/>
  <c r="O76" i="71"/>
  <c r="N76" i="71"/>
  <c r="M76" i="71"/>
  <c r="L76" i="71"/>
  <c r="K76" i="71"/>
  <c r="J76" i="71"/>
  <c r="I76" i="71"/>
  <c r="E76" i="71"/>
  <c r="AN75" i="71"/>
  <c r="AM75" i="71"/>
  <c r="AL75" i="71"/>
  <c r="AK75" i="71"/>
  <c r="AJ75" i="71"/>
  <c r="AI75" i="71"/>
  <c r="AH75" i="71"/>
  <c r="Q75" i="71"/>
  <c r="P75" i="71"/>
  <c r="O75" i="71"/>
  <c r="N75" i="71"/>
  <c r="M75" i="71"/>
  <c r="L75" i="71"/>
  <c r="K75" i="71"/>
  <c r="J75" i="71"/>
  <c r="I75" i="71"/>
  <c r="E75" i="71"/>
  <c r="AN74" i="71"/>
  <c r="AM74" i="71"/>
  <c r="AL74" i="71"/>
  <c r="AK74" i="71"/>
  <c r="AJ74" i="71"/>
  <c r="AI74" i="71"/>
  <c r="AH74" i="71"/>
  <c r="Q74" i="71"/>
  <c r="P74" i="71"/>
  <c r="O74" i="71"/>
  <c r="N74" i="71"/>
  <c r="M74" i="71"/>
  <c r="L74" i="71"/>
  <c r="K74" i="71"/>
  <c r="J74" i="71"/>
  <c r="I74" i="71"/>
  <c r="E74" i="71"/>
  <c r="AN73" i="71"/>
  <c r="AM73" i="71"/>
  <c r="AL73" i="71"/>
  <c r="AK73" i="71"/>
  <c r="AJ73" i="71"/>
  <c r="AI73" i="71"/>
  <c r="AH73" i="71"/>
  <c r="Q73" i="71"/>
  <c r="P73" i="71"/>
  <c r="O73" i="71"/>
  <c r="N73" i="71"/>
  <c r="M73" i="71"/>
  <c r="L73" i="71"/>
  <c r="K73" i="71"/>
  <c r="J73" i="71"/>
  <c r="I73" i="71"/>
  <c r="E73" i="71"/>
  <c r="AN72" i="71"/>
  <c r="AM72" i="71"/>
  <c r="AL72" i="71"/>
  <c r="AK72" i="71"/>
  <c r="AJ72" i="71"/>
  <c r="AI72" i="71"/>
  <c r="AH72" i="71"/>
  <c r="Q72" i="71"/>
  <c r="P72" i="71"/>
  <c r="O72" i="71"/>
  <c r="N72" i="71"/>
  <c r="M72" i="71"/>
  <c r="L72" i="71"/>
  <c r="K72" i="71"/>
  <c r="J72" i="71"/>
  <c r="I72" i="71"/>
  <c r="E72" i="71"/>
  <c r="AN71" i="71"/>
  <c r="AM71" i="71"/>
  <c r="AL71" i="71"/>
  <c r="AK71" i="71"/>
  <c r="AJ71" i="71"/>
  <c r="AI71" i="71"/>
  <c r="AH71" i="71"/>
  <c r="Q71" i="71"/>
  <c r="P71" i="71"/>
  <c r="O71" i="71"/>
  <c r="N71" i="71"/>
  <c r="M71" i="71"/>
  <c r="L71" i="71"/>
  <c r="K71" i="71"/>
  <c r="J71" i="71"/>
  <c r="I71" i="71"/>
  <c r="E71" i="71"/>
  <c r="AN70" i="71"/>
  <c r="AM70" i="71"/>
  <c r="AL70" i="71"/>
  <c r="AK70" i="71"/>
  <c r="AJ70" i="71"/>
  <c r="AI70" i="71"/>
  <c r="AH70" i="71"/>
  <c r="Q70" i="71"/>
  <c r="P70" i="71"/>
  <c r="O70" i="71"/>
  <c r="N70" i="71"/>
  <c r="M70" i="71"/>
  <c r="L70" i="71"/>
  <c r="K70" i="71"/>
  <c r="J70" i="71"/>
  <c r="I70" i="71"/>
  <c r="E70" i="71"/>
  <c r="AN69" i="71"/>
  <c r="AM69" i="71"/>
  <c r="AL69" i="71"/>
  <c r="AK69" i="71"/>
  <c r="AJ69" i="71"/>
  <c r="AI69" i="71"/>
  <c r="AH69" i="71"/>
  <c r="Q69" i="71"/>
  <c r="P69" i="71"/>
  <c r="O69" i="71"/>
  <c r="N69" i="71"/>
  <c r="M69" i="71"/>
  <c r="L69" i="71"/>
  <c r="K69" i="71"/>
  <c r="J69" i="71"/>
  <c r="I69" i="71"/>
  <c r="E69" i="71"/>
  <c r="AN68" i="71"/>
  <c r="AM68" i="71"/>
  <c r="AL68" i="71"/>
  <c r="AK68" i="71"/>
  <c r="AJ68" i="71"/>
  <c r="AI68" i="71"/>
  <c r="AH68" i="71"/>
  <c r="Q68" i="71"/>
  <c r="P68" i="71"/>
  <c r="O68" i="71"/>
  <c r="N68" i="71"/>
  <c r="M68" i="71"/>
  <c r="L68" i="71"/>
  <c r="K68" i="71"/>
  <c r="J68" i="71"/>
  <c r="I68" i="71"/>
  <c r="E68" i="71"/>
  <c r="AN67" i="71"/>
  <c r="AM67" i="71"/>
  <c r="AL67" i="71"/>
  <c r="AK67" i="71"/>
  <c r="AJ67" i="71"/>
  <c r="AI67" i="71"/>
  <c r="AH67" i="71"/>
  <c r="Q67" i="71"/>
  <c r="P67" i="71"/>
  <c r="O67" i="71"/>
  <c r="N67" i="71"/>
  <c r="M67" i="71"/>
  <c r="L67" i="71"/>
  <c r="K67" i="71"/>
  <c r="J67" i="71"/>
  <c r="I67" i="71"/>
  <c r="E67" i="71"/>
  <c r="AN66" i="71"/>
  <c r="AM66" i="71"/>
  <c r="AL66" i="71"/>
  <c r="AK66" i="71"/>
  <c r="AJ66" i="71"/>
  <c r="AI66" i="71"/>
  <c r="AH66" i="71"/>
  <c r="Q66" i="71"/>
  <c r="P66" i="71"/>
  <c r="O66" i="71"/>
  <c r="N66" i="71"/>
  <c r="M66" i="71"/>
  <c r="L66" i="71"/>
  <c r="K66" i="71"/>
  <c r="J66" i="71"/>
  <c r="I66" i="71"/>
  <c r="E66" i="71"/>
  <c r="AN65" i="71"/>
  <c r="AM65" i="71"/>
  <c r="AL65" i="71"/>
  <c r="AK65" i="71"/>
  <c r="AJ65" i="71"/>
  <c r="AI65" i="71"/>
  <c r="AH65" i="71"/>
  <c r="Q65" i="71"/>
  <c r="P65" i="71"/>
  <c r="O65" i="71"/>
  <c r="N65" i="71"/>
  <c r="M65" i="71"/>
  <c r="L65" i="71"/>
  <c r="K65" i="71"/>
  <c r="J65" i="71"/>
  <c r="I65" i="71"/>
  <c r="E65" i="71"/>
  <c r="AN64" i="71"/>
  <c r="AM64" i="71"/>
  <c r="AL64" i="71"/>
  <c r="AK64" i="71"/>
  <c r="AJ64" i="71"/>
  <c r="AI64" i="71"/>
  <c r="AH64" i="71"/>
  <c r="Q64" i="71"/>
  <c r="P64" i="71"/>
  <c r="O64" i="71"/>
  <c r="N64" i="71"/>
  <c r="M64" i="71"/>
  <c r="L64" i="71"/>
  <c r="K64" i="71"/>
  <c r="J64" i="71"/>
  <c r="I64" i="71"/>
  <c r="E64" i="71"/>
  <c r="AN63" i="71"/>
  <c r="AM63" i="71"/>
  <c r="AL63" i="71"/>
  <c r="AK63" i="71"/>
  <c r="AJ63" i="71"/>
  <c r="AI63" i="71"/>
  <c r="AH63" i="71"/>
  <c r="Q63" i="71"/>
  <c r="P63" i="71"/>
  <c r="O63" i="71"/>
  <c r="N63" i="71"/>
  <c r="M63" i="71"/>
  <c r="L63" i="71"/>
  <c r="K63" i="71"/>
  <c r="J63" i="71"/>
  <c r="I63" i="71"/>
  <c r="E63" i="71"/>
  <c r="AN62" i="71"/>
  <c r="AM62" i="71"/>
  <c r="AL62" i="71"/>
  <c r="AK62" i="71"/>
  <c r="AJ62" i="71"/>
  <c r="AI62" i="71"/>
  <c r="AH62" i="71"/>
  <c r="Q62" i="71"/>
  <c r="P62" i="71"/>
  <c r="O62" i="71"/>
  <c r="N62" i="71"/>
  <c r="M62" i="71"/>
  <c r="L62" i="71"/>
  <c r="K62" i="71"/>
  <c r="J62" i="71"/>
  <c r="I62" i="71"/>
  <c r="E62" i="71"/>
  <c r="AN61" i="71"/>
  <c r="AM61" i="71"/>
  <c r="AL61" i="71"/>
  <c r="AK61" i="71"/>
  <c r="AJ61" i="71"/>
  <c r="AI61" i="71"/>
  <c r="AH61" i="71"/>
  <c r="Q61" i="71"/>
  <c r="P61" i="71"/>
  <c r="O61" i="71"/>
  <c r="N61" i="71"/>
  <c r="M61" i="71"/>
  <c r="L61" i="71"/>
  <c r="K61" i="71"/>
  <c r="J61" i="71"/>
  <c r="I61" i="71"/>
  <c r="E61" i="71"/>
  <c r="AN60" i="71"/>
  <c r="AM60" i="71"/>
  <c r="AL60" i="71"/>
  <c r="AK60" i="71"/>
  <c r="AJ60" i="71"/>
  <c r="AI60" i="71"/>
  <c r="AH60" i="71"/>
  <c r="Q60" i="71"/>
  <c r="P60" i="71"/>
  <c r="O60" i="71"/>
  <c r="N60" i="71"/>
  <c r="M60" i="71"/>
  <c r="L60" i="71"/>
  <c r="K60" i="71"/>
  <c r="J60" i="71"/>
  <c r="I60" i="71"/>
  <c r="E60" i="71"/>
  <c r="AN59" i="71"/>
  <c r="AM59" i="71"/>
  <c r="AL59" i="71"/>
  <c r="AK59" i="71"/>
  <c r="AJ59" i="71"/>
  <c r="AI59" i="71"/>
  <c r="AH59" i="71"/>
  <c r="Q59" i="71"/>
  <c r="P59" i="71"/>
  <c r="O59" i="71"/>
  <c r="N59" i="71"/>
  <c r="M59" i="71"/>
  <c r="L59" i="71"/>
  <c r="K59" i="71"/>
  <c r="J59" i="71"/>
  <c r="I59" i="71"/>
  <c r="E59" i="71"/>
  <c r="AN58" i="71"/>
  <c r="AM58" i="71"/>
  <c r="AL58" i="71"/>
  <c r="AK58" i="71"/>
  <c r="AJ58" i="71"/>
  <c r="AI58" i="71"/>
  <c r="AH58" i="71"/>
  <c r="Q58" i="71"/>
  <c r="P58" i="71"/>
  <c r="O58" i="71"/>
  <c r="N58" i="71"/>
  <c r="M58" i="71"/>
  <c r="L58" i="71"/>
  <c r="K58" i="71"/>
  <c r="J58" i="71"/>
  <c r="I58" i="71"/>
  <c r="E58" i="71"/>
  <c r="AN57" i="71"/>
  <c r="AM57" i="71"/>
  <c r="AL57" i="71"/>
  <c r="AK57" i="71"/>
  <c r="AJ57" i="71"/>
  <c r="AI57" i="71"/>
  <c r="AH57" i="71"/>
  <c r="Q57" i="71"/>
  <c r="P57" i="71"/>
  <c r="O57" i="71"/>
  <c r="N57" i="71"/>
  <c r="M57" i="71"/>
  <c r="L57" i="71"/>
  <c r="K57" i="71"/>
  <c r="J57" i="71"/>
  <c r="I57" i="71"/>
  <c r="E57" i="71"/>
  <c r="AN56" i="71"/>
  <c r="AM56" i="71"/>
  <c r="AL56" i="71"/>
  <c r="AK56" i="71"/>
  <c r="AJ56" i="71"/>
  <c r="AI56" i="71"/>
  <c r="AH56" i="71"/>
  <c r="Q56" i="71"/>
  <c r="P56" i="71"/>
  <c r="O56" i="71"/>
  <c r="N56" i="71"/>
  <c r="M56" i="71"/>
  <c r="L56" i="71"/>
  <c r="K56" i="71"/>
  <c r="J56" i="71"/>
  <c r="I56" i="71"/>
  <c r="E56" i="71"/>
  <c r="AN55" i="71"/>
  <c r="AM55" i="71"/>
  <c r="AL55" i="71"/>
  <c r="AK55" i="71"/>
  <c r="AJ55" i="71"/>
  <c r="AI55" i="71"/>
  <c r="AH55" i="71"/>
  <c r="Q55" i="71"/>
  <c r="P55" i="71"/>
  <c r="O55" i="71"/>
  <c r="N55" i="71"/>
  <c r="M55" i="71"/>
  <c r="L55" i="71"/>
  <c r="K55" i="71"/>
  <c r="J55" i="71"/>
  <c r="I55" i="71"/>
  <c r="E55" i="71"/>
  <c r="AN54" i="71"/>
  <c r="AM54" i="71"/>
  <c r="AL54" i="71"/>
  <c r="AK54" i="71"/>
  <c r="AJ54" i="71"/>
  <c r="AI54" i="71"/>
  <c r="AH54" i="71"/>
  <c r="Q54" i="71"/>
  <c r="P54" i="71"/>
  <c r="O54" i="71"/>
  <c r="N54" i="71"/>
  <c r="M54" i="71"/>
  <c r="L54" i="71"/>
  <c r="K54" i="71"/>
  <c r="J54" i="71"/>
  <c r="I54" i="71"/>
  <c r="E54" i="71"/>
  <c r="AN53" i="71"/>
  <c r="AM53" i="71"/>
  <c r="AL53" i="71"/>
  <c r="AK53" i="71"/>
  <c r="AJ53" i="71"/>
  <c r="AI53" i="71"/>
  <c r="AH53" i="71"/>
  <c r="Q53" i="71"/>
  <c r="P53" i="71"/>
  <c r="O53" i="71"/>
  <c r="N53" i="71"/>
  <c r="M53" i="71"/>
  <c r="L53" i="71"/>
  <c r="K53" i="71"/>
  <c r="J53" i="71"/>
  <c r="I53" i="71"/>
  <c r="E53" i="71"/>
  <c r="AN52" i="71"/>
  <c r="AM52" i="71"/>
  <c r="AL52" i="71"/>
  <c r="AK52" i="71"/>
  <c r="AJ52" i="71"/>
  <c r="AI52" i="71"/>
  <c r="AH52" i="71"/>
  <c r="Q52" i="71"/>
  <c r="P52" i="71"/>
  <c r="O52" i="71"/>
  <c r="N52" i="71"/>
  <c r="M52" i="71"/>
  <c r="L52" i="71"/>
  <c r="K52" i="71"/>
  <c r="J52" i="71"/>
  <c r="I52" i="71"/>
  <c r="E52" i="71"/>
  <c r="AN51" i="71"/>
  <c r="AM51" i="71"/>
  <c r="AL51" i="71"/>
  <c r="AK51" i="71"/>
  <c r="AJ51" i="71"/>
  <c r="AI51" i="71"/>
  <c r="AH51" i="71"/>
  <c r="Q51" i="71"/>
  <c r="P51" i="71"/>
  <c r="O51" i="71"/>
  <c r="N51" i="71"/>
  <c r="M51" i="71"/>
  <c r="L51" i="71"/>
  <c r="K51" i="71"/>
  <c r="J51" i="71"/>
  <c r="I51" i="71"/>
  <c r="E51" i="71"/>
  <c r="AN50" i="71"/>
  <c r="AM50" i="71"/>
  <c r="AL50" i="71"/>
  <c r="AK50" i="71"/>
  <c r="AJ50" i="71"/>
  <c r="AI50" i="71"/>
  <c r="AH50" i="71"/>
  <c r="Q50" i="71"/>
  <c r="P50" i="71"/>
  <c r="O50" i="71"/>
  <c r="N50" i="71"/>
  <c r="M50" i="71"/>
  <c r="L50" i="71"/>
  <c r="K50" i="71"/>
  <c r="J50" i="71"/>
  <c r="I50" i="71"/>
  <c r="E50" i="71"/>
  <c r="AN49" i="71"/>
  <c r="AM49" i="71"/>
  <c r="AL49" i="71"/>
  <c r="AK49" i="71"/>
  <c r="AJ49" i="71"/>
  <c r="AI49" i="71"/>
  <c r="AH49" i="71"/>
  <c r="Q49" i="71"/>
  <c r="P49" i="71"/>
  <c r="O49" i="71"/>
  <c r="N49" i="71"/>
  <c r="M49" i="71"/>
  <c r="L49" i="71"/>
  <c r="K49" i="71"/>
  <c r="J49" i="71"/>
  <c r="I49" i="71"/>
  <c r="E49" i="71"/>
  <c r="AN48" i="71"/>
  <c r="AM48" i="71"/>
  <c r="AL48" i="71"/>
  <c r="AK48" i="71"/>
  <c r="AJ48" i="71"/>
  <c r="AI48" i="71"/>
  <c r="AH48" i="71"/>
  <c r="Q48" i="71"/>
  <c r="P48" i="71"/>
  <c r="O48" i="71"/>
  <c r="N48" i="71"/>
  <c r="M48" i="71"/>
  <c r="L48" i="71"/>
  <c r="K48" i="71"/>
  <c r="J48" i="71"/>
  <c r="I48" i="71"/>
  <c r="E48" i="71"/>
  <c r="AN47" i="71"/>
  <c r="AM47" i="71"/>
  <c r="AL47" i="71"/>
  <c r="AK47" i="71"/>
  <c r="AJ47" i="71"/>
  <c r="AI47" i="71"/>
  <c r="AH47" i="71"/>
  <c r="Q47" i="71"/>
  <c r="P47" i="71"/>
  <c r="O47" i="71"/>
  <c r="N47" i="71"/>
  <c r="M47" i="71"/>
  <c r="L47" i="71"/>
  <c r="K47" i="71"/>
  <c r="J47" i="71"/>
  <c r="I47" i="71"/>
  <c r="E47" i="71"/>
  <c r="AN46" i="71"/>
  <c r="AM46" i="71"/>
  <c r="AL46" i="71"/>
  <c r="AK46" i="71"/>
  <c r="AJ46" i="71"/>
  <c r="AI46" i="71"/>
  <c r="AH46" i="71"/>
  <c r="Q46" i="71"/>
  <c r="P46" i="71"/>
  <c r="O46" i="71"/>
  <c r="N46" i="71"/>
  <c r="M46" i="71"/>
  <c r="L46" i="71"/>
  <c r="K46" i="71"/>
  <c r="J46" i="71"/>
  <c r="I46" i="71"/>
  <c r="E46" i="71"/>
  <c r="AN45" i="71"/>
  <c r="AM45" i="71"/>
  <c r="AL45" i="71"/>
  <c r="AK45" i="71"/>
  <c r="AJ45" i="71"/>
  <c r="AI45" i="71"/>
  <c r="AH45" i="71"/>
  <c r="Q45" i="71"/>
  <c r="P45" i="71"/>
  <c r="O45" i="71"/>
  <c r="N45" i="71"/>
  <c r="M45" i="71"/>
  <c r="L45" i="71"/>
  <c r="K45" i="71"/>
  <c r="J45" i="71"/>
  <c r="I45" i="71"/>
  <c r="E45" i="71"/>
  <c r="AN44" i="71"/>
  <c r="AM44" i="71"/>
  <c r="AL44" i="71"/>
  <c r="AK44" i="71"/>
  <c r="AJ44" i="71"/>
  <c r="AI44" i="71"/>
  <c r="AH44" i="71"/>
  <c r="Q44" i="71"/>
  <c r="P44" i="71"/>
  <c r="O44" i="71"/>
  <c r="N44" i="71"/>
  <c r="M44" i="71"/>
  <c r="L44" i="71"/>
  <c r="K44" i="71"/>
  <c r="J44" i="71"/>
  <c r="I44" i="71"/>
  <c r="E44" i="71"/>
  <c r="AN43" i="71"/>
  <c r="AM43" i="71"/>
  <c r="AL43" i="71"/>
  <c r="AK43" i="71"/>
  <c r="AJ43" i="71"/>
  <c r="AI43" i="71"/>
  <c r="AH43" i="71"/>
  <c r="Q43" i="71"/>
  <c r="P43" i="71"/>
  <c r="O43" i="71"/>
  <c r="N43" i="71"/>
  <c r="M43" i="71"/>
  <c r="L43" i="71"/>
  <c r="K43" i="71"/>
  <c r="J43" i="71"/>
  <c r="I43" i="71"/>
  <c r="E43" i="71"/>
  <c r="AN42" i="71"/>
  <c r="AM42" i="71"/>
  <c r="AL42" i="71"/>
  <c r="AK42" i="71"/>
  <c r="AJ42" i="71"/>
  <c r="AI42" i="71"/>
  <c r="AH42" i="71"/>
  <c r="Q42" i="71"/>
  <c r="P42" i="71"/>
  <c r="O42" i="71"/>
  <c r="N42" i="71"/>
  <c r="M42" i="71"/>
  <c r="L42" i="71"/>
  <c r="K42" i="71"/>
  <c r="J42" i="71"/>
  <c r="I42" i="71"/>
  <c r="E42" i="71"/>
  <c r="AN41" i="71"/>
  <c r="AM41" i="71"/>
  <c r="AL41" i="71"/>
  <c r="AK41" i="71"/>
  <c r="AJ41" i="71"/>
  <c r="AI41" i="71"/>
  <c r="AH41" i="71"/>
  <c r="Q41" i="71"/>
  <c r="P41" i="71"/>
  <c r="O41" i="71"/>
  <c r="N41" i="71"/>
  <c r="M41" i="71"/>
  <c r="L41" i="71"/>
  <c r="K41" i="71"/>
  <c r="J41" i="71"/>
  <c r="I41" i="71"/>
  <c r="E41" i="71"/>
  <c r="AN40" i="71"/>
  <c r="AM40" i="71"/>
  <c r="AL40" i="71"/>
  <c r="AK40" i="71"/>
  <c r="AJ40" i="71"/>
  <c r="AI40" i="71"/>
  <c r="AH40" i="71"/>
  <c r="Q40" i="71"/>
  <c r="P40" i="71"/>
  <c r="O40" i="71"/>
  <c r="N40" i="71"/>
  <c r="M40" i="71"/>
  <c r="L40" i="71"/>
  <c r="K40" i="71"/>
  <c r="J40" i="71"/>
  <c r="I40" i="71"/>
  <c r="E40" i="71"/>
  <c r="D7" i="71" s="1"/>
  <c r="E7" i="71" s="1"/>
  <c r="AN39" i="71"/>
  <c r="AM39" i="71"/>
  <c r="AL39" i="71"/>
  <c r="AK39" i="71"/>
  <c r="AJ39" i="71"/>
  <c r="AI39" i="71"/>
  <c r="AH39" i="71"/>
  <c r="Q39" i="71"/>
  <c r="P39" i="71"/>
  <c r="O39" i="71"/>
  <c r="N39" i="71"/>
  <c r="M39" i="71"/>
  <c r="L39" i="71"/>
  <c r="K39" i="71"/>
  <c r="J39" i="71"/>
  <c r="I39" i="71"/>
  <c r="E39" i="71"/>
  <c r="AN38" i="71"/>
  <c r="AM38" i="71"/>
  <c r="AL38" i="71"/>
  <c r="AK38" i="71"/>
  <c r="AJ38" i="71"/>
  <c r="AI38" i="71"/>
  <c r="AH38" i="71"/>
  <c r="Q38" i="71"/>
  <c r="P38" i="71"/>
  <c r="O38" i="71"/>
  <c r="N38" i="71"/>
  <c r="M38" i="71"/>
  <c r="L38" i="71"/>
  <c r="K38" i="71"/>
  <c r="J38" i="71"/>
  <c r="I38" i="71"/>
  <c r="E38" i="71"/>
  <c r="AN37" i="71"/>
  <c r="AM37" i="71"/>
  <c r="AL37" i="71"/>
  <c r="AK37" i="71"/>
  <c r="AJ37" i="71"/>
  <c r="AI37" i="71"/>
  <c r="AH37" i="71"/>
  <c r="Q37" i="71"/>
  <c r="P37" i="71"/>
  <c r="O37" i="71"/>
  <c r="N37" i="71"/>
  <c r="M37" i="71"/>
  <c r="L37" i="71"/>
  <c r="K37" i="71"/>
  <c r="J37" i="71"/>
  <c r="I37" i="71"/>
  <c r="E37" i="71"/>
  <c r="AN36" i="71"/>
  <c r="AM36" i="71"/>
  <c r="AL36" i="71"/>
  <c r="AK36" i="71"/>
  <c r="AJ36" i="71"/>
  <c r="AI36" i="71"/>
  <c r="AH36" i="71"/>
  <c r="Q36" i="71"/>
  <c r="P36" i="71"/>
  <c r="O36" i="71"/>
  <c r="N36" i="71"/>
  <c r="M36" i="71"/>
  <c r="L36" i="71"/>
  <c r="K36" i="71"/>
  <c r="J36" i="71"/>
  <c r="I36" i="71"/>
  <c r="E36" i="71"/>
  <c r="AN35" i="71"/>
  <c r="AM35" i="71"/>
  <c r="AL35" i="71"/>
  <c r="AK35" i="71"/>
  <c r="AJ35" i="71"/>
  <c r="AI35" i="71"/>
  <c r="AH35" i="71"/>
  <c r="Q35" i="71"/>
  <c r="P35" i="71"/>
  <c r="O35" i="71"/>
  <c r="N35" i="71"/>
  <c r="M35" i="71"/>
  <c r="L35" i="71"/>
  <c r="K35" i="71"/>
  <c r="J35" i="71"/>
  <c r="I35" i="71"/>
  <c r="E35" i="71"/>
  <c r="AN34" i="71"/>
  <c r="AM34" i="71"/>
  <c r="AL34" i="71"/>
  <c r="AK34" i="71"/>
  <c r="AJ34" i="71"/>
  <c r="AI34" i="71"/>
  <c r="AH34" i="71"/>
  <c r="Q34" i="71"/>
  <c r="P34" i="71"/>
  <c r="O34" i="71"/>
  <c r="N34" i="71"/>
  <c r="M34" i="71"/>
  <c r="L34" i="71"/>
  <c r="K34" i="71"/>
  <c r="J34" i="71"/>
  <c r="I34" i="71"/>
  <c r="AN33" i="71"/>
  <c r="AM33" i="71"/>
  <c r="AL33" i="71"/>
  <c r="AK33" i="71"/>
  <c r="AJ33" i="71"/>
  <c r="AI33" i="71"/>
  <c r="AH33" i="71"/>
  <c r="Q33" i="71"/>
  <c r="P33" i="71"/>
  <c r="O33" i="71"/>
  <c r="N33" i="71"/>
  <c r="M33" i="71"/>
  <c r="L33" i="71"/>
  <c r="K33" i="71"/>
  <c r="J33" i="71"/>
  <c r="I33" i="71"/>
  <c r="C33" i="71"/>
  <c r="AN32" i="71"/>
  <c r="AM32" i="71"/>
  <c r="AL32" i="71"/>
  <c r="AK32" i="71"/>
  <c r="AJ32" i="71"/>
  <c r="AI32" i="71"/>
  <c r="AH32" i="71"/>
  <c r="Q32" i="71"/>
  <c r="P32" i="71"/>
  <c r="O32" i="71"/>
  <c r="N32" i="71"/>
  <c r="M32" i="71"/>
  <c r="L32" i="71"/>
  <c r="K32" i="71"/>
  <c r="J32" i="71"/>
  <c r="I32" i="71"/>
  <c r="AN31" i="71"/>
  <c r="AM31" i="71"/>
  <c r="AL31" i="71"/>
  <c r="AK31" i="71"/>
  <c r="AJ31" i="71"/>
  <c r="AI31" i="71"/>
  <c r="AH31" i="71"/>
  <c r="Q31" i="71"/>
  <c r="P31" i="71"/>
  <c r="O31" i="71"/>
  <c r="N31" i="71"/>
  <c r="M31" i="71"/>
  <c r="L31" i="71"/>
  <c r="K31" i="71"/>
  <c r="J31" i="71"/>
  <c r="I31" i="71"/>
  <c r="AN30" i="71"/>
  <c r="AM30" i="71"/>
  <c r="AL30" i="71"/>
  <c r="AK30" i="71"/>
  <c r="AJ30" i="71"/>
  <c r="AI30" i="71"/>
  <c r="AH30" i="71"/>
  <c r="Q30" i="71"/>
  <c r="P30" i="71"/>
  <c r="O30" i="71"/>
  <c r="N30" i="71"/>
  <c r="M30" i="71"/>
  <c r="L30" i="71"/>
  <c r="K30" i="71"/>
  <c r="J30" i="71"/>
  <c r="I30" i="71"/>
  <c r="AN29" i="71"/>
  <c r="AM29" i="71"/>
  <c r="AL29" i="71"/>
  <c r="AK29" i="71"/>
  <c r="AJ29" i="71"/>
  <c r="AI29" i="71"/>
  <c r="AH29" i="71"/>
  <c r="Q29" i="71"/>
  <c r="P29" i="71"/>
  <c r="O29" i="71"/>
  <c r="N29" i="71"/>
  <c r="M29" i="71"/>
  <c r="L29" i="71"/>
  <c r="K29" i="71"/>
  <c r="J29" i="71"/>
  <c r="I29" i="71"/>
  <c r="AN28" i="71"/>
  <c r="AM28" i="71"/>
  <c r="AL28" i="71"/>
  <c r="AK28" i="71"/>
  <c r="AJ28" i="71"/>
  <c r="AI28" i="71"/>
  <c r="AH28" i="71"/>
  <c r="Q28" i="71"/>
  <c r="P28" i="71"/>
  <c r="O28" i="71"/>
  <c r="N28" i="71"/>
  <c r="M28" i="71"/>
  <c r="L28" i="71"/>
  <c r="K28" i="71"/>
  <c r="J28" i="71"/>
  <c r="I28" i="71"/>
  <c r="AN27" i="71"/>
  <c r="AM27" i="71"/>
  <c r="AL27" i="71"/>
  <c r="AK27" i="71"/>
  <c r="AJ27" i="71"/>
  <c r="AI27" i="71"/>
  <c r="AH27" i="71"/>
  <c r="Q27" i="71"/>
  <c r="P27" i="71"/>
  <c r="O27" i="71"/>
  <c r="N27" i="71"/>
  <c r="M27" i="71"/>
  <c r="L27" i="71"/>
  <c r="K27" i="71"/>
  <c r="J27" i="71"/>
  <c r="I27" i="71"/>
  <c r="AN26" i="71"/>
  <c r="AM26" i="71"/>
  <c r="AL26" i="71"/>
  <c r="AK26" i="71"/>
  <c r="AJ26" i="71"/>
  <c r="AI26" i="71"/>
  <c r="AH26" i="71"/>
  <c r="Q26" i="71"/>
  <c r="P26" i="71"/>
  <c r="O26" i="71"/>
  <c r="N26" i="71"/>
  <c r="M26" i="71"/>
  <c r="L26" i="71"/>
  <c r="K26" i="71"/>
  <c r="J26" i="71"/>
  <c r="I26" i="71"/>
  <c r="AN25" i="71"/>
  <c r="AM25" i="71"/>
  <c r="AL25" i="71"/>
  <c r="AK25" i="71"/>
  <c r="AJ25" i="71"/>
  <c r="AI25" i="71"/>
  <c r="AH25" i="71"/>
  <c r="Q25" i="71"/>
  <c r="P25" i="71"/>
  <c r="O25" i="71"/>
  <c r="N25" i="71"/>
  <c r="M25" i="71"/>
  <c r="L25" i="71"/>
  <c r="K25" i="71"/>
  <c r="J25" i="71"/>
  <c r="I25" i="71"/>
  <c r="AN24" i="71"/>
  <c r="AM24" i="71"/>
  <c r="AL24" i="71"/>
  <c r="AK24" i="71"/>
  <c r="AJ24" i="71"/>
  <c r="AI24" i="71"/>
  <c r="AH24" i="71"/>
  <c r="Q24" i="71"/>
  <c r="P24" i="71"/>
  <c r="O24" i="71"/>
  <c r="N24" i="71"/>
  <c r="M24" i="71"/>
  <c r="L24" i="71"/>
  <c r="K24" i="71"/>
  <c r="J24" i="71"/>
  <c r="I24" i="71"/>
  <c r="AN23" i="71"/>
  <c r="AM23" i="71"/>
  <c r="AL23" i="71"/>
  <c r="AK23" i="71"/>
  <c r="AJ23" i="71"/>
  <c r="AI23" i="71"/>
  <c r="AH23" i="71"/>
  <c r="Q23" i="71"/>
  <c r="P23" i="71"/>
  <c r="O23" i="71"/>
  <c r="N23" i="71"/>
  <c r="M23" i="71"/>
  <c r="L23" i="71"/>
  <c r="K23" i="71"/>
  <c r="J23" i="71"/>
  <c r="I23" i="71"/>
  <c r="AN22" i="71"/>
  <c r="AM22" i="71"/>
  <c r="AL22" i="71"/>
  <c r="AK22" i="71"/>
  <c r="AJ22" i="71"/>
  <c r="AI22" i="71"/>
  <c r="AH22" i="71"/>
  <c r="Q22" i="71"/>
  <c r="P22" i="71"/>
  <c r="O22" i="71"/>
  <c r="N22" i="71"/>
  <c r="M22" i="71"/>
  <c r="L22" i="71"/>
  <c r="K22" i="71"/>
  <c r="J22" i="71"/>
  <c r="I22" i="71"/>
  <c r="AN21" i="71"/>
  <c r="AM21" i="71"/>
  <c r="AL21" i="71"/>
  <c r="AK21" i="71"/>
  <c r="AJ21" i="71"/>
  <c r="AI21" i="71"/>
  <c r="AH21" i="71"/>
  <c r="Q21" i="71"/>
  <c r="P21" i="71"/>
  <c r="O21" i="71"/>
  <c r="N21" i="71"/>
  <c r="M21" i="71"/>
  <c r="L21" i="71"/>
  <c r="K21" i="71"/>
  <c r="J21" i="71"/>
  <c r="I21" i="71"/>
  <c r="AN20" i="71"/>
  <c r="AM20" i="71"/>
  <c r="AL20" i="71"/>
  <c r="AK20" i="71"/>
  <c r="AJ20" i="71"/>
  <c r="AI20" i="71"/>
  <c r="AH20" i="71"/>
  <c r="Q20" i="71"/>
  <c r="P20" i="71"/>
  <c r="O20" i="71"/>
  <c r="N20" i="71"/>
  <c r="M20" i="71"/>
  <c r="L20" i="71"/>
  <c r="K20" i="71"/>
  <c r="J20" i="71"/>
  <c r="I20" i="71"/>
  <c r="AN19" i="71"/>
  <c r="AM19" i="71"/>
  <c r="AL19" i="71"/>
  <c r="AK19" i="71"/>
  <c r="AJ19" i="71"/>
  <c r="AI19" i="71"/>
  <c r="AH19" i="71"/>
  <c r="Q19" i="71"/>
  <c r="P19" i="71"/>
  <c r="O19" i="71"/>
  <c r="N19" i="71"/>
  <c r="M19" i="71"/>
  <c r="L19" i="71"/>
  <c r="K19" i="71"/>
  <c r="J19" i="71"/>
  <c r="I19" i="71"/>
  <c r="AN18" i="71"/>
  <c r="AM18" i="71"/>
  <c r="AL18" i="71"/>
  <c r="AK18" i="71"/>
  <c r="AJ18" i="71"/>
  <c r="AI18" i="71"/>
  <c r="AH18" i="71"/>
  <c r="Q18" i="71"/>
  <c r="P18" i="71"/>
  <c r="O18" i="71"/>
  <c r="N18" i="71"/>
  <c r="M18" i="71"/>
  <c r="L18" i="71"/>
  <c r="K18" i="71"/>
  <c r="J18" i="71"/>
  <c r="I18" i="71"/>
  <c r="AN17" i="71"/>
  <c r="AM17" i="71"/>
  <c r="AL17" i="71"/>
  <c r="AK17" i="71"/>
  <c r="AJ17" i="71"/>
  <c r="AI17" i="71"/>
  <c r="AH17" i="71"/>
  <c r="Q17" i="71"/>
  <c r="P17" i="71"/>
  <c r="O17" i="71"/>
  <c r="N17" i="71"/>
  <c r="M17" i="71"/>
  <c r="L17" i="71"/>
  <c r="K17" i="71"/>
  <c r="J17" i="71"/>
  <c r="I17" i="71"/>
  <c r="AN16" i="71"/>
  <c r="AM16" i="71"/>
  <c r="AL16" i="71"/>
  <c r="AK16" i="71"/>
  <c r="AJ16" i="71"/>
  <c r="AI16" i="71"/>
  <c r="AH16" i="71"/>
  <c r="Q16" i="71"/>
  <c r="P16" i="71"/>
  <c r="O16" i="71"/>
  <c r="N16" i="71"/>
  <c r="M16" i="71"/>
  <c r="L16" i="71"/>
  <c r="K16" i="71"/>
  <c r="J16" i="71"/>
  <c r="I16" i="71"/>
  <c r="AN15" i="71"/>
  <c r="AM15" i="71"/>
  <c r="AL15" i="71"/>
  <c r="AK15" i="71"/>
  <c r="AJ15" i="71"/>
  <c r="AI15" i="71"/>
  <c r="AH15" i="71"/>
  <c r="Q15" i="71"/>
  <c r="P15" i="71"/>
  <c r="O15" i="71"/>
  <c r="N15" i="71"/>
  <c r="M15" i="71"/>
  <c r="L15" i="71"/>
  <c r="K15" i="71"/>
  <c r="J15" i="71"/>
  <c r="I15" i="71"/>
  <c r="AN14" i="71"/>
  <c r="AM14" i="71"/>
  <c r="AL14" i="71"/>
  <c r="AK14" i="71"/>
  <c r="AJ14" i="71"/>
  <c r="AI14" i="71"/>
  <c r="AH14" i="71"/>
  <c r="Q14" i="71"/>
  <c r="P14" i="71"/>
  <c r="O14" i="71"/>
  <c r="N14" i="71"/>
  <c r="M14" i="71"/>
  <c r="L14" i="71"/>
  <c r="K14" i="71"/>
  <c r="J14" i="71"/>
  <c r="I14" i="71"/>
  <c r="AN13" i="71"/>
  <c r="AM13" i="71"/>
  <c r="AL13" i="71"/>
  <c r="AK13" i="71"/>
  <c r="AJ13" i="71"/>
  <c r="AI13" i="71"/>
  <c r="AH13" i="71"/>
  <c r="Q13" i="71"/>
  <c r="P13" i="71"/>
  <c r="O13" i="71"/>
  <c r="N13" i="71"/>
  <c r="M13" i="71"/>
  <c r="L13" i="71"/>
  <c r="K13" i="71"/>
  <c r="J13" i="71"/>
  <c r="I13" i="71"/>
  <c r="AN12" i="71"/>
  <c r="AM12" i="71"/>
  <c r="AL12" i="71"/>
  <c r="AK12" i="71"/>
  <c r="AJ12" i="71"/>
  <c r="AI12" i="71"/>
  <c r="AH12" i="71"/>
  <c r="Q12" i="71"/>
  <c r="P12" i="71"/>
  <c r="O12" i="71"/>
  <c r="N12" i="71"/>
  <c r="M12" i="71"/>
  <c r="L12" i="71"/>
  <c r="K12" i="71"/>
  <c r="J12" i="71"/>
  <c r="I12" i="71"/>
  <c r="C12" i="71"/>
  <c r="C13" i="71" s="1"/>
  <c r="C14" i="71" s="1"/>
  <c r="C15" i="71" s="1"/>
  <c r="C16" i="71" s="1"/>
  <c r="C17" i="71" s="1"/>
  <c r="C18" i="71" s="1"/>
  <c r="C19" i="71" s="1"/>
  <c r="C20" i="71" s="1"/>
  <c r="AN11" i="71"/>
  <c r="AM11" i="71"/>
  <c r="AL11" i="71"/>
  <c r="AH11" i="71" s="1"/>
  <c r="J11" i="71"/>
  <c r="I11" i="71"/>
  <c r="AN10" i="71"/>
  <c r="AM10" i="71"/>
  <c r="AL10" i="71"/>
  <c r="AH10" i="71" s="1"/>
  <c r="J10" i="71"/>
  <c r="I10" i="71"/>
  <c r="AN9" i="71"/>
  <c r="AM9" i="71"/>
  <c r="AL9" i="71"/>
  <c r="AH9" i="71" s="1"/>
  <c r="J9" i="71"/>
  <c r="I9" i="71"/>
  <c r="AI9" i="71" s="1"/>
  <c r="AJ9" i="71" s="1"/>
  <c r="AK9" i="71" s="1"/>
  <c r="C9" i="71"/>
  <c r="E11" i="71" s="1"/>
  <c r="AN8" i="71"/>
  <c r="AL8" i="71" s="1"/>
  <c r="AH8" i="71" s="1"/>
  <c r="AM8" i="71"/>
  <c r="J8" i="71"/>
  <c r="I8" i="71"/>
  <c r="AI8" i="71" s="1"/>
  <c r="AJ8" i="71" s="1"/>
  <c r="AK8" i="71" s="1"/>
  <c r="AN7" i="71"/>
  <c r="AL7" i="71" s="1"/>
  <c r="AH7" i="71" s="1"/>
  <c r="AI7" i="71" s="1"/>
  <c r="AM7" i="71"/>
  <c r="AD7" i="71"/>
  <c r="AF7" i="71" s="1"/>
  <c r="AC7" i="71"/>
  <c r="AA7" i="71"/>
  <c r="X7" i="71"/>
  <c r="T7" i="71"/>
  <c r="I7" i="71"/>
  <c r="D6" i="71"/>
  <c r="V7" i="71" s="1"/>
  <c r="AF5" i="71"/>
  <c r="AC5" i="71"/>
  <c r="H5" i="71"/>
  <c r="H6" i="71" s="1"/>
  <c r="E5" i="71"/>
  <c r="D5" i="71"/>
  <c r="G1" i="71"/>
  <c r="E36" i="70"/>
  <c r="AN220" i="70"/>
  <c r="AM220" i="70"/>
  <c r="AL220" i="70"/>
  <c r="AK220" i="70"/>
  <c r="AJ220" i="70"/>
  <c r="AI220" i="70"/>
  <c r="AH220" i="70"/>
  <c r="Q220" i="70"/>
  <c r="P220" i="70"/>
  <c r="O220" i="70"/>
  <c r="N220" i="70"/>
  <c r="M220" i="70"/>
  <c r="L220" i="70"/>
  <c r="K220" i="70"/>
  <c r="J220" i="70"/>
  <c r="I220" i="70"/>
  <c r="AN219" i="70"/>
  <c r="AM219" i="70"/>
  <c r="AL219" i="70"/>
  <c r="AK219" i="70"/>
  <c r="AJ219" i="70"/>
  <c r="AI219" i="70"/>
  <c r="AH219" i="70"/>
  <c r="Q219" i="70"/>
  <c r="P219" i="70"/>
  <c r="O219" i="70"/>
  <c r="N219" i="70"/>
  <c r="M219" i="70"/>
  <c r="L219" i="70"/>
  <c r="K219" i="70"/>
  <c r="J219" i="70"/>
  <c r="I219" i="70"/>
  <c r="AN218" i="70"/>
  <c r="AM218" i="70"/>
  <c r="AL218" i="70"/>
  <c r="AK218" i="70"/>
  <c r="AJ218" i="70"/>
  <c r="AI218" i="70"/>
  <c r="AH218" i="70"/>
  <c r="Q218" i="70"/>
  <c r="P218" i="70"/>
  <c r="O218" i="70"/>
  <c r="N218" i="70"/>
  <c r="M218" i="70"/>
  <c r="L218" i="70"/>
  <c r="K218" i="70"/>
  <c r="J218" i="70"/>
  <c r="I218" i="70"/>
  <c r="AN217" i="70"/>
  <c r="AM217" i="70"/>
  <c r="AL217" i="70"/>
  <c r="AK217" i="70"/>
  <c r="AJ217" i="70"/>
  <c r="AI217" i="70"/>
  <c r="AH217" i="70"/>
  <c r="Q217" i="70"/>
  <c r="P217" i="70"/>
  <c r="O217" i="70"/>
  <c r="N217" i="70"/>
  <c r="M217" i="70"/>
  <c r="L217" i="70"/>
  <c r="K217" i="70"/>
  <c r="J217" i="70"/>
  <c r="I217" i="70"/>
  <c r="AN216" i="70"/>
  <c r="AM216" i="70"/>
  <c r="AL216" i="70"/>
  <c r="AK216" i="70"/>
  <c r="AJ216" i="70"/>
  <c r="AI216" i="70"/>
  <c r="AH216" i="70"/>
  <c r="Q216" i="70"/>
  <c r="P216" i="70"/>
  <c r="O216" i="70"/>
  <c r="N216" i="70"/>
  <c r="M216" i="70"/>
  <c r="L216" i="70"/>
  <c r="K216" i="70"/>
  <c r="J216" i="70"/>
  <c r="I216" i="70"/>
  <c r="AN215" i="70"/>
  <c r="AM215" i="70"/>
  <c r="AL215" i="70"/>
  <c r="AK215" i="70"/>
  <c r="AJ215" i="70"/>
  <c r="AI215" i="70"/>
  <c r="AH215" i="70"/>
  <c r="Q215" i="70"/>
  <c r="P215" i="70"/>
  <c r="O215" i="70"/>
  <c r="N215" i="70"/>
  <c r="M215" i="70"/>
  <c r="L215" i="70"/>
  <c r="K215" i="70"/>
  <c r="J215" i="70"/>
  <c r="I215" i="70"/>
  <c r="E215" i="70"/>
  <c r="AN214" i="70"/>
  <c r="AM214" i="70"/>
  <c r="AL214" i="70"/>
  <c r="AK214" i="70"/>
  <c r="AJ214" i="70"/>
  <c r="AI214" i="70"/>
  <c r="AH214" i="70"/>
  <c r="Q214" i="70"/>
  <c r="P214" i="70"/>
  <c r="O214" i="70"/>
  <c r="N214" i="70"/>
  <c r="M214" i="70"/>
  <c r="L214" i="70"/>
  <c r="K214" i="70"/>
  <c r="J214" i="70"/>
  <c r="I214" i="70"/>
  <c r="E214" i="70"/>
  <c r="AN213" i="70"/>
  <c r="AM213" i="70"/>
  <c r="AL213" i="70"/>
  <c r="AK213" i="70"/>
  <c r="AJ213" i="70"/>
  <c r="AI213" i="70"/>
  <c r="AH213" i="70"/>
  <c r="Q213" i="70"/>
  <c r="P213" i="70"/>
  <c r="O213" i="70"/>
  <c r="N213" i="70"/>
  <c r="M213" i="70"/>
  <c r="L213" i="70"/>
  <c r="K213" i="70"/>
  <c r="J213" i="70"/>
  <c r="I213" i="70"/>
  <c r="E213" i="70"/>
  <c r="AN212" i="70"/>
  <c r="AM212" i="70"/>
  <c r="AL212" i="70"/>
  <c r="AK212" i="70"/>
  <c r="AJ212" i="70"/>
  <c r="AI212" i="70"/>
  <c r="AH212" i="70"/>
  <c r="Q212" i="70"/>
  <c r="P212" i="70"/>
  <c r="O212" i="70"/>
  <c r="N212" i="70"/>
  <c r="M212" i="70"/>
  <c r="L212" i="70"/>
  <c r="K212" i="70"/>
  <c r="J212" i="70"/>
  <c r="I212" i="70"/>
  <c r="E212" i="70"/>
  <c r="AN211" i="70"/>
  <c r="AM211" i="70"/>
  <c r="AL211" i="70"/>
  <c r="AK211" i="70"/>
  <c r="AJ211" i="70"/>
  <c r="AI211" i="70"/>
  <c r="AH211" i="70"/>
  <c r="Q211" i="70"/>
  <c r="P211" i="70"/>
  <c r="O211" i="70"/>
  <c r="N211" i="70"/>
  <c r="M211" i="70"/>
  <c r="L211" i="70"/>
  <c r="K211" i="70"/>
  <c r="J211" i="70"/>
  <c r="I211" i="70"/>
  <c r="E211" i="70"/>
  <c r="AN210" i="70"/>
  <c r="AM210" i="70"/>
  <c r="AL210" i="70"/>
  <c r="AK210" i="70"/>
  <c r="AJ210" i="70"/>
  <c r="AI210" i="70"/>
  <c r="AH210" i="70"/>
  <c r="Q210" i="70"/>
  <c r="P210" i="70"/>
  <c r="O210" i="70"/>
  <c r="N210" i="70"/>
  <c r="M210" i="70"/>
  <c r="L210" i="70"/>
  <c r="K210" i="70"/>
  <c r="J210" i="70"/>
  <c r="I210" i="70"/>
  <c r="E210" i="70"/>
  <c r="AN209" i="70"/>
  <c r="AM209" i="70"/>
  <c r="AL209" i="70"/>
  <c r="AK209" i="70"/>
  <c r="AJ209" i="70"/>
  <c r="AI209" i="70"/>
  <c r="AH209" i="70"/>
  <c r="Q209" i="70"/>
  <c r="P209" i="70"/>
  <c r="O209" i="70"/>
  <c r="N209" i="70"/>
  <c r="M209" i="70"/>
  <c r="L209" i="70"/>
  <c r="K209" i="70"/>
  <c r="J209" i="70"/>
  <c r="I209" i="70"/>
  <c r="E209" i="70"/>
  <c r="AN208" i="70"/>
  <c r="AM208" i="70"/>
  <c r="AL208" i="70"/>
  <c r="AK208" i="70"/>
  <c r="AJ208" i="70"/>
  <c r="AI208" i="70"/>
  <c r="AH208" i="70"/>
  <c r="Q208" i="70"/>
  <c r="P208" i="70"/>
  <c r="O208" i="70"/>
  <c r="N208" i="70"/>
  <c r="M208" i="70"/>
  <c r="L208" i="70"/>
  <c r="K208" i="70"/>
  <c r="J208" i="70"/>
  <c r="I208" i="70"/>
  <c r="E208" i="70"/>
  <c r="AN207" i="70"/>
  <c r="AM207" i="70"/>
  <c r="AL207" i="70"/>
  <c r="AK207" i="70"/>
  <c r="AJ207" i="70"/>
  <c r="AI207" i="70"/>
  <c r="AH207" i="70"/>
  <c r="Q207" i="70"/>
  <c r="P207" i="70"/>
  <c r="O207" i="70"/>
  <c r="N207" i="70"/>
  <c r="M207" i="70"/>
  <c r="L207" i="70"/>
  <c r="K207" i="70"/>
  <c r="J207" i="70"/>
  <c r="I207" i="70"/>
  <c r="E207" i="70"/>
  <c r="AN206" i="70"/>
  <c r="AM206" i="70"/>
  <c r="AL206" i="70"/>
  <c r="AK206" i="70"/>
  <c r="AJ206" i="70"/>
  <c r="AI206" i="70"/>
  <c r="AH206" i="70"/>
  <c r="Q206" i="70"/>
  <c r="P206" i="70"/>
  <c r="O206" i="70"/>
  <c r="N206" i="70"/>
  <c r="M206" i="70"/>
  <c r="L206" i="70"/>
  <c r="K206" i="70"/>
  <c r="J206" i="70"/>
  <c r="I206" i="70"/>
  <c r="E206" i="70"/>
  <c r="AN205" i="70"/>
  <c r="AM205" i="70"/>
  <c r="AL205" i="70"/>
  <c r="AK205" i="70"/>
  <c r="AJ205" i="70"/>
  <c r="AI205" i="70"/>
  <c r="AH205" i="70"/>
  <c r="Q205" i="70"/>
  <c r="P205" i="70"/>
  <c r="O205" i="70"/>
  <c r="N205" i="70"/>
  <c r="M205" i="70"/>
  <c r="L205" i="70"/>
  <c r="K205" i="70"/>
  <c r="J205" i="70"/>
  <c r="I205" i="70"/>
  <c r="E205" i="70"/>
  <c r="AN204" i="70"/>
  <c r="AM204" i="70"/>
  <c r="AL204" i="70"/>
  <c r="AK204" i="70"/>
  <c r="AJ204" i="70"/>
  <c r="AI204" i="70"/>
  <c r="AH204" i="70"/>
  <c r="Q204" i="70"/>
  <c r="P204" i="70"/>
  <c r="O204" i="70"/>
  <c r="N204" i="70"/>
  <c r="M204" i="70"/>
  <c r="L204" i="70"/>
  <c r="K204" i="70"/>
  <c r="J204" i="70"/>
  <c r="I204" i="70"/>
  <c r="E204" i="70"/>
  <c r="AN203" i="70"/>
  <c r="AM203" i="70"/>
  <c r="AL203" i="70"/>
  <c r="AK203" i="70"/>
  <c r="AJ203" i="70"/>
  <c r="AI203" i="70"/>
  <c r="AH203" i="70"/>
  <c r="Q203" i="70"/>
  <c r="P203" i="70"/>
  <c r="O203" i="70"/>
  <c r="N203" i="70"/>
  <c r="M203" i="70"/>
  <c r="L203" i="70"/>
  <c r="K203" i="70"/>
  <c r="J203" i="70"/>
  <c r="I203" i="70"/>
  <c r="E203" i="70"/>
  <c r="AN202" i="70"/>
  <c r="AM202" i="70"/>
  <c r="AL202" i="70"/>
  <c r="AK202" i="70"/>
  <c r="AJ202" i="70"/>
  <c r="AI202" i="70"/>
  <c r="AH202" i="70"/>
  <c r="Q202" i="70"/>
  <c r="P202" i="70"/>
  <c r="O202" i="70"/>
  <c r="N202" i="70"/>
  <c r="M202" i="70"/>
  <c r="L202" i="70"/>
  <c r="K202" i="70"/>
  <c r="J202" i="70"/>
  <c r="I202" i="70"/>
  <c r="E202" i="70"/>
  <c r="AN201" i="70"/>
  <c r="AM201" i="70"/>
  <c r="AL201" i="70"/>
  <c r="AK201" i="70"/>
  <c r="AJ201" i="70"/>
  <c r="AI201" i="70"/>
  <c r="AH201" i="70"/>
  <c r="Q201" i="70"/>
  <c r="P201" i="70"/>
  <c r="O201" i="70"/>
  <c r="N201" i="70"/>
  <c r="M201" i="70"/>
  <c r="L201" i="70"/>
  <c r="K201" i="70"/>
  <c r="J201" i="70"/>
  <c r="I201" i="70"/>
  <c r="E201" i="70"/>
  <c r="AN200" i="70"/>
  <c r="AM200" i="70"/>
  <c r="AL200" i="70"/>
  <c r="AK200" i="70"/>
  <c r="AJ200" i="70"/>
  <c r="AI200" i="70"/>
  <c r="AH200" i="70"/>
  <c r="Q200" i="70"/>
  <c r="P200" i="70"/>
  <c r="O200" i="70"/>
  <c r="N200" i="70"/>
  <c r="M200" i="70"/>
  <c r="L200" i="70"/>
  <c r="K200" i="70"/>
  <c r="J200" i="70"/>
  <c r="I200" i="70"/>
  <c r="E200" i="70"/>
  <c r="AN199" i="70"/>
  <c r="AM199" i="70"/>
  <c r="AL199" i="70"/>
  <c r="AK199" i="70"/>
  <c r="AJ199" i="70"/>
  <c r="AI199" i="70"/>
  <c r="AH199" i="70"/>
  <c r="Q199" i="70"/>
  <c r="P199" i="70"/>
  <c r="O199" i="70"/>
  <c r="N199" i="70"/>
  <c r="M199" i="70"/>
  <c r="L199" i="70"/>
  <c r="K199" i="70"/>
  <c r="J199" i="70"/>
  <c r="I199" i="70"/>
  <c r="E199" i="70"/>
  <c r="AN198" i="70"/>
  <c r="AM198" i="70"/>
  <c r="AL198" i="70"/>
  <c r="AK198" i="70"/>
  <c r="AJ198" i="70"/>
  <c r="AI198" i="70"/>
  <c r="AH198" i="70"/>
  <c r="Q198" i="70"/>
  <c r="P198" i="70"/>
  <c r="O198" i="70"/>
  <c r="N198" i="70"/>
  <c r="M198" i="70"/>
  <c r="L198" i="70"/>
  <c r="K198" i="70"/>
  <c r="J198" i="70"/>
  <c r="I198" i="70"/>
  <c r="E198" i="70"/>
  <c r="AN197" i="70"/>
  <c r="AM197" i="70"/>
  <c r="AL197" i="70"/>
  <c r="AK197" i="70"/>
  <c r="AJ197" i="70"/>
  <c r="AI197" i="70"/>
  <c r="AH197" i="70"/>
  <c r="Q197" i="70"/>
  <c r="P197" i="70"/>
  <c r="O197" i="70"/>
  <c r="N197" i="70"/>
  <c r="M197" i="70"/>
  <c r="L197" i="70"/>
  <c r="K197" i="70"/>
  <c r="J197" i="70"/>
  <c r="I197" i="70"/>
  <c r="E197" i="70"/>
  <c r="AN196" i="70"/>
  <c r="AM196" i="70"/>
  <c r="AL196" i="70"/>
  <c r="AK196" i="70"/>
  <c r="AJ196" i="70"/>
  <c r="AI196" i="70"/>
  <c r="AH196" i="70"/>
  <c r="Q196" i="70"/>
  <c r="P196" i="70"/>
  <c r="O196" i="70"/>
  <c r="N196" i="70"/>
  <c r="M196" i="70"/>
  <c r="L196" i="70"/>
  <c r="K196" i="70"/>
  <c r="J196" i="70"/>
  <c r="I196" i="70"/>
  <c r="E196" i="70"/>
  <c r="AN195" i="70"/>
  <c r="AM195" i="70"/>
  <c r="AL195" i="70"/>
  <c r="AK195" i="70"/>
  <c r="AJ195" i="70"/>
  <c r="AI195" i="70"/>
  <c r="AH195" i="70"/>
  <c r="Q195" i="70"/>
  <c r="P195" i="70"/>
  <c r="O195" i="70"/>
  <c r="N195" i="70"/>
  <c r="M195" i="70"/>
  <c r="L195" i="70"/>
  <c r="K195" i="70"/>
  <c r="J195" i="70"/>
  <c r="I195" i="70"/>
  <c r="E195" i="70"/>
  <c r="AN194" i="70"/>
  <c r="AM194" i="70"/>
  <c r="AL194" i="70"/>
  <c r="AK194" i="70"/>
  <c r="AJ194" i="70"/>
  <c r="AI194" i="70"/>
  <c r="AH194" i="70"/>
  <c r="Q194" i="70"/>
  <c r="P194" i="70"/>
  <c r="O194" i="70"/>
  <c r="N194" i="70"/>
  <c r="M194" i="70"/>
  <c r="L194" i="70"/>
  <c r="K194" i="70"/>
  <c r="J194" i="70"/>
  <c r="I194" i="70"/>
  <c r="E194" i="70"/>
  <c r="AN193" i="70"/>
  <c r="AM193" i="70"/>
  <c r="AL193" i="70"/>
  <c r="AK193" i="70"/>
  <c r="AJ193" i="70"/>
  <c r="AI193" i="70"/>
  <c r="AH193" i="70"/>
  <c r="Q193" i="70"/>
  <c r="P193" i="70"/>
  <c r="O193" i="70"/>
  <c r="N193" i="70"/>
  <c r="M193" i="70"/>
  <c r="L193" i="70"/>
  <c r="K193" i="70"/>
  <c r="J193" i="70"/>
  <c r="I193" i="70"/>
  <c r="E193" i="70"/>
  <c r="AN192" i="70"/>
  <c r="AM192" i="70"/>
  <c r="AL192" i="70"/>
  <c r="AK192" i="70"/>
  <c r="AJ192" i="70"/>
  <c r="AI192" i="70"/>
  <c r="AH192" i="70"/>
  <c r="Q192" i="70"/>
  <c r="P192" i="70"/>
  <c r="O192" i="70"/>
  <c r="N192" i="70"/>
  <c r="M192" i="70"/>
  <c r="L192" i="70"/>
  <c r="K192" i="70"/>
  <c r="J192" i="70"/>
  <c r="I192" i="70"/>
  <c r="E192" i="70"/>
  <c r="AN191" i="70"/>
  <c r="AM191" i="70"/>
  <c r="AL191" i="70"/>
  <c r="AK191" i="70"/>
  <c r="AJ191" i="70"/>
  <c r="AI191" i="70"/>
  <c r="AH191" i="70"/>
  <c r="Q191" i="70"/>
  <c r="P191" i="70"/>
  <c r="O191" i="70"/>
  <c r="N191" i="70"/>
  <c r="M191" i="70"/>
  <c r="L191" i="70"/>
  <c r="K191" i="70"/>
  <c r="J191" i="70"/>
  <c r="I191" i="70"/>
  <c r="E191" i="70"/>
  <c r="AN190" i="70"/>
  <c r="AM190" i="70"/>
  <c r="AL190" i="70"/>
  <c r="AK190" i="70"/>
  <c r="AJ190" i="70"/>
  <c r="AI190" i="70"/>
  <c r="AH190" i="70"/>
  <c r="Q190" i="70"/>
  <c r="P190" i="70"/>
  <c r="O190" i="70"/>
  <c r="N190" i="70"/>
  <c r="M190" i="70"/>
  <c r="L190" i="70"/>
  <c r="K190" i="70"/>
  <c r="J190" i="70"/>
  <c r="I190" i="70"/>
  <c r="E190" i="70"/>
  <c r="AN189" i="70"/>
  <c r="AM189" i="70"/>
  <c r="AL189" i="70"/>
  <c r="AK189" i="70"/>
  <c r="AJ189" i="70"/>
  <c r="AI189" i="70"/>
  <c r="AH189" i="70"/>
  <c r="Q189" i="70"/>
  <c r="P189" i="70"/>
  <c r="O189" i="70"/>
  <c r="N189" i="70"/>
  <c r="M189" i="70"/>
  <c r="L189" i="70"/>
  <c r="K189" i="70"/>
  <c r="J189" i="70"/>
  <c r="I189" i="70"/>
  <c r="E189" i="70"/>
  <c r="AN188" i="70"/>
  <c r="AM188" i="70"/>
  <c r="AL188" i="70"/>
  <c r="AK188" i="70"/>
  <c r="AJ188" i="70"/>
  <c r="AI188" i="70"/>
  <c r="AH188" i="70"/>
  <c r="Q188" i="70"/>
  <c r="P188" i="70"/>
  <c r="O188" i="70"/>
  <c r="N188" i="70"/>
  <c r="M188" i="70"/>
  <c r="L188" i="70"/>
  <c r="K188" i="70"/>
  <c r="J188" i="70"/>
  <c r="I188" i="70"/>
  <c r="E188" i="70"/>
  <c r="AN187" i="70"/>
  <c r="AM187" i="70"/>
  <c r="AL187" i="70"/>
  <c r="AK187" i="70"/>
  <c r="AJ187" i="70"/>
  <c r="AI187" i="70"/>
  <c r="AH187" i="70"/>
  <c r="Q187" i="70"/>
  <c r="P187" i="70"/>
  <c r="O187" i="70"/>
  <c r="N187" i="70"/>
  <c r="M187" i="70"/>
  <c r="L187" i="70"/>
  <c r="K187" i="70"/>
  <c r="J187" i="70"/>
  <c r="I187" i="70"/>
  <c r="E187" i="70"/>
  <c r="AN186" i="70"/>
  <c r="AM186" i="70"/>
  <c r="AL186" i="70"/>
  <c r="AK186" i="70"/>
  <c r="AJ186" i="70"/>
  <c r="AI186" i="70"/>
  <c r="AH186" i="70"/>
  <c r="Q186" i="70"/>
  <c r="P186" i="70"/>
  <c r="O186" i="70"/>
  <c r="N186" i="70"/>
  <c r="M186" i="70"/>
  <c r="L186" i="70"/>
  <c r="K186" i="70"/>
  <c r="J186" i="70"/>
  <c r="I186" i="70"/>
  <c r="E186" i="70"/>
  <c r="AN185" i="70"/>
  <c r="AM185" i="70"/>
  <c r="AL185" i="70"/>
  <c r="AK185" i="70"/>
  <c r="AJ185" i="70"/>
  <c r="AI185" i="70"/>
  <c r="AH185" i="70"/>
  <c r="Q185" i="70"/>
  <c r="P185" i="70"/>
  <c r="O185" i="70"/>
  <c r="N185" i="70"/>
  <c r="M185" i="70"/>
  <c r="L185" i="70"/>
  <c r="K185" i="70"/>
  <c r="J185" i="70"/>
  <c r="I185" i="70"/>
  <c r="E185" i="70"/>
  <c r="AN184" i="70"/>
  <c r="AM184" i="70"/>
  <c r="AL184" i="70"/>
  <c r="AK184" i="70"/>
  <c r="AJ184" i="70"/>
  <c r="AI184" i="70"/>
  <c r="AH184" i="70"/>
  <c r="Q184" i="70"/>
  <c r="P184" i="70"/>
  <c r="O184" i="70"/>
  <c r="N184" i="70"/>
  <c r="M184" i="70"/>
  <c r="L184" i="70"/>
  <c r="K184" i="70"/>
  <c r="J184" i="70"/>
  <c r="I184" i="70"/>
  <c r="E184" i="70"/>
  <c r="AN183" i="70"/>
  <c r="AM183" i="70"/>
  <c r="AL183" i="70"/>
  <c r="AK183" i="70"/>
  <c r="AJ183" i="70"/>
  <c r="AI183" i="70"/>
  <c r="AH183" i="70"/>
  <c r="Q183" i="70"/>
  <c r="P183" i="70"/>
  <c r="O183" i="70"/>
  <c r="N183" i="70"/>
  <c r="M183" i="70"/>
  <c r="L183" i="70"/>
  <c r="K183" i="70"/>
  <c r="J183" i="70"/>
  <c r="I183" i="70"/>
  <c r="E183" i="70"/>
  <c r="AN182" i="70"/>
  <c r="AM182" i="70"/>
  <c r="AL182" i="70"/>
  <c r="AK182" i="70"/>
  <c r="AJ182" i="70"/>
  <c r="AI182" i="70"/>
  <c r="AH182" i="70"/>
  <c r="Q182" i="70"/>
  <c r="P182" i="70"/>
  <c r="O182" i="70"/>
  <c r="N182" i="70"/>
  <c r="M182" i="70"/>
  <c r="L182" i="70"/>
  <c r="K182" i="70"/>
  <c r="J182" i="70"/>
  <c r="I182" i="70"/>
  <c r="E182" i="70"/>
  <c r="AN181" i="70"/>
  <c r="AM181" i="70"/>
  <c r="AL181" i="70"/>
  <c r="AK181" i="70"/>
  <c r="AJ181" i="70"/>
  <c r="AI181" i="70"/>
  <c r="AH181" i="70"/>
  <c r="Q181" i="70"/>
  <c r="P181" i="70"/>
  <c r="O181" i="70"/>
  <c r="N181" i="70"/>
  <c r="M181" i="70"/>
  <c r="L181" i="70"/>
  <c r="K181" i="70"/>
  <c r="J181" i="70"/>
  <c r="I181" i="70"/>
  <c r="E181" i="70"/>
  <c r="AN180" i="70"/>
  <c r="AM180" i="70"/>
  <c r="AL180" i="70"/>
  <c r="AK180" i="70"/>
  <c r="AJ180" i="70"/>
  <c r="AI180" i="70"/>
  <c r="AH180" i="70"/>
  <c r="Q180" i="70"/>
  <c r="P180" i="70"/>
  <c r="O180" i="70"/>
  <c r="N180" i="70"/>
  <c r="M180" i="70"/>
  <c r="L180" i="70"/>
  <c r="K180" i="70"/>
  <c r="J180" i="70"/>
  <c r="I180" i="70"/>
  <c r="E180" i="70"/>
  <c r="AN179" i="70"/>
  <c r="AM179" i="70"/>
  <c r="AL179" i="70"/>
  <c r="AK179" i="70"/>
  <c r="AJ179" i="70"/>
  <c r="AI179" i="70"/>
  <c r="AH179" i="70"/>
  <c r="Q179" i="70"/>
  <c r="P179" i="70"/>
  <c r="O179" i="70"/>
  <c r="N179" i="70"/>
  <c r="M179" i="70"/>
  <c r="L179" i="70"/>
  <c r="K179" i="70"/>
  <c r="J179" i="70"/>
  <c r="I179" i="70"/>
  <c r="E179" i="70"/>
  <c r="AN178" i="70"/>
  <c r="AM178" i="70"/>
  <c r="AL178" i="70"/>
  <c r="AK178" i="70"/>
  <c r="AJ178" i="70"/>
  <c r="AI178" i="70"/>
  <c r="AH178" i="70"/>
  <c r="Q178" i="70"/>
  <c r="P178" i="70"/>
  <c r="O178" i="70"/>
  <c r="N178" i="70"/>
  <c r="M178" i="70"/>
  <c r="L178" i="70"/>
  <c r="K178" i="70"/>
  <c r="J178" i="70"/>
  <c r="I178" i="70"/>
  <c r="E178" i="70"/>
  <c r="AN177" i="70"/>
  <c r="AM177" i="70"/>
  <c r="AL177" i="70"/>
  <c r="AK177" i="70"/>
  <c r="AJ177" i="70"/>
  <c r="AI177" i="70"/>
  <c r="AH177" i="70"/>
  <c r="Q177" i="70"/>
  <c r="P177" i="70"/>
  <c r="O177" i="70"/>
  <c r="N177" i="70"/>
  <c r="M177" i="70"/>
  <c r="L177" i="70"/>
  <c r="K177" i="70"/>
  <c r="J177" i="70"/>
  <c r="I177" i="70"/>
  <c r="E177" i="70"/>
  <c r="AN176" i="70"/>
  <c r="AM176" i="70"/>
  <c r="AL176" i="70"/>
  <c r="AK176" i="70"/>
  <c r="AJ176" i="70"/>
  <c r="AI176" i="70"/>
  <c r="AH176" i="70"/>
  <c r="Q176" i="70"/>
  <c r="P176" i="70"/>
  <c r="O176" i="70"/>
  <c r="N176" i="70"/>
  <c r="M176" i="70"/>
  <c r="L176" i="70"/>
  <c r="K176" i="70"/>
  <c r="J176" i="70"/>
  <c r="I176" i="70"/>
  <c r="E176" i="70"/>
  <c r="AN175" i="70"/>
  <c r="AM175" i="70"/>
  <c r="AL175" i="70"/>
  <c r="AK175" i="70"/>
  <c r="AJ175" i="70"/>
  <c r="AI175" i="70"/>
  <c r="AH175" i="70"/>
  <c r="Q175" i="70"/>
  <c r="P175" i="70"/>
  <c r="O175" i="70"/>
  <c r="N175" i="70"/>
  <c r="M175" i="70"/>
  <c r="L175" i="70"/>
  <c r="K175" i="70"/>
  <c r="J175" i="70"/>
  <c r="I175" i="70"/>
  <c r="E175" i="70"/>
  <c r="AN174" i="70"/>
  <c r="AM174" i="70"/>
  <c r="AL174" i="70"/>
  <c r="AK174" i="70"/>
  <c r="AJ174" i="70"/>
  <c r="AI174" i="70"/>
  <c r="AH174" i="70"/>
  <c r="Q174" i="70"/>
  <c r="P174" i="70"/>
  <c r="O174" i="70"/>
  <c r="N174" i="70"/>
  <c r="M174" i="70"/>
  <c r="L174" i="70"/>
  <c r="K174" i="70"/>
  <c r="J174" i="70"/>
  <c r="I174" i="70"/>
  <c r="E174" i="70"/>
  <c r="AN173" i="70"/>
  <c r="AM173" i="70"/>
  <c r="AL173" i="70"/>
  <c r="AK173" i="70"/>
  <c r="AJ173" i="70"/>
  <c r="AI173" i="70"/>
  <c r="AH173" i="70"/>
  <c r="Q173" i="70"/>
  <c r="P173" i="70"/>
  <c r="O173" i="70"/>
  <c r="N173" i="70"/>
  <c r="M173" i="70"/>
  <c r="L173" i="70"/>
  <c r="K173" i="70"/>
  <c r="J173" i="70"/>
  <c r="I173" i="70"/>
  <c r="E173" i="70"/>
  <c r="AN172" i="70"/>
  <c r="AM172" i="70"/>
  <c r="AL172" i="70"/>
  <c r="AK172" i="70"/>
  <c r="AJ172" i="70"/>
  <c r="AI172" i="70"/>
  <c r="AH172" i="70"/>
  <c r="Q172" i="70"/>
  <c r="P172" i="70"/>
  <c r="O172" i="70"/>
  <c r="N172" i="70"/>
  <c r="M172" i="70"/>
  <c r="L172" i="70"/>
  <c r="K172" i="70"/>
  <c r="J172" i="70"/>
  <c r="I172" i="70"/>
  <c r="E172" i="70"/>
  <c r="AN171" i="70"/>
  <c r="AM171" i="70"/>
  <c r="AL171" i="70"/>
  <c r="AK171" i="70"/>
  <c r="AJ171" i="70"/>
  <c r="AI171" i="70"/>
  <c r="AH171" i="70"/>
  <c r="Q171" i="70"/>
  <c r="P171" i="70"/>
  <c r="O171" i="70"/>
  <c r="N171" i="70"/>
  <c r="M171" i="70"/>
  <c r="L171" i="70"/>
  <c r="K171" i="70"/>
  <c r="J171" i="70"/>
  <c r="I171" i="70"/>
  <c r="E171" i="70"/>
  <c r="AN170" i="70"/>
  <c r="AM170" i="70"/>
  <c r="AL170" i="70"/>
  <c r="AK170" i="70"/>
  <c r="AJ170" i="70"/>
  <c r="AI170" i="70"/>
  <c r="AH170" i="70"/>
  <c r="Q170" i="70"/>
  <c r="P170" i="70"/>
  <c r="O170" i="70"/>
  <c r="N170" i="70"/>
  <c r="M170" i="70"/>
  <c r="L170" i="70"/>
  <c r="K170" i="70"/>
  <c r="J170" i="70"/>
  <c r="I170" i="70"/>
  <c r="E170" i="70"/>
  <c r="AN169" i="70"/>
  <c r="AM169" i="70"/>
  <c r="AL169" i="70"/>
  <c r="AK169" i="70"/>
  <c r="AJ169" i="70"/>
  <c r="AI169" i="70"/>
  <c r="AH169" i="70"/>
  <c r="Q169" i="70"/>
  <c r="P169" i="70"/>
  <c r="O169" i="70"/>
  <c r="N169" i="70"/>
  <c r="M169" i="70"/>
  <c r="L169" i="70"/>
  <c r="K169" i="70"/>
  <c r="J169" i="70"/>
  <c r="I169" i="70"/>
  <c r="E169" i="70"/>
  <c r="AN168" i="70"/>
  <c r="AM168" i="70"/>
  <c r="AL168" i="70"/>
  <c r="AK168" i="70"/>
  <c r="AJ168" i="70"/>
  <c r="AI168" i="70"/>
  <c r="AH168" i="70"/>
  <c r="Q168" i="70"/>
  <c r="P168" i="70"/>
  <c r="O168" i="70"/>
  <c r="N168" i="70"/>
  <c r="M168" i="70"/>
  <c r="L168" i="70"/>
  <c r="K168" i="70"/>
  <c r="J168" i="70"/>
  <c r="I168" i="70"/>
  <c r="E168" i="70"/>
  <c r="AN167" i="70"/>
  <c r="AM167" i="70"/>
  <c r="AL167" i="70"/>
  <c r="AK167" i="70"/>
  <c r="AJ167" i="70"/>
  <c r="AI167" i="70"/>
  <c r="AH167" i="70"/>
  <c r="Q167" i="70"/>
  <c r="P167" i="70"/>
  <c r="O167" i="70"/>
  <c r="N167" i="70"/>
  <c r="M167" i="70"/>
  <c r="L167" i="70"/>
  <c r="K167" i="70"/>
  <c r="J167" i="70"/>
  <c r="I167" i="70"/>
  <c r="E167" i="70"/>
  <c r="AN166" i="70"/>
  <c r="AM166" i="70"/>
  <c r="AL166" i="70"/>
  <c r="AK166" i="70"/>
  <c r="AJ166" i="70"/>
  <c r="AI166" i="70"/>
  <c r="AH166" i="70"/>
  <c r="Q166" i="70"/>
  <c r="P166" i="70"/>
  <c r="O166" i="70"/>
  <c r="N166" i="70"/>
  <c r="M166" i="70"/>
  <c r="L166" i="70"/>
  <c r="K166" i="70"/>
  <c r="J166" i="70"/>
  <c r="I166" i="70"/>
  <c r="E166" i="70"/>
  <c r="AN165" i="70"/>
  <c r="AM165" i="70"/>
  <c r="AL165" i="70"/>
  <c r="AK165" i="70"/>
  <c r="AJ165" i="70"/>
  <c r="AI165" i="70"/>
  <c r="AH165" i="70"/>
  <c r="Q165" i="70"/>
  <c r="P165" i="70"/>
  <c r="O165" i="70"/>
  <c r="N165" i="70"/>
  <c r="M165" i="70"/>
  <c r="L165" i="70"/>
  <c r="K165" i="70"/>
  <c r="J165" i="70"/>
  <c r="I165" i="70"/>
  <c r="E165" i="70"/>
  <c r="AN164" i="70"/>
  <c r="AM164" i="70"/>
  <c r="AL164" i="70"/>
  <c r="AK164" i="70"/>
  <c r="AJ164" i="70"/>
  <c r="AI164" i="70"/>
  <c r="AH164" i="70"/>
  <c r="Q164" i="70"/>
  <c r="P164" i="70"/>
  <c r="O164" i="70"/>
  <c r="N164" i="70"/>
  <c r="M164" i="70"/>
  <c r="L164" i="70"/>
  <c r="K164" i="70"/>
  <c r="J164" i="70"/>
  <c r="I164" i="70"/>
  <c r="E164" i="70"/>
  <c r="AN163" i="70"/>
  <c r="AM163" i="70"/>
  <c r="AL163" i="70"/>
  <c r="AK163" i="70"/>
  <c r="AJ163" i="70"/>
  <c r="AI163" i="70"/>
  <c r="AH163" i="70"/>
  <c r="Q163" i="70"/>
  <c r="P163" i="70"/>
  <c r="O163" i="70"/>
  <c r="N163" i="70"/>
  <c r="M163" i="70"/>
  <c r="L163" i="70"/>
  <c r="K163" i="70"/>
  <c r="J163" i="70"/>
  <c r="I163" i="70"/>
  <c r="E163" i="70"/>
  <c r="AN162" i="70"/>
  <c r="AM162" i="70"/>
  <c r="AL162" i="70"/>
  <c r="AK162" i="70"/>
  <c r="AJ162" i="70"/>
  <c r="AI162" i="70"/>
  <c r="AH162" i="70"/>
  <c r="Q162" i="70"/>
  <c r="P162" i="70"/>
  <c r="O162" i="70"/>
  <c r="N162" i="70"/>
  <c r="M162" i="70"/>
  <c r="L162" i="70"/>
  <c r="K162" i="70"/>
  <c r="J162" i="70"/>
  <c r="I162" i="70"/>
  <c r="E162" i="70"/>
  <c r="AN161" i="70"/>
  <c r="AM161" i="70"/>
  <c r="AL161" i="70"/>
  <c r="AK161" i="70"/>
  <c r="AJ161" i="70"/>
  <c r="AI161" i="70"/>
  <c r="AH161" i="70"/>
  <c r="Q161" i="70"/>
  <c r="P161" i="70"/>
  <c r="O161" i="70"/>
  <c r="N161" i="70"/>
  <c r="M161" i="70"/>
  <c r="L161" i="70"/>
  <c r="K161" i="70"/>
  <c r="J161" i="70"/>
  <c r="I161" i="70"/>
  <c r="E161" i="70"/>
  <c r="AN160" i="70"/>
  <c r="AM160" i="70"/>
  <c r="AL160" i="70"/>
  <c r="AK160" i="70"/>
  <c r="AJ160" i="70"/>
  <c r="AI160" i="70"/>
  <c r="AH160" i="70"/>
  <c r="Q160" i="70"/>
  <c r="P160" i="70"/>
  <c r="O160" i="70"/>
  <c r="N160" i="70"/>
  <c r="M160" i="70"/>
  <c r="L160" i="70"/>
  <c r="K160" i="70"/>
  <c r="J160" i="70"/>
  <c r="I160" i="70"/>
  <c r="E160" i="70"/>
  <c r="AN159" i="70"/>
  <c r="AM159" i="70"/>
  <c r="AL159" i="70"/>
  <c r="AK159" i="70"/>
  <c r="AJ159" i="70"/>
  <c r="AI159" i="70"/>
  <c r="AH159" i="70"/>
  <c r="Q159" i="70"/>
  <c r="P159" i="70"/>
  <c r="O159" i="70"/>
  <c r="N159" i="70"/>
  <c r="M159" i="70"/>
  <c r="L159" i="70"/>
  <c r="K159" i="70"/>
  <c r="J159" i="70"/>
  <c r="I159" i="70"/>
  <c r="E159" i="70"/>
  <c r="AN158" i="70"/>
  <c r="AM158" i="70"/>
  <c r="AL158" i="70"/>
  <c r="AK158" i="70"/>
  <c r="AJ158" i="70"/>
  <c r="AI158" i="70"/>
  <c r="AH158" i="70"/>
  <c r="Q158" i="70"/>
  <c r="P158" i="70"/>
  <c r="O158" i="70"/>
  <c r="N158" i="70"/>
  <c r="M158" i="70"/>
  <c r="L158" i="70"/>
  <c r="K158" i="70"/>
  <c r="J158" i="70"/>
  <c r="I158" i="70"/>
  <c r="E158" i="70"/>
  <c r="AN157" i="70"/>
  <c r="AM157" i="70"/>
  <c r="AL157" i="70"/>
  <c r="AK157" i="70"/>
  <c r="AJ157" i="70"/>
  <c r="AI157" i="70"/>
  <c r="AH157" i="70"/>
  <c r="Q157" i="70"/>
  <c r="P157" i="70"/>
  <c r="O157" i="70"/>
  <c r="N157" i="70"/>
  <c r="M157" i="70"/>
  <c r="L157" i="70"/>
  <c r="K157" i="70"/>
  <c r="J157" i="70"/>
  <c r="I157" i="70"/>
  <c r="E157" i="70"/>
  <c r="AN156" i="70"/>
  <c r="AM156" i="70"/>
  <c r="AL156" i="70"/>
  <c r="AK156" i="70"/>
  <c r="AJ156" i="70"/>
  <c r="AI156" i="70"/>
  <c r="AH156" i="70"/>
  <c r="Q156" i="70"/>
  <c r="P156" i="70"/>
  <c r="O156" i="70"/>
  <c r="N156" i="70"/>
  <c r="M156" i="70"/>
  <c r="L156" i="70"/>
  <c r="K156" i="70"/>
  <c r="J156" i="70"/>
  <c r="I156" i="70"/>
  <c r="E156" i="70"/>
  <c r="AN155" i="70"/>
  <c r="AM155" i="70"/>
  <c r="AL155" i="70"/>
  <c r="AK155" i="70"/>
  <c r="AJ155" i="70"/>
  <c r="AI155" i="70"/>
  <c r="AH155" i="70"/>
  <c r="Q155" i="70"/>
  <c r="P155" i="70"/>
  <c r="O155" i="70"/>
  <c r="N155" i="70"/>
  <c r="M155" i="70"/>
  <c r="L155" i="70"/>
  <c r="K155" i="70"/>
  <c r="J155" i="70"/>
  <c r="I155" i="70"/>
  <c r="E155" i="70"/>
  <c r="AN154" i="70"/>
  <c r="AM154" i="70"/>
  <c r="AL154" i="70"/>
  <c r="AK154" i="70"/>
  <c r="AJ154" i="70"/>
  <c r="AI154" i="70"/>
  <c r="AH154" i="70"/>
  <c r="Q154" i="70"/>
  <c r="P154" i="70"/>
  <c r="O154" i="70"/>
  <c r="N154" i="70"/>
  <c r="M154" i="70"/>
  <c r="L154" i="70"/>
  <c r="K154" i="70"/>
  <c r="J154" i="70"/>
  <c r="I154" i="70"/>
  <c r="E154" i="70"/>
  <c r="AN153" i="70"/>
  <c r="AM153" i="70"/>
  <c r="AL153" i="70"/>
  <c r="AK153" i="70"/>
  <c r="AJ153" i="70"/>
  <c r="AI153" i="70"/>
  <c r="AH153" i="70"/>
  <c r="Q153" i="70"/>
  <c r="P153" i="70"/>
  <c r="O153" i="70"/>
  <c r="N153" i="70"/>
  <c r="M153" i="70"/>
  <c r="L153" i="70"/>
  <c r="K153" i="70"/>
  <c r="J153" i="70"/>
  <c r="I153" i="70"/>
  <c r="E153" i="70"/>
  <c r="AN152" i="70"/>
  <c r="AM152" i="70"/>
  <c r="AL152" i="70"/>
  <c r="AK152" i="70"/>
  <c r="AJ152" i="70"/>
  <c r="AI152" i="70"/>
  <c r="AH152" i="70"/>
  <c r="Q152" i="70"/>
  <c r="P152" i="70"/>
  <c r="O152" i="70"/>
  <c r="N152" i="70"/>
  <c r="M152" i="70"/>
  <c r="L152" i="70"/>
  <c r="K152" i="70"/>
  <c r="J152" i="70"/>
  <c r="I152" i="70"/>
  <c r="E152" i="70"/>
  <c r="AN151" i="70"/>
  <c r="AM151" i="70"/>
  <c r="AL151" i="70"/>
  <c r="AK151" i="70"/>
  <c r="AJ151" i="70"/>
  <c r="AI151" i="70"/>
  <c r="AH151" i="70"/>
  <c r="Q151" i="70"/>
  <c r="P151" i="70"/>
  <c r="O151" i="70"/>
  <c r="N151" i="70"/>
  <c r="M151" i="70"/>
  <c r="L151" i="70"/>
  <c r="K151" i="70"/>
  <c r="J151" i="70"/>
  <c r="I151" i="70"/>
  <c r="E151" i="70"/>
  <c r="AN150" i="70"/>
  <c r="AM150" i="70"/>
  <c r="AL150" i="70"/>
  <c r="AK150" i="70"/>
  <c r="AJ150" i="70"/>
  <c r="AI150" i="70"/>
  <c r="AH150" i="70"/>
  <c r="Q150" i="70"/>
  <c r="P150" i="70"/>
  <c r="O150" i="70"/>
  <c r="N150" i="70"/>
  <c r="M150" i="70"/>
  <c r="L150" i="70"/>
  <c r="K150" i="70"/>
  <c r="J150" i="70"/>
  <c r="I150" i="70"/>
  <c r="E150" i="70"/>
  <c r="AN149" i="70"/>
  <c r="AM149" i="70"/>
  <c r="AL149" i="70"/>
  <c r="AK149" i="70"/>
  <c r="AJ149" i="70"/>
  <c r="AI149" i="70"/>
  <c r="AH149" i="70"/>
  <c r="Q149" i="70"/>
  <c r="P149" i="70"/>
  <c r="O149" i="70"/>
  <c r="N149" i="70"/>
  <c r="M149" i="70"/>
  <c r="L149" i="70"/>
  <c r="K149" i="70"/>
  <c r="J149" i="70"/>
  <c r="I149" i="70"/>
  <c r="E149" i="70"/>
  <c r="AN148" i="70"/>
  <c r="AM148" i="70"/>
  <c r="AL148" i="70"/>
  <c r="AK148" i="70"/>
  <c r="AJ148" i="70"/>
  <c r="AI148" i="70"/>
  <c r="AH148" i="70"/>
  <c r="Q148" i="70"/>
  <c r="P148" i="70"/>
  <c r="O148" i="70"/>
  <c r="N148" i="70"/>
  <c r="M148" i="70"/>
  <c r="L148" i="70"/>
  <c r="K148" i="70"/>
  <c r="J148" i="70"/>
  <c r="I148" i="70"/>
  <c r="E148" i="70"/>
  <c r="AN147" i="70"/>
  <c r="AM147" i="70"/>
  <c r="AL147" i="70"/>
  <c r="AK147" i="70"/>
  <c r="AJ147" i="70"/>
  <c r="AI147" i="70"/>
  <c r="AH147" i="70"/>
  <c r="Q147" i="70"/>
  <c r="P147" i="70"/>
  <c r="O147" i="70"/>
  <c r="N147" i="70"/>
  <c r="M147" i="70"/>
  <c r="L147" i="70"/>
  <c r="K147" i="70"/>
  <c r="J147" i="70"/>
  <c r="I147" i="70"/>
  <c r="E147" i="70"/>
  <c r="AN146" i="70"/>
  <c r="AM146" i="70"/>
  <c r="AL146" i="70"/>
  <c r="AK146" i="70"/>
  <c r="AJ146" i="70"/>
  <c r="AI146" i="70"/>
  <c r="AH146" i="70"/>
  <c r="Q146" i="70"/>
  <c r="P146" i="70"/>
  <c r="O146" i="70"/>
  <c r="N146" i="70"/>
  <c r="M146" i="70"/>
  <c r="L146" i="70"/>
  <c r="K146" i="70"/>
  <c r="J146" i="70"/>
  <c r="I146" i="70"/>
  <c r="E146" i="70"/>
  <c r="AN145" i="70"/>
  <c r="AM145" i="70"/>
  <c r="AL145" i="70"/>
  <c r="AK145" i="70"/>
  <c r="AJ145" i="70"/>
  <c r="AI145" i="70"/>
  <c r="AH145" i="70"/>
  <c r="Q145" i="70"/>
  <c r="P145" i="70"/>
  <c r="O145" i="70"/>
  <c r="N145" i="70"/>
  <c r="M145" i="70"/>
  <c r="L145" i="70"/>
  <c r="K145" i="70"/>
  <c r="J145" i="70"/>
  <c r="I145" i="70"/>
  <c r="E145" i="70"/>
  <c r="AN144" i="70"/>
  <c r="AM144" i="70"/>
  <c r="AL144" i="70"/>
  <c r="AK144" i="70"/>
  <c r="AJ144" i="70"/>
  <c r="AI144" i="70"/>
  <c r="AH144" i="70"/>
  <c r="Q144" i="70"/>
  <c r="P144" i="70"/>
  <c r="O144" i="70"/>
  <c r="N144" i="70"/>
  <c r="M144" i="70"/>
  <c r="L144" i="70"/>
  <c r="K144" i="70"/>
  <c r="J144" i="70"/>
  <c r="I144" i="70"/>
  <c r="E144" i="70"/>
  <c r="AN143" i="70"/>
  <c r="AM143" i="70"/>
  <c r="AL143" i="70"/>
  <c r="AK143" i="70"/>
  <c r="AJ143" i="70"/>
  <c r="AI143" i="70"/>
  <c r="AH143" i="70"/>
  <c r="Q143" i="70"/>
  <c r="P143" i="70"/>
  <c r="O143" i="70"/>
  <c r="N143" i="70"/>
  <c r="M143" i="70"/>
  <c r="L143" i="70"/>
  <c r="K143" i="70"/>
  <c r="J143" i="70"/>
  <c r="I143" i="70"/>
  <c r="E143" i="70"/>
  <c r="AN142" i="70"/>
  <c r="AM142" i="70"/>
  <c r="AL142" i="70"/>
  <c r="AK142" i="70"/>
  <c r="AJ142" i="70"/>
  <c r="AI142" i="70"/>
  <c r="AH142" i="70"/>
  <c r="Q142" i="70"/>
  <c r="P142" i="70"/>
  <c r="O142" i="70"/>
  <c r="N142" i="70"/>
  <c r="M142" i="70"/>
  <c r="L142" i="70"/>
  <c r="K142" i="70"/>
  <c r="J142" i="70"/>
  <c r="I142" i="70"/>
  <c r="E142" i="70"/>
  <c r="AN141" i="70"/>
  <c r="AM141" i="70"/>
  <c r="AL141" i="70"/>
  <c r="AK141" i="70"/>
  <c r="AJ141" i="70"/>
  <c r="AI141" i="70"/>
  <c r="AH141" i="70"/>
  <c r="Q141" i="70"/>
  <c r="P141" i="70"/>
  <c r="O141" i="70"/>
  <c r="N141" i="70"/>
  <c r="M141" i="70"/>
  <c r="L141" i="70"/>
  <c r="K141" i="70"/>
  <c r="J141" i="70"/>
  <c r="I141" i="70"/>
  <c r="E141" i="70"/>
  <c r="AN140" i="70"/>
  <c r="AM140" i="70"/>
  <c r="AL140" i="70"/>
  <c r="AK140" i="70"/>
  <c r="AJ140" i="70"/>
  <c r="AI140" i="70"/>
  <c r="AH140" i="70"/>
  <c r="Q140" i="70"/>
  <c r="P140" i="70"/>
  <c r="O140" i="70"/>
  <c r="N140" i="70"/>
  <c r="M140" i="70"/>
  <c r="L140" i="70"/>
  <c r="K140" i="70"/>
  <c r="J140" i="70"/>
  <c r="I140" i="70"/>
  <c r="E140" i="70"/>
  <c r="AN139" i="70"/>
  <c r="AM139" i="70"/>
  <c r="AL139" i="70"/>
  <c r="AK139" i="70"/>
  <c r="AJ139" i="70"/>
  <c r="AI139" i="70"/>
  <c r="AH139" i="70"/>
  <c r="Q139" i="70"/>
  <c r="P139" i="70"/>
  <c r="O139" i="70"/>
  <c r="N139" i="70"/>
  <c r="M139" i="70"/>
  <c r="L139" i="70"/>
  <c r="K139" i="70"/>
  <c r="J139" i="70"/>
  <c r="I139" i="70"/>
  <c r="E139" i="70"/>
  <c r="AN138" i="70"/>
  <c r="AM138" i="70"/>
  <c r="AL138" i="70"/>
  <c r="AK138" i="70"/>
  <c r="AJ138" i="70"/>
  <c r="AI138" i="70"/>
  <c r="AH138" i="70"/>
  <c r="Q138" i="70"/>
  <c r="P138" i="70"/>
  <c r="O138" i="70"/>
  <c r="N138" i="70"/>
  <c r="M138" i="70"/>
  <c r="L138" i="70"/>
  <c r="K138" i="70"/>
  <c r="J138" i="70"/>
  <c r="I138" i="70"/>
  <c r="E138" i="70"/>
  <c r="AN137" i="70"/>
  <c r="AM137" i="70"/>
  <c r="AL137" i="70"/>
  <c r="AK137" i="70"/>
  <c r="AJ137" i="70"/>
  <c r="AI137" i="70"/>
  <c r="AH137" i="70"/>
  <c r="Q137" i="70"/>
  <c r="P137" i="70"/>
  <c r="O137" i="70"/>
  <c r="N137" i="70"/>
  <c r="M137" i="70"/>
  <c r="L137" i="70"/>
  <c r="K137" i="70"/>
  <c r="J137" i="70"/>
  <c r="I137" i="70"/>
  <c r="E137" i="70"/>
  <c r="AN136" i="70"/>
  <c r="AM136" i="70"/>
  <c r="AL136" i="70"/>
  <c r="AK136" i="70"/>
  <c r="AJ136" i="70"/>
  <c r="AI136" i="70"/>
  <c r="AH136" i="70"/>
  <c r="Q136" i="70"/>
  <c r="P136" i="70"/>
  <c r="O136" i="70"/>
  <c r="N136" i="70"/>
  <c r="M136" i="70"/>
  <c r="L136" i="70"/>
  <c r="K136" i="70"/>
  <c r="J136" i="70"/>
  <c r="I136" i="70"/>
  <c r="E136" i="70"/>
  <c r="AN135" i="70"/>
  <c r="AM135" i="70"/>
  <c r="AL135" i="70"/>
  <c r="AK135" i="70"/>
  <c r="AJ135" i="70"/>
  <c r="AI135" i="70"/>
  <c r="AH135" i="70"/>
  <c r="Q135" i="70"/>
  <c r="P135" i="70"/>
  <c r="O135" i="70"/>
  <c r="N135" i="70"/>
  <c r="M135" i="70"/>
  <c r="L135" i="70"/>
  <c r="K135" i="70"/>
  <c r="J135" i="70"/>
  <c r="I135" i="70"/>
  <c r="E135" i="70"/>
  <c r="AN134" i="70"/>
  <c r="AM134" i="70"/>
  <c r="AL134" i="70"/>
  <c r="AK134" i="70"/>
  <c r="AJ134" i="70"/>
  <c r="AI134" i="70"/>
  <c r="AH134" i="70"/>
  <c r="Q134" i="70"/>
  <c r="P134" i="70"/>
  <c r="O134" i="70"/>
  <c r="N134" i="70"/>
  <c r="M134" i="70"/>
  <c r="L134" i="70"/>
  <c r="K134" i="70"/>
  <c r="J134" i="70"/>
  <c r="I134" i="70"/>
  <c r="E134" i="70"/>
  <c r="AN133" i="70"/>
  <c r="AM133" i="70"/>
  <c r="AL133" i="70"/>
  <c r="AK133" i="70"/>
  <c r="AJ133" i="70"/>
  <c r="AI133" i="70"/>
  <c r="AH133" i="70"/>
  <c r="Q133" i="70"/>
  <c r="P133" i="70"/>
  <c r="O133" i="70"/>
  <c r="N133" i="70"/>
  <c r="M133" i="70"/>
  <c r="L133" i="70"/>
  <c r="K133" i="70"/>
  <c r="J133" i="70"/>
  <c r="I133" i="70"/>
  <c r="E133" i="70"/>
  <c r="AN132" i="70"/>
  <c r="AM132" i="70"/>
  <c r="AL132" i="70"/>
  <c r="AK132" i="70"/>
  <c r="AJ132" i="70"/>
  <c r="AI132" i="70"/>
  <c r="AH132" i="70"/>
  <c r="Q132" i="70"/>
  <c r="P132" i="70"/>
  <c r="O132" i="70"/>
  <c r="N132" i="70"/>
  <c r="M132" i="70"/>
  <c r="L132" i="70"/>
  <c r="K132" i="70"/>
  <c r="J132" i="70"/>
  <c r="I132" i="70"/>
  <c r="E132" i="70"/>
  <c r="AN131" i="70"/>
  <c r="AM131" i="70"/>
  <c r="AL131" i="70"/>
  <c r="AK131" i="70"/>
  <c r="AJ131" i="70"/>
  <c r="AI131" i="70"/>
  <c r="AH131" i="70"/>
  <c r="Q131" i="70"/>
  <c r="P131" i="70"/>
  <c r="O131" i="70"/>
  <c r="N131" i="70"/>
  <c r="M131" i="70"/>
  <c r="L131" i="70"/>
  <c r="K131" i="70"/>
  <c r="J131" i="70"/>
  <c r="I131" i="70"/>
  <c r="E131" i="70"/>
  <c r="AN130" i="70"/>
  <c r="AM130" i="70"/>
  <c r="AL130" i="70"/>
  <c r="AK130" i="70"/>
  <c r="AJ130" i="70"/>
  <c r="AI130" i="70"/>
  <c r="AH130" i="70"/>
  <c r="Q130" i="70"/>
  <c r="P130" i="70"/>
  <c r="O130" i="70"/>
  <c r="N130" i="70"/>
  <c r="M130" i="70"/>
  <c r="L130" i="70"/>
  <c r="K130" i="70"/>
  <c r="J130" i="70"/>
  <c r="I130" i="70"/>
  <c r="E130" i="70"/>
  <c r="AN129" i="70"/>
  <c r="AM129" i="70"/>
  <c r="AL129" i="70"/>
  <c r="AK129" i="70"/>
  <c r="AJ129" i="70"/>
  <c r="AI129" i="70"/>
  <c r="AH129" i="70"/>
  <c r="Q129" i="70"/>
  <c r="P129" i="70"/>
  <c r="O129" i="70"/>
  <c r="N129" i="70"/>
  <c r="M129" i="70"/>
  <c r="L129" i="70"/>
  <c r="K129" i="70"/>
  <c r="J129" i="70"/>
  <c r="I129" i="70"/>
  <c r="E129" i="70"/>
  <c r="AN128" i="70"/>
  <c r="AM128" i="70"/>
  <c r="AL128" i="70"/>
  <c r="AK128" i="70"/>
  <c r="AJ128" i="70"/>
  <c r="AI128" i="70"/>
  <c r="AH128" i="70"/>
  <c r="Q128" i="70"/>
  <c r="P128" i="70"/>
  <c r="O128" i="70"/>
  <c r="N128" i="70"/>
  <c r="M128" i="70"/>
  <c r="L128" i="70"/>
  <c r="K128" i="70"/>
  <c r="J128" i="70"/>
  <c r="I128" i="70"/>
  <c r="E128" i="70"/>
  <c r="AN127" i="70"/>
  <c r="AM127" i="70"/>
  <c r="AL127" i="70"/>
  <c r="AK127" i="70"/>
  <c r="AJ127" i="70"/>
  <c r="AI127" i="70"/>
  <c r="AH127" i="70"/>
  <c r="Q127" i="70"/>
  <c r="P127" i="70"/>
  <c r="O127" i="70"/>
  <c r="N127" i="70"/>
  <c r="M127" i="70"/>
  <c r="L127" i="70"/>
  <c r="K127" i="70"/>
  <c r="J127" i="70"/>
  <c r="I127" i="70"/>
  <c r="E127" i="70"/>
  <c r="AN126" i="70"/>
  <c r="AM126" i="70"/>
  <c r="AL126" i="70"/>
  <c r="AK126" i="70"/>
  <c r="AJ126" i="70"/>
  <c r="AI126" i="70"/>
  <c r="AH126" i="70"/>
  <c r="Q126" i="70"/>
  <c r="P126" i="70"/>
  <c r="O126" i="70"/>
  <c r="N126" i="70"/>
  <c r="M126" i="70"/>
  <c r="L126" i="70"/>
  <c r="K126" i="70"/>
  <c r="J126" i="70"/>
  <c r="I126" i="70"/>
  <c r="E126" i="70"/>
  <c r="AN125" i="70"/>
  <c r="AM125" i="70"/>
  <c r="AL125" i="70"/>
  <c r="AK125" i="70"/>
  <c r="AJ125" i="70"/>
  <c r="AI125" i="70"/>
  <c r="AH125" i="70"/>
  <c r="Q125" i="70"/>
  <c r="P125" i="70"/>
  <c r="O125" i="70"/>
  <c r="N125" i="70"/>
  <c r="M125" i="70"/>
  <c r="L125" i="70"/>
  <c r="K125" i="70"/>
  <c r="J125" i="70"/>
  <c r="I125" i="70"/>
  <c r="E125" i="70"/>
  <c r="AN124" i="70"/>
  <c r="AM124" i="70"/>
  <c r="AL124" i="70"/>
  <c r="AK124" i="70"/>
  <c r="AJ124" i="70"/>
  <c r="AI124" i="70"/>
  <c r="AH124" i="70"/>
  <c r="Q124" i="70"/>
  <c r="P124" i="70"/>
  <c r="O124" i="70"/>
  <c r="N124" i="70"/>
  <c r="M124" i="70"/>
  <c r="L124" i="70"/>
  <c r="K124" i="70"/>
  <c r="J124" i="70"/>
  <c r="I124" i="70"/>
  <c r="E124" i="70"/>
  <c r="AN123" i="70"/>
  <c r="AM123" i="70"/>
  <c r="AL123" i="70"/>
  <c r="AK123" i="70"/>
  <c r="AJ123" i="70"/>
  <c r="AI123" i="70"/>
  <c r="AH123" i="70"/>
  <c r="Q123" i="70"/>
  <c r="P123" i="70"/>
  <c r="O123" i="70"/>
  <c r="N123" i="70"/>
  <c r="M123" i="70"/>
  <c r="L123" i="70"/>
  <c r="K123" i="70"/>
  <c r="J123" i="70"/>
  <c r="I123" i="70"/>
  <c r="E123" i="70"/>
  <c r="AN122" i="70"/>
  <c r="AM122" i="70"/>
  <c r="AL122" i="70"/>
  <c r="AK122" i="70"/>
  <c r="AJ122" i="70"/>
  <c r="AI122" i="70"/>
  <c r="AH122" i="70"/>
  <c r="Q122" i="70"/>
  <c r="P122" i="70"/>
  <c r="O122" i="70"/>
  <c r="N122" i="70"/>
  <c r="M122" i="70"/>
  <c r="L122" i="70"/>
  <c r="K122" i="70"/>
  <c r="J122" i="70"/>
  <c r="I122" i="70"/>
  <c r="E122" i="70"/>
  <c r="AN121" i="70"/>
  <c r="AM121" i="70"/>
  <c r="AL121" i="70"/>
  <c r="AK121" i="70"/>
  <c r="AJ121" i="70"/>
  <c r="AI121" i="70"/>
  <c r="AH121" i="70"/>
  <c r="Q121" i="70"/>
  <c r="P121" i="70"/>
  <c r="O121" i="70"/>
  <c r="N121" i="70"/>
  <c r="M121" i="70"/>
  <c r="L121" i="70"/>
  <c r="K121" i="70"/>
  <c r="J121" i="70"/>
  <c r="I121" i="70"/>
  <c r="E121" i="70"/>
  <c r="AN120" i="70"/>
  <c r="AM120" i="70"/>
  <c r="AL120" i="70"/>
  <c r="AK120" i="70"/>
  <c r="AJ120" i="70"/>
  <c r="AI120" i="70"/>
  <c r="AH120" i="70"/>
  <c r="Q120" i="70"/>
  <c r="P120" i="70"/>
  <c r="O120" i="70"/>
  <c r="N120" i="70"/>
  <c r="M120" i="70"/>
  <c r="L120" i="70"/>
  <c r="K120" i="70"/>
  <c r="J120" i="70"/>
  <c r="I120" i="70"/>
  <c r="E120" i="70"/>
  <c r="AN119" i="70"/>
  <c r="AM119" i="70"/>
  <c r="AL119" i="70"/>
  <c r="AK119" i="70"/>
  <c r="AJ119" i="70"/>
  <c r="AI119" i="70"/>
  <c r="AH119" i="70"/>
  <c r="Q119" i="70"/>
  <c r="P119" i="70"/>
  <c r="O119" i="70"/>
  <c r="N119" i="70"/>
  <c r="M119" i="70"/>
  <c r="L119" i="70"/>
  <c r="K119" i="70"/>
  <c r="J119" i="70"/>
  <c r="I119" i="70"/>
  <c r="E119" i="70"/>
  <c r="AN118" i="70"/>
  <c r="AM118" i="70"/>
  <c r="AL118" i="70"/>
  <c r="AK118" i="70"/>
  <c r="AJ118" i="70"/>
  <c r="AI118" i="70"/>
  <c r="AH118" i="70"/>
  <c r="Q118" i="70"/>
  <c r="P118" i="70"/>
  <c r="O118" i="70"/>
  <c r="N118" i="70"/>
  <c r="M118" i="70"/>
  <c r="L118" i="70"/>
  <c r="K118" i="70"/>
  <c r="J118" i="70"/>
  <c r="I118" i="70"/>
  <c r="E118" i="70"/>
  <c r="AN117" i="70"/>
  <c r="AM117" i="70"/>
  <c r="AL117" i="70"/>
  <c r="AK117" i="70"/>
  <c r="AJ117" i="70"/>
  <c r="AI117" i="70"/>
  <c r="AH117" i="70"/>
  <c r="Q117" i="70"/>
  <c r="P117" i="70"/>
  <c r="O117" i="70"/>
  <c r="N117" i="70"/>
  <c r="M117" i="70"/>
  <c r="L117" i="70"/>
  <c r="K117" i="70"/>
  <c r="J117" i="70"/>
  <c r="I117" i="70"/>
  <c r="E117" i="70"/>
  <c r="AN116" i="70"/>
  <c r="AM116" i="70"/>
  <c r="AL116" i="70"/>
  <c r="AK116" i="70"/>
  <c r="AJ116" i="70"/>
  <c r="AI116" i="70"/>
  <c r="AH116" i="70"/>
  <c r="Q116" i="70"/>
  <c r="P116" i="70"/>
  <c r="O116" i="70"/>
  <c r="N116" i="70"/>
  <c r="M116" i="70"/>
  <c r="L116" i="70"/>
  <c r="K116" i="70"/>
  <c r="J116" i="70"/>
  <c r="I116" i="70"/>
  <c r="E116" i="70"/>
  <c r="AN115" i="70"/>
  <c r="AM115" i="70"/>
  <c r="AL115" i="70"/>
  <c r="AK115" i="70"/>
  <c r="AJ115" i="70"/>
  <c r="AI115" i="70"/>
  <c r="AH115" i="70"/>
  <c r="Q115" i="70"/>
  <c r="P115" i="70"/>
  <c r="O115" i="70"/>
  <c r="N115" i="70"/>
  <c r="M115" i="70"/>
  <c r="L115" i="70"/>
  <c r="K115" i="70"/>
  <c r="J115" i="70"/>
  <c r="I115" i="70"/>
  <c r="E115" i="70"/>
  <c r="AN114" i="70"/>
  <c r="AM114" i="70"/>
  <c r="AL114" i="70"/>
  <c r="AK114" i="70"/>
  <c r="AJ114" i="70"/>
  <c r="AI114" i="70"/>
  <c r="AH114" i="70"/>
  <c r="Q114" i="70"/>
  <c r="P114" i="70"/>
  <c r="O114" i="70"/>
  <c r="N114" i="70"/>
  <c r="M114" i="70"/>
  <c r="L114" i="70"/>
  <c r="K114" i="70"/>
  <c r="J114" i="70"/>
  <c r="I114" i="70"/>
  <c r="E114" i="70"/>
  <c r="AN113" i="70"/>
  <c r="AM113" i="70"/>
  <c r="AL113" i="70"/>
  <c r="AK113" i="70"/>
  <c r="AJ113" i="70"/>
  <c r="AI113" i="70"/>
  <c r="AH113" i="70"/>
  <c r="Q113" i="70"/>
  <c r="P113" i="70"/>
  <c r="O113" i="70"/>
  <c r="N113" i="70"/>
  <c r="M113" i="70"/>
  <c r="L113" i="70"/>
  <c r="K113" i="70"/>
  <c r="J113" i="70"/>
  <c r="I113" i="70"/>
  <c r="E113" i="70"/>
  <c r="AN112" i="70"/>
  <c r="AM112" i="70"/>
  <c r="AL112" i="70"/>
  <c r="AK112" i="70"/>
  <c r="AJ112" i="70"/>
  <c r="AI112" i="70"/>
  <c r="AH112" i="70"/>
  <c r="Q112" i="70"/>
  <c r="P112" i="70"/>
  <c r="O112" i="70"/>
  <c r="N112" i="70"/>
  <c r="M112" i="70"/>
  <c r="L112" i="70"/>
  <c r="K112" i="70"/>
  <c r="J112" i="70"/>
  <c r="I112" i="70"/>
  <c r="E112" i="70"/>
  <c r="AN111" i="70"/>
  <c r="AM111" i="70"/>
  <c r="AL111" i="70"/>
  <c r="AK111" i="70"/>
  <c r="AJ111" i="70"/>
  <c r="AI111" i="70"/>
  <c r="AH111" i="70"/>
  <c r="Q111" i="70"/>
  <c r="P111" i="70"/>
  <c r="O111" i="70"/>
  <c r="N111" i="70"/>
  <c r="M111" i="70"/>
  <c r="L111" i="70"/>
  <c r="K111" i="70"/>
  <c r="J111" i="70"/>
  <c r="I111" i="70"/>
  <c r="E111" i="70"/>
  <c r="AN110" i="70"/>
  <c r="AM110" i="70"/>
  <c r="AL110" i="70"/>
  <c r="AK110" i="70"/>
  <c r="AJ110" i="70"/>
  <c r="AI110" i="70"/>
  <c r="AH110" i="70"/>
  <c r="Q110" i="70"/>
  <c r="P110" i="70"/>
  <c r="O110" i="70"/>
  <c r="N110" i="70"/>
  <c r="M110" i="70"/>
  <c r="L110" i="70"/>
  <c r="K110" i="70"/>
  <c r="J110" i="70"/>
  <c r="I110" i="70"/>
  <c r="E110" i="70"/>
  <c r="AN109" i="70"/>
  <c r="AM109" i="70"/>
  <c r="AL109" i="70"/>
  <c r="AK109" i="70"/>
  <c r="AJ109" i="70"/>
  <c r="AI109" i="70"/>
  <c r="AH109" i="70"/>
  <c r="Q109" i="70"/>
  <c r="P109" i="70"/>
  <c r="O109" i="70"/>
  <c r="N109" i="70"/>
  <c r="M109" i="70"/>
  <c r="L109" i="70"/>
  <c r="K109" i="70"/>
  <c r="J109" i="70"/>
  <c r="I109" i="70"/>
  <c r="E109" i="70"/>
  <c r="AN108" i="70"/>
  <c r="AM108" i="70"/>
  <c r="AL108" i="70"/>
  <c r="AK108" i="70"/>
  <c r="AJ108" i="70"/>
  <c r="AI108" i="70"/>
  <c r="AH108" i="70"/>
  <c r="Q108" i="70"/>
  <c r="P108" i="70"/>
  <c r="O108" i="70"/>
  <c r="N108" i="70"/>
  <c r="M108" i="70"/>
  <c r="L108" i="70"/>
  <c r="K108" i="70"/>
  <c r="J108" i="70"/>
  <c r="I108" i="70"/>
  <c r="E108" i="70"/>
  <c r="AN107" i="70"/>
  <c r="AM107" i="70"/>
  <c r="AL107" i="70"/>
  <c r="AK107" i="70"/>
  <c r="AJ107" i="70"/>
  <c r="AI107" i="70"/>
  <c r="AH107" i="70"/>
  <c r="Q107" i="70"/>
  <c r="P107" i="70"/>
  <c r="O107" i="70"/>
  <c r="N107" i="70"/>
  <c r="M107" i="70"/>
  <c r="L107" i="70"/>
  <c r="K107" i="70"/>
  <c r="J107" i="70"/>
  <c r="I107" i="70"/>
  <c r="E107" i="70"/>
  <c r="AN106" i="70"/>
  <c r="AM106" i="70"/>
  <c r="AL106" i="70"/>
  <c r="AK106" i="70"/>
  <c r="AJ106" i="70"/>
  <c r="AI106" i="70"/>
  <c r="AH106" i="70"/>
  <c r="Q106" i="70"/>
  <c r="P106" i="70"/>
  <c r="O106" i="70"/>
  <c r="N106" i="70"/>
  <c r="M106" i="70"/>
  <c r="L106" i="70"/>
  <c r="K106" i="70"/>
  <c r="J106" i="70"/>
  <c r="I106" i="70"/>
  <c r="E106" i="70"/>
  <c r="AN105" i="70"/>
  <c r="AM105" i="70"/>
  <c r="AL105" i="70"/>
  <c r="AK105" i="70"/>
  <c r="AJ105" i="70"/>
  <c r="AI105" i="70"/>
  <c r="AH105" i="70"/>
  <c r="Q105" i="70"/>
  <c r="P105" i="70"/>
  <c r="O105" i="70"/>
  <c r="N105" i="70"/>
  <c r="M105" i="70"/>
  <c r="L105" i="70"/>
  <c r="K105" i="70"/>
  <c r="J105" i="70"/>
  <c r="I105" i="70"/>
  <c r="E105" i="70"/>
  <c r="AN104" i="70"/>
  <c r="AM104" i="70"/>
  <c r="AL104" i="70"/>
  <c r="AK104" i="70"/>
  <c r="AJ104" i="70"/>
  <c r="AI104" i="70"/>
  <c r="AH104" i="70"/>
  <c r="Q104" i="70"/>
  <c r="P104" i="70"/>
  <c r="O104" i="70"/>
  <c r="N104" i="70"/>
  <c r="M104" i="70"/>
  <c r="L104" i="70"/>
  <c r="K104" i="70"/>
  <c r="J104" i="70"/>
  <c r="I104" i="70"/>
  <c r="E104" i="70"/>
  <c r="AN103" i="70"/>
  <c r="AM103" i="70"/>
  <c r="AL103" i="70"/>
  <c r="AK103" i="70"/>
  <c r="AJ103" i="70"/>
  <c r="AI103" i="70"/>
  <c r="AH103" i="70"/>
  <c r="Q103" i="70"/>
  <c r="P103" i="70"/>
  <c r="O103" i="70"/>
  <c r="N103" i="70"/>
  <c r="M103" i="70"/>
  <c r="L103" i="70"/>
  <c r="K103" i="70"/>
  <c r="J103" i="70"/>
  <c r="I103" i="70"/>
  <c r="E103" i="70"/>
  <c r="AN102" i="70"/>
  <c r="AM102" i="70"/>
  <c r="AL102" i="70"/>
  <c r="AK102" i="70"/>
  <c r="AJ102" i="70"/>
  <c r="AI102" i="70"/>
  <c r="AH102" i="70"/>
  <c r="Q102" i="70"/>
  <c r="P102" i="70"/>
  <c r="O102" i="70"/>
  <c r="N102" i="70"/>
  <c r="M102" i="70"/>
  <c r="L102" i="70"/>
  <c r="K102" i="70"/>
  <c r="J102" i="70"/>
  <c r="I102" i="70"/>
  <c r="E102" i="70"/>
  <c r="AN101" i="70"/>
  <c r="AM101" i="70"/>
  <c r="AL101" i="70"/>
  <c r="AK101" i="70"/>
  <c r="AJ101" i="70"/>
  <c r="AI101" i="70"/>
  <c r="AH101" i="70"/>
  <c r="Q101" i="70"/>
  <c r="P101" i="70"/>
  <c r="O101" i="70"/>
  <c r="N101" i="70"/>
  <c r="M101" i="70"/>
  <c r="L101" i="70"/>
  <c r="K101" i="70"/>
  <c r="J101" i="70"/>
  <c r="I101" i="70"/>
  <c r="E101" i="70"/>
  <c r="AN100" i="70"/>
  <c r="AM100" i="70"/>
  <c r="AL100" i="70"/>
  <c r="AK100" i="70"/>
  <c r="AJ100" i="70"/>
  <c r="AI100" i="70"/>
  <c r="AH100" i="70"/>
  <c r="Q100" i="70"/>
  <c r="P100" i="70"/>
  <c r="O100" i="70"/>
  <c r="N100" i="70"/>
  <c r="M100" i="70"/>
  <c r="L100" i="70"/>
  <c r="K100" i="70"/>
  <c r="J100" i="70"/>
  <c r="I100" i="70"/>
  <c r="E100" i="70"/>
  <c r="AN99" i="70"/>
  <c r="AM99" i="70"/>
  <c r="AL99" i="70"/>
  <c r="AK99" i="70"/>
  <c r="AJ99" i="70"/>
  <c r="AI99" i="70"/>
  <c r="AH99" i="70"/>
  <c r="Q99" i="70"/>
  <c r="P99" i="70"/>
  <c r="O99" i="70"/>
  <c r="N99" i="70"/>
  <c r="M99" i="70"/>
  <c r="L99" i="70"/>
  <c r="K99" i="70"/>
  <c r="J99" i="70"/>
  <c r="I99" i="70"/>
  <c r="E99" i="70"/>
  <c r="AN98" i="70"/>
  <c r="AM98" i="70"/>
  <c r="AL98" i="70"/>
  <c r="AK98" i="70"/>
  <c r="AJ98" i="70"/>
  <c r="AI98" i="70"/>
  <c r="AH98" i="70"/>
  <c r="Q98" i="70"/>
  <c r="P98" i="70"/>
  <c r="O98" i="70"/>
  <c r="N98" i="70"/>
  <c r="M98" i="70"/>
  <c r="L98" i="70"/>
  <c r="K98" i="70"/>
  <c r="J98" i="70"/>
  <c r="I98" i="70"/>
  <c r="E98" i="70"/>
  <c r="AN97" i="70"/>
  <c r="AM97" i="70"/>
  <c r="AL97" i="70"/>
  <c r="AK97" i="70"/>
  <c r="AJ97" i="70"/>
  <c r="AI97" i="70"/>
  <c r="AH97" i="70"/>
  <c r="Q97" i="70"/>
  <c r="P97" i="70"/>
  <c r="O97" i="70"/>
  <c r="N97" i="70"/>
  <c r="M97" i="70"/>
  <c r="L97" i="70"/>
  <c r="K97" i="70"/>
  <c r="J97" i="70"/>
  <c r="I97" i="70"/>
  <c r="E97" i="70"/>
  <c r="AN96" i="70"/>
  <c r="AM96" i="70"/>
  <c r="AL96" i="70"/>
  <c r="AK96" i="70"/>
  <c r="AJ96" i="70"/>
  <c r="AI96" i="70"/>
  <c r="AH96" i="70"/>
  <c r="Q96" i="70"/>
  <c r="P96" i="70"/>
  <c r="O96" i="70"/>
  <c r="N96" i="70"/>
  <c r="M96" i="70"/>
  <c r="L96" i="70"/>
  <c r="K96" i="70"/>
  <c r="J96" i="70"/>
  <c r="I96" i="70"/>
  <c r="E96" i="70"/>
  <c r="AN95" i="70"/>
  <c r="AM95" i="70"/>
  <c r="AL95" i="70"/>
  <c r="AK95" i="70"/>
  <c r="AJ95" i="70"/>
  <c r="AI95" i="70"/>
  <c r="AH95" i="70"/>
  <c r="Q95" i="70"/>
  <c r="P95" i="70"/>
  <c r="O95" i="70"/>
  <c r="N95" i="70"/>
  <c r="M95" i="70"/>
  <c r="L95" i="70"/>
  <c r="K95" i="70"/>
  <c r="J95" i="70"/>
  <c r="I95" i="70"/>
  <c r="E95" i="70"/>
  <c r="AN94" i="70"/>
  <c r="AM94" i="70"/>
  <c r="AL94" i="70"/>
  <c r="AK94" i="70"/>
  <c r="AJ94" i="70"/>
  <c r="AI94" i="70"/>
  <c r="AH94" i="70"/>
  <c r="Q94" i="70"/>
  <c r="P94" i="70"/>
  <c r="O94" i="70"/>
  <c r="N94" i="70"/>
  <c r="M94" i="70"/>
  <c r="L94" i="70"/>
  <c r="K94" i="70"/>
  <c r="J94" i="70"/>
  <c r="I94" i="70"/>
  <c r="E94" i="70"/>
  <c r="AN93" i="70"/>
  <c r="AM93" i="70"/>
  <c r="AL93" i="70"/>
  <c r="AK93" i="70"/>
  <c r="AJ93" i="70"/>
  <c r="AI93" i="70"/>
  <c r="AH93" i="70"/>
  <c r="Q93" i="70"/>
  <c r="P93" i="70"/>
  <c r="O93" i="70"/>
  <c r="N93" i="70"/>
  <c r="M93" i="70"/>
  <c r="L93" i="70"/>
  <c r="K93" i="70"/>
  <c r="J93" i="70"/>
  <c r="I93" i="70"/>
  <c r="E93" i="70"/>
  <c r="AN92" i="70"/>
  <c r="AM92" i="70"/>
  <c r="AL92" i="70"/>
  <c r="AK92" i="70"/>
  <c r="AJ92" i="70"/>
  <c r="AI92" i="70"/>
  <c r="AH92" i="70"/>
  <c r="Q92" i="70"/>
  <c r="P92" i="70"/>
  <c r="O92" i="70"/>
  <c r="N92" i="70"/>
  <c r="M92" i="70"/>
  <c r="L92" i="70"/>
  <c r="K92" i="70"/>
  <c r="J92" i="70"/>
  <c r="I92" i="70"/>
  <c r="E92" i="70"/>
  <c r="AN91" i="70"/>
  <c r="AM91" i="70"/>
  <c r="AL91" i="70"/>
  <c r="AK91" i="70"/>
  <c r="AJ91" i="70"/>
  <c r="AI91" i="70"/>
  <c r="AH91" i="70"/>
  <c r="Q91" i="70"/>
  <c r="P91" i="70"/>
  <c r="O91" i="70"/>
  <c r="N91" i="70"/>
  <c r="M91" i="70"/>
  <c r="L91" i="70"/>
  <c r="K91" i="70"/>
  <c r="J91" i="70"/>
  <c r="I91" i="70"/>
  <c r="E91" i="70"/>
  <c r="AN90" i="70"/>
  <c r="AM90" i="70"/>
  <c r="AL90" i="70"/>
  <c r="AK90" i="70"/>
  <c r="AJ90" i="70"/>
  <c r="AI90" i="70"/>
  <c r="AH90" i="70"/>
  <c r="Q90" i="70"/>
  <c r="P90" i="70"/>
  <c r="O90" i="70"/>
  <c r="N90" i="70"/>
  <c r="M90" i="70"/>
  <c r="L90" i="70"/>
  <c r="K90" i="70"/>
  <c r="J90" i="70"/>
  <c r="I90" i="70"/>
  <c r="E90" i="70"/>
  <c r="AN89" i="70"/>
  <c r="AM89" i="70"/>
  <c r="AL89" i="70"/>
  <c r="AK89" i="70"/>
  <c r="AJ89" i="70"/>
  <c r="AI89" i="70"/>
  <c r="AH89" i="70"/>
  <c r="Q89" i="70"/>
  <c r="P89" i="70"/>
  <c r="O89" i="70"/>
  <c r="N89" i="70"/>
  <c r="M89" i="70"/>
  <c r="L89" i="70"/>
  <c r="K89" i="70"/>
  <c r="J89" i="70"/>
  <c r="I89" i="70"/>
  <c r="E89" i="70"/>
  <c r="AN88" i="70"/>
  <c r="AM88" i="70"/>
  <c r="AL88" i="70"/>
  <c r="AK88" i="70"/>
  <c r="AJ88" i="70"/>
  <c r="AI88" i="70"/>
  <c r="AH88" i="70"/>
  <c r="Q88" i="70"/>
  <c r="P88" i="70"/>
  <c r="O88" i="70"/>
  <c r="N88" i="70"/>
  <c r="M88" i="70"/>
  <c r="L88" i="70"/>
  <c r="K88" i="70"/>
  <c r="J88" i="70"/>
  <c r="I88" i="70"/>
  <c r="E88" i="70"/>
  <c r="AN87" i="70"/>
  <c r="AM87" i="70"/>
  <c r="AL87" i="70"/>
  <c r="AK87" i="70"/>
  <c r="AJ87" i="70"/>
  <c r="AI87" i="70"/>
  <c r="AH87" i="70"/>
  <c r="Q87" i="70"/>
  <c r="P87" i="70"/>
  <c r="O87" i="70"/>
  <c r="N87" i="70"/>
  <c r="M87" i="70"/>
  <c r="L87" i="70"/>
  <c r="K87" i="70"/>
  <c r="J87" i="70"/>
  <c r="I87" i="70"/>
  <c r="E87" i="70"/>
  <c r="AN86" i="70"/>
  <c r="AM86" i="70"/>
  <c r="AL86" i="70"/>
  <c r="AK86" i="70"/>
  <c r="AJ86" i="70"/>
  <c r="AI86" i="70"/>
  <c r="AH86" i="70"/>
  <c r="Q86" i="70"/>
  <c r="P86" i="70"/>
  <c r="O86" i="70"/>
  <c r="N86" i="70"/>
  <c r="M86" i="70"/>
  <c r="L86" i="70"/>
  <c r="K86" i="70"/>
  <c r="J86" i="70"/>
  <c r="I86" i="70"/>
  <c r="E86" i="70"/>
  <c r="AN85" i="70"/>
  <c r="AM85" i="70"/>
  <c r="AL85" i="70"/>
  <c r="AK85" i="70"/>
  <c r="AJ85" i="70"/>
  <c r="AI85" i="70"/>
  <c r="AH85" i="70"/>
  <c r="Q85" i="70"/>
  <c r="P85" i="70"/>
  <c r="O85" i="70"/>
  <c r="N85" i="70"/>
  <c r="M85" i="70"/>
  <c r="L85" i="70"/>
  <c r="K85" i="70"/>
  <c r="J85" i="70"/>
  <c r="I85" i="70"/>
  <c r="E85" i="70"/>
  <c r="AN84" i="70"/>
  <c r="AM84" i="70"/>
  <c r="AL84" i="70"/>
  <c r="AK84" i="70"/>
  <c r="AJ84" i="70"/>
  <c r="AI84" i="70"/>
  <c r="AH84" i="70"/>
  <c r="Q84" i="70"/>
  <c r="P84" i="70"/>
  <c r="O84" i="70"/>
  <c r="N84" i="70"/>
  <c r="M84" i="70"/>
  <c r="L84" i="70"/>
  <c r="K84" i="70"/>
  <c r="J84" i="70"/>
  <c r="I84" i="70"/>
  <c r="E84" i="70"/>
  <c r="AN83" i="70"/>
  <c r="AM83" i="70"/>
  <c r="AL83" i="70"/>
  <c r="AK83" i="70"/>
  <c r="AJ83" i="70"/>
  <c r="AI83" i="70"/>
  <c r="AH83" i="70"/>
  <c r="Q83" i="70"/>
  <c r="P83" i="70"/>
  <c r="O83" i="70"/>
  <c r="N83" i="70"/>
  <c r="M83" i="70"/>
  <c r="L83" i="70"/>
  <c r="K83" i="70"/>
  <c r="J83" i="70"/>
  <c r="I83" i="70"/>
  <c r="E83" i="70"/>
  <c r="AN82" i="70"/>
  <c r="AM82" i="70"/>
  <c r="AL82" i="70"/>
  <c r="AK82" i="70"/>
  <c r="AJ82" i="70"/>
  <c r="AI82" i="70"/>
  <c r="AH82" i="70"/>
  <c r="Q82" i="70"/>
  <c r="P82" i="70"/>
  <c r="O82" i="70"/>
  <c r="N82" i="70"/>
  <c r="M82" i="70"/>
  <c r="L82" i="70"/>
  <c r="K82" i="70"/>
  <c r="J82" i="70"/>
  <c r="I82" i="70"/>
  <c r="E82" i="70"/>
  <c r="AN81" i="70"/>
  <c r="AM81" i="70"/>
  <c r="AL81" i="70"/>
  <c r="AK81" i="70"/>
  <c r="AJ81" i="70"/>
  <c r="AI81" i="70"/>
  <c r="AH81" i="70"/>
  <c r="Q81" i="70"/>
  <c r="P81" i="70"/>
  <c r="O81" i="70"/>
  <c r="N81" i="70"/>
  <c r="M81" i="70"/>
  <c r="L81" i="70"/>
  <c r="K81" i="70"/>
  <c r="J81" i="70"/>
  <c r="I81" i="70"/>
  <c r="E81" i="70"/>
  <c r="AN80" i="70"/>
  <c r="AM80" i="70"/>
  <c r="AL80" i="70"/>
  <c r="AK80" i="70"/>
  <c r="AJ80" i="70"/>
  <c r="AI80" i="70"/>
  <c r="AH80" i="70"/>
  <c r="Q80" i="70"/>
  <c r="P80" i="70"/>
  <c r="O80" i="70"/>
  <c r="N80" i="70"/>
  <c r="M80" i="70"/>
  <c r="L80" i="70"/>
  <c r="K80" i="70"/>
  <c r="J80" i="70"/>
  <c r="I80" i="70"/>
  <c r="E80" i="70"/>
  <c r="AN79" i="70"/>
  <c r="AM79" i="70"/>
  <c r="AL79" i="70"/>
  <c r="AK79" i="70"/>
  <c r="AJ79" i="70"/>
  <c r="AI79" i="70"/>
  <c r="AH79" i="70"/>
  <c r="Q79" i="70"/>
  <c r="P79" i="70"/>
  <c r="O79" i="70"/>
  <c r="N79" i="70"/>
  <c r="M79" i="70"/>
  <c r="L79" i="70"/>
  <c r="K79" i="70"/>
  <c r="J79" i="70"/>
  <c r="I79" i="70"/>
  <c r="E79" i="70"/>
  <c r="AN78" i="70"/>
  <c r="AM78" i="70"/>
  <c r="AL78" i="70"/>
  <c r="AK78" i="70"/>
  <c r="AJ78" i="70"/>
  <c r="AI78" i="70"/>
  <c r="AH78" i="70"/>
  <c r="Q78" i="70"/>
  <c r="P78" i="70"/>
  <c r="O78" i="70"/>
  <c r="N78" i="70"/>
  <c r="M78" i="70"/>
  <c r="L78" i="70"/>
  <c r="K78" i="70"/>
  <c r="J78" i="70"/>
  <c r="I78" i="70"/>
  <c r="E78" i="70"/>
  <c r="AN77" i="70"/>
  <c r="AM77" i="70"/>
  <c r="AL77" i="70"/>
  <c r="AK77" i="70"/>
  <c r="AJ77" i="70"/>
  <c r="AI77" i="70"/>
  <c r="AH77" i="70"/>
  <c r="Q77" i="70"/>
  <c r="P77" i="70"/>
  <c r="O77" i="70"/>
  <c r="N77" i="70"/>
  <c r="M77" i="70"/>
  <c r="L77" i="70"/>
  <c r="K77" i="70"/>
  <c r="J77" i="70"/>
  <c r="I77" i="70"/>
  <c r="E77" i="70"/>
  <c r="AN76" i="70"/>
  <c r="AM76" i="70"/>
  <c r="AL76" i="70"/>
  <c r="AK76" i="70"/>
  <c r="AJ76" i="70"/>
  <c r="AI76" i="70"/>
  <c r="AH76" i="70"/>
  <c r="Q76" i="70"/>
  <c r="P76" i="70"/>
  <c r="O76" i="70"/>
  <c r="N76" i="70"/>
  <c r="M76" i="70"/>
  <c r="L76" i="70"/>
  <c r="K76" i="70"/>
  <c r="J76" i="70"/>
  <c r="I76" i="70"/>
  <c r="E76" i="70"/>
  <c r="AN75" i="70"/>
  <c r="AM75" i="70"/>
  <c r="AL75" i="70"/>
  <c r="AK75" i="70"/>
  <c r="AJ75" i="70"/>
  <c r="AI75" i="70"/>
  <c r="AH75" i="70"/>
  <c r="Q75" i="70"/>
  <c r="P75" i="70"/>
  <c r="O75" i="70"/>
  <c r="N75" i="70"/>
  <c r="M75" i="70"/>
  <c r="L75" i="70"/>
  <c r="K75" i="70"/>
  <c r="J75" i="70"/>
  <c r="I75" i="70"/>
  <c r="E75" i="70"/>
  <c r="AN74" i="70"/>
  <c r="AM74" i="70"/>
  <c r="AL74" i="70"/>
  <c r="AK74" i="70"/>
  <c r="AJ74" i="70"/>
  <c r="AI74" i="70"/>
  <c r="AH74" i="70"/>
  <c r="Q74" i="70"/>
  <c r="P74" i="70"/>
  <c r="O74" i="70"/>
  <c r="N74" i="70"/>
  <c r="M74" i="70"/>
  <c r="L74" i="70"/>
  <c r="K74" i="70"/>
  <c r="J74" i="70"/>
  <c r="I74" i="70"/>
  <c r="E74" i="70"/>
  <c r="AN73" i="70"/>
  <c r="AM73" i="70"/>
  <c r="AL73" i="70"/>
  <c r="AK73" i="70"/>
  <c r="AJ73" i="70"/>
  <c r="AI73" i="70"/>
  <c r="AH73" i="70"/>
  <c r="Q73" i="70"/>
  <c r="P73" i="70"/>
  <c r="O73" i="70"/>
  <c r="N73" i="70"/>
  <c r="M73" i="70"/>
  <c r="L73" i="70"/>
  <c r="K73" i="70"/>
  <c r="J73" i="70"/>
  <c r="I73" i="70"/>
  <c r="E73" i="70"/>
  <c r="AN72" i="70"/>
  <c r="AM72" i="70"/>
  <c r="AL72" i="70"/>
  <c r="AK72" i="70"/>
  <c r="AJ72" i="70"/>
  <c r="AI72" i="70"/>
  <c r="AH72" i="70"/>
  <c r="Q72" i="70"/>
  <c r="P72" i="70"/>
  <c r="O72" i="70"/>
  <c r="N72" i="70"/>
  <c r="M72" i="70"/>
  <c r="L72" i="70"/>
  <c r="K72" i="70"/>
  <c r="J72" i="70"/>
  <c r="I72" i="70"/>
  <c r="E72" i="70"/>
  <c r="AN71" i="70"/>
  <c r="AM71" i="70"/>
  <c r="AL71" i="70"/>
  <c r="AK71" i="70"/>
  <c r="AJ71" i="70"/>
  <c r="AI71" i="70"/>
  <c r="AH71" i="70"/>
  <c r="Q71" i="70"/>
  <c r="P71" i="70"/>
  <c r="O71" i="70"/>
  <c r="N71" i="70"/>
  <c r="M71" i="70"/>
  <c r="L71" i="70"/>
  <c r="K71" i="70"/>
  <c r="J71" i="70"/>
  <c r="I71" i="70"/>
  <c r="E71" i="70"/>
  <c r="AN70" i="70"/>
  <c r="AM70" i="70"/>
  <c r="AL70" i="70"/>
  <c r="AK70" i="70"/>
  <c r="AJ70" i="70"/>
  <c r="AI70" i="70"/>
  <c r="AH70" i="70"/>
  <c r="Q70" i="70"/>
  <c r="P70" i="70"/>
  <c r="O70" i="70"/>
  <c r="N70" i="70"/>
  <c r="M70" i="70"/>
  <c r="L70" i="70"/>
  <c r="K70" i="70"/>
  <c r="J70" i="70"/>
  <c r="I70" i="70"/>
  <c r="E70" i="70"/>
  <c r="AN69" i="70"/>
  <c r="AM69" i="70"/>
  <c r="AL69" i="70"/>
  <c r="AK69" i="70"/>
  <c r="AJ69" i="70"/>
  <c r="AI69" i="70"/>
  <c r="AH69" i="70"/>
  <c r="Q69" i="70"/>
  <c r="P69" i="70"/>
  <c r="O69" i="70"/>
  <c r="N69" i="70"/>
  <c r="M69" i="70"/>
  <c r="L69" i="70"/>
  <c r="K69" i="70"/>
  <c r="J69" i="70"/>
  <c r="I69" i="70"/>
  <c r="E69" i="70"/>
  <c r="AN68" i="70"/>
  <c r="AM68" i="70"/>
  <c r="AL68" i="70"/>
  <c r="AK68" i="70"/>
  <c r="AJ68" i="70"/>
  <c r="AI68" i="70"/>
  <c r="AH68" i="70"/>
  <c r="Q68" i="70"/>
  <c r="P68" i="70"/>
  <c r="O68" i="70"/>
  <c r="N68" i="70"/>
  <c r="M68" i="70"/>
  <c r="L68" i="70"/>
  <c r="K68" i="70"/>
  <c r="J68" i="70"/>
  <c r="I68" i="70"/>
  <c r="E68" i="70"/>
  <c r="AN67" i="70"/>
  <c r="AM67" i="70"/>
  <c r="AL67" i="70"/>
  <c r="AK67" i="70"/>
  <c r="AJ67" i="70"/>
  <c r="AI67" i="70"/>
  <c r="AH67" i="70"/>
  <c r="Q67" i="70"/>
  <c r="P67" i="70"/>
  <c r="O67" i="70"/>
  <c r="N67" i="70"/>
  <c r="M67" i="70"/>
  <c r="L67" i="70"/>
  <c r="K67" i="70"/>
  <c r="J67" i="70"/>
  <c r="I67" i="70"/>
  <c r="E67" i="70"/>
  <c r="AN66" i="70"/>
  <c r="AM66" i="70"/>
  <c r="AL66" i="70"/>
  <c r="AK66" i="70"/>
  <c r="AJ66" i="70"/>
  <c r="AI66" i="70"/>
  <c r="AH66" i="70"/>
  <c r="Q66" i="70"/>
  <c r="P66" i="70"/>
  <c r="O66" i="70"/>
  <c r="N66" i="70"/>
  <c r="M66" i="70"/>
  <c r="L66" i="70"/>
  <c r="K66" i="70"/>
  <c r="J66" i="70"/>
  <c r="I66" i="70"/>
  <c r="E66" i="70"/>
  <c r="AN65" i="70"/>
  <c r="AM65" i="70"/>
  <c r="AL65" i="70"/>
  <c r="AK65" i="70"/>
  <c r="AJ65" i="70"/>
  <c r="AI65" i="70"/>
  <c r="AH65" i="70"/>
  <c r="Q65" i="70"/>
  <c r="P65" i="70"/>
  <c r="O65" i="70"/>
  <c r="N65" i="70"/>
  <c r="M65" i="70"/>
  <c r="L65" i="70"/>
  <c r="K65" i="70"/>
  <c r="J65" i="70"/>
  <c r="I65" i="70"/>
  <c r="E65" i="70"/>
  <c r="AN64" i="70"/>
  <c r="AM64" i="70"/>
  <c r="AL64" i="70"/>
  <c r="AK64" i="70"/>
  <c r="AJ64" i="70"/>
  <c r="AI64" i="70"/>
  <c r="AH64" i="70"/>
  <c r="Q64" i="70"/>
  <c r="P64" i="70"/>
  <c r="O64" i="70"/>
  <c r="N64" i="70"/>
  <c r="M64" i="70"/>
  <c r="L64" i="70"/>
  <c r="K64" i="70"/>
  <c r="J64" i="70"/>
  <c r="I64" i="70"/>
  <c r="E64" i="70"/>
  <c r="AN63" i="70"/>
  <c r="AM63" i="70"/>
  <c r="AL63" i="70"/>
  <c r="AK63" i="70"/>
  <c r="AJ63" i="70"/>
  <c r="AI63" i="70"/>
  <c r="AH63" i="70"/>
  <c r="Q63" i="70"/>
  <c r="P63" i="70"/>
  <c r="O63" i="70"/>
  <c r="N63" i="70"/>
  <c r="M63" i="70"/>
  <c r="L63" i="70"/>
  <c r="K63" i="70"/>
  <c r="J63" i="70"/>
  <c r="I63" i="70"/>
  <c r="E63" i="70"/>
  <c r="AN62" i="70"/>
  <c r="AM62" i="70"/>
  <c r="AL62" i="70"/>
  <c r="AK62" i="70"/>
  <c r="AJ62" i="70"/>
  <c r="AI62" i="70"/>
  <c r="AH62" i="70"/>
  <c r="Q62" i="70"/>
  <c r="P62" i="70"/>
  <c r="O62" i="70"/>
  <c r="N62" i="70"/>
  <c r="M62" i="70"/>
  <c r="L62" i="70"/>
  <c r="K62" i="70"/>
  <c r="J62" i="70"/>
  <c r="I62" i="70"/>
  <c r="E62" i="70"/>
  <c r="AN61" i="70"/>
  <c r="AM61" i="70"/>
  <c r="AL61" i="70"/>
  <c r="AK61" i="70"/>
  <c r="AJ61" i="70"/>
  <c r="AI61" i="70"/>
  <c r="AH61" i="70"/>
  <c r="Q61" i="70"/>
  <c r="P61" i="70"/>
  <c r="O61" i="70"/>
  <c r="N61" i="70"/>
  <c r="M61" i="70"/>
  <c r="L61" i="70"/>
  <c r="K61" i="70"/>
  <c r="J61" i="70"/>
  <c r="I61" i="70"/>
  <c r="E61" i="70"/>
  <c r="AN60" i="70"/>
  <c r="AM60" i="70"/>
  <c r="AL60" i="70"/>
  <c r="AK60" i="70"/>
  <c r="AJ60" i="70"/>
  <c r="AI60" i="70"/>
  <c r="AH60" i="70"/>
  <c r="Q60" i="70"/>
  <c r="P60" i="70"/>
  <c r="O60" i="70"/>
  <c r="N60" i="70"/>
  <c r="M60" i="70"/>
  <c r="L60" i="70"/>
  <c r="K60" i="70"/>
  <c r="J60" i="70"/>
  <c r="I60" i="70"/>
  <c r="E60" i="70"/>
  <c r="AN59" i="70"/>
  <c r="AM59" i="70"/>
  <c r="AL59" i="70"/>
  <c r="AK59" i="70"/>
  <c r="AJ59" i="70"/>
  <c r="AI59" i="70"/>
  <c r="AH59" i="70"/>
  <c r="Q59" i="70"/>
  <c r="P59" i="70"/>
  <c r="O59" i="70"/>
  <c r="N59" i="70"/>
  <c r="M59" i="70"/>
  <c r="L59" i="70"/>
  <c r="K59" i="70"/>
  <c r="J59" i="70"/>
  <c r="I59" i="70"/>
  <c r="E59" i="70"/>
  <c r="AN58" i="70"/>
  <c r="AM58" i="70"/>
  <c r="AL58" i="70"/>
  <c r="AK58" i="70"/>
  <c r="AJ58" i="70"/>
  <c r="AI58" i="70"/>
  <c r="AH58" i="70"/>
  <c r="Q58" i="70"/>
  <c r="P58" i="70"/>
  <c r="O58" i="70"/>
  <c r="N58" i="70"/>
  <c r="M58" i="70"/>
  <c r="L58" i="70"/>
  <c r="K58" i="70"/>
  <c r="J58" i="70"/>
  <c r="I58" i="70"/>
  <c r="E58" i="70"/>
  <c r="AN57" i="70"/>
  <c r="AM57" i="70"/>
  <c r="AL57" i="70"/>
  <c r="AK57" i="70"/>
  <c r="AJ57" i="70"/>
  <c r="AI57" i="70"/>
  <c r="AH57" i="70"/>
  <c r="Q57" i="70"/>
  <c r="P57" i="70"/>
  <c r="O57" i="70"/>
  <c r="N57" i="70"/>
  <c r="M57" i="70"/>
  <c r="L57" i="70"/>
  <c r="K57" i="70"/>
  <c r="J57" i="70"/>
  <c r="I57" i="70"/>
  <c r="E57" i="70"/>
  <c r="AN56" i="70"/>
  <c r="AM56" i="70"/>
  <c r="AL56" i="70"/>
  <c r="AK56" i="70"/>
  <c r="AJ56" i="70"/>
  <c r="AI56" i="70"/>
  <c r="AH56" i="70"/>
  <c r="Q56" i="70"/>
  <c r="P56" i="70"/>
  <c r="O56" i="70"/>
  <c r="N56" i="70"/>
  <c r="M56" i="70"/>
  <c r="L56" i="70"/>
  <c r="K56" i="70"/>
  <c r="J56" i="70"/>
  <c r="I56" i="70"/>
  <c r="E56" i="70"/>
  <c r="AN55" i="70"/>
  <c r="AM55" i="70"/>
  <c r="AL55" i="70"/>
  <c r="AK55" i="70"/>
  <c r="AJ55" i="70"/>
  <c r="AI55" i="70"/>
  <c r="AH55" i="70"/>
  <c r="Q55" i="70"/>
  <c r="P55" i="70"/>
  <c r="O55" i="70"/>
  <c r="N55" i="70"/>
  <c r="M55" i="70"/>
  <c r="L55" i="70"/>
  <c r="K55" i="70"/>
  <c r="J55" i="70"/>
  <c r="I55" i="70"/>
  <c r="E55" i="70"/>
  <c r="AN54" i="70"/>
  <c r="AM54" i="70"/>
  <c r="AL54" i="70"/>
  <c r="AK54" i="70"/>
  <c r="AJ54" i="70"/>
  <c r="AI54" i="70"/>
  <c r="AH54" i="70"/>
  <c r="Q54" i="70"/>
  <c r="P54" i="70"/>
  <c r="O54" i="70"/>
  <c r="N54" i="70"/>
  <c r="M54" i="70"/>
  <c r="L54" i="70"/>
  <c r="K54" i="70"/>
  <c r="J54" i="70"/>
  <c r="I54" i="70"/>
  <c r="E54" i="70"/>
  <c r="AN53" i="70"/>
  <c r="AM53" i="70"/>
  <c r="AL53" i="70"/>
  <c r="AK53" i="70"/>
  <c r="AJ53" i="70"/>
  <c r="AI53" i="70"/>
  <c r="AH53" i="70"/>
  <c r="Q53" i="70"/>
  <c r="P53" i="70"/>
  <c r="O53" i="70"/>
  <c r="N53" i="70"/>
  <c r="M53" i="70"/>
  <c r="L53" i="70"/>
  <c r="K53" i="70"/>
  <c r="J53" i="70"/>
  <c r="I53" i="70"/>
  <c r="E53" i="70"/>
  <c r="AN52" i="70"/>
  <c r="AM52" i="70"/>
  <c r="AL52" i="70"/>
  <c r="AK52" i="70"/>
  <c r="AJ52" i="70"/>
  <c r="AI52" i="70"/>
  <c r="AH52" i="70"/>
  <c r="Q52" i="70"/>
  <c r="P52" i="70"/>
  <c r="O52" i="70"/>
  <c r="N52" i="70"/>
  <c r="M52" i="70"/>
  <c r="L52" i="70"/>
  <c r="K52" i="70"/>
  <c r="J52" i="70"/>
  <c r="I52" i="70"/>
  <c r="E52" i="70"/>
  <c r="AN51" i="70"/>
  <c r="AM51" i="70"/>
  <c r="AL51" i="70"/>
  <c r="AK51" i="70"/>
  <c r="AJ51" i="70"/>
  <c r="AI51" i="70"/>
  <c r="AH51" i="70"/>
  <c r="Q51" i="70"/>
  <c r="P51" i="70"/>
  <c r="O51" i="70"/>
  <c r="N51" i="70"/>
  <c r="M51" i="70"/>
  <c r="L51" i="70"/>
  <c r="K51" i="70"/>
  <c r="J51" i="70"/>
  <c r="I51" i="70"/>
  <c r="E51" i="70"/>
  <c r="AN50" i="70"/>
  <c r="AM50" i="70"/>
  <c r="AL50" i="70"/>
  <c r="AK50" i="70"/>
  <c r="AJ50" i="70"/>
  <c r="AI50" i="70"/>
  <c r="AH50" i="70"/>
  <c r="Q50" i="70"/>
  <c r="P50" i="70"/>
  <c r="O50" i="70"/>
  <c r="N50" i="70"/>
  <c r="M50" i="70"/>
  <c r="L50" i="70"/>
  <c r="K50" i="70"/>
  <c r="J50" i="70"/>
  <c r="I50" i="70"/>
  <c r="E50" i="70"/>
  <c r="AN49" i="70"/>
  <c r="AM49" i="70"/>
  <c r="AL49" i="70"/>
  <c r="AK49" i="70"/>
  <c r="AJ49" i="70"/>
  <c r="AI49" i="70"/>
  <c r="AH49" i="70"/>
  <c r="Q49" i="70"/>
  <c r="P49" i="70"/>
  <c r="O49" i="70"/>
  <c r="N49" i="70"/>
  <c r="M49" i="70"/>
  <c r="L49" i="70"/>
  <c r="K49" i="70"/>
  <c r="J49" i="70"/>
  <c r="I49" i="70"/>
  <c r="E49" i="70"/>
  <c r="AN48" i="70"/>
  <c r="AM48" i="70"/>
  <c r="AL48" i="70"/>
  <c r="AK48" i="70"/>
  <c r="AJ48" i="70"/>
  <c r="AI48" i="70"/>
  <c r="AH48" i="70"/>
  <c r="Q48" i="70"/>
  <c r="P48" i="70"/>
  <c r="O48" i="70"/>
  <c r="N48" i="70"/>
  <c r="M48" i="70"/>
  <c r="L48" i="70"/>
  <c r="K48" i="70"/>
  <c r="J48" i="70"/>
  <c r="I48" i="70"/>
  <c r="E48" i="70"/>
  <c r="AN47" i="70"/>
  <c r="AM47" i="70"/>
  <c r="AL47" i="70"/>
  <c r="AK47" i="70"/>
  <c r="AJ47" i="70"/>
  <c r="AI47" i="70"/>
  <c r="AH47" i="70"/>
  <c r="Q47" i="70"/>
  <c r="P47" i="70"/>
  <c r="O47" i="70"/>
  <c r="N47" i="70"/>
  <c r="M47" i="70"/>
  <c r="L47" i="70"/>
  <c r="K47" i="70"/>
  <c r="J47" i="70"/>
  <c r="I47" i="70"/>
  <c r="E47" i="70"/>
  <c r="AN46" i="70"/>
  <c r="AM46" i="70"/>
  <c r="AL46" i="70"/>
  <c r="AK46" i="70"/>
  <c r="AJ46" i="70"/>
  <c r="AI46" i="70"/>
  <c r="AH46" i="70"/>
  <c r="Q46" i="70"/>
  <c r="P46" i="70"/>
  <c r="O46" i="70"/>
  <c r="N46" i="70"/>
  <c r="M46" i="70"/>
  <c r="L46" i="70"/>
  <c r="K46" i="70"/>
  <c r="J46" i="70"/>
  <c r="I46" i="70"/>
  <c r="E46" i="70"/>
  <c r="AN45" i="70"/>
  <c r="AM45" i="70"/>
  <c r="AL45" i="70"/>
  <c r="AK45" i="70"/>
  <c r="AJ45" i="70"/>
  <c r="AI45" i="70"/>
  <c r="AH45" i="70"/>
  <c r="Q45" i="70"/>
  <c r="P45" i="70"/>
  <c r="O45" i="70"/>
  <c r="N45" i="70"/>
  <c r="M45" i="70"/>
  <c r="L45" i="70"/>
  <c r="K45" i="70"/>
  <c r="J45" i="70"/>
  <c r="I45" i="70"/>
  <c r="E45" i="70"/>
  <c r="AN44" i="70"/>
  <c r="AM44" i="70"/>
  <c r="AL44" i="70"/>
  <c r="AK44" i="70"/>
  <c r="AJ44" i="70"/>
  <c r="AI44" i="70"/>
  <c r="AH44" i="70"/>
  <c r="Q44" i="70"/>
  <c r="P44" i="70"/>
  <c r="O44" i="70"/>
  <c r="N44" i="70"/>
  <c r="M44" i="70"/>
  <c r="L44" i="70"/>
  <c r="K44" i="70"/>
  <c r="J44" i="70"/>
  <c r="I44" i="70"/>
  <c r="E44" i="70"/>
  <c r="AN43" i="70"/>
  <c r="AM43" i="70"/>
  <c r="AL43" i="70"/>
  <c r="AK43" i="70"/>
  <c r="AJ43" i="70"/>
  <c r="AI43" i="70"/>
  <c r="AH43" i="70"/>
  <c r="Q43" i="70"/>
  <c r="P43" i="70"/>
  <c r="O43" i="70"/>
  <c r="N43" i="70"/>
  <c r="M43" i="70"/>
  <c r="L43" i="70"/>
  <c r="K43" i="70"/>
  <c r="J43" i="70"/>
  <c r="I43" i="70"/>
  <c r="E43" i="70"/>
  <c r="AN42" i="70"/>
  <c r="AM42" i="70"/>
  <c r="AL42" i="70"/>
  <c r="AK42" i="70"/>
  <c r="AJ42" i="70"/>
  <c r="AI42" i="70"/>
  <c r="AH42" i="70"/>
  <c r="Q42" i="70"/>
  <c r="P42" i="70"/>
  <c r="O42" i="70"/>
  <c r="N42" i="70"/>
  <c r="M42" i="70"/>
  <c r="L42" i="70"/>
  <c r="K42" i="70"/>
  <c r="J42" i="70"/>
  <c r="I42" i="70"/>
  <c r="E42" i="70"/>
  <c r="AN41" i="70"/>
  <c r="AM41" i="70"/>
  <c r="AL41" i="70"/>
  <c r="AK41" i="70"/>
  <c r="AJ41" i="70"/>
  <c r="AI41" i="70"/>
  <c r="AH41" i="70"/>
  <c r="Q41" i="70"/>
  <c r="P41" i="70"/>
  <c r="O41" i="70"/>
  <c r="N41" i="70"/>
  <c r="M41" i="70"/>
  <c r="L41" i="70"/>
  <c r="K41" i="70"/>
  <c r="J41" i="70"/>
  <c r="I41" i="70"/>
  <c r="E41" i="70"/>
  <c r="AN40" i="70"/>
  <c r="AM40" i="70"/>
  <c r="AL40" i="70"/>
  <c r="AK40" i="70"/>
  <c r="AJ40" i="70"/>
  <c r="AI40" i="70"/>
  <c r="AH40" i="70"/>
  <c r="Q40" i="70"/>
  <c r="P40" i="70"/>
  <c r="O40" i="70"/>
  <c r="N40" i="70"/>
  <c r="M40" i="70"/>
  <c r="L40" i="70"/>
  <c r="K40" i="70"/>
  <c r="J40" i="70"/>
  <c r="I40" i="70"/>
  <c r="E40" i="70"/>
  <c r="AN39" i="70"/>
  <c r="AM39" i="70"/>
  <c r="AL39" i="70"/>
  <c r="AK39" i="70"/>
  <c r="AJ39" i="70"/>
  <c r="AI39" i="70"/>
  <c r="AH39" i="70"/>
  <c r="Q39" i="70"/>
  <c r="P39" i="70"/>
  <c r="O39" i="70"/>
  <c r="N39" i="70"/>
  <c r="M39" i="70"/>
  <c r="L39" i="70"/>
  <c r="K39" i="70"/>
  <c r="J39" i="70"/>
  <c r="I39" i="70"/>
  <c r="E39" i="70"/>
  <c r="AN38" i="70"/>
  <c r="AM38" i="70"/>
  <c r="AL38" i="70"/>
  <c r="AK38" i="70"/>
  <c r="AJ38" i="70"/>
  <c r="AI38" i="70"/>
  <c r="AH38" i="70"/>
  <c r="Q38" i="70"/>
  <c r="P38" i="70"/>
  <c r="O38" i="70"/>
  <c r="N38" i="70"/>
  <c r="M38" i="70"/>
  <c r="L38" i="70"/>
  <c r="K38" i="70"/>
  <c r="J38" i="70"/>
  <c r="I38" i="70"/>
  <c r="E38" i="70"/>
  <c r="AN37" i="70"/>
  <c r="AM37" i="70"/>
  <c r="AL37" i="70"/>
  <c r="AK37" i="70"/>
  <c r="AJ37" i="70"/>
  <c r="AI37" i="70"/>
  <c r="AH37" i="70"/>
  <c r="Q37" i="70"/>
  <c r="P37" i="70"/>
  <c r="O37" i="70"/>
  <c r="N37" i="70"/>
  <c r="M37" i="70"/>
  <c r="L37" i="70"/>
  <c r="K37" i="70"/>
  <c r="J37" i="70"/>
  <c r="I37" i="70"/>
  <c r="E37" i="70"/>
  <c r="AN36" i="70"/>
  <c r="AM36" i="70"/>
  <c r="AL36" i="70"/>
  <c r="AK36" i="70"/>
  <c r="AJ36" i="70"/>
  <c r="AI36" i="70"/>
  <c r="AH36" i="70"/>
  <c r="Q36" i="70"/>
  <c r="P36" i="70"/>
  <c r="O36" i="70"/>
  <c r="N36" i="70"/>
  <c r="M36" i="70"/>
  <c r="L36" i="70"/>
  <c r="K36" i="70"/>
  <c r="J36" i="70"/>
  <c r="I36" i="70"/>
  <c r="AN35" i="70"/>
  <c r="AM35" i="70"/>
  <c r="AL35" i="70"/>
  <c r="AK35" i="70"/>
  <c r="AJ35" i="70"/>
  <c r="AI35" i="70"/>
  <c r="AH35" i="70"/>
  <c r="Q35" i="70"/>
  <c r="P35" i="70"/>
  <c r="O35" i="70"/>
  <c r="N35" i="70"/>
  <c r="M35" i="70"/>
  <c r="L35" i="70"/>
  <c r="K35" i="70"/>
  <c r="J35" i="70"/>
  <c r="I35" i="70"/>
  <c r="AN34" i="70"/>
  <c r="AM34" i="70"/>
  <c r="AL34" i="70"/>
  <c r="AK34" i="70"/>
  <c r="AJ34" i="70"/>
  <c r="AI34" i="70"/>
  <c r="AH34" i="70"/>
  <c r="Q34" i="70"/>
  <c r="P34" i="70"/>
  <c r="O34" i="70"/>
  <c r="N34" i="70"/>
  <c r="M34" i="70"/>
  <c r="L34" i="70"/>
  <c r="K34" i="70"/>
  <c r="J34" i="70"/>
  <c r="I34" i="70"/>
  <c r="AN33" i="70"/>
  <c r="AM33" i="70"/>
  <c r="AL33" i="70"/>
  <c r="AK33" i="70"/>
  <c r="AJ33" i="70"/>
  <c r="AI33" i="70"/>
  <c r="AH33" i="70"/>
  <c r="Q33" i="70"/>
  <c r="P33" i="70"/>
  <c r="O33" i="70"/>
  <c r="N33" i="70"/>
  <c r="M33" i="70"/>
  <c r="L33" i="70"/>
  <c r="K33" i="70"/>
  <c r="J33" i="70"/>
  <c r="I33" i="70"/>
  <c r="C33" i="70"/>
  <c r="AN32" i="70"/>
  <c r="AM32" i="70"/>
  <c r="AL32" i="70"/>
  <c r="AK32" i="70"/>
  <c r="AJ32" i="70"/>
  <c r="AI32" i="70"/>
  <c r="AH32" i="70"/>
  <c r="Q32" i="70"/>
  <c r="P32" i="70"/>
  <c r="O32" i="70"/>
  <c r="N32" i="70"/>
  <c r="M32" i="70"/>
  <c r="L32" i="70"/>
  <c r="K32" i="70"/>
  <c r="J32" i="70"/>
  <c r="I32" i="70"/>
  <c r="AN31" i="70"/>
  <c r="AM31" i="70"/>
  <c r="AL31" i="70"/>
  <c r="AK31" i="70"/>
  <c r="AJ31" i="70"/>
  <c r="AI31" i="70"/>
  <c r="AH31" i="70"/>
  <c r="Q31" i="70"/>
  <c r="P31" i="70"/>
  <c r="O31" i="70"/>
  <c r="N31" i="70"/>
  <c r="M31" i="70"/>
  <c r="L31" i="70"/>
  <c r="K31" i="70"/>
  <c r="J31" i="70"/>
  <c r="I31" i="70"/>
  <c r="AN30" i="70"/>
  <c r="AM30" i="70"/>
  <c r="AL30" i="70"/>
  <c r="AK30" i="70"/>
  <c r="AJ30" i="70"/>
  <c r="AI30" i="70"/>
  <c r="AH30" i="70"/>
  <c r="Q30" i="70"/>
  <c r="P30" i="70"/>
  <c r="O30" i="70"/>
  <c r="N30" i="70"/>
  <c r="M30" i="70"/>
  <c r="L30" i="70"/>
  <c r="K30" i="70"/>
  <c r="J30" i="70"/>
  <c r="I30" i="70"/>
  <c r="AN29" i="70"/>
  <c r="AM29" i="70"/>
  <c r="AL29" i="70"/>
  <c r="AK29" i="70"/>
  <c r="AJ29" i="70"/>
  <c r="AI29" i="70"/>
  <c r="AH29" i="70"/>
  <c r="Q29" i="70"/>
  <c r="P29" i="70"/>
  <c r="O29" i="70"/>
  <c r="N29" i="70"/>
  <c r="M29" i="70"/>
  <c r="L29" i="70"/>
  <c r="K29" i="70"/>
  <c r="J29" i="70"/>
  <c r="I29" i="70"/>
  <c r="AN28" i="70"/>
  <c r="AM28" i="70"/>
  <c r="AL28" i="70"/>
  <c r="AK28" i="70"/>
  <c r="AJ28" i="70"/>
  <c r="AI28" i="70"/>
  <c r="AH28" i="70"/>
  <c r="Q28" i="70"/>
  <c r="P28" i="70"/>
  <c r="O28" i="70"/>
  <c r="N28" i="70"/>
  <c r="M28" i="70"/>
  <c r="L28" i="70"/>
  <c r="K28" i="70"/>
  <c r="J28" i="70"/>
  <c r="I28" i="70"/>
  <c r="AN27" i="70"/>
  <c r="AM27" i="70"/>
  <c r="AL27" i="70"/>
  <c r="AK27" i="70"/>
  <c r="AJ27" i="70"/>
  <c r="AI27" i="70"/>
  <c r="AH27" i="70"/>
  <c r="Q27" i="70"/>
  <c r="P27" i="70"/>
  <c r="O27" i="70"/>
  <c r="N27" i="70"/>
  <c r="M27" i="70"/>
  <c r="L27" i="70"/>
  <c r="K27" i="70"/>
  <c r="J27" i="70"/>
  <c r="I27" i="70"/>
  <c r="AN26" i="70"/>
  <c r="AM26" i="70"/>
  <c r="AL26" i="70"/>
  <c r="AK26" i="70"/>
  <c r="AJ26" i="70"/>
  <c r="AI26" i="70"/>
  <c r="AH26" i="70"/>
  <c r="Q26" i="70"/>
  <c r="P26" i="70"/>
  <c r="O26" i="70"/>
  <c r="N26" i="70"/>
  <c r="M26" i="70"/>
  <c r="L26" i="70"/>
  <c r="K26" i="70"/>
  <c r="J26" i="70"/>
  <c r="I26" i="70"/>
  <c r="AN25" i="70"/>
  <c r="AM25" i="70"/>
  <c r="AL25" i="70"/>
  <c r="AK25" i="70"/>
  <c r="AJ25" i="70"/>
  <c r="AI25" i="70"/>
  <c r="AH25" i="70"/>
  <c r="Q25" i="70"/>
  <c r="P25" i="70"/>
  <c r="O25" i="70"/>
  <c r="N25" i="70"/>
  <c r="M25" i="70"/>
  <c r="L25" i="70"/>
  <c r="K25" i="70"/>
  <c r="J25" i="70"/>
  <c r="I25" i="70"/>
  <c r="AN24" i="70"/>
  <c r="AM24" i="70"/>
  <c r="AL24" i="70"/>
  <c r="AK24" i="70"/>
  <c r="AJ24" i="70"/>
  <c r="AI24" i="70"/>
  <c r="AH24" i="70"/>
  <c r="Q24" i="70"/>
  <c r="P24" i="70"/>
  <c r="O24" i="70"/>
  <c r="N24" i="70"/>
  <c r="M24" i="70"/>
  <c r="L24" i="70"/>
  <c r="K24" i="70"/>
  <c r="J24" i="70"/>
  <c r="I24" i="70"/>
  <c r="AN23" i="70"/>
  <c r="AM23" i="70"/>
  <c r="AL23" i="70"/>
  <c r="AK23" i="70"/>
  <c r="AJ23" i="70"/>
  <c r="AI23" i="70"/>
  <c r="AH23" i="70"/>
  <c r="Q23" i="70"/>
  <c r="P23" i="70"/>
  <c r="O23" i="70"/>
  <c r="N23" i="70"/>
  <c r="M23" i="70"/>
  <c r="L23" i="70"/>
  <c r="K23" i="70"/>
  <c r="J23" i="70"/>
  <c r="I23" i="70"/>
  <c r="AN22" i="70"/>
  <c r="AM22" i="70"/>
  <c r="AL22" i="70"/>
  <c r="AK22" i="70"/>
  <c r="AJ22" i="70"/>
  <c r="AI22" i="70"/>
  <c r="AH22" i="70"/>
  <c r="Q22" i="70"/>
  <c r="P22" i="70"/>
  <c r="O22" i="70"/>
  <c r="N22" i="70"/>
  <c r="M22" i="70"/>
  <c r="L22" i="70"/>
  <c r="K22" i="70"/>
  <c r="J22" i="70"/>
  <c r="I22" i="70"/>
  <c r="AN21" i="70"/>
  <c r="AM21" i="70"/>
  <c r="AL21" i="70"/>
  <c r="AK21" i="70"/>
  <c r="AJ21" i="70"/>
  <c r="AI21" i="70"/>
  <c r="AH21" i="70"/>
  <c r="Q21" i="70"/>
  <c r="P21" i="70"/>
  <c r="O21" i="70"/>
  <c r="N21" i="70"/>
  <c r="M21" i="70"/>
  <c r="L21" i="70"/>
  <c r="K21" i="70"/>
  <c r="J21" i="70"/>
  <c r="I21" i="70"/>
  <c r="AN20" i="70"/>
  <c r="AM20" i="70"/>
  <c r="AL20" i="70"/>
  <c r="AK20" i="70"/>
  <c r="AJ20" i="70"/>
  <c r="AI20" i="70"/>
  <c r="AH20" i="70"/>
  <c r="Q20" i="70"/>
  <c r="P20" i="70"/>
  <c r="O20" i="70"/>
  <c r="N20" i="70"/>
  <c r="M20" i="70"/>
  <c r="L20" i="70"/>
  <c r="K20" i="70"/>
  <c r="J20" i="70"/>
  <c r="I20" i="70"/>
  <c r="AN19" i="70"/>
  <c r="AM19" i="70"/>
  <c r="AL19" i="70"/>
  <c r="AK19" i="70"/>
  <c r="AJ19" i="70"/>
  <c r="AI19" i="70"/>
  <c r="AH19" i="70"/>
  <c r="Q19" i="70"/>
  <c r="P19" i="70"/>
  <c r="O19" i="70"/>
  <c r="N19" i="70"/>
  <c r="M19" i="70"/>
  <c r="L19" i="70"/>
  <c r="K19" i="70"/>
  <c r="J19" i="70"/>
  <c r="I19" i="70"/>
  <c r="AN18" i="70"/>
  <c r="AM18" i="70"/>
  <c r="AL18" i="70"/>
  <c r="AK18" i="70"/>
  <c r="AJ18" i="70"/>
  <c r="AI18" i="70"/>
  <c r="AH18" i="70"/>
  <c r="Q18" i="70"/>
  <c r="P18" i="70"/>
  <c r="O18" i="70"/>
  <c r="N18" i="70"/>
  <c r="M18" i="70"/>
  <c r="L18" i="70"/>
  <c r="K18" i="70"/>
  <c r="J18" i="70"/>
  <c r="I18" i="70"/>
  <c r="AN17" i="70"/>
  <c r="AM17" i="70"/>
  <c r="AL17" i="70"/>
  <c r="AK17" i="70"/>
  <c r="AJ17" i="70"/>
  <c r="AI17" i="70"/>
  <c r="AH17" i="70"/>
  <c r="Q17" i="70"/>
  <c r="P17" i="70"/>
  <c r="O17" i="70"/>
  <c r="N17" i="70"/>
  <c r="M17" i="70"/>
  <c r="L17" i="70"/>
  <c r="K17" i="70"/>
  <c r="J17" i="70"/>
  <c r="I17" i="70"/>
  <c r="AN16" i="70"/>
  <c r="AM16" i="70"/>
  <c r="AL16" i="70"/>
  <c r="AK16" i="70"/>
  <c r="AJ16" i="70"/>
  <c r="AI16" i="70"/>
  <c r="AH16" i="70"/>
  <c r="Q16" i="70"/>
  <c r="P16" i="70"/>
  <c r="O16" i="70"/>
  <c r="N16" i="70"/>
  <c r="M16" i="70"/>
  <c r="L16" i="70"/>
  <c r="K16" i="70"/>
  <c r="J16" i="70"/>
  <c r="I16" i="70"/>
  <c r="AN15" i="70"/>
  <c r="AM15" i="70"/>
  <c r="AL15" i="70"/>
  <c r="AK15" i="70"/>
  <c r="AJ15" i="70"/>
  <c r="AI15" i="70"/>
  <c r="AH15" i="70"/>
  <c r="Q15" i="70"/>
  <c r="P15" i="70"/>
  <c r="O15" i="70"/>
  <c r="N15" i="70"/>
  <c r="M15" i="70"/>
  <c r="L15" i="70"/>
  <c r="K15" i="70"/>
  <c r="J15" i="70"/>
  <c r="I15" i="70"/>
  <c r="AN14" i="70"/>
  <c r="AM14" i="70"/>
  <c r="AL14" i="70"/>
  <c r="AK14" i="70"/>
  <c r="AJ14" i="70"/>
  <c r="AI14" i="70"/>
  <c r="AH14" i="70"/>
  <c r="Q14" i="70"/>
  <c r="P14" i="70"/>
  <c r="O14" i="70"/>
  <c r="N14" i="70"/>
  <c r="M14" i="70"/>
  <c r="L14" i="70"/>
  <c r="K14" i="70"/>
  <c r="J14" i="70"/>
  <c r="I14" i="70"/>
  <c r="AN13" i="70"/>
  <c r="AM13" i="70"/>
  <c r="AL13" i="70"/>
  <c r="AK13" i="70"/>
  <c r="AJ13" i="70"/>
  <c r="AI13" i="70"/>
  <c r="AH13" i="70"/>
  <c r="Q13" i="70"/>
  <c r="P13" i="70"/>
  <c r="O13" i="70"/>
  <c r="N13" i="70"/>
  <c r="M13" i="70"/>
  <c r="L13" i="70"/>
  <c r="K13" i="70"/>
  <c r="J13" i="70"/>
  <c r="I13" i="70"/>
  <c r="C13" i="70"/>
  <c r="C14" i="70" s="1"/>
  <c r="C15" i="70" s="1"/>
  <c r="C16" i="70" s="1"/>
  <c r="C17" i="70" s="1"/>
  <c r="C18" i="70" s="1"/>
  <c r="AN12" i="70"/>
  <c r="AM12" i="70"/>
  <c r="AL12" i="70"/>
  <c r="AK12" i="70"/>
  <c r="AJ12" i="70"/>
  <c r="AI12" i="70"/>
  <c r="AH12" i="70"/>
  <c r="Q12" i="70"/>
  <c r="P12" i="70"/>
  <c r="O12" i="70"/>
  <c r="N12" i="70"/>
  <c r="M12" i="70"/>
  <c r="L12" i="70"/>
  <c r="K12" i="70"/>
  <c r="J12" i="70"/>
  <c r="I12" i="70"/>
  <c r="C12" i="70"/>
  <c r="AN11" i="70"/>
  <c r="AM11" i="70"/>
  <c r="AL11" i="70"/>
  <c r="AK11" i="70"/>
  <c r="AJ11" i="70"/>
  <c r="AI11" i="70"/>
  <c r="AH11" i="70"/>
  <c r="Q11" i="70"/>
  <c r="P11" i="70"/>
  <c r="O11" i="70"/>
  <c r="N11" i="70"/>
  <c r="M11" i="70"/>
  <c r="L11" i="70"/>
  <c r="K11" i="70"/>
  <c r="J11" i="70"/>
  <c r="I11" i="70"/>
  <c r="AN10" i="70"/>
  <c r="AM10" i="70"/>
  <c r="AL10" i="70"/>
  <c r="AK10" i="70"/>
  <c r="AJ10" i="70"/>
  <c r="AI10" i="70"/>
  <c r="AH10" i="70"/>
  <c r="Q10" i="70"/>
  <c r="P10" i="70"/>
  <c r="O10" i="70"/>
  <c r="N10" i="70"/>
  <c r="M10" i="70"/>
  <c r="L10" i="70"/>
  <c r="K10" i="70"/>
  <c r="J10" i="70"/>
  <c r="I10" i="70"/>
  <c r="AN9" i="70"/>
  <c r="AM9" i="70"/>
  <c r="AL9" i="70"/>
  <c r="AK9" i="70"/>
  <c r="AJ9" i="70"/>
  <c r="AI9" i="70"/>
  <c r="AH9" i="70"/>
  <c r="Q9" i="70"/>
  <c r="P9" i="70"/>
  <c r="O9" i="70"/>
  <c r="N9" i="70"/>
  <c r="M9" i="70"/>
  <c r="L9" i="70"/>
  <c r="K9" i="70"/>
  <c r="J9" i="70"/>
  <c r="I9" i="70"/>
  <c r="C9" i="70"/>
  <c r="E11" i="70" s="1"/>
  <c r="AN8" i="70"/>
  <c r="AM8" i="70"/>
  <c r="AL8" i="70"/>
  <c r="AK8" i="70"/>
  <c r="AJ8" i="70"/>
  <c r="AI8" i="70"/>
  <c r="AH8" i="70"/>
  <c r="Q8" i="70"/>
  <c r="P8" i="70"/>
  <c r="O8" i="70"/>
  <c r="N8" i="70"/>
  <c r="M8" i="70"/>
  <c r="L8" i="70"/>
  <c r="K8" i="70"/>
  <c r="J8" i="70"/>
  <c r="I8" i="70"/>
  <c r="H4" i="70" s="1"/>
  <c r="AN7" i="70"/>
  <c r="AM7" i="70"/>
  <c r="AL7" i="70"/>
  <c r="AK7" i="70"/>
  <c r="AJ7" i="70"/>
  <c r="AI7" i="70"/>
  <c r="AH7" i="70"/>
  <c r="AF7" i="70"/>
  <c r="AD7" i="70"/>
  <c r="AC7" i="70"/>
  <c r="AA7" i="70"/>
  <c r="X7" i="70"/>
  <c r="Q7" i="70"/>
  <c r="P7" i="70"/>
  <c r="O7" i="70"/>
  <c r="N7" i="70"/>
  <c r="M7" i="70"/>
  <c r="L7" i="70"/>
  <c r="K7" i="70"/>
  <c r="J7" i="70"/>
  <c r="I7" i="70"/>
  <c r="AF5" i="70"/>
  <c r="AC5" i="70"/>
  <c r="K5" i="70"/>
  <c r="H5" i="70"/>
  <c r="H6" i="70" s="1"/>
  <c r="G1" i="70"/>
  <c r="AN220" i="69"/>
  <c r="AM220" i="69"/>
  <c r="AL220" i="69"/>
  <c r="AK220" i="69"/>
  <c r="AJ220" i="69"/>
  <c r="AI220" i="69"/>
  <c r="AH220" i="69"/>
  <c r="Q220" i="69"/>
  <c r="P220" i="69"/>
  <c r="O220" i="69"/>
  <c r="N220" i="69"/>
  <c r="M220" i="69"/>
  <c r="L220" i="69"/>
  <c r="K220" i="69"/>
  <c r="J220" i="69"/>
  <c r="I220" i="69"/>
  <c r="AN219" i="69"/>
  <c r="AM219" i="69"/>
  <c r="AL219" i="69"/>
  <c r="AK219" i="69"/>
  <c r="AJ219" i="69"/>
  <c r="AI219" i="69"/>
  <c r="AH219" i="69"/>
  <c r="Q219" i="69"/>
  <c r="P219" i="69"/>
  <c r="O219" i="69"/>
  <c r="N219" i="69"/>
  <c r="M219" i="69"/>
  <c r="L219" i="69"/>
  <c r="K219" i="69"/>
  <c r="J219" i="69"/>
  <c r="I219" i="69"/>
  <c r="AN218" i="69"/>
  <c r="AM218" i="69"/>
  <c r="AL218" i="69"/>
  <c r="AK218" i="69"/>
  <c r="AJ218" i="69"/>
  <c r="AI218" i="69"/>
  <c r="AH218" i="69"/>
  <c r="Q218" i="69"/>
  <c r="P218" i="69"/>
  <c r="O218" i="69"/>
  <c r="N218" i="69"/>
  <c r="M218" i="69"/>
  <c r="L218" i="69"/>
  <c r="K218" i="69"/>
  <c r="J218" i="69"/>
  <c r="I218" i="69"/>
  <c r="AN217" i="69"/>
  <c r="AM217" i="69"/>
  <c r="AL217" i="69"/>
  <c r="AK217" i="69"/>
  <c r="AJ217" i="69"/>
  <c r="AI217" i="69"/>
  <c r="AH217" i="69"/>
  <c r="Q217" i="69"/>
  <c r="P217" i="69"/>
  <c r="O217" i="69"/>
  <c r="N217" i="69"/>
  <c r="M217" i="69"/>
  <c r="L217" i="69"/>
  <c r="K217" i="69"/>
  <c r="J217" i="69"/>
  <c r="I217" i="69"/>
  <c r="AN216" i="69"/>
  <c r="AM216" i="69"/>
  <c r="AL216" i="69"/>
  <c r="AK216" i="69"/>
  <c r="AJ216" i="69"/>
  <c r="AI216" i="69"/>
  <c r="AH216" i="69"/>
  <c r="Q216" i="69"/>
  <c r="P216" i="69"/>
  <c r="O216" i="69"/>
  <c r="N216" i="69"/>
  <c r="M216" i="69"/>
  <c r="L216" i="69"/>
  <c r="K216" i="69"/>
  <c r="J216" i="69"/>
  <c r="I216" i="69"/>
  <c r="AN215" i="69"/>
  <c r="AM215" i="69"/>
  <c r="AL215" i="69"/>
  <c r="AK215" i="69"/>
  <c r="AJ215" i="69"/>
  <c r="AI215" i="69"/>
  <c r="AH215" i="69"/>
  <c r="Q215" i="69"/>
  <c r="P215" i="69"/>
  <c r="O215" i="69"/>
  <c r="N215" i="69"/>
  <c r="M215" i="69"/>
  <c r="L215" i="69"/>
  <c r="K215" i="69"/>
  <c r="J215" i="69"/>
  <c r="I215" i="69"/>
  <c r="E215" i="69"/>
  <c r="AN214" i="69"/>
  <c r="AM214" i="69"/>
  <c r="AL214" i="69"/>
  <c r="AK214" i="69"/>
  <c r="AJ214" i="69"/>
  <c r="AI214" i="69"/>
  <c r="AH214" i="69"/>
  <c r="Q214" i="69"/>
  <c r="P214" i="69"/>
  <c r="O214" i="69"/>
  <c r="N214" i="69"/>
  <c r="M214" i="69"/>
  <c r="L214" i="69"/>
  <c r="K214" i="69"/>
  <c r="J214" i="69"/>
  <c r="I214" i="69"/>
  <c r="E214" i="69"/>
  <c r="AN213" i="69"/>
  <c r="AM213" i="69"/>
  <c r="AL213" i="69"/>
  <c r="AK213" i="69"/>
  <c r="AJ213" i="69"/>
  <c r="AI213" i="69"/>
  <c r="AH213" i="69"/>
  <c r="Q213" i="69"/>
  <c r="P213" i="69"/>
  <c r="O213" i="69"/>
  <c r="N213" i="69"/>
  <c r="M213" i="69"/>
  <c r="L213" i="69"/>
  <c r="K213" i="69"/>
  <c r="J213" i="69"/>
  <c r="I213" i="69"/>
  <c r="E213" i="69"/>
  <c r="AN212" i="69"/>
  <c r="AM212" i="69"/>
  <c r="AL212" i="69"/>
  <c r="AK212" i="69"/>
  <c r="AJ212" i="69"/>
  <c r="AI212" i="69"/>
  <c r="AH212" i="69"/>
  <c r="Q212" i="69"/>
  <c r="P212" i="69"/>
  <c r="O212" i="69"/>
  <c r="N212" i="69"/>
  <c r="M212" i="69"/>
  <c r="L212" i="69"/>
  <c r="K212" i="69"/>
  <c r="J212" i="69"/>
  <c r="I212" i="69"/>
  <c r="E212" i="69"/>
  <c r="AN211" i="69"/>
  <c r="AM211" i="69"/>
  <c r="AL211" i="69"/>
  <c r="AK211" i="69"/>
  <c r="AJ211" i="69"/>
  <c r="AI211" i="69"/>
  <c r="AH211" i="69"/>
  <c r="Q211" i="69"/>
  <c r="P211" i="69"/>
  <c r="O211" i="69"/>
  <c r="N211" i="69"/>
  <c r="M211" i="69"/>
  <c r="L211" i="69"/>
  <c r="K211" i="69"/>
  <c r="J211" i="69"/>
  <c r="I211" i="69"/>
  <c r="E211" i="69"/>
  <c r="AN210" i="69"/>
  <c r="AM210" i="69"/>
  <c r="AL210" i="69"/>
  <c r="AK210" i="69"/>
  <c r="AJ210" i="69"/>
  <c r="AI210" i="69"/>
  <c r="AH210" i="69"/>
  <c r="Q210" i="69"/>
  <c r="P210" i="69"/>
  <c r="O210" i="69"/>
  <c r="N210" i="69"/>
  <c r="M210" i="69"/>
  <c r="L210" i="69"/>
  <c r="K210" i="69"/>
  <c r="J210" i="69"/>
  <c r="I210" i="69"/>
  <c r="E210" i="69"/>
  <c r="AN209" i="69"/>
  <c r="AM209" i="69"/>
  <c r="AL209" i="69"/>
  <c r="AK209" i="69"/>
  <c r="AJ209" i="69"/>
  <c r="AI209" i="69"/>
  <c r="AH209" i="69"/>
  <c r="Q209" i="69"/>
  <c r="P209" i="69"/>
  <c r="O209" i="69"/>
  <c r="N209" i="69"/>
  <c r="M209" i="69"/>
  <c r="L209" i="69"/>
  <c r="K209" i="69"/>
  <c r="J209" i="69"/>
  <c r="I209" i="69"/>
  <c r="E209" i="69"/>
  <c r="AN208" i="69"/>
  <c r="AM208" i="69"/>
  <c r="AL208" i="69"/>
  <c r="AK208" i="69"/>
  <c r="AJ208" i="69"/>
  <c r="AI208" i="69"/>
  <c r="AH208" i="69"/>
  <c r="Q208" i="69"/>
  <c r="P208" i="69"/>
  <c r="O208" i="69"/>
  <c r="N208" i="69"/>
  <c r="M208" i="69"/>
  <c r="L208" i="69"/>
  <c r="K208" i="69"/>
  <c r="J208" i="69"/>
  <c r="I208" i="69"/>
  <c r="E208" i="69"/>
  <c r="AN207" i="69"/>
  <c r="AM207" i="69"/>
  <c r="AL207" i="69"/>
  <c r="AK207" i="69"/>
  <c r="AJ207" i="69"/>
  <c r="AI207" i="69"/>
  <c r="AH207" i="69"/>
  <c r="Q207" i="69"/>
  <c r="P207" i="69"/>
  <c r="O207" i="69"/>
  <c r="N207" i="69"/>
  <c r="M207" i="69"/>
  <c r="L207" i="69"/>
  <c r="K207" i="69"/>
  <c r="J207" i="69"/>
  <c r="I207" i="69"/>
  <c r="E207" i="69"/>
  <c r="AN206" i="69"/>
  <c r="AM206" i="69"/>
  <c r="AL206" i="69"/>
  <c r="AK206" i="69"/>
  <c r="AJ206" i="69"/>
  <c r="AI206" i="69"/>
  <c r="AH206" i="69"/>
  <c r="Q206" i="69"/>
  <c r="P206" i="69"/>
  <c r="O206" i="69"/>
  <c r="N206" i="69"/>
  <c r="M206" i="69"/>
  <c r="L206" i="69"/>
  <c r="K206" i="69"/>
  <c r="J206" i="69"/>
  <c r="I206" i="69"/>
  <c r="E206" i="69"/>
  <c r="AN205" i="69"/>
  <c r="AM205" i="69"/>
  <c r="AL205" i="69"/>
  <c r="AK205" i="69"/>
  <c r="AJ205" i="69"/>
  <c r="AI205" i="69"/>
  <c r="AH205" i="69"/>
  <c r="Q205" i="69"/>
  <c r="P205" i="69"/>
  <c r="O205" i="69"/>
  <c r="N205" i="69"/>
  <c r="M205" i="69"/>
  <c r="L205" i="69"/>
  <c r="K205" i="69"/>
  <c r="J205" i="69"/>
  <c r="I205" i="69"/>
  <c r="E205" i="69"/>
  <c r="AN204" i="69"/>
  <c r="AM204" i="69"/>
  <c r="AL204" i="69"/>
  <c r="AK204" i="69"/>
  <c r="AJ204" i="69"/>
  <c r="AI204" i="69"/>
  <c r="AH204" i="69"/>
  <c r="Q204" i="69"/>
  <c r="P204" i="69"/>
  <c r="O204" i="69"/>
  <c r="N204" i="69"/>
  <c r="M204" i="69"/>
  <c r="L204" i="69"/>
  <c r="K204" i="69"/>
  <c r="J204" i="69"/>
  <c r="I204" i="69"/>
  <c r="E204" i="69"/>
  <c r="AN203" i="69"/>
  <c r="AM203" i="69"/>
  <c r="AL203" i="69"/>
  <c r="AK203" i="69"/>
  <c r="AJ203" i="69"/>
  <c r="AI203" i="69"/>
  <c r="AH203" i="69"/>
  <c r="Q203" i="69"/>
  <c r="P203" i="69"/>
  <c r="O203" i="69"/>
  <c r="N203" i="69"/>
  <c r="M203" i="69"/>
  <c r="L203" i="69"/>
  <c r="K203" i="69"/>
  <c r="J203" i="69"/>
  <c r="I203" i="69"/>
  <c r="E203" i="69"/>
  <c r="AN202" i="69"/>
  <c r="AM202" i="69"/>
  <c r="AL202" i="69"/>
  <c r="AK202" i="69"/>
  <c r="AJ202" i="69"/>
  <c r="AI202" i="69"/>
  <c r="AH202" i="69"/>
  <c r="Q202" i="69"/>
  <c r="P202" i="69"/>
  <c r="O202" i="69"/>
  <c r="N202" i="69"/>
  <c r="M202" i="69"/>
  <c r="L202" i="69"/>
  <c r="K202" i="69"/>
  <c r="J202" i="69"/>
  <c r="I202" i="69"/>
  <c r="E202" i="69"/>
  <c r="AN201" i="69"/>
  <c r="AM201" i="69"/>
  <c r="AL201" i="69"/>
  <c r="AK201" i="69"/>
  <c r="AJ201" i="69"/>
  <c r="AI201" i="69"/>
  <c r="AH201" i="69"/>
  <c r="Q201" i="69"/>
  <c r="P201" i="69"/>
  <c r="O201" i="69"/>
  <c r="N201" i="69"/>
  <c r="M201" i="69"/>
  <c r="L201" i="69"/>
  <c r="K201" i="69"/>
  <c r="J201" i="69"/>
  <c r="I201" i="69"/>
  <c r="E201" i="69"/>
  <c r="AN200" i="69"/>
  <c r="AM200" i="69"/>
  <c r="AL200" i="69"/>
  <c r="AK200" i="69"/>
  <c r="AJ200" i="69"/>
  <c r="AI200" i="69"/>
  <c r="AH200" i="69"/>
  <c r="Q200" i="69"/>
  <c r="P200" i="69"/>
  <c r="O200" i="69"/>
  <c r="N200" i="69"/>
  <c r="M200" i="69"/>
  <c r="L200" i="69"/>
  <c r="K200" i="69"/>
  <c r="J200" i="69"/>
  <c r="I200" i="69"/>
  <c r="E200" i="69"/>
  <c r="AN199" i="69"/>
  <c r="AM199" i="69"/>
  <c r="AL199" i="69"/>
  <c r="AK199" i="69"/>
  <c r="AJ199" i="69"/>
  <c r="AI199" i="69"/>
  <c r="AH199" i="69"/>
  <c r="Q199" i="69"/>
  <c r="P199" i="69"/>
  <c r="O199" i="69"/>
  <c r="N199" i="69"/>
  <c r="M199" i="69"/>
  <c r="L199" i="69"/>
  <c r="K199" i="69"/>
  <c r="J199" i="69"/>
  <c r="I199" i="69"/>
  <c r="E199" i="69"/>
  <c r="AN198" i="69"/>
  <c r="AM198" i="69"/>
  <c r="AL198" i="69"/>
  <c r="AK198" i="69"/>
  <c r="AJ198" i="69"/>
  <c r="AI198" i="69"/>
  <c r="AH198" i="69"/>
  <c r="Q198" i="69"/>
  <c r="P198" i="69"/>
  <c r="O198" i="69"/>
  <c r="N198" i="69"/>
  <c r="M198" i="69"/>
  <c r="L198" i="69"/>
  <c r="K198" i="69"/>
  <c r="J198" i="69"/>
  <c r="I198" i="69"/>
  <c r="E198" i="69"/>
  <c r="AN197" i="69"/>
  <c r="AM197" i="69"/>
  <c r="AL197" i="69"/>
  <c r="AK197" i="69"/>
  <c r="AJ197" i="69"/>
  <c r="AI197" i="69"/>
  <c r="AH197" i="69"/>
  <c r="Q197" i="69"/>
  <c r="P197" i="69"/>
  <c r="O197" i="69"/>
  <c r="N197" i="69"/>
  <c r="M197" i="69"/>
  <c r="L197" i="69"/>
  <c r="K197" i="69"/>
  <c r="J197" i="69"/>
  <c r="I197" i="69"/>
  <c r="E197" i="69"/>
  <c r="AN196" i="69"/>
  <c r="AM196" i="69"/>
  <c r="AL196" i="69"/>
  <c r="AK196" i="69"/>
  <c r="AJ196" i="69"/>
  <c r="AI196" i="69"/>
  <c r="AH196" i="69"/>
  <c r="Q196" i="69"/>
  <c r="P196" i="69"/>
  <c r="O196" i="69"/>
  <c r="N196" i="69"/>
  <c r="M196" i="69"/>
  <c r="L196" i="69"/>
  <c r="K196" i="69"/>
  <c r="J196" i="69"/>
  <c r="I196" i="69"/>
  <c r="E196" i="69"/>
  <c r="AN195" i="69"/>
  <c r="AM195" i="69"/>
  <c r="AL195" i="69"/>
  <c r="AK195" i="69"/>
  <c r="AJ195" i="69"/>
  <c r="AI195" i="69"/>
  <c r="AH195" i="69"/>
  <c r="Q195" i="69"/>
  <c r="P195" i="69"/>
  <c r="O195" i="69"/>
  <c r="N195" i="69"/>
  <c r="M195" i="69"/>
  <c r="L195" i="69"/>
  <c r="K195" i="69"/>
  <c r="J195" i="69"/>
  <c r="I195" i="69"/>
  <c r="E195" i="69"/>
  <c r="AN194" i="69"/>
  <c r="AM194" i="69"/>
  <c r="AL194" i="69"/>
  <c r="AK194" i="69"/>
  <c r="AJ194" i="69"/>
  <c r="AI194" i="69"/>
  <c r="AH194" i="69"/>
  <c r="Q194" i="69"/>
  <c r="P194" i="69"/>
  <c r="O194" i="69"/>
  <c r="N194" i="69"/>
  <c r="M194" i="69"/>
  <c r="L194" i="69"/>
  <c r="K194" i="69"/>
  <c r="J194" i="69"/>
  <c r="I194" i="69"/>
  <c r="E194" i="69"/>
  <c r="AN193" i="69"/>
  <c r="AM193" i="69"/>
  <c r="AL193" i="69"/>
  <c r="AK193" i="69"/>
  <c r="AJ193" i="69"/>
  <c r="AI193" i="69"/>
  <c r="AH193" i="69"/>
  <c r="Q193" i="69"/>
  <c r="P193" i="69"/>
  <c r="O193" i="69"/>
  <c r="N193" i="69"/>
  <c r="M193" i="69"/>
  <c r="L193" i="69"/>
  <c r="K193" i="69"/>
  <c r="J193" i="69"/>
  <c r="I193" i="69"/>
  <c r="E193" i="69"/>
  <c r="AN192" i="69"/>
  <c r="AM192" i="69"/>
  <c r="AL192" i="69"/>
  <c r="AK192" i="69"/>
  <c r="AJ192" i="69"/>
  <c r="AI192" i="69"/>
  <c r="AH192" i="69"/>
  <c r="Q192" i="69"/>
  <c r="P192" i="69"/>
  <c r="O192" i="69"/>
  <c r="N192" i="69"/>
  <c r="M192" i="69"/>
  <c r="L192" i="69"/>
  <c r="K192" i="69"/>
  <c r="J192" i="69"/>
  <c r="I192" i="69"/>
  <c r="E192" i="69"/>
  <c r="AN191" i="69"/>
  <c r="AM191" i="69"/>
  <c r="AL191" i="69"/>
  <c r="AK191" i="69"/>
  <c r="AJ191" i="69"/>
  <c r="AI191" i="69"/>
  <c r="AH191" i="69"/>
  <c r="Q191" i="69"/>
  <c r="P191" i="69"/>
  <c r="O191" i="69"/>
  <c r="N191" i="69"/>
  <c r="M191" i="69"/>
  <c r="L191" i="69"/>
  <c r="K191" i="69"/>
  <c r="J191" i="69"/>
  <c r="I191" i="69"/>
  <c r="E191" i="69"/>
  <c r="AN190" i="69"/>
  <c r="AM190" i="69"/>
  <c r="AL190" i="69"/>
  <c r="AK190" i="69"/>
  <c r="AJ190" i="69"/>
  <c r="AI190" i="69"/>
  <c r="AH190" i="69"/>
  <c r="Q190" i="69"/>
  <c r="P190" i="69"/>
  <c r="O190" i="69"/>
  <c r="N190" i="69"/>
  <c r="M190" i="69"/>
  <c r="L190" i="69"/>
  <c r="K190" i="69"/>
  <c r="J190" i="69"/>
  <c r="I190" i="69"/>
  <c r="E190" i="69"/>
  <c r="AN189" i="69"/>
  <c r="AM189" i="69"/>
  <c r="AL189" i="69"/>
  <c r="AK189" i="69"/>
  <c r="AJ189" i="69"/>
  <c r="AI189" i="69"/>
  <c r="AH189" i="69"/>
  <c r="Q189" i="69"/>
  <c r="P189" i="69"/>
  <c r="O189" i="69"/>
  <c r="N189" i="69"/>
  <c r="M189" i="69"/>
  <c r="L189" i="69"/>
  <c r="K189" i="69"/>
  <c r="J189" i="69"/>
  <c r="I189" i="69"/>
  <c r="E189" i="69"/>
  <c r="AN188" i="69"/>
  <c r="AM188" i="69"/>
  <c r="AL188" i="69"/>
  <c r="AK188" i="69"/>
  <c r="AJ188" i="69"/>
  <c r="AI188" i="69"/>
  <c r="AH188" i="69"/>
  <c r="Q188" i="69"/>
  <c r="P188" i="69"/>
  <c r="O188" i="69"/>
  <c r="N188" i="69"/>
  <c r="M188" i="69"/>
  <c r="L188" i="69"/>
  <c r="K188" i="69"/>
  <c r="J188" i="69"/>
  <c r="I188" i="69"/>
  <c r="E188" i="69"/>
  <c r="AN187" i="69"/>
  <c r="AM187" i="69"/>
  <c r="AL187" i="69"/>
  <c r="AK187" i="69"/>
  <c r="AJ187" i="69"/>
  <c r="AI187" i="69"/>
  <c r="AH187" i="69"/>
  <c r="Q187" i="69"/>
  <c r="P187" i="69"/>
  <c r="O187" i="69"/>
  <c r="N187" i="69"/>
  <c r="M187" i="69"/>
  <c r="L187" i="69"/>
  <c r="K187" i="69"/>
  <c r="J187" i="69"/>
  <c r="I187" i="69"/>
  <c r="E187" i="69"/>
  <c r="AN186" i="69"/>
  <c r="AM186" i="69"/>
  <c r="AL186" i="69"/>
  <c r="AK186" i="69"/>
  <c r="AJ186" i="69"/>
  <c r="AI186" i="69"/>
  <c r="AH186" i="69"/>
  <c r="Q186" i="69"/>
  <c r="P186" i="69"/>
  <c r="O186" i="69"/>
  <c r="N186" i="69"/>
  <c r="M186" i="69"/>
  <c r="L186" i="69"/>
  <c r="K186" i="69"/>
  <c r="J186" i="69"/>
  <c r="I186" i="69"/>
  <c r="E186" i="69"/>
  <c r="AN185" i="69"/>
  <c r="AM185" i="69"/>
  <c r="AL185" i="69"/>
  <c r="AK185" i="69"/>
  <c r="AJ185" i="69"/>
  <c r="AI185" i="69"/>
  <c r="AH185" i="69"/>
  <c r="Q185" i="69"/>
  <c r="P185" i="69"/>
  <c r="O185" i="69"/>
  <c r="N185" i="69"/>
  <c r="M185" i="69"/>
  <c r="L185" i="69"/>
  <c r="K185" i="69"/>
  <c r="J185" i="69"/>
  <c r="I185" i="69"/>
  <c r="E185" i="69"/>
  <c r="AN184" i="69"/>
  <c r="AM184" i="69"/>
  <c r="AL184" i="69"/>
  <c r="AK184" i="69"/>
  <c r="AJ184" i="69"/>
  <c r="AI184" i="69"/>
  <c r="AH184" i="69"/>
  <c r="Q184" i="69"/>
  <c r="P184" i="69"/>
  <c r="O184" i="69"/>
  <c r="N184" i="69"/>
  <c r="M184" i="69"/>
  <c r="L184" i="69"/>
  <c r="K184" i="69"/>
  <c r="J184" i="69"/>
  <c r="I184" i="69"/>
  <c r="E184" i="69"/>
  <c r="AN183" i="69"/>
  <c r="AM183" i="69"/>
  <c r="AL183" i="69"/>
  <c r="AK183" i="69"/>
  <c r="AJ183" i="69"/>
  <c r="AI183" i="69"/>
  <c r="AH183" i="69"/>
  <c r="Q183" i="69"/>
  <c r="P183" i="69"/>
  <c r="O183" i="69"/>
  <c r="N183" i="69"/>
  <c r="M183" i="69"/>
  <c r="L183" i="69"/>
  <c r="K183" i="69"/>
  <c r="J183" i="69"/>
  <c r="I183" i="69"/>
  <c r="E183" i="69"/>
  <c r="AN182" i="69"/>
  <c r="AM182" i="69"/>
  <c r="AL182" i="69"/>
  <c r="AK182" i="69"/>
  <c r="AJ182" i="69"/>
  <c r="AI182" i="69"/>
  <c r="AH182" i="69"/>
  <c r="Q182" i="69"/>
  <c r="P182" i="69"/>
  <c r="O182" i="69"/>
  <c r="N182" i="69"/>
  <c r="M182" i="69"/>
  <c r="L182" i="69"/>
  <c r="K182" i="69"/>
  <c r="J182" i="69"/>
  <c r="I182" i="69"/>
  <c r="E182" i="69"/>
  <c r="AN181" i="69"/>
  <c r="AM181" i="69"/>
  <c r="AL181" i="69"/>
  <c r="AK181" i="69"/>
  <c r="AJ181" i="69"/>
  <c r="AI181" i="69"/>
  <c r="AH181" i="69"/>
  <c r="Q181" i="69"/>
  <c r="P181" i="69"/>
  <c r="O181" i="69"/>
  <c r="N181" i="69"/>
  <c r="M181" i="69"/>
  <c r="L181" i="69"/>
  <c r="K181" i="69"/>
  <c r="J181" i="69"/>
  <c r="I181" i="69"/>
  <c r="E181" i="69"/>
  <c r="AN180" i="69"/>
  <c r="AM180" i="69"/>
  <c r="AL180" i="69"/>
  <c r="AK180" i="69"/>
  <c r="AJ180" i="69"/>
  <c r="AI180" i="69"/>
  <c r="AH180" i="69"/>
  <c r="Q180" i="69"/>
  <c r="P180" i="69"/>
  <c r="O180" i="69"/>
  <c r="N180" i="69"/>
  <c r="M180" i="69"/>
  <c r="L180" i="69"/>
  <c r="K180" i="69"/>
  <c r="J180" i="69"/>
  <c r="I180" i="69"/>
  <c r="E180" i="69"/>
  <c r="AN179" i="69"/>
  <c r="AM179" i="69"/>
  <c r="AL179" i="69"/>
  <c r="AK179" i="69"/>
  <c r="AJ179" i="69"/>
  <c r="AI179" i="69"/>
  <c r="AH179" i="69"/>
  <c r="Q179" i="69"/>
  <c r="P179" i="69"/>
  <c r="O179" i="69"/>
  <c r="N179" i="69"/>
  <c r="M179" i="69"/>
  <c r="L179" i="69"/>
  <c r="K179" i="69"/>
  <c r="J179" i="69"/>
  <c r="I179" i="69"/>
  <c r="E179" i="69"/>
  <c r="AN178" i="69"/>
  <c r="AM178" i="69"/>
  <c r="AL178" i="69"/>
  <c r="AK178" i="69"/>
  <c r="AJ178" i="69"/>
  <c r="AI178" i="69"/>
  <c r="AH178" i="69"/>
  <c r="Q178" i="69"/>
  <c r="P178" i="69"/>
  <c r="O178" i="69"/>
  <c r="N178" i="69"/>
  <c r="M178" i="69"/>
  <c r="L178" i="69"/>
  <c r="K178" i="69"/>
  <c r="J178" i="69"/>
  <c r="I178" i="69"/>
  <c r="E178" i="69"/>
  <c r="AN177" i="69"/>
  <c r="AM177" i="69"/>
  <c r="AL177" i="69"/>
  <c r="AK177" i="69"/>
  <c r="AJ177" i="69"/>
  <c r="AI177" i="69"/>
  <c r="AH177" i="69"/>
  <c r="Q177" i="69"/>
  <c r="P177" i="69"/>
  <c r="O177" i="69"/>
  <c r="N177" i="69"/>
  <c r="M177" i="69"/>
  <c r="L177" i="69"/>
  <c r="K177" i="69"/>
  <c r="J177" i="69"/>
  <c r="I177" i="69"/>
  <c r="E177" i="69"/>
  <c r="AN176" i="69"/>
  <c r="AM176" i="69"/>
  <c r="AL176" i="69"/>
  <c r="AK176" i="69"/>
  <c r="AJ176" i="69"/>
  <c r="AI176" i="69"/>
  <c r="AH176" i="69"/>
  <c r="Q176" i="69"/>
  <c r="P176" i="69"/>
  <c r="O176" i="69"/>
  <c r="N176" i="69"/>
  <c r="M176" i="69"/>
  <c r="L176" i="69"/>
  <c r="K176" i="69"/>
  <c r="J176" i="69"/>
  <c r="I176" i="69"/>
  <c r="E176" i="69"/>
  <c r="AN175" i="69"/>
  <c r="AM175" i="69"/>
  <c r="AL175" i="69"/>
  <c r="AK175" i="69"/>
  <c r="AJ175" i="69"/>
  <c r="AI175" i="69"/>
  <c r="AH175" i="69"/>
  <c r="Q175" i="69"/>
  <c r="P175" i="69"/>
  <c r="O175" i="69"/>
  <c r="N175" i="69"/>
  <c r="M175" i="69"/>
  <c r="L175" i="69"/>
  <c r="K175" i="69"/>
  <c r="J175" i="69"/>
  <c r="I175" i="69"/>
  <c r="E175" i="69"/>
  <c r="AN174" i="69"/>
  <c r="AM174" i="69"/>
  <c r="AL174" i="69"/>
  <c r="AK174" i="69"/>
  <c r="AJ174" i="69"/>
  <c r="AI174" i="69"/>
  <c r="AH174" i="69"/>
  <c r="Q174" i="69"/>
  <c r="P174" i="69"/>
  <c r="O174" i="69"/>
  <c r="N174" i="69"/>
  <c r="M174" i="69"/>
  <c r="L174" i="69"/>
  <c r="K174" i="69"/>
  <c r="J174" i="69"/>
  <c r="I174" i="69"/>
  <c r="E174" i="69"/>
  <c r="AN173" i="69"/>
  <c r="AM173" i="69"/>
  <c r="AL173" i="69"/>
  <c r="AK173" i="69"/>
  <c r="AJ173" i="69"/>
  <c r="AI173" i="69"/>
  <c r="AH173" i="69"/>
  <c r="Q173" i="69"/>
  <c r="P173" i="69"/>
  <c r="O173" i="69"/>
  <c r="N173" i="69"/>
  <c r="M173" i="69"/>
  <c r="L173" i="69"/>
  <c r="K173" i="69"/>
  <c r="J173" i="69"/>
  <c r="I173" i="69"/>
  <c r="E173" i="69"/>
  <c r="AN172" i="69"/>
  <c r="AM172" i="69"/>
  <c r="AL172" i="69"/>
  <c r="AK172" i="69"/>
  <c r="AJ172" i="69"/>
  <c r="AI172" i="69"/>
  <c r="AH172" i="69"/>
  <c r="Q172" i="69"/>
  <c r="P172" i="69"/>
  <c r="O172" i="69"/>
  <c r="N172" i="69"/>
  <c r="M172" i="69"/>
  <c r="L172" i="69"/>
  <c r="K172" i="69"/>
  <c r="J172" i="69"/>
  <c r="I172" i="69"/>
  <c r="E172" i="69"/>
  <c r="AN171" i="69"/>
  <c r="AM171" i="69"/>
  <c r="AL171" i="69"/>
  <c r="AK171" i="69"/>
  <c r="AJ171" i="69"/>
  <c r="AI171" i="69"/>
  <c r="AH171" i="69"/>
  <c r="Q171" i="69"/>
  <c r="P171" i="69"/>
  <c r="O171" i="69"/>
  <c r="N171" i="69"/>
  <c r="M171" i="69"/>
  <c r="L171" i="69"/>
  <c r="K171" i="69"/>
  <c r="J171" i="69"/>
  <c r="I171" i="69"/>
  <c r="E171" i="69"/>
  <c r="AN170" i="69"/>
  <c r="AM170" i="69"/>
  <c r="AL170" i="69"/>
  <c r="AK170" i="69"/>
  <c r="AJ170" i="69"/>
  <c r="AI170" i="69"/>
  <c r="AH170" i="69"/>
  <c r="Q170" i="69"/>
  <c r="P170" i="69"/>
  <c r="O170" i="69"/>
  <c r="N170" i="69"/>
  <c r="M170" i="69"/>
  <c r="L170" i="69"/>
  <c r="K170" i="69"/>
  <c r="J170" i="69"/>
  <c r="I170" i="69"/>
  <c r="E170" i="69"/>
  <c r="AN169" i="69"/>
  <c r="AM169" i="69"/>
  <c r="AL169" i="69"/>
  <c r="AK169" i="69"/>
  <c r="AJ169" i="69"/>
  <c r="AI169" i="69"/>
  <c r="AH169" i="69"/>
  <c r="Q169" i="69"/>
  <c r="P169" i="69"/>
  <c r="O169" i="69"/>
  <c r="N169" i="69"/>
  <c r="M169" i="69"/>
  <c r="L169" i="69"/>
  <c r="K169" i="69"/>
  <c r="J169" i="69"/>
  <c r="I169" i="69"/>
  <c r="E169" i="69"/>
  <c r="AN168" i="69"/>
  <c r="AM168" i="69"/>
  <c r="AL168" i="69"/>
  <c r="AK168" i="69"/>
  <c r="AJ168" i="69"/>
  <c r="AI168" i="69"/>
  <c r="AH168" i="69"/>
  <c r="Q168" i="69"/>
  <c r="P168" i="69"/>
  <c r="O168" i="69"/>
  <c r="N168" i="69"/>
  <c r="M168" i="69"/>
  <c r="L168" i="69"/>
  <c r="K168" i="69"/>
  <c r="J168" i="69"/>
  <c r="I168" i="69"/>
  <c r="E168" i="69"/>
  <c r="AN167" i="69"/>
  <c r="AM167" i="69"/>
  <c r="AL167" i="69"/>
  <c r="AK167" i="69"/>
  <c r="AJ167" i="69"/>
  <c r="AI167" i="69"/>
  <c r="AH167" i="69"/>
  <c r="Q167" i="69"/>
  <c r="P167" i="69"/>
  <c r="O167" i="69"/>
  <c r="N167" i="69"/>
  <c r="M167" i="69"/>
  <c r="L167" i="69"/>
  <c r="K167" i="69"/>
  <c r="J167" i="69"/>
  <c r="I167" i="69"/>
  <c r="E167" i="69"/>
  <c r="AN166" i="69"/>
  <c r="AM166" i="69"/>
  <c r="AL166" i="69"/>
  <c r="AK166" i="69"/>
  <c r="AJ166" i="69"/>
  <c r="AI166" i="69"/>
  <c r="AH166" i="69"/>
  <c r="Q166" i="69"/>
  <c r="P166" i="69"/>
  <c r="O166" i="69"/>
  <c r="N166" i="69"/>
  <c r="M166" i="69"/>
  <c r="L166" i="69"/>
  <c r="K166" i="69"/>
  <c r="J166" i="69"/>
  <c r="I166" i="69"/>
  <c r="E166" i="69"/>
  <c r="AN165" i="69"/>
  <c r="AM165" i="69"/>
  <c r="AL165" i="69"/>
  <c r="AK165" i="69"/>
  <c r="AJ165" i="69"/>
  <c r="AI165" i="69"/>
  <c r="AH165" i="69"/>
  <c r="Q165" i="69"/>
  <c r="P165" i="69"/>
  <c r="O165" i="69"/>
  <c r="N165" i="69"/>
  <c r="M165" i="69"/>
  <c r="L165" i="69"/>
  <c r="K165" i="69"/>
  <c r="J165" i="69"/>
  <c r="I165" i="69"/>
  <c r="E165" i="69"/>
  <c r="AN164" i="69"/>
  <c r="AM164" i="69"/>
  <c r="AL164" i="69"/>
  <c r="AK164" i="69"/>
  <c r="AJ164" i="69"/>
  <c r="AI164" i="69"/>
  <c r="AH164" i="69"/>
  <c r="Q164" i="69"/>
  <c r="P164" i="69"/>
  <c r="O164" i="69"/>
  <c r="N164" i="69"/>
  <c r="M164" i="69"/>
  <c r="L164" i="69"/>
  <c r="K164" i="69"/>
  <c r="J164" i="69"/>
  <c r="I164" i="69"/>
  <c r="E164" i="69"/>
  <c r="AN163" i="69"/>
  <c r="AM163" i="69"/>
  <c r="AL163" i="69"/>
  <c r="AK163" i="69"/>
  <c r="AJ163" i="69"/>
  <c r="AI163" i="69"/>
  <c r="AH163" i="69"/>
  <c r="Q163" i="69"/>
  <c r="P163" i="69"/>
  <c r="O163" i="69"/>
  <c r="N163" i="69"/>
  <c r="M163" i="69"/>
  <c r="L163" i="69"/>
  <c r="K163" i="69"/>
  <c r="J163" i="69"/>
  <c r="I163" i="69"/>
  <c r="E163" i="69"/>
  <c r="AN162" i="69"/>
  <c r="AM162" i="69"/>
  <c r="AL162" i="69"/>
  <c r="AK162" i="69"/>
  <c r="AJ162" i="69"/>
  <c r="AI162" i="69"/>
  <c r="AH162" i="69"/>
  <c r="Q162" i="69"/>
  <c r="P162" i="69"/>
  <c r="O162" i="69"/>
  <c r="N162" i="69"/>
  <c r="M162" i="69"/>
  <c r="L162" i="69"/>
  <c r="K162" i="69"/>
  <c r="J162" i="69"/>
  <c r="I162" i="69"/>
  <c r="E162" i="69"/>
  <c r="AN161" i="69"/>
  <c r="AM161" i="69"/>
  <c r="AL161" i="69"/>
  <c r="AK161" i="69"/>
  <c r="AJ161" i="69"/>
  <c r="AI161" i="69"/>
  <c r="AH161" i="69"/>
  <c r="Q161" i="69"/>
  <c r="P161" i="69"/>
  <c r="O161" i="69"/>
  <c r="N161" i="69"/>
  <c r="M161" i="69"/>
  <c r="L161" i="69"/>
  <c r="K161" i="69"/>
  <c r="J161" i="69"/>
  <c r="I161" i="69"/>
  <c r="E161" i="69"/>
  <c r="AN160" i="69"/>
  <c r="AM160" i="69"/>
  <c r="AL160" i="69"/>
  <c r="AK160" i="69"/>
  <c r="AJ160" i="69"/>
  <c r="AI160" i="69"/>
  <c r="AH160" i="69"/>
  <c r="Q160" i="69"/>
  <c r="P160" i="69"/>
  <c r="O160" i="69"/>
  <c r="N160" i="69"/>
  <c r="M160" i="69"/>
  <c r="L160" i="69"/>
  <c r="K160" i="69"/>
  <c r="J160" i="69"/>
  <c r="I160" i="69"/>
  <c r="E160" i="69"/>
  <c r="AN159" i="69"/>
  <c r="AM159" i="69"/>
  <c r="AL159" i="69"/>
  <c r="AK159" i="69"/>
  <c r="AJ159" i="69"/>
  <c r="AI159" i="69"/>
  <c r="AH159" i="69"/>
  <c r="Q159" i="69"/>
  <c r="P159" i="69"/>
  <c r="O159" i="69"/>
  <c r="N159" i="69"/>
  <c r="M159" i="69"/>
  <c r="L159" i="69"/>
  <c r="K159" i="69"/>
  <c r="J159" i="69"/>
  <c r="I159" i="69"/>
  <c r="E159" i="69"/>
  <c r="AN158" i="69"/>
  <c r="AM158" i="69"/>
  <c r="AL158" i="69"/>
  <c r="AK158" i="69"/>
  <c r="AJ158" i="69"/>
  <c r="AI158" i="69"/>
  <c r="AH158" i="69"/>
  <c r="Q158" i="69"/>
  <c r="P158" i="69"/>
  <c r="O158" i="69"/>
  <c r="N158" i="69"/>
  <c r="M158" i="69"/>
  <c r="L158" i="69"/>
  <c r="K158" i="69"/>
  <c r="J158" i="69"/>
  <c r="I158" i="69"/>
  <c r="E158" i="69"/>
  <c r="AN157" i="69"/>
  <c r="AM157" i="69"/>
  <c r="AL157" i="69"/>
  <c r="AK157" i="69"/>
  <c r="AJ157" i="69"/>
  <c r="AI157" i="69"/>
  <c r="AH157" i="69"/>
  <c r="Q157" i="69"/>
  <c r="P157" i="69"/>
  <c r="O157" i="69"/>
  <c r="N157" i="69"/>
  <c r="M157" i="69"/>
  <c r="L157" i="69"/>
  <c r="K157" i="69"/>
  <c r="J157" i="69"/>
  <c r="I157" i="69"/>
  <c r="E157" i="69"/>
  <c r="AN156" i="69"/>
  <c r="AM156" i="69"/>
  <c r="AL156" i="69"/>
  <c r="AK156" i="69"/>
  <c r="AJ156" i="69"/>
  <c r="AI156" i="69"/>
  <c r="AH156" i="69"/>
  <c r="Q156" i="69"/>
  <c r="P156" i="69"/>
  <c r="O156" i="69"/>
  <c r="N156" i="69"/>
  <c r="M156" i="69"/>
  <c r="L156" i="69"/>
  <c r="K156" i="69"/>
  <c r="J156" i="69"/>
  <c r="I156" i="69"/>
  <c r="E156" i="69"/>
  <c r="AN155" i="69"/>
  <c r="AM155" i="69"/>
  <c r="AL155" i="69"/>
  <c r="AK155" i="69"/>
  <c r="AJ155" i="69"/>
  <c r="AI155" i="69"/>
  <c r="AH155" i="69"/>
  <c r="Q155" i="69"/>
  <c r="P155" i="69"/>
  <c r="O155" i="69"/>
  <c r="N155" i="69"/>
  <c r="M155" i="69"/>
  <c r="L155" i="69"/>
  <c r="K155" i="69"/>
  <c r="J155" i="69"/>
  <c r="I155" i="69"/>
  <c r="E155" i="69"/>
  <c r="AN154" i="69"/>
  <c r="AM154" i="69"/>
  <c r="AL154" i="69"/>
  <c r="AK154" i="69"/>
  <c r="AJ154" i="69"/>
  <c r="AI154" i="69"/>
  <c r="AH154" i="69"/>
  <c r="Q154" i="69"/>
  <c r="P154" i="69"/>
  <c r="O154" i="69"/>
  <c r="N154" i="69"/>
  <c r="M154" i="69"/>
  <c r="L154" i="69"/>
  <c r="K154" i="69"/>
  <c r="J154" i="69"/>
  <c r="I154" i="69"/>
  <c r="E154" i="69"/>
  <c r="AN153" i="69"/>
  <c r="AM153" i="69"/>
  <c r="AL153" i="69"/>
  <c r="AK153" i="69"/>
  <c r="AJ153" i="69"/>
  <c r="AI153" i="69"/>
  <c r="AH153" i="69"/>
  <c r="Q153" i="69"/>
  <c r="P153" i="69"/>
  <c r="O153" i="69"/>
  <c r="N153" i="69"/>
  <c r="M153" i="69"/>
  <c r="L153" i="69"/>
  <c r="K153" i="69"/>
  <c r="J153" i="69"/>
  <c r="I153" i="69"/>
  <c r="E153" i="69"/>
  <c r="AN152" i="69"/>
  <c r="AM152" i="69"/>
  <c r="AL152" i="69"/>
  <c r="AK152" i="69"/>
  <c r="AJ152" i="69"/>
  <c r="AI152" i="69"/>
  <c r="AH152" i="69"/>
  <c r="Q152" i="69"/>
  <c r="P152" i="69"/>
  <c r="O152" i="69"/>
  <c r="N152" i="69"/>
  <c r="M152" i="69"/>
  <c r="L152" i="69"/>
  <c r="K152" i="69"/>
  <c r="J152" i="69"/>
  <c r="I152" i="69"/>
  <c r="E152" i="69"/>
  <c r="AN151" i="69"/>
  <c r="AM151" i="69"/>
  <c r="AL151" i="69"/>
  <c r="AK151" i="69"/>
  <c r="AJ151" i="69"/>
  <c r="AI151" i="69"/>
  <c r="AH151" i="69"/>
  <c r="Q151" i="69"/>
  <c r="P151" i="69"/>
  <c r="O151" i="69"/>
  <c r="N151" i="69"/>
  <c r="M151" i="69"/>
  <c r="L151" i="69"/>
  <c r="K151" i="69"/>
  <c r="J151" i="69"/>
  <c r="I151" i="69"/>
  <c r="E151" i="69"/>
  <c r="AN150" i="69"/>
  <c r="AM150" i="69"/>
  <c r="AL150" i="69"/>
  <c r="AK150" i="69"/>
  <c r="AJ150" i="69"/>
  <c r="AI150" i="69"/>
  <c r="AH150" i="69"/>
  <c r="Q150" i="69"/>
  <c r="P150" i="69"/>
  <c r="O150" i="69"/>
  <c r="N150" i="69"/>
  <c r="M150" i="69"/>
  <c r="L150" i="69"/>
  <c r="K150" i="69"/>
  <c r="J150" i="69"/>
  <c r="I150" i="69"/>
  <c r="E150" i="69"/>
  <c r="AN149" i="69"/>
  <c r="AM149" i="69"/>
  <c r="AL149" i="69"/>
  <c r="AK149" i="69"/>
  <c r="AJ149" i="69"/>
  <c r="AI149" i="69"/>
  <c r="AH149" i="69"/>
  <c r="Q149" i="69"/>
  <c r="P149" i="69"/>
  <c r="O149" i="69"/>
  <c r="N149" i="69"/>
  <c r="M149" i="69"/>
  <c r="L149" i="69"/>
  <c r="K149" i="69"/>
  <c r="J149" i="69"/>
  <c r="I149" i="69"/>
  <c r="E149" i="69"/>
  <c r="AN148" i="69"/>
  <c r="AM148" i="69"/>
  <c r="AL148" i="69"/>
  <c r="AK148" i="69"/>
  <c r="AJ148" i="69"/>
  <c r="AI148" i="69"/>
  <c r="AH148" i="69"/>
  <c r="Q148" i="69"/>
  <c r="P148" i="69"/>
  <c r="O148" i="69"/>
  <c r="N148" i="69"/>
  <c r="M148" i="69"/>
  <c r="L148" i="69"/>
  <c r="K148" i="69"/>
  <c r="J148" i="69"/>
  <c r="I148" i="69"/>
  <c r="E148" i="69"/>
  <c r="AN147" i="69"/>
  <c r="AM147" i="69"/>
  <c r="AL147" i="69"/>
  <c r="AK147" i="69"/>
  <c r="AJ147" i="69"/>
  <c r="AI147" i="69"/>
  <c r="AH147" i="69"/>
  <c r="Q147" i="69"/>
  <c r="P147" i="69"/>
  <c r="O147" i="69"/>
  <c r="N147" i="69"/>
  <c r="M147" i="69"/>
  <c r="L147" i="69"/>
  <c r="K147" i="69"/>
  <c r="J147" i="69"/>
  <c r="I147" i="69"/>
  <c r="E147" i="69"/>
  <c r="AN146" i="69"/>
  <c r="AM146" i="69"/>
  <c r="AL146" i="69"/>
  <c r="AK146" i="69"/>
  <c r="AJ146" i="69"/>
  <c r="AI146" i="69"/>
  <c r="AH146" i="69"/>
  <c r="Q146" i="69"/>
  <c r="P146" i="69"/>
  <c r="O146" i="69"/>
  <c r="N146" i="69"/>
  <c r="M146" i="69"/>
  <c r="L146" i="69"/>
  <c r="K146" i="69"/>
  <c r="J146" i="69"/>
  <c r="I146" i="69"/>
  <c r="E146" i="69"/>
  <c r="AN145" i="69"/>
  <c r="AM145" i="69"/>
  <c r="AL145" i="69"/>
  <c r="AK145" i="69"/>
  <c r="AJ145" i="69"/>
  <c r="AI145" i="69"/>
  <c r="AH145" i="69"/>
  <c r="Q145" i="69"/>
  <c r="P145" i="69"/>
  <c r="O145" i="69"/>
  <c r="N145" i="69"/>
  <c r="M145" i="69"/>
  <c r="L145" i="69"/>
  <c r="K145" i="69"/>
  <c r="J145" i="69"/>
  <c r="I145" i="69"/>
  <c r="E145" i="69"/>
  <c r="AN144" i="69"/>
  <c r="AM144" i="69"/>
  <c r="AL144" i="69"/>
  <c r="AK144" i="69"/>
  <c r="AJ144" i="69"/>
  <c r="AI144" i="69"/>
  <c r="AH144" i="69"/>
  <c r="Q144" i="69"/>
  <c r="P144" i="69"/>
  <c r="O144" i="69"/>
  <c r="N144" i="69"/>
  <c r="M144" i="69"/>
  <c r="L144" i="69"/>
  <c r="K144" i="69"/>
  <c r="J144" i="69"/>
  <c r="I144" i="69"/>
  <c r="E144" i="69"/>
  <c r="AN143" i="69"/>
  <c r="AM143" i="69"/>
  <c r="AL143" i="69"/>
  <c r="AK143" i="69"/>
  <c r="AJ143" i="69"/>
  <c r="AI143" i="69"/>
  <c r="AH143" i="69"/>
  <c r="Q143" i="69"/>
  <c r="P143" i="69"/>
  <c r="O143" i="69"/>
  <c r="N143" i="69"/>
  <c r="M143" i="69"/>
  <c r="L143" i="69"/>
  <c r="K143" i="69"/>
  <c r="J143" i="69"/>
  <c r="I143" i="69"/>
  <c r="E143" i="69"/>
  <c r="AN142" i="69"/>
  <c r="AM142" i="69"/>
  <c r="AL142" i="69"/>
  <c r="AK142" i="69"/>
  <c r="AJ142" i="69"/>
  <c r="AI142" i="69"/>
  <c r="AH142" i="69"/>
  <c r="Q142" i="69"/>
  <c r="P142" i="69"/>
  <c r="O142" i="69"/>
  <c r="N142" i="69"/>
  <c r="M142" i="69"/>
  <c r="L142" i="69"/>
  <c r="K142" i="69"/>
  <c r="J142" i="69"/>
  <c r="I142" i="69"/>
  <c r="E142" i="69"/>
  <c r="AN141" i="69"/>
  <c r="AM141" i="69"/>
  <c r="AL141" i="69"/>
  <c r="AK141" i="69"/>
  <c r="AJ141" i="69"/>
  <c r="AI141" i="69"/>
  <c r="AH141" i="69"/>
  <c r="Q141" i="69"/>
  <c r="P141" i="69"/>
  <c r="O141" i="69"/>
  <c r="N141" i="69"/>
  <c r="M141" i="69"/>
  <c r="L141" i="69"/>
  <c r="K141" i="69"/>
  <c r="J141" i="69"/>
  <c r="I141" i="69"/>
  <c r="E141" i="69"/>
  <c r="AN140" i="69"/>
  <c r="AM140" i="69"/>
  <c r="AL140" i="69"/>
  <c r="AK140" i="69"/>
  <c r="AJ140" i="69"/>
  <c r="AI140" i="69"/>
  <c r="AH140" i="69"/>
  <c r="Q140" i="69"/>
  <c r="P140" i="69"/>
  <c r="O140" i="69"/>
  <c r="N140" i="69"/>
  <c r="M140" i="69"/>
  <c r="L140" i="69"/>
  <c r="K140" i="69"/>
  <c r="J140" i="69"/>
  <c r="I140" i="69"/>
  <c r="E140" i="69"/>
  <c r="AN139" i="69"/>
  <c r="AM139" i="69"/>
  <c r="AL139" i="69"/>
  <c r="AK139" i="69"/>
  <c r="AJ139" i="69"/>
  <c r="AI139" i="69"/>
  <c r="AH139" i="69"/>
  <c r="Q139" i="69"/>
  <c r="P139" i="69"/>
  <c r="O139" i="69"/>
  <c r="N139" i="69"/>
  <c r="M139" i="69"/>
  <c r="L139" i="69"/>
  <c r="K139" i="69"/>
  <c r="J139" i="69"/>
  <c r="I139" i="69"/>
  <c r="E139" i="69"/>
  <c r="AN138" i="69"/>
  <c r="AM138" i="69"/>
  <c r="AL138" i="69"/>
  <c r="AK138" i="69"/>
  <c r="AJ138" i="69"/>
  <c r="AI138" i="69"/>
  <c r="AH138" i="69"/>
  <c r="Q138" i="69"/>
  <c r="P138" i="69"/>
  <c r="O138" i="69"/>
  <c r="N138" i="69"/>
  <c r="M138" i="69"/>
  <c r="L138" i="69"/>
  <c r="K138" i="69"/>
  <c r="J138" i="69"/>
  <c r="I138" i="69"/>
  <c r="E138" i="69"/>
  <c r="AN137" i="69"/>
  <c r="AM137" i="69"/>
  <c r="AL137" i="69"/>
  <c r="AK137" i="69"/>
  <c r="AJ137" i="69"/>
  <c r="AI137" i="69"/>
  <c r="AH137" i="69"/>
  <c r="Q137" i="69"/>
  <c r="P137" i="69"/>
  <c r="O137" i="69"/>
  <c r="N137" i="69"/>
  <c r="M137" i="69"/>
  <c r="L137" i="69"/>
  <c r="K137" i="69"/>
  <c r="J137" i="69"/>
  <c r="I137" i="69"/>
  <c r="E137" i="69"/>
  <c r="AN136" i="69"/>
  <c r="AM136" i="69"/>
  <c r="AL136" i="69"/>
  <c r="AK136" i="69"/>
  <c r="AJ136" i="69"/>
  <c r="AI136" i="69"/>
  <c r="AH136" i="69"/>
  <c r="Q136" i="69"/>
  <c r="P136" i="69"/>
  <c r="O136" i="69"/>
  <c r="N136" i="69"/>
  <c r="M136" i="69"/>
  <c r="L136" i="69"/>
  <c r="K136" i="69"/>
  <c r="J136" i="69"/>
  <c r="I136" i="69"/>
  <c r="E136" i="69"/>
  <c r="AN135" i="69"/>
  <c r="AM135" i="69"/>
  <c r="AL135" i="69"/>
  <c r="AK135" i="69"/>
  <c r="AJ135" i="69"/>
  <c r="AI135" i="69"/>
  <c r="AH135" i="69"/>
  <c r="Q135" i="69"/>
  <c r="P135" i="69"/>
  <c r="O135" i="69"/>
  <c r="N135" i="69"/>
  <c r="M135" i="69"/>
  <c r="L135" i="69"/>
  <c r="K135" i="69"/>
  <c r="J135" i="69"/>
  <c r="I135" i="69"/>
  <c r="E135" i="69"/>
  <c r="AN134" i="69"/>
  <c r="AM134" i="69"/>
  <c r="AL134" i="69"/>
  <c r="AK134" i="69"/>
  <c r="AJ134" i="69"/>
  <c r="AI134" i="69"/>
  <c r="AH134" i="69"/>
  <c r="Q134" i="69"/>
  <c r="P134" i="69"/>
  <c r="O134" i="69"/>
  <c r="N134" i="69"/>
  <c r="M134" i="69"/>
  <c r="L134" i="69"/>
  <c r="K134" i="69"/>
  <c r="J134" i="69"/>
  <c r="I134" i="69"/>
  <c r="E134" i="69"/>
  <c r="AN133" i="69"/>
  <c r="AM133" i="69"/>
  <c r="AL133" i="69"/>
  <c r="AK133" i="69"/>
  <c r="AJ133" i="69"/>
  <c r="AI133" i="69"/>
  <c r="AH133" i="69"/>
  <c r="Q133" i="69"/>
  <c r="P133" i="69"/>
  <c r="O133" i="69"/>
  <c r="N133" i="69"/>
  <c r="M133" i="69"/>
  <c r="L133" i="69"/>
  <c r="K133" i="69"/>
  <c r="J133" i="69"/>
  <c r="I133" i="69"/>
  <c r="E133" i="69"/>
  <c r="AN132" i="69"/>
  <c r="AM132" i="69"/>
  <c r="AL132" i="69"/>
  <c r="AK132" i="69"/>
  <c r="AJ132" i="69"/>
  <c r="AI132" i="69"/>
  <c r="AH132" i="69"/>
  <c r="Q132" i="69"/>
  <c r="P132" i="69"/>
  <c r="O132" i="69"/>
  <c r="N132" i="69"/>
  <c r="M132" i="69"/>
  <c r="L132" i="69"/>
  <c r="K132" i="69"/>
  <c r="J132" i="69"/>
  <c r="I132" i="69"/>
  <c r="E132" i="69"/>
  <c r="AN131" i="69"/>
  <c r="AM131" i="69"/>
  <c r="AL131" i="69"/>
  <c r="AK131" i="69"/>
  <c r="AJ131" i="69"/>
  <c r="AI131" i="69"/>
  <c r="AH131" i="69"/>
  <c r="Q131" i="69"/>
  <c r="P131" i="69"/>
  <c r="O131" i="69"/>
  <c r="N131" i="69"/>
  <c r="M131" i="69"/>
  <c r="L131" i="69"/>
  <c r="K131" i="69"/>
  <c r="J131" i="69"/>
  <c r="I131" i="69"/>
  <c r="E131" i="69"/>
  <c r="AN130" i="69"/>
  <c r="AM130" i="69"/>
  <c r="AL130" i="69"/>
  <c r="AK130" i="69"/>
  <c r="AJ130" i="69"/>
  <c r="AI130" i="69"/>
  <c r="AH130" i="69"/>
  <c r="Q130" i="69"/>
  <c r="P130" i="69"/>
  <c r="O130" i="69"/>
  <c r="N130" i="69"/>
  <c r="M130" i="69"/>
  <c r="L130" i="69"/>
  <c r="K130" i="69"/>
  <c r="J130" i="69"/>
  <c r="I130" i="69"/>
  <c r="E130" i="69"/>
  <c r="AN129" i="69"/>
  <c r="AM129" i="69"/>
  <c r="AL129" i="69"/>
  <c r="AK129" i="69"/>
  <c r="AJ129" i="69"/>
  <c r="AI129" i="69"/>
  <c r="AH129" i="69"/>
  <c r="Q129" i="69"/>
  <c r="P129" i="69"/>
  <c r="O129" i="69"/>
  <c r="N129" i="69"/>
  <c r="M129" i="69"/>
  <c r="L129" i="69"/>
  <c r="K129" i="69"/>
  <c r="J129" i="69"/>
  <c r="I129" i="69"/>
  <c r="E129" i="69"/>
  <c r="AN128" i="69"/>
  <c r="AM128" i="69"/>
  <c r="AL128" i="69"/>
  <c r="AK128" i="69"/>
  <c r="AJ128" i="69"/>
  <c r="AI128" i="69"/>
  <c r="AH128" i="69"/>
  <c r="Q128" i="69"/>
  <c r="P128" i="69"/>
  <c r="O128" i="69"/>
  <c r="N128" i="69"/>
  <c r="M128" i="69"/>
  <c r="L128" i="69"/>
  <c r="K128" i="69"/>
  <c r="J128" i="69"/>
  <c r="I128" i="69"/>
  <c r="E128" i="69"/>
  <c r="AN127" i="69"/>
  <c r="AM127" i="69"/>
  <c r="AL127" i="69"/>
  <c r="AK127" i="69"/>
  <c r="AJ127" i="69"/>
  <c r="AI127" i="69"/>
  <c r="AH127" i="69"/>
  <c r="Q127" i="69"/>
  <c r="P127" i="69"/>
  <c r="O127" i="69"/>
  <c r="N127" i="69"/>
  <c r="M127" i="69"/>
  <c r="L127" i="69"/>
  <c r="K127" i="69"/>
  <c r="J127" i="69"/>
  <c r="I127" i="69"/>
  <c r="E127" i="69"/>
  <c r="AN126" i="69"/>
  <c r="AM126" i="69"/>
  <c r="AL126" i="69"/>
  <c r="AK126" i="69"/>
  <c r="AJ126" i="69"/>
  <c r="AI126" i="69"/>
  <c r="AH126" i="69"/>
  <c r="Q126" i="69"/>
  <c r="P126" i="69"/>
  <c r="O126" i="69"/>
  <c r="N126" i="69"/>
  <c r="M126" i="69"/>
  <c r="L126" i="69"/>
  <c r="K126" i="69"/>
  <c r="J126" i="69"/>
  <c r="I126" i="69"/>
  <c r="E126" i="69"/>
  <c r="AN125" i="69"/>
  <c r="AM125" i="69"/>
  <c r="AL125" i="69"/>
  <c r="AK125" i="69"/>
  <c r="AJ125" i="69"/>
  <c r="AI125" i="69"/>
  <c r="AH125" i="69"/>
  <c r="Q125" i="69"/>
  <c r="P125" i="69"/>
  <c r="O125" i="69"/>
  <c r="N125" i="69"/>
  <c r="M125" i="69"/>
  <c r="L125" i="69"/>
  <c r="K125" i="69"/>
  <c r="J125" i="69"/>
  <c r="I125" i="69"/>
  <c r="E125" i="69"/>
  <c r="AN124" i="69"/>
  <c r="AM124" i="69"/>
  <c r="AL124" i="69"/>
  <c r="AK124" i="69"/>
  <c r="AJ124" i="69"/>
  <c r="AI124" i="69"/>
  <c r="AH124" i="69"/>
  <c r="Q124" i="69"/>
  <c r="P124" i="69"/>
  <c r="O124" i="69"/>
  <c r="N124" i="69"/>
  <c r="M124" i="69"/>
  <c r="L124" i="69"/>
  <c r="K124" i="69"/>
  <c r="J124" i="69"/>
  <c r="I124" i="69"/>
  <c r="E124" i="69"/>
  <c r="AN123" i="69"/>
  <c r="AM123" i="69"/>
  <c r="AL123" i="69"/>
  <c r="AK123" i="69"/>
  <c r="AJ123" i="69"/>
  <c r="AI123" i="69"/>
  <c r="AH123" i="69"/>
  <c r="Q123" i="69"/>
  <c r="P123" i="69"/>
  <c r="O123" i="69"/>
  <c r="N123" i="69"/>
  <c r="M123" i="69"/>
  <c r="L123" i="69"/>
  <c r="K123" i="69"/>
  <c r="J123" i="69"/>
  <c r="I123" i="69"/>
  <c r="E123" i="69"/>
  <c r="AN122" i="69"/>
  <c r="AM122" i="69"/>
  <c r="AL122" i="69"/>
  <c r="AK122" i="69"/>
  <c r="AJ122" i="69"/>
  <c r="AI122" i="69"/>
  <c r="AH122" i="69"/>
  <c r="Q122" i="69"/>
  <c r="P122" i="69"/>
  <c r="O122" i="69"/>
  <c r="N122" i="69"/>
  <c r="M122" i="69"/>
  <c r="L122" i="69"/>
  <c r="K122" i="69"/>
  <c r="J122" i="69"/>
  <c r="I122" i="69"/>
  <c r="E122" i="69"/>
  <c r="AN121" i="69"/>
  <c r="AM121" i="69"/>
  <c r="AL121" i="69"/>
  <c r="AK121" i="69"/>
  <c r="AJ121" i="69"/>
  <c r="AI121" i="69"/>
  <c r="AH121" i="69"/>
  <c r="Q121" i="69"/>
  <c r="P121" i="69"/>
  <c r="O121" i="69"/>
  <c r="N121" i="69"/>
  <c r="M121" i="69"/>
  <c r="L121" i="69"/>
  <c r="K121" i="69"/>
  <c r="J121" i="69"/>
  <c r="I121" i="69"/>
  <c r="E121" i="69"/>
  <c r="AN120" i="69"/>
  <c r="AM120" i="69"/>
  <c r="AL120" i="69"/>
  <c r="AK120" i="69"/>
  <c r="AJ120" i="69"/>
  <c r="AI120" i="69"/>
  <c r="AH120" i="69"/>
  <c r="Q120" i="69"/>
  <c r="P120" i="69"/>
  <c r="O120" i="69"/>
  <c r="N120" i="69"/>
  <c r="M120" i="69"/>
  <c r="L120" i="69"/>
  <c r="K120" i="69"/>
  <c r="J120" i="69"/>
  <c r="I120" i="69"/>
  <c r="E120" i="69"/>
  <c r="AN119" i="69"/>
  <c r="AM119" i="69"/>
  <c r="AL119" i="69"/>
  <c r="AK119" i="69"/>
  <c r="AJ119" i="69"/>
  <c r="AI119" i="69"/>
  <c r="AH119" i="69"/>
  <c r="Q119" i="69"/>
  <c r="P119" i="69"/>
  <c r="O119" i="69"/>
  <c r="N119" i="69"/>
  <c r="M119" i="69"/>
  <c r="L119" i="69"/>
  <c r="K119" i="69"/>
  <c r="J119" i="69"/>
  <c r="I119" i="69"/>
  <c r="E119" i="69"/>
  <c r="AN118" i="69"/>
  <c r="AM118" i="69"/>
  <c r="AL118" i="69"/>
  <c r="AK118" i="69"/>
  <c r="AJ118" i="69"/>
  <c r="AI118" i="69"/>
  <c r="AH118" i="69"/>
  <c r="Q118" i="69"/>
  <c r="P118" i="69"/>
  <c r="O118" i="69"/>
  <c r="N118" i="69"/>
  <c r="M118" i="69"/>
  <c r="L118" i="69"/>
  <c r="K118" i="69"/>
  <c r="J118" i="69"/>
  <c r="I118" i="69"/>
  <c r="E118" i="69"/>
  <c r="AN117" i="69"/>
  <c r="AM117" i="69"/>
  <c r="AL117" i="69"/>
  <c r="AK117" i="69"/>
  <c r="AJ117" i="69"/>
  <c r="AI117" i="69"/>
  <c r="AH117" i="69"/>
  <c r="Q117" i="69"/>
  <c r="P117" i="69"/>
  <c r="O117" i="69"/>
  <c r="N117" i="69"/>
  <c r="M117" i="69"/>
  <c r="L117" i="69"/>
  <c r="K117" i="69"/>
  <c r="J117" i="69"/>
  <c r="I117" i="69"/>
  <c r="E117" i="69"/>
  <c r="AN116" i="69"/>
  <c r="AM116" i="69"/>
  <c r="AL116" i="69"/>
  <c r="AK116" i="69"/>
  <c r="AJ116" i="69"/>
  <c r="AI116" i="69"/>
  <c r="AH116" i="69"/>
  <c r="Q116" i="69"/>
  <c r="P116" i="69"/>
  <c r="O116" i="69"/>
  <c r="N116" i="69"/>
  <c r="M116" i="69"/>
  <c r="L116" i="69"/>
  <c r="K116" i="69"/>
  <c r="J116" i="69"/>
  <c r="I116" i="69"/>
  <c r="E116" i="69"/>
  <c r="AN115" i="69"/>
  <c r="AM115" i="69"/>
  <c r="AL115" i="69"/>
  <c r="AK115" i="69"/>
  <c r="AJ115" i="69"/>
  <c r="AI115" i="69"/>
  <c r="AH115" i="69"/>
  <c r="Q115" i="69"/>
  <c r="P115" i="69"/>
  <c r="O115" i="69"/>
  <c r="N115" i="69"/>
  <c r="M115" i="69"/>
  <c r="L115" i="69"/>
  <c r="K115" i="69"/>
  <c r="J115" i="69"/>
  <c r="I115" i="69"/>
  <c r="E115" i="69"/>
  <c r="AN114" i="69"/>
  <c r="AM114" i="69"/>
  <c r="AL114" i="69"/>
  <c r="AK114" i="69"/>
  <c r="AJ114" i="69"/>
  <c r="AI114" i="69"/>
  <c r="AH114" i="69"/>
  <c r="Q114" i="69"/>
  <c r="P114" i="69"/>
  <c r="O114" i="69"/>
  <c r="N114" i="69"/>
  <c r="M114" i="69"/>
  <c r="L114" i="69"/>
  <c r="K114" i="69"/>
  <c r="J114" i="69"/>
  <c r="I114" i="69"/>
  <c r="E114" i="69"/>
  <c r="AN113" i="69"/>
  <c r="AM113" i="69"/>
  <c r="AL113" i="69"/>
  <c r="AK113" i="69"/>
  <c r="AJ113" i="69"/>
  <c r="AI113" i="69"/>
  <c r="AH113" i="69"/>
  <c r="Q113" i="69"/>
  <c r="P113" i="69"/>
  <c r="O113" i="69"/>
  <c r="N113" i="69"/>
  <c r="M113" i="69"/>
  <c r="L113" i="69"/>
  <c r="K113" i="69"/>
  <c r="J113" i="69"/>
  <c r="I113" i="69"/>
  <c r="E113" i="69"/>
  <c r="AN112" i="69"/>
  <c r="AM112" i="69"/>
  <c r="AL112" i="69"/>
  <c r="AK112" i="69"/>
  <c r="AJ112" i="69"/>
  <c r="AI112" i="69"/>
  <c r="AH112" i="69"/>
  <c r="Q112" i="69"/>
  <c r="P112" i="69"/>
  <c r="O112" i="69"/>
  <c r="N112" i="69"/>
  <c r="M112" i="69"/>
  <c r="L112" i="69"/>
  <c r="K112" i="69"/>
  <c r="J112" i="69"/>
  <c r="I112" i="69"/>
  <c r="E112" i="69"/>
  <c r="AN111" i="69"/>
  <c r="AM111" i="69"/>
  <c r="AL111" i="69"/>
  <c r="AK111" i="69"/>
  <c r="AJ111" i="69"/>
  <c r="AI111" i="69"/>
  <c r="AH111" i="69"/>
  <c r="Q111" i="69"/>
  <c r="P111" i="69"/>
  <c r="O111" i="69"/>
  <c r="N111" i="69"/>
  <c r="M111" i="69"/>
  <c r="L111" i="69"/>
  <c r="K111" i="69"/>
  <c r="J111" i="69"/>
  <c r="I111" i="69"/>
  <c r="E111" i="69"/>
  <c r="AN110" i="69"/>
  <c r="AM110" i="69"/>
  <c r="AL110" i="69"/>
  <c r="AK110" i="69"/>
  <c r="AJ110" i="69"/>
  <c r="AI110" i="69"/>
  <c r="AH110" i="69"/>
  <c r="Q110" i="69"/>
  <c r="P110" i="69"/>
  <c r="O110" i="69"/>
  <c r="N110" i="69"/>
  <c r="M110" i="69"/>
  <c r="L110" i="69"/>
  <c r="K110" i="69"/>
  <c r="J110" i="69"/>
  <c r="I110" i="69"/>
  <c r="E110" i="69"/>
  <c r="AN109" i="69"/>
  <c r="AM109" i="69"/>
  <c r="AL109" i="69"/>
  <c r="AK109" i="69"/>
  <c r="AJ109" i="69"/>
  <c r="AI109" i="69"/>
  <c r="AH109" i="69"/>
  <c r="Q109" i="69"/>
  <c r="P109" i="69"/>
  <c r="O109" i="69"/>
  <c r="N109" i="69"/>
  <c r="M109" i="69"/>
  <c r="L109" i="69"/>
  <c r="K109" i="69"/>
  <c r="J109" i="69"/>
  <c r="I109" i="69"/>
  <c r="E109" i="69"/>
  <c r="AN108" i="69"/>
  <c r="AM108" i="69"/>
  <c r="AL108" i="69"/>
  <c r="AK108" i="69"/>
  <c r="AJ108" i="69"/>
  <c r="AI108" i="69"/>
  <c r="AH108" i="69"/>
  <c r="Q108" i="69"/>
  <c r="P108" i="69"/>
  <c r="O108" i="69"/>
  <c r="N108" i="69"/>
  <c r="M108" i="69"/>
  <c r="L108" i="69"/>
  <c r="K108" i="69"/>
  <c r="J108" i="69"/>
  <c r="I108" i="69"/>
  <c r="E108" i="69"/>
  <c r="AN107" i="69"/>
  <c r="AM107" i="69"/>
  <c r="AL107" i="69"/>
  <c r="AK107" i="69"/>
  <c r="AJ107" i="69"/>
  <c r="AI107" i="69"/>
  <c r="AH107" i="69"/>
  <c r="Q107" i="69"/>
  <c r="P107" i="69"/>
  <c r="O107" i="69"/>
  <c r="N107" i="69"/>
  <c r="M107" i="69"/>
  <c r="L107" i="69"/>
  <c r="K107" i="69"/>
  <c r="J107" i="69"/>
  <c r="I107" i="69"/>
  <c r="E107" i="69"/>
  <c r="AN106" i="69"/>
  <c r="AM106" i="69"/>
  <c r="AL106" i="69"/>
  <c r="AK106" i="69"/>
  <c r="AJ106" i="69"/>
  <c r="AI106" i="69"/>
  <c r="AH106" i="69"/>
  <c r="Q106" i="69"/>
  <c r="P106" i="69"/>
  <c r="O106" i="69"/>
  <c r="N106" i="69"/>
  <c r="M106" i="69"/>
  <c r="L106" i="69"/>
  <c r="K106" i="69"/>
  <c r="J106" i="69"/>
  <c r="I106" i="69"/>
  <c r="E106" i="69"/>
  <c r="AN105" i="69"/>
  <c r="AM105" i="69"/>
  <c r="AL105" i="69"/>
  <c r="AK105" i="69"/>
  <c r="AJ105" i="69"/>
  <c r="AI105" i="69"/>
  <c r="AH105" i="69"/>
  <c r="Q105" i="69"/>
  <c r="P105" i="69"/>
  <c r="O105" i="69"/>
  <c r="N105" i="69"/>
  <c r="M105" i="69"/>
  <c r="L105" i="69"/>
  <c r="K105" i="69"/>
  <c r="J105" i="69"/>
  <c r="I105" i="69"/>
  <c r="E105" i="69"/>
  <c r="AN104" i="69"/>
  <c r="AM104" i="69"/>
  <c r="AL104" i="69"/>
  <c r="AK104" i="69"/>
  <c r="AJ104" i="69"/>
  <c r="AI104" i="69"/>
  <c r="AH104" i="69"/>
  <c r="Q104" i="69"/>
  <c r="P104" i="69"/>
  <c r="O104" i="69"/>
  <c r="N104" i="69"/>
  <c r="M104" i="69"/>
  <c r="L104" i="69"/>
  <c r="K104" i="69"/>
  <c r="J104" i="69"/>
  <c r="I104" i="69"/>
  <c r="E104" i="69"/>
  <c r="AN103" i="69"/>
  <c r="AM103" i="69"/>
  <c r="AL103" i="69"/>
  <c r="AK103" i="69"/>
  <c r="AJ103" i="69"/>
  <c r="AI103" i="69"/>
  <c r="AH103" i="69"/>
  <c r="Q103" i="69"/>
  <c r="P103" i="69"/>
  <c r="O103" i="69"/>
  <c r="N103" i="69"/>
  <c r="M103" i="69"/>
  <c r="L103" i="69"/>
  <c r="K103" i="69"/>
  <c r="J103" i="69"/>
  <c r="I103" i="69"/>
  <c r="E103" i="69"/>
  <c r="AN102" i="69"/>
  <c r="AM102" i="69"/>
  <c r="AL102" i="69"/>
  <c r="AK102" i="69"/>
  <c r="AJ102" i="69"/>
  <c r="AI102" i="69"/>
  <c r="AH102" i="69"/>
  <c r="Q102" i="69"/>
  <c r="P102" i="69"/>
  <c r="O102" i="69"/>
  <c r="N102" i="69"/>
  <c r="M102" i="69"/>
  <c r="L102" i="69"/>
  <c r="K102" i="69"/>
  <c r="J102" i="69"/>
  <c r="I102" i="69"/>
  <c r="E102" i="69"/>
  <c r="AN101" i="69"/>
  <c r="AM101" i="69"/>
  <c r="AL101" i="69"/>
  <c r="AK101" i="69"/>
  <c r="AJ101" i="69"/>
  <c r="AI101" i="69"/>
  <c r="AH101" i="69"/>
  <c r="Q101" i="69"/>
  <c r="P101" i="69"/>
  <c r="O101" i="69"/>
  <c r="N101" i="69"/>
  <c r="M101" i="69"/>
  <c r="L101" i="69"/>
  <c r="K101" i="69"/>
  <c r="J101" i="69"/>
  <c r="I101" i="69"/>
  <c r="E101" i="69"/>
  <c r="AN100" i="69"/>
  <c r="AM100" i="69"/>
  <c r="AL100" i="69"/>
  <c r="AK100" i="69"/>
  <c r="AJ100" i="69"/>
  <c r="AI100" i="69"/>
  <c r="AH100" i="69"/>
  <c r="Q100" i="69"/>
  <c r="P100" i="69"/>
  <c r="O100" i="69"/>
  <c r="N100" i="69"/>
  <c r="M100" i="69"/>
  <c r="L100" i="69"/>
  <c r="K100" i="69"/>
  <c r="J100" i="69"/>
  <c r="I100" i="69"/>
  <c r="E100" i="69"/>
  <c r="AN99" i="69"/>
  <c r="AM99" i="69"/>
  <c r="AL99" i="69"/>
  <c r="AK99" i="69"/>
  <c r="AJ99" i="69"/>
  <c r="AI99" i="69"/>
  <c r="AH99" i="69"/>
  <c r="Q99" i="69"/>
  <c r="P99" i="69"/>
  <c r="O99" i="69"/>
  <c r="N99" i="69"/>
  <c r="M99" i="69"/>
  <c r="L99" i="69"/>
  <c r="K99" i="69"/>
  <c r="J99" i="69"/>
  <c r="I99" i="69"/>
  <c r="E99" i="69"/>
  <c r="AN98" i="69"/>
  <c r="AM98" i="69"/>
  <c r="AL98" i="69"/>
  <c r="AK98" i="69"/>
  <c r="AJ98" i="69"/>
  <c r="AI98" i="69"/>
  <c r="AH98" i="69"/>
  <c r="Q98" i="69"/>
  <c r="P98" i="69"/>
  <c r="O98" i="69"/>
  <c r="N98" i="69"/>
  <c r="M98" i="69"/>
  <c r="L98" i="69"/>
  <c r="K98" i="69"/>
  <c r="J98" i="69"/>
  <c r="I98" i="69"/>
  <c r="E98" i="69"/>
  <c r="AN97" i="69"/>
  <c r="AM97" i="69"/>
  <c r="AL97" i="69"/>
  <c r="AK97" i="69"/>
  <c r="AJ97" i="69"/>
  <c r="AI97" i="69"/>
  <c r="AH97" i="69"/>
  <c r="Q97" i="69"/>
  <c r="P97" i="69"/>
  <c r="O97" i="69"/>
  <c r="N97" i="69"/>
  <c r="M97" i="69"/>
  <c r="L97" i="69"/>
  <c r="K97" i="69"/>
  <c r="J97" i="69"/>
  <c r="I97" i="69"/>
  <c r="E97" i="69"/>
  <c r="AN96" i="69"/>
  <c r="AM96" i="69"/>
  <c r="AL96" i="69"/>
  <c r="AK96" i="69"/>
  <c r="AJ96" i="69"/>
  <c r="AI96" i="69"/>
  <c r="AH96" i="69"/>
  <c r="Q96" i="69"/>
  <c r="P96" i="69"/>
  <c r="O96" i="69"/>
  <c r="N96" i="69"/>
  <c r="M96" i="69"/>
  <c r="L96" i="69"/>
  <c r="K96" i="69"/>
  <c r="J96" i="69"/>
  <c r="I96" i="69"/>
  <c r="E96" i="69"/>
  <c r="AN95" i="69"/>
  <c r="AM95" i="69"/>
  <c r="AL95" i="69"/>
  <c r="AK95" i="69"/>
  <c r="AJ95" i="69"/>
  <c r="AI95" i="69"/>
  <c r="AH95" i="69"/>
  <c r="Q95" i="69"/>
  <c r="P95" i="69"/>
  <c r="O95" i="69"/>
  <c r="N95" i="69"/>
  <c r="M95" i="69"/>
  <c r="L95" i="69"/>
  <c r="K95" i="69"/>
  <c r="J95" i="69"/>
  <c r="I95" i="69"/>
  <c r="E95" i="69"/>
  <c r="AN94" i="69"/>
  <c r="AM94" i="69"/>
  <c r="AL94" i="69"/>
  <c r="AK94" i="69"/>
  <c r="AJ94" i="69"/>
  <c r="AI94" i="69"/>
  <c r="AH94" i="69"/>
  <c r="Q94" i="69"/>
  <c r="P94" i="69"/>
  <c r="O94" i="69"/>
  <c r="N94" i="69"/>
  <c r="M94" i="69"/>
  <c r="L94" i="69"/>
  <c r="K94" i="69"/>
  <c r="J94" i="69"/>
  <c r="I94" i="69"/>
  <c r="E94" i="69"/>
  <c r="AN93" i="69"/>
  <c r="AM93" i="69"/>
  <c r="AL93" i="69"/>
  <c r="AK93" i="69"/>
  <c r="AJ93" i="69"/>
  <c r="AI93" i="69"/>
  <c r="AH93" i="69"/>
  <c r="Q93" i="69"/>
  <c r="P93" i="69"/>
  <c r="O93" i="69"/>
  <c r="N93" i="69"/>
  <c r="M93" i="69"/>
  <c r="L93" i="69"/>
  <c r="K93" i="69"/>
  <c r="J93" i="69"/>
  <c r="I93" i="69"/>
  <c r="E93" i="69"/>
  <c r="AN92" i="69"/>
  <c r="AM92" i="69"/>
  <c r="AL92" i="69"/>
  <c r="AK92" i="69"/>
  <c r="AJ92" i="69"/>
  <c r="AI92" i="69"/>
  <c r="AH92" i="69"/>
  <c r="Q92" i="69"/>
  <c r="P92" i="69"/>
  <c r="O92" i="69"/>
  <c r="N92" i="69"/>
  <c r="M92" i="69"/>
  <c r="L92" i="69"/>
  <c r="K92" i="69"/>
  <c r="J92" i="69"/>
  <c r="I92" i="69"/>
  <c r="E92" i="69"/>
  <c r="AN91" i="69"/>
  <c r="AM91" i="69"/>
  <c r="AL91" i="69"/>
  <c r="AK91" i="69"/>
  <c r="AJ91" i="69"/>
  <c r="AI91" i="69"/>
  <c r="AH91" i="69"/>
  <c r="Q91" i="69"/>
  <c r="P91" i="69"/>
  <c r="O91" i="69"/>
  <c r="N91" i="69"/>
  <c r="M91" i="69"/>
  <c r="L91" i="69"/>
  <c r="K91" i="69"/>
  <c r="J91" i="69"/>
  <c r="I91" i="69"/>
  <c r="E91" i="69"/>
  <c r="AN90" i="69"/>
  <c r="AM90" i="69"/>
  <c r="AL90" i="69"/>
  <c r="AK90" i="69"/>
  <c r="AJ90" i="69"/>
  <c r="AI90" i="69"/>
  <c r="AH90" i="69"/>
  <c r="Q90" i="69"/>
  <c r="P90" i="69"/>
  <c r="O90" i="69"/>
  <c r="N90" i="69"/>
  <c r="M90" i="69"/>
  <c r="L90" i="69"/>
  <c r="K90" i="69"/>
  <c r="J90" i="69"/>
  <c r="I90" i="69"/>
  <c r="E90" i="69"/>
  <c r="AN89" i="69"/>
  <c r="AM89" i="69"/>
  <c r="AL89" i="69"/>
  <c r="AK89" i="69"/>
  <c r="AJ89" i="69"/>
  <c r="AI89" i="69"/>
  <c r="AH89" i="69"/>
  <c r="Q89" i="69"/>
  <c r="P89" i="69"/>
  <c r="O89" i="69"/>
  <c r="N89" i="69"/>
  <c r="M89" i="69"/>
  <c r="L89" i="69"/>
  <c r="K89" i="69"/>
  <c r="J89" i="69"/>
  <c r="I89" i="69"/>
  <c r="E89" i="69"/>
  <c r="AN88" i="69"/>
  <c r="AM88" i="69"/>
  <c r="AL88" i="69"/>
  <c r="AK88" i="69"/>
  <c r="AJ88" i="69"/>
  <c r="AI88" i="69"/>
  <c r="AH88" i="69"/>
  <c r="Q88" i="69"/>
  <c r="P88" i="69"/>
  <c r="O88" i="69"/>
  <c r="N88" i="69"/>
  <c r="M88" i="69"/>
  <c r="L88" i="69"/>
  <c r="K88" i="69"/>
  <c r="J88" i="69"/>
  <c r="I88" i="69"/>
  <c r="E88" i="69"/>
  <c r="AN87" i="69"/>
  <c r="AM87" i="69"/>
  <c r="AL87" i="69"/>
  <c r="AK87" i="69"/>
  <c r="AJ87" i="69"/>
  <c r="AI87" i="69"/>
  <c r="AH87" i="69"/>
  <c r="Q87" i="69"/>
  <c r="P87" i="69"/>
  <c r="O87" i="69"/>
  <c r="N87" i="69"/>
  <c r="M87" i="69"/>
  <c r="L87" i="69"/>
  <c r="K87" i="69"/>
  <c r="J87" i="69"/>
  <c r="I87" i="69"/>
  <c r="E87" i="69"/>
  <c r="AN86" i="69"/>
  <c r="AM86" i="69"/>
  <c r="AL86" i="69"/>
  <c r="AK86" i="69"/>
  <c r="AJ86" i="69"/>
  <c r="AI86" i="69"/>
  <c r="AH86" i="69"/>
  <c r="Q86" i="69"/>
  <c r="P86" i="69"/>
  <c r="O86" i="69"/>
  <c r="N86" i="69"/>
  <c r="M86" i="69"/>
  <c r="L86" i="69"/>
  <c r="K86" i="69"/>
  <c r="J86" i="69"/>
  <c r="I86" i="69"/>
  <c r="E86" i="69"/>
  <c r="AN85" i="69"/>
  <c r="AM85" i="69"/>
  <c r="AL85" i="69"/>
  <c r="AK85" i="69"/>
  <c r="AJ85" i="69"/>
  <c r="AI85" i="69"/>
  <c r="AH85" i="69"/>
  <c r="Q85" i="69"/>
  <c r="P85" i="69"/>
  <c r="O85" i="69"/>
  <c r="N85" i="69"/>
  <c r="M85" i="69"/>
  <c r="L85" i="69"/>
  <c r="K85" i="69"/>
  <c r="J85" i="69"/>
  <c r="I85" i="69"/>
  <c r="E85" i="69"/>
  <c r="AN84" i="69"/>
  <c r="AM84" i="69"/>
  <c r="AL84" i="69"/>
  <c r="AK84" i="69"/>
  <c r="AJ84" i="69"/>
  <c r="AI84" i="69"/>
  <c r="AH84" i="69"/>
  <c r="Q84" i="69"/>
  <c r="P84" i="69"/>
  <c r="O84" i="69"/>
  <c r="N84" i="69"/>
  <c r="M84" i="69"/>
  <c r="L84" i="69"/>
  <c r="K84" i="69"/>
  <c r="J84" i="69"/>
  <c r="I84" i="69"/>
  <c r="E84" i="69"/>
  <c r="AN83" i="69"/>
  <c r="AM83" i="69"/>
  <c r="AL83" i="69"/>
  <c r="AK83" i="69"/>
  <c r="AJ83" i="69"/>
  <c r="AI83" i="69"/>
  <c r="AH83" i="69"/>
  <c r="Q83" i="69"/>
  <c r="P83" i="69"/>
  <c r="O83" i="69"/>
  <c r="N83" i="69"/>
  <c r="M83" i="69"/>
  <c r="L83" i="69"/>
  <c r="K83" i="69"/>
  <c r="J83" i="69"/>
  <c r="I83" i="69"/>
  <c r="E83" i="69"/>
  <c r="AN82" i="69"/>
  <c r="AM82" i="69"/>
  <c r="AL82" i="69"/>
  <c r="AK82" i="69"/>
  <c r="AJ82" i="69"/>
  <c r="AI82" i="69"/>
  <c r="AH82" i="69"/>
  <c r="Q82" i="69"/>
  <c r="P82" i="69"/>
  <c r="O82" i="69"/>
  <c r="N82" i="69"/>
  <c r="M82" i="69"/>
  <c r="L82" i="69"/>
  <c r="K82" i="69"/>
  <c r="J82" i="69"/>
  <c r="I82" i="69"/>
  <c r="E82" i="69"/>
  <c r="AN81" i="69"/>
  <c r="AM81" i="69"/>
  <c r="AL81" i="69"/>
  <c r="AK81" i="69"/>
  <c r="AJ81" i="69"/>
  <c r="AI81" i="69"/>
  <c r="AH81" i="69"/>
  <c r="Q81" i="69"/>
  <c r="P81" i="69"/>
  <c r="O81" i="69"/>
  <c r="N81" i="69"/>
  <c r="M81" i="69"/>
  <c r="L81" i="69"/>
  <c r="K81" i="69"/>
  <c r="J81" i="69"/>
  <c r="I81" i="69"/>
  <c r="E81" i="69"/>
  <c r="AN80" i="69"/>
  <c r="AM80" i="69"/>
  <c r="AL80" i="69"/>
  <c r="AK80" i="69"/>
  <c r="AJ80" i="69"/>
  <c r="AI80" i="69"/>
  <c r="AH80" i="69"/>
  <c r="Q80" i="69"/>
  <c r="P80" i="69"/>
  <c r="O80" i="69"/>
  <c r="N80" i="69"/>
  <c r="M80" i="69"/>
  <c r="L80" i="69"/>
  <c r="K80" i="69"/>
  <c r="J80" i="69"/>
  <c r="I80" i="69"/>
  <c r="E80" i="69"/>
  <c r="AN79" i="69"/>
  <c r="AM79" i="69"/>
  <c r="AL79" i="69"/>
  <c r="AK79" i="69"/>
  <c r="AJ79" i="69"/>
  <c r="AI79" i="69"/>
  <c r="AH79" i="69"/>
  <c r="Q79" i="69"/>
  <c r="P79" i="69"/>
  <c r="O79" i="69"/>
  <c r="N79" i="69"/>
  <c r="M79" i="69"/>
  <c r="L79" i="69"/>
  <c r="K79" i="69"/>
  <c r="J79" i="69"/>
  <c r="I79" i="69"/>
  <c r="E79" i="69"/>
  <c r="AN78" i="69"/>
  <c r="AM78" i="69"/>
  <c r="AL78" i="69"/>
  <c r="AK78" i="69"/>
  <c r="AJ78" i="69"/>
  <c r="AI78" i="69"/>
  <c r="AH78" i="69"/>
  <c r="Q78" i="69"/>
  <c r="P78" i="69"/>
  <c r="O78" i="69"/>
  <c r="N78" i="69"/>
  <c r="M78" i="69"/>
  <c r="L78" i="69"/>
  <c r="K78" i="69"/>
  <c r="J78" i="69"/>
  <c r="I78" i="69"/>
  <c r="E78" i="69"/>
  <c r="AN77" i="69"/>
  <c r="AM77" i="69"/>
  <c r="AL77" i="69"/>
  <c r="AK77" i="69"/>
  <c r="AJ77" i="69"/>
  <c r="AI77" i="69"/>
  <c r="AH77" i="69"/>
  <c r="Q77" i="69"/>
  <c r="P77" i="69"/>
  <c r="O77" i="69"/>
  <c r="N77" i="69"/>
  <c r="M77" i="69"/>
  <c r="L77" i="69"/>
  <c r="K77" i="69"/>
  <c r="J77" i="69"/>
  <c r="I77" i="69"/>
  <c r="E77" i="69"/>
  <c r="AN76" i="69"/>
  <c r="AM76" i="69"/>
  <c r="AL76" i="69"/>
  <c r="AK76" i="69"/>
  <c r="AJ76" i="69"/>
  <c r="AI76" i="69"/>
  <c r="AH76" i="69"/>
  <c r="Q76" i="69"/>
  <c r="P76" i="69"/>
  <c r="O76" i="69"/>
  <c r="N76" i="69"/>
  <c r="M76" i="69"/>
  <c r="L76" i="69"/>
  <c r="K76" i="69"/>
  <c r="J76" i="69"/>
  <c r="I76" i="69"/>
  <c r="E76" i="69"/>
  <c r="AN75" i="69"/>
  <c r="AM75" i="69"/>
  <c r="AL75" i="69"/>
  <c r="AK75" i="69"/>
  <c r="AJ75" i="69"/>
  <c r="AI75" i="69"/>
  <c r="AH75" i="69"/>
  <c r="Q75" i="69"/>
  <c r="P75" i="69"/>
  <c r="O75" i="69"/>
  <c r="N75" i="69"/>
  <c r="M75" i="69"/>
  <c r="L75" i="69"/>
  <c r="K75" i="69"/>
  <c r="J75" i="69"/>
  <c r="I75" i="69"/>
  <c r="E75" i="69"/>
  <c r="AN74" i="69"/>
  <c r="AM74" i="69"/>
  <c r="AL74" i="69"/>
  <c r="AK74" i="69"/>
  <c r="AJ74" i="69"/>
  <c r="AI74" i="69"/>
  <c r="AH74" i="69"/>
  <c r="Q74" i="69"/>
  <c r="P74" i="69"/>
  <c r="O74" i="69"/>
  <c r="N74" i="69"/>
  <c r="M74" i="69"/>
  <c r="L74" i="69"/>
  <c r="K74" i="69"/>
  <c r="J74" i="69"/>
  <c r="I74" i="69"/>
  <c r="E74" i="69"/>
  <c r="AN73" i="69"/>
  <c r="AM73" i="69"/>
  <c r="AL73" i="69"/>
  <c r="AK73" i="69"/>
  <c r="AJ73" i="69"/>
  <c r="AI73" i="69"/>
  <c r="AH73" i="69"/>
  <c r="Q73" i="69"/>
  <c r="P73" i="69"/>
  <c r="O73" i="69"/>
  <c r="N73" i="69"/>
  <c r="M73" i="69"/>
  <c r="L73" i="69"/>
  <c r="K73" i="69"/>
  <c r="J73" i="69"/>
  <c r="I73" i="69"/>
  <c r="E73" i="69"/>
  <c r="AN72" i="69"/>
  <c r="AM72" i="69"/>
  <c r="AL72" i="69"/>
  <c r="AK72" i="69"/>
  <c r="AJ72" i="69"/>
  <c r="AI72" i="69"/>
  <c r="AH72" i="69"/>
  <c r="Q72" i="69"/>
  <c r="P72" i="69"/>
  <c r="O72" i="69"/>
  <c r="N72" i="69"/>
  <c r="M72" i="69"/>
  <c r="L72" i="69"/>
  <c r="K72" i="69"/>
  <c r="J72" i="69"/>
  <c r="I72" i="69"/>
  <c r="E72" i="69"/>
  <c r="AN71" i="69"/>
  <c r="AM71" i="69"/>
  <c r="AL71" i="69"/>
  <c r="AK71" i="69"/>
  <c r="AJ71" i="69"/>
  <c r="AI71" i="69"/>
  <c r="AH71" i="69"/>
  <c r="Q71" i="69"/>
  <c r="P71" i="69"/>
  <c r="O71" i="69"/>
  <c r="N71" i="69"/>
  <c r="M71" i="69"/>
  <c r="L71" i="69"/>
  <c r="K71" i="69"/>
  <c r="J71" i="69"/>
  <c r="I71" i="69"/>
  <c r="E71" i="69"/>
  <c r="AN70" i="69"/>
  <c r="AM70" i="69"/>
  <c r="AL70" i="69"/>
  <c r="AK70" i="69"/>
  <c r="AJ70" i="69"/>
  <c r="AI70" i="69"/>
  <c r="AH70" i="69"/>
  <c r="Q70" i="69"/>
  <c r="P70" i="69"/>
  <c r="O70" i="69"/>
  <c r="N70" i="69"/>
  <c r="M70" i="69"/>
  <c r="L70" i="69"/>
  <c r="K70" i="69"/>
  <c r="J70" i="69"/>
  <c r="I70" i="69"/>
  <c r="E70" i="69"/>
  <c r="AN69" i="69"/>
  <c r="AM69" i="69"/>
  <c r="AL69" i="69"/>
  <c r="AK69" i="69"/>
  <c r="AJ69" i="69"/>
  <c r="AI69" i="69"/>
  <c r="AH69" i="69"/>
  <c r="Q69" i="69"/>
  <c r="P69" i="69"/>
  <c r="O69" i="69"/>
  <c r="N69" i="69"/>
  <c r="M69" i="69"/>
  <c r="L69" i="69"/>
  <c r="K69" i="69"/>
  <c r="J69" i="69"/>
  <c r="I69" i="69"/>
  <c r="E69" i="69"/>
  <c r="AN68" i="69"/>
  <c r="AM68" i="69"/>
  <c r="AL68" i="69"/>
  <c r="AK68" i="69"/>
  <c r="AJ68" i="69"/>
  <c r="AI68" i="69"/>
  <c r="AH68" i="69"/>
  <c r="Q68" i="69"/>
  <c r="P68" i="69"/>
  <c r="O68" i="69"/>
  <c r="N68" i="69"/>
  <c r="M68" i="69"/>
  <c r="L68" i="69"/>
  <c r="K68" i="69"/>
  <c r="J68" i="69"/>
  <c r="I68" i="69"/>
  <c r="E68" i="69"/>
  <c r="AN67" i="69"/>
  <c r="AM67" i="69"/>
  <c r="AL67" i="69"/>
  <c r="AK67" i="69"/>
  <c r="AJ67" i="69"/>
  <c r="AI67" i="69"/>
  <c r="AH67" i="69"/>
  <c r="Q67" i="69"/>
  <c r="P67" i="69"/>
  <c r="O67" i="69"/>
  <c r="N67" i="69"/>
  <c r="M67" i="69"/>
  <c r="L67" i="69"/>
  <c r="K67" i="69"/>
  <c r="J67" i="69"/>
  <c r="I67" i="69"/>
  <c r="E67" i="69"/>
  <c r="AN66" i="69"/>
  <c r="AM66" i="69"/>
  <c r="AL66" i="69"/>
  <c r="AK66" i="69"/>
  <c r="AJ66" i="69"/>
  <c r="AI66" i="69"/>
  <c r="AH66" i="69"/>
  <c r="Q66" i="69"/>
  <c r="P66" i="69"/>
  <c r="O66" i="69"/>
  <c r="N66" i="69"/>
  <c r="M66" i="69"/>
  <c r="L66" i="69"/>
  <c r="K66" i="69"/>
  <c r="J66" i="69"/>
  <c r="I66" i="69"/>
  <c r="E66" i="69"/>
  <c r="AN65" i="69"/>
  <c r="AM65" i="69"/>
  <c r="AL65" i="69"/>
  <c r="AK65" i="69"/>
  <c r="AJ65" i="69"/>
  <c r="AI65" i="69"/>
  <c r="AH65" i="69"/>
  <c r="Q65" i="69"/>
  <c r="P65" i="69"/>
  <c r="O65" i="69"/>
  <c r="N65" i="69"/>
  <c r="M65" i="69"/>
  <c r="L65" i="69"/>
  <c r="K65" i="69"/>
  <c r="J65" i="69"/>
  <c r="I65" i="69"/>
  <c r="E65" i="69"/>
  <c r="AN64" i="69"/>
  <c r="AM64" i="69"/>
  <c r="AL64" i="69"/>
  <c r="AK64" i="69"/>
  <c r="AJ64" i="69"/>
  <c r="AI64" i="69"/>
  <c r="AH64" i="69"/>
  <c r="Q64" i="69"/>
  <c r="P64" i="69"/>
  <c r="O64" i="69"/>
  <c r="N64" i="69"/>
  <c r="M64" i="69"/>
  <c r="L64" i="69"/>
  <c r="K64" i="69"/>
  <c r="J64" i="69"/>
  <c r="I64" i="69"/>
  <c r="E64" i="69"/>
  <c r="AN63" i="69"/>
  <c r="AM63" i="69"/>
  <c r="AL63" i="69"/>
  <c r="AK63" i="69"/>
  <c r="AJ63" i="69"/>
  <c r="AI63" i="69"/>
  <c r="AH63" i="69"/>
  <c r="Q63" i="69"/>
  <c r="P63" i="69"/>
  <c r="O63" i="69"/>
  <c r="N63" i="69"/>
  <c r="M63" i="69"/>
  <c r="L63" i="69"/>
  <c r="K63" i="69"/>
  <c r="J63" i="69"/>
  <c r="I63" i="69"/>
  <c r="E63" i="69"/>
  <c r="AN62" i="69"/>
  <c r="AM62" i="69"/>
  <c r="AL62" i="69"/>
  <c r="AK62" i="69"/>
  <c r="AJ62" i="69"/>
  <c r="AI62" i="69"/>
  <c r="AH62" i="69"/>
  <c r="Q62" i="69"/>
  <c r="P62" i="69"/>
  <c r="O62" i="69"/>
  <c r="N62" i="69"/>
  <c r="M62" i="69"/>
  <c r="L62" i="69"/>
  <c r="K62" i="69"/>
  <c r="J62" i="69"/>
  <c r="I62" i="69"/>
  <c r="E62" i="69"/>
  <c r="AN61" i="69"/>
  <c r="AM61" i="69"/>
  <c r="AL61" i="69"/>
  <c r="AK61" i="69"/>
  <c r="AJ61" i="69"/>
  <c r="AI61" i="69"/>
  <c r="AH61" i="69"/>
  <c r="Q61" i="69"/>
  <c r="P61" i="69"/>
  <c r="O61" i="69"/>
  <c r="N61" i="69"/>
  <c r="M61" i="69"/>
  <c r="L61" i="69"/>
  <c r="K61" i="69"/>
  <c r="J61" i="69"/>
  <c r="I61" i="69"/>
  <c r="E61" i="69"/>
  <c r="AN60" i="69"/>
  <c r="AM60" i="69"/>
  <c r="AL60" i="69"/>
  <c r="AK60" i="69"/>
  <c r="AJ60" i="69"/>
  <c r="AI60" i="69"/>
  <c r="AH60" i="69"/>
  <c r="Q60" i="69"/>
  <c r="P60" i="69"/>
  <c r="O60" i="69"/>
  <c r="N60" i="69"/>
  <c r="M60" i="69"/>
  <c r="L60" i="69"/>
  <c r="K60" i="69"/>
  <c r="J60" i="69"/>
  <c r="I60" i="69"/>
  <c r="E60" i="69"/>
  <c r="AN59" i="69"/>
  <c r="AM59" i="69"/>
  <c r="AL59" i="69"/>
  <c r="AK59" i="69"/>
  <c r="AJ59" i="69"/>
  <c r="AI59" i="69"/>
  <c r="AH59" i="69"/>
  <c r="Q59" i="69"/>
  <c r="P59" i="69"/>
  <c r="O59" i="69"/>
  <c r="N59" i="69"/>
  <c r="M59" i="69"/>
  <c r="L59" i="69"/>
  <c r="K59" i="69"/>
  <c r="J59" i="69"/>
  <c r="I59" i="69"/>
  <c r="E59" i="69"/>
  <c r="AN58" i="69"/>
  <c r="AM58" i="69"/>
  <c r="AL58" i="69"/>
  <c r="AK58" i="69"/>
  <c r="AJ58" i="69"/>
  <c r="AI58" i="69"/>
  <c r="AH58" i="69"/>
  <c r="Q58" i="69"/>
  <c r="P58" i="69"/>
  <c r="O58" i="69"/>
  <c r="N58" i="69"/>
  <c r="M58" i="69"/>
  <c r="L58" i="69"/>
  <c r="K58" i="69"/>
  <c r="J58" i="69"/>
  <c r="I58" i="69"/>
  <c r="E58" i="69"/>
  <c r="AN57" i="69"/>
  <c r="AM57" i="69"/>
  <c r="AL57" i="69"/>
  <c r="AK57" i="69"/>
  <c r="AJ57" i="69"/>
  <c r="AI57" i="69"/>
  <c r="AH57" i="69"/>
  <c r="Q57" i="69"/>
  <c r="P57" i="69"/>
  <c r="O57" i="69"/>
  <c r="N57" i="69"/>
  <c r="M57" i="69"/>
  <c r="L57" i="69"/>
  <c r="K57" i="69"/>
  <c r="J57" i="69"/>
  <c r="I57" i="69"/>
  <c r="E57" i="69"/>
  <c r="AN56" i="69"/>
  <c r="AM56" i="69"/>
  <c r="AL56" i="69"/>
  <c r="AK56" i="69"/>
  <c r="AJ56" i="69"/>
  <c r="AI56" i="69"/>
  <c r="AH56" i="69"/>
  <c r="Q56" i="69"/>
  <c r="P56" i="69"/>
  <c r="O56" i="69"/>
  <c r="N56" i="69"/>
  <c r="M56" i="69"/>
  <c r="L56" i="69"/>
  <c r="K56" i="69"/>
  <c r="J56" i="69"/>
  <c r="I56" i="69"/>
  <c r="E56" i="69"/>
  <c r="AN55" i="69"/>
  <c r="AM55" i="69"/>
  <c r="AL55" i="69"/>
  <c r="AK55" i="69"/>
  <c r="AJ55" i="69"/>
  <c r="AI55" i="69"/>
  <c r="AH55" i="69"/>
  <c r="Q55" i="69"/>
  <c r="P55" i="69"/>
  <c r="O55" i="69"/>
  <c r="N55" i="69"/>
  <c r="M55" i="69"/>
  <c r="L55" i="69"/>
  <c r="K55" i="69"/>
  <c r="J55" i="69"/>
  <c r="I55" i="69"/>
  <c r="E55" i="69"/>
  <c r="AN54" i="69"/>
  <c r="AM54" i="69"/>
  <c r="AL54" i="69"/>
  <c r="AK54" i="69"/>
  <c r="AJ54" i="69"/>
  <c r="AI54" i="69"/>
  <c r="AH54" i="69"/>
  <c r="Q54" i="69"/>
  <c r="P54" i="69"/>
  <c r="O54" i="69"/>
  <c r="N54" i="69"/>
  <c r="M54" i="69"/>
  <c r="L54" i="69"/>
  <c r="K54" i="69"/>
  <c r="J54" i="69"/>
  <c r="I54" i="69"/>
  <c r="E54" i="69"/>
  <c r="AN53" i="69"/>
  <c r="AM53" i="69"/>
  <c r="AL53" i="69"/>
  <c r="AK53" i="69"/>
  <c r="AJ53" i="69"/>
  <c r="AI53" i="69"/>
  <c r="AH53" i="69"/>
  <c r="Q53" i="69"/>
  <c r="P53" i="69"/>
  <c r="O53" i="69"/>
  <c r="N53" i="69"/>
  <c r="M53" i="69"/>
  <c r="L53" i="69"/>
  <c r="K53" i="69"/>
  <c r="J53" i="69"/>
  <c r="I53" i="69"/>
  <c r="E53" i="69"/>
  <c r="AN52" i="69"/>
  <c r="AM52" i="69"/>
  <c r="AL52" i="69"/>
  <c r="AK52" i="69"/>
  <c r="AJ52" i="69"/>
  <c r="AI52" i="69"/>
  <c r="AH52" i="69"/>
  <c r="Q52" i="69"/>
  <c r="P52" i="69"/>
  <c r="O52" i="69"/>
  <c r="N52" i="69"/>
  <c r="M52" i="69"/>
  <c r="L52" i="69"/>
  <c r="K52" i="69"/>
  <c r="J52" i="69"/>
  <c r="I52" i="69"/>
  <c r="E52" i="69"/>
  <c r="AN51" i="69"/>
  <c r="AM51" i="69"/>
  <c r="AL51" i="69"/>
  <c r="AK51" i="69"/>
  <c r="AJ51" i="69"/>
  <c r="AI51" i="69"/>
  <c r="AH51" i="69"/>
  <c r="Q51" i="69"/>
  <c r="P51" i="69"/>
  <c r="O51" i="69"/>
  <c r="N51" i="69"/>
  <c r="M51" i="69"/>
  <c r="L51" i="69"/>
  <c r="K51" i="69"/>
  <c r="J51" i="69"/>
  <c r="I51" i="69"/>
  <c r="E51" i="69"/>
  <c r="AN50" i="69"/>
  <c r="AM50" i="69"/>
  <c r="AL50" i="69"/>
  <c r="AK50" i="69"/>
  <c r="AJ50" i="69"/>
  <c r="AI50" i="69"/>
  <c r="AH50" i="69"/>
  <c r="Q50" i="69"/>
  <c r="P50" i="69"/>
  <c r="O50" i="69"/>
  <c r="N50" i="69"/>
  <c r="M50" i="69"/>
  <c r="L50" i="69"/>
  <c r="K50" i="69"/>
  <c r="J50" i="69"/>
  <c r="I50" i="69"/>
  <c r="E50" i="69"/>
  <c r="AN49" i="69"/>
  <c r="AM49" i="69"/>
  <c r="AL49" i="69"/>
  <c r="AK49" i="69"/>
  <c r="AJ49" i="69"/>
  <c r="AI49" i="69"/>
  <c r="AH49" i="69"/>
  <c r="Q49" i="69"/>
  <c r="P49" i="69"/>
  <c r="O49" i="69"/>
  <c r="N49" i="69"/>
  <c r="M49" i="69"/>
  <c r="L49" i="69"/>
  <c r="K49" i="69"/>
  <c r="J49" i="69"/>
  <c r="I49" i="69"/>
  <c r="E49" i="69"/>
  <c r="AN48" i="69"/>
  <c r="AM48" i="69"/>
  <c r="AL48" i="69"/>
  <c r="AK48" i="69"/>
  <c r="AJ48" i="69"/>
  <c r="AI48" i="69"/>
  <c r="AH48" i="69"/>
  <c r="Q48" i="69"/>
  <c r="P48" i="69"/>
  <c r="O48" i="69"/>
  <c r="N48" i="69"/>
  <c r="M48" i="69"/>
  <c r="L48" i="69"/>
  <c r="K48" i="69"/>
  <c r="J48" i="69"/>
  <c r="I48" i="69"/>
  <c r="E48" i="69"/>
  <c r="AN47" i="69"/>
  <c r="AM47" i="69"/>
  <c r="AL47" i="69"/>
  <c r="AK47" i="69"/>
  <c r="AJ47" i="69"/>
  <c r="AI47" i="69"/>
  <c r="AH47" i="69"/>
  <c r="Q47" i="69"/>
  <c r="P47" i="69"/>
  <c r="O47" i="69"/>
  <c r="N47" i="69"/>
  <c r="M47" i="69"/>
  <c r="L47" i="69"/>
  <c r="K47" i="69"/>
  <c r="J47" i="69"/>
  <c r="I47" i="69"/>
  <c r="E47" i="69"/>
  <c r="AN46" i="69"/>
  <c r="AM46" i="69"/>
  <c r="AL46" i="69"/>
  <c r="AK46" i="69"/>
  <c r="AJ46" i="69"/>
  <c r="AI46" i="69"/>
  <c r="AH46" i="69"/>
  <c r="Q46" i="69"/>
  <c r="P46" i="69"/>
  <c r="O46" i="69"/>
  <c r="N46" i="69"/>
  <c r="M46" i="69"/>
  <c r="L46" i="69"/>
  <c r="K46" i="69"/>
  <c r="J46" i="69"/>
  <c r="I46" i="69"/>
  <c r="E46" i="69"/>
  <c r="AN45" i="69"/>
  <c r="AM45" i="69"/>
  <c r="AL45" i="69"/>
  <c r="AK45" i="69"/>
  <c r="AJ45" i="69"/>
  <c r="AI45" i="69"/>
  <c r="AH45" i="69"/>
  <c r="Q45" i="69"/>
  <c r="P45" i="69"/>
  <c r="O45" i="69"/>
  <c r="N45" i="69"/>
  <c r="M45" i="69"/>
  <c r="L45" i="69"/>
  <c r="K45" i="69"/>
  <c r="J45" i="69"/>
  <c r="I45" i="69"/>
  <c r="E45" i="69"/>
  <c r="AN44" i="69"/>
  <c r="AM44" i="69"/>
  <c r="AL44" i="69"/>
  <c r="AK44" i="69"/>
  <c r="AJ44" i="69"/>
  <c r="AI44" i="69"/>
  <c r="AH44" i="69"/>
  <c r="Q44" i="69"/>
  <c r="P44" i="69"/>
  <c r="O44" i="69"/>
  <c r="N44" i="69"/>
  <c r="M44" i="69"/>
  <c r="L44" i="69"/>
  <c r="K44" i="69"/>
  <c r="J44" i="69"/>
  <c r="I44" i="69"/>
  <c r="E44" i="69"/>
  <c r="AN43" i="69"/>
  <c r="AM43" i="69"/>
  <c r="AL43" i="69"/>
  <c r="AK43" i="69"/>
  <c r="AJ43" i="69"/>
  <c r="AI43" i="69"/>
  <c r="AH43" i="69"/>
  <c r="Q43" i="69"/>
  <c r="P43" i="69"/>
  <c r="O43" i="69"/>
  <c r="N43" i="69"/>
  <c r="M43" i="69"/>
  <c r="L43" i="69"/>
  <c r="K43" i="69"/>
  <c r="J43" i="69"/>
  <c r="I43" i="69"/>
  <c r="E43" i="69"/>
  <c r="AN42" i="69"/>
  <c r="AM42" i="69"/>
  <c r="AL42" i="69"/>
  <c r="AK42" i="69"/>
  <c r="AJ42" i="69"/>
  <c r="AI42" i="69"/>
  <c r="AH42" i="69"/>
  <c r="Q42" i="69"/>
  <c r="P42" i="69"/>
  <c r="O42" i="69"/>
  <c r="N42" i="69"/>
  <c r="M42" i="69"/>
  <c r="L42" i="69"/>
  <c r="K42" i="69"/>
  <c r="J42" i="69"/>
  <c r="I42" i="69"/>
  <c r="E42" i="69"/>
  <c r="AN41" i="69"/>
  <c r="AM41" i="69"/>
  <c r="AL41" i="69"/>
  <c r="AK41" i="69"/>
  <c r="AJ41" i="69"/>
  <c r="AI41" i="69"/>
  <c r="AH41" i="69"/>
  <c r="Q41" i="69"/>
  <c r="P41" i="69"/>
  <c r="O41" i="69"/>
  <c r="N41" i="69"/>
  <c r="M41" i="69"/>
  <c r="L41" i="69"/>
  <c r="K41" i="69"/>
  <c r="J41" i="69"/>
  <c r="I41" i="69"/>
  <c r="E41" i="69"/>
  <c r="AN40" i="69"/>
  <c r="AM40" i="69"/>
  <c r="AL40" i="69"/>
  <c r="AK40" i="69"/>
  <c r="AJ40" i="69"/>
  <c r="AI40" i="69"/>
  <c r="AH40" i="69"/>
  <c r="Q40" i="69"/>
  <c r="P40" i="69"/>
  <c r="O40" i="69"/>
  <c r="N40" i="69"/>
  <c r="M40" i="69"/>
  <c r="L40" i="69"/>
  <c r="K40" i="69"/>
  <c r="J40" i="69"/>
  <c r="I40" i="69"/>
  <c r="E40" i="69"/>
  <c r="AN39" i="69"/>
  <c r="AM39" i="69"/>
  <c r="AL39" i="69"/>
  <c r="AK39" i="69"/>
  <c r="AJ39" i="69"/>
  <c r="AI39" i="69"/>
  <c r="AH39" i="69"/>
  <c r="Q39" i="69"/>
  <c r="P39" i="69"/>
  <c r="O39" i="69"/>
  <c r="N39" i="69"/>
  <c r="M39" i="69"/>
  <c r="L39" i="69"/>
  <c r="K39" i="69"/>
  <c r="J39" i="69"/>
  <c r="I39" i="69"/>
  <c r="E39" i="69"/>
  <c r="AN38" i="69"/>
  <c r="AM38" i="69"/>
  <c r="AL38" i="69"/>
  <c r="AK38" i="69"/>
  <c r="AJ38" i="69"/>
  <c r="AI38" i="69"/>
  <c r="AH38" i="69"/>
  <c r="Q38" i="69"/>
  <c r="P38" i="69"/>
  <c r="O38" i="69"/>
  <c r="N38" i="69"/>
  <c r="M38" i="69"/>
  <c r="L38" i="69"/>
  <c r="K38" i="69"/>
  <c r="J38" i="69"/>
  <c r="I38" i="69"/>
  <c r="E38" i="69"/>
  <c r="AN37" i="69"/>
  <c r="AM37" i="69"/>
  <c r="AL37" i="69"/>
  <c r="AK37" i="69"/>
  <c r="AJ37" i="69"/>
  <c r="AI37" i="69"/>
  <c r="AH37" i="69"/>
  <c r="Q37" i="69"/>
  <c r="P37" i="69"/>
  <c r="O37" i="69"/>
  <c r="N37" i="69"/>
  <c r="M37" i="69"/>
  <c r="L37" i="69"/>
  <c r="K37" i="69"/>
  <c r="J37" i="69"/>
  <c r="I37" i="69"/>
  <c r="E37" i="69"/>
  <c r="AN36" i="69"/>
  <c r="AM36" i="69"/>
  <c r="AL36" i="69"/>
  <c r="AK36" i="69"/>
  <c r="AJ36" i="69"/>
  <c r="AI36" i="69"/>
  <c r="AH36" i="69"/>
  <c r="Q36" i="69"/>
  <c r="P36" i="69"/>
  <c r="O36" i="69"/>
  <c r="N36" i="69"/>
  <c r="M36" i="69"/>
  <c r="L36" i="69"/>
  <c r="K36" i="69"/>
  <c r="J36" i="69"/>
  <c r="I36" i="69"/>
  <c r="E36" i="69"/>
  <c r="AN35" i="69"/>
  <c r="AM35" i="69"/>
  <c r="AL35" i="69"/>
  <c r="AK35" i="69"/>
  <c r="AJ35" i="69"/>
  <c r="AI35" i="69"/>
  <c r="AH35" i="69"/>
  <c r="Q35" i="69"/>
  <c r="P35" i="69"/>
  <c r="O35" i="69"/>
  <c r="N35" i="69"/>
  <c r="M35" i="69"/>
  <c r="L35" i="69"/>
  <c r="K35" i="69"/>
  <c r="J35" i="69"/>
  <c r="I35" i="69"/>
  <c r="E35" i="69"/>
  <c r="AN34" i="69"/>
  <c r="AM34" i="69"/>
  <c r="AL34" i="69"/>
  <c r="AK34" i="69"/>
  <c r="AJ34" i="69"/>
  <c r="AI34" i="69"/>
  <c r="AH34" i="69"/>
  <c r="Q34" i="69"/>
  <c r="P34" i="69"/>
  <c r="O34" i="69"/>
  <c r="N34" i="69"/>
  <c r="M34" i="69"/>
  <c r="L34" i="69"/>
  <c r="K34" i="69"/>
  <c r="J34" i="69"/>
  <c r="I34" i="69"/>
  <c r="AN33" i="69"/>
  <c r="AM33" i="69"/>
  <c r="AL33" i="69"/>
  <c r="AK33" i="69"/>
  <c r="AJ33" i="69"/>
  <c r="AI33" i="69"/>
  <c r="AH33" i="69"/>
  <c r="Q33" i="69"/>
  <c r="P33" i="69"/>
  <c r="O33" i="69"/>
  <c r="N33" i="69"/>
  <c r="M33" i="69"/>
  <c r="L33" i="69"/>
  <c r="K33" i="69"/>
  <c r="J33" i="69"/>
  <c r="I33" i="69"/>
  <c r="C33" i="69"/>
  <c r="AN32" i="69"/>
  <c r="AM32" i="69"/>
  <c r="AL32" i="69"/>
  <c r="AK32" i="69"/>
  <c r="AJ32" i="69"/>
  <c r="AI32" i="69"/>
  <c r="AH32" i="69"/>
  <c r="Q32" i="69"/>
  <c r="P32" i="69"/>
  <c r="O32" i="69"/>
  <c r="N32" i="69"/>
  <c r="M32" i="69"/>
  <c r="L32" i="69"/>
  <c r="K32" i="69"/>
  <c r="J32" i="69"/>
  <c r="I32" i="69"/>
  <c r="AN31" i="69"/>
  <c r="AM31" i="69"/>
  <c r="AL31" i="69"/>
  <c r="AK31" i="69"/>
  <c r="AJ31" i="69"/>
  <c r="AI31" i="69"/>
  <c r="AH31" i="69"/>
  <c r="Q31" i="69"/>
  <c r="P31" i="69"/>
  <c r="O31" i="69"/>
  <c r="N31" i="69"/>
  <c r="M31" i="69"/>
  <c r="L31" i="69"/>
  <c r="K31" i="69"/>
  <c r="J31" i="69"/>
  <c r="I31" i="69"/>
  <c r="AN30" i="69"/>
  <c r="AM30" i="69"/>
  <c r="AL30" i="69"/>
  <c r="AK30" i="69"/>
  <c r="AJ30" i="69"/>
  <c r="AI30" i="69"/>
  <c r="AH30" i="69"/>
  <c r="Q30" i="69"/>
  <c r="P30" i="69"/>
  <c r="O30" i="69"/>
  <c r="N30" i="69"/>
  <c r="M30" i="69"/>
  <c r="L30" i="69"/>
  <c r="K30" i="69"/>
  <c r="J30" i="69"/>
  <c r="I30" i="69"/>
  <c r="AN29" i="69"/>
  <c r="AM29" i="69"/>
  <c r="AL29" i="69"/>
  <c r="AK29" i="69"/>
  <c r="AJ29" i="69"/>
  <c r="AI29" i="69"/>
  <c r="AH29" i="69"/>
  <c r="Q29" i="69"/>
  <c r="P29" i="69"/>
  <c r="O29" i="69"/>
  <c r="N29" i="69"/>
  <c r="M29" i="69"/>
  <c r="L29" i="69"/>
  <c r="K29" i="69"/>
  <c r="J29" i="69"/>
  <c r="I29" i="69"/>
  <c r="AN28" i="69"/>
  <c r="AM28" i="69"/>
  <c r="AL28" i="69"/>
  <c r="AK28" i="69"/>
  <c r="AJ28" i="69"/>
  <c r="AI28" i="69"/>
  <c r="AH28" i="69"/>
  <c r="Q28" i="69"/>
  <c r="P28" i="69"/>
  <c r="O28" i="69"/>
  <c r="N28" i="69"/>
  <c r="M28" i="69"/>
  <c r="L28" i="69"/>
  <c r="K28" i="69"/>
  <c r="J28" i="69"/>
  <c r="I28" i="69"/>
  <c r="AN27" i="69"/>
  <c r="AM27" i="69"/>
  <c r="AL27" i="69"/>
  <c r="AK27" i="69"/>
  <c r="AJ27" i="69"/>
  <c r="AI27" i="69"/>
  <c r="AH27" i="69"/>
  <c r="Q27" i="69"/>
  <c r="P27" i="69"/>
  <c r="O27" i="69"/>
  <c r="N27" i="69"/>
  <c r="M27" i="69"/>
  <c r="L27" i="69"/>
  <c r="K27" i="69"/>
  <c r="J27" i="69"/>
  <c r="I27" i="69"/>
  <c r="AN26" i="69"/>
  <c r="AM26" i="69"/>
  <c r="AL26" i="69"/>
  <c r="AK26" i="69"/>
  <c r="AJ26" i="69"/>
  <c r="AI26" i="69"/>
  <c r="AH26" i="69"/>
  <c r="Q26" i="69"/>
  <c r="P26" i="69"/>
  <c r="O26" i="69"/>
  <c r="N26" i="69"/>
  <c r="M26" i="69"/>
  <c r="L26" i="69"/>
  <c r="K26" i="69"/>
  <c r="J26" i="69"/>
  <c r="I26" i="69"/>
  <c r="AN25" i="69"/>
  <c r="AM25" i="69"/>
  <c r="AL25" i="69"/>
  <c r="AK25" i="69"/>
  <c r="AJ25" i="69"/>
  <c r="AI25" i="69"/>
  <c r="AH25" i="69"/>
  <c r="Q25" i="69"/>
  <c r="P25" i="69"/>
  <c r="O25" i="69"/>
  <c r="N25" i="69"/>
  <c r="M25" i="69"/>
  <c r="L25" i="69"/>
  <c r="K25" i="69"/>
  <c r="J25" i="69"/>
  <c r="I25" i="69"/>
  <c r="AN24" i="69"/>
  <c r="AM24" i="69"/>
  <c r="AL24" i="69"/>
  <c r="AK24" i="69"/>
  <c r="AJ24" i="69"/>
  <c r="AI24" i="69"/>
  <c r="AH24" i="69"/>
  <c r="Q24" i="69"/>
  <c r="P24" i="69"/>
  <c r="O24" i="69"/>
  <c r="N24" i="69"/>
  <c r="M24" i="69"/>
  <c r="L24" i="69"/>
  <c r="K24" i="69"/>
  <c r="J24" i="69"/>
  <c r="I24" i="69"/>
  <c r="AN23" i="69"/>
  <c r="AM23" i="69"/>
  <c r="AL23" i="69"/>
  <c r="AK23" i="69"/>
  <c r="AJ23" i="69"/>
  <c r="AI23" i="69"/>
  <c r="AH23" i="69"/>
  <c r="Q23" i="69"/>
  <c r="P23" i="69"/>
  <c r="O23" i="69"/>
  <c r="N23" i="69"/>
  <c r="M23" i="69"/>
  <c r="L23" i="69"/>
  <c r="K23" i="69"/>
  <c r="J23" i="69"/>
  <c r="I23" i="69"/>
  <c r="AN22" i="69"/>
  <c r="AM22" i="69"/>
  <c r="AL22" i="69"/>
  <c r="AK22" i="69"/>
  <c r="AJ22" i="69"/>
  <c r="AI22" i="69"/>
  <c r="AH22" i="69"/>
  <c r="Q22" i="69"/>
  <c r="P22" i="69"/>
  <c r="O22" i="69"/>
  <c r="N22" i="69"/>
  <c r="M22" i="69"/>
  <c r="L22" i="69"/>
  <c r="K22" i="69"/>
  <c r="J22" i="69"/>
  <c r="I22" i="69"/>
  <c r="AN21" i="69"/>
  <c r="AM21" i="69"/>
  <c r="AL21" i="69"/>
  <c r="AK21" i="69"/>
  <c r="AJ21" i="69"/>
  <c r="AI21" i="69"/>
  <c r="AH21" i="69"/>
  <c r="Q21" i="69"/>
  <c r="P21" i="69"/>
  <c r="O21" i="69"/>
  <c r="N21" i="69"/>
  <c r="M21" i="69"/>
  <c r="L21" i="69"/>
  <c r="K21" i="69"/>
  <c r="J21" i="69"/>
  <c r="I21" i="69"/>
  <c r="AN20" i="69"/>
  <c r="AM20" i="69"/>
  <c r="AL20" i="69"/>
  <c r="AK20" i="69"/>
  <c r="AJ20" i="69"/>
  <c r="AI20" i="69"/>
  <c r="AH20" i="69"/>
  <c r="Q20" i="69"/>
  <c r="P20" i="69"/>
  <c r="O20" i="69"/>
  <c r="N20" i="69"/>
  <c r="M20" i="69"/>
  <c r="L20" i="69"/>
  <c r="K20" i="69"/>
  <c r="J20" i="69"/>
  <c r="I20" i="69"/>
  <c r="AN19" i="69"/>
  <c r="AM19" i="69"/>
  <c r="AL19" i="69"/>
  <c r="AK19" i="69"/>
  <c r="AJ19" i="69"/>
  <c r="AI19" i="69"/>
  <c r="AH19" i="69"/>
  <c r="Q19" i="69"/>
  <c r="P19" i="69"/>
  <c r="O19" i="69"/>
  <c r="N19" i="69"/>
  <c r="M19" i="69"/>
  <c r="L19" i="69"/>
  <c r="K19" i="69"/>
  <c r="J19" i="69"/>
  <c r="I19" i="69"/>
  <c r="AN18" i="69"/>
  <c r="AM18" i="69"/>
  <c r="AL18" i="69"/>
  <c r="AK18" i="69"/>
  <c r="AJ18" i="69"/>
  <c r="AI18" i="69"/>
  <c r="AH18" i="69"/>
  <c r="Q18" i="69"/>
  <c r="P18" i="69"/>
  <c r="O18" i="69"/>
  <c r="N18" i="69"/>
  <c r="M18" i="69"/>
  <c r="L18" i="69"/>
  <c r="K18" i="69"/>
  <c r="J18" i="69"/>
  <c r="I18" i="69"/>
  <c r="AN17" i="69"/>
  <c r="AM17" i="69"/>
  <c r="AL17" i="69"/>
  <c r="AK17" i="69"/>
  <c r="AJ17" i="69"/>
  <c r="AI17" i="69"/>
  <c r="AH17" i="69"/>
  <c r="Q17" i="69"/>
  <c r="P17" i="69"/>
  <c r="O17" i="69"/>
  <c r="N17" i="69"/>
  <c r="M17" i="69"/>
  <c r="L17" i="69"/>
  <c r="K17" i="69"/>
  <c r="J17" i="69"/>
  <c r="I17" i="69"/>
  <c r="AN16" i="69"/>
  <c r="AM16" i="69"/>
  <c r="AL16" i="69"/>
  <c r="AK16" i="69"/>
  <c r="AJ16" i="69"/>
  <c r="AI16" i="69"/>
  <c r="AH16" i="69"/>
  <c r="Q16" i="69"/>
  <c r="P16" i="69"/>
  <c r="O16" i="69"/>
  <c r="N16" i="69"/>
  <c r="M16" i="69"/>
  <c r="L16" i="69"/>
  <c r="K16" i="69"/>
  <c r="J16" i="69"/>
  <c r="I16" i="69"/>
  <c r="AN15" i="69"/>
  <c r="AM15" i="69"/>
  <c r="AL15" i="69"/>
  <c r="AK15" i="69"/>
  <c r="AJ15" i="69"/>
  <c r="AI15" i="69"/>
  <c r="AH15" i="69"/>
  <c r="Q15" i="69"/>
  <c r="P15" i="69"/>
  <c r="O15" i="69"/>
  <c r="N15" i="69"/>
  <c r="M15" i="69"/>
  <c r="L15" i="69"/>
  <c r="K15" i="69"/>
  <c r="J15" i="69"/>
  <c r="I15" i="69"/>
  <c r="AN14" i="69"/>
  <c r="AM14" i="69"/>
  <c r="AL14" i="69"/>
  <c r="AK14" i="69"/>
  <c r="AJ14" i="69"/>
  <c r="AI14" i="69"/>
  <c r="AH14" i="69"/>
  <c r="Q14" i="69"/>
  <c r="P14" i="69"/>
  <c r="O14" i="69"/>
  <c r="N14" i="69"/>
  <c r="M14" i="69"/>
  <c r="L14" i="69"/>
  <c r="K14" i="69"/>
  <c r="J14" i="69"/>
  <c r="I14" i="69"/>
  <c r="AN13" i="69"/>
  <c r="AM13" i="69"/>
  <c r="AL13" i="69"/>
  <c r="AK13" i="69"/>
  <c r="AJ13" i="69"/>
  <c r="AI13" i="69"/>
  <c r="AH13" i="69"/>
  <c r="Q13" i="69"/>
  <c r="P13" i="69"/>
  <c r="O13" i="69"/>
  <c r="N13" i="69"/>
  <c r="M13" i="69"/>
  <c r="L13" i="69"/>
  <c r="K13" i="69"/>
  <c r="J13" i="69"/>
  <c r="I13" i="69"/>
  <c r="C13" i="69"/>
  <c r="C14" i="69" s="1"/>
  <c r="C15" i="69" s="1"/>
  <c r="AN12" i="69"/>
  <c r="AL12" i="69" s="1"/>
  <c r="AH12" i="69" s="1"/>
  <c r="AI12" i="69" s="1"/>
  <c r="AJ12" i="69" s="1"/>
  <c r="AK12" i="69" s="1"/>
  <c r="AM12" i="69"/>
  <c r="I12" i="69"/>
  <c r="C12" i="69"/>
  <c r="AN11" i="69"/>
  <c r="AM11" i="69"/>
  <c r="AL11" i="69"/>
  <c r="I11" i="69"/>
  <c r="E11" i="69"/>
  <c r="AN10" i="69"/>
  <c r="AL10" i="69" s="1"/>
  <c r="AM10" i="69"/>
  <c r="I10" i="69"/>
  <c r="AN9" i="69"/>
  <c r="AL9" i="69" s="1"/>
  <c r="AM9" i="69"/>
  <c r="I9" i="69"/>
  <c r="C9" i="69"/>
  <c r="AN8" i="69"/>
  <c r="AL8" i="69" s="1"/>
  <c r="AM8" i="69"/>
  <c r="I8" i="69"/>
  <c r="AN7" i="69"/>
  <c r="AL7" i="69" s="1"/>
  <c r="AM7" i="69"/>
  <c r="AD7" i="69"/>
  <c r="AF7" i="69" s="1"/>
  <c r="AC7" i="69"/>
  <c r="AA7" i="69"/>
  <c r="X7" i="69"/>
  <c r="I7" i="69"/>
  <c r="G6" i="69"/>
  <c r="AH3" i="69" s="1"/>
  <c r="D6" i="69"/>
  <c r="V7" i="69" s="1"/>
  <c r="AF5" i="69"/>
  <c r="AC5" i="69"/>
  <c r="H5" i="69"/>
  <c r="H6" i="69" s="1"/>
  <c r="E5" i="69"/>
  <c r="U5" i="69" s="1"/>
  <c r="D5" i="69"/>
  <c r="J7" i="69" s="1"/>
  <c r="G1" i="69"/>
  <c r="AN220" i="68"/>
  <c r="AM220" i="68"/>
  <c r="AL220" i="68"/>
  <c r="AK220" i="68"/>
  <c r="AJ220" i="68"/>
  <c r="AI220" i="68"/>
  <c r="AH220" i="68"/>
  <c r="Q220" i="68"/>
  <c r="P220" i="68"/>
  <c r="O220" i="68"/>
  <c r="N220" i="68"/>
  <c r="M220" i="68"/>
  <c r="L220" i="68"/>
  <c r="K220" i="68"/>
  <c r="J220" i="68"/>
  <c r="I220" i="68"/>
  <c r="AN219" i="68"/>
  <c r="AM219" i="68"/>
  <c r="AL219" i="68"/>
  <c r="AK219" i="68"/>
  <c r="AJ219" i="68"/>
  <c r="AI219" i="68"/>
  <c r="AH219" i="68"/>
  <c r="Q219" i="68"/>
  <c r="P219" i="68"/>
  <c r="O219" i="68"/>
  <c r="N219" i="68"/>
  <c r="M219" i="68"/>
  <c r="L219" i="68"/>
  <c r="K219" i="68"/>
  <c r="J219" i="68"/>
  <c r="I219" i="68"/>
  <c r="AN218" i="68"/>
  <c r="AM218" i="68"/>
  <c r="AL218" i="68"/>
  <c r="AK218" i="68"/>
  <c r="AJ218" i="68"/>
  <c r="AI218" i="68"/>
  <c r="AH218" i="68"/>
  <c r="Q218" i="68"/>
  <c r="P218" i="68"/>
  <c r="O218" i="68"/>
  <c r="N218" i="68"/>
  <c r="M218" i="68"/>
  <c r="L218" i="68"/>
  <c r="K218" i="68"/>
  <c r="J218" i="68"/>
  <c r="I218" i="68"/>
  <c r="AN217" i="68"/>
  <c r="AM217" i="68"/>
  <c r="AL217" i="68"/>
  <c r="AK217" i="68"/>
  <c r="AJ217" i="68"/>
  <c r="AI217" i="68"/>
  <c r="AH217" i="68"/>
  <c r="Q217" i="68"/>
  <c r="P217" i="68"/>
  <c r="O217" i="68"/>
  <c r="N217" i="68"/>
  <c r="M217" i="68"/>
  <c r="L217" i="68"/>
  <c r="K217" i="68"/>
  <c r="J217" i="68"/>
  <c r="I217" i="68"/>
  <c r="AN216" i="68"/>
  <c r="AM216" i="68"/>
  <c r="AL216" i="68"/>
  <c r="AK216" i="68"/>
  <c r="AJ216" i="68"/>
  <c r="AI216" i="68"/>
  <c r="AH216" i="68"/>
  <c r="Q216" i="68"/>
  <c r="P216" i="68"/>
  <c r="O216" i="68"/>
  <c r="N216" i="68"/>
  <c r="M216" i="68"/>
  <c r="L216" i="68"/>
  <c r="K216" i="68"/>
  <c r="J216" i="68"/>
  <c r="I216" i="68"/>
  <c r="AN215" i="68"/>
  <c r="AM215" i="68"/>
  <c r="AL215" i="68"/>
  <c r="AK215" i="68"/>
  <c r="AJ215" i="68"/>
  <c r="AI215" i="68"/>
  <c r="AH215" i="68"/>
  <c r="Q215" i="68"/>
  <c r="P215" i="68"/>
  <c r="O215" i="68"/>
  <c r="N215" i="68"/>
  <c r="M215" i="68"/>
  <c r="L215" i="68"/>
  <c r="K215" i="68"/>
  <c r="J215" i="68"/>
  <c r="I215" i="68"/>
  <c r="E215" i="68"/>
  <c r="AN214" i="68"/>
  <c r="AM214" i="68"/>
  <c r="AL214" i="68"/>
  <c r="AK214" i="68"/>
  <c r="AJ214" i="68"/>
  <c r="AI214" i="68"/>
  <c r="AH214" i="68"/>
  <c r="Q214" i="68"/>
  <c r="P214" i="68"/>
  <c r="O214" i="68"/>
  <c r="N214" i="68"/>
  <c r="M214" i="68"/>
  <c r="L214" i="68"/>
  <c r="K214" i="68"/>
  <c r="J214" i="68"/>
  <c r="I214" i="68"/>
  <c r="E214" i="68"/>
  <c r="AN213" i="68"/>
  <c r="AM213" i="68"/>
  <c r="AL213" i="68"/>
  <c r="AK213" i="68"/>
  <c r="AJ213" i="68"/>
  <c r="AI213" i="68"/>
  <c r="AH213" i="68"/>
  <c r="Q213" i="68"/>
  <c r="P213" i="68"/>
  <c r="O213" i="68"/>
  <c r="N213" i="68"/>
  <c r="M213" i="68"/>
  <c r="L213" i="68"/>
  <c r="K213" i="68"/>
  <c r="J213" i="68"/>
  <c r="I213" i="68"/>
  <c r="E213" i="68"/>
  <c r="AN212" i="68"/>
  <c r="AM212" i="68"/>
  <c r="AL212" i="68"/>
  <c r="AK212" i="68"/>
  <c r="AJ212" i="68"/>
  <c r="AI212" i="68"/>
  <c r="AH212" i="68"/>
  <c r="Q212" i="68"/>
  <c r="P212" i="68"/>
  <c r="O212" i="68"/>
  <c r="N212" i="68"/>
  <c r="M212" i="68"/>
  <c r="L212" i="68"/>
  <c r="K212" i="68"/>
  <c r="J212" i="68"/>
  <c r="I212" i="68"/>
  <c r="E212" i="68"/>
  <c r="AN211" i="68"/>
  <c r="AM211" i="68"/>
  <c r="AL211" i="68"/>
  <c r="AK211" i="68"/>
  <c r="AJ211" i="68"/>
  <c r="AI211" i="68"/>
  <c r="AH211" i="68"/>
  <c r="Q211" i="68"/>
  <c r="P211" i="68"/>
  <c r="O211" i="68"/>
  <c r="N211" i="68"/>
  <c r="M211" i="68"/>
  <c r="L211" i="68"/>
  <c r="K211" i="68"/>
  <c r="J211" i="68"/>
  <c r="I211" i="68"/>
  <c r="E211" i="68"/>
  <c r="AN210" i="68"/>
  <c r="AM210" i="68"/>
  <c r="AL210" i="68"/>
  <c r="AK210" i="68"/>
  <c r="AJ210" i="68"/>
  <c r="AI210" i="68"/>
  <c r="AH210" i="68"/>
  <c r="Q210" i="68"/>
  <c r="P210" i="68"/>
  <c r="O210" i="68"/>
  <c r="N210" i="68"/>
  <c r="M210" i="68"/>
  <c r="L210" i="68"/>
  <c r="K210" i="68"/>
  <c r="J210" i="68"/>
  <c r="I210" i="68"/>
  <c r="E210" i="68"/>
  <c r="AN209" i="68"/>
  <c r="AM209" i="68"/>
  <c r="AL209" i="68"/>
  <c r="AK209" i="68"/>
  <c r="AJ209" i="68"/>
  <c r="AI209" i="68"/>
  <c r="AH209" i="68"/>
  <c r="Q209" i="68"/>
  <c r="P209" i="68"/>
  <c r="O209" i="68"/>
  <c r="N209" i="68"/>
  <c r="M209" i="68"/>
  <c r="L209" i="68"/>
  <c r="K209" i="68"/>
  <c r="J209" i="68"/>
  <c r="I209" i="68"/>
  <c r="E209" i="68"/>
  <c r="AN208" i="68"/>
  <c r="AM208" i="68"/>
  <c r="AL208" i="68"/>
  <c r="AK208" i="68"/>
  <c r="AJ208" i="68"/>
  <c r="AI208" i="68"/>
  <c r="AH208" i="68"/>
  <c r="Q208" i="68"/>
  <c r="P208" i="68"/>
  <c r="O208" i="68"/>
  <c r="N208" i="68"/>
  <c r="M208" i="68"/>
  <c r="L208" i="68"/>
  <c r="K208" i="68"/>
  <c r="J208" i="68"/>
  <c r="I208" i="68"/>
  <c r="E208" i="68"/>
  <c r="AN207" i="68"/>
  <c r="AM207" i="68"/>
  <c r="AL207" i="68"/>
  <c r="AK207" i="68"/>
  <c r="AJ207" i="68"/>
  <c r="AI207" i="68"/>
  <c r="AH207" i="68"/>
  <c r="Q207" i="68"/>
  <c r="P207" i="68"/>
  <c r="O207" i="68"/>
  <c r="N207" i="68"/>
  <c r="M207" i="68"/>
  <c r="L207" i="68"/>
  <c r="K207" i="68"/>
  <c r="J207" i="68"/>
  <c r="I207" i="68"/>
  <c r="E207" i="68"/>
  <c r="AN206" i="68"/>
  <c r="AM206" i="68"/>
  <c r="AL206" i="68"/>
  <c r="AK206" i="68"/>
  <c r="AJ206" i="68"/>
  <c r="AI206" i="68"/>
  <c r="AH206" i="68"/>
  <c r="Q206" i="68"/>
  <c r="P206" i="68"/>
  <c r="O206" i="68"/>
  <c r="N206" i="68"/>
  <c r="M206" i="68"/>
  <c r="L206" i="68"/>
  <c r="K206" i="68"/>
  <c r="J206" i="68"/>
  <c r="I206" i="68"/>
  <c r="E206" i="68"/>
  <c r="AN205" i="68"/>
  <c r="AM205" i="68"/>
  <c r="AL205" i="68"/>
  <c r="AK205" i="68"/>
  <c r="AJ205" i="68"/>
  <c r="AI205" i="68"/>
  <c r="AH205" i="68"/>
  <c r="Q205" i="68"/>
  <c r="P205" i="68"/>
  <c r="O205" i="68"/>
  <c r="N205" i="68"/>
  <c r="M205" i="68"/>
  <c r="L205" i="68"/>
  <c r="K205" i="68"/>
  <c r="J205" i="68"/>
  <c r="I205" i="68"/>
  <c r="E205" i="68"/>
  <c r="AN204" i="68"/>
  <c r="AM204" i="68"/>
  <c r="AL204" i="68"/>
  <c r="AK204" i="68"/>
  <c r="AJ204" i="68"/>
  <c r="AI204" i="68"/>
  <c r="AH204" i="68"/>
  <c r="Q204" i="68"/>
  <c r="P204" i="68"/>
  <c r="O204" i="68"/>
  <c r="N204" i="68"/>
  <c r="M204" i="68"/>
  <c r="L204" i="68"/>
  <c r="K204" i="68"/>
  <c r="J204" i="68"/>
  <c r="I204" i="68"/>
  <c r="E204" i="68"/>
  <c r="AN203" i="68"/>
  <c r="AM203" i="68"/>
  <c r="AL203" i="68"/>
  <c r="AK203" i="68"/>
  <c r="AJ203" i="68"/>
  <c r="AI203" i="68"/>
  <c r="AH203" i="68"/>
  <c r="Q203" i="68"/>
  <c r="P203" i="68"/>
  <c r="O203" i="68"/>
  <c r="N203" i="68"/>
  <c r="M203" i="68"/>
  <c r="L203" i="68"/>
  <c r="K203" i="68"/>
  <c r="J203" i="68"/>
  <c r="I203" i="68"/>
  <c r="E203" i="68"/>
  <c r="AN202" i="68"/>
  <c r="AM202" i="68"/>
  <c r="AL202" i="68"/>
  <c r="AK202" i="68"/>
  <c r="AJ202" i="68"/>
  <c r="AI202" i="68"/>
  <c r="AH202" i="68"/>
  <c r="Q202" i="68"/>
  <c r="P202" i="68"/>
  <c r="O202" i="68"/>
  <c r="N202" i="68"/>
  <c r="M202" i="68"/>
  <c r="L202" i="68"/>
  <c r="K202" i="68"/>
  <c r="J202" i="68"/>
  <c r="I202" i="68"/>
  <c r="E202" i="68"/>
  <c r="AN201" i="68"/>
  <c r="AM201" i="68"/>
  <c r="AL201" i="68"/>
  <c r="AK201" i="68"/>
  <c r="AJ201" i="68"/>
  <c r="AI201" i="68"/>
  <c r="AH201" i="68"/>
  <c r="Q201" i="68"/>
  <c r="P201" i="68"/>
  <c r="O201" i="68"/>
  <c r="N201" i="68"/>
  <c r="M201" i="68"/>
  <c r="L201" i="68"/>
  <c r="K201" i="68"/>
  <c r="J201" i="68"/>
  <c r="I201" i="68"/>
  <c r="E201" i="68"/>
  <c r="AN200" i="68"/>
  <c r="AM200" i="68"/>
  <c r="AL200" i="68"/>
  <c r="AK200" i="68"/>
  <c r="AJ200" i="68"/>
  <c r="AI200" i="68"/>
  <c r="AH200" i="68"/>
  <c r="Q200" i="68"/>
  <c r="P200" i="68"/>
  <c r="O200" i="68"/>
  <c r="N200" i="68"/>
  <c r="M200" i="68"/>
  <c r="L200" i="68"/>
  <c r="K200" i="68"/>
  <c r="J200" i="68"/>
  <c r="I200" i="68"/>
  <c r="E200" i="68"/>
  <c r="AN199" i="68"/>
  <c r="AM199" i="68"/>
  <c r="AL199" i="68"/>
  <c r="AK199" i="68"/>
  <c r="AJ199" i="68"/>
  <c r="AI199" i="68"/>
  <c r="AH199" i="68"/>
  <c r="Q199" i="68"/>
  <c r="P199" i="68"/>
  <c r="O199" i="68"/>
  <c r="N199" i="68"/>
  <c r="M199" i="68"/>
  <c r="L199" i="68"/>
  <c r="K199" i="68"/>
  <c r="J199" i="68"/>
  <c r="I199" i="68"/>
  <c r="E199" i="68"/>
  <c r="AN198" i="68"/>
  <c r="AM198" i="68"/>
  <c r="AL198" i="68"/>
  <c r="AK198" i="68"/>
  <c r="AJ198" i="68"/>
  <c r="AI198" i="68"/>
  <c r="AH198" i="68"/>
  <c r="Q198" i="68"/>
  <c r="P198" i="68"/>
  <c r="O198" i="68"/>
  <c r="N198" i="68"/>
  <c r="M198" i="68"/>
  <c r="L198" i="68"/>
  <c r="K198" i="68"/>
  <c r="J198" i="68"/>
  <c r="I198" i="68"/>
  <c r="E198" i="68"/>
  <c r="AN197" i="68"/>
  <c r="AM197" i="68"/>
  <c r="AL197" i="68"/>
  <c r="AK197" i="68"/>
  <c r="AJ197" i="68"/>
  <c r="AI197" i="68"/>
  <c r="AH197" i="68"/>
  <c r="Q197" i="68"/>
  <c r="P197" i="68"/>
  <c r="O197" i="68"/>
  <c r="N197" i="68"/>
  <c r="M197" i="68"/>
  <c r="L197" i="68"/>
  <c r="K197" i="68"/>
  <c r="J197" i="68"/>
  <c r="I197" i="68"/>
  <c r="E197" i="68"/>
  <c r="AN196" i="68"/>
  <c r="AM196" i="68"/>
  <c r="AL196" i="68"/>
  <c r="AK196" i="68"/>
  <c r="AJ196" i="68"/>
  <c r="AI196" i="68"/>
  <c r="AH196" i="68"/>
  <c r="Q196" i="68"/>
  <c r="P196" i="68"/>
  <c r="O196" i="68"/>
  <c r="N196" i="68"/>
  <c r="M196" i="68"/>
  <c r="L196" i="68"/>
  <c r="K196" i="68"/>
  <c r="J196" i="68"/>
  <c r="I196" i="68"/>
  <c r="E196" i="68"/>
  <c r="AN195" i="68"/>
  <c r="AM195" i="68"/>
  <c r="AL195" i="68"/>
  <c r="AK195" i="68"/>
  <c r="AJ195" i="68"/>
  <c r="AI195" i="68"/>
  <c r="AH195" i="68"/>
  <c r="Q195" i="68"/>
  <c r="P195" i="68"/>
  <c r="O195" i="68"/>
  <c r="N195" i="68"/>
  <c r="M195" i="68"/>
  <c r="L195" i="68"/>
  <c r="K195" i="68"/>
  <c r="J195" i="68"/>
  <c r="I195" i="68"/>
  <c r="E195" i="68"/>
  <c r="AN194" i="68"/>
  <c r="AM194" i="68"/>
  <c r="AL194" i="68"/>
  <c r="AK194" i="68"/>
  <c r="AJ194" i="68"/>
  <c r="AI194" i="68"/>
  <c r="AH194" i="68"/>
  <c r="Q194" i="68"/>
  <c r="P194" i="68"/>
  <c r="O194" i="68"/>
  <c r="N194" i="68"/>
  <c r="M194" i="68"/>
  <c r="L194" i="68"/>
  <c r="K194" i="68"/>
  <c r="J194" i="68"/>
  <c r="I194" i="68"/>
  <c r="E194" i="68"/>
  <c r="AN193" i="68"/>
  <c r="AM193" i="68"/>
  <c r="AL193" i="68"/>
  <c r="AK193" i="68"/>
  <c r="AJ193" i="68"/>
  <c r="AI193" i="68"/>
  <c r="AH193" i="68"/>
  <c r="Q193" i="68"/>
  <c r="P193" i="68"/>
  <c r="O193" i="68"/>
  <c r="N193" i="68"/>
  <c r="M193" i="68"/>
  <c r="L193" i="68"/>
  <c r="K193" i="68"/>
  <c r="J193" i="68"/>
  <c r="I193" i="68"/>
  <c r="E193" i="68"/>
  <c r="AN192" i="68"/>
  <c r="AM192" i="68"/>
  <c r="AL192" i="68"/>
  <c r="AK192" i="68"/>
  <c r="AJ192" i="68"/>
  <c r="AI192" i="68"/>
  <c r="AH192" i="68"/>
  <c r="Q192" i="68"/>
  <c r="P192" i="68"/>
  <c r="O192" i="68"/>
  <c r="N192" i="68"/>
  <c r="M192" i="68"/>
  <c r="L192" i="68"/>
  <c r="K192" i="68"/>
  <c r="J192" i="68"/>
  <c r="I192" i="68"/>
  <c r="E192" i="68"/>
  <c r="AN191" i="68"/>
  <c r="AM191" i="68"/>
  <c r="AL191" i="68"/>
  <c r="AK191" i="68"/>
  <c r="AJ191" i="68"/>
  <c r="AI191" i="68"/>
  <c r="AH191" i="68"/>
  <c r="Q191" i="68"/>
  <c r="P191" i="68"/>
  <c r="O191" i="68"/>
  <c r="N191" i="68"/>
  <c r="M191" i="68"/>
  <c r="L191" i="68"/>
  <c r="K191" i="68"/>
  <c r="J191" i="68"/>
  <c r="I191" i="68"/>
  <c r="E191" i="68"/>
  <c r="AN190" i="68"/>
  <c r="AM190" i="68"/>
  <c r="AL190" i="68"/>
  <c r="AK190" i="68"/>
  <c r="AJ190" i="68"/>
  <c r="AI190" i="68"/>
  <c r="AH190" i="68"/>
  <c r="Q190" i="68"/>
  <c r="P190" i="68"/>
  <c r="O190" i="68"/>
  <c r="N190" i="68"/>
  <c r="M190" i="68"/>
  <c r="L190" i="68"/>
  <c r="K190" i="68"/>
  <c r="J190" i="68"/>
  <c r="I190" i="68"/>
  <c r="E190" i="68"/>
  <c r="AN189" i="68"/>
  <c r="AM189" i="68"/>
  <c r="AL189" i="68"/>
  <c r="AK189" i="68"/>
  <c r="AJ189" i="68"/>
  <c r="AI189" i="68"/>
  <c r="AH189" i="68"/>
  <c r="Q189" i="68"/>
  <c r="P189" i="68"/>
  <c r="O189" i="68"/>
  <c r="N189" i="68"/>
  <c r="M189" i="68"/>
  <c r="L189" i="68"/>
  <c r="K189" i="68"/>
  <c r="J189" i="68"/>
  <c r="I189" i="68"/>
  <c r="E189" i="68"/>
  <c r="AN188" i="68"/>
  <c r="AM188" i="68"/>
  <c r="AL188" i="68"/>
  <c r="AK188" i="68"/>
  <c r="AJ188" i="68"/>
  <c r="AI188" i="68"/>
  <c r="AH188" i="68"/>
  <c r="Q188" i="68"/>
  <c r="P188" i="68"/>
  <c r="O188" i="68"/>
  <c r="N188" i="68"/>
  <c r="M188" i="68"/>
  <c r="L188" i="68"/>
  <c r="K188" i="68"/>
  <c r="J188" i="68"/>
  <c r="I188" i="68"/>
  <c r="E188" i="68"/>
  <c r="AN187" i="68"/>
  <c r="AM187" i="68"/>
  <c r="AL187" i="68"/>
  <c r="AK187" i="68"/>
  <c r="AJ187" i="68"/>
  <c r="AI187" i="68"/>
  <c r="AH187" i="68"/>
  <c r="Q187" i="68"/>
  <c r="P187" i="68"/>
  <c r="O187" i="68"/>
  <c r="N187" i="68"/>
  <c r="M187" i="68"/>
  <c r="L187" i="68"/>
  <c r="K187" i="68"/>
  <c r="J187" i="68"/>
  <c r="I187" i="68"/>
  <c r="E187" i="68"/>
  <c r="AN186" i="68"/>
  <c r="AM186" i="68"/>
  <c r="AL186" i="68"/>
  <c r="AK186" i="68"/>
  <c r="AJ186" i="68"/>
  <c r="AI186" i="68"/>
  <c r="AH186" i="68"/>
  <c r="Q186" i="68"/>
  <c r="P186" i="68"/>
  <c r="O186" i="68"/>
  <c r="N186" i="68"/>
  <c r="M186" i="68"/>
  <c r="L186" i="68"/>
  <c r="K186" i="68"/>
  <c r="J186" i="68"/>
  <c r="I186" i="68"/>
  <c r="E186" i="68"/>
  <c r="AN185" i="68"/>
  <c r="AM185" i="68"/>
  <c r="AL185" i="68"/>
  <c r="AK185" i="68"/>
  <c r="AJ185" i="68"/>
  <c r="AI185" i="68"/>
  <c r="AH185" i="68"/>
  <c r="Q185" i="68"/>
  <c r="P185" i="68"/>
  <c r="O185" i="68"/>
  <c r="N185" i="68"/>
  <c r="M185" i="68"/>
  <c r="L185" i="68"/>
  <c r="K185" i="68"/>
  <c r="J185" i="68"/>
  <c r="I185" i="68"/>
  <c r="E185" i="68"/>
  <c r="AN184" i="68"/>
  <c r="AM184" i="68"/>
  <c r="AL184" i="68"/>
  <c r="AK184" i="68"/>
  <c r="AJ184" i="68"/>
  <c r="AI184" i="68"/>
  <c r="AH184" i="68"/>
  <c r="Q184" i="68"/>
  <c r="P184" i="68"/>
  <c r="O184" i="68"/>
  <c r="N184" i="68"/>
  <c r="M184" i="68"/>
  <c r="L184" i="68"/>
  <c r="K184" i="68"/>
  <c r="J184" i="68"/>
  <c r="I184" i="68"/>
  <c r="E184" i="68"/>
  <c r="AN183" i="68"/>
  <c r="AM183" i="68"/>
  <c r="AL183" i="68"/>
  <c r="AK183" i="68"/>
  <c r="AJ183" i="68"/>
  <c r="AI183" i="68"/>
  <c r="AH183" i="68"/>
  <c r="Q183" i="68"/>
  <c r="P183" i="68"/>
  <c r="O183" i="68"/>
  <c r="N183" i="68"/>
  <c r="M183" i="68"/>
  <c r="L183" i="68"/>
  <c r="K183" i="68"/>
  <c r="J183" i="68"/>
  <c r="I183" i="68"/>
  <c r="E183" i="68"/>
  <c r="AN182" i="68"/>
  <c r="AM182" i="68"/>
  <c r="AL182" i="68"/>
  <c r="AK182" i="68"/>
  <c r="AJ182" i="68"/>
  <c r="AI182" i="68"/>
  <c r="AH182" i="68"/>
  <c r="Q182" i="68"/>
  <c r="P182" i="68"/>
  <c r="O182" i="68"/>
  <c r="N182" i="68"/>
  <c r="M182" i="68"/>
  <c r="L182" i="68"/>
  <c r="K182" i="68"/>
  <c r="J182" i="68"/>
  <c r="I182" i="68"/>
  <c r="E182" i="68"/>
  <c r="AN181" i="68"/>
  <c r="AM181" i="68"/>
  <c r="AL181" i="68"/>
  <c r="AK181" i="68"/>
  <c r="AJ181" i="68"/>
  <c r="AI181" i="68"/>
  <c r="AH181" i="68"/>
  <c r="Q181" i="68"/>
  <c r="P181" i="68"/>
  <c r="O181" i="68"/>
  <c r="N181" i="68"/>
  <c r="M181" i="68"/>
  <c r="L181" i="68"/>
  <c r="K181" i="68"/>
  <c r="J181" i="68"/>
  <c r="I181" i="68"/>
  <c r="E181" i="68"/>
  <c r="AN180" i="68"/>
  <c r="AM180" i="68"/>
  <c r="AL180" i="68"/>
  <c r="AK180" i="68"/>
  <c r="AJ180" i="68"/>
  <c r="AI180" i="68"/>
  <c r="AH180" i="68"/>
  <c r="Q180" i="68"/>
  <c r="P180" i="68"/>
  <c r="O180" i="68"/>
  <c r="N180" i="68"/>
  <c r="M180" i="68"/>
  <c r="L180" i="68"/>
  <c r="K180" i="68"/>
  <c r="J180" i="68"/>
  <c r="I180" i="68"/>
  <c r="E180" i="68"/>
  <c r="AN179" i="68"/>
  <c r="AM179" i="68"/>
  <c r="AL179" i="68"/>
  <c r="AK179" i="68"/>
  <c r="AJ179" i="68"/>
  <c r="AI179" i="68"/>
  <c r="AH179" i="68"/>
  <c r="Q179" i="68"/>
  <c r="P179" i="68"/>
  <c r="O179" i="68"/>
  <c r="N179" i="68"/>
  <c r="M179" i="68"/>
  <c r="L179" i="68"/>
  <c r="K179" i="68"/>
  <c r="J179" i="68"/>
  <c r="I179" i="68"/>
  <c r="E179" i="68"/>
  <c r="AN178" i="68"/>
  <c r="AM178" i="68"/>
  <c r="AL178" i="68"/>
  <c r="AK178" i="68"/>
  <c r="AJ178" i="68"/>
  <c r="AI178" i="68"/>
  <c r="AH178" i="68"/>
  <c r="Q178" i="68"/>
  <c r="P178" i="68"/>
  <c r="O178" i="68"/>
  <c r="N178" i="68"/>
  <c r="M178" i="68"/>
  <c r="L178" i="68"/>
  <c r="K178" i="68"/>
  <c r="J178" i="68"/>
  <c r="I178" i="68"/>
  <c r="E178" i="68"/>
  <c r="AN177" i="68"/>
  <c r="AM177" i="68"/>
  <c r="AL177" i="68"/>
  <c r="AK177" i="68"/>
  <c r="AJ177" i="68"/>
  <c r="AI177" i="68"/>
  <c r="AH177" i="68"/>
  <c r="Q177" i="68"/>
  <c r="P177" i="68"/>
  <c r="O177" i="68"/>
  <c r="N177" i="68"/>
  <c r="M177" i="68"/>
  <c r="L177" i="68"/>
  <c r="K177" i="68"/>
  <c r="J177" i="68"/>
  <c r="I177" i="68"/>
  <c r="E177" i="68"/>
  <c r="AN176" i="68"/>
  <c r="AM176" i="68"/>
  <c r="AL176" i="68"/>
  <c r="AK176" i="68"/>
  <c r="AJ176" i="68"/>
  <c r="AI176" i="68"/>
  <c r="AH176" i="68"/>
  <c r="Q176" i="68"/>
  <c r="P176" i="68"/>
  <c r="O176" i="68"/>
  <c r="N176" i="68"/>
  <c r="M176" i="68"/>
  <c r="L176" i="68"/>
  <c r="K176" i="68"/>
  <c r="J176" i="68"/>
  <c r="I176" i="68"/>
  <c r="E176" i="68"/>
  <c r="AN175" i="68"/>
  <c r="AM175" i="68"/>
  <c r="AL175" i="68"/>
  <c r="AK175" i="68"/>
  <c r="AJ175" i="68"/>
  <c r="AI175" i="68"/>
  <c r="AH175" i="68"/>
  <c r="Q175" i="68"/>
  <c r="P175" i="68"/>
  <c r="O175" i="68"/>
  <c r="N175" i="68"/>
  <c r="M175" i="68"/>
  <c r="L175" i="68"/>
  <c r="K175" i="68"/>
  <c r="J175" i="68"/>
  <c r="I175" i="68"/>
  <c r="E175" i="68"/>
  <c r="AN174" i="68"/>
  <c r="AM174" i="68"/>
  <c r="AL174" i="68"/>
  <c r="AK174" i="68"/>
  <c r="AJ174" i="68"/>
  <c r="AI174" i="68"/>
  <c r="AH174" i="68"/>
  <c r="Q174" i="68"/>
  <c r="P174" i="68"/>
  <c r="O174" i="68"/>
  <c r="N174" i="68"/>
  <c r="M174" i="68"/>
  <c r="L174" i="68"/>
  <c r="K174" i="68"/>
  <c r="J174" i="68"/>
  <c r="I174" i="68"/>
  <c r="E174" i="68"/>
  <c r="AN173" i="68"/>
  <c r="AM173" i="68"/>
  <c r="AL173" i="68"/>
  <c r="AK173" i="68"/>
  <c r="AJ173" i="68"/>
  <c r="AI173" i="68"/>
  <c r="AH173" i="68"/>
  <c r="Q173" i="68"/>
  <c r="P173" i="68"/>
  <c r="O173" i="68"/>
  <c r="N173" i="68"/>
  <c r="M173" i="68"/>
  <c r="L173" i="68"/>
  <c r="K173" i="68"/>
  <c r="J173" i="68"/>
  <c r="I173" i="68"/>
  <c r="E173" i="68"/>
  <c r="AN172" i="68"/>
  <c r="AM172" i="68"/>
  <c r="AL172" i="68"/>
  <c r="AK172" i="68"/>
  <c r="AJ172" i="68"/>
  <c r="AI172" i="68"/>
  <c r="AH172" i="68"/>
  <c r="Q172" i="68"/>
  <c r="P172" i="68"/>
  <c r="O172" i="68"/>
  <c r="N172" i="68"/>
  <c r="M172" i="68"/>
  <c r="L172" i="68"/>
  <c r="K172" i="68"/>
  <c r="J172" i="68"/>
  <c r="I172" i="68"/>
  <c r="E172" i="68"/>
  <c r="AN171" i="68"/>
  <c r="AM171" i="68"/>
  <c r="AL171" i="68"/>
  <c r="AK171" i="68"/>
  <c r="AJ171" i="68"/>
  <c r="AI171" i="68"/>
  <c r="AH171" i="68"/>
  <c r="Q171" i="68"/>
  <c r="P171" i="68"/>
  <c r="O171" i="68"/>
  <c r="N171" i="68"/>
  <c r="M171" i="68"/>
  <c r="L171" i="68"/>
  <c r="K171" i="68"/>
  <c r="J171" i="68"/>
  <c r="I171" i="68"/>
  <c r="E171" i="68"/>
  <c r="AN170" i="68"/>
  <c r="AM170" i="68"/>
  <c r="AL170" i="68"/>
  <c r="AK170" i="68"/>
  <c r="AJ170" i="68"/>
  <c r="AI170" i="68"/>
  <c r="AH170" i="68"/>
  <c r="Q170" i="68"/>
  <c r="P170" i="68"/>
  <c r="O170" i="68"/>
  <c r="N170" i="68"/>
  <c r="M170" i="68"/>
  <c r="L170" i="68"/>
  <c r="K170" i="68"/>
  <c r="J170" i="68"/>
  <c r="I170" i="68"/>
  <c r="E170" i="68"/>
  <c r="AN169" i="68"/>
  <c r="AM169" i="68"/>
  <c r="AL169" i="68"/>
  <c r="AK169" i="68"/>
  <c r="AJ169" i="68"/>
  <c r="AI169" i="68"/>
  <c r="AH169" i="68"/>
  <c r="Q169" i="68"/>
  <c r="P169" i="68"/>
  <c r="O169" i="68"/>
  <c r="N169" i="68"/>
  <c r="M169" i="68"/>
  <c r="L169" i="68"/>
  <c r="K169" i="68"/>
  <c r="J169" i="68"/>
  <c r="I169" i="68"/>
  <c r="E169" i="68"/>
  <c r="AN168" i="68"/>
  <c r="AM168" i="68"/>
  <c r="AL168" i="68"/>
  <c r="AK168" i="68"/>
  <c r="AJ168" i="68"/>
  <c r="AI168" i="68"/>
  <c r="AH168" i="68"/>
  <c r="Q168" i="68"/>
  <c r="P168" i="68"/>
  <c r="O168" i="68"/>
  <c r="N168" i="68"/>
  <c r="M168" i="68"/>
  <c r="L168" i="68"/>
  <c r="K168" i="68"/>
  <c r="J168" i="68"/>
  <c r="I168" i="68"/>
  <c r="E168" i="68"/>
  <c r="AN167" i="68"/>
  <c r="AM167" i="68"/>
  <c r="AL167" i="68"/>
  <c r="AK167" i="68"/>
  <c r="AJ167" i="68"/>
  <c r="AI167" i="68"/>
  <c r="AH167" i="68"/>
  <c r="Q167" i="68"/>
  <c r="P167" i="68"/>
  <c r="O167" i="68"/>
  <c r="N167" i="68"/>
  <c r="M167" i="68"/>
  <c r="L167" i="68"/>
  <c r="K167" i="68"/>
  <c r="J167" i="68"/>
  <c r="I167" i="68"/>
  <c r="E167" i="68"/>
  <c r="AN166" i="68"/>
  <c r="AM166" i="68"/>
  <c r="AL166" i="68"/>
  <c r="AK166" i="68"/>
  <c r="AJ166" i="68"/>
  <c r="AI166" i="68"/>
  <c r="AH166" i="68"/>
  <c r="Q166" i="68"/>
  <c r="P166" i="68"/>
  <c r="O166" i="68"/>
  <c r="N166" i="68"/>
  <c r="M166" i="68"/>
  <c r="L166" i="68"/>
  <c r="K166" i="68"/>
  <c r="J166" i="68"/>
  <c r="I166" i="68"/>
  <c r="E166" i="68"/>
  <c r="AN165" i="68"/>
  <c r="AM165" i="68"/>
  <c r="AL165" i="68"/>
  <c r="AK165" i="68"/>
  <c r="AJ165" i="68"/>
  <c r="AI165" i="68"/>
  <c r="AH165" i="68"/>
  <c r="Q165" i="68"/>
  <c r="P165" i="68"/>
  <c r="O165" i="68"/>
  <c r="N165" i="68"/>
  <c r="M165" i="68"/>
  <c r="L165" i="68"/>
  <c r="K165" i="68"/>
  <c r="J165" i="68"/>
  <c r="I165" i="68"/>
  <c r="E165" i="68"/>
  <c r="AN164" i="68"/>
  <c r="AM164" i="68"/>
  <c r="AL164" i="68"/>
  <c r="AK164" i="68"/>
  <c r="AJ164" i="68"/>
  <c r="AI164" i="68"/>
  <c r="AH164" i="68"/>
  <c r="Q164" i="68"/>
  <c r="P164" i="68"/>
  <c r="O164" i="68"/>
  <c r="N164" i="68"/>
  <c r="M164" i="68"/>
  <c r="L164" i="68"/>
  <c r="K164" i="68"/>
  <c r="J164" i="68"/>
  <c r="I164" i="68"/>
  <c r="E164" i="68"/>
  <c r="AN163" i="68"/>
  <c r="AM163" i="68"/>
  <c r="AL163" i="68"/>
  <c r="AK163" i="68"/>
  <c r="AJ163" i="68"/>
  <c r="AI163" i="68"/>
  <c r="AH163" i="68"/>
  <c r="Q163" i="68"/>
  <c r="P163" i="68"/>
  <c r="O163" i="68"/>
  <c r="N163" i="68"/>
  <c r="M163" i="68"/>
  <c r="L163" i="68"/>
  <c r="K163" i="68"/>
  <c r="J163" i="68"/>
  <c r="I163" i="68"/>
  <c r="E163" i="68"/>
  <c r="AN162" i="68"/>
  <c r="AM162" i="68"/>
  <c r="AL162" i="68"/>
  <c r="AK162" i="68"/>
  <c r="AJ162" i="68"/>
  <c r="AI162" i="68"/>
  <c r="AH162" i="68"/>
  <c r="Q162" i="68"/>
  <c r="P162" i="68"/>
  <c r="O162" i="68"/>
  <c r="N162" i="68"/>
  <c r="M162" i="68"/>
  <c r="L162" i="68"/>
  <c r="K162" i="68"/>
  <c r="J162" i="68"/>
  <c r="I162" i="68"/>
  <c r="E162" i="68"/>
  <c r="AN161" i="68"/>
  <c r="AM161" i="68"/>
  <c r="AL161" i="68"/>
  <c r="AK161" i="68"/>
  <c r="AJ161" i="68"/>
  <c r="AI161" i="68"/>
  <c r="AH161" i="68"/>
  <c r="Q161" i="68"/>
  <c r="P161" i="68"/>
  <c r="O161" i="68"/>
  <c r="N161" i="68"/>
  <c r="M161" i="68"/>
  <c r="L161" i="68"/>
  <c r="K161" i="68"/>
  <c r="J161" i="68"/>
  <c r="I161" i="68"/>
  <c r="E161" i="68"/>
  <c r="AN160" i="68"/>
  <c r="AM160" i="68"/>
  <c r="AL160" i="68"/>
  <c r="AK160" i="68"/>
  <c r="AJ160" i="68"/>
  <c r="AI160" i="68"/>
  <c r="AH160" i="68"/>
  <c r="Q160" i="68"/>
  <c r="P160" i="68"/>
  <c r="O160" i="68"/>
  <c r="N160" i="68"/>
  <c r="M160" i="68"/>
  <c r="L160" i="68"/>
  <c r="K160" i="68"/>
  <c r="J160" i="68"/>
  <c r="I160" i="68"/>
  <c r="E160" i="68"/>
  <c r="AN159" i="68"/>
  <c r="AM159" i="68"/>
  <c r="AL159" i="68"/>
  <c r="AK159" i="68"/>
  <c r="AJ159" i="68"/>
  <c r="AI159" i="68"/>
  <c r="AH159" i="68"/>
  <c r="Q159" i="68"/>
  <c r="P159" i="68"/>
  <c r="O159" i="68"/>
  <c r="N159" i="68"/>
  <c r="M159" i="68"/>
  <c r="L159" i="68"/>
  <c r="K159" i="68"/>
  <c r="J159" i="68"/>
  <c r="I159" i="68"/>
  <c r="E159" i="68"/>
  <c r="AN158" i="68"/>
  <c r="AM158" i="68"/>
  <c r="AL158" i="68"/>
  <c r="AK158" i="68"/>
  <c r="AJ158" i="68"/>
  <c r="AI158" i="68"/>
  <c r="AH158" i="68"/>
  <c r="Q158" i="68"/>
  <c r="P158" i="68"/>
  <c r="O158" i="68"/>
  <c r="N158" i="68"/>
  <c r="M158" i="68"/>
  <c r="L158" i="68"/>
  <c r="K158" i="68"/>
  <c r="J158" i="68"/>
  <c r="I158" i="68"/>
  <c r="E158" i="68"/>
  <c r="AN157" i="68"/>
  <c r="AM157" i="68"/>
  <c r="AL157" i="68"/>
  <c r="AK157" i="68"/>
  <c r="AJ157" i="68"/>
  <c r="AI157" i="68"/>
  <c r="AH157" i="68"/>
  <c r="Q157" i="68"/>
  <c r="P157" i="68"/>
  <c r="O157" i="68"/>
  <c r="N157" i="68"/>
  <c r="M157" i="68"/>
  <c r="L157" i="68"/>
  <c r="K157" i="68"/>
  <c r="J157" i="68"/>
  <c r="I157" i="68"/>
  <c r="E157" i="68"/>
  <c r="AN156" i="68"/>
  <c r="AM156" i="68"/>
  <c r="AL156" i="68"/>
  <c r="AK156" i="68"/>
  <c r="AJ156" i="68"/>
  <c r="AI156" i="68"/>
  <c r="AH156" i="68"/>
  <c r="Q156" i="68"/>
  <c r="P156" i="68"/>
  <c r="O156" i="68"/>
  <c r="N156" i="68"/>
  <c r="M156" i="68"/>
  <c r="L156" i="68"/>
  <c r="K156" i="68"/>
  <c r="J156" i="68"/>
  <c r="I156" i="68"/>
  <c r="E156" i="68"/>
  <c r="AN155" i="68"/>
  <c r="AM155" i="68"/>
  <c r="AL155" i="68"/>
  <c r="AK155" i="68"/>
  <c r="AJ155" i="68"/>
  <c r="AI155" i="68"/>
  <c r="AH155" i="68"/>
  <c r="Q155" i="68"/>
  <c r="P155" i="68"/>
  <c r="O155" i="68"/>
  <c r="N155" i="68"/>
  <c r="M155" i="68"/>
  <c r="L155" i="68"/>
  <c r="K155" i="68"/>
  <c r="J155" i="68"/>
  <c r="I155" i="68"/>
  <c r="E155" i="68"/>
  <c r="AN154" i="68"/>
  <c r="AM154" i="68"/>
  <c r="AL154" i="68"/>
  <c r="AK154" i="68"/>
  <c r="AJ154" i="68"/>
  <c r="AI154" i="68"/>
  <c r="AH154" i="68"/>
  <c r="Q154" i="68"/>
  <c r="P154" i="68"/>
  <c r="O154" i="68"/>
  <c r="N154" i="68"/>
  <c r="M154" i="68"/>
  <c r="L154" i="68"/>
  <c r="K154" i="68"/>
  <c r="J154" i="68"/>
  <c r="I154" i="68"/>
  <c r="E154" i="68"/>
  <c r="AN153" i="68"/>
  <c r="AM153" i="68"/>
  <c r="AL153" i="68"/>
  <c r="AK153" i="68"/>
  <c r="AJ153" i="68"/>
  <c r="AI153" i="68"/>
  <c r="AH153" i="68"/>
  <c r="Q153" i="68"/>
  <c r="P153" i="68"/>
  <c r="O153" i="68"/>
  <c r="N153" i="68"/>
  <c r="M153" i="68"/>
  <c r="L153" i="68"/>
  <c r="K153" i="68"/>
  <c r="J153" i="68"/>
  <c r="I153" i="68"/>
  <c r="E153" i="68"/>
  <c r="AN152" i="68"/>
  <c r="AM152" i="68"/>
  <c r="AL152" i="68"/>
  <c r="AK152" i="68"/>
  <c r="AJ152" i="68"/>
  <c r="AI152" i="68"/>
  <c r="AH152" i="68"/>
  <c r="Q152" i="68"/>
  <c r="P152" i="68"/>
  <c r="O152" i="68"/>
  <c r="N152" i="68"/>
  <c r="M152" i="68"/>
  <c r="L152" i="68"/>
  <c r="K152" i="68"/>
  <c r="J152" i="68"/>
  <c r="I152" i="68"/>
  <c r="E152" i="68"/>
  <c r="AN151" i="68"/>
  <c r="AM151" i="68"/>
  <c r="AL151" i="68"/>
  <c r="AK151" i="68"/>
  <c r="AJ151" i="68"/>
  <c r="AI151" i="68"/>
  <c r="AH151" i="68"/>
  <c r="Q151" i="68"/>
  <c r="P151" i="68"/>
  <c r="O151" i="68"/>
  <c r="N151" i="68"/>
  <c r="M151" i="68"/>
  <c r="L151" i="68"/>
  <c r="K151" i="68"/>
  <c r="J151" i="68"/>
  <c r="I151" i="68"/>
  <c r="E151" i="68"/>
  <c r="AN150" i="68"/>
  <c r="AM150" i="68"/>
  <c r="AL150" i="68"/>
  <c r="AK150" i="68"/>
  <c r="AJ150" i="68"/>
  <c r="AI150" i="68"/>
  <c r="AH150" i="68"/>
  <c r="Q150" i="68"/>
  <c r="P150" i="68"/>
  <c r="O150" i="68"/>
  <c r="N150" i="68"/>
  <c r="M150" i="68"/>
  <c r="L150" i="68"/>
  <c r="K150" i="68"/>
  <c r="J150" i="68"/>
  <c r="I150" i="68"/>
  <c r="E150" i="68"/>
  <c r="AN149" i="68"/>
  <c r="AM149" i="68"/>
  <c r="AL149" i="68"/>
  <c r="AK149" i="68"/>
  <c r="AJ149" i="68"/>
  <c r="AI149" i="68"/>
  <c r="AH149" i="68"/>
  <c r="Q149" i="68"/>
  <c r="P149" i="68"/>
  <c r="O149" i="68"/>
  <c r="N149" i="68"/>
  <c r="M149" i="68"/>
  <c r="L149" i="68"/>
  <c r="K149" i="68"/>
  <c r="J149" i="68"/>
  <c r="I149" i="68"/>
  <c r="E149" i="68"/>
  <c r="AN148" i="68"/>
  <c r="AM148" i="68"/>
  <c r="AL148" i="68"/>
  <c r="AK148" i="68"/>
  <c r="AJ148" i="68"/>
  <c r="AI148" i="68"/>
  <c r="AH148" i="68"/>
  <c r="Q148" i="68"/>
  <c r="P148" i="68"/>
  <c r="O148" i="68"/>
  <c r="N148" i="68"/>
  <c r="M148" i="68"/>
  <c r="L148" i="68"/>
  <c r="K148" i="68"/>
  <c r="J148" i="68"/>
  <c r="I148" i="68"/>
  <c r="E148" i="68"/>
  <c r="AN147" i="68"/>
  <c r="AM147" i="68"/>
  <c r="AL147" i="68"/>
  <c r="AK147" i="68"/>
  <c r="AJ147" i="68"/>
  <c r="AI147" i="68"/>
  <c r="AH147" i="68"/>
  <c r="Q147" i="68"/>
  <c r="P147" i="68"/>
  <c r="O147" i="68"/>
  <c r="N147" i="68"/>
  <c r="M147" i="68"/>
  <c r="L147" i="68"/>
  <c r="K147" i="68"/>
  <c r="J147" i="68"/>
  <c r="I147" i="68"/>
  <c r="E147" i="68"/>
  <c r="AN146" i="68"/>
  <c r="AM146" i="68"/>
  <c r="AL146" i="68"/>
  <c r="AK146" i="68"/>
  <c r="AJ146" i="68"/>
  <c r="AI146" i="68"/>
  <c r="AH146" i="68"/>
  <c r="Q146" i="68"/>
  <c r="P146" i="68"/>
  <c r="O146" i="68"/>
  <c r="N146" i="68"/>
  <c r="M146" i="68"/>
  <c r="L146" i="68"/>
  <c r="K146" i="68"/>
  <c r="J146" i="68"/>
  <c r="I146" i="68"/>
  <c r="E146" i="68"/>
  <c r="AN145" i="68"/>
  <c r="AM145" i="68"/>
  <c r="AL145" i="68"/>
  <c r="AK145" i="68"/>
  <c r="AJ145" i="68"/>
  <c r="AI145" i="68"/>
  <c r="AH145" i="68"/>
  <c r="Q145" i="68"/>
  <c r="P145" i="68"/>
  <c r="O145" i="68"/>
  <c r="N145" i="68"/>
  <c r="M145" i="68"/>
  <c r="L145" i="68"/>
  <c r="K145" i="68"/>
  <c r="J145" i="68"/>
  <c r="I145" i="68"/>
  <c r="E145" i="68"/>
  <c r="AN144" i="68"/>
  <c r="AM144" i="68"/>
  <c r="AL144" i="68"/>
  <c r="AK144" i="68"/>
  <c r="AJ144" i="68"/>
  <c r="AI144" i="68"/>
  <c r="AH144" i="68"/>
  <c r="Q144" i="68"/>
  <c r="P144" i="68"/>
  <c r="O144" i="68"/>
  <c r="N144" i="68"/>
  <c r="M144" i="68"/>
  <c r="L144" i="68"/>
  <c r="K144" i="68"/>
  <c r="J144" i="68"/>
  <c r="I144" i="68"/>
  <c r="E144" i="68"/>
  <c r="AN143" i="68"/>
  <c r="AM143" i="68"/>
  <c r="AL143" i="68"/>
  <c r="AK143" i="68"/>
  <c r="AJ143" i="68"/>
  <c r="AI143" i="68"/>
  <c r="AH143" i="68"/>
  <c r="Q143" i="68"/>
  <c r="P143" i="68"/>
  <c r="O143" i="68"/>
  <c r="N143" i="68"/>
  <c r="M143" i="68"/>
  <c r="L143" i="68"/>
  <c r="K143" i="68"/>
  <c r="J143" i="68"/>
  <c r="I143" i="68"/>
  <c r="E143" i="68"/>
  <c r="AN142" i="68"/>
  <c r="AM142" i="68"/>
  <c r="AL142" i="68"/>
  <c r="AK142" i="68"/>
  <c r="AJ142" i="68"/>
  <c r="AI142" i="68"/>
  <c r="AH142" i="68"/>
  <c r="Q142" i="68"/>
  <c r="P142" i="68"/>
  <c r="O142" i="68"/>
  <c r="N142" i="68"/>
  <c r="M142" i="68"/>
  <c r="L142" i="68"/>
  <c r="K142" i="68"/>
  <c r="J142" i="68"/>
  <c r="I142" i="68"/>
  <c r="E142" i="68"/>
  <c r="AN141" i="68"/>
  <c r="AM141" i="68"/>
  <c r="AL141" i="68"/>
  <c r="AK141" i="68"/>
  <c r="AJ141" i="68"/>
  <c r="AI141" i="68"/>
  <c r="AH141" i="68"/>
  <c r="Q141" i="68"/>
  <c r="P141" i="68"/>
  <c r="O141" i="68"/>
  <c r="N141" i="68"/>
  <c r="M141" i="68"/>
  <c r="L141" i="68"/>
  <c r="K141" i="68"/>
  <c r="J141" i="68"/>
  <c r="I141" i="68"/>
  <c r="E141" i="68"/>
  <c r="AN140" i="68"/>
  <c r="AM140" i="68"/>
  <c r="AL140" i="68"/>
  <c r="AK140" i="68"/>
  <c r="AJ140" i="68"/>
  <c r="AI140" i="68"/>
  <c r="AH140" i="68"/>
  <c r="Q140" i="68"/>
  <c r="P140" i="68"/>
  <c r="O140" i="68"/>
  <c r="N140" i="68"/>
  <c r="M140" i="68"/>
  <c r="L140" i="68"/>
  <c r="K140" i="68"/>
  <c r="J140" i="68"/>
  <c r="I140" i="68"/>
  <c r="E140" i="68"/>
  <c r="AN139" i="68"/>
  <c r="AM139" i="68"/>
  <c r="AL139" i="68"/>
  <c r="AK139" i="68"/>
  <c r="AJ139" i="68"/>
  <c r="AI139" i="68"/>
  <c r="AH139" i="68"/>
  <c r="Q139" i="68"/>
  <c r="P139" i="68"/>
  <c r="O139" i="68"/>
  <c r="N139" i="68"/>
  <c r="M139" i="68"/>
  <c r="L139" i="68"/>
  <c r="K139" i="68"/>
  <c r="J139" i="68"/>
  <c r="I139" i="68"/>
  <c r="E139" i="68"/>
  <c r="AN138" i="68"/>
  <c r="AM138" i="68"/>
  <c r="AL138" i="68"/>
  <c r="AK138" i="68"/>
  <c r="AJ138" i="68"/>
  <c r="AI138" i="68"/>
  <c r="AH138" i="68"/>
  <c r="Q138" i="68"/>
  <c r="P138" i="68"/>
  <c r="O138" i="68"/>
  <c r="N138" i="68"/>
  <c r="M138" i="68"/>
  <c r="L138" i="68"/>
  <c r="K138" i="68"/>
  <c r="J138" i="68"/>
  <c r="I138" i="68"/>
  <c r="E138" i="68"/>
  <c r="AN137" i="68"/>
  <c r="AM137" i="68"/>
  <c r="AL137" i="68"/>
  <c r="AK137" i="68"/>
  <c r="AJ137" i="68"/>
  <c r="AI137" i="68"/>
  <c r="AH137" i="68"/>
  <c r="Q137" i="68"/>
  <c r="P137" i="68"/>
  <c r="O137" i="68"/>
  <c r="N137" i="68"/>
  <c r="M137" i="68"/>
  <c r="L137" i="68"/>
  <c r="K137" i="68"/>
  <c r="J137" i="68"/>
  <c r="I137" i="68"/>
  <c r="E137" i="68"/>
  <c r="AN136" i="68"/>
  <c r="AM136" i="68"/>
  <c r="AL136" i="68"/>
  <c r="AK136" i="68"/>
  <c r="AJ136" i="68"/>
  <c r="AI136" i="68"/>
  <c r="AH136" i="68"/>
  <c r="Q136" i="68"/>
  <c r="P136" i="68"/>
  <c r="O136" i="68"/>
  <c r="N136" i="68"/>
  <c r="M136" i="68"/>
  <c r="L136" i="68"/>
  <c r="K136" i="68"/>
  <c r="J136" i="68"/>
  <c r="I136" i="68"/>
  <c r="E136" i="68"/>
  <c r="AN135" i="68"/>
  <c r="AM135" i="68"/>
  <c r="AL135" i="68"/>
  <c r="AK135" i="68"/>
  <c r="AJ135" i="68"/>
  <c r="AI135" i="68"/>
  <c r="AH135" i="68"/>
  <c r="Q135" i="68"/>
  <c r="P135" i="68"/>
  <c r="O135" i="68"/>
  <c r="N135" i="68"/>
  <c r="M135" i="68"/>
  <c r="L135" i="68"/>
  <c r="K135" i="68"/>
  <c r="J135" i="68"/>
  <c r="I135" i="68"/>
  <c r="E135" i="68"/>
  <c r="AN134" i="68"/>
  <c r="AM134" i="68"/>
  <c r="AL134" i="68"/>
  <c r="AK134" i="68"/>
  <c r="AJ134" i="68"/>
  <c r="AI134" i="68"/>
  <c r="AH134" i="68"/>
  <c r="Q134" i="68"/>
  <c r="P134" i="68"/>
  <c r="O134" i="68"/>
  <c r="N134" i="68"/>
  <c r="M134" i="68"/>
  <c r="L134" i="68"/>
  <c r="K134" i="68"/>
  <c r="J134" i="68"/>
  <c r="I134" i="68"/>
  <c r="E134" i="68"/>
  <c r="AN133" i="68"/>
  <c r="AM133" i="68"/>
  <c r="AL133" i="68"/>
  <c r="AK133" i="68"/>
  <c r="AJ133" i="68"/>
  <c r="AI133" i="68"/>
  <c r="AH133" i="68"/>
  <c r="Q133" i="68"/>
  <c r="P133" i="68"/>
  <c r="O133" i="68"/>
  <c r="N133" i="68"/>
  <c r="M133" i="68"/>
  <c r="L133" i="68"/>
  <c r="K133" i="68"/>
  <c r="J133" i="68"/>
  <c r="I133" i="68"/>
  <c r="E133" i="68"/>
  <c r="AN132" i="68"/>
  <c r="AM132" i="68"/>
  <c r="AL132" i="68"/>
  <c r="AK132" i="68"/>
  <c r="AJ132" i="68"/>
  <c r="AI132" i="68"/>
  <c r="AH132" i="68"/>
  <c r="Q132" i="68"/>
  <c r="P132" i="68"/>
  <c r="O132" i="68"/>
  <c r="N132" i="68"/>
  <c r="M132" i="68"/>
  <c r="L132" i="68"/>
  <c r="K132" i="68"/>
  <c r="J132" i="68"/>
  <c r="I132" i="68"/>
  <c r="E132" i="68"/>
  <c r="AN131" i="68"/>
  <c r="AM131" i="68"/>
  <c r="AL131" i="68"/>
  <c r="AK131" i="68"/>
  <c r="AJ131" i="68"/>
  <c r="AI131" i="68"/>
  <c r="AH131" i="68"/>
  <c r="Q131" i="68"/>
  <c r="P131" i="68"/>
  <c r="O131" i="68"/>
  <c r="N131" i="68"/>
  <c r="M131" i="68"/>
  <c r="L131" i="68"/>
  <c r="K131" i="68"/>
  <c r="J131" i="68"/>
  <c r="I131" i="68"/>
  <c r="E131" i="68"/>
  <c r="AN130" i="68"/>
  <c r="AM130" i="68"/>
  <c r="AL130" i="68"/>
  <c r="AK130" i="68"/>
  <c r="AJ130" i="68"/>
  <c r="AI130" i="68"/>
  <c r="AH130" i="68"/>
  <c r="Q130" i="68"/>
  <c r="P130" i="68"/>
  <c r="O130" i="68"/>
  <c r="N130" i="68"/>
  <c r="M130" i="68"/>
  <c r="L130" i="68"/>
  <c r="K130" i="68"/>
  <c r="J130" i="68"/>
  <c r="I130" i="68"/>
  <c r="E130" i="68"/>
  <c r="AN129" i="68"/>
  <c r="AM129" i="68"/>
  <c r="AL129" i="68"/>
  <c r="AK129" i="68"/>
  <c r="AJ129" i="68"/>
  <c r="AI129" i="68"/>
  <c r="AH129" i="68"/>
  <c r="Q129" i="68"/>
  <c r="P129" i="68"/>
  <c r="O129" i="68"/>
  <c r="N129" i="68"/>
  <c r="M129" i="68"/>
  <c r="L129" i="68"/>
  <c r="K129" i="68"/>
  <c r="J129" i="68"/>
  <c r="I129" i="68"/>
  <c r="E129" i="68"/>
  <c r="AN128" i="68"/>
  <c r="AM128" i="68"/>
  <c r="AL128" i="68"/>
  <c r="AK128" i="68"/>
  <c r="AJ128" i="68"/>
  <c r="AI128" i="68"/>
  <c r="AH128" i="68"/>
  <c r="Q128" i="68"/>
  <c r="P128" i="68"/>
  <c r="O128" i="68"/>
  <c r="N128" i="68"/>
  <c r="M128" i="68"/>
  <c r="L128" i="68"/>
  <c r="K128" i="68"/>
  <c r="J128" i="68"/>
  <c r="I128" i="68"/>
  <c r="E128" i="68"/>
  <c r="AN127" i="68"/>
  <c r="AM127" i="68"/>
  <c r="AL127" i="68"/>
  <c r="AK127" i="68"/>
  <c r="AJ127" i="68"/>
  <c r="AI127" i="68"/>
  <c r="AH127" i="68"/>
  <c r="Q127" i="68"/>
  <c r="P127" i="68"/>
  <c r="O127" i="68"/>
  <c r="N127" i="68"/>
  <c r="M127" i="68"/>
  <c r="L127" i="68"/>
  <c r="K127" i="68"/>
  <c r="J127" i="68"/>
  <c r="I127" i="68"/>
  <c r="E127" i="68"/>
  <c r="AN126" i="68"/>
  <c r="AM126" i="68"/>
  <c r="AL126" i="68"/>
  <c r="AK126" i="68"/>
  <c r="AJ126" i="68"/>
  <c r="AI126" i="68"/>
  <c r="AH126" i="68"/>
  <c r="Q126" i="68"/>
  <c r="P126" i="68"/>
  <c r="O126" i="68"/>
  <c r="N126" i="68"/>
  <c r="M126" i="68"/>
  <c r="L126" i="68"/>
  <c r="K126" i="68"/>
  <c r="J126" i="68"/>
  <c r="I126" i="68"/>
  <c r="E126" i="68"/>
  <c r="AN125" i="68"/>
  <c r="AM125" i="68"/>
  <c r="AL125" i="68"/>
  <c r="AK125" i="68"/>
  <c r="AJ125" i="68"/>
  <c r="AI125" i="68"/>
  <c r="AH125" i="68"/>
  <c r="Q125" i="68"/>
  <c r="P125" i="68"/>
  <c r="O125" i="68"/>
  <c r="N125" i="68"/>
  <c r="M125" i="68"/>
  <c r="L125" i="68"/>
  <c r="K125" i="68"/>
  <c r="J125" i="68"/>
  <c r="I125" i="68"/>
  <c r="E125" i="68"/>
  <c r="AN124" i="68"/>
  <c r="AM124" i="68"/>
  <c r="AL124" i="68"/>
  <c r="AK124" i="68"/>
  <c r="AJ124" i="68"/>
  <c r="AI124" i="68"/>
  <c r="AH124" i="68"/>
  <c r="Q124" i="68"/>
  <c r="P124" i="68"/>
  <c r="O124" i="68"/>
  <c r="N124" i="68"/>
  <c r="M124" i="68"/>
  <c r="L124" i="68"/>
  <c r="K124" i="68"/>
  <c r="J124" i="68"/>
  <c r="I124" i="68"/>
  <c r="E124" i="68"/>
  <c r="AN123" i="68"/>
  <c r="AM123" i="68"/>
  <c r="AL123" i="68"/>
  <c r="AK123" i="68"/>
  <c r="AJ123" i="68"/>
  <c r="AI123" i="68"/>
  <c r="AH123" i="68"/>
  <c r="Q123" i="68"/>
  <c r="P123" i="68"/>
  <c r="O123" i="68"/>
  <c r="N123" i="68"/>
  <c r="M123" i="68"/>
  <c r="L123" i="68"/>
  <c r="K123" i="68"/>
  <c r="J123" i="68"/>
  <c r="I123" i="68"/>
  <c r="E123" i="68"/>
  <c r="AN122" i="68"/>
  <c r="AM122" i="68"/>
  <c r="AL122" i="68"/>
  <c r="AK122" i="68"/>
  <c r="AJ122" i="68"/>
  <c r="AI122" i="68"/>
  <c r="AH122" i="68"/>
  <c r="Q122" i="68"/>
  <c r="P122" i="68"/>
  <c r="O122" i="68"/>
  <c r="N122" i="68"/>
  <c r="M122" i="68"/>
  <c r="L122" i="68"/>
  <c r="K122" i="68"/>
  <c r="J122" i="68"/>
  <c r="I122" i="68"/>
  <c r="E122" i="68"/>
  <c r="AN121" i="68"/>
  <c r="AM121" i="68"/>
  <c r="AL121" i="68"/>
  <c r="AK121" i="68"/>
  <c r="AJ121" i="68"/>
  <c r="AI121" i="68"/>
  <c r="AH121" i="68"/>
  <c r="Q121" i="68"/>
  <c r="P121" i="68"/>
  <c r="O121" i="68"/>
  <c r="N121" i="68"/>
  <c r="M121" i="68"/>
  <c r="L121" i="68"/>
  <c r="K121" i="68"/>
  <c r="J121" i="68"/>
  <c r="I121" i="68"/>
  <c r="E121" i="68"/>
  <c r="AN120" i="68"/>
  <c r="AM120" i="68"/>
  <c r="AL120" i="68"/>
  <c r="AK120" i="68"/>
  <c r="AJ120" i="68"/>
  <c r="AI120" i="68"/>
  <c r="AH120" i="68"/>
  <c r="Q120" i="68"/>
  <c r="P120" i="68"/>
  <c r="O120" i="68"/>
  <c r="N120" i="68"/>
  <c r="M120" i="68"/>
  <c r="L120" i="68"/>
  <c r="K120" i="68"/>
  <c r="J120" i="68"/>
  <c r="I120" i="68"/>
  <c r="E120" i="68"/>
  <c r="AN119" i="68"/>
  <c r="AM119" i="68"/>
  <c r="AL119" i="68"/>
  <c r="AK119" i="68"/>
  <c r="AJ119" i="68"/>
  <c r="AI119" i="68"/>
  <c r="AH119" i="68"/>
  <c r="Q119" i="68"/>
  <c r="P119" i="68"/>
  <c r="O119" i="68"/>
  <c r="N119" i="68"/>
  <c r="M119" i="68"/>
  <c r="L119" i="68"/>
  <c r="K119" i="68"/>
  <c r="J119" i="68"/>
  <c r="I119" i="68"/>
  <c r="E119" i="68"/>
  <c r="AN118" i="68"/>
  <c r="AM118" i="68"/>
  <c r="AL118" i="68"/>
  <c r="AK118" i="68"/>
  <c r="AJ118" i="68"/>
  <c r="AI118" i="68"/>
  <c r="AH118" i="68"/>
  <c r="Q118" i="68"/>
  <c r="P118" i="68"/>
  <c r="O118" i="68"/>
  <c r="N118" i="68"/>
  <c r="M118" i="68"/>
  <c r="L118" i="68"/>
  <c r="K118" i="68"/>
  <c r="J118" i="68"/>
  <c r="I118" i="68"/>
  <c r="E118" i="68"/>
  <c r="AN117" i="68"/>
  <c r="AM117" i="68"/>
  <c r="AL117" i="68"/>
  <c r="AK117" i="68"/>
  <c r="AJ117" i="68"/>
  <c r="AI117" i="68"/>
  <c r="AH117" i="68"/>
  <c r="Q117" i="68"/>
  <c r="P117" i="68"/>
  <c r="O117" i="68"/>
  <c r="N117" i="68"/>
  <c r="M117" i="68"/>
  <c r="L117" i="68"/>
  <c r="K117" i="68"/>
  <c r="J117" i="68"/>
  <c r="I117" i="68"/>
  <c r="E117" i="68"/>
  <c r="AN116" i="68"/>
  <c r="AM116" i="68"/>
  <c r="AL116" i="68"/>
  <c r="AK116" i="68"/>
  <c r="AJ116" i="68"/>
  <c r="AI116" i="68"/>
  <c r="AH116" i="68"/>
  <c r="Q116" i="68"/>
  <c r="P116" i="68"/>
  <c r="O116" i="68"/>
  <c r="N116" i="68"/>
  <c r="M116" i="68"/>
  <c r="L116" i="68"/>
  <c r="K116" i="68"/>
  <c r="J116" i="68"/>
  <c r="I116" i="68"/>
  <c r="E116" i="68"/>
  <c r="AN115" i="68"/>
  <c r="AM115" i="68"/>
  <c r="AL115" i="68"/>
  <c r="AK115" i="68"/>
  <c r="AJ115" i="68"/>
  <c r="AI115" i="68"/>
  <c r="AH115" i="68"/>
  <c r="Q115" i="68"/>
  <c r="P115" i="68"/>
  <c r="O115" i="68"/>
  <c r="N115" i="68"/>
  <c r="M115" i="68"/>
  <c r="L115" i="68"/>
  <c r="K115" i="68"/>
  <c r="J115" i="68"/>
  <c r="I115" i="68"/>
  <c r="E115" i="68"/>
  <c r="AN114" i="68"/>
  <c r="AM114" i="68"/>
  <c r="AL114" i="68"/>
  <c r="AK114" i="68"/>
  <c r="AJ114" i="68"/>
  <c r="AI114" i="68"/>
  <c r="AH114" i="68"/>
  <c r="Q114" i="68"/>
  <c r="P114" i="68"/>
  <c r="O114" i="68"/>
  <c r="N114" i="68"/>
  <c r="M114" i="68"/>
  <c r="L114" i="68"/>
  <c r="K114" i="68"/>
  <c r="J114" i="68"/>
  <c r="I114" i="68"/>
  <c r="E114" i="68"/>
  <c r="AN113" i="68"/>
  <c r="AM113" i="68"/>
  <c r="AL113" i="68"/>
  <c r="AK113" i="68"/>
  <c r="AJ113" i="68"/>
  <c r="AI113" i="68"/>
  <c r="AH113" i="68"/>
  <c r="Q113" i="68"/>
  <c r="P113" i="68"/>
  <c r="O113" i="68"/>
  <c r="N113" i="68"/>
  <c r="M113" i="68"/>
  <c r="L113" i="68"/>
  <c r="K113" i="68"/>
  <c r="J113" i="68"/>
  <c r="I113" i="68"/>
  <c r="E113" i="68"/>
  <c r="AN112" i="68"/>
  <c r="AM112" i="68"/>
  <c r="AL112" i="68"/>
  <c r="AK112" i="68"/>
  <c r="AJ112" i="68"/>
  <c r="AI112" i="68"/>
  <c r="AH112" i="68"/>
  <c r="Q112" i="68"/>
  <c r="P112" i="68"/>
  <c r="O112" i="68"/>
  <c r="N112" i="68"/>
  <c r="M112" i="68"/>
  <c r="L112" i="68"/>
  <c r="K112" i="68"/>
  <c r="J112" i="68"/>
  <c r="I112" i="68"/>
  <c r="E112" i="68"/>
  <c r="AN111" i="68"/>
  <c r="AM111" i="68"/>
  <c r="AL111" i="68"/>
  <c r="AK111" i="68"/>
  <c r="AJ111" i="68"/>
  <c r="AI111" i="68"/>
  <c r="AH111" i="68"/>
  <c r="Q111" i="68"/>
  <c r="P111" i="68"/>
  <c r="O111" i="68"/>
  <c r="N111" i="68"/>
  <c r="M111" i="68"/>
  <c r="L111" i="68"/>
  <c r="K111" i="68"/>
  <c r="J111" i="68"/>
  <c r="I111" i="68"/>
  <c r="E111" i="68"/>
  <c r="AN110" i="68"/>
  <c r="AM110" i="68"/>
  <c r="AL110" i="68"/>
  <c r="AK110" i="68"/>
  <c r="AJ110" i="68"/>
  <c r="AI110" i="68"/>
  <c r="AH110" i="68"/>
  <c r="Q110" i="68"/>
  <c r="P110" i="68"/>
  <c r="O110" i="68"/>
  <c r="N110" i="68"/>
  <c r="M110" i="68"/>
  <c r="L110" i="68"/>
  <c r="K110" i="68"/>
  <c r="J110" i="68"/>
  <c r="I110" i="68"/>
  <c r="E110" i="68"/>
  <c r="AN109" i="68"/>
  <c r="AM109" i="68"/>
  <c r="AL109" i="68"/>
  <c r="AK109" i="68"/>
  <c r="AJ109" i="68"/>
  <c r="AI109" i="68"/>
  <c r="AH109" i="68"/>
  <c r="Q109" i="68"/>
  <c r="P109" i="68"/>
  <c r="O109" i="68"/>
  <c r="N109" i="68"/>
  <c r="M109" i="68"/>
  <c r="L109" i="68"/>
  <c r="K109" i="68"/>
  <c r="J109" i="68"/>
  <c r="I109" i="68"/>
  <c r="E109" i="68"/>
  <c r="AN108" i="68"/>
  <c r="AM108" i="68"/>
  <c r="AL108" i="68"/>
  <c r="AK108" i="68"/>
  <c r="AJ108" i="68"/>
  <c r="AI108" i="68"/>
  <c r="AH108" i="68"/>
  <c r="Q108" i="68"/>
  <c r="P108" i="68"/>
  <c r="O108" i="68"/>
  <c r="N108" i="68"/>
  <c r="M108" i="68"/>
  <c r="L108" i="68"/>
  <c r="K108" i="68"/>
  <c r="J108" i="68"/>
  <c r="I108" i="68"/>
  <c r="E108" i="68"/>
  <c r="AN107" i="68"/>
  <c r="AM107" i="68"/>
  <c r="AL107" i="68"/>
  <c r="AK107" i="68"/>
  <c r="AJ107" i="68"/>
  <c r="AI107" i="68"/>
  <c r="AH107" i="68"/>
  <c r="Q107" i="68"/>
  <c r="P107" i="68"/>
  <c r="O107" i="68"/>
  <c r="N107" i="68"/>
  <c r="M107" i="68"/>
  <c r="L107" i="68"/>
  <c r="K107" i="68"/>
  <c r="J107" i="68"/>
  <c r="I107" i="68"/>
  <c r="E107" i="68"/>
  <c r="AN106" i="68"/>
  <c r="AM106" i="68"/>
  <c r="AL106" i="68"/>
  <c r="AK106" i="68"/>
  <c r="AJ106" i="68"/>
  <c r="AI106" i="68"/>
  <c r="AH106" i="68"/>
  <c r="Q106" i="68"/>
  <c r="P106" i="68"/>
  <c r="O106" i="68"/>
  <c r="N106" i="68"/>
  <c r="M106" i="68"/>
  <c r="L106" i="68"/>
  <c r="K106" i="68"/>
  <c r="J106" i="68"/>
  <c r="I106" i="68"/>
  <c r="E106" i="68"/>
  <c r="AN105" i="68"/>
  <c r="AM105" i="68"/>
  <c r="AL105" i="68"/>
  <c r="AK105" i="68"/>
  <c r="AJ105" i="68"/>
  <c r="AI105" i="68"/>
  <c r="AH105" i="68"/>
  <c r="Q105" i="68"/>
  <c r="P105" i="68"/>
  <c r="O105" i="68"/>
  <c r="N105" i="68"/>
  <c r="M105" i="68"/>
  <c r="L105" i="68"/>
  <c r="K105" i="68"/>
  <c r="J105" i="68"/>
  <c r="I105" i="68"/>
  <c r="E105" i="68"/>
  <c r="AN104" i="68"/>
  <c r="AM104" i="68"/>
  <c r="AL104" i="68"/>
  <c r="AK104" i="68"/>
  <c r="AJ104" i="68"/>
  <c r="AI104" i="68"/>
  <c r="AH104" i="68"/>
  <c r="Q104" i="68"/>
  <c r="P104" i="68"/>
  <c r="O104" i="68"/>
  <c r="N104" i="68"/>
  <c r="M104" i="68"/>
  <c r="L104" i="68"/>
  <c r="K104" i="68"/>
  <c r="J104" i="68"/>
  <c r="I104" i="68"/>
  <c r="E104" i="68"/>
  <c r="AN103" i="68"/>
  <c r="AM103" i="68"/>
  <c r="AL103" i="68"/>
  <c r="AK103" i="68"/>
  <c r="AJ103" i="68"/>
  <c r="AI103" i="68"/>
  <c r="AH103" i="68"/>
  <c r="Q103" i="68"/>
  <c r="P103" i="68"/>
  <c r="O103" i="68"/>
  <c r="N103" i="68"/>
  <c r="M103" i="68"/>
  <c r="L103" i="68"/>
  <c r="K103" i="68"/>
  <c r="J103" i="68"/>
  <c r="I103" i="68"/>
  <c r="E103" i="68"/>
  <c r="AN102" i="68"/>
  <c r="AM102" i="68"/>
  <c r="AL102" i="68"/>
  <c r="AK102" i="68"/>
  <c r="AJ102" i="68"/>
  <c r="AI102" i="68"/>
  <c r="AH102" i="68"/>
  <c r="Q102" i="68"/>
  <c r="P102" i="68"/>
  <c r="O102" i="68"/>
  <c r="N102" i="68"/>
  <c r="M102" i="68"/>
  <c r="L102" i="68"/>
  <c r="K102" i="68"/>
  <c r="J102" i="68"/>
  <c r="I102" i="68"/>
  <c r="E102" i="68"/>
  <c r="AN101" i="68"/>
  <c r="AM101" i="68"/>
  <c r="AL101" i="68"/>
  <c r="AK101" i="68"/>
  <c r="AJ101" i="68"/>
  <c r="AI101" i="68"/>
  <c r="AH101" i="68"/>
  <c r="Q101" i="68"/>
  <c r="P101" i="68"/>
  <c r="O101" i="68"/>
  <c r="N101" i="68"/>
  <c r="M101" i="68"/>
  <c r="L101" i="68"/>
  <c r="K101" i="68"/>
  <c r="J101" i="68"/>
  <c r="I101" i="68"/>
  <c r="E101" i="68"/>
  <c r="AN100" i="68"/>
  <c r="AM100" i="68"/>
  <c r="AL100" i="68"/>
  <c r="AK100" i="68"/>
  <c r="AJ100" i="68"/>
  <c r="AI100" i="68"/>
  <c r="AH100" i="68"/>
  <c r="Q100" i="68"/>
  <c r="P100" i="68"/>
  <c r="O100" i="68"/>
  <c r="N100" i="68"/>
  <c r="M100" i="68"/>
  <c r="L100" i="68"/>
  <c r="K100" i="68"/>
  <c r="J100" i="68"/>
  <c r="I100" i="68"/>
  <c r="E100" i="68"/>
  <c r="AN99" i="68"/>
  <c r="AM99" i="68"/>
  <c r="AL99" i="68"/>
  <c r="AK99" i="68"/>
  <c r="AJ99" i="68"/>
  <c r="AI99" i="68"/>
  <c r="AH99" i="68"/>
  <c r="Q99" i="68"/>
  <c r="P99" i="68"/>
  <c r="O99" i="68"/>
  <c r="N99" i="68"/>
  <c r="M99" i="68"/>
  <c r="L99" i="68"/>
  <c r="K99" i="68"/>
  <c r="J99" i="68"/>
  <c r="I99" i="68"/>
  <c r="E99" i="68"/>
  <c r="AN98" i="68"/>
  <c r="AM98" i="68"/>
  <c r="AL98" i="68"/>
  <c r="AK98" i="68"/>
  <c r="AJ98" i="68"/>
  <c r="AI98" i="68"/>
  <c r="AH98" i="68"/>
  <c r="Q98" i="68"/>
  <c r="P98" i="68"/>
  <c r="O98" i="68"/>
  <c r="N98" i="68"/>
  <c r="M98" i="68"/>
  <c r="L98" i="68"/>
  <c r="K98" i="68"/>
  <c r="J98" i="68"/>
  <c r="I98" i="68"/>
  <c r="E98" i="68"/>
  <c r="AN97" i="68"/>
  <c r="AM97" i="68"/>
  <c r="AL97" i="68"/>
  <c r="AK97" i="68"/>
  <c r="AJ97" i="68"/>
  <c r="AI97" i="68"/>
  <c r="AH97" i="68"/>
  <c r="Q97" i="68"/>
  <c r="P97" i="68"/>
  <c r="O97" i="68"/>
  <c r="N97" i="68"/>
  <c r="M97" i="68"/>
  <c r="L97" i="68"/>
  <c r="K97" i="68"/>
  <c r="J97" i="68"/>
  <c r="I97" i="68"/>
  <c r="E97" i="68"/>
  <c r="AN96" i="68"/>
  <c r="AM96" i="68"/>
  <c r="AL96" i="68"/>
  <c r="AK96" i="68"/>
  <c r="AJ96" i="68"/>
  <c r="AI96" i="68"/>
  <c r="AH96" i="68"/>
  <c r="Q96" i="68"/>
  <c r="P96" i="68"/>
  <c r="O96" i="68"/>
  <c r="N96" i="68"/>
  <c r="M96" i="68"/>
  <c r="L96" i="68"/>
  <c r="K96" i="68"/>
  <c r="J96" i="68"/>
  <c r="I96" i="68"/>
  <c r="E96" i="68"/>
  <c r="AN95" i="68"/>
  <c r="AM95" i="68"/>
  <c r="AL95" i="68"/>
  <c r="AK95" i="68"/>
  <c r="AJ95" i="68"/>
  <c r="AI95" i="68"/>
  <c r="AH95" i="68"/>
  <c r="Q95" i="68"/>
  <c r="P95" i="68"/>
  <c r="O95" i="68"/>
  <c r="N95" i="68"/>
  <c r="M95" i="68"/>
  <c r="L95" i="68"/>
  <c r="K95" i="68"/>
  <c r="J95" i="68"/>
  <c r="I95" i="68"/>
  <c r="E95" i="68"/>
  <c r="AN94" i="68"/>
  <c r="AM94" i="68"/>
  <c r="AL94" i="68"/>
  <c r="AK94" i="68"/>
  <c r="AJ94" i="68"/>
  <c r="AI94" i="68"/>
  <c r="AH94" i="68"/>
  <c r="Q94" i="68"/>
  <c r="P94" i="68"/>
  <c r="O94" i="68"/>
  <c r="N94" i="68"/>
  <c r="M94" i="68"/>
  <c r="L94" i="68"/>
  <c r="K94" i="68"/>
  <c r="J94" i="68"/>
  <c r="I94" i="68"/>
  <c r="E94" i="68"/>
  <c r="AN93" i="68"/>
  <c r="AM93" i="68"/>
  <c r="AL93" i="68"/>
  <c r="AK93" i="68"/>
  <c r="AJ93" i="68"/>
  <c r="AI93" i="68"/>
  <c r="AH93" i="68"/>
  <c r="Q93" i="68"/>
  <c r="P93" i="68"/>
  <c r="O93" i="68"/>
  <c r="N93" i="68"/>
  <c r="M93" i="68"/>
  <c r="L93" i="68"/>
  <c r="K93" i="68"/>
  <c r="J93" i="68"/>
  <c r="I93" i="68"/>
  <c r="E93" i="68"/>
  <c r="AN92" i="68"/>
  <c r="AM92" i="68"/>
  <c r="AL92" i="68"/>
  <c r="AK92" i="68"/>
  <c r="AJ92" i="68"/>
  <c r="AI92" i="68"/>
  <c r="AH92" i="68"/>
  <c r="Q92" i="68"/>
  <c r="P92" i="68"/>
  <c r="O92" i="68"/>
  <c r="N92" i="68"/>
  <c r="M92" i="68"/>
  <c r="L92" i="68"/>
  <c r="K92" i="68"/>
  <c r="J92" i="68"/>
  <c r="I92" i="68"/>
  <c r="E92" i="68"/>
  <c r="AN91" i="68"/>
  <c r="AM91" i="68"/>
  <c r="AL91" i="68"/>
  <c r="AK91" i="68"/>
  <c r="AJ91" i="68"/>
  <c r="AI91" i="68"/>
  <c r="AH91" i="68"/>
  <c r="Q91" i="68"/>
  <c r="P91" i="68"/>
  <c r="O91" i="68"/>
  <c r="N91" i="68"/>
  <c r="M91" i="68"/>
  <c r="L91" i="68"/>
  <c r="K91" i="68"/>
  <c r="J91" i="68"/>
  <c r="I91" i="68"/>
  <c r="E91" i="68"/>
  <c r="AN90" i="68"/>
  <c r="AM90" i="68"/>
  <c r="AL90" i="68"/>
  <c r="AK90" i="68"/>
  <c r="AJ90" i="68"/>
  <c r="AI90" i="68"/>
  <c r="AH90" i="68"/>
  <c r="Q90" i="68"/>
  <c r="P90" i="68"/>
  <c r="O90" i="68"/>
  <c r="N90" i="68"/>
  <c r="M90" i="68"/>
  <c r="L90" i="68"/>
  <c r="K90" i="68"/>
  <c r="J90" i="68"/>
  <c r="I90" i="68"/>
  <c r="E90" i="68"/>
  <c r="AN89" i="68"/>
  <c r="AM89" i="68"/>
  <c r="AL89" i="68"/>
  <c r="AK89" i="68"/>
  <c r="AJ89" i="68"/>
  <c r="AI89" i="68"/>
  <c r="AH89" i="68"/>
  <c r="Q89" i="68"/>
  <c r="P89" i="68"/>
  <c r="O89" i="68"/>
  <c r="N89" i="68"/>
  <c r="M89" i="68"/>
  <c r="L89" i="68"/>
  <c r="K89" i="68"/>
  <c r="J89" i="68"/>
  <c r="I89" i="68"/>
  <c r="E89" i="68"/>
  <c r="AN88" i="68"/>
  <c r="AM88" i="68"/>
  <c r="AL88" i="68"/>
  <c r="AK88" i="68"/>
  <c r="AJ88" i="68"/>
  <c r="AI88" i="68"/>
  <c r="AH88" i="68"/>
  <c r="Q88" i="68"/>
  <c r="P88" i="68"/>
  <c r="O88" i="68"/>
  <c r="N88" i="68"/>
  <c r="M88" i="68"/>
  <c r="L88" i="68"/>
  <c r="K88" i="68"/>
  <c r="J88" i="68"/>
  <c r="I88" i="68"/>
  <c r="E88" i="68"/>
  <c r="AN87" i="68"/>
  <c r="AM87" i="68"/>
  <c r="AL87" i="68"/>
  <c r="AK87" i="68"/>
  <c r="AJ87" i="68"/>
  <c r="AI87" i="68"/>
  <c r="AH87" i="68"/>
  <c r="Q87" i="68"/>
  <c r="P87" i="68"/>
  <c r="O87" i="68"/>
  <c r="N87" i="68"/>
  <c r="M87" i="68"/>
  <c r="L87" i="68"/>
  <c r="K87" i="68"/>
  <c r="J87" i="68"/>
  <c r="I87" i="68"/>
  <c r="E87" i="68"/>
  <c r="AN86" i="68"/>
  <c r="AM86" i="68"/>
  <c r="AL86" i="68"/>
  <c r="AK86" i="68"/>
  <c r="AJ86" i="68"/>
  <c r="AI86" i="68"/>
  <c r="AH86" i="68"/>
  <c r="Q86" i="68"/>
  <c r="P86" i="68"/>
  <c r="O86" i="68"/>
  <c r="N86" i="68"/>
  <c r="M86" i="68"/>
  <c r="L86" i="68"/>
  <c r="K86" i="68"/>
  <c r="J86" i="68"/>
  <c r="I86" i="68"/>
  <c r="E86" i="68"/>
  <c r="AN85" i="68"/>
  <c r="AM85" i="68"/>
  <c r="AL85" i="68"/>
  <c r="AK85" i="68"/>
  <c r="AJ85" i="68"/>
  <c r="AI85" i="68"/>
  <c r="AH85" i="68"/>
  <c r="Q85" i="68"/>
  <c r="P85" i="68"/>
  <c r="O85" i="68"/>
  <c r="N85" i="68"/>
  <c r="M85" i="68"/>
  <c r="L85" i="68"/>
  <c r="K85" i="68"/>
  <c r="J85" i="68"/>
  <c r="I85" i="68"/>
  <c r="E85" i="68"/>
  <c r="AN84" i="68"/>
  <c r="AM84" i="68"/>
  <c r="AL84" i="68"/>
  <c r="AK84" i="68"/>
  <c r="AJ84" i="68"/>
  <c r="AI84" i="68"/>
  <c r="AH84" i="68"/>
  <c r="Q84" i="68"/>
  <c r="P84" i="68"/>
  <c r="O84" i="68"/>
  <c r="N84" i="68"/>
  <c r="M84" i="68"/>
  <c r="L84" i="68"/>
  <c r="K84" i="68"/>
  <c r="J84" i="68"/>
  <c r="I84" i="68"/>
  <c r="E84" i="68"/>
  <c r="AN83" i="68"/>
  <c r="AM83" i="68"/>
  <c r="AL83" i="68"/>
  <c r="AK83" i="68"/>
  <c r="AJ83" i="68"/>
  <c r="AI83" i="68"/>
  <c r="AH83" i="68"/>
  <c r="Q83" i="68"/>
  <c r="P83" i="68"/>
  <c r="O83" i="68"/>
  <c r="N83" i="68"/>
  <c r="M83" i="68"/>
  <c r="L83" i="68"/>
  <c r="K83" i="68"/>
  <c r="J83" i="68"/>
  <c r="I83" i="68"/>
  <c r="E83" i="68"/>
  <c r="AN82" i="68"/>
  <c r="AM82" i="68"/>
  <c r="AL82" i="68"/>
  <c r="AK82" i="68"/>
  <c r="AJ82" i="68"/>
  <c r="AI82" i="68"/>
  <c r="AH82" i="68"/>
  <c r="Q82" i="68"/>
  <c r="P82" i="68"/>
  <c r="O82" i="68"/>
  <c r="N82" i="68"/>
  <c r="M82" i="68"/>
  <c r="L82" i="68"/>
  <c r="K82" i="68"/>
  <c r="J82" i="68"/>
  <c r="I82" i="68"/>
  <c r="E82" i="68"/>
  <c r="AN81" i="68"/>
  <c r="AM81" i="68"/>
  <c r="AL81" i="68"/>
  <c r="AK81" i="68"/>
  <c r="AJ81" i="68"/>
  <c r="AI81" i="68"/>
  <c r="AH81" i="68"/>
  <c r="Q81" i="68"/>
  <c r="P81" i="68"/>
  <c r="O81" i="68"/>
  <c r="N81" i="68"/>
  <c r="M81" i="68"/>
  <c r="L81" i="68"/>
  <c r="K81" i="68"/>
  <c r="J81" i="68"/>
  <c r="I81" i="68"/>
  <c r="E81" i="68"/>
  <c r="AN80" i="68"/>
  <c r="AM80" i="68"/>
  <c r="AL80" i="68"/>
  <c r="AK80" i="68"/>
  <c r="AJ80" i="68"/>
  <c r="AI80" i="68"/>
  <c r="AH80" i="68"/>
  <c r="Q80" i="68"/>
  <c r="P80" i="68"/>
  <c r="O80" i="68"/>
  <c r="N80" i="68"/>
  <c r="M80" i="68"/>
  <c r="L80" i="68"/>
  <c r="K80" i="68"/>
  <c r="J80" i="68"/>
  <c r="I80" i="68"/>
  <c r="E80" i="68"/>
  <c r="AN79" i="68"/>
  <c r="AM79" i="68"/>
  <c r="AL79" i="68"/>
  <c r="AK79" i="68"/>
  <c r="AJ79" i="68"/>
  <c r="AI79" i="68"/>
  <c r="AH79" i="68"/>
  <c r="Q79" i="68"/>
  <c r="P79" i="68"/>
  <c r="O79" i="68"/>
  <c r="N79" i="68"/>
  <c r="M79" i="68"/>
  <c r="L79" i="68"/>
  <c r="K79" i="68"/>
  <c r="J79" i="68"/>
  <c r="I79" i="68"/>
  <c r="E79" i="68"/>
  <c r="AN78" i="68"/>
  <c r="AM78" i="68"/>
  <c r="AL78" i="68"/>
  <c r="AK78" i="68"/>
  <c r="AJ78" i="68"/>
  <c r="AI78" i="68"/>
  <c r="AH78" i="68"/>
  <c r="Q78" i="68"/>
  <c r="P78" i="68"/>
  <c r="O78" i="68"/>
  <c r="N78" i="68"/>
  <c r="M78" i="68"/>
  <c r="L78" i="68"/>
  <c r="K78" i="68"/>
  <c r="J78" i="68"/>
  <c r="I78" i="68"/>
  <c r="E78" i="68"/>
  <c r="AN77" i="68"/>
  <c r="AM77" i="68"/>
  <c r="AL77" i="68"/>
  <c r="AK77" i="68"/>
  <c r="AJ77" i="68"/>
  <c r="AI77" i="68"/>
  <c r="AH77" i="68"/>
  <c r="Q77" i="68"/>
  <c r="P77" i="68"/>
  <c r="O77" i="68"/>
  <c r="N77" i="68"/>
  <c r="M77" i="68"/>
  <c r="L77" i="68"/>
  <c r="K77" i="68"/>
  <c r="J77" i="68"/>
  <c r="I77" i="68"/>
  <c r="E77" i="68"/>
  <c r="AN76" i="68"/>
  <c r="AM76" i="68"/>
  <c r="AL76" i="68"/>
  <c r="AK76" i="68"/>
  <c r="AJ76" i="68"/>
  <c r="AI76" i="68"/>
  <c r="AH76" i="68"/>
  <c r="Q76" i="68"/>
  <c r="P76" i="68"/>
  <c r="O76" i="68"/>
  <c r="N76" i="68"/>
  <c r="M76" i="68"/>
  <c r="L76" i="68"/>
  <c r="K76" i="68"/>
  <c r="J76" i="68"/>
  <c r="I76" i="68"/>
  <c r="E76" i="68"/>
  <c r="AN75" i="68"/>
  <c r="AM75" i="68"/>
  <c r="AL75" i="68"/>
  <c r="AK75" i="68"/>
  <c r="AJ75" i="68"/>
  <c r="AI75" i="68"/>
  <c r="AH75" i="68"/>
  <c r="Q75" i="68"/>
  <c r="P75" i="68"/>
  <c r="O75" i="68"/>
  <c r="N75" i="68"/>
  <c r="M75" i="68"/>
  <c r="L75" i="68"/>
  <c r="K75" i="68"/>
  <c r="J75" i="68"/>
  <c r="I75" i="68"/>
  <c r="E75" i="68"/>
  <c r="AN74" i="68"/>
  <c r="AM74" i="68"/>
  <c r="AL74" i="68"/>
  <c r="AK74" i="68"/>
  <c r="AJ74" i="68"/>
  <c r="AI74" i="68"/>
  <c r="AH74" i="68"/>
  <c r="Q74" i="68"/>
  <c r="P74" i="68"/>
  <c r="O74" i="68"/>
  <c r="N74" i="68"/>
  <c r="M74" i="68"/>
  <c r="L74" i="68"/>
  <c r="K74" i="68"/>
  <c r="J74" i="68"/>
  <c r="I74" i="68"/>
  <c r="E74" i="68"/>
  <c r="AN73" i="68"/>
  <c r="AM73" i="68"/>
  <c r="AL73" i="68"/>
  <c r="AK73" i="68"/>
  <c r="AJ73" i="68"/>
  <c r="AI73" i="68"/>
  <c r="AH73" i="68"/>
  <c r="Q73" i="68"/>
  <c r="P73" i="68"/>
  <c r="O73" i="68"/>
  <c r="N73" i="68"/>
  <c r="M73" i="68"/>
  <c r="L73" i="68"/>
  <c r="K73" i="68"/>
  <c r="J73" i="68"/>
  <c r="I73" i="68"/>
  <c r="E73" i="68"/>
  <c r="AN72" i="68"/>
  <c r="AM72" i="68"/>
  <c r="AL72" i="68"/>
  <c r="AK72" i="68"/>
  <c r="AJ72" i="68"/>
  <c r="AI72" i="68"/>
  <c r="AH72" i="68"/>
  <c r="Q72" i="68"/>
  <c r="P72" i="68"/>
  <c r="O72" i="68"/>
  <c r="N72" i="68"/>
  <c r="M72" i="68"/>
  <c r="L72" i="68"/>
  <c r="K72" i="68"/>
  <c r="J72" i="68"/>
  <c r="I72" i="68"/>
  <c r="E72" i="68"/>
  <c r="AN71" i="68"/>
  <c r="AM71" i="68"/>
  <c r="AL71" i="68"/>
  <c r="AK71" i="68"/>
  <c r="AJ71" i="68"/>
  <c r="AI71" i="68"/>
  <c r="AH71" i="68"/>
  <c r="Q71" i="68"/>
  <c r="P71" i="68"/>
  <c r="O71" i="68"/>
  <c r="N71" i="68"/>
  <c r="M71" i="68"/>
  <c r="L71" i="68"/>
  <c r="K71" i="68"/>
  <c r="J71" i="68"/>
  <c r="I71" i="68"/>
  <c r="E71" i="68"/>
  <c r="AN70" i="68"/>
  <c r="AM70" i="68"/>
  <c r="AL70" i="68"/>
  <c r="AK70" i="68"/>
  <c r="AJ70" i="68"/>
  <c r="AI70" i="68"/>
  <c r="AH70" i="68"/>
  <c r="Q70" i="68"/>
  <c r="P70" i="68"/>
  <c r="O70" i="68"/>
  <c r="N70" i="68"/>
  <c r="M70" i="68"/>
  <c r="L70" i="68"/>
  <c r="K70" i="68"/>
  <c r="J70" i="68"/>
  <c r="I70" i="68"/>
  <c r="E70" i="68"/>
  <c r="AN69" i="68"/>
  <c r="AM69" i="68"/>
  <c r="AL69" i="68"/>
  <c r="AK69" i="68"/>
  <c r="AJ69" i="68"/>
  <c r="AI69" i="68"/>
  <c r="AH69" i="68"/>
  <c r="Q69" i="68"/>
  <c r="P69" i="68"/>
  <c r="O69" i="68"/>
  <c r="N69" i="68"/>
  <c r="M69" i="68"/>
  <c r="L69" i="68"/>
  <c r="K69" i="68"/>
  <c r="J69" i="68"/>
  <c r="I69" i="68"/>
  <c r="E69" i="68"/>
  <c r="AN68" i="68"/>
  <c r="AM68" i="68"/>
  <c r="AL68" i="68"/>
  <c r="AK68" i="68"/>
  <c r="AJ68" i="68"/>
  <c r="AI68" i="68"/>
  <c r="AH68" i="68"/>
  <c r="Q68" i="68"/>
  <c r="P68" i="68"/>
  <c r="O68" i="68"/>
  <c r="N68" i="68"/>
  <c r="M68" i="68"/>
  <c r="L68" i="68"/>
  <c r="K68" i="68"/>
  <c r="J68" i="68"/>
  <c r="I68" i="68"/>
  <c r="E68" i="68"/>
  <c r="AN67" i="68"/>
  <c r="AM67" i="68"/>
  <c r="AL67" i="68"/>
  <c r="AK67" i="68"/>
  <c r="AJ67" i="68"/>
  <c r="AI67" i="68"/>
  <c r="AH67" i="68"/>
  <c r="Q67" i="68"/>
  <c r="P67" i="68"/>
  <c r="O67" i="68"/>
  <c r="N67" i="68"/>
  <c r="M67" i="68"/>
  <c r="L67" i="68"/>
  <c r="K67" i="68"/>
  <c r="J67" i="68"/>
  <c r="I67" i="68"/>
  <c r="E67" i="68"/>
  <c r="AN66" i="68"/>
  <c r="AM66" i="68"/>
  <c r="AL66" i="68"/>
  <c r="AK66" i="68"/>
  <c r="AJ66" i="68"/>
  <c r="AI66" i="68"/>
  <c r="AH66" i="68"/>
  <c r="Q66" i="68"/>
  <c r="P66" i="68"/>
  <c r="O66" i="68"/>
  <c r="N66" i="68"/>
  <c r="M66" i="68"/>
  <c r="L66" i="68"/>
  <c r="K66" i="68"/>
  <c r="J66" i="68"/>
  <c r="I66" i="68"/>
  <c r="E66" i="68"/>
  <c r="AN65" i="68"/>
  <c r="AM65" i="68"/>
  <c r="AL65" i="68"/>
  <c r="AK65" i="68"/>
  <c r="AJ65" i="68"/>
  <c r="AI65" i="68"/>
  <c r="AH65" i="68"/>
  <c r="Q65" i="68"/>
  <c r="P65" i="68"/>
  <c r="O65" i="68"/>
  <c r="N65" i="68"/>
  <c r="M65" i="68"/>
  <c r="L65" i="68"/>
  <c r="K65" i="68"/>
  <c r="J65" i="68"/>
  <c r="I65" i="68"/>
  <c r="E65" i="68"/>
  <c r="AN64" i="68"/>
  <c r="AM64" i="68"/>
  <c r="AL64" i="68"/>
  <c r="AK64" i="68"/>
  <c r="AJ64" i="68"/>
  <c r="AI64" i="68"/>
  <c r="AH64" i="68"/>
  <c r="Q64" i="68"/>
  <c r="P64" i="68"/>
  <c r="O64" i="68"/>
  <c r="N64" i="68"/>
  <c r="M64" i="68"/>
  <c r="L64" i="68"/>
  <c r="K64" i="68"/>
  <c r="J64" i="68"/>
  <c r="I64" i="68"/>
  <c r="E64" i="68"/>
  <c r="AN63" i="68"/>
  <c r="AM63" i="68"/>
  <c r="AL63" i="68"/>
  <c r="AK63" i="68"/>
  <c r="AJ63" i="68"/>
  <c r="AI63" i="68"/>
  <c r="AH63" i="68"/>
  <c r="Q63" i="68"/>
  <c r="P63" i="68"/>
  <c r="O63" i="68"/>
  <c r="N63" i="68"/>
  <c r="M63" i="68"/>
  <c r="L63" i="68"/>
  <c r="K63" i="68"/>
  <c r="J63" i="68"/>
  <c r="I63" i="68"/>
  <c r="E63" i="68"/>
  <c r="AN62" i="68"/>
  <c r="AM62" i="68"/>
  <c r="AL62" i="68"/>
  <c r="AK62" i="68"/>
  <c r="AJ62" i="68"/>
  <c r="AI62" i="68"/>
  <c r="AH62" i="68"/>
  <c r="Q62" i="68"/>
  <c r="P62" i="68"/>
  <c r="O62" i="68"/>
  <c r="N62" i="68"/>
  <c r="M62" i="68"/>
  <c r="L62" i="68"/>
  <c r="K62" i="68"/>
  <c r="J62" i="68"/>
  <c r="I62" i="68"/>
  <c r="E62" i="68"/>
  <c r="AN61" i="68"/>
  <c r="AM61" i="68"/>
  <c r="AL61" i="68"/>
  <c r="AK61" i="68"/>
  <c r="AJ61" i="68"/>
  <c r="AI61" i="68"/>
  <c r="AH61" i="68"/>
  <c r="Q61" i="68"/>
  <c r="P61" i="68"/>
  <c r="O61" i="68"/>
  <c r="N61" i="68"/>
  <c r="M61" i="68"/>
  <c r="L61" i="68"/>
  <c r="K61" i="68"/>
  <c r="J61" i="68"/>
  <c r="I61" i="68"/>
  <c r="E61" i="68"/>
  <c r="AN60" i="68"/>
  <c r="AM60" i="68"/>
  <c r="AL60" i="68"/>
  <c r="AK60" i="68"/>
  <c r="AJ60" i="68"/>
  <c r="AI60" i="68"/>
  <c r="AH60" i="68"/>
  <c r="Q60" i="68"/>
  <c r="P60" i="68"/>
  <c r="O60" i="68"/>
  <c r="N60" i="68"/>
  <c r="M60" i="68"/>
  <c r="L60" i="68"/>
  <c r="K60" i="68"/>
  <c r="J60" i="68"/>
  <c r="I60" i="68"/>
  <c r="E60" i="68"/>
  <c r="AN59" i="68"/>
  <c r="AM59" i="68"/>
  <c r="AL59" i="68"/>
  <c r="AK59" i="68"/>
  <c r="AJ59" i="68"/>
  <c r="AI59" i="68"/>
  <c r="AH59" i="68"/>
  <c r="Q59" i="68"/>
  <c r="P59" i="68"/>
  <c r="O59" i="68"/>
  <c r="N59" i="68"/>
  <c r="M59" i="68"/>
  <c r="L59" i="68"/>
  <c r="K59" i="68"/>
  <c r="J59" i="68"/>
  <c r="I59" i="68"/>
  <c r="E59" i="68"/>
  <c r="AN58" i="68"/>
  <c r="AM58" i="68"/>
  <c r="AL58" i="68"/>
  <c r="AK58" i="68"/>
  <c r="AJ58" i="68"/>
  <c r="AI58" i="68"/>
  <c r="AH58" i="68"/>
  <c r="Q58" i="68"/>
  <c r="P58" i="68"/>
  <c r="O58" i="68"/>
  <c r="N58" i="68"/>
  <c r="M58" i="68"/>
  <c r="L58" i="68"/>
  <c r="K58" i="68"/>
  <c r="J58" i="68"/>
  <c r="I58" i="68"/>
  <c r="E58" i="68"/>
  <c r="AN57" i="68"/>
  <c r="AM57" i="68"/>
  <c r="AL57" i="68"/>
  <c r="AK57" i="68"/>
  <c r="AJ57" i="68"/>
  <c r="AI57" i="68"/>
  <c r="AH57" i="68"/>
  <c r="Q57" i="68"/>
  <c r="P57" i="68"/>
  <c r="O57" i="68"/>
  <c r="N57" i="68"/>
  <c r="M57" i="68"/>
  <c r="L57" i="68"/>
  <c r="K57" i="68"/>
  <c r="J57" i="68"/>
  <c r="I57" i="68"/>
  <c r="E57" i="68"/>
  <c r="AN56" i="68"/>
  <c r="AM56" i="68"/>
  <c r="AL56" i="68"/>
  <c r="AK56" i="68"/>
  <c r="AJ56" i="68"/>
  <c r="AI56" i="68"/>
  <c r="AH56" i="68"/>
  <c r="Q56" i="68"/>
  <c r="P56" i="68"/>
  <c r="O56" i="68"/>
  <c r="N56" i="68"/>
  <c r="M56" i="68"/>
  <c r="L56" i="68"/>
  <c r="K56" i="68"/>
  <c r="J56" i="68"/>
  <c r="I56" i="68"/>
  <c r="E56" i="68"/>
  <c r="AN55" i="68"/>
  <c r="AM55" i="68"/>
  <c r="AL55" i="68"/>
  <c r="AK55" i="68"/>
  <c r="AJ55" i="68"/>
  <c r="AI55" i="68"/>
  <c r="AH55" i="68"/>
  <c r="Q55" i="68"/>
  <c r="P55" i="68"/>
  <c r="O55" i="68"/>
  <c r="N55" i="68"/>
  <c r="M55" i="68"/>
  <c r="L55" i="68"/>
  <c r="K55" i="68"/>
  <c r="J55" i="68"/>
  <c r="I55" i="68"/>
  <c r="E55" i="68"/>
  <c r="AN54" i="68"/>
  <c r="AM54" i="68"/>
  <c r="AL54" i="68"/>
  <c r="AK54" i="68"/>
  <c r="AJ54" i="68"/>
  <c r="AI54" i="68"/>
  <c r="AH54" i="68"/>
  <c r="Q54" i="68"/>
  <c r="P54" i="68"/>
  <c r="O54" i="68"/>
  <c r="N54" i="68"/>
  <c r="M54" i="68"/>
  <c r="L54" i="68"/>
  <c r="K54" i="68"/>
  <c r="J54" i="68"/>
  <c r="I54" i="68"/>
  <c r="E54" i="68"/>
  <c r="AN53" i="68"/>
  <c r="AM53" i="68"/>
  <c r="AL53" i="68"/>
  <c r="AK53" i="68"/>
  <c r="AJ53" i="68"/>
  <c r="AI53" i="68"/>
  <c r="AH53" i="68"/>
  <c r="Q53" i="68"/>
  <c r="P53" i="68"/>
  <c r="O53" i="68"/>
  <c r="N53" i="68"/>
  <c r="M53" i="68"/>
  <c r="L53" i="68"/>
  <c r="K53" i="68"/>
  <c r="J53" i="68"/>
  <c r="I53" i="68"/>
  <c r="E53" i="68"/>
  <c r="AN52" i="68"/>
  <c r="AM52" i="68"/>
  <c r="AL52" i="68"/>
  <c r="AK52" i="68"/>
  <c r="AJ52" i="68"/>
  <c r="AI52" i="68"/>
  <c r="AH52" i="68"/>
  <c r="Q52" i="68"/>
  <c r="P52" i="68"/>
  <c r="O52" i="68"/>
  <c r="N52" i="68"/>
  <c r="M52" i="68"/>
  <c r="L52" i="68"/>
  <c r="K52" i="68"/>
  <c r="J52" i="68"/>
  <c r="I52" i="68"/>
  <c r="E52" i="68"/>
  <c r="AN51" i="68"/>
  <c r="AM51" i="68"/>
  <c r="AL51" i="68"/>
  <c r="AK51" i="68"/>
  <c r="AJ51" i="68"/>
  <c r="AI51" i="68"/>
  <c r="AH51" i="68"/>
  <c r="Q51" i="68"/>
  <c r="P51" i="68"/>
  <c r="O51" i="68"/>
  <c r="N51" i="68"/>
  <c r="M51" i="68"/>
  <c r="L51" i="68"/>
  <c r="K51" i="68"/>
  <c r="J51" i="68"/>
  <c r="I51" i="68"/>
  <c r="E51" i="68"/>
  <c r="AN50" i="68"/>
  <c r="AM50" i="68"/>
  <c r="AL50" i="68"/>
  <c r="AK50" i="68"/>
  <c r="AJ50" i="68"/>
  <c r="AI50" i="68"/>
  <c r="AH50" i="68"/>
  <c r="Q50" i="68"/>
  <c r="P50" i="68"/>
  <c r="O50" i="68"/>
  <c r="N50" i="68"/>
  <c r="M50" i="68"/>
  <c r="L50" i="68"/>
  <c r="K50" i="68"/>
  <c r="J50" i="68"/>
  <c r="I50" i="68"/>
  <c r="E50" i="68"/>
  <c r="AN49" i="68"/>
  <c r="AM49" i="68"/>
  <c r="AL49" i="68"/>
  <c r="AK49" i="68"/>
  <c r="AJ49" i="68"/>
  <c r="AI49" i="68"/>
  <c r="AH49" i="68"/>
  <c r="Q49" i="68"/>
  <c r="P49" i="68"/>
  <c r="O49" i="68"/>
  <c r="N49" i="68"/>
  <c r="M49" i="68"/>
  <c r="L49" i="68"/>
  <c r="K49" i="68"/>
  <c r="J49" i="68"/>
  <c r="I49" i="68"/>
  <c r="E49" i="68"/>
  <c r="AN48" i="68"/>
  <c r="AM48" i="68"/>
  <c r="AL48" i="68"/>
  <c r="AK48" i="68"/>
  <c r="AJ48" i="68"/>
  <c r="AI48" i="68"/>
  <c r="AH48" i="68"/>
  <c r="Q48" i="68"/>
  <c r="P48" i="68"/>
  <c r="O48" i="68"/>
  <c r="N48" i="68"/>
  <c r="M48" i="68"/>
  <c r="L48" i="68"/>
  <c r="K48" i="68"/>
  <c r="J48" i="68"/>
  <c r="I48" i="68"/>
  <c r="E48" i="68"/>
  <c r="AN47" i="68"/>
  <c r="AM47" i="68"/>
  <c r="AL47" i="68"/>
  <c r="AK47" i="68"/>
  <c r="AJ47" i="68"/>
  <c r="AI47" i="68"/>
  <c r="AH47" i="68"/>
  <c r="Q47" i="68"/>
  <c r="P47" i="68"/>
  <c r="O47" i="68"/>
  <c r="N47" i="68"/>
  <c r="M47" i="68"/>
  <c r="L47" i="68"/>
  <c r="K47" i="68"/>
  <c r="J47" i="68"/>
  <c r="I47" i="68"/>
  <c r="E47" i="68"/>
  <c r="AN46" i="68"/>
  <c r="AM46" i="68"/>
  <c r="AL46" i="68"/>
  <c r="AK46" i="68"/>
  <c r="AJ46" i="68"/>
  <c r="AI46" i="68"/>
  <c r="AH46" i="68"/>
  <c r="Q46" i="68"/>
  <c r="P46" i="68"/>
  <c r="O46" i="68"/>
  <c r="N46" i="68"/>
  <c r="M46" i="68"/>
  <c r="L46" i="68"/>
  <c r="K46" i="68"/>
  <c r="J46" i="68"/>
  <c r="I46" i="68"/>
  <c r="E46" i="68"/>
  <c r="AN45" i="68"/>
  <c r="AM45" i="68"/>
  <c r="AL45" i="68"/>
  <c r="AK45" i="68"/>
  <c r="AJ45" i="68"/>
  <c r="AI45" i="68"/>
  <c r="AH45" i="68"/>
  <c r="Q45" i="68"/>
  <c r="P45" i="68"/>
  <c r="O45" i="68"/>
  <c r="N45" i="68"/>
  <c r="M45" i="68"/>
  <c r="L45" i="68"/>
  <c r="K45" i="68"/>
  <c r="J45" i="68"/>
  <c r="I45" i="68"/>
  <c r="E45" i="68"/>
  <c r="AN44" i="68"/>
  <c r="AM44" i="68"/>
  <c r="AL44" i="68"/>
  <c r="AK44" i="68"/>
  <c r="AJ44" i="68"/>
  <c r="AI44" i="68"/>
  <c r="AH44" i="68"/>
  <c r="Q44" i="68"/>
  <c r="P44" i="68"/>
  <c r="O44" i="68"/>
  <c r="N44" i="68"/>
  <c r="M44" i="68"/>
  <c r="L44" i="68"/>
  <c r="K44" i="68"/>
  <c r="J44" i="68"/>
  <c r="I44" i="68"/>
  <c r="E44" i="68"/>
  <c r="AN43" i="68"/>
  <c r="AM43" i="68"/>
  <c r="AL43" i="68"/>
  <c r="AK43" i="68"/>
  <c r="AJ43" i="68"/>
  <c r="AI43" i="68"/>
  <c r="AH43" i="68"/>
  <c r="Q43" i="68"/>
  <c r="P43" i="68"/>
  <c r="O43" i="68"/>
  <c r="N43" i="68"/>
  <c r="M43" i="68"/>
  <c r="L43" i="68"/>
  <c r="K43" i="68"/>
  <c r="J43" i="68"/>
  <c r="I43" i="68"/>
  <c r="E43" i="68"/>
  <c r="AN42" i="68"/>
  <c r="AM42" i="68"/>
  <c r="AL42" i="68"/>
  <c r="AK42" i="68"/>
  <c r="AJ42" i="68"/>
  <c r="AI42" i="68"/>
  <c r="AH42" i="68"/>
  <c r="Q42" i="68"/>
  <c r="P42" i="68"/>
  <c r="O42" i="68"/>
  <c r="N42" i="68"/>
  <c r="M42" i="68"/>
  <c r="L42" i="68"/>
  <c r="K42" i="68"/>
  <c r="J42" i="68"/>
  <c r="I42" i="68"/>
  <c r="E42" i="68"/>
  <c r="AN41" i="68"/>
  <c r="AM41" i="68"/>
  <c r="AL41" i="68"/>
  <c r="AK41" i="68"/>
  <c r="AJ41" i="68"/>
  <c r="AI41" i="68"/>
  <c r="AH41" i="68"/>
  <c r="Q41" i="68"/>
  <c r="P41" i="68"/>
  <c r="O41" i="68"/>
  <c r="N41" i="68"/>
  <c r="M41" i="68"/>
  <c r="L41" i="68"/>
  <c r="K41" i="68"/>
  <c r="J41" i="68"/>
  <c r="I41" i="68"/>
  <c r="E41" i="68"/>
  <c r="AN40" i="68"/>
  <c r="AM40" i="68"/>
  <c r="AL40" i="68"/>
  <c r="AK40" i="68"/>
  <c r="AJ40" i="68"/>
  <c r="AI40" i="68"/>
  <c r="AH40" i="68"/>
  <c r="Q40" i="68"/>
  <c r="P40" i="68"/>
  <c r="O40" i="68"/>
  <c r="N40" i="68"/>
  <c r="M40" i="68"/>
  <c r="L40" i="68"/>
  <c r="K40" i="68"/>
  <c r="J40" i="68"/>
  <c r="I40" i="68"/>
  <c r="E40" i="68"/>
  <c r="AN39" i="68"/>
  <c r="AM39" i="68"/>
  <c r="AL39" i="68"/>
  <c r="AK39" i="68"/>
  <c r="AJ39" i="68"/>
  <c r="AI39" i="68"/>
  <c r="AH39" i="68"/>
  <c r="Q39" i="68"/>
  <c r="P39" i="68"/>
  <c r="O39" i="68"/>
  <c r="N39" i="68"/>
  <c r="M39" i="68"/>
  <c r="L39" i="68"/>
  <c r="K39" i="68"/>
  <c r="J39" i="68"/>
  <c r="I39" i="68"/>
  <c r="E39" i="68"/>
  <c r="AN38" i="68"/>
  <c r="AM38" i="68"/>
  <c r="AL38" i="68"/>
  <c r="AK38" i="68"/>
  <c r="AJ38" i="68"/>
  <c r="AI38" i="68"/>
  <c r="AH38" i="68"/>
  <c r="Q38" i="68"/>
  <c r="P38" i="68"/>
  <c r="O38" i="68"/>
  <c r="N38" i="68"/>
  <c r="M38" i="68"/>
  <c r="L38" i="68"/>
  <c r="K38" i="68"/>
  <c r="J38" i="68"/>
  <c r="I38" i="68"/>
  <c r="E38" i="68"/>
  <c r="AN37" i="68"/>
  <c r="AM37" i="68"/>
  <c r="AL37" i="68"/>
  <c r="AK37" i="68"/>
  <c r="AJ37" i="68"/>
  <c r="AI37" i="68"/>
  <c r="AH37" i="68"/>
  <c r="Q37" i="68"/>
  <c r="P37" i="68"/>
  <c r="O37" i="68"/>
  <c r="N37" i="68"/>
  <c r="M37" i="68"/>
  <c r="L37" i="68"/>
  <c r="K37" i="68"/>
  <c r="J37" i="68"/>
  <c r="I37" i="68"/>
  <c r="E37" i="68"/>
  <c r="AN36" i="68"/>
  <c r="AM36" i="68"/>
  <c r="AL36" i="68"/>
  <c r="AK36" i="68"/>
  <c r="AJ36" i="68"/>
  <c r="AI36" i="68"/>
  <c r="AH36" i="68"/>
  <c r="Q36" i="68"/>
  <c r="P36" i="68"/>
  <c r="O36" i="68"/>
  <c r="N36" i="68"/>
  <c r="M36" i="68"/>
  <c r="L36" i="68"/>
  <c r="K36" i="68"/>
  <c r="J36" i="68"/>
  <c r="I36" i="68"/>
  <c r="E36" i="68"/>
  <c r="AN35" i="68"/>
  <c r="AM35" i="68"/>
  <c r="AL35" i="68"/>
  <c r="AK35" i="68"/>
  <c r="AJ35" i="68"/>
  <c r="AI35" i="68"/>
  <c r="AH35" i="68"/>
  <c r="Q35" i="68"/>
  <c r="P35" i="68"/>
  <c r="O35" i="68"/>
  <c r="N35" i="68"/>
  <c r="M35" i="68"/>
  <c r="L35" i="68"/>
  <c r="K35" i="68"/>
  <c r="J35" i="68"/>
  <c r="I35" i="68"/>
  <c r="E35" i="68"/>
  <c r="AN34" i="68"/>
  <c r="AM34" i="68"/>
  <c r="AL34" i="68"/>
  <c r="AK34" i="68"/>
  <c r="AJ34" i="68"/>
  <c r="AI34" i="68"/>
  <c r="AH34" i="68"/>
  <c r="Q34" i="68"/>
  <c r="P34" i="68"/>
  <c r="O34" i="68"/>
  <c r="N34" i="68"/>
  <c r="M34" i="68"/>
  <c r="L34" i="68"/>
  <c r="K34" i="68"/>
  <c r="J34" i="68"/>
  <c r="I34" i="68"/>
  <c r="AN33" i="68"/>
  <c r="AM33" i="68"/>
  <c r="AL33" i="68"/>
  <c r="AK33" i="68"/>
  <c r="AJ33" i="68"/>
  <c r="AI33" i="68"/>
  <c r="AH33" i="68"/>
  <c r="Q33" i="68"/>
  <c r="P33" i="68"/>
  <c r="O33" i="68"/>
  <c r="N33" i="68"/>
  <c r="M33" i="68"/>
  <c r="L33" i="68"/>
  <c r="K33" i="68"/>
  <c r="J33" i="68"/>
  <c r="I33" i="68"/>
  <c r="C33" i="68"/>
  <c r="AN32" i="68"/>
  <c r="AM32" i="68"/>
  <c r="AL32" i="68"/>
  <c r="AK32" i="68"/>
  <c r="AJ32" i="68"/>
  <c r="AI32" i="68"/>
  <c r="AH32" i="68"/>
  <c r="Q32" i="68"/>
  <c r="P32" i="68"/>
  <c r="O32" i="68"/>
  <c r="N32" i="68"/>
  <c r="M32" i="68"/>
  <c r="L32" i="68"/>
  <c r="K32" i="68"/>
  <c r="J32" i="68"/>
  <c r="I32" i="68"/>
  <c r="AN31" i="68"/>
  <c r="AM31" i="68"/>
  <c r="AL31" i="68"/>
  <c r="AK31" i="68"/>
  <c r="AJ31" i="68"/>
  <c r="AI31" i="68"/>
  <c r="AH31" i="68"/>
  <c r="Q31" i="68"/>
  <c r="P31" i="68"/>
  <c r="O31" i="68"/>
  <c r="N31" i="68"/>
  <c r="M31" i="68"/>
  <c r="L31" i="68"/>
  <c r="K31" i="68"/>
  <c r="J31" i="68"/>
  <c r="I31" i="68"/>
  <c r="AN30" i="68"/>
  <c r="AM30" i="68"/>
  <c r="AL30" i="68"/>
  <c r="AK30" i="68"/>
  <c r="AJ30" i="68"/>
  <c r="AI30" i="68"/>
  <c r="AH30" i="68"/>
  <c r="Q30" i="68"/>
  <c r="P30" i="68"/>
  <c r="O30" i="68"/>
  <c r="N30" i="68"/>
  <c r="M30" i="68"/>
  <c r="L30" i="68"/>
  <c r="K30" i="68"/>
  <c r="J30" i="68"/>
  <c r="I30" i="68"/>
  <c r="AN29" i="68"/>
  <c r="AM29" i="68"/>
  <c r="AL29" i="68"/>
  <c r="AK29" i="68"/>
  <c r="AJ29" i="68"/>
  <c r="AI29" i="68"/>
  <c r="AH29" i="68"/>
  <c r="Q29" i="68"/>
  <c r="P29" i="68"/>
  <c r="O29" i="68"/>
  <c r="N29" i="68"/>
  <c r="M29" i="68"/>
  <c r="L29" i="68"/>
  <c r="K29" i="68"/>
  <c r="J29" i="68"/>
  <c r="I29" i="68"/>
  <c r="AN28" i="68"/>
  <c r="AM28" i="68"/>
  <c r="AL28" i="68"/>
  <c r="AK28" i="68"/>
  <c r="AJ28" i="68"/>
  <c r="AI28" i="68"/>
  <c r="AH28" i="68"/>
  <c r="Q28" i="68"/>
  <c r="P28" i="68"/>
  <c r="O28" i="68"/>
  <c r="N28" i="68"/>
  <c r="M28" i="68"/>
  <c r="L28" i="68"/>
  <c r="K28" i="68"/>
  <c r="J28" i="68"/>
  <c r="I28" i="68"/>
  <c r="AN27" i="68"/>
  <c r="AM27" i="68"/>
  <c r="AL27" i="68"/>
  <c r="AK27" i="68"/>
  <c r="AJ27" i="68"/>
  <c r="AI27" i="68"/>
  <c r="AH27" i="68"/>
  <c r="Q27" i="68"/>
  <c r="P27" i="68"/>
  <c r="O27" i="68"/>
  <c r="N27" i="68"/>
  <c r="M27" i="68"/>
  <c r="L27" i="68"/>
  <c r="K27" i="68"/>
  <c r="J27" i="68"/>
  <c r="I27" i="68"/>
  <c r="AN26" i="68"/>
  <c r="AM26" i="68"/>
  <c r="AL26" i="68"/>
  <c r="AK26" i="68"/>
  <c r="AJ26" i="68"/>
  <c r="AI26" i="68"/>
  <c r="AH26" i="68"/>
  <c r="Q26" i="68"/>
  <c r="P26" i="68"/>
  <c r="O26" i="68"/>
  <c r="N26" i="68"/>
  <c r="M26" i="68"/>
  <c r="L26" i="68"/>
  <c r="K26" i="68"/>
  <c r="J26" i="68"/>
  <c r="I26" i="68"/>
  <c r="AN25" i="68"/>
  <c r="AM25" i="68"/>
  <c r="AL25" i="68"/>
  <c r="AK25" i="68"/>
  <c r="AJ25" i="68"/>
  <c r="AI25" i="68"/>
  <c r="AH25" i="68"/>
  <c r="Q25" i="68"/>
  <c r="P25" i="68"/>
  <c r="O25" i="68"/>
  <c r="N25" i="68"/>
  <c r="M25" i="68"/>
  <c r="L25" i="68"/>
  <c r="K25" i="68"/>
  <c r="J25" i="68"/>
  <c r="I25" i="68"/>
  <c r="AN24" i="68"/>
  <c r="AM24" i="68"/>
  <c r="AL24" i="68"/>
  <c r="AK24" i="68"/>
  <c r="AJ24" i="68"/>
  <c r="AI24" i="68"/>
  <c r="AH24" i="68"/>
  <c r="Q24" i="68"/>
  <c r="P24" i="68"/>
  <c r="O24" i="68"/>
  <c r="N24" i="68"/>
  <c r="M24" i="68"/>
  <c r="L24" i="68"/>
  <c r="K24" i="68"/>
  <c r="J24" i="68"/>
  <c r="I24" i="68"/>
  <c r="AN23" i="68"/>
  <c r="AM23" i="68"/>
  <c r="AL23" i="68"/>
  <c r="AK23" i="68"/>
  <c r="AJ23" i="68"/>
  <c r="AI23" i="68"/>
  <c r="AH23" i="68"/>
  <c r="Q23" i="68"/>
  <c r="P23" i="68"/>
  <c r="O23" i="68"/>
  <c r="N23" i="68"/>
  <c r="M23" i="68"/>
  <c r="L23" i="68"/>
  <c r="K23" i="68"/>
  <c r="J23" i="68"/>
  <c r="I23" i="68"/>
  <c r="AN22" i="68"/>
  <c r="AM22" i="68"/>
  <c r="AL22" i="68"/>
  <c r="AK22" i="68"/>
  <c r="AJ22" i="68"/>
  <c r="AI22" i="68"/>
  <c r="AH22" i="68"/>
  <c r="Q22" i="68"/>
  <c r="P22" i="68"/>
  <c r="O22" i="68"/>
  <c r="N22" i="68"/>
  <c r="M22" i="68"/>
  <c r="L22" i="68"/>
  <c r="K22" i="68"/>
  <c r="J22" i="68"/>
  <c r="I22" i="68"/>
  <c r="AN21" i="68"/>
  <c r="AM21" i="68"/>
  <c r="AL21" i="68"/>
  <c r="AK21" i="68"/>
  <c r="AJ21" i="68"/>
  <c r="AI21" i="68"/>
  <c r="AH21" i="68"/>
  <c r="Q21" i="68"/>
  <c r="P21" i="68"/>
  <c r="O21" i="68"/>
  <c r="N21" i="68"/>
  <c r="M21" i="68"/>
  <c r="L21" i="68"/>
  <c r="K21" i="68"/>
  <c r="J21" i="68"/>
  <c r="I21" i="68"/>
  <c r="AN20" i="68"/>
  <c r="AM20" i="68"/>
  <c r="AL20" i="68"/>
  <c r="AK20" i="68"/>
  <c r="AJ20" i="68"/>
  <c r="AI20" i="68"/>
  <c r="AH20" i="68"/>
  <c r="Q20" i="68"/>
  <c r="P20" i="68"/>
  <c r="O20" i="68"/>
  <c r="N20" i="68"/>
  <c r="M20" i="68"/>
  <c r="L20" i="68"/>
  <c r="K20" i="68"/>
  <c r="J20" i="68"/>
  <c r="I20" i="68"/>
  <c r="AN19" i="68"/>
  <c r="AM19" i="68"/>
  <c r="AL19" i="68"/>
  <c r="AK19" i="68"/>
  <c r="AJ19" i="68"/>
  <c r="AI19" i="68"/>
  <c r="AH19" i="68"/>
  <c r="Q19" i="68"/>
  <c r="P19" i="68"/>
  <c r="O19" i="68"/>
  <c r="N19" i="68"/>
  <c r="M19" i="68"/>
  <c r="L19" i="68"/>
  <c r="K19" i="68"/>
  <c r="J19" i="68"/>
  <c r="I19" i="68"/>
  <c r="AN18" i="68"/>
  <c r="AM18" i="68"/>
  <c r="AL18" i="68"/>
  <c r="AK18" i="68"/>
  <c r="AJ18" i="68"/>
  <c r="AI18" i="68"/>
  <c r="AH18" i="68"/>
  <c r="Q18" i="68"/>
  <c r="P18" i="68"/>
  <c r="O18" i="68"/>
  <c r="N18" i="68"/>
  <c r="M18" i="68"/>
  <c r="L18" i="68"/>
  <c r="K18" i="68"/>
  <c r="J18" i="68"/>
  <c r="I18" i="68"/>
  <c r="AN17" i="68"/>
  <c r="AL17" i="68" s="1"/>
  <c r="AM17" i="68"/>
  <c r="I17" i="68"/>
  <c r="AN16" i="68"/>
  <c r="AL16" i="68" s="1"/>
  <c r="AM16" i="68"/>
  <c r="I16" i="68"/>
  <c r="AN15" i="68"/>
  <c r="AL15" i="68" s="1"/>
  <c r="AM15" i="68"/>
  <c r="I15" i="68"/>
  <c r="AN14" i="68"/>
  <c r="AL14" i="68" s="1"/>
  <c r="AM14" i="68"/>
  <c r="I14" i="68"/>
  <c r="AN13" i="68"/>
  <c r="AL13" i="68" s="1"/>
  <c r="AM13" i="68"/>
  <c r="I13" i="68"/>
  <c r="AN12" i="68"/>
  <c r="AL12" i="68" s="1"/>
  <c r="AM12" i="68"/>
  <c r="I12" i="68"/>
  <c r="C12" i="68"/>
  <c r="C13" i="68" s="1"/>
  <c r="C14" i="68" s="1"/>
  <c r="C15" i="68" s="1"/>
  <c r="AN11" i="68"/>
  <c r="AL11" i="68" s="1"/>
  <c r="AM11" i="68"/>
  <c r="I11" i="68"/>
  <c r="AN10" i="68"/>
  <c r="AL10" i="68" s="1"/>
  <c r="AM10" i="68"/>
  <c r="I10" i="68"/>
  <c r="AN9" i="68"/>
  <c r="AL9" i="68" s="1"/>
  <c r="AM9" i="68"/>
  <c r="I9" i="68"/>
  <c r="C9" i="68"/>
  <c r="E11" i="68" s="1"/>
  <c r="AN8" i="68"/>
  <c r="AL8" i="68" s="1"/>
  <c r="AM8" i="68"/>
  <c r="I8" i="68"/>
  <c r="AN7" i="68"/>
  <c r="AL7" i="68" s="1"/>
  <c r="AM7" i="68"/>
  <c r="AD7" i="68"/>
  <c r="AF7" i="68" s="1"/>
  <c r="AA7" i="68"/>
  <c r="AC7" i="68" s="1"/>
  <c r="X7" i="68"/>
  <c r="I7" i="68"/>
  <c r="H6" i="68"/>
  <c r="G6" i="68"/>
  <c r="AH3" i="68" s="1"/>
  <c r="D6" i="68"/>
  <c r="V7" i="68" s="1"/>
  <c r="AF5" i="68"/>
  <c r="AC5" i="68"/>
  <c r="H5" i="68"/>
  <c r="E5" i="68"/>
  <c r="D5" i="68"/>
  <c r="J7" i="68" s="1"/>
  <c r="G1" i="68"/>
  <c r="AI10" i="71" l="1"/>
  <c r="AJ10" i="71" s="1"/>
  <c r="AK10" i="71" s="1"/>
  <c r="AI11" i="71"/>
  <c r="AJ11" i="71" s="1"/>
  <c r="AK11" i="71" s="1"/>
  <c r="K8" i="71"/>
  <c r="L8" i="71" s="1"/>
  <c r="M8" i="71" s="1"/>
  <c r="H4" i="71"/>
  <c r="K9" i="71"/>
  <c r="L9" i="71" s="1"/>
  <c r="M9" i="71" s="1"/>
  <c r="K10" i="71"/>
  <c r="L10" i="71" s="1"/>
  <c r="M10" i="71" s="1"/>
  <c r="K11" i="71"/>
  <c r="L11" i="71" s="1"/>
  <c r="M11" i="71" s="1"/>
  <c r="AI8" i="72"/>
  <c r="AJ8" i="72" s="1"/>
  <c r="AK8" i="72" s="1"/>
  <c r="AI10" i="72"/>
  <c r="AJ10" i="72" s="1"/>
  <c r="AK10" i="72" s="1"/>
  <c r="C16" i="72"/>
  <c r="C17" i="72" s="1"/>
  <c r="C18" i="72" s="1"/>
  <c r="C19" i="72" s="1"/>
  <c r="D15" i="72"/>
  <c r="AJ7" i="72"/>
  <c r="K7" i="72"/>
  <c r="U7" i="72"/>
  <c r="AB7" i="72" s="1"/>
  <c r="H4" i="72"/>
  <c r="D13" i="72"/>
  <c r="W7" i="72"/>
  <c r="AE7" i="72" s="1"/>
  <c r="D16" i="72"/>
  <c r="U5" i="72"/>
  <c r="J8" i="72"/>
  <c r="D14" i="72"/>
  <c r="J9" i="72"/>
  <c r="J10" i="72"/>
  <c r="D17" i="72"/>
  <c r="W5" i="72"/>
  <c r="J11" i="72"/>
  <c r="AH11" i="72"/>
  <c r="AI11" i="72" s="1"/>
  <c r="AJ11" i="72" s="1"/>
  <c r="AK11" i="72" s="1"/>
  <c r="D12" i="72"/>
  <c r="AB7" i="71"/>
  <c r="C21" i="71"/>
  <c r="C22" i="71" s="1"/>
  <c r="C23" i="71" s="1"/>
  <c r="C24" i="71" s="1"/>
  <c r="C25" i="71" s="1"/>
  <c r="C26" i="71" s="1"/>
  <c r="C27" i="71" s="1"/>
  <c r="C28" i="71" s="1"/>
  <c r="AJ7" i="71"/>
  <c r="AI5" i="71"/>
  <c r="D15" i="71"/>
  <c r="J7" i="71"/>
  <c r="D23" i="71"/>
  <c r="U7" i="71"/>
  <c r="Y7" i="71" s="1"/>
  <c r="Z7" i="71" s="1"/>
  <c r="D18" i="71"/>
  <c r="D13" i="71"/>
  <c r="G6" i="71"/>
  <c r="AH3" i="71" s="1"/>
  <c r="W7" i="71"/>
  <c r="AE7" i="71"/>
  <c r="D16" i="71"/>
  <c r="D19" i="71"/>
  <c r="U5" i="71"/>
  <c r="D14" i="71"/>
  <c r="D17" i="71"/>
  <c r="W5" i="71"/>
  <c r="D12" i="71"/>
  <c r="D20" i="71"/>
  <c r="N5" i="70"/>
  <c r="AJ5" i="70"/>
  <c r="D6" i="70"/>
  <c r="V7" i="70" s="1"/>
  <c r="E5" i="70"/>
  <c r="W5" i="70" s="1"/>
  <c r="E35" i="70"/>
  <c r="D7" i="70" s="1"/>
  <c r="E7" i="70" s="1"/>
  <c r="D5" i="70"/>
  <c r="U7" i="70" s="1"/>
  <c r="L5" i="70"/>
  <c r="AH5" i="70"/>
  <c r="AI5" i="70"/>
  <c r="J5" i="70"/>
  <c r="O5" i="70"/>
  <c r="P5" i="70"/>
  <c r="C19" i="70"/>
  <c r="C20" i="70" s="1"/>
  <c r="C21" i="70" s="1"/>
  <c r="C22" i="70" s="1"/>
  <c r="C23" i="70" s="1"/>
  <c r="C24" i="70" s="1"/>
  <c r="C25" i="70" s="1"/>
  <c r="C26" i="70" s="1"/>
  <c r="G6" i="70"/>
  <c r="AH3" i="70" s="1"/>
  <c r="AH8" i="69"/>
  <c r="AI8" i="69" s="1"/>
  <c r="AJ8" i="69" s="1"/>
  <c r="AK8" i="69" s="1"/>
  <c r="AH11" i="69"/>
  <c r="AI11" i="69" s="1"/>
  <c r="AJ11" i="69" s="1"/>
  <c r="AK11" i="69" s="1"/>
  <c r="D7" i="69"/>
  <c r="E7" i="69" s="1"/>
  <c r="AH7" i="69"/>
  <c r="AI7" i="69" s="1"/>
  <c r="T7" i="69"/>
  <c r="H4" i="69"/>
  <c r="J13" i="68"/>
  <c r="K13" i="68" s="1"/>
  <c r="L13" i="68" s="1"/>
  <c r="M13" i="68" s="1"/>
  <c r="J15" i="68"/>
  <c r="K15" i="68" s="1"/>
  <c r="L15" i="68" s="1"/>
  <c r="M15" i="68" s="1"/>
  <c r="J17" i="68"/>
  <c r="K17" i="68" s="1"/>
  <c r="L17" i="68" s="1"/>
  <c r="M17" i="68" s="1"/>
  <c r="D7" i="68"/>
  <c r="E7" i="68" s="1"/>
  <c r="AH9" i="68"/>
  <c r="AI9" i="68" s="1"/>
  <c r="AJ9" i="68" s="1"/>
  <c r="AK9" i="68" s="1"/>
  <c r="AH15" i="68"/>
  <c r="AI15" i="68" s="1"/>
  <c r="AJ15" i="68" s="1"/>
  <c r="AK15" i="68" s="1"/>
  <c r="AH13" i="68"/>
  <c r="AI13" i="68" s="1"/>
  <c r="AJ13" i="68" s="1"/>
  <c r="AK13" i="68" s="1"/>
  <c r="AH17" i="68"/>
  <c r="AH7" i="68"/>
  <c r="AI7" i="68" s="1"/>
  <c r="AI8" i="68"/>
  <c r="AJ8" i="68" s="1"/>
  <c r="AK8" i="68" s="1"/>
  <c r="J14" i="68"/>
  <c r="K14" i="68" s="1"/>
  <c r="L14" i="68" s="1"/>
  <c r="M14" i="68" s="1"/>
  <c r="J16" i="68"/>
  <c r="K16" i="68" s="1"/>
  <c r="L16" i="68" s="1"/>
  <c r="M16" i="68" s="1"/>
  <c r="T7" i="68"/>
  <c r="AH8" i="68"/>
  <c r="AH10" i="68"/>
  <c r="AI10" i="68" s="1"/>
  <c r="AJ10" i="68" s="1"/>
  <c r="AK10" i="68" s="1"/>
  <c r="AH12" i="68"/>
  <c r="AI12" i="68" s="1"/>
  <c r="AJ12" i="68" s="1"/>
  <c r="AK12" i="68" s="1"/>
  <c r="AH14" i="68"/>
  <c r="AI14" i="68" s="1"/>
  <c r="AJ14" i="68" s="1"/>
  <c r="AK14" i="68" s="1"/>
  <c r="AH16" i="68"/>
  <c r="AI16" i="68" s="1"/>
  <c r="AJ16" i="68" s="1"/>
  <c r="AK16" i="68" s="1"/>
  <c r="H4" i="68"/>
  <c r="AI17" i="68"/>
  <c r="AJ17" i="68" s="1"/>
  <c r="AK17" i="68" s="1"/>
  <c r="C16" i="69"/>
  <c r="C17" i="69" s="1"/>
  <c r="C18" i="69" s="1"/>
  <c r="C19" i="69" s="1"/>
  <c r="C20" i="69" s="1"/>
  <c r="D15" i="69"/>
  <c r="AJ7" i="69"/>
  <c r="K7" i="69"/>
  <c r="U7" i="69"/>
  <c r="Y7" i="69" s="1"/>
  <c r="Z7" i="69" s="1"/>
  <c r="D18" i="69"/>
  <c r="J12" i="69"/>
  <c r="D13" i="69"/>
  <c r="D19" i="69"/>
  <c r="J8" i="69"/>
  <c r="D14" i="69"/>
  <c r="W7" i="69"/>
  <c r="AE7" i="69" s="1"/>
  <c r="D16" i="69"/>
  <c r="J9" i="69"/>
  <c r="K9" i="69" s="1"/>
  <c r="L9" i="69" s="1"/>
  <c r="M9" i="69" s="1"/>
  <c r="AH9" i="69"/>
  <c r="AI9" i="69" s="1"/>
  <c r="J10" i="69"/>
  <c r="K10" i="69" s="1"/>
  <c r="L10" i="69" s="1"/>
  <c r="M10" i="69" s="1"/>
  <c r="AH10" i="69"/>
  <c r="AI10" i="69" s="1"/>
  <c r="AJ10" i="69" s="1"/>
  <c r="AK10" i="69" s="1"/>
  <c r="D17" i="69"/>
  <c r="W5" i="69"/>
  <c r="J11" i="69"/>
  <c r="D12" i="69"/>
  <c r="D20" i="69"/>
  <c r="C16" i="68"/>
  <c r="C17" i="68" s="1"/>
  <c r="C18" i="68" s="1"/>
  <c r="C19" i="68" s="1"/>
  <c r="C20" i="68" s="1"/>
  <c r="D15" i="68"/>
  <c r="K7" i="68"/>
  <c r="U7" i="68"/>
  <c r="Y7" i="68" s="1"/>
  <c r="Z7" i="68" s="1"/>
  <c r="J12" i="68"/>
  <c r="D13" i="68"/>
  <c r="W7" i="68"/>
  <c r="AE7" i="68" s="1"/>
  <c r="D16" i="68"/>
  <c r="D19" i="68"/>
  <c r="J8" i="68"/>
  <c r="D14" i="68"/>
  <c r="U5" i="68"/>
  <c r="J9" i="68"/>
  <c r="J10" i="68"/>
  <c r="D17" i="68"/>
  <c r="W5" i="68"/>
  <c r="J11" i="68"/>
  <c r="AH11" i="68"/>
  <c r="AI11" i="68" s="1"/>
  <c r="AJ11" i="68" s="1"/>
  <c r="AK11" i="68" s="1"/>
  <c r="D12" i="68"/>
  <c r="D20" i="68"/>
  <c r="K10" i="72" l="1"/>
  <c r="L10" i="72" s="1"/>
  <c r="M10" i="72" s="1"/>
  <c r="K11" i="72"/>
  <c r="L11" i="72" s="1"/>
  <c r="M11" i="72" s="1"/>
  <c r="K9" i="72"/>
  <c r="L9" i="72" s="1"/>
  <c r="M9" i="72" s="1"/>
  <c r="Y7" i="72"/>
  <c r="Z7" i="72" s="1"/>
  <c r="C20" i="72"/>
  <c r="D19" i="72"/>
  <c r="K8" i="72"/>
  <c r="L8" i="72" s="1"/>
  <c r="M8" i="72" s="1"/>
  <c r="D18" i="72"/>
  <c r="AI5" i="72"/>
  <c r="AJ5" i="72"/>
  <c r="AK7" i="72"/>
  <c r="AH5" i="72" s="1"/>
  <c r="L7" i="72"/>
  <c r="K7" i="71"/>
  <c r="C29" i="71"/>
  <c r="AK7" i="71"/>
  <c r="AH5" i="71" s="1"/>
  <c r="AJ5" i="71"/>
  <c r="D26" i="71"/>
  <c r="D22" i="71"/>
  <c r="D24" i="71"/>
  <c r="D25" i="71"/>
  <c r="D21" i="71"/>
  <c r="D27" i="71"/>
  <c r="D28" i="71"/>
  <c r="D15" i="70"/>
  <c r="D17" i="70"/>
  <c r="D14" i="70"/>
  <c r="D12" i="70"/>
  <c r="W7" i="70"/>
  <c r="AE7" i="70" s="1"/>
  <c r="D25" i="70"/>
  <c r="D19" i="70"/>
  <c r="T7" i="70"/>
  <c r="D24" i="70"/>
  <c r="D21" i="70"/>
  <c r="U5" i="70"/>
  <c r="D13" i="70"/>
  <c r="D20" i="70"/>
  <c r="D22" i="70"/>
  <c r="D16" i="70"/>
  <c r="E6" i="70"/>
  <c r="E17" i="70" s="1"/>
  <c r="D18" i="70"/>
  <c r="D23" i="70"/>
  <c r="C27" i="70"/>
  <c r="D26" i="70"/>
  <c r="E18" i="70"/>
  <c r="AB7" i="68"/>
  <c r="AJ9" i="69"/>
  <c r="AK9" i="69" s="1"/>
  <c r="AI5" i="69"/>
  <c r="K12" i="69"/>
  <c r="L12" i="69" s="1"/>
  <c r="M12" i="69" s="1"/>
  <c r="L7" i="69"/>
  <c r="K11" i="69"/>
  <c r="L11" i="69" s="1"/>
  <c r="M11" i="69" s="1"/>
  <c r="AK7" i="69"/>
  <c r="AB7" i="69"/>
  <c r="C21" i="69"/>
  <c r="K8" i="69"/>
  <c r="L8" i="69" s="1"/>
  <c r="M8" i="69" s="1"/>
  <c r="K10" i="68"/>
  <c r="L10" i="68" s="1"/>
  <c r="M10" i="68" s="1"/>
  <c r="K11" i="68"/>
  <c r="L11" i="68" s="1"/>
  <c r="M11" i="68" s="1"/>
  <c r="K9" i="68"/>
  <c r="L9" i="68" s="1"/>
  <c r="M9" i="68" s="1"/>
  <c r="AJ7" i="68"/>
  <c r="AI5" i="68"/>
  <c r="K12" i="68"/>
  <c r="L12" i="68" s="1"/>
  <c r="M12" i="68" s="1"/>
  <c r="L7" i="68"/>
  <c r="K8" i="68"/>
  <c r="L8" i="68" s="1"/>
  <c r="M8" i="68" s="1"/>
  <c r="C21" i="68"/>
  <c r="D18" i="68"/>
  <c r="AN220" i="66"/>
  <c r="AM220" i="66"/>
  <c r="AL220" i="66"/>
  <c r="AK220" i="66"/>
  <c r="AJ220" i="66"/>
  <c r="AI220" i="66"/>
  <c r="AH220" i="66"/>
  <c r="Q220" i="66"/>
  <c r="P220" i="66"/>
  <c r="O220" i="66"/>
  <c r="N220" i="66"/>
  <c r="M220" i="66"/>
  <c r="L220" i="66"/>
  <c r="K220" i="66"/>
  <c r="J220" i="66"/>
  <c r="I220" i="66"/>
  <c r="AN219" i="66"/>
  <c r="AM219" i="66"/>
  <c r="AL219" i="66"/>
  <c r="AK219" i="66"/>
  <c r="AJ219" i="66"/>
  <c r="AI219" i="66"/>
  <c r="AH219" i="66"/>
  <c r="Q219" i="66"/>
  <c r="P219" i="66"/>
  <c r="O219" i="66"/>
  <c r="N219" i="66"/>
  <c r="M219" i="66"/>
  <c r="L219" i="66"/>
  <c r="K219" i="66"/>
  <c r="J219" i="66"/>
  <c r="I219" i="66"/>
  <c r="AN218" i="66"/>
  <c r="AM218" i="66"/>
  <c r="AL218" i="66"/>
  <c r="AK218" i="66"/>
  <c r="AJ218" i="66"/>
  <c r="AI218" i="66"/>
  <c r="AH218" i="66"/>
  <c r="Q218" i="66"/>
  <c r="P218" i="66"/>
  <c r="O218" i="66"/>
  <c r="N218" i="66"/>
  <c r="M218" i="66"/>
  <c r="L218" i="66"/>
  <c r="K218" i="66"/>
  <c r="J218" i="66"/>
  <c r="I218" i="66"/>
  <c r="AN217" i="66"/>
  <c r="AM217" i="66"/>
  <c r="AL217" i="66"/>
  <c r="AK217" i="66"/>
  <c r="AJ217" i="66"/>
  <c r="AI217" i="66"/>
  <c r="AH217" i="66"/>
  <c r="Q217" i="66"/>
  <c r="P217" i="66"/>
  <c r="O217" i="66"/>
  <c r="N217" i="66"/>
  <c r="M217" i="66"/>
  <c r="L217" i="66"/>
  <c r="K217" i="66"/>
  <c r="J217" i="66"/>
  <c r="I217" i="66"/>
  <c r="AN216" i="66"/>
  <c r="AM216" i="66"/>
  <c r="AL216" i="66"/>
  <c r="AK216" i="66"/>
  <c r="AJ216" i="66"/>
  <c r="AI216" i="66"/>
  <c r="AH216" i="66"/>
  <c r="Q216" i="66"/>
  <c r="P216" i="66"/>
  <c r="O216" i="66"/>
  <c r="N216" i="66"/>
  <c r="M216" i="66"/>
  <c r="L216" i="66"/>
  <c r="K216" i="66"/>
  <c r="J216" i="66"/>
  <c r="I216" i="66"/>
  <c r="AN215" i="66"/>
  <c r="AM215" i="66"/>
  <c r="AL215" i="66"/>
  <c r="AK215" i="66"/>
  <c r="AJ215" i="66"/>
  <c r="AI215" i="66"/>
  <c r="AH215" i="66"/>
  <c r="Q215" i="66"/>
  <c r="P215" i="66"/>
  <c r="O215" i="66"/>
  <c r="N215" i="66"/>
  <c r="M215" i="66"/>
  <c r="L215" i="66"/>
  <c r="K215" i="66"/>
  <c r="J215" i="66"/>
  <c r="I215" i="66"/>
  <c r="E215" i="66"/>
  <c r="AN214" i="66"/>
  <c r="AM214" i="66"/>
  <c r="AL214" i="66"/>
  <c r="AK214" i="66"/>
  <c r="AJ214" i="66"/>
  <c r="AI214" i="66"/>
  <c r="AH214" i="66"/>
  <c r="Q214" i="66"/>
  <c r="P214" i="66"/>
  <c r="O214" i="66"/>
  <c r="N214" i="66"/>
  <c r="M214" i="66"/>
  <c r="L214" i="66"/>
  <c r="K214" i="66"/>
  <c r="J214" i="66"/>
  <c r="I214" i="66"/>
  <c r="E214" i="66"/>
  <c r="AN213" i="66"/>
  <c r="AM213" i="66"/>
  <c r="AL213" i="66"/>
  <c r="AK213" i="66"/>
  <c r="AJ213" i="66"/>
  <c r="AI213" i="66"/>
  <c r="AH213" i="66"/>
  <c r="Q213" i="66"/>
  <c r="P213" i="66"/>
  <c r="O213" i="66"/>
  <c r="N213" i="66"/>
  <c r="M213" i="66"/>
  <c r="L213" i="66"/>
  <c r="K213" i="66"/>
  <c r="J213" i="66"/>
  <c r="I213" i="66"/>
  <c r="E213" i="66"/>
  <c r="AN212" i="66"/>
  <c r="AM212" i="66"/>
  <c r="AL212" i="66"/>
  <c r="AK212" i="66"/>
  <c r="AJ212" i="66"/>
  <c r="AI212" i="66"/>
  <c r="AH212" i="66"/>
  <c r="Q212" i="66"/>
  <c r="P212" i="66"/>
  <c r="O212" i="66"/>
  <c r="N212" i="66"/>
  <c r="M212" i="66"/>
  <c r="L212" i="66"/>
  <c r="K212" i="66"/>
  <c r="J212" i="66"/>
  <c r="I212" i="66"/>
  <c r="E212" i="66"/>
  <c r="AN211" i="66"/>
  <c r="AM211" i="66"/>
  <c r="AL211" i="66"/>
  <c r="AK211" i="66"/>
  <c r="AJ211" i="66"/>
  <c r="AI211" i="66"/>
  <c r="AH211" i="66"/>
  <c r="Q211" i="66"/>
  <c r="P211" i="66"/>
  <c r="O211" i="66"/>
  <c r="N211" i="66"/>
  <c r="M211" i="66"/>
  <c r="L211" i="66"/>
  <c r="K211" i="66"/>
  <c r="J211" i="66"/>
  <c r="I211" i="66"/>
  <c r="E211" i="66"/>
  <c r="AN210" i="66"/>
  <c r="AM210" i="66"/>
  <c r="AL210" i="66"/>
  <c r="AK210" i="66"/>
  <c r="AJ210" i="66"/>
  <c r="AI210" i="66"/>
  <c r="AH210" i="66"/>
  <c r="Q210" i="66"/>
  <c r="P210" i="66"/>
  <c r="O210" i="66"/>
  <c r="N210" i="66"/>
  <c r="M210" i="66"/>
  <c r="L210" i="66"/>
  <c r="K210" i="66"/>
  <c r="J210" i="66"/>
  <c r="I210" i="66"/>
  <c r="E210" i="66"/>
  <c r="AN209" i="66"/>
  <c r="AM209" i="66"/>
  <c r="AL209" i="66"/>
  <c r="AK209" i="66"/>
  <c r="AJ209" i="66"/>
  <c r="AI209" i="66"/>
  <c r="AH209" i="66"/>
  <c r="Q209" i="66"/>
  <c r="P209" i="66"/>
  <c r="O209" i="66"/>
  <c r="N209" i="66"/>
  <c r="M209" i="66"/>
  <c r="L209" i="66"/>
  <c r="K209" i="66"/>
  <c r="J209" i="66"/>
  <c r="I209" i="66"/>
  <c r="E209" i="66"/>
  <c r="AN208" i="66"/>
  <c r="AM208" i="66"/>
  <c r="AL208" i="66"/>
  <c r="AK208" i="66"/>
  <c r="AJ208" i="66"/>
  <c r="AI208" i="66"/>
  <c r="AH208" i="66"/>
  <c r="Q208" i="66"/>
  <c r="P208" i="66"/>
  <c r="O208" i="66"/>
  <c r="N208" i="66"/>
  <c r="M208" i="66"/>
  <c r="L208" i="66"/>
  <c r="K208" i="66"/>
  <c r="J208" i="66"/>
  <c r="I208" i="66"/>
  <c r="E208" i="66"/>
  <c r="AN207" i="66"/>
  <c r="AM207" i="66"/>
  <c r="AL207" i="66"/>
  <c r="AK207" i="66"/>
  <c r="AJ207" i="66"/>
  <c r="AI207" i="66"/>
  <c r="AH207" i="66"/>
  <c r="Q207" i="66"/>
  <c r="P207" i="66"/>
  <c r="O207" i="66"/>
  <c r="N207" i="66"/>
  <c r="M207" i="66"/>
  <c r="L207" i="66"/>
  <c r="K207" i="66"/>
  <c r="J207" i="66"/>
  <c r="I207" i="66"/>
  <c r="E207" i="66"/>
  <c r="AN206" i="66"/>
  <c r="AM206" i="66"/>
  <c r="AL206" i="66"/>
  <c r="AK206" i="66"/>
  <c r="AJ206" i="66"/>
  <c r="AI206" i="66"/>
  <c r="AH206" i="66"/>
  <c r="Q206" i="66"/>
  <c r="P206" i="66"/>
  <c r="O206" i="66"/>
  <c r="N206" i="66"/>
  <c r="M206" i="66"/>
  <c r="L206" i="66"/>
  <c r="K206" i="66"/>
  <c r="J206" i="66"/>
  <c r="I206" i="66"/>
  <c r="E206" i="66"/>
  <c r="AN205" i="66"/>
  <c r="AM205" i="66"/>
  <c r="AL205" i="66"/>
  <c r="AK205" i="66"/>
  <c r="AJ205" i="66"/>
  <c r="AI205" i="66"/>
  <c r="AH205" i="66"/>
  <c r="Q205" i="66"/>
  <c r="P205" i="66"/>
  <c r="O205" i="66"/>
  <c r="N205" i="66"/>
  <c r="M205" i="66"/>
  <c r="L205" i="66"/>
  <c r="K205" i="66"/>
  <c r="J205" i="66"/>
  <c r="I205" i="66"/>
  <c r="E205" i="66"/>
  <c r="AN204" i="66"/>
  <c r="AM204" i="66"/>
  <c r="AL204" i="66"/>
  <c r="AK204" i="66"/>
  <c r="AJ204" i="66"/>
  <c r="AI204" i="66"/>
  <c r="AH204" i="66"/>
  <c r="Q204" i="66"/>
  <c r="P204" i="66"/>
  <c r="O204" i="66"/>
  <c r="N204" i="66"/>
  <c r="M204" i="66"/>
  <c r="L204" i="66"/>
  <c r="K204" i="66"/>
  <c r="J204" i="66"/>
  <c r="I204" i="66"/>
  <c r="E204" i="66"/>
  <c r="AN203" i="66"/>
  <c r="AM203" i="66"/>
  <c r="AL203" i="66"/>
  <c r="AK203" i="66"/>
  <c r="AJ203" i="66"/>
  <c r="AI203" i="66"/>
  <c r="AH203" i="66"/>
  <c r="Q203" i="66"/>
  <c r="P203" i="66"/>
  <c r="O203" i="66"/>
  <c r="N203" i="66"/>
  <c r="M203" i="66"/>
  <c r="L203" i="66"/>
  <c r="K203" i="66"/>
  <c r="J203" i="66"/>
  <c r="I203" i="66"/>
  <c r="E203" i="66"/>
  <c r="AN202" i="66"/>
  <c r="AM202" i="66"/>
  <c r="AL202" i="66"/>
  <c r="AK202" i="66"/>
  <c r="AJ202" i="66"/>
  <c r="AI202" i="66"/>
  <c r="AH202" i="66"/>
  <c r="Q202" i="66"/>
  <c r="P202" i="66"/>
  <c r="O202" i="66"/>
  <c r="N202" i="66"/>
  <c r="M202" i="66"/>
  <c r="L202" i="66"/>
  <c r="K202" i="66"/>
  <c r="J202" i="66"/>
  <c r="I202" i="66"/>
  <c r="E202" i="66"/>
  <c r="AN201" i="66"/>
  <c r="AM201" i="66"/>
  <c r="AL201" i="66"/>
  <c r="AK201" i="66"/>
  <c r="AJ201" i="66"/>
  <c r="AI201" i="66"/>
  <c r="AH201" i="66"/>
  <c r="Q201" i="66"/>
  <c r="P201" i="66"/>
  <c r="O201" i="66"/>
  <c r="N201" i="66"/>
  <c r="M201" i="66"/>
  <c r="L201" i="66"/>
  <c r="K201" i="66"/>
  <c r="J201" i="66"/>
  <c r="I201" i="66"/>
  <c r="E201" i="66"/>
  <c r="AN200" i="66"/>
  <c r="AM200" i="66"/>
  <c r="AL200" i="66"/>
  <c r="AK200" i="66"/>
  <c r="AJ200" i="66"/>
  <c r="AI200" i="66"/>
  <c r="AH200" i="66"/>
  <c r="Q200" i="66"/>
  <c r="P200" i="66"/>
  <c r="O200" i="66"/>
  <c r="N200" i="66"/>
  <c r="M200" i="66"/>
  <c r="L200" i="66"/>
  <c r="K200" i="66"/>
  <c r="J200" i="66"/>
  <c r="I200" i="66"/>
  <c r="E200" i="66"/>
  <c r="AN199" i="66"/>
  <c r="AM199" i="66"/>
  <c r="AL199" i="66"/>
  <c r="AK199" i="66"/>
  <c r="AJ199" i="66"/>
  <c r="AI199" i="66"/>
  <c r="AH199" i="66"/>
  <c r="Q199" i="66"/>
  <c r="P199" i="66"/>
  <c r="O199" i="66"/>
  <c r="N199" i="66"/>
  <c r="M199" i="66"/>
  <c r="L199" i="66"/>
  <c r="K199" i="66"/>
  <c r="J199" i="66"/>
  <c r="I199" i="66"/>
  <c r="E199" i="66"/>
  <c r="AN198" i="66"/>
  <c r="AM198" i="66"/>
  <c r="AL198" i="66"/>
  <c r="AK198" i="66"/>
  <c r="AJ198" i="66"/>
  <c r="AI198" i="66"/>
  <c r="AH198" i="66"/>
  <c r="Q198" i="66"/>
  <c r="P198" i="66"/>
  <c r="O198" i="66"/>
  <c r="N198" i="66"/>
  <c r="M198" i="66"/>
  <c r="L198" i="66"/>
  <c r="K198" i="66"/>
  <c r="J198" i="66"/>
  <c r="I198" i="66"/>
  <c r="E198" i="66"/>
  <c r="AN197" i="66"/>
  <c r="AM197" i="66"/>
  <c r="AL197" i="66"/>
  <c r="AK197" i="66"/>
  <c r="AJ197" i="66"/>
  <c r="AI197" i="66"/>
  <c r="AH197" i="66"/>
  <c r="Q197" i="66"/>
  <c r="P197" i="66"/>
  <c r="O197" i="66"/>
  <c r="N197" i="66"/>
  <c r="M197" i="66"/>
  <c r="L197" i="66"/>
  <c r="K197" i="66"/>
  <c r="J197" i="66"/>
  <c r="I197" i="66"/>
  <c r="E197" i="66"/>
  <c r="AN196" i="66"/>
  <c r="AM196" i="66"/>
  <c r="AL196" i="66"/>
  <c r="AK196" i="66"/>
  <c r="AJ196" i="66"/>
  <c r="AI196" i="66"/>
  <c r="AH196" i="66"/>
  <c r="Q196" i="66"/>
  <c r="P196" i="66"/>
  <c r="O196" i="66"/>
  <c r="N196" i="66"/>
  <c r="M196" i="66"/>
  <c r="L196" i="66"/>
  <c r="K196" i="66"/>
  <c r="J196" i="66"/>
  <c r="I196" i="66"/>
  <c r="E196" i="66"/>
  <c r="AN195" i="66"/>
  <c r="AM195" i="66"/>
  <c r="AL195" i="66"/>
  <c r="AK195" i="66"/>
  <c r="AJ195" i="66"/>
  <c r="AI195" i="66"/>
  <c r="AH195" i="66"/>
  <c r="Q195" i="66"/>
  <c r="P195" i="66"/>
  <c r="O195" i="66"/>
  <c r="N195" i="66"/>
  <c r="M195" i="66"/>
  <c r="L195" i="66"/>
  <c r="K195" i="66"/>
  <c r="J195" i="66"/>
  <c r="I195" i="66"/>
  <c r="E195" i="66"/>
  <c r="AN194" i="66"/>
  <c r="AM194" i="66"/>
  <c r="AL194" i="66"/>
  <c r="AK194" i="66"/>
  <c r="AJ194" i="66"/>
  <c r="AI194" i="66"/>
  <c r="AH194" i="66"/>
  <c r="Q194" i="66"/>
  <c r="P194" i="66"/>
  <c r="O194" i="66"/>
  <c r="N194" i="66"/>
  <c r="M194" i="66"/>
  <c r="L194" i="66"/>
  <c r="K194" i="66"/>
  <c r="J194" i="66"/>
  <c r="I194" i="66"/>
  <c r="E194" i="66"/>
  <c r="AN193" i="66"/>
  <c r="AM193" i="66"/>
  <c r="AL193" i="66"/>
  <c r="AK193" i="66"/>
  <c r="AJ193" i="66"/>
  <c r="AI193" i="66"/>
  <c r="AH193" i="66"/>
  <c r="Q193" i="66"/>
  <c r="P193" i="66"/>
  <c r="O193" i="66"/>
  <c r="N193" i="66"/>
  <c r="M193" i="66"/>
  <c r="L193" i="66"/>
  <c r="K193" i="66"/>
  <c r="J193" i="66"/>
  <c r="I193" i="66"/>
  <c r="E193" i="66"/>
  <c r="AN192" i="66"/>
  <c r="AM192" i="66"/>
  <c r="AL192" i="66"/>
  <c r="AK192" i="66"/>
  <c r="AJ192" i="66"/>
  <c r="AI192" i="66"/>
  <c r="AH192" i="66"/>
  <c r="Q192" i="66"/>
  <c r="P192" i="66"/>
  <c r="O192" i="66"/>
  <c r="N192" i="66"/>
  <c r="M192" i="66"/>
  <c r="L192" i="66"/>
  <c r="K192" i="66"/>
  <c r="J192" i="66"/>
  <c r="I192" i="66"/>
  <c r="E192" i="66"/>
  <c r="AN191" i="66"/>
  <c r="AM191" i="66"/>
  <c r="AL191" i="66"/>
  <c r="AK191" i="66"/>
  <c r="AJ191" i="66"/>
  <c r="AI191" i="66"/>
  <c r="AH191" i="66"/>
  <c r="Q191" i="66"/>
  <c r="P191" i="66"/>
  <c r="O191" i="66"/>
  <c r="N191" i="66"/>
  <c r="M191" i="66"/>
  <c r="L191" i="66"/>
  <c r="K191" i="66"/>
  <c r="J191" i="66"/>
  <c r="I191" i="66"/>
  <c r="E191" i="66"/>
  <c r="AN190" i="66"/>
  <c r="AM190" i="66"/>
  <c r="AL190" i="66"/>
  <c r="AK190" i="66"/>
  <c r="AJ190" i="66"/>
  <c r="AI190" i="66"/>
  <c r="AH190" i="66"/>
  <c r="Q190" i="66"/>
  <c r="P190" i="66"/>
  <c r="O190" i="66"/>
  <c r="N190" i="66"/>
  <c r="M190" i="66"/>
  <c r="L190" i="66"/>
  <c r="K190" i="66"/>
  <c r="J190" i="66"/>
  <c r="I190" i="66"/>
  <c r="E190" i="66"/>
  <c r="AN189" i="66"/>
  <c r="AM189" i="66"/>
  <c r="AL189" i="66"/>
  <c r="AK189" i="66"/>
  <c r="AJ189" i="66"/>
  <c r="AI189" i="66"/>
  <c r="AH189" i="66"/>
  <c r="Q189" i="66"/>
  <c r="P189" i="66"/>
  <c r="O189" i="66"/>
  <c r="N189" i="66"/>
  <c r="M189" i="66"/>
  <c r="L189" i="66"/>
  <c r="K189" i="66"/>
  <c r="J189" i="66"/>
  <c r="I189" i="66"/>
  <c r="E189" i="66"/>
  <c r="AN188" i="66"/>
  <c r="AM188" i="66"/>
  <c r="AL188" i="66"/>
  <c r="AK188" i="66"/>
  <c r="AJ188" i="66"/>
  <c r="AI188" i="66"/>
  <c r="AH188" i="66"/>
  <c r="Q188" i="66"/>
  <c r="P188" i="66"/>
  <c r="O188" i="66"/>
  <c r="N188" i="66"/>
  <c r="M188" i="66"/>
  <c r="L188" i="66"/>
  <c r="K188" i="66"/>
  <c r="J188" i="66"/>
  <c r="I188" i="66"/>
  <c r="E188" i="66"/>
  <c r="AN187" i="66"/>
  <c r="AM187" i="66"/>
  <c r="AL187" i="66"/>
  <c r="AK187" i="66"/>
  <c r="AJ187" i="66"/>
  <c r="AI187" i="66"/>
  <c r="AH187" i="66"/>
  <c r="Q187" i="66"/>
  <c r="P187" i="66"/>
  <c r="O187" i="66"/>
  <c r="N187" i="66"/>
  <c r="M187" i="66"/>
  <c r="L187" i="66"/>
  <c r="K187" i="66"/>
  <c r="J187" i="66"/>
  <c r="I187" i="66"/>
  <c r="E187" i="66"/>
  <c r="AN186" i="66"/>
  <c r="AM186" i="66"/>
  <c r="AL186" i="66"/>
  <c r="AK186" i="66"/>
  <c r="AJ186" i="66"/>
  <c r="AI186" i="66"/>
  <c r="AH186" i="66"/>
  <c r="Q186" i="66"/>
  <c r="P186" i="66"/>
  <c r="O186" i="66"/>
  <c r="N186" i="66"/>
  <c r="M186" i="66"/>
  <c r="L186" i="66"/>
  <c r="K186" i="66"/>
  <c r="J186" i="66"/>
  <c r="I186" i="66"/>
  <c r="E186" i="66"/>
  <c r="AN185" i="66"/>
  <c r="AM185" i="66"/>
  <c r="AL185" i="66"/>
  <c r="AK185" i="66"/>
  <c r="AJ185" i="66"/>
  <c r="AI185" i="66"/>
  <c r="AH185" i="66"/>
  <c r="Q185" i="66"/>
  <c r="P185" i="66"/>
  <c r="O185" i="66"/>
  <c r="N185" i="66"/>
  <c r="M185" i="66"/>
  <c r="L185" i="66"/>
  <c r="K185" i="66"/>
  <c r="J185" i="66"/>
  <c r="I185" i="66"/>
  <c r="E185" i="66"/>
  <c r="AN184" i="66"/>
  <c r="AM184" i="66"/>
  <c r="AL184" i="66"/>
  <c r="AK184" i="66"/>
  <c r="AJ184" i="66"/>
  <c r="AI184" i="66"/>
  <c r="AH184" i="66"/>
  <c r="Q184" i="66"/>
  <c r="P184" i="66"/>
  <c r="O184" i="66"/>
  <c r="N184" i="66"/>
  <c r="M184" i="66"/>
  <c r="L184" i="66"/>
  <c r="K184" i="66"/>
  <c r="J184" i="66"/>
  <c r="I184" i="66"/>
  <c r="E184" i="66"/>
  <c r="AN183" i="66"/>
  <c r="AM183" i="66"/>
  <c r="AL183" i="66"/>
  <c r="AK183" i="66"/>
  <c r="AJ183" i="66"/>
  <c r="AI183" i="66"/>
  <c r="AH183" i="66"/>
  <c r="Q183" i="66"/>
  <c r="P183" i="66"/>
  <c r="O183" i="66"/>
  <c r="N183" i="66"/>
  <c r="M183" i="66"/>
  <c r="L183" i="66"/>
  <c r="K183" i="66"/>
  <c r="J183" i="66"/>
  <c r="I183" i="66"/>
  <c r="E183" i="66"/>
  <c r="AN182" i="66"/>
  <c r="AM182" i="66"/>
  <c r="AL182" i="66"/>
  <c r="AK182" i="66"/>
  <c r="AJ182" i="66"/>
  <c r="AI182" i="66"/>
  <c r="AH182" i="66"/>
  <c r="Q182" i="66"/>
  <c r="P182" i="66"/>
  <c r="O182" i="66"/>
  <c r="N182" i="66"/>
  <c r="M182" i="66"/>
  <c r="L182" i="66"/>
  <c r="K182" i="66"/>
  <c r="J182" i="66"/>
  <c r="I182" i="66"/>
  <c r="E182" i="66"/>
  <c r="AN181" i="66"/>
  <c r="AM181" i="66"/>
  <c r="AL181" i="66"/>
  <c r="AK181" i="66"/>
  <c r="AJ181" i="66"/>
  <c r="AI181" i="66"/>
  <c r="AH181" i="66"/>
  <c r="Q181" i="66"/>
  <c r="P181" i="66"/>
  <c r="O181" i="66"/>
  <c r="N181" i="66"/>
  <c r="M181" i="66"/>
  <c r="L181" i="66"/>
  <c r="K181" i="66"/>
  <c r="J181" i="66"/>
  <c r="I181" i="66"/>
  <c r="E181" i="66"/>
  <c r="AN180" i="66"/>
  <c r="AM180" i="66"/>
  <c r="AL180" i="66"/>
  <c r="AK180" i="66"/>
  <c r="AJ180" i="66"/>
  <c r="AI180" i="66"/>
  <c r="AH180" i="66"/>
  <c r="Q180" i="66"/>
  <c r="P180" i="66"/>
  <c r="O180" i="66"/>
  <c r="N180" i="66"/>
  <c r="M180" i="66"/>
  <c r="L180" i="66"/>
  <c r="K180" i="66"/>
  <c r="J180" i="66"/>
  <c r="I180" i="66"/>
  <c r="E180" i="66"/>
  <c r="AN179" i="66"/>
  <c r="AM179" i="66"/>
  <c r="AL179" i="66"/>
  <c r="AK179" i="66"/>
  <c r="AJ179" i="66"/>
  <c r="AI179" i="66"/>
  <c r="AH179" i="66"/>
  <c r="Q179" i="66"/>
  <c r="P179" i="66"/>
  <c r="O179" i="66"/>
  <c r="N179" i="66"/>
  <c r="M179" i="66"/>
  <c r="L179" i="66"/>
  <c r="K179" i="66"/>
  <c r="J179" i="66"/>
  <c r="I179" i="66"/>
  <c r="E179" i="66"/>
  <c r="AN178" i="66"/>
  <c r="AM178" i="66"/>
  <c r="AL178" i="66"/>
  <c r="AK178" i="66"/>
  <c r="AJ178" i="66"/>
  <c r="AI178" i="66"/>
  <c r="AH178" i="66"/>
  <c r="Q178" i="66"/>
  <c r="P178" i="66"/>
  <c r="O178" i="66"/>
  <c r="N178" i="66"/>
  <c r="M178" i="66"/>
  <c r="L178" i="66"/>
  <c r="K178" i="66"/>
  <c r="J178" i="66"/>
  <c r="I178" i="66"/>
  <c r="E178" i="66"/>
  <c r="AN177" i="66"/>
  <c r="AM177" i="66"/>
  <c r="AL177" i="66"/>
  <c r="AK177" i="66"/>
  <c r="AJ177" i="66"/>
  <c r="AI177" i="66"/>
  <c r="AH177" i="66"/>
  <c r="Q177" i="66"/>
  <c r="P177" i="66"/>
  <c r="O177" i="66"/>
  <c r="N177" i="66"/>
  <c r="M177" i="66"/>
  <c r="L177" i="66"/>
  <c r="K177" i="66"/>
  <c r="J177" i="66"/>
  <c r="I177" i="66"/>
  <c r="E177" i="66"/>
  <c r="AN176" i="66"/>
  <c r="AM176" i="66"/>
  <c r="AL176" i="66"/>
  <c r="AK176" i="66"/>
  <c r="AJ176" i="66"/>
  <c r="AI176" i="66"/>
  <c r="AH176" i="66"/>
  <c r="Q176" i="66"/>
  <c r="P176" i="66"/>
  <c r="O176" i="66"/>
  <c r="N176" i="66"/>
  <c r="M176" i="66"/>
  <c r="L176" i="66"/>
  <c r="K176" i="66"/>
  <c r="J176" i="66"/>
  <c r="I176" i="66"/>
  <c r="E176" i="66"/>
  <c r="AN175" i="66"/>
  <c r="AM175" i="66"/>
  <c r="AL175" i="66"/>
  <c r="AK175" i="66"/>
  <c r="AJ175" i="66"/>
  <c r="AI175" i="66"/>
  <c r="AH175" i="66"/>
  <c r="Q175" i="66"/>
  <c r="P175" i="66"/>
  <c r="O175" i="66"/>
  <c r="N175" i="66"/>
  <c r="M175" i="66"/>
  <c r="L175" i="66"/>
  <c r="K175" i="66"/>
  <c r="J175" i="66"/>
  <c r="I175" i="66"/>
  <c r="E175" i="66"/>
  <c r="AN174" i="66"/>
  <c r="AM174" i="66"/>
  <c r="AL174" i="66"/>
  <c r="AK174" i="66"/>
  <c r="AJ174" i="66"/>
  <c r="AI174" i="66"/>
  <c r="AH174" i="66"/>
  <c r="Q174" i="66"/>
  <c r="P174" i="66"/>
  <c r="O174" i="66"/>
  <c r="N174" i="66"/>
  <c r="M174" i="66"/>
  <c r="L174" i="66"/>
  <c r="K174" i="66"/>
  <c r="J174" i="66"/>
  <c r="I174" i="66"/>
  <c r="E174" i="66"/>
  <c r="AN173" i="66"/>
  <c r="AM173" i="66"/>
  <c r="AL173" i="66"/>
  <c r="AK173" i="66"/>
  <c r="AJ173" i="66"/>
  <c r="AI173" i="66"/>
  <c r="AH173" i="66"/>
  <c r="Q173" i="66"/>
  <c r="P173" i="66"/>
  <c r="O173" i="66"/>
  <c r="N173" i="66"/>
  <c r="M173" i="66"/>
  <c r="L173" i="66"/>
  <c r="K173" i="66"/>
  <c r="J173" i="66"/>
  <c r="I173" i="66"/>
  <c r="E173" i="66"/>
  <c r="AN172" i="66"/>
  <c r="AM172" i="66"/>
  <c r="AL172" i="66"/>
  <c r="AK172" i="66"/>
  <c r="AJ172" i="66"/>
  <c r="AI172" i="66"/>
  <c r="AH172" i="66"/>
  <c r="Q172" i="66"/>
  <c r="P172" i="66"/>
  <c r="O172" i="66"/>
  <c r="N172" i="66"/>
  <c r="M172" i="66"/>
  <c r="L172" i="66"/>
  <c r="K172" i="66"/>
  <c r="J172" i="66"/>
  <c r="I172" i="66"/>
  <c r="E172" i="66"/>
  <c r="AN171" i="66"/>
  <c r="AM171" i="66"/>
  <c r="AL171" i="66"/>
  <c r="AK171" i="66"/>
  <c r="AJ171" i="66"/>
  <c r="AI171" i="66"/>
  <c r="AH171" i="66"/>
  <c r="Q171" i="66"/>
  <c r="P171" i="66"/>
  <c r="O171" i="66"/>
  <c r="N171" i="66"/>
  <c r="M171" i="66"/>
  <c r="L171" i="66"/>
  <c r="K171" i="66"/>
  <c r="J171" i="66"/>
  <c r="I171" i="66"/>
  <c r="E171" i="66"/>
  <c r="AN170" i="66"/>
  <c r="AM170" i="66"/>
  <c r="AL170" i="66"/>
  <c r="AK170" i="66"/>
  <c r="AJ170" i="66"/>
  <c r="AI170" i="66"/>
  <c r="AH170" i="66"/>
  <c r="Q170" i="66"/>
  <c r="P170" i="66"/>
  <c r="O170" i="66"/>
  <c r="N170" i="66"/>
  <c r="M170" i="66"/>
  <c r="L170" i="66"/>
  <c r="K170" i="66"/>
  <c r="J170" i="66"/>
  <c r="I170" i="66"/>
  <c r="E170" i="66"/>
  <c r="AN169" i="66"/>
  <c r="AM169" i="66"/>
  <c r="AL169" i="66"/>
  <c r="AK169" i="66"/>
  <c r="AJ169" i="66"/>
  <c r="AI169" i="66"/>
  <c r="AH169" i="66"/>
  <c r="Q169" i="66"/>
  <c r="P169" i="66"/>
  <c r="O169" i="66"/>
  <c r="N169" i="66"/>
  <c r="M169" i="66"/>
  <c r="L169" i="66"/>
  <c r="K169" i="66"/>
  <c r="J169" i="66"/>
  <c r="I169" i="66"/>
  <c r="E169" i="66"/>
  <c r="AN168" i="66"/>
  <c r="AM168" i="66"/>
  <c r="AL168" i="66"/>
  <c r="AK168" i="66"/>
  <c r="AJ168" i="66"/>
  <c r="AI168" i="66"/>
  <c r="AH168" i="66"/>
  <c r="Q168" i="66"/>
  <c r="P168" i="66"/>
  <c r="O168" i="66"/>
  <c r="N168" i="66"/>
  <c r="M168" i="66"/>
  <c r="L168" i="66"/>
  <c r="K168" i="66"/>
  <c r="J168" i="66"/>
  <c r="I168" i="66"/>
  <c r="E168" i="66"/>
  <c r="AN167" i="66"/>
  <c r="AM167" i="66"/>
  <c r="AL167" i="66"/>
  <c r="AK167" i="66"/>
  <c r="AJ167" i="66"/>
  <c r="AI167" i="66"/>
  <c r="AH167" i="66"/>
  <c r="Q167" i="66"/>
  <c r="P167" i="66"/>
  <c r="O167" i="66"/>
  <c r="N167" i="66"/>
  <c r="M167" i="66"/>
  <c r="L167" i="66"/>
  <c r="K167" i="66"/>
  <c r="J167" i="66"/>
  <c r="I167" i="66"/>
  <c r="E167" i="66"/>
  <c r="AN166" i="66"/>
  <c r="AM166" i="66"/>
  <c r="AL166" i="66"/>
  <c r="AK166" i="66"/>
  <c r="AJ166" i="66"/>
  <c r="AI166" i="66"/>
  <c r="AH166" i="66"/>
  <c r="Q166" i="66"/>
  <c r="P166" i="66"/>
  <c r="O166" i="66"/>
  <c r="N166" i="66"/>
  <c r="M166" i="66"/>
  <c r="L166" i="66"/>
  <c r="K166" i="66"/>
  <c r="J166" i="66"/>
  <c r="I166" i="66"/>
  <c r="E166" i="66"/>
  <c r="AN165" i="66"/>
  <c r="AM165" i="66"/>
  <c r="AL165" i="66"/>
  <c r="AK165" i="66"/>
  <c r="AJ165" i="66"/>
  <c r="AI165" i="66"/>
  <c r="AH165" i="66"/>
  <c r="Q165" i="66"/>
  <c r="P165" i="66"/>
  <c r="O165" i="66"/>
  <c r="N165" i="66"/>
  <c r="M165" i="66"/>
  <c r="L165" i="66"/>
  <c r="K165" i="66"/>
  <c r="J165" i="66"/>
  <c r="I165" i="66"/>
  <c r="E165" i="66"/>
  <c r="AN164" i="66"/>
  <c r="AM164" i="66"/>
  <c r="AL164" i="66"/>
  <c r="AK164" i="66"/>
  <c r="AJ164" i="66"/>
  <c r="AI164" i="66"/>
  <c r="AH164" i="66"/>
  <c r="Q164" i="66"/>
  <c r="P164" i="66"/>
  <c r="O164" i="66"/>
  <c r="N164" i="66"/>
  <c r="M164" i="66"/>
  <c r="L164" i="66"/>
  <c r="K164" i="66"/>
  <c r="J164" i="66"/>
  <c r="I164" i="66"/>
  <c r="E164" i="66"/>
  <c r="AN163" i="66"/>
  <c r="AM163" i="66"/>
  <c r="AL163" i="66"/>
  <c r="AK163" i="66"/>
  <c r="AJ163" i="66"/>
  <c r="AI163" i="66"/>
  <c r="AH163" i="66"/>
  <c r="Q163" i="66"/>
  <c r="P163" i="66"/>
  <c r="O163" i="66"/>
  <c r="N163" i="66"/>
  <c r="M163" i="66"/>
  <c r="L163" i="66"/>
  <c r="K163" i="66"/>
  <c r="J163" i="66"/>
  <c r="I163" i="66"/>
  <c r="E163" i="66"/>
  <c r="AN162" i="66"/>
  <c r="AM162" i="66"/>
  <c r="AL162" i="66"/>
  <c r="AK162" i="66"/>
  <c r="AJ162" i="66"/>
  <c r="AI162" i="66"/>
  <c r="AH162" i="66"/>
  <c r="Q162" i="66"/>
  <c r="P162" i="66"/>
  <c r="O162" i="66"/>
  <c r="N162" i="66"/>
  <c r="M162" i="66"/>
  <c r="L162" i="66"/>
  <c r="K162" i="66"/>
  <c r="J162" i="66"/>
  <c r="I162" i="66"/>
  <c r="E162" i="66"/>
  <c r="AN161" i="66"/>
  <c r="AM161" i="66"/>
  <c r="AL161" i="66"/>
  <c r="AK161" i="66"/>
  <c r="AJ161" i="66"/>
  <c r="AI161" i="66"/>
  <c r="AH161" i="66"/>
  <c r="Q161" i="66"/>
  <c r="P161" i="66"/>
  <c r="O161" i="66"/>
  <c r="N161" i="66"/>
  <c r="M161" i="66"/>
  <c r="L161" i="66"/>
  <c r="K161" i="66"/>
  <c r="J161" i="66"/>
  <c r="I161" i="66"/>
  <c r="E161" i="66"/>
  <c r="AN160" i="66"/>
  <c r="AM160" i="66"/>
  <c r="AL160" i="66"/>
  <c r="AK160" i="66"/>
  <c r="AJ160" i="66"/>
  <c r="AI160" i="66"/>
  <c r="AH160" i="66"/>
  <c r="Q160" i="66"/>
  <c r="P160" i="66"/>
  <c r="O160" i="66"/>
  <c r="N160" i="66"/>
  <c r="M160" i="66"/>
  <c r="L160" i="66"/>
  <c r="K160" i="66"/>
  <c r="J160" i="66"/>
  <c r="I160" i="66"/>
  <c r="E160" i="66"/>
  <c r="AN159" i="66"/>
  <c r="AM159" i="66"/>
  <c r="AL159" i="66"/>
  <c r="AK159" i="66"/>
  <c r="AJ159" i="66"/>
  <c r="AI159" i="66"/>
  <c r="AH159" i="66"/>
  <c r="Q159" i="66"/>
  <c r="P159" i="66"/>
  <c r="O159" i="66"/>
  <c r="N159" i="66"/>
  <c r="M159" i="66"/>
  <c r="L159" i="66"/>
  <c r="K159" i="66"/>
  <c r="J159" i="66"/>
  <c r="I159" i="66"/>
  <c r="E159" i="66"/>
  <c r="AN158" i="66"/>
  <c r="AM158" i="66"/>
  <c r="AL158" i="66"/>
  <c r="AK158" i="66"/>
  <c r="AJ158" i="66"/>
  <c r="AI158" i="66"/>
  <c r="AH158" i="66"/>
  <c r="Q158" i="66"/>
  <c r="P158" i="66"/>
  <c r="O158" i="66"/>
  <c r="N158" i="66"/>
  <c r="M158" i="66"/>
  <c r="L158" i="66"/>
  <c r="K158" i="66"/>
  <c r="J158" i="66"/>
  <c r="I158" i="66"/>
  <c r="E158" i="66"/>
  <c r="AN157" i="66"/>
  <c r="AM157" i="66"/>
  <c r="AL157" i="66"/>
  <c r="AK157" i="66"/>
  <c r="AJ157" i="66"/>
  <c r="AI157" i="66"/>
  <c r="AH157" i="66"/>
  <c r="Q157" i="66"/>
  <c r="P157" i="66"/>
  <c r="O157" i="66"/>
  <c r="N157" i="66"/>
  <c r="M157" i="66"/>
  <c r="L157" i="66"/>
  <c r="K157" i="66"/>
  <c r="J157" i="66"/>
  <c r="I157" i="66"/>
  <c r="E157" i="66"/>
  <c r="AN156" i="66"/>
  <c r="AM156" i="66"/>
  <c r="AL156" i="66"/>
  <c r="AK156" i="66"/>
  <c r="AJ156" i="66"/>
  <c r="AI156" i="66"/>
  <c r="AH156" i="66"/>
  <c r="Q156" i="66"/>
  <c r="P156" i="66"/>
  <c r="O156" i="66"/>
  <c r="N156" i="66"/>
  <c r="M156" i="66"/>
  <c r="L156" i="66"/>
  <c r="K156" i="66"/>
  <c r="J156" i="66"/>
  <c r="I156" i="66"/>
  <c r="E156" i="66"/>
  <c r="AN155" i="66"/>
  <c r="AM155" i="66"/>
  <c r="AL155" i="66"/>
  <c r="AK155" i="66"/>
  <c r="AJ155" i="66"/>
  <c r="AI155" i="66"/>
  <c r="AH155" i="66"/>
  <c r="Q155" i="66"/>
  <c r="P155" i="66"/>
  <c r="O155" i="66"/>
  <c r="N155" i="66"/>
  <c r="M155" i="66"/>
  <c r="L155" i="66"/>
  <c r="K155" i="66"/>
  <c r="J155" i="66"/>
  <c r="I155" i="66"/>
  <c r="E155" i="66"/>
  <c r="AN154" i="66"/>
  <c r="AM154" i="66"/>
  <c r="AL154" i="66"/>
  <c r="AK154" i="66"/>
  <c r="AJ154" i="66"/>
  <c r="AI154" i="66"/>
  <c r="AH154" i="66"/>
  <c r="Q154" i="66"/>
  <c r="P154" i="66"/>
  <c r="O154" i="66"/>
  <c r="N154" i="66"/>
  <c r="M154" i="66"/>
  <c r="L154" i="66"/>
  <c r="K154" i="66"/>
  <c r="J154" i="66"/>
  <c r="I154" i="66"/>
  <c r="E154" i="66"/>
  <c r="AN153" i="66"/>
  <c r="AM153" i="66"/>
  <c r="AL153" i="66"/>
  <c r="AK153" i="66"/>
  <c r="AJ153" i="66"/>
  <c r="AI153" i="66"/>
  <c r="AH153" i="66"/>
  <c r="Q153" i="66"/>
  <c r="P153" i="66"/>
  <c r="O153" i="66"/>
  <c r="N153" i="66"/>
  <c r="M153" i="66"/>
  <c r="L153" i="66"/>
  <c r="K153" i="66"/>
  <c r="J153" i="66"/>
  <c r="I153" i="66"/>
  <c r="E153" i="66"/>
  <c r="AN152" i="66"/>
  <c r="AM152" i="66"/>
  <c r="AL152" i="66"/>
  <c r="AK152" i="66"/>
  <c r="AJ152" i="66"/>
  <c r="AI152" i="66"/>
  <c r="AH152" i="66"/>
  <c r="Q152" i="66"/>
  <c r="P152" i="66"/>
  <c r="O152" i="66"/>
  <c r="N152" i="66"/>
  <c r="M152" i="66"/>
  <c r="L152" i="66"/>
  <c r="K152" i="66"/>
  <c r="J152" i="66"/>
  <c r="I152" i="66"/>
  <c r="E152" i="66"/>
  <c r="AN151" i="66"/>
  <c r="AM151" i="66"/>
  <c r="AL151" i="66"/>
  <c r="AK151" i="66"/>
  <c r="AJ151" i="66"/>
  <c r="AI151" i="66"/>
  <c r="AH151" i="66"/>
  <c r="Q151" i="66"/>
  <c r="P151" i="66"/>
  <c r="O151" i="66"/>
  <c r="N151" i="66"/>
  <c r="M151" i="66"/>
  <c r="L151" i="66"/>
  <c r="K151" i="66"/>
  <c r="J151" i="66"/>
  <c r="I151" i="66"/>
  <c r="E151" i="66"/>
  <c r="AN150" i="66"/>
  <c r="AM150" i="66"/>
  <c r="AL150" i="66"/>
  <c r="AK150" i="66"/>
  <c r="AJ150" i="66"/>
  <c r="AI150" i="66"/>
  <c r="AH150" i="66"/>
  <c r="Q150" i="66"/>
  <c r="P150" i="66"/>
  <c r="O150" i="66"/>
  <c r="N150" i="66"/>
  <c r="M150" i="66"/>
  <c r="L150" i="66"/>
  <c r="K150" i="66"/>
  <c r="J150" i="66"/>
  <c r="I150" i="66"/>
  <c r="E150" i="66"/>
  <c r="AN149" i="66"/>
  <c r="AM149" i="66"/>
  <c r="AL149" i="66"/>
  <c r="AK149" i="66"/>
  <c r="AJ149" i="66"/>
  <c r="AI149" i="66"/>
  <c r="AH149" i="66"/>
  <c r="Q149" i="66"/>
  <c r="P149" i="66"/>
  <c r="O149" i="66"/>
  <c r="N149" i="66"/>
  <c r="M149" i="66"/>
  <c r="L149" i="66"/>
  <c r="K149" i="66"/>
  <c r="J149" i="66"/>
  <c r="I149" i="66"/>
  <c r="E149" i="66"/>
  <c r="AN148" i="66"/>
  <c r="AM148" i="66"/>
  <c r="AL148" i="66"/>
  <c r="AK148" i="66"/>
  <c r="AJ148" i="66"/>
  <c r="AI148" i="66"/>
  <c r="AH148" i="66"/>
  <c r="Q148" i="66"/>
  <c r="P148" i="66"/>
  <c r="O148" i="66"/>
  <c r="N148" i="66"/>
  <c r="M148" i="66"/>
  <c r="L148" i="66"/>
  <c r="K148" i="66"/>
  <c r="J148" i="66"/>
  <c r="I148" i="66"/>
  <c r="E148" i="66"/>
  <c r="AN147" i="66"/>
  <c r="AM147" i="66"/>
  <c r="AL147" i="66"/>
  <c r="AK147" i="66"/>
  <c r="AJ147" i="66"/>
  <c r="AI147" i="66"/>
  <c r="AH147" i="66"/>
  <c r="Q147" i="66"/>
  <c r="P147" i="66"/>
  <c r="O147" i="66"/>
  <c r="N147" i="66"/>
  <c r="M147" i="66"/>
  <c r="L147" i="66"/>
  <c r="K147" i="66"/>
  <c r="J147" i="66"/>
  <c r="I147" i="66"/>
  <c r="E147" i="66"/>
  <c r="AN146" i="66"/>
  <c r="AM146" i="66"/>
  <c r="AL146" i="66"/>
  <c r="AK146" i="66"/>
  <c r="AJ146" i="66"/>
  <c r="AI146" i="66"/>
  <c r="AH146" i="66"/>
  <c r="Q146" i="66"/>
  <c r="P146" i="66"/>
  <c r="O146" i="66"/>
  <c r="N146" i="66"/>
  <c r="M146" i="66"/>
  <c r="L146" i="66"/>
  <c r="K146" i="66"/>
  <c r="J146" i="66"/>
  <c r="I146" i="66"/>
  <c r="E146" i="66"/>
  <c r="AN145" i="66"/>
  <c r="AM145" i="66"/>
  <c r="AL145" i="66"/>
  <c r="AK145" i="66"/>
  <c r="AJ145" i="66"/>
  <c r="AI145" i="66"/>
  <c r="AH145" i="66"/>
  <c r="Q145" i="66"/>
  <c r="P145" i="66"/>
  <c r="O145" i="66"/>
  <c r="N145" i="66"/>
  <c r="M145" i="66"/>
  <c r="L145" i="66"/>
  <c r="K145" i="66"/>
  <c r="J145" i="66"/>
  <c r="I145" i="66"/>
  <c r="E145" i="66"/>
  <c r="AN144" i="66"/>
  <c r="AM144" i="66"/>
  <c r="AL144" i="66"/>
  <c r="AK144" i="66"/>
  <c r="AJ144" i="66"/>
  <c r="AI144" i="66"/>
  <c r="AH144" i="66"/>
  <c r="Q144" i="66"/>
  <c r="P144" i="66"/>
  <c r="O144" i="66"/>
  <c r="N144" i="66"/>
  <c r="M144" i="66"/>
  <c r="L144" i="66"/>
  <c r="K144" i="66"/>
  <c r="J144" i="66"/>
  <c r="I144" i="66"/>
  <c r="E144" i="66"/>
  <c r="AN143" i="66"/>
  <c r="AM143" i="66"/>
  <c r="AL143" i="66"/>
  <c r="AK143" i="66"/>
  <c r="AJ143" i="66"/>
  <c r="AI143" i="66"/>
  <c r="AH143" i="66"/>
  <c r="Q143" i="66"/>
  <c r="P143" i="66"/>
  <c r="O143" i="66"/>
  <c r="N143" i="66"/>
  <c r="M143" i="66"/>
  <c r="L143" i="66"/>
  <c r="K143" i="66"/>
  <c r="J143" i="66"/>
  <c r="I143" i="66"/>
  <c r="E143" i="66"/>
  <c r="AN142" i="66"/>
  <c r="AM142" i="66"/>
  <c r="AL142" i="66"/>
  <c r="AK142" i="66"/>
  <c r="AJ142" i="66"/>
  <c r="AI142" i="66"/>
  <c r="AH142" i="66"/>
  <c r="Q142" i="66"/>
  <c r="P142" i="66"/>
  <c r="O142" i="66"/>
  <c r="N142" i="66"/>
  <c r="M142" i="66"/>
  <c r="L142" i="66"/>
  <c r="K142" i="66"/>
  <c r="J142" i="66"/>
  <c r="I142" i="66"/>
  <c r="E142" i="66"/>
  <c r="AN141" i="66"/>
  <c r="AM141" i="66"/>
  <c r="AL141" i="66"/>
  <c r="AK141" i="66"/>
  <c r="AJ141" i="66"/>
  <c r="AI141" i="66"/>
  <c r="AH141" i="66"/>
  <c r="Q141" i="66"/>
  <c r="P141" i="66"/>
  <c r="O141" i="66"/>
  <c r="N141" i="66"/>
  <c r="M141" i="66"/>
  <c r="L141" i="66"/>
  <c r="K141" i="66"/>
  <c r="J141" i="66"/>
  <c r="I141" i="66"/>
  <c r="E141" i="66"/>
  <c r="AN140" i="66"/>
  <c r="AM140" i="66"/>
  <c r="AL140" i="66"/>
  <c r="AK140" i="66"/>
  <c r="AJ140" i="66"/>
  <c r="AI140" i="66"/>
  <c r="AH140" i="66"/>
  <c r="Q140" i="66"/>
  <c r="P140" i="66"/>
  <c r="O140" i="66"/>
  <c r="N140" i="66"/>
  <c r="M140" i="66"/>
  <c r="L140" i="66"/>
  <c r="K140" i="66"/>
  <c r="J140" i="66"/>
  <c r="I140" i="66"/>
  <c r="E140" i="66"/>
  <c r="AN139" i="66"/>
  <c r="AM139" i="66"/>
  <c r="AL139" i="66"/>
  <c r="AK139" i="66"/>
  <c r="AJ139" i="66"/>
  <c r="AI139" i="66"/>
  <c r="AH139" i="66"/>
  <c r="Q139" i="66"/>
  <c r="P139" i="66"/>
  <c r="O139" i="66"/>
  <c r="N139" i="66"/>
  <c r="M139" i="66"/>
  <c r="L139" i="66"/>
  <c r="K139" i="66"/>
  <c r="J139" i="66"/>
  <c r="I139" i="66"/>
  <c r="E139" i="66"/>
  <c r="AN138" i="66"/>
  <c r="AM138" i="66"/>
  <c r="AL138" i="66"/>
  <c r="AK138" i="66"/>
  <c r="AJ138" i="66"/>
  <c r="AI138" i="66"/>
  <c r="AH138" i="66"/>
  <c r="Q138" i="66"/>
  <c r="P138" i="66"/>
  <c r="O138" i="66"/>
  <c r="N138" i="66"/>
  <c r="M138" i="66"/>
  <c r="L138" i="66"/>
  <c r="K138" i="66"/>
  <c r="J138" i="66"/>
  <c r="I138" i="66"/>
  <c r="E138" i="66"/>
  <c r="AN137" i="66"/>
  <c r="AM137" i="66"/>
  <c r="AL137" i="66"/>
  <c r="AK137" i="66"/>
  <c r="AJ137" i="66"/>
  <c r="AI137" i="66"/>
  <c r="AH137" i="66"/>
  <c r="Q137" i="66"/>
  <c r="P137" i="66"/>
  <c r="O137" i="66"/>
  <c r="N137" i="66"/>
  <c r="M137" i="66"/>
  <c r="L137" i="66"/>
  <c r="K137" i="66"/>
  <c r="J137" i="66"/>
  <c r="I137" i="66"/>
  <c r="E137" i="66"/>
  <c r="AN136" i="66"/>
  <c r="AM136" i="66"/>
  <c r="AL136" i="66"/>
  <c r="AK136" i="66"/>
  <c r="AJ136" i="66"/>
  <c r="AI136" i="66"/>
  <c r="AH136" i="66"/>
  <c r="Q136" i="66"/>
  <c r="P136" i="66"/>
  <c r="O136" i="66"/>
  <c r="N136" i="66"/>
  <c r="M136" i="66"/>
  <c r="L136" i="66"/>
  <c r="K136" i="66"/>
  <c r="J136" i="66"/>
  <c r="I136" i="66"/>
  <c r="E136" i="66"/>
  <c r="AN135" i="66"/>
  <c r="AM135" i="66"/>
  <c r="AL135" i="66"/>
  <c r="AK135" i="66"/>
  <c r="AJ135" i="66"/>
  <c r="AI135" i="66"/>
  <c r="AH135" i="66"/>
  <c r="Q135" i="66"/>
  <c r="P135" i="66"/>
  <c r="O135" i="66"/>
  <c r="N135" i="66"/>
  <c r="M135" i="66"/>
  <c r="L135" i="66"/>
  <c r="K135" i="66"/>
  <c r="J135" i="66"/>
  <c r="I135" i="66"/>
  <c r="E135" i="66"/>
  <c r="AN134" i="66"/>
  <c r="AM134" i="66"/>
  <c r="AL134" i="66"/>
  <c r="AK134" i="66"/>
  <c r="AJ134" i="66"/>
  <c r="AI134" i="66"/>
  <c r="AH134" i="66"/>
  <c r="Q134" i="66"/>
  <c r="P134" i="66"/>
  <c r="O134" i="66"/>
  <c r="N134" i="66"/>
  <c r="M134" i="66"/>
  <c r="L134" i="66"/>
  <c r="K134" i="66"/>
  <c r="J134" i="66"/>
  <c r="I134" i="66"/>
  <c r="E134" i="66"/>
  <c r="AN133" i="66"/>
  <c r="AM133" i="66"/>
  <c r="AL133" i="66"/>
  <c r="AK133" i="66"/>
  <c r="AJ133" i="66"/>
  <c r="AI133" i="66"/>
  <c r="AH133" i="66"/>
  <c r="Q133" i="66"/>
  <c r="P133" i="66"/>
  <c r="O133" i="66"/>
  <c r="N133" i="66"/>
  <c r="M133" i="66"/>
  <c r="L133" i="66"/>
  <c r="K133" i="66"/>
  <c r="J133" i="66"/>
  <c r="I133" i="66"/>
  <c r="E133" i="66"/>
  <c r="AN132" i="66"/>
  <c r="AM132" i="66"/>
  <c r="AL132" i="66"/>
  <c r="AK132" i="66"/>
  <c r="AJ132" i="66"/>
  <c r="AI132" i="66"/>
  <c r="AH132" i="66"/>
  <c r="Q132" i="66"/>
  <c r="P132" i="66"/>
  <c r="O132" i="66"/>
  <c r="N132" i="66"/>
  <c r="M132" i="66"/>
  <c r="L132" i="66"/>
  <c r="K132" i="66"/>
  <c r="J132" i="66"/>
  <c r="I132" i="66"/>
  <c r="E132" i="66"/>
  <c r="AN131" i="66"/>
  <c r="AM131" i="66"/>
  <c r="AL131" i="66"/>
  <c r="AK131" i="66"/>
  <c r="AJ131" i="66"/>
  <c r="AI131" i="66"/>
  <c r="AH131" i="66"/>
  <c r="Q131" i="66"/>
  <c r="P131" i="66"/>
  <c r="O131" i="66"/>
  <c r="N131" i="66"/>
  <c r="M131" i="66"/>
  <c r="L131" i="66"/>
  <c r="K131" i="66"/>
  <c r="J131" i="66"/>
  <c r="I131" i="66"/>
  <c r="E131" i="66"/>
  <c r="AN130" i="66"/>
  <c r="AM130" i="66"/>
  <c r="AL130" i="66"/>
  <c r="AK130" i="66"/>
  <c r="AJ130" i="66"/>
  <c r="AI130" i="66"/>
  <c r="AH130" i="66"/>
  <c r="Q130" i="66"/>
  <c r="P130" i="66"/>
  <c r="O130" i="66"/>
  <c r="N130" i="66"/>
  <c r="M130" i="66"/>
  <c r="L130" i="66"/>
  <c r="K130" i="66"/>
  <c r="J130" i="66"/>
  <c r="I130" i="66"/>
  <c r="E130" i="66"/>
  <c r="AN129" i="66"/>
  <c r="AM129" i="66"/>
  <c r="AL129" i="66"/>
  <c r="AK129" i="66"/>
  <c r="AJ129" i="66"/>
  <c r="AI129" i="66"/>
  <c r="AH129" i="66"/>
  <c r="Q129" i="66"/>
  <c r="P129" i="66"/>
  <c r="O129" i="66"/>
  <c r="N129" i="66"/>
  <c r="M129" i="66"/>
  <c r="L129" i="66"/>
  <c r="K129" i="66"/>
  <c r="J129" i="66"/>
  <c r="I129" i="66"/>
  <c r="E129" i="66"/>
  <c r="AN128" i="66"/>
  <c r="AM128" i="66"/>
  <c r="AL128" i="66"/>
  <c r="AK128" i="66"/>
  <c r="AJ128" i="66"/>
  <c r="AI128" i="66"/>
  <c r="AH128" i="66"/>
  <c r="Q128" i="66"/>
  <c r="P128" i="66"/>
  <c r="O128" i="66"/>
  <c r="N128" i="66"/>
  <c r="M128" i="66"/>
  <c r="L128" i="66"/>
  <c r="K128" i="66"/>
  <c r="J128" i="66"/>
  <c r="I128" i="66"/>
  <c r="E128" i="66"/>
  <c r="AN127" i="66"/>
  <c r="AM127" i="66"/>
  <c r="AL127" i="66"/>
  <c r="AK127" i="66"/>
  <c r="AJ127" i="66"/>
  <c r="AI127" i="66"/>
  <c r="AH127" i="66"/>
  <c r="Q127" i="66"/>
  <c r="P127" i="66"/>
  <c r="O127" i="66"/>
  <c r="N127" i="66"/>
  <c r="M127" i="66"/>
  <c r="L127" i="66"/>
  <c r="K127" i="66"/>
  <c r="J127" i="66"/>
  <c r="I127" i="66"/>
  <c r="E127" i="66"/>
  <c r="AN126" i="66"/>
  <c r="AM126" i="66"/>
  <c r="AL126" i="66"/>
  <c r="AK126" i="66"/>
  <c r="AJ126" i="66"/>
  <c r="AI126" i="66"/>
  <c r="AH126" i="66"/>
  <c r="Q126" i="66"/>
  <c r="P126" i="66"/>
  <c r="O126" i="66"/>
  <c r="N126" i="66"/>
  <c r="M126" i="66"/>
  <c r="L126" i="66"/>
  <c r="K126" i="66"/>
  <c r="J126" i="66"/>
  <c r="I126" i="66"/>
  <c r="E126" i="66"/>
  <c r="AN125" i="66"/>
  <c r="AM125" i="66"/>
  <c r="AL125" i="66"/>
  <c r="AK125" i="66"/>
  <c r="AJ125" i="66"/>
  <c r="AI125" i="66"/>
  <c r="AH125" i="66"/>
  <c r="Q125" i="66"/>
  <c r="P125" i="66"/>
  <c r="O125" i="66"/>
  <c r="N125" i="66"/>
  <c r="M125" i="66"/>
  <c r="L125" i="66"/>
  <c r="K125" i="66"/>
  <c r="J125" i="66"/>
  <c r="I125" i="66"/>
  <c r="E125" i="66"/>
  <c r="AN124" i="66"/>
  <c r="AM124" i="66"/>
  <c r="AL124" i="66"/>
  <c r="AK124" i="66"/>
  <c r="AJ124" i="66"/>
  <c r="AI124" i="66"/>
  <c r="AH124" i="66"/>
  <c r="Q124" i="66"/>
  <c r="P124" i="66"/>
  <c r="O124" i="66"/>
  <c r="N124" i="66"/>
  <c r="M124" i="66"/>
  <c r="L124" i="66"/>
  <c r="K124" i="66"/>
  <c r="J124" i="66"/>
  <c r="I124" i="66"/>
  <c r="E124" i="66"/>
  <c r="AN123" i="66"/>
  <c r="AM123" i="66"/>
  <c r="AL123" i="66"/>
  <c r="AK123" i="66"/>
  <c r="AJ123" i="66"/>
  <c r="AI123" i="66"/>
  <c r="AH123" i="66"/>
  <c r="Q123" i="66"/>
  <c r="P123" i="66"/>
  <c r="O123" i="66"/>
  <c r="N123" i="66"/>
  <c r="M123" i="66"/>
  <c r="L123" i="66"/>
  <c r="K123" i="66"/>
  <c r="J123" i="66"/>
  <c r="I123" i="66"/>
  <c r="E123" i="66"/>
  <c r="AN122" i="66"/>
  <c r="AM122" i="66"/>
  <c r="AL122" i="66"/>
  <c r="AK122" i="66"/>
  <c r="AJ122" i="66"/>
  <c r="AI122" i="66"/>
  <c r="AH122" i="66"/>
  <c r="Q122" i="66"/>
  <c r="P122" i="66"/>
  <c r="O122" i="66"/>
  <c r="N122" i="66"/>
  <c r="M122" i="66"/>
  <c r="L122" i="66"/>
  <c r="K122" i="66"/>
  <c r="J122" i="66"/>
  <c r="I122" i="66"/>
  <c r="E122" i="66"/>
  <c r="AN121" i="66"/>
  <c r="AM121" i="66"/>
  <c r="AL121" i="66"/>
  <c r="AK121" i="66"/>
  <c r="AJ121" i="66"/>
  <c r="AI121" i="66"/>
  <c r="AH121" i="66"/>
  <c r="Q121" i="66"/>
  <c r="P121" i="66"/>
  <c r="O121" i="66"/>
  <c r="N121" i="66"/>
  <c r="M121" i="66"/>
  <c r="L121" i="66"/>
  <c r="K121" i="66"/>
  <c r="J121" i="66"/>
  <c r="I121" i="66"/>
  <c r="E121" i="66"/>
  <c r="AN120" i="66"/>
  <c r="AM120" i="66"/>
  <c r="AL120" i="66"/>
  <c r="AK120" i="66"/>
  <c r="AJ120" i="66"/>
  <c r="AI120" i="66"/>
  <c r="AH120" i="66"/>
  <c r="Q120" i="66"/>
  <c r="P120" i="66"/>
  <c r="O120" i="66"/>
  <c r="N120" i="66"/>
  <c r="M120" i="66"/>
  <c r="L120" i="66"/>
  <c r="K120" i="66"/>
  <c r="J120" i="66"/>
  <c r="I120" i="66"/>
  <c r="E120" i="66"/>
  <c r="AN119" i="66"/>
  <c r="AM119" i="66"/>
  <c r="AL119" i="66"/>
  <c r="AK119" i="66"/>
  <c r="AJ119" i="66"/>
  <c r="AI119" i="66"/>
  <c r="AH119" i="66"/>
  <c r="Q119" i="66"/>
  <c r="P119" i="66"/>
  <c r="O119" i="66"/>
  <c r="N119" i="66"/>
  <c r="M119" i="66"/>
  <c r="L119" i="66"/>
  <c r="K119" i="66"/>
  <c r="J119" i="66"/>
  <c r="I119" i="66"/>
  <c r="E119" i="66"/>
  <c r="AN118" i="66"/>
  <c r="AM118" i="66"/>
  <c r="AL118" i="66"/>
  <c r="AK118" i="66"/>
  <c r="AJ118" i="66"/>
  <c r="AI118" i="66"/>
  <c r="AH118" i="66"/>
  <c r="Q118" i="66"/>
  <c r="P118" i="66"/>
  <c r="O118" i="66"/>
  <c r="N118" i="66"/>
  <c r="M118" i="66"/>
  <c r="L118" i="66"/>
  <c r="K118" i="66"/>
  <c r="J118" i="66"/>
  <c r="I118" i="66"/>
  <c r="E118" i="66"/>
  <c r="AN117" i="66"/>
  <c r="AM117" i="66"/>
  <c r="AL117" i="66"/>
  <c r="AK117" i="66"/>
  <c r="AJ117" i="66"/>
  <c r="AI117" i="66"/>
  <c r="AH117" i="66"/>
  <c r="Q117" i="66"/>
  <c r="P117" i="66"/>
  <c r="O117" i="66"/>
  <c r="N117" i="66"/>
  <c r="M117" i="66"/>
  <c r="L117" i="66"/>
  <c r="K117" i="66"/>
  <c r="J117" i="66"/>
  <c r="I117" i="66"/>
  <c r="E117" i="66"/>
  <c r="AN116" i="66"/>
  <c r="AM116" i="66"/>
  <c r="AL116" i="66"/>
  <c r="AK116" i="66"/>
  <c r="AJ116" i="66"/>
  <c r="AI116" i="66"/>
  <c r="AH116" i="66"/>
  <c r="Q116" i="66"/>
  <c r="P116" i="66"/>
  <c r="O116" i="66"/>
  <c r="N116" i="66"/>
  <c r="M116" i="66"/>
  <c r="L116" i="66"/>
  <c r="K116" i="66"/>
  <c r="J116" i="66"/>
  <c r="I116" i="66"/>
  <c r="E116" i="66"/>
  <c r="AN115" i="66"/>
  <c r="AM115" i="66"/>
  <c r="AL115" i="66"/>
  <c r="AK115" i="66"/>
  <c r="AJ115" i="66"/>
  <c r="AI115" i="66"/>
  <c r="AH115" i="66"/>
  <c r="Q115" i="66"/>
  <c r="P115" i="66"/>
  <c r="O115" i="66"/>
  <c r="N115" i="66"/>
  <c r="M115" i="66"/>
  <c r="L115" i="66"/>
  <c r="K115" i="66"/>
  <c r="J115" i="66"/>
  <c r="I115" i="66"/>
  <c r="E115" i="66"/>
  <c r="AN114" i="66"/>
  <c r="AM114" i="66"/>
  <c r="AL114" i="66"/>
  <c r="AK114" i="66"/>
  <c r="AJ114" i="66"/>
  <c r="AI114" i="66"/>
  <c r="AH114" i="66"/>
  <c r="Q114" i="66"/>
  <c r="P114" i="66"/>
  <c r="O114" i="66"/>
  <c r="N114" i="66"/>
  <c r="M114" i="66"/>
  <c r="L114" i="66"/>
  <c r="K114" i="66"/>
  <c r="J114" i="66"/>
  <c r="I114" i="66"/>
  <c r="E114" i="66"/>
  <c r="AN113" i="66"/>
  <c r="AM113" i="66"/>
  <c r="AL113" i="66"/>
  <c r="AK113" i="66"/>
  <c r="AJ113" i="66"/>
  <c r="AI113" i="66"/>
  <c r="AH113" i="66"/>
  <c r="Q113" i="66"/>
  <c r="P113" i="66"/>
  <c r="O113" i="66"/>
  <c r="N113" i="66"/>
  <c r="M113" i="66"/>
  <c r="L113" i="66"/>
  <c r="K113" i="66"/>
  <c r="J113" i="66"/>
  <c r="I113" i="66"/>
  <c r="E113" i="66"/>
  <c r="AN112" i="66"/>
  <c r="AM112" i="66"/>
  <c r="AL112" i="66"/>
  <c r="AK112" i="66"/>
  <c r="AJ112" i="66"/>
  <c r="AI112" i="66"/>
  <c r="AH112" i="66"/>
  <c r="Q112" i="66"/>
  <c r="P112" i="66"/>
  <c r="O112" i="66"/>
  <c r="N112" i="66"/>
  <c r="M112" i="66"/>
  <c r="L112" i="66"/>
  <c r="K112" i="66"/>
  <c r="J112" i="66"/>
  <c r="I112" i="66"/>
  <c r="E112" i="66"/>
  <c r="AN111" i="66"/>
  <c r="AM111" i="66"/>
  <c r="AL111" i="66"/>
  <c r="AK111" i="66"/>
  <c r="AJ111" i="66"/>
  <c r="AI111" i="66"/>
  <c r="AH111" i="66"/>
  <c r="Q111" i="66"/>
  <c r="P111" i="66"/>
  <c r="O111" i="66"/>
  <c r="N111" i="66"/>
  <c r="M111" i="66"/>
  <c r="L111" i="66"/>
  <c r="K111" i="66"/>
  <c r="J111" i="66"/>
  <c r="I111" i="66"/>
  <c r="E111" i="66"/>
  <c r="AN110" i="66"/>
  <c r="AM110" i="66"/>
  <c r="AL110" i="66"/>
  <c r="AK110" i="66"/>
  <c r="AJ110" i="66"/>
  <c r="AI110" i="66"/>
  <c r="AH110" i="66"/>
  <c r="Q110" i="66"/>
  <c r="P110" i="66"/>
  <c r="O110" i="66"/>
  <c r="N110" i="66"/>
  <c r="M110" i="66"/>
  <c r="L110" i="66"/>
  <c r="K110" i="66"/>
  <c r="J110" i="66"/>
  <c r="I110" i="66"/>
  <c r="E110" i="66"/>
  <c r="AN109" i="66"/>
  <c r="AM109" i="66"/>
  <c r="AL109" i="66"/>
  <c r="AK109" i="66"/>
  <c r="AJ109" i="66"/>
  <c r="AI109" i="66"/>
  <c r="AH109" i="66"/>
  <c r="Q109" i="66"/>
  <c r="P109" i="66"/>
  <c r="O109" i="66"/>
  <c r="N109" i="66"/>
  <c r="M109" i="66"/>
  <c r="L109" i="66"/>
  <c r="K109" i="66"/>
  <c r="J109" i="66"/>
  <c r="I109" i="66"/>
  <c r="E109" i="66"/>
  <c r="AN108" i="66"/>
  <c r="AM108" i="66"/>
  <c r="AL108" i="66"/>
  <c r="AK108" i="66"/>
  <c r="AJ108" i="66"/>
  <c r="AI108" i="66"/>
  <c r="AH108" i="66"/>
  <c r="Q108" i="66"/>
  <c r="P108" i="66"/>
  <c r="O108" i="66"/>
  <c r="N108" i="66"/>
  <c r="M108" i="66"/>
  <c r="L108" i="66"/>
  <c r="K108" i="66"/>
  <c r="J108" i="66"/>
  <c r="I108" i="66"/>
  <c r="E108" i="66"/>
  <c r="AN107" i="66"/>
  <c r="AM107" i="66"/>
  <c r="AL107" i="66"/>
  <c r="AK107" i="66"/>
  <c r="AJ107" i="66"/>
  <c r="AI107" i="66"/>
  <c r="AH107" i="66"/>
  <c r="Q107" i="66"/>
  <c r="P107" i="66"/>
  <c r="O107" i="66"/>
  <c r="N107" i="66"/>
  <c r="M107" i="66"/>
  <c r="L107" i="66"/>
  <c r="K107" i="66"/>
  <c r="J107" i="66"/>
  <c r="I107" i="66"/>
  <c r="E107" i="66"/>
  <c r="AN106" i="66"/>
  <c r="AM106" i="66"/>
  <c r="AL106" i="66"/>
  <c r="AK106" i="66"/>
  <c r="AJ106" i="66"/>
  <c r="AI106" i="66"/>
  <c r="AH106" i="66"/>
  <c r="Q106" i="66"/>
  <c r="P106" i="66"/>
  <c r="O106" i="66"/>
  <c r="N106" i="66"/>
  <c r="M106" i="66"/>
  <c r="L106" i="66"/>
  <c r="K106" i="66"/>
  <c r="J106" i="66"/>
  <c r="I106" i="66"/>
  <c r="E106" i="66"/>
  <c r="AN105" i="66"/>
  <c r="AM105" i="66"/>
  <c r="AL105" i="66"/>
  <c r="AK105" i="66"/>
  <c r="AJ105" i="66"/>
  <c r="AI105" i="66"/>
  <c r="AH105" i="66"/>
  <c r="Q105" i="66"/>
  <c r="P105" i="66"/>
  <c r="O105" i="66"/>
  <c r="N105" i="66"/>
  <c r="M105" i="66"/>
  <c r="L105" i="66"/>
  <c r="K105" i="66"/>
  <c r="J105" i="66"/>
  <c r="I105" i="66"/>
  <c r="E105" i="66"/>
  <c r="AN104" i="66"/>
  <c r="AM104" i="66"/>
  <c r="AL104" i="66"/>
  <c r="AK104" i="66"/>
  <c r="AJ104" i="66"/>
  <c r="AI104" i="66"/>
  <c r="AH104" i="66"/>
  <c r="Q104" i="66"/>
  <c r="P104" i="66"/>
  <c r="O104" i="66"/>
  <c r="N104" i="66"/>
  <c r="M104" i="66"/>
  <c r="L104" i="66"/>
  <c r="K104" i="66"/>
  <c r="J104" i="66"/>
  <c r="I104" i="66"/>
  <c r="E104" i="66"/>
  <c r="AN103" i="66"/>
  <c r="AM103" i="66"/>
  <c r="AL103" i="66"/>
  <c r="AK103" i="66"/>
  <c r="AJ103" i="66"/>
  <c r="AI103" i="66"/>
  <c r="AH103" i="66"/>
  <c r="Q103" i="66"/>
  <c r="P103" i="66"/>
  <c r="O103" i="66"/>
  <c r="N103" i="66"/>
  <c r="M103" i="66"/>
  <c r="L103" i="66"/>
  <c r="K103" i="66"/>
  <c r="J103" i="66"/>
  <c r="I103" i="66"/>
  <c r="E103" i="66"/>
  <c r="AN102" i="66"/>
  <c r="AM102" i="66"/>
  <c r="AL102" i="66"/>
  <c r="AK102" i="66"/>
  <c r="AJ102" i="66"/>
  <c r="AI102" i="66"/>
  <c r="AH102" i="66"/>
  <c r="Q102" i="66"/>
  <c r="P102" i="66"/>
  <c r="O102" i="66"/>
  <c r="N102" i="66"/>
  <c r="M102" i="66"/>
  <c r="L102" i="66"/>
  <c r="K102" i="66"/>
  <c r="J102" i="66"/>
  <c r="I102" i="66"/>
  <c r="E102" i="66"/>
  <c r="AN101" i="66"/>
  <c r="AM101" i="66"/>
  <c r="AL101" i="66"/>
  <c r="AK101" i="66"/>
  <c r="AJ101" i="66"/>
  <c r="AI101" i="66"/>
  <c r="AH101" i="66"/>
  <c r="Q101" i="66"/>
  <c r="P101" i="66"/>
  <c r="O101" i="66"/>
  <c r="N101" i="66"/>
  <c r="M101" i="66"/>
  <c r="L101" i="66"/>
  <c r="K101" i="66"/>
  <c r="J101" i="66"/>
  <c r="I101" i="66"/>
  <c r="E101" i="66"/>
  <c r="AN100" i="66"/>
  <c r="AM100" i="66"/>
  <c r="AL100" i="66"/>
  <c r="AK100" i="66"/>
  <c r="AJ100" i="66"/>
  <c r="AI100" i="66"/>
  <c r="AH100" i="66"/>
  <c r="Q100" i="66"/>
  <c r="P100" i="66"/>
  <c r="O100" i="66"/>
  <c r="N100" i="66"/>
  <c r="M100" i="66"/>
  <c r="L100" i="66"/>
  <c r="K100" i="66"/>
  <c r="J100" i="66"/>
  <c r="I100" i="66"/>
  <c r="E100" i="66"/>
  <c r="AN99" i="66"/>
  <c r="AM99" i="66"/>
  <c r="AL99" i="66"/>
  <c r="AK99" i="66"/>
  <c r="AJ99" i="66"/>
  <c r="AI99" i="66"/>
  <c r="AH99" i="66"/>
  <c r="Q99" i="66"/>
  <c r="P99" i="66"/>
  <c r="O99" i="66"/>
  <c r="N99" i="66"/>
  <c r="M99" i="66"/>
  <c r="L99" i="66"/>
  <c r="K99" i="66"/>
  <c r="J99" i="66"/>
  <c r="I99" i="66"/>
  <c r="E99" i="66"/>
  <c r="AN98" i="66"/>
  <c r="AM98" i="66"/>
  <c r="AL98" i="66"/>
  <c r="AK98" i="66"/>
  <c r="AJ98" i="66"/>
  <c r="AI98" i="66"/>
  <c r="AH98" i="66"/>
  <c r="Q98" i="66"/>
  <c r="P98" i="66"/>
  <c r="O98" i="66"/>
  <c r="N98" i="66"/>
  <c r="M98" i="66"/>
  <c r="L98" i="66"/>
  <c r="K98" i="66"/>
  <c r="J98" i="66"/>
  <c r="I98" i="66"/>
  <c r="E98" i="66"/>
  <c r="AN97" i="66"/>
  <c r="AM97" i="66"/>
  <c r="AL97" i="66"/>
  <c r="AK97" i="66"/>
  <c r="AJ97" i="66"/>
  <c r="AI97" i="66"/>
  <c r="AH97" i="66"/>
  <c r="Q97" i="66"/>
  <c r="P97" i="66"/>
  <c r="O97" i="66"/>
  <c r="N97" i="66"/>
  <c r="M97" i="66"/>
  <c r="L97" i="66"/>
  <c r="K97" i="66"/>
  <c r="J97" i="66"/>
  <c r="I97" i="66"/>
  <c r="E97" i="66"/>
  <c r="AN96" i="66"/>
  <c r="AM96" i="66"/>
  <c r="AL96" i="66"/>
  <c r="AK96" i="66"/>
  <c r="AJ96" i="66"/>
  <c r="AI96" i="66"/>
  <c r="AH96" i="66"/>
  <c r="Q96" i="66"/>
  <c r="P96" i="66"/>
  <c r="O96" i="66"/>
  <c r="N96" i="66"/>
  <c r="M96" i="66"/>
  <c r="L96" i="66"/>
  <c r="K96" i="66"/>
  <c r="J96" i="66"/>
  <c r="I96" i="66"/>
  <c r="E96" i="66"/>
  <c r="AN95" i="66"/>
  <c r="AM95" i="66"/>
  <c r="AL95" i="66"/>
  <c r="AK95" i="66"/>
  <c r="AJ95" i="66"/>
  <c r="AI95" i="66"/>
  <c r="AH95" i="66"/>
  <c r="Q95" i="66"/>
  <c r="P95" i="66"/>
  <c r="O95" i="66"/>
  <c r="N95" i="66"/>
  <c r="M95" i="66"/>
  <c r="L95" i="66"/>
  <c r="K95" i="66"/>
  <c r="J95" i="66"/>
  <c r="I95" i="66"/>
  <c r="E95" i="66"/>
  <c r="AN94" i="66"/>
  <c r="AM94" i="66"/>
  <c r="AL94" i="66"/>
  <c r="AK94" i="66"/>
  <c r="AJ94" i="66"/>
  <c r="AI94" i="66"/>
  <c r="AH94" i="66"/>
  <c r="Q94" i="66"/>
  <c r="P94" i="66"/>
  <c r="O94" i="66"/>
  <c r="N94" i="66"/>
  <c r="M94" i="66"/>
  <c r="L94" i="66"/>
  <c r="K94" i="66"/>
  <c r="J94" i="66"/>
  <c r="I94" i="66"/>
  <c r="E94" i="66"/>
  <c r="AN93" i="66"/>
  <c r="AM93" i="66"/>
  <c r="AL93" i="66"/>
  <c r="AK93" i="66"/>
  <c r="AJ93" i="66"/>
  <c r="AI93" i="66"/>
  <c r="AH93" i="66"/>
  <c r="Q93" i="66"/>
  <c r="P93" i="66"/>
  <c r="O93" i="66"/>
  <c r="N93" i="66"/>
  <c r="M93" i="66"/>
  <c r="L93" i="66"/>
  <c r="K93" i="66"/>
  <c r="J93" i="66"/>
  <c r="I93" i="66"/>
  <c r="E93" i="66"/>
  <c r="AN92" i="66"/>
  <c r="AM92" i="66"/>
  <c r="AL92" i="66"/>
  <c r="AK92" i="66"/>
  <c r="AJ92" i="66"/>
  <c r="AI92" i="66"/>
  <c r="AH92" i="66"/>
  <c r="Q92" i="66"/>
  <c r="P92" i="66"/>
  <c r="O92" i="66"/>
  <c r="N92" i="66"/>
  <c r="M92" i="66"/>
  <c r="L92" i="66"/>
  <c r="K92" i="66"/>
  <c r="J92" i="66"/>
  <c r="I92" i="66"/>
  <c r="E92" i="66"/>
  <c r="AN91" i="66"/>
  <c r="AM91" i="66"/>
  <c r="AL91" i="66"/>
  <c r="AK91" i="66"/>
  <c r="AJ91" i="66"/>
  <c r="AI91" i="66"/>
  <c r="AH91" i="66"/>
  <c r="Q91" i="66"/>
  <c r="P91" i="66"/>
  <c r="O91" i="66"/>
  <c r="N91" i="66"/>
  <c r="M91" i="66"/>
  <c r="L91" i="66"/>
  <c r="K91" i="66"/>
  <c r="J91" i="66"/>
  <c r="I91" i="66"/>
  <c r="E91" i="66"/>
  <c r="AN90" i="66"/>
  <c r="AM90" i="66"/>
  <c r="AL90" i="66"/>
  <c r="AK90" i="66"/>
  <c r="AJ90" i="66"/>
  <c r="AI90" i="66"/>
  <c r="AH90" i="66"/>
  <c r="Q90" i="66"/>
  <c r="P90" i="66"/>
  <c r="O90" i="66"/>
  <c r="N90" i="66"/>
  <c r="M90" i="66"/>
  <c r="L90" i="66"/>
  <c r="K90" i="66"/>
  <c r="J90" i="66"/>
  <c r="I90" i="66"/>
  <c r="E90" i="66"/>
  <c r="AN89" i="66"/>
  <c r="AM89" i="66"/>
  <c r="AL89" i="66"/>
  <c r="AK89" i="66"/>
  <c r="AJ89" i="66"/>
  <c r="AI89" i="66"/>
  <c r="AH89" i="66"/>
  <c r="Q89" i="66"/>
  <c r="P89" i="66"/>
  <c r="O89" i="66"/>
  <c r="N89" i="66"/>
  <c r="M89" i="66"/>
  <c r="L89" i="66"/>
  <c r="K89" i="66"/>
  <c r="J89" i="66"/>
  <c r="I89" i="66"/>
  <c r="E89" i="66"/>
  <c r="AN88" i="66"/>
  <c r="AM88" i="66"/>
  <c r="AL88" i="66"/>
  <c r="AK88" i="66"/>
  <c r="AJ88" i="66"/>
  <c r="AI88" i="66"/>
  <c r="AH88" i="66"/>
  <c r="Q88" i="66"/>
  <c r="P88" i="66"/>
  <c r="O88" i="66"/>
  <c r="N88" i="66"/>
  <c r="M88" i="66"/>
  <c r="L88" i="66"/>
  <c r="K88" i="66"/>
  <c r="J88" i="66"/>
  <c r="I88" i="66"/>
  <c r="E88" i="66"/>
  <c r="AN87" i="66"/>
  <c r="AM87" i="66"/>
  <c r="AL87" i="66"/>
  <c r="AK87" i="66"/>
  <c r="AJ87" i="66"/>
  <c r="AI87" i="66"/>
  <c r="AH87" i="66"/>
  <c r="Q87" i="66"/>
  <c r="P87" i="66"/>
  <c r="O87" i="66"/>
  <c r="N87" i="66"/>
  <c r="M87" i="66"/>
  <c r="L87" i="66"/>
  <c r="K87" i="66"/>
  <c r="J87" i="66"/>
  <c r="I87" i="66"/>
  <c r="E87" i="66"/>
  <c r="AN86" i="66"/>
  <c r="AM86" i="66"/>
  <c r="AL86" i="66"/>
  <c r="AK86" i="66"/>
  <c r="AJ86" i="66"/>
  <c r="AI86" i="66"/>
  <c r="AH86" i="66"/>
  <c r="Q86" i="66"/>
  <c r="P86" i="66"/>
  <c r="O86" i="66"/>
  <c r="N86" i="66"/>
  <c r="M86" i="66"/>
  <c r="L86" i="66"/>
  <c r="K86" i="66"/>
  <c r="J86" i="66"/>
  <c r="I86" i="66"/>
  <c r="E86" i="66"/>
  <c r="AN85" i="66"/>
  <c r="AM85" i="66"/>
  <c r="AL85" i="66"/>
  <c r="AK85" i="66"/>
  <c r="AJ85" i="66"/>
  <c r="AI85" i="66"/>
  <c r="AH85" i="66"/>
  <c r="Q85" i="66"/>
  <c r="P85" i="66"/>
  <c r="O85" i="66"/>
  <c r="N85" i="66"/>
  <c r="M85" i="66"/>
  <c r="L85" i="66"/>
  <c r="K85" i="66"/>
  <c r="J85" i="66"/>
  <c r="I85" i="66"/>
  <c r="E85" i="66"/>
  <c r="AN84" i="66"/>
  <c r="AM84" i="66"/>
  <c r="AL84" i="66"/>
  <c r="AK84" i="66"/>
  <c r="AJ84" i="66"/>
  <c r="AI84" i="66"/>
  <c r="AH84" i="66"/>
  <c r="Q84" i="66"/>
  <c r="P84" i="66"/>
  <c r="O84" i="66"/>
  <c r="N84" i="66"/>
  <c r="M84" i="66"/>
  <c r="L84" i="66"/>
  <c r="K84" i="66"/>
  <c r="J84" i="66"/>
  <c r="I84" i="66"/>
  <c r="E84" i="66"/>
  <c r="AN83" i="66"/>
  <c r="AM83" i="66"/>
  <c r="AL83" i="66"/>
  <c r="AK83" i="66"/>
  <c r="AJ83" i="66"/>
  <c r="AI83" i="66"/>
  <c r="AH83" i="66"/>
  <c r="Q83" i="66"/>
  <c r="P83" i="66"/>
  <c r="O83" i="66"/>
  <c r="N83" i="66"/>
  <c r="M83" i="66"/>
  <c r="L83" i="66"/>
  <c r="K83" i="66"/>
  <c r="J83" i="66"/>
  <c r="I83" i="66"/>
  <c r="E83" i="66"/>
  <c r="AN82" i="66"/>
  <c r="AM82" i="66"/>
  <c r="AL82" i="66"/>
  <c r="AK82" i="66"/>
  <c r="AJ82" i="66"/>
  <c r="AI82" i="66"/>
  <c r="AH82" i="66"/>
  <c r="Q82" i="66"/>
  <c r="P82" i="66"/>
  <c r="O82" i="66"/>
  <c r="N82" i="66"/>
  <c r="M82" i="66"/>
  <c r="L82" i="66"/>
  <c r="K82" i="66"/>
  <c r="J82" i="66"/>
  <c r="I82" i="66"/>
  <c r="E82" i="66"/>
  <c r="AN81" i="66"/>
  <c r="AM81" i="66"/>
  <c r="AL81" i="66"/>
  <c r="AK81" i="66"/>
  <c r="AJ81" i="66"/>
  <c r="AI81" i="66"/>
  <c r="AH81" i="66"/>
  <c r="Q81" i="66"/>
  <c r="P81" i="66"/>
  <c r="O81" i="66"/>
  <c r="N81" i="66"/>
  <c r="M81" i="66"/>
  <c r="L81" i="66"/>
  <c r="K81" i="66"/>
  <c r="J81" i="66"/>
  <c r="I81" i="66"/>
  <c r="E81" i="66"/>
  <c r="AN80" i="66"/>
  <c r="AM80" i="66"/>
  <c r="AL80" i="66"/>
  <c r="AK80" i="66"/>
  <c r="AJ80" i="66"/>
  <c r="AI80" i="66"/>
  <c r="AH80" i="66"/>
  <c r="Q80" i="66"/>
  <c r="P80" i="66"/>
  <c r="O80" i="66"/>
  <c r="N80" i="66"/>
  <c r="M80" i="66"/>
  <c r="L80" i="66"/>
  <c r="K80" i="66"/>
  <c r="J80" i="66"/>
  <c r="I80" i="66"/>
  <c r="E80" i="66"/>
  <c r="AN79" i="66"/>
  <c r="AM79" i="66"/>
  <c r="AL79" i="66"/>
  <c r="AK79" i="66"/>
  <c r="AJ79" i="66"/>
  <c r="AI79" i="66"/>
  <c r="AH79" i="66"/>
  <c r="Q79" i="66"/>
  <c r="P79" i="66"/>
  <c r="O79" i="66"/>
  <c r="N79" i="66"/>
  <c r="M79" i="66"/>
  <c r="L79" i="66"/>
  <c r="K79" i="66"/>
  <c r="J79" i="66"/>
  <c r="I79" i="66"/>
  <c r="E79" i="66"/>
  <c r="AN78" i="66"/>
  <c r="AM78" i="66"/>
  <c r="AL78" i="66"/>
  <c r="AK78" i="66"/>
  <c r="AJ78" i="66"/>
  <c r="AI78" i="66"/>
  <c r="AH78" i="66"/>
  <c r="Q78" i="66"/>
  <c r="P78" i="66"/>
  <c r="O78" i="66"/>
  <c r="N78" i="66"/>
  <c r="M78" i="66"/>
  <c r="L78" i="66"/>
  <c r="K78" i="66"/>
  <c r="J78" i="66"/>
  <c r="I78" i="66"/>
  <c r="E78" i="66"/>
  <c r="AN77" i="66"/>
  <c r="AM77" i="66"/>
  <c r="AL77" i="66"/>
  <c r="AK77" i="66"/>
  <c r="AJ77" i="66"/>
  <c r="AI77" i="66"/>
  <c r="AH77" i="66"/>
  <c r="Q77" i="66"/>
  <c r="P77" i="66"/>
  <c r="O77" i="66"/>
  <c r="N77" i="66"/>
  <c r="M77" i="66"/>
  <c r="L77" i="66"/>
  <c r="K77" i="66"/>
  <c r="J77" i="66"/>
  <c r="I77" i="66"/>
  <c r="E77" i="66"/>
  <c r="AN76" i="66"/>
  <c r="AM76" i="66"/>
  <c r="AL76" i="66"/>
  <c r="AK76" i="66"/>
  <c r="AJ76" i="66"/>
  <c r="AI76" i="66"/>
  <c r="AH76" i="66"/>
  <c r="Q76" i="66"/>
  <c r="P76" i="66"/>
  <c r="O76" i="66"/>
  <c r="N76" i="66"/>
  <c r="M76" i="66"/>
  <c r="L76" i="66"/>
  <c r="K76" i="66"/>
  <c r="J76" i="66"/>
  <c r="I76" i="66"/>
  <c r="E76" i="66"/>
  <c r="AN75" i="66"/>
  <c r="AM75" i="66"/>
  <c r="AL75" i="66"/>
  <c r="AK75" i="66"/>
  <c r="AJ75" i="66"/>
  <c r="AI75" i="66"/>
  <c r="AH75" i="66"/>
  <c r="Q75" i="66"/>
  <c r="P75" i="66"/>
  <c r="O75" i="66"/>
  <c r="N75" i="66"/>
  <c r="M75" i="66"/>
  <c r="L75" i="66"/>
  <c r="K75" i="66"/>
  <c r="J75" i="66"/>
  <c r="I75" i="66"/>
  <c r="E75" i="66"/>
  <c r="AN74" i="66"/>
  <c r="AM74" i="66"/>
  <c r="AL74" i="66"/>
  <c r="AK74" i="66"/>
  <c r="AJ74" i="66"/>
  <c r="AI74" i="66"/>
  <c r="AH74" i="66"/>
  <c r="Q74" i="66"/>
  <c r="P74" i="66"/>
  <c r="O74" i="66"/>
  <c r="N74" i="66"/>
  <c r="M74" i="66"/>
  <c r="L74" i="66"/>
  <c r="K74" i="66"/>
  <c r="J74" i="66"/>
  <c r="I74" i="66"/>
  <c r="E74" i="66"/>
  <c r="AN73" i="66"/>
  <c r="AM73" i="66"/>
  <c r="AL73" i="66"/>
  <c r="AK73" i="66"/>
  <c r="AJ73" i="66"/>
  <c r="AI73" i="66"/>
  <c r="AH73" i="66"/>
  <c r="Q73" i="66"/>
  <c r="P73" i="66"/>
  <c r="O73" i="66"/>
  <c r="N73" i="66"/>
  <c r="M73" i="66"/>
  <c r="L73" i="66"/>
  <c r="K73" i="66"/>
  <c r="J73" i="66"/>
  <c r="I73" i="66"/>
  <c r="E73" i="66"/>
  <c r="AN72" i="66"/>
  <c r="AM72" i="66"/>
  <c r="AL72" i="66"/>
  <c r="AK72" i="66"/>
  <c r="AJ72" i="66"/>
  <c r="AI72" i="66"/>
  <c r="AH72" i="66"/>
  <c r="Q72" i="66"/>
  <c r="P72" i="66"/>
  <c r="O72" i="66"/>
  <c r="N72" i="66"/>
  <c r="M72" i="66"/>
  <c r="L72" i="66"/>
  <c r="K72" i="66"/>
  <c r="J72" i="66"/>
  <c r="I72" i="66"/>
  <c r="E72" i="66"/>
  <c r="AN71" i="66"/>
  <c r="AM71" i="66"/>
  <c r="AL71" i="66"/>
  <c r="AK71" i="66"/>
  <c r="AJ71" i="66"/>
  <c r="AI71" i="66"/>
  <c r="AH71" i="66"/>
  <c r="Q71" i="66"/>
  <c r="P71" i="66"/>
  <c r="O71" i="66"/>
  <c r="N71" i="66"/>
  <c r="M71" i="66"/>
  <c r="L71" i="66"/>
  <c r="K71" i="66"/>
  <c r="J71" i="66"/>
  <c r="I71" i="66"/>
  <c r="E71" i="66"/>
  <c r="AN70" i="66"/>
  <c r="AM70" i="66"/>
  <c r="AL70" i="66"/>
  <c r="AK70" i="66"/>
  <c r="AJ70" i="66"/>
  <c r="AI70" i="66"/>
  <c r="AH70" i="66"/>
  <c r="Q70" i="66"/>
  <c r="P70" i="66"/>
  <c r="O70" i="66"/>
  <c r="N70" i="66"/>
  <c r="M70" i="66"/>
  <c r="L70" i="66"/>
  <c r="K70" i="66"/>
  <c r="J70" i="66"/>
  <c r="I70" i="66"/>
  <c r="E70" i="66"/>
  <c r="AN69" i="66"/>
  <c r="AM69" i="66"/>
  <c r="AL69" i="66"/>
  <c r="AK69" i="66"/>
  <c r="AJ69" i="66"/>
  <c r="AI69" i="66"/>
  <c r="AH69" i="66"/>
  <c r="Q69" i="66"/>
  <c r="P69" i="66"/>
  <c r="O69" i="66"/>
  <c r="N69" i="66"/>
  <c r="M69" i="66"/>
  <c r="L69" i="66"/>
  <c r="K69" i="66"/>
  <c r="J69" i="66"/>
  <c r="I69" i="66"/>
  <c r="E69" i="66"/>
  <c r="AN68" i="66"/>
  <c r="AM68" i="66"/>
  <c r="AL68" i="66"/>
  <c r="AK68" i="66"/>
  <c r="AJ68" i="66"/>
  <c r="AI68" i="66"/>
  <c r="AH68" i="66"/>
  <c r="Q68" i="66"/>
  <c r="P68" i="66"/>
  <c r="O68" i="66"/>
  <c r="N68" i="66"/>
  <c r="M68" i="66"/>
  <c r="L68" i="66"/>
  <c r="K68" i="66"/>
  <c r="J68" i="66"/>
  <c r="I68" i="66"/>
  <c r="E68" i="66"/>
  <c r="AN67" i="66"/>
  <c r="AM67" i="66"/>
  <c r="AL67" i="66"/>
  <c r="AK67" i="66"/>
  <c r="AJ67" i="66"/>
  <c r="AI67" i="66"/>
  <c r="AH67" i="66"/>
  <c r="Q67" i="66"/>
  <c r="P67" i="66"/>
  <c r="O67" i="66"/>
  <c r="N67" i="66"/>
  <c r="M67" i="66"/>
  <c r="L67" i="66"/>
  <c r="K67" i="66"/>
  <c r="J67" i="66"/>
  <c r="I67" i="66"/>
  <c r="E67" i="66"/>
  <c r="AN66" i="66"/>
  <c r="AM66" i="66"/>
  <c r="AL66" i="66"/>
  <c r="AK66" i="66"/>
  <c r="AJ66" i="66"/>
  <c r="AI66" i="66"/>
  <c r="AH66" i="66"/>
  <c r="Q66" i="66"/>
  <c r="P66" i="66"/>
  <c r="O66" i="66"/>
  <c r="N66" i="66"/>
  <c r="M66" i="66"/>
  <c r="L66" i="66"/>
  <c r="K66" i="66"/>
  <c r="J66" i="66"/>
  <c r="I66" i="66"/>
  <c r="E66" i="66"/>
  <c r="AN65" i="66"/>
  <c r="AM65" i="66"/>
  <c r="AL65" i="66"/>
  <c r="AK65" i="66"/>
  <c r="AJ65" i="66"/>
  <c r="AI65" i="66"/>
  <c r="AH65" i="66"/>
  <c r="Q65" i="66"/>
  <c r="P65" i="66"/>
  <c r="O65" i="66"/>
  <c r="N65" i="66"/>
  <c r="M65" i="66"/>
  <c r="L65" i="66"/>
  <c r="K65" i="66"/>
  <c r="J65" i="66"/>
  <c r="I65" i="66"/>
  <c r="E65" i="66"/>
  <c r="AN64" i="66"/>
  <c r="AM64" i="66"/>
  <c r="AL64" i="66"/>
  <c r="AK64" i="66"/>
  <c r="AJ64" i="66"/>
  <c r="AI64" i="66"/>
  <c r="AH64" i="66"/>
  <c r="Q64" i="66"/>
  <c r="P64" i="66"/>
  <c r="O64" i="66"/>
  <c r="N64" i="66"/>
  <c r="M64" i="66"/>
  <c r="L64" i="66"/>
  <c r="K64" i="66"/>
  <c r="J64" i="66"/>
  <c r="I64" i="66"/>
  <c r="E64" i="66"/>
  <c r="AN63" i="66"/>
  <c r="AM63" i="66"/>
  <c r="AL63" i="66"/>
  <c r="AK63" i="66"/>
  <c r="AJ63" i="66"/>
  <c r="AI63" i="66"/>
  <c r="AH63" i="66"/>
  <c r="Q63" i="66"/>
  <c r="P63" i="66"/>
  <c r="O63" i="66"/>
  <c r="N63" i="66"/>
  <c r="M63" i="66"/>
  <c r="L63" i="66"/>
  <c r="K63" i="66"/>
  <c r="J63" i="66"/>
  <c r="I63" i="66"/>
  <c r="E63" i="66"/>
  <c r="AN62" i="66"/>
  <c r="AM62" i="66"/>
  <c r="AL62" i="66"/>
  <c r="AK62" i="66"/>
  <c r="AJ62" i="66"/>
  <c r="AI62" i="66"/>
  <c r="AH62" i="66"/>
  <c r="Q62" i="66"/>
  <c r="P62" i="66"/>
  <c r="O62" i="66"/>
  <c r="N62" i="66"/>
  <c r="M62" i="66"/>
  <c r="L62" i="66"/>
  <c r="K62" i="66"/>
  <c r="J62" i="66"/>
  <c r="I62" i="66"/>
  <c r="E62" i="66"/>
  <c r="AN61" i="66"/>
  <c r="AM61" i="66"/>
  <c r="AL61" i="66"/>
  <c r="AK61" i="66"/>
  <c r="AJ61" i="66"/>
  <c r="AI61" i="66"/>
  <c r="AH61" i="66"/>
  <c r="Q61" i="66"/>
  <c r="P61" i="66"/>
  <c r="O61" i="66"/>
  <c r="N61" i="66"/>
  <c r="M61" i="66"/>
  <c r="L61" i="66"/>
  <c r="K61" i="66"/>
  <c r="J61" i="66"/>
  <c r="I61" i="66"/>
  <c r="E61" i="66"/>
  <c r="AN60" i="66"/>
  <c r="AM60" i="66"/>
  <c r="AL60" i="66"/>
  <c r="AK60" i="66"/>
  <c r="AJ60" i="66"/>
  <c r="AI60" i="66"/>
  <c r="AH60" i="66"/>
  <c r="Q60" i="66"/>
  <c r="P60" i="66"/>
  <c r="O60" i="66"/>
  <c r="N60" i="66"/>
  <c r="M60" i="66"/>
  <c r="L60" i="66"/>
  <c r="K60" i="66"/>
  <c r="J60" i="66"/>
  <c r="I60" i="66"/>
  <c r="E60" i="66"/>
  <c r="AN59" i="66"/>
  <c r="AM59" i="66"/>
  <c r="AL59" i="66"/>
  <c r="AK59" i="66"/>
  <c r="AJ59" i="66"/>
  <c r="AI59" i="66"/>
  <c r="AH59" i="66"/>
  <c r="Q59" i="66"/>
  <c r="P59" i="66"/>
  <c r="O59" i="66"/>
  <c r="N59" i="66"/>
  <c r="M59" i="66"/>
  <c r="L59" i="66"/>
  <c r="K59" i="66"/>
  <c r="J59" i="66"/>
  <c r="I59" i="66"/>
  <c r="E59" i="66"/>
  <c r="AN58" i="66"/>
  <c r="AM58" i="66"/>
  <c r="AL58" i="66"/>
  <c r="AK58" i="66"/>
  <c r="AJ58" i="66"/>
  <c r="AI58" i="66"/>
  <c r="AH58" i="66"/>
  <c r="Q58" i="66"/>
  <c r="P58" i="66"/>
  <c r="O58" i="66"/>
  <c r="N58" i="66"/>
  <c r="M58" i="66"/>
  <c r="L58" i="66"/>
  <c r="K58" i="66"/>
  <c r="J58" i="66"/>
  <c r="I58" i="66"/>
  <c r="E58" i="66"/>
  <c r="AN57" i="66"/>
  <c r="AM57" i="66"/>
  <c r="AL57" i="66"/>
  <c r="AK57" i="66"/>
  <c r="AJ57" i="66"/>
  <c r="AI57" i="66"/>
  <c r="AH57" i="66"/>
  <c r="Q57" i="66"/>
  <c r="P57" i="66"/>
  <c r="O57" i="66"/>
  <c r="N57" i="66"/>
  <c r="M57" i="66"/>
  <c r="L57" i="66"/>
  <c r="K57" i="66"/>
  <c r="J57" i="66"/>
  <c r="I57" i="66"/>
  <c r="E57" i="66"/>
  <c r="AN56" i="66"/>
  <c r="AM56" i="66"/>
  <c r="AL56" i="66"/>
  <c r="AK56" i="66"/>
  <c r="AJ56" i="66"/>
  <c r="AI56" i="66"/>
  <c r="AH56" i="66"/>
  <c r="Q56" i="66"/>
  <c r="P56" i="66"/>
  <c r="O56" i="66"/>
  <c r="N56" i="66"/>
  <c r="M56" i="66"/>
  <c r="L56" i="66"/>
  <c r="K56" i="66"/>
  <c r="J56" i="66"/>
  <c r="I56" i="66"/>
  <c r="E56" i="66"/>
  <c r="AN55" i="66"/>
  <c r="AM55" i="66"/>
  <c r="AL55" i="66"/>
  <c r="AK55" i="66"/>
  <c r="AJ55" i="66"/>
  <c r="AI55" i="66"/>
  <c r="AH55" i="66"/>
  <c r="Q55" i="66"/>
  <c r="P55" i="66"/>
  <c r="O55" i="66"/>
  <c r="N55" i="66"/>
  <c r="M55" i="66"/>
  <c r="L55" i="66"/>
  <c r="K55" i="66"/>
  <c r="J55" i="66"/>
  <c r="I55" i="66"/>
  <c r="E55" i="66"/>
  <c r="AN54" i="66"/>
  <c r="AM54" i="66"/>
  <c r="AL54" i="66"/>
  <c r="AK54" i="66"/>
  <c r="AJ54" i="66"/>
  <c r="AI54" i="66"/>
  <c r="AH54" i="66"/>
  <c r="Q54" i="66"/>
  <c r="P54" i="66"/>
  <c r="O54" i="66"/>
  <c r="N54" i="66"/>
  <c r="M54" i="66"/>
  <c r="L54" i="66"/>
  <c r="K54" i="66"/>
  <c r="J54" i="66"/>
  <c r="I54" i="66"/>
  <c r="E54" i="66"/>
  <c r="AN53" i="66"/>
  <c r="AM53" i="66"/>
  <c r="AL53" i="66"/>
  <c r="AK53" i="66"/>
  <c r="AJ53" i="66"/>
  <c r="AI53" i="66"/>
  <c r="AH53" i="66"/>
  <c r="Q53" i="66"/>
  <c r="P53" i="66"/>
  <c r="O53" i="66"/>
  <c r="N53" i="66"/>
  <c r="M53" i="66"/>
  <c r="L53" i="66"/>
  <c r="K53" i="66"/>
  <c r="J53" i="66"/>
  <c r="I53" i="66"/>
  <c r="E53" i="66"/>
  <c r="AN52" i="66"/>
  <c r="AM52" i="66"/>
  <c r="AL52" i="66"/>
  <c r="AK52" i="66"/>
  <c r="AJ52" i="66"/>
  <c r="AI52" i="66"/>
  <c r="AH52" i="66"/>
  <c r="Q52" i="66"/>
  <c r="P52" i="66"/>
  <c r="O52" i="66"/>
  <c r="N52" i="66"/>
  <c r="M52" i="66"/>
  <c r="L52" i="66"/>
  <c r="K52" i="66"/>
  <c r="J52" i="66"/>
  <c r="I52" i="66"/>
  <c r="E52" i="66"/>
  <c r="AN51" i="66"/>
  <c r="AM51" i="66"/>
  <c r="AL51" i="66"/>
  <c r="AK51" i="66"/>
  <c r="AJ51" i="66"/>
  <c r="AI51" i="66"/>
  <c r="AH51" i="66"/>
  <c r="Q51" i="66"/>
  <c r="P51" i="66"/>
  <c r="O51" i="66"/>
  <c r="N51" i="66"/>
  <c r="M51" i="66"/>
  <c r="L51" i="66"/>
  <c r="K51" i="66"/>
  <c r="J51" i="66"/>
  <c r="I51" i="66"/>
  <c r="E51" i="66"/>
  <c r="AN50" i="66"/>
  <c r="AM50" i="66"/>
  <c r="AL50" i="66"/>
  <c r="AK50" i="66"/>
  <c r="AJ50" i="66"/>
  <c r="AI50" i="66"/>
  <c r="AH50" i="66"/>
  <c r="Q50" i="66"/>
  <c r="P50" i="66"/>
  <c r="O50" i="66"/>
  <c r="N50" i="66"/>
  <c r="M50" i="66"/>
  <c r="L50" i="66"/>
  <c r="K50" i="66"/>
  <c r="J50" i="66"/>
  <c r="I50" i="66"/>
  <c r="E50" i="66"/>
  <c r="AN49" i="66"/>
  <c r="AM49" i="66"/>
  <c r="AL49" i="66"/>
  <c r="AK49" i="66"/>
  <c r="AJ49" i="66"/>
  <c r="AI49" i="66"/>
  <c r="AH49" i="66"/>
  <c r="Q49" i="66"/>
  <c r="P49" i="66"/>
  <c r="O49" i="66"/>
  <c r="N49" i="66"/>
  <c r="M49" i="66"/>
  <c r="L49" i="66"/>
  <c r="K49" i="66"/>
  <c r="J49" i="66"/>
  <c r="I49" i="66"/>
  <c r="E49" i="66"/>
  <c r="AN48" i="66"/>
  <c r="AM48" i="66"/>
  <c r="AL48" i="66"/>
  <c r="AK48" i="66"/>
  <c r="AJ48" i="66"/>
  <c r="AI48" i="66"/>
  <c r="AH48" i="66"/>
  <c r="Q48" i="66"/>
  <c r="P48" i="66"/>
  <c r="O48" i="66"/>
  <c r="N48" i="66"/>
  <c r="M48" i="66"/>
  <c r="L48" i="66"/>
  <c r="K48" i="66"/>
  <c r="J48" i="66"/>
  <c r="I48" i="66"/>
  <c r="E48" i="66"/>
  <c r="AN47" i="66"/>
  <c r="AM47" i="66"/>
  <c r="AL47" i="66"/>
  <c r="AK47" i="66"/>
  <c r="AJ47" i="66"/>
  <c r="AI47" i="66"/>
  <c r="AH47" i="66"/>
  <c r="Q47" i="66"/>
  <c r="P47" i="66"/>
  <c r="O47" i="66"/>
  <c r="N47" i="66"/>
  <c r="M47" i="66"/>
  <c r="L47" i="66"/>
  <c r="K47" i="66"/>
  <c r="J47" i="66"/>
  <c r="I47" i="66"/>
  <c r="E47" i="66"/>
  <c r="AN46" i="66"/>
  <c r="AM46" i="66"/>
  <c r="AL46" i="66"/>
  <c r="AK46" i="66"/>
  <c r="AJ46" i="66"/>
  <c r="AI46" i="66"/>
  <c r="AH46" i="66"/>
  <c r="Q46" i="66"/>
  <c r="P46" i="66"/>
  <c r="O46" i="66"/>
  <c r="N46" i="66"/>
  <c r="M46" i="66"/>
  <c r="L46" i="66"/>
  <c r="K46" i="66"/>
  <c r="J46" i="66"/>
  <c r="I46" i="66"/>
  <c r="E46" i="66"/>
  <c r="AN45" i="66"/>
  <c r="AM45" i="66"/>
  <c r="AL45" i="66"/>
  <c r="AK45" i="66"/>
  <c r="AJ45" i="66"/>
  <c r="AI45" i="66"/>
  <c r="AH45" i="66"/>
  <c r="Q45" i="66"/>
  <c r="P45" i="66"/>
  <c r="O45" i="66"/>
  <c r="N45" i="66"/>
  <c r="M45" i="66"/>
  <c r="L45" i="66"/>
  <c r="K45" i="66"/>
  <c r="J45" i="66"/>
  <c r="I45" i="66"/>
  <c r="E45" i="66"/>
  <c r="AN44" i="66"/>
  <c r="AM44" i="66"/>
  <c r="AL44" i="66"/>
  <c r="AK44" i="66"/>
  <c r="AJ44" i="66"/>
  <c r="AI44" i="66"/>
  <c r="AH44" i="66"/>
  <c r="Q44" i="66"/>
  <c r="P44" i="66"/>
  <c r="O44" i="66"/>
  <c r="N44" i="66"/>
  <c r="M44" i="66"/>
  <c r="L44" i="66"/>
  <c r="K44" i="66"/>
  <c r="J44" i="66"/>
  <c r="I44" i="66"/>
  <c r="E44" i="66"/>
  <c r="AN43" i="66"/>
  <c r="AM43" i="66"/>
  <c r="AL43" i="66"/>
  <c r="AK43" i="66"/>
  <c r="AJ43" i="66"/>
  <c r="AI43" i="66"/>
  <c r="AH43" i="66"/>
  <c r="Q43" i="66"/>
  <c r="P43" i="66"/>
  <c r="O43" i="66"/>
  <c r="N43" i="66"/>
  <c r="M43" i="66"/>
  <c r="L43" i="66"/>
  <c r="K43" i="66"/>
  <c r="J43" i="66"/>
  <c r="I43" i="66"/>
  <c r="E43" i="66"/>
  <c r="AN42" i="66"/>
  <c r="AM42" i="66"/>
  <c r="AL42" i="66"/>
  <c r="AK42" i="66"/>
  <c r="AJ42" i="66"/>
  <c r="AI42" i="66"/>
  <c r="AH42" i="66"/>
  <c r="Q42" i="66"/>
  <c r="P42" i="66"/>
  <c r="O42" i="66"/>
  <c r="N42" i="66"/>
  <c r="M42" i="66"/>
  <c r="L42" i="66"/>
  <c r="K42" i="66"/>
  <c r="J42" i="66"/>
  <c r="I42" i="66"/>
  <c r="E42" i="66"/>
  <c r="AN41" i="66"/>
  <c r="AM41" i="66"/>
  <c r="AL41" i="66"/>
  <c r="AK41" i="66"/>
  <c r="AJ41" i="66"/>
  <c r="AI41" i="66"/>
  <c r="AH41" i="66"/>
  <c r="Q41" i="66"/>
  <c r="P41" i="66"/>
  <c r="O41" i="66"/>
  <c r="N41" i="66"/>
  <c r="M41" i="66"/>
  <c r="L41" i="66"/>
  <c r="K41" i="66"/>
  <c r="J41" i="66"/>
  <c r="I41" i="66"/>
  <c r="E41" i="66"/>
  <c r="AN40" i="66"/>
  <c r="AM40" i="66"/>
  <c r="AL40" i="66"/>
  <c r="AK40" i="66"/>
  <c r="AJ40" i="66"/>
  <c r="AI40" i="66"/>
  <c r="AH40" i="66"/>
  <c r="Q40" i="66"/>
  <c r="P40" i="66"/>
  <c r="O40" i="66"/>
  <c r="N40" i="66"/>
  <c r="M40" i="66"/>
  <c r="L40" i="66"/>
  <c r="K40" i="66"/>
  <c r="J40" i="66"/>
  <c r="I40" i="66"/>
  <c r="E40" i="66"/>
  <c r="D7" i="66" s="1"/>
  <c r="E7" i="66" s="1"/>
  <c r="AN39" i="66"/>
  <c r="AM39" i="66"/>
  <c r="AL39" i="66"/>
  <c r="AK39" i="66"/>
  <c r="AJ39" i="66"/>
  <c r="AI39" i="66"/>
  <c r="AH39" i="66"/>
  <c r="Q39" i="66"/>
  <c r="P39" i="66"/>
  <c r="O39" i="66"/>
  <c r="N39" i="66"/>
  <c r="M39" i="66"/>
  <c r="L39" i="66"/>
  <c r="K39" i="66"/>
  <c r="J39" i="66"/>
  <c r="I39" i="66"/>
  <c r="E39" i="66"/>
  <c r="AN38" i="66"/>
  <c r="AM38" i="66"/>
  <c r="AL38" i="66"/>
  <c r="AK38" i="66"/>
  <c r="AJ38" i="66"/>
  <c r="AI38" i="66"/>
  <c r="AH38" i="66"/>
  <c r="Q38" i="66"/>
  <c r="P38" i="66"/>
  <c r="O38" i="66"/>
  <c r="N38" i="66"/>
  <c r="M38" i="66"/>
  <c r="L38" i="66"/>
  <c r="K38" i="66"/>
  <c r="J38" i="66"/>
  <c r="I38" i="66"/>
  <c r="E38" i="66"/>
  <c r="AN37" i="66"/>
  <c r="AM37" i="66"/>
  <c r="AL37" i="66"/>
  <c r="AK37" i="66"/>
  <c r="AJ37" i="66"/>
  <c r="AI37" i="66"/>
  <c r="AH37" i="66"/>
  <c r="Q37" i="66"/>
  <c r="P37" i="66"/>
  <c r="O37" i="66"/>
  <c r="N37" i="66"/>
  <c r="M37" i="66"/>
  <c r="L37" i="66"/>
  <c r="K37" i="66"/>
  <c r="J37" i="66"/>
  <c r="I37" i="66"/>
  <c r="E37" i="66"/>
  <c r="AN36" i="66"/>
  <c r="AM36" i="66"/>
  <c r="AL36" i="66"/>
  <c r="AK36" i="66"/>
  <c r="AJ36" i="66"/>
  <c r="AI36" i="66"/>
  <c r="AH36" i="66"/>
  <c r="Q36" i="66"/>
  <c r="P36" i="66"/>
  <c r="O36" i="66"/>
  <c r="N36" i="66"/>
  <c r="M36" i="66"/>
  <c r="L36" i="66"/>
  <c r="K36" i="66"/>
  <c r="J36" i="66"/>
  <c r="I36" i="66"/>
  <c r="E36" i="66"/>
  <c r="AN35" i="66"/>
  <c r="AM35" i="66"/>
  <c r="AL35" i="66"/>
  <c r="AK35" i="66"/>
  <c r="AJ35" i="66"/>
  <c r="AI35" i="66"/>
  <c r="AH35" i="66"/>
  <c r="Q35" i="66"/>
  <c r="P35" i="66"/>
  <c r="O35" i="66"/>
  <c r="N35" i="66"/>
  <c r="M35" i="66"/>
  <c r="L35" i="66"/>
  <c r="K35" i="66"/>
  <c r="J35" i="66"/>
  <c r="I35" i="66"/>
  <c r="E35" i="66"/>
  <c r="AN34" i="66"/>
  <c r="AM34" i="66"/>
  <c r="AL34" i="66"/>
  <c r="AK34" i="66"/>
  <c r="AJ34" i="66"/>
  <c r="AI34" i="66"/>
  <c r="AH34" i="66"/>
  <c r="Q34" i="66"/>
  <c r="P34" i="66"/>
  <c r="O34" i="66"/>
  <c r="N34" i="66"/>
  <c r="M34" i="66"/>
  <c r="L34" i="66"/>
  <c r="K34" i="66"/>
  <c r="J34" i="66"/>
  <c r="I34" i="66"/>
  <c r="AN33" i="66"/>
  <c r="AM33" i="66"/>
  <c r="AL33" i="66"/>
  <c r="AK33" i="66"/>
  <c r="AJ33" i="66"/>
  <c r="AI33" i="66"/>
  <c r="AH33" i="66"/>
  <c r="Q33" i="66"/>
  <c r="P33" i="66"/>
  <c r="O33" i="66"/>
  <c r="N33" i="66"/>
  <c r="M33" i="66"/>
  <c r="L33" i="66"/>
  <c r="K33" i="66"/>
  <c r="J33" i="66"/>
  <c r="I33" i="66"/>
  <c r="C33" i="66"/>
  <c r="AN32" i="66"/>
  <c r="AM32" i="66"/>
  <c r="AL32" i="66"/>
  <c r="AK32" i="66"/>
  <c r="AJ32" i="66"/>
  <c r="AI32" i="66"/>
  <c r="AH32" i="66"/>
  <c r="Q32" i="66"/>
  <c r="P32" i="66"/>
  <c r="O32" i="66"/>
  <c r="N32" i="66"/>
  <c r="M32" i="66"/>
  <c r="L32" i="66"/>
  <c r="K32" i="66"/>
  <c r="J32" i="66"/>
  <c r="I32" i="66"/>
  <c r="AN31" i="66"/>
  <c r="AM31" i="66"/>
  <c r="AL31" i="66"/>
  <c r="AK31" i="66"/>
  <c r="AJ31" i="66"/>
  <c r="AI31" i="66"/>
  <c r="AH31" i="66"/>
  <c r="Q31" i="66"/>
  <c r="P31" i="66"/>
  <c r="O31" i="66"/>
  <c r="N31" i="66"/>
  <c r="M31" i="66"/>
  <c r="L31" i="66"/>
  <c r="K31" i="66"/>
  <c r="J31" i="66"/>
  <c r="I31" i="66"/>
  <c r="AN30" i="66"/>
  <c r="AM30" i="66"/>
  <c r="AL30" i="66"/>
  <c r="AK30" i="66"/>
  <c r="AJ30" i="66"/>
  <c r="AI30" i="66"/>
  <c r="AH30" i="66"/>
  <c r="Q30" i="66"/>
  <c r="P30" i="66"/>
  <c r="O30" i="66"/>
  <c r="N30" i="66"/>
  <c r="M30" i="66"/>
  <c r="L30" i="66"/>
  <c r="K30" i="66"/>
  <c r="J30" i="66"/>
  <c r="I30" i="66"/>
  <c r="AN29" i="66"/>
  <c r="AM29" i="66"/>
  <c r="AL29" i="66"/>
  <c r="AK29" i="66"/>
  <c r="AJ29" i="66"/>
  <c r="AI29" i="66"/>
  <c r="AH29" i="66"/>
  <c r="Q29" i="66"/>
  <c r="P29" i="66"/>
  <c r="O29" i="66"/>
  <c r="N29" i="66"/>
  <c r="M29" i="66"/>
  <c r="L29" i="66"/>
  <c r="K29" i="66"/>
  <c r="J29" i="66"/>
  <c r="I29" i="66"/>
  <c r="AN28" i="66"/>
  <c r="AM28" i="66"/>
  <c r="AL28" i="66"/>
  <c r="AK28" i="66"/>
  <c r="AJ28" i="66"/>
  <c r="AI28" i="66"/>
  <c r="AH28" i="66"/>
  <c r="Q28" i="66"/>
  <c r="P28" i="66"/>
  <c r="O28" i="66"/>
  <c r="N28" i="66"/>
  <c r="M28" i="66"/>
  <c r="L28" i="66"/>
  <c r="K28" i="66"/>
  <c r="J28" i="66"/>
  <c r="I28" i="66"/>
  <c r="AN27" i="66"/>
  <c r="AM27" i="66"/>
  <c r="AL27" i="66"/>
  <c r="AK27" i="66"/>
  <c r="AJ27" i="66"/>
  <c r="AI27" i="66"/>
  <c r="AH27" i="66"/>
  <c r="Q27" i="66"/>
  <c r="P27" i="66"/>
  <c r="O27" i="66"/>
  <c r="N27" i="66"/>
  <c r="M27" i="66"/>
  <c r="L27" i="66"/>
  <c r="K27" i="66"/>
  <c r="J27" i="66"/>
  <c r="I27" i="66"/>
  <c r="AN26" i="66"/>
  <c r="AM26" i="66"/>
  <c r="AL26" i="66"/>
  <c r="AK26" i="66"/>
  <c r="AJ26" i="66"/>
  <c r="AI26" i="66"/>
  <c r="AH26" i="66"/>
  <c r="Q26" i="66"/>
  <c r="P26" i="66"/>
  <c r="O26" i="66"/>
  <c r="N26" i="66"/>
  <c r="M26" i="66"/>
  <c r="L26" i="66"/>
  <c r="K26" i="66"/>
  <c r="J26" i="66"/>
  <c r="I26" i="66"/>
  <c r="AN25" i="66"/>
  <c r="AM25" i="66"/>
  <c r="AL25" i="66"/>
  <c r="AK25" i="66"/>
  <c r="AJ25" i="66"/>
  <c r="AI25" i="66"/>
  <c r="AH25" i="66"/>
  <c r="Q25" i="66"/>
  <c r="P25" i="66"/>
  <c r="O25" i="66"/>
  <c r="N25" i="66"/>
  <c r="M25" i="66"/>
  <c r="L25" i="66"/>
  <c r="K25" i="66"/>
  <c r="J25" i="66"/>
  <c r="I25" i="66"/>
  <c r="AN24" i="66"/>
  <c r="AM24" i="66"/>
  <c r="AL24" i="66"/>
  <c r="AK24" i="66"/>
  <c r="AJ24" i="66"/>
  <c r="AI24" i="66"/>
  <c r="AH24" i="66"/>
  <c r="Q24" i="66"/>
  <c r="P24" i="66"/>
  <c r="O24" i="66"/>
  <c r="N24" i="66"/>
  <c r="M24" i="66"/>
  <c r="L24" i="66"/>
  <c r="K24" i="66"/>
  <c r="J24" i="66"/>
  <c r="I24" i="66"/>
  <c r="AN23" i="66"/>
  <c r="AM23" i="66"/>
  <c r="AL23" i="66"/>
  <c r="AK23" i="66"/>
  <c r="AJ23" i="66"/>
  <c r="AI23" i="66"/>
  <c r="AH23" i="66"/>
  <c r="Q23" i="66"/>
  <c r="P23" i="66"/>
  <c r="O23" i="66"/>
  <c r="N23" i="66"/>
  <c r="M23" i="66"/>
  <c r="L23" i="66"/>
  <c r="K23" i="66"/>
  <c r="J23" i="66"/>
  <c r="I23" i="66"/>
  <c r="AN22" i="66"/>
  <c r="AM22" i="66"/>
  <c r="AL22" i="66"/>
  <c r="AK22" i="66"/>
  <c r="AJ22" i="66"/>
  <c r="AI22" i="66"/>
  <c r="AH22" i="66"/>
  <c r="Q22" i="66"/>
  <c r="P22" i="66"/>
  <c r="O22" i="66"/>
  <c r="N22" i="66"/>
  <c r="M22" i="66"/>
  <c r="L22" i="66"/>
  <c r="K22" i="66"/>
  <c r="J22" i="66"/>
  <c r="I22" i="66"/>
  <c r="AN21" i="66"/>
  <c r="AM21" i="66"/>
  <c r="AL21" i="66"/>
  <c r="AK21" i="66"/>
  <c r="AJ21" i="66"/>
  <c r="AI21" i="66"/>
  <c r="AH21" i="66"/>
  <c r="Q21" i="66"/>
  <c r="P21" i="66"/>
  <c r="O21" i="66"/>
  <c r="N21" i="66"/>
  <c r="M21" i="66"/>
  <c r="L21" i="66"/>
  <c r="K21" i="66"/>
  <c r="J21" i="66"/>
  <c r="I21" i="66"/>
  <c r="AN20" i="66"/>
  <c r="AM20" i="66"/>
  <c r="AL20" i="66"/>
  <c r="AK20" i="66"/>
  <c r="AJ20" i="66"/>
  <c r="AI20" i="66"/>
  <c r="AH20" i="66"/>
  <c r="Q20" i="66"/>
  <c r="P20" i="66"/>
  <c r="O20" i="66"/>
  <c r="N20" i="66"/>
  <c r="M20" i="66"/>
  <c r="L20" i="66"/>
  <c r="K20" i="66"/>
  <c r="J20" i="66"/>
  <c r="I20" i="66"/>
  <c r="AN19" i="66"/>
  <c r="AM19" i="66"/>
  <c r="AL19" i="66"/>
  <c r="AK19" i="66"/>
  <c r="AJ19" i="66"/>
  <c r="AI19" i="66"/>
  <c r="AH19" i="66"/>
  <c r="Q19" i="66"/>
  <c r="P19" i="66"/>
  <c r="O19" i="66"/>
  <c r="N19" i="66"/>
  <c r="M19" i="66"/>
  <c r="L19" i="66"/>
  <c r="K19" i="66"/>
  <c r="J19" i="66"/>
  <c r="I19" i="66"/>
  <c r="AN18" i="66"/>
  <c r="AM18" i="66"/>
  <c r="AL18" i="66"/>
  <c r="AK18" i="66"/>
  <c r="AJ18" i="66"/>
  <c r="AI18" i="66"/>
  <c r="AH18" i="66"/>
  <c r="Q18" i="66"/>
  <c r="P18" i="66"/>
  <c r="O18" i="66"/>
  <c r="N18" i="66"/>
  <c r="M18" i="66"/>
  <c r="L18" i="66"/>
  <c r="K18" i="66"/>
  <c r="J18" i="66"/>
  <c r="I18" i="66"/>
  <c r="AN17" i="66"/>
  <c r="AM17" i="66"/>
  <c r="AL17" i="66"/>
  <c r="AK17" i="66"/>
  <c r="AJ17" i="66"/>
  <c r="AI17" i="66"/>
  <c r="AH17" i="66"/>
  <c r="Q17" i="66"/>
  <c r="P17" i="66"/>
  <c r="O17" i="66"/>
  <c r="N17" i="66"/>
  <c r="M17" i="66"/>
  <c r="L17" i="66"/>
  <c r="K17" i="66"/>
  <c r="J17" i="66"/>
  <c r="I17" i="66"/>
  <c r="AN16" i="66"/>
  <c r="AM16" i="66"/>
  <c r="AL16" i="66"/>
  <c r="AK16" i="66"/>
  <c r="AJ16" i="66"/>
  <c r="AI16" i="66"/>
  <c r="AH16" i="66"/>
  <c r="Q16" i="66"/>
  <c r="P16" i="66"/>
  <c r="O16" i="66"/>
  <c r="N16" i="66"/>
  <c r="M16" i="66"/>
  <c r="L16" i="66"/>
  <c r="K16" i="66"/>
  <c r="J16" i="66"/>
  <c r="I16" i="66"/>
  <c r="AN15" i="66"/>
  <c r="AM15" i="66"/>
  <c r="AL15" i="66"/>
  <c r="AK15" i="66"/>
  <c r="AJ15" i="66"/>
  <c r="AI15" i="66"/>
  <c r="AH15" i="66"/>
  <c r="Q15" i="66"/>
  <c r="P15" i="66"/>
  <c r="O15" i="66"/>
  <c r="N15" i="66"/>
  <c r="M15" i="66"/>
  <c r="L15" i="66"/>
  <c r="K15" i="66"/>
  <c r="J15" i="66"/>
  <c r="I15" i="66"/>
  <c r="AN14" i="66"/>
  <c r="AM14" i="66"/>
  <c r="AL14" i="66"/>
  <c r="I14" i="66"/>
  <c r="AN13" i="66"/>
  <c r="AM13" i="66"/>
  <c r="AL13" i="66"/>
  <c r="I13" i="66"/>
  <c r="C13" i="66"/>
  <c r="C14" i="66" s="1"/>
  <c r="C15" i="66" s="1"/>
  <c r="AN12" i="66"/>
  <c r="AL12" i="66" s="1"/>
  <c r="AM12" i="66"/>
  <c r="I12" i="66"/>
  <c r="C12" i="66"/>
  <c r="AN11" i="66"/>
  <c r="AL11" i="66" s="1"/>
  <c r="AM11" i="66"/>
  <c r="I11" i="66"/>
  <c r="AN10" i="66"/>
  <c r="AL10" i="66" s="1"/>
  <c r="AM10" i="66"/>
  <c r="I10" i="66"/>
  <c r="AN9" i="66"/>
  <c r="AL9" i="66" s="1"/>
  <c r="AM9" i="66"/>
  <c r="I9" i="66"/>
  <c r="C9" i="66"/>
  <c r="E11" i="66" s="1"/>
  <c r="AN8" i="66"/>
  <c r="AL8" i="66" s="1"/>
  <c r="AM8" i="66"/>
  <c r="I8" i="66"/>
  <c r="AN7" i="66"/>
  <c r="AL7" i="66" s="1"/>
  <c r="AM7" i="66"/>
  <c r="AF7" i="66"/>
  <c r="AD7" i="66"/>
  <c r="AC7" i="66"/>
  <c r="AA7" i="66"/>
  <c r="X7" i="66"/>
  <c r="I7" i="66"/>
  <c r="D6" i="66"/>
  <c r="V7" i="66" s="1"/>
  <c r="AF5" i="66"/>
  <c r="AC5" i="66"/>
  <c r="H5" i="66"/>
  <c r="G6" i="66" s="1"/>
  <c r="AH3" i="66" s="1"/>
  <c r="E5" i="66"/>
  <c r="D5" i="66"/>
  <c r="J14" i="66" s="1"/>
  <c r="G1" i="66"/>
  <c r="M7" i="72" l="1"/>
  <c r="J5" i="72" s="1"/>
  <c r="L5" i="72"/>
  <c r="K5" i="72"/>
  <c r="C21" i="72"/>
  <c r="D20" i="72"/>
  <c r="C30" i="71"/>
  <c r="D29" i="71"/>
  <c r="K5" i="71"/>
  <c r="L7" i="71"/>
  <c r="E20" i="70"/>
  <c r="E12" i="70"/>
  <c r="E24" i="70"/>
  <c r="E25" i="70"/>
  <c r="E14" i="70"/>
  <c r="E16" i="70"/>
  <c r="E26" i="70"/>
  <c r="E15" i="70"/>
  <c r="Y7" i="70"/>
  <c r="Z7" i="70" s="1"/>
  <c r="AB7" i="70"/>
  <c r="T5" i="70"/>
  <c r="AB5" i="70" s="1"/>
  <c r="E23" i="70"/>
  <c r="V5" i="70"/>
  <c r="AE5" i="70" s="1"/>
  <c r="E22" i="70"/>
  <c r="E19" i="70"/>
  <c r="E21" i="70"/>
  <c r="E13" i="70"/>
  <c r="C28" i="70"/>
  <c r="E27" i="70"/>
  <c r="D27" i="70"/>
  <c r="AH5" i="69"/>
  <c r="K5" i="69"/>
  <c r="AJ5" i="69"/>
  <c r="K5" i="68"/>
  <c r="N10" i="68" s="1"/>
  <c r="O10" i="68" s="1"/>
  <c r="P10" i="68" s="1"/>
  <c r="Q10" i="68" s="1"/>
  <c r="C22" i="69"/>
  <c r="D21" i="69"/>
  <c r="M7" i="69"/>
  <c r="J5" i="69" s="1"/>
  <c r="L5" i="69"/>
  <c r="AK7" i="68"/>
  <c r="AH5" i="68" s="1"/>
  <c r="AJ5" i="68"/>
  <c r="L5" i="68"/>
  <c r="M7" i="68"/>
  <c r="J5" i="68" s="1"/>
  <c r="C22" i="68"/>
  <c r="D21" i="68"/>
  <c r="H6" i="66"/>
  <c r="J13" i="66"/>
  <c r="K13" i="66" s="1"/>
  <c r="L13" i="66" s="1"/>
  <c r="M13" i="66" s="1"/>
  <c r="AH11" i="66"/>
  <c r="AI11" i="66" s="1"/>
  <c r="AJ11" i="66" s="1"/>
  <c r="AK11" i="66" s="1"/>
  <c r="AH9" i="66"/>
  <c r="AI9" i="66" s="1"/>
  <c r="AJ9" i="66" s="1"/>
  <c r="AK9" i="66" s="1"/>
  <c r="U7" i="66"/>
  <c r="J8" i="66"/>
  <c r="J10" i="66"/>
  <c r="K10" i="66" s="1"/>
  <c r="L10" i="66" s="1"/>
  <c r="M10" i="66" s="1"/>
  <c r="AH13" i="66"/>
  <c r="AI13" i="66" s="1"/>
  <c r="AJ13" i="66" s="1"/>
  <c r="AK13" i="66" s="1"/>
  <c r="AH8" i="66"/>
  <c r="J12" i="66"/>
  <c r="K12" i="66" s="1"/>
  <c r="L12" i="66" s="1"/>
  <c r="M12" i="66" s="1"/>
  <c r="AH10" i="66"/>
  <c r="AI10" i="66" s="1"/>
  <c r="AJ10" i="66" s="1"/>
  <c r="AK10" i="66" s="1"/>
  <c r="J7" i="66"/>
  <c r="K7" i="66" s="1"/>
  <c r="J9" i="66"/>
  <c r="J11" i="66"/>
  <c r="K11" i="66" s="1"/>
  <c r="L11" i="66" s="1"/>
  <c r="M11" i="66" s="1"/>
  <c r="AH12" i="66"/>
  <c r="AI12" i="66" s="1"/>
  <c r="AJ12" i="66" s="1"/>
  <c r="AK12" i="66" s="1"/>
  <c r="T7" i="66"/>
  <c r="AB7" i="66" s="1"/>
  <c r="AH7" i="66"/>
  <c r="AI7" i="66" s="1"/>
  <c r="AH14" i="66"/>
  <c r="AI14" i="66"/>
  <c r="AJ14" i="66" s="1"/>
  <c r="AK14" i="66" s="1"/>
  <c r="K14" i="66"/>
  <c r="L14" i="66" s="1"/>
  <c r="M14" i="66" s="1"/>
  <c r="K8" i="66"/>
  <c r="L8" i="66" s="1"/>
  <c r="M8" i="66" s="1"/>
  <c r="AI8" i="66"/>
  <c r="AJ8" i="66" s="1"/>
  <c r="AK8" i="66" s="1"/>
  <c r="K9" i="66"/>
  <c r="L9" i="66" s="1"/>
  <c r="M9" i="66" s="1"/>
  <c r="H4" i="66"/>
  <c r="D15" i="66"/>
  <c r="C16" i="66"/>
  <c r="C17" i="66" s="1"/>
  <c r="D13" i="66"/>
  <c r="W7" i="66"/>
  <c r="AE7" i="66" s="1"/>
  <c r="D16" i="66"/>
  <c r="U5" i="66"/>
  <c r="D14" i="66"/>
  <c r="W5" i="66"/>
  <c r="D12" i="66"/>
  <c r="N10" i="71" l="1"/>
  <c r="O10" i="71" s="1"/>
  <c r="P10" i="71" s="1"/>
  <c r="Q10" i="71" s="1"/>
  <c r="N11" i="71"/>
  <c r="O11" i="71" s="1"/>
  <c r="P11" i="71" s="1"/>
  <c r="Q11" i="71" s="1"/>
  <c r="N9" i="71"/>
  <c r="O9" i="71" s="1"/>
  <c r="P9" i="71" s="1"/>
  <c r="Q9" i="71" s="1"/>
  <c r="N8" i="71"/>
  <c r="O8" i="71" s="1"/>
  <c r="P8" i="71" s="1"/>
  <c r="Q8" i="71" s="1"/>
  <c r="C22" i="72"/>
  <c r="D21" i="72"/>
  <c r="E6" i="72"/>
  <c r="E21" i="72" s="1"/>
  <c r="N7" i="72"/>
  <c r="O7" i="72" s="1"/>
  <c r="N10" i="72"/>
  <c r="O10" i="72" s="1"/>
  <c r="P10" i="72" s="1"/>
  <c r="Q10" i="72" s="1"/>
  <c r="N8" i="72"/>
  <c r="O8" i="72" s="1"/>
  <c r="P8" i="72" s="1"/>
  <c r="Q8" i="72" s="1"/>
  <c r="N11" i="72"/>
  <c r="O11" i="72" s="1"/>
  <c r="P11" i="72" s="1"/>
  <c r="Q11" i="72" s="1"/>
  <c r="N9" i="72"/>
  <c r="O9" i="72" s="1"/>
  <c r="P9" i="72" s="1"/>
  <c r="Q9" i="72" s="1"/>
  <c r="C31" i="71"/>
  <c r="D30" i="71"/>
  <c r="E6" i="71"/>
  <c r="E30" i="71" s="1"/>
  <c r="N7" i="71"/>
  <c r="O7" i="71" s="1"/>
  <c r="M7" i="71"/>
  <c r="J5" i="71" s="1"/>
  <c r="L5" i="71"/>
  <c r="Y5" i="70"/>
  <c r="Z5" i="70" s="1"/>
  <c r="C29" i="70"/>
  <c r="E28" i="70"/>
  <c r="D28" i="70"/>
  <c r="N11" i="69"/>
  <c r="O11" i="69" s="1"/>
  <c r="P11" i="69" s="1"/>
  <c r="Q11" i="69" s="1"/>
  <c r="N8" i="69"/>
  <c r="O8" i="69" s="1"/>
  <c r="P8" i="69" s="1"/>
  <c r="Q8" i="69" s="1"/>
  <c r="N9" i="69"/>
  <c r="O9" i="69" s="1"/>
  <c r="P9" i="69" s="1"/>
  <c r="Q9" i="69" s="1"/>
  <c r="N12" i="69"/>
  <c r="O12" i="69" s="1"/>
  <c r="P12" i="69" s="1"/>
  <c r="Q12" i="69" s="1"/>
  <c r="N10" i="69"/>
  <c r="O10" i="69" s="1"/>
  <c r="P10" i="69" s="1"/>
  <c r="Q10" i="69" s="1"/>
  <c r="E6" i="69"/>
  <c r="E21" i="69" s="1"/>
  <c r="N7" i="69"/>
  <c r="O7" i="69" s="1"/>
  <c r="P7" i="69" s="1"/>
  <c r="N8" i="68"/>
  <c r="O8" i="68" s="1"/>
  <c r="P8" i="68" s="1"/>
  <c r="Q8" i="68" s="1"/>
  <c r="N11" i="68"/>
  <c r="O11" i="68" s="1"/>
  <c r="P11" i="68" s="1"/>
  <c r="Q11" i="68" s="1"/>
  <c r="E6" i="68"/>
  <c r="E21" i="68" s="1"/>
  <c r="N7" i="68"/>
  <c r="O7" i="68" s="1"/>
  <c r="N12" i="68"/>
  <c r="O12" i="68" s="1"/>
  <c r="P12" i="68" s="1"/>
  <c r="Q12" i="68" s="1"/>
  <c r="N9" i="68"/>
  <c r="O9" i="68" s="1"/>
  <c r="P9" i="68" s="1"/>
  <c r="Q9" i="68" s="1"/>
  <c r="N15" i="68"/>
  <c r="O15" i="68" s="1"/>
  <c r="P15" i="68" s="1"/>
  <c r="Q15" i="68" s="1"/>
  <c r="N13" i="68"/>
  <c r="O13" i="68" s="1"/>
  <c r="P13" i="68" s="1"/>
  <c r="Q13" i="68" s="1"/>
  <c r="N16" i="68"/>
  <c r="O16" i="68" s="1"/>
  <c r="P16" i="68" s="1"/>
  <c r="Q16" i="68" s="1"/>
  <c r="N14" i="68"/>
  <c r="O14" i="68" s="1"/>
  <c r="P14" i="68" s="1"/>
  <c r="Q14" i="68" s="1"/>
  <c r="N17" i="68"/>
  <c r="O17" i="68" s="1"/>
  <c r="P17" i="68" s="1"/>
  <c r="Q17" i="68" s="1"/>
  <c r="E17" i="69"/>
  <c r="E19" i="69"/>
  <c r="C23" i="69"/>
  <c r="D22" i="69"/>
  <c r="E22" i="69"/>
  <c r="C23" i="68"/>
  <c r="D22" i="68"/>
  <c r="P7" i="68"/>
  <c r="Y7" i="66"/>
  <c r="Z7" i="66" s="1"/>
  <c r="L7" i="66"/>
  <c r="K5" i="66"/>
  <c r="AI5" i="66"/>
  <c r="AJ7" i="66"/>
  <c r="D17" i="66"/>
  <c r="C18" i="66"/>
  <c r="C23" i="72" l="1"/>
  <c r="E22" i="72"/>
  <c r="D22" i="72"/>
  <c r="V5" i="72"/>
  <c r="AE5" i="72" s="1"/>
  <c r="T5" i="72"/>
  <c r="E12" i="72"/>
  <c r="E18" i="72"/>
  <c r="E19" i="72"/>
  <c r="E17" i="72"/>
  <c r="E13" i="72"/>
  <c r="E14" i="72"/>
  <c r="E15" i="72"/>
  <c r="E16" i="72"/>
  <c r="E20" i="72"/>
  <c r="P7" i="72"/>
  <c r="O5" i="72"/>
  <c r="D31" i="71"/>
  <c r="E31" i="71"/>
  <c r="P7" i="71"/>
  <c r="O5" i="71"/>
  <c r="V5" i="71"/>
  <c r="AE5" i="71" s="1"/>
  <c r="T5" i="71"/>
  <c r="E12" i="71"/>
  <c r="E13" i="71"/>
  <c r="E18" i="71"/>
  <c r="E15" i="71"/>
  <c r="E19" i="71"/>
  <c r="E16" i="71"/>
  <c r="E17" i="71"/>
  <c r="E20" i="71"/>
  <c r="E24" i="71"/>
  <c r="E14" i="71"/>
  <c r="E22" i="71"/>
  <c r="E23" i="71"/>
  <c r="E28" i="71"/>
  <c r="E26" i="71"/>
  <c r="E27" i="71"/>
  <c r="E21" i="71"/>
  <c r="E25" i="71"/>
  <c r="E29" i="71"/>
  <c r="C30" i="70"/>
  <c r="D29" i="70"/>
  <c r="E29" i="70"/>
  <c r="E18" i="69"/>
  <c r="E13" i="69"/>
  <c r="E15" i="69"/>
  <c r="E12" i="69"/>
  <c r="E20" i="69"/>
  <c r="T5" i="69"/>
  <c r="AB5" i="69" s="1"/>
  <c r="E14" i="69"/>
  <c r="O5" i="69"/>
  <c r="V5" i="69"/>
  <c r="AE5" i="69" s="1"/>
  <c r="E16" i="69"/>
  <c r="E16" i="68"/>
  <c r="E20" i="68"/>
  <c r="T5" i="68"/>
  <c r="AB5" i="68" s="1"/>
  <c r="E12" i="68"/>
  <c r="E22" i="68"/>
  <c r="E14" i="68"/>
  <c r="E19" i="68"/>
  <c r="V5" i="68"/>
  <c r="AE5" i="68" s="1"/>
  <c r="E15" i="68"/>
  <c r="E18" i="68"/>
  <c r="E13" i="68"/>
  <c r="E17" i="68"/>
  <c r="O5" i="68"/>
  <c r="C24" i="69"/>
  <c r="D23" i="69"/>
  <c r="E23" i="69"/>
  <c r="Q7" i="69"/>
  <c r="N5" i="69" s="1"/>
  <c r="P5" i="69"/>
  <c r="C24" i="68"/>
  <c r="D23" i="68"/>
  <c r="E23" i="68"/>
  <c r="Q7" i="68"/>
  <c r="N5" i="68" s="1"/>
  <c r="P5" i="68"/>
  <c r="N14" i="66"/>
  <c r="O14" i="66" s="1"/>
  <c r="P14" i="66" s="1"/>
  <c r="Q14" i="66" s="1"/>
  <c r="N13" i="66"/>
  <c r="O13" i="66" s="1"/>
  <c r="P13" i="66" s="1"/>
  <c r="Q13" i="66" s="1"/>
  <c r="N10" i="66"/>
  <c r="O10" i="66" s="1"/>
  <c r="P10" i="66" s="1"/>
  <c r="Q10" i="66" s="1"/>
  <c r="N12" i="66"/>
  <c r="O12" i="66" s="1"/>
  <c r="P12" i="66" s="1"/>
  <c r="Q12" i="66" s="1"/>
  <c r="N11" i="66"/>
  <c r="O11" i="66" s="1"/>
  <c r="P11" i="66" s="1"/>
  <c r="Q11" i="66" s="1"/>
  <c r="AJ5" i="66"/>
  <c r="AK7" i="66"/>
  <c r="AH5" i="66" s="1"/>
  <c r="N8" i="66"/>
  <c r="O8" i="66" s="1"/>
  <c r="P8" i="66" s="1"/>
  <c r="Q8" i="66" s="1"/>
  <c r="E6" i="66"/>
  <c r="E18" i="66" s="1"/>
  <c r="N7" i="66"/>
  <c r="O7" i="66" s="1"/>
  <c r="N9" i="66"/>
  <c r="O9" i="66" s="1"/>
  <c r="P9" i="66" s="1"/>
  <c r="Q9" i="66" s="1"/>
  <c r="M7" i="66"/>
  <c r="J5" i="66" s="1"/>
  <c r="L5" i="66"/>
  <c r="D18" i="66"/>
  <c r="C19" i="66"/>
  <c r="Q7" i="72" l="1"/>
  <c r="N5" i="72" s="1"/>
  <c r="P5" i="72"/>
  <c r="D23" i="72"/>
  <c r="C24" i="72"/>
  <c r="E23" i="72"/>
  <c r="AB5" i="72"/>
  <c r="Y5" i="72"/>
  <c r="Z5" i="72" s="1"/>
  <c r="Q7" i="71"/>
  <c r="N5" i="71" s="1"/>
  <c r="P5" i="71"/>
  <c r="AB5" i="71"/>
  <c r="Y5" i="71"/>
  <c r="Z5" i="71" s="1"/>
  <c r="C31" i="70"/>
  <c r="D30" i="70"/>
  <c r="E30" i="70"/>
  <c r="Y5" i="69"/>
  <c r="Z5" i="69" s="1"/>
  <c r="Y5" i="68"/>
  <c r="Z5" i="68" s="1"/>
  <c r="C25" i="69"/>
  <c r="D24" i="69"/>
  <c r="E24" i="69"/>
  <c r="C25" i="68"/>
  <c r="D24" i="68"/>
  <c r="E24" i="68"/>
  <c r="P7" i="66"/>
  <c r="O5" i="66"/>
  <c r="E13" i="66"/>
  <c r="T5" i="66"/>
  <c r="E14" i="66"/>
  <c r="E17" i="66"/>
  <c r="E15" i="66"/>
  <c r="E16" i="66"/>
  <c r="V5" i="66"/>
  <c r="AE5" i="66" s="1"/>
  <c r="E12" i="66"/>
  <c r="C20" i="66"/>
  <c r="D19" i="66"/>
  <c r="E19" i="66"/>
  <c r="C25" i="72" l="1"/>
  <c r="D24" i="72"/>
  <c r="E24" i="72"/>
  <c r="E31" i="70"/>
  <c r="D31" i="70"/>
  <c r="C26" i="69"/>
  <c r="E25" i="69"/>
  <c r="D25" i="69"/>
  <c r="C26" i="68"/>
  <c r="E25" i="68"/>
  <c r="D25" i="68"/>
  <c r="P5" i="66"/>
  <c r="Q7" i="66"/>
  <c r="N5" i="66" s="1"/>
  <c r="AB5" i="66"/>
  <c r="Y5" i="66"/>
  <c r="Z5" i="66" s="1"/>
  <c r="C21" i="66"/>
  <c r="E20" i="66"/>
  <c r="D20" i="66"/>
  <c r="C26" i="72" l="1"/>
  <c r="D25" i="72"/>
  <c r="E25" i="72"/>
  <c r="C27" i="69"/>
  <c r="E26" i="69"/>
  <c r="D26" i="69"/>
  <c r="C27" i="68"/>
  <c r="E26" i="68"/>
  <c r="D26" i="68"/>
  <c r="C22" i="66"/>
  <c r="D21" i="66"/>
  <c r="E21" i="66"/>
  <c r="C27" i="72" l="1"/>
  <c r="E26" i="72"/>
  <c r="D26" i="72"/>
  <c r="C28" i="69"/>
  <c r="E27" i="69"/>
  <c r="D27" i="69"/>
  <c r="C28" i="68"/>
  <c r="E27" i="68"/>
  <c r="D27" i="68"/>
  <c r="C23" i="66"/>
  <c r="D22" i="66"/>
  <c r="E22" i="66"/>
  <c r="C28" i="72" l="1"/>
  <c r="D27" i="72"/>
  <c r="E27" i="72"/>
  <c r="E28" i="69"/>
  <c r="C29" i="69"/>
  <c r="D28" i="69"/>
  <c r="E28" i="68"/>
  <c r="C29" i="68"/>
  <c r="D28" i="68"/>
  <c r="C24" i="66"/>
  <c r="D23" i="66"/>
  <c r="E23" i="66"/>
  <c r="E28" i="72" l="1"/>
  <c r="C29" i="72"/>
  <c r="D28" i="72"/>
  <c r="E29" i="69"/>
  <c r="C30" i="69"/>
  <c r="D29" i="69"/>
  <c r="C30" i="68"/>
  <c r="D29" i="68"/>
  <c r="E29" i="68"/>
  <c r="C25" i="66"/>
  <c r="E24" i="66"/>
  <c r="D24" i="66"/>
  <c r="C30" i="72" l="1"/>
  <c r="E29" i="72"/>
  <c r="D29" i="72"/>
  <c r="C31" i="69"/>
  <c r="E30" i="69"/>
  <c r="D30" i="69"/>
  <c r="C31" i="68"/>
  <c r="D30" i="68"/>
  <c r="E30" i="68"/>
  <c r="C26" i="66"/>
  <c r="E25" i="66"/>
  <c r="D25" i="66"/>
  <c r="C31" i="72" l="1"/>
  <c r="D30" i="72"/>
  <c r="E30" i="72"/>
  <c r="E31" i="69"/>
  <c r="D31" i="69"/>
  <c r="D31" i="68"/>
  <c r="E31" i="68"/>
  <c r="D26" i="66"/>
  <c r="C27" i="66"/>
  <c r="E26" i="66"/>
  <c r="D31" i="72" l="1"/>
  <c r="E31" i="72"/>
  <c r="C28" i="66"/>
  <c r="E27" i="66"/>
  <c r="D27" i="66"/>
  <c r="E28" i="66" l="1"/>
  <c r="C29" i="66"/>
  <c r="D28" i="66"/>
  <c r="C30" i="66" l="1"/>
  <c r="E29" i="66"/>
  <c r="D29" i="66"/>
  <c r="C31" i="66" l="1"/>
  <c r="D30" i="66"/>
  <c r="E30" i="66"/>
  <c r="E31" i="66" l="1"/>
  <c r="D31" i="66"/>
  <c r="AN220" i="65" l="1"/>
  <c r="AM220" i="65"/>
  <c r="AL220" i="65"/>
  <c r="AK220" i="65"/>
  <c r="AJ220" i="65"/>
  <c r="AI220" i="65"/>
  <c r="AH220" i="65"/>
  <c r="Q220" i="65"/>
  <c r="P220" i="65"/>
  <c r="O220" i="65"/>
  <c r="N220" i="65"/>
  <c r="M220" i="65"/>
  <c r="L220" i="65"/>
  <c r="K220" i="65"/>
  <c r="J220" i="65"/>
  <c r="I220" i="65"/>
  <c r="AN219" i="65"/>
  <c r="AM219" i="65"/>
  <c r="AL219" i="65"/>
  <c r="AK219" i="65"/>
  <c r="AJ219" i="65"/>
  <c r="AI219" i="65"/>
  <c r="AH219" i="65"/>
  <c r="Q219" i="65"/>
  <c r="P219" i="65"/>
  <c r="O219" i="65"/>
  <c r="N219" i="65"/>
  <c r="M219" i="65"/>
  <c r="L219" i="65"/>
  <c r="K219" i="65"/>
  <c r="J219" i="65"/>
  <c r="I219" i="65"/>
  <c r="AN218" i="65"/>
  <c r="AM218" i="65"/>
  <c r="AL218" i="65"/>
  <c r="AK218" i="65"/>
  <c r="AJ218" i="65"/>
  <c r="AI218" i="65"/>
  <c r="AH218" i="65"/>
  <c r="Q218" i="65"/>
  <c r="P218" i="65"/>
  <c r="O218" i="65"/>
  <c r="N218" i="65"/>
  <c r="M218" i="65"/>
  <c r="L218" i="65"/>
  <c r="K218" i="65"/>
  <c r="J218" i="65"/>
  <c r="I218" i="65"/>
  <c r="AN217" i="65"/>
  <c r="AM217" i="65"/>
  <c r="AL217" i="65"/>
  <c r="AK217" i="65"/>
  <c r="AJ217" i="65"/>
  <c r="AI217" i="65"/>
  <c r="AH217" i="65"/>
  <c r="Q217" i="65"/>
  <c r="P217" i="65"/>
  <c r="O217" i="65"/>
  <c r="N217" i="65"/>
  <c r="M217" i="65"/>
  <c r="L217" i="65"/>
  <c r="K217" i="65"/>
  <c r="J217" i="65"/>
  <c r="I217" i="65"/>
  <c r="AN216" i="65"/>
  <c r="AM216" i="65"/>
  <c r="AL216" i="65"/>
  <c r="AK216" i="65"/>
  <c r="AJ216" i="65"/>
  <c r="AI216" i="65"/>
  <c r="AH216" i="65"/>
  <c r="Q216" i="65"/>
  <c r="P216" i="65"/>
  <c r="O216" i="65"/>
  <c r="N216" i="65"/>
  <c r="M216" i="65"/>
  <c r="L216" i="65"/>
  <c r="K216" i="65"/>
  <c r="J216" i="65"/>
  <c r="I216" i="65"/>
  <c r="AN215" i="65"/>
  <c r="AM215" i="65"/>
  <c r="AL215" i="65"/>
  <c r="AK215" i="65"/>
  <c r="AJ215" i="65"/>
  <c r="AI215" i="65"/>
  <c r="AH215" i="65"/>
  <c r="Q215" i="65"/>
  <c r="P215" i="65"/>
  <c r="O215" i="65"/>
  <c r="N215" i="65"/>
  <c r="M215" i="65"/>
  <c r="L215" i="65"/>
  <c r="K215" i="65"/>
  <c r="J215" i="65"/>
  <c r="I215" i="65"/>
  <c r="E215" i="65"/>
  <c r="AN214" i="65"/>
  <c r="AM214" i="65"/>
  <c r="AL214" i="65"/>
  <c r="AK214" i="65"/>
  <c r="AJ214" i="65"/>
  <c r="AI214" i="65"/>
  <c r="AH214" i="65"/>
  <c r="Q214" i="65"/>
  <c r="P214" i="65"/>
  <c r="O214" i="65"/>
  <c r="N214" i="65"/>
  <c r="M214" i="65"/>
  <c r="L214" i="65"/>
  <c r="K214" i="65"/>
  <c r="J214" i="65"/>
  <c r="I214" i="65"/>
  <c r="E214" i="65"/>
  <c r="AN213" i="65"/>
  <c r="AM213" i="65"/>
  <c r="AL213" i="65"/>
  <c r="AK213" i="65"/>
  <c r="AJ213" i="65"/>
  <c r="AI213" i="65"/>
  <c r="AH213" i="65"/>
  <c r="Q213" i="65"/>
  <c r="P213" i="65"/>
  <c r="O213" i="65"/>
  <c r="N213" i="65"/>
  <c r="M213" i="65"/>
  <c r="L213" i="65"/>
  <c r="K213" i="65"/>
  <c r="J213" i="65"/>
  <c r="I213" i="65"/>
  <c r="E213" i="65"/>
  <c r="AN212" i="65"/>
  <c r="AM212" i="65"/>
  <c r="AL212" i="65"/>
  <c r="AK212" i="65"/>
  <c r="AJ212" i="65"/>
  <c r="AI212" i="65"/>
  <c r="AH212" i="65"/>
  <c r="Q212" i="65"/>
  <c r="P212" i="65"/>
  <c r="O212" i="65"/>
  <c r="N212" i="65"/>
  <c r="M212" i="65"/>
  <c r="L212" i="65"/>
  <c r="K212" i="65"/>
  <c r="J212" i="65"/>
  <c r="I212" i="65"/>
  <c r="E212" i="65"/>
  <c r="AN211" i="65"/>
  <c r="AM211" i="65"/>
  <c r="AL211" i="65"/>
  <c r="AK211" i="65"/>
  <c r="AJ211" i="65"/>
  <c r="AI211" i="65"/>
  <c r="AH211" i="65"/>
  <c r="Q211" i="65"/>
  <c r="P211" i="65"/>
  <c r="O211" i="65"/>
  <c r="N211" i="65"/>
  <c r="M211" i="65"/>
  <c r="L211" i="65"/>
  <c r="K211" i="65"/>
  <c r="J211" i="65"/>
  <c r="I211" i="65"/>
  <c r="E211" i="65"/>
  <c r="AN210" i="65"/>
  <c r="AM210" i="65"/>
  <c r="AL210" i="65"/>
  <c r="AK210" i="65"/>
  <c r="AJ210" i="65"/>
  <c r="AI210" i="65"/>
  <c r="AH210" i="65"/>
  <c r="Q210" i="65"/>
  <c r="P210" i="65"/>
  <c r="O210" i="65"/>
  <c r="N210" i="65"/>
  <c r="M210" i="65"/>
  <c r="L210" i="65"/>
  <c r="K210" i="65"/>
  <c r="J210" i="65"/>
  <c r="I210" i="65"/>
  <c r="E210" i="65"/>
  <c r="AN209" i="65"/>
  <c r="AM209" i="65"/>
  <c r="AL209" i="65"/>
  <c r="AK209" i="65"/>
  <c r="AJ209" i="65"/>
  <c r="AI209" i="65"/>
  <c r="AH209" i="65"/>
  <c r="Q209" i="65"/>
  <c r="P209" i="65"/>
  <c r="O209" i="65"/>
  <c r="N209" i="65"/>
  <c r="M209" i="65"/>
  <c r="L209" i="65"/>
  <c r="K209" i="65"/>
  <c r="J209" i="65"/>
  <c r="I209" i="65"/>
  <c r="E209" i="65"/>
  <c r="AN208" i="65"/>
  <c r="AM208" i="65"/>
  <c r="AL208" i="65"/>
  <c r="AK208" i="65"/>
  <c r="AJ208" i="65"/>
  <c r="AI208" i="65"/>
  <c r="AH208" i="65"/>
  <c r="Q208" i="65"/>
  <c r="P208" i="65"/>
  <c r="O208" i="65"/>
  <c r="N208" i="65"/>
  <c r="M208" i="65"/>
  <c r="L208" i="65"/>
  <c r="K208" i="65"/>
  <c r="J208" i="65"/>
  <c r="I208" i="65"/>
  <c r="E208" i="65"/>
  <c r="AN207" i="65"/>
  <c r="AM207" i="65"/>
  <c r="AL207" i="65"/>
  <c r="AK207" i="65"/>
  <c r="AJ207" i="65"/>
  <c r="AI207" i="65"/>
  <c r="AH207" i="65"/>
  <c r="Q207" i="65"/>
  <c r="P207" i="65"/>
  <c r="O207" i="65"/>
  <c r="N207" i="65"/>
  <c r="M207" i="65"/>
  <c r="L207" i="65"/>
  <c r="K207" i="65"/>
  <c r="J207" i="65"/>
  <c r="I207" i="65"/>
  <c r="E207" i="65"/>
  <c r="AN206" i="65"/>
  <c r="AM206" i="65"/>
  <c r="AL206" i="65"/>
  <c r="AK206" i="65"/>
  <c r="AJ206" i="65"/>
  <c r="AI206" i="65"/>
  <c r="AH206" i="65"/>
  <c r="Q206" i="65"/>
  <c r="P206" i="65"/>
  <c r="O206" i="65"/>
  <c r="N206" i="65"/>
  <c r="M206" i="65"/>
  <c r="L206" i="65"/>
  <c r="K206" i="65"/>
  <c r="J206" i="65"/>
  <c r="I206" i="65"/>
  <c r="E206" i="65"/>
  <c r="AN205" i="65"/>
  <c r="AM205" i="65"/>
  <c r="AL205" i="65"/>
  <c r="AK205" i="65"/>
  <c r="AJ205" i="65"/>
  <c r="AI205" i="65"/>
  <c r="AH205" i="65"/>
  <c r="Q205" i="65"/>
  <c r="P205" i="65"/>
  <c r="O205" i="65"/>
  <c r="N205" i="65"/>
  <c r="M205" i="65"/>
  <c r="L205" i="65"/>
  <c r="K205" i="65"/>
  <c r="J205" i="65"/>
  <c r="I205" i="65"/>
  <c r="E205" i="65"/>
  <c r="AN204" i="65"/>
  <c r="AM204" i="65"/>
  <c r="AL204" i="65"/>
  <c r="AK204" i="65"/>
  <c r="AJ204" i="65"/>
  <c r="AI204" i="65"/>
  <c r="AH204" i="65"/>
  <c r="Q204" i="65"/>
  <c r="P204" i="65"/>
  <c r="O204" i="65"/>
  <c r="N204" i="65"/>
  <c r="M204" i="65"/>
  <c r="L204" i="65"/>
  <c r="K204" i="65"/>
  <c r="J204" i="65"/>
  <c r="I204" i="65"/>
  <c r="E204" i="65"/>
  <c r="AN203" i="65"/>
  <c r="AM203" i="65"/>
  <c r="AL203" i="65"/>
  <c r="AK203" i="65"/>
  <c r="AJ203" i="65"/>
  <c r="AI203" i="65"/>
  <c r="AH203" i="65"/>
  <c r="Q203" i="65"/>
  <c r="P203" i="65"/>
  <c r="O203" i="65"/>
  <c r="N203" i="65"/>
  <c r="M203" i="65"/>
  <c r="L203" i="65"/>
  <c r="K203" i="65"/>
  <c r="J203" i="65"/>
  <c r="I203" i="65"/>
  <c r="E203" i="65"/>
  <c r="AN202" i="65"/>
  <c r="AM202" i="65"/>
  <c r="AL202" i="65"/>
  <c r="AK202" i="65"/>
  <c r="AJ202" i="65"/>
  <c r="AI202" i="65"/>
  <c r="AH202" i="65"/>
  <c r="Q202" i="65"/>
  <c r="P202" i="65"/>
  <c r="O202" i="65"/>
  <c r="N202" i="65"/>
  <c r="M202" i="65"/>
  <c r="L202" i="65"/>
  <c r="K202" i="65"/>
  <c r="J202" i="65"/>
  <c r="I202" i="65"/>
  <c r="E202" i="65"/>
  <c r="AN201" i="65"/>
  <c r="AM201" i="65"/>
  <c r="AL201" i="65"/>
  <c r="AK201" i="65"/>
  <c r="AJ201" i="65"/>
  <c r="AI201" i="65"/>
  <c r="AH201" i="65"/>
  <c r="Q201" i="65"/>
  <c r="P201" i="65"/>
  <c r="O201" i="65"/>
  <c r="N201" i="65"/>
  <c r="M201" i="65"/>
  <c r="L201" i="65"/>
  <c r="K201" i="65"/>
  <c r="J201" i="65"/>
  <c r="I201" i="65"/>
  <c r="E201" i="65"/>
  <c r="AN200" i="65"/>
  <c r="AM200" i="65"/>
  <c r="AL200" i="65"/>
  <c r="AK200" i="65"/>
  <c r="AJ200" i="65"/>
  <c r="AI200" i="65"/>
  <c r="AH200" i="65"/>
  <c r="Q200" i="65"/>
  <c r="P200" i="65"/>
  <c r="O200" i="65"/>
  <c r="N200" i="65"/>
  <c r="M200" i="65"/>
  <c r="L200" i="65"/>
  <c r="K200" i="65"/>
  <c r="J200" i="65"/>
  <c r="I200" i="65"/>
  <c r="E200" i="65"/>
  <c r="AN199" i="65"/>
  <c r="AM199" i="65"/>
  <c r="AL199" i="65"/>
  <c r="AK199" i="65"/>
  <c r="AJ199" i="65"/>
  <c r="AI199" i="65"/>
  <c r="AH199" i="65"/>
  <c r="Q199" i="65"/>
  <c r="P199" i="65"/>
  <c r="O199" i="65"/>
  <c r="N199" i="65"/>
  <c r="M199" i="65"/>
  <c r="L199" i="65"/>
  <c r="K199" i="65"/>
  <c r="J199" i="65"/>
  <c r="I199" i="65"/>
  <c r="E199" i="65"/>
  <c r="AN198" i="65"/>
  <c r="AM198" i="65"/>
  <c r="AL198" i="65"/>
  <c r="AK198" i="65"/>
  <c r="AJ198" i="65"/>
  <c r="AI198" i="65"/>
  <c r="AH198" i="65"/>
  <c r="Q198" i="65"/>
  <c r="P198" i="65"/>
  <c r="O198" i="65"/>
  <c r="N198" i="65"/>
  <c r="M198" i="65"/>
  <c r="L198" i="65"/>
  <c r="K198" i="65"/>
  <c r="J198" i="65"/>
  <c r="I198" i="65"/>
  <c r="E198" i="65"/>
  <c r="AN197" i="65"/>
  <c r="AM197" i="65"/>
  <c r="AL197" i="65"/>
  <c r="AK197" i="65"/>
  <c r="AJ197" i="65"/>
  <c r="AI197" i="65"/>
  <c r="AH197" i="65"/>
  <c r="Q197" i="65"/>
  <c r="P197" i="65"/>
  <c r="O197" i="65"/>
  <c r="N197" i="65"/>
  <c r="M197" i="65"/>
  <c r="L197" i="65"/>
  <c r="K197" i="65"/>
  <c r="J197" i="65"/>
  <c r="I197" i="65"/>
  <c r="E197" i="65"/>
  <c r="AN196" i="65"/>
  <c r="AM196" i="65"/>
  <c r="AL196" i="65"/>
  <c r="AK196" i="65"/>
  <c r="AJ196" i="65"/>
  <c r="AI196" i="65"/>
  <c r="AH196" i="65"/>
  <c r="Q196" i="65"/>
  <c r="P196" i="65"/>
  <c r="O196" i="65"/>
  <c r="N196" i="65"/>
  <c r="M196" i="65"/>
  <c r="L196" i="65"/>
  <c r="K196" i="65"/>
  <c r="J196" i="65"/>
  <c r="I196" i="65"/>
  <c r="E196" i="65"/>
  <c r="AN195" i="65"/>
  <c r="AM195" i="65"/>
  <c r="AL195" i="65"/>
  <c r="AK195" i="65"/>
  <c r="AJ195" i="65"/>
  <c r="AI195" i="65"/>
  <c r="AH195" i="65"/>
  <c r="Q195" i="65"/>
  <c r="P195" i="65"/>
  <c r="O195" i="65"/>
  <c r="N195" i="65"/>
  <c r="M195" i="65"/>
  <c r="L195" i="65"/>
  <c r="K195" i="65"/>
  <c r="J195" i="65"/>
  <c r="I195" i="65"/>
  <c r="E195" i="65"/>
  <c r="AN194" i="65"/>
  <c r="AM194" i="65"/>
  <c r="AL194" i="65"/>
  <c r="AK194" i="65"/>
  <c r="AJ194" i="65"/>
  <c r="AI194" i="65"/>
  <c r="AH194" i="65"/>
  <c r="Q194" i="65"/>
  <c r="P194" i="65"/>
  <c r="O194" i="65"/>
  <c r="N194" i="65"/>
  <c r="M194" i="65"/>
  <c r="L194" i="65"/>
  <c r="K194" i="65"/>
  <c r="J194" i="65"/>
  <c r="I194" i="65"/>
  <c r="E194" i="65"/>
  <c r="AN193" i="65"/>
  <c r="AM193" i="65"/>
  <c r="AL193" i="65"/>
  <c r="AK193" i="65"/>
  <c r="AJ193" i="65"/>
  <c r="AI193" i="65"/>
  <c r="AH193" i="65"/>
  <c r="Q193" i="65"/>
  <c r="P193" i="65"/>
  <c r="O193" i="65"/>
  <c r="N193" i="65"/>
  <c r="M193" i="65"/>
  <c r="L193" i="65"/>
  <c r="K193" i="65"/>
  <c r="J193" i="65"/>
  <c r="I193" i="65"/>
  <c r="E193" i="65"/>
  <c r="AN192" i="65"/>
  <c r="AM192" i="65"/>
  <c r="AL192" i="65"/>
  <c r="AK192" i="65"/>
  <c r="AJ192" i="65"/>
  <c r="AI192" i="65"/>
  <c r="AH192" i="65"/>
  <c r="Q192" i="65"/>
  <c r="P192" i="65"/>
  <c r="O192" i="65"/>
  <c r="N192" i="65"/>
  <c r="M192" i="65"/>
  <c r="L192" i="65"/>
  <c r="K192" i="65"/>
  <c r="J192" i="65"/>
  <c r="I192" i="65"/>
  <c r="E192" i="65"/>
  <c r="AN191" i="65"/>
  <c r="AM191" i="65"/>
  <c r="AL191" i="65"/>
  <c r="AK191" i="65"/>
  <c r="AJ191" i="65"/>
  <c r="AI191" i="65"/>
  <c r="AH191" i="65"/>
  <c r="Q191" i="65"/>
  <c r="P191" i="65"/>
  <c r="O191" i="65"/>
  <c r="N191" i="65"/>
  <c r="M191" i="65"/>
  <c r="L191" i="65"/>
  <c r="K191" i="65"/>
  <c r="J191" i="65"/>
  <c r="I191" i="65"/>
  <c r="E191" i="65"/>
  <c r="AN190" i="65"/>
  <c r="AM190" i="65"/>
  <c r="AL190" i="65"/>
  <c r="AK190" i="65"/>
  <c r="AJ190" i="65"/>
  <c r="AI190" i="65"/>
  <c r="AH190" i="65"/>
  <c r="Q190" i="65"/>
  <c r="P190" i="65"/>
  <c r="O190" i="65"/>
  <c r="N190" i="65"/>
  <c r="M190" i="65"/>
  <c r="L190" i="65"/>
  <c r="K190" i="65"/>
  <c r="J190" i="65"/>
  <c r="I190" i="65"/>
  <c r="E190" i="65"/>
  <c r="AN189" i="65"/>
  <c r="AM189" i="65"/>
  <c r="AL189" i="65"/>
  <c r="AK189" i="65"/>
  <c r="AJ189" i="65"/>
  <c r="AI189" i="65"/>
  <c r="AH189" i="65"/>
  <c r="Q189" i="65"/>
  <c r="P189" i="65"/>
  <c r="O189" i="65"/>
  <c r="N189" i="65"/>
  <c r="M189" i="65"/>
  <c r="L189" i="65"/>
  <c r="K189" i="65"/>
  <c r="J189" i="65"/>
  <c r="I189" i="65"/>
  <c r="E189" i="65"/>
  <c r="AN188" i="65"/>
  <c r="AM188" i="65"/>
  <c r="AL188" i="65"/>
  <c r="AK188" i="65"/>
  <c r="AJ188" i="65"/>
  <c r="AI188" i="65"/>
  <c r="AH188" i="65"/>
  <c r="Q188" i="65"/>
  <c r="P188" i="65"/>
  <c r="O188" i="65"/>
  <c r="N188" i="65"/>
  <c r="M188" i="65"/>
  <c r="L188" i="65"/>
  <c r="K188" i="65"/>
  <c r="J188" i="65"/>
  <c r="I188" i="65"/>
  <c r="E188" i="65"/>
  <c r="AN187" i="65"/>
  <c r="AM187" i="65"/>
  <c r="AL187" i="65"/>
  <c r="AK187" i="65"/>
  <c r="AJ187" i="65"/>
  <c r="AI187" i="65"/>
  <c r="AH187" i="65"/>
  <c r="Q187" i="65"/>
  <c r="P187" i="65"/>
  <c r="O187" i="65"/>
  <c r="N187" i="65"/>
  <c r="M187" i="65"/>
  <c r="L187" i="65"/>
  <c r="K187" i="65"/>
  <c r="J187" i="65"/>
  <c r="I187" i="65"/>
  <c r="E187" i="65"/>
  <c r="AN186" i="65"/>
  <c r="AM186" i="65"/>
  <c r="AL186" i="65"/>
  <c r="AK186" i="65"/>
  <c r="AJ186" i="65"/>
  <c r="AI186" i="65"/>
  <c r="AH186" i="65"/>
  <c r="Q186" i="65"/>
  <c r="P186" i="65"/>
  <c r="O186" i="65"/>
  <c r="N186" i="65"/>
  <c r="M186" i="65"/>
  <c r="L186" i="65"/>
  <c r="K186" i="65"/>
  <c r="J186" i="65"/>
  <c r="I186" i="65"/>
  <c r="E186" i="65"/>
  <c r="AN185" i="65"/>
  <c r="AM185" i="65"/>
  <c r="AL185" i="65"/>
  <c r="AK185" i="65"/>
  <c r="AJ185" i="65"/>
  <c r="AI185" i="65"/>
  <c r="AH185" i="65"/>
  <c r="Q185" i="65"/>
  <c r="P185" i="65"/>
  <c r="O185" i="65"/>
  <c r="N185" i="65"/>
  <c r="M185" i="65"/>
  <c r="L185" i="65"/>
  <c r="K185" i="65"/>
  <c r="J185" i="65"/>
  <c r="I185" i="65"/>
  <c r="E185" i="65"/>
  <c r="AN184" i="65"/>
  <c r="AM184" i="65"/>
  <c r="AL184" i="65"/>
  <c r="AK184" i="65"/>
  <c r="AJ184" i="65"/>
  <c r="AI184" i="65"/>
  <c r="AH184" i="65"/>
  <c r="Q184" i="65"/>
  <c r="P184" i="65"/>
  <c r="O184" i="65"/>
  <c r="N184" i="65"/>
  <c r="M184" i="65"/>
  <c r="L184" i="65"/>
  <c r="K184" i="65"/>
  <c r="J184" i="65"/>
  <c r="I184" i="65"/>
  <c r="E184" i="65"/>
  <c r="AN183" i="65"/>
  <c r="AM183" i="65"/>
  <c r="AL183" i="65"/>
  <c r="AK183" i="65"/>
  <c r="AJ183" i="65"/>
  <c r="AI183" i="65"/>
  <c r="AH183" i="65"/>
  <c r="Q183" i="65"/>
  <c r="P183" i="65"/>
  <c r="O183" i="65"/>
  <c r="N183" i="65"/>
  <c r="M183" i="65"/>
  <c r="L183" i="65"/>
  <c r="K183" i="65"/>
  <c r="J183" i="65"/>
  <c r="I183" i="65"/>
  <c r="E183" i="65"/>
  <c r="AN182" i="65"/>
  <c r="AM182" i="65"/>
  <c r="AL182" i="65"/>
  <c r="AK182" i="65"/>
  <c r="AJ182" i="65"/>
  <c r="AI182" i="65"/>
  <c r="AH182" i="65"/>
  <c r="Q182" i="65"/>
  <c r="P182" i="65"/>
  <c r="O182" i="65"/>
  <c r="N182" i="65"/>
  <c r="M182" i="65"/>
  <c r="L182" i="65"/>
  <c r="K182" i="65"/>
  <c r="J182" i="65"/>
  <c r="I182" i="65"/>
  <c r="E182" i="65"/>
  <c r="AN181" i="65"/>
  <c r="AM181" i="65"/>
  <c r="AL181" i="65"/>
  <c r="AK181" i="65"/>
  <c r="AJ181" i="65"/>
  <c r="AI181" i="65"/>
  <c r="AH181" i="65"/>
  <c r="Q181" i="65"/>
  <c r="P181" i="65"/>
  <c r="O181" i="65"/>
  <c r="N181" i="65"/>
  <c r="M181" i="65"/>
  <c r="L181" i="65"/>
  <c r="K181" i="65"/>
  <c r="J181" i="65"/>
  <c r="I181" i="65"/>
  <c r="E181" i="65"/>
  <c r="AN180" i="65"/>
  <c r="AM180" i="65"/>
  <c r="AL180" i="65"/>
  <c r="AK180" i="65"/>
  <c r="AJ180" i="65"/>
  <c r="AI180" i="65"/>
  <c r="AH180" i="65"/>
  <c r="Q180" i="65"/>
  <c r="P180" i="65"/>
  <c r="O180" i="65"/>
  <c r="N180" i="65"/>
  <c r="M180" i="65"/>
  <c r="L180" i="65"/>
  <c r="K180" i="65"/>
  <c r="J180" i="65"/>
  <c r="I180" i="65"/>
  <c r="E180" i="65"/>
  <c r="AN179" i="65"/>
  <c r="AM179" i="65"/>
  <c r="AL179" i="65"/>
  <c r="AK179" i="65"/>
  <c r="AJ179" i="65"/>
  <c r="AI179" i="65"/>
  <c r="AH179" i="65"/>
  <c r="Q179" i="65"/>
  <c r="P179" i="65"/>
  <c r="O179" i="65"/>
  <c r="N179" i="65"/>
  <c r="M179" i="65"/>
  <c r="L179" i="65"/>
  <c r="K179" i="65"/>
  <c r="J179" i="65"/>
  <c r="I179" i="65"/>
  <c r="E179" i="65"/>
  <c r="AN178" i="65"/>
  <c r="AM178" i="65"/>
  <c r="AL178" i="65"/>
  <c r="AK178" i="65"/>
  <c r="AJ178" i="65"/>
  <c r="AI178" i="65"/>
  <c r="AH178" i="65"/>
  <c r="Q178" i="65"/>
  <c r="P178" i="65"/>
  <c r="O178" i="65"/>
  <c r="N178" i="65"/>
  <c r="M178" i="65"/>
  <c r="L178" i="65"/>
  <c r="K178" i="65"/>
  <c r="J178" i="65"/>
  <c r="I178" i="65"/>
  <c r="E178" i="65"/>
  <c r="AN177" i="65"/>
  <c r="AM177" i="65"/>
  <c r="AL177" i="65"/>
  <c r="AK177" i="65"/>
  <c r="AJ177" i="65"/>
  <c r="AI177" i="65"/>
  <c r="AH177" i="65"/>
  <c r="Q177" i="65"/>
  <c r="P177" i="65"/>
  <c r="O177" i="65"/>
  <c r="N177" i="65"/>
  <c r="M177" i="65"/>
  <c r="L177" i="65"/>
  <c r="K177" i="65"/>
  <c r="J177" i="65"/>
  <c r="I177" i="65"/>
  <c r="E177" i="65"/>
  <c r="AN176" i="65"/>
  <c r="AM176" i="65"/>
  <c r="AL176" i="65"/>
  <c r="AK176" i="65"/>
  <c r="AJ176" i="65"/>
  <c r="AI176" i="65"/>
  <c r="AH176" i="65"/>
  <c r="Q176" i="65"/>
  <c r="P176" i="65"/>
  <c r="O176" i="65"/>
  <c r="N176" i="65"/>
  <c r="M176" i="65"/>
  <c r="L176" i="65"/>
  <c r="K176" i="65"/>
  <c r="J176" i="65"/>
  <c r="I176" i="65"/>
  <c r="E176" i="65"/>
  <c r="AN175" i="65"/>
  <c r="AM175" i="65"/>
  <c r="AL175" i="65"/>
  <c r="AK175" i="65"/>
  <c r="AJ175" i="65"/>
  <c r="AI175" i="65"/>
  <c r="AH175" i="65"/>
  <c r="Q175" i="65"/>
  <c r="P175" i="65"/>
  <c r="O175" i="65"/>
  <c r="N175" i="65"/>
  <c r="M175" i="65"/>
  <c r="L175" i="65"/>
  <c r="K175" i="65"/>
  <c r="J175" i="65"/>
  <c r="I175" i="65"/>
  <c r="E175" i="65"/>
  <c r="AN174" i="65"/>
  <c r="AM174" i="65"/>
  <c r="AL174" i="65"/>
  <c r="AK174" i="65"/>
  <c r="AJ174" i="65"/>
  <c r="AI174" i="65"/>
  <c r="AH174" i="65"/>
  <c r="Q174" i="65"/>
  <c r="P174" i="65"/>
  <c r="O174" i="65"/>
  <c r="N174" i="65"/>
  <c r="M174" i="65"/>
  <c r="L174" i="65"/>
  <c r="K174" i="65"/>
  <c r="J174" i="65"/>
  <c r="I174" i="65"/>
  <c r="E174" i="65"/>
  <c r="AN173" i="65"/>
  <c r="AM173" i="65"/>
  <c r="AL173" i="65"/>
  <c r="AK173" i="65"/>
  <c r="AJ173" i="65"/>
  <c r="AI173" i="65"/>
  <c r="AH173" i="65"/>
  <c r="Q173" i="65"/>
  <c r="P173" i="65"/>
  <c r="O173" i="65"/>
  <c r="N173" i="65"/>
  <c r="M173" i="65"/>
  <c r="L173" i="65"/>
  <c r="K173" i="65"/>
  <c r="J173" i="65"/>
  <c r="I173" i="65"/>
  <c r="E173" i="65"/>
  <c r="AN172" i="65"/>
  <c r="AM172" i="65"/>
  <c r="AL172" i="65"/>
  <c r="AK172" i="65"/>
  <c r="AJ172" i="65"/>
  <c r="AI172" i="65"/>
  <c r="AH172" i="65"/>
  <c r="Q172" i="65"/>
  <c r="P172" i="65"/>
  <c r="O172" i="65"/>
  <c r="N172" i="65"/>
  <c r="M172" i="65"/>
  <c r="L172" i="65"/>
  <c r="K172" i="65"/>
  <c r="J172" i="65"/>
  <c r="I172" i="65"/>
  <c r="E172" i="65"/>
  <c r="AN171" i="65"/>
  <c r="AM171" i="65"/>
  <c r="AL171" i="65"/>
  <c r="AK171" i="65"/>
  <c r="AJ171" i="65"/>
  <c r="AI171" i="65"/>
  <c r="AH171" i="65"/>
  <c r="Q171" i="65"/>
  <c r="P171" i="65"/>
  <c r="O171" i="65"/>
  <c r="N171" i="65"/>
  <c r="M171" i="65"/>
  <c r="L171" i="65"/>
  <c r="K171" i="65"/>
  <c r="J171" i="65"/>
  <c r="I171" i="65"/>
  <c r="E171" i="65"/>
  <c r="AN170" i="65"/>
  <c r="AM170" i="65"/>
  <c r="AL170" i="65"/>
  <c r="AK170" i="65"/>
  <c r="AJ170" i="65"/>
  <c r="AI170" i="65"/>
  <c r="AH170" i="65"/>
  <c r="Q170" i="65"/>
  <c r="P170" i="65"/>
  <c r="O170" i="65"/>
  <c r="N170" i="65"/>
  <c r="M170" i="65"/>
  <c r="L170" i="65"/>
  <c r="K170" i="65"/>
  <c r="J170" i="65"/>
  <c r="I170" i="65"/>
  <c r="E170" i="65"/>
  <c r="AN169" i="65"/>
  <c r="AM169" i="65"/>
  <c r="AL169" i="65"/>
  <c r="AK169" i="65"/>
  <c r="AJ169" i="65"/>
  <c r="AI169" i="65"/>
  <c r="AH169" i="65"/>
  <c r="Q169" i="65"/>
  <c r="P169" i="65"/>
  <c r="O169" i="65"/>
  <c r="N169" i="65"/>
  <c r="M169" i="65"/>
  <c r="L169" i="65"/>
  <c r="K169" i="65"/>
  <c r="J169" i="65"/>
  <c r="I169" i="65"/>
  <c r="E169" i="65"/>
  <c r="AN168" i="65"/>
  <c r="AM168" i="65"/>
  <c r="AL168" i="65"/>
  <c r="AK168" i="65"/>
  <c r="AJ168" i="65"/>
  <c r="AI168" i="65"/>
  <c r="AH168" i="65"/>
  <c r="Q168" i="65"/>
  <c r="P168" i="65"/>
  <c r="O168" i="65"/>
  <c r="N168" i="65"/>
  <c r="M168" i="65"/>
  <c r="L168" i="65"/>
  <c r="K168" i="65"/>
  <c r="J168" i="65"/>
  <c r="I168" i="65"/>
  <c r="E168" i="65"/>
  <c r="AN167" i="65"/>
  <c r="AM167" i="65"/>
  <c r="AL167" i="65"/>
  <c r="AK167" i="65"/>
  <c r="AJ167" i="65"/>
  <c r="AI167" i="65"/>
  <c r="AH167" i="65"/>
  <c r="Q167" i="65"/>
  <c r="P167" i="65"/>
  <c r="O167" i="65"/>
  <c r="N167" i="65"/>
  <c r="M167" i="65"/>
  <c r="L167" i="65"/>
  <c r="K167" i="65"/>
  <c r="J167" i="65"/>
  <c r="I167" i="65"/>
  <c r="E167" i="65"/>
  <c r="AN166" i="65"/>
  <c r="AM166" i="65"/>
  <c r="AL166" i="65"/>
  <c r="AK166" i="65"/>
  <c r="AJ166" i="65"/>
  <c r="AI166" i="65"/>
  <c r="AH166" i="65"/>
  <c r="Q166" i="65"/>
  <c r="P166" i="65"/>
  <c r="O166" i="65"/>
  <c r="N166" i="65"/>
  <c r="M166" i="65"/>
  <c r="L166" i="65"/>
  <c r="K166" i="65"/>
  <c r="J166" i="65"/>
  <c r="I166" i="65"/>
  <c r="E166" i="65"/>
  <c r="AN165" i="65"/>
  <c r="AM165" i="65"/>
  <c r="AL165" i="65"/>
  <c r="AK165" i="65"/>
  <c r="AJ165" i="65"/>
  <c r="AI165" i="65"/>
  <c r="AH165" i="65"/>
  <c r="Q165" i="65"/>
  <c r="P165" i="65"/>
  <c r="O165" i="65"/>
  <c r="N165" i="65"/>
  <c r="M165" i="65"/>
  <c r="L165" i="65"/>
  <c r="K165" i="65"/>
  <c r="J165" i="65"/>
  <c r="I165" i="65"/>
  <c r="E165" i="65"/>
  <c r="AN164" i="65"/>
  <c r="AM164" i="65"/>
  <c r="AL164" i="65"/>
  <c r="AK164" i="65"/>
  <c r="AJ164" i="65"/>
  <c r="AI164" i="65"/>
  <c r="AH164" i="65"/>
  <c r="Q164" i="65"/>
  <c r="P164" i="65"/>
  <c r="O164" i="65"/>
  <c r="N164" i="65"/>
  <c r="M164" i="65"/>
  <c r="L164" i="65"/>
  <c r="K164" i="65"/>
  <c r="J164" i="65"/>
  <c r="I164" i="65"/>
  <c r="E164" i="65"/>
  <c r="AN163" i="65"/>
  <c r="AM163" i="65"/>
  <c r="AL163" i="65"/>
  <c r="AK163" i="65"/>
  <c r="AJ163" i="65"/>
  <c r="AI163" i="65"/>
  <c r="AH163" i="65"/>
  <c r="Q163" i="65"/>
  <c r="P163" i="65"/>
  <c r="O163" i="65"/>
  <c r="N163" i="65"/>
  <c r="M163" i="65"/>
  <c r="L163" i="65"/>
  <c r="K163" i="65"/>
  <c r="J163" i="65"/>
  <c r="I163" i="65"/>
  <c r="E163" i="65"/>
  <c r="AN162" i="65"/>
  <c r="AM162" i="65"/>
  <c r="AL162" i="65"/>
  <c r="AK162" i="65"/>
  <c r="AJ162" i="65"/>
  <c r="AI162" i="65"/>
  <c r="AH162" i="65"/>
  <c r="Q162" i="65"/>
  <c r="P162" i="65"/>
  <c r="O162" i="65"/>
  <c r="N162" i="65"/>
  <c r="M162" i="65"/>
  <c r="L162" i="65"/>
  <c r="K162" i="65"/>
  <c r="J162" i="65"/>
  <c r="I162" i="65"/>
  <c r="E162" i="65"/>
  <c r="AN161" i="65"/>
  <c r="AM161" i="65"/>
  <c r="AL161" i="65"/>
  <c r="AK161" i="65"/>
  <c r="AJ161" i="65"/>
  <c r="AI161" i="65"/>
  <c r="AH161" i="65"/>
  <c r="Q161" i="65"/>
  <c r="P161" i="65"/>
  <c r="O161" i="65"/>
  <c r="N161" i="65"/>
  <c r="M161" i="65"/>
  <c r="L161" i="65"/>
  <c r="K161" i="65"/>
  <c r="J161" i="65"/>
  <c r="I161" i="65"/>
  <c r="E161" i="65"/>
  <c r="AN160" i="65"/>
  <c r="AM160" i="65"/>
  <c r="AL160" i="65"/>
  <c r="AK160" i="65"/>
  <c r="AJ160" i="65"/>
  <c r="AI160" i="65"/>
  <c r="AH160" i="65"/>
  <c r="Q160" i="65"/>
  <c r="P160" i="65"/>
  <c r="O160" i="65"/>
  <c r="N160" i="65"/>
  <c r="M160" i="65"/>
  <c r="L160" i="65"/>
  <c r="K160" i="65"/>
  <c r="J160" i="65"/>
  <c r="I160" i="65"/>
  <c r="E160" i="65"/>
  <c r="AN159" i="65"/>
  <c r="AM159" i="65"/>
  <c r="AL159" i="65"/>
  <c r="AK159" i="65"/>
  <c r="AJ159" i="65"/>
  <c r="AI159" i="65"/>
  <c r="AH159" i="65"/>
  <c r="Q159" i="65"/>
  <c r="P159" i="65"/>
  <c r="O159" i="65"/>
  <c r="N159" i="65"/>
  <c r="M159" i="65"/>
  <c r="L159" i="65"/>
  <c r="K159" i="65"/>
  <c r="J159" i="65"/>
  <c r="I159" i="65"/>
  <c r="E159" i="65"/>
  <c r="AN158" i="65"/>
  <c r="AM158" i="65"/>
  <c r="AL158" i="65"/>
  <c r="AK158" i="65"/>
  <c r="AJ158" i="65"/>
  <c r="AI158" i="65"/>
  <c r="AH158" i="65"/>
  <c r="Q158" i="65"/>
  <c r="P158" i="65"/>
  <c r="O158" i="65"/>
  <c r="N158" i="65"/>
  <c r="M158" i="65"/>
  <c r="L158" i="65"/>
  <c r="K158" i="65"/>
  <c r="J158" i="65"/>
  <c r="I158" i="65"/>
  <c r="E158" i="65"/>
  <c r="AN157" i="65"/>
  <c r="AM157" i="65"/>
  <c r="AL157" i="65"/>
  <c r="AK157" i="65"/>
  <c r="AJ157" i="65"/>
  <c r="AI157" i="65"/>
  <c r="AH157" i="65"/>
  <c r="Q157" i="65"/>
  <c r="P157" i="65"/>
  <c r="O157" i="65"/>
  <c r="N157" i="65"/>
  <c r="M157" i="65"/>
  <c r="L157" i="65"/>
  <c r="K157" i="65"/>
  <c r="J157" i="65"/>
  <c r="I157" i="65"/>
  <c r="E157" i="65"/>
  <c r="AN156" i="65"/>
  <c r="AM156" i="65"/>
  <c r="AL156" i="65"/>
  <c r="AK156" i="65"/>
  <c r="AJ156" i="65"/>
  <c r="AI156" i="65"/>
  <c r="AH156" i="65"/>
  <c r="Q156" i="65"/>
  <c r="P156" i="65"/>
  <c r="O156" i="65"/>
  <c r="N156" i="65"/>
  <c r="M156" i="65"/>
  <c r="L156" i="65"/>
  <c r="K156" i="65"/>
  <c r="J156" i="65"/>
  <c r="I156" i="65"/>
  <c r="E156" i="65"/>
  <c r="AN155" i="65"/>
  <c r="AM155" i="65"/>
  <c r="AL155" i="65"/>
  <c r="AK155" i="65"/>
  <c r="AJ155" i="65"/>
  <c r="AI155" i="65"/>
  <c r="AH155" i="65"/>
  <c r="Q155" i="65"/>
  <c r="P155" i="65"/>
  <c r="O155" i="65"/>
  <c r="N155" i="65"/>
  <c r="M155" i="65"/>
  <c r="L155" i="65"/>
  <c r="K155" i="65"/>
  <c r="J155" i="65"/>
  <c r="I155" i="65"/>
  <c r="E155" i="65"/>
  <c r="AN154" i="65"/>
  <c r="AM154" i="65"/>
  <c r="AL154" i="65"/>
  <c r="AK154" i="65"/>
  <c r="AJ154" i="65"/>
  <c r="AI154" i="65"/>
  <c r="AH154" i="65"/>
  <c r="Q154" i="65"/>
  <c r="P154" i="65"/>
  <c r="O154" i="65"/>
  <c r="N154" i="65"/>
  <c r="M154" i="65"/>
  <c r="L154" i="65"/>
  <c r="K154" i="65"/>
  <c r="J154" i="65"/>
  <c r="I154" i="65"/>
  <c r="E154" i="65"/>
  <c r="AN153" i="65"/>
  <c r="AM153" i="65"/>
  <c r="AL153" i="65"/>
  <c r="AK153" i="65"/>
  <c r="AJ153" i="65"/>
  <c r="AI153" i="65"/>
  <c r="AH153" i="65"/>
  <c r="Q153" i="65"/>
  <c r="P153" i="65"/>
  <c r="O153" i="65"/>
  <c r="N153" i="65"/>
  <c r="M153" i="65"/>
  <c r="L153" i="65"/>
  <c r="K153" i="65"/>
  <c r="J153" i="65"/>
  <c r="I153" i="65"/>
  <c r="E153" i="65"/>
  <c r="AN152" i="65"/>
  <c r="AM152" i="65"/>
  <c r="AL152" i="65"/>
  <c r="AK152" i="65"/>
  <c r="AJ152" i="65"/>
  <c r="AI152" i="65"/>
  <c r="AH152" i="65"/>
  <c r="Q152" i="65"/>
  <c r="P152" i="65"/>
  <c r="O152" i="65"/>
  <c r="N152" i="65"/>
  <c r="M152" i="65"/>
  <c r="L152" i="65"/>
  <c r="K152" i="65"/>
  <c r="J152" i="65"/>
  <c r="I152" i="65"/>
  <c r="E152" i="65"/>
  <c r="AN151" i="65"/>
  <c r="AM151" i="65"/>
  <c r="AL151" i="65"/>
  <c r="AK151" i="65"/>
  <c r="AJ151" i="65"/>
  <c r="AI151" i="65"/>
  <c r="AH151" i="65"/>
  <c r="Q151" i="65"/>
  <c r="P151" i="65"/>
  <c r="O151" i="65"/>
  <c r="N151" i="65"/>
  <c r="M151" i="65"/>
  <c r="L151" i="65"/>
  <c r="K151" i="65"/>
  <c r="J151" i="65"/>
  <c r="I151" i="65"/>
  <c r="E151" i="65"/>
  <c r="AN150" i="65"/>
  <c r="AM150" i="65"/>
  <c r="AL150" i="65"/>
  <c r="AK150" i="65"/>
  <c r="AJ150" i="65"/>
  <c r="AI150" i="65"/>
  <c r="AH150" i="65"/>
  <c r="Q150" i="65"/>
  <c r="P150" i="65"/>
  <c r="O150" i="65"/>
  <c r="N150" i="65"/>
  <c r="M150" i="65"/>
  <c r="L150" i="65"/>
  <c r="K150" i="65"/>
  <c r="J150" i="65"/>
  <c r="I150" i="65"/>
  <c r="E150" i="65"/>
  <c r="AN149" i="65"/>
  <c r="AM149" i="65"/>
  <c r="AL149" i="65"/>
  <c r="AK149" i="65"/>
  <c r="AJ149" i="65"/>
  <c r="AI149" i="65"/>
  <c r="AH149" i="65"/>
  <c r="Q149" i="65"/>
  <c r="P149" i="65"/>
  <c r="O149" i="65"/>
  <c r="N149" i="65"/>
  <c r="M149" i="65"/>
  <c r="L149" i="65"/>
  <c r="K149" i="65"/>
  <c r="J149" i="65"/>
  <c r="I149" i="65"/>
  <c r="E149" i="65"/>
  <c r="AN148" i="65"/>
  <c r="AM148" i="65"/>
  <c r="AL148" i="65"/>
  <c r="AK148" i="65"/>
  <c r="AJ148" i="65"/>
  <c r="AI148" i="65"/>
  <c r="AH148" i="65"/>
  <c r="Q148" i="65"/>
  <c r="P148" i="65"/>
  <c r="O148" i="65"/>
  <c r="N148" i="65"/>
  <c r="M148" i="65"/>
  <c r="L148" i="65"/>
  <c r="K148" i="65"/>
  <c r="J148" i="65"/>
  <c r="I148" i="65"/>
  <c r="E148" i="65"/>
  <c r="AN147" i="65"/>
  <c r="AM147" i="65"/>
  <c r="AL147" i="65"/>
  <c r="AK147" i="65"/>
  <c r="AJ147" i="65"/>
  <c r="AI147" i="65"/>
  <c r="AH147" i="65"/>
  <c r="Q147" i="65"/>
  <c r="P147" i="65"/>
  <c r="O147" i="65"/>
  <c r="N147" i="65"/>
  <c r="M147" i="65"/>
  <c r="L147" i="65"/>
  <c r="K147" i="65"/>
  <c r="J147" i="65"/>
  <c r="I147" i="65"/>
  <c r="E147" i="65"/>
  <c r="AN146" i="65"/>
  <c r="AM146" i="65"/>
  <c r="AL146" i="65"/>
  <c r="AK146" i="65"/>
  <c r="AJ146" i="65"/>
  <c r="AI146" i="65"/>
  <c r="AH146" i="65"/>
  <c r="Q146" i="65"/>
  <c r="P146" i="65"/>
  <c r="O146" i="65"/>
  <c r="N146" i="65"/>
  <c r="M146" i="65"/>
  <c r="L146" i="65"/>
  <c r="K146" i="65"/>
  <c r="J146" i="65"/>
  <c r="I146" i="65"/>
  <c r="E146" i="65"/>
  <c r="AN145" i="65"/>
  <c r="AM145" i="65"/>
  <c r="AL145" i="65"/>
  <c r="AK145" i="65"/>
  <c r="AJ145" i="65"/>
  <c r="AI145" i="65"/>
  <c r="AH145" i="65"/>
  <c r="Q145" i="65"/>
  <c r="P145" i="65"/>
  <c r="O145" i="65"/>
  <c r="N145" i="65"/>
  <c r="M145" i="65"/>
  <c r="L145" i="65"/>
  <c r="K145" i="65"/>
  <c r="J145" i="65"/>
  <c r="I145" i="65"/>
  <c r="E145" i="65"/>
  <c r="AN144" i="65"/>
  <c r="AM144" i="65"/>
  <c r="AL144" i="65"/>
  <c r="AK144" i="65"/>
  <c r="AJ144" i="65"/>
  <c r="AI144" i="65"/>
  <c r="AH144" i="65"/>
  <c r="Q144" i="65"/>
  <c r="P144" i="65"/>
  <c r="O144" i="65"/>
  <c r="N144" i="65"/>
  <c r="M144" i="65"/>
  <c r="L144" i="65"/>
  <c r="K144" i="65"/>
  <c r="J144" i="65"/>
  <c r="I144" i="65"/>
  <c r="E144" i="65"/>
  <c r="AN143" i="65"/>
  <c r="AM143" i="65"/>
  <c r="AL143" i="65"/>
  <c r="AK143" i="65"/>
  <c r="AJ143" i="65"/>
  <c r="AI143" i="65"/>
  <c r="AH143" i="65"/>
  <c r="Q143" i="65"/>
  <c r="P143" i="65"/>
  <c r="O143" i="65"/>
  <c r="N143" i="65"/>
  <c r="M143" i="65"/>
  <c r="L143" i="65"/>
  <c r="K143" i="65"/>
  <c r="J143" i="65"/>
  <c r="I143" i="65"/>
  <c r="E143" i="65"/>
  <c r="AN142" i="65"/>
  <c r="AM142" i="65"/>
  <c r="AL142" i="65"/>
  <c r="AK142" i="65"/>
  <c r="AJ142" i="65"/>
  <c r="AI142" i="65"/>
  <c r="AH142" i="65"/>
  <c r="Q142" i="65"/>
  <c r="P142" i="65"/>
  <c r="O142" i="65"/>
  <c r="N142" i="65"/>
  <c r="M142" i="65"/>
  <c r="L142" i="65"/>
  <c r="K142" i="65"/>
  <c r="J142" i="65"/>
  <c r="I142" i="65"/>
  <c r="E142" i="65"/>
  <c r="AN141" i="65"/>
  <c r="AM141" i="65"/>
  <c r="AL141" i="65"/>
  <c r="AK141" i="65"/>
  <c r="AJ141" i="65"/>
  <c r="AI141" i="65"/>
  <c r="AH141" i="65"/>
  <c r="Q141" i="65"/>
  <c r="P141" i="65"/>
  <c r="O141" i="65"/>
  <c r="N141" i="65"/>
  <c r="M141" i="65"/>
  <c r="L141" i="65"/>
  <c r="K141" i="65"/>
  <c r="J141" i="65"/>
  <c r="I141" i="65"/>
  <c r="E141" i="65"/>
  <c r="AN140" i="65"/>
  <c r="AM140" i="65"/>
  <c r="AL140" i="65"/>
  <c r="AK140" i="65"/>
  <c r="AJ140" i="65"/>
  <c r="AI140" i="65"/>
  <c r="AH140" i="65"/>
  <c r="Q140" i="65"/>
  <c r="P140" i="65"/>
  <c r="O140" i="65"/>
  <c r="N140" i="65"/>
  <c r="M140" i="65"/>
  <c r="L140" i="65"/>
  <c r="K140" i="65"/>
  <c r="J140" i="65"/>
  <c r="I140" i="65"/>
  <c r="E140" i="65"/>
  <c r="AN139" i="65"/>
  <c r="AM139" i="65"/>
  <c r="AL139" i="65"/>
  <c r="AK139" i="65"/>
  <c r="AJ139" i="65"/>
  <c r="AI139" i="65"/>
  <c r="AH139" i="65"/>
  <c r="Q139" i="65"/>
  <c r="P139" i="65"/>
  <c r="O139" i="65"/>
  <c r="N139" i="65"/>
  <c r="M139" i="65"/>
  <c r="L139" i="65"/>
  <c r="K139" i="65"/>
  <c r="J139" i="65"/>
  <c r="I139" i="65"/>
  <c r="E139" i="65"/>
  <c r="AN138" i="65"/>
  <c r="AM138" i="65"/>
  <c r="AL138" i="65"/>
  <c r="AK138" i="65"/>
  <c r="AJ138" i="65"/>
  <c r="AI138" i="65"/>
  <c r="AH138" i="65"/>
  <c r="Q138" i="65"/>
  <c r="P138" i="65"/>
  <c r="O138" i="65"/>
  <c r="N138" i="65"/>
  <c r="M138" i="65"/>
  <c r="L138" i="65"/>
  <c r="K138" i="65"/>
  <c r="J138" i="65"/>
  <c r="I138" i="65"/>
  <c r="E138" i="65"/>
  <c r="AN137" i="65"/>
  <c r="AM137" i="65"/>
  <c r="AL137" i="65"/>
  <c r="AK137" i="65"/>
  <c r="AJ137" i="65"/>
  <c r="AI137" i="65"/>
  <c r="AH137" i="65"/>
  <c r="Q137" i="65"/>
  <c r="P137" i="65"/>
  <c r="O137" i="65"/>
  <c r="N137" i="65"/>
  <c r="M137" i="65"/>
  <c r="L137" i="65"/>
  <c r="K137" i="65"/>
  <c r="J137" i="65"/>
  <c r="I137" i="65"/>
  <c r="E137" i="65"/>
  <c r="AN136" i="65"/>
  <c r="AM136" i="65"/>
  <c r="AL136" i="65"/>
  <c r="AK136" i="65"/>
  <c r="AJ136" i="65"/>
  <c r="AI136" i="65"/>
  <c r="AH136" i="65"/>
  <c r="Q136" i="65"/>
  <c r="P136" i="65"/>
  <c r="O136" i="65"/>
  <c r="N136" i="65"/>
  <c r="M136" i="65"/>
  <c r="L136" i="65"/>
  <c r="K136" i="65"/>
  <c r="J136" i="65"/>
  <c r="I136" i="65"/>
  <c r="E136" i="65"/>
  <c r="AN135" i="65"/>
  <c r="AM135" i="65"/>
  <c r="AL135" i="65"/>
  <c r="AK135" i="65"/>
  <c r="AJ135" i="65"/>
  <c r="AI135" i="65"/>
  <c r="AH135" i="65"/>
  <c r="Q135" i="65"/>
  <c r="P135" i="65"/>
  <c r="O135" i="65"/>
  <c r="N135" i="65"/>
  <c r="M135" i="65"/>
  <c r="L135" i="65"/>
  <c r="K135" i="65"/>
  <c r="J135" i="65"/>
  <c r="I135" i="65"/>
  <c r="E135" i="65"/>
  <c r="AN134" i="65"/>
  <c r="AM134" i="65"/>
  <c r="AL134" i="65"/>
  <c r="AK134" i="65"/>
  <c r="AJ134" i="65"/>
  <c r="AI134" i="65"/>
  <c r="AH134" i="65"/>
  <c r="Q134" i="65"/>
  <c r="P134" i="65"/>
  <c r="O134" i="65"/>
  <c r="N134" i="65"/>
  <c r="M134" i="65"/>
  <c r="L134" i="65"/>
  <c r="K134" i="65"/>
  <c r="J134" i="65"/>
  <c r="I134" i="65"/>
  <c r="E134" i="65"/>
  <c r="AN133" i="65"/>
  <c r="AM133" i="65"/>
  <c r="AL133" i="65"/>
  <c r="AK133" i="65"/>
  <c r="AJ133" i="65"/>
  <c r="AI133" i="65"/>
  <c r="AH133" i="65"/>
  <c r="Q133" i="65"/>
  <c r="P133" i="65"/>
  <c r="O133" i="65"/>
  <c r="N133" i="65"/>
  <c r="M133" i="65"/>
  <c r="L133" i="65"/>
  <c r="K133" i="65"/>
  <c r="J133" i="65"/>
  <c r="I133" i="65"/>
  <c r="E133" i="65"/>
  <c r="AN132" i="65"/>
  <c r="AM132" i="65"/>
  <c r="AL132" i="65"/>
  <c r="AK132" i="65"/>
  <c r="AJ132" i="65"/>
  <c r="AI132" i="65"/>
  <c r="AH132" i="65"/>
  <c r="Q132" i="65"/>
  <c r="P132" i="65"/>
  <c r="O132" i="65"/>
  <c r="N132" i="65"/>
  <c r="M132" i="65"/>
  <c r="L132" i="65"/>
  <c r="K132" i="65"/>
  <c r="J132" i="65"/>
  <c r="I132" i="65"/>
  <c r="E132" i="65"/>
  <c r="AN131" i="65"/>
  <c r="AM131" i="65"/>
  <c r="AL131" i="65"/>
  <c r="AK131" i="65"/>
  <c r="AJ131" i="65"/>
  <c r="AI131" i="65"/>
  <c r="AH131" i="65"/>
  <c r="Q131" i="65"/>
  <c r="P131" i="65"/>
  <c r="O131" i="65"/>
  <c r="N131" i="65"/>
  <c r="M131" i="65"/>
  <c r="L131" i="65"/>
  <c r="K131" i="65"/>
  <c r="J131" i="65"/>
  <c r="I131" i="65"/>
  <c r="E131" i="65"/>
  <c r="AN130" i="65"/>
  <c r="AM130" i="65"/>
  <c r="AL130" i="65"/>
  <c r="AK130" i="65"/>
  <c r="AJ130" i="65"/>
  <c r="AI130" i="65"/>
  <c r="AH130" i="65"/>
  <c r="Q130" i="65"/>
  <c r="P130" i="65"/>
  <c r="O130" i="65"/>
  <c r="N130" i="65"/>
  <c r="M130" i="65"/>
  <c r="L130" i="65"/>
  <c r="K130" i="65"/>
  <c r="J130" i="65"/>
  <c r="I130" i="65"/>
  <c r="E130" i="65"/>
  <c r="AN129" i="65"/>
  <c r="AM129" i="65"/>
  <c r="AL129" i="65"/>
  <c r="AK129" i="65"/>
  <c r="AJ129" i="65"/>
  <c r="AI129" i="65"/>
  <c r="AH129" i="65"/>
  <c r="Q129" i="65"/>
  <c r="P129" i="65"/>
  <c r="O129" i="65"/>
  <c r="N129" i="65"/>
  <c r="M129" i="65"/>
  <c r="L129" i="65"/>
  <c r="K129" i="65"/>
  <c r="J129" i="65"/>
  <c r="I129" i="65"/>
  <c r="E129" i="65"/>
  <c r="AN128" i="65"/>
  <c r="AM128" i="65"/>
  <c r="AL128" i="65"/>
  <c r="AK128" i="65"/>
  <c r="AJ128" i="65"/>
  <c r="AI128" i="65"/>
  <c r="AH128" i="65"/>
  <c r="Q128" i="65"/>
  <c r="P128" i="65"/>
  <c r="O128" i="65"/>
  <c r="N128" i="65"/>
  <c r="M128" i="65"/>
  <c r="L128" i="65"/>
  <c r="K128" i="65"/>
  <c r="J128" i="65"/>
  <c r="I128" i="65"/>
  <c r="E128" i="65"/>
  <c r="AN127" i="65"/>
  <c r="AM127" i="65"/>
  <c r="AL127" i="65"/>
  <c r="AK127" i="65"/>
  <c r="AJ127" i="65"/>
  <c r="AI127" i="65"/>
  <c r="AH127" i="65"/>
  <c r="Q127" i="65"/>
  <c r="P127" i="65"/>
  <c r="O127" i="65"/>
  <c r="N127" i="65"/>
  <c r="M127" i="65"/>
  <c r="L127" i="65"/>
  <c r="K127" i="65"/>
  <c r="J127" i="65"/>
  <c r="I127" i="65"/>
  <c r="E127" i="65"/>
  <c r="AN126" i="65"/>
  <c r="AM126" i="65"/>
  <c r="AL126" i="65"/>
  <c r="AK126" i="65"/>
  <c r="AJ126" i="65"/>
  <c r="AI126" i="65"/>
  <c r="AH126" i="65"/>
  <c r="Q126" i="65"/>
  <c r="P126" i="65"/>
  <c r="O126" i="65"/>
  <c r="N126" i="65"/>
  <c r="M126" i="65"/>
  <c r="L126" i="65"/>
  <c r="K126" i="65"/>
  <c r="J126" i="65"/>
  <c r="I126" i="65"/>
  <c r="E126" i="65"/>
  <c r="AN125" i="65"/>
  <c r="AM125" i="65"/>
  <c r="AL125" i="65"/>
  <c r="AK125" i="65"/>
  <c r="AJ125" i="65"/>
  <c r="AI125" i="65"/>
  <c r="AH125" i="65"/>
  <c r="Q125" i="65"/>
  <c r="P125" i="65"/>
  <c r="O125" i="65"/>
  <c r="N125" i="65"/>
  <c r="M125" i="65"/>
  <c r="L125" i="65"/>
  <c r="K125" i="65"/>
  <c r="J125" i="65"/>
  <c r="I125" i="65"/>
  <c r="E125" i="65"/>
  <c r="AN124" i="65"/>
  <c r="AM124" i="65"/>
  <c r="AL124" i="65"/>
  <c r="AK124" i="65"/>
  <c r="AJ124" i="65"/>
  <c r="AI124" i="65"/>
  <c r="AH124" i="65"/>
  <c r="Q124" i="65"/>
  <c r="P124" i="65"/>
  <c r="O124" i="65"/>
  <c r="N124" i="65"/>
  <c r="M124" i="65"/>
  <c r="L124" i="65"/>
  <c r="K124" i="65"/>
  <c r="J124" i="65"/>
  <c r="I124" i="65"/>
  <c r="E124" i="65"/>
  <c r="AN123" i="65"/>
  <c r="AM123" i="65"/>
  <c r="AL123" i="65"/>
  <c r="AK123" i="65"/>
  <c r="AJ123" i="65"/>
  <c r="AI123" i="65"/>
  <c r="AH123" i="65"/>
  <c r="Q123" i="65"/>
  <c r="P123" i="65"/>
  <c r="O123" i="65"/>
  <c r="N123" i="65"/>
  <c r="M123" i="65"/>
  <c r="L123" i="65"/>
  <c r="K123" i="65"/>
  <c r="J123" i="65"/>
  <c r="I123" i="65"/>
  <c r="E123" i="65"/>
  <c r="AN122" i="65"/>
  <c r="AM122" i="65"/>
  <c r="AL122" i="65"/>
  <c r="AK122" i="65"/>
  <c r="AJ122" i="65"/>
  <c r="AI122" i="65"/>
  <c r="AH122" i="65"/>
  <c r="Q122" i="65"/>
  <c r="P122" i="65"/>
  <c r="O122" i="65"/>
  <c r="N122" i="65"/>
  <c r="M122" i="65"/>
  <c r="L122" i="65"/>
  <c r="K122" i="65"/>
  <c r="J122" i="65"/>
  <c r="I122" i="65"/>
  <c r="E122" i="65"/>
  <c r="AN121" i="65"/>
  <c r="AM121" i="65"/>
  <c r="AL121" i="65"/>
  <c r="AK121" i="65"/>
  <c r="AJ121" i="65"/>
  <c r="AI121" i="65"/>
  <c r="AH121" i="65"/>
  <c r="Q121" i="65"/>
  <c r="P121" i="65"/>
  <c r="O121" i="65"/>
  <c r="N121" i="65"/>
  <c r="M121" i="65"/>
  <c r="L121" i="65"/>
  <c r="K121" i="65"/>
  <c r="J121" i="65"/>
  <c r="I121" i="65"/>
  <c r="E121" i="65"/>
  <c r="AN120" i="65"/>
  <c r="AM120" i="65"/>
  <c r="AL120" i="65"/>
  <c r="AK120" i="65"/>
  <c r="AJ120" i="65"/>
  <c r="AI120" i="65"/>
  <c r="AH120" i="65"/>
  <c r="Q120" i="65"/>
  <c r="P120" i="65"/>
  <c r="O120" i="65"/>
  <c r="N120" i="65"/>
  <c r="M120" i="65"/>
  <c r="L120" i="65"/>
  <c r="K120" i="65"/>
  <c r="J120" i="65"/>
  <c r="I120" i="65"/>
  <c r="E120" i="65"/>
  <c r="AN119" i="65"/>
  <c r="AM119" i="65"/>
  <c r="AL119" i="65"/>
  <c r="AK119" i="65"/>
  <c r="AJ119" i="65"/>
  <c r="AI119" i="65"/>
  <c r="AH119" i="65"/>
  <c r="Q119" i="65"/>
  <c r="P119" i="65"/>
  <c r="O119" i="65"/>
  <c r="N119" i="65"/>
  <c r="M119" i="65"/>
  <c r="L119" i="65"/>
  <c r="K119" i="65"/>
  <c r="J119" i="65"/>
  <c r="I119" i="65"/>
  <c r="E119" i="65"/>
  <c r="AN118" i="65"/>
  <c r="AM118" i="65"/>
  <c r="AL118" i="65"/>
  <c r="AK118" i="65"/>
  <c r="AJ118" i="65"/>
  <c r="AI118" i="65"/>
  <c r="AH118" i="65"/>
  <c r="Q118" i="65"/>
  <c r="P118" i="65"/>
  <c r="O118" i="65"/>
  <c r="N118" i="65"/>
  <c r="M118" i="65"/>
  <c r="L118" i="65"/>
  <c r="K118" i="65"/>
  <c r="J118" i="65"/>
  <c r="I118" i="65"/>
  <c r="E118" i="65"/>
  <c r="AN117" i="65"/>
  <c r="AM117" i="65"/>
  <c r="AL117" i="65"/>
  <c r="AK117" i="65"/>
  <c r="AJ117" i="65"/>
  <c r="AI117" i="65"/>
  <c r="AH117" i="65"/>
  <c r="Q117" i="65"/>
  <c r="P117" i="65"/>
  <c r="O117" i="65"/>
  <c r="N117" i="65"/>
  <c r="M117" i="65"/>
  <c r="L117" i="65"/>
  <c r="K117" i="65"/>
  <c r="J117" i="65"/>
  <c r="I117" i="65"/>
  <c r="E117" i="65"/>
  <c r="AN116" i="65"/>
  <c r="AM116" i="65"/>
  <c r="AL116" i="65"/>
  <c r="AK116" i="65"/>
  <c r="AJ116" i="65"/>
  <c r="AI116" i="65"/>
  <c r="AH116" i="65"/>
  <c r="Q116" i="65"/>
  <c r="P116" i="65"/>
  <c r="O116" i="65"/>
  <c r="N116" i="65"/>
  <c r="M116" i="65"/>
  <c r="L116" i="65"/>
  <c r="K116" i="65"/>
  <c r="J116" i="65"/>
  <c r="I116" i="65"/>
  <c r="E116" i="65"/>
  <c r="AN115" i="65"/>
  <c r="AM115" i="65"/>
  <c r="AL115" i="65"/>
  <c r="AK115" i="65"/>
  <c r="AJ115" i="65"/>
  <c r="AI115" i="65"/>
  <c r="AH115" i="65"/>
  <c r="Q115" i="65"/>
  <c r="P115" i="65"/>
  <c r="O115" i="65"/>
  <c r="N115" i="65"/>
  <c r="M115" i="65"/>
  <c r="L115" i="65"/>
  <c r="K115" i="65"/>
  <c r="J115" i="65"/>
  <c r="I115" i="65"/>
  <c r="E115" i="65"/>
  <c r="AN114" i="65"/>
  <c r="AM114" i="65"/>
  <c r="AL114" i="65"/>
  <c r="AK114" i="65"/>
  <c r="AJ114" i="65"/>
  <c r="AI114" i="65"/>
  <c r="AH114" i="65"/>
  <c r="Q114" i="65"/>
  <c r="P114" i="65"/>
  <c r="O114" i="65"/>
  <c r="N114" i="65"/>
  <c r="M114" i="65"/>
  <c r="L114" i="65"/>
  <c r="K114" i="65"/>
  <c r="J114" i="65"/>
  <c r="I114" i="65"/>
  <c r="E114" i="65"/>
  <c r="AN113" i="65"/>
  <c r="AM113" i="65"/>
  <c r="AL113" i="65"/>
  <c r="AK113" i="65"/>
  <c r="AJ113" i="65"/>
  <c r="AI113" i="65"/>
  <c r="AH113" i="65"/>
  <c r="Q113" i="65"/>
  <c r="P113" i="65"/>
  <c r="O113" i="65"/>
  <c r="N113" i="65"/>
  <c r="M113" i="65"/>
  <c r="L113" i="65"/>
  <c r="K113" i="65"/>
  <c r="J113" i="65"/>
  <c r="I113" i="65"/>
  <c r="E113" i="65"/>
  <c r="AN112" i="65"/>
  <c r="AM112" i="65"/>
  <c r="AL112" i="65"/>
  <c r="AK112" i="65"/>
  <c r="AJ112" i="65"/>
  <c r="AI112" i="65"/>
  <c r="AH112" i="65"/>
  <c r="Q112" i="65"/>
  <c r="P112" i="65"/>
  <c r="O112" i="65"/>
  <c r="N112" i="65"/>
  <c r="M112" i="65"/>
  <c r="L112" i="65"/>
  <c r="K112" i="65"/>
  <c r="J112" i="65"/>
  <c r="I112" i="65"/>
  <c r="E112" i="65"/>
  <c r="AN111" i="65"/>
  <c r="AM111" i="65"/>
  <c r="AL111" i="65"/>
  <c r="AK111" i="65"/>
  <c r="AJ111" i="65"/>
  <c r="AI111" i="65"/>
  <c r="AH111" i="65"/>
  <c r="Q111" i="65"/>
  <c r="P111" i="65"/>
  <c r="O111" i="65"/>
  <c r="N111" i="65"/>
  <c r="M111" i="65"/>
  <c r="L111" i="65"/>
  <c r="K111" i="65"/>
  <c r="J111" i="65"/>
  <c r="I111" i="65"/>
  <c r="E111" i="65"/>
  <c r="AN110" i="65"/>
  <c r="AM110" i="65"/>
  <c r="AL110" i="65"/>
  <c r="AK110" i="65"/>
  <c r="AJ110" i="65"/>
  <c r="AI110" i="65"/>
  <c r="AH110" i="65"/>
  <c r="Q110" i="65"/>
  <c r="P110" i="65"/>
  <c r="O110" i="65"/>
  <c r="N110" i="65"/>
  <c r="M110" i="65"/>
  <c r="L110" i="65"/>
  <c r="K110" i="65"/>
  <c r="J110" i="65"/>
  <c r="I110" i="65"/>
  <c r="E110" i="65"/>
  <c r="AN109" i="65"/>
  <c r="AM109" i="65"/>
  <c r="AL109" i="65"/>
  <c r="AK109" i="65"/>
  <c r="AJ109" i="65"/>
  <c r="AI109" i="65"/>
  <c r="AH109" i="65"/>
  <c r="Q109" i="65"/>
  <c r="P109" i="65"/>
  <c r="O109" i="65"/>
  <c r="N109" i="65"/>
  <c r="M109" i="65"/>
  <c r="L109" i="65"/>
  <c r="K109" i="65"/>
  <c r="J109" i="65"/>
  <c r="I109" i="65"/>
  <c r="E109" i="65"/>
  <c r="AN108" i="65"/>
  <c r="AM108" i="65"/>
  <c r="AL108" i="65"/>
  <c r="AK108" i="65"/>
  <c r="AJ108" i="65"/>
  <c r="AI108" i="65"/>
  <c r="AH108" i="65"/>
  <c r="Q108" i="65"/>
  <c r="P108" i="65"/>
  <c r="O108" i="65"/>
  <c r="N108" i="65"/>
  <c r="M108" i="65"/>
  <c r="L108" i="65"/>
  <c r="K108" i="65"/>
  <c r="J108" i="65"/>
  <c r="I108" i="65"/>
  <c r="E108" i="65"/>
  <c r="AN107" i="65"/>
  <c r="AM107" i="65"/>
  <c r="AL107" i="65"/>
  <c r="AK107" i="65"/>
  <c r="AJ107" i="65"/>
  <c r="AI107" i="65"/>
  <c r="AH107" i="65"/>
  <c r="Q107" i="65"/>
  <c r="P107" i="65"/>
  <c r="O107" i="65"/>
  <c r="N107" i="65"/>
  <c r="M107" i="65"/>
  <c r="L107" i="65"/>
  <c r="K107" i="65"/>
  <c r="J107" i="65"/>
  <c r="I107" i="65"/>
  <c r="E107" i="65"/>
  <c r="AN106" i="65"/>
  <c r="AM106" i="65"/>
  <c r="AL106" i="65"/>
  <c r="AK106" i="65"/>
  <c r="AJ106" i="65"/>
  <c r="AI106" i="65"/>
  <c r="AH106" i="65"/>
  <c r="Q106" i="65"/>
  <c r="P106" i="65"/>
  <c r="O106" i="65"/>
  <c r="N106" i="65"/>
  <c r="M106" i="65"/>
  <c r="L106" i="65"/>
  <c r="K106" i="65"/>
  <c r="J106" i="65"/>
  <c r="I106" i="65"/>
  <c r="E106" i="65"/>
  <c r="AN105" i="65"/>
  <c r="AM105" i="65"/>
  <c r="AL105" i="65"/>
  <c r="AK105" i="65"/>
  <c r="AJ105" i="65"/>
  <c r="AI105" i="65"/>
  <c r="AH105" i="65"/>
  <c r="Q105" i="65"/>
  <c r="P105" i="65"/>
  <c r="O105" i="65"/>
  <c r="N105" i="65"/>
  <c r="M105" i="65"/>
  <c r="L105" i="65"/>
  <c r="K105" i="65"/>
  <c r="J105" i="65"/>
  <c r="I105" i="65"/>
  <c r="E105" i="65"/>
  <c r="AN104" i="65"/>
  <c r="AM104" i="65"/>
  <c r="AL104" i="65"/>
  <c r="AK104" i="65"/>
  <c r="AJ104" i="65"/>
  <c r="AI104" i="65"/>
  <c r="AH104" i="65"/>
  <c r="Q104" i="65"/>
  <c r="P104" i="65"/>
  <c r="O104" i="65"/>
  <c r="N104" i="65"/>
  <c r="M104" i="65"/>
  <c r="L104" i="65"/>
  <c r="K104" i="65"/>
  <c r="J104" i="65"/>
  <c r="I104" i="65"/>
  <c r="E104" i="65"/>
  <c r="AN103" i="65"/>
  <c r="AM103" i="65"/>
  <c r="AL103" i="65"/>
  <c r="AK103" i="65"/>
  <c r="AJ103" i="65"/>
  <c r="AI103" i="65"/>
  <c r="AH103" i="65"/>
  <c r="Q103" i="65"/>
  <c r="P103" i="65"/>
  <c r="O103" i="65"/>
  <c r="N103" i="65"/>
  <c r="M103" i="65"/>
  <c r="L103" i="65"/>
  <c r="K103" i="65"/>
  <c r="J103" i="65"/>
  <c r="I103" i="65"/>
  <c r="E103" i="65"/>
  <c r="AN102" i="65"/>
  <c r="AM102" i="65"/>
  <c r="AL102" i="65"/>
  <c r="AK102" i="65"/>
  <c r="AJ102" i="65"/>
  <c r="AI102" i="65"/>
  <c r="AH102" i="65"/>
  <c r="Q102" i="65"/>
  <c r="P102" i="65"/>
  <c r="O102" i="65"/>
  <c r="N102" i="65"/>
  <c r="M102" i="65"/>
  <c r="L102" i="65"/>
  <c r="K102" i="65"/>
  <c r="J102" i="65"/>
  <c r="I102" i="65"/>
  <c r="E102" i="65"/>
  <c r="AN101" i="65"/>
  <c r="AM101" i="65"/>
  <c r="AL101" i="65"/>
  <c r="AK101" i="65"/>
  <c r="AJ101" i="65"/>
  <c r="AI101" i="65"/>
  <c r="AH101" i="65"/>
  <c r="Q101" i="65"/>
  <c r="P101" i="65"/>
  <c r="O101" i="65"/>
  <c r="N101" i="65"/>
  <c r="M101" i="65"/>
  <c r="L101" i="65"/>
  <c r="K101" i="65"/>
  <c r="J101" i="65"/>
  <c r="I101" i="65"/>
  <c r="E101" i="65"/>
  <c r="AN100" i="65"/>
  <c r="AM100" i="65"/>
  <c r="AL100" i="65"/>
  <c r="AK100" i="65"/>
  <c r="AJ100" i="65"/>
  <c r="AI100" i="65"/>
  <c r="AH100" i="65"/>
  <c r="Q100" i="65"/>
  <c r="P100" i="65"/>
  <c r="O100" i="65"/>
  <c r="N100" i="65"/>
  <c r="M100" i="65"/>
  <c r="L100" i="65"/>
  <c r="K100" i="65"/>
  <c r="J100" i="65"/>
  <c r="I100" i="65"/>
  <c r="E100" i="65"/>
  <c r="AN99" i="65"/>
  <c r="AM99" i="65"/>
  <c r="AL99" i="65"/>
  <c r="AK99" i="65"/>
  <c r="AJ99" i="65"/>
  <c r="AI99" i="65"/>
  <c r="AH99" i="65"/>
  <c r="Q99" i="65"/>
  <c r="P99" i="65"/>
  <c r="O99" i="65"/>
  <c r="N99" i="65"/>
  <c r="M99" i="65"/>
  <c r="L99" i="65"/>
  <c r="K99" i="65"/>
  <c r="J99" i="65"/>
  <c r="I99" i="65"/>
  <c r="E99" i="65"/>
  <c r="AN98" i="65"/>
  <c r="AM98" i="65"/>
  <c r="AL98" i="65"/>
  <c r="AK98" i="65"/>
  <c r="AJ98" i="65"/>
  <c r="AI98" i="65"/>
  <c r="AH98" i="65"/>
  <c r="Q98" i="65"/>
  <c r="P98" i="65"/>
  <c r="O98" i="65"/>
  <c r="N98" i="65"/>
  <c r="M98" i="65"/>
  <c r="L98" i="65"/>
  <c r="K98" i="65"/>
  <c r="J98" i="65"/>
  <c r="I98" i="65"/>
  <c r="E98" i="65"/>
  <c r="AN97" i="65"/>
  <c r="AM97" i="65"/>
  <c r="AL97" i="65"/>
  <c r="AK97" i="65"/>
  <c r="AJ97" i="65"/>
  <c r="AI97" i="65"/>
  <c r="AH97" i="65"/>
  <c r="Q97" i="65"/>
  <c r="P97" i="65"/>
  <c r="O97" i="65"/>
  <c r="N97" i="65"/>
  <c r="M97" i="65"/>
  <c r="L97" i="65"/>
  <c r="K97" i="65"/>
  <c r="J97" i="65"/>
  <c r="I97" i="65"/>
  <c r="E97" i="65"/>
  <c r="AN96" i="65"/>
  <c r="AM96" i="65"/>
  <c r="AL96" i="65"/>
  <c r="AK96" i="65"/>
  <c r="AJ96" i="65"/>
  <c r="AI96" i="65"/>
  <c r="AH96" i="65"/>
  <c r="Q96" i="65"/>
  <c r="P96" i="65"/>
  <c r="O96" i="65"/>
  <c r="N96" i="65"/>
  <c r="M96" i="65"/>
  <c r="L96" i="65"/>
  <c r="K96" i="65"/>
  <c r="J96" i="65"/>
  <c r="I96" i="65"/>
  <c r="E96" i="65"/>
  <c r="AN95" i="65"/>
  <c r="AM95" i="65"/>
  <c r="AL95" i="65"/>
  <c r="AK95" i="65"/>
  <c r="AJ95" i="65"/>
  <c r="AI95" i="65"/>
  <c r="AH95" i="65"/>
  <c r="Q95" i="65"/>
  <c r="P95" i="65"/>
  <c r="O95" i="65"/>
  <c r="N95" i="65"/>
  <c r="M95" i="65"/>
  <c r="L95" i="65"/>
  <c r="K95" i="65"/>
  <c r="J95" i="65"/>
  <c r="I95" i="65"/>
  <c r="E95" i="65"/>
  <c r="AN94" i="65"/>
  <c r="AM94" i="65"/>
  <c r="AL94" i="65"/>
  <c r="AK94" i="65"/>
  <c r="AJ94" i="65"/>
  <c r="AI94" i="65"/>
  <c r="AH94" i="65"/>
  <c r="Q94" i="65"/>
  <c r="P94" i="65"/>
  <c r="O94" i="65"/>
  <c r="N94" i="65"/>
  <c r="M94" i="65"/>
  <c r="L94" i="65"/>
  <c r="K94" i="65"/>
  <c r="J94" i="65"/>
  <c r="I94" i="65"/>
  <c r="E94" i="65"/>
  <c r="AN93" i="65"/>
  <c r="AM93" i="65"/>
  <c r="AL93" i="65"/>
  <c r="AK93" i="65"/>
  <c r="AJ93" i="65"/>
  <c r="AI93" i="65"/>
  <c r="AH93" i="65"/>
  <c r="Q93" i="65"/>
  <c r="P93" i="65"/>
  <c r="O93" i="65"/>
  <c r="N93" i="65"/>
  <c r="M93" i="65"/>
  <c r="L93" i="65"/>
  <c r="K93" i="65"/>
  <c r="J93" i="65"/>
  <c r="I93" i="65"/>
  <c r="E93" i="65"/>
  <c r="AN92" i="65"/>
  <c r="AM92" i="65"/>
  <c r="AL92" i="65"/>
  <c r="AK92" i="65"/>
  <c r="AJ92" i="65"/>
  <c r="AI92" i="65"/>
  <c r="AH92" i="65"/>
  <c r="Q92" i="65"/>
  <c r="P92" i="65"/>
  <c r="O92" i="65"/>
  <c r="N92" i="65"/>
  <c r="M92" i="65"/>
  <c r="L92" i="65"/>
  <c r="K92" i="65"/>
  <c r="J92" i="65"/>
  <c r="I92" i="65"/>
  <c r="E92" i="65"/>
  <c r="AN91" i="65"/>
  <c r="AM91" i="65"/>
  <c r="AL91" i="65"/>
  <c r="AK91" i="65"/>
  <c r="AJ91" i="65"/>
  <c r="AI91" i="65"/>
  <c r="AH91" i="65"/>
  <c r="Q91" i="65"/>
  <c r="P91" i="65"/>
  <c r="O91" i="65"/>
  <c r="N91" i="65"/>
  <c r="M91" i="65"/>
  <c r="L91" i="65"/>
  <c r="K91" i="65"/>
  <c r="J91" i="65"/>
  <c r="I91" i="65"/>
  <c r="E91" i="65"/>
  <c r="AN90" i="65"/>
  <c r="AM90" i="65"/>
  <c r="AL90" i="65"/>
  <c r="AK90" i="65"/>
  <c r="AJ90" i="65"/>
  <c r="AI90" i="65"/>
  <c r="AH90" i="65"/>
  <c r="Q90" i="65"/>
  <c r="P90" i="65"/>
  <c r="O90" i="65"/>
  <c r="N90" i="65"/>
  <c r="M90" i="65"/>
  <c r="L90" i="65"/>
  <c r="K90" i="65"/>
  <c r="J90" i="65"/>
  <c r="I90" i="65"/>
  <c r="E90" i="65"/>
  <c r="AN89" i="65"/>
  <c r="AM89" i="65"/>
  <c r="AL89" i="65"/>
  <c r="AK89" i="65"/>
  <c r="AJ89" i="65"/>
  <c r="AI89" i="65"/>
  <c r="AH89" i="65"/>
  <c r="Q89" i="65"/>
  <c r="P89" i="65"/>
  <c r="O89" i="65"/>
  <c r="N89" i="65"/>
  <c r="M89" i="65"/>
  <c r="L89" i="65"/>
  <c r="K89" i="65"/>
  <c r="J89" i="65"/>
  <c r="I89" i="65"/>
  <c r="E89" i="65"/>
  <c r="AN88" i="65"/>
  <c r="AM88" i="65"/>
  <c r="AL88" i="65"/>
  <c r="AK88" i="65"/>
  <c r="AJ88" i="65"/>
  <c r="AI88" i="65"/>
  <c r="AH88" i="65"/>
  <c r="Q88" i="65"/>
  <c r="P88" i="65"/>
  <c r="O88" i="65"/>
  <c r="N88" i="65"/>
  <c r="M88" i="65"/>
  <c r="L88" i="65"/>
  <c r="K88" i="65"/>
  <c r="J88" i="65"/>
  <c r="I88" i="65"/>
  <c r="E88" i="65"/>
  <c r="AN87" i="65"/>
  <c r="AM87" i="65"/>
  <c r="AL87" i="65"/>
  <c r="AK87" i="65"/>
  <c r="AJ87" i="65"/>
  <c r="AI87" i="65"/>
  <c r="AH87" i="65"/>
  <c r="Q87" i="65"/>
  <c r="P87" i="65"/>
  <c r="O87" i="65"/>
  <c r="N87" i="65"/>
  <c r="M87" i="65"/>
  <c r="L87" i="65"/>
  <c r="K87" i="65"/>
  <c r="J87" i="65"/>
  <c r="I87" i="65"/>
  <c r="E87" i="65"/>
  <c r="AN86" i="65"/>
  <c r="AM86" i="65"/>
  <c r="AL86" i="65"/>
  <c r="AK86" i="65"/>
  <c r="AJ86" i="65"/>
  <c r="AI86" i="65"/>
  <c r="AH86" i="65"/>
  <c r="Q86" i="65"/>
  <c r="P86" i="65"/>
  <c r="O86" i="65"/>
  <c r="N86" i="65"/>
  <c r="M86" i="65"/>
  <c r="L86" i="65"/>
  <c r="K86" i="65"/>
  <c r="J86" i="65"/>
  <c r="I86" i="65"/>
  <c r="E86" i="65"/>
  <c r="AN85" i="65"/>
  <c r="AM85" i="65"/>
  <c r="AL85" i="65"/>
  <c r="AK85" i="65"/>
  <c r="AJ85" i="65"/>
  <c r="AI85" i="65"/>
  <c r="AH85" i="65"/>
  <c r="Q85" i="65"/>
  <c r="P85" i="65"/>
  <c r="O85" i="65"/>
  <c r="N85" i="65"/>
  <c r="M85" i="65"/>
  <c r="L85" i="65"/>
  <c r="K85" i="65"/>
  <c r="J85" i="65"/>
  <c r="I85" i="65"/>
  <c r="E85" i="65"/>
  <c r="AN84" i="65"/>
  <c r="AM84" i="65"/>
  <c r="AL84" i="65"/>
  <c r="AK84" i="65"/>
  <c r="AJ84" i="65"/>
  <c r="AI84" i="65"/>
  <c r="AH84" i="65"/>
  <c r="Q84" i="65"/>
  <c r="P84" i="65"/>
  <c r="O84" i="65"/>
  <c r="N84" i="65"/>
  <c r="M84" i="65"/>
  <c r="L84" i="65"/>
  <c r="K84" i="65"/>
  <c r="J84" i="65"/>
  <c r="I84" i="65"/>
  <c r="E84" i="65"/>
  <c r="AN83" i="65"/>
  <c r="AM83" i="65"/>
  <c r="AL83" i="65"/>
  <c r="AK83" i="65"/>
  <c r="AJ83" i="65"/>
  <c r="AI83" i="65"/>
  <c r="AH83" i="65"/>
  <c r="Q83" i="65"/>
  <c r="P83" i="65"/>
  <c r="O83" i="65"/>
  <c r="N83" i="65"/>
  <c r="M83" i="65"/>
  <c r="L83" i="65"/>
  <c r="K83" i="65"/>
  <c r="J83" i="65"/>
  <c r="I83" i="65"/>
  <c r="E83" i="65"/>
  <c r="AN82" i="65"/>
  <c r="AM82" i="65"/>
  <c r="AL82" i="65"/>
  <c r="AK82" i="65"/>
  <c r="AJ82" i="65"/>
  <c r="AI82" i="65"/>
  <c r="AH82" i="65"/>
  <c r="Q82" i="65"/>
  <c r="P82" i="65"/>
  <c r="O82" i="65"/>
  <c r="N82" i="65"/>
  <c r="M82" i="65"/>
  <c r="L82" i="65"/>
  <c r="K82" i="65"/>
  <c r="J82" i="65"/>
  <c r="I82" i="65"/>
  <c r="E82" i="65"/>
  <c r="AN81" i="65"/>
  <c r="AM81" i="65"/>
  <c r="AL81" i="65"/>
  <c r="AK81" i="65"/>
  <c r="AJ81" i="65"/>
  <c r="AI81" i="65"/>
  <c r="AH81" i="65"/>
  <c r="Q81" i="65"/>
  <c r="P81" i="65"/>
  <c r="O81" i="65"/>
  <c r="N81" i="65"/>
  <c r="M81" i="65"/>
  <c r="L81" i="65"/>
  <c r="K81" i="65"/>
  <c r="J81" i="65"/>
  <c r="I81" i="65"/>
  <c r="E81" i="65"/>
  <c r="AN80" i="65"/>
  <c r="AM80" i="65"/>
  <c r="AL80" i="65"/>
  <c r="AK80" i="65"/>
  <c r="AJ80" i="65"/>
  <c r="AI80" i="65"/>
  <c r="AH80" i="65"/>
  <c r="Q80" i="65"/>
  <c r="P80" i="65"/>
  <c r="O80" i="65"/>
  <c r="N80" i="65"/>
  <c r="M80" i="65"/>
  <c r="L80" i="65"/>
  <c r="K80" i="65"/>
  <c r="J80" i="65"/>
  <c r="I80" i="65"/>
  <c r="E80" i="65"/>
  <c r="AN79" i="65"/>
  <c r="AM79" i="65"/>
  <c r="AL79" i="65"/>
  <c r="AK79" i="65"/>
  <c r="AJ79" i="65"/>
  <c r="AI79" i="65"/>
  <c r="AH79" i="65"/>
  <c r="Q79" i="65"/>
  <c r="P79" i="65"/>
  <c r="O79" i="65"/>
  <c r="N79" i="65"/>
  <c r="M79" i="65"/>
  <c r="L79" i="65"/>
  <c r="K79" i="65"/>
  <c r="J79" i="65"/>
  <c r="I79" i="65"/>
  <c r="E79" i="65"/>
  <c r="AN78" i="65"/>
  <c r="AM78" i="65"/>
  <c r="AL78" i="65"/>
  <c r="AK78" i="65"/>
  <c r="AJ78" i="65"/>
  <c r="AI78" i="65"/>
  <c r="AH78" i="65"/>
  <c r="Q78" i="65"/>
  <c r="P78" i="65"/>
  <c r="O78" i="65"/>
  <c r="N78" i="65"/>
  <c r="M78" i="65"/>
  <c r="L78" i="65"/>
  <c r="K78" i="65"/>
  <c r="J78" i="65"/>
  <c r="I78" i="65"/>
  <c r="E78" i="65"/>
  <c r="AN77" i="65"/>
  <c r="AM77" i="65"/>
  <c r="AL77" i="65"/>
  <c r="AK77" i="65"/>
  <c r="AJ77" i="65"/>
  <c r="AI77" i="65"/>
  <c r="AH77" i="65"/>
  <c r="Q77" i="65"/>
  <c r="P77" i="65"/>
  <c r="O77" i="65"/>
  <c r="N77" i="65"/>
  <c r="M77" i="65"/>
  <c r="L77" i="65"/>
  <c r="K77" i="65"/>
  <c r="J77" i="65"/>
  <c r="I77" i="65"/>
  <c r="E77" i="65"/>
  <c r="AN76" i="65"/>
  <c r="AM76" i="65"/>
  <c r="AL76" i="65"/>
  <c r="AK76" i="65"/>
  <c r="AJ76" i="65"/>
  <c r="AI76" i="65"/>
  <c r="AH76" i="65"/>
  <c r="Q76" i="65"/>
  <c r="P76" i="65"/>
  <c r="O76" i="65"/>
  <c r="N76" i="65"/>
  <c r="M76" i="65"/>
  <c r="L76" i="65"/>
  <c r="K76" i="65"/>
  <c r="J76" i="65"/>
  <c r="I76" i="65"/>
  <c r="E76" i="65"/>
  <c r="AN75" i="65"/>
  <c r="AM75" i="65"/>
  <c r="AL75" i="65"/>
  <c r="AK75" i="65"/>
  <c r="AJ75" i="65"/>
  <c r="AI75" i="65"/>
  <c r="AH75" i="65"/>
  <c r="Q75" i="65"/>
  <c r="P75" i="65"/>
  <c r="O75" i="65"/>
  <c r="N75" i="65"/>
  <c r="M75" i="65"/>
  <c r="L75" i="65"/>
  <c r="K75" i="65"/>
  <c r="J75" i="65"/>
  <c r="I75" i="65"/>
  <c r="E75" i="65"/>
  <c r="AN74" i="65"/>
  <c r="AM74" i="65"/>
  <c r="AL74" i="65"/>
  <c r="AK74" i="65"/>
  <c r="AJ74" i="65"/>
  <c r="AI74" i="65"/>
  <c r="AH74" i="65"/>
  <c r="Q74" i="65"/>
  <c r="P74" i="65"/>
  <c r="O74" i="65"/>
  <c r="N74" i="65"/>
  <c r="M74" i="65"/>
  <c r="L74" i="65"/>
  <c r="K74" i="65"/>
  <c r="J74" i="65"/>
  <c r="I74" i="65"/>
  <c r="E74" i="65"/>
  <c r="AN73" i="65"/>
  <c r="AM73" i="65"/>
  <c r="AL73" i="65"/>
  <c r="AK73" i="65"/>
  <c r="AJ73" i="65"/>
  <c r="AI73" i="65"/>
  <c r="AH73" i="65"/>
  <c r="Q73" i="65"/>
  <c r="P73" i="65"/>
  <c r="O73" i="65"/>
  <c r="N73" i="65"/>
  <c r="M73" i="65"/>
  <c r="L73" i="65"/>
  <c r="K73" i="65"/>
  <c r="J73" i="65"/>
  <c r="I73" i="65"/>
  <c r="E73" i="65"/>
  <c r="AN72" i="65"/>
  <c r="AM72" i="65"/>
  <c r="AL72" i="65"/>
  <c r="AK72" i="65"/>
  <c r="AJ72" i="65"/>
  <c r="AI72" i="65"/>
  <c r="AH72" i="65"/>
  <c r="Q72" i="65"/>
  <c r="P72" i="65"/>
  <c r="O72" i="65"/>
  <c r="N72" i="65"/>
  <c r="M72" i="65"/>
  <c r="L72" i="65"/>
  <c r="K72" i="65"/>
  <c r="J72" i="65"/>
  <c r="I72" i="65"/>
  <c r="E72" i="65"/>
  <c r="AN71" i="65"/>
  <c r="AM71" i="65"/>
  <c r="AL71" i="65"/>
  <c r="AK71" i="65"/>
  <c r="AJ71" i="65"/>
  <c r="AI71" i="65"/>
  <c r="AH71" i="65"/>
  <c r="Q71" i="65"/>
  <c r="P71" i="65"/>
  <c r="O71" i="65"/>
  <c r="N71" i="65"/>
  <c r="M71" i="65"/>
  <c r="L71" i="65"/>
  <c r="K71" i="65"/>
  <c r="J71" i="65"/>
  <c r="I71" i="65"/>
  <c r="E71" i="65"/>
  <c r="AN70" i="65"/>
  <c r="AM70" i="65"/>
  <c r="AL70" i="65"/>
  <c r="AK70" i="65"/>
  <c r="AJ70" i="65"/>
  <c r="AI70" i="65"/>
  <c r="AH70" i="65"/>
  <c r="Q70" i="65"/>
  <c r="P70" i="65"/>
  <c r="O70" i="65"/>
  <c r="N70" i="65"/>
  <c r="M70" i="65"/>
  <c r="L70" i="65"/>
  <c r="K70" i="65"/>
  <c r="J70" i="65"/>
  <c r="I70" i="65"/>
  <c r="E70" i="65"/>
  <c r="AN69" i="65"/>
  <c r="AM69" i="65"/>
  <c r="AL69" i="65"/>
  <c r="AK69" i="65"/>
  <c r="AJ69" i="65"/>
  <c r="AI69" i="65"/>
  <c r="AH69" i="65"/>
  <c r="Q69" i="65"/>
  <c r="P69" i="65"/>
  <c r="O69" i="65"/>
  <c r="N69" i="65"/>
  <c r="M69" i="65"/>
  <c r="L69" i="65"/>
  <c r="K69" i="65"/>
  <c r="J69" i="65"/>
  <c r="I69" i="65"/>
  <c r="E69" i="65"/>
  <c r="AN68" i="65"/>
  <c r="AM68" i="65"/>
  <c r="AL68" i="65"/>
  <c r="AK68" i="65"/>
  <c r="AJ68" i="65"/>
  <c r="AI68" i="65"/>
  <c r="AH68" i="65"/>
  <c r="Q68" i="65"/>
  <c r="P68" i="65"/>
  <c r="O68" i="65"/>
  <c r="N68" i="65"/>
  <c r="M68" i="65"/>
  <c r="L68" i="65"/>
  <c r="K68" i="65"/>
  <c r="J68" i="65"/>
  <c r="I68" i="65"/>
  <c r="E68" i="65"/>
  <c r="AN67" i="65"/>
  <c r="AM67" i="65"/>
  <c r="AL67" i="65"/>
  <c r="AK67" i="65"/>
  <c r="AJ67" i="65"/>
  <c r="AI67" i="65"/>
  <c r="AH67" i="65"/>
  <c r="Q67" i="65"/>
  <c r="P67" i="65"/>
  <c r="O67" i="65"/>
  <c r="N67" i="65"/>
  <c r="M67" i="65"/>
  <c r="L67" i="65"/>
  <c r="K67" i="65"/>
  <c r="J67" i="65"/>
  <c r="I67" i="65"/>
  <c r="E67" i="65"/>
  <c r="AN66" i="65"/>
  <c r="AM66" i="65"/>
  <c r="AL66" i="65"/>
  <c r="AK66" i="65"/>
  <c r="AJ66" i="65"/>
  <c r="AI66" i="65"/>
  <c r="AH66" i="65"/>
  <c r="Q66" i="65"/>
  <c r="P66" i="65"/>
  <c r="O66" i="65"/>
  <c r="N66" i="65"/>
  <c r="M66" i="65"/>
  <c r="L66" i="65"/>
  <c r="K66" i="65"/>
  <c r="J66" i="65"/>
  <c r="I66" i="65"/>
  <c r="E66" i="65"/>
  <c r="AN65" i="65"/>
  <c r="AM65" i="65"/>
  <c r="AL65" i="65"/>
  <c r="AK65" i="65"/>
  <c r="AJ65" i="65"/>
  <c r="AI65" i="65"/>
  <c r="AH65" i="65"/>
  <c r="Q65" i="65"/>
  <c r="P65" i="65"/>
  <c r="O65" i="65"/>
  <c r="N65" i="65"/>
  <c r="M65" i="65"/>
  <c r="L65" i="65"/>
  <c r="K65" i="65"/>
  <c r="J65" i="65"/>
  <c r="I65" i="65"/>
  <c r="E65" i="65"/>
  <c r="AN64" i="65"/>
  <c r="AM64" i="65"/>
  <c r="AL64" i="65"/>
  <c r="AK64" i="65"/>
  <c r="AJ64" i="65"/>
  <c r="AI64" i="65"/>
  <c r="AH64" i="65"/>
  <c r="Q64" i="65"/>
  <c r="P64" i="65"/>
  <c r="O64" i="65"/>
  <c r="N64" i="65"/>
  <c r="M64" i="65"/>
  <c r="L64" i="65"/>
  <c r="K64" i="65"/>
  <c r="J64" i="65"/>
  <c r="I64" i="65"/>
  <c r="E64" i="65"/>
  <c r="AN63" i="65"/>
  <c r="AM63" i="65"/>
  <c r="AL63" i="65"/>
  <c r="AK63" i="65"/>
  <c r="AJ63" i="65"/>
  <c r="AI63" i="65"/>
  <c r="AH63" i="65"/>
  <c r="Q63" i="65"/>
  <c r="P63" i="65"/>
  <c r="O63" i="65"/>
  <c r="N63" i="65"/>
  <c r="M63" i="65"/>
  <c r="L63" i="65"/>
  <c r="K63" i="65"/>
  <c r="J63" i="65"/>
  <c r="I63" i="65"/>
  <c r="E63" i="65"/>
  <c r="AN62" i="65"/>
  <c r="AM62" i="65"/>
  <c r="AL62" i="65"/>
  <c r="AK62" i="65"/>
  <c r="AJ62" i="65"/>
  <c r="AI62" i="65"/>
  <c r="AH62" i="65"/>
  <c r="Q62" i="65"/>
  <c r="P62" i="65"/>
  <c r="O62" i="65"/>
  <c r="N62" i="65"/>
  <c r="M62" i="65"/>
  <c r="L62" i="65"/>
  <c r="K62" i="65"/>
  <c r="J62" i="65"/>
  <c r="I62" i="65"/>
  <c r="E62" i="65"/>
  <c r="AN61" i="65"/>
  <c r="AM61" i="65"/>
  <c r="AL61" i="65"/>
  <c r="AK61" i="65"/>
  <c r="AJ61" i="65"/>
  <c r="AI61" i="65"/>
  <c r="AH61" i="65"/>
  <c r="Q61" i="65"/>
  <c r="P61" i="65"/>
  <c r="O61" i="65"/>
  <c r="N61" i="65"/>
  <c r="M61" i="65"/>
  <c r="L61" i="65"/>
  <c r="K61" i="65"/>
  <c r="J61" i="65"/>
  <c r="I61" i="65"/>
  <c r="E61" i="65"/>
  <c r="AN60" i="65"/>
  <c r="AM60" i="65"/>
  <c r="AL60" i="65"/>
  <c r="AK60" i="65"/>
  <c r="AJ60" i="65"/>
  <c r="AI60" i="65"/>
  <c r="AH60" i="65"/>
  <c r="Q60" i="65"/>
  <c r="P60" i="65"/>
  <c r="O60" i="65"/>
  <c r="N60" i="65"/>
  <c r="M60" i="65"/>
  <c r="L60" i="65"/>
  <c r="K60" i="65"/>
  <c r="J60" i="65"/>
  <c r="I60" i="65"/>
  <c r="E60" i="65"/>
  <c r="AN59" i="65"/>
  <c r="AM59" i="65"/>
  <c r="AL59" i="65"/>
  <c r="AK59" i="65"/>
  <c r="AJ59" i="65"/>
  <c r="AI59" i="65"/>
  <c r="AH59" i="65"/>
  <c r="Q59" i="65"/>
  <c r="P59" i="65"/>
  <c r="O59" i="65"/>
  <c r="N59" i="65"/>
  <c r="M59" i="65"/>
  <c r="L59" i="65"/>
  <c r="K59" i="65"/>
  <c r="J59" i="65"/>
  <c r="I59" i="65"/>
  <c r="E59" i="65"/>
  <c r="AN58" i="65"/>
  <c r="AM58" i="65"/>
  <c r="AL58" i="65"/>
  <c r="AK58" i="65"/>
  <c r="AJ58" i="65"/>
  <c r="AI58" i="65"/>
  <c r="AH58" i="65"/>
  <c r="Q58" i="65"/>
  <c r="P58" i="65"/>
  <c r="O58" i="65"/>
  <c r="N58" i="65"/>
  <c r="M58" i="65"/>
  <c r="L58" i="65"/>
  <c r="K58" i="65"/>
  <c r="J58" i="65"/>
  <c r="I58" i="65"/>
  <c r="E58" i="65"/>
  <c r="AN57" i="65"/>
  <c r="AM57" i="65"/>
  <c r="AL57" i="65"/>
  <c r="AK57" i="65"/>
  <c r="AJ57" i="65"/>
  <c r="AI57" i="65"/>
  <c r="AH57" i="65"/>
  <c r="Q57" i="65"/>
  <c r="P57" i="65"/>
  <c r="O57" i="65"/>
  <c r="N57" i="65"/>
  <c r="M57" i="65"/>
  <c r="L57" i="65"/>
  <c r="K57" i="65"/>
  <c r="J57" i="65"/>
  <c r="I57" i="65"/>
  <c r="E57" i="65"/>
  <c r="AN56" i="65"/>
  <c r="AM56" i="65"/>
  <c r="AL56" i="65"/>
  <c r="AK56" i="65"/>
  <c r="AJ56" i="65"/>
  <c r="AI56" i="65"/>
  <c r="AH56" i="65"/>
  <c r="Q56" i="65"/>
  <c r="P56" i="65"/>
  <c r="O56" i="65"/>
  <c r="N56" i="65"/>
  <c r="M56" i="65"/>
  <c r="L56" i="65"/>
  <c r="K56" i="65"/>
  <c r="J56" i="65"/>
  <c r="I56" i="65"/>
  <c r="E56" i="65"/>
  <c r="AN55" i="65"/>
  <c r="AM55" i="65"/>
  <c r="AL55" i="65"/>
  <c r="AK55" i="65"/>
  <c r="AJ55" i="65"/>
  <c r="AI55" i="65"/>
  <c r="AH55" i="65"/>
  <c r="Q55" i="65"/>
  <c r="P55" i="65"/>
  <c r="O55" i="65"/>
  <c r="N55" i="65"/>
  <c r="M55" i="65"/>
  <c r="L55" i="65"/>
  <c r="K55" i="65"/>
  <c r="J55" i="65"/>
  <c r="I55" i="65"/>
  <c r="E55" i="65"/>
  <c r="AN54" i="65"/>
  <c r="AM54" i="65"/>
  <c r="AL54" i="65"/>
  <c r="AK54" i="65"/>
  <c r="AJ54" i="65"/>
  <c r="AI54" i="65"/>
  <c r="AH54" i="65"/>
  <c r="Q54" i="65"/>
  <c r="P54" i="65"/>
  <c r="O54" i="65"/>
  <c r="N54" i="65"/>
  <c r="M54" i="65"/>
  <c r="L54" i="65"/>
  <c r="K54" i="65"/>
  <c r="J54" i="65"/>
  <c r="I54" i="65"/>
  <c r="E54" i="65"/>
  <c r="AN53" i="65"/>
  <c r="AM53" i="65"/>
  <c r="AL53" i="65"/>
  <c r="AK53" i="65"/>
  <c r="AJ53" i="65"/>
  <c r="AI53" i="65"/>
  <c r="AH53" i="65"/>
  <c r="Q53" i="65"/>
  <c r="P53" i="65"/>
  <c r="O53" i="65"/>
  <c r="N53" i="65"/>
  <c r="M53" i="65"/>
  <c r="L53" i="65"/>
  <c r="K53" i="65"/>
  <c r="J53" i="65"/>
  <c r="I53" i="65"/>
  <c r="E53" i="65"/>
  <c r="AN52" i="65"/>
  <c r="AM52" i="65"/>
  <c r="AL52" i="65"/>
  <c r="AK52" i="65"/>
  <c r="AJ52" i="65"/>
  <c r="AI52" i="65"/>
  <c r="AH52" i="65"/>
  <c r="Q52" i="65"/>
  <c r="P52" i="65"/>
  <c r="O52" i="65"/>
  <c r="N52" i="65"/>
  <c r="M52" i="65"/>
  <c r="L52" i="65"/>
  <c r="K52" i="65"/>
  <c r="J52" i="65"/>
  <c r="I52" i="65"/>
  <c r="E52" i="65"/>
  <c r="AN51" i="65"/>
  <c r="AM51" i="65"/>
  <c r="AL51" i="65"/>
  <c r="AK51" i="65"/>
  <c r="AJ51" i="65"/>
  <c r="AI51" i="65"/>
  <c r="AH51" i="65"/>
  <c r="Q51" i="65"/>
  <c r="P51" i="65"/>
  <c r="O51" i="65"/>
  <c r="N51" i="65"/>
  <c r="M51" i="65"/>
  <c r="L51" i="65"/>
  <c r="K51" i="65"/>
  <c r="J51" i="65"/>
  <c r="I51" i="65"/>
  <c r="E51" i="65"/>
  <c r="AN50" i="65"/>
  <c r="AM50" i="65"/>
  <c r="AL50" i="65"/>
  <c r="AK50" i="65"/>
  <c r="AJ50" i="65"/>
  <c r="AI50" i="65"/>
  <c r="AH50" i="65"/>
  <c r="Q50" i="65"/>
  <c r="P50" i="65"/>
  <c r="O50" i="65"/>
  <c r="N50" i="65"/>
  <c r="M50" i="65"/>
  <c r="L50" i="65"/>
  <c r="K50" i="65"/>
  <c r="J50" i="65"/>
  <c r="I50" i="65"/>
  <c r="E50" i="65"/>
  <c r="AN49" i="65"/>
  <c r="AM49" i="65"/>
  <c r="AL49" i="65"/>
  <c r="AK49" i="65"/>
  <c r="AJ49" i="65"/>
  <c r="AI49" i="65"/>
  <c r="AH49" i="65"/>
  <c r="Q49" i="65"/>
  <c r="P49" i="65"/>
  <c r="O49" i="65"/>
  <c r="N49" i="65"/>
  <c r="M49" i="65"/>
  <c r="L49" i="65"/>
  <c r="K49" i="65"/>
  <c r="J49" i="65"/>
  <c r="I49" i="65"/>
  <c r="E49" i="65"/>
  <c r="AN48" i="65"/>
  <c r="AM48" i="65"/>
  <c r="AL48" i="65"/>
  <c r="AK48" i="65"/>
  <c r="AJ48" i="65"/>
  <c r="AI48" i="65"/>
  <c r="AH48" i="65"/>
  <c r="Q48" i="65"/>
  <c r="P48" i="65"/>
  <c r="O48" i="65"/>
  <c r="N48" i="65"/>
  <c r="M48" i="65"/>
  <c r="L48" i="65"/>
  <c r="K48" i="65"/>
  <c r="J48" i="65"/>
  <c r="I48" i="65"/>
  <c r="E48" i="65"/>
  <c r="AN47" i="65"/>
  <c r="AM47" i="65"/>
  <c r="AL47" i="65"/>
  <c r="AK47" i="65"/>
  <c r="AJ47" i="65"/>
  <c r="AI47" i="65"/>
  <c r="AH47" i="65"/>
  <c r="Q47" i="65"/>
  <c r="P47" i="65"/>
  <c r="O47" i="65"/>
  <c r="N47" i="65"/>
  <c r="M47" i="65"/>
  <c r="L47" i="65"/>
  <c r="K47" i="65"/>
  <c r="J47" i="65"/>
  <c r="I47" i="65"/>
  <c r="E47" i="65"/>
  <c r="AN46" i="65"/>
  <c r="AM46" i="65"/>
  <c r="AL46" i="65"/>
  <c r="AK46" i="65"/>
  <c r="AJ46" i="65"/>
  <c r="AI46" i="65"/>
  <c r="AH46" i="65"/>
  <c r="Q46" i="65"/>
  <c r="P46" i="65"/>
  <c r="O46" i="65"/>
  <c r="N46" i="65"/>
  <c r="M46" i="65"/>
  <c r="L46" i="65"/>
  <c r="K46" i="65"/>
  <c r="J46" i="65"/>
  <c r="I46" i="65"/>
  <c r="E46" i="65"/>
  <c r="AN45" i="65"/>
  <c r="AM45" i="65"/>
  <c r="AL45" i="65"/>
  <c r="AK45" i="65"/>
  <c r="AJ45" i="65"/>
  <c r="AI45" i="65"/>
  <c r="AH45" i="65"/>
  <c r="Q45" i="65"/>
  <c r="P45" i="65"/>
  <c r="O45" i="65"/>
  <c r="N45" i="65"/>
  <c r="M45" i="65"/>
  <c r="L45" i="65"/>
  <c r="K45" i="65"/>
  <c r="J45" i="65"/>
  <c r="I45" i="65"/>
  <c r="E45" i="65"/>
  <c r="AN44" i="65"/>
  <c r="AM44" i="65"/>
  <c r="AL44" i="65"/>
  <c r="AK44" i="65"/>
  <c r="AJ44" i="65"/>
  <c r="AI44" i="65"/>
  <c r="AH44" i="65"/>
  <c r="Q44" i="65"/>
  <c r="P44" i="65"/>
  <c r="O44" i="65"/>
  <c r="N44" i="65"/>
  <c r="M44" i="65"/>
  <c r="L44" i="65"/>
  <c r="K44" i="65"/>
  <c r="J44" i="65"/>
  <c r="I44" i="65"/>
  <c r="E44" i="65"/>
  <c r="AN43" i="65"/>
  <c r="AM43" i="65"/>
  <c r="AL43" i="65"/>
  <c r="AK43" i="65"/>
  <c r="AJ43" i="65"/>
  <c r="AI43" i="65"/>
  <c r="AH43" i="65"/>
  <c r="Q43" i="65"/>
  <c r="P43" i="65"/>
  <c r="O43" i="65"/>
  <c r="N43" i="65"/>
  <c r="M43" i="65"/>
  <c r="L43" i="65"/>
  <c r="K43" i="65"/>
  <c r="J43" i="65"/>
  <c r="I43" i="65"/>
  <c r="E43" i="65"/>
  <c r="AN42" i="65"/>
  <c r="AM42" i="65"/>
  <c r="AL42" i="65"/>
  <c r="AK42" i="65"/>
  <c r="AJ42" i="65"/>
  <c r="AI42" i="65"/>
  <c r="AH42" i="65"/>
  <c r="Q42" i="65"/>
  <c r="P42" i="65"/>
  <c r="O42" i="65"/>
  <c r="N42" i="65"/>
  <c r="M42" i="65"/>
  <c r="L42" i="65"/>
  <c r="K42" i="65"/>
  <c r="J42" i="65"/>
  <c r="I42" i="65"/>
  <c r="E42" i="65"/>
  <c r="AN41" i="65"/>
  <c r="AM41" i="65"/>
  <c r="AL41" i="65"/>
  <c r="AK41" i="65"/>
  <c r="AJ41" i="65"/>
  <c r="AI41" i="65"/>
  <c r="AH41" i="65"/>
  <c r="Q41" i="65"/>
  <c r="P41" i="65"/>
  <c r="O41" i="65"/>
  <c r="N41" i="65"/>
  <c r="M41" i="65"/>
  <c r="L41" i="65"/>
  <c r="K41" i="65"/>
  <c r="J41" i="65"/>
  <c r="I41" i="65"/>
  <c r="E41" i="65"/>
  <c r="AN40" i="65"/>
  <c r="AM40" i="65"/>
  <c r="AL40" i="65"/>
  <c r="AK40" i="65"/>
  <c r="AJ40" i="65"/>
  <c r="AI40" i="65"/>
  <c r="AH40" i="65"/>
  <c r="Q40" i="65"/>
  <c r="P40" i="65"/>
  <c r="O40" i="65"/>
  <c r="N40" i="65"/>
  <c r="M40" i="65"/>
  <c r="L40" i="65"/>
  <c r="K40" i="65"/>
  <c r="J40" i="65"/>
  <c r="I40" i="65"/>
  <c r="E40" i="65"/>
  <c r="AN39" i="65"/>
  <c r="AM39" i="65"/>
  <c r="AL39" i="65"/>
  <c r="AK39" i="65"/>
  <c r="AJ39" i="65"/>
  <c r="AI39" i="65"/>
  <c r="AH39" i="65"/>
  <c r="Q39" i="65"/>
  <c r="P39" i="65"/>
  <c r="O39" i="65"/>
  <c r="N39" i="65"/>
  <c r="M39" i="65"/>
  <c r="L39" i="65"/>
  <c r="K39" i="65"/>
  <c r="J39" i="65"/>
  <c r="I39" i="65"/>
  <c r="E39" i="65"/>
  <c r="AN38" i="65"/>
  <c r="AM38" i="65"/>
  <c r="AL38" i="65"/>
  <c r="AK38" i="65"/>
  <c r="AJ38" i="65"/>
  <c r="AI38" i="65"/>
  <c r="AH38" i="65"/>
  <c r="Q38" i="65"/>
  <c r="P38" i="65"/>
  <c r="O38" i="65"/>
  <c r="N38" i="65"/>
  <c r="M38" i="65"/>
  <c r="L38" i="65"/>
  <c r="K38" i="65"/>
  <c r="J38" i="65"/>
  <c r="I38" i="65"/>
  <c r="E38" i="65"/>
  <c r="AN37" i="65"/>
  <c r="AM37" i="65"/>
  <c r="AL37" i="65"/>
  <c r="AK37" i="65"/>
  <c r="AJ37" i="65"/>
  <c r="AI37" i="65"/>
  <c r="AH37" i="65"/>
  <c r="Q37" i="65"/>
  <c r="P37" i="65"/>
  <c r="O37" i="65"/>
  <c r="N37" i="65"/>
  <c r="M37" i="65"/>
  <c r="L37" i="65"/>
  <c r="K37" i="65"/>
  <c r="J37" i="65"/>
  <c r="I37" i="65"/>
  <c r="E37" i="65"/>
  <c r="AN36" i="65"/>
  <c r="AM36" i="65"/>
  <c r="AL36" i="65"/>
  <c r="AK36" i="65"/>
  <c r="AJ36" i="65"/>
  <c r="AI36" i="65"/>
  <c r="AH36" i="65"/>
  <c r="Q36" i="65"/>
  <c r="P36" i="65"/>
  <c r="O36" i="65"/>
  <c r="N36" i="65"/>
  <c r="M36" i="65"/>
  <c r="L36" i="65"/>
  <c r="K36" i="65"/>
  <c r="J36" i="65"/>
  <c r="I36" i="65"/>
  <c r="E36" i="65"/>
  <c r="AN35" i="65"/>
  <c r="AM35" i="65"/>
  <c r="AL35" i="65"/>
  <c r="AK35" i="65"/>
  <c r="AJ35" i="65"/>
  <c r="AI35" i="65"/>
  <c r="AH35" i="65"/>
  <c r="Q35" i="65"/>
  <c r="P35" i="65"/>
  <c r="O35" i="65"/>
  <c r="N35" i="65"/>
  <c r="M35" i="65"/>
  <c r="L35" i="65"/>
  <c r="K35" i="65"/>
  <c r="J35" i="65"/>
  <c r="I35" i="65"/>
  <c r="E35" i="65"/>
  <c r="AN34" i="65"/>
  <c r="AM34" i="65"/>
  <c r="AL34" i="65"/>
  <c r="AK34" i="65"/>
  <c r="AJ34" i="65"/>
  <c r="AI34" i="65"/>
  <c r="AH34" i="65"/>
  <c r="Q34" i="65"/>
  <c r="P34" i="65"/>
  <c r="O34" i="65"/>
  <c r="N34" i="65"/>
  <c r="M34" i="65"/>
  <c r="L34" i="65"/>
  <c r="K34" i="65"/>
  <c r="J34" i="65"/>
  <c r="I34" i="65"/>
  <c r="AN33" i="65"/>
  <c r="AM33" i="65"/>
  <c r="AL33" i="65"/>
  <c r="AK33" i="65"/>
  <c r="AJ33" i="65"/>
  <c r="AI33" i="65"/>
  <c r="AH33" i="65"/>
  <c r="Q33" i="65"/>
  <c r="P33" i="65"/>
  <c r="O33" i="65"/>
  <c r="N33" i="65"/>
  <c r="M33" i="65"/>
  <c r="L33" i="65"/>
  <c r="K33" i="65"/>
  <c r="J33" i="65"/>
  <c r="I33" i="65"/>
  <c r="C33" i="65"/>
  <c r="AN32" i="65"/>
  <c r="AM32" i="65"/>
  <c r="AL32" i="65"/>
  <c r="AK32" i="65"/>
  <c r="AJ32" i="65"/>
  <c r="AI32" i="65"/>
  <c r="AH32" i="65"/>
  <c r="Q32" i="65"/>
  <c r="P32" i="65"/>
  <c r="O32" i="65"/>
  <c r="N32" i="65"/>
  <c r="M32" i="65"/>
  <c r="L32" i="65"/>
  <c r="K32" i="65"/>
  <c r="J32" i="65"/>
  <c r="I32" i="65"/>
  <c r="AN31" i="65"/>
  <c r="AM31" i="65"/>
  <c r="AL31" i="65"/>
  <c r="AK31" i="65"/>
  <c r="AJ31" i="65"/>
  <c r="AI31" i="65"/>
  <c r="AH31" i="65"/>
  <c r="Q31" i="65"/>
  <c r="P31" i="65"/>
  <c r="O31" i="65"/>
  <c r="N31" i="65"/>
  <c r="M31" i="65"/>
  <c r="L31" i="65"/>
  <c r="K31" i="65"/>
  <c r="J31" i="65"/>
  <c r="I31" i="65"/>
  <c r="AN30" i="65"/>
  <c r="AM30" i="65"/>
  <c r="AL30" i="65"/>
  <c r="AK30" i="65"/>
  <c r="AJ30" i="65"/>
  <c r="AI30" i="65"/>
  <c r="AH30" i="65"/>
  <c r="Q30" i="65"/>
  <c r="P30" i="65"/>
  <c r="O30" i="65"/>
  <c r="N30" i="65"/>
  <c r="M30" i="65"/>
  <c r="L30" i="65"/>
  <c r="K30" i="65"/>
  <c r="J30" i="65"/>
  <c r="I30" i="65"/>
  <c r="AN29" i="65"/>
  <c r="AM29" i="65"/>
  <c r="AL29" i="65"/>
  <c r="AK29" i="65"/>
  <c r="AJ29" i="65"/>
  <c r="AI29" i="65"/>
  <c r="AH29" i="65"/>
  <c r="Q29" i="65"/>
  <c r="P29" i="65"/>
  <c r="O29" i="65"/>
  <c r="N29" i="65"/>
  <c r="M29" i="65"/>
  <c r="L29" i="65"/>
  <c r="K29" i="65"/>
  <c r="J29" i="65"/>
  <c r="I29" i="65"/>
  <c r="AN28" i="65"/>
  <c r="AM28" i="65"/>
  <c r="AL28" i="65"/>
  <c r="AK28" i="65"/>
  <c r="AJ28" i="65"/>
  <c r="AI28" i="65"/>
  <c r="AH28" i="65"/>
  <c r="Q28" i="65"/>
  <c r="P28" i="65"/>
  <c r="O28" i="65"/>
  <c r="N28" i="65"/>
  <c r="M28" i="65"/>
  <c r="L28" i="65"/>
  <c r="K28" i="65"/>
  <c r="J28" i="65"/>
  <c r="I28" i="65"/>
  <c r="AN27" i="65"/>
  <c r="AM27" i="65"/>
  <c r="AL27" i="65"/>
  <c r="AK27" i="65"/>
  <c r="AJ27" i="65"/>
  <c r="AI27" i="65"/>
  <c r="AH27" i="65"/>
  <c r="Q27" i="65"/>
  <c r="P27" i="65"/>
  <c r="O27" i="65"/>
  <c r="N27" i="65"/>
  <c r="M27" i="65"/>
  <c r="L27" i="65"/>
  <c r="K27" i="65"/>
  <c r="J27" i="65"/>
  <c r="I27" i="65"/>
  <c r="AN26" i="65"/>
  <c r="AM26" i="65"/>
  <c r="AL26" i="65"/>
  <c r="AK26" i="65"/>
  <c r="AJ26" i="65"/>
  <c r="AI26" i="65"/>
  <c r="AH26" i="65"/>
  <c r="Q26" i="65"/>
  <c r="P26" i="65"/>
  <c r="O26" i="65"/>
  <c r="N26" i="65"/>
  <c r="M26" i="65"/>
  <c r="L26" i="65"/>
  <c r="K26" i="65"/>
  <c r="J26" i="65"/>
  <c r="I26" i="65"/>
  <c r="AN25" i="65"/>
  <c r="AM25" i="65"/>
  <c r="AL25" i="65"/>
  <c r="AK25" i="65"/>
  <c r="AJ25" i="65"/>
  <c r="AI25" i="65"/>
  <c r="AH25" i="65"/>
  <c r="Q25" i="65"/>
  <c r="P25" i="65"/>
  <c r="O25" i="65"/>
  <c r="N25" i="65"/>
  <c r="M25" i="65"/>
  <c r="L25" i="65"/>
  <c r="K25" i="65"/>
  <c r="J25" i="65"/>
  <c r="I25" i="65"/>
  <c r="AN24" i="65"/>
  <c r="AM24" i="65"/>
  <c r="AL24" i="65"/>
  <c r="AK24" i="65"/>
  <c r="AJ24" i="65"/>
  <c r="AI24" i="65"/>
  <c r="AH24" i="65"/>
  <c r="Q24" i="65"/>
  <c r="P24" i="65"/>
  <c r="O24" i="65"/>
  <c r="N24" i="65"/>
  <c r="M24" i="65"/>
  <c r="L24" i="65"/>
  <c r="K24" i="65"/>
  <c r="J24" i="65"/>
  <c r="I24" i="65"/>
  <c r="AN23" i="65"/>
  <c r="AM23" i="65"/>
  <c r="AL23" i="65"/>
  <c r="AK23" i="65"/>
  <c r="AJ23" i="65"/>
  <c r="AI23" i="65"/>
  <c r="AH23" i="65"/>
  <c r="Q23" i="65"/>
  <c r="P23" i="65"/>
  <c r="O23" i="65"/>
  <c r="N23" i="65"/>
  <c r="M23" i="65"/>
  <c r="L23" i="65"/>
  <c r="K23" i="65"/>
  <c r="J23" i="65"/>
  <c r="I23" i="65"/>
  <c r="AN22" i="65"/>
  <c r="AM22" i="65"/>
  <c r="AL22" i="65"/>
  <c r="AK22" i="65"/>
  <c r="AJ22" i="65"/>
  <c r="AI22" i="65"/>
  <c r="AH22" i="65"/>
  <c r="Q22" i="65"/>
  <c r="P22" i="65"/>
  <c r="O22" i="65"/>
  <c r="N22" i="65"/>
  <c r="M22" i="65"/>
  <c r="L22" i="65"/>
  <c r="K22" i="65"/>
  <c r="J22" i="65"/>
  <c r="I22" i="65"/>
  <c r="AN21" i="65"/>
  <c r="AM21" i="65"/>
  <c r="AL21" i="65"/>
  <c r="AK21" i="65"/>
  <c r="AJ21" i="65"/>
  <c r="AI21" i="65"/>
  <c r="AH21" i="65"/>
  <c r="Q21" i="65"/>
  <c r="P21" i="65"/>
  <c r="O21" i="65"/>
  <c r="N21" i="65"/>
  <c r="M21" i="65"/>
  <c r="L21" i="65"/>
  <c r="K21" i="65"/>
  <c r="J21" i="65"/>
  <c r="I21" i="65"/>
  <c r="AN20" i="65"/>
  <c r="AM20" i="65"/>
  <c r="AL20" i="65"/>
  <c r="AK20" i="65"/>
  <c r="AJ20" i="65"/>
  <c r="AI20" i="65"/>
  <c r="AH20" i="65"/>
  <c r="Q20" i="65"/>
  <c r="P20" i="65"/>
  <c r="O20" i="65"/>
  <c r="N20" i="65"/>
  <c r="M20" i="65"/>
  <c r="L20" i="65"/>
  <c r="K20" i="65"/>
  <c r="J20" i="65"/>
  <c r="I20" i="65"/>
  <c r="AN19" i="65"/>
  <c r="AM19" i="65"/>
  <c r="AL19" i="65"/>
  <c r="AK19" i="65"/>
  <c r="AJ19" i="65"/>
  <c r="AI19" i="65"/>
  <c r="AH19" i="65"/>
  <c r="Q19" i="65"/>
  <c r="P19" i="65"/>
  <c r="O19" i="65"/>
  <c r="N19" i="65"/>
  <c r="M19" i="65"/>
  <c r="L19" i="65"/>
  <c r="K19" i="65"/>
  <c r="J19" i="65"/>
  <c r="I19" i="65"/>
  <c r="AN18" i="65"/>
  <c r="AM18" i="65"/>
  <c r="AL18" i="65"/>
  <c r="AK18" i="65"/>
  <c r="AJ18" i="65"/>
  <c r="AI18" i="65"/>
  <c r="AH18" i="65"/>
  <c r="Q18" i="65"/>
  <c r="P18" i="65"/>
  <c r="O18" i="65"/>
  <c r="N18" i="65"/>
  <c r="M18" i="65"/>
  <c r="L18" i="65"/>
  <c r="K18" i="65"/>
  <c r="J18" i="65"/>
  <c r="I18" i="65"/>
  <c r="AN17" i="65"/>
  <c r="AM17" i="65"/>
  <c r="AL17" i="65"/>
  <c r="AK17" i="65"/>
  <c r="AJ17" i="65"/>
  <c r="AI17" i="65"/>
  <c r="AH17" i="65"/>
  <c r="Q17" i="65"/>
  <c r="P17" i="65"/>
  <c r="O17" i="65"/>
  <c r="N17" i="65"/>
  <c r="M17" i="65"/>
  <c r="L17" i="65"/>
  <c r="K17" i="65"/>
  <c r="J17" i="65"/>
  <c r="I17" i="65"/>
  <c r="AN16" i="65"/>
  <c r="AM16" i="65"/>
  <c r="AL16" i="65"/>
  <c r="AK16" i="65"/>
  <c r="AJ16" i="65"/>
  <c r="AI16" i="65"/>
  <c r="AH16" i="65"/>
  <c r="Q16" i="65"/>
  <c r="P16" i="65"/>
  <c r="O16" i="65"/>
  <c r="N16" i="65"/>
  <c r="M16" i="65"/>
  <c r="L16" i="65"/>
  <c r="K16" i="65"/>
  <c r="J16" i="65"/>
  <c r="I16" i="65"/>
  <c r="AN15" i="65"/>
  <c r="AM15" i="65"/>
  <c r="AL15" i="65"/>
  <c r="AK15" i="65"/>
  <c r="AJ15" i="65"/>
  <c r="AI15" i="65"/>
  <c r="AH15" i="65"/>
  <c r="Q15" i="65"/>
  <c r="P15" i="65"/>
  <c r="O15" i="65"/>
  <c r="N15" i="65"/>
  <c r="M15" i="65"/>
  <c r="L15" i="65"/>
  <c r="K15" i="65"/>
  <c r="J15" i="65"/>
  <c r="I15" i="65"/>
  <c r="AN14" i="65"/>
  <c r="AM14" i="65"/>
  <c r="AL14" i="65"/>
  <c r="AK14" i="65"/>
  <c r="AJ14" i="65"/>
  <c r="AI14" i="65"/>
  <c r="AH14" i="65"/>
  <c r="Q14" i="65"/>
  <c r="P14" i="65"/>
  <c r="O14" i="65"/>
  <c r="N14" i="65"/>
  <c r="M14" i="65"/>
  <c r="L14" i="65"/>
  <c r="K14" i="65"/>
  <c r="J14" i="65"/>
  <c r="I14" i="65"/>
  <c r="AN13" i="65"/>
  <c r="AM13" i="65"/>
  <c r="AL13" i="65"/>
  <c r="AK13" i="65"/>
  <c r="AJ13" i="65"/>
  <c r="AI13" i="65"/>
  <c r="AH13" i="65"/>
  <c r="Q13" i="65"/>
  <c r="P13" i="65"/>
  <c r="O13" i="65"/>
  <c r="N13" i="65"/>
  <c r="M13" i="65"/>
  <c r="L13" i="65"/>
  <c r="K13" i="65"/>
  <c r="J13" i="65"/>
  <c r="I13" i="65"/>
  <c r="C13" i="65"/>
  <c r="C14" i="65" s="1"/>
  <c r="C15" i="65" s="1"/>
  <c r="C16" i="65" s="1"/>
  <c r="C17" i="65" s="1"/>
  <c r="C18" i="65" s="1"/>
  <c r="AN12" i="65"/>
  <c r="AM12" i="65"/>
  <c r="AL12" i="65"/>
  <c r="AH12" i="65"/>
  <c r="J12" i="65"/>
  <c r="K12" i="65" s="1"/>
  <c r="L12" i="65" s="1"/>
  <c r="M12" i="65" s="1"/>
  <c r="I12" i="65"/>
  <c r="C12" i="65"/>
  <c r="AN11" i="65"/>
  <c r="AL11" i="65" s="1"/>
  <c r="AM11" i="65"/>
  <c r="I11" i="65"/>
  <c r="AN10" i="65"/>
  <c r="AL10" i="65" s="1"/>
  <c r="AM10" i="65"/>
  <c r="I10" i="65"/>
  <c r="AN9" i="65"/>
  <c r="AL9" i="65" s="1"/>
  <c r="AM9" i="65"/>
  <c r="I9" i="65"/>
  <c r="C9" i="65"/>
  <c r="E11" i="65" s="1"/>
  <c r="AN8" i="65"/>
  <c r="AM8" i="65"/>
  <c r="AL8" i="65"/>
  <c r="I8" i="65"/>
  <c r="AN7" i="65"/>
  <c r="AM7" i="65"/>
  <c r="AL7" i="65"/>
  <c r="AD7" i="65"/>
  <c r="AC7" i="65"/>
  <c r="AA7" i="65"/>
  <c r="X7" i="65"/>
  <c r="I7" i="65"/>
  <c r="D6" i="65"/>
  <c r="T7" i="65" s="1"/>
  <c r="AF5" i="65"/>
  <c r="AC5" i="65"/>
  <c r="H5" i="65"/>
  <c r="H6" i="65" s="1"/>
  <c r="E5" i="65"/>
  <c r="D5" i="65"/>
  <c r="G1" i="65"/>
  <c r="D13" i="65" l="1"/>
  <c r="AH8" i="65"/>
  <c r="AH10" i="65"/>
  <c r="AH7" i="65"/>
  <c r="AI7" i="65" s="1"/>
  <c r="AH11" i="65"/>
  <c r="AI11" i="65" s="1"/>
  <c r="AJ11" i="65" s="1"/>
  <c r="AK11" i="65" s="1"/>
  <c r="D7" i="65"/>
  <c r="E7" i="65" s="1"/>
  <c r="AH9" i="65"/>
  <c r="AI9" i="65" s="1"/>
  <c r="AJ9" i="65" s="1"/>
  <c r="AK9" i="65" s="1"/>
  <c r="V7" i="65"/>
  <c r="AI10" i="65"/>
  <c r="AJ10" i="65" s="1"/>
  <c r="AK10" i="65" s="1"/>
  <c r="H4" i="65"/>
  <c r="G6" i="65"/>
  <c r="AH3" i="65" s="1"/>
  <c r="AI8" i="65"/>
  <c r="AJ8" i="65" s="1"/>
  <c r="AK8" i="65" s="1"/>
  <c r="C19" i="65"/>
  <c r="C20" i="65" s="1"/>
  <c r="C21" i="65" s="1"/>
  <c r="AJ7" i="65"/>
  <c r="AF7" i="65"/>
  <c r="J9" i="65"/>
  <c r="J10" i="65"/>
  <c r="J7" i="65"/>
  <c r="D15" i="65"/>
  <c r="U7" i="65"/>
  <c r="Y7" i="65" s="1"/>
  <c r="Z7" i="65" s="1"/>
  <c r="D18" i="65"/>
  <c r="AI12" i="65"/>
  <c r="AJ12" i="65" s="1"/>
  <c r="AK12" i="65" s="1"/>
  <c r="D16" i="65"/>
  <c r="W7" i="65"/>
  <c r="J8" i="65"/>
  <c r="K8" i="65" s="1"/>
  <c r="L8" i="65" s="1"/>
  <c r="M8" i="65" s="1"/>
  <c r="D14" i="65"/>
  <c r="U5" i="65"/>
  <c r="D17" i="65"/>
  <c r="W5" i="65"/>
  <c r="J11" i="65"/>
  <c r="D12" i="65"/>
  <c r="D20" i="65"/>
  <c r="AB7" i="65" l="1"/>
  <c r="AE7" i="65"/>
  <c r="AI5" i="65"/>
  <c r="AK7" i="65"/>
  <c r="AH5" i="65" s="1"/>
  <c r="AJ5" i="65"/>
  <c r="C22" i="65"/>
  <c r="D21" i="65"/>
  <c r="K10" i="65"/>
  <c r="L10" i="65" s="1"/>
  <c r="M10" i="65" s="1"/>
  <c r="K11" i="65"/>
  <c r="L11" i="65" s="1"/>
  <c r="M11" i="65" s="1"/>
  <c r="K9" i="65"/>
  <c r="L9" i="65" s="1"/>
  <c r="M9" i="65" s="1"/>
  <c r="K7" i="65"/>
  <c r="D19" i="65"/>
  <c r="C23" i="65" l="1"/>
  <c r="D22" i="65"/>
  <c r="K5" i="65"/>
  <c r="L7" i="65"/>
  <c r="L5" i="65" l="1"/>
  <c r="M7" i="65"/>
  <c r="J5" i="65" s="1"/>
  <c r="E6" i="65"/>
  <c r="N12" i="65"/>
  <c r="O12" i="65" s="1"/>
  <c r="P12" i="65" s="1"/>
  <c r="Q12" i="65" s="1"/>
  <c r="N9" i="65"/>
  <c r="O9" i="65" s="1"/>
  <c r="P9" i="65" s="1"/>
  <c r="Q9" i="65" s="1"/>
  <c r="N10" i="65"/>
  <c r="O10" i="65" s="1"/>
  <c r="P10" i="65" s="1"/>
  <c r="Q10" i="65" s="1"/>
  <c r="N11" i="65"/>
  <c r="O11" i="65" s="1"/>
  <c r="P11" i="65" s="1"/>
  <c r="Q11" i="65" s="1"/>
  <c r="N8" i="65"/>
  <c r="O8" i="65" s="1"/>
  <c r="P8" i="65" s="1"/>
  <c r="Q8" i="65" s="1"/>
  <c r="N7" i="65"/>
  <c r="O7" i="65" s="1"/>
  <c r="C24" i="65"/>
  <c r="D23" i="65"/>
  <c r="E23" i="65"/>
  <c r="V5" i="65" l="1"/>
  <c r="AE5" i="65" s="1"/>
  <c r="T5" i="65"/>
  <c r="E16" i="65"/>
  <c r="E13" i="65"/>
  <c r="E14" i="65"/>
  <c r="E12" i="65"/>
  <c r="E18" i="65"/>
  <c r="E15" i="65"/>
  <c r="E17" i="65"/>
  <c r="E20" i="65"/>
  <c r="E21" i="65"/>
  <c r="E19" i="65"/>
  <c r="E22" i="65"/>
  <c r="C25" i="65"/>
  <c r="E24" i="65"/>
  <c r="D24" i="65"/>
  <c r="P7" i="65"/>
  <c r="O5" i="65"/>
  <c r="C26" i="65" l="1"/>
  <c r="E25" i="65"/>
  <c r="D25" i="65"/>
  <c r="AB5" i="65"/>
  <c r="Y5" i="65"/>
  <c r="Z5" i="65" s="1"/>
  <c r="Q7" i="65"/>
  <c r="N5" i="65" s="1"/>
  <c r="P5" i="65"/>
  <c r="C27" i="65" l="1"/>
  <c r="E26" i="65"/>
  <c r="D26" i="65"/>
  <c r="C28" i="65" l="1"/>
  <c r="D27" i="65"/>
  <c r="E27" i="65"/>
  <c r="C29" i="65" l="1"/>
  <c r="E28" i="65"/>
  <c r="D28" i="65"/>
  <c r="C30" i="65" l="1"/>
  <c r="D29" i="65"/>
  <c r="E29" i="65"/>
  <c r="C31" i="65" l="1"/>
  <c r="D30" i="65"/>
  <c r="E30" i="65"/>
  <c r="D31" i="65" l="1"/>
  <c r="E31" i="65"/>
  <c r="AN220" i="60" l="1"/>
  <c r="AM220" i="60"/>
  <c r="AL220" i="60"/>
  <c r="AK220" i="60"/>
  <c r="AJ220" i="60"/>
  <c r="AI220" i="60"/>
  <c r="AH220" i="60"/>
  <c r="Q220" i="60"/>
  <c r="P220" i="60"/>
  <c r="O220" i="60"/>
  <c r="N220" i="60"/>
  <c r="M220" i="60"/>
  <c r="L220" i="60"/>
  <c r="K220" i="60"/>
  <c r="J220" i="60"/>
  <c r="I220" i="60"/>
  <c r="AN219" i="60"/>
  <c r="AM219" i="60"/>
  <c r="AL219" i="60"/>
  <c r="AK219" i="60"/>
  <c r="AJ219" i="60"/>
  <c r="AI219" i="60"/>
  <c r="AH219" i="60"/>
  <c r="Q219" i="60"/>
  <c r="P219" i="60"/>
  <c r="O219" i="60"/>
  <c r="N219" i="60"/>
  <c r="M219" i="60"/>
  <c r="L219" i="60"/>
  <c r="K219" i="60"/>
  <c r="J219" i="60"/>
  <c r="I219" i="60"/>
  <c r="AN218" i="60"/>
  <c r="AM218" i="60"/>
  <c r="AL218" i="60"/>
  <c r="AK218" i="60"/>
  <c r="AJ218" i="60"/>
  <c r="AI218" i="60"/>
  <c r="AH218" i="60"/>
  <c r="Q218" i="60"/>
  <c r="P218" i="60"/>
  <c r="O218" i="60"/>
  <c r="N218" i="60"/>
  <c r="M218" i="60"/>
  <c r="L218" i="60"/>
  <c r="K218" i="60"/>
  <c r="J218" i="60"/>
  <c r="I218" i="60"/>
  <c r="AN217" i="60"/>
  <c r="AM217" i="60"/>
  <c r="AL217" i="60"/>
  <c r="AK217" i="60"/>
  <c r="AJ217" i="60"/>
  <c r="AI217" i="60"/>
  <c r="AH217" i="60"/>
  <c r="Q217" i="60"/>
  <c r="P217" i="60"/>
  <c r="O217" i="60"/>
  <c r="N217" i="60"/>
  <c r="M217" i="60"/>
  <c r="L217" i="60"/>
  <c r="K217" i="60"/>
  <c r="J217" i="60"/>
  <c r="I217" i="60"/>
  <c r="AN216" i="60"/>
  <c r="AM216" i="60"/>
  <c r="AL216" i="60"/>
  <c r="AK216" i="60"/>
  <c r="AJ216" i="60"/>
  <c r="AI216" i="60"/>
  <c r="AH216" i="60"/>
  <c r="Q216" i="60"/>
  <c r="P216" i="60"/>
  <c r="O216" i="60"/>
  <c r="N216" i="60"/>
  <c r="M216" i="60"/>
  <c r="L216" i="60"/>
  <c r="K216" i="60"/>
  <c r="J216" i="60"/>
  <c r="I216" i="60"/>
  <c r="AN215" i="60"/>
  <c r="AM215" i="60"/>
  <c r="AL215" i="60"/>
  <c r="AK215" i="60"/>
  <c r="AJ215" i="60"/>
  <c r="AI215" i="60"/>
  <c r="AH215" i="60"/>
  <c r="Q215" i="60"/>
  <c r="P215" i="60"/>
  <c r="O215" i="60"/>
  <c r="N215" i="60"/>
  <c r="M215" i="60"/>
  <c r="L215" i="60"/>
  <c r="K215" i="60"/>
  <c r="J215" i="60"/>
  <c r="I215" i="60"/>
  <c r="E215" i="60"/>
  <c r="AN214" i="60"/>
  <c r="AM214" i="60"/>
  <c r="AL214" i="60"/>
  <c r="AK214" i="60"/>
  <c r="AJ214" i="60"/>
  <c r="AI214" i="60"/>
  <c r="AH214" i="60"/>
  <c r="Q214" i="60"/>
  <c r="P214" i="60"/>
  <c r="O214" i="60"/>
  <c r="N214" i="60"/>
  <c r="M214" i="60"/>
  <c r="L214" i="60"/>
  <c r="K214" i="60"/>
  <c r="J214" i="60"/>
  <c r="I214" i="60"/>
  <c r="E214" i="60"/>
  <c r="AN213" i="60"/>
  <c r="AM213" i="60"/>
  <c r="AL213" i="60"/>
  <c r="AK213" i="60"/>
  <c r="AJ213" i="60"/>
  <c r="AI213" i="60"/>
  <c r="AH213" i="60"/>
  <c r="Q213" i="60"/>
  <c r="P213" i="60"/>
  <c r="O213" i="60"/>
  <c r="N213" i="60"/>
  <c r="M213" i="60"/>
  <c r="L213" i="60"/>
  <c r="K213" i="60"/>
  <c r="J213" i="60"/>
  <c r="I213" i="60"/>
  <c r="E213" i="60"/>
  <c r="AN212" i="60"/>
  <c r="AM212" i="60"/>
  <c r="AL212" i="60"/>
  <c r="AK212" i="60"/>
  <c r="AJ212" i="60"/>
  <c r="AI212" i="60"/>
  <c r="AH212" i="60"/>
  <c r="Q212" i="60"/>
  <c r="P212" i="60"/>
  <c r="O212" i="60"/>
  <c r="N212" i="60"/>
  <c r="M212" i="60"/>
  <c r="L212" i="60"/>
  <c r="K212" i="60"/>
  <c r="J212" i="60"/>
  <c r="I212" i="60"/>
  <c r="E212" i="60"/>
  <c r="AN211" i="60"/>
  <c r="AM211" i="60"/>
  <c r="AL211" i="60"/>
  <c r="AK211" i="60"/>
  <c r="AJ211" i="60"/>
  <c r="AI211" i="60"/>
  <c r="AH211" i="60"/>
  <c r="Q211" i="60"/>
  <c r="P211" i="60"/>
  <c r="O211" i="60"/>
  <c r="N211" i="60"/>
  <c r="M211" i="60"/>
  <c r="L211" i="60"/>
  <c r="K211" i="60"/>
  <c r="J211" i="60"/>
  <c r="I211" i="60"/>
  <c r="E211" i="60"/>
  <c r="AN210" i="60"/>
  <c r="AM210" i="60"/>
  <c r="AL210" i="60"/>
  <c r="AK210" i="60"/>
  <c r="AJ210" i="60"/>
  <c r="AI210" i="60"/>
  <c r="AH210" i="60"/>
  <c r="Q210" i="60"/>
  <c r="P210" i="60"/>
  <c r="O210" i="60"/>
  <c r="N210" i="60"/>
  <c r="M210" i="60"/>
  <c r="L210" i="60"/>
  <c r="K210" i="60"/>
  <c r="J210" i="60"/>
  <c r="I210" i="60"/>
  <c r="E210" i="60"/>
  <c r="AN209" i="60"/>
  <c r="AM209" i="60"/>
  <c r="AL209" i="60"/>
  <c r="AK209" i="60"/>
  <c r="AJ209" i="60"/>
  <c r="AI209" i="60"/>
  <c r="AH209" i="60"/>
  <c r="Q209" i="60"/>
  <c r="P209" i="60"/>
  <c r="O209" i="60"/>
  <c r="N209" i="60"/>
  <c r="M209" i="60"/>
  <c r="L209" i="60"/>
  <c r="K209" i="60"/>
  <c r="J209" i="60"/>
  <c r="I209" i="60"/>
  <c r="E209" i="60"/>
  <c r="AN208" i="60"/>
  <c r="AM208" i="60"/>
  <c r="AL208" i="60"/>
  <c r="AK208" i="60"/>
  <c r="AJ208" i="60"/>
  <c r="AI208" i="60"/>
  <c r="AH208" i="60"/>
  <c r="Q208" i="60"/>
  <c r="P208" i="60"/>
  <c r="O208" i="60"/>
  <c r="N208" i="60"/>
  <c r="M208" i="60"/>
  <c r="L208" i="60"/>
  <c r="K208" i="60"/>
  <c r="J208" i="60"/>
  <c r="I208" i="60"/>
  <c r="E208" i="60"/>
  <c r="AN207" i="60"/>
  <c r="AM207" i="60"/>
  <c r="AL207" i="60"/>
  <c r="AK207" i="60"/>
  <c r="AJ207" i="60"/>
  <c r="AI207" i="60"/>
  <c r="AH207" i="60"/>
  <c r="Q207" i="60"/>
  <c r="P207" i="60"/>
  <c r="O207" i="60"/>
  <c r="N207" i="60"/>
  <c r="M207" i="60"/>
  <c r="L207" i="60"/>
  <c r="K207" i="60"/>
  <c r="J207" i="60"/>
  <c r="I207" i="60"/>
  <c r="E207" i="60"/>
  <c r="AN206" i="60"/>
  <c r="AM206" i="60"/>
  <c r="AL206" i="60"/>
  <c r="AK206" i="60"/>
  <c r="AJ206" i="60"/>
  <c r="AI206" i="60"/>
  <c r="AH206" i="60"/>
  <c r="Q206" i="60"/>
  <c r="P206" i="60"/>
  <c r="O206" i="60"/>
  <c r="N206" i="60"/>
  <c r="M206" i="60"/>
  <c r="L206" i="60"/>
  <c r="K206" i="60"/>
  <c r="J206" i="60"/>
  <c r="I206" i="60"/>
  <c r="E206" i="60"/>
  <c r="AN205" i="60"/>
  <c r="AM205" i="60"/>
  <c r="AL205" i="60"/>
  <c r="AK205" i="60"/>
  <c r="AJ205" i="60"/>
  <c r="AI205" i="60"/>
  <c r="AH205" i="60"/>
  <c r="Q205" i="60"/>
  <c r="P205" i="60"/>
  <c r="O205" i="60"/>
  <c r="N205" i="60"/>
  <c r="M205" i="60"/>
  <c r="L205" i="60"/>
  <c r="K205" i="60"/>
  <c r="J205" i="60"/>
  <c r="I205" i="60"/>
  <c r="E205" i="60"/>
  <c r="AN204" i="60"/>
  <c r="AM204" i="60"/>
  <c r="AL204" i="60"/>
  <c r="AK204" i="60"/>
  <c r="AJ204" i="60"/>
  <c r="AI204" i="60"/>
  <c r="AH204" i="60"/>
  <c r="Q204" i="60"/>
  <c r="P204" i="60"/>
  <c r="O204" i="60"/>
  <c r="N204" i="60"/>
  <c r="M204" i="60"/>
  <c r="L204" i="60"/>
  <c r="K204" i="60"/>
  <c r="J204" i="60"/>
  <c r="I204" i="60"/>
  <c r="E204" i="60"/>
  <c r="AN203" i="60"/>
  <c r="AM203" i="60"/>
  <c r="AL203" i="60"/>
  <c r="AK203" i="60"/>
  <c r="AJ203" i="60"/>
  <c r="AI203" i="60"/>
  <c r="AH203" i="60"/>
  <c r="Q203" i="60"/>
  <c r="P203" i="60"/>
  <c r="O203" i="60"/>
  <c r="N203" i="60"/>
  <c r="M203" i="60"/>
  <c r="L203" i="60"/>
  <c r="K203" i="60"/>
  <c r="J203" i="60"/>
  <c r="I203" i="60"/>
  <c r="E203" i="60"/>
  <c r="AN202" i="60"/>
  <c r="AM202" i="60"/>
  <c r="AL202" i="60"/>
  <c r="AK202" i="60"/>
  <c r="AJ202" i="60"/>
  <c r="AI202" i="60"/>
  <c r="AH202" i="60"/>
  <c r="Q202" i="60"/>
  <c r="P202" i="60"/>
  <c r="O202" i="60"/>
  <c r="N202" i="60"/>
  <c r="M202" i="60"/>
  <c r="L202" i="60"/>
  <c r="K202" i="60"/>
  <c r="J202" i="60"/>
  <c r="I202" i="60"/>
  <c r="E202" i="60"/>
  <c r="AN201" i="60"/>
  <c r="AM201" i="60"/>
  <c r="AL201" i="60"/>
  <c r="AK201" i="60"/>
  <c r="AJ201" i="60"/>
  <c r="AI201" i="60"/>
  <c r="AH201" i="60"/>
  <c r="Q201" i="60"/>
  <c r="P201" i="60"/>
  <c r="O201" i="60"/>
  <c r="N201" i="60"/>
  <c r="M201" i="60"/>
  <c r="L201" i="60"/>
  <c r="K201" i="60"/>
  <c r="J201" i="60"/>
  <c r="I201" i="60"/>
  <c r="E201" i="60"/>
  <c r="AN200" i="60"/>
  <c r="AM200" i="60"/>
  <c r="AL200" i="60"/>
  <c r="AK200" i="60"/>
  <c r="AJ200" i="60"/>
  <c r="AI200" i="60"/>
  <c r="AH200" i="60"/>
  <c r="Q200" i="60"/>
  <c r="P200" i="60"/>
  <c r="O200" i="60"/>
  <c r="N200" i="60"/>
  <c r="M200" i="60"/>
  <c r="L200" i="60"/>
  <c r="K200" i="60"/>
  <c r="J200" i="60"/>
  <c r="I200" i="60"/>
  <c r="E200" i="60"/>
  <c r="AN199" i="60"/>
  <c r="AM199" i="60"/>
  <c r="AL199" i="60"/>
  <c r="AK199" i="60"/>
  <c r="AJ199" i="60"/>
  <c r="AI199" i="60"/>
  <c r="AH199" i="60"/>
  <c r="Q199" i="60"/>
  <c r="P199" i="60"/>
  <c r="O199" i="60"/>
  <c r="N199" i="60"/>
  <c r="M199" i="60"/>
  <c r="L199" i="60"/>
  <c r="K199" i="60"/>
  <c r="J199" i="60"/>
  <c r="I199" i="60"/>
  <c r="E199" i="60"/>
  <c r="AN198" i="60"/>
  <c r="AM198" i="60"/>
  <c r="AL198" i="60"/>
  <c r="AK198" i="60"/>
  <c r="AJ198" i="60"/>
  <c r="AI198" i="60"/>
  <c r="AH198" i="60"/>
  <c r="Q198" i="60"/>
  <c r="P198" i="60"/>
  <c r="O198" i="60"/>
  <c r="N198" i="60"/>
  <c r="M198" i="60"/>
  <c r="L198" i="60"/>
  <c r="K198" i="60"/>
  <c r="J198" i="60"/>
  <c r="I198" i="60"/>
  <c r="E198" i="60"/>
  <c r="AN197" i="60"/>
  <c r="AM197" i="60"/>
  <c r="AL197" i="60"/>
  <c r="AK197" i="60"/>
  <c r="AJ197" i="60"/>
  <c r="AI197" i="60"/>
  <c r="AH197" i="60"/>
  <c r="Q197" i="60"/>
  <c r="P197" i="60"/>
  <c r="O197" i="60"/>
  <c r="N197" i="60"/>
  <c r="M197" i="60"/>
  <c r="L197" i="60"/>
  <c r="K197" i="60"/>
  <c r="J197" i="60"/>
  <c r="I197" i="60"/>
  <c r="E197" i="60"/>
  <c r="AN196" i="60"/>
  <c r="AM196" i="60"/>
  <c r="AL196" i="60"/>
  <c r="AK196" i="60"/>
  <c r="AJ196" i="60"/>
  <c r="AI196" i="60"/>
  <c r="AH196" i="60"/>
  <c r="Q196" i="60"/>
  <c r="P196" i="60"/>
  <c r="O196" i="60"/>
  <c r="N196" i="60"/>
  <c r="M196" i="60"/>
  <c r="L196" i="60"/>
  <c r="K196" i="60"/>
  <c r="J196" i="60"/>
  <c r="I196" i="60"/>
  <c r="E196" i="60"/>
  <c r="AN195" i="60"/>
  <c r="AM195" i="60"/>
  <c r="AL195" i="60"/>
  <c r="AK195" i="60"/>
  <c r="AJ195" i="60"/>
  <c r="AI195" i="60"/>
  <c r="AH195" i="60"/>
  <c r="Q195" i="60"/>
  <c r="P195" i="60"/>
  <c r="O195" i="60"/>
  <c r="N195" i="60"/>
  <c r="M195" i="60"/>
  <c r="L195" i="60"/>
  <c r="K195" i="60"/>
  <c r="J195" i="60"/>
  <c r="I195" i="60"/>
  <c r="E195" i="60"/>
  <c r="AN194" i="60"/>
  <c r="AM194" i="60"/>
  <c r="AL194" i="60"/>
  <c r="AK194" i="60"/>
  <c r="AJ194" i="60"/>
  <c r="AI194" i="60"/>
  <c r="AH194" i="60"/>
  <c r="Q194" i="60"/>
  <c r="P194" i="60"/>
  <c r="O194" i="60"/>
  <c r="N194" i="60"/>
  <c r="M194" i="60"/>
  <c r="L194" i="60"/>
  <c r="K194" i="60"/>
  <c r="J194" i="60"/>
  <c r="I194" i="60"/>
  <c r="E194" i="60"/>
  <c r="AN193" i="60"/>
  <c r="AM193" i="60"/>
  <c r="AL193" i="60"/>
  <c r="AK193" i="60"/>
  <c r="AJ193" i="60"/>
  <c r="AI193" i="60"/>
  <c r="AH193" i="60"/>
  <c r="Q193" i="60"/>
  <c r="P193" i="60"/>
  <c r="O193" i="60"/>
  <c r="N193" i="60"/>
  <c r="M193" i="60"/>
  <c r="L193" i="60"/>
  <c r="K193" i="60"/>
  <c r="J193" i="60"/>
  <c r="I193" i="60"/>
  <c r="E193" i="60"/>
  <c r="AN192" i="60"/>
  <c r="AM192" i="60"/>
  <c r="AL192" i="60"/>
  <c r="AK192" i="60"/>
  <c r="AJ192" i="60"/>
  <c r="AI192" i="60"/>
  <c r="AH192" i="60"/>
  <c r="Q192" i="60"/>
  <c r="P192" i="60"/>
  <c r="O192" i="60"/>
  <c r="N192" i="60"/>
  <c r="M192" i="60"/>
  <c r="L192" i="60"/>
  <c r="K192" i="60"/>
  <c r="J192" i="60"/>
  <c r="I192" i="60"/>
  <c r="E192" i="60"/>
  <c r="AN191" i="60"/>
  <c r="AM191" i="60"/>
  <c r="AL191" i="60"/>
  <c r="AK191" i="60"/>
  <c r="AJ191" i="60"/>
  <c r="AI191" i="60"/>
  <c r="AH191" i="60"/>
  <c r="Q191" i="60"/>
  <c r="P191" i="60"/>
  <c r="O191" i="60"/>
  <c r="N191" i="60"/>
  <c r="M191" i="60"/>
  <c r="L191" i="60"/>
  <c r="K191" i="60"/>
  <c r="J191" i="60"/>
  <c r="I191" i="60"/>
  <c r="E191" i="60"/>
  <c r="AN190" i="60"/>
  <c r="AM190" i="60"/>
  <c r="AL190" i="60"/>
  <c r="AK190" i="60"/>
  <c r="AJ190" i="60"/>
  <c r="AI190" i="60"/>
  <c r="AH190" i="60"/>
  <c r="Q190" i="60"/>
  <c r="P190" i="60"/>
  <c r="O190" i="60"/>
  <c r="N190" i="60"/>
  <c r="M190" i="60"/>
  <c r="L190" i="60"/>
  <c r="K190" i="60"/>
  <c r="J190" i="60"/>
  <c r="I190" i="60"/>
  <c r="E190" i="60"/>
  <c r="AN189" i="60"/>
  <c r="AM189" i="60"/>
  <c r="AL189" i="60"/>
  <c r="AK189" i="60"/>
  <c r="AJ189" i="60"/>
  <c r="AI189" i="60"/>
  <c r="AH189" i="60"/>
  <c r="Q189" i="60"/>
  <c r="P189" i="60"/>
  <c r="O189" i="60"/>
  <c r="N189" i="60"/>
  <c r="M189" i="60"/>
  <c r="L189" i="60"/>
  <c r="K189" i="60"/>
  <c r="J189" i="60"/>
  <c r="I189" i="60"/>
  <c r="E189" i="60"/>
  <c r="AN188" i="60"/>
  <c r="AM188" i="60"/>
  <c r="AL188" i="60"/>
  <c r="AK188" i="60"/>
  <c r="AJ188" i="60"/>
  <c r="AI188" i="60"/>
  <c r="AH188" i="60"/>
  <c r="Q188" i="60"/>
  <c r="P188" i="60"/>
  <c r="O188" i="60"/>
  <c r="N188" i="60"/>
  <c r="M188" i="60"/>
  <c r="L188" i="60"/>
  <c r="K188" i="60"/>
  <c r="J188" i="60"/>
  <c r="I188" i="60"/>
  <c r="E188" i="60"/>
  <c r="AN187" i="60"/>
  <c r="AM187" i="60"/>
  <c r="AL187" i="60"/>
  <c r="AK187" i="60"/>
  <c r="AJ187" i="60"/>
  <c r="AI187" i="60"/>
  <c r="AH187" i="60"/>
  <c r="Q187" i="60"/>
  <c r="P187" i="60"/>
  <c r="O187" i="60"/>
  <c r="N187" i="60"/>
  <c r="M187" i="60"/>
  <c r="L187" i="60"/>
  <c r="K187" i="60"/>
  <c r="J187" i="60"/>
  <c r="I187" i="60"/>
  <c r="E187" i="60"/>
  <c r="AN186" i="60"/>
  <c r="AM186" i="60"/>
  <c r="AL186" i="60"/>
  <c r="AK186" i="60"/>
  <c r="AJ186" i="60"/>
  <c r="AI186" i="60"/>
  <c r="AH186" i="60"/>
  <c r="Q186" i="60"/>
  <c r="P186" i="60"/>
  <c r="O186" i="60"/>
  <c r="N186" i="60"/>
  <c r="M186" i="60"/>
  <c r="L186" i="60"/>
  <c r="K186" i="60"/>
  <c r="J186" i="60"/>
  <c r="I186" i="60"/>
  <c r="E186" i="60"/>
  <c r="AN185" i="60"/>
  <c r="AM185" i="60"/>
  <c r="AL185" i="60"/>
  <c r="AK185" i="60"/>
  <c r="AJ185" i="60"/>
  <c r="AI185" i="60"/>
  <c r="AH185" i="60"/>
  <c r="Q185" i="60"/>
  <c r="P185" i="60"/>
  <c r="O185" i="60"/>
  <c r="N185" i="60"/>
  <c r="M185" i="60"/>
  <c r="L185" i="60"/>
  <c r="K185" i="60"/>
  <c r="J185" i="60"/>
  <c r="I185" i="60"/>
  <c r="E185" i="60"/>
  <c r="AN184" i="60"/>
  <c r="AM184" i="60"/>
  <c r="AL184" i="60"/>
  <c r="AK184" i="60"/>
  <c r="AJ184" i="60"/>
  <c r="AI184" i="60"/>
  <c r="AH184" i="60"/>
  <c r="Q184" i="60"/>
  <c r="P184" i="60"/>
  <c r="O184" i="60"/>
  <c r="N184" i="60"/>
  <c r="M184" i="60"/>
  <c r="L184" i="60"/>
  <c r="K184" i="60"/>
  <c r="J184" i="60"/>
  <c r="I184" i="60"/>
  <c r="E184" i="60"/>
  <c r="AN183" i="60"/>
  <c r="AM183" i="60"/>
  <c r="AL183" i="60"/>
  <c r="AK183" i="60"/>
  <c r="AJ183" i="60"/>
  <c r="AI183" i="60"/>
  <c r="AH183" i="60"/>
  <c r="Q183" i="60"/>
  <c r="P183" i="60"/>
  <c r="O183" i="60"/>
  <c r="N183" i="60"/>
  <c r="M183" i="60"/>
  <c r="L183" i="60"/>
  <c r="K183" i="60"/>
  <c r="J183" i="60"/>
  <c r="I183" i="60"/>
  <c r="E183" i="60"/>
  <c r="AN182" i="60"/>
  <c r="AM182" i="60"/>
  <c r="AL182" i="60"/>
  <c r="AK182" i="60"/>
  <c r="AJ182" i="60"/>
  <c r="AI182" i="60"/>
  <c r="AH182" i="60"/>
  <c r="Q182" i="60"/>
  <c r="P182" i="60"/>
  <c r="O182" i="60"/>
  <c r="N182" i="60"/>
  <c r="M182" i="60"/>
  <c r="L182" i="60"/>
  <c r="K182" i="60"/>
  <c r="J182" i="60"/>
  <c r="I182" i="60"/>
  <c r="E182" i="60"/>
  <c r="AN181" i="60"/>
  <c r="AM181" i="60"/>
  <c r="AL181" i="60"/>
  <c r="AK181" i="60"/>
  <c r="AJ181" i="60"/>
  <c r="AI181" i="60"/>
  <c r="AH181" i="60"/>
  <c r="Q181" i="60"/>
  <c r="P181" i="60"/>
  <c r="O181" i="60"/>
  <c r="N181" i="60"/>
  <c r="M181" i="60"/>
  <c r="L181" i="60"/>
  <c r="K181" i="60"/>
  <c r="J181" i="60"/>
  <c r="I181" i="60"/>
  <c r="E181" i="60"/>
  <c r="AN180" i="60"/>
  <c r="AM180" i="60"/>
  <c r="AL180" i="60"/>
  <c r="AK180" i="60"/>
  <c r="AJ180" i="60"/>
  <c r="AI180" i="60"/>
  <c r="AH180" i="60"/>
  <c r="Q180" i="60"/>
  <c r="P180" i="60"/>
  <c r="O180" i="60"/>
  <c r="N180" i="60"/>
  <c r="M180" i="60"/>
  <c r="L180" i="60"/>
  <c r="K180" i="60"/>
  <c r="J180" i="60"/>
  <c r="I180" i="60"/>
  <c r="E180" i="60"/>
  <c r="AN179" i="60"/>
  <c r="AM179" i="60"/>
  <c r="AL179" i="60"/>
  <c r="AK179" i="60"/>
  <c r="AJ179" i="60"/>
  <c r="AI179" i="60"/>
  <c r="AH179" i="60"/>
  <c r="Q179" i="60"/>
  <c r="P179" i="60"/>
  <c r="O179" i="60"/>
  <c r="N179" i="60"/>
  <c r="M179" i="60"/>
  <c r="L179" i="60"/>
  <c r="K179" i="60"/>
  <c r="J179" i="60"/>
  <c r="I179" i="60"/>
  <c r="E179" i="60"/>
  <c r="AN178" i="60"/>
  <c r="AM178" i="60"/>
  <c r="AL178" i="60"/>
  <c r="AK178" i="60"/>
  <c r="AJ178" i="60"/>
  <c r="AI178" i="60"/>
  <c r="AH178" i="60"/>
  <c r="Q178" i="60"/>
  <c r="P178" i="60"/>
  <c r="O178" i="60"/>
  <c r="N178" i="60"/>
  <c r="M178" i="60"/>
  <c r="L178" i="60"/>
  <c r="K178" i="60"/>
  <c r="J178" i="60"/>
  <c r="I178" i="60"/>
  <c r="E178" i="60"/>
  <c r="AN177" i="60"/>
  <c r="AM177" i="60"/>
  <c r="AL177" i="60"/>
  <c r="AK177" i="60"/>
  <c r="AJ177" i="60"/>
  <c r="AI177" i="60"/>
  <c r="AH177" i="60"/>
  <c r="Q177" i="60"/>
  <c r="P177" i="60"/>
  <c r="O177" i="60"/>
  <c r="N177" i="60"/>
  <c r="M177" i="60"/>
  <c r="L177" i="60"/>
  <c r="K177" i="60"/>
  <c r="J177" i="60"/>
  <c r="I177" i="60"/>
  <c r="E177" i="60"/>
  <c r="AN176" i="60"/>
  <c r="AM176" i="60"/>
  <c r="AL176" i="60"/>
  <c r="AK176" i="60"/>
  <c r="AJ176" i="60"/>
  <c r="AI176" i="60"/>
  <c r="AH176" i="60"/>
  <c r="Q176" i="60"/>
  <c r="P176" i="60"/>
  <c r="O176" i="60"/>
  <c r="N176" i="60"/>
  <c r="M176" i="60"/>
  <c r="L176" i="60"/>
  <c r="K176" i="60"/>
  <c r="J176" i="60"/>
  <c r="I176" i="60"/>
  <c r="E176" i="60"/>
  <c r="AN175" i="60"/>
  <c r="AM175" i="60"/>
  <c r="AL175" i="60"/>
  <c r="AK175" i="60"/>
  <c r="AJ175" i="60"/>
  <c r="AI175" i="60"/>
  <c r="AH175" i="60"/>
  <c r="Q175" i="60"/>
  <c r="P175" i="60"/>
  <c r="O175" i="60"/>
  <c r="N175" i="60"/>
  <c r="M175" i="60"/>
  <c r="L175" i="60"/>
  <c r="K175" i="60"/>
  <c r="J175" i="60"/>
  <c r="I175" i="60"/>
  <c r="E175" i="60"/>
  <c r="AN174" i="60"/>
  <c r="AM174" i="60"/>
  <c r="AL174" i="60"/>
  <c r="AK174" i="60"/>
  <c r="AJ174" i="60"/>
  <c r="AI174" i="60"/>
  <c r="AH174" i="60"/>
  <c r="Q174" i="60"/>
  <c r="P174" i="60"/>
  <c r="O174" i="60"/>
  <c r="N174" i="60"/>
  <c r="M174" i="60"/>
  <c r="L174" i="60"/>
  <c r="K174" i="60"/>
  <c r="J174" i="60"/>
  <c r="I174" i="60"/>
  <c r="E174" i="60"/>
  <c r="AN173" i="60"/>
  <c r="AM173" i="60"/>
  <c r="AL173" i="60"/>
  <c r="AK173" i="60"/>
  <c r="AJ173" i="60"/>
  <c r="AI173" i="60"/>
  <c r="AH173" i="60"/>
  <c r="Q173" i="60"/>
  <c r="P173" i="60"/>
  <c r="O173" i="60"/>
  <c r="N173" i="60"/>
  <c r="M173" i="60"/>
  <c r="L173" i="60"/>
  <c r="K173" i="60"/>
  <c r="J173" i="60"/>
  <c r="I173" i="60"/>
  <c r="E173" i="60"/>
  <c r="AN172" i="60"/>
  <c r="AM172" i="60"/>
  <c r="AL172" i="60"/>
  <c r="AK172" i="60"/>
  <c r="AJ172" i="60"/>
  <c r="AI172" i="60"/>
  <c r="AH172" i="60"/>
  <c r="Q172" i="60"/>
  <c r="P172" i="60"/>
  <c r="O172" i="60"/>
  <c r="N172" i="60"/>
  <c r="M172" i="60"/>
  <c r="L172" i="60"/>
  <c r="K172" i="60"/>
  <c r="J172" i="60"/>
  <c r="I172" i="60"/>
  <c r="E172" i="60"/>
  <c r="AN171" i="60"/>
  <c r="AM171" i="60"/>
  <c r="AL171" i="60"/>
  <c r="AK171" i="60"/>
  <c r="AJ171" i="60"/>
  <c r="AI171" i="60"/>
  <c r="AH171" i="60"/>
  <c r="Q171" i="60"/>
  <c r="P171" i="60"/>
  <c r="O171" i="60"/>
  <c r="N171" i="60"/>
  <c r="M171" i="60"/>
  <c r="L171" i="60"/>
  <c r="K171" i="60"/>
  <c r="J171" i="60"/>
  <c r="I171" i="60"/>
  <c r="E171" i="60"/>
  <c r="AN170" i="60"/>
  <c r="AM170" i="60"/>
  <c r="AL170" i="60"/>
  <c r="AK170" i="60"/>
  <c r="AJ170" i="60"/>
  <c r="AI170" i="60"/>
  <c r="AH170" i="60"/>
  <c r="Q170" i="60"/>
  <c r="P170" i="60"/>
  <c r="O170" i="60"/>
  <c r="N170" i="60"/>
  <c r="M170" i="60"/>
  <c r="L170" i="60"/>
  <c r="K170" i="60"/>
  <c r="J170" i="60"/>
  <c r="I170" i="60"/>
  <c r="E170" i="60"/>
  <c r="AN169" i="60"/>
  <c r="AM169" i="60"/>
  <c r="AL169" i="60"/>
  <c r="AK169" i="60"/>
  <c r="AJ169" i="60"/>
  <c r="AI169" i="60"/>
  <c r="AH169" i="60"/>
  <c r="Q169" i="60"/>
  <c r="P169" i="60"/>
  <c r="O169" i="60"/>
  <c r="N169" i="60"/>
  <c r="M169" i="60"/>
  <c r="L169" i="60"/>
  <c r="K169" i="60"/>
  <c r="J169" i="60"/>
  <c r="I169" i="60"/>
  <c r="E169" i="60"/>
  <c r="AN168" i="60"/>
  <c r="AM168" i="60"/>
  <c r="AL168" i="60"/>
  <c r="AK168" i="60"/>
  <c r="AJ168" i="60"/>
  <c r="AI168" i="60"/>
  <c r="AH168" i="60"/>
  <c r="Q168" i="60"/>
  <c r="P168" i="60"/>
  <c r="O168" i="60"/>
  <c r="N168" i="60"/>
  <c r="M168" i="60"/>
  <c r="L168" i="60"/>
  <c r="K168" i="60"/>
  <c r="J168" i="60"/>
  <c r="I168" i="60"/>
  <c r="E168" i="60"/>
  <c r="AN167" i="60"/>
  <c r="AM167" i="60"/>
  <c r="AL167" i="60"/>
  <c r="AK167" i="60"/>
  <c r="AJ167" i="60"/>
  <c r="AI167" i="60"/>
  <c r="AH167" i="60"/>
  <c r="Q167" i="60"/>
  <c r="P167" i="60"/>
  <c r="O167" i="60"/>
  <c r="N167" i="60"/>
  <c r="M167" i="60"/>
  <c r="L167" i="60"/>
  <c r="K167" i="60"/>
  <c r="J167" i="60"/>
  <c r="I167" i="60"/>
  <c r="E167" i="60"/>
  <c r="AN166" i="60"/>
  <c r="AM166" i="60"/>
  <c r="AL166" i="60"/>
  <c r="AK166" i="60"/>
  <c r="AJ166" i="60"/>
  <c r="AI166" i="60"/>
  <c r="AH166" i="60"/>
  <c r="Q166" i="60"/>
  <c r="P166" i="60"/>
  <c r="O166" i="60"/>
  <c r="N166" i="60"/>
  <c r="M166" i="60"/>
  <c r="L166" i="60"/>
  <c r="K166" i="60"/>
  <c r="J166" i="60"/>
  <c r="I166" i="60"/>
  <c r="E166" i="60"/>
  <c r="AN165" i="60"/>
  <c r="AM165" i="60"/>
  <c r="AL165" i="60"/>
  <c r="AK165" i="60"/>
  <c r="AJ165" i="60"/>
  <c r="AI165" i="60"/>
  <c r="AH165" i="60"/>
  <c r="Q165" i="60"/>
  <c r="P165" i="60"/>
  <c r="O165" i="60"/>
  <c r="N165" i="60"/>
  <c r="M165" i="60"/>
  <c r="L165" i="60"/>
  <c r="K165" i="60"/>
  <c r="J165" i="60"/>
  <c r="I165" i="60"/>
  <c r="E165" i="60"/>
  <c r="AN164" i="60"/>
  <c r="AM164" i="60"/>
  <c r="AL164" i="60"/>
  <c r="AK164" i="60"/>
  <c r="AJ164" i="60"/>
  <c r="AI164" i="60"/>
  <c r="AH164" i="60"/>
  <c r="Q164" i="60"/>
  <c r="P164" i="60"/>
  <c r="O164" i="60"/>
  <c r="N164" i="60"/>
  <c r="M164" i="60"/>
  <c r="L164" i="60"/>
  <c r="K164" i="60"/>
  <c r="J164" i="60"/>
  <c r="I164" i="60"/>
  <c r="E164" i="60"/>
  <c r="AN163" i="60"/>
  <c r="AM163" i="60"/>
  <c r="AL163" i="60"/>
  <c r="AK163" i="60"/>
  <c r="AJ163" i="60"/>
  <c r="AI163" i="60"/>
  <c r="AH163" i="60"/>
  <c r="Q163" i="60"/>
  <c r="P163" i="60"/>
  <c r="O163" i="60"/>
  <c r="N163" i="60"/>
  <c r="M163" i="60"/>
  <c r="L163" i="60"/>
  <c r="K163" i="60"/>
  <c r="J163" i="60"/>
  <c r="I163" i="60"/>
  <c r="E163" i="60"/>
  <c r="AN162" i="60"/>
  <c r="AM162" i="60"/>
  <c r="AL162" i="60"/>
  <c r="AK162" i="60"/>
  <c r="AJ162" i="60"/>
  <c r="AI162" i="60"/>
  <c r="AH162" i="60"/>
  <c r="Q162" i="60"/>
  <c r="P162" i="60"/>
  <c r="O162" i="60"/>
  <c r="N162" i="60"/>
  <c r="M162" i="60"/>
  <c r="L162" i="60"/>
  <c r="K162" i="60"/>
  <c r="J162" i="60"/>
  <c r="I162" i="60"/>
  <c r="E162" i="60"/>
  <c r="AN161" i="60"/>
  <c r="AM161" i="60"/>
  <c r="AL161" i="60"/>
  <c r="AK161" i="60"/>
  <c r="AJ161" i="60"/>
  <c r="AI161" i="60"/>
  <c r="AH161" i="60"/>
  <c r="Q161" i="60"/>
  <c r="P161" i="60"/>
  <c r="O161" i="60"/>
  <c r="N161" i="60"/>
  <c r="M161" i="60"/>
  <c r="L161" i="60"/>
  <c r="K161" i="60"/>
  <c r="J161" i="60"/>
  <c r="I161" i="60"/>
  <c r="E161" i="60"/>
  <c r="AN160" i="60"/>
  <c r="AM160" i="60"/>
  <c r="AL160" i="60"/>
  <c r="AK160" i="60"/>
  <c r="AJ160" i="60"/>
  <c r="AI160" i="60"/>
  <c r="AH160" i="60"/>
  <c r="Q160" i="60"/>
  <c r="P160" i="60"/>
  <c r="O160" i="60"/>
  <c r="N160" i="60"/>
  <c r="M160" i="60"/>
  <c r="L160" i="60"/>
  <c r="K160" i="60"/>
  <c r="J160" i="60"/>
  <c r="I160" i="60"/>
  <c r="E160" i="60"/>
  <c r="AN159" i="60"/>
  <c r="AM159" i="60"/>
  <c r="AL159" i="60"/>
  <c r="AK159" i="60"/>
  <c r="AJ159" i="60"/>
  <c r="AI159" i="60"/>
  <c r="AH159" i="60"/>
  <c r="Q159" i="60"/>
  <c r="P159" i="60"/>
  <c r="O159" i="60"/>
  <c r="N159" i="60"/>
  <c r="M159" i="60"/>
  <c r="L159" i="60"/>
  <c r="K159" i="60"/>
  <c r="J159" i="60"/>
  <c r="I159" i="60"/>
  <c r="E159" i="60"/>
  <c r="AN158" i="60"/>
  <c r="AM158" i="60"/>
  <c r="AL158" i="60"/>
  <c r="AK158" i="60"/>
  <c r="AJ158" i="60"/>
  <c r="AI158" i="60"/>
  <c r="AH158" i="60"/>
  <c r="Q158" i="60"/>
  <c r="P158" i="60"/>
  <c r="O158" i="60"/>
  <c r="N158" i="60"/>
  <c r="M158" i="60"/>
  <c r="L158" i="60"/>
  <c r="K158" i="60"/>
  <c r="J158" i="60"/>
  <c r="I158" i="60"/>
  <c r="E158" i="60"/>
  <c r="AN157" i="60"/>
  <c r="AM157" i="60"/>
  <c r="AL157" i="60"/>
  <c r="AK157" i="60"/>
  <c r="AJ157" i="60"/>
  <c r="AI157" i="60"/>
  <c r="AH157" i="60"/>
  <c r="Q157" i="60"/>
  <c r="P157" i="60"/>
  <c r="O157" i="60"/>
  <c r="N157" i="60"/>
  <c r="M157" i="60"/>
  <c r="L157" i="60"/>
  <c r="K157" i="60"/>
  <c r="J157" i="60"/>
  <c r="I157" i="60"/>
  <c r="E157" i="60"/>
  <c r="AN156" i="60"/>
  <c r="AM156" i="60"/>
  <c r="AL156" i="60"/>
  <c r="AK156" i="60"/>
  <c r="AJ156" i="60"/>
  <c r="AI156" i="60"/>
  <c r="AH156" i="60"/>
  <c r="Q156" i="60"/>
  <c r="P156" i="60"/>
  <c r="O156" i="60"/>
  <c r="N156" i="60"/>
  <c r="M156" i="60"/>
  <c r="L156" i="60"/>
  <c r="K156" i="60"/>
  <c r="J156" i="60"/>
  <c r="I156" i="60"/>
  <c r="E156" i="60"/>
  <c r="AN155" i="60"/>
  <c r="AM155" i="60"/>
  <c r="AL155" i="60"/>
  <c r="AK155" i="60"/>
  <c r="AJ155" i="60"/>
  <c r="AI155" i="60"/>
  <c r="AH155" i="60"/>
  <c r="Q155" i="60"/>
  <c r="P155" i="60"/>
  <c r="O155" i="60"/>
  <c r="N155" i="60"/>
  <c r="M155" i="60"/>
  <c r="L155" i="60"/>
  <c r="K155" i="60"/>
  <c r="J155" i="60"/>
  <c r="I155" i="60"/>
  <c r="E155" i="60"/>
  <c r="AN154" i="60"/>
  <c r="AM154" i="60"/>
  <c r="AL154" i="60"/>
  <c r="AK154" i="60"/>
  <c r="AJ154" i="60"/>
  <c r="AI154" i="60"/>
  <c r="AH154" i="60"/>
  <c r="Q154" i="60"/>
  <c r="P154" i="60"/>
  <c r="O154" i="60"/>
  <c r="N154" i="60"/>
  <c r="M154" i="60"/>
  <c r="L154" i="60"/>
  <c r="K154" i="60"/>
  <c r="J154" i="60"/>
  <c r="I154" i="60"/>
  <c r="E154" i="60"/>
  <c r="AN153" i="60"/>
  <c r="AM153" i="60"/>
  <c r="AL153" i="60"/>
  <c r="AK153" i="60"/>
  <c r="AJ153" i="60"/>
  <c r="AI153" i="60"/>
  <c r="AH153" i="60"/>
  <c r="Q153" i="60"/>
  <c r="P153" i="60"/>
  <c r="O153" i="60"/>
  <c r="N153" i="60"/>
  <c r="M153" i="60"/>
  <c r="L153" i="60"/>
  <c r="K153" i="60"/>
  <c r="J153" i="60"/>
  <c r="I153" i="60"/>
  <c r="E153" i="60"/>
  <c r="AN152" i="60"/>
  <c r="AM152" i="60"/>
  <c r="AL152" i="60"/>
  <c r="AK152" i="60"/>
  <c r="AJ152" i="60"/>
  <c r="AI152" i="60"/>
  <c r="AH152" i="60"/>
  <c r="Q152" i="60"/>
  <c r="P152" i="60"/>
  <c r="O152" i="60"/>
  <c r="N152" i="60"/>
  <c r="M152" i="60"/>
  <c r="L152" i="60"/>
  <c r="K152" i="60"/>
  <c r="J152" i="60"/>
  <c r="I152" i="60"/>
  <c r="E152" i="60"/>
  <c r="AN151" i="60"/>
  <c r="AM151" i="60"/>
  <c r="AL151" i="60"/>
  <c r="AK151" i="60"/>
  <c r="AJ151" i="60"/>
  <c r="AI151" i="60"/>
  <c r="AH151" i="60"/>
  <c r="Q151" i="60"/>
  <c r="P151" i="60"/>
  <c r="O151" i="60"/>
  <c r="N151" i="60"/>
  <c r="M151" i="60"/>
  <c r="L151" i="60"/>
  <c r="K151" i="60"/>
  <c r="J151" i="60"/>
  <c r="I151" i="60"/>
  <c r="E151" i="60"/>
  <c r="AN150" i="60"/>
  <c r="AM150" i="60"/>
  <c r="AL150" i="60"/>
  <c r="AK150" i="60"/>
  <c r="AJ150" i="60"/>
  <c r="AI150" i="60"/>
  <c r="AH150" i="60"/>
  <c r="Q150" i="60"/>
  <c r="P150" i="60"/>
  <c r="O150" i="60"/>
  <c r="N150" i="60"/>
  <c r="M150" i="60"/>
  <c r="L150" i="60"/>
  <c r="K150" i="60"/>
  <c r="J150" i="60"/>
  <c r="I150" i="60"/>
  <c r="E150" i="60"/>
  <c r="AN149" i="60"/>
  <c r="AM149" i="60"/>
  <c r="AL149" i="60"/>
  <c r="AK149" i="60"/>
  <c r="AJ149" i="60"/>
  <c r="AI149" i="60"/>
  <c r="AH149" i="60"/>
  <c r="Q149" i="60"/>
  <c r="P149" i="60"/>
  <c r="O149" i="60"/>
  <c r="N149" i="60"/>
  <c r="M149" i="60"/>
  <c r="L149" i="60"/>
  <c r="K149" i="60"/>
  <c r="J149" i="60"/>
  <c r="I149" i="60"/>
  <c r="E149" i="60"/>
  <c r="AN148" i="60"/>
  <c r="AM148" i="60"/>
  <c r="AL148" i="60"/>
  <c r="AK148" i="60"/>
  <c r="AJ148" i="60"/>
  <c r="AI148" i="60"/>
  <c r="AH148" i="60"/>
  <c r="Q148" i="60"/>
  <c r="P148" i="60"/>
  <c r="O148" i="60"/>
  <c r="N148" i="60"/>
  <c r="M148" i="60"/>
  <c r="L148" i="60"/>
  <c r="K148" i="60"/>
  <c r="J148" i="60"/>
  <c r="I148" i="60"/>
  <c r="E148" i="60"/>
  <c r="AN147" i="60"/>
  <c r="AM147" i="60"/>
  <c r="AL147" i="60"/>
  <c r="AK147" i="60"/>
  <c r="AJ147" i="60"/>
  <c r="AI147" i="60"/>
  <c r="AH147" i="60"/>
  <c r="Q147" i="60"/>
  <c r="P147" i="60"/>
  <c r="O147" i="60"/>
  <c r="N147" i="60"/>
  <c r="M147" i="60"/>
  <c r="L147" i="60"/>
  <c r="K147" i="60"/>
  <c r="J147" i="60"/>
  <c r="I147" i="60"/>
  <c r="E147" i="60"/>
  <c r="AN146" i="60"/>
  <c r="AM146" i="60"/>
  <c r="AL146" i="60"/>
  <c r="AK146" i="60"/>
  <c r="AJ146" i="60"/>
  <c r="AI146" i="60"/>
  <c r="AH146" i="60"/>
  <c r="Q146" i="60"/>
  <c r="P146" i="60"/>
  <c r="O146" i="60"/>
  <c r="N146" i="60"/>
  <c r="M146" i="60"/>
  <c r="L146" i="60"/>
  <c r="K146" i="60"/>
  <c r="J146" i="60"/>
  <c r="I146" i="60"/>
  <c r="E146" i="60"/>
  <c r="AN145" i="60"/>
  <c r="AM145" i="60"/>
  <c r="AL145" i="60"/>
  <c r="AK145" i="60"/>
  <c r="AJ145" i="60"/>
  <c r="AI145" i="60"/>
  <c r="AH145" i="60"/>
  <c r="Q145" i="60"/>
  <c r="P145" i="60"/>
  <c r="O145" i="60"/>
  <c r="N145" i="60"/>
  <c r="M145" i="60"/>
  <c r="L145" i="60"/>
  <c r="K145" i="60"/>
  <c r="J145" i="60"/>
  <c r="I145" i="60"/>
  <c r="E145" i="60"/>
  <c r="AN144" i="60"/>
  <c r="AM144" i="60"/>
  <c r="AL144" i="60"/>
  <c r="AK144" i="60"/>
  <c r="AJ144" i="60"/>
  <c r="AI144" i="60"/>
  <c r="AH144" i="60"/>
  <c r="Q144" i="60"/>
  <c r="P144" i="60"/>
  <c r="O144" i="60"/>
  <c r="N144" i="60"/>
  <c r="M144" i="60"/>
  <c r="L144" i="60"/>
  <c r="K144" i="60"/>
  <c r="J144" i="60"/>
  <c r="I144" i="60"/>
  <c r="E144" i="60"/>
  <c r="AN143" i="60"/>
  <c r="AM143" i="60"/>
  <c r="AL143" i="60"/>
  <c r="AK143" i="60"/>
  <c r="AJ143" i="60"/>
  <c r="AI143" i="60"/>
  <c r="AH143" i="60"/>
  <c r="Q143" i="60"/>
  <c r="P143" i="60"/>
  <c r="O143" i="60"/>
  <c r="N143" i="60"/>
  <c r="M143" i="60"/>
  <c r="L143" i="60"/>
  <c r="K143" i="60"/>
  <c r="J143" i="60"/>
  <c r="I143" i="60"/>
  <c r="E143" i="60"/>
  <c r="AN142" i="60"/>
  <c r="AM142" i="60"/>
  <c r="AL142" i="60"/>
  <c r="AK142" i="60"/>
  <c r="AJ142" i="60"/>
  <c r="AI142" i="60"/>
  <c r="AH142" i="60"/>
  <c r="Q142" i="60"/>
  <c r="P142" i="60"/>
  <c r="O142" i="60"/>
  <c r="N142" i="60"/>
  <c r="M142" i="60"/>
  <c r="L142" i="60"/>
  <c r="K142" i="60"/>
  <c r="J142" i="60"/>
  <c r="I142" i="60"/>
  <c r="E142" i="60"/>
  <c r="AN141" i="60"/>
  <c r="AM141" i="60"/>
  <c r="AL141" i="60"/>
  <c r="AK141" i="60"/>
  <c r="AJ141" i="60"/>
  <c r="AI141" i="60"/>
  <c r="AH141" i="60"/>
  <c r="Q141" i="60"/>
  <c r="P141" i="60"/>
  <c r="O141" i="60"/>
  <c r="N141" i="60"/>
  <c r="M141" i="60"/>
  <c r="L141" i="60"/>
  <c r="K141" i="60"/>
  <c r="J141" i="60"/>
  <c r="I141" i="60"/>
  <c r="E141" i="60"/>
  <c r="AN140" i="60"/>
  <c r="AM140" i="60"/>
  <c r="AL140" i="60"/>
  <c r="AK140" i="60"/>
  <c r="AJ140" i="60"/>
  <c r="AI140" i="60"/>
  <c r="AH140" i="60"/>
  <c r="Q140" i="60"/>
  <c r="P140" i="60"/>
  <c r="O140" i="60"/>
  <c r="N140" i="60"/>
  <c r="M140" i="60"/>
  <c r="L140" i="60"/>
  <c r="K140" i="60"/>
  <c r="J140" i="60"/>
  <c r="I140" i="60"/>
  <c r="E140" i="60"/>
  <c r="AN139" i="60"/>
  <c r="AM139" i="60"/>
  <c r="AL139" i="60"/>
  <c r="AK139" i="60"/>
  <c r="AJ139" i="60"/>
  <c r="AI139" i="60"/>
  <c r="AH139" i="60"/>
  <c r="Q139" i="60"/>
  <c r="P139" i="60"/>
  <c r="O139" i="60"/>
  <c r="N139" i="60"/>
  <c r="M139" i="60"/>
  <c r="L139" i="60"/>
  <c r="K139" i="60"/>
  <c r="J139" i="60"/>
  <c r="I139" i="60"/>
  <c r="E139" i="60"/>
  <c r="AN138" i="60"/>
  <c r="AM138" i="60"/>
  <c r="AL138" i="60"/>
  <c r="AK138" i="60"/>
  <c r="AJ138" i="60"/>
  <c r="AI138" i="60"/>
  <c r="AH138" i="60"/>
  <c r="Q138" i="60"/>
  <c r="P138" i="60"/>
  <c r="O138" i="60"/>
  <c r="N138" i="60"/>
  <c r="M138" i="60"/>
  <c r="L138" i="60"/>
  <c r="K138" i="60"/>
  <c r="J138" i="60"/>
  <c r="I138" i="60"/>
  <c r="E138" i="60"/>
  <c r="AN137" i="60"/>
  <c r="AM137" i="60"/>
  <c r="AL137" i="60"/>
  <c r="AK137" i="60"/>
  <c r="AJ137" i="60"/>
  <c r="AI137" i="60"/>
  <c r="AH137" i="60"/>
  <c r="Q137" i="60"/>
  <c r="P137" i="60"/>
  <c r="O137" i="60"/>
  <c r="N137" i="60"/>
  <c r="M137" i="60"/>
  <c r="L137" i="60"/>
  <c r="K137" i="60"/>
  <c r="J137" i="60"/>
  <c r="I137" i="60"/>
  <c r="E137" i="60"/>
  <c r="AN136" i="60"/>
  <c r="AM136" i="60"/>
  <c r="AL136" i="60"/>
  <c r="AK136" i="60"/>
  <c r="AJ136" i="60"/>
  <c r="AI136" i="60"/>
  <c r="AH136" i="60"/>
  <c r="Q136" i="60"/>
  <c r="P136" i="60"/>
  <c r="O136" i="60"/>
  <c r="N136" i="60"/>
  <c r="M136" i="60"/>
  <c r="L136" i="60"/>
  <c r="K136" i="60"/>
  <c r="J136" i="60"/>
  <c r="I136" i="60"/>
  <c r="E136" i="60"/>
  <c r="AN135" i="60"/>
  <c r="AM135" i="60"/>
  <c r="AL135" i="60"/>
  <c r="AK135" i="60"/>
  <c r="AJ135" i="60"/>
  <c r="AI135" i="60"/>
  <c r="AH135" i="60"/>
  <c r="Q135" i="60"/>
  <c r="P135" i="60"/>
  <c r="O135" i="60"/>
  <c r="N135" i="60"/>
  <c r="M135" i="60"/>
  <c r="L135" i="60"/>
  <c r="K135" i="60"/>
  <c r="J135" i="60"/>
  <c r="I135" i="60"/>
  <c r="E135" i="60"/>
  <c r="AN134" i="60"/>
  <c r="AM134" i="60"/>
  <c r="AL134" i="60"/>
  <c r="AK134" i="60"/>
  <c r="AJ134" i="60"/>
  <c r="AI134" i="60"/>
  <c r="AH134" i="60"/>
  <c r="Q134" i="60"/>
  <c r="P134" i="60"/>
  <c r="O134" i="60"/>
  <c r="N134" i="60"/>
  <c r="M134" i="60"/>
  <c r="L134" i="60"/>
  <c r="K134" i="60"/>
  <c r="J134" i="60"/>
  <c r="I134" i="60"/>
  <c r="E134" i="60"/>
  <c r="AN133" i="60"/>
  <c r="AM133" i="60"/>
  <c r="AL133" i="60"/>
  <c r="AK133" i="60"/>
  <c r="AJ133" i="60"/>
  <c r="AI133" i="60"/>
  <c r="AH133" i="60"/>
  <c r="Q133" i="60"/>
  <c r="P133" i="60"/>
  <c r="O133" i="60"/>
  <c r="N133" i="60"/>
  <c r="M133" i="60"/>
  <c r="L133" i="60"/>
  <c r="K133" i="60"/>
  <c r="J133" i="60"/>
  <c r="I133" i="60"/>
  <c r="E133" i="60"/>
  <c r="AN132" i="60"/>
  <c r="AM132" i="60"/>
  <c r="AL132" i="60"/>
  <c r="AK132" i="60"/>
  <c r="AJ132" i="60"/>
  <c r="AI132" i="60"/>
  <c r="AH132" i="60"/>
  <c r="Q132" i="60"/>
  <c r="P132" i="60"/>
  <c r="O132" i="60"/>
  <c r="N132" i="60"/>
  <c r="M132" i="60"/>
  <c r="L132" i="60"/>
  <c r="K132" i="60"/>
  <c r="J132" i="60"/>
  <c r="I132" i="60"/>
  <c r="E132" i="60"/>
  <c r="AN131" i="60"/>
  <c r="AM131" i="60"/>
  <c r="AL131" i="60"/>
  <c r="AK131" i="60"/>
  <c r="AJ131" i="60"/>
  <c r="AI131" i="60"/>
  <c r="AH131" i="60"/>
  <c r="Q131" i="60"/>
  <c r="P131" i="60"/>
  <c r="O131" i="60"/>
  <c r="N131" i="60"/>
  <c r="M131" i="60"/>
  <c r="L131" i="60"/>
  <c r="K131" i="60"/>
  <c r="J131" i="60"/>
  <c r="I131" i="60"/>
  <c r="E131" i="60"/>
  <c r="AN130" i="60"/>
  <c r="AM130" i="60"/>
  <c r="AL130" i="60"/>
  <c r="AK130" i="60"/>
  <c r="AJ130" i="60"/>
  <c r="AI130" i="60"/>
  <c r="AH130" i="60"/>
  <c r="Q130" i="60"/>
  <c r="P130" i="60"/>
  <c r="O130" i="60"/>
  <c r="N130" i="60"/>
  <c r="M130" i="60"/>
  <c r="L130" i="60"/>
  <c r="K130" i="60"/>
  <c r="J130" i="60"/>
  <c r="I130" i="60"/>
  <c r="E130" i="60"/>
  <c r="AN129" i="60"/>
  <c r="AM129" i="60"/>
  <c r="AL129" i="60"/>
  <c r="AK129" i="60"/>
  <c r="AJ129" i="60"/>
  <c r="AI129" i="60"/>
  <c r="AH129" i="60"/>
  <c r="Q129" i="60"/>
  <c r="P129" i="60"/>
  <c r="O129" i="60"/>
  <c r="N129" i="60"/>
  <c r="M129" i="60"/>
  <c r="L129" i="60"/>
  <c r="K129" i="60"/>
  <c r="J129" i="60"/>
  <c r="I129" i="60"/>
  <c r="E129" i="60"/>
  <c r="AN128" i="60"/>
  <c r="AM128" i="60"/>
  <c r="AL128" i="60"/>
  <c r="AK128" i="60"/>
  <c r="AJ128" i="60"/>
  <c r="AI128" i="60"/>
  <c r="AH128" i="60"/>
  <c r="Q128" i="60"/>
  <c r="P128" i="60"/>
  <c r="O128" i="60"/>
  <c r="N128" i="60"/>
  <c r="M128" i="60"/>
  <c r="L128" i="60"/>
  <c r="K128" i="60"/>
  <c r="J128" i="60"/>
  <c r="I128" i="60"/>
  <c r="E128" i="60"/>
  <c r="AN127" i="60"/>
  <c r="AM127" i="60"/>
  <c r="AL127" i="60"/>
  <c r="AK127" i="60"/>
  <c r="AJ127" i="60"/>
  <c r="AI127" i="60"/>
  <c r="AH127" i="60"/>
  <c r="Q127" i="60"/>
  <c r="P127" i="60"/>
  <c r="O127" i="60"/>
  <c r="N127" i="60"/>
  <c r="M127" i="60"/>
  <c r="L127" i="60"/>
  <c r="K127" i="60"/>
  <c r="J127" i="60"/>
  <c r="I127" i="60"/>
  <c r="E127" i="60"/>
  <c r="AN126" i="60"/>
  <c r="AM126" i="60"/>
  <c r="AL126" i="60"/>
  <c r="AK126" i="60"/>
  <c r="AJ126" i="60"/>
  <c r="AI126" i="60"/>
  <c r="AH126" i="60"/>
  <c r="Q126" i="60"/>
  <c r="P126" i="60"/>
  <c r="O126" i="60"/>
  <c r="N126" i="60"/>
  <c r="M126" i="60"/>
  <c r="L126" i="60"/>
  <c r="K126" i="60"/>
  <c r="J126" i="60"/>
  <c r="I126" i="60"/>
  <c r="E126" i="60"/>
  <c r="AN125" i="60"/>
  <c r="AM125" i="60"/>
  <c r="AL125" i="60"/>
  <c r="AK125" i="60"/>
  <c r="AJ125" i="60"/>
  <c r="AI125" i="60"/>
  <c r="AH125" i="60"/>
  <c r="Q125" i="60"/>
  <c r="P125" i="60"/>
  <c r="O125" i="60"/>
  <c r="N125" i="60"/>
  <c r="M125" i="60"/>
  <c r="L125" i="60"/>
  <c r="K125" i="60"/>
  <c r="J125" i="60"/>
  <c r="I125" i="60"/>
  <c r="E125" i="60"/>
  <c r="AN124" i="60"/>
  <c r="AM124" i="60"/>
  <c r="AL124" i="60"/>
  <c r="AK124" i="60"/>
  <c r="AJ124" i="60"/>
  <c r="AI124" i="60"/>
  <c r="AH124" i="60"/>
  <c r="Q124" i="60"/>
  <c r="P124" i="60"/>
  <c r="O124" i="60"/>
  <c r="N124" i="60"/>
  <c r="M124" i="60"/>
  <c r="L124" i="60"/>
  <c r="K124" i="60"/>
  <c r="J124" i="60"/>
  <c r="I124" i="60"/>
  <c r="E124" i="60"/>
  <c r="AN123" i="60"/>
  <c r="AM123" i="60"/>
  <c r="AL123" i="60"/>
  <c r="AK123" i="60"/>
  <c r="AJ123" i="60"/>
  <c r="AI123" i="60"/>
  <c r="AH123" i="60"/>
  <c r="Q123" i="60"/>
  <c r="P123" i="60"/>
  <c r="O123" i="60"/>
  <c r="N123" i="60"/>
  <c r="M123" i="60"/>
  <c r="L123" i="60"/>
  <c r="K123" i="60"/>
  <c r="J123" i="60"/>
  <c r="I123" i="60"/>
  <c r="E123" i="60"/>
  <c r="AN122" i="60"/>
  <c r="AM122" i="60"/>
  <c r="AL122" i="60"/>
  <c r="AK122" i="60"/>
  <c r="AJ122" i="60"/>
  <c r="AI122" i="60"/>
  <c r="AH122" i="60"/>
  <c r="Q122" i="60"/>
  <c r="P122" i="60"/>
  <c r="O122" i="60"/>
  <c r="N122" i="60"/>
  <c r="M122" i="60"/>
  <c r="L122" i="60"/>
  <c r="K122" i="60"/>
  <c r="J122" i="60"/>
  <c r="I122" i="60"/>
  <c r="E122" i="60"/>
  <c r="AN121" i="60"/>
  <c r="AM121" i="60"/>
  <c r="AL121" i="60"/>
  <c r="AK121" i="60"/>
  <c r="AJ121" i="60"/>
  <c r="AI121" i="60"/>
  <c r="AH121" i="60"/>
  <c r="Q121" i="60"/>
  <c r="P121" i="60"/>
  <c r="O121" i="60"/>
  <c r="N121" i="60"/>
  <c r="M121" i="60"/>
  <c r="L121" i="60"/>
  <c r="K121" i="60"/>
  <c r="J121" i="60"/>
  <c r="I121" i="60"/>
  <c r="E121" i="60"/>
  <c r="AN120" i="60"/>
  <c r="AM120" i="60"/>
  <c r="AL120" i="60"/>
  <c r="AK120" i="60"/>
  <c r="AJ120" i="60"/>
  <c r="AI120" i="60"/>
  <c r="AH120" i="60"/>
  <c r="Q120" i="60"/>
  <c r="P120" i="60"/>
  <c r="O120" i="60"/>
  <c r="N120" i="60"/>
  <c r="M120" i="60"/>
  <c r="L120" i="60"/>
  <c r="K120" i="60"/>
  <c r="J120" i="60"/>
  <c r="I120" i="60"/>
  <c r="E120" i="60"/>
  <c r="AN119" i="60"/>
  <c r="AM119" i="60"/>
  <c r="AL119" i="60"/>
  <c r="AK119" i="60"/>
  <c r="AJ119" i="60"/>
  <c r="AI119" i="60"/>
  <c r="AH119" i="60"/>
  <c r="Q119" i="60"/>
  <c r="P119" i="60"/>
  <c r="O119" i="60"/>
  <c r="N119" i="60"/>
  <c r="M119" i="60"/>
  <c r="L119" i="60"/>
  <c r="K119" i="60"/>
  <c r="J119" i="60"/>
  <c r="I119" i="60"/>
  <c r="E119" i="60"/>
  <c r="AN118" i="60"/>
  <c r="AM118" i="60"/>
  <c r="AL118" i="60"/>
  <c r="AK118" i="60"/>
  <c r="AJ118" i="60"/>
  <c r="AI118" i="60"/>
  <c r="AH118" i="60"/>
  <c r="Q118" i="60"/>
  <c r="P118" i="60"/>
  <c r="O118" i="60"/>
  <c r="N118" i="60"/>
  <c r="M118" i="60"/>
  <c r="L118" i="60"/>
  <c r="K118" i="60"/>
  <c r="J118" i="60"/>
  <c r="I118" i="60"/>
  <c r="E118" i="60"/>
  <c r="AN117" i="60"/>
  <c r="AM117" i="60"/>
  <c r="AL117" i="60"/>
  <c r="AK117" i="60"/>
  <c r="AJ117" i="60"/>
  <c r="AI117" i="60"/>
  <c r="AH117" i="60"/>
  <c r="Q117" i="60"/>
  <c r="P117" i="60"/>
  <c r="O117" i="60"/>
  <c r="N117" i="60"/>
  <c r="M117" i="60"/>
  <c r="L117" i="60"/>
  <c r="K117" i="60"/>
  <c r="J117" i="60"/>
  <c r="I117" i="60"/>
  <c r="E117" i="60"/>
  <c r="AN116" i="60"/>
  <c r="AM116" i="60"/>
  <c r="AL116" i="60"/>
  <c r="AK116" i="60"/>
  <c r="AJ116" i="60"/>
  <c r="AI116" i="60"/>
  <c r="AH116" i="60"/>
  <c r="Q116" i="60"/>
  <c r="P116" i="60"/>
  <c r="O116" i="60"/>
  <c r="N116" i="60"/>
  <c r="M116" i="60"/>
  <c r="L116" i="60"/>
  <c r="K116" i="60"/>
  <c r="J116" i="60"/>
  <c r="I116" i="60"/>
  <c r="E116" i="60"/>
  <c r="AN115" i="60"/>
  <c r="AM115" i="60"/>
  <c r="AL115" i="60"/>
  <c r="AK115" i="60"/>
  <c r="AJ115" i="60"/>
  <c r="AI115" i="60"/>
  <c r="AH115" i="60"/>
  <c r="Q115" i="60"/>
  <c r="P115" i="60"/>
  <c r="O115" i="60"/>
  <c r="N115" i="60"/>
  <c r="M115" i="60"/>
  <c r="L115" i="60"/>
  <c r="K115" i="60"/>
  <c r="J115" i="60"/>
  <c r="I115" i="60"/>
  <c r="E115" i="60"/>
  <c r="AN114" i="60"/>
  <c r="AM114" i="60"/>
  <c r="AL114" i="60"/>
  <c r="AK114" i="60"/>
  <c r="AJ114" i="60"/>
  <c r="AI114" i="60"/>
  <c r="AH114" i="60"/>
  <c r="Q114" i="60"/>
  <c r="P114" i="60"/>
  <c r="O114" i="60"/>
  <c r="N114" i="60"/>
  <c r="M114" i="60"/>
  <c r="L114" i="60"/>
  <c r="K114" i="60"/>
  <c r="J114" i="60"/>
  <c r="I114" i="60"/>
  <c r="E114" i="60"/>
  <c r="AN113" i="60"/>
  <c r="AM113" i="60"/>
  <c r="AL113" i="60"/>
  <c r="AK113" i="60"/>
  <c r="AJ113" i="60"/>
  <c r="AI113" i="60"/>
  <c r="AH113" i="60"/>
  <c r="Q113" i="60"/>
  <c r="P113" i="60"/>
  <c r="O113" i="60"/>
  <c r="N113" i="60"/>
  <c r="M113" i="60"/>
  <c r="L113" i="60"/>
  <c r="K113" i="60"/>
  <c r="J113" i="60"/>
  <c r="I113" i="60"/>
  <c r="E113" i="60"/>
  <c r="AN112" i="60"/>
  <c r="AM112" i="60"/>
  <c r="AL112" i="60"/>
  <c r="AK112" i="60"/>
  <c r="AJ112" i="60"/>
  <c r="AI112" i="60"/>
  <c r="AH112" i="60"/>
  <c r="Q112" i="60"/>
  <c r="P112" i="60"/>
  <c r="O112" i="60"/>
  <c r="N112" i="60"/>
  <c r="M112" i="60"/>
  <c r="L112" i="60"/>
  <c r="K112" i="60"/>
  <c r="J112" i="60"/>
  <c r="I112" i="60"/>
  <c r="E112" i="60"/>
  <c r="AN111" i="60"/>
  <c r="AM111" i="60"/>
  <c r="AL111" i="60"/>
  <c r="AK111" i="60"/>
  <c r="AJ111" i="60"/>
  <c r="AI111" i="60"/>
  <c r="AH111" i="60"/>
  <c r="Q111" i="60"/>
  <c r="P111" i="60"/>
  <c r="O111" i="60"/>
  <c r="N111" i="60"/>
  <c r="M111" i="60"/>
  <c r="L111" i="60"/>
  <c r="K111" i="60"/>
  <c r="J111" i="60"/>
  <c r="I111" i="60"/>
  <c r="E111" i="60"/>
  <c r="AN110" i="60"/>
  <c r="AM110" i="60"/>
  <c r="AL110" i="60"/>
  <c r="AK110" i="60"/>
  <c r="AJ110" i="60"/>
  <c r="AI110" i="60"/>
  <c r="AH110" i="60"/>
  <c r="Q110" i="60"/>
  <c r="P110" i="60"/>
  <c r="O110" i="60"/>
  <c r="N110" i="60"/>
  <c r="M110" i="60"/>
  <c r="L110" i="60"/>
  <c r="K110" i="60"/>
  <c r="J110" i="60"/>
  <c r="I110" i="60"/>
  <c r="E110" i="60"/>
  <c r="AN109" i="60"/>
  <c r="AM109" i="60"/>
  <c r="AL109" i="60"/>
  <c r="AK109" i="60"/>
  <c r="AJ109" i="60"/>
  <c r="AI109" i="60"/>
  <c r="AH109" i="60"/>
  <c r="Q109" i="60"/>
  <c r="P109" i="60"/>
  <c r="O109" i="60"/>
  <c r="N109" i="60"/>
  <c r="M109" i="60"/>
  <c r="L109" i="60"/>
  <c r="K109" i="60"/>
  <c r="J109" i="60"/>
  <c r="I109" i="60"/>
  <c r="E109" i="60"/>
  <c r="AN108" i="60"/>
  <c r="AM108" i="60"/>
  <c r="AL108" i="60"/>
  <c r="AK108" i="60"/>
  <c r="AJ108" i="60"/>
  <c r="AI108" i="60"/>
  <c r="AH108" i="60"/>
  <c r="Q108" i="60"/>
  <c r="P108" i="60"/>
  <c r="O108" i="60"/>
  <c r="N108" i="60"/>
  <c r="M108" i="60"/>
  <c r="L108" i="60"/>
  <c r="K108" i="60"/>
  <c r="J108" i="60"/>
  <c r="I108" i="60"/>
  <c r="E108" i="60"/>
  <c r="AN107" i="60"/>
  <c r="AM107" i="60"/>
  <c r="AL107" i="60"/>
  <c r="AK107" i="60"/>
  <c r="AJ107" i="60"/>
  <c r="AI107" i="60"/>
  <c r="AH107" i="60"/>
  <c r="Q107" i="60"/>
  <c r="P107" i="60"/>
  <c r="O107" i="60"/>
  <c r="N107" i="60"/>
  <c r="M107" i="60"/>
  <c r="L107" i="60"/>
  <c r="K107" i="60"/>
  <c r="J107" i="60"/>
  <c r="I107" i="60"/>
  <c r="E107" i="60"/>
  <c r="AN106" i="60"/>
  <c r="AM106" i="60"/>
  <c r="AL106" i="60"/>
  <c r="AK106" i="60"/>
  <c r="AJ106" i="60"/>
  <c r="AI106" i="60"/>
  <c r="AH106" i="60"/>
  <c r="Q106" i="60"/>
  <c r="P106" i="60"/>
  <c r="O106" i="60"/>
  <c r="N106" i="60"/>
  <c r="M106" i="60"/>
  <c r="L106" i="60"/>
  <c r="K106" i="60"/>
  <c r="J106" i="60"/>
  <c r="I106" i="60"/>
  <c r="E106" i="60"/>
  <c r="AN105" i="60"/>
  <c r="AM105" i="60"/>
  <c r="AL105" i="60"/>
  <c r="AK105" i="60"/>
  <c r="AJ105" i="60"/>
  <c r="AI105" i="60"/>
  <c r="AH105" i="60"/>
  <c r="Q105" i="60"/>
  <c r="P105" i="60"/>
  <c r="O105" i="60"/>
  <c r="N105" i="60"/>
  <c r="M105" i="60"/>
  <c r="L105" i="60"/>
  <c r="K105" i="60"/>
  <c r="J105" i="60"/>
  <c r="I105" i="60"/>
  <c r="E105" i="60"/>
  <c r="AN104" i="60"/>
  <c r="AM104" i="60"/>
  <c r="AL104" i="60"/>
  <c r="AK104" i="60"/>
  <c r="AJ104" i="60"/>
  <c r="AI104" i="60"/>
  <c r="AH104" i="60"/>
  <c r="Q104" i="60"/>
  <c r="P104" i="60"/>
  <c r="O104" i="60"/>
  <c r="N104" i="60"/>
  <c r="M104" i="60"/>
  <c r="L104" i="60"/>
  <c r="K104" i="60"/>
  <c r="J104" i="60"/>
  <c r="I104" i="60"/>
  <c r="E104" i="60"/>
  <c r="AN103" i="60"/>
  <c r="AM103" i="60"/>
  <c r="AL103" i="60"/>
  <c r="AK103" i="60"/>
  <c r="AJ103" i="60"/>
  <c r="AI103" i="60"/>
  <c r="AH103" i="60"/>
  <c r="Q103" i="60"/>
  <c r="P103" i="60"/>
  <c r="O103" i="60"/>
  <c r="N103" i="60"/>
  <c r="M103" i="60"/>
  <c r="L103" i="60"/>
  <c r="K103" i="60"/>
  <c r="J103" i="60"/>
  <c r="I103" i="60"/>
  <c r="E103" i="60"/>
  <c r="AN102" i="60"/>
  <c r="AM102" i="60"/>
  <c r="AL102" i="60"/>
  <c r="AK102" i="60"/>
  <c r="AJ102" i="60"/>
  <c r="AI102" i="60"/>
  <c r="AH102" i="60"/>
  <c r="Q102" i="60"/>
  <c r="P102" i="60"/>
  <c r="O102" i="60"/>
  <c r="N102" i="60"/>
  <c r="M102" i="60"/>
  <c r="L102" i="60"/>
  <c r="K102" i="60"/>
  <c r="J102" i="60"/>
  <c r="I102" i="60"/>
  <c r="E102" i="60"/>
  <c r="AN101" i="60"/>
  <c r="AM101" i="60"/>
  <c r="AL101" i="60"/>
  <c r="AK101" i="60"/>
  <c r="AJ101" i="60"/>
  <c r="AI101" i="60"/>
  <c r="AH101" i="60"/>
  <c r="Q101" i="60"/>
  <c r="P101" i="60"/>
  <c r="O101" i="60"/>
  <c r="N101" i="60"/>
  <c r="M101" i="60"/>
  <c r="L101" i="60"/>
  <c r="K101" i="60"/>
  <c r="J101" i="60"/>
  <c r="I101" i="60"/>
  <c r="E101" i="60"/>
  <c r="AN100" i="60"/>
  <c r="AM100" i="60"/>
  <c r="AL100" i="60"/>
  <c r="AK100" i="60"/>
  <c r="AJ100" i="60"/>
  <c r="AI100" i="60"/>
  <c r="AH100" i="60"/>
  <c r="Q100" i="60"/>
  <c r="P100" i="60"/>
  <c r="O100" i="60"/>
  <c r="N100" i="60"/>
  <c r="M100" i="60"/>
  <c r="L100" i="60"/>
  <c r="K100" i="60"/>
  <c r="J100" i="60"/>
  <c r="I100" i="60"/>
  <c r="E100" i="60"/>
  <c r="AN99" i="60"/>
  <c r="AM99" i="60"/>
  <c r="AL99" i="60"/>
  <c r="AK99" i="60"/>
  <c r="AJ99" i="60"/>
  <c r="AI99" i="60"/>
  <c r="AH99" i="60"/>
  <c r="Q99" i="60"/>
  <c r="P99" i="60"/>
  <c r="O99" i="60"/>
  <c r="N99" i="60"/>
  <c r="M99" i="60"/>
  <c r="L99" i="60"/>
  <c r="K99" i="60"/>
  <c r="J99" i="60"/>
  <c r="I99" i="60"/>
  <c r="E99" i="60"/>
  <c r="AN98" i="60"/>
  <c r="AM98" i="60"/>
  <c r="AL98" i="60"/>
  <c r="AK98" i="60"/>
  <c r="AJ98" i="60"/>
  <c r="AI98" i="60"/>
  <c r="AH98" i="60"/>
  <c r="Q98" i="60"/>
  <c r="P98" i="60"/>
  <c r="O98" i="60"/>
  <c r="N98" i="60"/>
  <c r="M98" i="60"/>
  <c r="L98" i="60"/>
  <c r="K98" i="60"/>
  <c r="J98" i="60"/>
  <c r="I98" i="60"/>
  <c r="E98" i="60"/>
  <c r="AN97" i="60"/>
  <c r="AM97" i="60"/>
  <c r="AL97" i="60"/>
  <c r="AK97" i="60"/>
  <c r="AJ97" i="60"/>
  <c r="AI97" i="60"/>
  <c r="AH97" i="60"/>
  <c r="Q97" i="60"/>
  <c r="P97" i="60"/>
  <c r="O97" i="60"/>
  <c r="N97" i="60"/>
  <c r="M97" i="60"/>
  <c r="L97" i="60"/>
  <c r="K97" i="60"/>
  <c r="J97" i="60"/>
  <c r="I97" i="60"/>
  <c r="E97" i="60"/>
  <c r="AN96" i="60"/>
  <c r="AM96" i="60"/>
  <c r="AL96" i="60"/>
  <c r="AK96" i="60"/>
  <c r="AJ96" i="60"/>
  <c r="AI96" i="60"/>
  <c r="AH96" i="60"/>
  <c r="Q96" i="60"/>
  <c r="P96" i="60"/>
  <c r="O96" i="60"/>
  <c r="N96" i="60"/>
  <c r="M96" i="60"/>
  <c r="L96" i="60"/>
  <c r="K96" i="60"/>
  <c r="J96" i="60"/>
  <c r="I96" i="60"/>
  <c r="E96" i="60"/>
  <c r="AN95" i="60"/>
  <c r="AM95" i="60"/>
  <c r="AL95" i="60"/>
  <c r="AK95" i="60"/>
  <c r="AJ95" i="60"/>
  <c r="AI95" i="60"/>
  <c r="AH95" i="60"/>
  <c r="Q95" i="60"/>
  <c r="P95" i="60"/>
  <c r="O95" i="60"/>
  <c r="N95" i="60"/>
  <c r="M95" i="60"/>
  <c r="L95" i="60"/>
  <c r="K95" i="60"/>
  <c r="J95" i="60"/>
  <c r="I95" i="60"/>
  <c r="E95" i="60"/>
  <c r="AN94" i="60"/>
  <c r="AM94" i="60"/>
  <c r="AL94" i="60"/>
  <c r="AK94" i="60"/>
  <c r="AJ94" i="60"/>
  <c r="AI94" i="60"/>
  <c r="AH94" i="60"/>
  <c r="Q94" i="60"/>
  <c r="P94" i="60"/>
  <c r="O94" i="60"/>
  <c r="N94" i="60"/>
  <c r="M94" i="60"/>
  <c r="L94" i="60"/>
  <c r="K94" i="60"/>
  <c r="J94" i="60"/>
  <c r="I94" i="60"/>
  <c r="E94" i="60"/>
  <c r="AN93" i="60"/>
  <c r="AM93" i="60"/>
  <c r="AL93" i="60"/>
  <c r="AK93" i="60"/>
  <c r="AJ93" i="60"/>
  <c r="AI93" i="60"/>
  <c r="AH93" i="60"/>
  <c r="Q93" i="60"/>
  <c r="P93" i="60"/>
  <c r="O93" i="60"/>
  <c r="N93" i="60"/>
  <c r="M93" i="60"/>
  <c r="L93" i="60"/>
  <c r="K93" i="60"/>
  <c r="J93" i="60"/>
  <c r="I93" i="60"/>
  <c r="E93" i="60"/>
  <c r="AN92" i="60"/>
  <c r="AM92" i="60"/>
  <c r="AL92" i="60"/>
  <c r="AK92" i="60"/>
  <c r="AJ92" i="60"/>
  <c r="AI92" i="60"/>
  <c r="AH92" i="60"/>
  <c r="Q92" i="60"/>
  <c r="P92" i="60"/>
  <c r="O92" i="60"/>
  <c r="N92" i="60"/>
  <c r="M92" i="60"/>
  <c r="L92" i="60"/>
  <c r="K92" i="60"/>
  <c r="J92" i="60"/>
  <c r="I92" i="60"/>
  <c r="E92" i="60"/>
  <c r="AN91" i="60"/>
  <c r="AM91" i="60"/>
  <c r="AL91" i="60"/>
  <c r="AK91" i="60"/>
  <c r="AJ91" i="60"/>
  <c r="AI91" i="60"/>
  <c r="AH91" i="60"/>
  <c r="Q91" i="60"/>
  <c r="P91" i="60"/>
  <c r="O91" i="60"/>
  <c r="N91" i="60"/>
  <c r="M91" i="60"/>
  <c r="L91" i="60"/>
  <c r="K91" i="60"/>
  <c r="J91" i="60"/>
  <c r="I91" i="60"/>
  <c r="E91" i="60"/>
  <c r="AN90" i="60"/>
  <c r="AM90" i="60"/>
  <c r="AL90" i="60"/>
  <c r="AK90" i="60"/>
  <c r="AJ90" i="60"/>
  <c r="AI90" i="60"/>
  <c r="AH90" i="60"/>
  <c r="Q90" i="60"/>
  <c r="P90" i="60"/>
  <c r="O90" i="60"/>
  <c r="N90" i="60"/>
  <c r="M90" i="60"/>
  <c r="L90" i="60"/>
  <c r="K90" i="60"/>
  <c r="J90" i="60"/>
  <c r="I90" i="60"/>
  <c r="E90" i="60"/>
  <c r="AN89" i="60"/>
  <c r="AM89" i="60"/>
  <c r="AL89" i="60"/>
  <c r="AK89" i="60"/>
  <c r="AJ89" i="60"/>
  <c r="AI89" i="60"/>
  <c r="AH89" i="60"/>
  <c r="Q89" i="60"/>
  <c r="P89" i="60"/>
  <c r="O89" i="60"/>
  <c r="N89" i="60"/>
  <c r="M89" i="60"/>
  <c r="L89" i="60"/>
  <c r="K89" i="60"/>
  <c r="J89" i="60"/>
  <c r="I89" i="60"/>
  <c r="E89" i="60"/>
  <c r="AN88" i="60"/>
  <c r="AM88" i="60"/>
  <c r="AL88" i="60"/>
  <c r="AK88" i="60"/>
  <c r="AJ88" i="60"/>
  <c r="AI88" i="60"/>
  <c r="AH88" i="60"/>
  <c r="Q88" i="60"/>
  <c r="P88" i="60"/>
  <c r="O88" i="60"/>
  <c r="N88" i="60"/>
  <c r="M88" i="60"/>
  <c r="L88" i="60"/>
  <c r="K88" i="60"/>
  <c r="J88" i="60"/>
  <c r="I88" i="60"/>
  <c r="E88" i="60"/>
  <c r="AN87" i="60"/>
  <c r="AM87" i="60"/>
  <c r="AL87" i="60"/>
  <c r="AK87" i="60"/>
  <c r="AJ87" i="60"/>
  <c r="AI87" i="60"/>
  <c r="AH87" i="60"/>
  <c r="Q87" i="60"/>
  <c r="P87" i="60"/>
  <c r="O87" i="60"/>
  <c r="N87" i="60"/>
  <c r="M87" i="60"/>
  <c r="L87" i="60"/>
  <c r="K87" i="60"/>
  <c r="J87" i="60"/>
  <c r="I87" i="60"/>
  <c r="E87" i="60"/>
  <c r="AN86" i="60"/>
  <c r="AM86" i="60"/>
  <c r="AL86" i="60"/>
  <c r="AK86" i="60"/>
  <c r="AJ86" i="60"/>
  <c r="AI86" i="60"/>
  <c r="AH86" i="60"/>
  <c r="Q86" i="60"/>
  <c r="P86" i="60"/>
  <c r="O86" i="60"/>
  <c r="N86" i="60"/>
  <c r="M86" i="60"/>
  <c r="L86" i="60"/>
  <c r="K86" i="60"/>
  <c r="J86" i="60"/>
  <c r="I86" i="60"/>
  <c r="E86" i="60"/>
  <c r="AN85" i="60"/>
  <c r="AM85" i="60"/>
  <c r="AL85" i="60"/>
  <c r="AK85" i="60"/>
  <c r="AJ85" i="60"/>
  <c r="AI85" i="60"/>
  <c r="AH85" i="60"/>
  <c r="Q85" i="60"/>
  <c r="P85" i="60"/>
  <c r="O85" i="60"/>
  <c r="N85" i="60"/>
  <c r="M85" i="60"/>
  <c r="L85" i="60"/>
  <c r="K85" i="60"/>
  <c r="J85" i="60"/>
  <c r="I85" i="60"/>
  <c r="E85" i="60"/>
  <c r="AN84" i="60"/>
  <c r="AM84" i="60"/>
  <c r="AL84" i="60"/>
  <c r="AK84" i="60"/>
  <c r="AJ84" i="60"/>
  <c r="AI84" i="60"/>
  <c r="AH84" i="60"/>
  <c r="Q84" i="60"/>
  <c r="P84" i="60"/>
  <c r="O84" i="60"/>
  <c r="N84" i="60"/>
  <c r="M84" i="60"/>
  <c r="L84" i="60"/>
  <c r="K84" i="60"/>
  <c r="J84" i="60"/>
  <c r="I84" i="60"/>
  <c r="E84" i="60"/>
  <c r="AN83" i="60"/>
  <c r="AM83" i="60"/>
  <c r="AL83" i="60"/>
  <c r="AK83" i="60"/>
  <c r="AJ83" i="60"/>
  <c r="AI83" i="60"/>
  <c r="AH83" i="60"/>
  <c r="Q83" i="60"/>
  <c r="P83" i="60"/>
  <c r="O83" i="60"/>
  <c r="N83" i="60"/>
  <c r="M83" i="60"/>
  <c r="L83" i="60"/>
  <c r="K83" i="60"/>
  <c r="J83" i="60"/>
  <c r="I83" i="60"/>
  <c r="E83" i="60"/>
  <c r="AN82" i="60"/>
  <c r="AM82" i="60"/>
  <c r="AL82" i="60"/>
  <c r="AK82" i="60"/>
  <c r="AJ82" i="60"/>
  <c r="AI82" i="60"/>
  <c r="AH82" i="60"/>
  <c r="Q82" i="60"/>
  <c r="P82" i="60"/>
  <c r="O82" i="60"/>
  <c r="N82" i="60"/>
  <c r="M82" i="60"/>
  <c r="L82" i="60"/>
  <c r="K82" i="60"/>
  <c r="J82" i="60"/>
  <c r="I82" i="60"/>
  <c r="E82" i="60"/>
  <c r="AN81" i="60"/>
  <c r="AM81" i="60"/>
  <c r="AL81" i="60"/>
  <c r="AK81" i="60"/>
  <c r="AJ81" i="60"/>
  <c r="AI81" i="60"/>
  <c r="AH81" i="60"/>
  <c r="Q81" i="60"/>
  <c r="P81" i="60"/>
  <c r="O81" i="60"/>
  <c r="N81" i="60"/>
  <c r="M81" i="60"/>
  <c r="L81" i="60"/>
  <c r="K81" i="60"/>
  <c r="J81" i="60"/>
  <c r="I81" i="60"/>
  <c r="E81" i="60"/>
  <c r="AN80" i="60"/>
  <c r="AM80" i="60"/>
  <c r="AL80" i="60"/>
  <c r="AK80" i="60"/>
  <c r="AJ80" i="60"/>
  <c r="AI80" i="60"/>
  <c r="AH80" i="60"/>
  <c r="Q80" i="60"/>
  <c r="P80" i="60"/>
  <c r="O80" i="60"/>
  <c r="N80" i="60"/>
  <c r="M80" i="60"/>
  <c r="L80" i="60"/>
  <c r="K80" i="60"/>
  <c r="J80" i="60"/>
  <c r="I80" i="60"/>
  <c r="E80" i="60"/>
  <c r="AN79" i="60"/>
  <c r="AM79" i="60"/>
  <c r="AL79" i="60"/>
  <c r="AK79" i="60"/>
  <c r="AJ79" i="60"/>
  <c r="AI79" i="60"/>
  <c r="AH79" i="60"/>
  <c r="Q79" i="60"/>
  <c r="P79" i="60"/>
  <c r="O79" i="60"/>
  <c r="N79" i="60"/>
  <c r="M79" i="60"/>
  <c r="L79" i="60"/>
  <c r="K79" i="60"/>
  <c r="J79" i="60"/>
  <c r="I79" i="60"/>
  <c r="E79" i="60"/>
  <c r="AN78" i="60"/>
  <c r="AM78" i="60"/>
  <c r="AL78" i="60"/>
  <c r="AK78" i="60"/>
  <c r="AJ78" i="60"/>
  <c r="AI78" i="60"/>
  <c r="AH78" i="60"/>
  <c r="Q78" i="60"/>
  <c r="P78" i="60"/>
  <c r="O78" i="60"/>
  <c r="N78" i="60"/>
  <c r="M78" i="60"/>
  <c r="L78" i="60"/>
  <c r="K78" i="60"/>
  <c r="J78" i="60"/>
  <c r="I78" i="60"/>
  <c r="E78" i="60"/>
  <c r="AN77" i="60"/>
  <c r="AM77" i="60"/>
  <c r="AL77" i="60"/>
  <c r="AK77" i="60"/>
  <c r="AJ77" i="60"/>
  <c r="AI77" i="60"/>
  <c r="AH77" i="60"/>
  <c r="Q77" i="60"/>
  <c r="P77" i="60"/>
  <c r="O77" i="60"/>
  <c r="N77" i="60"/>
  <c r="M77" i="60"/>
  <c r="L77" i="60"/>
  <c r="K77" i="60"/>
  <c r="J77" i="60"/>
  <c r="I77" i="60"/>
  <c r="E77" i="60"/>
  <c r="AN76" i="60"/>
  <c r="AM76" i="60"/>
  <c r="AL76" i="60"/>
  <c r="AK76" i="60"/>
  <c r="AJ76" i="60"/>
  <c r="AI76" i="60"/>
  <c r="AH76" i="60"/>
  <c r="Q76" i="60"/>
  <c r="P76" i="60"/>
  <c r="O76" i="60"/>
  <c r="N76" i="60"/>
  <c r="M76" i="60"/>
  <c r="L76" i="60"/>
  <c r="K76" i="60"/>
  <c r="J76" i="60"/>
  <c r="I76" i="60"/>
  <c r="E76" i="60"/>
  <c r="AN75" i="60"/>
  <c r="AM75" i="60"/>
  <c r="AL75" i="60"/>
  <c r="AK75" i="60"/>
  <c r="AJ75" i="60"/>
  <c r="AI75" i="60"/>
  <c r="AH75" i="60"/>
  <c r="Q75" i="60"/>
  <c r="P75" i="60"/>
  <c r="O75" i="60"/>
  <c r="N75" i="60"/>
  <c r="M75" i="60"/>
  <c r="L75" i="60"/>
  <c r="K75" i="60"/>
  <c r="J75" i="60"/>
  <c r="I75" i="60"/>
  <c r="E75" i="60"/>
  <c r="AN74" i="60"/>
  <c r="AM74" i="60"/>
  <c r="AL74" i="60"/>
  <c r="AK74" i="60"/>
  <c r="AJ74" i="60"/>
  <c r="AI74" i="60"/>
  <c r="AH74" i="60"/>
  <c r="Q74" i="60"/>
  <c r="P74" i="60"/>
  <c r="O74" i="60"/>
  <c r="N74" i="60"/>
  <c r="M74" i="60"/>
  <c r="L74" i="60"/>
  <c r="K74" i="60"/>
  <c r="J74" i="60"/>
  <c r="I74" i="60"/>
  <c r="E74" i="60"/>
  <c r="AN73" i="60"/>
  <c r="AM73" i="60"/>
  <c r="AL73" i="60"/>
  <c r="AK73" i="60"/>
  <c r="AJ73" i="60"/>
  <c r="AI73" i="60"/>
  <c r="AH73" i="60"/>
  <c r="Q73" i="60"/>
  <c r="P73" i="60"/>
  <c r="O73" i="60"/>
  <c r="N73" i="60"/>
  <c r="M73" i="60"/>
  <c r="L73" i="60"/>
  <c r="K73" i="60"/>
  <c r="J73" i="60"/>
  <c r="I73" i="60"/>
  <c r="E73" i="60"/>
  <c r="AN72" i="60"/>
  <c r="AM72" i="60"/>
  <c r="AL72" i="60"/>
  <c r="AK72" i="60"/>
  <c r="AJ72" i="60"/>
  <c r="AI72" i="60"/>
  <c r="AH72" i="60"/>
  <c r="Q72" i="60"/>
  <c r="P72" i="60"/>
  <c r="O72" i="60"/>
  <c r="N72" i="60"/>
  <c r="M72" i="60"/>
  <c r="L72" i="60"/>
  <c r="K72" i="60"/>
  <c r="J72" i="60"/>
  <c r="I72" i="60"/>
  <c r="E72" i="60"/>
  <c r="AN71" i="60"/>
  <c r="AM71" i="60"/>
  <c r="AL71" i="60"/>
  <c r="AK71" i="60"/>
  <c r="AJ71" i="60"/>
  <c r="AI71" i="60"/>
  <c r="AH71" i="60"/>
  <c r="Q71" i="60"/>
  <c r="P71" i="60"/>
  <c r="O71" i="60"/>
  <c r="N71" i="60"/>
  <c r="M71" i="60"/>
  <c r="L71" i="60"/>
  <c r="K71" i="60"/>
  <c r="J71" i="60"/>
  <c r="I71" i="60"/>
  <c r="E71" i="60"/>
  <c r="AN70" i="60"/>
  <c r="AM70" i="60"/>
  <c r="AL70" i="60"/>
  <c r="AK70" i="60"/>
  <c r="AJ70" i="60"/>
  <c r="AI70" i="60"/>
  <c r="AH70" i="60"/>
  <c r="Q70" i="60"/>
  <c r="P70" i="60"/>
  <c r="O70" i="60"/>
  <c r="N70" i="60"/>
  <c r="M70" i="60"/>
  <c r="L70" i="60"/>
  <c r="K70" i="60"/>
  <c r="J70" i="60"/>
  <c r="I70" i="60"/>
  <c r="E70" i="60"/>
  <c r="AN69" i="60"/>
  <c r="AM69" i="60"/>
  <c r="AL69" i="60"/>
  <c r="AK69" i="60"/>
  <c r="AJ69" i="60"/>
  <c r="AI69" i="60"/>
  <c r="AH69" i="60"/>
  <c r="Q69" i="60"/>
  <c r="P69" i="60"/>
  <c r="O69" i="60"/>
  <c r="N69" i="60"/>
  <c r="M69" i="60"/>
  <c r="L69" i="60"/>
  <c r="K69" i="60"/>
  <c r="J69" i="60"/>
  <c r="I69" i="60"/>
  <c r="E69" i="60"/>
  <c r="AN68" i="60"/>
  <c r="AM68" i="60"/>
  <c r="AL68" i="60"/>
  <c r="AK68" i="60"/>
  <c r="AJ68" i="60"/>
  <c r="AI68" i="60"/>
  <c r="AH68" i="60"/>
  <c r="Q68" i="60"/>
  <c r="P68" i="60"/>
  <c r="O68" i="60"/>
  <c r="N68" i="60"/>
  <c r="M68" i="60"/>
  <c r="L68" i="60"/>
  <c r="K68" i="60"/>
  <c r="J68" i="60"/>
  <c r="I68" i="60"/>
  <c r="E68" i="60"/>
  <c r="AN67" i="60"/>
  <c r="AM67" i="60"/>
  <c r="AL67" i="60"/>
  <c r="AK67" i="60"/>
  <c r="AJ67" i="60"/>
  <c r="AI67" i="60"/>
  <c r="AH67" i="60"/>
  <c r="Q67" i="60"/>
  <c r="P67" i="60"/>
  <c r="O67" i="60"/>
  <c r="N67" i="60"/>
  <c r="M67" i="60"/>
  <c r="L67" i="60"/>
  <c r="K67" i="60"/>
  <c r="J67" i="60"/>
  <c r="I67" i="60"/>
  <c r="E67" i="60"/>
  <c r="AN66" i="60"/>
  <c r="AM66" i="60"/>
  <c r="AL66" i="60"/>
  <c r="AK66" i="60"/>
  <c r="AJ66" i="60"/>
  <c r="AI66" i="60"/>
  <c r="AH66" i="60"/>
  <c r="Q66" i="60"/>
  <c r="P66" i="60"/>
  <c r="O66" i="60"/>
  <c r="N66" i="60"/>
  <c r="M66" i="60"/>
  <c r="L66" i="60"/>
  <c r="K66" i="60"/>
  <c r="J66" i="60"/>
  <c r="I66" i="60"/>
  <c r="E66" i="60"/>
  <c r="AN65" i="60"/>
  <c r="AM65" i="60"/>
  <c r="AL65" i="60"/>
  <c r="AK65" i="60"/>
  <c r="AJ65" i="60"/>
  <c r="AI65" i="60"/>
  <c r="AH65" i="60"/>
  <c r="Q65" i="60"/>
  <c r="P65" i="60"/>
  <c r="O65" i="60"/>
  <c r="N65" i="60"/>
  <c r="M65" i="60"/>
  <c r="L65" i="60"/>
  <c r="K65" i="60"/>
  <c r="J65" i="60"/>
  <c r="I65" i="60"/>
  <c r="E65" i="60"/>
  <c r="AN64" i="60"/>
  <c r="AM64" i="60"/>
  <c r="AL64" i="60"/>
  <c r="AK64" i="60"/>
  <c r="AJ64" i="60"/>
  <c r="AI64" i="60"/>
  <c r="AH64" i="60"/>
  <c r="Q64" i="60"/>
  <c r="P64" i="60"/>
  <c r="O64" i="60"/>
  <c r="N64" i="60"/>
  <c r="M64" i="60"/>
  <c r="L64" i="60"/>
  <c r="K64" i="60"/>
  <c r="J64" i="60"/>
  <c r="I64" i="60"/>
  <c r="E64" i="60"/>
  <c r="AN63" i="60"/>
  <c r="AM63" i="60"/>
  <c r="AL63" i="60"/>
  <c r="AK63" i="60"/>
  <c r="AJ63" i="60"/>
  <c r="AI63" i="60"/>
  <c r="AH63" i="60"/>
  <c r="Q63" i="60"/>
  <c r="P63" i="60"/>
  <c r="O63" i="60"/>
  <c r="N63" i="60"/>
  <c r="M63" i="60"/>
  <c r="L63" i="60"/>
  <c r="K63" i="60"/>
  <c r="J63" i="60"/>
  <c r="I63" i="60"/>
  <c r="E63" i="60"/>
  <c r="AN62" i="60"/>
  <c r="AM62" i="60"/>
  <c r="AL62" i="60"/>
  <c r="AK62" i="60"/>
  <c r="AJ62" i="60"/>
  <c r="AI62" i="60"/>
  <c r="AH62" i="60"/>
  <c r="Q62" i="60"/>
  <c r="P62" i="60"/>
  <c r="O62" i="60"/>
  <c r="N62" i="60"/>
  <c r="M62" i="60"/>
  <c r="L62" i="60"/>
  <c r="K62" i="60"/>
  <c r="J62" i="60"/>
  <c r="I62" i="60"/>
  <c r="E62" i="60"/>
  <c r="AN61" i="60"/>
  <c r="AM61" i="60"/>
  <c r="AL61" i="60"/>
  <c r="AK61" i="60"/>
  <c r="AJ61" i="60"/>
  <c r="AI61" i="60"/>
  <c r="AH61" i="60"/>
  <c r="Q61" i="60"/>
  <c r="P61" i="60"/>
  <c r="O61" i="60"/>
  <c r="N61" i="60"/>
  <c r="M61" i="60"/>
  <c r="L61" i="60"/>
  <c r="K61" i="60"/>
  <c r="J61" i="60"/>
  <c r="I61" i="60"/>
  <c r="E61" i="60"/>
  <c r="AN60" i="60"/>
  <c r="AM60" i="60"/>
  <c r="AL60" i="60"/>
  <c r="AK60" i="60"/>
  <c r="AJ60" i="60"/>
  <c r="AI60" i="60"/>
  <c r="AH60" i="60"/>
  <c r="Q60" i="60"/>
  <c r="P60" i="60"/>
  <c r="O60" i="60"/>
  <c r="N60" i="60"/>
  <c r="M60" i="60"/>
  <c r="L60" i="60"/>
  <c r="K60" i="60"/>
  <c r="J60" i="60"/>
  <c r="I60" i="60"/>
  <c r="E60" i="60"/>
  <c r="AN59" i="60"/>
  <c r="AM59" i="60"/>
  <c r="AL59" i="60"/>
  <c r="AK59" i="60"/>
  <c r="AJ59" i="60"/>
  <c r="AI59" i="60"/>
  <c r="AH59" i="60"/>
  <c r="Q59" i="60"/>
  <c r="P59" i="60"/>
  <c r="O59" i="60"/>
  <c r="N59" i="60"/>
  <c r="M59" i="60"/>
  <c r="L59" i="60"/>
  <c r="K59" i="60"/>
  <c r="J59" i="60"/>
  <c r="I59" i="60"/>
  <c r="E59" i="60"/>
  <c r="AN58" i="60"/>
  <c r="AM58" i="60"/>
  <c r="AL58" i="60"/>
  <c r="AK58" i="60"/>
  <c r="AJ58" i="60"/>
  <c r="AI58" i="60"/>
  <c r="AH58" i="60"/>
  <c r="Q58" i="60"/>
  <c r="P58" i="60"/>
  <c r="O58" i="60"/>
  <c r="N58" i="60"/>
  <c r="M58" i="60"/>
  <c r="L58" i="60"/>
  <c r="K58" i="60"/>
  <c r="J58" i="60"/>
  <c r="I58" i="60"/>
  <c r="E58" i="60"/>
  <c r="AN57" i="60"/>
  <c r="AM57" i="60"/>
  <c r="AL57" i="60"/>
  <c r="AK57" i="60"/>
  <c r="AJ57" i="60"/>
  <c r="AI57" i="60"/>
  <c r="AH57" i="60"/>
  <c r="Q57" i="60"/>
  <c r="P57" i="60"/>
  <c r="O57" i="60"/>
  <c r="N57" i="60"/>
  <c r="M57" i="60"/>
  <c r="L57" i="60"/>
  <c r="K57" i="60"/>
  <c r="J57" i="60"/>
  <c r="I57" i="60"/>
  <c r="E57" i="60"/>
  <c r="AN56" i="60"/>
  <c r="AM56" i="60"/>
  <c r="AL56" i="60"/>
  <c r="AK56" i="60"/>
  <c r="AJ56" i="60"/>
  <c r="AI56" i="60"/>
  <c r="AH56" i="60"/>
  <c r="Q56" i="60"/>
  <c r="P56" i="60"/>
  <c r="O56" i="60"/>
  <c r="N56" i="60"/>
  <c r="M56" i="60"/>
  <c r="L56" i="60"/>
  <c r="K56" i="60"/>
  <c r="J56" i="60"/>
  <c r="I56" i="60"/>
  <c r="E56" i="60"/>
  <c r="AN55" i="60"/>
  <c r="AM55" i="60"/>
  <c r="AL55" i="60"/>
  <c r="AK55" i="60"/>
  <c r="AJ55" i="60"/>
  <c r="AI55" i="60"/>
  <c r="AH55" i="60"/>
  <c r="Q55" i="60"/>
  <c r="P55" i="60"/>
  <c r="O55" i="60"/>
  <c r="N55" i="60"/>
  <c r="M55" i="60"/>
  <c r="L55" i="60"/>
  <c r="K55" i="60"/>
  <c r="J55" i="60"/>
  <c r="I55" i="60"/>
  <c r="E55" i="60"/>
  <c r="AN54" i="60"/>
  <c r="AM54" i="60"/>
  <c r="AL54" i="60"/>
  <c r="AK54" i="60"/>
  <c r="AJ54" i="60"/>
  <c r="AI54" i="60"/>
  <c r="AH54" i="60"/>
  <c r="Q54" i="60"/>
  <c r="P54" i="60"/>
  <c r="O54" i="60"/>
  <c r="N54" i="60"/>
  <c r="M54" i="60"/>
  <c r="L54" i="60"/>
  <c r="K54" i="60"/>
  <c r="J54" i="60"/>
  <c r="I54" i="60"/>
  <c r="E54" i="60"/>
  <c r="AN53" i="60"/>
  <c r="AM53" i="60"/>
  <c r="AL53" i="60"/>
  <c r="AK53" i="60"/>
  <c r="AJ53" i="60"/>
  <c r="AI53" i="60"/>
  <c r="AH53" i="60"/>
  <c r="Q53" i="60"/>
  <c r="P53" i="60"/>
  <c r="O53" i="60"/>
  <c r="N53" i="60"/>
  <c r="M53" i="60"/>
  <c r="L53" i="60"/>
  <c r="K53" i="60"/>
  <c r="J53" i="60"/>
  <c r="I53" i="60"/>
  <c r="E53" i="60"/>
  <c r="AN52" i="60"/>
  <c r="AM52" i="60"/>
  <c r="AL52" i="60"/>
  <c r="AK52" i="60"/>
  <c r="AJ52" i="60"/>
  <c r="AI52" i="60"/>
  <c r="AH52" i="60"/>
  <c r="Q52" i="60"/>
  <c r="P52" i="60"/>
  <c r="O52" i="60"/>
  <c r="N52" i="60"/>
  <c r="M52" i="60"/>
  <c r="L52" i="60"/>
  <c r="K52" i="60"/>
  <c r="J52" i="60"/>
  <c r="I52" i="60"/>
  <c r="E52" i="60"/>
  <c r="AN51" i="60"/>
  <c r="AM51" i="60"/>
  <c r="AL51" i="60"/>
  <c r="AK51" i="60"/>
  <c r="AJ51" i="60"/>
  <c r="AI51" i="60"/>
  <c r="AH51" i="60"/>
  <c r="Q51" i="60"/>
  <c r="P51" i="60"/>
  <c r="O51" i="60"/>
  <c r="N51" i="60"/>
  <c r="M51" i="60"/>
  <c r="L51" i="60"/>
  <c r="K51" i="60"/>
  <c r="J51" i="60"/>
  <c r="I51" i="60"/>
  <c r="E51" i="60"/>
  <c r="AN50" i="60"/>
  <c r="AM50" i="60"/>
  <c r="AL50" i="60"/>
  <c r="AK50" i="60"/>
  <c r="AJ50" i="60"/>
  <c r="AI50" i="60"/>
  <c r="AH50" i="60"/>
  <c r="Q50" i="60"/>
  <c r="P50" i="60"/>
  <c r="O50" i="60"/>
  <c r="N50" i="60"/>
  <c r="M50" i="60"/>
  <c r="L50" i="60"/>
  <c r="K50" i="60"/>
  <c r="J50" i="60"/>
  <c r="I50" i="60"/>
  <c r="E50" i="60"/>
  <c r="AN49" i="60"/>
  <c r="AM49" i="60"/>
  <c r="AL49" i="60"/>
  <c r="AK49" i="60"/>
  <c r="AJ49" i="60"/>
  <c r="AI49" i="60"/>
  <c r="AH49" i="60"/>
  <c r="Q49" i="60"/>
  <c r="P49" i="60"/>
  <c r="O49" i="60"/>
  <c r="N49" i="60"/>
  <c r="M49" i="60"/>
  <c r="L49" i="60"/>
  <c r="K49" i="60"/>
  <c r="J49" i="60"/>
  <c r="I49" i="60"/>
  <c r="E49" i="60"/>
  <c r="AN48" i="60"/>
  <c r="AM48" i="60"/>
  <c r="AL48" i="60"/>
  <c r="AK48" i="60"/>
  <c r="AJ48" i="60"/>
  <c r="AI48" i="60"/>
  <c r="AH48" i="60"/>
  <c r="Q48" i="60"/>
  <c r="P48" i="60"/>
  <c r="O48" i="60"/>
  <c r="N48" i="60"/>
  <c r="M48" i="60"/>
  <c r="L48" i="60"/>
  <c r="K48" i="60"/>
  <c r="J48" i="60"/>
  <c r="I48" i="60"/>
  <c r="E48" i="60"/>
  <c r="AN47" i="60"/>
  <c r="AM47" i="60"/>
  <c r="AL47" i="60"/>
  <c r="AK47" i="60"/>
  <c r="AJ47" i="60"/>
  <c r="AI47" i="60"/>
  <c r="AH47" i="60"/>
  <c r="Q47" i="60"/>
  <c r="P47" i="60"/>
  <c r="O47" i="60"/>
  <c r="N47" i="60"/>
  <c r="M47" i="60"/>
  <c r="L47" i="60"/>
  <c r="K47" i="60"/>
  <c r="J47" i="60"/>
  <c r="I47" i="60"/>
  <c r="E47" i="60"/>
  <c r="AN46" i="60"/>
  <c r="AM46" i="60"/>
  <c r="AL46" i="60"/>
  <c r="AK46" i="60"/>
  <c r="AJ46" i="60"/>
  <c r="AI46" i="60"/>
  <c r="AH46" i="60"/>
  <c r="Q46" i="60"/>
  <c r="P46" i="60"/>
  <c r="O46" i="60"/>
  <c r="N46" i="60"/>
  <c r="M46" i="60"/>
  <c r="L46" i="60"/>
  <c r="K46" i="60"/>
  <c r="J46" i="60"/>
  <c r="I46" i="60"/>
  <c r="E46" i="60"/>
  <c r="AN45" i="60"/>
  <c r="AM45" i="60"/>
  <c r="AL45" i="60"/>
  <c r="AK45" i="60"/>
  <c r="AJ45" i="60"/>
  <c r="AI45" i="60"/>
  <c r="AH45" i="60"/>
  <c r="Q45" i="60"/>
  <c r="P45" i="60"/>
  <c r="O45" i="60"/>
  <c r="N45" i="60"/>
  <c r="M45" i="60"/>
  <c r="L45" i="60"/>
  <c r="K45" i="60"/>
  <c r="J45" i="60"/>
  <c r="I45" i="60"/>
  <c r="E45" i="60"/>
  <c r="AN44" i="60"/>
  <c r="AM44" i="60"/>
  <c r="AL44" i="60"/>
  <c r="AK44" i="60"/>
  <c r="AJ44" i="60"/>
  <c r="AI44" i="60"/>
  <c r="AH44" i="60"/>
  <c r="Q44" i="60"/>
  <c r="P44" i="60"/>
  <c r="O44" i="60"/>
  <c r="N44" i="60"/>
  <c r="M44" i="60"/>
  <c r="L44" i="60"/>
  <c r="K44" i="60"/>
  <c r="J44" i="60"/>
  <c r="I44" i="60"/>
  <c r="E44" i="60"/>
  <c r="AN43" i="60"/>
  <c r="AM43" i="60"/>
  <c r="AL43" i="60"/>
  <c r="AK43" i="60"/>
  <c r="AJ43" i="60"/>
  <c r="AI43" i="60"/>
  <c r="AH43" i="60"/>
  <c r="Q43" i="60"/>
  <c r="P43" i="60"/>
  <c r="O43" i="60"/>
  <c r="N43" i="60"/>
  <c r="M43" i="60"/>
  <c r="L43" i="60"/>
  <c r="K43" i="60"/>
  <c r="J43" i="60"/>
  <c r="I43" i="60"/>
  <c r="E43" i="60"/>
  <c r="AN42" i="60"/>
  <c r="AM42" i="60"/>
  <c r="AL42" i="60"/>
  <c r="AK42" i="60"/>
  <c r="AJ42" i="60"/>
  <c r="AI42" i="60"/>
  <c r="AH42" i="60"/>
  <c r="Q42" i="60"/>
  <c r="P42" i="60"/>
  <c r="O42" i="60"/>
  <c r="N42" i="60"/>
  <c r="M42" i="60"/>
  <c r="L42" i="60"/>
  <c r="K42" i="60"/>
  <c r="J42" i="60"/>
  <c r="I42" i="60"/>
  <c r="E42" i="60"/>
  <c r="AN41" i="60"/>
  <c r="AM41" i="60"/>
  <c r="AL41" i="60"/>
  <c r="AK41" i="60"/>
  <c r="AJ41" i="60"/>
  <c r="AI41" i="60"/>
  <c r="AH41" i="60"/>
  <c r="Q41" i="60"/>
  <c r="P41" i="60"/>
  <c r="O41" i="60"/>
  <c r="N41" i="60"/>
  <c r="M41" i="60"/>
  <c r="L41" i="60"/>
  <c r="K41" i="60"/>
  <c r="J41" i="60"/>
  <c r="I41" i="60"/>
  <c r="E41" i="60"/>
  <c r="AN40" i="60"/>
  <c r="AM40" i="60"/>
  <c r="AL40" i="60"/>
  <c r="AK40" i="60"/>
  <c r="AJ40" i="60"/>
  <c r="AI40" i="60"/>
  <c r="AH40" i="60"/>
  <c r="Q40" i="60"/>
  <c r="P40" i="60"/>
  <c r="O40" i="60"/>
  <c r="N40" i="60"/>
  <c r="M40" i="60"/>
  <c r="L40" i="60"/>
  <c r="K40" i="60"/>
  <c r="J40" i="60"/>
  <c r="I40" i="60"/>
  <c r="E40" i="60"/>
  <c r="AN39" i="60"/>
  <c r="AM39" i="60"/>
  <c r="AL39" i="60"/>
  <c r="AK39" i="60"/>
  <c r="AJ39" i="60"/>
  <c r="AI39" i="60"/>
  <c r="AH39" i="60"/>
  <c r="Q39" i="60"/>
  <c r="P39" i="60"/>
  <c r="O39" i="60"/>
  <c r="N39" i="60"/>
  <c r="M39" i="60"/>
  <c r="L39" i="60"/>
  <c r="K39" i="60"/>
  <c r="J39" i="60"/>
  <c r="I39" i="60"/>
  <c r="E39" i="60"/>
  <c r="AN38" i="60"/>
  <c r="AM38" i="60"/>
  <c r="AL38" i="60"/>
  <c r="AK38" i="60"/>
  <c r="AJ38" i="60"/>
  <c r="AI38" i="60"/>
  <c r="AH38" i="60"/>
  <c r="Q38" i="60"/>
  <c r="P38" i="60"/>
  <c r="O38" i="60"/>
  <c r="N38" i="60"/>
  <c r="M38" i="60"/>
  <c r="L38" i="60"/>
  <c r="K38" i="60"/>
  <c r="J38" i="60"/>
  <c r="I38" i="60"/>
  <c r="E38" i="60"/>
  <c r="AN37" i="60"/>
  <c r="AM37" i="60"/>
  <c r="AL37" i="60"/>
  <c r="AK37" i="60"/>
  <c r="AJ37" i="60"/>
  <c r="AI37" i="60"/>
  <c r="AH37" i="60"/>
  <c r="Q37" i="60"/>
  <c r="P37" i="60"/>
  <c r="O37" i="60"/>
  <c r="N37" i="60"/>
  <c r="M37" i="60"/>
  <c r="L37" i="60"/>
  <c r="K37" i="60"/>
  <c r="J37" i="60"/>
  <c r="I37" i="60"/>
  <c r="E37" i="60"/>
  <c r="AN36" i="60"/>
  <c r="AM36" i="60"/>
  <c r="AL36" i="60"/>
  <c r="AK36" i="60"/>
  <c r="AJ36" i="60"/>
  <c r="AI36" i="60"/>
  <c r="AH36" i="60"/>
  <c r="Q36" i="60"/>
  <c r="P36" i="60"/>
  <c r="O36" i="60"/>
  <c r="N36" i="60"/>
  <c r="M36" i="60"/>
  <c r="L36" i="60"/>
  <c r="K36" i="60"/>
  <c r="J36" i="60"/>
  <c r="I36" i="60"/>
  <c r="E36" i="60"/>
  <c r="AN35" i="60"/>
  <c r="AM35" i="60"/>
  <c r="AL35" i="60"/>
  <c r="AK35" i="60"/>
  <c r="AJ35" i="60"/>
  <c r="AI35" i="60"/>
  <c r="AH35" i="60"/>
  <c r="Q35" i="60"/>
  <c r="P35" i="60"/>
  <c r="O35" i="60"/>
  <c r="N35" i="60"/>
  <c r="M35" i="60"/>
  <c r="L35" i="60"/>
  <c r="K35" i="60"/>
  <c r="J35" i="60"/>
  <c r="I35" i="60"/>
  <c r="E35" i="60"/>
  <c r="AN34" i="60"/>
  <c r="AM34" i="60"/>
  <c r="AL34" i="60"/>
  <c r="AK34" i="60"/>
  <c r="AJ34" i="60"/>
  <c r="AI34" i="60"/>
  <c r="AH34" i="60"/>
  <c r="Q34" i="60"/>
  <c r="P34" i="60"/>
  <c r="O34" i="60"/>
  <c r="N34" i="60"/>
  <c r="M34" i="60"/>
  <c r="L34" i="60"/>
  <c r="K34" i="60"/>
  <c r="J34" i="60"/>
  <c r="I34" i="60"/>
  <c r="AN33" i="60"/>
  <c r="AM33" i="60"/>
  <c r="AL33" i="60"/>
  <c r="AK33" i="60"/>
  <c r="AJ33" i="60"/>
  <c r="AI33" i="60"/>
  <c r="AH33" i="60"/>
  <c r="Q33" i="60"/>
  <c r="P33" i="60"/>
  <c r="O33" i="60"/>
  <c r="N33" i="60"/>
  <c r="M33" i="60"/>
  <c r="L33" i="60"/>
  <c r="K33" i="60"/>
  <c r="J33" i="60"/>
  <c r="I33" i="60"/>
  <c r="C33" i="60"/>
  <c r="AN32" i="60"/>
  <c r="AM32" i="60"/>
  <c r="AL32" i="60"/>
  <c r="AK32" i="60"/>
  <c r="AJ32" i="60"/>
  <c r="AI32" i="60"/>
  <c r="AH32" i="60"/>
  <c r="Q32" i="60"/>
  <c r="P32" i="60"/>
  <c r="O32" i="60"/>
  <c r="N32" i="60"/>
  <c r="M32" i="60"/>
  <c r="L32" i="60"/>
  <c r="K32" i="60"/>
  <c r="J32" i="60"/>
  <c r="I32" i="60"/>
  <c r="AN31" i="60"/>
  <c r="AM31" i="60"/>
  <c r="AL31" i="60"/>
  <c r="AK31" i="60"/>
  <c r="AJ31" i="60"/>
  <c r="AI31" i="60"/>
  <c r="AH31" i="60"/>
  <c r="Q31" i="60"/>
  <c r="P31" i="60"/>
  <c r="O31" i="60"/>
  <c r="N31" i="60"/>
  <c r="M31" i="60"/>
  <c r="L31" i="60"/>
  <c r="K31" i="60"/>
  <c r="J31" i="60"/>
  <c r="I31" i="60"/>
  <c r="AN30" i="60"/>
  <c r="AM30" i="60"/>
  <c r="AL30" i="60"/>
  <c r="AK30" i="60"/>
  <c r="AJ30" i="60"/>
  <c r="AI30" i="60"/>
  <c r="AH30" i="60"/>
  <c r="Q30" i="60"/>
  <c r="P30" i="60"/>
  <c r="O30" i="60"/>
  <c r="N30" i="60"/>
  <c r="M30" i="60"/>
  <c r="L30" i="60"/>
  <c r="K30" i="60"/>
  <c r="J30" i="60"/>
  <c r="I30" i="60"/>
  <c r="AN29" i="60"/>
  <c r="AM29" i="60"/>
  <c r="AL29" i="60"/>
  <c r="AK29" i="60"/>
  <c r="AJ29" i="60"/>
  <c r="AI29" i="60"/>
  <c r="AH29" i="60"/>
  <c r="Q29" i="60"/>
  <c r="P29" i="60"/>
  <c r="O29" i="60"/>
  <c r="N29" i="60"/>
  <c r="M29" i="60"/>
  <c r="L29" i="60"/>
  <c r="K29" i="60"/>
  <c r="J29" i="60"/>
  <c r="I29" i="60"/>
  <c r="AN28" i="60"/>
  <c r="AM28" i="60"/>
  <c r="AL28" i="60"/>
  <c r="AK28" i="60"/>
  <c r="AJ28" i="60"/>
  <c r="AI28" i="60"/>
  <c r="AH28" i="60"/>
  <c r="Q28" i="60"/>
  <c r="P28" i="60"/>
  <c r="O28" i="60"/>
  <c r="N28" i="60"/>
  <c r="M28" i="60"/>
  <c r="L28" i="60"/>
  <c r="K28" i="60"/>
  <c r="J28" i="60"/>
  <c r="I28" i="60"/>
  <c r="AN27" i="60"/>
  <c r="AM27" i="60"/>
  <c r="AL27" i="60"/>
  <c r="AK27" i="60"/>
  <c r="AJ27" i="60"/>
  <c r="AI27" i="60"/>
  <c r="AH27" i="60"/>
  <c r="Q27" i="60"/>
  <c r="P27" i="60"/>
  <c r="O27" i="60"/>
  <c r="N27" i="60"/>
  <c r="M27" i="60"/>
  <c r="L27" i="60"/>
  <c r="K27" i="60"/>
  <c r="J27" i="60"/>
  <c r="I27" i="60"/>
  <c r="AN26" i="60"/>
  <c r="AM26" i="60"/>
  <c r="AL26" i="60"/>
  <c r="AK26" i="60"/>
  <c r="AJ26" i="60"/>
  <c r="AI26" i="60"/>
  <c r="AH26" i="60"/>
  <c r="Q26" i="60"/>
  <c r="P26" i="60"/>
  <c r="O26" i="60"/>
  <c r="N26" i="60"/>
  <c r="M26" i="60"/>
  <c r="L26" i="60"/>
  <c r="K26" i="60"/>
  <c r="J26" i="60"/>
  <c r="I26" i="60"/>
  <c r="AN25" i="60"/>
  <c r="AM25" i="60"/>
  <c r="AL25" i="60"/>
  <c r="AK25" i="60"/>
  <c r="AJ25" i="60"/>
  <c r="AI25" i="60"/>
  <c r="AH25" i="60"/>
  <c r="Q25" i="60"/>
  <c r="P25" i="60"/>
  <c r="O25" i="60"/>
  <c r="N25" i="60"/>
  <c r="M25" i="60"/>
  <c r="L25" i="60"/>
  <c r="K25" i="60"/>
  <c r="J25" i="60"/>
  <c r="I25" i="60"/>
  <c r="AN24" i="60"/>
  <c r="AM24" i="60"/>
  <c r="AL24" i="60"/>
  <c r="AK24" i="60"/>
  <c r="AJ24" i="60"/>
  <c r="AI24" i="60"/>
  <c r="AH24" i="60"/>
  <c r="Q24" i="60"/>
  <c r="P24" i="60"/>
  <c r="O24" i="60"/>
  <c r="N24" i="60"/>
  <c r="M24" i="60"/>
  <c r="L24" i="60"/>
  <c r="K24" i="60"/>
  <c r="J24" i="60"/>
  <c r="I24" i="60"/>
  <c r="AN23" i="60"/>
  <c r="AM23" i="60"/>
  <c r="AL23" i="60"/>
  <c r="AK23" i="60"/>
  <c r="AJ23" i="60"/>
  <c r="AI23" i="60"/>
  <c r="AH23" i="60"/>
  <c r="Q23" i="60"/>
  <c r="P23" i="60"/>
  <c r="O23" i="60"/>
  <c r="N23" i="60"/>
  <c r="M23" i="60"/>
  <c r="L23" i="60"/>
  <c r="K23" i="60"/>
  <c r="J23" i="60"/>
  <c r="I23" i="60"/>
  <c r="AN22" i="60"/>
  <c r="AM22" i="60"/>
  <c r="AL22" i="60"/>
  <c r="AK22" i="60"/>
  <c r="AJ22" i="60"/>
  <c r="AI22" i="60"/>
  <c r="AH22" i="60"/>
  <c r="Q22" i="60"/>
  <c r="P22" i="60"/>
  <c r="O22" i="60"/>
  <c r="N22" i="60"/>
  <c r="M22" i="60"/>
  <c r="L22" i="60"/>
  <c r="K22" i="60"/>
  <c r="J22" i="60"/>
  <c r="I22" i="60"/>
  <c r="AN21" i="60"/>
  <c r="AM21" i="60"/>
  <c r="AL21" i="60"/>
  <c r="AK21" i="60"/>
  <c r="AJ21" i="60"/>
  <c r="AI21" i="60"/>
  <c r="AH21" i="60"/>
  <c r="Q21" i="60"/>
  <c r="P21" i="60"/>
  <c r="O21" i="60"/>
  <c r="N21" i="60"/>
  <c r="M21" i="60"/>
  <c r="L21" i="60"/>
  <c r="K21" i="60"/>
  <c r="J21" i="60"/>
  <c r="I21" i="60"/>
  <c r="AN20" i="60"/>
  <c r="AM20" i="60"/>
  <c r="AL20" i="60"/>
  <c r="AK20" i="60"/>
  <c r="AJ20" i="60"/>
  <c r="AI20" i="60"/>
  <c r="AH20" i="60"/>
  <c r="Q20" i="60"/>
  <c r="P20" i="60"/>
  <c r="O20" i="60"/>
  <c r="N20" i="60"/>
  <c r="M20" i="60"/>
  <c r="L20" i="60"/>
  <c r="K20" i="60"/>
  <c r="J20" i="60"/>
  <c r="I20" i="60"/>
  <c r="AN19" i="60"/>
  <c r="AM19" i="60"/>
  <c r="AL19" i="60"/>
  <c r="AK19" i="60"/>
  <c r="AJ19" i="60"/>
  <c r="AI19" i="60"/>
  <c r="AH19" i="60"/>
  <c r="Q19" i="60"/>
  <c r="P19" i="60"/>
  <c r="O19" i="60"/>
  <c r="N19" i="60"/>
  <c r="M19" i="60"/>
  <c r="L19" i="60"/>
  <c r="K19" i="60"/>
  <c r="J19" i="60"/>
  <c r="I19" i="60"/>
  <c r="AN18" i="60"/>
  <c r="AM18" i="60"/>
  <c r="AL18" i="60"/>
  <c r="AK18" i="60"/>
  <c r="AJ18" i="60"/>
  <c r="AI18" i="60"/>
  <c r="AH18" i="60"/>
  <c r="Q18" i="60"/>
  <c r="P18" i="60"/>
  <c r="O18" i="60"/>
  <c r="N18" i="60"/>
  <c r="M18" i="60"/>
  <c r="L18" i="60"/>
  <c r="K18" i="60"/>
  <c r="J18" i="60"/>
  <c r="I18" i="60"/>
  <c r="AN17" i="60"/>
  <c r="AM17" i="60"/>
  <c r="AL17" i="60"/>
  <c r="AK17" i="60"/>
  <c r="AJ17" i="60"/>
  <c r="AI17" i="60"/>
  <c r="AH17" i="60"/>
  <c r="Q17" i="60"/>
  <c r="P17" i="60"/>
  <c r="O17" i="60"/>
  <c r="N17" i="60"/>
  <c r="M17" i="60"/>
  <c r="L17" i="60"/>
  <c r="K17" i="60"/>
  <c r="J17" i="60"/>
  <c r="I17" i="60"/>
  <c r="AN16" i="60"/>
  <c r="AM16" i="60"/>
  <c r="AL16" i="60"/>
  <c r="AK16" i="60"/>
  <c r="AJ16" i="60"/>
  <c r="AI16" i="60"/>
  <c r="AH16" i="60"/>
  <c r="Q16" i="60"/>
  <c r="P16" i="60"/>
  <c r="O16" i="60"/>
  <c r="N16" i="60"/>
  <c r="M16" i="60"/>
  <c r="L16" i="60"/>
  <c r="K16" i="60"/>
  <c r="J16" i="60"/>
  <c r="I16" i="60"/>
  <c r="AN15" i="60"/>
  <c r="AM15" i="60"/>
  <c r="AL15" i="60"/>
  <c r="AK15" i="60"/>
  <c r="AJ15" i="60"/>
  <c r="AI15" i="60"/>
  <c r="AH15" i="60"/>
  <c r="Q15" i="60"/>
  <c r="P15" i="60"/>
  <c r="O15" i="60"/>
  <c r="N15" i="60"/>
  <c r="M15" i="60"/>
  <c r="L15" i="60"/>
  <c r="K15" i="60"/>
  <c r="J15" i="60"/>
  <c r="I15" i="60"/>
  <c r="AN14" i="60"/>
  <c r="AM14" i="60"/>
  <c r="AL14" i="60"/>
  <c r="AK14" i="60"/>
  <c r="AJ14" i="60"/>
  <c r="AI14" i="60"/>
  <c r="AH14" i="60"/>
  <c r="Q14" i="60"/>
  <c r="P14" i="60"/>
  <c r="O14" i="60"/>
  <c r="N14" i="60"/>
  <c r="M14" i="60"/>
  <c r="L14" i="60"/>
  <c r="K14" i="60"/>
  <c r="J14" i="60"/>
  <c r="I14" i="60"/>
  <c r="AN13" i="60"/>
  <c r="AM13" i="60"/>
  <c r="AL13" i="60"/>
  <c r="AK13" i="60"/>
  <c r="AJ13" i="60"/>
  <c r="AI13" i="60"/>
  <c r="AH13" i="60"/>
  <c r="Q13" i="60"/>
  <c r="P13" i="60"/>
  <c r="O13" i="60"/>
  <c r="N13" i="60"/>
  <c r="M13" i="60"/>
  <c r="L13" i="60"/>
  <c r="K13" i="60"/>
  <c r="J13" i="60"/>
  <c r="I13" i="60"/>
  <c r="AN12" i="60"/>
  <c r="AM12" i="60"/>
  <c r="AL12" i="60"/>
  <c r="AK12" i="60"/>
  <c r="AJ12" i="60"/>
  <c r="AI12" i="60"/>
  <c r="AH12" i="60"/>
  <c r="Q12" i="60"/>
  <c r="P12" i="60"/>
  <c r="O12" i="60"/>
  <c r="N12" i="60"/>
  <c r="M12" i="60"/>
  <c r="L12" i="60"/>
  <c r="K12" i="60"/>
  <c r="J12" i="60"/>
  <c r="I12" i="60"/>
  <c r="C12" i="60"/>
  <c r="C13" i="60" s="1"/>
  <c r="AN11" i="60"/>
  <c r="AL11" i="60" s="1"/>
  <c r="AM11" i="60"/>
  <c r="I11" i="60"/>
  <c r="AN10" i="60"/>
  <c r="AL10" i="60" s="1"/>
  <c r="AM10" i="60"/>
  <c r="I10" i="60"/>
  <c r="AN9" i="60"/>
  <c r="AL9" i="60" s="1"/>
  <c r="AM9" i="60"/>
  <c r="I9" i="60"/>
  <c r="C9" i="60"/>
  <c r="E11" i="60" s="1"/>
  <c r="AN8" i="60"/>
  <c r="AL8" i="60" s="1"/>
  <c r="AM8" i="60"/>
  <c r="I8" i="60"/>
  <c r="AN7" i="60"/>
  <c r="AL7" i="60" s="1"/>
  <c r="AM7" i="60"/>
  <c r="AD7" i="60"/>
  <c r="AF7" i="60" s="1"/>
  <c r="AA7" i="60"/>
  <c r="AC7" i="60" s="1"/>
  <c r="X7" i="60"/>
  <c r="I7" i="60"/>
  <c r="D6" i="60"/>
  <c r="V7" i="60" s="1"/>
  <c r="AF5" i="60"/>
  <c r="AC5" i="60"/>
  <c r="H5" i="60"/>
  <c r="G6" i="60" s="1"/>
  <c r="AH3" i="60" s="1"/>
  <c r="E5" i="60"/>
  <c r="D5" i="60"/>
  <c r="G1" i="60"/>
  <c r="AN220" i="59"/>
  <c r="AM220" i="59"/>
  <c r="AL220" i="59"/>
  <c r="AK220" i="59"/>
  <c r="AJ220" i="59"/>
  <c r="AI220" i="59"/>
  <c r="AH220" i="59"/>
  <c r="Q220" i="59"/>
  <c r="P220" i="59"/>
  <c r="O220" i="59"/>
  <c r="N220" i="59"/>
  <c r="M220" i="59"/>
  <c r="L220" i="59"/>
  <c r="K220" i="59"/>
  <c r="J220" i="59"/>
  <c r="I220" i="59"/>
  <c r="AN219" i="59"/>
  <c r="AM219" i="59"/>
  <c r="AL219" i="59"/>
  <c r="AK219" i="59"/>
  <c r="AJ219" i="59"/>
  <c r="AI219" i="59"/>
  <c r="AH219" i="59"/>
  <c r="Q219" i="59"/>
  <c r="P219" i="59"/>
  <c r="O219" i="59"/>
  <c r="N219" i="59"/>
  <c r="M219" i="59"/>
  <c r="L219" i="59"/>
  <c r="K219" i="59"/>
  <c r="J219" i="59"/>
  <c r="I219" i="59"/>
  <c r="AN218" i="59"/>
  <c r="AM218" i="59"/>
  <c r="AL218" i="59"/>
  <c r="AK218" i="59"/>
  <c r="AJ218" i="59"/>
  <c r="AI218" i="59"/>
  <c r="AH218" i="59"/>
  <c r="Q218" i="59"/>
  <c r="P218" i="59"/>
  <c r="O218" i="59"/>
  <c r="N218" i="59"/>
  <c r="M218" i="59"/>
  <c r="L218" i="59"/>
  <c r="K218" i="59"/>
  <c r="J218" i="59"/>
  <c r="I218" i="59"/>
  <c r="AN217" i="59"/>
  <c r="AM217" i="59"/>
  <c r="AL217" i="59"/>
  <c r="AK217" i="59"/>
  <c r="AJ217" i="59"/>
  <c r="AI217" i="59"/>
  <c r="AH217" i="59"/>
  <c r="Q217" i="59"/>
  <c r="P217" i="59"/>
  <c r="O217" i="59"/>
  <c r="N217" i="59"/>
  <c r="M217" i="59"/>
  <c r="L217" i="59"/>
  <c r="K217" i="59"/>
  <c r="J217" i="59"/>
  <c r="I217" i="59"/>
  <c r="AN216" i="59"/>
  <c r="AM216" i="59"/>
  <c r="AL216" i="59"/>
  <c r="AK216" i="59"/>
  <c r="AJ216" i="59"/>
  <c r="AI216" i="59"/>
  <c r="AH216" i="59"/>
  <c r="Q216" i="59"/>
  <c r="P216" i="59"/>
  <c r="O216" i="59"/>
  <c r="N216" i="59"/>
  <c r="M216" i="59"/>
  <c r="L216" i="59"/>
  <c r="K216" i="59"/>
  <c r="J216" i="59"/>
  <c r="I216" i="59"/>
  <c r="AN215" i="59"/>
  <c r="AM215" i="59"/>
  <c r="AL215" i="59"/>
  <c r="AK215" i="59"/>
  <c r="AJ215" i="59"/>
  <c r="AI215" i="59"/>
  <c r="AH215" i="59"/>
  <c r="Q215" i="59"/>
  <c r="P215" i="59"/>
  <c r="O215" i="59"/>
  <c r="N215" i="59"/>
  <c r="M215" i="59"/>
  <c r="L215" i="59"/>
  <c r="K215" i="59"/>
  <c r="J215" i="59"/>
  <c r="I215" i="59"/>
  <c r="E215" i="59"/>
  <c r="AN214" i="59"/>
  <c r="AM214" i="59"/>
  <c r="AL214" i="59"/>
  <c r="AK214" i="59"/>
  <c r="AJ214" i="59"/>
  <c r="AI214" i="59"/>
  <c r="AH214" i="59"/>
  <c r="Q214" i="59"/>
  <c r="P214" i="59"/>
  <c r="O214" i="59"/>
  <c r="N214" i="59"/>
  <c r="M214" i="59"/>
  <c r="L214" i="59"/>
  <c r="K214" i="59"/>
  <c r="J214" i="59"/>
  <c r="I214" i="59"/>
  <c r="E214" i="59"/>
  <c r="AN213" i="59"/>
  <c r="AM213" i="59"/>
  <c r="AL213" i="59"/>
  <c r="AK213" i="59"/>
  <c r="AJ213" i="59"/>
  <c r="AI213" i="59"/>
  <c r="AH213" i="59"/>
  <c r="Q213" i="59"/>
  <c r="P213" i="59"/>
  <c r="O213" i="59"/>
  <c r="N213" i="59"/>
  <c r="M213" i="59"/>
  <c r="L213" i="59"/>
  <c r="K213" i="59"/>
  <c r="J213" i="59"/>
  <c r="I213" i="59"/>
  <c r="E213" i="59"/>
  <c r="AN212" i="59"/>
  <c r="AM212" i="59"/>
  <c r="AL212" i="59"/>
  <c r="AK212" i="59"/>
  <c r="AJ212" i="59"/>
  <c r="AI212" i="59"/>
  <c r="AH212" i="59"/>
  <c r="Q212" i="59"/>
  <c r="P212" i="59"/>
  <c r="O212" i="59"/>
  <c r="N212" i="59"/>
  <c r="M212" i="59"/>
  <c r="L212" i="59"/>
  <c r="K212" i="59"/>
  <c r="J212" i="59"/>
  <c r="I212" i="59"/>
  <c r="E212" i="59"/>
  <c r="AN211" i="59"/>
  <c r="AM211" i="59"/>
  <c r="AL211" i="59"/>
  <c r="AK211" i="59"/>
  <c r="AJ211" i="59"/>
  <c r="AI211" i="59"/>
  <c r="AH211" i="59"/>
  <c r="Q211" i="59"/>
  <c r="P211" i="59"/>
  <c r="O211" i="59"/>
  <c r="N211" i="59"/>
  <c r="M211" i="59"/>
  <c r="L211" i="59"/>
  <c r="K211" i="59"/>
  <c r="J211" i="59"/>
  <c r="I211" i="59"/>
  <c r="E211" i="59"/>
  <c r="AN210" i="59"/>
  <c r="AM210" i="59"/>
  <c r="AL210" i="59"/>
  <c r="AK210" i="59"/>
  <c r="AJ210" i="59"/>
  <c r="AI210" i="59"/>
  <c r="AH210" i="59"/>
  <c r="Q210" i="59"/>
  <c r="P210" i="59"/>
  <c r="O210" i="59"/>
  <c r="N210" i="59"/>
  <c r="M210" i="59"/>
  <c r="L210" i="59"/>
  <c r="K210" i="59"/>
  <c r="J210" i="59"/>
  <c r="I210" i="59"/>
  <c r="E210" i="59"/>
  <c r="AN209" i="59"/>
  <c r="AM209" i="59"/>
  <c r="AL209" i="59"/>
  <c r="AK209" i="59"/>
  <c r="AJ209" i="59"/>
  <c r="AI209" i="59"/>
  <c r="AH209" i="59"/>
  <c r="Q209" i="59"/>
  <c r="P209" i="59"/>
  <c r="O209" i="59"/>
  <c r="N209" i="59"/>
  <c r="M209" i="59"/>
  <c r="L209" i="59"/>
  <c r="K209" i="59"/>
  <c r="J209" i="59"/>
  <c r="I209" i="59"/>
  <c r="E209" i="59"/>
  <c r="AN208" i="59"/>
  <c r="AM208" i="59"/>
  <c r="AL208" i="59"/>
  <c r="AK208" i="59"/>
  <c r="AJ208" i="59"/>
  <c r="AI208" i="59"/>
  <c r="AH208" i="59"/>
  <c r="Q208" i="59"/>
  <c r="P208" i="59"/>
  <c r="O208" i="59"/>
  <c r="N208" i="59"/>
  <c r="M208" i="59"/>
  <c r="L208" i="59"/>
  <c r="K208" i="59"/>
  <c r="J208" i="59"/>
  <c r="I208" i="59"/>
  <c r="E208" i="59"/>
  <c r="AN207" i="59"/>
  <c r="AM207" i="59"/>
  <c r="AL207" i="59"/>
  <c r="AK207" i="59"/>
  <c r="AJ207" i="59"/>
  <c r="AI207" i="59"/>
  <c r="AH207" i="59"/>
  <c r="Q207" i="59"/>
  <c r="P207" i="59"/>
  <c r="O207" i="59"/>
  <c r="N207" i="59"/>
  <c r="M207" i="59"/>
  <c r="L207" i="59"/>
  <c r="K207" i="59"/>
  <c r="J207" i="59"/>
  <c r="I207" i="59"/>
  <c r="E207" i="59"/>
  <c r="AN206" i="59"/>
  <c r="AM206" i="59"/>
  <c r="AL206" i="59"/>
  <c r="AK206" i="59"/>
  <c r="AJ206" i="59"/>
  <c r="AI206" i="59"/>
  <c r="AH206" i="59"/>
  <c r="Q206" i="59"/>
  <c r="P206" i="59"/>
  <c r="O206" i="59"/>
  <c r="N206" i="59"/>
  <c r="M206" i="59"/>
  <c r="L206" i="59"/>
  <c r="K206" i="59"/>
  <c r="J206" i="59"/>
  <c r="I206" i="59"/>
  <c r="E206" i="59"/>
  <c r="AN205" i="59"/>
  <c r="AM205" i="59"/>
  <c r="AL205" i="59"/>
  <c r="AK205" i="59"/>
  <c r="AJ205" i="59"/>
  <c r="AI205" i="59"/>
  <c r="AH205" i="59"/>
  <c r="Q205" i="59"/>
  <c r="P205" i="59"/>
  <c r="O205" i="59"/>
  <c r="N205" i="59"/>
  <c r="M205" i="59"/>
  <c r="L205" i="59"/>
  <c r="K205" i="59"/>
  <c r="J205" i="59"/>
  <c r="I205" i="59"/>
  <c r="E205" i="59"/>
  <c r="AN204" i="59"/>
  <c r="AM204" i="59"/>
  <c r="AL204" i="59"/>
  <c r="AK204" i="59"/>
  <c r="AJ204" i="59"/>
  <c r="AI204" i="59"/>
  <c r="AH204" i="59"/>
  <c r="Q204" i="59"/>
  <c r="P204" i="59"/>
  <c r="O204" i="59"/>
  <c r="N204" i="59"/>
  <c r="M204" i="59"/>
  <c r="L204" i="59"/>
  <c r="K204" i="59"/>
  <c r="J204" i="59"/>
  <c r="I204" i="59"/>
  <c r="E204" i="59"/>
  <c r="AN203" i="59"/>
  <c r="AM203" i="59"/>
  <c r="AL203" i="59"/>
  <c r="AK203" i="59"/>
  <c r="AJ203" i="59"/>
  <c r="AI203" i="59"/>
  <c r="AH203" i="59"/>
  <c r="Q203" i="59"/>
  <c r="P203" i="59"/>
  <c r="O203" i="59"/>
  <c r="N203" i="59"/>
  <c r="M203" i="59"/>
  <c r="L203" i="59"/>
  <c r="K203" i="59"/>
  <c r="J203" i="59"/>
  <c r="I203" i="59"/>
  <c r="E203" i="59"/>
  <c r="AN202" i="59"/>
  <c r="AM202" i="59"/>
  <c r="AL202" i="59"/>
  <c r="AK202" i="59"/>
  <c r="AJ202" i="59"/>
  <c r="AI202" i="59"/>
  <c r="AH202" i="59"/>
  <c r="Q202" i="59"/>
  <c r="P202" i="59"/>
  <c r="O202" i="59"/>
  <c r="N202" i="59"/>
  <c r="M202" i="59"/>
  <c r="L202" i="59"/>
  <c r="K202" i="59"/>
  <c r="J202" i="59"/>
  <c r="I202" i="59"/>
  <c r="E202" i="59"/>
  <c r="AN201" i="59"/>
  <c r="AM201" i="59"/>
  <c r="AL201" i="59"/>
  <c r="AK201" i="59"/>
  <c r="AJ201" i="59"/>
  <c r="AI201" i="59"/>
  <c r="AH201" i="59"/>
  <c r="Q201" i="59"/>
  <c r="P201" i="59"/>
  <c r="O201" i="59"/>
  <c r="N201" i="59"/>
  <c r="M201" i="59"/>
  <c r="L201" i="59"/>
  <c r="K201" i="59"/>
  <c r="J201" i="59"/>
  <c r="I201" i="59"/>
  <c r="E201" i="59"/>
  <c r="AN200" i="59"/>
  <c r="AM200" i="59"/>
  <c r="AL200" i="59"/>
  <c r="AK200" i="59"/>
  <c r="AJ200" i="59"/>
  <c r="AI200" i="59"/>
  <c r="AH200" i="59"/>
  <c r="Q200" i="59"/>
  <c r="P200" i="59"/>
  <c r="O200" i="59"/>
  <c r="N200" i="59"/>
  <c r="M200" i="59"/>
  <c r="L200" i="59"/>
  <c r="K200" i="59"/>
  <c r="J200" i="59"/>
  <c r="I200" i="59"/>
  <c r="E200" i="59"/>
  <c r="AN199" i="59"/>
  <c r="AM199" i="59"/>
  <c r="AL199" i="59"/>
  <c r="AK199" i="59"/>
  <c r="AJ199" i="59"/>
  <c r="AI199" i="59"/>
  <c r="AH199" i="59"/>
  <c r="Q199" i="59"/>
  <c r="P199" i="59"/>
  <c r="O199" i="59"/>
  <c r="N199" i="59"/>
  <c r="M199" i="59"/>
  <c r="L199" i="59"/>
  <c r="K199" i="59"/>
  <c r="J199" i="59"/>
  <c r="I199" i="59"/>
  <c r="E199" i="59"/>
  <c r="AN198" i="59"/>
  <c r="AM198" i="59"/>
  <c r="AL198" i="59"/>
  <c r="AK198" i="59"/>
  <c r="AJ198" i="59"/>
  <c r="AI198" i="59"/>
  <c r="AH198" i="59"/>
  <c r="Q198" i="59"/>
  <c r="P198" i="59"/>
  <c r="O198" i="59"/>
  <c r="N198" i="59"/>
  <c r="M198" i="59"/>
  <c r="L198" i="59"/>
  <c r="K198" i="59"/>
  <c r="J198" i="59"/>
  <c r="I198" i="59"/>
  <c r="E198" i="59"/>
  <c r="AN197" i="59"/>
  <c r="AM197" i="59"/>
  <c r="AL197" i="59"/>
  <c r="AK197" i="59"/>
  <c r="AJ197" i="59"/>
  <c r="AI197" i="59"/>
  <c r="AH197" i="59"/>
  <c r="Q197" i="59"/>
  <c r="P197" i="59"/>
  <c r="O197" i="59"/>
  <c r="N197" i="59"/>
  <c r="M197" i="59"/>
  <c r="L197" i="59"/>
  <c r="K197" i="59"/>
  <c r="J197" i="59"/>
  <c r="I197" i="59"/>
  <c r="E197" i="59"/>
  <c r="AN196" i="59"/>
  <c r="AM196" i="59"/>
  <c r="AL196" i="59"/>
  <c r="AK196" i="59"/>
  <c r="AJ196" i="59"/>
  <c r="AI196" i="59"/>
  <c r="AH196" i="59"/>
  <c r="Q196" i="59"/>
  <c r="P196" i="59"/>
  <c r="O196" i="59"/>
  <c r="N196" i="59"/>
  <c r="M196" i="59"/>
  <c r="L196" i="59"/>
  <c r="K196" i="59"/>
  <c r="J196" i="59"/>
  <c r="I196" i="59"/>
  <c r="E196" i="59"/>
  <c r="AN195" i="59"/>
  <c r="AM195" i="59"/>
  <c r="AL195" i="59"/>
  <c r="AK195" i="59"/>
  <c r="AJ195" i="59"/>
  <c r="AI195" i="59"/>
  <c r="AH195" i="59"/>
  <c r="Q195" i="59"/>
  <c r="P195" i="59"/>
  <c r="O195" i="59"/>
  <c r="N195" i="59"/>
  <c r="M195" i="59"/>
  <c r="L195" i="59"/>
  <c r="K195" i="59"/>
  <c r="J195" i="59"/>
  <c r="I195" i="59"/>
  <c r="E195" i="59"/>
  <c r="AN194" i="59"/>
  <c r="AM194" i="59"/>
  <c r="AL194" i="59"/>
  <c r="AK194" i="59"/>
  <c r="AJ194" i="59"/>
  <c r="AI194" i="59"/>
  <c r="AH194" i="59"/>
  <c r="Q194" i="59"/>
  <c r="P194" i="59"/>
  <c r="O194" i="59"/>
  <c r="N194" i="59"/>
  <c r="M194" i="59"/>
  <c r="L194" i="59"/>
  <c r="K194" i="59"/>
  <c r="J194" i="59"/>
  <c r="I194" i="59"/>
  <c r="E194" i="59"/>
  <c r="AN193" i="59"/>
  <c r="AM193" i="59"/>
  <c r="AL193" i="59"/>
  <c r="AK193" i="59"/>
  <c r="AJ193" i="59"/>
  <c r="AI193" i="59"/>
  <c r="AH193" i="59"/>
  <c r="Q193" i="59"/>
  <c r="P193" i="59"/>
  <c r="O193" i="59"/>
  <c r="N193" i="59"/>
  <c r="M193" i="59"/>
  <c r="L193" i="59"/>
  <c r="K193" i="59"/>
  <c r="J193" i="59"/>
  <c r="I193" i="59"/>
  <c r="E193" i="59"/>
  <c r="AN192" i="59"/>
  <c r="AM192" i="59"/>
  <c r="AL192" i="59"/>
  <c r="AK192" i="59"/>
  <c r="AJ192" i="59"/>
  <c r="AI192" i="59"/>
  <c r="AH192" i="59"/>
  <c r="Q192" i="59"/>
  <c r="P192" i="59"/>
  <c r="O192" i="59"/>
  <c r="N192" i="59"/>
  <c r="M192" i="59"/>
  <c r="L192" i="59"/>
  <c r="K192" i="59"/>
  <c r="J192" i="59"/>
  <c r="I192" i="59"/>
  <c r="E192" i="59"/>
  <c r="AN191" i="59"/>
  <c r="AM191" i="59"/>
  <c r="AL191" i="59"/>
  <c r="AK191" i="59"/>
  <c r="AJ191" i="59"/>
  <c r="AI191" i="59"/>
  <c r="AH191" i="59"/>
  <c r="Q191" i="59"/>
  <c r="P191" i="59"/>
  <c r="O191" i="59"/>
  <c r="N191" i="59"/>
  <c r="M191" i="59"/>
  <c r="L191" i="59"/>
  <c r="K191" i="59"/>
  <c r="J191" i="59"/>
  <c r="I191" i="59"/>
  <c r="E191" i="59"/>
  <c r="AN190" i="59"/>
  <c r="AM190" i="59"/>
  <c r="AL190" i="59"/>
  <c r="AK190" i="59"/>
  <c r="AJ190" i="59"/>
  <c r="AI190" i="59"/>
  <c r="AH190" i="59"/>
  <c r="Q190" i="59"/>
  <c r="P190" i="59"/>
  <c r="O190" i="59"/>
  <c r="N190" i="59"/>
  <c r="M190" i="59"/>
  <c r="L190" i="59"/>
  <c r="K190" i="59"/>
  <c r="J190" i="59"/>
  <c r="I190" i="59"/>
  <c r="E190" i="59"/>
  <c r="AN189" i="59"/>
  <c r="AM189" i="59"/>
  <c r="AL189" i="59"/>
  <c r="AK189" i="59"/>
  <c r="AJ189" i="59"/>
  <c r="AI189" i="59"/>
  <c r="AH189" i="59"/>
  <c r="Q189" i="59"/>
  <c r="P189" i="59"/>
  <c r="O189" i="59"/>
  <c r="N189" i="59"/>
  <c r="M189" i="59"/>
  <c r="L189" i="59"/>
  <c r="K189" i="59"/>
  <c r="J189" i="59"/>
  <c r="I189" i="59"/>
  <c r="E189" i="59"/>
  <c r="AN188" i="59"/>
  <c r="AM188" i="59"/>
  <c r="AL188" i="59"/>
  <c r="AK188" i="59"/>
  <c r="AJ188" i="59"/>
  <c r="AI188" i="59"/>
  <c r="AH188" i="59"/>
  <c r="Q188" i="59"/>
  <c r="P188" i="59"/>
  <c r="O188" i="59"/>
  <c r="N188" i="59"/>
  <c r="M188" i="59"/>
  <c r="L188" i="59"/>
  <c r="K188" i="59"/>
  <c r="J188" i="59"/>
  <c r="I188" i="59"/>
  <c r="E188" i="59"/>
  <c r="AN187" i="59"/>
  <c r="AM187" i="59"/>
  <c r="AL187" i="59"/>
  <c r="AK187" i="59"/>
  <c r="AJ187" i="59"/>
  <c r="AI187" i="59"/>
  <c r="AH187" i="59"/>
  <c r="Q187" i="59"/>
  <c r="P187" i="59"/>
  <c r="O187" i="59"/>
  <c r="N187" i="59"/>
  <c r="M187" i="59"/>
  <c r="L187" i="59"/>
  <c r="K187" i="59"/>
  <c r="J187" i="59"/>
  <c r="I187" i="59"/>
  <c r="E187" i="59"/>
  <c r="AN186" i="59"/>
  <c r="AM186" i="59"/>
  <c r="AL186" i="59"/>
  <c r="AK186" i="59"/>
  <c r="AJ186" i="59"/>
  <c r="AI186" i="59"/>
  <c r="AH186" i="59"/>
  <c r="Q186" i="59"/>
  <c r="P186" i="59"/>
  <c r="O186" i="59"/>
  <c r="N186" i="59"/>
  <c r="M186" i="59"/>
  <c r="L186" i="59"/>
  <c r="K186" i="59"/>
  <c r="J186" i="59"/>
  <c r="I186" i="59"/>
  <c r="E186" i="59"/>
  <c r="AN185" i="59"/>
  <c r="AM185" i="59"/>
  <c r="AL185" i="59"/>
  <c r="AK185" i="59"/>
  <c r="AJ185" i="59"/>
  <c r="AI185" i="59"/>
  <c r="AH185" i="59"/>
  <c r="Q185" i="59"/>
  <c r="P185" i="59"/>
  <c r="O185" i="59"/>
  <c r="N185" i="59"/>
  <c r="M185" i="59"/>
  <c r="L185" i="59"/>
  <c r="K185" i="59"/>
  <c r="J185" i="59"/>
  <c r="I185" i="59"/>
  <c r="E185" i="59"/>
  <c r="AN184" i="59"/>
  <c r="AM184" i="59"/>
  <c r="AL184" i="59"/>
  <c r="AK184" i="59"/>
  <c r="AJ184" i="59"/>
  <c r="AI184" i="59"/>
  <c r="AH184" i="59"/>
  <c r="Q184" i="59"/>
  <c r="P184" i="59"/>
  <c r="O184" i="59"/>
  <c r="N184" i="59"/>
  <c r="M184" i="59"/>
  <c r="L184" i="59"/>
  <c r="K184" i="59"/>
  <c r="J184" i="59"/>
  <c r="I184" i="59"/>
  <c r="E184" i="59"/>
  <c r="AN183" i="59"/>
  <c r="AM183" i="59"/>
  <c r="AL183" i="59"/>
  <c r="AK183" i="59"/>
  <c r="AJ183" i="59"/>
  <c r="AI183" i="59"/>
  <c r="AH183" i="59"/>
  <c r="Q183" i="59"/>
  <c r="P183" i="59"/>
  <c r="O183" i="59"/>
  <c r="N183" i="59"/>
  <c r="M183" i="59"/>
  <c r="L183" i="59"/>
  <c r="K183" i="59"/>
  <c r="J183" i="59"/>
  <c r="I183" i="59"/>
  <c r="E183" i="59"/>
  <c r="AN182" i="59"/>
  <c r="AM182" i="59"/>
  <c r="AL182" i="59"/>
  <c r="AK182" i="59"/>
  <c r="AJ182" i="59"/>
  <c r="AI182" i="59"/>
  <c r="AH182" i="59"/>
  <c r="Q182" i="59"/>
  <c r="P182" i="59"/>
  <c r="O182" i="59"/>
  <c r="N182" i="59"/>
  <c r="M182" i="59"/>
  <c r="L182" i="59"/>
  <c r="K182" i="59"/>
  <c r="J182" i="59"/>
  <c r="I182" i="59"/>
  <c r="E182" i="59"/>
  <c r="AN181" i="59"/>
  <c r="AM181" i="59"/>
  <c r="AL181" i="59"/>
  <c r="AK181" i="59"/>
  <c r="AJ181" i="59"/>
  <c r="AI181" i="59"/>
  <c r="AH181" i="59"/>
  <c r="Q181" i="59"/>
  <c r="P181" i="59"/>
  <c r="O181" i="59"/>
  <c r="N181" i="59"/>
  <c r="M181" i="59"/>
  <c r="L181" i="59"/>
  <c r="K181" i="59"/>
  <c r="J181" i="59"/>
  <c r="I181" i="59"/>
  <c r="E181" i="59"/>
  <c r="AN180" i="59"/>
  <c r="AM180" i="59"/>
  <c r="AL180" i="59"/>
  <c r="AK180" i="59"/>
  <c r="AJ180" i="59"/>
  <c r="AI180" i="59"/>
  <c r="AH180" i="59"/>
  <c r="Q180" i="59"/>
  <c r="P180" i="59"/>
  <c r="O180" i="59"/>
  <c r="N180" i="59"/>
  <c r="M180" i="59"/>
  <c r="L180" i="59"/>
  <c r="K180" i="59"/>
  <c r="J180" i="59"/>
  <c r="I180" i="59"/>
  <c r="E180" i="59"/>
  <c r="AN179" i="59"/>
  <c r="AM179" i="59"/>
  <c r="AL179" i="59"/>
  <c r="AK179" i="59"/>
  <c r="AJ179" i="59"/>
  <c r="AI179" i="59"/>
  <c r="AH179" i="59"/>
  <c r="Q179" i="59"/>
  <c r="P179" i="59"/>
  <c r="O179" i="59"/>
  <c r="N179" i="59"/>
  <c r="M179" i="59"/>
  <c r="L179" i="59"/>
  <c r="K179" i="59"/>
  <c r="J179" i="59"/>
  <c r="I179" i="59"/>
  <c r="E179" i="59"/>
  <c r="AN178" i="59"/>
  <c r="AM178" i="59"/>
  <c r="AL178" i="59"/>
  <c r="AK178" i="59"/>
  <c r="AJ178" i="59"/>
  <c r="AI178" i="59"/>
  <c r="AH178" i="59"/>
  <c r="Q178" i="59"/>
  <c r="P178" i="59"/>
  <c r="O178" i="59"/>
  <c r="N178" i="59"/>
  <c r="M178" i="59"/>
  <c r="L178" i="59"/>
  <c r="K178" i="59"/>
  <c r="J178" i="59"/>
  <c r="I178" i="59"/>
  <c r="E178" i="59"/>
  <c r="AN177" i="59"/>
  <c r="AM177" i="59"/>
  <c r="AL177" i="59"/>
  <c r="AK177" i="59"/>
  <c r="AJ177" i="59"/>
  <c r="AI177" i="59"/>
  <c r="AH177" i="59"/>
  <c r="Q177" i="59"/>
  <c r="P177" i="59"/>
  <c r="O177" i="59"/>
  <c r="N177" i="59"/>
  <c r="M177" i="59"/>
  <c r="L177" i="59"/>
  <c r="K177" i="59"/>
  <c r="J177" i="59"/>
  <c r="I177" i="59"/>
  <c r="E177" i="59"/>
  <c r="AN176" i="59"/>
  <c r="AM176" i="59"/>
  <c r="AL176" i="59"/>
  <c r="AK176" i="59"/>
  <c r="AJ176" i="59"/>
  <c r="AI176" i="59"/>
  <c r="AH176" i="59"/>
  <c r="Q176" i="59"/>
  <c r="P176" i="59"/>
  <c r="O176" i="59"/>
  <c r="N176" i="59"/>
  <c r="M176" i="59"/>
  <c r="L176" i="59"/>
  <c r="K176" i="59"/>
  <c r="J176" i="59"/>
  <c r="I176" i="59"/>
  <c r="E176" i="59"/>
  <c r="AN175" i="59"/>
  <c r="AM175" i="59"/>
  <c r="AL175" i="59"/>
  <c r="AK175" i="59"/>
  <c r="AJ175" i="59"/>
  <c r="AI175" i="59"/>
  <c r="AH175" i="59"/>
  <c r="Q175" i="59"/>
  <c r="P175" i="59"/>
  <c r="O175" i="59"/>
  <c r="N175" i="59"/>
  <c r="M175" i="59"/>
  <c r="L175" i="59"/>
  <c r="K175" i="59"/>
  <c r="J175" i="59"/>
  <c r="I175" i="59"/>
  <c r="E175" i="59"/>
  <c r="AN174" i="59"/>
  <c r="AM174" i="59"/>
  <c r="AL174" i="59"/>
  <c r="AK174" i="59"/>
  <c r="AJ174" i="59"/>
  <c r="AI174" i="59"/>
  <c r="AH174" i="59"/>
  <c r="Q174" i="59"/>
  <c r="P174" i="59"/>
  <c r="O174" i="59"/>
  <c r="N174" i="59"/>
  <c r="M174" i="59"/>
  <c r="L174" i="59"/>
  <c r="K174" i="59"/>
  <c r="J174" i="59"/>
  <c r="I174" i="59"/>
  <c r="E174" i="59"/>
  <c r="AN173" i="59"/>
  <c r="AM173" i="59"/>
  <c r="AL173" i="59"/>
  <c r="AK173" i="59"/>
  <c r="AJ173" i="59"/>
  <c r="AI173" i="59"/>
  <c r="AH173" i="59"/>
  <c r="Q173" i="59"/>
  <c r="P173" i="59"/>
  <c r="O173" i="59"/>
  <c r="N173" i="59"/>
  <c r="M173" i="59"/>
  <c r="L173" i="59"/>
  <c r="K173" i="59"/>
  <c r="J173" i="59"/>
  <c r="I173" i="59"/>
  <c r="E173" i="59"/>
  <c r="AN172" i="59"/>
  <c r="AM172" i="59"/>
  <c r="AL172" i="59"/>
  <c r="AK172" i="59"/>
  <c r="AJ172" i="59"/>
  <c r="AI172" i="59"/>
  <c r="AH172" i="59"/>
  <c r="Q172" i="59"/>
  <c r="P172" i="59"/>
  <c r="O172" i="59"/>
  <c r="N172" i="59"/>
  <c r="M172" i="59"/>
  <c r="L172" i="59"/>
  <c r="K172" i="59"/>
  <c r="J172" i="59"/>
  <c r="I172" i="59"/>
  <c r="E172" i="59"/>
  <c r="AN171" i="59"/>
  <c r="AM171" i="59"/>
  <c r="AL171" i="59"/>
  <c r="AK171" i="59"/>
  <c r="AJ171" i="59"/>
  <c r="AI171" i="59"/>
  <c r="AH171" i="59"/>
  <c r="Q171" i="59"/>
  <c r="P171" i="59"/>
  <c r="O171" i="59"/>
  <c r="N171" i="59"/>
  <c r="M171" i="59"/>
  <c r="L171" i="59"/>
  <c r="K171" i="59"/>
  <c r="J171" i="59"/>
  <c r="I171" i="59"/>
  <c r="E171" i="59"/>
  <c r="AN170" i="59"/>
  <c r="AM170" i="59"/>
  <c r="AL170" i="59"/>
  <c r="AK170" i="59"/>
  <c r="AJ170" i="59"/>
  <c r="AI170" i="59"/>
  <c r="AH170" i="59"/>
  <c r="Q170" i="59"/>
  <c r="P170" i="59"/>
  <c r="O170" i="59"/>
  <c r="N170" i="59"/>
  <c r="M170" i="59"/>
  <c r="L170" i="59"/>
  <c r="K170" i="59"/>
  <c r="J170" i="59"/>
  <c r="I170" i="59"/>
  <c r="E170" i="59"/>
  <c r="AN169" i="59"/>
  <c r="AM169" i="59"/>
  <c r="AL169" i="59"/>
  <c r="AK169" i="59"/>
  <c r="AJ169" i="59"/>
  <c r="AI169" i="59"/>
  <c r="AH169" i="59"/>
  <c r="Q169" i="59"/>
  <c r="P169" i="59"/>
  <c r="O169" i="59"/>
  <c r="N169" i="59"/>
  <c r="M169" i="59"/>
  <c r="L169" i="59"/>
  <c r="K169" i="59"/>
  <c r="J169" i="59"/>
  <c r="I169" i="59"/>
  <c r="E169" i="59"/>
  <c r="AN168" i="59"/>
  <c r="AM168" i="59"/>
  <c r="AL168" i="59"/>
  <c r="AK168" i="59"/>
  <c r="AJ168" i="59"/>
  <c r="AI168" i="59"/>
  <c r="AH168" i="59"/>
  <c r="Q168" i="59"/>
  <c r="P168" i="59"/>
  <c r="O168" i="59"/>
  <c r="N168" i="59"/>
  <c r="M168" i="59"/>
  <c r="L168" i="59"/>
  <c r="K168" i="59"/>
  <c r="J168" i="59"/>
  <c r="I168" i="59"/>
  <c r="E168" i="59"/>
  <c r="AN167" i="59"/>
  <c r="AM167" i="59"/>
  <c r="AL167" i="59"/>
  <c r="AK167" i="59"/>
  <c r="AJ167" i="59"/>
  <c r="AI167" i="59"/>
  <c r="AH167" i="59"/>
  <c r="Q167" i="59"/>
  <c r="P167" i="59"/>
  <c r="O167" i="59"/>
  <c r="N167" i="59"/>
  <c r="M167" i="59"/>
  <c r="L167" i="59"/>
  <c r="K167" i="59"/>
  <c r="J167" i="59"/>
  <c r="I167" i="59"/>
  <c r="E167" i="59"/>
  <c r="AN166" i="59"/>
  <c r="AM166" i="59"/>
  <c r="AL166" i="59"/>
  <c r="AK166" i="59"/>
  <c r="AJ166" i="59"/>
  <c r="AI166" i="59"/>
  <c r="AH166" i="59"/>
  <c r="Q166" i="59"/>
  <c r="P166" i="59"/>
  <c r="O166" i="59"/>
  <c r="N166" i="59"/>
  <c r="M166" i="59"/>
  <c r="L166" i="59"/>
  <c r="K166" i="59"/>
  <c r="J166" i="59"/>
  <c r="I166" i="59"/>
  <c r="E166" i="59"/>
  <c r="AN165" i="59"/>
  <c r="AM165" i="59"/>
  <c r="AL165" i="59"/>
  <c r="AK165" i="59"/>
  <c r="AJ165" i="59"/>
  <c r="AI165" i="59"/>
  <c r="AH165" i="59"/>
  <c r="Q165" i="59"/>
  <c r="P165" i="59"/>
  <c r="O165" i="59"/>
  <c r="N165" i="59"/>
  <c r="M165" i="59"/>
  <c r="L165" i="59"/>
  <c r="K165" i="59"/>
  <c r="J165" i="59"/>
  <c r="I165" i="59"/>
  <c r="E165" i="59"/>
  <c r="AN164" i="59"/>
  <c r="AM164" i="59"/>
  <c r="AL164" i="59"/>
  <c r="AK164" i="59"/>
  <c r="AJ164" i="59"/>
  <c r="AI164" i="59"/>
  <c r="AH164" i="59"/>
  <c r="Q164" i="59"/>
  <c r="P164" i="59"/>
  <c r="O164" i="59"/>
  <c r="N164" i="59"/>
  <c r="M164" i="59"/>
  <c r="L164" i="59"/>
  <c r="K164" i="59"/>
  <c r="J164" i="59"/>
  <c r="I164" i="59"/>
  <c r="E164" i="59"/>
  <c r="AN163" i="59"/>
  <c r="AM163" i="59"/>
  <c r="AL163" i="59"/>
  <c r="AK163" i="59"/>
  <c r="AJ163" i="59"/>
  <c r="AI163" i="59"/>
  <c r="AH163" i="59"/>
  <c r="Q163" i="59"/>
  <c r="P163" i="59"/>
  <c r="O163" i="59"/>
  <c r="N163" i="59"/>
  <c r="M163" i="59"/>
  <c r="L163" i="59"/>
  <c r="K163" i="59"/>
  <c r="J163" i="59"/>
  <c r="I163" i="59"/>
  <c r="E163" i="59"/>
  <c r="AN162" i="59"/>
  <c r="AM162" i="59"/>
  <c r="AL162" i="59"/>
  <c r="AK162" i="59"/>
  <c r="AJ162" i="59"/>
  <c r="AI162" i="59"/>
  <c r="AH162" i="59"/>
  <c r="Q162" i="59"/>
  <c r="P162" i="59"/>
  <c r="O162" i="59"/>
  <c r="N162" i="59"/>
  <c r="M162" i="59"/>
  <c r="L162" i="59"/>
  <c r="K162" i="59"/>
  <c r="J162" i="59"/>
  <c r="I162" i="59"/>
  <c r="E162" i="59"/>
  <c r="AN161" i="59"/>
  <c r="AM161" i="59"/>
  <c r="AL161" i="59"/>
  <c r="AK161" i="59"/>
  <c r="AJ161" i="59"/>
  <c r="AI161" i="59"/>
  <c r="AH161" i="59"/>
  <c r="Q161" i="59"/>
  <c r="P161" i="59"/>
  <c r="O161" i="59"/>
  <c r="N161" i="59"/>
  <c r="M161" i="59"/>
  <c r="L161" i="59"/>
  <c r="K161" i="59"/>
  <c r="J161" i="59"/>
  <c r="I161" i="59"/>
  <c r="E161" i="59"/>
  <c r="AN160" i="59"/>
  <c r="AM160" i="59"/>
  <c r="AL160" i="59"/>
  <c r="AK160" i="59"/>
  <c r="AJ160" i="59"/>
  <c r="AI160" i="59"/>
  <c r="AH160" i="59"/>
  <c r="Q160" i="59"/>
  <c r="P160" i="59"/>
  <c r="O160" i="59"/>
  <c r="N160" i="59"/>
  <c r="M160" i="59"/>
  <c r="L160" i="59"/>
  <c r="K160" i="59"/>
  <c r="J160" i="59"/>
  <c r="I160" i="59"/>
  <c r="E160" i="59"/>
  <c r="AN159" i="59"/>
  <c r="AM159" i="59"/>
  <c r="AL159" i="59"/>
  <c r="AK159" i="59"/>
  <c r="AJ159" i="59"/>
  <c r="AI159" i="59"/>
  <c r="AH159" i="59"/>
  <c r="Q159" i="59"/>
  <c r="P159" i="59"/>
  <c r="O159" i="59"/>
  <c r="N159" i="59"/>
  <c r="M159" i="59"/>
  <c r="L159" i="59"/>
  <c r="K159" i="59"/>
  <c r="J159" i="59"/>
  <c r="I159" i="59"/>
  <c r="E159" i="59"/>
  <c r="AN158" i="59"/>
  <c r="AM158" i="59"/>
  <c r="AL158" i="59"/>
  <c r="AK158" i="59"/>
  <c r="AJ158" i="59"/>
  <c r="AI158" i="59"/>
  <c r="AH158" i="59"/>
  <c r="Q158" i="59"/>
  <c r="P158" i="59"/>
  <c r="O158" i="59"/>
  <c r="N158" i="59"/>
  <c r="M158" i="59"/>
  <c r="L158" i="59"/>
  <c r="K158" i="59"/>
  <c r="J158" i="59"/>
  <c r="I158" i="59"/>
  <c r="E158" i="59"/>
  <c r="AN157" i="59"/>
  <c r="AM157" i="59"/>
  <c r="AL157" i="59"/>
  <c r="AK157" i="59"/>
  <c r="AJ157" i="59"/>
  <c r="AI157" i="59"/>
  <c r="AH157" i="59"/>
  <c r="Q157" i="59"/>
  <c r="P157" i="59"/>
  <c r="O157" i="59"/>
  <c r="N157" i="59"/>
  <c r="M157" i="59"/>
  <c r="L157" i="59"/>
  <c r="K157" i="59"/>
  <c r="J157" i="59"/>
  <c r="I157" i="59"/>
  <c r="E157" i="59"/>
  <c r="AN156" i="59"/>
  <c r="AM156" i="59"/>
  <c r="AL156" i="59"/>
  <c r="AK156" i="59"/>
  <c r="AJ156" i="59"/>
  <c r="AI156" i="59"/>
  <c r="AH156" i="59"/>
  <c r="Q156" i="59"/>
  <c r="P156" i="59"/>
  <c r="O156" i="59"/>
  <c r="N156" i="59"/>
  <c r="M156" i="59"/>
  <c r="L156" i="59"/>
  <c r="K156" i="59"/>
  <c r="J156" i="59"/>
  <c r="I156" i="59"/>
  <c r="E156" i="59"/>
  <c r="AN155" i="59"/>
  <c r="AM155" i="59"/>
  <c r="AL155" i="59"/>
  <c r="AK155" i="59"/>
  <c r="AJ155" i="59"/>
  <c r="AI155" i="59"/>
  <c r="AH155" i="59"/>
  <c r="Q155" i="59"/>
  <c r="P155" i="59"/>
  <c r="O155" i="59"/>
  <c r="N155" i="59"/>
  <c r="M155" i="59"/>
  <c r="L155" i="59"/>
  <c r="K155" i="59"/>
  <c r="J155" i="59"/>
  <c r="I155" i="59"/>
  <c r="E155" i="59"/>
  <c r="AN154" i="59"/>
  <c r="AM154" i="59"/>
  <c r="AL154" i="59"/>
  <c r="AK154" i="59"/>
  <c r="AJ154" i="59"/>
  <c r="AI154" i="59"/>
  <c r="AH154" i="59"/>
  <c r="Q154" i="59"/>
  <c r="P154" i="59"/>
  <c r="O154" i="59"/>
  <c r="N154" i="59"/>
  <c r="M154" i="59"/>
  <c r="L154" i="59"/>
  <c r="K154" i="59"/>
  <c r="J154" i="59"/>
  <c r="I154" i="59"/>
  <c r="E154" i="59"/>
  <c r="AN153" i="59"/>
  <c r="AM153" i="59"/>
  <c r="AL153" i="59"/>
  <c r="AK153" i="59"/>
  <c r="AJ153" i="59"/>
  <c r="AI153" i="59"/>
  <c r="AH153" i="59"/>
  <c r="Q153" i="59"/>
  <c r="P153" i="59"/>
  <c r="O153" i="59"/>
  <c r="N153" i="59"/>
  <c r="M153" i="59"/>
  <c r="L153" i="59"/>
  <c r="K153" i="59"/>
  <c r="J153" i="59"/>
  <c r="I153" i="59"/>
  <c r="E153" i="59"/>
  <c r="AN152" i="59"/>
  <c r="AM152" i="59"/>
  <c r="AL152" i="59"/>
  <c r="AK152" i="59"/>
  <c r="AJ152" i="59"/>
  <c r="AI152" i="59"/>
  <c r="AH152" i="59"/>
  <c r="Q152" i="59"/>
  <c r="P152" i="59"/>
  <c r="O152" i="59"/>
  <c r="N152" i="59"/>
  <c r="M152" i="59"/>
  <c r="L152" i="59"/>
  <c r="K152" i="59"/>
  <c r="J152" i="59"/>
  <c r="I152" i="59"/>
  <c r="E152" i="59"/>
  <c r="AN151" i="59"/>
  <c r="AM151" i="59"/>
  <c r="AL151" i="59"/>
  <c r="AK151" i="59"/>
  <c r="AJ151" i="59"/>
  <c r="AI151" i="59"/>
  <c r="AH151" i="59"/>
  <c r="Q151" i="59"/>
  <c r="P151" i="59"/>
  <c r="O151" i="59"/>
  <c r="N151" i="59"/>
  <c r="M151" i="59"/>
  <c r="L151" i="59"/>
  <c r="K151" i="59"/>
  <c r="J151" i="59"/>
  <c r="I151" i="59"/>
  <c r="E151" i="59"/>
  <c r="AN150" i="59"/>
  <c r="AM150" i="59"/>
  <c r="AL150" i="59"/>
  <c r="AK150" i="59"/>
  <c r="AJ150" i="59"/>
  <c r="AI150" i="59"/>
  <c r="AH150" i="59"/>
  <c r="Q150" i="59"/>
  <c r="P150" i="59"/>
  <c r="O150" i="59"/>
  <c r="N150" i="59"/>
  <c r="M150" i="59"/>
  <c r="L150" i="59"/>
  <c r="K150" i="59"/>
  <c r="J150" i="59"/>
  <c r="I150" i="59"/>
  <c r="E150" i="59"/>
  <c r="AN149" i="59"/>
  <c r="AM149" i="59"/>
  <c r="AL149" i="59"/>
  <c r="AK149" i="59"/>
  <c r="AJ149" i="59"/>
  <c r="AI149" i="59"/>
  <c r="AH149" i="59"/>
  <c r="Q149" i="59"/>
  <c r="P149" i="59"/>
  <c r="O149" i="59"/>
  <c r="N149" i="59"/>
  <c r="M149" i="59"/>
  <c r="L149" i="59"/>
  <c r="K149" i="59"/>
  <c r="J149" i="59"/>
  <c r="I149" i="59"/>
  <c r="E149" i="59"/>
  <c r="AN148" i="59"/>
  <c r="AM148" i="59"/>
  <c r="AL148" i="59"/>
  <c r="AK148" i="59"/>
  <c r="AJ148" i="59"/>
  <c r="AI148" i="59"/>
  <c r="AH148" i="59"/>
  <c r="Q148" i="59"/>
  <c r="P148" i="59"/>
  <c r="O148" i="59"/>
  <c r="N148" i="59"/>
  <c r="M148" i="59"/>
  <c r="L148" i="59"/>
  <c r="K148" i="59"/>
  <c r="J148" i="59"/>
  <c r="I148" i="59"/>
  <c r="E148" i="59"/>
  <c r="AN147" i="59"/>
  <c r="AM147" i="59"/>
  <c r="AL147" i="59"/>
  <c r="AK147" i="59"/>
  <c r="AJ147" i="59"/>
  <c r="AI147" i="59"/>
  <c r="AH147" i="59"/>
  <c r="Q147" i="59"/>
  <c r="P147" i="59"/>
  <c r="O147" i="59"/>
  <c r="N147" i="59"/>
  <c r="M147" i="59"/>
  <c r="L147" i="59"/>
  <c r="K147" i="59"/>
  <c r="J147" i="59"/>
  <c r="I147" i="59"/>
  <c r="E147" i="59"/>
  <c r="AN146" i="59"/>
  <c r="AM146" i="59"/>
  <c r="AL146" i="59"/>
  <c r="AK146" i="59"/>
  <c r="AJ146" i="59"/>
  <c r="AI146" i="59"/>
  <c r="AH146" i="59"/>
  <c r="Q146" i="59"/>
  <c r="P146" i="59"/>
  <c r="O146" i="59"/>
  <c r="N146" i="59"/>
  <c r="M146" i="59"/>
  <c r="L146" i="59"/>
  <c r="K146" i="59"/>
  <c r="J146" i="59"/>
  <c r="I146" i="59"/>
  <c r="E146" i="59"/>
  <c r="AN145" i="59"/>
  <c r="AM145" i="59"/>
  <c r="AL145" i="59"/>
  <c r="AK145" i="59"/>
  <c r="AJ145" i="59"/>
  <c r="AI145" i="59"/>
  <c r="AH145" i="59"/>
  <c r="Q145" i="59"/>
  <c r="P145" i="59"/>
  <c r="O145" i="59"/>
  <c r="N145" i="59"/>
  <c r="M145" i="59"/>
  <c r="L145" i="59"/>
  <c r="K145" i="59"/>
  <c r="J145" i="59"/>
  <c r="I145" i="59"/>
  <c r="E145" i="59"/>
  <c r="AN144" i="59"/>
  <c r="AM144" i="59"/>
  <c r="AL144" i="59"/>
  <c r="AK144" i="59"/>
  <c r="AJ144" i="59"/>
  <c r="AI144" i="59"/>
  <c r="AH144" i="59"/>
  <c r="Q144" i="59"/>
  <c r="P144" i="59"/>
  <c r="O144" i="59"/>
  <c r="N144" i="59"/>
  <c r="M144" i="59"/>
  <c r="L144" i="59"/>
  <c r="K144" i="59"/>
  <c r="J144" i="59"/>
  <c r="I144" i="59"/>
  <c r="E144" i="59"/>
  <c r="AN143" i="59"/>
  <c r="AM143" i="59"/>
  <c r="AL143" i="59"/>
  <c r="AK143" i="59"/>
  <c r="AJ143" i="59"/>
  <c r="AI143" i="59"/>
  <c r="AH143" i="59"/>
  <c r="Q143" i="59"/>
  <c r="P143" i="59"/>
  <c r="O143" i="59"/>
  <c r="N143" i="59"/>
  <c r="M143" i="59"/>
  <c r="L143" i="59"/>
  <c r="K143" i="59"/>
  <c r="J143" i="59"/>
  <c r="I143" i="59"/>
  <c r="E143" i="59"/>
  <c r="AN142" i="59"/>
  <c r="AM142" i="59"/>
  <c r="AL142" i="59"/>
  <c r="AK142" i="59"/>
  <c r="AJ142" i="59"/>
  <c r="AI142" i="59"/>
  <c r="AH142" i="59"/>
  <c r="Q142" i="59"/>
  <c r="P142" i="59"/>
  <c r="O142" i="59"/>
  <c r="N142" i="59"/>
  <c r="M142" i="59"/>
  <c r="L142" i="59"/>
  <c r="K142" i="59"/>
  <c r="J142" i="59"/>
  <c r="I142" i="59"/>
  <c r="E142" i="59"/>
  <c r="AN141" i="59"/>
  <c r="AM141" i="59"/>
  <c r="AL141" i="59"/>
  <c r="AK141" i="59"/>
  <c r="AJ141" i="59"/>
  <c r="AI141" i="59"/>
  <c r="AH141" i="59"/>
  <c r="Q141" i="59"/>
  <c r="P141" i="59"/>
  <c r="O141" i="59"/>
  <c r="N141" i="59"/>
  <c r="M141" i="59"/>
  <c r="L141" i="59"/>
  <c r="K141" i="59"/>
  <c r="J141" i="59"/>
  <c r="I141" i="59"/>
  <c r="E141" i="59"/>
  <c r="AN140" i="59"/>
  <c r="AM140" i="59"/>
  <c r="AL140" i="59"/>
  <c r="AK140" i="59"/>
  <c r="AJ140" i="59"/>
  <c r="AI140" i="59"/>
  <c r="AH140" i="59"/>
  <c r="Q140" i="59"/>
  <c r="P140" i="59"/>
  <c r="O140" i="59"/>
  <c r="N140" i="59"/>
  <c r="M140" i="59"/>
  <c r="L140" i="59"/>
  <c r="K140" i="59"/>
  <c r="J140" i="59"/>
  <c r="I140" i="59"/>
  <c r="E140" i="59"/>
  <c r="AN139" i="59"/>
  <c r="AM139" i="59"/>
  <c r="AL139" i="59"/>
  <c r="AK139" i="59"/>
  <c r="AJ139" i="59"/>
  <c r="AI139" i="59"/>
  <c r="AH139" i="59"/>
  <c r="Q139" i="59"/>
  <c r="P139" i="59"/>
  <c r="O139" i="59"/>
  <c r="N139" i="59"/>
  <c r="M139" i="59"/>
  <c r="L139" i="59"/>
  <c r="K139" i="59"/>
  <c r="J139" i="59"/>
  <c r="I139" i="59"/>
  <c r="E139" i="59"/>
  <c r="AN138" i="59"/>
  <c r="AM138" i="59"/>
  <c r="AL138" i="59"/>
  <c r="AK138" i="59"/>
  <c r="AJ138" i="59"/>
  <c r="AI138" i="59"/>
  <c r="AH138" i="59"/>
  <c r="Q138" i="59"/>
  <c r="P138" i="59"/>
  <c r="O138" i="59"/>
  <c r="N138" i="59"/>
  <c r="M138" i="59"/>
  <c r="L138" i="59"/>
  <c r="K138" i="59"/>
  <c r="J138" i="59"/>
  <c r="I138" i="59"/>
  <c r="E138" i="59"/>
  <c r="AN137" i="59"/>
  <c r="AM137" i="59"/>
  <c r="AL137" i="59"/>
  <c r="AK137" i="59"/>
  <c r="AJ137" i="59"/>
  <c r="AI137" i="59"/>
  <c r="AH137" i="59"/>
  <c r="Q137" i="59"/>
  <c r="P137" i="59"/>
  <c r="O137" i="59"/>
  <c r="N137" i="59"/>
  <c r="M137" i="59"/>
  <c r="L137" i="59"/>
  <c r="K137" i="59"/>
  <c r="J137" i="59"/>
  <c r="I137" i="59"/>
  <c r="E137" i="59"/>
  <c r="AN136" i="59"/>
  <c r="AM136" i="59"/>
  <c r="AL136" i="59"/>
  <c r="AK136" i="59"/>
  <c r="AJ136" i="59"/>
  <c r="AI136" i="59"/>
  <c r="AH136" i="59"/>
  <c r="Q136" i="59"/>
  <c r="P136" i="59"/>
  <c r="O136" i="59"/>
  <c r="N136" i="59"/>
  <c r="M136" i="59"/>
  <c r="L136" i="59"/>
  <c r="K136" i="59"/>
  <c r="J136" i="59"/>
  <c r="I136" i="59"/>
  <c r="E136" i="59"/>
  <c r="AN135" i="59"/>
  <c r="AM135" i="59"/>
  <c r="AL135" i="59"/>
  <c r="AK135" i="59"/>
  <c r="AJ135" i="59"/>
  <c r="AI135" i="59"/>
  <c r="AH135" i="59"/>
  <c r="Q135" i="59"/>
  <c r="P135" i="59"/>
  <c r="O135" i="59"/>
  <c r="N135" i="59"/>
  <c r="M135" i="59"/>
  <c r="L135" i="59"/>
  <c r="K135" i="59"/>
  <c r="J135" i="59"/>
  <c r="I135" i="59"/>
  <c r="E135" i="59"/>
  <c r="AN134" i="59"/>
  <c r="AM134" i="59"/>
  <c r="AL134" i="59"/>
  <c r="AK134" i="59"/>
  <c r="AJ134" i="59"/>
  <c r="AI134" i="59"/>
  <c r="AH134" i="59"/>
  <c r="Q134" i="59"/>
  <c r="P134" i="59"/>
  <c r="O134" i="59"/>
  <c r="N134" i="59"/>
  <c r="M134" i="59"/>
  <c r="L134" i="59"/>
  <c r="K134" i="59"/>
  <c r="J134" i="59"/>
  <c r="I134" i="59"/>
  <c r="E134" i="59"/>
  <c r="AN133" i="59"/>
  <c r="AM133" i="59"/>
  <c r="AL133" i="59"/>
  <c r="AK133" i="59"/>
  <c r="AJ133" i="59"/>
  <c r="AI133" i="59"/>
  <c r="AH133" i="59"/>
  <c r="Q133" i="59"/>
  <c r="P133" i="59"/>
  <c r="O133" i="59"/>
  <c r="N133" i="59"/>
  <c r="M133" i="59"/>
  <c r="L133" i="59"/>
  <c r="K133" i="59"/>
  <c r="J133" i="59"/>
  <c r="I133" i="59"/>
  <c r="E133" i="59"/>
  <c r="AN132" i="59"/>
  <c r="AM132" i="59"/>
  <c r="AL132" i="59"/>
  <c r="AK132" i="59"/>
  <c r="AJ132" i="59"/>
  <c r="AI132" i="59"/>
  <c r="AH132" i="59"/>
  <c r="Q132" i="59"/>
  <c r="P132" i="59"/>
  <c r="O132" i="59"/>
  <c r="N132" i="59"/>
  <c r="M132" i="59"/>
  <c r="L132" i="59"/>
  <c r="K132" i="59"/>
  <c r="J132" i="59"/>
  <c r="I132" i="59"/>
  <c r="E132" i="59"/>
  <c r="AN131" i="59"/>
  <c r="AM131" i="59"/>
  <c r="AL131" i="59"/>
  <c r="AK131" i="59"/>
  <c r="AJ131" i="59"/>
  <c r="AI131" i="59"/>
  <c r="AH131" i="59"/>
  <c r="Q131" i="59"/>
  <c r="P131" i="59"/>
  <c r="O131" i="59"/>
  <c r="N131" i="59"/>
  <c r="M131" i="59"/>
  <c r="L131" i="59"/>
  <c r="K131" i="59"/>
  <c r="J131" i="59"/>
  <c r="I131" i="59"/>
  <c r="E131" i="59"/>
  <c r="AN130" i="59"/>
  <c r="AM130" i="59"/>
  <c r="AL130" i="59"/>
  <c r="AK130" i="59"/>
  <c r="AJ130" i="59"/>
  <c r="AI130" i="59"/>
  <c r="AH130" i="59"/>
  <c r="Q130" i="59"/>
  <c r="P130" i="59"/>
  <c r="O130" i="59"/>
  <c r="N130" i="59"/>
  <c r="M130" i="59"/>
  <c r="L130" i="59"/>
  <c r="K130" i="59"/>
  <c r="J130" i="59"/>
  <c r="I130" i="59"/>
  <c r="E130" i="59"/>
  <c r="AN129" i="59"/>
  <c r="AM129" i="59"/>
  <c r="AL129" i="59"/>
  <c r="AK129" i="59"/>
  <c r="AJ129" i="59"/>
  <c r="AI129" i="59"/>
  <c r="AH129" i="59"/>
  <c r="Q129" i="59"/>
  <c r="P129" i="59"/>
  <c r="O129" i="59"/>
  <c r="N129" i="59"/>
  <c r="M129" i="59"/>
  <c r="L129" i="59"/>
  <c r="K129" i="59"/>
  <c r="J129" i="59"/>
  <c r="I129" i="59"/>
  <c r="E129" i="59"/>
  <c r="AN128" i="59"/>
  <c r="AM128" i="59"/>
  <c r="AL128" i="59"/>
  <c r="AK128" i="59"/>
  <c r="AJ128" i="59"/>
  <c r="AI128" i="59"/>
  <c r="AH128" i="59"/>
  <c r="Q128" i="59"/>
  <c r="P128" i="59"/>
  <c r="O128" i="59"/>
  <c r="N128" i="59"/>
  <c r="M128" i="59"/>
  <c r="L128" i="59"/>
  <c r="K128" i="59"/>
  <c r="J128" i="59"/>
  <c r="I128" i="59"/>
  <c r="E128" i="59"/>
  <c r="AN127" i="59"/>
  <c r="AM127" i="59"/>
  <c r="AL127" i="59"/>
  <c r="AK127" i="59"/>
  <c r="AJ127" i="59"/>
  <c r="AI127" i="59"/>
  <c r="AH127" i="59"/>
  <c r="Q127" i="59"/>
  <c r="P127" i="59"/>
  <c r="O127" i="59"/>
  <c r="N127" i="59"/>
  <c r="M127" i="59"/>
  <c r="L127" i="59"/>
  <c r="K127" i="59"/>
  <c r="J127" i="59"/>
  <c r="I127" i="59"/>
  <c r="E127" i="59"/>
  <c r="AN126" i="59"/>
  <c r="AM126" i="59"/>
  <c r="AL126" i="59"/>
  <c r="AK126" i="59"/>
  <c r="AJ126" i="59"/>
  <c r="AI126" i="59"/>
  <c r="AH126" i="59"/>
  <c r="Q126" i="59"/>
  <c r="P126" i="59"/>
  <c r="O126" i="59"/>
  <c r="N126" i="59"/>
  <c r="M126" i="59"/>
  <c r="L126" i="59"/>
  <c r="K126" i="59"/>
  <c r="J126" i="59"/>
  <c r="I126" i="59"/>
  <c r="E126" i="59"/>
  <c r="AN125" i="59"/>
  <c r="AM125" i="59"/>
  <c r="AL125" i="59"/>
  <c r="AK125" i="59"/>
  <c r="AJ125" i="59"/>
  <c r="AI125" i="59"/>
  <c r="AH125" i="59"/>
  <c r="Q125" i="59"/>
  <c r="P125" i="59"/>
  <c r="O125" i="59"/>
  <c r="N125" i="59"/>
  <c r="M125" i="59"/>
  <c r="L125" i="59"/>
  <c r="K125" i="59"/>
  <c r="J125" i="59"/>
  <c r="I125" i="59"/>
  <c r="E125" i="59"/>
  <c r="AN124" i="59"/>
  <c r="AM124" i="59"/>
  <c r="AL124" i="59"/>
  <c r="AK124" i="59"/>
  <c r="AJ124" i="59"/>
  <c r="AI124" i="59"/>
  <c r="AH124" i="59"/>
  <c r="Q124" i="59"/>
  <c r="P124" i="59"/>
  <c r="O124" i="59"/>
  <c r="N124" i="59"/>
  <c r="M124" i="59"/>
  <c r="L124" i="59"/>
  <c r="K124" i="59"/>
  <c r="J124" i="59"/>
  <c r="I124" i="59"/>
  <c r="E124" i="59"/>
  <c r="AN123" i="59"/>
  <c r="AM123" i="59"/>
  <c r="AL123" i="59"/>
  <c r="AK123" i="59"/>
  <c r="AJ123" i="59"/>
  <c r="AI123" i="59"/>
  <c r="AH123" i="59"/>
  <c r="Q123" i="59"/>
  <c r="P123" i="59"/>
  <c r="O123" i="59"/>
  <c r="N123" i="59"/>
  <c r="M123" i="59"/>
  <c r="L123" i="59"/>
  <c r="K123" i="59"/>
  <c r="J123" i="59"/>
  <c r="I123" i="59"/>
  <c r="E123" i="59"/>
  <c r="AN122" i="59"/>
  <c r="AM122" i="59"/>
  <c r="AL122" i="59"/>
  <c r="AK122" i="59"/>
  <c r="AJ122" i="59"/>
  <c r="AI122" i="59"/>
  <c r="AH122" i="59"/>
  <c r="Q122" i="59"/>
  <c r="P122" i="59"/>
  <c r="O122" i="59"/>
  <c r="N122" i="59"/>
  <c r="M122" i="59"/>
  <c r="L122" i="59"/>
  <c r="K122" i="59"/>
  <c r="J122" i="59"/>
  <c r="I122" i="59"/>
  <c r="E122" i="59"/>
  <c r="AN121" i="59"/>
  <c r="AM121" i="59"/>
  <c r="AL121" i="59"/>
  <c r="AK121" i="59"/>
  <c r="AJ121" i="59"/>
  <c r="AI121" i="59"/>
  <c r="AH121" i="59"/>
  <c r="Q121" i="59"/>
  <c r="P121" i="59"/>
  <c r="O121" i="59"/>
  <c r="N121" i="59"/>
  <c r="M121" i="59"/>
  <c r="L121" i="59"/>
  <c r="K121" i="59"/>
  <c r="J121" i="59"/>
  <c r="I121" i="59"/>
  <c r="E121" i="59"/>
  <c r="AN120" i="59"/>
  <c r="AM120" i="59"/>
  <c r="AL120" i="59"/>
  <c r="AK120" i="59"/>
  <c r="AJ120" i="59"/>
  <c r="AI120" i="59"/>
  <c r="AH120" i="59"/>
  <c r="Q120" i="59"/>
  <c r="P120" i="59"/>
  <c r="O120" i="59"/>
  <c r="N120" i="59"/>
  <c r="M120" i="59"/>
  <c r="L120" i="59"/>
  <c r="K120" i="59"/>
  <c r="J120" i="59"/>
  <c r="I120" i="59"/>
  <c r="E120" i="59"/>
  <c r="AN119" i="59"/>
  <c r="AM119" i="59"/>
  <c r="AL119" i="59"/>
  <c r="AK119" i="59"/>
  <c r="AJ119" i="59"/>
  <c r="AI119" i="59"/>
  <c r="AH119" i="59"/>
  <c r="Q119" i="59"/>
  <c r="P119" i="59"/>
  <c r="O119" i="59"/>
  <c r="N119" i="59"/>
  <c r="M119" i="59"/>
  <c r="L119" i="59"/>
  <c r="K119" i="59"/>
  <c r="J119" i="59"/>
  <c r="I119" i="59"/>
  <c r="E119" i="59"/>
  <c r="AN118" i="59"/>
  <c r="AM118" i="59"/>
  <c r="AL118" i="59"/>
  <c r="AK118" i="59"/>
  <c r="AJ118" i="59"/>
  <c r="AI118" i="59"/>
  <c r="AH118" i="59"/>
  <c r="Q118" i="59"/>
  <c r="P118" i="59"/>
  <c r="O118" i="59"/>
  <c r="N118" i="59"/>
  <c r="M118" i="59"/>
  <c r="L118" i="59"/>
  <c r="K118" i="59"/>
  <c r="J118" i="59"/>
  <c r="I118" i="59"/>
  <c r="E118" i="59"/>
  <c r="AN117" i="59"/>
  <c r="AM117" i="59"/>
  <c r="AL117" i="59"/>
  <c r="AK117" i="59"/>
  <c r="AJ117" i="59"/>
  <c r="AI117" i="59"/>
  <c r="AH117" i="59"/>
  <c r="Q117" i="59"/>
  <c r="P117" i="59"/>
  <c r="O117" i="59"/>
  <c r="N117" i="59"/>
  <c r="M117" i="59"/>
  <c r="L117" i="59"/>
  <c r="K117" i="59"/>
  <c r="J117" i="59"/>
  <c r="I117" i="59"/>
  <c r="E117" i="59"/>
  <c r="AN116" i="59"/>
  <c r="AM116" i="59"/>
  <c r="AL116" i="59"/>
  <c r="AK116" i="59"/>
  <c r="AJ116" i="59"/>
  <c r="AI116" i="59"/>
  <c r="AH116" i="59"/>
  <c r="Q116" i="59"/>
  <c r="P116" i="59"/>
  <c r="O116" i="59"/>
  <c r="N116" i="59"/>
  <c r="M116" i="59"/>
  <c r="L116" i="59"/>
  <c r="K116" i="59"/>
  <c r="J116" i="59"/>
  <c r="I116" i="59"/>
  <c r="E116" i="59"/>
  <c r="AN115" i="59"/>
  <c r="AM115" i="59"/>
  <c r="AL115" i="59"/>
  <c r="AK115" i="59"/>
  <c r="AJ115" i="59"/>
  <c r="AI115" i="59"/>
  <c r="AH115" i="59"/>
  <c r="Q115" i="59"/>
  <c r="P115" i="59"/>
  <c r="O115" i="59"/>
  <c r="N115" i="59"/>
  <c r="M115" i="59"/>
  <c r="L115" i="59"/>
  <c r="K115" i="59"/>
  <c r="J115" i="59"/>
  <c r="I115" i="59"/>
  <c r="E115" i="59"/>
  <c r="AN114" i="59"/>
  <c r="AM114" i="59"/>
  <c r="AL114" i="59"/>
  <c r="AK114" i="59"/>
  <c r="AJ114" i="59"/>
  <c r="AI114" i="59"/>
  <c r="AH114" i="59"/>
  <c r="Q114" i="59"/>
  <c r="P114" i="59"/>
  <c r="O114" i="59"/>
  <c r="N114" i="59"/>
  <c r="M114" i="59"/>
  <c r="L114" i="59"/>
  <c r="K114" i="59"/>
  <c r="J114" i="59"/>
  <c r="I114" i="59"/>
  <c r="E114" i="59"/>
  <c r="AN113" i="59"/>
  <c r="AM113" i="59"/>
  <c r="AL113" i="59"/>
  <c r="AK113" i="59"/>
  <c r="AJ113" i="59"/>
  <c r="AI113" i="59"/>
  <c r="AH113" i="59"/>
  <c r="Q113" i="59"/>
  <c r="P113" i="59"/>
  <c r="O113" i="59"/>
  <c r="N113" i="59"/>
  <c r="M113" i="59"/>
  <c r="L113" i="59"/>
  <c r="K113" i="59"/>
  <c r="J113" i="59"/>
  <c r="I113" i="59"/>
  <c r="E113" i="59"/>
  <c r="AN112" i="59"/>
  <c r="AM112" i="59"/>
  <c r="AL112" i="59"/>
  <c r="AK112" i="59"/>
  <c r="AJ112" i="59"/>
  <c r="AI112" i="59"/>
  <c r="AH112" i="59"/>
  <c r="Q112" i="59"/>
  <c r="P112" i="59"/>
  <c r="O112" i="59"/>
  <c r="N112" i="59"/>
  <c r="M112" i="59"/>
  <c r="L112" i="59"/>
  <c r="K112" i="59"/>
  <c r="J112" i="59"/>
  <c r="I112" i="59"/>
  <c r="E112" i="59"/>
  <c r="AN111" i="59"/>
  <c r="AM111" i="59"/>
  <c r="AL111" i="59"/>
  <c r="AK111" i="59"/>
  <c r="AJ111" i="59"/>
  <c r="AI111" i="59"/>
  <c r="AH111" i="59"/>
  <c r="Q111" i="59"/>
  <c r="P111" i="59"/>
  <c r="O111" i="59"/>
  <c r="N111" i="59"/>
  <c r="M111" i="59"/>
  <c r="L111" i="59"/>
  <c r="K111" i="59"/>
  <c r="J111" i="59"/>
  <c r="I111" i="59"/>
  <c r="E111" i="59"/>
  <c r="AN110" i="59"/>
  <c r="AM110" i="59"/>
  <c r="AL110" i="59"/>
  <c r="AK110" i="59"/>
  <c r="AJ110" i="59"/>
  <c r="AI110" i="59"/>
  <c r="AH110" i="59"/>
  <c r="Q110" i="59"/>
  <c r="P110" i="59"/>
  <c r="O110" i="59"/>
  <c r="N110" i="59"/>
  <c r="M110" i="59"/>
  <c r="L110" i="59"/>
  <c r="K110" i="59"/>
  <c r="J110" i="59"/>
  <c r="I110" i="59"/>
  <c r="E110" i="59"/>
  <c r="AN109" i="59"/>
  <c r="AM109" i="59"/>
  <c r="AL109" i="59"/>
  <c r="AK109" i="59"/>
  <c r="AJ109" i="59"/>
  <c r="AI109" i="59"/>
  <c r="AH109" i="59"/>
  <c r="Q109" i="59"/>
  <c r="P109" i="59"/>
  <c r="O109" i="59"/>
  <c r="N109" i="59"/>
  <c r="M109" i="59"/>
  <c r="L109" i="59"/>
  <c r="K109" i="59"/>
  <c r="J109" i="59"/>
  <c r="I109" i="59"/>
  <c r="E109" i="59"/>
  <c r="AN108" i="59"/>
  <c r="AM108" i="59"/>
  <c r="AL108" i="59"/>
  <c r="AK108" i="59"/>
  <c r="AJ108" i="59"/>
  <c r="AI108" i="59"/>
  <c r="AH108" i="59"/>
  <c r="Q108" i="59"/>
  <c r="P108" i="59"/>
  <c r="O108" i="59"/>
  <c r="N108" i="59"/>
  <c r="M108" i="59"/>
  <c r="L108" i="59"/>
  <c r="K108" i="59"/>
  <c r="J108" i="59"/>
  <c r="I108" i="59"/>
  <c r="E108" i="59"/>
  <c r="AN107" i="59"/>
  <c r="AM107" i="59"/>
  <c r="AL107" i="59"/>
  <c r="AK107" i="59"/>
  <c r="AJ107" i="59"/>
  <c r="AI107" i="59"/>
  <c r="AH107" i="59"/>
  <c r="Q107" i="59"/>
  <c r="P107" i="59"/>
  <c r="O107" i="59"/>
  <c r="N107" i="59"/>
  <c r="M107" i="59"/>
  <c r="L107" i="59"/>
  <c r="K107" i="59"/>
  <c r="J107" i="59"/>
  <c r="I107" i="59"/>
  <c r="E107" i="59"/>
  <c r="AN106" i="59"/>
  <c r="AM106" i="59"/>
  <c r="AL106" i="59"/>
  <c r="AK106" i="59"/>
  <c r="AJ106" i="59"/>
  <c r="AI106" i="59"/>
  <c r="AH106" i="59"/>
  <c r="Q106" i="59"/>
  <c r="P106" i="59"/>
  <c r="O106" i="59"/>
  <c r="N106" i="59"/>
  <c r="M106" i="59"/>
  <c r="L106" i="59"/>
  <c r="K106" i="59"/>
  <c r="J106" i="59"/>
  <c r="I106" i="59"/>
  <c r="E106" i="59"/>
  <c r="AN105" i="59"/>
  <c r="AM105" i="59"/>
  <c r="AL105" i="59"/>
  <c r="AK105" i="59"/>
  <c r="AJ105" i="59"/>
  <c r="AI105" i="59"/>
  <c r="AH105" i="59"/>
  <c r="Q105" i="59"/>
  <c r="P105" i="59"/>
  <c r="O105" i="59"/>
  <c r="N105" i="59"/>
  <c r="M105" i="59"/>
  <c r="L105" i="59"/>
  <c r="K105" i="59"/>
  <c r="J105" i="59"/>
  <c r="I105" i="59"/>
  <c r="E105" i="59"/>
  <c r="AN104" i="59"/>
  <c r="AM104" i="59"/>
  <c r="AL104" i="59"/>
  <c r="AK104" i="59"/>
  <c r="AJ104" i="59"/>
  <c r="AI104" i="59"/>
  <c r="AH104" i="59"/>
  <c r="Q104" i="59"/>
  <c r="P104" i="59"/>
  <c r="O104" i="59"/>
  <c r="N104" i="59"/>
  <c r="M104" i="59"/>
  <c r="L104" i="59"/>
  <c r="K104" i="59"/>
  <c r="J104" i="59"/>
  <c r="I104" i="59"/>
  <c r="E104" i="59"/>
  <c r="AN103" i="59"/>
  <c r="AM103" i="59"/>
  <c r="AL103" i="59"/>
  <c r="AK103" i="59"/>
  <c r="AJ103" i="59"/>
  <c r="AI103" i="59"/>
  <c r="AH103" i="59"/>
  <c r="Q103" i="59"/>
  <c r="P103" i="59"/>
  <c r="O103" i="59"/>
  <c r="N103" i="59"/>
  <c r="M103" i="59"/>
  <c r="L103" i="59"/>
  <c r="K103" i="59"/>
  <c r="J103" i="59"/>
  <c r="I103" i="59"/>
  <c r="E103" i="59"/>
  <c r="AN102" i="59"/>
  <c r="AM102" i="59"/>
  <c r="AL102" i="59"/>
  <c r="AK102" i="59"/>
  <c r="AJ102" i="59"/>
  <c r="AI102" i="59"/>
  <c r="AH102" i="59"/>
  <c r="Q102" i="59"/>
  <c r="P102" i="59"/>
  <c r="O102" i="59"/>
  <c r="N102" i="59"/>
  <c r="M102" i="59"/>
  <c r="L102" i="59"/>
  <c r="K102" i="59"/>
  <c r="J102" i="59"/>
  <c r="I102" i="59"/>
  <c r="E102" i="59"/>
  <c r="AN101" i="59"/>
  <c r="AM101" i="59"/>
  <c r="AL101" i="59"/>
  <c r="AK101" i="59"/>
  <c r="AJ101" i="59"/>
  <c r="AI101" i="59"/>
  <c r="AH101" i="59"/>
  <c r="Q101" i="59"/>
  <c r="P101" i="59"/>
  <c r="O101" i="59"/>
  <c r="N101" i="59"/>
  <c r="M101" i="59"/>
  <c r="L101" i="59"/>
  <c r="K101" i="59"/>
  <c r="J101" i="59"/>
  <c r="I101" i="59"/>
  <c r="E101" i="59"/>
  <c r="AN100" i="59"/>
  <c r="AM100" i="59"/>
  <c r="AL100" i="59"/>
  <c r="AK100" i="59"/>
  <c r="AJ100" i="59"/>
  <c r="AI100" i="59"/>
  <c r="AH100" i="59"/>
  <c r="Q100" i="59"/>
  <c r="P100" i="59"/>
  <c r="O100" i="59"/>
  <c r="N100" i="59"/>
  <c r="M100" i="59"/>
  <c r="L100" i="59"/>
  <c r="K100" i="59"/>
  <c r="J100" i="59"/>
  <c r="I100" i="59"/>
  <c r="E100" i="59"/>
  <c r="AN99" i="59"/>
  <c r="AM99" i="59"/>
  <c r="AL99" i="59"/>
  <c r="AK99" i="59"/>
  <c r="AJ99" i="59"/>
  <c r="AI99" i="59"/>
  <c r="AH99" i="59"/>
  <c r="Q99" i="59"/>
  <c r="P99" i="59"/>
  <c r="O99" i="59"/>
  <c r="N99" i="59"/>
  <c r="M99" i="59"/>
  <c r="L99" i="59"/>
  <c r="K99" i="59"/>
  <c r="J99" i="59"/>
  <c r="I99" i="59"/>
  <c r="E99" i="59"/>
  <c r="AN98" i="59"/>
  <c r="AM98" i="59"/>
  <c r="AL98" i="59"/>
  <c r="AK98" i="59"/>
  <c r="AJ98" i="59"/>
  <c r="AI98" i="59"/>
  <c r="AH98" i="59"/>
  <c r="Q98" i="59"/>
  <c r="P98" i="59"/>
  <c r="O98" i="59"/>
  <c r="N98" i="59"/>
  <c r="M98" i="59"/>
  <c r="L98" i="59"/>
  <c r="K98" i="59"/>
  <c r="J98" i="59"/>
  <c r="I98" i="59"/>
  <c r="E98" i="59"/>
  <c r="AN97" i="59"/>
  <c r="AM97" i="59"/>
  <c r="AL97" i="59"/>
  <c r="AK97" i="59"/>
  <c r="AJ97" i="59"/>
  <c r="AI97" i="59"/>
  <c r="AH97" i="59"/>
  <c r="Q97" i="59"/>
  <c r="P97" i="59"/>
  <c r="O97" i="59"/>
  <c r="N97" i="59"/>
  <c r="M97" i="59"/>
  <c r="L97" i="59"/>
  <c r="K97" i="59"/>
  <c r="J97" i="59"/>
  <c r="I97" i="59"/>
  <c r="E97" i="59"/>
  <c r="AN96" i="59"/>
  <c r="AM96" i="59"/>
  <c r="AL96" i="59"/>
  <c r="AK96" i="59"/>
  <c r="AJ96" i="59"/>
  <c r="AI96" i="59"/>
  <c r="AH96" i="59"/>
  <c r="Q96" i="59"/>
  <c r="P96" i="59"/>
  <c r="O96" i="59"/>
  <c r="N96" i="59"/>
  <c r="M96" i="59"/>
  <c r="L96" i="59"/>
  <c r="K96" i="59"/>
  <c r="J96" i="59"/>
  <c r="I96" i="59"/>
  <c r="E96" i="59"/>
  <c r="AN95" i="59"/>
  <c r="AM95" i="59"/>
  <c r="AL95" i="59"/>
  <c r="AK95" i="59"/>
  <c r="AJ95" i="59"/>
  <c r="AI95" i="59"/>
  <c r="AH95" i="59"/>
  <c r="Q95" i="59"/>
  <c r="P95" i="59"/>
  <c r="O95" i="59"/>
  <c r="N95" i="59"/>
  <c r="M95" i="59"/>
  <c r="L95" i="59"/>
  <c r="K95" i="59"/>
  <c r="J95" i="59"/>
  <c r="I95" i="59"/>
  <c r="E95" i="59"/>
  <c r="AN94" i="59"/>
  <c r="AM94" i="59"/>
  <c r="AL94" i="59"/>
  <c r="AK94" i="59"/>
  <c r="AJ94" i="59"/>
  <c r="AI94" i="59"/>
  <c r="AH94" i="59"/>
  <c r="Q94" i="59"/>
  <c r="P94" i="59"/>
  <c r="O94" i="59"/>
  <c r="N94" i="59"/>
  <c r="M94" i="59"/>
  <c r="L94" i="59"/>
  <c r="K94" i="59"/>
  <c r="J94" i="59"/>
  <c r="I94" i="59"/>
  <c r="E94" i="59"/>
  <c r="AN93" i="59"/>
  <c r="AM93" i="59"/>
  <c r="AL93" i="59"/>
  <c r="AK93" i="59"/>
  <c r="AJ93" i="59"/>
  <c r="AI93" i="59"/>
  <c r="AH93" i="59"/>
  <c r="Q93" i="59"/>
  <c r="P93" i="59"/>
  <c r="O93" i="59"/>
  <c r="N93" i="59"/>
  <c r="M93" i="59"/>
  <c r="L93" i="59"/>
  <c r="K93" i="59"/>
  <c r="J93" i="59"/>
  <c r="I93" i="59"/>
  <c r="E93" i="59"/>
  <c r="AN92" i="59"/>
  <c r="AM92" i="59"/>
  <c r="AL92" i="59"/>
  <c r="AK92" i="59"/>
  <c r="AJ92" i="59"/>
  <c r="AI92" i="59"/>
  <c r="AH92" i="59"/>
  <c r="Q92" i="59"/>
  <c r="P92" i="59"/>
  <c r="O92" i="59"/>
  <c r="N92" i="59"/>
  <c r="M92" i="59"/>
  <c r="L92" i="59"/>
  <c r="K92" i="59"/>
  <c r="J92" i="59"/>
  <c r="I92" i="59"/>
  <c r="E92" i="59"/>
  <c r="AN91" i="59"/>
  <c r="AM91" i="59"/>
  <c r="AL91" i="59"/>
  <c r="AK91" i="59"/>
  <c r="AJ91" i="59"/>
  <c r="AI91" i="59"/>
  <c r="AH91" i="59"/>
  <c r="Q91" i="59"/>
  <c r="P91" i="59"/>
  <c r="O91" i="59"/>
  <c r="N91" i="59"/>
  <c r="M91" i="59"/>
  <c r="L91" i="59"/>
  <c r="K91" i="59"/>
  <c r="J91" i="59"/>
  <c r="I91" i="59"/>
  <c r="E91" i="59"/>
  <c r="AN90" i="59"/>
  <c r="AM90" i="59"/>
  <c r="AL90" i="59"/>
  <c r="AK90" i="59"/>
  <c r="AJ90" i="59"/>
  <c r="AI90" i="59"/>
  <c r="AH90" i="59"/>
  <c r="Q90" i="59"/>
  <c r="P90" i="59"/>
  <c r="O90" i="59"/>
  <c r="N90" i="59"/>
  <c r="M90" i="59"/>
  <c r="L90" i="59"/>
  <c r="K90" i="59"/>
  <c r="J90" i="59"/>
  <c r="I90" i="59"/>
  <c r="E90" i="59"/>
  <c r="AN89" i="59"/>
  <c r="AM89" i="59"/>
  <c r="AL89" i="59"/>
  <c r="AK89" i="59"/>
  <c r="AJ89" i="59"/>
  <c r="AI89" i="59"/>
  <c r="AH89" i="59"/>
  <c r="Q89" i="59"/>
  <c r="P89" i="59"/>
  <c r="O89" i="59"/>
  <c r="N89" i="59"/>
  <c r="M89" i="59"/>
  <c r="L89" i="59"/>
  <c r="K89" i="59"/>
  <c r="J89" i="59"/>
  <c r="I89" i="59"/>
  <c r="E89" i="59"/>
  <c r="AN88" i="59"/>
  <c r="AM88" i="59"/>
  <c r="AL88" i="59"/>
  <c r="AK88" i="59"/>
  <c r="AJ88" i="59"/>
  <c r="AI88" i="59"/>
  <c r="AH88" i="59"/>
  <c r="Q88" i="59"/>
  <c r="P88" i="59"/>
  <c r="O88" i="59"/>
  <c r="N88" i="59"/>
  <c r="M88" i="59"/>
  <c r="L88" i="59"/>
  <c r="K88" i="59"/>
  <c r="J88" i="59"/>
  <c r="I88" i="59"/>
  <c r="E88" i="59"/>
  <c r="AN87" i="59"/>
  <c r="AM87" i="59"/>
  <c r="AL87" i="59"/>
  <c r="AK87" i="59"/>
  <c r="AJ87" i="59"/>
  <c r="AI87" i="59"/>
  <c r="AH87" i="59"/>
  <c r="Q87" i="59"/>
  <c r="P87" i="59"/>
  <c r="O87" i="59"/>
  <c r="N87" i="59"/>
  <c r="M87" i="59"/>
  <c r="L87" i="59"/>
  <c r="K87" i="59"/>
  <c r="J87" i="59"/>
  <c r="I87" i="59"/>
  <c r="E87" i="59"/>
  <c r="AN86" i="59"/>
  <c r="AM86" i="59"/>
  <c r="AL86" i="59"/>
  <c r="AK86" i="59"/>
  <c r="AJ86" i="59"/>
  <c r="AI86" i="59"/>
  <c r="AH86" i="59"/>
  <c r="Q86" i="59"/>
  <c r="P86" i="59"/>
  <c r="O86" i="59"/>
  <c r="N86" i="59"/>
  <c r="M86" i="59"/>
  <c r="L86" i="59"/>
  <c r="K86" i="59"/>
  <c r="J86" i="59"/>
  <c r="I86" i="59"/>
  <c r="E86" i="59"/>
  <c r="AN85" i="59"/>
  <c r="AM85" i="59"/>
  <c r="AL85" i="59"/>
  <c r="AK85" i="59"/>
  <c r="AJ85" i="59"/>
  <c r="AI85" i="59"/>
  <c r="AH85" i="59"/>
  <c r="Q85" i="59"/>
  <c r="P85" i="59"/>
  <c r="O85" i="59"/>
  <c r="N85" i="59"/>
  <c r="M85" i="59"/>
  <c r="L85" i="59"/>
  <c r="K85" i="59"/>
  <c r="J85" i="59"/>
  <c r="I85" i="59"/>
  <c r="E85" i="59"/>
  <c r="AN84" i="59"/>
  <c r="AM84" i="59"/>
  <c r="AL84" i="59"/>
  <c r="AK84" i="59"/>
  <c r="AJ84" i="59"/>
  <c r="AI84" i="59"/>
  <c r="AH84" i="59"/>
  <c r="Q84" i="59"/>
  <c r="P84" i="59"/>
  <c r="O84" i="59"/>
  <c r="N84" i="59"/>
  <c r="M84" i="59"/>
  <c r="L84" i="59"/>
  <c r="K84" i="59"/>
  <c r="J84" i="59"/>
  <c r="I84" i="59"/>
  <c r="E84" i="59"/>
  <c r="AN83" i="59"/>
  <c r="AM83" i="59"/>
  <c r="AL83" i="59"/>
  <c r="AK83" i="59"/>
  <c r="AJ83" i="59"/>
  <c r="AI83" i="59"/>
  <c r="AH83" i="59"/>
  <c r="Q83" i="59"/>
  <c r="P83" i="59"/>
  <c r="O83" i="59"/>
  <c r="N83" i="59"/>
  <c r="M83" i="59"/>
  <c r="L83" i="59"/>
  <c r="K83" i="59"/>
  <c r="J83" i="59"/>
  <c r="I83" i="59"/>
  <c r="E83" i="59"/>
  <c r="AN82" i="59"/>
  <c r="AM82" i="59"/>
  <c r="AL82" i="59"/>
  <c r="AK82" i="59"/>
  <c r="AJ82" i="59"/>
  <c r="AI82" i="59"/>
  <c r="AH82" i="59"/>
  <c r="Q82" i="59"/>
  <c r="P82" i="59"/>
  <c r="O82" i="59"/>
  <c r="N82" i="59"/>
  <c r="M82" i="59"/>
  <c r="L82" i="59"/>
  <c r="K82" i="59"/>
  <c r="J82" i="59"/>
  <c r="I82" i="59"/>
  <c r="E82" i="59"/>
  <c r="AN81" i="59"/>
  <c r="AM81" i="59"/>
  <c r="AL81" i="59"/>
  <c r="AK81" i="59"/>
  <c r="AJ81" i="59"/>
  <c r="AI81" i="59"/>
  <c r="AH81" i="59"/>
  <c r="Q81" i="59"/>
  <c r="P81" i="59"/>
  <c r="O81" i="59"/>
  <c r="N81" i="59"/>
  <c r="M81" i="59"/>
  <c r="L81" i="59"/>
  <c r="K81" i="59"/>
  <c r="J81" i="59"/>
  <c r="I81" i="59"/>
  <c r="E81" i="59"/>
  <c r="AN80" i="59"/>
  <c r="AM80" i="59"/>
  <c r="AL80" i="59"/>
  <c r="AK80" i="59"/>
  <c r="AJ80" i="59"/>
  <c r="AI80" i="59"/>
  <c r="AH80" i="59"/>
  <c r="Q80" i="59"/>
  <c r="P80" i="59"/>
  <c r="O80" i="59"/>
  <c r="N80" i="59"/>
  <c r="M80" i="59"/>
  <c r="L80" i="59"/>
  <c r="K80" i="59"/>
  <c r="J80" i="59"/>
  <c r="I80" i="59"/>
  <c r="E80" i="59"/>
  <c r="AN79" i="59"/>
  <c r="AM79" i="59"/>
  <c r="AL79" i="59"/>
  <c r="AK79" i="59"/>
  <c r="AJ79" i="59"/>
  <c r="AI79" i="59"/>
  <c r="AH79" i="59"/>
  <c r="Q79" i="59"/>
  <c r="P79" i="59"/>
  <c r="O79" i="59"/>
  <c r="N79" i="59"/>
  <c r="M79" i="59"/>
  <c r="L79" i="59"/>
  <c r="K79" i="59"/>
  <c r="J79" i="59"/>
  <c r="I79" i="59"/>
  <c r="E79" i="59"/>
  <c r="AN78" i="59"/>
  <c r="AM78" i="59"/>
  <c r="AL78" i="59"/>
  <c r="AK78" i="59"/>
  <c r="AJ78" i="59"/>
  <c r="AI78" i="59"/>
  <c r="AH78" i="59"/>
  <c r="Q78" i="59"/>
  <c r="P78" i="59"/>
  <c r="O78" i="59"/>
  <c r="N78" i="59"/>
  <c r="M78" i="59"/>
  <c r="L78" i="59"/>
  <c r="K78" i="59"/>
  <c r="J78" i="59"/>
  <c r="I78" i="59"/>
  <c r="E78" i="59"/>
  <c r="AN77" i="59"/>
  <c r="AM77" i="59"/>
  <c r="AL77" i="59"/>
  <c r="AK77" i="59"/>
  <c r="AJ77" i="59"/>
  <c r="AI77" i="59"/>
  <c r="AH77" i="59"/>
  <c r="Q77" i="59"/>
  <c r="P77" i="59"/>
  <c r="O77" i="59"/>
  <c r="N77" i="59"/>
  <c r="M77" i="59"/>
  <c r="L77" i="59"/>
  <c r="K77" i="59"/>
  <c r="J77" i="59"/>
  <c r="I77" i="59"/>
  <c r="E77" i="59"/>
  <c r="AN76" i="59"/>
  <c r="AM76" i="59"/>
  <c r="AL76" i="59"/>
  <c r="AK76" i="59"/>
  <c r="AJ76" i="59"/>
  <c r="AI76" i="59"/>
  <c r="AH76" i="59"/>
  <c r="Q76" i="59"/>
  <c r="P76" i="59"/>
  <c r="O76" i="59"/>
  <c r="N76" i="59"/>
  <c r="M76" i="59"/>
  <c r="L76" i="59"/>
  <c r="K76" i="59"/>
  <c r="J76" i="59"/>
  <c r="I76" i="59"/>
  <c r="E76" i="59"/>
  <c r="AN75" i="59"/>
  <c r="AM75" i="59"/>
  <c r="AL75" i="59"/>
  <c r="AK75" i="59"/>
  <c r="AJ75" i="59"/>
  <c r="AI75" i="59"/>
  <c r="AH75" i="59"/>
  <c r="Q75" i="59"/>
  <c r="P75" i="59"/>
  <c r="O75" i="59"/>
  <c r="N75" i="59"/>
  <c r="M75" i="59"/>
  <c r="L75" i="59"/>
  <c r="K75" i="59"/>
  <c r="J75" i="59"/>
  <c r="I75" i="59"/>
  <c r="E75" i="59"/>
  <c r="AN74" i="59"/>
  <c r="AM74" i="59"/>
  <c r="AL74" i="59"/>
  <c r="AK74" i="59"/>
  <c r="AJ74" i="59"/>
  <c r="AI74" i="59"/>
  <c r="AH74" i="59"/>
  <c r="Q74" i="59"/>
  <c r="P74" i="59"/>
  <c r="O74" i="59"/>
  <c r="N74" i="59"/>
  <c r="M74" i="59"/>
  <c r="L74" i="59"/>
  <c r="K74" i="59"/>
  <c r="J74" i="59"/>
  <c r="I74" i="59"/>
  <c r="E74" i="59"/>
  <c r="AN73" i="59"/>
  <c r="AM73" i="59"/>
  <c r="AL73" i="59"/>
  <c r="AK73" i="59"/>
  <c r="AJ73" i="59"/>
  <c r="AI73" i="59"/>
  <c r="AH73" i="59"/>
  <c r="Q73" i="59"/>
  <c r="P73" i="59"/>
  <c r="O73" i="59"/>
  <c r="N73" i="59"/>
  <c r="M73" i="59"/>
  <c r="L73" i="59"/>
  <c r="K73" i="59"/>
  <c r="J73" i="59"/>
  <c r="I73" i="59"/>
  <c r="E73" i="59"/>
  <c r="AN72" i="59"/>
  <c r="AM72" i="59"/>
  <c r="AL72" i="59"/>
  <c r="AK72" i="59"/>
  <c r="AJ72" i="59"/>
  <c r="AI72" i="59"/>
  <c r="AH72" i="59"/>
  <c r="Q72" i="59"/>
  <c r="P72" i="59"/>
  <c r="O72" i="59"/>
  <c r="N72" i="59"/>
  <c r="M72" i="59"/>
  <c r="L72" i="59"/>
  <c r="K72" i="59"/>
  <c r="J72" i="59"/>
  <c r="I72" i="59"/>
  <c r="E72" i="59"/>
  <c r="AN71" i="59"/>
  <c r="AM71" i="59"/>
  <c r="AL71" i="59"/>
  <c r="AK71" i="59"/>
  <c r="AJ71" i="59"/>
  <c r="AI71" i="59"/>
  <c r="AH71" i="59"/>
  <c r="Q71" i="59"/>
  <c r="P71" i="59"/>
  <c r="O71" i="59"/>
  <c r="N71" i="59"/>
  <c r="M71" i="59"/>
  <c r="L71" i="59"/>
  <c r="K71" i="59"/>
  <c r="J71" i="59"/>
  <c r="I71" i="59"/>
  <c r="E71" i="59"/>
  <c r="AN70" i="59"/>
  <c r="AM70" i="59"/>
  <c r="AL70" i="59"/>
  <c r="AK70" i="59"/>
  <c r="AJ70" i="59"/>
  <c r="AI70" i="59"/>
  <c r="AH70" i="59"/>
  <c r="Q70" i="59"/>
  <c r="P70" i="59"/>
  <c r="O70" i="59"/>
  <c r="N70" i="59"/>
  <c r="M70" i="59"/>
  <c r="L70" i="59"/>
  <c r="K70" i="59"/>
  <c r="J70" i="59"/>
  <c r="I70" i="59"/>
  <c r="E70" i="59"/>
  <c r="AN69" i="59"/>
  <c r="AM69" i="59"/>
  <c r="AL69" i="59"/>
  <c r="AK69" i="59"/>
  <c r="AJ69" i="59"/>
  <c r="AI69" i="59"/>
  <c r="AH69" i="59"/>
  <c r="Q69" i="59"/>
  <c r="P69" i="59"/>
  <c r="O69" i="59"/>
  <c r="N69" i="59"/>
  <c r="M69" i="59"/>
  <c r="L69" i="59"/>
  <c r="K69" i="59"/>
  <c r="J69" i="59"/>
  <c r="I69" i="59"/>
  <c r="E69" i="59"/>
  <c r="AN68" i="59"/>
  <c r="AM68" i="59"/>
  <c r="AL68" i="59"/>
  <c r="AK68" i="59"/>
  <c r="AJ68" i="59"/>
  <c r="AI68" i="59"/>
  <c r="AH68" i="59"/>
  <c r="Q68" i="59"/>
  <c r="P68" i="59"/>
  <c r="O68" i="59"/>
  <c r="N68" i="59"/>
  <c r="M68" i="59"/>
  <c r="L68" i="59"/>
  <c r="K68" i="59"/>
  <c r="J68" i="59"/>
  <c r="I68" i="59"/>
  <c r="E68" i="59"/>
  <c r="AN67" i="59"/>
  <c r="AM67" i="59"/>
  <c r="AL67" i="59"/>
  <c r="AK67" i="59"/>
  <c r="AJ67" i="59"/>
  <c r="AI67" i="59"/>
  <c r="AH67" i="59"/>
  <c r="Q67" i="59"/>
  <c r="P67" i="59"/>
  <c r="O67" i="59"/>
  <c r="N67" i="59"/>
  <c r="M67" i="59"/>
  <c r="L67" i="59"/>
  <c r="K67" i="59"/>
  <c r="J67" i="59"/>
  <c r="I67" i="59"/>
  <c r="E67" i="59"/>
  <c r="AN66" i="59"/>
  <c r="AM66" i="59"/>
  <c r="AL66" i="59"/>
  <c r="AK66" i="59"/>
  <c r="AJ66" i="59"/>
  <c r="AI66" i="59"/>
  <c r="AH66" i="59"/>
  <c r="Q66" i="59"/>
  <c r="P66" i="59"/>
  <c r="O66" i="59"/>
  <c r="N66" i="59"/>
  <c r="M66" i="59"/>
  <c r="L66" i="59"/>
  <c r="K66" i="59"/>
  <c r="J66" i="59"/>
  <c r="I66" i="59"/>
  <c r="E66" i="59"/>
  <c r="AN65" i="59"/>
  <c r="AM65" i="59"/>
  <c r="AL65" i="59"/>
  <c r="AK65" i="59"/>
  <c r="AJ65" i="59"/>
  <c r="AI65" i="59"/>
  <c r="AH65" i="59"/>
  <c r="Q65" i="59"/>
  <c r="P65" i="59"/>
  <c r="O65" i="59"/>
  <c r="N65" i="59"/>
  <c r="M65" i="59"/>
  <c r="L65" i="59"/>
  <c r="K65" i="59"/>
  <c r="J65" i="59"/>
  <c r="I65" i="59"/>
  <c r="E65" i="59"/>
  <c r="AN64" i="59"/>
  <c r="AM64" i="59"/>
  <c r="AL64" i="59"/>
  <c r="AK64" i="59"/>
  <c r="AJ64" i="59"/>
  <c r="AI64" i="59"/>
  <c r="AH64" i="59"/>
  <c r="Q64" i="59"/>
  <c r="P64" i="59"/>
  <c r="O64" i="59"/>
  <c r="N64" i="59"/>
  <c r="M64" i="59"/>
  <c r="L64" i="59"/>
  <c r="K64" i="59"/>
  <c r="J64" i="59"/>
  <c r="I64" i="59"/>
  <c r="E64" i="59"/>
  <c r="AN63" i="59"/>
  <c r="AM63" i="59"/>
  <c r="AL63" i="59"/>
  <c r="AK63" i="59"/>
  <c r="AJ63" i="59"/>
  <c r="AI63" i="59"/>
  <c r="AH63" i="59"/>
  <c r="Q63" i="59"/>
  <c r="P63" i="59"/>
  <c r="O63" i="59"/>
  <c r="N63" i="59"/>
  <c r="M63" i="59"/>
  <c r="L63" i="59"/>
  <c r="K63" i="59"/>
  <c r="J63" i="59"/>
  <c r="I63" i="59"/>
  <c r="E63" i="59"/>
  <c r="AN62" i="59"/>
  <c r="AM62" i="59"/>
  <c r="AL62" i="59"/>
  <c r="AK62" i="59"/>
  <c r="AJ62" i="59"/>
  <c r="AI62" i="59"/>
  <c r="AH62" i="59"/>
  <c r="Q62" i="59"/>
  <c r="P62" i="59"/>
  <c r="O62" i="59"/>
  <c r="N62" i="59"/>
  <c r="M62" i="59"/>
  <c r="L62" i="59"/>
  <c r="K62" i="59"/>
  <c r="J62" i="59"/>
  <c r="I62" i="59"/>
  <c r="E62" i="59"/>
  <c r="AN61" i="59"/>
  <c r="AM61" i="59"/>
  <c r="AL61" i="59"/>
  <c r="AK61" i="59"/>
  <c r="AJ61" i="59"/>
  <c r="AI61" i="59"/>
  <c r="AH61" i="59"/>
  <c r="Q61" i="59"/>
  <c r="P61" i="59"/>
  <c r="O61" i="59"/>
  <c r="N61" i="59"/>
  <c r="M61" i="59"/>
  <c r="L61" i="59"/>
  <c r="K61" i="59"/>
  <c r="J61" i="59"/>
  <c r="I61" i="59"/>
  <c r="E61" i="59"/>
  <c r="AN60" i="59"/>
  <c r="AM60" i="59"/>
  <c r="AL60" i="59"/>
  <c r="AK60" i="59"/>
  <c r="AJ60" i="59"/>
  <c r="AI60" i="59"/>
  <c r="AH60" i="59"/>
  <c r="Q60" i="59"/>
  <c r="P60" i="59"/>
  <c r="O60" i="59"/>
  <c r="N60" i="59"/>
  <c r="M60" i="59"/>
  <c r="L60" i="59"/>
  <c r="K60" i="59"/>
  <c r="J60" i="59"/>
  <c r="I60" i="59"/>
  <c r="E60" i="59"/>
  <c r="AN59" i="59"/>
  <c r="AM59" i="59"/>
  <c r="AL59" i="59"/>
  <c r="AK59" i="59"/>
  <c r="AJ59" i="59"/>
  <c r="AI59" i="59"/>
  <c r="AH59" i="59"/>
  <c r="Q59" i="59"/>
  <c r="P59" i="59"/>
  <c r="O59" i="59"/>
  <c r="N59" i="59"/>
  <c r="M59" i="59"/>
  <c r="L59" i="59"/>
  <c r="K59" i="59"/>
  <c r="J59" i="59"/>
  <c r="I59" i="59"/>
  <c r="E59" i="59"/>
  <c r="AN58" i="59"/>
  <c r="AM58" i="59"/>
  <c r="AL58" i="59"/>
  <c r="AK58" i="59"/>
  <c r="AJ58" i="59"/>
  <c r="AI58" i="59"/>
  <c r="AH58" i="59"/>
  <c r="Q58" i="59"/>
  <c r="P58" i="59"/>
  <c r="O58" i="59"/>
  <c r="N58" i="59"/>
  <c r="M58" i="59"/>
  <c r="L58" i="59"/>
  <c r="K58" i="59"/>
  <c r="J58" i="59"/>
  <c r="I58" i="59"/>
  <c r="E58" i="59"/>
  <c r="AN57" i="59"/>
  <c r="AM57" i="59"/>
  <c r="AL57" i="59"/>
  <c r="AK57" i="59"/>
  <c r="AJ57" i="59"/>
  <c r="AI57" i="59"/>
  <c r="AH57" i="59"/>
  <c r="Q57" i="59"/>
  <c r="P57" i="59"/>
  <c r="O57" i="59"/>
  <c r="N57" i="59"/>
  <c r="M57" i="59"/>
  <c r="L57" i="59"/>
  <c r="K57" i="59"/>
  <c r="J57" i="59"/>
  <c r="I57" i="59"/>
  <c r="E57" i="59"/>
  <c r="AN56" i="59"/>
  <c r="AM56" i="59"/>
  <c r="AL56" i="59"/>
  <c r="AK56" i="59"/>
  <c r="AJ56" i="59"/>
  <c r="AI56" i="59"/>
  <c r="AH56" i="59"/>
  <c r="Q56" i="59"/>
  <c r="P56" i="59"/>
  <c r="O56" i="59"/>
  <c r="N56" i="59"/>
  <c r="M56" i="59"/>
  <c r="L56" i="59"/>
  <c r="K56" i="59"/>
  <c r="J56" i="59"/>
  <c r="I56" i="59"/>
  <c r="E56" i="59"/>
  <c r="AN55" i="59"/>
  <c r="AM55" i="59"/>
  <c r="AL55" i="59"/>
  <c r="AK55" i="59"/>
  <c r="AJ55" i="59"/>
  <c r="AI55" i="59"/>
  <c r="AH55" i="59"/>
  <c r="Q55" i="59"/>
  <c r="P55" i="59"/>
  <c r="O55" i="59"/>
  <c r="N55" i="59"/>
  <c r="M55" i="59"/>
  <c r="L55" i="59"/>
  <c r="K55" i="59"/>
  <c r="J55" i="59"/>
  <c r="I55" i="59"/>
  <c r="E55" i="59"/>
  <c r="AN54" i="59"/>
  <c r="AM54" i="59"/>
  <c r="AL54" i="59"/>
  <c r="AK54" i="59"/>
  <c r="AJ54" i="59"/>
  <c r="AI54" i="59"/>
  <c r="AH54" i="59"/>
  <c r="Q54" i="59"/>
  <c r="P54" i="59"/>
  <c r="O54" i="59"/>
  <c r="N54" i="59"/>
  <c r="M54" i="59"/>
  <c r="L54" i="59"/>
  <c r="K54" i="59"/>
  <c r="J54" i="59"/>
  <c r="I54" i="59"/>
  <c r="E54" i="59"/>
  <c r="AN53" i="59"/>
  <c r="AM53" i="59"/>
  <c r="AL53" i="59"/>
  <c r="AK53" i="59"/>
  <c r="AJ53" i="59"/>
  <c r="AI53" i="59"/>
  <c r="AH53" i="59"/>
  <c r="Q53" i="59"/>
  <c r="P53" i="59"/>
  <c r="O53" i="59"/>
  <c r="N53" i="59"/>
  <c r="M53" i="59"/>
  <c r="L53" i="59"/>
  <c r="K53" i="59"/>
  <c r="J53" i="59"/>
  <c r="I53" i="59"/>
  <c r="E53" i="59"/>
  <c r="AN52" i="59"/>
  <c r="AM52" i="59"/>
  <c r="AL52" i="59"/>
  <c r="AK52" i="59"/>
  <c r="AJ52" i="59"/>
  <c r="AI52" i="59"/>
  <c r="AH52" i="59"/>
  <c r="Q52" i="59"/>
  <c r="P52" i="59"/>
  <c r="O52" i="59"/>
  <c r="N52" i="59"/>
  <c r="M52" i="59"/>
  <c r="L52" i="59"/>
  <c r="K52" i="59"/>
  <c r="J52" i="59"/>
  <c r="I52" i="59"/>
  <c r="E52" i="59"/>
  <c r="AN51" i="59"/>
  <c r="AM51" i="59"/>
  <c r="AL51" i="59"/>
  <c r="AK51" i="59"/>
  <c r="AJ51" i="59"/>
  <c r="AI51" i="59"/>
  <c r="AH51" i="59"/>
  <c r="Q51" i="59"/>
  <c r="P51" i="59"/>
  <c r="O51" i="59"/>
  <c r="N51" i="59"/>
  <c r="M51" i="59"/>
  <c r="L51" i="59"/>
  <c r="K51" i="59"/>
  <c r="J51" i="59"/>
  <c r="I51" i="59"/>
  <c r="E51" i="59"/>
  <c r="AN50" i="59"/>
  <c r="AM50" i="59"/>
  <c r="AL50" i="59"/>
  <c r="AK50" i="59"/>
  <c r="AJ50" i="59"/>
  <c r="AI50" i="59"/>
  <c r="AH50" i="59"/>
  <c r="Q50" i="59"/>
  <c r="P50" i="59"/>
  <c r="O50" i="59"/>
  <c r="N50" i="59"/>
  <c r="M50" i="59"/>
  <c r="L50" i="59"/>
  <c r="K50" i="59"/>
  <c r="J50" i="59"/>
  <c r="I50" i="59"/>
  <c r="E50" i="59"/>
  <c r="AN49" i="59"/>
  <c r="AM49" i="59"/>
  <c r="AL49" i="59"/>
  <c r="AK49" i="59"/>
  <c r="AJ49" i="59"/>
  <c r="AI49" i="59"/>
  <c r="AH49" i="59"/>
  <c r="Q49" i="59"/>
  <c r="P49" i="59"/>
  <c r="O49" i="59"/>
  <c r="N49" i="59"/>
  <c r="M49" i="59"/>
  <c r="L49" i="59"/>
  <c r="K49" i="59"/>
  <c r="J49" i="59"/>
  <c r="I49" i="59"/>
  <c r="E49" i="59"/>
  <c r="AN48" i="59"/>
  <c r="AM48" i="59"/>
  <c r="AL48" i="59"/>
  <c r="AK48" i="59"/>
  <c r="AJ48" i="59"/>
  <c r="AI48" i="59"/>
  <c r="AH48" i="59"/>
  <c r="Q48" i="59"/>
  <c r="P48" i="59"/>
  <c r="O48" i="59"/>
  <c r="N48" i="59"/>
  <c r="M48" i="59"/>
  <c r="L48" i="59"/>
  <c r="K48" i="59"/>
  <c r="J48" i="59"/>
  <c r="I48" i="59"/>
  <c r="E48" i="59"/>
  <c r="AN47" i="59"/>
  <c r="AM47" i="59"/>
  <c r="AL47" i="59"/>
  <c r="AK47" i="59"/>
  <c r="AJ47" i="59"/>
  <c r="AI47" i="59"/>
  <c r="AH47" i="59"/>
  <c r="Q47" i="59"/>
  <c r="P47" i="59"/>
  <c r="O47" i="59"/>
  <c r="N47" i="59"/>
  <c r="M47" i="59"/>
  <c r="L47" i="59"/>
  <c r="K47" i="59"/>
  <c r="J47" i="59"/>
  <c r="I47" i="59"/>
  <c r="E47" i="59"/>
  <c r="AN46" i="59"/>
  <c r="AM46" i="59"/>
  <c r="AL46" i="59"/>
  <c r="AK46" i="59"/>
  <c r="AJ46" i="59"/>
  <c r="AI46" i="59"/>
  <c r="AH46" i="59"/>
  <c r="Q46" i="59"/>
  <c r="P46" i="59"/>
  <c r="O46" i="59"/>
  <c r="N46" i="59"/>
  <c r="M46" i="59"/>
  <c r="L46" i="59"/>
  <c r="K46" i="59"/>
  <c r="J46" i="59"/>
  <c r="I46" i="59"/>
  <c r="E46" i="59"/>
  <c r="AN45" i="59"/>
  <c r="AM45" i="59"/>
  <c r="AL45" i="59"/>
  <c r="AK45" i="59"/>
  <c r="AJ45" i="59"/>
  <c r="AI45" i="59"/>
  <c r="AH45" i="59"/>
  <c r="Q45" i="59"/>
  <c r="P45" i="59"/>
  <c r="O45" i="59"/>
  <c r="N45" i="59"/>
  <c r="M45" i="59"/>
  <c r="L45" i="59"/>
  <c r="K45" i="59"/>
  <c r="J45" i="59"/>
  <c r="I45" i="59"/>
  <c r="E45" i="59"/>
  <c r="AN44" i="59"/>
  <c r="AM44" i="59"/>
  <c r="AL44" i="59"/>
  <c r="AK44" i="59"/>
  <c r="AJ44" i="59"/>
  <c r="AI44" i="59"/>
  <c r="AH44" i="59"/>
  <c r="Q44" i="59"/>
  <c r="P44" i="59"/>
  <c r="O44" i="59"/>
  <c r="N44" i="59"/>
  <c r="M44" i="59"/>
  <c r="L44" i="59"/>
  <c r="K44" i="59"/>
  <c r="J44" i="59"/>
  <c r="I44" i="59"/>
  <c r="E44" i="59"/>
  <c r="AN43" i="59"/>
  <c r="AM43" i="59"/>
  <c r="AL43" i="59"/>
  <c r="AK43" i="59"/>
  <c r="AJ43" i="59"/>
  <c r="AI43" i="59"/>
  <c r="AH43" i="59"/>
  <c r="Q43" i="59"/>
  <c r="P43" i="59"/>
  <c r="O43" i="59"/>
  <c r="N43" i="59"/>
  <c r="M43" i="59"/>
  <c r="L43" i="59"/>
  <c r="K43" i="59"/>
  <c r="J43" i="59"/>
  <c r="I43" i="59"/>
  <c r="E43" i="59"/>
  <c r="AN42" i="59"/>
  <c r="AM42" i="59"/>
  <c r="AL42" i="59"/>
  <c r="AK42" i="59"/>
  <c r="AJ42" i="59"/>
  <c r="AI42" i="59"/>
  <c r="AH42" i="59"/>
  <c r="Q42" i="59"/>
  <c r="P42" i="59"/>
  <c r="O42" i="59"/>
  <c r="N42" i="59"/>
  <c r="M42" i="59"/>
  <c r="L42" i="59"/>
  <c r="K42" i="59"/>
  <c r="J42" i="59"/>
  <c r="I42" i="59"/>
  <c r="E42" i="59"/>
  <c r="AN41" i="59"/>
  <c r="AM41" i="59"/>
  <c r="AL41" i="59"/>
  <c r="AK41" i="59"/>
  <c r="AJ41" i="59"/>
  <c r="AI41" i="59"/>
  <c r="AH41" i="59"/>
  <c r="Q41" i="59"/>
  <c r="P41" i="59"/>
  <c r="O41" i="59"/>
  <c r="N41" i="59"/>
  <c r="M41" i="59"/>
  <c r="L41" i="59"/>
  <c r="K41" i="59"/>
  <c r="J41" i="59"/>
  <c r="I41" i="59"/>
  <c r="E41" i="59"/>
  <c r="AN40" i="59"/>
  <c r="AM40" i="59"/>
  <c r="AL40" i="59"/>
  <c r="AK40" i="59"/>
  <c r="AJ40" i="59"/>
  <c r="AI40" i="59"/>
  <c r="AH40" i="59"/>
  <c r="Q40" i="59"/>
  <c r="P40" i="59"/>
  <c r="O40" i="59"/>
  <c r="N40" i="59"/>
  <c r="M40" i="59"/>
  <c r="L40" i="59"/>
  <c r="K40" i="59"/>
  <c r="J40" i="59"/>
  <c r="I40" i="59"/>
  <c r="E40" i="59"/>
  <c r="AN39" i="59"/>
  <c r="AM39" i="59"/>
  <c r="AL39" i="59"/>
  <c r="AK39" i="59"/>
  <c r="AJ39" i="59"/>
  <c r="AI39" i="59"/>
  <c r="AH39" i="59"/>
  <c r="Q39" i="59"/>
  <c r="P39" i="59"/>
  <c r="O39" i="59"/>
  <c r="N39" i="59"/>
  <c r="M39" i="59"/>
  <c r="L39" i="59"/>
  <c r="K39" i="59"/>
  <c r="J39" i="59"/>
  <c r="I39" i="59"/>
  <c r="E39" i="59"/>
  <c r="AN38" i="59"/>
  <c r="AM38" i="59"/>
  <c r="AL38" i="59"/>
  <c r="AK38" i="59"/>
  <c r="AJ38" i="59"/>
  <c r="AI38" i="59"/>
  <c r="AH38" i="59"/>
  <c r="Q38" i="59"/>
  <c r="P38" i="59"/>
  <c r="O38" i="59"/>
  <c r="N38" i="59"/>
  <c r="M38" i="59"/>
  <c r="L38" i="59"/>
  <c r="K38" i="59"/>
  <c r="J38" i="59"/>
  <c r="I38" i="59"/>
  <c r="E38" i="59"/>
  <c r="AN37" i="59"/>
  <c r="AM37" i="59"/>
  <c r="AL37" i="59"/>
  <c r="AK37" i="59"/>
  <c r="AJ37" i="59"/>
  <c r="AI37" i="59"/>
  <c r="AH37" i="59"/>
  <c r="Q37" i="59"/>
  <c r="P37" i="59"/>
  <c r="O37" i="59"/>
  <c r="N37" i="59"/>
  <c r="M37" i="59"/>
  <c r="L37" i="59"/>
  <c r="K37" i="59"/>
  <c r="J37" i="59"/>
  <c r="I37" i="59"/>
  <c r="E37" i="59"/>
  <c r="AN36" i="59"/>
  <c r="AM36" i="59"/>
  <c r="AL36" i="59"/>
  <c r="AK36" i="59"/>
  <c r="AJ36" i="59"/>
  <c r="AI36" i="59"/>
  <c r="AH36" i="59"/>
  <c r="Q36" i="59"/>
  <c r="P36" i="59"/>
  <c r="O36" i="59"/>
  <c r="N36" i="59"/>
  <c r="M36" i="59"/>
  <c r="L36" i="59"/>
  <c r="K36" i="59"/>
  <c r="J36" i="59"/>
  <c r="I36" i="59"/>
  <c r="E36" i="59"/>
  <c r="AN35" i="59"/>
  <c r="AM35" i="59"/>
  <c r="AL35" i="59"/>
  <c r="AK35" i="59"/>
  <c r="AJ35" i="59"/>
  <c r="AI35" i="59"/>
  <c r="AH35" i="59"/>
  <c r="Q35" i="59"/>
  <c r="P35" i="59"/>
  <c r="O35" i="59"/>
  <c r="N35" i="59"/>
  <c r="M35" i="59"/>
  <c r="L35" i="59"/>
  <c r="K35" i="59"/>
  <c r="J35" i="59"/>
  <c r="I35" i="59"/>
  <c r="E35" i="59"/>
  <c r="AN34" i="59"/>
  <c r="AM34" i="59"/>
  <c r="AL34" i="59"/>
  <c r="AK34" i="59"/>
  <c r="AJ34" i="59"/>
  <c r="AI34" i="59"/>
  <c r="AH34" i="59"/>
  <c r="Q34" i="59"/>
  <c r="P34" i="59"/>
  <c r="O34" i="59"/>
  <c r="N34" i="59"/>
  <c r="M34" i="59"/>
  <c r="L34" i="59"/>
  <c r="K34" i="59"/>
  <c r="J34" i="59"/>
  <c r="I34" i="59"/>
  <c r="AN33" i="59"/>
  <c r="AM33" i="59"/>
  <c r="AL33" i="59"/>
  <c r="AK33" i="59"/>
  <c r="AJ33" i="59"/>
  <c r="AI33" i="59"/>
  <c r="AH33" i="59"/>
  <c r="Q33" i="59"/>
  <c r="P33" i="59"/>
  <c r="O33" i="59"/>
  <c r="N33" i="59"/>
  <c r="M33" i="59"/>
  <c r="L33" i="59"/>
  <c r="K33" i="59"/>
  <c r="J33" i="59"/>
  <c r="I33" i="59"/>
  <c r="C33" i="59"/>
  <c r="AN32" i="59"/>
  <c r="AM32" i="59"/>
  <c r="AL32" i="59"/>
  <c r="AK32" i="59"/>
  <c r="AJ32" i="59"/>
  <c r="AI32" i="59"/>
  <c r="AH32" i="59"/>
  <c r="Q32" i="59"/>
  <c r="P32" i="59"/>
  <c r="O32" i="59"/>
  <c r="N32" i="59"/>
  <c r="M32" i="59"/>
  <c r="L32" i="59"/>
  <c r="K32" i="59"/>
  <c r="J32" i="59"/>
  <c r="I32" i="59"/>
  <c r="AN31" i="59"/>
  <c r="AM31" i="59"/>
  <c r="AL31" i="59"/>
  <c r="AK31" i="59"/>
  <c r="AJ31" i="59"/>
  <c r="AI31" i="59"/>
  <c r="AH31" i="59"/>
  <c r="Q31" i="59"/>
  <c r="P31" i="59"/>
  <c r="O31" i="59"/>
  <c r="N31" i="59"/>
  <c r="M31" i="59"/>
  <c r="L31" i="59"/>
  <c r="K31" i="59"/>
  <c r="J31" i="59"/>
  <c r="I31" i="59"/>
  <c r="AN30" i="59"/>
  <c r="AM30" i="59"/>
  <c r="AL30" i="59"/>
  <c r="AK30" i="59"/>
  <c r="AJ30" i="59"/>
  <c r="AI30" i="59"/>
  <c r="AH30" i="59"/>
  <c r="Q30" i="59"/>
  <c r="P30" i="59"/>
  <c r="O30" i="59"/>
  <c r="N30" i="59"/>
  <c r="M30" i="59"/>
  <c r="L30" i="59"/>
  <c r="K30" i="59"/>
  <c r="J30" i="59"/>
  <c r="I30" i="59"/>
  <c r="AN29" i="59"/>
  <c r="AM29" i="59"/>
  <c r="AL29" i="59"/>
  <c r="AK29" i="59"/>
  <c r="AJ29" i="59"/>
  <c r="AI29" i="59"/>
  <c r="AH29" i="59"/>
  <c r="Q29" i="59"/>
  <c r="P29" i="59"/>
  <c r="O29" i="59"/>
  <c r="N29" i="59"/>
  <c r="M29" i="59"/>
  <c r="L29" i="59"/>
  <c r="K29" i="59"/>
  <c r="J29" i="59"/>
  <c r="I29" i="59"/>
  <c r="AN28" i="59"/>
  <c r="AM28" i="59"/>
  <c r="AL28" i="59"/>
  <c r="AK28" i="59"/>
  <c r="AJ28" i="59"/>
  <c r="AI28" i="59"/>
  <c r="AH28" i="59"/>
  <c r="Q28" i="59"/>
  <c r="P28" i="59"/>
  <c r="O28" i="59"/>
  <c r="N28" i="59"/>
  <c r="M28" i="59"/>
  <c r="L28" i="59"/>
  <c r="K28" i="59"/>
  <c r="J28" i="59"/>
  <c r="I28" i="59"/>
  <c r="AN27" i="59"/>
  <c r="AM27" i="59"/>
  <c r="AL27" i="59"/>
  <c r="AK27" i="59"/>
  <c r="AJ27" i="59"/>
  <c r="AI27" i="59"/>
  <c r="AH27" i="59"/>
  <c r="Q27" i="59"/>
  <c r="P27" i="59"/>
  <c r="O27" i="59"/>
  <c r="N27" i="59"/>
  <c r="M27" i="59"/>
  <c r="L27" i="59"/>
  <c r="K27" i="59"/>
  <c r="J27" i="59"/>
  <c r="I27" i="59"/>
  <c r="AN26" i="59"/>
  <c r="AM26" i="59"/>
  <c r="AL26" i="59"/>
  <c r="AK26" i="59"/>
  <c r="AJ26" i="59"/>
  <c r="AI26" i="59"/>
  <c r="AH26" i="59"/>
  <c r="Q26" i="59"/>
  <c r="P26" i="59"/>
  <c r="O26" i="59"/>
  <c r="N26" i="59"/>
  <c r="M26" i="59"/>
  <c r="L26" i="59"/>
  <c r="K26" i="59"/>
  <c r="J26" i="59"/>
  <c r="I26" i="59"/>
  <c r="AN25" i="59"/>
  <c r="AM25" i="59"/>
  <c r="AL25" i="59"/>
  <c r="AK25" i="59"/>
  <c r="AJ25" i="59"/>
  <c r="AI25" i="59"/>
  <c r="AH25" i="59"/>
  <c r="Q25" i="59"/>
  <c r="P25" i="59"/>
  <c r="O25" i="59"/>
  <c r="N25" i="59"/>
  <c r="M25" i="59"/>
  <c r="L25" i="59"/>
  <c r="K25" i="59"/>
  <c r="J25" i="59"/>
  <c r="I25" i="59"/>
  <c r="AN24" i="59"/>
  <c r="AM24" i="59"/>
  <c r="AL24" i="59"/>
  <c r="AK24" i="59"/>
  <c r="AJ24" i="59"/>
  <c r="AI24" i="59"/>
  <c r="AH24" i="59"/>
  <c r="Q24" i="59"/>
  <c r="P24" i="59"/>
  <c r="O24" i="59"/>
  <c r="N24" i="59"/>
  <c r="M24" i="59"/>
  <c r="L24" i="59"/>
  <c r="K24" i="59"/>
  <c r="J24" i="59"/>
  <c r="I24" i="59"/>
  <c r="AN23" i="59"/>
  <c r="AM23" i="59"/>
  <c r="AL23" i="59"/>
  <c r="AK23" i="59"/>
  <c r="AJ23" i="59"/>
  <c r="AI23" i="59"/>
  <c r="AH23" i="59"/>
  <c r="Q23" i="59"/>
  <c r="P23" i="59"/>
  <c r="O23" i="59"/>
  <c r="N23" i="59"/>
  <c r="M23" i="59"/>
  <c r="L23" i="59"/>
  <c r="K23" i="59"/>
  <c r="J23" i="59"/>
  <c r="I23" i="59"/>
  <c r="AN22" i="59"/>
  <c r="AM22" i="59"/>
  <c r="AL22" i="59"/>
  <c r="AK22" i="59"/>
  <c r="AJ22" i="59"/>
  <c r="AI22" i="59"/>
  <c r="AH22" i="59"/>
  <c r="Q22" i="59"/>
  <c r="P22" i="59"/>
  <c r="O22" i="59"/>
  <c r="N22" i="59"/>
  <c r="M22" i="59"/>
  <c r="L22" i="59"/>
  <c r="K22" i="59"/>
  <c r="J22" i="59"/>
  <c r="I22" i="59"/>
  <c r="AN21" i="59"/>
  <c r="AM21" i="59"/>
  <c r="AL21" i="59"/>
  <c r="AK21" i="59"/>
  <c r="AJ21" i="59"/>
  <c r="AI21" i="59"/>
  <c r="AH21" i="59"/>
  <c r="Q21" i="59"/>
  <c r="P21" i="59"/>
  <c r="O21" i="59"/>
  <c r="N21" i="59"/>
  <c r="M21" i="59"/>
  <c r="L21" i="59"/>
  <c r="K21" i="59"/>
  <c r="J21" i="59"/>
  <c r="I21" i="59"/>
  <c r="AN20" i="59"/>
  <c r="AM20" i="59"/>
  <c r="AL20" i="59"/>
  <c r="AK20" i="59"/>
  <c r="AJ20" i="59"/>
  <c r="AI20" i="59"/>
  <c r="AH20" i="59"/>
  <c r="Q20" i="59"/>
  <c r="P20" i="59"/>
  <c r="O20" i="59"/>
  <c r="N20" i="59"/>
  <c r="M20" i="59"/>
  <c r="L20" i="59"/>
  <c r="K20" i="59"/>
  <c r="J20" i="59"/>
  <c r="I20" i="59"/>
  <c r="AN19" i="59"/>
  <c r="AM19" i="59"/>
  <c r="AL19" i="59"/>
  <c r="AK19" i="59"/>
  <c r="AJ19" i="59"/>
  <c r="AI19" i="59"/>
  <c r="AH19" i="59"/>
  <c r="Q19" i="59"/>
  <c r="P19" i="59"/>
  <c r="O19" i="59"/>
  <c r="N19" i="59"/>
  <c r="M19" i="59"/>
  <c r="L19" i="59"/>
  <c r="K19" i="59"/>
  <c r="J19" i="59"/>
  <c r="I19" i="59"/>
  <c r="AN18" i="59"/>
  <c r="AM18" i="59"/>
  <c r="AL18" i="59"/>
  <c r="AK18" i="59"/>
  <c r="AJ18" i="59"/>
  <c r="AI18" i="59"/>
  <c r="AH18" i="59"/>
  <c r="Q18" i="59"/>
  <c r="P18" i="59"/>
  <c r="O18" i="59"/>
  <c r="N18" i="59"/>
  <c r="M18" i="59"/>
  <c r="L18" i="59"/>
  <c r="K18" i="59"/>
  <c r="J18" i="59"/>
  <c r="I18" i="59"/>
  <c r="AN17" i="59"/>
  <c r="AM17" i="59"/>
  <c r="AL17" i="59"/>
  <c r="AK17" i="59"/>
  <c r="AJ17" i="59"/>
  <c r="AI17" i="59"/>
  <c r="AH17" i="59"/>
  <c r="Q17" i="59"/>
  <c r="P17" i="59"/>
  <c r="O17" i="59"/>
  <c r="N17" i="59"/>
  <c r="M17" i="59"/>
  <c r="L17" i="59"/>
  <c r="K17" i="59"/>
  <c r="J17" i="59"/>
  <c r="I17" i="59"/>
  <c r="AN16" i="59"/>
  <c r="AM16" i="59"/>
  <c r="AL16" i="59"/>
  <c r="AK16" i="59"/>
  <c r="AJ16" i="59"/>
  <c r="AI16" i="59"/>
  <c r="AH16" i="59"/>
  <c r="Q16" i="59"/>
  <c r="P16" i="59"/>
  <c r="O16" i="59"/>
  <c r="N16" i="59"/>
  <c r="M16" i="59"/>
  <c r="L16" i="59"/>
  <c r="K16" i="59"/>
  <c r="J16" i="59"/>
  <c r="I16" i="59"/>
  <c r="AN15" i="59"/>
  <c r="AM15" i="59"/>
  <c r="AL15" i="59"/>
  <c r="AK15" i="59"/>
  <c r="AJ15" i="59"/>
  <c r="AI15" i="59"/>
  <c r="AH15" i="59"/>
  <c r="Q15" i="59"/>
  <c r="P15" i="59"/>
  <c r="O15" i="59"/>
  <c r="N15" i="59"/>
  <c r="M15" i="59"/>
  <c r="L15" i="59"/>
  <c r="K15" i="59"/>
  <c r="J15" i="59"/>
  <c r="I15" i="59"/>
  <c r="AN14" i="59"/>
  <c r="AM14" i="59"/>
  <c r="AL14" i="59"/>
  <c r="AK14" i="59"/>
  <c r="AJ14" i="59"/>
  <c r="AI14" i="59"/>
  <c r="AH14" i="59"/>
  <c r="Q14" i="59"/>
  <c r="P14" i="59"/>
  <c r="O14" i="59"/>
  <c r="N14" i="59"/>
  <c r="M14" i="59"/>
  <c r="L14" i="59"/>
  <c r="K14" i="59"/>
  <c r="J14" i="59"/>
  <c r="I14" i="59"/>
  <c r="AN13" i="59"/>
  <c r="AM13" i="59"/>
  <c r="AL13" i="59"/>
  <c r="AK13" i="59"/>
  <c r="AJ13" i="59"/>
  <c r="AI13" i="59"/>
  <c r="AH13" i="59"/>
  <c r="Q13" i="59"/>
  <c r="P13" i="59"/>
  <c r="O13" i="59"/>
  <c r="N13" i="59"/>
  <c r="M13" i="59"/>
  <c r="L13" i="59"/>
  <c r="K13" i="59"/>
  <c r="J13" i="59"/>
  <c r="I13" i="59"/>
  <c r="AN12" i="59"/>
  <c r="AM12" i="59"/>
  <c r="AL12" i="59"/>
  <c r="AH12" i="59" s="1"/>
  <c r="I12" i="59"/>
  <c r="C12" i="59"/>
  <c r="C13" i="59" s="1"/>
  <c r="AN11" i="59"/>
  <c r="AL11" i="59" s="1"/>
  <c r="AM11" i="59"/>
  <c r="J11" i="59"/>
  <c r="I11" i="59"/>
  <c r="AN10" i="59"/>
  <c r="AL10" i="59" s="1"/>
  <c r="AH10" i="59" s="1"/>
  <c r="AI10" i="59" s="1"/>
  <c r="AJ10" i="59" s="1"/>
  <c r="AK10" i="59" s="1"/>
  <c r="AM10" i="59"/>
  <c r="I10" i="59"/>
  <c r="AN9" i="59"/>
  <c r="AL9" i="59" s="1"/>
  <c r="AM9" i="59"/>
  <c r="J9" i="59"/>
  <c r="I9" i="59"/>
  <c r="C9" i="59"/>
  <c r="E11" i="59" s="1"/>
  <c r="AN8" i="59"/>
  <c r="AL8" i="59" s="1"/>
  <c r="AM8" i="59"/>
  <c r="I8" i="59"/>
  <c r="AN7" i="59"/>
  <c r="AL7" i="59" s="1"/>
  <c r="AM7" i="59"/>
  <c r="AD7" i="59"/>
  <c r="AF7" i="59" s="1"/>
  <c r="AA7" i="59"/>
  <c r="AC7" i="59" s="1"/>
  <c r="X7" i="59"/>
  <c r="J7" i="59"/>
  <c r="I7" i="59"/>
  <c r="H6" i="59"/>
  <c r="D6" i="59"/>
  <c r="V7" i="59" s="1"/>
  <c r="AF5" i="59"/>
  <c r="AC5" i="59"/>
  <c r="H5" i="59"/>
  <c r="G6" i="59" s="1"/>
  <c r="AH3" i="59" s="1"/>
  <c r="E5" i="59"/>
  <c r="D5" i="59"/>
  <c r="J12" i="59" s="1"/>
  <c r="G1" i="59"/>
  <c r="AN220" i="58"/>
  <c r="AM220" i="58"/>
  <c r="AL220" i="58"/>
  <c r="AK220" i="58"/>
  <c r="AJ220" i="58"/>
  <c r="AI220" i="58"/>
  <c r="AH220" i="58"/>
  <c r="Q220" i="58"/>
  <c r="P220" i="58"/>
  <c r="O220" i="58"/>
  <c r="N220" i="58"/>
  <c r="M220" i="58"/>
  <c r="L220" i="58"/>
  <c r="K220" i="58"/>
  <c r="J220" i="58"/>
  <c r="I220" i="58"/>
  <c r="AN219" i="58"/>
  <c r="AM219" i="58"/>
  <c r="AL219" i="58"/>
  <c r="AK219" i="58"/>
  <c r="AJ219" i="58"/>
  <c r="AI219" i="58"/>
  <c r="AH219" i="58"/>
  <c r="Q219" i="58"/>
  <c r="P219" i="58"/>
  <c r="O219" i="58"/>
  <c r="N219" i="58"/>
  <c r="M219" i="58"/>
  <c r="L219" i="58"/>
  <c r="K219" i="58"/>
  <c r="J219" i="58"/>
  <c r="I219" i="58"/>
  <c r="AN218" i="58"/>
  <c r="AM218" i="58"/>
  <c r="AL218" i="58"/>
  <c r="AK218" i="58"/>
  <c r="AJ218" i="58"/>
  <c r="AI218" i="58"/>
  <c r="AH218" i="58"/>
  <c r="Q218" i="58"/>
  <c r="P218" i="58"/>
  <c r="O218" i="58"/>
  <c r="N218" i="58"/>
  <c r="M218" i="58"/>
  <c r="L218" i="58"/>
  <c r="K218" i="58"/>
  <c r="J218" i="58"/>
  <c r="I218" i="58"/>
  <c r="AN217" i="58"/>
  <c r="AM217" i="58"/>
  <c r="AL217" i="58"/>
  <c r="AK217" i="58"/>
  <c r="AJ217" i="58"/>
  <c r="AI217" i="58"/>
  <c r="AH217" i="58"/>
  <c r="Q217" i="58"/>
  <c r="P217" i="58"/>
  <c r="O217" i="58"/>
  <c r="N217" i="58"/>
  <c r="M217" i="58"/>
  <c r="L217" i="58"/>
  <c r="K217" i="58"/>
  <c r="J217" i="58"/>
  <c r="I217" i="58"/>
  <c r="AN216" i="58"/>
  <c r="AM216" i="58"/>
  <c r="AL216" i="58"/>
  <c r="AK216" i="58"/>
  <c r="AJ216" i="58"/>
  <c r="AI216" i="58"/>
  <c r="AH216" i="58"/>
  <c r="Q216" i="58"/>
  <c r="P216" i="58"/>
  <c r="O216" i="58"/>
  <c r="N216" i="58"/>
  <c r="M216" i="58"/>
  <c r="L216" i="58"/>
  <c r="K216" i="58"/>
  <c r="J216" i="58"/>
  <c r="I216" i="58"/>
  <c r="AN215" i="58"/>
  <c r="AM215" i="58"/>
  <c r="AL215" i="58"/>
  <c r="AK215" i="58"/>
  <c r="AJ215" i="58"/>
  <c r="AI215" i="58"/>
  <c r="AH215" i="58"/>
  <c r="Q215" i="58"/>
  <c r="P215" i="58"/>
  <c r="O215" i="58"/>
  <c r="N215" i="58"/>
  <c r="M215" i="58"/>
  <c r="L215" i="58"/>
  <c r="K215" i="58"/>
  <c r="J215" i="58"/>
  <c r="I215" i="58"/>
  <c r="E215" i="58"/>
  <c r="AN214" i="58"/>
  <c r="AM214" i="58"/>
  <c r="AL214" i="58"/>
  <c r="AK214" i="58"/>
  <c r="AJ214" i="58"/>
  <c r="AI214" i="58"/>
  <c r="AH214" i="58"/>
  <c r="Q214" i="58"/>
  <c r="P214" i="58"/>
  <c r="O214" i="58"/>
  <c r="N214" i="58"/>
  <c r="M214" i="58"/>
  <c r="L214" i="58"/>
  <c r="K214" i="58"/>
  <c r="J214" i="58"/>
  <c r="I214" i="58"/>
  <c r="E214" i="58"/>
  <c r="AN213" i="58"/>
  <c r="AM213" i="58"/>
  <c r="AL213" i="58"/>
  <c r="AK213" i="58"/>
  <c r="AJ213" i="58"/>
  <c r="AI213" i="58"/>
  <c r="AH213" i="58"/>
  <c r="Q213" i="58"/>
  <c r="P213" i="58"/>
  <c r="O213" i="58"/>
  <c r="N213" i="58"/>
  <c r="M213" i="58"/>
  <c r="L213" i="58"/>
  <c r="K213" i="58"/>
  <c r="J213" i="58"/>
  <c r="I213" i="58"/>
  <c r="E213" i="58"/>
  <c r="AN212" i="58"/>
  <c r="AM212" i="58"/>
  <c r="AL212" i="58"/>
  <c r="AK212" i="58"/>
  <c r="AJ212" i="58"/>
  <c r="AI212" i="58"/>
  <c r="AH212" i="58"/>
  <c r="Q212" i="58"/>
  <c r="P212" i="58"/>
  <c r="O212" i="58"/>
  <c r="N212" i="58"/>
  <c r="M212" i="58"/>
  <c r="L212" i="58"/>
  <c r="K212" i="58"/>
  <c r="J212" i="58"/>
  <c r="I212" i="58"/>
  <c r="E212" i="58"/>
  <c r="AN211" i="58"/>
  <c r="AM211" i="58"/>
  <c r="AL211" i="58"/>
  <c r="AK211" i="58"/>
  <c r="AJ211" i="58"/>
  <c r="AI211" i="58"/>
  <c r="AH211" i="58"/>
  <c r="Q211" i="58"/>
  <c r="P211" i="58"/>
  <c r="O211" i="58"/>
  <c r="N211" i="58"/>
  <c r="M211" i="58"/>
  <c r="L211" i="58"/>
  <c r="K211" i="58"/>
  <c r="J211" i="58"/>
  <c r="I211" i="58"/>
  <c r="E211" i="58"/>
  <c r="AN210" i="58"/>
  <c r="AM210" i="58"/>
  <c r="AL210" i="58"/>
  <c r="AK210" i="58"/>
  <c r="AJ210" i="58"/>
  <c r="AI210" i="58"/>
  <c r="AH210" i="58"/>
  <c r="Q210" i="58"/>
  <c r="P210" i="58"/>
  <c r="O210" i="58"/>
  <c r="N210" i="58"/>
  <c r="M210" i="58"/>
  <c r="L210" i="58"/>
  <c r="K210" i="58"/>
  <c r="J210" i="58"/>
  <c r="I210" i="58"/>
  <c r="E210" i="58"/>
  <c r="AN209" i="58"/>
  <c r="AM209" i="58"/>
  <c r="AL209" i="58"/>
  <c r="AK209" i="58"/>
  <c r="AJ209" i="58"/>
  <c r="AI209" i="58"/>
  <c r="AH209" i="58"/>
  <c r="Q209" i="58"/>
  <c r="P209" i="58"/>
  <c r="O209" i="58"/>
  <c r="N209" i="58"/>
  <c r="M209" i="58"/>
  <c r="L209" i="58"/>
  <c r="K209" i="58"/>
  <c r="J209" i="58"/>
  <c r="I209" i="58"/>
  <c r="E209" i="58"/>
  <c r="AN208" i="58"/>
  <c r="AM208" i="58"/>
  <c r="AL208" i="58"/>
  <c r="AK208" i="58"/>
  <c r="AJ208" i="58"/>
  <c r="AI208" i="58"/>
  <c r="AH208" i="58"/>
  <c r="Q208" i="58"/>
  <c r="P208" i="58"/>
  <c r="O208" i="58"/>
  <c r="N208" i="58"/>
  <c r="M208" i="58"/>
  <c r="L208" i="58"/>
  <c r="K208" i="58"/>
  <c r="J208" i="58"/>
  <c r="I208" i="58"/>
  <c r="E208" i="58"/>
  <c r="AN207" i="58"/>
  <c r="AM207" i="58"/>
  <c r="AL207" i="58"/>
  <c r="AK207" i="58"/>
  <c r="AJ207" i="58"/>
  <c r="AI207" i="58"/>
  <c r="AH207" i="58"/>
  <c r="Q207" i="58"/>
  <c r="P207" i="58"/>
  <c r="O207" i="58"/>
  <c r="N207" i="58"/>
  <c r="M207" i="58"/>
  <c r="L207" i="58"/>
  <c r="K207" i="58"/>
  <c r="J207" i="58"/>
  <c r="I207" i="58"/>
  <c r="E207" i="58"/>
  <c r="AN206" i="58"/>
  <c r="AM206" i="58"/>
  <c r="AL206" i="58"/>
  <c r="AK206" i="58"/>
  <c r="AJ206" i="58"/>
  <c r="AI206" i="58"/>
  <c r="AH206" i="58"/>
  <c r="Q206" i="58"/>
  <c r="P206" i="58"/>
  <c r="O206" i="58"/>
  <c r="N206" i="58"/>
  <c r="M206" i="58"/>
  <c r="L206" i="58"/>
  <c r="K206" i="58"/>
  <c r="J206" i="58"/>
  <c r="I206" i="58"/>
  <c r="E206" i="58"/>
  <c r="AN205" i="58"/>
  <c r="AM205" i="58"/>
  <c r="AL205" i="58"/>
  <c r="AK205" i="58"/>
  <c r="AJ205" i="58"/>
  <c r="AI205" i="58"/>
  <c r="AH205" i="58"/>
  <c r="Q205" i="58"/>
  <c r="P205" i="58"/>
  <c r="O205" i="58"/>
  <c r="N205" i="58"/>
  <c r="M205" i="58"/>
  <c r="L205" i="58"/>
  <c r="K205" i="58"/>
  <c r="J205" i="58"/>
  <c r="I205" i="58"/>
  <c r="E205" i="58"/>
  <c r="AN204" i="58"/>
  <c r="AM204" i="58"/>
  <c r="AL204" i="58"/>
  <c r="AK204" i="58"/>
  <c r="AJ204" i="58"/>
  <c r="AI204" i="58"/>
  <c r="AH204" i="58"/>
  <c r="Q204" i="58"/>
  <c r="P204" i="58"/>
  <c r="O204" i="58"/>
  <c r="N204" i="58"/>
  <c r="M204" i="58"/>
  <c r="L204" i="58"/>
  <c r="K204" i="58"/>
  <c r="J204" i="58"/>
  <c r="I204" i="58"/>
  <c r="E204" i="58"/>
  <c r="AN203" i="58"/>
  <c r="AM203" i="58"/>
  <c r="AL203" i="58"/>
  <c r="AK203" i="58"/>
  <c r="AJ203" i="58"/>
  <c r="AI203" i="58"/>
  <c r="AH203" i="58"/>
  <c r="Q203" i="58"/>
  <c r="P203" i="58"/>
  <c r="O203" i="58"/>
  <c r="N203" i="58"/>
  <c r="M203" i="58"/>
  <c r="L203" i="58"/>
  <c r="K203" i="58"/>
  <c r="J203" i="58"/>
  <c r="I203" i="58"/>
  <c r="E203" i="58"/>
  <c r="AN202" i="58"/>
  <c r="AM202" i="58"/>
  <c r="AL202" i="58"/>
  <c r="AK202" i="58"/>
  <c r="AJ202" i="58"/>
  <c r="AI202" i="58"/>
  <c r="AH202" i="58"/>
  <c r="Q202" i="58"/>
  <c r="P202" i="58"/>
  <c r="O202" i="58"/>
  <c r="N202" i="58"/>
  <c r="M202" i="58"/>
  <c r="L202" i="58"/>
  <c r="K202" i="58"/>
  <c r="J202" i="58"/>
  <c r="I202" i="58"/>
  <c r="E202" i="58"/>
  <c r="AN201" i="58"/>
  <c r="AM201" i="58"/>
  <c r="AL201" i="58"/>
  <c r="AK201" i="58"/>
  <c r="AJ201" i="58"/>
  <c r="AI201" i="58"/>
  <c r="AH201" i="58"/>
  <c r="Q201" i="58"/>
  <c r="P201" i="58"/>
  <c r="O201" i="58"/>
  <c r="N201" i="58"/>
  <c r="M201" i="58"/>
  <c r="L201" i="58"/>
  <c r="K201" i="58"/>
  <c r="J201" i="58"/>
  <c r="I201" i="58"/>
  <c r="E201" i="58"/>
  <c r="AN200" i="58"/>
  <c r="AM200" i="58"/>
  <c r="AL200" i="58"/>
  <c r="AK200" i="58"/>
  <c r="AJ200" i="58"/>
  <c r="AI200" i="58"/>
  <c r="AH200" i="58"/>
  <c r="Q200" i="58"/>
  <c r="P200" i="58"/>
  <c r="O200" i="58"/>
  <c r="N200" i="58"/>
  <c r="M200" i="58"/>
  <c r="L200" i="58"/>
  <c r="K200" i="58"/>
  <c r="J200" i="58"/>
  <c r="I200" i="58"/>
  <c r="E200" i="58"/>
  <c r="AN199" i="58"/>
  <c r="AM199" i="58"/>
  <c r="AL199" i="58"/>
  <c r="AK199" i="58"/>
  <c r="AJ199" i="58"/>
  <c r="AI199" i="58"/>
  <c r="AH199" i="58"/>
  <c r="Q199" i="58"/>
  <c r="P199" i="58"/>
  <c r="O199" i="58"/>
  <c r="N199" i="58"/>
  <c r="M199" i="58"/>
  <c r="L199" i="58"/>
  <c r="K199" i="58"/>
  <c r="J199" i="58"/>
  <c r="I199" i="58"/>
  <c r="E199" i="58"/>
  <c r="AN198" i="58"/>
  <c r="AM198" i="58"/>
  <c r="AL198" i="58"/>
  <c r="AK198" i="58"/>
  <c r="AJ198" i="58"/>
  <c r="AI198" i="58"/>
  <c r="AH198" i="58"/>
  <c r="Q198" i="58"/>
  <c r="P198" i="58"/>
  <c r="O198" i="58"/>
  <c r="N198" i="58"/>
  <c r="M198" i="58"/>
  <c r="L198" i="58"/>
  <c r="K198" i="58"/>
  <c r="J198" i="58"/>
  <c r="I198" i="58"/>
  <c r="E198" i="58"/>
  <c r="AN197" i="58"/>
  <c r="AM197" i="58"/>
  <c r="AL197" i="58"/>
  <c r="AK197" i="58"/>
  <c r="AJ197" i="58"/>
  <c r="AI197" i="58"/>
  <c r="AH197" i="58"/>
  <c r="Q197" i="58"/>
  <c r="P197" i="58"/>
  <c r="O197" i="58"/>
  <c r="N197" i="58"/>
  <c r="M197" i="58"/>
  <c r="L197" i="58"/>
  <c r="K197" i="58"/>
  <c r="J197" i="58"/>
  <c r="I197" i="58"/>
  <c r="E197" i="58"/>
  <c r="AN196" i="58"/>
  <c r="AM196" i="58"/>
  <c r="AL196" i="58"/>
  <c r="AK196" i="58"/>
  <c r="AJ196" i="58"/>
  <c r="AI196" i="58"/>
  <c r="AH196" i="58"/>
  <c r="Q196" i="58"/>
  <c r="P196" i="58"/>
  <c r="O196" i="58"/>
  <c r="N196" i="58"/>
  <c r="M196" i="58"/>
  <c r="L196" i="58"/>
  <c r="K196" i="58"/>
  <c r="J196" i="58"/>
  <c r="I196" i="58"/>
  <c r="E196" i="58"/>
  <c r="AN195" i="58"/>
  <c r="AM195" i="58"/>
  <c r="AL195" i="58"/>
  <c r="AK195" i="58"/>
  <c r="AJ195" i="58"/>
  <c r="AI195" i="58"/>
  <c r="AH195" i="58"/>
  <c r="Q195" i="58"/>
  <c r="P195" i="58"/>
  <c r="O195" i="58"/>
  <c r="N195" i="58"/>
  <c r="M195" i="58"/>
  <c r="L195" i="58"/>
  <c r="K195" i="58"/>
  <c r="J195" i="58"/>
  <c r="I195" i="58"/>
  <c r="E195" i="58"/>
  <c r="AN194" i="58"/>
  <c r="AM194" i="58"/>
  <c r="AL194" i="58"/>
  <c r="AK194" i="58"/>
  <c r="AJ194" i="58"/>
  <c r="AI194" i="58"/>
  <c r="AH194" i="58"/>
  <c r="Q194" i="58"/>
  <c r="P194" i="58"/>
  <c r="O194" i="58"/>
  <c r="N194" i="58"/>
  <c r="M194" i="58"/>
  <c r="L194" i="58"/>
  <c r="K194" i="58"/>
  <c r="J194" i="58"/>
  <c r="I194" i="58"/>
  <c r="E194" i="58"/>
  <c r="AN193" i="58"/>
  <c r="AM193" i="58"/>
  <c r="AL193" i="58"/>
  <c r="AK193" i="58"/>
  <c r="AJ193" i="58"/>
  <c r="AI193" i="58"/>
  <c r="AH193" i="58"/>
  <c r="Q193" i="58"/>
  <c r="P193" i="58"/>
  <c r="O193" i="58"/>
  <c r="N193" i="58"/>
  <c r="M193" i="58"/>
  <c r="L193" i="58"/>
  <c r="K193" i="58"/>
  <c r="J193" i="58"/>
  <c r="I193" i="58"/>
  <c r="E193" i="58"/>
  <c r="AN192" i="58"/>
  <c r="AM192" i="58"/>
  <c r="AL192" i="58"/>
  <c r="AK192" i="58"/>
  <c r="AJ192" i="58"/>
  <c r="AI192" i="58"/>
  <c r="AH192" i="58"/>
  <c r="Q192" i="58"/>
  <c r="P192" i="58"/>
  <c r="O192" i="58"/>
  <c r="N192" i="58"/>
  <c r="M192" i="58"/>
  <c r="L192" i="58"/>
  <c r="K192" i="58"/>
  <c r="J192" i="58"/>
  <c r="I192" i="58"/>
  <c r="E192" i="58"/>
  <c r="AN191" i="58"/>
  <c r="AM191" i="58"/>
  <c r="AL191" i="58"/>
  <c r="AK191" i="58"/>
  <c r="AJ191" i="58"/>
  <c r="AI191" i="58"/>
  <c r="AH191" i="58"/>
  <c r="Q191" i="58"/>
  <c r="P191" i="58"/>
  <c r="O191" i="58"/>
  <c r="N191" i="58"/>
  <c r="M191" i="58"/>
  <c r="L191" i="58"/>
  <c r="K191" i="58"/>
  <c r="J191" i="58"/>
  <c r="I191" i="58"/>
  <c r="E191" i="58"/>
  <c r="AN190" i="58"/>
  <c r="AM190" i="58"/>
  <c r="AL190" i="58"/>
  <c r="AK190" i="58"/>
  <c r="AJ190" i="58"/>
  <c r="AI190" i="58"/>
  <c r="AH190" i="58"/>
  <c r="Q190" i="58"/>
  <c r="P190" i="58"/>
  <c r="O190" i="58"/>
  <c r="N190" i="58"/>
  <c r="M190" i="58"/>
  <c r="L190" i="58"/>
  <c r="K190" i="58"/>
  <c r="J190" i="58"/>
  <c r="I190" i="58"/>
  <c r="E190" i="58"/>
  <c r="AN189" i="58"/>
  <c r="AM189" i="58"/>
  <c r="AL189" i="58"/>
  <c r="AK189" i="58"/>
  <c r="AJ189" i="58"/>
  <c r="AI189" i="58"/>
  <c r="AH189" i="58"/>
  <c r="Q189" i="58"/>
  <c r="P189" i="58"/>
  <c r="O189" i="58"/>
  <c r="N189" i="58"/>
  <c r="M189" i="58"/>
  <c r="L189" i="58"/>
  <c r="K189" i="58"/>
  <c r="J189" i="58"/>
  <c r="I189" i="58"/>
  <c r="E189" i="58"/>
  <c r="AN188" i="58"/>
  <c r="AM188" i="58"/>
  <c r="AL188" i="58"/>
  <c r="AK188" i="58"/>
  <c r="AJ188" i="58"/>
  <c r="AI188" i="58"/>
  <c r="AH188" i="58"/>
  <c r="Q188" i="58"/>
  <c r="P188" i="58"/>
  <c r="O188" i="58"/>
  <c r="N188" i="58"/>
  <c r="M188" i="58"/>
  <c r="L188" i="58"/>
  <c r="K188" i="58"/>
  <c r="J188" i="58"/>
  <c r="I188" i="58"/>
  <c r="E188" i="58"/>
  <c r="AN187" i="58"/>
  <c r="AM187" i="58"/>
  <c r="AL187" i="58"/>
  <c r="AK187" i="58"/>
  <c r="AJ187" i="58"/>
  <c r="AI187" i="58"/>
  <c r="AH187" i="58"/>
  <c r="Q187" i="58"/>
  <c r="P187" i="58"/>
  <c r="O187" i="58"/>
  <c r="N187" i="58"/>
  <c r="M187" i="58"/>
  <c r="L187" i="58"/>
  <c r="K187" i="58"/>
  <c r="J187" i="58"/>
  <c r="I187" i="58"/>
  <c r="E187" i="58"/>
  <c r="AN186" i="58"/>
  <c r="AM186" i="58"/>
  <c r="AL186" i="58"/>
  <c r="AK186" i="58"/>
  <c r="AJ186" i="58"/>
  <c r="AI186" i="58"/>
  <c r="AH186" i="58"/>
  <c r="Q186" i="58"/>
  <c r="P186" i="58"/>
  <c r="O186" i="58"/>
  <c r="N186" i="58"/>
  <c r="M186" i="58"/>
  <c r="L186" i="58"/>
  <c r="K186" i="58"/>
  <c r="J186" i="58"/>
  <c r="I186" i="58"/>
  <c r="E186" i="58"/>
  <c r="AN185" i="58"/>
  <c r="AM185" i="58"/>
  <c r="AL185" i="58"/>
  <c r="AK185" i="58"/>
  <c r="AJ185" i="58"/>
  <c r="AI185" i="58"/>
  <c r="AH185" i="58"/>
  <c r="Q185" i="58"/>
  <c r="P185" i="58"/>
  <c r="O185" i="58"/>
  <c r="N185" i="58"/>
  <c r="M185" i="58"/>
  <c r="L185" i="58"/>
  <c r="K185" i="58"/>
  <c r="J185" i="58"/>
  <c r="I185" i="58"/>
  <c r="E185" i="58"/>
  <c r="AN184" i="58"/>
  <c r="AM184" i="58"/>
  <c r="AL184" i="58"/>
  <c r="AK184" i="58"/>
  <c r="AJ184" i="58"/>
  <c r="AI184" i="58"/>
  <c r="AH184" i="58"/>
  <c r="Q184" i="58"/>
  <c r="P184" i="58"/>
  <c r="O184" i="58"/>
  <c r="N184" i="58"/>
  <c r="M184" i="58"/>
  <c r="L184" i="58"/>
  <c r="K184" i="58"/>
  <c r="J184" i="58"/>
  <c r="I184" i="58"/>
  <c r="E184" i="58"/>
  <c r="AN183" i="58"/>
  <c r="AM183" i="58"/>
  <c r="AL183" i="58"/>
  <c r="AK183" i="58"/>
  <c r="AJ183" i="58"/>
  <c r="AI183" i="58"/>
  <c r="AH183" i="58"/>
  <c r="Q183" i="58"/>
  <c r="P183" i="58"/>
  <c r="O183" i="58"/>
  <c r="N183" i="58"/>
  <c r="M183" i="58"/>
  <c r="L183" i="58"/>
  <c r="K183" i="58"/>
  <c r="J183" i="58"/>
  <c r="I183" i="58"/>
  <c r="E183" i="58"/>
  <c r="AN182" i="58"/>
  <c r="AM182" i="58"/>
  <c r="AL182" i="58"/>
  <c r="AK182" i="58"/>
  <c r="AJ182" i="58"/>
  <c r="AI182" i="58"/>
  <c r="AH182" i="58"/>
  <c r="Q182" i="58"/>
  <c r="P182" i="58"/>
  <c r="O182" i="58"/>
  <c r="N182" i="58"/>
  <c r="M182" i="58"/>
  <c r="L182" i="58"/>
  <c r="K182" i="58"/>
  <c r="J182" i="58"/>
  <c r="I182" i="58"/>
  <c r="E182" i="58"/>
  <c r="AN181" i="58"/>
  <c r="AM181" i="58"/>
  <c r="AL181" i="58"/>
  <c r="AK181" i="58"/>
  <c r="AJ181" i="58"/>
  <c r="AI181" i="58"/>
  <c r="AH181" i="58"/>
  <c r="Q181" i="58"/>
  <c r="P181" i="58"/>
  <c r="O181" i="58"/>
  <c r="N181" i="58"/>
  <c r="M181" i="58"/>
  <c r="L181" i="58"/>
  <c r="K181" i="58"/>
  <c r="J181" i="58"/>
  <c r="I181" i="58"/>
  <c r="E181" i="58"/>
  <c r="AN180" i="58"/>
  <c r="AM180" i="58"/>
  <c r="AL180" i="58"/>
  <c r="AK180" i="58"/>
  <c r="AJ180" i="58"/>
  <c r="AI180" i="58"/>
  <c r="AH180" i="58"/>
  <c r="Q180" i="58"/>
  <c r="P180" i="58"/>
  <c r="O180" i="58"/>
  <c r="N180" i="58"/>
  <c r="M180" i="58"/>
  <c r="L180" i="58"/>
  <c r="K180" i="58"/>
  <c r="J180" i="58"/>
  <c r="I180" i="58"/>
  <c r="E180" i="58"/>
  <c r="AN179" i="58"/>
  <c r="AM179" i="58"/>
  <c r="AL179" i="58"/>
  <c r="AK179" i="58"/>
  <c r="AJ179" i="58"/>
  <c r="AI179" i="58"/>
  <c r="AH179" i="58"/>
  <c r="Q179" i="58"/>
  <c r="P179" i="58"/>
  <c r="O179" i="58"/>
  <c r="N179" i="58"/>
  <c r="M179" i="58"/>
  <c r="L179" i="58"/>
  <c r="K179" i="58"/>
  <c r="J179" i="58"/>
  <c r="I179" i="58"/>
  <c r="E179" i="58"/>
  <c r="AN178" i="58"/>
  <c r="AM178" i="58"/>
  <c r="AL178" i="58"/>
  <c r="AK178" i="58"/>
  <c r="AJ178" i="58"/>
  <c r="AI178" i="58"/>
  <c r="AH178" i="58"/>
  <c r="Q178" i="58"/>
  <c r="P178" i="58"/>
  <c r="O178" i="58"/>
  <c r="N178" i="58"/>
  <c r="M178" i="58"/>
  <c r="L178" i="58"/>
  <c r="K178" i="58"/>
  <c r="J178" i="58"/>
  <c r="I178" i="58"/>
  <c r="E178" i="58"/>
  <c r="AN177" i="58"/>
  <c r="AM177" i="58"/>
  <c r="AL177" i="58"/>
  <c r="AK177" i="58"/>
  <c r="AJ177" i="58"/>
  <c r="AI177" i="58"/>
  <c r="AH177" i="58"/>
  <c r="Q177" i="58"/>
  <c r="P177" i="58"/>
  <c r="O177" i="58"/>
  <c r="N177" i="58"/>
  <c r="M177" i="58"/>
  <c r="L177" i="58"/>
  <c r="K177" i="58"/>
  <c r="J177" i="58"/>
  <c r="I177" i="58"/>
  <c r="E177" i="58"/>
  <c r="AN176" i="58"/>
  <c r="AM176" i="58"/>
  <c r="AL176" i="58"/>
  <c r="AK176" i="58"/>
  <c r="AJ176" i="58"/>
  <c r="AI176" i="58"/>
  <c r="AH176" i="58"/>
  <c r="Q176" i="58"/>
  <c r="P176" i="58"/>
  <c r="O176" i="58"/>
  <c r="N176" i="58"/>
  <c r="M176" i="58"/>
  <c r="L176" i="58"/>
  <c r="K176" i="58"/>
  <c r="J176" i="58"/>
  <c r="I176" i="58"/>
  <c r="E176" i="58"/>
  <c r="AN175" i="58"/>
  <c r="AM175" i="58"/>
  <c r="AL175" i="58"/>
  <c r="AK175" i="58"/>
  <c r="AJ175" i="58"/>
  <c r="AI175" i="58"/>
  <c r="AH175" i="58"/>
  <c r="Q175" i="58"/>
  <c r="P175" i="58"/>
  <c r="O175" i="58"/>
  <c r="N175" i="58"/>
  <c r="M175" i="58"/>
  <c r="L175" i="58"/>
  <c r="K175" i="58"/>
  <c r="J175" i="58"/>
  <c r="I175" i="58"/>
  <c r="E175" i="58"/>
  <c r="AN174" i="58"/>
  <c r="AM174" i="58"/>
  <c r="AL174" i="58"/>
  <c r="AK174" i="58"/>
  <c r="AJ174" i="58"/>
  <c r="AI174" i="58"/>
  <c r="AH174" i="58"/>
  <c r="Q174" i="58"/>
  <c r="P174" i="58"/>
  <c r="O174" i="58"/>
  <c r="N174" i="58"/>
  <c r="M174" i="58"/>
  <c r="L174" i="58"/>
  <c r="K174" i="58"/>
  <c r="J174" i="58"/>
  <c r="I174" i="58"/>
  <c r="E174" i="58"/>
  <c r="AN173" i="58"/>
  <c r="AM173" i="58"/>
  <c r="AL173" i="58"/>
  <c r="AK173" i="58"/>
  <c r="AJ173" i="58"/>
  <c r="AI173" i="58"/>
  <c r="AH173" i="58"/>
  <c r="Q173" i="58"/>
  <c r="P173" i="58"/>
  <c r="O173" i="58"/>
  <c r="N173" i="58"/>
  <c r="M173" i="58"/>
  <c r="L173" i="58"/>
  <c r="K173" i="58"/>
  <c r="J173" i="58"/>
  <c r="I173" i="58"/>
  <c r="E173" i="58"/>
  <c r="AN172" i="58"/>
  <c r="AM172" i="58"/>
  <c r="AL172" i="58"/>
  <c r="AK172" i="58"/>
  <c r="AJ172" i="58"/>
  <c r="AI172" i="58"/>
  <c r="AH172" i="58"/>
  <c r="Q172" i="58"/>
  <c r="P172" i="58"/>
  <c r="O172" i="58"/>
  <c r="N172" i="58"/>
  <c r="M172" i="58"/>
  <c r="L172" i="58"/>
  <c r="K172" i="58"/>
  <c r="J172" i="58"/>
  <c r="I172" i="58"/>
  <c r="E172" i="58"/>
  <c r="AN171" i="58"/>
  <c r="AM171" i="58"/>
  <c r="AL171" i="58"/>
  <c r="AK171" i="58"/>
  <c r="AJ171" i="58"/>
  <c r="AI171" i="58"/>
  <c r="AH171" i="58"/>
  <c r="Q171" i="58"/>
  <c r="P171" i="58"/>
  <c r="O171" i="58"/>
  <c r="N171" i="58"/>
  <c r="M171" i="58"/>
  <c r="L171" i="58"/>
  <c r="K171" i="58"/>
  <c r="J171" i="58"/>
  <c r="I171" i="58"/>
  <c r="E171" i="58"/>
  <c r="AN170" i="58"/>
  <c r="AM170" i="58"/>
  <c r="AL170" i="58"/>
  <c r="AK170" i="58"/>
  <c r="AJ170" i="58"/>
  <c r="AI170" i="58"/>
  <c r="AH170" i="58"/>
  <c r="Q170" i="58"/>
  <c r="P170" i="58"/>
  <c r="O170" i="58"/>
  <c r="N170" i="58"/>
  <c r="M170" i="58"/>
  <c r="L170" i="58"/>
  <c r="K170" i="58"/>
  <c r="J170" i="58"/>
  <c r="I170" i="58"/>
  <c r="E170" i="58"/>
  <c r="AN169" i="58"/>
  <c r="AM169" i="58"/>
  <c r="AL169" i="58"/>
  <c r="AK169" i="58"/>
  <c r="AJ169" i="58"/>
  <c r="AI169" i="58"/>
  <c r="AH169" i="58"/>
  <c r="Q169" i="58"/>
  <c r="P169" i="58"/>
  <c r="O169" i="58"/>
  <c r="N169" i="58"/>
  <c r="M169" i="58"/>
  <c r="L169" i="58"/>
  <c r="K169" i="58"/>
  <c r="J169" i="58"/>
  <c r="I169" i="58"/>
  <c r="E169" i="58"/>
  <c r="AN168" i="58"/>
  <c r="AM168" i="58"/>
  <c r="AL168" i="58"/>
  <c r="AK168" i="58"/>
  <c r="AJ168" i="58"/>
  <c r="AI168" i="58"/>
  <c r="AH168" i="58"/>
  <c r="Q168" i="58"/>
  <c r="P168" i="58"/>
  <c r="O168" i="58"/>
  <c r="N168" i="58"/>
  <c r="M168" i="58"/>
  <c r="L168" i="58"/>
  <c r="K168" i="58"/>
  <c r="J168" i="58"/>
  <c r="I168" i="58"/>
  <c r="E168" i="58"/>
  <c r="AN167" i="58"/>
  <c r="AM167" i="58"/>
  <c r="AL167" i="58"/>
  <c r="AK167" i="58"/>
  <c r="AJ167" i="58"/>
  <c r="AI167" i="58"/>
  <c r="AH167" i="58"/>
  <c r="Q167" i="58"/>
  <c r="P167" i="58"/>
  <c r="O167" i="58"/>
  <c r="N167" i="58"/>
  <c r="M167" i="58"/>
  <c r="L167" i="58"/>
  <c r="K167" i="58"/>
  <c r="J167" i="58"/>
  <c r="I167" i="58"/>
  <c r="E167" i="58"/>
  <c r="AN166" i="58"/>
  <c r="AM166" i="58"/>
  <c r="AL166" i="58"/>
  <c r="AK166" i="58"/>
  <c r="AJ166" i="58"/>
  <c r="AI166" i="58"/>
  <c r="AH166" i="58"/>
  <c r="Q166" i="58"/>
  <c r="P166" i="58"/>
  <c r="O166" i="58"/>
  <c r="N166" i="58"/>
  <c r="M166" i="58"/>
  <c r="L166" i="58"/>
  <c r="K166" i="58"/>
  <c r="J166" i="58"/>
  <c r="I166" i="58"/>
  <c r="E166" i="58"/>
  <c r="AN165" i="58"/>
  <c r="AM165" i="58"/>
  <c r="AL165" i="58"/>
  <c r="AK165" i="58"/>
  <c r="AJ165" i="58"/>
  <c r="AI165" i="58"/>
  <c r="AH165" i="58"/>
  <c r="Q165" i="58"/>
  <c r="P165" i="58"/>
  <c r="O165" i="58"/>
  <c r="N165" i="58"/>
  <c r="M165" i="58"/>
  <c r="L165" i="58"/>
  <c r="K165" i="58"/>
  <c r="J165" i="58"/>
  <c r="I165" i="58"/>
  <c r="E165" i="58"/>
  <c r="AN164" i="58"/>
  <c r="AM164" i="58"/>
  <c r="AL164" i="58"/>
  <c r="AK164" i="58"/>
  <c r="AJ164" i="58"/>
  <c r="AI164" i="58"/>
  <c r="AH164" i="58"/>
  <c r="Q164" i="58"/>
  <c r="P164" i="58"/>
  <c r="O164" i="58"/>
  <c r="N164" i="58"/>
  <c r="M164" i="58"/>
  <c r="L164" i="58"/>
  <c r="K164" i="58"/>
  <c r="J164" i="58"/>
  <c r="I164" i="58"/>
  <c r="E164" i="58"/>
  <c r="AN163" i="58"/>
  <c r="AM163" i="58"/>
  <c r="AL163" i="58"/>
  <c r="AK163" i="58"/>
  <c r="AJ163" i="58"/>
  <c r="AI163" i="58"/>
  <c r="AH163" i="58"/>
  <c r="Q163" i="58"/>
  <c r="P163" i="58"/>
  <c r="O163" i="58"/>
  <c r="N163" i="58"/>
  <c r="M163" i="58"/>
  <c r="L163" i="58"/>
  <c r="K163" i="58"/>
  <c r="J163" i="58"/>
  <c r="I163" i="58"/>
  <c r="E163" i="58"/>
  <c r="AN162" i="58"/>
  <c r="AM162" i="58"/>
  <c r="AL162" i="58"/>
  <c r="AK162" i="58"/>
  <c r="AJ162" i="58"/>
  <c r="AI162" i="58"/>
  <c r="AH162" i="58"/>
  <c r="Q162" i="58"/>
  <c r="P162" i="58"/>
  <c r="O162" i="58"/>
  <c r="N162" i="58"/>
  <c r="M162" i="58"/>
  <c r="L162" i="58"/>
  <c r="K162" i="58"/>
  <c r="J162" i="58"/>
  <c r="I162" i="58"/>
  <c r="E162" i="58"/>
  <c r="AN161" i="58"/>
  <c r="AM161" i="58"/>
  <c r="AL161" i="58"/>
  <c r="AK161" i="58"/>
  <c r="AJ161" i="58"/>
  <c r="AI161" i="58"/>
  <c r="AH161" i="58"/>
  <c r="Q161" i="58"/>
  <c r="P161" i="58"/>
  <c r="O161" i="58"/>
  <c r="N161" i="58"/>
  <c r="M161" i="58"/>
  <c r="L161" i="58"/>
  <c r="K161" i="58"/>
  <c r="J161" i="58"/>
  <c r="I161" i="58"/>
  <c r="E161" i="58"/>
  <c r="AN160" i="58"/>
  <c r="AM160" i="58"/>
  <c r="AL160" i="58"/>
  <c r="AK160" i="58"/>
  <c r="AJ160" i="58"/>
  <c r="AI160" i="58"/>
  <c r="AH160" i="58"/>
  <c r="Q160" i="58"/>
  <c r="P160" i="58"/>
  <c r="O160" i="58"/>
  <c r="N160" i="58"/>
  <c r="M160" i="58"/>
  <c r="L160" i="58"/>
  <c r="K160" i="58"/>
  <c r="J160" i="58"/>
  <c r="I160" i="58"/>
  <c r="E160" i="58"/>
  <c r="AN159" i="58"/>
  <c r="AM159" i="58"/>
  <c r="AL159" i="58"/>
  <c r="AK159" i="58"/>
  <c r="AJ159" i="58"/>
  <c r="AI159" i="58"/>
  <c r="AH159" i="58"/>
  <c r="Q159" i="58"/>
  <c r="P159" i="58"/>
  <c r="O159" i="58"/>
  <c r="N159" i="58"/>
  <c r="M159" i="58"/>
  <c r="L159" i="58"/>
  <c r="K159" i="58"/>
  <c r="J159" i="58"/>
  <c r="I159" i="58"/>
  <c r="E159" i="58"/>
  <c r="AN158" i="58"/>
  <c r="AM158" i="58"/>
  <c r="AL158" i="58"/>
  <c r="AK158" i="58"/>
  <c r="AJ158" i="58"/>
  <c r="AI158" i="58"/>
  <c r="AH158" i="58"/>
  <c r="Q158" i="58"/>
  <c r="P158" i="58"/>
  <c r="O158" i="58"/>
  <c r="N158" i="58"/>
  <c r="M158" i="58"/>
  <c r="L158" i="58"/>
  <c r="K158" i="58"/>
  <c r="J158" i="58"/>
  <c r="I158" i="58"/>
  <c r="E158" i="58"/>
  <c r="AN157" i="58"/>
  <c r="AM157" i="58"/>
  <c r="AL157" i="58"/>
  <c r="AK157" i="58"/>
  <c r="AJ157" i="58"/>
  <c r="AI157" i="58"/>
  <c r="AH157" i="58"/>
  <c r="Q157" i="58"/>
  <c r="P157" i="58"/>
  <c r="O157" i="58"/>
  <c r="N157" i="58"/>
  <c r="M157" i="58"/>
  <c r="L157" i="58"/>
  <c r="K157" i="58"/>
  <c r="J157" i="58"/>
  <c r="I157" i="58"/>
  <c r="E157" i="58"/>
  <c r="AN156" i="58"/>
  <c r="AM156" i="58"/>
  <c r="AL156" i="58"/>
  <c r="AK156" i="58"/>
  <c r="AJ156" i="58"/>
  <c r="AI156" i="58"/>
  <c r="AH156" i="58"/>
  <c r="Q156" i="58"/>
  <c r="P156" i="58"/>
  <c r="O156" i="58"/>
  <c r="N156" i="58"/>
  <c r="M156" i="58"/>
  <c r="L156" i="58"/>
  <c r="K156" i="58"/>
  <c r="J156" i="58"/>
  <c r="I156" i="58"/>
  <c r="E156" i="58"/>
  <c r="AN155" i="58"/>
  <c r="AM155" i="58"/>
  <c r="AL155" i="58"/>
  <c r="AK155" i="58"/>
  <c r="AJ155" i="58"/>
  <c r="AI155" i="58"/>
  <c r="AH155" i="58"/>
  <c r="Q155" i="58"/>
  <c r="P155" i="58"/>
  <c r="O155" i="58"/>
  <c r="N155" i="58"/>
  <c r="M155" i="58"/>
  <c r="L155" i="58"/>
  <c r="K155" i="58"/>
  <c r="J155" i="58"/>
  <c r="I155" i="58"/>
  <c r="E155" i="58"/>
  <c r="AN154" i="58"/>
  <c r="AM154" i="58"/>
  <c r="AL154" i="58"/>
  <c r="AK154" i="58"/>
  <c r="AJ154" i="58"/>
  <c r="AI154" i="58"/>
  <c r="AH154" i="58"/>
  <c r="Q154" i="58"/>
  <c r="P154" i="58"/>
  <c r="O154" i="58"/>
  <c r="N154" i="58"/>
  <c r="M154" i="58"/>
  <c r="L154" i="58"/>
  <c r="K154" i="58"/>
  <c r="J154" i="58"/>
  <c r="I154" i="58"/>
  <c r="E154" i="58"/>
  <c r="AN153" i="58"/>
  <c r="AM153" i="58"/>
  <c r="AL153" i="58"/>
  <c r="AK153" i="58"/>
  <c r="AJ153" i="58"/>
  <c r="AI153" i="58"/>
  <c r="AH153" i="58"/>
  <c r="Q153" i="58"/>
  <c r="P153" i="58"/>
  <c r="O153" i="58"/>
  <c r="N153" i="58"/>
  <c r="M153" i="58"/>
  <c r="L153" i="58"/>
  <c r="K153" i="58"/>
  <c r="J153" i="58"/>
  <c r="I153" i="58"/>
  <c r="E153" i="58"/>
  <c r="AN152" i="58"/>
  <c r="AM152" i="58"/>
  <c r="AL152" i="58"/>
  <c r="AK152" i="58"/>
  <c r="AJ152" i="58"/>
  <c r="AI152" i="58"/>
  <c r="AH152" i="58"/>
  <c r="Q152" i="58"/>
  <c r="P152" i="58"/>
  <c r="O152" i="58"/>
  <c r="N152" i="58"/>
  <c r="M152" i="58"/>
  <c r="L152" i="58"/>
  <c r="K152" i="58"/>
  <c r="J152" i="58"/>
  <c r="I152" i="58"/>
  <c r="E152" i="58"/>
  <c r="AN151" i="58"/>
  <c r="AM151" i="58"/>
  <c r="AL151" i="58"/>
  <c r="AK151" i="58"/>
  <c r="AJ151" i="58"/>
  <c r="AI151" i="58"/>
  <c r="AH151" i="58"/>
  <c r="Q151" i="58"/>
  <c r="P151" i="58"/>
  <c r="O151" i="58"/>
  <c r="N151" i="58"/>
  <c r="M151" i="58"/>
  <c r="L151" i="58"/>
  <c r="K151" i="58"/>
  <c r="J151" i="58"/>
  <c r="I151" i="58"/>
  <c r="E151" i="58"/>
  <c r="AN150" i="58"/>
  <c r="AM150" i="58"/>
  <c r="AL150" i="58"/>
  <c r="AK150" i="58"/>
  <c r="AJ150" i="58"/>
  <c r="AI150" i="58"/>
  <c r="AH150" i="58"/>
  <c r="Q150" i="58"/>
  <c r="P150" i="58"/>
  <c r="O150" i="58"/>
  <c r="N150" i="58"/>
  <c r="M150" i="58"/>
  <c r="L150" i="58"/>
  <c r="K150" i="58"/>
  <c r="J150" i="58"/>
  <c r="I150" i="58"/>
  <c r="E150" i="58"/>
  <c r="AN149" i="58"/>
  <c r="AM149" i="58"/>
  <c r="AL149" i="58"/>
  <c r="AK149" i="58"/>
  <c r="AJ149" i="58"/>
  <c r="AI149" i="58"/>
  <c r="AH149" i="58"/>
  <c r="Q149" i="58"/>
  <c r="P149" i="58"/>
  <c r="O149" i="58"/>
  <c r="N149" i="58"/>
  <c r="M149" i="58"/>
  <c r="L149" i="58"/>
  <c r="K149" i="58"/>
  <c r="J149" i="58"/>
  <c r="I149" i="58"/>
  <c r="E149" i="58"/>
  <c r="AN148" i="58"/>
  <c r="AM148" i="58"/>
  <c r="AL148" i="58"/>
  <c r="AK148" i="58"/>
  <c r="AJ148" i="58"/>
  <c r="AI148" i="58"/>
  <c r="AH148" i="58"/>
  <c r="Q148" i="58"/>
  <c r="P148" i="58"/>
  <c r="O148" i="58"/>
  <c r="N148" i="58"/>
  <c r="M148" i="58"/>
  <c r="L148" i="58"/>
  <c r="K148" i="58"/>
  <c r="J148" i="58"/>
  <c r="I148" i="58"/>
  <c r="E148" i="58"/>
  <c r="AN147" i="58"/>
  <c r="AM147" i="58"/>
  <c r="AL147" i="58"/>
  <c r="AK147" i="58"/>
  <c r="AJ147" i="58"/>
  <c r="AI147" i="58"/>
  <c r="AH147" i="58"/>
  <c r="Q147" i="58"/>
  <c r="P147" i="58"/>
  <c r="O147" i="58"/>
  <c r="N147" i="58"/>
  <c r="M147" i="58"/>
  <c r="L147" i="58"/>
  <c r="K147" i="58"/>
  <c r="J147" i="58"/>
  <c r="I147" i="58"/>
  <c r="E147" i="58"/>
  <c r="AN146" i="58"/>
  <c r="AM146" i="58"/>
  <c r="AL146" i="58"/>
  <c r="AK146" i="58"/>
  <c r="AJ146" i="58"/>
  <c r="AI146" i="58"/>
  <c r="AH146" i="58"/>
  <c r="Q146" i="58"/>
  <c r="P146" i="58"/>
  <c r="O146" i="58"/>
  <c r="N146" i="58"/>
  <c r="M146" i="58"/>
  <c r="L146" i="58"/>
  <c r="K146" i="58"/>
  <c r="J146" i="58"/>
  <c r="I146" i="58"/>
  <c r="E146" i="58"/>
  <c r="AN145" i="58"/>
  <c r="AM145" i="58"/>
  <c r="AL145" i="58"/>
  <c r="AK145" i="58"/>
  <c r="AJ145" i="58"/>
  <c r="AI145" i="58"/>
  <c r="AH145" i="58"/>
  <c r="Q145" i="58"/>
  <c r="P145" i="58"/>
  <c r="O145" i="58"/>
  <c r="N145" i="58"/>
  <c r="M145" i="58"/>
  <c r="L145" i="58"/>
  <c r="K145" i="58"/>
  <c r="J145" i="58"/>
  <c r="I145" i="58"/>
  <c r="E145" i="58"/>
  <c r="AN144" i="58"/>
  <c r="AM144" i="58"/>
  <c r="AL144" i="58"/>
  <c r="AK144" i="58"/>
  <c r="AJ144" i="58"/>
  <c r="AI144" i="58"/>
  <c r="AH144" i="58"/>
  <c r="Q144" i="58"/>
  <c r="P144" i="58"/>
  <c r="O144" i="58"/>
  <c r="N144" i="58"/>
  <c r="M144" i="58"/>
  <c r="L144" i="58"/>
  <c r="K144" i="58"/>
  <c r="J144" i="58"/>
  <c r="I144" i="58"/>
  <c r="E144" i="58"/>
  <c r="AN143" i="58"/>
  <c r="AM143" i="58"/>
  <c r="AL143" i="58"/>
  <c r="AK143" i="58"/>
  <c r="AJ143" i="58"/>
  <c r="AI143" i="58"/>
  <c r="AH143" i="58"/>
  <c r="Q143" i="58"/>
  <c r="P143" i="58"/>
  <c r="O143" i="58"/>
  <c r="N143" i="58"/>
  <c r="M143" i="58"/>
  <c r="L143" i="58"/>
  <c r="K143" i="58"/>
  <c r="J143" i="58"/>
  <c r="I143" i="58"/>
  <c r="E143" i="58"/>
  <c r="AN142" i="58"/>
  <c r="AM142" i="58"/>
  <c r="AL142" i="58"/>
  <c r="AK142" i="58"/>
  <c r="AJ142" i="58"/>
  <c r="AI142" i="58"/>
  <c r="AH142" i="58"/>
  <c r="Q142" i="58"/>
  <c r="P142" i="58"/>
  <c r="O142" i="58"/>
  <c r="N142" i="58"/>
  <c r="M142" i="58"/>
  <c r="L142" i="58"/>
  <c r="K142" i="58"/>
  <c r="J142" i="58"/>
  <c r="I142" i="58"/>
  <c r="E142" i="58"/>
  <c r="AN141" i="58"/>
  <c r="AM141" i="58"/>
  <c r="AL141" i="58"/>
  <c r="AK141" i="58"/>
  <c r="AJ141" i="58"/>
  <c r="AI141" i="58"/>
  <c r="AH141" i="58"/>
  <c r="Q141" i="58"/>
  <c r="P141" i="58"/>
  <c r="O141" i="58"/>
  <c r="N141" i="58"/>
  <c r="M141" i="58"/>
  <c r="L141" i="58"/>
  <c r="K141" i="58"/>
  <c r="J141" i="58"/>
  <c r="I141" i="58"/>
  <c r="E141" i="58"/>
  <c r="AN140" i="58"/>
  <c r="AM140" i="58"/>
  <c r="AL140" i="58"/>
  <c r="AK140" i="58"/>
  <c r="AJ140" i="58"/>
  <c r="AI140" i="58"/>
  <c r="AH140" i="58"/>
  <c r="Q140" i="58"/>
  <c r="P140" i="58"/>
  <c r="O140" i="58"/>
  <c r="N140" i="58"/>
  <c r="M140" i="58"/>
  <c r="L140" i="58"/>
  <c r="K140" i="58"/>
  <c r="J140" i="58"/>
  <c r="I140" i="58"/>
  <c r="E140" i="58"/>
  <c r="AN139" i="58"/>
  <c r="AM139" i="58"/>
  <c r="AL139" i="58"/>
  <c r="AK139" i="58"/>
  <c r="AJ139" i="58"/>
  <c r="AI139" i="58"/>
  <c r="AH139" i="58"/>
  <c r="Q139" i="58"/>
  <c r="P139" i="58"/>
  <c r="O139" i="58"/>
  <c r="N139" i="58"/>
  <c r="M139" i="58"/>
  <c r="L139" i="58"/>
  <c r="K139" i="58"/>
  <c r="J139" i="58"/>
  <c r="I139" i="58"/>
  <c r="E139" i="58"/>
  <c r="AN138" i="58"/>
  <c r="AM138" i="58"/>
  <c r="AL138" i="58"/>
  <c r="AK138" i="58"/>
  <c r="AJ138" i="58"/>
  <c r="AI138" i="58"/>
  <c r="AH138" i="58"/>
  <c r="Q138" i="58"/>
  <c r="P138" i="58"/>
  <c r="O138" i="58"/>
  <c r="N138" i="58"/>
  <c r="M138" i="58"/>
  <c r="L138" i="58"/>
  <c r="K138" i="58"/>
  <c r="J138" i="58"/>
  <c r="I138" i="58"/>
  <c r="E138" i="58"/>
  <c r="AN137" i="58"/>
  <c r="AM137" i="58"/>
  <c r="AL137" i="58"/>
  <c r="AK137" i="58"/>
  <c r="AJ137" i="58"/>
  <c r="AI137" i="58"/>
  <c r="AH137" i="58"/>
  <c r="Q137" i="58"/>
  <c r="P137" i="58"/>
  <c r="O137" i="58"/>
  <c r="N137" i="58"/>
  <c r="M137" i="58"/>
  <c r="L137" i="58"/>
  <c r="K137" i="58"/>
  <c r="J137" i="58"/>
  <c r="I137" i="58"/>
  <c r="E137" i="58"/>
  <c r="AN136" i="58"/>
  <c r="AM136" i="58"/>
  <c r="AL136" i="58"/>
  <c r="AK136" i="58"/>
  <c r="AJ136" i="58"/>
  <c r="AI136" i="58"/>
  <c r="AH136" i="58"/>
  <c r="Q136" i="58"/>
  <c r="P136" i="58"/>
  <c r="O136" i="58"/>
  <c r="N136" i="58"/>
  <c r="M136" i="58"/>
  <c r="L136" i="58"/>
  <c r="K136" i="58"/>
  <c r="J136" i="58"/>
  <c r="I136" i="58"/>
  <c r="E136" i="58"/>
  <c r="AN135" i="58"/>
  <c r="AM135" i="58"/>
  <c r="AL135" i="58"/>
  <c r="AK135" i="58"/>
  <c r="AJ135" i="58"/>
  <c r="AI135" i="58"/>
  <c r="AH135" i="58"/>
  <c r="Q135" i="58"/>
  <c r="P135" i="58"/>
  <c r="O135" i="58"/>
  <c r="N135" i="58"/>
  <c r="M135" i="58"/>
  <c r="L135" i="58"/>
  <c r="K135" i="58"/>
  <c r="J135" i="58"/>
  <c r="I135" i="58"/>
  <c r="E135" i="58"/>
  <c r="AN134" i="58"/>
  <c r="AM134" i="58"/>
  <c r="AL134" i="58"/>
  <c r="AK134" i="58"/>
  <c r="AJ134" i="58"/>
  <c r="AI134" i="58"/>
  <c r="AH134" i="58"/>
  <c r="Q134" i="58"/>
  <c r="P134" i="58"/>
  <c r="O134" i="58"/>
  <c r="N134" i="58"/>
  <c r="M134" i="58"/>
  <c r="L134" i="58"/>
  <c r="K134" i="58"/>
  <c r="J134" i="58"/>
  <c r="I134" i="58"/>
  <c r="E134" i="58"/>
  <c r="AN133" i="58"/>
  <c r="AM133" i="58"/>
  <c r="AL133" i="58"/>
  <c r="AK133" i="58"/>
  <c r="AJ133" i="58"/>
  <c r="AI133" i="58"/>
  <c r="AH133" i="58"/>
  <c r="Q133" i="58"/>
  <c r="P133" i="58"/>
  <c r="O133" i="58"/>
  <c r="N133" i="58"/>
  <c r="M133" i="58"/>
  <c r="L133" i="58"/>
  <c r="K133" i="58"/>
  <c r="J133" i="58"/>
  <c r="I133" i="58"/>
  <c r="E133" i="58"/>
  <c r="AN132" i="58"/>
  <c r="AM132" i="58"/>
  <c r="AL132" i="58"/>
  <c r="AK132" i="58"/>
  <c r="AJ132" i="58"/>
  <c r="AI132" i="58"/>
  <c r="AH132" i="58"/>
  <c r="Q132" i="58"/>
  <c r="P132" i="58"/>
  <c r="O132" i="58"/>
  <c r="N132" i="58"/>
  <c r="M132" i="58"/>
  <c r="L132" i="58"/>
  <c r="K132" i="58"/>
  <c r="J132" i="58"/>
  <c r="I132" i="58"/>
  <c r="E132" i="58"/>
  <c r="AN131" i="58"/>
  <c r="AM131" i="58"/>
  <c r="AL131" i="58"/>
  <c r="AK131" i="58"/>
  <c r="AJ131" i="58"/>
  <c r="AI131" i="58"/>
  <c r="AH131" i="58"/>
  <c r="Q131" i="58"/>
  <c r="P131" i="58"/>
  <c r="O131" i="58"/>
  <c r="N131" i="58"/>
  <c r="M131" i="58"/>
  <c r="L131" i="58"/>
  <c r="K131" i="58"/>
  <c r="J131" i="58"/>
  <c r="I131" i="58"/>
  <c r="E131" i="58"/>
  <c r="AN130" i="58"/>
  <c r="AM130" i="58"/>
  <c r="AL130" i="58"/>
  <c r="AK130" i="58"/>
  <c r="AJ130" i="58"/>
  <c r="AI130" i="58"/>
  <c r="AH130" i="58"/>
  <c r="Q130" i="58"/>
  <c r="P130" i="58"/>
  <c r="O130" i="58"/>
  <c r="N130" i="58"/>
  <c r="M130" i="58"/>
  <c r="L130" i="58"/>
  <c r="K130" i="58"/>
  <c r="J130" i="58"/>
  <c r="I130" i="58"/>
  <c r="E130" i="58"/>
  <c r="AN129" i="58"/>
  <c r="AM129" i="58"/>
  <c r="AL129" i="58"/>
  <c r="AK129" i="58"/>
  <c r="AJ129" i="58"/>
  <c r="AI129" i="58"/>
  <c r="AH129" i="58"/>
  <c r="Q129" i="58"/>
  <c r="P129" i="58"/>
  <c r="O129" i="58"/>
  <c r="N129" i="58"/>
  <c r="M129" i="58"/>
  <c r="L129" i="58"/>
  <c r="K129" i="58"/>
  <c r="J129" i="58"/>
  <c r="I129" i="58"/>
  <c r="E129" i="58"/>
  <c r="AN128" i="58"/>
  <c r="AM128" i="58"/>
  <c r="AL128" i="58"/>
  <c r="AK128" i="58"/>
  <c r="AJ128" i="58"/>
  <c r="AI128" i="58"/>
  <c r="AH128" i="58"/>
  <c r="Q128" i="58"/>
  <c r="P128" i="58"/>
  <c r="O128" i="58"/>
  <c r="N128" i="58"/>
  <c r="M128" i="58"/>
  <c r="L128" i="58"/>
  <c r="K128" i="58"/>
  <c r="J128" i="58"/>
  <c r="I128" i="58"/>
  <c r="E128" i="58"/>
  <c r="AN127" i="58"/>
  <c r="AM127" i="58"/>
  <c r="AL127" i="58"/>
  <c r="AK127" i="58"/>
  <c r="AJ127" i="58"/>
  <c r="AI127" i="58"/>
  <c r="AH127" i="58"/>
  <c r="Q127" i="58"/>
  <c r="P127" i="58"/>
  <c r="O127" i="58"/>
  <c r="N127" i="58"/>
  <c r="M127" i="58"/>
  <c r="L127" i="58"/>
  <c r="K127" i="58"/>
  <c r="J127" i="58"/>
  <c r="I127" i="58"/>
  <c r="E127" i="58"/>
  <c r="AN126" i="58"/>
  <c r="AM126" i="58"/>
  <c r="AL126" i="58"/>
  <c r="AK126" i="58"/>
  <c r="AJ126" i="58"/>
  <c r="AI126" i="58"/>
  <c r="AH126" i="58"/>
  <c r="Q126" i="58"/>
  <c r="P126" i="58"/>
  <c r="O126" i="58"/>
  <c r="N126" i="58"/>
  <c r="M126" i="58"/>
  <c r="L126" i="58"/>
  <c r="K126" i="58"/>
  <c r="J126" i="58"/>
  <c r="I126" i="58"/>
  <c r="E126" i="58"/>
  <c r="AN125" i="58"/>
  <c r="AM125" i="58"/>
  <c r="AL125" i="58"/>
  <c r="AK125" i="58"/>
  <c r="AJ125" i="58"/>
  <c r="AI125" i="58"/>
  <c r="AH125" i="58"/>
  <c r="Q125" i="58"/>
  <c r="P125" i="58"/>
  <c r="O125" i="58"/>
  <c r="N125" i="58"/>
  <c r="M125" i="58"/>
  <c r="L125" i="58"/>
  <c r="K125" i="58"/>
  <c r="J125" i="58"/>
  <c r="I125" i="58"/>
  <c r="E125" i="58"/>
  <c r="AN124" i="58"/>
  <c r="AM124" i="58"/>
  <c r="AL124" i="58"/>
  <c r="AK124" i="58"/>
  <c r="AJ124" i="58"/>
  <c r="AI124" i="58"/>
  <c r="AH124" i="58"/>
  <c r="Q124" i="58"/>
  <c r="P124" i="58"/>
  <c r="O124" i="58"/>
  <c r="N124" i="58"/>
  <c r="M124" i="58"/>
  <c r="L124" i="58"/>
  <c r="K124" i="58"/>
  <c r="J124" i="58"/>
  <c r="I124" i="58"/>
  <c r="E124" i="58"/>
  <c r="AN123" i="58"/>
  <c r="AM123" i="58"/>
  <c r="AL123" i="58"/>
  <c r="AK123" i="58"/>
  <c r="AJ123" i="58"/>
  <c r="AI123" i="58"/>
  <c r="AH123" i="58"/>
  <c r="Q123" i="58"/>
  <c r="P123" i="58"/>
  <c r="O123" i="58"/>
  <c r="N123" i="58"/>
  <c r="M123" i="58"/>
  <c r="L123" i="58"/>
  <c r="K123" i="58"/>
  <c r="J123" i="58"/>
  <c r="I123" i="58"/>
  <c r="E123" i="58"/>
  <c r="AN122" i="58"/>
  <c r="AM122" i="58"/>
  <c r="AL122" i="58"/>
  <c r="AK122" i="58"/>
  <c r="AJ122" i="58"/>
  <c r="AI122" i="58"/>
  <c r="AH122" i="58"/>
  <c r="Q122" i="58"/>
  <c r="P122" i="58"/>
  <c r="O122" i="58"/>
  <c r="N122" i="58"/>
  <c r="M122" i="58"/>
  <c r="L122" i="58"/>
  <c r="K122" i="58"/>
  <c r="J122" i="58"/>
  <c r="I122" i="58"/>
  <c r="E122" i="58"/>
  <c r="AN121" i="58"/>
  <c r="AM121" i="58"/>
  <c r="AL121" i="58"/>
  <c r="AK121" i="58"/>
  <c r="AJ121" i="58"/>
  <c r="AI121" i="58"/>
  <c r="AH121" i="58"/>
  <c r="Q121" i="58"/>
  <c r="P121" i="58"/>
  <c r="O121" i="58"/>
  <c r="N121" i="58"/>
  <c r="M121" i="58"/>
  <c r="L121" i="58"/>
  <c r="K121" i="58"/>
  <c r="J121" i="58"/>
  <c r="I121" i="58"/>
  <c r="E121" i="58"/>
  <c r="AN120" i="58"/>
  <c r="AM120" i="58"/>
  <c r="AL120" i="58"/>
  <c r="AK120" i="58"/>
  <c r="AJ120" i="58"/>
  <c r="AI120" i="58"/>
  <c r="AH120" i="58"/>
  <c r="Q120" i="58"/>
  <c r="P120" i="58"/>
  <c r="O120" i="58"/>
  <c r="N120" i="58"/>
  <c r="M120" i="58"/>
  <c r="L120" i="58"/>
  <c r="K120" i="58"/>
  <c r="J120" i="58"/>
  <c r="I120" i="58"/>
  <c r="E120" i="58"/>
  <c r="AN119" i="58"/>
  <c r="AM119" i="58"/>
  <c r="AL119" i="58"/>
  <c r="AK119" i="58"/>
  <c r="AJ119" i="58"/>
  <c r="AI119" i="58"/>
  <c r="AH119" i="58"/>
  <c r="Q119" i="58"/>
  <c r="P119" i="58"/>
  <c r="O119" i="58"/>
  <c r="N119" i="58"/>
  <c r="M119" i="58"/>
  <c r="L119" i="58"/>
  <c r="K119" i="58"/>
  <c r="J119" i="58"/>
  <c r="I119" i="58"/>
  <c r="E119" i="58"/>
  <c r="AN118" i="58"/>
  <c r="AM118" i="58"/>
  <c r="AL118" i="58"/>
  <c r="AK118" i="58"/>
  <c r="AJ118" i="58"/>
  <c r="AI118" i="58"/>
  <c r="AH118" i="58"/>
  <c r="Q118" i="58"/>
  <c r="P118" i="58"/>
  <c r="O118" i="58"/>
  <c r="N118" i="58"/>
  <c r="M118" i="58"/>
  <c r="L118" i="58"/>
  <c r="K118" i="58"/>
  <c r="J118" i="58"/>
  <c r="I118" i="58"/>
  <c r="E118" i="58"/>
  <c r="AN117" i="58"/>
  <c r="AM117" i="58"/>
  <c r="AL117" i="58"/>
  <c r="AK117" i="58"/>
  <c r="AJ117" i="58"/>
  <c r="AI117" i="58"/>
  <c r="AH117" i="58"/>
  <c r="Q117" i="58"/>
  <c r="P117" i="58"/>
  <c r="O117" i="58"/>
  <c r="N117" i="58"/>
  <c r="M117" i="58"/>
  <c r="L117" i="58"/>
  <c r="K117" i="58"/>
  <c r="J117" i="58"/>
  <c r="I117" i="58"/>
  <c r="E117" i="58"/>
  <c r="AN116" i="58"/>
  <c r="AM116" i="58"/>
  <c r="AL116" i="58"/>
  <c r="AK116" i="58"/>
  <c r="AJ116" i="58"/>
  <c r="AI116" i="58"/>
  <c r="AH116" i="58"/>
  <c r="Q116" i="58"/>
  <c r="P116" i="58"/>
  <c r="O116" i="58"/>
  <c r="N116" i="58"/>
  <c r="M116" i="58"/>
  <c r="L116" i="58"/>
  <c r="K116" i="58"/>
  <c r="J116" i="58"/>
  <c r="I116" i="58"/>
  <c r="E116" i="58"/>
  <c r="AN115" i="58"/>
  <c r="AM115" i="58"/>
  <c r="AL115" i="58"/>
  <c r="AK115" i="58"/>
  <c r="AJ115" i="58"/>
  <c r="AI115" i="58"/>
  <c r="AH115" i="58"/>
  <c r="Q115" i="58"/>
  <c r="P115" i="58"/>
  <c r="O115" i="58"/>
  <c r="N115" i="58"/>
  <c r="M115" i="58"/>
  <c r="L115" i="58"/>
  <c r="K115" i="58"/>
  <c r="J115" i="58"/>
  <c r="I115" i="58"/>
  <c r="E115" i="58"/>
  <c r="AN114" i="58"/>
  <c r="AM114" i="58"/>
  <c r="AL114" i="58"/>
  <c r="AK114" i="58"/>
  <c r="AJ114" i="58"/>
  <c r="AI114" i="58"/>
  <c r="AH114" i="58"/>
  <c r="Q114" i="58"/>
  <c r="P114" i="58"/>
  <c r="O114" i="58"/>
  <c r="N114" i="58"/>
  <c r="M114" i="58"/>
  <c r="L114" i="58"/>
  <c r="K114" i="58"/>
  <c r="J114" i="58"/>
  <c r="I114" i="58"/>
  <c r="E114" i="58"/>
  <c r="AN113" i="58"/>
  <c r="AM113" i="58"/>
  <c r="AL113" i="58"/>
  <c r="AK113" i="58"/>
  <c r="AJ113" i="58"/>
  <c r="AI113" i="58"/>
  <c r="AH113" i="58"/>
  <c r="Q113" i="58"/>
  <c r="P113" i="58"/>
  <c r="O113" i="58"/>
  <c r="N113" i="58"/>
  <c r="M113" i="58"/>
  <c r="L113" i="58"/>
  <c r="K113" i="58"/>
  <c r="J113" i="58"/>
  <c r="I113" i="58"/>
  <c r="E113" i="58"/>
  <c r="AN112" i="58"/>
  <c r="AM112" i="58"/>
  <c r="AL112" i="58"/>
  <c r="AK112" i="58"/>
  <c r="AJ112" i="58"/>
  <c r="AI112" i="58"/>
  <c r="AH112" i="58"/>
  <c r="Q112" i="58"/>
  <c r="P112" i="58"/>
  <c r="O112" i="58"/>
  <c r="N112" i="58"/>
  <c r="M112" i="58"/>
  <c r="L112" i="58"/>
  <c r="K112" i="58"/>
  <c r="J112" i="58"/>
  <c r="I112" i="58"/>
  <c r="E112" i="58"/>
  <c r="AN111" i="58"/>
  <c r="AM111" i="58"/>
  <c r="AL111" i="58"/>
  <c r="AK111" i="58"/>
  <c r="AJ111" i="58"/>
  <c r="AI111" i="58"/>
  <c r="AH111" i="58"/>
  <c r="Q111" i="58"/>
  <c r="P111" i="58"/>
  <c r="O111" i="58"/>
  <c r="N111" i="58"/>
  <c r="M111" i="58"/>
  <c r="L111" i="58"/>
  <c r="K111" i="58"/>
  <c r="J111" i="58"/>
  <c r="I111" i="58"/>
  <c r="E111" i="58"/>
  <c r="AN110" i="58"/>
  <c r="AM110" i="58"/>
  <c r="AL110" i="58"/>
  <c r="AK110" i="58"/>
  <c r="AJ110" i="58"/>
  <c r="AI110" i="58"/>
  <c r="AH110" i="58"/>
  <c r="Q110" i="58"/>
  <c r="P110" i="58"/>
  <c r="O110" i="58"/>
  <c r="N110" i="58"/>
  <c r="M110" i="58"/>
  <c r="L110" i="58"/>
  <c r="K110" i="58"/>
  <c r="J110" i="58"/>
  <c r="I110" i="58"/>
  <c r="E110" i="58"/>
  <c r="AN109" i="58"/>
  <c r="AM109" i="58"/>
  <c r="AL109" i="58"/>
  <c r="AK109" i="58"/>
  <c r="AJ109" i="58"/>
  <c r="AI109" i="58"/>
  <c r="AH109" i="58"/>
  <c r="Q109" i="58"/>
  <c r="P109" i="58"/>
  <c r="O109" i="58"/>
  <c r="N109" i="58"/>
  <c r="M109" i="58"/>
  <c r="L109" i="58"/>
  <c r="K109" i="58"/>
  <c r="J109" i="58"/>
  <c r="I109" i="58"/>
  <c r="E109" i="58"/>
  <c r="AN108" i="58"/>
  <c r="AM108" i="58"/>
  <c r="AL108" i="58"/>
  <c r="AK108" i="58"/>
  <c r="AJ108" i="58"/>
  <c r="AI108" i="58"/>
  <c r="AH108" i="58"/>
  <c r="Q108" i="58"/>
  <c r="P108" i="58"/>
  <c r="O108" i="58"/>
  <c r="N108" i="58"/>
  <c r="M108" i="58"/>
  <c r="L108" i="58"/>
  <c r="K108" i="58"/>
  <c r="J108" i="58"/>
  <c r="I108" i="58"/>
  <c r="E108" i="58"/>
  <c r="AN107" i="58"/>
  <c r="AM107" i="58"/>
  <c r="AL107" i="58"/>
  <c r="AK107" i="58"/>
  <c r="AJ107" i="58"/>
  <c r="AI107" i="58"/>
  <c r="AH107" i="58"/>
  <c r="Q107" i="58"/>
  <c r="P107" i="58"/>
  <c r="O107" i="58"/>
  <c r="N107" i="58"/>
  <c r="M107" i="58"/>
  <c r="L107" i="58"/>
  <c r="K107" i="58"/>
  <c r="J107" i="58"/>
  <c r="I107" i="58"/>
  <c r="E107" i="58"/>
  <c r="AN106" i="58"/>
  <c r="AM106" i="58"/>
  <c r="AL106" i="58"/>
  <c r="AK106" i="58"/>
  <c r="AJ106" i="58"/>
  <c r="AI106" i="58"/>
  <c r="AH106" i="58"/>
  <c r="Q106" i="58"/>
  <c r="P106" i="58"/>
  <c r="O106" i="58"/>
  <c r="N106" i="58"/>
  <c r="M106" i="58"/>
  <c r="L106" i="58"/>
  <c r="K106" i="58"/>
  <c r="J106" i="58"/>
  <c r="I106" i="58"/>
  <c r="E106" i="58"/>
  <c r="AN105" i="58"/>
  <c r="AM105" i="58"/>
  <c r="AL105" i="58"/>
  <c r="AK105" i="58"/>
  <c r="AJ105" i="58"/>
  <c r="AI105" i="58"/>
  <c r="AH105" i="58"/>
  <c r="Q105" i="58"/>
  <c r="P105" i="58"/>
  <c r="O105" i="58"/>
  <c r="N105" i="58"/>
  <c r="M105" i="58"/>
  <c r="L105" i="58"/>
  <c r="K105" i="58"/>
  <c r="J105" i="58"/>
  <c r="I105" i="58"/>
  <c r="E105" i="58"/>
  <c r="AN104" i="58"/>
  <c r="AM104" i="58"/>
  <c r="AL104" i="58"/>
  <c r="AK104" i="58"/>
  <c r="AJ104" i="58"/>
  <c r="AI104" i="58"/>
  <c r="AH104" i="58"/>
  <c r="Q104" i="58"/>
  <c r="P104" i="58"/>
  <c r="O104" i="58"/>
  <c r="N104" i="58"/>
  <c r="M104" i="58"/>
  <c r="L104" i="58"/>
  <c r="K104" i="58"/>
  <c r="J104" i="58"/>
  <c r="I104" i="58"/>
  <c r="E104" i="58"/>
  <c r="AN103" i="58"/>
  <c r="AM103" i="58"/>
  <c r="AL103" i="58"/>
  <c r="AK103" i="58"/>
  <c r="AJ103" i="58"/>
  <c r="AI103" i="58"/>
  <c r="AH103" i="58"/>
  <c r="Q103" i="58"/>
  <c r="P103" i="58"/>
  <c r="O103" i="58"/>
  <c r="N103" i="58"/>
  <c r="M103" i="58"/>
  <c r="L103" i="58"/>
  <c r="K103" i="58"/>
  <c r="J103" i="58"/>
  <c r="I103" i="58"/>
  <c r="E103" i="58"/>
  <c r="AN102" i="58"/>
  <c r="AM102" i="58"/>
  <c r="AL102" i="58"/>
  <c r="AK102" i="58"/>
  <c r="AJ102" i="58"/>
  <c r="AI102" i="58"/>
  <c r="AH102" i="58"/>
  <c r="Q102" i="58"/>
  <c r="P102" i="58"/>
  <c r="O102" i="58"/>
  <c r="N102" i="58"/>
  <c r="M102" i="58"/>
  <c r="L102" i="58"/>
  <c r="K102" i="58"/>
  <c r="J102" i="58"/>
  <c r="I102" i="58"/>
  <c r="E102" i="58"/>
  <c r="AN101" i="58"/>
  <c r="AM101" i="58"/>
  <c r="AL101" i="58"/>
  <c r="AK101" i="58"/>
  <c r="AJ101" i="58"/>
  <c r="AI101" i="58"/>
  <c r="AH101" i="58"/>
  <c r="Q101" i="58"/>
  <c r="P101" i="58"/>
  <c r="O101" i="58"/>
  <c r="N101" i="58"/>
  <c r="M101" i="58"/>
  <c r="L101" i="58"/>
  <c r="K101" i="58"/>
  <c r="J101" i="58"/>
  <c r="I101" i="58"/>
  <c r="E101" i="58"/>
  <c r="AN100" i="58"/>
  <c r="AM100" i="58"/>
  <c r="AL100" i="58"/>
  <c r="AK100" i="58"/>
  <c r="AJ100" i="58"/>
  <c r="AI100" i="58"/>
  <c r="AH100" i="58"/>
  <c r="Q100" i="58"/>
  <c r="P100" i="58"/>
  <c r="O100" i="58"/>
  <c r="N100" i="58"/>
  <c r="M100" i="58"/>
  <c r="L100" i="58"/>
  <c r="K100" i="58"/>
  <c r="J100" i="58"/>
  <c r="I100" i="58"/>
  <c r="E100" i="58"/>
  <c r="AN99" i="58"/>
  <c r="AM99" i="58"/>
  <c r="AL99" i="58"/>
  <c r="AK99" i="58"/>
  <c r="AJ99" i="58"/>
  <c r="AI99" i="58"/>
  <c r="AH99" i="58"/>
  <c r="Q99" i="58"/>
  <c r="P99" i="58"/>
  <c r="O99" i="58"/>
  <c r="N99" i="58"/>
  <c r="M99" i="58"/>
  <c r="L99" i="58"/>
  <c r="K99" i="58"/>
  <c r="J99" i="58"/>
  <c r="I99" i="58"/>
  <c r="E99" i="58"/>
  <c r="AN98" i="58"/>
  <c r="AM98" i="58"/>
  <c r="AL98" i="58"/>
  <c r="AK98" i="58"/>
  <c r="AJ98" i="58"/>
  <c r="AI98" i="58"/>
  <c r="AH98" i="58"/>
  <c r="Q98" i="58"/>
  <c r="P98" i="58"/>
  <c r="O98" i="58"/>
  <c r="N98" i="58"/>
  <c r="M98" i="58"/>
  <c r="L98" i="58"/>
  <c r="K98" i="58"/>
  <c r="J98" i="58"/>
  <c r="I98" i="58"/>
  <c r="E98" i="58"/>
  <c r="AN97" i="58"/>
  <c r="AM97" i="58"/>
  <c r="AL97" i="58"/>
  <c r="AK97" i="58"/>
  <c r="AJ97" i="58"/>
  <c r="AI97" i="58"/>
  <c r="AH97" i="58"/>
  <c r="Q97" i="58"/>
  <c r="P97" i="58"/>
  <c r="O97" i="58"/>
  <c r="N97" i="58"/>
  <c r="M97" i="58"/>
  <c r="L97" i="58"/>
  <c r="K97" i="58"/>
  <c r="J97" i="58"/>
  <c r="I97" i="58"/>
  <c r="E97" i="58"/>
  <c r="AN96" i="58"/>
  <c r="AM96" i="58"/>
  <c r="AL96" i="58"/>
  <c r="AK96" i="58"/>
  <c r="AJ96" i="58"/>
  <c r="AI96" i="58"/>
  <c r="AH96" i="58"/>
  <c r="Q96" i="58"/>
  <c r="P96" i="58"/>
  <c r="O96" i="58"/>
  <c r="N96" i="58"/>
  <c r="M96" i="58"/>
  <c r="L96" i="58"/>
  <c r="K96" i="58"/>
  <c r="J96" i="58"/>
  <c r="I96" i="58"/>
  <c r="E96" i="58"/>
  <c r="AN95" i="58"/>
  <c r="AM95" i="58"/>
  <c r="AL95" i="58"/>
  <c r="AK95" i="58"/>
  <c r="AJ95" i="58"/>
  <c r="AI95" i="58"/>
  <c r="AH95" i="58"/>
  <c r="Q95" i="58"/>
  <c r="P95" i="58"/>
  <c r="O95" i="58"/>
  <c r="N95" i="58"/>
  <c r="M95" i="58"/>
  <c r="L95" i="58"/>
  <c r="K95" i="58"/>
  <c r="J95" i="58"/>
  <c r="I95" i="58"/>
  <c r="E95" i="58"/>
  <c r="AN94" i="58"/>
  <c r="AM94" i="58"/>
  <c r="AL94" i="58"/>
  <c r="AK94" i="58"/>
  <c r="AJ94" i="58"/>
  <c r="AI94" i="58"/>
  <c r="AH94" i="58"/>
  <c r="Q94" i="58"/>
  <c r="P94" i="58"/>
  <c r="O94" i="58"/>
  <c r="N94" i="58"/>
  <c r="M94" i="58"/>
  <c r="L94" i="58"/>
  <c r="K94" i="58"/>
  <c r="J94" i="58"/>
  <c r="I94" i="58"/>
  <c r="E94" i="58"/>
  <c r="AN93" i="58"/>
  <c r="AM93" i="58"/>
  <c r="AL93" i="58"/>
  <c r="AK93" i="58"/>
  <c r="AJ93" i="58"/>
  <c r="AI93" i="58"/>
  <c r="AH93" i="58"/>
  <c r="Q93" i="58"/>
  <c r="P93" i="58"/>
  <c r="O93" i="58"/>
  <c r="N93" i="58"/>
  <c r="M93" i="58"/>
  <c r="L93" i="58"/>
  <c r="K93" i="58"/>
  <c r="J93" i="58"/>
  <c r="I93" i="58"/>
  <c r="E93" i="58"/>
  <c r="AN92" i="58"/>
  <c r="AM92" i="58"/>
  <c r="AL92" i="58"/>
  <c r="AK92" i="58"/>
  <c r="AJ92" i="58"/>
  <c r="AI92" i="58"/>
  <c r="AH92" i="58"/>
  <c r="Q92" i="58"/>
  <c r="P92" i="58"/>
  <c r="O92" i="58"/>
  <c r="N92" i="58"/>
  <c r="M92" i="58"/>
  <c r="L92" i="58"/>
  <c r="K92" i="58"/>
  <c r="J92" i="58"/>
  <c r="I92" i="58"/>
  <c r="E92" i="58"/>
  <c r="AN91" i="58"/>
  <c r="AM91" i="58"/>
  <c r="AL91" i="58"/>
  <c r="AK91" i="58"/>
  <c r="AJ91" i="58"/>
  <c r="AI91" i="58"/>
  <c r="AH91" i="58"/>
  <c r="Q91" i="58"/>
  <c r="P91" i="58"/>
  <c r="O91" i="58"/>
  <c r="N91" i="58"/>
  <c r="M91" i="58"/>
  <c r="L91" i="58"/>
  <c r="K91" i="58"/>
  <c r="J91" i="58"/>
  <c r="I91" i="58"/>
  <c r="E91" i="58"/>
  <c r="AN90" i="58"/>
  <c r="AM90" i="58"/>
  <c r="AL90" i="58"/>
  <c r="AK90" i="58"/>
  <c r="AJ90" i="58"/>
  <c r="AI90" i="58"/>
  <c r="AH90" i="58"/>
  <c r="Q90" i="58"/>
  <c r="P90" i="58"/>
  <c r="O90" i="58"/>
  <c r="N90" i="58"/>
  <c r="M90" i="58"/>
  <c r="L90" i="58"/>
  <c r="K90" i="58"/>
  <c r="J90" i="58"/>
  <c r="I90" i="58"/>
  <c r="E90" i="58"/>
  <c r="AN89" i="58"/>
  <c r="AM89" i="58"/>
  <c r="AL89" i="58"/>
  <c r="AK89" i="58"/>
  <c r="AJ89" i="58"/>
  <c r="AI89" i="58"/>
  <c r="AH89" i="58"/>
  <c r="Q89" i="58"/>
  <c r="P89" i="58"/>
  <c r="O89" i="58"/>
  <c r="N89" i="58"/>
  <c r="M89" i="58"/>
  <c r="L89" i="58"/>
  <c r="K89" i="58"/>
  <c r="J89" i="58"/>
  <c r="I89" i="58"/>
  <c r="E89" i="58"/>
  <c r="AN88" i="58"/>
  <c r="AM88" i="58"/>
  <c r="AL88" i="58"/>
  <c r="AK88" i="58"/>
  <c r="AJ88" i="58"/>
  <c r="AI88" i="58"/>
  <c r="AH88" i="58"/>
  <c r="Q88" i="58"/>
  <c r="P88" i="58"/>
  <c r="O88" i="58"/>
  <c r="N88" i="58"/>
  <c r="M88" i="58"/>
  <c r="L88" i="58"/>
  <c r="K88" i="58"/>
  <c r="J88" i="58"/>
  <c r="I88" i="58"/>
  <c r="E88" i="58"/>
  <c r="AN87" i="58"/>
  <c r="AM87" i="58"/>
  <c r="AL87" i="58"/>
  <c r="AK87" i="58"/>
  <c r="AJ87" i="58"/>
  <c r="AI87" i="58"/>
  <c r="AH87" i="58"/>
  <c r="Q87" i="58"/>
  <c r="P87" i="58"/>
  <c r="O87" i="58"/>
  <c r="N87" i="58"/>
  <c r="M87" i="58"/>
  <c r="L87" i="58"/>
  <c r="K87" i="58"/>
  <c r="J87" i="58"/>
  <c r="I87" i="58"/>
  <c r="E87" i="58"/>
  <c r="AN86" i="58"/>
  <c r="AM86" i="58"/>
  <c r="AL86" i="58"/>
  <c r="AK86" i="58"/>
  <c r="AJ86" i="58"/>
  <c r="AI86" i="58"/>
  <c r="AH86" i="58"/>
  <c r="Q86" i="58"/>
  <c r="P86" i="58"/>
  <c r="O86" i="58"/>
  <c r="N86" i="58"/>
  <c r="M86" i="58"/>
  <c r="L86" i="58"/>
  <c r="K86" i="58"/>
  <c r="J86" i="58"/>
  <c r="I86" i="58"/>
  <c r="E86" i="58"/>
  <c r="AN85" i="58"/>
  <c r="AM85" i="58"/>
  <c r="AL85" i="58"/>
  <c r="AK85" i="58"/>
  <c r="AJ85" i="58"/>
  <c r="AI85" i="58"/>
  <c r="AH85" i="58"/>
  <c r="Q85" i="58"/>
  <c r="P85" i="58"/>
  <c r="O85" i="58"/>
  <c r="N85" i="58"/>
  <c r="M85" i="58"/>
  <c r="L85" i="58"/>
  <c r="K85" i="58"/>
  <c r="J85" i="58"/>
  <c r="I85" i="58"/>
  <c r="E85" i="58"/>
  <c r="AN84" i="58"/>
  <c r="AM84" i="58"/>
  <c r="AL84" i="58"/>
  <c r="AK84" i="58"/>
  <c r="AJ84" i="58"/>
  <c r="AI84" i="58"/>
  <c r="AH84" i="58"/>
  <c r="Q84" i="58"/>
  <c r="P84" i="58"/>
  <c r="O84" i="58"/>
  <c r="N84" i="58"/>
  <c r="M84" i="58"/>
  <c r="L84" i="58"/>
  <c r="K84" i="58"/>
  <c r="J84" i="58"/>
  <c r="I84" i="58"/>
  <c r="E84" i="58"/>
  <c r="AN83" i="58"/>
  <c r="AM83" i="58"/>
  <c r="AL83" i="58"/>
  <c r="AK83" i="58"/>
  <c r="AJ83" i="58"/>
  <c r="AI83" i="58"/>
  <c r="AH83" i="58"/>
  <c r="Q83" i="58"/>
  <c r="P83" i="58"/>
  <c r="O83" i="58"/>
  <c r="N83" i="58"/>
  <c r="M83" i="58"/>
  <c r="L83" i="58"/>
  <c r="K83" i="58"/>
  <c r="J83" i="58"/>
  <c r="I83" i="58"/>
  <c r="E83" i="58"/>
  <c r="AN82" i="58"/>
  <c r="AM82" i="58"/>
  <c r="AL82" i="58"/>
  <c r="AK82" i="58"/>
  <c r="AJ82" i="58"/>
  <c r="AI82" i="58"/>
  <c r="AH82" i="58"/>
  <c r="Q82" i="58"/>
  <c r="P82" i="58"/>
  <c r="O82" i="58"/>
  <c r="N82" i="58"/>
  <c r="M82" i="58"/>
  <c r="L82" i="58"/>
  <c r="K82" i="58"/>
  <c r="J82" i="58"/>
  <c r="I82" i="58"/>
  <c r="E82" i="58"/>
  <c r="AN81" i="58"/>
  <c r="AM81" i="58"/>
  <c r="AL81" i="58"/>
  <c r="AK81" i="58"/>
  <c r="AJ81" i="58"/>
  <c r="AI81" i="58"/>
  <c r="AH81" i="58"/>
  <c r="Q81" i="58"/>
  <c r="P81" i="58"/>
  <c r="O81" i="58"/>
  <c r="N81" i="58"/>
  <c r="M81" i="58"/>
  <c r="L81" i="58"/>
  <c r="K81" i="58"/>
  <c r="J81" i="58"/>
  <c r="I81" i="58"/>
  <c r="E81" i="58"/>
  <c r="AN80" i="58"/>
  <c r="AM80" i="58"/>
  <c r="AL80" i="58"/>
  <c r="AK80" i="58"/>
  <c r="AJ80" i="58"/>
  <c r="AI80" i="58"/>
  <c r="AH80" i="58"/>
  <c r="Q80" i="58"/>
  <c r="P80" i="58"/>
  <c r="O80" i="58"/>
  <c r="N80" i="58"/>
  <c r="M80" i="58"/>
  <c r="L80" i="58"/>
  <c r="K80" i="58"/>
  <c r="J80" i="58"/>
  <c r="I80" i="58"/>
  <c r="E80" i="58"/>
  <c r="AN79" i="58"/>
  <c r="AM79" i="58"/>
  <c r="AL79" i="58"/>
  <c r="AK79" i="58"/>
  <c r="AJ79" i="58"/>
  <c r="AI79" i="58"/>
  <c r="AH79" i="58"/>
  <c r="Q79" i="58"/>
  <c r="P79" i="58"/>
  <c r="O79" i="58"/>
  <c r="N79" i="58"/>
  <c r="M79" i="58"/>
  <c r="L79" i="58"/>
  <c r="K79" i="58"/>
  <c r="J79" i="58"/>
  <c r="I79" i="58"/>
  <c r="E79" i="58"/>
  <c r="AN78" i="58"/>
  <c r="AM78" i="58"/>
  <c r="AL78" i="58"/>
  <c r="AK78" i="58"/>
  <c r="AJ78" i="58"/>
  <c r="AI78" i="58"/>
  <c r="AH78" i="58"/>
  <c r="Q78" i="58"/>
  <c r="P78" i="58"/>
  <c r="O78" i="58"/>
  <c r="N78" i="58"/>
  <c r="M78" i="58"/>
  <c r="L78" i="58"/>
  <c r="K78" i="58"/>
  <c r="J78" i="58"/>
  <c r="I78" i="58"/>
  <c r="E78" i="58"/>
  <c r="AN77" i="58"/>
  <c r="AM77" i="58"/>
  <c r="AL77" i="58"/>
  <c r="AK77" i="58"/>
  <c r="AJ77" i="58"/>
  <c r="AI77" i="58"/>
  <c r="AH77" i="58"/>
  <c r="Q77" i="58"/>
  <c r="P77" i="58"/>
  <c r="O77" i="58"/>
  <c r="N77" i="58"/>
  <c r="M77" i="58"/>
  <c r="L77" i="58"/>
  <c r="K77" i="58"/>
  <c r="J77" i="58"/>
  <c r="I77" i="58"/>
  <c r="E77" i="58"/>
  <c r="AN76" i="58"/>
  <c r="AM76" i="58"/>
  <c r="AL76" i="58"/>
  <c r="AK76" i="58"/>
  <c r="AJ76" i="58"/>
  <c r="AI76" i="58"/>
  <c r="AH76" i="58"/>
  <c r="Q76" i="58"/>
  <c r="P76" i="58"/>
  <c r="O76" i="58"/>
  <c r="N76" i="58"/>
  <c r="M76" i="58"/>
  <c r="L76" i="58"/>
  <c r="K76" i="58"/>
  <c r="J76" i="58"/>
  <c r="I76" i="58"/>
  <c r="E76" i="58"/>
  <c r="AN75" i="58"/>
  <c r="AM75" i="58"/>
  <c r="AL75" i="58"/>
  <c r="AK75" i="58"/>
  <c r="AJ75" i="58"/>
  <c r="AI75" i="58"/>
  <c r="AH75" i="58"/>
  <c r="Q75" i="58"/>
  <c r="P75" i="58"/>
  <c r="O75" i="58"/>
  <c r="N75" i="58"/>
  <c r="M75" i="58"/>
  <c r="L75" i="58"/>
  <c r="K75" i="58"/>
  <c r="J75" i="58"/>
  <c r="I75" i="58"/>
  <c r="E75" i="58"/>
  <c r="AN74" i="58"/>
  <c r="AM74" i="58"/>
  <c r="AL74" i="58"/>
  <c r="AK74" i="58"/>
  <c r="AJ74" i="58"/>
  <c r="AI74" i="58"/>
  <c r="AH74" i="58"/>
  <c r="Q74" i="58"/>
  <c r="P74" i="58"/>
  <c r="O74" i="58"/>
  <c r="N74" i="58"/>
  <c r="M74" i="58"/>
  <c r="L74" i="58"/>
  <c r="K74" i="58"/>
  <c r="J74" i="58"/>
  <c r="I74" i="58"/>
  <c r="E74" i="58"/>
  <c r="AN73" i="58"/>
  <c r="AM73" i="58"/>
  <c r="AL73" i="58"/>
  <c r="AK73" i="58"/>
  <c r="AJ73" i="58"/>
  <c r="AI73" i="58"/>
  <c r="AH73" i="58"/>
  <c r="Q73" i="58"/>
  <c r="P73" i="58"/>
  <c r="O73" i="58"/>
  <c r="N73" i="58"/>
  <c r="M73" i="58"/>
  <c r="L73" i="58"/>
  <c r="K73" i="58"/>
  <c r="J73" i="58"/>
  <c r="I73" i="58"/>
  <c r="E73" i="58"/>
  <c r="AN72" i="58"/>
  <c r="AM72" i="58"/>
  <c r="AL72" i="58"/>
  <c r="AK72" i="58"/>
  <c r="AJ72" i="58"/>
  <c r="AI72" i="58"/>
  <c r="AH72" i="58"/>
  <c r="Q72" i="58"/>
  <c r="P72" i="58"/>
  <c r="O72" i="58"/>
  <c r="N72" i="58"/>
  <c r="M72" i="58"/>
  <c r="L72" i="58"/>
  <c r="K72" i="58"/>
  <c r="J72" i="58"/>
  <c r="I72" i="58"/>
  <c r="E72" i="58"/>
  <c r="AN71" i="58"/>
  <c r="AM71" i="58"/>
  <c r="AL71" i="58"/>
  <c r="AK71" i="58"/>
  <c r="AJ71" i="58"/>
  <c r="AI71" i="58"/>
  <c r="AH71" i="58"/>
  <c r="Q71" i="58"/>
  <c r="P71" i="58"/>
  <c r="O71" i="58"/>
  <c r="N71" i="58"/>
  <c r="M71" i="58"/>
  <c r="L71" i="58"/>
  <c r="K71" i="58"/>
  <c r="J71" i="58"/>
  <c r="I71" i="58"/>
  <c r="E71" i="58"/>
  <c r="AN70" i="58"/>
  <c r="AM70" i="58"/>
  <c r="AL70" i="58"/>
  <c r="AK70" i="58"/>
  <c r="AJ70" i="58"/>
  <c r="AI70" i="58"/>
  <c r="AH70" i="58"/>
  <c r="Q70" i="58"/>
  <c r="P70" i="58"/>
  <c r="O70" i="58"/>
  <c r="N70" i="58"/>
  <c r="M70" i="58"/>
  <c r="L70" i="58"/>
  <c r="K70" i="58"/>
  <c r="J70" i="58"/>
  <c r="I70" i="58"/>
  <c r="E70" i="58"/>
  <c r="AN69" i="58"/>
  <c r="AM69" i="58"/>
  <c r="AL69" i="58"/>
  <c r="AK69" i="58"/>
  <c r="AJ69" i="58"/>
  <c r="AI69" i="58"/>
  <c r="AH69" i="58"/>
  <c r="Q69" i="58"/>
  <c r="P69" i="58"/>
  <c r="O69" i="58"/>
  <c r="N69" i="58"/>
  <c r="M69" i="58"/>
  <c r="L69" i="58"/>
  <c r="K69" i="58"/>
  <c r="J69" i="58"/>
  <c r="I69" i="58"/>
  <c r="E69" i="58"/>
  <c r="AN68" i="58"/>
  <c r="AM68" i="58"/>
  <c r="AL68" i="58"/>
  <c r="AK68" i="58"/>
  <c r="AJ68" i="58"/>
  <c r="AI68" i="58"/>
  <c r="AH68" i="58"/>
  <c r="Q68" i="58"/>
  <c r="P68" i="58"/>
  <c r="O68" i="58"/>
  <c r="N68" i="58"/>
  <c r="M68" i="58"/>
  <c r="L68" i="58"/>
  <c r="K68" i="58"/>
  <c r="J68" i="58"/>
  <c r="I68" i="58"/>
  <c r="E68" i="58"/>
  <c r="AN67" i="58"/>
  <c r="AM67" i="58"/>
  <c r="AL67" i="58"/>
  <c r="AK67" i="58"/>
  <c r="AJ67" i="58"/>
  <c r="AI67" i="58"/>
  <c r="AH67" i="58"/>
  <c r="Q67" i="58"/>
  <c r="P67" i="58"/>
  <c r="O67" i="58"/>
  <c r="N67" i="58"/>
  <c r="M67" i="58"/>
  <c r="L67" i="58"/>
  <c r="K67" i="58"/>
  <c r="J67" i="58"/>
  <c r="I67" i="58"/>
  <c r="E67" i="58"/>
  <c r="AN66" i="58"/>
  <c r="AM66" i="58"/>
  <c r="AL66" i="58"/>
  <c r="AK66" i="58"/>
  <c r="AJ66" i="58"/>
  <c r="AI66" i="58"/>
  <c r="AH66" i="58"/>
  <c r="Q66" i="58"/>
  <c r="P66" i="58"/>
  <c r="O66" i="58"/>
  <c r="N66" i="58"/>
  <c r="M66" i="58"/>
  <c r="L66" i="58"/>
  <c r="K66" i="58"/>
  <c r="J66" i="58"/>
  <c r="I66" i="58"/>
  <c r="E66" i="58"/>
  <c r="AN65" i="58"/>
  <c r="AM65" i="58"/>
  <c r="AL65" i="58"/>
  <c r="AK65" i="58"/>
  <c r="AJ65" i="58"/>
  <c r="AI65" i="58"/>
  <c r="AH65" i="58"/>
  <c r="Q65" i="58"/>
  <c r="P65" i="58"/>
  <c r="O65" i="58"/>
  <c r="N65" i="58"/>
  <c r="M65" i="58"/>
  <c r="L65" i="58"/>
  <c r="K65" i="58"/>
  <c r="J65" i="58"/>
  <c r="I65" i="58"/>
  <c r="E65" i="58"/>
  <c r="AN64" i="58"/>
  <c r="AM64" i="58"/>
  <c r="AL64" i="58"/>
  <c r="AK64" i="58"/>
  <c r="AJ64" i="58"/>
  <c r="AI64" i="58"/>
  <c r="AH64" i="58"/>
  <c r="Q64" i="58"/>
  <c r="P64" i="58"/>
  <c r="O64" i="58"/>
  <c r="N64" i="58"/>
  <c r="M64" i="58"/>
  <c r="L64" i="58"/>
  <c r="K64" i="58"/>
  <c r="J64" i="58"/>
  <c r="I64" i="58"/>
  <c r="E64" i="58"/>
  <c r="AN63" i="58"/>
  <c r="AM63" i="58"/>
  <c r="AL63" i="58"/>
  <c r="AK63" i="58"/>
  <c r="AJ63" i="58"/>
  <c r="AI63" i="58"/>
  <c r="AH63" i="58"/>
  <c r="Q63" i="58"/>
  <c r="P63" i="58"/>
  <c r="O63" i="58"/>
  <c r="N63" i="58"/>
  <c r="M63" i="58"/>
  <c r="L63" i="58"/>
  <c r="K63" i="58"/>
  <c r="J63" i="58"/>
  <c r="I63" i="58"/>
  <c r="E63" i="58"/>
  <c r="AN62" i="58"/>
  <c r="AM62" i="58"/>
  <c r="AL62" i="58"/>
  <c r="AK62" i="58"/>
  <c r="AJ62" i="58"/>
  <c r="AI62" i="58"/>
  <c r="AH62" i="58"/>
  <c r="Q62" i="58"/>
  <c r="P62" i="58"/>
  <c r="O62" i="58"/>
  <c r="N62" i="58"/>
  <c r="M62" i="58"/>
  <c r="L62" i="58"/>
  <c r="K62" i="58"/>
  <c r="J62" i="58"/>
  <c r="I62" i="58"/>
  <c r="E62" i="58"/>
  <c r="AN61" i="58"/>
  <c r="AM61" i="58"/>
  <c r="AL61" i="58"/>
  <c r="AK61" i="58"/>
  <c r="AJ61" i="58"/>
  <c r="AI61" i="58"/>
  <c r="AH61" i="58"/>
  <c r="Q61" i="58"/>
  <c r="P61" i="58"/>
  <c r="O61" i="58"/>
  <c r="N61" i="58"/>
  <c r="M61" i="58"/>
  <c r="L61" i="58"/>
  <c r="K61" i="58"/>
  <c r="J61" i="58"/>
  <c r="I61" i="58"/>
  <c r="E61" i="58"/>
  <c r="AN60" i="58"/>
  <c r="AM60" i="58"/>
  <c r="AL60" i="58"/>
  <c r="AK60" i="58"/>
  <c r="AJ60" i="58"/>
  <c r="AI60" i="58"/>
  <c r="AH60" i="58"/>
  <c r="Q60" i="58"/>
  <c r="P60" i="58"/>
  <c r="O60" i="58"/>
  <c r="N60" i="58"/>
  <c r="M60" i="58"/>
  <c r="L60" i="58"/>
  <c r="K60" i="58"/>
  <c r="J60" i="58"/>
  <c r="I60" i="58"/>
  <c r="E60" i="58"/>
  <c r="AN59" i="58"/>
  <c r="AM59" i="58"/>
  <c r="AL59" i="58"/>
  <c r="AK59" i="58"/>
  <c r="AJ59" i="58"/>
  <c r="AI59" i="58"/>
  <c r="AH59" i="58"/>
  <c r="Q59" i="58"/>
  <c r="P59" i="58"/>
  <c r="O59" i="58"/>
  <c r="N59" i="58"/>
  <c r="M59" i="58"/>
  <c r="L59" i="58"/>
  <c r="K59" i="58"/>
  <c r="J59" i="58"/>
  <c r="I59" i="58"/>
  <c r="E59" i="58"/>
  <c r="AN58" i="58"/>
  <c r="AM58" i="58"/>
  <c r="AL58" i="58"/>
  <c r="AK58" i="58"/>
  <c r="AJ58" i="58"/>
  <c r="AI58" i="58"/>
  <c r="AH58" i="58"/>
  <c r="Q58" i="58"/>
  <c r="P58" i="58"/>
  <c r="O58" i="58"/>
  <c r="N58" i="58"/>
  <c r="M58" i="58"/>
  <c r="L58" i="58"/>
  <c r="K58" i="58"/>
  <c r="J58" i="58"/>
  <c r="I58" i="58"/>
  <c r="E58" i="58"/>
  <c r="AN57" i="58"/>
  <c r="AM57" i="58"/>
  <c r="AL57" i="58"/>
  <c r="AK57" i="58"/>
  <c r="AJ57" i="58"/>
  <c r="AI57" i="58"/>
  <c r="AH57" i="58"/>
  <c r="Q57" i="58"/>
  <c r="P57" i="58"/>
  <c r="O57" i="58"/>
  <c r="N57" i="58"/>
  <c r="M57" i="58"/>
  <c r="L57" i="58"/>
  <c r="K57" i="58"/>
  <c r="J57" i="58"/>
  <c r="I57" i="58"/>
  <c r="E57" i="58"/>
  <c r="AN56" i="58"/>
  <c r="AM56" i="58"/>
  <c r="AL56" i="58"/>
  <c r="AK56" i="58"/>
  <c r="AJ56" i="58"/>
  <c r="AI56" i="58"/>
  <c r="AH56" i="58"/>
  <c r="Q56" i="58"/>
  <c r="P56" i="58"/>
  <c r="O56" i="58"/>
  <c r="N56" i="58"/>
  <c r="M56" i="58"/>
  <c r="L56" i="58"/>
  <c r="K56" i="58"/>
  <c r="J56" i="58"/>
  <c r="I56" i="58"/>
  <c r="E56" i="58"/>
  <c r="AN55" i="58"/>
  <c r="AM55" i="58"/>
  <c r="AL55" i="58"/>
  <c r="AK55" i="58"/>
  <c r="AJ55" i="58"/>
  <c r="AI55" i="58"/>
  <c r="AH55" i="58"/>
  <c r="Q55" i="58"/>
  <c r="P55" i="58"/>
  <c r="O55" i="58"/>
  <c r="N55" i="58"/>
  <c r="M55" i="58"/>
  <c r="L55" i="58"/>
  <c r="K55" i="58"/>
  <c r="J55" i="58"/>
  <c r="I55" i="58"/>
  <c r="E55" i="58"/>
  <c r="AN54" i="58"/>
  <c r="AM54" i="58"/>
  <c r="AL54" i="58"/>
  <c r="AK54" i="58"/>
  <c r="AJ54" i="58"/>
  <c r="AI54" i="58"/>
  <c r="AH54" i="58"/>
  <c r="Q54" i="58"/>
  <c r="P54" i="58"/>
  <c r="O54" i="58"/>
  <c r="N54" i="58"/>
  <c r="M54" i="58"/>
  <c r="L54" i="58"/>
  <c r="K54" i="58"/>
  <c r="J54" i="58"/>
  <c r="I54" i="58"/>
  <c r="E54" i="58"/>
  <c r="AN53" i="58"/>
  <c r="AM53" i="58"/>
  <c r="AL53" i="58"/>
  <c r="AK53" i="58"/>
  <c r="AJ53" i="58"/>
  <c r="AI53" i="58"/>
  <c r="AH53" i="58"/>
  <c r="Q53" i="58"/>
  <c r="P53" i="58"/>
  <c r="O53" i="58"/>
  <c r="N53" i="58"/>
  <c r="M53" i="58"/>
  <c r="L53" i="58"/>
  <c r="K53" i="58"/>
  <c r="J53" i="58"/>
  <c r="I53" i="58"/>
  <c r="E53" i="58"/>
  <c r="AN52" i="58"/>
  <c r="AM52" i="58"/>
  <c r="AL52" i="58"/>
  <c r="AK52" i="58"/>
  <c r="AJ52" i="58"/>
  <c r="AI52" i="58"/>
  <c r="AH52" i="58"/>
  <c r="Q52" i="58"/>
  <c r="P52" i="58"/>
  <c r="O52" i="58"/>
  <c r="N52" i="58"/>
  <c r="M52" i="58"/>
  <c r="L52" i="58"/>
  <c r="K52" i="58"/>
  <c r="J52" i="58"/>
  <c r="I52" i="58"/>
  <c r="E52" i="58"/>
  <c r="AN51" i="58"/>
  <c r="AM51" i="58"/>
  <c r="AL51" i="58"/>
  <c r="AK51" i="58"/>
  <c r="AJ51" i="58"/>
  <c r="AI51" i="58"/>
  <c r="AH51" i="58"/>
  <c r="Q51" i="58"/>
  <c r="P51" i="58"/>
  <c r="O51" i="58"/>
  <c r="N51" i="58"/>
  <c r="M51" i="58"/>
  <c r="L51" i="58"/>
  <c r="K51" i="58"/>
  <c r="J51" i="58"/>
  <c r="I51" i="58"/>
  <c r="E51" i="58"/>
  <c r="AN50" i="58"/>
  <c r="AM50" i="58"/>
  <c r="AL50" i="58"/>
  <c r="AK50" i="58"/>
  <c r="AJ50" i="58"/>
  <c r="AI50" i="58"/>
  <c r="AH50" i="58"/>
  <c r="Q50" i="58"/>
  <c r="P50" i="58"/>
  <c r="O50" i="58"/>
  <c r="N50" i="58"/>
  <c r="M50" i="58"/>
  <c r="L50" i="58"/>
  <c r="K50" i="58"/>
  <c r="J50" i="58"/>
  <c r="I50" i="58"/>
  <c r="E50" i="58"/>
  <c r="AN49" i="58"/>
  <c r="AM49" i="58"/>
  <c r="AL49" i="58"/>
  <c r="AK49" i="58"/>
  <c r="AJ49" i="58"/>
  <c r="AI49" i="58"/>
  <c r="AH49" i="58"/>
  <c r="Q49" i="58"/>
  <c r="P49" i="58"/>
  <c r="O49" i="58"/>
  <c r="N49" i="58"/>
  <c r="M49" i="58"/>
  <c r="L49" i="58"/>
  <c r="K49" i="58"/>
  <c r="J49" i="58"/>
  <c r="I49" i="58"/>
  <c r="E49" i="58"/>
  <c r="AN48" i="58"/>
  <c r="AM48" i="58"/>
  <c r="AL48" i="58"/>
  <c r="AK48" i="58"/>
  <c r="AJ48" i="58"/>
  <c r="AI48" i="58"/>
  <c r="AH48" i="58"/>
  <c r="Q48" i="58"/>
  <c r="P48" i="58"/>
  <c r="O48" i="58"/>
  <c r="N48" i="58"/>
  <c r="M48" i="58"/>
  <c r="L48" i="58"/>
  <c r="K48" i="58"/>
  <c r="J48" i="58"/>
  <c r="I48" i="58"/>
  <c r="E48" i="58"/>
  <c r="AN47" i="58"/>
  <c r="AM47" i="58"/>
  <c r="AL47" i="58"/>
  <c r="AK47" i="58"/>
  <c r="AJ47" i="58"/>
  <c r="AI47" i="58"/>
  <c r="AH47" i="58"/>
  <c r="Q47" i="58"/>
  <c r="P47" i="58"/>
  <c r="O47" i="58"/>
  <c r="N47" i="58"/>
  <c r="M47" i="58"/>
  <c r="L47" i="58"/>
  <c r="K47" i="58"/>
  <c r="J47" i="58"/>
  <c r="I47" i="58"/>
  <c r="E47" i="58"/>
  <c r="AN46" i="58"/>
  <c r="AM46" i="58"/>
  <c r="AL46" i="58"/>
  <c r="AK46" i="58"/>
  <c r="AJ46" i="58"/>
  <c r="AI46" i="58"/>
  <c r="AH46" i="58"/>
  <c r="Q46" i="58"/>
  <c r="P46" i="58"/>
  <c r="O46" i="58"/>
  <c r="N46" i="58"/>
  <c r="M46" i="58"/>
  <c r="L46" i="58"/>
  <c r="K46" i="58"/>
  <c r="J46" i="58"/>
  <c r="I46" i="58"/>
  <c r="E46" i="58"/>
  <c r="AN45" i="58"/>
  <c r="AM45" i="58"/>
  <c r="AL45" i="58"/>
  <c r="AK45" i="58"/>
  <c r="AJ45" i="58"/>
  <c r="AI45" i="58"/>
  <c r="AH45" i="58"/>
  <c r="Q45" i="58"/>
  <c r="P45" i="58"/>
  <c r="O45" i="58"/>
  <c r="N45" i="58"/>
  <c r="M45" i="58"/>
  <c r="L45" i="58"/>
  <c r="K45" i="58"/>
  <c r="J45" i="58"/>
  <c r="I45" i="58"/>
  <c r="E45" i="58"/>
  <c r="AN44" i="58"/>
  <c r="AM44" i="58"/>
  <c r="AL44" i="58"/>
  <c r="AK44" i="58"/>
  <c r="AJ44" i="58"/>
  <c r="AI44" i="58"/>
  <c r="AH44" i="58"/>
  <c r="Q44" i="58"/>
  <c r="P44" i="58"/>
  <c r="O44" i="58"/>
  <c r="N44" i="58"/>
  <c r="M44" i="58"/>
  <c r="L44" i="58"/>
  <c r="K44" i="58"/>
  <c r="J44" i="58"/>
  <c r="I44" i="58"/>
  <c r="E44" i="58"/>
  <c r="AN43" i="58"/>
  <c r="AM43" i="58"/>
  <c r="AL43" i="58"/>
  <c r="AK43" i="58"/>
  <c r="AJ43" i="58"/>
  <c r="AI43" i="58"/>
  <c r="AH43" i="58"/>
  <c r="Q43" i="58"/>
  <c r="P43" i="58"/>
  <c r="O43" i="58"/>
  <c r="N43" i="58"/>
  <c r="M43" i="58"/>
  <c r="L43" i="58"/>
  <c r="K43" i="58"/>
  <c r="J43" i="58"/>
  <c r="I43" i="58"/>
  <c r="E43" i="58"/>
  <c r="AN42" i="58"/>
  <c r="AM42" i="58"/>
  <c r="AL42" i="58"/>
  <c r="AK42" i="58"/>
  <c r="AJ42" i="58"/>
  <c r="AI42" i="58"/>
  <c r="AH42" i="58"/>
  <c r="Q42" i="58"/>
  <c r="P42" i="58"/>
  <c r="O42" i="58"/>
  <c r="N42" i="58"/>
  <c r="M42" i="58"/>
  <c r="L42" i="58"/>
  <c r="K42" i="58"/>
  <c r="J42" i="58"/>
  <c r="I42" i="58"/>
  <c r="E42" i="58"/>
  <c r="AN41" i="58"/>
  <c r="AM41" i="58"/>
  <c r="AL41" i="58"/>
  <c r="AK41" i="58"/>
  <c r="AJ41" i="58"/>
  <c r="AI41" i="58"/>
  <c r="AH41" i="58"/>
  <c r="Q41" i="58"/>
  <c r="P41" i="58"/>
  <c r="O41" i="58"/>
  <c r="N41" i="58"/>
  <c r="M41" i="58"/>
  <c r="L41" i="58"/>
  <c r="K41" i="58"/>
  <c r="J41" i="58"/>
  <c r="I41" i="58"/>
  <c r="E41" i="58"/>
  <c r="AN40" i="58"/>
  <c r="AM40" i="58"/>
  <c r="AL40" i="58"/>
  <c r="AK40" i="58"/>
  <c r="AJ40" i="58"/>
  <c r="AI40" i="58"/>
  <c r="AH40" i="58"/>
  <c r="Q40" i="58"/>
  <c r="P40" i="58"/>
  <c r="O40" i="58"/>
  <c r="N40" i="58"/>
  <c r="M40" i="58"/>
  <c r="L40" i="58"/>
  <c r="K40" i="58"/>
  <c r="J40" i="58"/>
  <c r="I40" i="58"/>
  <c r="E40" i="58"/>
  <c r="AN39" i="58"/>
  <c r="AM39" i="58"/>
  <c r="AL39" i="58"/>
  <c r="AK39" i="58"/>
  <c r="AJ39" i="58"/>
  <c r="AI39" i="58"/>
  <c r="AH39" i="58"/>
  <c r="Q39" i="58"/>
  <c r="P39" i="58"/>
  <c r="O39" i="58"/>
  <c r="N39" i="58"/>
  <c r="M39" i="58"/>
  <c r="L39" i="58"/>
  <c r="K39" i="58"/>
  <c r="J39" i="58"/>
  <c r="I39" i="58"/>
  <c r="E39" i="58"/>
  <c r="AN38" i="58"/>
  <c r="AM38" i="58"/>
  <c r="AL38" i="58"/>
  <c r="AK38" i="58"/>
  <c r="AJ38" i="58"/>
  <c r="AI38" i="58"/>
  <c r="AH38" i="58"/>
  <c r="Q38" i="58"/>
  <c r="P38" i="58"/>
  <c r="O38" i="58"/>
  <c r="N38" i="58"/>
  <c r="M38" i="58"/>
  <c r="L38" i="58"/>
  <c r="K38" i="58"/>
  <c r="J38" i="58"/>
  <c r="I38" i="58"/>
  <c r="E38" i="58"/>
  <c r="AN37" i="58"/>
  <c r="AM37" i="58"/>
  <c r="AL37" i="58"/>
  <c r="AK37" i="58"/>
  <c r="AJ37" i="58"/>
  <c r="AI37" i="58"/>
  <c r="AH37" i="58"/>
  <c r="Q37" i="58"/>
  <c r="P37" i="58"/>
  <c r="O37" i="58"/>
  <c r="N37" i="58"/>
  <c r="M37" i="58"/>
  <c r="L37" i="58"/>
  <c r="K37" i="58"/>
  <c r="J37" i="58"/>
  <c r="I37" i="58"/>
  <c r="E37" i="58"/>
  <c r="AN36" i="58"/>
  <c r="AM36" i="58"/>
  <c r="AL36" i="58"/>
  <c r="AK36" i="58"/>
  <c r="AJ36" i="58"/>
  <c r="AI36" i="58"/>
  <c r="AH36" i="58"/>
  <c r="Q36" i="58"/>
  <c r="P36" i="58"/>
  <c r="O36" i="58"/>
  <c r="N36" i="58"/>
  <c r="M36" i="58"/>
  <c r="L36" i="58"/>
  <c r="K36" i="58"/>
  <c r="J36" i="58"/>
  <c r="I36" i="58"/>
  <c r="E36" i="58"/>
  <c r="AN35" i="58"/>
  <c r="AM35" i="58"/>
  <c r="AL35" i="58"/>
  <c r="AK35" i="58"/>
  <c r="AJ35" i="58"/>
  <c r="AI35" i="58"/>
  <c r="AH35" i="58"/>
  <c r="Q35" i="58"/>
  <c r="P35" i="58"/>
  <c r="O35" i="58"/>
  <c r="N35" i="58"/>
  <c r="M35" i="58"/>
  <c r="L35" i="58"/>
  <c r="K35" i="58"/>
  <c r="J35" i="58"/>
  <c r="I35" i="58"/>
  <c r="E35" i="58"/>
  <c r="AN34" i="58"/>
  <c r="AM34" i="58"/>
  <c r="AL34" i="58"/>
  <c r="AK34" i="58"/>
  <c r="AJ34" i="58"/>
  <c r="AI34" i="58"/>
  <c r="AH34" i="58"/>
  <c r="Q34" i="58"/>
  <c r="P34" i="58"/>
  <c r="O34" i="58"/>
  <c r="N34" i="58"/>
  <c r="M34" i="58"/>
  <c r="L34" i="58"/>
  <c r="K34" i="58"/>
  <c r="J34" i="58"/>
  <c r="I34" i="58"/>
  <c r="AN33" i="58"/>
  <c r="AM33" i="58"/>
  <c r="AL33" i="58"/>
  <c r="AK33" i="58"/>
  <c r="AJ33" i="58"/>
  <c r="AI33" i="58"/>
  <c r="AH33" i="58"/>
  <c r="Q33" i="58"/>
  <c r="P33" i="58"/>
  <c r="O33" i="58"/>
  <c r="N33" i="58"/>
  <c r="M33" i="58"/>
  <c r="L33" i="58"/>
  <c r="K33" i="58"/>
  <c r="J33" i="58"/>
  <c r="I33" i="58"/>
  <c r="C33" i="58"/>
  <c r="AN32" i="58"/>
  <c r="AM32" i="58"/>
  <c r="AL32" i="58"/>
  <c r="AK32" i="58"/>
  <c r="AJ32" i="58"/>
  <c r="AI32" i="58"/>
  <c r="AH32" i="58"/>
  <c r="Q32" i="58"/>
  <c r="P32" i="58"/>
  <c r="O32" i="58"/>
  <c r="N32" i="58"/>
  <c r="M32" i="58"/>
  <c r="L32" i="58"/>
  <c r="K32" i="58"/>
  <c r="J32" i="58"/>
  <c r="I32" i="58"/>
  <c r="AN31" i="58"/>
  <c r="AM31" i="58"/>
  <c r="AL31" i="58"/>
  <c r="AK31" i="58"/>
  <c r="AJ31" i="58"/>
  <c r="AI31" i="58"/>
  <c r="AH31" i="58"/>
  <c r="Q31" i="58"/>
  <c r="P31" i="58"/>
  <c r="O31" i="58"/>
  <c r="N31" i="58"/>
  <c r="M31" i="58"/>
  <c r="L31" i="58"/>
  <c r="K31" i="58"/>
  <c r="J31" i="58"/>
  <c r="I31" i="58"/>
  <c r="AN30" i="58"/>
  <c r="AM30" i="58"/>
  <c r="AL30" i="58"/>
  <c r="AK30" i="58"/>
  <c r="AJ30" i="58"/>
  <c r="AI30" i="58"/>
  <c r="AH30" i="58"/>
  <c r="Q30" i="58"/>
  <c r="P30" i="58"/>
  <c r="O30" i="58"/>
  <c r="N30" i="58"/>
  <c r="M30" i="58"/>
  <c r="L30" i="58"/>
  <c r="K30" i="58"/>
  <c r="J30" i="58"/>
  <c r="I30" i="58"/>
  <c r="AN29" i="58"/>
  <c r="AM29" i="58"/>
  <c r="AL29" i="58"/>
  <c r="AK29" i="58"/>
  <c r="AJ29" i="58"/>
  <c r="AI29" i="58"/>
  <c r="AH29" i="58"/>
  <c r="Q29" i="58"/>
  <c r="P29" i="58"/>
  <c r="O29" i="58"/>
  <c r="N29" i="58"/>
  <c r="M29" i="58"/>
  <c r="L29" i="58"/>
  <c r="K29" i="58"/>
  <c r="J29" i="58"/>
  <c r="I29" i="58"/>
  <c r="AN28" i="58"/>
  <c r="AM28" i="58"/>
  <c r="AL28" i="58"/>
  <c r="AK28" i="58"/>
  <c r="AJ28" i="58"/>
  <c r="AI28" i="58"/>
  <c r="AH28" i="58"/>
  <c r="Q28" i="58"/>
  <c r="P28" i="58"/>
  <c r="O28" i="58"/>
  <c r="N28" i="58"/>
  <c r="M28" i="58"/>
  <c r="L28" i="58"/>
  <c r="K28" i="58"/>
  <c r="J28" i="58"/>
  <c r="I28" i="58"/>
  <c r="AN27" i="58"/>
  <c r="AM27" i="58"/>
  <c r="AL27" i="58"/>
  <c r="AK27" i="58"/>
  <c r="AJ27" i="58"/>
  <c r="AI27" i="58"/>
  <c r="AH27" i="58"/>
  <c r="Q27" i="58"/>
  <c r="P27" i="58"/>
  <c r="O27" i="58"/>
  <c r="N27" i="58"/>
  <c r="M27" i="58"/>
  <c r="L27" i="58"/>
  <c r="K27" i="58"/>
  <c r="J27" i="58"/>
  <c r="I27" i="58"/>
  <c r="AN26" i="58"/>
  <c r="AM26" i="58"/>
  <c r="AL26" i="58"/>
  <c r="AK26" i="58"/>
  <c r="AJ26" i="58"/>
  <c r="AI26" i="58"/>
  <c r="AH26" i="58"/>
  <c r="Q26" i="58"/>
  <c r="P26" i="58"/>
  <c r="O26" i="58"/>
  <c r="N26" i="58"/>
  <c r="M26" i="58"/>
  <c r="L26" i="58"/>
  <c r="K26" i="58"/>
  <c r="J26" i="58"/>
  <c r="I26" i="58"/>
  <c r="AN25" i="58"/>
  <c r="AM25" i="58"/>
  <c r="AL25" i="58"/>
  <c r="AK25" i="58"/>
  <c r="AJ25" i="58"/>
  <c r="AI25" i="58"/>
  <c r="AH25" i="58"/>
  <c r="Q25" i="58"/>
  <c r="P25" i="58"/>
  <c r="O25" i="58"/>
  <c r="N25" i="58"/>
  <c r="M25" i="58"/>
  <c r="L25" i="58"/>
  <c r="K25" i="58"/>
  <c r="J25" i="58"/>
  <c r="I25" i="58"/>
  <c r="AN24" i="58"/>
  <c r="AM24" i="58"/>
  <c r="AL24" i="58"/>
  <c r="AK24" i="58"/>
  <c r="AJ24" i="58"/>
  <c r="AI24" i="58"/>
  <c r="AH24" i="58"/>
  <c r="Q24" i="58"/>
  <c r="P24" i="58"/>
  <c r="O24" i="58"/>
  <c r="N24" i="58"/>
  <c r="M24" i="58"/>
  <c r="L24" i="58"/>
  <c r="K24" i="58"/>
  <c r="J24" i="58"/>
  <c r="I24" i="58"/>
  <c r="AN23" i="58"/>
  <c r="AM23" i="58"/>
  <c r="AL23" i="58"/>
  <c r="AK23" i="58"/>
  <c r="AJ23" i="58"/>
  <c r="AI23" i="58"/>
  <c r="AH23" i="58"/>
  <c r="Q23" i="58"/>
  <c r="P23" i="58"/>
  <c r="O23" i="58"/>
  <c r="N23" i="58"/>
  <c r="M23" i="58"/>
  <c r="L23" i="58"/>
  <c r="K23" i="58"/>
  <c r="J23" i="58"/>
  <c r="I23" i="58"/>
  <c r="AN22" i="58"/>
  <c r="AM22" i="58"/>
  <c r="AL22" i="58"/>
  <c r="AK22" i="58"/>
  <c r="AJ22" i="58"/>
  <c r="AI22" i="58"/>
  <c r="AH22" i="58"/>
  <c r="Q22" i="58"/>
  <c r="P22" i="58"/>
  <c r="O22" i="58"/>
  <c r="N22" i="58"/>
  <c r="M22" i="58"/>
  <c r="L22" i="58"/>
  <c r="K22" i="58"/>
  <c r="J22" i="58"/>
  <c r="I22" i="58"/>
  <c r="AN21" i="58"/>
  <c r="AM21" i="58"/>
  <c r="AL21" i="58"/>
  <c r="AK21" i="58"/>
  <c r="AJ21" i="58"/>
  <c r="AI21" i="58"/>
  <c r="AH21" i="58"/>
  <c r="Q21" i="58"/>
  <c r="P21" i="58"/>
  <c r="O21" i="58"/>
  <c r="N21" i="58"/>
  <c r="M21" i="58"/>
  <c r="L21" i="58"/>
  <c r="K21" i="58"/>
  <c r="J21" i="58"/>
  <c r="I21" i="58"/>
  <c r="AN20" i="58"/>
  <c r="AM20" i="58"/>
  <c r="AL20" i="58"/>
  <c r="AK20" i="58"/>
  <c r="AJ20" i="58"/>
  <c r="AI20" i="58"/>
  <c r="AH20" i="58"/>
  <c r="Q20" i="58"/>
  <c r="P20" i="58"/>
  <c r="O20" i="58"/>
  <c r="N20" i="58"/>
  <c r="M20" i="58"/>
  <c r="L20" i="58"/>
  <c r="K20" i="58"/>
  <c r="J20" i="58"/>
  <c r="I20" i="58"/>
  <c r="AN19" i="58"/>
  <c r="AM19" i="58"/>
  <c r="AL19" i="58"/>
  <c r="AK19" i="58"/>
  <c r="AJ19" i="58"/>
  <c r="AI19" i="58"/>
  <c r="AH19" i="58"/>
  <c r="Q19" i="58"/>
  <c r="P19" i="58"/>
  <c r="O19" i="58"/>
  <c r="N19" i="58"/>
  <c r="M19" i="58"/>
  <c r="L19" i="58"/>
  <c r="K19" i="58"/>
  <c r="J19" i="58"/>
  <c r="I19" i="58"/>
  <c r="AN18" i="58"/>
  <c r="AM18" i="58"/>
  <c r="AL18" i="58"/>
  <c r="AK18" i="58"/>
  <c r="AJ18" i="58"/>
  <c r="AI18" i="58"/>
  <c r="AH18" i="58"/>
  <c r="Q18" i="58"/>
  <c r="P18" i="58"/>
  <c r="O18" i="58"/>
  <c r="N18" i="58"/>
  <c r="M18" i="58"/>
  <c r="L18" i="58"/>
  <c r="K18" i="58"/>
  <c r="J18" i="58"/>
  <c r="I18" i="58"/>
  <c r="AN17" i="58"/>
  <c r="AM17" i="58"/>
  <c r="AL17" i="58"/>
  <c r="AK17" i="58"/>
  <c r="AJ17" i="58"/>
  <c r="AI17" i="58"/>
  <c r="AH17" i="58"/>
  <c r="Q17" i="58"/>
  <c r="P17" i="58"/>
  <c r="O17" i="58"/>
  <c r="N17" i="58"/>
  <c r="M17" i="58"/>
  <c r="L17" i="58"/>
  <c r="K17" i="58"/>
  <c r="J17" i="58"/>
  <c r="I17" i="58"/>
  <c r="AN16" i="58"/>
  <c r="AM16" i="58"/>
  <c r="AL16" i="58"/>
  <c r="AK16" i="58"/>
  <c r="AJ16" i="58"/>
  <c r="AI16" i="58"/>
  <c r="AH16" i="58"/>
  <c r="Q16" i="58"/>
  <c r="P16" i="58"/>
  <c r="O16" i="58"/>
  <c r="N16" i="58"/>
  <c r="M16" i="58"/>
  <c r="L16" i="58"/>
  <c r="K16" i="58"/>
  <c r="J16" i="58"/>
  <c r="I16" i="58"/>
  <c r="AN15" i="58"/>
  <c r="AM15" i="58"/>
  <c r="AL15" i="58"/>
  <c r="AK15" i="58"/>
  <c r="AJ15" i="58"/>
  <c r="AI15" i="58"/>
  <c r="AH15" i="58"/>
  <c r="Q15" i="58"/>
  <c r="P15" i="58"/>
  <c r="O15" i="58"/>
  <c r="N15" i="58"/>
  <c r="M15" i="58"/>
  <c r="L15" i="58"/>
  <c r="K15" i="58"/>
  <c r="J15" i="58"/>
  <c r="I15" i="58"/>
  <c r="AN14" i="58"/>
  <c r="AM14" i="58"/>
  <c r="AL14" i="58"/>
  <c r="AK14" i="58"/>
  <c r="AJ14" i="58"/>
  <c r="AI14" i="58"/>
  <c r="AH14" i="58"/>
  <c r="Q14" i="58"/>
  <c r="P14" i="58"/>
  <c r="O14" i="58"/>
  <c r="N14" i="58"/>
  <c r="M14" i="58"/>
  <c r="L14" i="58"/>
  <c r="K14" i="58"/>
  <c r="J14" i="58"/>
  <c r="I14" i="58"/>
  <c r="AN13" i="58"/>
  <c r="AL13" i="58" s="1"/>
  <c r="AM13" i="58"/>
  <c r="I13" i="58"/>
  <c r="AN12" i="58"/>
  <c r="AL12" i="58" s="1"/>
  <c r="AM12" i="58"/>
  <c r="J12" i="58"/>
  <c r="I12" i="58"/>
  <c r="C12" i="58"/>
  <c r="C13" i="58" s="1"/>
  <c r="C14" i="58" s="1"/>
  <c r="C15" i="58" s="1"/>
  <c r="AN11" i="58"/>
  <c r="AL11" i="58" s="1"/>
  <c r="AM11" i="58"/>
  <c r="I11" i="58"/>
  <c r="AN10" i="58"/>
  <c r="AL10" i="58" s="1"/>
  <c r="AM10" i="58"/>
  <c r="J10" i="58"/>
  <c r="I10" i="58"/>
  <c r="AN9" i="58"/>
  <c r="AL9" i="58" s="1"/>
  <c r="AM9" i="58"/>
  <c r="I9" i="58"/>
  <c r="C9" i="58"/>
  <c r="E11" i="58" s="1"/>
  <c r="AN8" i="58"/>
  <c r="AL8" i="58" s="1"/>
  <c r="AH8" i="58" s="1"/>
  <c r="AM8" i="58"/>
  <c r="I8" i="58"/>
  <c r="AN7" i="58"/>
  <c r="AL7" i="58" s="1"/>
  <c r="AM7" i="58"/>
  <c r="AD7" i="58"/>
  <c r="AF7" i="58" s="1"/>
  <c r="AA7" i="58"/>
  <c r="AC7" i="58" s="1"/>
  <c r="X7" i="58"/>
  <c r="V7" i="58"/>
  <c r="I7" i="58"/>
  <c r="D6" i="58"/>
  <c r="T7" i="58" s="1"/>
  <c r="AF5" i="58"/>
  <c r="AC5" i="58"/>
  <c r="H5" i="58"/>
  <c r="G6" i="58" s="1"/>
  <c r="AH3" i="58" s="1"/>
  <c r="E5" i="58"/>
  <c r="D5" i="58"/>
  <c r="J8" i="58" s="1"/>
  <c r="G1" i="58"/>
  <c r="AN220" i="57"/>
  <c r="AM220" i="57"/>
  <c r="AL220" i="57"/>
  <c r="AK220" i="57"/>
  <c r="AJ220" i="57"/>
  <c r="AI220" i="57"/>
  <c r="AH220" i="57"/>
  <c r="Q220" i="57"/>
  <c r="P220" i="57"/>
  <c r="O220" i="57"/>
  <c r="N220" i="57"/>
  <c r="M220" i="57"/>
  <c r="L220" i="57"/>
  <c r="K220" i="57"/>
  <c r="J220" i="57"/>
  <c r="I220" i="57"/>
  <c r="AN219" i="57"/>
  <c r="AM219" i="57"/>
  <c r="AL219" i="57"/>
  <c r="AK219" i="57"/>
  <c r="AJ219" i="57"/>
  <c r="AI219" i="57"/>
  <c r="AH219" i="57"/>
  <c r="Q219" i="57"/>
  <c r="P219" i="57"/>
  <c r="O219" i="57"/>
  <c r="N219" i="57"/>
  <c r="M219" i="57"/>
  <c r="L219" i="57"/>
  <c r="K219" i="57"/>
  <c r="J219" i="57"/>
  <c r="I219" i="57"/>
  <c r="AN218" i="57"/>
  <c r="AM218" i="57"/>
  <c r="AL218" i="57"/>
  <c r="AK218" i="57"/>
  <c r="AJ218" i="57"/>
  <c r="AI218" i="57"/>
  <c r="AH218" i="57"/>
  <c r="Q218" i="57"/>
  <c r="P218" i="57"/>
  <c r="O218" i="57"/>
  <c r="N218" i="57"/>
  <c r="M218" i="57"/>
  <c r="L218" i="57"/>
  <c r="K218" i="57"/>
  <c r="J218" i="57"/>
  <c r="I218" i="57"/>
  <c r="AN217" i="57"/>
  <c r="AM217" i="57"/>
  <c r="AL217" i="57"/>
  <c r="AK217" i="57"/>
  <c r="AJ217" i="57"/>
  <c r="AI217" i="57"/>
  <c r="AH217" i="57"/>
  <c r="Q217" i="57"/>
  <c r="P217" i="57"/>
  <c r="O217" i="57"/>
  <c r="N217" i="57"/>
  <c r="M217" i="57"/>
  <c r="L217" i="57"/>
  <c r="K217" i="57"/>
  <c r="J217" i="57"/>
  <c r="I217" i="57"/>
  <c r="AN216" i="57"/>
  <c r="AM216" i="57"/>
  <c r="AL216" i="57"/>
  <c r="AK216" i="57"/>
  <c r="AJ216" i="57"/>
  <c r="AI216" i="57"/>
  <c r="AH216" i="57"/>
  <c r="Q216" i="57"/>
  <c r="P216" i="57"/>
  <c r="O216" i="57"/>
  <c r="N216" i="57"/>
  <c r="M216" i="57"/>
  <c r="L216" i="57"/>
  <c r="K216" i="57"/>
  <c r="J216" i="57"/>
  <c r="I216" i="57"/>
  <c r="AN215" i="57"/>
  <c r="AM215" i="57"/>
  <c r="AL215" i="57"/>
  <c r="AK215" i="57"/>
  <c r="AJ215" i="57"/>
  <c r="AI215" i="57"/>
  <c r="AH215" i="57"/>
  <c r="Q215" i="57"/>
  <c r="P215" i="57"/>
  <c r="O215" i="57"/>
  <c r="N215" i="57"/>
  <c r="M215" i="57"/>
  <c r="L215" i="57"/>
  <c r="K215" i="57"/>
  <c r="J215" i="57"/>
  <c r="I215" i="57"/>
  <c r="E215" i="57"/>
  <c r="AN214" i="57"/>
  <c r="AM214" i="57"/>
  <c r="AL214" i="57"/>
  <c r="AK214" i="57"/>
  <c r="AJ214" i="57"/>
  <c r="AI214" i="57"/>
  <c r="AH214" i="57"/>
  <c r="Q214" i="57"/>
  <c r="P214" i="57"/>
  <c r="O214" i="57"/>
  <c r="N214" i="57"/>
  <c r="M214" i="57"/>
  <c r="L214" i="57"/>
  <c r="K214" i="57"/>
  <c r="J214" i="57"/>
  <c r="I214" i="57"/>
  <c r="E214" i="57"/>
  <c r="AN213" i="57"/>
  <c r="AM213" i="57"/>
  <c r="AL213" i="57"/>
  <c r="AK213" i="57"/>
  <c r="AJ213" i="57"/>
  <c r="AI213" i="57"/>
  <c r="AH213" i="57"/>
  <c r="Q213" i="57"/>
  <c r="P213" i="57"/>
  <c r="O213" i="57"/>
  <c r="N213" i="57"/>
  <c r="M213" i="57"/>
  <c r="L213" i="57"/>
  <c r="K213" i="57"/>
  <c r="J213" i="57"/>
  <c r="I213" i="57"/>
  <c r="E213" i="57"/>
  <c r="AN212" i="57"/>
  <c r="AM212" i="57"/>
  <c r="AL212" i="57"/>
  <c r="AK212" i="57"/>
  <c r="AJ212" i="57"/>
  <c r="AI212" i="57"/>
  <c r="AH212" i="57"/>
  <c r="Q212" i="57"/>
  <c r="P212" i="57"/>
  <c r="O212" i="57"/>
  <c r="N212" i="57"/>
  <c r="M212" i="57"/>
  <c r="L212" i="57"/>
  <c r="K212" i="57"/>
  <c r="J212" i="57"/>
  <c r="I212" i="57"/>
  <c r="E212" i="57"/>
  <c r="AN211" i="57"/>
  <c r="AM211" i="57"/>
  <c r="AL211" i="57"/>
  <c r="AK211" i="57"/>
  <c r="AJ211" i="57"/>
  <c r="AI211" i="57"/>
  <c r="AH211" i="57"/>
  <c r="Q211" i="57"/>
  <c r="P211" i="57"/>
  <c r="O211" i="57"/>
  <c r="N211" i="57"/>
  <c r="M211" i="57"/>
  <c r="L211" i="57"/>
  <c r="K211" i="57"/>
  <c r="J211" i="57"/>
  <c r="I211" i="57"/>
  <c r="E211" i="57"/>
  <c r="AN210" i="57"/>
  <c r="AM210" i="57"/>
  <c r="AL210" i="57"/>
  <c r="AK210" i="57"/>
  <c r="AJ210" i="57"/>
  <c r="AI210" i="57"/>
  <c r="AH210" i="57"/>
  <c r="Q210" i="57"/>
  <c r="P210" i="57"/>
  <c r="O210" i="57"/>
  <c r="N210" i="57"/>
  <c r="M210" i="57"/>
  <c r="L210" i="57"/>
  <c r="K210" i="57"/>
  <c r="J210" i="57"/>
  <c r="I210" i="57"/>
  <c r="E210" i="57"/>
  <c r="AN209" i="57"/>
  <c r="AM209" i="57"/>
  <c r="AL209" i="57"/>
  <c r="AK209" i="57"/>
  <c r="AJ209" i="57"/>
  <c r="AI209" i="57"/>
  <c r="AH209" i="57"/>
  <c r="Q209" i="57"/>
  <c r="P209" i="57"/>
  <c r="O209" i="57"/>
  <c r="N209" i="57"/>
  <c r="M209" i="57"/>
  <c r="L209" i="57"/>
  <c r="K209" i="57"/>
  <c r="J209" i="57"/>
  <c r="I209" i="57"/>
  <c r="E209" i="57"/>
  <c r="AN208" i="57"/>
  <c r="AM208" i="57"/>
  <c r="AL208" i="57"/>
  <c r="AK208" i="57"/>
  <c r="AJ208" i="57"/>
  <c r="AI208" i="57"/>
  <c r="AH208" i="57"/>
  <c r="Q208" i="57"/>
  <c r="P208" i="57"/>
  <c r="O208" i="57"/>
  <c r="N208" i="57"/>
  <c r="M208" i="57"/>
  <c r="L208" i="57"/>
  <c r="K208" i="57"/>
  <c r="J208" i="57"/>
  <c r="I208" i="57"/>
  <c r="E208" i="57"/>
  <c r="AN207" i="57"/>
  <c r="AM207" i="57"/>
  <c r="AL207" i="57"/>
  <c r="AK207" i="57"/>
  <c r="AJ207" i="57"/>
  <c r="AI207" i="57"/>
  <c r="AH207" i="57"/>
  <c r="Q207" i="57"/>
  <c r="P207" i="57"/>
  <c r="O207" i="57"/>
  <c r="N207" i="57"/>
  <c r="M207" i="57"/>
  <c r="L207" i="57"/>
  <c r="K207" i="57"/>
  <c r="J207" i="57"/>
  <c r="I207" i="57"/>
  <c r="E207" i="57"/>
  <c r="AN206" i="57"/>
  <c r="AM206" i="57"/>
  <c r="AL206" i="57"/>
  <c r="AK206" i="57"/>
  <c r="AJ206" i="57"/>
  <c r="AI206" i="57"/>
  <c r="AH206" i="57"/>
  <c r="Q206" i="57"/>
  <c r="P206" i="57"/>
  <c r="O206" i="57"/>
  <c r="N206" i="57"/>
  <c r="M206" i="57"/>
  <c r="L206" i="57"/>
  <c r="K206" i="57"/>
  <c r="J206" i="57"/>
  <c r="I206" i="57"/>
  <c r="E206" i="57"/>
  <c r="AN205" i="57"/>
  <c r="AM205" i="57"/>
  <c r="AL205" i="57"/>
  <c r="AK205" i="57"/>
  <c r="AJ205" i="57"/>
  <c r="AI205" i="57"/>
  <c r="AH205" i="57"/>
  <c r="Q205" i="57"/>
  <c r="P205" i="57"/>
  <c r="O205" i="57"/>
  <c r="N205" i="57"/>
  <c r="M205" i="57"/>
  <c r="L205" i="57"/>
  <c r="K205" i="57"/>
  <c r="J205" i="57"/>
  <c r="I205" i="57"/>
  <c r="E205" i="57"/>
  <c r="AN204" i="57"/>
  <c r="AM204" i="57"/>
  <c r="AL204" i="57"/>
  <c r="AK204" i="57"/>
  <c r="AJ204" i="57"/>
  <c r="AI204" i="57"/>
  <c r="AH204" i="57"/>
  <c r="Q204" i="57"/>
  <c r="P204" i="57"/>
  <c r="O204" i="57"/>
  <c r="N204" i="57"/>
  <c r="M204" i="57"/>
  <c r="L204" i="57"/>
  <c r="K204" i="57"/>
  <c r="J204" i="57"/>
  <c r="I204" i="57"/>
  <c r="E204" i="57"/>
  <c r="AN203" i="57"/>
  <c r="AM203" i="57"/>
  <c r="AL203" i="57"/>
  <c r="AK203" i="57"/>
  <c r="AJ203" i="57"/>
  <c r="AI203" i="57"/>
  <c r="AH203" i="57"/>
  <c r="Q203" i="57"/>
  <c r="P203" i="57"/>
  <c r="O203" i="57"/>
  <c r="N203" i="57"/>
  <c r="M203" i="57"/>
  <c r="L203" i="57"/>
  <c r="K203" i="57"/>
  <c r="J203" i="57"/>
  <c r="I203" i="57"/>
  <c r="E203" i="57"/>
  <c r="AN202" i="57"/>
  <c r="AM202" i="57"/>
  <c r="AL202" i="57"/>
  <c r="AK202" i="57"/>
  <c r="AJ202" i="57"/>
  <c r="AI202" i="57"/>
  <c r="AH202" i="57"/>
  <c r="Q202" i="57"/>
  <c r="P202" i="57"/>
  <c r="O202" i="57"/>
  <c r="N202" i="57"/>
  <c r="M202" i="57"/>
  <c r="L202" i="57"/>
  <c r="K202" i="57"/>
  <c r="J202" i="57"/>
  <c r="I202" i="57"/>
  <c r="E202" i="57"/>
  <c r="AN201" i="57"/>
  <c r="AM201" i="57"/>
  <c r="AL201" i="57"/>
  <c r="AK201" i="57"/>
  <c r="AJ201" i="57"/>
  <c r="AI201" i="57"/>
  <c r="AH201" i="57"/>
  <c r="Q201" i="57"/>
  <c r="P201" i="57"/>
  <c r="O201" i="57"/>
  <c r="N201" i="57"/>
  <c r="M201" i="57"/>
  <c r="L201" i="57"/>
  <c r="K201" i="57"/>
  <c r="J201" i="57"/>
  <c r="I201" i="57"/>
  <c r="E201" i="57"/>
  <c r="AN200" i="57"/>
  <c r="AM200" i="57"/>
  <c r="AL200" i="57"/>
  <c r="AK200" i="57"/>
  <c r="AJ200" i="57"/>
  <c r="AI200" i="57"/>
  <c r="AH200" i="57"/>
  <c r="Q200" i="57"/>
  <c r="P200" i="57"/>
  <c r="O200" i="57"/>
  <c r="N200" i="57"/>
  <c r="M200" i="57"/>
  <c r="L200" i="57"/>
  <c r="K200" i="57"/>
  <c r="J200" i="57"/>
  <c r="I200" i="57"/>
  <c r="E200" i="57"/>
  <c r="AN199" i="57"/>
  <c r="AM199" i="57"/>
  <c r="AL199" i="57"/>
  <c r="AK199" i="57"/>
  <c r="AJ199" i="57"/>
  <c r="AI199" i="57"/>
  <c r="AH199" i="57"/>
  <c r="Q199" i="57"/>
  <c r="P199" i="57"/>
  <c r="O199" i="57"/>
  <c r="N199" i="57"/>
  <c r="M199" i="57"/>
  <c r="L199" i="57"/>
  <c r="K199" i="57"/>
  <c r="J199" i="57"/>
  <c r="I199" i="57"/>
  <c r="E199" i="57"/>
  <c r="AN198" i="57"/>
  <c r="AM198" i="57"/>
  <c r="AL198" i="57"/>
  <c r="AK198" i="57"/>
  <c r="AJ198" i="57"/>
  <c r="AI198" i="57"/>
  <c r="AH198" i="57"/>
  <c r="Q198" i="57"/>
  <c r="P198" i="57"/>
  <c r="O198" i="57"/>
  <c r="N198" i="57"/>
  <c r="M198" i="57"/>
  <c r="L198" i="57"/>
  <c r="K198" i="57"/>
  <c r="J198" i="57"/>
  <c r="I198" i="57"/>
  <c r="E198" i="57"/>
  <c r="AN197" i="57"/>
  <c r="AM197" i="57"/>
  <c r="AL197" i="57"/>
  <c r="AK197" i="57"/>
  <c r="AJ197" i="57"/>
  <c r="AI197" i="57"/>
  <c r="AH197" i="57"/>
  <c r="Q197" i="57"/>
  <c r="P197" i="57"/>
  <c r="O197" i="57"/>
  <c r="N197" i="57"/>
  <c r="M197" i="57"/>
  <c r="L197" i="57"/>
  <c r="K197" i="57"/>
  <c r="J197" i="57"/>
  <c r="I197" i="57"/>
  <c r="E197" i="57"/>
  <c r="AN196" i="57"/>
  <c r="AM196" i="57"/>
  <c r="AL196" i="57"/>
  <c r="AK196" i="57"/>
  <c r="AJ196" i="57"/>
  <c r="AI196" i="57"/>
  <c r="AH196" i="57"/>
  <c r="Q196" i="57"/>
  <c r="P196" i="57"/>
  <c r="O196" i="57"/>
  <c r="N196" i="57"/>
  <c r="M196" i="57"/>
  <c r="L196" i="57"/>
  <c r="K196" i="57"/>
  <c r="J196" i="57"/>
  <c r="I196" i="57"/>
  <c r="E196" i="57"/>
  <c r="AN195" i="57"/>
  <c r="AM195" i="57"/>
  <c r="AL195" i="57"/>
  <c r="AK195" i="57"/>
  <c r="AJ195" i="57"/>
  <c r="AI195" i="57"/>
  <c r="AH195" i="57"/>
  <c r="Q195" i="57"/>
  <c r="P195" i="57"/>
  <c r="O195" i="57"/>
  <c r="N195" i="57"/>
  <c r="M195" i="57"/>
  <c r="L195" i="57"/>
  <c r="K195" i="57"/>
  <c r="J195" i="57"/>
  <c r="I195" i="57"/>
  <c r="E195" i="57"/>
  <c r="AN194" i="57"/>
  <c r="AM194" i="57"/>
  <c r="AL194" i="57"/>
  <c r="AK194" i="57"/>
  <c r="AJ194" i="57"/>
  <c r="AI194" i="57"/>
  <c r="AH194" i="57"/>
  <c r="Q194" i="57"/>
  <c r="P194" i="57"/>
  <c r="O194" i="57"/>
  <c r="N194" i="57"/>
  <c r="M194" i="57"/>
  <c r="L194" i="57"/>
  <c r="K194" i="57"/>
  <c r="J194" i="57"/>
  <c r="I194" i="57"/>
  <c r="E194" i="57"/>
  <c r="AN193" i="57"/>
  <c r="AM193" i="57"/>
  <c r="AL193" i="57"/>
  <c r="AK193" i="57"/>
  <c r="AJ193" i="57"/>
  <c r="AI193" i="57"/>
  <c r="AH193" i="57"/>
  <c r="Q193" i="57"/>
  <c r="P193" i="57"/>
  <c r="O193" i="57"/>
  <c r="N193" i="57"/>
  <c r="M193" i="57"/>
  <c r="L193" i="57"/>
  <c r="K193" i="57"/>
  <c r="J193" i="57"/>
  <c r="I193" i="57"/>
  <c r="E193" i="57"/>
  <c r="AN192" i="57"/>
  <c r="AM192" i="57"/>
  <c r="AL192" i="57"/>
  <c r="AK192" i="57"/>
  <c r="AJ192" i="57"/>
  <c r="AI192" i="57"/>
  <c r="AH192" i="57"/>
  <c r="Q192" i="57"/>
  <c r="P192" i="57"/>
  <c r="O192" i="57"/>
  <c r="N192" i="57"/>
  <c r="M192" i="57"/>
  <c r="L192" i="57"/>
  <c r="K192" i="57"/>
  <c r="J192" i="57"/>
  <c r="I192" i="57"/>
  <c r="E192" i="57"/>
  <c r="AN191" i="57"/>
  <c r="AM191" i="57"/>
  <c r="AL191" i="57"/>
  <c r="AK191" i="57"/>
  <c r="AJ191" i="57"/>
  <c r="AI191" i="57"/>
  <c r="AH191" i="57"/>
  <c r="Q191" i="57"/>
  <c r="P191" i="57"/>
  <c r="O191" i="57"/>
  <c r="N191" i="57"/>
  <c r="M191" i="57"/>
  <c r="L191" i="57"/>
  <c r="K191" i="57"/>
  <c r="J191" i="57"/>
  <c r="I191" i="57"/>
  <c r="E191" i="57"/>
  <c r="AN190" i="57"/>
  <c r="AM190" i="57"/>
  <c r="AL190" i="57"/>
  <c r="AK190" i="57"/>
  <c r="AJ190" i="57"/>
  <c r="AI190" i="57"/>
  <c r="AH190" i="57"/>
  <c r="Q190" i="57"/>
  <c r="P190" i="57"/>
  <c r="O190" i="57"/>
  <c r="N190" i="57"/>
  <c r="M190" i="57"/>
  <c r="L190" i="57"/>
  <c r="K190" i="57"/>
  <c r="J190" i="57"/>
  <c r="I190" i="57"/>
  <c r="E190" i="57"/>
  <c r="AN189" i="57"/>
  <c r="AM189" i="57"/>
  <c r="AL189" i="57"/>
  <c r="AK189" i="57"/>
  <c r="AJ189" i="57"/>
  <c r="AI189" i="57"/>
  <c r="AH189" i="57"/>
  <c r="Q189" i="57"/>
  <c r="P189" i="57"/>
  <c r="O189" i="57"/>
  <c r="N189" i="57"/>
  <c r="M189" i="57"/>
  <c r="L189" i="57"/>
  <c r="K189" i="57"/>
  <c r="J189" i="57"/>
  <c r="I189" i="57"/>
  <c r="E189" i="57"/>
  <c r="AN188" i="57"/>
  <c r="AM188" i="57"/>
  <c r="AL188" i="57"/>
  <c r="AK188" i="57"/>
  <c r="AJ188" i="57"/>
  <c r="AI188" i="57"/>
  <c r="AH188" i="57"/>
  <c r="Q188" i="57"/>
  <c r="P188" i="57"/>
  <c r="O188" i="57"/>
  <c r="N188" i="57"/>
  <c r="M188" i="57"/>
  <c r="L188" i="57"/>
  <c r="K188" i="57"/>
  <c r="J188" i="57"/>
  <c r="I188" i="57"/>
  <c r="E188" i="57"/>
  <c r="AN187" i="57"/>
  <c r="AM187" i="57"/>
  <c r="AL187" i="57"/>
  <c r="AK187" i="57"/>
  <c r="AJ187" i="57"/>
  <c r="AI187" i="57"/>
  <c r="AH187" i="57"/>
  <c r="Q187" i="57"/>
  <c r="P187" i="57"/>
  <c r="O187" i="57"/>
  <c r="N187" i="57"/>
  <c r="M187" i="57"/>
  <c r="L187" i="57"/>
  <c r="K187" i="57"/>
  <c r="J187" i="57"/>
  <c r="I187" i="57"/>
  <c r="E187" i="57"/>
  <c r="AN186" i="57"/>
  <c r="AM186" i="57"/>
  <c r="AL186" i="57"/>
  <c r="AK186" i="57"/>
  <c r="AJ186" i="57"/>
  <c r="AI186" i="57"/>
  <c r="AH186" i="57"/>
  <c r="Q186" i="57"/>
  <c r="P186" i="57"/>
  <c r="O186" i="57"/>
  <c r="N186" i="57"/>
  <c r="M186" i="57"/>
  <c r="L186" i="57"/>
  <c r="K186" i="57"/>
  <c r="J186" i="57"/>
  <c r="I186" i="57"/>
  <c r="E186" i="57"/>
  <c r="AN185" i="57"/>
  <c r="AM185" i="57"/>
  <c r="AL185" i="57"/>
  <c r="AK185" i="57"/>
  <c r="AJ185" i="57"/>
  <c r="AI185" i="57"/>
  <c r="AH185" i="57"/>
  <c r="Q185" i="57"/>
  <c r="P185" i="57"/>
  <c r="O185" i="57"/>
  <c r="N185" i="57"/>
  <c r="M185" i="57"/>
  <c r="L185" i="57"/>
  <c r="K185" i="57"/>
  <c r="J185" i="57"/>
  <c r="I185" i="57"/>
  <c r="E185" i="57"/>
  <c r="AN184" i="57"/>
  <c r="AM184" i="57"/>
  <c r="AL184" i="57"/>
  <c r="AK184" i="57"/>
  <c r="AJ184" i="57"/>
  <c r="AI184" i="57"/>
  <c r="AH184" i="57"/>
  <c r="Q184" i="57"/>
  <c r="P184" i="57"/>
  <c r="O184" i="57"/>
  <c r="N184" i="57"/>
  <c r="M184" i="57"/>
  <c r="L184" i="57"/>
  <c r="K184" i="57"/>
  <c r="J184" i="57"/>
  <c r="I184" i="57"/>
  <c r="E184" i="57"/>
  <c r="AN183" i="57"/>
  <c r="AM183" i="57"/>
  <c r="AL183" i="57"/>
  <c r="AK183" i="57"/>
  <c r="AJ183" i="57"/>
  <c r="AI183" i="57"/>
  <c r="AH183" i="57"/>
  <c r="Q183" i="57"/>
  <c r="P183" i="57"/>
  <c r="O183" i="57"/>
  <c r="N183" i="57"/>
  <c r="M183" i="57"/>
  <c r="L183" i="57"/>
  <c r="K183" i="57"/>
  <c r="J183" i="57"/>
  <c r="I183" i="57"/>
  <c r="E183" i="57"/>
  <c r="AN182" i="57"/>
  <c r="AM182" i="57"/>
  <c r="AL182" i="57"/>
  <c r="AK182" i="57"/>
  <c r="AJ182" i="57"/>
  <c r="AI182" i="57"/>
  <c r="AH182" i="57"/>
  <c r="Q182" i="57"/>
  <c r="P182" i="57"/>
  <c r="O182" i="57"/>
  <c r="N182" i="57"/>
  <c r="M182" i="57"/>
  <c r="L182" i="57"/>
  <c r="K182" i="57"/>
  <c r="J182" i="57"/>
  <c r="I182" i="57"/>
  <c r="E182" i="57"/>
  <c r="AN181" i="57"/>
  <c r="AM181" i="57"/>
  <c r="AL181" i="57"/>
  <c r="AK181" i="57"/>
  <c r="AJ181" i="57"/>
  <c r="AI181" i="57"/>
  <c r="AH181" i="57"/>
  <c r="Q181" i="57"/>
  <c r="P181" i="57"/>
  <c r="O181" i="57"/>
  <c r="N181" i="57"/>
  <c r="M181" i="57"/>
  <c r="L181" i="57"/>
  <c r="K181" i="57"/>
  <c r="J181" i="57"/>
  <c r="I181" i="57"/>
  <c r="E181" i="57"/>
  <c r="AN180" i="57"/>
  <c r="AM180" i="57"/>
  <c r="AL180" i="57"/>
  <c r="AK180" i="57"/>
  <c r="AJ180" i="57"/>
  <c r="AI180" i="57"/>
  <c r="AH180" i="57"/>
  <c r="Q180" i="57"/>
  <c r="P180" i="57"/>
  <c r="O180" i="57"/>
  <c r="N180" i="57"/>
  <c r="M180" i="57"/>
  <c r="L180" i="57"/>
  <c r="K180" i="57"/>
  <c r="J180" i="57"/>
  <c r="I180" i="57"/>
  <c r="E180" i="57"/>
  <c r="AN179" i="57"/>
  <c r="AM179" i="57"/>
  <c r="AL179" i="57"/>
  <c r="AK179" i="57"/>
  <c r="AJ179" i="57"/>
  <c r="AI179" i="57"/>
  <c r="AH179" i="57"/>
  <c r="Q179" i="57"/>
  <c r="P179" i="57"/>
  <c r="O179" i="57"/>
  <c r="N179" i="57"/>
  <c r="M179" i="57"/>
  <c r="L179" i="57"/>
  <c r="K179" i="57"/>
  <c r="J179" i="57"/>
  <c r="I179" i="57"/>
  <c r="E179" i="57"/>
  <c r="AN178" i="57"/>
  <c r="AM178" i="57"/>
  <c r="AL178" i="57"/>
  <c r="AK178" i="57"/>
  <c r="AJ178" i="57"/>
  <c r="AI178" i="57"/>
  <c r="AH178" i="57"/>
  <c r="Q178" i="57"/>
  <c r="P178" i="57"/>
  <c r="O178" i="57"/>
  <c r="N178" i="57"/>
  <c r="M178" i="57"/>
  <c r="L178" i="57"/>
  <c r="K178" i="57"/>
  <c r="J178" i="57"/>
  <c r="I178" i="57"/>
  <c r="E178" i="57"/>
  <c r="AN177" i="57"/>
  <c r="AM177" i="57"/>
  <c r="AL177" i="57"/>
  <c r="AK177" i="57"/>
  <c r="AJ177" i="57"/>
  <c r="AI177" i="57"/>
  <c r="AH177" i="57"/>
  <c r="Q177" i="57"/>
  <c r="P177" i="57"/>
  <c r="O177" i="57"/>
  <c r="N177" i="57"/>
  <c r="M177" i="57"/>
  <c r="L177" i="57"/>
  <c r="K177" i="57"/>
  <c r="J177" i="57"/>
  <c r="I177" i="57"/>
  <c r="E177" i="57"/>
  <c r="AN176" i="57"/>
  <c r="AM176" i="57"/>
  <c r="AL176" i="57"/>
  <c r="AK176" i="57"/>
  <c r="AJ176" i="57"/>
  <c r="AI176" i="57"/>
  <c r="AH176" i="57"/>
  <c r="Q176" i="57"/>
  <c r="P176" i="57"/>
  <c r="O176" i="57"/>
  <c r="N176" i="57"/>
  <c r="M176" i="57"/>
  <c r="L176" i="57"/>
  <c r="K176" i="57"/>
  <c r="J176" i="57"/>
  <c r="I176" i="57"/>
  <c r="E176" i="57"/>
  <c r="AN175" i="57"/>
  <c r="AM175" i="57"/>
  <c r="AL175" i="57"/>
  <c r="AK175" i="57"/>
  <c r="AJ175" i="57"/>
  <c r="AI175" i="57"/>
  <c r="AH175" i="57"/>
  <c r="Q175" i="57"/>
  <c r="P175" i="57"/>
  <c r="O175" i="57"/>
  <c r="N175" i="57"/>
  <c r="M175" i="57"/>
  <c r="L175" i="57"/>
  <c r="K175" i="57"/>
  <c r="J175" i="57"/>
  <c r="I175" i="57"/>
  <c r="E175" i="57"/>
  <c r="AN174" i="57"/>
  <c r="AM174" i="57"/>
  <c r="AL174" i="57"/>
  <c r="AK174" i="57"/>
  <c r="AJ174" i="57"/>
  <c r="AI174" i="57"/>
  <c r="AH174" i="57"/>
  <c r="Q174" i="57"/>
  <c r="P174" i="57"/>
  <c r="O174" i="57"/>
  <c r="N174" i="57"/>
  <c r="M174" i="57"/>
  <c r="L174" i="57"/>
  <c r="K174" i="57"/>
  <c r="J174" i="57"/>
  <c r="I174" i="57"/>
  <c r="E174" i="57"/>
  <c r="AN173" i="57"/>
  <c r="AM173" i="57"/>
  <c r="AL173" i="57"/>
  <c r="AK173" i="57"/>
  <c r="AJ173" i="57"/>
  <c r="AI173" i="57"/>
  <c r="AH173" i="57"/>
  <c r="Q173" i="57"/>
  <c r="P173" i="57"/>
  <c r="O173" i="57"/>
  <c r="N173" i="57"/>
  <c r="M173" i="57"/>
  <c r="L173" i="57"/>
  <c r="K173" i="57"/>
  <c r="J173" i="57"/>
  <c r="I173" i="57"/>
  <c r="E173" i="57"/>
  <c r="AN172" i="57"/>
  <c r="AM172" i="57"/>
  <c r="AL172" i="57"/>
  <c r="AK172" i="57"/>
  <c r="AJ172" i="57"/>
  <c r="AI172" i="57"/>
  <c r="AH172" i="57"/>
  <c r="Q172" i="57"/>
  <c r="P172" i="57"/>
  <c r="O172" i="57"/>
  <c r="N172" i="57"/>
  <c r="M172" i="57"/>
  <c r="L172" i="57"/>
  <c r="K172" i="57"/>
  <c r="J172" i="57"/>
  <c r="I172" i="57"/>
  <c r="E172" i="57"/>
  <c r="AN171" i="57"/>
  <c r="AM171" i="57"/>
  <c r="AL171" i="57"/>
  <c r="AK171" i="57"/>
  <c r="AJ171" i="57"/>
  <c r="AI171" i="57"/>
  <c r="AH171" i="57"/>
  <c r="Q171" i="57"/>
  <c r="P171" i="57"/>
  <c r="O171" i="57"/>
  <c r="N171" i="57"/>
  <c r="M171" i="57"/>
  <c r="L171" i="57"/>
  <c r="K171" i="57"/>
  <c r="J171" i="57"/>
  <c r="I171" i="57"/>
  <c r="E171" i="57"/>
  <c r="AN170" i="57"/>
  <c r="AM170" i="57"/>
  <c r="AL170" i="57"/>
  <c r="AK170" i="57"/>
  <c r="AJ170" i="57"/>
  <c r="AI170" i="57"/>
  <c r="AH170" i="57"/>
  <c r="Q170" i="57"/>
  <c r="P170" i="57"/>
  <c r="O170" i="57"/>
  <c r="N170" i="57"/>
  <c r="M170" i="57"/>
  <c r="L170" i="57"/>
  <c r="K170" i="57"/>
  <c r="J170" i="57"/>
  <c r="I170" i="57"/>
  <c r="E170" i="57"/>
  <c r="AN169" i="57"/>
  <c r="AM169" i="57"/>
  <c r="AL169" i="57"/>
  <c r="AK169" i="57"/>
  <c r="AJ169" i="57"/>
  <c r="AI169" i="57"/>
  <c r="AH169" i="57"/>
  <c r="Q169" i="57"/>
  <c r="P169" i="57"/>
  <c r="O169" i="57"/>
  <c r="N169" i="57"/>
  <c r="M169" i="57"/>
  <c r="L169" i="57"/>
  <c r="K169" i="57"/>
  <c r="J169" i="57"/>
  <c r="I169" i="57"/>
  <c r="E169" i="57"/>
  <c r="AN168" i="57"/>
  <c r="AM168" i="57"/>
  <c r="AL168" i="57"/>
  <c r="AK168" i="57"/>
  <c r="AJ168" i="57"/>
  <c r="AI168" i="57"/>
  <c r="AH168" i="57"/>
  <c r="Q168" i="57"/>
  <c r="P168" i="57"/>
  <c r="O168" i="57"/>
  <c r="N168" i="57"/>
  <c r="M168" i="57"/>
  <c r="L168" i="57"/>
  <c r="K168" i="57"/>
  <c r="J168" i="57"/>
  <c r="I168" i="57"/>
  <c r="E168" i="57"/>
  <c r="AN167" i="57"/>
  <c r="AM167" i="57"/>
  <c r="AL167" i="57"/>
  <c r="AK167" i="57"/>
  <c r="AJ167" i="57"/>
  <c r="AI167" i="57"/>
  <c r="AH167" i="57"/>
  <c r="Q167" i="57"/>
  <c r="P167" i="57"/>
  <c r="O167" i="57"/>
  <c r="N167" i="57"/>
  <c r="M167" i="57"/>
  <c r="L167" i="57"/>
  <c r="K167" i="57"/>
  <c r="J167" i="57"/>
  <c r="I167" i="57"/>
  <c r="E167" i="57"/>
  <c r="AN166" i="57"/>
  <c r="AM166" i="57"/>
  <c r="AL166" i="57"/>
  <c r="AK166" i="57"/>
  <c r="AJ166" i="57"/>
  <c r="AI166" i="57"/>
  <c r="AH166" i="57"/>
  <c r="Q166" i="57"/>
  <c r="P166" i="57"/>
  <c r="O166" i="57"/>
  <c r="N166" i="57"/>
  <c r="M166" i="57"/>
  <c r="L166" i="57"/>
  <c r="K166" i="57"/>
  <c r="J166" i="57"/>
  <c r="I166" i="57"/>
  <c r="E166" i="57"/>
  <c r="AN165" i="57"/>
  <c r="AM165" i="57"/>
  <c r="AL165" i="57"/>
  <c r="AK165" i="57"/>
  <c r="AJ165" i="57"/>
  <c r="AI165" i="57"/>
  <c r="AH165" i="57"/>
  <c r="Q165" i="57"/>
  <c r="P165" i="57"/>
  <c r="O165" i="57"/>
  <c r="N165" i="57"/>
  <c r="M165" i="57"/>
  <c r="L165" i="57"/>
  <c r="K165" i="57"/>
  <c r="J165" i="57"/>
  <c r="I165" i="57"/>
  <c r="E165" i="57"/>
  <c r="AN164" i="57"/>
  <c r="AM164" i="57"/>
  <c r="AL164" i="57"/>
  <c r="AK164" i="57"/>
  <c r="AJ164" i="57"/>
  <c r="AI164" i="57"/>
  <c r="AH164" i="57"/>
  <c r="Q164" i="57"/>
  <c r="P164" i="57"/>
  <c r="O164" i="57"/>
  <c r="N164" i="57"/>
  <c r="M164" i="57"/>
  <c r="L164" i="57"/>
  <c r="K164" i="57"/>
  <c r="J164" i="57"/>
  <c r="I164" i="57"/>
  <c r="E164" i="57"/>
  <c r="AN163" i="57"/>
  <c r="AM163" i="57"/>
  <c r="AL163" i="57"/>
  <c r="AK163" i="57"/>
  <c r="AJ163" i="57"/>
  <c r="AI163" i="57"/>
  <c r="AH163" i="57"/>
  <c r="Q163" i="57"/>
  <c r="P163" i="57"/>
  <c r="O163" i="57"/>
  <c r="N163" i="57"/>
  <c r="M163" i="57"/>
  <c r="L163" i="57"/>
  <c r="K163" i="57"/>
  <c r="J163" i="57"/>
  <c r="I163" i="57"/>
  <c r="E163" i="57"/>
  <c r="AN162" i="57"/>
  <c r="AM162" i="57"/>
  <c r="AL162" i="57"/>
  <c r="AK162" i="57"/>
  <c r="AJ162" i="57"/>
  <c r="AI162" i="57"/>
  <c r="AH162" i="57"/>
  <c r="Q162" i="57"/>
  <c r="P162" i="57"/>
  <c r="O162" i="57"/>
  <c r="N162" i="57"/>
  <c r="M162" i="57"/>
  <c r="L162" i="57"/>
  <c r="K162" i="57"/>
  <c r="J162" i="57"/>
  <c r="I162" i="57"/>
  <c r="E162" i="57"/>
  <c r="AN161" i="57"/>
  <c r="AM161" i="57"/>
  <c r="AL161" i="57"/>
  <c r="AK161" i="57"/>
  <c r="AJ161" i="57"/>
  <c r="AI161" i="57"/>
  <c r="AH161" i="57"/>
  <c r="Q161" i="57"/>
  <c r="P161" i="57"/>
  <c r="O161" i="57"/>
  <c r="N161" i="57"/>
  <c r="M161" i="57"/>
  <c r="L161" i="57"/>
  <c r="K161" i="57"/>
  <c r="J161" i="57"/>
  <c r="I161" i="57"/>
  <c r="E161" i="57"/>
  <c r="AN160" i="57"/>
  <c r="AM160" i="57"/>
  <c r="AL160" i="57"/>
  <c r="AK160" i="57"/>
  <c r="AJ160" i="57"/>
  <c r="AI160" i="57"/>
  <c r="AH160" i="57"/>
  <c r="Q160" i="57"/>
  <c r="P160" i="57"/>
  <c r="O160" i="57"/>
  <c r="N160" i="57"/>
  <c r="M160" i="57"/>
  <c r="L160" i="57"/>
  <c r="K160" i="57"/>
  <c r="J160" i="57"/>
  <c r="I160" i="57"/>
  <c r="E160" i="57"/>
  <c r="AN159" i="57"/>
  <c r="AM159" i="57"/>
  <c r="AL159" i="57"/>
  <c r="AK159" i="57"/>
  <c r="AJ159" i="57"/>
  <c r="AI159" i="57"/>
  <c r="AH159" i="57"/>
  <c r="Q159" i="57"/>
  <c r="P159" i="57"/>
  <c r="O159" i="57"/>
  <c r="N159" i="57"/>
  <c r="M159" i="57"/>
  <c r="L159" i="57"/>
  <c r="K159" i="57"/>
  <c r="J159" i="57"/>
  <c r="I159" i="57"/>
  <c r="E159" i="57"/>
  <c r="AN158" i="57"/>
  <c r="AM158" i="57"/>
  <c r="AL158" i="57"/>
  <c r="AK158" i="57"/>
  <c r="AJ158" i="57"/>
  <c r="AI158" i="57"/>
  <c r="AH158" i="57"/>
  <c r="Q158" i="57"/>
  <c r="P158" i="57"/>
  <c r="O158" i="57"/>
  <c r="N158" i="57"/>
  <c r="M158" i="57"/>
  <c r="L158" i="57"/>
  <c r="K158" i="57"/>
  <c r="J158" i="57"/>
  <c r="I158" i="57"/>
  <c r="E158" i="57"/>
  <c r="AN157" i="57"/>
  <c r="AM157" i="57"/>
  <c r="AL157" i="57"/>
  <c r="AK157" i="57"/>
  <c r="AJ157" i="57"/>
  <c r="AI157" i="57"/>
  <c r="AH157" i="57"/>
  <c r="Q157" i="57"/>
  <c r="P157" i="57"/>
  <c r="O157" i="57"/>
  <c r="N157" i="57"/>
  <c r="M157" i="57"/>
  <c r="L157" i="57"/>
  <c r="K157" i="57"/>
  <c r="J157" i="57"/>
  <c r="I157" i="57"/>
  <c r="E157" i="57"/>
  <c r="AN156" i="57"/>
  <c r="AM156" i="57"/>
  <c r="AL156" i="57"/>
  <c r="AK156" i="57"/>
  <c r="AJ156" i="57"/>
  <c r="AI156" i="57"/>
  <c r="AH156" i="57"/>
  <c r="Q156" i="57"/>
  <c r="P156" i="57"/>
  <c r="O156" i="57"/>
  <c r="N156" i="57"/>
  <c r="M156" i="57"/>
  <c r="L156" i="57"/>
  <c r="K156" i="57"/>
  <c r="J156" i="57"/>
  <c r="I156" i="57"/>
  <c r="E156" i="57"/>
  <c r="AN155" i="57"/>
  <c r="AM155" i="57"/>
  <c r="AL155" i="57"/>
  <c r="AK155" i="57"/>
  <c r="AJ155" i="57"/>
  <c r="AI155" i="57"/>
  <c r="AH155" i="57"/>
  <c r="Q155" i="57"/>
  <c r="P155" i="57"/>
  <c r="O155" i="57"/>
  <c r="N155" i="57"/>
  <c r="M155" i="57"/>
  <c r="L155" i="57"/>
  <c r="K155" i="57"/>
  <c r="J155" i="57"/>
  <c r="I155" i="57"/>
  <c r="E155" i="57"/>
  <c r="AN154" i="57"/>
  <c r="AM154" i="57"/>
  <c r="AL154" i="57"/>
  <c r="AK154" i="57"/>
  <c r="AJ154" i="57"/>
  <c r="AI154" i="57"/>
  <c r="AH154" i="57"/>
  <c r="Q154" i="57"/>
  <c r="P154" i="57"/>
  <c r="O154" i="57"/>
  <c r="N154" i="57"/>
  <c r="M154" i="57"/>
  <c r="L154" i="57"/>
  <c r="K154" i="57"/>
  <c r="J154" i="57"/>
  <c r="I154" i="57"/>
  <c r="E154" i="57"/>
  <c r="AN153" i="57"/>
  <c r="AM153" i="57"/>
  <c r="AL153" i="57"/>
  <c r="AK153" i="57"/>
  <c r="AJ153" i="57"/>
  <c r="AI153" i="57"/>
  <c r="AH153" i="57"/>
  <c r="Q153" i="57"/>
  <c r="P153" i="57"/>
  <c r="O153" i="57"/>
  <c r="N153" i="57"/>
  <c r="M153" i="57"/>
  <c r="L153" i="57"/>
  <c r="K153" i="57"/>
  <c r="J153" i="57"/>
  <c r="I153" i="57"/>
  <c r="E153" i="57"/>
  <c r="AN152" i="57"/>
  <c r="AM152" i="57"/>
  <c r="AL152" i="57"/>
  <c r="AK152" i="57"/>
  <c r="AJ152" i="57"/>
  <c r="AI152" i="57"/>
  <c r="AH152" i="57"/>
  <c r="Q152" i="57"/>
  <c r="P152" i="57"/>
  <c r="O152" i="57"/>
  <c r="N152" i="57"/>
  <c r="M152" i="57"/>
  <c r="L152" i="57"/>
  <c r="K152" i="57"/>
  <c r="J152" i="57"/>
  <c r="I152" i="57"/>
  <c r="E152" i="57"/>
  <c r="AN151" i="57"/>
  <c r="AM151" i="57"/>
  <c r="AL151" i="57"/>
  <c r="AK151" i="57"/>
  <c r="AJ151" i="57"/>
  <c r="AI151" i="57"/>
  <c r="AH151" i="57"/>
  <c r="Q151" i="57"/>
  <c r="P151" i="57"/>
  <c r="O151" i="57"/>
  <c r="N151" i="57"/>
  <c r="M151" i="57"/>
  <c r="L151" i="57"/>
  <c r="K151" i="57"/>
  <c r="J151" i="57"/>
  <c r="I151" i="57"/>
  <c r="E151" i="57"/>
  <c r="AN150" i="57"/>
  <c r="AM150" i="57"/>
  <c r="AL150" i="57"/>
  <c r="AK150" i="57"/>
  <c r="AJ150" i="57"/>
  <c r="AI150" i="57"/>
  <c r="AH150" i="57"/>
  <c r="Q150" i="57"/>
  <c r="P150" i="57"/>
  <c r="O150" i="57"/>
  <c r="N150" i="57"/>
  <c r="M150" i="57"/>
  <c r="L150" i="57"/>
  <c r="K150" i="57"/>
  <c r="J150" i="57"/>
  <c r="I150" i="57"/>
  <c r="E150" i="57"/>
  <c r="AN149" i="57"/>
  <c r="AM149" i="57"/>
  <c r="AL149" i="57"/>
  <c r="AK149" i="57"/>
  <c r="AJ149" i="57"/>
  <c r="AI149" i="57"/>
  <c r="AH149" i="57"/>
  <c r="Q149" i="57"/>
  <c r="P149" i="57"/>
  <c r="O149" i="57"/>
  <c r="N149" i="57"/>
  <c r="M149" i="57"/>
  <c r="L149" i="57"/>
  <c r="K149" i="57"/>
  <c r="J149" i="57"/>
  <c r="I149" i="57"/>
  <c r="E149" i="57"/>
  <c r="AN148" i="57"/>
  <c r="AM148" i="57"/>
  <c r="AL148" i="57"/>
  <c r="AK148" i="57"/>
  <c r="AJ148" i="57"/>
  <c r="AI148" i="57"/>
  <c r="AH148" i="57"/>
  <c r="Q148" i="57"/>
  <c r="P148" i="57"/>
  <c r="O148" i="57"/>
  <c r="N148" i="57"/>
  <c r="M148" i="57"/>
  <c r="L148" i="57"/>
  <c r="K148" i="57"/>
  <c r="J148" i="57"/>
  <c r="I148" i="57"/>
  <c r="E148" i="57"/>
  <c r="AN147" i="57"/>
  <c r="AM147" i="57"/>
  <c r="AL147" i="57"/>
  <c r="AK147" i="57"/>
  <c r="AJ147" i="57"/>
  <c r="AI147" i="57"/>
  <c r="AH147" i="57"/>
  <c r="Q147" i="57"/>
  <c r="P147" i="57"/>
  <c r="O147" i="57"/>
  <c r="N147" i="57"/>
  <c r="M147" i="57"/>
  <c r="L147" i="57"/>
  <c r="K147" i="57"/>
  <c r="J147" i="57"/>
  <c r="I147" i="57"/>
  <c r="E147" i="57"/>
  <c r="AN146" i="57"/>
  <c r="AM146" i="57"/>
  <c r="AL146" i="57"/>
  <c r="AK146" i="57"/>
  <c r="AJ146" i="57"/>
  <c r="AI146" i="57"/>
  <c r="AH146" i="57"/>
  <c r="Q146" i="57"/>
  <c r="P146" i="57"/>
  <c r="O146" i="57"/>
  <c r="N146" i="57"/>
  <c r="M146" i="57"/>
  <c r="L146" i="57"/>
  <c r="K146" i="57"/>
  <c r="J146" i="57"/>
  <c r="I146" i="57"/>
  <c r="E146" i="57"/>
  <c r="AN145" i="57"/>
  <c r="AM145" i="57"/>
  <c r="AL145" i="57"/>
  <c r="AK145" i="57"/>
  <c r="AJ145" i="57"/>
  <c r="AI145" i="57"/>
  <c r="AH145" i="57"/>
  <c r="Q145" i="57"/>
  <c r="P145" i="57"/>
  <c r="O145" i="57"/>
  <c r="N145" i="57"/>
  <c r="M145" i="57"/>
  <c r="L145" i="57"/>
  <c r="K145" i="57"/>
  <c r="J145" i="57"/>
  <c r="I145" i="57"/>
  <c r="E145" i="57"/>
  <c r="AN144" i="57"/>
  <c r="AM144" i="57"/>
  <c r="AL144" i="57"/>
  <c r="AK144" i="57"/>
  <c r="AJ144" i="57"/>
  <c r="AI144" i="57"/>
  <c r="AH144" i="57"/>
  <c r="Q144" i="57"/>
  <c r="P144" i="57"/>
  <c r="O144" i="57"/>
  <c r="N144" i="57"/>
  <c r="M144" i="57"/>
  <c r="L144" i="57"/>
  <c r="K144" i="57"/>
  <c r="J144" i="57"/>
  <c r="I144" i="57"/>
  <c r="E144" i="57"/>
  <c r="AN143" i="57"/>
  <c r="AM143" i="57"/>
  <c r="AL143" i="57"/>
  <c r="AK143" i="57"/>
  <c r="AJ143" i="57"/>
  <c r="AI143" i="57"/>
  <c r="AH143" i="57"/>
  <c r="Q143" i="57"/>
  <c r="P143" i="57"/>
  <c r="O143" i="57"/>
  <c r="N143" i="57"/>
  <c r="M143" i="57"/>
  <c r="L143" i="57"/>
  <c r="K143" i="57"/>
  <c r="J143" i="57"/>
  <c r="I143" i="57"/>
  <c r="E143" i="57"/>
  <c r="AN142" i="57"/>
  <c r="AM142" i="57"/>
  <c r="AL142" i="57"/>
  <c r="AK142" i="57"/>
  <c r="AJ142" i="57"/>
  <c r="AI142" i="57"/>
  <c r="AH142" i="57"/>
  <c r="Q142" i="57"/>
  <c r="P142" i="57"/>
  <c r="O142" i="57"/>
  <c r="N142" i="57"/>
  <c r="M142" i="57"/>
  <c r="L142" i="57"/>
  <c r="K142" i="57"/>
  <c r="J142" i="57"/>
  <c r="I142" i="57"/>
  <c r="E142" i="57"/>
  <c r="AN141" i="57"/>
  <c r="AM141" i="57"/>
  <c r="AL141" i="57"/>
  <c r="AK141" i="57"/>
  <c r="AJ141" i="57"/>
  <c r="AI141" i="57"/>
  <c r="AH141" i="57"/>
  <c r="Q141" i="57"/>
  <c r="P141" i="57"/>
  <c r="O141" i="57"/>
  <c r="N141" i="57"/>
  <c r="M141" i="57"/>
  <c r="L141" i="57"/>
  <c r="K141" i="57"/>
  <c r="J141" i="57"/>
  <c r="I141" i="57"/>
  <c r="E141" i="57"/>
  <c r="AN140" i="57"/>
  <c r="AM140" i="57"/>
  <c r="AL140" i="57"/>
  <c r="AK140" i="57"/>
  <c r="AJ140" i="57"/>
  <c r="AI140" i="57"/>
  <c r="AH140" i="57"/>
  <c r="Q140" i="57"/>
  <c r="P140" i="57"/>
  <c r="O140" i="57"/>
  <c r="N140" i="57"/>
  <c r="M140" i="57"/>
  <c r="L140" i="57"/>
  <c r="K140" i="57"/>
  <c r="J140" i="57"/>
  <c r="I140" i="57"/>
  <c r="E140" i="57"/>
  <c r="AN139" i="57"/>
  <c r="AM139" i="57"/>
  <c r="AL139" i="57"/>
  <c r="AK139" i="57"/>
  <c r="AJ139" i="57"/>
  <c r="AI139" i="57"/>
  <c r="AH139" i="57"/>
  <c r="Q139" i="57"/>
  <c r="P139" i="57"/>
  <c r="O139" i="57"/>
  <c r="N139" i="57"/>
  <c r="M139" i="57"/>
  <c r="L139" i="57"/>
  <c r="K139" i="57"/>
  <c r="J139" i="57"/>
  <c r="I139" i="57"/>
  <c r="E139" i="57"/>
  <c r="AN138" i="57"/>
  <c r="AM138" i="57"/>
  <c r="AL138" i="57"/>
  <c r="AK138" i="57"/>
  <c r="AJ138" i="57"/>
  <c r="AI138" i="57"/>
  <c r="AH138" i="57"/>
  <c r="Q138" i="57"/>
  <c r="P138" i="57"/>
  <c r="O138" i="57"/>
  <c r="N138" i="57"/>
  <c r="M138" i="57"/>
  <c r="L138" i="57"/>
  <c r="K138" i="57"/>
  <c r="J138" i="57"/>
  <c r="I138" i="57"/>
  <c r="E138" i="57"/>
  <c r="AN137" i="57"/>
  <c r="AM137" i="57"/>
  <c r="AL137" i="57"/>
  <c r="AK137" i="57"/>
  <c r="AJ137" i="57"/>
  <c r="AI137" i="57"/>
  <c r="AH137" i="57"/>
  <c r="Q137" i="57"/>
  <c r="P137" i="57"/>
  <c r="O137" i="57"/>
  <c r="N137" i="57"/>
  <c r="M137" i="57"/>
  <c r="L137" i="57"/>
  <c r="K137" i="57"/>
  <c r="J137" i="57"/>
  <c r="I137" i="57"/>
  <c r="E137" i="57"/>
  <c r="AN136" i="57"/>
  <c r="AM136" i="57"/>
  <c r="AL136" i="57"/>
  <c r="AK136" i="57"/>
  <c r="AJ136" i="57"/>
  <c r="AI136" i="57"/>
  <c r="AH136" i="57"/>
  <c r="Q136" i="57"/>
  <c r="P136" i="57"/>
  <c r="O136" i="57"/>
  <c r="N136" i="57"/>
  <c r="M136" i="57"/>
  <c r="L136" i="57"/>
  <c r="K136" i="57"/>
  <c r="J136" i="57"/>
  <c r="I136" i="57"/>
  <c r="E136" i="57"/>
  <c r="AN135" i="57"/>
  <c r="AM135" i="57"/>
  <c r="AL135" i="57"/>
  <c r="AK135" i="57"/>
  <c r="AJ135" i="57"/>
  <c r="AI135" i="57"/>
  <c r="AH135" i="57"/>
  <c r="Q135" i="57"/>
  <c r="P135" i="57"/>
  <c r="O135" i="57"/>
  <c r="N135" i="57"/>
  <c r="M135" i="57"/>
  <c r="L135" i="57"/>
  <c r="K135" i="57"/>
  <c r="J135" i="57"/>
  <c r="I135" i="57"/>
  <c r="E135" i="57"/>
  <c r="AN134" i="57"/>
  <c r="AM134" i="57"/>
  <c r="AL134" i="57"/>
  <c r="AK134" i="57"/>
  <c r="AJ134" i="57"/>
  <c r="AI134" i="57"/>
  <c r="AH134" i="57"/>
  <c r="Q134" i="57"/>
  <c r="P134" i="57"/>
  <c r="O134" i="57"/>
  <c r="N134" i="57"/>
  <c r="M134" i="57"/>
  <c r="L134" i="57"/>
  <c r="K134" i="57"/>
  <c r="J134" i="57"/>
  <c r="I134" i="57"/>
  <c r="E134" i="57"/>
  <c r="AN133" i="57"/>
  <c r="AM133" i="57"/>
  <c r="AL133" i="57"/>
  <c r="AK133" i="57"/>
  <c r="AJ133" i="57"/>
  <c r="AI133" i="57"/>
  <c r="AH133" i="57"/>
  <c r="Q133" i="57"/>
  <c r="P133" i="57"/>
  <c r="O133" i="57"/>
  <c r="N133" i="57"/>
  <c r="M133" i="57"/>
  <c r="L133" i="57"/>
  <c r="K133" i="57"/>
  <c r="J133" i="57"/>
  <c r="I133" i="57"/>
  <c r="E133" i="57"/>
  <c r="AN132" i="57"/>
  <c r="AM132" i="57"/>
  <c r="AL132" i="57"/>
  <c r="AK132" i="57"/>
  <c r="AJ132" i="57"/>
  <c r="AI132" i="57"/>
  <c r="AH132" i="57"/>
  <c r="Q132" i="57"/>
  <c r="P132" i="57"/>
  <c r="O132" i="57"/>
  <c r="N132" i="57"/>
  <c r="M132" i="57"/>
  <c r="L132" i="57"/>
  <c r="K132" i="57"/>
  <c r="J132" i="57"/>
  <c r="I132" i="57"/>
  <c r="E132" i="57"/>
  <c r="AN131" i="57"/>
  <c r="AM131" i="57"/>
  <c r="AL131" i="57"/>
  <c r="AK131" i="57"/>
  <c r="AJ131" i="57"/>
  <c r="AI131" i="57"/>
  <c r="AH131" i="57"/>
  <c r="Q131" i="57"/>
  <c r="P131" i="57"/>
  <c r="O131" i="57"/>
  <c r="N131" i="57"/>
  <c r="M131" i="57"/>
  <c r="L131" i="57"/>
  <c r="K131" i="57"/>
  <c r="J131" i="57"/>
  <c r="I131" i="57"/>
  <c r="E131" i="57"/>
  <c r="AN130" i="57"/>
  <c r="AM130" i="57"/>
  <c r="AL130" i="57"/>
  <c r="AK130" i="57"/>
  <c r="AJ130" i="57"/>
  <c r="AI130" i="57"/>
  <c r="AH130" i="57"/>
  <c r="Q130" i="57"/>
  <c r="P130" i="57"/>
  <c r="O130" i="57"/>
  <c r="N130" i="57"/>
  <c r="M130" i="57"/>
  <c r="L130" i="57"/>
  <c r="K130" i="57"/>
  <c r="J130" i="57"/>
  <c r="I130" i="57"/>
  <c r="E130" i="57"/>
  <c r="AN129" i="57"/>
  <c r="AM129" i="57"/>
  <c r="AL129" i="57"/>
  <c r="AK129" i="57"/>
  <c r="AJ129" i="57"/>
  <c r="AI129" i="57"/>
  <c r="AH129" i="57"/>
  <c r="Q129" i="57"/>
  <c r="P129" i="57"/>
  <c r="O129" i="57"/>
  <c r="N129" i="57"/>
  <c r="M129" i="57"/>
  <c r="L129" i="57"/>
  <c r="K129" i="57"/>
  <c r="J129" i="57"/>
  <c r="I129" i="57"/>
  <c r="E129" i="57"/>
  <c r="AN128" i="57"/>
  <c r="AM128" i="57"/>
  <c r="AL128" i="57"/>
  <c r="AK128" i="57"/>
  <c r="AJ128" i="57"/>
  <c r="AI128" i="57"/>
  <c r="AH128" i="57"/>
  <c r="Q128" i="57"/>
  <c r="P128" i="57"/>
  <c r="O128" i="57"/>
  <c r="N128" i="57"/>
  <c r="M128" i="57"/>
  <c r="L128" i="57"/>
  <c r="K128" i="57"/>
  <c r="J128" i="57"/>
  <c r="I128" i="57"/>
  <c r="E128" i="57"/>
  <c r="AN127" i="57"/>
  <c r="AM127" i="57"/>
  <c r="AL127" i="57"/>
  <c r="AK127" i="57"/>
  <c r="AJ127" i="57"/>
  <c r="AI127" i="57"/>
  <c r="AH127" i="57"/>
  <c r="Q127" i="57"/>
  <c r="P127" i="57"/>
  <c r="O127" i="57"/>
  <c r="N127" i="57"/>
  <c r="M127" i="57"/>
  <c r="L127" i="57"/>
  <c r="K127" i="57"/>
  <c r="J127" i="57"/>
  <c r="I127" i="57"/>
  <c r="E127" i="57"/>
  <c r="AN126" i="57"/>
  <c r="AM126" i="57"/>
  <c r="AL126" i="57"/>
  <c r="AK126" i="57"/>
  <c r="AJ126" i="57"/>
  <c r="AI126" i="57"/>
  <c r="AH126" i="57"/>
  <c r="Q126" i="57"/>
  <c r="P126" i="57"/>
  <c r="O126" i="57"/>
  <c r="N126" i="57"/>
  <c r="M126" i="57"/>
  <c r="L126" i="57"/>
  <c r="K126" i="57"/>
  <c r="J126" i="57"/>
  <c r="I126" i="57"/>
  <c r="E126" i="57"/>
  <c r="AN125" i="57"/>
  <c r="AM125" i="57"/>
  <c r="AL125" i="57"/>
  <c r="AK125" i="57"/>
  <c r="AJ125" i="57"/>
  <c r="AI125" i="57"/>
  <c r="AH125" i="57"/>
  <c r="Q125" i="57"/>
  <c r="P125" i="57"/>
  <c r="O125" i="57"/>
  <c r="N125" i="57"/>
  <c r="M125" i="57"/>
  <c r="L125" i="57"/>
  <c r="K125" i="57"/>
  <c r="J125" i="57"/>
  <c r="I125" i="57"/>
  <c r="E125" i="57"/>
  <c r="AN124" i="57"/>
  <c r="AM124" i="57"/>
  <c r="AL124" i="57"/>
  <c r="AK124" i="57"/>
  <c r="AJ124" i="57"/>
  <c r="AI124" i="57"/>
  <c r="AH124" i="57"/>
  <c r="Q124" i="57"/>
  <c r="P124" i="57"/>
  <c r="O124" i="57"/>
  <c r="N124" i="57"/>
  <c r="M124" i="57"/>
  <c r="L124" i="57"/>
  <c r="K124" i="57"/>
  <c r="J124" i="57"/>
  <c r="I124" i="57"/>
  <c r="E124" i="57"/>
  <c r="AN123" i="57"/>
  <c r="AM123" i="57"/>
  <c r="AL123" i="57"/>
  <c r="AK123" i="57"/>
  <c r="AJ123" i="57"/>
  <c r="AI123" i="57"/>
  <c r="AH123" i="57"/>
  <c r="Q123" i="57"/>
  <c r="P123" i="57"/>
  <c r="O123" i="57"/>
  <c r="N123" i="57"/>
  <c r="M123" i="57"/>
  <c r="L123" i="57"/>
  <c r="K123" i="57"/>
  <c r="J123" i="57"/>
  <c r="I123" i="57"/>
  <c r="E123" i="57"/>
  <c r="AN122" i="57"/>
  <c r="AM122" i="57"/>
  <c r="AL122" i="57"/>
  <c r="AK122" i="57"/>
  <c r="AJ122" i="57"/>
  <c r="AI122" i="57"/>
  <c r="AH122" i="57"/>
  <c r="Q122" i="57"/>
  <c r="P122" i="57"/>
  <c r="O122" i="57"/>
  <c r="N122" i="57"/>
  <c r="M122" i="57"/>
  <c r="L122" i="57"/>
  <c r="K122" i="57"/>
  <c r="J122" i="57"/>
  <c r="I122" i="57"/>
  <c r="E122" i="57"/>
  <c r="AN121" i="57"/>
  <c r="AM121" i="57"/>
  <c r="AL121" i="57"/>
  <c r="AK121" i="57"/>
  <c r="AJ121" i="57"/>
  <c r="AI121" i="57"/>
  <c r="AH121" i="57"/>
  <c r="Q121" i="57"/>
  <c r="P121" i="57"/>
  <c r="O121" i="57"/>
  <c r="N121" i="57"/>
  <c r="M121" i="57"/>
  <c r="L121" i="57"/>
  <c r="K121" i="57"/>
  <c r="J121" i="57"/>
  <c r="I121" i="57"/>
  <c r="E121" i="57"/>
  <c r="AN120" i="57"/>
  <c r="AM120" i="57"/>
  <c r="AL120" i="57"/>
  <c r="AK120" i="57"/>
  <c r="AJ120" i="57"/>
  <c r="AI120" i="57"/>
  <c r="AH120" i="57"/>
  <c r="Q120" i="57"/>
  <c r="P120" i="57"/>
  <c r="O120" i="57"/>
  <c r="N120" i="57"/>
  <c r="M120" i="57"/>
  <c r="L120" i="57"/>
  <c r="K120" i="57"/>
  <c r="J120" i="57"/>
  <c r="I120" i="57"/>
  <c r="E120" i="57"/>
  <c r="AN119" i="57"/>
  <c r="AM119" i="57"/>
  <c r="AL119" i="57"/>
  <c r="AK119" i="57"/>
  <c r="AJ119" i="57"/>
  <c r="AI119" i="57"/>
  <c r="AH119" i="57"/>
  <c r="Q119" i="57"/>
  <c r="P119" i="57"/>
  <c r="O119" i="57"/>
  <c r="N119" i="57"/>
  <c r="M119" i="57"/>
  <c r="L119" i="57"/>
  <c r="K119" i="57"/>
  <c r="J119" i="57"/>
  <c r="I119" i="57"/>
  <c r="E119" i="57"/>
  <c r="AN118" i="57"/>
  <c r="AM118" i="57"/>
  <c r="AL118" i="57"/>
  <c r="AK118" i="57"/>
  <c r="AJ118" i="57"/>
  <c r="AI118" i="57"/>
  <c r="AH118" i="57"/>
  <c r="Q118" i="57"/>
  <c r="P118" i="57"/>
  <c r="O118" i="57"/>
  <c r="N118" i="57"/>
  <c r="M118" i="57"/>
  <c r="L118" i="57"/>
  <c r="K118" i="57"/>
  <c r="J118" i="57"/>
  <c r="I118" i="57"/>
  <c r="E118" i="57"/>
  <c r="AN117" i="57"/>
  <c r="AM117" i="57"/>
  <c r="AL117" i="57"/>
  <c r="AK117" i="57"/>
  <c r="AJ117" i="57"/>
  <c r="AI117" i="57"/>
  <c r="AH117" i="57"/>
  <c r="Q117" i="57"/>
  <c r="P117" i="57"/>
  <c r="O117" i="57"/>
  <c r="N117" i="57"/>
  <c r="M117" i="57"/>
  <c r="L117" i="57"/>
  <c r="K117" i="57"/>
  <c r="J117" i="57"/>
  <c r="I117" i="57"/>
  <c r="E117" i="57"/>
  <c r="AN116" i="57"/>
  <c r="AM116" i="57"/>
  <c r="AL116" i="57"/>
  <c r="AK116" i="57"/>
  <c r="AJ116" i="57"/>
  <c r="AI116" i="57"/>
  <c r="AH116" i="57"/>
  <c r="Q116" i="57"/>
  <c r="P116" i="57"/>
  <c r="O116" i="57"/>
  <c r="N116" i="57"/>
  <c r="M116" i="57"/>
  <c r="L116" i="57"/>
  <c r="K116" i="57"/>
  <c r="J116" i="57"/>
  <c r="I116" i="57"/>
  <c r="E116" i="57"/>
  <c r="AN115" i="57"/>
  <c r="AM115" i="57"/>
  <c r="AL115" i="57"/>
  <c r="AK115" i="57"/>
  <c r="AJ115" i="57"/>
  <c r="AI115" i="57"/>
  <c r="AH115" i="57"/>
  <c r="Q115" i="57"/>
  <c r="P115" i="57"/>
  <c r="O115" i="57"/>
  <c r="N115" i="57"/>
  <c r="M115" i="57"/>
  <c r="L115" i="57"/>
  <c r="K115" i="57"/>
  <c r="J115" i="57"/>
  <c r="I115" i="57"/>
  <c r="E115" i="57"/>
  <c r="AN114" i="57"/>
  <c r="AM114" i="57"/>
  <c r="AL114" i="57"/>
  <c r="AK114" i="57"/>
  <c r="AJ114" i="57"/>
  <c r="AI114" i="57"/>
  <c r="AH114" i="57"/>
  <c r="Q114" i="57"/>
  <c r="P114" i="57"/>
  <c r="O114" i="57"/>
  <c r="N114" i="57"/>
  <c r="M114" i="57"/>
  <c r="L114" i="57"/>
  <c r="K114" i="57"/>
  <c r="J114" i="57"/>
  <c r="I114" i="57"/>
  <c r="E114" i="57"/>
  <c r="AN113" i="57"/>
  <c r="AM113" i="57"/>
  <c r="AL113" i="57"/>
  <c r="AK113" i="57"/>
  <c r="AJ113" i="57"/>
  <c r="AI113" i="57"/>
  <c r="AH113" i="57"/>
  <c r="Q113" i="57"/>
  <c r="P113" i="57"/>
  <c r="O113" i="57"/>
  <c r="N113" i="57"/>
  <c r="M113" i="57"/>
  <c r="L113" i="57"/>
  <c r="K113" i="57"/>
  <c r="J113" i="57"/>
  <c r="I113" i="57"/>
  <c r="E113" i="57"/>
  <c r="AN112" i="57"/>
  <c r="AM112" i="57"/>
  <c r="AL112" i="57"/>
  <c r="AK112" i="57"/>
  <c r="AJ112" i="57"/>
  <c r="AI112" i="57"/>
  <c r="AH112" i="57"/>
  <c r="Q112" i="57"/>
  <c r="P112" i="57"/>
  <c r="O112" i="57"/>
  <c r="N112" i="57"/>
  <c r="M112" i="57"/>
  <c r="L112" i="57"/>
  <c r="K112" i="57"/>
  <c r="J112" i="57"/>
  <c r="I112" i="57"/>
  <c r="E112" i="57"/>
  <c r="AN111" i="57"/>
  <c r="AM111" i="57"/>
  <c r="AL111" i="57"/>
  <c r="AK111" i="57"/>
  <c r="AJ111" i="57"/>
  <c r="AI111" i="57"/>
  <c r="AH111" i="57"/>
  <c r="Q111" i="57"/>
  <c r="P111" i="57"/>
  <c r="O111" i="57"/>
  <c r="N111" i="57"/>
  <c r="M111" i="57"/>
  <c r="L111" i="57"/>
  <c r="K111" i="57"/>
  <c r="J111" i="57"/>
  <c r="I111" i="57"/>
  <c r="E111" i="57"/>
  <c r="AN110" i="57"/>
  <c r="AM110" i="57"/>
  <c r="AL110" i="57"/>
  <c r="AK110" i="57"/>
  <c r="AJ110" i="57"/>
  <c r="AI110" i="57"/>
  <c r="AH110" i="57"/>
  <c r="Q110" i="57"/>
  <c r="P110" i="57"/>
  <c r="O110" i="57"/>
  <c r="N110" i="57"/>
  <c r="M110" i="57"/>
  <c r="L110" i="57"/>
  <c r="K110" i="57"/>
  <c r="J110" i="57"/>
  <c r="I110" i="57"/>
  <c r="E110" i="57"/>
  <c r="AN109" i="57"/>
  <c r="AM109" i="57"/>
  <c r="AL109" i="57"/>
  <c r="AK109" i="57"/>
  <c r="AJ109" i="57"/>
  <c r="AI109" i="57"/>
  <c r="AH109" i="57"/>
  <c r="Q109" i="57"/>
  <c r="P109" i="57"/>
  <c r="O109" i="57"/>
  <c r="N109" i="57"/>
  <c r="M109" i="57"/>
  <c r="L109" i="57"/>
  <c r="K109" i="57"/>
  <c r="J109" i="57"/>
  <c r="I109" i="57"/>
  <c r="E109" i="57"/>
  <c r="AN108" i="57"/>
  <c r="AM108" i="57"/>
  <c r="AL108" i="57"/>
  <c r="AK108" i="57"/>
  <c r="AJ108" i="57"/>
  <c r="AI108" i="57"/>
  <c r="AH108" i="57"/>
  <c r="Q108" i="57"/>
  <c r="P108" i="57"/>
  <c r="O108" i="57"/>
  <c r="N108" i="57"/>
  <c r="M108" i="57"/>
  <c r="L108" i="57"/>
  <c r="K108" i="57"/>
  <c r="J108" i="57"/>
  <c r="I108" i="57"/>
  <c r="E108" i="57"/>
  <c r="AN107" i="57"/>
  <c r="AM107" i="57"/>
  <c r="AL107" i="57"/>
  <c r="AK107" i="57"/>
  <c r="AJ107" i="57"/>
  <c r="AI107" i="57"/>
  <c r="AH107" i="57"/>
  <c r="Q107" i="57"/>
  <c r="P107" i="57"/>
  <c r="O107" i="57"/>
  <c r="N107" i="57"/>
  <c r="M107" i="57"/>
  <c r="L107" i="57"/>
  <c r="K107" i="57"/>
  <c r="J107" i="57"/>
  <c r="I107" i="57"/>
  <c r="E107" i="57"/>
  <c r="AN106" i="57"/>
  <c r="AM106" i="57"/>
  <c r="AL106" i="57"/>
  <c r="AK106" i="57"/>
  <c r="AJ106" i="57"/>
  <c r="AI106" i="57"/>
  <c r="AH106" i="57"/>
  <c r="Q106" i="57"/>
  <c r="P106" i="57"/>
  <c r="O106" i="57"/>
  <c r="N106" i="57"/>
  <c r="M106" i="57"/>
  <c r="L106" i="57"/>
  <c r="K106" i="57"/>
  <c r="J106" i="57"/>
  <c r="I106" i="57"/>
  <c r="E106" i="57"/>
  <c r="AN105" i="57"/>
  <c r="AM105" i="57"/>
  <c r="AL105" i="57"/>
  <c r="AK105" i="57"/>
  <c r="AJ105" i="57"/>
  <c r="AI105" i="57"/>
  <c r="AH105" i="57"/>
  <c r="Q105" i="57"/>
  <c r="P105" i="57"/>
  <c r="O105" i="57"/>
  <c r="N105" i="57"/>
  <c r="M105" i="57"/>
  <c r="L105" i="57"/>
  <c r="K105" i="57"/>
  <c r="J105" i="57"/>
  <c r="I105" i="57"/>
  <c r="E105" i="57"/>
  <c r="AN104" i="57"/>
  <c r="AM104" i="57"/>
  <c r="AL104" i="57"/>
  <c r="AK104" i="57"/>
  <c r="AJ104" i="57"/>
  <c r="AI104" i="57"/>
  <c r="AH104" i="57"/>
  <c r="Q104" i="57"/>
  <c r="P104" i="57"/>
  <c r="O104" i="57"/>
  <c r="N104" i="57"/>
  <c r="M104" i="57"/>
  <c r="L104" i="57"/>
  <c r="K104" i="57"/>
  <c r="J104" i="57"/>
  <c r="I104" i="57"/>
  <c r="E104" i="57"/>
  <c r="AN103" i="57"/>
  <c r="AM103" i="57"/>
  <c r="AL103" i="57"/>
  <c r="AK103" i="57"/>
  <c r="AJ103" i="57"/>
  <c r="AI103" i="57"/>
  <c r="AH103" i="57"/>
  <c r="Q103" i="57"/>
  <c r="P103" i="57"/>
  <c r="O103" i="57"/>
  <c r="N103" i="57"/>
  <c r="M103" i="57"/>
  <c r="L103" i="57"/>
  <c r="K103" i="57"/>
  <c r="J103" i="57"/>
  <c r="I103" i="57"/>
  <c r="E103" i="57"/>
  <c r="AN102" i="57"/>
  <c r="AM102" i="57"/>
  <c r="AL102" i="57"/>
  <c r="AK102" i="57"/>
  <c r="AJ102" i="57"/>
  <c r="AI102" i="57"/>
  <c r="AH102" i="57"/>
  <c r="Q102" i="57"/>
  <c r="P102" i="57"/>
  <c r="O102" i="57"/>
  <c r="N102" i="57"/>
  <c r="M102" i="57"/>
  <c r="L102" i="57"/>
  <c r="K102" i="57"/>
  <c r="J102" i="57"/>
  <c r="I102" i="57"/>
  <c r="E102" i="57"/>
  <c r="AN101" i="57"/>
  <c r="AM101" i="57"/>
  <c r="AL101" i="57"/>
  <c r="AK101" i="57"/>
  <c r="AJ101" i="57"/>
  <c r="AI101" i="57"/>
  <c r="AH101" i="57"/>
  <c r="Q101" i="57"/>
  <c r="P101" i="57"/>
  <c r="O101" i="57"/>
  <c r="N101" i="57"/>
  <c r="M101" i="57"/>
  <c r="L101" i="57"/>
  <c r="K101" i="57"/>
  <c r="J101" i="57"/>
  <c r="I101" i="57"/>
  <c r="E101" i="57"/>
  <c r="AN100" i="57"/>
  <c r="AM100" i="57"/>
  <c r="AL100" i="57"/>
  <c r="AK100" i="57"/>
  <c r="AJ100" i="57"/>
  <c r="AI100" i="57"/>
  <c r="AH100" i="57"/>
  <c r="Q100" i="57"/>
  <c r="P100" i="57"/>
  <c r="O100" i="57"/>
  <c r="N100" i="57"/>
  <c r="M100" i="57"/>
  <c r="L100" i="57"/>
  <c r="K100" i="57"/>
  <c r="J100" i="57"/>
  <c r="I100" i="57"/>
  <c r="E100" i="57"/>
  <c r="AN99" i="57"/>
  <c r="AM99" i="57"/>
  <c r="AL99" i="57"/>
  <c r="AK99" i="57"/>
  <c r="AJ99" i="57"/>
  <c r="AI99" i="57"/>
  <c r="AH99" i="57"/>
  <c r="Q99" i="57"/>
  <c r="P99" i="57"/>
  <c r="O99" i="57"/>
  <c r="N99" i="57"/>
  <c r="M99" i="57"/>
  <c r="L99" i="57"/>
  <c r="K99" i="57"/>
  <c r="J99" i="57"/>
  <c r="I99" i="57"/>
  <c r="E99" i="57"/>
  <c r="AN98" i="57"/>
  <c r="AM98" i="57"/>
  <c r="AL98" i="57"/>
  <c r="AK98" i="57"/>
  <c r="AJ98" i="57"/>
  <c r="AI98" i="57"/>
  <c r="AH98" i="57"/>
  <c r="Q98" i="57"/>
  <c r="P98" i="57"/>
  <c r="O98" i="57"/>
  <c r="N98" i="57"/>
  <c r="M98" i="57"/>
  <c r="L98" i="57"/>
  <c r="K98" i="57"/>
  <c r="J98" i="57"/>
  <c r="I98" i="57"/>
  <c r="E98" i="57"/>
  <c r="AN97" i="57"/>
  <c r="AM97" i="57"/>
  <c r="AL97" i="57"/>
  <c r="AK97" i="57"/>
  <c r="AJ97" i="57"/>
  <c r="AI97" i="57"/>
  <c r="AH97" i="57"/>
  <c r="Q97" i="57"/>
  <c r="P97" i="57"/>
  <c r="O97" i="57"/>
  <c r="N97" i="57"/>
  <c r="M97" i="57"/>
  <c r="L97" i="57"/>
  <c r="K97" i="57"/>
  <c r="J97" i="57"/>
  <c r="I97" i="57"/>
  <c r="E97" i="57"/>
  <c r="AN96" i="57"/>
  <c r="AM96" i="57"/>
  <c r="AL96" i="57"/>
  <c r="AK96" i="57"/>
  <c r="AJ96" i="57"/>
  <c r="AI96" i="57"/>
  <c r="AH96" i="57"/>
  <c r="Q96" i="57"/>
  <c r="P96" i="57"/>
  <c r="O96" i="57"/>
  <c r="N96" i="57"/>
  <c r="M96" i="57"/>
  <c r="L96" i="57"/>
  <c r="K96" i="57"/>
  <c r="J96" i="57"/>
  <c r="I96" i="57"/>
  <c r="E96" i="57"/>
  <c r="AN95" i="57"/>
  <c r="AM95" i="57"/>
  <c r="AL95" i="57"/>
  <c r="AK95" i="57"/>
  <c r="AJ95" i="57"/>
  <c r="AI95" i="57"/>
  <c r="AH95" i="57"/>
  <c r="Q95" i="57"/>
  <c r="P95" i="57"/>
  <c r="O95" i="57"/>
  <c r="N95" i="57"/>
  <c r="M95" i="57"/>
  <c r="L95" i="57"/>
  <c r="K95" i="57"/>
  <c r="J95" i="57"/>
  <c r="I95" i="57"/>
  <c r="E95" i="57"/>
  <c r="AN94" i="57"/>
  <c r="AM94" i="57"/>
  <c r="AL94" i="57"/>
  <c r="AK94" i="57"/>
  <c r="AJ94" i="57"/>
  <c r="AI94" i="57"/>
  <c r="AH94" i="57"/>
  <c r="Q94" i="57"/>
  <c r="P94" i="57"/>
  <c r="O94" i="57"/>
  <c r="N94" i="57"/>
  <c r="M94" i="57"/>
  <c r="L94" i="57"/>
  <c r="K94" i="57"/>
  <c r="J94" i="57"/>
  <c r="I94" i="57"/>
  <c r="E94" i="57"/>
  <c r="AN93" i="57"/>
  <c r="AM93" i="57"/>
  <c r="AL93" i="57"/>
  <c r="AK93" i="57"/>
  <c r="AJ93" i="57"/>
  <c r="AI93" i="57"/>
  <c r="AH93" i="57"/>
  <c r="Q93" i="57"/>
  <c r="P93" i="57"/>
  <c r="O93" i="57"/>
  <c r="N93" i="57"/>
  <c r="M93" i="57"/>
  <c r="L93" i="57"/>
  <c r="K93" i="57"/>
  <c r="J93" i="57"/>
  <c r="I93" i="57"/>
  <c r="E93" i="57"/>
  <c r="AN92" i="57"/>
  <c r="AM92" i="57"/>
  <c r="AL92" i="57"/>
  <c r="AK92" i="57"/>
  <c r="AJ92" i="57"/>
  <c r="AI92" i="57"/>
  <c r="AH92" i="57"/>
  <c r="Q92" i="57"/>
  <c r="P92" i="57"/>
  <c r="O92" i="57"/>
  <c r="N92" i="57"/>
  <c r="M92" i="57"/>
  <c r="L92" i="57"/>
  <c r="K92" i="57"/>
  <c r="J92" i="57"/>
  <c r="I92" i="57"/>
  <c r="E92" i="57"/>
  <c r="AN91" i="57"/>
  <c r="AM91" i="57"/>
  <c r="AL91" i="57"/>
  <c r="AK91" i="57"/>
  <c r="AJ91" i="57"/>
  <c r="AI91" i="57"/>
  <c r="AH91" i="57"/>
  <c r="Q91" i="57"/>
  <c r="P91" i="57"/>
  <c r="O91" i="57"/>
  <c r="N91" i="57"/>
  <c r="M91" i="57"/>
  <c r="L91" i="57"/>
  <c r="K91" i="57"/>
  <c r="J91" i="57"/>
  <c r="I91" i="57"/>
  <c r="E91" i="57"/>
  <c r="AN90" i="57"/>
  <c r="AM90" i="57"/>
  <c r="AL90" i="57"/>
  <c r="AK90" i="57"/>
  <c r="AJ90" i="57"/>
  <c r="AI90" i="57"/>
  <c r="AH90" i="57"/>
  <c r="Q90" i="57"/>
  <c r="P90" i="57"/>
  <c r="O90" i="57"/>
  <c r="N90" i="57"/>
  <c r="M90" i="57"/>
  <c r="L90" i="57"/>
  <c r="K90" i="57"/>
  <c r="J90" i="57"/>
  <c r="I90" i="57"/>
  <c r="E90" i="57"/>
  <c r="AN89" i="57"/>
  <c r="AM89" i="57"/>
  <c r="AL89" i="57"/>
  <c r="AK89" i="57"/>
  <c r="AJ89" i="57"/>
  <c r="AI89" i="57"/>
  <c r="AH89" i="57"/>
  <c r="Q89" i="57"/>
  <c r="P89" i="57"/>
  <c r="O89" i="57"/>
  <c r="N89" i="57"/>
  <c r="M89" i="57"/>
  <c r="L89" i="57"/>
  <c r="K89" i="57"/>
  <c r="J89" i="57"/>
  <c r="I89" i="57"/>
  <c r="E89" i="57"/>
  <c r="AN88" i="57"/>
  <c r="AM88" i="57"/>
  <c r="AL88" i="57"/>
  <c r="AK88" i="57"/>
  <c r="AJ88" i="57"/>
  <c r="AI88" i="57"/>
  <c r="AH88" i="57"/>
  <c r="Q88" i="57"/>
  <c r="P88" i="57"/>
  <c r="O88" i="57"/>
  <c r="N88" i="57"/>
  <c r="M88" i="57"/>
  <c r="L88" i="57"/>
  <c r="K88" i="57"/>
  <c r="J88" i="57"/>
  <c r="I88" i="57"/>
  <c r="E88" i="57"/>
  <c r="AN87" i="57"/>
  <c r="AM87" i="57"/>
  <c r="AL87" i="57"/>
  <c r="AK87" i="57"/>
  <c r="AJ87" i="57"/>
  <c r="AI87" i="57"/>
  <c r="AH87" i="57"/>
  <c r="Q87" i="57"/>
  <c r="P87" i="57"/>
  <c r="O87" i="57"/>
  <c r="N87" i="57"/>
  <c r="M87" i="57"/>
  <c r="L87" i="57"/>
  <c r="K87" i="57"/>
  <c r="J87" i="57"/>
  <c r="I87" i="57"/>
  <c r="E87" i="57"/>
  <c r="AN86" i="57"/>
  <c r="AM86" i="57"/>
  <c r="AL86" i="57"/>
  <c r="AK86" i="57"/>
  <c r="AJ86" i="57"/>
  <c r="AI86" i="57"/>
  <c r="AH86" i="57"/>
  <c r="Q86" i="57"/>
  <c r="P86" i="57"/>
  <c r="O86" i="57"/>
  <c r="N86" i="57"/>
  <c r="M86" i="57"/>
  <c r="L86" i="57"/>
  <c r="K86" i="57"/>
  <c r="J86" i="57"/>
  <c r="I86" i="57"/>
  <c r="E86" i="57"/>
  <c r="AN85" i="57"/>
  <c r="AM85" i="57"/>
  <c r="AL85" i="57"/>
  <c r="AK85" i="57"/>
  <c r="AJ85" i="57"/>
  <c r="AI85" i="57"/>
  <c r="AH85" i="57"/>
  <c r="Q85" i="57"/>
  <c r="P85" i="57"/>
  <c r="O85" i="57"/>
  <c r="N85" i="57"/>
  <c r="M85" i="57"/>
  <c r="L85" i="57"/>
  <c r="K85" i="57"/>
  <c r="J85" i="57"/>
  <c r="I85" i="57"/>
  <c r="E85" i="57"/>
  <c r="AN84" i="57"/>
  <c r="AM84" i="57"/>
  <c r="AL84" i="57"/>
  <c r="AK84" i="57"/>
  <c r="AJ84" i="57"/>
  <c r="AI84" i="57"/>
  <c r="AH84" i="57"/>
  <c r="Q84" i="57"/>
  <c r="P84" i="57"/>
  <c r="O84" i="57"/>
  <c r="N84" i="57"/>
  <c r="M84" i="57"/>
  <c r="L84" i="57"/>
  <c r="K84" i="57"/>
  <c r="J84" i="57"/>
  <c r="I84" i="57"/>
  <c r="E84" i="57"/>
  <c r="AN83" i="57"/>
  <c r="AM83" i="57"/>
  <c r="AL83" i="57"/>
  <c r="AK83" i="57"/>
  <c r="AJ83" i="57"/>
  <c r="AI83" i="57"/>
  <c r="AH83" i="57"/>
  <c r="Q83" i="57"/>
  <c r="P83" i="57"/>
  <c r="O83" i="57"/>
  <c r="N83" i="57"/>
  <c r="M83" i="57"/>
  <c r="L83" i="57"/>
  <c r="K83" i="57"/>
  <c r="J83" i="57"/>
  <c r="I83" i="57"/>
  <c r="E83" i="57"/>
  <c r="AN82" i="57"/>
  <c r="AM82" i="57"/>
  <c r="AL82" i="57"/>
  <c r="AK82" i="57"/>
  <c r="AJ82" i="57"/>
  <c r="AI82" i="57"/>
  <c r="AH82" i="57"/>
  <c r="Q82" i="57"/>
  <c r="P82" i="57"/>
  <c r="O82" i="57"/>
  <c r="N82" i="57"/>
  <c r="M82" i="57"/>
  <c r="L82" i="57"/>
  <c r="K82" i="57"/>
  <c r="J82" i="57"/>
  <c r="I82" i="57"/>
  <c r="E82" i="57"/>
  <c r="AN81" i="57"/>
  <c r="AM81" i="57"/>
  <c r="AL81" i="57"/>
  <c r="AK81" i="57"/>
  <c r="AJ81" i="57"/>
  <c r="AI81" i="57"/>
  <c r="AH81" i="57"/>
  <c r="Q81" i="57"/>
  <c r="P81" i="57"/>
  <c r="O81" i="57"/>
  <c r="N81" i="57"/>
  <c r="M81" i="57"/>
  <c r="L81" i="57"/>
  <c r="K81" i="57"/>
  <c r="J81" i="57"/>
  <c r="I81" i="57"/>
  <c r="E81" i="57"/>
  <c r="AN80" i="57"/>
  <c r="AM80" i="57"/>
  <c r="AL80" i="57"/>
  <c r="AK80" i="57"/>
  <c r="AJ80" i="57"/>
  <c r="AI80" i="57"/>
  <c r="AH80" i="57"/>
  <c r="Q80" i="57"/>
  <c r="P80" i="57"/>
  <c r="O80" i="57"/>
  <c r="N80" i="57"/>
  <c r="M80" i="57"/>
  <c r="L80" i="57"/>
  <c r="K80" i="57"/>
  <c r="J80" i="57"/>
  <c r="I80" i="57"/>
  <c r="E80" i="57"/>
  <c r="AN79" i="57"/>
  <c r="AM79" i="57"/>
  <c r="AL79" i="57"/>
  <c r="AK79" i="57"/>
  <c r="AJ79" i="57"/>
  <c r="AI79" i="57"/>
  <c r="AH79" i="57"/>
  <c r="Q79" i="57"/>
  <c r="P79" i="57"/>
  <c r="O79" i="57"/>
  <c r="N79" i="57"/>
  <c r="M79" i="57"/>
  <c r="L79" i="57"/>
  <c r="K79" i="57"/>
  <c r="J79" i="57"/>
  <c r="I79" i="57"/>
  <c r="E79" i="57"/>
  <c r="AN78" i="57"/>
  <c r="AM78" i="57"/>
  <c r="AL78" i="57"/>
  <c r="AK78" i="57"/>
  <c r="AJ78" i="57"/>
  <c r="AI78" i="57"/>
  <c r="AH78" i="57"/>
  <c r="Q78" i="57"/>
  <c r="P78" i="57"/>
  <c r="O78" i="57"/>
  <c r="N78" i="57"/>
  <c r="M78" i="57"/>
  <c r="L78" i="57"/>
  <c r="K78" i="57"/>
  <c r="J78" i="57"/>
  <c r="I78" i="57"/>
  <c r="E78" i="57"/>
  <c r="AN77" i="57"/>
  <c r="AM77" i="57"/>
  <c r="AL77" i="57"/>
  <c r="AK77" i="57"/>
  <c r="AJ77" i="57"/>
  <c r="AI77" i="57"/>
  <c r="AH77" i="57"/>
  <c r="Q77" i="57"/>
  <c r="P77" i="57"/>
  <c r="O77" i="57"/>
  <c r="N77" i="57"/>
  <c r="M77" i="57"/>
  <c r="L77" i="57"/>
  <c r="K77" i="57"/>
  <c r="J77" i="57"/>
  <c r="I77" i="57"/>
  <c r="E77" i="57"/>
  <c r="AN76" i="57"/>
  <c r="AM76" i="57"/>
  <c r="AL76" i="57"/>
  <c r="AK76" i="57"/>
  <c r="AJ76" i="57"/>
  <c r="AI76" i="57"/>
  <c r="AH76" i="57"/>
  <c r="Q76" i="57"/>
  <c r="P76" i="57"/>
  <c r="O76" i="57"/>
  <c r="N76" i="57"/>
  <c r="M76" i="57"/>
  <c r="L76" i="57"/>
  <c r="K76" i="57"/>
  <c r="J76" i="57"/>
  <c r="I76" i="57"/>
  <c r="E76" i="57"/>
  <c r="AN75" i="57"/>
  <c r="AM75" i="57"/>
  <c r="AL75" i="57"/>
  <c r="AK75" i="57"/>
  <c r="AJ75" i="57"/>
  <c r="AI75" i="57"/>
  <c r="AH75" i="57"/>
  <c r="Q75" i="57"/>
  <c r="P75" i="57"/>
  <c r="O75" i="57"/>
  <c r="N75" i="57"/>
  <c r="M75" i="57"/>
  <c r="L75" i="57"/>
  <c r="K75" i="57"/>
  <c r="J75" i="57"/>
  <c r="I75" i="57"/>
  <c r="E75" i="57"/>
  <c r="AN74" i="57"/>
  <c r="AM74" i="57"/>
  <c r="AL74" i="57"/>
  <c r="AK74" i="57"/>
  <c r="AJ74" i="57"/>
  <c r="AI74" i="57"/>
  <c r="AH74" i="57"/>
  <c r="Q74" i="57"/>
  <c r="P74" i="57"/>
  <c r="O74" i="57"/>
  <c r="N74" i="57"/>
  <c r="M74" i="57"/>
  <c r="L74" i="57"/>
  <c r="K74" i="57"/>
  <c r="J74" i="57"/>
  <c r="I74" i="57"/>
  <c r="E74" i="57"/>
  <c r="AN73" i="57"/>
  <c r="AM73" i="57"/>
  <c r="AL73" i="57"/>
  <c r="AK73" i="57"/>
  <c r="AJ73" i="57"/>
  <c r="AI73" i="57"/>
  <c r="AH73" i="57"/>
  <c r="Q73" i="57"/>
  <c r="P73" i="57"/>
  <c r="O73" i="57"/>
  <c r="N73" i="57"/>
  <c r="M73" i="57"/>
  <c r="L73" i="57"/>
  <c r="K73" i="57"/>
  <c r="J73" i="57"/>
  <c r="I73" i="57"/>
  <c r="E73" i="57"/>
  <c r="AN72" i="57"/>
  <c r="AM72" i="57"/>
  <c r="AL72" i="57"/>
  <c r="AK72" i="57"/>
  <c r="AJ72" i="57"/>
  <c r="AI72" i="57"/>
  <c r="AH72" i="57"/>
  <c r="Q72" i="57"/>
  <c r="P72" i="57"/>
  <c r="O72" i="57"/>
  <c r="N72" i="57"/>
  <c r="M72" i="57"/>
  <c r="L72" i="57"/>
  <c r="K72" i="57"/>
  <c r="J72" i="57"/>
  <c r="I72" i="57"/>
  <c r="E72" i="57"/>
  <c r="AN71" i="57"/>
  <c r="AM71" i="57"/>
  <c r="AL71" i="57"/>
  <c r="AK71" i="57"/>
  <c r="AJ71" i="57"/>
  <c r="AI71" i="57"/>
  <c r="AH71" i="57"/>
  <c r="Q71" i="57"/>
  <c r="P71" i="57"/>
  <c r="O71" i="57"/>
  <c r="N71" i="57"/>
  <c r="M71" i="57"/>
  <c r="L71" i="57"/>
  <c r="K71" i="57"/>
  <c r="J71" i="57"/>
  <c r="I71" i="57"/>
  <c r="E71" i="57"/>
  <c r="AN70" i="57"/>
  <c r="AM70" i="57"/>
  <c r="AL70" i="57"/>
  <c r="AK70" i="57"/>
  <c r="AJ70" i="57"/>
  <c r="AI70" i="57"/>
  <c r="AH70" i="57"/>
  <c r="Q70" i="57"/>
  <c r="P70" i="57"/>
  <c r="O70" i="57"/>
  <c r="N70" i="57"/>
  <c r="M70" i="57"/>
  <c r="L70" i="57"/>
  <c r="K70" i="57"/>
  <c r="J70" i="57"/>
  <c r="I70" i="57"/>
  <c r="E70" i="57"/>
  <c r="AN69" i="57"/>
  <c r="AM69" i="57"/>
  <c r="AL69" i="57"/>
  <c r="AK69" i="57"/>
  <c r="AJ69" i="57"/>
  <c r="AI69" i="57"/>
  <c r="AH69" i="57"/>
  <c r="Q69" i="57"/>
  <c r="P69" i="57"/>
  <c r="O69" i="57"/>
  <c r="N69" i="57"/>
  <c r="M69" i="57"/>
  <c r="L69" i="57"/>
  <c r="K69" i="57"/>
  <c r="J69" i="57"/>
  <c r="I69" i="57"/>
  <c r="E69" i="57"/>
  <c r="AN68" i="57"/>
  <c r="AM68" i="57"/>
  <c r="AL68" i="57"/>
  <c r="AK68" i="57"/>
  <c r="AJ68" i="57"/>
  <c r="AI68" i="57"/>
  <c r="AH68" i="57"/>
  <c r="Q68" i="57"/>
  <c r="P68" i="57"/>
  <c r="O68" i="57"/>
  <c r="N68" i="57"/>
  <c r="M68" i="57"/>
  <c r="L68" i="57"/>
  <c r="K68" i="57"/>
  <c r="J68" i="57"/>
  <c r="I68" i="57"/>
  <c r="E68" i="57"/>
  <c r="AN67" i="57"/>
  <c r="AM67" i="57"/>
  <c r="AL67" i="57"/>
  <c r="AK67" i="57"/>
  <c r="AJ67" i="57"/>
  <c r="AI67" i="57"/>
  <c r="AH67" i="57"/>
  <c r="Q67" i="57"/>
  <c r="P67" i="57"/>
  <c r="O67" i="57"/>
  <c r="N67" i="57"/>
  <c r="M67" i="57"/>
  <c r="L67" i="57"/>
  <c r="K67" i="57"/>
  <c r="J67" i="57"/>
  <c r="I67" i="57"/>
  <c r="E67" i="57"/>
  <c r="AN66" i="57"/>
  <c r="AM66" i="57"/>
  <c r="AL66" i="57"/>
  <c r="AK66" i="57"/>
  <c r="AJ66" i="57"/>
  <c r="AI66" i="57"/>
  <c r="AH66" i="57"/>
  <c r="Q66" i="57"/>
  <c r="P66" i="57"/>
  <c r="O66" i="57"/>
  <c r="N66" i="57"/>
  <c r="M66" i="57"/>
  <c r="L66" i="57"/>
  <c r="K66" i="57"/>
  <c r="J66" i="57"/>
  <c r="I66" i="57"/>
  <c r="E66" i="57"/>
  <c r="AN65" i="57"/>
  <c r="AM65" i="57"/>
  <c r="AL65" i="57"/>
  <c r="AK65" i="57"/>
  <c r="AJ65" i="57"/>
  <c r="AI65" i="57"/>
  <c r="AH65" i="57"/>
  <c r="Q65" i="57"/>
  <c r="P65" i="57"/>
  <c r="O65" i="57"/>
  <c r="N65" i="57"/>
  <c r="M65" i="57"/>
  <c r="L65" i="57"/>
  <c r="K65" i="57"/>
  <c r="J65" i="57"/>
  <c r="I65" i="57"/>
  <c r="E65" i="57"/>
  <c r="AN64" i="57"/>
  <c r="AM64" i="57"/>
  <c r="AL64" i="57"/>
  <c r="AK64" i="57"/>
  <c r="AJ64" i="57"/>
  <c r="AI64" i="57"/>
  <c r="AH64" i="57"/>
  <c r="Q64" i="57"/>
  <c r="P64" i="57"/>
  <c r="O64" i="57"/>
  <c r="N64" i="57"/>
  <c r="M64" i="57"/>
  <c r="L64" i="57"/>
  <c r="K64" i="57"/>
  <c r="J64" i="57"/>
  <c r="I64" i="57"/>
  <c r="E64" i="57"/>
  <c r="AN63" i="57"/>
  <c r="AM63" i="57"/>
  <c r="AL63" i="57"/>
  <c r="AK63" i="57"/>
  <c r="AJ63" i="57"/>
  <c r="AI63" i="57"/>
  <c r="AH63" i="57"/>
  <c r="Q63" i="57"/>
  <c r="P63" i="57"/>
  <c r="O63" i="57"/>
  <c r="N63" i="57"/>
  <c r="M63" i="57"/>
  <c r="L63" i="57"/>
  <c r="K63" i="57"/>
  <c r="J63" i="57"/>
  <c r="I63" i="57"/>
  <c r="E63" i="57"/>
  <c r="AN62" i="57"/>
  <c r="AM62" i="57"/>
  <c r="AL62" i="57"/>
  <c r="AK62" i="57"/>
  <c r="AJ62" i="57"/>
  <c r="AI62" i="57"/>
  <c r="AH62" i="57"/>
  <c r="Q62" i="57"/>
  <c r="P62" i="57"/>
  <c r="O62" i="57"/>
  <c r="N62" i="57"/>
  <c r="M62" i="57"/>
  <c r="L62" i="57"/>
  <c r="K62" i="57"/>
  <c r="J62" i="57"/>
  <c r="I62" i="57"/>
  <c r="E62" i="57"/>
  <c r="AN61" i="57"/>
  <c r="AM61" i="57"/>
  <c r="AL61" i="57"/>
  <c r="AK61" i="57"/>
  <c r="AJ61" i="57"/>
  <c r="AI61" i="57"/>
  <c r="AH61" i="57"/>
  <c r="Q61" i="57"/>
  <c r="P61" i="57"/>
  <c r="O61" i="57"/>
  <c r="N61" i="57"/>
  <c r="M61" i="57"/>
  <c r="L61" i="57"/>
  <c r="K61" i="57"/>
  <c r="J61" i="57"/>
  <c r="I61" i="57"/>
  <c r="E61" i="57"/>
  <c r="AN60" i="57"/>
  <c r="AM60" i="57"/>
  <c r="AL60" i="57"/>
  <c r="AK60" i="57"/>
  <c r="AJ60" i="57"/>
  <c r="AI60" i="57"/>
  <c r="AH60" i="57"/>
  <c r="Q60" i="57"/>
  <c r="P60" i="57"/>
  <c r="O60" i="57"/>
  <c r="N60" i="57"/>
  <c r="M60" i="57"/>
  <c r="L60" i="57"/>
  <c r="K60" i="57"/>
  <c r="J60" i="57"/>
  <c r="I60" i="57"/>
  <c r="E60" i="57"/>
  <c r="AN59" i="57"/>
  <c r="AM59" i="57"/>
  <c r="AL59" i="57"/>
  <c r="AK59" i="57"/>
  <c r="AJ59" i="57"/>
  <c r="AI59" i="57"/>
  <c r="AH59" i="57"/>
  <c r="Q59" i="57"/>
  <c r="P59" i="57"/>
  <c r="O59" i="57"/>
  <c r="N59" i="57"/>
  <c r="M59" i="57"/>
  <c r="L59" i="57"/>
  <c r="K59" i="57"/>
  <c r="J59" i="57"/>
  <c r="I59" i="57"/>
  <c r="E59" i="57"/>
  <c r="AN58" i="57"/>
  <c r="AM58" i="57"/>
  <c r="AL58" i="57"/>
  <c r="AK58" i="57"/>
  <c r="AJ58" i="57"/>
  <c r="AI58" i="57"/>
  <c r="AH58" i="57"/>
  <c r="Q58" i="57"/>
  <c r="P58" i="57"/>
  <c r="O58" i="57"/>
  <c r="N58" i="57"/>
  <c r="M58" i="57"/>
  <c r="L58" i="57"/>
  <c r="K58" i="57"/>
  <c r="J58" i="57"/>
  <c r="I58" i="57"/>
  <c r="E58" i="57"/>
  <c r="AN57" i="57"/>
  <c r="AM57" i="57"/>
  <c r="AL57" i="57"/>
  <c r="AK57" i="57"/>
  <c r="AJ57" i="57"/>
  <c r="AI57" i="57"/>
  <c r="AH57" i="57"/>
  <c r="Q57" i="57"/>
  <c r="P57" i="57"/>
  <c r="O57" i="57"/>
  <c r="N57" i="57"/>
  <c r="M57" i="57"/>
  <c r="L57" i="57"/>
  <c r="K57" i="57"/>
  <c r="J57" i="57"/>
  <c r="I57" i="57"/>
  <c r="E57" i="57"/>
  <c r="AN56" i="57"/>
  <c r="AM56" i="57"/>
  <c r="AL56" i="57"/>
  <c r="AK56" i="57"/>
  <c r="AJ56" i="57"/>
  <c r="AI56" i="57"/>
  <c r="AH56" i="57"/>
  <c r="Q56" i="57"/>
  <c r="P56" i="57"/>
  <c r="O56" i="57"/>
  <c r="N56" i="57"/>
  <c r="M56" i="57"/>
  <c r="L56" i="57"/>
  <c r="K56" i="57"/>
  <c r="J56" i="57"/>
  <c r="I56" i="57"/>
  <c r="E56" i="57"/>
  <c r="AN55" i="57"/>
  <c r="AM55" i="57"/>
  <c r="AL55" i="57"/>
  <c r="AK55" i="57"/>
  <c r="AJ55" i="57"/>
  <c r="AI55" i="57"/>
  <c r="AH55" i="57"/>
  <c r="Q55" i="57"/>
  <c r="P55" i="57"/>
  <c r="O55" i="57"/>
  <c r="N55" i="57"/>
  <c r="M55" i="57"/>
  <c r="L55" i="57"/>
  <c r="K55" i="57"/>
  <c r="J55" i="57"/>
  <c r="I55" i="57"/>
  <c r="E55" i="57"/>
  <c r="AN54" i="57"/>
  <c r="AM54" i="57"/>
  <c r="AL54" i="57"/>
  <c r="AK54" i="57"/>
  <c r="AJ54" i="57"/>
  <c r="AI54" i="57"/>
  <c r="AH54" i="57"/>
  <c r="Q54" i="57"/>
  <c r="P54" i="57"/>
  <c r="O54" i="57"/>
  <c r="N54" i="57"/>
  <c r="M54" i="57"/>
  <c r="L54" i="57"/>
  <c r="K54" i="57"/>
  <c r="J54" i="57"/>
  <c r="I54" i="57"/>
  <c r="E54" i="57"/>
  <c r="AN53" i="57"/>
  <c r="AM53" i="57"/>
  <c r="AL53" i="57"/>
  <c r="AK53" i="57"/>
  <c r="AJ53" i="57"/>
  <c r="AI53" i="57"/>
  <c r="AH53" i="57"/>
  <c r="Q53" i="57"/>
  <c r="P53" i="57"/>
  <c r="O53" i="57"/>
  <c r="N53" i="57"/>
  <c r="M53" i="57"/>
  <c r="L53" i="57"/>
  <c r="K53" i="57"/>
  <c r="J53" i="57"/>
  <c r="I53" i="57"/>
  <c r="E53" i="57"/>
  <c r="AN52" i="57"/>
  <c r="AM52" i="57"/>
  <c r="AL52" i="57"/>
  <c r="AK52" i="57"/>
  <c r="AJ52" i="57"/>
  <c r="AI52" i="57"/>
  <c r="AH52" i="57"/>
  <c r="Q52" i="57"/>
  <c r="P52" i="57"/>
  <c r="O52" i="57"/>
  <c r="N52" i="57"/>
  <c r="M52" i="57"/>
  <c r="L52" i="57"/>
  <c r="K52" i="57"/>
  <c r="J52" i="57"/>
  <c r="I52" i="57"/>
  <c r="E52" i="57"/>
  <c r="AN51" i="57"/>
  <c r="AM51" i="57"/>
  <c r="AL51" i="57"/>
  <c r="AK51" i="57"/>
  <c r="AJ51" i="57"/>
  <c r="AI51" i="57"/>
  <c r="AH51" i="57"/>
  <c r="Q51" i="57"/>
  <c r="P51" i="57"/>
  <c r="O51" i="57"/>
  <c r="N51" i="57"/>
  <c r="M51" i="57"/>
  <c r="L51" i="57"/>
  <c r="K51" i="57"/>
  <c r="J51" i="57"/>
  <c r="I51" i="57"/>
  <c r="E51" i="57"/>
  <c r="AN50" i="57"/>
  <c r="AM50" i="57"/>
  <c r="AL50" i="57"/>
  <c r="AK50" i="57"/>
  <c r="AJ50" i="57"/>
  <c r="AI50" i="57"/>
  <c r="AH50" i="57"/>
  <c r="Q50" i="57"/>
  <c r="P50" i="57"/>
  <c r="O50" i="57"/>
  <c r="N50" i="57"/>
  <c r="M50" i="57"/>
  <c r="L50" i="57"/>
  <c r="K50" i="57"/>
  <c r="J50" i="57"/>
  <c r="I50" i="57"/>
  <c r="E50" i="57"/>
  <c r="AN49" i="57"/>
  <c r="AM49" i="57"/>
  <c r="AL49" i="57"/>
  <c r="AK49" i="57"/>
  <c r="AJ49" i="57"/>
  <c r="AI49" i="57"/>
  <c r="AH49" i="57"/>
  <c r="Q49" i="57"/>
  <c r="P49" i="57"/>
  <c r="O49" i="57"/>
  <c r="N49" i="57"/>
  <c r="M49" i="57"/>
  <c r="L49" i="57"/>
  <c r="K49" i="57"/>
  <c r="J49" i="57"/>
  <c r="I49" i="57"/>
  <c r="E49" i="57"/>
  <c r="AN48" i="57"/>
  <c r="AM48" i="57"/>
  <c r="AL48" i="57"/>
  <c r="AK48" i="57"/>
  <c r="AJ48" i="57"/>
  <c r="AI48" i="57"/>
  <c r="AH48" i="57"/>
  <c r="Q48" i="57"/>
  <c r="P48" i="57"/>
  <c r="O48" i="57"/>
  <c r="N48" i="57"/>
  <c r="M48" i="57"/>
  <c r="L48" i="57"/>
  <c r="K48" i="57"/>
  <c r="J48" i="57"/>
  <c r="I48" i="57"/>
  <c r="E48" i="57"/>
  <c r="AN47" i="57"/>
  <c r="AM47" i="57"/>
  <c r="AL47" i="57"/>
  <c r="AK47" i="57"/>
  <c r="AJ47" i="57"/>
  <c r="AI47" i="57"/>
  <c r="AH47" i="57"/>
  <c r="Q47" i="57"/>
  <c r="P47" i="57"/>
  <c r="O47" i="57"/>
  <c r="N47" i="57"/>
  <c r="M47" i="57"/>
  <c r="L47" i="57"/>
  <c r="K47" i="57"/>
  <c r="J47" i="57"/>
  <c r="I47" i="57"/>
  <c r="E47" i="57"/>
  <c r="AN46" i="57"/>
  <c r="AM46" i="57"/>
  <c r="AL46" i="57"/>
  <c r="AK46" i="57"/>
  <c r="AJ46" i="57"/>
  <c r="AI46" i="57"/>
  <c r="AH46" i="57"/>
  <c r="Q46" i="57"/>
  <c r="P46" i="57"/>
  <c r="O46" i="57"/>
  <c r="N46" i="57"/>
  <c r="M46" i="57"/>
  <c r="L46" i="57"/>
  <c r="K46" i="57"/>
  <c r="J46" i="57"/>
  <c r="I46" i="57"/>
  <c r="E46" i="57"/>
  <c r="AN45" i="57"/>
  <c r="AM45" i="57"/>
  <c r="AL45" i="57"/>
  <c r="AK45" i="57"/>
  <c r="AJ45" i="57"/>
  <c r="AI45" i="57"/>
  <c r="AH45" i="57"/>
  <c r="Q45" i="57"/>
  <c r="P45" i="57"/>
  <c r="O45" i="57"/>
  <c r="N45" i="57"/>
  <c r="M45" i="57"/>
  <c r="L45" i="57"/>
  <c r="K45" i="57"/>
  <c r="J45" i="57"/>
  <c r="I45" i="57"/>
  <c r="E45" i="57"/>
  <c r="AN44" i="57"/>
  <c r="AM44" i="57"/>
  <c r="AL44" i="57"/>
  <c r="AK44" i="57"/>
  <c r="AJ44" i="57"/>
  <c r="AI44" i="57"/>
  <c r="AH44" i="57"/>
  <c r="Q44" i="57"/>
  <c r="P44" i="57"/>
  <c r="O44" i="57"/>
  <c r="N44" i="57"/>
  <c r="M44" i="57"/>
  <c r="L44" i="57"/>
  <c r="K44" i="57"/>
  <c r="J44" i="57"/>
  <c r="I44" i="57"/>
  <c r="E44" i="57"/>
  <c r="AN43" i="57"/>
  <c r="AM43" i="57"/>
  <c r="AL43" i="57"/>
  <c r="AK43" i="57"/>
  <c r="AJ43" i="57"/>
  <c r="AI43" i="57"/>
  <c r="AH43" i="57"/>
  <c r="Q43" i="57"/>
  <c r="P43" i="57"/>
  <c r="O43" i="57"/>
  <c r="N43" i="57"/>
  <c r="M43" i="57"/>
  <c r="L43" i="57"/>
  <c r="K43" i="57"/>
  <c r="J43" i="57"/>
  <c r="I43" i="57"/>
  <c r="E43" i="57"/>
  <c r="AN42" i="57"/>
  <c r="AM42" i="57"/>
  <c r="AL42" i="57"/>
  <c r="AK42" i="57"/>
  <c r="AJ42" i="57"/>
  <c r="AI42" i="57"/>
  <c r="AH42" i="57"/>
  <c r="Q42" i="57"/>
  <c r="P42" i="57"/>
  <c r="O42" i="57"/>
  <c r="N42" i="57"/>
  <c r="M42" i="57"/>
  <c r="L42" i="57"/>
  <c r="K42" i="57"/>
  <c r="J42" i="57"/>
  <c r="I42" i="57"/>
  <c r="E42" i="57"/>
  <c r="AN41" i="57"/>
  <c r="AM41" i="57"/>
  <c r="AL41" i="57"/>
  <c r="AK41" i="57"/>
  <c r="AJ41" i="57"/>
  <c r="AI41" i="57"/>
  <c r="AH41" i="57"/>
  <c r="Q41" i="57"/>
  <c r="P41" i="57"/>
  <c r="O41" i="57"/>
  <c r="N41" i="57"/>
  <c r="M41" i="57"/>
  <c r="L41" i="57"/>
  <c r="K41" i="57"/>
  <c r="J41" i="57"/>
  <c r="I41" i="57"/>
  <c r="E41" i="57"/>
  <c r="AN40" i="57"/>
  <c r="AM40" i="57"/>
  <c r="AL40" i="57"/>
  <c r="AK40" i="57"/>
  <c r="AJ40" i="57"/>
  <c r="AI40" i="57"/>
  <c r="AH40" i="57"/>
  <c r="Q40" i="57"/>
  <c r="P40" i="57"/>
  <c r="O40" i="57"/>
  <c r="N40" i="57"/>
  <c r="M40" i="57"/>
  <c r="L40" i="57"/>
  <c r="K40" i="57"/>
  <c r="J40" i="57"/>
  <c r="I40" i="57"/>
  <c r="E40" i="57"/>
  <c r="AN39" i="57"/>
  <c r="AM39" i="57"/>
  <c r="AL39" i="57"/>
  <c r="AK39" i="57"/>
  <c r="AJ39" i="57"/>
  <c r="AI39" i="57"/>
  <c r="AH39" i="57"/>
  <c r="Q39" i="57"/>
  <c r="P39" i="57"/>
  <c r="O39" i="57"/>
  <c r="N39" i="57"/>
  <c r="M39" i="57"/>
  <c r="L39" i="57"/>
  <c r="K39" i="57"/>
  <c r="J39" i="57"/>
  <c r="I39" i="57"/>
  <c r="E39" i="57"/>
  <c r="AN38" i="57"/>
  <c r="AM38" i="57"/>
  <c r="AL38" i="57"/>
  <c r="AK38" i="57"/>
  <c r="AJ38" i="57"/>
  <c r="AI38" i="57"/>
  <c r="AH38" i="57"/>
  <c r="Q38" i="57"/>
  <c r="P38" i="57"/>
  <c r="O38" i="57"/>
  <c r="N38" i="57"/>
  <c r="M38" i="57"/>
  <c r="L38" i="57"/>
  <c r="K38" i="57"/>
  <c r="J38" i="57"/>
  <c r="I38" i="57"/>
  <c r="E38" i="57"/>
  <c r="AN37" i="57"/>
  <c r="AM37" i="57"/>
  <c r="AL37" i="57"/>
  <c r="AK37" i="57"/>
  <c r="AJ37" i="57"/>
  <c r="AI37" i="57"/>
  <c r="AH37" i="57"/>
  <c r="Q37" i="57"/>
  <c r="P37" i="57"/>
  <c r="O37" i="57"/>
  <c r="N37" i="57"/>
  <c r="M37" i="57"/>
  <c r="L37" i="57"/>
  <c r="K37" i="57"/>
  <c r="J37" i="57"/>
  <c r="I37" i="57"/>
  <c r="E37" i="57"/>
  <c r="AN36" i="57"/>
  <c r="AM36" i="57"/>
  <c r="AL36" i="57"/>
  <c r="AK36" i="57"/>
  <c r="AJ36" i="57"/>
  <c r="AI36" i="57"/>
  <c r="AH36" i="57"/>
  <c r="Q36" i="57"/>
  <c r="P36" i="57"/>
  <c r="O36" i="57"/>
  <c r="N36" i="57"/>
  <c r="M36" i="57"/>
  <c r="L36" i="57"/>
  <c r="K36" i="57"/>
  <c r="J36" i="57"/>
  <c r="I36" i="57"/>
  <c r="E36" i="57"/>
  <c r="D7" i="57" s="1"/>
  <c r="E7" i="57" s="1"/>
  <c r="AN35" i="57"/>
  <c r="AM35" i="57"/>
  <c r="AL35" i="57"/>
  <c r="AK35" i="57"/>
  <c r="AJ35" i="57"/>
  <c r="AI35" i="57"/>
  <c r="AH35" i="57"/>
  <c r="Q35" i="57"/>
  <c r="P35" i="57"/>
  <c r="O35" i="57"/>
  <c r="N35" i="57"/>
  <c r="M35" i="57"/>
  <c r="L35" i="57"/>
  <c r="K35" i="57"/>
  <c r="J35" i="57"/>
  <c r="I35" i="57"/>
  <c r="E35" i="57"/>
  <c r="AN34" i="57"/>
  <c r="AM34" i="57"/>
  <c r="AL34" i="57"/>
  <c r="AK34" i="57"/>
  <c r="AJ34" i="57"/>
  <c r="AI34" i="57"/>
  <c r="AH34" i="57"/>
  <c r="Q34" i="57"/>
  <c r="P34" i="57"/>
  <c r="O34" i="57"/>
  <c r="N34" i="57"/>
  <c r="M34" i="57"/>
  <c r="L34" i="57"/>
  <c r="K34" i="57"/>
  <c r="J34" i="57"/>
  <c r="I34" i="57"/>
  <c r="AN33" i="57"/>
  <c r="AM33" i="57"/>
  <c r="AL33" i="57"/>
  <c r="AK33" i="57"/>
  <c r="AJ33" i="57"/>
  <c r="AI33" i="57"/>
  <c r="AH33" i="57"/>
  <c r="Q33" i="57"/>
  <c r="P33" i="57"/>
  <c r="O33" i="57"/>
  <c r="N33" i="57"/>
  <c r="M33" i="57"/>
  <c r="L33" i="57"/>
  <c r="K33" i="57"/>
  <c r="J33" i="57"/>
  <c r="I33" i="57"/>
  <c r="C33" i="57"/>
  <c r="AN32" i="57"/>
  <c r="AM32" i="57"/>
  <c r="AL32" i="57"/>
  <c r="AK32" i="57"/>
  <c r="AJ32" i="57"/>
  <c r="AI32" i="57"/>
  <c r="AH32" i="57"/>
  <c r="Q32" i="57"/>
  <c r="P32" i="57"/>
  <c r="O32" i="57"/>
  <c r="N32" i="57"/>
  <c r="M32" i="57"/>
  <c r="L32" i="57"/>
  <c r="K32" i="57"/>
  <c r="J32" i="57"/>
  <c r="I32" i="57"/>
  <c r="AN31" i="57"/>
  <c r="AM31" i="57"/>
  <c r="AL31" i="57"/>
  <c r="AK31" i="57"/>
  <c r="AJ31" i="57"/>
  <c r="AI31" i="57"/>
  <c r="AH31" i="57"/>
  <c r="Q31" i="57"/>
  <c r="P31" i="57"/>
  <c r="O31" i="57"/>
  <c r="N31" i="57"/>
  <c r="M31" i="57"/>
  <c r="L31" i="57"/>
  <c r="K31" i="57"/>
  <c r="J31" i="57"/>
  <c r="I31" i="57"/>
  <c r="AN30" i="57"/>
  <c r="AM30" i="57"/>
  <c r="AL30" i="57"/>
  <c r="AK30" i="57"/>
  <c r="AJ30" i="57"/>
  <c r="AI30" i="57"/>
  <c r="AH30" i="57"/>
  <c r="Q30" i="57"/>
  <c r="P30" i="57"/>
  <c r="O30" i="57"/>
  <c r="N30" i="57"/>
  <c r="M30" i="57"/>
  <c r="L30" i="57"/>
  <c r="K30" i="57"/>
  <c r="J30" i="57"/>
  <c r="I30" i="57"/>
  <c r="AN29" i="57"/>
  <c r="AM29" i="57"/>
  <c r="AL29" i="57"/>
  <c r="AK29" i="57"/>
  <c r="AJ29" i="57"/>
  <c r="AI29" i="57"/>
  <c r="AH29" i="57"/>
  <c r="Q29" i="57"/>
  <c r="P29" i="57"/>
  <c r="O29" i="57"/>
  <c r="N29" i="57"/>
  <c r="M29" i="57"/>
  <c r="L29" i="57"/>
  <c r="K29" i="57"/>
  <c r="J29" i="57"/>
  <c r="I29" i="57"/>
  <c r="AN28" i="57"/>
  <c r="AM28" i="57"/>
  <c r="AL28" i="57"/>
  <c r="AK28" i="57"/>
  <c r="AJ28" i="57"/>
  <c r="AI28" i="57"/>
  <c r="AH28" i="57"/>
  <c r="Q28" i="57"/>
  <c r="P28" i="57"/>
  <c r="O28" i="57"/>
  <c r="N28" i="57"/>
  <c r="M28" i="57"/>
  <c r="L28" i="57"/>
  <c r="K28" i="57"/>
  <c r="J28" i="57"/>
  <c r="I28" i="57"/>
  <c r="AN27" i="57"/>
  <c r="AM27" i="57"/>
  <c r="AL27" i="57"/>
  <c r="AK27" i="57"/>
  <c r="AJ27" i="57"/>
  <c r="AI27" i="57"/>
  <c r="AH27" i="57"/>
  <c r="Q27" i="57"/>
  <c r="P27" i="57"/>
  <c r="O27" i="57"/>
  <c r="N27" i="57"/>
  <c r="M27" i="57"/>
  <c r="L27" i="57"/>
  <c r="K27" i="57"/>
  <c r="J27" i="57"/>
  <c r="I27" i="57"/>
  <c r="AN26" i="57"/>
  <c r="AM26" i="57"/>
  <c r="AL26" i="57"/>
  <c r="AK26" i="57"/>
  <c r="AJ26" i="57"/>
  <c r="AI26" i="57"/>
  <c r="AH26" i="57"/>
  <c r="Q26" i="57"/>
  <c r="P26" i="57"/>
  <c r="O26" i="57"/>
  <c r="N26" i="57"/>
  <c r="M26" i="57"/>
  <c r="L26" i="57"/>
  <c r="K26" i="57"/>
  <c r="J26" i="57"/>
  <c r="I26" i="57"/>
  <c r="AN25" i="57"/>
  <c r="AM25" i="57"/>
  <c r="AL25" i="57"/>
  <c r="AK25" i="57"/>
  <c r="AJ25" i="57"/>
  <c r="AI25" i="57"/>
  <c r="AH25" i="57"/>
  <c r="Q25" i="57"/>
  <c r="P25" i="57"/>
  <c r="O25" i="57"/>
  <c r="N25" i="57"/>
  <c r="M25" i="57"/>
  <c r="L25" i="57"/>
  <c r="K25" i="57"/>
  <c r="J25" i="57"/>
  <c r="I25" i="57"/>
  <c r="AN24" i="57"/>
  <c r="AM24" i="57"/>
  <c r="AL24" i="57"/>
  <c r="AK24" i="57"/>
  <c r="AJ24" i="57"/>
  <c r="AI24" i="57"/>
  <c r="AH24" i="57"/>
  <c r="Q24" i="57"/>
  <c r="P24" i="57"/>
  <c r="O24" i="57"/>
  <c r="N24" i="57"/>
  <c r="M24" i="57"/>
  <c r="L24" i="57"/>
  <c r="K24" i="57"/>
  <c r="J24" i="57"/>
  <c r="I24" i="57"/>
  <c r="AN23" i="57"/>
  <c r="AM23" i="57"/>
  <c r="AL23" i="57"/>
  <c r="AK23" i="57"/>
  <c r="AJ23" i="57"/>
  <c r="AI23" i="57"/>
  <c r="AH23" i="57"/>
  <c r="Q23" i="57"/>
  <c r="P23" i="57"/>
  <c r="O23" i="57"/>
  <c r="N23" i="57"/>
  <c r="M23" i="57"/>
  <c r="L23" i="57"/>
  <c r="K23" i="57"/>
  <c r="J23" i="57"/>
  <c r="I23" i="57"/>
  <c r="AN22" i="57"/>
  <c r="AM22" i="57"/>
  <c r="AL22" i="57"/>
  <c r="AK22" i="57"/>
  <c r="AJ22" i="57"/>
  <c r="AI22" i="57"/>
  <c r="AH22" i="57"/>
  <c r="Q22" i="57"/>
  <c r="P22" i="57"/>
  <c r="O22" i="57"/>
  <c r="N22" i="57"/>
  <c r="M22" i="57"/>
  <c r="L22" i="57"/>
  <c r="K22" i="57"/>
  <c r="J22" i="57"/>
  <c r="I22" i="57"/>
  <c r="AN21" i="57"/>
  <c r="AM21" i="57"/>
  <c r="AL21" i="57"/>
  <c r="AK21" i="57"/>
  <c r="AJ21" i="57"/>
  <c r="AI21" i="57"/>
  <c r="AH21" i="57"/>
  <c r="Q21" i="57"/>
  <c r="P21" i="57"/>
  <c r="O21" i="57"/>
  <c r="N21" i="57"/>
  <c r="M21" i="57"/>
  <c r="L21" i="57"/>
  <c r="K21" i="57"/>
  <c r="J21" i="57"/>
  <c r="I21" i="57"/>
  <c r="AN20" i="57"/>
  <c r="AM20" i="57"/>
  <c r="AL20" i="57"/>
  <c r="AK20" i="57"/>
  <c r="AJ20" i="57"/>
  <c r="AI20" i="57"/>
  <c r="AH20" i="57"/>
  <c r="Q20" i="57"/>
  <c r="P20" i="57"/>
  <c r="O20" i="57"/>
  <c r="N20" i="57"/>
  <c r="M20" i="57"/>
  <c r="L20" i="57"/>
  <c r="K20" i="57"/>
  <c r="J20" i="57"/>
  <c r="I20" i="57"/>
  <c r="AN19" i="57"/>
  <c r="AM19" i="57"/>
  <c r="AL19" i="57"/>
  <c r="AK19" i="57"/>
  <c r="AJ19" i="57"/>
  <c r="AI19" i="57"/>
  <c r="AH19" i="57"/>
  <c r="Q19" i="57"/>
  <c r="P19" i="57"/>
  <c r="O19" i="57"/>
  <c r="N19" i="57"/>
  <c r="M19" i="57"/>
  <c r="L19" i="57"/>
  <c r="K19" i="57"/>
  <c r="J19" i="57"/>
  <c r="I19" i="57"/>
  <c r="AN18" i="57"/>
  <c r="AM18" i="57"/>
  <c r="AL18" i="57"/>
  <c r="AK18" i="57"/>
  <c r="AJ18" i="57"/>
  <c r="AI18" i="57"/>
  <c r="AH18" i="57"/>
  <c r="Q18" i="57"/>
  <c r="P18" i="57"/>
  <c r="O18" i="57"/>
  <c r="N18" i="57"/>
  <c r="M18" i="57"/>
  <c r="L18" i="57"/>
  <c r="K18" i="57"/>
  <c r="J18" i="57"/>
  <c r="I18" i="57"/>
  <c r="AN17" i="57"/>
  <c r="AM17" i="57"/>
  <c r="AL17" i="57"/>
  <c r="AK17" i="57"/>
  <c r="AJ17" i="57"/>
  <c r="AI17" i="57"/>
  <c r="AH17" i="57"/>
  <c r="Q17" i="57"/>
  <c r="P17" i="57"/>
  <c r="O17" i="57"/>
  <c r="N17" i="57"/>
  <c r="M17" i="57"/>
  <c r="L17" i="57"/>
  <c r="K17" i="57"/>
  <c r="J17" i="57"/>
  <c r="I17" i="57"/>
  <c r="AN16" i="57"/>
  <c r="AM16" i="57"/>
  <c r="AL16" i="57"/>
  <c r="AK16" i="57"/>
  <c r="AJ16" i="57"/>
  <c r="AI16" i="57"/>
  <c r="AH16" i="57"/>
  <c r="Q16" i="57"/>
  <c r="P16" i="57"/>
  <c r="O16" i="57"/>
  <c r="N16" i="57"/>
  <c r="M16" i="57"/>
  <c r="L16" i="57"/>
  <c r="K16" i="57"/>
  <c r="J16" i="57"/>
  <c r="I16" i="57"/>
  <c r="AN15" i="57"/>
  <c r="AM15" i="57"/>
  <c r="AL15" i="57"/>
  <c r="AK15" i="57"/>
  <c r="AJ15" i="57"/>
  <c r="AI15" i="57"/>
  <c r="AH15" i="57"/>
  <c r="Q15" i="57"/>
  <c r="P15" i="57"/>
  <c r="O15" i="57"/>
  <c r="N15" i="57"/>
  <c r="M15" i="57"/>
  <c r="L15" i="57"/>
  <c r="K15" i="57"/>
  <c r="J15" i="57"/>
  <c r="I15" i="57"/>
  <c r="AN14" i="57"/>
  <c r="AM14" i="57"/>
  <c r="AL14" i="57"/>
  <c r="AK14" i="57"/>
  <c r="AJ14" i="57"/>
  <c r="AI14" i="57"/>
  <c r="AH14" i="57"/>
  <c r="Q14" i="57"/>
  <c r="P14" i="57"/>
  <c r="O14" i="57"/>
  <c r="N14" i="57"/>
  <c r="M14" i="57"/>
  <c r="L14" i="57"/>
  <c r="K14" i="57"/>
  <c r="J14" i="57"/>
  <c r="I14" i="57"/>
  <c r="AN13" i="57"/>
  <c r="AM13" i="57"/>
  <c r="AL13" i="57"/>
  <c r="AK13" i="57"/>
  <c r="AJ13" i="57"/>
  <c r="AI13" i="57"/>
  <c r="AH13" i="57"/>
  <c r="Q13" i="57"/>
  <c r="P13" i="57"/>
  <c r="O13" i="57"/>
  <c r="N13" i="57"/>
  <c r="M13" i="57"/>
  <c r="L13" i="57"/>
  <c r="K13" i="57"/>
  <c r="J13" i="57"/>
  <c r="I13" i="57"/>
  <c r="AN12" i="57"/>
  <c r="AM12" i="57"/>
  <c r="AL12" i="57"/>
  <c r="AK12" i="57"/>
  <c r="AJ12" i="57"/>
  <c r="AI12" i="57"/>
  <c r="AH12" i="57"/>
  <c r="Q12" i="57"/>
  <c r="P12" i="57"/>
  <c r="O12" i="57"/>
  <c r="N12" i="57"/>
  <c r="M12" i="57"/>
  <c r="L12" i="57"/>
  <c r="K12" i="57"/>
  <c r="J12" i="57"/>
  <c r="I12" i="57"/>
  <c r="C12" i="57"/>
  <c r="C13" i="57" s="1"/>
  <c r="AN11" i="57"/>
  <c r="AM11" i="57"/>
  <c r="AL11" i="57"/>
  <c r="AK11" i="57"/>
  <c r="AJ11" i="57"/>
  <c r="AI11" i="57"/>
  <c r="AH11" i="57"/>
  <c r="Q11" i="57"/>
  <c r="P11" i="57"/>
  <c r="O11" i="57"/>
  <c r="N11" i="57"/>
  <c r="M11" i="57"/>
  <c r="L11" i="57"/>
  <c r="K11" i="57"/>
  <c r="J11" i="57"/>
  <c r="I11" i="57"/>
  <c r="AN10" i="57"/>
  <c r="AL10" i="57" s="1"/>
  <c r="AM10" i="57"/>
  <c r="J10" i="57"/>
  <c r="K10" i="57" s="1"/>
  <c r="L10" i="57" s="1"/>
  <c r="M10" i="57" s="1"/>
  <c r="I10" i="57"/>
  <c r="AN9" i="57"/>
  <c r="AM9" i="57"/>
  <c r="AL9" i="57"/>
  <c r="AH9" i="57"/>
  <c r="AI9" i="57" s="1"/>
  <c r="AJ9" i="57" s="1"/>
  <c r="AK9" i="57" s="1"/>
  <c r="J9" i="57"/>
  <c r="K9" i="57" s="1"/>
  <c r="L9" i="57" s="1"/>
  <c r="M9" i="57" s="1"/>
  <c r="I9" i="57"/>
  <c r="C9" i="57"/>
  <c r="E11" i="57" s="1"/>
  <c r="AN8" i="57"/>
  <c r="AM8" i="57"/>
  <c r="AL8" i="57"/>
  <c r="AH8" i="57"/>
  <c r="AI8" i="57" s="1"/>
  <c r="AJ8" i="57" s="1"/>
  <c r="AK8" i="57" s="1"/>
  <c r="J8" i="57"/>
  <c r="I8" i="57"/>
  <c r="AN7" i="57"/>
  <c r="AM7" i="57"/>
  <c r="AL7" i="57"/>
  <c r="AD7" i="57"/>
  <c r="AF7" i="57" s="1"/>
  <c r="AA7" i="57"/>
  <c r="AC7" i="57" s="1"/>
  <c r="X7" i="57"/>
  <c r="V7" i="57"/>
  <c r="I7" i="57"/>
  <c r="D6" i="57"/>
  <c r="T7" i="57" s="1"/>
  <c r="AF5" i="57"/>
  <c r="AC5" i="57"/>
  <c r="W5" i="57"/>
  <c r="H5" i="57"/>
  <c r="G6" i="57" s="1"/>
  <c r="AH3" i="57" s="1"/>
  <c r="E5" i="57"/>
  <c r="D5" i="57"/>
  <c r="J7" i="57" s="1"/>
  <c r="G1" i="57"/>
  <c r="AN220" i="56"/>
  <c r="AM220" i="56"/>
  <c r="AL220" i="56"/>
  <c r="AK220" i="56"/>
  <c r="AJ220" i="56"/>
  <c r="AI220" i="56"/>
  <c r="AH220" i="56"/>
  <c r="Q220" i="56"/>
  <c r="P220" i="56"/>
  <c r="O220" i="56"/>
  <c r="N220" i="56"/>
  <c r="M220" i="56"/>
  <c r="L220" i="56"/>
  <c r="K220" i="56"/>
  <c r="J220" i="56"/>
  <c r="I220" i="56"/>
  <c r="AN219" i="56"/>
  <c r="AM219" i="56"/>
  <c r="AL219" i="56"/>
  <c r="AK219" i="56"/>
  <c r="AJ219" i="56"/>
  <c r="AI219" i="56"/>
  <c r="AH219" i="56"/>
  <c r="Q219" i="56"/>
  <c r="P219" i="56"/>
  <c r="O219" i="56"/>
  <c r="N219" i="56"/>
  <c r="M219" i="56"/>
  <c r="L219" i="56"/>
  <c r="K219" i="56"/>
  <c r="J219" i="56"/>
  <c r="I219" i="56"/>
  <c r="AN218" i="56"/>
  <c r="AM218" i="56"/>
  <c r="AL218" i="56"/>
  <c r="AK218" i="56"/>
  <c r="AJ218" i="56"/>
  <c r="AI218" i="56"/>
  <c r="AH218" i="56"/>
  <c r="Q218" i="56"/>
  <c r="P218" i="56"/>
  <c r="O218" i="56"/>
  <c r="N218" i="56"/>
  <c r="M218" i="56"/>
  <c r="L218" i="56"/>
  <c r="K218" i="56"/>
  <c r="J218" i="56"/>
  <c r="I218" i="56"/>
  <c r="AN217" i="56"/>
  <c r="AM217" i="56"/>
  <c r="AL217" i="56"/>
  <c r="AK217" i="56"/>
  <c r="AJ217" i="56"/>
  <c r="AI217" i="56"/>
  <c r="AH217" i="56"/>
  <c r="Q217" i="56"/>
  <c r="P217" i="56"/>
  <c r="O217" i="56"/>
  <c r="N217" i="56"/>
  <c r="M217" i="56"/>
  <c r="L217" i="56"/>
  <c r="K217" i="56"/>
  <c r="J217" i="56"/>
  <c r="I217" i="56"/>
  <c r="AN216" i="56"/>
  <c r="AM216" i="56"/>
  <c r="AL216" i="56"/>
  <c r="AK216" i="56"/>
  <c r="AJ216" i="56"/>
  <c r="AI216" i="56"/>
  <c r="AH216" i="56"/>
  <c r="Q216" i="56"/>
  <c r="P216" i="56"/>
  <c r="O216" i="56"/>
  <c r="N216" i="56"/>
  <c r="M216" i="56"/>
  <c r="L216" i="56"/>
  <c r="K216" i="56"/>
  <c r="J216" i="56"/>
  <c r="I216" i="56"/>
  <c r="AN215" i="56"/>
  <c r="AM215" i="56"/>
  <c r="AL215" i="56"/>
  <c r="AK215" i="56"/>
  <c r="AJ215" i="56"/>
  <c r="AI215" i="56"/>
  <c r="AH215" i="56"/>
  <c r="Q215" i="56"/>
  <c r="P215" i="56"/>
  <c r="O215" i="56"/>
  <c r="N215" i="56"/>
  <c r="M215" i="56"/>
  <c r="L215" i="56"/>
  <c r="K215" i="56"/>
  <c r="J215" i="56"/>
  <c r="I215" i="56"/>
  <c r="E215" i="56"/>
  <c r="AN214" i="56"/>
  <c r="AM214" i="56"/>
  <c r="AL214" i="56"/>
  <c r="AK214" i="56"/>
  <c r="AJ214" i="56"/>
  <c r="AI214" i="56"/>
  <c r="AH214" i="56"/>
  <c r="Q214" i="56"/>
  <c r="P214" i="56"/>
  <c r="O214" i="56"/>
  <c r="N214" i="56"/>
  <c r="M214" i="56"/>
  <c r="L214" i="56"/>
  <c r="K214" i="56"/>
  <c r="J214" i="56"/>
  <c r="I214" i="56"/>
  <c r="E214" i="56"/>
  <c r="AN213" i="56"/>
  <c r="AM213" i="56"/>
  <c r="AL213" i="56"/>
  <c r="AK213" i="56"/>
  <c r="AJ213" i="56"/>
  <c r="AI213" i="56"/>
  <c r="AH213" i="56"/>
  <c r="Q213" i="56"/>
  <c r="P213" i="56"/>
  <c r="O213" i="56"/>
  <c r="N213" i="56"/>
  <c r="M213" i="56"/>
  <c r="L213" i="56"/>
  <c r="K213" i="56"/>
  <c r="J213" i="56"/>
  <c r="I213" i="56"/>
  <c r="E213" i="56"/>
  <c r="AN212" i="56"/>
  <c r="AM212" i="56"/>
  <c r="AL212" i="56"/>
  <c r="AK212" i="56"/>
  <c r="AJ212" i="56"/>
  <c r="AI212" i="56"/>
  <c r="AH212" i="56"/>
  <c r="Q212" i="56"/>
  <c r="P212" i="56"/>
  <c r="O212" i="56"/>
  <c r="N212" i="56"/>
  <c r="M212" i="56"/>
  <c r="L212" i="56"/>
  <c r="K212" i="56"/>
  <c r="J212" i="56"/>
  <c r="I212" i="56"/>
  <c r="E212" i="56"/>
  <c r="AN211" i="56"/>
  <c r="AM211" i="56"/>
  <c r="AL211" i="56"/>
  <c r="AK211" i="56"/>
  <c r="AJ211" i="56"/>
  <c r="AI211" i="56"/>
  <c r="AH211" i="56"/>
  <c r="Q211" i="56"/>
  <c r="P211" i="56"/>
  <c r="O211" i="56"/>
  <c r="N211" i="56"/>
  <c r="M211" i="56"/>
  <c r="L211" i="56"/>
  <c r="K211" i="56"/>
  <c r="J211" i="56"/>
  <c r="I211" i="56"/>
  <c r="E211" i="56"/>
  <c r="AN210" i="56"/>
  <c r="AM210" i="56"/>
  <c r="AL210" i="56"/>
  <c r="AK210" i="56"/>
  <c r="AJ210" i="56"/>
  <c r="AI210" i="56"/>
  <c r="AH210" i="56"/>
  <c r="Q210" i="56"/>
  <c r="P210" i="56"/>
  <c r="O210" i="56"/>
  <c r="N210" i="56"/>
  <c r="M210" i="56"/>
  <c r="L210" i="56"/>
  <c r="K210" i="56"/>
  <c r="J210" i="56"/>
  <c r="I210" i="56"/>
  <c r="E210" i="56"/>
  <c r="AN209" i="56"/>
  <c r="AM209" i="56"/>
  <c r="AL209" i="56"/>
  <c r="AK209" i="56"/>
  <c r="AJ209" i="56"/>
  <c r="AI209" i="56"/>
  <c r="AH209" i="56"/>
  <c r="Q209" i="56"/>
  <c r="P209" i="56"/>
  <c r="O209" i="56"/>
  <c r="N209" i="56"/>
  <c r="M209" i="56"/>
  <c r="L209" i="56"/>
  <c r="K209" i="56"/>
  <c r="J209" i="56"/>
  <c r="I209" i="56"/>
  <c r="E209" i="56"/>
  <c r="AN208" i="56"/>
  <c r="AM208" i="56"/>
  <c r="AL208" i="56"/>
  <c r="AK208" i="56"/>
  <c r="AJ208" i="56"/>
  <c r="AI208" i="56"/>
  <c r="AH208" i="56"/>
  <c r="Q208" i="56"/>
  <c r="P208" i="56"/>
  <c r="O208" i="56"/>
  <c r="N208" i="56"/>
  <c r="M208" i="56"/>
  <c r="L208" i="56"/>
  <c r="K208" i="56"/>
  <c r="J208" i="56"/>
  <c r="I208" i="56"/>
  <c r="E208" i="56"/>
  <c r="AN207" i="56"/>
  <c r="AM207" i="56"/>
  <c r="AL207" i="56"/>
  <c r="AK207" i="56"/>
  <c r="AJ207" i="56"/>
  <c r="AI207" i="56"/>
  <c r="AH207" i="56"/>
  <c r="Q207" i="56"/>
  <c r="P207" i="56"/>
  <c r="O207" i="56"/>
  <c r="N207" i="56"/>
  <c r="M207" i="56"/>
  <c r="L207" i="56"/>
  <c r="K207" i="56"/>
  <c r="J207" i="56"/>
  <c r="I207" i="56"/>
  <c r="E207" i="56"/>
  <c r="AN206" i="56"/>
  <c r="AM206" i="56"/>
  <c r="AL206" i="56"/>
  <c r="AK206" i="56"/>
  <c r="AJ206" i="56"/>
  <c r="AI206" i="56"/>
  <c r="AH206" i="56"/>
  <c r="Q206" i="56"/>
  <c r="P206" i="56"/>
  <c r="O206" i="56"/>
  <c r="N206" i="56"/>
  <c r="M206" i="56"/>
  <c r="L206" i="56"/>
  <c r="K206" i="56"/>
  <c r="J206" i="56"/>
  <c r="I206" i="56"/>
  <c r="E206" i="56"/>
  <c r="AN205" i="56"/>
  <c r="AM205" i="56"/>
  <c r="AL205" i="56"/>
  <c r="AK205" i="56"/>
  <c r="AJ205" i="56"/>
  <c r="AI205" i="56"/>
  <c r="AH205" i="56"/>
  <c r="Q205" i="56"/>
  <c r="P205" i="56"/>
  <c r="O205" i="56"/>
  <c r="N205" i="56"/>
  <c r="M205" i="56"/>
  <c r="L205" i="56"/>
  <c r="K205" i="56"/>
  <c r="J205" i="56"/>
  <c r="I205" i="56"/>
  <c r="E205" i="56"/>
  <c r="AN204" i="56"/>
  <c r="AM204" i="56"/>
  <c r="AL204" i="56"/>
  <c r="AK204" i="56"/>
  <c r="AJ204" i="56"/>
  <c r="AI204" i="56"/>
  <c r="AH204" i="56"/>
  <c r="Q204" i="56"/>
  <c r="P204" i="56"/>
  <c r="O204" i="56"/>
  <c r="N204" i="56"/>
  <c r="M204" i="56"/>
  <c r="L204" i="56"/>
  <c r="K204" i="56"/>
  <c r="J204" i="56"/>
  <c r="I204" i="56"/>
  <c r="E204" i="56"/>
  <c r="AN203" i="56"/>
  <c r="AM203" i="56"/>
  <c r="AL203" i="56"/>
  <c r="AK203" i="56"/>
  <c r="AJ203" i="56"/>
  <c r="AI203" i="56"/>
  <c r="AH203" i="56"/>
  <c r="Q203" i="56"/>
  <c r="P203" i="56"/>
  <c r="O203" i="56"/>
  <c r="N203" i="56"/>
  <c r="M203" i="56"/>
  <c r="L203" i="56"/>
  <c r="K203" i="56"/>
  <c r="J203" i="56"/>
  <c r="I203" i="56"/>
  <c r="E203" i="56"/>
  <c r="AN202" i="56"/>
  <c r="AM202" i="56"/>
  <c r="AL202" i="56"/>
  <c r="AK202" i="56"/>
  <c r="AJ202" i="56"/>
  <c r="AI202" i="56"/>
  <c r="AH202" i="56"/>
  <c r="Q202" i="56"/>
  <c r="P202" i="56"/>
  <c r="O202" i="56"/>
  <c r="N202" i="56"/>
  <c r="M202" i="56"/>
  <c r="L202" i="56"/>
  <c r="K202" i="56"/>
  <c r="J202" i="56"/>
  <c r="I202" i="56"/>
  <c r="E202" i="56"/>
  <c r="AN201" i="56"/>
  <c r="AM201" i="56"/>
  <c r="AL201" i="56"/>
  <c r="AK201" i="56"/>
  <c r="AJ201" i="56"/>
  <c r="AI201" i="56"/>
  <c r="AH201" i="56"/>
  <c r="Q201" i="56"/>
  <c r="P201" i="56"/>
  <c r="O201" i="56"/>
  <c r="N201" i="56"/>
  <c r="M201" i="56"/>
  <c r="L201" i="56"/>
  <c r="K201" i="56"/>
  <c r="J201" i="56"/>
  <c r="I201" i="56"/>
  <c r="E201" i="56"/>
  <c r="AN200" i="56"/>
  <c r="AM200" i="56"/>
  <c r="AL200" i="56"/>
  <c r="AK200" i="56"/>
  <c r="AJ200" i="56"/>
  <c r="AI200" i="56"/>
  <c r="AH200" i="56"/>
  <c r="Q200" i="56"/>
  <c r="P200" i="56"/>
  <c r="O200" i="56"/>
  <c r="N200" i="56"/>
  <c r="M200" i="56"/>
  <c r="L200" i="56"/>
  <c r="K200" i="56"/>
  <c r="J200" i="56"/>
  <c r="I200" i="56"/>
  <c r="E200" i="56"/>
  <c r="AN199" i="56"/>
  <c r="AM199" i="56"/>
  <c r="AL199" i="56"/>
  <c r="AK199" i="56"/>
  <c r="AJ199" i="56"/>
  <c r="AI199" i="56"/>
  <c r="AH199" i="56"/>
  <c r="Q199" i="56"/>
  <c r="P199" i="56"/>
  <c r="O199" i="56"/>
  <c r="N199" i="56"/>
  <c r="M199" i="56"/>
  <c r="L199" i="56"/>
  <c r="K199" i="56"/>
  <c r="J199" i="56"/>
  <c r="I199" i="56"/>
  <c r="E199" i="56"/>
  <c r="AN198" i="56"/>
  <c r="AM198" i="56"/>
  <c r="AL198" i="56"/>
  <c r="AK198" i="56"/>
  <c r="AJ198" i="56"/>
  <c r="AI198" i="56"/>
  <c r="AH198" i="56"/>
  <c r="Q198" i="56"/>
  <c r="P198" i="56"/>
  <c r="O198" i="56"/>
  <c r="N198" i="56"/>
  <c r="M198" i="56"/>
  <c r="L198" i="56"/>
  <c r="K198" i="56"/>
  <c r="J198" i="56"/>
  <c r="I198" i="56"/>
  <c r="E198" i="56"/>
  <c r="AN197" i="56"/>
  <c r="AM197" i="56"/>
  <c r="AL197" i="56"/>
  <c r="AK197" i="56"/>
  <c r="AJ197" i="56"/>
  <c r="AI197" i="56"/>
  <c r="AH197" i="56"/>
  <c r="Q197" i="56"/>
  <c r="P197" i="56"/>
  <c r="O197" i="56"/>
  <c r="N197" i="56"/>
  <c r="M197" i="56"/>
  <c r="L197" i="56"/>
  <c r="K197" i="56"/>
  <c r="J197" i="56"/>
  <c r="I197" i="56"/>
  <c r="E197" i="56"/>
  <c r="AN196" i="56"/>
  <c r="AM196" i="56"/>
  <c r="AL196" i="56"/>
  <c r="AK196" i="56"/>
  <c r="AJ196" i="56"/>
  <c r="AI196" i="56"/>
  <c r="AH196" i="56"/>
  <c r="Q196" i="56"/>
  <c r="P196" i="56"/>
  <c r="O196" i="56"/>
  <c r="N196" i="56"/>
  <c r="M196" i="56"/>
  <c r="L196" i="56"/>
  <c r="K196" i="56"/>
  <c r="J196" i="56"/>
  <c r="I196" i="56"/>
  <c r="E196" i="56"/>
  <c r="AN195" i="56"/>
  <c r="AM195" i="56"/>
  <c r="AL195" i="56"/>
  <c r="AK195" i="56"/>
  <c r="AJ195" i="56"/>
  <c r="AI195" i="56"/>
  <c r="AH195" i="56"/>
  <c r="Q195" i="56"/>
  <c r="P195" i="56"/>
  <c r="O195" i="56"/>
  <c r="N195" i="56"/>
  <c r="M195" i="56"/>
  <c r="L195" i="56"/>
  <c r="K195" i="56"/>
  <c r="J195" i="56"/>
  <c r="I195" i="56"/>
  <c r="E195" i="56"/>
  <c r="AN194" i="56"/>
  <c r="AM194" i="56"/>
  <c r="AL194" i="56"/>
  <c r="AK194" i="56"/>
  <c r="AJ194" i="56"/>
  <c r="AI194" i="56"/>
  <c r="AH194" i="56"/>
  <c r="Q194" i="56"/>
  <c r="P194" i="56"/>
  <c r="O194" i="56"/>
  <c r="N194" i="56"/>
  <c r="M194" i="56"/>
  <c r="L194" i="56"/>
  <c r="K194" i="56"/>
  <c r="J194" i="56"/>
  <c r="I194" i="56"/>
  <c r="E194" i="56"/>
  <c r="AN193" i="56"/>
  <c r="AM193" i="56"/>
  <c r="AL193" i="56"/>
  <c r="AK193" i="56"/>
  <c r="AJ193" i="56"/>
  <c r="AI193" i="56"/>
  <c r="AH193" i="56"/>
  <c r="Q193" i="56"/>
  <c r="P193" i="56"/>
  <c r="O193" i="56"/>
  <c r="N193" i="56"/>
  <c r="M193" i="56"/>
  <c r="L193" i="56"/>
  <c r="K193" i="56"/>
  <c r="J193" i="56"/>
  <c r="I193" i="56"/>
  <c r="E193" i="56"/>
  <c r="AN192" i="56"/>
  <c r="AM192" i="56"/>
  <c r="AL192" i="56"/>
  <c r="AK192" i="56"/>
  <c r="AJ192" i="56"/>
  <c r="AI192" i="56"/>
  <c r="AH192" i="56"/>
  <c r="Q192" i="56"/>
  <c r="P192" i="56"/>
  <c r="O192" i="56"/>
  <c r="N192" i="56"/>
  <c r="M192" i="56"/>
  <c r="L192" i="56"/>
  <c r="K192" i="56"/>
  <c r="J192" i="56"/>
  <c r="I192" i="56"/>
  <c r="E192" i="56"/>
  <c r="AN191" i="56"/>
  <c r="AM191" i="56"/>
  <c r="AL191" i="56"/>
  <c r="AK191" i="56"/>
  <c r="AJ191" i="56"/>
  <c r="AI191" i="56"/>
  <c r="AH191" i="56"/>
  <c r="Q191" i="56"/>
  <c r="P191" i="56"/>
  <c r="O191" i="56"/>
  <c r="N191" i="56"/>
  <c r="M191" i="56"/>
  <c r="L191" i="56"/>
  <c r="K191" i="56"/>
  <c r="J191" i="56"/>
  <c r="I191" i="56"/>
  <c r="E191" i="56"/>
  <c r="AN190" i="56"/>
  <c r="AM190" i="56"/>
  <c r="AL190" i="56"/>
  <c r="AK190" i="56"/>
  <c r="AJ190" i="56"/>
  <c r="AI190" i="56"/>
  <c r="AH190" i="56"/>
  <c r="Q190" i="56"/>
  <c r="P190" i="56"/>
  <c r="O190" i="56"/>
  <c r="N190" i="56"/>
  <c r="M190" i="56"/>
  <c r="L190" i="56"/>
  <c r="K190" i="56"/>
  <c r="J190" i="56"/>
  <c r="I190" i="56"/>
  <c r="E190" i="56"/>
  <c r="AN189" i="56"/>
  <c r="AM189" i="56"/>
  <c r="AL189" i="56"/>
  <c r="AK189" i="56"/>
  <c r="AJ189" i="56"/>
  <c r="AI189" i="56"/>
  <c r="AH189" i="56"/>
  <c r="Q189" i="56"/>
  <c r="P189" i="56"/>
  <c r="O189" i="56"/>
  <c r="N189" i="56"/>
  <c r="M189" i="56"/>
  <c r="L189" i="56"/>
  <c r="K189" i="56"/>
  <c r="J189" i="56"/>
  <c r="I189" i="56"/>
  <c r="E189" i="56"/>
  <c r="AN188" i="56"/>
  <c r="AM188" i="56"/>
  <c r="AL188" i="56"/>
  <c r="AK188" i="56"/>
  <c r="AJ188" i="56"/>
  <c r="AI188" i="56"/>
  <c r="AH188" i="56"/>
  <c r="Q188" i="56"/>
  <c r="P188" i="56"/>
  <c r="O188" i="56"/>
  <c r="N188" i="56"/>
  <c r="M188" i="56"/>
  <c r="L188" i="56"/>
  <c r="K188" i="56"/>
  <c r="J188" i="56"/>
  <c r="I188" i="56"/>
  <c r="E188" i="56"/>
  <c r="AN187" i="56"/>
  <c r="AM187" i="56"/>
  <c r="AL187" i="56"/>
  <c r="AK187" i="56"/>
  <c r="AJ187" i="56"/>
  <c r="AI187" i="56"/>
  <c r="AH187" i="56"/>
  <c r="Q187" i="56"/>
  <c r="P187" i="56"/>
  <c r="O187" i="56"/>
  <c r="N187" i="56"/>
  <c r="M187" i="56"/>
  <c r="L187" i="56"/>
  <c r="K187" i="56"/>
  <c r="J187" i="56"/>
  <c r="I187" i="56"/>
  <c r="E187" i="56"/>
  <c r="AN186" i="56"/>
  <c r="AM186" i="56"/>
  <c r="AL186" i="56"/>
  <c r="AK186" i="56"/>
  <c r="AJ186" i="56"/>
  <c r="AI186" i="56"/>
  <c r="AH186" i="56"/>
  <c r="Q186" i="56"/>
  <c r="P186" i="56"/>
  <c r="O186" i="56"/>
  <c r="N186" i="56"/>
  <c r="M186" i="56"/>
  <c r="L186" i="56"/>
  <c r="K186" i="56"/>
  <c r="J186" i="56"/>
  <c r="I186" i="56"/>
  <c r="E186" i="56"/>
  <c r="AN185" i="56"/>
  <c r="AM185" i="56"/>
  <c r="AL185" i="56"/>
  <c r="AK185" i="56"/>
  <c r="AJ185" i="56"/>
  <c r="AI185" i="56"/>
  <c r="AH185" i="56"/>
  <c r="Q185" i="56"/>
  <c r="P185" i="56"/>
  <c r="O185" i="56"/>
  <c r="N185" i="56"/>
  <c r="M185" i="56"/>
  <c r="L185" i="56"/>
  <c r="K185" i="56"/>
  <c r="J185" i="56"/>
  <c r="I185" i="56"/>
  <c r="E185" i="56"/>
  <c r="AN184" i="56"/>
  <c r="AM184" i="56"/>
  <c r="AL184" i="56"/>
  <c r="AK184" i="56"/>
  <c r="AJ184" i="56"/>
  <c r="AI184" i="56"/>
  <c r="AH184" i="56"/>
  <c r="Q184" i="56"/>
  <c r="P184" i="56"/>
  <c r="O184" i="56"/>
  <c r="N184" i="56"/>
  <c r="M184" i="56"/>
  <c r="L184" i="56"/>
  <c r="K184" i="56"/>
  <c r="J184" i="56"/>
  <c r="I184" i="56"/>
  <c r="E184" i="56"/>
  <c r="AN183" i="56"/>
  <c r="AM183" i="56"/>
  <c r="AL183" i="56"/>
  <c r="AK183" i="56"/>
  <c r="AJ183" i="56"/>
  <c r="AI183" i="56"/>
  <c r="AH183" i="56"/>
  <c r="Q183" i="56"/>
  <c r="P183" i="56"/>
  <c r="O183" i="56"/>
  <c r="N183" i="56"/>
  <c r="M183" i="56"/>
  <c r="L183" i="56"/>
  <c r="K183" i="56"/>
  <c r="J183" i="56"/>
  <c r="I183" i="56"/>
  <c r="E183" i="56"/>
  <c r="AN182" i="56"/>
  <c r="AM182" i="56"/>
  <c r="AL182" i="56"/>
  <c r="AK182" i="56"/>
  <c r="AJ182" i="56"/>
  <c r="AI182" i="56"/>
  <c r="AH182" i="56"/>
  <c r="Q182" i="56"/>
  <c r="P182" i="56"/>
  <c r="O182" i="56"/>
  <c r="N182" i="56"/>
  <c r="M182" i="56"/>
  <c r="L182" i="56"/>
  <c r="K182" i="56"/>
  <c r="J182" i="56"/>
  <c r="I182" i="56"/>
  <c r="E182" i="56"/>
  <c r="AN181" i="56"/>
  <c r="AM181" i="56"/>
  <c r="AL181" i="56"/>
  <c r="AK181" i="56"/>
  <c r="AJ181" i="56"/>
  <c r="AI181" i="56"/>
  <c r="AH181" i="56"/>
  <c r="Q181" i="56"/>
  <c r="P181" i="56"/>
  <c r="O181" i="56"/>
  <c r="N181" i="56"/>
  <c r="M181" i="56"/>
  <c r="L181" i="56"/>
  <c r="K181" i="56"/>
  <c r="J181" i="56"/>
  <c r="I181" i="56"/>
  <c r="E181" i="56"/>
  <c r="AN180" i="56"/>
  <c r="AM180" i="56"/>
  <c r="AL180" i="56"/>
  <c r="AK180" i="56"/>
  <c r="AJ180" i="56"/>
  <c r="AI180" i="56"/>
  <c r="AH180" i="56"/>
  <c r="Q180" i="56"/>
  <c r="P180" i="56"/>
  <c r="O180" i="56"/>
  <c r="N180" i="56"/>
  <c r="M180" i="56"/>
  <c r="L180" i="56"/>
  <c r="K180" i="56"/>
  <c r="J180" i="56"/>
  <c r="I180" i="56"/>
  <c r="E180" i="56"/>
  <c r="AN179" i="56"/>
  <c r="AM179" i="56"/>
  <c r="AL179" i="56"/>
  <c r="AK179" i="56"/>
  <c r="AJ179" i="56"/>
  <c r="AI179" i="56"/>
  <c r="AH179" i="56"/>
  <c r="Q179" i="56"/>
  <c r="P179" i="56"/>
  <c r="O179" i="56"/>
  <c r="N179" i="56"/>
  <c r="M179" i="56"/>
  <c r="L179" i="56"/>
  <c r="K179" i="56"/>
  <c r="J179" i="56"/>
  <c r="I179" i="56"/>
  <c r="E179" i="56"/>
  <c r="AN178" i="56"/>
  <c r="AM178" i="56"/>
  <c r="AL178" i="56"/>
  <c r="AK178" i="56"/>
  <c r="AJ178" i="56"/>
  <c r="AI178" i="56"/>
  <c r="AH178" i="56"/>
  <c r="Q178" i="56"/>
  <c r="P178" i="56"/>
  <c r="O178" i="56"/>
  <c r="N178" i="56"/>
  <c r="M178" i="56"/>
  <c r="L178" i="56"/>
  <c r="K178" i="56"/>
  <c r="J178" i="56"/>
  <c r="I178" i="56"/>
  <c r="E178" i="56"/>
  <c r="AN177" i="56"/>
  <c r="AM177" i="56"/>
  <c r="AL177" i="56"/>
  <c r="AK177" i="56"/>
  <c r="AJ177" i="56"/>
  <c r="AI177" i="56"/>
  <c r="AH177" i="56"/>
  <c r="Q177" i="56"/>
  <c r="P177" i="56"/>
  <c r="O177" i="56"/>
  <c r="N177" i="56"/>
  <c r="M177" i="56"/>
  <c r="L177" i="56"/>
  <c r="K177" i="56"/>
  <c r="J177" i="56"/>
  <c r="I177" i="56"/>
  <c r="E177" i="56"/>
  <c r="AN176" i="56"/>
  <c r="AM176" i="56"/>
  <c r="AL176" i="56"/>
  <c r="AK176" i="56"/>
  <c r="AJ176" i="56"/>
  <c r="AI176" i="56"/>
  <c r="AH176" i="56"/>
  <c r="Q176" i="56"/>
  <c r="P176" i="56"/>
  <c r="O176" i="56"/>
  <c r="N176" i="56"/>
  <c r="M176" i="56"/>
  <c r="L176" i="56"/>
  <c r="K176" i="56"/>
  <c r="J176" i="56"/>
  <c r="I176" i="56"/>
  <c r="E176" i="56"/>
  <c r="AN175" i="56"/>
  <c r="AM175" i="56"/>
  <c r="AL175" i="56"/>
  <c r="AK175" i="56"/>
  <c r="AJ175" i="56"/>
  <c r="AI175" i="56"/>
  <c r="AH175" i="56"/>
  <c r="Q175" i="56"/>
  <c r="P175" i="56"/>
  <c r="O175" i="56"/>
  <c r="N175" i="56"/>
  <c r="M175" i="56"/>
  <c r="L175" i="56"/>
  <c r="K175" i="56"/>
  <c r="J175" i="56"/>
  <c r="I175" i="56"/>
  <c r="E175" i="56"/>
  <c r="AN174" i="56"/>
  <c r="AM174" i="56"/>
  <c r="AL174" i="56"/>
  <c r="AK174" i="56"/>
  <c r="AJ174" i="56"/>
  <c r="AI174" i="56"/>
  <c r="AH174" i="56"/>
  <c r="Q174" i="56"/>
  <c r="P174" i="56"/>
  <c r="O174" i="56"/>
  <c r="N174" i="56"/>
  <c r="M174" i="56"/>
  <c r="L174" i="56"/>
  <c r="K174" i="56"/>
  <c r="J174" i="56"/>
  <c r="I174" i="56"/>
  <c r="E174" i="56"/>
  <c r="AN173" i="56"/>
  <c r="AM173" i="56"/>
  <c r="AL173" i="56"/>
  <c r="AK173" i="56"/>
  <c r="AJ173" i="56"/>
  <c r="AI173" i="56"/>
  <c r="AH173" i="56"/>
  <c r="Q173" i="56"/>
  <c r="P173" i="56"/>
  <c r="O173" i="56"/>
  <c r="N173" i="56"/>
  <c r="M173" i="56"/>
  <c r="L173" i="56"/>
  <c r="K173" i="56"/>
  <c r="J173" i="56"/>
  <c r="I173" i="56"/>
  <c r="E173" i="56"/>
  <c r="AN172" i="56"/>
  <c r="AM172" i="56"/>
  <c r="AL172" i="56"/>
  <c r="AK172" i="56"/>
  <c r="AJ172" i="56"/>
  <c r="AI172" i="56"/>
  <c r="AH172" i="56"/>
  <c r="Q172" i="56"/>
  <c r="P172" i="56"/>
  <c r="O172" i="56"/>
  <c r="N172" i="56"/>
  <c r="M172" i="56"/>
  <c r="L172" i="56"/>
  <c r="K172" i="56"/>
  <c r="J172" i="56"/>
  <c r="I172" i="56"/>
  <c r="E172" i="56"/>
  <c r="AN171" i="56"/>
  <c r="AM171" i="56"/>
  <c r="AL171" i="56"/>
  <c r="AK171" i="56"/>
  <c r="AJ171" i="56"/>
  <c r="AI171" i="56"/>
  <c r="AH171" i="56"/>
  <c r="Q171" i="56"/>
  <c r="P171" i="56"/>
  <c r="O171" i="56"/>
  <c r="N171" i="56"/>
  <c r="M171" i="56"/>
  <c r="L171" i="56"/>
  <c r="K171" i="56"/>
  <c r="J171" i="56"/>
  <c r="I171" i="56"/>
  <c r="E171" i="56"/>
  <c r="AN170" i="56"/>
  <c r="AM170" i="56"/>
  <c r="AL170" i="56"/>
  <c r="AK170" i="56"/>
  <c r="AJ170" i="56"/>
  <c r="AI170" i="56"/>
  <c r="AH170" i="56"/>
  <c r="Q170" i="56"/>
  <c r="P170" i="56"/>
  <c r="O170" i="56"/>
  <c r="N170" i="56"/>
  <c r="M170" i="56"/>
  <c r="L170" i="56"/>
  <c r="K170" i="56"/>
  <c r="J170" i="56"/>
  <c r="I170" i="56"/>
  <c r="E170" i="56"/>
  <c r="AN169" i="56"/>
  <c r="AM169" i="56"/>
  <c r="AL169" i="56"/>
  <c r="AK169" i="56"/>
  <c r="AJ169" i="56"/>
  <c r="AI169" i="56"/>
  <c r="AH169" i="56"/>
  <c r="Q169" i="56"/>
  <c r="P169" i="56"/>
  <c r="O169" i="56"/>
  <c r="N169" i="56"/>
  <c r="M169" i="56"/>
  <c r="L169" i="56"/>
  <c r="K169" i="56"/>
  <c r="J169" i="56"/>
  <c r="I169" i="56"/>
  <c r="E169" i="56"/>
  <c r="AN168" i="56"/>
  <c r="AM168" i="56"/>
  <c r="AL168" i="56"/>
  <c r="AK168" i="56"/>
  <c r="AJ168" i="56"/>
  <c r="AI168" i="56"/>
  <c r="AH168" i="56"/>
  <c r="Q168" i="56"/>
  <c r="P168" i="56"/>
  <c r="O168" i="56"/>
  <c r="N168" i="56"/>
  <c r="M168" i="56"/>
  <c r="L168" i="56"/>
  <c r="K168" i="56"/>
  <c r="J168" i="56"/>
  <c r="I168" i="56"/>
  <c r="E168" i="56"/>
  <c r="AN167" i="56"/>
  <c r="AM167" i="56"/>
  <c r="AL167" i="56"/>
  <c r="AK167" i="56"/>
  <c r="AJ167" i="56"/>
  <c r="AI167" i="56"/>
  <c r="AH167" i="56"/>
  <c r="Q167" i="56"/>
  <c r="P167" i="56"/>
  <c r="O167" i="56"/>
  <c r="N167" i="56"/>
  <c r="M167" i="56"/>
  <c r="L167" i="56"/>
  <c r="K167" i="56"/>
  <c r="J167" i="56"/>
  <c r="I167" i="56"/>
  <c r="E167" i="56"/>
  <c r="AN166" i="56"/>
  <c r="AM166" i="56"/>
  <c r="AL166" i="56"/>
  <c r="AK166" i="56"/>
  <c r="AJ166" i="56"/>
  <c r="AI166" i="56"/>
  <c r="AH166" i="56"/>
  <c r="Q166" i="56"/>
  <c r="P166" i="56"/>
  <c r="O166" i="56"/>
  <c r="N166" i="56"/>
  <c r="M166" i="56"/>
  <c r="L166" i="56"/>
  <c r="K166" i="56"/>
  <c r="J166" i="56"/>
  <c r="I166" i="56"/>
  <c r="E166" i="56"/>
  <c r="AN165" i="56"/>
  <c r="AM165" i="56"/>
  <c r="AL165" i="56"/>
  <c r="AK165" i="56"/>
  <c r="AJ165" i="56"/>
  <c r="AI165" i="56"/>
  <c r="AH165" i="56"/>
  <c r="Q165" i="56"/>
  <c r="P165" i="56"/>
  <c r="O165" i="56"/>
  <c r="N165" i="56"/>
  <c r="M165" i="56"/>
  <c r="L165" i="56"/>
  <c r="K165" i="56"/>
  <c r="J165" i="56"/>
  <c r="I165" i="56"/>
  <c r="E165" i="56"/>
  <c r="AN164" i="56"/>
  <c r="AM164" i="56"/>
  <c r="AL164" i="56"/>
  <c r="AK164" i="56"/>
  <c r="AJ164" i="56"/>
  <c r="AI164" i="56"/>
  <c r="AH164" i="56"/>
  <c r="Q164" i="56"/>
  <c r="P164" i="56"/>
  <c r="O164" i="56"/>
  <c r="N164" i="56"/>
  <c r="M164" i="56"/>
  <c r="L164" i="56"/>
  <c r="K164" i="56"/>
  <c r="J164" i="56"/>
  <c r="I164" i="56"/>
  <c r="E164" i="56"/>
  <c r="AN163" i="56"/>
  <c r="AM163" i="56"/>
  <c r="AL163" i="56"/>
  <c r="AK163" i="56"/>
  <c r="AJ163" i="56"/>
  <c r="AI163" i="56"/>
  <c r="AH163" i="56"/>
  <c r="Q163" i="56"/>
  <c r="P163" i="56"/>
  <c r="O163" i="56"/>
  <c r="N163" i="56"/>
  <c r="M163" i="56"/>
  <c r="L163" i="56"/>
  <c r="K163" i="56"/>
  <c r="J163" i="56"/>
  <c r="I163" i="56"/>
  <c r="E163" i="56"/>
  <c r="AN162" i="56"/>
  <c r="AM162" i="56"/>
  <c r="AL162" i="56"/>
  <c r="AK162" i="56"/>
  <c r="AJ162" i="56"/>
  <c r="AI162" i="56"/>
  <c r="AH162" i="56"/>
  <c r="Q162" i="56"/>
  <c r="P162" i="56"/>
  <c r="O162" i="56"/>
  <c r="N162" i="56"/>
  <c r="M162" i="56"/>
  <c r="L162" i="56"/>
  <c r="K162" i="56"/>
  <c r="J162" i="56"/>
  <c r="I162" i="56"/>
  <c r="E162" i="56"/>
  <c r="AN161" i="56"/>
  <c r="AM161" i="56"/>
  <c r="AL161" i="56"/>
  <c r="AK161" i="56"/>
  <c r="AJ161" i="56"/>
  <c r="AI161" i="56"/>
  <c r="AH161" i="56"/>
  <c r="Q161" i="56"/>
  <c r="P161" i="56"/>
  <c r="O161" i="56"/>
  <c r="N161" i="56"/>
  <c r="M161" i="56"/>
  <c r="L161" i="56"/>
  <c r="K161" i="56"/>
  <c r="J161" i="56"/>
  <c r="I161" i="56"/>
  <c r="E161" i="56"/>
  <c r="AN160" i="56"/>
  <c r="AM160" i="56"/>
  <c r="AL160" i="56"/>
  <c r="AK160" i="56"/>
  <c r="AJ160" i="56"/>
  <c r="AI160" i="56"/>
  <c r="AH160" i="56"/>
  <c r="Q160" i="56"/>
  <c r="P160" i="56"/>
  <c r="O160" i="56"/>
  <c r="N160" i="56"/>
  <c r="M160" i="56"/>
  <c r="L160" i="56"/>
  <c r="K160" i="56"/>
  <c r="J160" i="56"/>
  <c r="I160" i="56"/>
  <c r="E160" i="56"/>
  <c r="AN159" i="56"/>
  <c r="AM159" i="56"/>
  <c r="AL159" i="56"/>
  <c r="AK159" i="56"/>
  <c r="AJ159" i="56"/>
  <c r="AI159" i="56"/>
  <c r="AH159" i="56"/>
  <c r="Q159" i="56"/>
  <c r="P159" i="56"/>
  <c r="O159" i="56"/>
  <c r="N159" i="56"/>
  <c r="M159" i="56"/>
  <c r="L159" i="56"/>
  <c r="K159" i="56"/>
  <c r="J159" i="56"/>
  <c r="I159" i="56"/>
  <c r="E159" i="56"/>
  <c r="AN158" i="56"/>
  <c r="AM158" i="56"/>
  <c r="AL158" i="56"/>
  <c r="AK158" i="56"/>
  <c r="AJ158" i="56"/>
  <c r="AI158" i="56"/>
  <c r="AH158" i="56"/>
  <c r="Q158" i="56"/>
  <c r="P158" i="56"/>
  <c r="O158" i="56"/>
  <c r="N158" i="56"/>
  <c r="M158" i="56"/>
  <c r="L158" i="56"/>
  <c r="K158" i="56"/>
  <c r="J158" i="56"/>
  <c r="I158" i="56"/>
  <c r="E158" i="56"/>
  <c r="AN157" i="56"/>
  <c r="AM157" i="56"/>
  <c r="AL157" i="56"/>
  <c r="AK157" i="56"/>
  <c r="AJ157" i="56"/>
  <c r="AI157" i="56"/>
  <c r="AH157" i="56"/>
  <c r="Q157" i="56"/>
  <c r="P157" i="56"/>
  <c r="O157" i="56"/>
  <c r="N157" i="56"/>
  <c r="M157" i="56"/>
  <c r="L157" i="56"/>
  <c r="K157" i="56"/>
  <c r="J157" i="56"/>
  <c r="I157" i="56"/>
  <c r="E157" i="56"/>
  <c r="AN156" i="56"/>
  <c r="AM156" i="56"/>
  <c r="AL156" i="56"/>
  <c r="AK156" i="56"/>
  <c r="AJ156" i="56"/>
  <c r="AI156" i="56"/>
  <c r="AH156" i="56"/>
  <c r="Q156" i="56"/>
  <c r="P156" i="56"/>
  <c r="O156" i="56"/>
  <c r="N156" i="56"/>
  <c r="M156" i="56"/>
  <c r="L156" i="56"/>
  <c r="K156" i="56"/>
  <c r="J156" i="56"/>
  <c r="I156" i="56"/>
  <c r="E156" i="56"/>
  <c r="AN155" i="56"/>
  <c r="AM155" i="56"/>
  <c r="AL155" i="56"/>
  <c r="AK155" i="56"/>
  <c r="AJ155" i="56"/>
  <c r="AI155" i="56"/>
  <c r="AH155" i="56"/>
  <c r="Q155" i="56"/>
  <c r="P155" i="56"/>
  <c r="O155" i="56"/>
  <c r="N155" i="56"/>
  <c r="M155" i="56"/>
  <c r="L155" i="56"/>
  <c r="K155" i="56"/>
  <c r="J155" i="56"/>
  <c r="I155" i="56"/>
  <c r="E155" i="56"/>
  <c r="AN154" i="56"/>
  <c r="AM154" i="56"/>
  <c r="AL154" i="56"/>
  <c r="AK154" i="56"/>
  <c r="AJ154" i="56"/>
  <c r="AI154" i="56"/>
  <c r="AH154" i="56"/>
  <c r="Q154" i="56"/>
  <c r="P154" i="56"/>
  <c r="O154" i="56"/>
  <c r="N154" i="56"/>
  <c r="M154" i="56"/>
  <c r="L154" i="56"/>
  <c r="K154" i="56"/>
  <c r="J154" i="56"/>
  <c r="I154" i="56"/>
  <c r="E154" i="56"/>
  <c r="AN153" i="56"/>
  <c r="AM153" i="56"/>
  <c r="AL153" i="56"/>
  <c r="AK153" i="56"/>
  <c r="AJ153" i="56"/>
  <c r="AI153" i="56"/>
  <c r="AH153" i="56"/>
  <c r="Q153" i="56"/>
  <c r="P153" i="56"/>
  <c r="O153" i="56"/>
  <c r="N153" i="56"/>
  <c r="M153" i="56"/>
  <c r="L153" i="56"/>
  <c r="K153" i="56"/>
  <c r="J153" i="56"/>
  <c r="I153" i="56"/>
  <c r="E153" i="56"/>
  <c r="AN152" i="56"/>
  <c r="AM152" i="56"/>
  <c r="AL152" i="56"/>
  <c r="AK152" i="56"/>
  <c r="AJ152" i="56"/>
  <c r="AI152" i="56"/>
  <c r="AH152" i="56"/>
  <c r="Q152" i="56"/>
  <c r="P152" i="56"/>
  <c r="O152" i="56"/>
  <c r="N152" i="56"/>
  <c r="M152" i="56"/>
  <c r="L152" i="56"/>
  <c r="K152" i="56"/>
  <c r="J152" i="56"/>
  <c r="I152" i="56"/>
  <c r="E152" i="56"/>
  <c r="AN151" i="56"/>
  <c r="AM151" i="56"/>
  <c r="AL151" i="56"/>
  <c r="AK151" i="56"/>
  <c r="AJ151" i="56"/>
  <c r="AI151" i="56"/>
  <c r="AH151" i="56"/>
  <c r="Q151" i="56"/>
  <c r="P151" i="56"/>
  <c r="O151" i="56"/>
  <c r="N151" i="56"/>
  <c r="M151" i="56"/>
  <c r="L151" i="56"/>
  <c r="K151" i="56"/>
  <c r="J151" i="56"/>
  <c r="I151" i="56"/>
  <c r="E151" i="56"/>
  <c r="AN150" i="56"/>
  <c r="AM150" i="56"/>
  <c r="AL150" i="56"/>
  <c r="AK150" i="56"/>
  <c r="AJ150" i="56"/>
  <c r="AI150" i="56"/>
  <c r="AH150" i="56"/>
  <c r="Q150" i="56"/>
  <c r="P150" i="56"/>
  <c r="O150" i="56"/>
  <c r="N150" i="56"/>
  <c r="M150" i="56"/>
  <c r="L150" i="56"/>
  <c r="K150" i="56"/>
  <c r="J150" i="56"/>
  <c r="I150" i="56"/>
  <c r="E150" i="56"/>
  <c r="AN149" i="56"/>
  <c r="AM149" i="56"/>
  <c r="AL149" i="56"/>
  <c r="AK149" i="56"/>
  <c r="AJ149" i="56"/>
  <c r="AI149" i="56"/>
  <c r="AH149" i="56"/>
  <c r="Q149" i="56"/>
  <c r="P149" i="56"/>
  <c r="O149" i="56"/>
  <c r="N149" i="56"/>
  <c r="M149" i="56"/>
  <c r="L149" i="56"/>
  <c r="K149" i="56"/>
  <c r="J149" i="56"/>
  <c r="I149" i="56"/>
  <c r="E149" i="56"/>
  <c r="AN148" i="56"/>
  <c r="AM148" i="56"/>
  <c r="AL148" i="56"/>
  <c r="AK148" i="56"/>
  <c r="AJ148" i="56"/>
  <c r="AI148" i="56"/>
  <c r="AH148" i="56"/>
  <c r="Q148" i="56"/>
  <c r="P148" i="56"/>
  <c r="O148" i="56"/>
  <c r="N148" i="56"/>
  <c r="M148" i="56"/>
  <c r="L148" i="56"/>
  <c r="K148" i="56"/>
  <c r="J148" i="56"/>
  <c r="I148" i="56"/>
  <c r="E148" i="56"/>
  <c r="AN147" i="56"/>
  <c r="AM147" i="56"/>
  <c r="AL147" i="56"/>
  <c r="AK147" i="56"/>
  <c r="AJ147" i="56"/>
  <c r="AI147" i="56"/>
  <c r="AH147" i="56"/>
  <c r="Q147" i="56"/>
  <c r="P147" i="56"/>
  <c r="O147" i="56"/>
  <c r="N147" i="56"/>
  <c r="M147" i="56"/>
  <c r="L147" i="56"/>
  <c r="K147" i="56"/>
  <c r="J147" i="56"/>
  <c r="I147" i="56"/>
  <c r="E147" i="56"/>
  <c r="AN146" i="56"/>
  <c r="AM146" i="56"/>
  <c r="AL146" i="56"/>
  <c r="AK146" i="56"/>
  <c r="AJ146" i="56"/>
  <c r="AI146" i="56"/>
  <c r="AH146" i="56"/>
  <c r="Q146" i="56"/>
  <c r="P146" i="56"/>
  <c r="O146" i="56"/>
  <c r="N146" i="56"/>
  <c r="M146" i="56"/>
  <c r="L146" i="56"/>
  <c r="K146" i="56"/>
  <c r="J146" i="56"/>
  <c r="I146" i="56"/>
  <c r="E146" i="56"/>
  <c r="AN145" i="56"/>
  <c r="AM145" i="56"/>
  <c r="AL145" i="56"/>
  <c r="AK145" i="56"/>
  <c r="AJ145" i="56"/>
  <c r="AI145" i="56"/>
  <c r="AH145" i="56"/>
  <c r="Q145" i="56"/>
  <c r="P145" i="56"/>
  <c r="O145" i="56"/>
  <c r="N145" i="56"/>
  <c r="M145" i="56"/>
  <c r="L145" i="56"/>
  <c r="K145" i="56"/>
  <c r="J145" i="56"/>
  <c r="I145" i="56"/>
  <c r="E145" i="56"/>
  <c r="AN144" i="56"/>
  <c r="AM144" i="56"/>
  <c r="AL144" i="56"/>
  <c r="AK144" i="56"/>
  <c r="AJ144" i="56"/>
  <c r="AI144" i="56"/>
  <c r="AH144" i="56"/>
  <c r="Q144" i="56"/>
  <c r="P144" i="56"/>
  <c r="O144" i="56"/>
  <c r="N144" i="56"/>
  <c r="M144" i="56"/>
  <c r="L144" i="56"/>
  <c r="K144" i="56"/>
  <c r="J144" i="56"/>
  <c r="I144" i="56"/>
  <c r="E144" i="56"/>
  <c r="AN143" i="56"/>
  <c r="AM143" i="56"/>
  <c r="AL143" i="56"/>
  <c r="AK143" i="56"/>
  <c r="AJ143" i="56"/>
  <c r="AI143" i="56"/>
  <c r="AH143" i="56"/>
  <c r="Q143" i="56"/>
  <c r="P143" i="56"/>
  <c r="O143" i="56"/>
  <c r="N143" i="56"/>
  <c r="M143" i="56"/>
  <c r="L143" i="56"/>
  <c r="K143" i="56"/>
  <c r="J143" i="56"/>
  <c r="I143" i="56"/>
  <c r="E143" i="56"/>
  <c r="AN142" i="56"/>
  <c r="AM142" i="56"/>
  <c r="AL142" i="56"/>
  <c r="AK142" i="56"/>
  <c r="AJ142" i="56"/>
  <c r="AI142" i="56"/>
  <c r="AH142" i="56"/>
  <c r="Q142" i="56"/>
  <c r="P142" i="56"/>
  <c r="O142" i="56"/>
  <c r="N142" i="56"/>
  <c r="M142" i="56"/>
  <c r="L142" i="56"/>
  <c r="K142" i="56"/>
  <c r="J142" i="56"/>
  <c r="I142" i="56"/>
  <c r="E142" i="56"/>
  <c r="AN141" i="56"/>
  <c r="AM141" i="56"/>
  <c r="AL141" i="56"/>
  <c r="AK141" i="56"/>
  <c r="AJ141" i="56"/>
  <c r="AI141" i="56"/>
  <c r="AH141" i="56"/>
  <c r="Q141" i="56"/>
  <c r="P141" i="56"/>
  <c r="O141" i="56"/>
  <c r="N141" i="56"/>
  <c r="M141" i="56"/>
  <c r="L141" i="56"/>
  <c r="K141" i="56"/>
  <c r="J141" i="56"/>
  <c r="I141" i="56"/>
  <c r="E141" i="56"/>
  <c r="AN140" i="56"/>
  <c r="AM140" i="56"/>
  <c r="AL140" i="56"/>
  <c r="AK140" i="56"/>
  <c r="AJ140" i="56"/>
  <c r="AI140" i="56"/>
  <c r="AH140" i="56"/>
  <c r="Q140" i="56"/>
  <c r="P140" i="56"/>
  <c r="O140" i="56"/>
  <c r="N140" i="56"/>
  <c r="M140" i="56"/>
  <c r="L140" i="56"/>
  <c r="K140" i="56"/>
  <c r="J140" i="56"/>
  <c r="I140" i="56"/>
  <c r="E140" i="56"/>
  <c r="AN139" i="56"/>
  <c r="AM139" i="56"/>
  <c r="AL139" i="56"/>
  <c r="AK139" i="56"/>
  <c r="AJ139" i="56"/>
  <c r="AI139" i="56"/>
  <c r="AH139" i="56"/>
  <c r="Q139" i="56"/>
  <c r="P139" i="56"/>
  <c r="O139" i="56"/>
  <c r="N139" i="56"/>
  <c r="M139" i="56"/>
  <c r="L139" i="56"/>
  <c r="K139" i="56"/>
  <c r="J139" i="56"/>
  <c r="I139" i="56"/>
  <c r="E139" i="56"/>
  <c r="AN138" i="56"/>
  <c r="AM138" i="56"/>
  <c r="AL138" i="56"/>
  <c r="AK138" i="56"/>
  <c r="AJ138" i="56"/>
  <c r="AI138" i="56"/>
  <c r="AH138" i="56"/>
  <c r="Q138" i="56"/>
  <c r="P138" i="56"/>
  <c r="O138" i="56"/>
  <c r="N138" i="56"/>
  <c r="M138" i="56"/>
  <c r="L138" i="56"/>
  <c r="K138" i="56"/>
  <c r="J138" i="56"/>
  <c r="I138" i="56"/>
  <c r="E138" i="56"/>
  <c r="AN137" i="56"/>
  <c r="AM137" i="56"/>
  <c r="AL137" i="56"/>
  <c r="AK137" i="56"/>
  <c r="AJ137" i="56"/>
  <c r="AI137" i="56"/>
  <c r="AH137" i="56"/>
  <c r="Q137" i="56"/>
  <c r="P137" i="56"/>
  <c r="O137" i="56"/>
  <c r="N137" i="56"/>
  <c r="M137" i="56"/>
  <c r="L137" i="56"/>
  <c r="K137" i="56"/>
  <c r="J137" i="56"/>
  <c r="I137" i="56"/>
  <c r="E137" i="56"/>
  <c r="AN136" i="56"/>
  <c r="AM136" i="56"/>
  <c r="AL136" i="56"/>
  <c r="AK136" i="56"/>
  <c r="AJ136" i="56"/>
  <c r="AI136" i="56"/>
  <c r="AH136" i="56"/>
  <c r="Q136" i="56"/>
  <c r="P136" i="56"/>
  <c r="O136" i="56"/>
  <c r="N136" i="56"/>
  <c r="M136" i="56"/>
  <c r="L136" i="56"/>
  <c r="K136" i="56"/>
  <c r="J136" i="56"/>
  <c r="I136" i="56"/>
  <c r="E136" i="56"/>
  <c r="AN135" i="56"/>
  <c r="AM135" i="56"/>
  <c r="AL135" i="56"/>
  <c r="AK135" i="56"/>
  <c r="AJ135" i="56"/>
  <c r="AI135" i="56"/>
  <c r="AH135" i="56"/>
  <c r="Q135" i="56"/>
  <c r="P135" i="56"/>
  <c r="O135" i="56"/>
  <c r="N135" i="56"/>
  <c r="M135" i="56"/>
  <c r="L135" i="56"/>
  <c r="K135" i="56"/>
  <c r="J135" i="56"/>
  <c r="I135" i="56"/>
  <c r="E135" i="56"/>
  <c r="AN134" i="56"/>
  <c r="AM134" i="56"/>
  <c r="AL134" i="56"/>
  <c r="AK134" i="56"/>
  <c r="AJ134" i="56"/>
  <c r="AI134" i="56"/>
  <c r="AH134" i="56"/>
  <c r="Q134" i="56"/>
  <c r="P134" i="56"/>
  <c r="O134" i="56"/>
  <c r="N134" i="56"/>
  <c r="M134" i="56"/>
  <c r="L134" i="56"/>
  <c r="K134" i="56"/>
  <c r="J134" i="56"/>
  <c r="I134" i="56"/>
  <c r="E134" i="56"/>
  <c r="AN133" i="56"/>
  <c r="AM133" i="56"/>
  <c r="AL133" i="56"/>
  <c r="AK133" i="56"/>
  <c r="AJ133" i="56"/>
  <c r="AI133" i="56"/>
  <c r="AH133" i="56"/>
  <c r="Q133" i="56"/>
  <c r="P133" i="56"/>
  <c r="O133" i="56"/>
  <c r="N133" i="56"/>
  <c r="M133" i="56"/>
  <c r="L133" i="56"/>
  <c r="K133" i="56"/>
  <c r="J133" i="56"/>
  <c r="I133" i="56"/>
  <c r="E133" i="56"/>
  <c r="AN132" i="56"/>
  <c r="AM132" i="56"/>
  <c r="AL132" i="56"/>
  <c r="AK132" i="56"/>
  <c r="AJ132" i="56"/>
  <c r="AI132" i="56"/>
  <c r="AH132" i="56"/>
  <c r="Q132" i="56"/>
  <c r="P132" i="56"/>
  <c r="O132" i="56"/>
  <c r="N132" i="56"/>
  <c r="M132" i="56"/>
  <c r="L132" i="56"/>
  <c r="K132" i="56"/>
  <c r="J132" i="56"/>
  <c r="I132" i="56"/>
  <c r="E132" i="56"/>
  <c r="AN131" i="56"/>
  <c r="AM131" i="56"/>
  <c r="AL131" i="56"/>
  <c r="AK131" i="56"/>
  <c r="AJ131" i="56"/>
  <c r="AI131" i="56"/>
  <c r="AH131" i="56"/>
  <c r="Q131" i="56"/>
  <c r="P131" i="56"/>
  <c r="O131" i="56"/>
  <c r="N131" i="56"/>
  <c r="M131" i="56"/>
  <c r="L131" i="56"/>
  <c r="K131" i="56"/>
  <c r="J131" i="56"/>
  <c r="I131" i="56"/>
  <c r="E131" i="56"/>
  <c r="AN130" i="56"/>
  <c r="AM130" i="56"/>
  <c r="AL130" i="56"/>
  <c r="AK130" i="56"/>
  <c r="AJ130" i="56"/>
  <c r="AI130" i="56"/>
  <c r="AH130" i="56"/>
  <c r="Q130" i="56"/>
  <c r="P130" i="56"/>
  <c r="O130" i="56"/>
  <c r="N130" i="56"/>
  <c r="M130" i="56"/>
  <c r="L130" i="56"/>
  <c r="K130" i="56"/>
  <c r="J130" i="56"/>
  <c r="I130" i="56"/>
  <c r="E130" i="56"/>
  <c r="AN129" i="56"/>
  <c r="AM129" i="56"/>
  <c r="AL129" i="56"/>
  <c r="AK129" i="56"/>
  <c r="AJ129" i="56"/>
  <c r="AI129" i="56"/>
  <c r="AH129" i="56"/>
  <c r="Q129" i="56"/>
  <c r="P129" i="56"/>
  <c r="O129" i="56"/>
  <c r="N129" i="56"/>
  <c r="M129" i="56"/>
  <c r="L129" i="56"/>
  <c r="K129" i="56"/>
  <c r="J129" i="56"/>
  <c r="I129" i="56"/>
  <c r="E129" i="56"/>
  <c r="AN128" i="56"/>
  <c r="AM128" i="56"/>
  <c r="AL128" i="56"/>
  <c r="AK128" i="56"/>
  <c r="AJ128" i="56"/>
  <c r="AI128" i="56"/>
  <c r="AH128" i="56"/>
  <c r="Q128" i="56"/>
  <c r="P128" i="56"/>
  <c r="O128" i="56"/>
  <c r="N128" i="56"/>
  <c r="M128" i="56"/>
  <c r="L128" i="56"/>
  <c r="K128" i="56"/>
  <c r="J128" i="56"/>
  <c r="I128" i="56"/>
  <c r="E128" i="56"/>
  <c r="AN127" i="56"/>
  <c r="AM127" i="56"/>
  <c r="AL127" i="56"/>
  <c r="AK127" i="56"/>
  <c r="AJ127" i="56"/>
  <c r="AI127" i="56"/>
  <c r="AH127" i="56"/>
  <c r="Q127" i="56"/>
  <c r="P127" i="56"/>
  <c r="O127" i="56"/>
  <c r="N127" i="56"/>
  <c r="M127" i="56"/>
  <c r="L127" i="56"/>
  <c r="K127" i="56"/>
  <c r="J127" i="56"/>
  <c r="I127" i="56"/>
  <c r="E127" i="56"/>
  <c r="AN126" i="56"/>
  <c r="AM126" i="56"/>
  <c r="AL126" i="56"/>
  <c r="AK126" i="56"/>
  <c r="AJ126" i="56"/>
  <c r="AI126" i="56"/>
  <c r="AH126" i="56"/>
  <c r="Q126" i="56"/>
  <c r="P126" i="56"/>
  <c r="O126" i="56"/>
  <c r="N126" i="56"/>
  <c r="M126" i="56"/>
  <c r="L126" i="56"/>
  <c r="K126" i="56"/>
  <c r="J126" i="56"/>
  <c r="I126" i="56"/>
  <c r="E126" i="56"/>
  <c r="AN125" i="56"/>
  <c r="AM125" i="56"/>
  <c r="AL125" i="56"/>
  <c r="AK125" i="56"/>
  <c r="AJ125" i="56"/>
  <c r="AI125" i="56"/>
  <c r="AH125" i="56"/>
  <c r="Q125" i="56"/>
  <c r="P125" i="56"/>
  <c r="O125" i="56"/>
  <c r="N125" i="56"/>
  <c r="M125" i="56"/>
  <c r="L125" i="56"/>
  <c r="K125" i="56"/>
  <c r="J125" i="56"/>
  <c r="I125" i="56"/>
  <c r="E125" i="56"/>
  <c r="AN124" i="56"/>
  <c r="AM124" i="56"/>
  <c r="AL124" i="56"/>
  <c r="AK124" i="56"/>
  <c r="AJ124" i="56"/>
  <c r="AI124" i="56"/>
  <c r="AH124" i="56"/>
  <c r="Q124" i="56"/>
  <c r="P124" i="56"/>
  <c r="O124" i="56"/>
  <c r="N124" i="56"/>
  <c r="M124" i="56"/>
  <c r="L124" i="56"/>
  <c r="K124" i="56"/>
  <c r="J124" i="56"/>
  <c r="I124" i="56"/>
  <c r="E124" i="56"/>
  <c r="AN123" i="56"/>
  <c r="AM123" i="56"/>
  <c r="AL123" i="56"/>
  <c r="AK123" i="56"/>
  <c r="AJ123" i="56"/>
  <c r="AI123" i="56"/>
  <c r="AH123" i="56"/>
  <c r="Q123" i="56"/>
  <c r="P123" i="56"/>
  <c r="O123" i="56"/>
  <c r="N123" i="56"/>
  <c r="M123" i="56"/>
  <c r="L123" i="56"/>
  <c r="K123" i="56"/>
  <c r="J123" i="56"/>
  <c r="I123" i="56"/>
  <c r="E123" i="56"/>
  <c r="AN122" i="56"/>
  <c r="AM122" i="56"/>
  <c r="AL122" i="56"/>
  <c r="AK122" i="56"/>
  <c r="AJ122" i="56"/>
  <c r="AI122" i="56"/>
  <c r="AH122" i="56"/>
  <c r="Q122" i="56"/>
  <c r="P122" i="56"/>
  <c r="O122" i="56"/>
  <c r="N122" i="56"/>
  <c r="M122" i="56"/>
  <c r="L122" i="56"/>
  <c r="K122" i="56"/>
  <c r="J122" i="56"/>
  <c r="I122" i="56"/>
  <c r="E122" i="56"/>
  <c r="AN121" i="56"/>
  <c r="AM121" i="56"/>
  <c r="AL121" i="56"/>
  <c r="AK121" i="56"/>
  <c r="AJ121" i="56"/>
  <c r="AI121" i="56"/>
  <c r="AH121" i="56"/>
  <c r="Q121" i="56"/>
  <c r="P121" i="56"/>
  <c r="O121" i="56"/>
  <c r="N121" i="56"/>
  <c r="M121" i="56"/>
  <c r="L121" i="56"/>
  <c r="K121" i="56"/>
  <c r="J121" i="56"/>
  <c r="I121" i="56"/>
  <c r="E121" i="56"/>
  <c r="AN120" i="56"/>
  <c r="AM120" i="56"/>
  <c r="AL120" i="56"/>
  <c r="AK120" i="56"/>
  <c r="AJ120" i="56"/>
  <c r="AI120" i="56"/>
  <c r="AH120" i="56"/>
  <c r="Q120" i="56"/>
  <c r="P120" i="56"/>
  <c r="O120" i="56"/>
  <c r="N120" i="56"/>
  <c r="M120" i="56"/>
  <c r="L120" i="56"/>
  <c r="K120" i="56"/>
  <c r="J120" i="56"/>
  <c r="I120" i="56"/>
  <c r="E120" i="56"/>
  <c r="AN119" i="56"/>
  <c r="AM119" i="56"/>
  <c r="AL119" i="56"/>
  <c r="AK119" i="56"/>
  <c r="AJ119" i="56"/>
  <c r="AI119" i="56"/>
  <c r="AH119" i="56"/>
  <c r="Q119" i="56"/>
  <c r="P119" i="56"/>
  <c r="O119" i="56"/>
  <c r="N119" i="56"/>
  <c r="M119" i="56"/>
  <c r="L119" i="56"/>
  <c r="K119" i="56"/>
  <c r="J119" i="56"/>
  <c r="I119" i="56"/>
  <c r="E119" i="56"/>
  <c r="AN118" i="56"/>
  <c r="AM118" i="56"/>
  <c r="AL118" i="56"/>
  <c r="AK118" i="56"/>
  <c r="AJ118" i="56"/>
  <c r="AI118" i="56"/>
  <c r="AH118" i="56"/>
  <c r="Q118" i="56"/>
  <c r="P118" i="56"/>
  <c r="O118" i="56"/>
  <c r="N118" i="56"/>
  <c r="M118" i="56"/>
  <c r="L118" i="56"/>
  <c r="K118" i="56"/>
  <c r="J118" i="56"/>
  <c r="I118" i="56"/>
  <c r="E118" i="56"/>
  <c r="AN117" i="56"/>
  <c r="AM117" i="56"/>
  <c r="AL117" i="56"/>
  <c r="AK117" i="56"/>
  <c r="AJ117" i="56"/>
  <c r="AI117" i="56"/>
  <c r="AH117" i="56"/>
  <c r="Q117" i="56"/>
  <c r="P117" i="56"/>
  <c r="O117" i="56"/>
  <c r="N117" i="56"/>
  <c r="M117" i="56"/>
  <c r="L117" i="56"/>
  <c r="K117" i="56"/>
  <c r="J117" i="56"/>
  <c r="I117" i="56"/>
  <c r="E117" i="56"/>
  <c r="AN116" i="56"/>
  <c r="AM116" i="56"/>
  <c r="AL116" i="56"/>
  <c r="AK116" i="56"/>
  <c r="AJ116" i="56"/>
  <c r="AI116" i="56"/>
  <c r="AH116" i="56"/>
  <c r="Q116" i="56"/>
  <c r="P116" i="56"/>
  <c r="O116" i="56"/>
  <c r="N116" i="56"/>
  <c r="M116" i="56"/>
  <c r="L116" i="56"/>
  <c r="K116" i="56"/>
  <c r="J116" i="56"/>
  <c r="I116" i="56"/>
  <c r="E116" i="56"/>
  <c r="AN115" i="56"/>
  <c r="AM115" i="56"/>
  <c r="AL115" i="56"/>
  <c r="AK115" i="56"/>
  <c r="AJ115" i="56"/>
  <c r="AI115" i="56"/>
  <c r="AH115" i="56"/>
  <c r="Q115" i="56"/>
  <c r="P115" i="56"/>
  <c r="O115" i="56"/>
  <c r="N115" i="56"/>
  <c r="M115" i="56"/>
  <c r="L115" i="56"/>
  <c r="K115" i="56"/>
  <c r="J115" i="56"/>
  <c r="I115" i="56"/>
  <c r="E115" i="56"/>
  <c r="AN114" i="56"/>
  <c r="AM114" i="56"/>
  <c r="AL114" i="56"/>
  <c r="AK114" i="56"/>
  <c r="AJ114" i="56"/>
  <c r="AI114" i="56"/>
  <c r="AH114" i="56"/>
  <c r="Q114" i="56"/>
  <c r="P114" i="56"/>
  <c r="O114" i="56"/>
  <c r="N114" i="56"/>
  <c r="M114" i="56"/>
  <c r="L114" i="56"/>
  <c r="K114" i="56"/>
  <c r="J114" i="56"/>
  <c r="I114" i="56"/>
  <c r="E114" i="56"/>
  <c r="AN113" i="56"/>
  <c r="AM113" i="56"/>
  <c r="AL113" i="56"/>
  <c r="AK113" i="56"/>
  <c r="AJ113" i="56"/>
  <c r="AI113" i="56"/>
  <c r="AH113" i="56"/>
  <c r="Q113" i="56"/>
  <c r="P113" i="56"/>
  <c r="O113" i="56"/>
  <c r="N113" i="56"/>
  <c r="M113" i="56"/>
  <c r="L113" i="56"/>
  <c r="K113" i="56"/>
  <c r="J113" i="56"/>
  <c r="I113" i="56"/>
  <c r="E113" i="56"/>
  <c r="AN112" i="56"/>
  <c r="AM112" i="56"/>
  <c r="AL112" i="56"/>
  <c r="AK112" i="56"/>
  <c r="AJ112" i="56"/>
  <c r="AI112" i="56"/>
  <c r="AH112" i="56"/>
  <c r="Q112" i="56"/>
  <c r="P112" i="56"/>
  <c r="O112" i="56"/>
  <c r="N112" i="56"/>
  <c r="M112" i="56"/>
  <c r="L112" i="56"/>
  <c r="K112" i="56"/>
  <c r="J112" i="56"/>
  <c r="I112" i="56"/>
  <c r="E112" i="56"/>
  <c r="AN111" i="56"/>
  <c r="AM111" i="56"/>
  <c r="AL111" i="56"/>
  <c r="AK111" i="56"/>
  <c r="AJ111" i="56"/>
  <c r="AI111" i="56"/>
  <c r="AH111" i="56"/>
  <c r="Q111" i="56"/>
  <c r="P111" i="56"/>
  <c r="O111" i="56"/>
  <c r="N111" i="56"/>
  <c r="M111" i="56"/>
  <c r="L111" i="56"/>
  <c r="K111" i="56"/>
  <c r="J111" i="56"/>
  <c r="I111" i="56"/>
  <c r="E111" i="56"/>
  <c r="AN110" i="56"/>
  <c r="AM110" i="56"/>
  <c r="AL110" i="56"/>
  <c r="AK110" i="56"/>
  <c r="AJ110" i="56"/>
  <c r="AI110" i="56"/>
  <c r="AH110" i="56"/>
  <c r="Q110" i="56"/>
  <c r="P110" i="56"/>
  <c r="O110" i="56"/>
  <c r="N110" i="56"/>
  <c r="M110" i="56"/>
  <c r="L110" i="56"/>
  <c r="K110" i="56"/>
  <c r="J110" i="56"/>
  <c r="I110" i="56"/>
  <c r="E110" i="56"/>
  <c r="AN109" i="56"/>
  <c r="AM109" i="56"/>
  <c r="AL109" i="56"/>
  <c r="AK109" i="56"/>
  <c r="AJ109" i="56"/>
  <c r="AI109" i="56"/>
  <c r="AH109" i="56"/>
  <c r="Q109" i="56"/>
  <c r="P109" i="56"/>
  <c r="O109" i="56"/>
  <c r="N109" i="56"/>
  <c r="M109" i="56"/>
  <c r="L109" i="56"/>
  <c r="K109" i="56"/>
  <c r="J109" i="56"/>
  <c r="I109" i="56"/>
  <c r="E109" i="56"/>
  <c r="AN108" i="56"/>
  <c r="AM108" i="56"/>
  <c r="AL108" i="56"/>
  <c r="AK108" i="56"/>
  <c r="AJ108" i="56"/>
  <c r="AI108" i="56"/>
  <c r="AH108" i="56"/>
  <c r="Q108" i="56"/>
  <c r="P108" i="56"/>
  <c r="O108" i="56"/>
  <c r="N108" i="56"/>
  <c r="M108" i="56"/>
  <c r="L108" i="56"/>
  <c r="K108" i="56"/>
  <c r="J108" i="56"/>
  <c r="I108" i="56"/>
  <c r="E108" i="56"/>
  <c r="AN107" i="56"/>
  <c r="AM107" i="56"/>
  <c r="AL107" i="56"/>
  <c r="AK107" i="56"/>
  <c r="AJ107" i="56"/>
  <c r="AI107" i="56"/>
  <c r="AH107" i="56"/>
  <c r="Q107" i="56"/>
  <c r="P107" i="56"/>
  <c r="O107" i="56"/>
  <c r="N107" i="56"/>
  <c r="M107" i="56"/>
  <c r="L107" i="56"/>
  <c r="K107" i="56"/>
  <c r="J107" i="56"/>
  <c r="I107" i="56"/>
  <c r="E107" i="56"/>
  <c r="AN106" i="56"/>
  <c r="AM106" i="56"/>
  <c r="AL106" i="56"/>
  <c r="AK106" i="56"/>
  <c r="AJ106" i="56"/>
  <c r="AI106" i="56"/>
  <c r="AH106" i="56"/>
  <c r="Q106" i="56"/>
  <c r="P106" i="56"/>
  <c r="O106" i="56"/>
  <c r="N106" i="56"/>
  <c r="M106" i="56"/>
  <c r="L106" i="56"/>
  <c r="K106" i="56"/>
  <c r="J106" i="56"/>
  <c r="I106" i="56"/>
  <c r="E106" i="56"/>
  <c r="AN105" i="56"/>
  <c r="AM105" i="56"/>
  <c r="AL105" i="56"/>
  <c r="AK105" i="56"/>
  <c r="AJ105" i="56"/>
  <c r="AI105" i="56"/>
  <c r="AH105" i="56"/>
  <c r="Q105" i="56"/>
  <c r="P105" i="56"/>
  <c r="O105" i="56"/>
  <c r="N105" i="56"/>
  <c r="M105" i="56"/>
  <c r="L105" i="56"/>
  <c r="K105" i="56"/>
  <c r="J105" i="56"/>
  <c r="I105" i="56"/>
  <c r="E105" i="56"/>
  <c r="AN104" i="56"/>
  <c r="AM104" i="56"/>
  <c r="AL104" i="56"/>
  <c r="AK104" i="56"/>
  <c r="AJ104" i="56"/>
  <c r="AI104" i="56"/>
  <c r="AH104" i="56"/>
  <c r="Q104" i="56"/>
  <c r="P104" i="56"/>
  <c r="O104" i="56"/>
  <c r="N104" i="56"/>
  <c r="M104" i="56"/>
  <c r="L104" i="56"/>
  <c r="K104" i="56"/>
  <c r="J104" i="56"/>
  <c r="I104" i="56"/>
  <c r="E104" i="56"/>
  <c r="AN103" i="56"/>
  <c r="AM103" i="56"/>
  <c r="AL103" i="56"/>
  <c r="AK103" i="56"/>
  <c r="AJ103" i="56"/>
  <c r="AI103" i="56"/>
  <c r="AH103" i="56"/>
  <c r="Q103" i="56"/>
  <c r="P103" i="56"/>
  <c r="O103" i="56"/>
  <c r="N103" i="56"/>
  <c r="M103" i="56"/>
  <c r="L103" i="56"/>
  <c r="K103" i="56"/>
  <c r="J103" i="56"/>
  <c r="I103" i="56"/>
  <c r="E103" i="56"/>
  <c r="AN102" i="56"/>
  <c r="AM102" i="56"/>
  <c r="AL102" i="56"/>
  <c r="AK102" i="56"/>
  <c r="AJ102" i="56"/>
  <c r="AI102" i="56"/>
  <c r="AH102" i="56"/>
  <c r="Q102" i="56"/>
  <c r="P102" i="56"/>
  <c r="O102" i="56"/>
  <c r="N102" i="56"/>
  <c r="M102" i="56"/>
  <c r="L102" i="56"/>
  <c r="K102" i="56"/>
  <c r="J102" i="56"/>
  <c r="I102" i="56"/>
  <c r="E102" i="56"/>
  <c r="AN101" i="56"/>
  <c r="AM101" i="56"/>
  <c r="AL101" i="56"/>
  <c r="AK101" i="56"/>
  <c r="AJ101" i="56"/>
  <c r="AI101" i="56"/>
  <c r="AH101" i="56"/>
  <c r="Q101" i="56"/>
  <c r="P101" i="56"/>
  <c r="O101" i="56"/>
  <c r="N101" i="56"/>
  <c r="M101" i="56"/>
  <c r="L101" i="56"/>
  <c r="K101" i="56"/>
  <c r="J101" i="56"/>
  <c r="I101" i="56"/>
  <c r="E101" i="56"/>
  <c r="AN100" i="56"/>
  <c r="AM100" i="56"/>
  <c r="AL100" i="56"/>
  <c r="AK100" i="56"/>
  <c r="AJ100" i="56"/>
  <c r="AI100" i="56"/>
  <c r="AH100" i="56"/>
  <c r="Q100" i="56"/>
  <c r="P100" i="56"/>
  <c r="O100" i="56"/>
  <c r="N100" i="56"/>
  <c r="M100" i="56"/>
  <c r="L100" i="56"/>
  <c r="K100" i="56"/>
  <c r="J100" i="56"/>
  <c r="I100" i="56"/>
  <c r="E100" i="56"/>
  <c r="AN99" i="56"/>
  <c r="AM99" i="56"/>
  <c r="AL99" i="56"/>
  <c r="AK99" i="56"/>
  <c r="AJ99" i="56"/>
  <c r="AI99" i="56"/>
  <c r="AH99" i="56"/>
  <c r="Q99" i="56"/>
  <c r="P99" i="56"/>
  <c r="O99" i="56"/>
  <c r="N99" i="56"/>
  <c r="M99" i="56"/>
  <c r="L99" i="56"/>
  <c r="K99" i="56"/>
  <c r="J99" i="56"/>
  <c r="I99" i="56"/>
  <c r="E99" i="56"/>
  <c r="AN98" i="56"/>
  <c r="AM98" i="56"/>
  <c r="AL98" i="56"/>
  <c r="AK98" i="56"/>
  <c r="AJ98" i="56"/>
  <c r="AI98" i="56"/>
  <c r="AH98" i="56"/>
  <c r="Q98" i="56"/>
  <c r="P98" i="56"/>
  <c r="O98" i="56"/>
  <c r="N98" i="56"/>
  <c r="M98" i="56"/>
  <c r="L98" i="56"/>
  <c r="K98" i="56"/>
  <c r="J98" i="56"/>
  <c r="I98" i="56"/>
  <c r="E98" i="56"/>
  <c r="AN97" i="56"/>
  <c r="AM97" i="56"/>
  <c r="AL97" i="56"/>
  <c r="AK97" i="56"/>
  <c r="AJ97" i="56"/>
  <c r="AI97" i="56"/>
  <c r="AH97" i="56"/>
  <c r="Q97" i="56"/>
  <c r="P97" i="56"/>
  <c r="O97" i="56"/>
  <c r="N97" i="56"/>
  <c r="M97" i="56"/>
  <c r="L97" i="56"/>
  <c r="K97" i="56"/>
  <c r="J97" i="56"/>
  <c r="I97" i="56"/>
  <c r="E97" i="56"/>
  <c r="AN96" i="56"/>
  <c r="AM96" i="56"/>
  <c r="AL96" i="56"/>
  <c r="AK96" i="56"/>
  <c r="AJ96" i="56"/>
  <c r="AI96" i="56"/>
  <c r="AH96" i="56"/>
  <c r="Q96" i="56"/>
  <c r="P96" i="56"/>
  <c r="O96" i="56"/>
  <c r="N96" i="56"/>
  <c r="M96" i="56"/>
  <c r="L96" i="56"/>
  <c r="K96" i="56"/>
  <c r="J96" i="56"/>
  <c r="I96" i="56"/>
  <c r="E96" i="56"/>
  <c r="AN95" i="56"/>
  <c r="AM95" i="56"/>
  <c r="AL95" i="56"/>
  <c r="AK95" i="56"/>
  <c r="AJ95" i="56"/>
  <c r="AI95" i="56"/>
  <c r="AH95" i="56"/>
  <c r="Q95" i="56"/>
  <c r="P95" i="56"/>
  <c r="O95" i="56"/>
  <c r="N95" i="56"/>
  <c r="M95" i="56"/>
  <c r="L95" i="56"/>
  <c r="K95" i="56"/>
  <c r="J95" i="56"/>
  <c r="I95" i="56"/>
  <c r="E95" i="56"/>
  <c r="AN94" i="56"/>
  <c r="AM94" i="56"/>
  <c r="AL94" i="56"/>
  <c r="AK94" i="56"/>
  <c r="AJ94" i="56"/>
  <c r="AI94" i="56"/>
  <c r="AH94" i="56"/>
  <c r="Q94" i="56"/>
  <c r="P94" i="56"/>
  <c r="O94" i="56"/>
  <c r="N94" i="56"/>
  <c r="M94" i="56"/>
  <c r="L94" i="56"/>
  <c r="K94" i="56"/>
  <c r="J94" i="56"/>
  <c r="I94" i="56"/>
  <c r="E94" i="56"/>
  <c r="AN93" i="56"/>
  <c r="AM93" i="56"/>
  <c r="AL93" i="56"/>
  <c r="AK93" i="56"/>
  <c r="AJ93" i="56"/>
  <c r="AI93" i="56"/>
  <c r="AH93" i="56"/>
  <c r="Q93" i="56"/>
  <c r="P93" i="56"/>
  <c r="O93" i="56"/>
  <c r="N93" i="56"/>
  <c r="M93" i="56"/>
  <c r="L93" i="56"/>
  <c r="K93" i="56"/>
  <c r="J93" i="56"/>
  <c r="I93" i="56"/>
  <c r="E93" i="56"/>
  <c r="AN92" i="56"/>
  <c r="AM92" i="56"/>
  <c r="AL92" i="56"/>
  <c r="AK92" i="56"/>
  <c r="AJ92" i="56"/>
  <c r="AI92" i="56"/>
  <c r="AH92" i="56"/>
  <c r="Q92" i="56"/>
  <c r="P92" i="56"/>
  <c r="O92" i="56"/>
  <c r="N92" i="56"/>
  <c r="M92" i="56"/>
  <c r="L92" i="56"/>
  <c r="K92" i="56"/>
  <c r="J92" i="56"/>
  <c r="I92" i="56"/>
  <c r="E92" i="56"/>
  <c r="AN91" i="56"/>
  <c r="AM91" i="56"/>
  <c r="AL91" i="56"/>
  <c r="AK91" i="56"/>
  <c r="AJ91" i="56"/>
  <c r="AI91" i="56"/>
  <c r="AH91" i="56"/>
  <c r="Q91" i="56"/>
  <c r="P91" i="56"/>
  <c r="O91" i="56"/>
  <c r="N91" i="56"/>
  <c r="M91" i="56"/>
  <c r="L91" i="56"/>
  <c r="K91" i="56"/>
  <c r="J91" i="56"/>
  <c r="I91" i="56"/>
  <c r="E91" i="56"/>
  <c r="AN90" i="56"/>
  <c r="AM90" i="56"/>
  <c r="AL90" i="56"/>
  <c r="AK90" i="56"/>
  <c r="AJ90" i="56"/>
  <c r="AI90" i="56"/>
  <c r="AH90" i="56"/>
  <c r="Q90" i="56"/>
  <c r="P90" i="56"/>
  <c r="O90" i="56"/>
  <c r="N90" i="56"/>
  <c r="M90" i="56"/>
  <c r="L90" i="56"/>
  <c r="K90" i="56"/>
  <c r="J90" i="56"/>
  <c r="I90" i="56"/>
  <c r="E90" i="56"/>
  <c r="AN89" i="56"/>
  <c r="AM89" i="56"/>
  <c r="AL89" i="56"/>
  <c r="AK89" i="56"/>
  <c r="AJ89" i="56"/>
  <c r="AI89" i="56"/>
  <c r="AH89" i="56"/>
  <c r="Q89" i="56"/>
  <c r="P89" i="56"/>
  <c r="O89" i="56"/>
  <c r="N89" i="56"/>
  <c r="M89" i="56"/>
  <c r="L89" i="56"/>
  <c r="K89" i="56"/>
  <c r="J89" i="56"/>
  <c r="I89" i="56"/>
  <c r="E89" i="56"/>
  <c r="AN88" i="56"/>
  <c r="AM88" i="56"/>
  <c r="AL88" i="56"/>
  <c r="AK88" i="56"/>
  <c r="AJ88" i="56"/>
  <c r="AI88" i="56"/>
  <c r="AH88" i="56"/>
  <c r="Q88" i="56"/>
  <c r="P88" i="56"/>
  <c r="O88" i="56"/>
  <c r="N88" i="56"/>
  <c r="M88" i="56"/>
  <c r="L88" i="56"/>
  <c r="K88" i="56"/>
  <c r="J88" i="56"/>
  <c r="I88" i="56"/>
  <c r="E88" i="56"/>
  <c r="AN87" i="56"/>
  <c r="AM87" i="56"/>
  <c r="AL87" i="56"/>
  <c r="AK87" i="56"/>
  <c r="AJ87" i="56"/>
  <c r="AI87" i="56"/>
  <c r="AH87" i="56"/>
  <c r="Q87" i="56"/>
  <c r="P87" i="56"/>
  <c r="O87" i="56"/>
  <c r="N87" i="56"/>
  <c r="M87" i="56"/>
  <c r="L87" i="56"/>
  <c r="K87" i="56"/>
  <c r="J87" i="56"/>
  <c r="I87" i="56"/>
  <c r="E87" i="56"/>
  <c r="AN86" i="56"/>
  <c r="AM86" i="56"/>
  <c r="AL86" i="56"/>
  <c r="AK86" i="56"/>
  <c r="AJ86" i="56"/>
  <c r="AI86" i="56"/>
  <c r="AH86" i="56"/>
  <c r="Q86" i="56"/>
  <c r="P86" i="56"/>
  <c r="O86" i="56"/>
  <c r="N86" i="56"/>
  <c r="M86" i="56"/>
  <c r="L86" i="56"/>
  <c r="K86" i="56"/>
  <c r="J86" i="56"/>
  <c r="I86" i="56"/>
  <c r="E86" i="56"/>
  <c r="AN85" i="56"/>
  <c r="AM85" i="56"/>
  <c r="AL85" i="56"/>
  <c r="AK85" i="56"/>
  <c r="AJ85" i="56"/>
  <c r="AI85" i="56"/>
  <c r="AH85" i="56"/>
  <c r="Q85" i="56"/>
  <c r="P85" i="56"/>
  <c r="O85" i="56"/>
  <c r="N85" i="56"/>
  <c r="M85" i="56"/>
  <c r="L85" i="56"/>
  <c r="K85" i="56"/>
  <c r="J85" i="56"/>
  <c r="I85" i="56"/>
  <c r="E85" i="56"/>
  <c r="AN84" i="56"/>
  <c r="AM84" i="56"/>
  <c r="AL84" i="56"/>
  <c r="AK84" i="56"/>
  <c r="AJ84" i="56"/>
  <c r="AI84" i="56"/>
  <c r="AH84" i="56"/>
  <c r="Q84" i="56"/>
  <c r="P84" i="56"/>
  <c r="O84" i="56"/>
  <c r="N84" i="56"/>
  <c r="M84" i="56"/>
  <c r="L84" i="56"/>
  <c r="K84" i="56"/>
  <c r="J84" i="56"/>
  <c r="I84" i="56"/>
  <c r="E84" i="56"/>
  <c r="AN83" i="56"/>
  <c r="AM83" i="56"/>
  <c r="AL83" i="56"/>
  <c r="AK83" i="56"/>
  <c r="AJ83" i="56"/>
  <c r="AI83" i="56"/>
  <c r="AH83" i="56"/>
  <c r="Q83" i="56"/>
  <c r="P83" i="56"/>
  <c r="O83" i="56"/>
  <c r="N83" i="56"/>
  <c r="M83" i="56"/>
  <c r="L83" i="56"/>
  <c r="K83" i="56"/>
  <c r="J83" i="56"/>
  <c r="I83" i="56"/>
  <c r="E83" i="56"/>
  <c r="AN82" i="56"/>
  <c r="AM82" i="56"/>
  <c r="AL82" i="56"/>
  <c r="AK82" i="56"/>
  <c r="AJ82" i="56"/>
  <c r="AI82" i="56"/>
  <c r="AH82" i="56"/>
  <c r="Q82" i="56"/>
  <c r="P82" i="56"/>
  <c r="O82" i="56"/>
  <c r="N82" i="56"/>
  <c r="M82" i="56"/>
  <c r="L82" i="56"/>
  <c r="K82" i="56"/>
  <c r="J82" i="56"/>
  <c r="I82" i="56"/>
  <c r="E82" i="56"/>
  <c r="AN81" i="56"/>
  <c r="AM81" i="56"/>
  <c r="AL81" i="56"/>
  <c r="AK81" i="56"/>
  <c r="AJ81" i="56"/>
  <c r="AI81" i="56"/>
  <c r="AH81" i="56"/>
  <c r="Q81" i="56"/>
  <c r="P81" i="56"/>
  <c r="O81" i="56"/>
  <c r="N81" i="56"/>
  <c r="M81" i="56"/>
  <c r="L81" i="56"/>
  <c r="K81" i="56"/>
  <c r="J81" i="56"/>
  <c r="I81" i="56"/>
  <c r="E81" i="56"/>
  <c r="AN80" i="56"/>
  <c r="AM80" i="56"/>
  <c r="AL80" i="56"/>
  <c r="AK80" i="56"/>
  <c r="AJ80" i="56"/>
  <c r="AI80" i="56"/>
  <c r="AH80" i="56"/>
  <c r="Q80" i="56"/>
  <c r="P80" i="56"/>
  <c r="O80" i="56"/>
  <c r="N80" i="56"/>
  <c r="M80" i="56"/>
  <c r="L80" i="56"/>
  <c r="K80" i="56"/>
  <c r="J80" i="56"/>
  <c r="I80" i="56"/>
  <c r="E80" i="56"/>
  <c r="AN79" i="56"/>
  <c r="AM79" i="56"/>
  <c r="AL79" i="56"/>
  <c r="AK79" i="56"/>
  <c r="AJ79" i="56"/>
  <c r="AI79" i="56"/>
  <c r="AH79" i="56"/>
  <c r="Q79" i="56"/>
  <c r="P79" i="56"/>
  <c r="O79" i="56"/>
  <c r="N79" i="56"/>
  <c r="M79" i="56"/>
  <c r="L79" i="56"/>
  <c r="K79" i="56"/>
  <c r="J79" i="56"/>
  <c r="I79" i="56"/>
  <c r="E79" i="56"/>
  <c r="AN78" i="56"/>
  <c r="AM78" i="56"/>
  <c r="AL78" i="56"/>
  <c r="AK78" i="56"/>
  <c r="AJ78" i="56"/>
  <c r="AI78" i="56"/>
  <c r="AH78" i="56"/>
  <c r="Q78" i="56"/>
  <c r="P78" i="56"/>
  <c r="O78" i="56"/>
  <c r="N78" i="56"/>
  <c r="M78" i="56"/>
  <c r="L78" i="56"/>
  <c r="K78" i="56"/>
  <c r="J78" i="56"/>
  <c r="I78" i="56"/>
  <c r="E78" i="56"/>
  <c r="AN77" i="56"/>
  <c r="AM77" i="56"/>
  <c r="AL77" i="56"/>
  <c r="AK77" i="56"/>
  <c r="AJ77" i="56"/>
  <c r="AI77" i="56"/>
  <c r="AH77" i="56"/>
  <c r="Q77" i="56"/>
  <c r="P77" i="56"/>
  <c r="O77" i="56"/>
  <c r="N77" i="56"/>
  <c r="M77" i="56"/>
  <c r="L77" i="56"/>
  <c r="K77" i="56"/>
  <c r="J77" i="56"/>
  <c r="I77" i="56"/>
  <c r="E77" i="56"/>
  <c r="AN76" i="56"/>
  <c r="AM76" i="56"/>
  <c r="AL76" i="56"/>
  <c r="AK76" i="56"/>
  <c r="AJ76" i="56"/>
  <c r="AI76" i="56"/>
  <c r="AH76" i="56"/>
  <c r="Q76" i="56"/>
  <c r="P76" i="56"/>
  <c r="O76" i="56"/>
  <c r="N76" i="56"/>
  <c r="M76" i="56"/>
  <c r="L76" i="56"/>
  <c r="K76" i="56"/>
  <c r="J76" i="56"/>
  <c r="I76" i="56"/>
  <c r="E76" i="56"/>
  <c r="AN75" i="56"/>
  <c r="AM75" i="56"/>
  <c r="AL75" i="56"/>
  <c r="AK75" i="56"/>
  <c r="AJ75" i="56"/>
  <c r="AI75" i="56"/>
  <c r="AH75" i="56"/>
  <c r="Q75" i="56"/>
  <c r="P75" i="56"/>
  <c r="O75" i="56"/>
  <c r="N75" i="56"/>
  <c r="M75" i="56"/>
  <c r="L75" i="56"/>
  <c r="K75" i="56"/>
  <c r="J75" i="56"/>
  <c r="I75" i="56"/>
  <c r="E75" i="56"/>
  <c r="AN74" i="56"/>
  <c r="AM74" i="56"/>
  <c r="AL74" i="56"/>
  <c r="AK74" i="56"/>
  <c r="AJ74" i="56"/>
  <c r="AI74" i="56"/>
  <c r="AH74" i="56"/>
  <c r="Q74" i="56"/>
  <c r="P74" i="56"/>
  <c r="O74" i="56"/>
  <c r="N74" i="56"/>
  <c r="M74" i="56"/>
  <c r="L74" i="56"/>
  <c r="K74" i="56"/>
  <c r="J74" i="56"/>
  <c r="I74" i="56"/>
  <c r="E74" i="56"/>
  <c r="AN73" i="56"/>
  <c r="AM73" i="56"/>
  <c r="AL73" i="56"/>
  <c r="AK73" i="56"/>
  <c r="AJ73" i="56"/>
  <c r="AI73" i="56"/>
  <c r="AH73" i="56"/>
  <c r="Q73" i="56"/>
  <c r="P73" i="56"/>
  <c r="O73" i="56"/>
  <c r="N73" i="56"/>
  <c r="M73" i="56"/>
  <c r="L73" i="56"/>
  <c r="K73" i="56"/>
  <c r="J73" i="56"/>
  <c r="I73" i="56"/>
  <c r="E73" i="56"/>
  <c r="AN72" i="56"/>
  <c r="AM72" i="56"/>
  <c r="AL72" i="56"/>
  <c r="AK72" i="56"/>
  <c r="AJ72" i="56"/>
  <c r="AI72" i="56"/>
  <c r="AH72" i="56"/>
  <c r="Q72" i="56"/>
  <c r="P72" i="56"/>
  <c r="O72" i="56"/>
  <c r="N72" i="56"/>
  <c r="M72" i="56"/>
  <c r="L72" i="56"/>
  <c r="K72" i="56"/>
  <c r="J72" i="56"/>
  <c r="I72" i="56"/>
  <c r="E72" i="56"/>
  <c r="AN71" i="56"/>
  <c r="AM71" i="56"/>
  <c r="AL71" i="56"/>
  <c r="AK71" i="56"/>
  <c r="AJ71" i="56"/>
  <c r="AI71" i="56"/>
  <c r="AH71" i="56"/>
  <c r="Q71" i="56"/>
  <c r="P71" i="56"/>
  <c r="O71" i="56"/>
  <c r="N71" i="56"/>
  <c r="M71" i="56"/>
  <c r="L71" i="56"/>
  <c r="K71" i="56"/>
  <c r="J71" i="56"/>
  <c r="I71" i="56"/>
  <c r="E71" i="56"/>
  <c r="AN70" i="56"/>
  <c r="AM70" i="56"/>
  <c r="AL70" i="56"/>
  <c r="AK70" i="56"/>
  <c r="AJ70" i="56"/>
  <c r="AI70" i="56"/>
  <c r="AH70" i="56"/>
  <c r="Q70" i="56"/>
  <c r="P70" i="56"/>
  <c r="O70" i="56"/>
  <c r="N70" i="56"/>
  <c r="M70" i="56"/>
  <c r="L70" i="56"/>
  <c r="K70" i="56"/>
  <c r="J70" i="56"/>
  <c r="I70" i="56"/>
  <c r="E70" i="56"/>
  <c r="AN69" i="56"/>
  <c r="AM69" i="56"/>
  <c r="AL69" i="56"/>
  <c r="AK69" i="56"/>
  <c r="AJ69" i="56"/>
  <c r="AI69" i="56"/>
  <c r="AH69" i="56"/>
  <c r="Q69" i="56"/>
  <c r="P69" i="56"/>
  <c r="O69" i="56"/>
  <c r="N69" i="56"/>
  <c r="M69" i="56"/>
  <c r="L69" i="56"/>
  <c r="K69" i="56"/>
  <c r="J69" i="56"/>
  <c r="I69" i="56"/>
  <c r="E69" i="56"/>
  <c r="AN68" i="56"/>
  <c r="AM68" i="56"/>
  <c r="AL68" i="56"/>
  <c r="AK68" i="56"/>
  <c r="AJ68" i="56"/>
  <c r="AI68" i="56"/>
  <c r="AH68" i="56"/>
  <c r="Q68" i="56"/>
  <c r="P68" i="56"/>
  <c r="O68" i="56"/>
  <c r="N68" i="56"/>
  <c r="M68" i="56"/>
  <c r="L68" i="56"/>
  <c r="K68" i="56"/>
  <c r="J68" i="56"/>
  <c r="I68" i="56"/>
  <c r="E68" i="56"/>
  <c r="AN67" i="56"/>
  <c r="AM67" i="56"/>
  <c r="AL67" i="56"/>
  <c r="AK67" i="56"/>
  <c r="AJ67" i="56"/>
  <c r="AI67" i="56"/>
  <c r="AH67" i="56"/>
  <c r="Q67" i="56"/>
  <c r="P67" i="56"/>
  <c r="O67" i="56"/>
  <c r="N67" i="56"/>
  <c r="M67" i="56"/>
  <c r="L67" i="56"/>
  <c r="K67" i="56"/>
  <c r="J67" i="56"/>
  <c r="I67" i="56"/>
  <c r="E67" i="56"/>
  <c r="AN66" i="56"/>
  <c r="AM66" i="56"/>
  <c r="AL66" i="56"/>
  <c r="AK66" i="56"/>
  <c r="AJ66" i="56"/>
  <c r="AI66" i="56"/>
  <c r="AH66" i="56"/>
  <c r="Q66" i="56"/>
  <c r="P66" i="56"/>
  <c r="O66" i="56"/>
  <c r="N66" i="56"/>
  <c r="M66" i="56"/>
  <c r="L66" i="56"/>
  <c r="K66" i="56"/>
  <c r="J66" i="56"/>
  <c r="I66" i="56"/>
  <c r="E66" i="56"/>
  <c r="AN65" i="56"/>
  <c r="AM65" i="56"/>
  <c r="AL65" i="56"/>
  <c r="AK65" i="56"/>
  <c r="AJ65" i="56"/>
  <c r="AI65" i="56"/>
  <c r="AH65" i="56"/>
  <c r="Q65" i="56"/>
  <c r="P65" i="56"/>
  <c r="O65" i="56"/>
  <c r="N65" i="56"/>
  <c r="M65" i="56"/>
  <c r="L65" i="56"/>
  <c r="K65" i="56"/>
  <c r="J65" i="56"/>
  <c r="I65" i="56"/>
  <c r="E65" i="56"/>
  <c r="AN64" i="56"/>
  <c r="AM64" i="56"/>
  <c r="AL64" i="56"/>
  <c r="AK64" i="56"/>
  <c r="AJ64" i="56"/>
  <c r="AI64" i="56"/>
  <c r="AH64" i="56"/>
  <c r="Q64" i="56"/>
  <c r="P64" i="56"/>
  <c r="O64" i="56"/>
  <c r="N64" i="56"/>
  <c r="M64" i="56"/>
  <c r="L64" i="56"/>
  <c r="K64" i="56"/>
  <c r="J64" i="56"/>
  <c r="I64" i="56"/>
  <c r="E64" i="56"/>
  <c r="AN63" i="56"/>
  <c r="AM63" i="56"/>
  <c r="AL63" i="56"/>
  <c r="AK63" i="56"/>
  <c r="AJ63" i="56"/>
  <c r="AI63" i="56"/>
  <c r="AH63" i="56"/>
  <c r="Q63" i="56"/>
  <c r="P63" i="56"/>
  <c r="O63" i="56"/>
  <c r="N63" i="56"/>
  <c r="M63" i="56"/>
  <c r="L63" i="56"/>
  <c r="K63" i="56"/>
  <c r="J63" i="56"/>
  <c r="I63" i="56"/>
  <c r="E63" i="56"/>
  <c r="AN62" i="56"/>
  <c r="AM62" i="56"/>
  <c r="AL62" i="56"/>
  <c r="AK62" i="56"/>
  <c r="AJ62" i="56"/>
  <c r="AI62" i="56"/>
  <c r="AH62" i="56"/>
  <c r="Q62" i="56"/>
  <c r="P62" i="56"/>
  <c r="O62" i="56"/>
  <c r="N62" i="56"/>
  <c r="M62" i="56"/>
  <c r="L62" i="56"/>
  <c r="K62" i="56"/>
  <c r="J62" i="56"/>
  <c r="I62" i="56"/>
  <c r="E62" i="56"/>
  <c r="AN61" i="56"/>
  <c r="AM61" i="56"/>
  <c r="AL61" i="56"/>
  <c r="AK61" i="56"/>
  <c r="AJ61" i="56"/>
  <c r="AI61" i="56"/>
  <c r="AH61" i="56"/>
  <c r="Q61" i="56"/>
  <c r="P61" i="56"/>
  <c r="O61" i="56"/>
  <c r="N61" i="56"/>
  <c r="M61" i="56"/>
  <c r="L61" i="56"/>
  <c r="K61" i="56"/>
  <c r="J61" i="56"/>
  <c r="I61" i="56"/>
  <c r="E61" i="56"/>
  <c r="AN60" i="56"/>
  <c r="AM60" i="56"/>
  <c r="AL60" i="56"/>
  <c r="AK60" i="56"/>
  <c r="AJ60" i="56"/>
  <c r="AI60" i="56"/>
  <c r="AH60" i="56"/>
  <c r="Q60" i="56"/>
  <c r="P60" i="56"/>
  <c r="O60" i="56"/>
  <c r="N60" i="56"/>
  <c r="M60" i="56"/>
  <c r="L60" i="56"/>
  <c r="K60" i="56"/>
  <c r="J60" i="56"/>
  <c r="I60" i="56"/>
  <c r="E60" i="56"/>
  <c r="AN59" i="56"/>
  <c r="AM59" i="56"/>
  <c r="AL59" i="56"/>
  <c r="AK59" i="56"/>
  <c r="AJ59" i="56"/>
  <c r="AI59" i="56"/>
  <c r="AH59" i="56"/>
  <c r="Q59" i="56"/>
  <c r="P59" i="56"/>
  <c r="O59" i="56"/>
  <c r="N59" i="56"/>
  <c r="M59" i="56"/>
  <c r="L59" i="56"/>
  <c r="K59" i="56"/>
  <c r="J59" i="56"/>
  <c r="I59" i="56"/>
  <c r="E59" i="56"/>
  <c r="AN58" i="56"/>
  <c r="AM58" i="56"/>
  <c r="AL58" i="56"/>
  <c r="AK58" i="56"/>
  <c r="AJ58" i="56"/>
  <c r="AI58" i="56"/>
  <c r="AH58" i="56"/>
  <c r="Q58" i="56"/>
  <c r="P58" i="56"/>
  <c r="O58" i="56"/>
  <c r="N58" i="56"/>
  <c r="M58" i="56"/>
  <c r="L58" i="56"/>
  <c r="K58" i="56"/>
  <c r="J58" i="56"/>
  <c r="I58" i="56"/>
  <c r="E58" i="56"/>
  <c r="AN57" i="56"/>
  <c r="AM57" i="56"/>
  <c r="AL57" i="56"/>
  <c r="AK57" i="56"/>
  <c r="AJ57" i="56"/>
  <c r="AI57" i="56"/>
  <c r="AH57" i="56"/>
  <c r="Q57" i="56"/>
  <c r="P57" i="56"/>
  <c r="O57" i="56"/>
  <c r="N57" i="56"/>
  <c r="M57" i="56"/>
  <c r="L57" i="56"/>
  <c r="K57" i="56"/>
  <c r="J57" i="56"/>
  <c r="I57" i="56"/>
  <c r="E57" i="56"/>
  <c r="AN56" i="56"/>
  <c r="AM56" i="56"/>
  <c r="AL56" i="56"/>
  <c r="AK56" i="56"/>
  <c r="AJ56" i="56"/>
  <c r="AI56" i="56"/>
  <c r="AH56" i="56"/>
  <c r="Q56" i="56"/>
  <c r="P56" i="56"/>
  <c r="O56" i="56"/>
  <c r="N56" i="56"/>
  <c r="M56" i="56"/>
  <c r="L56" i="56"/>
  <c r="K56" i="56"/>
  <c r="J56" i="56"/>
  <c r="I56" i="56"/>
  <c r="E56" i="56"/>
  <c r="AN55" i="56"/>
  <c r="AM55" i="56"/>
  <c r="AL55" i="56"/>
  <c r="AK55" i="56"/>
  <c r="AJ55" i="56"/>
  <c r="AI55" i="56"/>
  <c r="AH55" i="56"/>
  <c r="Q55" i="56"/>
  <c r="P55" i="56"/>
  <c r="O55" i="56"/>
  <c r="N55" i="56"/>
  <c r="M55" i="56"/>
  <c r="L55" i="56"/>
  <c r="K55" i="56"/>
  <c r="J55" i="56"/>
  <c r="I55" i="56"/>
  <c r="E55" i="56"/>
  <c r="AN54" i="56"/>
  <c r="AM54" i="56"/>
  <c r="AL54" i="56"/>
  <c r="AK54" i="56"/>
  <c r="AJ54" i="56"/>
  <c r="AI54" i="56"/>
  <c r="AH54" i="56"/>
  <c r="Q54" i="56"/>
  <c r="P54" i="56"/>
  <c r="O54" i="56"/>
  <c r="N54" i="56"/>
  <c r="M54" i="56"/>
  <c r="L54" i="56"/>
  <c r="K54" i="56"/>
  <c r="J54" i="56"/>
  <c r="I54" i="56"/>
  <c r="E54" i="56"/>
  <c r="AN53" i="56"/>
  <c r="AM53" i="56"/>
  <c r="AL53" i="56"/>
  <c r="AK53" i="56"/>
  <c r="AJ53" i="56"/>
  <c r="AI53" i="56"/>
  <c r="AH53" i="56"/>
  <c r="Q53" i="56"/>
  <c r="P53" i="56"/>
  <c r="O53" i="56"/>
  <c r="N53" i="56"/>
  <c r="M53" i="56"/>
  <c r="L53" i="56"/>
  <c r="K53" i="56"/>
  <c r="J53" i="56"/>
  <c r="I53" i="56"/>
  <c r="E53" i="56"/>
  <c r="AN52" i="56"/>
  <c r="AM52" i="56"/>
  <c r="AL52" i="56"/>
  <c r="AK52" i="56"/>
  <c r="AJ52" i="56"/>
  <c r="AI52" i="56"/>
  <c r="AH52" i="56"/>
  <c r="Q52" i="56"/>
  <c r="P52" i="56"/>
  <c r="O52" i="56"/>
  <c r="N52" i="56"/>
  <c r="M52" i="56"/>
  <c r="L52" i="56"/>
  <c r="K52" i="56"/>
  <c r="J52" i="56"/>
  <c r="I52" i="56"/>
  <c r="E52" i="56"/>
  <c r="AN51" i="56"/>
  <c r="AM51" i="56"/>
  <c r="AL51" i="56"/>
  <c r="AK51" i="56"/>
  <c r="AJ51" i="56"/>
  <c r="AI51" i="56"/>
  <c r="AH51" i="56"/>
  <c r="Q51" i="56"/>
  <c r="P51" i="56"/>
  <c r="O51" i="56"/>
  <c r="N51" i="56"/>
  <c r="M51" i="56"/>
  <c r="L51" i="56"/>
  <c r="K51" i="56"/>
  <c r="J51" i="56"/>
  <c r="I51" i="56"/>
  <c r="E51" i="56"/>
  <c r="AN50" i="56"/>
  <c r="AM50" i="56"/>
  <c r="AL50" i="56"/>
  <c r="AK50" i="56"/>
  <c r="AJ50" i="56"/>
  <c r="AI50" i="56"/>
  <c r="AH50" i="56"/>
  <c r="Q50" i="56"/>
  <c r="P50" i="56"/>
  <c r="O50" i="56"/>
  <c r="N50" i="56"/>
  <c r="M50" i="56"/>
  <c r="L50" i="56"/>
  <c r="K50" i="56"/>
  <c r="J50" i="56"/>
  <c r="I50" i="56"/>
  <c r="E50" i="56"/>
  <c r="AN49" i="56"/>
  <c r="AM49" i="56"/>
  <c r="AL49" i="56"/>
  <c r="AK49" i="56"/>
  <c r="AJ49" i="56"/>
  <c r="AI49" i="56"/>
  <c r="AH49" i="56"/>
  <c r="Q49" i="56"/>
  <c r="P49" i="56"/>
  <c r="O49" i="56"/>
  <c r="N49" i="56"/>
  <c r="M49" i="56"/>
  <c r="L49" i="56"/>
  <c r="K49" i="56"/>
  <c r="J49" i="56"/>
  <c r="I49" i="56"/>
  <c r="E49" i="56"/>
  <c r="AN48" i="56"/>
  <c r="AM48" i="56"/>
  <c r="AL48" i="56"/>
  <c r="AK48" i="56"/>
  <c r="AJ48" i="56"/>
  <c r="AI48" i="56"/>
  <c r="AH48" i="56"/>
  <c r="Q48" i="56"/>
  <c r="P48" i="56"/>
  <c r="O48" i="56"/>
  <c r="N48" i="56"/>
  <c r="M48" i="56"/>
  <c r="L48" i="56"/>
  <c r="K48" i="56"/>
  <c r="J48" i="56"/>
  <c r="I48" i="56"/>
  <c r="E48" i="56"/>
  <c r="AN47" i="56"/>
  <c r="AM47" i="56"/>
  <c r="AL47" i="56"/>
  <c r="AK47" i="56"/>
  <c r="AJ47" i="56"/>
  <c r="AI47" i="56"/>
  <c r="AH47" i="56"/>
  <c r="Q47" i="56"/>
  <c r="P47" i="56"/>
  <c r="O47" i="56"/>
  <c r="N47" i="56"/>
  <c r="M47" i="56"/>
  <c r="L47" i="56"/>
  <c r="K47" i="56"/>
  <c r="J47" i="56"/>
  <c r="I47" i="56"/>
  <c r="E47" i="56"/>
  <c r="AN46" i="56"/>
  <c r="AM46" i="56"/>
  <c r="AL46" i="56"/>
  <c r="AK46" i="56"/>
  <c r="AJ46" i="56"/>
  <c r="AI46" i="56"/>
  <c r="AH46" i="56"/>
  <c r="Q46" i="56"/>
  <c r="P46" i="56"/>
  <c r="O46" i="56"/>
  <c r="N46" i="56"/>
  <c r="M46" i="56"/>
  <c r="L46" i="56"/>
  <c r="K46" i="56"/>
  <c r="J46" i="56"/>
  <c r="I46" i="56"/>
  <c r="E46" i="56"/>
  <c r="AN45" i="56"/>
  <c r="AM45" i="56"/>
  <c r="AL45" i="56"/>
  <c r="AK45" i="56"/>
  <c r="AJ45" i="56"/>
  <c r="AI45" i="56"/>
  <c r="AH45" i="56"/>
  <c r="Q45" i="56"/>
  <c r="P45" i="56"/>
  <c r="O45" i="56"/>
  <c r="N45" i="56"/>
  <c r="M45" i="56"/>
  <c r="L45" i="56"/>
  <c r="K45" i="56"/>
  <c r="J45" i="56"/>
  <c r="I45" i="56"/>
  <c r="E45" i="56"/>
  <c r="AN44" i="56"/>
  <c r="AM44" i="56"/>
  <c r="AL44" i="56"/>
  <c r="AK44" i="56"/>
  <c r="AJ44" i="56"/>
  <c r="AI44" i="56"/>
  <c r="AH44" i="56"/>
  <c r="Q44" i="56"/>
  <c r="P44" i="56"/>
  <c r="O44" i="56"/>
  <c r="N44" i="56"/>
  <c r="M44" i="56"/>
  <c r="L44" i="56"/>
  <c r="K44" i="56"/>
  <c r="J44" i="56"/>
  <c r="I44" i="56"/>
  <c r="E44" i="56"/>
  <c r="AN43" i="56"/>
  <c r="AM43" i="56"/>
  <c r="AL43" i="56"/>
  <c r="AK43" i="56"/>
  <c r="AJ43" i="56"/>
  <c r="AI43" i="56"/>
  <c r="AH43" i="56"/>
  <c r="Q43" i="56"/>
  <c r="P43" i="56"/>
  <c r="O43" i="56"/>
  <c r="N43" i="56"/>
  <c r="M43" i="56"/>
  <c r="L43" i="56"/>
  <c r="K43" i="56"/>
  <c r="J43" i="56"/>
  <c r="I43" i="56"/>
  <c r="E43" i="56"/>
  <c r="AN42" i="56"/>
  <c r="AM42" i="56"/>
  <c r="AL42" i="56"/>
  <c r="AK42" i="56"/>
  <c r="AJ42" i="56"/>
  <c r="AI42" i="56"/>
  <c r="AH42" i="56"/>
  <c r="Q42" i="56"/>
  <c r="P42" i="56"/>
  <c r="O42" i="56"/>
  <c r="N42" i="56"/>
  <c r="M42" i="56"/>
  <c r="L42" i="56"/>
  <c r="K42" i="56"/>
  <c r="J42" i="56"/>
  <c r="I42" i="56"/>
  <c r="E42" i="56"/>
  <c r="AN41" i="56"/>
  <c r="AM41" i="56"/>
  <c r="AL41" i="56"/>
  <c r="AK41" i="56"/>
  <c r="AJ41" i="56"/>
  <c r="AI41" i="56"/>
  <c r="AH41" i="56"/>
  <c r="Q41" i="56"/>
  <c r="P41" i="56"/>
  <c r="O41" i="56"/>
  <c r="N41" i="56"/>
  <c r="M41" i="56"/>
  <c r="L41" i="56"/>
  <c r="K41" i="56"/>
  <c r="J41" i="56"/>
  <c r="I41" i="56"/>
  <c r="E41" i="56"/>
  <c r="AN40" i="56"/>
  <c r="AM40" i="56"/>
  <c r="AL40" i="56"/>
  <c r="AK40" i="56"/>
  <c r="AJ40" i="56"/>
  <c r="AI40" i="56"/>
  <c r="AH40" i="56"/>
  <c r="Q40" i="56"/>
  <c r="P40" i="56"/>
  <c r="O40" i="56"/>
  <c r="N40" i="56"/>
  <c r="M40" i="56"/>
  <c r="L40" i="56"/>
  <c r="K40" i="56"/>
  <c r="J40" i="56"/>
  <c r="I40" i="56"/>
  <c r="E40" i="56"/>
  <c r="AN39" i="56"/>
  <c r="AM39" i="56"/>
  <c r="AL39" i="56"/>
  <c r="AK39" i="56"/>
  <c r="AJ39" i="56"/>
  <c r="AI39" i="56"/>
  <c r="AH39" i="56"/>
  <c r="Q39" i="56"/>
  <c r="P39" i="56"/>
  <c r="O39" i="56"/>
  <c r="N39" i="56"/>
  <c r="M39" i="56"/>
  <c r="L39" i="56"/>
  <c r="K39" i="56"/>
  <c r="J39" i="56"/>
  <c r="I39" i="56"/>
  <c r="E39" i="56"/>
  <c r="AN38" i="56"/>
  <c r="AM38" i="56"/>
  <c r="AL38" i="56"/>
  <c r="AK38" i="56"/>
  <c r="AJ38" i="56"/>
  <c r="AI38" i="56"/>
  <c r="AH38" i="56"/>
  <c r="Q38" i="56"/>
  <c r="P38" i="56"/>
  <c r="O38" i="56"/>
  <c r="N38" i="56"/>
  <c r="M38" i="56"/>
  <c r="L38" i="56"/>
  <c r="K38" i="56"/>
  <c r="J38" i="56"/>
  <c r="I38" i="56"/>
  <c r="E38" i="56"/>
  <c r="AN37" i="56"/>
  <c r="AM37" i="56"/>
  <c r="AL37" i="56"/>
  <c r="AK37" i="56"/>
  <c r="AJ37" i="56"/>
  <c r="AI37" i="56"/>
  <c r="AH37" i="56"/>
  <c r="Q37" i="56"/>
  <c r="P37" i="56"/>
  <c r="O37" i="56"/>
  <c r="N37" i="56"/>
  <c r="M37" i="56"/>
  <c r="L37" i="56"/>
  <c r="K37" i="56"/>
  <c r="J37" i="56"/>
  <c r="I37" i="56"/>
  <c r="E37" i="56"/>
  <c r="AN36" i="56"/>
  <c r="AM36" i="56"/>
  <c r="AL36" i="56"/>
  <c r="AK36" i="56"/>
  <c r="AJ36" i="56"/>
  <c r="AI36" i="56"/>
  <c r="AH36" i="56"/>
  <c r="Q36" i="56"/>
  <c r="P36" i="56"/>
  <c r="O36" i="56"/>
  <c r="N36" i="56"/>
  <c r="M36" i="56"/>
  <c r="L36" i="56"/>
  <c r="K36" i="56"/>
  <c r="J36" i="56"/>
  <c r="I36" i="56"/>
  <c r="E36" i="56"/>
  <c r="AN35" i="56"/>
  <c r="AM35" i="56"/>
  <c r="AL35" i="56"/>
  <c r="AK35" i="56"/>
  <c r="AJ35" i="56"/>
  <c r="AI35" i="56"/>
  <c r="AH35" i="56"/>
  <c r="Q35" i="56"/>
  <c r="P35" i="56"/>
  <c r="O35" i="56"/>
  <c r="N35" i="56"/>
  <c r="M35" i="56"/>
  <c r="L35" i="56"/>
  <c r="K35" i="56"/>
  <c r="J35" i="56"/>
  <c r="I35" i="56"/>
  <c r="E35" i="56"/>
  <c r="AN34" i="56"/>
  <c r="AM34" i="56"/>
  <c r="AL34" i="56"/>
  <c r="AK34" i="56"/>
  <c r="AJ34" i="56"/>
  <c r="AI34" i="56"/>
  <c r="AH34" i="56"/>
  <c r="Q34" i="56"/>
  <c r="P34" i="56"/>
  <c r="O34" i="56"/>
  <c r="N34" i="56"/>
  <c r="M34" i="56"/>
  <c r="L34" i="56"/>
  <c r="K34" i="56"/>
  <c r="J34" i="56"/>
  <c r="I34" i="56"/>
  <c r="AN33" i="56"/>
  <c r="AM33" i="56"/>
  <c r="AL33" i="56"/>
  <c r="AK33" i="56"/>
  <c r="AJ33" i="56"/>
  <c r="AI33" i="56"/>
  <c r="AH33" i="56"/>
  <c r="Q33" i="56"/>
  <c r="P33" i="56"/>
  <c r="O33" i="56"/>
  <c r="N33" i="56"/>
  <c r="M33" i="56"/>
  <c r="L33" i="56"/>
  <c r="K33" i="56"/>
  <c r="J33" i="56"/>
  <c r="I33" i="56"/>
  <c r="C33" i="56"/>
  <c r="AN32" i="56"/>
  <c r="AM32" i="56"/>
  <c r="AL32" i="56"/>
  <c r="AK32" i="56"/>
  <c r="AJ32" i="56"/>
  <c r="AI32" i="56"/>
  <c r="AH32" i="56"/>
  <c r="Q32" i="56"/>
  <c r="P32" i="56"/>
  <c r="O32" i="56"/>
  <c r="N32" i="56"/>
  <c r="M32" i="56"/>
  <c r="L32" i="56"/>
  <c r="K32" i="56"/>
  <c r="J32" i="56"/>
  <c r="I32" i="56"/>
  <c r="AN31" i="56"/>
  <c r="AM31" i="56"/>
  <c r="AL31" i="56"/>
  <c r="AK31" i="56"/>
  <c r="AJ31" i="56"/>
  <c r="AI31" i="56"/>
  <c r="AH31" i="56"/>
  <c r="Q31" i="56"/>
  <c r="P31" i="56"/>
  <c r="O31" i="56"/>
  <c r="N31" i="56"/>
  <c r="M31" i="56"/>
  <c r="L31" i="56"/>
  <c r="K31" i="56"/>
  <c r="J31" i="56"/>
  <c r="I31" i="56"/>
  <c r="AN30" i="56"/>
  <c r="AM30" i="56"/>
  <c r="AL30" i="56"/>
  <c r="AK30" i="56"/>
  <c r="AJ30" i="56"/>
  <c r="AI30" i="56"/>
  <c r="AH30" i="56"/>
  <c r="Q30" i="56"/>
  <c r="P30" i="56"/>
  <c r="O30" i="56"/>
  <c r="N30" i="56"/>
  <c r="M30" i="56"/>
  <c r="L30" i="56"/>
  <c r="K30" i="56"/>
  <c r="J30" i="56"/>
  <c r="I30" i="56"/>
  <c r="AN29" i="56"/>
  <c r="AM29" i="56"/>
  <c r="AL29" i="56"/>
  <c r="AK29" i="56"/>
  <c r="AJ29" i="56"/>
  <c r="AI29" i="56"/>
  <c r="AH29" i="56"/>
  <c r="Q29" i="56"/>
  <c r="P29" i="56"/>
  <c r="O29" i="56"/>
  <c r="N29" i="56"/>
  <c r="M29" i="56"/>
  <c r="L29" i="56"/>
  <c r="K29" i="56"/>
  <c r="J29" i="56"/>
  <c r="I29" i="56"/>
  <c r="AN28" i="56"/>
  <c r="AM28" i="56"/>
  <c r="AL28" i="56"/>
  <c r="AK28" i="56"/>
  <c r="AJ28" i="56"/>
  <c r="AI28" i="56"/>
  <c r="AH28" i="56"/>
  <c r="Q28" i="56"/>
  <c r="P28" i="56"/>
  <c r="O28" i="56"/>
  <c r="N28" i="56"/>
  <c r="M28" i="56"/>
  <c r="L28" i="56"/>
  <c r="K28" i="56"/>
  <c r="J28" i="56"/>
  <c r="I28" i="56"/>
  <c r="AN27" i="56"/>
  <c r="AM27" i="56"/>
  <c r="AL27" i="56"/>
  <c r="AK27" i="56"/>
  <c r="AJ27" i="56"/>
  <c r="AI27" i="56"/>
  <c r="AH27" i="56"/>
  <c r="Q27" i="56"/>
  <c r="P27" i="56"/>
  <c r="O27" i="56"/>
  <c r="N27" i="56"/>
  <c r="M27" i="56"/>
  <c r="L27" i="56"/>
  <c r="K27" i="56"/>
  <c r="J27" i="56"/>
  <c r="I27" i="56"/>
  <c r="AN26" i="56"/>
  <c r="AM26" i="56"/>
  <c r="AL26" i="56"/>
  <c r="AK26" i="56"/>
  <c r="AJ26" i="56"/>
  <c r="AI26" i="56"/>
  <c r="AH26" i="56"/>
  <c r="Q26" i="56"/>
  <c r="P26" i="56"/>
  <c r="O26" i="56"/>
  <c r="N26" i="56"/>
  <c r="M26" i="56"/>
  <c r="L26" i="56"/>
  <c r="K26" i="56"/>
  <c r="J26" i="56"/>
  <c r="I26" i="56"/>
  <c r="AN25" i="56"/>
  <c r="AM25" i="56"/>
  <c r="AL25" i="56"/>
  <c r="AK25" i="56"/>
  <c r="AJ25" i="56"/>
  <c r="AI25" i="56"/>
  <c r="AH25" i="56"/>
  <c r="Q25" i="56"/>
  <c r="P25" i="56"/>
  <c r="O25" i="56"/>
  <c r="N25" i="56"/>
  <c r="M25" i="56"/>
  <c r="L25" i="56"/>
  <c r="K25" i="56"/>
  <c r="J25" i="56"/>
  <c r="I25" i="56"/>
  <c r="AN24" i="56"/>
  <c r="AM24" i="56"/>
  <c r="AL24" i="56"/>
  <c r="AK24" i="56"/>
  <c r="AJ24" i="56"/>
  <c r="AI24" i="56"/>
  <c r="AH24" i="56"/>
  <c r="Q24" i="56"/>
  <c r="P24" i="56"/>
  <c r="O24" i="56"/>
  <c r="N24" i="56"/>
  <c r="M24" i="56"/>
  <c r="L24" i="56"/>
  <c r="K24" i="56"/>
  <c r="J24" i="56"/>
  <c r="I24" i="56"/>
  <c r="AN23" i="56"/>
  <c r="AM23" i="56"/>
  <c r="AL23" i="56"/>
  <c r="AK23" i="56"/>
  <c r="AJ23" i="56"/>
  <c r="AI23" i="56"/>
  <c r="AH23" i="56"/>
  <c r="Q23" i="56"/>
  <c r="P23" i="56"/>
  <c r="O23" i="56"/>
  <c r="N23" i="56"/>
  <c r="M23" i="56"/>
  <c r="L23" i="56"/>
  <c r="K23" i="56"/>
  <c r="J23" i="56"/>
  <c r="I23" i="56"/>
  <c r="AN22" i="56"/>
  <c r="AM22" i="56"/>
  <c r="AL22" i="56"/>
  <c r="AK22" i="56"/>
  <c r="AJ22" i="56"/>
  <c r="AI22" i="56"/>
  <c r="AH22" i="56"/>
  <c r="Q22" i="56"/>
  <c r="P22" i="56"/>
  <c r="O22" i="56"/>
  <c r="N22" i="56"/>
  <c r="M22" i="56"/>
  <c r="L22" i="56"/>
  <c r="K22" i="56"/>
  <c r="J22" i="56"/>
  <c r="I22" i="56"/>
  <c r="AN21" i="56"/>
  <c r="AM21" i="56"/>
  <c r="AL21" i="56"/>
  <c r="AK21" i="56"/>
  <c r="AJ21" i="56"/>
  <c r="AI21" i="56"/>
  <c r="AH21" i="56"/>
  <c r="Q21" i="56"/>
  <c r="P21" i="56"/>
  <c r="O21" i="56"/>
  <c r="N21" i="56"/>
  <c r="M21" i="56"/>
  <c r="L21" i="56"/>
  <c r="K21" i="56"/>
  <c r="J21" i="56"/>
  <c r="I21" i="56"/>
  <c r="AN20" i="56"/>
  <c r="AM20" i="56"/>
  <c r="AL20" i="56"/>
  <c r="AK20" i="56"/>
  <c r="AJ20" i="56"/>
  <c r="AI20" i="56"/>
  <c r="AH20" i="56"/>
  <c r="Q20" i="56"/>
  <c r="P20" i="56"/>
  <c r="O20" i="56"/>
  <c r="N20" i="56"/>
  <c r="M20" i="56"/>
  <c r="L20" i="56"/>
  <c r="K20" i="56"/>
  <c r="J20" i="56"/>
  <c r="I20" i="56"/>
  <c r="AN19" i="56"/>
  <c r="AM19" i="56"/>
  <c r="AL19" i="56"/>
  <c r="AK19" i="56"/>
  <c r="AJ19" i="56"/>
  <c r="AI19" i="56"/>
  <c r="AH19" i="56"/>
  <c r="Q19" i="56"/>
  <c r="P19" i="56"/>
  <c r="O19" i="56"/>
  <c r="N19" i="56"/>
  <c r="M19" i="56"/>
  <c r="L19" i="56"/>
  <c r="K19" i="56"/>
  <c r="J19" i="56"/>
  <c r="I19" i="56"/>
  <c r="AN18" i="56"/>
  <c r="AM18" i="56"/>
  <c r="AL18" i="56"/>
  <c r="AK18" i="56"/>
  <c r="AJ18" i="56"/>
  <c r="AI18" i="56"/>
  <c r="AH18" i="56"/>
  <c r="Q18" i="56"/>
  <c r="P18" i="56"/>
  <c r="O18" i="56"/>
  <c r="N18" i="56"/>
  <c r="M18" i="56"/>
  <c r="L18" i="56"/>
  <c r="K18" i="56"/>
  <c r="J18" i="56"/>
  <c r="I18" i="56"/>
  <c r="AN17" i="56"/>
  <c r="AM17" i="56"/>
  <c r="AL17" i="56"/>
  <c r="AK17" i="56"/>
  <c r="AJ17" i="56"/>
  <c r="AI17" i="56"/>
  <c r="AH17" i="56"/>
  <c r="Q17" i="56"/>
  <c r="P17" i="56"/>
  <c r="O17" i="56"/>
  <c r="N17" i="56"/>
  <c r="M17" i="56"/>
  <c r="L17" i="56"/>
  <c r="K17" i="56"/>
  <c r="J17" i="56"/>
  <c r="I17" i="56"/>
  <c r="AN16" i="56"/>
  <c r="AM16" i="56"/>
  <c r="AL16" i="56"/>
  <c r="AK16" i="56"/>
  <c r="AJ16" i="56"/>
  <c r="AI16" i="56"/>
  <c r="AH16" i="56"/>
  <c r="Q16" i="56"/>
  <c r="P16" i="56"/>
  <c r="O16" i="56"/>
  <c r="N16" i="56"/>
  <c r="M16" i="56"/>
  <c r="L16" i="56"/>
  <c r="K16" i="56"/>
  <c r="J16" i="56"/>
  <c r="I16" i="56"/>
  <c r="AN15" i="56"/>
  <c r="AM15" i="56"/>
  <c r="AL15" i="56"/>
  <c r="AK15" i="56"/>
  <c r="AJ15" i="56"/>
  <c r="AI15" i="56"/>
  <c r="AH15" i="56"/>
  <c r="Q15" i="56"/>
  <c r="P15" i="56"/>
  <c r="O15" i="56"/>
  <c r="N15" i="56"/>
  <c r="M15" i="56"/>
  <c r="L15" i="56"/>
  <c r="K15" i="56"/>
  <c r="J15" i="56"/>
  <c r="I15" i="56"/>
  <c r="AN14" i="56"/>
  <c r="AM14" i="56"/>
  <c r="AL14" i="56"/>
  <c r="AK14" i="56"/>
  <c r="AJ14" i="56"/>
  <c r="AI14" i="56"/>
  <c r="AH14" i="56"/>
  <c r="Q14" i="56"/>
  <c r="P14" i="56"/>
  <c r="O14" i="56"/>
  <c r="N14" i="56"/>
  <c r="M14" i="56"/>
  <c r="L14" i="56"/>
  <c r="K14" i="56"/>
  <c r="J14" i="56"/>
  <c r="I14" i="56"/>
  <c r="AN13" i="56"/>
  <c r="AM13" i="56"/>
  <c r="AL13" i="56"/>
  <c r="AK13" i="56"/>
  <c r="AJ13" i="56"/>
  <c r="AI13" i="56"/>
  <c r="AH13" i="56"/>
  <c r="Q13" i="56"/>
  <c r="P13" i="56"/>
  <c r="O13" i="56"/>
  <c r="N13" i="56"/>
  <c r="M13" i="56"/>
  <c r="L13" i="56"/>
  <c r="K13" i="56"/>
  <c r="J13" i="56"/>
  <c r="I13" i="56"/>
  <c r="AN12" i="56"/>
  <c r="AM12" i="56"/>
  <c r="AL12" i="56"/>
  <c r="AK12" i="56"/>
  <c r="AJ12" i="56"/>
  <c r="AI12" i="56"/>
  <c r="AH12" i="56"/>
  <c r="Q12" i="56"/>
  <c r="P12" i="56"/>
  <c r="O12" i="56"/>
  <c r="N12" i="56"/>
  <c r="M12" i="56"/>
  <c r="L12" i="56"/>
  <c r="K12" i="56"/>
  <c r="J12" i="56"/>
  <c r="I12" i="56"/>
  <c r="C12" i="56"/>
  <c r="C13" i="56" s="1"/>
  <c r="AN11" i="56"/>
  <c r="AM11" i="56"/>
  <c r="AL11" i="56"/>
  <c r="AK11" i="56"/>
  <c r="AJ11" i="56"/>
  <c r="AI11" i="56"/>
  <c r="AH11" i="56"/>
  <c r="Q11" i="56"/>
  <c r="P11" i="56"/>
  <c r="O11" i="56"/>
  <c r="N11" i="56"/>
  <c r="M11" i="56"/>
  <c r="L11" i="56"/>
  <c r="K11" i="56"/>
  <c r="J11" i="56"/>
  <c r="I11" i="56"/>
  <c r="AN10" i="56"/>
  <c r="AM10" i="56"/>
  <c r="AL10" i="56"/>
  <c r="J10" i="56"/>
  <c r="K10" i="56" s="1"/>
  <c r="L10" i="56" s="1"/>
  <c r="M10" i="56" s="1"/>
  <c r="I10" i="56"/>
  <c r="AN9" i="56"/>
  <c r="AM9" i="56"/>
  <c r="AL9" i="56"/>
  <c r="J9" i="56"/>
  <c r="K9" i="56" s="1"/>
  <c r="L9" i="56" s="1"/>
  <c r="M9" i="56" s="1"/>
  <c r="I9" i="56"/>
  <c r="C9" i="56"/>
  <c r="E11" i="56" s="1"/>
  <c r="AN8" i="56"/>
  <c r="AL8" i="56" s="1"/>
  <c r="AH8" i="56" s="1"/>
  <c r="AM8" i="56"/>
  <c r="I8" i="56"/>
  <c r="AN7" i="56"/>
  <c r="AL7" i="56" s="1"/>
  <c r="AM7" i="56"/>
  <c r="AD7" i="56"/>
  <c r="AF7" i="56" s="1"/>
  <c r="AA7" i="56"/>
  <c r="AC7" i="56" s="1"/>
  <c r="X7" i="56"/>
  <c r="V7" i="56"/>
  <c r="I7" i="56"/>
  <c r="D6" i="56"/>
  <c r="T7" i="56" s="1"/>
  <c r="AF5" i="56"/>
  <c r="AC5" i="56"/>
  <c r="W5" i="56"/>
  <c r="H5" i="56"/>
  <c r="G6" i="56" s="1"/>
  <c r="AH3" i="56" s="1"/>
  <c r="E5" i="56"/>
  <c r="D5" i="56"/>
  <c r="J8" i="56" s="1"/>
  <c r="G1" i="56"/>
  <c r="AN220" i="55"/>
  <c r="AM220" i="55"/>
  <c r="AL220" i="55"/>
  <c r="AK220" i="55"/>
  <c r="AJ220" i="55"/>
  <c r="AI220" i="55"/>
  <c r="AH220" i="55"/>
  <c r="Q220" i="55"/>
  <c r="P220" i="55"/>
  <c r="O220" i="55"/>
  <c r="N220" i="55"/>
  <c r="M220" i="55"/>
  <c r="L220" i="55"/>
  <c r="K220" i="55"/>
  <c r="J220" i="55"/>
  <c r="I220" i="55"/>
  <c r="AN219" i="55"/>
  <c r="AM219" i="55"/>
  <c r="AL219" i="55"/>
  <c r="AK219" i="55"/>
  <c r="AJ219" i="55"/>
  <c r="AI219" i="55"/>
  <c r="AH219" i="55"/>
  <c r="Q219" i="55"/>
  <c r="P219" i="55"/>
  <c r="O219" i="55"/>
  <c r="N219" i="55"/>
  <c r="M219" i="55"/>
  <c r="L219" i="55"/>
  <c r="K219" i="55"/>
  <c r="J219" i="55"/>
  <c r="I219" i="55"/>
  <c r="AN218" i="55"/>
  <c r="AM218" i="55"/>
  <c r="AL218" i="55"/>
  <c r="AK218" i="55"/>
  <c r="AJ218" i="55"/>
  <c r="AI218" i="55"/>
  <c r="AH218" i="55"/>
  <c r="Q218" i="55"/>
  <c r="P218" i="55"/>
  <c r="O218" i="55"/>
  <c r="N218" i="55"/>
  <c r="M218" i="55"/>
  <c r="L218" i="55"/>
  <c r="K218" i="55"/>
  <c r="J218" i="55"/>
  <c r="I218" i="55"/>
  <c r="AN217" i="55"/>
  <c r="AM217" i="55"/>
  <c r="AL217" i="55"/>
  <c r="AK217" i="55"/>
  <c r="AJ217" i="55"/>
  <c r="AI217" i="55"/>
  <c r="AH217" i="55"/>
  <c r="Q217" i="55"/>
  <c r="P217" i="55"/>
  <c r="O217" i="55"/>
  <c r="N217" i="55"/>
  <c r="M217" i="55"/>
  <c r="L217" i="55"/>
  <c r="K217" i="55"/>
  <c r="J217" i="55"/>
  <c r="I217" i="55"/>
  <c r="AN216" i="55"/>
  <c r="AM216" i="55"/>
  <c r="AL216" i="55"/>
  <c r="AK216" i="55"/>
  <c r="AJ216" i="55"/>
  <c r="AI216" i="55"/>
  <c r="AH216" i="55"/>
  <c r="Q216" i="55"/>
  <c r="P216" i="55"/>
  <c r="O216" i="55"/>
  <c r="N216" i="55"/>
  <c r="M216" i="55"/>
  <c r="L216" i="55"/>
  <c r="K216" i="55"/>
  <c r="J216" i="55"/>
  <c r="I216" i="55"/>
  <c r="AN215" i="55"/>
  <c r="AM215" i="55"/>
  <c r="AL215" i="55"/>
  <c r="AK215" i="55"/>
  <c r="AJ215" i="55"/>
  <c r="AI215" i="55"/>
  <c r="AH215" i="55"/>
  <c r="Q215" i="55"/>
  <c r="P215" i="55"/>
  <c r="O215" i="55"/>
  <c r="N215" i="55"/>
  <c r="M215" i="55"/>
  <c r="L215" i="55"/>
  <c r="K215" i="55"/>
  <c r="J215" i="55"/>
  <c r="I215" i="55"/>
  <c r="E215" i="55"/>
  <c r="AN214" i="55"/>
  <c r="AM214" i="55"/>
  <c r="AL214" i="55"/>
  <c r="AK214" i="55"/>
  <c r="AJ214" i="55"/>
  <c r="AI214" i="55"/>
  <c r="AH214" i="55"/>
  <c r="Q214" i="55"/>
  <c r="P214" i="55"/>
  <c r="O214" i="55"/>
  <c r="N214" i="55"/>
  <c r="M214" i="55"/>
  <c r="L214" i="55"/>
  <c r="K214" i="55"/>
  <c r="J214" i="55"/>
  <c r="I214" i="55"/>
  <c r="E214" i="55"/>
  <c r="AN213" i="55"/>
  <c r="AM213" i="55"/>
  <c r="AL213" i="55"/>
  <c r="AK213" i="55"/>
  <c r="AJ213" i="55"/>
  <c r="AI213" i="55"/>
  <c r="AH213" i="55"/>
  <c r="Q213" i="55"/>
  <c r="P213" i="55"/>
  <c r="O213" i="55"/>
  <c r="N213" i="55"/>
  <c r="M213" i="55"/>
  <c r="L213" i="55"/>
  <c r="K213" i="55"/>
  <c r="J213" i="55"/>
  <c r="I213" i="55"/>
  <c r="E213" i="55"/>
  <c r="AN212" i="55"/>
  <c r="AM212" i="55"/>
  <c r="AL212" i="55"/>
  <c r="AK212" i="55"/>
  <c r="AJ212" i="55"/>
  <c r="AI212" i="55"/>
  <c r="AH212" i="55"/>
  <c r="Q212" i="55"/>
  <c r="P212" i="55"/>
  <c r="O212" i="55"/>
  <c r="N212" i="55"/>
  <c r="M212" i="55"/>
  <c r="L212" i="55"/>
  <c r="K212" i="55"/>
  <c r="J212" i="55"/>
  <c r="I212" i="55"/>
  <c r="E212" i="55"/>
  <c r="AN211" i="55"/>
  <c r="AM211" i="55"/>
  <c r="AL211" i="55"/>
  <c r="AK211" i="55"/>
  <c r="AJ211" i="55"/>
  <c r="AI211" i="55"/>
  <c r="AH211" i="55"/>
  <c r="Q211" i="55"/>
  <c r="P211" i="55"/>
  <c r="O211" i="55"/>
  <c r="N211" i="55"/>
  <c r="M211" i="55"/>
  <c r="L211" i="55"/>
  <c r="K211" i="55"/>
  <c r="J211" i="55"/>
  <c r="I211" i="55"/>
  <c r="E211" i="55"/>
  <c r="AN210" i="55"/>
  <c r="AM210" i="55"/>
  <c r="AL210" i="55"/>
  <c r="AK210" i="55"/>
  <c r="AJ210" i="55"/>
  <c r="AI210" i="55"/>
  <c r="AH210" i="55"/>
  <c r="Q210" i="55"/>
  <c r="P210" i="55"/>
  <c r="O210" i="55"/>
  <c r="N210" i="55"/>
  <c r="M210" i="55"/>
  <c r="L210" i="55"/>
  <c r="K210" i="55"/>
  <c r="J210" i="55"/>
  <c r="I210" i="55"/>
  <c r="E210" i="55"/>
  <c r="AN209" i="55"/>
  <c r="AM209" i="55"/>
  <c r="AL209" i="55"/>
  <c r="AK209" i="55"/>
  <c r="AJ209" i="55"/>
  <c r="AI209" i="55"/>
  <c r="AH209" i="55"/>
  <c r="Q209" i="55"/>
  <c r="P209" i="55"/>
  <c r="O209" i="55"/>
  <c r="N209" i="55"/>
  <c r="M209" i="55"/>
  <c r="L209" i="55"/>
  <c r="K209" i="55"/>
  <c r="J209" i="55"/>
  <c r="I209" i="55"/>
  <c r="E209" i="55"/>
  <c r="AN208" i="55"/>
  <c r="AM208" i="55"/>
  <c r="AL208" i="55"/>
  <c r="AK208" i="55"/>
  <c r="AJ208" i="55"/>
  <c r="AI208" i="55"/>
  <c r="AH208" i="55"/>
  <c r="Q208" i="55"/>
  <c r="P208" i="55"/>
  <c r="O208" i="55"/>
  <c r="N208" i="55"/>
  <c r="M208" i="55"/>
  <c r="L208" i="55"/>
  <c r="K208" i="55"/>
  <c r="J208" i="55"/>
  <c r="I208" i="55"/>
  <c r="E208" i="55"/>
  <c r="AN207" i="55"/>
  <c r="AM207" i="55"/>
  <c r="AL207" i="55"/>
  <c r="AK207" i="55"/>
  <c r="AJ207" i="55"/>
  <c r="AI207" i="55"/>
  <c r="AH207" i="55"/>
  <c r="Q207" i="55"/>
  <c r="P207" i="55"/>
  <c r="O207" i="55"/>
  <c r="N207" i="55"/>
  <c r="M207" i="55"/>
  <c r="L207" i="55"/>
  <c r="K207" i="55"/>
  <c r="J207" i="55"/>
  <c r="I207" i="55"/>
  <c r="E207" i="55"/>
  <c r="AN206" i="55"/>
  <c r="AM206" i="55"/>
  <c r="AL206" i="55"/>
  <c r="AK206" i="55"/>
  <c r="AJ206" i="55"/>
  <c r="AI206" i="55"/>
  <c r="AH206" i="55"/>
  <c r="Q206" i="55"/>
  <c r="P206" i="55"/>
  <c r="O206" i="55"/>
  <c r="N206" i="55"/>
  <c r="M206" i="55"/>
  <c r="L206" i="55"/>
  <c r="K206" i="55"/>
  <c r="J206" i="55"/>
  <c r="I206" i="55"/>
  <c r="E206" i="55"/>
  <c r="AN205" i="55"/>
  <c r="AM205" i="55"/>
  <c r="AL205" i="55"/>
  <c r="AK205" i="55"/>
  <c r="AJ205" i="55"/>
  <c r="AI205" i="55"/>
  <c r="AH205" i="55"/>
  <c r="Q205" i="55"/>
  <c r="P205" i="55"/>
  <c r="O205" i="55"/>
  <c r="N205" i="55"/>
  <c r="M205" i="55"/>
  <c r="L205" i="55"/>
  <c r="K205" i="55"/>
  <c r="J205" i="55"/>
  <c r="I205" i="55"/>
  <c r="E205" i="55"/>
  <c r="AN204" i="55"/>
  <c r="AM204" i="55"/>
  <c r="AL204" i="55"/>
  <c r="AK204" i="55"/>
  <c r="AJ204" i="55"/>
  <c r="AI204" i="55"/>
  <c r="AH204" i="55"/>
  <c r="Q204" i="55"/>
  <c r="P204" i="55"/>
  <c r="O204" i="55"/>
  <c r="N204" i="55"/>
  <c r="M204" i="55"/>
  <c r="L204" i="55"/>
  <c r="K204" i="55"/>
  <c r="J204" i="55"/>
  <c r="I204" i="55"/>
  <c r="E204" i="55"/>
  <c r="AN203" i="55"/>
  <c r="AM203" i="55"/>
  <c r="AL203" i="55"/>
  <c r="AK203" i="55"/>
  <c r="AJ203" i="55"/>
  <c r="AI203" i="55"/>
  <c r="AH203" i="55"/>
  <c r="Q203" i="55"/>
  <c r="P203" i="55"/>
  <c r="O203" i="55"/>
  <c r="N203" i="55"/>
  <c r="M203" i="55"/>
  <c r="L203" i="55"/>
  <c r="K203" i="55"/>
  <c r="J203" i="55"/>
  <c r="I203" i="55"/>
  <c r="E203" i="55"/>
  <c r="AN202" i="55"/>
  <c r="AM202" i="55"/>
  <c r="AL202" i="55"/>
  <c r="AK202" i="55"/>
  <c r="AJ202" i="55"/>
  <c r="AI202" i="55"/>
  <c r="AH202" i="55"/>
  <c r="Q202" i="55"/>
  <c r="P202" i="55"/>
  <c r="O202" i="55"/>
  <c r="N202" i="55"/>
  <c r="M202" i="55"/>
  <c r="L202" i="55"/>
  <c r="K202" i="55"/>
  <c r="J202" i="55"/>
  <c r="I202" i="55"/>
  <c r="E202" i="55"/>
  <c r="AN201" i="55"/>
  <c r="AM201" i="55"/>
  <c r="AL201" i="55"/>
  <c r="AK201" i="55"/>
  <c r="AJ201" i="55"/>
  <c r="AI201" i="55"/>
  <c r="AH201" i="55"/>
  <c r="Q201" i="55"/>
  <c r="P201" i="55"/>
  <c r="O201" i="55"/>
  <c r="N201" i="55"/>
  <c r="M201" i="55"/>
  <c r="L201" i="55"/>
  <c r="K201" i="55"/>
  <c r="J201" i="55"/>
  <c r="I201" i="55"/>
  <c r="E201" i="55"/>
  <c r="AN200" i="55"/>
  <c r="AM200" i="55"/>
  <c r="AL200" i="55"/>
  <c r="AK200" i="55"/>
  <c r="AJ200" i="55"/>
  <c r="AI200" i="55"/>
  <c r="AH200" i="55"/>
  <c r="Q200" i="55"/>
  <c r="P200" i="55"/>
  <c r="O200" i="55"/>
  <c r="N200" i="55"/>
  <c r="M200" i="55"/>
  <c r="L200" i="55"/>
  <c r="K200" i="55"/>
  <c r="J200" i="55"/>
  <c r="I200" i="55"/>
  <c r="E200" i="55"/>
  <c r="AN199" i="55"/>
  <c r="AM199" i="55"/>
  <c r="AL199" i="55"/>
  <c r="AK199" i="55"/>
  <c r="AJ199" i="55"/>
  <c r="AI199" i="55"/>
  <c r="AH199" i="55"/>
  <c r="Q199" i="55"/>
  <c r="P199" i="55"/>
  <c r="O199" i="55"/>
  <c r="N199" i="55"/>
  <c r="M199" i="55"/>
  <c r="L199" i="55"/>
  <c r="K199" i="55"/>
  <c r="J199" i="55"/>
  <c r="I199" i="55"/>
  <c r="E199" i="55"/>
  <c r="AN198" i="55"/>
  <c r="AM198" i="55"/>
  <c r="AL198" i="55"/>
  <c r="AK198" i="55"/>
  <c r="AJ198" i="55"/>
  <c r="AI198" i="55"/>
  <c r="AH198" i="55"/>
  <c r="Q198" i="55"/>
  <c r="P198" i="55"/>
  <c r="O198" i="55"/>
  <c r="N198" i="55"/>
  <c r="M198" i="55"/>
  <c r="L198" i="55"/>
  <c r="K198" i="55"/>
  <c r="J198" i="55"/>
  <c r="I198" i="55"/>
  <c r="E198" i="55"/>
  <c r="AN197" i="55"/>
  <c r="AM197" i="55"/>
  <c r="AL197" i="55"/>
  <c r="AK197" i="55"/>
  <c r="AJ197" i="55"/>
  <c r="AI197" i="55"/>
  <c r="AH197" i="55"/>
  <c r="Q197" i="55"/>
  <c r="P197" i="55"/>
  <c r="O197" i="55"/>
  <c r="N197" i="55"/>
  <c r="M197" i="55"/>
  <c r="L197" i="55"/>
  <c r="K197" i="55"/>
  <c r="J197" i="55"/>
  <c r="I197" i="55"/>
  <c r="E197" i="55"/>
  <c r="AN196" i="55"/>
  <c r="AM196" i="55"/>
  <c r="AL196" i="55"/>
  <c r="AK196" i="55"/>
  <c r="AJ196" i="55"/>
  <c r="AI196" i="55"/>
  <c r="AH196" i="55"/>
  <c r="Q196" i="55"/>
  <c r="P196" i="55"/>
  <c r="O196" i="55"/>
  <c r="N196" i="55"/>
  <c r="M196" i="55"/>
  <c r="L196" i="55"/>
  <c r="K196" i="55"/>
  <c r="J196" i="55"/>
  <c r="I196" i="55"/>
  <c r="E196" i="55"/>
  <c r="AN195" i="55"/>
  <c r="AM195" i="55"/>
  <c r="AL195" i="55"/>
  <c r="AK195" i="55"/>
  <c r="AJ195" i="55"/>
  <c r="AI195" i="55"/>
  <c r="AH195" i="55"/>
  <c r="Q195" i="55"/>
  <c r="P195" i="55"/>
  <c r="O195" i="55"/>
  <c r="N195" i="55"/>
  <c r="M195" i="55"/>
  <c r="L195" i="55"/>
  <c r="K195" i="55"/>
  <c r="J195" i="55"/>
  <c r="I195" i="55"/>
  <c r="E195" i="55"/>
  <c r="AN194" i="55"/>
  <c r="AM194" i="55"/>
  <c r="AL194" i="55"/>
  <c r="AK194" i="55"/>
  <c r="AJ194" i="55"/>
  <c r="AI194" i="55"/>
  <c r="AH194" i="55"/>
  <c r="Q194" i="55"/>
  <c r="P194" i="55"/>
  <c r="O194" i="55"/>
  <c r="N194" i="55"/>
  <c r="M194" i="55"/>
  <c r="L194" i="55"/>
  <c r="K194" i="55"/>
  <c r="J194" i="55"/>
  <c r="I194" i="55"/>
  <c r="E194" i="55"/>
  <c r="AN193" i="55"/>
  <c r="AM193" i="55"/>
  <c r="AL193" i="55"/>
  <c r="AK193" i="55"/>
  <c r="AJ193" i="55"/>
  <c r="AI193" i="55"/>
  <c r="AH193" i="55"/>
  <c r="Q193" i="55"/>
  <c r="P193" i="55"/>
  <c r="O193" i="55"/>
  <c r="N193" i="55"/>
  <c r="M193" i="55"/>
  <c r="L193" i="55"/>
  <c r="K193" i="55"/>
  <c r="J193" i="55"/>
  <c r="I193" i="55"/>
  <c r="E193" i="55"/>
  <c r="AN192" i="55"/>
  <c r="AM192" i="55"/>
  <c r="AL192" i="55"/>
  <c r="AK192" i="55"/>
  <c r="AJ192" i="55"/>
  <c r="AI192" i="55"/>
  <c r="AH192" i="55"/>
  <c r="Q192" i="55"/>
  <c r="P192" i="55"/>
  <c r="O192" i="55"/>
  <c r="N192" i="55"/>
  <c r="M192" i="55"/>
  <c r="L192" i="55"/>
  <c r="K192" i="55"/>
  <c r="J192" i="55"/>
  <c r="I192" i="55"/>
  <c r="E192" i="55"/>
  <c r="AN191" i="55"/>
  <c r="AM191" i="55"/>
  <c r="AL191" i="55"/>
  <c r="AK191" i="55"/>
  <c r="AJ191" i="55"/>
  <c r="AI191" i="55"/>
  <c r="AH191" i="55"/>
  <c r="Q191" i="55"/>
  <c r="P191" i="55"/>
  <c r="O191" i="55"/>
  <c r="N191" i="55"/>
  <c r="M191" i="55"/>
  <c r="L191" i="55"/>
  <c r="K191" i="55"/>
  <c r="J191" i="55"/>
  <c r="I191" i="55"/>
  <c r="E191" i="55"/>
  <c r="AN190" i="55"/>
  <c r="AM190" i="55"/>
  <c r="AL190" i="55"/>
  <c r="AK190" i="55"/>
  <c r="AJ190" i="55"/>
  <c r="AI190" i="55"/>
  <c r="AH190" i="55"/>
  <c r="Q190" i="55"/>
  <c r="P190" i="55"/>
  <c r="O190" i="55"/>
  <c r="N190" i="55"/>
  <c r="M190" i="55"/>
  <c r="L190" i="55"/>
  <c r="K190" i="55"/>
  <c r="J190" i="55"/>
  <c r="I190" i="55"/>
  <c r="E190" i="55"/>
  <c r="AN189" i="55"/>
  <c r="AM189" i="55"/>
  <c r="AL189" i="55"/>
  <c r="AK189" i="55"/>
  <c r="AJ189" i="55"/>
  <c r="AI189" i="55"/>
  <c r="AH189" i="55"/>
  <c r="Q189" i="55"/>
  <c r="P189" i="55"/>
  <c r="O189" i="55"/>
  <c r="N189" i="55"/>
  <c r="M189" i="55"/>
  <c r="L189" i="55"/>
  <c r="K189" i="55"/>
  <c r="J189" i="55"/>
  <c r="I189" i="55"/>
  <c r="E189" i="55"/>
  <c r="AN188" i="55"/>
  <c r="AM188" i="55"/>
  <c r="AL188" i="55"/>
  <c r="AK188" i="55"/>
  <c r="AJ188" i="55"/>
  <c r="AI188" i="55"/>
  <c r="AH188" i="55"/>
  <c r="Q188" i="55"/>
  <c r="P188" i="55"/>
  <c r="O188" i="55"/>
  <c r="N188" i="55"/>
  <c r="M188" i="55"/>
  <c r="L188" i="55"/>
  <c r="K188" i="55"/>
  <c r="J188" i="55"/>
  <c r="I188" i="55"/>
  <c r="E188" i="55"/>
  <c r="AN187" i="55"/>
  <c r="AM187" i="55"/>
  <c r="AL187" i="55"/>
  <c r="AK187" i="55"/>
  <c r="AJ187" i="55"/>
  <c r="AI187" i="55"/>
  <c r="AH187" i="55"/>
  <c r="Q187" i="55"/>
  <c r="P187" i="55"/>
  <c r="O187" i="55"/>
  <c r="N187" i="55"/>
  <c r="M187" i="55"/>
  <c r="L187" i="55"/>
  <c r="K187" i="55"/>
  <c r="J187" i="55"/>
  <c r="I187" i="55"/>
  <c r="E187" i="55"/>
  <c r="AN186" i="55"/>
  <c r="AM186" i="55"/>
  <c r="AL186" i="55"/>
  <c r="AK186" i="55"/>
  <c r="AJ186" i="55"/>
  <c r="AI186" i="55"/>
  <c r="AH186" i="55"/>
  <c r="Q186" i="55"/>
  <c r="P186" i="55"/>
  <c r="O186" i="55"/>
  <c r="N186" i="55"/>
  <c r="M186" i="55"/>
  <c r="L186" i="55"/>
  <c r="K186" i="55"/>
  <c r="J186" i="55"/>
  <c r="I186" i="55"/>
  <c r="E186" i="55"/>
  <c r="AN185" i="55"/>
  <c r="AM185" i="55"/>
  <c r="AL185" i="55"/>
  <c r="AK185" i="55"/>
  <c r="AJ185" i="55"/>
  <c r="AI185" i="55"/>
  <c r="AH185" i="55"/>
  <c r="Q185" i="55"/>
  <c r="P185" i="55"/>
  <c r="O185" i="55"/>
  <c r="N185" i="55"/>
  <c r="M185" i="55"/>
  <c r="L185" i="55"/>
  <c r="K185" i="55"/>
  <c r="J185" i="55"/>
  <c r="I185" i="55"/>
  <c r="E185" i="55"/>
  <c r="AN184" i="55"/>
  <c r="AM184" i="55"/>
  <c r="AL184" i="55"/>
  <c r="AK184" i="55"/>
  <c r="AJ184" i="55"/>
  <c r="AI184" i="55"/>
  <c r="AH184" i="55"/>
  <c r="Q184" i="55"/>
  <c r="P184" i="55"/>
  <c r="O184" i="55"/>
  <c r="N184" i="55"/>
  <c r="M184" i="55"/>
  <c r="L184" i="55"/>
  <c r="K184" i="55"/>
  <c r="J184" i="55"/>
  <c r="I184" i="55"/>
  <c r="E184" i="55"/>
  <c r="AN183" i="55"/>
  <c r="AM183" i="55"/>
  <c r="AL183" i="55"/>
  <c r="AK183" i="55"/>
  <c r="AJ183" i="55"/>
  <c r="AI183" i="55"/>
  <c r="AH183" i="55"/>
  <c r="Q183" i="55"/>
  <c r="P183" i="55"/>
  <c r="O183" i="55"/>
  <c r="N183" i="55"/>
  <c r="M183" i="55"/>
  <c r="L183" i="55"/>
  <c r="K183" i="55"/>
  <c r="J183" i="55"/>
  <c r="I183" i="55"/>
  <c r="E183" i="55"/>
  <c r="AN182" i="55"/>
  <c r="AM182" i="55"/>
  <c r="AL182" i="55"/>
  <c r="AK182" i="55"/>
  <c r="AJ182" i="55"/>
  <c r="AI182" i="55"/>
  <c r="AH182" i="55"/>
  <c r="Q182" i="55"/>
  <c r="P182" i="55"/>
  <c r="O182" i="55"/>
  <c r="N182" i="55"/>
  <c r="M182" i="55"/>
  <c r="L182" i="55"/>
  <c r="K182" i="55"/>
  <c r="J182" i="55"/>
  <c r="I182" i="55"/>
  <c r="E182" i="55"/>
  <c r="AN181" i="55"/>
  <c r="AM181" i="55"/>
  <c r="AL181" i="55"/>
  <c r="AK181" i="55"/>
  <c r="AJ181" i="55"/>
  <c r="AI181" i="55"/>
  <c r="AH181" i="55"/>
  <c r="Q181" i="55"/>
  <c r="P181" i="55"/>
  <c r="O181" i="55"/>
  <c r="N181" i="55"/>
  <c r="M181" i="55"/>
  <c r="L181" i="55"/>
  <c r="K181" i="55"/>
  <c r="J181" i="55"/>
  <c r="I181" i="55"/>
  <c r="E181" i="55"/>
  <c r="AN180" i="55"/>
  <c r="AM180" i="55"/>
  <c r="AL180" i="55"/>
  <c r="AK180" i="55"/>
  <c r="AJ180" i="55"/>
  <c r="AI180" i="55"/>
  <c r="AH180" i="55"/>
  <c r="Q180" i="55"/>
  <c r="P180" i="55"/>
  <c r="O180" i="55"/>
  <c r="N180" i="55"/>
  <c r="M180" i="55"/>
  <c r="L180" i="55"/>
  <c r="K180" i="55"/>
  <c r="J180" i="55"/>
  <c r="I180" i="55"/>
  <c r="E180" i="55"/>
  <c r="AN179" i="55"/>
  <c r="AM179" i="55"/>
  <c r="AL179" i="55"/>
  <c r="AK179" i="55"/>
  <c r="AJ179" i="55"/>
  <c r="AI179" i="55"/>
  <c r="AH179" i="55"/>
  <c r="Q179" i="55"/>
  <c r="P179" i="55"/>
  <c r="O179" i="55"/>
  <c r="N179" i="55"/>
  <c r="M179" i="55"/>
  <c r="L179" i="55"/>
  <c r="K179" i="55"/>
  <c r="J179" i="55"/>
  <c r="I179" i="55"/>
  <c r="E179" i="55"/>
  <c r="AN178" i="55"/>
  <c r="AM178" i="55"/>
  <c r="AL178" i="55"/>
  <c r="AK178" i="55"/>
  <c r="AJ178" i="55"/>
  <c r="AI178" i="55"/>
  <c r="AH178" i="55"/>
  <c r="Q178" i="55"/>
  <c r="P178" i="55"/>
  <c r="O178" i="55"/>
  <c r="N178" i="55"/>
  <c r="M178" i="55"/>
  <c r="L178" i="55"/>
  <c r="K178" i="55"/>
  <c r="J178" i="55"/>
  <c r="I178" i="55"/>
  <c r="E178" i="55"/>
  <c r="AN177" i="55"/>
  <c r="AM177" i="55"/>
  <c r="AL177" i="55"/>
  <c r="AK177" i="55"/>
  <c r="AJ177" i="55"/>
  <c r="AI177" i="55"/>
  <c r="AH177" i="55"/>
  <c r="Q177" i="55"/>
  <c r="P177" i="55"/>
  <c r="O177" i="55"/>
  <c r="N177" i="55"/>
  <c r="M177" i="55"/>
  <c r="L177" i="55"/>
  <c r="K177" i="55"/>
  <c r="J177" i="55"/>
  <c r="I177" i="55"/>
  <c r="E177" i="55"/>
  <c r="AN176" i="55"/>
  <c r="AM176" i="55"/>
  <c r="AL176" i="55"/>
  <c r="AK176" i="55"/>
  <c r="AJ176" i="55"/>
  <c r="AI176" i="55"/>
  <c r="AH176" i="55"/>
  <c r="Q176" i="55"/>
  <c r="P176" i="55"/>
  <c r="O176" i="55"/>
  <c r="N176" i="55"/>
  <c r="M176" i="55"/>
  <c r="L176" i="55"/>
  <c r="K176" i="55"/>
  <c r="J176" i="55"/>
  <c r="I176" i="55"/>
  <c r="E176" i="55"/>
  <c r="AN175" i="55"/>
  <c r="AM175" i="55"/>
  <c r="AL175" i="55"/>
  <c r="AK175" i="55"/>
  <c r="AJ175" i="55"/>
  <c r="AI175" i="55"/>
  <c r="AH175" i="55"/>
  <c r="Q175" i="55"/>
  <c r="P175" i="55"/>
  <c r="O175" i="55"/>
  <c r="N175" i="55"/>
  <c r="M175" i="55"/>
  <c r="L175" i="55"/>
  <c r="K175" i="55"/>
  <c r="J175" i="55"/>
  <c r="I175" i="55"/>
  <c r="E175" i="55"/>
  <c r="AN174" i="55"/>
  <c r="AM174" i="55"/>
  <c r="AL174" i="55"/>
  <c r="AK174" i="55"/>
  <c r="AJ174" i="55"/>
  <c r="AI174" i="55"/>
  <c r="AH174" i="55"/>
  <c r="Q174" i="55"/>
  <c r="P174" i="55"/>
  <c r="O174" i="55"/>
  <c r="N174" i="55"/>
  <c r="M174" i="55"/>
  <c r="L174" i="55"/>
  <c r="K174" i="55"/>
  <c r="J174" i="55"/>
  <c r="I174" i="55"/>
  <c r="E174" i="55"/>
  <c r="AN173" i="55"/>
  <c r="AM173" i="55"/>
  <c r="AL173" i="55"/>
  <c r="AK173" i="55"/>
  <c r="AJ173" i="55"/>
  <c r="AI173" i="55"/>
  <c r="AH173" i="55"/>
  <c r="Q173" i="55"/>
  <c r="P173" i="55"/>
  <c r="O173" i="55"/>
  <c r="N173" i="55"/>
  <c r="M173" i="55"/>
  <c r="L173" i="55"/>
  <c r="K173" i="55"/>
  <c r="J173" i="55"/>
  <c r="I173" i="55"/>
  <c r="E173" i="55"/>
  <c r="AN172" i="55"/>
  <c r="AM172" i="55"/>
  <c r="AL172" i="55"/>
  <c r="AK172" i="55"/>
  <c r="AJ172" i="55"/>
  <c r="AI172" i="55"/>
  <c r="AH172" i="55"/>
  <c r="Q172" i="55"/>
  <c r="P172" i="55"/>
  <c r="O172" i="55"/>
  <c r="N172" i="55"/>
  <c r="M172" i="55"/>
  <c r="L172" i="55"/>
  <c r="K172" i="55"/>
  <c r="J172" i="55"/>
  <c r="I172" i="55"/>
  <c r="E172" i="55"/>
  <c r="AN171" i="55"/>
  <c r="AM171" i="55"/>
  <c r="AL171" i="55"/>
  <c r="AK171" i="55"/>
  <c r="AJ171" i="55"/>
  <c r="AI171" i="55"/>
  <c r="AH171" i="55"/>
  <c r="Q171" i="55"/>
  <c r="P171" i="55"/>
  <c r="O171" i="55"/>
  <c r="N171" i="55"/>
  <c r="M171" i="55"/>
  <c r="L171" i="55"/>
  <c r="K171" i="55"/>
  <c r="J171" i="55"/>
  <c r="I171" i="55"/>
  <c r="E171" i="55"/>
  <c r="AN170" i="55"/>
  <c r="AM170" i="55"/>
  <c r="AL170" i="55"/>
  <c r="AK170" i="55"/>
  <c r="AJ170" i="55"/>
  <c r="AI170" i="55"/>
  <c r="AH170" i="55"/>
  <c r="Q170" i="55"/>
  <c r="P170" i="55"/>
  <c r="O170" i="55"/>
  <c r="N170" i="55"/>
  <c r="M170" i="55"/>
  <c r="L170" i="55"/>
  <c r="K170" i="55"/>
  <c r="J170" i="55"/>
  <c r="I170" i="55"/>
  <c r="E170" i="55"/>
  <c r="AN169" i="55"/>
  <c r="AM169" i="55"/>
  <c r="AL169" i="55"/>
  <c r="AK169" i="55"/>
  <c r="AJ169" i="55"/>
  <c r="AI169" i="55"/>
  <c r="AH169" i="55"/>
  <c r="Q169" i="55"/>
  <c r="P169" i="55"/>
  <c r="O169" i="55"/>
  <c r="N169" i="55"/>
  <c r="M169" i="55"/>
  <c r="L169" i="55"/>
  <c r="K169" i="55"/>
  <c r="J169" i="55"/>
  <c r="I169" i="55"/>
  <c r="E169" i="55"/>
  <c r="AN168" i="55"/>
  <c r="AM168" i="55"/>
  <c r="AL168" i="55"/>
  <c r="AK168" i="55"/>
  <c r="AJ168" i="55"/>
  <c r="AI168" i="55"/>
  <c r="AH168" i="55"/>
  <c r="Q168" i="55"/>
  <c r="P168" i="55"/>
  <c r="O168" i="55"/>
  <c r="N168" i="55"/>
  <c r="M168" i="55"/>
  <c r="L168" i="55"/>
  <c r="K168" i="55"/>
  <c r="J168" i="55"/>
  <c r="I168" i="55"/>
  <c r="E168" i="55"/>
  <c r="AN167" i="55"/>
  <c r="AM167" i="55"/>
  <c r="AL167" i="55"/>
  <c r="AK167" i="55"/>
  <c r="AJ167" i="55"/>
  <c r="AI167" i="55"/>
  <c r="AH167" i="55"/>
  <c r="Q167" i="55"/>
  <c r="P167" i="55"/>
  <c r="O167" i="55"/>
  <c r="N167" i="55"/>
  <c r="M167" i="55"/>
  <c r="L167" i="55"/>
  <c r="K167" i="55"/>
  <c r="J167" i="55"/>
  <c r="I167" i="55"/>
  <c r="E167" i="55"/>
  <c r="AN166" i="55"/>
  <c r="AM166" i="55"/>
  <c r="AL166" i="55"/>
  <c r="AK166" i="55"/>
  <c r="AJ166" i="55"/>
  <c r="AI166" i="55"/>
  <c r="AH166" i="55"/>
  <c r="Q166" i="55"/>
  <c r="P166" i="55"/>
  <c r="O166" i="55"/>
  <c r="N166" i="55"/>
  <c r="M166" i="55"/>
  <c r="L166" i="55"/>
  <c r="K166" i="55"/>
  <c r="J166" i="55"/>
  <c r="I166" i="55"/>
  <c r="E166" i="55"/>
  <c r="AN165" i="55"/>
  <c r="AM165" i="55"/>
  <c r="AL165" i="55"/>
  <c r="AK165" i="55"/>
  <c r="AJ165" i="55"/>
  <c r="AI165" i="55"/>
  <c r="AH165" i="55"/>
  <c r="Q165" i="55"/>
  <c r="P165" i="55"/>
  <c r="O165" i="55"/>
  <c r="N165" i="55"/>
  <c r="M165" i="55"/>
  <c r="L165" i="55"/>
  <c r="K165" i="55"/>
  <c r="J165" i="55"/>
  <c r="I165" i="55"/>
  <c r="E165" i="55"/>
  <c r="AN164" i="55"/>
  <c r="AM164" i="55"/>
  <c r="AL164" i="55"/>
  <c r="AK164" i="55"/>
  <c r="AJ164" i="55"/>
  <c r="AI164" i="55"/>
  <c r="AH164" i="55"/>
  <c r="Q164" i="55"/>
  <c r="P164" i="55"/>
  <c r="O164" i="55"/>
  <c r="N164" i="55"/>
  <c r="M164" i="55"/>
  <c r="L164" i="55"/>
  <c r="K164" i="55"/>
  <c r="J164" i="55"/>
  <c r="I164" i="55"/>
  <c r="E164" i="55"/>
  <c r="AN163" i="55"/>
  <c r="AM163" i="55"/>
  <c r="AL163" i="55"/>
  <c r="AK163" i="55"/>
  <c r="AJ163" i="55"/>
  <c r="AI163" i="55"/>
  <c r="AH163" i="55"/>
  <c r="Q163" i="55"/>
  <c r="P163" i="55"/>
  <c r="O163" i="55"/>
  <c r="N163" i="55"/>
  <c r="M163" i="55"/>
  <c r="L163" i="55"/>
  <c r="K163" i="55"/>
  <c r="J163" i="55"/>
  <c r="I163" i="55"/>
  <c r="E163" i="55"/>
  <c r="AN162" i="55"/>
  <c r="AM162" i="55"/>
  <c r="AL162" i="55"/>
  <c r="AK162" i="55"/>
  <c r="AJ162" i="55"/>
  <c r="AI162" i="55"/>
  <c r="AH162" i="55"/>
  <c r="Q162" i="55"/>
  <c r="P162" i="55"/>
  <c r="O162" i="55"/>
  <c r="N162" i="55"/>
  <c r="M162" i="55"/>
  <c r="L162" i="55"/>
  <c r="K162" i="55"/>
  <c r="J162" i="55"/>
  <c r="I162" i="55"/>
  <c r="E162" i="55"/>
  <c r="AN161" i="55"/>
  <c r="AM161" i="55"/>
  <c r="AL161" i="55"/>
  <c r="AK161" i="55"/>
  <c r="AJ161" i="55"/>
  <c r="AI161" i="55"/>
  <c r="AH161" i="55"/>
  <c r="Q161" i="55"/>
  <c r="P161" i="55"/>
  <c r="O161" i="55"/>
  <c r="N161" i="55"/>
  <c r="M161" i="55"/>
  <c r="L161" i="55"/>
  <c r="K161" i="55"/>
  <c r="J161" i="55"/>
  <c r="I161" i="55"/>
  <c r="E161" i="55"/>
  <c r="AN160" i="55"/>
  <c r="AM160" i="55"/>
  <c r="AL160" i="55"/>
  <c r="AK160" i="55"/>
  <c r="AJ160" i="55"/>
  <c r="AI160" i="55"/>
  <c r="AH160" i="55"/>
  <c r="Q160" i="55"/>
  <c r="P160" i="55"/>
  <c r="O160" i="55"/>
  <c r="N160" i="55"/>
  <c r="M160" i="55"/>
  <c r="L160" i="55"/>
  <c r="K160" i="55"/>
  <c r="J160" i="55"/>
  <c r="I160" i="55"/>
  <c r="E160" i="55"/>
  <c r="AN159" i="55"/>
  <c r="AM159" i="55"/>
  <c r="AL159" i="55"/>
  <c r="AK159" i="55"/>
  <c r="AJ159" i="55"/>
  <c r="AI159" i="55"/>
  <c r="AH159" i="55"/>
  <c r="Q159" i="55"/>
  <c r="P159" i="55"/>
  <c r="O159" i="55"/>
  <c r="N159" i="55"/>
  <c r="M159" i="55"/>
  <c r="L159" i="55"/>
  <c r="K159" i="55"/>
  <c r="J159" i="55"/>
  <c r="I159" i="55"/>
  <c r="E159" i="55"/>
  <c r="AN158" i="55"/>
  <c r="AM158" i="55"/>
  <c r="AL158" i="55"/>
  <c r="AK158" i="55"/>
  <c r="AJ158" i="55"/>
  <c r="AI158" i="55"/>
  <c r="AH158" i="55"/>
  <c r="Q158" i="55"/>
  <c r="P158" i="55"/>
  <c r="O158" i="55"/>
  <c r="N158" i="55"/>
  <c r="M158" i="55"/>
  <c r="L158" i="55"/>
  <c r="K158" i="55"/>
  <c r="J158" i="55"/>
  <c r="I158" i="55"/>
  <c r="E158" i="55"/>
  <c r="AN157" i="55"/>
  <c r="AM157" i="55"/>
  <c r="AL157" i="55"/>
  <c r="AK157" i="55"/>
  <c r="AJ157" i="55"/>
  <c r="AI157" i="55"/>
  <c r="AH157" i="55"/>
  <c r="Q157" i="55"/>
  <c r="P157" i="55"/>
  <c r="O157" i="55"/>
  <c r="N157" i="55"/>
  <c r="M157" i="55"/>
  <c r="L157" i="55"/>
  <c r="K157" i="55"/>
  <c r="J157" i="55"/>
  <c r="I157" i="55"/>
  <c r="E157" i="55"/>
  <c r="AN156" i="55"/>
  <c r="AM156" i="55"/>
  <c r="AL156" i="55"/>
  <c r="AK156" i="55"/>
  <c r="AJ156" i="55"/>
  <c r="AI156" i="55"/>
  <c r="AH156" i="55"/>
  <c r="Q156" i="55"/>
  <c r="P156" i="55"/>
  <c r="O156" i="55"/>
  <c r="N156" i="55"/>
  <c r="M156" i="55"/>
  <c r="L156" i="55"/>
  <c r="K156" i="55"/>
  <c r="J156" i="55"/>
  <c r="I156" i="55"/>
  <c r="E156" i="55"/>
  <c r="AN155" i="55"/>
  <c r="AM155" i="55"/>
  <c r="AL155" i="55"/>
  <c r="AK155" i="55"/>
  <c r="AJ155" i="55"/>
  <c r="AI155" i="55"/>
  <c r="AH155" i="55"/>
  <c r="Q155" i="55"/>
  <c r="P155" i="55"/>
  <c r="O155" i="55"/>
  <c r="N155" i="55"/>
  <c r="M155" i="55"/>
  <c r="L155" i="55"/>
  <c r="K155" i="55"/>
  <c r="J155" i="55"/>
  <c r="I155" i="55"/>
  <c r="E155" i="55"/>
  <c r="AN154" i="55"/>
  <c r="AM154" i="55"/>
  <c r="AL154" i="55"/>
  <c r="AK154" i="55"/>
  <c r="AJ154" i="55"/>
  <c r="AI154" i="55"/>
  <c r="AH154" i="55"/>
  <c r="Q154" i="55"/>
  <c r="P154" i="55"/>
  <c r="O154" i="55"/>
  <c r="N154" i="55"/>
  <c r="M154" i="55"/>
  <c r="L154" i="55"/>
  <c r="K154" i="55"/>
  <c r="J154" i="55"/>
  <c r="I154" i="55"/>
  <c r="E154" i="55"/>
  <c r="AN153" i="55"/>
  <c r="AM153" i="55"/>
  <c r="AL153" i="55"/>
  <c r="AK153" i="55"/>
  <c r="AJ153" i="55"/>
  <c r="AI153" i="55"/>
  <c r="AH153" i="55"/>
  <c r="Q153" i="55"/>
  <c r="P153" i="55"/>
  <c r="O153" i="55"/>
  <c r="N153" i="55"/>
  <c r="M153" i="55"/>
  <c r="L153" i="55"/>
  <c r="K153" i="55"/>
  <c r="J153" i="55"/>
  <c r="I153" i="55"/>
  <c r="E153" i="55"/>
  <c r="AN152" i="55"/>
  <c r="AM152" i="55"/>
  <c r="AL152" i="55"/>
  <c r="AK152" i="55"/>
  <c r="AJ152" i="55"/>
  <c r="AI152" i="55"/>
  <c r="AH152" i="55"/>
  <c r="Q152" i="55"/>
  <c r="P152" i="55"/>
  <c r="O152" i="55"/>
  <c r="N152" i="55"/>
  <c r="M152" i="55"/>
  <c r="L152" i="55"/>
  <c r="K152" i="55"/>
  <c r="J152" i="55"/>
  <c r="I152" i="55"/>
  <c r="E152" i="55"/>
  <c r="AN151" i="55"/>
  <c r="AM151" i="55"/>
  <c r="AL151" i="55"/>
  <c r="AK151" i="55"/>
  <c r="AJ151" i="55"/>
  <c r="AI151" i="55"/>
  <c r="AH151" i="55"/>
  <c r="Q151" i="55"/>
  <c r="P151" i="55"/>
  <c r="O151" i="55"/>
  <c r="N151" i="55"/>
  <c r="M151" i="55"/>
  <c r="L151" i="55"/>
  <c r="K151" i="55"/>
  <c r="J151" i="55"/>
  <c r="I151" i="55"/>
  <c r="E151" i="55"/>
  <c r="AN150" i="55"/>
  <c r="AM150" i="55"/>
  <c r="AL150" i="55"/>
  <c r="AK150" i="55"/>
  <c r="AJ150" i="55"/>
  <c r="AI150" i="55"/>
  <c r="AH150" i="55"/>
  <c r="Q150" i="55"/>
  <c r="P150" i="55"/>
  <c r="O150" i="55"/>
  <c r="N150" i="55"/>
  <c r="M150" i="55"/>
  <c r="L150" i="55"/>
  <c r="K150" i="55"/>
  <c r="J150" i="55"/>
  <c r="I150" i="55"/>
  <c r="E150" i="55"/>
  <c r="AN149" i="55"/>
  <c r="AM149" i="55"/>
  <c r="AL149" i="55"/>
  <c r="AK149" i="55"/>
  <c r="AJ149" i="55"/>
  <c r="AI149" i="55"/>
  <c r="AH149" i="55"/>
  <c r="Q149" i="55"/>
  <c r="P149" i="55"/>
  <c r="O149" i="55"/>
  <c r="N149" i="55"/>
  <c r="M149" i="55"/>
  <c r="L149" i="55"/>
  <c r="K149" i="55"/>
  <c r="J149" i="55"/>
  <c r="I149" i="55"/>
  <c r="E149" i="55"/>
  <c r="AN148" i="55"/>
  <c r="AM148" i="55"/>
  <c r="AL148" i="55"/>
  <c r="AK148" i="55"/>
  <c r="AJ148" i="55"/>
  <c r="AI148" i="55"/>
  <c r="AH148" i="55"/>
  <c r="Q148" i="55"/>
  <c r="P148" i="55"/>
  <c r="O148" i="55"/>
  <c r="N148" i="55"/>
  <c r="M148" i="55"/>
  <c r="L148" i="55"/>
  <c r="K148" i="55"/>
  <c r="J148" i="55"/>
  <c r="I148" i="55"/>
  <c r="E148" i="55"/>
  <c r="AN147" i="55"/>
  <c r="AM147" i="55"/>
  <c r="AL147" i="55"/>
  <c r="AK147" i="55"/>
  <c r="AJ147" i="55"/>
  <c r="AI147" i="55"/>
  <c r="AH147" i="55"/>
  <c r="Q147" i="55"/>
  <c r="P147" i="55"/>
  <c r="O147" i="55"/>
  <c r="N147" i="55"/>
  <c r="M147" i="55"/>
  <c r="L147" i="55"/>
  <c r="K147" i="55"/>
  <c r="J147" i="55"/>
  <c r="I147" i="55"/>
  <c r="E147" i="55"/>
  <c r="AN146" i="55"/>
  <c r="AM146" i="55"/>
  <c r="AL146" i="55"/>
  <c r="AK146" i="55"/>
  <c r="AJ146" i="55"/>
  <c r="AI146" i="55"/>
  <c r="AH146" i="55"/>
  <c r="Q146" i="55"/>
  <c r="P146" i="55"/>
  <c r="O146" i="55"/>
  <c r="N146" i="55"/>
  <c r="M146" i="55"/>
  <c r="L146" i="55"/>
  <c r="K146" i="55"/>
  <c r="J146" i="55"/>
  <c r="I146" i="55"/>
  <c r="E146" i="55"/>
  <c r="AN145" i="55"/>
  <c r="AM145" i="55"/>
  <c r="AL145" i="55"/>
  <c r="AK145" i="55"/>
  <c r="AJ145" i="55"/>
  <c r="AI145" i="55"/>
  <c r="AH145" i="55"/>
  <c r="Q145" i="55"/>
  <c r="P145" i="55"/>
  <c r="O145" i="55"/>
  <c r="N145" i="55"/>
  <c r="M145" i="55"/>
  <c r="L145" i="55"/>
  <c r="K145" i="55"/>
  <c r="J145" i="55"/>
  <c r="I145" i="55"/>
  <c r="E145" i="55"/>
  <c r="AN144" i="55"/>
  <c r="AM144" i="55"/>
  <c r="AL144" i="55"/>
  <c r="AK144" i="55"/>
  <c r="AJ144" i="55"/>
  <c r="AI144" i="55"/>
  <c r="AH144" i="55"/>
  <c r="Q144" i="55"/>
  <c r="P144" i="55"/>
  <c r="O144" i="55"/>
  <c r="N144" i="55"/>
  <c r="M144" i="55"/>
  <c r="L144" i="55"/>
  <c r="K144" i="55"/>
  <c r="J144" i="55"/>
  <c r="I144" i="55"/>
  <c r="E144" i="55"/>
  <c r="AN143" i="55"/>
  <c r="AM143" i="55"/>
  <c r="AL143" i="55"/>
  <c r="AK143" i="55"/>
  <c r="AJ143" i="55"/>
  <c r="AI143" i="55"/>
  <c r="AH143" i="55"/>
  <c r="Q143" i="55"/>
  <c r="P143" i="55"/>
  <c r="O143" i="55"/>
  <c r="N143" i="55"/>
  <c r="M143" i="55"/>
  <c r="L143" i="55"/>
  <c r="K143" i="55"/>
  <c r="J143" i="55"/>
  <c r="I143" i="55"/>
  <c r="E143" i="55"/>
  <c r="AN142" i="55"/>
  <c r="AM142" i="55"/>
  <c r="AL142" i="55"/>
  <c r="AK142" i="55"/>
  <c r="AJ142" i="55"/>
  <c r="AI142" i="55"/>
  <c r="AH142" i="55"/>
  <c r="Q142" i="55"/>
  <c r="P142" i="55"/>
  <c r="O142" i="55"/>
  <c r="N142" i="55"/>
  <c r="M142" i="55"/>
  <c r="L142" i="55"/>
  <c r="K142" i="55"/>
  <c r="J142" i="55"/>
  <c r="I142" i="55"/>
  <c r="E142" i="55"/>
  <c r="AN141" i="55"/>
  <c r="AM141" i="55"/>
  <c r="AL141" i="55"/>
  <c r="AK141" i="55"/>
  <c r="AJ141" i="55"/>
  <c r="AI141" i="55"/>
  <c r="AH141" i="55"/>
  <c r="Q141" i="55"/>
  <c r="P141" i="55"/>
  <c r="O141" i="55"/>
  <c r="N141" i="55"/>
  <c r="M141" i="55"/>
  <c r="L141" i="55"/>
  <c r="K141" i="55"/>
  <c r="J141" i="55"/>
  <c r="I141" i="55"/>
  <c r="E141" i="55"/>
  <c r="AN140" i="55"/>
  <c r="AM140" i="55"/>
  <c r="AL140" i="55"/>
  <c r="AK140" i="55"/>
  <c r="AJ140" i="55"/>
  <c r="AI140" i="55"/>
  <c r="AH140" i="55"/>
  <c r="Q140" i="55"/>
  <c r="P140" i="55"/>
  <c r="O140" i="55"/>
  <c r="N140" i="55"/>
  <c r="M140" i="55"/>
  <c r="L140" i="55"/>
  <c r="K140" i="55"/>
  <c r="J140" i="55"/>
  <c r="I140" i="55"/>
  <c r="E140" i="55"/>
  <c r="AN139" i="55"/>
  <c r="AM139" i="55"/>
  <c r="AL139" i="55"/>
  <c r="AK139" i="55"/>
  <c r="AJ139" i="55"/>
  <c r="AI139" i="55"/>
  <c r="AH139" i="55"/>
  <c r="Q139" i="55"/>
  <c r="P139" i="55"/>
  <c r="O139" i="55"/>
  <c r="N139" i="55"/>
  <c r="M139" i="55"/>
  <c r="L139" i="55"/>
  <c r="K139" i="55"/>
  <c r="J139" i="55"/>
  <c r="I139" i="55"/>
  <c r="E139" i="55"/>
  <c r="AN138" i="55"/>
  <c r="AM138" i="55"/>
  <c r="AL138" i="55"/>
  <c r="AK138" i="55"/>
  <c r="AJ138" i="55"/>
  <c r="AI138" i="55"/>
  <c r="AH138" i="55"/>
  <c r="Q138" i="55"/>
  <c r="P138" i="55"/>
  <c r="O138" i="55"/>
  <c r="N138" i="55"/>
  <c r="M138" i="55"/>
  <c r="L138" i="55"/>
  <c r="K138" i="55"/>
  <c r="J138" i="55"/>
  <c r="I138" i="55"/>
  <c r="E138" i="55"/>
  <c r="AN137" i="55"/>
  <c r="AM137" i="55"/>
  <c r="AL137" i="55"/>
  <c r="AK137" i="55"/>
  <c r="AJ137" i="55"/>
  <c r="AI137" i="55"/>
  <c r="AH137" i="55"/>
  <c r="Q137" i="55"/>
  <c r="P137" i="55"/>
  <c r="O137" i="55"/>
  <c r="N137" i="55"/>
  <c r="M137" i="55"/>
  <c r="L137" i="55"/>
  <c r="K137" i="55"/>
  <c r="J137" i="55"/>
  <c r="I137" i="55"/>
  <c r="E137" i="55"/>
  <c r="AN136" i="55"/>
  <c r="AM136" i="55"/>
  <c r="AL136" i="55"/>
  <c r="AK136" i="55"/>
  <c r="AJ136" i="55"/>
  <c r="AI136" i="55"/>
  <c r="AH136" i="55"/>
  <c r="Q136" i="55"/>
  <c r="P136" i="55"/>
  <c r="O136" i="55"/>
  <c r="N136" i="55"/>
  <c r="M136" i="55"/>
  <c r="L136" i="55"/>
  <c r="K136" i="55"/>
  <c r="J136" i="55"/>
  <c r="I136" i="55"/>
  <c r="E136" i="55"/>
  <c r="AN135" i="55"/>
  <c r="AM135" i="55"/>
  <c r="AL135" i="55"/>
  <c r="AK135" i="55"/>
  <c r="AJ135" i="55"/>
  <c r="AI135" i="55"/>
  <c r="AH135" i="55"/>
  <c r="Q135" i="55"/>
  <c r="P135" i="55"/>
  <c r="O135" i="55"/>
  <c r="N135" i="55"/>
  <c r="M135" i="55"/>
  <c r="L135" i="55"/>
  <c r="K135" i="55"/>
  <c r="J135" i="55"/>
  <c r="I135" i="55"/>
  <c r="E135" i="55"/>
  <c r="AN134" i="55"/>
  <c r="AM134" i="55"/>
  <c r="AL134" i="55"/>
  <c r="AK134" i="55"/>
  <c r="AJ134" i="55"/>
  <c r="AI134" i="55"/>
  <c r="AH134" i="55"/>
  <c r="Q134" i="55"/>
  <c r="P134" i="55"/>
  <c r="O134" i="55"/>
  <c r="N134" i="55"/>
  <c r="M134" i="55"/>
  <c r="L134" i="55"/>
  <c r="K134" i="55"/>
  <c r="J134" i="55"/>
  <c r="I134" i="55"/>
  <c r="E134" i="55"/>
  <c r="AN133" i="55"/>
  <c r="AM133" i="55"/>
  <c r="AL133" i="55"/>
  <c r="AK133" i="55"/>
  <c r="AJ133" i="55"/>
  <c r="AI133" i="55"/>
  <c r="AH133" i="55"/>
  <c r="Q133" i="55"/>
  <c r="P133" i="55"/>
  <c r="O133" i="55"/>
  <c r="N133" i="55"/>
  <c r="M133" i="55"/>
  <c r="L133" i="55"/>
  <c r="K133" i="55"/>
  <c r="J133" i="55"/>
  <c r="I133" i="55"/>
  <c r="E133" i="55"/>
  <c r="AN132" i="55"/>
  <c r="AM132" i="55"/>
  <c r="AL132" i="55"/>
  <c r="AK132" i="55"/>
  <c r="AJ132" i="55"/>
  <c r="AI132" i="55"/>
  <c r="AH132" i="55"/>
  <c r="Q132" i="55"/>
  <c r="P132" i="55"/>
  <c r="O132" i="55"/>
  <c r="N132" i="55"/>
  <c r="M132" i="55"/>
  <c r="L132" i="55"/>
  <c r="K132" i="55"/>
  <c r="J132" i="55"/>
  <c r="I132" i="55"/>
  <c r="E132" i="55"/>
  <c r="AN131" i="55"/>
  <c r="AM131" i="55"/>
  <c r="AL131" i="55"/>
  <c r="AK131" i="55"/>
  <c r="AJ131" i="55"/>
  <c r="AI131" i="55"/>
  <c r="AH131" i="55"/>
  <c r="Q131" i="55"/>
  <c r="P131" i="55"/>
  <c r="O131" i="55"/>
  <c r="N131" i="55"/>
  <c r="M131" i="55"/>
  <c r="L131" i="55"/>
  <c r="K131" i="55"/>
  <c r="J131" i="55"/>
  <c r="I131" i="55"/>
  <c r="E131" i="55"/>
  <c r="AN130" i="55"/>
  <c r="AM130" i="55"/>
  <c r="AL130" i="55"/>
  <c r="AK130" i="55"/>
  <c r="AJ130" i="55"/>
  <c r="AI130" i="55"/>
  <c r="AH130" i="55"/>
  <c r="Q130" i="55"/>
  <c r="P130" i="55"/>
  <c r="O130" i="55"/>
  <c r="N130" i="55"/>
  <c r="M130" i="55"/>
  <c r="L130" i="55"/>
  <c r="K130" i="55"/>
  <c r="J130" i="55"/>
  <c r="I130" i="55"/>
  <c r="E130" i="55"/>
  <c r="AN129" i="55"/>
  <c r="AM129" i="55"/>
  <c r="AL129" i="55"/>
  <c r="AK129" i="55"/>
  <c r="AJ129" i="55"/>
  <c r="AI129" i="55"/>
  <c r="AH129" i="55"/>
  <c r="Q129" i="55"/>
  <c r="P129" i="55"/>
  <c r="O129" i="55"/>
  <c r="N129" i="55"/>
  <c r="M129" i="55"/>
  <c r="L129" i="55"/>
  <c r="K129" i="55"/>
  <c r="J129" i="55"/>
  <c r="I129" i="55"/>
  <c r="E129" i="55"/>
  <c r="AN128" i="55"/>
  <c r="AM128" i="55"/>
  <c r="AL128" i="55"/>
  <c r="AK128" i="55"/>
  <c r="AJ128" i="55"/>
  <c r="AI128" i="55"/>
  <c r="AH128" i="55"/>
  <c r="Q128" i="55"/>
  <c r="P128" i="55"/>
  <c r="O128" i="55"/>
  <c r="N128" i="55"/>
  <c r="M128" i="55"/>
  <c r="L128" i="55"/>
  <c r="K128" i="55"/>
  <c r="J128" i="55"/>
  <c r="I128" i="55"/>
  <c r="E128" i="55"/>
  <c r="AN127" i="55"/>
  <c r="AM127" i="55"/>
  <c r="AL127" i="55"/>
  <c r="AK127" i="55"/>
  <c r="AJ127" i="55"/>
  <c r="AI127" i="55"/>
  <c r="AH127" i="55"/>
  <c r="Q127" i="55"/>
  <c r="P127" i="55"/>
  <c r="O127" i="55"/>
  <c r="N127" i="55"/>
  <c r="M127" i="55"/>
  <c r="L127" i="55"/>
  <c r="K127" i="55"/>
  <c r="J127" i="55"/>
  <c r="I127" i="55"/>
  <c r="E127" i="55"/>
  <c r="AN126" i="55"/>
  <c r="AM126" i="55"/>
  <c r="AL126" i="55"/>
  <c r="AK126" i="55"/>
  <c r="AJ126" i="55"/>
  <c r="AI126" i="55"/>
  <c r="AH126" i="55"/>
  <c r="Q126" i="55"/>
  <c r="P126" i="55"/>
  <c r="O126" i="55"/>
  <c r="N126" i="55"/>
  <c r="M126" i="55"/>
  <c r="L126" i="55"/>
  <c r="K126" i="55"/>
  <c r="J126" i="55"/>
  <c r="I126" i="55"/>
  <c r="E126" i="55"/>
  <c r="AN125" i="55"/>
  <c r="AM125" i="55"/>
  <c r="AL125" i="55"/>
  <c r="AK125" i="55"/>
  <c r="AJ125" i="55"/>
  <c r="AI125" i="55"/>
  <c r="AH125" i="55"/>
  <c r="Q125" i="55"/>
  <c r="P125" i="55"/>
  <c r="O125" i="55"/>
  <c r="N125" i="55"/>
  <c r="M125" i="55"/>
  <c r="L125" i="55"/>
  <c r="K125" i="55"/>
  <c r="J125" i="55"/>
  <c r="I125" i="55"/>
  <c r="E125" i="55"/>
  <c r="AN124" i="55"/>
  <c r="AM124" i="55"/>
  <c r="AL124" i="55"/>
  <c r="AK124" i="55"/>
  <c r="AJ124" i="55"/>
  <c r="AI124" i="55"/>
  <c r="AH124" i="55"/>
  <c r="Q124" i="55"/>
  <c r="P124" i="55"/>
  <c r="O124" i="55"/>
  <c r="N124" i="55"/>
  <c r="M124" i="55"/>
  <c r="L124" i="55"/>
  <c r="K124" i="55"/>
  <c r="J124" i="55"/>
  <c r="I124" i="55"/>
  <c r="E124" i="55"/>
  <c r="AN123" i="55"/>
  <c r="AM123" i="55"/>
  <c r="AL123" i="55"/>
  <c r="AK123" i="55"/>
  <c r="AJ123" i="55"/>
  <c r="AI123" i="55"/>
  <c r="AH123" i="55"/>
  <c r="Q123" i="55"/>
  <c r="P123" i="55"/>
  <c r="O123" i="55"/>
  <c r="N123" i="55"/>
  <c r="M123" i="55"/>
  <c r="L123" i="55"/>
  <c r="K123" i="55"/>
  <c r="J123" i="55"/>
  <c r="I123" i="55"/>
  <c r="E123" i="55"/>
  <c r="AN122" i="55"/>
  <c r="AM122" i="55"/>
  <c r="AL122" i="55"/>
  <c r="AK122" i="55"/>
  <c r="AJ122" i="55"/>
  <c r="AI122" i="55"/>
  <c r="AH122" i="55"/>
  <c r="Q122" i="55"/>
  <c r="P122" i="55"/>
  <c r="O122" i="55"/>
  <c r="N122" i="55"/>
  <c r="M122" i="55"/>
  <c r="L122" i="55"/>
  <c r="K122" i="55"/>
  <c r="J122" i="55"/>
  <c r="I122" i="55"/>
  <c r="E122" i="55"/>
  <c r="AN121" i="55"/>
  <c r="AM121" i="55"/>
  <c r="AL121" i="55"/>
  <c r="AK121" i="55"/>
  <c r="AJ121" i="55"/>
  <c r="AI121" i="55"/>
  <c r="AH121" i="55"/>
  <c r="Q121" i="55"/>
  <c r="P121" i="55"/>
  <c r="O121" i="55"/>
  <c r="N121" i="55"/>
  <c r="M121" i="55"/>
  <c r="L121" i="55"/>
  <c r="K121" i="55"/>
  <c r="J121" i="55"/>
  <c r="I121" i="55"/>
  <c r="E121" i="55"/>
  <c r="AN120" i="55"/>
  <c r="AM120" i="55"/>
  <c r="AL120" i="55"/>
  <c r="AK120" i="55"/>
  <c r="AJ120" i="55"/>
  <c r="AI120" i="55"/>
  <c r="AH120" i="55"/>
  <c r="Q120" i="55"/>
  <c r="P120" i="55"/>
  <c r="O120" i="55"/>
  <c r="N120" i="55"/>
  <c r="M120" i="55"/>
  <c r="L120" i="55"/>
  <c r="K120" i="55"/>
  <c r="J120" i="55"/>
  <c r="I120" i="55"/>
  <c r="E120" i="55"/>
  <c r="AN119" i="55"/>
  <c r="AM119" i="55"/>
  <c r="AL119" i="55"/>
  <c r="AK119" i="55"/>
  <c r="AJ119" i="55"/>
  <c r="AI119" i="55"/>
  <c r="AH119" i="55"/>
  <c r="Q119" i="55"/>
  <c r="P119" i="55"/>
  <c r="O119" i="55"/>
  <c r="N119" i="55"/>
  <c r="M119" i="55"/>
  <c r="L119" i="55"/>
  <c r="K119" i="55"/>
  <c r="J119" i="55"/>
  <c r="I119" i="55"/>
  <c r="E119" i="55"/>
  <c r="AN118" i="55"/>
  <c r="AM118" i="55"/>
  <c r="AL118" i="55"/>
  <c r="AK118" i="55"/>
  <c r="AJ118" i="55"/>
  <c r="AI118" i="55"/>
  <c r="AH118" i="55"/>
  <c r="Q118" i="55"/>
  <c r="P118" i="55"/>
  <c r="O118" i="55"/>
  <c r="N118" i="55"/>
  <c r="M118" i="55"/>
  <c r="L118" i="55"/>
  <c r="K118" i="55"/>
  <c r="J118" i="55"/>
  <c r="I118" i="55"/>
  <c r="E118" i="55"/>
  <c r="AN117" i="55"/>
  <c r="AM117" i="55"/>
  <c r="AL117" i="55"/>
  <c r="AK117" i="55"/>
  <c r="AJ117" i="55"/>
  <c r="AI117" i="55"/>
  <c r="AH117" i="55"/>
  <c r="Q117" i="55"/>
  <c r="P117" i="55"/>
  <c r="O117" i="55"/>
  <c r="N117" i="55"/>
  <c r="M117" i="55"/>
  <c r="L117" i="55"/>
  <c r="K117" i="55"/>
  <c r="J117" i="55"/>
  <c r="I117" i="55"/>
  <c r="E117" i="55"/>
  <c r="AN116" i="55"/>
  <c r="AM116" i="55"/>
  <c r="AL116" i="55"/>
  <c r="AK116" i="55"/>
  <c r="AJ116" i="55"/>
  <c r="AI116" i="55"/>
  <c r="AH116" i="55"/>
  <c r="Q116" i="55"/>
  <c r="P116" i="55"/>
  <c r="O116" i="55"/>
  <c r="N116" i="55"/>
  <c r="M116" i="55"/>
  <c r="L116" i="55"/>
  <c r="K116" i="55"/>
  <c r="J116" i="55"/>
  <c r="I116" i="55"/>
  <c r="E116" i="55"/>
  <c r="AN115" i="55"/>
  <c r="AM115" i="55"/>
  <c r="AL115" i="55"/>
  <c r="AK115" i="55"/>
  <c r="AJ115" i="55"/>
  <c r="AI115" i="55"/>
  <c r="AH115" i="55"/>
  <c r="Q115" i="55"/>
  <c r="P115" i="55"/>
  <c r="O115" i="55"/>
  <c r="N115" i="55"/>
  <c r="M115" i="55"/>
  <c r="L115" i="55"/>
  <c r="K115" i="55"/>
  <c r="J115" i="55"/>
  <c r="I115" i="55"/>
  <c r="E115" i="55"/>
  <c r="AN114" i="55"/>
  <c r="AM114" i="55"/>
  <c r="AL114" i="55"/>
  <c r="AK114" i="55"/>
  <c r="AJ114" i="55"/>
  <c r="AI114" i="55"/>
  <c r="AH114" i="55"/>
  <c r="Q114" i="55"/>
  <c r="P114" i="55"/>
  <c r="O114" i="55"/>
  <c r="N114" i="55"/>
  <c r="M114" i="55"/>
  <c r="L114" i="55"/>
  <c r="K114" i="55"/>
  <c r="J114" i="55"/>
  <c r="I114" i="55"/>
  <c r="E114" i="55"/>
  <c r="AN113" i="55"/>
  <c r="AM113" i="55"/>
  <c r="AL113" i="55"/>
  <c r="AK113" i="55"/>
  <c r="AJ113" i="55"/>
  <c r="AI113" i="55"/>
  <c r="AH113" i="55"/>
  <c r="Q113" i="55"/>
  <c r="P113" i="55"/>
  <c r="O113" i="55"/>
  <c r="N113" i="55"/>
  <c r="M113" i="55"/>
  <c r="L113" i="55"/>
  <c r="K113" i="55"/>
  <c r="J113" i="55"/>
  <c r="I113" i="55"/>
  <c r="E113" i="55"/>
  <c r="AN112" i="55"/>
  <c r="AM112" i="55"/>
  <c r="AL112" i="55"/>
  <c r="AK112" i="55"/>
  <c r="AJ112" i="55"/>
  <c r="AI112" i="55"/>
  <c r="AH112" i="55"/>
  <c r="Q112" i="55"/>
  <c r="P112" i="55"/>
  <c r="O112" i="55"/>
  <c r="N112" i="55"/>
  <c r="M112" i="55"/>
  <c r="L112" i="55"/>
  <c r="K112" i="55"/>
  <c r="J112" i="55"/>
  <c r="I112" i="55"/>
  <c r="E112" i="55"/>
  <c r="AN111" i="55"/>
  <c r="AM111" i="55"/>
  <c r="AL111" i="55"/>
  <c r="AK111" i="55"/>
  <c r="AJ111" i="55"/>
  <c r="AI111" i="55"/>
  <c r="AH111" i="55"/>
  <c r="Q111" i="55"/>
  <c r="P111" i="55"/>
  <c r="O111" i="55"/>
  <c r="N111" i="55"/>
  <c r="M111" i="55"/>
  <c r="L111" i="55"/>
  <c r="K111" i="55"/>
  <c r="J111" i="55"/>
  <c r="I111" i="55"/>
  <c r="E111" i="55"/>
  <c r="AN110" i="55"/>
  <c r="AM110" i="55"/>
  <c r="AL110" i="55"/>
  <c r="AK110" i="55"/>
  <c r="AJ110" i="55"/>
  <c r="AI110" i="55"/>
  <c r="AH110" i="55"/>
  <c r="Q110" i="55"/>
  <c r="P110" i="55"/>
  <c r="O110" i="55"/>
  <c r="N110" i="55"/>
  <c r="M110" i="55"/>
  <c r="L110" i="55"/>
  <c r="K110" i="55"/>
  <c r="J110" i="55"/>
  <c r="I110" i="55"/>
  <c r="E110" i="55"/>
  <c r="AN109" i="55"/>
  <c r="AM109" i="55"/>
  <c r="AL109" i="55"/>
  <c r="AK109" i="55"/>
  <c r="AJ109" i="55"/>
  <c r="AI109" i="55"/>
  <c r="AH109" i="55"/>
  <c r="Q109" i="55"/>
  <c r="P109" i="55"/>
  <c r="O109" i="55"/>
  <c r="N109" i="55"/>
  <c r="M109" i="55"/>
  <c r="L109" i="55"/>
  <c r="K109" i="55"/>
  <c r="J109" i="55"/>
  <c r="I109" i="55"/>
  <c r="E109" i="55"/>
  <c r="AN108" i="55"/>
  <c r="AM108" i="55"/>
  <c r="AL108" i="55"/>
  <c r="AK108" i="55"/>
  <c r="AJ108" i="55"/>
  <c r="AI108" i="55"/>
  <c r="AH108" i="55"/>
  <c r="Q108" i="55"/>
  <c r="P108" i="55"/>
  <c r="O108" i="55"/>
  <c r="N108" i="55"/>
  <c r="M108" i="55"/>
  <c r="L108" i="55"/>
  <c r="K108" i="55"/>
  <c r="J108" i="55"/>
  <c r="I108" i="55"/>
  <c r="E108" i="55"/>
  <c r="AN107" i="55"/>
  <c r="AM107" i="55"/>
  <c r="AL107" i="55"/>
  <c r="AK107" i="55"/>
  <c r="AJ107" i="55"/>
  <c r="AI107" i="55"/>
  <c r="AH107" i="55"/>
  <c r="Q107" i="55"/>
  <c r="P107" i="55"/>
  <c r="O107" i="55"/>
  <c r="N107" i="55"/>
  <c r="M107" i="55"/>
  <c r="L107" i="55"/>
  <c r="K107" i="55"/>
  <c r="J107" i="55"/>
  <c r="I107" i="55"/>
  <c r="E107" i="55"/>
  <c r="AN106" i="55"/>
  <c r="AM106" i="55"/>
  <c r="AL106" i="55"/>
  <c r="AK106" i="55"/>
  <c r="AJ106" i="55"/>
  <c r="AI106" i="55"/>
  <c r="AH106" i="55"/>
  <c r="Q106" i="55"/>
  <c r="P106" i="55"/>
  <c r="O106" i="55"/>
  <c r="N106" i="55"/>
  <c r="M106" i="55"/>
  <c r="L106" i="55"/>
  <c r="K106" i="55"/>
  <c r="J106" i="55"/>
  <c r="I106" i="55"/>
  <c r="E106" i="55"/>
  <c r="AN105" i="55"/>
  <c r="AM105" i="55"/>
  <c r="AL105" i="55"/>
  <c r="AK105" i="55"/>
  <c r="AJ105" i="55"/>
  <c r="AI105" i="55"/>
  <c r="AH105" i="55"/>
  <c r="Q105" i="55"/>
  <c r="P105" i="55"/>
  <c r="O105" i="55"/>
  <c r="N105" i="55"/>
  <c r="M105" i="55"/>
  <c r="L105" i="55"/>
  <c r="K105" i="55"/>
  <c r="J105" i="55"/>
  <c r="I105" i="55"/>
  <c r="E105" i="55"/>
  <c r="AN104" i="55"/>
  <c r="AM104" i="55"/>
  <c r="AL104" i="55"/>
  <c r="AK104" i="55"/>
  <c r="AJ104" i="55"/>
  <c r="AI104" i="55"/>
  <c r="AH104" i="55"/>
  <c r="Q104" i="55"/>
  <c r="P104" i="55"/>
  <c r="O104" i="55"/>
  <c r="N104" i="55"/>
  <c r="M104" i="55"/>
  <c r="L104" i="55"/>
  <c r="K104" i="55"/>
  <c r="J104" i="55"/>
  <c r="I104" i="55"/>
  <c r="E104" i="55"/>
  <c r="AN103" i="55"/>
  <c r="AM103" i="55"/>
  <c r="AL103" i="55"/>
  <c r="AK103" i="55"/>
  <c r="AJ103" i="55"/>
  <c r="AI103" i="55"/>
  <c r="AH103" i="55"/>
  <c r="Q103" i="55"/>
  <c r="P103" i="55"/>
  <c r="O103" i="55"/>
  <c r="N103" i="55"/>
  <c r="M103" i="55"/>
  <c r="L103" i="55"/>
  <c r="K103" i="55"/>
  <c r="J103" i="55"/>
  <c r="I103" i="55"/>
  <c r="E103" i="55"/>
  <c r="AN102" i="55"/>
  <c r="AM102" i="55"/>
  <c r="AL102" i="55"/>
  <c r="AK102" i="55"/>
  <c r="AJ102" i="55"/>
  <c r="AI102" i="55"/>
  <c r="AH102" i="55"/>
  <c r="Q102" i="55"/>
  <c r="P102" i="55"/>
  <c r="O102" i="55"/>
  <c r="N102" i="55"/>
  <c r="M102" i="55"/>
  <c r="L102" i="55"/>
  <c r="K102" i="55"/>
  <c r="J102" i="55"/>
  <c r="I102" i="55"/>
  <c r="E102" i="55"/>
  <c r="AN101" i="55"/>
  <c r="AM101" i="55"/>
  <c r="AL101" i="55"/>
  <c r="AK101" i="55"/>
  <c r="AJ101" i="55"/>
  <c r="AI101" i="55"/>
  <c r="AH101" i="55"/>
  <c r="Q101" i="55"/>
  <c r="P101" i="55"/>
  <c r="O101" i="55"/>
  <c r="N101" i="55"/>
  <c r="M101" i="55"/>
  <c r="L101" i="55"/>
  <c r="K101" i="55"/>
  <c r="J101" i="55"/>
  <c r="I101" i="55"/>
  <c r="E101" i="55"/>
  <c r="AN100" i="55"/>
  <c r="AM100" i="55"/>
  <c r="AL100" i="55"/>
  <c r="AK100" i="55"/>
  <c r="AJ100" i="55"/>
  <c r="AI100" i="55"/>
  <c r="AH100" i="55"/>
  <c r="Q100" i="55"/>
  <c r="P100" i="55"/>
  <c r="O100" i="55"/>
  <c r="N100" i="55"/>
  <c r="M100" i="55"/>
  <c r="L100" i="55"/>
  <c r="K100" i="55"/>
  <c r="J100" i="55"/>
  <c r="I100" i="55"/>
  <c r="E100" i="55"/>
  <c r="AN99" i="55"/>
  <c r="AM99" i="55"/>
  <c r="AL99" i="55"/>
  <c r="AK99" i="55"/>
  <c r="AJ99" i="55"/>
  <c r="AI99" i="55"/>
  <c r="AH99" i="55"/>
  <c r="Q99" i="55"/>
  <c r="P99" i="55"/>
  <c r="O99" i="55"/>
  <c r="N99" i="55"/>
  <c r="M99" i="55"/>
  <c r="L99" i="55"/>
  <c r="K99" i="55"/>
  <c r="J99" i="55"/>
  <c r="I99" i="55"/>
  <c r="E99" i="55"/>
  <c r="AN98" i="55"/>
  <c r="AM98" i="55"/>
  <c r="AL98" i="55"/>
  <c r="AK98" i="55"/>
  <c r="AJ98" i="55"/>
  <c r="AI98" i="55"/>
  <c r="AH98" i="55"/>
  <c r="Q98" i="55"/>
  <c r="P98" i="55"/>
  <c r="O98" i="55"/>
  <c r="N98" i="55"/>
  <c r="M98" i="55"/>
  <c r="L98" i="55"/>
  <c r="K98" i="55"/>
  <c r="J98" i="55"/>
  <c r="I98" i="55"/>
  <c r="E98" i="55"/>
  <c r="AN97" i="55"/>
  <c r="AM97" i="55"/>
  <c r="AL97" i="55"/>
  <c r="AK97" i="55"/>
  <c r="AJ97" i="55"/>
  <c r="AI97" i="55"/>
  <c r="AH97" i="55"/>
  <c r="Q97" i="55"/>
  <c r="P97" i="55"/>
  <c r="O97" i="55"/>
  <c r="N97" i="55"/>
  <c r="M97" i="55"/>
  <c r="L97" i="55"/>
  <c r="K97" i="55"/>
  <c r="J97" i="55"/>
  <c r="I97" i="55"/>
  <c r="E97" i="55"/>
  <c r="AN96" i="55"/>
  <c r="AM96" i="55"/>
  <c r="AL96" i="55"/>
  <c r="AK96" i="55"/>
  <c r="AJ96" i="55"/>
  <c r="AI96" i="55"/>
  <c r="AH96" i="55"/>
  <c r="Q96" i="55"/>
  <c r="P96" i="55"/>
  <c r="O96" i="55"/>
  <c r="N96" i="55"/>
  <c r="M96" i="55"/>
  <c r="L96" i="55"/>
  <c r="K96" i="55"/>
  <c r="J96" i="55"/>
  <c r="I96" i="55"/>
  <c r="E96" i="55"/>
  <c r="AN95" i="55"/>
  <c r="AM95" i="55"/>
  <c r="AL95" i="55"/>
  <c r="AK95" i="55"/>
  <c r="AJ95" i="55"/>
  <c r="AI95" i="55"/>
  <c r="AH95" i="55"/>
  <c r="Q95" i="55"/>
  <c r="P95" i="55"/>
  <c r="O95" i="55"/>
  <c r="N95" i="55"/>
  <c r="M95" i="55"/>
  <c r="L95" i="55"/>
  <c r="K95" i="55"/>
  <c r="J95" i="55"/>
  <c r="I95" i="55"/>
  <c r="E95" i="55"/>
  <c r="AN94" i="55"/>
  <c r="AM94" i="55"/>
  <c r="AL94" i="55"/>
  <c r="AK94" i="55"/>
  <c r="AJ94" i="55"/>
  <c r="AI94" i="55"/>
  <c r="AH94" i="55"/>
  <c r="Q94" i="55"/>
  <c r="P94" i="55"/>
  <c r="O94" i="55"/>
  <c r="N94" i="55"/>
  <c r="M94" i="55"/>
  <c r="L94" i="55"/>
  <c r="K94" i="55"/>
  <c r="J94" i="55"/>
  <c r="I94" i="55"/>
  <c r="E94" i="55"/>
  <c r="AN93" i="55"/>
  <c r="AM93" i="55"/>
  <c r="AL93" i="55"/>
  <c r="AK93" i="55"/>
  <c r="AJ93" i="55"/>
  <c r="AI93" i="55"/>
  <c r="AH93" i="55"/>
  <c r="Q93" i="55"/>
  <c r="P93" i="55"/>
  <c r="O93" i="55"/>
  <c r="N93" i="55"/>
  <c r="M93" i="55"/>
  <c r="L93" i="55"/>
  <c r="K93" i="55"/>
  <c r="J93" i="55"/>
  <c r="I93" i="55"/>
  <c r="E93" i="55"/>
  <c r="AN92" i="55"/>
  <c r="AM92" i="55"/>
  <c r="AL92" i="55"/>
  <c r="AK92" i="55"/>
  <c r="AJ92" i="55"/>
  <c r="AI92" i="55"/>
  <c r="AH92" i="55"/>
  <c r="Q92" i="55"/>
  <c r="P92" i="55"/>
  <c r="O92" i="55"/>
  <c r="N92" i="55"/>
  <c r="M92" i="55"/>
  <c r="L92" i="55"/>
  <c r="K92" i="55"/>
  <c r="J92" i="55"/>
  <c r="I92" i="55"/>
  <c r="E92" i="55"/>
  <c r="AN91" i="55"/>
  <c r="AM91" i="55"/>
  <c r="AL91" i="55"/>
  <c r="AK91" i="55"/>
  <c r="AJ91" i="55"/>
  <c r="AI91" i="55"/>
  <c r="AH91" i="55"/>
  <c r="Q91" i="55"/>
  <c r="P91" i="55"/>
  <c r="O91" i="55"/>
  <c r="N91" i="55"/>
  <c r="M91" i="55"/>
  <c r="L91" i="55"/>
  <c r="K91" i="55"/>
  <c r="J91" i="55"/>
  <c r="I91" i="55"/>
  <c r="E91" i="55"/>
  <c r="AN90" i="55"/>
  <c r="AM90" i="55"/>
  <c r="AL90" i="55"/>
  <c r="AK90" i="55"/>
  <c r="AJ90" i="55"/>
  <c r="AI90" i="55"/>
  <c r="AH90" i="55"/>
  <c r="Q90" i="55"/>
  <c r="P90" i="55"/>
  <c r="O90" i="55"/>
  <c r="N90" i="55"/>
  <c r="M90" i="55"/>
  <c r="L90" i="55"/>
  <c r="K90" i="55"/>
  <c r="J90" i="55"/>
  <c r="I90" i="55"/>
  <c r="E90" i="55"/>
  <c r="AN89" i="55"/>
  <c r="AM89" i="55"/>
  <c r="AL89" i="55"/>
  <c r="AK89" i="55"/>
  <c r="AJ89" i="55"/>
  <c r="AI89" i="55"/>
  <c r="AH89" i="55"/>
  <c r="Q89" i="55"/>
  <c r="P89" i="55"/>
  <c r="O89" i="55"/>
  <c r="N89" i="55"/>
  <c r="M89" i="55"/>
  <c r="L89" i="55"/>
  <c r="K89" i="55"/>
  <c r="J89" i="55"/>
  <c r="I89" i="55"/>
  <c r="E89" i="55"/>
  <c r="AN88" i="55"/>
  <c r="AM88" i="55"/>
  <c r="AL88" i="55"/>
  <c r="AK88" i="55"/>
  <c r="AJ88" i="55"/>
  <c r="AI88" i="55"/>
  <c r="AH88" i="55"/>
  <c r="Q88" i="55"/>
  <c r="P88" i="55"/>
  <c r="O88" i="55"/>
  <c r="N88" i="55"/>
  <c r="M88" i="55"/>
  <c r="L88" i="55"/>
  <c r="K88" i="55"/>
  <c r="J88" i="55"/>
  <c r="I88" i="55"/>
  <c r="E88" i="55"/>
  <c r="AN87" i="55"/>
  <c r="AM87" i="55"/>
  <c r="AL87" i="55"/>
  <c r="AK87" i="55"/>
  <c r="AJ87" i="55"/>
  <c r="AI87" i="55"/>
  <c r="AH87" i="55"/>
  <c r="Q87" i="55"/>
  <c r="P87" i="55"/>
  <c r="O87" i="55"/>
  <c r="N87" i="55"/>
  <c r="M87" i="55"/>
  <c r="L87" i="55"/>
  <c r="K87" i="55"/>
  <c r="J87" i="55"/>
  <c r="I87" i="55"/>
  <c r="E87" i="55"/>
  <c r="AN86" i="55"/>
  <c r="AM86" i="55"/>
  <c r="AL86" i="55"/>
  <c r="AK86" i="55"/>
  <c r="AJ86" i="55"/>
  <c r="AI86" i="55"/>
  <c r="AH86" i="55"/>
  <c r="Q86" i="55"/>
  <c r="P86" i="55"/>
  <c r="O86" i="55"/>
  <c r="N86" i="55"/>
  <c r="M86" i="55"/>
  <c r="L86" i="55"/>
  <c r="K86" i="55"/>
  <c r="J86" i="55"/>
  <c r="I86" i="55"/>
  <c r="E86" i="55"/>
  <c r="AN85" i="55"/>
  <c r="AM85" i="55"/>
  <c r="AL85" i="55"/>
  <c r="AK85" i="55"/>
  <c r="AJ85" i="55"/>
  <c r="AI85" i="55"/>
  <c r="AH85" i="55"/>
  <c r="Q85" i="55"/>
  <c r="P85" i="55"/>
  <c r="O85" i="55"/>
  <c r="N85" i="55"/>
  <c r="M85" i="55"/>
  <c r="L85" i="55"/>
  <c r="K85" i="55"/>
  <c r="J85" i="55"/>
  <c r="I85" i="55"/>
  <c r="E85" i="55"/>
  <c r="AN84" i="55"/>
  <c r="AM84" i="55"/>
  <c r="AL84" i="55"/>
  <c r="AK84" i="55"/>
  <c r="AJ84" i="55"/>
  <c r="AI84" i="55"/>
  <c r="AH84" i="55"/>
  <c r="Q84" i="55"/>
  <c r="P84" i="55"/>
  <c r="O84" i="55"/>
  <c r="N84" i="55"/>
  <c r="M84" i="55"/>
  <c r="L84" i="55"/>
  <c r="K84" i="55"/>
  <c r="J84" i="55"/>
  <c r="I84" i="55"/>
  <c r="E84" i="55"/>
  <c r="AN83" i="55"/>
  <c r="AM83" i="55"/>
  <c r="AL83" i="55"/>
  <c r="AK83" i="55"/>
  <c r="AJ83" i="55"/>
  <c r="AI83" i="55"/>
  <c r="AH83" i="55"/>
  <c r="Q83" i="55"/>
  <c r="P83" i="55"/>
  <c r="O83" i="55"/>
  <c r="N83" i="55"/>
  <c r="M83" i="55"/>
  <c r="L83" i="55"/>
  <c r="K83" i="55"/>
  <c r="J83" i="55"/>
  <c r="I83" i="55"/>
  <c r="E83" i="55"/>
  <c r="AN82" i="55"/>
  <c r="AM82" i="55"/>
  <c r="AL82" i="55"/>
  <c r="AK82" i="55"/>
  <c r="AJ82" i="55"/>
  <c r="AI82" i="55"/>
  <c r="AH82" i="55"/>
  <c r="Q82" i="55"/>
  <c r="P82" i="55"/>
  <c r="O82" i="55"/>
  <c r="N82" i="55"/>
  <c r="M82" i="55"/>
  <c r="L82" i="55"/>
  <c r="K82" i="55"/>
  <c r="J82" i="55"/>
  <c r="I82" i="55"/>
  <c r="E82" i="55"/>
  <c r="AN81" i="55"/>
  <c r="AM81" i="55"/>
  <c r="AL81" i="55"/>
  <c r="AK81" i="55"/>
  <c r="AJ81" i="55"/>
  <c r="AI81" i="55"/>
  <c r="AH81" i="55"/>
  <c r="Q81" i="55"/>
  <c r="P81" i="55"/>
  <c r="O81" i="55"/>
  <c r="N81" i="55"/>
  <c r="M81" i="55"/>
  <c r="L81" i="55"/>
  <c r="K81" i="55"/>
  <c r="J81" i="55"/>
  <c r="I81" i="55"/>
  <c r="E81" i="55"/>
  <c r="AN80" i="55"/>
  <c r="AM80" i="55"/>
  <c r="AL80" i="55"/>
  <c r="AK80" i="55"/>
  <c r="AJ80" i="55"/>
  <c r="AI80" i="55"/>
  <c r="AH80" i="55"/>
  <c r="Q80" i="55"/>
  <c r="P80" i="55"/>
  <c r="O80" i="55"/>
  <c r="N80" i="55"/>
  <c r="M80" i="55"/>
  <c r="L80" i="55"/>
  <c r="K80" i="55"/>
  <c r="J80" i="55"/>
  <c r="I80" i="55"/>
  <c r="E80" i="55"/>
  <c r="AN79" i="55"/>
  <c r="AM79" i="55"/>
  <c r="AL79" i="55"/>
  <c r="AK79" i="55"/>
  <c r="AJ79" i="55"/>
  <c r="AI79" i="55"/>
  <c r="AH79" i="55"/>
  <c r="Q79" i="55"/>
  <c r="P79" i="55"/>
  <c r="O79" i="55"/>
  <c r="N79" i="55"/>
  <c r="M79" i="55"/>
  <c r="L79" i="55"/>
  <c r="K79" i="55"/>
  <c r="J79" i="55"/>
  <c r="I79" i="55"/>
  <c r="E79" i="55"/>
  <c r="AN78" i="55"/>
  <c r="AM78" i="55"/>
  <c r="AL78" i="55"/>
  <c r="AK78" i="55"/>
  <c r="AJ78" i="55"/>
  <c r="AI78" i="55"/>
  <c r="AH78" i="55"/>
  <c r="Q78" i="55"/>
  <c r="P78" i="55"/>
  <c r="O78" i="55"/>
  <c r="N78" i="55"/>
  <c r="M78" i="55"/>
  <c r="L78" i="55"/>
  <c r="K78" i="55"/>
  <c r="J78" i="55"/>
  <c r="I78" i="55"/>
  <c r="E78" i="55"/>
  <c r="AN77" i="55"/>
  <c r="AM77" i="55"/>
  <c r="AL77" i="55"/>
  <c r="AK77" i="55"/>
  <c r="AJ77" i="55"/>
  <c r="AI77" i="55"/>
  <c r="AH77" i="55"/>
  <c r="Q77" i="55"/>
  <c r="P77" i="55"/>
  <c r="O77" i="55"/>
  <c r="N77" i="55"/>
  <c r="M77" i="55"/>
  <c r="L77" i="55"/>
  <c r="K77" i="55"/>
  <c r="J77" i="55"/>
  <c r="I77" i="55"/>
  <c r="E77" i="55"/>
  <c r="AN76" i="55"/>
  <c r="AM76" i="55"/>
  <c r="AL76" i="55"/>
  <c r="AK76" i="55"/>
  <c r="AJ76" i="55"/>
  <c r="AI76" i="55"/>
  <c r="AH76" i="55"/>
  <c r="Q76" i="55"/>
  <c r="P76" i="55"/>
  <c r="O76" i="55"/>
  <c r="N76" i="55"/>
  <c r="M76" i="55"/>
  <c r="L76" i="55"/>
  <c r="K76" i="55"/>
  <c r="J76" i="55"/>
  <c r="I76" i="55"/>
  <c r="E76" i="55"/>
  <c r="AN75" i="55"/>
  <c r="AM75" i="55"/>
  <c r="AL75" i="55"/>
  <c r="AK75" i="55"/>
  <c r="AJ75" i="55"/>
  <c r="AI75" i="55"/>
  <c r="AH75" i="55"/>
  <c r="Q75" i="55"/>
  <c r="P75" i="55"/>
  <c r="O75" i="55"/>
  <c r="N75" i="55"/>
  <c r="M75" i="55"/>
  <c r="L75" i="55"/>
  <c r="K75" i="55"/>
  <c r="J75" i="55"/>
  <c r="I75" i="55"/>
  <c r="E75" i="55"/>
  <c r="AN74" i="55"/>
  <c r="AM74" i="55"/>
  <c r="AL74" i="55"/>
  <c r="AK74" i="55"/>
  <c r="AJ74" i="55"/>
  <c r="AI74" i="55"/>
  <c r="AH74" i="55"/>
  <c r="Q74" i="55"/>
  <c r="P74" i="55"/>
  <c r="O74" i="55"/>
  <c r="N74" i="55"/>
  <c r="M74" i="55"/>
  <c r="L74" i="55"/>
  <c r="K74" i="55"/>
  <c r="J74" i="55"/>
  <c r="I74" i="55"/>
  <c r="E74" i="55"/>
  <c r="AN73" i="55"/>
  <c r="AM73" i="55"/>
  <c r="AL73" i="55"/>
  <c r="AK73" i="55"/>
  <c r="AJ73" i="55"/>
  <c r="AI73" i="55"/>
  <c r="AH73" i="55"/>
  <c r="Q73" i="55"/>
  <c r="P73" i="55"/>
  <c r="O73" i="55"/>
  <c r="N73" i="55"/>
  <c r="M73" i="55"/>
  <c r="L73" i="55"/>
  <c r="K73" i="55"/>
  <c r="J73" i="55"/>
  <c r="I73" i="55"/>
  <c r="E73" i="55"/>
  <c r="AN72" i="55"/>
  <c r="AM72" i="55"/>
  <c r="AL72" i="55"/>
  <c r="AK72" i="55"/>
  <c r="AJ72" i="55"/>
  <c r="AI72" i="55"/>
  <c r="AH72" i="55"/>
  <c r="Q72" i="55"/>
  <c r="P72" i="55"/>
  <c r="O72" i="55"/>
  <c r="N72" i="55"/>
  <c r="M72" i="55"/>
  <c r="L72" i="55"/>
  <c r="K72" i="55"/>
  <c r="J72" i="55"/>
  <c r="I72" i="55"/>
  <c r="E72" i="55"/>
  <c r="AN71" i="55"/>
  <c r="AM71" i="55"/>
  <c r="AL71" i="55"/>
  <c r="AK71" i="55"/>
  <c r="AJ71" i="55"/>
  <c r="AI71" i="55"/>
  <c r="AH71" i="55"/>
  <c r="Q71" i="55"/>
  <c r="P71" i="55"/>
  <c r="O71" i="55"/>
  <c r="N71" i="55"/>
  <c r="M71" i="55"/>
  <c r="L71" i="55"/>
  <c r="K71" i="55"/>
  <c r="J71" i="55"/>
  <c r="I71" i="55"/>
  <c r="E71" i="55"/>
  <c r="AN70" i="55"/>
  <c r="AM70" i="55"/>
  <c r="AL70" i="55"/>
  <c r="AK70" i="55"/>
  <c r="AJ70" i="55"/>
  <c r="AI70" i="55"/>
  <c r="AH70" i="55"/>
  <c r="Q70" i="55"/>
  <c r="P70" i="55"/>
  <c r="O70" i="55"/>
  <c r="N70" i="55"/>
  <c r="M70" i="55"/>
  <c r="L70" i="55"/>
  <c r="K70" i="55"/>
  <c r="J70" i="55"/>
  <c r="I70" i="55"/>
  <c r="E70" i="55"/>
  <c r="AN69" i="55"/>
  <c r="AM69" i="55"/>
  <c r="AL69" i="55"/>
  <c r="AK69" i="55"/>
  <c r="AJ69" i="55"/>
  <c r="AI69" i="55"/>
  <c r="AH69" i="55"/>
  <c r="Q69" i="55"/>
  <c r="P69" i="55"/>
  <c r="O69" i="55"/>
  <c r="N69" i="55"/>
  <c r="M69" i="55"/>
  <c r="L69" i="55"/>
  <c r="K69" i="55"/>
  <c r="J69" i="55"/>
  <c r="I69" i="55"/>
  <c r="E69" i="55"/>
  <c r="AN68" i="55"/>
  <c r="AM68" i="55"/>
  <c r="AL68" i="55"/>
  <c r="AK68" i="55"/>
  <c r="AJ68" i="55"/>
  <c r="AI68" i="55"/>
  <c r="AH68" i="55"/>
  <c r="Q68" i="55"/>
  <c r="P68" i="55"/>
  <c r="O68" i="55"/>
  <c r="N68" i="55"/>
  <c r="M68" i="55"/>
  <c r="L68" i="55"/>
  <c r="K68" i="55"/>
  <c r="J68" i="55"/>
  <c r="I68" i="55"/>
  <c r="E68" i="55"/>
  <c r="AN67" i="55"/>
  <c r="AM67" i="55"/>
  <c r="AL67" i="55"/>
  <c r="AK67" i="55"/>
  <c r="AJ67" i="55"/>
  <c r="AI67" i="55"/>
  <c r="AH67" i="55"/>
  <c r="Q67" i="55"/>
  <c r="P67" i="55"/>
  <c r="O67" i="55"/>
  <c r="N67" i="55"/>
  <c r="M67" i="55"/>
  <c r="L67" i="55"/>
  <c r="K67" i="55"/>
  <c r="J67" i="55"/>
  <c r="I67" i="55"/>
  <c r="E67" i="55"/>
  <c r="AN66" i="55"/>
  <c r="AM66" i="55"/>
  <c r="AL66" i="55"/>
  <c r="AK66" i="55"/>
  <c r="AJ66" i="55"/>
  <c r="AI66" i="55"/>
  <c r="AH66" i="55"/>
  <c r="Q66" i="55"/>
  <c r="P66" i="55"/>
  <c r="O66" i="55"/>
  <c r="N66" i="55"/>
  <c r="M66" i="55"/>
  <c r="L66" i="55"/>
  <c r="K66" i="55"/>
  <c r="J66" i="55"/>
  <c r="I66" i="55"/>
  <c r="E66" i="55"/>
  <c r="AN65" i="55"/>
  <c r="AM65" i="55"/>
  <c r="AL65" i="55"/>
  <c r="AK65" i="55"/>
  <c r="AJ65" i="55"/>
  <c r="AI65" i="55"/>
  <c r="AH65" i="55"/>
  <c r="Q65" i="55"/>
  <c r="P65" i="55"/>
  <c r="O65" i="55"/>
  <c r="N65" i="55"/>
  <c r="M65" i="55"/>
  <c r="L65" i="55"/>
  <c r="K65" i="55"/>
  <c r="J65" i="55"/>
  <c r="I65" i="55"/>
  <c r="E65" i="55"/>
  <c r="AN64" i="55"/>
  <c r="AM64" i="55"/>
  <c r="AL64" i="55"/>
  <c r="AK64" i="55"/>
  <c r="AJ64" i="55"/>
  <c r="AI64" i="55"/>
  <c r="AH64" i="55"/>
  <c r="Q64" i="55"/>
  <c r="P64" i="55"/>
  <c r="O64" i="55"/>
  <c r="N64" i="55"/>
  <c r="M64" i="55"/>
  <c r="L64" i="55"/>
  <c r="K64" i="55"/>
  <c r="J64" i="55"/>
  <c r="I64" i="55"/>
  <c r="E64" i="55"/>
  <c r="AN63" i="55"/>
  <c r="AM63" i="55"/>
  <c r="AL63" i="55"/>
  <c r="AK63" i="55"/>
  <c r="AJ63" i="55"/>
  <c r="AI63" i="55"/>
  <c r="AH63" i="55"/>
  <c r="Q63" i="55"/>
  <c r="P63" i="55"/>
  <c r="O63" i="55"/>
  <c r="N63" i="55"/>
  <c r="M63" i="55"/>
  <c r="L63" i="55"/>
  <c r="K63" i="55"/>
  <c r="J63" i="55"/>
  <c r="I63" i="55"/>
  <c r="E63" i="55"/>
  <c r="AN62" i="55"/>
  <c r="AM62" i="55"/>
  <c r="AL62" i="55"/>
  <c r="AK62" i="55"/>
  <c r="AJ62" i="55"/>
  <c r="AI62" i="55"/>
  <c r="AH62" i="55"/>
  <c r="Q62" i="55"/>
  <c r="P62" i="55"/>
  <c r="O62" i="55"/>
  <c r="N62" i="55"/>
  <c r="M62" i="55"/>
  <c r="L62" i="55"/>
  <c r="K62" i="55"/>
  <c r="J62" i="55"/>
  <c r="I62" i="55"/>
  <c r="E62" i="55"/>
  <c r="AN61" i="55"/>
  <c r="AM61" i="55"/>
  <c r="AL61" i="55"/>
  <c r="AK61" i="55"/>
  <c r="AJ61" i="55"/>
  <c r="AI61" i="55"/>
  <c r="AH61" i="55"/>
  <c r="Q61" i="55"/>
  <c r="P61" i="55"/>
  <c r="O61" i="55"/>
  <c r="N61" i="55"/>
  <c r="M61" i="55"/>
  <c r="L61" i="55"/>
  <c r="K61" i="55"/>
  <c r="J61" i="55"/>
  <c r="I61" i="55"/>
  <c r="E61" i="55"/>
  <c r="AN60" i="55"/>
  <c r="AM60" i="55"/>
  <c r="AL60" i="55"/>
  <c r="AK60" i="55"/>
  <c r="AJ60" i="55"/>
  <c r="AI60" i="55"/>
  <c r="AH60" i="55"/>
  <c r="Q60" i="55"/>
  <c r="P60" i="55"/>
  <c r="O60" i="55"/>
  <c r="N60" i="55"/>
  <c r="M60" i="55"/>
  <c r="L60" i="55"/>
  <c r="K60" i="55"/>
  <c r="J60" i="55"/>
  <c r="I60" i="55"/>
  <c r="E60" i="55"/>
  <c r="AN59" i="55"/>
  <c r="AM59" i="55"/>
  <c r="AL59" i="55"/>
  <c r="AK59" i="55"/>
  <c r="AJ59" i="55"/>
  <c r="AI59" i="55"/>
  <c r="AH59" i="55"/>
  <c r="Q59" i="55"/>
  <c r="P59" i="55"/>
  <c r="O59" i="55"/>
  <c r="N59" i="55"/>
  <c r="M59" i="55"/>
  <c r="L59" i="55"/>
  <c r="K59" i="55"/>
  <c r="J59" i="55"/>
  <c r="I59" i="55"/>
  <c r="E59" i="55"/>
  <c r="AN58" i="55"/>
  <c r="AM58" i="55"/>
  <c r="AL58" i="55"/>
  <c r="AK58" i="55"/>
  <c r="AJ58" i="55"/>
  <c r="AI58" i="55"/>
  <c r="AH58" i="55"/>
  <c r="Q58" i="55"/>
  <c r="P58" i="55"/>
  <c r="O58" i="55"/>
  <c r="N58" i="55"/>
  <c r="M58" i="55"/>
  <c r="L58" i="55"/>
  <c r="K58" i="55"/>
  <c r="J58" i="55"/>
  <c r="I58" i="55"/>
  <c r="E58" i="55"/>
  <c r="AN57" i="55"/>
  <c r="AM57" i="55"/>
  <c r="AL57" i="55"/>
  <c r="AK57" i="55"/>
  <c r="AJ57" i="55"/>
  <c r="AI57" i="55"/>
  <c r="AH57" i="55"/>
  <c r="Q57" i="55"/>
  <c r="P57" i="55"/>
  <c r="O57" i="55"/>
  <c r="N57" i="55"/>
  <c r="M57" i="55"/>
  <c r="L57" i="55"/>
  <c r="K57" i="55"/>
  <c r="J57" i="55"/>
  <c r="I57" i="55"/>
  <c r="E57" i="55"/>
  <c r="AN56" i="55"/>
  <c r="AM56" i="55"/>
  <c r="AL56" i="55"/>
  <c r="AK56" i="55"/>
  <c r="AJ56" i="55"/>
  <c r="AI56" i="55"/>
  <c r="AH56" i="55"/>
  <c r="Q56" i="55"/>
  <c r="P56" i="55"/>
  <c r="O56" i="55"/>
  <c r="N56" i="55"/>
  <c r="M56" i="55"/>
  <c r="L56" i="55"/>
  <c r="K56" i="55"/>
  <c r="J56" i="55"/>
  <c r="I56" i="55"/>
  <c r="E56" i="55"/>
  <c r="AN55" i="55"/>
  <c r="AM55" i="55"/>
  <c r="AL55" i="55"/>
  <c r="AK55" i="55"/>
  <c r="AJ55" i="55"/>
  <c r="AI55" i="55"/>
  <c r="AH55" i="55"/>
  <c r="Q55" i="55"/>
  <c r="P55" i="55"/>
  <c r="O55" i="55"/>
  <c r="N55" i="55"/>
  <c r="M55" i="55"/>
  <c r="L55" i="55"/>
  <c r="K55" i="55"/>
  <c r="J55" i="55"/>
  <c r="I55" i="55"/>
  <c r="E55" i="55"/>
  <c r="AN54" i="55"/>
  <c r="AM54" i="55"/>
  <c r="AL54" i="55"/>
  <c r="AK54" i="55"/>
  <c r="AJ54" i="55"/>
  <c r="AI54" i="55"/>
  <c r="AH54" i="55"/>
  <c r="Q54" i="55"/>
  <c r="P54" i="55"/>
  <c r="O54" i="55"/>
  <c r="N54" i="55"/>
  <c r="M54" i="55"/>
  <c r="L54" i="55"/>
  <c r="K54" i="55"/>
  <c r="J54" i="55"/>
  <c r="I54" i="55"/>
  <c r="E54" i="55"/>
  <c r="AN53" i="55"/>
  <c r="AM53" i="55"/>
  <c r="AL53" i="55"/>
  <c r="AK53" i="55"/>
  <c r="AJ53" i="55"/>
  <c r="AI53" i="55"/>
  <c r="AH53" i="55"/>
  <c r="Q53" i="55"/>
  <c r="P53" i="55"/>
  <c r="O53" i="55"/>
  <c r="N53" i="55"/>
  <c r="M53" i="55"/>
  <c r="L53" i="55"/>
  <c r="K53" i="55"/>
  <c r="J53" i="55"/>
  <c r="I53" i="55"/>
  <c r="E53" i="55"/>
  <c r="AN52" i="55"/>
  <c r="AM52" i="55"/>
  <c r="AL52" i="55"/>
  <c r="AK52" i="55"/>
  <c r="AJ52" i="55"/>
  <c r="AI52" i="55"/>
  <c r="AH52" i="55"/>
  <c r="Q52" i="55"/>
  <c r="P52" i="55"/>
  <c r="O52" i="55"/>
  <c r="N52" i="55"/>
  <c r="M52" i="55"/>
  <c r="L52" i="55"/>
  <c r="K52" i="55"/>
  <c r="J52" i="55"/>
  <c r="I52" i="55"/>
  <c r="E52" i="55"/>
  <c r="AN51" i="55"/>
  <c r="AM51" i="55"/>
  <c r="AL51" i="55"/>
  <c r="AK51" i="55"/>
  <c r="AJ51" i="55"/>
  <c r="AI51" i="55"/>
  <c r="AH51" i="55"/>
  <c r="Q51" i="55"/>
  <c r="P51" i="55"/>
  <c r="O51" i="55"/>
  <c r="N51" i="55"/>
  <c r="M51" i="55"/>
  <c r="L51" i="55"/>
  <c r="K51" i="55"/>
  <c r="J51" i="55"/>
  <c r="I51" i="55"/>
  <c r="E51" i="55"/>
  <c r="AN50" i="55"/>
  <c r="AM50" i="55"/>
  <c r="AL50" i="55"/>
  <c r="AK50" i="55"/>
  <c r="AJ50" i="55"/>
  <c r="AI50" i="55"/>
  <c r="AH50" i="55"/>
  <c r="Q50" i="55"/>
  <c r="P50" i="55"/>
  <c r="O50" i="55"/>
  <c r="N50" i="55"/>
  <c r="M50" i="55"/>
  <c r="L50" i="55"/>
  <c r="K50" i="55"/>
  <c r="J50" i="55"/>
  <c r="I50" i="55"/>
  <c r="E50" i="55"/>
  <c r="AN49" i="55"/>
  <c r="AM49" i="55"/>
  <c r="AL49" i="55"/>
  <c r="AK49" i="55"/>
  <c r="AJ49" i="55"/>
  <c r="AI49" i="55"/>
  <c r="AH49" i="55"/>
  <c r="Q49" i="55"/>
  <c r="P49" i="55"/>
  <c r="O49" i="55"/>
  <c r="N49" i="55"/>
  <c r="M49" i="55"/>
  <c r="L49" i="55"/>
  <c r="K49" i="55"/>
  <c r="J49" i="55"/>
  <c r="I49" i="55"/>
  <c r="E49" i="55"/>
  <c r="AN48" i="55"/>
  <c r="AM48" i="55"/>
  <c r="AL48" i="55"/>
  <c r="AK48" i="55"/>
  <c r="AJ48" i="55"/>
  <c r="AI48" i="55"/>
  <c r="AH48" i="55"/>
  <c r="Q48" i="55"/>
  <c r="P48" i="55"/>
  <c r="O48" i="55"/>
  <c r="N48" i="55"/>
  <c r="M48" i="55"/>
  <c r="L48" i="55"/>
  <c r="K48" i="55"/>
  <c r="J48" i="55"/>
  <c r="I48" i="55"/>
  <c r="E48" i="55"/>
  <c r="AN47" i="55"/>
  <c r="AM47" i="55"/>
  <c r="AL47" i="55"/>
  <c r="AK47" i="55"/>
  <c r="AJ47" i="55"/>
  <c r="AI47" i="55"/>
  <c r="AH47" i="55"/>
  <c r="Q47" i="55"/>
  <c r="P47" i="55"/>
  <c r="O47" i="55"/>
  <c r="N47" i="55"/>
  <c r="M47" i="55"/>
  <c r="L47" i="55"/>
  <c r="K47" i="55"/>
  <c r="J47" i="55"/>
  <c r="I47" i="55"/>
  <c r="E47" i="55"/>
  <c r="AN46" i="55"/>
  <c r="AM46" i="55"/>
  <c r="AL46" i="55"/>
  <c r="AK46" i="55"/>
  <c r="AJ46" i="55"/>
  <c r="AI46" i="55"/>
  <c r="AH46" i="55"/>
  <c r="Q46" i="55"/>
  <c r="P46" i="55"/>
  <c r="O46" i="55"/>
  <c r="N46" i="55"/>
  <c r="M46" i="55"/>
  <c r="L46" i="55"/>
  <c r="K46" i="55"/>
  <c r="J46" i="55"/>
  <c r="I46" i="55"/>
  <c r="E46" i="55"/>
  <c r="AN45" i="55"/>
  <c r="AM45" i="55"/>
  <c r="AL45" i="55"/>
  <c r="AK45" i="55"/>
  <c r="AJ45" i="55"/>
  <c r="AI45" i="55"/>
  <c r="AH45" i="55"/>
  <c r="Q45" i="55"/>
  <c r="P45" i="55"/>
  <c r="O45" i="55"/>
  <c r="N45" i="55"/>
  <c r="M45" i="55"/>
  <c r="L45" i="55"/>
  <c r="K45" i="55"/>
  <c r="J45" i="55"/>
  <c r="I45" i="55"/>
  <c r="E45" i="55"/>
  <c r="AN44" i="55"/>
  <c r="AM44" i="55"/>
  <c r="AL44" i="55"/>
  <c r="AK44" i="55"/>
  <c r="AJ44" i="55"/>
  <c r="AI44" i="55"/>
  <c r="AH44" i="55"/>
  <c r="Q44" i="55"/>
  <c r="P44" i="55"/>
  <c r="O44" i="55"/>
  <c r="N44" i="55"/>
  <c r="M44" i="55"/>
  <c r="L44" i="55"/>
  <c r="K44" i="55"/>
  <c r="J44" i="55"/>
  <c r="I44" i="55"/>
  <c r="E44" i="55"/>
  <c r="AN43" i="55"/>
  <c r="AM43" i="55"/>
  <c r="AL43" i="55"/>
  <c r="AK43" i="55"/>
  <c r="AJ43" i="55"/>
  <c r="AI43" i="55"/>
  <c r="AH43" i="55"/>
  <c r="Q43" i="55"/>
  <c r="P43" i="55"/>
  <c r="O43" i="55"/>
  <c r="N43" i="55"/>
  <c r="M43" i="55"/>
  <c r="L43" i="55"/>
  <c r="K43" i="55"/>
  <c r="J43" i="55"/>
  <c r="I43" i="55"/>
  <c r="E43" i="55"/>
  <c r="AN42" i="55"/>
  <c r="AM42" i="55"/>
  <c r="AL42" i="55"/>
  <c r="AK42" i="55"/>
  <c r="AJ42" i="55"/>
  <c r="AI42" i="55"/>
  <c r="AH42" i="55"/>
  <c r="Q42" i="55"/>
  <c r="P42" i="55"/>
  <c r="O42" i="55"/>
  <c r="N42" i="55"/>
  <c r="M42" i="55"/>
  <c r="L42" i="55"/>
  <c r="K42" i="55"/>
  <c r="J42" i="55"/>
  <c r="I42" i="55"/>
  <c r="E42" i="55"/>
  <c r="AN41" i="55"/>
  <c r="AM41" i="55"/>
  <c r="AL41" i="55"/>
  <c r="AK41" i="55"/>
  <c r="AJ41" i="55"/>
  <c r="AI41" i="55"/>
  <c r="AH41" i="55"/>
  <c r="Q41" i="55"/>
  <c r="P41" i="55"/>
  <c r="O41" i="55"/>
  <c r="N41" i="55"/>
  <c r="M41" i="55"/>
  <c r="L41" i="55"/>
  <c r="K41" i="55"/>
  <c r="J41" i="55"/>
  <c r="I41" i="55"/>
  <c r="E41" i="55"/>
  <c r="AN40" i="55"/>
  <c r="AM40" i="55"/>
  <c r="AL40" i="55"/>
  <c r="AK40" i="55"/>
  <c r="AJ40" i="55"/>
  <c r="AI40" i="55"/>
  <c r="AH40" i="55"/>
  <c r="Q40" i="55"/>
  <c r="P40" i="55"/>
  <c r="O40" i="55"/>
  <c r="N40" i="55"/>
  <c r="M40" i="55"/>
  <c r="L40" i="55"/>
  <c r="K40" i="55"/>
  <c r="J40" i="55"/>
  <c r="I40" i="55"/>
  <c r="E40" i="55"/>
  <c r="AN39" i="55"/>
  <c r="AM39" i="55"/>
  <c r="AL39" i="55"/>
  <c r="AK39" i="55"/>
  <c r="AJ39" i="55"/>
  <c r="AI39" i="55"/>
  <c r="AH39" i="55"/>
  <c r="Q39" i="55"/>
  <c r="P39" i="55"/>
  <c r="O39" i="55"/>
  <c r="N39" i="55"/>
  <c r="M39" i="55"/>
  <c r="L39" i="55"/>
  <c r="K39" i="55"/>
  <c r="J39" i="55"/>
  <c r="I39" i="55"/>
  <c r="E39" i="55"/>
  <c r="AN38" i="55"/>
  <c r="AM38" i="55"/>
  <c r="AL38" i="55"/>
  <c r="AK38" i="55"/>
  <c r="AJ38" i="55"/>
  <c r="AI38" i="55"/>
  <c r="AH38" i="55"/>
  <c r="Q38" i="55"/>
  <c r="P38" i="55"/>
  <c r="O38" i="55"/>
  <c r="N38" i="55"/>
  <c r="M38" i="55"/>
  <c r="L38" i="55"/>
  <c r="K38" i="55"/>
  <c r="J38" i="55"/>
  <c r="I38" i="55"/>
  <c r="E38" i="55"/>
  <c r="AN37" i="55"/>
  <c r="AM37" i="55"/>
  <c r="AL37" i="55"/>
  <c r="AK37" i="55"/>
  <c r="AJ37" i="55"/>
  <c r="AI37" i="55"/>
  <c r="AH37" i="55"/>
  <c r="Q37" i="55"/>
  <c r="P37" i="55"/>
  <c r="O37" i="55"/>
  <c r="N37" i="55"/>
  <c r="M37" i="55"/>
  <c r="L37" i="55"/>
  <c r="K37" i="55"/>
  <c r="J37" i="55"/>
  <c r="I37" i="55"/>
  <c r="E37" i="55"/>
  <c r="AN36" i="55"/>
  <c r="AM36" i="55"/>
  <c r="AL36" i="55"/>
  <c r="AK36" i="55"/>
  <c r="AJ36" i="55"/>
  <c r="AI36" i="55"/>
  <c r="AH36" i="55"/>
  <c r="Q36" i="55"/>
  <c r="P36" i="55"/>
  <c r="O36" i="55"/>
  <c r="N36" i="55"/>
  <c r="M36" i="55"/>
  <c r="L36" i="55"/>
  <c r="K36" i="55"/>
  <c r="J36" i="55"/>
  <c r="I36" i="55"/>
  <c r="E36" i="55"/>
  <c r="D7" i="55" s="1"/>
  <c r="E7" i="55" s="1"/>
  <c r="AN35" i="55"/>
  <c r="AM35" i="55"/>
  <c r="AL35" i="55"/>
  <c r="AK35" i="55"/>
  <c r="AJ35" i="55"/>
  <c r="AI35" i="55"/>
  <c r="AH35" i="55"/>
  <c r="Q35" i="55"/>
  <c r="P35" i="55"/>
  <c r="O35" i="55"/>
  <c r="N35" i="55"/>
  <c r="M35" i="55"/>
  <c r="L35" i="55"/>
  <c r="K35" i="55"/>
  <c r="J35" i="55"/>
  <c r="I35" i="55"/>
  <c r="E35" i="55"/>
  <c r="AN34" i="55"/>
  <c r="AM34" i="55"/>
  <c r="AL34" i="55"/>
  <c r="AK34" i="55"/>
  <c r="AJ34" i="55"/>
  <c r="AI34" i="55"/>
  <c r="AH34" i="55"/>
  <c r="Q34" i="55"/>
  <c r="P34" i="55"/>
  <c r="O34" i="55"/>
  <c r="N34" i="55"/>
  <c r="M34" i="55"/>
  <c r="L34" i="55"/>
  <c r="K34" i="55"/>
  <c r="J34" i="55"/>
  <c r="I34" i="55"/>
  <c r="AN33" i="55"/>
  <c r="AM33" i="55"/>
  <c r="AL33" i="55"/>
  <c r="AK33" i="55"/>
  <c r="AJ33" i="55"/>
  <c r="AI33" i="55"/>
  <c r="AH33" i="55"/>
  <c r="Q33" i="55"/>
  <c r="P33" i="55"/>
  <c r="O33" i="55"/>
  <c r="N33" i="55"/>
  <c r="M33" i="55"/>
  <c r="L33" i="55"/>
  <c r="K33" i="55"/>
  <c r="J33" i="55"/>
  <c r="I33" i="55"/>
  <c r="C33" i="55"/>
  <c r="AN32" i="55"/>
  <c r="AM32" i="55"/>
  <c r="AL32" i="55"/>
  <c r="AK32" i="55"/>
  <c r="AJ32" i="55"/>
  <c r="AI32" i="55"/>
  <c r="AH32" i="55"/>
  <c r="Q32" i="55"/>
  <c r="P32" i="55"/>
  <c r="O32" i="55"/>
  <c r="N32" i="55"/>
  <c r="M32" i="55"/>
  <c r="L32" i="55"/>
  <c r="K32" i="55"/>
  <c r="J32" i="55"/>
  <c r="I32" i="55"/>
  <c r="AN31" i="55"/>
  <c r="AM31" i="55"/>
  <c r="AL31" i="55"/>
  <c r="AK31" i="55"/>
  <c r="AJ31" i="55"/>
  <c r="AI31" i="55"/>
  <c r="AH31" i="55"/>
  <c r="Q31" i="55"/>
  <c r="P31" i="55"/>
  <c r="O31" i="55"/>
  <c r="N31" i="55"/>
  <c r="M31" i="55"/>
  <c r="L31" i="55"/>
  <c r="K31" i="55"/>
  <c r="J31" i="55"/>
  <c r="I31" i="55"/>
  <c r="AN30" i="55"/>
  <c r="AM30" i="55"/>
  <c r="AL30" i="55"/>
  <c r="AK30" i="55"/>
  <c r="AJ30" i="55"/>
  <c r="AI30" i="55"/>
  <c r="AH30" i="55"/>
  <c r="Q30" i="55"/>
  <c r="P30" i="55"/>
  <c r="O30" i="55"/>
  <c r="N30" i="55"/>
  <c r="M30" i="55"/>
  <c r="L30" i="55"/>
  <c r="K30" i="55"/>
  <c r="J30" i="55"/>
  <c r="I30" i="55"/>
  <c r="AN29" i="55"/>
  <c r="AM29" i="55"/>
  <c r="AL29" i="55"/>
  <c r="AK29" i="55"/>
  <c r="AJ29" i="55"/>
  <c r="AI29" i="55"/>
  <c r="AH29" i="55"/>
  <c r="Q29" i="55"/>
  <c r="P29" i="55"/>
  <c r="O29" i="55"/>
  <c r="N29" i="55"/>
  <c r="M29" i="55"/>
  <c r="L29" i="55"/>
  <c r="K29" i="55"/>
  <c r="J29" i="55"/>
  <c r="I29" i="55"/>
  <c r="AN28" i="55"/>
  <c r="AM28" i="55"/>
  <c r="AL28" i="55"/>
  <c r="AK28" i="55"/>
  <c r="AJ28" i="55"/>
  <c r="AI28" i="55"/>
  <c r="AH28" i="55"/>
  <c r="Q28" i="55"/>
  <c r="P28" i="55"/>
  <c r="O28" i="55"/>
  <c r="N28" i="55"/>
  <c r="M28" i="55"/>
  <c r="L28" i="55"/>
  <c r="K28" i="55"/>
  <c r="J28" i="55"/>
  <c r="I28" i="55"/>
  <c r="AN27" i="55"/>
  <c r="AM27" i="55"/>
  <c r="AL27" i="55"/>
  <c r="AK27" i="55"/>
  <c r="AJ27" i="55"/>
  <c r="AI27" i="55"/>
  <c r="AH27" i="55"/>
  <c r="Q27" i="55"/>
  <c r="P27" i="55"/>
  <c r="O27" i="55"/>
  <c r="N27" i="55"/>
  <c r="M27" i="55"/>
  <c r="L27" i="55"/>
  <c r="K27" i="55"/>
  <c r="J27" i="55"/>
  <c r="I27" i="55"/>
  <c r="AN26" i="55"/>
  <c r="AM26" i="55"/>
  <c r="AL26" i="55"/>
  <c r="AK26" i="55"/>
  <c r="AJ26" i="55"/>
  <c r="AI26" i="55"/>
  <c r="AH26" i="55"/>
  <c r="Q26" i="55"/>
  <c r="P26" i="55"/>
  <c r="O26" i="55"/>
  <c r="N26" i="55"/>
  <c r="M26" i="55"/>
  <c r="L26" i="55"/>
  <c r="K26" i="55"/>
  <c r="J26" i="55"/>
  <c r="I26" i="55"/>
  <c r="AN25" i="55"/>
  <c r="AM25" i="55"/>
  <c r="AL25" i="55"/>
  <c r="AK25" i="55"/>
  <c r="AJ25" i="55"/>
  <c r="AI25" i="55"/>
  <c r="AH25" i="55"/>
  <c r="Q25" i="55"/>
  <c r="P25" i="55"/>
  <c r="O25" i="55"/>
  <c r="N25" i="55"/>
  <c r="M25" i="55"/>
  <c r="L25" i="55"/>
  <c r="K25" i="55"/>
  <c r="J25" i="55"/>
  <c r="I25" i="55"/>
  <c r="AN24" i="55"/>
  <c r="AM24" i="55"/>
  <c r="AL24" i="55"/>
  <c r="AK24" i="55"/>
  <c r="AJ24" i="55"/>
  <c r="AI24" i="55"/>
  <c r="AH24" i="55"/>
  <c r="Q24" i="55"/>
  <c r="P24" i="55"/>
  <c r="O24" i="55"/>
  <c r="N24" i="55"/>
  <c r="M24" i="55"/>
  <c r="L24" i="55"/>
  <c r="K24" i="55"/>
  <c r="J24" i="55"/>
  <c r="I24" i="55"/>
  <c r="AN23" i="55"/>
  <c r="AM23" i="55"/>
  <c r="AL23" i="55"/>
  <c r="AK23" i="55"/>
  <c r="AJ23" i="55"/>
  <c r="AI23" i="55"/>
  <c r="AH23" i="55"/>
  <c r="Q23" i="55"/>
  <c r="P23" i="55"/>
  <c r="O23" i="55"/>
  <c r="N23" i="55"/>
  <c r="M23" i="55"/>
  <c r="L23" i="55"/>
  <c r="K23" i="55"/>
  <c r="J23" i="55"/>
  <c r="I23" i="55"/>
  <c r="AN22" i="55"/>
  <c r="AM22" i="55"/>
  <c r="AL22" i="55"/>
  <c r="AK22" i="55"/>
  <c r="AJ22" i="55"/>
  <c r="AI22" i="55"/>
  <c r="AH22" i="55"/>
  <c r="Q22" i="55"/>
  <c r="P22" i="55"/>
  <c r="O22" i="55"/>
  <c r="N22" i="55"/>
  <c r="M22" i="55"/>
  <c r="L22" i="55"/>
  <c r="K22" i="55"/>
  <c r="J22" i="55"/>
  <c r="I22" i="55"/>
  <c r="AN21" i="55"/>
  <c r="AM21" i="55"/>
  <c r="AL21" i="55"/>
  <c r="AK21" i="55"/>
  <c r="AJ21" i="55"/>
  <c r="AI21" i="55"/>
  <c r="AH21" i="55"/>
  <c r="Q21" i="55"/>
  <c r="P21" i="55"/>
  <c r="O21" i="55"/>
  <c r="N21" i="55"/>
  <c r="M21" i="55"/>
  <c r="L21" i="55"/>
  <c r="K21" i="55"/>
  <c r="J21" i="55"/>
  <c r="I21" i="55"/>
  <c r="AN20" i="55"/>
  <c r="AM20" i="55"/>
  <c r="AL20" i="55"/>
  <c r="AK20" i="55"/>
  <c r="AJ20" i="55"/>
  <c r="AI20" i="55"/>
  <c r="AH20" i="55"/>
  <c r="Q20" i="55"/>
  <c r="P20" i="55"/>
  <c r="O20" i="55"/>
  <c r="N20" i="55"/>
  <c r="M20" i="55"/>
  <c r="L20" i="55"/>
  <c r="K20" i="55"/>
  <c r="J20" i="55"/>
  <c r="I20" i="55"/>
  <c r="AN19" i="55"/>
  <c r="AM19" i="55"/>
  <c r="AL19" i="55"/>
  <c r="AK19" i="55"/>
  <c r="AJ19" i="55"/>
  <c r="AI19" i="55"/>
  <c r="AH19" i="55"/>
  <c r="Q19" i="55"/>
  <c r="P19" i="55"/>
  <c r="O19" i="55"/>
  <c r="N19" i="55"/>
  <c r="M19" i="55"/>
  <c r="L19" i="55"/>
  <c r="K19" i="55"/>
  <c r="J19" i="55"/>
  <c r="I19" i="55"/>
  <c r="AN18" i="55"/>
  <c r="AL18" i="55" s="1"/>
  <c r="AM18" i="55"/>
  <c r="I18" i="55"/>
  <c r="AN17" i="55"/>
  <c r="AL17" i="55" s="1"/>
  <c r="AH17" i="55" s="1"/>
  <c r="AM17" i="55"/>
  <c r="I17" i="55"/>
  <c r="AN16" i="55"/>
  <c r="AL16" i="55" s="1"/>
  <c r="AM16" i="55"/>
  <c r="I16" i="55"/>
  <c r="AN15" i="55"/>
  <c r="AL15" i="55" s="1"/>
  <c r="AH15" i="55" s="1"/>
  <c r="AM15" i="55"/>
  <c r="I15" i="55"/>
  <c r="AN14" i="55"/>
  <c r="AL14" i="55" s="1"/>
  <c r="AM14" i="55"/>
  <c r="I14" i="55"/>
  <c r="AN13" i="55"/>
  <c r="AL13" i="55" s="1"/>
  <c r="AH13" i="55" s="1"/>
  <c r="AM13" i="55"/>
  <c r="I13" i="55"/>
  <c r="AN12" i="55"/>
  <c r="AL12" i="55" s="1"/>
  <c r="AM12" i="55"/>
  <c r="I12" i="55"/>
  <c r="D12" i="55"/>
  <c r="C12" i="55"/>
  <c r="C13" i="55" s="1"/>
  <c r="AN11" i="55"/>
  <c r="AL11" i="55" s="1"/>
  <c r="AM11" i="55"/>
  <c r="I11" i="55"/>
  <c r="AN10" i="55"/>
  <c r="AL10" i="55" s="1"/>
  <c r="AM10" i="55"/>
  <c r="J10" i="55"/>
  <c r="I10" i="55"/>
  <c r="AN9" i="55"/>
  <c r="AL9" i="55" s="1"/>
  <c r="AM9" i="55"/>
  <c r="I9" i="55"/>
  <c r="C9" i="55"/>
  <c r="E11" i="55" s="1"/>
  <c r="AN8" i="55"/>
  <c r="AL8" i="55" s="1"/>
  <c r="AM8" i="55"/>
  <c r="J8" i="55"/>
  <c r="K8" i="55" s="1"/>
  <c r="L8" i="55" s="1"/>
  <c r="M8" i="55" s="1"/>
  <c r="I8" i="55"/>
  <c r="AN7" i="55"/>
  <c r="AL7" i="55" s="1"/>
  <c r="AM7" i="55"/>
  <c r="AD7" i="55"/>
  <c r="AF7" i="55" s="1"/>
  <c r="AA7" i="55"/>
  <c r="AC7" i="55" s="1"/>
  <c r="X7" i="55"/>
  <c r="V7" i="55"/>
  <c r="T7" i="55"/>
  <c r="I7" i="55"/>
  <c r="H6" i="55"/>
  <c r="D6" i="55"/>
  <c r="AF5" i="55"/>
  <c r="AC5" i="55"/>
  <c r="W5" i="55"/>
  <c r="H5" i="55"/>
  <c r="G6" i="55" s="1"/>
  <c r="AH3" i="55" s="1"/>
  <c r="E5" i="55"/>
  <c r="D5" i="55"/>
  <c r="J17" i="55" s="1"/>
  <c r="G1" i="55"/>
  <c r="AN220" i="53"/>
  <c r="AM220" i="53"/>
  <c r="AL220" i="53"/>
  <c r="AK220" i="53"/>
  <c r="AJ220" i="53"/>
  <c r="AI220" i="53"/>
  <c r="AH220" i="53"/>
  <c r="Q220" i="53"/>
  <c r="P220" i="53"/>
  <c r="O220" i="53"/>
  <c r="N220" i="53"/>
  <c r="M220" i="53"/>
  <c r="L220" i="53"/>
  <c r="K220" i="53"/>
  <c r="J220" i="53"/>
  <c r="I220" i="53"/>
  <c r="AN219" i="53"/>
  <c r="AM219" i="53"/>
  <c r="AL219" i="53"/>
  <c r="AK219" i="53"/>
  <c r="AJ219" i="53"/>
  <c r="AI219" i="53"/>
  <c r="AH219" i="53"/>
  <c r="Q219" i="53"/>
  <c r="P219" i="53"/>
  <c r="O219" i="53"/>
  <c r="N219" i="53"/>
  <c r="M219" i="53"/>
  <c r="L219" i="53"/>
  <c r="K219" i="53"/>
  <c r="J219" i="53"/>
  <c r="I219" i="53"/>
  <c r="AN218" i="53"/>
  <c r="AM218" i="53"/>
  <c r="AL218" i="53"/>
  <c r="AK218" i="53"/>
  <c r="AJ218" i="53"/>
  <c r="AI218" i="53"/>
  <c r="AH218" i="53"/>
  <c r="Q218" i="53"/>
  <c r="P218" i="53"/>
  <c r="O218" i="53"/>
  <c r="N218" i="53"/>
  <c r="M218" i="53"/>
  <c r="L218" i="53"/>
  <c r="K218" i="53"/>
  <c r="J218" i="53"/>
  <c r="I218" i="53"/>
  <c r="AN217" i="53"/>
  <c r="AM217" i="53"/>
  <c r="AL217" i="53"/>
  <c r="AK217" i="53"/>
  <c r="AJ217" i="53"/>
  <c r="AI217" i="53"/>
  <c r="AH217" i="53"/>
  <c r="Q217" i="53"/>
  <c r="P217" i="53"/>
  <c r="O217" i="53"/>
  <c r="N217" i="53"/>
  <c r="M217" i="53"/>
  <c r="L217" i="53"/>
  <c r="K217" i="53"/>
  <c r="J217" i="53"/>
  <c r="I217" i="53"/>
  <c r="AN216" i="53"/>
  <c r="AM216" i="53"/>
  <c r="AL216" i="53"/>
  <c r="AK216" i="53"/>
  <c r="AJ216" i="53"/>
  <c r="AI216" i="53"/>
  <c r="AH216" i="53"/>
  <c r="Q216" i="53"/>
  <c r="P216" i="53"/>
  <c r="O216" i="53"/>
  <c r="N216" i="53"/>
  <c r="M216" i="53"/>
  <c r="L216" i="53"/>
  <c r="K216" i="53"/>
  <c r="J216" i="53"/>
  <c r="I216" i="53"/>
  <c r="AN215" i="53"/>
  <c r="AM215" i="53"/>
  <c r="AL215" i="53"/>
  <c r="AK215" i="53"/>
  <c r="AJ215" i="53"/>
  <c r="AI215" i="53"/>
  <c r="AH215" i="53"/>
  <c r="Q215" i="53"/>
  <c r="P215" i="53"/>
  <c r="O215" i="53"/>
  <c r="N215" i="53"/>
  <c r="M215" i="53"/>
  <c r="L215" i="53"/>
  <c r="K215" i="53"/>
  <c r="J215" i="53"/>
  <c r="I215" i="53"/>
  <c r="E215" i="53"/>
  <c r="AN214" i="53"/>
  <c r="AM214" i="53"/>
  <c r="AL214" i="53"/>
  <c r="AK214" i="53"/>
  <c r="AJ214" i="53"/>
  <c r="AI214" i="53"/>
  <c r="AH214" i="53"/>
  <c r="Q214" i="53"/>
  <c r="P214" i="53"/>
  <c r="O214" i="53"/>
  <c r="N214" i="53"/>
  <c r="M214" i="53"/>
  <c r="L214" i="53"/>
  <c r="K214" i="53"/>
  <c r="J214" i="53"/>
  <c r="I214" i="53"/>
  <c r="E214" i="53"/>
  <c r="AN213" i="53"/>
  <c r="AM213" i="53"/>
  <c r="AL213" i="53"/>
  <c r="AK213" i="53"/>
  <c r="AJ213" i="53"/>
  <c r="AI213" i="53"/>
  <c r="AH213" i="53"/>
  <c r="Q213" i="53"/>
  <c r="P213" i="53"/>
  <c r="O213" i="53"/>
  <c r="N213" i="53"/>
  <c r="M213" i="53"/>
  <c r="L213" i="53"/>
  <c r="K213" i="53"/>
  <c r="J213" i="53"/>
  <c r="I213" i="53"/>
  <c r="E213" i="53"/>
  <c r="AN212" i="53"/>
  <c r="AM212" i="53"/>
  <c r="AL212" i="53"/>
  <c r="AK212" i="53"/>
  <c r="AJ212" i="53"/>
  <c r="AI212" i="53"/>
  <c r="AH212" i="53"/>
  <c r="Q212" i="53"/>
  <c r="P212" i="53"/>
  <c r="O212" i="53"/>
  <c r="N212" i="53"/>
  <c r="M212" i="53"/>
  <c r="L212" i="53"/>
  <c r="K212" i="53"/>
  <c r="J212" i="53"/>
  <c r="I212" i="53"/>
  <c r="E212" i="53"/>
  <c r="AN211" i="53"/>
  <c r="AM211" i="53"/>
  <c r="AL211" i="53"/>
  <c r="AK211" i="53"/>
  <c r="AJ211" i="53"/>
  <c r="AI211" i="53"/>
  <c r="AH211" i="53"/>
  <c r="Q211" i="53"/>
  <c r="P211" i="53"/>
  <c r="O211" i="53"/>
  <c r="N211" i="53"/>
  <c r="M211" i="53"/>
  <c r="L211" i="53"/>
  <c r="K211" i="53"/>
  <c r="J211" i="53"/>
  <c r="I211" i="53"/>
  <c r="E211" i="53"/>
  <c r="AN210" i="53"/>
  <c r="AM210" i="53"/>
  <c r="AL210" i="53"/>
  <c r="AK210" i="53"/>
  <c r="AJ210" i="53"/>
  <c r="AI210" i="53"/>
  <c r="AH210" i="53"/>
  <c r="Q210" i="53"/>
  <c r="P210" i="53"/>
  <c r="O210" i="53"/>
  <c r="N210" i="53"/>
  <c r="M210" i="53"/>
  <c r="L210" i="53"/>
  <c r="K210" i="53"/>
  <c r="J210" i="53"/>
  <c r="I210" i="53"/>
  <c r="E210" i="53"/>
  <c r="AN209" i="53"/>
  <c r="AM209" i="53"/>
  <c r="AL209" i="53"/>
  <c r="AK209" i="53"/>
  <c r="AJ209" i="53"/>
  <c r="AI209" i="53"/>
  <c r="AH209" i="53"/>
  <c r="Q209" i="53"/>
  <c r="P209" i="53"/>
  <c r="O209" i="53"/>
  <c r="N209" i="53"/>
  <c r="M209" i="53"/>
  <c r="L209" i="53"/>
  <c r="K209" i="53"/>
  <c r="J209" i="53"/>
  <c r="I209" i="53"/>
  <c r="E209" i="53"/>
  <c r="AN208" i="53"/>
  <c r="AM208" i="53"/>
  <c r="AL208" i="53"/>
  <c r="AK208" i="53"/>
  <c r="AJ208" i="53"/>
  <c r="AI208" i="53"/>
  <c r="AH208" i="53"/>
  <c r="Q208" i="53"/>
  <c r="P208" i="53"/>
  <c r="O208" i="53"/>
  <c r="N208" i="53"/>
  <c r="M208" i="53"/>
  <c r="L208" i="53"/>
  <c r="K208" i="53"/>
  <c r="J208" i="53"/>
  <c r="I208" i="53"/>
  <c r="E208" i="53"/>
  <c r="AN207" i="53"/>
  <c r="AM207" i="53"/>
  <c r="AL207" i="53"/>
  <c r="AK207" i="53"/>
  <c r="AJ207" i="53"/>
  <c r="AI207" i="53"/>
  <c r="AH207" i="53"/>
  <c r="Q207" i="53"/>
  <c r="P207" i="53"/>
  <c r="O207" i="53"/>
  <c r="N207" i="53"/>
  <c r="M207" i="53"/>
  <c r="L207" i="53"/>
  <c r="K207" i="53"/>
  <c r="J207" i="53"/>
  <c r="I207" i="53"/>
  <c r="E207" i="53"/>
  <c r="AN206" i="53"/>
  <c r="AM206" i="53"/>
  <c r="AL206" i="53"/>
  <c r="AK206" i="53"/>
  <c r="AJ206" i="53"/>
  <c r="AI206" i="53"/>
  <c r="AH206" i="53"/>
  <c r="Q206" i="53"/>
  <c r="P206" i="53"/>
  <c r="O206" i="53"/>
  <c r="N206" i="53"/>
  <c r="M206" i="53"/>
  <c r="L206" i="53"/>
  <c r="K206" i="53"/>
  <c r="J206" i="53"/>
  <c r="I206" i="53"/>
  <c r="E206" i="53"/>
  <c r="AN205" i="53"/>
  <c r="AM205" i="53"/>
  <c r="AL205" i="53"/>
  <c r="AK205" i="53"/>
  <c r="AJ205" i="53"/>
  <c r="AI205" i="53"/>
  <c r="AH205" i="53"/>
  <c r="Q205" i="53"/>
  <c r="P205" i="53"/>
  <c r="O205" i="53"/>
  <c r="N205" i="53"/>
  <c r="M205" i="53"/>
  <c r="L205" i="53"/>
  <c r="K205" i="53"/>
  <c r="J205" i="53"/>
  <c r="I205" i="53"/>
  <c r="E205" i="53"/>
  <c r="AN204" i="53"/>
  <c r="AM204" i="53"/>
  <c r="AL204" i="53"/>
  <c r="AK204" i="53"/>
  <c r="AJ204" i="53"/>
  <c r="AI204" i="53"/>
  <c r="AH204" i="53"/>
  <c r="Q204" i="53"/>
  <c r="P204" i="53"/>
  <c r="O204" i="53"/>
  <c r="N204" i="53"/>
  <c r="M204" i="53"/>
  <c r="L204" i="53"/>
  <c r="K204" i="53"/>
  <c r="J204" i="53"/>
  <c r="I204" i="53"/>
  <c r="E204" i="53"/>
  <c r="AN203" i="53"/>
  <c r="AM203" i="53"/>
  <c r="AL203" i="53"/>
  <c r="AK203" i="53"/>
  <c r="AJ203" i="53"/>
  <c r="AI203" i="53"/>
  <c r="AH203" i="53"/>
  <c r="Q203" i="53"/>
  <c r="P203" i="53"/>
  <c r="O203" i="53"/>
  <c r="N203" i="53"/>
  <c r="M203" i="53"/>
  <c r="L203" i="53"/>
  <c r="K203" i="53"/>
  <c r="J203" i="53"/>
  <c r="I203" i="53"/>
  <c r="E203" i="53"/>
  <c r="AN202" i="53"/>
  <c r="AM202" i="53"/>
  <c r="AL202" i="53"/>
  <c r="AK202" i="53"/>
  <c r="AJ202" i="53"/>
  <c r="AI202" i="53"/>
  <c r="AH202" i="53"/>
  <c r="Q202" i="53"/>
  <c r="P202" i="53"/>
  <c r="O202" i="53"/>
  <c r="N202" i="53"/>
  <c r="M202" i="53"/>
  <c r="L202" i="53"/>
  <c r="K202" i="53"/>
  <c r="J202" i="53"/>
  <c r="I202" i="53"/>
  <c r="E202" i="53"/>
  <c r="AN201" i="53"/>
  <c r="AM201" i="53"/>
  <c r="AL201" i="53"/>
  <c r="AK201" i="53"/>
  <c r="AJ201" i="53"/>
  <c r="AI201" i="53"/>
  <c r="AH201" i="53"/>
  <c r="Q201" i="53"/>
  <c r="P201" i="53"/>
  <c r="O201" i="53"/>
  <c r="N201" i="53"/>
  <c r="M201" i="53"/>
  <c r="L201" i="53"/>
  <c r="K201" i="53"/>
  <c r="J201" i="53"/>
  <c r="I201" i="53"/>
  <c r="E201" i="53"/>
  <c r="AN200" i="53"/>
  <c r="AM200" i="53"/>
  <c r="AL200" i="53"/>
  <c r="AK200" i="53"/>
  <c r="AJ200" i="53"/>
  <c r="AI200" i="53"/>
  <c r="AH200" i="53"/>
  <c r="Q200" i="53"/>
  <c r="P200" i="53"/>
  <c r="O200" i="53"/>
  <c r="N200" i="53"/>
  <c r="M200" i="53"/>
  <c r="L200" i="53"/>
  <c r="K200" i="53"/>
  <c r="J200" i="53"/>
  <c r="I200" i="53"/>
  <c r="E200" i="53"/>
  <c r="AN199" i="53"/>
  <c r="AM199" i="53"/>
  <c r="AL199" i="53"/>
  <c r="AK199" i="53"/>
  <c r="AJ199" i="53"/>
  <c r="AI199" i="53"/>
  <c r="AH199" i="53"/>
  <c r="Q199" i="53"/>
  <c r="P199" i="53"/>
  <c r="O199" i="53"/>
  <c r="N199" i="53"/>
  <c r="M199" i="53"/>
  <c r="L199" i="53"/>
  <c r="K199" i="53"/>
  <c r="J199" i="53"/>
  <c r="I199" i="53"/>
  <c r="E199" i="53"/>
  <c r="AN198" i="53"/>
  <c r="AM198" i="53"/>
  <c r="AL198" i="53"/>
  <c r="AK198" i="53"/>
  <c r="AJ198" i="53"/>
  <c r="AI198" i="53"/>
  <c r="AH198" i="53"/>
  <c r="Q198" i="53"/>
  <c r="P198" i="53"/>
  <c r="O198" i="53"/>
  <c r="N198" i="53"/>
  <c r="M198" i="53"/>
  <c r="L198" i="53"/>
  <c r="K198" i="53"/>
  <c r="J198" i="53"/>
  <c r="I198" i="53"/>
  <c r="E198" i="53"/>
  <c r="AN197" i="53"/>
  <c r="AM197" i="53"/>
  <c r="AL197" i="53"/>
  <c r="AK197" i="53"/>
  <c r="AJ197" i="53"/>
  <c r="AI197" i="53"/>
  <c r="AH197" i="53"/>
  <c r="Q197" i="53"/>
  <c r="P197" i="53"/>
  <c r="O197" i="53"/>
  <c r="N197" i="53"/>
  <c r="M197" i="53"/>
  <c r="L197" i="53"/>
  <c r="K197" i="53"/>
  <c r="J197" i="53"/>
  <c r="I197" i="53"/>
  <c r="E197" i="53"/>
  <c r="AN196" i="53"/>
  <c r="AM196" i="53"/>
  <c r="AL196" i="53"/>
  <c r="AK196" i="53"/>
  <c r="AJ196" i="53"/>
  <c r="AI196" i="53"/>
  <c r="AH196" i="53"/>
  <c r="Q196" i="53"/>
  <c r="P196" i="53"/>
  <c r="O196" i="53"/>
  <c r="N196" i="53"/>
  <c r="M196" i="53"/>
  <c r="L196" i="53"/>
  <c r="K196" i="53"/>
  <c r="J196" i="53"/>
  <c r="I196" i="53"/>
  <c r="E196" i="53"/>
  <c r="AN195" i="53"/>
  <c r="AM195" i="53"/>
  <c r="AL195" i="53"/>
  <c r="AK195" i="53"/>
  <c r="AJ195" i="53"/>
  <c r="AI195" i="53"/>
  <c r="AH195" i="53"/>
  <c r="Q195" i="53"/>
  <c r="P195" i="53"/>
  <c r="O195" i="53"/>
  <c r="N195" i="53"/>
  <c r="M195" i="53"/>
  <c r="L195" i="53"/>
  <c r="K195" i="53"/>
  <c r="J195" i="53"/>
  <c r="I195" i="53"/>
  <c r="E195" i="53"/>
  <c r="AN194" i="53"/>
  <c r="AM194" i="53"/>
  <c r="AL194" i="53"/>
  <c r="AK194" i="53"/>
  <c r="AJ194" i="53"/>
  <c r="AI194" i="53"/>
  <c r="AH194" i="53"/>
  <c r="Q194" i="53"/>
  <c r="P194" i="53"/>
  <c r="O194" i="53"/>
  <c r="N194" i="53"/>
  <c r="M194" i="53"/>
  <c r="L194" i="53"/>
  <c r="K194" i="53"/>
  <c r="J194" i="53"/>
  <c r="I194" i="53"/>
  <c r="E194" i="53"/>
  <c r="AN193" i="53"/>
  <c r="AM193" i="53"/>
  <c r="AL193" i="53"/>
  <c r="AK193" i="53"/>
  <c r="AJ193" i="53"/>
  <c r="AI193" i="53"/>
  <c r="AH193" i="53"/>
  <c r="Q193" i="53"/>
  <c r="P193" i="53"/>
  <c r="O193" i="53"/>
  <c r="N193" i="53"/>
  <c r="M193" i="53"/>
  <c r="L193" i="53"/>
  <c r="K193" i="53"/>
  <c r="J193" i="53"/>
  <c r="I193" i="53"/>
  <c r="E193" i="53"/>
  <c r="AN192" i="53"/>
  <c r="AM192" i="53"/>
  <c r="AL192" i="53"/>
  <c r="AK192" i="53"/>
  <c r="AJ192" i="53"/>
  <c r="AI192" i="53"/>
  <c r="AH192" i="53"/>
  <c r="Q192" i="53"/>
  <c r="P192" i="53"/>
  <c r="O192" i="53"/>
  <c r="N192" i="53"/>
  <c r="M192" i="53"/>
  <c r="L192" i="53"/>
  <c r="K192" i="53"/>
  <c r="J192" i="53"/>
  <c r="I192" i="53"/>
  <c r="E192" i="53"/>
  <c r="AN191" i="53"/>
  <c r="AM191" i="53"/>
  <c r="AL191" i="53"/>
  <c r="AK191" i="53"/>
  <c r="AJ191" i="53"/>
  <c r="AI191" i="53"/>
  <c r="AH191" i="53"/>
  <c r="Q191" i="53"/>
  <c r="P191" i="53"/>
  <c r="O191" i="53"/>
  <c r="N191" i="53"/>
  <c r="M191" i="53"/>
  <c r="L191" i="53"/>
  <c r="K191" i="53"/>
  <c r="J191" i="53"/>
  <c r="I191" i="53"/>
  <c r="E191" i="53"/>
  <c r="AN190" i="53"/>
  <c r="AM190" i="53"/>
  <c r="AL190" i="53"/>
  <c r="AK190" i="53"/>
  <c r="AJ190" i="53"/>
  <c r="AI190" i="53"/>
  <c r="AH190" i="53"/>
  <c r="Q190" i="53"/>
  <c r="P190" i="53"/>
  <c r="O190" i="53"/>
  <c r="N190" i="53"/>
  <c r="M190" i="53"/>
  <c r="L190" i="53"/>
  <c r="K190" i="53"/>
  <c r="J190" i="53"/>
  <c r="I190" i="53"/>
  <c r="E190" i="53"/>
  <c r="AN189" i="53"/>
  <c r="AM189" i="53"/>
  <c r="AL189" i="53"/>
  <c r="AK189" i="53"/>
  <c r="AJ189" i="53"/>
  <c r="AI189" i="53"/>
  <c r="AH189" i="53"/>
  <c r="Q189" i="53"/>
  <c r="P189" i="53"/>
  <c r="O189" i="53"/>
  <c r="N189" i="53"/>
  <c r="M189" i="53"/>
  <c r="L189" i="53"/>
  <c r="K189" i="53"/>
  <c r="J189" i="53"/>
  <c r="I189" i="53"/>
  <c r="E189" i="53"/>
  <c r="AN188" i="53"/>
  <c r="AM188" i="53"/>
  <c r="AL188" i="53"/>
  <c r="AK188" i="53"/>
  <c r="AJ188" i="53"/>
  <c r="AI188" i="53"/>
  <c r="AH188" i="53"/>
  <c r="Q188" i="53"/>
  <c r="P188" i="53"/>
  <c r="O188" i="53"/>
  <c r="N188" i="53"/>
  <c r="M188" i="53"/>
  <c r="L188" i="53"/>
  <c r="K188" i="53"/>
  <c r="J188" i="53"/>
  <c r="I188" i="53"/>
  <c r="E188" i="53"/>
  <c r="AN187" i="53"/>
  <c r="AM187" i="53"/>
  <c r="AL187" i="53"/>
  <c r="AK187" i="53"/>
  <c r="AJ187" i="53"/>
  <c r="AI187" i="53"/>
  <c r="AH187" i="53"/>
  <c r="Q187" i="53"/>
  <c r="P187" i="53"/>
  <c r="O187" i="53"/>
  <c r="N187" i="53"/>
  <c r="M187" i="53"/>
  <c r="L187" i="53"/>
  <c r="K187" i="53"/>
  <c r="J187" i="53"/>
  <c r="I187" i="53"/>
  <c r="E187" i="53"/>
  <c r="AN186" i="53"/>
  <c r="AM186" i="53"/>
  <c r="AL186" i="53"/>
  <c r="AK186" i="53"/>
  <c r="AJ186" i="53"/>
  <c r="AI186" i="53"/>
  <c r="AH186" i="53"/>
  <c r="Q186" i="53"/>
  <c r="P186" i="53"/>
  <c r="O186" i="53"/>
  <c r="N186" i="53"/>
  <c r="M186" i="53"/>
  <c r="L186" i="53"/>
  <c r="K186" i="53"/>
  <c r="J186" i="53"/>
  <c r="I186" i="53"/>
  <c r="E186" i="53"/>
  <c r="AN185" i="53"/>
  <c r="AM185" i="53"/>
  <c r="AL185" i="53"/>
  <c r="AK185" i="53"/>
  <c r="AJ185" i="53"/>
  <c r="AI185" i="53"/>
  <c r="AH185" i="53"/>
  <c r="Q185" i="53"/>
  <c r="P185" i="53"/>
  <c r="O185" i="53"/>
  <c r="N185" i="53"/>
  <c r="M185" i="53"/>
  <c r="L185" i="53"/>
  <c r="K185" i="53"/>
  <c r="J185" i="53"/>
  <c r="I185" i="53"/>
  <c r="E185" i="53"/>
  <c r="AN184" i="53"/>
  <c r="AM184" i="53"/>
  <c r="AL184" i="53"/>
  <c r="AK184" i="53"/>
  <c r="AJ184" i="53"/>
  <c r="AI184" i="53"/>
  <c r="AH184" i="53"/>
  <c r="Q184" i="53"/>
  <c r="P184" i="53"/>
  <c r="O184" i="53"/>
  <c r="N184" i="53"/>
  <c r="M184" i="53"/>
  <c r="L184" i="53"/>
  <c r="K184" i="53"/>
  <c r="J184" i="53"/>
  <c r="I184" i="53"/>
  <c r="E184" i="53"/>
  <c r="AN183" i="53"/>
  <c r="AM183" i="53"/>
  <c r="AL183" i="53"/>
  <c r="AK183" i="53"/>
  <c r="AJ183" i="53"/>
  <c r="AI183" i="53"/>
  <c r="AH183" i="53"/>
  <c r="Q183" i="53"/>
  <c r="P183" i="53"/>
  <c r="O183" i="53"/>
  <c r="N183" i="53"/>
  <c r="M183" i="53"/>
  <c r="L183" i="53"/>
  <c r="K183" i="53"/>
  <c r="J183" i="53"/>
  <c r="I183" i="53"/>
  <c r="E183" i="53"/>
  <c r="AN182" i="53"/>
  <c r="AM182" i="53"/>
  <c r="AL182" i="53"/>
  <c r="AK182" i="53"/>
  <c r="AJ182" i="53"/>
  <c r="AI182" i="53"/>
  <c r="AH182" i="53"/>
  <c r="Q182" i="53"/>
  <c r="P182" i="53"/>
  <c r="O182" i="53"/>
  <c r="N182" i="53"/>
  <c r="M182" i="53"/>
  <c r="L182" i="53"/>
  <c r="K182" i="53"/>
  <c r="J182" i="53"/>
  <c r="I182" i="53"/>
  <c r="E182" i="53"/>
  <c r="AN181" i="53"/>
  <c r="AM181" i="53"/>
  <c r="AL181" i="53"/>
  <c r="AK181" i="53"/>
  <c r="AJ181" i="53"/>
  <c r="AI181" i="53"/>
  <c r="AH181" i="53"/>
  <c r="Q181" i="53"/>
  <c r="P181" i="53"/>
  <c r="O181" i="53"/>
  <c r="N181" i="53"/>
  <c r="M181" i="53"/>
  <c r="L181" i="53"/>
  <c r="K181" i="53"/>
  <c r="J181" i="53"/>
  <c r="I181" i="53"/>
  <c r="E181" i="53"/>
  <c r="AN180" i="53"/>
  <c r="AM180" i="53"/>
  <c r="AL180" i="53"/>
  <c r="AK180" i="53"/>
  <c r="AJ180" i="53"/>
  <c r="AI180" i="53"/>
  <c r="AH180" i="53"/>
  <c r="Q180" i="53"/>
  <c r="P180" i="53"/>
  <c r="O180" i="53"/>
  <c r="N180" i="53"/>
  <c r="M180" i="53"/>
  <c r="L180" i="53"/>
  <c r="K180" i="53"/>
  <c r="J180" i="53"/>
  <c r="I180" i="53"/>
  <c r="E180" i="53"/>
  <c r="AN179" i="53"/>
  <c r="AM179" i="53"/>
  <c r="AL179" i="53"/>
  <c r="AK179" i="53"/>
  <c r="AJ179" i="53"/>
  <c r="AI179" i="53"/>
  <c r="AH179" i="53"/>
  <c r="Q179" i="53"/>
  <c r="P179" i="53"/>
  <c r="O179" i="53"/>
  <c r="N179" i="53"/>
  <c r="M179" i="53"/>
  <c r="L179" i="53"/>
  <c r="K179" i="53"/>
  <c r="J179" i="53"/>
  <c r="I179" i="53"/>
  <c r="E179" i="53"/>
  <c r="AN178" i="53"/>
  <c r="AM178" i="53"/>
  <c r="AL178" i="53"/>
  <c r="AK178" i="53"/>
  <c r="AJ178" i="53"/>
  <c r="AI178" i="53"/>
  <c r="AH178" i="53"/>
  <c r="Q178" i="53"/>
  <c r="P178" i="53"/>
  <c r="O178" i="53"/>
  <c r="N178" i="53"/>
  <c r="M178" i="53"/>
  <c r="L178" i="53"/>
  <c r="K178" i="53"/>
  <c r="J178" i="53"/>
  <c r="I178" i="53"/>
  <c r="E178" i="53"/>
  <c r="AN177" i="53"/>
  <c r="AM177" i="53"/>
  <c r="AL177" i="53"/>
  <c r="AK177" i="53"/>
  <c r="AJ177" i="53"/>
  <c r="AI177" i="53"/>
  <c r="AH177" i="53"/>
  <c r="Q177" i="53"/>
  <c r="P177" i="53"/>
  <c r="O177" i="53"/>
  <c r="N177" i="53"/>
  <c r="M177" i="53"/>
  <c r="L177" i="53"/>
  <c r="K177" i="53"/>
  <c r="J177" i="53"/>
  <c r="I177" i="53"/>
  <c r="E177" i="53"/>
  <c r="AN176" i="53"/>
  <c r="AM176" i="53"/>
  <c r="AL176" i="53"/>
  <c r="AK176" i="53"/>
  <c r="AJ176" i="53"/>
  <c r="AI176" i="53"/>
  <c r="AH176" i="53"/>
  <c r="Q176" i="53"/>
  <c r="P176" i="53"/>
  <c r="O176" i="53"/>
  <c r="N176" i="53"/>
  <c r="M176" i="53"/>
  <c r="L176" i="53"/>
  <c r="K176" i="53"/>
  <c r="J176" i="53"/>
  <c r="I176" i="53"/>
  <c r="E176" i="53"/>
  <c r="AN175" i="53"/>
  <c r="AM175" i="53"/>
  <c r="AL175" i="53"/>
  <c r="AK175" i="53"/>
  <c r="AJ175" i="53"/>
  <c r="AI175" i="53"/>
  <c r="AH175" i="53"/>
  <c r="Q175" i="53"/>
  <c r="P175" i="53"/>
  <c r="O175" i="53"/>
  <c r="N175" i="53"/>
  <c r="M175" i="53"/>
  <c r="L175" i="53"/>
  <c r="K175" i="53"/>
  <c r="J175" i="53"/>
  <c r="I175" i="53"/>
  <c r="E175" i="53"/>
  <c r="AN174" i="53"/>
  <c r="AM174" i="53"/>
  <c r="AL174" i="53"/>
  <c r="AK174" i="53"/>
  <c r="AJ174" i="53"/>
  <c r="AI174" i="53"/>
  <c r="AH174" i="53"/>
  <c r="Q174" i="53"/>
  <c r="P174" i="53"/>
  <c r="O174" i="53"/>
  <c r="N174" i="53"/>
  <c r="M174" i="53"/>
  <c r="L174" i="53"/>
  <c r="K174" i="53"/>
  <c r="J174" i="53"/>
  <c r="I174" i="53"/>
  <c r="E174" i="53"/>
  <c r="AN173" i="53"/>
  <c r="AM173" i="53"/>
  <c r="AL173" i="53"/>
  <c r="AK173" i="53"/>
  <c r="AJ173" i="53"/>
  <c r="AI173" i="53"/>
  <c r="AH173" i="53"/>
  <c r="Q173" i="53"/>
  <c r="P173" i="53"/>
  <c r="O173" i="53"/>
  <c r="N173" i="53"/>
  <c r="M173" i="53"/>
  <c r="L173" i="53"/>
  <c r="K173" i="53"/>
  <c r="J173" i="53"/>
  <c r="I173" i="53"/>
  <c r="E173" i="53"/>
  <c r="AN172" i="53"/>
  <c r="AM172" i="53"/>
  <c r="AL172" i="53"/>
  <c r="AK172" i="53"/>
  <c r="AJ172" i="53"/>
  <c r="AI172" i="53"/>
  <c r="AH172" i="53"/>
  <c r="Q172" i="53"/>
  <c r="P172" i="53"/>
  <c r="O172" i="53"/>
  <c r="N172" i="53"/>
  <c r="M172" i="53"/>
  <c r="L172" i="53"/>
  <c r="K172" i="53"/>
  <c r="J172" i="53"/>
  <c r="I172" i="53"/>
  <c r="E172" i="53"/>
  <c r="AN171" i="53"/>
  <c r="AM171" i="53"/>
  <c r="AL171" i="53"/>
  <c r="AK171" i="53"/>
  <c r="AJ171" i="53"/>
  <c r="AI171" i="53"/>
  <c r="AH171" i="53"/>
  <c r="Q171" i="53"/>
  <c r="P171" i="53"/>
  <c r="O171" i="53"/>
  <c r="N171" i="53"/>
  <c r="M171" i="53"/>
  <c r="L171" i="53"/>
  <c r="K171" i="53"/>
  <c r="J171" i="53"/>
  <c r="I171" i="53"/>
  <c r="E171" i="53"/>
  <c r="AN170" i="53"/>
  <c r="AM170" i="53"/>
  <c r="AL170" i="53"/>
  <c r="AK170" i="53"/>
  <c r="AJ170" i="53"/>
  <c r="AI170" i="53"/>
  <c r="AH170" i="53"/>
  <c r="Q170" i="53"/>
  <c r="P170" i="53"/>
  <c r="O170" i="53"/>
  <c r="N170" i="53"/>
  <c r="M170" i="53"/>
  <c r="L170" i="53"/>
  <c r="K170" i="53"/>
  <c r="J170" i="53"/>
  <c r="I170" i="53"/>
  <c r="E170" i="53"/>
  <c r="AN169" i="53"/>
  <c r="AM169" i="53"/>
  <c r="AL169" i="53"/>
  <c r="AK169" i="53"/>
  <c r="AJ169" i="53"/>
  <c r="AI169" i="53"/>
  <c r="AH169" i="53"/>
  <c r="Q169" i="53"/>
  <c r="P169" i="53"/>
  <c r="O169" i="53"/>
  <c r="N169" i="53"/>
  <c r="M169" i="53"/>
  <c r="L169" i="53"/>
  <c r="K169" i="53"/>
  <c r="J169" i="53"/>
  <c r="I169" i="53"/>
  <c r="E169" i="53"/>
  <c r="AN168" i="53"/>
  <c r="AM168" i="53"/>
  <c r="AL168" i="53"/>
  <c r="AK168" i="53"/>
  <c r="AJ168" i="53"/>
  <c r="AI168" i="53"/>
  <c r="AH168" i="53"/>
  <c r="Q168" i="53"/>
  <c r="P168" i="53"/>
  <c r="O168" i="53"/>
  <c r="N168" i="53"/>
  <c r="M168" i="53"/>
  <c r="L168" i="53"/>
  <c r="K168" i="53"/>
  <c r="J168" i="53"/>
  <c r="I168" i="53"/>
  <c r="E168" i="53"/>
  <c r="AN167" i="53"/>
  <c r="AM167" i="53"/>
  <c r="AL167" i="53"/>
  <c r="AK167" i="53"/>
  <c r="AJ167" i="53"/>
  <c r="AI167" i="53"/>
  <c r="AH167" i="53"/>
  <c r="Q167" i="53"/>
  <c r="P167" i="53"/>
  <c r="O167" i="53"/>
  <c r="N167" i="53"/>
  <c r="M167" i="53"/>
  <c r="L167" i="53"/>
  <c r="K167" i="53"/>
  <c r="J167" i="53"/>
  <c r="I167" i="53"/>
  <c r="E167" i="53"/>
  <c r="AN166" i="53"/>
  <c r="AM166" i="53"/>
  <c r="AL166" i="53"/>
  <c r="AK166" i="53"/>
  <c r="AJ166" i="53"/>
  <c r="AI166" i="53"/>
  <c r="AH166" i="53"/>
  <c r="Q166" i="53"/>
  <c r="P166" i="53"/>
  <c r="O166" i="53"/>
  <c r="N166" i="53"/>
  <c r="M166" i="53"/>
  <c r="L166" i="53"/>
  <c r="K166" i="53"/>
  <c r="J166" i="53"/>
  <c r="I166" i="53"/>
  <c r="E166" i="53"/>
  <c r="AN165" i="53"/>
  <c r="AM165" i="53"/>
  <c r="AL165" i="53"/>
  <c r="AK165" i="53"/>
  <c r="AJ165" i="53"/>
  <c r="AI165" i="53"/>
  <c r="AH165" i="53"/>
  <c r="Q165" i="53"/>
  <c r="P165" i="53"/>
  <c r="O165" i="53"/>
  <c r="N165" i="53"/>
  <c r="M165" i="53"/>
  <c r="L165" i="53"/>
  <c r="K165" i="53"/>
  <c r="J165" i="53"/>
  <c r="I165" i="53"/>
  <c r="E165" i="53"/>
  <c r="AN164" i="53"/>
  <c r="AM164" i="53"/>
  <c r="AL164" i="53"/>
  <c r="AK164" i="53"/>
  <c r="AJ164" i="53"/>
  <c r="AI164" i="53"/>
  <c r="AH164" i="53"/>
  <c r="Q164" i="53"/>
  <c r="P164" i="53"/>
  <c r="O164" i="53"/>
  <c r="N164" i="53"/>
  <c r="M164" i="53"/>
  <c r="L164" i="53"/>
  <c r="K164" i="53"/>
  <c r="J164" i="53"/>
  <c r="I164" i="53"/>
  <c r="E164" i="53"/>
  <c r="AN163" i="53"/>
  <c r="AM163" i="53"/>
  <c r="AL163" i="53"/>
  <c r="AK163" i="53"/>
  <c r="AJ163" i="53"/>
  <c r="AI163" i="53"/>
  <c r="AH163" i="53"/>
  <c r="Q163" i="53"/>
  <c r="P163" i="53"/>
  <c r="O163" i="53"/>
  <c r="N163" i="53"/>
  <c r="M163" i="53"/>
  <c r="L163" i="53"/>
  <c r="K163" i="53"/>
  <c r="J163" i="53"/>
  <c r="I163" i="53"/>
  <c r="E163" i="53"/>
  <c r="AN162" i="53"/>
  <c r="AM162" i="53"/>
  <c r="AL162" i="53"/>
  <c r="AK162" i="53"/>
  <c r="AJ162" i="53"/>
  <c r="AI162" i="53"/>
  <c r="AH162" i="53"/>
  <c r="Q162" i="53"/>
  <c r="P162" i="53"/>
  <c r="O162" i="53"/>
  <c r="N162" i="53"/>
  <c r="M162" i="53"/>
  <c r="L162" i="53"/>
  <c r="K162" i="53"/>
  <c r="J162" i="53"/>
  <c r="I162" i="53"/>
  <c r="E162" i="53"/>
  <c r="AN161" i="53"/>
  <c r="AM161" i="53"/>
  <c r="AL161" i="53"/>
  <c r="AK161" i="53"/>
  <c r="AJ161" i="53"/>
  <c r="AI161" i="53"/>
  <c r="AH161" i="53"/>
  <c r="Q161" i="53"/>
  <c r="P161" i="53"/>
  <c r="O161" i="53"/>
  <c r="N161" i="53"/>
  <c r="M161" i="53"/>
  <c r="L161" i="53"/>
  <c r="K161" i="53"/>
  <c r="J161" i="53"/>
  <c r="I161" i="53"/>
  <c r="E161" i="53"/>
  <c r="AN160" i="53"/>
  <c r="AM160" i="53"/>
  <c r="AL160" i="53"/>
  <c r="AK160" i="53"/>
  <c r="AJ160" i="53"/>
  <c r="AI160" i="53"/>
  <c r="AH160" i="53"/>
  <c r="Q160" i="53"/>
  <c r="P160" i="53"/>
  <c r="O160" i="53"/>
  <c r="N160" i="53"/>
  <c r="M160" i="53"/>
  <c r="L160" i="53"/>
  <c r="K160" i="53"/>
  <c r="J160" i="53"/>
  <c r="I160" i="53"/>
  <c r="E160" i="53"/>
  <c r="AN159" i="53"/>
  <c r="AM159" i="53"/>
  <c r="AL159" i="53"/>
  <c r="AK159" i="53"/>
  <c r="AJ159" i="53"/>
  <c r="AI159" i="53"/>
  <c r="AH159" i="53"/>
  <c r="Q159" i="53"/>
  <c r="P159" i="53"/>
  <c r="O159" i="53"/>
  <c r="N159" i="53"/>
  <c r="M159" i="53"/>
  <c r="L159" i="53"/>
  <c r="K159" i="53"/>
  <c r="J159" i="53"/>
  <c r="I159" i="53"/>
  <c r="E159" i="53"/>
  <c r="AN158" i="53"/>
  <c r="AM158" i="53"/>
  <c r="AL158" i="53"/>
  <c r="AK158" i="53"/>
  <c r="AJ158" i="53"/>
  <c r="AI158" i="53"/>
  <c r="AH158" i="53"/>
  <c r="Q158" i="53"/>
  <c r="P158" i="53"/>
  <c r="O158" i="53"/>
  <c r="N158" i="53"/>
  <c r="M158" i="53"/>
  <c r="L158" i="53"/>
  <c r="K158" i="53"/>
  <c r="J158" i="53"/>
  <c r="I158" i="53"/>
  <c r="E158" i="53"/>
  <c r="AN157" i="53"/>
  <c r="AM157" i="53"/>
  <c r="AL157" i="53"/>
  <c r="AK157" i="53"/>
  <c r="AJ157" i="53"/>
  <c r="AI157" i="53"/>
  <c r="AH157" i="53"/>
  <c r="Q157" i="53"/>
  <c r="P157" i="53"/>
  <c r="O157" i="53"/>
  <c r="N157" i="53"/>
  <c r="M157" i="53"/>
  <c r="L157" i="53"/>
  <c r="K157" i="53"/>
  <c r="J157" i="53"/>
  <c r="I157" i="53"/>
  <c r="E157" i="53"/>
  <c r="AN156" i="53"/>
  <c r="AM156" i="53"/>
  <c r="AL156" i="53"/>
  <c r="AK156" i="53"/>
  <c r="AJ156" i="53"/>
  <c r="AI156" i="53"/>
  <c r="AH156" i="53"/>
  <c r="Q156" i="53"/>
  <c r="P156" i="53"/>
  <c r="O156" i="53"/>
  <c r="N156" i="53"/>
  <c r="M156" i="53"/>
  <c r="L156" i="53"/>
  <c r="K156" i="53"/>
  <c r="J156" i="53"/>
  <c r="I156" i="53"/>
  <c r="E156" i="53"/>
  <c r="AN155" i="53"/>
  <c r="AM155" i="53"/>
  <c r="AL155" i="53"/>
  <c r="AK155" i="53"/>
  <c r="AJ155" i="53"/>
  <c r="AI155" i="53"/>
  <c r="AH155" i="53"/>
  <c r="Q155" i="53"/>
  <c r="P155" i="53"/>
  <c r="O155" i="53"/>
  <c r="N155" i="53"/>
  <c r="M155" i="53"/>
  <c r="L155" i="53"/>
  <c r="K155" i="53"/>
  <c r="J155" i="53"/>
  <c r="I155" i="53"/>
  <c r="E155" i="53"/>
  <c r="AN154" i="53"/>
  <c r="AM154" i="53"/>
  <c r="AL154" i="53"/>
  <c r="AK154" i="53"/>
  <c r="AJ154" i="53"/>
  <c r="AI154" i="53"/>
  <c r="AH154" i="53"/>
  <c r="Q154" i="53"/>
  <c r="P154" i="53"/>
  <c r="O154" i="53"/>
  <c r="N154" i="53"/>
  <c r="M154" i="53"/>
  <c r="L154" i="53"/>
  <c r="K154" i="53"/>
  <c r="J154" i="53"/>
  <c r="I154" i="53"/>
  <c r="E154" i="53"/>
  <c r="AN153" i="53"/>
  <c r="AM153" i="53"/>
  <c r="AL153" i="53"/>
  <c r="AK153" i="53"/>
  <c r="AJ153" i="53"/>
  <c r="AI153" i="53"/>
  <c r="AH153" i="53"/>
  <c r="Q153" i="53"/>
  <c r="P153" i="53"/>
  <c r="O153" i="53"/>
  <c r="N153" i="53"/>
  <c r="M153" i="53"/>
  <c r="L153" i="53"/>
  <c r="K153" i="53"/>
  <c r="J153" i="53"/>
  <c r="I153" i="53"/>
  <c r="E153" i="53"/>
  <c r="AN152" i="53"/>
  <c r="AM152" i="53"/>
  <c r="AL152" i="53"/>
  <c r="AK152" i="53"/>
  <c r="AJ152" i="53"/>
  <c r="AI152" i="53"/>
  <c r="AH152" i="53"/>
  <c r="Q152" i="53"/>
  <c r="P152" i="53"/>
  <c r="O152" i="53"/>
  <c r="N152" i="53"/>
  <c r="M152" i="53"/>
  <c r="L152" i="53"/>
  <c r="K152" i="53"/>
  <c r="J152" i="53"/>
  <c r="I152" i="53"/>
  <c r="E152" i="53"/>
  <c r="AN151" i="53"/>
  <c r="AM151" i="53"/>
  <c r="AL151" i="53"/>
  <c r="AK151" i="53"/>
  <c r="AJ151" i="53"/>
  <c r="AI151" i="53"/>
  <c r="AH151" i="53"/>
  <c r="Q151" i="53"/>
  <c r="P151" i="53"/>
  <c r="O151" i="53"/>
  <c r="N151" i="53"/>
  <c r="M151" i="53"/>
  <c r="L151" i="53"/>
  <c r="K151" i="53"/>
  <c r="J151" i="53"/>
  <c r="I151" i="53"/>
  <c r="E151" i="53"/>
  <c r="AN150" i="53"/>
  <c r="AM150" i="53"/>
  <c r="AL150" i="53"/>
  <c r="AK150" i="53"/>
  <c r="AJ150" i="53"/>
  <c r="AI150" i="53"/>
  <c r="AH150" i="53"/>
  <c r="Q150" i="53"/>
  <c r="P150" i="53"/>
  <c r="O150" i="53"/>
  <c r="N150" i="53"/>
  <c r="M150" i="53"/>
  <c r="L150" i="53"/>
  <c r="K150" i="53"/>
  <c r="J150" i="53"/>
  <c r="I150" i="53"/>
  <c r="E150" i="53"/>
  <c r="AN149" i="53"/>
  <c r="AM149" i="53"/>
  <c r="AL149" i="53"/>
  <c r="AK149" i="53"/>
  <c r="AJ149" i="53"/>
  <c r="AI149" i="53"/>
  <c r="AH149" i="53"/>
  <c r="Q149" i="53"/>
  <c r="P149" i="53"/>
  <c r="O149" i="53"/>
  <c r="N149" i="53"/>
  <c r="M149" i="53"/>
  <c r="L149" i="53"/>
  <c r="K149" i="53"/>
  <c r="J149" i="53"/>
  <c r="I149" i="53"/>
  <c r="E149" i="53"/>
  <c r="AN148" i="53"/>
  <c r="AM148" i="53"/>
  <c r="AL148" i="53"/>
  <c r="AK148" i="53"/>
  <c r="AJ148" i="53"/>
  <c r="AI148" i="53"/>
  <c r="AH148" i="53"/>
  <c r="Q148" i="53"/>
  <c r="P148" i="53"/>
  <c r="O148" i="53"/>
  <c r="N148" i="53"/>
  <c r="M148" i="53"/>
  <c r="L148" i="53"/>
  <c r="K148" i="53"/>
  <c r="J148" i="53"/>
  <c r="I148" i="53"/>
  <c r="E148" i="53"/>
  <c r="AN147" i="53"/>
  <c r="AM147" i="53"/>
  <c r="AL147" i="53"/>
  <c r="AK147" i="53"/>
  <c r="AJ147" i="53"/>
  <c r="AI147" i="53"/>
  <c r="AH147" i="53"/>
  <c r="Q147" i="53"/>
  <c r="P147" i="53"/>
  <c r="O147" i="53"/>
  <c r="N147" i="53"/>
  <c r="M147" i="53"/>
  <c r="L147" i="53"/>
  <c r="K147" i="53"/>
  <c r="J147" i="53"/>
  <c r="I147" i="53"/>
  <c r="E147" i="53"/>
  <c r="AN146" i="53"/>
  <c r="AM146" i="53"/>
  <c r="AL146" i="53"/>
  <c r="AK146" i="53"/>
  <c r="AJ146" i="53"/>
  <c r="AI146" i="53"/>
  <c r="AH146" i="53"/>
  <c r="Q146" i="53"/>
  <c r="P146" i="53"/>
  <c r="O146" i="53"/>
  <c r="N146" i="53"/>
  <c r="M146" i="53"/>
  <c r="L146" i="53"/>
  <c r="K146" i="53"/>
  <c r="J146" i="53"/>
  <c r="I146" i="53"/>
  <c r="E146" i="53"/>
  <c r="AN145" i="53"/>
  <c r="AM145" i="53"/>
  <c r="AL145" i="53"/>
  <c r="AK145" i="53"/>
  <c r="AJ145" i="53"/>
  <c r="AI145" i="53"/>
  <c r="AH145" i="53"/>
  <c r="Q145" i="53"/>
  <c r="P145" i="53"/>
  <c r="O145" i="53"/>
  <c r="N145" i="53"/>
  <c r="M145" i="53"/>
  <c r="L145" i="53"/>
  <c r="K145" i="53"/>
  <c r="J145" i="53"/>
  <c r="I145" i="53"/>
  <c r="E145" i="53"/>
  <c r="AN144" i="53"/>
  <c r="AM144" i="53"/>
  <c r="AL144" i="53"/>
  <c r="AK144" i="53"/>
  <c r="AJ144" i="53"/>
  <c r="AI144" i="53"/>
  <c r="AH144" i="53"/>
  <c r="Q144" i="53"/>
  <c r="P144" i="53"/>
  <c r="O144" i="53"/>
  <c r="N144" i="53"/>
  <c r="M144" i="53"/>
  <c r="L144" i="53"/>
  <c r="K144" i="53"/>
  <c r="J144" i="53"/>
  <c r="I144" i="53"/>
  <c r="E144" i="53"/>
  <c r="AN143" i="53"/>
  <c r="AM143" i="53"/>
  <c r="AL143" i="53"/>
  <c r="AK143" i="53"/>
  <c r="AJ143" i="53"/>
  <c r="AI143" i="53"/>
  <c r="AH143" i="53"/>
  <c r="Q143" i="53"/>
  <c r="P143" i="53"/>
  <c r="O143" i="53"/>
  <c r="N143" i="53"/>
  <c r="M143" i="53"/>
  <c r="L143" i="53"/>
  <c r="K143" i="53"/>
  <c r="J143" i="53"/>
  <c r="I143" i="53"/>
  <c r="E143" i="53"/>
  <c r="AN142" i="53"/>
  <c r="AM142" i="53"/>
  <c r="AL142" i="53"/>
  <c r="AK142" i="53"/>
  <c r="AJ142" i="53"/>
  <c r="AI142" i="53"/>
  <c r="AH142" i="53"/>
  <c r="Q142" i="53"/>
  <c r="P142" i="53"/>
  <c r="O142" i="53"/>
  <c r="N142" i="53"/>
  <c r="M142" i="53"/>
  <c r="L142" i="53"/>
  <c r="K142" i="53"/>
  <c r="J142" i="53"/>
  <c r="I142" i="53"/>
  <c r="E142" i="53"/>
  <c r="AN141" i="53"/>
  <c r="AM141" i="53"/>
  <c r="AL141" i="53"/>
  <c r="AK141" i="53"/>
  <c r="AJ141" i="53"/>
  <c r="AI141" i="53"/>
  <c r="AH141" i="53"/>
  <c r="Q141" i="53"/>
  <c r="P141" i="53"/>
  <c r="O141" i="53"/>
  <c r="N141" i="53"/>
  <c r="M141" i="53"/>
  <c r="L141" i="53"/>
  <c r="K141" i="53"/>
  <c r="J141" i="53"/>
  <c r="I141" i="53"/>
  <c r="E141" i="53"/>
  <c r="AN140" i="53"/>
  <c r="AM140" i="53"/>
  <c r="AL140" i="53"/>
  <c r="AK140" i="53"/>
  <c r="AJ140" i="53"/>
  <c r="AI140" i="53"/>
  <c r="AH140" i="53"/>
  <c r="Q140" i="53"/>
  <c r="P140" i="53"/>
  <c r="O140" i="53"/>
  <c r="N140" i="53"/>
  <c r="M140" i="53"/>
  <c r="L140" i="53"/>
  <c r="K140" i="53"/>
  <c r="J140" i="53"/>
  <c r="I140" i="53"/>
  <c r="E140" i="53"/>
  <c r="AN139" i="53"/>
  <c r="AM139" i="53"/>
  <c r="AL139" i="53"/>
  <c r="AK139" i="53"/>
  <c r="AJ139" i="53"/>
  <c r="AI139" i="53"/>
  <c r="AH139" i="53"/>
  <c r="Q139" i="53"/>
  <c r="P139" i="53"/>
  <c r="O139" i="53"/>
  <c r="N139" i="53"/>
  <c r="M139" i="53"/>
  <c r="L139" i="53"/>
  <c r="K139" i="53"/>
  <c r="J139" i="53"/>
  <c r="I139" i="53"/>
  <c r="E139" i="53"/>
  <c r="AN138" i="53"/>
  <c r="AM138" i="53"/>
  <c r="AL138" i="53"/>
  <c r="AK138" i="53"/>
  <c r="AJ138" i="53"/>
  <c r="AI138" i="53"/>
  <c r="AH138" i="53"/>
  <c r="Q138" i="53"/>
  <c r="P138" i="53"/>
  <c r="O138" i="53"/>
  <c r="N138" i="53"/>
  <c r="M138" i="53"/>
  <c r="L138" i="53"/>
  <c r="K138" i="53"/>
  <c r="J138" i="53"/>
  <c r="I138" i="53"/>
  <c r="E138" i="53"/>
  <c r="AN137" i="53"/>
  <c r="AM137" i="53"/>
  <c r="AL137" i="53"/>
  <c r="AK137" i="53"/>
  <c r="AJ137" i="53"/>
  <c r="AI137" i="53"/>
  <c r="AH137" i="53"/>
  <c r="Q137" i="53"/>
  <c r="P137" i="53"/>
  <c r="O137" i="53"/>
  <c r="N137" i="53"/>
  <c r="M137" i="53"/>
  <c r="L137" i="53"/>
  <c r="K137" i="53"/>
  <c r="J137" i="53"/>
  <c r="I137" i="53"/>
  <c r="E137" i="53"/>
  <c r="AN136" i="53"/>
  <c r="AM136" i="53"/>
  <c r="AL136" i="53"/>
  <c r="AK136" i="53"/>
  <c r="AJ136" i="53"/>
  <c r="AI136" i="53"/>
  <c r="AH136" i="53"/>
  <c r="Q136" i="53"/>
  <c r="P136" i="53"/>
  <c r="O136" i="53"/>
  <c r="N136" i="53"/>
  <c r="M136" i="53"/>
  <c r="L136" i="53"/>
  <c r="K136" i="53"/>
  <c r="J136" i="53"/>
  <c r="I136" i="53"/>
  <c r="E136" i="53"/>
  <c r="AN135" i="53"/>
  <c r="AM135" i="53"/>
  <c r="AL135" i="53"/>
  <c r="AK135" i="53"/>
  <c r="AJ135" i="53"/>
  <c r="AI135" i="53"/>
  <c r="AH135" i="53"/>
  <c r="Q135" i="53"/>
  <c r="P135" i="53"/>
  <c r="O135" i="53"/>
  <c r="N135" i="53"/>
  <c r="M135" i="53"/>
  <c r="L135" i="53"/>
  <c r="K135" i="53"/>
  <c r="J135" i="53"/>
  <c r="I135" i="53"/>
  <c r="E135" i="53"/>
  <c r="AN134" i="53"/>
  <c r="AM134" i="53"/>
  <c r="AL134" i="53"/>
  <c r="AK134" i="53"/>
  <c r="AJ134" i="53"/>
  <c r="AI134" i="53"/>
  <c r="AH134" i="53"/>
  <c r="Q134" i="53"/>
  <c r="P134" i="53"/>
  <c r="O134" i="53"/>
  <c r="N134" i="53"/>
  <c r="M134" i="53"/>
  <c r="L134" i="53"/>
  <c r="K134" i="53"/>
  <c r="J134" i="53"/>
  <c r="I134" i="53"/>
  <c r="E134" i="53"/>
  <c r="AN133" i="53"/>
  <c r="AM133" i="53"/>
  <c r="AL133" i="53"/>
  <c r="AK133" i="53"/>
  <c r="AJ133" i="53"/>
  <c r="AI133" i="53"/>
  <c r="AH133" i="53"/>
  <c r="Q133" i="53"/>
  <c r="P133" i="53"/>
  <c r="O133" i="53"/>
  <c r="N133" i="53"/>
  <c r="M133" i="53"/>
  <c r="L133" i="53"/>
  <c r="K133" i="53"/>
  <c r="J133" i="53"/>
  <c r="I133" i="53"/>
  <c r="E133" i="53"/>
  <c r="AN132" i="53"/>
  <c r="AM132" i="53"/>
  <c r="AL132" i="53"/>
  <c r="AK132" i="53"/>
  <c r="AJ132" i="53"/>
  <c r="AI132" i="53"/>
  <c r="AH132" i="53"/>
  <c r="Q132" i="53"/>
  <c r="P132" i="53"/>
  <c r="O132" i="53"/>
  <c r="N132" i="53"/>
  <c r="M132" i="53"/>
  <c r="L132" i="53"/>
  <c r="K132" i="53"/>
  <c r="J132" i="53"/>
  <c r="I132" i="53"/>
  <c r="E132" i="53"/>
  <c r="AN131" i="53"/>
  <c r="AM131" i="53"/>
  <c r="AL131" i="53"/>
  <c r="AK131" i="53"/>
  <c r="AJ131" i="53"/>
  <c r="AI131" i="53"/>
  <c r="AH131" i="53"/>
  <c r="Q131" i="53"/>
  <c r="P131" i="53"/>
  <c r="O131" i="53"/>
  <c r="N131" i="53"/>
  <c r="M131" i="53"/>
  <c r="L131" i="53"/>
  <c r="K131" i="53"/>
  <c r="J131" i="53"/>
  <c r="I131" i="53"/>
  <c r="E131" i="53"/>
  <c r="AN130" i="53"/>
  <c r="AM130" i="53"/>
  <c r="AL130" i="53"/>
  <c r="AK130" i="53"/>
  <c r="AJ130" i="53"/>
  <c r="AI130" i="53"/>
  <c r="AH130" i="53"/>
  <c r="Q130" i="53"/>
  <c r="P130" i="53"/>
  <c r="O130" i="53"/>
  <c r="N130" i="53"/>
  <c r="M130" i="53"/>
  <c r="L130" i="53"/>
  <c r="K130" i="53"/>
  <c r="J130" i="53"/>
  <c r="I130" i="53"/>
  <c r="E130" i="53"/>
  <c r="AN129" i="53"/>
  <c r="AM129" i="53"/>
  <c r="AL129" i="53"/>
  <c r="AK129" i="53"/>
  <c r="AJ129" i="53"/>
  <c r="AI129" i="53"/>
  <c r="AH129" i="53"/>
  <c r="Q129" i="53"/>
  <c r="P129" i="53"/>
  <c r="O129" i="53"/>
  <c r="N129" i="53"/>
  <c r="M129" i="53"/>
  <c r="L129" i="53"/>
  <c r="K129" i="53"/>
  <c r="J129" i="53"/>
  <c r="I129" i="53"/>
  <c r="E129" i="53"/>
  <c r="AN128" i="53"/>
  <c r="AM128" i="53"/>
  <c r="AL128" i="53"/>
  <c r="AK128" i="53"/>
  <c r="AJ128" i="53"/>
  <c r="AI128" i="53"/>
  <c r="AH128" i="53"/>
  <c r="Q128" i="53"/>
  <c r="P128" i="53"/>
  <c r="O128" i="53"/>
  <c r="N128" i="53"/>
  <c r="M128" i="53"/>
  <c r="L128" i="53"/>
  <c r="K128" i="53"/>
  <c r="J128" i="53"/>
  <c r="I128" i="53"/>
  <c r="E128" i="53"/>
  <c r="AN127" i="53"/>
  <c r="AM127" i="53"/>
  <c r="AL127" i="53"/>
  <c r="AK127" i="53"/>
  <c r="AJ127" i="53"/>
  <c r="AI127" i="53"/>
  <c r="AH127" i="53"/>
  <c r="Q127" i="53"/>
  <c r="P127" i="53"/>
  <c r="O127" i="53"/>
  <c r="N127" i="53"/>
  <c r="M127" i="53"/>
  <c r="L127" i="53"/>
  <c r="K127" i="53"/>
  <c r="J127" i="53"/>
  <c r="I127" i="53"/>
  <c r="E127" i="53"/>
  <c r="AN126" i="53"/>
  <c r="AM126" i="53"/>
  <c r="AL126" i="53"/>
  <c r="AK126" i="53"/>
  <c r="AJ126" i="53"/>
  <c r="AI126" i="53"/>
  <c r="AH126" i="53"/>
  <c r="Q126" i="53"/>
  <c r="P126" i="53"/>
  <c r="O126" i="53"/>
  <c r="N126" i="53"/>
  <c r="M126" i="53"/>
  <c r="L126" i="53"/>
  <c r="K126" i="53"/>
  <c r="J126" i="53"/>
  <c r="I126" i="53"/>
  <c r="E126" i="53"/>
  <c r="AN125" i="53"/>
  <c r="AM125" i="53"/>
  <c r="AL125" i="53"/>
  <c r="AK125" i="53"/>
  <c r="AJ125" i="53"/>
  <c r="AI125" i="53"/>
  <c r="AH125" i="53"/>
  <c r="Q125" i="53"/>
  <c r="P125" i="53"/>
  <c r="O125" i="53"/>
  <c r="N125" i="53"/>
  <c r="M125" i="53"/>
  <c r="L125" i="53"/>
  <c r="K125" i="53"/>
  <c r="J125" i="53"/>
  <c r="I125" i="53"/>
  <c r="E125" i="53"/>
  <c r="AN124" i="53"/>
  <c r="AM124" i="53"/>
  <c r="AL124" i="53"/>
  <c r="AK124" i="53"/>
  <c r="AJ124" i="53"/>
  <c r="AI124" i="53"/>
  <c r="AH124" i="53"/>
  <c r="Q124" i="53"/>
  <c r="P124" i="53"/>
  <c r="O124" i="53"/>
  <c r="N124" i="53"/>
  <c r="M124" i="53"/>
  <c r="L124" i="53"/>
  <c r="K124" i="53"/>
  <c r="J124" i="53"/>
  <c r="I124" i="53"/>
  <c r="E124" i="53"/>
  <c r="AN123" i="53"/>
  <c r="AM123" i="53"/>
  <c r="AL123" i="53"/>
  <c r="AK123" i="53"/>
  <c r="AJ123" i="53"/>
  <c r="AI123" i="53"/>
  <c r="AH123" i="53"/>
  <c r="Q123" i="53"/>
  <c r="P123" i="53"/>
  <c r="O123" i="53"/>
  <c r="N123" i="53"/>
  <c r="M123" i="53"/>
  <c r="L123" i="53"/>
  <c r="K123" i="53"/>
  <c r="J123" i="53"/>
  <c r="I123" i="53"/>
  <c r="E123" i="53"/>
  <c r="AN122" i="53"/>
  <c r="AM122" i="53"/>
  <c r="AL122" i="53"/>
  <c r="AK122" i="53"/>
  <c r="AJ122" i="53"/>
  <c r="AI122" i="53"/>
  <c r="AH122" i="53"/>
  <c r="Q122" i="53"/>
  <c r="P122" i="53"/>
  <c r="O122" i="53"/>
  <c r="N122" i="53"/>
  <c r="M122" i="53"/>
  <c r="L122" i="53"/>
  <c r="K122" i="53"/>
  <c r="J122" i="53"/>
  <c r="I122" i="53"/>
  <c r="E122" i="53"/>
  <c r="AN121" i="53"/>
  <c r="AM121" i="53"/>
  <c r="AL121" i="53"/>
  <c r="AK121" i="53"/>
  <c r="AJ121" i="53"/>
  <c r="AI121" i="53"/>
  <c r="AH121" i="53"/>
  <c r="Q121" i="53"/>
  <c r="P121" i="53"/>
  <c r="O121" i="53"/>
  <c r="N121" i="53"/>
  <c r="M121" i="53"/>
  <c r="L121" i="53"/>
  <c r="K121" i="53"/>
  <c r="J121" i="53"/>
  <c r="I121" i="53"/>
  <c r="E121" i="53"/>
  <c r="AN120" i="53"/>
  <c r="AM120" i="53"/>
  <c r="AL120" i="53"/>
  <c r="AK120" i="53"/>
  <c r="AJ120" i="53"/>
  <c r="AI120" i="53"/>
  <c r="AH120" i="53"/>
  <c r="Q120" i="53"/>
  <c r="P120" i="53"/>
  <c r="O120" i="53"/>
  <c r="N120" i="53"/>
  <c r="M120" i="53"/>
  <c r="L120" i="53"/>
  <c r="K120" i="53"/>
  <c r="J120" i="53"/>
  <c r="I120" i="53"/>
  <c r="E120" i="53"/>
  <c r="AN119" i="53"/>
  <c r="AM119" i="53"/>
  <c r="AL119" i="53"/>
  <c r="AK119" i="53"/>
  <c r="AJ119" i="53"/>
  <c r="AI119" i="53"/>
  <c r="AH119" i="53"/>
  <c r="Q119" i="53"/>
  <c r="P119" i="53"/>
  <c r="O119" i="53"/>
  <c r="N119" i="53"/>
  <c r="M119" i="53"/>
  <c r="L119" i="53"/>
  <c r="K119" i="53"/>
  <c r="J119" i="53"/>
  <c r="I119" i="53"/>
  <c r="E119" i="53"/>
  <c r="AN118" i="53"/>
  <c r="AM118" i="53"/>
  <c r="AL118" i="53"/>
  <c r="AK118" i="53"/>
  <c r="AJ118" i="53"/>
  <c r="AI118" i="53"/>
  <c r="AH118" i="53"/>
  <c r="Q118" i="53"/>
  <c r="P118" i="53"/>
  <c r="O118" i="53"/>
  <c r="N118" i="53"/>
  <c r="M118" i="53"/>
  <c r="L118" i="53"/>
  <c r="K118" i="53"/>
  <c r="J118" i="53"/>
  <c r="I118" i="53"/>
  <c r="E118" i="53"/>
  <c r="AN117" i="53"/>
  <c r="AM117" i="53"/>
  <c r="AL117" i="53"/>
  <c r="AK117" i="53"/>
  <c r="AJ117" i="53"/>
  <c r="AI117" i="53"/>
  <c r="AH117" i="53"/>
  <c r="Q117" i="53"/>
  <c r="P117" i="53"/>
  <c r="O117" i="53"/>
  <c r="N117" i="53"/>
  <c r="M117" i="53"/>
  <c r="L117" i="53"/>
  <c r="K117" i="53"/>
  <c r="J117" i="53"/>
  <c r="I117" i="53"/>
  <c r="E117" i="53"/>
  <c r="AN116" i="53"/>
  <c r="AM116" i="53"/>
  <c r="AL116" i="53"/>
  <c r="AK116" i="53"/>
  <c r="AJ116" i="53"/>
  <c r="AI116" i="53"/>
  <c r="AH116" i="53"/>
  <c r="Q116" i="53"/>
  <c r="P116" i="53"/>
  <c r="O116" i="53"/>
  <c r="N116" i="53"/>
  <c r="M116" i="53"/>
  <c r="L116" i="53"/>
  <c r="K116" i="53"/>
  <c r="J116" i="53"/>
  <c r="I116" i="53"/>
  <c r="E116" i="53"/>
  <c r="AN115" i="53"/>
  <c r="AM115" i="53"/>
  <c r="AL115" i="53"/>
  <c r="AK115" i="53"/>
  <c r="AJ115" i="53"/>
  <c r="AI115" i="53"/>
  <c r="AH115" i="53"/>
  <c r="Q115" i="53"/>
  <c r="P115" i="53"/>
  <c r="O115" i="53"/>
  <c r="N115" i="53"/>
  <c r="M115" i="53"/>
  <c r="L115" i="53"/>
  <c r="K115" i="53"/>
  <c r="J115" i="53"/>
  <c r="I115" i="53"/>
  <c r="E115" i="53"/>
  <c r="AN114" i="53"/>
  <c r="AM114" i="53"/>
  <c r="AL114" i="53"/>
  <c r="AK114" i="53"/>
  <c r="AJ114" i="53"/>
  <c r="AI114" i="53"/>
  <c r="AH114" i="53"/>
  <c r="Q114" i="53"/>
  <c r="P114" i="53"/>
  <c r="O114" i="53"/>
  <c r="N114" i="53"/>
  <c r="M114" i="53"/>
  <c r="L114" i="53"/>
  <c r="K114" i="53"/>
  <c r="J114" i="53"/>
  <c r="I114" i="53"/>
  <c r="E114" i="53"/>
  <c r="AN113" i="53"/>
  <c r="AM113" i="53"/>
  <c r="AL113" i="53"/>
  <c r="AK113" i="53"/>
  <c r="AJ113" i="53"/>
  <c r="AI113" i="53"/>
  <c r="AH113" i="53"/>
  <c r="Q113" i="53"/>
  <c r="P113" i="53"/>
  <c r="O113" i="53"/>
  <c r="N113" i="53"/>
  <c r="M113" i="53"/>
  <c r="L113" i="53"/>
  <c r="K113" i="53"/>
  <c r="J113" i="53"/>
  <c r="I113" i="53"/>
  <c r="E113" i="53"/>
  <c r="AN112" i="53"/>
  <c r="AM112" i="53"/>
  <c r="AL112" i="53"/>
  <c r="AK112" i="53"/>
  <c r="AJ112" i="53"/>
  <c r="AI112" i="53"/>
  <c r="AH112" i="53"/>
  <c r="Q112" i="53"/>
  <c r="P112" i="53"/>
  <c r="O112" i="53"/>
  <c r="N112" i="53"/>
  <c r="M112" i="53"/>
  <c r="L112" i="53"/>
  <c r="K112" i="53"/>
  <c r="J112" i="53"/>
  <c r="I112" i="53"/>
  <c r="E112" i="53"/>
  <c r="AN111" i="53"/>
  <c r="AM111" i="53"/>
  <c r="AL111" i="53"/>
  <c r="AK111" i="53"/>
  <c r="AJ111" i="53"/>
  <c r="AI111" i="53"/>
  <c r="AH111" i="53"/>
  <c r="Q111" i="53"/>
  <c r="P111" i="53"/>
  <c r="O111" i="53"/>
  <c r="N111" i="53"/>
  <c r="M111" i="53"/>
  <c r="L111" i="53"/>
  <c r="K111" i="53"/>
  <c r="J111" i="53"/>
  <c r="I111" i="53"/>
  <c r="E111" i="53"/>
  <c r="AN110" i="53"/>
  <c r="AM110" i="53"/>
  <c r="AL110" i="53"/>
  <c r="AK110" i="53"/>
  <c r="AJ110" i="53"/>
  <c r="AI110" i="53"/>
  <c r="AH110" i="53"/>
  <c r="Q110" i="53"/>
  <c r="P110" i="53"/>
  <c r="O110" i="53"/>
  <c r="N110" i="53"/>
  <c r="M110" i="53"/>
  <c r="L110" i="53"/>
  <c r="K110" i="53"/>
  <c r="J110" i="53"/>
  <c r="I110" i="53"/>
  <c r="E110" i="53"/>
  <c r="AN109" i="53"/>
  <c r="AM109" i="53"/>
  <c r="AL109" i="53"/>
  <c r="AK109" i="53"/>
  <c r="AJ109" i="53"/>
  <c r="AI109" i="53"/>
  <c r="AH109" i="53"/>
  <c r="Q109" i="53"/>
  <c r="P109" i="53"/>
  <c r="O109" i="53"/>
  <c r="N109" i="53"/>
  <c r="M109" i="53"/>
  <c r="L109" i="53"/>
  <c r="K109" i="53"/>
  <c r="J109" i="53"/>
  <c r="I109" i="53"/>
  <c r="E109" i="53"/>
  <c r="AN108" i="53"/>
  <c r="AM108" i="53"/>
  <c r="AL108" i="53"/>
  <c r="AK108" i="53"/>
  <c r="AJ108" i="53"/>
  <c r="AI108" i="53"/>
  <c r="AH108" i="53"/>
  <c r="Q108" i="53"/>
  <c r="P108" i="53"/>
  <c r="O108" i="53"/>
  <c r="N108" i="53"/>
  <c r="M108" i="53"/>
  <c r="L108" i="53"/>
  <c r="K108" i="53"/>
  <c r="J108" i="53"/>
  <c r="I108" i="53"/>
  <c r="E108" i="53"/>
  <c r="AN107" i="53"/>
  <c r="AM107" i="53"/>
  <c r="AL107" i="53"/>
  <c r="AK107" i="53"/>
  <c r="AJ107" i="53"/>
  <c r="AI107" i="53"/>
  <c r="AH107" i="53"/>
  <c r="Q107" i="53"/>
  <c r="P107" i="53"/>
  <c r="O107" i="53"/>
  <c r="N107" i="53"/>
  <c r="M107" i="53"/>
  <c r="L107" i="53"/>
  <c r="K107" i="53"/>
  <c r="J107" i="53"/>
  <c r="I107" i="53"/>
  <c r="E107" i="53"/>
  <c r="AN106" i="53"/>
  <c r="AM106" i="53"/>
  <c r="AL106" i="53"/>
  <c r="AK106" i="53"/>
  <c r="AJ106" i="53"/>
  <c r="AI106" i="53"/>
  <c r="AH106" i="53"/>
  <c r="Q106" i="53"/>
  <c r="P106" i="53"/>
  <c r="O106" i="53"/>
  <c r="N106" i="53"/>
  <c r="M106" i="53"/>
  <c r="L106" i="53"/>
  <c r="K106" i="53"/>
  <c r="J106" i="53"/>
  <c r="I106" i="53"/>
  <c r="E106" i="53"/>
  <c r="AN105" i="53"/>
  <c r="AM105" i="53"/>
  <c r="AL105" i="53"/>
  <c r="AK105" i="53"/>
  <c r="AJ105" i="53"/>
  <c r="AI105" i="53"/>
  <c r="AH105" i="53"/>
  <c r="Q105" i="53"/>
  <c r="P105" i="53"/>
  <c r="O105" i="53"/>
  <c r="N105" i="53"/>
  <c r="M105" i="53"/>
  <c r="L105" i="53"/>
  <c r="K105" i="53"/>
  <c r="J105" i="53"/>
  <c r="I105" i="53"/>
  <c r="E105" i="53"/>
  <c r="AN104" i="53"/>
  <c r="AM104" i="53"/>
  <c r="AL104" i="53"/>
  <c r="AK104" i="53"/>
  <c r="AJ104" i="53"/>
  <c r="AI104" i="53"/>
  <c r="AH104" i="53"/>
  <c r="Q104" i="53"/>
  <c r="P104" i="53"/>
  <c r="O104" i="53"/>
  <c r="N104" i="53"/>
  <c r="M104" i="53"/>
  <c r="L104" i="53"/>
  <c r="K104" i="53"/>
  <c r="J104" i="53"/>
  <c r="I104" i="53"/>
  <c r="E104" i="53"/>
  <c r="AN103" i="53"/>
  <c r="AM103" i="53"/>
  <c r="AL103" i="53"/>
  <c r="AK103" i="53"/>
  <c r="AJ103" i="53"/>
  <c r="AI103" i="53"/>
  <c r="AH103" i="53"/>
  <c r="Q103" i="53"/>
  <c r="P103" i="53"/>
  <c r="O103" i="53"/>
  <c r="N103" i="53"/>
  <c r="M103" i="53"/>
  <c r="L103" i="53"/>
  <c r="K103" i="53"/>
  <c r="J103" i="53"/>
  <c r="I103" i="53"/>
  <c r="E103" i="53"/>
  <c r="AN102" i="53"/>
  <c r="AM102" i="53"/>
  <c r="AL102" i="53"/>
  <c r="AK102" i="53"/>
  <c r="AJ102" i="53"/>
  <c r="AI102" i="53"/>
  <c r="AH102" i="53"/>
  <c r="Q102" i="53"/>
  <c r="P102" i="53"/>
  <c r="O102" i="53"/>
  <c r="N102" i="53"/>
  <c r="M102" i="53"/>
  <c r="L102" i="53"/>
  <c r="K102" i="53"/>
  <c r="J102" i="53"/>
  <c r="I102" i="53"/>
  <c r="E102" i="53"/>
  <c r="AN101" i="53"/>
  <c r="AM101" i="53"/>
  <c r="AL101" i="53"/>
  <c r="AK101" i="53"/>
  <c r="AJ101" i="53"/>
  <c r="AI101" i="53"/>
  <c r="AH101" i="53"/>
  <c r="Q101" i="53"/>
  <c r="P101" i="53"/>
  <c r="O101" i="53"/>
  <c r="N101" i="53"/>
  <c r="M101" i="53"/>
  <c r="L101" i="53"/>
  <c r="K101" i="53"/>
  <c r="J101" i="53"/>
  <c r="I101" i="53"/>
  <c r="E101" i="53"/>
  <c r="AN100" i="53"/>
  <c r="AM100" i="53"/>
  <c r="AL100" i="53"/>
  <c r="AK100" i="53"/>
  <c r="AJ100" i="53"/>
  <c r="AI100" i="53"/>
  <c r="AH100" i="53"/>
  <c r="Q100" i="53"/>
  <c r="P100" i="53"/>
  <c r="O100" i="53"/>
  <c r="N100" i="53"/>
  <c r="M100" i="53"/>
  <c r="L100" i="53"/>
  <c r="K100" i="53"/>
  <c r="J100" i="53"/>
  <c r="I100" i="53"/>
  <c r="E100" i="53"/>
  <c r="AN99" i="53"/>
  <c r="AM99" i="53"/>
  <c r="AL99" i="53"/>
  <c r="AK99" i="53"/>
  <c r="AJ99" i="53"/>
  <c r="AI99" i="53"/>
  <c r="AH99" i="53"/>
  <c r="Q99" i="53"/>
  <c r="P99" i="53"/>
  <c r="O99" i="53"/>
  <c r="N99" i="53"/>
  <c r="M99" i="53"/>
  <c r="L99" i="53"/>
  <c r="K99" i="53"/>
  <c r="J99" i="53"/>
  <c r="I99" i="53"/>
  <c r="E99" i="53"/>
  <c r="AN98" i="53"/>
  <c r="AM98" i="53"/>
  <c r="AL98" i="53"/>
  <c r="AK98" i="53"/>
  <c r="AJ98" i="53"/>
  <c r="AI98" i="53"/>
  <c r="AH98" i="53"/>
  <c r="Q98" i="53"/>
  <c r="P98" i="53"/>
  <c r="O98" i="53"/>
  <c r="N98" i="53"/>
  <c r="M98" i="53"/>
  <c r="L98" i="53"/>
  <c r="K98" i="53"/>
  <c r="J98" i="53"/>
  <c r="I98" i="53"/>
  <c r="E98" i="53"/>
  <c r="AN97" i="53"/>
  <c r="AM97" i="53"/>
  <c r="AL97" i="53"/>
  <c r="AK97" i="53"/>
  <c r="AJ97" i="53"/>
  <c r="AI97" i="53"/>
  <c r="AH97" i="53"/>
  <c r="Q97" i="53"/>
  <c r="P97" i="53"/>
  <c r="O97" i="53"/>
  <c r="N97" i="53"/>
  <c r="M97" i="53"/>
  <c r="L97" i="53"/>
  <c r="K97" i="53"/>
  <c r="J97" i="53"/>
  <c r="I97" i="53"/>
  <c r="E97" i="53"/>
  <c r="AN96" i="53"/>
  <c r="AM96" i="53"/>
  <c r="AL96" i="53"/>
  <c r="AK96" i="53"/>
  <c r="AJ96" i="53"/>
  <c r="AI96" i="53"/>
  <c r="AH96" i="53"/>
  <c r="Q96" i="53"/>
  <c r="P96" i="53"/>
  <c r="O96" i="53"/>
  <c r="N96" i="53"/>
  <c r="M96" i="53"/>
  <c r="L96" i="53"/>
  <c r="K96" i="53"/>
  <c r="J96" i="53"/>
  <c r="I96" i="53"/>
  <c r="E96" i="53"/>
  <c r="AN95" i="53"/>
  <c r="AM95" i="53"/>
  <c r="AL95" i="53"/>
  <c r="AK95" i="53"/>
  <c r="AJ95" i="53"/>
  <c r="AI95" i="53"/>
  <c r="AH95" i="53"/>
  <c r="Q95" i="53"/>
  <c r="P95" i="53"/>
  <c r="O95" i="53"/>
  <c r="N95" i="53"/>
  <c r="M95" i="53"/>
  <c r="L95" i="53"/>
  <c r="K95" i="53"/>
  <c r="J95" i="53"/>
  <c r="I95" i="53"/>
  <c r="E95" i="53"/>
  <c r="AN94" i="53"/>
  <c r="AM94" i="53"/>
  <c r="AL94" i="53"/>
  <c r="AK94" i="53"/>
  <c r="AJ94" i="53"/>
  <c r="AI94" i="53"/>
  <c r="AH94" i="53"/>
  <c r="Q94" i="53"/>
  <c r="P94" i="53"/>
  <c r="O94" i="53"/>
  <c r="N94" i="53"/>
  <c r="M94" i="53"/>
  <c r="L94" i="53"/>
  <c r="K94" i="53"/>
  <c r="J94" i="53"/>
  <c r="I94" i="53"/>
  <c r="E94" i="53"/>
  <c r="AN93" i="53"/>
  <c r="AM93" i="53"/>
  <c r="AL93" i="53"/>
  <c r="AK93" i="53"/>
  <c r="AJ93" i="53"/>
  <c r="AI93" i="53"/>
  <c r="AH93" i="53"/>
  <c r="Q93" i="53"/>
  <c r="P93" i="53"/>
  <c r="O93" i="53"/>
  <c r="N93" i="53"/>
  <c r="M93" i="53"/>
  <c r="L93" i="53"/>
  <c r="K93" i="53"/>
  <c r="J93" i="53"/>
  <c r="I93" i="53"/>
  <c r="E93" i="53"/>
  <c r="AN92" i="53"/>
  <c r="AM92" i="53"/>
  <c r="AL92" i="53"/>
  <c r="AK92" i="53"/>
  <c r="AJ92" i="53"/>
  <c r="AI92" i="53"/>
  <c r="AH92" i="53"/>
  <c r="Q92" i="53"/>
  <c r="P92" i="53"/>
  <c r="O92" i="53"/>
  <c r="N92" i="53"/>
  <c r="M92" i="53"/>
  <c r="L92" i="53"/>
  <c r="K92" i="53"/>
  <c r="J92" i="53"/>
  <c r="I92" i="53"/>
  <c r="E92" i="53"/>
  <c r="AN91" i="53"/>
  <c r="AM91" i="53"/>
  <c r="AL91" i="53"/>
  <c r="AK91" i="53"/>
  <c r="AJ91" i="53"/>
  <c r="AI91" i="53"/>
  <c r="AH91" i="53"/>
  <c r="Q91" i="53"/>
  <c r="P91" i="53"/>
  <c r="O91" i="53"/>
  <c r="N91" i="53"/>
  <c r="M91" i="53"/>
  <c r="L91" i="53"/>
  <c r="K91" i="53"/>
  <c r="J91" i="53"/>
  <c r="I91" i="53"/>
  <c r="E91" i="53"/>
  <c r="AN90" i="53"/>
  <c r="AM90" i="53"/>
  <c r="AL90" i="53"/>
  <c r="AK90" i="53"/>
  <c r="AJ90" i="53"/>
  <c r="AI90" i="53"/>
  <c r="AH90" i="53"/>
  <c r="Q90" i="53"/>
  <c r="P90" i="53"/>
  <c r="O90" i="53"/>
  <c r="N90" i="53"/>
  <c r="M90" i="53"/>
  <c r="L90" i="53"/>
  <c r="K90" i="53"/>
  <c r="J90" i="53"/>
  <c r="I90" i="53"/>
  <c r="E90" i="53"/>
  <c r="AN89" i="53"/>
  <c r="AM89" i="53"/>
  <c r="AL89" i="53"/>
  <c r="AK89" i="53"/>
  <c r="AJ89" i="53"/>
  <c r="AI89" i="53"/>
  <c r="AH89" i="53"/>
  <c r="Q89" i="53"/>
  <c r="P89" i="53"/>
  <c r="O89" i="53"/>
  <c r="N89" i="53"/>
  <c r="M89" i="53"/>
  <c r="L89" i="53"/>
  <c r="K89" i="53"/>
  <c r="J89" i="53"/>
  <c r="I89" i="53"/>
  <c r="E89" i="53"/>
  <c r="AN88" i="53"/>
  <c r="AM88" i="53"/>
  <c r="AL88" i="53"/>
  <c r="AK88" i="53"/>
  <c r="AJ88" i="53"/>
  <c r="AI88" i="53"/>
  <c r="AH88" i="53"/>
  <c r="Q88" i="53"/>
  <c r="P88" i="53"/>
  <c r="O88" i="53"/>
  <c r="N88" i="53"/>
  <c r="M88" i="53"/>
  <c r="L88" i="53"/>
  <c r="K88" i="53"/>
  <c r="J88" i="53"/>
  <c r="I88" i="53"/>
  <c r="E88" i="53"/>
  <c r="AN87" i="53"/>
  <c r="AM87" i="53"/>
  <c r="AL87" i="53"/>
  <c r="AK87" i="53"/>
  <c r="AJ87" i="53"/>
  <c r="AI87" i="53"/>
  <c r="AH87" i="53"/>
  <c r="Q87" i="53"/>
  <c r="P87" i="53"/>
  <c r="O87" i="53"/>
  <c r="N87" i="53"/>
  <c r="M87" i="53"/>
  <c r="L87" i="53"/>
  <c r="K87" i="53"/>
  <c r="J87" i="53"/>
  <c r="I87" i="53"/>
  <c r="E87" i="53"/>
  <c r="AN86" i="53"/>
  <c r="AM86" i="53"/>
  <c r="AL86" i="53"/>
  <c r="AK86" i="53"/>
  <c r="AJ86" i="53"/>
  <c r="AI86" i="53"/>
  <c r="AH86" i="53"/>
  <c r="Q86" i="53"/>
  <c r="P86" i="53"/>
  <c r="O86" i="53"/>
  <c r="N86" i="53"/>
  <c r="M86" i="53"/>
  <c r="L86" i="53"/>
  <c r="K86" i="53"/>
  <c r="J86" i="53"/>
  <c r="I86" i="53"/>
  <c r="E86" i="53"/>
  <c r="AN85" i="53"/>
  <c r="AM85" i="53"/>
  <c r="AL85" i="53"/>
  <c r="AK85" i="53"/>
  <c r="AJ85" i="53"/>
  <c r="AI85" i="53"/>
  <c r="AH85" i="53"/>
  <c r="Q85" i="53"/>
  <c r="P85" i="53"/>
  <c r="O85" i="53"/>
  <c r="N85" i="53"/>
  <c r="M85" i="53"/>
  <c r="L85" i="53"/>
  <c r="K85" i="53"/>
  <c r="J85" i="53"/>
  <c r="I85" i="53"/>
  <c r="E85" i="53"/>
  <c r="AN84" i="53"/>
  <c r="AM84" i="53"/>
  <c r="AL84" i="53"/>
  <c r="AK84" i="53"/>
  <c r="AJ84" i="53"/>
  <c r="AI84" i="53"/>
  <c r="AH84" i="53"/>
  <c r="Q84" i="53"/>
  <c r="P84" i="53"/>
  <c r="O84" i="53"/>
  <c r="N84" i="53"/>
  <c r="M84" i="53"/>
  <c r="L84" i="53"/>
  <c r="K84" i="53"/>
  <c r="J84" i="53"/>
  <c r="I84" i="53"/>
  <c r="E84" i="53"/>
  <c r="AN83" i="53"/>
  <c r="AM83" i="53"/>
  <c r="AL83" i="53"/>
  <c r="AK83" i="53"/>
  <c r="AJ83" i="53"/>
  <c r="AI83" i="53"/>
  <c r="AH83" i="53"/>
  <c r="Q83" i="53"/>
  <c r="P83" i="53"/>
  <c r="O83" i="53"/>
  <c r="N83" i="53"/>
  <c r="M83" i="53"/>
  <c r="L83" i="53"/>
  <c r="K83" i="53"/>
  <c r="J83" i="53"/>
  <c r="I83" i="53"/>
  <c r="E83" i="53"/>
  <c r="AN82" i="53"/>
  <c r="AM82" i="53"/>
  <c r="AL82" i="53"/>
  <c r="AK82" i="53"/>
  <c r="AJ82" i="53"/>
  <c r="AI82" i="53"/>
  <c r="AH82" i="53"/>
  <c r="Q82" i="53"/>
  <c r="P82" i="53"/>
  <c r="O82" i="53"/>
  <c r="N82" i="53"/>
  <c r="M82" i="53"/>
  <c r="L82" i="53"/>
  <c r="K82" i="53"/>
  <c r="J82" i="53"/>
  <c r="I82" i="53"/>
  <c r="E82" i="53"/>
  <c r="AN81" i="53"/>
  <c r="AM81" i="53"/>
  <c r="AL81" i="53"/>
  <c r="AK81" i="53"/>
  <c r="AJ81" i="53"/>
  <c r="AI81" i="53"/>
  <c r="AH81" i="53"/>
  <c r="Q81" i="53"/>
  <c r="P81" i="53"/>
  <c r="O81" i="53"/>
  <c r="N81" i="53"/>
  <c r="M81" i="53"/>
  <c r="L81" i="53"/>
  <c r="K81" i="53"/>
  <c r="J81" i="53"/>
  <c r="I81" i="53"/>
  <c r="E81" i="53"/>
  <c r="AN80" i="53"/>
  <c r="AM80" i="53"/>
  <c r="AL80" i="53"/>
  <c r="AK80" i="53"/>
  <c r="AJ80" i="53"/>
  <c r="AI80" i="53"/>
  <c r="AH80" i="53"/>
  <c r="Q80" i="53"/>
  <c r="P80" i="53"/>
  <c r="O80" i="53"/>
  <c r="N80" i="53"/>
  <c r="M80" i="53"/>
  <c r="L80" i="53"/>
  <c r="K80" i="53"/>
  <c r="J80" i="53"/>
  <c r="I80" i="53"/>
  <c r="E80" i="53"/>
  <c r="AN79" i="53"/>
  <c r="AM79" i="53"/>
  <c r="AL79" i="53"/>
  <c r="AK79" i="53"/>
  <c r="AJ79" i="53"/>
  <c r="AI79" i="53"/>
  <c r="AH79" i="53"/>
  <c r="Q79" i="53"/>
  <c r="P79" i="53"/>
  <c r="O79" i="53"/>
  <c r="N79" i="53"/>
  <c r="M79" i="53"/>
  <c r="L79" i="53"/>
  <c r="K79" i="53"/>
  <c r="J79" i="53"/>
  <c r="I79" i="53"/>
  <c r="E79" i="53"/>
  <c r="AN78" i="53"/>
  <c r="AM78" i="53"/>
  <c r="AL78" i="53"/>
  <c r="AK78" i="53"/>
  <c r="AJ78" i="53"/>
  <c r="AI78" i="53"/>
  <c r="AH78" i="53"/>
  <c r="Q78" i="53"/>
  <c r="P78" i="53"/>
  <c r="O78" i="53"/>
  <c r="N78" i="53"/>
  <c r="M78" i="53"/>
  <c r="L78" i="53"/>
  <c r="K78" i="53"/>
  <c r="J78" i="53"/>
  <c r="I78" i="53"/>
  <c r="E78" i="53"/>
  <c r="AN77" i="53"/>
  <c r="AM77" i="53"/>
  <c r="AL77" i="53"/>
  <c r="AK77" i="53"/>
  <c r="AJ77" i="53"/>
  <c r="AI77" i="53"/>
  <c r="AH77" i="53"/>
  <c r="Q77" i="53"/>
  <c r="P77" i="53"/>
  <c r="O77" i="53"/>
  <c r="N77" i="53"/>
  <c r="M77" i="53"/>
  <c r="L77" i="53"/>
  <c r="K77" i="53"/>
  <c r="J77" i="53"/>
  <c r="I77" i="53"/>
  <c r="E77" i="53"/>
  <c r="AN76" i="53"/>
  <c r="AM76" i="53"/>
  <c r="AL76" i="53"/>
  <c r="AK76" i="53"/>
  <c r="AJ76" i="53"/>
  <c r="AI76" i="53"/>
  <c r="AH76" i="53"/>
  <c r="Q76" i="53"/>
  <c r="P76" i="53"/>
  <c r="O76" i="53"/>
  <c r="N76" i="53"/>
  <c r="M76" i="53"/>
  <c r="L76" i="53"/>
  <c r="K76" i="53"/>
  <c r="J76" i="53"/>
  <c r="I76" i="53"/>
  <c r="E76" i="53"/>
  <c r="AN75" i="53"/>
  <c r="AM75" i="53"/>
  <c r="AL75" i="53"/>
  <c r="AK75" i="53"/>
  <c r="AJ75" i="53"/>
  <c r="AI75" i="53"/>
  <c r="AH75" i="53"/>
  <c r="Q75" i="53"/>
  <c r="P75" i="53"/>
  <c r="O75" i="53"/>
  <c r="N75" i="53"/>
  <c r="M75" i="53"/>
  <c r="L75" i="53"/>
  <c r="K75" i="53"/>
  <c r="J75" i="53"/>
  <c r="I75" i="53"/>
  <c r="E75" i="53"/>
  <c r="AN74" i="53"/>
  <c r="AM74" i="53"/>
  <c r="AL74" i="53"/>
  <c r="AK74" i="53"/>
  <c r="AJ74" i="53"/>
  <c r="AI74" i="53"/>
  <c r="AH74" i="53"/>
  <c r="Q74" i="53"/>
  <c r="P74" i="53"/>
  <c r="O74" i="53"/>
  <c r="N74" i="53"/>
  <c r="M74" i="53"/>
  <c r="L74" i="53"/>
  <c r="K74" i="53"/>
  <c r="J74" i="53"/>
  <c r="I74" i="53"/>
  <c r="E74" i="53"/>
  <c r="AN73" i="53"/>
  <c r="AM73" i="53"/>
  <c r="AL73" i="53"/>
  <c r="AK73" i="53"/>
  <c r="AJ73" i="53"/>
  <c r="AI73" i="53"/>
  <c r="AH73" i="53"/>
  <c r="Q73" i="53"/>
  <c r="P73" i="53"/>
  <c r="O73" i="53"/>
  <c r="N73" i="53"/>
  <c r="M73" i="53"/>
  <c r="L73" i="53"/>
  <c r="K73" i="53"/>
  <c r="J73" i="53"/>
  <c r="I73" i="53"/>
  <c r="E73" i="53"/>
  <c r="AN72" i="53"/>
  <c r="AM72" i="53"/>
  <c r="AL72" i="53"/>
  <c r="AK72" i="53"/>
  <c r="AJ72" i="53"/>
  <c r="AI72" i="53"/>
  <c r="AH72" i="53"/>
  <c r="Q72" i="53"/>
  <c r="P72" i="53"/>
  <c r="O72" i="53"/>
  <c r="N72" i="53"/>
  <c r="M72" i="53"/>
  <c r="L72" i="53"/>
  <c r="K72" i="53"/>
  <c r="J72" i="53"/>
  <c r="I72" i="53"/>
  <c r="E72" i="53"/>
  <c r="AN71" i="53"/>
  <c r="AM71" i="53"/>
  <c r="AL71" i="53"/>
  <c r="AK71" i="53"/>
  <c r="AJ71" i="53"/>
  <c r="AI71" i="53"/>
  <c r="AH71" i="53"/>
  <c r="Q71" i="53"/>
  <c r="P71" i="53"/>
  <c r="O71" i="53"/>
  <c r="N71" i="53"/>
  <c r="M71" i="53"/>
  <c r="L71" i="53"/>
  <c r="K71" i="53"/>
  <c r="J71" i="53"/>
  <c r="I71" i="53"/>
  <c r="E71" i="53"/>
  <c r="AN70" i="53"/>
  <c r="AM70" i="53"/>
  <c r="AL70" i="53"/>
  <c r="AK70" i="53"/>
  <c r="AJ70" i="53"/>
  <c r="AI70" i="53"/>
  <c r="AH70" i="53"/>
  <c r="Q70" i="53"/>
  <c r="P70" i="53"/>
  <c r="O70" i="53"/>
  <c r="N70" i="53"/>
  <c r="M70" i="53"/>
  <c r="L70" i="53"/>
  <c r="K70" i="53"/>
  <c r="J70" i="53"/>
  <c r="I70" i="53"/>
  <c r="E70" i="53"/>
  <c r="AN69" i="53"/>
  <c r="AM69" i="53"/>
  <c r="AL69" i="53"/>
  <c r="AK69" i="53"/>
  <c r="AJ69" i="53"/>
  <c r="AI69" i="53"/>
  <c r="AH69" i="53"/>
  <c r="Q69" i="53"/>
  <c r="P69" i="53"/>
  <c r="O69" i="53"/>
  <c r="N69" i="53"/>
  <c r="M69" i="53"/>
  <c r="L69" i="53"/>
  <c r="K69" i="53"/>
  <c r="J69" i="53"/>
  <c r="I69" i="53"/>
  <c r="E69" i="53"/>
  <c r="AN68" i="53"/>
  <c r="AM68" i="53"/>
  <c r="AL68" i="53"/>
  <c r="AK68" i="53"/>
  <c r="AJ68" i="53"/>
  <c r="AI68" i="53"/>
  <c r="AH68" i="53"/>
  <c r="Q68" i="53"/>
  <c r="P68" i="53"/>
  <c r="O68" i="53"/>
  <c r="N68" i="53"/>
  <c r="M68" i="53"/>
  <c r="L68" i="53"/>
  <c r="K68" i="53"/>
  <c r="J68" i="53"/>
  <c r="I68" i="53"/>
  <c r="E68" i="53"/>
  <c r="AN67" i="53"/>
  <c r="AM67" i="53"/>
  <c r="AL67" i="53"/>
  <c r="AK67" i="53"/>
  <c r="AJ67" i="53"/>
  <c r="AI67" i="53"/>
  <c r="AH67" i="53"/>
  <c r="Q67" i="53"/>
  <c r="P67" i="53"/>
  <c r="O67" i="53"/>
  <c r="N67" i="53"/>
  <c r="M67" i="53"/>
  <c r="L67" i="53"/>
  <c r="K67" i="53"/>
  <c r="J67" i="53"/>
  <c r="I67" i="53"/>
  <c r="E67" i="53"/>
  <c r="AN66" i="53"/>
  <c r="AM66" i="53"/>
  <c r="AL66" i="53"/>
  <c r="AK66" i="53"/>
  <c r="AJ66" i="53"/>
  <c r="AI66" i="53"/>
  <c r="AH66" i="53"/>
  <c r="Q66" i="53"/>
  <c r="P66" i="53"/>
  <c r="O66" i="53"/>
  <c r="N66" i="53"/>
  <c r="M66" i="53"/>
  <c r="L66" i="53"/>
  <c r="K66" i="53"/>
  <c r="J66" i="53"/>
  <c r="I66" i="53"/>
  <c r="E66" i="53"/>
  <c r="AN65" i="53"/>
  <c r="AM65" i="53"/>
  <c r="AL65" i="53"/>
  <c r="AK65" i="53"/>
  <c r="AJ65" i="53"/>
  <c r="AI65" i="53"/>
  <c r="AH65" i="53"/>
  <c r="Q65" i="53"/>
  <c r="P65" i="53"/>
  <c r="O65" i="53"/>
  <c r="N65" i="53"/>
  <c r="M65" i="53"/>
  <c r="L65" i="53"/>
  <c r="K65" i="53"/>
  <c r="J65" i="53"/>
  <c r="I65" i="53"/>
  <c r="E65" i="53"/>
  <c r="AN64" i="53"/>
  <c r="AM64" i="53"/>
  <c r="AL64" i="53"/>
  <c r="AK64" i="53"/>
  <c r="AJ64" i="53"/>
  <c r="AI64" i="53"/>
  <c r="AH64" i="53"/>
  <c r="Q64" i="53"/>
  <c r="P64" i="53"/>
  <c r="O64" i="53"/>
  <c r="N64" i="53"/>
  <c r="M64" i="53"/>
  <c r="L64" i="53"/>
  <c r="K64" i="53"/>
  <c r="J64" i="53"/>
  <c r="I64" i="53"/>
  <c r="E64" i="53"/>
  <c r="AN63" i="53"/>
  <c r="AM63" i="53"/>
  <c r="AL63" i="53"/>
  <c r="AK63" i="53"/>
  <c r="AJ63" i="53"/>
  <c r="AI63" i="53"/>
  <c r="AH63" i="53"/>
  <c r="Q63" i="53"/>
  <c r="P63" i="53"/>
  <c r="O63" i="53"/>
  <c r="N63" i="53"/>
  <c r="M63" i="53"/>
  <c r="L63" i="53"/>
  <c r="K63" i="53"/>
  <c r="J63" i="53"/>
  <c r="I63" i="53"/>
  <c r="E63" i="53"/>
  <c r="AN62" i="53"/>
  <c r="AM62" i="53"/>
  <c r="AL62" i="53"/>
  <c r="AK62" i="53"/>
  <c r="AJ62" i="53"/>
  <c r="AI62" i="53"/>
  <c r="AH62" i="53"/>
  <c r="Q62" i="53"/>
  <c r="P62" i="53"/>
  <c r="O62" i="53"/>
  <c r="N62" i="53"/>
  <c r="M62" i="53"/>
  <c r="L62" i="53"/>
  <c r="K62" i="53"/>
  <c r="J62" i="53"/>
  <c r="I62" i="53"/>
  <c r="E62" i="53"/>
  <c r="AN61" i="53"/>
  <c r="AM61" i="53"/>
  <c r="AL61" i="53"/>
  <c r="AK61" i="53"/>
  <c r="AJ61" i="53"/>
  <c r="AI61" i="53"/>
  <c r="AH61" i="53"/>
  <c r="Q61" i="53"/>
  <c r="P61" i="53"/>
  <c r="O61" i="53"/>
  <c r="N61" i="53"/>
  <c r="M61" i="53"/>
  <c r="L61" i="53"/>
  <c r="K61" i="53"/>
  <c r="J61" i="53"/>
  <c r="I61" i="53"/>
  <c r="E61" i="53"/>
  <c r="AN60" i="53"/>
  <c r="AM60" i="53"/>
  <c r="AL60" i="53"/>
  <c r="AK60" i="53"/>
  <c r="AJ60" i="53"/>
  <c r="AI60" i="53"/>
  <c r="AH60" i="53"/>
  <c r="Q60" i="53"/>
  <c r="P60" i="53"/>
  <c r="O60" i="53"/>
  <c r="N60" i="53"/>
  <c r="M60" i="53"/>
  <c r="L60" i="53"/>
  <c r="K60" i="53"/>
  <c r="J60" i="53"/>
  <c r="I60" i="53"/>
  <c r="E60" i="53"/>
  <c r="AN59" i="53"/>
  <c r="AM59" i="53"/>
  <c r="AL59" i="53"/>
  <c r="AK59" i="53"/>
  <c r="AJ59" i="53"/>
  <c r="AI59" i="53"/>
  <c r="AH59" i="53"/>
  <c r="Q59" i="53"/>
  <c r="P59" i="53"/>
  <c r="O59" i="53"/>
  <c r="N59" i="53"/>
  <c r="M59" i="53"/>
  <c r="L59" i="53"/>
  <c r="K59" i="53"/>
  <c r="J59" i="53"/>
  <c r="I59" i="53"/>
  <c r="E59" i="53"/>
  <c r="AN58" i="53"/>
  <c r="AM58" i="53"/>
  <c r="AL58" i="53"/>
  <c r="AK58" i="53"/>
  <c r="AJ58" i="53"/>
  <c r="AI58" i="53"/>
  <c r="AH58" i="53"/>
  <c r="Q58" i="53"/>
  <c r="P58" i="53"/>
  <c r="O58" i="53"/>
  <c r="N58" i="53"/>
  <c r="M58" i="53"/>
  <c r="L58" i="53"/>
  <c r="K58" i="53"/>
  <c r="J58" i="53"/>
  <c r="I58" i="53"/>
  <c r="E58" i="53"/>
  <c r="AN57" i="53"/>
  <c r="AM57" i="53"/>
  <c r="AL57" i="53"/>
  <c r="AK57" i="53"/>
  <c r="AJ57" i="53"/>
  <c r="AI57" i="53"/>
  <c r="AH57" i="53"/>
  <c r="Q57" i="53"/>
  <c r="P57" i="53"/>
  <c r="O57" i="53"/>
  <c r="N57" i="53"/>
  <c r="M57" i="53"/>
  <c r="L57" i="53"/>
  <c r="K57" i="53"/>
  <c r="J57" i="53"/>
  <c r="I57" i="53"/>
  <c r="E57" i="53"/>
  <c r="AN56" i="53"/>
  <c r="AM56" i="53"/>
  <c r="AL56" i="53"/>
  <c r="AK56" i="53"/>
  <c r="AJ56" i="53"/>
  <c r="AI56" i="53"/>
  <c r="AH56" i="53"/>
  <c r="Q56" i="53"/>
  <c r="P56" i="53"/>
  <c r="O56" i="53"/>
  <c r="N56" i="53"/>
  <c r="M56" i="53"/>
  <c r="L56" i="53"/>
  <c r="K56" i="53"/>
  <c r="J56" i="53"/>
  <c r="I56" i="53"/>
  <c r="E56" i="53"/>
  <c r="AN55" i="53"/>
  <c r="AM55" i="53"/>
  <c r="AL55" i="53"/>
  <c r="AK55" i="53"/>
  <c r="AJ55" i="53"/>
  <c r="AI55" i="53"/>
  <c r="AH55" i="53"/>
  <c r="Q55" i="53"/>
  <c r="P55" i="53"/>
  <c r="O55" i="53"/>
  <c r="N55" i="53"/>
  <c r="M55" i="53"/>
  <c r="L55" i="53"/>
  <c r="K55" i="53"/>
  <c r="J55" i="53"/>
  <c r="I55" i="53"/>
  <c r="E55" i="53"/>
  <c r="AN54" i="53"/>
  <c r="AM54" i="53"/>
  <c r="AL54" i="53"/>
  <c r="AK54" i="53"/>
  <c r="AJ54" i="53"/>
  <c r="AI54" i="53"/>
  <c r="AH54" i="53"/>
  <c r="Q54" i="53"/>
  <c r="P54" i="53"/>
  <c r="O54" i="53"/>
  <c r="N54" i="53"/>
  <c r="M54" i="53"/>
  <c r="L54" i="53"/>
  <c r="K54" i="53"/>
  <c r="J54" i="53"/>
  <c r="I54" i="53"/>
  <c r="E54" i="53"/>
  <c r="AN53" i="53"/>
  <c r="AM53" i="53"/>
  <c r="AL53" i="53"/>
  <c r="AK53" i="53"/>
  <c r="AJ53" i="53"/>
  <c r="AI53" i="53"/>
  <c r="AH53" i="53"/>
  <c r="Q53" i="53"/>
  <c r="P53" i="53"/>
  <c r="O53" i="53"/>
  <c r="N53" i="53"/>
  <c r="M53" i="53"/>
  <c r="L53" i="53"/>
  <c r="K53" i="53"/>
  <c r="J53" i="53"/>
  <c r="I53" i="53"/>
  <c r="E53" i="53"/>
  <c r="AN52" i="53"/>
  <c r="AM52" i="53"/>
  <c r="AL52" i="53"/>
  <c r="AK52" i="53"/>
  <c r="AJ52" i="53"/>
  <c r="AI52" i="53"/>
  <c r="AH52" i="53"/>
  <c r="Q52" i="53"/>
  <c r="P52" i="53"/>
  <c r="O52" i="53"/>
  <c r="N52" i="53"/>
  <c r="M52" i="53"/>
  <c r="L52" i="53"/>
  <c r="K52" i="53"/>
  <c r="J52" i="53"/>
  <c r="I52" i="53"/>
  <c r="E52" i="53"/>
  <c r="AN51" i="53"/>
  <c r="AM51" i="53"/>
  <c r="AL51" i="53"/>
  <c r="AK51" i="53"/>
  <c r="AJ51" i="53"/>
  <c r="AI51" i="53"/>
  <c r="AH51" i="53"/>
  <c r="Q51" i="53"/>
  <c r="P51" i="53"/>
  <c r="O51" i="53"/>
  <c r="N51" i="53"/>
  <c r="M51" i="53"/>
  <c r="L51" i="53"/>
  <c r="K51" i="53"/>
  <c r="J51" i="53"/>
  <c r="I51" i="53"/>
  <c r="E51" i="53"/>
  <c r="AN50" i="53"/>
  <c r="AM50" i="53"/>
  <c r="AL50" i="53"/>
  <c r="AK50" i="53"/>
  <c r="AJ50" i="53"/>
  <c r="AI50" i="53"/>
  <c r="AH50" i="53"/>
  <c r="Q50" i="53"/>
  <c r="P50" i="53"/>
  <c r="O50" i="53"/>
  <c r="N50" i="53"/>
  <c r="M50" i="53"/>
  <c r="L50" i="53"/>
  <c r="K50" i="53"/>
  <c r="J50" i="53"/>
  <c r="I50" i="53"/>
  <c r="E50" i="53"/>
  <c r="AN49" i="53"/>
  <c r="AM49" i="53"/>
  <c r="AL49" i="53"/>
  <c r="AK49" i="53"/>
  <c r="AJ49" i="53"/>
  <c r="AI49" i="53"/>
  <c r="AH49" i="53"/>
  <c r="Q49" i="53"/>
  <c r="P49" i="53"/>
  <c r="O49" i="53"/>
  <c r="N49" i="53"/>
  <c r="M49" i="53"/>
  <c r="L49" i="53"/>
  <c r="K49" i="53"/>
  <c r="J49" i="53"/>
  <c r="I49" i="53"/>
  <c r="E49" i="53"/>
  <c r="AN48" i="53"/>
  <c r="AM48" i="53"/>
  <c r="AL48" i="53"/>
  <c r="AK48" i="53"/>
  <c r="AJ48" i="53"/>
  <c r="AI48" i="53"/>
  <c r="AH48" i="53"/>
  <c r="Q48" i="53"/>
  <c r="P48" i="53"/>
  <c r="O48" i="53"/>
  <c r="N48" i="53"/>
  <c r="M48" i="53"/>
  <c r="L48" i="53"/>
  <c r="K48" i="53"/>
  <c r="J48" i="53"/>
  <c r="I48" i="53"/>
  <c r="E48" i="53"/>
  <c r="AN47" i="53"/>
  <c r="AM47" i="53"/>
  <c r="AL47" i="53"/>
  <c r="AK47" i="53"/>
  <c r="AJ47" i="53"/>
  <c r="AI47" i="53"/>
  <c r="AH47" i="53"/>
  <c r="Q47" i="53"/>
  <c r="P47" i="53"/>
  <c r="O47" i="53"/>
  <c r="N47" i="53"/>
  <c r="M47" i="53"/>
  <c r="L47" i="53"/>
  <c r="K47" i="53"/>
  <c r="J47" i="53"/>
  <c r="I47" i="53"/>
  <c r="E47" i="53"/>
  <c r="AN46" i="53"/>
  <c r="AM46" i="53"/>
  <c r="AL46" i="53"/>
  <c r="AK46" i="53"/>
  <c r="AJ46" i="53"/>
  <c r="AI46" i="53"/>
  <c r="AH46" i="53"/>
  <c r="Q46" i="53"/>
  <c r="P46" i="53"/>
  <c r="O46" i="53"/>
  <c r="N46" i="53"/>
  <c r="M46" i="53"/>
  <c r="L46" i="53"/>
  <c r="K46" i="53"/>
  <c r="J46" i="53"/>
  <c r="I46" i="53"/>
  <c r="E46" i="53"/>
  <c r="AN45" i="53"/>
  <c r="AM45" i="53"/>
  <c r="AL45" i="53"/>
  <c r="AK45" i="53"/>
  <c r="AJ45" i="53"/>
  <c r="AI45" i="53"/>
  <c r="AH45" i="53"/>
  <c r="Q45" i="53"/>
  <c r="P45" i="53"/>
  <c r="O45" i="53"/>
  <c r="N45" i="53"/>
  <c r="M45" i="53"/>
  <c r="L45" i="53"/>
  <c r="K45" i="53"/>
  <c r="J45" i="53"/>
  <c r="I45" i="53"/>
  <c r="E45" i="53"/>
  <c r="AN44" i="53"/>
  <c r="AM44" i="53"/>
  <c r="AL44" i="53"/>
  <c r="AK44" i="53"/>
  <c r="AJ44" i="53"/>
  <c r="AI44" i="53"/>
  <c r="AH44" i="53"/>
  <c r="Q44" i="53"/>
  <c r="P44" i="53"/>
  <c r="O44" i="53"/>
  <c r="N44" i="53"/>
  <c r="M44" i="53"/>
  <c r="L44" i="53"/>
  <c r="K44" i="53"/>
  <c r="J44" i="53"/>
  <c r="I44" i="53"/>
  <c r="E44" i="53"/>
  <c r="AN43" i="53"/>
  <c r="AM43" i="53"/>
  <c r="AL43" i="53"/>
  <c r="AK43" i="53"/>
  <c r="AJ43" i="53"/>
  <c r="AI43" i="53"/>
  <c r="AH43" i="53"/>
  <c r="Q43" i="53"/>
  <c r="P43" i="53"/>
  <c r="O43" i="53"/>
  <c r="N43" i="53"/>
  <c r="M43" i="53"/>
  <c r="L43" i="53"/>
  <c r="K43" i="53"/>
  <c r="J43" i="53"/>
  <c r="I43" i="53"/>
  <c r="E43" i="53"/>
  <c r="AN42" i="53"/>
  <c r="AM42" i="53"/>
  <c r="AL42" i="53"/>
  <c r="AK42" i="53"/>
  <c r="AJ42" i="53"/>
  <c r="AI42" i="53"/>
  <c r="AH42" i="53"/>
  <c r="Q42" i="53"/>
  <c r="P42" i="53"/>
  <c r="O42" i="53"/>
  <c r="N42" i="53"/>
  <c r="M42" i="53"/>
  <c r="L42" i="53"/>
  <c r="K42" i="53"/>
  <c r="J42" i="53"/>
  <c r="I42" i="53"/>
  <c r="E42" i="53"/>
  <c r="AN41" i="53"/>
  <c r="AM41" i="53"/>
  <c r="AL41" i="53"/>
  <c r="AK41" i="53"/>
  <c r="AJ41" i="53"/>
  <c r="AI41" i="53"/>
  <c r="AH41" i="53"/>
  <c r="Q41" i="53"/>
  <c r="P41" i="53"/>
  <c r="O41" i="53"/>
  <c r="N41" i="53"/>
  <c r="M41" i="53"/>
  <c r="L41" i="53"/>
  <c r="K41" i="53"/>
  <c r="J41" i="53"/>
  <c r="I41" i="53"/>
  <c r="E41" i="53"/>
  <c r="AN40" i="53"/>
  <c r="AM40" i="53"/>
  <c r="AL40" i="53"/>
  <c r="AK40" i="53"/>
  <c r="AJ40" i="53"/>
  <c r="AI40" i="53"/>
  <c r="AH40" i="53"/>
  <c r="Q40" i="53"/>
  <c r="P40" i="53"/>
  <c r="O40" i="53"/>
  <c r="N40" i="53"/>
  <c r="M40" i="53"/>
  <c r="L40" i="53"/>
  <c r="K40" i="53"/>
  <c r="J40" i="53"/>
  <c r="I40" i="53"/>
  <c r="E40" i="53"/>
  <c r="AN39" i="53"/>
  <c r="AM39" i="53"/>
  <c r="AL39" i="53"/>
  <c r="AK39" i="53"/>
  <c r="AJ39" i="53"/>
  <c r="AI39" i="53"/>
  <c r="AH39" i="53"/>
  <c r="Q39" i="53"/>
  <c r="P39" i="53"/>
  <c r="O39" i="53"/>
  <c r="N39" i="53"/>
  <c r="M39" i="53"/>
  <c r="L39" i="53"/>
  <c r="K39" i="53"/>
  <c r="J39" i="53"/>
  <c r="I39" i="53"/>
  <c r="E39" i="53"/>
  <c r="AN38" i="53"/>
  <c r="AM38" i="53"/>
  <c r="AL38" i="53"/>
  <c r="AK38" i="53"/>
  <c r="AJ38" i="53"/>
  <c r="AI38" i="53"/>
  <c r="AH38" i="53"/>
  <c r="Q38" i="53"/>
  <c r="P38" i="53"/>
  <c r="O38" i="53"/>
  <c r="N38" i="53"/>
  <c r="M38" i="53"/>
  <c r="L38" i="53"/>
  <c r="K38" i="53"/>
  <c r="J38" i="53"/>
  <c r="I38" i="53"/>
  <c r="E38" i="53"/>
  <c r="AN37" i="53"/>
  <c r="AM37" i="53"/>
  <c r="AL37" i="53"/>
  <c r="AK37" i="53"/>
  <c r="AJ37" i="53"/>
  <c r="AI37" i="53"/>
  <c r="AH37" i="53"/>
  <c r="Q37" i="53"/>
  <c r="P37" i="53"/>
  <c r="O37" i="53"/>
  <c r="N37" i="53"/>
  <c r="M37" i="53"/>
  <c r="L37" i="53"/>
  <c r="K37" i="53"/>
  <c r="J37" i="53"/>
  <c r="I37" i="53"/>
  <c r="E37" i="53"/>
  <c r="AN36" i="53"/>
  <c r="AM36" i="53"/>
  <c r="AL36" i="53"/>
  <c r="AK36" i="53"/>
  <c r="AJ36" i="53"/>
  <c r="AI36" i="53"/>
  <c r="AH36" i="53"/>
  <c r="Q36" i="53"/>
  <c r="P36" i="53"/>
  <c r="O36" i="53"/>
  <c r="N36" i="53"/>
  <c r="M36" i="53"/>
  <c r="L36" i="53"/>
  <c r="K36" i="53"/>
  <c r="J36" i="53"/>
  <c r="I36" i="53"/>
  <c r="E36" i="53"/>
  <c r="AN35" i="53"/>
  <c r="AM35" i="53"/>
  <c r="AL35" i="53"/>
  <c r="AK35" i="53"/>
  <c r="AJ35" i="53"/>
  <c r="AI35" i="53"/>
  <c r="AH35" i="53"/>
  <c r="Q35" i="53"/>
  <c r="P35" i="53"/>
  <c r="O35" i="53"/>
  <c r="N35" i="53"/>
  <c r="M35" i="53"/>
  <c r="L35" i="53"/>
  <c r="K35" i="53"/>
  <c r="J35" i="53"/>
  <c r="I35" i="53"/>
  <c r="E35" i="53"/>
  <c r="AN34" i="53"/>
  <c r="AM34" i="53"/>
  <c r="AL34" i="53"/>
  <c r="AK34" i="53"/>
  <c r="AJ34" i="53"/>
  <c r="AI34" i="53"/>
  <c r="AH34" i="53"/>
  <c r="Q34" i="53"/>
  <c r="P34" i="53"/>
  <c r="O34" i="53"/>
  <c r="N34" i="53"/>
  <c r="M34" i="53"/>
  <c r="L34" i="53"/>
  <c r="K34" i="53"/>
  <c r="J34" i="53"/>
  <c r="I34" i="53"/>
  <c r="AN33" i="53"/>
  <c r="AM33" i="53"/>
  <c r="AL33" i="53"/>
  <c r="AK33" i="53"/>
  <c r="AJ33" i="53"/>
  <c r="AI33" i="53"/>
  <c r="AH33" i="53"/>
  <c r="Q33" i="53"/>
  <c r="P33" i="53"/>
  <c r="O33" i="53"/>
  <c r="N33" i="53"/>
  <c r="M33" i="53"/>
  <c r="L33" i="53"/>
  <c r="K33" i="53"/>
  <c r="J33" i="53"/>
  <c r="I33" i="53"/>
  <c r="C33" i="53"/>
  <c r="AN32" i="53"/>
  <c r="AM32" i="53"/>
  <c r="AL32" i="53"/>
  <c r="AK32" i="53"/>
  <c r="AJ32" i="53"/>
  <c r="AI32" i="53"/>
  <c r="AH32" i="53"/>
  <c r="Q32" i="53"/>
  <c r="P32" i="53"/>
  <c r="O32" i="53"/>
  <c r="N32" i="53"/>
  <c r="M32" i="53"/>
  <c r="L32" i="53"/>
  <c r="K32" i="53"/>
  <c r="J32" i="53"/>
  <c r="I32" i="53"/>
  <c r="AN31" i="53"/>
  <c r="AM31" i="53"/>
  <c r="AL31" i="53"/>
  <c r="AK31" i="53"/>
  <c r="AJ31" i="53"/>
  <c r="AI31" i="53"/>
  <c r="AH31" i="53"/>
  <c r="Q31" i="53"/>
  <c r="P31" i="53"/>
  <c r="O31" i="53"/>
  <c r="N31" i="53"/>
  <c r="M31" i="53"/>
  <c r="L31" i="53"/>
  <c r="K31" i="53"/>
  <c r="J31" i="53"/>
  <c r="I31" i="53"/>
  <c r="AN30" i="53"/>
  <c r="AM30" i="53"/>
  <c r="AL30" i="53"/>
  <c r="AK30" i="53"/>
  <c r="AJ30" i="53"/>
  <c r="AI30" i="53"/>
  <c r="AH30" i="53"/>
  <c r="Q30" i="53"/>
  <c r="P30" i="53"/>
  <c r="O30" i="53"/>
  <c r="N30" i="53"/>
  <c r="M30" i="53"/>
  <c r="L30" i="53"/>
  <c r="K30" i="53"/>
  <c r="J30" i="53"/>
  <c r="I30" i="53"/>
  <c r="AN29" i="53"/>
  <c r="AM29" i="53"/>
  <c r="AL29" i="53"/>
  <c r="AK29" i="53"/>
  <c r="AJ29" i="53"/>
  <c r="AI29" i="53"/>
  <c r="AH29" i="53"/>
  <c r="Q29" i="53"/>
  <c r="P29" i="53"/>
  <c r="O29" i="53"/>
  <c r="N29" i="53"/>
  <c r="M29" i="53"/>
  <c r="L29" i="53"/>
  <c r="K29" i="53"/>
  <c r="J29" i="53"/>
  <c r="I29" i="53"/>
  <c r="AN28" i="53"/>
  <c r="AM28" i="53"/>
  <c r="AL28" i="53"/>
  <c r="AK28" i="53"/>
  <c r="AJ28" i="53"/>
  <c r="AI28" i="53"/>
  <c r="AH28" i="53"/>
  <c r="Q28" i="53"/>
  <c r="P28" i="53"/>
  <c r="O28" i="53"/>
  <c r="N28" i="53"/>
  <c r="M28" i="53"/>
  <c r="L28" i="53"/>
  <c r="K28" i="53"/>
  <c r="J28" i="53"/>
  <c r="I28" i="53"/>
  <c r="AN27" i="53"/>
  <c r="AM27" i="53"/>
  <c r="AL27" i="53"/>
  <c r="AK27" i="53"/>
  <c r="AJ27" i="53"/>
  <c r="AI27" i="53"/>
  <c r="AH27" i="53"/>
  <c r="Q27" i="53"/>
  <c r="P27" i="53"/>
  <c r="O27" i="53"/>
  <c r="N27" i="53"/>
  <c r="M27" i="53"/>
  <c r="L27" i="53"/>
  <c r="K27" i="53"/>
  <c r="J27" i="53"/>
  <c r="I27" i="53"/>
  <c r="AN26" i="53"/>
  <c r="AM26" i="53"/>
  <c r="AL26" i="53"/>
  <c r="AK26" i="53"/>
  <c r="AJ26" i="53"/>
  <c r="AI26" i="53"/>
  <c r="AH26" i="53"/>
  <c r="Q26" i="53"/>
  <c r="P26" i="53"/>
  <c r="O26" i="53"/>
  <c r="N26" i="53"/>
  <c r="M26" i="53"/>
  <c r="L26" i="53"/>
  <c r="K26" i="53"/>
  <c r="J26" i="53"/>
  <c r="I26" i="53"/>
  <c r="AN25" i="53"/>
  <c r="AM25" i="53"/>
  <c r="AL25" i="53"/>
  <c r="AK25" i="53"/>
  <c r="AJ25" i="53"/>
  <c r="AI25" i="53"/>
  <c r="AH25" i="53"/>
  <c r="Q25" i="53"/>
  <c r="P25" i="53"/>
  <c r="O25" i="53"/>
  <c r="N25" i="53"/>
  <c r="M25" i="53"/>
  <c r="L25" i="53"/>
  <c r="K25" i="53"/>
  <c r="J25" i="53"/>
  <c r="I25" i="53"/>
  <c r="AN24" i="53"/>
  <c r="AM24" i="53"/>
  <c r="AL24" i="53"/>
  <c r="AK24" i="53"/>
  <c r="AJ24" i="53"/>
  <c r="AI24" i="53"/>
  <c r="AH24" i="53"/>
  <c r="Q24" i="53"/>
  <c r="P24" i="53"/>
  <c r="O24" i="53"/>
  <c r="N24" i="53"/>
  <c r="M24" i="53"/>
  <c r="L24" i="53"/>
  <c r="K24" i="53"/>
  <c r="J24" i="53"/>
  <c r="I24" i="53"/>
  <c r="AN23" i="53"/>
  <c r="AM23" i="53"/>
  <c r="AL23" i="53"/>
  <c r="AK23" i="53"/>
  <c r="AJ23" i="53"/>
  <c r="AI23" i="53"/>
  <c r="AH23" i="53"/>
  <c r="Q23" i="53"/>
  <c r="P23" i="53"/>
  <c r="O23" i="53"/>
  <c r="N23" i="53"/>
  <c r="M23" i="53"/>
  <c r="L23" i="53"/>
  <c r="K23" i="53"/>
  <c r="J23" i="53"/>
  <c r="I23" i="53"/>
  <c r="AN22" i="53"/>
  <c r="AM22" i="53"/>
  <c r="AL22" i="53"/>
  <c r="AK22" i="53"/>
  <c r="AJ22" i="53"/>
  <c r="AI22" i="53"/>
  <c r="AH22" i="53"/>
  <c r="Q22" i="53"/>
  <c r="P22" i="53"/>
  <c r="O22" i="53"/>
  <c r="N22" i="53"/>
  <c r="M22" i="53"/>
  <c r="L22" i="53"/>
  <c r="K22" i="53"/>
  <c r="J22" i="53"/>
  <c r="I22" i="53"/>
  <c r="AN21" i="53"/>
  <c r="AM21" i="53"/>
  <c r="AL21" i="53"/>
  <c r="AK21" i="53"/>
  <c r="AJ21" i="53"/>
  <c r="AI21" i="53"/>
  <c r="AH21" i="53"/>
  <c r="Q21" i="53"/>
  <c r="P21" i="53"/>
  <c r="O21" i="53"/>
  <c r="N21" i="53"/>
  <c r="M21" i="53"/>
  <c r="L21" i="53"/>
  <c r="K21" i="53"/>
  <c r="J21" i="53"/>
  <c r="I21" i="53"/>
  <c r="AN20" i="53"/>
  <c r="AM20" i="53"/>
  <c r="AL20" i="53"/>
  <c r="AK20" i="53"/>
  <c r="AJ20" i="53"/>
  <c r="AI20" i="53"/>
  <c r="AH20" i="53"/>
  <c r="Q20" i="53"/>
  <c r="P20" i="53"/>
  <c r="O20" i="53"/>
  <c r="N20" i="53"/>
  <c r="M20" i="53"/>
  <c r="L20" i="53"/>
  <c r="K20" i="53"/>
  <c r="J20" i="53"/>
  <c r="I20" i="53"/>
  <c r="AN19" i="53"/>
  <c r="AM19" i="53"/>
  <c r="AL19" i="53"/>
  <c r="AK19" i="53"/>
  <c r="AJ19" i="53"/>
  <c r="AI19" i="53"/>
  <c r="AH19" i="53"/>
  <c r="Q19" i="53"/>
  <c r="P19" i="53"/>
  <c r="O19" i="53"/>
  <c r="N19" i="53"/>
  <c r="M19" i="53"/>
  <c r="L19" i="53"/>
  <c r="K19" i="53"/>
  <c r="J19" i="53"/>
  <c r="I19" i="53"/>
  <c r="AN18" i="53"/>
  <c r="AM18" i="53"/>
  <c r="AL18" i="53"/>
  <c r="AK18" i="53"/>
  <c r="AJ18" i="53"/>
  <c r="AI18" i="53"/>
  <c r="AH18" i="53"/>
  <c r="Q18" i="53"/>
  <c r="P18" i="53"/>
  <c r="O18" i="53"/>
  <c r="N18" i="53"/>
  <c r="M18" i="53"/>
  <c r="L18" i="53"/>
  <c r="K18" i="53"/>
  <c r="J18" i="53"/>
  <c r="I18" i="53"/>
  <c r="AN17" i="53"/>
  <c r="AM17" i="53"/>
  <c r="AL17" i="53"/>
  <c r="AK17" i="53"/>
  <c r="AJ17" i="53"/>
  <c r="AI17" i="53"/>
  <c r="AH17" i="53"/>
  <c r="Q17" i="53"/>
  <c r="P17" i="53"/>
  <c r="O17" i="53"/>
  <c r="N17" i="53"/>
  <c r="M17" i="53"/>
  <c r="L17" i="53"/>
  <c r="K17" i="53"/>
  <c r="J17" i="53"/>
  <c r="I17" i="53"/>
  <c r="AN16" i="53"/>
  <c r="AM16" i="53"/>
  <c r="AL16" i="53"/>
  <c r="AK16" i="53"/>
  <c r="AJ16" i="53"/>
  <c r="AI16" i="53"/>
  <c r="AH16" i="53"/>
  <c r="Q16" i="53"/>
  <c r="P16" i="53"/>
  <c r="O16" i="53"/>
  <c r="N16" i="53"/>
  <c r="M16" i="53"/>
  <c r="L16" i="53"/>
  <c r="K16" i="53"/>
  <c r="J16" i="53"/>
  <c r="I16" i="53"/>
  <c r="AN15" i="53"/>
  <c r="AM15" i="53"/>
  <c r="AL15" i="53"/>
  <c r="AK15" i="53"/>
  <c r="AJ15" i="53"/>
  <c r="AI15" i="53"/>
  <c r="AH15" i="53"/>
  <c r="Q15" i="53"/>
  <c r="P15" i="53"/>
  <c r="O15" i="53"/>
  <c r="N15" i="53"/>
  <c r="M15" i="53"/>
  <c r="L15" i="53"/>
  <c r="K15" i="53"/>
  <c r="J15" i="53"/>
  <c r="I15" i="53"/>
  <c r="AN14" i="53"/>
  <c r="AM14" i="53"/>
  <c r="AL14" i="53"/>
  <c r="AK14" i="53"/>
  <c r="AJ14" i="53"/>
  <c r="AI14" i="53"/>
  <c r="AH14" i="53"/>
  <c r="Q14" i="53"/>
  <c r="P14" i="53"/>
  <c r="O14" i="53"/>
  <c r="N14" i="53"/>
  <c r="M14" i="53"/>
  <c r="L14" i="53"/>
  <c r="K14" i="53"/>
  <c r="J14" i="53"/>
  <c r="I14" i="53"/>
  <c r="AN13" i="53"/>
  <c r="AM13" i="53"/>
  <c r="AL13" i="53"/>
  <c r="AK13" i="53"/>
  <c r="AJ13" i="53"/>
  <c r="AI13" i="53"/>
  <c r="AH13" i="53"/>
  <c r="Q13" i="53"/>
  <c r="P13" i="53"/>
  <c r="O13" i="53"/>
  <c r="N13" i="53"/>
  <c r="M13" i="53"/>
  <c r="L13" i="53"/>
  <c r="K13" i="53"/>
  <c r="J13" i="53"/>
  <c r="I13" i="53"/>
  <c r="C13" i="53"/>
  <c r="C14" i="53" s="1"/>
  <c r="C15" i="53" s="1"/>
  <c r="C16" i="53" s="1"/>
  <c r="C17" i="53" s="1"/>
  <c r="C18" i="53" s="1"/>
  <c r="C19" i="53" s="1"/>
  <c r="AN12" i="53"/>
  <c r="AM12" i="53"/>
  <c r="AL12" i="53"/>
  <c r="AK12" i="53"/>
  <c r="AJ12" i="53"/>
  <c r="AI12" i="53"/>
  <c r="AH12" i="53"/>
  <c r="Q12" i="53"/>
  <c r="P12" i="53"/>
  <c r="O12" i="53"/>
  <c r="N12" i="53"/>
  <c r="M12" i="53"/>
  <c r="L12" i="53"/>
  <c r="K12" i="53"/>
  <c r="J12" i="53"/>
  <c r="I12" i="53"/>
  <c r="C12" i="53"/>
  <c r="AN11" i="53"/>
  <c r="AM11" i="53"/>
  <c r="AL11" i="53"/>
  <c r="AK11" i="53"/>
  <c r="AJ11" i="53"/>
  <c r="AI11" i="53"/>
  <c r="AH11" i="53"/>
  <c r="Q11" i="53"/>
  <c r="P11" i="53"/>
  <c r="O11" i="53"/>
  <c r="N11" i="53"/>
  <c r="M11" i="53"/>
  <c r="L11" i="53"/>
  <c r="K11" i="53"/>
  <c r="J11" i="53"/>
  <c r="I11" i="53"/>
  <c r="AN10" i="53"/>
  <c r="AM10" i="53"/>
  <c r="AL10" i="53"/>
  <c r="AK10" i="53"/>
  <c r="AJ10" i="53"/>
  <c r="AI10" i="53"/>
  <c r="AH10" i="53"/>
  <c r="Q10" i="53"/>
  <c r="P10" i="53"/>
  <c r="O10" i="53"/>
  <c r="N10" i="53"/>
  <c r="M10" i="53"/>
  <c r="L10" i="53"/>
  <c r="K10" i="53"/>
  <c r="J10" i="53"/>
  <c r="I10" i="53"/>
  <c r="AN9" i="53"/>
  <c r="AM9" i="53"/>
  <c r="AL9" i="53"/>
  <c r="AK9" i="53"/>
  <c r="AJ9" i="53"/>
  <c r="AI9" i="53"/>
  <c r="AH9" i="53"/>
  <c r="Q9" i="53"/>
  <c r="P9" i="53"/>
  <c r="O9" i="53"/>
  <c r="N9" i="53"/>
  <c r="M9" i="53"/>
  <c r="L9" i="53"/>
  <c r="K9" i="53"/>
  <c r="J9" i="53"/>
  <c r="I9" i="53"/>
  <c r="C9" i="53"/>
  <c r="E11" i="53" s="1"/>
  <c r="AN8" i="53"/>
  <c r="AM8" i="53"/>
  <c r="AL8" i="53"/>
  <c r="AK8" i="53"/>
  <c r="AJ8" i="53"/>
  <c r="AI8" i="53"/>
  <c r="AH8" i="53"/>
  <c r="Q8" i="53"/>
  <c r="P8" i="53"/>
  <c r="O8" i="53"/>
  <c r="N8" i="53"/>
  <c r="M8" i="53"/>
  <c r="L8" i="53"/>
  <c r="K8" i="53"/>
  <c r="J8" i="53"/>
  <c r="I8" i="53"/>
  <c r="AN7" i="53"/>
  <c r="AM7" i="53"/>
  <c r="AL7" i="53"/>
  <c r="AK7" i="53"/>
  <c r="AJ7" i="53"/>
  <c r="AI7" i="53"/>
  <c r="AH7" i="53"/>
  <c r="AF7" i="53"/>
  <c r="AD7" i="53"/>
  <c r="AC7" i="53"/>
  <c r="AA7" i="53"/>
  <c r="X7" i="53"/>
  <c r="Q7" i="53"/>
  <c r="P7" i="53"/>
  <c r="O7" i="53"/>
  <c r="N7" i="53"/>
  <c r="M7" i="53"/>
  <c r="L7" i="53"/>
  <c r="K7" i="53"/>
  <c r="J7" i="53"/>
  <c r="I7" i="53"/>
  <c r="H4" i="53" s="1"/>
  <c r="D6" i="53"/>
  <c r="AF5" i="53"/>
  <c r="AC5" i="53"/>
  <c r="K5" i="53"/>
  <c r="H5" i="53"/>
  <c r="G6" i="53" s="1"/>
  <c r="AH3" i="53" s="1"/>
  <c r="E5" i="53"/>
  <c r="D5" i="53"/>
  <c r="U7" i="53" s="1"/>
  <c r="G1" i="53"/>
  <c r="AN220" i="52"/>
  <c r="AM220" i="52"/>
  <c r="AL220" i="52"/>
  <c r="AK220" i="52"/>
  <c r="AJ220" i="52"/>
  <c r="AI220" i="52"/>
  <c r="AH220" i="52"/>
  <c r="Q220" i="52"/>
  <c r="P220" i="52"/>
  <c r="O220" i="52"/>
  <c r="N220" i="52"/>
  <c r="M220" i="52"/>
  <c r="L220" i="52"/>
  <c r="K220" i="52"/>
  <c r="J220" i="52"/>
  <c r="I220" i="52"/>
  <c r="AN219" i="52"/>
  <c r="AM219" i="52"/>
  <c r="AL219" i="52"/>
  <c r="AK219" i="52"/>
  <c r="AJ219" i="52"/>
  <c r="AI219" i="52"/>
  <c r="AH219" i="52"/>
  <c r="Q219" i="52"/>
  <c r="P219" i="52"/>
  <c r="O219" i="52"/>
  <c r="N219" i="52"/>
  <c r="M219" i="52"/>
  <c r="L219" i="52"/>
  <c r="K219" i="52"/>
  <c r="J219" i="52"/>
  <c r="I219" i="52"/>
  <c r="AN218" i="52"/>
  <c r="AM218" i="52"/>
  <c r="AL218" i="52"/>
  <c r="AK218" i="52"/>
  <c r="AJ218" i="52"/>
  <c r="AI218" i="52"/>
  <c r="AH218" i="52"/>
  <c r="Q218" i="52"/>
  <c r="P218" i="52"/>
  <c r="O218" i="52"/>
  <c r="N218" i="52"/>
  <c r="M218" i="52"/>
  <c r="L218" i="52"/>
  <c r="K218" i="52"/>
  <c r="J218" i="52"/>
  <c r="I218" i="52"/>
  <c r="AN217" i="52"/>
  <c r="AM217" i="52"/>
  <c r="AL217" i="52"/>
  <c r="AK217" i="52"/>
  <c r="AJ217" i="52"/>
  <c r="AI217" i="52"/>
  <c r="AH217" i="52"/>
  <c r="Q217" i="52"/>
  <c r="P217" i="52"/>
  <c r="O217" i="52"/>
  <c r="N217" i="52"/>
  <c r="M217" i="52"/>
  <c r="L217" i="52"/>
  <c r="K217" i="52"/>
  <c r="J217" i="52"/>
  <c r="I217" i="52"/>
  <c r="AN216" i="52"/>
  <c r="AM216" i="52"/>
  <c r="AL216" i="52"/>
  <c r="AK216" i="52"/>
  <c r="AJ216" i="52"/>
  <c r="AI216" i="52"/>
  <c r="AH216" i="52"/>
  <c r="Q216" i="52"/>
  <c r="P216" i="52"/>
  <c r="O216" i="52"/>
  <c r="N216" i="52"/>
  <c r="M216" i="52"/>
  <c r="L216" i="52"/>
  <c r="K216" i="52"/>
  <c r="J216" i="52"/>
  <c r="I216" i="52"/>
  <c r="AN215" i="52"/>
  <c r="AM215" i="52"/>
  <c r="AL215" i="52"/>
  <c r="AK215" i="52"/>
  <c r="AJ215" i="52"/>
  <c r="AI215" i="52"/>
  <c r="AH215" i="52"/>
  <c r="Q215" i="52"/>
  <c r="P215" i="52"/>
  <c r="O215" i="52"/>
  <c r="N215" i="52"/>
  <c r="M215" i="52"/>
  <c r="L215" i="52"/>
  <c r="K215" i="52"/>
  <c r="J215" i="52"/>
  <c r="I215" i="52"/>
  <c r="E215" i="52"/>
  <c r="AN214" i="52"/>
  <c r="AM214" i="52"/>
  <c r="AL214" i="52"/>
  <c r="AK214" i="52"/>
  <c r="AJ214" i="52"/>
  <c r="AI214" i="52"/>
  <c r="AH214" i="52"/>
  <c r="Q214" i="52"/>
  <c r="P214" i="52"/>
  <c r="O214" i="52"/>
  <c r="N214" i="52"/>
  <c r="M214" i="52"/>
  <c r="L214" i="52"/>
  <c r="K214" i="52"/>
  <c r="J214" i="52"/>
  <c r="I214" i="52"/>
  <c r="E214" i="52"/>
  <c r="AN213" i="52"/>
  <c r="AM213" i="52"/>
  <c r="AL213" i="52"/>
  <c r="AK213" i="52"/>
  <c r="AJ213" i="52"/>
  <c r="AI213" i="52"/>
  <c r="AH213" i="52"/>
  <c r="Q213" i="52"/>
  <c r="P213" i="52"/>
  <c r="O213" i="52"/>
  <c r="N213" i="52"/>
  <c r="M213" i="52"/>
  <c r="L213" i="52"/>
  <c r="K213" i="52"/>
  <c r="J213" i="52"/>
  <c r="I213" i="52"/>
  <c r="E213" i="52"/>
  <c r="AN212" i="52"/>
  <c r="AM212" i="52"/>
  <c r="AL212" i="52"/>
  <c r="AK212" i="52"/>
  <c r="AJ212" i="52"/>
  <c r="AI212" i="52"/>
  <c r="AH212" i="52"/>
  <c r="Q212" i="52"/>
  <c r="P212" i="52"/>
  <c r="O212" i="52"/>
  <c r="N212" i="52"/>
  <c r="M212" i="52"/>
  <c r="L212" i="52"/>
  <c r="K212" i="52"/>
  <c r="J212" i="52"/>
  <c r="I212" i="52"/>
  <c r="E212" i="52"/>
  <c r="AN211" i="52"/>
  <c r="AM211" i="52"/>
  <c r="AL211" i="52"/>
  <c r="AK211" i="52"/>
  <c r="AJ211" i="52"/>
  <c r="AI211" i="52"/>
  <c r="AH211" i="52"/>
  <c r="Q211" i="52"/>
  <c r="P211" i="52"/>
  <c r="O211" i="52"/>
  <c r="N211" i="52"/>
  <c r="M211" i="52"/>
  <c r="L211" i="52"/>
  <c r="K211" i="52"/>
  <c r="J211" i="52"/>
  <c r="I211" i="52"/>
  <c r="E211" i="52"/>
  <c r="AN210" i="52"/>
  <c r="AM210" i="52"/>
  <c r="AL210" i="52"/>
  <c r="AK210" i="52"/>
  <c r="AJ210" i="52"/>
  <c r="AI210" i="52"/>
  <c r="AH210" i="52"/>
  <c r="Q210" i="52"/>
  <c r="P210" i="52"/>
  <c r="O210" i="52"/>
  <c r="N210" i="52"/>
  <c r="M210" i="52"/>
  <c r="L210" i="52"/>
  <c r="K210" i="52"/>
  <c r="J210" i="52"/>
  <c r="I210" i="52"/>
  <c r="E210" i="52"/>
  <c r="AN209" i="52"/>
  <c r="AM209" i="52"/>
  <c r="AL209" i="52"/>
  <c r="AK209" i="52"/>
  <c r="AJ209" i="52"/>
  <c r="AI209" i="52"/>
  <c r="AH209" i="52"/>
  <c r="Q209" i="52"/>
  <c r="P209" i="52"/>
  <c r="O209" i="52"/>
  <c r="N209" i="52"/>
  <c r="M209" i="52"/>
  <c r="L209" i="52"/>
  <c r="K209" i="52"/>
  <c r="J209" i="52"/>
  <c r="I209" i="52"/>
  <c r="E209" i="52"/>
  <c r="AN208" i="52"/>
  <c r="AM208" i="52"/>
  <c r="AL208" i="52"/>
  <c r="AK208" i="52"/>
  <c r="AJ208" i="52"/>
  <c r="AI208" i="52"/>
  <c r="AH208" i="52"/>
  <c r="Q208" i="52"/>
  <c r="P208" i="52"/>
  <c r="O208" i="52"/>
  <c r="N208" i="52"/>
  <c r="M208" i="52"/>
  <c r="L208" i="52"/>
  <c r="K208" i="52"/>
  <c r="J208" i="52"/>
  <c r="I208" i="52"/>
  <c r="E208" i="52"/>
  <c r="AN207" i="52"/>
  <c r="AM207" i="52"/>
  <c r="AL207" i="52"/>
  <c r="AK207" i="52"/>
  <c r="AJ207" i="52"/>
  <c r="AI207" i="52"/>
  <c r="AH207" i="52"/>
  <c r="Q207" i="52"/>
  <c r="P207" i="52"/>
  <c r="O207" i="52"/>
  <c r="N207" i="52"/>
  <c r="M207" i="52"/>
  <c r="L207" i="52"/>
  <c r="K207" i="52"/>
  <c r="J207" i="52"/>
  <c r="I207" i="52"/>
  <c r="E207" i="52"/>
  <c r="AN206" i="52"/>
  <c r="AM206" i="52"/>
  <c r="AL206" i="52"/>
  <c r="AK206" i="52"/>
  <c r="AJ206" i="52"/>
  <c r="AI206" i="52"/>
  <c r="AH206" i="52"/>
  <c r="Q206" i="52"/>
  <c r="P206" i="52"/>
  <c r="O206" i="52"/>
  <c r="N206" i="52"/>
  <c r="M206" i="52"/>
  <c r="L206" i="52"/>
  <c r="K206" i="52"/>
  <c r="J206" i="52"/>
  <c r="I206" i="52"/>
  <c r="E206" i="52"/>
  <c r="AN205" i="52"/>
  <c r="AM205" i="52"/>
  <c r="AL205" i="52"/>
  <c r="AK205" i="52"/>
  <c r="AJ205" i="52"/>
  <c r="AI205" i="52"/>
  <c r="AH205" i="52"/>
  <c r="Q205" i="52"/>
  <c r="P205" i="52"/>
  <c r="O205" i="52"/>
  <c r="N205" i="52"/>
  <c r="M205" i="52"/>
  <c r="L205" i="52"/>
  <c r="K205" i="52"/>
  <c r="J205" i="52"/>
  <c r="I205" i="52"/>
  <c r="E205" i="52"/>
  <c r="AN204" i="52"/>
  <c r="AM204" i="52"/>
  <c r="AL204" i="52"/>
  <c r="AK204" i="52"/>
  <c r="AJ204" i="52"/>
  <c r="AI204" i="52"/>
  <c r="AH204" i="52"/>
  <c r="Q204" i="52"/>
  <c r="P204" i="52"/>
  <c r="O204" i="52"/>
  <c r="N204" i="52"/>
  <c r="M204" i="52"/>
  <c r="L204" i="52"/>
  <c r="K204" i="52"/>
  <c r="J204" i="52"/>
  <c r="I204" i="52"/>
  <c r="E204" i="52"/>
  <c r="AN203" i="52"/>
  <c r="AM203" i="52"/>
  <c r="AL203" i="52"/>
  <c r="AK203" i="52"/>
  <c r="AJ203" i="52"/>
  <c r="AI203" i="52"/>
  <c r="AH203" i="52"/>
  <c r="Q203" i="52"/>
  <c r="P203" i="52"/>
  <c r="O203" i="52"/>
  <c r="N203" i="52"/>
  <c r="M203" i="52"/>
  <c r="L203" i="52"/>
  <c r="K203" i="52"/>
  <c r="J203" i="52"/>
  <c r="I203" i="52"/>
  <c r="E203" i="52"/>
  <c r="AN202" i="52"/>
  <c r="AM202" i="52"/>
  <c r="AL202" i="52"/>
  <c r="AK202" i="52"/>
  <c r="AJ202" i="52"/>
  <c r="AI202" i="52"/>
  <c r="AH202" i="52"/>
  <c r="Q202" i="52"/>
  <c r="P202" i="52"/>
  <c r="O202" i="52"/>
  <c r="N202" i="52"/>
  <c r="M202" i="52"/>
  <c r="L202" i="52"/>
  <c r="K202" i="52"/>
  <c r="J202" i="52"/>
  <c r="I202" i="52"/>
  <c r="E202" i="52"/>
  <c r="AN201" i="52"/>
  <c r="AM201" i="52"/>
  <c r="AL201" i="52"/>
  <c r="AK201" i="52"/>
  <c r="AJ201" i="52"/>
  <c r="AI201" i="52"/>
  <c r="AH201" i="52"/>
  <c r="Q201" i="52"/>
  <c r="P201" i="52"/>
  <c r="O201" i="52"/>
  <c r="N201" i="52"/>
  <c r="M201" i="52"/>
  <c r="L201" i="52"/>
  <c r="K201" i="52"/>
  <c r="J201" i="52"/>
  <c r="I201" i="52"/>
  <c r="E201" i="52"/>
  <c r="AN200" i="52"/>
  <c r="AM200" i="52"/>
  <c r="AL200" i="52"/>
  <c r="AK200" i="52"/>
  <c r="AJ200" i="52"/>
  <c r="AI200" i="52"/>
  <c r="AH200" i="52"/>
  <c r="Q200" i="52"/>
  <c r="P200" i="52"/>
  <c r="O200" i="52"/>
  <c r="N200" i="52"/>
  <c r="M200" i="52"/>
  <c r="L200" i="52"/>
  <c r="K200" i="52"/>
  <c r="J200" i="52"/>
  <c r="I200" i="52"/>
  <c r="E200" i="52"/>
  <c r="AN199" i="52"/>
  <c r="AM199" i="52"/>
  <c r="AL199" i="52"/>
  <c r="AK199" i="52"/>
  <c r="AJ199" i="52"/>
  <c r="AI199" i="52"/>
  <c r="AH199" i="52"/>
  <c r="Q199" i="52"/>
  <c r="P199" i="52"/>
  <c r="O199" i="52"/>
  <c r="N199" i="52"/>
  <c r="M199" i="52"/>
  <c r="L199" i="52"/>
  <c r="K199" i="52"/>
  <c r="J199" i="52"/>
  <c r="I199" i="52"/>
  <c r="E199" i="52"/>
  <c r="AN198" i="52"/>
  <c r="AM198" i="52"/>
  <c r="AL198" i="52"/>
  <c r="AK198" i="52"/>
  <c r="AJ198" i="52"/>
  <c r="AI198" i="52"/>
  <c r="AH198" i="52"/>
  <c r="Q198" i="52"/>
  <c r="P198" i="52"/>
  <c r="O198" i="52"/>
  <c r="N198" i="52"/>
  <c r="M198" i="52"/>
  <c r="L198" i="52"/>
  <c r="K198" i="52"/>
  <c r="J198" i="52"/>
  <c r="I198" i="52"/>
  <c r="E198" i="52"/>
  <c r="AN197" i="52"/>
  <c r="AM197" i="52"/>
  <c r="AL197" i="52"/>
  <c r="AK197" i="52"/>
  <c r="AJ197" i="52"/>
  <c r="AI197" i="52"/>
  <c r="AH197" i="52"/>
  <c r="Q197" i="52"/>
  <c r="P197" i="52"/>
  <c r="O197" i="52"/>
  <c r="N197" i="52"/>
  <c r="M197" i="52"/>
  <c r="L197" i="52"/>
  <c r="K197" i="52"/>
  <c r="J197" i="52"/>
  <c r="I197" i="52"/>
  <c r="E197" i="52"/>
  <c r="AN196" i="52"/>
  <c r="AM196" i="52"/>
  <c r="AL196" i="52"/>
  <c r="AK196" i="52"/>
  <c r="AJ196" i="52"/>
  <c r="AI196" i="52"/>
  <c r="AH196" i="52"/>
  <c r="Q196" i="52"/>
  <c r="P196" i="52"/>
  <c r="O196" i="52"/>
  <c r="N196" i="52"/>
  <c r="M196" i="52"/>
  <c r="L196" i="52"/>
  <c r="K196" i="52"/>
  <c r="J196" i="52"/>
  <c r="I196" i="52"/>
  <c r="E196" i="52"/>
  <c r="AN195" i="52"/>
  <c r="AM195" i="52"/>
  <c r="AL195" i="52"/>
  <c r="AK195" i="52"/>
  <c r="AJ195" i="52"/>
  <c r="AI195" i="52"/>
  <c r="AH195" i="52"/>
  <c r="Q195" i="52"/>
  <c r="P195" i="52"/>
  <c r="O195" i="52"/>
  <c r="N195" i="52"/>
  <c r="M195" i="52"/>
  <c r="L195" i="52"/>
  <c r="K195" i="52"/>
  <c r="J195" i="52"/>
  <c r="I195" i="52"/>
  <c r="E195" i="52"/>
  <c r="AN194" i="52"/>
  <c r="AM194" i="52"/>
  <c r="AL194" i="52"/>
  <c r="AK194" i="52"/>
  <c r="AJ194" i="52"/>
  <c r="AI194" i="52"/>
  <c r="AH194" i="52"/>
  <c r="Q194" i="52"/>
  <c r="P194" i="52"/>
  <c r="O194" i="52"/>
  <c r="N194" i="52"/>
  <c r="M194" i="52"/>
  <c r="L194" i="52"/>
  <c r="K194" i="52"/>
  <c r="J194" i="52"/>
  <c r="I194" i="52"/>
  <c r="E194" i="52"/>
  <c r="AN193" i="52"/>
  <c r="AM193" i="52"/>
  <c r="AL193" i="52"/>
  <c r="AK193" i="52"/>
  <c r="AJ193" i="52"/>
  <c r="AI193" i="52"/>
  <c r="AH193" i="52"/>
  <c r="Q193" i="52"/>
  <c r="P193" i="52"/>
  <c r="O193" i="52"/>
  <c r="N193" i="52"/>
  <c r="M193" i="52"/>
  <c r="L193" i="52"/>
  <c r="K193" i="52"/>
  <c r="J193" i="52"/>
  <c r="I193" i="52"/>
  <c r="E193" i="52"/>
  <c r="AN192" i="52"/>
  <c r="AM192" i="52"/>
  <c r="AL192" i="52"/>
  <c r="AK192" i="52"/>
  <c r="AJ192" i="52"/>
  <c r="AI192" i="52"/>
  <c r="AH192" i="52"/>
  <c r="Q192" i="52"/>
  <c r="P192" i="52"/>
  <c r="O192" i="52"/>
  <c r="N192" i="52"/>
  <c r="M192" i="52"/>
  <c r="L192" i="52"/>
  <c r="K192" i="52"/>
  <c r="J192" i="52"/>
  <c r="I192" i="52"/>
  <c r="E192" i="52"/>
  <c r="AN191" i="52"/>
  <c r="AM191" i="52"/>
  <c r="AL191" i="52"/>
  <c r="AK191" i="52"/>
  <c r="AJ191" i="52"/>
  <c r="AI191" i="52"/>
  <c r="AH191" i="52"/>
  <c r="Q191" i="52"/>
  <c r="P191" i="52"/>
  <c r="O191" i="52"/>
  <c r="N191" i="52"/>
  <c r="M191" i="52"/>
  <c r="L191" i="52"/>
  <c r="K191" i="52"/>
  <c r="J191" i="52"/>
  <c r="I191" i="52"/>
  <c r="E191" i="52"/>
  <c r="AN190" i="52"/>
  <c r="AM190" i="52"/>
  <c r="AL190" i="52"/>
  <c r="AK190" i="52"/>
  <c r="AJ190" i="52"/>
  <c r="AI190" i="52"/>
  <c r="AH190" i="52"/>
  <c r="Q190" i="52"/>
  <c r="P190" i="52"/>
  <c r="O190" i="52"/>
  <c r="N190" i="52"/>
  <c r="M190" i="52"/>
  <c r="L190" i="52"/>
  <c r="K190" i="52"/>
  <c r="J190" i="52"/>
  <c r="I190" i="52"/>
  <c r="E190" i="52"/>
  <c r="AN189" i="52"/>
  <c r="AM189" i="52"/>
  <c r="AL189" i="52"/>
  <c r="AK189" i="52"/>
  <c r="AJ189" i="52"/>
  <c r="AI189" i="52"/>
  <c r="AH189" i="52"/>
  <c r="Q189" i="52"/>
  <c r="P189" i="52"/>
  <c r="O189" i="52"/>
  <c r="N189" i="52"/>
  <c r="M189" i="52"/>
  <c r="L189" i="52"/>
  <c r="K189" i="52"/>
  <c r="J189" i="52"/>
  <c r="I189" i="52"/>
  <c r="E189" i="52"/>
  <c r="AN188" i="52"/>
  <c r="AM188" i="52"/>
  <c r="AL188" i="52"/>
  <c r="AK188" i="52"/>
  <c r="AJ188" i="52"/>
  <c r="AI188" i="52"/>
  <c r="AH188" i="52"/>
  <c r="Q188" i="52"/>
  <c r="P188" i="52"/>
  <c r="O188" i="52"/>
  <c r="N188" i="52"/>
  <c r="M188" i="52"/>
  <c r="L188" i="52"/>
  <c r="K188" i="52"/>
  <c r="J188" i="52"/>
  <c r="I188" i="52"/>
  <c r="E188" i="52"/>
  <c r="AN187" i="52"/>
  <c r="AM187" i="52"/>
  <c r="AL187" i="52"/>
  <c r="AK187" i="52"/>
  <c r="AJ187" i="52"/>
  <c r="AI187" i="52"/>
  <c r="AH187" i="52"/>
  <c r="Q187" i="52"/>
  <c r="P187" i="52"/>
  <c r="O187" i="52"/>
  <c r="N187" i="52"/>
  <c r="M187" i="52"/>
  <c r="L187" i="52"/>
  <c r="K187" i="52"/>
  <c r="J187" i="52"/>
  <c r="I187" i="52"/>
  <c r="E187" i="52"/>
  <c r="AN186" i="52"/>
  <c r="AM186" i="52"/>
  <c r="AL186" i="52"/>
  <c r="AK186" i="52"/>
  <c r="AJ186" i="52"/>
  <c r="AI186" i="52"/>
  <c r="AH186" i="52"/>
  <c r="Q186" i="52"/>
  <c r="P186" i="52"/>
  <c r="O186" i="52"/>
  <c r="N186" i="52"/>
  <c r="M186" i="52"/>
  <c r="L186" i="52"/>
  <c r="K186" i="52"/>
  <c r="J186" i="52"/>
  <c r="I186" i="52"/>
  <c r="E186" i="52"/>
  <c r="AN185" i="52"/>
  <c r="AM185" i="52"/>
  <c r="AL185" i="52"/>
  <c r="AK185" i="52"/>
  <c r="AJ185" i="52"/>
  <c r="AI185" i="52"/>
  <c r="AH185" i="52"/>
  <c r="Q185" i="52"/>
  <c r="P185" i="52"/>
  <c r="O185" i="52"/>
  <c r="N185" i="52"/>
  <c r="M185" i="52"/>
  <c r="L185" i="52"/>
  <c r="K185" i="52"/>
  <c r="J185" i="52"/>
  <c r="I185" i="52"/>
  <c r="E185" i="52"/>
  <c r="AN184" i="52"/>
  <c r="AM184" i="52"/>
  <c r="AL184" i="52"/>
  <c r="AK184" i="52"/>
  <c r="AJ184" i="52"/>
  <c r="AI184" i="52"/>
  <c r="AH184" i="52"/>
  <c r="Q184" i="52"/>
  <c r="P184" i="52"/>
  <c r="O184" i="52"/>
  <c r="N184" i="52"/>
  <c r="M184" i="52"/>
  <c r="L184" i="52"/>
  <c r="K184" i="52"/>
  <c r="J184" i="52"/>
  <c r="I184" i="52"/>
  <c r="E184" i="52"/>
  <c r="AN183" i="52"/>
  <c r="AM183" i="52"/>
  <c r="AL183" i="52"/>
  <c r="AK183" i="52"/>
  <c r="AJ183" i="52"/>
  <c r="AI183" i="52"/>
  <c r="AH183" i="52"/>
  <c r="Q183" i="52"/>
  <c r="P183" i="52"/>
  <c r="O183" i="52"/>
  <c r="N183" i="52"/>
  <c r="M183" i="52"/>
  <c r="L183" i="52"/>
  <c r="K183" i="52"/>
  <c r="J183" i="52"/>
  <c r="I183" i="52"/>
  <c r="E183" i="52"/>
  <c r="AN182" i="52"/>
  <c r="AM182" i="52"/>
  <c r="AL182" i="52"/>
  <c r="AK182" i="52"/>
  <c r="AJ182" i="52"/>
  <c r="AI182" i="52"/>
  <c r="AH182" i="52"/>
  <c r="Q182" i="52"/>
  <c r="P182" i="52"/>
  <c r="O182" i="52"/>
  <c r="N182" i="52"/>
  <c r="M182" i="52"/>
  <c r="L182" i="52"/>
  <c r="K182" i="52"/>
  <c r="J182" i="52"/>
  <c r="I182" i="52"/>
  <c r="E182" i="52"/>
  <c r="AN181" i="52"/>
  <c r="AM181" i="52"/>
  <c r="AL181" i="52"/>
  <c r="AK181" i="52"/>
  <c r="AJ181" i="52"/>
  <c r="AI181" i="52"/>
  <c r="AH181" i="52"/>
  <c r="Q181" i="52"/>
  <c r="P181" i="52"/>
  <c r="O181" i="52"/>
  <c r="N181" i="52"/>
  <c r="M181" i="52"/>
  <c r="L181" i="52"/>
  <c r="K181" i="52"/>
  <c r="J181" i="52"/>
  <c r="I181" i="52"/>
  <c r="E181" i="52"/>
  <c r="AN180" i="52"/>
  <c r="AM180" i="52"/>
  <c r="AL180" i="52"/>
  <c r="AK180" i="52"/>
  <c r="AJ180" i="52"/>
  <c r="AI180" i="52"/>
  <c r="AH180" i="52"/>
  <c r="Q180" i="52"/>
  <c r="P180" i="52"/>
  <c r="O180" i="52"/>
  <c r="N180" i="52"/>
  <c r="M180" i="52"/>
  <c r="L180" i="52"/>
  <c r="K180" i="52"/>
  <c r="J180" i="52"/>
  <c r="I180" i="52"/>
  <c r="E180" i="52"/>
  <c r="AN179" i="52"/>
  <c r="AM179" i="52"/>
  <c r="AL179" i="52"/>
  <c r="AK179" i="52"/>
  <c r="AJ179" i="52"/>
  <c r="AI179" i="52"/>
  <c r="AH179" i="52"/>
  <c r="Q179" i="52"/>
  <c r="P179" i="52"/>
  <c r="O179" i="52"/>
  <c r="N179" i="52"/>
  <c r="M179" i="52"/>
  <c r="L179" i="52"/>
  <c r="K179" i="52"/>
  <c r="J179" i="52"/>
  <c r="I179" i="52"/>
  <c r="E179" i="52"/>
  <c r="AN178" i="52"/>
  <c r="AM178" i="52"/>
  <c r="AL178" i="52"/>
  <c r="AK178" i="52"/>
  <c r="AJ178" i="52"/>
  <c r="AI178" i="52"/>
  <c r="AH178" i="52"/>
  <c r="Q178" i="52"/>
  <c r="P178" i="52"/>
  <c r="O178" i="52"/>
  <c r="N178" i="52"/>
  <c r="M178" i="52"/>
  <c r="L178" i="52"/>
  <c r="K178" i="52"/>
  <c r="J178" i="52"/>
  <c r="I178" i="52"/>
  <c r="E178" i="52"/>
  <c r="AN177" i="52"/>
  <c r="AM177" i="52"/>
  <c r="AL177" i="52"/>
  <c r="AK177" i="52"/>
  <c r="AJ177" i="52"/>
  <c r="AI177" i="52"/>
  <c r="AH177" i="52"/>
  <c r="Q177" i="52"/>
  <c r="P177" i="52"/>
  <c r="O177" i="52"/>
  <c r="N177" i="52"/>
  <c r="M177" i="52"/>
  <c r="L177" i="52"/>
  <c r="K177" i="52"/>
  <c r="J177" i="52"/>
  <c r="I177" i="52"/>
  <c r="E177" i="52"/>
  <c r="AN176" i="52"/>
  <c r="AM176" i="52"/>
  <c r="AL176" i="52"/>
  <c r="AK176" i="52"/>
  <c r="AJ176" i="52"/>
  <c r="AI176" i="52"/>
  <c r="AH176" i="52"/>
  <c r="Q176" i="52"/>
  <c r="P176" i="52"/>
  <c r="O176" i="52"/>
  <c r="N176" i="52"/>
  <c r="M176" i="52"/>
  <c r="L176" i="52"/>
  <c r="K176" i="52"/>
  <c r="J176" i="52"/>
  <c r="I176" i="52"/>
  <c r="E176" i="52"/>
  <c r="AN175" i="52"/>
  <c r="AM175" i="52"/>
  <c r="AL175" i="52"/>
  <c r="AK175" i="52"/>
  <c r="AJ175" i="52"/>
  <c r="AI175" i="52"/>
  <c r="AH175" i="52"/>
  <c r="Q175" i="52"/>
  <c r="P175" i="52"/>
  <c r="O175" i="52"/>
  <c r="N175" i="52"/>
  <c r="M175" i="52"/>
  <c r="L175" i="52"/>
  <c r="K175" i="52"/>
  <c r="J175" i="52"/>
  <c r="I175" i="52"/>
  <c r="E175" i="52"/>
  <c r="AN174" i="52"/>
  <c r="AM174" i="52"/>
  <c r="AL174" i="52"/>
  <c r="AK174" i="52"/>
  <c r="AJ174" i="52"/>
  <c r="AI174" i="52"/>
  <c r="AH174" i="52"/>
  <c r="Q174" i="52"/>
  <c r="P174" i="52"/>
  <c r="O174" i="52"/>
  <c r="N174" i="52"/>
  <c r="M174" i="52"/>
  <c r="L174" i="52"/>
  <c r="K174" i="52"/>
  <c r="J174" i="52"/>
  <c r="I174" i="52"/>
  <c r="E174" i="52"/>
  <c r="AN173" i="52"/>
  <c r="AM173" i="52"/>
  <c r="AL173" i="52"/>
  <c r="AK173" i="52"/>
  <c r="AJ173" i="52"/>
  <c r="AI173" i="52"/>
  <c r="AH173" i="52"/>
  <c r="Q173" i="52"/>
  <c r="P173" i="52"/>
  <c r="O173" i="52"/>
  <c r="N173" i="52"/>
  <c r="M173" i="52"/>
  <c r="L173" i="52"/>
  <c r="K173" i="52"/>
  <c r="J173" i="52"/>
  <c r="I173" i="52"/>
  <c r="E173" i="52"/>
  <c r="AN172" i="52"/>
  <c r="AM172" i="52"/>
  <c r="AL172" i="52"/>
  <c r="AK172" i="52"/>
  <c r="AJ172" i="52"/>
  <c r="AI172" i="52"/>
  <c r="AH172" i="52"/>
  <c r="Q172" i="52"/>
  <c r="P172" i="52"/>
  <c r="O172" i="52"/>
  <c r="N172" i="52"/>
  <c r="M172" i="52"/>
  <c r="L172" i="52"/>
  <c r="K172" i="52"/>
  <c r="J172" i="52"/>
  <c r="I172" i="52"/>
  <c r="E172" i="52"/>
  <c r="AN171" i="52"/>
  <c r="AM171" i="52"/>
  <c r="AL171" i="52"/>
  <c r="AK171" i="52"/>
  <c r="AJ171" i="52"/>
  <c r="AI171" i="52"/>
  <c r="AH171" i="52"/>
  <c r="Q171" i="52"/>
  <c r="P171" i="52"/>
  <c r="O171" i="52"/>
  <c r="N171" i="52"/>
  <c r="M171" i="52"/>
  <c r="L171" i="52"/>
  <c r="K171" i="52"/>
  <c r="J171" i="52"/>
  <c r="I171" i="52"/>
  <c r="E171" i="52"/>
  <c r="AN170" i="52"/>
  <c r="AM170" i="52"/>
  <c r="AL170" i="52"/>
  <c r="AK170" i="52"/>
  <c r="AJ170" i="52"/>
  <c r="AI170" i="52"/>
  <c r="AH170" i="52"/>
  <c r="Q170" i="52"/>
  <c r="P170" i="52"/>
  <c r="O170" i="52"/>
  <c r="N170" i="52"/>
  <c r="M170" i="52"/>
  <c r="L170" i="52"/>
  <c r="K170" i="52"/>
  <c r="J170" i="52"/>
  <c r="I170" i="52"/>
  <c r="E170" i="52"/>
  <c r="AN169" i="52"/>
  <c r="AM169" i="52"/>
  <c r="AL169" i="52"/>
  <c r="AK169" i="52"/>
  <c r="AJ169" i="52"/>
  <c r="AI169" i="52"/>
  <c r="AH169" i="52"/>
  <c r="Q169" i="52"/>
  <c r="P169" i="52"/>
  <c r="O169" i="52"/>
  <c r="N169" i="52"/>
  <c r="M169" i="52"/>
  <c r="L169" i="52"/>
  <c r="K169" i="52"/>
  <c r="J169" i="52"/>
  <c r="I169" i="52"/>
  <c r="E169" i="52"/>
  <c r="AN168" i="52"/>
  <c r="AM168" i="52"/>
  <c r="AL168" i="52"/>
  <c r="AK168" i="52"/>
  <c r="AJ168" i="52"/>
  <c r="AI168" i="52"/>
  <c r="AH168" i="52"/>
  <c r="Q168" i="52"/>
  <c r="P168" i="52"/>
  <c r="O168" i="52"/>
  <c r="N168" i="52"/>
  <c r="M168" i="52"/>
  <c r="L168" i="52"/>
  <c r="K168" i="52"/>
  <c r="J168" i="52"/>
  <c r="I168" i="52"/>
  <c r="E168" i="52"/>
  <c r="AN167" i="52"/>
  <c r="AM167" i="52"/>
  <c r="AL167" i="52"/>
  <c r="AK167" i="52"/>
  <c r="AJ167" i="52"/>
  <c r="AI167" i="52"/>
  <c r="AH167" i="52"/>
  <c r="Q167" i="52"/>
  <c r="P167" i="52"/>
  <c r="O167" i="52"/>
  <c r="N167" i="52"/>
  <c r="M167" i="52"/>
  <c r="L167" i="52"/>
  <c r="K167" i="52"/>
  <c r="J167" i="52"/>
  <c r="I167" i="52"/>
  <c r="E167" i="52"/>
  <c r="AN166" i="52"/>
  <c r="AM166" i="52"/>
  <c r="AL166" i="52"/>
  <c r="AK166" i="52"/>
  <c r="AJ166" i="52"/>
  <c r="AI166" i="52"/>
  <c r="AH166" i="52"/>
  <c r="Q166" i="52"/>
  <c r="P166" i="52"/>
  <c r="O166" i="52"/>
  <c r="N166" i="52"/>
  <c r="M166" i="52"/>
  <c r="L166" i="52"/>
  <c r="K166" i="52"/>
  <c r="J166" i="52"/>
  <c r="I166" i="52"/>
  <c r="E166" i="52"/>
  <c r="AN165" i="52"/>
  <c r="AM165" i="52"/>
  <c r="AL165" i="52"/>
  <c r="AK165" i="52"/>
  <c r="AJ165" i="52"/>
  <c r="AI165" i="52"/>
  <c r="AH165" i="52"/>
  <c r="Q165" i="52"/>
  <c r="P165" i="52"/>
  <c r="O165" i="52"/>
  <c r="N165" i="52"/>
  <c r="M165" i="52"/>
  <c r="L165" i="52"/>
  <c r="K165" i="52"/>
  <c r="J165" i="52"/>
  <c r="I165" i="52"/>
  <c r="E165" i="52"/>
  <c r="AN164" i="52"/>
  <c r="AM164" i="52"/>
  <c r="AL164" i="52"/>
  <c r="AK164" i="52"/>
  <c r="AJ164" i="52"/>
  <c r="AI164" i="52"/>
  <c r="AH164" i="52"/>
  <c r="Q164" i="52"/>
  <c r="P164" i="52"/>
  <c r="O164" i="52"/>
  <c r="N164" i="52"/>
  <c r="M164" i="52"/>
  <c r="L164" i="52"/>
  <c r="K164" i="52"/>
  <c r="J164" i="52"/>
  <c r="I164" i="52"/>
  <c r="E164" i="52"/>
  <c r="AN163" i="52"/>
  <c r="AM163" i="52"/>
  <c r="AL163" i="52"/>
  <c r="AK163" i="52"/>
  <c r="AJ163" i="52"/>
  <c r="AI163" i="52"/>
  <c r="AH163" i="52"/>
  <c r="Q163" i="52"/>
  <c r="P163" i="52"/>
  <c r="O163" i="52"/>
  <c r="N163" i="52"/>
  <c r="M163" i="52"/>
  <c r="L163" i="52"/>
  <c r="K163" i="52"/>
  <c r="J163" i="52"/>
  <c r="I163" i="52"/>
  <c r="E163" i="52"/>
  <c r="AN162" i="52"/>
  <c r="AM162" i="52"/>
  <c r="AL162" i="52"/>
  <c r="AK162" i="52"/>
  <c r="AJ162" i="52"/>
  <c r="AI162" i="52"/>
  <c r="AH162" i="52"/>
  <c r="Q162" i="52"/>
  <c r="P162" i="52"/>
  <c r="O162" i="52"/>
  <c r="N162" i="52"/>
  <c r="M162" i="52"/>
  <c r="L162" i="52"/>
  <c r="K162" i="52"/>
  <c r="J162" i="52"/>
  <c r="I162" i="52"/>
  <c r="E162" i="52"/>
  <c r="AN161" i="52"/>
  <c r="AM161" i="52"/>
  <c r="AL161" i="52"/>
  <c r="AK161" i="52"/>
  <c r="AJ161" i="52"/>
  <c r="AI161" i="52"/>
  <c r="AH161" i="52"/>
  <c r="Q161" i="52"/>
  <c r="P161" i="52"/>
  <c r="O161" i="52"/>
  <c r="N161" i="52"/>
  <c r="M161" i="52"/>
  <c r="L161" i="52"/>
  <c r="K161" i="52"/>
  <c r="J161" i="52"/>
  <c r="I161" i="52"/>
  <c r="E161" i="52"/>
  <c r="AN160" i="52"/>
  <c r="AM160" i="52"/>
  <c r="AL160" i="52"/>
  <c r="AK160" i="52"/>
  <c r="AJ160" i="52"/>
  <c r="AI160" i="52"/>
  <c r="AH160" i="52"/>
  <c r="Q160" i="52"/>
  <c r="P160" i="52"/>
  <c r="O160" i="52"/>
  <c r="N160" i="52"/>
  <c r="M160" i="52"/>
  <c r="L160" i="52"/>
  <c r="K160" i="52"/>
  <c r="J160" i="52"/>
  <c r="I160" i="52"/>
  <c r="E160" i="52"/>
  <c r="AN159" i="52"/>
  <c r="AM159" i="52"/>
  <c r="AL159" i="52"/>
  <c r="AK159" i="52"/>
  <c r="AJ159" i="52"/>
  <c r="AI159" i="52"/>
  <c r="AH159" i="52"/>
  <c r="Q159" i="52"/>
  <c r="P159" i="52"/>
  <c r="O159" i="52"/>
  <c r="N159" i="52"/>
  <c r="M159" i="52"/>
  <c r="L159" i="52"/>
  <c r="K159" i="52"/>
  <c r="J159" i="52"/>
  <c r="I159" i="52"/>
  <c r="E159" i="52"/>
  <c r="AN158" i="52"/>
  <c r="AM158" i="52"/>
  <c r="AL158" i="52"/>
  <c r="AK158" i="52"/>
  <c r="AJ158" i="52"/>
  <c r="AI158" i="52"/>
  <c r="AH158" i="52"/>
  <c r="Q158" i="52"/>
  <c r="P158" i="52"/>
  <c r="O158" i="52"/>
  <c r="N158" i="52"/>
  <c r="M158" i="52"/>
  <c r="L158" i="52"/>
  <c r="K158" i="52"/>
  <c r="J158" i="52"/>
  <c r="I158" i="52"/>
  <c r="E158" i="52"/>
  <c r="AN157" i="52"/>
  <c r="AM157" i="52"/>
  <c r="AL157" i="52"/>
  <c r="AK157" i="52"/>
  <c r="AJ157" i="52"/>
  <c r="AI157" i="52"/>
  <c r="AH157" i="52"/>
  <c r="Q157" i="52"/>
  <c r="P157" i="52"/>
  <c r="O157" i="52"/>
  <c r="N157" i="52"/>
  <c r="M157" i="52"/>
  <c r="L157" i="52"/>
  <c r="K157" i="52"/>
  <c r="J157" i="52"/>
  <c r="I157" i="52"/>
  <c r="E157" i="52"/>
  <c r="AN156" i="52"/>
  <c r="AM156" i="52"/>
  <c r="AL156" i="52"/>
  <c r="AK156" i="52"/>
  <c r="AJ156" i="52"/>
  <c r="AI156" i="52"/>
  <c r="AH156" i="52"/>
  <c r="Q156" i="52"/>
  <c r="P156" i="52"/>
  <c r="O156" i="52"/>
  <c r="N156" i="52"/>
  <c r="M156" i="52"/>
  <c r="L156" i="52"/>
  <c r="K156" i="52"/>
  <c r="J156" i="52"/>
  <c r="I156" i="52"/>
  <c r="E156" i="52"/>
  <c r="AN155" i="52"/>
  <c r="AM155" i="52"/>
  <c r="AL155" i="52"/>
  <c r="AK155" i="52"/>
  <c r="AJ155" i="52"/>
  <c r="AI155" i="52"/>
  <c r="AH155" i="52"/>
  <c r="Q155" i="52"/>
  <c r="P155" i="52"/>
  <c r="O155" i="52"/>
  <c r="N155" i="52"/>
  <c r="M155" i="52"/>
  <c r="L155" i="52"/>
  <c r="K155" i="52"/>
  <c r="J155" i="52"/>
  <c r="I155" i="52"/>
  <c r="E155" i="52"/>
  <c r="AN154" i="52"/>
  <c r="AM154" i="52"/>
  <c r="AL154" i="52"/>
  <c r="AK154" i="52"/>
  <c r="AJ154" i="52"/>
  <c r="AI154" i="52"/>
  <c r="AH154" i="52"/>
  <c r="Q154" i="52"/>
  <c r="P154" i="52"/>
  <c r="O154" i="52"/>
  <c r="N154" i="52"/>
  <c r="M154" i="52"/>
  <c r="L154" i="52"/>
  <c r="K154" i="52"/>
  <c r="J154" i="52"/>
  <c r="I154" i="52"/>
  <c r="E154" i="52"/>
  <c r="AN153" i="52"/>
  <c r="AM153" i="52"/>
  <c r="AL153" i="52"/>
  <c r="AK153" i="52"/>
  <c r="AJ153" i="52"/>
  <c r="AI153" i="52"/>
  <c r="AH153" i="52"/>
  <c r="Q153" i="52"/>
  <c r="P153" i="52"/>
  <c r="O153" i="52"/>
  <c r="N153" i="52"/>
  <c r="M153" i="52"/>
  <c r="L153" i="52"/>
  <c r="K153" i="52"/>
  <c r="J153" i="52"/>
  <c r="I153" i="52"/>
  <c r="E153" i="52"/>
  <c r="AN152" i="52"/>
  <c r="AM152" i="52"/>
  <c r="AL152" i="52"/>
  <c r="AK152" i="52"/>
  <c r="AJ152" i="52"/>
  <c r="AI152" i="52"/>
  <c r="AH152" i="52"/>
  <c r="Q152" i="52"/>
  <c r="P152" i="52"/>
  <c r="O152" i="52"/>
  <c r="N152" i="52"/>
  <c r="M152" i="52"/>
  <c r="L152" i="52"/>
  <c r="K152" i="52"/>
  <c r="J152" i="52"/>
  <c r="I152" i="52"/>
  <c r="E152" i="52"/>
  <c r="AN151" i="52"/>
  <c r="AM151" i="52"/>
  <c r="AL151" i="52"/>
  <c r="AK151" i="52"/>
  <c r="AJ151" i="52"/>
  <c r="AI151" i="52"/>
  <c r="AH151" i="52"/>
  <c r="Q151" i="52"/>
  <c r="P151" i="52"/>
  <c r="O151" i="52"/>
  <c r="N151" i="52"/>
  <c r="M151" i="52"/>
  <c r="L151" i="52"/>
  <c r="K151" i="52"/>
  <c r="J151" i="52"/>
  <c r="I151" i="52"/>
  <c r="E151" i="52"/>
  <c r="AN150" i="52"/>
  <c r="AM150" i="52"/>
  <c r="AL150" i="52"/>
  <c r="AK150" i="52"/>
  <c r="AJ150" i="52"/>
  <c r="AI150" i="52"/>
  <c r="AH150" i="52"/>
  <c r="Q150" i="52"/>
  <c r="P150" i="52"/>
  <c r="O150" i="52"/>
  <c r="N150" i="52"/>
  <c r="M150" i="52"/>
  <c r="L150" i="52"/>
  <c r="K150" i="52"/>
  <c r="J150" i="52"/>
  <c r="I150" i="52"/>
  <c r="E150" i="52"/>
  <c r="AN149" i="52"/>
  <c r="AM149" i="52"/>
  <c r="AL149" i="52"/>
  <c r="AK149" i="52"/>
  <c r="AJ149" i="52"/>
  <c r="AI149" i="52"/>
  <c r="AH149" i="52"/>
  <c r="Q149" i="52"/>
  <c r="P149" i="52"/>
  <c r="O149" i="52"/>
  <c r="N149" i="52"/>
  <c r="M149" i="52"/>
  <c r="L149" i="52"/>
  <c r="K149" i="52"/>
  <c r="J149" i="52"/>
  <c r="I149" i="52"/>
  <c r="E149" i="52"/>
  <c r="AN148" i="52"/>
  <c r="AM148" i="52"/>
  <c r="AL148" i="52"/>
  <c r="AK148" i="52"/>
  <c r="AJ148" i="52"/>
  <c r="AI148" i="52"/>
  <c r="AH148" i="52"/>
  <c r="Q148" i="52"/>
  <c r="P148" i="52"/>
  <c r="O148" i="52"/>
  <c r="N148" i="52"/>
  <c r="M148" i="52"/>
  <c r="L148" i="52"/>
  <c r="K148" i="52"/>
  <c r="J148" i="52"/>
  <c r="I148" i="52"/>
  <c r="E148" i="52"/>
  <c r="AN147" i="52"/>
  <c r="AM147" i="52"/>
  <c r="AL147" i="52"/>
  <c r="AK147" i="52"/>
  <c r="AJ147" i="52"/>
  <c r="AI147" i="52"/>
  <c r="AH147" i="52"/>
  <c r="Q147" i="52"/>
  <c r="P147" i="52"/>
  <c r="O147" i="52"/>
  <c r="N147" i="52"/>
  <c r="M147" i="52"/>
  <c r="L147" i="52"/>
  <c r="K147" i="52"/>
  <c r="J147" i="52"/>
  <c r="I147" i="52"/>
  <c r="E147" i="52"/>
  <c r="AN146" i="52"/>
  <c r="AM146" i="52"/>
  <c r="AL146" i="52"/>
  <c r="AK146" i="52"/>
  <c r="AJ146" i="52"/>
  <c r="AI146" i="52"/>
  <c r="AH146" i="52"/>
  <c r="Q146" i="52"/>
  <c r="P146" i="52"/>
  <c r="O146" i="52"/>
  <c r="N146" i="52"/>
  <c r="M146" i="52"/>
  <c r="L146" i="52"/>
  <c r="K146" i="52"/>
  <c r="J146" i="52"/>
  <c r="I146" i="52"/>
  <c r="E146" i="52"/>
  <c r="AN145" i="52"/>
  <c r="AM145" i="52"/>
  <c r="AL145" i="52"/>
  <c r="AK145" i="52"/>
  <c r="AJ145" i="52"/>
  <c r="AI145" i="52"/>
  <c r="AH145" i="52"/>
  <c r="Q145" i="52"/>
  <c r="P145" i="52"/>
  <c r="O145" i="52"/>
  <c r="N145" i="52"/>
  <c r="M145" i="52"/>
  <c r="L145" i="52"/>
  <c r="K145" i="52"/>
  <c r="J145" i="52"/>
  <c r="I145" i="52"/>
  <c r="E145" i="52"/>
  <c r="AN144" i="52"/>
  <c r="AM144" i="52"/>
  <c r="AL144" i="52"/>
  <c r="AK144" i="52"/>
  <c r="AJ144" i="52"/>
  <c r="AI144" i="52"/>
  <c r="AH144" i="52"/>
  <c r="Q144" i="52"/>
  <c r="P144" i="52"/>
  <c r="O144" i="52"/>
  <c r="N144" i="52"/>
  <c r="M144" i="52"/>
  <c r="L144" i="52"/>
  <c r="K144" i="52"/>
  <c r="J144" i="52"/>
  <c r="I144" i="52"/>
  <c r="E144" i="52"/>
  <c r="AN143" i="52"/>
  <c r="AM143" i="52"/>
  <c r="AL143" i="52"/>
  <c r="AK143" i="52"/>
  <c r="AJ143" i="52"/>
  <c r="AI143" i="52"/>
  <c r="AH143" i="52"/>
  <c r="Q143" i="52"/>
  <c r="P143" i="52"/>
  <c r="O143" i="52"/>
  <c r="N143" i="52"/>
  <c r="M143" i="52"/>
  <c r="L143" i="52"/>
  <c r="K143" i="52"/>
  <c r="J143" i="52"/>
  <c r="I143" i="52"/>
  <c r="E143" i="52"/>
  <c r="AN142" i="52"/>
  <c r="AM142" i="52"/>
  <c r="AL142" i="52"/>
  <c r="AK142" i="52"/>
  <c r="AJ142" i="52"/>
  <c r="AI142" i="52"/>
  <c r="AH142" i="52"/>
  <c r="Q142" i="52"/>
  <c r="P142" i="52"/>
  <c r="O142" i="52"/>
  <c r="N142" i="52"/>
  <c r="M142" i="52"/>
  <c r="L142" i="52"/>
  <c r="K142" i="52"/>
  <c r="J142" i="52"/>
  <c r="I142" i="52"/>
  <c r="E142" i="52"/>
  <c r="AN141" i="52"/>
  <c r="AM141" i="52"/>
  <c r="AL141" i="52"/>
  <c r="AK141" i="52"/>
  <c r="AJ141" i="52"/>
  <c r="AI141" i="52"/>
  <c r="AH141" i="52"/>
  <c r="Q141" i="52"/>
  <c r="P141" i="52"/>
  <c r="O141" i="52"/>
  <c r="N141" i="52"/>
  <c r="M141" i="52"/>
  <c r="L141" i="52"/>
  <c r="K141" i="52"/>
  <c r="J141" i="52"/>
  <c r="I141" i="52"/>
  <c r="E141" i="52"/>
  <c r="AN140" i="52"/>
  <c r="AM140" i="52"/>
  <c r="AL140" i="52"/>
  <c r="AK140" i="52"/>
  <c r="AJ140" i="52"/>
  <c r="AI140" i="52"/>
  <c r="AH140" i="52"/>
  <c r="Q140" i="52"/>
  <c r="P140" i="52"/>
  <c r="O140" i="52"/>
  <c r="N140" i="52"/>
  <c r="M140" i="52"/>
  <c r="L140" i="52"/>
  <c r="K140" i="52"/>
  <c r="J140" i="52"/>
  <c r="I140" i="52"/>
  <c r="E140" i="52"/>
  <c r="AN139" i="52"/>
  <c r="AM139" i="52"/>
  <c r="AL139" i="52"/>
  <c r="AK139" i="52"/>
  <c r="AJ139" i="52"/>
  <c r="AI139" i="52"/>
  <c r="AH139" i="52"/>
  <c r="Q139" i="52"/>
  <c r="P139" i="52"/>
  <c r="O139" i="52"/>
  <c r="N139" i="52"/>
  <c r="M139" i="52"/>
  <c r="L139" i="52"/>
  <c r="K139" i="52"/>
  <c r="J139" i="52"/>
  <c r="I139" i="52"/>
  <c r="E139" i="52"/>
  <c r="AN138" i="52"/>
  <c r="AM138" i="52"/>
  <c r="AL138" i="52"/>
  <c r="AK138" i="52"/>
  <c r="AJ138" i="52"/>
  <c r="AI138" i="52"/>
  <c r="AH138" i="52"/>
  <c r="Q138" i="52"/>
  <c r="P138" i="52"/>
  <c r="O138" i="52"/>
  <c r="N138" i="52"/>
  <c r="M138" i="52"/>
  <c r="L138" i="52"/>
  <c r="K138" i="52"/>
  <c r="J138" i="52"/>
  <c r="I138" i="52"/>
  <c r="E138" i="52"/>
  <c r="AN137" i="52"/>
  <c r="AM137" i="52"/>
  <c r="AL137" i="52"/>
  <c r="AK137" i="52"/>
  <c r="AJ137" i="52"/>
  <c r="AI137" i="52"/>
  <c r="AH137" i="52"/>
  <c r="Q137" i="52"/>
  <c r="P137" i="52"/>
  <c r="O137" i="52"/>
  <c r="N137" i="52"/>
  <c r="M137" i="52"/>
  <c r="L137" i="52"/>
  <c r="K137" i="52"/>
  <c r="J137" i="52"/>
  <c r="I137" i="52"/>
  <c r="E137" i="52"/>
  <c r="AN136" i="52"/>
  <c r="AM136" i="52"/>
  <c r="AL136" i="52"/>
  <c r="AK136" i="52"/>
  <c r="AJ136" i="52"/>
  <c r="AI136" i="52"/>
  <c r="AH136" i="52"/>
  <c r="Q136" i="52"/>
  <c r="P136" i="52"/>
  <c r="O136" i="52"/>
  <c r="N136" i="52"/>
  <c r="M136" i="52"/>
  <c r="L136" i="52"/>
  <c r="K136" i="52"/>
  <c r="J136" i="52"/>
  <c r="I136" i="52"/>
  <c r="E136" i="52"/>
  <c r="AN135" i="52"/>
  <c r="AM135" i="52"/>
  <c r="AL135" i="52"/>
  <c r="AK135" i="52"/>
  <c r="AJ135" i="52"/>
  <c r="AI135" i="52"/>
  <c r="AH135" i="52"/>
  <c r="Q135" i="52"/>
  <c r="P135" i="52"/>
  <c r="O135" i="52"/>
  <c r="N135" i="52"/>
  <c r="M135" i="52"/>
  <c r="L135" i="52"/>
  <c r="K135" i="52"/>
  <c r="J135" i="52"/>
  <c r="I135" i="52"/>
  <c r="E135" i="52"/>
  <c r="AN134" i="52"/>
  <c r="AM134" i="52"/>
  <c r="AL134" i="52"/>
  <c r="AK134" i="52"/>
  <c r="AJ134" i="52"/>
  <c r="AI134" i="52"/>
  <c r="AH134" i="52"/>
  <c r="Q134" i="52"/>
  <c r="P134" i="52"/>
  <c r="O134" i="52"/>
  <c r="N134" i="52"/>
  <c r="M134" i="52"/>
  <c r="L134" i="52"/>
  <c r="K134" i="52"/>
  <c r="J134" i="52"/>
  <c r="I134" i="52"/>
  <c r="E134" i="52"/>
  <c r="AN133" i="52"/>
  <c r="AM133" i="52"/>
  <c r="AL133" i="52"/>
  <c r="AK133" i="52"/>
  <c r="AJ133" i="52"/>
  <c r="AI133" i="52"/>
  <c r="AH133" i="52"/>
  <c r="Q133" i="52"/>
  <c r="P133" i="52"/>
  <c r="O133" i="52"/>
  <c r="N133" i="52"/>
  <c r="M133" i="52"/>
  <c r="L133" i="52"/>
  <c r="K133" i="52"/>
  <c r="J133" i="52"/>
  <c r="I133" i="52"/>
  <c r="E133" i="52"/>
  <c r="AN132" i="52"/>
  <c r="AM132" i="52"/>
  <c r="AL132" i="52"/>
  <c r="AK132" i="52"/>
  <c r="AJ132" i="52"/>
  <c r="AI132" i="52"/>
  <c r="AH132" i="52"/>
  <c r="Q132" i="52"/>
  <c r="P132" i="52"/>
  <c r="O132" i="52"/>
  <c r="N132" i="52"/>
  <c r="M132" i="52"/>
  <c r="L132" i="52"/>
  <c r="K132" i="52"/>
  <c r="J132" i="52"/>
  <c r="I132" i="52"/>
  <c r="E132" i="52"/>
  <c r="AN131" i="52"/>
  <c r="AM131" i="52"/>
  <c r="AL131" i="52"/>
  <c r="AK131" i="52"/>
  <c r="AJ131" i="52"/>
  <c r="AI131" i="52"/>
  <c r="AH131" i="52"/>
  <c r="Q131" i="52"/>
  <c r="P131" i="52"/>
  <c r="O131" i="52"/>
  <c r="N131" i="52"/>
  <c r="M131" i="52"/>
  <c r="L131" i="52"/>
  <c r="K131" i="52"/>
  <c r="J131" i="52"/>
  <c r="I131" i="52"/>
  <c r="E131" i="52"/>
  <c r="AN130" i="52"/>
  <c r="AM130" i="52"/>
  <c r="AL130" i="52"/>
  <c r="AK130" i="52"/>
  <c r="AJ130" i="52"/>
  <c r="AI130" i="52"/>
  <c r="AH130" i="52"/>
  <c r="Q130" i="52"/>
  <c r="P130" i="52"/>
  <c r="O130" i="52"/>
  <c r="N130" i="52"/>
  <c r="M130" i="52"/>
  <c r="L130" i="52"/>
  <c r="K130" i="52"/>
  <c r="J130" i="52"/>
  <c r="I130" i="52"/>
  <c r="E130" i="52"/>
  <c r="AN129" i="52"/>
  <c r="AM129" i="52"/>
  <c r="AL129" i="52"/>
  <c r="AK129" i="52"/>
  <c r="AJ129" i="52"/>
  <c r="AI129" i="52"/>
  <c r="AH129" i="52"/>
  <c r="Q129" i="52"/>
  <c r="P129" i="52"/>
  <c r="O129" i="52"/>
  <c r="N129" i="52"/>
  <c r="M129" i="52"/>
  <c r="L129" i="52"/>
  <c r="K129" i="52"/>
  <c r="J129" i="52"/>
  <c r="I129" i="52"/>
  <c r="E129" i="52"/>
  <c r="AN128" i="52"/>
  <c r="AM128" i="52"/>
  <c r="AL128" i="52"/>
  <c r="AK128" i="52"/>
  <c r="AJ128" i="52"/>
  <c r="AI128" i="52"/>
  <c r="AH128" i="52"/>
  <c r="Q128" i="52"/>
  <c r="P128" i="52"/>
  <c r="O128" i="52"/>
  <c r="N128" i="52"/>
  <c r="M128" i="52"/>
  <c r="L128" i="52"/>
  <c r="K128" i="52"/>
  <c r="J128" i="52"/>
  <c r="I128" i="52"/>
  <c r="E128" i="52"/>
  <c r="AN127" i="52"/>
  <c r="AM127" i="52"/>
  <c r="AL127" i="52"/>
  <c r="AK127" i="52"/>
  <c r="AJ127" i="52"/>
  <c r="AI127" i="52"/>
  <c r="AH127" i="52"/>
  <c r="Q127" i="52"/>
  <c r="P127" i="52"/>
  <c r="O127" i="52"/>
  <c r="N127" i="52"/>
  <c r="M127" i="52"/>
  <c r="L127" i="52"/>
  <c r="K127" i="52"/>
  <c r="J127" i="52"/>
  <c r="I127" i="52"/>
  <c r="E127" i="52"/>
  <c r="AN126" i="52"/>
  <c r="AM126" i="52"/>
  <c r="AL126" i="52"/>
  <c r="AK126" i="52"/>
  <c r="AJ126" i="52"/>
  <c r="AI126" i="52"/>
  <c r="AH126" i="52"/>
  <c r="Q126" i="52"/>
  <c r="P126" i="52"/>
  <c r="O126" i="52"/>
  <c r="N126" i="52"/>
  <c r="M126" i="52"/>
  <c r="L126" i="52"/>
  <c r="K126" i="52"/>
  <c r="J126" i="52"/>
  <c r="I126" i="52"/>
  <c r="E126" i="52"/>
  <c r="AN125" i="52"/>
  <c r="AM125" i="52"/>
  <c r="AL125" i="52"/>
  <c r="AK125" i="52"/>
  <c r="AJ125" i="52"/>
  <c r="AI125" i="52"/>
  <c r="AH125" i="52"/>
  <c r="Q125" i="52"/>
  <c r="P125" i="52"/>
  <c r="O125" i="52"/>
  <c r="N125" i="52"/>
  <c r="M125" i="52"/>
  <c r="L125" i="52"/>
  <c r="K125" i="52"/>
  <c r="J125" i="52"/>
  <c r="I125" i="52"/>
  <c r="E125" i="52"/>
  <c r="AN124" i="52"/>
  <c r="AM124" i="52"/>
  <c r="AL124" i="52"/>
  <c r="AK124" i="52"/>
  <c r="AJ124" i="52"/>
  <c r="AI124" i="52"/>
  <c r="AH124" i="52"/>
  <c r="Q124" i="52"/>
  <c r="P124" i="52"/>
  <c r="O124" i="52"/>
  <c r="N124" i="52"/>
  <c r="M124" i="52"/>
  <c r="L124" i="52"/>
  <c r="K124" i="52"/>
  <c r="J124" i="52"/>
  <c r="I124" i="52"/>
  <c r="E124" i="52"/>
  <c r="AN123" i="52"/>
  <c r="AM123" i="52"/>
  <c r="AL123" i="52"/>
  <c r="AK123" i="52"/>
  <c r="AJ123" i="52"/>
  <c r="AI123" i="52"/>
  <c r="AH123" i="52"/>
  <c r="Q123" i="52"/>
  <c r="P123" i="52"/>
  <c r="O123" i="52"/>
  <c r="N123" i="52"/>
  <c r="M123" i="52"/>
  <c r="L123" i="52"/>
  <c r="K123" i="52"/>
  <c r="J123" i="52"/>
  <c r="I123" i="52"/>
  <c r="E123" i="52"/>
  <c r="AN122" i="52"/>
  <c r="AM122" i="52"/>
  <c r="AL122" i="52"/>
  <c r="AK122" i="52"/>
  <c r="AJ122" i="52"/>
  <c r="AI122" i="52"/>
  <c r="AH122" i="52"/>
  <c r="Q122" i="52"/>
  <c r="P122" i="52"/>
  <c r="O122" i="52"/>
  <c r="N122" i="52"/>
  <c r="M122" i="52"/>
  <c r="L122" i="52"/>
  <c r="K122" i="52"/>
  <c r="J122" i="52"/>
  <c r="I122" i="52"/>
  <c r="E122" i="52"/>
  <c r="AN121" i="52"/>
  <c r="AM121" i="52"/>
  <c r="AL121" i="52"/>
  <c r="AK121" i="52"/>
  <c r="AJ121" i="52"/>
  <c r="AI121" i="52"/>
  <c r="AH121" i="52"/>
  <c r="Q121" i="52"/>
  <c r="P121" i="52"/>
  <c r="O121" i="52"/>
  <c r="N121" i="52"/>
  <c r="M121" i="52"/>
  <c r="L121" i="52"/>
  <c r="K121" i="52"/>
  <c r="J121" i="52"/>
  <c r="I121" i="52"/>
  <c r="E121" i="52"/>
  <c r="AN120" i="52"/>
  <c r="AM120" i="52"/>
  <c r="AL120" i="52"/>
  <c r="AK120" i="52"/>
  <c r="AJ120" i="52"/>
  <c r="AI120" i="52"/>
  <c r="AH120" i="52"/>
  <c r="Q120" i="52"/>
  <c r="P120" i="52"/>
  <c r="O120" i="52"/>
  <c r="N120" i="52"/>
  <c r="M120" i="52"/>
  <c r="L120" i="52"/>
  <c r="K120" i="52"/>
  <c r="J120" i="52"/>
  <c r="I120" i="52"/>
  <c r="E120" i="52"/>
  <c r="AN119" i="52"/>
  <c r="AM119" i="52"/>
  <c r="AL119" i="52"/>
  <c r="AK119" i="52"/>
  <c r="AJ119" i="52"/>
  <c r="AI119" i="52"/>
  <c r="AH119" i="52"/>
  <c r="Q119" i="52"/>
  <c r="P119" i="52"/>
  <c r="O119" i="52"/>
  <c r="N119" i="52"/>
  <c r="M119" i="52"/>
  <c r="L119" i="52"/>
  <c r="K119" i="52"/>
  <c r="J119" i="52"/>
  <c r="I119" i="52"/>
  <c r="E119" i="52"/>
  <c r="AN118" i="52"/>
  <c r="AM118" i="52"/>
  <c r="AL118" i="52"/>
  <c r="AK118" i="52"/>
  <c r="AJ118" i="52"/>
  <c r="AI118" i="52"/>
  <c r="AH118" i="52"/>
  <c r="Q118" i="52"/>
  <c r="P118" i="52"/>
  <c r="O118" i="52"/>
  <c r="N118" i="52"/>
  <c r="M118" i="52"/>
  <c r="L118" i="52"/>
  <c r="K118" i="52"/>
  <c r="J118" i="52"/>
  <c r="I118" i="52"/>
  <c r="E118" i="52"/>
  <c r="AN117" i="52"/>
  <c r="AM117" i="52"/>
  <c r="AL117" i="52"/>
  <c r="AK117" i="52"/>
  <c r="AJ117" i="52"/>
  <c r="AI117" i="52"/>
  <c r="AH117" i="52"/>
  <c r="Q117" i="52"/>
  <c r="P117" i="52"/>
  <c r="O117" i="52"/>
  <c r="N117" i="52"/>
  <c r="M117" i="52"/>
  <c r="L117" i="52"/>
  <c r="K117" i="52"/>
  <c r="J117" i="52"/>
  <c r="I117" i="52"/>
  <c r="E117" i="52"/>
  <c r="AN116" i="52"/>
  <c r="AM116" i="52"/>
  <c r="AL116" i="52"/>
  <c r="AK116" i="52"/>
  <c r="AJ116" i="52"/>
  <c r="AI116" i="52"/>
  <c r="AH116" i="52"/>
  <c r="Q116" i="52"/>
  <c r="P116" i="52"/>
  <c r="O116" i="52"/>
  <c r="N116" i="52"/>
  <c r="M116" i="52"/>
  <c r="L116" i="52"/>
  <c r="K116" i="52"/>
  <c r="J116" i="52"/>
  <c r="I116" i="52"/>
  <c r="E116" i="52"/>
  <c r="AN115" i="52"/>
  <c r="AM115" i="52"/>
  <c r="AL115" i="52"/>
  <c r="AK115" i="52"/>
  <c r="AJ115" i="52"/>
  <c r="AI115" i="52"/>
  <c r="AH115" i="52"/>
  <c r="Q115" i="52"/>
  <c r="P115" i="52"/>
  <c r="O115" i="52"/>
  <c r="N115" i="52"/>
  <c r="M115" i="52"/>
  <c r="L115" i="52"/>
  <c r="K115" i="52"/>
  <c r="J115" i="52"/>
  <c r="I115" i="52"/>
  <c r="E115" i="52"/>
  <c r="AN114" i="52"/>
  <c r="AM114" i="52"/>
  <c r="AL114" i="52"/>
  <c r="AK114" i="52"/>
  <c r="AJ114" i="52"/>
  <c r="AI114" i="52"/>
  <c r="AH114" i="52"/>
  <c r="Q114" i="52"/>
  <c r="P114" i="52"/>
  <c r="O114" i="52"/>
  <c r="N114" i="52"/>
  <c r="M114" i="52"/>
  <c r="L114" i="52"/>
  <c r="K114" i="52"/>
  <c r="J114" i="52"/>
  <c r="I114" i="52"/>
  <c r="E114" i="52"/>
  <c r="AN113" i="52"/>
  <c r="AM113" i="52"/>
  <c r="AL113" i="52"/>
  <c r="AK113" i="52"/>
  <c r="AJ113" i="52"/>
  <c r="AI113" i="52"/>
  <c r="AH113" i="52"/>
  <c r="Q113" i="52"/>
  <c r="P113" i="52"/>
  <c r="O113" i="52"/>
  <c r="N113" i="52"/>
  <c r="M113" i="52"/>
  <c r="L113" i="52"/>
  <c r="K113" i="52"/>
  <c r="J113" i="52"/>
  <c r="I113" i="52"/>
  <c r="E113" i="52"/>
  <c r="AN112" i="52"/>
  <c r="AM112" i="52"/>
  <c r="AL112" i="52"/>
  <c r="AK112" i="52"/>
  <c r="AJ112" i="52"/>
  <c r="AI112" i="52"/>
  <c r="AH112" i="52"/>
  <c r="Q112" i="52"/>
  <c r="P112" i="52"/>
  <c r="O112" i="52"/>
  <c r="N112" i="52"/>
  <c r="M112" i="52"/>
  <c r="L112" i="52"/>
  <c r="K112" i="52"/>
  <c r="J112" i="52"/>
  <c r="I112" i="52"/>
  <c r="E112" i="52"/>
  <c r="AN111" i="52"/>
  <c r="AM111" i="52"/>
  <c r="AL111" i="52"/>
  <c r="AK111" i="52"/>
  <c r="AJ111" i="52"/>
  <c r="AI111" i="52"/>
  <c r="AH111" i="52"/>
  <c r="Q111" i="52"/>
  <c r="P111" i="52"/>
  <c r="O111" i="52"/>
  <c r="N111" i="52"/>
  <c r="M111" i="52"/>
  <c r="L111" i="52"/>
  <c r="K111" i="52"/>
  <c r="J111" i="52"/>
  <c r="I111" i="52"/>
  <c r="E111" i="52"/>
  <c r="AN110" i="52"/>
  <c r="AM110" i="52"/>
  <c r="AL110" i="52"/>
  <c r="AK110" i="52"/>
  <c r="AJ110" i="52"/>
  <c r="AI110" i="52"/>
  <c r="AH110" i="52"/>
  <c r="Q110" i="52"/>
  <c r="P110" i="52"/>
  <c r="O110" i="52"/>
  <c r="N110" i="52"/>
  <c r="M110" i="52"/>
  <c r="L110" i="52"/>
  <c r="K110" i="52"/>
  <c r="J110" i="52"/>
  <c r="I110" i="52"/>
  <c r="E110" i="52"/>
  <c r="AN109" i="52"/>
  <c r="AM109" i="52"/>
  <c r="AL109" i="52"/>
  <c r="AK109" i="52"/>
  <c r="AJ109" i="52"/>
  <c r="AI109" i="52"/>
  <c r="AH109" i="52"/>
  <c r="Q109" i="52"/>
  <c r="P109" i="52"/>
  <c r="O109" i="52"/>
  <c r="N109" i="52"/>
  <c r="M109" i="52"/>
  <c r="L109" i="52"/>
  <c r="K109" i="52"/>
  <c r="J109" i="52"/>
  <c r="I109" i="52"/>
  <c r="E109" i="52"/>
  <c r="AN108" i="52"/>
  <c r="AM108" i="52"/>
  <c r="AL108" i="52"/>
  <c r="AK108" i="52"/>
  <c r="AJ108" i="52"/>
  <c r="AI108" i="52"/>
  <c r="AH108" i="52"/>
  <c r="Q108" i="52"/>
  <c r="P108" i="52"/>
  <c r="O108" i="52"/>
  <c r="N108" i="52"/>
  <c r="M108" i="52"/>
  <c r="L108" i="52"/>
  <c r="K108" i="52"/>
  <c r="J108" i="52"/>
  <c r="I108" i="52"/>
  <c r="E108" i="52"/>
  <c r="AN107" i="52"/>
  <c r="AM107" i="52"/>
  <c r="AL107" i="52"/>
  <c r="AK107" i="52"/>
  <c r="AJ107" i="52"/>
  <c r="AI107" i="52"/>
  <c r="AH107" i="52"/>
  <c r="Q107" i="52"/>
  <c r="P107" i="52"/>
  <c r="O107" i="52"/>
  <c r="N107" i="52"/>
  <c r="M107" i="52"/>
  <c r="L107" i="52"/>
  <c r="K107" i="52"/>
  <c r="J107" i="52"/>
  <c r="I107" i="52"/>
  <c r="E107" i="52"/>
  <c r="AN106" i="52"/>
  <c r="AM106" i="52"/>
  <c r="AL106" i="52"/>
  <c r="AK106" i="52"/>
  <c r="AJ106" i="52"/>
  <c r="AI106" i="52"/>
  <c r="AH106" i="52"/>
  <c r="Q106" i="52"/>
  <c r="P106" i="52"/>
  <c r="O106" i="52"/>
  <c r="N106" i="52"/>
  <c r="M106" i="52"/>
  <c r="L106" i="52"/>
  <c r="K106" i="52"/>
  <c r="J106" i="52"/>
  <c r="I106" i="52"/>
  <c r="E106" i="52"/>
  <c r="AN105" i="52"/>
  <c r="AM105" i="52"/>
  <c r="AL105" i="52"/>
  <c r="AK105" i="52"/>
  <c r="AJ105" i="52"/>
  <c r="AI105" i="52"/>
  <c r="AH105" i="52"/>
  <c r="Q105" i="52"/>
  <c r="P105" i="52"/>
  <c r="O105" i="52"/>
  <c r="N105" i="52"/>
  <c r="M105" i="52"/>
  <c r="L105" i="52"/>
  <c r="K105" i="52"/>
  <c r="J105" i="52"/>
  <c r="I105" i="52"/>
  <c r="E105" i="52"/>
  <c r="AN104" i="52"/>
  <c r="AM104" i="52"/>
  <c r="AL104" i="52"/>
  <c r="AK104" i="52"/>
  <c r="AJ104" i="52"/>
  <c r="AI104" i="52"/>
  <c r="AH104" i="52"/>
  <c r="Q104" i="52"/>
  <c r="P104" i="52"/>
  <c r="O104" i="52"/>
  <c r="N104" i="52"/>
  <c r="M104" i="52"/>
  <c r="L104" i="52"/>
  <c r="K104" i="52"/>
  <c r="J104" i="52"/>
  <c r="I104" i="52"/>
  <c r="E104" i="52"/>
  <c r="AN103" i="52"/>
  <c r="AM103" i="52"/>
  <c r="AL103" i="52"/>
  <c r="AK103" i="52"/>
  <c r="AJ103" i="52"/>
  <c r="AI103" i="52"/>
  <c r="AH103" i="52"/>
  <c r="Q103" i="52"/>
  <c r="P103" i="52"/>
  <c r="O103" i="52"/>
  <c r="N103" i="52"/>
  <c r="M103" i="52"/>
  <c r="L103" i="52"/>
  <c r="K103" i="52"/>
  <c r="J103" i="52"/>
  <c r="I103" i="52"/>
  <c r="E103" i="52"/>
  <c r="AN102" i="52"/>
  <c r="AM102" i="52"/>
  <c r="AL102" i="52"/>
  <c r="AK102" i="52"/>
  <c r="AJ102" i="52"/>
  <c r="AI102" i="52"/>
  <c r="AH102" i="52"/>
  <c r="Q102" i="52"/>
  <c r="P102" i="52"/>
  <c r="O102" i="52"/>
  <c r="N102" i="52"/>
  <c r="M102" i="52"/>
  <c r="L102" i="52"/>
  <c r="K102" i="52"/>
  <c r="J102" i="52"/>
  <c r="I102" i="52"/>
  <c r="E102" i="52"/>
  <c r="AN101" i="52"/>
  <c r="AM101" i="52"/>
  <c r="AL101" i="52"/>
  <c r="AK101" i="52"/>
  <c r="AJ101" i="52"/>
  <c r="AI101" i="52"/>
  <c r="AH101" i="52"/>
  <c r="Q101" i="52"/>
  <c r="P101" i="52"/>
  <c r="O101" i="52"/>
  <c r="N101" i="52"/>
  <c r="M101" i="52"/>
  <c r="L101" i="52"/>
  <c r="K101" i="52"/>
  <c r="J101" i="52"/>
  <c r="I101" i="52"/>
  <c r="E101" i="52"/>
  <c r="AN100" i="52"/>
  <c r="AM100" i="52"/>
  <c r="AL100" i="52"/>
  <c r="AK100" i="52"/>
  <c r="AJ100" i="52"/>
  <c r="AI100" i="52"/>
  <c r="AH100" i="52"/>
  <c r="Q100" i="52"/>
  <c r="P100" i="52"/>
  <c r="O100" i="52"/>
  <c r="N100" i="52"/>
  <c r="M100" i="52"/>
  <c r="L100" i="52"/>
  <c r="K100" i="52"/>
  <c r="J100" i="52"/>
  <c r="I100" i="52"/>
  <c r="E100" i="52"/>
  <c r="AN99" i="52"/>
  <c r="AM99" i="52"/>
  <c r="AL99" i="52"/>
  <c r="AK99" i="52"/>
  <c r="AJ99" i="52"/>
  <c r="AI99" i="52"/>
  <c r="AH99" i="52"/>
  <c r="Q99" i="52"/>
  <c r="P99" i="52"/>
  <c r="O99" i="52"/>
  <c r="N99" i="52"/>
  <c r="M99" i="52"/>
  <c r="L99" i="52"/>
  <c r="K99" i="52"/>
  <c r="J99" i="52"/>
  <c r="I99" i="52"/>
  <c r="E99" i="52"/>
  <c r="AN98" i="52"/>
  <c r="AM98" i="52"/>
  <c r="AL98" i="52"/>
  <c r="AK98" i="52"/>
  <c r="AJ98" i="52"/>
  <c r="AI98" i="52"/>
  <c r="AH98" i="52"/>
  <c r="Q98" i="52"/>
  <c r="P98" i="52"/>
  <c r="O98" i="52"/>
  <c r="N98" i="52"/>
  <c r="M98" i="52"/>
  <c r="L98" i="52"/>
  <c r="K98" i="52"/>
  <c r="J98" i="52"/>
  <c r="I98" i="52"/>
  <c r="E98" i="52"/>
  <c r="AN97" i="52"/>
  <c r="AM97" i="52"/>
  <c r="AL97" i="52"/>
  <c r="AK97" i="52"/>
  <c r="AJ97" i="52"/>
  <c r="AI97" i="52"/>
  <c r="AH97" i="52"/>
  <c r="Q97" i="52"/>
  <c r="P97" i="52"/>
  <c r="O97" i="52"/>
  <c r="N97" i="52"/>
  <c r="M97" i="52"/>
  <c r="L97" i="52"/>
  <c r="K97" i="52"/>
  <c r="J97" i="52"/>
  <c r="I97" i="52"/>
  <c r="E97" i="52"/>
  <c r="AN96" i="52"/>
  <c r="AM96" i="52"/>
  <c r="AL96" i="52"/>
  <c r="AK96" i="52"/>
  <c r="AJ96" i="52"/>
  <c r="AI96" i="52"/>
  <c r="AH96" i="52"/>
  <c r="Q96" i="52"/>
  <c r="P96" i="52"/>
  <c r="O96" i="52"/>
  <c r="N96" i="52"/>
  <c r="M96" i="52"/>
  <c r="L96" i="52"/>
  <c r="K96" i="52"/>
  <c r="J96" i="52"/>
  <c r="I96" i="52"/>
  <c r="E96" i="52"/>
  <c r="AN95" i="52"/>
  <c r="AM95" i="52"/>
  <c r="AL95" i="52"/>
  <c r="AK95" i="52"/>
  <c r="AJ95" i="52"/>
  <c r="AI95" i="52"/>
  <c r="AH95" i="52"/>
  <c r="Q95" i="52"/>
  <c r="P95" i="52"/>
  <c r="O95" i="52"/>
  <c r="N95" i="52"/>
  <c r="M95" i="52"/>
  <c r="L95" i="52"/>
  <c r="K95" i="52"/>
  <c r="J95" i="52"/>
  <c r="I95" i="52"/>
  <c r="E95" i="52"/>
  <c r="AN94" i="52"/>
  <c r="AM94" i="52"/>
  <c r="AL94" i="52"/>
  <c r="AK94" i="52"/>
  <c r="AJ94" i="52"/>
  <c r="AI94" i="52"/>
  <c r="AH94" i="52"/>
  <c r="Q94" i="52"/>
  <c r="P94" i="52"/>
  <c r="O94" i="52"/>
  <c r="N94" i="52"/>
  <c r="M94" i="52"/>
  <c r="L94" i="52"/>
  <c r="K94" i="52"/>
  <c r="J94" i="52"/>
  <c r="I94" i="52"/>
  <c r="E94" i="52"/>
  <c r="AN93" i="52"/>
  <c r="AM93" i="52"/>
  <c r="AL93" i="52"/>
  <c r="AK93" i="52"/>
  <c r="AJ93" i="52"/>
  <c r="AI93" i="52"/>
  <c r="AH93" i="52"/>
  <c r="Q93" i="52"/>
  <c r="P93" i="52"/>
  <c r="O93" i="52"/>
  <c r="N93" i="52"/>
  <c r="M93" i="52"/>
  <c r="L93" i="52"/>
  <c r="K93" i="52"/>
  <c r="J93" i="52"/>
  <c r="I93" i="52"/>
  <c r="E93" i="52"/>
  <c r="AN92" i="52"/>
  <c r="AM92" i="52"/>
  <c r="AL92" i="52"/>
  <c r="AK92" i="52"/>
  <c r="AJ92" i="52"/>
  <c r="AI92" i="52"/>
  <c r="AH92" i="52"/>
  <c r="Q92" i="52"/>
  <c r="P92" i="52"/>
  <c r="O92" i="52"/>
  <c r="N92" i="52"/>
  <c r="M92" i="52"/>
  <c r="L92" i="52"/>
  <c r="K92" i="52"/>
  <c r="J92" i="52"/>
  <c r="I92" i="52"/>
  <c r="E92" i="52"/>
  <c r="AN91" i="52"/>
  <c r="AM91" i="52"/>
  <c r="AL91" i="52"/>
  <c r="AK91" i="52"/>
  <c r="AJ91" i="52"/>
  <c r="AI91" i="52"/>
  <c r="AH91" i="52"/>
  <c r="Q91" i="52"/>
  <c r="P91" i="52"/>
  <c r="O91" i="52"/>
  <c r="N91" i="52"/>
  <c r="M91" i="52"/>
  <c r="L91" i="52"/>
  <c r="K91" i="52"/>
  <c r="J91" i="52"/>
  <c r="I91" i="52"/>
  <c r="E91" i="52"/>
  <c r="AN90" i="52"/>
  <c r="AM90" i="52"/>
  <c r="AL90" i="52"/>
  <c r="AK90" i="52"/>
  <c r="AJ90" i="52"/>
  <c r="AI90" i="52"/>
  <c r="AH90" i="52"/>
  <c r="Q90" i="52"/>
  <c r="P90" i="52"/>
  <c r="O90" i="52"/>
  <c r="N90" i="52"/>
  <c r="M90" i="52"/>
  <c r="L90" i="52"/>
  <c r="K90" i="52"/>
  <c r="J90" i="52"/>
  <c r="I90" i="52"/>
  <c r="E90" i="52"/>
  <c r="AN89" i="52"/>
  <c r="AM89" i="52"/>
  <c r="AL89" i="52"/>
  <c r="AK89" i="52"/>
  <c r="AJ89" i="52"/>
  <c r="AI89" i="52"/>
  <c r="AH89" i="52"/>
  <c r="Q89" i="52"/>
  <c r="P89" i="52"/>
  <c r="O89" i="52"/>
  <c r="N89" i="52"/>
  <c r="M89" i="52"/>
  <c r="L89" i="52"/>
  <c r="K89" i="52"/>
  <c r="J89" i="52"/>
  <c r="I89" i="52"/>
  <c r="E89" i="52"/>
  <c r="AN88" i="52"/>
  <c r="AM88" i="52"/>
  <c r="AL88" i="52"/>
  <c r="AK88" i="52"/>
  <c r="AJ88" i="52"/>
  <c r="AI88" i="52"/>
  <c r="AH88" i="52"/>
  <c r="Q88" i="52"/>
  <c r="P88" i="52"/>
  <c r="O88" i="52"/>
  <c r="N88" i="52"/>
  <c r="M88" i="52"/>
  <c r="L88" i="52"/>
  <c r="K88" i="52"/>
  <c r="J88" i="52"/>
  <c r="I88" i="52"/>
  <c r="E88" i="52"/>
  <c r="AN87" i="52"/>
  <c r="AM87" i="52"/>
  <c r="AL87" i="52"/>
  <c r="AK87" i="52"/>
  <c r="AJ87" i="52"/>
  <c r="AI87" i="52"/>
  <c r="AH87" i="52"/>
  <c r="Q87" i="52"/>
  <c r="P87" i="52"/>
  <c r="O87" i="52"/>
  <c r="N87" i="52"/>
  <c r="M87" i="52"/>
  <c r="L87" i="52"/>
  <c r="K87" i="52"/>
  <c r="J87" i="52"/>
  <c r="I87" i="52"/>
  <c r="E87" i="52"/>
  <c r="AN86" i="52"/>
  <c r="AM86" i="52"/>
  <c r="AL86" i="52"/>
  <c r="AK86" i="52"/>
  <c r="AJ86" i="52"/>
  <c r="AI86" i="52"/>
  <c r="AH86" i="52"/>
  <c r="Q86" i="52"/>
  <c r="P86" i="52"/>
  <c r="O86" i="52"/>
  <c r="N86" i="52"/>
  <c r="M86" i="52"/>
  <c r="L86" i="52"/>
  <c r="K86" i="52"/>
  <c r="J86" i="52"/>
  <c r="I86" i="52"/>
  <c r="E86" i="52"/>
  <c r="AN85" i="52"/>
  <c r="AM85" i="52"/>
  <c r="AL85" i="52"/>
  <c r="AK85" i="52"/>
  <c r="AJ85" i="52"/>
  <c r="AI85" i="52"/>
  <c r="AH85" i="52"/>
  <c r="Q85" i="52"/>
  <c r="P85" i="52"/>
  <c r="O85" i="52"/>
  <c r="N85" i="52"/>
  <c r="M85" i="52"/>
  <c r="L85" i="52"/>
  <c r="K85" i="52"/>
  <c r="J85" i="52"/>
  <c r="I85" i="52"/>
  <c r="E85" i="52"/>
  <c r="AN84" i="52"/>
  <c r="AM84" i="52"/>
  <c r="AL84" i="52"/>
  <c r="AK84" i="52"/>
  <c r="AJ84" i="52"/>
  <c r="AI84" i="52"/>
  <c r="AH84" i="52"/>
  <c r="Q84" i="52"/>
  <c r="P84" i="52"/>
  <c r="O84" i="52"/>
  <c r="N84" i="52"/>
  <c r="M84" i="52"/>
  <c r="L84" i="52"/>
  <c r="K84" i="52"/>
  <c r="J84" i="52"/>
  <c r="I84" i="52"/>
  <c r="E84" i="52"/>
  <c r="AN83" i="52"/>
  <c r="AM83" i="52"/>
  <c r="AL83" i="52"/>
  <c r="AK83" i="52"/>
  <c r="AJ83" i="52"/>
  <c r="AI83" i="52"/>
  <c r="AH83" i="52"/>
  <c r="Q83" i="52"/>
  <c r="P83" i="52"/>
  <c r="O83" i="52"/>
  <c r="N83" i="52"/>
  <c r="M83" i="52"/>
  <c r="L83" i="52"/>
  <c r="K83" i="52"/>
  <c r="J83" i="52"/>
  <c r="I83" i="52"/>
  <c r="E83" i="52"/>
  <c r="AN82" i="52"/>
  <c r="AM82" i="52"/>
  <c r="AL82" i="52"/>
  <c r="AK82" i="52"/>
  <c r="AJ82" i="52"/>
  <c r="AI82" i="52"/>
  <c r="AH82" i="52"/>
  <c r="Q82" i="52"/>
  <c r="P82" i="52"/>
  <c r="O82" i="52"/>
  <c r="N82" i="52"/>
  <c r="M82" i="52"/>
  <c r="L82" i="52"/>
  <c r="K82" i="52"/>
  <c r="J82" i="52"/>
  <c r="I82" i="52"/>
  <c r="E82" i="52"/>
  <c r="AN81" i="52"/>
  <c r="AM81" i="52"/>
  <c r="AL81" i="52"/>
  <c r="AK81" i="52"/>
  <c r="AJ81" i="52"/>
  <c r="AI81" i="52"/>
  <c r="AH81" i="52"/>
  <c r="Q81" i="52"/>
  <c r="P81" i="52"/>
  <c r="O81" i="52"/>
  <c r="N81" i="52"/>
  <c r="M81" i="52"/>
  <c r="L81" i="52"/>
  <c r="K81" i="52"/>
  <c r="J81" i="52"/>
  <c r="I81" i="52"/>
  <c r="E81" i="52"/>
  <c r="AN80" i="52"/>
  <c r="AM80" i="52"/>
  <c r="AL80" i="52"/>
  <c r="AK80" i="52"/>
  <c r="AJ80" i="52"/>
  <c r="AI80" i="52"/>
  <c r="AH80" i="52"/>
  <c r="Q80" i="52"/>
  <c r="P80" i="52"/>
  <c r="O80" i="52"/>
  <c r="N80" i="52"/>
  <c r="M80" i="52"/>
  <c r="L80" i="52"/>
  <c r="K80" i="52"/>
  <c r="J80" i="52"/>
  <c r="I80" i="52"/>
  <c r="E80" i="52"/>
  <c r="AN79" i="52"/>
  <c r="AM79" i="52"/>
  <c r="AL79" i="52"/>
  <c r="AK79" i="52"/>
  <c r="AJ79" i="52"/>
  <c r="AI79" i="52"/>
  <c r="AH79" i="52"/>
  <c r="Q79" i="52"/>
  <c r="P79" i="52"/>
  <c r="O79" i="52"/>
  <c r="N79" i="52"/>
  <c r="M79" i="52"/>
  <c r="L79" i="52"/>
  <c r="K79" i="52"/>
  <c r="J79" i="52"/>
  <c r="I79" i="52"/>
  <c r="E79" i="52"/>
  <c r="AN78" i="52"/>
  <c r="AM78" i="52"/>
  <c r="AL78" i="52"/>
  <c r="AK78" i="52"/>
  <c r="AJ78" i="52"/>
  <c r="AI78" i="52"/>
  <c r="AH78" i="52"/>
  <c r="Q78" i="52"/>
  <c r="P78" i="52"/>
  <c r="O78" i="52"/>
  <c r="N78" i="52"/>
  <c r="M78" i="52"/>
  <c r="L78" i="52"/>
  <c r="K78" i="52"/>
  <c r="J78" i="52"/>
  <c r="I78" i="52"/>
  <c r="E78" i="52"/>
  <c r="AN77" i="52"/>
  <c r="AM77" i="52"/>
  <c r="AL77" i="52"/>
  <c r="AK77" i="52"/>
  <c r="AJ77" i="52"/>
  <c r="AI77" i="52"/>
  <c r="AH77" i="52"/>
  <c r="Q77" i="52"/>
  <c r="P77" i="52"/>
  <c r="O77" i="52"/>
  <c r="N77" i="52"/>
  <c r="M77" i="52"/>
  <c r="L77" i="52"/>
  <c r="K77" i="52"/>
  <c r="J77" i="52"/>
  <c r="I77" i="52"/>
  <c r="E77" i="52"/>
  <c r="AN76" i="52"/>
  <c r="AM76" i="52"/>
  <c r="AL76" i="52"/>
  <c r="AK76" i="52"/>
  <c r="AJ76" i="52"/>
  <c r="AI76" i="52"/>
  <c r="AH76" i="52"/>
  <c r="Q76" i="52"/>
  <c r="P76" i="52"/>
  <c r="O76" i="52"/>
  <c r="N76" i="52"/>
  <c r="M76" i="52"/>
  <c r="L76" i="52"/>
  <c r="K76" i="52"/>
  <c r="J76" i="52"/>
  <c r="I76" i="52"/>
  <c r="E76" i="52"/>
  <c r="AN75" i="52"/>
  <c r="AM75" i="52"/>
  <c r="AL75" i="52"/>
  <c r="AK75" i="52"/>
  <c r="AJ75" i="52"/>
  <c r="AI75" i="52"/>
  <c r="AH75" i="52"/>
  <c r="Q75" i="52"/>
  <c r="P75" i="52"/>
  <c r="O75" i="52"/>
  <c r="N75" i="52"/>
  <c r="M75" i="52"/>
  <c r="L75" i="52"/>
  <c r="K75" i="52"/>
  <c r="J75" i="52"/>
  <c r="I75" i="52"/>
  <c r="E75" i="52"/>
  <c r="AN74" i="52"/>
  <c r="AM74" i="52"/>
  <c r="AL74" i="52"/>
  <c r="AK74" i="52"/>
  <c r="AJ74" i="52"/>
  <c r="AI74" i="52"/>
  <c r="AH74" i="52"/>
  <c r="Q74" i="52"/>
  <c r="P74" i="52"/>
  <c r="O74" i="52"/>
  <c r="N74" i="52"/>
  <c r="M74" i="52"/>
  <c r="L74" i="52"/>
  <c r="K74" i="52"/>
  <c r="J74" i="52"/>
  <c r="I74" i="52"/>
  <c r="E74" i="52"/>
  <c r="AN73" i="52"/>
  <c r="AM73" i="52"/>
  <c r="AL73" i="52"/>
  <c r="AK73" i="52"/>
  <c r="AJ73" i="52"/>
  <c r="AI73" i="52"/>
  <c r="AH73" i="52"/>
  <c r="Q73" i="52"/>
  <c r="P73" i="52"/>
  <c r="O73" i="52"/>
  <c r="N73" i="52"/>
  <c r="M73" i="52"/>
  <c r="L73" i="52"/>
  <c r="K73" i="52"/>
  <c r="J73" i="52"/>
  <c r="I73" i="52"/>
  <c r="E73" i="52"/>
  <c r="AN72" i="52"/>
  <c r="AM72" i="52"/>
  <c r="AL72" i="52"/>
  <c r="AK72" i="52"/>
  <c r="AJ72" i="52"/>
  <c r="AI72" i="52"/>
  <c r="AH72" i="52"/>
  <c r="Q72" i="52"/>
  <c r="P72" i="52"/>
  <c r="O72" i="52"/>
  <c r="N72" i="52"/>
  <c r="M72" i="52"/>
  <c r="L72" i="52"/>
  <c r="K72" i="52"/>
  <c r="J72" i="52"/>
  <c r="I72" i="52"/>
  <c r="E72" i="52"/>
  <c r="AN71" i="52"/>
  <c r="AM71" i="52"/>
  <c r="AL71" i="52"/>
  <c r="AK71" i="52"/>
  <c r="AJ71" i="52"/>
  <c r="AI71" i="52"/>
  <c r="AH71" i="52"/>
  <c r="Q71" i="52"/>
  <c r="P71" i="52"/>
  <c r="O71" i="52"/>
  <c r="N71" i="52"/>
  <c r="M71" i="52"/>
  <c r="L71" i="52"/>
  <c r="K71" i="52"/>
  <c r="J71" i="52"/>
  <c r="I71" i="52"/>
  <c r="E71" i="52"/>
  <c r="AN70" i="52"/>
  <c r="AM70" i="52"/>
  <c r="AL70" i="52"/>
  <c r="AK70" i="52"/>
  <c r="AJ70" i="52"/>
  <c r="AI70" i="52"/>
  <c r="AH70" i="52"/>
  <c r="Q70" i="52"/>
  <c r="P70" i="52"/>
  <c r="O70" i="52"/>
  <c r="N70" i="52"/>
  <c r="M70" i="52"/>
  <c r="L70" i="52"/>
  <c r="K70" i="52"/>
  <c r="J70" i="52"/>
  <c r="I70" i="52"/>
  <c r="E70" i="52"/>
  <c r="AN69" i="52"/>
  <c r="AM69" i="52"/>
  <c r="AL69" i="52"/>
  <c r="AK69" i="52"/>
  <c r="AJ69" i="52"/>
  <c r="AI69" i="52"/>
  <c r="AH69" i="52"/>
  <c r="Q69" i="52"/>
  <c r="P69" i="52"/>
  <c r="O69" i="52"/>
  <c r="N69" i="52"/>
  <c r="M69" i="52"/>
  <c r="L69" i="52"/>
  <c r="K69" i="52"/>
  <c r="J69" i="52"/>
  <c r="I69" i="52"/>
  <c r="E69" i="52"/>
  <c r="AN68" i="52"/>
  <c r="AM68" i="52"/>
  <c r="AL68" i="52"/>
  <c r="AK68" i="52"/>
  <c r="AJ68" i="52"/>
  <c r="AI68" i="52"/>
  <c r="AH68" i="52"/>
  <c r="Q68" i="52"/>
  <c r="P68" i="52"/>
  <c r="O68" i="52"/>
  <c r="N68" i="52"/>
  <c r="M68" i="52"/>
  <c r="L68" i="52"/>
  <c r="K68" i="52"/>
  <c r="J68" i="52"/>
  <c r="I68" i="52"/>
  <c r="E68" i="52"/>
  <c r="AN67" i="52"/>
  <c r="AM67" i="52"/>
  <c r="AL67" i="52"/>
  <c r="AK67" i="52"/>
  <c r="AJ67" i="52"/>
  <c r="AI67" i="52"/>
  <c r="AH67" i="52"/>
  <c r="Q67" i="52"/>
  <c r="P67" i="52"/>
  <c r="O67" i="52"/>
  <c r="N67" i="52"/>
  <c r="M67" i="52"/>
  <c r="L67" i="52"/>
  <c r="K67" i="52"/>
  <c r="J67" i="52"/>
  <c r="I67" i="52"/>
  <c r="E67" i="52"/>
  <c r="AN66" i="52"/>
  <c r="AM66" i="52"/>
  <c r="AL66" i="52"/>
  <c r="AK66" i="52"/>
  <c r="AJ66" i="52"/>
  <c r="AI66" i="52"/>
  <c r="AH66" i="52"/>
  <c r="Q66" i="52"/>
  <c r="P66" i="52"/>
  <c r="O66" i="52"/>
  <c r="N66" i="52"/>
  <c r="M66" i="52"/>
  <c r="L66" i="52"/>
  <c r="K66" i="52"/>
  <c r="J66" i="52"/>
  <c r="I66" i="52"/>
  <c r="E66" i="52"/>
  <c r="AN65" i="52"/>
  <c r="AM65" i="52"/>
  <c r="AL65" i="52"/>
  <c r="AK65" i="52"/>
  <c r="AJ65" i="52"/>
  <c r="AI65" i="52"/>
  <c r="AH65" i="52"/>
  <c r="Q65" i="52"/>
  <c r="P65" i="52"/>
  <c r="O65" i="52"/>
  <c r="N65" i="52"/>
  <c r="M65" i="52"/>
  <c r="L65" i="52"/>
  <c r="K65" i="52"/>
  <c r="J65" i="52"/>
  <c r="I65" i="52"/>
  <c r="E65" i="52"/>
  <c r="AN64" i="52"/>
  <c r="AM64" i="52"/>
  <c r="AL64" i="52"/>
  <c r="AK64" i="52"/>
  <c r="AJ64" i="52"/>
  <c r="AI64" i="52"/>
  <c r="AH64" i="52"/>
  <c r="Q64" i="52"/>
  <c r="P64" i="52"/>
  <c r="O64" i="52"/>
  <c r="N64" i="52"/>
  <c r="M64" i="52"/>
  <c r="L64" i="52"/>
  <c r="K64" i="52"/>
  <c r="J64" i="52"/>
  <c r="I64" i="52"/>
  <c r="E64" i="52"/>
  <c r="AN63" i="52"/>
  <c r="AM63" i="52"/>
  <c r="AL63" i="52"/>
  <c r="AK63" i="52"/>
  <c r="AJ63" i="52"/>
  <c r="AI63" i="52"/>
  <c r="AH63" i="52"/>
  <c r="Q63" i="52"/>
  <c r="P63" i="52"/>
  <c r="O63" i="52"/>
  <c r="N63" i="52"/>
  <c r="M63" i="52"/>
  <c r="L63" i="52"/>
  <c r="K63" i="52"/>
  <c r="J63" i="52"/>
  <c r="I63" i="52"/>
  <c r="E63" i="52"/>
  <c r="AN62" i="52"/>
  <c r="AM62" i="52"/>
  <c r="AL62" i="52"/>
  <c r="AK62" i="52"/>
  <c r="AJ62" i="52"/>
  <c r="AI62" i="52"/>
  <c r="AH62" i="52"/>
  <c r="Q62" i="52"/>
  <c r="P62" i="52"/>
  <c r="O62" i="52"/>
  <c r="N62" i="52"/>
  <c r="M62" i="52"/>
  <c r="L62" i="52"/>
  <c r="K62" i="52"/>
  <c r="J62" i="52"/>
  <c r="I62" i="52"/>
  <c r="E62" i="52"/>
  <c r="AN61" i="52"/>
  <c r="AM61" i="52"/>
  <c r="AL61" i="52"/>
  <c r="AK61" i="52"/>
  <c r="AJ61" i="52"/>
  <c r="AI61" i="52"/>
  <c r="AH61" i="52"/>
  <c r="Q61" i="52"/>
  <c r="P61" i="52"/>
  <c r="O61" i="52"/>
  <c r="N61" i="52"/>
  <c r="M61" i="52"/>
  <c r="L61" i="52"/>
  <c r="K61" i="52"/>
  <c r="J61" i="52"/>
  <c r="I61" i="52"/>
  <c r="E61" i="52"/>
  <c r="AN60" i="52"/>
  <c r="AM60" i="52"/>
  <c r="AL60" i="52"/>
  <c r="AK60" i="52"/>
  <c r="AJ60" i="52"/>
  <c r="AI60" i="52"/>
  <c r="AH60" i="52"/>
  <c r="Q60" i="52"/>
  <c r="P60" i="52"/>
  <c r="O60" i="52"/>
  <c r="N60" i="52"/>
  <c r="M60" i="52"/>
  <c r="L60" i="52"/>
  <c r="K60" i="52"/>
  <c r="J60" i="52"/>
  <c r="I60" i="52"/>
  <c r="E60" i="52"/>
  <c r="AN59" i="52"/>
  <c r="AM59" i="52"/>
  <c r="AL59" i="52"/>
  <c r="AK59" i="52"/>
  <c r="AJ59" i="52"/>
  <c r="AI59" i="52"/>
  <c r="AH59" i="52"/>
  <c r="Q59" i="52"/>
  <c r="P59" i="52"/>
  <c r="O59" i="52"/>
  <c r="N59" i="52"/>
  <c r="M59" i="52"/>
  <c r="L59" i="52"/>
  <c r="K59" i="52"/>
  <c r="J59" i="52"/>
  <c r="I59" i="52"/>
  <c r="E59" i="52"/>
  <c r="AN58" i="52"/>
  <c r="AM58" i="52"/>
  <c r="AL58" i="52"/>
  <c r="AK58" i="52"/>
  <c r="AJ58" i="52"/>
  <c r="AI58" i="52"/>
  <c r="AH58" i="52"/>
  <c r="Q58" i="52"/>
  <c r="P58" i="52"/>
  <c r="O58" i="52"/>
  <c r="N58" i="52"/>
  <c r="M58" i="52"/>
  <c r="L58" i="52"/>
  <c r="K58" i="52"/>
  <c r="J58" i="52"/>
  <c r="I58" i="52"/>
  <c r="E58" i="52"/>
  <c r="AN57" i="52"/>
  <c r="AM57" i="52"/>
  <c r="AL57" i="52"/>
  <c r="AK57" i="52"/>
  <c r="AJ57" i="52"/>
  <c r="AI57" i="52"/>
  <c r="AH57" i="52"/>
  <c r="Q57" i="52"/>
  <c r="P57" i="52"/>
  <c r="O57" i="52"/>
  <c r="N57" i="52"/>
  <c r="M57" i="52"/>
  <c r="L57" i="52"/>
  <c r="K57" i="52"/>
  <c r="J57" i="52"/>
  <c r="I57" i="52"/>
  <c r="E57" i="52"/>
  <c r="AN56" i="52"/>
  <c r="AM56" i="52"/>
  <c r="AL56" i="52"/>
  <c r="AK56" i="52"/>
  <c r="AJ56" i="52"/>
  <c r="AI56" i="52"/>
  <c r="AH56" i="52"/>
  <c r="Q56" i="52"/>
  <c r="P56" i="52"/>
  <c r="O56" i="52"/>
  <c r="N56" i="52"/>
  <c r="M56" i="52"/>
  <c r="L56" i="52"/>
  <c r="K56" i="52"/>
  <c r="J56" i="52"/>
  <c r="I56" i="52"/>
  <c r="E56" i="52"/>
  <c r="AN55" i="52"/>
  <c r="AM55" i="52"/>
  <c r="AL55" i="52"/>
  <c r="AK55" i="52"/>
  <c r="AJ55" i="52"/>
  <c r="AI55" i="52"/>
  <c r="AH55" i="52"/>
  <c r="Q55" i="52"/>
  <c r="P55" i="52"/>
  <c r="O55" i="52"/>
  <c r="N55" i="52"/>
  <c r="M55" i="52"/>
  <c r="L55" i="52"/>
  <c r="K55" i="52"/>
  <c r="J55" i="52"/>
  <c r="I55" i="52"/>
  <c r="E55" i="52"/>
  <c r="AN54" i="52"/>
  <c r="AM54" i="52"/>
  <c r="AL54" i="52"/>
  <c r="AK54" i="52"/>
  <c r="AJ54" i="52"/>
  <c r="AI54" i="52"/>
  <c r="AH54" i="52"/>
  <c r="Q54" i="52"/>
  <c r="P54" i="52"/>
  <c r="O54" i="52"/>
  <c r="N54" i="52"/>
  <c r="M54" i="52"/>
  <c r="L54" i="52"/>
  <c r="K54" i="52"/>
  <c r="J54" i="52"/>
  <c r="I54" i="52"/>
  <c r="E54" i="52"/>
  <c r="AN53" i="52"/>
  <c r="AM53" i="52"/>
  <c r="AL53" i="52"/>
  <c r="AK53" i="52"/>
  <c r="AJ53" i="52"/>
  <c r="AI53" i="52"/>
  <c r="AH53" i="52"/>
  <c r="Q53" i="52"/>
  <c r="P53" i="52"/>
  <c r="O53" i="52"/>
  <c r="N53" i="52"/>
  <c r="M53" i="52"/>
  <c r="L53" i="52"/>
  <c r="K53" i="52"/>
  <c r="J53" i="52"/>
  <c r="I53" i="52"/>
  <c r="E53" i="52"/>
  <c r="AN52" i="52"/>
  <c r="AM52" i="52"/>
  <c r="AL52" i="52"/>
  <c r="AK52" i="52"/>
  <c r="AJ52" i="52"/>
  <c r="AI52" i="52"/>
  <c r="AH52" i="52"/>
  <c r="Q52" i="52"/>
  <c r="P52" i="52"/>
  <c r="O52" i="52"/>
  <c r="N52" i="52"/>
  <c r="M52" i="52"/>
  <c r="L52" i="52"/>
  <c r="K52" i="52"/>
  <c r="J52" i="52"/>
  <c r="I52" i="52"/>
  <c r="E52" i="52"/>
  <c r="AN51" i="52"/>
  <c r="AM51" i="52"/>
  <c r="AL51" i="52"/>
  <c r="AK51" i="52"/>
  <c r="AJ51" i="52"/>
  <c r="AI51" i="52"/>
  <c r="AH51" i="52"/>
  <c r="Q51" i="52"/>
  <c r="P51" i="52"/>
  <c r="O51" i="52"/>
  <c r="N51" i="52"/>
  <c r="M51" i="52"/>
  <c r="L51" i="52"/>
  <c r="K51" i="52"/>
  <c r="J51" i="52"/>
  <c r="I51" i="52"/>
  <c r="E51" i="52"/>
  <c r="AN50" i="52"/>
  <c r="AM50" i="52"/>
  <c r="AL50" i="52"/>
  <c r="AK50" i="52"/>
  <c r="AJ50" i="52"/>
  <c r="AI50" i="52"/>
  <c r="AH50" i="52"/>
  <c r="Q50" i="52"/>
  <c r="P50" i="52"/>
  <c r="O50" i="52"/>
  <c r="N50" i="52"/>
  <c r="M50" i="52"/>
  <c r="L50" i="52"/>
  <c r="K50" i="52"/>
  <c r="J50" i="52"/>
  <c r="I50" i="52"/>
  <c r="E50" i="52"/>
  <c r="AN49" i="52"/>
  <c r="AM49" i="52"/>
  <c r="AL49" i="52"/>
  <c r="AK49" i="52"/>
  <c r="AJ49" i="52"/>
  <c r="AI49" i="52"/>
  <c r="AH49" i="52"/>
  <c r="Q49" i="52"/>
  <c r="P49" i="52"/>
  <c r="O49" i="52"/>
  <c r="N49" i="52"/>
  <c r="M49" i="52"/>
  <c r="L49" i="52"/>
  <c r="K49" i="52"/>
  <c r="J49" i="52"/>
  <c r="I49" i="52"/>
  <c r="E49" i="52"/>
  <c r="AN48" i="52"/>
  <c r="AM48" i="52"/>
  <c r="AL48" i="52"/>
  <c r="AK48" i="52"/>
  <c r="AJ48" i="52"/>
  <c r="AI48" i="52"/>
  <c r="AH48" i="52"/>
  <c r="Q48" i="52"/>
  <c r="P48" i="52"/>
  <c r="O48" i="52"/>
  <c r="N48" i="52"/>
  <c r="M48" i="52"/>
  <c r="L48" i="52"/>
  <c r="K48" i="52"/>
  <c r="J48" i="52"/>
  <c r="I48" i="52"/>
  <c r="E48" i="52"/>
  <c r="AN47" i="52"/>
  <c r="AM47" i="52"/>
  <c r="AL47" i="52"/>
  <c r="AK47" i="52"/>
  <c r="AJ47" i="52"/>
  <c r="AI47" i="52"/>
  <c r="AH47" i="52"/>
  <c r="Q47" i="52"/>
  <c r="P47" i="52"/>
  <c r="O47" i="52"/>
  <c r="N47" i="52"/>
  <c r="M47" i="52"/>
  <c r="L47" i="52"/>
  <c r="K47" i="52"/>
  <c r="J47" i="52"/>
  <c r="I47" i="52"/>
  <c r="E47" i="52"/>
  <c r="AN46" i="52"/>
  <c r="AM46" i="52"/>
  <c r="AL46" i="52"/>
  <c r="AK46" i="52"/>
  <c r="AJ46" i="52"/>
  <c r="AI46" i="52"/>
  <c r="AH46" i="52"/>
  <c r="Q46" i="52"/>
  <c r="P46" i="52"/>
  <c r="O46" i="52"/>
  <c r="N46" i="52"/>
  <c r="M46" i="52"/>
  <c r="L46" i="52"/>
  <c r="K46" i="52"/>
  <c r="J46" i="52"/>
  <c r="I46" i="52"/>
  <c r="E46" i="52"/>
  <c r="AN45" i="52"/>
  <c r="AM45" i="52"/>
  <c r="AL45" i="52"/>
  <c r="AK45" i="52"/>
  <c r="AJ45" i="52"/>
  <c r="AI45" i="52"/>
  <c r="AH45" i="52"/>
  <c r="Q45" i="52"/>
  <c r="P45" i="52"/>
  <c r="O45" i="52"/>
  <c r="N45" i="52"/>
  <c r="M45" i="52"/>
  <c r="L45" i="52"/>
  <c r="K45" i="52"/>
  <c r="J45" i="52"/>
  <c r="I45" i="52"/>
  <c r="E45" i="52"/>
  <c r="AN44" i="52"/>
  <c r="AM44" i="52"/>
  <c r="AL44" i="52"/>
  <c r="AK44" i="52"/>
  <c r="AJ44" i="52"/>
  <c r="AI44" i="52"/>
  <c r="AH44" i="52"/>
  <c r="Q44" i="52"/>
  <c r="P44" i="52"/>
  <c r="O44" i="52"/>
  <c r="N44" i="52"/>
  <c r="M44" i="52"/>
  <c r="L44" i="52"/>
  <c r="K44" i="52"/>
  <c r="J44" i="52"/>
  <c r="I44" i="52"/>
  <c r="E44" i="52"/>
  <c r="AN43" i="52"/>
  <c r="AM43" i="52"/>
  <c r="AL43" i="52"/>
  <c r="AK43" i="52"/>
  <c r="AJ43" i="52"/>
  <c r="AI43" i="52"/>
  <c r="AH43" i="52"/>
  <c r="Q43" i="52"/>
  <c r="P43" i="52"/>
  <c r="O43" i="52"/>
  <c r="N43" i="52"/>
  <c r="M43" i="52"/>
  <c r="L43" i="52"/>
  <c r="K43" i="52"/>
  <c r="J43" i="52"/>
  <c r="I43" i="52"/>
  <c r="E43" i="52"/>
  <c r="AN42" i="52"/>
  <c r="AM42" i="52"/>
  <c r="AL42" i="52"/>
  <c r="AK42" i="52"/>
  <c r="AJ42" i="52"/>
  <c r="AI42" i="52"/>
  <c r="AH42" i="52"/>
  <c r="Q42" i="52"/>
  <c r="P42" i="52"/>
  <c r="O42" i="52"/>
  <c r="N42" i="52"/>
  <c r="M42" i="52"/>
  <c r="L42" i="52"/>
  <c r="K42" i="52"/>
  <c r="J42" i="52"/>
  <c r="I42" i="52"/>
  <c r="E42" i="52"/>
  <c r="AN41" i="52"/>
  <c r="AM41" i="52"/>
  <c r="AL41" i="52"/>
  <c r="AK41" i="52"/>
  <c r="AJ41" i="52"/>
  <c r="AI41" i="52"/>
  <c r="AH41" i="52"/>
  <c r="Q41" i="52"/>
  <c r="P41" i="52"/>
  <c r="O41" i="52"/>
  <c r="N41" i="52"/>
  <c r="M41" i="52"/>
  <c r="L41" i="52"/>
  <c r="K41" i="52"/>
  <c r="J41" i="52"/>
  <c r="I41" i="52"/>
  <c r="E41" i="52"/>
  <c r="AN40" i="52"/>
  <c r="AM40" i="52"/>
  <c r="AL40" i="52"/>
  <c r="AK40" i="52"/>
  <c r="AJ40" i="52"/>
  <c r="AI40" i="52"/>
  <c r="AH40" i="52"/>
  <c r="Q40" i="52"/>
  <c r="P40" i="52"/>
  <c r="O40" i="52"/>
  <c r="N40" i="52"/>
  <c r="M40" i="52"/>
  <c r="L40" i="52"/>
  <c r="K40" i="52"/>
  <c r="J40" i="52"/>
  <c r="I40" i="52"/>
  <c r="E40" i="52"/>
  <c r="AN39" i="52"/>
  <c r="AM39" i="52"/>
  <c r="AL39" i="52"/>
  <c r="AK39" i="52"/>
  <c r="AJ39" i="52"/>
  <c r="AI39" i="52"/>
  <c r="AH39" i="52"/>
  <c r="Q39" i="52"/>
  <c r="P39" i="52"/>
  <c r="O39" i="52"/>
  <c r="N39" i="52"/>
  <c r="M39" i="52"/>
  <c r="L39" i="52"/>
  <c r="K39" i="52"/>
  <c r="J39" i="52"/>
  <c r="I39" i="52"/>
  <c r="E39" i="52"/>
  <c r="AN38" i="52"/>
  <c r="AM38" i="52"/>
  <c r="AL38" i="52"/>
  <c r="AK38" i="52"/>
  <c r="AJ38" i="52"/>
  <c r="AI38" i="52"/>
  <c r="AH38" i="52"/>
  <c r="Q38" i="52"/>
  <c r="P38" i="52"/>
  <c r="O38" i="52"/>
  <c r="N38" i="52"/>
  <c r="M38" i="52"/>
  <c r="L38" i="52"/>
  <c r="K38" i="52"/>
  <c r="J38" i="52"/>
  <c r="I38" i="52"/>
  <c r="E38" i="52"/>
  <c r="AN37" i="52"/>
  <c r="AM37" i="52"/>
  <c r="AL37" i="52"/>
  <c r="AK37" i="52"/>
  <c r="AJ37" i="52"/>
  <c r="AI37" i="52"/>
  <c r="AH37" i="52"/>
  <c r="Q37" i="52"/>
  <c r="P37" i="52"/>
  <c r="O37" i="52"/>
  <c r="N37" i="52"/>
  <c r="M37" i="52"/>
  <c r="L37" i="52"/>
  <c r="K37" i="52"/>
  <c r="J37" i="52"/>
  <c r="I37" i="52"/>
  <c r="E37" i="52"/>
  <c r="AN36" i="52"/>
  <c r="AM36" i="52"/>
  <c r="AL36" i="52"/>
  <c r="AK36" i="52"/>
  <c r="AJ36" i="52"/>
  <c r="AI36" i="52"/>
  <c r="AH36" i="52"/>
  <c r="Q36" i="52"/>
  <c r="P36" i="52"/>
  <c r="O36" i="52"/>
  <c r="N36" i="52"/>
  <c r="M36" i="52"/>
  <c r="L36" i="52"/>
  <c r="K36" i="52"/>
  <c r="J36" i="52"/>
  <c r="I36" i="52"/>
  <c r="E36" i="52"/>
  <c r="AN35" i="52"/>
  <c r="AM35" i="52"/>
  <c r="AL35" i="52"/>
  <c r="AK35" i="52"/>
  <c r="AJ35" i="52"/>
  <c r="AI35" i="52"/>
  <c r="AH35" i="52"/>
  <c r="Q35" i="52"/>
  <c r="P35" i="52"/>
  <c r="O35" i="52"/>
  <c r="N35" i="52"/>
  <c r="M35" i="52"/>
  <c r="L35" i="52"/>
  <c r="K35" i="52"/>
  <c r="J35" i="52"/>
  <c r="I35" i="52"/>
  <c r="E35" i="52"/>
  <c r="AN34" i="52"/>
  <c r="AM34" i="52"/>
  <c r="AL34" i="52"/>
  <c r="AK34" i="52"/>
  <c r="AJ34" i="52"/>
  <c r="AI34" i="52"/>
  <c r="AH34" i="52"/>
  <c r="Q34" i="52"/>
  <c r="P34" i="52"/>
  <c r="O34" i="52"/>
  <c r="N34" i="52"/>
  <c r="M34" i="52"/>
  <c r="L34" i="52"/>
  <c r="K34" i="52"/>
  <c r="J34" i="52"/>
  <c r="I34" i="52"/>
  <c r="AN33" i="52"/>
  <c r="AM33" i="52"/>
  <c r="AL33" i="52"/>
  <c r="AK33" i="52"/>
  <c r="AJ33" i="52"/>
  <c r="AI33" i="52"/>
  <c r="AH33" i="52"/>
  <c r="Q33" i="52"/>
  <c r="P33" i="52"/>
  <c r="O33" i="52"/>
  <c r="N33" i="52"/>
  <c r="M33" i="52"/>
  <c r="L33" i="52"/>
  <c r="K33" i="52"/>
  <c r="J33" i="52"/>
  <c r="I33" i="52"/>
  <c r="C33" i="52"/>
  <c r="AN32" i="52"/>
  <c r="AM32" i="52"/>
  <c r="AL32" i="52"/>
  <c r="AK32" i="52"/>
  <c r="AJ32" i="52"/>
  <c r="AI32" i="52"/>
  <c r="AH32" i="52"/>
  <c r="Q32" i="52"/>
  <c r="P32" i="52"/>
  <c r="O32" i="52"/>
  <c r="N32" i="52"/>
  <c r="M32" i="52"/>
  <c r="L32" i="52"/>
  <c r="K32" i="52"/>
  <c r="J32" i="52"/>
  <c r="I32" i="52"/>
  <c r="AN31" i="52"/>
  <c r="AM31" i="52"/>
  <c r="AL31" i="52"/>
  <c r="AK31" i="52"/>
  <c r="AJ31" i="52"/>
  <c r="AI31" i="52"/>
  <c r="AH31" i="52"/>
  <c r="Q31" i="52"/>
  <c r="P31" i="52"/>
  <c r="O31" i="52"/>
  <c r="N31" i="52"/>
  <c r="M31" i="52"/>
  <c r="L31" i="52"/>
  <c r="K31" i="52"/>
  <c r="J31" i="52"/>
  <c r="I31" i="52"/>
  <c r="AN30" i="52"/>
  <c r="AM30" i="52"/>
  <c r="AL30" i="52"/>
  <c r="AK30" i="52"/>
  <c r="AJ30" i="52"/>
  <c r="AI30" i="52"/>
  <c r="AH30" i="52"/>
  <c r="Q30" i="52"/>
  <c r="P30" i="52"/>
  <c r="O30" i="52"/>
  <c r="N30" i="52"/>
  <c r="M30" i="52"/>
  <c r="L30" i="52"/>
  <c r="K30" i="52"/>
  <c r="J30" i="52"/>
  <c r="I30" i="52"/>
  <c r="AN29" i="52"/>
  <c r="AM29" i="52"/>
  <c r="AL29" i="52"/>
  <c r="AK29" i="52"/>
  <c r="AJ29" i="52"/>
  <c r="AI29" i="52"/>
  <c r="AH29" i="52"/>
  <c r="Q29" i="52"/>
  <c r="P29" i="52"/>
  <c r="O29" i="52"/>
  <c r="N29" i="52"/>
  <c r="M29" i="52"/>
  <c r="L29" i="52"/>
  <c r="K29" i="52"/>
  <c r="J29" i="52"/>
  <c r="I29" i="52"/>
  <c r="AN28" i="52"/>
  <c r="AM28" i="52"/>
  <c r="AL28" i="52"/>
  <c r="AK28" i="52"/>
  <c r="AJ28" i="52"/>
  <c r="AI28" i="52"/>
  <c r="AH28" i="52"/>
  <c r="Q28" i="52"/>
  <c r="P28" i="52"/>
  <c r="O28" i="52"/>
  <c r="N28" i="52"/>
  <c r="M28" i="52"/>
  <c r="L28" i="52"/>
  <c r="K28" i="52"/>
  <c r="J28" i="52"/>
  <c r="I28" i="52"/>
  <c r="AN27" i="52"/>
  <c r="AM27" i="52"/>
  <c r="AL27" i="52"/>
  <c r="AK27" i="52"/>
  <c r="AJ27" i="52"/>
  <c r="AI27" i="52"/>
  <c r="AH27" i="52"/>
  <c r="Q27" i="52"/>
  <c r="P27" i="52"/>
  <c r="O27" i="52"/>
  <c r="N27" i="52"/>
  <c r="M27" i="52"/>
  <c r="L27" i="52"/>
  <c r="K27" i="52"/>
  <c r="J27" i="52"/>
  <c r="I27" i="52"/>
  <c r="AN26" i="52"/>
  <c r="AM26" i="52"/>
  <c r="AL26" i="52"/>
  <c r="AK26" i="52"/>
  <c r="AJ26" i="52"/>
  <c r="AI26" i="52"/>
  <c r="AH26" i="52"/>
  <c r="Q26" i="52"/>
  <c r="P26" i="52"/>
  <c r="O26" i="52"/>
  <c r="N26" i="52"/>
  <c r="M26" i="52"/>
  <c r="L26" i="52"/>
  <c r="K26" i="52"/>
  <c r="J26" i="52"/>
  <c r="I26" i="52"/>
  <c r="AN25" i="52"/>
  <c r="AM25" i="52"/>
  <c r="AL25" i="52"/>
  <c r="AK25" i="52"/>
  <c r="AJ25" i="52"/>
  <c r="AI25" i="52"/>
  <c r="AH25" i="52"/>
  <c r="Q25" i="52"/>
  <c r="P25" i="52"/>
  <c r="O25" i="52"/>
  <c r="N25" i="52"/>
  <c r="M25" i="52"/>
  <c r="L25" i="52"/>
  <c r="K25" i="52"/>
  <c r="J25" i="52"/>
  <c r="I25" i="52"/>
  <c r="AN24" i="52"/>
  <c r="AM24" i="52"/>
  <c r="AL24" i="52"/>
  <c r="AK24" i="52"/>
  <c r="AJ24" i="52"/>
  <c r="AI24" i="52"/>
  <c r="AH24" i="52"/>
  <c r="Q24" i="52"/>
  <c r="P24" i="52"/>
  <c r="O24" i="52"/>
  <c r="N24" i="52"/>
  <c r="M24" i="52"/>
  <c r="L24" i="52"/>
  <c r="K24" i="52"/>
  <c r="J24" i="52"/>
  <c r="I24" i="52"/>
  <c r="AN23" i="52"/>
  <c r="AM23" i="52"/>
  <c r="AL23" i="52"/>
  <c r="AK23" i="52"/>
  <c r="AJ23" i="52"/>
  <c r="AI23" i="52"/>
  <c r="AH23" i="52"/>
  <c r="Q23" i="52"/>
  <c r="P23" i="52"/>
  <c r="O23" i="52"/>
  <c r="N23" i="52"/>
  <c r="M23" i="52"/>
  <c r="L23" i="52"/>
  <c r="K23" i="52"/>
  <c r="J23" i="52"/>
  <c r="I23" i="52"/>
  <c r="AN22" i="52"/>
  <c r="AM22" i="52"/>
  <c r="AL22" i="52"/>
  <c r="AK22" i="52"/>
  <c r="AJ22" i="52"/>
  <c r="AI22" i="52"/>
  <c r="AH22" i="52"/>
  <c r="Q22" i="52"/>
  <c r="P22" i="52"/>
  <c r="O22" i="52"/>
  <c r="N22" i="52"/>
  <c r="M22" i="52"/>
  <c r="L22" i="52"/>
  <c r="K22" i="52"/>
  <c r="J22" i="52"/>
  <c r="I22" i="52"/>
  <c r="AN21" i="52"/>
  <c r="AM21" i="52"/>
  <c r="AL21" i="52"/>
  <c r="AK21" i="52"/>
  <c r="AJ21" i="52"/>
  <c r="AI21" i="52"/>
  <c r="AH21" i="52"/>
  <c r="Q21" i="52"/>
  <c r="P21" i="52"/>
  <c r="O21" i="52"/>
  <c r="N21" i="52"/>
  <c r="M21" i="52"/>
  <c r="L21" i="52"/>
  <c r="K21" i="52"/>
  <c r="J21" i="52"/>
  <c r="I21" i="52"/>
  <c r="AN20" i="52"/>
  <c r="AM20" i="52"/>
  <c r="AL20" i="52"/>
  <c r="AK20" i="52"/>
  <c r="AJ20" i="52"/>
  <c r="AI20" i="52"/>
  <c r="AH20" i="52"/>
  <c r="Q20" i="52"/>
  <c r="P20" i="52"/>
  <c r="O20" i="52"/>
  <c r="N20" i="52"/>
  <c r="M20" i="52"/>
  <c r="L20" i="52"/>
  <c r="K20" i="52"/>
  <c r="J20" i="52"/>
  <c r="I20" i="52"/>
  <c r="AN19" i="52"/>
  <c r="AM19" i="52"/>
  <c r="AL19" i="52"/>
  <c r="AK19" i="52"/>
  <c r="AJ19" i="52"/>
  <c r="AI19" i="52"/>
  <c r="AH19" i="52"/>
  <c r="Q19" i="52"/>
  <c r="P19" i="52"/>
  <c r="O19" i="52"/>
  <c r="N19" i="52"/>
  <c r="M19" i="52"/>
  <c r="L19" i="52"/>
  <c r="K19" i="52"/>
  <c r="J19" i="52"/>
  <c r="I19" i="52"/>
  <c r="AN18" i="52"/>
  <c r="AM18" i="52"/>
  <c r="AL18" i="52"/>
  <c r="AK18" i="52"/>
  <c r="AJ18" i="52"/>
  <c r="AI18" i="52"/>
  <c r="AH18" i="52"/>
  <c r="Q18" i="52"/>
  <c r="P18" i="52"/>
  <c r="O18" i="52"/>
  <c r="N18" i="52"/>
  <c r="M18" i="52"/>
  <c r="L18" i="52"/>
  <c r="K18" i="52"/>
  <c r="J18" i="52"/>
  <c r="I18" i="52"/>
  <c r="AN17" i="52"/>
  <c r="AM17" i="52"/>
  <c r="AL17" i="52"/>
  <c r="AK17" i="52"/>
  <c r="AJ17" i="52"/>
  <c r="AI17" i="52"/>
  <c r="AH17" i="52"/>
  <c r="Q17" i="52"/>
  <c r="P17" i="52"/>
  <c r="O17" i="52"/>
  <c r="N17" i="52"/>
  <c r="M17" i="52"/>
  <c r="L17" i="52"/>
  <c r="K17" i="52"/>
  <c r="J17" i="52"/>
  <c r="I17" i="52"/>
  <c r="AN16" i="52"/>
  <c r="AM16" i="52"/>
  <c r="AL16" i="52"/>
  <c r="AK16" i="52"/>
  <c r="AJ16" i="52"/>
  <c r="AI16" i="52"/>
  <c r="AH16" i="52"/>
  <c r="Q16" i="52"/>
  <c r="P16" i="52"/>
  <c r="O16" i="52"/>
  <c r="N16" i="52"/>
  <c r="M16" i="52"/>
  <c r="L16" i="52"/>
  <c r="K16" i="52"/>
  <c r="J16" i="52"/>
  <c r="I16" i="52"/>
  <c r="AN15" i="52"/>
  <c r="AM15" i="52"/>
  <c r="AL15" i="52"/>
  <c r="AK15" i="52"/>
  <c r="AJ15" i="52"/>
  <c r="AI15" i="52"/>
  <c r="AH15" i="52"/>
  <c r="Q15" i="52"/>
  <c r="P15" i="52"/>
  <c r="O15" i="52"/>
  <c r="N15" i="52"/>
  <c r="M15" i="52"/>
  <c r="L15" i="52"/>
  <c r="K15" i="52"/>
  <c r="J15" i="52"/>
  <c r="I15" i="52"/>
  <c r="AN14" i="52"/>
  <c r="AM14" i="52"/>
  <c r="AL14" i="52"/>
  <c r="AK14" i="52"/>
  <c r="AJ14" i="52"/>
  <c r="AI14" i="52"/>
  <c r="AH14" i="52"/>
  <c r="Q14" i="52"/>
  <c r="P14" i="52"/>
  <c r="O14" i="52"/>
  <c r="N14" i="52"/>
  <c r="M14" i="52"/>
  <c r="L14" i="52"/>
  <c r="K14" i="52"/>
  <c r="J14" i="52"/>
  <c r="I14" i="52"/>
  <c r="AN13" i="52"/>
  <c r="AM13" i="52"/>
  <c r="AL13" i="52"/>
  <c r="AK13" i="52"/>
  <c r="AJ13" i="52"/>
  <c r="AI13" i="52"/>
  <c r="AH13" i="52"/>
  <c r="Q13" i="52"/>
  <c r="P13" i="52"/>
  <c r="O13" i="52"/>
  <c r="N13" i="52"/>
  <c r="M13" i="52"/>
  <c r="L13" i="52"/>
  <c r="K13" i="52"/>
  <c r="J13" i="52"/>
  <c r="I13" i="52"/>
  <c r="C13" i="52"/>
  <c r="C14" i="52" s="1"/>
  <c r="C15" i="52" s="1"/>
  <c r="C16" i="52" s="1"/>
  <c r="C17" i="52" s="1"/>
  <c r="C18" i="52" s="1"/>
  <c r="C19" i="52" s="1"/>
  <c r="AN12" i="52"/>
  <c r="AM12" i="52"/>
  <c r="AL12" i="52"/>
  <c r="AK12" i="52"/>
  <c r="AJ12" i="52"/>
  <c r="AI12" i="52"/>
  <c r="AH12" i="52"/>
  <c r="Q12" i="52"/>
  <c r="P12" i="52"/>
  <c r="O12" i="52"/>
  <c r="N12" i="52"/>
  <c r="M12" i="52"/>
  <c r="L12" i="52"/>
  <c r="K12" i="52"/>
  <c r="J12" i="52"/>
  <c r="I12" i="52"/>
  <c r="C12" i="52"/>
  <c r="AN11" i="52"/>
  <c r="AM11" i="52"/>
  <c r="AL11" i="52"/>
  <c r="AK11" i="52"/>
  <c r="AJ11" i="52"/>
  <c r="AI11" i="52"/>
  <c r="AH11" i="52"/>
  <c r="Q11" i="52"/>
  <c r="P11" i="52"/>
  <c r="O11" i="52"/>
  <c r="N11" i="52"/>
  <c r="M11" i="52"/>
  <c r="L11" i="52"/>
  <c r="K11" i="52"/>
  <c r="J11" i="52"/>
  <c r="I11" i="52"/>
  <c r="AN10" i="52"/>
  <c r="AM10" i="52"/>
  <c r="AL10" i="52"/>
  <c r="AK10" i="52"/>
  <c r="AJ10" i="52"/>
  <c r="AI10" i="52"/>
  <c r="AH10" i="52"/>
  <c r="Q10" i="52"/>
  <c r="P10" i="52"/>
  <c r="O10" i="52"/>
  <c r="N10" i="52"/>
  <c r="M10" i="52"/>
  <c r="L10" i="52"/>
  <c r="K10" i="52"/>
  <c r="J10" i="52"/>
  <c r="I10" i="52"/>
  <c r="AN9" i="52"/>
  <c r="AM9" i="52"/>
  <c r="AL9" i="52"/>
  <c r="AK9" i="52"/>
  <c r="AJ9" i="52"/>
  <c r="AI9" i="52"/>
  <c r="AH9" i="52"/>
  <c r="Q9" i="52"/>
  <c r="P9" i="52"/>
  <c r="O9" i="52"/>
  <c r="N9" i="52"/>
  <c r="M9" i="52"/>
  <c r="L9" i="52"/>
  <c r="K9" i="52"/>
  <c r="J9" i="52"/>
  <c r="I9" i="52"/>
  <c r="C9" i="52"/>
  <c r="E11" i="52" s="1"/>
  <c r="AN8" i="52"/>
  <c r="AM8" i="52"/>
  <c r="AL8" i="52"/>
  <c r="AK8" i="52"/>
  <c r="AJ8" i="52"/>
  <c r="AI8" i="52"/>
  <c r="AH8" i="52"/>
  <c r="Q8" i="52"/>
  <c r="P8" i="52"/>
  <c r="O8" i="52"/>
  <c r="N8" i="52"/>
  <c r="M8" i="52"/>
  <c r="L8" i="52"/>
  <c r="K8" i="52"/>
  <c r="J8" i="52"/>
  <c r="I8" i="52"/>
  <c r="AN7" i="52"/>
  <c r="AM7" i="52"/>
  <c r="AL7" i="52"/>
  <c r="AK7" i="52"/>
  <c r="AJ7" i="52"/>
  <c r="AI7" i="52"/>
  <c r="AH7" i="52"/>
  <c r="AF7" i="52"/>
  <c r="AD7" i="52"/>
  <c r="AC7" i="52"/>
  <c r="AA7" i="52"/>
  <c r="X7" i="52"/>
  <c r="Q7" i="52"/>
  <c r="N5" i="52" s="1"/>
  <c r="P7" i="52"/>
  <c r="O7" i="52"/>
  <c r="N7" i="52"/>
  <c r="M7" i="52"/>
  <c r="L7" i="52"/>
  <c r="K7" i="52"/>
  <c r="J7" i="52"/>
  <c r="I7" i="52"/>
  <c r="D6" i="52"/>
  <c r="AF5" i="52"/>
  <c r="AC5" i="52"/>
  <c r="K5" i="52"/>
  <c r="H5" i="52"/>
  <c r="G6" i="52" s="1"/>
  <c r="AH3" i="52" s="1"/>
  <c r="E5" i="52"/>
  <c r="D5" i="52"/>
  <c r="D18" i="52" s="1"/>
  <c r="G1" i="52"/>
  <c r="AN220" i="51"/>
  <c r="AM220" i="51"/>
  <c r="AL220" i="51"/>
  <c r="AK220" i="51"/>
  <c r="AJ220" i="51"/>
  <c r="AI220" i="51"/>
  <c r="AH220" i="51"/>
  <c r="Q220" i="51"/>
  <c r="P220" i="51"/>
  <c r="O220" i="51"/>
  <c r="N220" i="51"/>
  <c r="M220" i="51"/>
  <c r="L220" i="51"/>
  <c r="K220" i="51"/>
  <c r="J220" i="51"/>
  <c r="I220" i="51"/>
  <c r="AN219" i="51"/>
  <c r="AM219" i="51"/>
  <c r="AL219" i="51"/>
  <c r="AK219" i="51"/>
  <c r="AJ219" i="51"/>
  <c r="AI219" i="51"/>
  <c r="AH219" i="51"/>
  <c r="Q219" i="51"/>
  <c r="P219" i="51"/>
  <c r="O219" i="51"/>
  <c r="N219" i="51"/>
  <c r="M219" i="51"/>
  <c r="L219" i="51"/>
  <c r="K219" i="51"/>
  <c r="J219" i="51"/>
  <c r="I219" i="51"/>
  <c r="AN218" i="51"/>
  <c r="AM218" i="51"/>
  <c r="AL218" i="51"/>
  <c r="AK218" i="51"/>
  <c r="AJ218" i="51"/>
  <c r="AI218" i="51"/>
  <c r="AH218" i="51"/>
  <c r="Q218" i="51"/>
  <c r="P218" i="51"/>
  <c r="O218" i="51"/>
  <c r="N218" i="51"/>
  <c r="M218" i="51"/>
  <c r="L218" i="51"/>
  <c r="K218" i="51"/>
  <c r="J218" i="51"/>
  <c r="I218" i="51"/>
  <c r="AN217" i="51"/>
  <c r="AM217" i="51"/>
  <c r="AL217" i="51"/>
  <c r="AK217" i="51"/>
  <c r="AJ217" i="51"/>
  <c r="AI217" i="51"/>
  <c r="AH217" i="51"/>
  <c r="Q217" i="51"/>
  <c r="P217" i="51"/>
  <c r="O217" i="51"/>
  <c r="N217" i="51"/>
  <c r="M217" i="51"/>
  <c r="L217" i="51"/>
  <c r="K217" i="51"/>
  <c r="J217" i="51"/>
  <c r="I217" i="51"/>
  <c r="AN216" i="51"/>
  <c r="AM216" i="51"/>
  <c r="AL216" i="51"/>
  <c r="AK216" i="51"/>
  <c r="AJ216" i="51"/>
  <c r="AI216" i="51"/>
  <c r="AH216" i="51"/>
  <c r="Q216" i="51"/>
  <c r="P216" i="51"/>
  <c r="O216" i="51"/>
  <c r="N216" i="51"/>
  <c r="M216" i="51"/>
  <c r="L216" i="51"/>
  <c r="K216" i="51"/>
  <c r="J216" i="51"/>
  <c r="I216" i="51"/>
  <c r="AN215" i="51"/>
  <c r="AM215" i="51"/>
  <c r="AL215" i="51"/>
  <c r="AK215" i="51"/>
  <c r="AJ215" i="51"/>
  <c r="AI215" i="51"/>
  <c r="AH215" i="51"/>
  <c r="Q215" i="51"/>
  <c r="P215" i="51"/>
  <c r="O215" i="51"/>
  <c r="N215" i="51"/>
  <c r="M215" i="51"/>
  <c r="L215" i="51"/>
  <c r="K215" i="51"/>
  <c r="J215" i="51"/>
  <c r="I215" i="51"/>
  <c r="E215" i="51"/>
  <c r="AN214" i="51"/>
  <c r="AM214" i="51"/>
  <c r="AL214" i="51"/>
  <c r="AK214" i="51"/>
  <c r="AJ214" i="51"/>
  <c r="AI214" i="51"/>
  <c r="AH214" i="51"/>
  <c r="Q214" i="51"/>
  <c r="P214" i="51"/>
  <c r="O214" i="51"/>
  <c r="N214" i="51"/>
  <c r="M214" i="51"/>
  <c r="L214" i="51"/>
  <c r="K214" i="51"/>
  <c r="J214" i="51"/>
  <c r="I214" i="51"/>
  <c r="E214" i="51"/>
  <c r="AN213" i="51"/>
  <c r="AM213" i="51"/>
  <c r="AL213" i="51"/>
  <c r="AK213" i="51"/>
  <c r="AJ213" i="51"/>
  <c r="AI213" i="51"/>
  <c r="AH213" i="51"/>
  <c r="Q213" i="51"/>
  <c r="P213" i="51"/>
  <c r="O213" i="51"/>
  <c r="N213" i="51"/>
  <c r="M213" i="51"/>
  <c r="L213" i="51"/>
  <c r="K213" i="51"/>
  <c r="J213" i="51"/>
  <c r="I213" i="51"/>
  <c r="E213" i="51"/>
  <c r="AN212" i="51"/>
  <c r="AM212" i="51"/>
  <c r="AL212" i="51"/>
  <c r="AK212" i="51"/>
  <c r="AJ212" i="51"/>
  <c r="AI212" i="51"/>
  <c r="AH212" i="51"/>
  <c r="Q212" i="51"/>
  <c r="P212" i="51"/>
  <c r="O212" i="51"/>
  <c r="N212" i="51"/>
  <c r="M212" i="51"/>
  <c r="L212" i="51"/>
  <c r="K212" i="51"/>
  <c r="J212" i="51"/>
  <c r="I212" i="51"/>
  <c r="E212" i="51"/>
  <c r="AN211" i="51"/>
  <c r="AM211" i="51"/>
  <c r="AL211" i="51"/>
  <c r="AK211" i="51"/>
  <c r="AJ211" i="51"/>
  <c r="AI211" i="51"/>
  <c r="AH211" i="51"/>
  <c r="Q211" i="51"/>
  <c r="P211" i="51"/>
  <c r="O211" i="51"/>
  <c r="N211" i="51"/>
  <c r="M211" i="51"/>
  <c r="L211" i="51"/>
  <c r="K211" i="51"/>
  <c r="J211" i="51"/>
  <c r="I211" i="51"/>
  <c r="E211" i="51"/>
  <c r="AN210" i="51"/>
  <c r="AM210" i="51"/>
  <c r="AL210" i="51"/>
  <c r="AK210" i="51"/>
  <c r="AJ210" i="51"/>
  <c r="AI210" i="51"/>
  <c r="AH210" i="51"/>
  <c r="Q210" i="51"/>
  <c r="P210" i="51"/>
  <c r="O210" i="51"/>
  <c r="N210" i="51"/>
  <c r="M210" i="51"/>
  <c r="L210" i="51"/>
  <c r="K210" i="51"/>
  <c r="J210" i="51"/>
  <c r="I210" i="51"/>
  <c r="E210" i="51"/>
  <c r="AN209" i="51"/>
  <c r="AM209" i="51"/>
  <c r="AL209" i="51"/>
  <c r="AK209" i="51"/>
  <c r="AJ209" i="51"/>
  <c r="AI209" i="51"/>
  <c r="AH209" i="51"/>
  <c r="Q209" i="51"/>
  <c r="P209" i="51"/>
  <c r="O209" i="51"/>
  <c r="N209" i="51"/>
  <c r="M209" i="51"/>
  <c r="L209" i="51"/>
  <c r="K209" i="51"/>
  <c r="J209" i="51"/>
  <c r="I209" i="51"/>
  <c r="E209" i="51"/>
  <c r="AN208" i="51"/>
  <c r="AM208" i="51"/>
  <c r="AL208" i="51"/>
  <c r="AK208" i="51"/>
  <c r="AJ208" i="51"/>
  <c r="AI208" i="51"/>
  <c r="AH208" i="51"/>
  <c r="Q208" i="51"/>
  <c r="P208" i="51"/>
  <c r="O208" i="51"/>
  <c r="N208" i="51"/>
  <c r="M208" i="51"/>
  <c r="L208" i="51"/>
  <c r="K208" i="51"/>
  <c r="J208" i="51"/>
  <c r="I208" i="51"/>
  <c r="E208" i="51"/>
  <c r="AN207" i="51"/>
  <c r="AM207" i="51"/>
  <c r="AL207" i="51"/>
  <c r="AK207" i="51"/>
  <c r="AJ207" i="51"/>
  <c r="AI207" i="51"/>
  <c r="AH207" i="51"/>
  <c r="Q207" i="51"/>
  <c r="P207" i="51"/>
  <c r="O207" i="51"/>
  <c r="N207" i="51"/>
  <c r="M207" i="51"/>
  <c r="L207" i="51"/>
  <c r="K207" i="51"/>
  <c r="J207" i="51"/>
  <c r="I207" i="51"/>
  <c r="E207" i="51"/>
  <c r="AN206" i="51"/>
  <c r="AM206" i="51"/>
  <c r="AL206" i="51"/>
  <c r="AK206" i="51"/>
  <c r="AJ206" i="51"/>
  <c r="AI206" i="51"/>
  <c r="AH206" i="51"/>
  <c r="Q206" i="51"/>
  <c r="P206" i="51"/>
  <c r="O206" i="51"/>
  <c r="N206" i="51"/>
  <c r="M206" i="51"/>
  <c r="L206" i="51"/>
  <c r="K206" i="51"/>
  <c r="J206" i="51"/>
  <c r="I206" i="51"/>
  <c r="E206" i="51"/>
  <c r="AN205" i="51"/>
  <c r="AM205" i="51"/>
  <c r="AL205" i="51"/>
  <c r="AK205" i="51"/>
  <c r="AJ205" i="51"/>
  <c r="AI205" i="51"/>
  <c r="AH205" i="51"/>
  <c r="Q205" i="51"/>
  <c r="P205" i="51"/>
  <c r="O205" i="51"/>
  <c r="N205" i="51"/>
  <c r="M205" i="51"/>
  <c r="L205" i="51"/>
  <c r="K205" i="51"/>
  <c r="J205" i="51"/>
  <c r="I205" i="51"/>
  <c r="E205" i="51"/>
  <c r="AN204" i="51"/>
  <c r="AM204" i="51"/>
  <c r="AL204" i="51"/>
  <c r="AK204" i="51"/>
  <c r="AJ204" i="51"/>
  <c r="AI204" i="51"/>
  <c r="AH204" i="51"/>
  <c r="Q204" i="51"/>
  <c r="P204" i="51"/>
  <c r="O204" i="51"/>
  <c r="N204" i="51"/>
  <c r="M204" i="51"/>
  <c r="L204" i="51"/>
  <c r="K204" i="51"/>
  <c r="J204" i="51"/>
  <c r="I204" i="51"/>
  <c r="E204" i="51"/>
  <c r="AN203" i="51"/>
  <c r="AM203" i="51"/>
  <c r="AL203" i="51"/>
  <c r="AK203" i="51"/>
  <c r="AJ203" i="51"/>
  <c r="AI203" i="51"/>
  <c r="AH203" i="51"/>
  <c r="Q203" i="51"/>
  <c r="P203" i="51"/>
  <c r="O203" i="51"/>
  <c r="N203" i="51"/>
  <c r="M203" i="51"/>
  <c r="L203" i="51"/>
  <c r="K203" i="51"/>
  <c r="J203" i="51"/>
  <c r="I203" i="51"/>
  <c r="E203" i="51"/>
  <c r="AN202" i="51"/>
  <c r="AM202" i="51"/>
  <c r="AL202" i="51"/>
  <c r="AK202" i="51"/>
  <c r="AJ202" i="51"/>
  <c r="AI202" i="51"/>
  <c r="AH202" i="51"/>
  <c r="Q202" i="51"/>
  <c r="P202" i="51"/>
  <c r="O202" i="51"/>
  <c r="N202" i="51"/>
  <c r="M202" i="51"/>
  <c r="L202" i="51"/>
  <c r="K202" i="51"/>
  <c r="J202" i="51"/>
  <c r="I202" i="51"/>
  <c r="E202" i="51"/>
  <c r="AN201" i="51"/>
  <c r="AM201" i="51"/>
  <c r="AL201" i="51"/>
  <c r="AK201" i="51"/>
  <c r="AJ201" i="51"/>
  <c r="AI201" i="51"/>
  <c r="AH201" i="51"/>
  <c r="Q201" i="51"/>
  <c r="P201" i="51"/>
  <c r="O201" i="51"/>
  <c r="N201" i="51"/>
  <c r="M201" i="51"/>
  <c r="L201" i="51"/>
  <c r="K201" i="51"/>
  <c r="J201" i="51"/>
  <c r="I201" i="51"/>
  <c r="E201" i="51"/>
  <c r="AN200" i="51"/>
  <c r="AM200" i="51"/>
  <c r="AL200" i="51"/>
  <c r="AK200" i="51"/>
  <c r="AJ200" i="51"/>
  <c r="AI200" i="51"/>
  <c r="AH200" i="51"/>
  <c r="Q200" i="51"/>
  <c r="P200" i="51"/>
  <c r="O200" i="51"/>
  <c r="N200" i="51"/>
  <c r="M200" i="51"/>
  <c r="L200" i="51"/>
  <c r="K200" i="51"/>
  <c r="J200" i="51"/>
  <c r="I200" i="51"/>
  <c r="E200" i="51"/>
  <c r="AN199" i="51"/>
  <c r="AM199" i="51"/>
  <c r="AL199" i="51"/>
  <c r="AK199" i="51"/>
  <c r="AJ199" i="51"/>
  <c r="AI199" i="51"/>
  <c r="AH199" i="51"/>
  <c r="Q199" i="51"/>
  <c r="P199" i="51"/>
  <c r="O199" i="51"/>
  <c r="N199" i="51"/>
  <c r="M199" i="51"/>
  <c r="L199" i="51"/>
  <c r="K199" i="51"/>
  <c r="J199" i="51"/>
  <c r="I199" i="51"/>
  <c r="E199" i="51"/>
  <c r="AN198" i="51"/>
  <c r="AM198" i="51"/>
  <c r="AL198" i="51"/>
  <c r="AK198" i="51"/>
  <c r="AJ198" i="51"/>
  <c r="AI198" i="51"/>
  <c r="AH198" i="51"/>
  <c r="Q198" i="51"/>
  <c r="P198" i="51"/>
  <c r="O198" i="51"/>
  <c r="N198" i="51"/>
  <c r="M198" i="51"/>
  <c r="L198" i="51"/>
  <c r="K198" i="51"/>
  <c r="J198" i="51"/>
  <c r="I198" i="51"/>
  <c r="E198" i="51"/>
  <c r="AN197" i="51"/>
  <c r="AM197" i="51"/>
  <c r="AL197" i="51"/>
  <c r="AK197" i="51"/>
  <c r="AJ197" i="51"/>
  <c r="AI197" i="51"/>
  <c r="AH197" i="51"/>
  <c r="Q197" i="51"/>
  <c r="P197" i="51"/>
  <c r="O197" i="51"/>
  <c r="N197" i="51"/>
  <c r="M197" i="51"/>
  <c r="L197" i="51"/>
  <c r="K197" i="51"/>
  <c r="J197" i="51"/>
  <c r="I197" i="51"/>
  <c r="E197" i="51"/>
  <c r="AN196" i="51"/>
  <c r="AM196" i="51"/>
  <c r="AL196" i="51"/>
  <c r="AK196" i="51"/>
  <c r="AJ196" i="51"/>
  <c r="AI196" i="51"/>
  <c r="AH196" i="51"/>
  <c r="Q196" i="51"/>
  <c r="P196" i="51"/>
  <c r="O196" i="51"/>
  <c r="N196" i="51"/>
  <c r="M196" i="51"/>
  <c r="L196" i="51"/>
  <c r="K196" i="51"/>
  <c r="J196" i="51"/>
  <c r="I196" i="51"/>
  <c r="E196" i="51"/>
  <c r="AN195" i="51"/>
  <c r="AM195" i="51"/>
  <c r="AL195" i="51"/>
  <c r="AK195" i="51"/>
  <c r="AJ195" i="51"/>
  <c r="AI195" i="51"/>
  <c r="AH195" i="51"/>
  <c r="Q195" i="51"/>
  <c r="P195" i="51"/>
  <c r="O195" i="51"/>
  <c r="N195" i="51"/>
  <c r="M195" i="51"/>
  <c r="L195" i="51"/>
  <c r="K195" i="51"/>
  <c r="J195" i="51"/>
  <c r="I195" i="51"/>
  <c r="E195" i="51"/>
  <c r="AN194" i="51"/>
  <c r="AM194" i="51"/>
  <c r="AL194" i="51"/>
  <c r="AK194" i="51"/>
  <c r="AJ194" i="51"/>
  <c r="AI194" i="51"/>
  <c r="AH194" i="51"/>
  <c r="Q194" i="51"/>
  <c r="P194" i="51"/>
  <c r="O194" i="51"/>
  <c r="N194" i="51"/>
  <c r="M194" i="51"/>
  <c r="L194" i="51"/>
  <c r="K194" i="51"/>
  <c r="J194" i="51"/>
  <c r="I194" i="51"/>
  <c r="E194" i="51"/>
  <c r="AN193" i="51"/>
  <c r="AM193" i="51"/>
  <c r="AL193" i="51"/>
  <c r="AK193" i="51"/>
  <c r="AJ193" i="51"/>
  <c r="AI193" i="51"/>
  <c r="AH193" i="51"/>
  <c r="Q193" i="51"/>
  <c r="P193" i="51"/>
  <c r="O193" i="51"/>
  <c r="N193" i="51"/>
  <c r="M193" i="51"/>
  <c r="L193" i="51"/>
  <c r="K193" i="51"/>
  <c r="J193" i="51"/>
  <c r="I193" i="51"/>
  <c r="E193" i="51"/>
  <c r="AN192" i="51"/>
  <c r="AM192" i="51"/>
  <c r="AL192" i="51"/>
  <c r="AK192" i="51"/>
  <c r="AJ192" i="51"/>
  <c r="AI192" i="51"/>
  <c r="AH192" i="51"/>
  <c r="Q192" i="51"/>
  <c r="P192" i="51"/>
  <c r="O192" i="51"/>
  <c r="N192" i="51"/>
  <c r="M192" i="51"/>
  <c r="L192" i="51"/>
  <c r="K192" i="51"/>
  <c r="J192" i="51"/>
  <c r="I192" i="51"/>
  <c r="E192" i="51"/>
  <c r="AN191" i="51"/>
  <c r="AM191" i="51"/>
  <c r="AL191" i="51"/>
  <c r="AK191" i="51"/>
  <c r="AJ191" i="51"/>
  <c r="AI191" i="51"/>
  <c r="AH191" i="51"/>
  <c r="Q191" i="51"/>
  <c r="P191" i="51"/>
  <c r="O191" i="51"/>
  <c r="N191" i="51"/>
  <c r="M191" i="51"/>
  <c r="L191" i="51"/>
  <c r="K191" i="51"/>
  <c r="J191" i="51"/>
  <c r="I191" i="51"/>
  <c r="E191" i="51"/>
  <c r="AN190" i="51"/>
  <c r="AM190" i="51"/>
  <c r="AL190" i="51"/>
  <c r="AK190" i="51"/>
  <c r="AJ190" i="51"/>
  <c r="AI190" i="51"/>
  <c r="AH190" i="51"/>
  <c r="Q190" i="51"/>
  <c r="P190" i="51"/>
  <c r="O190" i="51"/>
  <c r="N190" i="51"/>
  <c r="M190" i="51"/>
  <c r="L190" i="51"/>
  <c r="K190" i="51"/>
  <c r="J190" i="51"/>
  <c r="I190" i="51"/>
  <c r="E190" i="51"/>
  <c r="AN189" i="51"/>
  <c r="AM189" i="51"/>
  <c r="AL189" i="51"/>
  <c r="AK189" i="51"/>
  <c r="AJ189" i="51"/>
  <c r="AI189" i="51"/>
  <c r="AH189" i="51"/>
  <c r="Q189" i="51"/>
  <c r="P189" i="51"/>
  <c r="O189" i="51"/>
  <c r="N189" i="51"/>
  <c r="M189" i="51"/>
  <c r="L189" i="51"/>
  <c r="K189" i="51"/>
  <c r="J189" i="51"/>
  <c r="I189" i="51"/>
  <c r="E189" i="51"/>
  <c r="AN188" i="51"/>
  <c r="AM188" i="51"/>
  <c r="AL188" i="51"/>
  <c r="AK188" i="51"/>
  <c r="AJ188" i="51"/>
  <c r="AI188" i="51"/>
  <c r="AH188" i="51"/>
  <c r="Q188" i="51"/>
  <c r="P188" i="51"/>
  <c r="O188" i="51"/>
  <c r="N188" i="51"/>
  <c r="M188" i="51"/>
  <c r="L188" i="51"/>
  <c r="K188" i="51"/>
  <c r="J188" i="51"/>
  <c r="I188" i="51"/>
  <c r="E188" i="51"/>
  <c r="AN187" i="51"/>
  <c r="AM187" i="51"/>
  <c r="AL187" i="51"/>
  <c r="AK187" i="51"/>
  <c r="AJ187" i="51"/>
  <c r="AI187" i="51"/>
  <c r="AH187" i="51"/>
  <c r="Q187" i="51"/>
  <c r="P187" i="51"/>
  <c r="O187" i="51"/>
  <c r="N187" i="51"/>
  <c r="M187" i="51"/>
  <c r="L187" i="51"/>
  <c r="K187" i="51"/>
  <c r="J187" i="51"/>
  <c r="I187" i="51"/>
  <c r="E187" i="51"/>
  <c r="AN186" i="51"/>
  <c r="AM186" i="51"/>
  <c r="AL186" i="51"/>
  <c r="AK186" i="51"/>
  <c r="AJ186" i="51"/>
  <c r="AI186" i="51"/>
  <c r="AH186" i="51"/>
  <c r="Q186" i="51"/>
  <c r="P186" i="51"/>
  <c r="O186" i="51"/>
  <c r="N186" i="51"/>
  <c r="M186" i="51"/>
  <c r="L186" i="51"/>
  <c r="K186" i="51"/>
  <c r="J186" i="51"/>
  <c r="I186" i="51"/>
  <c r="E186" i="51"/>
  <c r="AN185" i="51"/>
  <c r="AM185" i="51"/>
  <c r="AL185" i="51"/>
  <c r="AK185" i="51"/>
  <c r="AJ185" i="51"/>
  <c r="AI185" i="51"/>
  <c r="AH185" i="51"/>
  <c r="Q185" i="51"/>
  <c r="P185" i="51"/>
  <c r="O185" i="51"/>
  <c r="N185" i="51"/>
  <c r="M185" i="51"/>
  <c r="L185" i="51"/>
  <c r="K185" i="51"/>
  <c r="J185" i="51"/>
  <c r="I185" i="51"/>
  <c r="E185" i="51"/>
  <c r="AN184" i="51"/>
  <c r="AM184" i="51"/>
  <c r="AL184" i="51"/>
  <c r="AK184" i="51"/>
  <c r="AJ184" i="51"/>
  <c r="AI184" i="51"/>
  <c r="AH184" i="51"/>
  <c r="Q184" i="51"/>
  <c r="P184" i="51"/>
  <c r="O184" i="51"/>
  <c r="N184" i="51"/>
  <c r="M184" i="51"/>
  <c r="L184" i="51"/>
  <c r="K184" i="51"/>
  <c r="J184" i="51"/>
  <c r="I184" i="51"/>
  <c r="E184" i="51"/>
  <c r="AN183" i="51"/>
  <c r="AM183" i="51"/>
  <c r="AL183" i="51"/>
  <c r="AK183" i="51"/>
  <c r="AJ183" i="51"/>
  <c r="AI183" i="51"/>
  <c r="AH183" i="51"/>
  <c r="Q183" i="51"/>
  <c r="P183" i="51"/>
  <c r="O183" i="51"/>
  <c r="N183" i="51"/>
  <c r="M183" i="51"/>
  <c r="L183" i="51"/>
  <c r="K183" i="51"/>
  <c r="J183" i="51"/>
  <c r="I183" i="51"/>
  <c r="E183" i="51"/>
  <c r="AN182" i="51"/>
  <c r="AM182" i="51"/>
  <c r="AL182" i="51"/>
  <c r="AK182" i="51"/>
  <c r="AJ182" i="51"/>
  <c r="AI182" i="51"/>
  <c r="AH182" i="51"/>
  <c r="Q182" i="51"/>
  <c r="P182" i="51"/>
  <c r="O182" i="51"/>
  <c r="N182" i="51"/>
  <c r="M182" i="51"/>
  <c r="L182" i="51"/>
  <c r="K182" i="51"/>
  <c r="J182" i="51"/>
  <c r="I182" i="51"/>
  <c r="E182" i="51"/>
  <c r="AN181" i="51"/>
  <c r="AM181" i="51"/>
  <c r="AL181" i="51"/>
  <c r="AK181" i="51"/>
  <c r="AJ181" i="51"/>
  <c r="AI181" i="51"/>
  <c r="AH181" i="51"/>
  <c r="Q181" i="51"/>
  <c r="P181" i="51"/>
  <c r="O181" i="51"/>
  <c r="N181" i="51"/>
  <c r="M181" i="51"/>
  <c r="L181" i="51"/>
  <c r="K181" i="51"/>
  <c r="J181" i="51"/>
  <c r="I181" i="51"/>
  <c r="E181" i="51"/>
  <c r="AN180" i="51"/>
  <c r="AM180" i="51"/>
  <c r="AL180" i="51"/>
  <c r="AK180" i="51"/>
  <c r="AJ180" i="51"/>
  <c r="AI180" i="51"/>
  <c r="AH180" i="51"/>
  <c r="Q180" i="51"/>
  <c r="P180" i="51"/>
  <c r="O180" i="51"/>
  <c r="N180" i="51"/>
  <c r="M180" i="51"/>
  <c r="L180" i="51"/>
  <c r="K180" i="51"/>
  <c r="J180" i="51"/>
  <c r="I180" i="51"/>
  <c r="E180" i="51"/>
  <c r="AN179" i="51"/>
  <c r="AM179" i="51"/>
  <c r="AL179" i="51"/>
  <c r="AK179" i="51"/>
  <c r="AJ179" i="51"/>
  <c r="AI179" i="51"/>
  <c r="AH179" i="51"/>
  <c r="Q179" i="51"/>
  <c r="P179" i="51"/>
  <c r="O179" i="51"/>
  <c r="N179" i="51"/>
  <c r="M179" i="51"/>
  <c r="L179" i="51"/>
  <c r="K179" i="51"/>
  <c r="J179" i="51"/>
  <c r="I179" i="51"/>
  <c r="E179" i="51"/>
  <c r="AN178" i="51"/>
  <c r="AM178" i="51"/>
  <c r="AL178" i="51"/>
  <c r="AK178" i="51"/>
  <c r="AJ178" i="51"/>
  <c r="AI178" i="51"/>
  <c r="AH178" i="51"/>
  <c r="Q178" i="51"/>
  <c r="P178" i="51"/>
  <c r="O178" i="51"/>
  <c r="N178" i="51"/>
  <c r="M178" i="51"/>
  <c r="L178" i="51"/>
  <c r="K178" i="51"/>
  <c r="J178" i="51"/>
  <c r="I178" i="51"/>
  <c r="E178" i="51"/>
  <c r="AN177" i="51"/>
  <c r="AM177" i="51"/>
  <c r="AL177" i="51"/>
  <c r="AK177" i="51"/>
  <c r="AJ177" i="51"/>
  <c r="AI177" i="51"/>
  <c r="AH177" i="51"/>
  <c r="Q177" i="51"/>
  <c r="P177" i="51"/>
  <c r="O177" i="51"/>
  <c r="N177" i="51"/>
  <c r="M177" i="51"/>
  <c r="L177" i="51"/>
  <c r="K177" i="51"/>
  <c r="J177" i="51"/>
  <c r="I177" i="51"/>
  <c r="E177" i="51"/>
  <c r="AN176" i="51"/>
  <c r="AM176" i="51"/>
  <c r="AL176" i="51"/>
  <c r="AK176" i="51"/>
  <c r="AJ176" i="51"/>
  <c r="AI176" i="51"/>
  <c r="AH176" i="51"/>
  <c r="Q176" i="51"/>
  <c r="P176" i="51"/>
  <c r="O176" i="51"/>
  <c r="N176" i="51"/>
  <c r="M176" i="51"/>
  <c r="L176" i="51"/>
  <c r="K176" i="51"/>
  <c r="J176" i="51"/>
  <c r="I176" i="51"/>
  <c r="E176" i="51"/>
  <c r="AN175" i="51"/>
  <c r="AM175" i="51"/>
  <c r="AL175" i="51"/>
  <c r="AK175" i="51"/>
  <c r="AJ175" i="51"/>
  <c r="AI175" i="51"/>
  <c r="AH175" i="51"/>
  <c r="Q175" i="51"/>
  <c r="P175" i="51"/>
  <c r="O175" i="51"/>
  <c r="N175" i="51"/>
  <c r="M175" i="51"/>
  <c r="L175" i="51"/>
  <c r="K175" i="51"/>
  <c r="J175" i="51"/>
  <c r="I175" i="51"/>
  <c r="E175" i="51"/>
  <c r="AN174" i="51"/>
  <c r="AM174" i="51"/>
  <c r="AL174" i="51"/>
  <c r="AK174" i="51"/>
  <c r="AJ174" i="51"/>
  <c r="AI174" i="51"/>
  <c r="AH174" i="51"/>
  <c r="Q174" i="51"/>
  <c r="P174" i="51"/>
  <c r="O174" i="51"/>
  <c r="N174" i="51"/>
  <c r="M174" i="51"/>
  <c r="L174" i="51"/>
  <c r="K174" i="51"/>
  <c r="J174" i="51"/>
  <c r="I174" i="51"/>
  <c r="E174" i="51"/>
  <c r="AN173" i="51"/>
  <c r="AM173" i="51"/>
  <c r="AL173" i="51"/>
  <c r="AK173" i="51"/>
  <c r="AJ173" i="51"/>
  <c r="AI173" i="51"/>
  <c r="AH173" i="51"/>
  <c r="Q173" i="51"/>
  <c r="P173" i="51"/>
  <c r="O173" i="51"/>
  <c r="N173" i="51"/>
  <c r="M173" i="51"/>
  <c r="L173" i="51"/>
  <c r="K173" i="51"/>
  <c r="J173" i="51"/>
  <c r="I173" i="51"/>
  <c r="E173" i="51"/>
  <c r="AN172" i="51"/>
  <c r="AM172" i="51"/>
  <c r="AL172" i="51"/>
  <c r="AK172" i="51"/>
  <c r="AJ172" i="51"/>
  <c r="AI172" i="51"/>
  <c r="AH172" i="51"/>
  <c r="Q172" i="51"/>
  <c r="P172" i="51"/>
  <c r="O172" i="51"/>
  <c r="N172" i="51"/>
  <c r="M172" i="51"/>
  <c r="L172" i="51"/>
  <c r="K172" i="51"/>
  <c r="J172" i="51"/>
  <c r="I172" i="51"/>
  <c r="E172" i="51"/>
  <c r="AN171" i="51"/>
  <c r="AM171" i="51"/>
  <c r="AL171" i="51"/>
  <c r="AK171" i="51"/>
  <c r="AJ171" i="51"/>
  <c r="AI171" i="51"/>
  <c r="AH171" i="51"/>
  <c r="Q171" i="51"/>
  <c r="P171" i="51"/>
  <c r="O171" i="51"/>
  <c r="N171" i="51"/>
  <c r="M171" i="51"/>
  <c r="L171" i="51"/>
  <c r="K171" i="51"/>
  <c r="J171" i="51"/>
  <c r="I171" i="51"/>
  <c r="E171" i="51"/>
  <c r="AN170" i="51"/>
  <c r="AM170" i="51"/>
  <c r="AL170" i="51"/>
  <c r="AK170" i="51"/>
  <c r="AJ170" i="51"/>
  <c r="AI170" i="51"/>
  <c r="AH170" i="51"/>
  <c r="Q170" i="51"/>
  <c r="P170" i="51"/>
  <c r="O170" i="51"/>
  <c r="N170" i="51"/>
  <c r="M170" i="51"/>
  <c r="L170" i="51"/>
  <c r="K170" i="51"/>
  <c r="J170" i="51"/>
  <c r="I170" i="51"/>
  <c r="E170" i="51"/>
  <c r="AN169" i="51"/>
  <c r="AM169" i="51"/>
  <c r="AL169" i="51"/>
  <c r="AK169" i="51"/>
  <c r="AJ169" i="51"/>
  <c r="AI169" i="51"/>
  <c r="AH169" i="51"/>
  <c r="Q169" i="51"/>
  <c r="P169" i="51"/>
  <c r="O169" i="51"/>
  <c r="N169" i="51"/>
  <c r="M169" i="51"/>
  <c r="L169" i="51"/>
  <c r="K169" i="51"/>
  <c r="J169" i="51"/>
  <c r="I169" i="51"/>
  <c r="E169" i="51"/>
  <c r="AN168" i="51"/>
  <c r="AM168" i="51"/>
  <c r="AL168" i="51"/>
  <c r="AK168" i="51"/>
  <c r="AJ168" i="51"/>
  <c r="AI168" i="51"/>
  <c r="AH168" i="51"/>
  <c r="Q168" i="51"/>
  <c r="P168" i="51"/>
  <c r="O168" i="51"/>
  <c r="N168" i="51"/>
  <c r="M168" i="51"/>
  <c r="L168" i="51"/>
  <c r="K168" i="51"/>
  <c r="J168" i="51"/>
  <c r="I168" i="51"/>
  <c r="E168" i="51"/>
  <c r="AN167" i="51"/>
  <c r="AM167" i="51"/>
  <c r="AL167" i="51"/>
  <c r="AK167" i="51"/>
  <c r="AJ167" i="51"/>
  <c r="AI167" i="51"/>
  <c r="AH167" i="51"/>
  <c r="Q167" i="51"/>
  <c r="P167" i="51"/>
  <c r="O167" i="51"/>
  <c r="N167" i="51"/>
  <c r="M167" i="51"/>
  <c r="L167" i="51"/>
  <c r="K167" i="51"/>
  <c r="J167" i="51"/>
  <c r="I167" i="51"/>
  <c r="E167" i="51"/>
  <c r="AN166" i="51"/>
  <c r="AM166" i="51"/>
  <c r="AL166" i="51"/>
  <c r="AK166" i="51"/>
  <c r="AJ166" i="51"/>
  <c r="AI166" i="51"/>
  <c r="AH166" i="51"/>
  <c r="Q166" i="51"/>
  <c r="P166" i="51"/>
  <c r="O166" i="51"/>
  <c r="N166" i="51"/>
  <c r="M166" i="51"/>
  <c r="L166" i="51"/>
  <c r="K166" i="51"/>
  <c r="J166" i="51"/>
  <c r="I166" i="51"/>
  <c r="E166" i="51"/>
  <c r="AN165" i="51"/>
  <c r="AM165" i="51"/>
  <c r="AL165" i="51"/>
  <c r="AK165" i="51"/>
  <c r="AJ165" i="51"/>
  <c r="AI165" i="51"/>
  <c r="AH165" i="51"/>
  <c r="Q165" i="51"/>
  <c r="P165" i="51"/>
  <c r="O165" i="51"/>
  <c r="N165" i="51"/>
  <c r="M165" i="51"/>
  <c r="L165" i="51"/>
  <c r="K165" i="51"/>
  <c r="J165" i="51"/>
  <c r="I165" i="51"/>
  <c r="E165" i="51"/>
  <c r="AN164" i="51"/>
  <c r="AM164" i="51"/>
  <c r="AL164" i="51"/>
  <c r="AK164" i="51"/>
  <c r="AJ164" i="51"/>
  <c r="AI164" i="51"/>
  <c r="AH164" i="51"/>
  <c r="Q164" i="51"/>
  <c r="P164" i="51"/>
  <c r="O164" i="51"/>
  <c r="N164" i="51"/>
  <c r="M164" i="51"/>
  <c r="L164" i="51"/>
  <c r="K164" i="51"/>
  <c r="J164" i="51"/>
  <c r="I164" i="51"/>
  <c r="E164" i="51"/>
  <c r="AN163" i="51"/>
  <c r="AM163" i="51"/>
  <c r="AL163" i="51"/>
  <c r="AK163" i="51"/>
  <c r="AJ163" i="51"/>
  <c r="AI163" i="51"/>
  <c r="AH163" i="51"/>
  <c r="Q163" i="51"/>
  <c r="P163" i="51"/>
  <c r="O163" i="51"/>
  <c r="N163" i="51"/>
  <c r="M163" i="51"/>
  <c r="L163" i="51"/>
  <c r="K163" i="51"/>
  <c r="J163" i="51"/>
  <c r="I163" i="51"/>
  <c r="E163" i="51"/>
  <c r="AN162" i="51"/>
  <c r="AM162" i="51"/>
  <c r="AL162" i="51"/>
  <c r="AK162" i="51"/>
  <c r="AJ162" i="51"/>
  <c r="AI162" i="51"/>
  <c r="AH162" i="51"/>
  <c r="Q162" i="51"/>
  <c r="P162" i="51"/>
  <c r="O162" i="51"/>
  <c r="N162" i="51"/>
  <c r="M162" i="51"/>
  <c r="L162" i="51"/>
  <c r="K162" i="51"/>
  <c r="J162" i="51"/>
  <c r="I162" i="51"/>
  <c r="E162" i="51"/>
  <c r="AN161" i="51"/>
  <c r="AM161" i="51"/>
  <c r="AL161" i="51"/>
  <c r="AK161" i="51"/>
  <c r="AJ161" i="51"/>
  <c r="AI161" i="51"/>
  <c r="AH161" i="51"/>
  <c r="Q161" i="51"/>
  <c r="P161" i="51"/>
  <c r="O161" i="51"/>
  <c r="N161" i="51"/>
  <c r="M161" i="51"/>
  <c r="L161" i="51"/>
  <c r="K161" i="51"/>
  <c r="J161" i="51"/>
  <c r="I161" i="51"/>
  <c r="E161" i="51"/>
  <c r="AN160" i="51"/>
  <c r="AM160" i="51"/>
  <c r="AL160" i="51"/>
  <c r="AK160" i="51"/>
  <c r="AJ160" i="51"/>
  <c r="AI160" i="51"/>
  <c r="AH160" i="51"/>
  <c r="Q160" i="51"/>
  <c r="P160" i="51"/>
  <c r="O160" i="51"/>
  <c r="N160" i="51"/>
  <c r="M160" i="51"/>
  <c r="L160" i="51"/>
  <c r="K160" i="51"/>
  <c r="J160" i="51"/>
  <c r="I160" i="51"/>
  <c r="E160" i="51"/>
  <c r="AN159" i="51"/>
  <c r="AM159" i="51"/>
  <c r="AL159" i="51"/>
  <c r="AK159" i="51"/>
  <c r="AJ159" i="51"/>
  <c r="AI159" i="51"/>
  <c r="AH159" i="51"/>
  <c r="Q159" i="51"/>
  <c r="P159" i="51"/>
  <c r="O159" i="51"/>
  <c r="N159" i="51"/>
  <c r="M159" i="51"/>
  <c r="L159" i="51"/>
  <c r="K159" i="51"/>
  <c r="J159" i="51"/>
  <c r="I159" i="51"/>
  <c r="E159" i="51"/>
  <c r="AN158" i="51"/>
  <c r="AM158" i="51"/>
  <c r="AL158" i="51"/>
  <c r="AK158" i="51"/>
  <c r="AJ158" i="51"/>
  <c r="AI158" i="51"/>
  <c r="AH158" i="51"/>
  <c r="Q158" i="51"/>
  <c r="P158" i="51"/>
  <c r="O158" i="51"/>
  <c r="N158" i="51"/>
  <c r="M158" i="51"/>
  <c r="L158" i="51"/>
  <c r="K158" i="51"/>
  <c r="J158" i="51"/>
  <c r="I158" i="51"/>
  <c r="E158" i="51"/>
  <c r="AN157" i="51"/>
  <c r="AM157" i="51"/>
  <c r="AL157" i="51"/>
  <c r="AK157" i="51"/>
  <c r="AJ157" i="51"/>
  <c r="AI157" i="51"/>
  <c r="AH157" i="51"/>
  <c r="Q157" i="51"/>
  <c r="P157" i="51"/>
  <c r="O157" i="51"/>
  <c r="N157" i="51"/>
  <c r="M157" i="51"/>
  <c r="L157" i="51"/>
  <c r="K157" i="51"/>
  <c r="J157" i="51"/>
  <c r="I157" i="51"/>
  <c r="E157" i="51"/>
  <c r="AN156" i="51"/>
  <c r="AM156" i="51"/>
  <c r="AL156" i="51"/>
  <c r="AK156" i="51"/>
  <c r="AJ156" i="51"/>
  <c r="AI156" i="51"/>
  <c r="AH156" i="51"/>
  <c r="Q156" i="51"/>
  <c r="P156" i="51"/>
  <c r="O156" i="51"/>
  <c r="N156" i="51"/>
  <c r="M156" i="51"/>
  <c r="L156" i="51"/>
  <c r="K156" i="51"/>
  <c r="J156" i="51"/>
  <c r="I156" i="51"/>
  <c r="E156" i="51"/>
  <c r="AN155" i="51"/>
  <c r="AM155" i="51"/>
  <c r="AL155" i="51"/>
  <c r="AK155" i="51"/>
  <c r="AJ155" i="51"/>
  <c r="AI155" i="51"/>
  <c r="AH155" i="51"/>
  <c r="Q155" i="51"/>
  <c r="P155" i="51"/>
  <c r="O155" i="51"/>
  <c r="N155" i="51"/>
  <c r="M155" i="51"/>
  <c r="L155" i="51"/>
  <c r="K155" i="51"/>
  <c r="J155" i="51"/>
  <c r="I155" i="51"/>
  <c r="E155" i="51"/>
  <c r="AN154" i="51"/>
  <c r="AM154" i="51"/>
  <c r="AL154" i="51"/>
  <c r="AK154" i="51"/>
  <c r="AJ154" i="51"/>
  <c r="AI154" i="51"/>
  <c r="AH154" i="51"/>
  <c r="Q154" i="51"/>
  <c r="P154" i="51"/>
  <c r="O154" i="51"/>
  <c r="N154" i="51"/>
  <c r="M154" i="51"/>
  <c r="L154" i="51"/>
  <c r="K154" i="51"/>
  <c r="J154" i="51"/>
  <c r="I154" i="51"/>
  <c r="E154" i="51"/>
  <c r="AN153" i="51"/>
  <c r="AM153" i="51"/>
  <c r="AL153" i="51"/>
  <c r="AK153" i="51"/>
  <c r="AJ153" i="51"/>
  <c r="AI153" i="51"/>
  <c r="AH153" i="51"/>
  <c r="Q153" i="51"/>
  <c r="P153" i="51"/>
  <c r="O153" i="51"/>
  <c r="N153" i="51"/>
  <c r="M153" i="51"/>
  <c r="L153" i="51"/>
  <c r="K153" i="51"/>
  <c r="J153" i="51"/>
  <c r="I153" i="51"/>
  <c r="E153" i="51"/>
  <c r="AN152" i="51"/>
  <c r="AM152" i="51"/>
  <c r="AL152" i="51"/>
  <c r="AK152" i="51"/>
  <c r="AJ152" i="51"/>
  <c r="AI152" i="51"/>
  <c r="AH152" i="51"/>
  <c r="Q152" i="51"/>
  <c r="P152" i="51"/>
  <c r="O152" i="51"/>
  <c r="N152" i="51"/>
  <c r="M152" i="51"/>
  <c r="L152" i="51"/>
  <c r="K152" i="51"/>
  <c r="J152" i="51"/>
  <c r="I152" i="51"/>
  <c r="E152" i="51"/>
  <c r="AN151" i="51"/>
  <c r="AM151" i="51"/>
  <c r="AL151" i="51"/>
  <c r="AK151" i="51"/>
  <c r="AJ151" i="51"/>
  <c r="AI151" i="51"/>
  <c r="AH151" i="51"/>
  <c r="Q151" i="51"/>
  <c r="P151" i="51"/>
  <c r="O151" i="51"/>
  <c r="N151" i="51"/>
  <c r="M151" i="51"/>
  <c r="L151" i="51"/>
  <c r="K151" i="51"/>
  <c r="J151" i="51"/>
  <c r="I151" i="51"/>
  <c r="E151" i="51"/>
  <c r="AN150" i="51"/>
  <c r="AM150" i="51"/>
  <c r="AL150" i="51"/>
  <c r="AK150" i="51"/>
  <c r="AJ150" i="51"/>
  <c r="AI150" i="51"/>
  <c r="AH150" i="51"/>
  <c r="Q150" i="51"/>
  <c r="P150" i="51"/>
  <c r="O150" i="51"/>
  <c r="N150" i="51"/>
  <c r="M150" i="51"/>
  <c r="L150" i="51"/>
  <c r="K150" i="51"/>
  <c r="J150" i="51"/>
  <c r="I150" i="51"/>
  <c r="E150" i="51"/>
  <c r="AN149" i="51"/>
  <c r="AM149" i="51"/>
  <c r="AL149" i="51"/>
  <c r="AK149" i="51"/>
  <c r="AJ149" i="51"/>
  <c r="AI149" i="51"/>
  <c r="AH149" i="51"/>
  <c r="Q149" i="51"/>
  <c r="P149" i="51"/>
  <c r="O149" i="51"/>
  <c r="N149" i="51"/>
  <c r="M149" i="51"/>
  <c r="L149" i="51"/>
  <c r="K149" i="51"/>
  <c r="J149" i="51"/>
  <c r="I149" i="51"/>
  <c r="E149" i="51"/>
  <c r="AN148" i="51"/>
  <c r="AM148" i="51"/>
  <c r="AL148" i="51"/>
  <c r="AK148" i="51"/>
  <c r="AJ148" i="51"/>
  <c r="AI148" i="51"/>
  <c r="AH148" i="51"/>
  <c r="Q148" i="51"/>
  <c r="P148" i="51"/>
  <c r="O148" i="51"/>
  <c r="N148" i="51"/>
  <c r="M148" i="51"/>
  <c r="L148" i="51"/>
  <c r="K148" i="51"/>
  <c r="J148" i="51"/>
  <c r="I148" i="51"/>
  <c r="E148" i="51"/>
  <c r="AN147" i="51"/>
  <c r="AM147" i="51"/>
  <c r="AL147" i="51"/>
  <c r="AK147" i="51"/>
  <c r="AJ147" i="51"/>
  <c r="AI147" i="51"/>
  <c r="AH147" i="51"/>
  <c r="Q147" i="51"/>
  <c r="P147" i="51"/>
  <c r="O147" i="51"/>
  <c r="N147" i="51"/>
  <c r="M147" i="51"/>
  <c r="L147" i="51"/>
  <c r="K147" i="51"/>
  <c r="J147" i="51"/>
  <c r="I147" i="51"/>
  <c r="E147" i="51"/>
  <c r="AN146" i="51"/>
  <c r="AM146" i="51"/>
  <c r="AL146" i="51"/>
  <c r="AK146" i="51"/>
  <c r="AJ146" i="51"/>
  <c r="AI146" i="51"/>
  <c r="AH146" i="51"/>
  <c r="Q146" i="51"/>
  <c r="P146" i="51"/>
  <c r="O146" i="51"/>
  <c r="N146" i="51"/>
  <c r="M146" i="51"/>
  <c r="L146" i="51"/>
  <c r="K146" i="51"/>
  <c r="J146" i="51"/>
  <c r="I146" i="51"/>
  <c r="E146" i="51"/>
  <c r="AN145" i="51"/>
  <c r="AM145" i="51"/>
  <c r="AL145" i="51"/>
  <c r="AK145" i="51"/>
  <c r="AJ145" i="51"/>
  <c r="AI145" i="51"/>
  <c r="AH145" i="51"/>
  <c r="Q145" i="51"/>
  <c r="P145" i="51"/>
  <c r="O145" i="51"/>
  <c r="N145" i="51"/>
  <c r="M145" i="51"/>
  <c r="L145" i="51"/>
  <c r="K145" i="51"/>
  <c r="J145" i="51"/>
  <c r="I145" i="51"/>
  <c r="E145" i="51"/>
  <c r="AN144" i="51"/>
  <c r="AM144" i="51"/>
  <c r="AL144" i="51"/>
  <c r="AK144" i="51"/>
  <c r="AJ144" i="51"/>
  <c r="AI144" i="51"/>
  <c r="AH144" i="51"/>
  <c r="Q144" i="51"/>
  <c r="P144" i="51"/>
  <c r="O144" i="51"/>
  <c r="N144" i="51"/>
  <c r="M144" i="51"/>
  <c r="L144" i="51"/>
  <c r="K144" i="51"/>
  <c r="J144" i="51"/>
  <c r="I144" i="51"/>
  <c r="E144" i="51"/>
  <c r="AN143" i="51"/>
  <c r="AM143" i="51"/>
  <c r="AL143" i="51"/>
  <c r="AK143" i="51"/>
  <c r="AJ143" i="51"/>
  <c r="AI143" i="51"/>
  <c r="AH143" i="51"/>
  <c r="Q143" i="51"/>
  <c r="P143" i="51"/>
  <c r="O143" i="51"/>
  <c r="N143" i="51"/>
  <c r="M143" i="51"/>
  <c r="L143" i="51"/>
  <c r="K143" i="51"/>
  <c r="J143" i="51"/>
  <c r="I143" i="51"/>
  <c r="E143" i="51"/>
  <c r="AN142" i="51"/>
  <c r="AM142" i="51"/>
  <c r="AL142" i="51"/>
  <c r="AK142" i="51"/>
  <c r="AJ142" i="51"/>
  <c r="AI142" i="51"/>
  <c r="AH142" i="51"/>
  <c r="Q142" i="51"/>
  <c r="P142" i="51"/>
  <c r="O142" i="51"/>
  <c r="N142" i="51"/>
  <c r="M142" i="51"/>
  <c r="L142" i="51"/>
  <c r="K142" i="51"/>
  <c r="J142" i="51"/>
  <c r="I142" i="51"/>
  <c r="E142" i="51"/>
  <c r="AN141" i="51"/>
  <c r="AM141" i="51"/>
  <c r="AL141" i="51"/>
  <c r="AK141" i="51"/>
  <c r="AJ141" i="51"/>
  <c r="AI141" i="51"/>
  <c r="AH141" i="51"/>
  <c r="Q141" i="51"/>
  <c r="P141" i="51"/>
  <c r="O141" i="51"/>
  <c r="N141" i="51"/>
  <c r="M141" i="51"/>
  <c r="L141" i="51"/>
  <c r="K141" i="51"/>
  <c r="J141" i="51"/>
  <c r="I141" i="51"/>
  <c r="E141" i="51"/>
  <c r="AN140" i="51"/>
  <c r="AM140" i="51"/>
  <c r="AL140" i="51"/>
  <c r="AK140" i="51"/>
  <c r="AJ140" i="51"/>
  <c r="AI140" i="51"/>
  <c r="AH140" i="51"/>
  <c r="Q140" i="51"/>
  <c r="P140" i="51"/>
  <c r="O140" i="51"/>
  <c r="N140" i="51"/>
  <c r="M140" i="51"/>
  <c r="L140" i="51"/>
  <c r="K140" i="51"/>
  <c r="J140" i="51"/>
  <c r="I140" i="51"/>
  <c r="E140" i="51"/>
  <c r="AN139" i="51"/>
  <c r="AM139" i="51"/>
  <c r="AL139" i="51"/>
  <c r="AK139" i="51"/>
  <c r="AJ139" i="51"/>
  <c r="AI139" i="51"/>
  <c r="AH139" i="51"/>
  <c r="Q139" i="51"/>
  <c r="P139" i="51"/>
  <c r="O139" i="51"/>
  <c r="N139" i="51"/>
  <c r="M139" i="51"/>
  <c r="L139" i="51"/>
  <c r="K139" i="51"/>
  <c r="J139" i="51"/>
  <c r="I139" i="51"/>
  <c r="E139" i="51"/>
  <c r="AN138" i="51"/>
  <c r="AM138" i="51"/>
  <c r="AL138" i="51"/>
  <c r="AK138" i="51"/>
  <c r="AJ138" i="51"/>
  <c r="AI138" i="51"/>
  <c r="AH138" i="51"/>
  <c r="Q138" i="51"/>
  <c r="P138" i="51"/>
  <c r="O138" i="51"/>
  <c r="N138" i="51"/>
  <c r="M138" i="51"/>
  <c r="L138" i="51"/>
  <c r="K138" i="51"/>
  <c r="J138" i="51"/>
  <c r="I138" i="51"/>
  <c r="E138" i="51"/>
  <c r="AN137" i="51"/>
  <c r="AM137" i="51"/>
  <c r="AL137" i="51"/>
  <c r="AK137" i="51"/>
  <c r="AJ137" i="51"/>
  <c r="AI137" i="51"/>
  <c r="AH137" i="51"/>
  <c r="Q137" i="51"/>
  <c r="P137" i="51"/>
  <c r="O137" i="51"/>
  <c r="N137" i="51"/>
  <c r="M137" i="51"/>
  <c r="L137" i="51"/>
  <c r="K137" i="51"/>
  <c r="J137" i="51"/>
  <c r="I137" i="51"/>
  <c r="E137" i="51"/>
  <c r="AN136" i="51"/>
  <c r="AM136" i="51"/>
  <c r="AL136" i="51"/>
  <c r="AK136" i="51"/>
  <c r="AJ136" i="51"/>
  <c r="AI136" i="51"/>
  <c r="AH136" i="51"/>
  <c r="Q136" i="51"/>
  <c r="P136" i="51"/>
  <c r="O136" i="51"/>
  <c r="N136" i="51"/>
  <c r="M136" i="51"/>
  <c r="L136" i="51"/>
  <c r="K136" i="51"/>
  <c r="J136" i="51"/>
  <c r="I136" i="51"/>
  <c r="E136" i="51"/>
  <c r="AN135" i="51"/>
  <c r="AM135" i="51"/>
  <c r="AL135" i="51"/>
  <c r="AK135" i="51"/>
  <c r="AJ135" i="51"/>
  <c r="AI135" i="51"/>
  <c r="AH135" i="51"/>
  <c r="Q135" i="51"/>
  <c r="P135" i="51"/>
  <c r="O135" i="51"/>
  <c r="N135" i="51"/>
  <c r="M135" i="51"/>
  <c r="L135" i="51"/>
  <c r="K135" i="51"/>
  <c r="J135" i="51"/>
  <c r="I135" i="51"/>
  <c r="E135" i="51"/>
  <c r="AN134" i="51"/>
  <c r="AM134" i="51"/>
  <c r="AL134" i="51"/>
  <c r="AK134" i="51"/>
  <c r="AJ134" i="51"/>
  <c r="AI134" i="51"/>
  <c r="AH134" i="51"/>
  <c r="Q134" i="51"/>
  <c r="P134" i="51"/>
  <c r="O134" i="51"/>
  <c r="N134" i="51"/>
  <c r="M134" i="51"/>
  <c r="L134" i="51"/>
  <c r="K134" i="51"/>
  <c r="J134" i="51"/>
  <c r="I134" i="51"/>
  <c r="E134" i="51"/>
  <c r="AN133" i="51"/>
  <c r="AM133" i="51"/>
  <c r="AL133" i="51"/>
  <c r="AK133" i="51"/>
  <c r="AJ133" i="51"/>
  <c r="AI133" i="51"/>
  <c r="AH133" i="51"/>
  <c r="Q133" i="51"/>
  <c r="P133" i="51"/>
  <c r="O133" i="51"/>
  <c r="N133" i="51"/>
  <c r="M133" i="51"/>
  <c r="L133" i="51"/>
  <c r="K133" i="51"/>
  <c r="J133" i="51"/>
  <c r="I133" i="51"/>
  <c r="E133" i="51"/>
  <c r="AN132" i="51"/>
  <c r="AM132" i="51"/>
  <c r="AL132" i="51"/>
  <c r="AK132" i="51"/>
  <c r="AJ132" i="51"/>
  <c r="AI132" i="51"/>
  <c r="AH132" i="51"/>
  <c r="Q132" i="51"/>
  <c r="P132" i="51"/>
  <c r="O132" i="51"/>
  <c r="N132" i="51"/>
  <c r="M132" i="51"/>
  <c r="L132" i="51"/>
  <c r="K132" i="51"/>
  <c r="J132" i="51"/>
  <c r="I132" i="51"/>
  <c r="E132" i="51"/>
  <c r="AN131" i="51"/>
  <c r="AM131" i="51"/>
  <c r="AL131" i="51"/>
  <c r="AK131" i="51"/>
  <c r="AJ131" i="51"/>
  <c r="AI131" i="51"/>
  <c r="AH131" i="51"/>
  <c r="Q131" i="51"/>
  <c r="P131" i="51"/>
  <c r="O131" i="51"/>
  <c r="N131" i="51"/>
  <c r="M131" i="51"/>
  <c r="L131" i="51"/>
  <c r="K131" i="51"/>
  <c r="J131" i="51"/>
  <c r="I131" i="51"/>
  <c r="E131" i="51"/>
  <c r="AN130" i="51"/>
  <c r="AM130" i="51"/>
  <c r="AL130" i="51"/>
  <c r="AK130" i="51"/>
  <c r="AJ130" i="51"/>
  <c r="AI130" i="51"/>
  <c r="AH130" i="51"/>
  <c r="Q130" i="51"/>
  <c r="P130" i="51"/>
  <c r="O130" i="51"/>
  <c r="N130" i="51"/>
  <c r="M130" i="51"/>
  <c r="L130" i="51"/>
  <c r="K130" i="51"/>
  <c r="J130" i="51"/>
  <c r="I130" i="51"/>
  <c r="E130" i="51"/>
  <c r="AN129" i="51"/>
  <c r="AM129" i="51"/>
  <c r="AL129" i="51"/>
  <c r="AK129" i="51"/>
  <c r="AJ129" i="51"/>
  <c r="AI129" i="51"/>
  <c r="AH129" i="51"/>
  <c r="Q129" i="51"/>
  <c r="P129" i="51"/>
  <c r="O129" i="51"/>
  <c r="N129" i="51"/>
  <c r="M129" i="51"/>
  <c r="L129" i="51"/>
  <c r="K129" i="51"/>
  <c r="J129" i="51"/>
  <c r="I129" i="51"/>
  <c r="E129" i="51"/>
  <c r="AN128" i="51"/>
  <c r="AM128" i="51"/>
  <c r="AL128" i="51"/>
  <c r="AK128" i="51"/>
  <c r="AJ128" i="51"/>
  <c r="AI128" i="51"/>
  <c r="AH128" i="51"/>
  <c r="Q128" i="51"/>
  <c r="P128" i="51"/>
  <c r="O128" i="51"/>
  <c r="N128" i="51"/>
  <c r="M128" i="51"/>
  <c r="L128" i="51"/>
  <c r="K128" i="51"/>
  <c r="J128" i="51"/>
  <c r="I128" i="51"/>
  <c r="E128" i="51"/>
  <c r="AN127" i="51"/>
  <c r="AM127" i="51"/>
  <c r="AL127" i="51"/>
  <c r="AK127" i="51"/>
  <c r="AJ127" i="51"/>
  <c r="AI127" i="51"/>
  <c r="AH127" i="51"/>
  <c r="Q127" i="51"/>
  <c r="P127" i="51"/>
  <c r="O127" i="51"/>
  <c r="N127" i="51"/>
  <c r="M127" i="51"/>
  <c r="L127" i="51"/>
  <c r="K127" i="51"/>
  <c r="J127" i="51"/>
  <c r="I127" i="51"/>
  <c r="E127" i="51"/>
  <c r="AN126" i="51"/>
  <c r="AM126" i="51"/>
  <c r="AL126" i="51"/>
  <c r="AK126" i="51"/>
  <c r="AJ126" i="51"/>
  <c r="AI126" i="51"/>
  <c r="AH126" i="51"/>
  <c r="Q126" i="51"/>
  <c r="P126" i="51"/>
  <c r="O126" i="51"/>
  <c r="N126" i="51"/>
  <c r="M126" i="51"/>
  <c r="L126" i="51"/>
  <c r="K126" i="51"/>
  <c r="J126" i="51"/>
  <c r="I126" i="51"/>
  <c r="E126" i="51"/>
  <c r="AN125" i="51"/>
  <c r="AM125" i="51"/>
  <c r="AL125" i="51"/>
  <c r="AK125" i="51"/>
  <c r="AJ125" i="51"/>
  <c r="AI125" i="51"/>
  <c r="AH125" i="51"/>
  <c r="Q125" i="51"/>
  <c r="P125" i="51"/>
  <c r="O125" i="51"/>
  <c r="N125" i="51"/>
  <c r="M125" i="51"/>
  <c r="L125" i="51"/>
  <c r="K125" i="51"/>
  <c r="J125" i="51"/>
  <c r="I125" i="51"/>
  <c r="E125" i="51"/>
  <c r="AN124" i="51"/>
  <c r="AM124" i="51"/>
  <c r="AL124" i="51"/>
  <c r="AK124" i="51"/>
  <c r="AJ124" i="51"/>
  <c r="AI124" i="51"/>
  <c r="AH124" i="51"/>
  <c r="Q124" i="51"/>
  <c r="P124" i="51"/>
  <c r="O124" i="51"/>
  <c r="N124" i="51"/>
  <c r="M124" i="51"/>
  <c r="L124" i="51"/>
  <c r="K124" i="51"/>
  <c r="J124" i="51"/>
  <c r="I124" i="51"/>
  <c r="E124" i="51"/>
  <c r="AN123" i="51"/>
  <c r="AM123" i="51"/>
  <c r="AL123" i="51"/>
  <c r="AK123" i="51"/>
  <c r="AJ123" i="51"/>
  <c r="AI123" i="51"/>
  <c r="AH123" i="51"/>
  <c r="Q123" i="51"/>
  <c r="P123" i="51"/>
  <c r="O123" i="51"/>
  <c r="N123" i="51"/>
  <c r="M123" i="51"/>
  <c r="L123" i="51"/>
  <c r="K123" i="51"/>
  <c r="J123" i="51"/>
  <c r="I123" i="51"/>
  <c r="E123" i="51"/>
  <c r="AN122" i="51"/>
  <c r="AM122" i="51"/>
  <c r="AL122" i="51"/>
  <c r="AK122" i="51"/>
  <c r="AJ122" i="51"/>
  <c r="AI122" i="51"/>
  <c r="AH122" i="51"/>
  <c r="Q122" i="51"/>
  <c r="P122" i="51"/>
  <c r="O122" i="51"/>
  <c r="N122" i="51"/>
  <c r="M122" i="51"/>
  <c r="L122" i="51"/>
  <c r="K122" i="51"/>
  <c r="J122" i="51"/>
  <c r="I122" i="51"/>
  <c r="E122" i="51"/>
  <c r="AN121" i="51"/>
  <c r="AM121" i="51"/>
  <c r="AL121" i="51"/>
  <c r="AK121" i="51"/>
  <c r="AJ121" i="51"/>
  <c r="AI121" i="51"/>
  <c r="AH121" i="51"/>
  <c r="Q121" i="51"/>
  <c r="P121" i="51"/>
  <c r="O121" i="51"/>
  <c r="N121" i="51"/>
  <c r="M121" i="51"/>
  <c r="L121" i="51"/>
  <c r="K121" i="51"/>
  <c r="J121" i="51"/>
  <c r="I121" i="51"/>
  <c r="E121" i="51"/>
  <c r="AN120" i="51"/>
  <c r="AM120" i="51"/>
  <c r="AL120" i="51"/>
  <c r="AK120" i="51"/>
  <c r="AJ120" i="51"/>
  <c r="AI120" i="51"/>
  <c r="AH120" i="51"/>
  <c r="Q120" i="51"/>
  <c r="P120" i="51"/>
  <c r="O120" i="51"/>
  <c r="N120" i="51"/>
  <c r="M120" i="51"/>
  <c r="L120" i="51"/>
  <c r="K120" i="51"/>
  <c r="J120" i="51"/>
  <c r="I120" i="51"/>
  <c r="E120" i="51"/>
  <c r="AN119" i="51"/>
  <c r="AM119" i="51"/>
  <c r="AL119" i="51"/>
  <c r="AK119" i="51"/>
  <c r="AJ119" i="51"/>
  <c r="AI119" i="51"/>
  <c r="AH119" i="51"/>
  <c r="Q119" i="51"/>
  <c r="P119" i="51"/>
  <c r="O119" i="51"/>
  <c r="N119" i="51"/>
  <c r="M119" i="51"/>
  <c r="L119" i="51"/>
  <c r="K119" i="51"/>
  <c r="J119" i="51"/>
  <c r="I119" i="51"/>
  <c r="E119" i="51"/>
  <c r="AN118" i="51"/>
  <c r="AM118" i="51"/>
  <c r="AL118" i="51"/>
  <c r="AK118" i="51"/>
  <c r="AJ118" i="51"/>
  <c r="AI118" i="51"/>
  <c r="AH118" i="51"/>
  <c r="Q118" i="51"/>
  <c r="P118" i="51"/>
  <c r="O118" i="51"/>
  <c r="N118" i="51"/>
  <c r="M118" i="51"/>
  <c r="L118" i="51"/>
  <c r="K118" i="51"/>
  <c r="J118" i="51"/>
  <c r="I118" i="51"/>
  <c r="E118" i="51"/>
  <c r="AN117" i="51"/>
  <c r="AM117" i="51"/>
  <c r="AL117" i="51"/>
  <c r="AK117" i="51"/>
  <c r="AJ117" i="51"/>
  <c r="AI117" i="51"/>
  <c r="AH117" i="51"/>
  <c r="Q117" i="51"/>
  <c r="P117" i="51"/>
  <c r="O117" i="51"/>
  <c r="N117" i="51"/>
  <c r="M117" i="51"/>
  <c r="L117" i="51"/>
  <c r="K117" i="51"/>
  <c r="J117" i="51"/>
  <c r="I117" i="51"/>
  <c r="E117" i="51"/>
  <c r="AN116" i="51"/>
  <c r="AM116" i="51"/>
  <c r="AL116" i="51"/>
  <c r="AK116" i="51"/>
  <c r="AJ116" i="51"/>
  <c r="AI116" i="51"/>
  <c r="AH116" i="51"/>
  <c r="Q116" i="51"/>
  <c r="P116" i="51"/>
  <c r="O116" i="51"/>
  <c r="N116" i="51"/>
  <c r="M116" i="51"/>
  <c r="L116" i="51"/>
  <c r="K116" i="51"/>
  <c r="J116" i="51"/>
  <c r="I116" i="51"/>
  <c r="E116" i="51"/>
  <c r="AN115" i="51"/>
  <c r="AM115" i="51"/>
  <c r="AL115" i="51"/>
  <c r="AK115" i="51"/>
  <c r="AJ115" i="51"/>
  <c r="AI115" i="51"/>
  <c r="AH115" i="51"/>
  <c r="Q115" i="51"/>
  <c r="P115" i="51"/>
  <c r="O115" i="51"/>
  <c r="N115" i="51"/>
  <c r="M115" i="51"/>
  <c r="L115" i="51"/>
  <c r="K115" i="51"/>
  <c r="J115" i="51"/>
  <c r="I115" i="51"/>
  <c r="E115" i="51"/>
  <c r="AN114" i="51"/>
  <c r="AM114" i="51"/>
  <c r="AL114" i="51"/>
  <c r="AK114" i="51"/>
  <c r="AJ114" i="51"/>
  <c r="AI114" i="51"/>
  <c r="AH114" i="51"/>
  <c r="Q114" i="51"/>
  <c r="P114" i="51"/>
  <c r="O114" i="51"/>
  <c r="N114" i="51"/>
  <c r="M114" i="51"/>
  <c r="L114" i="51"/>
  <c r="K114" i="51"/>
  <c r="J114" i="51"/>
  <c r="I114" i="51"/>
  <c r="E114" i="51"/>
  <c r="AN113" i="51"/>
  <c r="AM113" i="51"/>
  <c r="AL113" i="51"/>
  <c r="AK113" i="51"/>
  <c r="AJ113" i="51"/>
  <c r="AI113" i="51"/>
  <c r="AH113" i="51"/>
  <c r="Q113" i="51"/>
  <c r="P113" i="51"/>
  <c r="O113" i="51"/>
  <c r="N113" i="51"/>
  <c r="M113" i="51"/>
  <c r="L113" i="51"/>
  <c r="K113" i="51"/>
  <c r="J113" i="51"/>
  <c r="I113" i="51"/>
  <c r="E113" i="51"/>
  <c r="AN112" i="51"/>
  <c r="AM112" i="51"/>
  <c r="AL112" i="51"/>
  <c r="AK112" i="51"/>
  <c r="AJ112" i="51"/>
  <c r="AI112" i="51"/>
  <c r="AH112" i="51"/>
  <c r="Q112" i="51"/>
  <c r="P112" i="51"/>
  <c r="O112" i="51"/>
  <c r="N112" i="51"/>
  <c r="M112" i="51"/>
  <c r="L112" i="51"/>
  <c r="K112" i="51"/>
  <c r="J112" i="51"/>
  <c r="I112" i="51"/>
  <c r="E112" i="51"/>
  <c r="AN111" i="51"/>
  <c r="AM111" i="51"/>
  <c r="AL111" i="51"/>
  <c r="AK111" i="51"/>
  <c r="AJ111" i="51"/>
  <c r="AI111" i="51"/>
  <c r="AH111" i="51"/>
  <c r="Q111" i="51"/>
  <c r="P111" i="51"/>
  <c r="O111" i="51"/>
  <c r="N111" i="51"/>
  <c r="M111" i="51"/>
  <c r="L111" i="51"/>
  <c r="K111" i="51"/>
  <c r="J111" i="51"/>
  <c r="I111" i="51"/>
  <c r="E111" i="51"/>
  <c r="AN110" i="51"/>
  <c r="AM110" i="51"/>
  <c r="AL110" i="51"/>
  <c r="AK110" i="51"/>
  <c r="AJ110" i="51"/>
  <c r="AI110" i="51"/>
  <c r="AH110" i="51"/>
  <c r="Q110" i="51"/>
  <c r="P110" i="51"/>
  <c r="O110" i="51"/>
  <c r="N110" i="51"/>
  <c r="M110" i="51"/>
  <c r="L110" i="51"/>
  <c r="K110" i="51"/>
  <c r="J110" i="51"/>
  <c r="I110" i="51"/>
  <c r="E110" i="51"/>
  <c r="AN109" i="51"/>
  <c r="AM109" i="51"/>
  <c r="AL109" i="51"/>
  <c r="AK109" i="51"/>
  <c r="AJ109" i="51"/>
  <c r="AI109" i="51"/>
  <c r="AH109" i="51"/>
  <c r="Q109" i="51"/>
  <c r="P109" i="51"/>
  <c r="O109" i="51"/>
  <c r="N109" i="51"/>
  <c r="M109" i="51"/>
  <c r="L109" i="51"/>
  <c r="K109" i="51"/>
  <c r="J109" i="51"/>
  <c r="I109" i="51"/>
  <c r="E109" i="51"/>
  <c r="AN108" i="51"/>
  <c r="AM108" i="51"/>
  <c r="AL108" i="51"/>
  <c r="AK108" i="51"/>
  <c r="AJ108" i="51"/>
  <c r="AI108" i="51"/>
  <c r="AH108" i="51"/>
  <c r="Q108" i="51"/>
  <c r="P108" i="51"/>
  <c r="O108" i="51"/>
  <c r="N108" i="51"/>
  <c r="M108" i="51"/>
  <c r="L108" i="51"/>
  <c r="K108" i="51"/>
  <c r="J108" i="51"/>
  <c r="I108" i="51"/>
  <c r="E108" i="51"/>
  <c r="AN107" i="51"/>
  <c r="AM107" i="51"/>
  <c r="AL107" i="51"/>
  <c r="AK107" i="51"/>
  <c r="AJ107" i="51"/>
  <c r="AI107" i="51"/>
  <c r="AH107" i="51"/>
  <c r="Q107" i="51"/>
  <c r="P107" i="51"/>
  <c r="O107" i="51"/>
  <c r="N107" i="51"/>
  <c r="M107" i="51"/>
  <c r="L107" i="51"/>
  <c r="K107" i="51"/>
  <c r="J107" i="51"/>
  <c r="I107" i="51"/>
  <c r="E107" i="51"/>
  <c r="AN106" i="51"/>
  <c r="AM106" i="51"/>
  <c r="AL106" i="51"/>
  <c r="AK106" i="51"/>
  <c r="AJ106" i="51"/>
  <c r="AI106" i="51"/>
  <c r="AH106" i="51"/>
  <c r="Q106" i="51"/>
  <c r="P106" i="51"/>
  <c r="O106" i="51"/>
  <c r="N106" i="51"/>
  <c r="M106" i="51"/>
  <c r="L106" i="51"/>
  <c r="K106" i="51"/>
  <c r="J106" i="51"/>
  <c r="I106" i="51"/>
  <c r="E106" i="51"/>
  <c r="AN105" i="51"/>
  <c r="AM105" i="51"/>
  <c r="AL105" i="51"/>
  <c r="AK105" i="51"/>
  <c r="AJ105" i="51"/>
  <c r="AI105" i="51"/>
  <c r="AH105" i="51"/>
  <c r="Q105" i="51"/>
  <c r="P105" i="51"/>
  <c r="O105" i="51"/>
  <c r="N105" i="51"/>
  <c r="M105" i="51"/>
  <c r="L105" i="51"/>
  <c r="K105" i="51"/>
  <c r="J105" i="51"/>
  <c r="I105" i="51"/>
  <c r="E105" i="51"/>
  <c r="AN104" i="51"/>
  <c r="AM104" i="51"/>
  <c r="AL104" i="51"/>
  <c r="AK104" i="51"/>
  <c r="AJ104" i="51"/>
  <c r="AI104" i="51"/>
  <c r="AH104" i="51"/>
  <c r="Q104" i="51"/>
  <c r="P104" i="51"/>
  <c r="O104" i="51"/>
  <c r="N104" i="51"/>
  <c r="M104" i="51"/>
  <c r="L104" i="51"/>
  <c r="K104" i="51"/>
  <c r="J104" i="51"/>
  <c r="I104" i="51"/>
  <c r="E104" i="51"/>
  <c r="AN103" i="51"/>
  <c r="AM103" i="51"/>
  <c r="AL103" i="51"/>
  <c r="AK103" i="51"/>
  <c r="AJ103" i="51"/>
  <c r="AI103" i="51"/>
  <c r="AH103" i="51"/>
  <c r="Q103" i="51"/>
  <c r="P103" i="51"/>
  <c r="O103" i="51"/>
  <c r="N103" i="51"/>
  <c r="M103" i="51"/>
  <c r="L103" i="51"/>
  <c r="K103" i="51"/>
  <c r="J103" i="51"/>
  <c r="I103" i="51"/>
  <c r="E103" i="51"/>
  <c r="AN102" i="51"/>
  <c r="AM102" i="51"/>
  <c r="AL102" i="51"/>
  <c r="AK102" i="51"/>
  <c r="AJ102" i="51"/>
  <c r="AI102" i="51"/>
  <c r="AH102" i="51"/>
  <c r="Q102" i="51"/>
  <c r="P102" i="51"/>
  <c r="O102" i="51"/>
  <c r="N102" i="51"/>
  <c r="M102" i="51"/>
  <c r="L102" i="51"/>
  <c r="K102" i="51"/>
  <c r="J102" i="51"/>
  <c r="I102" i="51"/>
  <c r="E102" i="51"/>
  <c r="AN101" i="51"/>
  <c r="AM101" i="51"/>
  <c r="AL101" i="51"/>
  <c r="AK101" i="51"/>
  <c r="AJ101" i="51"/>
  <c r="AI101" i="51"/>
  <c r="AH101" i="51"/>
  <c r="Q101" i="51"/>
  <c r="P101" i="51"/>
  <c r="O101" i="51"/>
  <c r="N101" i="51"/>
  <c r="M101" i="51"/>
  <c r="L101" i="51"/>
  <c r="K101" i="51"/>
  <c r="J101" i="51"/>
  <c r="I101" i="51"/>
  <c r="E101" i="51"/>
  <c r="AN100" i="51"/>
  <c r="AM100" i="51"/>
  <c r="AL100" i="51"/>
  <c r="AK100" i="51"/>
  <c r="AJ100" i="51"/>
  <c r="AI100" i="51"/>
  <c r="AH100" i="51"/>
  <c r="Q100" i="51"/>
  <c r="P100" i="51"/>
  <c r="O100" i="51"/>
  <c r="N100" i="51"/>
  <c r="M100" i="51"/>
  <c r="L100" i="51"/>
  <c r="K100" i="51"/>
  <c r="J100" i="51"/>
  <c r="I100" i="51"/>
  <c r="E100" i="51"/>
  <c r="AN99" i="51"/>
  <c r="AM99" i="51"/>
  <c r="AL99" i="51"/>
  <c r="AK99" i="51"/>
  <c r="AJ99" i="51"/>
  <c r="AI99" i="51"/>
  <c r="AH99" i="51"/>
  <c r="Q99" i="51"/>
  <c r="P99" i="51"/>
  <c r="O99" i="51"/>
  <c r="N99" i="51"/>
  <c r="M99" i="51"/>
  <c r="L99" i="51"/>
  <c r="K99" i="51"/>
  <c r="J99" i="51"/>
  <c r="I99" i="51"/>
  <c r="E99" i="51"/>
  <c r="AN98" i="51"/>
  <c r="AM98" i="51"/>
  <c r="AL98" i="51"/>
  <c r="AK98" i="51"/>
  <c r="AJ98" i="51"/>
  <c r="AI98" i="51"/>
  <c r="AH98" i="51"/>
  <c r="Q98" i="51"/>
  <c r="P98" i="51"/>
  <c r="O98" i="51"/>
  <c r="N98" i="51"/>
  <c r="M98" i="51"/>
  <c r="L98" i="51"/>
  <c r="K98" i="51"/>
  <c r="J98" i="51"/>
  <c r="I98" i="51"/>
  <c r="E98" i="51"/>
  <c r="AN97" i="51"/>
  <c r="AM97" i="51"/>
  <c r="AL97" i="51"/>
  <c r="AK97" i="51"/>
  <c r="AJ97" i="51"/>
  <c r="AI97" i="51"/>
  <c r="AH97" i="51"/>
  <c r="Q97" i="51"/>
  <c r="P97" i="51"/>
  <c r="O97" i="51"/>
  <c r="N97" i="51"/>
  <c r="M97" i="51"/>
  <c r="L97" i="51"/>
  <c r="K97" i="51"/>
  <c r="J97" i="51"/>
  <c r="I97" i="51"/>
  <c r="E97" i="51"/>
  <c r="AN96" i="51"/>
  <c r="AM96" i="51"/>
  <c r="AL96" i="51"/>
  <c r="AK96" i="51"/>
  <c r="AJ96" i="51"/>
  <c r="AI96" i="51"/>
  <c r="AH96" i="51"/>
  <c r="Q96" i="51"/>
  <c r="P96" i="51"/>
  <c r="O96" i="51"/>
  <c r="N96" i="51"/>
  <c r="M96" i="51"/>
  <c r="L96" i="51"/>
  <c r="K96" i="51"/>
  <c r="J96" i="51"/>
  <c r="I96" i="51"/>
  <c r="E96" i="51"/>
  <c r="AN95" i="51"/>
  <c r="AM95" i="51"/>
  <c r="AL95" i="51"/>
  <c r="AK95" i="51"/>
  <c r="AJ95" i="51"/>
  <c r="AI95" i="51"/>
  <c r="AH95" i="51"/>
  <c r="Q95" i="51"/>
  <c r="P95" i="51"/>
  <c r="O95" i="51"/>
  <c r="N95" i="51"/>
  <c r="M95" i="51"/>
  <c r="L95" i="51"/>
  <c r="K95" i="51"/>
  <c r="J95" i="51"/>
  <c r="I95" i="51"/>
  <c r="E95" i="51"/>
  <c r="AN94" i="51"/>
  <c r="AM94" i="51"/>
  <c r="AL94" i="51"/>
  <c r="AK94" i="51"/>
  <c r="AJ94" i="51"/>
  <c r="AI94" i="51"/>
  <c r="AH94" i="51"/>
  <c r="Q94" i="51"/>
  <c r="P94" i="51"/>
  <c r="O94" i="51"/>
  <c r="N94" i="51"/>
  <c r="M94" i="51"/>
  <c r="L94" i="51"/>
  <c r="K94" i="51"/>
  <c r="J94" i="51"/>
  <c r="I94" i="51"/>
  <c r="E94" i="51"/>
  <c r="AN93" i="51"/>
  <c r="AM93" i="51"/>
  <c r="AL93" i="51"/>
  <c r="AK93" i="51"/>
  <c r="AJ93" i="51"/>
  <c r="AI93" i="51"/>
  <c r="AH93" i="51"/>
  <c r="Q93" i="51"/>
  <c r="P93" i="51"/>
  <c r="O93" i="51"/>
  <c r="N93" i="51"/>
  <c r="M93" i="51"/>
  <c r="L93" i="51"/>
  <c r="K93" i="51"/>
  <c r="J93" i="51"/>
  <c r="I93" i="51"/>
  <c r="E93" i="51"/>
  <c r="AN92" i="51"/>
  <c r="AM92" i="51"/>
  <c r="AL92" i="51"/>
  <c r="AK92" i="51"/>
  <c r="AJ92" i="51"/>
  <c r="AI92" i="51"/>
  <c r="AH92" i="51"/>
  <c r="Q92" i="51"/>
  <c r="P92" i="51"/>
  <c r="O92" i="51"/>
  <c r="N92" i="51"/>
  <c r="M92" i="51"/>
  <c r="L92" i="51"/>
  <c r="K92" i="51"/>
  <c r="J92" i="51"/>
  <c r="I92" i="51"/>
  <c r="E92" i="51"/>
  <c r="AN91" i="51"/>
  <c r="AM91" i="51"/>
  <c r="AL91" i="51"/>
  <c r="AK91" i="51"/>
  <c r="AJ91" i="51"/>
  <c r="AI91" i="51"/>
  <c r="AH91" i="51"/>
  <c r="Q91" i="51"/>
  <c r="P91" i="51"/>
  <c r="O91" i="51"/>
  <c r="N91" i="51"/>
  <c r="M91" i="51"/>
  <c r="L91" i="51"/>
  <c r="K91" i="51"/>
  <c r="J91" i="51"/>
  <c r="I91" i="51"/>
  <c r="E91" i="51"/>
  <c r="AN90" i="51"/>
  <c r="AM90" i="51"/>
  <c r="AL90" i="51"/>
  <c r="AK90" i="51"/>
  <c r="AJ90" i="51"/>
  <c r="AI90" i="51"/>
  <c r="AH90" i="51"/>
  <c r="Q90" i="51"/>
  <c r="P90" i="51"/>
  <c r="O90" i="51"/>
  <c r="N90" i="51"/>
  <c r="M90" i="51"/>
  <c r="L90" i="51"/>
  <c r="K90" i="51"/>
  <c r="J90" i="51"/>
  <c r="I90" i="51"/>
  <c r="E90" i="51"/>
  <c r="AN89" i="51"/>
  <c r="AM89" i="51"/>
  <c r="AL89" i="51"/>
  <c r="AK89" i="51"/>
  <c r="AJ89" i="51"/>
  <c r="AI89" i="51"/>
  <c r="AH89" i="51"/>
  <c r="Q89" i="51"/>
  <c r="P89" i="51"/>
  <c r="O89" i="51"/>
  <c r="N89" i="51"/>
  <c r="M89" i="51"/>
  <c r="L89" i="51"/>
  <c r="K89" i="51"/>
  <c r="J89" i="51"/>
  <c r="I89" i="51"/>
  <c r="E89" i="51"/>
  <c r="AN88" i="51"/>
  <c r="AM88" i="51"/>
  <c r="AL88" i="51"/>
  <c r="AK88" i="51"/>
  <c r="AJ88" i="51"/>
  <c r="AI88" i="51"/>
  <c r="AH88" i="51"/>
  <c r="Q88" i="51"/>
  <c r="P88" i="51"/>
  <c r="O88" i="51"/>
  <c r="N88" i="51"/>
  <c r="M88" i="51"/>
  <c r="L88" i="51"/>
  <c r="K88" i="51"/>
  <c r="J88" i="51"/>
  <c r="I88" i="51"/>
  <c r="E88" i="51"/>
  <c r="AN87" i="51"/>
  <c r="AM87" i="51"/>
  <c r="AL87" i="51"/>
  <c r="AK87" i="51"/>
  <c r="AJ87" i="51"/>
  <c r="AI87" i="51"/>
  <c r="AH87" i="51"/>
  <c r="Q87" i="51"/>
  <c r="P87" i="51"/>
  <c r="O87" i="51"/>
  <c r="N87" i="51"/>
  <c r="M87" i="51"/>
  <c r="L87" i="51"/>
  <c r="K87" i="51"/>
  <c r="J87" i="51"/>
  <c r="I87" i="51"/>
  <c r="E87" i="51"/>
  <c r="AN86" i="51"/>
  <c r="AM86" i="51"/>
  <c r="AL86" i="51"/>
  <c r="AK86" i="51"/>
  <c r="AJ86" i="51"/>
  <c r="AI86" i="51"/>
  <c r="AH86" i="51"/>
  <c r="Q86" i="51"/>
  <c r="P86" i="51"/>
  <c r="O86" i="51"/>
  <c r="N86" i="51"/>
  <c r="M86" i="51"/>
  <c r="L86" i="51"/>
  <c r="K86" i="51"/>
  <c r="J86" i="51"/>
  <c r="I86" i="51"/>
  <c r="E86" i="51"/>
  <c r="AN85" i="51"/>
  <c r="AM85" i="51"/>
  <c r="AL85" i="51"/>
  <c r="AK85" i="51"/>
  <c r="AJ85" i="51"/>
  <c r="AI85" i="51"/>
  <c r="AH85" i="51"/>
  <c r="Q85" i="51"/>
  <c r="P85" i="51"/>
  <c r="O85" i="51"/>
  <c r="N85" i="51"/>
  <c r="M85" i="51"/>
  <c r="L85" i="51"/>
  <c r="K85" i="51"/>
  <c r="J85" i="51"/>
  <c r="I85" i="51"/>
  <c r="E85" i="51"/>
  <c r="AN84" i="51"/>
  <c r="AM84" i="51"/>
  <c r="AL84" i="51"/>
  <c r="AK84" i="51"/>
  <c r="AJ84" i="51"/>
  <c r="AI84" i="51"/>
  <c r="AH84" i="51"/>
  <c r="Q84" i="51"/>
  <c r="P84" i="51"/>
  <c r="O84" i="51"/>
  <c r="N84" i="51"/>
  <c r="M84" i="51"/>
  <c r="L84" i="51"/>
  <c r="K84" i="51"/>
  <c r="J84" i="51"/>
  <c r="I84" i="51"/>
  <c r="E84" i="51"/>
  <c r="AN83" i="51"/>
  <c r="AM83" i="51"/>
  <c r="AL83" i="51"/>
  <c r="AK83" i="51"/>
  <c r="AJ83" i="51"/>
  <c r="AI83" i="51"/>
  <c r="AH83" i="51"/>
  <c r="Q83" i="51"/>
  <c r="P83" i="51"/>
  <c r="O83" i="51"/>
  <c r="N83" i="51"/>
  <c r="M83" i="51"/>
  <c r="L83" i="51"/>
  <c r="K83" i="51"/>
  <c r="J83" i="51"/>
  <c r="I83" i="51"/>
  <c r="E83" i="51"/>
  <c r="AN82" i="51"/>
  <c r="AM82" i="51"/>
  <c r="AL82" i="51"/>
  <c r="AK82" i="51"/>
  <c r="AJ82" i="51"/>
  <c r="AI82" i="51"/>
  <c r="AH82" i="51"/>
  <c r="Q82" i="51"/>
  <c r="P82" i="51"/>
  <c r="O82" i="51"/>
  <c r="N82" i="51"/>
  <c r="M82" i="51"/>
  <c r="L82" i="51"/>
  <c r="K82" i="51"/>
  <c r="J82" i="51"/>
  <c r="I82" i="51"/>
  <c r="E82" i="51"/>
  <c r="AN81" i="51"/>
  <c r="AM81" i="51"/>
  <c r="AL81" i="51"/>
  <c r="AK81" i="51"/>
  <c r="AJ81" i="51"/>
  <c r="AI81" i="51"/>
  <c r="AH81" i="51"/>
  <c r="Q81" i="51"/>
  <c r="P81" i="51"/>
  <c r="O81" i="51"/>
  <c r="N81" i="51"/>
  <c r="M81" i="51"/>
  <c r="L81" i="51"/>
  <c r="K81" i="51"/>
  <c r="J81" i="51"/>
  <c r="I81" i="51"/>
  <c r="E81" i="51"/>
  <c r="AN80" i="51"/>
  <c r="AM80" i="51"/>
  <c r="AL80" i="51"/>
  <c r="AK80" i="51"/>
  <c r="AJ80" i="51"/>
  <c r="AI80" i="51"/>
  <c r="AH80" i="51"/>
  <c r="Q80" i="51"/>
  <c r="P80" i="51"/>
  <c r="O80" i="51"/>
  <c r="N80" i="51"/>
  <c r="M80" i="51"/>
  <c r="L80" i="51"/>
  <c r="K80" i="51"/>
  <c r="J80" i="51"/>
  <c r="I80" i="51"/>
  <c r="E80" i="51"/>
  <c r="AN79" i="51"/>
  <c r="AM79" i="51"/>
  <c r="AL79" i="51"/>
  <c r="AK79" i="51"/>
  <c r="AJ79" i="51"/>
  <c r="AI79" i="51"/>
  <c r="AH79" i="51"/>
  <c r="Q79" i="51"/>
  <c r="P79" i="51"/>
  <c r="O79" i="51"/>
  <c r="N79" i="51"/>
  <c r="M79" i="51"/>
  <c r="L79" i="51"/>
  <c r="K79" i="51"/>
  <c r="J79" i="51"/>
  <c r="I79" i="51"/>
  <c r="E79" i="51"/>
  <c r="AN78" i="51"/>
  <c r="AM78" i="51"/>
  <c r="AL78" i="51"/>
  <c r="AK78" i="51"/>
  <c r="AJ78" i="51"/>
  <c r="AI78" i="51"/>
  <c r="AH78" i="51"/>
  <c r="Q78" i="51"/>
  <c r="P78" i="51"/>
  <c r="O78" i="51"/>
  <c r="N78" i="51"/>
  <c r="M78" i="51"/>
  <c r="L78" i="51"/>
  <c r="K78" i="51"/>
  <c r="J78" i="51"/>
  <c r="I78" i="51"/>
  <c r="E78" i="51"/>
  <c r="AN77" i="51"/>
  <c r="AM77" i="51"/>
  <c r="AL77" i="51"/>
  <c r="AK77" i="51"/>
  <c r="AJ77" i="51"/>
  <c r="AI77" i="51"/>
  <c r="AH77" i="51"/>
  <c r="Q77" i="51"/>
  <c r="P77" i="51"/>
  <c r="O77" i="51"/>
  <c r="N77" i="51"/>
  <c r="M77" i="51"/>
  <c r="L77" i="51"/>
  <c r="K77" i="51"/>
  <c r="J77" i="51"/>
  <c r="I77" i="51"/>
  <c r="E77" i="51"/>
  <c r="AN76" i="51"/>
  <c r="AM76" i="51"/>
  <c r="AL76" i="51"/>
  <c r="AK76" i="51"/>
  <c r="AJ76" i="51"/>
  <c r="AI76" i="51"/>
  <c r="AH76" i="51"/>
  <c r="Q76" i="51"/>
  <c r="P76" i="51"/>
  <c r="O76" i="51"/>
  <c r="N76" i="51"/>
  <c r="M76" i="51"/>
  <c r="L76" i="51"/>
  <c r="K76" i="51"/>
  <c r="J76" i="51"/>
  <c r="I76" i="51"/>
  <c r="E76" i="51"/>
  <c r="AN75" i="51"/>
  <c r="AM75" i="51"/>
  <c r="AL75" i="51"/>
  <c r="AK75" i="51"/>
  <c r="AJ75" i="51"/>
  <c r="AI75" i="51"/>
  <c r="AH75" i="51"/>
  <c r="Q75" i="51"/>
  <c r="P75" i="51"/>
  <c r="O75" i="51"/>
  <c r="N75" i="51"/>
  <c r="M75" i="51"/>
  <c r="L75" i="51"/>
  <c r="K75" i="51"/>
  <c r="J75" i="51"/>
  <c r="I75" i="51"/>
  <c r="E75" i="51"/>
  <c r="AN74" i="51"/>
  <c r="AM74" i="51"/>
  <c r="AL74" i="51"/>
  <c r="AK74" i="51"/>
  <c r="AJ74" i="51"/>
  <c r="AI74" i="51"/>
  <c r="AH74" i="51"/>
  <c r="Q74" i="51"/>
  <c r="P74" i="51"/>
  <c r="O74" i="51"/>
  <c r="N74" i="51"/>
  <c r="M74" i="51"/>
  <c r="L74" i="51"/>
  <c r="K74" i="51"/>
  <c r="J74" i="51"/>
  <c r="I74" i="51"/>
  <c r="E74" i="51"/>
  <c r="AN73" i="51"/>
  <c r="AM73" i="51"/>
  <c r="AL73" i="51"/>
  <c r="AK73" i="51"/>
  <c r="AJ73" i="51"/>
  <c r="AI73" i="51"/>
  <c r="AH73" i="51"/>
  <c r="Q73" i="51"/>
  <c r="P73" i="51"/>
  <c r="O73" i="51"/>
  <c r="N73" i="51"/>
  <c r="M73" i="51"/>
  <c r="L73" i="51"/>
  <c r="K73" i="51"/>
  <c r="J73" i="51"/>
  <c r="I73" i="51"/>
  <c r="E73" i="51"/>
  <c r="AN72" i="51"/>
  <c r="AM72" i="51"/>
  <c r="AL72" i="51"/>
  <c r="AK72" i="51"/>
  <c r="AJ72" i="51"/>
  <c r="AI72" i="51"/>
  <c r="AH72" i="51"/>
  <c r="Q72" i="51"/>
  <c r="P72" i="51"/>
  <c r="O72" i="51"/>
  <c r="N72" i="51"/>
  <c r="M72" i="51"/>
  <c r="L72" i="51"/>
  <c r="K72" i="51"/>
  <c r="J72" i="51"/>
  <c r="I72" i="51"/>
  <c r="E72" i="51"/>
  <c r="AN71" i="51"/>
  <c r="AM71" i="51"/>
  <c r="AL71" i="51"/>
  <c r="AK71" i="51"/>
  <c r="AJ71" i="51"/>
  <c r="AI71" i="51"/>
  <c r="AH71" i="51"/>
  <c r="Q71" i="51"/>
  <c r="P71" i="51"/>
  <c r="O71" i="51"/>
  <c r="N71" i="51"/>
  <c r="M71" i="51"/>
  <c r="L71" i="51"/>
  <c r="K71" i="51"/>
  <c r="J71" i="51"/>
  <c r="I71" i="51"/>
  <c r="E71" i="51"/>
  <c r="AN70" i="51"/>
  <c r="AM70" i="51"/>
  <c r="AL70" i="51"/>
  <c r="AK70" i="51"/>
  <c r="AJ70" i="51"/>
  <c r="AI70" i="51"/>
  <c r="AH70" i="51"/>
  <c r="Q70" i="51"/>
  <c r="P70" i="51"/>
  <c r="O70" i="51"/>
  <c r="N70" i="51"/>
  <c r="M70" i="51"/>
  <c r="L70" i="51"/>
  <c r="K70" i="51"/>
  <c r="J70" i="51"/>
  <c r="I70" i="51"/>
  <c r="E70" i="51"/>
  <c r="AN69" i="51"/>
  <c r="AM69" i="51"/>
  <c r="AL69" i="51"/>
  <c r="AK69" i="51"/>
  <c r="AJ69" i="51"/>
  <c r="AI69" i="51"/>
  <c r="AH69" i="51"/>
  <c r="Q69" i="51"/>
  <c r="P69" i="51"/>
  <c r="O69" i="51"/>
  <c r="N69" i="51"/>
  <c r="M69" i="51"/>
  <c r="L69" i="51"/>
  <c r="K69" i="51"/>
  <c r="J69" i="51"/>
  <c r="I69" i="51"/>
  <c r="E69" i="51"/>
  <c r="AN68" i="51"/>
  <c r="AM68" i="51"/>
  <c r="AL68" i="51"/>
  <c r="AK68" i="51"/>
  <c r="AJ68" i="51"/>
  <c r="AI68" i="51"/>
  <c r="AH68" i="51"/>
  <c r="Q68" i="51"/>
  <c r="P68" i="51"/>
  <c r="O68" i="51"/>
  <c r="N68" i="51"/>
  <c r="M68" i="51"/>
  <c r="L68" i="51"/>
  <c r="K68" i="51"/>
  <c r="J68" i="51"/>
  <c r="I68" i="51"/>
  <c r="E68" i="51"/>
  <c r="AN67" i="51"/>
  <c r="AM67" i="51"/>
  <c r="AL67" i="51"/>
  <c r="AK67" i="51"/>
  <c r="AJ67" i="51"/>
  <c r="AI67" i="51"/>
  <c r="AH67" i="51"/>
  <c r="Q67" i="51"/>
  <c r="P67" i="51"/>
  <c r="O67" i="51"/>
  <c r="N67" i="51"/>
  <c r="M67" i="51"/>
  <c r="L67" i="51"/>
  <c r="K67" i="51"/>
  <c r="J67" i="51"/>
  <c r="I67" i="51"/>
  <c r="E67" i="51"/>
  <c r="AN66" i="51"/>
  <c r="AM66" i="51"/>
  <c r="AL66" i="51"/>
  <c r="AK66" i="51"/>
  <c r="AJ66" i="51"/>
  <c r="AI66" i="51"/>
  <c r="AH66" i="51"/>
  <c r="Q66" i="51"/>
  <c r="P66" i="51"/>
  <c r="O66" i="51"/>
  <c r="N66" i="51"/>
  <c r="M66" i="51"/>
  <c r="L66" i="51"/>
  <c r="K66" i="51"/>
  <c r="J66" i="51"/>
  <c r="I66" i="51"/>
  <c r="E66" i="51"/>
  <c r="AN65" i="51"/>
  <c r="AM65" i="51"/>
  <c r="AL65" i="51"/>
  <c r="AK65" i="51"/>
  <c r="AJ65" i="51"/>
  <c r="AI65" i="51"/>
  <c r="AH65" i="51"/>
  <c r="Q65" i="51"/>
  <c r="P65" i="51"/>
  <c r="O65" i="51"/>
  <c r="N65" i="51"/>
  <c r="M65" i="51"/>
  <c r="L65" i="51"/>
  <c r="K65" i="51"/>
  <c r="J65" i="51"/>
  <c r="I65" i="51"/>
  <c r="E65" i="51"/>
  <c r="AN64" i="51"/>
  <c r="AM64" i="51"/>
  <c r="AL64" i="51"/>
  <c r="AK64" i="51"/>
  <c r="AJ64" i="51"/>
  <c r="AI64" i="51"/>
  <c r="AH64" i="51"/>
  <c r="Q64" i="51"/>
  <c r="P64" i="51"/>
  <c r="O64" i="51"/>
  <c r="N64" i="51"/>
  <c r="M64" i="51"/>
  <c r="L64" i="51"/>
  <c r="K64" i="51"/>
  <c r="J64" i="51"/>
  <c r="I64" i="51"/>
  <c r="E64" i="51"/>
  <c r="AN63" i="51"/>
  <c r="AM63" i="51"/>
  <c r="AL63" i="51"/>
  <c r="AK63" i="51"/>
  <c r="AJ63" i="51"/>
  <c r="AI63" i="51"/>
  <c r="AH63" i="51"/>
  <c r="Q63" i="51"/>
  <c r="P63" i="51"/>
  <c r="O63" i="51"/>
  <c r="N63" i="51"/>
  <c r="M63" i="51"/>
  <c r="L63" i="51"/>
  <c r="K63" i="51"/>
  <c r="J63" i="51"/>
  <c r="I63" i="51"/>
  <c r="E63" i="51"/>
  <c r="AN62" i="51"/>
  <c r="AM62" i="51"/>
  <c r="AL62" i="51"/>
  <c r="AK62" i="51"/>
  <c r="AJ62" i="51"/>
  <c r="AI62" i="51"/>
  <c r="AH62" i="51"/>
  <c r="Q62" i="51"/>
  <c r="P62" i="51"/>
  <c r="O62" i="51"/>
  <c r="N62" i="51"/>
  <c r="M62" i="51"/>
  <c r="L62" i="51"/>
  <c r="K62" i="51"/>
  <c r="J62" i="51"/>
  <c r="I62" i="51"/>
  <c r="E62" i="51"/>
  <c r="AN61" i="51"/>
  <c r="AM61" i="51"/>
  <c r="AL61" i="51"/>
  <c r="AK61" i="51"/>
  <c r="AJ61" i="51"/>
  <c r="AI61" i="51"/>
  <c r="AH61" i="51"/>
  <c r="Q61" i="51"/>
  <c r="P61" i="51"/>
  <c r="O61" i="51"/>
  <c r="N61" i="51"/>
  <c r="M61" i="51"/>
  <c r="L61" i="51"/>
  <c r="K61" i="51"/>
  <c r="J61" i="51"/>
  <c r="I61" i="51"/>
  <c r="E61" i="51"/>
  <c r="AN60" i="51"/>
  <c r="AM60" i="51"/>
  <c r="AL60" i="51"/>
  <c r="AK60" i="51"/>
  <c r="AJ60" i="51"/>
  <c r="AI60" i="51"/>
  <c r="AH60" i="51"/>
  <c r="Q60" i="51"/>
  <c r="P60" i="51"/>
  <c r="O60" i="51"/>
  <c r="N60" i="51"/>
  <c r="M60" i="51"/>
  <c r="L60" i="51"/>
  <c r="K60" i="51"/>
  <c r="J60" i="51"/>
  <c r="I60" i="51"/>
  <c r="E60" i="51"/>
  <c r="AN59" i="51"/>
  <c r="AM59" i="51"/>
  <c r="AL59" i="51"/>
  <c r="AK59" i="51"/>
  <c r="AJ59" i="51"/>
  <c r="AI59" i="51"/>
  <c r="AH59" i="51"/>
  <c r="Q59" i="51"/>
  <c r="P59" i="51"/>
  <c r="O59" i="51"/>
  <c r="N59" i="51"/>
  <c r="M59" i="51"/>
  <c r="L59" i="51"/>
  <c r="K59" i="51"/>
  <c r="J59" i="51"/>
  <c r="I59" i="51"/>
  <c r="E59" i="51"/>
  <c r="AN58" i="51"/>
  <c r="AM58" i="51"/>
  <c r="AL58" i="51"/>
  <c r="AK58" i="51"/>
  <c r="AJ58" i="51"/>
  <c r="AI58" i="51"/>
  <c r="AH58" i="51"/>
  <c r="Q58" i="51"/>
  <c r="P58" i="51"/>
  <c r="O58" i="51"/>
  <c r="N58" i="51"/>
  <c r="M58" i="51"/>
  <c r="L58" i="51"/>
  <c r="K58" i="51"/>
  <c r="J58" i="51"/>
  <c r="I58" i="51"/>
  <c r="E58" i="51"/>
  <c r="AN57" i="51"/>
  <c r="AM57" i="51"/>
  <c r="AL57" i="51"/>
  <c r="AK57" i="51"/>
  <c r="AJ57" i="51"/>
  <c r="AI57" i="51"/>
  <c r="AH57" i="51"/>
  <c r="Q57" i="51"/>
  <c r="P57" i="51"/>
  <c r="O57" i="51"/>
  <c r="N57" i="51"/>
  <c r="M57" i="51"/>
  <c r="L57" i="51"/>
  <c r="K57" i="51"/>
  <c r="J57" i="51"/>
  <c r="I57" i="51"/>
  <c r="E57" i="51"/>
  <c r="AN56" i="51"/>
  <c r="AM56" i="51"/>
  <c r="AL56" i="51"/>
  <c r="AK56" i="51"/>
  <c r="AJ56" i="51"/>
  <c r="AI56" i="51"/>
  <c r="AH56" i="51"/>
  <c r="Q56" i="51"/>
  <c r="P56" i="51"/>
  <c r="O56" i="51"/>
  <c r="N56" i="51"/>
  <c r="M56" i="51"/>
  <c r="L56" i="51"/>
  <c r="K56" i="51"/>
  <c r="J56" i="51"/>
  <c r="I56" i="51"/>
  <c r="E56" i="51"/>
  <c r="AN55" i="51"/>
  <c r="AM55" i="51"/>
  <c r="AL55" i="51"/>
  <c r="AK55" i="51"/>
  <c r="AJ55" i="51"/>
  <c r="AI55" i="51"/>
  <c r="AH55" i="51"/>
  <c r="Q55" i="51"/>
  <c r="P55" i="51"/>
  <c r="O55" i="51"/>
  <c r="N55" i="51"/>
  <c r="M55" i="51"/>
  <c r="L55" i="51"/>
  <c r="K55" i="51"/>
  <c r="J55" i="51"/>
  <c r="I55" i="51"/>
  <c r="E55" i="51"/>
  <c r="AN54" i="51"/>
  <c r="AM54" i="51"/>
  <c r="AL54" i="51"/>
  <c r="AK54" i="51"/>
  <c r="AJ54" i="51"/>
  <c r="AI54" i="51"/>
  <c r="AH54" i="51"/>
  <c r="Q54" i="51"/>
  <c r="P54" i="51"/>
  <c r="O54" i="51"/>
  <c r="N54" i="51"/>
  <c r="M54" i="51"/>
  <c r="L54" i="51"/>
  <c r="K54" i="51"/>
  <c r="J54" i="51"/>
  <c r="I54" i="51"/>
  <c r="E54" i="51"/>
  <c r="AN53" i="51"/>
  <c r="AM53" i="51"/>
  <c r="AL53" i="51"/>
  <c r="AK53" i="51"/>
  <c r="AJ53" i="51"/>
  <c r="AI53" i="51"/>
  <c r="AH53" i="51"/>
  <c r="Q53" i="51"/>
  <c r="P53" i="51"/>
  <c r="O53" i="51"/>
  <c r="N53" i="51"/>
  <c r="M53" i="51"/>
  <c r="L53" i="51"/>
  <c r="K53" i="51"/>
  <c r="J53" i="51"/>
  <c r="I53" i="51"/>
  <c r="E53" i="51"/>
  <c r="AN52" i="51"/>
  <c r="AM52" i="51"/>
  <c r="AL52" i="51"/>
  <c r="AK52" i="51"/>
  <c r="AJ52" i="51"/>
  <c r="AI52" i="51"/>
  <c r="AH52" i="51"/>
  <c r="Q52" i="51"/>
  <c r="P52" i="51"/>
  <c r="O52" i="51"/>
  <c r="N52" i="51"/>
  <c r="M52" i="51"/>
  <c r="L52" i="51"/>
  <c r="K52" i="51"/>
  <c r="J52" i="51"/>
  <c r="I52" i="51"/>
  <c r="E52" i="51"/>
  <c r="AN51" i="51"/>
  <c r="AM51" i="51"/>
  <c r="AL51" i="51"/>
  <c r="AK51" i="51"/>
  <c r="AJ51" i="51"/>
  <c r="AI51" i="51"/>
  <c r="AH51" i="51"/>
  <c r="Q51" i="51"/>
  <c r="P51" i="51"/>
  <c r="O51" i="51"/>
  <c r="N51" i="51"/>
  <c r="M51" i="51"/>
  <c r="L51" i="51"/>
  <c r="K51" i="51"/>
  <c r="J51" i="51"/>
  <c r="I51" i="51"/>
  <c r="E51" i="51"/>
  <c r="AN50" i="51"/>
  <c r="AM50" i="51"/>
  <c r="AL50" i="51"/>
  <c r="AK50" i="51"/>
  <c r="AJ50" i="51"/>
  <c r="AI50" i="51"/>
  <c r="AH50" i="51"/>
  <c r="Q50" i="51"/>
  <c r="P50" i="51"/>
  <c r="O50" i="51"/>
  <c r="N50" i="51"/>
  <c r="M50" i="51"/>
  <c r="L50" i="51"/>
  <c r="K50" i="51"/>
  <c r="J50" i="51"/>
  <c r="I50" i="51"/>
  <c r="E50" i="51"/>
  <c r="AN49" i="51"/>
  <c r="AM49" i="51"/>
  <c r="AL49" i="51"/>
  <c r="AK49" i="51"/>
  <c r="AJ49" i="51"/>
  <c r="AI49" i="51"/>
  <c r="AH49" i="51"/>
  <c r="Q49" i="51"/>
  <c r="P49" i="51"/>
  <c r="O49" i="51"/>
  <c r="N49" i="51"/>
  <c r="M49" i="51"/>
  <c r="L49" i="51"/>
  <c r="K49" i="51"/>
  <c r="J49" i="51"/>
  <c r="I49" i="51"/>
  <c r="E49" i="51"/>
  <c r="AN48" i="51"/>
  <c r="AM48" i="51"/>
  <c r="AL48" i="51"/>
  <c r="AK48" i="51"/>
  <c r="AJ48" i="51"/>
  <c r="AI48" i="51"/>
  <c r="AH48" i="51"/>
  <c r="Q48" i="51"/>
  <c r="P48" i="51"/>
  <c r="O48" i="51"/>
  <c r="N48" i="51"/>
  <c r="M48" i="51"/>
  <c r="L48" i="51"/>
  <c r="K48" i="51"/>
  <c r="J48" i="51"/>
  <c r="I48" i="51"/>
  <c r="E48" i="51"/>
  <c r="AN47" i="51"/>
  <c r="AM47" i="51"/>
  <c r="AL47" i="51"/>
  <c r="AK47" i="51"/>
  <c r="AJ47" i="51"/>
  <c r="AI47" i="51"/>
  <c r="AH47" i="51"/>
  <c r="Q47" i="51"/>
  <c r="P47" i="51"/>
  <c r="O47" i="51"/>
  <c r="N47" i="51"/>
  <c r="M47" i="51"/>
  <c r="L47" i="51"/>
  <c r="K47" i="51"/>
  <c r="J47" i="51"/>
  <c r="I47" i="51"/>
  <c r="E47" i="51"/>
  <c r="AN46" i="51"/>
  <c r="AM46" i="51"/>
  <c r="AL46" i="51"/>
  <c r="AK46" i="51"/>
  <c r="AJ46" i="51"/>
  <c r="AI46" i="51"/>
  <c r="AH46" i="51"/>
  <c r="Q46" i="51"/>
  <c r="P46" i="51"/>
  <c r="O46" i="51"/>
  <c r="N46" i="51"/>
  <c r="M46" i="51"/>
  <c r="L46" i="51"/>
  <c r="K46" i="51"/>
  <c r="J46" i="51"/>
  <c r="I46" i="51"/>
  <c r="E46" i="51"/>
  <c r="AN45" i="51"/>
  <c r="AM45" i="51"/>
  <c r="AL45" i="51"/>
  <c r="AK45" i="51"/>
  <c r="AJ45" i="51"/>
  <c r="AI45" i="51"/>
  <c r="AH45" i="51"/>
  <c r="Q45" i="51"/>
  <c r="P45" i="51"/>
  <c r="O45" i="51"/>
  <c r="N45" i="51"/>
  <c r="M45" i="51"/>
  <c r="L45" i="51"/>
  <c r="K45" i="51"/>
  <c r="J45" i="51"/>
  <c r="I45" i="51"/>
  <c r="E45" i="51"/>
  <c r="AN44" i="51"/>
  <c r="AM44" i="51"/>
  <c r="AL44" i="51"/>
  <c r="AK44" i="51"/>
  <c r="AJ44" i="51"/>
  <c r="AI44" i="51"/>
  <c r="AH44" i="51"/>
  <c r="Q44" i="51"/>
  <c r="P44" i="51"/>
  <c r="O44" i="51"/>
  <c r="N44" i="51"/>
  <c r="M44" i="51"/>
  <c r="L44" i="51"/>
  <c r="K44" i="51"/>
  <c r="J44" i="51"/>
  <c r="I44" i="51"/>
  <c r="E44" i="51"/>
  <c r="AN43" i="51"/>
  <c r="AM43" i="51"/>
  <c r="AL43" i="51"/>
  <c r="AK43" i="51"/>
  <c r="AJ43" i="51"/>
  <c r="AI43" i="51"/>
  <c r="AH43" i="51"/>
  <c r="Q43" i="51"/>
  <c r="P43" i="51"/>
  <c r="O43" i="51"/>
  <c r="N43" i="51"/>
  <c r="M43" i="51"/>
  <c r="L43" i="51"/>
  <c r="K43" i="51"/>
  <c r="J43" i="51"/>
  <c r="I43" i="51"/>
  <c r="E43" i="51"/>
  <c r="AN42" i="51"/>
  <c r="AM42" i="51"/>
  <c r="AL42" i="51"/>
  <c r="AK42" i="51"/>
  <c r="AJ42" i="51"/>
  <c r="AI42" i="51"/>
  <c r="AH42" i="51"/>
  <c r="Q42" i="51"/>
  <c r="P42" i="51"/>
  <c r="O42" i="51"/>
  <c r="N42" i="51"/>
  <c r="M42" i="51"/>
  <c r="L42" i="51"/>
  <c r="K42" i="51"/>
  <c r="J42" i="51"/>
  <c r="I42" i="51"/>
  <c r="E42" i="51"/>
  <c r="AN41" i="51"/>
  <c r="AM41" i="51"/>
  <c r="AL41" i="51"/>
  <c r="AK41" i="51"/>
  <c r="AJ41" i="51"/>
  <c r="AI41" i="51"/>
  <c r="AH41" i="51"/>
  <c r="Q41" i="51"/>
  <c r="P41" i="51"/>
  <c r="O41" i="51"/>
  <c r="N41" i="51"/>
  <c r="M41" i="51"/>
  <c r="L41" i="51"/>
  <c r="K41" i="51"/>
  <c r="J41" i="51"/>
  <c r="I41" i="51"/>
  <c r="E41" i="51"/>
  <c r="D7" i="51" s="1"/>
  <c r="E7" i="51" s="1"/>
  <c r="AN40" i="51"/>
  <c r="AM40" i="51"/>
  <c r="AL40" i="51"/>
  <c r="AK40" i="51"/>
  <c r="AJ40" i="51"/>
  <c r="AI40" i="51"/>
  <c r="AH40" i="51"/>
  <c r="Q40" i="51"/>
  <c r="P40" i="51"/>
  <c r="O40" i="51"/>
  <c r="N40" i="51"/>
  <c r="M40" i="51"/>
  <c r="L40" i="51"/>
  <c r="K40" i="51"/>
  <c r="J40" i="51"/>
  <c r="I40" i="51"/>
  <c r="E40" i="51"/>
  <c r="AN39" i="51"/>
  <c r="AM39" i="51"/>
  <c r="AL39" i="51"/>
  <c r="AK39" i="51"/>
  <c r="AJ39" i="51"/>
  <c r="AI39" i="51"/>
  <c r="AH39" i="51"/>
  <c r="Q39" i="51"/>
  <c r="P39" i="51"/>
  <c r="O39" i="51"/>
  <c r="N39" i="51"/>
  <c r="M39" i="51"/>
  <c r="L39" i="51"/>
  <c r="K39" i="51"/>
  <c r="J39" i="51"/>
  <c r="I39" i="51"/>
  <c r="E39" i="51"/>
  <c r="AN38" i="51"/>
  <c r="AM38" i="51"/>
  <c r="AL38" i="51"/>
  <c r="AK38" i="51"/>
  <c r="AJ38" i="51"/>
  <c r="AI38" i="51"/>
  <c r="AH38" i="51"/>
  <c r="Q38" i="51"/>
  <c r="P38" i="51"/>
  <c r="O38" i="51"/>
  <c r="N38" i="51"/>
  <c r="M38" i="51"/>
  <c r="L38" i="51"/>
  <c r="K38" i="51"/>
  <c r="J38" i="51"/>
  <c r="I38" i="51"/>
  <c r="E38" i="51"/>
  <c r="AN37" i="51"/>
  <c r="AM37" i="51"/>
  <c r="AL37" i="51"/>
  <c r="AK37" i="51"/>
  <c r="AJ37" i="51"/>
  <c r="AI37" i="51"/>
  <c r="AH37" i="51"/>
  <c r="Q37" i="51"/>
  <c r="P37" i="51"/>
  <c r="O37" i="51"/>
  <c r="N37" i="51"/>
  <c r="M37" i="51"/>
  <c r="L37" i="51"/>
  <c r="K37" i="51"/>
  <c r="J37" i="51"/>
  <c r="I37" i="51"/>
  <c r="E37" i="51"/>
  <c r="AN36" i="51"/>
  <c r="AM36" i="51"/>
  <c r="AL36" i="51"/>
  <c r="AK36" i="51"/>
  <c r="AJ36" i="51"/>
  <c r="AI36" i="51"/>
  <c r="AH36" i="51"/>
  <c r="Q36" i="51"/>
  <c r="P36" i="51"/>
  <c r="O36" i="51"/>
  <c r="N36" i="51"/>
  <c r="M36" i="51"/>
  <c r="L36" i="51"/>
  <c r="K36" i="51"/>
  <c r="J36" i="51"/>
  <c r="I36" i="51"/>
  <c r="E36" i="51"/>
  <c r="AN35" i="51"/>
  <c r="AM35" i="51"/>
  <c r="AL35" i="51"/>
  <c r="AK35" i="51"/>
  <c r="AJ35" i="51"/>
  <c r="AI35" i="51"/>
  <c r="AH35" i="51"/>
  <c r="Q35" i="51"/>
  <c r="P35" i="51"/>
  <c r="O35" i="51"/>
  <c r="N35" i="51"/>
  <c r="M35" i="51"/>
  <c r="L35" i="51"/>
  <c r="K35" i="51"/>
  <c r="J35" i="51"/>
  <c r="I35" i="51"/>
  <c r="E35" i="51"/>
  <c r="AN34" i="51"/>
  <c r="AM34" i="51"/>
  <c r="AL34" i="51"/>
  <c r="AK34" i="51"/>
  <c r="AJ34" i="51"/>
  <c r="AI34" i="51"/>
  <c r="AH34" i="51"/>
  <c r="Q34" i="51"/>
  <c r="P34" i="51"/>
  <c r="O34" i="51"/>
  <c r="N34" i="51"/>
  <c r="M34" i="51"/>
  <c r="L34" i="51"/>
  <c r="K34" i="51"/>
  <c r="J34" i="51"/>
  <c r="I34" i="51"/>
  <c r="AN33" i="51"/>
  <c r="AM33" i="51"/>
  <c r="AL33" i="51"/>
  <c r="AK33" i="51"/>
  <c r="AJ33" i="51"/>
  <c r="AI33" i="51"/>
  <c r="AH33" i="51"/>
  <c r="Q33" i="51"/>
  <c r="P33" i="51"/>
  <c r="O33" i="51"/>
  <c r="N33" i="51"/>
  <c r="M33" i="51"/>
  <c r="L33" i="51"/>
  <c r="K33" i="51"/>
  <c r="J33" i="51"/>
  <c r="I33" i="51"/>
  <c r="C33" i="51"/>
  <c r="AN32" i="51"/>
  <c r="AM32" i="51"/>
  <c r="AL32" i="51"/>
  <c r="AK32" i="51"/>
  <c r="AJ32" i="51"/>
  <c r="AI32" i="51"/>
  <c r="AH32" i="51"/>
  <c r="Q32" i="51"/>
  <c r="P32" i="51"/>
  <c r="O32" i="51"/>
  <c r="N32" i="51"/>
  <c r="M32" i="51"/>
  <c r="L32" i="51"/>
  <c r="K32" i="51"/>
  <c r="J32" i="51"/>
  <c r="I32" i="51"/>
  <c r="AN31" i="51"/>
  <c r="AM31" i="51"/>
  <c r="AL31" i="51"/>
  <c r="AK31" i="51"/>
  <c r="AJ31" i="51"/>
  <c r="AI31" i="51"/>
  <c r="AH31" i="51"/>
  <c r="Q31" i="51"/>
  <c r="P31" i="51"/>
  <c r="O31" i="51"/>
  <c r="N31" i="51"/>
  <c r="M31" i="51"/>
  <c r="L31" i="51"/>
  <c r="K31" i="51"/>
  <c r="J31" i="51"/>
  <c r="I31" i="51"/>
  <c r="AN30" i="51"/>
  <c r="AM30" i="51"/>
  <c r="AL30" i="51"/>
  <c r="AK30" i="51"/>
  <c r="AJ30" i="51"/>
  <c r="AI30" i="51"/>
  <c r="AH30" i="51"/>
  <c r="Q30" i="51"/>
  <c r="P30" i="51"/>
  <c r="O30" i="51"/>
  <c r="N30" i="51"/>
  <c r="M30" i="51"/>
  <c r="L30" i="51"/>
  <c r="K30" i="51"/>
  <c r="J30" i="51"/>
  <c r="I30" i="51"/>
  <c r="AN29" i="51"/>
  <c r="AM29" i="51"/>
  <c r="AL29" i="51"/>
  <c r="AK29" i="51"/>
  <c r="AJ29" i="51"/>
  <c r="AI29" i="51"/>
  <c r="AH29" i="51"/>
  <c r="Q29" i="51"/>
  <c r="P29" i="51"/>
  <c r="O29" i="51"/>
  <c r="N29" i="51"/>
  <c r="M29" i="51"/>
  <c r="L29" i="51"/>
  <c r="K29" i="51"/>
  <c r="J29" i="51"/>
  <c r="I29" i="51"/>
  <c r="AN28" i="51"/>
  <c r="AM28" i="51"/>
  <c r="AL28" i="51"/>
  <c r="AK28" i="51"/>
  <c r="AJ28" i="51"/>
  <c r="AI28" i="51"/>
  <c r="AH28" i="51"/>
  <c r="Q28" i="51"/>
  <c r="P28" i="51"/>
  <c r="O28" i="51"/>
  <c r="N28" i="51"/>
  <c r="M28" i="51"/>
  <c r="L28" i="51"/>
  <c r="K28" i="51"/>
  <c r="J28" i="51"/>
  <c r="I28" i="51"/>
  <c r="AN27" i="51"/>
  <c r="AM27" i="51"/>
  <c r="AL27" i="51"/>
  <c r="AK27" i="51"/>
  <c r="AJ27" i="51"/>
  <c r="AI27" i="51"/>
  <c r="AH27" i="51"/>
  <c r="Q27" i="51"/>
  <c r="P27" i="51"/>
  <c r="O27" i="51"/>
  <c r="N27" i="51"/>
  <c r="M27" i="51"/>
  <c r="L27" i="51"/>
  <c r="K27" i="51"/>
  <c r="J27" i="51"/>
  <c r="I27" i="51"/>
  <c r="AN26" i="51"/>
  <c r="AM26" i="51"/>
  <c r="AL26" i="51"/>
  <c r="AK26" i="51"/>
  <c r="AJ26" i="51"/>
  <c r="AI26" i="51"/>
  <c r="AH26" i="51"/>
  <c r="Q26" i="51"/>
  <c r="P26" i="51"/>
  <c r="O26" i="51"/>
  <c r="N26" i="51"/>
  <c r="M26" i="51"/>
  <c r="L26" i="51"/>
  <c r="K26" i="51"/>
  <c r="J26" i="51"/>
  <c r="I26" i="51"/>
  <c r="AN25" i="51"/>
  <c r="AM25" i="51"/>
  <c r="AL25" i="51"/>
  <c r="AK25" i="51"/>
  <c r="AJ25" i="51"/>
  <c r="AI25" i="51"/>
  <c r="AH25" i="51"/>
  <c r="Q25" i="51"/>
  <c r="P25" i="51"/>
  <c r="O25" i="51"/>
  <c r="N25" i="51"/>
  <c r="M25" i="51"/>
  <c r="L25" i="51"/>
  <c r="K25" i="51"/>
  <c r="J25" i="51"/>
  <c r="I25" i="51"/>
  <c r="AN24" i="51"/>
  <c r="AM24" i="51"/>
  <c r="AL24" i="51"/>
  <c r="AK24" i="51"/>
  <c r="AJ24" i="51"/>
  <c r="AI24" i="51"/>
  <c r="AH24" i="51"/>
  <c r="Q24" i="51"/>
  <c r="P24" i="51"/>
  <c r="O24" i="51"/>
  <c r="N24" i="51"/>
  <c r="M24" i="51"/>
  <c r="L24" i="51"/>
  <c r="K24" i="51"/>
  <c r="J24" i="51"/>
  <c r="I24" i="51"/>
  <c r="AN23" i="51"/>
  <c r="AM23" i="51"/>
  <c r="AL23" i="51"/>
  <c r="AK23" i="51"/>
  <c r="AJ23" i="51"/>
  <c r="AI23" i="51"/>
  <c r="AH23" i="51"/>
  <c r="Q23" i="51"/>
  <c r="P23" i="51"/>
  <c r="O23" i="51"/>
  <c r="N23" i="51"/>
  <c r="M23" i="51"/>
  <c r="L23" i="51"/>
  <c r="K23" i="51"/>
  <c r="J23" i="51"/>
  <c r="I23" i="51"/>
  <c r="AN22" i="51"/>
  <c r="AM22" i="51"/>
  <c r="AL22" i="51"/>
  <c r="AK22" i="51"/>
  <c r="AJ22" i="51"/>
  <c r="AI22" i="51"/>
  <c r="AH22" i="51"/>
  <c r="Q22" i="51"/>
  <c r="P22" i="51"/>
  <c r="O22" i="51"/>
  <c r="N22" i="51"/>
  <c r="M22" i="51"/>
  <c r="L22" i="51"/>
  <c r="K22" i="51"/>
  <c r="J22" i="51"/>
  <c r="I22" i="51"/>
  <c r="AN21" i="51"/>
  <c r="AM21" i="51"/>
  <c r="AL21" i="51"/>
  <c r="AK21" i="51"/>
  <c r="AJ21" i="51"/>
  <c r="AI21" i="51"/>
  <c r="AH21" i="51"/>
  <c r="Q21" i="51"/>
  <c r="P21" i="51"/>
  <c r="O21" i="51"/>
  <c r="N21" i="51"/>
  <c r="M21" i="51"/>
  <c r="L21" i="51"/>
  <c r="K21" i="51"/>
  <c r="J21" i="51"/>
  <c r="I21" i="51"/>
  <c r="AN20" i="51"/>
  <c r="AM20" i="51"/>
  <c r="AL20" i="51"/>
  <c r="AK20" i="51"/>
  <c r="AJ20" i="51"/>
  <c r="AI20" i="51"/>
  <c r="AH20" i="51"/>
  <c r="Q20" i="51"/>
  <c r="P20" i="51"/>
  <c r="O20" i="51"/>
  <c r="N20" i="51"/>
  <c r="M20" i="51"/>
  <c r="L20" i="51"/>
  <c r="K20" i="51"/>
  <c r="J20" i="51"/>
  <c r="I20" i="51"/>
  <c r="AN19" i="51"/>
  <c r="AM19" i="51"/>
  <c r="AL19" i="51"/>
  <c r="AK19" i="51"/>
  <c r="AJ19" i="51"/>
  <c r="AI19" i="51"/>
  <c r="AH19" i="51"/>
  <c r="Q19" i="51"/>
  <c r="P19" i="51"/>
  <c r="O19" i="51"/>
  <c r="N19" i="51"/>
  <c r="M19" i="51"/>
  <c r="L19" i="51"/>
  <c r="K19" i="51"/>
  <c r="J19" i="51"/>
  <c r="I19" i="51"/>
  <c r="AN18" i="51"/>
  <c r="AM18" i="51"/>
  <c r="AL18" i="51"/>
  <c r="AK18" i="51"/>
  <c r="AJ18" i="51"/>
  <c r="AI18" i="51"/>
  <c r="AH18" i="51"/>
  <c r="Q18" i="51"/>
  <c r="P18" i="51"/>
  <c r="O18" i="51"/>
  <c r="N18" i="51"/>
  <c r="M18" i="51"/>
  <c r="L18" i="51"/>
  <c r="K18" i="51"/>
  <c r="J18" i="51"/>
  <c r="I18" i="51"/>
  <c r="AN17" i="51"/>
  <c r="AM17" i="51"/>
  <c r="AL17" i="51"/>
  <c r="AK17" i="51"/>
  <c r="AJ17" i="51"/>
  <c r="AI17" i="51"/>
  <c r="AH17" i="51"/>
  <c r="Q17" i="51"/>
  <c r="P17" i="51"/>
  <c r="O17" i="51"/>
  <c r="N17" i="51"/>
  <c r="M17" i="51"/>
  <c r="L17" i="51"/>
  <c r="K17" i="51"/>
  <c r="J17" i="51"/>
  <c r="I17" i="51"/>
  <c r="AN16" i="51"/>
  <c r="AM16" i="51"/>
  <c r="AL16" i="51"/>
  <c r="AK16" i="51"/>
  <c r="AJ16" i="51"/>
  <c r="AI16" i="51"/>
  <c r="AH16" i="51"/>
  <c r="Q16" i="51"/>
  <c r="P16" i="51"/>
  <c r="O16" i="51"/>
  <c r="N16" i="51"/>
  <c r="M16" i="51"/>
  <c r="L16" i="51"/>
  <c r="K16" i="51"/>
  <c r="J16" i="51"/>
  <c r="I16" i="51"/>
  <c r="AN15" i="51"/>
  <c r="AM15" i="51"/>
  <c r="AL15" i="51"/>
  <c r="AK15" i="51"/>
  <c r="AJ15" i="51"/>
  <c r="AI15" i="51"/>
  <c r="AH15" i="51"/>
  <c r="Q15" i="51"/>
  <c r="P15" i="51"/>
  <c r="O15" i="51"/>
  <c r="N15" i="51"/>
  <c r="M15" i="51"/>
  <c r="L15" i="51"/>
  <c r="K15" i="51"/>
  <c r="J15" i="51"/>
  <c r="I15" i="51"/>
  <c r="AN14" i="51"/>
  <c r="AM14" i="51"/>
  <c r="AL14" i="51"/>
  <c r="AK14" i="51"/>
  <c r="AJ14" i="51"/>
  <c r="AI14" i="51"/>
  <c r="AH14" i="51"/>
  <c r="Q14" i="51"/>
  <c r="P14" i="51"/>
  <c r="O14" i="51"/>
  <c r="N14" i="51"/>
  <c r="M14" i="51"/>
  <c r="L14" i="51"/>
  <c r="K14" i="51"/>
  <c r="J14" i="51"/>
  <c r="I14" i="51"/>
  <c r="AN13" i="51"/>
  <c r="AM13" i="51"/>
  <c r="AL13" i="51"/>
  <c r="AK13" i="51"/>
  <c r="AJ13" i="51"/>
  <c r="AI13" i="51"/>
  <c r="AH13" i="51"/>
  <c r="Q13" i="51"/>
  <c r="P13" i="51"/>
  <c r="O13" i="51"/>
  <c r="N13" i="51"/>
  <c r="M13" i="51"/>
  <c r="L13" i="51"/>
  <c r="K13" i="51"/>
  <c r="J13" i="51"/>
  <c r="I13" i="51"/>
  <c r="C13" i="51"/>
  <c r="C14" i="51" s="1"/>
  <c r="C15" i="51" s="1"/>
  <c r="C16" i="51" s="1"/>
  <c r="C17" i="51" s="1"/>
  <c r="C18" i="51" s="1"/>
  <c r="C19" i="51" s="1"/>
  <c r="AN12" i="51"/>
  <c r="AM12" i="51"/>
  <c r="AL12" i="51"/>
  <c r="AK12" i="51"/>
  <c r="AJ12" i="51"/>
  <c r="AI12" i="51"/>
  <c r="AH12" i="51"/>
  <c r="Q12" i="51"/>
  <c r="P12" i="51"/>
  <c r="O12" i="51"/>
  <c r="N12" i="51"/>
  <c r="M12" i="51"/>
  <c r="L12" i="51"/>
  <c r="K12" i="51"/>
  <c r="J12" i="51"/>
  <c r="I12" i="51"/>
  <c r="C12" i="51"/>
  <c r="AN11" i="51"/>
  <c r="AM11" i="51"/>
  <c r="AL11" i="51"/>
  <c r="AK11" i="51"/>
  <c r="AJ11" i="51"/>
  <c r="AI11" i="51"/>
  <c r="AH11" i="51"/>
  <c r="Q11" i="51"/>
  <c r="P11" i="51"/>
  <c r="O11" i="51"/>
  <c r="N11" i="51"/>
  <c r="M11" i="51"/>
  <c r="L11" i="51"/>
  <c r="K11" i="51"/>
  <c r="J11" i="51"/>
  <c r="I11" i="51"/>
  <c r="AN10" i="51"/>
  <c r="AM10" i="51"/>
  <c r="AL10" i="51"/>
  <c r="AK10" i="51"/>
  <c r="AJ10" i="51"/>
  <c r="AI10" i="51"/>
  <c r="AH10" i="51"/>
  <c r="Q10" i="51"/>
  <c r="P10" i="51"/>
  <c r="O10" i="51"/>
  <c r="N10" i="51"/>
  <c r="M10" i="51"/>
  <c r="L10" i="51"/>
  <c r="K10" i="51"/>
  <c r="J10" i="51"/>
  <c r="I10" i="51"/>
  <c r="AN9" i="51"/>
  <c r="AM9" i="51"/>
  <c r="AL9" i="51"/>
  <c r="AK9" i="51"/>
  <c r="AJ9" i="51"/>
  <c r="AI9" i="51"/>
  <c r="AH9" i="51"/>
  <c r="Q9" i="51"/>
  <c r="P9" i="51"/>
  <c r="O9" i="51"/>
  <c r="N9" i="51"/>
  <c r="M9" i="51"/>
  <c r="L9" i="51"/>
  <c r="K9" i="51"/>
  <c r="J9" i="51"/>
  <c r="I9" i="51"/>
  <c r="C9" i="51"/>
  <c r="E11" i="51" s="1"/>
  <c r="AN8" i="51"/>
  <c r="AM8" i="51"/>
  <c r="AL8" i="51"/>
  <c r="AK8" i="51"/>
  <c r="AJ8" i="51"/>
  <c r="AI8" i="51"/>
  <c r="AH8" i="51"/>
  <c r="Q8" i="51"/>
  <c r="P8" i="51"/>
  <c r="O8" i="51"/>
  <c r="N8" i="51"/>
  <c r="M8" i="51"/>
  <c r="L8" i="51"/>
  <c r="L5" i="51" s="1"/>
  <c r="K8" i="51"/>
  <c r="J8" i="51"/>
  <c r="I8" i="51"/>
  <c r="AN7" i="51"/>
  <c r="AM7" i="51"/>
  <c r="AL7" i="51"/>
  <c r="AK7" i="51"/>
  <c r="AJ7" i="51"/>
  <c r="AJ5" i="51" s="1"/>
  <c r="AI7" i="51"/>
  <c r="AH7" i="51"/>
  <c r="AF7" i="51"/>
  <c r="AD7" i="51"/>
  <c r="AC7" i="51"/>
  <c r="AA7" i="51"/>
  <c r="X7" i="51"/>
  <c r="Q7" i="51"/>
  <c r="P7" i="51"/>
  <c r="O7" i="51"/>
  <c r="N7" i="51"/>
  <c r="M7" i="51"/>
  <c r="L7" i="51"/>
  <c r="K7" i="51"/>
  <c r="J7" i="51"/>
  <c r="I7" i="51"/>
  <c r="D6" i="51"/>
  <c r="AF5" i="51"/>
  <c r="AC5" i="51"/>
  <c r="K5" i="51"/>
  <c r="H5" i="51"/>
  <c r="G6" i="51" s="1"/>
  <c r="AH3" i="51" s="1"/>
  <c r="E5" i="51"/>
  <c r="D5" i="51"/>
  <c r="D18" i="51" s="1"/>
  <c r="G1" i="51"/>
  <c r="AN220" i="50"/>
  <c r="AM220" i="50"/>
  <c r="AL220" i="50"/>
  <c r="AK220" i="50"/>
  <c r="AJ220" i="50"/>
  <c r="AI220" i="50"/>
  <c r="AH220" i="50"/>
  <c r="Q220" i="50"/>
  <c r="P220" i="50"/>
  <c r="O220" i="50"/>
  <c r="N220" i="50"/>
  <c r="M220" i="50"/>
  <c r="L220" i="50"/>
  <c r="K220" i="50"/>
  <c r="J220" i="50"/>
  <c r="I220" i="50"/>
  <c r="AN219" i="50"/>
  <c r="AM219" i="50"/>
  <c r="AL219" i="50"/>
  <c r="AK219" i="50"/>
  <c r="AJ219" i="50"/>
  <c r="AI219" i="50"/>
  <c r="AH219" i="50"/>
  <c r="Q219" i="50"/>
  <c r="P219" i="50"/>
  <c r="O219" i="50"/>
  <c r="N219" i="50"/>
  <c r="M219" i="50"/>
  <c r="L219" i="50"/>
  <c r="K219" i="50"/>
  <c r="J219" i="50"/>
  <c r="I219" i="50"/>
  <c r="AN218" i="50"/>
  <c r="AM218" i="50"/>
  <c r="AL218" i="50"/>
  <c r="AK218" i="50"/>
  <c r="AJ218" i="50"/>
  <c r="AI218" i="50"/>
  <c r="AH218" i="50"/>
  <c r="Q218" i="50"/>
  <c r="P218" i="50"/>
  <c r="O218" i="50"/>
  <c r="N218" i="50"/>
  <c r="M218" i="50"/>
  <c r="L218" i="50"/>
  <c r="K218" i="50"/>
  <c r="J218" i="50"/>
  <c r="I218" i="50"/>
  <c r="AN217" i="50"/>
  <c r="AM217" i="50"/>
  <c r="AL217" i="50"/>
  <c r="AK217" i="50"/>
  <c r="AJ217" i="50"/>
  <c r="AI217" i="50"/>
  <c r="AH217" i="50"/>
  <c r="Q217" i="50"/>
  <c r="P217" i="50"/>
  <c r="O217" i="50"/>
  <c r="N217" i="50"/>
  <c r="M217" i="50"/>
  <c r="L217" i="50"/>
  <c r="K217" i="50"/>
  <c r="J217" i="50"/>
  <c r="I217" i="50"/>
  <c r="AN216" i="50"/>
  <c r="AM216" i="50"/>
  <c r="AL216" i="50"/>
  <c r="AK216" i="50"/>
  <c r="AJ216" i="50"/>
  <c r="AI216" i="50"/>
  <c r="AH216" i="50"/>
  <c r="Q216" i="50"/>
  <c r="P216" i="50"/>
  <c r="O216" i="50"/>
  <c r="N216" i="50"/>
  <c r="M216" i="50"/>
  <c r="L216" i="50"/>
  <c r="K216" i="50"/>
  <c r="J216" i="50"/>
  <c r="I216" i="50"/>
  <c r="AN215" i="50"/>
  <c r="AM215" i="50"/>
  <c r="AL215" i="50"/>
  <c r="AK215" i="50"/>
  <c r="AJ215" i="50"/>
  <c r="AI215" i="50"/>
  <c r="AH215" i="50"/>
  <c r="Q215" i="50"/>
  <c r="P215" i="50"/>
  <c r="O215" i="50"/>
  <c r="N215" i="50"/>
  <c r="M215" i="50"/>
  <c r="L215" i="50"/>
  <c r="K215" i="50"/>
  <c r="J215" i="50"/>
  <c r="I215" i="50"/>
  <c r="E215" i="50"/>
  <c r="AN214" i="50"/>
  <c r="AM214" i="50"/>
  <c r="AL214" i="50"/>
  <c r="AK214" i="50"/>
  <c r="AJ214" i="50"/>
  <c r="AI214" i="50"/>
  <c r="AH214" i="50"/>
  <c r="Q214" i="50"/>
  <c r="P214" i="50"/>
  <c r="O214" i="50"/>
  <c r="N214" i="50"/>
  <c r="M214" i="50"/>
  <c r="L214" i="50"/>
  <c r="K214" i="50"/>
  <c r="J214" i="50"/>
  <c r="I214" i="50"/>
  <c r="E214" i="50"/>
  <c r="AN213" i="50"/>
  <c r="AM213" i="50"/>
  <c r="AL213" i="50"/>
  <c r="AK213" i="50"/>
  <c r="AJ213" i="50"/>
  <c r="AI213" i="50"/>
  <c r="AH213" i="50"/>
  <c r="Q213" i="50"/>
  <c r="P213" i="50"/>
  <c r="O213" i="50"/>
  <c r="N213" i="50"/>
  <c r="M213" i="50"/>
  <c r="L213" i="50"/>
  <c r="K213" i="50"/>
  <c r="J213" i="50"/>
  <c r="I213" i="50"/>
  <c r="E213" i="50"/>
  <c r="AN212" i="50"/>
  <c r="AM212" i="50"/>
  <c r="AL212" i="50"/>
  <c r="AK212" i="50"/>
  <c r="AJ212" i="50"/>
  <c r="AI212" i="50"/>
  <c r="AH212" i="50"/>
  <c r="Q212" i="50"/>
  <c r="P212" i="50"/>
  <c r="O212" i="50"/>
  <c r="N212" i="50"/>
  <c r="M212" i="50"/>
  <c r="L212" i="50"/>
  <c r="K212" i="50"/>
  <c r="J212" i="50"/>
  <c r="I212" i="50"/>
  <c r="E212" i="50"/>
  <c r="AN211" i="50"/>
  <c r="AM211" i="50"/>
  <c r="AL211" i="50"/>
  <c r="AK211" i="50"/>
  <c r="AJ211" i="50"/>
  <c r="AI211" i="50"/>
  <c r="AH211" i="50"/>
  <c r="Q211" i="50"/>
  <c r="P211" i="50"/>
  <c r="O211" i="50"/>
  <c r="N211" i="50"/>
  <c r="M211" i="50"/>
  <c r="L211" i="50"/>
  <c r="K211" i="50"/>
  <c r="J211" i="50"/>
  <c r="I211" i="50"/>
  <c r="E211" i="50"/>
  <c r="AN210" i="50"/>
  <c r="AM210" i="50"/>
  <c r="AL210" i="50"/>
  <c r="AK210" i="50"/>
  <c r="AJ210" i="50"/>
  <c r="AI210" i="50"/>
  <c r="AH210" i="50"/>
  <c r="Q210" i="50"/>
  <c r="P210" i="50"/>
  <c r="O210" i="50"/>
  <c r="N210" i="50"/>
  <c r="M210" i="50"/>
  <c r="L210" i="50"/>
  <c r="K210" i="50"/>
  <c r="J210" i="50"/>
  <c r="I210" i="50"/>
  <c r="E210" i="50"/>
  <c r="AN209" i="50"/>
  <c r="AM209" i="50"/>
  <c r="AL209" i="50"/>
  <c r="AK209" i="50"/>
  <c r="AJ209" i="50"/>
  <c r="AI209" i="50"/>
  <c r="AH209" i="50"/>
  <c r="Q209" i="50"/>
  <c r="P209" i="50"/>
  <c r="O209" i="50"/>
  <c r="N209" i="50"/>
  <c r="M209" i="50"/>
  <c r="L209" i="50"/>
  <c r="K209" i="50"/>
  <c r="J209" i="50"/>
  <c r="I209" i="50"/>
  <c r="E209" i="50"/>
  <c r="AN208" i="50"/>
  <c r="AM208" i="50"/>
  <c r="AL208" i="50"/>
  <c r="AK208" i="50"/>
  <c r="AJ208" i="50"/>
  <c r="AI208" i="50"/>
  <c r="AH208" i="50"/>
  <c r="Q208" i="50"/>
  <c r="P208" i="50"/>
  <c r="O208" i="50"/>
  <c r="N208" i="50"/>
  <c r="M208" i="50"/>
  <c r="L208" i="50"/>
  <c r="K208" i="50"/>
  <c r="J208" i="50"/>
  <c r="I208" i="50"/>
  <c r="E208" i="50"/>
  <c r="AN207" i="50"/>
  <c r="AM207" i="50"/>
  <c r="AL207" i="50"/>
  <c r="AK207" i="50"/>
  <c r="AJ207" i="50"/>
  <c r="AI207" i="50"/>
  <c r="AH207" i="50"/>
  <c r="Q207" i="50"/>
  <c r="P207" i="50"/>
  <c r="O207" i="50"/>
  <c r="N207" i="50"/>
  <c r="M207" i="50"/>
  <c r="L207" i="50"/>
  <c r="K207" i="50"/>
  <c r="J207" i="50"/>
  <c r="I207" i="50"/>
  <c r="E207" i="50"/>
  <c r="AN206" i="50"/>
  <c r="AM206" i="50"/>
  <c r="AL206" i="50"/>
  <c r="AK206" i="50"/>
  <c r="AJ206" i="50"/>
  <c r="AI206" i="50"/>
  <c r="AH206" i="50"/>
  <c r="Q206" i="50"/>
  <c r="P206" i="50"/>
  <c r="O206" i="50"/>
  <c r="N206" i="50"/>
  <c r="M206" i="50"/>
  <c r="L206" i="50"/>
  <c r="K206" i="50"/>
  <c r="J206" i="50"/>
  <c r="I206" i="50"/>
  <c r="E206" i="50"/>
  <c r="AN205" i="50"/>
  <c r="AM205" i="50"/>
  <c r="AL205" i="50"/>
  <c r="AK205" i="50"/>
  <c r="AJ205" i="50"/>
  <c r="AI205" i="50"/>
  <c r="AH205" i="50"/>
  <c r="Q205" i="50"/>
  <c r="P205" i="50"/>
  <c r="O205" i="50"/>
  <c r="N205" i="50"/>
  <c r="M205" i="50"/>
  <c r="L205" i="50"/>
  <c r="K205" i="50"/>
  <c r="J205" i="50"/>
  <c r="I205" i="50"/>
  <c r="E205" i="50"/>
  <c r="AN204" i="50"/>
  <c r="AM204" i="50"/>
  <c r="AL204" i="50"/>
  <c r="AK204" i="50"/>
  <c r="AJ204" i="50"/>
  <c r="AI204" i="50"/>
  <c r="AH204" i="50"/>
  <c r="Q204" i="50"/>
  <c r="P204" i="50"/>
  <c r="O204" i="50"/>
  <c r="N204" i="50"/>
  <c r="M204" i="50"/>
  <c r="L204" i="50"/>
  <c r="K204" i="50"/>
  <c r="J204" i="50"/>
  <c r="I204" i="50"/>
  <c r="E204" i="50"/>
  <c r="AN203" i="50"/>
  <c r="AM203" i="50"/>
  <c r="AL203" i="50"/>
  <c r="AK203" i="50"/>
  <c r="AJ203" i="50"/>
  <c r="AI203" i="50"/>
  <c r="AH203" i="50"/>
  <c r="Q203" i="50"/>
  <c r="P203" i="50"/>
  <c r="O203" i="50"/>
  <c r="N203" i="50"/>
  <c r="M203" i="50"/>
  <c r="L203" i="50"/>
  <c r="K203" i="50"/>
  <c r="J203" i="50"/>
  <c r="I203" i="50"/>
  <c r="E203" i="50"/>
  <c r="AN202" i="50"/>
  <c r="AM202" i="50"/>
  <c r="AL202" i="50"/>
  <c r="AK202" i="50"/>
  <c r="AJ202" i="50"/>
  <c r="AI202" i="50"/>
  <c r="AH202" i="50"/>
  <c r="Q202" i="50"/>
  <c r="P202" i="50"/>
  <c r="O202" i="50"/>
  <c r="N202" i="50"/>
  <c r="M202" i="50"/>
  <c r="L202" i="50"/>
  <c r="K202" i="50"/>
  <c r="J202" i="50"/>
  <c r="I202" i="50"/>
  <c r="E202" i="50"/>
  <c r="AN201" i="50"/>
  <c r="AM201" i="50"/>
  <c r="AL201" i="50"/>
  <c r="AK201" i="50"/>
  <c r="AJ201" i="50"/>
  <c r="AI201" i="50"/>
  <c r="AH201" i="50"/>
  <c r="Q201" i="50"/>
  <c r="P201" i="50"/>
  <c r="O201" i="50"/>
  <c r="N201" i="50"/>
  <c r="M201" i="50"/>
  <c r="L201" i="50"/>
  <c r="K201" i="50"/>
  <c r="J201" i="50"/>
  <c r="I201" i="50"/>
  <c r="E201" i="50"/>
  <c r="AN200" i="50"/>
  <c r="AM200" i="50"/>
  <c r="AL200" i="50"/>
  <c r="AK200" i="50"/>
  <c r="AJ200" i="50"/>
  <c r="AI200" i="50"/>
  <c r="AH200" i="50"/>
  <c r="Q200" i="50"/>
  <c r="P200" i="50"/>
  <c r="O200" i="50"/>
  <c r="N200" i="50"/>
  <c r="M200" i="50"/>
  <c r="L200" i="50"/>
  <c r="K200" i="50"/>
  <c r="J200" i="50"/>
  <c r="I200" i="50"/>
  <c r="E200" i="50"/>
  <c r="AN199" i="50"/>
  <c r="AM199" i="50"/>
  <c r="AL199" i="50"/>
  <c r="AK199" i="50"/>
  <c r="AJ199" i="50"/>
  <c r="AI199" i="50"/>
  <c r="AH199" i="50"/>
  <c r="Q199" i="50"/>
  <c r="P199" i="50"/>
  <c r="O199" i="50"/>
  <c r="N199" i="50"/>
  <c r="M199" i="50"/>
  <c r="L199" i="50"/>
  <c r="K199" i="50"/>
  <c r="J199" i="50"/>
  <c r="I199" i="50"/>
  <c r="E199" i="50"/>
  <c r="AN198" i="50"/>
  <c r="AM198" i="50"/>
  <c r="AL198" i="50"/>
  <c r="AK198" i="50"/>
  <c r="AJ198" i="50"/>
  <c r="AI198" i="50"/>
  <c r="AH198" i="50"/>
  <c r="Q198" i="50"/>
  <c r="P198" i="50"/>
  <c r="O198" i="50"/>
  <c r="N198" i="50"/>
  <c r="M198" i="50"/>
  <c r="L198" i="50"/>
  <c r="K198" i="50"/>
  <c r="J198" i="50"/>
  <c r="I198" i="50"/>
  <c r="E198" i="50"/>
  <c r="AN197" i="50"/>
  <c r="AM197" i="50"/>
  <c r="AL197" i="50"/>
  <c r="AK197" i="50"/>
  <c r="AJ197" i="50"/>
  <c r="AI197" i="50"/>
  <c r="AH197" i="50"/>
  <c r="Q197" i="50"/>
  <c r="P197" i="50"/>
  <c r="O197" i="50"/>
  <c r="N197" i="50"/>
  <c r="M197" i="50"/>
  <c r="L197" i="50"/>
  <c r="K197" i="50"/>
  <c r="J197" i="50"/>
  <c r="I197" i="50"/>
  <c r="E197" i="50"/>
  <c r="AN196" i="50"/>
  <c r="AM196" i="50"/>
  <c r="AL196" i="50"/>
  <c r="AK196" i="50"/>
  <c r="AJ196" i="50"/>
  <c r="AI196" i="50"/>
  <c r="AH196" i="50"/>
  <c r="Q196" i="50"/>
  <c r="P196" i="50"/>
  <c r="O196" i="50"/>
  <c r="N196" i="50"/>
  <c r="M196" i="50"/>
  <c r="L196" i="50"/>
  <c r="K196" i="50"/>
  <c r="J196" i="50"/>
  <c r="I196" i="50"/>
  <c r="E196" i="50"/>
  <c r="AN195" i="50"/>
  <c r="AM195" i="50"/>
  <c r="AL195" i="50"/>
  <c r="AK195" i="50"/>
  <c r="AJ195" i="50"/>
  <c r="AI195" i="50"/>
  <c r="AH195" i="50"/>
  <c r="Q195" i="50"/>
  <c r="P195" i="50"/>
  <c r="O195" i="50"/>
  <c r="N195" i="50"/>
  <c r="M195" i="50"/>
  <c r="L195" i="50"/>
  <c r="K195" i="50"/>
  <c r="J195" i="50"/>
  <c r="I195" i="50"/>
  <c r="E195" i="50"/>
  <c r="AN194" i="50"/>
  <c r="AM194" i="50"/>
  <c r="AL194" i="50"/>
  <c r="AK194" i="50"/>
  <c r="AJ194" i="50"/>
  <c r="AI194" i="50"/>
  <c r="AH194" i="50"/>
  <c r="Q194" i="50"/>
  <c r="P194" i="50"/>
  <c r="O194" i="50"/>
  <c r="N194" i="50"/>
  <c r="M194" i="50"/>
  <c r="L194" i="50"/>
  <c r="K194" i="50"/>
  <c r="J194" i="50"/>
  <c r="I194" i="50"/>
  <c r="E194" i="50"/>
  <c r="AN193" i="50"/>
  <c r="AM193" i="50"/>
  <c r="AL193" i="50"/>
  <c r="AK193" i="50"/>
  <c r="AJ193" i="50"/>
  <c r="AI193" i="50"/>
  <c r="AH193" i="50"/>
  <c r="Q193" i="50"/>
  <c r="P193" i="50"/>
  <c r="O193" i="50"/>
  <c r="N193" i="50"/>
  <c r="M193" i="50"/>
  <c r="L193" i="50"/>
  <c r="K193" i="50"/>
  <c r="J193" i="50"/>
  <c r="I193" i="50"/>
  <c r="E193" i="50"/>
  <c r="AN192" i="50"/>
  <c r="AM192" i="50"/>
  <c r="AL192" i="50"/>
  <c r="AK192" i="50"/>
  <c r="AJ192" i="50"/>
  <c r="AI192" i="50"/>
  <c r="AH192" i="50"/>
  <c r="Q192" i="50"/>
  <c r="P192" i="50"/>
  <c r="O192" i="50"/>
  <c r="N192" i="50"/>
  <c r="M192" i="50"/>
  <c r="L192" i="50"/>
  <c r="K192" i="50"/>
  <c r="J192" i="50"/>
  <c r="I192" i="50"/>
  <c r="E192" i="50"/>
  <c r="AN191" i="50"/>
  <c r="AM191" i="50"/>
  <c r="AL191" i="50"/>
  <c r="AK191" i="50"/>
  <c r="AJ191" i="50"/>
  <c r="AI191" i="50"/>
  <c r="AH191" i="50"/>
  <c r="Q191" i="50"/>
  <c r="P191" i="50"/>
  <c r="O191" i="50"/>
  <c r="N191" i="50"/>
  <c r="M191" i="50"/>
  <c r="L191" i="50"/>
  <c r="K191" i="50"/>
  <c r="J191" i="50"/>
  <c r="I191" i="50"/>
  <c r="E191" i="50"/>
  <c r="AN190" i="50"/>
  <c r="AM190" i="50"/>
  <c r="AL190" i="50"/>
  <c r="AK190" i="50"/>
  <c r="AJ190" i="50"/>
  <c r="AI190" i="50"/>
  <c r="AH190" i="50"/>
  <c r="Q190" i="50"/>
  <c r="P190" i="50"/>
  <c r="O190" i="50"/>
  <c r="N190" i="50"/>
  <c r="M190" i="50"/>
  <c r="L190" i="50"/>
  <c r="K190" i="50"/>
  <c r="J190" i="50"/>
  <c r="I190" i="50"/>
  <c r="E190" i="50"/>
  <c r="AN189" i="50"/>
  <c r="AM189" i="50"/>
  <c r="AL189" i="50"/>
  <c r="AK189" i="50"/>
  <c r="AJ189" i="50"/>
  <c r="AI189" i="50"/>
  <c r="AH189" i="50"/>
  <c r="Q189" i="50"/>
  <c r="P189" i="50"/>
  <c r="O189" i="50"/>
  <c r="N189" i="50"/>
  <c r="M189" i="50"/>
  <c r="L189" i="50"/>
  <c r="K189" i="50"/>
  <c r="J189" i="50"/>
  <c r="I189" i="50"/>
  <c r="E189" i="50"/>
  <c r="AN188" i="50"/>
  <c r="AM188" i="50"/>
  <c r="AL188" i="50"/>
  <c r="AK188" i="50"/>
  <c r="AJ188" i="50"/>
  <c r="AI188" i="50"/>
  <c r="AH188" i="50"/>
  <c r="Q188" i="50"/>
  <c r="P188" i="50"/>
  <c r="O188" i="50"/>
  <c r="N188" i="50"/>
  <c r="M188" i="50"/>
  <c r="L188" i="50"/>
  <c r="K188" i="50"/>
  <c r="J188" i="50"/>
  <c r="I188" i="50"/>
  <c r="E188" i="50"/>
  <c r="AN187" i="50"/>
  <c r="AM187" i="50"/>
  <c r="AL187" i="50"/>
  <c r="AK187" i="50"/>
  <c r="AJ187" i="50"/>
  <c r="AI187" i="50"/>
  <c r="AH187" i="50"/>
  <c r="Q187" i="50"/>
  <c r="P187" i="50"/>
  <c r="O187" i="50"/>
  <c r="N187" i="50"/>
  <c r="M187" i="50"/>
  <c r="L187" i="50"/>
  <c r="K187" i="50"/>
  <c r="J187" i="50"/>
  <c r="I187" i="50"/>
  <c r="E187" i="50"/>
  <c r="AN186" i="50"/>
  <c r="AM186" i="50"/>
  <c r="AL186" i="50"/>
  <c r="AK186" i="50"/>
  <c r="AJ186" i="50"/>
  <c r="AI186" i="50"/>
  <c r="AH186" i="50"/>
  <c r="Q186" i="50"/>
  <c r="P186" i="50"/>
  <c r="O186" i="50"/>
  <c r="N186" i="50"/>
  <c r="M186" i="50"/>
  <c r="L186" i="50"/>
  <c r="K186" i="50"/>
  <c r="J186" i="50"/>
  <c r="I186" i="50"/>
  <c r="E186" i="50"/>
  <c r="AN185" i="50"/>
  <c r="AM185" i="50"/>
  <c r="AL185" i="50"/>
  <c r="AK185" i="50"/>
  <c r="AJ185" i="50"/>
  <c r="AI185" i="50"/>
  <c r="AH185" i="50"/>
  <c r="Q185" i="50"/>
  <c r="P185" i="50"/>
  <c r="O185" i="50"/>
  <c r="N185" i="50"/>
  <c r="M185" i="50"/>
  <c r="L185" i="50"/>
  <c r="K185" i="50"/>
  <c r="J185" i="50"/>
  <c r="I185" i="50"/>
  <c r="E185" i="50"/>
  <c r="AN184" i="50"/>
  <c r="AM184" i="50"/>
  <c r="AL184" i="50"/>
  <c r="AK184" i="50"/>
  <c r="AJ184" i="50"/>
  <c r="AI184" i="50"/>
  <c r="AH184" i="50"/>
  <c r="Q184" i="50"/>
  <c r="P184" i="50"/>
  <c r="O184" i="50"/>
  <c r="N184" i="50"/>
  <c r="M184" i="50"/>
  <c r="L184" i="50"/>
  <c r="K184" i="50"/>
  <c r="J184" i="50"/>
  <c r="I184" i="50"/>
  <c r="E184" i="50"/>
  <c r="AN183" i="50"/>
  <c r="AM183" i="50"/>
  <c r="AL183" i="50"/>
  <c r="AK183" i="50"/>
  <c r="AJ183" i="50"/>
  <c r="AI183" i="50"/>
  <c r="AH183" i="50"/>
  <c r="Q183" i="50"/>
  <c r="P183" i="50"/>
  <c r="O183" i="50"/>
  <c r="N183" i="50"/>
  <c r="M183" i="50"/>
  <c r="L183" i="50"/>
  <c r="K183" i="50"/>
  <c r="J183" i="50"/>
  <c r="I183" i="50"/>
  <c r="E183" i="50"/>
  <c r="AN182" i="50"/>
  <c r="AM182" i="50"/>
  <c r="AL182" i="50"/>
  <c r="AK182" i="50"/>
  <c r="AJ182" i="50"/>
  <c r="AI182" i="50"/>
  <c r="AH182" i="50"/>
  <c r="Q182" i="50"/>
  <c r="P182" i="50"/>
  <c r="O182" i="50"/>
  <c r="N182" i="50"/>
  <c r="M182" i="50"/>
  <c r="L182" i="50"/>
  <c r="K182" i="50"/>
  <c r="J182" i="50"/>
  <c r="I182" i="50"/>
  <c r="E182" i="50"/>
  <c r="AN181" i="50"/>
  <c r="AM181" i="50"/>
  <c r="AL181" i="50"/>
  <c r="AK181" i="50"/>
  <c r="AJ181" i="50"/>
  <c r="AI181" i="50"/>
  <c r="AH181" i="50"/>
  <c r="Q181" i="50"/>
  <c r="P181" i="50"/>
  <c r="O181" i="50"/>
  <c r="N181" i="50"/>
  <c r="M181" i="50"/>
  <c r="L181" i="50"/>
  <c r="K181" i="50"/>
  <c r="J181" i="50"/>
  <c r="I181" i="50"/>
  <c r="E181" i="50"/>
  <c r="AN180" i="50"/>
  <c r="AM180" i="50"/>
  <c r="AL180" i="50"/>
  <c r="AK180" i="50"/>
  <c r="AJ180" i="50"/>
  <c r="AI180" i="50"/>
  <c r="AH180" i="50"/>
  <c r="Q180" i="50"/>
  <c r="P180" i="50"/>
  <c r="O180" i="50"/>
  <c r="N180" i="50"/>
  <c r="M180" i="50"/>
  <c r="L180" i="50"/>
  <c r="K180" i="50"/>
  <c r="J180" i="50"/>
  <c r="I180" i="50"/>
  <c r="E180" i="50"/>
  <c r="AN179" i="50"/>
  <c r="AM179" i="50"/>
  <c r="AL179" i="50"/>
  <c r="AK179" i="50"/>
  <c r="AJ179" i="50"/>
  <c r="AI179" i="50"/>
  <c r="AH179" i="50"/>
  <c r="Q179" i="50"/>
  <c r="P179" i="50"/>
  <c r="O179" i="50"/>
  <c r="N179" i="50"/>
  <c r="M179" i="50"/>
  <c r="L179" i="50"/>
  <c r="K179" i="50"/>
  <c r="J179" i="50"/>
  <c r="I179" i="50"/>
  <c r="E179" i="50"/>
  <c r="AN178" i="50"/>
  <c r="AM178" i="50"/>
  <c r="AL178" i="50"/>
  <c r="AK178" i="50"/>
  <c r="AJ178" i="50"/>
  <c r="AI178" i="50"/>
  <c r="AH178" i="50"/>
  <c r="Q178" i="50"/>
  <c r="P178" i="50"/>
  <c r="O178" i="50"/>
  <c r="N178" i="50"/>
  <c r="M178" i="50"/>
  <c r="L178" i="50"/>
  <c r="K178" i="50"/>
  <c r="J178" i="50"/>
  <c r="I178" i="50"/>
  <c r="E178" i="50"/>
  <c r="AN177" i="50"/>
  <c r="AM177" i="50"/>
  <c r="AL177" i="50"/>
  <c r="AK177" i="50"/>
  <c r="AJ177" i="50"/>
  <c r="AI177" i="50"/>
  <c r="AH177" i="50"/>
  <c r="Q177" i="50"/>
  <c r="P177" i="50"/>
  <c r="O177" i="50"/>
  <c r="N177" i="50"/>
  <c r="M177" i="50"/>
  <c r="L177" i="50"/>
  <c r="K177" i="50"/>
  <c r="J177" i="50"/>
  <c r="I177" i="50"/>
  <c r="E177" i="50"/>
  <c r="AN176" i="50"/>
  <c r="AM176" i="50"/>
  <c r="AL176" i="50"/>
  <c r="AK176" i="50"/>
  <c r="AJ176" i="50"/>
  <c r="AI176" i="50"/>
  <c r="AH176" i="50"/>
  <c r="Q176" i="50"/>
  <c r="P176" i="50"/>
  <c r="O176" i="50"/>
  <c r="N176" i="50"/>
  <c r="M176" i="50"/>
  <c r="L176" i="50"/>
  <c r="K176" i="50"/>
  <c r="J176" i="50"/>
  <c r="I176" i="50"/>
  <c r="E176" i="50"/>
  <c r="AN175" i="50"/>
  <c r="AM175" i="50"/>
  <c r="AL175" i="50"/>
  <c r="AK175" i="50"/>
  <c r="AJ175" i="50"/>
  <c r="AI175" i="50"/>
  <c r="AH175" i="50"/>
  <c r="Q175" i="50"/>
  <c r="P175" i="50"/>
  <c r="O175" i="50"/>
  <c r="N175" i="50"/>
  <c r="M175" i="50"/>
  <c r="L175" i="50"/>
  <c r="K175" i="50"/>
  <c r="J175" i="50"/>
  <c r="I175" i="50"/>
  <c r="E175" i="50"/>
  <c r="AN174" i="50"/>
  <c r="AM174" i="50"/>
  <c r="AL174" i="50"/>
  <c r="AK174" i="50"/>
  <c r="AJ174" i="50"/>
  <c r="AI174" i="50"/>
  <c r="AH174" i="50"/>
  <c r="Q174" i="50"/>
  <c r="P174" i="50"/>
  <c r="O174" i="50"/>
  <c r="N174" i="50"/>
  <c r="M174" i="50"/>
  <c r="L174" i="50"/>
  <c r="K174" i="50"/>
  <c r="J174" i="50"/>
  <c r="I174" i="50"/>
  <c r="E174" i="50"/>
  <c r="AN173" i="50"/>
  <c r="AM173" i="50"/>
  <c r="AL173" i="50"/>
  <c r="AK173" i="50"/>
  <c r="AJ173" i="50"/>
  <c r="AI173" i="50"/>
  <c r="AH173" i="50"/>
  <c r="Q173" i="50"/>
  <c r="P173" i="50"/>
  <c r="O173" i="50"/>
  <c r="N173" i="50"/>
  <c r="M173" i="50"/>
  <c r="L173" i="50"/>
  <c r="K173" i="50"/>
  <c r="J173" i="50"/>
  <c r="I173" i="50"/>
  <c r="E173" i="50"/>
  <c r="AN172" i="50"/>
  <c r="AM172" i="50"/>
  <c r="AL172" i="50"/>
  <c r="AK172" i="50"/>
  <c r="AJ172" i="50"/>
  <c r="AI172" i="50"/>
  <c r="AH172" i="50"/>
  <c r="Q172" i="50"/>
  <c r="P172" i="50"/>
  <c r="O172" i="50"/>
  <c r="N172" i="50"/>
  <c r="M172" i="50"/>
  <c r="L172" i="50"/>
  <c r="K172" i="50"/>
  <c r="J172" i="50"/>
  <c r="I172" i="50"/>
  <c r="E172" i="50"/>
  <c r="AN171" i="50"/>
  <c r="AM171" i="50"/>
  <c r="AL171" i="50"/>
  <c r="AK171" i="50"/>
  <c r="AJ171" i="50"/>
  <c r="AI171" i="50"/>
  <c r="AH171" i="50"/>
  <c r="Q171" i="50"/>
  <c r="P171" i="50"/>
  <c r="O171" i="50"/>
  <c r="N171" i="50"/>
  <c r="M171" i="50"/>
  <c r="L171" i="50"/>
  <c r="K171" i="50"/>
  <c r="J171" i="50"/>
  <c r="I171" i="50"/>
  <c r="E171" i="50"/>
  <c r="AN170" i="50"/>
  <c r="AM170" i="50"/>
  <c r="AL170" i="50"/>
  <c r="AK170" i="50"/>
  <c r="AJ170" i="50"/>
  <c r="AI170" i="50"/>
  <c r="AH170" i="50"/>
  <c r="Q170" i="50"/>
  <c r="P170" i="50"/>
  <c r="O170" i="50"/>
  <c r="N170" i="50"/>
  <c r="M170" i="50"/>
  <c r="L170" i="50"/>
  <c r="K170" i="50"/>
  <c r="J170" i="50"/>
  <c r="I170" i="50"/>
  <c r="E170" i="50"/>
  <c r="AN169" i="50"/>
  <c r="AM169" i="50"/>
  <c r="AL169" i="50"/>
  <c r="AK169" i="50"/>
  <c r="AJ169" i="50"/>
  <c r="AI169" i="50"/>
  <c r="AH169" i="50"/>
  <c r="Q169" i="50"/>
  <c r="P169" i="50"/>
  <c r="O169" i="50"/>
  <c r="N169" i="50"/>
  <c r="M169" i="50"/>
  <c r="L169" i="50"/>
  <c r="K169" i="50"/>
  <c r="J169" i="50"/>
  <c r="I169" i="50"/>
  <c r="E169" i="50"/>
  <c r="AN168" i="50"/>
  <c r="AM168" i="50"/>
  <c r="AL168" i="50"/>
  <c r="AK168" i="50"/>
  <c r="AJ168" i="50"/>
  <c r="AI168" i="50"/>
  <c r="AH168" i="50"/>
  <c r="Q168" i="50"/>
  <c r="P168" i="50"/>
  <c r="O168" i="50"/>
  <c r="N168" i="50"/>
  <c r="M168" i="50"/>
  <c r="L168" i="50"/>
  <c r="K168" i="50"/>
  <c r="J168" i="50"/>
  <c r="I168" i="50"/>
  <c r="E168" i="50"/>
  <c r="AN167" i="50"/>
  <c r="AM167" i="50"/>
  <c r="AL167" i="50"/>
  <c r="AK167" i="50"/>
  <c r="AJ167" i="50"/>
  <c r="AI167" i="50"/>
  <c r="AH167" i="50"/>
  <c r="Q167" i="50"/>
  <c r="P167" i="50"/>
  <c r="O167" i="50"/>
  <c r="N167" i="50"/>
  <c r="M167" i="50"/>
  <c r="L167" i="50"/>
  <c r="K167" i="50"/>
  <c r="J167" i="50"/>
  <c r="I167" i="50"/>
  <c r="E167" i="50"/>
  <c r="AN166" i="50"/>
  <c r="AM166" i="50"/>
  <c r="AL166" i="50"/>
  <c r="AK166" i="50"/>
  <c r="AJ166" i="50"/>
  <c r="AI166" i="50"/>
  <c r="AH166" i="50"/>
  <c r="Q166" i="50"/>
  <c r="P166" i="50"/>
  <c r="O166" i="50"/>
  <c r="N166" i="50"/>
  <c r="M166" i="50"/>
  <c r="L166" i="50"/>
  <c r="K166" i="50"/>
  <c r="J166" i="50"/>
  <c r="I166" i="50"/>
  <c r="E166" i="50"/>
  <c r="AN165" i="50"/>
  <c r="AM165" i="50"/>
  <c r="AL165" i="50"/>
  <c r="AK165" i="50"/>
  <c r="AJ165" i="50"/>
  <c r="AI165" i="50"/>
  <c r="AH165" i="50"/>
  <c r="Q165" i="50"/>
  <c r="P165" i="50"/>
  <c r="O165" i="50"/>
  <c r="N165" i="50"/>
  <c r="M165" i="50"/>
  <c r="L165" i="50"/>
  <c r="K165" i="50"/>
  <c r="J165" i="50"/>
  <c r="I165" i="50"/>
  <c r="E165" i="50"/>
  <c r="AN164" i="50"/>
  <c r="AM164" i="50"/>
  <c r="AL164" i="50"/>
  <c r="AK164" i="50"/>
  <c r="AJ164" i="50"/>
  <c r="AI164" i="50"/>
  <c r="AH164" i="50"/>
  <c r="Q164" i="50"/>
  <c r="P164" i="50"/>
  <c r="O164" i="50"/>
  <c r="N164" i="50"/>
  <c r="M164" i="50"/>
  <c r="L164" i="50"/>
  <c r="K164" i="50"/>
  <c r="J164" i="50"/>
  <c r="I164" i="50"/>
  <c r="E164" i="50"/>
  <c r="AN163" i="50"/>
  <c r="AM163" i="50"/>
  <c r="AL163" i="50"/>
  <c r="AK163" i="50"/>
  <c r="AJ163" i="50"/>
  <c r="AI163" i="50"/>
  <c r="AH163" i="50"/>
  <c r="Q163" i="50"/>
  <c r="P163" i="50"/>
  <c r="O163" i="50"/>
  <c r="N163" i="50"/>
  <c r="M163" i="50"/>
  <c r="L163" i="50"/>
  <c r="K163" i="50"/>
  <c r="J163" i="50"/>
  <c r="I163" i="50"/>
  <c r="E163" i="50"/>
  <c r="AN162" i="50"/>
  <c r="AM162" i="50"/>
  <c r="AL162" i="50"/>
  <c r="AK162" i="50"/>
  <c r="AJ162" i="50"/>
  <c r="AI162" i="50"/>
  <c r="AH162" i="50"/>
  <c r="Q162" i="50"/>
  <c r="P162" i="50"/>
  <c r="O162" i="50"/>
  <c r="N162" i="50"/>
  <c r="M162" i="50"/>
  <c r="L162" i="50"/>
  <c r="K162" i="50"/>
  <c r="J162" i="50"/>
  <c r="I162" i="50"/>
  <c r="E162" i="50"/>
  <c r="AN161" i="50"/>
  <c r="AM161" i="50"/>
  <c r="AL161" i="50"/>
  <c r="AK161" i="50"/>
  <c r="AJ161" i="50"/>
  <c r="AI161" i="50"/>
  <c r="AH161" i="50"/>
  <c r="Q161" i="50"/>
  <c r="P161" i="50"/>
  <c r="O161" i="50"/>
  <c r="N161" i="50"/>
  <c r="M161" i="50"/>
  <c r="L161" i="50"/>
  <c r="K161" i="50"/>
  <c r="J161" i="50"/>
  <c r="I161" i="50"/>
  <c r="E161" i="50"/>
  <c r="AN160" i="50"/>
  <c r="AM160" i="50"/>
  <c r="AL160" i="50"/>
  <c r="AK160" i="50"/>
  <c r="AJ160" i="50"/>
  <c r="AI160" i="50"/>
  <c r="AH160" i="50"/>
  <c r="Q160" i="50"/>
  <c r="P160" i="50"/>
  <c r="O160" i="50"/>
  <c r="N160" i="50"/>
  <c r="M160" i="50"/>
  <c r="L160" i="50"/>
  <c r="K160" i="50"/>
  <c r="J160" i="50"/>
  <c r="I160" i="50"/>
  <c r="E160" i="50"/>
  <c r="AN159" i="50"/>
  <c r="AM159" i="50"/>
  <c r="AL159" i="50"/>
  <c r="AK159" i="50"/>
  <c r="AJ159" i="50"/>
  <c r="AI159" i="50"/>
  <c r="AH159" i="50"/>
  <c r="Q159" i="50"/>
  <c r="P159" i="50"/>
  <c r="O159" i="50"/>
  <c r="N159" i="50"/>
  <c r="M159" i="50"/>
  <c r="L159" i="50"/>
  <c r="K159" i="50"/>
  <c r="J159" i="50"/>
  <c r="I159" i="50"/>
  <c r="E159" i="50"/>
  <c r="AN158" i="50"/>
  <c r="AM158" i="50"/>
  <c r="AL158" i="50"/>
  <c r="AK158" i="50"/>
  <c r="AJ158" i="50"/>
  <c r="AI158" i="50"/>
  <c r="AH158" i="50"/>
  <c r="Q158" i="50"/>
  <c r="P158" i="50"/>
  <c r="O158" i="50"/>
  <c r="N158" i="50"/>
  <c r="M158" i="50"/>
  <c r="L158" i="50"/>
  <c r="K158" i="50"/>
  <c r="J158" i="50"/>
  <c r="I158" i="50"/>
  <c r="E158" i="50"/>
  <c r="AN157" i="50"/>
  <c r="AM157" i="50"/>
  <c r="AL157" i="50"/>
  <c r="AK157" i="50"/>
  <c r="AJ157" i="50"/>
  <c r="AI157" i="50"/>
  <c r="AH157" i="50"/>
  <c r="Q157" i="50"/>
  <c r="P157" i="50"/>
  <c r="O157" i="50"/>
  <c r="N157" i="50"/>
  <c r="M157" i="50"/>
  <c r="L157" i="50"/>
  <c r="K157" i="50"/>
  <c r="J157" i="50"/>
  <c r="I157" i="50"/>
  <c r="E157" i="50"/>
  <c r="AN156" i="50"/>
  <c r="AM156" i="50"/>
  <c r="AL156" i="50"/>
  <c r="AK156" i="50"/>
  <c r="AJ156" i="50"/>
  <c r="AI156" i="50"/>
  <c r="AH156" i="50"/>
  <c r="Q156" i="50"/>
  <c r="P156" i="50"/>
  <c r="O156" i="50"/>
  <c r="N156" i="50"/>
  <c r="M156" i="50"/>
  <c r="L156" i="50"/>
  <c r="K156" i="50"/>
  <c r="J156" i="50"/>
  <c r="I156" i="50"/>
  <c r="E156" i="50"/>
  <c r="AN155" i="50"/>
  <c r="AM155" i="50"/>
  <c r="AL155" i="50"/>
  <c r="AK155" i="50"/>
  <c r="AJ155" i="50"/>
  <c r="AI155" i="50"/>
  <c r="AH155" i="50"/>
  <c r="Q155" i="50"/>
  <c r="P155" i="50"/>
  <c r="O155" i="50"/>
  <c r="N155" i="50"/>
  <c r="M155" i="50"/>
  <c r="L155" i="50"/>
  <c r="K155" i="50"/>
  <c r="J155" i="50"/>
  <c r="I155" i="50"/>
  <c r="E155" i="50"/>
  <c r="AN154" i="50"/>
  <c r="AM154" i="50"/>
  <c r="AL154" i="50"/>
  <c r="AK154" i="50"/>
  <c r="AJ154" i="50"/>
  <c r="AI154" i="50"/>
  <c r="AH154" i="50"/>
  <c r="Q154" i="50"/>
  <c r="P154" i="50"/>
  <c r="O154" i="50"/>
  <c r="N154" i="50"/>
  <c r="M154" i="50"/>
  <c r="L154" i="50"/>
  <c r="K154" i="50"/>
  <c r="J154" i="50"/>
  <c r="I154" i="50"/>
  <c r="E154" i="50"/>
  <c r="AN153" i="50"/>
  <c r="AM153" i="50"/>
  <c r="AL153" i="50"/>
  <c r="AK153" i="50"/>
  <c r="AJ153" i="50"/>
  <c r="AI153" i="50"/>
  <c r="AH153" i="50"/>
  <c r="Q153" i="50"/>
  <c r="P153" i="50"/>
  <c r="O153" i="50"/>
  <c r="N153" i="50"/>
  <c r="M153" i="50"/>
  <c r="L153" i="50"/>
  <c r="K153" i="50"/>
  <c r="J153" i="50"/>
  <c r="I153" i="50"/>
  <c r="E153" i="50"/>
  <c r="AN152" i="50"/>
  <c r="AM152" i="50"/>
  <c r="AL152" i="50"/>
  <c r="AK152" i="50"/>
  <c r="AJ152" i="50"/>
  <c r="AI152" i="50"/>
  <c r="AH152" i="50"/>
  <c r="Q152" i="50"/>
  <c r="P152" i="50"/>
  <c r="O152" i="50"/>
  <c r="N152" i="50"/>
  <c r="M152" i="50"/>
  <c r="L152" i="50"/>
  <c r="K152" i="50"/>
  <c r="J152" i="50"/>
  <c r="I152" i="50"/>
  <c r="E152" i="50"/>
  <c r="AN151" i="50"/>
  <c r="AM151" i="50"/>
  <c r="AL151" i="50"/>
  <c r="AK151" i="50"/>
  <c r="AJ151" i="50"/>
  <c r="AI151" i="50"/>
  <c r="AH151" i="50"/>
  <c r="Q151" i="50"/>
  <c r="P151" i="50"/>
  <c r="O151" i="50"/>
  <c r="N151" i="50"/>
  <c r="M151" i="50"/>
  <c r="L151" i="50"/>
  <c r="K151" i="50"/>
  <c r="J151" i="50"/>
  <c r="I151" i="50"/>
  <c r="E151" i="50"/>
  <c r="AN150" i="50"/>
  <c r="AM150" i="50"/>
  <c r="AL150" i="50"/>
  <c r="AK150" i="50"/>
  <c r="AJ150" i="50"/>
  <c r="AI150" i="50"/>
  <c r="AH150" i="50"/>
  <c r="Q150" i="50"/>
  <c r="P150" i="50"/>
  <c r="O150" i="50"/>
  <c r="N150" i="50"/>
  <c r="M150" i="50"/>
  <c r="L150" i="50"/>
  <c r="K150" i="50"/>
  <c r="J150" i="50"/>
  <c r="I150" i="50"/>
  <c r="E150" i="50"/>
  <c r="AN149" i="50"/>
  <c r="AM149" i="50"/>
  <c r="AL149" i="50"/>
  <c r="AK149" i="50"/>
  <c r="AJ149" i="50"/>
  <c r="AI149" i="50"/>
  <c r="AH149" i="50"/>
  <c r="Q149" i="50"/>
  <c r="P149" i="50"/>
  <c r="O149" i="50"/>
  <c r="N149" i="50"/>
  <c r="M149" i="50"/>
  <c r="L149" i="50"/>
  <c r="K149" i="50"/>
  <c r="J149" i="50"/>
  <c r="I149" i="50"/>
  <c r="E149" i="50"/>
  <c r="AN148" i="50"/>
  <c r="AM148" i="50"/>
  <c r="AL148" i="50"/>
  <c r="AK148" i="50"/>
  <c r="AJ148" i="50"/>
  <c r="AI148" i="50"/>
  <c r="AH148" i="50"/>
  <c r="Q148" i="50"/>
  <c r="P148" i="50"/>
  <c r="O148" i="50"/>
  <c r="N148" i="50"/>
  <c r="M148" i="50"/>
  <c r="L148" i="50"/>
  <c r="K148" i="50"/>
  <c r="J148" i="50"/>
  <c r="I148" i="50"/>
  <c r="E148" i="50"/>
  <c r="AN147" i="50"/>
  <c r="AM147" i="50"/>
  <c r="AL147" i="50"/>
  <c r="AK147" i="50"/>
  <c r="AJ147" i="50"/>
  <c r="AI147" i="50"/>
  <c r="AH147" i="50"/>
  <c r="Q147" i="50"/>
  <c r="P147" i="50"/>
  <c r="O147" i="50"/>
  <c r="N147" i="50"/>
  <c r="M147" i="50"/>
  <c r="L147" i="50"/>
  <c r="K147" i="50"/>
  <c r="J147" i="50"/>
  <c r="I147" i="50"/>
  <c r="E147" i="50"/>
  <c r="AN146" i="50"/>
  <c r="AM146" i="50"/>
  <c r="AL146" i="50"/>
  <c r="AK146" i="50"/>
  <c r="AJ146" i="50"/>
  <c r="AI146" i="50"/>
  <c r="AH146" i="50"/>
  <c r="Q146" i="50"/>
  <c r="P146" i="50"/>
  <c r="O146" i="50"/>
  <c r="N146" i="50"/>
  <c r="M146" i="50"/>
  <c r="L146" i="50"/>
  <c r="K146" i="50"/>
  <c r="J146" i="50"/>
  <c r="I146" i="50"/>
  <c r="E146" i="50"/>
  <c r="AN145" i="50"/>
  <c r="AM145" i="50"/>
  <c r="AL145" i="50"/>
  <c r="AK145" i="50"/>
  <c r="AJ145" i="50"/>
  <c r="AI145" i="50"/>
  <c r="AH145" i="50"/>
  <c r="Q145" i="50"/>
  <c r="P145" i="50"/>
  <c r="O145" i="50"/>
  <c r="N145" i="50"/>
  <c r="M145" i="50"/>
  <c r="L145" i="50"/>
  <c r="K145" i="50"/>
  <c r="J145" i="50"/>
  <c r="I145" i="50"/>
  <c r="E145" i="50"/>
  <c r="AN144" i="50"/>
  <c r="AM144" i="50"/>
  <c r="AL144" i="50"/>
  <c r="AK144" i="50"/>
  <c r="AJ144" i="50"/>
  <c r="AI144" i="50"/>
  <c r="AH144" i="50"/>
  <c r="Q144" i="50"/>
  <c r="P144" i="50"/>
  <c r="O144" i="50"/>
  <c r="N144" i="50"/>
  <c r="M144" i="50"/>
  <c r="L144" i="50"/>
  <c r="K144" i="50"/>
  <c r="J144" i="50"/>
  <c r="I144" i="50"/>
  <c r="E144" i="50"/>
  <c r="AN143" i="50"/>
  <c r="AM143" i="50"/>
  <c r="AL143" i="50"/>
  <c r="AK143" i="50"/>
  <c r="AJ143" i="50"/>
  <c r="AI143" i="50"/>
  <c r="AH143" i="50"/>
  <c r="Q143" i="50"/>
  <c r="P143" i="50"/>
  <c r="O143" i="50"/>
  <c r="N143" i="50"/>
  <c r="M143" i="50"/>
  <c r="L143" i="50"/>
  <c r="K143" i="50"/>
  <c r="J143" i="50"/>
  <c r="I143" i="50"/>
  <c r="E143" i="50"/>
  <c r="AN142" i="50"/>
  <c r="AM142" i="50"/>
  <c r="AL142" i="50"/>
  <c r="AK142" i="50"/>
  <c r="AJ142" i="50"/>
  <c r="AI142" i="50"/>
  <c r="AH142" i="50"/>
  <c r="Q142" i="50"/>
  <c r="P142" i="50"/>
  <c r="O142" i="50"/>
  <c r="N142" i="50"/>
  <c r="M142" i="50"/>
  <c r="L142" i="50"/>
  <c r="K142" i="50"/>
  <c r="J142" i="50"/>
  <c r="I142" i="50"/>
  <c r="E142" i="50"/>
  <c r="AN141" i="50"/>
  <c r="AM141" i="50"/>
  <c r="AL141" i="50"/>
  <c r="AK141" i="50"/>
  <c r="AJ141" i="50"/>
  <c r="AI141" i="50"/>
  <c r="AH141" i="50"/>
  <c r="Q141" i="50"/>
  <c r="P141" i="50"/>
  <c r="O141" i="50"/>
  <c r="N141" i="50"/>
  <c r="M141" i="50"/>
  <c r="L141" i="50"/>
  <c r="K141" i="50"/>
  <c r="J141" i="50"/>
  <c r="I141" i="50"/>
  <c r="E141" i="50"/>
  <c r="AN140" i="50"/>
  <c r="AM140" i="50"/>
  <c r="AL140" i="50"/>
  <c r="AK140" i="50"/>
  <c r="AJ140" i="50"/>
  <c r="AI140" i="50"/>
  <c r="AH140" i="50"/>
  <c r="Q140" i="50"/>
  <c r="P140" i="50"/>
  <c r="O140" i="50"/>
  <c r="N140" i="50"/>
  <c r="M140" i="50"/>
  <c r="L140" i="50"/>
  <c r="K140" i="50"/>
  <c r="J140" i="50"/>
  <c r="I140" i="50"/>
  <c r="E140" i="50"/>
  <c r="AN139" i="50"/>
  <c r="AM139" i="50"/>
  <c r="AL139" i="50"/>
  <c r="AK139" i="50"/>
  <c r="AJ139" i="50"/>
  <c r="AI139" i="50"/>
  <c r="AH139" i="50"/>
  <c r="Q139" i="50"/>
  <c r="P139" i="50"/>
  <c r="O139" i="50"/>
  <c r="N139" i="50"/>
  <c r="M139" i="50"/>
  <c r="L139" i="50"/>
  <c r="K139" i="50"/>
  <c r="J139" i="50"/>
  <c r="I139" i="50"/>
  <c r="E139" i="50"/>
  <c r="AN138" i="50"/>
  <c r="AM138" i="50"/>
  <c r="AL138" i="50"/>
  <c r="AK138" i="50"/>
  <c r="AJ138" i="50"/>
  <c r="AI138" i="50"/>
  <c r="AH138" i="50"/>
  <c r="Q138" i="50"/>
  <c r="P138" i="50"/>
  <c r="O138" i="50"/>
  <c r="N138" i="50"/>
  <c r="M138" i="50"/>
  <c r="L138" i="50"/>
  <c r="K138" i="50"/>
  <c r="J138" i="50"/>
  <c r="I138" i="50"/>
  <c r="E138" i="50"/>
  <c r="AN137" i="50"/>
  <c r="AM137" i="50"/>
  <c r="AL137" i="50"/>
  <c r="AK137" i="50"/>
  <c r="AJ137" i="50"/>
  <c r="AI137" i="50"/>
  <c r="AH137" i="50"/>
  <c r="Q137" i="50"/>
  <c r="P137" i="50"/>
  <c r="O137" i="50"/>
  <c r="N137" i="50"/>
  <c r="M137" i="50"/>
  <c r="L137" i="50"/>
  <c r="K137" i="50"/>
  <c r="J137" i="50"/>
  <c r="I137" i="50"/>
  <c r="E137" i="50"/>
  <c r="AN136" i="50"/>
  <c r="AM136" i="50"/>
  <c r="AL136" i="50"/>
  <c r="AK136" i="50"/>
  <c r="AJ136" i="50"/>
  <c r="AI136" i="50"/>
  <c r="AH136" i="50"/>
  <c r="Q136" i="50"/>
  <c r="P136" i="50"/>
  <c r="O136" i="50"/>
  <c r="N136" i="50"/>
  <c r="M136" i="50"/>
  <c r="L136" i="50"/>
  <c r="K136" i="50"/>
  <c r="J136" i="50"/>
  <c r="I136" i="50"/>
  <c r="E136" i="50"/>
  <c r="AN135" i="50"/>
  <c r="AM135" i="50"/>
  <c r="AL135" i="50"/>
  <c r="AK135" i="50"/>
  <c r="AJ135" i="50"/>
  <c r="AI135" i="50"/>
  <c r="AH135" i="50"/>
  <c r="Q135" i="50"/>
  <c r="P135" i="50"/>
  <c r="O135" i="50"/>
  <c r="N135" i="50"/>
  <c r="M135" i="50"/>
  <c r="L135" i="50"/>
  <c r="K135" i="50"/>
  <c r="J135" i="50"/>
  <c r="I135" i="50"/>
  <c r="E135" i="50"/>
  <c r="AN134" i="50"/>
  <c r="AM134" i="50"/>
  <c r="AL134" i="50"/>
  <c r="AK134" i="50"/>
  <c r="AJ134" i="50"/>
  <c r="AI134" i="50"/>
  <c r="AH134" i="50"/>
  <c r="Q134" i="50"/>
  <c r="P134" i="50"/>
  <c r="O134" i="50"/>
  <c r="N134" i="50"/>
  <c r="M134" i="50"/>
  <c r="L134" i="50"/>
  <c r="K134" i="50"/>
  <c r="J134" i="50"/>
  <c r="I134" i="50"/>
  <c r="E134" i="50"/>
  <c r="AN133" i="50"/>
  <c r="AM133" i="50"/>
  <c r="AL133" i="50"/>
  <c r="AK133" i="50"/>
  <c r="AJ133" i="50"/>
  <c r="AI133" i="50"/>
  <c r="AH133" i="50"/>
  <c r="Q133" i="50"/>
  <c r="P133" i="50"/>
  <c r="O133" i="50"/>
  <c r="N133" i="50"/>
  <c r="M133" i="50"/>
  <c r="L133" i="50"/>
  <c r="K133" i="50"/>
  <c r="J133" i="50"/>
  <c r="I133" i="50"/>
  <c r="E133" i="50"/>
  <c r="AN132" i="50"/>
  <c r="AM132" i="50"/>
  <c r="AL132" i="50"/>
  <c r="AK132" i="50"/>
  <c r="AJ132" i="50"/>
  <c r="AI132" i="50"/>
  <c r="AH132" i="50"/>
  <c r="Q132" i="50"/>
  <c r="P132" i="50"/>
  <c r="O132" i="50"/>
  <c r="N132" i="50"/>
  <c r="M132" i="50"/>
  <c r="L132" i="50"/>
  <c r="K132" i="50"/>
  <c r="J132" i="50"/>
  <c r="I132" i="50"/>
  <c r="E132" i="50"/>
  <c r="AN131" i="50"/>
  <c r="AM131" i="50"/>
  <c r="AL131" i="50"/>
  <c r="AK131" i="50"/>
  <c r="AJ131" i="50"/>
  <c r="AI131" i="50"/>
  <c r="AH131" i="50"/>
  <c r="Q131" i="50"/>
  <c r="P131" i="50"/>
  <c r="O131" i="50"/>
  <c r="N131" i="50"/>
  <c r="M131" i="50"/>
  <c r="L131" i="50"/>
  <c r="K131" i="50"/>
  <c r="J131" i="50"/>
  <c r="I131" i="50"/>
  <c r="E131" i="50"/>
  <c r="AN130" i="50"/>
  <c r="AM130" i="50"/>
  <c r="AL130" i="50"/>
  <c r="AK130" i="50"/>
  <c r="AJ130" i="50"/>
  <c r="AI130" i="50"/>
  <c r="AH130" i="50"/>
  <c r="Q130" i="50"/>
  <c r="P130" i="50"/>
  <c r="O130" i="50"/>
  <c r="N130" i="50"/>
  <c r="M130" i="50"/>
  <c r="L130" i="50"/>
  <c r="K130" i="50"/>
  <c r="J130" i="50"/>
  <c r="I130" i="50"/>
  <c r="E130" i="50"/>
  <c r="AN129" i="50"/>
  <c r="AM129" i="50"/>
  <c r="AL129" i="50"/>
  <c r="AK129" i="50"/>
  <c r="AJ129" i="50"/>
  <c r="AI129" i="50"/>
  <c r="AH129" i="50"/>
  <c r="Q129" i="50"/>
  <c r="P129" i="50"/>
  <c r="O129" i="50"/>
  <c r="N129" i="50"/>
  <c r="M129" i="50"/>
  <c r="L129" i="50"/>
  <c r="K129" i="50"/>
  <c r="J129" i="50"/>
  <c r="I129" i="50"/>
  <c r="E129" i="50"/>
  <c r="AN128" i="50"/>
  <c r="AM128" i="50"/>
  <c r="AL128" i="50"/>
  <c r="AK128" i="50"/>
  <c r="AJ128" i="50"/>
  <c r="AI128" i="50"/>
  <c r="AH128" i="50"/>
  <c r="Q128" i="50"/>
  <c r="P128" i="50"/>
  <c r="O128" i="50"/>
  <c r="N128" i="50"/>
  <c r="M128" i="50"/>
  <c r="L128" i="50"/>
  <c r="K128" i="50"/>
  <c r="J128" i="50"/>
  <c r="I128" i="50"/>
  <c r="E128" i="50"/>
  <c r="AN127" i="50"/>
  <c r="AM127" i="50"/>
  <c r="AL127" i="50"/>
  <c r="AK127" i="50"/>
  <c r="AJ127" i="50"/>
  <c r="AI127" i="50"/>
  <c r="AH127" i="50"/>
  <c r="Q127" i="50"/>
  <c r="P127" i="50"/>
  <c r="O127" i="50"/>
  <c r="N127" i="50"/>
  <c r="M127" i="50"/>
  <c r="L127" i="50"/>
  <c r="K127" i="50"/>
  <c r="J127" i="50"/>
  <c r="I127" i="50"/>
  <c r="E127" i="50"/>
  <c r="AN126" i="50"/>
  <c r="AM126" i="50"/>
  <c r="AL126" i="50"/>
  <c r="AK126" i="50"/>
  <c r="AJ126" i="50"/>
  <c r="AI126" i="50"/>
  <c r="AH126" i="50"/>
  <c r="Q126" i="50"/>
  <c r="P126" i="50"/>
  <c r="O126" i="50"/>
  <c r="N126" i="50"/>
  <c r="M126" i="50"/>
  <c r="L126" i="50"/>
  <c r="K126" i="50"/>
  <c r="J126" i="50"/>
  <c r="I126" i="50"/>
  <c r="E126" i="50"/>
  <c r="AN125" i="50"/>
  <c r="AM125" i="50"/>
  <c r="AL125" i="50"/>
  <c r="AK125" i="50"/>
  <c r="AJ125" i="50"/>
  <c r="AI125" i="50"/>
  <c r="AH125" i="50"/>
  <c r="Q125" i="50"/>
  <c r="P125" i="50"/>
  <c r="O125" i="50"/>
  <c r="N125" i="50"/>
  <c r="M125" i="50"/>
  <c r="L125" i="50"/>
  <c r="K125" i="50"/>
  <c r="J125" i="50"/>
  <c r="I125" i="50"/>
  <c r="E125" i="50"/>
  <c r="AN124" i="50"/>
  <c r="AM124" i="50"/>
  <c r="AL124" i="50"/>
  <c r="AK124" i="50"/>
  <c r="AJ124" i="50"/>
  <c r="AI124" i="50"/>
  <c r="AH124" i="50"/>
  <c r="Q124" i="50"/>
  <c r="P124" i="50"/>
  <c r="O124" i="50"/>
  <c r="N124" i="50"/>
  <c r="M124" i="50"/>
  <c r="L124" i="50"/>
  <c r="K124" i="50"/>
  <c r="J124" i="50"/>
  <c r="I124" i="50"/>
  <c r="E124" i="50"/>
  <c r="AN123" i="50"/>
  <c r="AM123" i="50"/>
  <c r="AL123" i="50"/>
  <c r="AK123" i="50"/>
  <c r="AJ123" i="50"/>
  <c r="AI123" i="50"/>
  <c r="AH123" i="50"/>
  <c r="Q123" i="50"/>
  <c r="P123" i="50"/>
  <c r="O123" i="50"/>
  <c r="N123" i="50"/>
  <c r="M123" i="50"/>
  <c r="L123" i="50"/>
  <c r="K123" i="50"/>
  <c r="J123" i="50"/>
  <c r="I123" i="50"/>
  <c r="E123" i="50"/>
  <c r="AN122" i="50"/>
  <c r="AM122" i="50"/>
  <c r="AL122" i="50"/>
  <c r="AK122" i="50"/>
  <c r="AJ122" i="50"/>
  <c r="AI122" i="50"/>
  <c r="AH122" i="50"/>
  <c r="Q122" i="50"/>
  <c r="P122" i="50"/>
  <c r="O122" i="50"/>
  <c r="N122" i="50"/>
  <c r="M122" i="50"/>
  <c r="L122" i="50"/>
  <c r="K122" i="50"/>
  <c r="J122" i="50"/>
  <c r="I122" i="50"/>
  <c r="E122" i="50"/>
  <c r="AN121" i="50"/>
  <c r="AM121" i="50"/>
  <c r="AL121" i="50"/>
  <c r="AK121" i="50"/>
  <c r="AJ121" i="50"/>
  <c r="AI121" i="50"/>
  <c r="AH121" i="50"/>
  <c r="Q121" i="50"/>
  <c r="P121" i="50"/>
  <c r="O121" i="50"/>
  <c r="N121" i="50"/>
  <c r="M121" i="50"/>
  <c r="L121" i="50"/>
  <c r="K121" i="50"/>
  <c r="J121" i="50"/>
  <c r="I121" i="50"/>
  <c r="E121" i="50"/>
  <c r="AN120" i="50"/>
  <c r="AM120" i="50"/>
  <c r="AL120" i="50"/>
  <c r="AK120" i="50"/>
  <c r="AJ120" i="50"/>
  <c r="AI120" i="50"/>
  <c r="AH120" i="50"/>
  <c r="Q120" i="50"/>
  <c r="P120" i="50"/>
  <c r="O120" i="50"/>
  <c r="N120" i="50"/>
  <c r="M120" i="50"/>
  <c r="L120" i="50"/>
  <c r="K120" i="50"/>
  <c r="J120" i="50"/>
  <c r="I120" i="50"/>
  <c r="E120" i="50"/>
  <c r="AN119" i="50"/>
  <c r="AM119" i="50"/>
  <c r="AL119" i="50"/>
  <c r="AK119" i="50"/>
  <c r="AJ119" i="50"/>
  <c r="AI119" i="50"/>
  <c r="AH119" i="50"/>
  <c r="Q119" i="50"/>
  <c r="P119" i="50"/>
  <c r="O119" i="50"/>
  <c r="N119" i="50"/>
  <c r="M119" i="50"/>
  <c r="L119" i="50"/>
  <c r="K119" i="50"/>
  <c r="J119" i="50"/>
  <c r="I119" i="50"/>
  <c r="E119" i="50"/>
  <c r="AN118" i="50"/>
  <c r="AM118" i="50"/>
  <c r="AL118" i="50"/>
  <c r="AK118" i="50"/>
  <c r="AJ118" i="50"/>
  <c r="AI118" i="50"/>
  <c r="AH118" i="50"/>
  <c r="Q118" i="50"/>
  <c r="P118" i="50"/>
  <c r="O118" i="50"/>
  <c r="N118" i="50"/>
  <c r="M118" i="50"/>
  <c r="L118" i="50"/>
  <c r="K118" i="50"/>
  <c r="J118" i="50"/>
  <c r="I118" i="50"/>
  <c r="E118" i="50"/>
  <c r="AN117" i="50"/>
  <c r="AM117" i="50"/>
  <c r="AL117" i="50"/>
  <c r="AK117" i="50"/>
  <c r="AJ117" i="50"/>
  <c r="AI117" i="50"/>
  <c r="AH117" i="50"/>
  <c r="Q117" i="50"/>
  <c r="P117" i="50"/>
  <c r="O117" i="50"/>
  <c r="N117" i="50"/>
  <c r="M117" i="50"/>
  <c r="L117" i="50"/>
  <c r="K117" i="50"/>
  <c r="J117" i="50"/>
  <c r="I117" i="50"/>
  <c r="E117" i="50"/>
  <c r="AN116" i="50"/>
  <c r="AM116" i="50"/>
  <c r="AL116" i="50"/>
  <c r="AK116" i="50"/>
  <c r="AJ116" i="50"/>
  <c r="AI116" i="50"/>
  <c r="AH116" i="50"/>
  <c r="Q116" i="50"/>
  <c r="P116" i="50"/>
  <c r="O116" i="50"/>
  <c r="N116" i="50"/>
  <c r="M116" i="50"/>
  <c r="L116" i="50"/>
  <c r="K116" i="50"/>
  <c r="J116" i="50"/>
  <c r="I116" i="50"/>
  <c r="E116" i="50"/>
  <c r="AN115" i="50"/>
  <c r="AM115" i="50"/>
  <c r="AL115" i="50"/>
  <c r="AK115" i="50"/>
  <c r="AJ115" i="50"/>
  <c r="AI115" i="50"/>
  <c r="AH115" i="50"/>
  <c r="Q115" i="50"/>
  <c r="P115" i="50"/>
  <c r="O115" i="50"/>
  <c r="N115" i="50"/>
  <c r="M115" i="50"/>
  <c r="L115" i="50"/>
  <c r="K115" i="50"/>
  <c r="J115" i="50"/>
  <c r="I115" i="50"/>
  <c r="E115" i="50"/>
  <c r="AN114" i="50"/>
  <c r="AM114" i="50"/>
  <c r="AL114" i="50"/>
  <c r="AK114" i="50"/>
  <c r="AJ114" i="50"/>
  <c r="AI114" i="50"/>
  <c r="AH114" i="50"/>
  <c r="Q114" i="50"/>
  <c r="P114" i="50"/>
  <c r="O114" i="50"/>
  <c r="N114" i="50"/>
  <c r="M114" i="50"/>
  <c r="L114" i="50"/>
  <c r="K114" i="50"/>
  <c r="J114" i="50"/>
  <c r="I114" i="50"/>
  <c r="E114" i="50"/>
  <c r="AN113" i="50"/>
  <c r="AM113" i="50"/>
  <c r="AL113" i="50"/>
  <c r="AK113" i="50"/>
  <c r="AJ113" i="50"/>
  <c r="AI113" i="50"/>
  <c r="AH113" i="50"/>
  <c r="Q113" i="50"/>
  <c r="P113" i="50"/>
  <c r="O113" i="50"/>
  <c r="N113" i="50"/>
  <c r="M113" i="50"/>
  <c r="L113" i="50"/>
  <c r="K113" i="50"/>
  <c r="J113" i="50"/>
  <c r="I113" i="50"/>
  <c r="E113" i="50"/>
  <c r="AN112" i="50"/>
  <c r="AM112" i="50"/>
  <c r="AL112" i="50"/>
  <c r="AK112" i="50"/>
  <c r="AJ112" i="50"/>
  <c r="AI112" i="50"/>
  <c r="AH112" i="50"/>
  <c r="Q112" i="50"/>
  <c r="P112" i="50"/>
  <c r="O112" i="50"/>
  <c r="N112" i="50"/>
  <c r="M112" i="50"/>
  <c r="L112" i="50"/>
  <c r="K112" i="50"/>
  <c r="J112" i="50"/>
  <c r="I112" i="50"/>
  <c r="E112" i="50"/>
  <c r="AN111" i="50"/>
  <c r="AM111" i="50"/>
  <c r="AL111" i="50"/>
  <c r="AK111" i="50"/>
  <c r="AJ111" i="50"/>
  <c r="AI111" i="50"/>
  <c r="AH111" i="50"/>
  <c r="Q111" i="50"/>
  <c r="P111" i="50"/>
  <c r="O111" i="50"/>
  <c r="N111" i="50"/>
  <c r="M111" i="50"/>
  <c r="L111" i="50"/>
  <c r="K111" i="50"/>
  <c r="J111" i="50"/>
  <c r="I111" i="50"/>
  <c r="E111" i="50"/>
  <c r="AN110" i="50"/>
  <c r="AM110" i="50"/>
  <c r="AL110" i="50"/>
  <c r="AK110" i="50"/>
  <c r="AJ110" i="50"/>
  <c r="AI110" i="50"/>
  <c r="AH110" i="50"/>
  <c r="Q110" i="50"/>
  <c r="P110" i="50"/>
  <c r="O110" i="50"/>
  <c r="N110" i="50"/>
  <c r="M110" i="50"/>
  <c r="L110" i="50"/>
  <c r="K110" i="50"/>
  <c r="J110" i="50"/>
  <c r="I110" i="50"/>
  <c r="E110" i="50"/>
  <c r="AN109" i="50"/>
  <c r="AM109" i="50"/>
  <c r="AL109" i="50"/>
  <c r="AK109" i="50"/>
  <c r="AJ109" i="50"/>
  <c r="AI109" i="50"/>
  <c r="AH109" i="50"/>
  <c r="Q109" i="50"/>
  <c r="P109" i="50"/>
  <c r="O109" i="50"/>
  <c r="N109" i="50"/>
  <c r="M109" i="50"/>
  <c r="L109" i="50"/>
  <c r="K109" i="50"/>
  <c r="J109" i="50"/>
  <c r="I109" i="50"/>
  <c r="E109" i="50"/>
  <c r="AN108" i="50"/>
  <c r="AM108" i="50"/>
  <c r="AL108" i="50"/>
  <c r="AK108" i="50"/>
  <c r="AJ108" i="50"/>
  <c r="AI108" i="50"/>
  <c r="AH108" i="50"/>
  <c r="Q108" i="50"/>
  <c r="P108" i="50"/>
  <c r="O108" i="50"/>
  <c r="N108" i="50"/>
  <c r="M108" i="50"/>
  <c r="L108" i="50"/>
  <c r="K108" i="50"/>
  <c r="J108" i="50"/>
  <c r="I108" i="50"/>
  <c r="E108" i="50"/>
  <c r="AN107" i="50"/>
  <c r="AM107" i="50"/>
  <c r="AL107" i="50"/>
  <c r="AK107" i="50"/>
  <c r="AJ107" i="50"/>
  <c r="AI107" i="50"/>
  <c r="AH107" i="50"/>
  <c r="Q107" i="50"/>
  <c r="P107" i="50"/>
  <c r="O107" i="50"/>
  <c r="N107" i="50"/>
  <c r="M107" i="50"/>
  <c r="L107" i="50"/>
  <c r="K107" i="50"/>
  <c r="J107" i="50"/>
  <c r="I107" i="50"/>
  <c r="E107" i="50"/>
  <c r="AN106" i="50"/>
  <c r="AM106" i="50"/>
  <c r="AL106" i="50"/>
  <c r="AK106" i="50"/>
  <c r="AJ106" i="50"/>
  <c r="AI106" i="50"/>
  <c r="AH106" i="50"/>
  <c r="Q106" i="50"/>
  <c r="P106" i="50"/>
  <c r="O106" i="50"/>
  <c r="N106" i="50"/>
  <c r="M106" i="50"/>
  <c r="L106" i="50"/>
  <c r="K106" i="50"/>
  <c r="J106" i="50"/>
  <c r="I106" i="50"/>
  <c r="E106" i="50"/>
  <c r="AN105" i="50"/>
  <c r="AM105" i="50"/>
  <c r="AL105" i="50"/>
  <c r="AK105" i="50"/>
  <c r="AJ105" i="50"/>
  <c r="AI105" i="50"/>
  <c r="AH105" i="50"/>
  <c r="Q105" i="50"/>
  <c r="P105" i="50"/>
  <c r="O105" i="50"/>
  <c r="N105" i="50"/>
  <c r="M105" i="50"/>
  <c r="L105" i="50"/>
  <c r="K105" i="50"/>
  <c r="J105" i="50"/>
  <c r="I105" i="50"/>
  <c r="E105" i="50"/>
  <c r="AN104" i="50"/>
  <c r="AM104" i="50"/>
  <c r="AL104" i="50"/>
  <c r="AK104" i="50"/>
  <c r="AJ104" i="50"/>
  <c r="AI104" i="50"/>
  <c r="AH104" i="50"/>
  <c r="Q104" i="50"/>
  <c r="P104" i="50"/>
  <c r="O104" i="50"/>
  <c r="N104" i="50"/>
  <c r="M104" i="50"/>
  <c r="L104" i="50"/>
  <c r="K104" i="50"/>
  <c r="J104" i="50"/>
  <c r="I104" i="50"/>
  <c r="E104" i="50"/>
  <c r="AN103" i="50"/>
  <c r="AM103" i="50"/>
  <c r="AL103" i="50"/>
  <c r="AK103" i="50"/>
  <c r="AJ103" i="50"/>
  <c r="AI103" i="50"/>
  <c r="AH103" i="50"/>
  <c r="Q103" i="50"/>
  <c r="P103" i="50"/>
  <c r="O103" i="50"/>
  <c r="N103" i="50"/>
  <c r="M103" i="50"/>
  <c r="L103" i="50"/>
  <c r="K103" i="50"/>
  <c r="J103" i="50"/>
  <c r="I103" i="50"/>
  <c r="E103" i="50"/>
  <c r="AN102" i="50"/>
  <c r="AM102" i="50"/>
  <c r="AL102" i="50"/>
  <c r="AK102" i="50"/>
  <c r="AJ102" i="50"/>
  <c r="AI102" i="50"/>
  <c r="AH102" i="50"/>
  <c r="Q102" i="50"/>
  <c r="P102" i="50"/>
  <c r="O102" i="50"/>
  <c r="N102" i="50"/>
  <c r="M102" i="50"/>
  <c r="L102" i="50"/>
  <c r="K102" i="50"/>
  <c r="J102" i="50"/>
  <c r="I102" i="50"/>
  <c r="E102" i="50"/>
  <c r="AN101" i="50"/>
  <c r="AM101" i="50"/>
  <c r="AL101" i="50"/>
  <c r="AK101" i="50"/>
  <c r="AJ101" i="50"/>
  <c r="AI101" i="50"/>
  <c r="AH101" i="50"/>
  <c r="Q101" i="50"/>
  <c r="P101" i="50"/>
  <c r="O101" i="50"/>
  <c r="N101" i="50"/>
  <c r="M101" i="50"/>
  <c r="L101" i="50"/>
  <c r="K101" i="50"/>
  <c r="J101" i="50"/>
  <c r="I101" i="50"/>
  <c r="E101" i="50"/>
  <c r="AN100" i="50"/>
  <c r="AM100" i="50"/>
  <c r="AL100" i="50"/>
  <c r="AK100" i="50"/>
  <c r="AJ100" i="50"/>
  <c r="AI100" i="50"/>
  <c r="AH100" i="50"/>
  <c r="Q100" i="50"/>
  <c r="P100" i="50"/>
  <c r="O100" i="50"/>
  <c r="N100" i="50"/>
  <c r="M100" i="50"/>
  <c r="L100" i="50"/>
  <c r="K100" i="50"/>
  <c r="J100" i="50"/>
  <c r="I100" i="50"/>
  <c r="E100" i="50"/>
  <c r="AN99" i="50"/>
  <c r="AM99" i="50"/>
  <c r="AL99" i="50"/>
  <c r="AK99" i="50"/>
  <c r="AJ99" i="50"/>
  <c r="AI99" i="50"/>
  <c r="AH99" i="50"/>
  <c r="Q99" i="50"/>
  <c r="P99" i="50"/>
  <c r="O99" i="50"/>
  <c r="N99" i="50"/>
  <c r="M99" i="50"/>
  <c r="L99" i="50"/>
  <c r="K99" i="50"/>
  <c r="J99" i="50"/>
  <c r="I99" i="50"/>
  <c r="E99" i="50"/>
  <c r="AN98" i="50"/>
  <c r="AM98" i="50"/>
  <c r="AL98" i="50"/>
  <c r="AK98" i="50"/>
  <c r="AJ98" i="50"/>
  <c r="AI98" i="50"/>
  <c r="AH98" i="50"/>
  <c r="Q98" i="50"/>
  <c r="P98" i="50"/>
  <c r="O98" i="50"/>
  <c r="N98" i="50"/>
  <c r="M98" i="50"/>
  <c r="L98" i="50"/>
  <c r="K98" i="50"/>
  <c r="J98" i="50"/>
  <c r="I98" i="50"/>
  <c r="E98" i="50"/>
  <c r="AN97" i="50"/>
  <c r="AM97" i="50"/>
  <c r="AL97" i="50"/>
  <c r="AK97" i="50"/>
  <c r="AJ97" i="50"/>
  <c r="AI97" i="50"/>
  <c r="AH97" i="50"/>
  <c r="Q97" i="50"/>
  <c r="P97" i="50"/>
  <c r="O97" i="50"/>
  <c r="N97" i="50"/>
  <c r="M97" i="50"/>
  <c r="L97" i="50"/>
  <c r="K97" i="50"/>
  <c r="J97" i="50"/>
  <c r="I97" i="50"/>
  <c r="E97" i="50"/>
  <c r="AN96" i="50"/>
  <c r="AM96" i="50"/>
  <c r="AL96" i="50"/>
  <c r="AK96" i="50"/>
  <c r="AJ96" i="50"/>
  <c r="AI96" i="50"/>
  <c r="AH96" i="50"/>
  <c r="Q96" i="50"/>
  <c r="P96" i="50"/>
  <c r="O96" i="50"/>
  <c r="N96" i="50"/>
  <c r="M96" i="50"/>
  <c r="L96" i="50"/>
  <c r="K96" i="50"/>
  <c r="J96" i="50"/>
  <c r="I96" i="50"/>
  <c r="E96" i="50"/>
  <c r="AN95" i="50"/>
  <c r="AM95" i="50"/>
  <c r="AL95" i="50"/>
  <c r="AK95" i="50"/>
  <c r="AJ95" i="50"/>
  <c r="AI95" i="50"/>
  <c r="AH95" i="50"/>
  <c r="Q95" i="50"/>
  <c r="P95" i="50"/>
  <c r="O95" i="50"/>
  <c r="N95" i="50"/>
  <c r="M95" i="50"/>
  <c r="L95" i="50"/>
  <c r="K95" i="50"/>
  <c r="J95" i="50"/>
  <c r="I95" i="50"/>
  <c r="E95" i="50"/>
  <c r="AN94" i="50"/>
  <c r="AM94" i="50"/>
  <c r="AL94" i="50"/>
  <c r="AK94" i="50"/>
  <c r="AJ94" i="50"/>
  <c r="AI94" i="50"/>
  <c r="AH94" i="50"/>
  <c r="Q94" i="50"/>
  <c r="P94" i="50"/>
  <c r="O94" i="50"/>
  <c r="N94" i="50"/>
  <c r="M94" i="50"/>
  <c r="L94" i="50"/>
  <c r="K94" i="50"/>
  <c r="J94" i="50"/>
  <c r="I94" i="50"/>
  <c r="E94" i="50"/>
  <c r="AN93" i="50"/>
  <c r="AM93" i="50"/>
  <c r="AL93" i="50"/>
  <c r="AK93" i="50"/>
  <c r="AJ93" i="50"/>
  <c r="AI93" i="50"/>
  <c r="AH93" i="50"/>
  <c r="Q93" i="50"/>
  <c r="P93" i="50"/>
  <c r="O93" i="50"/>
  <c r="N93" i="50"/>
  <c r="M93" i="50"/>
  <c r="L93" i="50"/>
  <c r="K93" i="50"/>
  <c r="J93" i="50"/>
  <c r="I93" i="50"/>
  <c r="E93" i="50"/>
  <c r="AN92" i="50"/>
  <c r="AM92" i="50"/>
  <c r="AL92" i="50"/>
  <c r="AK92" i="50"/>
  <c r="AJ92" i="50"/>
  <c r="AI92" i="50"/>
  <c r="AH92" i="50"/>
  <c r="Q92" i="50"/>
  <c r="P92" i="50"/>
  <c r="O92" i="50"/>
  <c r="N92" i="50"/>
  <c r="M92" i="50"/>
  <c r="L92" i="50"/>
  <c r="K92" i="50"/>
  <c r="J92" i="50"/>
  <c r="I92" i="50"/>
  <c r="E92" i="50"/>
  <c r="AN91" i="50"/>
  <c r="AM91" i="50"/>
  <c r="AL91" i="50"/>
  <c r="AK91" i="50"/>
  <c r="AJ91" i="50"/>
  <c r="AI91" i="50"/>
  <c r="AH91" i="50"/>
  <c r="Q91" i="50"/>
  <c r="P91" i="50"/>
  <c r="O91" i="50"/>
  <c r="N91" i="50"/>
  <c r="M91" i="50"/>
  <c r="L91" i="50"/>
  <c r="K91" i="50"/>
  <c r="J91" i="50"/>
  <c r="I91" i="50"/>
  <c r="E91" i="50"/>
  <c r="AN90" i="50"/>
  <c r="AM90" i="50"/>
  <c r="AL90" i="50"/>
  <c r="AK90" i="50"/>
  <c r="AJ90" i="50"/>
  <c r="AI90" i="50"/>
  <c r="AH90" i="50"/>
  <c r="Q90" i="50"/>
  <c r="P90" i="50"/>
  <c r="O90" i="50"/>
  <c r="N90" i="50"/>
  <c r="M90" i="50"/>
  <c r="L90" i="50"/>
  <c r="K90" i="50"/>
  <c r="J90" i="50"/>
  <c r="I90" i="50"/>
  <c r="E90" i="50"/>
  <c r="AN89" i="50"/>
  <c r="AM89" i="50"/>
  <c r="AL89" i="50"/>
  <c r="AK89" i="50"/>
  <c r="AJ89" i="50"/>
  <c r="AI89" i="50"/>
  <c r="AH89" i="50"/>
  <c r="Q89" i="50"/>
  <c r="P89" i="50"/>
  <c r="O89" i="50"/>
  <c r="N89" i="50"/>
  <c r="M89" i="50"/>
  <c r="L89" i="50"/>
  <c r="K89" i="50"/>
  <c r="J89" i="50"/>
  <c r="I89" i="50"/>
  <c r="E89" i="50"/>
  <c r="AN88" i="50"/>
  <c r="AM88" i="50"/>
  <c r="AL88" i="50"/>
  <c r="AK88" i="50"/>
  <c r="AJ88" i="50"/>
  <c r="AI88" i="50"/>
  <c r="AH88" i="50"/>
  <c r="Q88" i="50"/>
  <c r="P88" i="50"/>
  <c r="O88" i="50"/>
  <c r="N88" i="50"/>
  <c r="M88" i="50"/>
  <c r="L88" i="50"/>
  <c r="K88" i="50"/>
  <c r="J88" i="50"/>
  <c r="I88" i="50"/>
  <c r="E88" i="50"/>
  <c r="AN87" i="50"/>
  <c r="AM87" i="50"/>
  <c r="AL87" i="50"/>
  <c r="AK87" i="50"/>
  <c r="AJ87" i="50"/>
  <c r="AI87" i="50"/>
  <c r="AH87" i="50"/>
  <c r="Q87" i="50"/>
  <c r="P87" i="50"/>
  <c r="O87" i="50"/>
  <c r="N87" i="50"/>
  <c r="M87" i="50"/>
  <c r="L87" i="50"/>
  <c r="K87" i="50"/>
  <c r="J87" i="50"/>
  <c r="I87" i="50"/>
  <c r="E87" i="50"/>
  <c r="AN86" i="50"/>
  <c r="AM86" i="50"/>
  <c r="AL86" i="50"/>
  <c r="AK86" i="50"/>
  <c r="AJ86" i="50"/>
  <c r="AI86" i="50"/>
  <c r="AH86" i="50"/>
  <c r="Q86" i="50"/>
  <c r="P86" i="50"/>
  <c r="O86" i="50"/>
  <c r="N86" i="50"/>
  <c r="M86" i="50"/>
  <c r="L86" i="50"/>
  <c r="K86" i="50"/>
  <c r="J86" i="50"/>
  <c r="I86" i="50"/>
  <c r="E86" i="50"/>
  <c r="AN85" i="50"/>
  <c r="AM85" i="50"/>
  <c r="AL85" i="50"/>
  <c r="AK85" i="50"/>
  <c r="AJ85" i="50"/>
  <c r="AI85" i="50"/>
  <c r="AH85" i="50"/>
  <c r="Q85" i="50"/>
  <c r="P85" i="50"/>
  <c r="O85" i="50"/>
  <c r="N85" i="50"/>
  <c r="M85" i="50"/>
  <c r="L85" i="50"/>
  <c r="K85" i="50"/>
  <c r="J85" i="50"/>
  <c r="I85" i="50"/>
  <c r="E85" i="50"/>
  <c r="AN84" i="50"/>
  <c r="AM84" i="50"/>
  <c r="AL84" i="50"/>
  <c r="AK84" i="50"/>
  <c r="AJ84" i="50"/>
  <c r="AI84" i="50"/>
  <c r="AH84" i="50"/>
  <c r="Q84" i="50"/>
  <c r="P84" i="50"/>
  <c r="O84" i="50"/>
  <c r="N84" i="50"/>
  <c r="M84" i="50"/>
  <c r="L84" i="50"/>
  <c r="K84" i="50"/>
  <c r="J84" i="50"/>
  <c r="I84" i="50"/>
  <c r="E84" i="50"/>
  <c r="AN83" i="50"/>
  <c r="AM83" i="50"/>
  <c r="AL83" i="50"/>
  <c r="AK83" i="50"/>
  <c r="AJ83" i="50"/>
  <c r="AI83" i="50"/>
  <c r="AH83" i="50"/>
  <c r="Q83" i="50"/>
  <c r="P83" i="50"/>
  <c r="O83" i="50"/>
  <c r="N83" i="50"/>
  <c r="M83" i="50"/>
  <c r="L83" i="50"/>
  <c r="K83" i="50"/>
  <c r="J83" i="50"/>
  <c r="I83" i="50"/>
  <c r="E83" i="50"/>
  <c r="AN82" i="50"/>
  <c r="AM82" i="50"/>
  <c r="AL82" i="50"/>
  <c r="AK82" i="50"/>
  <c r="AJ82" i="50"/>
  <c r="AI82" i="50"/>
  <c r="AH82" i="50"/>
  <c r="Q82" i="50"/>
  <c r="P82" i="50"/>
  <c r="O82" i="50"/>
  <c r="N82" i="50"/>
  <c r="M82" i="50"/>
  <c r="L82" i="50"/>
  <c r="K82" i="50"/>
  <c r="J82" i="50"/>
  <c r="I82" i="50"/>
  <c r="E82" i="50"/>
  <c r="AN81" i="50"/>
  <c r="AM81" i="50"/>
  <c r="AL81" i="50"/>
  <c r="AK81" i="50"/>
  <c r="AJ81" i="50"/>
  <c r="AI81" i="50"/>
  <c r="AH81" i="50"/>
  <c r="Q81" i="50"/>
  <c r="P81" i="50"/>
  <c r="O81" i="50"/>
  <c r="N81" i="50"/>
  <c r="M81" i="50"/>
  <c r="L81" i="50"/>
  <c r="K81" i="50"/>
  <c r="J81" i="50"/>
  <c r="I81" i="50"/>
  <c r="E81" i="50"/>
  <c r="AN80" i="50"/>
  <c r="AM80" i="50"/>
  <c r="AL80" i="50"/>
  <c r="AK80" i="50"/>
  <c r="AJ80" i="50"/>
  <c r="AI80" i="50"/>
  <c r="AH80" i="50"/>
  <c r="Q80" i="50"/>
  <c r="P80" i="50"/>
  <c r="O80" i="50"/>
  <c r="N80" i="50"/>
  <c r="M80" i="50"/>
  <c r="L80" i="50"/>
  <c r="K80" i="50"/>
  <c r="J80" i="50"/>
  <c r="I80" i="50"/>
  <c r="E80" i="50"/>
  <c r="AN79" i="50"/>
  <c r="AM79" i="50"/>
  <c r="AL79" i="50"/>
  <c r="AK79" i="50"/>
  <c r="AJ79" i="50"/>
  <c r="AI79" i="50"/>
  <c r="AH79" i="50"/>
  <c r="Q79" i="50"/>
  <c r="P79" i="50"/>
  <c r="O79" i="50"/>
  <c r="N79" i="50"/>
  <c r="M79" i="50"/>
  <c r="L79" i="50"/>
  <c r="K79" i="50"/>
  <c r="J79" i="50"/>
  <c r="I79" i="50"/>
  <c r="E79" i="50"/>
  <c r="AN78" i="50"/>
  <c r="AM78" i="50"/>
  <c r="AL78" i="50"/>
  <c r="AK78" i="50"/>
  <c r="AJ78" i="50"/>
  <c r="AI78" i="50"/>
  <c r="AH78" i="50"/>
  <c r="Q78" i="50"/>
  <c r="P78" i="50"/>
  <c r="O78" i="50"/>
  <c r="N78" i="50"/>
  <c r="M78" i="50"/>
  <c r="L78" i="50"/>
  <c r="K78" i="50"/>
  <c r="J78" i="50"/>
  <c r="I78" i="50"/>
  <c r="E78" i="50"/>
  <c r="AN77" i="50"/>
  <c r="AM77" i="50"/>
  <c r="AL77" i="50"/>
  <c r="AK77" i="50"/>
  <c r="AJ77" i="50"/>
  <c r="AI77" i="50"/>
  <c r="AH77" i="50"/>
  <c r="Q77" i="50"/>
  <c r="P77" i="50"/>
  <c r="O77" i="50"/>
  <c r="N77" i="50"/>
  <c r="M77" i="50"/>
  <c r="L77" i="50"/>
  <c r="K77" i="50"/>
  <c r="J77" i="50"/>
  <c r="I77" i="50"/>
  <c r="E77" i="50"/>
  <c r="AN76" i="50"/>
  <c r="AM76" i="50"/>
  <c r="AL76" i="50"/>
  <c r="AK76" i="50"/>
  <c r="AJ76" i="50"/>
  <c r="AI76" i="50"/>
  <c r="AH76" i="50"/>
  <c r="Q76" i="50"/>
  <c r="P76" i="50"/>
  <c r="O76" i="50"/>
  <c r="N76" i="50"/>
  <c r="M76" i="50"/>
  <c r="L76" i="50"/>
  <c r="K76" i="50"/>
  <c r="J76" i="50"/>
  <c r="I76" i="50"/>
  <c r="E76" i="50"/>
  <c r="AN75" i="50"/>
  <c r="AM75" i="50"/>
  <c r="AL75" i="50"/>
  <c r="AK75" i="50"/>
  <c r="AJ75" i="50"/>
  <c r="AI75" i="50"/>
  <c r="AH75" i="50"/>
  <c r="Q75" i="50"/>
  <c r="P75" i="50"/>
  <c r="O75" i="50"/>
  <c r="N75" i="50"/>
  <c r="M75" i="50"/>
  <c r="L75" i="50"/>
  <c r="K75" i="50"/>
  <c r="J75" i="50"/>
  <c r="I75" i="50"/>
  <c r="E75" i="50"/>
  <c r="AN74" i="50"/>
  <c r="AM74" i="50"/>
  <c r="AL74" i="50"/>
  <c r="AK74" i="50"/>
  <c r="AJ74" i="50"/>
  <c r="AI74" i="50"/>
  <c r="AH74" i="50"/>
  <c r="Q74" i="50"/>
  <c r="P74" i="50"/>
  <c r="O74" i="50"/>
  <c r="N74" i="50"/>
  <c r="M74" i="50"/>
  <c r="L74" i="50"/>
  <c r="K74" i="50"/>
  <c r="J74" i="50"/>
  <c r="I74" i="50"/>
  <c r="E74" i="50"/>
  <c r="AN73" i="50"/>
  <c r="AM73" i="50"/>
  <c r="AL73" i="50"/>
  <c r="AK73" i="50"/>
  <c r="AJ73" i="50"/>
  <c r="AI73" i="50"/>
  <c r="AH73" i="50"/>
  <c r="Q73" i="50"/>
  <c r="P73" i="50"/>
  <c r="O73" i="50"/>
  <c r="N73" i="50"/>
  <c r="M73" i="50"/>
  <c r="L73" i="50"/>
  <c r="K73" i="50"/>
  <c r="J73" i="50"/>
  <c r="I73" i="50"/>
  <c r="E73" i="50"/>
  <c r="AN72" i="50"/>
  <c r="AM72" i="50"/>
  <c r="AL72" i="50"/>
  <c r="AK72" i="50"/>
  <c r="AJ72" i="50"/>
  <c r="AI72" i="50"/>
  <c r="AH72" i="50"/>
  <c r="Q72" i="50"/>
  <c r="P72" i="50"/>
  <c r="O72" i="50"/>
  <c r="N72" i="50"/>
  <c r="M72" i="50"/>
  <c r="L72" i="50"/>
  <c r="K72" i="50"/>
  <c r="J72" i="50"/>
  <c r="I72" i="50"/>
  <c r="E72" i="50"/>
  <c r="AN71" i="50"/>
  <c r="AM71" i="50"/>
  <c r="AL71" i="50"/>
  <c r="AK71" i="50"/>
  <c r="AJ71" i="50"/>
  <c r="AI71" i="50"/>
  <c r="AH71" i="50"/>
  <c r="Q71" i="50"/>
  <c r="P71" i="50"/>
  <c r="O71" i="50"/>
  <c r="N71" i="50"/>
  <c r="M71" i="50"/>
  <c r="L71" i="50"/>
  <c r="K71" i="50"/>
  <c r="J71" i="50"/>
  <c r="I71" i="50"/>
  <c r="E71" i="50"/>
  <c r="AN70" i="50"/>
  <c r="AM70" i="50"/>
  <c r="AL70" i="50"/>
  <c r="AK70" i="50"/>
  <c r="AJ70" i="50"/>
  <c r="AI70" i="50"/>
  <c r="AH70" i="50"/>
  <c r="Q70" i="50"/>
  <c r="P70" i="50"/>
  <c r="O70" i="50"/>
  <c r="N70" i="50"/>
  <c r="M70" i="50"/>
  <c r="L70" i="50"/>
  <c r="K70" i="50"/>
  <c r="J70" i="50"/>
  <c r="I70" i="50"/>
  <c r="E70" i="50"/>
  <c r="AN69" i="50"/>
  <c r="AM69" i="50"/>
  <c r="AL69" i="50"/>
  <c r="AK69" i="50"/>
  <c r="AJ69" i="50"/>
  <c r="AI69" i="50"/>
  <c r="AH69" i="50"/>
  <c r="Q69" i="50"/>
  <c r="P69" i="50"/>
  <c r="O69" i="50"/>
  <c r="N69" i="50"/>
  <c r="M69" i="50"/>
  <c r="L69" i="50"/>
  <c r="K69" i="50"/>
  <c r="J69" i="50"/>
  <c r="I69" i="50"/>
  <c r="E69" i="50"/>
  <c r="AN68" i="50"/>
  <c r="AM68" i="50"/>
  <c r="AL68" i="50"/>
  <c r="AK68" i="50"/>
  <c r="AJ68" i="50"/>
  <c r="AI68" i="50"/>
  <c r="AH68" i="50"/>
  <c r="Q68" i="50"/>
  <c r="P68" i="50"/>
  <c r="O68" i="50"/>
  <c r="N68" i="50"/>
  <c r="M68" i="50"/>
  <c r="L68" i="50"/>
  <c r="K68" i="50"/>
  <c r="J68" i="50"/>
  <c r="I68" i="50"/>
  <c r="E68" i="50"/>
  <c r="AN67" i="50"/>
  <c r="AM67" i="50"/>
  <c r="AL67" i="50"/>
  <c r="AK67" i="50"/>
  <c r="AJ67" i="50"/>
  <c r="AI67" i="50"/>
  <c r="AH67" i="50"/>
  <c r="Q67" i="50"/>
  <c r="P67" i="50"/>
  <c r="O67" i="50"/>
  <c r="N67" i="50"/>
  <c r="M67" i="50"/>
  <c r="L67" i="50"/>
  <c r="K67" i="50"/>
  <c r="J67" i="50"/>
  <c r="I67" i="50"/>
  <c r="E67" i="50"/>
  <c r="AN66" i="50"/>
  <c r="AM66" i="50"/>
  <c r="AL66" i="50"/>
  <c r="AK66" i="50"/>
  <c r="AJ66" i="50"/>
  <c r="AI66" i="50"/>
  <c r="AH66" i="50"/>
  <c r="Q66" i="50"/>
  <c r="P66" i="50"/>
  <c r="O66" i="50"/>
  <c r="N66" i="50"/>
  <c r="M66" i="50"/>
  <c r="L66" i="50"/>
  <c r="K66" i="50"/>
  <c r="J66" i="50"/>
  <c r="I66" i="50"/>
  <c r="E66" i="50"/>
  <c r="AN65" i="50"/>
  <c r="AM65" i="50"/>
  <c r="AL65" i="50"/>
  <c r="AK65" i="50"/>
  <c r="AJ65" i="50"/>
  <c r="AI65" i="50"/>
  <c r="AH65" i="50"/>
  <c r="Q65" i="50"/>
  <c r="P65" i="50"/>
  <c r="O65" i="50"/>
  <c r="N65" i="50"/>
  <c r="M65" i="50"/>
  <c r="L65" i="50"/>
  <c r="K65" i="50"/>
  <c r="J65" i="50"/>
  <c r="I65" i="50"/>
  <c r="E65" i="50"/>
  <c r="AN64" i="50"/>
  <c r="AM64" i="50"/>
  <c r="AL64" i="50"/>
  <c r="AK64" i="50"/>
  <c r="AJ64" i="50"/>
  <c r="AI64" i="50"/>
  <c r="AH64" i="50"/>
  <c r="Q64" i="50"/>
  <c r="P64" i="50"/>
  <c r="O64" i="50"/>
  <c r="N64" i="50"/>
  <c r="M64" i="50"/>
  <c r="L64" i="50"/>
  <c r="K64" i="50"/>
  <c r="J64" i="50"/>
  <c r="I64" i="50"/>
  <c r="E64" i="50"/>
  <c r="AN63" i="50"/>
  <c r="AM63" i="50"/>
  <c r="AL63" i="50"/>
  <c r="AK63" i="50"/>
  <c r="AJ63" i="50"/>
  <c r="AI63" i="50"/>
  <c r="AH63" i="50"/>
  <c r="Q63" i="50"/>
  <c r="P63" i="50"/>
  <c r="O63" i="50"/>
  <c r="N63" i="50"/>
  <c r="M63" i="50"/>
  <c r="L63" i="50"/>
  <c r="K63" i="50"/>
  <c r="J63" i="50"/>
  <c r="I63" i="50"/>
  <c r="E63" i="50"/>
  <c r="AN62" i="50"/>
  <c r="AM62" i="50"/>
  <c r="AL62" i="50"/>
  <c r="AK62" i="50"/>
  <c r="AJ62" i="50"/>
  <c r="AI62" i="50"/>
  <c r="AH62" i="50"/>
  <c r="Q62" i="50"/>
  <c r="P62" i="50"/>
  <c r="O62" i="50"/>
  <c r="N62" i="50"/>
  <c r="M62" i="50"/>
  <c r="L62" i="50"/>
  <c r="K62" i="50"/>
  <c r="J62" i="50"/>
  <c r="I62" i="50"/>
  <c r="E62" i="50"/>
  <c r="AN61" i="50"/>
  <c r="AM61" i="50"/>
  <c r="AL61" i="50"/>
  <c r="AK61" i="50"/>
  <c r="AJ61" i="50"/>
  <c r="AI61" i="50"/>
  <c r="AH61" i="50"/>
  <c r="Q61" i="50"/>
  <c r="P61" i="50"/>
  <c r="O61" i="50"/>
  <c r="N61" i="50"/>
  <c r="M61" i="50"/>
  <c r="L61" i="50"/>
  <c r="K61" i="50"/>
  <c r="J61" i="50"/>
  <c r="I61" i="50"/>
  <c r="E61" i="50"/>
  <c r="AN60" i="50"/>
  <c r="AM60" i="50"/>
  <c r="AL60" i="50"/>
  <c r="AK60" i="50"/>
  <c r="AJ60" i="50"/>
  <c r="AI60" i="50"/>
  <c r="AH60" i="50"/>
  <c r="Q60" i="50"/>
  <c r="P60" i="50"/>
  <c r="O60" i="50"/>
  <c r="N60" i="50"/>
  <c r="M60" i="50"/>
  <c r="L60" i="50"/>
  <c r="K60" i="50"/>
  <c r="J60" i="50"/>
  <c r="I60" i="50"/>
  <c r="E60" i="50"/>
  <c r="AN59" i="50"/>
  <c r="AM59" i="50"/>
  <c r="AL59" i="50"/>
  <c r="AK59" i="50"/>
  <c r="AJ59" i="50"/>
  <c r="AI59" i="50"/>
  <c r="AH59" i="50"/>
  <c r="Q59" i="50"/>
  <c r="P59" i="50"/>
  <c r="O59" i="50"/>
  <c r="N59" i="50"/>
  <c r="M59" i="50"/>
  <c r="L59" i="50"/>
  <c r="K59" i="50"/>
  <c r="J59" i="50"/>
  <c r="I59" i="50"/>
  <c r="E59" i="50"/>
  <c r="AN58" i="50"/>
  <c r="AM58" i="50"/>
  <c r="AL58" i="50"/>
  <c r="AK58" i="50"/>
  <c r="AJ58" i="50"/>
  <c r="AI58" i="50"/>
  <c r="AH58" i="50"/>
  <c r="Q58" i="50"/>
  <c r="P58" i="50"/>
  <c r="O58" i="50"/>
  <c r="N58" i="50"/>
  <c r="M58" i="50"/>
  <c r="L58" i="50"/>
  <c r="K58" i="50"/>
  <c r="J58" i="50"/>
  <c r="I58" i="50"/>
  <c r="E58" i="50"/>
  <c r="AN57" i="50"/>
  <c r="AM57" i="50"/>
  <c r="AL57" i="50"/>
  <c r="AK57" i="50"/>
  <c r="AJ57" i="50"/>
  <c r="AI57" i="50"/>
  <c r="AH57" i="50"/>
  <c r="Q57" i="50"/>
  <c r="P57" i="50"/>
  <c r="O57" i="50"/>
  <c r="N57" i="50"/>
  <c r="M57" i="50"/>
  <c r="L57" i="50"/>
  <c r="K57" i="50"/>
  <c r="J57" i="50"/>
  <c r="I57" i="50"/>
  <c r="E57" i="50"/>
  <c r="AN56" i="50"/>
  <c r="AM56" i="50"/>
  <c r="AL56" i="50"/>
  <c r="AK56" i="50"/>
  <c r="AJ56" i="50"/>
  <c r="AI56" i="50"/>
  <c r="AH56" i="50"/>
  <c r="Q56" i="50"/>
  <c r="P56" i="50"/>
  <c r="O56" i="50"/>
  <c r="N56" i="50"/>
  <c r="M56" i="50"/>
  <c r="L56" i="50"/>
  <c r="K56" i="50"/>
  <c r="J56" i="50"/>
  <c r="I56" i="50"/>
  <c r="E56" i="50"/>
  <c r="AN55" i="50"/>
  <c r="AM55" i="50"/>
  <c r="AL55" i="50"/>
  <c r="AK55" i="50"/>
  <c r="AJ55" i="50"/>
  <c r="AI55" i="50"/>
  <c r="AH55" i="50"/>
  <c r="Q55" i="50"/>
  <c r="P55" i="50"/>
  <c r="O55" i="50"/>
  <c r="N55" i="50"/>
  <c r="M55" i="50"/>
  <c r="L55" i="50"/>
  <c r="K55" i="50"/>
  <c r="J55" i="50"/>
  <c r="I55" i="50"/>
  <c r="E55" i="50"/>
  <c r="AN54" i="50"/>
  <c r="AM54" i="50"/>
  <c r="AL54" i="50"/>
  <c r="AK54" i="50"/>
  <c r="AJ54" i="50"/>
  <c r="AI54" i="50"/>
  <c r="AH54" i="50"/>
  <c r="Q54" i="50"/>
  <c r="P54" i="50"/>
  <c r="O54" i="50"/>
  <c r="N54" i="50"/>
  <c r="M54" i="50"/>
  <c r="L54" i="50"/>
  <c r="K54" i="50"/>
  <c r="J54" i="50"/>
  <c r="I54" i="50"/>
  <c r="E54" i="50"/>
  <c r="AN53" i="50"/>
  <c r="AM53" i="50"/>
  <c r="AL53" i="50"/>
  <c r="AK53" i="50"/>
  <c r="AJ53" i="50"/>
  <c r="AI53" i="50"/>
  <c r="AH53" i="50"/>
  <c r="Q53" i="50"/>
  <c r="P53" i="50"/>
  <c r="O53" i="50"/>
  <c r="N53" i="50"/>
  <c r="M53" i="50"/>
  <c r="L53" i="50"/>
  <c r="K53" i="50"/>
  <c r="J53" i="50"/>
  <c r="I53" i="50"/>
  <c r="E53" i="50"/>
  <c r="AN52" i="50"/>
  <c r="AM52" i="50"/>
  <c r="AL52" i="50"/>
  <c r="AK52" i="50"/>
  <c r="AJ52" i="50"/>
  <c r="AI52" i="50"/>
  <c r="AH52" i="50"/>
  <c r="Q52" i="50"/>
  <c r="P52" i="50"/>
  <c r="O52" i="50"/>
  <c r="N52" i="50"/>
  <c r="M52" i="50"/>
  <c r="L52" i="50"/>
  <c r="K52" i="50"/>
  <c r="J52" i="50"/>
  <c r="I52" i="50"/>
  <c r="E52" i="50"/>
  <c r="AN51" i="50"/>
  <c r="AM51" i="50"/>
  <c r="AL51" i="50"/>
  <c r="AK51" i="50"/>
  <c r="AJ51" i="50"/>
  <c r="AI51" i="50"/>
  <c r="AH51" i="50"/>
  <c r="Q51" i="50"/>
  <c r="P51" i="50"/>
  <c r="O51" i="50"/>
  <c r="N51" i="50"/>
  <c r="M51" i="50"/>
  <c r="L51" i="50"/>
  <c r="K51" i="50"/>
  <c r="J51" i="50"/>
  <c r="I51" i="50"/>
  <c r="E51" i="50"/>
  <c r="AN50" i="50"/>
  <c r="AM50" i="50"/>
  <c r="AL50" i="50"/>
  <c r="AK50" i="50"/>
  <c r="AJ50" i="50"/>
  <c r="AI50" i="50"/>
  <c r="AH50" i="50"/>
  <c r="Q50" i="50"/>
  <c r="P50" i="50"/>
  <c r="O50" i="50"/>
  <c r="N50" i="50"/>
  <c r="M50" i="50"/>
  <c r="L50" i="50"/>
  <c r="K50" i="50"/>
  <c r="J50" i="50"/>
  <c r="I50" i="50"/>
  <c r="E50" i="50"/>
  <c r="AN49" i="50"/>
  <c r="AM49" i="50"/>
  <c r="AL49" i="50"/>
  <c r="AK49" i="50"/>
  <c r="AJ49" i="50"/>
  <c r="AI49" i="50"/>
  <c r="AH49" i="50"/>
  <c r="Q49" i="50"/>
  <c r="P49" i="50"/>
  <c r="O49" i="50"/>
  <c r="N49" i="50"/>
  <c r="M49" i="50"/>
  <c r="L49" i="50"/>
  <c r="K49" i="50"/>
  <c r="J49" i="50"/>
  <c r="I49" i="50"/>
  <c r="E49" i="50"/>
  <c r="AN48" i="50"/>
  <c r="AM48" i="50"/>
  <c r="AL48" i="50"/>
  <c r="AK48" i="50"/>
  <c r="AJ48" i="50"/>
  <c r="AI48" i="50"/>
  <c r="AH48" i="50"/>
  <c r="Q48" i="50"/>
  <c r="P48" i="50"/>
  <c r="O48" i="50"/>
  <c r="N48" i="50"/>
  <c r="M48" i="50"/>
  <c r="L48" i="50"/>
  <c r="K48" i="50"/>
  <c r="J48" i="50"/>
  <c r="I48" i="50"/>
  <c r="E48" i="50"/>
  <c r="AN47" i="50"/>
  <c r="AM47" i="50"/>
  <c r="AL47" i="50"/>
  <c r="AK47" i="50"/>
  <c r="AJ47" i="50"/>
  <c r="AI47" i="50"/>
  <c r="AH47" i="50"/>
  <c r="Q47" i="50"/>
  <c r="P47" i="50"/>
  <c r="O47" i="50"/>
  <c r="N47" i="50"/>
  <c r="M47" i="50"/>
  <c r="L47" i="50"/>
  <c r="K47" i="50"/>
  <c r="J47" i="50"/>
  <c r="I47" i="50"/>
  <c r="E47" i="50"/>
  <c r="AN46" i="50"/>
  <c r="AM46" i="50"/>
  <c r="AL46" i="50"/>
  <c r="AK46" i="50"/>
  <c r="AJ46" i="50"/>
  <c r="AI46" i="50"/>
  <c r="AH46" i="50"/>
  <c r="Q46" i="50"/>
  <c r="P46" i="50"/>
  <c r="O46" i="50"/>
  <c r="N46" i="50"/>
  <c r="M46" i="50"/>
  <c r="L46" i="50"/>
  <c r="K46" i="50"/>
  <c r="J46" i="50"/>
  <c r="I46" i="50"/>
  <c r="E46" i="50"/>
  <c r="AN45" i="50"/>
  <c r="AM45" i="50"/>
  <c r="AL45" i="50"/>
  <c r="AK45" i="50"/>
  <c r="AJ45" i="50"/>
  <c r="AI45" i="50"/>
  <c r="AH45" i="50"/>
  <c r="Q45" i="50"/>
  <c r="P45" i="50"/>
  <c r="O45" i="50"/>
  <c r="N45" i="50"/>
  <c r="M45" i="50"/>
  <c r="L45" i="50"/>
  <c r="K45" i="50"/>
  <c r="J45" i="50"/>
  <c r="I45" i="50"/>
  <c r="E45" i="50"/>
  <c r="AN44" i="50"/>
  <c r="AM44" i="50"/>
  <c r="AL44" i="50"/>
  <c r="AK44" i="50"/>
  <c r="AJ44" i="50"/>
  <c r="AI44" i="50"/>
  <c r="AH44" i="50"/>
  <c r="Q44" i="50"/>
  <c r="P44" i="50"/>
  <c r="O44" i="50"/>
  <c r="N44" i="50"/>
  <c r="M44" i="50"/>
  <c r="L44" i="50"/>
  <c r="K44" i="50"/>
  <c r="J44" i="50"/>
  <c r="I44" i="50"/>
  <c r="E44" i="50"/>
  <c r="AN43" i="50"/>
  <c r="AM43" i="50"/>
  <c r="AL43" i="50"/>
  <c r="AK43" i="50"/>
  <c r="AJ43" i="50"/>
  <c r="AI43" i="50"/>
  <c r="AH43" i="50"/>
  <c r="Q43" i="50"/>
  <c r="P43" i="50"/>
  <c r="O43" i="50"/>
  <c r="N43" i="50"/>
  <c r="M43" i="50"/>
  <c r="L43" i="50"/>
  <c r="K43" i="50"/>
  <c r="J43" i="50"/>
  <c r="I43" i="50"/>
  <c r="E43" i="50"/>
  <c r="AN42" i="50"/>
  <c r="AM42" i="50"/>
  <c r="AL42" i="50"/>
  <c r="AK42" i="50"/>
  <c r="AJ42" i="50"/>
  <c r="AI42" i="50"/>
  <c r="AH42" i="50"/>
  <c r="Q42" i="50"/>
  <c r="P42" i="50"/>
  <c r="O42" i="50"/>
  <c r="N42" i="50"/>
  <c r="M42" i="50"/>
  <c r="L42" i="50"/>
  <c r="K42" i="50"/>
  <c r="J42" i="50"/>
  <c r="I42" i="50"/>
  <c r="E42" i="50"/>
  <c r="AN41" i="50"/>
  <c r="AM41" i="50"/>
  <c r="AL41" i="50"/>
  <c r="AK41" i="50"/>
  <c r="AJ41" i="50"/>
  <c r="AI41" i="50"/>
  <c r="AH41" i="50"/>
  <c r="Q41" i="50"/>
  <c r="P41" i="50"/>
  <c r="O41" i="50"/>
  <c r="N41" i="50"/>
  <c r="M41" i="50"/>
  <c r="L41" i="50"/>
  <c r="K41" i="50"/>
  <c r="J41" i="50"/>
  <c r="I41" i="50"/>
  <c r="E41" i="50"/>
  <c r="AN40" i="50"/>
  <c r="AM40" i="50"/>
  <c r="AL40" i="50"/>
  <c r="AK40" i="50"/>
  <c r="AJ40" i="50"/>
  <c r="AI40" i="50"/>
  <c r="AH40" i="50"/>
  <c r="Q40" i="50"/>
  <c r="P40" i="50"/>
  <c r="O40" i="50"/>
  <c r="N40" i="50"/>
  <c r="M40" i="50"/>
  <c r="L40" i="50"/>
  <c r="K40" i="50"/>
  <c r="J40" i="50"/>
  <c r="I40" i="50"/>
  <c r="E40" i="50"/>
  <c r="AN39" i="50"/>
  <c r="AM39" i="50"/>
  <c r="AL39" i="50"/>
  <c r="AK39" i="50"/>
  <c r="AJ39" i="50"/>
  <c r="AI39" i="50"/>
  <c r="AH39" i="50"/>
  <c r="Q39" i="50"/>
  <c r="P39" i="50"/>
  <c r="O39" i="50"/>
  <c r="N39" i="50"/>
  <c r="M39" i="50"/>
  <c r="L39" i="50"/>
  <c r="K39" i="50"/>
  <c r="J39" i="50"/>
  <c r="I39" i="50"/>
  <c r="E39" i="50"/>
  <c r="AN38" i="50"/>
  <c r="AM38" i="50"/>
  <c r="AL38" i="50"/>
  <c r="AK38" i="50"/>
  <c r="AJ38" i="50"/>
  <c r="AI38" i="50"/>
  <c r="AH38" i="50"/>
  <c r="Q38" i="50"/>
  <c r="P38" i="50"/>
  <c r="O38" i="50"/>
  <c r="N38" i="50"/>
  <c r="M38" i="50"/>
  <c r="L38" i="50"/>
  <c r="K38" i="50"/>
  <c r="J38" i="50"/>
  <c r="I38" i="50"/>
  <c r="E38" i="50"/>
  <c r="AN37" i="50"/>
  <c r="AM37" i="50"/>
  <c r="AL37" i="50"/>
  <c r="AK37" i="50"/>
  <c r="AJ37" i="50"/>
  <c r="AI37" i="50"/>
  <c r="AH37" i="50"/>
  <c r="Q37" i="50"/>
  <c r="P37" i="50"/>
  <c r="O37" i="50"/>
  <c r="N37" i="50"/>
  <c r="M37" i="50"/>
  <c r="L37" i="50"/>
  <c r="K37" i="50"/>
  <c r="J37" i="50"/>
  <c r="I37" i="50"/>
  <c r="E37" i="50"/>
  <c r="AN36" i="50"/>
  <c r="AM36" i="50"/>
  <c r="AL36" i="50"/>
  <c r="AK36" i="50"/>
  <c r="AJ36" i="50"/>
  <c r="AI36" i="50"/>
  <c r="AH36" i="50"/>
  <c r="Q36" i="50"/>
  <c r="P36" i="50"/>
  <c r="O36" i="50"/>
  <c r="N36" i="50"/>
  <c r="M36" i="50"/>
  <c r="L36" i="50"/>
  <c r="K36" i="50"/>
  <c r="J36" i="50"/>
  <c r="I36" i="50"/>
  <c r="E36" i="50"/>
  <c r="AN35" i="50"/>
  <c r="AM35" i="50"/>
  <c r="AL35" i="50"/>
  <c r="AK35" i="50"/>
  <c r="AJ35" i="50"/>
  <c r="AI35" i="50"/>
  <c r="AH35" i="50"/>
  <c r="Q35" i="50"/>
  <c r="P35" i="50"/>
  <c r="O35" i="50"/>
  <c r="N35" i="50"/>
  <c r="M35" i="50"/>
  <c r="L35" i="50"/>
  <c r="K35" i="50"/>
  <c r="J35" i="50"/>
  <c r="I35" i="50"/>
  <c r="E35" i="50"/>
  <c r="AN34" i="50"/>
  <c r="AM34" i="50"/>
  <c r="AL34" i="50"/>
  <c r="AK34" i="50"/>
  <c r="AJ34" i="50"/>
  <c r="AI34" i="50"/>
  <c r="AH34" i="50"/>
  <c r="Q34" i="50"/>
  <c r="P34" i="50"/>
  <c r="O34" i="50"/>
  <c r="N34" i="50"/>
  <c r="M34" i="50"/>
  <c r="L34" i="50"/>
  <c r="K34" i="50"/>
  <c r="J34" i="50"/>
  <c r="I34" i="50"/>
  <c r="AN33" i="50"/>
  <c r="AM33" i="50"/>
  <c r="AL33" i="50"/>
  <c r="AK33" i="50"/>
  <c r="AJ33" i="50"/>
  <c r="AI33" i="50"/>
  <c r="AH33" i="50"/>
  <c r="Q33" i="50"/>
  <c r="P33" i="50"/>
  <c r="O33" i="50"/>
  <c r="N33" i="50"/>
  <c r="M33" i="50"/>
  <c r="L33" i="50"/>
  <c r="K33" i="50"/>
  <c r="J33" i="50"/>
  <c r="I33" i="50"/>
  <c r="C33" i="50"/>
  <c r="AN32" i="50"/>
  <c r="AM32" i="50"/>
  <c r="AL32" i="50"/>
  <c r="AK32" i="50"/>
  <c r="AJ32" i="50"/>
  <c r="AI32" i="50"/>
  <c r="AH32" i="50"/>
  <c r="Q32" i="50"/>
  <c r="P32" i="50"/>
  <c r="O32" i="50"/>
  <c r="N32" i="50"/>
  <c r="M32" i="50"/>
  <c r="L32" i="50"/>
  <c r="K32" i="50"/>
  <c r="J32" i="50"/>
  <c r="I32" i="50"/>
  <c r="AN31" i="50"/>
  <c r="AM31" i="50"/>
  <c r="AL31" i="50"/>
  <c r="AK31" i="50"/>
  <c r="AJ31" i="50"/>
  <c r="AI31" i="50"/>
  <c r="AH31" i="50"/>
  <c r="Q31" i="50"/>
  <c r="P31" i="50"/>
  <c r="O31" i="50"/>
  <c r="N31" i="50"/>
  <c r="M31" i="50"/>
  <c r="L31" i="50"/>
  <c r="K31" i="50"/>
  <c r="J31" i="50"/>
  <c r="I31" i="50"/>
  <c r="AN30" i="50"/>
  <c r="AM30" i="50"/>
  <c r="AL30" i="50"/>
  <c r="AK30" i="50"/>
  <c r="AJ30" i="50"/>
  <c r="AI30" i="50"/>
  <c r="AH30" i="50"/>
  <c r="Q30" i="50"/>
  <c r="P30" i="50"/>
  <c r="O30" i="50"/>
  <c r="N30" i="50"/>
  <c r="M30" i="50"/>
  <c r="L30" i="50"/>
  <c r="K30" i="50"/>
  <c r="J30" i="50"/>
  <c r="I30" i="50"/>
  <c r="AN29" i="50"/>
  <c r="AM29" i="50"/>
  <c r="AL29" i="50"/>
  <c r="AK29" i="50"/>
  <c r="AJ29" i="50"/>
  <c r="AI29" i="50"/>
  <c r="AH29" i="50"/>
  <c r="Q29" i="50"/>
  <c r="P29" i="50"/>
  <c r="O29" i="50"/>
  <c r="N29" i="50"/>
  <c r="M29" i="50"/>
  <c r="L29" i="50"/>
  <c r="K29" i="50"/>
  <c r="J29" i="50"/>
  <c r="I29" i="50"/>
  <c r="AN28" i="50"/>
  <c r="AM28" i="50"/>
  <c r="AL28" i="50"/>
  <c r="AK28" i="50"/>
  <c r="AJ28" i="50"/>
  <c r="AI28" i="50"/>
  <c r="AH28" i="50"/>
  <c r="Q28" i="50"/>
  <c r="P28" i="50"/>
  <c r="O28" i="50"/>
  <c r="N28" i="50"/>
  <c r="M28" i="50"/>
  <c r="L28" i="50"/>
  <c r="K28" i="50"/>
  <c r="J28" i="50"/>
  <c r="I28" i="50"/>
  <c r="AN27" i="50"/>
  <c r="AM27" i="50"/>
  <c r="AL27" i="50"/>
  <c r="AK27" i="50"/>
  <c r="AJ27" i="50"/>
  <c r="AI27" i="50"/>
  <c r="AH27" i="50"/>
  <c r="Q27" i="50"/>
  <c r="P27" i="50"/>
  <c r="O27" i="50"/>
  <c r="N27" i="50"/>
  <c r="M27" i="50"/>
  <c r="L27" i="50"/>
  <c r="K27" i="50"/>
  <c r="J27" i="50"/>
  <c r="I27" i="50"/>
  <c r="AN26" i="50"/>
  <c r="AM26" i="50"/>
  <c r="AL26" i="50"/>
  <c r="AK26" i="50"/>
  <c r="AJ26" i="50"/>
  <c r="AI26" i="50"/>
  <c r="AH26" i="50"/>
  <c r="Q26" i="50"/>
  <c r="P26" i="50"/>
  <c r="O26" i="50"/>
  <c r="N26" i="50"/>
  <c r="M26" i="50"/>
  <c r="L26" i="50"/>
  <c r="K26" i="50"/>
  <c r="J26" i="50"/>
  <c r="I26" i="50"/>
  <c r="AN25" i="50"/>
  <c r="AM25" i="50"/>
  <c r="AL25" i="50"/>
  <c r="AK25" i="50"/>
  <c r="AJ25" i="50"/>
  <c r="AI25" i="50"/>
  <c r="AH25" i="50"/>
  <c r="Q25" i="50"/>
  <c r="P25" i="50"/>
  <c r="O25" i="50"/>
  <c r="N25" i="50"/>
  <c r="M25" i="50"/>
  <c r="L25" i="50"/>
  <c r="K25" i="50"/>
  <c r="J25" i="50"/>
  <c r="I25" i="50"/>
  <c r="AN24" i="50"/>
  <c r="AM24" i="50"/>
  <c r="AL24" i="50"/>
  <c r="AK24" i="50"/>
  <c r="AJ24" i="50"/>
  <c r="AI24" i="50"/>
  <c r="AH24" i="50"/>
  <c r="Q24" i="50"/>
  <c r="P24" i="50"/>
  <c r="O24" i="50"/>
  <c r="N24" i="50"/>
  <c r="M24" i="50"/>
  <c r="L24" i="50"/>
  <c r="K24" i="50"/>
  <c r="J24" i="50"/>
  <c r="I24" i="50"/>
  <c r="AN23" i="50"/>
  <c r="AM23" i="50"/>
  <c r="AL23" i="50"/>
  <c r="AK23" i="50"/>
  <c r="AJ23" i="50"/>
  <c r="AI23" i="50"/>
  <c r="AH23" i="50"/>
  <c r="Q23" i="50"/>
  <c r="P23" i="50"/>
  <c r="O23" i="50"/>
  <c r="N23" i="50"/>
  <c r="M23" i="50"/>
  <c r="L23" i="50"/>
  <c r="K23" i="50"/>
  <c r="J23" i="50"/>
  <c r="I23" i="50"/>
  <c r="AN22" i="50"/>
  <c r="AM22" i="50"/>
  <c r="AL22" i="50"/>
  <c r="AK22" i="50"/>
  <c r="AJ22" i="50"/>
  <c r="AI22" i="50"/>
  <c r="AH22" i="50"/>
  <c r="Q22" i="50"/>
  <c r="P22" i="50"/>
  <c r="O22" i="50"/>
  <c r="N22" i="50"/>
  <c r="M22" i="50"/>
  <c r="L22" i="50"/>
  <c r="K22" i="50"/>
  <c r="J22" i="50"/>
  <c r="I22" i="50"/>
  <c r="AN21" i="50"/>
  <c r="AM21" i="50"/>
  <c r="AL21" i="50"/>
  <c r="AK21" i="50"/>
  <c r="AJ21" i="50"/>
  <c r="AI21" i="50"/>
  <c r="AH21" i="50"/>
  <c r="Q21" i="50"/>
  <c r="P21" i="50"/>
  <c r="O21" i="50"/>
  <c r="N21" i="50"/>
  <c r="M21" i="50"/>
  <c r="L21" i="50"/>
  <c r="K21" i="50"/>
  <c r="J21" i="50"/>
  <c r="I21" i="50"/>
  <c r="AN20" i="50"/>
  <c r="AM20" i="50"/>
  <c r="AL20" i="50"/>
  <c r="AK20" i="50"/>
  <c r="AJ20" i="50"/>
  <c r="AI20" i="50"/>
  <c r="AH20" i="50"/>
  <c r="Q20" i="50"/>
  <c r="P20" i="50"/>
  <c r="O20" i="50"/>
  <c r="N20" i="50"/>
  <c r="M20" i="50"/>
  <c r="L20" i="50"/>
  <c r="K20" i="50"/>
  <c r="J20" i="50"/>
  <c r="I20" i="50"/>
  <c r="AN19" i="50"/>
  <c r="AM19" i="50"/>
  <c r="AL19" i="50"/>
  <c r="AK19" i="50"/>
  <c r="AJ19" i="50"/>
  <c r="AI19" i="50"/>
  <c r="AH19" i="50"/>
  <c r="Q19" i="50"/>
  <c r="P19" i="50"/>
  <c r="O19" i="50"/>
  <c r="N19" i="50"/>
  <c r="M19" i="50"/>
  <c r="L19" i="50"/>
  <c r="K19" i="50"/>
  <c r="J19" i="50"/>
  <c r="I19" i="50"/>
  <c r="AN18" i="50"/>
  <c r="AM18" i="50"/>
  <c r="AL18" i="50"/>
  <c r="AK18" i="50"/>
  <c r="AJ18" i="50"/>
  <c r="AI18" i="50"/>
  <c r="AH18" i="50"/>
  <c r="Q18" i="50"/>
  <c r="P18" i="50"/>
  <c r="O18" i="50"/>
  <c r="N18" i="50"/>
  <c r="M18" i="50"/>
  <c r="L18" i="50"/>
  <c r="K18" i="50"/>
  <c r="J18" i="50"/>
  <c r="I18" i="50"/>
  <c r="AN17" i="50"/>
  <c r="AM17" i="50"/>
  <c r="AL17" i="50"/>
  <c r="AK17" i="50"/>
  <c r="AJ17" i="50"/>
  <c r="AI17" i="50"/>
  <c r="AH17" i="50"/>
  <c r="Q17" i="50"/>
  <c r="P17" i="50"/>
  <c r="O17" i="50"/>
  <c r="N17" i="50"/>
  <c r="M17" i="50"/>
  <c r="L17" i="50"/>
  <c r="K17" i="50"/>
  <c r="J17" i="50"/>
  <c r="I17" i="50"/>
  <c r="AN16" i="50"/>
  <c r="AM16" i="50"/>
  <c r="AL16" i="50"/>
  <c r="AK16" i="50"/>
  <c r="AJ16" i="50"/>
  <c r="AI16" i="50"/>
  <c r="AH16" i="50"/>
  <c r="Q16" i="50"/>
  <c r="P16" i="50"/>
  <c r="O16" i="50"/>
  <c r="N16" i="50"/>
  <c r="M16" i="50"/>
  <c r="L16" i="50"/>
  <c r="K16" i="50"/>
  <c r="J16" i="50"/>
  <c r="I16" i="50"/>
  <c r="AN15" i="50"/>
  <c r="AM15" i="50"/>
  <c r="AL15" i="50"/>
  <c r="AK15" i="50"/>
  <c r="AJ15" i="50"/>
  <c r="AI15" i="50"/>
  <c r="AH15" i="50"/>
  <c r="Q15" i="50"/>
  <c r="P15" i="50"/>
  <c r="O15" i="50"/>
  <c r="N15" i="50"/>
  <c r="M15" i="50"/>
  <c r="L15" i="50"/>
  <c r="K15" i="50"/>
  <c r="J15" i="50"/>
  <c r="I15" i="50"/>
  <c r="AN14" i="50"/>
  <c r="AM14" i="50"/>
  <c r="AL14" i="50"/>
  <c r="AK14" i="50"/>
  <c r="AJ14" i="50"/>
  <c r="AI14" i="50"/>
  <c r="AH14" i="50"/>
  <c r="Q14" i="50"/>
  <c r="P14" i="50"/>
  <c r="O14" i="50"/>
  <c r="N14" i="50"/>
  <c r="M14" i="50"/>
  <c r="L14" i="50"/>
  <c r="K14" i="50"/>
  <c r="J14" i="50"/>
  <c r="I14" i="50"/>
  <c r="AN13" i="50"/>
  <c r="AM13" i="50"/>
  <c r="AL13" i="50"/>
  <c r="AK13" i="50"/>
  <c r="AJ13" i="50"/>
  <c r="AI13" i="50"/>
  <c r="AH13" i="50"/>
  <c r="Q13" i="50"/>
  <c r="P13" i="50"/>
  <c r="O13" i="50"/>
  <c r="N13" i="50"/>
  <c r="M13" i="50"/>
  <c r="L13" i="50"/>
  <c r="K13" i="50"/>
  <c r="J13" i="50"/>
  <c r="I13" i="50"/>
  <c r="C13" i="50"/>
  <c r="C14" i="50" s="1"/>
  <c r="C15" i="50" s="1"/>
  <c r="C16" i="50" s="1"/>
  <c r="C17" i="50" s="1"/>
  <c r="C18" i="50" s="1"/>
  <c r="C19" i="50" s="1"/>
  <c r="AN12" i="50"/>
  <c r="AM12" i="50"/>
  <c r="AL12" i="50"/>
  <c r="AK12" i="50"/>
  <c r="AJ12" i="50"/>
  <c r="AI12" i="50"/>
  <c r="AH12" i="50"/>
  <c r="Q12" i="50"/>
  <c r="P12" i="50"/>
  <c r="O12" i="50"/>
  <c r="N12" i="50"/>
  <c r="M12" i="50"/>
  <c r="L12" i="50"/>
  <c r="K12" i="50"/>
  <c r="J12" i="50"/>
  <c r="I12" i="50"/>
  <c r="C12" i="50"/>
  <c r="AN11" i="50"/>
  <c r="AM11" i="50"/>
  <c r="AL11" i="50"/>
  <c r="AK11" i="50"/>
  <c r="AJ11" i="50"/>
  <c r="AI11" i="50"/>
  <c r="AH11" i="50"/>
  <c r="Q11" i="50"/>
  <c r="P11" i="50"/>
  <c r="O11" i="50"/>
  <c r="N11" i="50"/>
  <c r="M11" i="50"/>
  <c r="L11" i="50"/>
  <c r="K11" i="50"/>
  <c r="J11" i="50"/>
  <c r="I11" i="50"/>
  <c r="AN10" i="50"/>
  <c r="AM10" i="50"/>
  <c r="AL10" i="50"/>
  <c r="AK10" i="50"/>
  <c r="AJ10" i="50"/>
  <c r="AI10" i="50"/>
  <c r="AH10" i="50"/>
  <c r="Q10" i="50"/>
  <c r="P10" i="50"/>
  <c r="O10" i="50"/>
  <c r="N10" i="50"/>
  <c r="M10" i="50"/>
  <c r="L10" i="50"/>
  <c r="K10" i="50"/>
  <c r="J10" i="50"/>
  <c r="I10" i="50"/>
  <c r="AN9" i="50"/>
  <c r="AL9" i="50" s="1"/>
  <c r="AM9" i="50"/>
  <c r="I9" i="50"/>
  <c r="C9" i="50"/>
  <c r="E11" i="50" s="1"/>
  <c r="AN8" i="50"/>
  <c r="AM8" i="50"/>
  <c r="AL8" i="50"/>
  <c r="I8" i="50"/>
  <c r="AN7" i="50"/>
  <c r="AL7" i="50" s="1"/>
  <c r="AH7" i="50" s="1"/>
  <c r="AM7" i="50"/>
  <c r="AF7" i="50"/>
  <c r="AD7" i="50"/>
  <c r="AC7" i="50"/>
  <c r="AA7" i="50"/>
  <c r="X7" i="50"/>
  <c r="J7" i="50"/>
  <c r="I7" i="50"/>
  <c r="D6" i="50"/>
  <c r="AF5" i="50"/>
  <c r="AC5" i="50"/>
  <c r="H5" i="50"/>
  <c r="G6" i="50" s="1"/>
  <c r="AH3" i="50" s="1"/>
  <c r="E5" i="50"/>
  <c r="D5" i="50"/>
  <c r="J8" i="50" s="1"/>
  <c r="K8" i="50" s="1"/>
  <c r="L8" i="50" s="1"/>
  <c r="M8" i="50" s="1"/>
  <c r="G1" i="50"/>
  <c r="AN220" i="49"/>
  <c r="AM220" i="49"/>
  <c r="AL220" i="49"/>
  <c r="AK220" i="49"/>
  <c r="AJ220" i="49"/>
  <c r="AI220" i="49"/>
  <c r="AH220" i="49"/>
  <c r="Q220" i="49"/>
  <c r="P220" i="49"/>
  <c r="O220" i="49"/>
  <c r="N220" i="49"/>
  <c r="M220" i="49"/>
  <c r="L220" i="49"/>
  <c r="K220" i="49"/>
  <c r="J220" i="49"/>
  <c r="I220" i="49"/>
  <c r="AN219" i="49"/>
  <c r="AM219" i="49"/>
  <c r="AL219" i="49"/>
  <c r="AK219" i="49"/>
  <c r="AJ219" i="49"/>
  <c r="AI219" i="49"/>
  <c r="AH219" i="49"/>
  <c r="Q219" i="49"/>
  <c r="P219" i="49"/>
  <c r="O219" i="49"/>
  <c r="N219" i="49"/>
  <c r="M219" i="49"/>
  <c r="L219" i="49"/>
  <c r="K219" i="49"/>
  <c r="J219" i="49"/>
  <c r="I219" i="49"/>
  <c r="AN218" i="49"/>
  <c r="AM218" i="49"/>
  <c r="AL218" i="49"/>
  <c r="AK218" i="49"/>
  <c r="AJ218" i="49"/>
  <c r="AI218" i="49"/>
  <c r="AH218" i="49"/>
  <c r="Q218" i="49"/>
  <c r="P218" i="49"/>
  <c r="O218" i="49"/>
  <c r="N218" i="49"/>
  <c r="M218" i="49"/>
  <c r="L218" i="49"/>
  <c r="K218" i="49"/>
  <c r="J218" i="49"/>
  <c r="I218" i="49"/>
  <c r="AN217" i="49"/>
  <c r="AM217" i="49"/>
  <c r="AL217" i="49"/>
  <c r="AK217" i="49"/>
  <c r="AJ217" i="49"/>
  <c r="AI217" i="49"/>
  <c r="AH217" i="49"/>
  <c r="Q217" i="49"/>
  <c r="P217" i="49"/>
  <c r="O217" i="49"/>
  <c r="N217" i="49"/>
  <c r="M217" i="49"/>
  <c r="L217" i="49"/>
  <c r="K217" i="49"/>
  <c r="J217" i="49"/>
  <c r="I217" i="49"/>
  <c r="AN216" i="49"/>
  <c r="AM216" i="49"/>
  <c r="AL216" i="49"/>
  <c r="AK216" i="49"/>
  <c r="AJ216" i="49"/>
  <c r="AI216" i="49"/>
  <c r="AH216" i="49"/>
  <c r="Q216" i="49"/>
  <c r="P216" i="49"/>
  <c r="O216" i="49"/>
  <c r="N216" i="49"/>
  <c r="M216" i="49"/>
  <c r="L216" i="49"/>
  <c r="K216" i="49"/>
  <c r="J216" i="49"/>
  <c r="I216" i="49"/>
  <c r="AN215" i="49"/>
  <c r="AM215" i="49"/>
  <c r="AL215" i="49"/>
  <c r="AK215" i="49"/>
  <c r="AJ215" i="49"/>
  <c r="AI215" i="49"/>
  <c r="AH215" i="49"/>
  <c r="Q215" i="49"/>
  <c r="P215" i="49"/>
  <c r="O215" i="49"/>
  <c r="N215" i="49"/>
  <c r="M215" i="49"/>
  <c r="L215" i="49"/>
  <c r="K215" i="49"/>
  <c r="J215" i="49"/>
  <c r="I215" i="49"/>
  <c r="E215" i="49"/>
  <c r="AN214" i="49"/>
  <c r="AM214" i="49"/>
  <c r="AL214" i="49"/>
  <c r="AK214" i="49"/>
  <c r="AJ214" i="49"/>
  <c r="AI214" i="49"/>
  <c r="AH214" i="49"/>
  <c r="Q214" i="49"/>
  <c r="P214" i="49"/>
  <c r="O214" i="49"/>
  <c r="N214" i="49"/>
  <c r="M214" i="49"/>
  <c r="L214" i="49"/>
  <c r="K214" i="49"/>
  <c r="J214" i="49"/>
  <c r="I214" i="49"/>
  <c r="E214" i="49"/>
  <c r="AN213" i="49"/>
  <c r="AM213" i="49"/>
  <c r="AL213" i="49"/>
  <c r="AK213" i="49"/>
  <c r="AJ213" i="49"/>
  <c r="AI213" i="49"/>
  <c r="AH213" i="49"/>
  <c r="Q213" i="49"/>
  <c r="P213" i="49"/>
  <c r="O213" i="49"/>
  <c r="N213" i="49"/>
  <c r="M213" i="49"/>
  <c r="L213" i="49"/>
  <c r="K213" i="49"/>
  <c r="J213" i="49"/>
  <c r="I213" i="49"/>
  <c r="E213" i="49"/>
  <c r="AN212" i="49"/>
  <c r="AM212" i="49"/>
  <c r="AL212" i="49"/>
  <c r="AK212" i="49"/>
  <c r="AJ212" i="49"/>
  <c r="AI212" i="49"/>
  <c r="AH212" i="49"/>
  <c r="Q212" i="49"/>
  <c r="P212" i="49"/>
  <c r="O212" i="49"/>
  <c r="N212" i="49"/>
  <c r="M212" i="49"/>
  <c r="L212" i="49"/>
  <c r="K212" i="49"/>
  <c r="J212" i="49"/>
  <c r="I212" i="49"/>
  <c r="E212" i="49"/>
  <c r="AN211" i="49"/>
  <c r="AM211" i="49"/>
  <c r="AL211" i="49"/>
  <c r="AK211" i="49"/>
  <c r="AJ211" i="49"/>
  <c r="AI211" i="49"/>
  <c r="AH211" i="49"/>
  <c r="Q211" i="49"/>
  <c r="P211" i="49"/>
  <c r="O211" i="49"/>
  <c r="N211" i="49"/>
  <c r="M211" i="49"/>
  <c r="L211" i="49"/>
  <c r="K211" i="49"/>
  <c r="J211" i="49"/>
  <c r="I211" i="49"/>
  <c r="E211" i="49"/>
  <c r="AN210" i="49"/>
  <c r="AM210" i="49"/>
  <c r="AL210" i="49"/>
  <c r="AK210" i="49"/>
  <c r="AJ210" i="49"/>
  <c r="AI210" i="49"/>
  <c r="AH210" i="49"/>
  <c r="Q210" i="49"/>
  <c r="P210" i="49"/>
  <c r="O210" i="49"/>
  <c r="N210" i="49"/>
  <c r="M210" i="49"/>
  <c r="L210" i="49"/>
  <c r="K210" i="49"/>
  <c r="J210" i="49"/>
  <c r="I210" i="49"/>
  <c r="E210" i="49"/>
  <c r="AN209" i="49"/>
  <c r="AM209" i="49"/>
  <c r="AL209" i="49"/>
  <c r="AK209" i="49"/>
  <c r="AJ209" i="49"/>
  <c r="AI209" i="49"/>
  <c r="AH209" i="49"/>
  <c r="Q209" i="49"/>
  <c r="P209" i="49"/>
  <c r="O209" i="49"/>
  <c r="N209" i="49"/>
  <c r="M209" i="49"/>
  <c r="L209" i="49"/>
  <c r="K209" i="49"/>
  <c r="J209" i="49"/>
  <c r="I209" i="49"/>
  <c r="E209" i="49"/>
  <c r="AN208" i="49"/>
  <c r="AM208" i="49"/>
  <c r="AL208" i="49"/>
  <c r="AK208" i="49"/>
  <c r="AJ208" i="49"/>
  <c r="AI208" i="49"/>
  <c r="AH208" i="49"/>
  <c r="Q208" i="49"/>
  <c r="P208" i="49"/>
  <c r="O208" i="49"/>
  <c r="N208" i="49"/>
  <c r="M208" i="49"/>
  <c r="L208" i="49"/>
  <c r="K208" i="49"/>
  <c r="J208" i="49"/>
  <c r="I208" i="49"/>
  <c r="E208" i="49"/>
  <c r="AN207" i="49"/>
  <c r="AM207" i="49"/>
  <c r="AL207" i="49"/>
  <c r="AK207" i="49"/>
  <c r="AJ207" i="49"/>
  <c r="AI207" i="49"/>
  <c r="AH207" i="49"/>
  <c r="Q207" i="49"/>
  <c r="P207" i="49"/>
  <c r="O207" i="49"/>
  <c r="N207" i="49"/>
  <c r="M207" i="49"/>
  <c r="L207" i="49"/>
  <c r="K207" i="49"/>
  <c r="J207" i="49"/>
  <c r="I207" i="49"/>
  <c r="E207" i="49"/>
  <c r="AN206" i="49"/>
  <c r="AM206" i="49"/>
  <c r="AL206" i="49"/>
  <c r="AK206" i="49"/>
  <c r="AJ206" i="49"/>
  <c r="AI206" i="49"/>
  <c r="AH206" i="49"/>
  <c r="Q206" i="49"/>
  <c r="P206" i="49"/>
  <c r="O206" i="49"/>
  <c r="N206" i="49"/>
  <c r="M206" i="49"/>
  <c r="L206" i="49"/>
  <c r="K206" i="49"/>
  <c r="J206" i="49"/>
  <c r="I206" i="49"/>
  <c r="E206" i="49"/>
  <c r="AN205" i="49"/>
  <c r="AM205" i="49"/>
  <c r="AL205" i="49"/>
  <c r="AK205" i="49"/>
  <c r="AJ205" i="49"/>
  <c r="AI205" i="49"/>
  <c r="AH205" i="49"/>
  <c r="Q205" i="49"/>
  <c r="P205" i="49"/>
  <c r="O205" i="49"/>
  <c r="N205" i="49"/>
  <c r="M205" i="49"/>
  <c r="L205" i="49"/>
  <c r="K205" i="49"/>
  <c r="J205" i="49"/>
  <c r="I205" i="49"/>
  <c r="E205" i="49"/>
  <c r="AN204" i="49"/>
  <c r="AM204" i="49"/>
  <c r="AL204" i="49"/>
  <c r="AK204" i="49"/>
  <c r="AJ204" i="49"/>
  <c r="AI204" i="49"/>
  <c r="AH204" i="49"/>
  <c r="Q204" i="49"/>
  <c r="P204" i="49"/>
  <c r="O204" i="49"/>
  <c r="N204" i="49"/>
  <c r="M204" i="49"/>
  <c r="L204" i="49"/>
  <c r="K204" i="49"/>
  <c r="J204" i="49"/>
  <c r="I204" i="49"/>
  <c r="E204" i="49"/>
  <c r="AN203" i="49"/>
  <c r="AM203" i="49"/>
  <c r="AL203" i="49"/>
  <c r="AK203" i="49"/>
  <c r="AJ203" i="49"/>
  <c r="AI203" i="49"/>
  <c r="AH203" i="49"/>
  <c r="Q203" i="49"/>
  <c r="P203" i="49"/>
  <c r="O203" i="49"/>
  <c r="N203" i="49"/>
  <c r="M203" i="49"/>
  <c r="L203" i="49"/>
  <c r="K203" i="49"/>
  <c r="J203" i="49"/>
  <c r="I203" i="49"/>
  <c r="E203" i="49"/>
  <c r="AN202" i="49"/>
  <c r="AM202" i="49"/>
  <c r="AL202" i="49"/>
  <c r="AK202" i="49"/>
  <c r="AJ202" i="49"/>
  <c r="AI202" i="49"/>
  <c r="AH202" i="49"/>
  <c r="Q202" i="49"/>
  <c r="P202" i="49"/>
  <c r="O202" i="49"/>
  <c r="N202" i="49"/>
  <c r="M202" i="49"/>
  <c r="L202" i="49"/>
  <c r="K202" i="49"/>
  <c r="J202" i="49"/>
  <c r="I202" i="49"/>
  <c r="E202" i="49"/>
  <c r="AN201" i="49"/>
  <c r="AM201" i="49"/>
  <c r="AL201" i="49"/>
  <c r="AK201" i="49"/>
  <c r="AJ201" i="49"/>
  <c r="AI201" i="49"/>
  <c r="AH201" i="49"/>
  <c r="Q201" i="49"/>
  <c r="P201" i="49"/>
  <c r="O201" i="49"/>
  <c r="N201" i="49"/>
  <c r="M201" i="49"/>
  <c r="L201" i="49"/>
  <c r="K201" i="49"/>
  <c r="J201" i="49"/>
  <c r="I201" i="49"/>
  <c r="E201" i="49"/>
  <c r="AN200" i="49"/>
  <c r="AM200" i="49"/>
  <c r="AL200" i="49"/>
  <c r="AK200" i="49"/>
  <c r="AJ200" i="49"/>
  <c r="AI200" i="49"/>
  <c r="AH200" i="49"/>
  <c r="Q200" i="49"/>
  <c r="P200" i="49"/>
  <c r="O200" i="49"/>
  <c r="N200" i="49"/>
  <c r="M200" i="49"/>
  <c r="L200" i="49"/>
  <c r="K200" i="49"/>
  <c r="J200" i="49"/>
  <c r="I200" i="49"/>
  <c r="E200" i="49"/>
  <c r="AN199" i="49"/>
  <c r="AM199" i="49"/>
  <c r="AL199" i="49"/>
  <c r="AK199" i="49"/>
  <c r="AJ199" i="49"/>
  <c r="AI199" i="49"/>
  <c r="AH199" i="49"/>
  <c r="Q199" i="49"/>
  <c r="P199" i="49"/>
  <c r="O199" i="49"/>
  <c r="N199" i="49"/>
  <c r="M199" i="49"/>
  <c r="L199" i="49"/>
  <c r="K199" i="49"/>
  <c r="J199" i="49"/>
  <c r="I199" i="49"/>
  <c r="E199" i="49"/>
  <c r="AN198" i="49"/>
  <c r="AM198" i="49"/>
  <c r="AL198" i="49"/>
  <c r="AK198" i="49"/>
  <c r="AJ198" i="49"/>
  <c r="AI198" i="49"/>
  <c r="AH198" i="49"/>
  <c r="Q198" i="49"/>
  <c r="P198" i="49"/>
  <c r="O198" i="49"/>
  <c r="N198" i="49"/>
  <c r="M198" i="49"/>
  <c r="L198" i="49"/>
  <c r="K198" i="49"/>
  <c r="J198" i="49"/>
  <c r="I198" i="49"/>
  <c r="E198" i="49"/>
  <c r="AN197" i="49"/>
  <c r="AM197" i="49"/>
  <c r="AL197" i="49"/>
  <c r="AK197" i="49"/>
  <c r="AJ197" i="49"/>
  <c r="AI197" i="49"/>
  <c r="AH197" i="49"/>
  <c r="Q197" i="49"/>
  <c r="P197" i="49"/>
  <c r="O197" i="49"/>
  <c r="N197" i="49"/>
  <c r="M197" i="49"/>
  <c r="L197" i="49"/>
  <c r="K197" i="49"/>
  <c r="J197" i="49"/>
  <c r="I197" i="49"/>
  <c r="E197" i="49"/>
  <c r="AN196" i="49"/>
  <c r="AM196" i="49"/>
  <c r="AL196" i="49"/>
  <c r="AK196" i="49"/>
  <c r="AJ196" i="49"/>
  <c r="AI196" i="49"/>
  <c r="AH196" i="49"/>
  <c r="Q196" i="49"/>
  <c r="P196" i="49"/>
  <c r="O196" i="49"/>
  <c r="N196" i="49"/>
  <c r="M196" i="49"/>
  <c r="L196" i="49"/>
  <c r="K196" i="49"/>
  <c r="J196" i="49"/>
  <c r="I196" i="49"/>
  <c r="E196" i="49"/>
  <c r="AN195" i="49"/>
  <c r="AM195" i="49"/>
  <c r="AL195" i="49"/>
  <c r="AK195" i="49"/>
  <c r="AJ195" i="49"/>
  <c r="AI195" i="49"/>
  <c r="AH195" i="49"/>
  <c r="Q195" i="49"/>
  <c r="P195" i="49"/>
  <c r="O195" i="49"/>
  <c r="N195" i="49"/>
  <c r="M195" i="49"/>
  <c r="L195" i="49"/>
  <c r="K195" i="49"/>
  <c r="J195" i="49"/>
  <c r="I195" i="49"/>
  <c r="E195" i="49"/>
  <c r="AN194" i="49"/>
  <c r="AM194" i="49"/>
  <c r="AL194" i="49"/>
  <c r="AK194" i="49"/>
  <c r="AJ194" i="49"/>
  <c r="AI194" i="49"/>
  <c r="AH194" i="49"/>
  <c r="Q194" i="49"/>
  <c r="P194" i="49"/>
  <c r="O194" i="49"/>
  <c r="N194" i="49"/>
  <c r="M194" i="49"/>
  <c r="L194" i="49"/>
  <c r="K194" i="49"/>
  <c r="J194" i="49"/>
  <c r="I194" i="49"/>
  <c r="E194" i="49"/>
  <c r="AN193" i="49"/>
  <c r="AM193" i="49"/>
  <c r="AL193" i="49"/>
  <c r="AK193" i="49"/>
  <c r="AJ193" i="49"/>
  <c r="AI193" i="49"/>
  <c r="AH193" i="49"/>
  <c r="Q193" i="49"/>
  <c r="P193" i="49"/>
  <c r="O193" i="49"/>
  <c r="N193" i="49"/>
  <c r="M193" i="49"/>
  <c r="L193" i="49"/>
  <c r="K193" i="49"/>
  <c r="J193" i="49"/>
  <c r="I193" i="49"/>
  <c r="E193" i="49"/>
  <c r="AN192" i="49"/>
  <c r="AM192" i="49"/>
  <c r="AL192" i="49"/>
  <c r="AK192" i="49"/>
  <c r="AJ192" i="49"/>
  <c r="AI192" i="49"/>
  <c r="AH192" i="49"/>
  <c r="Q192" i="49"/>
  <c r="P192" i="49"/>
  <c r="O192" i="49"/>
  <c r="N192" i="49"/>
  <c r="M192" i="49"/>
  <c r="L192" i="49"/>
  <c r="K192" i="49"/>
  <c r="J192" i="49"/>
  <c r="I192" i="49"/>
  <c r="E192" i="49"/>
  <c r="AN191" i="49"/>
  <c r="AM191" i="49"/>
  <c r="AL191" i="49"/>
  <c r="AK191" i="49"/>
  <c r="AJ191" i="49"/>
  <c r="AI191" i="49"/>
  <c r="AH191" i="49"/>
  <c r="Q191" i="49"/>
  <c r="P191" i="49"/>
  <c r="O191" i="49"/>
  <c r="N191" i="49"/>
  <c r="M191" i="49"/>
  <c r="L191" i="49"/>
  <c r="K191" i="49"/>
  <c r="J191" i="49"/>
  <c r="I191" i="49"/>
  <c r="E191" i="49"/>
  <c r="AN190" i="49"/>
  <c r="AM190" i="49"/>
  <c r="AL190" i="49"/>
  <c r="AK190" i="49"/>
  <c r="AJ190" i="49"/>
  <c r="AI190" i="49"/>
  <c r="AH190" i="49"/>
  <c r="Q190" i="49"/>
  <c r="P190" i="49"/>
  <c r="O190" i="49"/>
  <c r="N190" i="49"/>
  <c r="M190" i="49"/>
  <c r="L190" i="49"/>
  <c r="K190" i="49"/>
  <c r="J190" i="49"/>
  <c r="I190" i="49"/>
  <c r="E190" i="49"/>
  <c r="AN189" i="49"/>
  <c r="AM189" i="49"/>
  <c r="AL189" i="49"/>
  <c r="AK189" i="49"/>
  <c r="AJ189" i="49"/>
  <c r="AI189" i="49"/>
  <c r="AH189" i="49"/>
  <c r="Q189" i="49"/>
  <c r="P189" i="49"/>
  <c r="O189" i="49"/>
  <c r="N189" i="49"/>
  <c r="M189" i="49"/>
  <c r="L189" i="49"/>
  <c r="K189" i="49"/>
  <c r="J189" i="49"/>
  <c r="I189" i="49"/>
  <c r="E189" i="49"/>
  <c r="AN188" i="49"/>
  <c r="AM188" i="49"/>
  <c r="AL188" i="49"/>
  <c r="AK188" i="49"/>
  <c r="AJ188" i="49"/>
  <c r="AI188" i="49"/>
  <c r="AH188" i="49"/>
  <c r="Q188" i="49"/>
  <c r="P188" i="49"/>
  <c r="O188" i="49"/>
  <c r="N188" i="49"/>
  <c r="M188" i="49"/>
  <c r="L188" i="49"/>
  <c r="K188" i="49"/>
  <c r="J188" i="49"/>
  <c r="I188" i="49"/>
  <c r="E188" i="49"/>
  <c r="AN187" i="49"/>
  <c r="AM187" i="49"/>
  <c r="AL187" i="49"/>
  <c r="AK187" i="49"/>
  <c r="AJ187" i="49"/>
  <c r="AI187" i="49"/>
  <c r="AH187" i="49"/>
  <c r="Q187" i="49"/>
  <c r="P187" i="49"/>
  <c r="O187" i="49"/>
  <c r="N187" i="49"/>
  <c r="M187" i="49"/>
  <c r="L187" i="49"/>
  <c r="K187" i="49"/>
  <c r="J187" i="49"/>
  <c r="I187" i="49"/>
  <c r="E187" i="49"/>
  <c r="AN186" i="49"/>
  <c r="AM186" i="49"/>
  <c r="AL186" i="49"/>
  <c r="AK186" i="49"/>
  <c r="AJ186" i="49"/>
  <c r="AI186" i="49"/>
  <c r="AH186" i="49"/>
  <c r="Q186" i="49"/>
  <c r="P186" i="49"/>
  <c r="O186" i="49"/>
  <c r="N186" i="49"/>
  <c r="M186" i="49"/>
  <c r="L186" i="49"/>
  <c r="K186" i="49"/>
  <c r="J186" i="49"/>
  <c r="I186" i="49"/>
  <c r="E186" i="49"/>
  <c r="AN185" i="49"/>
  <c r="AM185" i="49"/>
  <c r="AL185" i="49"/>
  <c r="AK185" i="49"/>
  <c r="AJ185" i="49"/>
  <c r="AI185" i="49"/>
  <c r="AH185" i="49"/>
  <c r="Q185" i="49"/>
  <c r="P185" i="49"/>
  <c r="O185" i="49"/>
  <c r="N185" i="49"/>
  <c r="M185" i="49"/>
  <c r="L185" i="49"/>
  <c r="K185" i="49"/>
  <c r="J185" i="49"/>
  <c r="I185" i="49"/>
  <c r="E185" i="49"/>
  <c r="AN184" i="49"/>
  <c r="AM184" i="49"/>
  <c r="AL184" i="49"/>
  <c r="AK184" i="49"/>
  <c r="AJ184" i="49"/>
  <c r="AI184" i="49"/>
  <c r="AH184" i="49"/>
  <c r="Q184" i="49"/>
  <c r="P184" i="49"/>
  <c r="O184" i="49"/>
  <c r="N184" i="49"/>
  <c r="M184" i="49"/>
  <c r="L184" i="49"/>
  <c r="K184" i="49"/>
  <c r="J184" i="49"/>
  <c r="I184" i="49"/>
  <c r="E184" i="49"/>
  <c r="AN183" i="49"/>
  <c r="AM183" i="49"/>
  <c r="AL183" i="49"/>
  <c r="AK183" i="49"/>
  <c r="AJ183" i="49"/>
  <c r="AI183" i="49"/>
  <c r="AH183" i="49"/>
  <c r="Q183" i="49"/>
  <c r="P183" i="49"/>
  <c r="O183" i="49"/>
  <c r="N183" i="49"/>
  <c r="M183" i="49"/>
  <c r="L183" i="49"/>
  <c r="K183" i="49"/>
  <c r="J183" i="49"/>
  <c r="I183" i="49"/>
  <c r="E183" i="49"/>
  <c r="AN182" i="49"/>
  <c r="AM182" i="49"/>
  <c r="AL182" i="49"/>
  <c r="AK182" i="49"/>
  <c r="AJ182" i="49"/>
  <c r="AI182" i="49"/>
  <c r="AH182" i="49"/>
  <c r="Q182" i="49"/>
  <c r="P182" i="49"/>
  <c r="O182" i="49"/>
  <c r="N182" i="49"/>
  <c r="M182" i="49"/>
  <c r="L182" i="49"/>
  <c r="K182" i="49"/>
  <c r="J182" i="49"/>
  <c r="I182" i="49"/>
  <c r="E182" i="49"/>
  <c r="AN181" i="49"/>
  <c r="AM181" i="49"/>
  <c r="AL181" i="49"/>
  <c r="AK181" i="49"/>
  <c r="AJ181" i="49"/>
  <c r="AI181" i="49"/>
  <c r="AH181" i="49"/>
  <c r="Q181" i="49"/>
  <c r="P181" i="49"/>
  <c r="O181" i="49"/>
  <c r="N181" i="49"/>
  <c r="M181" i="49"/>
  <c r="L181" i="49"/>
  <c r="K181" i="49"/>
  <c r="J181" i="49"/>
  <c r="I181" i="49"/>
  <c r="E181" i="49"/>
  <c r="AN180" i="49"/>
  <c r="AM180" i="49"/>
  <c r="AL180" i="49"/>
  <c r="AK180" i="49"/>
  <c r="AJ180" i="49"/>
  <c r="AI180" i="49"/>
  <c r="AH180" i="49"/>
  <c r="Q180" i="49"/>
  <c r="P180" i="49"/>
  <c r="O180" i="49"/>
  <c r="N180" i="49"/>
  <c r="M180" i="49"/>
  <c r="L180" i="49"/>
  <c r="K180" i="49"/>
  <c r="J180" i="49"/>
  <c r="I180" i="49"/>
  <c r="E180" i="49"/>
  <c r="AN179" i="49"/>
  <c r="AM179" i="49"/>
  <c r="AL179" i="49"/>
  <c r="AK179" i="49"/>
  <c r="AJ179" i="49"/>
  <c r="AI179" i="49"/>
  <c r="AH179" i="49"/>
  <c r="Q179" i="49"/>
  <c r="P179" i="49"/>
  <c r="O179" i="49"/>
  <c r="N179" i="49"/>
  <c r="M179" i="49"/>
  <c r="L179" i="49"/>
  <c r="K179" i="49"/>
  <c r="J179" i="49"/>
  <c r="I179" i="49"/>
  <c r="E179" i="49"/>
  <c r="AN178" i="49"/>
  <c r="AM178" i="49"/>
  <c r="AL178" i="49"/>
  <c r="AK178" i="49"/>
  <c r="AJ178" i="49"/>
  <c r="AI178" i="49"/>
  <c r="AH178" i="49"/>
  <c r="Q178" i="49"/>
  <c r="P178" i="49"/>
  <c r="O178" i="49"/>
  <c r="N178" i="49"/>
  <c r="M178" i="49"/>
  <c r="L178" i="49"/>
  <c r="K178" i="49"/>
  <c r="J178" i="49"/>
  <c r="I178" i="49"/>
  <c r="E178" i="49"/>
  <c r="AN177" i="49"/>
  <c r="AM177" i="49"/>
  <c r="AL177" i="49"/>
  <c r="AK177" i="49"/>
  <c r="AJ177" i="49"/>
  <c r="AI177" i="49"/>
  <c r="AH177" i="49"/>
  <c r="Q177" i="49"/>
  <c r="P177" i="49"/>
  <c r="O177" i="49"/>
  <c r="N177" i="49"/>
  <c r="M177" i="49"/>
  <c r="L177" i="49"/>
  <c r="K177" i="49"/>
  <c r="J177" i="49"/>
  <c r="I177" i="49"/>
  <c r="E177" i="49"/>
  <c r="AN176" i="49"/>
  <c r="AM176" i="49"/>
  <c r="AL176" i="49"/>
  <c r="AK176" i="49"/>
  <c r="AJ176" i="49"/>
  <c r="AI176" i="49"/>
  <c r="AH176" i="49"/>
  <c r="Q176" i="49"/>
  <c r="P176" i="49"/>
  <c r="O176" i="49"/>
  <c r="N176" i="49"/>
  <c r="M176" i="49"/>
  <c r="L176" i="49"/>
  <c r="K176" i="49"/>
  <c r="J176" i="49"/>
  <c r="I176" i="49"/>
  <c r="E176" i="49"/>
  <c r="AN175" i="49"/>
  <c r="AM175" i="49"/>
  <c r="AL175" i="49"/>
  <c r="AK175" i="49"/>
  <c r="AJ175" i="49"/>
  <c r="AI175" i="49"/>
  <c r="AH175" i="49"/>
  <c r="Q175" i="49"/>
  <c r="P175" i="49"/>
  <c r="O175" i="49"/>
  <c r="N175" i="49"/>
  <c r="M175" i="49"/>
  <c r="L175" i="49"/>
  <c r="K175" i="49"/>
  <c r="J175" i="49"/>
  <c r="I175" i="49"/>
  <c r="E175" i="49"/>
  <c r="AN174" i="49"/>
  <c r="AM174" i="49"/>
  <c r="AL174" i="49"/>
  <c r="AK174" i="49"/>
  <c r="AJ174" i="49"/>
  <c r="AI174" i="49"/>
  <c r="AH174" i="49"/>
  <c r="Q174" i="49"/>
  <c r="P174" i="49"/>
  <c r="O174" i="49"/>
  <c r="N174" i="49"/>
  <c r="M174" i="49"/>
  <c r="L174" i="49"/>
  <c r="K174" i="49"/>
  <c r="J174" i="49"/>
  <c r="I174" i="49"/>
  <c r="E174" i="49"/>
  <c r="AN173" i="49"/>
  <c r="AM173" i="49"/>
  <c r="AL173" i="49"/>
  <c r="AK173" i="49"/>
  <c r="AJ173" i="49"/>
  <c r="AI173" i="49"/>
  <c r="AH173" i="49"/>
  <c r="Q173" i="49"/>
  <c r="P173" i="49"/>
  <c r="O173" i="49"/>
  <c r="N173" i="49"/>
  <c r="M173" i="49"/>
  <c r="L173" i="49"/>
  <c r="K173" i="49"/>
  <c r="J173" i="49"/>
  <c r="I173" i="49"/>
  <c r="E173" i="49"/>
  <c r="AN172" i="49"/>
  <c r="AM172" i="49"/>
  <c r="AL172" i="49"/>
  <c r="AK172" i="49"/>
  <c r="AJ172" i="49"/>
  <c r="AI172" i="49"/>
  <c r="AH172" i="49"/>
  <c r="Q172" i="49"/>
  <c r="P172" i="49"/>
  <c r="O172" i="49"/>
  <c r="N172" i="49"/>
  <c r="M172" i="49"/>
  <c r="L172" i="49"/>
  <c r="K172" i="49"/>
  <c r="J172" i="49"/>
  <c r="I172" i="49"/>
  <c r="E172" i="49"/>
  <c r="AN171" i="49"/>
  <c r="AM171" i="49"/>
  <c r="AL171" i="49"/>
  <c r="AK171" i="49"/>
  <c r="AJ171" i="49"/>
  <c r="AI171" i="49"/>
  <c r="AH171" i="49"/>
  <c r="Q171" i="49"/>
  <c r="P171" i="49"/>
  <c r="O171" i="49"/>
  <c r="N171" i="49"/>
  <c r="M171" i="49"/>
  <c r="L171" i="49"/>
  <c r="K171" i="49"/>
  <c r="J171" i="49"/>
  <c r="I171" i="49"/>
  <c r="E171" i="49"/>
  <c r="AN170" i="49"/>
  <c r="AM170" i="49"/>
  <c r="AL170" i="49"/>
  <c r="AK170" i="49"/>
  <c r="AJ170" i="49"/>
  <c r="AI170" i="49"/>
  <c r="AH170" i="49"/>
  <c r="Q170" i="49"/>
  <c r="P170" i="49"/>
  <c r="O170" i="49"/>
  <c r="N170" i="49"/>
  <c r="M170" i="49"/>
  <c r="L170" i="49"/>
  <c r="K170" i="49"/>
  <c r="J170" i="49"/>
  <c r="I170" i="49"/>
  <c r="E170" i="49"/>
  <c r="AN169" i="49"/>
  <c r="AM169" i="49"/>
  <c r="AL169" i="49"/>
  <c r="AK169" i="49"/>
  <c r="AJ169" i="49"/>
  <c r="AI169" i="49"/>
  <c r="AH169" i="49"/>
  <c r="Q169" i="49"/>
  <c r="P169" i="49"/>
  <c r="O169" i="49"/>
  <c r="N169" i="49"/>
  <c r="M169" i="49"/>
  <c r="L169" i="49"/>
  <c r="K169" i="49"/>
  <c r="J169" i="49"/>
  <c r="I169" i="49"/>
  <c r="E169" i="49"/>
  <c r="AN168" i="49"/>
  <c r="AM168" i="49"/>
  <c r="AL168" i="49"/>
  <c r="AK168" i="49"/>
  <c r="AJ168" i="49"/>
  <c r="AI168" i="49"/>
  <c r="AH168" i="49"/>
  <c r="Q168" i="49"/>
  <c r="P168" i="49"/>
  <c r="O168" i="49"/>
  <c r="N168" i="49"/>
  <c r="M168" i="49"/>
  <c r="L168" i="49"/>
  <c r="K168" i="49"/>
  <c r="J168" i="49"/>
  <c r="I168" i="49"/>
  <c r="E168" i="49"/>
  <c r="AN167" i="49"/>
  <c r="AM167" i="49"/>
  <c r="AL167" i="49"/>
  <c r="AK167" i="49"/>
  <c r="AJ167" i="49"/>
  <c r="AI167" i="49"/>
  <c r="AH167" i="49"/>
  <c r="Q167" i="49"/>
  <c r="P167" i="49"/>
  <c r="O167" i="49"/>
  <c r="N167" i="49"/>
  <c r="M167" i="49"/>
  <c r="L167" i="49"/>
  <c r="K167" i="49"/>
  <c r="J167" i="49"/>
  <c r="I167" i="49"/>
  <c r="E167" i="49"/>
  <c r="AN166" i="49"/>
  <c r="AM166" i="49"/>
  <c r="AL166" i="49"/>
  <c r="AK166" i="49"/>
  <c r="AJ166" i="49"/>
  <c r="AI166" i="49"/>
  <c r="AH166" i="49"/>
  <c r="Q166" i="49"/>
  <c r="P166" i="49"/>
  <c r="O166" i="49"/>
  <c r="N166" i="49"/>
  <c r="M166" i="49"/>
  <c r="L166" i="49"/>
  <c r="K166" i="49"/>
  <c r="J166" i="49"/>
  <c r="I166" i="49"/>
  <c r="E166" i="49"/>
  <c r="AN165" i="49"/>
  <c r="AM165" i="49"/>
  <c r="AL165" i="49"/>
  <c r="AK165" i="49"/>
  <c r="AJ165" i="49"/>
  <c r="AI165" i="49"/>
  <c r="AH165" i="49"/>
  <c r="Q165" i="49"/>
  <c r="P165" i="49"/>
  <c r="O165" i="49"/>
  <c r="N165" i="49"/>
  <c r="M165" i="49"/>
  <c r="L165" i="49"/>
  <c r="K165" i="49"/>
  <c r="J165" i="49"/>
  <c r="I165" i="49"/>
  <c r="E165" i="49"/>
  <c r="AN164" i="49"/>
  <c r="AM164" i="49"/>
  <c r="AL164" i="49"/>
  <c r="AK164" i="49"/>
  <c r="AJ164" i="49"/>
  <c r="AI164" i="49"/>
  <c r="AH164" i="49"/>
  <c r="Q164" i="49"/>
  <c r="P164" i="49"/>
  <c r="O164" i="49"/>
  <c r="N164" i="49"/>
  <c r="M164" i="49"/>
  <c r="L164" i="49"/>
  <c r="K164" i="49"/>
  <c r="J164" i="49"/>
  <c r="I164" i="49"/>
  <c r="E164" i="49"/>
  <c r="AN163" i="49"/>
  <c r="AM163" i="49"/>
  <c r="AL163" i="49"/>
  <c r="AK163" i="49"/>
  <c r="AJ163" i="49"/>
  <c r="AI163" i="49"/>
  <c r="AH163" i="49"/>
  <c r="Q163" i="49"/>
  <c r="P163" i="49"/>
  <c r="O163" i="49"/>
  <c r="N163" i="49"/>
  <c r="M163" i="49"/>
  <c r="L163" i="49"/>
  <c r="K163" i="49"/>
  <c r="J163" i="49"/>
  <c r="I163" i="49"/>
  <c r="E163" i="49"/>
  <c r="AN162" i="49"/>
  <c r="AM162" i="49"/>
  <c r="AL162" i="49"/>
  <c r="AK162" i="49"/>
  <c r="AJ162" i="49"/>
  <c r="AI162" i="49"/>
  <c r="AH162" i="49"/>
  <c r="Q162" i="49"/>
  <c r="P162" i="49"/>
  <c r="O162" i="49"/>
  <c r="N162" i="49"/>
  <c r="M162" i="49"/>
  <c r="L162" i="49"/>
  <c r="K162" i="49"/>
  <c r="J162" i="49"/>
  <c r="I162" i="49"/>
  <c r="E162" i="49"/>
  <c r="AN161" i="49"/>
  <c r="AM161" i="49"/>
  <c r="AL161" i="49"/>
  <c r="AK161" i="49"/>
  <c r="AJ161" i="49"/>
  <c r="AI161" i="49"/>
  <c r="AH161" i="49"/>
  <c r="Q161" i="49"/>
  <c r="P161" i="49"/>
  <c r="O161" i="49"/>
  <c r="N161" i="49"/>
  <c r="M161" i="49"/>
  <c r="L161" i="49"/>
  <c r="K161" i="49"/>
  <c r="J161" i="49"/>
  <c r="I161" i="49"/>
  <c r="E161" i="49"/>
  <c r="AN160" i="49"/>
  <c r="AM160" i="49"/>
  <c r="AL160" i="49"/>
  <c r="AK160" i="49"/>
  <c r="AJ160" i="49"/>
  <c r="AI160" i="49"/>
  <c r="AH160" i="49"/>
  <c r="Q160" i="49"/>
  <c r="P160" i="49"/>
  <c r="O160" i="49"/>
  <c r="N160" i="49"/>
  <c r="M160" i="49"/>
  <c r="L160" i="49"/>
  <c r="K160" i="49"/>
  <c r="J160" i="49"/>
  <c r="I160" i="49"/>
  <c r="E160" i="49"/>
  <c r="AN159" i="49"/>
  <c r="AM159" i="49"/>
  <c r="AL159" i="49"/>
  <c r="AK159" i="49"/>
  <c r="AJ159" i="49"/>
  <c r="AI159" i="49"/>
  <c r="AH159" i="49"/>
  <c r="Q159" i="49"/>
  <c r="P159" i="49"/>
  <c r="O159" i="49"/>
  <c r="N159" i="49"/>
  <c r="M159" i="49"/>
  <c r="L159" i="49"/>
  <c r="K159" i="49"/>
  <c r="J159" i="49"/>
  <c r="I159" i="49"/>
  <c r="E159" i="49"/>
  <c r="AN158" i="49"/>
  <c r="AM158" i="49"/>
  <c r="AL158" i="49"/>
  <c r="AK158" i="49"/>
  <c r="AJ158" i="49"/>
  <c r="AI158" i="49"/>
  <c r="AH158" i="49"/>
  <c r="Q158" i="49"/>
  <c r="P158" i="49"/>
  <c r="O158" i="49"/>
  <c r="N158" i="49"/>
  <c r="M158" i="49"/>
  <c r="L158" i="49"/>
  <c r="K158" i="49"/>
  <c r="J158" i="49"/>
  <c r="I158" i="49"/>
  <c r="E158" i="49"/>
  <c r="AN157" i="49"/>
  <c r="AM157" i="49"/>
  <c r="AL157" i="49"/>
  <c r="AK157" i="49"/>
  <c r="AJ157" i="49"/>
  <c r="AI157" i="49"/>
  <c r="AH157" i="49"/>
  <c r="Q157" i="49"/>
  <c r="P157" i="49"/>
  <c r="O157" i="49"/>
  <c r="N157" i="49"/>
  <c r="M157" i="49"/>
  <c r="L157" i="49"/>
  <c r="K157" i="49"/>
  <c r="J157" i="49"/>
  <c r="I157" i="49"/>
  <c r="E157" i="49"/>
  <c r="AN156" i="49"/>
  <c r="AM156" i="49"/>
  <c r="AL156" i="49"/>
  <c r="AK156" i="49"/>
  <c r="AJ156" i="49"/>
  <c r="AI156" i="49"/>
  <c r="AH156" i="49"/>
  <c r="Q156" i="49"/>
  <c r="P156" i="49"/>
  <c r="O156" i="49"/>
  <c r="N156" i="49"/>
  <c r="M156" i="49"/>
  <c r="L156" i="49"/>
  <c r="K156" i="49"/>
  <c r="J156" i="49"/>
  <c r="I156" i="49"/>
  <c r="E156" i="49"/>
  <c r="AN155" i="49"/>
  <c r="AM155" i="49"/>
  <c r="AL155" i="49"/>
  <c r="AK155" i="49"/>
  <c r="AJ155" i="49"/>
  <c r="AI155" i="49"/>
  <c r="AH155" i="49"/>
  <c r="Q155" i="49"/>
  <c r="P155" i="49"/>
  <c r="O155" i="49"/>
  <c r="N155" i="49"/>
  <c r="M155" i="49"/>
  <c r="L155" i="49"/>
  <c r="K155" i="49"/>
  <c r="J155" i="49"/>
  <c r="I155" i="49"/>
  <c r="E155" i="49"/>
  <c r="AN154" i="49"/>
  <c r="AM154" i="49"/>
  <c r="AL154" i="49"/>
  <c r="AK154" i="49"/>
  <c r="AJ154" i="49"/>
  <c r="AI154" i="49"/>
  <c r="AH154" i="49"/>
  <c r="Q154" i="49"/>
  <c r="P154" i="49"/>
  <c r="O154" i="49"/>
  <c r="N154" i="49"/>
  <c r="M154" i="49"/>
  <c r="L154" i="49"/>
  <c r="K154" i="49"/>
  <c r="J154" i="49"/>
  <c r="I154" i="49"/>
  <c r="E154" i="49"/>
  <c r="AN153" i="49"/>
  <c r="AM153" i="49"/>
  <c r="AL153" i="49"/>
  <c r="AK153" i="49"/>
  <c r="AJ153" i="49"/>
  <c r="AI153" i="49"/>
  <c r="AH153" i="49"/>
  <c r="Q153" i="49"/>
  <c r="P153" i="49"/>
  <c r="O153" i="49"/>
  <c r="N153" i="49"/>
  <c r="M153" i="49"/>
  <c r="L153" i="49"/>
  <c r="K153" i="49"/>
  <c r="J153" i="49"/>
  <c r="I153" i="49"/>
  <c r="E153" i="49"/>
  <c r="AN152" i="49"/>
  <c r="AM152" i="49"/>
  <c r="AL152" i="49"/>
  <c r="AK152" i="49"/>
  <c r="AJ152" i="49"/>
  <c r="AI152" i="49"/>
  <c r="AH152" i="49"/>
  <c r="Q152" i="49"/>
  <c r="P152" i="49"/>
  <c r="O152" i="49"/>
  <c r="N152" i="49"/>
  <c r="M152" i="49"/>
  <c r="L152" i="49"/>
  <c r="K152" i="49"/>
  <c r="J152" i="49"/>
  <c r="I152" i="49"/>
  <c r="E152" i="49"/>
  <c r="AN151" i="49"/>
  <c r="AM151" i="49"/>
  <c r="AL151" i="49"/>
  <c r="AK151" i="49"/>
  <c r="AJ151" i="49"/>
  <c r="AI151" i="49"/>
  <c r="AH151" i="49"/>
  <c r="Q151" i="49"/>
  <c r="P151" i="49"/>
  <c r="O151" i="49"/>
  <c r="N151" i="49"/>
  <c r="M151" i="49"/>
  <c r="L151" i="49"/>
  <c r="K151" i="49"/>
  <c r="J151" i="49"/>
  <c r="I151" i="49"/>
  <c r="E151" i="49"/>
  <c r="AN150" i="49"/>
  <c r="AM150" i="49"/>
  <c r="AL150" i="49"/>
  <c r="AK150" i="49"/>
  <c r="AJ150" i="49"/>
  <c r="AI150" i="49"/>
  <c r="AH150" i="49"/>
  <c r="Q150" i="49"/>
  <c r="P150" i="49"/>
  <c r="O150" i="49"/>
  <c r="N150" i="49"/>
  <c r="M150" i="49"/>
  <c r="L150" i="49"/>
  <c r="K150" i="49"/>
  <c r="J150" i="49"/>
  <c r="I150" i="49"/>
  <c r="E150" i="49"/>
  <c r="AN149" i="49"/>
  <c r="AM149" i="49"/>
  <c r="AL149" i="49"/>
  <c r="AK149" i="49"/>
  <c r="AJ149" i="49"/>
  <c r="AI149" i="49"/>
  <c r="AH149" i="49"/>
  <c r="Q149" i="49"/>
  <c r="P149" i="49"/>
  <c r="O149" i="49"/>
  <c r="N149" i="49"/>
  <c r="M149" i="49"/>
  <c r="L149" i="49"/>
  <c r="K149" i="49"/>
  <c r="J149" i="49"/>
  <c r="I149" i="49"/>
  <c r="E149" i="49"/>
  <c r="AN148" i="49"/>
  <c r="AM148" i="49"/>
  <c r="AL148" i="49"/>
  <c r="AK148" i="49"/>
  <c r="AJ148" i="49"/>
  <c r="AI148" i="49"/>
  <c r="AH148" i="49"/>
  <c r="Q148" i="49"/>
  <c r="P148" i="49"/>
  <c r="O148" i="49"/>
  <c r="N148" i="49"/>
  <c r="M148" i="49"/>
  <c r="L148" i="49"/>
  <c r="K148" i="49"/>
  <c r="J148" i="49"/>
  <c r="I148" i="49"/>
  <c r="E148" i="49"/>
  <c r="AN147" i="49"/>
  <c r="AM147" i="49"/>
  <c r="AL147" i="49"/>
  <c r="AK147" i="49"/>
  <c r="AJ147" i="49"/>
  <c r="AI147" i="49"/>
  <c r="AH147" i="49"/>
  <c r="Q147" i="49"/>
  <c r="P147" i="49"/>
  <c r="O147" i="49"/>
  <c r="N147" i="49"/>
  <c r="M147" i="49"/>
  <c r="L147" i="49"/>
  <c r="K147" i="49"/>
  <c r="J147" i="49"/>
  <c r="I147" i="49"/>
  <c r="E147" i="49"/>
  <c r="AN146" i="49"/>
  <c r="AM146" i="49"/>
  <c r="AL146" i="49"/>
  <c r="AK146" i="49"/>
  <c r="AJ146" i="49"/>
  <c r="AI146" i="49"/>
  <c r="AH146" i="49"/>
  <c r="Q146" i="49"/>
  <c r="P146" i="49"/>
  <c r="O146" i="49"/>
  <c r="N146" i="49"/>
  <c r="M146" i="49"/>
  <c r="L146" i="49"/>
  <c r="K146" i="49"/>
  <c r="J146" i="49"/>
  <c r="I146" i="49"/>
  <c r="E146" i="49"/>
  <c r="AN145" i="49"/>
  <c r="AM145" i="49"/>
  <c r="AL145" i="49"/>
  <c r="AK145" i="49"/>
  <c r="AJ145" i="49"/>
  <c r="AI145" i="49"/>
  <c r="AH145" i="49"/>
  <c r="Q145" i="49"/>
  <c r="P145" i="49"/>
  <c r="O145" i="49"/>
  <c r="N145" i="49"/>
  <c r="M145" i="49"/>
  <c r="L145" i="49"/>
  <c r="K145" i="49"/>
  <c r="J145" i="49"/>
  <c r="I145" i="49"/>
  <c r="E145" i="49"/>
  <c r="AN144" i="49"/>
  <c r="AM144" i="49"/>
  <c r="AL144" i="49"/>
  <c r="AK144" i="49"/>
  <c r="AJ144" i="49"/>
  <c r="AI144" i="49"/>
  <c r="AH144" i="49"/>
  <c r="Q144" i="49"/>
  <c r="P144" i="49"/>
  <c r="O144" i="49"/>
  <c r="N144" i="49"/>
  <c r="M144" i="49"/>
  <c r="L144" i="49"/>
  <c r="K144" i="49"/>
  <c r="J144" i="49"/>
  <c r="I144" i="49"/>
  <c r="E144" i="49"/>
  <c r="AN143" i="49"/>
  <c r="AM143" i="49"/>
  <c r="AL143" i="49"/>
  <c r="AK143" i="49"/>
  <c r="AJ143" i="49"/>
  <c r="AI143" i="49"/>
  <c r="AH143" i="49"/>
  <c r="Q143" i="49"/>
  <c r="P143" i="49"/>
  <c r="O143" i="49"/>
  <c r="N143" i="49"/>
  <c r="M143" i="49"/>
  <c r="L143" i="49"/>
  <c r="K143" i="49"/>
  <c r="J143" i="49"/>
  <c r="I143" i="49"/>
  <c r="E143" i="49"/>
  <c r="AN142" i="49"/>
  <c r="AM142" i="49"/>
  <c r="AL142" i="49"/>
  <c r="AK142" i="49"/>
  <c r="AJ142" i="49"/>
  <c r="AI142" i="49"/>
  <c r="AH142" i="49"/>
  <c r="Q142" i="49"/>
  <c r="P142" i="49"/>
  <c r="O142" i="49"/>
  <c r="N142" i="49"/>
  <c r="M142" i="49"/>
  <c r="L142" i="49"/>
  <c r="K142" i="49"/>
  <c r="J142" i="49"/>
  <c r="I142" i="49"/>
  <c r="E142" i="49"/>
  <c r="AN141" i="49"/>
  <c r="AM141" i="49"/>
  <c r="AL141" i="49"/>
  <c r="AK141" i="49"/>
  <c r="AJ141" i="49"/>
  <c r="AI141" i="49"/>
  <c r="AH141" i="49"/>
  <c r="Q141" i="49"/>
  <c r="P141" i="49"/>
  <c r="O141" i="49"/>
  <c r="N141" i="49"/>
  <c r="M141" i="49"/>
  <c r="L141" i="49"/>
  <c r="K141" i="49"/>
  <c r="J141" i="49"/>
  <c r="I141" i="49"/>
  <c r="E141" i="49"/>
  <c r="AN140" i="49"/>
  <c r="AM140" i="49"/>
  <c r="AL140" i="49"/>
  <c r="AK140" i="49"/>
  <c r="AJ140" i="49"/>
  <c r="AI140" i="49"/>
  <c r="AH140" i="49"/>
  <c r="Q140" i="49"/>
  <c r="P140" i="49"/>
  <c r="O140" i="49"/>
  <c r="N140" i="49"/>
  <c r="M140" i="49"/>
  <c r="L140" i="49"/>
  <c r="K140" i="49"/>
  <c r="J140" i="49"/>
  <c r="I140" i="49"/>
  <c r="E140" i="49"/>
  <c r="AN139" i="49"/>
  <c r="AM139" i="49"/>
  <c r="AL139" i="49"/>
  <c r="AK139" i="49"/>
  <c r="AJ139" i="49"/>
  <c r="AI139" i="49"/>
  <c r="AH139" i="49"/>
  <c r="Q139" i="49"/>
  <c r="P139" i="49"/>
  <c r="O139" i="49"/>
  <c r="N139" i="49"/>
  <c r="M139" i="49"/>
  <c r="L139" i="49"/>
  <c r="K139" i="49"/>
  <c r="J139" i="49"/>
  <c r="I139" i="49"/>
  <c r="E139" i="49"/>
  <c r="AN138" i="49"/>
  <c r="AM138" i="49"/>
  <c r="AL138" i="49"/>
  <c r="AK138" i="49"/>
  <c r="AJ138" i="49"/>
  <c r="AI138" i="49"/>
  <c r="AH138" i="49"/>
  <c r="Q138" i="49"/>
  <c r="P138" i="49"/>
  <c r="O138" i="49"/>
  <c r="N138" i="49"/>
  <c r="M138" i="49"/>
  <c r="L138" i="49"/>
  <c r="K138" i="49"/>
  <c r="J138" i="49"/>
  <c r="I138" i="49"/>
  <c r="E138" i="49"/>
  <c r="AN137" i="49"/>
  <c r="AM137" i="49"/>
  <c r="AL137" i="49"/>
  <c r="AK137" i="49"/>
  <c r="AJ137" i="49"/>
  <c r="AI137" i="49"/>
  <c r="AH137" i="49"/>
  <c r="Q137" i="49"/>
  <c r="P137" i="49"/>
  <c r="O137" i="49"/>
  <c r="N137" i="49"/>
  <c r="M137" i="49"/>
  <c r="L137" i="49"/>
  <c r="K137" i="49"/>
  <c r="J137" i="49"/>
  <c r="I137" i="49"/>
  <c r="E137" i="49"/>
  <c r="AN136" i="49"/>
  <c r="AM136" i="49"/>
  <c r="AL136" i="49"/>
  <c r="AK136" i="49"/>
  <c r="AJ136" i="49"/>
  <c r="AI136" i="49"/>
  <c r="AH136" i="49"/>
  <c r="Q136" i="49"/>
  <c r="P136" i="49"/>
  <c r="O136" i="49"/>
  <c r="N136" i="49"/>
  <c r="M136" i="49"/>
  <c r="L136" i="49"/>
  <c r="K136" i="49"/>
  <c r="J136" i="49"/>
  <c r="I136" i="49"/>
  <c r="E136" i="49"/>
  <c r="AN135" i="49"/>
  <c r="AM135" i="49"/>
  <c r="AL135" i="49"/>
  <c r="AK135" i="49"/>
  <c r="AJ135" i="49"/>
  <c r="AI135" i="49"/>
  <c r="AH135" i="49"/>
  <c r="Q135" i="49"/>
  <c r="P135" i="49"/>
  <c r="O135" i="49"/>
  <c r="N135" i="49"/>
  <c r="M135" i="49"/>
  <c r="L135" i="49"/>
  <c r="K135" i="49"/>
  <c r="J135" i="49"/>
  <c r="I135" i="49"/>
  <c r="E135" i="49"/>
  <c r="AN134" i="49"/>
  <c r="AM134" i="49"/>
  <c r="AL134" i="49"/>
  <c r="AK134" i="49"/>
  <c r="AJ134" i="49"/>
  <c r="AI134" i="49"/>
  <c r="AH134" i="49"/>
  <c r="Q134" i="49"/>
  <c r="P134" i="49"/>
  <c r="O134" i="49"/>
  <c r="N134" i="49"/>
  <c r="M134" i="49"/>
  <c r="L134" i="49"/>
  <c r="K134" i="49"/>
  <c r="J134" i="49"/>
  <c r="I134" i="49"/>
  <c r="E134" i="49"/>
  <c r="AN133" i="49"/>
  <c r="AM133" i="49"/>
  <c r="AL133" i="49"/>
  <c r="AK133" i="49"/>
  <c r="AJ133" i="49"/>
  <c r="AI133" i="49"/>
  <c r="AH133" i="49"/>
  <c r="Q133" i="49"/>
  <c r="P133" i="49"/>
  <c r="O133" i="49"/>
  <c r="N133" i="49"/>
  <c r="M133" i="49"/>
  <c r="L133" i="49"/>
  <c r="K133" i="49"/>
  <c r="J133" i="49"/>
  <c r="I133" i="49"/>
  <c r="E133" i="49"/>
  <c r="AN132" i="49"/>
  <c r="AM132" i="49"/>
  <c r="AL132" i="49"/>
  <c r="AK132" i="49"/>
  <c r="AJ132" i="49"/>
  <c r="AI132" i="49"/>
  <c r="AH132" i="49"/>
  <c r="Q132" i="49"/>
  <c r="P132" i="49"/>
  <c r="O132" i="49"/>
  <c r="N132" i="49"/>
  <c r="M132" i="49"/>
  <c r="L132" i="49"/>
  <c r="K132" i="49"/>
  <c r="J132" i="49"/>
  <c r="I132" i="49"/>
  <c r="E132" i="49"/>
  <c r="AN131" i="49"/>
  <c r="AM131" i="49"/>
  <c r="AL131" i="49"/>
  <c r="AK131" i="49"/>
  <c r="AJ131" i="49"/>
  <c r="AI131" i="49"/>
  <c r="AH131" i="49"/>
  <c r="Q131" i="49"/>
  <c r="P131" i="49"/>
  <c r="O131" i="49"/>
  <c r="N131" i="49"/>
  <c r="M131" i="49"/>
  <c r="L131" i="49"/>
  <c r="K131" i="49"/>
  <c r="J131" i="49"/>
  <c r="I131" i="49"/>
  <c r="E131" i="49"/>
  <c r="AN130" i="49"/>
  <c r="AM130" i="49"/>
  <c r="AL130" i="49"/>
  <c r="AK130" i="49"/>
  <c r="AJ130" i="49"/>
  <c r="AI130" i="49"/>
  <c r="AH130" i="49"/>
  <c r="Q130" i="49"/>
  <c r="P130" i="49"/>
  <c r="O130" i="49"/>
  <c r="N130" i="49"/>
  <c r="M130" i="49"/>
  <c r="L130" i="49"/>
  <c r="K130" i="49"/>
  <c r="J130" i="49"/>
  <c r="I130" i="49"/>
  <c r="E130" i="49"/>
  <c r="AN129" i="49"/>
  <c r="AM129" i="49"/>
  <c r="AL129" i="49"/>
  <c r="AK129" i="49"/>
  <c r="AJ129" i="49"/>
  <c r="AI129" i="49"/>
  <c r="AH129" i="49"/>
  <c r="Q129" i="49"/>
  <c r="P129" i="49"/>
  <c r="O129" i="49"/>
  <c r="N129" i="49"/>
  <c r="M129" i="49"/>
  <c r="L129" i="49"/>
  <c r="K129" i="49"/>
  <c r="J129" i="49"/>
  <c r="I129" i="49"/>
  <c r="E129" i="49"/>
  <c r="AN128" i="49"/>
  <c r="AM128" i="49"/>
  <c r="AL128" i="49"/>
  <c r="AK128" i="49"/>
  <c r="AJ128" i="49"/>
  <c r="AI128" i="49"/>
  <c r="AH128" i="49"/>
  <c r="Q128" i="49"/>
  <c r="P128" i="49"/>
  <c r="O128" i="49"/>
  <c r="N128" i="49"/>
  <c r="M128" i="49"/>
  <c r="L128" i="49"/>
  <c r="K128" i="49"/>
  <c r="J128" i="49"/>
  <c r="I128" i="49"/>
  <c r="E128" i="49"/>
  <c r="AN127" i="49"/>
  <c r="AM127" i="49"/>
  <c r="AL127" i="49"/>
  <c r="AK127" i="49"/>
  <c r="AJ127" i="49"/>
  <c r="AI127" i="49"/>
  <c r="AH127" i="49"/>
  <c r="Q127" i="49"/>
  <c r="P127" i="49"/>
  <c r="O127" i="49"/>
  <c r="N127" i="49"/>
  <c r="M127" i="49"/>
  <c r="L127" i="49"/>
  <c r="K127" i="49"/>
  <c r="J127" i="49"/>
  <c r="I127" i="49"/>
  <c r="E127" i="49"/>
  <c r="AN126" i="49"/>
  <c r="AM126" i="49"/>
  <c r="AL126" i="49"/>
  <c r="AK126" i="49"/>
  <c r="AJ126" i="49"/>
  <c r="AI126" i="49"/>
  <c r="AH126" i="49"/>
  <c r="Q126" i="49"/>
  <c r="P126" i="49"/>
  <c r="O126" i="49"/>
  <c r="N126" i="49"/>
  <c r="M126" i="49"/>
  <c r="L126" i="49"/>
  <c r="K126" i="49"/>
  <c r="J126" i="49"/>
  <c r="I126" i="49"/>
  <c r="E126" i="49"/>
  <c r="AN125" i="49"/>
  <c r="AM125" i="49"/>
  <c r="AL125" i="49"/>
  <c r="AK125" i="49"/>
  <c r="AJ125" i="49"/>
  <c r="AI125" i="49"/>
  <c r="AH125" i="49"/>
  <c r="Q125" i="49"/>
  <c r="P125" i="49"/>
  <c r="O125" i="49"/>
  <c r="N125" i="49"/>
  <c r="M125" i="49"/>
  <c r="L125" i="49"/>
  <c r="K125" i="49"/>
  <c r="J125" i="49"/>
  <c r="I125" i="49"/>
  <c r="E125" i="49"/>
  <c r="AN124" i="49"/>
  <c r="AM124" i="49"/>
  <c r="AL124" i="49"/>
  <c r="AK124" i="49"/>
  <c r="AJ124" i="49"/>
  <c r="AI124" i="49"/>
  <c r="AH124" i="49"/>
  <c r="Q124" i="49"/>
  <c r="P124" i="49"/>
  <c r="O124" i="49"/>
  <c r="N124" i="49"/>
  <c r="M124" i="49"/>
  <c r="L124" i="49"/>
  <c r="K124" i="49"/>
  <c r="J124" i="49"/>
  <c r="I124" i="49"/>
  <c r="E124" i="49"/>
  <c r="AN123" i="49"/>
  <c r="AM123" i="49"/>
  <c r="AL123" i="49"/>
  <c r="AK123" i="49"/>
  <c r="AJ123" i="49"/>
  <c r="AI123" i="49"/>
  <c r="AH123" i="49"/>
  <c r="Q123" i="49"/>
  <c r="P123" i="49"/>
  <c r="O123" i="49"/>
  <c r="N123" i="49"/>
  <c r="M123" i="49"/>
  <c r="L123" i="49"/>
  <c r="K123" i="49"/>
  <c r="J123" i="49"/>
  <c r="I123" i="49"/>
  <c r="E123" i="49"/>
  <c r="AN122" i="49"/>
  <c r="AM122" i="49"/>
  <c r="AL122" i="49"/>
  <c r="AK122" i="49"/>
  <c r="AJ122" i="49"/>
  <c r="AI122" i="49"/>
  <c r="AH122" i="49"/>
  <c r="Q122" i="49"/>
  <c r="P122" i="49"/>
  <c r="O122" i="49"/>
  <c r="N122" i="49"/>
  <c r="M122" i="49"/>
  <c r="L122" i="49"/>
  <c r="K122" i="49"/>
  <c r="J122" i="49"/>
  <c r="I122" i="49"/>
  <c r="E122" i="49"/>
  <c r="AN121" i="49"/>
  <c r="AM121" i="49"/>
  <c r="AL121" i="49"/>
  <c r="AK121" i="49"/>
  <c r="AJ121" i="49"/>
  <c r="AI121" i="49"/>
  <c r="AH121" i="49"/>
  <c r="Q121" i="49"/>
  <c r="P121" i="49"/>
  <c r="O121" i="49"/>
  <c r="N121" i="49"/>
  <c r="M121" i="49"/>
  <c r="L121" i="49"/>
  <c r="K121" i="49"/>
  <c r="J121" i="49"/>
  <c r="I121" i="49"/>
  <c r="E121" i="49"/>
  <c r="AN120" i="49"/>
  <c r="AM120" i="49"/>
  <c r="AL120" i="49"/>
  <c r="AK120" i="49"/>
  <c r="AJ120" i="49"/>
  <c r="AI120" i="49"/>
  <c r="AH120" i="49"/>
  <c r="Q120" i="49"/>
  <c r="P120" i="49"/>
  <c r="O120" i="49"/>
  <c r="N120" i="49"/>
  <c r="M120" i="49"/>
  <c r="L120" i="49"/>
  <c r="K120" i="49"/>
  <c r="J120" i="49"/>
  <c r="I120" i="49"/>
  <c r="E120" i="49"/>
  <c r="AN119" i="49"/>
  <c r="AM119" i="49"/>
  <c r="AL119" i="49"/>
  <c r="AK119" i="49"/>
  <c r="AJ119" i="49"/>
  <c r="AI119" i="49"/>
  <c r="AH119" i="49"/>
  <c r="Q119" i="49"/>
  <c r="P119" i="49"/>
  <c r="O119" i="49"/>
  <c r="N119" i="49"/>
  <c r="M119" i="49"/>
  <c r="L119" i="49"/>
  <c r="K119" i="49"/>
  <c r="J119" i="49"/>
  <c r="I119" i="49"/>
  <c r="E119" i="49"/>
  <c r="AN118" i="49"/>
  <c r="AM118" i="49"/>
  <c r="AL118" i="49"/>
  <c r="AK118" i="49"/>
  <c r="AJ118" i="49"/>
  <c r="AI118" i="49"/>
  <c r="AH118" i="49"/>
  <c r="Q118" i="49"/>
  <c r="P118" i="49"/>
  <c r="O118" i="49"/>
  <c r="N118" i="49"/>
  <c r="M118" i="49"/>
  <c r="L118" i="49"/>
  <c r="K118" i="49"/>
  <c r="J118" i="49"/>
  <c r="I118" i="49"/>
  <c r="E118" i="49"/>
  <c r="AN117" i="49"/>
  <c r="AM117" i="49"/>
  <c r="AL117" i="49"/>
  <c r="AK117" i="49"/>
  <c r="AJ117" i="49"/>
  <c r="AI117" i="49"/>
  <c r="AH117" i="49"/>
  <c r="Q117" i="49"/>
  <c r="P117" i="49"/>
  <c r="O117" i="49"/>
  <c r="N117" i="49"/>
  <c r="M117" i="49"/>
  <c r="L117" i="49"/>
  <c r="K117" i="49"/>
  <c r="J117" i="49"/>
  <c r="I117" i="49"/>
  <c r="E117" i="49"/>
  <c r="AN116" i="49"/>
  <c r="AM116" i="49"/>
  <c r="AL116" i="49"/>
  <c r="AK116" i="49"/>
  <c r="AJ116" i="49"/>
  <c r="AI116" i="49"/>
  <c r="AH116" i="49"/>
  <c r="Q116" i="49"/>
  <c r="P116" i="49"/>
  <c r="O116" i="49"/>
  <c r="N116" i="49"/>
  <c r="M116" i="49"/>
  <c r="L116" i="49"/>
  <c r="K116" i="49"/>
  <c r="J116" i="49"/>
  <c r="I116" i="49"/>
  <c r="E116" i="49"/>
  <c r="AN115" i="49"/>
  <c r="AM115" i="49"/>
  <c r="AL115" i="49"/>
  <c r="AK115" i="49"/>
  <c r="AJ115" i="49"/>
  <c r="AI115" i="49"/>
  <c r="AH115" i="49"/>
  <c r="Q115" i="49"/>
  <c r="P115" i="49"/>
  <c r="O115" i="49"/>
  <c r="N115" i="49"/>
  <c r="M115" i="49"/>
  <c r="L115" i="49"/>
  <c r="K115" i="49"/>
  <c r="J115" i="49"/>
  <c r="I115" i="49"/>
  <c r="E115" i="49"/>
  <c r="AN114" i="49"/>
  <c r="AM114" i="49"/>
  <c r="AL114" i="49"/>
  <c r="AK114" i="49"/>
  <c r="AJ114" i="49"/>
  <c r="AI114" i="49"/>
  <c r="AH114" i="49"/>
  <c r="Q114" i="49"/>
  <c r="P114" i="49"/>
  <c r="O114" i="49"/>
  <c r="N114" i="49"/>
  <c r="M114" i="49"/>
  <c r="L114" i="49"/>
  <c r="K114" i="49"/>
  <c r="J114" i="49"/>
  <c r="I114" i="49"/>
  <c r="E114" i="49"/>
  <c r="AN113" i="49"/>
  <c r="AM113" i="49"/>
  <c r="AL113" i="49"/>
  <c r="AK113" i="49"/>
  <c r="AJ113" i="49"/>
  <c r="AI113" i="49"/>
  <c r="AH113" i="49"/>
  <c r="Q113" i="49"/>
  <c r="P113" i="49"/>
  <c r="O113" i="49"/>
  <c r="N113" i="49"/>
  <c r="M113" i="49"/>
  <c r="L113" i="49"/>
  <c r="K113" i="49"/>
  <c r="J113" i="49"/>
  <c r="I113" i="49"/>
  <c r="E113" i="49"/>
  <c r="AN112" i="49"/>
  <c r="AM112" i="49"/>
  <c r="AL112" i="49"/>
  <c r="AK112" i="49"/>
  <c r="AJ112" i="49"/>
  <c r="AI112" i="49"/>
  <c r="AH112" i="49"/>
  <c r="Q112" i="49"/>
  <c r="P112" i="49"/>
  <c r="O112" i="49"/>
  <c r="N112" i="49"/>
  <c r="M112" i="49"/>
  <c r="L112" i="49"/>
  <c r="K112" i="49"/>
  <c r="J112" i="49"/>
  <c r="I112" i="49"/>
  <c r="E112" i="49"/>
  <c r="AN111" i="49"/>
  <c r="AM111" i="49"/>
  <c r="AL111" i="49"/>
  <c r="AK111" i="49"/>
  <c r="AJ111" i="49"/>
  <c r="AI111" i="49"/>
  <c r="AH111" i="49"/>
  <c r="Q111" i="49"/>
  <c r="P111" i="49"/>
  <c r="O111" i="49"/>
  <c r="N111" i="49"/>
  <c r="M111" i="49"/>
  <c r="L111" i="49"/>
  <c r="K111" i="49"/>
  <c r="J111" i="49"/>
  <c r="I111" i="49"/>
  <c r="E111" i="49"/>
  <c r="AN110" i="49"/>
  <c r="AM110" i="49"/>
  <c r="AL110" i="49"/>
  <c r="AK110" i="49"/>
  <c r="AJ110" i="49"/>
  <c r="AI110" i="49"/>
  <c r="AH110" i="49"/>
  <c r="Q110" i="49"/>
  <c r="P110" i="49"/>
  <c r="O110" i="49"/>
  <c r="N110" i="49"/>
  <c r="M110" i="49"/>
  <c r="L110" i="49"/>
  <c r="K110" i="49"/>
  <c r="J110" i="49"/>
  <c r="I110" i="49"/>
  <c r="E110" i="49"/>
  <c r="AN109" i="49"/>
  <c r="AM109" i="49"/>
  <c r="AL109" i="49"/>
  <c r="AK109" i="49"/>
  <c r="AJ109" i="49"/>
  <c r="AI109" i="49"/>
  <c r="AH109" i="49"/>
  <c r="Q109" i="49"/>
  <c r="P109" i="49"/>
  <c r="O109" i="49"/>
  <c r="N109" i="49"/>
  <c r="M109" i="49"/>
  <c r="L109" i="49"/>
  <c r="K109" i="49"/>
  <c r="J109" i="49"/>
  <c r="I109" i="49"/>
  <c r="E109" i="49"/>
  <c r="AN108" i="49"/>
  <c r="AM108" i="49"/>
  <c r="AL108" i="49"/>
  <c r="AK108" i="49"/>
  <c r="AJ108" i="49"/>
  <c r="AI108" i="49"/>
  <c r="AH108" i="49"/>
  <c r="Q108" i="49"/>
  <c r="P108" i="49"/>
  <c r="O108" i="49"/>
  <c r="N108" i="49"/>
  <c r="M108" i="49"/>
  <c r="L108" i="49"/>
  <c r="K108" i="49"/>
  <c r="J108" i="49"/>
  <c r="I108" i="49"/>
  <c r="E108" i="49"/>
  <c r="AN107" i="49"/>
  <c r="AM107" i="49"/>
  <c r="AL107" i="49"/>
  <c r="AK107" i="49"/>
  <c r="AJ107" i="49"/>
  <c r="AI107" i="49"/>
  <c r="AH107" i="49"/>
  <c r="Q107" i="49"/>
  <c r="P107" i="49"/>
  <c r="O107" i="49"/>
  <c r="N107" i="49"/>
  <c r="M107" i="49"/>
  <c r="L107" i="49"/>
  <c r="K107" i="49"/>
  <c r="J107" i="49"/>
  <c r="I107" i="49"/>
  <c r="E107" i="49"/>
  <c r="AN106" i="49"/>
  <c r="AM106" i="49"/>
  <c r="AL106" i="49"/>
  <c r="AK106" i="49"/>
  <c r="AJ106" i="49"/>
  <c r="AI106" i="49"/>
  <c r="AH106" i="49"/>
  <c r="Q106" i="49"/>
  <c r="P106" i="49"/>
  <c r="O106" i="49"/>
  <c r="N106" i="49"/>
  <c r="M106" i="49"/>
  <c r="L106" i="49"/>
  <c r="K106" i="49"/>
  <c r="J106" i="49"/>
  <c r="I106" i="49"/>
  <c r="E106" i="49"/>
  <c r="AN105" i="49"/>
  <c r="AM105" i="49"/>
  <c r="AL105" i="49"/>
  <c r="AK105" i="49"/>
  <c r="AJ105" i="49"/>
  <c r="AI105" i="49"/>
  <c r="AH105" i="49"/>
  <c r="Q105" i="49"/>
  <c r="P105" i="49"/>
  <c r="O105" i="49"/>
  <c r="N105" i="49"/>
  <c r="M105" i="49"/>
  <c r="L105" i="49"/>
  <c r="K105" i="49"/>
  <c r="J105" i="49"/>
  <c r="I105" i="49"/>
  <c r="E105" i="49"/>
  <c r="AN104" i="49"/>
  <c r="AM104" i="49"/>
  <c r="AL104" i="49"/>
  <c r="AK104" i="49"/>
  <c r="AJ104" i="49"/>
  <c r="AI104" i="49"/>
  <c r="AH104" i="49"/>
  <c r="Q104" i="49"/>
  <c r="P104" i="49"/>
  <c r="O104" i="49"/>
  <c r="N104" i="49"/>
  <c r="M104" i="49"/>
  <c r="L104" i="49"/>
  <c r="K104" i="49"/>
  <c r="J104" i="49"/>
  <c r="I104" i="49"/>
  <c r="E104" i="49"/>
  <c r="AN103" i="49"/>
  <c r="AM103" i="49"/>
  <c r="AL103" i="49"/>
  <c r="AK103" i="49"/>
  <c r="AJ103" i="49"/>
  <c r="AI103" i="49"/>
  <c r="AH103" i="49"/>
  <c r="Q103" i="49"/>
  <c r="P103" i="49"/>
  <c r="O103" i="49"/>
  <c r="N103" i="49"/>
  <c r="M103" i="49"/>
  <c r="L103" i="49"/>
  <c r="K103" i="49"/>
  <c r="J103" i="49"/>
  <c r="I103" i="49"/>
  <c r="E103" i="49"/>
  <c r="AN102" i="49"/>
  <c r="AM102" i="49"/>
  <c r="AL102" i="49"/>
  <c r="AK102" i="49"/>
  <c r="AJ102" i="49"/>
  <c r="AI102" i="49"/>
  <c r="AH102" i="49"/>
  <c r="Q102" i="49"/>
  <c r="P102" i="49"/>
  <c r="O102" i="49"/>
  <c r="N102" i="49"/>
  <c r="M102" i="49"/>
  <c r="L102" i="49"/>
  <c r="K102" i="49"/>
  <c r="J102" i="49"/>
  <c r="I102" i="49"/>
  <c r="E102" i="49"/>
  <c r="AN101" i="49"/>
  <c r="AM101" i="49"/>
  <c r="AL101" i="49"/>
  <c r="AK101" i="49"/>
  <c r="AJ101" i="49"/>
  <c r="AI101" i="49"/>
  <c r="AH101" i="49"/>
  <c r="Q101" i="49"/>
  <c r="P101" i="49"/>
  <c r="O101" i="49"/>
  <c r="N101" i="49"/>
  <c r="M101" i="49"/>
  <c r="L101" i="49"/>
  <c r="K101" i="49"/>
  <c r="J101" i="49"/>
  <c r="I101" i="49"/>
  <c r="E101" i="49"/>
  <c r="AN100" i="49"/>
  <c r="AM100" i="49"/>
  <c r="AL100" i="49"/>
  <c r="AK100" i="49"/>
  <c r="AJ100" i="49"/>
  <c r="AI100" i="49"/>
  <c r="AH100" i="49"/>
  <c r="Q100" i="49"/>
  <c r="P100" i="49"/>
  <c r="O100" i="49"/>
  <c r="N100" i="49"/>
  <c r="M100" i="49"/>
  <c r="L100" i="49"/>
  <c r="K100" i="49"/>
  <c r="J100" i="49"/>
  <c r="I100" i="49"/>
  <c r="E100" i="49"/>
  <c r="AN99" i="49"/>
  <c r="AM99" i="49"/>
  <c r="AL99" i="49"/>
  <c r="AK99" i="49"/>
  <c r="AJ99" i="49"/>
  <c r="AI99" i="49"/>
  <c r="AH99" i="49"/>
  <c r="Q99" i="49"/>
  <c r="P99" i="49"/>
  <c r="O99" i="49"/>
  <c r="N99" i="49"/>
  <c r="M99" i="49"/>
  <c r="L99" i="49"/>
  <c r="K99" i="49"/>
  <c r="J99" i="49"/>
  <c r="I99" i="49"/>
  <c r="E99" i="49"/>
  <c r="AN98" i="49"/>
  <c r="AM98" i="49"/>
  <c r="AL98" i="49"/>
  <c r="AK98" i="49"/>
  <c r="AJ98" i="49"/>
  <c r="AI98" i="49"/>
  <c r="AH98" i="49"/>
  <c r="Q98" i="49"/>
  <c r="P98" i="49"/>
  <c r="O98" i="49"/>
  <c r="N98" i="49"/>
  <c r="M98" i="49"/>
  <c r="L98" i="49"/>
  <c r="K98" i="49"/>
  <c r="J98" i="49"/>
  <c r="I98" i="49"/>
  <c r="E98" i="49"/>
  <c r="AN97" i="49"/>
  <c r="AM97" i="49"/>
  <c r="AL97" i="49"/>
  <c r="AK97" i="49"/>
  <c r="AJ97" i="49"/>
  <c r="AI97" i="49"/>
  <c r="AH97" i="49"/>
  <c r="Q97" i="49"/>
  <c r="P97" i="49"/>
  <c r="O97" i="49"/>
  <c r="N97" i="49"/>
  <c r="M97" i="49"/>
  <c r="L97" i="49"/>
  <c r="K97" i="49"/>
  <c r="J97" i="49"/>
  <c r="I97" i="49"/>
  <c r="E97" i="49"/>
  <c r="AN96" i="49"/>
  <c r="AM96" i="49"/>
  <c r="AL96" i="49"/>
  <c r="AK96" i="49"/>
  <c r="AJ96" i="49"/>
  <c r="AI96" i="49"/>
  <c r="AH96" i="49"/>
  <c r="Q96" i="49"/>
  <c r="P96" i="49"/>
  <c r="O96" i="49"/>
  <c r="N96" i="49"/>
  <c r="M96" i="49"/>
  <c r="L96" i="49"/>
  <c r="K96" i="49"/>
  <c r="J96" i="49"/>
  <c r="I96" i="49"/>
  <c r="E96" i="49"/>
  <c r="AN95" i="49"/>
  <c r="AM95" i="49"/>
  <c r="AL95" i="49"/>
  <c r="AK95" i="49"/>
  <c r="AJ95" i="49"/>
  <c r="AI95" i="49"/>
  <c r="AH95" i="49"/>
  <c r="Q95" i="49"/>
  <c r="P95" i="49"/>
  <c r="O95" i="49"/>
  <c r="N95" i="49"/>
  <c r="M95" i="49"/>
  <c r="L95" i="49"/>
  <c r="K95" i="49"/>
  <c r="J95" i="49"/>
  <c r="I95" i="49"/>
  <c r="E95" i="49"/>
  <c r="AN94" i="49"/>
  <c r="AM94" i="49"/>
  <c r="AL94" i="49"/>
  <c r="AK94" i="49"/>
  <c r="AJ94" i="49"/>
  <c r="AI94" i="49"/>
  <c r="AH94" i="49"/>
  <c r="Q94" i="49"/>
  <c r="P94" i="49"/>
  <c r="O94" i="49"/>
  <c r="N94" i="49"/>
  <c r="M94" i="49"/>
  <c r="L94" i="49"/>
  <c r="K94" i="49"/>
  <c r="J94" i="49"/>
  <c r="I94" i="49"/>
  <c r="E94" i="49"/>
  <c r="AN93" i="49"/>
  <c r="AM93" i="49"/>
  <c r="AL93" i="49"/>
  <c r="AK93" i="49"/>
  <c r="AJ93" i="49"/>
  <c r="AI93" i="49"/>
  <c r="AH93" i="49"/>
  <c r="Q93" i="49"/>
  <c r="P93" i="49"/>
  <c r="O93" i="49"/>
  <c r="N93" i="49"/>
  <c r="M93" i="49"/>
  <c r="L93" i="49"/>
  <c r="K93" i="49"/>
  <c r="J93" i="49"/>
  <c r="I93" i="49"/>
  <c r="E93" i="49"/>
  <c r="AN92" i="49"/>
  <c r="AM92" i="49"/>
  <c r="AL92" i="49"/>
  <c r="AK92" i="49"/>
  <c r="AJ92" i="49"/>
  <c r="AI92" i="49"/>
  <c r="AH92" i="49"/>
  <c r="Q92" i="49"/>
  <c r="P92" i="49"/>
  <c r="O92" i="49"/>
  <c r="N92" i="49"/>
  <c r="M92" i="49"/>
  <c r="L92" i="49"/>
  <c r="K92" i="49"/>
  <c r="J92" i="49"/>
  <c r="I92" i="49"/>
  <c r="E92" i="49"/>
  <c r="AN91" i="49"/>
  <c r="AM91" i="49"/>
  <c r="AL91" i="49"/>
  <c r="AK91" i="49"/>
  <c r="AJ91" i="49"/>
  <c r="AI91" i="49"/>
  <c r="AH91" i="49"/>
  <c r="Q91" i="49"/>
  <c r="P91" i="49"/>
  <c r="O91" i="49"/>
  <c r="N91" i="49"/>
  <c r="M91" i="49"/>
  <c r="L91" i="49"/>
  <c r="K91" i="49"/>
  <c r="J91" i="49"/>
  <c r="I91" i="49"/>
  <c r="E91" i="49"/>
  <c r="AN90" i="49"/>
  <c r="AM90" i="49"/>
  <c r="AL90" i="49"/>
  <c r="AK90" i="49"/>
  <c r="AJ90" i="49"/>
  <c r="AI90" i="49"/>
  <c r="AH90" i="49"/>
  <c r="Q90" i="49"/>
  <c r="P90" i="49"/>
  <c r="O90" i="49"/>
  <c r="N90" i="49"/>
  <c r="M90" i="49"/>
  <c r="L90" i="49"/>
  <c r="K90" i="49"/>
  <c r="J90" i="49"/>
  <c r="I90" i="49"/>
  <c r="E90" i="49"/>
  <c r="AN89" i="49"/>
  <c r="AM89" i="49"/>
  <c r="AL89" i="49"/>
  <c r="AK89" i="49"/>
  <c r="AJ89" i="49"/>
  <c r="AI89" i="49"/>
  <c r="AH89" i="49"/>
  <c r="Q89" i="49"/>
  <c r="P89" i="49"/>
  <c r="O89" i="49"/>
  <c r="N89" i="49"/>
  <c r="M89" i="49"/>
  <c r="L89" i="49"/>
  <c r="K89" i="49"/>
  <c r="J89" i="49"/>
  <c r="I89" i="49"/>
  <c r="E89" i="49"/>
  <c r="AN88" i="49"/>
  <c r="AM88" i="49"/>
  <c r="AL88" i="49"/>
  <c r="AK88" i="49"/>
  <c r="AJ88" i="49"/>
  <c r="AI88" i="49"/>
  <c r="AH88" i="49"/>
  <c r="Q88" i="49"/>
  <c r="P88" i="49"/>
  <c r="O88" i="49"/>
  <c r="N88" i="49"/>
  <c r="M88" i="49"/>
  <c r="L88" i="49"/>
  <c r="K88" i="49"/>
  <c r="J88" i="49"/>
  <c r="I88" i="49"/>
  <c r="E88" i="49"/>
  <c r="AN87" i="49"/>
  <c r="AM87" i="49"/>
  <c r="AL87" i="49"/>
  <c r="AK87" i="49"/>
  <c r="AJ87" i="49"/>
  <c r="AI87" i="49"/>
  <c r="AH87" i="49"/>
  <c r="Q87" i="49"/>
  <c r="P87" i="49"/>
  <c r="O87" i="49"/>
  <c r="N87" i="49"/>
  <c r="M87" i="49"/>
  <c r="L87" i="49"/>
  <c r="K87" i="49"/>
  <c r="J87" i="49"/>
  <c r="I87" i="49"/>
  <c r="E87" i="49"/>
  <c r="AN86" i="49"/>
  <c r="AM86" i="49"/>
  <c r="AL86" i="49"/>
  <c r="AK86" i="49"/>
  <c r="AJ86" i="49"/>
  <c r="AI86" i="49"/>
  <c r="AH86" i="49"/>
  <c r="Q86" i="49"/>
  <c r="P86" i="49"/>
  <c r="O86" i="49"/>
  <c r="N86" i="49"/>
  <c r="M86" i="49"/>
  <c r="L86" i="49"/>
  <c r="K86" i="49"/>
  <c r="J86" i="49"/>
  <c r="I86" i="49"/>
  <c r="E86" i="49"/>
  <c r="AN85" i="49"/>
  <c r="AM85" i="49"/>
  <c r="AL85" i="49"/>
  <c r="AK85" i="49"/>
  <c r="AJ85" i="49"/>
  <c r="AI85" i="49"/>
  <c r="AH85" i="49"/>
  <c r="Q85" i="49"/>
  <c r="P85" i="49"/>
  <c r="O85" i="49"/>
  <c r="N85" i="49"/>
  <c r="M85" i="49"/>
  <c r="L85" i="49"/>
  <c r="K85" i="49"/>
  <c r="J85" i="49"/>
  <c r="I85" i="49"/>
  <c r="E85" i="49"/>
  <c r="AN84" i="49"/>
  <c r="AM84" i="49"/>
  <c r="AL84" i="49"/>
  <c r="AK84" i="49"/>
  <c r="AJ84" i="49"/>
  <c r="AI84" i="49"/>
  <c r="AH84" i="49"/>
  <c r="Q84" i="49"/>
  <c r="P84" i="49"/>
  <c r="O84" i="49"/>
  <c r="N84" i="49"/>
  <c r="M84" i="49"/>
  <c r="L84" i="49"/>
  <c r="K84" i="49"/>
  <c r="J84" i="49"/>
  <c r="I84" i="49"/>
  <c r="E84" i="49"/>
  <c r="AN83" i="49"/>
  <c r="AM83" i="49"/>
  <c r="AL83" i="49"/>
  <c r="AK83" i="49"/>
  <c r="AJ83" i="49"/>
  <c r="AI83" i="49"/>
  <c r="AH83" i="49"/>
  <c r="Q83" i="49"/>
  <c r="P83" i="49"/>
  <c r="O83" i="49"/>
  <c r="N83" i="49"/>
  <c r="M83" i="49"/>
  <c r="L83" i="49"/>
  <c r="K83" i="49"/>
  <c r="J83" i="49"/>
  <c r="I83" i="49"/>
  <c r="E83" i="49"/>
  <c r="AN82" i="49"/>
  <c r="AM82" i="49"/>
  <c r="AL82" i="49"/>
  <c r="AK82" i="49"/>
  <c r="AJ82" i="49"/>
  <c r="AI82" i="49"/>
  <c r="AH82" i="49"/>
  <c r="Q82" i="49"/>
  <c r="P82" i="49"/>
  <c r="O82" i="49"/>
  <c r="N82" i="49"/>
  <c r="M82" i="49"/>
  <c r="L82" i="49"/>
  <c r="K82" i="49"/>
  <c r="J82" i="49"/>
  <c r="I82" i="49"/>
  <c r="E82" i="49"/>
  <c r="AN81" i="49"/>
  <c r="AM81" i="49"/>
  <c r="AL81" i="49"/>
  <c r="AK81" i="49"/>
  <c r="AJ81" i="49"/>
  <c r="AI81" i="49"/>
  <c r="AH81" i="49"/>
  <c r="Q81" i="49"/>
  <c r="P81" i="49"/>
  <c r="O81" i="49"/>
  <c r="N81" i="49"/>
  <c r="M81" i="49"/>
  <c r="L81" i="49"/>
  <c r="K81" i="49"/>
  <c r="J81" i="49"/>
  <c r="I81" i="49"/>
  <c r="E81" i="49"/>
  <c r="AN80" i="49"/>
  <c r="AM80" i="49"/>
  <c r="AL80" i="49"/>
  <c r="AK80" i="49"/>
  <c r="AJ80" i="49"/>
  <c r="AI80" i="49"/>
  <c r="AH80" i="49"/>
  <c r="Q80" i="49"/>
  <c r="P80" i="49"/>
  <c r="O80" i="49"/>
  <c r="N80" i="49"/>
  <c r="M80" i="49"/>
  <c r="L80" i="49"/>
  <c r="K80" i="49"/>
  <c r="J80" i="49"/>
  <c r="I80" i="49"/>
  <c r="E80" i="49"/>
  <c r="AN79" i="49"/>
  <c r="AM79" i="49"/>
  <c r="AL79" i="49"/>
  <c r="AK79" i="49"/>
  <c r="AJ79" i="49"/>
  <c r="AI79" i="49"/>
  <c r="AH79" i="49"/>
  <c r="Q79" i="49"/>
  <c r="P79" i="49"/>
  <c r="O79" i="49"/>
  <c r="N79" i="49"/>
  <c r="M79" i="49"/>
  <c r="L79" i="49"/>
  <c r="K79" i="49"/>
  <c r="J79" i="49"/>
  <c r="I79" i="49"/>
  <c r="E79" i="49"/>
  <c r="AN78" i="49"/>
  <c r="AM78" i="49"/>
  <c r="AL78" i="49"/>
  <c r="AK78" i="49"/>
  <c r="AJ78" i="49"/>
  <c r="AI78" i="49"/>
  <c r="AH78" i="49"/>
  <c r="Q78" i="49"/>
  <c r="P78" i="49"/>
  <c r="O78" i="49"/>
  <c r="N78" i="49"/>
  <c r="M78" i="49"/>
  <c r="L78" i="49"/>
  <c r="K78" i="49"/>
  <c r="J78" i="49"/>
  <c r="I78" i="49"/>
  <c r="E78" i="49"/>
  <c r="AN77" i="49"/>
  <c r="AM77" i="49"/>
  <c r="AL77" i="49"/>
  <c r="AK77" i="49"/>
  <c r="AJ77" i="49"/>
  <c r="AI77" i="49"/>
  <c r="AH77" i="49"/>
  <c r="Q77" i="49"/>
  <c r="P77" i="49"/>
  <c r="O77" i="49"/>
  <c r="N77" i="49"/>
  <c r="M77" i="49"/>
  <c r="L77" i="49"/>
  <c r="K77" i="49"/>
  <c r="J77" i="49"/>
  <c r="I77" i="49"/>
  <c r="E77" i="49"/>
  <c r="AN76" i="49"/>
  <c r="AM76" i="49"/>
  <c r="AL76" i="49"/>
  <c r="AK76" i="49"/>
  <c r="AJ76" i="49"/>
  <c r="AI76" i="49"/>
  <c r="AH76" i="49"/>
  <c r="Q76" i="49"/>
  <c r="P76" i="49"/>
  <c r="O76" i="49"/>
  <c r="N76" i="49"/>
  <c r="M76" i="49"/>
  <c r="L76" i="49"/>
  <c r="K76" i="49"/>
  <c r="J76" i="49"/>
  <c r="I76" i="49"/>
  <c r="E76" i="49"/>
  <c r="AN75" i="49"/>
  <c r="AM75" i="49"/>
  <c r="AL75" i="49"/>
  <c r="AK75" i="49"/>
  <c r="AJ75" i="49"/>
  <c r="AI75" i="49"/>
  <c r="AH75" i="49"/>
  <c r="Q75" i="49"/>
  <c r="P75" i="49"/>
  <c r="O75" i="49"/>
  <c r="N75" i="49"/>
  <c r="M75" i="49"/>
  <c r="L75" i="49"/>
  <c r="K75" i="49"/>
  <c r="J75" i="49"/>
  <c r="I75" i="49"/>
  <c r="E75" i="49"/>
  <c r="AN74" i="49"/>
  <c r="AM74" i="49"/>
  <c r="AL74" i="49"/>
  <c r="AK74" i="49"/>
  <c r="AJ74" i="49"/>
  <c r="AI74" i="49"/>
  <c r="AH74" i="49"/>
  <c r="Q74" i="49"/>
  <c r="P74" i="49"/>
  <c r="O74" i="49"/>
  <c r="N74" i="49"/>
  <c r="M74" i="49"/>
  <c r="L74" i="49"/>
  <c r="K74" i="49"/>
  <c r="J74" i="49"/>
  <c r="I74" i="49"/>
  <c r="E74" i="49"/>
  <c r="AN73" i="49"/>
  <c r="AM73" i="49"/>
  <c r="AL73" i="49"/>
  <c r="AK73" i="49"/>
  <c r="AJ73" i="49"/>
  <c r="AI73" i="49"/>
  <c r="AH73" i="49"/>
  <c r="Q73" i="49"/>
  <c r="P73" i="49"/>
  <c r="O73" i="49"/>
  <c r="N73" i="49"/>
  <c r="M73" i="49"/>
  <c r="L73" i="49"/>
  <c r="K73" i="49"/>
  <c r="J73" i="49"/>
  <c r="I73" i="49"/>
  <c r="E73" i="49"/>
  <c r="AN72" i="49"/>
  <c r="AM72" i="49"/>
  <c r="AL72" i="49"/>
  <c r="AK72" i="49"/>
  <c r="AJ72" i="49"/>
  <c r="AI72" i="49"/>
  <c r="AH72" i="49"/>
  <c r="Q72" i="49"/>
  <c r="P72" i="49"/>
  <c r="O72" i="49"/>
  <c r="N72" i="49"/>
  <c r="M72" i="49"/>
  <c r="L72" i="49"/>
  <c r="K72" i="49"/>
  <c r="J72" i="49"/>
  <c r="I72" i="49"/>
  <c r="E72" i="49"/>
  <c r="AN71" i="49"/>
  <c r="AM71" i="49"/>
  <c r="AL71" i="49"/>
  <c r="AK71" i="49"/>
  <c r="AJ71" i="49"/>
  <c r="AI71" i="49"/>
  <c r="AH71" i="49"/>
  <c r="Q71" i="49"/>
  <c r="P71" i="49"/>
  <c r="O71" i="49"/>
  <c r="N71" i="49"/>
  <c r="M71" i="49"/>
  <c r="L71" i="49"/>
  <c r="K71" i="49"/>
  <c r="J71" i="49"/>
  <c r="I71" i="49"/>
  <c r="E71" i="49"/>
  <c r="AN70" i="49"/>
  <c r="AM70" i="49"/>
  <c r="AL70" i="49"/>
  <c r="AK70" i="49"/>
  <c r="AJ70" i="49"/>
  <c r="AI70" i="49"/>
  <c r="AH70" i="49"/>
  <c r="Q70" i="49"/>
  <c r="P70" i="49"/>
  <c r="O70" i="49"/>
  <c r="N70" i="49"/>
  <c r="M70" i="49"/>
  <c r="L70" i="49"/>
  <c r="K70" i="49"/>
  <c r="J70" i="49"/>
  <c r="I70" i="49"/>
  <c r="E70" i="49"/>
  <c r="AN69" i="49"/>
  <c r="AM69" i="49"/>
  <c r="AL69" i="49"/>
  <c r="AK69" i="49"/>
  <c r="AJ69" i="49"/>
  <c r="AI69" i="49"/>
  <c r="AH69" i="49"/>
  <c r="Q69" i="49"/>
  <c r="P69" i="49"/>
  <c r="O69" i="49"/>
  <c r="N69" i="49"/>
  <c r="M69" i="49"/>
  <c r="L69" i="49"/>
  <c r="K69" i="49"/>
  <c r="J69" i="49"/>
  <c r="I69" i="49"/>
  <c r="E69" i="49"/>
  <c r="AN68" i="49"/>
  <c r="AM68" i="49"/>
  <c r="AL68" i="49"/>
  <c r="AK68" i="49"/>
  <c r="AJ68" i="49"/>
  <c r="AI68" i="49"/>
  <c r="AH68" i="49"/>
  <c r="Q68" i="49"/>
  <c r="P68" i="49"/>
  <c r="O68" i="49"/>
  <c r="N68" i="49"/>
  <c r="M68" i="49"/>
  <c r="L68" i="49"/>
  <c r="K68" i="49"/>
  <c r="J68" i="49"/>
  <c r="I68" i="49"/>
  <c r="E68" i="49"/>
  <c r="AN67" i="49"/>
  <c r="AM67" i="49"/>
  <c r="AL67" i="49"/>
  <c r="AK67" i="49"/>
  <c r="AJ67" i="49"/>
  <c r="AI67" i="49"/>
  <c r="AH67" i="49"/>
  <c r="Q67" i="49"/>
  <c r="P67" i="49"/>
  <c r="O67" i="49"/>
  <c r="N67" i="49"/>
  <c r="M67" i="49"/>
  <c r="L67" i="49"/>
  <c r="K67" i="49"/>
  <c r="J67" i="49"/>
  <c r="I67" i="49"/>
  <c r="E67" i="49"/>
  <c r="AN66" i="49"/>
  <c r="AM66" i="49"/>
  <c r="AL66" i="49"/>
  <c r="AK66" i="49"/>
  <c r="AJ66" i="49"/>
  <c r="AI66" i="49"/>
  <c r="AH66" i="49"/>
  <c r="Q66" i="49"/>
  <c r="P66" i="49"/>
  <c r="O66" i="49"/>
  <c r="N66" i="49"/>
  <c r="M66" i="49"/>
  <c r="L66" i="49"/>
  <c r="K66" i="49"/>
  <c r="J66" i="49"/>
  <c r="I66" i="49"/>
  <c r="E66" i="49"/>
  <c r="AN65" i="49"/>
  <c r="AM65" i="49"/>
  <c r="AL65" i="49"/>
  <c r="AK65" i="49"/>
  <c r="AJ65" i="49"/>
  <c r="AI65" i="49"/>
  <c r="AH65" i="49"/>
  <c r="Q65" i="49"/>
  <c r="P65" i="49"/>
  <c r="O65" i="49"/>
  <c r="N65" i="49"/>
  <c r="M65" i="49"/>
  <c r="L65" i="49"/>
  <c r="K65" i="49"/>
  <c r="J65" i="49"/>
  <c r="I65" i="49"/>
  <c r="E65" i="49"/>
  <c r="AN64" i="49"/>
  <c r="AM64" i="49"/>
  <c r="AL64" i="49"/>
  <c r="AK64" i="49"/>
  <c r="AJ64" i="49"/>
  <c r="AI64" i="49"/>
  <c r="AH64" i="49"/>
  <c r="Q64" i="49"/>
  <c r="P64" i="49"/>
  <c r="O64" i="49"/>
  <c r="N64" i="49"/>
  <c r="M64" i="49"/>
  <c r="L64" i="49"/>
  <c r="K64" i="49"/>
  <c r="J64" i="49"/>
  <c r="I64" i="49"/>
  <c r="E64" i="49"/>
  <c r="AN63" i="49"/>
  <c r="AM63" i="49"/>
  <c r="AL63" i="49"/>
  <c r="AK63" i="49"/>
  <c r="AJ63" i="49"/>
  <c r="AI63" i="49"/>
  <c r="AH63" i="49"/>
  <c r="Q63" i="49"/>
  <c r="P63" i="49"/>
  <c r="O63" i="49"/>
  <c r="N63" i="49"/>
  <c r="M63" i="49"/>
  <c r="L63" i="49"/>
  <c r="K63" i="49"/>
  <c r="J63" i="49"/>
  <c r="I63" i="49"/>
  <c r="E63" i="49"/>
  <c r="AN62" i="49"/>
  <c r="AM62" i="49"/>
  <c r="AL62" i="49"/>
  <c r="AK62" i="49"/>
  <c r="AJ62" i="49"/>
  <c r="AI62" i="49"/>
  <c r="AH62" i="49"/>
  <c r="Q62" i="49"/>
  <c r="P62" i="49"/>
  <c r="O62" i="49"/>
  <c r="N62" i="49"/>
  <c r="M62" i="49"/>
  <c r="L62" i="49"/>
  <c r="K62" i="49"/>
  <c r="J62" i="49"/>
  <c r="I62" i="49"/>
  <c r="E62" i="49"/>
  <c r="AN61" i="49"/>
  <c r="AM61" i="49"/>
  <c r="AL61" i="49"/>
  <c r="AK61" i="49"/>
  <c r="AJ61" i="49"/>
  <c r="AI61" i="49"/>
  <c r="AH61" i="49"/>
  <c r="Q61" i="49"/>
  <c r="P61" i="49"/>
  <c r="O61" i="49"/>
  <c r="N61" i="49"/>
  <c r="M61" i="49"/>
  <c r="L61" i="49"/>
  <c r="K61" i="49"/>
  <c r="J61" i="49"/>
  <c r="I61" i="49"/>
  <c r="E61" i="49"/>
  <c r="AN60" i="49"/>
  <c r="AM60" i="49"/>
  <c r="AL60" i="49"/>
  <c r="AK60" i="49"/>
  <c r="AJ60" i="49"/>
  <c r="AI60" i="49"/>
  <c r="AH60" i="49"/>
  <c r="Q60" i="49"/>
  <c r="P60" i="49"/>
  <c r="O60" i="49"/>
  <c r="N60" i="49"/>
  <c r="M60" i="49"/>
  <c r="L60" i="49"/>
  <c r="K60" i="49"/>
  <c r="J60" i="49"/>
  <c r="I60" i="49"/>
  <c r="E60" i="49"/>
  <c r="AN59" i="49"/>
  <c r="AM59" i="49"/>
  <c r="AL59" i="49"/>
  <c r="AK59" i="49"/>
  <c r="AJ59" i="49"/>
  <c r="AI59" i="49"/>
  <c r="AH59" i="49"/>
  <c r="Q59" i="49"/>
  <c r="P59" i="49"/>
  <c r="O59" i="49"/>
  <c r="N59" i="49"/>
  <c r="M59" i="49"/>
  <c r="L59" i="49"/>
  <c r="K59" i="49"/>
  <c r="J59" i="49"/>
  <c r="I59" i="49"/>
  <c r="E59" i="49"/>
  <c r="AN58" i="49"/>
  <c r="AM58" i="49"/>
  <c r="AL58" i="49"/>
  <c r="AK58" i="49"/>
  <c r="AJ58" i="49"/>
  <c r="AI58" i="49"/>
  <c r="AH58" i="49"/>
  <c r="Q58" i="49"/>
  <c r="P58" i="49"/>
  <c r="O58" i="49"/>
  <c r="N58" i="49"/>
  <c r="M58" i="49"/>
  <c r="L58" i="49"/>
  <c r="K58" i="49"/>
  <c r="J58" i="49"/>
  <c r="I58" i="49"/>
  <c r="E58" i="49"/>
  <c r="AN57" i="49"/>
  <c r="AM57" i="49"/>
  <c r="AL57" i="49"/>
  <c r="AK57" i="49"/>
  <c r="AJ57" i="49"/>
  <c r="AI57" i="49"/>
  <c r="AH57" i="49"/>
  <c r="Q57" i="49"/>
  <c r="P57" i="49"/>
  <c r="O57" i="49"/>
  <c r="N57" i="49"/>
  <c r="M57" i="49"/>
  <c r="L57" i="49"/>
  <c r="K57" i="49"/>
  <c r="J57" i="49"/>
  <c r="I57" i="49"/>
  <c r="E57" i="49"/>
  <c r="AN56" i="49"/>
  <c r="AM56" i="49"/>
  <c r="AL56" i="49"/>
  <c r="AK56" i="49"/>
  <c r="AJ56" i="49"/>
  <c r="AI56" i="49"/>
  <c r="AH56" i="49"/>
  <c r="Q56" i="49"/>
  <c r="P56" i="49"/>
  <c r="O56" i="49"/>
  <c r="N56" i="49"/>
  <c r="M56" i="49"/>
  <c r="L56" i="49"/>
  <c r="K56" i="49"/>
  <c r="J56" i="49"/>
  <c r="I56" i="49"/>
  <c r="E56" i="49"/>
  <c r="AN55" i="49"/>
  <c r="AM55" i="49"/>
  <c r="AL55" i="49"/>
  <c r="AK55" i="49"/>
  <c r="AJ55" i="49"/>
  <c r="AI55" i="49"/>
  <c r="AH55" i="49"/>
  <c r="Q55" i="49"/>
  <c r="P55" i="49"/>
  <c r="O55" i="49"/>
  <c r="N55" i="49"/>
  <c r="M55" i="49"/>
  <c r="L55" i="49"/>
  <c r="K55" i="49"/>
  <c r="J55" i="49"/>
  <c r="I55" i="49"/>
  <c r="E55" i="49"/>
  <c r="AN54" i="49"/>
  <c r="AM54" i="49"/>
  <c r="AL54" i="49"/>
  <c r="AK54" i="49"/>
  <c r="AJ54" i="49"/>
  <c r="AI54" i="49"/>
  <c r="AH54" i="49"/>
  <c r="Q54" i="49"/>
  <c r="P54" i="49"/>
  <c r="O54" i="49"/>
  <c r="N54" i="49"/>
  <c r="M54" i="49"/>
  <c r="L54" i="49"/>
  <c r="K54" i="49"/>
  <c r="J54" i="49"/>
  <c r="I54" i="49"/>
  <c r="E54" i="49"/>
  <c r="AN53" i="49"/>
  <c r="AM53" i="49"/>
  <c r="AL53" i="49"/>
  <c r="AK53" i="49"/>
  <c r="AJ53" i="49"/>
  <c r="AI53" i="49"/>
  <c r="AH53" i="49"/>
  <c r="Q53" i="49"/>
  <c r="P53" i="49"/>
  <c r="O53" i="49"/>
  <c r="N53" i="49"/>
  <c r="M53" i="49"/>
  <c r="L53" i="49"/>
  <c r="K53" i="49"/>
  <c r="J53" i="49"/>
  <c r="I53" i="49"/>
  <c r="E53" i="49"/>
  <c r="AN52" i="49"/>
  <c r="AM52" i="49"/>
  <c r="AL52" i="49"/>
  <c r="AK52" i="49"/>
  <c r="AJ52" i="49"/>
  <c r="AI52" i="49"/>
  <c r="AH52" i="49"/>
  <c r="Q52" i="49"/>
  <c r="P52" i="49"/>
  <c r="O52" i="49"/>
  <c r="N52" i="49"/>
  <c r="M52" i="49"/>
  <c r="L52" i="49"/>
  <c r="K52" i="49"/>
  <c r="J52" i="49"/>
  <c r="I52" i="49"/>
  <c r="E52" i="49"/>
  <c r="AN51" i="49"/>
  <c r="AM51" i="49"/>
  <c r="AL51" i="49"/>
  <c r="AK51" i="49"/>
  <c r="AJ51" i="49"/>
  <c r="AI51" i="49"/>
  <c r="AH51" i="49"/>
  <c r="Q51" i="49"/>
  <c r="P51" i="49"/>
  <c r="O51" i="49"/>
  <c r="N51" i="49"/>
  <c r="M51" i="49"/>
  <c r="L51" i="49"/>
  <c r="K51" i="49"/>
  <c r="J51" i="49"/>
  <c r="I51" i="49"/>
  <c r="E51" i="49"/>
  <c r="AN50" i="49"/>
  <c r="AM50" i="49"/>
  <c r="AL50" i="49"/>
  <c r="AK50" i="49"/>
  <c r="AJ50" i="49"/>
  <c r="AI50" i="49"/>
  <c r="AH50" i="49"/>
  <c r="Q50" i="49"/>
  <c r="P50" i="49"/>
  <c r="O50" i="49"/>
  <c r="N50" i="49"/>
  <c r="M50" i="49"/>
  <c r="L50" i="49"/>
  <c r="K50" i="49"/>
  <c r="J50" i="49"/>
  <c r="I50" i="49"/>
  <c r="E50" i="49"/>
  <c r="AN49" i="49"/>
  <c r="AM49" i="49"/>
  <c r="AL49" i="49"/>
  <c r="AK49" i="49"/>
  <c r="AJ49" i="49"/>
  <c r="AI49" i="49"/>
  <c r="AH49" i="49"/>
  <c r="Q49" i="49"/>
  <c r="P49" i="49"/>
  <c r="O49" i="49"/>
  <c r="N49" i="49"/>
  <c r="M49" i="49"/>
  <c r="L49" i="49"/>
  <c r="K49" i="49"/>
  <c r="J49" i="49"/>
  <c r="I49" i="49"/>
  <c r="E49" i="49"/>
  <c r="AN48" i="49"/>
  <c r="AM48" i="49"/>
  <c r="AL48" i="49"/>
  <c r="AK48" i="49"/>
  <c r="AJ48" i="49"/>
  <c r="AI48" i="49"/>
  <c r="AH48" i="49"/>
  <c r="Q48" i="49"/>
  <c r="P48" i="49"/>
  <c r="O48" i="49"/>
  <c r="N48" i="49"/>
  <c r="M48" i="49"/>
  <c r="L48" i="49"/>
  <c r="K48" i="49"/>
  <c r="J48" i="49"/>
  <c r="I48" i="49"/>
  <c r="E48" i="49"/>
  <c r="AN47" i="49"/>
  <c r="AM47" i="49"/>
  <c r="AL47" i="49"/>
  <c r="AK47" i="49"/>
  <c r="AJ47" i="49"/>
  <c r="AI47" i="49"/>
  <c r="AH47" i="49"/>
  <c r="Q47" i="49"/>
  <c r="P47" i="49"/>
  <c r="O47" i="49"/>
  <c r="N47" i="49"/>
  <c r="M47" i="49"/>
  <c r="L47" i="49"/>
  <c r="K47" i="49"/>
  <c r="J47" i="49"/>
  <c r="I47" i="49"/>
  <c r="E47" i="49"/>
  <c r="AN46" i="49"/>
  <c r="AM46" i="49"/>
  <c r="AL46" i="49"/>
  <c r="AK46" i="49"/>
  <c r="AJ46" i="49"/>
  <c r="AI46" i="49"/>
  <c r="AH46" i="49"/>
  <c r="Q46" i="49"/>
  <c r="P46" i="49"/>
  <c r="O46" i="49"/>
  <c r="N46" i="49"/>
  <c r="M46" i="49"/>
  <c r="L46" i="49"/>
  <c r="K46" i="49"/>
  <c r="J46" i="49"/>
  <c r="I46" i="49"/>
  <c r="E46" i="49"/>
  <c r="AN45" i="49"/>
  <c r="AM45" i="49"/>
  <c r="AL45" i="49"/>
  <c r="AK45" i="49"/>
  <c r="AJ45" i="49"/>
  <c r="AI45" i="49"/>
  <c r="AH45" i="49"/>
  <c r="Q45" i="49"/>
  <c r="P45" i="49"/>
  <c r="O45" i="49"/>
  <c r="N45" i="49"/>
  <c r="M45" i="49"/>
  <c r="L45" i="49"/>
  <c r="K45" i="49"/>
  <c r="J45" i="49"/>
  <c r="I45" i="49"/>
  <c r="E45" i="49"/>
  <c r="AN44" i="49"/>
  <c r="AM44" i="49"/>
  <c r="AL44" i="49"/>
  <c r="AK44" i="49"/>
  <c r="AJ44" i="49"/>
  <c r="AI44" i="49"/>
  <c r="AH44" i="49"/>
  <c r="Q44" i="49"/>
  <c r="P44" i="49"/>
  <c r="O44" i="49"/>
  <c r="N44" i="49"/>
  <c r="M44" i="49"/>
  <c r="L44" i="49"/>
  <c r="K44" i="49"/>
  <c r="J44" i="49"/>
  <c r="I44" i="49"/>
  <c r="E44" i="49"/>
  <c r="AN43" i="49"/>
  <c r="AM43" i="49"/>
  <c r="AL43" i="49"/>
  <c r="AK43" i="49"/>
  <c r="AJ43" i="49"/>
  <c r="AI43" i="49"/>
  <c r="AH43" i="49"/>
  <c r="Q43" i="49"/>
  <c r="P43" i="49"/>
  <c r="O43" i="49"/>
  <c r="N43" i="49"/>
  <c r="M43" i="49"/>
  <c r="L43" i="49"/>
  <c r="K43" i="49"/>
  <c r="J43" i="49"/>
  <c r="I43" i="49"/>
  <c r="E43" i="49"/>
  <c r="AN42" i="49"/>
  <c r="AM42" i="49"/>
  <c r="AL42" i="49"/>
  <c r="AK42" i="49"/>
  <c r="AJ42" i="49"/>
  <c r="AI42" i="49"/>
  <c r="AH42" i="49"/>
  <c r="Q42" i="49"/>
  <c r="P42" i="49"/>
  <c r="O42" i="49"/>
  <c r="N42" i="49"/>
  <c r="M42" i="49"/>
  <c r="L42" i="49"/>
  <c r="K42" i="49"/>
  <c r="J42" i="49"/>
  <c r="I42" i="49"/>
  <c r="E42" i="49"/>
  <c r="AN41" i="49"/>
  <c r="AM41" i="49"/>
  <c r="AL41" i="49"/>
  <c r="AK41" i="49"/>
  <c r="AJ41" i="49"/>
  <c r="AI41" i="49"/>
  <c r="AH41" i="49"/>
  <c r="Q41" i="49"/>
  <c r="P41" i="49"/>
  <c r="O41" i="49"/>
  <c r="N41" i="49"/>
  <c r="M41" i="49"/>
  <c r="L41" i="49"/>
  <c r="K41" i="49"/>
  <c r="J41" i="49"/>
  <c r="I41" i="49"/>
  <c r="E41" i="49"/>
  <c r="AN40" i="49"/>
  <c r="AM40" i="49"/>
  <c r="AL40" i="49"/>
  <c r="AK40" i="49"/>
  <c r="AJ40" i="49"/>
  <c r="AI40" i="49"/>
  <c r="AH40" i="49"/>
  <c r="Q40" i="49"/>
  <c r="P40" i="49"/>
  <c r="O40" i="49"/>
  <c r="N40" i="49"/>
  <c r="M40" i="49"/>
  <c r="L40" i="49"/>
  <c r="K40" i="49"/>
  <c r="J40" i="49"/>
  <c r="I40" i="49"/>
  <c r="E40" i="49"/>
  <c r="AN39" i="49"/>
  <c r="AM39" i="49"/>
  <c r="AL39" i="49"/>
  <c r="AK39" i="49"/>
  <c r="AJ39" i="49"/>
  <c r="AI39" i="49"/>
  <c r="AH39" i="49"/>
  <c r="Q39" i="49"/>
  <c r="P39" i="49"/>
  <c r="O39" i="49"/>
  <c r="N39" i="49"/>
  <c r="M39" i="49"/>
  <c r="L39" i="49"/>
  <c r="K39" i="49"/>
  <c r="J39" i="49"/>
  <c r="I39" i="49"/>
  <c r="E39" i="49"/>
  <c r="AN38" i="49"/>
  <c r="AM38" i="49"/>
  <c r="AL38" i="49"/>
  <c r="AK38" i="49"/>
  <c r="AJ38" i="49"/>
  <c r="AI38" i="49"/>
  <c r="AH38" i="49"/>
  <c r="Q38" i="49"/>
  <c r="P38" i="49"/>
  <c r="O38" i="49"/>
  <c r="N38" i="49"/>
  <c r="M38" i="49"/>
  <c r="L38" i="49"/>
  <c r="K38" i="49"/>
  <c r="J38" i="49"/>
  <c r="I38" i="49"/>
  <c r="E38" i="49"/>
  <c r="AN37" i="49"/>
  <c r="AM37" i="49"/>
  <c r="AL37" i="49"/>
  <c r="AK37" i="49"/>
  <c r="AJ37" i="49"/>
  <c r="AI37" i="49"/>
  <c r="AH37" i="49"/>
  <c r="Q37" i="49"/>
  <c r="P37" i="49"/>
  <c r="O37" i="49"/>
  <c r="N37" i="49"/>
  <c r="M37" i="49"/>
  <c r="L37" i="49"/>
  <c r="K37" i="49"/>
  <c r="J37" i="49"/>
  <c r="I37" i="49"/>
  <c r="E37" i="49"/>
  <c r="AN36" i="49"/>
  <c r="AM36" i="49"/>
  <c r="AL36" i="49"/>
  <c r="AK36" i="49"/>
  <c r="AJ36" i="49"/>
  <c r="AI36" i="49"/>
  <c r="AH36" i="49"/>
  <c r="Q36" i="49"/>
  <c r="P36" i="49"/>
  <c r="O36" i="49"/>
  <c r="N36" i="49"/>
  <c r="M36" i="49"/>
  <c r="L36" i="49"/>
  <c r="K36" i="49"/>
  <c r="J36" i="49"/>
  <c r="I36" i="49"/>
  <c r="E36" i="49"/>
  <c r="AN35" i="49"/>
  <c r="AM35" i="49"/>
  <c r="AL35" i="49"/>
  <c r="AK35" i="49"/>
  <c r="AJ35" i="49"/>
  <c r="AI35" i="49"/>
  <c r="AH35" i="49"/>
  <c r="Q35" i="49"/>
  <c r="P35" i="49"/>
  <c r="O35" i="49"/>
  <c r="N35" i="49"/>
  <c r="M35" i="49"/>
  <c r="L35" i="49"/>
  <c r="K35" i="49"/>
  <c r="J35" i="49"/>
  <c r="I35" i="49"/>
  <c r="E35" i="49"/>
  <c r="AN34" i="49"/>
  <c r="AM34" i="49"/>
  <c r="AL34" i="49"/>
  <c r="AK34" i="49"/>
  <c r="AJ34" i="49"/>
  <c r="AI34" i="49"/>
  <c r="AH34" i="49"/>
  <c r="Q34" i="49"/>
  <c r="P34" i="49"/>
  <c r="O34" i="49"/>
  <c r="N34" i="49"/>
  <c r="M34" i="49"/>
  <c r="L34" i="49"/>
  <c r="K34" i="49"/>
  <c r="J34" i="49"/>
  <c r="I34" i="49"/>
  <c r="AN33" i="49"/>
  <c r="AM33" i="49"/>
  <c r="AL33" i="49"/>
  <c r="AK33" i="49"/>
  <c r="AJ33" i="49"/>
  <c r="AI33" i="49"/>
  <c r="AH33" i="49"/>
  <c r="Q33" i="49"/>
  <c r="P33" i="49"/>
  <c r="O33" i="49"/>
  <c r="N33" i="49"/>
  <c r="M33" i="49"/>
  <c r="L33" i="49"/>
  <c r="K33" i="49"/>
  <c r="J33" i="49"/>
  <c r="I33" i="49"/>
  <c r="C33" i="49"/>
  <c r="AN32" i="49"/>
  <c r="AM32" i="49"/>
  <c r="AL32" i="49"/>
  <c r="AK32" i="49"/>
  <c r="AJ32" i="49"/>
  <c r="AI32" i="49"/>
  <c r="AH32" i="49"/>
  <c r="Q32" i="49"/>
  <c r="P32" i="49"/>
  <c r="O32" i="49"/>
  <c r="N32" i="49"/>
  <c r="M32" i="49"/>
  <c r="L32" i="49"/>
  <c r="K32" i="49"/>
  <c r="J32" i="49"/>
  <c r="I32" i="49"/>
  <c r="AN31" i="49"/>
  <c r="AM31" i="49"/>
  <c r="AL31" i="49"/>
  <c r="AK31" i="49"/>
  <c r="AJ31" i="49"/>
  <c r="AI31" i="49"/>
  <c r="AH31" i="49"/>
  <c r="Q31" i="49"/>
  <c r="P31" i="49"/>
  <c r="O31" i="49"/>
  <c r="N31" i="49"/>
  <c r="M31" i="49"/>
  <c r="L31" i="49"/>
  <c r="K31" i="49"/>
  <c r="J31" i="49"/>
  <c r="I31" i="49"/>
  <c r="AN30" i="49"/>
  <c r="AM30" i="49"/>
  <c r="AL30" i="49"/>
  <c r="AK30" i="49"/>
  <c r="AJ30" i="49"/>
  <c r="AI30" i="49"/>
  <c r="AH30" i="49"/>
  <c r="Q30" i="49"/>
  <c r="P30" i="49"/>
  <c r="O30" i="49"/>
  <c r="N30" i="49"/>
  <c r="M30" i="49"/>
  <c r="L30" i="49"/>
  <c r="K30" i="49"/>
  <c r="J30" i="49"/>
  <c r="I30" i="49"/>
  <c r="AN29" i="49"/>
  <c r="AM29" i="49"/>
  <c r="AL29" i="49"/>
  <c r="AK29" i="49"/>
  <c r="AJ29" i="49"/>
  <c r="AI29" i="49"/>
  <c r="AH29" i="49"/>
  <c r="Q29" i="49"/>
  <c r="P29" i="49"/>
  <c r="O29" i="49"/>
  <c r="N29" i="49"/>
  <c r="M29" i="49"/>
  <c r="L29" i="49"/>
  <c r="K29" i="49"/>
  <c r="J29" i="49"/>
  <c r="I29" i="49"/>
  <c r="AN28" i="49"/>
  <c r="AM28" i="49"/>
  <c r="AL28" i="49"/>
  <c r="AK28" i="49"/>
  <c r="AJ28" i="49"/>
  <c r="AI28" i="49"/>
  <c r="AH28" i="49"/>
  <c r="Q28" i="49"/>
  <c r="P28" i="49"/>
  <c r="O28" i="49"/>
  <c r="N28" i="49"/>
  <c r="M28" i="49"/>
  <c r="L28" i="49"/>
  <c r="K28" i="49"/>
  <c r="J28" i="49"/>
  <c r="I28" i="49"/>
  <c r="AN27" i="49"/>
  <c r="AM27" i="49"/>
  <c r="AL27" i="49"/>
  <c r="AK27" i="49"/>
  <c r="AJ27" i="49"/>
  <c r="AI27" i="49"/>
  <c r="AH27" i="49"/>
  <c r="Q27" i="49"/>
  <c r="P27" i="49"/>
  <c r="O27" i="49"/>
  <c r="N27" i="49"/>
  <c r="M27" i="49"/>
  <c r="L27" i="49"/>
  <c r="K27" i="49"/>
  <c r="J27" i="49"/>
  <c r="I27" i="49"/>
  <c r="AN26" i="49"/>
  <c r="AM26" i="49"/>
  <c r="AL26" i="49"/>
  <c r="AK26" i="49"/>
  <c r="AJ26" i="49"/>
  <c r="AI26" i="49"/>
  <c r="AH26" i="49"/>
  <c r="Q26" i="49"/>
  <c r="P26" i="49"/>
  <c r="O26" i="49"/>
  <c r="N26" i="49"/>
  <c r="M26" i="49"/>
  <c r="L26" i="49"/>
  <c r="K26" i="49"/>
  <c r="J26" i="49"/>
  <c r="I26" i="49"/>
  <c r="AN25" i="49"/>
  <c r="AM25" i="49"/>
  <c r="AL25" i="49"/>
  <c r="AK25" i="49"/>
  <c r="AJ25" i="49"/>
  <c r="AI25" i="49"/>
  <c r="AH25" i="49"/>
  <c r="Q25" i="49"/>
  <c r="P25" i="49"/>
  <c r="O25" i="49"/>
  <c r="N25" i="49"/>
  <c r="M25" i="49"/>
  <c r="L25" i="49"/>
  <c r="K25" i="49"/>
  <c r="J25" i="49"/>
  <c r="I25" i="49"/>
  <c r="AN24" i="49"/>
  <c r="AM24" i="49"/>
  <c r="AL24" i="49"/>
  <c r="AK24" i="49"/>
  <c r="AJ24" i="49"/>
  <c r="AI24" i="49"/>
  <c r="AH24" i="49"/>
  <c r="Q24" i="49"/>
  <c r="P24" i="49"/>
  <c r="O24" i="49"/>
  <c r="N24" i="49"/>
  <c r="M24" i="49"/>
  <c r="L24" i="49"/>
  <c r="K24" i="49"/>
  <c r="J24" i="49"/>
  <c r="I24" i="49"/>
  <c r="AN23" i="49"/>
  <c r="AM23" i="49"/>
  <c r="AL23" i="49"/>
  <c r="AK23" i="49"/>
  <c r="AJ23" i="49"/>
  <c r="AI23" i="49"/>
  <c r="AH23" i="49"/>
  <c r="Q23" i="49"/>
  <c r="P23" i="49"/>
  <c r="O23" i="49"/>
  <c r="N23" i="49"/>
  <c r="M23" i="49"/>
  <c r="L23" i="49"/>
  <c r="K23" i="49"/>
  <c r="J23" i="49"/>
  <c r="I23" i="49"/>
  <c r="AN22" i="49"/>
  <c r="AM22" i="49"/>
  <c r="AL22" i="49"/>
  <c r="AK22" i="49"/>
  <c r="AJ22" i="49"/>
  <c r="AI22" i="49"/>
  <c r="AH22" i="49"/>
  <c r="Q22" i="49"/>
  <c r="P22" i="49"/>
  <c r="O22" i="49"/>
  <c r="N22" i="49"/>
  <c r="M22" i="49"/>
  <c r="L22" i="49"/>
  <c r="K22" i="49"/>
  <c r="J22" i="49"/>
  <c r="I22" i="49"/>
  <c r="AN21" i="49"/>
  <c r="AM21" i="49"/>
  <c r="AL21" i="49"/>
  <c r="AK21" i="49"/>
  <c r="AJ21" i="49"/>
  <c r="AI21" i="49"/>
  <c r="AH21" i="49"/>
  <c r="Q21" i="49"/>
  <c r="P21" i="49"/>
  <c r="O21" i="49"/>
  <c r="N21" i="49"/>
  <c r="M21" i="49"/>
  <c r="L21" i="49"/>
  <c r="K21" i="49"/>
  <c r="J21" i="49"/>
  <c r="I21" i="49"/>
  <c r="AN20" i="49"/>
  <c r="AM20" i="49"/>
  <c r="AL20" i="49"/>
  <c r="AK20" i="49"/>
  <c r="AJ20" i="49"/>
  <c r="AI20" i="49"/>
  <c r="AH20" i="49"/>
  <c r="Q20" i="49"/>
  <c r="P20" i="49"/>
  <c r="O20" i="49"/>
  <c r="N20" i="49"/>
  <c r="M20" i="49"/>
  <c r="L20" i="49"/>
  <c r="K20" i="49"/>
  <c r="J20" i="49"/>
  <c r="I20" i="49"/>
  <c r="AN19" i="49"/>
  <c r="AM19" i="49"/>
  <c r="AL19" i="49"/>
  <c r="AK19" i="49"/>
  <c r="AJ19" i="49"/>
  <c r="AI19" i="49"/>
  <c r="AH19" i="49"/>
  <c r="Q19" i="49"/>
  <c r="P19" i="49"/>
  <c r="O19" i="49"/>
  <c r="N19" i="49"/>
  <c r="M19" i="49"/>
  <c r="L19" i="49"/>
  <c r="K19" i="49"/>
  <c r="J19" i="49"/>
  <c r="I19" i="49"/>
  <c r="AN18" i="49"/>
  <c r="AM18" i="49"/>
  <c r="AL18" i="49"/>
  <c r="AK18" i="49"/>
  <c r="AJ18" i="49"/>
  <c r="AI18" i="49"/>
  <c r="AH18" i="49"/>
  <c r="Q18" i="49"/>
  <c r="P18" i="49"/>
  <c r="O18" i="49"/>
  <c r="N18" i="49"/>
  <c r="M18" i="49"/>
  <c r="L18" i="49"/>
  <c r="K18" i="49"/>
  <c r="J18" i="49"/>
  <c r="I18" i="49"/>
  <c r="AN17" i="49"/>
  <c r="AM17" i="49"/>
  <c r="AL17" i="49"/>
  <c r="AK17" i="49"/>
  <c r="AJ17" i="49"/>
  <c r="AI17" i="49"/>
  <c r="AH17" i="49"/>
  <c r="Q17" i="49"/>
  <c r="P17" i="49"/>
  <c r="O17" i="49"/>
  <c r="N17" i="49"/>
  <c r="M17" i="49"/>
  <c r="L17" i="49"/>
  <c r="K17" i="49"/>
  <c r="J17" i="49"/>
  <c r="I17" i="49"/>
  <c r="AN16" i="49"/>
  <c r="AL16" i="49" s="1"/>
  <c r="AM16" i="49"/>
  <c r="I16" i="49"/>
  <c r="AN15" i="49"/>
  <c r="AL15" i="49" s="1"/>
  <c r="AM15" i="49"/>
  <c r="I15" i="49"/>
  <c r="AN14" i="49"/>
  <c r="AL14" i="49" s="1"/>
  <c r="AM14" i="49"/>
  <c r="I14" i="49"/>
  <c r="AN13" i="49"/>
  <c r="AL13" i="49" s="1"/>
  <c r="AM13" i="49"/>
  <c r="I13" i="49"/>
  <c r="C13" i="49"/>
  <c r="C14" i="49" s="1"/>
  <c r="C15" i="49" s="1"/>
  <c r="C16" i="49" s="1"/>
  <c r="C17" i="49" s="1"/>
  <c r="C18" i="49" s="1"/>
  <c r="C19" i="49" s="1"/>
  <c r="AN12" i="49"/>
  <c r="AL12" i="49" s="1"/>
  <c r="AM12" i="49"/>
  <c r="I12" i="49"/>
  <c r="C12" i="49"/>
  <c r="AN11" i="49"/>
  <c r="AM11" i="49"/>
  <c r="AL11" i="49"/>
  <c r="I11" i="49"/>
  <c r="AN10" i="49"/>
  <c r="AM10" i="49"/>
  <c r="AL10" i="49"/>
  <c r="I10" i="49"/>
  <c r="AN9" i="49"/>
  <c r="AM9" i="49"/>
  <c r="AL9" i="49"/>
  <c r="I9" i="49"/>
  <c r="C9" i="49"/>
  <c r="E11" i="49" s="1"/>
  <c r="AN8" i="49"/>
  <c r="AL8" i="49" s="1"/>
  <c r="AM8" i="49"/>
  <c r="I8" i="49"/>
  <c r="AN7" i="49"/>
  <c r="AL7" i="49" s="1"/>
  <c r="AM7" i="49"/>
  <c r="AF7" i="49"/>
  <c r="AD7" i="49"/>
  <c r="AC7" i="49"/>
  <c r="AA7" i="49"/>
  <c r="X7" i="49"/>
  <c r="I7" i="49"/>
  <c r="D6" i="49"/>
  <c r="AF5" i="49"/>
  <c r="AC5" i="49"/>
  <c r="H5" i="49"/>
  <c r="G6" i="49" s="1"/>
  <c r="AH3" i="49" s="1"/>
  <c r="E5" i="49"/>
  <c r="D5" i="49"/>
  <c r="G1" i="49"/>
  <c r="AN220" i="48"/>
  <c r="AM220" i="48"/>
  <c r="AL220" i="48"/>
  <c r="AK220" i="48"/>
  <c r="AJ220" i="48"/>
  <c r="AI220" i="48"/>
  <c r="AH220" i="48"/>
  <c r="Q220" i="48"/>
  <c r="P220" i="48"/>
  <c r="O220" i="48"/>
  <c r="N220" i="48"/>
  <c r="M220" i="48"/>
  <c r="L220" i="48"/>
  <c r="K220" i="48"/>
  <c r="J220" i="48"/>
  <c r="I220" i="48"/>
  <c r="AN219" i="48"/>
  <c r="AM219" i="48"/>
  <c r="AL219" i="48"/>
  <c r="AK219" i="48"/>
  <c r="AJ219" i="48"/>
  <c r="AI219" i="48"/>
  <c r="AH219" i="48"/>
  <c r="Q219" i="48"/>
  <c r="P219" i="48"/>
  <c r="O219" i="48"/>
  <c r="N219" i="48"/>
  <c r="M219" i="48"/>
  <c r="L219" i="48"/>
  <c r="K219" i="48"/>
  <c r="J219" i="48"/>
  <c r="I219" i="48"/>
  <c r="AN218" i="48"/>
  <c r="AM218" i="48"/>
  <c r="AL218" i="48"/>
  <c r="AK218" i="48"/>
  <c r="AJ218" i="48"/>
  <c r="AI218" i="48"/>
  <c r="AH218" i="48"/>
  <c r="Q218" i="48"/>
  <c r="P218" i="48"/>
  <c r="O218" i="48"/>
  <c r="N218" i="48"/>
  <c r="M218" i="48"/>
  <c r="L218" i="48"/>
  <c r="K218" i="48"/>
  <c r="J218" i="48"/>
  <c r="I218" i="48"/>
  <c r="AN217" i="48"/>
  <c r="AM217" i="48"/>
  <c r="AL217" i="48"/>
  <c r="AK217" i="48"/>
  <c r="AJ217" i="48"/>
  <c r="AI217" i="48"/>
  <c r="AH217" i="48"/>
  <c r="Q217" i="48"/>
  <c r="P217" i="48"/>
  <c r="O217" i="48"/>
  <c r="N217" i="48"/>
  <c r="M217" i="48"/>
  <c r="L217" i="48"/>
  <c r="K217" i="48"/>
  <c r="J217" i="48"/>
  <c r="I217" i="48"/>
  <c r="AN216" i="48"/>
  <c r="AM216" i="48"/>
  <c r="AL216" i="48"/>
  <c r="AK216" i="48"/>
  <c r="AJ216" i="48"/>
  <c r="AI216" i="48"/>
  <c r="AH216" i="48"/>
  <c r="Q216" i="48"/>
  <c r="P216" i="48"/>
  <c r="O216" i="48"/>
  <c r="N216" i="48"/>
  <c r="M216" i="48"/>
  <c r="L216" i="48"/>
  <c r="K216" i="48"/>
  <c r="J216" i="48"/>
  <c r="I216" i="48"/>
  <c r="AN215" i="48"/>
  <c r="AM215" i="48"/>
  <c r="AL215" i="48"/>
  <c r="AK215" i="48"/>
  <c r="AJ215" i="48"/>
  <c r="AI215" i="48"/>
  <c r="AH215" i="48"/>
  <c r="Q215" i="48"/>
  <c r="P215" i="48"/>
  <c r="O215" i="48"/>
  <c r="N215" i="48"/>
  <c r="M215" i="48"/>
  <c r="L215" i="48"/>
  <c r="K215" i="48"/>
  <c r="J215" i="48"/>
  <c r="I215" i="48"/>
  <c r="E215" i="48"/>
  <c r="AN214" i="48"/>
  <c r="AM214" i="48"/>
  <c r="AL214" i="48"/>
  <c r="AK214" i="48"/>
  <c r="AJ214" i="48"/>
  <c r="AI214" i="48"/>
  <c r="AH214" i="48"/>
  <c r="Q214" i="48"/>
  <c r="P214" i="48"/>
  <c r="O214" i="48"/>
  <c r="N214" i="48"/>
  <c r="M214" i="48"/>
  <c r="L214" i="48"/>
  <c r="K214" i="48"/>
  <c r="J214" i="48"/>
  <c r="I214" i="48"/>
  <c r="E214" i="48"/>
  <c r="AN213" i="48"/>
  <c r="AM213" i="48"/>
  <c r="AL213" i="48"/>
  <c r="AK213" i="48"/>
  <c r="AJ213" i="48"/>
  <c r="AI213" i="48"/>
  <c r="AH213" i="48"/>
  <c r="Q213" i="48"/>
  <c r="P213" i="48"/>
  <c r="O213" i="48"/>
  <c r="N213" i="48"/>
  <c r="M213" i="48"/>
  <c r="L213" i="48"/>
  <c r="K213" i="48"/>
  <c r="J213" i="48"/>
  <c r="I213" i="48"/>
  <c r="E213" i="48"/>
  <c r="AN212" i="48"/>
  <c r="AM212" i="48"/>
  <c r="AL212" i="48"/>
  <c r="AK212" i="48"/>
  <c r="AJ212" i="48"/>
  <c r="AI212" i="48"/>
  <c r="AH212" i="48"/>
  <c r="Q212" i="48"/>
  <c r="P212" i="48"/>
  <c r="O212" i="48"/>
  <c r="N212" i="48"/>
  <c r="M212" i="48"/>
  <c r="L212" i="48"/>
  <c r="K212" i="48"/>
  <c r="J212" i="48"/>
  <c r="I212" i="48"/>
  <c r="E212" i="48"/>
  <c r="AN211" i="48"/>
  <c r="AM211" i="48"/>
  <c r="AL211" i="48"/>
  <c r="AK211" i="48"/>
  <c r="AJ211" i="48"/>
  <c r="AI211" i="48"/>
  <c r="AH211" i="48"/>
  <c r="Q211" i="48"/>
  <c r="P211" i="48"/>
  <c r="O211" i="48"/>
  <c r="N211" i="48"/>
  <c r="M211" i="48"/>
  <c r="L211" i="48"/>
  <c r="K211" i="48"/>
  <c r="J211" i="48"/>
  <c r="I211" i="48"/>
  <c r="E211" i="48"/>
  <c r="AN210" i="48"/>
  <c r="AM210" i="48"/>
  <c r="AL210" i="48"/>
  <c r="AK210" i="48"/>
  <c r="AJ210" i="48"/>
  <c r="AI210" i="48"/>
  <c r="AH210" i="48"/>
  <c r="Q210" i="48"/>
  <c r="P210" i="48"/>
  <c r="O210" i="48"/>
  <c r="N210" i="48"/>
  <c r="M210" i="48"/>
  <c r="L210" i="48"/>
  <c r="K210" i="48"/>
  <c r="J210" i="48"/>
  <c r="I210" i="48"/>
  <c r="E210" i="48"/>
  <c r="AN209" i="48"/>
  <c r="AM209" i="48"/>
  <c r="AL209" i="48"/>
  <c r="AK209" i="48"/>
  <c r="AJ209" i="48"/>
  <c r="AI209" i="48"/>
  <c r="AH209" i="48"/>
  <c r="Q209" i="48"/>
  <c r="P209" i="48"/>
  <c r="O209" i="48"/>
  <c r="N209" i="48"/>
  <c r="M209" i="48"/>
  <c r="L209" i="48"/>
  <c r="K209" i="48"/>
  <c r="J209" i="48"/>
  <c r="I209" i="48"/>
  <c r="E209" i="48"/>
  <c r="AN208" i="48"/>
  <c r="AM208" i="48"/>
  <c r="AL208" i="48"/>
  <c r="AK208" i="48"/>
  <c r="AJ208" i="48"/>
  <c r="AI208" i="48"/>
  <c r="AH208" i="48"/>
  <c r="Q208" i="48"/>
  <c r="P208" i="48"/>
  <c r="O208" i="48"/>
  <c r="N208" i="48"/>
  <c r="M208" i="48"/>
  <c r="L208" i="48"/>
  <c r="K208" i="48"/>
  <c r="J208" i="48"/>
  <c r="I208" i="48"/>
  <c r="E208" i="48"/>
  <c r="AN207" i="48"/>
  <c r="AM207" i="48"/>
  <c r="AL207" i="48"/>
  <c r="AK207" i="48"/>
  <c r="AJ207" i="48"/>
  <c r="AI207" i="48"/>
  <c r="AH207" i="48"/>
  <c r="Q207" i="48"/>
  <c r="P207" i="48"/>
  <c r="O207" i="48"/>
  <c r="N207" i="48"/>
  <c r="M207" i="48"/>
  <c r="L207" i="48"/>
  <c r="K207" i="48"/>
  <c r="J207" i="48"/>
  <c r="I207" i="48"/>
  <c r="E207" i="48"/>
  <c r="AN206" i="48"/>
  <c r="AM206" i="48"/>
  <c r="AL206" i="48"/>
  <c r="AK206" i="48"/>
  <c r="AJ206" i="48"/>
  <c r="AI206" i="48"/>
  <c r="AH206" i="48"/>
  <c r="Q206" i="48"/>
  <c r="P206" i="48"/>
  <c r="O206" i="48"/>
  <c r="N206" i="48"/>
  <c r="M206" i="48"/>
  <c r="L206" i="48"/>
  <c r="K206" i="48"/>
  <c r="J206" i="48"/>
  <c r="I206" i="48"/>
  <c r="E206" i="48"/>
  <c r="AN205" i="48"/>
  <c r="AM205" i="48"/>
  <c r="AL205" i="48"/>
  <c r="AK205" i="48"/>
  <c r="AJ205" i="48"/>
  <c r="AI205" i="48"/>
  <c r="AH205" i="48"/>
  <c r="Q205" i="48"/>
  <c r="P205" i="48"/>
  <c r="O205" i="48"/>
  <c r="N205" i="48"/>
  <c r="M205" i="48"/>
  <c r="L205" i="48"/>
  <c r="K205" i="48"/>
  <c r="J205" i="48"/>
  <c r="I205" i="48"/>
  <c r="E205" i="48"/>
  <c r="AN204" i="48"/>
  <c r="AM204" i="48"/>
  <c r="AL204" i="48"/>
  <c r="AK204" i="48"/>
  <c r="AJ204" i="48"/>
  <c r="AI204" i="48"/>
  <c r="AH204" i="48"/>
  <c r="Q204" i="48"/>
  <c r="P204" i="48"/>
  <c r="O204" i="48"/>
  <c r="N204" i="48"/>
  <c r="M204" i="48"/>
  <c r="L204" i="48"/>
  <c r="K204" i="48"/>
  <c r="J204" i="48"/>
  <c r="I204" i="48"/>
  <c r="E204" i="48"/>
  <c r="AN203" i="48"/>
  <c r="AM203" i="48"/>
  <c r="AL203" i="48"/>
  <c r="AK203" i="48"/>
  <c r="AJ203" i="48"/>
  <c r="AI203" i="48"/>
  <c r="AH203" i="48"/>
  <c r="Q203" i="48"/>
  <c r="P203" i="48"/>
  <c r="O203" i="48"/>
  <c r="N203" i="48"/>
  <c r="M203" i="48"/>
  <c r="L203" i="48"/>
  <c r="K203" i="48"/>
  <c r="J203" i="48"/>
  <c r="I203" i="48"/>
  <c r="E203" i="48"/>
  <c r="AN202" i="48"/>
  <c r="AM202" i="48"/>
  <c r="AL202" i="48"/>
  <c r="AK202" i="48"/>
  <c r="AJ202" i="48"/>
  <c r="AI202" i="48"/>
  <c r="AH202" i="48"/>
  <c r="Q202" i="48"/>
  <c r="P202" i="48"/>
  <c r="O202" i="48"/>
  <c r="N202" i="48"/>
  <c r="M202" i="48"/>
  <c r="L202" i="48"/>
  <c r="K202" i="48"/>
  <c r="J202" i="48"/>
  <c r="I202" i="48"/>
  <c r="E202" i="48"/>
  <c r="AN201" i="48"/>
  <c r="AM201" i="48"/>
  <c r="AL201" i="48"/>
  <c r="AK201" i="48"/>
  <c r="AJ201" i="48"/>
  <c r="AI201" i="48"/>
  <c r="AH201" i="48"/>
  <c r="Q201" i="48"/>
  <c r="P201" i="48"/>
  <c r="O201" i="48"/>
  <c r="N201" i="48"/>
  <c r="M201" i="48"/>
  <c r="L201" i="48"/>
  <c r="K201" i="48"/>
  <c r="J201" i="48"/>
  <c r="I201" i="48"/>
  <c r="E201" i="48"/>
  <c r="AN200" i="48"/>
  <c r="AM200" i="48"/>
  <c r="AL200" i="48"/>
  <c r="AK200" i="48"/>
  <c r="AJ200" i="48"/>
  <c r="AI200" i="48"/>
  <c r="AH200" i="48"/>
  <c r="Q200" i="48"/>
  <c r="P200" i="48"/>
  <c r="O200" i="48"/>
  <c r="N200" i="48"/>
  <c r="M200" i="48"/>
  <c r="L200" i="48"/>
  <c r="K200" i="48"/>
  <c r="J200" i="48"/>
  <c r="I200" i="48"/>
  <c r="E200" i="48"/>
  <c r="AN199" i="48"/>
  <c r="AM199" i="48"/>
  <c r="AL199" i="48"/>
  <c r="AK199" i="48"/>
  <c r="AJ199" i="48"/>
  <c r="AI199" i="48"/>
  <c r="AH199" i="48"/>
  <c r="Q199" i="48"/>
  <c r="P199" i="48"/>
  <c r="O199" i="48"/>
  <c r="N199" i="48"/>
  <c r="M199" i="48"/>
  <c r="L199" i="48"/>
  <c r="K199" i="48"/>
  <c r="J199" i="48"/>
  <c r="I199" i="48"/>
  <c r="E199" i="48"/>
  <c r="AN198" i="48"/>
  <c r="AM198" i="48"/>
  <c r="AL198" i="48"/>
  <c r="AK198" i="48"/>
  <c r="AJ198" i="48"/>
  <c r="AI198" i="48"/>
  <c r="AH198" i="48"/>
  <c r="Q198" i="48"/>
  <c r="P198" i="48"/>
  <c r="O198" i="48"/>
  <c r="N198" i="48"/>
  <c r="M198" i="48"/>
  <c r="L198" i="48"/>
  <c r="K198" i="48"/>
  <c r="J198" i="48"/>
  <c r="I198" i="48"/>
  <c r="E198" i="48"/>
  <c r="AN197" i="48"/>
  <c r="AM197" i="48"/>
  <c r="AL197" i="48"/>
  <c r="AK197" i="48"/>
  <c r="AJ197" i="48"/>
  <c r="AI197" i="48"/>
  <c r="AH197" i="48"/>
  <c r="Q197" i="48"/>
  <c r="P197" i="48"/>
  <c r="O197" i="48"/>
  <c r="N197" i="48"/>
  <c r="M197" i="48"/>
  <c r="L197" i="48"/>
  <c r="K197" i="48"/>
  <c r="J197" i="48"/>
  <c r="I197" i="48"/>
  <c r="E197" i="48"/>
  <c r="AN196" i="48"/>
  <c r="AM196" i="48"/>
  <c r="AL196" i="48"/>
  <c r="AK196" i="48"/>
  <c r="AJ196" i="48"/>
  <c r="AI196" i="48"/>
  <c r="AH196" i="48"/>
  <c r="Q196" i="48"/>
  <c r="P196" i="48"/>
  <c r="O196" i="48"/>
  <c r="N196" i="48"/>
  <c r="M196" i="48"/>
  <c r="L196" i="48"/>
  <c r="K196" i="48"/>
  <c r="J196" i="48"/>
  <c r="I196" i="48"/>
  <c r="E196" i="48"/>
  <c r="AN195" i="48"/>
  <c r="AM195" i="48"/>
  <c r="AL195" i="48"/>
  <c r="AK195" i="48"/>
  <c r="AJ195" i="48"/>
  <c r="AI195" i="48"/>
  <c r="AH195" i="48"/>
  <c r="Q195" i="48"/>
  <c r="P195" i="48"/>
  <c r="O195" i="48"/>
  <c r="N195" i="48"/>
  <c r="M195" i="48"/>
  <c r="L195" i="48"/>
  <c r="K195" i="48"/>
  <c r="J195" i="48"/>
  <c r="I195" i="48"/>
  <c r="E195" i="48"/>
  <c r="AN194" i="48"/>
  <c r="AM194" i="48"/>
  <c r="AL194" i="48"/>
  <c r="AK194" i="48"/>
  <c r="AJ194" i="48"/>
  <c r="AI194" i="48"/>
  <c r="AH194" i="48"/>
  <c r="Q194" i="48"/>
  <c r="P194" i="48"/>
  <c r="O194" i="48"/>
  <c r="N194" i="48"/>
  <c r="M194" i="48"/>
  <c r="L194" i="48"/>
  <c r="K194" i="48"/>
  <c r="J194" i="48"/>
  <c r="I194" i="48"/>
  <c r="E194" i="48"/>
  <c r="AN193" i="48"/>
  <c r="AM193" i="48"/>
  <c r="AL193" i="48"/>
  <c r="AK193" i="48"/>
  <c r="AJ193" i="48"/>
  <c r="AI193" i="48"/>
  <c r="AH193" i="48"/>
  <c r="Q193" i="48"/>
  <c r="P193" i="48"/>
  <c r="O193" i="48"/>
  <c r="N193" i="48"/>
  <c r="M193" i="48"/>
  <c r="L193" i="48"/>
  <c r="K193" i="48"/>
  <c r="J193" i="48"/>
  <c r="I193" i="48"/>
  <c r="E193" i="48"/>
  <c r="AN192" i="48"/>
  <c r="AM192" i="48"/>
  <c r="AL192" i="48"/>
  <c r="AK192" i="48"/>
  <c r="AJ192" i="48"/>
  <c r="AI192" i="48"/>
  <c r="AH192" i="48"/>
  <c r="Q192" i="48"/>
  <c r="P192" i="48"/>
  <c r="O192" i="48"/>
  <c r="N192" i="48"/>
  <c r="M192" i="48"/>
  <c r="L192" i="48"/>
  <c r="K192" i="48"/>
  <c r="J192" i="48"/>
  <c r="I192" i="48"/>
  <c r="E192" i="48"/>
  <c r="AN191" i="48"/>
  <c r="AM191" i="48"/>
  <c r="AL191" i="48"/>
  <c r="AK191" i="48"/>
  <c r="AJ191" i="48"/>
  <c r="AI191" i="48"/>
  <c r="AH191" i="48"/>
  <c r="Q191" i="48"/>
  <c r="P191" i="48"/>
  <c r="O191" i="48"/>
  <c r="N191" i="48"/>
  <c r="M191" i="48"/>
  <c r="L191" i="48"/>
  <c r="K191" i="48"/>
  <c r="J191" i="48"/>
  <c r="I191" i="48"/>
  <c r="E191" i="48"/>
  <c r="AN190" i="48"/>
  <c r="AM190" i="48"/>
  <c r="AL190" i="48"/>
  <c r="AK190" i="48"/>
  <c r="AJ190" i="48"/>
  <c r="AI190" i="48"/>
  <c r="AH190" i="48"/>
  <c r="Q190" i="48"/>
  <c r="P190" i="48"/>
  <c r="O190" i="48"/>
  <c r="N190" i="48"/>
  <c r="M190" i="48"/>
  <c r="L190" i="48"/>
  <c r="K190" i="48"/>
  <c r="J190" i="48"/>
  <c r="I190" i="48"/>
  <c r="E190" i="48"/>
  <c r="AN189" i="48"/>
  <c r="AM189" i="48"/>
  <c r="AL189" i="48"/>
  <c r="AK189" i="48"/>
  <c r="AJ189" i="48"/>
  <c r="AI189" i="48"/>
  <c r="AH189" i="48"/>
  <c r="Q189" i="48"/>
  <c r="P189" i="48"/>
  <c r="O189" i="48"/>
  <c r="N189" i="48"/>
  <c r="M189" i="48"/>
  <c r="L189" i="48"/>
  <c r="K189" i="48"/>
  <c r="J189" i="48"/>
  <c r="I189" i="48"/>
  <c r="E189" i="48"/>
  <c r="AN188" i="48"/>
  <c r="AM188" i="48"/>
  <c r="AL188" i="48"/>
  <c r="AK188" i="48"/>
  <c r="AJ188" i="48"/>
  <c r="AI188" i="48"/>
  <c r="AH188" i="48"/>
  <c r="Q188" i="48"/>
  <c r="P188" i="48"/>
  <c r="O188" i="48"/>
  <c r="N188" i="48"/>
  <c r="M188" i="48"/>
  <c r="L188" i="48"/>
  <c r="K188" i="48"/>
  <c r="J188" i="48"/>
  <c r="I188" i="48"/>
  <c r="E188" i="48"/>
  <c r="AN187" i="48"/>
  <c r="AM187" i="48"/>
  <c r="AL187" i="48"/>
  <c r="AK187" i="48"/>
  <c r="AJ187" i="48"/>
  <c r="AI187" i="48"/>
  <c r="AH187" i="48"/>
  <c r="Q187" i="48"/>
  <c r="P187" i="48"/>
  <c r="O187" i="48"/>
  <c r="N187" i="48"/>
  <c r="M187" i="48"/>
  <c r="L187" i="48"/>
  <c r="K187" i="48"/>
  <c r="J187" i="48"/>
  <c r="I187" i="48"/>
  <c r="E187" i="48"/>
  <c r="AN186" i="48"/>
  <c r="AM186" i="48"/>
  <c r="AL186" i="48"/>
  <c r="AK186" i="48"/>
  <c r="AJ186" i="48"/>
  <c r="AI186" i="48"/>
  <c r="AH186" i="48"/>
  <c r="Q186" i="48"/>
  <c r="P186" i="48"/>
  <c r="O186" i="48"/>
  <c r="N186" i="48"/>
  <c r="M186" i="48"/>
  <c r="L186" i="48"/>
  <c r="K186" i="48"/>
  <c r="J186" i="48"/>
  <c r="I186" i="48"/>
  <c r="E186" i="48"/>
  <c r="AN185" i="48"/>
  <c r="AM185" i="48"/>
  <c r="AL185" i="48"/>
  <c r="AK185" i="48"/>
  <c r="AJ185" i="48"/>
  <c r="AI185" i="48"/>
  <c r="AH185" i="48"/>
  <c r="Q185" i="48"/>
  <c r="P185" i="48"/>
  <c r="O185" i="48"/>
  <c r="N185" i="48"/>
  <c r="M185" i="48"/>
  <c r="L185" i="48"/>
  <c r="K185" i="48"/>
  <c r="J185" i="48"/>
  <c r="I185" i="48"/>
  <c r="E185" i="48"/>
  <c r="AN184" i="48"/>
  <c r="AM184" i="48"/>
  <c r="AL184" i="48"/>
  <c r="AK184" i="48"/>
  <c r="AJ184" i="48"/>
  <c r="AI184" i="48"/>
  <c r="AH184" i="48"/>
  <c r="Q184" i="48"/>
  <c r="P184" i="48"/>
  <c r="O184" i="48"/>
  <c r="N184" i="48"/>
  <c r="M184" i="48"/>
  <c r="L184" i="48"/>
  <c r="K184" i="48"/>
  <c r="J184" i="48"/>
  <c r="I184" i="48"/>
  <c r="E184" i="48"/>
  <c r="AN183" i="48"/>
  <c r="AM183" i="48"/>
  <c r="AL183" i="48"/>
  <c r="AK183" i="48"/>
  <c r="AJ183" i="48"/>
  <c r="AI183" i="48"/>
  <c r="AH183" i="48"/>
  <c r="Q183" i="48"/>
  <c r="P183" i="48"/>
  <c r="O183" i="48"/>
  <c r="N183" i="48"/>
  <c r="M183" i="48"/>
  <c r="L183" i="48"/>
  <c r="K183" i="48"/>
  <c r="J183" i="48"/>
  <c r="I183" i="48"/>
  <c r="E183" i="48"/>
  <c r="AN182" i="48"/>
  <c r="AM182" i="48"/>
  <c r="AL182" i="48"/>
  <c r="AK182" i="48"/>
  <c r="AJ182" i="48"/>
  <c r="AI182" i="48"/>
  <c r="AH182" i="48"/>
  <c r="Q182" i="48"/>
  <c r="P182" i="48"/>
  <c r="O182" i="48"/>
  <c r="N182" i="48"/>
  <c r="M182" i="48"/>
  <c r="L182" i="48"/>
  <c r="K182" i="48"/>
  <c r="J182" i="48"/>
  <c r="I182" i="48"/>
  <c r="E182" i="48"/>
  <c r="AN181" i="48"/>
  <c r="AM181" i="48"/>
  <c r="AL181" i="48"/>
  <c r="AK181" i="48"/>
  <c r="AJ181" i="48"/>
  <c r="AI181" i="48"/>
  <c r="AH181" i="48"/>
  <c r="Q181" i="48"/>
  <c r="P181" i="48"/>
  <c r="O181" i="48"/>
  <c r="N181" i="48"/>
  <c r="M181" i="48"/>
  <c r="L181" i="48"/>
  <c r="K181" i="48"/>
  <c r="J181" i="48"/>
  <c r="I181" i="48"/>
  <c r="E181" i="48"/>
  <c r="AN180" i="48"/>
  <c r="AM180" i="48"/>
  <c r="AL180" i="48"/>
  <c r="AK180" i="48"/>
  <c r="AJ180" i="48"/>
  <c r="AI180" i="48"/>
  <c r="AH180" i="48"/>
  <c r="Q180" i="48"/>
  <c r="P180" i="48"/>
  <c r="O180" i="48"/>
  <c r="N180" i="48"/>
  <c r="M180" i="48"/>
  <c r="L180" i="48"/>
  <c r="K180" i="48"/>
  <c r="J180" i="48"/>
  <c r="I180" i="48"/>
  <c r="E180" i="48"/>
  <c r="AN179" i="48"/>
  <c r="AM179" i="48"/>
  <c r="AL179" i="48"/>
  <c r="AK179" i="48"/>
  <c r="AJ179" i="48"/>
  <c r="AI179" i="48"/>
  <c r="AH179" i="48"/>
  <c r="Q179" i="48"/>
  <c r="P179" i="48"/>
  <c r="O179" i="48"/>
  <c r="N179" i="48"/>
  <c r="M179" i="48"/>
  <c r="L179" i="48"/>
  <c r="K179" i="48"/>
  <c r="J179" i="48"/>
  <c r="I179" i="48"/>
  <c r="E179" i="48"/>
  <c r="AN178" i="48"/>
  <c r="AM178" i="48"/>
  <c r="AL178" i="48"/>
  <c r="AK178" i="48"/>
  <c r="AJ178" i="48"/>
  <c r="AI178" i="48"/>
  <c r="AH178" i="48"/>
  <c r="Q178" i="48"/>
  <c r="P178" i="48"/>
  <c r="O178" i="48"/>
  <c r="N178" i="48"/>
  <c r="M178" i="48"/>
  <c r="L178" i="48"/>
  <c r="K178" i="48"/>
  <c r="J178" i="48"/>
  <c r="I178" i="48"/>
  <c r="E178" i="48"/>
  <c r="AN177" i="48"/>
  <c r="AM177" i="48"/>
  <c r="AL177" i="48"/>
  <c r="AK177" i="48"/>
  <c r="AJ177" i="48"/>
  <c r="AI177" i="48"/>
  <c r="AH177" i="48"/>
  <c r="Q177" i="48"/>
  <c r="P177" i="48"/>
  <c r="O177" i="48"/>
  <c r="N177" i="48"/>
  <c r="M177" i="48"/>
  <c r="L177" i="48"/>
  <c r="K177" i="48"/>
  <c r="J177" i="48"/>
  <c r="I177" i="48"/>
  <c r="E177" i="48"/>
  <c r="AN176" i="48"/>
  <c r="AM176" i="48"/>
  <c r="AL176" i="48"/>
  <c r="AK176" i="48"/>
  <c r="AJ176" i="48"/>
  <c r="AI176" i="48"/>
  <c r="AH176" i="48"/>
  <c r="Q176" i="48"/>
  <c r="P176" i="48"/>
  <c r="O176" i="48"/>
  <c r="N176" i="48"/>
  <c r="M176" i="48"/>
  <c r="L176" i="48"/>
  <c r="K176" i="48"/>
  <c r="J176" i="48"/>
  <c r="I176" i="48"/>
  <c r="E176" i="48"/>
  <c r="AN175" i="48"/>
  <c r="AM175" i="48"/>
  <c r="AL175" i="48"/>
  <c r="AK175" i="48"/>
  <c r="AJ175" i="48"/>
  <c r="AI175" i="48"/>
  <c r="AH175" i="48"/>
  <c r="Q175" i="48"/>
  <c r="P175" i="48"/>
  <c r="O175" i="48"/>
  <c r="N175" i="48"/>
  <c r="M175" i="48"/>
  <c r="L175" i="48"/>
  <c r="K175" i="48"/>
  <c r="J175" i="48"/>
  <c r="I175" i="48"/>
  <c r="E175" i="48"/>
  <c r="AN174" i="48"/>
  <c r="AM174" i="48"/>
  <c r="AL174" i="48"/>
  <c r="AK174" i="48"/>
  <c r="AJ174" i="48"/>
  <c r="AI174" i="48"/>
  <c r="AH174" i="48"/>
  <c r="Q174" i="48"/>
  <c r="P174" i="48"/>
  <c r="O174" i="48"/>
  <c r="N174" i="48"/>
  <c r="M174" i="48"/>
  <c r="L174" i="48"/>
  <c r="K174" i="48"/>
  <c r="J174" i="48"/>
  <c r="I174" i="48"/>
  <c r="E174" i="48"/>
  <c r="AN173" i="48"/>
  <c r="AM173" i="48"/>
  <c r="AL173" i="48"/>
  <c r="AK173" i="48"/>
  <c r="AJ173" i="48"/>
  <c r="AI173" i="48"/>
  <c r="AH173" i="48"/>
  <c r="Q173" i="48"/>
  <c r="P173" i="48"/>
  <c r="O173" i="48"/>
  <c r="N173" i="48"/>
  <c r="M173" i="48"/>
  <c r="L173" i="48"/>
  <c r="K173" i="48"/>
  <c r="J173" i="48"/>
  <c r="I173" i="48"/>
  <c r="E173" i="48"/>
  <c r="AN172" i="48"/>
  <c r="AM172" i="48"/>
  <c r="AL172" i="48"/>
  <c r="AK172" i="48"/>
  <c r="AJ172" i="48"/>
  <c r="AI172" i="48"/>
  <c r="AH172" i="48"/>
  <c r="Q172" i="48"/>
  <c r="P172" i="48"/>
  <c r="O172" i="48"/>
  <c r="N172" i="48"/>
  <c r="M172" i="48"/>
  <c r="L172" i="48"/>
  <c r="K172" i="48"/>
  <c r="J172" i="48"/>
  <c r="I172" i="48"/>
  <c r="E172" i="48"/>
  <c r="AN171" i="48"/>
  <c r="AM171" i="48"/>
  <c r="AL171" i="48"/>
  <c r="AK171" i="48"/>
  <c r="AJ171" i="48"/>
  <c r="AI171" i="48"/>
  <c r="AH171" i="48"/>
  <c r="Q171" i="48"/>
  <c r="P171" i="48"/>
  <c r="O171" i="48"/>
  <c r="N171" i="48"/>
  <c r="M171" i="48"/>
  <c r="L171" i="48"/>
  <c r="K171" i="48"/>
  <c r="J171" i="48"/>
  <c r="I171" i="48"/>
  <c r="E171" i="48"/>
  <c r="AN170" i="48"/>
  <c r="AM170" i="48"/>
  <c r="AL170" i="48"/>
  <c r="AK170" i="48"/>
  <c r="AJ170" i="48"/>
  <c r="AI170" i="48"/>
  <c r="AH170" i="48"/>
  <c r="Q170" i="48"/>
  <c r="P170" i="48"/>
  <c r="O170" i="48"/>
  <c r="N170" i="48"/>
  <c r="M170" i="48"/>
  <c r="L170" i="48"/>
  <c r="K170" i="48"/>
  <c r="J170" i="48"/>
  <c r="I170" i="48"/>
  <c r="E170" i="48"/>
  <c r="AN169" i="48"/>
  <c r="AM169" i="48"/>
  <c r="AL169" i="48"/>
  <c r="AK169" i="48"/>
  <c r="AJ169" i="48"/>
  <c r="AI169" i="48"/>
  <c r="AH169" i="48"/>
  <c r="Q169" i="48"/>
  <c r="P169" i="48"/>
  <c r="O169" i="48"/>
  <c r="N169" i="48"/>
  <c r="M169" i="48"/>
  <c r="L169" i="48"/>
  <c r="K169" i="48"/>
  <c r="J169" i="48"/>
  <c r="I169" i="48"/>
  <c r="E169" i="48"/>
  <c r="AN168" i="48"/>
  <c r="AM168" i="48"/>
  <c r="AL168" i="48"/>
  <c r="AK168" i="48"/>
  <c r="AJ168" i="48"/>
  <c r="AI168" i="48"/>
  <c r="AH168" i="48"/>
  <c r="Q168" i="48"/>
  <c r="P168" i="48"/>
  <c r="O168" i="48"/>
  <c r="N168" i="48"/>
  <c r="M168" i="48"/>
  <c r="L168" i="48"/>
  <c r="K168" i="48"/>
  <c r="J168" i="48"/>
  <c r="I168" i="48"/>
  <c r="E168" i="48"/>
  <c r="AN167" i="48"/>
  <c r="AM167" i="48"/>
  <c r="AL167" i="48"/>
  <c r="AK167" i="48"/>
  <c r="AJ167" i="48"/>
  <c r="AI167" i="48"/>
  <c r="AH167" i="48"/>
  <c r="Q167" i="48"/>
  <c r="P167" i="48"/>
  <c r="O167" i="48"/>
  <c r="N167" i="48"/>
  <c r="M167" i="48"/>
  <c r="L167" i="48"/>
  <c r="K167" i="48"/>
  <c r="J167" i="48"/>
  <c r="I167" i="48"/>
  <c r="E167" i="48"/>
  <c r="AN166" i="48"/>
  <c r="AM166" i="48"/>
  <c r="AL166" i="48"/>
  <c r="AK166" i="48"/>
  <c r="AJ166" i="48"/>
  <c r="AI166" i="48"/>
  <c r="AH166" i="48"/>
  <c r="Q166" i="48"/>
  <c r="P166" i="48"/>
  <c r="O166" i="48"/>
  <c r="N166" i="48"/>
  <c r="M166" i="48"/>
  <c r="L166" i="48"/>
  <c r="K166" i="48"/>
  <c r="J166" i="48"/>
  <c r="I166" i="48"/>
  <c r="E166" i="48"/>
  <c r="AN165" i="48"/>
  <c r="AM165" i="48"/>
  <c r="AL165" i="48"/>
  <c r="AK165" i="48"/>
  <c r="AJ165" i="48"/>
  <c r="AI165" i="48"/>
  <c r="AH165" i="48"/>
  <c r="Q165" i="48"/>
  <c r="P165" i="48"/>
  <c r="O165" i="48"/>
  <c r="N165" i="48"/>
  <c r="M165" i="48"/>
  <c r="L165" i="48"/>
  <c r="K165" i="48"/>
  <c r="J165" i="48"/>
  <c r="I165" i="48"/>
  <c r="E165" i="48"/>
  <c r="AN164" i="48"/>
  <c r="AM164" i="48"/>
  <c r="AL164" i="48"/>
  <c r="AK164" i="48"/>
  <c r="AJ164" i="48"/>
  <c r="AI164" i="48"/>
  <c r="AH164" i="48"/>
  <c r="Q164" i="48"/>
  <c r="P164" i="48"/>
  <c r="O164" i="48"/>
  <c r="N164" i="48"/>
  <c r="M164" i="48"/>
  <c r="L164" i="48"/>
  <c r="K164" i="48"/>
  <c r="J164" i="48"/>
  <c r="I164" i="48"/>
  <c r="E164" i="48"/>
  <c r="AN163" i="48"/>
  <c r="AM163" i="48"/>
  <c r="AL163" i="48"/>
  <c r="AK163" i="48"/>
  <c r="AJ163" i="48"/>
  <c r="AI163" i="48"/>
  <c r="AH163" i="48"/>
  <c r="Q163" i="48"/>
  <c r="P163" i="48"/>
  <c r="O163" i="48"/>
  <c r="N163" i="48"/>
  <c r="M163" i="48"/>
  <c r="L163" i="48"/>
  <c r="K163" i="48"/>
  <c r="J163" i="48"/>
  <c r="I163" i="48"/>
  <c r="E163" i="48"/>
  <c r="AN162" i="48"/>
  <c r="AM162" i="48"/>
  <c r="AL162" i="48"/>
  <c r="AK162" i="48"/>
  <c r="AJ162" i="48"/>
  <c r="AI162" i="48"/>
  <c r="AH162" i="48"/>
  <c r="Q162" i="48"/>
  <c r="P162" i="48"/>
  <c r="O162" i="48"/>
  <c r="N162" i="48"/>
  <c r="M162" i="48"/>
  <c r="L162" i="48"/>
  <c r="K162" i="48"/>
  <c r="J162" i="48"/>
  <c r="I162" i="48"/>
  <c r="E162" i="48"/>
  <c r="AN161" i="48"/>
  <c r="AM161" i="48"/>
  <c r="AL161" i="48"/>
  <c r="AK161" i="48"/>
  <c r="AJ161" i="48"/>
  <c r="AI161" i="48"/>
  <c r="AH161" i="48"/>
  <c r="Q161" i="48"/>
  <c r="P161" i="48"/>
  <c r="O161" i="48"/>
  <c r="N161" i="48"/>
  <c r="M161" i="48"/>
  <c r="L161" i="48"/>
  <c r="K161" i="48"/>
  <c r="J161" i="48"/>
  <c r="I161" i="48"/>
  <c r="E161" i="48"/>
  <c r="AN160" i="48"/>
  <c r="AM160" i="48"/>
  <c r="AL160" i="48"/>
  <c r="AK160" i="48"/>
  <c r="AJ160" i="48"/>
  <c r="AI160" i="48"/>
  <c r="AH160" i="48"/>
  <c r="Q160" i="48"/>
  <c r="P160" i="48"/>
  <c r="O160" i="48"/>
  <c r="N160" i="48"/>
  <c r="M160" i="48"/>
  <c r="L160" i="48"/>
  <c r="K160" i="48"/>
  <c r="J160" i="48"/>
  <c r="I160" i="48"/>
  <c r="E160" i="48"/>
  <c r="AN159" i="48"/>
  <c r="AM159" i="48"/>
  <c r="AL159" i="48"/>
  <c r="AK159" i="48"/>
  <c r="AJ159" i="48"/>
  <c r="AI159" i="48"/>
  <c r="AH159" i="48"/>
  <c r="Q159" i="48"/>
  <c r="P159" i="48"/>
  <c r="O159" i="48"/>
  <c r="N159" i="48"/>
  <c r="M159" i="48"/>
  <c r="L159" i="48"/>
  <c r="K159" i="48"/>
  <c r="J159" i="48"/>
  <c r="I159" i="48"/>
  <c r="E159" i="48"/>
  <c r="AN158" i="48"/>
  <c r="AM158" i="48"/>
  <c r="AL158" i="48"/>
  <c r="AK158" i="48"/>
  <c r="AJ158" i="48"/>
  <c r="AI158" i="48"/>
  <c r="AH158" i="48"/>
  <c r="Q158" i="48"/>
  <c r="P158" i="48"/>
  <c r="O158" i="48"/>
  <c r="N158" i="48"/>
  <c r="M158" i="48"/>
  <c r="L158" i="48"/>
  <c r="K158" i="48"/>
  <c r="J158" i="48"/>
  <c r="I158" i="48"/>
  <c r="E158" i="48"/>
  <c r="AN157" i="48"/>
  <c r="AM157" i="48"/>
  <c r="AL157" i="48"/>
  <c r="AK157" i="48"/>
  <c r="AJ157" i="48"/>
  <c r="AI157" i="48"/>
  <c r="AH157" i="48"/>
  <c r="Q157" i="48"/>
  <c r="P157" i="48"/>
  <c r="O157" i="48"/>
  <c r="N157" i="48"/>
  <c r="M157" i="48"/>
  <c r="L157" i="48"/>
  <c r="K157" i="48"/>
  <c r="J157" i="48"/>
  <c r="I157" i="48"/>
  <c r="E157" i="48"/>
  <c r="AN156" i="48"/>
  <c r="AM156" i="48"/>
  <c r="AL156" i="48"/>
  <c r="AK156" i="48"/>
  <c r="AJ156" i="48"/>
  <c r="AI156" i="48"/>
  <c r="AH156" i="48"/>
  <c r="Q156" i="48"/>
  <c r="P156" i="48"/>
  <c r="O156" i="48"/>
  <c r="N156" i="48"/>
  <c r="M156" i="48"/>
  <c r="L156" i="48"/>
  <c r="K156" i="48"/>
  <c r="J156" i="48"/>
  <c r="I156" i="48"/>
  <c r="E156" i="48"/>
  <c r="AN155" i="48"/>
  <c r="AM155" i="48"/>
  <c r="AL155" i="48"/>
  <c r="AK155" i="48"/>
  <c r="AJ155" i="48"/>
  <c r="AI155" i="48"/>
  <c r="AH155" i="48"/>
  <c r="Q155" i="48"/>
  <c r="P155" i="48"/>
  <c r="O155" i="48"/>
  <c r="N155" i="48"/>
  <c r="M155" i="48"/>
  <c r="L155" i="48"/>
  <c r="K155" i="48"/>
  <c r="J155" i="48"/>
  <c r="I155" i="48"/>
  <c r="E155" i="48"/>
  <c r="AN154" i="48"/>
  <c r="AM154" i="48"/>
  <c r="AL154" i="48"/>
  <c r="AK154" i="48"/>
  <c r="AJ154" i="48"/>
  <c r="AI154" i="48"/>
  <c r="AH154" i="48"/>
  <c r="Q154" i="48"/>
  <c r="P154" i="48"/>
  <c r="O154" i="48"/>
  <c r="N154" i="48"/>
  <c r="M154" i="48"/>
  <c r="L154" i="48"/>
  <c r="K154" i="48"/>
  <c r="J154" i="48"/>
  <c r="I154" i="48"/>
  <c r="E154" i="48"/>
  <c r="AN153" i="48"/>
  <c r="AM153" i="48"/>
  <c r="AL153" i="48"/>
  <c r="AK153" i="48"/>
  <c r="AJ153" i="48"/>
  <c r="AI153" i="48"/>
  <c r="AH153" i="48"/>
  <c r="Q153" i="48"/>
  <c r="P153" i="48"/>
  <c r="O153" i="48"/>
  <c r="N153" i="48"/>
  <c r="M153" i="48"/>
  <c r="L153" i="48"/>
  <c r="K153" i="48"/>
  <c r="J153" i="48"/>
  <c r="I153" i="48"/>
  <c r="E153" i="48"/>
  <c r="AN152" i="48"/>
  <c r="AM152" i="48"/>
  <c r="AL152" i="48"/>
  <c r="AK152" i="48"/>
  <c r="AJ152" i="48"/>
  <c r="AI152" i="48"/>
  <c r="AH152" i="48"/>
  <c r="Q152" i="48"/>
  <c r="P152" i="48"/>
  <c r="O152" i="48"/>
  <c r="N152" i="48"/>
  <c r="M152" i="48"/>
  <c r="L152" i="48"/>
  <c r="K152" i="48"/>
  <c r="J152" i="48"/>
  <c r="I152" i="48"/>
  <c r="E152" i="48"/>
  <c r="AN151" i="48"/>
  <c r="AM151" i="48"/>
  <c r="AL151" i="48"/>
  <c r="AK151" i="48"/>
  <c r="AJ151" i="48"/>
  <c r="AI151" i="48"/>
  <c r="AH151" i="48"/>
  <c r="Q151" i="48"/>
  <c r="P151" i="48"/>
  <c r="O151" i="48"/>
  <c r="N151" i="48"/>
  <c r="M151" i="48"/>
  <c r="L151" i="48"/>
  <c r="K151" i="48"/>
  <c r="J151" i="48"/>
  <c r="I151" i="48"/>
  <c r="E151" i="48"/>
  <c r="AN150" i="48"/>
  <c r="AM150" i="48"/>
  <c r="AL150" i="48"/>
  <c r="AK150" i="48"/>
  <c r="AJ150" i="48"/>
  <c r="AI150" i="48"/>
  <c r="AH150" i="48"/>
  <c r="Q150" i="48"/>
  <c r="P150" i="48"/>
  <c r="O150" i="48"/>
  <c r="N150" i="48"/>
  <c r="M150" i="48"/>
  <c r="L150" i="48"/>
  <c r="K150" i="48"/>
  <c r="J150" i="48"/>
  <c r="I150" i="48"/>
  <c r="E150" i="48"/>
  <c r="AN149" i="48"/>
  <c r="AM149" i="48"/>
  <c r="AL149" i="48"/>
  <c r="AK149" i="48"/>
  <c r="AJ149" i="48"/>
  <c r="AI149" i="48"/>
  <c r="AH149" i="48"/>
  <c r="Q149" i="48"/>
  <c r="P149" i="48"/>
  <c r="O149" i="48"/>
  <c r="N149" i="48"/>
  <c r="M149" i="48"/>
  <c r="L149" i="48"/>
  <c r="K149" i="48"/>
  <c r="J149" i="48"/>
  <c r="I149" i="48"/>
  <c r="E149" i="48"/>
  <c r="AN148" i="48"/>
  <c r="AM148" i="48"/>
  <c r="AL148" i="48"/>
  <c r="AK148" i="48"/>
  <c r="AJ148" i="48"/>
  <c r="AI148" i="48"/>
  <c r="AH148" i="48"/>
  <c r="Q148" i="48"/>
  <c r="P148" i="48"/>
  <c r="O148" i="48"/>
  <c r="N148" i="48"/>
  <c r="M148" i="48"/>
  <c r="L148" i="48"/>
  <c r="K148" i="48"/>
  <c r="J148" i="48"/>
  <c r="I148" i="48"/>
  <c r="E148" i="48"/>
  <c r="AN147" i="48"/>
  <c r="AM147" i="48"/>
  <c r="AL147" i="48"/>
  <c r="AK147" i="48"/>
  <c r="AJ147" i="48"/>
  <c r="AI147" i="48"/>
  <c r="AH147" i="48"/>
  <c r="Q147" i="48"/>
  <c r="P147" i="48"/>
  <c r="O147" i="48"/>
  <c r="N147" i="48"/>
  <c r="M147" i="48"/>
  <c r="L147" i="48"/>
  <c r="K147" i="48"/>
  <c r="J147" i="48"/>
  <c r="I147" i="48"/>
  <c r="E147" i="48"/>
  <c r="AN146" i="48"/>
  <c r="AM146" i="48"/>
  <c r="AL146" i="48"/>
  <c r="AK146" i="48"/>
  <c r="AJ146" i="48"/>
  <c r="AI146" i="48"/>
  <c r="AH146" i="48"/>
  <c r="Q146" i="48"/>
  <c r="P146" i="48"/>
  <c r="O146" i="48"/>
  <c r="N146" i="48"/>
  <c r="M146" i="48"/>
  <c r="L146" i="48"/>
  <c r="K146" i="48"/>
  <c r="J146" i="48"/>
  <c r="I146" i="48"/>
  <c r="E146" i="48"/>
  <c r="AN145" i="48"/>
  <c r="AM145" i="48"/>
  <c r="AL145" i="48"/>
  <c r="AK145" i="48"/>
  <c r="AJ145" i="48"/>
  <c r="AI145" i="48"/>
  <c r="AH145" i="48"/>
  <c r="Q145" i="48"/>
  <c r="P145" i="48"/>
  <c r="O145" i="48"/>
  <c r="N145" i="48"/>
  <c r="M145" i="48"/>
  <c r="L145" i="48"/>
  <c r="K145" i="48"/>
  <c r="J145" i="48"/>
  <c r="I145" i="48"/>
  <c r="E145" i="48"/>
  <c r="AN144" i="48"/>
  <c r="AM144" i="48"/>
  <c r="AL144" i="48"/>
  <c r="AK144" i="48"/>
  <c r="AJ144" i="48"/>
  <c r="AI144" i="48"/>
  <c r="AH144" i="48"/>
  <c r="Q144" i="48"/>
  <c r="P144" i="48"/>
  <c r="O144" i="48"/>
  <c r="N144" i="48"/>
  <c r="M144" i="48"/>
  <c r="L144" i="48"/>
  <c r="K144" i="48"/>
  <c r="J144" i="48"/>
  <c r="I144" i="48"/>
  <c r="E144" i="48"/>
  <c r="AN143" i="48"/>
  <c r="AM143" i="48"/>
  <c r="AL143" i="48"/>
  <c r="AK143" i="48"/>
  <c r="AJ143" i="48"/>
  <c r="AI143" i="48"/>
  <c r="AH143" i="48"/>
  <c r="Q143" i="48"/>
  <c r="P143" i="48"/>
  <c r="O143" i="48"/>
  <c r="N143" i="48"/>
  <c r="M143" i="48"/>
  <c r="L143" i="48"/>
  <c r="K143" i="48"/>
  <c r="J143" i="48"/>
  <c r="I143" i="48"/>
  <c r="E143" i="48"/>
  <c r="AN142" i="48"/>
  <c r="AM142" i="48"/>
  <c r="AL142" i="48"/>
  <c r="AK142" i="48"/>
  <c r="AJ142" i="48"/>
  <c r="AI142" i="48"/>
  <c r="AH142" i="48"/>
  <c r="Q142" i="48"/>
  <c r="P142" i="48"/>
  <c r="O142" i="48"/>
  <c r="N142" i="48"/>
  <c r="M142" i="48"/>
  <c r="L142" i="48"/>
  <c r="K142" i="48"/>
  <c r="J142" i="48"/>
  <c r="I142" i="48"/>
  <c r="E142" i="48"/>
  <c r="AN141" i="48"/>
  <c r="AM141" i="48"/>
  <c r="AL141" i="48"/>
  <c r="AK141" i="48"/>
  <c r="AJ141" i="48"/>
  <c r="AI141" i="48"/>
  <c r="AH141" i="48"/>
  <c r="Q141" i="48"/>
  <c r="P141" i="48"/>
  <c r="O141" i="48"/>
  <c r="N141" i="48"/>
  <c r="M141" i="48"/>
  <c r="L141" i="48"/>
  <c r="K141" i="48"/>
  <c r="J141" i="48"/>
  <c r="I141" i="48"/>
  <c r="E141" i="48"/>
  <c r="AN140" i="48"/>
  <c r="AM140" i="48"/>
  <c r="AL140" i="48"/>
  <c r="AK140" i="48"/>
  <c r="AJ140" i="48"/>
  <c r="AI140" i="48"/>
  <c r="AH140" i="48"/>
  <c r="Q140" i="48"/>
  <c r="P140" i="48"/>
  <c r="O140" i="48"/>
  <c r="N140" i="48"/>
  <c r="M140" i="48"/>
  <c r="L140" i="48"/>
  <c r="K140" i="48"/>
  <c r="J140" i="48"/>
  <c r="I140" i="48"/>
  <c r="E140" i="48"/>
  <c r="AN139" i="48"/>
  <c r="AM139" i="48"/>
  <c r="AL139" i="48"/>
  <c r="AK139" i="48"/>
  <c r="AJ139" i="48"/>
  <c r="AI139" i="48"/>
  <c r="AH139" i="48"/>
  <c r="Q139" i="48"/>
  <c r="P139" i="48"/>
  <c r="O139" i="48"/>
  <c r="N139" i="48"/>
  <c r="M139" i="48"/>
  <c r="L139" i="48"/>
  <c r="K139" i="48"/>
  <c r="J139" i="48"/>
  <c r="I139" i="48"/>
  <c r="E139" i="48"/>
  <c r="AN138" i="48"/>
  <c r="AM138" i="48"/>
  <c r="AL138" i="48"/>
  <c r="AK138" i="48"/>
  <c r="AJ138" i="48"/>
  <c r="AI138" i="48"/>
  <c r="AH138" i="48"/>
  <c r="Q138" i="48"/>
  <c r="P138" i="48"/>
  <c r="O138" i="48"/>
  <c r="N138" i="48"/>
  <c r="M138" i="48"/>
  <c r="L138" i="48"/>
  <c r="K138" i="48"/>
  <c r="J138" i="48"/>
  <c r="I138" i="48"/>
  <c r="E138" i="48"/>
  <c r="AN137" i="48"/>
  <c r="AM137" i="48"/>
  <c r="AL137" i="48"/>
  <c r="AK137" i="48"/>
  <c r="AJ137" i="48"/>
  <c r="AI137" i="48"/>
  <c r="AH137" i="48"/>
  <c r="Q137" i="48"/>
  <c r="P137" i="48"/>
  <c r="O137" i="48"/>
  <c r="N137" i="48"/>
  <c r="M137" i="48"/>
  <c r="L137" i="48"/>
  <c r="K137" i="48"/>
  <c r="J137" i="48"/>
  <c r="I137" i="48"/>
  <c r="E137" i="48"/>
  <c r="AN136" i="48"/>
  <c r="AM136" i="48"/>
  <c r="AL136" i="48"/>
  <c r="AK136" i="48"/>
  <c r="AJ136" i="48"/>
  <c r="AI136" i="48"/>
  <c r="AH136" i="48"/>
  <c r="Q136" i="48"/>
  <c r="P136" i="48"/>
  <c r="O136" i="48"/>
  <c r="N136" i="48"/>
  <c r="M136" i="48"/>
  <c r="L136" i="48"/>
  <c r="K136" i="48"/>
  <c r="J136" i="48"/>
  <c r="I136" i="48"/>
  <c r="E136" i="48"/>
  <c r="AN135" i="48"/>
  <c r="AM135" i="48"/>
  <c r="AL135" i="48"/>
  <c r="AK135" i="48"/>
  <c r="AJ135" i="48"/>
  <c r="AI135" i="48"/>
  <c r="AH135" i="48"/>
  <c r="Q135" i="48"/>
  <c r="P135" i="48"/>
  <c r="O135" i="48"/>
  <c r="N135" i="48"/>
  <c r="M135" i="48"/>
  <c r="L135" i="48"/>
  <c r="K135" i="48"/>
  <c r="J135" i="48"/>
  <c r="I135" i="48"/>
  <c r="E135" i="48"/>
  <c r="AN134" i="48"/>
  <c r="AM134" i="48"/>
  <c r="AL134" i="48"/>
  <c r="AK134" i="48"/>
  <c r="AJ134" i="48"/>
  <c r="AI134" i="48"/>
  <c r="AH134" i="48"/>
  <c r="Q134" i="48"/>
  <c r="P134" i="48"/>
  <c r="O134" i="48"/>
  <c r="N134" i="48"/>
  <c r="M134" i="48"/>
  <c r="L134" i="48"/>
  <c r="K134" i="48"/>
  <c r="J134" i="48"/>
  <c r="I134" i="48"/>
  <c r="E134" i="48"/>
  <c r="AN133" i="48"/>
  <c r="AM133" i="48"/>
  <c r="AL133" i="48"/>
  <c r="AK133" i="48"/>
  <c r="AJ133" i="48"/>
  <c r="AI133" i="48"/>
  <c r="AH133" i="48"/>
  <c r="Q133" i="48"/>
  <c r="P133" i="48"/>
  <c r="O133" i="48"/>
  <c r="N133" i="48"/>
  <c r="M133" i="48"/>
  <c r="L133" i="48"/>
  <c r="K133" i="48"/>
  <c r="J133" i="48"/>
  <c r="I133" i="48"/>
  <c r="E133" i="48"/>
  <c r="AN132" i="48"/>
  <c r="AM132" i="48"/>
  <c r="AL132" i="48"/>
  <c r="AK132" i="48"/>
  <c r="AJ132" i="48"/>
  <c r="AI132" i="48"/>
  <c r="AH132" i="48"/>
  <c r="Q132" i="48"/>
  <c r="P132" i="48"/>
  <c r="O132" i="48"/>
  <c r="N132" i="48"/>
  <c r="M132" i="48"/>
  <c r="L132" i="48"/>
  <c r="K132" i="48"/>
  <c r="J132" i="48"/>
  <c r="I132" i="48"/>
  <c r="E132" i="48"/>
  <c r="AN131" i="48"/>
  <c r="AM131" i="48"/>
  <c r="AL131" i="48"/>
  <c r="AK131" i="48"/>
  <c r="AJ131" i="48"/>
  <c r="AI131" i="48"/>
  <c r="AH131" i="48"/>
  <c r="Q131" i="48"/>
  <c r="P131" i="48"/>
  <c r="O131" i="48"/>
  <c r="N131" i="48"/>
  <c r="M131" i="48"/>
  <c r="L131" i="48"/>
  <c r="K131" i="48"/>
  <c r="J131" i="48"/>
  <c r="I131" i="48"/>
  <c r="E131" i="48"/>
  <c r="AN130" i="48"/>
  <c r="AM130" i="48"/>
  <c r="AL130" i="48"/>
  <c r="AK130" i="48"/>
  <c r="AJ130" i="48"/>
  <c r="AI130" i="48"/>
  <c r="AH130" i="48"/>
  <c r="Q130" i="48"/>
  <c r="P130" i="48"/>
  <c r="O130" i="48"/>
  <c r="N130" i="48"/>
  <c r="M130" i="48"/>
  <c r="L130" i="48"/>
  <c r="K130" i="48"/>
  <c r="J130" i="48"/>
  <c r="I130" i="48"/>
  <c r="E130" i="48"/>
  <c r="AN129" i="48"/>
  <c r="AM129" i="48"/>
  <c r="AL129" i="48"/>
  <c r="AK129" i="48"/>
  <c r="AJ129" i="48"/>
  <c r="AI129" i="48"/>
  <c r="AH129" i="48"/>
  <c r="Q129" i="48"/>
  <c r="P129" i="48"/>
  <c r="O129" i="48"/>
  <c r="N129" i="48"/>
  <c r="M129" i="48"/>
  <c r="L129" i="48"/>
  <c r="K129" i="48"/>
  <c r="J129" i="48"/>
  <c r="I129" i="48"/>
  <c r="E129" i="48"/>
  <c r="AN128" i="48"/>
  <c r="AM128" i="48"/>
  <c r="AL128" i="48"/>
  <c r="AK128" i="48"/>
  <c r="AJ128" i="48"/>
  <c r="AI128" i="48"/>
  <c r="AH128" i="48"/>
  <c r="Q128" i="48"/>
  <c r="P128" i="48"/>
  <c r="O128" i="48"/>
  <c r="N128" i="48"/>
  <c r="M128" i="48"/>
  <c r="L128" i="48"/>
  <c r="K128" i="48"/>
  <c r="J128" i="48"/>
  <c r="I128" i="48"/>
  <c r="E128" i="48"/>
  <c r="AN127" i="48"/>
  <c r="AM127" i="48"/>
  <c r="AL127" i="48"/>
  <c r="AK127" i="48"/>
  <c r="AJ127" i="48"/>
  <c r="AI127" i="48"/>
  <c r="AH127" i="48"/>
  <c r="Q127" i="48"/>
  <c r="P127" i="48"/>
  <c r="O127" i="48"/>
  <c r="N127" i="48"/>
  <c r="M127" i="48"/>
  <c r="L127" i="48"/>
  <c r="K127" i="48"/>
  <c r="J127" i="48"/>
  <c r="I127" i="48"/>
  <c r="E127" i="48"/>
  <c r="AN126" i="48"/>
  <c r="AM126" i="48"/>
  <c r="AL126" i="48"/>
  <c r="AK126" i="48"/>
  <c r="AJ126" i="48"/>
  <c r="AI126" i="48"/>
  <c r="AH126" i="48"/>
  <c r="Q126" i="48"/>
  <c r="P126" i="48"/>
  <c r="O126" i="48"/>
  <c r="N126" i="48"/>
  <c r="M126" i="48"/>
  <c r="L126" i="48"/>
  <c r="K126" i="48"/>
  <c r="J126" i="48"/>
  <c r="I126" i="48"/>
  <c r="E126" i="48"/>
  <c r="AN125" i="48"/>
  <c r="AM125" i="48"/>
  <c r="AL125" i="48"/>
  <c r="AK125" i="48"/>
  <c r="AJ125" i="48"/>
  <c r="AI125" i="48"/>
  <c r="AH125" i="48"/>
  <c r="Q125" i="48"/>
  <c r="P125" i="48"/>
  <c r="O125" i="48"/>
  <c r="N125" i="48"/>
  <c r="M125" i="48"/>
  <c r="L125" i="48"/>
  <c r="K125" i="48"/>
  <c r="J125" i="48"/>
  <c r="I125" i="48"/>
  <c r="E125" i="48"/>
  <c r="AN124" i="48"/>
  <c r="AM124" i="48"/>
  <c r="AL124" i="48"/>
  <c r="AK124" i="48"/>
  <c r="AJ124" i="48"/>
  <c r="AI124" i="48"/>
  <c r="AH124" i="48"/>
  <c r="Q124" i="48"/>
  <c r="P124" i="48"/>
  <c r="O124" i="48"/>
  <c r="N124" i="48"/>
  <c r="M124" i="48"/>
  <c r="L124" i="48"/>
  <c r="K124" i="48"/>
  <c r="J124" i="48"/>
  <c r="I124" i="48"/>
  <c r="E124" i="48"/>
  <c r="AN123" i="48"/>
  <c r="AM123" i="48"/>
  <c r="AL123" i="48"/>
  <c r="AK123" i="48"/>
  <c r="AJ123" i="48"/>
  <c r="AI123" i="48"/>
  <c r="AH123" i="48"/>
  <c r="Q123" i="48"/>
  <c r="P123" i="48"/>
  <c r="O123" i="48"/>
  <c r="N123" i="48"/>
  <c r="M123" i="48"/>
  <c r="L123" i="48"/>
  <c r="K123" i="48"/>
  <c r="J123" i="48"/>
  <c r="I123" i="48"/>
  <c r="E123" i="48"/>
  <c r="AN122" i="48"/>
  <c r="AM122" i="48"/>
  <c r="AL122" i="48"/>
  <c r="AK122" i="48"/>
  <c r="AJ122" i="48"/>
  <c r="AI122" i="48"/>
  <c r="AH122" i="48"/>
  <c r="Q122" i="48"/>
  <c r="P122" i="48"/>
  <c r="O122" i="48"/>
  <c r="N122" i="48"/>
  <c r="M122" i="48"/>
  <c r="L122" i="48"/>
  <c r="K122" i="48"/>
  <c r="J122" i="48"/>
  <c r="I122" i="48"/>
  <c r="E122" i="48"/>
  <c r="AN121" i="48"/>
  <c r="AM121" i="48"/>
  <c r="AL121" i="48"/>
  <c r="AK121" i="48"/>
  <c r="AJ121" i="48"/>
  <c r="AI121" i="48"/>
  <c r="AH121" i="48"/>
  <c r="Q121" i="48"/>
  <c r="P121" i="48"/>
  <c r="O121" i="48"/>
  <c r="N121" i="48"/>
  <c r="M121" i="48"/>
  <c r="L121" i="48"/>
  <c r="K121" i="48"/>
  <c r="J121" i="48"/>
  <c r="I121" i="48"/>
  <c r="E121" i="48"/>
  <c r="AN120" i="48"/>
  <c r="AM120" i="48"/>
  <c r="AL120" i="48"/>
  <c r="AK120" i="48"/>
  <c r="AJ120" i="48"/>
  <c r="AI120" i="48"/>
  <c r="AH120" i="48"/>
  <c r="Q120" i="48"/>
  <c r="P120" i="48"/>
  <c r="O120" i="48"/>
  <c r="N120" i="48"/>
  <c r="M120" i="48"/>
  <c r="L120" i="48"/>
  <c r="K120" i="48"/>
  <c r="J120" i="48"/>
  <c r="I120" i="48"/>
  <c r="E120" i="48"/>
  <c r="AN119" i="48"/>
  <c r="AM119" i="48"/>
  <c r="AL119" i="48"/>
  <c r="AK119" i="48"/>
  <c r="AJ119" i="48"/>
  <c r="AI119" i="48"/>
  <c r="AH119" i="48"/>
  <c r="Q119" i="48"/>
  <c r="P119" i="48"/>
  <c r="O119" i="48"/>
  <c r="N119" i="48"/>
  <c r="M119" i="48"/>
  <c r="L119" i="48"/>
  <c r="K119" i="48"/>
  <c r="J119" i="48"/>
  <c r="I119" i="48"/>
  <c r="E119" i="48"/>
  <c r="AN118" i="48"/>
  <c r="AM118" i="48"/>
  <c r="AL118" i="48"/>
  <c r="AK118" i="48"/>
  <c r="AJ118" i="48"/>
  <c r="AI118" i="48"/>
  <c r="AH118" i="48"/>
  <c r="Q118" i="48"/>
  <c r="P118" i="48"/>
  <c r="O118" i="48"/>
  <c r="N118" i="48"/>
  <c r="M118" i="48"/>
  <c r="L118" i="48"/>
  <c r="K118" i="48"/>
  <c r="J118" i="48"/>
  <c r="I118" i="48"/>
  <c r="E118" i="48"/>
  <c r="AN117" i="48"/>
  <c r="AM117" i="48"/>
  <c r="AL117" i="48"/>
  <c r="AK117" i="48"/>
  <c r="AJ117" i="48"/>
  <c r="AI117" i="48"/>
  <c r="AH117" i="48"/>
  <c r="Q117" i="48"/>
  <c r="P117" i="48"/>
  <c r="O117" i="48"/>
  <c r="N117" i="48"/>
  <c r="M117" i="48"/>
  <c r="L117" i="48"/>
  <c r="K117" i="48"/>
  <c r="J117" i="48"/>
  <c r="I117" i="48"/>
  <c r="E117" i="48"/>
  <c r="AN116" i="48"/>
  <c r="AM116" i="48"/>
  <c r="AL116" i="48"/>
  <c r="AK116" i="48"/>
  <c r="AJ116" i="48"/>
  <c r="AI116" i="48"/>
  <c r="AH116" i="48"/>
  <c r="Q116" i="48"/>
  <c r="P116" i="48"/>
  <c r="O116" i="48"/>
  <c r="N116" i="48"/>
  <c r="M116" i="48"/>
  <c r="L116" i="48"/>
  <c r="K116" i="48"/>
  <c r="J116" i="48"/>
  <c r="I116" i="48"/>
  <c r="E116" i="48"/>
  <c r="AN115" i="48"/>
  <c r="AM115" i="48"/>
  <c r="AL115" i="48"/>
  <c r="AK115" i="48"/>
  <c r="AJ115" i="48"/>
  <c r="AI115" i="48"/>
  <c r="AH115" i="48"/>
  <c r="Q115" i="48"/>
  <c r="P115" i="48"/>
  <c r="O115" i="48"/>
  <c r="N115" i="48"/>
  <c r="M115" i="48"/>
  <c r="L115" i="48"/>
  <c r="K115" i="48"/>
  <c r="J115" i="48"/>
  <c r="I115" i="48"/>
  <c r="E115" i="48"/>
  <c r="AN114" i="48"/>
  <c r="AM114" i="48"/>
  <c r="AL114" i="48"/>
  <c r="AK114" i="48"/>
  <c r="AJ114" i="48"/>
  <c r="AI114" i="48"/>
  <c r="AH114" i="48"/>
  <c r="Q114" i="48"/>
  <c r="P114" i="48"/>
  <c r="O114" i="48"/>
  <c r="N114" i="48"/>
  <c r="M114" i="48"/>
  <c r="L114" i="48"/>
  <c r="K114" i="48"/>
  <c r="J114" i="48"/>
  <c r="I114" i="48"/>
  <c r="E114" i="48"/>
  <c r="AN113" i="48"/>
  <c r="AM113" i="48"/>
  <c r="AL113" i="48"/>
  <c r="AK113" i="48"/>
  <c r="AJ113" i="48"/>
  <c r="AI113" i="48"/>
  <c r="AH113" i="48"/>
  <c r="Q113" i="48"/>
  <c r="P113" i="48"/>
  <c r="O113" i="48"/>
  <c r="N113" i="48"/>
  <c r="M113" i="48"/>
  <c r="L113" i="48"/>
  <c r="K113" i="48"/>
  <c r="J113" i="48"/>
  <c r="I113" i="48"/>
  <c r="E113" i="48"/>
  <c r="AN112" i="48"/>
  <c r="AM112" i="48"/>
  <c r="AL112" i="48"/>
  <c r="AK112" i="48"/>
  <c r="AJ112" i="48"/>
  <c r="AI112" i="48"/>
  <c r="AH112" i="48"/>
  <c r="Q112" i="48"/>
  <c r="P112" i="48"/>
  <c r="O112" i="48"/>
  <c r="N112" i="48"/>
  <c r="M112" i="48"/>
  <c r="L112" i="48"/>
  <c r="K112" i="48"/>
  <c r="J112" i="48"/>
  <c r="I112" i="48"/>
  <c r="E112" i="48"/>
  <c r="AN111" i="48"/>
  <c r="AM111" i="48"/>
  <c r="AL111" i="48"/>
  <c r="AK111" i="48"/>
  <c r="AJ111" i="48"/>
  <c r="AI111" i="48"/>
  <c r="AH111" i="48"/>
  <c r="Q111" i="48"/>
  <c r="P111" i="48"/>
  <c r="O111" i="48"/>
  <c r="N111" i="48"/>
  <c r="M111" i="48"/>
  <c r="L111" i="48"/>
  <c r="K111" i="48"/>
  <c r="J111" i="48"/>
  <c r="I111" i="48"/>
  <c r="E111" i="48"/>
  <c r="AN110" i="48"/>
  <c r="AM110" i="48"/>
  <c r="AL110" i="48"/>
  <c r="AK110" i="48"/>
  <c r="AJ110" i="48"/>
  <c r="AI110" i="48"/>
  <c r="AH110" i="48"/>
  <c r="Q110" i="48"/>
  <c r="P110" i="48"/>
  <c r="O110" i="48"/>
  <c r="N110" i="48"/>
  <c r="M110" i="48"/>
  <c r="L110" i="48"/>
  <c r="K110" i="48"/>
  <c r="J110" i="48"/>
  <c r="I110" i="48"/>
  <c r="E110" i="48"/>
  <c r="AN109" i="48"/>
  <c r="AM109" i="48"/>
  <c r="AL109" i="48"/>
  <c r="AK109" i="48"/>
  <c r="AJ109" i="48"/>
  <c r="AI109" i="48"/>
  <c r="AH109" i="48"/>
  <c r="Q109" i="48"/>
  <c r="P109" i="48"/>
  <c r="O109" i="48"/>
  <c r="N109" i="48"/>
  <c r="M109" i="48"/>
  <c r="L109" i="48"/>
  <c r="K109" i="48"/>
  <c r="J109" i="48"/>
  <c r="I109" i="48"/>
  <c r="E109" i="48"/>
  <c r="AN108" i="48"/>
  <c r="AM108" i="48"/>
  <c r="AL108" i="48"/>
  <c r="AK108" i="48"/>
  <c r="AJ108" i="48"/>
  <c r="AI108" i="48"/>
  <c r="AH108" i="48"/>
  <c r="Q108" i="48"/>
  <c r="P108" i="48"/>
  <c r="O108" i="48"/>
  <c r="N108" i="48"/>
  <c r="M108" i="48"/>
  <c r="L108" i="48"/>
  <c r="K108" i="48"/>
  <c r="J108" i="48"/>
  <c r="I108" i="48"/>
  <c r="E108" i="48"/>
  <c r="AN107" i="48"/>
  <c r="AM107" i="48"/>
  <c r="AL107" i="48"/>
  <c r="AK107" i="48"/>
  <c r="AJ107" i="48"/>
  <c r="AI107" i="48"/>
  <c r="AH107" i="48"/>
  <c r="Q107" i="48"/>
  <c r="P107" i="48"/>
  <c r="O107" i="48"/>
  <c r="N107" i="48"/>
  <c r="M107" i="48"/>
  <c r="L107" i="48"/>
  <c r="K107" i="48"/>
  <c r="J107" i="48"/>
  <c r="I107" i="48"/>
  <c r="E107" i="48"/>
  <c r="AN106" i="48"/>
  <c r="AM106" i="48"/>
  <c r="AL106" i="48"/>
  <c r="AK106" i="48"/>
  <c r="AJ106" i="48"/>
  <c r="AI106" i="48"/>
  <c r="AH106" i="48"/>
  <c r="Q106" i="48"/>
  <c r="P106" i="48"/>
  <c r="O106" i="48"/>
  <c r="N106" i="48"/>
  <c r="M106" i="48"/>
  <c r="L106" i="48"/>
  <c r="K106" i="48"/>
  <c r="J106" i="48"/>
  <c r="I106" i="48"/>
  <c r="E106" i="48"/>
  <c r="AN105" i="48"/>
  <c r="AM105" i="48"/>
  <c r="AL105" i="48"/>
  <c r="AK105" i="48"/>
  <c r="AJ105" i="48"/>
  <c r="AI105" i="48"/>
  <c r="AH105" i="48"/>
  <c r="Q105" i="48"/>
  <c r="P105" i="48"/>
  <c r="O105" i="48"/>
  <c r="N105" i="48"/>
  <c r="M105" i="48"/>
  <c r="L105" i="48"/>
  <c r="K105" i="48"/>
  <c r="J105" i="48"/>
  <c r="I105" i="48"/>
  <c r="E105" i="48"/>
  <c r="AN104" i="48"/>
  <c r="AM104" i="48"/>
  <c r="AL104" i="48"/>
  <c r="AK104" i="48"/>
  <c r="AJ104" i="48"/>
  <c r="AI104" i="48"/>
  <c r="AH104" i="48"/>
  <c r="Q104" i="48"/>
  <c r="P104" i="48"/>
  <c r="O104" i="48"/>
  <c r="N104" i="48"/>
  <c r="M104" i="48"/>
  <c r="L104" i="48"/>
  <c r="K104" i="48"/>
  <c r="J104" i="48"/>
  <c r="I104" i="48"/>
  <c r="E104" i="48"/>
  <c r="AN103" i="48"/>
  <c r="AM103" i="48"/>
  <c r="AL103" i="48"/>
  <c r="AK103" i="48"/>
  <c r="AJ103" i="48"/>
  <c r="AI103" i="48"/>
  <c r="AH103" i="48"/>
  <c r="Q103" i="48"/>
  <c r="P103" i="48"/>
  <c r="O103" i="48"/>
  <c r="N103" i="48"/>
  <c r="M103" i="48"/>
  <c r="L103" i="48"/>
  <c r="K103" i="48"/>
  <c r="J103" i="48"/>
  <c r="I103" i="48"/>
  <c r="E103" i="48"/>
  <c r="AN102" i="48"/>
  <c r="AM102" i="48"/>
  <c r="AL102" i="48"/>
  <c r="AK102" i="48"/>
  <c r="AJ102" i="48"/>
  <c r="AI102" i="48"/>
  <c r="AH102" i="48"/>
  <c r="Q102" i="48"/>
  <c r="P102" i="48"/>
  <c r="O102" i="48"/>
  <c r="N102" i="48"/>
  <c r="M102" i="48"/>
  <c r="L102" i="48"/>
  <c r="K102" i="48"/>
  <c r="J102" i="48"/>
  <c r="I102" i="48"/>
  <c r="E102" i="48"/>
  <c r="AN101" i="48"/>
  <c r="AM101" i="48"/>
  <c r="AL101" i="48"/>
  <c r="AK101" i="48"/>
  <c r="AJ101" i="48"/>
  <c r="AI101" i="48"/>
  <c r="AH101" i="48"/>
  <c r="Q101" i="48"/>
  <c r="P101" i="48"/>
  <c r="O101" i="48"/>
  <c r="N101" i="48"/>
  <c r="M101" i="48"/>
  <c r="L101" i="48"/>
  <c r="K101" i="48"/>
  <c r="J101" i="48"/>
  <c r="I101" i="48"/>
  <c r="E101" i="48"/>
  <c r="AN100" i="48"/>
  <c r="AM100" i="48"/>
  <c r="AL100" i="48"/>
  <c r="AK100" i="48"/>
  <c r="AJ100" i="48"/>
  <c r="AI100" i="48"/>
  <c r="AH100" i="48"/>
  <c r="Q100" i="48"/>
  <c r="P100" i="48"/>
  <c r="O100" i="48"/>
  <c r="N100" i="48"/>
  <c r="M100" i="48"/>
  <c r="L100" i="48"/>
  <c r="K100" i="48"/>
  <c r="J100" i="48"/>
  <c r="I100" i="48"/>
  <c r="E100" i="48"/>
  <c r="AN99" i="48"/>
  <c r="AM99" i="48"/>
  <c r="AL99" i="48"/>
  <c r="AK99" i="48"/>
  <c r="AJ99" i="48"/>
  <c r="AI99" i="48"/>
  <c r="AH99" i="48"/>
  <c r="Q99" i="48"/>
  <c r="P99" i="48"/>
  <c r="O99" i="48"/>
  <c r="N99" i="48"/>
  <c r="M99" i="48"/>
  <c r="L99" i="48"/>
  <c r="K99" i="48"/>
  <c r="J99" i="48"/>
  <c r="I99" i="48"/>
  <c r="E99" i="48"/>
  <c r="AN98" i="48"/>
  <c r="AM98" i="48"/>
  <c r="AL98" i="48"/>
  <c r="AK98" i="48"/>
  <c r="AJ98" i="48"/>
  <c r="AI98" i="48"/>
  <c r="AH98" i="48"/>
  <c r="Q98" i="48"/>
  <c r="P98" i="48"/>
  <c r="O98" i="48"/>
  <c r="N98" i="48"/>
  <c r="M98" i="48"/>
  <c r="L98" i="48"/>
  <c r="K98" i="48"/>
  <c r="J98" i="48"/>
  <c r="I98" i="48"/>
  <c r="E98" i="48"/>
  <c r="AN97" i="48"/>
  <c r="AM97" i="48"/>
  <c r="AL97" i="48"/>
  <c r="AK97" i="48"/>
  <c r="AJ97" i="48"/>
  <c r="AI97" i="48"/>
  <c r="AH97" i="48"/>
  <c r="Q97" i="48"/>
  <c r="P97" i="48"/>
  <c r="O97" i="48"/>
  <c r="N97" i="48"/>
  <c r="M97" i="48"/>
  <c r="L97" i="48"/>
  <c r="K97" i="48"/>
  <c r="J97" i="48"/>
  <c r="I97" i="48"/>
  <c r="E97" i="48"/>
  <c r="AN96" i="48"/>
  <c r="AM96" i="48"/>
  <c r="AL96" i="48"/>
  <c r="AK96" i="48"/>
  <c r="AJ96" i="48"/>
  <c r="AI96" i="48"/>
  <c r="AH96" i="48"/>
  <c r="Q96" i="48"/>
  <c r="P96" i="48"/>
  <c r="O96" i="48"/>
  <c r="N96" i="48"/>
  <c r="M96" i="48"/>
  <c r="L96" i="48"/>
  <c r="K96" i="48"/>
  <c r="J96" i="48"/>
  <c r="I96" i="48"/>
  <c r="E96" i="48"/>
  <c r="AN95" i="48"/>
  <c r="AM95" i="48"/>
  <c r="AL95" i="48"/>
  <c r="AK95" i="48"/>
  <c r="AJ95" i="48"/>
  <c r="AI95" i="48"/>
  <c r="AH95" i="48"/>
  <c r="Q95" i="48"/>
  <c r="P95" i="48"/>
  <c r="O95" i="48"/>
  <c r="N95" i="48"/>
  <c r="M95" i="48"/>
  <c r="L95" i="48"/>
  <c r="K95" i="48"/>
  <c r="J95" i="48"/>
  <c r="I95" i="48"/>
  <c r="E95" i="48"/>
  <c r="AN94" i="48"/>
  <c r="AM94" i="48"/>
  <c r="AL94" i="48"/>
  <c r="AK94" i="48"/>
  <c r="AJ94" i="48"/>
  <c r="AI94" i="48"/>
  <c r="AH94" i="48"/>
  <c r="Q94" i="48"/>
  <c r="P94" i="48"/>
  <c r="O94" i="48"/>
  <c r="N94" i="48"/>
  <c r="M94" i="48"/>
  <c r="L94" i="48"/>
  <c r="K94" i="48"/>
  <c r="J94" i="48"/>
  <c r="I94" i="48"/>
  <c r="E94" i="48"/>
  <c r="AN93" i="48"/>
  <c r="AM93" i="48"/>
  <c r="AL93" i="48"/>
  <c r="AK93" i="48"/>
  <c r="AJ93" i="48"/>
  <c r="AI93" i="48"/>
  <c r="AH93" i="48"/>
  <c r="Q93" i="48"/>
  <c r="P93" i="48"/>
  <c r="O93" i="48"/>
  <c r="N93" i="48"/>
  <c r="M93" i="48"/>
  <c r="L93" i="48"/>
  <c r="K93" i="48"/>
  <c r="J93" i="48"/>
  <c r="I93" i="48"/>
  <c r="E93" i="48"/>
  <c r="AN92" i="48"/>
  <c r="AM92" i="48"/>
  <c r="AL92" i="48"/>
  <c r="AK92" i="48"/>
  <c r="AJ92" i="48"/>
  <c r="AI92" i="48"/>
  <c r="AH92" i="48"/>
  <c r="Q92" i="48"/>
  <c r="P92" i="48"/>
  <c r="O92" i="48"/>
  <c r="N92" i="48"/>
  <c r="M92" i="48"/>
  <c r="L92" i="48"/>
  <c r="K92" i="48"/>
  <c r="J92" i="48"/>
  <c r="I92" i="48"/>
  <c r="E92" i="48"/>
  <c r="AN91" i="48"/>
  <c r="AM91" i="48"/>
  <c r="AL91" i="48"/>
  <c r="AK91" i="48"/>
  <c r="AJ91" i="48"/>
  <c r="AI91" i="48"/>
  <c r="AH91" i="48"/>
  <c r="Q91" i="48"/>
  <c r="P91" i="48"/>
  <c r="O91" i="48"/>
  <c r="N91" i="48"/>
  <c r="M91" i="48"/>
  <c r="L91" i="48"/>
  <c r="K91" i="48"/>
  <c r="J91" i="48"/>
  <c r="I91" i="48"/>
  <c r="E91" i="48"/>
  <c r="AN90" i="48"/>
  <c r="AM90" i="48"/>
  <c r="AL90" i="48"/>
  <c r="AK90" i="48"/>
  <c r="AJ90" i="48"/>
  <c r="AI90" i="48"/>
  <c r="AH90" i="48"/>
  <c r="Q90" i="48"/>
  <c r="P90" i="48"/>
  <c r="O90" i="48"/>
  <c r="N90" i="48"/>
  <c r="M90" i="48"/>
  <c r="L90" i="48"/>
  <c r="K90" i="48"/>
  <c r="J90" i="48"/>
  <c r="I90" i="48"/>
  <c r="E90" i="48"/>
  <c r="AN89" i="48"/>
  <c r="AM89" i="48"/>
  <c r="AL89" i="48"/>
  <c r="AK89" i="48"/>
  <c r="AJ89" i="48"/>
  <c r="AI89" i="48"/>
  <c r="AH89" i="48"/>
  <c r="Q89" i="48"/>
  <c r="P89" i="48"/>
  <c r="O89" i="48"/>
  <c r="N89" i="48"/>
  <c r="M89" i="48"/>
  <c r="L89" i="48"/>
  <c r="K89" i="48"/>
  <c r="J89" i="48"/>
  <c r="I89" i="48"/>
  <c r="E89" i="48"/>
  <c r="AN88" i="48"/>
  <c r="AM88" i="48"/>
  <c r="AL88" i="48"/>
  <c r="AK88" i="48"/>
  <c r="AJ88" i="48"/>
  <c r="AI88" i="48"/>
  <c r="AH88" i="48"/>
  <c r="Q88" i="48"/>
  <c r="P88" i="48"/>
  <c r="O88" i="48"/>
  <c r="N88" i="48"/>
  <c r="M88" i="48"/>
  <c r="L88" i="48"/>
  <c r="K88" i="48"/>
  <c r="J88" i="48"/>
  <c r="I88" i="48"/>
  <c r="E88" i="48"/>
  <c r="AN87" i="48"/>
  <c r="AM87" i="48"/>
  <c r="AL87" i="48"/>
  <c r="AK87" i="48"/>
  <c r="AJ87" i="48"/>
  <c r="AI87" i="48"/>
  <c r="AH87" i="48"/>
  <c r="Q87" i="48"/>
  <c r="P87" i="48"/>
  <c r="O87" i="48"/>
  <c r="N87" i="48"/>
  <c r="M87" i="48"/>
  <c r="L87" i="48"/>
  <c r="K87" i="48"/>
  <c r="J87" i="48"/>
  <c r="I87" i="48"/>
  <c r="E87" i="48"/>
  <c r="AN86" i="48"/>
  <c r="AM86" i="48"/>
  <c r="AL86" i="48"/>
  <c r="AK86" i="48"/>
  <c r="AJ86" i="48"/>
  <c r="AI86" i="48"/>
  <c r="AH86" i="48"/>
  <c r="Q86" i="48"/>
  <c r="P86" i="48"/>
  <c r="O86" i="48"/>
  <c r="N86" i="48"/>
  <c r="M86" i="48"/>
  <c r="L86" i="48"/>
  <c r="K86" i="48"/>
  <c r="J86" i="48"/>
  <c r="I86" i="48"/>
  <c r="E86" i="48"/>
  <c r="AN85" i="48"/>
  <c r="AM85" i="48"/>
  <c r="AL85" i="48"/>
  <c r="AK85" i="48"/>
  <c r="AJ85" i="48"/>
  <c r="AI85" i="48"/>
  <c r="AH85" i="48"/>
  <c r="Q85" i="48"/>
  <c r="P85" i="48"/>
  <c r="O85" i="48"/>
  <c r="N85" i="48"/>
  <c r="M85" i="48"/>
  <c r="L85" i="48"/>
  <c r="K85" i="48"/>
  <c r="J85" i="48"/>
  <c r="I85" i="48"/>
  <c r="E85" i="48"/>
  <c r="AN84" i="48"/>
  <c r="AM84" i="48"/>
  <c r="AL84" i="48"/>
  <c r="AK84" i="48"/>
  <c r="AJ84" i="48"/>
  <c r="AI84" i="48"/>
  <c r="AH84" i="48"/>
  <c r="Q84" i="48"/>
  <c r="P84" i="48"/>
  <c r="O84" i="48"/>
  <c r="N84" i="48"/>
  <c r="M84" i="48"/>
  <c r="L84" i="48"/>
  <c r="K84" i="48"/>
  <c r="J84" i="48"/>
  <c r="I84" i="48"/>
  <c r="E84" i="48"/>
  <c r="AN83" i="48"/>
  <c r="AM83" i="48"/>
  <c r="AL83" i="48"/>
  <c r="AK83" i="48"/>
  <c r="AJ83" i="48"/>
  <c r="AI83" i="48"/>
  <c r="AH83" i="48"/>
  <c r="Q83" i="48"/>
  <c r="P83" i="48"/>
  <c r="O83" i="48"/>
  <c r="N83" i="48"/>
  <c r="M83" i="48"/>
  <c r="L83" i="48"/>
  <c r="K83" i="48"/>
  <c r="J83" i="48"/>
  <c r="I83" i="48"/>
  <c r="E83" i="48"/>
  <c r="AN82" i="48"/>
  <c r="AM82" i="48"/>
  <c r="AL82" i="48"/>
  <c r="AK82" i="48"/>
  <c r="AJ82" i="48"/>
  <c r="AI82" i="48"/>
  <c r="AH82" i="48"/>
  <c r="Q82" i="48"/>
  <c r="P82" i="48"/>
  <c r="O82" i="48"/>
  <c r="N82" i="48"/>
  <c r="M82" i="48"/>
  <c r="L82" i="48"/>
  <c r="K82" i="48"/>
  <c r="J82" i="48"/>
  <c r="I82" i="48"/>
  <c r="E82" i="48"/>
  <c r="AN81" i="48"/>
  <c r="AM81" i="48"/>
  <c r="AL81" i="48"/>
  <c r="AK81" i="48"/>
  <c r="AJ81" i="48"/>
  <c r="AI81" i="48"/>
  <c r="AH81" i="48"/>
  <c r="Q81" i="48"/>
  <c r="P81" i="48"/>
  <c r="O81" i="48"/>
  <c r="N81" i="48"/>
  <c r="M81" i="48"/>
  <c r="L81" i="48"/>
  <c r="K81" i="48"/>
  <c r="J81" i="48"/>
  <c r="I81" i="48"/>
  <c r="E81" i="48"/>
  <c r="AN80" i="48"/>
  <c r="AM80" i="48"/>
  <c r="AL80" i="48"/>
  <c r="AK80" i="48"/>
  <c r="AJ80" i="48"/>
  <c r="AI80" i="48"/>
  <c r="AH80" i="48"/>
  <c r="Q80" i="48"/>
  <c r="P80" i="48"/>
  <c r="O80" i="48"/>
  <c r="N80" i="48"/>
  <c r="M80" i="48"/>
  <c r="L80" i="48"/>
  <c r="K80" i="48"/>
  <c r="J80" i="48"/>
  <c r="I80" i="48"/>
  <c r="E80" i="48"/>
  <c r="AN79" i="48"/>
  <c r="AM79" i="48"/>
  <c r="AL79" i="48"/>
  <c r="AK79" i="48"/>
  <c r="AJ79" i="48"/>
  <c r="AI79" i="48"/>
  <c r="AH79" i="48"/>
  <c r="Q79" i="48"/>
  <c r="P79" i="48"/>
  <c r="O79" i="48"/>
  <c r="N79" i="48"/>
  <c r="M79" i="48"/>
  <c r="L79" i="48"/>
  <c r="K79" i="48"/>
  <c r="J79" i="48"/>
  <c r="I79" i="48"/>
  <c r="E79" i="48"/>
  <c r="AN78" i="48"/>
  <c r="AM78" i="48"/>
  <c r="AL78" i="48"/>
  <c r="AK78" i="48"/>
  <c r="AJ78" i="48"/>
  <c r="AI78" i="48"/>
  <c r="AH78" i="48"/>
  <c r="Q78" i="48"/>
  <c r="P78" i="48"/>
  <c r="O78" i="48"/>
  <c r="N78" i="48"/>
  <c r="M78" i="48"/>
  <c r="L78" i="48"/>
  <c r="K78" i="48"/>
  <c r="J78" i="48"/>
  <c r="I78" i="48"/>
  <c r="E78" i="48"/>
  <c r="AN77" i="48"/>
  <c r="AM77" i="48"/>
  <c r="AL77" i="48"/>
  <c r="AK77" i="48"/>
  <c r="AJ77" i="48"/>
  <c r="AI77" i="48"/>
  <c r="AH77" i="48"/>
  <c r="Q77" i="48"/>
  <c r="P77" i="48"/>
  <c r="O77" i="48"/>
  <c r="N77" i="48"/>
  <c r="M77" i="48"/>
  <c r="L77" i="48"/>
  <c r="K77" i="48"/>
  <c r="J77" i="48"/>
  <c r="I77" i="48"/>
  <c r="E77" i="48"/>
  <c r="AN76" i="48"/>
  <c r="AM76" i="48"/>
  <c r="AL76" i="48"/>
  <c r="AK76" i="48"/>
  <c r="AJ76" i="48"/>
  <c r="AI76" i="48"/>
  <c r="AH76" i="48"/>
  <c r="Q76" i="48"/>
  <c r="P76" i="48"/>
  <c r="O76" i="48"/>
  <c r="N76" i="48"/>
  <c r="M76" i="48"/>
  <c r="L76" i="48"/>
  <c r="K76" i="48"/>
  <c r="J76" i="48"/>
  <c r="I76" i="48"/>
  <c r="E76" i="48"/>
  <c r="AN75" i="48"/>
  <c r="AM75" i="48"/>
  <c r="AL75" i="48"/>
  <c r="AK75" i="48"/>
  <c r="AJ75" i="48"/>
  <c r="AI75" i="48"/>
  <c r="AH75" i="48"/>
  <c r="Q75" i="48"/>
  <c r="P75" i="48"/>
  <c r="O75" i="48"/>
  <c r="N75" i="48"/>
  <c r="M75" i="48"/>
  <c r="L75" i="48"/>
  <c r="K75" i="48"/>
  <c r="J75" i="48"/>
  <c r="I75" i="48"/>
  <c r="E75" i="48"/>
  <c r="AN74" i="48"/>
  <c r="AM74" i="48"/>
  <c r="AL74" i="48"/>
  <c r="AK74" i="48"/>
  <c r="AJ74" i="48"/>
  <c r="AI74" i="48"/>
  <c r="AH74" i="48"/>
  <c r="Q74" i="48"/>
  <c r="P74" i="48"/>
  <c r="O74" i="48"/>
  <c r="N74" i="48"/>
  <c r="M74" i="48"/>
  <c r="L74" i="48"/>
  <c r="K74" i="48"/>
  <c r="J74" i="48"/>
  <c r="I74" i="48"/>
  <c r="E74" i="48"/>
  <c r="AN73" i="48"/>
  <c r="AM73" i="48"/>
  <c r="AL73" i="48"/>
  <c r="AK73" i="48"/>
  <c r="AJ73" i="48"/>
  <c r="AI73" i="48"/>
  <c r="AH73" i="48"/>
  <c r="Q73" i="48"/>
  <c r="P73" i="48"/>
  <c r="O73" i="48"/>
  <c r="N73" i="48"/>
  <c r="M73" i="48"/>
  <c r="L73" i="48"/>
  <c r="K73" i="48"/>
  <c r="J73" i="48"/>
  <c r="I73" i="48"/>
  <c r="E73" i="48"/>
  <c r="AN72" i="48"/>
  <c r="AM72" i="48"/>
  <c r="AL72" i="48"/>
  <c r="AK72" i="48"/>
  <c r="AJ72" i="48"/>
  <c r="AI72" i="48"/>
  <c r="AH72" i="48"/>
  <c r="Q72" i="48"/>
  <c r="P72" i="48"/>
  <c r="O72" i="48"/>
  <c r="N72" i="48"/>
  <c r="M72" i="48"/>
  <c r="L72" i="48"/>
  <c r="K72" i="48"/>
  <c r="J72" i="48"/>
  <c r="I72" i="48"/>
  <c r="E72" i="48"/>
  <c r="AN71" i="48"/>
  <c r="AM71" i="48"/>
  <c r="AL71" i="48"/>
  <c r="AK71" i="48"/>
  <c r="AJ71" i="48"/>
  <c r="AI71" i="48"/>
  <c r="AH71" i="48"/>
  <c r="Q71" i="48"/>
  <c r="P71" i="48"/>
  <c r="O71" i="48"/>
  <c r="N71" i="48"/>
  <c r="M71" i="48"/>
  <c r="L71" i="48"/>
  <c r="K71" i="48"/>
  <c r="J71" i="48"/>
  <c r="I71" i="48"/>
  <c r="E71" i="48"/>
  <c r="AN70" i="48"/>
  <c r="AM70" i="48"/>
  <c r="AL70" i="48"/>
  <c r="AK70" i="48"/>
  <c r="AJ70" i="48"/>
  <c r="AI70" i="48"/>
  <c r="AH70" i="48"/>
  <c r="Q70" i="48"/>
  <c r="P70" i="48"/>
  <c r="O70" i="48"/>
  <c r="N70" i="48"/>
  <c r="M70" i="48"/>
  <c r="L70" i="48"/>
  <c r="K70" i="48"/>
  <c r="J70" i="48"/>
  <c r="I70" i="48"/>
  <c r="E70" i="48"/>
  <c r="AN69" i="48"/>
  <c r="AM69" i="48"/>
  <c r="AL69" i="48"/>
  <c r="AK69" i="48"/>
  <c r="AJ69" i="48"/>
  <c r="AI69" i="48"/>
  <c r="AH69" i="48"/>
  <c r="Q69" i="48"/>
  <c r="P69" i="48"/>
  <c r="O69" i="48"/>
  <c r="N69" i="48"/>
  <c r="M69" i="48"/>
  <c r="L69" i="48"/>
  <c r="K69" i="48"/>
  <c r="J69" i="48"/>
  <c r="I69" i="48"/>
  <c r="E69" i="48"/>
  <c r="AN68" i="48"/>
  <c r="AM68" i="48"/>
  <c r="AL68" i="48"/>
  <c r="AK68" i="48"/>
  <c r="AJ68" i="48"/>
  <c r="AI68" i="48"/>
  <c r="AH68" i="48"/>
  <c r="Q68" i="48"/>
  <c r="P68" i="48"/>
  <c r="O68" i="48"/>
  <c r="N68" i="48"/>
  <c r="M68" i="48"/>
  <c r="L68" i="48"/>
  <c r="K68" i="48"/>
  <c r="J68" i="48"/>
  <c r="I68" i="48"/>
  <c r="E68" i="48"/>
  <c r="AN67" i="48"/>
  <c r="AM67" i="48"/>
  <c r="AL67" i="48"/>
  <c r="AK67" i="48"/>
  <c r="AJ67" i="48"/>
  <c r="AI67" i="48"/>
  <c r="AH67" i="48"/>
  <c r="Q67" i="48"/>
  <c r="P67" i="48"/>
  <c r="O67" i="48"/>
  <c r="N67" i="48"/>
  <c r="M67" i="48"/>
  <c r="L67" i="48"/>
  <c r="K67" i="48"/>
  <c r="J67" i="48"/>
  <c r="I67" i="48"/>
  <c r="E67" i="48"/>
  <c r="AN66" i="48"/>
  <c r="AM66" i="48"/>
  <c r="AL66" i="48"/>
  <c r="AK66" i="48"/>
  <c r="AJ66" i="48"/>
  <c r="AI66" i="48"/>
  <c r="AH66" i="48"/>
  <c r="Q66" i="48"/>
  <c r="P66" i="48"/>
  <c r="O66" i="48"/>
  <c r="N66" i="48"/>
  <c r="M66" i="48"/>
  <c r="L66" i="48"/>
  <c r="K66" i="48"/>
  <c r="J66" i="48"/>
  <c r="I66" i="48"/>
  <c r="E66" i="48"/>
  <c r="AN65" i="48"/>
  <c r="AM65" i="48"/>
  <c r="AL65" i="48"/>
  <c r="AK65" i="48"/>
  <c r="AJ65" i="48"/>
  <c r="AI65" i="48"/>
  <c r="AH65" i="48"/>
  <c r="Q65" i="48"/>
  <c r="P65" i="48"/>
  <c r="O65" i="48"/>
  <c r="N65" i="48"/>
  <c r="M65" i="48"/>
  <c r="L65" i="48"/>
  <c r="K65" i="48"/>
  <c r="J65" i="48"/>
  <c r="I65" i="48"/>
  <c r="E65" i="48"/>
  <c r="AN64" i="48"/>
  <c r="AM64" i="48"/>
  <c r="AL64" i="48"/>
  <c r="AK64" i="48"/>
  <c r="AJ64" i="48"/>
  <c r="AI64" i="48"/>
  <c r="AH64" i="48"/>
  <c r="Q64" i="48"/>
  <c r="P64" i="48"/>
  <c r="O64" i="48"/>
  <c r="N64" i="48"/>
  <c r="M64" i="48"/>
  <c r="L64" i="48"/>
  <c r="K64" i="48"/>
  <c r="J64" i="48"/>
  <c r="I64" i="48"/>
  <c r="E64" i="48"/>
  <c r="AN63" i="48"/>
  <c r="AM63" i="48"/>
  <c r="AL63" i="48"/>
  <c r="AK63" i="48"/>
  <c r="AJ63" i="48"/>
  <c r="AI63" i="48"/>
  <c r="AH63" i="48"/>
  <c r="Q63" i="48"/>
  <c r="P63" i="48"/>
  <c r="O63" i="48"/>
  <c r="N63" i="48"/>
  <c r="M63" i="48"/>
  <c r="L63" i="48"/>
  <c r="K63" i="48"/>
  <c r="J63" i="48"/>
  <c r="I63" i="48"/>
  <c r="E63" i="48"/>
  <c r="AN62" i="48"/>
  <c r="AM62" i="48"/>
  <c r="AL62" i="48"/>
  <c r="AK62" i="48"/>
  <c r="AJ62" i="48"/>
  <c r="AI62" i="48"/>
  <c r="AH62" i="48"/>
  <c r="Q62" i="48"/>
  <c r="P62" i="48"/>
  <c r="O62" i="48"/>
  <c r="N62" i="48"/>
  <c r="M62" i="48"/>
  <c r="L62" i="48"/>
  <c r="K62" i="48"/>
  <c r="J62" i="48"/>
  <c r="I62" i="48"/>
  <c r="E62" i="48"/>
  <c r="AN61" i="48"/>
  <c r="AM61" i="48"/>
  <c r="AL61" i="48"/>
  <c r="AK61" i="48"/>
  <c r="AJ61" i="48"/>
  <c r="AI61" i="48"/>
  <c r="AH61" i="48"/>
  <c r="Q61" i="48"/>
  <c r="P61" i="48"/>
  <c r="O61" i="48"/>
  <c r="N61" i="48"/>
  <c r="M61" i="48"/>
  <c r="L61" i="48"/>
  <c r="K61" i="48"/>
  <c r="J61" i="48"/>
  <c r="I61" i="48"/>
  <c r="E61" i="48"/>
  <c r="AN60" i="48"/>
  <c r="AM60" i="48"/>
  <c r="AL60" i="48"/>
  <c r="AK60" i="48"/>
  <c r="AJ60" i="48"/>
  <c r="AI60" i="48"/>
  <c r="AH60" i="48"/>
  <c r="Q60" i="48"/>
  <c r="P60" i="48"/>
  <c r="O60" i="48"/>
  <c r="N60" i="48"/>
  <c r="M60" i="48"/>
  <c r="L60" i="48"/>
  <c r="K60" i="48"/>
  <c r="J60" i="48"/>
  <c r="I60" i="48"/>
  <c r="E60" i="48"/>
  <c r="AN59" i="48"/>
  <c r="AM59" i="48"/>
  <c r="AL59" i="48"/>
  <c r="AK59" i="48"/>
  <c r="AJ59" i="48"/>
  <c r="AI59" i="48"/>
  <c r="AH59" i="48"/>
  <c r="Q59" i="48"/>
  <c r="P59" i="48"/>
  <c r="O59" i="48"/>
  <c r="N59" i="48"/>
  <c r="M59" i="48"/>
  <c r="L59" i="48"/>
  <c r="K59" i="48"/>
  <c r="J59" i="48"/>
  <c r="I59" i="48"/>
  <c r="E59" i="48"/>
  <c r="AN58" i="48"/>
  <c r="AM58" i="48"/>
  <c r="AL58" i="48"/>
  <c r="AK58" i="48"/>
  <c r="AJ58" i="48"/>
  <c r="AI58" i="48"/>
  <c r="AH58" i="48"/>
  <c r="Q58" i="48"/>
  <c r="P58" i="48"/>
  <c r="O58" i="48"/>
  <c r="N58" i="48"/>
  <c r="M58" i="48"/>
  <c r="L58" i="48"/>
  <c r="K58" i="48"/>
  <c r="J58" i="48"/>
  <c r="I58" i="48"/>
  <c r="E58" i="48"/>
  <c r="AN57" i="48"/>
  <c r="AM57" i="48"/>
  <c r="AL57" i="48"/>
  <c r="AK57" i="48"/>
  <c r="AJ57" i="48"/>
  <c r="AI57" i="48"/>
  <c r="AH57" i="48"/>
  <c r="Q57" i="48"/>
  <c r="P57" i="48"/>
  <c r="O57" i="48"/>
  <c r="N57" i="48"/>
  <c r="M57" i="48"/>
  <c r="L57" i="48"/>
  <c r="K57" i="48"/>
  <c r="J57" i="48"/>
  <c r="I57" i="48"/>
  <c r="E57" i="48"/>
  <c r="AN56" i="48"/>
  <c r="AM56" i="48"/>
  <c r="AL56" i="48"/>
  <c r="AK56" i="48"/>
  <c r="AJ56" i="48"/>
  <c r="AI56" i="48"/>
  <c r="AH56" i="48"/>
  <c r="Q56" i="48"/>
  <c r="P56" i="48"/>
  <c r="O56" i="48"/>
  <c r="N56" i="48"/>
  <c r="M56" i="48"/>
  <c r="L56" i="48"/>
  <c r="K56" i="48"/>
  <c r="J56" i="48"/>
  <c r="I56" i="48"/>
  <c r="E56" i="48"/>
  <c r="AN55" i="48"/>
  <c r="AM55" i="48"/>
  <c r="AL55" i="48"/>
  <c r="AK55" i="48"/>
  <c r="AJ55" i="48"/>
  <c r="AI55" i="48"/>
  <c r="AH55" i="48"/>
  <c r="Q55" i="48"/>
  <c r="P55" i="48"/>
  <c r="O55" i="48"/>
  <c r="N55" i="48"/>
  <c r="M55" i="48"/>
  <c r="L55" i="48"/>
  <c r="K55" i="48"/>
  <c r="J55" i="48"/>
  <c r="I55" i="48"/>
  <c r="E55" i="48"/>
  <c r="AN54" i="48"/>
  <c r="AM54" i="48"/>
  <c r="AL54" i="48"/>
  <c r="AK54" i="48"/>
  <c r="AJ54" i="48"/>
  <c r="AI54" i="48"/>
  <c r="AH54" i="48"/>
  <c r="Q54" i="48"/>
  <c r="P54" i="48"/>
  <c r="O54" i="48"/>
  <c r="N54" i="48"/>
  <c r="M54" i="48"/>
  <c r="L54" i="48"/>
  <c r="K54" i="48"/>
  <c r="J54" i="48"/>
  <c r="I54" i="48"/>
  <c r="E54" i="48"/>
  <c r="AN53" i="48"/>
  <c r="AM53" i="48"/>
  <c r="AL53" i="48"/>
  <c r="AK53" i="48"/>
  <c r="AJ53" i="48"/>
  <c r="AI53" i="48"/>
  <c r="AH53" i="48"/>
  <c r="Q53" i="48"/>
  <c r="P53" i="48"/>
  <c r="O53" i="48"/>
  <c r="N53" i="48"/>
  <c r="M53" i="48"/>
  <c r="L53" i="48"/>
  <c r="K53" i="48"/>
  <c r="J53" i="48"/>
  <c r="I53" i="48"/>
  <c r="E53" i="48"/>
  <c r="AN52" i="48"/>
  <c r="AM52" i="48"/>
  <c r="AL52" i="48"/>
  <c r="AK52" i="48"/>
  <c r="AJ52" i="48"/>
  <c r="AI52" i="48"/>
  <c r="AH52" i="48"/>
  <c r="Q52" i="48"/>
  <c r="P52" i="48"/>
  <c r="O52" i="48"/>
  <c r="N52" i="48"/>
  <c r="M52" i="48"/>
  <c r="L52" i="48"/>
  <c r="K52" i="48"/>
  <c r="J52" i="48"/>
  <c r="I52" i="48"/>
  <c r="E52" i="48"/>
  <c r="AN51" i="48"/>
  <c r="AM51" i="48"/>
  <c r="AL51" i="48"/>
  <c r="AK51" i="48"/>
  <c r="AJ51" i="48"/>
  <c r="AI51" i="48"/>
  <c r="AH51" i="48"/>
  <c r="Q51" i="48"/>
  <c r="P51" i="48"/>
  <c r="O51" i="48"/>
  <c r="N51" i="48"/>
  <c r="M51" i="48"/>
  <c r="L51" i="48"/>
  <c r="K51" i="48"/>
  <c r="J51" i="48"/>
  <c r="I51" i="48"/>
  <c r="E51" i="48"/>
  <c r="AN50" i="48"/>
  <c r="AM50" i="48"/>
  <c r="AL50" i="48"/>
  <c r="AK50" i="48"/>
  <c r="AJ50" i="48"/>
  <c r="AI50" i="48"/>
  <c r="AH50" i="48"/>
  <c r="Q50" i="48"/>
  <c r="P50" i="48"/>
  <c r="O50" i="48"/>
  <c r="N50" i="48"/>
  <c r="M50" i="48"/>
  <c r="L50" i="48"/>
  <c r="K50" i="48"/>
  <c r="J50" i="48"/>
  <c r="I50" i="48"/>
  <c r="E50" i="48"/>
  <c r="AN49" i="48"/>
  <c r="AM49" i="48"/>
  <c r="AL49" i="48"/>
  <c r="AK49" i="48"/>
  <c r="AJ49" i="48"/>
  <c r="AI49" i="48"/>
  <c r="AH49" i="48"/>
  <c r="Q49" i="48"/>
  <c r="P49" i="48"/>
  <c r="O49" i="48"/>
  <c r="N49" i="48"/>
  <c r="M49" i="48"/>
  <c r="L49" i="48"/>
  <c r="K49" i="48"/>
  <c r="J49" i="48"/>
  <c r="I49" i="48"/>
  <c r="E49" i="48"/>
  <c r="AN48" i="48"/>
  <c r="AM48" i="48"/>
  <c r="AL48" i="48"/>
  <c r="AK48" i="48"/>
  <c r="AJ48" i="48"/>
  <c r="AI48" i="48"/>
  <c r="AH48" i="48"/>
  <c r="Q48" i="48"/>
  <c r="P48" i="48"/>
  <c r="O48" i="48"/>
  <c r="N48" i="48"/>
  <c r="M48" i="48"/>
  <c r="L48" i="48"/>
  <c r="K48" i="48"/>
  <c r="J48" i="48"/>
  <c r="I48" i="48"/>
  <c r="E48" i="48"/>
  <c r="AN47" i="48"/>
  <c r="AM47" i="48"/>
  <c r="AL47" i="48"/>
  <c r="AK47" i="48"/>
  <c r="AJ47" i="48"/>
  <c r="AI47" i="48"/>
  <c r="AH47" i="48"/>
  <c r="Q47" i="48"/>
  <c r="P47" i="48"/>
  <c r="O47" i="48"/>
  <c r="N47" i="48"/>
  <c r="M47" i="48"/>
  <c r="L47" i="48"/>
  <c r="K47" i="48"/>
  <c r="J47" i="48"/>
  <c r="I47" i="48"/>
  <c r="E47" i="48"/>
  <c r="AN46" i="48"/>
  <c r="AM46" i="48"/>
  <c r="AL46" i="48"/>
  <c r="AK46" i="48"/>
  <c r="AJ46" i="48"/>
  <c r="AI46" i="48"/>
  <c r="AH46" i="48"/>
  <c r="Q46" i="48"/>
  <c r="P46" i="48"/>
  <c r="O46" i="48"/>
  <c r="N46" i="48"/>
  <c r="M46" i="48"/>
  <c r="L46" i="48"/>
  <c r="K46" i="48"/>
  <c r="J46" i="48"/>
  <c r="I46" i="48"/>
  <c r="E46" i="48"/>
  <c r="AN45" i="48"/>
  <c r="AM45" i="48"/>
  <c r="AL45" i="48"/>
  <c r="AK45" i="48"/>
  <c r="AJ45" i="48"/>
  <c r="AI45" i="48"/>
  <c r="AH45" i="48"/>
  <c r="Q45" i="48"/>
  <c r="P45" i="48"/>
  <c r="O45" i="48"/>
  <c r="N45" i="48"/>
  <c r="M45" i="48"/>
  <c r="L45" i="48"/>
  <c r="K45" i="48"/>
  <c r="J45" i="48"/>
  <c r="I45" i="48"/>
  <c r="E45" i="48"/>
  <c r="AN44" i="48"/>
  <c r="AM44" i="48"/>
  <c r="AL44" i="48"/>
  <c r="AK44" i="48"/>
  <c r="AJ44" i="48"/>
  <c r="AI44" i="48"/>
  <c r="AH44" i="48"/>
  <c r="Q44" i="48"/>
  <c r="P44" i="48"/>
  <c r="O44" i="48"/>
  <c r="N44" i="48"/>
  <c r="M44" i="48"/>
  <c r="L44" i="48"/>
  <c r="K44" i="48"/>
  <c r="J44" i="48"/>
  <c r="I44" i="48"/>
  <c r="E44" i="48"/>
  <c r="AN43" i="48"/>
  <c r="AM43" i="48"/>
  <c r="AL43" i="48"/>
  <c r="AK43" i="48"/>
  <c r="AJ43" i="48"/>
  <c r="AI43" i="48"/>
  <c r="AH43" i="48"/>
  <c r="Q43" i="48"/>
  <c r="P43" i="48"/>
  <c r="O43" i="48"/>
  <c r="N43" i="48"/>
  <c r="M43" i="48"/>
  <c r="L43" i="48"/>
  <c r="K43" i="48"/>
  <c r="J43" i="48"/>
  <c r="I43" i="48"/>
  <c r="E43" i="48"/>
  <c r="AN42" i="48"/>
  <c r="AM42" i="48"/>
  <c r="AL42" i="48"/>
  <c r="AK42" i="48"/>
  <c r="AJ42" i="48"/>
  <c r="AI42" i="48"/>
  <c r="AH42" i="48"/>
  <c r="Q42" i="48"/>
  <c r="P42" i="48"/>
  <c r="O42" i="48"/>
  <c r="N42" i="48"/>
  <c r="M42" i="48"/>
  <c r="L42" i="48"/>
  <c r="K42" i="48"/>
  <c r="J42" i="48"/>
  <c r="I42" i="48"/>
  <c r="E42" i="48"/>
  <c r="AN41" i="48"/>
  <c r="AM41" i="48"/>
  <c r="AL41" i="48"/>
  <c r="AK41" i="48"/>
  <c r="AJ41" i="48"/>
  <c r="AI41" i="48"/>
  <c r="AH41" i="48"/>
  <c r="Q41" i="48"/>
  <c r="P41" i="48"/>
  <c r="O41" i="48"/>
  <c r="N41" i="48"/>
  <c r="M41" i="48"/>
  <c r="L41" i="48"/>
  <c r="K41" i="48"/>
  <c r="J41" i="48"/>
  <c r="I41" i="48"/>
  <c r="E41" i="48"/>
  <c r="AN40" i="48"/>
  <c r="AM40" i="48"/>
  <c r="AL40" i="48"/>
  <c r="AK40" i="48"/>
  <c r="AJ40" i="48"/>
  <c r="AI40" i="48"/>
  <c r="AH40" i="48"/>
  <c r="Q40" i="48"/>
  <c r="P40" i="48"/>
  <c r="O40" i="48"/>
  <c r="N40" i="48"/>
  <c r="M40" i="48"/>
  <c r="L40" i="48"/>
  <c r="K40" i="48"/>
  <c r="J40" i="48"/>
  <c r="I40" i="48"/>
  <c r="E40" i="48"/>
  <c r="AN39" i="48"/>
  <c r="AM39" i="48"/>
  <c r="AL39" i="48"/>
  <c r="AK39" i="48"/>
  <c r="AJ39" i="48"/>
  <c r="AI39" i="48"/>
  <c r="AH39" i="48"/>
  <c r="Q39" i="48"/>
  <c r="P39" i="48"/>
  <c r="O39" i="48"/>
  <c r="N39" i="48"/>
  <c r="M39" i="48"/>
  <c r="L39" i="48"/>
  <c r="K39" i="48"/>
  <c r="J39" i="48"/>
  <c r="I39" i="48"/>
  <c r="E39" i="48"/>
  <c r="AN38" i="48"/>
  <c r="AM38" i="48"/>
  <c r="AL38" i="48"/>
  <c r="AK38" i="48"/>
  <c r="AJ38" i="48"/>
  <c r="AI38" i="48"/>
  <c r="AH38" i="48"/>
  <c r="Q38" i="48"/>
  <c r="P38" i="48"/>
  <c r="O38" i="48"/>
  <c r="N38" i="48"/>
  <c r="M38" i="48"/>
  <c r="L38" i="48"/>
  <c r="K38" i="48"/>
  <c r="J38" i="48"/>
  <c r="I38" i="48"/>
  <c r="E38" i="48"/>
  <c r="AN37" i="48"/>
  <c r="AM37" i="48"/>
  <c r="AL37" i="48"/>
  <c r="AK37" i="48"/>
  <c r="AJ37" i="48"/>
  <c r="AI37" i="48"/>
  <c r="AH37" i="48"/>
  <c r="Q37" i="48"/>
  <c r="P37" i="48"/>
  <c r="O37" i="48"/>
  <c r="N37" i="48"/>
  <c r="M37" i="48"/>
  <c r="L37" i="48"/>
  <c r="K37" i="48"/>
  <c r="J37" i="48"/>
  <c r="I37" i="48"/>
  <c r="E37" i="48"/>
  <c r="AN36" i="48"/>
  <c r="AM36" i="48"/>
  <c r="AL36" i="48"/>
  <c r="AK36" i="48"/>
  <c r="AJ36" i="48"/>
  <c r="AI36" i="48"/>
  <c r="AH36" i="48"/>
  <c r="Q36" i="48"/>
  <c r="P36" i="48"/>
  <c r="O36" i="48"/>
  <c r="N36" i="48"/>
  <c r="M36" i="48"/>
  <c r="L36" i="48"/>
  <c r="K36" i="48"/>
  <c r="J36" i="48"/>
  <c r="I36" i="48"/>
  <c r="E36" i="48"/>
  <c r="AN35" i="48"/>
  <c r="AM35" i="48"/>
  <c r="AL35" i="48"/>
  <c r="AK35" i="48"/>
  <c r="AJ35" i="48"/>
  <c r="AI35" i="48"/>
  <c r="AH35" i="48"/>
  <c r="Q35" i="48"/>
  <c r="P35" i="48"/>
  <c r="O35" i="48"/>
  <c r="N35" i="48"/>
  <c r="M35" i="48"/>
  <c r="L35" i="48"/>
  <c r="K35" i="48"/>
  <c r="J35" i="48"/>
  <c r="I35" i="48"/>
  <c r="E35" i="48"/>
  <c r="D7" i="48" s="1"/>
  <c r="E7" i="48" s="1"/>
  <c r="AN34" i="48"/>
  <c r="AM34" i="48"/>
  <c r="AL34" i="48"/>
  <c r="AK34" i="48"/>
  <c r="AJ34" i="48"/>
  <c r="AI34" i="48"/>
  <c r="AH34" i="48"/>
  <c r="Q34" i="48"/>
  <c r="P34" i="48"/>
  <c r="O34" i="48"/>
  <c r="N34" i="48"/>
  <c r="M34" i="48"/>
  <c r="L34" i="48"/>
  <c r="K34" i="48"/>
  <c r="J34" i="48"/>
  <c r="I34" i="48"/>
  <c r="AN33" i="48"/>
  <c r="AM33" i="48"/>
  <c r="AL33" i="48"/>
  <c r="AK33" i="48"/>
  <c r="AJ33" i="48"/>
  <c r="AI33" i="48"/>
  <c r="AH33" i="48"/>
  <c r="Q33" i="48"/>
  <c r="P33" i="48"/>
  <c r="O33" i="48"/>
  <c r="N33" i="48"/>
  <c r="M33" i="48"/>
  <c r="L33" i="48"/>
  <c r="K33" i="48"/>
  <c r="J33" i="48"/>
  <c r="I33" i="48"/>
  <c r="C33" i="48"/>
  <c r="AN32" i="48"/>
  <c r="AM32" i="48"/>
  <c r="AL32" i="48"/>
  <c r="AK32" i="48"/>
  <c r="AJ32" i="48"/>
  <c r="AI32" i="48"/>
  <c r="AH32" i="48"/>
  <c r="Q32" i="48"/>
  <c r="P32" i="48"/>
  <c r="O32" i="48"/>
  <c r="N32" i="48"/>
  <c r="M32" i="48"/>
  <c r="L32" i="48"/>
  <c r="K32" i="48"/>
  <c r="J32" i="48"/>
  <c r="I32" i="48"/>
  <c r="AN31" i="48"/>
  <c r="AM31" i="48"/>
  <c r="AL31" i="48"/>
  <c r="AK31" i="48"/>
  <c r="AJ31" i="48"/>
  <c r="AI31" i="48"/>
  <c r="AH31" i="48"/>
  <c r="Q31" i="48"/>
  <c r="P31" i="48"/>
  <c r="O31" i="48"/>
  <c r="N31" i="48"/>
  <c r="M31" i="48"/>
  <c r="L31" i="48"/>
  <c r="K31" i="48"/>
  <c r="J31" i="48"/>
  <c r="I31" i="48"/>
  <c r="AN30" i="48"/>
  <c r="AM30" i="48"/>
  <c r="AL30" i="48"/>
  <c r="AK30" i="48"/>
  <c r="AJ30" i="48"/>
  <c r="AI30" i="48"/>
  <c r="AH30" i="48"/>
  <c r="Q30" i="48"/>
  <c r="P30" i="48"/>
  <c r="O30" i="48"/>
  <c r="N30" i="48"/>
  <c r="M30" i="48"/>
  <c r="L30" i="48"/>
  <c r="K30" i="48"/>
  <c r="J30" i="48"/>
  <c r="I30" i="48"/>
  <c r="AN29" i="48"/>
  <c r="AM29" i="48"/>
  <c r="AL29" i="48"/>
  <c r="AK29" i="48"/>
  <c r="AJ29" i="48"/>
  <c r="AI29" i="48"/>
  <c r="AH29" i="48"/>
  <c r="Q29" i="48"/>
  <c r="P29" i="48"/>
  <c r="O29" i="48"/>
  <c r="N29" i="48"/>
  <c r="M29" i="48"/>
  <c r="L29" i="48"/>
  <c r="K29" i="48"/>
  <c r="J29" i="48"/>
  <c r="I29" i="48"/>
  <c r="AN28" i="48"/>
  <c r="AM28" i="48"/>
  <c r="AL28" i="48"/>
  <c r="AK28" i="48"/>
  <c r="AJ28" i="48"/>
  <c r="AI28" i="48"/>
  <c r="AH28" i="48"/>
  <c r="Q28" i="48"/>
  <c r="P28" i="48"/>
  <c r="O28" i="48"/>
  <c r="N28" i="48"/>
  <c r="M28" i="48"/>
  <c r="L28" i="48"/>
  <c r="K28" i="48"/>
  <c r="J28" i="48"/>
  <c r="I28" i="48"/>
  <c r="AN27" i="48"/>
  <c r="AM27" i="48"/>
  <c r="AL27" i="48"/>
  <c r="AK27" i="48"/>
  <c r="AJ27" i="48"/>
  <c r="AI27" i="48"/>
  <c r="AH27" i="48"/>
  <c r="Q27" i="48"/>
  <c r="P27" i="48"/>
  <c r="O27" i="48"/>
  <c r="N27" i="48"/>
  <c r="M27" i="48"/>
  <c r="L27" i="48"/>
  <c r="K27" i="48"/>
  <c r="J27" i="48"/>
  <c r="I27" i="48"/>
  <c r="AN26" i="48"/>
  <c r="AM26" i="48"/>
  <c r="AL26" i="48"/>
  <c r="AK26" i="48"/>
  <c r="AJ26" i="48"/>
  <c r="AI26" i="48"/>
  <c r="AH26" i="48"/>
  <c r="Q26" i="48"/>
  <c r="P26" i="48"/>
  <c r="O26" i="48"/>
  <c r="N26" i="48"/>
  <c r="M26" i="48"/>
  <c r="L26" i="48"/>
  <c r="K26" i="48"/>
  <c r="J26" i="48"/>
  <c r="I26" i="48"/>
  <c r="AN25" i="48"/>
  <c r="AM25" i="48"/>
  <c r="AL25" i="48"/>
  <c r="AK25" i="48"/>
  <c r="AJ25" i="48"/>
  <c r="AI25" i="48"/>
  <c r="AH25" i="48"/>
  <c r="Q25" i="48"/>
  <c r="P25" i="48"/>
  <c r="O25" i="48"/>
  <c r="N25" i="48"/>
  <c r="M25" i="48"/>
  <c r="L25" i="48"/>
  <c r="K25" i="48"/>
  <c r="J25" i="48"/>
  <c r="I25" i="48"/>
  <c r="AN24" i="48"/>
  <c r="AM24" i="48"/>
  <c r="AL24" i="48"/>
  <c r="AK24" i="48"/>
  <c r="AJ24" i="48"/>
  <c r="AI24" i="48"/>
  <c r="AH24" i="48"/>
  <c r="Q24" i="48"/>
  <c r="P24" i="48"/>
  <c r="O24" i="48"/>
  <c r="N24" i="48"/>
  <c r="M24" i="48"/>
  <c r="L24" i="48"/>
  <c r="K24" i="48"/>
  <c r="J24" i="48"/>
  <c r="I24" i="48"/>
  <c r="AN23" i="48"/>
  <c r="AM23" i="48"/>
  <c r="AL23" i="48"/>
  <c r="AK23" i="48"/>
  <c r="AJ23" i="48"/>
  <c r="AI23" i="48"/>
  <c r="AH23" i="48"/>
  <c r="Q23" i="48"/>
  <c r="P23" i="48"/>
  <c r="O23" i="48"/>
  <c r="N23" i="48"/>
  <c r="M23" i="48"/>
  <c r="L23" i="48"/>
  <c r="K23" i="48"/>
  <c r="J23" i="48"/>
  <c r="I23" i="48"/>
  <c r="AN22" i="48"/>
  <c r="AM22" i="48"/>
  <c r="AL22" i="48"/>
  <c r="AK22" i="48"/>
  <c r="AJ22" i="48"/>
  <c r="AI22" i="48"/>
  <c r="AH22" i="48"/>
  <c r="Q22" i="48"/>
  <c r="P22" i="48"/>
  <c r="O22" i="48"/>
  <c r="N22" i="48"/>
  <c r="M22" i="48"/>
  <c r="L22" i="48"/>
  <c r="K22" i="48"/>
  <c r="J22" i="48"/>
  <c r="I22" i="48"/>
  <c r="AN21" i="48"/>
  <c r="AL21" i="48" s="1"/>
  <c r="AM21" i="48"/>
  <c r="I21" i="48"/>
  <c r="AN20" i="48"/>
  <c r="AL20" i="48" s="1"/>
  <c r="AM20" i="48"/>
  <c r="I20" i="48"/>
  <c r="AN19" i="48"/>
  <c r="AL19" i="48" s="1"/>
  <c r="AM19" i="48"/>
  <c r="I19" i="48"/>
  <c r="AN18" i="48"/>
  <c r="AL18" i="48" s="1"/>
  <c r="AM18" i="48"/>
  <c r="I18" i="48"/>
  <c r="AN17" i="48"/>
  <c r="AL17" i="48" s="1"/>
  <c r="AM17" i="48"/>
  <c r="I17" i="48"/>
  <c r="AN16" i="48"/>
  <c r="AL16" i="48" s="1"/>
  <c r="AM16" i="48"/>
  <c r="I16" i="48"/>
  <c r="AN15" i="48"/>
  <c r="AL15" i="48" s="1"/>
  <c r="AM15" i="48"/>
  <c r="I15" i="48"/>
  <c r="AN14" i="48"/>
  <c r="AL14" i="48" s="1"/>
  <c r="AM14" i="48"/>
  <c r="I14" i="48"/>
  <c r="AN13" i="48"/>
  <c r="AL13" i="48" s="1"/>
  <c r="AM13" i="48"/>
  <c r="I13" i="48"/>
  <c r="C13" i="48"/>
  <c r="C14" i="48" s="1"/>
  <c r="C15" i="48" s="1"/>
  <c r="AN12" i="48"/>
  <c r="AL12" i="48" s="1"/>
  <c r="AM12" i="48"/>
  <c r="J12" i="48"/>
  <c r="I12" i="48"/>
  <c r="C12" i="48"/>
  <c r="AN11" i="48"/>
  <c r="AM11" i="48"/>
  <c r="AL11" i="48"/>
  <c r="AH11" i="48"/>
  <c r="AI11" i="48" s="1"/>
  <c r="AJ11" i="48" s="1"/>
  <c r="AK11" i="48" s="1"/>
  <c r="I11" i="48"/>
  <c r="AN10" i="48"/>
  <c r="AM10" i="48"/>
  <c r="AL10" i="48"/>
  <c r="AH10" i="48"/>
  <c r="AI10" i="48" s="1"/>
  <c r="AJ10" i="48" s="1"/>
  <c r="AK10" i="48" s="1"/>
  <c r="I10" i="48"/>
  <c r="AN9" i="48"/>
  <c r="AM9" i="48"/>
  <c r="AL9" i="48"/>
  <c r="AH9" i="48"/>
  <c r="AI9" i="48" s="1"/>
  <c r="AJ9" i="48" s="1"/>
  <c r="AK9" i="48" s="1"/>
  <c r="I9" i="48"/>
  <c r="C9" i="48"/>
  <c r="E11" i="48" s="1"/>
  <c r="AN8" i="48"/>
  <c r="AL8" i="48" s="1"/>
  <c r="AM8" i="48"/>
  <c r="I8" i="48"/>
  <c r="AN7" i="48"/>
  <c r="AL7" i="48" s="1"/>
  <c r="AM7" i="48"/>
  <c r="AF7" i="48"/>
  <c r="AD7" i="48"/>
  <c r="AC7" i="48"/>
  <c r="AA7" i="48"/>
  <c r="X7" i="48"/>
  <c r="I7" i="48"/>
  <c r="H6" i="48"/>
  <c r="D6" i="48"/>
  <c r="T7" i="48" s="1"/>
  <c r="AF5" i="48"/>
  <c r="AC5" i="48"/>
  <c r="H5" i="48"/>
  <c r="G6" i="48" s="1"/>
  <c r="AH3" i="48" s="1"/>
  <c r="E5" i="48"/>
  <c r="D5" i="48"/>
  <c r="D12" i="48" s="1"/>
  <c r="G1" i="48"/>
  <c r="AN220" i="47"/>
  <c r="AM220" i="47"/>
  <c r="AL220" i="47"/>
  <c r="AK220" i="47"/>
  <c r="AJ220" i="47"/>
  <c r="AI220" i="47"/>
  <c r="AH220" i="47"/>
  <c r="Q220" i="47"/>
  <c r="P220" i="47"/>
  <c r="O220" i="47"/>
  <c r="N220" i="47"/>
  <c r="M220" i="47"/>
  <c r="L220" i="47"/>
  <c r="K220" i="47"/>
  <c r="J220" i="47"/>
  <c r="I220" i="47"/>
  <c r="AN219" i="47"/>
  <c r="AM219" i="47"/>
  <c r="AL219" i="47"/>
  <c r="AK219" i="47"/>
  <c r="AJ219" i="47"/>
  <c r="AI219" i="47"/>
  <c r="AH219" i="47"/>
  <c r="Q219" i="47"/>
  <c r="P219" i="47"/>
  <c r="O219" i="47"/>
  <c r="N219" i="47"/>
  <c r="M219" i="47"/>
  <c r="L219" i="47"/>
  <c r="K219" i="47"/>
  <c r="J219" i="47"/>
  <c r="I219" i="47"/>
  <c r="AN218" i="47"/>
  <c r="AM218" i="47"/>
  <c r="AL218" i="47"/>
  <c r="AK218" i="47"/>
  <c r="AJ218" i="47"/>
  <c r="AI218" i="47"/>
  <c r="AH218" i="47"/>
  <c r="Q218" i="47"/>
  <c r="P218" i="47"/>
  <c r="O218" i="47"/>
  <c r="N218" i="47"/>
  <c r="M218" i="47"/>
  <c r="L218" i="47"/>
  <c r="K218" i="47"/>
  <c r="J218" i="47"/>
  <c r="I218" i="47"/>
  <c r="AN217" i="47"/>
  <c r="AM217" i="47"/>
  <c r="AL217" i="47"/>
  <c r="AK217" i="47"/>
  <c r="AJ217" i="47"/>
  <c r="AI217" i="47"/>
  <c r="AH217" i="47"/>
  <c r="Q217" i="47"/>
  <c r="P217" i="47"/>
  <c r="O217" i="47"/>
  <c r="N217" i="47"/>
  <c r="M217" i="47"/>
  <c r="L217" i="47"/>
  <c r="K217" i="47"/>
  <c r="J217" i="47"/>
  <c r="I217" i="47"/>
  <c r="AN216" i="47"/>
  <c r="AM216" i="47"/>
  <c r="AL216" i="47"/>
  <c r="AK216" i="47"/>
  <c r="AJ216" i="47"/>
  <c r="AI216" i="47"/>
  <c r="AH216" i="47"/>
  <c r="Q216" i="47"/>
  <c r="P216" i="47"/>
  <c r="O216" i="47"/>
  <c r="N216" i="47"/>
  <c r="M216" i="47"/>
  <c r="L216" i="47"/>
  <c r="K216" i="47"/>
  <c r="J216" i="47"/>
  <c r="I216" i="47"/>
  <c r="AN215" i="47"/>
  <c r="AM215" i="47"/>
  <c r="AL215" i="47"/>
  <c r="AK215" i="47"/>
  <c r="AJ215" i="47"/>
  <c r="AI215" i="47"/>
  <c r="AH215" i="47"/>
  <c r="Q215" i="47"/>
  <c r="P215" i="47"/>
  <c r="O215" i="47"/>
  <c r="N215" i="47"/>
  <c r="M215" i="47"/>
  <c r="L215" i="47"/>
  <c r="K215" i="47"/>
  <c r="J215" i="47"/>
  <c r="I215" i="47"/>
  <c r="E215" i="47"/>
  <c r="AN214" i="47"/>
  <c r="AM214" i="47"/>
  <c r="AL214" i="47"/>
  <c r="AK214" i="47"/>
  <c r="AJ214" i="47"/>
  <c r="AI214" i="47"/>
  <c r="AH214" i="47"/>
  <c r="Q214" i="47"/>
  <c r="P214" i="47"/>
  <c r="O214" i="47"/>
  <c r="N214" i="47"/>
  <c r="M214" i="47"/>
  <c r="L214" i="47"/>
  <c r="K214" i="47"/>
  <c r="J214" i="47"/>
  <c r="I214" i="47"/>
  <c r="E214" i="47"/>
  <c r="AN213" i="47"/>
  <c r="AM213" i="47"/>
  <c r="AL213" i="47"/>
  <c r="AK213" i="47"/>
  <c r="AJ213" i="47"/>
  <c r="AI213" i="47"/>
  <c r="AH213" i="47"/>
  <c r="Q213" i="47"/>
  <c r="P213" i="47"/>
  <c r="O213" i="47"/>
  <c r="N213" i="47"/>
  <c r="M213" i="47"/>
  <c r="L213" i="47"/>
  <c r="K213" i="47"/>
  <c r="J213" i="47"/>
  <c r="I213" i="47"/>
  <c r="E213" i="47"/>
  <c r="AN212" i="47"/>
  <c r="AM212" i="47"/>
  <c r="AL212" i="47"/>
  <c r="AK212" i="47"/>
  <c r="AJ212" i="47"/>
  <c r="AI212" i="47"/>
  <c r="AH212" i="47"/>
  <c r="Q212" i="47"/>
  <c r="P212" i="47"/>
  <c r="O212" i="47"/>
  <c r="N212" i="47"/>
  <c r="M212" i="47"/>
  <c r="L212" i="47"/>
  <c r="K212" i="47"/>
  <c r="J212" i="47"/>
  <c r="I212" i="47"/>
  <c r="E212" i="47"/>
  <c r="AN211" i="47"/>
  <c r="AM211" i="47"/>
  <c r="AL211" i="47"/>
  <c r="AK211" i="47"/>
  <c r="AJ211" i="47"/>
  <c r="AI211" i="47"/>
  <c r="AH211" i="47"/>
  <c r="Q211" i="47"/>
  <c r="P211" i="47"/>
  <c r="O211" i="47"/>
  <c r="N211" i="47"/>
  <c r="M211" i="47"/>
  <c r="L211" i="47"/>
  <c r="K211" i="47"/>
  <c r="J211" i="47"/>
  <c r="I211" i="47"/>
  <c r="E211" i="47"/>
  <c r="AN210" i="47"/>
  <c r="AM210" i="47"/>
  <c r="AL210" i="47"/>
  <c r="AK210" i="47"/>
  <c r="AJ210" i="47"/>
  <c r="AI210" i="47"/>
  <c r="AH210" i="47"/>
  <c r="Q210" i="47"/>
  <c r="P210" i="47"/>
  <c r="O210" i="47"/>
  <c r="N210" i="47"/>
  <c r="M210" i="47"/>
  <c r="L210" i="47"/>
  <c r="K210" i="47"/>
  <c r="J210" i="47"/>
  <c r="I210" i="47"/>
  <c r="E210" i="47"/>
  <c r="AN209" i="47"/>
  <c r="AM209" i="47"/>
  <c r="AL209" i="47"/>
  <c r="AK209" i="47"/>
  <c r="AJ209" i="47"/>
  <c r="AI209" i="47"/>
  <c r="AH209" i="47"/>
  <c r="Q209" i="47"/>
  <c r="P209" i="47"/>
  <c r="O209" i="47"/>
  <c r="N209" i="47"/>
  <c r="M209" i="47"/>
  <c r="L209" i="47"/>
  <c r="K209" i="47"/>
  <c r="J209" i="47"/>
  <c r="I209" i="47"/>
  <c r="E209" i="47"/>
  <c r="AN208" i="47"/>
  <c r="AM208" i="47"/>
  <c r="AL208" i="47"/>
  <c r="AK208" i="47"/>
  <c r="AJ208" i="47"/>
  <c r="AI208" i="47"/>
  <c r="AH208" i="47"/>
  <c r="Q208" i="47"/>
  <c r="P208" i="47"/>
  <c r="O208" i="47"/>
  <c r="N208" i="47"/>
  <c r="M208" i="47"/>
  <c r="L208" i="47"/>
  <c r="K208" i="47"/>
  <c r="J208" i="47"/>
  <c r="I208" i="47"/>
  <c r="E208" i="47"/>
  <c r="AN207" i="47"/>
  <c r="AM207" i="47"/>
  <c r="AL207" i="47"/>
  <c r="AK207" i="47"/>
  <c r="AJ207" i="47"/>
  <c r="AI207" i="47"/>
  <c r="AH207" i="47"/>
  <c r="Q207" i="47"/>
  <c r="P207" i="47"/>
  <c r="O207" i="47"/>
  <c r="N207" i="47"/>
  <c r="M207" i="47"/>
  <c r="L207" i="47"/>
  <c r="K207" i="47"/>
  <c r="J207" i="47"/>
  <c r="I207" i="47"/>
  <c r="E207" i="47"/>
  <c r="AN206" i="47"/>
  <c r="AM206" i="47"/>
  <c r="AL206" i="47"/>
  <c r="AK206" i="47"/>
  <c r="AJ206" i="47"/>
  <c r="AI206" i="47"/>
  <c r="AH206" i="47"/>
  <c r="Q206" i="47"/>
  <c r="P206" i="47"/>
  <c r="O206" i="47"/>
  <c r="N206" i="47"/>
  <c r="M206" i="47"/>
  <c r="L206" i="47"/>
  <c r="K206" i="47"/>
  <c r="J206" i="47"/>
  <c r="I206" i="47"/>
  <c r="E206" i="47"/>
  <c r="AN205" i="47"/>
  <c r="AM205" i="47"/>
  <c r="AL205" i="47"/>
  <c r="AK205" i="47"/>
  <c r="AJ205" i="47"/>
  <c r="AI205" i="47"/>
  <c r="AH205" i="47"/>
  <c r="Q205" i="47"/>
  <c r="P205" i="47"/>
  <c r="O205" i="47"/>
  <c r="N205" i="47"/>
  <c r="M205" i="47"/>
  <c r="L205" i="47"/>
  <c r="K205" i="47"/>
  <c r="J205" i="47"/>
  <c r="I205" i="47"/>
  <c r="E205" i="47"/>
  <c r="AN204" i="47"/>
  <c r="AM204" i="47"/>
  <c r="AL204" i="47"/>
  <c r="AK204" i="47"/>
  <c r="AJ204" i="47"/>
  <c r="AI204" i="47"/>
  <c r="AH204" i="47"/>
  <c r="Q204" i="47"/>
  <c r="P204" i="47"/>
  <c r="O204" i="47"/>
  <c r="N204" i="47"/>
  <c r="M204" i="47"/>
  <c r="L204" i="47"/>
  <c r="K204" i="47"/>
  <c r="J204" i="47"/>
  <c r="I204" i="47"/>
  <c r="E204" i="47"/>
  <c r="AN203" i="47"/>
  <c r="AM203" i="47"/>
  <c r="AL203" i="47"/>
  <c r="AK203" i="47"/>
  <c r="AJ203" i="47"/>
  <c r="AI203" i="47"/>
  <c r="AH203" i="47"/>
  <c r="Q203" i="47"/>
  <c r="P203" i="47"/>
  <c r="O203" i="47"/>
  <c r="N203" i="47"/>
  <c r="M203" i="47"/>
  <c r="L203" i="47"/>
  <c r="K203" i="47"/>
  <c r="J203" i="47"/>
  <c r="I203" i="47"/>
  <c r="E203" i="47"/>
  <c r="AN202" i="47"/>
  <c r="AM202" i="47"/>
  <c r="AL202" i="47"/>
  <c r="AK202" i="47"/>
  <c r="AJ202" i="47"/>
  <c r="AI202" i="47"/>
  <c r="AH202" i="47"/>
  <c r="Q202" i="47"/>
  <c r="P202" i="47"/>
  <c r="O202" i="47"/>
  <c r="N202" i="47"/>
  <c r="M202" i="47"/>
  <c r="L202" i="47"/>
  <c r="K202" i="47"/>
  <c r="J202" i="47"/>
  <c r="I202" i="47"/>
  <c r="E202" i="47"/>
  <c r="AN201" i="47"/>
  <c r="AM201" i="47"/>
  <c r="AL201" i="47"/>
  <c r="AK201" i="47"/>
  <c r="AJ201" i="47"/>
  <c r="AI201" i="47"/>
  <c r="AH201" i="47"/>
  <c r="Q201" i="47"/>
  <c r="P201" i="47"/>
  <c r="O201" i="47"/>
  <c r="N201" i="47"/>
  <c r="M201" i="47"/>
  <c r="L201" i="47"/>
  <c r="K201" i="47"/>
  <c r="J201" i="47"/>
  <c r="I201" i="47"/>
  <c r="E201" i="47"/>
  <c r="AN200" i="47"/>
  <c r="AM200" i="47"/>
  <c r="AL200" i="47"/>
  <c r="AK200" i="47"/>
  <c r="AJ200" i="47"/>
  <c r="AI200" i="47"/>
  <c r="AH200" i="47"/>
  <c r="Q200" i="47"/>
  <c r="P200" i="47"/>
  <c r="O200" i="47"/>
  <c r="N200" i="47"/>
  <c r="M200" i="47"/>
  <c r="L200" i="47"/>
  <c r="K200" i="47"/>
  <c r="J200" i="47"/>
  <c r="I200" i="47"/>
  <c r="E200" i="47"/>
  <c r="AN199" i="47"/>
  <c r="AM199" i="47"/>
  <c r="AL199" i="47"/>
  <c r="AK199" i="47"/>
  <c r="AJ199" i="47"/>
  <c r="AI199" i="47"/>
  <c r="AH199" i="47"/>
  <c r="Q199" i="47"/>
  <c r="P199" i="47"/>
  <c r="O199" i="47"/>
  <c r="N199" i="47"/>
  <c r="M199" i="47"/>
  <c r="L199" i="47"/>
  <c r="K199" i="47"/>
  <c r="J199" i="47"/>
  <c r="I199" i="47"/>
  <c r="E199" i="47"/>
  <c r="AN198" i="47"/>
  <c r="AM198" i="47"/>
  <c r="AL198" i="47"/>
  <c r="AK198" i="47"/>
  <c r="AJ198" i="47"/>
  <c r="AI198" i="47"/>
  <c r="AH198" i="47"/>
  <c r="Q198" i="47"/>
  <c r="P198" i="47"/>
  <c r="O198" i="47"/>
  <c r="N198" i="47"/>
  <c r="M198" i="47"/>
  <c r="L198" i="47"/>
  <c r="K198" i="47"/>
  <c r="J198" i="47"/>
  <c r="I198" i="47"/>
  <c r="E198" i="47"/>
  <c r="AN197" i="47"/>
  <c r="AM197" i="47"/>
  <c r="AL197" i="47"/>
  <c r="AK197" i="47"/>
  <c r="AJ197" i="47"/>
  <c r="AI197" i="47"/>
  <c r="AH197" i="47"/>
  <c r="Q197" i="47"/>
  <c r="P197" i="47"/>
  <c r="O197" i="47"/>
  <c r="N197" i="47"/>
  <c r="M197" i="47"/>
  <c r="L197" i="47"/>
  <c r="K197" i="47"/>
  <c r="J197" i="47"/>
  <c r="I197" i="47"/>
  <c r="E197" i="47"/>
  <c r="AN196" i="47"/>
  <c r="AM196" i="47"/>
  <c r="AL196" i="47"/>
  <c r="AK196" i="47"/>
  <c r="AJ196" i="47"/>
  <c r="AI196" i="47"/>
  <c r="AH196" i="47"/>
  <c r="Q196" i="47"/>
  <c r="P196" i="47"/>
  <c r="O196" i="47"/>
  <c r="N196" i="47"/>
  <c r="M196" i="47"/>
  <c r="L196" i="47"/>
  <c r="K196" i="47"/>
  <c r="J196" i="47"/>
  <c r="I196" i="47"/>
  <c r="E196" i="47"/>
  <c r="AN195" i="47"/>
  <c r="AM195" i="47"/>
  <c r="AL195" i="47"/>
  <c r="AK195" i="47"/>
  <c r="AJ195" i="47"/>
  <c r="AI195" i="47"/>
  <c r="AH195" i="47"/>
  <c r="Q195" i="47"/>
  <c r="P195" i="47"/>
  <c r="O195" i="47"/>
  <c r="N195" i="47"/>
  <c r="M195" i="47"/>
  <c r="L195" i="47"/>
  <c r="K195" i="47"/>
  <c r="J195" i="47"/>
  <c r="I195" i="47"/>
  <c r="E195" i="47"/>
  <c r="AN194" i="47"/>
  <c r="AM194" i="47"/>
  <c r="AL194" i="47"/>
  <c r="AK194" i="47"/>
  <c r="AJ194" i="47"/>
  <c r="AI194" i="47"/>
  <c r="AH194" i="47"/>
  <c r="Q194" i="47"/>
  <c r="P194" i="47"/>
  <c r="O194" i="47"/>
  <c r="N194" i="47"/>
  <c r="M194" i="47"/>
  <c r="L194" i="47"/>
  <c r="K194" i="47"/>
  <c r="J194" i="47"/>
  <c r="I194" i="47"/>
  <c r="E194" i="47"/>
  <c r="AN193" i="47"/>
  <c r="AM193" i="47"/>
  <c r="AL193" i="47"/>
  <c r="AK193" i="47"/>
  <c r="AJ193" i="47"/>
  <c r="AI193" i="47"/>
  <c r="AH193" i="47"/>
  <c r="Q193" i="47"/>
  <c r="P193" i="47"/>
  <c r="O193" i="47"/>
  <c r="N193" i="47"/>
  <c r="M193" i="47"/>
  <c r="L193" i="47"/>
  <c r="K193" i="47"/>
  <c r="J193" i="47"/>
  <c r="I193" i="47"/>
  <c r="E193" i="47"/>
  <c r="AN192" i="47"/>
  <c r="AM192" i="47"/>
  <c r="AL192" i="47"/>
  <c r="AK192" i="47"/>
  <c r="AJ192" i="47"/>
  <c r="AI192" i="47"/>
  <c r="AH192" i="47"/>
  <c r="Q192" i="47"/>
  <c r="P192" i="47"/>
  <c r="O192" i="47"/>
  <c r="N192" i="47"/>
  <c r="M192" i="47"/>
  <c r="L192" i="47"/>
  <c r="K192" i="47"/>
  <c r="J192" i="47"/>
  <c r="I192" i="47"/>
  <c r="E192" i="47"/>
  <c r="AN191" i="47"/>
  <c r="AM191" i="47"/>
  <c r="AL191" i="47"/>
  <c r="AK191" i="47"/>
  <c r="AJ191" i="47"/>
  <c r="AI191" i="47"/>
  <c r="AH191" i="47"/>
  <c r="Q191" i="47"/>
  <c r="P191" i="47"/>
  <c r="O191" i="47"/>
  <c r="N191" i="47"/>
  <c r="M191" i="47"/>
  <c r="L191" i="47"/>
  <c r="K191" i="47"/>
  <c r="J191" i="47"/>
  <c r="I191" i="47"/>
  <c r="E191" i="47"/>
  <c r="AN190" i="47"/>
  <c r="AM190" i="47"/>
  <c r="AL190" i="47"/>
  <c r="AK190" i="47"/>
  <c r="AJ190" i="47"/>
  <c r="AI190" i="47"/>
  <c r="AH190" i="47"/>
  <c r="Q190" i="47"/>
  <c r="P190" i="47"/>
  <c r="O190" i="47"/>
  <c r="N190" i="47"/>
  <c r="M190" i="47"/>
  <c r="L190" i="47"/>
  <c r="K190" i="47"/>
  <c r="J190" i="47"/>
  <c r="I190" i="47"/>
  <c r="E190" i="47"/>
  <c r="AN189" i="47"/>
  <c r="AM189" i="47"/>
  <c r="AL189" i="47"/>
  <c r="AK189" i="47"/>
  <c r="AJ189" i="47"/>
  <c r="AI189" i="47"/>
  <c r="AH189" i="47"/>
  <c r="Q189" i="47"/>
  <c r="P189" i="47"/>
  <c r="O189" i="47"/>
  <c r="N189" i="47"/>
  <c r="M189" i="47"/>
  <c r="L189" i="47"/>
  <c r="K189" i="47"/>
  <c r="J189" i="47"/>
  <c r="I189" i="47"/>
  <c r="E189" i="47"/>
  <c r="AN188" i="47"/>
  <c r="AM188" i="47"/>
  <c r="AL188" i="47"/>
  <c r="AK188" i="47"/>
  <c r="AJ188" i="47"/>
  <c r="AI188" i="47"/>
  <c r="AH188" i="47"/>
  <c r="Q188" i="47"/>
  <c r="P188" i="47"/>
  <c r="O188" i="47"/>
  <c r="N188" i="47"/>
  <c r="M188" i="47"/>
  <c r="L188" i="47"/>
  <c r="K188" i="47"/>
  <c r="J188" i="47"/>
  <c r="I188" i="47"/>
  <c r="E188" i="47"/>
  <c r="AN187" i="47"/>
  <c r="AM187" i="47"/>
  <c r="AL187" i="47"/>
  <c r="AK187" i="47"/>
  <c r="AJ187" i="47"/>
  <c r="AI187" i="47"/>
  <c r="AH187" i="47"/>
  <c r="Q187" i="47"/>
  <c r="P187" i="47"/>
  <c r="O187" i="47"/>
  <c r="N187" i="47"/>
  <c r="M187" i="47"/>
  <c r="L187" i="47"/>
  <c r="K187" i="47"/>
  <c r="J187" i="47"/>
  <c r="I187" i="47"/>
  <c r="E187" i="47"/>
  <c r="AN186" i="47"/>
  <c r="AM186" i="47"/>
  <c r="AL186" i="47"/>
  <c r="AK186" i="47"/>
  <c r="AJ186" i="47"/>
  <c r="AI186" i="47"/>
  <c r="AH186" i="47"/>
  <c r="Q186" i="47"/>
  <c r="P186" i="47"/>
  <c r="O186" i="47"/>
  <c r="N186" i="47"/>
  <c r="M186" i="47"/>
  <c r="L186" i="47"/>
  <c r="K186" i="47"/>
  <c r="J186" i="47"/>
  <c r="I186" i="47"/>
  <c r="E186" i="47"/>
  <c r="AN185" i="47"/>
  <c r="AM185" i="47"/>
  <c r="AL185" i="47"/>
  <c r="AK185" i="47"/>
  <c r="AJ185" i="47"/>
  <c r="AI185" i="47"/>
  <c r="AH185" i="47"/>
  <c r="Q185" i="47"/>
  <c r="P185" i="47"/>
  <c r="O185" i="47"/>
  <c r="N185" i="47"/>
  <c r="M185" i="47"/>
  <c r="L185" i="47"/>
  <c r="K185" i="47"/>
  <c r="J185" i="47"/>
  <c r="I185" i="47"/>
  <c r="E185" i="47"/>
  <c r="AN184" i="47"/>
  <c r="AM184" i="47"/>
  <c r="AL184" i="47"/>
  <c r="AK184" i="47"/>
  <c r="AJ184" i="47"/>
  <c r="AI184" i="47"/>
  <c r="AH184" i="47"/>
  <c r="Q184" i="47"/>
  <c r="P184" i="47"/>
  <c r="O184" i="47"/>
  <c r="N184" i="47"/>
  <c r="M184" i="47"/>
  <c r="L184" i="47"/>
  <c r="K184" i="47"/>
  <c r="J184" i="47"/>
  <c r="I184" i="47"/>
  <c r="E184" i="47"/>
  <c r="AN183" i="47"/>
  <c r="AM183" i="47"/>
  <c r="AL183" i="47"/>
  <c r="AK183" i="47"/>
  <c r="AJ183" i="47"/>
  <c r="AI183" i="47"/>
  <c r="AH183" i="47"/>
  <c r="Q183" i="47"/>
  <c r="P183" i="47"/>
  <c r="O183" i="47"/>
  <c r="N183" i="47"/>
  <c r="M183" i="47"/>
  <c r="L183" i="47"/>
  <c r="K183" i="47"/>
  <c r="J183" i="47"/>
  <c r="I183" i="47"/>
  <c r="E183" i="47"/>
  <c r="AN182" i="47"/>
  <c r="AM182" i="47"/>
  <c r="AL182" i="47"/>
  <c r="AK182" i="47"/>
  <c r="AJ182" i="47"/>
  <c r="AI182" i="47"/>
  <c r="AH182" i="47"/>
  <c r="Q182" i="47"/>
  <c r="P182" i="47"/>
  <c r="O182" i="47"/>
  <c r="N182" i="47"/>
  <c r="M182" i="47"/>
  <c r="L182" i="47"/>
  <c r="K182" i="47"/>
  <c r="J182" i="47"/>
  <c r="I182" i="47"/>
  <c r="E182" i="47"/>
  <c r="AN181" i="47"/>
  <c r="AM181" i="47"/>
  <c r="AL181" i="47"/>
  <c r="AK181" i="47"/>
  <c r="AJ181" i="47"/>
  <c r="AI181" i="47"/>
  <c r="AH181" i="47"/>
  <c r="Q181" i="47"/>
  <c r="P181" i="47"/>
  <c r="O181" i="47"/>
  <c r="N181" i="47"/>
  <c r="M181" i="47"/>
  <c r="L181" i="47"/>
  <c r="K181" i="47"/>
  <c r="J181" i="47"/>
  <c r="I181" i="47"/>
  <c r="E181" i="47"/>
  <c r="AN180" i="47"/>
  <c r="AM180" i="47"/>
  <c r="AL180" i="47"/>
  <c r="AK180" i="47"/>
  <c r="AJ180" i="47"/>
  <c r="AI180" i="47"/>
  <c r="AH180" i="47"/>
  <c r="Q180" i="47"/>
  <c r="P180" i="47"/>
  <c r="O180" i="47"/>
  <c r="N180" i="47"/>
  <c r="M180" i="47"/>
  <c r="L180" i="47"/>
  <c r="K180" i="47"/>
  <c r="J180" i="47"/>
  <c r="I180" i="47"/>
  <c r="E180" i="47"/>
  <c r="AN179" i="47"/>
  <c r="AM179" i="47"/>
  <c r="AL179" i="47"/>
  <c r="AK179" i="47"/>
  <c r="AJ179" i="47"/>
  <c r="AI179" i="47"/>
  <c r="AH179" i="47"/>
  <c r="Q179" i="47"/>
  <c r="P179" i="47"/>
  <c r="O179" i="47"/>
  <c r="N179" i="47"/>
  <c r="M179" i="47"/>
  <c r="L179" i="47"/>
  <c r="K179" i="47"/>
  <c r="J179" i="47"/>
  <c r="I179" i="47"/>
  <c r="E179" i="47"/>
  <c r="AN178" i="47"/>
  <c r="AM178" i="47"/>
  <c r="AL178" i="47"/>
  <c r="AK178" i="47"/>
  <c r="AJ178" i="47"/>
  <c r="AI178" i="47"/>
  <c r="AH178" i="47"/>
  <c r="Q178" i="47"/>
  <c r="P178" i="47"/>
  <c r="O178" i="47"/>
  <c r="N178" i="47"/>
  <c r="M178" i="47"/>
  <c r="L178" i="47"/>
  <c r="K178" i="47"/>
  <c r="J178" i="47"/>
  <c r="I178" i="47"/>
  <c r="E178" i="47"/>
  <c r="AN177" i="47"/>
  <c r="AM177" i="47"/>
  <c r="AL177" i="47"/>
  <c r="AK177" i="47"/>
  <c r="AJ177" i="47"/>
  <c r="AI177" i="47"/>
  <c r="AH177" i="47"/>
  <c r="Q177" i="47"/>
  <c r="P177" i="47"/>
  <c r="O177" i="47"/>
  <c r="N177" i="47"/>
  <c r="M177" i="47"/>
  <c r="L177" i="47"/>
  <c r="K177" i="47"/>
  <c r="J177" i="47"/>
  <c r="I177" i="47"/>
  <c r="E177" i="47"/>
  <c r="AN176" i="47"/>
  <c r="AM176" i="47"/>
  <c r="AL176" i="47"/>
  <c r="AK176" i="47"/>
  <c r="AJ176" i="47"/>
  <c r="AI176" i="47"/>
  <c r="AH176" i="47"/>
  <c r="Q176" i="47"/>
  <c r="P176" i="47"/>
  <c r="O176" i="47"/>
  <c r="N176" i="47"/>
  <c r="M176" i="47"/>
  <c r="L176" i="47"/>
  <c r="K176" i="47"/>
  <c r="J176" i="47"/>
  <c r="I176" i="47"/>
  <c r="E176" i="47"/>
  <c r="AN175" i="47"/>
  <c r="AM175" i="47"/>
  <c r="AL175" i="47"/>
  <c r="AK175" i="47"/>
  <c r="AJ175" i="47"/>
  <c r="AI175" i="47"/>
  <c r="AH175" i="47"/>
  <c r="Q175" i="47"/>
  <c r="P175" i="47"/>
  <c r="O175" i="47"/>
  <c r="N175" i="47"/>
  <c r="M175" i="47"/>
  <c r="L175" i="47"/>
  <c r="K175" i="47"/>
  <c r="J175" i="47"/>
  <c r="I175" i="47"/>
  <c r="E175" i="47"/>
  <c r="AN174" i="47"/>
  <c r="AM174" i="47"/>
  <c r="AL174" i="47"/>
  <c r="AK174" i="47"/>
  <c r="AJ174" i="47"/>
  <c r="AI174" i="47"/>
  <c r="AH174" i="47"/>
  <c r="Q174" i="47"/>
  <c r="P174" i="47"/>
  <c r="O174" i="47"/>
  <c r="N174" i="47"/>
  <c r="M174" i="47"/>
  <c r="L174" i="47"/>
  <c r="K174" i="47"/>
  <c r="J174" i="47"/>
  <c r="I174" i="47"/>
  <c r="E174" i="47"/>
  <c r="AN173" i="47"/>
  <c r="AM173" i="47"/>
  <c r="AL173" i="47"/>
  <c r="AK173" i="47"/>
  <c r="AJ173" i="47"/>
  <c r="AI173" i="47"/>
  <c r="AH173" i="47"/>
  <c r="Q173" i="47"/>
  <c r="P173" i="47"/>
  <c r="O173" i="47"/>
  <c r="N173" i="47"/>
  <c r="M173" i="47"/>
  <c r="L173" i="47"/>
  <c r="K173" i="47"/>
  <c r="J173" i="47"/>
  <c r="I173" i="47"/>
  <c r="E173" i="47"/>
  <c r="AN172" i="47"/>
  <c r="AM172" i="47"/>
  <c r="AL172" i="47"/>
  <c r="AK172" i="47"/>
  <c r="AJ172" i="47"/>
  <c r="AI172" i="47"/>
  <c r="AH172" i="47"/>
  <c r="Q172" i="47"/>
  <c r="P172" i="47"/>
  <c r="O172" i="47"/>
  <c r="N172" i="47"/>
  <c r="M172" i="47"/>
  <c r="L172" i="47"/>
  <c r="K172" i="47"/>
  <c r="J172" i="47"/>
  <c r="I172" i="47"/>
  <c r="E172" i="47"/>
  <c r="AN171" i="47"/>
  <c r="AM171" i="47"/>
  <c r="AL171" i="47"/>
  <c r="AK171" i="47"/>
  <c r="AJ171" i="47"/>
  <c r="AI171" i="47"/>
  <c r="AH171" i="47"/>
  <c r="Q171" i="47"/>
  <c r="P171" i="47"/>
  <c r="O171" i="47"/>
  <c r="N171" i="47"/>
  <c r="M171" i="47"/>
  <c r="L171" i="47"/>
  <c r="K171" i="47"/>
  <c r="J171" i="47"/>
  <c r="I171" i="47"/>
  <c r="E171" i="47"/>
  <c r="AN170" i="47"/>
  <c r="AM170" i="47"/>
  <c r="AL170" i="47"/>
  <c r="AK170" i="47"/>
  <c r="AJ170" i="47"/>
  <c r="AI170" i="47"/>
  <c r="AH170" i="47"/>
  <c r="Q170" i="47"/>
  <c r="P170" i="47"/>
  <c r="O170" i="47"/>
  <c r="N170" i="47"/>
  <c r="M170" i="47"/>
  <c r="L170" i="47"/>
  <c r="K170" i="47"/>
  <c r="J170" i="47"/>
  <c r="I170" i="47"/>
  <c r="E170" i="47"/>
  <c r="AN169" i="47"/>
  <c r="AM169" i="47"/>
  <c r="AL169" i="47"/>
  <c r="AK169" i="47"/>
  <c r="AJ169" i="47"/>
  <c r="AI169" i="47"/>
  <c r="AH169" i="47"/>
  <c r="Q169" i="47"/>
  <c r="P169" i="47"/>
  <c r="O169" i="47"/>
  <c r="N169" i="47"/>
  <c r="M169" i="47"/>
  <c r="L169" i="47"/>
  <c r="K169" i="47"/>
  <c r="J169" i="47"/>
  <c r="I169" i="47"/>
  <c r="E169" i="47"/>
  <c r="AN168" i="47"/>
  <c r="AM168" i="47"/>
  <c r="AL168" i="47"/>
  <c r="AK168" i="47"/>
  <c r="AJ168" i="47"/>
  <c r="AI168" i="47"/>
  <c r="AH168" i="47"/>
  <c r="Q168" i="47"/>
  <c r="P168" i="47"/>
  <c r="O168" i="47"/>
  <c r="N168" i="47"/>
  <c r="M168" i="47"/>
  <c r="L168" i="47"/>
  <c r="K168" i="47"/>
  <c r="J168" i="47"/>
  <c r="I168" i="47"/>
  <c r="E168" i="47"/>
  <c r="AN167" i="47"/>
  <c r="AM167" i="47"/>
  <c r="AL167" i="47"/>
  <c r="AK167" i="47"/>
  <c r="AJ167" i="47"/>
  <c r="AI167" i="47"/>
  <c r="AH167" i="47"/>
  <c r="Q167" i="47"/>
  <c r="P167" i="47"/>
  <c r="O167" i="47"/>
  <c r="N167" i="47"/>
  <c r="M167" i="47"/>
  <c r="L167" i="47"/>
  <c r="K167" i="47"/>
  <c r="J167" i="47"/>
  <c r="I167" i="47"/>
  <c r="E167" i="47"/>
  <c r="AN166" i="47"/>
  <c r="AM166" i="47"/>
  <c r="AL166" i="47"/>
  <c r="AK166" i="47"/>
  <c r="AJ166" i="47"/>
  <c r="AI166" i="47"/>
  <c r="AH166" i="47"/>
  <c r="Q166" i="47"/>
  <c r="P166" i="47"/>
  <c r="O166" i="47"/>
  <c r="N166" i="47"/>
  <c r="M166" i="47"/>
  <c r="L166" i="47"/>
  <c r="K166" i="47"/>
  <c r="J166" i="47"/>
  <c r="I166" i="47"/>
  <c r="E166" i="47"/>
  <c r="AN165" i="47"/>
  <c r="AM165" i="47"/>
  <c r="AL165" i="47"/>
  <c r="AK165" i="47"/>
  <c r="AJ165" i="47"/>
  <c r="AI165" i="47"/>
  <c r="AH165" i="47"/>
  <c r="Q165" i="47"/>
  <c r="P165" i="47"/>
  <c r="O165" i="47"/>
  <c r="N165" i="47"/>
  <c r="M165" i="47"/>
  <c r="L165" i="47"/>
  <c r="K165" i="47"/>
  <c r="J165" i="47"/>
  <c r="I165" i="47"/>
  <c r="E165" i="47"/>
  <c r="AN164" i="47"/>
  <c r="AM164" i="47"/>
  <c r="AL164" i="47"/>
  <c r="AK164" i="47"/>
  <c r="AJ164" i="47"/>
  <c r="AI164" i="47"/>
  <c r="AH164" i="47"/>
  <c r="Q164" i="47"/>
  <c r="P164" i="47"/>
  <c r="O164" i="47"/>
  <c r="N164" i="47"/>
  <c r="M164" i="47"/>
  <c r="L164" i="47"/>
  <c r="K164" i="47"/>
  <c r="J164" i="47"/>
  <c r="I164" i="47"/>
  <c r="E164" i="47"/>
  <c r="AN163" i="47"/>
  <c r="AM163" i="47"/>
  <c r="AL163" i="47"/>
  <c r="AK163" i="47"/>
  <c r="AJ163" i="47"/>
  <c r="AI163" i="47"/>
  <c r="AH163" i="47"/>
  <c r="Q163" i="47"/>
  <c r="P163" i="47"/>
  <c r="O163" i="47"/>
  <c r="N163" i="47"/>
  <c r="M163" i="47"/>
  <c r="L163" i="47"/>
  <c r="K163" i="47"/>
  <c r="J163" i="47"/>
  <c r="I163" i="47"/>
  <c r="E163" i="47"/>
  <c r="AN162" i="47"/>
  <c r="AM162" i="47"/>
  <c r="AL162" i="47"/>
  <c r="AK162" i="47"/>
  <c r="AJ162" i="47"/>
  <c r="AI162" i="47"/>
  <c r="AH162" i="47"/>
  <c r="Q162" i="47"/>
  <c r="P162" i="47"/>
  <c r="O162" i="47"/>
  <c r="N162" i="47"/>
  <c r="M162" i="47"/>
  <c r="L162" i="47"/>
  <c r="K162" i="47"/>
  <c r="J162" i="47"/>
  <c r="I162" i="47"/>
  <c r="E162" i="47"/>
  <c r="AN161" i="47"/>
  <c r="AM161" i="47"/>
  <c r="AL161" i="47"/>
  <c r="AK161" i="47"/>
  <c r="AJ161" i="47"/>
  <c r="AI161" i="47"/>
  <c r="AH161" i="47"/>
  <c r="Q161" i="47"/>
  <c r="P161" i="47"/>
  <c r="O161" i="47"/>
  <c r="N161" i="47"/>
  <c r="M161" i="47"/>
  <c r="L161" i="47"/>
  <c r="K161" i="47"/>
  <c r="J161" i="47"/>
  <c r="I161" i="47"/>
  <c r="E161" i="47"/>
  <c r="AN160" i="47"/>
  <c r="AM160" i="47"/>
  <c r="AL160" i="47"/>
  <c r="AK160" i="47"/>
  <c r="AJ160" i="47"/>
  <c r="AI160" i="47"/>
  <c r="AH160" i="47"/>
  <c r="Q160" i="47"/>
  <c r="P160" i="47"/>
  <c r="O160" i="47"/>
  <c r="N160" i="47"/>
  <c r="M160" i="47"/>
  <c r="L160" i="47"/>
  <c r="K160" i="47"/>
  <c r="J160" i="47"/>
  <c r="I160" i="47"/>
  <c r="E160" i="47"/>
  <c r="AN159" i="47"/>
  <c r="AM159" i="47"/>
  <c r="AL159" i="47"/>
  <c r="AK159" i="47"/>
  <c r="AJ159" i="47"/>
  <c r="AI159" i="47"/>
  <c r="AH159" i="47"/>
  <c r="Q159" i="47"/>
  <c r="P159" i="47"/>
  <c r="O159" i="47"/>
  <c r="N159" i="47"/>
  <c r="M159" i="47"/>
  <c r="L159" i="47"/>
  <c r="K159" i="47"/>
  <c r="J159" i="47"/>
  <c r="I159" i="47"/>
  <c r="E159" i="47"/>
  <c r="AN158" i="47"/>
  <c r="AM158" i="47"/>
  <c r="AL158" i="47"/>
  <c r="AK158" i="47"/>
  <c r="AJ158" i="47"/>
  <c r="AI158" i="47"/>
  <c r="AH158" i="47"/>
  <c r="Q158" i="47"/>
  <c r="P158" i="47"/>
  <c r="O158" i="47"/>
  <c r="N158" i="47"/>
  <c r="M158" i="47"/>
  <c r="L158" i="47"/>
  <c r="K158" i="47"/>
  <c r="J158" i="47"/>
  <c r="I158" i="47"/>
  <c r="E158" i="47"/>
  <c r="AN157" i="47"/>
  <c r="AM157" i="47"/>
  <c r="AL157" i="47"/>
  <c r="AK157" i="47"/>
  <c r="AJ157" i="47"/>
  <c r="AI157" i="47"/>
  <c r="AH157" i="47"/>
  <c r="Q157" i="47"/>
  <c r="P157" i="47"/>
  <c r="O157" i="47"/>
  <c r="N157" i="47"/>
  <c r="M157" i="47"/>
  <c r="L157" i="47"/>
  <c r="K157" i="47"/>
  <c r="J157" i="47"/>
  <c r="I157" i="47"/>
  <c r="E157" i="47"/>
  <c r="AN156" i="47"/>
  <c r="AM156" i="47"/>
  <c r="AL156" i="47"/>
  <c r="AK156" i="47"/>
  <c r="AJ156" i="47"/>
  <c r="AI156" i="47"/>
  <c r="AH156" i="47"/>
  <c r="Q156" i="47"/>
  <c r="P156" i="47"/>
  <c r="O156" i="47"/>
  <c r="N156" i="47"/>
  <c r="M156" i="47"/>
  <c r="L156" i="47"/>
  <c r="K156" i="47"/>
  <c r="J156" i="47"/>
  <c r="I156" i="47"/>
  <c r="E156" i="47"/>
  <c r="AN155" i="47"/>
  <c r="AM155" i="47"/>
  <c r="AL155" i="47"/>
  <c r="AK155" i="47"/>
  <c r="AJ155" i="47"/>
  <c r="AI155" i="47"/>
  <c r="AH155" i="47"/>
  <c r="Q155" i="47"/>
  <c r="P155" i="47"/>
  <c r="O155" i="47"/>
  <c r="N155" i="47"/>
  <c r="M155" i="47"/>
  <c r="L155" i="47"/>
  <c r="K155" i="47"/>
  <c r="J155" i="47"/>
  <c r="I155" i="47"/>
  <c r="E155" i="47"/>
  <c r="AN154" i="47"/>
  <c r="AM154" i="47"/>
  <c r="AL154" i="47"/>
  <c r="AK154" i="47"/>
  <c r="AJ154" i="47"/>
  <c r="AI154" i="47"/>
  <c r="AH154" i="47"/>
  <c r="Q154" i="47"/>
  <c r="P154" i="47"/>
  <c r="O154" i="47"/>
  <c r="N154" i="47"/>
  <c r="M154" i="47"/>
  <c r="L154" i="47"/>
  <c r="K154" i="47"/>
  <c r="J154" i="47"/>
  <c r="I154" i="47"/>
  <c r="E154" i="47"/>
  <c r="AN153" i="47"/>
  <c r="AM153" i="47"/>
  <c r="AL153" i="47"/>
  <c r="AK153" i="47"/>
  <c r="AJ153" i="47"/>
  <c r="AI153" i="47"/>
  <c r="AH153" i="47"/>
  <c r="Q153" i="47"/>
  <c r="P153" i="47"/>
  <c r="O153" i="47"/>
  <c r="N153" i="47"/>
  <c r="M153" i="47"/>
  <c r="L153" i="47"/>
  <c r="K153" i="47"/>
  <c r="J153" i="47"/>
  <c r="I153" i="47"/>
  <c r="E153" i="47"/>
  <c r="AN152" i="47"/>
  <c r="AM152" i="47"/>
  <c r="AL152" i="47"/>
  <c r="AK152" i="47"/>
  <c r="AJ152" i="47"/>
  <c r="AI152" i="47"/>
  <c r="AH152" i="47"/>
  <c r="Q152" i="47"/>
  <c r="P152" i="47"/>
  <c r="O152" i="47"/>
  <c r="N152" i="47"/>
  <c r="M152" i="47"/>
  <c r="L152" i="47"/>
  <c r="K152" i="47"/>
  <c r="J152" i="47"/>
  <c r="I152" i="47"/>
  <c r="E152" i="47"/>
  <c r="AN151" i="47"/>
  <c r="AM151" i="47"/>
  <c r="AL151" i="47"/>
  <c r="AK151" i="47"/>
  <c r="AJ151" i="47"/>
  <c r="AI151" i="47"/>
  <c r="AH151" i="47"/>
  <c r="Q151" i="47"/>
  <c r="P151" i="47"/>
  <c r="O151" i="47"/>
  <c r="N151" i="47"/>
  <c r="M151" i="47"/>
  <c r="L151" i="47"/>
  <c r="K151" i="47"/>
  <c r="J151" i="47"/>
  <c r="I151" i="47"/>
  <c r="E151" i="47"/>
  <c r="AN150" i="47"/>
  <c r="AM150" i="47"/>
  <c r="AL150" i="47"/>
  <c r="AK150" i="47"/>
  <c r="AJ150" i="47"/>
  <c r="AI150" i="47"/>
  <c r="AH150" i="47"/>
  <c r="Q150" i="47"/>
  <c r="P150" i="47"/>
  <c r="O150" i="47"/>
  <c r="N150" i="47"/>
  <c r="M150" i="47"/>
  <c r="L150" i="47"/>
  <c r="K150" i="47"/>
  <c r="J150" i="47"/>
  <c r="I150" i="47"/>
  <c r="E150" i="47"/>
  <c r="AN149" i="47"/>
  <c r="AM149" i="47"/>
  <c r="AL149" i="47"/>
  <c r="AK149" i="47"/>
  <c r="AJ149" i="47"/>
  <c r="AI149" i="47"/>
  <c r="AH149" i="47"/>
  <c r="Q149" i="47"/>
  <c r="P149" i="47"/>
  <c r="O149" i="47"/>
  <c r="N149" i="47"/>
  <c r="M149" i="47"/>
  <c r="L149" i="47"/>
  <c r="K149" i="47"/>
  <c r="J149" i="47"/>
  <c r="I149" i="47"/>
  <c r="E149" i="47"/>
  <c r="AN148" i="47"/>
  <c r="AM148" i="47"/>
  <c r="AL148" i="47"/>
  <c r="AK148" i="47"/>
  <c r="AJ148" i="47"/>
  <c r="AI148" i="47"/>
  <c r="AH148" i="47"/>
  <c r="Q148" i="47"/>
  <c r="P148" i="47"/>
  <c r="O148" i="47"/>
  <c r="N148" i="47"/>
  <c r="M148" i="47"/>
  <c r="L148" i="47"/>
  <c r="K148" i="47"/>
  <c r="J148" i="47"/>
  <c r="I148" i="47"/>
  <c r="E148" i="47"/>
  <c r="AN147" i="47"/>
  <c r="AM147" i="47"/>
  <c r="AL147" i="47"/>
  <c r="AK147" i="47"/>
  <c r="AJ147" i="47"/>
  <c r="AI147" i="47"/>
  <c r="AH147" i="47"/>
  <c r="Q147" i="47"/>
  <c r="P147" i="47"/>
  <c r="O147" i="47"/>
  <c r="N147" i="47"/>
  <c r="M147" i="47"/>
  <c r="L147" i="47"/>
  <c r="K147" i="47"/>
  <c r="J147" i="47"/>
  <c r="I147" i="47"/>
  <c r="E147" i="47"/>
  <c r="AN146" i="47"/>
  <c r="AM146" i="47"/>
  <c r="AL146" i="47"/>
  <c r="AK146" i="47"/>
  <c r="AJ146" i="47"/>
  <c r="AI146" i="47"/>
  <c r="AH146" i="47"/>
  <c r="Q146" i="47"/>
  <c r="P146" i="47"/>
  <c r="O146" i="47"/>
  <c r="N146" i="47"/>
  <c r="M146" i="47"/>
  <c r="L146" i="47"/>
  <c r="K146" i="47"/>
  <c r="J146" i="47"/>
  <c r="I146" i="47"/>
  <c r="E146" i="47"/>
  <c r="AN145" i="47"/>
  <c r="AM145" i="47"/>
  <c r="AL145" i="47"/>
  <c r="AK145" i="47"/>
  <c r="AJ145" i="47"/>
  <c r="AI145" i="47"/>
  <c r="AH145" i="47"/>
  <c r="Q145" i="47"/>
  <c r="P145" i="47"/>
  <c r="O145" i="47"/>
  <c r="N145" i="47"/>
  <c r="M145" i="47"/>
  <c r="L145" i="47"/>
  <c r="K145" i="47"/>
  <c r="J145" i="47"/>
  <c r="I145" i="47"/>
  <c r="E145" i="47"/>
  <c r="AN144" i="47"/>
  <c r="AM144" i="47"/>
  <c r="AL144" i="47"/>
  <c r="AK144" i="47"/>
  <c r="AJ144" i="47"/>
  <c r="AI144" i="47"/>
  <c r="AH144" i="47"/>
  <c r="Q144" i="47"/>
  <c r="P144" i="47"/>
  <c r="O144" i="47"/>
  <c r="N144" i="47"/>
  <c r="M144" i="47"/>
  <c r="L144" i="47"/>
  <c r="K144" i="47"/>
  <c r="J144" i="47"/>
  <c r="I144" i="47"/>
  <c r="E144" i="47"/>
  <c r="AN143" i="47"/>
  <c r="AM143" i="47"/>
  <c r="AL143" i="47"/>
  <c r="AK143" i="47"/>
  <c r="AJ143" i="47"/>
  <c r="AI143" i="47"/>
  <c r="AH143" i="47"/>
  <c r="Q143" i="47"/>
  <c r="P143" i="47"/>
  <c r="O143" i="47"/>
  <c r="N143" i="47"/>
  <c r="M143" i="47"/>
  <c r="L143" i="47"/>
  <c r="K143" i="47"/>
  <c r="J143" i="47"/>
  <c r="I143" i="47"/>
  <c r="E143" i="47"/>
  <c r="AN142" i="47"/>
  <c r="AM142" i="47"/>
  <c r="AL142" i="47"/>
  <c r="AK142" i="47"/>
  <c r="AJ142" i="47"/>
  <c r="AI142" i="47"/>
  <c r="AH142" i="47"/>
  <c r="Q142" i="47"/>
  <c r="P142" i="47"/>
  <c r="O142" i="47"/>
  <c r="N142" i="47"/>
  <c r="M142" i="47"/>
  <c r="L142" i="47"/>
  <c r="K142" i="47"/>
  <c r="J142" i="47"/>
  <c r="I142" i="47"/>
  <c r="E142" i="47"/>
  <c r="AN141" i="47"/>
  <c r="AM141" i="47"/>
  <c r="AL141" i="47"/>
  <c r="AK141" i="47"/>
  <c r="AJ141" i="47"/>
  <c r="AI141" i="47"/>
  <c r="AH141" i="47"/>
  <c r="Q141" i="47"/>
  <c r="P141" i="47"/>
  <c r="O141" i="47"/>
  <c r="N141" i="47"/>
  <c r="M141" i="47"/>
  <c r="L141" i="47"/>
  <c r="K141" i="47"/>
  <c r="J141" i="47"/>
  <c r="I141" i="47"/>
  <c r="E141" i="47"/>
  <c r="AN140" i="47"/>
  <c r="AM140" i="47"/>
  <c r="AL140" i="47"/>
  <c r="AK140" i="47"/>
  <c r="AJ140" i="47"/>
  <c r="AI140" i="47"/>
  <c r="AH140" i="47"/>
  <c r="Q140" i="47"/>
  <c r="P140" i="47"/>
  <c r="O140" i="47"/>
  <c r="N140" i="47"/>
  <c r="M140" i="47"/>
  <c r="L140" i="47"/>
  <c r="K140" i="47"/>
  <c r="J140" i="47"/>
  <c r="I140" i="47"/>
  <c r="E140" i="47"/>
  <c r="AN139" i="47"/>
  <c r="AM139" i="47"/>
  <c r="AL139" i="47"/>
  <c r="AK139" i="47"/>
  <c r="AJ139" i="47"/>
  <c r="AI139" i="47"/>
  <c r="AH139" i="47"/>
  <c r="Q139" i="47"/>
  <c r="P139" i="47"/>
  <c r="O139" i="47"/>
  <c r="N139" i="47"/>
  <c r="M139" i="47"/>
  <c r="L139" i="47"/>
  <c r="K139" i="47"/>
  <c r="J139" i="47"/>
  <c r="I139" i="47"/>
  <c r="E139" i="47"/>
  <c r="AN138" i="47"/>
  <c r="AM138" i="47"/>
  <c r="AL138" i="47"/>
  <c r="AK138" i="47"/>
  <c r="AJ138" i="47"/>
  <c r="AI138" i="47"/>
  <c r="AH138" i="47"/>
  <c r="Q138" i="47"/>
  <c r="P138" i="47"/>
  <c r="O138" i="47"/>
  <c r="N138" i="47"/>
  <c r="M138" i="47"/>
  <c r="L138" i="47"/>
  <c r="K138" i="47"/>
  <c r="J138" i="47"/>
  <c r="I138" i="47"/>
  <c r="E138" i="47"/>
  <c r="AN137" i="47"/>
  <c r="AM137" i="47"/>
  <c r="AL137" i="47"/>
  <c r="AK137" i="47"/>
  <c r="AJ137" i="47"/>
  <c r="AI137" i="47"/>
  <c r="AH137" i="47"/>
  <c r="Q137" i="47"/>
  <c r="P137" i="47"/>
  <c r="O137" i="47"/>
  <c r="N137" i="47"/>
  <c r="M137" i="47"/>
  <c r="L137" i="47"/>
  <c r="K137" i="47"/>
  <c r="J137" i="47"/>
  <c r="I137" i="47"/>
  <c r="E137" i="47"/>
  <c r="AN136" i="47"/>
  <c r="AM136" i="47"/>
  <c r="AL136" i="47"/>
  <c r="AK136" i="47"/>
  <c r="AJ136" i="47"/>
  <c r="AI136" i="47"/>
  <c r="AH136" i="47"/>
  <c r="Q136" i="47"/>
  <c r="P136" i="47"/>
  <c r="O136" i="47"/>
  <c r="N136" i="47"/>
  <c r="M136" i="47"/>
  <c r="L136" i="47"/>
  <c r="K136" i="47"/>
  <c r="J136" i="47"/>
  <c r="I136" i="47"/>
  <c r="E136" i="47"/>
  <c r="AN135" i="47"/>
  <c r="AM135" i="47"/>
  <c r="AL135" i="47"/>
  <c r="AK135" i="47"/>
  <c r="AJ135" i="47"/>
  <c r="AI135" i="47"/>
  <c r="AH135" i="47"/>
  <c r="Q135" i="47"/>
  <c r="P135" i="47"/>
  <c r="O135" i="47"/>
  <c r="N135" i="47"/>
  <c r="M135" i="47"/>
  <c r="L135" i="47"/>
  <c r="K135" i="47"/>
  <c r="J135" i="47"/>
  <c r="I135" i="47"/>
  <c r="E135" i="47"/>
  <c r="AN134" i="47"/>
  <c r="AM134" i="47"/>
  <c r="AL134" i="47"/>
  <c r="AK134" i="47"/>
  <c r="AJ134" i="47"/>
  <c r="AI134" i="47"/>
  <c r="AH134" i="47"/>
  <c r="Q134" i="47"/>
  <c r="P134" i="47"/>
  <c r="O134" i="47"/>
  <c r="N134" i="47"/>
  <c r="M134" i="47"/>
  <c r="L134" i="47"/>
  <c r="K134" i="47"/>
  <c r="J134" i="47"/>
  <c r="I134" i="47"/>
  <c r="E134" i="47"/>
  <c r="AN133" i="47"/>
  <c r="AM133" i="47"/>
  <c r="AL133" i="47"/>
  <c r="AK133" i="47"/>
  <c r="AJ133" i="47"/>
  <c r="AI133" i="47"/>
  <c r="AH133" i="47"/>
  <c r="Q133" i="47"/>
  <c r="P133" i="47"/>
  <c r="O133" i="47"/>
  <c r="N133" i="47"/>
  <c r="M133" i="47"/>
  <c r="L133" i="47"/>
  <c r="K133" i="47"/>
  <c r="J133" i="47"/>
  <c r="I133" i="47"/>
  <c r="E133" i="47"/>
  <c r="AN132" i="47"/>
  <c r="AM132" i="47"/>
  <c r="AL132" i="47"/>
  <c r="AK132" i="47"/>
  <c r="AJ132" i="47"/>
  <c r="AI132" i="47"/>
  <c r="AH132" i="47"/>
  <c r="Q132" i="47"/>
  <c r="P132" i="47"/>
  <c r="O132" i="47"/>
  <c r="N132" i="47"/>
  <c r="M132" i="47"/>
  <c r="L132" i="47"/>
  <c r="K132" i="47"/>
  <c r="J132" i="47"/>
  <c r="I132" i="47"/>
  <c r="E132" i="47"/>
  <c r="AN131" i="47"/>
  <c r="AM131" i="47"/>
  <c r="AL131" i="47"/>
  <c r="AK131" i="47"/>
  <c r="AJ131" i="47"/>
  <c r="AI131" i="47"/>
  <c r="AH131" i="47"/>
  <c r="Q131" i="47"/>
  <c r="P131" i="47"/>
  <c r="O131" i="47"/>
  <c r="N131" i="47"/>
  <c r="M131" i="47"/>
  <c r="L131" i="47"/>
  <c r="K131" i="47"/>
  <c r="J131" i="47"/>
  <c r="I131" i="47"/>
  <c r="E131" i="47"/>
  <c r="AN130" i="47"/>
  <c r="AM130" i="47"/>
  <c r="AL130" i="47"/>
  <c r="AK130" i="47"/>
  <c r="AJ130" i="47"/>
  <c r="AI130" i="47"/>
  <c r="AH130" i="47"/>
  <c r="Q130" i="47"/>
  <c r="P130" i="47"/>
  <c r="O130" i="47"/>
  <c r="N130" i="47"/>
  <c r="M130" i="47"/>
  <c r="L130" i="47"/>
  <c r="K130" i="47"/>
  <c r="J130" i="47"/>
  <c r="I130" i="47"/>
  <c r="E130" i="47"/>
  <c r="AN129" i="47"/>
  <c r="AM129" i="47"/>
  <c r="AL129" i="47"/>
  <c r="AK129" i="47"/>
  <c r="AJ129" i="47"/>
  <c r="AI129" i="47"/>
  <c r="AH129" i="47"/>
  <c r="Q129" i="47"/>
  <c r="P129" i="47"/>
  <c r="O129" i="47"/>
  <c r="N129" i="47"/>
  <c r="M129" i="47"/>
  <c r="L129" i="47"/>
  <c r="K129" i="47"/>
  <c r="J129" i="47"/>
  <c r="I129" i="47"/>
  <c r="E129" i="47"/>
  <c r="AN128" i="47"/>
  <c r="AM128" i="47"/>
  <c r="AL128" i="47"/>
  <c r="AK128" i="47"/>
  <c r="AJ128" i="47"/>
  <c r="AI128" i="47"/>
  <c r="AH128" i="47"/>
  <c r="Q128" i="47"/>
  <c r="P128" i="47"/>
  <c r="O128" i="47"/>
  <c r="N128" i="47"/>
  <c r="M128" i="47"/>
  <c r="L128" i="47"/>
  <c r="K128" i="47"/>
  <c r="J128" i="47"/>
  <c r="I128" i="47"/>
  <c r="E128" i="47"/>
  <c r="AN127" i="47"/>
  <c r="AM127" i="47"/>
  <c r="AL127" i="47"/>
  <c r="AK127" i="47"/>
  <c r="AJ127" i="47"/>
  <c r="AI127" i="47"/>
  <c r="AH127" i="47"/>
  <c r="Q127" i="47"/>
  <c r="P127" i="47"/>
  <c r="O127" i="47"/>
  <c r="N127" i="47"/>
  <c r="M127" i="47"/>
  <c r="L127" i="47"/>
  <c r="K127" i="47"/>
  <c r="J127" i="47"/>
  <c r="I127" i="47"/>
  <c r="E127" i="47"/>
  <c r="AN126" i="47"/>
  <c r="AM126" i="47"/>
  <c r="AL126" i="47"/>
  <c r="AK126" i="47"/>
  <c r="AJ126" i="47"/>
  <c r="AI126" i="47"/>
  <c r="AH126" i="47"/>
  <c r="Q126" i="47"/>
  <c r="P126" i="47"/>
  <c r="O126" i="47"/>
  <c r="N126" i="47"/>
  <c r="M126" i="47"/>
  <c r="L126" i="47"/>
  <c r="K126" i="47"/>
  <c r="J126" i="47"/>
  <c r="I126" i="47"/>
  <c r="E126" i="47"/>
  <c r="AN125" i="47"/>
  <c r="AM125" i="47"/>
  <c r="AL125" i="47"/>
  <c r="AK125" i="47"/>
  <c r="AJ125" i="47"/>
  <c r="AI125" i="47"/>
  <c r="AH125" i="47"/>
  <c r="Q125" i="47"/>
  <c r="P125" i="47"/>
  <c r="O125" i="47"/>
  <c r="N125" i="47"/>
  <c r="M125" i="47"/>
  <c r="L125" i="47"/>
  <c r="K125" i="47"/>
  <c r="J125" i="47"/>
  <c r="I125" i="47"/>
  <c r="E125" i="47"/>
  <c r="AN124" i="47"/>
  <c r="AM124" i="47"/>
  <c r="AL124" i="47"/>
  <c r="AK124" i="47"/>
  <c r="AJ124" i="47"/>
  <c r="AI124" i="47"/>
  <c r="AH124" i="47"/>
  <c r="Q124" i="47"/>
  <c r="P124" i="47"/>
  <c r="O124" i="47"/>
  <c r="N124" i="47"/>
  <c r="M124" i="47"/>
  <c r="L124" i="47"/>
  <c r="K124" i="47"/>
  <c r="J124" i="47"/>
  <c r="I124" i="47"/>
  <c r="E124" i="47"/>
  <c r="AN123" i="47"/>
  <c r="AM123" i="47"/>
  <c r="AL123" i="47"/>
  <c r="AK123" i="47"/>
  <c r="AJ123" i="47"/>
  <c r="AI123" i="47"/>
  <c r="AH123" i="47"/>
  <c r="Q123" i="47"/>
  <c r="P123" i="47"/>
  <c r="O123" i="47"/>
  <c r="N123" i="47"/>
  <c r="M123" i="47"/>
  <c r="L123" i="47"/>
  <c r="K123" i="47"/>
  <c r="J123" i="47"/>
  <c r="I123" i="47"/>
  <c r="E123" i="47"/>
  <c r="AN122" i="47"/>
  <c r="AM122" i="47"/>
  <c r="AL122" i="47"/>
  <c r="AK122" i="47"/>
  <c r="AJ122" i="47"/>
  <c r="AI122" i="47"/>
  <c r="AH122" i="47"/>
  <c r="Q122" i="47"/>
  <c r="P122" i="47"/>
  <c r="O122" i="47"/>
  <c r="N122" i="47"/>
  <c r="M122" i="47"/>
  <c r="L122" i="47"/>
  <c r="K122" i="47"/>
  <c r="J122" i="47"/>
  <c r="I122" i="47"/>
  <c r="E122" i="47"/>
  <c r="AN121" i="47"/>
  <c r="AM121" i="47"/>
  <c r="AL121" i="47"/>
  <c r="AK121" i="47"/>
  <c r="AJ121" i="47"/>
  <c r="AI121" i="47"/>
  <c r="AH121" i="47"/>
  <c r="Q121" i="47"/>
  <c r="P121" i="47"/>
  <c r="O121" i="47"/>
  <c r="N121" i="47"/>
  <c r="M121" i="47"/>
  <c r="L121" i="47"/>
  <c r="K121" i="47"/>
  <c r="J121" i="47"/>
  <c r="I121" i="47"/>
  <c r="E121" i="47"/>
  <c r="AN120" i="47"/>
  <c r="AM120" i="47"/>
  <c r="AL120" i="47"/>
  <c r="AK120" i="47"/>
  <c r="AJ120" i="47"/>
  <c r="AI120" i="47"/>
  <c r="AH120" i="47"/>
  <c r="Q120" i="47"/>
  <c r="P120" i="47"/>
  <c r="O120" i="47"/>
  <c r="N120" i="47"/>
  <c r="M120" i="47"/>
  <c r="L120" i="47"/>
  <c r="K120" i="47"/>
  <c r="J120" i="47"/>
  <c r="I120" i="47"/>
  <c r="E120" i="47"/>
  <c r="AN119" i="47"/>
  <c r="AM119" i="47"/>
  <c r="AL119" i="47"/>
  <c r="AK119" i="47"/>
  <c r="AJ119" i="47"/>
  <c r="AI119" i="47"/>
  <c r="AH119" i="47"/>
  <c r="Q119" i="47"/>
  <c r="P119" i="47"/>
  <c r="O119" i="47"/>
  <c r="N119" i="47"/>
  <c r="M119" i="47"/>
  <c r="L119" i="47"/>
  <c r="K119" i="47"/>
  <c r="J119" i="47"/>
  <c r="I119" i="47"/>
  <c r="E119" i="47"/>
  <c r="AN118" i="47"/>
  <c r="AM118" i="47"/>
  <c r="AL118" i="47"/>
  <c r="AK118" i="47"/>
  <c r="AJ118" i="47"/>
  <c r="AI118" i="47"/>
  <c r="AH118" i="47"/>
  <c r="Q118" i="47"/>
  <c r="P118" i="47"/>
  <c r="O118" i="47"/>
  <c r="N118" i="47"/>
  <c r="M118" i="47"/>
  <c r="L118" i="47"/>
  <c r="K118" i="47"/>
  <c r="J118" i="47"/>
  <c r="I118" i="47"/>
  <c r="E118" i="47"/>
  <c r="AN117" i="47"/>
  <c r="AM117" i="47"/>
  <c r="AL117" i="47"/>
  <c r="AK117" i="47"/>
  <c r="AJ117" i="47"/>
  <c r="AI117" i="47"/>
  <c r="AH117" i="47"/>
  <c r="Q117" i="47"/>
  <c r="P117" i="47"/>
  <c r="O117" i="47"/>
  <c r="N117" i="47"/>
  <c r="M117" i="47"/>
  <c r="L117" i="47"/>
  <c r="K117" i="47"/>
  <c r="J117" i="47"/>
  <c r="I117" i="47"/>
  <c r="E117" i="47"/>
  <c r="AN116" i="47"/>
  <c r="AM116" i="47"/>
  <c r="AL116" i="47"/>
  <c r="AK116" i="47"/>
  <c r="AJ116" i="47"/>
  <c r="AI116" i="47"/>
  <c r="AH116" i="47"/>
  <c r="Q116" i="47"/>
  <c r="P116" i="47"/>
  <c r="O116" i="47"/>
  <c r="N116" i="47"/>
  <c r="M116" i="47"/>
  <c r="L116" i="47"/>
  <c r="K116" i="47"/>
  <c r="J116" i="47"/>
  <c r="I116" i="47"/>
  <c r="E116" i="47"/>
  <c r="AN115" i="47"/>
  <c r="AM115" i="47"/>
  <c r="AL115" i="47"/>
  <c r="AK115" i="47"/>
  <c r="AJ115" i="47"/>
  <c r="AI115" i="47"/>
  <c r="AH115" i="47"/>
  <c r="Q115" i="47"/>
  <c r="P115" i="47"/>
  <c r="O115" i="47"/>
  <c r="N115" i="47"/>
  <c r="M115" i="47"/>
  <c r="L115" i="47"/>
  <c r="K115" i="47"/>
  <c r="J115" i="47"/>
  <c r="I115" i="47"/>
  <c r="E115" i="47"/>
  <c r="AN114" i="47"/>
  <c r="AM114" i="47"/>
  <c r="AL114" i="47"/>
  <c r="AK114" i="47"/>
  <c r="AJ114" i="47"/>
  <c r="AI114" i="47"/>
  <c r="AH114" i="47"/>
  <c r="Q114" i="47"/>
  <c r="P114" i="47"/>
  <c r="O114" i="47"/>
  <c r="N114" i="47"/>
  <c r="M114" i="47"/>
  <c r="L114" i="47"/>
  <c r="K114" i="47"/>
  <c r="J114" i="47"/>
  <c r="I114" i="47"/>
  <c r="E114" i="47"/>
  <c r="AN113" i="47"/>
  <c r="AM113" i="47"/>
  <c r="AL113" i="47"/>
  <c r="AK113" i="47"/>
  <c r="AJ113" i="47"/>
  <c r="AI113" i="47"/>
  <c r="AH113" i="47"/>
  <c r="Q113" i="47"/>
  <c r="P113" i="47"/>
  <c r="O113" i="47"/>
  <c r="N113" i="47"/>
  <c r="M113" i="47"/>
  <c r="L113" i="47"/>
  <c r="K113" i="47"/>
  <c r="J113" i="47"/>
  <c r="I113" i="47"/>
  <c r="E113" i="47"/>
  <c r="AN112" i="47"/>
  <c r="AM112" i="47"/>
  <c r="AL112" i="47"/>
  <c r="AK112" i="47"/>
  <c r="AJ112" i="47"/>
  <c r="AI112" i="47"/>
  <c r="AH112" i="47"/>
  <c r="Q112" i="47"/>
  <c r="P112" i="47"/>
  <c r="O112" i="47"/>
  <c r="N112" i="47"/>
  <c r="M112" i="47"/>
  <c r="L112" i="47"/>
  <c r="K112" i="47"/>
  <c r="J112" i="47"/>
  <c r="I112" i="47"/>
  <c r="E112" i="47"/>
  <c r="AN111" i="47"/>
  <c r="AM111" i="47"/>
  <c r="AL111" i="47"/>
  <c r="AK111" i="47"/>
  <c r="AJ111" i="47"/>
  <c r="AI111" i="47"/>
  <c r="AH111" i="47"/>
  <c r="Q111" i="47"/>
  <c r="P111" i="47"/>
  <c r="O111" i="47"/>
  <c r="N111" i="47"/>
  <c r="M111" i="47"/>
  <c r="L111" i="47"/>
  <c r="K111" i="47"/>
  <c r="J111" i="47"/>
  <c r="I111" i="47"/>
  <c r="E111" i="47"/>
  <c r="AN110" i="47"/>
  <c r="AM110" i="47"/>
  <c r="AL110" i="47"/>
  <c r="AK110" i="47"/>
  <c r="AJ110" i="47"/>
  <c r="AI110" i="47"/>
  <c r="AH110" i="47"/>
  <c r="Q110" i="47"/>
  <c r="P110" i="47"/>
  <c r="O110" i="47"/>
  <c r="N110" i="47"/>
  <c r="M110" i="47"/>
  <c r="L110" i="47"/>
  <c r="K110" i="47"/>
  <c r="J110" i="47"/>
  <c r="I110" i="47"/>
  <c r="E110" i="47"/>
  <c r="AN109" i="47"/>
  <c r="AM109" i="47"/>
  <c r="AL109" i="47"/>
  <c r="AK109" i="47"/>
  <c r="AJ109" i="47"/>
  <c r="AI109" i="47"/>
  <c r="AH109" i="47"/>
  <c r="Q109" i="47"/>
  <c r="P109" i="47"/>
  <c r="O109" i="47"/>
  <c r="N109" i="47"/>
  <c r="M109" i="47"/>
  <c r="L109" i="47"/>
  <c r="K109" i="47"/>
  <c r="J109" i="47"/>
  <c r="I109" i="47"/>
  <c r="E109" i="47"/>
  <c r="AN108" i="47"/>
  <c r="AM108" i="47"/>
  <c r="AL108" i="47"/>
  <c r="AK108" i="47"/>
  <c r="AJ108" i="47"/>
  <c r="AI108" i="47"/>
  <c r="AH108" i="47"/>
  <c r="Q108" i="47"/>
  <c r="P108" i="47"/>
  <c r="O108" i="47"/>
  <c r="N108" i="47"/>
  <c r="M108" i="47"/>
  <c r="L108" i="47"/>
  <c r="K108" i="47"/>
  <c r="J108" i="47"/>
  <c r="I108" i="47"/>
  <c r="E108" i="47"/>
  <c r="AN107" i="47"/>
  <c r="AM107" i="47"/>
  <c r="AL107" i="47"/>
  <c r="AK107" i="47"/>
  <c r="AJ107" i="47"/>
  <c r="AI107" i="47"/>
  <c r="AH107" i="47"/>
  <c r="Q107" i="47"/>
  <c r="P107" i="47"/>
  <c r="O107" i="47"/>
  <c r="N107" i="47"/>
  <c r="M107" i="47"/>
  <c r="L107" i="47"/>
  <c r="K107" i="47"/>
  <c r="J107" i="47"/>
  <c r="I107" i="47"/>
  <c r="E107" i="47"/>
  <c r="AN106" i="47"/>
  <c r="AM106" i="47"/>
  <c r="AL106" i="47"/>
  <c r="AK106" i="47"/>
  <c r="AJ106" i="47"/>
  <c r="AI106" i="47"/>
  <c r="AH106" i="47"/>
  <c r="Q106" i="47"/>
  <c r="P106" i="47"/>
  <c r="O106" i="47"/>
  <c r="N106" i="47"/>
  <c r="M106" i="47"/>
  <c r="L106" i="47"/>
  <c r="K106" i="47"/>
  <c r="J106" i="47"/>
  <c r="I106" i="47"/>
  <c r="E106" i="47"/>
  <c r="AN105" i="47"/>
  <c r="AM105" i="47"/>
  <c r="AL105" i="47"/>
  <c r="AK105" i="47"/>
  <c r="AJ105" i="47"/>
  <c r="AI105" i="47"/>
  <c r="AH105" i="47"/>
  <c r="Q105" i="47"/>
  <c r="P105" i="47"/>
  <c r="O105" i="47"/>
  <c r="N105" i="47"/>
  <c r="M105" i="47"/>
  <c r="L105" i="47"/>
  <c r="K105" i="47"/>
  <c r="J105" i="47"/>
  <c r="I105" i="47"/>
  <c r="E105" i="47"/>
  <c r="AN104" i="47"/>
  <c r="AM104" i="47"/>
  <c r="AL104" i="47"/>
  <c r="AK104" i="47"/>
  <c r="AJ104" i="47"/>
  <c r="AI104" i="47"/>
  <c r="AH104" i="47"/>
  <c r="Q104" i="47"/>
  <c r="P104" i="47"/>
  <c r="O104" i="47"/>
  <c r="N104" i="47"/>
  <c r="M104" i="47"/>
  <c r="L104" i="47"/>
  <c r="K104" i="47"/>
  <c r="J104" i="47"/>
  <c r="I104" i="47"/>
  <c r="E104" i="47"/>
  <c r="AN103" i="47"/>
  <c r="AM103" i="47"/>
  <c r="AL103" i="47"/>
  <c r="AK103" i="47"/>
  <c r="AJ103" i="47"/>
  <c r="AI103" i="47"/>
  <c r="AH103" i="47"/>
  <c r="Q103" i="47"/>
  <c r="P103" i="47"/>
  <c r="O103" i="47"/>
  <c r="N103" i="47"/>
  <c r="M103" i="47"/>
  <c r="L103" i="47"/>
  <c r="K103" i="47"/>
  <c r="J103" i="47"/>
  <c r="I103" i="47"/>
  <c r="E103" i="47"/>
  <c r="AN102" i="47"/>
  <c r="AM102" i="47"/>
  <c r="AL102" i="47"/>
  <c r="AK102" i="47"/>
  <c r="AJ102" i="47"/>
  <c r="AI102" i="47"/>
  <c r="AH102" i="47"/>
  <c r="Q102" i="47"/>
  <c r="P102" i="47"/>
  <c r="O102" i="47"/>
  <c r="N102" i="47"/>
  <c r="M102" i="47"/>
  <c r="L102" i="47"/>
  <c r="K102" i="47"/>
  <c r="J102" i="47"/>
  <c r="I102" i="47"/>
  <c r="E102" i="47"/>
  <c r="AN101" i="47"/>
  <c r="AM101" i="47"/>
  <c r="AL101" i="47"/>
  <c r="AK101" i="47"/>
  <c r="AJ101" i="47"/>
  <c r="AI101" i="47"/>
  <c r="AH101" i="47"/>
  <c r="Q101" i="47"/>
  <c r="P101" i="47"/>
  <c r="O101" i="47"/>
  <c r="N101" i="47"/>
  <c r="M101" i="47"/>
  <c r="L101" i="47"/>
  <c r="K101" i="47"/>
  <c r="J101" i="47"/>
  <c r="I101" i="47"/>
  <c r="E101" i="47"/>
  <c r="AN100" i="47"/>
  <c r="AM100" i="47"/>
  <c r="AL100" i="47"/>
  <c r="AK100" i="47"/>
  <c r="AJ100" i="47"/>
  <c r="AI100" i="47"/>
  <c r="AH100" i="47"/>
  <c r="Q100" i="47"/>
  <c r="P100" i="47"/>
  <c r="O100" i="47"/>
  <c r="N100" i="47"/>
  <c r="M100" i="47"/>
  <c r="L100" i="47"/>
  <c r="K100" i="47"/>
  <c r="J100" i="47"/>
  <c r="I100" i="47"/>
  <c r="E100" i="47"/>
  <c r="AN99" i="47"/>
  <c r="AM99" i="47"/>
  <c r="AL99" i="47"/>
  <c r="AK99" i="47"/>
  <c r="AJ99" i="47"/>
  <c r="AI99" i="47"/>
  <c r="AH99" i="47"/>
  <c r="Q99" i="47"/>
  <c r="P99" i="47"/>
  <c r="O99" i="47"/>
  <c r="N99" i="47"/>
  <c r="M99" i="47"/>
  <c r="L99" i="47"/>
  <c r="K99" i="47"/>
  <c r="J99" i="47"/>
  <c r="I99" i="47"/>
  <c r="E99" i="47"/>
  <c r="AN98" i="47"/>
  <c r="AM98" i="47"/>
  <c r="AL98" i="47"/>
  <c r="AK98" i="47"/>
  <c r="AJ98" i="47"/>
  <c r="AI98" i="47"/>
  <c r="AH98" i="47"/>
  <c r="Q98" i="47"/>
  <c r="P98" i="47"/>
  <c r="O98" i="47"/>
  <c r="N98" i="47"/>
  <c r="M98" i="47"/>
  <c r="L98" i="47"/>
  <c r="K98" i="47"/>
  <c r="J98" i="47"/>
  <c r="I98" i="47"/>
  <c r="E98" i="47"/>
  <c r="AN97" i="47"/>
  <c r="AM97" i="47"/>
  <c r="AL97" i="47"/>
  <c r="AK97" i="47"/>
  <c r="AJ97" i="47"/>
  <c r="AI97" i="47"/>
  <c r="AH97" i="47"/>
  <c r="Q97" i="47"/>
  <c r="P97" i="47"/>
  <c r="O97" i="47"/>
  <c r="N97" i="47"/>
  <c r="M97" i="47"/>
  <c r="L97" i="47"/>
  <c r="K97" i="47"/>
  <c r="J97" i="47"/>
  <c r="I97" i="47"/>
  <c r="E97" i="47"/>
  <c r="AN96" i="47"/>
  <c r="AM96" i="47"/>
  <c r="AL96" i="47"/>
  <c r="AK96" i="47"/>
  <c r="AJ96" i="47"/>
  <c r="AI96" i="47"/>
  <c r="AH96" i="47"/>
  <c r="Q96" i="47"/>
  <c r="P96" i="47"/>
  <c r="O96" i="47"/>
  <c r="N96" i="47"/>
  <c r="M96" i="47"/>
  <c r="L96" i="47"/>
  <c r="K96" i="47"/>
  <c r="J96" i="47"/>
  <c r="I96" i="47"/>
  <c r="E96" i="47"/>
  <c r="AN95" i="47"/>
  <c r="AM95" i="47"/>
  <c r="AL95" i="47"/>
  <c r="AK95" i="47"/>
  <c r="AJ95" i="47"/>
  <c r="AI95" i="47"/>
  <c r="AH95" i="47"/>
  <c r="Q95" i="47"/>
  <c r="P95" i="47"/>
  <c r="O95" i="47"/>
  <c r="N95" i="47"/>
  <c r="M95" i="47"/>
  <c r="L95" i="47"/>
  <c r="K95" i="47"/>
  <c r="J95" i="47"/>
  <c r="I95" i="47"/>
  <c r="E95" i="47"/>
  <c r="AN94" i="47"/>
  <c r="AM94" i="47"/>
  <c r="AL94" i="47"/>
  <c r="AK94" i="47"/>
  <c r="AJ94" i="47"/>
  <c r="AI94" i="47"/>
  <c r="AH94" i="47"/>
  <c r="Q94" i="47"/>
  <c r="P94" i="47"/>
  <c r="O94" i="47"/>
  <c r="N94" i="47"/>
  <c r="M94" i="47"/>
  <c r="L94" i="47"/>
  <c r="K94" i="47"/>
  <c r="J94" i="47"/>
  <c r="I94" i="47"/>
  <c r="E94" i="47"/>
  <c r="AN93" i="47"/>
  <c r="AM93" i="47"/>
  <c r="AL93" i="47"/>
  <c r="AK93" i="47"/>
  <c r="AJ93" i="47"/>
  <c r="AI93" i="47"/>
  <c r="AH93" i="47"/>
  <c r="Q93" i="47"/>
  <c r="P93" i="47"/>
  <c r="O93" i="47"/>
  <c r="N93" i="47"/>
  <c r="M93" i="47"/>
  <c r="L93" i="47"/>
  <c r="K93" i="47"/>
  <c r="J93" i="47"/>
  <c r="I93" i="47"/>
  <c r="E93" i="47"/>
  <c r="AN92" i="47"/>
  <c r="AM92" i="47"/>
  <c r="AL92" i="47"/>
  <c r="AK92" i="47"/>
  <c r="AJ92" i="47"/>
  <c r="AI92" i="47"/>
  <c r="AH92" i="47"/>
  <c r="Q92" i="47"/>
  <c r="P92" i="47"/>
  <c r="O92" i="47"/>
  <c r="N92" i="47"/>
  <c r="M92" i="47"/>
  <c r="L92" i="47"/>
  <c r="K92" i="47"/>
  <c r="J92" i="47"/>
  <c r="I92" i="47"/>
  <c r="E92" i="47"/>
  <c r="AN91" i="47"/>
  <c r="AM91" i="47"/>
  <c r="AL91" i="47"/>
  <c r="AK91" i="47"/>
  <c r="AJ91" i="47"/>
  <c r="AI91" i="47"/>
  <c r="AH91" i="47"/>
  <c r="Q91" i="47"/>
  <c r="P91" i="47"/>
  <c r="O91" i="47"/>
  <c r="N91" i="47"/>
  <c r="M91" i="47"/>
  <c r="L91" i="47"/>
  <c r="K91" i="47"/>
  <c r="J91" i="47"/>
  <c r="I91" i="47"/>
  <c r="E91" i="47"/>
  <c r="AN90" i="47"/>
  <c r="AM90" i="47"/>
  <c r="AL90" i="47"/>
  <c r="AK90" i="47"/>
  <c r="AJ90" i="47"/>
  <c r="AI90" i="47"/>
  <c r="AH90" i="47"/>
  <c r="Q90" i="47"/>
  <c r="P90" i="47"/>
  <c r="O90" i="47"/>
  <c r="N90" i="47"/>
  <c r="M90" i="47"/>
  <c r="L90" i="47"/>
  <c r="K90" i="47"/>
  <c r="J90" i="47"/>
  <c r="I90" i="47"/>
  <c r="E90" i="47"/>
  <c r="AN89" i="47"/>
  <c r="AM89" i="47"/>
  <c r="AL89" i="47"/>
  <c r="AK89" i="47"/>
  <c r="AJ89" i="47"/>
  <c r="AI89" i="47"/>
  <c r="AH89" i="47"/>
  <c r="Q89" i="47"/>
  <c r="P89" i="47"/>
  <c r="O89" i="47"/>
  <c r="N89" i="47"/>
  <c r="M89" i="47"/>
  <c r="L89" i="47"/>
  <c r="K89" i="47"/>
  <c r="J89" i="47"/>
  <c r="I89" i="47"/>
  <c r="E89" i="47"/>
  <c r="AN88" i="47"/>
  <c r="AM88" i="47"/>
  <c r="AL88" i="47"/>
  <c r="AK88" i="47"/>
  <c r="AJ88" i="47"/>
  <c r="AI88" i="47"/>
  <c r="AH88" i="47"/>
  <c r="Q88" i="47"/>
  <c r="P88" i="47"/>
  <c r="O88" i="47"/>
  <c r="N88" i="47"/>
  <c r="M88" i="47"/>
  <c r="L88" i="47"/>
  <c r="K88" i="47"/>
  <c r="J88" i="47"/>
  <c r="I88" i="47"/>
  <c r="E88" i="47"/>
  <c r="AN87" i="47"/>
  <c r="AM87" i="47"/>
  <c r="AL87" i="47"/>
  <c r="AK87" i="47"/>
  <c r="AJ87" i="47"/>
  <c r="AI87" i="47"/>
  <c r="AH87" i="47"/>
  <c r="Q87" i="47"/>
  <c r="P87" i="47"/>
  <c r="O87" i="47"/>
  <c r="N87" i="47"/>
  <c r="M87" i="47"/>
  <c r="L87" i="47"/>
  <c r="K87" i="47"/>
  <c r="J87" i="47"/>
  <c r="I87" i="47"/>
  <c r="E87" i="47"/>
  <c r="AN86" i="47"/>
  <c r="AM86" i="47"/>
  <c r="AL86" i="47"/>
  <c r="AK86" i="47"/>
  <c r="AJ86" i="47"/>
  <c r="AI86" i="47"/>
  <c r="AH86" i="47"/>
  <c r="Q86" i="47"/>
  <c r="P86" i="47"/>
  <c r="O86" i="47"/>
  <c r="N86" i="47"/>
  <c r="M86" i="47"/>
  <c r="L86" i="47"/>
  <c r="K86" i="47"/>
  <c r="J86" i="47"/>
  <c r="I86" i="47"/>
  <c r="E86" i="47"/>
  <c r="AN85" i="47"/>
  <c r="AM85" i="47"/>
  <c r="AL85" i="47"/>
  <c r="AK85" i="47"/>
  <c r="AJ85" i="47"/>
  <c r="AI85" i="47"/>
  <c r="AH85" i="47"/>
  <c r="Q85" i="47"/>
  <c r="P85" i="47"/>
  <c r="O85" i="47"/>
  <c r="N85" i="47"/>
  <c r="M85" i="47"/>
  <c r="L85" i="47"/>
  <c r="K85" i="47"/>
  <c r="J85" i="47"/>
  <c r="I85" i="47"/>
  <c r="E85" i="47"/>
  <c r="AN84" i="47"/>
  <c r="AM84" i="47"/>
  <c r="AL84" i="47"/>
  <c r="AK84" i="47"/>
  <c r="AJ84" i="47"/>
  <c r="AI84" i="47"/>
  <c r="AH84" i="47"/>
  <c r="Q84" i="47"/>
  <c r="P84" i="47"/>
  <c r="O84" i="47"/>
  <c r="N84" i="47"/>
  <c r="M84" i="47"/>
  <c r="L84" i="47"/>
  <c r="K84" i="47"/>
  <c r="J84" i="47"/>
  <c r="I84" i="47"/>
  <c r="E84" i="47"/>
  <c r="AN83" i="47"/>
  <c r="AM83" i="47"/>
  <c r="AL83" i="47"/>
  <c r="AK83" i="47"/>
  <c r="AJ83" i="47"/>
  <c r="AI83" i="47"/>
  <c r="AH83" i="47"/>
  <c r="Q83" i="47"/>
  <c r="P83" i="47"/>
  <c r="O83" i="47"/>
  <c r="N83" i="47"/>
  <c r="M83" i="47"/>
  <c r="L83" i="47"/>
  <c r="K83" i="47"/>
  <c r="J83" i="47"/>
  <c r="I83" i="47"/>
  <c r="E83" i="47"/>
  <c r="AN82" i="47"/>
  <c r="AM82" i="47"/>
  <c r="AL82" i="47"/>
  <c r="AK82" i="47"/>
  <c r="AJ82" i="47"/>
  <c r="AI82" i="47"/>
  <c r="AH82" i="47"/>
  <c r="Q82" i="47"/>
  <c r="P82" i="47"/>
  <c r="O82" i="47"/>
  <c r="N82" i="47"/>
  <c r="M82" i="47"/>
  <c r="L82" i="47"/>
  <c r="K82" i="47"/>
  <c r="J82" i="47"/>
  <c r="I82" i="47"/>
  <c r="E82" i="47"/>
  <c r="AN81" i="47"/>
  <c r="AM81" i="47"/>
  <c r="AL81" i="47"/>
  <c r="AK81" i="47"/>
  <c r="AJ81" i="47"/>
  <c r="AI81" i="47"/>
  <c r="AH81" i="47"/>
  <c r="Q81" i="47"/>
  <c r="P81" i="47"/>
  <c r="O81" i="47"/>
  <c r="N81" i="47"/>
  <c r="M81" i="47"/>
  <c r="L81" i="47"/>
  <c r="K81" i="47"/>
  <c r="J81" i="47"/>
  <c r="I81" i="47"/>
  <c r="E81" i="47"/>
  <c r="AN80" i="47"/>
  <c r="AM80" i="47"/>
  <c r="AL80" i="47"/>
  <c r="AK80" i="47"/>
  <c r="AJ80" i="47"/>
  <c r="AI80" i="47"/>
  <c r="AH80" i="47"/>
  <c r="Q80" i="47"/>
  <c r="P80" i="47"/>
  <c r="O80" i="47"/>
  <c r="N80" i="47"/>
  <c r="M80" i="47"/>
  <c r="L80" i="47"/>
  <c r="K80" i="47"/>
  <c r="J80" i="47"/>
  <c r="I80" i="47"/>
  <c r="E80" i="47"/>
  <c r="AN79" i="47"/>
  <c r="AM79" i="47"/>
  <c r="AL79" i="47"/>
  <c r="AK79" i="47"/>
  <c r="AJ79" i="47"/>
  <c r="AI79" i="47"/>
  <c r="AH79" i="47"/>
  <c r="Q79" i="47"/>
  <c r="P79" i="47"/>
  <c r="O79" i="47"/>
  <c r="N79" i="47"/>
  <c r="M79" i="47"/>
  <c r="L79" i="47"/>
  <c r="K79" i="47"/>
  <c r="J79" i="47"/>
  <c r="I79" i="47"/>
  <c r="E79" i="47"/>
  <c r="AN78" i="47"/>
  <c r="AM78" i="47"/>
  <c r="AL78" i="47"/>
  <c r="AK78" i="47"/>
  <c r="AJ78" i="47"/>
  <c r="AI78" i="47"/>
  <c r="AH78" i="47"/>
  <c r="Q78" i="47"/>
  <c r="P78" i="47"/>
  <c r="O78" i="47"/>
  <c r="N78" i="47"/>
  <c r="M78" i="47"/>
  <c r="L78" i="47"/>
  <c r="K78" i="47"/>
  <c r="J78" i="47"/>
  <c r="I78" i="47"/>
  <c r="E78" i="47"/>
  <c r="AN77" i="47"/>
  <c r="AM77" i="47"/>
  <c r="AL77" i="47"/>
  <c r="AK77" i="47"/>
  <c r="AJ77" i="47"/>
  <c r="AI77" i="47"/>
  <c r="AH77" i="47"/>
  <c r="Q77" i="47"/>
  <c r="P77" i="47"/>
  <c r="O77" i="47"/>
  <c r="N77" i="47"/>
  <c r="M77" i="47"/>
  <c r="L77" i="47"/>
  <c r="K77" i="47"/>
  <c r="J77" i="47"/>
  <c r="I77" i="47"/>
  <c r="E77" i="47"/>
  <c r="AN76" i="47"/>
  <c r="AM76" i="47"/>
  <c r="AL76" i="47"/>
  <c r="AK76" i="47"/>
  <c r="AJ76" i="47"/>
  <c r="AI76" i="47"/>
  <c r="AH76" i="47"/>
  <c r="Q76" i="47"/>
  <c r="P76" i="47"/>
  <c r="O76" i="47"/>
  <c r="N76" i="47"/>
  <c r="M76" i="47"/>
  <c r="L76" i="47"/>
  <c r="K76" i="47"/>
  <c r="J76" i="47"/>
  <c r="I76" i="47"/>
  <c r="E76" i="47"/>
  <c r="AN75" i="47"/>
  <c r="AM75" i="47"/>
  <c r="AL75" i="47"/>
  <c r="AK75" i="47"/>
  <c r="AJ75" i="47"/>
  <c r="AI75" i="47"/>
  <c r="AH75" i="47"/>
  <c r="Q75" i="47"/>
  <c r="P75" i="47"/>
  <c r="O75" i="47"/>
  <c r="N75" i="47"/>
  <c r="M75" i="47"/>
  <c r="L75" i="47"/>
  <c r="K75" i="47"/>
  <c r="J75" i="47"/>
  <c r="I75" i="47"/>
  <c r="E75" i="47"/>
  <c r="AN74" i="47"/>
  <c r="AM74" i="47"/>
  <c r="AL74" i="47"/>
  <c r="AK74" i="47"/>
  <c r="AJ74" i="47"/>
  <c r="AI74" i="47"/>
  <c r="AH74" i="47"/>
  <c r="Q74" i="47"/>
  <c r="P74" i="47"/>
  <c r="O74" i="47"/>
  <c r="N74" i="47"/>
  <c r="M74" i="47"/>
  <c r="L74" i="47"/>
  <c r="K74" i="47"/>
  <c r="J74" i="47"/>
  <c r="I74" i="47"/>
  <c r="E74" i="47"/>
  <c r="AN73" i="47"/>
  <c r="AM73" i="47"/>
  <c r="AL73" i="47"/>
  <c r="AK73" i="47"/>
  <c r="AJ73" i="47"/>
  <c r="AI73" i="47"/>
  <c r="AH73" i="47"/>
  <c r="Q73" i="47"/>
  <c r="P73" i="47"/>
  <c r="O73" i="47"/>
  <c r="N73" i="47"/>
  <c r="M73" i="47"/>
  <c r="L73" i="47"/>
  <c r="K73" i="47"/>
  <c r="J73" i="47"/>
  <c r="I73" i="47"/>
  <c r="E73" i="47"/>
  <c r="AN72" i="47"/>
  <c r="AM72" i="47"/>
  <c r="AL72" i="47"/>
  <c r="AK72" i="47"/>
  <c r="AJ72" i="47"/>
  <c r="AI72" i="47"/>
  <c r="AH72" i="47"/>
  <c r="Q72" i="47"/>
  <c r="P72" i="47"/>
  <c r="O72" i="47"/>
  <c r="N72" i="47"/>
  <c r="M72" i="47"/>
  <c r="L72" i="47"/>
  <c r="K72" i="47"/>
  <c r="J72" i="47"/>
  <c r="I72" i="47"/>
  <c r="E72" i="47"/>
  <c r="AN71" i="47"/>
  <c r="AM71" i="47"/>
  <c r="AL71" i="47"/>
  <c r="AK71" i="47"/>
  <c r="AJ71" i="47"/>
  <c r="AI71" i="47"/>
  <c r="AH71" i="47"/>
  <c r="Q71" i="47"/>
  <c r="P71" i="47"/>
  <c r="O71" i="47"/>
  <c r="N71" i="47"/>
  <c r="M71" i="47"/>
  <c r="L71" i="47"/>
  <c r="K71" i="47"/>
  <c r="J71" i="47"/>
  <c r="I71" i="47"/>
  <c r="E71" i="47"/>
  <c r="AN70" i="47"/>
  <c r="AM70" i="47"/>
  <c r="AL70" i="47"/>
  <c r="AK70" i="47"/>
  <c r="AJ70" i="47"/>
  <c r="AI70" i="47"/>
  <c r="AH70" i="47"/>
  <c r="Q70" i="47"/>
  <c r="P70" i="47"/>
  <c r="O70" i="47"/>
  <c r="N70" i="47"/>
  <c r="M70" i="47"/>
  <c r="L70" i="47"/>
  <c r="K70" i="47"/>
  <c r="J70" i="47"/>
  <c r="I70" i="47"/>
  <c r="E70" i="47"/>
  <c r="AN69" i="47"/>
  <c r="AM69" i="47"/>
  <c r="AL69" i="47"/>
  <c r="AK69" i="47"/>
  <c r="AJ69" i="47"/>
  <c r="AI69" i="47"/>
  <c r="AH69" i="47"/>
  <c r="Q69" i="47"/>
  <c r="P69" i="47"/>
  <c r="O69" i="47"/>
  <c r="N69" i="47"/>
  <c r="M69" i="47"/>
  <c r="L69" i="47"/>
  <c r="K69" i="47"/>
  <c r="J69" i="47"/>
  <c r="I69" i="47"/>
  <c r="E69" i="47"/>
  <c r="AN68" i="47"/>
  <c r="AM68" i="47"/>
  <c r="AL68" i="47"/>
  <c r="AK68" i="47"/>
  <c r="AJ68" i="47"/>
  <c r="AI68" i="47"/>
  <c r="AH68" i="47"/>
  <c r="Q68" i="47"/>
  <c r="P68" i="47"/>
  <c r="O68" i="47"/>
  <c r="N68" i="47"/>
  <c r="M68" i="47"/>
  <c r="L68" i="47"/>
  <c r="K68" i="47"/>
  <c r="J68" i="47"/>
  <c r="I68" i="47"/>
  <c r="E68" i="47"/>
  <c r="AN67" i="47"/>
  <c r="AM67" i="47"/>
  <c r="AL67" i="47"/>
  <c r="AK67" i="47"/>
  <c r="AJ67" i="47"/>
  <c r="AI67" i="47"/>
  <c r="AH67" i="47"/>
  <c r="Q67" i="47"/>
  <c r="P67" i="47"/>
  <c r="O67" i="47"/>
  <c r="N67" i="47"/>
  <c r="M67" i="47"/>
  <c r="L67" i="47"/>
  <c r="K67" i="47"/>
  <c r="J67" i="47"/>
  <c r="I67" i="47"/>
  <c r="E67" i="47"/>
  <c r="AN66" i="47"/>
  <c r="AM66" i="47"/>
  <c r="AL66" i="47"/>
  <c r="AK66" i="47"/>
  <c r="AJ66" i="47"/>
  <c r="AI66" i="47"/>
  <c r="AH66" i="47"/>
  <c r="Q66" i="47"/>
  <c r="P66" i="47"/>
  <c r="O66" i="47"/>
  <c r="N66" i="47"/>
  <c r="M66" i="47"/>
  <c r="L66" i="47"/>
  <c r="K66" i="47"/>
  <c r="J66" i="47"/>
  <c r="I66" i="47"/>
  <c r="E66" i="47"/>
  <c r="AN65" i="47"/>
  <c r="AM65" i="47"/>
  <c r="AL65" i="47"/>
  <c r="AK65" i="47"/>
  <c r="AJ65" i="47"/>
  <c r="AI65" i="47"/>
  <c r="AH65" i="47"/>
  <c r="Q65" i="47"/>
  <c r="P65" i="47"/>
  <c r="O65" i="47"/>
  <c r="N65" i="47"/>
  <c r="M65" i="47"/>
  <c r="L65" i="47"/>
  <c r="K65" i="47"/>
  <c r="J65" i="47"/>
  <c r="I65" i="47"/>
  <c r="E65" i="47"/>
  <c r="AN64" i="47"/>
  <c r="AM64" i="47"/>
  <c r="AL64" i="47"/>
  <c r="AK64" i="47"/>
  <c r="AJ64" i="47"/>
  <c r="AI64" i="47"/>
  <c r="AH64" i="47"/>
  <c r="Q64" i="47"/>
  <c r="P64" i="47"/>
  <c r="O64" i="47"/>
  <c r="N64" i="47"/>
  <c r="M64" i="47"/>
  <c r="L64" i="47"/>
  <c r="K64" i="47"/>
  <c r="J64" i="47"/>
  <c r="I64" i="47"/>
  <c r="E64" i="47"/>
  <c r="AN63" i="47"/>
  <c r="AM63" i="47"/>
  <c r="AL63" i="47"/>
  <c r="AK63" i="47"/>
  <c r="AJ63" i="47"/>
  <c r="AI63" i="47"/>
  <c r="AH63" i="47"/>
  <c r="Q63" i="47"/>
  <c r="P63" i="47"/>
  <c r="O63" i="47"/>
  <c r="N63" i="47"/>
  <c r="M63" i="47"/>
  <c r="L63" i="47"/>
  <c r="K63" i="47"/>
  <c r="J63" i="47"/>
  <c r="I63" i="47"/>
  <c r="E63" i="47"/>
  <c r="AN62" i="47"/>
  <c r="AM62" i="47"/>
  <c r="AL62" i="47"/>
  <c r="AK62" i="47"/>
  <c r="AJ62" i="47"/>
  <c r="AI62" i="47"/>
  <c r="AH62" i="47"/>
  <c r="Q62" i="47"/>
  <c r="P62" i="47"/>
  <c r="O62" i="47"/>
  <c r="N62" i="47"/>
  <c r="M62" i="47"/>
  <c r="L62" i="47"/>
  <c r="K62" i="47"/>
  <c r="J62" i="47"/>
  <c r="I62" i="47"/>
  <c r="E62" i="47"/>
  <c r="AN61" i="47"/>
  <c r="AM61" i="47"/>
  <c r="AL61" i="47"/>
  <c r="AK61" i="47"/>
  <c r="AJ61" i="47"/>
  <c r="AI61" i="47"/>
  <c r="AH61" i="47"/>
  <c r="Q61" i="47"/>
  <c r="P61" i="47"/>
  <c r="O61" i="47"/>
  <c r="N61" i="47"/>
  <c r="M61" i="47"/>
  <c r="L61" i="47"/>
  <c r="K61" i="47"/>
  <c r="J61" i="47"/>
  <c r="I61" i="47"/>
  <c r="E61" i="47"/>
  <c r="AN60" i="47"/>
  <c r="AM60" i="47"/>
  <c r="AL60" i="47"/>
  <c r="AK60" i="47"/>
  <c r="AJ60" i="47"/>
  <c r="AI60" i="47"/>
  <c r="AH60" i="47"/>
  <c r="Q60" i="47"/>
  <c r="P60" i="47"/>
  <c r="O60" i="47"/>
  <c r="N60" i="47"/>
  <c r="M60" i="47"/>
  <c r="L60" i="47"/>
  <c r="K60" i="47"/>
  <c r="J60" i="47"/>
  <c r="I60" i="47"/>
  <c r="E60" i="47"/>
  <c r="AN59" i="47"/>
  <c r="AM59" i="47"/>
  <c r="AL59" i="47"/>
  <c r="AK59" i="47"/>
  <c r="AJ59" i="47"/>
  <c r="AI59" i="47"/>
  <c r="AH59" i="47"/>
  <c r="Q59" i="47"/>
  <c r="P59" i="47"/>
  <c r="O59" i="47"/>
  <c r="N59" i="47"/>
  <c r="M59" i="47"/>
  <c r="L59" i="47"/>
  <c r="K59" i="47"/>
  <c r="J59" i="47"/>
  <c r="I59" i="47"/>
  <c r="E59" i="47"/>
  <c r="AN58" i="47"/>
  <c r="AM58" i="47"/>
  <c r="AL58" i="47"/>
  <c r="AK58" i="47"/>
  <c r="AJ58" i="47"/>
  <c r="AI58" i="47"/>
  <c r="AH58" i="47"/>
  <c r="Q58" i="47"/>
  <c r="P58" i="47"/>
  <c r="O58" i="47"/>
  <c r="N58" i="47"/>
  <c r="M58" i="47"/>
  <c r="L58" i="47"/>
  <c r="K58" i="47"/>
  <c r="J58" i="47"/>
  <c r="I58" i="47"/>
  <c r="E58" i="47"/>
  <c r="AN57" i="47"/>
  <c r="AM57" i="47"/>
  <c r="AL57" i="47"/>
  <c r="AK57" i="47"/>
  <c r="AJ57" i="47"/>
  <c r="AI57" i="47"/>
  <c r="AH57" i="47"/>
  <c r="Q57" i="47"/>
  <c r="P57" i="47"/>
  <c r="O57" i="47"/>
  <c r="N57" i="47"/>
  <c r="M57" i="47"/>
  <c r="L57" i="47"/>
  <c r="K57" i="47"/>
  <c r="J57" i="47"/>
  <c r="I57" i="47"/>
  <c r="E57" i="47"/>
  <c r="AN56" i="47"/>
  <c r="AM56" i="47"/>
  <c r="AL56" i="47"/>
  <c r="AK56" i="47"/>
  <c r="AJ56" i="47"/>
  <c r="AI56" i="47"/>
  <c r="AH56" i="47"/>
  <c r="Q56" i="47"/>
  <c r="P56" i="47"/>
  <c r="O56" i="47"/>
  <c r="N56" i="47"/>
  <c r="M56" i="47"/>
  <c r="L56" i="47"/>
  <c r="K56" i="47"/>
  <c r="J56" i="47"/>
  <c r="I56" i="47"/>
  <c r="E56" i="47"/>
  <c r="AN55" i="47"/>
  <c r="AM55" i="47"/>
  <c r="AL55" i="47"/>
  <c r="AK55" i="47"/>
  <c r="AJ55" i="47"/>
  <c r="AI55" i="47"/>
  <c r="AH55" i="47"/>
  <c r="Q55" i="47"/>
  <c r="P55" i="47"/>
  <c r="O55" i="47"/>
  <c r="N55" i="47"/>
  <c r="M55" i="47"/>
  <c r="L55" i="47"/>
  <c r="K55" i="47"/>
  <c r="J55" i="47"/>
  <c r="I55" i="47"/>
  <c r="E55" i="47"/>
  <c r="AN54" i="47"/>
  <c r="AM54" i="47"/>
  <c r="AL54" i="47"/>
  <c r="AK54" i="47"/>
  <c r="AJ54" i="47"/>
  <c r="AI54" i="47"/>
  <c r="AH54" i="47"/>
  <c r="Q54" i="47"/>
  <c r="P54" i="47"/>
  <c r="O54" i="47"/>
  <c r="N54" i="47"/>
  <c r="M54" i="47"/>
  <c r="L54" i="47"/>
  <c r="K54" i="47"/>
  <c r="J54" i="47"/>
  <c r="I54" i="47"/>
  <c r="E54" i="47"/>
  <c r="AN53" i="47"/>
  <c r="AM53" i="47"/>
  <c r="AL53" i="47"/>
  <c r="AK53" i="47"/>
  <c r="AJ53" i="47"/>
  <c r="AI53" i="47"/>
  <c r="AH53" i="47"/>
  <c r="Q53" i="47"/>
  <c r="P53" i="47"/>
  <c r="O53" i="47"/>
  <c r="N53" i="47"/>
  <c r="M53" i="47"/>
  <c r="L53" i="47"/>
  <c r="K53" i="47"/>
  <c r="J53" i="47"/>
  <c r="I53" i="47"/>
  <c r="E53" i="47"/>
  <c r="AN52" i="47"/>
  <c r="AM52" i="47"/>
  <c r="AL52" i="47"/>
  <c r="AK52" i="47"/>
  <c r="AJ52" i="47"/>
  <c r="AI52" i="47"/>
  <c r="AH52" i="47"/>
  <c r="Q52" i="47"/>
  <c r="P52" i="47"/>
  <c r="O52" i="47"/>
  <c r="N52" i="47"/>
  <c r="M52" i="47"/>
  <c r="L52" i="47"/>
  <c r="K52" i="47"/>
  <c r="J52" i="47"/>
  <c r="I52" i="47"/>
  <c r="E52" i="47"/>
  <c r="AN51" i="47"/>
  <c r="AM51" i="47"/>
  <c r="AL51" i="47"/>
  <c r="AK51" i="47"/>
  <c r="AJ51" i="47"/>
  <c r="AI51" i="47"/>
  <c r="AH51" i="47"/>
  <c r="Q51" i="47"/>
  <c r="P51" i="47"/>
  <c r="O51" i="47"/>
  <c r="N51" i="47"/>
  <c r="M51" i="47"/>
  <c r="L51" i="47"/>
  <c r="K51" i="47"/>
  <c r="J51" i="47"/>
  <c r="I51" i="47"/>
  <c r="E51" i="47"/>
  <c r="AN50" i="47"/>
  <c r="AM50" i="47"/>
  <c r="AL50" i="47"/>
  <c r="AK50" i="47"/>
  <c r="AJ50" i="47"/>
  <c r="AI50" i="47"/>
  <c r="AH50" i="47"/>
  <c r="Q50" i="47"/>
  <c r="P50" i="47"/>
  <c r="O50" i="47"/>
  <c r="N50" i="47"/>
  <c r="M50" i="47"/>
  <c r="L50" i="47"/>
  <c r="K50" i="47"/>
  <c r="J50" i="47"/>
  <c r="I50" i="47"/>
  <c r="E50" i="47"/>
  <c r="AN49" i="47"/>
  <c r="AM49" i="47"/>
  <c r="AL49" i="47"/>
  <c r="AK49" i="47"/>
  <c r="AJ49" i="47"/>
  <c r="AI49" i="47"/>
  <c r="AH49" i="47"/>
  <c r="Q49" i="47"/>
  <c r="P49" i="47"/>
  <c r="O49" i="47"/>
  <c r="N49" i="47"/>
  <c r="M49" i="47"/>
  <c r="L49" i="47"/>
  <c r="K49" i="47"/>
  <c r="J49" i="47"/>
  <c r="I49" i="47"/>
  <c r="E49" i="47"/>
  <c r="AN48" i="47"/>
  <c r="AM48" i="47"/>
  <c r="AL48" i="47"/>
  <c r="AK48" i="47"/>
  <c r="AJ48" i="47"/>
  <c r="AI48" i="47"/>
  <c r="AH48" i="47"/>
  <c r="Q48" i="47"/>
  <c r="P48" i="47"/>
  <c r="O48" i="47"/>
  <c r="N48" i="47"/>
  <c r="M48" i="47"/>
  <c r="L48" i="47"/>
  <c r="K48" i="47"/>
  <c r="J48" i="47"/>
  <c r="I48" i="47"/>
  <c r="E48" i="47"/>
  <c r="AN47" i="47"/>
  <c r="AM47" i="47"/>
  <c r="AL47" i="47"/>
  <c r="AK47" i="47"/>
  <c r="AJ47" i="47"/>
  <c r="AI47" i="47"/>
  <c r="AH47" i="47"/>
  <c r="Q47" i="47"/>
  <c r="P47" i="47"/>
  <c r="O47" i="47"/>
  <c r="N47" i="47"/>
  <c r="M47" i="47"/>
  <c r="L47" i="47"/>
  <c r="K47" i="47"/>
  <c r="J47" i="47"/>
  <c r="I47" i="47"/>
  <c r="E47" i="47"/>
  <c r="AN46" i="47"/>
  <c r="AM46" i="47"/>
  <c r="AL46" i="47"/>
  <c r="AK46" i="47"/>
  <c r="AJ46" i="47"/>
  <c r="AI46" i="47"/>
  <c r="AH46" i="47"/>
  <c r="Q46" i="47"/>
  <c r="P46" i="47"/>
  <c r="O46" i="47"/>
  <c r="N46" i="47"/>
  <c r="M46" i="47"/>
  <c r="L46" i="47"/>
  <c r="K46" i="47"/>
  <c r="J46" i="47"/>
  <c r="I46" i="47"/>
  <c r="E46" i="47"/>
  <c r="AN45" i="47"/>
  <c r="AM45" i="47"/>
  <c r="AL45" i="47"/>
  <c r="AK45" i="47"/>
  <c r="AJ45" i="47"/>
  <c r="AI45" i="47"/>
  <c r="AH45" i="47"/>
  <c r="Q45" i="47"/>
  <c r="P45" i="47"/>
  <c r="O45" i="47"/>
  <c r="N45" i="47"/>
  <c r="M45" i="47"/>
  <c r="L45" i="47"/>
  <c r="K45" i="47"/>
  <c r="J45" i="47"/>
  <c r="I45" i="47"/>
  <c r="E45" i="47"/>
  <c r="AN44" i="47"/>
  <c r="AM44" i="47"/>
  <c r="AL44" i="47"/>
  <c r="AK44" i="47"/>
  <c r="AJ44" i="47"/>
  <c r="AI44" i="47"/>
  <c r="AH44" i="47"/>
  <c r="Q44" i="47"/>
  <c r="P44" i="47"/>
  <c r="O44" i="47"/>
  <c r="N44" i="47"/>
  <c r="M44" i="47"/>
  <c r="L44" i="47"/>
  <c r="K44" i="47"/>
  <c r="J44" i="47"/>
  <c r="I44" i="47"/>
  <c r="E44" i="47"/>
  <c r="AN43" i="47"/>
  <c r="AM43" i="47"/>
  <c r="AL43" i="47"/>
  <c r="AK43" i="47"/>
  <c r="AJ43" i="47"/>
  <c r="AI43" i="47"/>
  <c r="AH43" i="47"/>
  <c r="Q43" i="47"/>
  <c r="P43" i="47"/>
  <c r="O43" i="47"/>
  <c r="N43" i="47"/>
  <c r="M43" i="47"/>
  <c r="L43" i="47"/>
  <c r="K43" i="47"/>
  <c r="J43" i="47"/>
  <c r="I43" i="47"/>
  <c r="E43" i="47"/>
  <c r="AN42" i="47"/>
  <c r="AM42" i="47"/>
  <c r="AL42" i="47"/>
  <c r="AK42" i="47"/>
  <c r="AJ42" i="47"/>
  <c r="AI42" i="47"/>
  <c r="AH42" i="47"/>
  <c r="Q42" i="47"/>
  <c r="P42" i="47"/>
  <c r="O42" i="47"/>
  <c r="N42" i="47"/>
  <c r="M42" i="47"/>
  <c r="L42" i="47"/>
  <c r="K42" i="47"/>
  <c r="J42" i="47"/>
  <c r="I42" i="47"/>
  <c r="E42" i="47"/>
  <c r="AN41" i="47"/>
  <c r="AM41" i="47"/>
  <c r="AL41" i="47"/>
  <c r="AK41" i="47"/>
  <c r="AJ41" i="47"/>
  <c r="AI41" i="47"/>
  <c r="AH41" i="47"/>
  <c r="Q41" i="47"/>
  <c r="P41" i="47"/>
  <c r="O41" i="47"/>
  <c r="N41" i="47"/>
  <c r="M41" i="47"/>
  <c r="L41" i="47"/>
  <c r="K41" i="47"/>
  <c r="J41" i="47"/>
  <c r="I41" i="47"/>
  <c r="E41" i="47"/>
  <c r="AN40" i="47"/>
  <c r="AM40" i="47"/>
  <c r="AL40" i="47"/>
  <c r="AK40" i="47"/>
  <c r="AJ40" i="47"/>
  <c r="AI40" i="47"/>
  <c r="AH40" i="47"/>
  <c r="Q40" i="47"/>
  <c r="P40" i="47"/>
  <c r="O40" i="47"/>
  <c r="N40" i="47"/>
  <c r="M40" i="47"/>
  <c r="L40" i="47"/>
  <c r="K40" i="47"/>
  <c r="J40" i="47"/>
  <c r="I40" i="47"/>
  <c r="E40" i="47"/>
  <c r="AN39" i="47"/>
  <c r="AM39" i="47"/>
  <c r="AL39" i="47"/>
  <c r="AK39" i="47"/>
  <c r="AJ39" i="47"/>
  <c r="AI39" i="47"/>
  <c r="AH39" i="47"/>
  <c r="Q39" i="47"/>
  <c r="P39" i="47"/>
  <c r="O39" i="47"/>
  <c r="N39" i="47"/>
  <c r="M39" i="47"/>
  <c r="L39" i="47"/>
  <c r="K39" i="47"/>
  <c r="J39" i="47"/>
  <c r="I39" i="47"/>
  <c r="E39" i="47"/>
  <c r="D7" i="47" s="1"/>
  <c r="E7" i="47" s="1"/>
  <c r="AN38" i="47"/>
  <c r="AM38" i="47"/>
  <c r="AL38" i="47"/>
  <c r="AK38" i="47"/>
  <c r="AJ38" i="47"/>
  <c r="AI38" i="47"/>
  <c r="AH38" i="47"/>
  <c r="Q38" i="47"/>
  <c r="P38" i="47"/>
  <c r="O38" i="47"/>
  <c r="N38" i="47"/>
  <c r="M38" i="47"/>
  <c r="L38" i="47"/>
  <c r="K38" i="47"/>
  <c r="J38" i="47"/>
  <c r="I38" i="47"/>
  <c r="E38" i="47"/>
  <c r="AN37" i="47"/>
  <c r="AM37" i="47"/>
  <c r="AL37" i="47"/>
  <c r="AK37" i="47"/>
  <c r="AJ37" i="47"/>
  <c r="AI37" i="47"/>
  <c r="AH37" i="47"/>
  <c r="Q37" i="47"/>
  <c r="P37" i="47"/>
  <c r="O37" i="47"/>
  <c r="N37" i="47"/>
  <c r="M37" i="47"/>
  <c r="L37" i="47"/>
  <c r="K37" i="47"/>
  <c r="J37" i="47"/>
  <c r="I37" i="47"/>
  <c r="E37" i="47"/>
  <c r="AN36" i="47"/>
  <c r="AM36" i="47"/>
  <c r="AL36" i="47"/>
  <c r="AK36" i="47"/>
  <c r="AJ36" i="47"/>
  <c r="AI36" i="47"/>
  <c r="AH36" i="47"/>
  <c r="Q36" i="47"/>
  <c r="P36" i="47"/>
  <c r="O36" i="47"/>
  <c r="N36" i="47"/>
  <c r="M36" i="47"/>
  <c r="L36" i="47"/>
  <c r="K36" i="47"/>
  <c r="J36" i="47"/>
  <c r="I36" i="47"/>
  <c r="E36" i="47"/>
  <c r="AN35" i="47"/>
  <c r="AM35" i="47"/>
  <c r="AL35" i="47"/>
  <c r="AK35" i="47"/>
  <c r="AJ35" i="47"/>
  <c r="AI35" i="47"/>
  <c r="AH35" i="47"/>
  <c r="Q35" i="47"/>
  <c r="P35" i="47"/>
  <c r="O35" i="47"/>
  <c r="N35" i="47"/>
  <c r="M35" i="47"/>
  <c r="L35" i="47"/>
  <c r="K35" i="47"/>
  <c r="J35" i="47"/>
  <c r="I35" i="47"/>
  <c r="E35" i="47"/>
  <c r="AN34" i="47"/>
  <c r="AM34" i="47"/>
  <c r="AL34" i="47"/>
  <c r="AK34" i="47"/>
  <c r="AJ34" i="47"/>
  <c r="AI34" i="47"/>
  <c r="AH34" i="47"/>
  <c r="Q34" i="47"/>
  <c r="P34" i="47"/>
  <c r="O34" i="47"/>
  <c r="N34" i="47"/>
  <c r="M34" i="47"/>
  <c r="L34" i="47"/>
  <c r="K34" i="47"/>
  <c r="J34" i="47"/>
  <c r="I34" i="47"/>
  <c r="AN33" i="47"/>
  <c r="AM33" i="47"/>
  <c r="AL33" i="47"/>
  <c r="AK33" i="47"/>
  <c r="AJ33" i="47"/>
  <c r="AI33" i="47"/>
  <c r="AH33" i="47"/>
  <c r="Q33" i="47"/>
  <c r="P33" i="47"/>
  <c r="O33" i="47"/>
  <c r="N33" i="47"/>
  <c r="M33" i="47"/>
  <c r="L33" i="47"/>
  <c r="K33" i="47"/>
  <c r="J33" i="47"/>
  <c r="I33" i="47"/>
  <c r="C33" i="47"/>
  <c r="AN32" i="47"/>
  <c r="AM32" i="47"/>
  <c r="AL32" i="47"/>
  <c r="AK32" i="47"/>
  <c r="AJ32" i="47"/>
  <c r="AI32" i="47"/>
  <c r="AH32" i="47"/>
  <c r="Q32" i="47"/>
  <c r="P32" i="47"/>
  <c r="O32" i="47"/>
  <c r="N32" i="47"/>
  <c r="M32" i="47"/>
  <c r="L32" i="47"/>
  <c r="K32" i="47"/>
  <c r="J32" i="47"/>
  <c r="I32" i="47"/>
  <c r="AN31" i="47"/>
  <c r="AM31" i="47"/>
  <c r="AL31" i="47"/>
  <c r="AK31" i="47"/>
  <c r="AJ31" i="47"/>
  <c r="AI31" i="47"/>
  <c r="AH31" i="47"/>
  <c r="Q31" i="47"/>
  <c r="P31" i="47"/>
  <c r="O31" i="47"/>
  <c r="N31" i="47"/>
  <c r="M31" i="47"/>
  <c r="L31" i="47"/>
  <c r="K31" i="47"/>
  <c r="J31" i="47"/>
  <c r="I31" i="47"/>
  <c r="AN30" i="47"/>
  <c r="AM30" i="47"/>
  <c r="AL30" i="47"/>
  <c r="AK30" i="47"/>
  <c r="AJ30" i="47"/>
  <c r="AI30" i="47"/>
  <c r="AH30" i="47"/>
  <c r="Q30" i="47"/>
  <c r="P30" i="47"/>
  <c r="O30" i="47"/>
  <c r="N30" i="47"/>
  <c r="M30" i="47"/>
  <c r="L30" i="47"/>
  <c r="K30" i="47"/>
  <c r="J30" i="47"/>
  <c r="I30" i="47"/>
  <c r="AN29" i="47"/>
  <c r="AM29" i="47"/>
  <c r="AL29" i="47"/>
  <c r="AK29" i="47"/>
  <c r="AJ29" i="47"/>
  <c r="AI29" i="47"/>
  <c r="AH29" i="47"/>
  <c r="Q29" i="47"/>
  <c r="P29" i="47"/>
  <c r="O29" i="47"/>
  <c r="N29" i="47"/>
  <c r="M29" i="47"/>
  <c r="L29" i="47"/>
  <c r="K29" i="47"/>
  <c r="J29" i="47"/>
  <c r="I29" i="47"/>
  <c r="AN28" i="47"/>
  <c r="AM28" i="47"/>
  <c r="AL28" i="47"/>
  <c r="AK28" i="47"/>
  <c r="AJ28" i="47"/>
  <c r="AI28" i="47"/>
  <c r="AH28" i="47"/>
  <c r="Q28" i="47"/>
  <c r="P28" i="47"/>
  <c r="O28" i="47"/>
  <c r="N28" i="47"/>
  <c r="M28" i="47"/>
  <c r="L28" i="47"/>
  <c r="K28" i="47"/>
  <c r="J28" i="47"/>
  <c r="I28" i="47"/>
  <c r="AN27" i="47"/>
  <c r="AM27" i="47"/>
  <c r="AL27" i="47"/>
  <c r="AK27" i="47"/>
  <c r="AJ27" i="47"/>
  <c r="AI27" i="47"/>
  <c r="AH27" i="47"/>
  <c r="Q27" i="47"/>
  <c r="P27" i="47"/>
  <c r="O27" i="47"/>
  <c r="N27" i="47"/>
  <c r="M27" i="47"/>
  <c r="L27" i="47"/>
  <c r="K27" i="47"/>
  <c r="J27" i="47"/>
  <c r="I27" i="47"/>
  <c r="AN26" i="47"/>
  <c r="AM26" i="47"/>
  <c r="AL26" i="47"/>
  <c r="AK26" i="47"/>
  <c r="AJ26" i="47"/>
  <c r="AI26" i="47"/>
  <c r="AH26" i="47"/>
  <c r="Q26" i="47"/>
  <c r="P26" i="47"/>
  <c r="O26" i="47"/>
  <c r="N26" i="47"/>
  <c r="M26" i="47"/>
  <c r="L26" i="47"/>
  <c r="K26" i="47"/>
  <c r="J26" i="47"/>
  <c r="I26" i="47"/>
  <c r="AN25" i="47"/>
  <c r="AM25" i="47"/>
  <c r="AL25" i="47"/>
  <c r="AK25" i="47"/>
  <c r="AJ25" i="47"/>
  <c r="AI25" i="47"/>
  <c r="AH25" i="47"/>
  <c r="Q25" i="47"/>
  <c r="P25" i="47"/>
  <c r="O25" i="47"/>
  <c r="N25" i="47"/>
  <c r="M25" i="47"/>
  <c r="L25" i="47"/>
  <c r="K25" i="47"/>
  <c r="J25" i="47"/>
  <c r="I25" i="47"/>
  <c r="AN24" i="47"/>
  <c r="AM24" i="47"/>
  <c r="AL24" i="47"/>
  <c r="AK24" i="47"/>
  <c r="AJ24" i="47"/>
  <c r="AI24" i="47"/>
  <c r="AH24" i="47"/>
  <c r="Q24" i="47"/>
  <c r="P24" i="47"/>
  <c r="O24" i="47"/>
  <c r="N24" i="47"/>
  <c r="M24" i="47"/>
  <c r="L24" i="47"/>
  <c r="K24" i="47"/>
  <c r="J24" i="47"/>
  <c r="I24" i="47"/>
  <c r="AN23" i="47"/>
  <c r="AM23" i="47"/>
  <c r="AL23" i="47"/>
  <c r="AK23" i="47"/>
  <c r="AJ23" i="47"/>
  <c r="AI23" i="47"/>
  <c r="AH23" i="47"/>
  <c r="Q23" i="47"/>
  <c r="P23" i="47"/>
  <c r="O23" i="47"/>
  <c r="N23" i="47"/>
  <c r="M23" i="47"/>
  <c r="L23" i="47"/>
  <c r="K23" i="47"/>
  <c r="J23" i="47"/>
  <c r="I23" i="47"/>
  <c r="AN22" i="47"/>
  <c r="AM22" i="47"/>
  <c r="AL22" i="47"/>
  <c r="AK22" i="47"/>
  <c r="AJ22" i="47"/>
  <c r="AI22" i="47"/>
  <c r="AH22" i="47"/>
  <c r="Q22" i="47"/>
  <c r="P22" i="47"/>
  <c r="O22" i="47"/>
  <c r="N22" i="47"/>
  <c r="M22" i="47"/>
  <c r="L22" i="47"/>
  <c r="K22" i="47"/>
  <c r="J22" i="47"/>
  <c r="I22" i="47"/>
  <c r="AN21" i="47"/>
  <c r="AM21" i="47"/>
  <c r="AL21" i="47"/>
  <c r="AK21" i="47"/>
  <c r="AJ21" i="47"/>
  <c r="AI21" i="47"/>
  <c r="AH21" i="47"/>
  <c r="Q21" i="47"/>
  <c r="P21" i="47"/>
  <c r="O21" i="47"/>
  <c r="N21" i="47"/>
  <c r="M21" i="47"/>
  <c r="L21" i="47"/>
  <c r="K21" i="47"/>
  <c r="J21" i="47"/>
  <c r="I21" i="47"/>
  <c r="AN20" i="47"/>
  <c r="AM20" i="47"/>
  <c r="AL20" i="47"/>
  <c r="AK20" i="47"/>
  <c r="AJ20" i="47"/>
  <c r="AI20" i="47"/>
  <c r="AH20" i="47"/>
  <c r="Q20" i="47"/>
  <c r="P20" i="47"/>
  <c r="O20" i="47"/>
  <c r="N20" i="47"/>
  <c r="M20" i="47"/>
  <c r="L20" i="47"/>
  <c r="K20" i="47"/>
  <c r="J20" i="47"/>
  <c r="I20" i="47"/>
  <c r="AN19" i="47"/>
  <c r="AM19" i="47"/>
  <c r="AL19" i="47"/>
  <c r="AK19" i="47"/>
  <c r="AJ19" i="47"/>
  <c r="AI19" i="47"/>
  <c r="AH19" i="47"/>
  <c r="Q19" i="47"/>
  <c r="P19" i="47"/>
  <c r="O19" i="47"/>
  <c r="N19" i="47"/>
  <c r="M19" i="47"/>
  <c r="L19" i="47"/>
  <c r="K19" i="47"/>
  <c r="J19" i="47"/>
  <c r="I19" i="47"/>
  <c r="AN18" i="47"/>
  <c r="AM18" i="47"/>
  <c r="AL18" i="47"/>
  <c r="AK18" i="47"/>
  <c r="AJ18" i="47"/>
  <c r="AI18" i="47"/>
  <c r="AH18" i="47"/>
  <c r="Q18" i="47"/>
  <c r="P18" i="47"/>
  <c r="O18" i="47"/>
  <c r="N18" i="47"/>
  <c r="M18" i="47"/>
  <c r="L18" i="47"/>
  <c r="K18" i="47"/>
  <c r="J18" i="47"/>
  <c r="I18" i="47"/>
  <c r="AN17" i="47"/>
  <c r="AM17" i="47"/>
  <c r="AL17" i="47"/>
  <c r="AK17" i="47"/>
  <c r="AJ17" i="47"/>
  <c r="AI17" i="47"/>
  <c r="AH17" i="47"/>
  <c r="Q17" i="47"/>
  <c r="P17" i="47"/>
  <c r="O17" i="47"/>
  <c r="N17" i="47"/>
  <c r="M17" i="47"/>
  <c r="L17" i="47"/>
  <c r="K17" i="47"/>
  <c r="J17" i="47"/>
  <c r="I17" i="47"/>
  <c r="AN16" i="47"/>
  <c r="AM16" i="47"/>
  <c r="AL16" i="47"/>
  <c r="AK16" i="47"/>
  <c r="AJ16" i="47"/>
  <c r="AI16" i="47"/>
  <c r="AH16" i="47"/>
  <c r="Q16" i="47"/>
  <c r="P16" i="47"/>
  <c r="O16" i="47"/>
  <c r="N16" i="47"/>
  <c r="M16" i="47"/>
  <c r="L16" i="47"/>
  <c r="K16" i="47"/>
  <c r="J16" i="47"/>
  <c r="I16" i="47"/>
  <c r="AN15" i="47"/>
  <c r="AM15" i="47"/>
  <c r="AL15" i="47"/>
  <c r="AK15" i="47"/>
  <c r="AJ15" i="47"/>
  <c r="AI15" i="47"/>
  <c r="AH15" i="47"/>
  <c r="Q15" i="47"/>
  <c r="P15" i="47"/>
  <c r="O15" i="47"/>
  <c r="N15" i="47"/>
  <c r="M15" i="47"/>
  <c r="L15" i="47"/>
  <c r="K15" i="47"/>
  <c r="J15" i="47"/>
  <c r="I15" i="47"/>
  <c r="AN14" i="47"/>
  <c r="AM14" i="47"/>
  <c r="AL14" i="47"/>
  <c r="AK14" i="47"/>
  <c r="AJ14" i="47"/>
  <c r="AI14" i="47"/>
  <c r="AH14" i="47"/>
  <c r="Q14" i="47"/>
  <c r="P14" i="47"/>
  <c r="O14" i="47"/>
  <c r="N14" i="47"/>
  <c r="M14" i="47"/>
  <c r="L14" i="47"/>
  <c r="K14" i="47"/>
  <c r="J14" i="47"/>
  <c r="I14" i="47"/>
  <c r="AN13" i="47"/>
  <c r="AL13" i="47" s="1"/>
  <c r="AM13" i="47"/>
  <c r="J13" i="47"/>
  <c r="I13" i="47"/>
  <c r="AN12" i="47"/>
  <c r="AL12" i="47" s="1"/>
  <c r="AM12" i="47"/>
  <c r="I12" i="47"/>
  <c r="C12" i="47"/>
  <c r="C13" i="47" s="1"/>
  <c r="AN11" i="47"/>
  <c r="AM11" i="47"/>
  <c r="AL11" i="47"/>
  <c r="J11" i="47"/>
  <c r="K11" i="47" s="1"/>
  <c r="L11" i="47" s="1"/>
  <c r="M11" i="47" s="1"/>
  <c r="I11" i="47"/>
  <c r="AN10" i="47"/>
  <c r="AM10" i="47"/>
  <c r="AL10" i="47"/>
  <c r="AH10" i="47" s="1"/>
  <c r="AI10" i="47" s="1"/>
  <c r="AJ10" i="47" s="1"/>
  <c r="AK10" i="47" s="1"/>
  <c r="I10" i="47"/>
  <c r="AN9" i="47"/>
  <c r="AM9" i="47"/>
  <c r="AL9" i="47"/>
  <c r="J9" i="47"/>
  <c r="K9" i="47" s="1"/>
  <c r="L9" i="47" s="1"/>
  <c r="M9" i="47" s="1"/>
  <c r="I9" i="47"/>
  <c r="C9" i="47"/>
  <c r="E11" i="47" s="1"/>
  <c r="AN8" i="47"/>
  <c r="AM8" i="47"/>
  <c r="AL8" i="47"/>
  <c r="J8" i="47"/>
  <c r="K8" i="47" s="1"/>
  <c r="L8" i="47" s="1"/>
  <c r="M8" i="47" s="1"/>
  <c r="I8" i="47"/>
  <c r="AN7" i="47"/>
  <c r="AM7" i="47"/>
  <c r="AL7" i="47"/>
  <c r="AH7" i="47" s="1"/>
  <c r="AD7" i="47"/>
  <c r="AF7" i="47" s="1"/>
  <c r="AA7" i="47"/>
  <c r="AC7" i="47" s="1"/>
  <c r="X7" i="47"/>
  <c r="V7" i="47"/>
  <c r="T7" i="47"/>
  <c r="I7" i="47"/>
  <c r="D6" i="47"/>
  <c r="AF5" i="47"/>
  <c r="AC5" i="47"/>
  <c r="U5" i="47"/>
  <c r="H5" i="47"/>
  <c r="H6" i="47" s="1"/>
  <c r="E5" i="47"/>
  <c r="D5" i="47"/>
  <c r="J12" i="47" s="1"/>
  <c r="G1" i="47"/>
  <c r="AN220" i="46"/>
  <c r="AM220" i="46"/>
  <c r="AL220" i="46"/>
  <c r="AK220" i="46"/>
  <c r="AJ220" i="46"/>
  <c r="AI220" i="46"/>
  <c r="AH220" i="46"/>
  <c r="Q220" i="46"/>
  <c r="P220" i="46"/>
  <c r="O220" i="46"/>
  <c r="N220" i="46"/>
  <c r="M220" i="46"/>
  <c r="L220" i="46"/>
  <c r="K220" i="46"/>
  <c r="J220" i="46"/>
  <c r="I220" i="46"/>
  <c r="AN219" i="46"/>
  <c r="AM219" i="46"/>
  <c r="AL219" i="46"/>
  <c r="AK219" i="46"/>
  <c r="AJ219" i="46"/>
  <c r="AI219" i="46"/>
  <c r="AH219" i="46"/>
  <c r="Q219" i="46"/>
  <c r="P219" i="46"/>
  <c r="O219" i="46"/>
  <c r="N219" i="46"/>
  <c r="M219" i="46"/>
  <c r="L219" i="46"/>
  <c r="K219" i="46"/>
  <c r="J219" i="46"/>
  <c r="I219" i="46"/>
  <c r="AN218" i="46"/>
  <c r="AM218" i="46"/>
  <c r="AL218" i="46"/>
  <c r="AK218" i="46"/>
  <c r="AJ218" i="46"/>
  <c r="AI218" i="46"/>
  <c r="AH218" i="46"/>
  <c r="Q218" i="46"/>
  <c r="P218" i="46"/>
  <c r="O218" i="46"/>
  <c r="N218" i="46"/>
  <c r="M218" i="46"/>
  <c r="L218" i="46"/>
  <c r="K218" i="46"/>
  <c r="J218" i="46"/>
  <c r="I218" i="46"/>
  <c r="AN217" i="46"/>
  <c r="AM217" i="46"/>
  <c r="AL217" i="46"/>
  <c r="AK217" i="46"/>
  <c r="AJ217" i="46"/>
  <c r="AI217" i="46"/>
  <c r="AH217" i="46"/>
  <c r="Q217" i="46"/>
  <c r="P217" i="46"/>
  <c r="O217" i="46"/>
  <c r="N217" i="46"/>
  <c r="M217" i="46"/>
  <c r="L217" i="46"/>
  <c r="K217" i="46"/>
  <c r="J217" i="46"/>
  <c r="I217" i="46"/>
  <c r="AN216" i="46"/>
  <c r="AM216" i="46"/>
  <c r="AL216" i="46"/>
  <c r="AK216" i="46"/>
  <c r="AJ216" i="46"/>
  <c r="AI216" i="46"/>
  <c r="AH216" i="46"/>
  <c r="Q216" i="46"/>
  <c r="P216" i="46"/>
  <c r="O216" i="46"/>
  <c r="N216" i="46"/>
  <c r="M216" i="46"/>
  <c r="L216" i="46"/>
  <c r="K216" i="46"/>
  <c r="J216" i="46"/>
  <c r="I216" i="46"/>
  <c r="AN215" i="46"/>
  <c r="AM215" i="46"/>
  <c r="AL215" i="46"/>
  <c r="AK215" i="46"/>
  <c r="AJ215" i="46"/>
  <c r="AI215" i="46"/>
  <c r="AH215" i="46"/>
  <c r="Q215" i="46"/>
  <c r="P215" i="46"/>
  <c r="O215" i="46"/>
  <c r="N215" i="46"/>
  <c r="M215" i="46"/>
  <c r="L215" i="46"/>
  <c r="K215" i="46"/>
  <c r="J215" i="46"/>
  <c r="I215" i="46"/>
  <c r="E215" i="46"/>
  <c r="AN214" i="46"/>
  <c r="AM214" i="46"/>
  <c r="AL214" i="46"/>
  <c r="AK214" i="46"/>
  <c r="AJ214" i="46"/>
  <c r="AI214" i="46"/>
  <c r="AH214" i="46"/>
  <c r="Q214" i="46"/>
  <c r="P214" i="46"/>
  <c r="O214" i="46"/>
  <c r="N214" i="46"/>
  <c r="M214" i="46"/>
  <c r="L214" i="46"/>
  <c r="K214" i="46"/>
  <c r="J214" i="46"/>
  <c r="I214" i="46"/>
  <c r="E214" i="46"/>
  <c r="AN213" i="46"/>
  <c r="AM213" i="46"/>
  <c r="AL213" i="46"/>
  <c r="AK213" i="46"/>
  <c r="AJ213" i="46"/>
  <c r="AI213" i="46"/>
  <c r="AH213" i="46"/>
  <c r="Q213" i="46"/>
  <c r="P213" i="46"/>
  <c r="O213" i="46"/>
  <c r="N213" i="46"/>
  <c r="M213" i="46"/>
  <c r="L213" i="46"/>
  <c r="K213" i="46"/>
  <c r="J213" i="46"/>
  <c r="I213" i="46"/>
  <c r="E213" i="46"/>
  <c r="AN212" i="46"/>
  <c r="AM212" i="46"/>
  <c r="AL212" i="46"/>
  <c r="AK212" i="46"/>
  <c r="AJ212" i="46"/>
  <c r="AI212" i="46"/>
  <c r="AH212" i="46"/>
  <c r="Q212" i="46"/>
  <c r="P212" i="46"/>
  <c r="O212" i="46"/>
  <c r="N212" i="46"/>
  <c r="M212" i="46"/>
  <c r="L212" i="46"/>
  <c r="K212" i="46"/>
  <c r="J212" i="46"/>
  <c r="I212" i="46"/>
  <c r="E212" i="46"/>
  <c r="AN211" i="46"/>
  <c r="AM211" i="46"/>
  <c r="AL211" i="46"/>
  <c r="AK211" i="46"/>
  <c r="AJ211" i="46"/>
  <c r="AI211" i="46"/>
  <c r="AH211" i="46"/>
  <c r="Q211" i="46"/>
  <c r="P211" i="46"/>
  <c r="O211" i="46"/>
  <c r="N211" i="46"/>
  <c r="M211" i="46"/>
  <c r="L211" i="46"/>
  <c r="K211" i="46"/>
  <c r="J211" i="46"/>
  <c r="I211" i="46"/>
  <c r="E211" i="46"/>
  <c r="AN210" i="46"/>
  <c r="AM210" i="46"/>
  <c r="AL210" i="46"/>
  <c r="AK210" i="46"/>
  <c r="AJ210" i="46"/>
  <c r="AI210" i="46"/>
  <c r="AH210" i="46"/>
  <c r="Q210" i="46"/>
  <c r="P210" i="46"/>
  <c r="O210" i="46"/>
  <c r="N210" i="46"/>
  <c r="M210" i="46"/>
  <c r="L210" i="46"/>
  <c r="K210" i="46"/>
  <c r="J210" i="46"/>
  <c r="I210" i="46"/>
  <c r="E210" i="46"/>
  <c r="AN209" i="46"/>
  <c r="AM209" i="46"/>
  <c r="AL209" i="46"/>
  <c r="AK209" i="46"/>
  <c r="AJ209" i="46"/>
  <c r="AI209" i="46"/>
  <c r="AH209" i="46"/>
  <c r="Q209" i="46"/>
  <c r="P209" i="46"/>
  <c r="O209" i="46"/>
  <c r="N209" i="46"/>
  <c r="M209" i="46"/>
  <c r="L209" i="46"/>
  <c r="K209" i="46"/>
  <c r="J209" i="46"/>
  <c r="I209" i="46"/>
  <c r="E209" i="46"/>
  <c r="AN208" i="46"/>
  <c r="AM208" i="46"/>
  <c r="AL208" i="46"/>
  <c r="AK208" i="46"/>
  <c r="AJ208" i="46"/>
  <c r="AI208" i="46"/>
  <c r="AH208" i="46"/>
  <c r="Q208" i="46"/>
  <c r="P208" i="46"/>
  <c r="O208" i="46"/>
  <c r="N208" i="46"/>
  <c r="M208" i="46"/>
  <c r="L208" i="46"/>
  <c r="K208" i="46"/>
  <c r="J208" i="46"/>
  <c r="I208" i="46"/>
  <c r="E208" i="46"/>
  <c r="AN207" i="46"/>
  <c r="AM207" i="46"/>
  <c r="AL207" i="46"/>
  <c r="AK207" i="46"/>
  <c r="AJ207" i="46"/>
  <c r="AI207" i="46"/>
  <c r="AH207" i="46"/>
  <c r="Q207" i="46"/>
  <c r="P207" i="46"/>
  <c r="O207" i="46"/>
  <c r="N207" i="46"/>
  <c r="M207" i="46"/>
  <c r="L207" i="46"/>
  <c r="K207" i="46"/>
  <c r="J207" i="46"/>
  <c r="I207" i="46"/>
  <c r="E207" i="46"/>
  <c r="AN206" i="46"/>
  <c r="AM206" i="46"/>
  <c r="AL206" i="46"/>
  <c r="AK206" i="46"/>
  <c r="AJ206" i="46"/>
  <c r="AI206" i="46"/>
  <c r="AH206" i="46"/>
  <c r="Q206" i="46"/>
  <c r="P206" i="46"/>
  <c r="O206" i="46"/>
  <c r="N206" i="46"/>
  <c r="M206" i="46"/>
  <c r="L206" i="46"/>
  <c r="K206" i="46"/>
  <c r="J206" i="46"/>
  <c r="I206" i="46"/>
  <c r="E206" i="46"/>
  <c r="AN205" i="46"/>
  <c r="AM205" i="46"/>
  <c r="AL205" i="46"/>
  <c r="AK205" i="46"/>
  <c r="AJ205" i="46"/>
  <c r="AI205" i="46"/>
  <c r="AH205" i="46"/>
  <c r="Q205" i="46"/>
  <c r="P205" i="46"/>
  <c r="O205" i="46"/>
  <c r="N205" i="46"/>
  <c r="M205" i="46"/>
  <c r="L205" i="46"/>
  <c r="K205" i="46"/>
  <c r="J205" i="46"/>
  <c r="I205" i="46"/>
  <c r="E205" i="46"/>
  <c r="AN204" i="46"/>
  <c r="AM204" i="46"/>
  <c r="AL204" i="46"/>
  <c r="AK204" i="46"/>
  <c r="AJ204" i="46"/>
  <c r="AI204" i="46"/>
  <c r="AH204" i="46"/>
  <c r="Q204" i="46"/>
  <c r="P204" i="46"/>
  <c r="O204" i="46"/>
  <c r="N204" i="46"/>
  <c r="M204" i="46"/>
  <c r="L204" i="46"/>
  <c r="K204" i="46"/>
  <c r="J204" i="46"/>
  <c r="I204" i="46"/>
  <c r="E204" i="46"/>
  <c r="AN203" i="46"/>
  <c r="AM203" i="46"/>
  <c r="AL203" i="46"/>
  <c r="AK203" i="46"/>
  <c r="AJ203" i="46"/>
  <c r="AI203" i="46"/>
  <c r="AH203" i="46"/>
  <c r="Q203" i="46"/>
  <c r="P203" i="46"/>
  <c r="O203" i="46"/>
  <c r="N203" i="46"/>
  <c r="M203" i="46"/>
  <c r="L203" i="46"/>
  <c r="K203" i="46"/>
  <c r="J203" i="46"/>
  <c r="I203" i="46"/>
  <c r="E203" i="46"/>
  <c r="AN202" i="46"/>
  <c r="AM202" i="46"/>
  <c r="AL202" i="46"/>
  <c r="AK202" i="46"/>
  <c r="AJ202" i="46"/>
  <c r="AI202" i="46"/>
  <c r="AH202" i="46"/>
  <c r="Q202" i="46"/>
  <c r="P202" i="46"/>
  <c r="O202" i="46"/>
  <c r="N202" i="46"/>
  <c r="M202" i="46"/>
  <c r="L202" i="46"/>
  <c r="K202" i="46"/>
  <c r="J202" i="46"/>
  <c r="I202" i="46"/>
  <c r="E202" i="46"/>
  <c r="AN201" i="46"/>
  <c r="AM201" i="46"/>
  <c r="AL201" i="46"/>
  <c r="AK201" i="46"/>
  <c r="AJ201" i="46"/>
  <c r="AI201" i="46"/>
  <c r="AH201" i="46"/>
  <c r="Q201" i="46"/>
  <c r="P201" i="46"/>
  <c r="O201" i="46"/>
  <c r="N201" i="46"/>
  <c r="M201" i="46"/>
  <c r="L201" i="46"/>
  <c r="K201" i="46"/>
  <c r="J201" i="46"/>
  <c r="I201" i="46"/>
  <c r="E201" i="46"/>
  <c r="AN200" i="46"/>
  <c r="AM200" i="46"/>
  <c r="AL200" i="46"/>
  <c r="AK200" i="46"/>
  <c r="AJ200" i="46"/>
  <c r="AI200" i="46"/>
  <c r="AH200" i="46"/>
  <c r="Q200" i="46"/>
  <c r="P200" i="46"/>
  <c r="O200" i="46"/>
  <c r="N200" i="46"/>
  <c r="M200" i="46"/>
  <c r="L200" i="46"/>
  <c r="K200" i="46"/>
  <c r="J200" i="46"/>
  <c r="I200" i="46"/>
  <c r="E200" i="46"/>
  <c r="AN199" i="46"/>
  <c r="AM199" i="46"/>
  <c r="AL199" i="46"/>
  <c r="AK199" i="46"/>
  <c r="AJ199" i="46"/>
  <c r="AI199" i="46"/>
  <c r="AH199" i="46"/>
  <c r="Q199" i="46"/>
  <c r="P199" i="46"/>
  <c r="O199" i="46"/>
  <c r="N199" i="46"/>
  <c r="M199" i="46"/>
  <c r="L199" i="46"/>
  <c r="K199" i="46"/>
  <c r="J199" i="46"/>
  <c r="I199" i="46"/>
  <c r="E199" i="46"/>
  <c r="AN198" i="46"/>
  <c r="AM198" i="46"/>
  <c r="AL198" i="46"/>
  <c r="AK198" i="46"/>
  <c r="AJ198" i="46"/>
  <c r="AI198" i="46"/>
  <c r="AH198" i="46"/>
  <c r="Q198" i="46"/>
  <c r="P198" i="46"/>
  <c r="O198" i="46"/>
  <c r="N198" i="46"/>
  <c r="M198" i="46"/>
  <c r="L198" i="46"/>
  <c r="K198" i="46"/>
  <c r="J198" i="46"/>
  <c r="I198" i="46"/>
  <c r="E198" i="46"/>
  <c r="AN197" i="46"/>
  <c r="AM197" i="46"/>
  <c r="AL197" i="46"/>
  <c r="AK197" i="46"/>
  <c r="AJ197" i="46"/>
  <c r="AI197" i="46"/>
  <c r="AH197" i="46"/>
  <c r="Q197" i="46"/>
  <c r="P197" i="46"/>
  <c r="O197" i="46"/>
  <c r="N197" i="46"/>
  <c r="M197" i="46"/>
  <c r="L197" i="46"/>
  <c r="K197" i="46"/>
  <c r="J197" i="46"/>
  <c r="I197" i="46"/>
  <c r="E197" i="46"/>
  <c r="AN196" i="46"/>
  <c r="AM196" i="46"/>
  <c r="AL196" i="46"/>
  <c r="AK196" i="46"/>
  <c r="AJ196" i="46"/>
  <c r="AI196" i="46"/>
  <c r="AH196" i="46"/>
  <c r="Q196" i="46"/>
  <c r="P196" i="46"/>
  <c r="O196" i="46"/>
  <c r="N196" i="46"/>
  <c r="M196" i="46"/>
  <c r="L196" i="46"/>
  <c r="K196" i="46"/>
  <c r="J196" i="46"/>
  <c r="I196" i="46"/>
  <c r="E196" i="46"/>
  <c r="AN195" i="46"/>
  <c r="AM195" i="46"/>
  <c r="AL195" i="46"/>
  <c r="AK195" i="46"/>
  <c r="AJ195" i="46"/>
  <c r="AI195" i="46"/>
  <c r="AH195" i="46"/>
  <c r="Q195" i="46"/>
  <c r="P195" i="46"/>
  <c r="O195" i="46"/>
  <c r="N195" i="46"/>
  <c r="M195" i="46"/>
  <c r="L195" i="46"/>
  <c r="K195" i="46"/>
  <c r="J195" i="46"/>
  <c r="I195" i="46"/>
  <c r="E195" i="46"/>
  <c r="AN194" i="46"/>
  <c r="AM194" i="46"/>
  <c r="AL194" i="46"/>
  <c r="AK194" i="46"/>
  <c r="AJ194" i="46"/>
  <c r="AI194" i="46"/>
  <c r="AH194" i="46"/>
  <c r="Q194" i="46"/>
  <c r="P194" i="46"/>
  <c r="O194" i="46"/>
  <c r="N194" i="46"/>
  <c r="M194" i="46"/>
  <c r="L194" i="46"/>
  <c r="K194" i="46"/>
  <c r="J194" i="46"/>
  <c r="I194" i="46"/>
  <c r="E194" i="46"/>
  <c r="AN193" i="46"/>
  <c r="AM193" i="46"/>
  <c r="AL193" i="46"/>
  <c r="AK193" i="46"/>
  <c r="AJ193" i="46"/>
  <c r="AI193" i="46"/>
  <c r="AH193" i="46"/>
  <c r="Q193" i="46"/>
  <c r="P193" i="46"/>
  <c r="O193" i="46"/>
  <c r="N193" i="46"/>
  <c r="M193" i="46"/>
  <c r="L193" i="46"/>
  <c r="K193" i="46"/>
  <c r="J193" i="46"/>
  <c r="I193" i="46"/>
  <c r="E193" i="46"/>
  <c r="AN192" i="46"/>
  <c r="AM192" i="46"/>
  <c r="AL192" i="46"/>
  <c r="AK192" i="46"/>
  <c r="AJ192" i="46"/>
  <c r="AI192" i="46"/>
  <c r="AH192" i="46"/>
  <c r="Q192" i="46"/>
  <c r="P192" i="46"/>
  <c r="O192" i="46"/>
  <c r="N192" i="46"/>
  <c r="M192" i="46"/>
  <c r="L192" i="46"/>
  <c r="K192" i="46"/>
  <c r="J192" i="46"/>
  <c r="I192" i="46"/>
  <c r="E192" i="46"/>
  <c r="AN191" i="46"/>
  <c r="AM191" i="46"/>
  <c r="AL191" i="46"/>
  <c r="AK191" i="46"/>
  <c r="AJ191" i="46"/>
  <c r="AI191" i="46"/>
  <c r="AH191" i="46"/>
  <c r="Q191" i="46"/>
  <c r="P191" i="46"/>
  <c r="O191" i="46"/>
  <c r="N191" i="46"/>
  <c r="M191" i="46"/>
  <c r="L191" i="46"/>
  <c r="K191" i="46"/>
  <c r="J191" i="46"/>
  <c r="I191" i="46"/>
  <c r="E191" i="46"/>
  <c r="AN190" i="46"/>
  <c r="AM190" i="46"/>
  <c r="AL190" i="46"/>
  <c r="AK190" i="46"/>
  <c r="AJ190" i="46"/>
  <c r="AI190" i="46"/>
  <c r="AH190" i="46"/>
  <c r="Q190" i="46"/>
  <c r="P190" i="46"/>
  <c r="O190" i="46"/>
  <c r="N190" i="46"/>
  <c r="M190" i="46"/>
  <c r="L190" i="46"/>
  <c r="K190" i="46"/>
  <c r="J190" i="46"/>
  <c r="I190" i="46"/>
  <c r="E190" i="46"/>
  <c r="AN189" i="46"/>
  <c r="AM189" i="46"/>
  <c r="AL189" i="46"/>
  <c r="AK189" i="46"/>
  <c r="AJ189" i="46"/>
  <c r="AI189" i="46"/>
  <c r="AH189" i="46"/>
  <c r="Q189" i="46"/>
  <c r="P189" i="46"/>
  <c r="O189" i="46"/>
  <c r="N189" i="46"/>
  <c r="M189" i="46"/>
  <c r="L189" i="46"/>
  <c r="K189" i="46"/>
  <c r="J189" i="46"/>
  <c r="I189" i="46"/>
  <c r="E189" i="46"/>
  <c r="AN188" i="46"/>
  <c r="AM188" i="46"/>
  <c r="AL188" i="46"/>
  <c r="AK188" i="46"/>
  <c r="AJ188" i="46"/>
  <c r="AI188" i="46"/>
  <c r="AH188" i="46"/>
  <c r="Q188" i="46"/>
  <c r="P188" i="46"/>
  <c r="O188" i="46"/>
  <c r="N188" i="46"/>
  <c r="M188" i="46"/>
  <c r="L188" i="46"/>
  <c r="K188" i="46"/>
  <c r="J188" i="46"/>
  <c r="I188" i="46"/>
  <c r="E188" i="46"/>
  <c r="AN187" i="46"/>
  <c r="AM187" i="46"/>
  <c r="AL187" i="46"/>
  <c r="AK187" i="46"/>
  <c r="AJ187" i="46"/>
  <c r="AI187" i="46"/>
  <c r="AH187" i="46"/>
  <c r="Q187" i="46"/>
  <c r="P187" i="46"/>
  <c r="O187" i="46"/>
  <c r="N187" i="46"/>
  <c r="M187" i="46"/>
  <c r="L187" i="46"/>
  <c r="K187" i="46"/>
  <c r="J187" i="46"/>
  <c r="I187" i="46"/>
  <c r="E187" i="46"/>
  <c r="AN186" i="46"/>
  <c r="AM186" i="46"/>
  <c r="AL186" i="46"/>
  <c r="AK186" i="46"/>
  <c r="AJ186" i="46"/>
  <c r="AI186" i="46"/>
  <c r="AH186" i="46"/>
  <c r="Q186" i="46"/>
  <c r="P186" i="46"/>
  <c r="O186" i="46"/>
  <c r="N186" i="46"/>
  <c r="M186" i="46"/>
  <c r="L186" i="46"/>
  <c r="K186" i="46"/>
  <c r="J186" i="46"/>
  <c r="I186" i="46"/>
  <c r="E186" i="46"/>
  <c r="AN185" i="46"/>
  <c r="AM185" i="46"/>
  <c r="AL185" i="46"/>
  <c r="AK185" i="46"/>
  <c r="AJ185" i="46"/>
  <c r="AI185" i="46"/>
  <c r="AH185" i="46"/>
  <c r="Q185" i="46"/>
  <c r="P185" i="46"/>
  <c r="O185" i="46"/>
  <c r="N185" i="46"/>
  <c r="M185" i="46"/>
  <c r="L185" i="46"/>
  <c r="K185" i="46"/>
  <c r="J185" i="46"/>
  <c r="I185" i="46"/>
  <c r="E185" i="46"/>
  <c r="AN184" i="46"/>
  <c r="AM184" i="46"/>
  <c r="AL184" i="46"/>
  <c r="AK184" i="46"/>
  <c r="AJ184" i="46"/>
  <c r="AI184" i="46"/>
  <c r="AH184" i="46"/>
  <c r="Q184" i="46"/>
  <c r="P184" i="46"/>
  <c r="O184" i="46"/>
  <c r="N184" i="46"/>
  <c r="M184" i="46"/>
  <c r="L184" i="46"/>
  <c r="K184" i="46"/>
  <c r="J184" i="46"/>
  <c r="I184" i="46"/>
  <c r="E184" i="46"/>
  <c r="AN183" i="46"/>
  <c r="AM183" i="46"/>
  <c r="AL183" i="46"/>
  <c r="AK183" i="46"/>
  <c r="AJ183" i="46"/>
  <c r="AI183" i="46"/>
  <c r="AH183" i="46"/>
  <c r="Q183" i="46"/>
  <c r="P183" i="46"/>
  <c r="O183" i="46"/>
  <c r="N183" i="46"/>
  <c r="M183" i="46"/>
  <c r="L183" i="46"/>
  <c r="K183" i="46"/>
  <c r="J183" i="46"/>
  <c r="I183" i="46"/>
  <c r="E183" i="46"/>
  <c r="AN182" i="46"/>
  <c r="AM182" i="46"/>
  <c r="AL182" i="46"/>
  <c r="AK182" i="46"/>
  <c r="AJ182" i="46"/>
  <c r="AI182" i="46"/>
  <c r="AH182" i="46"/>
  <c r="Q182" i="46"/>
  <c r="P182" i="46"/>
  <c r="O182" i="46"/>
  <c r="N182" i="46"/>
  <c r="M182" i="46"/>
  <c r="L182" i="46"/>
  <c r="K182" i="46"/>
  <c r="J182" i="46"/>
  <c r="I182" i="46"/>
  <c r="E182" i="46"/>
  <c r="AN181" i="46"/>
  <c r="AM181" i="46"/>
  <c r="AL181" i="46"/>
  <c r="AK181" i="46"/>
  <c r="AJ181" i="46"/>
  <c r="AI181" i="46"/>
  <c r="AH181" i="46"/>
  <c r="Q181" i="46"/>
  <c r="P181" i="46"/>
  <c r="O181" i="46"/>
  <c r="N181" i="46"/>
  <c r="M181" i="46"/>
  <c r="L181" i="46"/>
  <c r="K181" i="46"/>
  <c r="J181" i="46"/>
  <c r="I181" i="46"/>
  <c r="E181" i="46"/>
  <c r="AN180" i="46"/>
  <c r="AM180" i="46"/>
  <c r="AL180" i="46"/>
  <c r="AK180" i="46"/>
  <c r="AJ180" i="46"/>
  <c r="AI180" i="46"/>
  <c r="AH180" i="46"/>
  <c r="Q180" i="46"/>
  <c r="P180" i="46"/>
  <c r="O180" i="46"/>
  <c r="N180" i="46"/>
  <c r="M180" i="46"/>
  <c r="L180" i="46"/>
  <c r="K180" i="46"/>
  <c r="J180" i="46"/>
  <c r="I180" i="46"/>
  <c r="E180" i="46"/>
  <c r="AN179" i="46"/>
  <c r="AM179" i="46"/>
  <c r="AL179" i="46"/>
  <c r="AK179" i="46"/>
  <c r="AJ179" i="46"/>
  <c r="AI179" i="46"/>
  <c r="AH179" i="46"/>
  <c r="Q179" i="46"/>
  <c r="P179" i="46"/>
  <c r="O179" i="46"/>
  <c r="N179" i="46"/>
  <c r="M179" i="46"/>
  <c r="L179" i="46"/>
  <c r="K179" i="46"/>
  <c r="J179" i="46"/>
  <c r="I179" i="46"/>
  <c r="E179" i="46"/>
  <c r="AN178" i="46"/>
  <c r="AM178" i="46"/>
  <c r="AL178" i="46"/>
  <c r="AK178" i="46"/>
  <c r="AJ178" i="46"/>
  <c r="AI178" i="46"/>
  <c r="AH178" i="46"/>
  <c r="Q178" i="46"/>
  <c r="P178" i="46"/>
  <c r="O178" i="46"/>
  <c r="N178" i="46"/>
  <c r="M178" i="46"/>
  <c r="L178" i="46"/>
  <c r="K178" i="46"/>
  <c r="J178" i="46"/>
  <c r="I178" i="46"/>
  <c r="E178" i="46"/>
  <c r="AN177" i="46"/>
  <c r="AM177" i="46"/>
  <c r="AL177" i="46"/>
  <c r="AK177" i="46"/>
  <c r="AJ177" i="46"/>
  <c r="AI177" i="46"/>
  <c r="AH177" i="46"/>
  <c r="Q177" i="46"/>
  <c r="P177" i="46"/>
  <c r="O177" i="46"/>
  <c r="N177" i="46"/>
  <c r="M177" i="46"/>
  <c r="L177" i="46"/>
  <c r="K177" i="46"/>
  <c r="J177" i="46"/>
  <c r="I177" i="46"/>
  <c r="E177" i="46"/>
  <c r="AN176" i="46"/>
  <c r="AM176" i="46"/>
  <c r="AL176" i="46"/>
  <c r="AK176" i="46"/>
  <c r="AJ176" i="46"/>
  <c r="AI176" i="46"/>
  <c r="AH176" i="46"/>
  <c r="Q176" i="46"/>
  <c r="P176" i="46"/>
  <c r="O176" i="46"/>
  <c r="N176" i="46"/>
  <c r="M176" i="46"/>
  <c r="L176" i="46"/>
  <c r="K176" i="46"/>
  <c r="J176" i="46"/>
  <c r="I176" i="46"/>
  <c r="E176" i="46"/>
  <c r="AN175" i="46"/>
  <c r="AM175" i="46"/>
  <c r="AL175" i="46"/>
  <c r="AK175" i="46"/>
  <c r="AJ175" i="46"/>
  <c r="AI175" i="46"/>
  <c r="AH175" i="46"/>
  <c r="Q175" i="46"/>
  <c r="P175" i="46"/>
  <c r="O175" i="46"/>
  <c r="N175" i="46"/>
  <c r="M175" i="46"/>
  <c r="L175" i="46"/>
  <c r="K175" i="46"/>
  <c r="J175" i="46"/>
  <c r="I175" i="46"/>
  <c r="E175" i="46"/>
  <c r="AN174" i="46"/>
  <c r="AM174" i="46"/>
  <c r="AL174" i="46"/>
  <c r="AK174" i="46"/>
  <c r="AJ174" i="46"/>
  <c r="AI174" i="46"/>
  <c r="AH174" i="46"/>
  <c r="Q174" i="46"/>
  <c r="P174" i="46"/>
  <c r="O174" i="46"/>
  <c r="N174" i="46"/>
  <c r="M174" i="46"/>
  <c r="L174" i="46"/>
  <c r="K174" i="46"/>
  <c r="J174" i="46"/>
  <c r="I174" i="46"/>
  <c r="E174" i="46"/>
  <c r="AN173" i="46"/>
  <c r="AM173" i="46"/>
  <c r="AL173" i="46"/>
  <c r="AK173" i="46"/>
  <c r="AJ173" i="46"/>
  <c r="AI173" i="46"/>
  <c r="AH173" i="46"/>
  <c r="Q173" i="46"/>
  <c r="P173" i="46"/>
  <c r="O173" i="46"/>
  <c r="N173" i="46"/>
  <c r="M173" i="46"/>
  <c r="L173" i="46"/>
  <c r="K173" i="46"/>
  <c r="J173" i="46"/>
  <c r="I173" i="46"/>
  <c r="E173" i="46"/>
  <c r="AN172" i="46"/>
  <c r="AM172" i="46"/>
  <c r="AL172" i="46"/>
  <c r="AK172" i="46"/>
  <c r="AJ172" i="46"/>
  <c r="AI172" i="46"/>
  <c r="AH172" i="46"/>
  <c r="Q172" i="46"/>
  <c r="P172" i="46"/>
  <c r="O172" i="46"/>
  <c r="N172" i="46"/>
  <c r="M172" i="46"/>
  <c r="L172" i="46"/>
  <c r="K172" i="46"/>
  <c r="J172" i="46"/>
  <c r="I172" i="46"/>
  <c r="E172" i="46"/>
  <c r="AN171" i="46"/>
  <c r="AM171" i="46"/>
  <c r="AL171" i="46"/>
  <c r="AK171" i="46"/>
  <c r="AJ171" i="46"/>
  <c r="AI171" i="46"/>
  <c r="AH171" i="46"/>
  <c r="Q171" i="46"/>
  <c r="P171" i="46"/>
  <c r="O171" i="46"/>
  <c r="N171" i="46"/>
  <c r="M171" i="46"/>
  <c r="L171" i="46"/>
  <c r="K171" i="46"/>
  <c r="J171" i="46"/>
  <c r="I171" i="46"/>
  <c r="E171" i="46"/>
  <c r="AN170" i="46"/>
  <c r="AM170" i="46"/>
  <c r="AL170" i="46"/>
  <c r="AK170" i="46"/>
  <c r="AJ170" i="46"/>
  <c r="AI170" i="46"/>
  <c r="AH170" i="46"/>
  <c r="Q170" i="46"/>
  <c r="P170" i="46"/>
  <c r="O170" i="46"/>
  <c r="N170" i="46"/>
  <c r="M170" i="46"/>
  <c r="L170" i="46"/>
  <c r="K170" i="46"/>
  <c r="J170" i="46"/>
  <c r="I170" i="46"/>
  <c r="E170" i="46"/>
  <c r="AN169" i="46"/>
  <c r="AM169" i="46"/>
  <c r="AL169" i="46"/>
  <c r="AK169" i="46"/>
  <c r="AJ169" i="46"/>
  <c r="AI169" i="46"/>
  <c r="AH169" i="46"/>
  <c r="Q169" i="46"/>
  <c r="P169" i="46"/>
  <c r="O169" i="46"/>
  <c r="N169" i="46"/>
  <c r="M169" i="46"/>
  <c r="L169" i="46"/>
  <c r="K169" i="46"/>
  <c r="J169" i="46"/>
  <c r="I169" i="46"/>
  <c r="E169" i="46"/>
  <c r="AN168" i="46"/>
  <c r="AM168" i="46"/>
  <c r="AL168" i="46"/>
  <c r="AK168" i="46"/>
  <c r="AJ168" i="46"/>
  <c r="AI168" i="46"/>
  <c r="AH168" i="46"/>
  <c r="Q168" i="46"/>
  <c r="P168" i="46"/>
  <c r="O168" i="46"/>
  <c r="N168" i="46"/>
  <c r="M168" i="46"/>
  <c r="L168" i="46"/>
  <c r="K168" i="46"/>
  <c r="J168" i="46"/>
  <c r="I168" i="46"/>
  <c r="E168" i="46"/>
  <c r="AN167" i="46"/>
  <c r="AM167" i="46"/>
  <c r="AL167" i="46"/>
  <c r="AK167" i="46"/>
  <c r="AJ167" i="46"/>
  <c r="AI167" i="46"/>
  <c r="AH167" i="46"/>
  <c r="Q167" i="46"/>
  <c r="P167" i="46"/>
  <c r="O167" i="46"/>
  <c r="N167" i="46"/>
  <c r="M167" i="46"/>
  <c r="L167" i="46"/>
  <c r="K167" i="46"/>
  <c r="J167" i="46"/>
  <c r="I167" i="46"/>
  <c r="E167" i="46"/>
  <c r="AN166" i="46"/>
  <c r="AM166" i="46"/>
  <c r="AL166" i="46"/>
  <c r="AK166" i="46"/>
  <c r="AJ166" i="46"/>
  <c r="AI166" i="46"/>
  <c r="AH166" i="46"/>
  <c r="Q166" i="46"/>
  <c r="P166" i="46"/>
  <c r="O166" i="46"/>
  <c r="N166" i="46"/>
  <c r="M166" i="46"/>
  <c r="L166" i="46"/>
  <c r="K166" i="46"/>
  <c r="J166" i="46"/>
  <c r="I166" i="46"/>
  <c r="E166" i="46"/>
  <c r="AN165" i="46"/>
  <c r="AM165" i="46"/>
  <c r="AL165" i="46"/>
  <c r="AK165" i="46"/>
  <c r="AJ165" i="46"/>
  <c r="AI165" i="46"/>
  <c r="AH165" i="46"/>
  <c r="Q165" i="46"/>
  <c r="P165" i="46"/>
  <c r="O165" i="46"/>
  <c r="N165" i="46"/>
  <c r="M165" i="46"/>
  <c r="L165" i="46"/>
  <c r="K165" i="46"/>
  <c r="J165" i="46"/>
  <c r="I165" i="46"/>
  <c r="E165" i="46"/>
  <c r="AN164" i="46"/>
  <c r="AM164" i="46"/>
  <c r="AL164" i="46"/>
  <c r="AK164" i="46"/>
  <c r="AJ164" i="46"/>
  <c r="AI164" i="46"/>
  <c r="AH164" i="46"/>
  <c r="Q164" i="46"/>
  <c r="P164" i="46"/>
  <c r="O164" i="46"/>
  <c r="N164" i="46"/>
  <c r="M164" i="46"/>
  <c r="L164" i="46"/>
  <c r="K164" i="46"/>
  <c r="J164" i="46"/>
  <c r="I164" i="46"/>
  <c r="E164" i="46"/>
  <c r="AN163" i="46"/>
  <c r="AM163" i="46"/>
  <c r="AL163" i="46"/>
  <c r="AK163" i="46"/>
  <c r="AJ163" i="46"/>
  <c r="AI163" i="46"/>
  <c r="AH163" i="46"/>
  <c r="Q163" i="46"/>
  <c r="P163" i="46"/>
  <c r="O163" i="46"/>
  <c r="N163" i="46"/>
  <c r="M163" i="46"/>
  <c r="L163" i="46"/>
  <c r="K163" i="46"/>
  <c r="J163" i="46"/>
  <c r="I163" i="46"/>
  <c r="E163" i="46"/>
  <c r="AN162" i="46"/>
  <c r="AM162" i="46"/>
  <c r="AL162" i="46"/>
  <c r="AK162" i="46"/>
  <c r="AJ162" i="46"/>
  <c r="AI162" i="46"/>
  <c r="AH162" i="46"/>
  <c r="Q162" i="46"/>
  <c r="P162" i="46"/>
  <c r="O162" i="46"/>
  <c r="N162" i="46"/>
  <c r="M162" i="46"/>
  <c r="L162" i="46"/>
  <c r="K162" i="46"/>
  <c r="J162" i="46"/>
  <c r="I162" i="46"/>
  <c r="E162" i="46"/>
  <c r="AN161" i="46"/>
  <c r="AM161" i="46"/>
  <c r="AL161" i="46"/>
  <c r="AK161" i="46"/>
  <c r="AJ161" i="46"/>
  <c r="AI161" i="46"/>
  <c r="AH161" i="46"/>
  <c r="Q161" i="46"/>
  <c r="P161" i="46"/>
  <c r="O161" i="46"/>
  <c r="N161" i="46"/>
  <c r="M161" i="46"/>
  <c r="L161" i="46"/>
  <c r="K161" i="46"/>
  <c r="J161" i="46"/>
  <c r="I161" i="46"/>
  <c r="E161" i="46"/>
  <c r="AN160" i="46"/>
  <c r="AM160" i="46"/>
  <c r="AL160" i="46"/>
  <c r="AK160" i="46"/>
  <c r="AJ160" i="46"/>
  <c r="AI160" i="46"/>
  <c r="AH160" i="46"/>
  <c r="Q160" i="46"/>
  <c r="P160" i="46"/>
  <c r="O160" i="46"/>
  <c r="N160" i="46"/>
  <c r="M160" i="46"/>
  <c r="L160" i="46"/>
  <c r="K160" i="46"/>
  <c r="J160" i="46"/>
  <c r="I160" i="46"/>
  <c r="E160" i="46"/>
  <c r="AN159" i="46"/>
  <c r="AM159" i="46"/>
  <c r="AL159" i="46"/>
  <c r="AK159" i="46"/>
  <c r="AJ159" i="46"/>
  <c r="AI159" i="46"/>
  <c r="AH159" i="46"/>
  <c r="Q159" i="46"/>
  <c r="P159" i="46"/>
  <c r="O159" i="46"/>
  <c r="N159" i="46"/>
  <c r="M159" i="46"/>
  <c r="L159" i="46"/>
  <c r="K159" i="46"/>
  <c r="J159" i="46"/>
  <c r="I159" i="46"/>
  <c r="E159" i="46"/>
  <c r="AN158" i="46"/>
  <c r="AM158" i="46"/>
  <c r="AL158" i="46"/>
  <c r="AK158" i="46"/>
  <c r="AJ158" i="46"/>
  <c r="AI158" i="46"/>
  <c r="AH158" i="46"/>
  <c r="Q158" i="46"/>
  <c r="P158" i="46"/>
  <c r="O158" i="46"/>
  <c r="N158" i="46"/>
  <c r="M158" i="46"/>
  <c r="L158" i="46"/>
  <c r="K158" i="46"/>
  <c r="J158" i="46"/>
  <c r="I158" i="46"/>
  <c r="E158" i="46"/>
  <c r="AN157" i="46"/>
  <c r="AM157" i="46"/>
  <c r="AL157" i="46"/>
  <c r="AK157" i="46"/>
  <c r="AJ157" i="46"/>
  <c r="AI157" i="46"/>
  <c r="AH157" i="46"/>
  <c r="Q157" i="46"/>
  <c r="P157" i="46"/>
  <c r="O157" i="46"/>
  <c r="N157" i="46"/>
  <c r="M157" i="46"/>
  <c r="L157" i="46"/>
  <c r="K157" i="46"/>
  <c r="J157" i="46"/>
  <c r="I157" i="46"/>
  <c r="E157" i="46"/>
  <c r="AN156" i="46"/>
  <c r="AM156" i="46"/>
  <c r="AL156" i="46"/>
  <c r="AK156" i="46"/>
  <c r="AJ156" i="46"/>
  <c r="AI156" i="46"/>
  <c r="AH156" i="46"/>
  <c r="Q156" i="46"/>
  <c r="P156" i="46"/>
  <c r="O156" i="46"/>
  <c r="N156" i="46"/>
  <c r="M156" i="46"/>
  <c r="L156" i="46"/>
  <c r="K156" i="46"/>
  <c r="J156" i="46"/>
  <c r="I156" i="46"/>
  <c r="E156" i="46"/>
  <c r="AN155" i="46"/>
  <c r="AM155" i="46"/>
  <c r="AL155" i="46"/>
  <c r="AK155" i="46"/>
  <c r="AJ155" i="46"/>
  <c r="AI155" i="46"/>
  <c r="AH155" i="46"/>
  <c r="Q155" i="46"/>
  <c r="P155" i="46"/>
  <c r="O155" i="46"/>
  <c r="N155" i="46"/>
  <c r="M155" i="46"/>
  <c r="L155" i="46"/>
  <c r="K155" i="46"/>
  <c r="J155" i="46"/>
  <c r="I155" i="46"/>
  <c r="E155" i="46"/>
  <c r="AN154" i="46"/>
  <c r="AM154" i="46"/>
  <c r="AL154" i="46"/>
  <c r="AK154" i="46"/>
  <c r="AJ154" i="46"/>
  <c r="AI154" i="46"/>
  <c r="AH154" i="46"/>
  <c r="Q154" i="46"/>
  <c r="P154" i="46"/>
  <c r="O154" i="46"/>
  <c r="N154" i="46"/>
  <c r="M154" i="46"/>
  <c r="L154" i="46"/>
  <c r="K154" i="46"/>
  <c r="J154" i="46"/>
  <c r="I154" i="46"/>
  <c r="E154" i="46"/>
  <c r="AN153" i="46"/>
  <c r="AM153" i="46"/>
  <c r="AL153" i="46"/>
  <c r="AK153" i="46"/>
  <c r="AJ153" i="46"/>
  <c r="AI153" i="46"/>
  <c r="AH153" i="46"/>
  <c r="Q153" i="46"/>
  <c r="P153" i="46"/>
  <c r="O153" i="46"/>
  <c r="N153" i="46"/>
  <c r="M153" i="46"/>
  <c r="L153" i="46"/>
  <c r="K153" i="46"/>
  <c r="J153" i="46"/>
  <c r="I153" i="46"/>
  <c r="E153" i="46"/>
  <c r="AN152" i="46"/>
  <c r="AM152" i="46"/>
  <c r="AL152" i="46"/>
  <c r="AK152" i="46"/>
  <c r="AJ152" i="46"/>
  <c r="AI152" i="46"/>
  <c r="AH152" i="46"/>
  <c r="Q152" i="46"/>
  <c r="P152" i="46"/>
  <c r="O152" i="46"/>
  <c r="N152" i="46"/>
  <c r="M152" i="46"/>
  <c r="L152" i="46"/>
  <c r="K152" i="46"/>
  <c r="J152" i="46"/>
  <c r="I152" i="46"/>
  <c r="E152" i="46"/>
  <c r="AN151" i="46"/>
  <c r="AM151" i="46"/>
  <c r="AL151" i="46"/>
  <c r="AK151" i="46"/>
  <c r="AJ151" i="46"/>
  <c r="AI151" i="46"/>
  <c r="AH151" i="46"/>
  <c r="Q151" i="46"/>
  <c r="P151" i="46"/>
  <c r="O151" i="46"/>
  <c r="N151" i="46"/>
  <c r="M151" i="46"/>
  <c r="L151" i="46"/>
  <c r="K151" i="46"/>
  <c r="J151" i="46"/>
  <c r="I151" i="46"/>
  <c r="E151" i="46"/>
  <c r="AN150" i="46"/>
  <c r="AM150" i="46"/>
  <c r="AL150" i="46"/>
  <c r="AK150" i="46"/>
  <c r="AJ150" i="46"/>
  <c r="AI150" i="46"/>
  <c r="AH150" i="46"/>
  <c r="Q150" i="46"/>
  <c r="P150" i="46"/>
  <c r="O150" i="46"/>
  <c r="N150" i="46"/>
  <c r="M150" i="46"/>
  <c r="L150" i="46"/>
  <c r="K150" i="46"/>
  <c r="J150" i="46"/>
  <c r="I150" i="46"/>
  <c r="E150" i="46"/>
  <c r="AN149" i="46"/>
  <c r="AM149" i="46"/>
  <c r="AL149" i="46"/>
  <c r="AK149" i="46"/>
  <c r="AJ149" i="46"/>
  <c r="AI149" i="46"/>
  <c r="AH149" i="46"/>
  <c r="Q149" i="46"/>
  <c r="P149" i="46"/>
  <c r="O149" i="46"/>
  <c r="N149" i="46"/>
  <c r="M149" i="46"/>
  <c r="L149" i="46"/>
  <c r="K149" i="46"/>
  <c r="J149" i="46"/>
  <c r="I149" i="46"/>
  <c r="E149" i="46"/>
  <c r="AN148" i="46"/>
  <c r="AM148" i="46"/>
  <c r="AL148" i="46"/>
  <c r="AK148" i="46"/>
  <c r="AJ148" i="46"/>
  <c r="AI148" i="46"/>
  <c r="AH148" i="46"/>
  <c r="Q148" i="46"/>
  <c r="P148" i="46"/>
  <c r="O148" i="46"/>
  <c r="N148" i="46"/>
  <c r="M148" i="46"/>
  <c r="L148" i="46"/>
  <c r="K148" i="46"/>
  <c r="J148" i="46"/>
  <c r="I148" i="46"/>
  <c r="E148" i="46"/>
  <c r="AN147" i="46"/>
  <c r="AM147" i="46"/>
  <c r="AL147" i="46"/>
  <c r="AK147" i="46"/>
  <c r="AJ147" i="46"/>
  <c r="AI147" i="46"/>
  <c r="AH147" i="46"/>
  <c r="Q147" i="46"/>
  <c r="P147" i="46"/>
  <c r="O147" i="46"/>
  <c r="N147" i="46"/>
  <c r="M147" i="46"/>
  <c r="L147" i="46"/>
  <c r="K147" i="46"/>
  <c r="J147" i="46"/>
  <c r="I147" i="46"/>
  <c r="E147" i="46"/>
  <c r="AN146" i="46"/>
  <c r="AM146" i="46"/>
  <c r="AL146" i="46"/>
  <c r="AK146" i="46"/>
  <c r="AJ146" i="46"/>
  <c r="AI146" i="46"/>
  <c r="AH146" i="46"/>
  <c r="Q146" i="46"/>
  <c r="P146" i="46"/>
  <c r="O146" i="46"/>
  <c r="N146" i="46"/>
  <c r="M146" i="46"/>
  <c r="L146" i="46"/>
  <c r="K146" i="46"/>
  <c r="J146" i="46"/>
  <c r="I146" i="46"/>
  <c r="E146" i="46"/>
  <c r="AN145" i="46"/>
  <c r="AM145" i="46"/>
  <c r="AL145" i="46"/>
  <c r="AK145" i="46"/>
  <c r="AJ145" i="46"/>
  <c r="AI145" i="46"/>
  <c r="AH145" i="46"/>
  <c r="Q145" i="46"/>
  <c r="P145" i="46"/>
  <c r="O145" i="46"/>
  <c r="N145" i="46"/>
  <c r="M145" i="46"/>
  <c r="L145" i="46"/>
  <c r="K145" i="46"/>
  <c r="J145" i="46"/>
  <c r="I145" i="46"/>
  <c r="E145" i="46"/>
  <c r="AN144" i="46"/>
  <c r="AM144" i="46"/>
  <c r="AL144" i="46"/>
  <c r="AK144" i="46"/>
  <c r="AJ144" i="46"/>
  <c r="AI144" i="46"/>
  <c r="AH144" i="46"/>
  <c r="Q144" i="46"/>
  <c r="P144" i="46"/>
  <c r="O144" i="46"/>
  <c r="N144" i="46"/>
  <c r="M144" i="46"/>
  <c r="L144" i="46"/>
  <c r="K144" i="46"/>
  <c r="J144" i="46"/>
  <c r="I144" i="46"/>
  <c r="E144" i="46"/>
  <c r="AN143" i="46"/>
  <c r="AM143" i="46"/>
  <c r="AL143" i="46"/>
  <c r="AK143" i="46"/>
  <c r="AJ143" i="46"/>
  <c r="AI143" i="46"/>
  <c r="AH143" i="46"/>
  <c r="Q143" i="46"/>
  <c r="P143" i="46"/>
  <c r="O143" i="46"/>
  <c r="N143" i="46"/>
  <c r="M143" i="46"/>
  <c r="L143" i="46"/>
  <c r="K143" i="46"/>
  <c r="J143" i="46"/>
  <c r="I143" i="46"/>
  <c r="E143" i="46"/>
  <c r="AN142" i="46"/>
  <c r="AM142" i="46"/>
  <c r="AL142" i="46"/>
  <c r="AK142" i="46"/>
  <c r="AJ142" i="46"/>
  <c r="AI142" i="46"/>
  <c r="AH142" i="46"/>
  <c r="Q142" i="46"/>
  <c r="P142" i="46"/>
  <c r="O142" i="46"/>
  <c r="N142" i="46"/>
  <c r="M142" i="46"/>
  <c r="L142" i="46"/>
  <c r="K142" i="46"/>
  <c r="J142" i="46"/>
  <c r="I142" i="46"/>
  <c r="E142" i="46"/>
  <c r="AN141" i="46"/>
  <c r="AM141" i="46"/>
  <c r="AL141" i="46"/>
  <c r="AK141" i="46"/>
  <c r="AJ141" i="46"/>
  <c r="AI141" i="46"/>
  <c r="AH141" i="46"/>
  <c r="Q141" i="46"/>
  <c r="P141" i="46"/>
  <c r="O141" i="46"/>
  <c r="N141" i="46"/>
  <c r="M141" i="46"/>
  <c r="L141" i="46"/>
  <c r="K141" i="46"/>
  <c r="J141" i="46"/>
  <c r="I141" i="46"/>
  <c r="E141" i="46"/>
  <c r="AN140" i="46"/>
  <c r="AM140" i="46"/>
  <c r="AL140" i="46"/>
  <c r="AK140" i="46"/>
  <c r="AJ140" i="46"/>
  <c r="AI140" i="46"/>
  <c r="AH140" i="46"/>
  <c r="Q140" i="46"/>
  <c r="P140" i="46"/>
  <c r="O140" i="46"/>
  <c r="N140" i="46"/>
  <c r="M140" i="46"/>
  <c r="L140" i="46"/>
  <c r="K140" i="46"/>
  <c r="J140" i="46"/>
  <c r="I140" i="46"/>
  <c r="E140" i="46"/>
  <c r="AN139" i="46"/>
  <c r="AM139" i="46"/>
  <c r="AL139" i="46"/>
  <c r="AK139" i="46"/>
  <c r="AJ139" i="46"/>
  <c r="AI139" i="46"/>
  <c r="AH139" i="46"/>
  <c r="Q139" i="46"/>
  <c r="P139" i="46"/>
  <c r="O139" i="46"/>
  <c r="N139" i="46"/>
  <c r="M139" i="46"/>
  <c r="L139" i="46"/>
  <c r="K139" i="46"/>
  <c r="J139" i="46"/>
  <c r="I139" i="46"/>
  <c r="E139" i="46"/>
  <c r="AN138" i="46"/>
  <c r="AM138" i="46"/>
  <c r="AL138" i="46"/>
  <c r="AK138" i="46"/>
  <c r="AJ138" i="46"/>
  <c r="AI138" i="46"/>
  <c r="AH138" i="46"/>
  <c r="Q138" i="46"/>
  <c r="P138" i="46"/>
  <c r="O138" i="46"/>
  <c r="N138" i="46"/>
  <c r="M138" i="46"/>
  <c r="L138" i="46"/>
  <c r="K138" i="46"/>
  <c r="J138" i="46"/>
  <c r="I138" i="46"/>
  <c r="E138" i="46"/>
  <c r="AN137" i="46"/>
  <c r="AM137" i="46"/>
  <c r="AL137" i="46"/>
  <c r="AK137" i="46"/>
  <c r="AJ137" i="46"/>
  <c r="AI137" i="46"/>
  <c r="AH137" i="46"/>
  <c r="Q137" i="46"/>
  <c r="P137" i="46"/>
  <c r="O137" i="46"/>
  <c r="N137" i="46"/>
  <c r="M137" i="46"/>
  <c r="L137" i="46"/>
  <c r="K137" i="46"/>
  <c r="J137" i="46"/>
  <c r="I137" i="46"/>
  <c r="E137" i="46"/>
  <c r="AN136" i="46"/>
  <c r="AM136" i="46"/>
  <c r="AL136" i="46"/>
  <c r="AK136" i="46"/>
  <c r="AJ136" i="46"/>
  <c r="AI136" i="46"/>
  <c r="AH136" i="46"/>
  <c r="Q136" i="46"/>
  <c r="P136" i="46"/>
  <c r="O136" i="46"/>
  <c r="N136" i="46"/>
  <c r="M136" i="46"/>
  <c r="L136" i="46"/>
  <c r="K136" i="46"/>
  <c r="J136" i="46"/>
  <c r="I136" i="46"/>
  <c r="E136" i="46"/>
  <c r="AN135" i="46"/>
  <c r="AM135" i="46"/>
  <c r="AL135" i="46"/>
  <c r="AK135" i="46"/>
  <c r="AJ135" i="46"/>
  <c r="AI135" i="46"/>
  <c r="AH135" i="46"/>
  <c r="Q135" i="46"/>
  <c r="P135" i="46"/>
  <c r="O135" i="46"/>
  <c r="N135" i="46"/>
  <c r="M135" i="46"/>
  <c r="L135" i="46"/>
  <c r="K135" i="46"/>
  <c r="J135" i="46"/>
  <c r="I135" i="46"/>
  <c r="E135" i="46"/>
  <c r="AN134" i="46"/>
  <c r="AM134" i="46"/>
  <c r="AL134" i="46"/>
  <c r="AK134" i="46"/>
  <c r="AJ134" i="46"/>
  <c r="AI134" i="46"/>
  <c r="AH134" i="46"/>
  <c r="Q134" i="46"/>
  <c r="P134" i="46"/>
  <c r="O134" i="46"/>
  <c r="N134" i="46"/>
  <c r="M134" i="46"/>
  <c r="L134" i="46"/>
  <c r="K134" i="46"/>
  <c r="J134" i="46"/>
  <c r="I134" i="46"/>
  <c r="E134" i="46"/>
  <c r="AN133" i="46"/>
  <c r="AM133" i="46"/>
  <c r="AL133" i="46"/>
  <c r="AK133" i="46"/>
  <c r="AJ133" i="46"/>
  <c r="AI133" i="46"/>
  <c r="AH133" i="46"/>
  <c r="Q133" i="46"/>
  <c r="P133" i="46"/>
  <c r="O133" i="46"/>
  <c r="N133" i="46"/>
  <c r="M133" i="46"/>
  <c r="L133" i="46"/>
  <c r="K133" i="46"/>
  <c r="J133" i="46"/>
  <c r="I133" i="46"/>
  <c r="E133" i="46"/>
  <c r="AN132" i="46"/>
  <c r="AM132" i="46"/>
  <c r="AL132" i="46"/>
  <c r="AK132" i="46"/>
  <c r="AJ132" i="46"/>
  <c r="AI132" i="46"/>
  <c r="AH132" i="46"/>
  <c r="Q132" i="46"/>
  <c r="P132" i="46"/>
  <c r="O132" i="46"/>
  <c r="N132" i="46"/>
  <c r="M132" i="46"/>
  <c r="L132" i="46"/>
  <c r="K132" i="46"/>
  <c r="J132" i="46"/>
  <c r="I132" i="46"/>
  <c r="E132" i="46"/>
  <c r="AN131" i="46"/>
  <c r="AM131" i="46"/>
  <c r="AL131" i="46"/>
  <c r="AK131" i="46"/>
  <c r="AJ131" i="46"/>
  <c r="AI131" i="46"/>
  <c r="AH131" i="46"/>
  <c r="Q131" i="46"/>
  <c r="P131" i="46"/>
  <c r="O131" i="46"/>
  <c r="N131" i="46"/>
  <c r="M131" i="46"/>
  <c r="L131" i="46"/>
  <c r="K131" i="46"/>
  <c r="J131" i="46"/>
  <c r="I131" i="46"/>
  <c r="E131" i="46"/>
  <c r="AN130" i="46"/>
  <c r="AM130" i="46"/>
  <c r="AL130" i="46"/>
  <c r="AK130" i="46"/>
  <c r="AJ130" i="46"/>
  <c r="AI130" i="46"/>
  <c r="AH130" i="46"/>
  <c r="Q130" i="46"/>
  <c r="P130" i="46"/>
  <c r="O130" i="46"/>
  <c r="N130" i="46"/>
  <c r="M130" i="46"/>
  <c r="L130" i="46"/>
  <c r="K130" i="46"/>
  <c r="J130" i="46"/>
  <c r="I130" i="46"/>
  <c r="E130" i="46"/>
  <c r="AN129" i="46"/>
  <c r="AM129" i="46"/>
  <c r="AL129" i="46"/>
  <c r="AK129" i="46"/>
  <c r="AJ129" i="46"/>
  <c r="AI129" i="46"/>
  <c r="AH129" i="46"/>
  <c r="Q129" i="46"/>
  <c r="P129" i="46"/>
  <c r="O129" i="46"/>
  <c r="N129" i="46"/>
  <c r="M129" i="46"/>
  <c r="L129" i="46"/>
  <c r="K129" i="46"/>
  <c r="J129" i="46"/>
  <c r="I129" i="46"/>
  <c r="E129" i="46"/>
  <c r="AN128" i="46"/>
  <c r="AM128" i="46"/>
  <c r="AL128" i="46"/>
  <c r="AK128" i="46"/>
  <c r="AJ128" i="46"/>
  <c r="AI128" i="46"/>
  <c r="AH128" i="46"/>
  <c r="Q128" i="46"/>
  <c r="P128" i="46"/>
  <c r="O128" i="46"/>
  <c r="N128" i="46"/>
  <c r="M128" i="46"/>
  <c r="L128" i="46"/>
  <c r="K128" i="46"/>
  <c r="J128" i="46"/>
  <c r="I128" i="46"/>
  <c r="E128" i="46"/>
  <c r="AN127" i="46"/>
  <c r="AM127" i="46"/>
  <c r="AL127" i="46"/>
  <c r="AK127" i="46"/>
  <c r="AJ127" i="46"/>
  <c r="AI127" i="46"/>
  <c r="AH127" i="46"/>
  <c r="Q127" i="46"/>
  <c r="P127" i="46"/>
  <c r="O127" i="46"/>
  <c r="N127" i="46"/>
  <c r="M127" i="46"/>
  <c r="L127" i="46"/>
  <c r="K127" i="46"/>
  <c r="J127" i="46"/>
  <c r="I127" i="46"/>
  <c r="E127" i="46"/>
  <c r="AN126" i="46"/>
  <c r="AM126" i="46"/>
  <c r="AL126" i="46"/>
  <c r="AK126" i="46"/>
  <c r="AJ126" i="46"/>
  <c r="AI126" i="46"/>
  <c r="AH126" i="46"/>
  <c r="Q126" i="46"/>
  <c r="P126" i="46"/>
  <c r="O126" i="46"/>
  <c r="N126" i="46"/>
  <c r="M126" i="46"/>
  <c r="L126" i="46"/>
  <c r="K126" i="46"/>
  <c r="J126" i="46"/>
  <c r="I126" i="46"/>
  <c r="E126" i="46"/>
  <c r="AN125" i="46"/>
  <c r="AM125" i="46"/>
  <c r="AL125" i="46"/>
  <c r="AK125" i="46"/>
  <c r="AJ125" i="46"/>
  <c r="AI125" i="46"/>
  <c r="AH125" i="46"/>
  <c r="Q125" i="46"/>
  <c r="P125" i="46"/>
  <c r="O125" i="46"/>
  <c r="N125" i="46"/>
  <c r="M125" i="46"/>
  <c r="L125" i="46"/>
  <c r="K125" i="46"/>
  <c r="J125" i="46"/>
  <c r="I125" i="46"/>
  <c r="E125" i="46"/>
  <c r="AN124" i="46"/>
  <c r="AM124" i="46"/>
  <c r="AL124" i="46"/>
  <c r="AK124" i="46"/>
  <c r="AJ124" i="46"/>
  <c r="AI124" i="46"/>
  <c r="AH124" i="46"/>
  <c r="Q124" i="46"/>
  <c r="P124" i="46"/>
  <c r="O124" i="46"/>
  <c r="N124" i="46"/>
  <c r="M124" i="46"/>
  <c r="L124" i="46"/>
  <c r="K124" i="46"/>
  <c r="J124" i="46"/>
  <c r="I124" i="46"/>
  <c r="E124" i="46"/>
  <c r="AN123" i="46"/>
  <c r="AM123" i="46"/>
  <c r="AL123" i="46"/>
  <c r="AK123" i="46"/>
  <c r="AJ123" i="46"/>
  <c r="AI123" i="46"/>
  <c r="AH123" i="46"/>
  <c r="Q123" i="46"/>
  <c r="P123" i="46"/>
  <c r="O123" i="46"/>
  <c r="N123" i="46"/>
  <c r="M123" i="46"/>
  <c r="L123" i="46"/>
  <c r="K123" i="46"/>
  <c r="J123" i="46"/>
  <c r="I123" i="46"/>
  <c r="E123" i="46"/>
  <c r="AN122" i="46"/>
  <c r="AM122" i="46"/>
  <c r="AL122" i="46"/>
  <c r="AK122" i="46"/>
  <c r="AJ122" i="46"/>
  <c r="AI122" i="46"/>
  <c r="AH122" i="46"/>
  <c r="Q122" i="46"/>
  <c r="P122" i="46"/>
  <c r="O122" i="46"/>
  <c r="N122" i="46"/>
  <c r="M122" i="46"/>
  <c r="L122" i="46"/>
  <c r="K122" i="46"/>
  <c r="J122" i="46"/>
  <c r="I122" i="46"/>
  <c r="E122" i="46"/>
  <c r="AN121" i="46"/>
  <c r="AM121" i="46"/>
  <c r="AL121" i="46"/>
  <c r="AK121" i="46"/>
  <c r="AJ121" i="46"/>
  <c r="AI121" i="46"/>
  <c r="AH121" i="46"/>
  <c r="Q121" i="46"/>
  <c r="P121" i="46"/>
  <c r="O121" i="46"/>
  <c r="N121" i="46"/>
  <c r="M121" i="46"/>
  <c r="L121" i="46"/>
  <c r="K121" i="46"/>
  <c r="J121" i="46"/>
  <c r="I121" i="46"/>
  <c r="E121" i="46"/>
  <c r="AN120" i="46"/>
  <c r="AM120" i="46"/>
  <c r="AL120" i="46"/>
  <c r="AK120" i="46"/>
  <c r="AJ120" i="46"/>
  <c r="AI120" i="46"/>
  <c r="AH120" i="46"/>
  <c r="Q120" i="46"/>
  <c r="P120" i="46"/>
  <c r="O120" i="46"/>
  <c r="N120" i="46"/>
  <c r="M120" i="46"/>
  <c r="L120" i="46"/>
  <c r="K120" i="46"/>
  <c r="J120" i="46"/>
  <c r="I120" i="46"/>
  <c r="E120" i="46"/>
  <c r="AN119" i="46"/>
  <c r="AM119" i="46"/>
  <c r="AL119" i="46"/>
  <c r="AK119" i="46"/>
  <c r="AJ119" i="46"/>
  <c r="AI119" i="46"/>
  <c r="AH119" i="46"/>
  <c r="Q119" i="46"/>
  <c r="P119" i="46"/>
  <c r="O119" i="46"/>
  <c r="N119" i="46"/>
  <c r="M119" i="46"/>
  <c r="L119" i="46"/>
  <c r="K119" i="46"/>
  <c r="J119" i="46"/>
  <c r="I119" i="46"/>
  <c r="E119" i="46"/>
  <c r="AN118" i="46"/>
  <c r="AM118" i="46"/>
  <c r="AL118" i="46"/>
  <c r="AK118" i="46"/>
  <c r="AJ118" i="46"/>
  <c r="AI118" i="46"/>
  <c r="AH118" i="46"/>
  <c r="Q118" i="46"/>
  <c r="P118" i="46"/>
  <c r="O118" i="46"/>
  <c r="N118" i="46"/>
  <c r="M118" i="46"/>
  <c r="L118" i="46"/>
  <c r="K118" i="46"/>
  <c r="J118" i="46"/>
  <c r="I118" i="46"/>
  <c r="E118" i="46"/>
  <c r="AN117" i="46"/>
  <c r="AM117" i="46"/>
  <c r="AL117" i="46"/>
  <c r="AK117" i="46"/>
  <c r="AJ117" i="46"/>
  <c r="AI117" i="46"/>
  <c r="AH117" i="46"/>
  <c r="Q117" i="46"/>
  <c r="P117" i="46"/>
  <c r="O117" i="46"/>
  <c r="N117" i="46"/>
  <c r="M117" i="46"/>
  <c r="L117" i="46"/>
  <c r="K117" i="46"/>
  <c r="J117" i="46"/>
  <c r="I117" i="46"/>
  <c r="E117" i="46"/>
  <c r="AN116" i="46"/>
  <c r="AM116" i="46"/>
  <c r="AL116" i="46"/>
  <c r="AK116" i="46"/>
  <c r="AJ116" i="46"/>
  <c r="AI116" i="46"/>
  <c r="AH116" i="46"/>
  <c r="Q116" i="46"/>
  <c r="P116" i="46"/>
  <c r="O116" i="46"/>
  <c r="N116" i="46"/>
  <c r="M116" i="46"/>
  <c r="L116" i="46"/>
  <c r="K116" i="46"/>
  <c r="J116" i="46"/>
  <c r="I116" i="46"/>
  <c r="E116" i="46"/>
  <c r="AN115" i="46"/>
  <c r="AM115" i="46"/>
  <c r="AL115" i="46"/>
  <c r="AK115" i="46"/>
  <c r="AJ115" i="46"/>
  <c r="AI115" i="46"/>
  <c r="AH115" i="46"/>
  <c r="Q115" i="46"/>
  <c r="P115" i="46"/>
  <c r="O115" i="46"/>
  <c r="N115" i="46"/>
  <c r="M115" i="46"/>
  <c r="L115" i="46"/>
  <c r="K115" i="46"/>
  <c r="J115" i="46"/>
  <c r="I115" i="46"/>
  <c r="E115" i="46"/>
  <c r="AN114" i="46"/>
  <c r="AM114" i="46"/>
  <c r="AL114" i="46"/>
  <c r="AK114" i="46"/>
  <c r="AJ114" i="46"/>
  <c r="AI114" i="46"/>
  <c r="AH114" i="46"/>
  <c r="Q114" i="46"/>
  <c r="P114" i="46"/>
  <c r="O114" i="46"/>
  <c r="N114" i="46"/>
  <c r="M114" i="46"/>
  <c r="L114" i="46"/>
  <c r="K114" i="46"/>
  <c r="J114" i="46"/>
  <c r="I114" i="46"/>
  <c r="E114" i="46"/>
  <c r="AN113" i="46"/>
  <c r="AM113" i="46"/>
  <c r="AL113" i="46"/>
  <c r="AK113" i="46"/>
  <c r="AJ113" i="46"/>
  <c r="AI113" i="46"/>
  <c r="AH113" i="46"/>
  <c r="Q113" i="46"/>
  <c r="P113" i="46"/>
  <c r="O113" i="46"/>
  <c r="N113" i="46"/>
  <c r="M113" i="46"/>
  <c r="L113" i="46"/>
  <c r="K113" i="46"/>
  <c r="J113" i="46"/>
  <c r="I113" i="46"/>
  <c r="E113" i="46"/>
  <c r="AN112" i="46"/>
  <c r="AM112" i="46"/>
  <c r="AL112" i="46"/>
  <c r="AK112" i="46"/>
  <c r="AJ112" i="46"/>
  <c r="AI112" i="46"/>
  <c r="AH112" i="46"/>
  <c r="Q112" i="46"/>
  <c r="P112" i="46"/>
  <c r="O112" i="46"/>
  <c r="N112" i="46"/>
  <c r="M112" i="46"/>
  <c r="L112" i="46"/>
  <c r="K112" i="46"/>
  <c r="J112" i="46"/>
  <c r="I112" i="46"/>
  <c r="E112" i="46"/>
  <c r="AN111" i="46"/>
  <c r="AM111" i="46"/>
  <c r="AL111" i="46"/>
  <c r="AK111" i="46"/>
  <c r="AJ111" i="46"/>
  <c r="AI111" i="46"/>
  <c r="AH111" i="46"/>
  <c r="Q111" i="46"/>
  <c r="P111" i="46"/>
  <c r="O111" i="46"/>
  <c r="N111" i="46"/>
  <c r="M111" i="46"/>
  <c r="L111" i="46"/>
  <c r="K111" i="46"/>
  <c r="J111" i="46"/>
  <c r="I111" i="46"/>
  <c r="E111" i="46"/>
  <c r="AN110" i="46"/>
  <c r="AM110" i="46"/>
  <c r="AL110" i="46"/>
  <c r="AK110" i="46"/>
  <c r="AJ110" i="46"/>
  <c r="AI110" i="46"/>
  <c r="AH110" i="46"/>
  <c r="Q110" i="46"/>
  <c r="P110" i="46"/>
  <c r="O110" i="46"/>
  <c r="N110" i="46"/>
  <c r="M110" i="46"/>
  <c r="L110" i="46"/>
  <c r="K110" i="46"/>
  <c r="J110" i="46"/>
  <c r="I110" i="46"/>
  <c r="E110" i="46"/>
  <c r="AN109" i="46"/>
  <c r="AM109" i="46"/>
  <c r="AL109" i="46"/>
  <c r="AK109" i="46"/>
  <c r="AJ109" i="46"/>
  <c r="AI109" i="46"/>
  <c r="AH109" i="46"/>
  <c r="Q109" i="46"/>
  <c r="P109" i="46"/>
  <c r="O109" i="46"/>
  <c r="N109" i="46"/>
  <c r="M109" i="46"/>
  <c r="L109" i="46"/>
  <c r="K109" i="46"/>
  <c r="J109" i="46"/>
  <c r="I109" i="46"/>
  <c r="E109" i="46"/>
  <c r="AN108" i="46"/>
  <c r="AM108" i="46"/>
  <c r="AL108" i="46"/>
  <c r="AK108" i="46"/>
  <c r="AJ108" i="46"/>
  <c r="AI108" i="46"/>
  <c r="AH108" i="46"/>
  <c r="Q108" i="46"/>
  <c r="P108" i="46"/>
  <c r="O108" i="46"/>
  <c r="N108" i="46"/>
  <c r="M108" i="46"/>
  <c r="L108" i="46"/>
  <c r="K108" i="46"/>
  <c r="J108" i="46"/>
  <c r="I108" i="46"/>
  <c r="E108" i="46"/>
  <c r="AN107" i="46"/>
  <c r="AM107" i="46"/>
  <c r="AL107" i="46"/>
  <c r="AK107" i="46"/>
  <c r="AJ107" i="46"/>
  <c r="AI107" i="46"/>
  <c r="AH107" i="46"/>
  <c r="Q107" i="46"/>
  <c r="P107" i="46"/>
  <c r="O107" i="46"/>
  <c r="N107" i="46"/>
  <c r="M107" i="46"/>
  <c r="L107" i="46"/>
  <c r="K107" i="46"/>
  <c r="J107" i="46"/>
  <c r="I107" i="46"/>
  <c r="E107" i="46"/>
  <c r="AN106" i="46"/>
  <c r="AM106" i="46"/>
  <c r="AL106" i="46"/>
  <c r="AK106" i="46"/>
  <c r="AJ106" i="46"/>
  <c r="AI106" i="46"/>
  <c r="AH106" i="46"/>
  <c r="Q106" i="46"/>
  <c r="P106" i="46"/>
  <c r="O106" i="46"/>
  <c r="N106" i="46"/>
  <c r="M106" i="46"/>
  <c r="L106" i="46"/>
  <c r="K106" i="46"/>
  <c r="J106" i="46"/>
  <c r="I106" i="46"/>
  <c r="E106" i="46"/>
  <c r="AN105" i="46"/>
  <c r="AM105" i="46"/>
  <c r="AL105" i="46"/>
  <c r="AK105" i="46"/>
  <c r="AJ105" i="46"/>
  <c r="AI105" i="46"/>
  <c r="AH105" i="46"/>
  <c r="Q105" i="46"/>
  <c r="P105" i="46"/>
  <c r="O105" i="46"/>
  <c r="N105" i="46"/>
  <c r="M105" i="46"/>
  <c r="L105" i="46"/>
  <c r="K105" i="46"/>
  <c r="J105" i="46"/>
  <c r="I105" i="46"/>
  <c r="E105" i="46"/>
  <c r="AN104" i="46"/>
  <c r="AM104" i="46"/>
  <c r="AL104" i="46"/>
  <c r="AK104" i="46"/>
  <c r="AJ104" i="46"/>
  <c r="AI104" i="46"/>
  <c r="AH104" i="46"/>
  <c r="Q104" i="46"/>
  <c r="P104" i="46"/>
  <c r="O104" i="46"/>
  <c r="N104" i="46"/>
  <c r="M104" i="46"/>
  <c r="L104" i="46"/>
  <c r="K104" i="46"/>
  <c r="J104" i="46"/>
  <c r="I104" i="46"/>
  <c r="E104" i="46"/>
  <c r="AN103" i="46"/>
  <c r="AM103" i="46"/>
  <c r="AL103" i="46"/>
  <c r="AK103" i="46"/>
  <c r="AJ103" i="46"/>
  <c r="AI103" i="46"/>
  <c r="AH103" i="46"/>
  <c r="Q103" i="46"/>
  <c r="P103" i="46"/>
  <c r="O103" i="46"/>
  <c r="N103" i="46"/>
  <c r="M103" i="46"/>
  <c r="L103" i="46"/>
  <c r="K103" i="46"/>
  <c r="J103" i="46"/>
  <c r="I103" i="46"/>
  <c r="E103" i="46"/>
  <c r="AN102" i="46"/>
  <c r="AM102" i="46"/>
  <c r="AL102" i="46"/>
  <c r="AK102" i="46"/>
  <c r="AJ102" i="46"/>
  <c r="AI102" i="46"/>
  <c r="AH102" i="46"/>
  <c r="Q102" i="46"/>
  <c r="P102" i="46"/>
  <c r="O102" i="46"/>
  <c r="N102" i="46"/>
  <c r="M102" i="46"/>
  <c r="L102" i="46"/>
  <c r="K102" i="46"/>
  <c r="J102" i="46"/>
  <c r="I102" i="46"/>
  <c r="E102" i="46"/>
  <c r="AN101" i="46"/>
  <c r="AM101" i="46"/>
  <c r="AL101" i="46"/>
  <c r="AK101" i="46"/>
  <c r="AJ101" i="46"/>
  <c r="AI101" i="46"/>
  <c r="AH101" i="46"/>
  <c r="Q101" i="46"/>
  <c r="P101" i="46"/>
  <c r="O101" i="46"/>
  <c r="N101" i="46"/>
  <c r="M101" i="46"/>
  <c r="L101" i="46"/>
  <c r="K101" i="46"/>
  <c r="J101" i="46"/>
  <c r="I101" i="46"/>
  <c r="E101" i="46"/>
  <c r="AN100" i="46"/>
  <c r="AM100" i="46"/>
  <c r="AL100" i="46"/>
  <c r="AK100" i="46"/>
  <c r="AJ100" i="46"/>
  <c r="AI100" i="46"/>
  <c r="AH100" i="46"/>
  <c r="Q100" i="46"/>
  <c r="P100" i="46"/>
  <c r="O100" i="46"/>
  <c r="N100" i="46"/>
  <c r="M100" i="46"/>
  <c r="L100" i="46"/>
  <c r="K100" i="46"/>
  <c r="J100" i="46"/>
  <c r="I100" i="46"/>
  <c r="E100" i="46"/>
  <c r="AN99" i="46"/>
  <c r="AM99" i="46"/>
  <c r="AL99" i="46"/>
  <c r="AK99" i="46"/>
  <c r="AJ99" i="46"/>
  <c r="AI99" i="46"/>
  <c r="AH99" i="46"/>
  <c r="Q99" i="46"/>
  <c r="P99" i="46"/>
  <c r="O99" i="46"/>
  <c r="N99" i="46"/>
  <c r="M99" i="46"/>
  <c r="L99" i="46"/>
  <c r="K99" i="46"/>
  <c r="J99" i="46"/>
  <c r="I99" i="46"/>
  <c r="E99" i="46"/>
  <c r="AN98" i="46"/>
  <c r="AM98" i="46"/>
  <c r="AL98" i="46"/>
  <c r="AK98" i="46"/>
  <c r="AJ98" i="46"/>
  <c r="AI98" i="46"/>
  <c r="AH98" i="46"/>
  <c r="Q98" i="46"/>
  <c r="P98" i="46"/>
  <c r="O98" i="46"/>
  <c r="N98" i="46"/>
  <c r="M98" i="46"/>
  <c r="L98" i="46"/>
  <c r="K98" i="46"/>
  <c r="J98" i="46"/>
  <c r="I98" i="46"/>
  <c r="E98" i="46"/>
  <c r="AN97" i="46"/>
  <c r="AM97" i="46"/>
  <c r="AL97" i="46"/>
  <c r="AK97" i="46"/>
  <c r="AJ97" i="46"/>
  <c r="AI97" i="46"/>
  <c r="AH97" i="46"/>
  <c r="Q97" i="46"/>
  <c r="P97" i="46"/>
  <c r="O97" i="46"/>
  <c r="N97" i="46"/>
  <c r="M97" i="46"/>
  <c r="L97" i="46"/>
  <c r="K97" i="46"/>
  <c r="J97" i="46"/>
  <c r="I97" i="46"/>
  <c r="E97" i="46"/>
  <c r="AN96" i="46"/>
  <c r="AM96" i="46"/>
  <c r="AL96" i="46"/>
  <c r="AK96" i="46"/>
  <c r="AJ96" i="46"/>
  <c r="AI96" i="46"/>
  <c r="AH96" i="46"/>
  <c r="Q96" i="46"/>
  <c r="P96" i="46"/>
  <c r="O96" i="46"/>
  <c r="N96" i="46"/>
  <c r="M96" i="46"/>
  <c r="L96" i="46"/>
  <c r="K96" i="46"/>
  <c r="J96" i="46"/>
  <c r="I96" i="46"/>
  <c r="E96" i="46"/>
  <c r="AN95" i="46"/>
  <c r="AM95" i="46"/>
  <c r="AL95" i="46"/>
  <c r="AK95" i="46"/>
  <c r="AJ95" i="46"/>
  <c r="AI95" i="46"/>
  <c r="AH95" i="46"/>
  <c r="Q95" i="46"/>
  <c r="P95" i="46"/>
  <c r="O95" i="46"/>
  <c r="N95" i="46"/>
  <c r="M95" i="46"/>
  <c r="L95" i="46"/>
  <c r="K95" i="46"/>
  <c r="J95" i="46"/>
  <c r="I95" i="46"/>
  <c r="E95" i="46"/>
  <c r="AN94" i="46"/>
  <c r="AM94" i="46"/>
  <c r="AL94" i="46"/>
  <c r="AK94" i="46"/>
  <c r="AJ94" i="46"/>
  <c r="AI94" i="46"/>
  <c r="AH94" i="46"/>
  <c r="Q94" i="46"/>
  <c r="P94" i="46"/>
  <c r="O94" i="46"/>
  <c r="N94" i="46"/>
  <c r="M94" i="46"/>
  <c r="L94" i="46"/>
  <c r="K94" i="46"/>
  <c r="J94" i="46"/>
  <c r="I94" i="46"/>
  <c r="E94" i="46"/>
  <c r="AN93" i="46"/>
  <c r="AM93" i="46"/>
  <c r="AL93" i="46"/>
  <c r="AK93" i="46"/>
  <c r="AJ93" i="46"/>
  <c r="AI93" i="46"/>
  <c r="AH93" i="46"/>
  <c r="Q93" i="46"/>
  <c r="P93" i="46"/>
  <c r="O93" i="46"/>
  <c r="N93" i="46"/>
  <c r="M93" i="46"/>
  <c r="L93" i="46"/>
  <c r="K93" i="46"/>
  <c r="J93" i="46"/>
  <c r="I93" i="46"/>
  <c r="E93" i="46"/>
  <c r="AN92" i="46"/>
  <c r="AM92" i="46"/>
  <c r="AL92" i="46"/>
  <c r="AK92" i="46"/>
  <c r="AJ92" i="46"/>
  <c r="AI92" i="46"/>
  <c r="AH92" i="46"/>
  <c r="Q92" i="46"/>
  <c r="P92" i="46"/>
  <c r="O92" i="46"/>
  <c r="N92" i="46"/>
  <c r="M92" i="46"/>
  <c r="L92" i="46"/>
  <c r="K92" i="46"/>
  <c r="J92" i="46"/>
  <c r="I92" i="46"/>
  <c r="E92" i="46"/>
  <c r="AN91" i="46"/>
  <c r="AM91" i="46"/>
  <c r="AL91" i="46"/>
  <c r="AK91" i="46"/>
  <c r="AJ91" i="46"/>
  <c r="AI91" i="46"/>
  <c r="AH91" i="46"/>
  <c r="Q91" i="46"/>
  <c r="P91" i="46"/>
  <c r="O91" i="46"/>
  <c r="N91" i="46"/>
  <c r="M91" i="46"/>
  <c r="L91" i="46"/>
  <c r="K91" i="46"/>
  <c r="J91" i="46"/>
  <c r="I91" i="46"/>
  <c r="E91" i="46"/>
  <c r="AN90" i="46"/>
  <c r="AM90" i="46"/>
  <c r="AL90" i="46"/>
  <c r="AK90" i="46"/>
  <c r="AJ90" i="46"/>
  <c r="AI90" i="46"/>
  <c r="AH90" i="46"/>
  <c r="Q90" i="46"/>
  <c r="P90" i="46"/>
  <c r="O90" i="46"/>
  <c r="N90" i="46"/>
  <c r="M90" i="46"/>
  <c r="L90" i="46"/>
  <c r="K90" i="46"/>
  <c r="J90" i="46"/>
  <c r="I90" i="46"/>
  <c r="E90" i="46"/>
  <c r="AN89" i="46"/>
  <c r="AM89" i="46"/>
  <c r="AL89" i="46"/>
  <c r="AK89" i="46"/>
  <c r="AJ89" i="46"/>
  <c r="AI89" i="46"/>
  <c r="AH89" i="46"/>
  <c r="Q89" i="46"/>
  <c r="P89" i="46"/>
  <c r="O89" i="46"/>
  <c r="N89" i="46"/>
  <c r="M89" i="46"/>
  <c r="L89" i="46"/>
  <c r="K89" i="46"/>
  <c r="J89" i="46"/>
  <c r="I89" i="46"/>
  <c r="E89" i="46"/>
  <c r="AN88" i="46"/>
  <c r="AM88" i="46"/>
  <c r="AL88" i="46"/>
  <c r="AK88" i="46"/>
  <c r="AJ88" i="46"/>
  <c r="AI88" i="46"/>
  <c r="AH88" i="46"/>
  <c r="Q88" i="46"/>
  <c r="P88" i="46"/>
  <c r="O88" i="46"/>
  <c r="N88" i="46"/>
  <c r="M88" i="46"/>
  <c r="L88" i="46"/>
  <c r="K88" i="46"/>
  <c r="J88" i="46"/>
  <c r="I88" i="46"/>
  <c r="E88" i="46"/>
  <c r="AN87" i="46"/>
  <c r="AM87" i="46"/>
  <c r="AL87" i="46"/>
  <c r="AK87" i="46"/>
  <c r="AJ87" i="46"/>
  <c r="AI87" i="46"/>
  <c r="AH87" i="46"/>
  <c r="Q87" i="46"/>
  <c r="P87" i="46"/>
  <c r="O87" i="46"/>
  <c r="N87" i="46"/>
  <c r="M87" i="46"/>
  <c r="L87" i="46"/>
  <c r="K87" i="46"/>
  <c r="J87" i="46"/>
  <c r="I87" i="46"/>
  <c r="E87" i="46"/>
  <c r="AN86" i="46"/>
  <c r="AM86" i="46"/>
  <c r="AL86" i="46"/>
  <c r="AK86" i="46"/>
  <c r="AJ86" i="46"/>
  <c r="AI86" i="46"/>
  <c r="AH86" i="46"/>
  <c r="Q86" i="46"/>
  <c r="P86" i="46"/>
  <c r="O86" i="46"/>
  <c r="N86" i="46"/>
  <c r="M86" i="46"/>
  <c r="L86" i="46"/>
  <c r="K86" i="46"/>
  <c r="J86" i="46"/>
  <c r="I86" i="46"/>
  <c r="E86" i="46"/>
  <c r="AN85" i="46"/>
  <c r="AM85" i="46"/>
  <c r="AL85" i="46"/>
  <c r="AK85" i="46"/>
  <c r="AJ85" i="46"/>
  <c r="AI85" i="46"/>
  <c r="AH85" i="46"/>
  <c r="Q85" i="46"/>
  <c r="P85" i="46"/>
  <c r="O85" i="46"/>
  <c r="N85" i="46"/>
  <c r="M85" i="46"/>
  <c r="L85" i="46"/>
  <c r="K85" i="46"/>
  <c r="J85" i="46"/>
  <c r="I85" i="46"/>
  <c r="E85" i="46"/>
  <c r="AN84" i="46"/>
  <c r="AM84" i="46"/>
  <c r="AL84" i="46"/>
  <c r="AK84" i="46"/>
  <c r="AJ84" i="46"/>
  <c r="AI84" i="46"/>
  <c r="AH84" i="46"/>
  <c r="Q84" i="46"/>
  <c r="P84" i="46"/>
  <c r="O84" i="46"/>
  <c r="N84" i="46"/>
  <c r="M84" i="46"/>
  <c r="L84" i="46"/>
  <c r="K84" i="46"/>
  <c r="J84" i="46"/>
  <c r="I84" i="46"/>
  <c r="E84" i="46"/>
  <c r="AN83" i="46"/>
  <c r="AM83" i="46"/>
  <c r="AL83" i="46"/>
  <c r="AK83" i="46"/>
  <c r="AJ83" i="46"/>
  <c r="AI83" i="46"/>
  <c r="AH83" i="46"/>
  <c r="Q83" i="46"/>
  <c r="P83" i="46"/>
  <c r="O83" i="46"/>
  <c r="N83" i="46"/>
  <c r="M83" i="46"/>
  <c r="L83" i="46"/>
  <c r="K83" i="46"/>
  <c r="J83" i="46"/>
  <c r="I83" i="46"/>
  <c r="E83" i="46"/>
  <c r="AN82" i="46"/>
  <c r="AM82" i="46"/>
  <c r="AL82" i="46"/>
  <c r="AK82" i="46"/>
  <c r="AJ82" i="46"/>
  <c r="AI82" i="46"/>
  <c r="AH82" i="46"/>
  <c r="Q82" i="46"/>
  <c r="P82" i="46"/>
  <c r="O82" i="46"/>
  <c r="N82" i="46"/>
  <c r="M82" i="46"/>
  <c r="L82" i="46"/>
  <c r="K82" i="46"/>
  <c r="J82" i="46"/>
  <c r="I82" i="46"/>
  <c r="E82" i="46"/>
  <c r="AN81" i="46"/>
  <c r="AM81" i="46"/>
  <c r="AL81" i="46"/>
  <c r="AK81" i="46"/>
  <c r="AJ81" i="46"/>
  <c r="AI81" i="46"/>
  <c r="AH81" i="46"/>
  <c r="Q81" i="46"/>
  <c r="P81" i="46"/>
  <c r="O81" i="46"/>
  <c r="N81" i="46"/>
  <c r="M81" i="46"/>
  <c r="L81" i="46"/>
  <c r="K81" i="46"/>
  <c r="J81" i="46"/>
  <c r="I81" i="46"/>
  <c r="E81" i="46"/>
  <c r="AN80" i="46"/>
  <c r="AM80" i="46"/>
  <c r="AL80" i="46"/>
  <c r="AK80" i="46"/>
  <c r="AJ80" i="46"/>
  <c r="AI80" i="46"/>
  <c r="AH80" i="46"/>
  <c r="Q80" i="46"/>
  <c r="P80" i="46"/>
  <c r="O80" i="46"/>
  <c r="N80" i="46"/>
  <c r="M80" i="46"/>
  <c r="L80" i="46"/>
  <c r="K80" i="46"/>
  <c r="J80" i="46"/>
  <c r="I80" i="46"/>
  <c r="E80" i="46"/>
  <c r="AN79" i="46"/>
  <c r="AM79" i="46"/>
  <c r="AL79" i="46"/>
  <c r="AK79" i="46"/>
  <c r="AJ79" i="46"/>
  <c r="AI79" i="46"/>
  <c r="AH79" i="46"/>
  <c r="Q79" i="46"/>
  <c r="P79" i="46"/>
  <c r="O79" i="46"/>
  <c r="N79" i="46"/>
  <c r="M79" i="46"/>
  <c r="L79" i="46"/>
  <c r="K79" i="46"/>
  <c r="J79" i="46"/>
  <c r="I79" i="46"/>
  <c r="E79" i="46"/>
  <c r="AN78" i="46"/>
  <c r="AM78" i="46"/>
  <c r="AL78" i="46"/>
  <c r="AK78" i="46"/>
  <c r="AJ78" i="46"/>
  <c r="AI78" i="46"/>
  <c r="AH78" i="46"/>
  <c r="Q78" i="46"/>
  <c r="P78" i="46"/>
  <c r="O78" i="46"/>
  <c r="N78" i="46"/>
  <c r="M78" i="46"/>
  <c r="L78" i="46"/>
  <c r="K78" i="46"/>
  <c r="J78" i="46"/>
  <c r="I78" i="46"/>
  <c r="E78" i="46"/>
  <c r="AN77" i="46"/>
  <c r="AM77" i="46"/>
  <c r="AL77" i="46"/>
  <c r="AK77" i="46"/>
  <c r="AJ77" i="46"/>
  <c r="AI77" i="46"/>
  <c r="AH77" i="46"/>
  <c r="Q77" i="46"/>
  <c r="P77" i="46"/>
  <c r="O77" i="46"/>
  <c r="N77" i="46"/>
  <c r="M77" i="46"/>
  <c r="L77" i="46"/>
  <c r="K77" i="46"/>
  <c r="J77" i="46"/>
  <c r="I77" i="46"/>
  <c r="E77" i="46"/>
  <c r="AN76" i="46"/>
  <c r="AM76" i="46"/>
  <c r="AL76" i="46"/>
  <c r="AK76" i="46"/>
  <c r="AJ76" i="46"/>
  <c r="AI76" i="46"/>
  <c r="AH76" i="46"/>
  <c r="Q76" i="46"/>
  <c r="P76" i="46"/>
  <c r="O76" i="46"/>
  <c r="N76" i="46"/>
  <c r="M76" i="46"/>
  <c r="L76" i="46"/>
  <c r="K76" i="46"/>
  <c r="J76" i="46"/>
  <c r="I76" i="46"/>
  <c r="E76" i="46"/>
  <c r="AN75" i="46"/>
  <c r="AM75" i="46"/>
  <c r="AL75" i="46"/>
  <c r="AK75" i="46"/>
  <c r="AJ75" i="46"/>
  <c r="AI75" i="46"/>
  <c r="AH75" i="46"/>
  <c r="Q75" i="46"/>
  <c r="P75" i="46"/>
  <c r="O75" i="46"/>
  <c r="N75" i="46"/>
  <c r="M75" i="46"/>
  <c r="L75" i="46"/>
  <c r="K75" i="46"/>
  <c r="J75" i="46"/>
  <c r="I75" i="46"/>
  <c r="E75" i="46"/>
  <c r="AN74" i="46"/>
  <c r="AM74" i="46"/>
  <c r="AL74" i="46"/>
  <c r="AK74" i="46"/>
  <c r="AJ74" i="46"/>
  <c r="AI74" i="46"/>
  <c r="AH74" i="46"/>
  <c r="Q74" i="46"/>
  <c r="P74" i="46"/>
  <c r="O74" i="46"/>
  <c r="N74" i="46"/>
  <c r="M74" i="46"/>
  <c r="L74" i="46"/>
  <c r="K74" i="46"/>
  <c r="J74" i="46"/>
  <c r="I74" i="46"/>
  <c r="E74" i="46"/>
  <c r="AN73" i="46"/>
  <c r="AM73" i="46"/>
  <c r="AL73" i="46"/>
  <c r="AK73" i="46"/>
  <c r="AJ73" i="46"/>
  <c r="AI73" i="46"/>
  <c r="AH73" i="46"/>
  <c r="Q73" i="46"/>
  <c r="P73" i="46"/>
  <c r="O73" i="46"/>
  <c r="N73" i="46"/>
  <c r="M73" i="46"/>
  <c r="L73" i="46"/>
  <c r="K73" i="46"/>
  <c r="J73" i="46"/>
  <c r="I73" i="46"/>
  <c r="E73" i="46"/>
  <c r="AN72" i="46"/>
  <c r="AM72" i="46"/>
  <c r="AL72" i="46"/>
  <c r="AK72" i="46"/>
  <c r="AJ72" i="46"/>
  <c r="AI72" i="46"/>
  <c r="AH72" i="46"/>
  <c r="Q72" i="46"/>
  <c r="P72" i="46"/>
  <c r="O72" i="46"/>
  <c r="N72" i="46"/>
  <c r="M72" i="46"/>
  <c r="L72" i="46"/>
  <c r="K72" i="46"/>
  <c r="J72" i="46"/>
  <c r="I72" i="46"/>
  <c r="E72" i="46"/>
  <c r="AN71" i="46"/>
  <c r="AM71" i="46"/>
  <c r="AL71" i="46"/>
  <c r="AK71" i="46"/>
  <c r="AJ71" i="46"/>
  <c r="AI71" i="46"/>
  <c r="AH71" i="46"/>
  <c r="Q71" i="46"/>
  <c r="P71" i="46"/>
  <c r="O71" i="46"/>
  <c r="N71" i="46"/>
  <c r="M71" i="46"/>
  <c r="L71" i="46"/>
  <c r="K71" i="46"/>
  <c r="J71" i="46"/>
  <c r="I71" i="46"/>
  <c r="E71" i="46"/>
  <c r="AN70" i="46"/>
  <c r="AM70" i="46"/>
  <c r="AL70" i="46"/>
  <c r="AK70" i="46"/>
  <c r="AJ70" i="46"/>
  <c r="AI70" i="46"/>
  <c r="AH70" i="46"/>
  <c r="Q70" i="46"/>
  <c r="P70" i="46"/>
  <c r="O70" i="46"/>
  <c r="N70" i="46"/>
  <c r="M70" i="46"/>
  <c r="L70" i="46"/>
  <c r="K70" i="46"/>
  <c r="J70" i="46"/>
  <c r="I70" i="46"/>
  <c r="E70" i="46"/>
  <c r="AN69" i="46"/>
  <c r="AM69" i="46"/>
  <c r="AL69" i="46"/>
  <c r="AK69" i="46"/>
  <c r="AJ69" i="46"/>
  <c r="AI69" i="46"/>
  <c r="AH69" i="46"/>
  <c r="Q69" i="46"/>
  <c r="P69" i="46"/>
  <c r="O69" i="46"/>
  <c r="N69" i="46"/>
  <c r="M69" i="46"/>
  <c r="L69" i="46"/>
  <c r="K69" i="46"/>
  <c r="J69" i="46"/>
  <c r="I69" i="46"/>
  <c r="E69" i="46"/>
  <c r="AN68" i="46"/>
  <c r="AM68" i="46"/>
  <c r="AL68" i="46"/>
  <c r="AK68" i="46"/>
  <c r="AJ68" i="46"/>
  <c r="AI68" i="46"/>
  <c r="AH68" i="46"/>
  <c r="Q68" i="46"/>
  <c r="P68" i="46"/>
  <c r="O68" i="46"/>
  <c r="N68" i="46"/>
  <c r="M68" i="46"/>
  <c r="L68" i="46"/>
  <c r="K68" i="46"/>
  <c r="J68" i="46"/>
  <c r="I68" i="46"/>
  <c r="E68" i="46"/>
  <c r="AN67" i="46"/>
  <c r="AM67" i="46"/>
  <c r="AL67" i="46"/>
  <c r="AK67" i="46"/>
  <c r="AJ67" i="46"/>
  <c r="AI67" i="46"/>
  <c r="AH67" i="46"/>
  <c r="Q67" i="46"/>
  <c r="P67" i="46"/>
  <c r="O67" i="46"/>
  <c r="N67" i="46"/>
  <c r="M67" i="46"/>
  <c r="L67" i="46"/>
  <c r="K67" i="46"/>
  <c r="J67" i="46"/>
  <c r="I67" i="46"/>
  <c r="E67" i="46"/>
  <c r="AN66" i="46"/>
  <c r="AM66" i="46"/>
  <c r="AL66" i="46"/>
  <c r="AK66" i="46"/>
  <c r="AJ66" i="46"/>
  <c r="AI66" i="46"/>
  <c r="AH66" i="46"/>
  <c r="Q66" i="46"/>
  <c r="P66" i="46"/>
  <c r="O66" i="46"/>
  <c r="N66" i="46"/>
  <c r="M66" i="46"/>
  <c r="L66" i="46"/>
  <c r="K66" i="46"/>
  <c r="J66" i="46"/>
  <c r="I66" i="46"/>
  <c r="E66" i="46"/>
  <c r="AN65" i="46"/>
  <c r="AM65" i="46"/>
  <c r="AL65" i="46"/>
  <c r="AK65" i="46"/>
  <c r="AJ65" i="46"/>
  <c r="AI65" i="46"/>
  <c r="AH65" i="46"/>
  <c r="Q65" i="46"/>
  <c r="P65" i="46"/>
  <c r="O65" i="46"/>
  <c r="N65" i="46"/>
  <c r="M65" i="46"/>
  <c r="L65" i="46"/>
  <c r="K65" i="46"/>
  <c r="J65" i="46"/>
  <c r="I65" i="46"/>
  <c r="E65" i="46"/>
  <c r="AN64" i="46"/>
  <c r="AM64" i="46"/>
  <c r="AL64" i="46"/>
  <c r="AK64" i="46"/>
  <c r="AJ64" i="46"/>
  <c r="AI64" i="46"/>
  <c r="AH64" i="46"/>
  <c r="Q64" i="46"/>
  <c r="P64" i="46"/>
  <c r="O64" i="46"/>
  <c r="N64" i="46"/>
  <c r="M64" i="46"/>
  <c r="L64" i="46"/>
  <c r="K64" i="46"/>
  <c r="J64" i="46"/>
  <c r="I64" i="46"/>
  <c r="E64" i="46"/>
  <c r="AN63" i="46"/>
  <c r="AM63" i="46"/>
  <c r="AL63" i="46"/>
  <c r="AK63" i="46"/>
  <c r="AJ63" i="46"/>
  <c r="AI63" i="46"/>
  <c r="AH63" i="46"/>
  <c r="Q63" i="46"/>
  <c r="P63" i="46"/>
  <c r="O63" i="46"/>
  <c r="N63" i="46"/>
  <c r="M63" i="46"/>
  <c r="L63" i="46"/>
  <c r="K63" i="46"/>
  <c r="J63" i="46"/>
  <c r="I63" i="46"/>
  <c r="E63" i="46"/>
  <c r="AN62" i="46"/>
  <c r="AM62" i="46"/>
  <c r="AL62" i="46"/>
  <c r="AK62" i="46"/>
  <c r="AJ62" i="46"/>
  <c r="AI62" i="46"/>
  <c r="AH62" i="46"/>
  <c r="Q62" i="46"/>
  <c r="P62" i="46"/>
  <c r="O62" i="46"/>
  <c r="N62" i="46"/>
  <c r="M62" i="46"/>
  <c r="L62" i="46"/>
  <c r="K62" i="46"/>
  <c r="J62" i="46"/>
  <c r="I62" i="46"/>
  <c r="E62" i="46"/>
  <c r="AN61" i="46"/>
  <c r="AM61" i="46"/>
  <c r="AL61" i="46"/>
  <c r="AK61" i="46"/>
  <c r="AJ61" i="46"/>
  <c r="AI61" i="46"/>
  <c r="AH61" i="46"/>
  <c r="Q61" i="46"/>
  <c r="P61" i="46"/>
  <c r="O61" i="46"/>
  <c r="N61" i="46"/>
  <c r="M61" i="46"/>
  <c r="L61" i="46"/>
  <c r="K61" i="46"/>
  <c r="J61" i="46"/>
  <c r="I61" i="46"/>
  <c r="E61" i="46"/>
  <c r="AN60" i="46"/>
  <c r="AM60" i="46"/>
  <c r="AL60" i="46"/>
  <c r="AK60" i="46"/>
  <c r="AJ60" i="46"/>
  <c r="AI60" i="46"/>
  <c r="AH60" i="46"/>
  <c r="Q60" i="46"/>
  <c r="P60" i="46"/>
  <c r="O60" i="46"/>
  <c r="N60" i="46"/>
  <c r="M60" i="46"/>
  <c r="L60" i="46"/>
  <c r="K60" i="46"/>
  <c r="J60" i="46"/>
  <c r="I60" i="46"/>
  <c r="E60" i="46"/>
  <c r="AN59" i="46"/>
  <c r="AM59" i="46"/>
  <c r="AL59" i="46"/>
  <c r="AK59" i="46"/>
  <c r="AJ59" i="46"/>
  <c r="AI59" i="46"/>
  <c r="AH59" i="46"/>
  <c r="Q59" i="46"/>
  <c r="P59" i="46"/>
  <c r="O59" i="46"/>
  <c r="N59" i="46"/>
  <c r="M59" i="46"/>
  <c r="L59" i="46"/>
  <c r="K59" i="46"/>
  <c r="J59" i="46"/>
  <c r="I59" i="46"/>
  <c r="E59" i="46"/>
  <c r="AN58" i="46"/>
  <c r="AM58" i="46"/>
  <c r="AL58" i="46"/>
  <c r="AK58" i="46"/>
  <c r="AJ58" i="46"/>
  <c r="AI58" i="46"/>
  <c r="AH58" i="46"/>
  <c r="Q58" i="46"/>
  <c r="P58" i="46"/>
  <c r="O58" i="46"/>
  <c r="N58" i="46"/>
  <c r="M58" i="46"/>
  <c r="L58" i="46"/>
  <c r="K58" i="46"/>
  <c r="J58" i="46"/>
  <c r="I58" i="46"/>
  <c r="E58" i="46"/>
  <c r="AN57" i="46"/>
  <c r="AM57" i="46"/>
  <c r="AL57" i="46"/>
  <c r="AK57" i="46"/>
  <c r="AJ57" i="46"/>
  <c r="AI57" i="46"/>
  <c r="AH57" i="46"/>
  <c r="Q57" i="46"/>
  <c r="P57" i="46"/>
  <c r="O57" i="46"/>
  <c r="N57" i="46"/>
  <c r="M57" i="46"/>
  <c r="L57" i="46"/>
  <c r="K57" i="46"/>
  <c r="J57" i="46"/>
  <c r="I57" i="46"/>
  <c r="E57" i="46"/>
  <c r="AN56" i="46"/>
  <c r="AM56" i="46"/>
  <c r="AL56" i="46"/>
  <c r="AK56" i="46"/>
  <c r="AJ56" i="46"/>
  <c r="AI56" i="46"/>
  <c r="AH56" i="46"/>
  <c r="Q56" i="46"/>
  <c r="P56" i="46"/>
  <c r="O56" i="46"/>
  <c r="N56" i="46"/>
  <c r="M56" i="46"/>
  <c r="L56" i="46"/>
  <c r="K56" i="46"/>
  <c r="J56" i="46"/>
  <c r="I56" i="46"/>
  <c r="E56" i="46"/>
  <c r="AN55" i="46"/>
  <c r="AM55" i="46"/>
  <c r="AL55" i="46"/>
  <c r="AK55" i="46"/>
  <c r="AJ55" i="46"/>
  <c r="AI55" i="46"/>
  <c r="AH55" i="46"/>
  <c r="Q55" i="46"/>
  <c r="P55" i="46"/>
  <c r="O55" i="46"/>
  <c r="N55" i="46"/>
  <c r="M55" i="46"/>
  <c r="L55" i="46"/>
  <c r="K55" i="46"/>
  <c r="J55" i="46"/>
  <c r="I55" i="46"/>
  <c r="E55" i="46"/>
  <c r="AN54" i="46"/>
  <c r="AM54" i="46"/>
  <c r="AL54" i="46"/>
  <c r="AK54" i="46"/>
  <c r="AJ54" i="46"/>
  <c r="AI54" i="46"/>
  <c r="AH54" i="46"/>
  <c r="Q54" i="46"/>
  <c r="P54" i="46"/>
  <c r="O54" i="46"/>
  <c r="N54" i="46"/>
  <c r="M54" i="46"/>
  <c r="L54" i="46"/>
  <c r="K54" i="46"/>
  <c r="J54" i="46"/>
  <c r="I54" i="46"/>
  <c r="E54" i="46"/>
  <c r="AN53" i="46"/>
  <c r="AM53" i="46"/>
  <c r="AL53" i="46"/>
  <c r="AK53" i="46"/>
  <c r="AJ53" i="46"/>
  <c r="AI53" i="46"/>
  <c r="AH53" i="46"/>
  <c r="Q53" i="46"/>
  <c r="P53" i="46"/>
  <c r="O53" i="46"/>
  <c r="N53" i="46"/>
  <c r="M53" i="46"/>
  <c r="L53" i="46"/>
  <c r="K53" i="46"/>
  <c r="J53" i="46"/>
  <c r="I53" i="46"/>
  <c r="E53" i="46"/>
  <c r="AN52" i="46"/>
  <c r="AM52" i="46"/>
  <c r="AL52" i="46"/>
  <c r="AK52" i="46"/>
  <c r="AJ52" i="46"/>
  <c r="AI52" i="46"/>
  <c r="AH52" i="46"/>
  <c r="Q52" i="46"/>
  <c r="P52" i="46"/>
  <c r="O52" i="46"/>
  <c r="N52" i="46"/>
  <c r="M52" i="46"/>
  <c r="L52" i="46"/>
  <c r="K52" i="46"/>
  <c r="J52" i="46"/>
  <c r="I52" i="46"/>
  <c r="E52" i="46"/>
  <c r="AN51" i="46"/>
  <c r="AM51" i="46"/>
  <c r="AL51" i="46"/>
  <c r="AK51" i="46"/>
  <c r="AJ51" i="46"/>
  <c r="AI51" i="46"/>
  <c r="AH51" i="46"/>
  <c r="Q51" i="46"/>
  <c r="P51" i="46"/>
  <c r="O51" i="46"/>
  <c r="N51" i="46"/>
  <c r="M51" i="46"/>
  <c r="L51" i="46"/>
  <c r="K51" i="46"/>
  <c r="J51" i="46"/>
  <c r="I51" i="46"/>
  <c r="E51" i="46"/>
  <c r="AN50" i="46"/>
  <c r="AM50" i="46"/>
  <c r="AL50" i="46"/>
  <c r="AK50" i="46"/>
  <c r="AJ50" i="46"/>
  <c r="AI50" i="46"/>
  <c r="AH50" i="46"/>
  <c r="Q50" i="46"/>
  <c r="P50" i="46"/>
  <c r="O50" i="46"/>
  <c r="N50" i="46"/>
  <c r="M50" i="46"/>
  <c r="L50" i="46"/>
  <c r="K50" i="46"/>
  <c r="J50" i="46"/>
  <c r="I50" i="46"/>
  <c r="E50" i="46"/>
  <c r="AN49" i="46"/>
  <c r="AM49" i="46"/>
  <c r="AL49" i="46"/>
  <c r="AK49" i="46"/>
  <c r="AJ49" i="46"/>
  <c r="AI49" i="46"/>
  <c r="AH49" i="46"/>
  <c r="Q49" i="46"/>
  <c r="P49" i="46"/>
  <c r="O49" i="46"/>
  <c r="N49" i="46"/>
  <c r="M49" i="46"/>
  <c r="L49" i="46"/>
  <c r="K49" i="46"/>
  <c r="J49" i="46"/>
  <c r="I49" i="46"/>
  <c r="E49" i="46"/>
  <c r="AN48" i="46"/>
  <c r="AM48" i="46"/>
  <c r="AL48" i="46"/>
  <c r="AK48" i="46"/>
  <c r="AJ48" i="46"/>
  <c r="AI48" i="46"/>
  <c r="AH48" i="46"/>
  <c r="Q48" i="46"/>
  <c r="P48" i="46"/>
  <c r="O48" i="46"/>
  <c r="N48" i="46"/>
  <c r="M48" i="46"/>
  <c r="L48" i="46"/>
  <c r="K48" i="46"/>
  <c r="J48" i="46"/>
  <c r="I48" i="46"/>
  <c r="E48" i="46"/>
  <c r="AN47" i="46"/>
  <c r="AM47" i="46"/>
  <c r="AL47" i="46"/>
  <c r="AK47" i="46"/>
  <c r="AJ47" i="46"/>
  <c r="AI47" i="46"/>
  <c r="AH47" i="46"/>
  <c r="Q47" i="46"/>
  <c r="P47" i="46"/>
  <c r="O47" i="46"/>
  <c r="N47" i="46"/>
  <c r="M47" i="46"/>
  <c r="L47" i="46"/>
  <c r="K47" i="46"/>
  <c r="J47" i="46"/>
  <c r="I47" i="46"/>
  <c r="E47" i="46"/>
  <c r="AN46" i="46"/>
  <c r="AM46" i="46"/>
  <c r="AL46" i="46"/>
  <c r="AK46" i="46"/>
  <c r="AJ46" i="46"/>
  <c r="AI46" i="46"/>
  <c r="AH46" i="46"/>
  <c r="Q46" i="46"/>
  <c r="P46" i="46"/>
  <c r="O46" i="46"/>
  <c r="N46" i="46"/>
  <c r="M46" i="46"/>
  <c r="L46" i="46"/>
  <c r="K46" i="46"/>
  <c r="J46" i="46"/>
  <c r="I46" i="46"/>
  <c r="E46" i="46"/>
  <c r="AN45" i="46"/>
  <c r="AM45" i="46"/>
  <c r="AL45" i="46"/>
  <c r="AK45" i="46"/>
  <c r="AJ45" i="46"/>
  <c r="AI45" i="46"/>
  <c r="AH45" i="46"/>
  <c r="Q45" i="46"/>
  <c r="P45" i="46"/>
  <c r="O45" i="46"/>
  <c r="N45" i="46"/>
  <c r="M45" i="46"/>
  <c r="L45" i="46"/>
  <c r="K45" i="46"/>
  <c r="J45" i="46"/>
  <c r="I45" i="46"/>
  <c r="E45" i="46"/>
  <c r="AN44" i="46"/>
  <c r="AM44" i="46"/>
  <c r="AL44" i="46"/>
  <c r="AK44" i="46"/>
  <c r="AJ44" i="46"/>
  <c r="AI44" i="46"/>
  <c r="AH44" i="46"/>
  <c r="Q44" i="46"/>
  <c r="P44" i="46"/>
  <c r="O44" i="46"/>
  <c r="N44" i="46"/>
  <c r="M44" i="46"/>
  <c r="L44" i="46"/>
  <c r="K44" i="46"/>
  <c r="J44" i="46"/>
  <c r="I44" i="46"/>
  <c r="E44" i="46"/>
  <c r="AN43" i="46"/>
  <c r="AM43" i="46"/>
  <c r="AL43" i="46"/>
  <c r="AK43" i="46"/>
  <c r="AJ43" i="46"/>
  <c r="AI43" i="46"/>
  <c r="AH43" i="46"/>
  <c r="Q43" i="46"/>
  <c r="P43" i="46"/>
  <c r="O43" i="46"/>
  <c r="N43" i="46"/>
  <c r="M43" i="46"/>
  <c r="L43" i="46"/>
  <c r="K43" i="46"/>
  <c r="J43" i="46"/>
  <c r="I43" i="46"/>
  <c r="E43" i="46"/>
  <c r="AN42" i="46"/>
  <c r="AM42" i="46"/>
  <c r="AL42" i="46"/>
  <c r="AK42" i="46"/>
  <c r="AJ42" i="46"/>
  <c r="AI42" i="46"/>
  <c r="AH42" i="46"/>
  <c r="Q42" i="46"/>
  <c r="P42" i="46"/>
  <c r="O42" i="46"/>
  <c r="N42" i="46"/>
  <c r="M42" i="46"/>
  <c r="L42" i="46"/>
  <c r="K42" i="46"/>
  <c r="J42" i="46"/>
  <c r="I42" i="46"/>
  <c r="E42" i="46"/>
  <c r="AN41" i="46"/>
  <c r="AM41" i="46"/>
  <c r="AL41" i="46"/>
  <c r="AK41" i="46"/>
  <c r="AJ41" i="46"/>
  <c r="AI41" i="46"/>
  <c r="AH41" i="46"/>
  <c r="Q41" i="46"/>
  <c r="P41" i="46"/>
  <c r="O41" i="46"/>
  <c r="N41" i="46"/>
  <c r="M41" i="46"/>
  <c r="L41" i="46"/>
  <c r="K41" i="46"/>
  <c r="J41" i="46"/>
  <c r="I41" i="46"/>
  <c r="E41" i="46"/>
  <c r="AN40" i="46"/>
  <c r="AM40" i="46"/>
  <c r="AL40" i="46"/>
  <c r="AK40" i="46"/>
  <c r="AJ40" i="46"/>
  <c r="AI40" i="46"/>
  <c r="AH40" i="46"/>
  <c r="Q40" i="46"/>
  <c r="P40" i="46"/>
  <c r="O40" i="46"/>
  <c r="N40" i="46"/>
  <c r="M40" i="46"/>
  <c r="L40" i="46"/>
  <c r="K40" i="46"/>
  <c r="J40" i="46"/>
  <c r="I40" i="46"/>
  <c r="E40" i="46"/>
  <c r="D7" i="46" s="1"/>
  <c r="E7" i="46" s="1"/>
  <c r="AN39" i="46"/>
  <c r="AM39" i="46"/>
  <c r="AL39" i="46"/>
  <c r="AK39" i="46"/>
  <c r="AJ39" i="46"/>
  <c r="AI39" i="46"/>
  <c r="AH39" i="46"/>
  <c r="Q39" i="46"/>
  <c r="P39" i="46"/>
  <c r="O39" i="46"/>
  <c r="N39" i="46"/>
  <c r="M39" i="46"/>
  <c r="L39" i="46"/>
  <c r="K39" i="46"/>
  <c r="J39" i="46"/>
  <c r="I39" i="46"/>
  <c r="E39" i="46"/>
  <c r="AN38" i="46"/>
  <c r="AM38" i="46"/>
  <c r="AL38" i="46"/>
  <c r="AK38" i="46"/>
  <c r="AJ38" i="46"/>
  <c r="AI38" i="46"/>
  <c r="AH38" i="46"/>
  <c r="Q38" i="46"/>
  <c r="P38" i="46"/>
  <c r="O38" i="46"/>
  <c r="N38" i="46"/>
  <c r="M38" i="46"/>
  <c r="L38" i="46"/>
  <c r="K38" i="46"/>
  <c r="J38" i="46"/>
  <c r="I38" i="46"/>
  <c r="E38" i="46"/>
  <c r="AN37" i="46"/>
  <c r="AM37" i="46"/>
  <c r="AL37" i="46"/>
  <c r="AK37" i="46"/>
  <c r="AJ37" i="46"/>
  <c r="AI37" i="46"/>
  <c r="AH37" i="46"/>
  <c r="Q37" i="46"/>
  <c r="P37" i="46"/>
  <c r="O37" i="46"/>
  <c r="N37" i="46"/>
  <c r="M37" i="46"/>
  <c r="L37" i="46"/>
  <c r="K37" i="46"/>
  <c r="J37" i="46"/>
  <c r="I37" i="46"/>
  <c r="E37" i="46"/>
  <c r="AN36" i="46"/>
  <c r="AM36" i="46"/>
  <c r="AL36" i="46"/>
  <c r="AK36" i="46"/>
  <c r="AJ36" i="46"/>
  <c r="AI36" i="46"/>
  <c r="AH36" i="46"/>
  <c r="Q36" i="46"/>
  <c r="P36" i="46"/>
  <c r="O36" i="46"/>
  <c r="N36" i="46"/>
  <c r="M36" i="46"/>
  <c r="L36" i="46"/>
  <c r="K36" i="46"/>
  <c r="J36" i="46"/>
  <c r="I36" i="46"/>
  <c r="E36" i="46"/>
  <c r="AN35" i="46"/>
  <c r="AM35" i="46"/>
  <c r="AL35" i="46"/>
  <c r="AK35" i="46"/>
  <c r="AJ35" i="46"/>
  <c r="AI35" i="46"/>
  <c r="AH35" i="46"/>
  <c r="Q35" i="46"/>
  <c r="P35" i="46"/>
  <c r="O35" i="46"/>
  <c r="N35" i="46"/>
  <c r="M35" i="46"/>
  <c r="L35" i="46"/>
  <c r="K35" i="46"/>
  <c r="J35" i="46"/>
  <c r="I35" i="46"/>
  <c r="E35" i="46"/>
  <c r="AN34" i="46"/>
  <c r="AM34" i="46"/>
  <c r="AL34" i="46"/>
  <c r="AK34" i="46"/>
  <c r="AJ34" i="46"/>
  <c r="AI34" i="46"/>
  <c r="AH34" i="46"/>
  <c r="Q34" i="46"/>
  <c r="P34" i="46"/>
  <c r="O34" i="46"/>
  <c r="N34" i="46"/>
  <c r="M34" i="46"/>
  <c r="L34" i="46"/>
  <c r="K34" i="46"/>
  <c r="J34" i="46"/>
  <c r="I34" i="46"/>
  <c r="AN33" i="46"/>
  <c r="AM33" i="46"/>
  <c r="AL33" i="46"/>
  <c r="AK33" i="46"/>
  <c r="AJ33" i="46"/>
  <c r="AI33" i="46"/>
  <c r="AH33" i="46"/>
  <c r="Q33" i="46"/>
  <c r="P33" i="46"/>
  <c r="O33" i="46"/>
  <c r="N33" i="46"/>
  <c r="M33" i="46"/>
  <c r="L33" i="46"/>
  <c r="K33" i="46"/>
  <c r="J33" i="46"/>
  <c r="I33" i="46"/>
  <c r="C33" i="46"/>
  <c r="AN32" i="46"/>
  <c r="AM32" i="46"/>
  <c r="AL32" i="46"/>
  <c r="AK32" i="46"/>
  <c r="AJ32" i="46"/>
  <c r="AI32" i="46"/>
  <c r="AH32" i="46"/>
  <c r="Q32" i="46"/>
  <c r="P32" i="46"/>
  <c r="O32" i="46"/>
  <c r="N32" i="46"/>
  <c r="M32" i="46"/>
  <c r="L32" i="46"/>
  <c r="K32" i="46"/>
  <c r="J32" i="46"/>
  <c r="I32" i="46"/>
  <c r="AN31" i="46"/>
  <c r="AM31" i="46"/>
  <c r="AL31" i="46"/>
  <c r="AK31" i="46"/>
  <c r="AJ31" i="46"/>
  <c r="AI31" i="46"/>
  <c r="AH31" i="46"/>
  <c r="Q31" i="46"/>
  <c r="P31" i="46"/>
  <c r="O31" i="46"/>
  <c r="N31" i="46"/>
  <c r="M31" i="46"/>
  <c r="L31" i="46"/>
  <c r="K31" i="46"/>
  <c r="J31" i="46"/>
  <c r="I31" i="46"/>
  <c r="AN30" i="46"/>
  <c r="AM30" i="46"/>
  <c r="AL30" i="46"/>
  <c r="AK30" i="46"/>
  <c r="AJ30" i="46"/>
  <c r="AI30" i="46"/>
  <c r="AH30" i="46"/>
  <c r="Q30" i="46"/>
  <c r="P30" i="46"/>
  <c r="O30" i="46"/>
  <c r="N30" i="46"/>
  <c r="M30" i="46"/>
  <c r="L30" i="46"/>
  <c r="K30" i="46"/>
  <c r="J30" i="46"/>
  <c r="I30" i="46"/>
  <c r="AN29" i="46"/>
  <c r="AM29" i="46"/>
  <c r="AL29" i="46"/>
  <c r="AK29" i="46"/>
  <c r="AJ29" i="46"/>
  <c r="AI29" i="46"/>
  <c r="AH29" i="46"/>
  <c r="Q29" i="46"/>
  <c r="P29" i="46"/>
  <c r="O29" i="46"/>
  <c r="N29" i="46"/>
  <c r="M29" i="46"/>
  <c r="L29" i="46"/>
  <c r="K29" i="46"/>
  <c r="J29" i="46"/>
  <c r="I29" i="46"/>
  <c r="AN28" i="46"/>
  <c r="AM28" i="46"/>
  <c r="AL28" i="46"/>
  <c r="AK28" i="46"/>
  <c r="AJ28" i="46"/>
  <c r="AI28" i="46"/>
  <c r="AH28" i="46"/>
  <c r="Q28" i="46"/>
  <c r="P28" i="46"/>
  <c r="O28" i="46"/>
  <c r="N28" i="46"/>
  <c r="M28" i="46"/>
  <c r="L28" i="46"/>
  <c r="K28" i="46"/>
  <c r="J28" i="46"/>
  <c r="I28" i="46"/>
  <c r="AN27" i="46"/>
  <c r="AM27" i="46"/>
  <c r="AL27" i="46"/>
  <c r="AK27" i="46"/>
  <c r="AJ27" i="46"/>
  <c r="AI27" i="46"/>
  <c r="AH27" i="46"/>
  <c r="Q27" i="46"/>
  <c r="P27" i="46"/>
  <c r="O27" i="46"/>
  <c r="N27" i="46"/>
  <c r="M27" i="46"/>
  <c r="L27" i="46"/>
  <c r="K27" i="46"/>
  <c r="J27" i="46"/>
  <c r="I27" i="46"/>
  <c r="AN26" i="46"/>
  <c r="AM26" i="46"/>
  <c r="AL26" i="46"/>
  <c r="AK26" i="46"/>
  <c r="AJ26" i="46"/>
  <c r="AI26" i="46"/>
  <c r="AH26" i="46"/>
  <c r="Q26" i="46"/>
  <c r="P26" i="46"/>
  <c r="O26" i="46"/>
  <c r="N26" i="46"/>
  <c r="M26" i="46"/>
  <c r="L26" i="46"/>
  <c r="K26" i="46"/>
  <c r="J26" i="46"/>
  <c r="I26" i="46"/>
  <c r="AN25" i="46"/>
  <c r="AM25" i="46"/>
  <c r="AL25" i="46"/>
  <c r="AK25" i="46"/>
  <c r="AJ25" i="46"/>
  <c r="AI25" i="46"/>
  <c r="AH25" i="46"/>
  <c r="Q25" i="46"/>
  <c r="P25" i="46"/>
  <c r="O25" i="46"/>
  <c r="N25" i="46"/>
  <c r="M25" i="46"/>
  <c r="L25" i="46"/>
  <c r="K25" i="46"/>
  <c r="J25" i="46"/>
  <c r="I25" i="46"/>
  <c r="AN24" i="46"/>
  <c r="AM24" i="46"/>
  <c r="AL24" i="46"/>
  <c r="AK24" i="46"/>
  <c r="AJ24" i="46"/>
  <c r="AI24" i="46"/>
  <c r="AH24" i="46"/>
  <c r="Q24" i="46"/>
  <c r="P24" i="46"/>
  <c r="O24" i="46"/>
  <c r="N24" i="46"/>
  <c r="M24" i="46"/>
  <c r="L24" i="46"/>
  <c r="K24" i="46"/>
  <c r="J24" i="46"/>
  <c r="I24" i="46"/>
  <c r="AN23" i="46"/>
  <c r="AM23" i="46"/>
  <c r="AL23" i="46"/>
  <c r="AK23" i="46"/>
  <c r="AJ23" i="46"/>
  <c r="AI23" i="46"/>
  <c r="AH23" i="46"/>
  <c r="Q23" i="46"/>
  <c r="P23" i="46"/>
  <c r="O23" i="46"/>
  <c r="N23" i="46"/>
  <c r="M23" i="46"/>
  <c r="L23" i="46"/>
  <c r="K23" i="46"/>
  <c r="J23" i="46"/>
  <c r="I23" i="46"/>
  <c r="AN22" i="46"/>
  <c r="AM22" i="46"/>
  <c r="AL22" i="46"/>
  <c r="AK22" i="46"/>
  <c r="AJ22" i="46"/>
  <c r="AI22" i="46"/>
  <c r="AH22" i="46"/>
  <c r="Q22" i="46"/>
  <c r="P22" i="46"/>
  <c r="O22" i="46"/>
  <c r="N22" i="46"/>
  <c r="M22" i="46"/>
  <c r="L22" i="46"/>
  <c r="K22" i="46"/>
  <c r="J22" i="46"/>
  <c r="I22" i="46"/>
  <c r="AN21" i="46"/>
  <c r="AM21" i="46"/>
  <c r="AL21" i="46"/>
  <c r="AK21" i="46"/>
  <c r="AJ21" i="46"/>
  <c r="AI21" i="46"/>
  <c r="AH21" i="46"/>
  <c r="Q21" i="46"/>
  <c r="P21" i="46"/>
  <c r="O21" i="46"/>
  <c r="N21" i="46"/>
  <c r="M21" i="46"/>
  <c r="L21" i="46"/>
  <c r="K21" i="46"/>
  <c r="J21" i="46"/>
  <c r="I21" i="46"/>
  <c r="AN20" i="46"/>
  <c r="AM20" i="46"/>
  <c r="AL20" i="46"/>
  <c r="AK20" i="46"/>
  <c r="AJ20" i="46"/>
  <c r="AI20" i="46"/>
  <c r="AH20" i="46"/>
  <c r="Q20" i="46"/>
  <c r="P20" i="46"/>
  <c r="O20" i="46"/>
  <c r="N20" i="46"/>
  <c r="M20" i="46"/>
  <c r="L20" i="46"/>
  <c r="K20" i="46"/>
  <c r="J20" i="46"/>
  <c r="I20" i="46"/>
  <c r="AN19" i="46"/>
  <c r="AM19" i="46"/>
  <c r="AL19" i="46"/>
  <c r="AK19" i="46"/>
  <c r="AJ19" i="46"/>
  <c r="AI19" i="46"/>
  <c r="AH19" i="46"/>
  <c r="Q19" i="46"/>
  <c r="P19" i="46"/>
  <c r="O19" i="46"/>
  <c r="N19" i="46"/>
  <c r="M19" i="46"/>
  <c r="L19" i="46"/>
  <c r="K19" i="46"/>
  <c r="J19" i="46"/>
  <c r="I19" i="46"/>
  <c r="AN18" i="46"/>
  <c r="AM18" i="46"/>
  <c r="AL18" i="46"/>
  <c r="AK18" i="46"/>
  <c r="AJ18" i="46"/>
  <c r="AI18" i="46"/>
  <c r="AH18" i="46"/>
  <c r="Q18" i="46"/>
  <c r="P18" i="46"/>
  <c r="O18" i="46"/>
  <c r="N18" i="46"/>
  <c r="M18" i="46"/>
  <c r="L18" i="46"/>
  <c r="K18" i="46"/>
  <c r="J18" i="46"/>
  <c r="I18" i="46"/>
  <c r="AN17" i="46"/>
  <c r="AM17" i="46"/>
  <c r="AL17" i="46"/>
  <c r="AK17" i="46"/>
  <c r="AJ17" i="46"/>
  <c r="AI17" i="46"/>
  <c r="AH17" i="46"/>
  <c r="Q17" i="46"/>
  <c r="P17" i="46"/>
  <c r="O17" i="46"/>
  <c r="N17" i="46"/>
  <c r="M17" i="46"/>
  <c r="L17" i="46"/>
  <c r="K17" i="46"/>
  <c r="J17" i="46"/>
  <c r="I17" i="46"/>
  <c r="AN16" i="46"/>
  <c r="AM16" i="46"/>
  <c r="AL16" i="46"/>
  <c r="AK16" i="46"/>
  <c r="AJ16" i="46"/>
  <c r="AI16" i="46"/>
  <c r="AH16" i="46"/>
  <c r="Q16" i="46"/>
  <c r="P16" i="46"/>
  <c r="O16" i="46"/>
  <c r="N16" i="46"/>
  <c r="M16" i="46"/>
  <c r="L16" i="46"/>
  <c r="K16" i="46"/>
  <c r="J16" i="46"/>
  <c r="I16" i="46"/>
  <c r="AN15" i="46"/>
  <c r="AM15" i="46"/>
  <c r="AL15" i="46"/>
  <c r="AK15" i="46"/>
  <c r="AJ15" i="46"/>
  <c r="AI15" i="46"/>
  <c r="AH15" i="46"/>
  <c r="Q15" i="46"/>
  <c r="P15" i="46"/>
  <c r="O15" i="46"/>
  <c r="N15" i="46"/>
  <c r="M15" i="46"/>
  <c r="L15" i="46"/>
  <c r="K15" i="46"/>
  <c r="J15" i="46"/>
  <c r="I15" i="46"/>
  <c r="C12" i="46"/>
  <c r="C13" i="46" s="1"/>
  <c r="C14" i="46" s="1"/>
  <c r="C15" i="46" s="1"/>
  <c r="C9" i="46"/>
  <c r="E11" i="46" s="1"/>
  <c r="AF7" i="46"/>
  <c r="AD7" i="46"/>
  <c r="AA7" i="46"/>
  <c r="AC7" i="46" s="1"/>
  <c r="X7" i="46"/>
  <c r="V7" i="46"/>
  <c r="T7" i="46"/>
  <c r="D6" i="46"/>
  <c r="AF5" i="46"/>
  <c r="AC5" i="46"/>
  <c r="H5" i="46"/>
  <c r="G6" i="46" s="1"/>
  <c r="AH3" i="46" s="1"/>
  <c r="E5" i="46"/>
  <c r="D5" i="46"/>
  <c r="AN220" i="45"/>
  <c r="AM220" i="45"/>
  <c r="AL220" i="45"/>
  <c r="AK220" i="45"/>
  <c r="AJ220" i="45"/>
  <c r="AI220" i="45"/>
  <c r="AH220" i="45"/>
  <c r="Q220" i="45"/>
  <c r="P220" i="45"/>
  <c r="O220" i="45"/>
  <c r="N220" i="45"/>
  <c r="M220" i="45"/>
  <c r="L220" i="45"/>
  <c r="K220" i="45"/>
  <c r="J220" i="45"/>
  <c r="I220" i="45"/>
  <c r="AN219" i="45"/>
  <c r="AM219" i="45"/>
  <c r="AL219" i="45"/>
  <c r="AK219" i="45"/>
  <c r="AJ219" i="45"/>
  <c r="AI219" i="45"/>
  <c r="AH219" i="45"/>
  <c r="Q219" i="45"/>
  <c r="P219" i="45"/>
  <c r="O219" i="45"/>
  <c r="N219" i="45"/>
  <c r="M219" i="45"/>
  <c r="L219" i="45"/>
  <c r="K219" i="45"/>
  <c r="J219" i="45"/>
  <c r="I219" i="45"/>
  <c r="AN218" i="45"/>
  <c r="AM218" i="45"/>
  <c r="AL218" i="45"/>
  <c r="AK218" i="45"/>
  <c r="AJ218" i="45"/>
  <c r="AI218" i="45"/>
  <c r="AH218" i="45"/>
  <c r="Q218" i="45"/>
  <c r="P218" i="45"/>
  <c r="O218" i="45"/>
  <c r="N218" i="45"/>
  <c r="M218" i="45"/>
  <c r="L218" i="45"/>
  <c r="K218" i="45"/>
  <c r="J218" i="45"/>
  <c r="I218" i="45"/>
  <c r="AN217" i="45"/>
  <c r="AM217" i="45"/>
  <c r="AL217" i="45"/>
  <c r="AK217" i="45"/>
  <c r="AJ217" i="45"/>
  <c r="AI217" i="45"/>
  <c r="AH217" i="45"/>
  <c r="Q217" i="45"/>
  <c r="P217" i="45"/>
  <c r="O217" i="45"/>
  <c r="N217" i="45"/>
  <c r="M217" i="45"/>
  <c r="L217" i="45"/>
  <c r="K217" i="45"/>
  <c r="J217" i="45"/>
  <c r="I217" i="45"/>
  <c r="AN216" i="45"/>
  <c r="AM216" i="45"/>
  <c r="AL216" i="45"/>
  <c r="AK216" i="45"/>
  <c r="AJ216" i="45"/>
  <c r="AI216" i="45"/>
  <c r="AH216" i="45"/>
  <c r="Q216" i="45"/>
  <c r="P216" i="45"/>
  <c r="O216" i="45"/>
  <c r="N216" i="45"/>
  <c r="M216" i="45"/>
  <c r="L216" i="45"/>
  <c r="K216" i="45"/>
  <c r="J216" i="45"/>
  <c r="I216" i="45"/>
  <c r="AN215" i="45"/>
  <c r="AM215" i="45"/>
  <c r="AL215" i="45"/>
  <c r="AK215" i="45"/>
  <c r="AJ215" i="45"/>
  <c r="AI215" i="45"/>
  <c r="AH215" i="45"/>
  <c r="Q215" i="45"/>
  <c r="P215" i="45"/>
  <c r="O215" i="45"/>
  <c r="N215" i="45"/>
  <c r="M215" i="45"/>
  <c r="L215" i="45"/>
  <c r="K215" i="45"/>
  <c r="J215" i="45"/>
  <c r="I215" i="45"/>
  <c r="E215" i="45"/>
  <c r="AN214" i="45"/>
  <c r="AM214" i="45"/>
  <c r="AL214" i="45"/>
  <c r="AK214" i="45"/>
  <c r="AJ214" i="45"/>
  <c r="AI214" i="45"/>
  <c r="AH214" i="45"/>
  <c r="Q214" i="45"/>
  <c r="P214" i="45"/>
  <c r="O214" i="45"/>
  <c r="N214" i="45"/>
  <c r="M214" i="45"/>
  <c r="L214" i="45"/>
  <c r="K214" i="45"/>
  <c r="J214" i="45"/>
  <c r="I214" i="45"/>
  <c r="E214" i="45"/>
  <c r="AN213" i="45"/>
  <c r="AM213" i="45"/>
  <c r="AL213" i="45"/>
  <c r="AK213" i="45"/>
  <c r="AJ213" i="45"/>
  <c r="AI213" i="45"/>
  <c r="AH213" i="45"/>
  <c r="Q213" i="45"/>
  <c r="P213" i="45"/>
  <c r="O213" i="45"/>
  <c r="N213" i="45"/>
  <c r="M213" i="45"/>
  <c r="L213" i="45"/>
  <c r="K213" i="45"/>
  <c r="J213" i="45"/>
  <c r="I213" i="45"/>
  <c r="E213" i="45"/>
  <c r="AN212" i="45"/>
  <c r="AM212" i="45"/>
  <c r="AL212" i="45"/>
  <c r="AK212" i="45"/>
  <c r="AJ212" i="45"/>
  <c r="AI212" i="45"/>
  <c r="AH212" i="45"/>
  <c r="Q212" i="45"/>
  <c r="P212" i="45"/>
  <c r="O212" i="45"/>
  <c r="N212" i="45"/>
  <c r="M212" i="45"/>
  <c r="L212" i="45"/>
  <c r="K212" i="45"/>
  <c r="J212" i="45"/>
  <c r="I212" i="45"/>
  <c r="E212" i="45"/>
  <c r="AN211" i="45"/>
  <c r="AM211" i="45"/>
  <c r="AL211" i="45"/>
  <c r="AK211" i="45"/>
  <c r="AJ211" i="45"/>
  <c r="AI211" i="45"/>
  <c r="AH211" i="45"/>
  <c r="Q211" i="45"/>
  <c r="P211" i="45"/>
  <c r="O211" i="45"/>
  <c r="N211" i="45"/>
  <c r="M211" i="45"/>
  <c r="L211" i="45"/>
  <c r="K211" i="45"/>
  <c r="J211" i="45"/>
  <c r="I211" i="45"/>
  <c r="E211" i="45"/>
  <c r="AN210" i="45"/>
  <c r="AM210" i="45"/>
  <c r="AL210" i="45"/>
  <c r="AK210" i="45"/>
  <c r="AJ210" i="45"/>
  <c r="AI210" i="45"/>
  <c r="AH210" i="45"/>
  <c r="Q210" i="45"/>
  <c r="P210" i="45"/>
  <c r="O210" i="45"/>
  <c r="N210" i="45"/>
  <c r="M210" i="45"/>
  <c r="L210" i="45"/>
  <c r="K210" i="45"/>
  <c r="J210" i="45"/>
  <c r="I210" i="45"/>
  <c r="E210" i="45"/>
  <c r="AN209" i="45"/>
  <c r="AM209" i="45"/>
  <c r="AL209" i="45"/>
  <c r="AK209" i="45"/>
  <c r="AJ209" i="45"/>
  <c r="AI209" i="45"/>
  <c r="AH209" i="45"/>
  <c r="Q209" i="45"/>
  <c r="P209" i="45"/>
  <c r="O209" i="45"/>
  <c r="N209" i="45"/>
  <c r="M209" i="45"/>
  <c r="L209" i="45"/>
  <c r="K209" i="45"/>
  <c r="J209" i="45"/>
  <c r="I209" i="45"/>
  <c r="E209" i="45"/>
  <c r="AN208" i="45"/>
  <c r="AM208" i="45"/>
  <c r="AL208" i="45"/>
  <c r="AK208" i="45"/>
  <c r="AJ208" i="45"/>
  <c r="AI208" i="45"/>
  <c r="AH208" i="45"/>
  <c r="Q208" i="45"/>
  <c r="P208" i="45"/>
  <c r="O208" i="45"/>
  <c r="N208" i="45"/>
  <c r="M208" i="45"/>
  <c r="L208" i="45"/>
  <c r="K208" i="45"/>
  <c r="J208" i="45"/>
  <c r="I208" i="45"/>
  <c r="E208" i="45"/>
  <c r="AN207" i="45"/>
  <c r="AM207" i="45"/>
  <c r="AL207" i="45"/>
  <c r="AK207" i="45"/>
  <c r="AJ207" i="45"/>
  <c r="AI207" i="45"/>
  <c r="AH207" i="45"/>
  <c r="Q207" i="45"/>
  <c r="P207" i="45"/>
  <c r="O207" i="45"/>
  <c r="N207" i="45"/>
  <c r="M207" i="45"/>
  <c r="L207" i="45"/>
  <c r="K207" i="45"/>
  <c r="J207" i="45"/>
  <c r="I207" i="45"/>
  <c r="E207" i="45"/>
  <c r="AN206" i="45"/>
  <c r="AM206" i="45"/>
  <c r="AL206" i="45"/>
  <c r="AK206" i="45"/>
  <c r="AJ206" i="45"/>
  <c r="AI206" i="45"/>
  <c r="AH206" i="45"/>
  <c r="Q206" i="45"/>
  <c r="P206" i="45"/>
  <c r="O206" i="45"/>
  <c r="N206" i="45"/>
  <c r="M206" i="45"/>
  <c r="L206" i="45"/>
  <c r="K206" i="45"/>
  <c r="J206" i="45"/>
  <c r="I206" i="45"/>
  <c r="E206" i="45"/>
  <c r="AN205" i="45"/>
  <c r="AM205" i="45"/>
  <c r="AL205" i="45"/>
  <c r="AK205" i="45"/>
  <c r="AJ205" i="45"/>
  <c r="AI205" i="45"/>
  <c r="AH205" i="45"/>
  <c r="Q205" i="45"/>
  <c r="P205" i="45"/>
  <c r="O205" i="45"/>
  <c r="N205" i="45"/>
  <c r="M205" i="45"/>
  <c r="L205" i="45"/>
  <c r="K205" i="45"/>
  <c r="J205" i="45"/>
  <c r="I205" i="45"/>
  <c r="E205" i="45"/>
  <c r="AN204" i="45"/>
  <c r="AM204" i="45"/>
  <c r="AL204" i="45"/>
  <c r="AK204" i="45"/>
  <c r="AJ204" i="45"/>
  <c r="AI204" i="45"/>
  <c r="AH204" i="45"/>
  <c r="Q204" i="45"/>
  <c r="P204" i="45"/>
  <c r="O204" i="45"/>
  <c r="N204" i="45"/>
  <c r="M204" i="45"/>
  <c r="L204" i="45"/>
  <c r="K204" i="45"/>
  <c r="J204" i="45"/>
  <c r="I204" i="45"/>
  <c r="E204" i="45"/>
  <c r="AN203" i="45"/>
  <c r="AM203" i="45"/>
  <c r="AL203" i="45"/>
  <c r="AK203" i="45"/>
  <c r="AJ203" i="45"/>
  <c r="AI203" i="45"/>
  <c r="AH203" i="45"/>
  <c r="Q203" i="45"/>
  <c r="P203" i="45"/>
  <c r="O203" i="45"/>
  <c r="N203" i="45"/>
  <c r="M203" i="45"/>
  <c r="L203" i="45"/>
  <c r="K203" i="45"/>
  <c r="J203" i="45"/>
  <c r="I203" i="45"/>
  <c r="E203" i="45"/>
  <c r="AN202" i="45"/>
  <c r="AM202" i="45"/>
  <c r="AL202" i="45"/>
  <c r="AK202" i="45"/>
  <c r="AJ202" i="45"/>
  <c r="AI202" i="45"/>
  <c r="AH202" i="45"/>
  <c r="Q202" i="45"/>
  <c r="P202" i="45"/>
  <c r="O202" i="45"/>
  <c r="N202" i="45"/>
  <c r="M202" i="45"/>
  <c r="L202" i="45"/>
  <c r="K202" i="45"/>
  <c r="J202" i="45"/>
  <c r="I202" i="45"/>
  <c r="E202" i="45"/>
  <c r="AN201" i="45"/>
  <c r="AM201" i="45"/>
  <c r="AL201" i="45"/>
  <c r="AK201" i="45"/>
  <c r="AJ201" i="45"/>
  <c r="AI201" i="45"/>
  <c r="AH201" i="45"/>
  <c r="Q201" i="45"/>
  <c r="P201" i="45"/>
  <c r="O201" i="45"/>
  <c r="N201" i="45"/>
  <c r="M201" i="45"/>
  <c r="L201" i="45"/>
  <c r="K201" i="45"/>
  <c r="J201" i="45"/>
  <c r="I201" i="45"/>
  <c r="E201" i="45"/>
  <c r="AN200" i="45"/>
  <c r="AM200" i="45"/>
  <c r="AL200" i="45"/>
  <c r="AK200" i="45"/>
  <c r="AJ200" i="45"/>
  <c r="AI200" i="45"/>
  <c r="AH200" i="45"/>
  <c r="Q200" i="45"/>
  <c r="P200" i="45"/>
  <c r="O200" i="45"/>
  <c r="N200" i="45"/>
  <c r="M200" i="45"/>
  <c r="L200" i="45"/>
  <c r="K200" i="45"/>
  <c r="J200" i="45"/>
  <c r="I200" i="45"/>
  <c r="E200" i="45"/>
  <c r="AN199" i="45"/>
  <c r="AM199" i="45"/>
  <c r="AL199" i="45"/>
  <c r="AK199" i="45"/>
  <c r="AJ199" i="45"/>
  <c r="AI199" i="45"/>
  <c r="AH199" i="45"/>
  <c r="Q199" i="45"/>
  <c r="P199" i="45"/>
  <c r="O199" i="45"/>
  <c r="N199" i="45"/>
  <c r="M199" i="45"/>
  <c r="L199" i="45"/>
  <c r="K199" i="45"/>
  <c r="J199" i="45"/>
  <c r="I199" i="45"/>
  <c r="E199" i="45"/>
  <c r="AN198" i="45"/>
  <c r="AM198" i="45"/>
  <c r="AL198" i="45"/>
  <c r="AK198" i="45"/>
  <c r="AJ198" i="45"/>
  <c r="AI198" i="45"/>
  <c r="AH198" i="45"/>
  <c r="Q198" i="45"/>
  <c r="P198" i="45"/>
  <c r="O198" i="45"/>
  <c r="N198" i="45"/>
  <c r="M198" i="45"/>
  <c r="L198" i="45"/>
  <c r="K198" i="45"/>
  <c r="J198" i="45"/>
  <c r="I198" i="45"/>
  <c r="E198" i="45"/>
  <c r="AN197" i="45"/>
  <c r="AM197" i="45"/>
  <c r="AL197" i="45"/>
  <c r="AK197" i="45"/>
  <c r="AJ197" i="45"/>
  <c r="AI197" i="45"/>
  <c r="AH197" i="45"/>
  <c r="Q197" i="45"/>
  <c r="P197" i="45"/>
  <c r="O197" i="45"/>
  <c r="N197" i="45"/>
  <c r="M197" i="45"/>
  <c r="L197" i="45"/>
  <c r="K197" i="45"/>
  <c r="J197" i="45"/>
  <c r="I197" i="45"/>
  <c r="E197" i="45"/>
  <c r="AN196" i="45"/>
  <c r="AM196" i="45"/>
  <c r="AL196" i="45"/>
  <c r="AK196" i="45"/>
  <c r="AJ196" i="45"/>
  <c r="AI196" i="45"/>
  <c r="AH196" i="45"/>
  <c r="Q196" i="45"/>
  <c r="P196" i="45"/>
  <c r="O196" i="45"/>
  <c r="N196" i="45"/>
  <c r="M196" i="45"/>
  <c r="L196" i="45"/>
  <c r="K196" i="45"/>
  <c r="J196" i="45"/>
  <c r="I196" i="45"/>
  <c r="E196" i="45"/>
  <c r="AN195" i="45"/>
  <c r="AM195" i="45"/>
  <c r="AL195" i="45"/>
  <c r="AK195" i="45"/>
  <c r="AJ195" i="45"/>
  <c r="AI195" i="45"/>
  <c r="AH195" i="45"/>
  <c r="Q195" i="45"/>
  <c r="P195" i="45"/>
  <c r="O195" i="45"/>
  <c r="N195" i="45"/>
  <c r="M195" i="45"/>
  <c r="L195" i="45"/>
  <c r="K195" i="45"/>
  <c r="J195" i="45"/>
  <c r="I195" i="45"/>
  <c r="E195" i="45"/>
  <c r="AN194" i="45"/>
  <c r="AM194" i="45"/>
  <c r="AL194" i="45"/>
  <c r="AK194" i="45"/>
  <c r="AJ194" i="45"/>
  <c r="AI194" i="45"/>
  <c r="AH194" i="45"/>
  <c r="Q194" i="45"/>
  <c r="P194" i="45"/>
  <c r="O194" i="45"/>
  <c r="N194" i="45"/>
  <c r="M194" i="45"/>
  <c r="L194" i="45"/>
  <c r="K194" i="45"/>
  <c r="J194" i="45"/>
  <c r="I194" i="45"/>
  <c r="E194" i="45"/>
  <c r="AN193" i="45"/>
  <c r="AM193" i="45"/>
  <c r="AL193" i="45"/>
  <c r="AK193" i="45"/>
  <c r="AJ193" i="45"/>
  <c r="AI193" i="45"/>
  <c r="AH193" i="45"/>
  <c r="Q193" i="45"/>
  <c r="P193" i="45"/>
  <c r="O193" i="45"/>
  <c r="N193" i="45"/>
  <c r="M193" i="45"/>
  <c r="L193" i="45"/>
  <c r="K193" i="45"/>
  <c r="J193" i="45"/>
  <c r="I193" i="45"/>
  <c r="E193" i="45"/>
  <c r="AN192" i="45"/>
  <c r="AM192" i="45"/>
  <c r="AL192" i="45"/>
  <c r="AK192" i="45"/>
  <c r="AJ192" i="45"/>
  <c r="AI192" i="45"/>
  <c r="AH192" i="45"/>
  <c r="Q192" i="45"/>
  <c r="P192" i="45"/>
  <c r="O192" i="45"/>
  <c r="N192" i="45"/>
  <c r="M192" i="45"/>
  <c r="L192" i="45"/>
  <c r="K192" i="45"/>
  <c r="J192" i="45"/>
  <c r="I192" i="45"/>
  <c r="E192" i="45"/>
  <c r="AN191" i="45"/>
  <c r="AM191" i="45"/>
  <c r="AL191" i="45"/>
  <c r="AK191" i="45"/>
  <c r="AJ191" i="45"/>
  <c r="AI191" i="45"/>
  <c r="AH191" i="45"/>
  <c r="Q191" i="45"/>
  <c r="P191" i="45"/>
  <c r="O191" i="45"/>
  <c r="N191" i="45"/>
  <c r="M191" i="45"/>
  <c r="L191" i="45"/>
  <c r="K191" i="45"/>
  <c r="J191" i="45"/>
  <c r="I191" i="45"/>
  <c r="E191" i="45"/>
  <c r="AN190" i="45"/>
  <c r="AM190" i="45"/>
  <c r="AL190" i="45"/>
  <c r="AK190" i="45"/>
  <c r="AJ190" i="45"/>
  <c r="AI190" i="45"/>
  <c r="AH190" i="45"/>
  <c r="Q190" i="45"/>
  <c r="P190" i="45"/>
  <c r="O190" i="45"/>
  <c r="N190" i="45"/>
  <c r="M190" i="45"/>
  <c r="L190" i="45"/>
  <c r="K190" i="45"/>
  <c r="J190" i="45"/>
  <c r="I190" i="45"/>
  <c r="E190" i="45"/>
  <c r="AN189" i="45"/>
  <c r="AM189" i="45"/>
  <c r="AL189" i="45"/>
  <c r="AK189" i="45"/>
  <c r="AJ189" i="45"/>
  <c r="AI189" i="45"/>
  <c r="AH189" i="45"/>
  <c r="Q189" i="45"/>
  <c r="P189" i="45"/>
  <c r="O189" i="45"/>
  <c r="N189" i="45"/>
  <c r="M189" i="45"/>
  <c r="L189" i="45"/>
  <c r="K189" i="45"/>
  <c r="J189" i="45"/>
  <c r="I189" i="45"/>
  <c r="E189" i="45"/>
  <c r="AN188" i="45"/>
  <c r="AM188" i="45"/>
  <c r="AL188" i="45"/>
  <c r="AK188" i="45"/>
  <c r="AJ188" i="45"/>
  <c r="AI188" i="45"/>
  <c r="AH188" i="45"/>
  <c r="Q188" i="45"/>
  <c r="P188" i="45"/>
  <c r="O188" i="45"/>
  <c r="N188" i="45"/>
  <c r="M188" i="45"/>
  <c r="L188" i="45"/>
  <c r="K188" i="45"/>
  <c r="J188" i="45"/>
  <c r="I188" i="45"/>
  <c r="E188" i="45"/>
  <c r="AN187" i="45"/>
  <c r="AM187" i="45"/>
  <c r="AL187" i="45"/>
  <c r="AK187" i="45"/>
  <c r="AJ187" i="45"/>
  <c r="AI187" i="45"/>
  <c r="AH187" i="45"/>
  <c r="Q187" i="45"/>
  <c r="P187" i="45"/>
  <c r="O187" i="45"/>
  <c r="N187" i="45"/>
  <c r="M187" i="45"/>
  <c r="L187" i="45"/>
  <c r="K187" i="45"/>
  <c r="J187" i="45"/>
  <c r="I187" i="45"/>
  <c r="E187" i="45"/>
  <c r="AN186" i="45"/>
  <c r="AM186" i="45"/>
  <c r="AL186" i="45"/>
  <c r="AK186" i="45"/>
  <c r="AJ186" i="45"/>
  <c r="AI186" i="45"/>
  <c r="AH186" i="45"/>
  <c r="Q186" i="45"/>
  <c r="P186" i="45"/>
  <c r="O186" i="45"/>
  <c r="N186" i="45"/>
  <c r="M186" i="45"/>
  <c r="L186" i="45"/>
  <c r="K186" i="45"/>
  <c r="J186" i="45"/>
  <c r="I186" i="45"/>
  <c r="E186" i="45"/>
  <c r="AN185" i="45"/>
  <c r="AM185" i="45"/>
  <c r="AL185" i="45"/>
  <c r="AK185" i="45"/>
  <c r="AJ185" i="45"/>
  <c r="AI185" i="45"/>
  <c r="AH185" i="45"/>
  <c r="Q185" i="45"/>
  <c r="P185" i="45"/>
  <c r="O185" i="45"/>
  <c r="N185" i="45"/>
  <c r="M185" i="45"/>
  <c r="L185" i="45"/>
  <c r="K185" i="45"/>
  <c r="J185" i="45"/>
  <c r="I185" i="45"/>
  <c r="E185" i="45"/>
  <c r="AN184" i="45"/>
  <c r="AM184" i="45"/>
  <c r="AL184" i="45"/>
  <c r="AK184" i="45"/>
  <c r="AJ184" i="45"/>
  <c r="AI184" i="45"/>
  <c r="AH184" i="45"/>
  <c r="Q184" i="45"/>
  <c r="P184" i="45"/>
  <c r="O184" i="45"/>
  <c r="N184" i="45"/>
  <c r="M184" i="45"/>
  <c r="L184" i="45"/>
  <c r="K184" i="45"/>
  <c r="J184" i="45"/>
  <c r="I184" i="45"/>
  <c r="E184" i="45"/>
  <c r="AN183" i="45"/>
  <c r="AM183" i="45"/>
  <c r="AL183" i="45"/>
  <c r="AK183" i="45"/>
  <c r="AJ183" i="45"/>
  <c r="AI183" i="45"/>
  <c r="AH183" i="45"/>
  <c r="Q183" i="45"/>
  <c r="P183" i="45"/>
  <c r="O183" i="45"/>
  <c r="N183" i="45"/>
  <c r="M183" i="45"/>
  <c r="L183" i="45"/>
  <c r="K183" i="45"/>
  <c r="J183" i="45"/>
  <c r="I183" i="45"/>
  <c r="E183" i="45"/>
  <c r="AN182" i="45"/>
  <c r="AM182" i="45"/>
  <c r="AL182" i="45"/>
  <c r="AK182" i="45"/>
  <c r="AJ182" i="45"/>
  <c r="AI182" i="45"/>
  <c r="AH182" i="45"/>
  <c r="Q182" i="45"/>
  <c r="P182" i="45"/>
  <c r="O182" i="45"/>
  <c r="N182" i="45"/>
  <c r="M182" i="45"/>
  <c r="L182" i="45"/>
  <c r="K182" i="45"/>
  <c r="J182" i="45"/>
  <c r="I182" i="45"/>
  <c r="E182" i="45"/>
  <c r="AN181" i="45"/>
  <c r="AM181" i="45"/>
  <c r="AL181" i="45"/>
  <c r="AK181" i="45"/>
  <c r="AJ181" i="45"/>
  <c r="AI181" i="45"/>
  <c r="AH181" i="45"/>
  <c r="Q181" i="45"/>
  <c r="P181" i="45"/>
  <c r="O181" i="45"/>
  <c r="N181" i="45"/>
  <c r="M181" i="45"/>
  <c r="L181" i="45"/>
  <c r="K181" i="45"/>
  <c r="J181" i="45"/>
  <c r="I181" i="45"/>
  <c r="E181" i="45"/>
  <c r="AN180" i="45"/>
  <c r="AM180" i="45"/>
  <c r="AL180" i="45"/>
  <c r="AK180" i="45"/>
  <c r="AJ180" i="45"/>
  <c r="AI180" i="45"/>
  <c r="AH180" i="45"/>
  <c r="Q180" i="45"/>
  <c r="P180" i="45"/>
  <c r="O180" i="45"/>
  <c r="N180" i="45"/>
  <c r="M180" i="45"/>
  <c r="L180" i="45"/>
  <c r="K180" i="45"/>
  <c r="J180" i="45"/>
  <c r="I180" i="45"/>
  <c r="E180" i="45"/>
  <c r="AN179" i="45"/>
  <c r="AM179" i="45"/>
  <c r="AL179" i="45"/>
  <c r="AK179" i="45"/>
  <c r="AJ179" i="45"/>
  <c r="AI179" i="45"/>
  <c r="AH179" i="45"/>
  <c r="Q179" i="45"/>
  <c r="P179" i="45"/>
  <c r="O179" i="45"/>
  <c r="N179" i="45"/>
  <c r="M179" i="45"/>
  <c r="L179" i="45"/>
  <c r="K179" i="45"/>
  <c r="J179" i="45"/>
  <c r="I179" i="45"/>
  <c r="E179" i="45"/>
  <c r="AN178" i="45"/>
  <c r="AM178" i="45"/>
  <c r="AL178" i="45"/>
  <c r="AK178" i="45"/>
  <c r="AJ178" i="45"/>
  <c r="AI178" i="45"/>
  <c r="AH178" i="45"/>
  <c r="Q178" i="45"/>
  <c r="P178" i="45"/>
  <c r="O178" i="45"/>
  <c r="N178" i="45"/>
  <c r="M178" i="45"/>
  <c r="L178" i="45"/>
  <c r="K178" i="45"/>
  <c r="J178" i="45"/>
  <c r="I178" i="45"/>
  <c r="E178" i="45"/>
  <c r="AN177" i="45"/>
  <c r="AM177" i="45"/>
  <c r="AL177" i="45"/>
  <c r="AK177" i="45"/>
  <c r="AJ177" i="45"/>
  <c r="AI177" i="45"/>
  <c r="AH177" i="45"/>
  <c r="Q177" i="45"/>
  <c r="P177" i="45"/>
  <c r="O177" i="45"/>
  <c r="N177" i="45"/>
  <c r="M177" i="45"/>
  <c r="L177" i="45"/>
  <c r="K177" i="45"/>
  <c r="J177" i="45"/>
  <c r="I177" i="45"/>
  <c r="E177" i="45"/>
  <c r="AN176" i="45"/>
  <c r="AM176" i="45"/>
  <c r="AL176" i="45"/>
  <c r="AK176" i="45"/>
  <c r="AJ176" i="45"/>
  <c r="AI176" i="45"/>
  <c r="AH176" i="45"/>
  <c r="Q176" i="45"/>
  <c r="P176" i="45"/>
  <c r="O176" i="45"/>
  <c r="N176" i="45"/>
  <c r="M176" i="45"/>
  <c r="L176" i="45"/>
  <c r="K176" i="45"/>
  <c r="J176" i="45"/>
  <c r="I176" i="45"/>
  <c r="E176" i="45"/>
  <c r="AN175" i="45"/>
  <c r="AM175" i="45"/>
  <c r="AL175" i="45"/>
  <c r="AK175" i="45"/>
  <c r="AJ175" i="45"/>
  <c r="AI175" i="45"/>
  <c r="AH175" i="45"/>
  <c r="Q175" i="45"/>
  <c r="P175" i="45"/>
  <c r="O175" i="45"/>
  <c r="N175" i="45"/>
  <c r="M175" i="45"/>
  <c r="L175" i="45"/>
  <c r="K175" i="45"/>
  <c r="J175" i="45"/>
  <c r="I175" i="45"/>
  <c r="E175" i="45"/>
  <c r="AN174" i="45"/>
  <c r="AM174" i="45"/>
  <c r="AL174" i="45"/>
  <c r="AK174" i="45"/>
  <c r="AJ174" i="45"/>
  <c r="AI174" i="45"/>
  <c r="AH174" i="45"/>
  <c r="Q174" i="45"/>
  <c r="P174" i="45"/>
  <c r="O174" i="45"/>
  <c r="N174" i="45"/>
  <c r="M174" i="45"/>
  <c r="L174" i="45"/>
  <c r="K174" i="45"/>
  <c r="J174" i="45"/>
  <c r="I174" i="45"/>
  <c r="E174" i="45"/>
  <c r="AN173" i="45"/>
  <c r="AM173" i="45"/>
  <c r="AL173" i="45"/>
  <c r="AK173" i="45"/>
  <c r="AJ173" i="45"/>
  <c r="AI173" i="45"/>
  <c r="AH173" i="45"/>
  <c r="Q173" i="45"/>
  <c r="P173" i="45"/>
  <c r="O173" i="45"/>
  <c r="N173" i="45"/>
  <c r="M173" i="45"/>
  <c r="L173" i="45"/>
  <c r="K173" i="45"/>
  <c r="J173" i="45"/>
  <c r="I173" i="45"/>
  <c r="E173" i="45"/>
  <c r="AN172" i="45"/>
  <c r="AM172" i="45"/>
  <c r="AL172" i="45"/>
  <c r="AK172" i="45"/>
  <c r="AJ172" i="45"/>
  <c r="AI172" i="45"/>
  <c r="AH172" i="45"/>
  <c r="Q172" i="45"/>
  <c r="P172" i="45"/>
  <c r="O172" i="45"/>
  <c r="N172" i="45"/>
  <c r="M172" i="45"/>
  <c r="L172" i="45"/>
  <c r="K172" i="45"/>
  <c r="J172" i="45"/>
  <c r="I172" i="45"/>
  <c r="E172" i="45"/>
  <c r="AN171" i="45"/>
  <c r="AM171" i="45"/>
  <c r="AL171" i="45"/>
  <c r="AK171" i="45"/>
  <c r="AJ171" i="45"/>
  <c r="AI171" i="45"/>
  <c r="AH171" i="45"/>
  <c r="Q171" i="45"/>
  <c r="P171" i="45"/>
  <c r="O171" i="45"/>
  <c r="N171" i="45"/>
  <c r="M171" i="45"/>
  <c r="L171" i="45"/>
  <c r="K171" i="45"/>
  <c r="J171" i="45"/>
  <c r="I171" i="45"/>
  <c r="E171" i="45"/>
  <c r="AN170" i="45"/>
  <c r="AM170" i="45"/>
  <c r="AL170" i="45"/>
  <c r="AK170" i="45"/>
  <c r="AJ170" i="45"/>
  <c r="AI170" i="45"/>
  <c r="AH170" i="45"/>
  <c r="Q170" i="45"/>
  <c r="P170" i="45"/>
  <c r="O170" i="45"/>
  <c r="N170" i="45"/>
  <c r="M170" i="45"/>
  <c r="L170" i="45"/>
  <c r="K170" i="45"/>
  <c r="J170" i="45"/>
  <c r="I170" i="45"/>
  <c r="E170" i="45"/>
  <c r="AN169" i="45"/>
  <c r="AM169" i="45"/>
  <c r="AL169" i="45"/>
  <c r="AK169" i="45"/>
  <c r="AJ169" i="45"/>
  <c r="AI169" i="45"/>
  <c r="AH169" i="45"/>
  <c r="Q169" i="45"/>
  <c r="P169" i="45"/>
  <c r="O169" i="45"/>
  <c r="N169" i="45"/>
  <c r="M169" i="45"/>
  <c r="L169" i="45"/>
  <c r="K169" i="45"/>
  <c r="J169" i="45"/>
  <c r="I169" i="45"/>
  <c r="E169" i="45"/>
  <c r="AN168" i="45"/>
  <c r="AM168" i="45"/>
  <c r="AL168" i="45"/>
  <c r="AK168" i="45"/>
  <c r="AJ168" i="45"/>
  <c r="AI168" i="45"/>
  <c r="AH168" i="45"/>
  <c r="Q168" i="45"/>
  <c r="P168" i="45"/>
  <c r="O168" i="45"/>
  <c r="N168" i="45"/>
  <c r="M168" i="45"/>
  <c r="L168" i="45"/>
  <c r="K168" i="45"/>
  <c r="J168" i="45"/>
  <c r="I168" i="45"/>
  <c r="E168" i="45"/>
  <c r="AN167" i="45"/>
  <c r="AM167" i="45"/>
  <c r="AL167" i="45"/>
  <c r="AK167" i="45"/>
  <c r="AJ167" i="45"/>
  <c r="AI167" i="45"/>
  <c r="AH167" i="45"/>
  <c r="Q167" i="45"/>
  <c r="P167" i="45"/>
  <c r="O167" i="45"/>
  <c r="N167" i="45"/>
  <c r="M167" i="45"/>
  <c r="L167" i="45"/>
  <c r="K167" i="45"/>
  <c r="J167" i="45"/>
  <c r="I167" i="45"/>
  <c r="E167" i="45"/>
  <c r="AN166" i="45"/>
  <c r="AM166" i="45"/>
  <c r="AL166" i="45"/>
  <c r="AK166" i="45"/>
  <c r="AJ166" i="45"/>
  <c r="AI166" i="45"/>
  <c r="AH166" i="45"/>
  <c r="Q166" i="45"/>
  <c r="P166" i="45"/>
  <c r="O166" i="45"/>
  <c r="N166" i="45"/>
  <c r="M166" i="45"/>
  <c r="L166" i="45"/>
  <c r="K166" i="45"/>
  <c r="J166" i="45"/>
  <c r="I166" i="45"/>
  <c r="E166" i="45"/>
  <c r="AN165" i="45"/>
  <c r="AM165" i="45"/>
  <c r="AL165" i="45"/>
  <c r="AK165" i="45"/>
  <c r="AJ165" i="45"/>
  <c r="AI165" i="45"/>
  <c r="AH165" i="45"/>
  <c r="Q165" i="45"/>
  <c r="P165" i="45"/>
  <c r="O165" i="45"/>
  <c r="N165" i="45"/>
  <c r="M165" i="45"/>
  <c r="L165" i="45"/>
  <c r="K165" i="45"/>
  <c r="J165" i="45"/>
  <c r="I165" i="45"/>
  <c r="E165" i="45"/>
  <c r="AN164" i="45"/>
  <c r="AM164" i="45"/>
  <c r="AL164" i="45"/>
  <c r="AK164" i="45"/>
  <c r="AJ164" i="45"/>
  <c r="AI164" i="45"/>
  <c r="AH164" i="45"/>
  <c r="Q164" i="45"/>
  <c r="P164" i="45"/>
  <c r="O164" i="45"/>
  <c r="N164" i="45"/>
  <c r="M164" i="45"/>
  <c r="L164" i="45"/>
  <c r="K164" i="45"/>
  <c r="J164" i="45"/>
  <c r="I164" i="45"/>
  <c r="E164" i="45"/>
  <c r="AN163" i="45"/>
  <c r="AM163" i="45"/>
  <c r="AL163" i="45"/>
  <c r="AK163" i="45"/>
  <c r="AJ163" i="45"/>
  <c r="AI163" i="45"/>
  <c r="AH163" i="45"/>
  <c r="Q163" i="45"/>
  <c r="P163" i="45"/>
  <c r="O163" i="45"/>
  <c r="N163" i="45"/>
  <c r="M163" i="45"/>
  <c r="L163" i="45"/>
  <c r="K163" i="45"/>
  <c r="J163" i="45"/>
  <c r="I163" i="45"/>
  <c r="E163" i="45"/>
  <c r="AN162" i="45"/>
  <c r="AM162" i="45"/>
  <c r="AL162" i="45"/>
  <c r="AK162" i="45"/>
  <c r="AJ162" i="45"/>
  <c r="AI162" i="45"/>
  <c r="AH162" i="45"/>
  <c r="Q162" i="45"/>
  <c r="P162" i="45"/>
  <c r="O162" i="45"/>
  <c r="N162" i="45"/>
  <c r="M162" i="45"/>
  <c r="L162" i="45"/>
  <c r="K162" i="45"/>
  <c r="J162" i="45"/>
  <c r="I162" i="45"/>
  <c r="E162" i="45"/>
  <c r="AN161" i="45"/>
  <c r="AM161" i="45"/>
  <c r="AL161" i="45"/>
  <c r="AK161" i="45"/>
  <c r="AJ161" i="45"/>
  <c r="AI161" i="45"/>
  <c r="AH161" i="45"/>
  <c r="Q161" i="45"/>
  <c r="P161" i="45"/>
  <c r="O161" i="45"/>
  <c r="N161" i="45"/>
  <c r="M161" i="45"/>
  <c r="L161" i="45"/>
  <c r="K161" i="45"/>
  <c r="J161" i="45"/>
  <c r="I161" i="45"/>
  <c r="E161" i="45"/>
  <c r="AN160" i="45"/>
  <c r="AM160" i="45"/>
  <c r="AL160" i="45"/>
  <c r="AK160" i="45"/>
  <c r="AJ160" i="45"/>
  <c r="AI160" i="45"/>
  <c r="AH160" i="45"/>
  <c r="Q160" i="45"/>
  <c r="P160" i="45"/>
  <c r="O160" i="45"/>
  <c r="N160" i="45"/>
  <c r="M160" i="45"/>
  <c r="L160" i="45"/>
  <c r="K160" i="45"/>
  <c r="J160" i="45"/>
  <c r="I160" i="45"/>
  <c r="E160" i="45"/>
  <c r="AN159" i="45"/>
  <c r="AM159" i="45"/>
  <c r="AL159" i="45"/>
  <c r="AK159" i="45"/>
  <c r="AJ159" i="45"/>
  <c r="AI159" i="45"/>
  <c r="AH159" i="45"/>
  <c r="Q159" i="45"/>
  <c r="P159" i="45"/>
  <c r="O159" i="45"/>
  <c r="N159" i="45"/>
  <c r="M159" i="45"/>
  <c r="L159" i="45"/>
  <c r="K159" i="45"/>
  <c r="J159" i="45"/>
  <c r="I159" i="45"/>
  <c r="E159" i="45"/>
  <c r="AN158" i="45"/>
  <c r="AM158" i="45"/>
  <c r="AL158" i="45"/>
  <c r="AK158" i="45"/>
  <c r="AJ158" i="45"/>
  <c r="AI158" i="45"/>
  <c r="AH158" i="45"/>
  <c r="Q158" i="45"/>
  <c r="P158" i="45"/>
  <c r="O158" i="45"/>
  <c r="N158" i="45"/>
  <c r="M158" i="45"/>
  <c r="L158" i="45"/>
  <c r="K158" i="45"/>
  <c r="J158" i="45"/>
  <c r="I158" i="45"/>
  <c r="E158" i="45"/>
  <c r="AN157" i="45"/>
  <c r="AM157" i="45"/>
  <c r="AL157" i="45"/>
  <c r="AK157" i="45"/>
  <c r="AJ157" i="45"/>
  <c r="AI157" i="45"/>
  <c r="AH157" i="45"/>
  <c r="Q157" i="45"/>
  <c r="P157" i="45"/>
  <c r="O157" i="45"/>
  <c r="N157" i="45"/>
  <c r="M157" i="45"/>
  <c r="L157" i="45"/>
  <c r="K157" i="45"/>
  <c r="J157" i="45"/>
  <c r="I157" i="45"/>
  <c r="E157" i="45"/>
  <c r="AN156" i="45"/>
  <c r="AM156" i="45"/>
  <c r="AL156" i="45"/>
  <c r="AK156" i="45"/>
  <c r="AJ156" i="45"/>
  <c r="AI156" i="45"/>
  <c r="AH156" i="45"/>
  <c r="Q156" i="45"/>
  <c r="P156" i="45"/>
  <c r="O156" i="45"/>
  <c r="N156" i="45"/>
  <c r="M156" i="45"/>
  <c r="L156" i="45"/>
  <c r="K156" i="45"/>
  <c r="J156" i="45"/>
  <c r="I156" i="45"/>
  <c r="E156" i="45"/>
  <c r="AN155" i="45"/>
  <c r="AM155" i="45"/>
  <c r="AL155" i="45"/>
  <c r="AK155" i="45"/>
  <c r="AJ155" i="45"/>
  <c r="AI155" i="45"/>
  <c r="AH155" i="45"/>
  <c r="Q155" i="45"/>
  <c r="P155" i="45"/>
  <c r="O155" i="45"/>
  <c r="N155" i="45"/>
  <c r="M155" i="45"/>
  <c r="L155" i="45"/>
  <c r="K155" i="45"/>
  <c r="J155" i="45"/>
  <c r="I155" i="45"/>
  <c r="E155" i="45"/>
  <c r="AN154" i="45"/>
  <c r="AM154" i="45"/>
  <c r="AL154" i="45"/>
  <c r="AK154" i="45"/>
  <c r="AJ154" i="45"/>
  <c r="AI154" i="45"/>
  <c r="AH154" i="45"/>
  <c r="Q154" i="45"/>
  <c r="P154" i="45"/>
  <c r="O154" i="45"/>
  <c r="N154" i="45"/>
  <c r="M154" i="45"/>
  <c r="L154" i="45"/>
  <c r="K154" i="45"/>
  <c r="J154" i="45"/>
  <c r="I154" i="45"/>
  <c r="E154" i="45"/>
  <c r="AN153" i="45"/>
  <c r="AM153" i="45"/>
  <c r="AL153" i="45"/>
  <c r="AK153" i="45"/>
  <c r="AJ153" i="45"/>
  <c r="AI153" i="45"/>
  <c r="AH153" i="45"/>
  <c r="Q153" i="45"/>
  <c r="P153" i="45"/>
  <c r="O153" i="45"/>
  <c r="N153" i="45"/>
  <c r="M153" i="45"/>
  <c r="L153" i="45"/>
  <c r="K153" i="45"/>
  <c r="J153" i="45"/>
  <c r="I153" i="45"/>
  <c r="E153" i="45"/>
  <c r="AN152" i="45"/>
  <c r="AM152" i="45"/>
  <c r="AL152" i="45"/>
  <c r="AK152" i="45"/>
  <c r="AJ152" i="45"/>
  <c r="AI152" i="45"/>
  <c r="AH152" i="45"/>
  <c r="Q152" i="45"/>
  <c r="P152" i="45"/>
  <c r="O152" i="45"/>
  <c r="N152" i="45"/>
  <c r="M152" i="45"/>
  <c r="L152" i="45"/>
  <c r="K152" i="45"/>
  <c r="J152" i="45"/>
  <c r="I152" i="45"/>
  <c r="E152" i="45"/>
  <c r="AN151" i="45"/>
  <c r="AM151" i="45"/>
  <c r="AL151" i="45"/>
  <c r="AK151" i="45"/>
  <c r="AJ151" i="45"/>
  <c r="AI151" i="45"/>
  <c r="AH151" i="45"/>
  <c r="Q151" i="45"/>
  <c r="P151" i="45"/>
  <c r="O151" i="45"/>
  <c r="N151" i="45"/>
  <c r="M151" i="45"/>
  <c r="L151" i="45"/>
  <c r="K151" i="45"/>
  <c r="J151" i="45"/>
  <c r="I151" i="45"/>
  <c r="E151" i="45"/>
  <c r="AN150" i="45"/>
  <c r="AM150" i="45"/>
  <c r="AL150" i="45"/>
  <c r="AK150" i="45"/>
  <c r="AJ150" i="45"/>
  <c r="AI150" i="45"/>
  <c r="AH150" i="45"/>
  <c r="Q150" i="45"/>
  <c r="P150" i="45"/>
  <c r="O150" i="45"/>
  <c r="N150" i="45"/>
  <c r="M150" i="45"/>
  <c r="L150" i="45"/>
  <c r="K150" i="45"/>
  <c r="J150" i="45"/>
  <c r="I150" i="45"/>
  <c r="E150" i="45"/>
  <c r="AN149" i="45"/>
  <c r="AM149" i="45"/>
  <c r="AL149" i="45"/>
  <c r="AK149" i="45"/>
  <c r="AJ149" i="45"/>
  <c r="AI149" i="45"/>
  <c r="AH149" i="45"/>
  <c r="Q149" i="45"/>
  <c r="P149" i="45"/>
  <c r="O149" i="45"/>
  <c r="N149" i="45"/>
  <c r="M149" i="45"/>
  <c r="L149" i="45"/>
  <c r="K149" i="45"/>
  <c r="J149" i="45"/>
  <c r="I149" i="45"/>
  <c r="E149" i="45"/>
  <c r="AN148" i="45"/>
  <c r="AM148" i="45"/>
  <c r="AL148" i="45"/>
  <c r="AK148" i="45"/>
  <c r="AJ148" i="45"/>
  <c r="AI148" i="45"/>
  <c r="AH148" i="45"/>
  <c r="Q148" i="45"/>
  <c r="P148" i="45"/>
  <c r="O148" i="45"/>
  <c r="N148" i="45"/>
  <c r="M148" i="45"/>
  <c r="L148" i="45"/>
  <c r="K148" i="45"/>
  <c r="J148" i="45"/>
  <c r="I148" i="45"/>
  <c r="E148" i="45"/>
  <c r="AN147" i="45"/>
  <c r="AM147" i="45"/>
  <c r="AL147" i="45"/>
  <c r="AK147" i="45"/>
  <c r="AJ147" i="45"/>
  <c r="AI147" i="45"/>
  <c r="AH147" i="45"/>
  <c r="Q147" i="45"/>
  <c r="P147" i="45"/>
  <c r="O147" i="45"/>
  <c r="N147" i="45"/>
  <c r="M147" i="45"/>
  <c r="L147" i="45"/>
  <c r="K147" i="45"/>
  <c r="J147" i="45"/>
  <c r="I147" i="45"/>
  <c r="E147" i="45"/>
  <c r="AN146" i="45"/>
  <c r="AM146" i="45"/>
  <c r="AL146" i="45"/>
  <c r="AK146" i="45"/>
  <c r="AJ146" i="45"/>
  <c r="AI146" i="45"/>
  <c r="AH146" i="45"/>
  <c r="Q146" i="45"/>
  <c r="P146" i="45"/>
  <c r="O146" i="45"/>
  <c r="N146" i="45"/>
  <c r="M146" i="45"/>
  <c r="L146" i="45"/>
  <c r="K146" i="45"/>
  <c r="J146" i="45"/>
  <c r="I146" i="45"/>
  <c r="E146" i="45"/>
  <c r="AN145" i="45"/>
  <c r="AM145" i="45"/>
  <c r="AL145" i="45"/>
  <c r="AK145" i="45"/>
  <c r="AJ145" i="45"/>
  <c r="AI145" i="45"/>
  <c r="AH145" i="45"/>
  <c r="Q145" i="45"/>
  <c r="P145" i="45"/>
  <c r="O145" i="45"/>
  <c r="N145" i="45"/>
  <c r="M145" i="45"/>
  <c r="L145" i="45"/>
  <c r="K145" i="45"/>
  <c r="J145" i="45"/>
  <c r="I145" i="45"/>
  <c r="E145" i="45"/>
  <c r="AN144" i="45"/>
  <c r="AM144" i="45"/>
  <c r="AL144" i="45"/>
  <c r="AK144" i="45"/>
  <c r="AJ144" i="45"/>
  <c r="AI144" i="45"/>
  <c r="AH144" i="45"/>
  <c r="Q144" i="45"/>
  <c r="P144" i="45"/>
  <c r="O144" i="45"/>
  <c r="N144" i="45"/>
  <c r="M144" i="45"/>
  <c r="L144" i="45"/>
  <c r="K144" i="45"/>
  <c r="J144" i="45"/>
  <c r="I144" i="45"/>
  <c r="E144" i="45"/>
  <c r="AN143" i="45"/>
  <c r="AM143" i="45"/>
  <c r="AL143" i="45"/>
  <c r="AK143" i="45"/>
  <c r="AJ143" i="45"/>
  <c r="AI143" i="45"/>
  <c r="AH143" i="45"/>
  <c r="Q143" i="45"/>
  <c r="P143" i="45"/>
  <c r="O143" i="45"/>
  <c r="N143" i="45"/>
  <c r="M143" i="45"/>
  <c r="L143" i="45"/>
  <c r="K143" i="45"/>
  <c r="J143" i="45"/>
  <c r="I143" i="45"/>
  <c r="E143" i="45"/>
  <c r="AN142" i="45"/>
  <c r="AM142" i="45"/>
  <c r="AL142" i="45"/>
  <c r="AK142" i="45"/>
  <c r="AJ142" i="45"/>
  <c r="AI142" i="45"/>
  <c r="AH142" i="45"/>
  <c r="Q142" i="45"/>
  <c r="P142" i="45"/>
  <c r="O142" i="45"/>
  <c r="N142" i="45"/>
  <c r="M142" i="45"/>
  <c r="L142" i="45"/>
  <c r="K142" i="45"/>
  <c r="J142" i="45"/>
  <c r="I142" i="45"/>
  <c r="E142" i="45"/>
  <c r="AN141" i="45"/>
  <c r="AM141" i="45"/>
  <c r="AL141" i="45"/>
  <c r="AK141" i="45"/>
  <c r="AJ141" i="45"/>
  <c r="AI141" i="45"/>
  <c r="AH141" i="45"/>
  <c r="Q141" i="45"/>
  <c r="P141" i="45"/>
  <c r="O141" i="45"/>
  <c r="N141" i="45"/>
  <c r="M141" i="45"/>
  <c r="L141" i="45"/>
  <c r="K141" i="45"/>
  <c r="J141" i="45"/>
  <c r="I141" i="45"/>
  <c r="E141" i="45"/>
  <c r="AN140" i="45"/>
  <c r="AM140" i="45"/>
  <c r="AL140" i="45"/>
  <c r="AK140" i="45"/>
  <c r="AJ140" i="45"/>
  <c r="AI140" i="45"/>
  <c r="AH140" i="45"/>
  <c r="Q140" i="45"/>
  <c r="P140" i="45"/>
  <c r="O140" i="45"/>
  <c r="N140" i="45"/>
  <c r="M140" i="45"/>
  <c r="L140" i="45"/>
  <c r="K140" i="45"/>
  <c r="J140" i="45"/>
  <c r="I140" i="45"/>
  <c r="E140" i="45"/>
  <c r="AN139" i="45"/>
  <c r="AM139" i="45"/>
  <c r="AL139" i="45"/>
  <c r="AK139" i="45"/>
  <c r="AJ139" i="45"/>
  <c r="AI139" i="45"/>
  <c r="AH139" i="45"/>
  <c r="Q139" i="45"/>
  <c r="P139" i="45"/>
  <c r="O139" i="45"/>
  <c r="N139" i="45"/>
  <c r="M139" i="45"/>
  <c r="L139" i="45"/>
  <c r="K139" i="45"/>
  <c r="J139" i="45"/>
  <c r="I139" i="45"/>
  <c r="E139" i="45"/>
  <c r="AN138" i="45"/>
  <c r="AM138" i="45"/>
  <c r="AL138" i="45"/>
  <c r="AK138" i="45"/>
  <c r="AJ138" i="45"/>
  <c r="AI138" i="45"/>
  <c r="AH138" i="45"/>
  <c r="Q138" i="45"/>
  <c r="P138" i="45"/>
  <c r="O138" i="45"/>
  <c r="N138" i="45"/>
  <c r="M138" i="45"/>
  <c r="L138" i="45"/>
  <c r="K138" i="45"/>
  <c r="J138" i="45"/>
  <c r="I138" i="45"/>
  <c r="E138" i="45"/>
  <c r="AN137" i="45"/>
  <c r="AM137" i="45"/>
  <c r="AL137" i="45"/>
  <c r="AK137" i="45"/>
  <c r="AJ137" i="45"/>
  <c r="AI137" i="45"/>
  <c r="AH137" i="45"/>
  <c r="Q137" i="45"/>
  <c r="P137" i="45"/>
  <c r="O137" i="45"/>
  <c r="N137" i="45"/>
  <c r="M137" i="45"/>
  <c r="L137" i="45"/>
  <c r="K137" i="45"/>
  <c r="J137" i="45"/>
  <c r="I137" i="45"/>
  <c r="E137" i="45"/>
  <c r="AN136" i="45"/>
  <c r="AM136" i="45"/>
  <c r="AL136" i="45"/>
  <c r="AK136" i="45"/>
  <c r="AJ136" i="45"/>
  <c r="AI136" i="45"/>
  <c r="AH136" i="45"/>
  <c r="Q136" i="45"/>
  <c r="P136" i="45"/>
  <c r="O136" i="45"/>
  <c r="N136" i="45"/>
  <c r="M136" i="45"/>
  <c r="L136" i="45"/>
  <c r="K136" i="45"/>
  <c r="J136" i="45"/>
  <c r="I136" i="45"/>
  <c r="E136" i="45"/>
  <c r="AN135" i="45"/>
  <c r="AM135" i="45"/>
  <c r="AL135" i="45"/>
  <c r="AK135" i="45"/>
  <c r="AJ135" i="45"/>
  <c r="AI135" i="45"/>
  <c r="AH135" i="45"/>
  <c r="Q135" i="45"/>
  <c r="P135" i="45"/>
  <c r="O135" i="45"/>
  <c r="N135" i="45"/>
  <c r="M135" i="45"/>
  <c r="L135" i="45"/>
  <c r="K135" i="45"/>
  <c r="J135" i="45"/>
  <c r="I135" i="45"/>
  <c r="E135" i="45"/>
  <c r="AN134" i="45"/>
  <c r="AM134" i="45"/>
  <c r="AL134" i="45"/>
  <c r="AK134" i="45"/>
  <c r="AJ134" i="45"/>
  <c r="AI134" i="45"/>
  <c r="AH134" i="45"/>
  <c r="Q134" i="45"/>
  <c r="P134" i="45"/>
  <c r="O134" i="45"/>
  <c r="N134" i="45"/>
  <c r="M134" i="45"/>
  <c r="L134" i="45"/>
  <c r="K134" i="45"/>
  <c r="J134" i="45"/>
  <c r="I134" i="45"/>
  <c r="E134" i="45"/>
  <c r="AN133" i="45"/>
  <c r="AM133" i="45"/>
  <c r="AL133" i="45"/>
  <c r="AK133" i="45"/>
  <c r="AJ133" i="45"/>
  <c r="AI133" i="45"/>
  <c r="AH133" i="45"/>
  <c r="Q133" i="45"/>
  <c r="P133" i="45"/>
  <c r="O133" i="45"/>
  <c r="N133" i="45"/>
  <c r="M133" i="45"/>
  <c r="L133" i="45"/>
  <c r="K133" i="45"/>
  <c r="J133" i="45"/>
  <c r="I133" i="45"/>
  <c r="E133" i="45"/>
  <c r="AN132" i="45"/>
  <c r="AM132" i="45"/>
  <c r="AL132" i="45"/>
  <c r="AK132" i="45"/>
  <c r="AJ132" i="45"/>
  <c r="AI132" i="45"/>
  <c r="AH132" i="45"/>
  <c r="Q132" i="45"/>
  <c r="P132" i="45"/>
  <c r="O132" i="45"/>
  <c r="N132" i="45"/>
  <c r="M132" i="45"/>
  <c r="L132" i="45"/>
  <c r="K132" i="45"/>
  <c r="J132" i="45"/>
  <c r="I132" i="45"/>
  <c r="E132" i="45"/>
  <c r="AN131" i="45"/>
  <c r="AM131" i="45"/>
  <c r="AL131" i="45"/>
  <c r="AK131" i="45"/>
  <c r="AJ131" i="45"/>
  <c r="AI131" i="45"/>
  <c r="AH131" i="45"/>
  <c r="Q131" i="45"/>
  <c r="P131" i="45"/>
  <c r="O131" i="45"/>
  <c r="N131" i="45"/>
  <c r="M131" i="45"/>
  <c r="L131" i="45"/>
  <c r="K131" i="45"/>
  <c r="J131" i="45"/>
  <c r="I131" i="45"/>
  <c r="E131" i="45"/>
  <c r="AN130" i="45"/>
  <c r="AM130" i="45"/>
  <c r="AL130" i="45"/>
  <c r="AK130" i="45"/>
  <c r="AJ130" i="45"/>
  <c r="AI130" i="45"/>
  <c r="AH130" i="45"/>
  <c r="Q130" i="45"/>
  <c r="P130" i="45"/>
  <c r="O130" i="45"/>
  <c r="N130" i="45"/>
  <c r="M130" i="45"/>
  <c r="L130" i="45"/>
  <c r="K130" i="45"/>
  <c r="J130" i="45"/>
  <c r="I130" i="45"/>
  <c r="E130" i="45"/>
  <c r="AN129" i="45"/>
  <c r="AM129" i="45"/>
  <c r="AL129" i="45"/>
  <c r="AK129" i="45"/>
  <c r="AJ129" i="45"/>
  <c r="AI129" i="45"/>
  <c r="AH129" i="45"/>
  <c r="Q129" i="45"/>
  <c r="P129" i="45"/>
  <c r="O129" i="45"/>
  <c r="N129" i="45"/>
  <c r="M129" i="45"/>
  <c r="L129" i="45"/>
  <c r="K129" i="45"/>
  <c r="J129" i="45"/>
  <c r="I129" i="45"/>
  <c r="E129" i="45"/>
  <c r="AN128" i="45"/>
  <c r="AM128" i="45"/>
  <c r="AL128" i="45"/>
  <c r="AK128" i="45"/>
  <c r="AJ128" i="45"/>
  <c r="AI128" i="45"/>
  <c r="AH128" i="45"/>
  <c r="Q128" i="45"/>
  <c r="P128" i="45"/>
  <c r="O128" i="45"/>
  <c r="N128" i="45"/>
  <c r="M128" i="45"/>
  <c r="L128" i="45"/>
  <c r="K128" i="45"/>
  <c r="J128" i="45"/>
  <c r="I128" i="45"/>
  <c r="E128" i="45"/>
  <c r="AN127" i="45"/>
  <c r="AM127" i="45"/>
  <c r="AL127" i="45"/>
  <c r="AK127" i="45"/>
  <c r="AJ127" i="45"/>
  <c r="AI127" i="45"/>
  <c r="AH127" i="45"/>
  <c r="Q127" i="45"/>
  <c r="P127" i="45"/>
  <c r="O127" i="45"/>
  <c r="N127" i="45"/>
  <c r="M127" i="45"/>
  <c r="L127" i="45"/>
  <c r="K127" i="45"/>
  <c r="J127" i="45"/>
  <c r="I127" i="45"/>
  <c r="E127" i="45"/>
  <c r="AN126" i="45"/>
  <c r="AM126" i="45"/>
  <c r="AL126" i="45"/>
  <c r="AK126" i="45"/>
  <c r="AJ126" i="45"/>
  <c r="AI126" i="45"/>
  <c r="AH126" i="45"/>
  <c r="Q126" i="45"/>
  <c r="P126" i="45"/>
  <c r="O126" i="45"/>
  <c r="N126" i="45"/>
  <c r="M126" i="45"/>
  <c r="L126" i="45"/>
  <c r="K126" i="45"/>
  <c r="J126" i="45"/>
  <c r="I126" i="45"/>
  <c r="E126" i="45"/>
  <c r="AN125" i="45"/>
  <c r="AM125" i="45"/>
  <c r="AL125" i="45"/>
  <c r="AK125" i="45"/>
  <c r="AJ125" i="45"/>
  <c r="AI125" i="45"/>
  <c r="AH125" i="45"/>
  <c r="Q125" i="45"/>
  <c r="P125" i="45"/>
  <c r="O125" i="45"/>
  <c r="N125" i="45"/>
  <c r="M125" i="45"/>
  <c r="L125" i="45"/>
  <c r="K125" i="45"/>
  <c r="J125" i="45"/>
  <c r="I125" i="45"/>
  <c r="E125" i="45"/>
  <c r="AN124" i="45"/>
  <c r="AM124" i="45"/>
  <c r="AL124" i="45"/>
  <c r="AK124" i="45"/>
  <c r="AJ124" i="45"/>
  <c r="AI124" i="45"/>
  <c r="AH124" i="45"/>
  <c r="Q124" i="45"/>
  <c r="P124" i="45"/>
  <c r="O124" i="45"/>
  <c r="N124" i="45"/>
  <c r="M124" i="45"/>
  <c r="L124" i="45"/>
  <c r="K124" i="45"/>
  <c r="J124" i="45"/>
  <c r="I124" i="45"/>
  <c r="E124" i="45"/>
  <c r="AN123" i="45"/>
  <c r="AM123" i="45"/>
  <c r="AL123" i="45"/>
  <c r="AK123" i="45"/>
  <c r="AJ123" i="45"/>
  <c r="AI123" i="45"/>
  <c r="AH123" i="45"/>
  <c r="Q123" i="45"/>
  <c r="P123" i="45"/>
  <c r="O123" i="45"/>
  <c r="N123" i="45"/>
  <c r="M123" i="45"/>
  <c r="L123" i="45"/>
  <c r="K123" i="45"/>
  <c r="J123" i="45"/>
  <c r="I123" i="45"/>
  <c r="E123" i="45"/>
  <c r="AN122" i="45"/>
  <c r="AM122" i="45"/>
  <c r="AL122" i="45"/>
  <c r="AK122" i="45"/>
  <c r="AJ122" i="45"/>
  <c r="AI122" i="45"/>
  <c r="AH122" i="45"/>
  <c r="Q122" i="45"/>
  <c r="P122" i="45"/>
  <c r="O122" i="45"/>
  <c r="N122" i="45"/>
  <c r="M122" i="45"/>
  <c r="L122" i="45"/>
  <c r="K122" i="45"/>
  <c r="J122" i="45"/>
  <c r="I122" i="45"/>
  <c r="E122" i="45"/>
  <c r="AN121" i="45"/>
  <c r="AM121" i="45"/>
  <c r="AL121" i="45"/>
  <c r="AK121" i="45"/>
  <c r="AJ121" i="45"/>
  <c r="AI121" i="45"/>
  <c r="AH121" i="45"/>
  <c r="Q121" i="45"/>
  <c r="P121" i="45"/>
  <c r="O121" i="45"/>
  <c r="N121" i="45"/>
  <c r="M121" i="45"/>
  <c r="L121" i="45"/>
  <c r="K121" i="45"/>
  <c r="J121" i="45"/>
  <c r="I121" i="45"/>
  <c r="E121" i="45"/>
  <c r="AN120" i="45"/>
  <c r="AM120" i="45"/>
  <c r="AL120" i="45"/>
  <c r="AK120" i="45"/>
  <c r="AJ120" i="45"/>
  <c r="AI120" i="45"/>
  <c r="AH120" i="45"/>
  <c r="Q120" i="45"/>
  <c r="P120" i="45"/>
  <c r="O120" i="45"/>
  <c r="N120" i="45"/>
  <c r="M120" i="45"/>
  <c r="L120" i="45"/>
  <c r="K120" i="45"/>
  <c r="J120" i="45"/>
  <c r="I120" i="45"/>
  <c r="E120" i="45"/>
  <c r="AN119" i="45"/>
  <c r="AM119" i="45"/>
  <c r="AL119" i="45"/>
  <c r="AK119" i="45"/>
  <c r="AJ119" i="45"/>
  <c r="AI119" i="45"/>
  <c r="AH119" i="45"/>
  <c r="Q119" i="45"/>
  <c r="P119" i="45"/>
  <c r="O119" i="45"/>
  <c r="N119" i="45"/>
  <c r="M119" i="45"/>
  <c r="L119" i="45"/>
  <c r="K119" i="45"/>
  <c r="J119" i="45"/>
  <c r="I119" i="45"/>
  <c r="E119" i="45"/>
  <c r="AN118" i="45"/>
  <c r="AM118" i="45"/>
  <c r="AL118" i="45"/>
  <c r="AK118" i="45"/>
  <c r="AJ118" i="45"/>
  <c r="AI118" i="45"/>
  <c r="AH118" i="45"/>
  <c r="Q118" i="45"/>
  <c r="P118" i="45"/>
  <c r="O118" i="45"/>
  <c r="N118" i="45"/>
  <c r="M118" i="45"/>
  <c r="L118" i="45"/>
  <c r="K118" i="45"/>
  <c r="J118" i="45"/>
  <c r="I118" i="45"/>
  <c r="E118" i="45"/>
  <c r="AN117" i="45"/>
  <c r="AM117" i="45"/>
  <c r="AL117" i="45"/>
  <c r="AK117" i="45"/>
  <c r="AJ117" i="45"/>
  <c r="AI117" i="45"/>
  <c r="AH117" i="45"/>
  <c r="Q117" i="45"/>
  <c r="P117" i="45"/>
  <c r="O117" i="45"/>
  <c r="N117" i="45"/>
  <c r="M117" i="45"/>
  <c r="L117" i="45"/>
  <c r="K117" i="45"/>
  <c r="J117" i="45"/>
  <c r="I117" i="45"/>
  <c r="E117" i="45"/>
  <c r="AN116" i="45"/>
  <c r="AM116" i="45"/>
  <c r="AL116" i="45"/>
  <c r="AK116" i="45"/>
  <c r="AJ116" i="45"/>
  <c r="AI116" i="45"/>
  <c r="AH116" i="45"/>
  <c r="Q116" i="45"/>
  <c r="P116" i="45"/>
  <c r="O116" i="45"/>
  <c r="N116" i="45"/>
  <c r="M116" i="45"/>
  <c r="L116" i="45"/>
  <c r="K116" i="45"/>
  <c r="J116" i="45"/>
  <c r="I116" i="45"/>
  <c r="E116" i="45"/>
  <c r="AN115" i="45"/>
  <c r="AM115" i="45"/>
  <c r="AL115" i="45"/>
  <c r="AK115" i="45"/>
  <c r="AJ115" i="45"/>
  <c r="AI115" i="45"/>
  <c r="AH115" i="45"/>
  <c r="Q115" i="45"/>
  <c r="P115" i="45"/>
  <c r="O115" i="45"/>
  <c r="N115" i="45"/>
  <c r="M115" i="45"/>
  <c r="L115" i="45"/>
  <c r="K115" i="45"/>
  <c r="J115" i="45"/>
  <c r="I115" i="45"/>
  <c r="E115" i="45"/>
  <c r="AN114" i="45"/>
  <c r="AM114" i="45"/>
  <c r="AL114" i="45"/>
  <c r="AK114" i="45"/>
  <c r="AJ114" i="45"/>
  <c r="AI114" i="45"/>
  <c r="AH114" i="45"/>
  <c r="Q114" i="45"/>
  <c r="P114" i="45"/>
  <c r="O114" i="45"/>
  <c r="N114" i="45"/>
  <c r="M114" i="45"/>
  <c r="L114" i="45"/>
  <c r="K114" i="45"/>
  <c r="J114" i="45"/>
  <c r="I114" i="45"/>
  <c r="E114" i="45"/>
  <c r="AN113" i="45"/>
  <c r="AM113" i="45"/>
  <c r="AL113" i="45"/>
  <c r="AK113" i="45"/>
  <c r="AJ113" i="45"/>
  <c r="AI113" i="45"/>
  <c r="AH113" i="45"/>
  <c r="Q113" i="45"/>
  <c r="P113" i="45"/>
  <c r="O113" i="45"/>
  <c r="N113" i="45"/>
  <c r="M113" i="45"/>
  <c r="L113" i="45"/>
  <c r="K113" i="45"/>
  <c r="J113" i="45"/>
  <c r="I113" i="45"/>
  <c r="E113" i="45"/>
  <c r="AN112" i="45"/>
  <c r="AM112" i="45"/>
  <c r="AL112" i="45"/>
  <c r="AK112" i="45"/>
  <c r="AJ112" i="45"/>
  <c r="AI112" i="45"/>
  <c r="AH112" i="45"/>
  <c r="Q112" i="45"/>
  <c r="P112" i="45"/>
  <c r="O112" i="45"/>
  <c r="N112" i="45"/>
  <c r="M112" i="45"/>
  <c r="L112" i="45"/>
  <c r="K112" i="45"/>
  <c r="J112" i="45"/>
  <c r="I112" i="45"/>
  <c r="E112" i="45"/>
  <c r="AN111" i="45"/>
  <c r="AM111" i="45"/>
  <c r="AL111" i="45"/>
  <c r="AK111" i="45"/>
  <c r="AJ111" i="45"/>
  <c r="AI111" i="45"/>
  <c r="AH111" i="45"/>
  <c r="Q111" i="45"/>
  <c r="P111" i="45"/>
  <c r="O111" i="45"/>
  <c r="N111" i="45"/>
  <c r="M111" i="45"/>
  <c r="L111" i="45"/>
  <c r="K111" i="45"/>
  <c r="J111" i="45"/>
  <c r="I111" i="45"/>
  <c r="E111" i="45"/>
  <c r="AN110" i="45"/>
  <c r="AM110" i="45"/>
  <c r="AL110" i="45"/>
  <c r="AK110" i="45"/>
  <c r="AJ110" i="45"/>
  <c r="AI110" i="45"/>
  <c r="AH110" i="45"/>
  <c r="Q110" i="45"/>
  <c r="P110" i="45"/>
  <c r="O110" i="45"/>
  <c r="N110" i="45"/>
  <c r="M110" i="45"/>
  <c r="L110" i="45"/>
  <c r="K110" i="45"/>
  <c r="J110" i="45"/>
  <c r="I110" i="45"/>
  <c r="E110" i="45"/>
  <c r="AN109" i="45"/>
  <c r="AM109" i="45"/>
  <c r="AL109" i="45"/>
  <c r="AK109" i="45"/>
  <c r="AJ109" i="45"/>
  <c r="AI109" i="45"/>
  <c r="AH109" i="45"/>
  <c r="Q109" i="45"/>
  <c r="P109" i="45"/>
  <c r="O109" i="45"/>
  <c r="N109" i="45"/>
  <c r="M109" i="45"/>
  <c r="L109" i="45"/>
  <c r="K109" i="45"/>
  <c r="J109" i="45"/>
  <c r="I109" i="45"/>
  <c r="E109" i="45"/>
  <c r="AN108" i="45"/>
  <c r="AM108" i="45"/>
  <c r="AL108" i="45"/>
  <c r="AK108" i="45"/>
  <c r="AJ108" i="45"/>
  <c r="AI108" i="45"/>
  <c r="AH108" i="45"/>
  <c r="Q108" i="45"/>
  <c r="P108" i="45"/>
  <c r="O108" i="45"/>
  <c r="N108" i="45"/>
  <c r="M108" i="45"/>
  <c r="L108" i="45"/>
  <c r="K108" i="45"/>
  <c r="J108" i="45"/>
  <c r="I108" i="45"/>
  <c r="E108" i="45"/>
  <c r="AN107" i="45"/>
  <c r="AM107" i="45"/>
  <c r="AL107" i="45"/>
  <c r="AK107" i="45"/>
  <c r="AJ107" i="45"/>
  <c r="AI107" i="45"/>
  <c r="AH107" i="45"/>
  <c r="Q107" i="45"/>
  <c r="P107" i="45"/>
  <c r="O107" i="45"/>
  <c r="N107" i="45"/>
  <c r="M107" i="45"/>
  <c r="L107" i="45"/>
  <c r="K107" i="45"/>
  <c r="J107" i="45"/>
  <c r="I107" i="45"/>
  <c r="E107" i="45"/>
  <c r="AN106" i="45"/>
  <c r="AM106" i="45"/>
  <c r="AL106" i="45"/>
  <c r="AK106" i="45"/>
  <c r="AJ106" i="45"/>
  <c r="AI106" i="45"/>
  <c r="AH106" i="45"/>
  <c r="Q106" i="45"/>
  <c r="P106" i="45"/>
  <c r="O106" i="45"/>
  <c r="N106" i="45"/>
  <c r="M106" i="45"/>
  <c r="L106" i="45"/>
  <c r="K106" i="45"/>
  <c r="J106" i="45"/>
  <c r="I106" i="45"/>
  <c r="E106" i="45"/>
  <c r="AN105" i="45"/>
  <c r="AM105" i="45"/>
  <c r="AL105" i="45"/>
  <c r="AK105" i="45"/>
  <c r="AJ105" i="45"/>
  <c r="AI105" i="45"/>
  <c r="AH105" i="45"/>
  <c r="Q105" i="45"/>
  <c r="P105" i="45"/>
  <c r="O105" i="45"/>
  <c r="N105" i="45"/>
  <c r="M105" i="45"/>
  <c r="L105" i="45"/>
  <c r="K105" i="45"/>
  <c r="J105" i="45"/>
  <c r="I105" i="45"/>
  <c r="E105" i="45"/>
  <c r="AN104" i="45"/>
  <c r="AM104" i="45"/>
  <c r="AL104" i="45"/>
  <c r="AK104" i="45"/>
  <c r="AJ104" i="45"/>
  <c r="AI104" i="45"/>
  <c r="AH104" i="45"/>
  <c r="Q104" i="45"/>
  <c r="P104" i="45"/>
  <c r="O104" i="45"/>
  <c r="N104" i="45"/>
  <c r="M104" i="45"/>
  <c r="L104" i="45"/>
  <c r="K104" i="45"/>
  <c r="J104" i="45"/>
  <c r="I104" i="45"/>
  <c r="E104" i="45"/>
  <c r="AN103" i="45"/>
  <c r="AM103" i="45"/>
  <c r="AL103" i="45"/>
  <c r="AK103" i="45"/>
  <c r="AJ103" i="45"/>
  <c r="AI103" i="45"/>
  <c r="AH103" i="45"/>
  <c r="Q103" i="45"/>
  <c r="P103" i="45"/>
  <c r="O103" i="45"/>
  <c r="N103" i="45"/>
  <c r="M103" i="45"/>
  <c r="L103" i="45"/>
  <c r="K103" i="45"/>
  <c r="J103" i="45"/>
  <c r="I103" i="45"/>
  <c r="E103" i="45"/>
  <c r="AN102" i="45"/>
  <c r="AM102" i="45"/>
  <c r="AL102" i="45"/>
  <c r="AK102" i="45"/>
  <c r="AJ102" i="45"/>
  <c r="AI102" i="45"/>
  <c r="AH102" i="45"/>
  <c r="Q102" i="45"/>
  <c r="P102" i="45"/>
  <c r="O102" i="45"/>
  <c r="N102" i="45"/>
  <c r="M102" i="45"/>
  <c r="L102" i="45"/>
  <c r="K102" i="45"/>
  <c r="J102" i="45"/>
  <c r="I102" i="45"/>
  <c r="E102" i="45"/>
  <c r="AN101" i="45"/>
  <c r="AM101" i="45"/>
  <c r="AL101" i="45"/>
  <c r="AK101" i="45"/>
  <c r="AJ101" i="45"/>
  <c r="AI101" i="45"/>
  <c r="AH101" i="45"/>
  <c r="Q101" i="45"/>
  <c r="P101" i="45"/>
  <c r="O101" i="45"/>
  <c r="N101" i="45"/>
  <c r="M101" i="45"/>
  <c r="L101" i="45"/>
  <c r="K101" i="45"/>
  <c r="J101" i="45"/>
  <c r="I101" i="45"/>
  <c r="E101" i="45"/>
  <c r="AN100" i="45"/>
  <c r="AM100" i="45"/>
  <c r="AL100" i="45"/>
  <c r="AK100" i="45"/>
  <c r="AJ100" i="45"/>
  <c r="AI100" i="45"/>
  <c r="AH100" i="45"/>
  <c r="Q100" i="45"/>
  <c r="P100" i="45"/>
  <c r="O100" i="45"/>
  <c r="N100" i="45"/>
  <c r="M100" i="45"/>
  <c r="L100" i="45"/>
  <c r="K100" i="45"/>
  <c r="J100" i="45"/>
  <c r="I100" i="45"/>
  <c r="E100" i="45"/>
  <c r="AN99" i="45"/>
  <c r="AM99" i="45"/>
  <c r="AL99" i="45"/>
  <c r="AK99" i="45"/>
  <c r="AJ99" i="45"/>
  <c r="AI99" i="45"/>
  <c r="AH99" i="45"/>
  <c r="Q99" i="45"/>
  <c r="P99" i="45"/>
  <c r="O99" i="45"/>
  <c r="N99" i="45"/>
  <c r="M99" i="45"/>
  <c r="L99" i="45"/>
  <c r="K99" i="45"/>
  <c r="J99" i="45"/>
  <c r="I99" i="45"/>
  <c r="E99" i="45"/>
  <c r="AN98" i="45"/>
  <c r="AM98" i="45"/>
  <c r="AL98" i="45"/>
  <c r="AK98" i="45"/>
  <c r="AJ98" i="45"/>
  <c r="AI98" i="45"/>
  <c r="AH98" i="45"/>
  <c r="Q98" i="45"/>
  <c r="P98" i="45"/>
  <c r="O98" i="45"/>
  <c r="N98" i="45"/>
  <c r="M98" i="45"/>
  <c r="L98" i="45"/>
  <c r="K98" i="45"/>
  <c r="J98" i="45"/>
  <c r="I98" i="45"/>
  <c r="E98" i="45"/>
  <c r="AN97" i="45"/>
  <c r="AM97" i="45"/>
  <c r="AL97" i="45"/>
  <c r="AK97" i="45"/>
  <c r="AJ97" i="45"/>
  <c r="AI97" i="45"/>
  <c r="AH97" i="45"/>
  <c r="Q97" i="45"/>
  <c r="P97" i="45"/>
  <c r="O97" i="45"/>
  <c r="N97" i="45"/>
  <c r="M97" i="45"/>
  <c r="L97" i="45"/>
  <c r="K97" i="45"/>
  <c r="J97" i="45"/>
  <c r="I97" i="45"/>
  <c r="E97" i="45"/>
  <c r="AN96" i="45"/>
  <c r="AM96" i="45"/>
  <c r="AL96" i="45"/>
  <c r="AK96" i="45"/>
  <c r="AJ96" i="45"/>
  <c r="AI96" i="45"/>
  <c r="AH96" i="45"/>
  <c r="Q96" i="45"/>
  <c r="P96" i="45"/>
  <c r="O96" i="45"/>
  <c r="N96" i="45"/>
  <c r="M96" i="45"/>
  <c r="L96" i="45"/>
  <c r="K96" i="45"/>
  <c r="J96" i="45"/>
  <c r="I96" i="45"/>
  <c r="E96" i="45"/>
  <c r="AN95" i="45"/>
  <c r="AM95" i="45"/>
  <c r="AL95" i="45"/>
  <c r="AK95" i="45"/>
  <c r="AJ95" i="45"/>
  <c r="AI95" i="45"/>
  <c r="AH95" i="45"/>
  <c r="Q95" i="45"/>
  <c r="P95" i="45"/>
  <c r="O95" i="45"/>
  <c r="N95" i="45"/>
  <c r="M95" i="45"/>
  <c r="L95" i="45"/>
  <c r="K95" i="45"/>
  <c r="J95" i="45"/>
  <c r="I95" i="45"/>
  <c r="E95" i="45"/>
  <c r="AN94" i="45"/>
  <c r="AM94" i="45"/>
  <c r="AL94" i="45"/>
  <c r="AK94" i="45"/>
  <c r="AJ94" i="45"/>
  <c r="AI94" i="45"/>
  <c r="AH94" i="45"/>
  <c r="Q94" i="45"/>
  <c r="P94" i="45"/>
  <c r="O94" i="45"/>
  <c r="N94" i="45"/>
  <c r="M94" i="45"/>
  <c r="L94" i="45"/>
  <c r="K94" i="45"/>
  <c r="J94" i="45"/>
  <c r="I94" i="45"/>
  <c r="E94" i="45"/>
  <c r="AN93" i="45"/>
  <c r="AM93" i="45"/>
  <c r="AL93" i="45"/>
  <c r="AK93" i="45"/>
  <c r="AJ93" i="45"/>
  <c r="AI93" i="45"/>
  <c r="AH93" i="45"/>
  <c r="Q93" i="45"/>
  <c r="P93" i="45"/>
  <c r="O93" i="45"/>
  <c r="N93" i="45"/>
  <c r="M93" i="45"/>
  <c r="L93" i="45"/>
  <c r="K93" i="45"/>
  <c r="J93" i="45"/>
  <c r="I93" i="45"/>
  <c r="E93" i="45"/>
  <c r="AN92" i="45"/>
  <c r="AM92" i="45"/>
  <c r="AL92" i="45"/>
  <c r="AK92" i="45"/>
  <c r="AJ92" i="45"/>
  <c r="AI92" i="45"/>
  <c r="AH92" i="45"/>
  <c r="Q92" i="45"/>
  <c r="P92" i="45"/>
  <c r="O92" i="45"/>
  <c r="N92" i="45"/>
  <c r="M92" i="45"/>
  <c r="L92" i="45"/>
  <c r="K92" i="45"/>
  <c r="J92" i="45"/>
  <c r="I92" i="45"/>
  <c r="E92" i="45"/>
  <c r="AN91" i="45"/>
  <c r="AM91" i="45"/>
  <c r="AL91" i="45"/>
  <c r="AK91" i="45"/>
  <c r="AJ91" i="45"/>
  <c r="AI91" i="45"/>
  <c r="AH91" i="45"/>
  <c r="Q91" i="45"/>
  <c r="P91" i="45"/>
  <c r="O91" i="45"/>
  <c r="N91" i="45"/>
  <c r="M91" i="45"/>
  <c r="L91" i="45"/>
  <c r="K91" i="45"/>
  <c r="J91" i="45"/>
  <c r="I91" i="45"/>
  <c r="E91" i="45"/>
  <c r="AN90" i="45"/>
  <c r="AM90" i="45"/>
  <c r="AL90" i="45"/>
  <c r="AK90" i="45"/>
  <c r="AJ90" i="45"/>
  <c r="AI90" i="45"/>
  <c r="AH90" i="45"/>
  <c r="Q90" i="45"/>
  <c r="P90" i="45"/>
  <c r="O90" i="45"/>
  <c r="N90" i="45"/>
  <c r="M90" i="45"/>
  <c r="L90" i="45"/>
  <c r="K90" i="45"/>
  <c r="J90" i="45"/>
  <c r="I90" i="45"/>
  <c r="E90" i="45"/>
  <c r="AN89" i="45"/>
  <c r="AM89" i="45"/>
  <c r="AL89" i="45"/>
  <c r="AK89" i="45"/>
  <c r="AJ89" i="45"/>
  <c r="AI89" i="45"/>
  <c r="AH89" i="45"/>
  <c r="Q89" i="45"/>
  <c r="P89" i="45"/>
  <c r="O89" i="45"/>
  <c r="N89" i="45"/>
  <c r="M89" i="45"/>
  <c r="L89" i="45"/>
  <c r="K89" i="45"/>
  <c r="J89" i="45"/>
  <c r="I89" i="45"/>
  <c r="E89" i="45"/>
  <c r="AN88" i="45"/>
  <c r="AM88" i="45"/>
  <c r="AL88" i="45"/>
  <c r="AK88" i="45"/>
  <c r="AJ88" i="45"/>
  <c r="AI88" i="45"/>
  <c r="AH88" i="45"/>
  <c r="Q88" i="45"/>
  <c r="P88" i="45"/>
  <c r="O88" i="45"/>
  <c r="N88" i="45"/>
  <c r="M88" i="45"/>
  <c r="L88" i="45"/>
  <c r="K88" i="45"/>
  <c r="J88" i="45"/>
  <c r="I88" i="45"/>
  <c r="E88" i="45"/>
  <c r="AN87" i="45"/>
  <c r="AM87" i="45"/>
  <c r="AL87" i="45"/>
  <c r="AK87" i="45"/>
  <c r="AJ87" i="45"/>
  <c r="AI87" i="45"/>
  <c r="AH87" i="45"/>
  <c r="Q87" i="45"/>
  <c r="P87" i="45"/>
  <c r="O87" i="45"/>
  <c r="N87" i="45"/>
  <c r="M87" i="45"/>
  <c r="L87" i="45"/>
  <c r="K87" i="45"/>
  <c r="J87" i="45"/>
  <c r="I87" i="45"/>
  <c r="E87" i="45"/>
  <c r="AN86" i="45"/>
  <c r="AM86" i="45"/>
  <c r="AL86" i="45"/>
  <c r="AK86" i="45"/>
  <c r="AJ86" i="45"/>
  <c r="AI86" i="45"/>
  <c r="AH86" i="45"/>
  <c r="Q86" i="45"/>
  <c r="P86" i="45"/>
  <c r="O86" i="45"/>
  <c r="N86" i="45"/>
  <c r="M86" i="45"/>
  <c r="L86" i="45"/>
  <c r="K86" i="45"/>
  <c r="J86" i="45"/>
  <c r="I86" i="45"/>
  <c r="E86" i="45"/>
  <c r="AN85" i="45"/>
  <c r="AM85" i="45"/>
  <c r="AL85" i="45"/>
  <c r="AK85" i="45"/>
  <c r="AJ85" i="45"/>
  <c r="AI85" i="45"/>
  <c r="AH85" i="45"/>
  <c r="Q85" i="45"/>
  <c r="P85" i="45"/>
  <c r="O85" i="45"/>
  <c r="N85" i="45"/>
  <c r="M85" i="45"/>
  <c r="L85" i="45"/>
  <c r="K85" i="45"/>
  <c r="J85" i="45"/>
  <c r="I85" i="45"/>
  <c r="E85" i="45"/>
  <c r="AN84" i="45"/>
  <c r="AM84" i="45"/>
  <c r="AL84" i="45"/>
  <c r="AK84" i="45"/>
  <c r="AJ84" i="45"/>
  <c r="AI84" i="45"/>
  <c r="AH84" i="45"/>
  <c r="Q84" i="45"/>
  <c r="P84" i="45"/>
  <c r="O84" i="45"/>
  <c r="N84" i="45"/>
  <c r="M84" i="45"/>
  <c r="L84" i="45"/>
  <c r="K84" i="45"/>
  <c r="J84" i="45"/>
  <c r="I84" i="45"/>
  <c r="E84" i="45"/>
  <c r="AN83" i="45"/>
  <c r="AM83" i="45"/>
  <c r="AL83" i="45"/>
  <c r="AK83" i="45"/>
  <c r="AJ83" i="45"/>
  <c r="AI83" i="45"/>
  <c r="AH83" i="45"/>
  <c r="Q83" i="45"/>
  <c r="P83" i="45"/>
  <c r="O83" i="45"/>
  <c r="N83" i="45"/>
  <c r="M83" i="45"/>
  <c r="L83" i="45"/>
  <c r="K83" i="45"/>
  <c r="J83" i="45"/>
  <c r="I83" i="45"/>
  <c r="E83" i="45"/>
  <c r="AN82" i="45"/>
  <c r="AM82" i="45"/>
  <c r="AL82" i="45"/>
  <c r="AK82" i="45"/>
  <c r="AJ82" i="45"/>
  <c r="AI82" i="45"/>
  <c r="AH82" i="45"/>
  <c r="Q82" i="45"/>
  <c r="P82" i="45"/>
  <c r="O82" i="45"/>
  <c r="N82" i="45"/>
  <c r="M82" i="45"/>
  <c r="L82" i="45"/>
  <c r="K82" i="45"/>
  <c r="J82" i="45"/>
  <c r="I82" i="45"/>
  <c r="E82" i="45"/>
  <c r="AN81" i="45"/>
  <c r="AM81" i="45"/>
  <c r="AL81" i="45"/>
  <c r="AK81" i="45"/>
  <c r="AJ81" i="45"/>
  <c r="AI81" i="45"/>
  <c r="AH81" i="45"/>
  <c r="Q81" i="45"/>
  <c r="P81" i="45"/>
  <c r="O81" i="45"/>
  <c r="N81" i="45"/>
  <c r="M81" i="45"/>
  <c r="L81" i="45"/>
  <c r="K81" i="45"/>
  <c r="J81" i="45"/>
  <c r="I81" i="45"/>
  <c r="E81" i="45"/>
  <c r="AN80" i="45"/>
  <c r="AM80" i="45"/>
  <c r="AL80" i="45"/>
  <c r="AK80" i="45"/>
  <c r="AJ80" i="45"/>
  <c r="AI80" i="45"/>
  <c r="AH80" i="45"/>
  <c r="Q80" i="45"/>
  <c r="P80" i="45"/>
  <c r="O80" i="45"/>
  <c r="N80" i="45"/>
  <c r="M80" i="45"/>
  <c r="L80" i="45"/>
  <c r="K80" i="45"/>
  <c r="J80" i="45"/>
  <c r="I80" i="45"/>
  <c r="E80" i="45"/>
  <c r="AN79" i="45"/>
  <c r="AM79" i="45"/>
  <c r="AL79" i="45"/>
  <c r="AK79" i="45"/>
  <c r="AJ79" i="45"/>
  <c r="AI79" i="45"/>
  <c r="AH79" i="45"/>
  <c r="Q79" i="45"/>
  <c r="P79" i="45"/>
  <c r="O79" i="45"/>
  <c r="N79" i="45"/>
  <c r="M79" i="45"/>
  <c r="L79" i="45"/>
  <c r="K79" i="45"/>
  <c r="J79" i="45"/>
  <c r="I79" i="45"/>
  <c r="E79" i="45"/>
  <c r="AN78" i="45"/>
  <c r="AM78" i="45"/>
  <c r="AL78" i="45"/>
  <c r="AK78" i="45"/>
  <c r="AJ78" i="45"/>
  <c r="AI78" i="45"/>
  <c r="AH78" i="45"/>
  <c r="Q78" i="45"/>
  <c r="P78" i="45"/>
  <c r="O78" i="45"/>
  <c r="N78" i="45"/>
  <c r="M78" i="45"/>
  <c r="L78" i="45"/>
  <c r="K78" i="45"/>
  <c r="J78" i="45"/>
  <c r="I78" i="45"/>
  <c r="E78" i="45"/>
  <c r="AN77" i="45"/>
  <c r="AM77" i="45"/>
  <c r="AL77" i="45"/>
  <c r="AK77" i="45"/>
  <c r="AJ77" i="45"/>
  <c r="AI77" i="45"/>
  <c r="AH77" i="45"/>
  <c r="Q77" i="45"/>
  <c r="P77" i="45"/>
  <c r="O77" i="45"/>
  <c r="N77" i="45"/>
  <c r="M77" i="45"/>
  <c r="L77" i="45"/>
  <c r="K77" i="45"/>
  <c r="J77" i="45"/>
  <c r="I77" i="45"/>
  <c r="E77" i="45"/>
  <c r="AN76" i="45"/>
  <c r="AM76" i="45"/>
  <c r="AL76" i="45"/>
  <c r="AK76" i="45"/>
  <c r="AJ76" i="45"/>
  <c r="AI76" i="45"/>
  <c r="AH76" i="45"/>
  <c r="Q76" i="45"/>
  <c r="P76" i="45"/>
  <c r="O76" i="45"/>
  <c r="N76" i="45"/>
  <c r="M76" i="45"/>
  <c r="L76" i="45"/>
  <c r="K76" i="45"/>
  <c r="J76" i="45"/>
  <c r="I76" i="45"/>
  <c r="E76" i="45"/>
  <c r="AN75" i="45"/>
  <c r="AM75" i="45"/>
  <c r="AL75" i="45"/>
  <c r="AK75" i="45"/>
  <c r="AJ75" i="45"/>
  <c r="AI75" i="45"/>
  <c r="AH75" i="45"/>
  <c r="Q75" i="45"/>
  <c r="P75" i="45"/>
  <c r="O75" i="45"/>
  <c r="N75" i="45"/>
  <c r="M75" i="45"/>
  <c r="L75" i="45"/>
  <c r="K75" i="45"/>
  <c r="J75" i="45"/>
  <c r="I75" i="45"/>
  <c r="E75" i="45"/>
  <c r="AN74" i="45"/>
  <c r="AM74" i="45"/>
  <c r="AL74" i="45"/>
  <c r="AK74" i="45"/>
  <c r="AJ74" i="45"/>
  <c r="AI74" i="45"/>
  <c r="AH74" i="45"/>
  <c r="Q74" i="45"/>
  <c r="P74" i="45"/>
  <c r="O74" i="45"/>
  <c r="N74" i="45"/>
  <c r="M74" i="45"/>
  <c r="L74" i="45"/>
  <c r="K74" i="45"/>
  <c r="J74" i="45"/>
  <c r="I74" i="45"/>
  <c r="E74" i="45"/>
  <c r="AN73" i="45"/>
  <c r="AM73" i="45"/>
  <c r="AL73" i="45"/>
  <c r="AK73" i="45"/>
  <c r="AJ73" i="45"/>
  <c r="AI73" i="45"/>
  <c r="AH73" i="45"/>
  <c r="Q73" i="45"/>
  <c r="P73" i="45"/>
  <c r="O73" i="45"/>
  <c r="N73" i="45"/>
  <c r="M73" i="45"/>
  <c r="L73" i="45"/>
  <c r="K73" i="45"/>
  <c r="J73" i="45"/>
  <c r="I73" i="45"/>
  <c r="E73" i="45"/>
  <c r="AN72" i="45"/>
  <c r="AM72" i="45"/>
  <c r="AL72" i="45"/>
  <c r="AK72" i="45"/>
  <c r="AJ72" i="45"/>
  <c r="AI72" i="45"/>
  <c r="AH72" i="45"/>
  <c r="Q72" i="45"/>
  <c r="P72" i="45"/>
  <c r="O72" i="45"/>
  <c r="N72" i="45"/>
  <c r="M72" i="45"/>
  <c r="L72" i="45"/>
  <c r="K72" i="45"/>
  <c r="J72" i="45"/>
  <c r="I72" i="45"/>
  <c r="E72" i="45"/>
  <c r="AN71" i="45"/>
  <c r="AM71" i="45"/>
  <c r="AL71" i="45"/>
  <c r="AK71" i="45"/>
  <c r="AJ71" i="45"/>
  <c r="AI71" i="45"/>
  <c r="AH71" i="45"/>
  <c r="Q71" i="45"/>
  <c r="P71" i="45"/>
  <c r="O71" i="45"/>
  <c r="N71" i="45"/>
  <c r="M71" i="45"/>
  <c r="L71" i="45"/>
  <c r="K71" i="45"/>
  <c r="J71" i="45"/>
  <c r="I71" i="45"/>
  <c r="E71" i="45"/>
  <c r="AN70" i="45"/>
  <c r="AM70" i="45"/>
  <c r="AL70" i="45"/>
  <c r="AK70" i="45"/>
  <c r="AJ70" i="45"/>
  <c r="AI70" i="45"/>
  <c r="AH70" i="45"/>
  <c r="Q70" i="45"/>
  <c r="P70" i="45"/>
  <c r="O70" i="45"/>
  <c r="N70" i="45"/>
  <c r="M70" i="45"/>
  <c r="L70" i="45"/>
  <c r="K70" i="45"/>
  <c r="J70" i="45"/>
  <c r="I70" i="45"/>
  <c r="E70" i="45"/>
  <c r="AN69" i="45"/>
  <c r="AM69" i="45"/>
  <c r="AL69" i="45"/>
  <c r="AK69" i="45"/>
  <c r="AJ69" i="45"/>
  <c r="AI69" i="45"/>
  <c r="AH69" i="45"/>
  <c r="Q69" i="45"/>
  <c r="P69" i="45"/>
  <c r="O69" i="45"/>
  <c r="N69" i="45"/>
  <c r="M69" i="45"/>
  <c r="L69" i="45"/>
  <c r="K69" i="45"/>
  <c r="J69" i="45"/>
  <c r="I69" i="45"/>
  <c r="E69" i="45"/>
  <c r="AN68" i="45"/>
  <c r="AM68" i="45"/>
  <c r="AL68" i="45"/>
  <c r="AK68" i="45"/>
  <c r="AJ68" i="45"/>
  <c r="AI68" i="45"/>
  <c r="AH68" i="45"/>
  <c r="Q68" i="45"/>
  <c r="P68" i="45"/>
  <c r="O68" i="45"/>
  <c r="N68" i="45"/>
  <c r="M68" i="45"/>
  <c r="L68" i="45"/>
  <c r="K68" i="45"/>
  <c r="J68" i="45"/>
  <c r="I68" i="45"/>
  <c r="E68" i="45"/>
  <c r="AN67" i="45"/>
  <c r="AM67" i="45"/>
  <c r="AL67" i="45"/>
  <c r="AK67" i="45"/>
  <c r="AJ67" i="45"/>
  <c r="AI67" i="45"/>
  <c r="AH67" i="45"/>
  <c r="Q67" i="45"/>
  <c r="P67" i="45"/>
  <c r="O67" i="45"/>
  <c r="N67" i="45"/>
  <c r="M67" i="45"/>
  <c r="L67" i="45"/>
  <c r="K67" i="45"/>
  <c r="J67" i="45"/>
  <c r="I67" i="45"/>
  <c r="E67" i="45"/>
  <c r="AN66" i="45"/>
  <c r="AM66" i="45"/>
  <c r="AL66" i="45"/>
  <c r="AK66" i="45"/>
  <c r="AJ66" i="45"/>
  <c r="AI66" i="45"/>
  <c r="AH66" i="45"/>
  <c r="Q66" i="45"/>
  <c r="P66" i="45"/>
  <c r="O66" i="45"/>
  <c r="N66" i="45"/>
  <c r="M66" i="45"/>
  <c r="L66" i="45"/>
  <c r="K66" i="45"/>
  <c r="J66" i="45"/>
  <c r="I66" i="45"/>
  <c r="E66" i="45"/>
  <c r="AN65" i="45"/>
  <c r="AM65" i="45"/>
  <c r="AL65" i="45"/>
  <c r="AK65" i="45"/>
  <c r="AJ65" i="45"/>
  <c r="AI65" i="45"/>
  <c r="AH65" i="45"/>
  <c r="Q65" i="45"/>
  <c r="P65" i="45"/>
  <c r="O65" i="45"/>
  <c r="N65" i="45"/>
  <c r="M65" i="45"/>
  <c r="L65" i="45"/>
  <c r="K65" i="45"/>
  <c r="J65" i="45"/>
  <c r="I65" i="45"/>
  <c r="E65" i="45"/>
  <c r="AN64" i="45"/>
  <c r="AM64" i="45"/>
  <c r="AL64" i="45"/>
  <c r="AK64" i="45"/>
  <c r="AJ64" i="45"/>
  <c r="AI64" i="45"/>
  <c r="AH64" i="45"/>
  <c r="Q64" i="45"/>
  <c r="P64" i="45"/>
  <c r="O64" i="45"/>
  <c r="N64" i="45"/>
  <c r="M64" i="45"/>
  <c r="L64" i="45"/>
  <c r="K64" i="45"/>
  <c r="J64" i="45"/>
  <c r="I64" i="45"/>
  <c r="E64" i="45"/>
  <c r="AN63" i="45"/>
  <c r="AM63" i="45"/>
  <c r="AL63" i="45"/>
  <c r="AK63" i="45"/>
  <c r="AJ63" i="45"/>
  <c r="AI63" i="45"/>
  <c r="AH63" i="45"/>
  <c r="Q63" i="45"/>
  <c r="P63" i="45"/>
  <c r="O63" i="45"/>
  <c r="N63" i="45"/>
  <c r="M63" i="45"/>
  <c r="L63" i="45"/>
  <c r="K63" i="45"/>
  <c r="J63" i="45"/>
  <c r="I63" i="45"/>
  <c r="E63" i="45"/>
  <c r="AN62" i="45"/>
  <c r="AM62" i="45"/>
  <c r="AL62" i="45"/>
  <c r="AK62" i="45"/>
  <c r="AJ62" i="45"/>
  <c r="AI62" i="45"/>
  <c r="AH62" i="45"/>
  <c r="Q62" i="45"/>
  <c r="P62" i="45"/>
  <c r="O62" i="45"/>
  <c r="N62" i="45"/>
  <c r="M62" i="45"/>
  <c r="L62" i="45"/>
  <c r="K62" i="45"/>
  <c r="J62" i="45"/>
  <c r="I62" i="45"/>
  <c r="E62" i="45"/>
  <c r="AN61" i="45"/>
  <c r="AM61" i="45"/>
  <c r="AL61" i="45"/>
  <c r="AK61" i="45"/>
  <c r="AJ61" i="45"/>
  <c r="AI61" i="45"/>
  <c r="AH61" i="45"/>
  <c r="Q61" i="45"/>
  <c r="P61" i="45"/>
  <c r="O61" i="45"/>
  <c r="N61" i="45"/>
  <c r="M61" i="45"/>
  <c r="L61" i="45"/>
  <c r="K61" i="45"/>
  <c r="J61" i="45"/>
  <c r="I61" i="45"/>
  <c r="E61" i="45"/>
  <c r="AN60" i="45"/>
  <c r="AM60" i="45"/>
  <c r="AL60" i="45"/>
  <c r="AK60" i="45"/>
  <c r="AJ60" i="45"/>
  <c r="AI60" i="45"/>
  <c r="AH60" i="45"/>
  <c r="Q60" i="45"/>
  <c r="P60" i="45"/>
  <c r="O60" i="45"/>
  <c r="N60" i="45"/>
  <c r="M60" i="45"/>
  <c r="L60" i="45"/>
  <c r="K60" i="45"/>
  <c r="J60" i="45"/>
  <c r="I60" i="45"/>
  <c r="E60" i="45"/>
  <c r="AN59" i="45"/>
  <c r="AM59" i="45"/>
  <c r="AL59" i="45"/>
  <c r="AK59" i="45"/>
  <c r="AJ59" i="45"/>
  <c r="AI59" i="45"/>
  <c r="AH59" i="45"/>
  <c r="Q59" i="45"/>
  <c r="P59" i="45"/>
  <c r="O59" i="45"/>
  <c r="N59" i="45"/>
  <c r="M59" i="45"/>
  <c r="L59" i="45"/>
  <c r="K59" i="45"/>
  <c r="J59" i="45"/>
  <c r="I59" i="45"/>
  <c r="E59" i="45"/>
  <c r="AN58" i="45"/>
  <c r="AM58" i="45"/>
  <c r="AL58" i="45"/>
  <c r="AK58" i="45"/>
  <c r="AJ58" i="45"/>
  <c r="AI58" i="45"/>
  <c r="AH58" i="45"/>
  <c r="Q58" i="45"/>
  <c r="P58" i="45"/>
  <c r="O58" i="45"/>
  <c r="N58" i="45"/>
  <c r="M58" i="45"/>
  <c r="L58" i="45"/>
  <c r="K58" i="45"/>
  <c r="J58" i="45"/>
  <c r="I58" i="45"/>
  <c r="E58" i="45"/>
  <c r="AN57" i="45"/>
  <c r="AM57" i="45"/>
  <c r="AL57" i="45"/>
  <c r="AK57" i="45"/>
  <c r="AJ57" i="45"/>
  <c r="AI57" i="45"/>
  <c r="AH57" i="45"/>
  <c r="Q57" i="45"/>
  <c r="P57" i="45"/>
  <c r="O57" i="45"/>
  <c r="N57" i="45"/>
  <c r="M57" i="45"/>
  <c r="L57" i="45"/>
  <c r="K57" i="45"/>
  <c r="J57" i="45"/>
  <c r="I57" i="45"/>
  <c r="E57" i="45"/>
  <c r="AN56" i="45"/>
  <c r="AM56" i="45"/>
  <c r="AL56" i="45"/>
  <c r="AK56" i="45"/>
  <c r="AJ56" i="45"/>
  <c r="AI56" i="45"/>
  <c r="AH56" i="45"/>
  <c r="Q56" i="45"/>
  <c r="P56" i="45"/>
  <c r="O56" i="45"/>
  <c r="N56" i="45"/>
  <c r="M56" i="45"/>
  <c r="L56" i="45"/>
  <c r="K56" i="45"/>
  <c r="J56" i="45"/>
  <c r="I56" i="45"/>
  <c r="E56" i="45"/>
  <c r="AN55" i="45"/>
  <c r="AM55" i="45"/>
  <c r="AL55" i="45"/>
  <c r="AK55" i="45"/>
  <c r="AJ55" i="45"/>
  <c r="AI55" i="45"/>
  <c r="AH55" i="45"/>
  <c r="Q55" i="45"/>
  <c r="P55" i="45"/>
  <c r="O55" i="45"/>
  <c r="N55" i="45"/>
  <c r="M55" i="45"/>
  <c r="L55" i="45"/>
  <c r="K55" i="45"/>
  <c r="J55" i="45"/>
  <c r="I55" i="45"/>
  <c r="E55" i="45"/>
  <c r="AN54" i="45"/>
  <c r="AM54" i="45"/>
  <c r="AL54" i="45"/>
  <c r="AK54" i="45"/>
  <c r="AJ54" i="45"/>
  <c r="AI54" i="45"/>
  <c r="AH54" i="45"/>
  <c r="Q54" i="45"/>
  <c r="P54" i="45"/>
  <c r="O54" i="45"/>
  <c r="N54" i="45"/>
  <c r="M54" i="45"/>
  <c r="L54" i="45"/>
  <c r="K54" i="45"/>
  <c r="J54" i="45"/>
  <c r="I54" i="45"/>
  <c r="E54" i="45"/>
  <c r="AN53" i="45"/>
  <c r="AM53" i="45"/>
  <c r="AL53" i="45"/>
  <c r="AK53" i="45"/>
  <c r="AJ53" i="45"/>
  <c r="AI53" i="45"/>
  <c r="AH53" i="45"/>
  <c r="Q53" i="45"/>
  <c r="P53" i="45"/>
  <c r="O53" i="45"/>
  <c r="N53" i="45"/>
  <c r="M53" i="45"/>
  <c r="L53" i="45"/>
  <c r="K53" i="45"/>
  <c r="J53" i="45"/>
  <c r="I53" i="45"/>
  <c r="E53" i="45"/>
  <c r="AN52" i="45"/>
  <c r="AM52" i="45"/>
  <c r="AL52" i="45"/>
  <c r="AK52" i="45"/>
  <c r="AJ52" i="45"/>
  <c r="AI52" i="45"/>
  <c r="AH52" i="45"/>
  <c r="Q52" i="45"/>
  <c r="P52" i="45"/>
  <c r="O52" i="45"/>
  <c r="N52" i="45"/>
  <c r="M52" i="45"/>
  <c r="L52" i="45"/>
  <c r="K52" i="45"/>
  <c r="J52" i="45"/>
  <c r="I52" i="45"/>
  <c r="E52" i="45"/>
  <c r="AN51" i="45"/>
  <c r="AM51" i="45"/>
  <c r="AL51" i="45"/>
  <c r="AK51" i="45"/>
  <c r="AJ51" i="45"/>
  <c r="AI51" i="45"/>
  <c r="AH51" i="45"/>
  <c r="Q51" i="45"/>
  <c r="P51" i="45"/>
  <c r="O51" i="45"/>
  <c r="N51" i="45"/>
  <c r="M51" i="45"/>
  <c r="L51" i="45"/>
  <c r="K51" i="45"/>
  <c r="J51" i="45"/>
  <c r="I51" i="45"/>
  <c r="E51" i="45"/>
  <c r="AN50" i="45"/>
  <c r="AM50" i="45"/>
  <c r="AL50" i="45"/>
  <c r="AK50" i="45"/>
  <c r="AJ50" i="45"/>
  <c r="AI50" i="45"/>
  <c r="AH50" i="45"/>
  <c r="Q50" i="45"/>
  <c r="P50" i="45"/>
  <c r="O50" i="45"/>
  <c r="N50" i="45"/>
  <c r="M50" i="45"/>
  <c r="L50" i="45"/>
  <c r="K50" i="45"/>
  <c r="J50" i="45"/>
  <c r="I50" i="45"/>
  <c r="E50" i="45"/>
  <c r="AN49" i="45"/>
  <c r="AM49" i="45"/>
  <c r="AL49" i="45"/>
  <c r="AK49" i="45"/>
  <c r="AJ49" i="45"/>
  <c r="AI49" i="45"/>
  <c r="AH49" i="45"/>
  <c r="Q49" i="45"/>
  <c r="P49" i="45"/>
  <c r="O49" i="45"/>
  <c r="N49" i="45"/>
  <c r="M49" i="45"/>
  <c r="L49" i="45"/>
  <c r="K49" i="45"/>
  <c r="J49" i="45"/>
  <c r="I49" i="45"/>
  <c r="E49" i="45"/>
  <c r="AN48" i="45"/>
  <c r="AM48" i="45"/>
  <c r="AL48" i="45"/>
  <c r="AK48" i="45"/>
  <c r="AJ48" i="45"/>
  <c r="AI48" i="45"/>
  <c r="AH48" i="45"/>
  <c r="Q48" i="45"/>
  <c r="P48" i="45"/>
  <c r="O48" i="45"/>
  <c r="N48" i="45"/>
  <c r="M48" i="45"/>
  <c r="L48" i="45"/>
  <c r="K48" i="45"/>
  <c r="J48" i="45"/>
  <c r="I48" i="45"/>
  <c r="E48" i="45"/>
  <c r="AN47" i="45"/>
  <c r="AM47" i="45"/>
  <c r="AL47" i="45"/>
  <c r="AK47" i="45"/>
  <c r="AJ47" i="45"/>
  <c r="AI47" i="45"/>
  <c r="AH47" i="45"/>
  <c r="Q47" i="45"/>
  <c r="P47" i="45"/>
  <c r="O47" i="45"/>
  <c r="N47" i="45"/>
  <c r="M47" i="45"/>
  <c r="L47" i="45"/>
  <c r="K47" i="45"/>
  <c r="J47" i="45"/>
  <c r="I47" i="45"/>
  <c r="E47" i="45"/>
  <c r="AN46" i="45"/>
  <c r="AM46" i="45"/>
  <c r="AL46" i="45"/>
  <c r="AK46" i="45"/>
  <c r="AJ46" i="45"/>
  <c r="AI46" i="45"/>
  <c r="AH46" i="45"/>
  <c r="Q46" i="45"/>
  <c r="P46" i="45"/>
  <c r="O46" i="45"/>
  <c r="N46" i="45"/>
  <c r="M46" i="45"/>
  <c r="L46" i="45"/>
  <c r="K46" i="45"/>
  <c r="J46" i="45"/>
  <c r="I46" i="45"/>
  <c r="E46" i="45"/>
  <c r="AN45" i="45"/>
  <c r="AM45" i="45"/>
  <c r="AL45" i="45"/>
  <c r="AK45" i="45"/>
  <c r="AJ45" i="45"/>
  <c r="AI45" i="45"/>
  <c r="AH45" i="45"/>
  <c r="Q45" i="45"/>
  <c r="P45" i="45"/>
  <c r="O45" i="45"/>
  <c r="N45" i="45"/>
  <c r="M45" i="45"/>
  <c r="L45" i="45"/>
  <c r="K45" i="45"/>
  <c r="J45" i="45"/>
  <c r="I45" i="45"/>
  <c r="E45" i="45"/>
  <c r="AN44" i="45"/>
  <c r="AM44" i="45"/>
  <c r="AL44" i="45"/>
  <c r="AK44" i="45"/>
  <c r="AJ44" i="45"/>
  <c r="AI44" i="45"/>
  <c r="AH44" i="45"/>
  <c r="Q44" i="45"/>
  <c r="P44" i="45"/>
  <c r="O44" i="45"/>
  <c r="N44" i="45"/>
  <c r="M44" i="45"/>
  <c r="L44" i="45"/>
  <c r="K44" i="45"/>
  <c r="J44" i="45"/>
  <c r="I44" i="45"/>
  <c r="E44" i="45"/>
  <c r="AN43" i="45"/>
  <c r="AM43" i="45"/>
  <c r="AL43" i="45"/>
  <c r="AK43" i="45"/>
  <c r="AJ43" i="45"/>
  <c r="AI43" i="45"/>
  <c r="AH43" i="45"/>
  <c r="Q43" i="45"/>
  <c r="P43" i="45"/>
  <c r="O43" i="45"/>
  <c r="N43" i="45"/>
  <c r="M43" i="45"/>
  <c r="L43" i="45"/>
  <c r="K43" i="45"/>
  <c r="J43" i="45"/>
  <c r="I43" i="45"/>
  <c r="E43" i="45"/>
  <c r="AN42" i="45"/>
  <c r="AM42" i="45"/>
  <c r="AL42" i="45"/>
  <c r="AK42" i="45"/>
  <c r="AJ42" i="45"/>
  <c r="AI42" i="45"/>
  <c r="AH42" i="45"/>
  <c r="Q42" i="45"/>
  <c r="P42" i="45"/>
  <c r="O42" i="45"/>
  <c r="N42" i="45"/>
  <c r="M42" i="45"/>
  <c r="L42" i="45"/>
  <c r="K42" i="45"/>
  <c r="J42" i="45"/>
  <c r="I42" i="45"/>
  <c r="E42" i="45"/>
  <c r="AN41" i="45"/>
  <c r="AM41" i="45"/>
  <c r="AL41" i="45"/>
  <c r="AK41" i="45"/>
  <c r="AJ41" i="45"/>
  <c r="AI41" i="45"/>
  <c r="AH41" i="45"/>
  <c r="Q41" i="45"/>
  <c r="P41" i="45"/>
  <c r="O41" i="45"/>
  <c r="N41" i="45"/>
  <c r="M41" i="45"/>
  <c r="L41" i="45"/>
  <c r="K41" i="45"/>
  <c r="J41" i="45"/>
  <c r="I41" i="45"/>
  <c r="E41" i="45"/>
  <c r="AN40" i="45"/>
  <c r="AM40" i="45"/>
  <c r="AL40" i="45"/>
  <c r="AK40" i="45"/>
  <c r="AJ40" i="45"/>
  <c r="AI40" i="45"/>
  <c r="AH40" i="45"/>
  <c r="Q40" i="45"/>
  <c r="P40" i="45"/>
  <c r="O40" i="45"/>
  <c r="N40" i="45"/>
  <c r="M40" i="45"/>
  <c r="L40" i="45"/>
  <c r="K40" i="45"/>
  <c r="J40" i="45"/>
  <c r="I40" i="45"/>
  <c r="E40" i="45"/>
  <c r="AN39" i="45"/>
  <c r="AM39" i="45"/>
  <c r="AL39" i="45"/>
  <c r="AK39" i="45"/>
  <c r="AJ39" i="45"/>
  <c r="AI39" i="45"/>
  <c r="AH39" i="45"/>
  <c r="Q39" i="45"/>
  <c r="P39" i="45"/>
  <c r="O39" i="45"/>
  <c r="N39" i="45"/>
  <c r="M39" i="45"/>
  <c r="L39" i="45"/>
  <c r="K39" i="45"/>
  <c r="J39" i="45"/>
  <c r="I39" i="45"/>
  <c r="E39" i="45"/>
  <c r="AN38" i="45"/>
  <c r="AM38" i="45"/>
  <c r="AL38" i="45"/>
  <c r="AK38" i="45"/>
  <c r="AJ38" i="45"/>
  <c r="AI38" i="45"/>
  <c r="AH38" i="45"/>
  <c r="Q38" i="45"/>
  <c r="P38" i="45"/>
  <c r="O38" i="45"/>
  <c r="N38" i="45"/>
  <c r="M38" i="45"/>
  <c r="L38" i="45"/>
  <c r="K38" i="45"/>
  <c r="J38" i="45"/>
  <c r="I38" i="45"/>
  <c r="E38" i="45"/>
  <c r="AN37" i="45"/>
  <c r="AM37" i="45"/>
  <c r="AL37" i="45"/>
  <c r="AK37" i="45"/>
  <c r="AJ37" i="45"/>
  <c r="AI37" i="45"/>
  <c r="AH37" i="45"/>
  <c r="Q37" i="45"/>
  <c r="P37" i="45"/>
  <c r="O37" i="45"/>
  <c r="N37" i="45"/>
  <c r="M37" i="45"/>
  <c r="L37" i="45"/>
  <c r="K37" i="45"/>
  <c r="J37" i="45"/>
  <c r="I37" i="45"/>
  <c r="E37" i="45"/>
  <c r="AN36" i="45"/>
  <c r="AM36" i="45"/>
  <c r="AL36" i="45"/>
  <c r="AK36" i="45"/>
  <c r="AJ36" i="45"/>
  <c r="AI36" i="45"/>
  <c r="AH36" i="45"/>
  <c r="Q36" i="45"/>
  <c r="P36" i="45"/>
  <c r="O36" i="45"/>
  <c r="N36" i="45"/>
  <c r="M36" i="45"/>
  <c r="L36" i="45"/>
  <c r="K36" i="45"/>
  <c r="J36" i="45"/>
  <c r="I36" i="45"/>
  <c r="E36" i="45"/>
  <c r="AN35" i="45"/>
  <c r="AM35" i="45"/>
  <c r="AL35" i="45"/>
  <c r="AK35" i="45"/>
  <c r="AJ35" i="45"/>
  <c r="AI35" i="45"/>
  <c r="AH35" i="45"/>
  <c r="Q35" i="45"/>
  <c r="P35" i="45"/>
  <c r="O35" i="45"/>
  <c r="N35" i="45"/>
  <c r="M35" i="45"/>
  <c r="L35" i="45"/>
  <c r="K35" i="45"/>
  <c r="J35" i="45"/>
  <c r="I35" i="45"/>
  <c r="E35" i="45"/>
  <c r="AN34" i="45"/>
  <c r="AM34" i="45"/>
  <c r="AL34" i="45"/>
  <c r="AK34" i="45"/>
  <c r="AJ34" i="45"/>
  <c r="AI34" i="45"/>
  <c r="AH34" i="45"/>
  <c r="Q34" i="45"/>
  <c r="P34" i="45"/>
  <c r="O34" i="45"/>
  <c r="N34" i="45"/>
  <c r="M34" i="45"/>
  <c r="L34" i="45"/>
  <c r="K34" i="45"/>
  <c r="J34" i="45"/>
  <c r="I34" i="45"/>
  <c r="AN33" i="45"/>
  <c r="AM33" i="45"/>
  <c r="AL33" i="45"/>
  <c r="AK33" i="45"/>
  <c r="AJ33" i="45"/>
  <c r="AI33" i="45"/>
  <c r="AH33" i="45"/>
  <c r="Q33" i="45"/>
  <c r="P33" i="45"/>
  <c r="O33" i="45"/>
  <c r="N33" i="45"/>
  <c r="M33" i="45"/>
  <c r="L33" i="45"/>
  <c r="K33" i="45"/>
  <c r="J33" i="45"/>
  <c r="I33" i="45"/>
  <c r="C33" i="45"/>
  <c r="AN32" i="45"/>
  <c r="AM32" i="45"/>
  <c r="AL32" i="45"/>
  <c r="AK32" i="45"/>
  <c r="AJ32" i="45"/>
  <c r="AI32" i="45"/>
  <c r="AH32" i="45"/>
  <c r="Q32" i="45"/>
  <c r="P32" i="45"/>
  <c r="O32" i="45"/>
  <c r="N32" i="45"/>
  <c r="M32" i="45"/>
  <c r="L32" i="45"/>
  <c r="K32" i="45"/>
  <c r="J32" i="45"/>
  <c r="I32" i="45"/>
  <c r="AN31" i="45"/>
  <c r="AM31" i="45"/>
  <c r="AL31" i="45"/>
  <c r="AK31" i="45"/>
  <c r="AJ31" i="45"/>
  <c r="AI31" i="45"/>
  <c r="AH31" i="45"/>
  <c r="Q31" i="45"/>
  <c r="P31" i="45"/>
  <c r="O31" i="45"/>
  <c r="N31" i="45"/>
  <c r="M31" i="45"/>
  <c r="L31" i="45"/>
  <c r="K31" i="45"/>
  <c r="J31" i="45"/>
  <c r="I31" i="45"/>
  <c r="AN30" i="45"/>
  <c r="AM30" i="45"/>
  <c r="AL30" i="45"/>
  <c r="AK30" i="45"/>
  <c r="AJ30" i="45"/>
  <c r="AI30" i="45"/>
  <c r="AH30" i="45"/>
  <c r="Q30" i="45"/>
  <c r="P30" i="45"/>
  <c r="O30" i="45"/>
  <c r="N30" i="45"/>
  <c r="M30" i="45"/>
  <c r="L30" i="45"/>
  <c r="K30" i="45"/>
  <c r="J30" i="45"/>
  <c r="I30" i="45"/>
  <c r="AN29" i="45"/>
  <c r="AM29" i="45"/>
  <c r="AL29" i="45"/>
  <c r="AK29" i="45"/>
  <c r="AJ29" i="45"/>
  <c r="AI29" i="45"/>
  <c r="AH29" i="45"/>
  <c r="Q29" i="45"/>
  <c r="P29" i="45"/>
  <c r="O29" i="45"/>
  <c r="N29" i="45"/>
  <c r="M29" i="45"/>
  <c r="L29" i="45"/>
  <c r="K29" i="45"/>
  <c r="J29" i="45"/>
  <c r="I29" i="45"/>
  <c r="AN28" i="45"/>
  <c r="AM28" i="45"/>
  <c r="AL28" i="45"/>
  <c r="AK28" i="45"/>
  <c r="AJ28" i="45"/>
  <c r="AI28" i="45"/>
  <c r="AH28" i="45"/>
  <c r="Q28" i="45"/>
  <c r="P28" i="45"/>
  <c r="O28" i="45"/>
  <c r="N28" i="45"/>
  <c r="M28" i="45"/>
  <c r="L28" i="45"/>
  <c r="K28" i="45"/>
  <c r="J28" i="45"/>
  <c r="I28" i="45"/>
  <c r="AN27" i="45"/>
  <c r="AM27" i="45"/>
  <c r="AL27" i="45"/>
  <c r="AK27" i="45"/>
  <c r="AJ27" i="45"/>
  <c r="AI27" i="45"/>
  <c r="AH27" i="45"/>
  <c r="Q27" i="45"/>
  <c r="P27" i="45"/>
  <c r="O27" i="45"/>
  <c r="N27" i="45"/>
  <c r="M27" i="45"/>
  <c r="L27" i="45"/>
  <c r="K27" i="45"/>
  <c r="J27" i="45"/>
  <c r="I27" i="45"/>
  <c r="AN26" i="45"/>
  <c r="AM26" i="45"/>
  <c r="AL26" i="45"/>
  <c r="AK26" i="45"/>
  <c r="AJ26" i="45"/>
  <c r="AI26" i="45"/>
  <c r="AH26" i="45"/>
  <c r="Q26" i="45"/>
  <c r="P26" i="45"/>
  <c r="O26" i="45"/>
  <c r="N26" i="45"/>
  <c r="M26" i="45"/>
  <c r="L26" i="45"/>
  <c r="K26" i="45"/>
  <c r="J26" i="45"/>
  <c r="I26" i="45"/>
  <c r="AN25" i="45"/>
  <c r="AM25" i="45"/>
  <c r="AL25" i="45"/>
  <c r="AK25" i="45"/>
  <c r="AJ25" i="45"/>
  <c r="AI25" i="45"/>
  <c r="AH25" i="45"/>
  <c r="Q25" i="45"/>
  <c r="P25" i="45"/>
  <c r="O25" i="45"/>
  <c r="N25" i="45"/>
  <c r="M25" i="45"/>
  <c r="L25" i="45"/>
  <c r="K25" i="45"/>
  <c r="J25" i="45"/>
  <c r="I25" i="45"/>
  <c r="AN24" i="45"/>
  <c r="AM24" i="45"/>
  <c r="AL24" i="45"/>
  <c r="AK24" i="45"/>
  <c r="AJ24" i="45"/>
  <c r="AI24" i="45"/>
  <c r="AH24" i="45"/>
  <c r="Q24" i="45"/>
  <c r="P24" i="45"/>
  <c r="O24" i="45"/>
  <c r="N24" i="45"/>
  <c r="M24" i="45"/>
  <c r="L24" i="45"/>
  <c r="K24" i="45"/>
  <c r="J24" i="45"/>
  <c r="I24" i="45"/>
  <c r="AN23" i="45"/>
  <c r="AM23" i="45"/>
  <c r="AL23" i="45"/>
  <c r="AK23" i="45"/>
  <c r="AJ23" i="45"/>
  <c r="AI23" i="45"/>
  <c r="AH23" i="45"/>
  <c r="Q23" i="45"/>
  <c r="P23" i="45"/>
  <c r="O23" i="45"/>
  <c r="N23" i="45"/>
  <c r="M23" i="45"/>
  <c r="L23" i="45"/>
  <c r="K23" i="45"/>
  <c r="J23" i="45"/>
  <c r="I23" i="45"/>
  <c r="AN22" i="45"/>
  <c r="AM22" i="45"/>
  <c r="AL22" i="45"/>
  <c r="AK22" i="45"/>
  <c r="AJ22" i="45"/>
  <c r="AI22" i="45"/>
  <c r="AH22" i="45"/>
  <c r="Q22" i="45"/>
  <c r="P22" i="45"/>
  <c r="O22" i="45"/>
  <c r="N22" i="45"/>
  <c r="M22" i="45"/>
  <c r="L22" i="45"/>
  <c r="K22" i="45"/>
  <c r="J22" i="45"/>
  <c r="I22" i="45"/>
  <c r="AN21" i="45"/>
  <c r="AM21" i="45"/>
  <c r="AL21" i="45"/>
  <c r="AK21" i="45"/>
  <c r="AJ21" i="45"/>
  <c r="AI21" i="45"/>
  <c r="AH21" i="45"/>
  <c r="Q21" i="45"/>
  <c r="P21" i="45"/>
  <c r="O21" i="45"/>
  <c r="N21" i="45"/>
  <c r="M21" i="45"/>
  <c r="L21" i="45"/>
  <c r="K21" i="45"/>
  <c r="J21" i="45"/>
  <c r="I21" i="45"/>
  <c r="AN20" i="45"/>
  <c r="AM20" i="45"/>
  <c r="AL20" i="45"/>
  <c r="AK20" i="45"/>
  <c r="AJ20" i="45"/>
  <c r="AI20" i="45"/>
  <c r="AH20" i="45"/>
  <c r="Q20" i="45"/>
  <c r="P20" i="45"/>
  <c r="O20" i="45"/>
  <c r="N20" i="45"/>
  <c r="M20" i="45"/>
  <c r="L20" i="45"/>
  <c r="K20" i="45"/>
  <c r="J20" i="45"/>
  <c r="I20" i="45"/>
  <c r="AN19" i="45"/>
  <c r="AM19" i="45"/>
  <c r="AL19" i="45"/>
  <c r="AK19" i="45"/>
  <c r="AJ19" i="45"/>
  <c r="AI19" i="45"/>
  <c r="AH19" i="45"/>
  <c r="Q19" i="45"/>
  <c r="P19" i="45"/>
  <c r="O19" i="45"/>
  <c r="N19" i="45"/>
  <c r="M19" i="45"/>
  <c r="L19" i="45"/>
  <c r="K19" i="45"/>
  <c r="J19" i="45"/>
  <c r="I19" i="45"/>
  <c r="AN18" i="45"/>
  <c r="AM18" i="45"/>
  <c r="AL18" i="45"/>
  <c r="AK18" i="45"/>
  <c r="AJ18" i="45"/>
  <c r="AI18" i="45"/>
  <c r="AH18" i="45"/>
  <c r="Q18" i="45"/>
  <c r="P18" i="45"/>
  <c r="O18" i="45"/>
  <c r="N18" i="45"/>
  <c r="M18" i="45"/>
  <c r="L18" i="45"/>
  <c r="K18" i="45"/>
  <c r="J18" i="45"/>
  <c r="I18" i="45"/>
  <c r="AN17" i="45"/>
  <c r="AM17" i="45"/>
  <c r="AL17" i="45"/>
  <c r="AK17" i="45"/>
  <c r="AJ17" i="45"/>
  <c r="AI17" i="45"/>
  <c r="AH17" i="45"/>
  <c r="Q17" i="45"/>
  <c r="P17" i="45"/>
  <c r="O17" i="45"/>
  <c r="N17" i="45"/>
  <c r="M17" i="45"/>
  <c r="L17" i="45"/>
  <c r="K17" i="45"/>
  <c r="J17" i="45"/>
  <c r="I17" i="45"/>
  <c r="AN16" i="45"/>
  <c r="AM16" i="45"/>
  <c r="AL16" i="45"/>
  <c r="AK16" i="45"/>
  <c r="AJ16" i="45"/>
  <c r="AI16" i="45"/>
  <c r="AH16" i="45"/>
  <c r="Q16" i="45"/>
  <c r="P16" i="45"/>
  <c r="O16" i="45"/>
  <c r="N16" i="45"/>
  <c r="M16" i="45"/>
  <c r="L16" i="45"/>
  <c r="K16" i="45"/>
  <c r="J16" i="45"/>
  <c r="I16" i="45"/>
  <c r="AN15" i="45"/>
  <c r="AM15" i="45"/>
  <c r="AL15" i="45"/>
  <c r="AK15" i="45"/>
  <c r="AJ15" i="45"/>
  <c r="AI15" i="45"/>
  <c r="AH15" i="45"/>
  <c r="Q15" i="45"/>
  <c r="P15" i="45"/>
  <c r="O15" i="45"/>
  <c r="N15" i="45"/>
  <c r="M15" i="45"/>
  <c r="L15" i="45"/>
  <c r="K15" i="45"/>
  <c r="J15" i="45"/>
  <c r="I15" i="45"/>
  <c r="AN14" i="45"/>
  <c r="AM14" i="45"/>
  <c r="AL14" i="45"/>
  <c r="AK14" i="45"/>
  <c r="AJ14" i="45"/>
  <c r="AI14" i="45"/>
  <c r="AH14" i="45"/>
  <c r="Q14" i="45"/>
  <c r="P14" i="45"/>
  <c r="O14" i="45"/>
  <c r="N14" i="45"/>
  <c r="M14" i="45"/>
  <c r="L14" i="45"/>
  <c r="K14" i="45"/>
  <c r="J14" i="45"/>
  <c r="I14" i="45"/>
  <c r="C14" i="45"/>
  <c r="C15" i="45" s="1"/>
  <c r="AN13" i="45"/>
  <c r="AM13" i="45"/>
  <c r="AL13" i="45"/>
  <c r="I13" i="45"/>
  <c r="C13" i="45"/>
  <c r="AN12" i="45"/>
  <c r="AL12" i="45" s="1"/>
  <c r="AM12" i="45"/>
  <c r="I12" i="45"/>
  <c r="C12" i="45"/>
  <c r="AN11" i="45"/>
  <c r="AL11" i="45" s="1"/>
  <c r="AM11" i="45"/>
  <c r="I11" i="45"/>
  <c r="AN10" i="45"/>
  <c r="AL10" i="45" s="1"/>
  <c r="AM10" i="45"/>
  <c r="I10" i="45"/>
  <c r="AN9" i="45"/>
  <c r="AL9" i="45" s="1"/>
  <c r="AM9" i="45"/>
  <c r="I9" i="45"/>
  <c r="C9" i="45"/>
  <c r="E11" i="45" s="1"/>
  <c r="AN8" i="45"/>
  <c r="AM8" i="45"/>
  <c r="AL8" i="45"/>
  <c r="I8" i="45"/>
  <c r="H4" i="45" s="1"/>
  <c r="AN7" i="45"/>
  <c r="AM7" i="45"/>
  <c r="AL7" i="45"/>
  <c r="AF7" i="45"/>
  <c r="AD7" i="45"/>
  <c r="AC7" i="45"/>
  <c r="AA7" i="45"/>
  <c r="X7" i="45"/>
  <c r="I7" i="45"/>
  <c r="D6" i="45"/>
  <c r="V7" i="45" s="1"/>
  <c r="AF5" i="45"/>
  <c r="AC5" i="45"/>
  <c r="H5" i="45"/>
  <c r="G6" i="45" s="1"/>
  <c r="AH3" i="45" s="1"/>
  <c r="E5" i="45"/>
  <c r="D5" i="45"/>
  <c r="J7" i="45" s="1"/>
  <c r="G1" i="45"/>
  <c r="AN220" i="42"/>
  <c r="AM220" i="42"/>
  <c r="AL220" i="42"/>
  <c r="AK220" i="42"/>
  <c r="AJ220" i="42"/>
  <c r="AI220" i="42"/>
  <c r="AH220" i="42"/>
  <c r="Q220" i="42"/>
  <c r="P220" i="42"/>
  <c r="O220" i="42"/>
  <c r="N220" i="42"/>
  <c r="M220" i="42"/>
  <c r="L220" i="42"/>
  <c r="K220" i="42"/>
  <c r="J220" i="42"/>
  <c r="I220" i="42"/>
  <c r="AN219" i="42"/>
  <c r="AM219" i="42"/>
  <c r="AL219" i="42"/>
  <c r="AK219" i="42"/>
  <c r="AJ219" i="42"/>
  <c r="AI219" i="42"/>
  <c r="AH219" i="42"/>
  <c r="Q219" i="42"/>
  <c r="P219" i="42"/>
  <c r="O219" i="42"/>
  <c r="N219" i="42"/>
  <c r="M219" i="42"/>
  <c r="L219" i="42"/>
  <c r="K219" i="42"/>
  <c r="J219" i="42"/>
  <c r="I219" i="42"/>
  <c r="AN218" i="42"/>
  <c r="AM218" i="42"/>
  <c r="AL218" i="42"/>
  <c r="AK218" i="42"/>
  <c r="AJ218" i="42"/>
  <c r="AI218" i="42"/>
  <c r="AH218" i="42"/>
  <c r="Q218" i="42"/>
  <c r="P218" i="42"/>
  <c r="O218" i="42"/>
  <c r="N218" i="42"/>
  <c r="M218" i="42"/>
  <c r="L218" i="42"/>
  <c r="K218" i="42"/>
  <c r="J218" i="42"/>
  <c r="I218" i="42"/>
  <c r="AN217" i="42"/>
  <c r="AM217" i="42"/>
  <c r="AL217" i="42"/>
  <c r="AK217" i="42"/>
  <c r="AJ217" i="42"/>
  <c r="AI217" i="42"/>
  <c r="AH217" i="42"/>
  <c r="Q217" i="42"/>
  <c r="P217" i="42"/>
  <c r="O217" i="42"/>
  <c r="N217" i="42"/>
  <c r="M217" i="42"/>
  <c r="L217" i="42"/>
  <c r="K217" i="42"/>
  <c r="J217" i="42"/>
  <c r="I217" i="42"/>
  <c r="AN216" i="42"/>
  <c r="AM216" i="42"/>
  <c r="AL216" i="42"/>
  <c r="AK216" i="42"/>
  <c r="AJ216" i="42"/>
  <c r="AI216" i="42"/>
  <c r="AH216" i="42"/>
  <c r="Q216" i="42"/>
  <c r="P216" i="42"/>
  <c r="O216" i="42"/>
  <c r="N216" i="42"/>
  <c r="M216" i="42"/>
  <c r="L216" i="42"/>
  <c r="K216" i="42"/>
  <c r="J216" i="42"/>
  <c r="I216" i="42"/>
  <c r="AN215" i="42"/>
  <c r="AM215" i="42"/>
  <c r="AL215" i="42"/>
  <c r="AK215" i="42"/>
  <c r="AJ215" i="42"/>
  <c r="AI215" i="42"/>
  <c r="AH215" i="42"/>
  <c r="Q215" i="42"/>
  <c r="P215" i="42"/>
  <c r="O215" i="42"/>
  <c r="N215" i="42"/>
  <c r="M215" i="42"/>
  <c r="L215" i="42"/>
  <c r="K215" i="42"/>
  <c r="J215" i="42"/>
  <c r="I215" i="42"/>
  <c r="E215" i="42"/>
  <c r="AN214" i="42"/>
  <c r="AM214" i="42"/>
  <c r="AL214" i="42"/>
  <c r="AK214" i="42"/>
  <c r="AJ214" i="42"/>
  <c r="AI214" i="42"/>
  <c r="AH214" i="42"/>
  <c r="Q214" i="42"/>
  <c r="P214" i="42"/>
  <c r="O214" i="42"/>
  <c r="N214" i="42"/>
  <c r="M214" i="42"/>
  <c r="L214" i="42"/>
  <c r="K214" i="42"/>
  <c r="J214" i="42"/>
  <c r="I214" i="42"/>
  <c r="E214" i="42"/>
  <c r="AN213" i="42"/>
  <c r="AM213" i="42"/>
  <c r="AL213" i="42"/>
  <c r="AK213" i="42"/>
  <c r="AJ213" i="42"/>
  <c r="AI213" i="42"/>
  <c r="AH213" i="42"/>
  <c r="Q213" i="42"/>
  <c r="P213" i="42"/>
  <c r="O213" i="42"/>
  <c r="N213" i="42"/>
  <c r="M213" i="42"/>
  <c r="L213" i="42"/>
  <c r="K213" i="42"/>
  <c r="J213" i="42"/>
  <c r="I213" i="42"/>
  <c r="E213" i="42"/>
  <c r="AN212" i="42"/>
  <c r="AM212" i="42"/>
  <c r="AL212" i="42"/>
  <c r="AK212" i="42"/>
  <c r="AJ212" i="42"/>
  <c r="AI212" i="42"/>
  <c r="AH212" i="42"/>
  <c r="Q212" i="42"/>
  <c r="P212" i="42"/>
  <c r="O212" i="42"/>
  <c r="N212" i="42"/>
  <c r="M212" i="42"/>
  <c r="L212" i="42"/>
  <c r="K212" i="42"/>
  <c r="J212" i="42"/>
  <c r="I212" i="42"/>
  <c r="E212" i="42"/>
  <c r="AN211" i="42"/>
  <c r="AM211" i="42"/>
  <c r="AL211" i="42"/>
  <c r="AK211" i="42"/>
  <c r="AJ211" i="42"/>
  <c r="AI211" i="42"/>
  <c r="AH211" i="42"/>
  <c r="Q211" i="42"/>
  <c r="P211" i="42"/>
  <c r="O211" i="42"/>
  <c r="N211" i="42"/>
  <c r="M211" i="42"/>
  <c r="L211" i="42"/>
  <c r="K211" i="42"/>
  <c r="J211" i="42"/>
  <c r="I211" i="42"/>
  <c r="E211" i="42"/>
  <c r="AN210" i="42"/>
  <c r="AM210" i="42"/>
  <c r="AL210" i="42"/>
  <c r="AK210" i="42"/>
  <c r="AJ210" i="42"/>
  <c r="AI210" i="42"/>
  <c r="AH210" i="42"/>
  <c r="Q210" i="42"/>
  <c r="P210" i="42"/>
  <c r="O210" i="42"/>
  <c r="N210" i="42"/>
  <c r="M210" i="42"/>
  <c r="L210" i="42"/>
  <c r="K210" i="42"/>
  <c r="J210" i="42"/>
  <c r="I210" i="42"/>
  <c r="E210" i="42"/>
  <c r="AN209" i="42"/>
  <c r="AM209" i="42"/>
  <c r="AL209" i="42"/>
  <c r="AK209" i="42"/>
  <c r="AJ209" i="42"/>
  <c r="AI209" i="42"/>
  <c r="AH209" i="42"/>
  <c r="Q209" i="42"/>
  <c r="P209" i="42"/>
  <c r="O209" i="42"/>
  <c r="N209" i="42"/>
  <c r="M209" i="42"/>
  <c r="L209" i="42"/>
  <c r="K209" i="42"/>
  <c r="J209" i="42"/>
  <c r="I209" i="42"/>
  <c r="E209" i="42"/>
  <c r="AN208" i="42"/>
  <c r="AM208" i="42"/>
  <c r="AL208" i="42"/>
  <c r="AK208" i="42"/>
  <c r="AJ208" i="42"/>
  <c r="AI208" i="42"/>
  <c r="AH208" i="42"/>
  <c r="Q208" i="42"/>
  <c r="P208" i="42"/>
  <c r="O208" i="42"/>
  <c r="N208" i="42"/>
  <c r="M208" i="42"/>
  <c r="L208" i="42"/>
  <c r="K208" i="42"/>
  <c r="J208" i="42"/>
  <c r="I208" i="42"/>
  <c r="E208" i="42"/>
  <c r="AN207" i="42"/>
  <c r="AM207" i="42"/>
  <c r="AL207" i="42"/>
  <c r="AK207" i="42"/>
  <c r="AJ207" i="42"/>
  <c r="AI207" i="42"/>
  <c r="AH207" i="42"/>
  <c r="Q207" i="42"/>
  <c r="P207" i="42"/>
  <c r="O207" i="42"/>
  <c r="N207" i="42"/>
  <c r="M207" i="42"/>
  <c r="L207" i="42"/>
  <c r="K207" i="42"/>
  <c r="J207" i="42"/>
  <c r="I207" i="42"/>
  <c r="E207" i="42"/>
  <c r="AN206" i="42"/>
  <c r="AM206" i="42"/>
  <c r="AL206" i="42"/>
  <c r="AK206" i="42"/>
  <c r="AJ206" i="42"/>
  <c r="AI206" i="42"/>
  <c r="AH206" i="42"/>
  <c r="Q206" i="42"/>
  <c r="P206" i="42"/>
  <c r="O206" i="42"/>
  <c r="N206" i="42"/>
  <c r="M206" i="42"/>
  <c r="L206" i="42"/>
  <c r="K206" i="42"/>
  <c r="J206" i="42"/>
  <c r="I206" i="42"/>
  <c r="E206" i="42"/>
  <c r="AN205" i="42"/>
  <c r="AM205" i="42"/>
  <c r="AL205" i="42"/>
  <c r="AK205" i="42"/>
  <c r="AJ205" i="42"/>
  <c r="AI205" i="42"/>
  <c r="AH205" i="42"/>
  <c r="Q205" i="42"/>
  <c r="P205" i="42"/>
  <c r="O205" i="42"/>
  <c r="N205" i="42"/>
  <c r="M205" i="42"/>
  <c r="L205" i="42"/>
  <c r="K205" i="42"/>
  <c r="J205" i="42"/>
  <c r="I205" i="42"/>
  <c r="E205" i="42"/>
  <c r="AN204" i="42"/>
  <c r="AM204" i="42"/>
  <c r="AL204" i="42"/>
  <c r="AK204" i="42"/>
  <c r="AJ204" i="42"/>
  <c r="AI204" i="42"/>
  <c r="AH204" i="42"/>
  <c r="Q204" i="42"/>
  <c r="P204" i="42"/>
  <c r="O204" i="42"/>
  <c r="N204" i="42"/>
  <c r="M204" i="42"/>
  <c r="L204" i="42"/>
  <c r="K204" i="42"/>
  <c r="J204" i="42"/>
  <c r="I204" i="42"/>
  <c r="E204" i="42"/>
  <c r="AN203" i="42"/>
  <c r="AM203" i="42"/>
  <c r="AL203" i="42"/>
  <c r="AK203" i="42"/>
  <c r="AJ203" i="42"/>
  <c r="AI203" i="42"/>
  <c r="AH203" i="42"/>
  <c r="Q203" i="42"/>
  <c r="P203" i="42"/>
  <c r="O203" i="42"/>
  <c r="N203" i="42"/>
  <c r="M203" i="42"/>
  <c r="L203" i="42"/>
  <c r="K203" i="42"/>
  <c r="J203" i="42"/>
  <c r="I203" i="42"/>
  <c r="E203" i="42"/>
  <c r="AN202" i="42"/>
  <c r="AM202" i="42"/>
  <c r="AL202" i="42"/>
  <c r="AK202" i="42"/>
  <c r="AJ202" i="42"/>
  <c r="AI202" i="42"/>
  <c r="AH202" i="42"/>
  <c r="Q202" i="42"/>
  <c r="P202" i="42"/>
  <c r="O202" i="42"/>
  <c r="N202" i="42"/>
  <c r="M202" i="42"/>
  <c r="L202" i="42"/>
  <c r="K202" i="42"/>
  <c r="J202" i="42"/>
  <c r="I202" i="42"/>
  <c r="E202" i="42"/>
  <c r="AN201" i="42"/>
  <c r="AM201" i="42"/>
  <c r="AL201" i="42"/>
  <c r="AK201" i="42"/>
  <c r="AJ201" i="42"/>
  <c r="AI201" i="42"/>
  <c r="AH201" i="42"/>
  <c r="Q201" i="42"/>
  <c r="P201" i="42"/>
  <c r="O201" i="42"/>
  <c r="N201" i="42"/>
  <c r="M201" i="42"/>
  <c r="L201" i="42"/>
  <c r="K201" i="42"/>
  <c r="J201" i="42"/>
  <c r="I201" i="42"/>
  <c r="E201" i="42"/>
  <c r="AN200" i="42"/>
  <c r="AM200" i="42"/>
  <c r="AL200" i="42"/>
  <c r="AK200" i="42"/>
  <c r="AJ200" i="42"/>
  <c r="AI200" i="42"/>
  <c r="AH200" i="42"/>
  <c r="Q200" i="42"/>
  <c r="P200" i="42"/>
  <c r="O200" i="42"/>
  <c r="N200" i="42"/>
  <c r="M200" i="42"/>
  <c r="L200" i="42"/>
  <c r="K200" i="42"/>
  <c r="J200" i="42"/>
  <c r="I200" i="42"/>
  <c r="E200" i="42"/>
  <c r="AN199" i="42"/>
  <c r="AM199" i="42"/>
  <c r="AL199" i="42"/>
  <c r="AK199" i="42"/>
  <c r="AJ199" i="42"/>
  <c r="AI199" i="42"/>
  <c r="AH199" i="42"/>
  <c r="Q199" i="42"/>
  <c r="P199" i="42"/>
  <c r="O199" i="42"/>
  <c r="N199" i="42"/>
  <c r="M199" i="42"/>
  <c r="L199" i="42"/>
  <c r="K199" i="42"/>
  <c r="J199" i="42"/>
  <c r="I199" i="42"/>
  <c r="E199" i="42"/>
  <c r="AN198" i="42"/>
  <c r="AM198" i="42"/>
  <c r="AL198" i="42"/>
  <c r="AK198" i="42"/>
  <c r="AJ198" i="42"/>
  <c r="AI198" i="42"/>
  <c r="AH198" i="42"/>
  <c r="Q198" i="42"/>
  <c r="P198" i="42"/>
  <c r="O198" i="42"/>
  <c r="N198" i="42"/>
  <c r="M198" i="42"/>
  <c r="L198" i="42"/>
  <c r="K198" i="42"/>
  <c r="J198" i="42"/>
  <c r="I198" i="42"/>
  <c r="E198" i="42"/>
  <c r="AN197" i="42"/>
  <c r="AM197" i="42"/>
  <c r="AL197" i="42"/>
  <c r="AK197" i="42"/>
  <c r="AJ197" i="42"/>
  <c r="AI197" i="42"/>
  <c r="AH197" i="42"/>
  <c r="Q197" i="42"/>
  <c r="P197" i="42"/>
  <c r="O197" i="42"/>
  <c r="N197" i="42"/>
  <c r="M197" i="42"/>
  <c r="L197" i="42"/>
  <c r="K197" i="42"/>
  <c r="J197" i="42"/>
  <c r="I197" i="42"/>
  <c r="E197" i="42"/>
  <c r="AN196" i="42"/>
  <c r="AM196" i="42"/>
  <c r="AL196" i="42"/>
  <c r="AK196" i="42"/>
  <c r="AJ196" i="42"/>
  <c r="AI196" i="42"/>
  <c r="AH196" i="42"/>
  <c r="Q196" i="42"/>
  <c r="P196" i="42"/>
  <c r="O196" i="42"/>
  <c r="N196" i="42"/>
  <c r="M196" i="42"/>
  <c r="L196" i="42"/>
  <c r="K196" i="42"/>
  <c r="J196" i="42"/>
  <c r="I196" i="42"/>
  <c r="E196" i="42"/>
  <c r="AN195" i="42"/>
  <c r="AM195" i="42"/>
  <c r="AL195" i="42"/>
  <c r="AK195" i="42"/>
  <c r="AJ195" i="42"/>
  <c r="AI195" i="42"/>
  <c r="AH195" i="42"/>
  <c r="Q195" i="42"/>
  <c r="P195" i="42"/>
  <c r="O195" i="42"/>
  <c r="N195" i="42"/>
  <c r="M195" i="42"/>
  <c r="L195" i="42"/>
  <c r="K195" i="42"/>
  <c r="J195" i="42"/>
  <c r="I195" i="42"/>
  <c r="E195" i="42"/>
  <c r="AN194" i="42"/>
  <c r="AM194" i="42"/>
  <c r="AL194" i="42"/>
  <c r="AK194" i="42"/>
  <c r="AJ194" i="42"/>
  <c r="AI194" i="42"/>
  <c r="AH194" i="42"/>
  <c r="Q194" i="42"/>
  <c r="P194" i="42"/>
  <c r="O194" i="42"/>
  <c r="N194" i="42"/>
  <c r="M194" i="42"/>
  <c r="L194" i="42"/>
  <c r="K194" i="42"/>
  <c r="J194" i="42"/>
  <c r="I194" i="42"/>
  <c r="E194" i="42"/>
  <c r="AN193" i="42"/>
  <c r="AM193" i="42"/>
  <c r="AL193" i="42"/>
  <c r="AK193" i="42"/>
  <c r="AJ193" i="42"/>
  <c r="AI193" i="42"/>
  <c r="AH193" i="42"/>
  <c r="Q193" i="42"/>
  <c r="P193" i="42"/>
  <c r="O193" i="42"/>
  <c r="N193" i="42"/>
  <c r="M193" i="42"/>
  <c r="L193" i="42"/>
  <c r="K193" i="42"/>
  <c r="J193" i="42"/>
  <c r="I193" i="42"/>
  <c r="E193" i="42"/>
  <c r="AN192" i="42"/>
  <c r="AM192" i="42"/>
  <c r="AL192" i="42"/>
  <c r="AK192" i="42"/>
  <c r="AJ192" i="42"/>
  <c r="AI192" i="42"/>
  <c r="AH192" i="42"/>
  <c r="Q192" i="42"/>
  <c r="P192" i="42"/>
  <c r="O192" i="42"/>
  <c r="N192" i="42"/>
  <c r="M192" i="42"/>
  <c r="L192" i="42"/>
  <c r="K192" i="42"/>
  <c r="J192" i="42"/>
  <c r="I192" i="42"/>
  <c r="E192" i="42"/>
  <c r="AN191" i="42"/>
  <c r="AM191" i="42"/>
  <c r="AL191" i="42"/>
  <c r="AK191" i="42"/>
  <c r="AJ191" i="42"/>
  <c r="AI191" i="42"/>
  <c r="AH191" i="42"/>
  <c r="Q191" i="42"/>
  <c r="P191" i="42"/>
  <c r="O191" i="42"/>
  <c r="N191" i="42"/>
  <c r="M191" i="42"/>
  <c r="L191" i="42"/>
  <c r="K191" i="42"/>
  <c r="J191" i="42"/>
  <c r="I191" i="42"/>
  <c r="E191" i="42"/>
  <c r="AN190" i="42"/>
  <c r="AM190" i="42"/>
  <c r="AL190" i="42"/>
  <c r="AK190" i="42"/>
  <c r="AJ190" i="42"/>
  <c r="AI190" i="42"/>
  <c r="AH190" i="42"/>
  <c r="Q190" i="42"/>
  <c r="P190" i="42"/>
  <c r="O190" i="42"/>
  <c r="N190" i="42"/>
  <c r="M190" i="42"/>
  <c r="L190" i="42"/>
  <c r="K190" i="42"/>
  <c r="J190" i="42"/>
  <c r="I190" i="42"/>
  <c r="E190" i="42"/>
  <c r="AN189" i="42"/>
  <c r="AM189" i="42"/>
  <c r="AL189" i="42"/>
  <c r="AK189" i="42"/>
  <c r="AJ189" i="42"/>
  <c r="AI189" i="42"/>
  <c r="AH189" i="42"/>
  <c r="Q189" i="42"/>
  <c r="P189" i="42"/>
  <c r="O189" i="42"/>
  <c r="N189" i="42"/>
  <c r="M189" i="42"/>
  <c r="L189" i="42"/>
  <c r="K189" i="42"/>
  <c r="J189" i="42"/>
  <c r="I189" i="42"/>
  <c r="E189" i="42"/>
  <c r="AN188" i="42"/>
  <c r="AM188" i="42"/>
  <c r="AL188" i="42"/>
  <c r="AK188" i="42"/>
  <c r="AJ188" i="42"/>
  <c r="AI188" i="42"/>
  <c r="AH188" i="42"/>
  <c r="Q188" i="42"/>
  <c r="P188" i="42"/>
  <c r="O188" i="42"/>
  <c r="N188" i="42"/>
  <c r="M188" i="42"/>
  <c r="L188" i="42"/>
  <c r="K188" i="42"/>
  <c r="J188" i="42"/>
  <c r="I188" i="42"/>
  <c r="E188" i="42"/>
  <c r="AN187" i="42"/>
  <c r="AM187" i="42"/>
  <c r="AL187" i="42"/>
  <c r="AK187" i="42"/>
  <c r="AJ187" i="42"/>
  <c r="AI187" i="42"/>
  <c r="AH187" i="42"/>
  <c r="Q187" i="42"/>
  <c r="P187" i="42"/>
  <c r="O187" i="42"/>
  <c r="N187" i="42"/>
  <c r="M187" i="42"/>
  <c r="L187" i="42"/>
  <c r="K187" i="42"/>
  <c r="J187" i="42"/>
  <c r="I187" i="42"/>
  <c r="E187" i="42"/>
  <c r="AN186" i="42"/>
  <c r="AM186" i="42"/>
  <c r="AL186" i="42"/>
  <c r="AK186" i="42"/>
  <c r="AJ186" i="42"/>
  <c r="AI186" i="42"/>
  <c r="AH186" i="42"/>
  <c r="Q186" i="42"/>
  <c r="P186" i="42"/>
  <c r="O186" i="42"/>
  <c r="N186" i="42"/>
  <c r="M186" i="42"/>
  <c r="L186" i="42"/>
  <c r="K186" i="42"/>
  <c r="J186" i="42"/>
  <c r="I186" i="42"/>
  <c r="E186" i="42"/>
  <c r="AN185" i="42"/>
  <c r="AM185" i="42"/>
  <c r="AL185" i="42"/>
  <c r="AK185" i="42"/>
  <c r="AJ185" i="42"/>
  <c r="AI185" i="42"/>
  <c r="AH185" i="42"/>
  <c r="Q185" i="42"/>
  <c r="P185" i="42"/>
  <c r="O185" i="42"/>
  <c r="N185" i="42"/>
  <c r="M185" i="42"/>
  <c r="L185" i="42"/>
  <c r="K185" i="42"/>
  <c r="J185" i="42"/>
  <c r="I185" i="42"/>
  <c r="E185" i="42"/>
  <c r="AN184" i="42"/>
  <c r="AM184" i="42"/>
  <c r="AL184" i="42"/>
  <c r="AK184" i="42"/>
  <c r="AJ184" i="42"/>
  <c r="AI184" i="42"/>
  <c r="AH184" i="42"/>
  <c r="Q184" i="42"/>
  <c r="P184" i="42"/>
  <c r="O184" i="42"/>
  <c r="N184" i="42"/>
  <c r="M184" i="42"/>
  <c r="L184" i="42"/>
  <c r="K184" i="42"/>
  <c r="J184" i="42"/>
  <c r="I184" i="42"/>
  <c r="E184" i="42"/>
  <c r="AN183" i="42"/>
  <c r="AM183" i="42"/>
  <c r="AL183" i="42"/>
  <c r="AK183" i="42"/>
  <c r="AJ183" i="42"/>
  <c r="AI183" i="42"/>
  <c r="AH183" i="42"/>
  <c r="Q183" i="42"/>
  <c r="P183" i="42"/>
  <c r="O183" i="42"/>
  <c r="N183" i="42"/>
  <c r="M183" i="42"/>
  <c r="L183" i="42"/>
  <c r="K183" i="42"/>
  <c r="J183" i="42"/>
  <c r="I183" i="42"/>
  <c r="E183" i="42"/>
  <c r="AN182" i="42"/>
  <c r="AM182" i="42"/>
  <c r="AL182" i="42"/>
  <c r="AK182" i="42"/>
  <c r="AJ182" i="42"/>
  <c r="AI182" i="42"/>
  <c r="AH182" i="42"/>
  <c r="Q182" i="42"/>
  <c r="P182" i="42"/>
  <c r="O182" i="42"/>
  <c r="N182" i="42"/>
  <c r="M182" i="42"/>
  <c r="L182" i="42"/>
  <c r="K182" i="42"/>
  <c r="J182" i="42"/>
  <c r="I182" i="42"/>
  <c r="E182" i="42"/>
  <c r="AN181" i="42"/>
  <c r="AM181" i="42"/>
  <c r="AL181" i="42"/>
  <c r="AK181" i="42"/>
  <c r="AJ181" i="42"/>
  <c r="AI181" i="42"/>
  <c r="AH181" i="42"/>
  <c r="Q181" i="42"/>
  <c r="P181" i="42"/>
  <c r="O181" i="42"/>
  <c r="N181" i="42"/>
  <c r="M181" i="42"/>
  <c r="L181" i="42"/>
  <c r="K181" i="42"/>
  <c r="J181" i="42"/>
  <c r="I181" i="42"/>
  <c r="E181" i="42"/>
  <c r="AN180" i="42"/>
  <c r="AM180" i="42"/>
  <c r="AL180" i="42"/>
  <c r="AK180" i="42"/>
  <c r="AJ180" i="42"/>
  <c r="AI180" i="42"/>
  <c r="AH180" i="42"/>
  <c r="Q180" i="42"/>
  <c r="P180" i="42"/>
  <c r="O180" i="42"/>
  <c r="N180" i="42"/>
  <c r="M180" i="42"/>
  <c r="L180" i="42"/>
  <c r="K180" i="42"/>
  <c r="J180" i="42"/>
  <c r="I180" i="42"/>
  <c r="E180" i="42"/>
  <c r="AN179" i="42"/>
  <c r="AM179" i="42"/>
  <c r="AL179" i="42"/>
  <c r="AK179" i="42"/>
  <c r="AJ179" i="42"/>
  <c r="AI179" i="42"/>
  <c r="AH179" i="42"/>
  <c r="Q179" i="42"/>
  <c r="P179" i="42"/>
  <c r="O179" i="42"/>
  <c r="N179" i="42"/>
  <c r="M179" i="42"/>
  <c r="L179" i="42"/>
  <c r="K179" i="42"/>
  <c r="J179" i="42"/>
  <c r="I179" i="42"/>
  <c r="E179" i="42"/>
  <c r="AN178" i="42"/>
  <c r="AM178" i="42"/>
  <c r="AL178" i="42"/>
  <c r="AK178" i="42"/>
  <c r="AJ178" i="42"/>
  <c r="AI178" i="42"/>
  <c r="AH178" i="42"/>
  <c r="Q178" i="42"/>
  <c r="P178" i="42"/>
  <c r="O178" i="42"/>
  <c r="N178" i="42"/>
  <c r="M178" i="42"/>
  <c r="L178" i="42"/>
  <c r="K178" i="42"/>
  <c r="J178" i="42"/>
  <c r="I178" i="42"/>
  <c r="E178" i="42"/>
  <c r="AN177" i="42"/>
  <c r="AM177" i="42"/>
  <c r="AL177" i="42"/>
  <c r="AK177" i="42"/>
  <c r="AJ177" i="42"/>
  <c r="AI177" i="42"/>
  <c r="AH177" i="42"/>
  <c r="Q177" i="42"/>
  <c r="P177" i="42"/>
  <c r="O177" i="42"/>
  <c r="N177" i="42"/>
  <c r="M177" i="42"/>
  <c r="L177" i="42"/>
  <c r="K177" i="42"/>
  <c r="J177" i="42"/>
  <c r="I177" i="42"/>
  <c r="E177" i="42"/>
  <c r="AN176" i="42"/>
  <c r="AM176" i="42"/>
  <c r="AL176" i="42"/>
  <c r="AK176" i="42"/>
  <c r="AJ176" i="42"/>
  <c r="AI176" i="42"/>
  <c r="AH176" i="42"/>
  <c r="Q176" i="42"/>
  <c r="P176" i="42"/>
  <c r="O176" i="42"/>
  <c r="N176" i="42"/>
  <c r="M176" i="42"/>
  <c r="L176" i="42"/>
  <c r="K176" i="42"/>
  <c r="J176" i="42"/>
  <c r="I176" i="42"/>
  <c r="E176" i="42"/>
  <c r="AN175" i="42"/>
  <c r="AM175" i="42"/>
  <c r="AL175" i="42"/>
  <c r="AK175" i="42"/>
  <c r="AJ175" i="42"/>
  <c r="AI175" i="42"/>
  <c r="AH175" i="42"/>
  <c r="Q175" i="42"/>
  <c r="P175" i="42"/>
  <c r="O175" i="42"/>
  <c r="N175" i="42"/>
  <c r="M175" i="42"/>
  <c r="L175" i="42"/>
  <c r="K175" i="42"/>
  <c r="J175" i="42"/>
  <c r="I175" i="42"/>
  <c r="E175" i="42"/>
  <c r="AN174" i="42"/>
  <c r="AM174" i="42"/>
  <c r="AL174" i="42"/>
  <c r="AK174" i="42"/>
  <c r="AJ174" i="42"/>
  <c r="AI174" i="42"/>
  <c r="AH174" i="42"/>
  <c r="Q174" i="42"/>
  <c r="P174" i="42"/>
  <c r="O174" i="42"/>
  <c r="N174" i="42"/>
  <c r="M174" i="42"/>
  <c r="L174" i="42"/>
  <c r="K174" i="42"/>
  <c r="J174" i="42"/>
  <c r="I174" i="42"/>
  <c r="E174" i="42"/>
  <c r="AN173" i="42"/>
  <c r="AM173" i="42"/>
  <c r="AL173" i="42"/>
  <c r="AK173" i="42"/>
  <c r="AJ173" i="42"/>
  <c r="AI173" i="42"/>
  <c r="AH173" i="42"/>
  <c r="Q173" i="42"/>
  <c r="P173" i="42"/>
  <c r="O173" i="42"/>
  <c r="N173" i="42"/>
  <c r="M173" i="42"/>
  <c r="L173" i="42"/>
  <c r="K173" i="42"/>
  <c r="J173" i="42"/>
  <c r="I173" i="42"/>
  <c r="E173" i="42"/>
  <c r="AN172" i="42"/>
  <c r="AM172" i="42"/>
  <c r="AL172" i="42"/>
  <c r="AK172" i="42"/>
  <c r="AJ172" i="42"/>
  <c r="AI172" i="42"/>
  <c r="AH172" i="42"/>
  <c r="Q172" i="42"/>
  <c r="P172" i="42"/>
  <c r="O172" i="42"/>
  <c r="N172" i="42"/>
  <c r="M172" i="42"/>
  <c r="L172" i="42"/>
  <c r="K172" i="42"/>
  <c r="J172" i="42"/>
  <c r="I172" i="42"/>
  <c r="E172" i="42"/>
  <c r="AN171" i="42"/>
  <c r="AM171" i="42"/>
  <c r="AL171" i="42"/>
  <c r="AK171" i="42"/>
  <c r="AJ171" i="42"/>
  <c r="AI171" i="42"/>
  <c r="AH171" i="42"/>
  <c r="Q171" i="42"/>
  <c r="P171" i="42"/>
  <c r="O171" i="42"/>
  <c r="N171" i="42"/>
  <c r="M171" i="42"/>
  <c r="L171" i="42"/>
  <c r="K171" i="42"/>
  <c r="J171" i="42"/>
  <c r="I171" i="42"/>
  <c r="E171" i="42"/>
  <c r="AN170" i="42"/>
  <c r="AM170" i="42"/>
  <c r="AL170" i="42"/>
  <c r="AK170" i="42"/>
  <c r="AJ170" i="42"/>
  <c r="AI170" i="42"/>
  <c r="AH170" i="42"/>
  <c r="Q170" i="42"/>
  <c r="P170" i="42"/>
  <c r="O170" i="42"/>
  <c r="N170" i="42"/>
  <c r="M170" i="42"/>
  <c r="L170" i="42"/>
  <c r="K170" i="42"/>
  <c r="J170" i="42"/>
  <c r="I170" i="42"/>
  <c r="E170" i="42"/>
  <c r="AN169" i="42"/>
  <c r="AM169" i="42"/>
  <c r="AL169" i="42"/>
  <c r="AK169" i="42"/>
  <c r="AJ169" i="42"/>
  <c r="AI169" i="42"/>
  <c r="AH169" i="42"/>
  <c r="Q169" i="42"/>
  <c r="P169" i="42"/>
  <c r="O169" i="42"/>
  <c r="N169" i="42"/>
  <c r="M169" i="42"/>
  <c r="L169" i="42"/>
  <c r="K169" i="42"/>
  <c r="J169" i="42"/>
  <c r="I169" i="42"/>
  <c r="E169" i="42"/>
  <c r="AN168" i="42"/>
  <c r="AM168" i="42"/>
  <c r="AL168" i="42"/>
  <c r="AK168" i="42"/>
  <c r="AJ168" i="42"/>
  <c r="AI168" i="42"/>
  <c r="AH168" i="42"/>
  <c r="Q168" i="42"/>
  <c r="P168" i="42"/>
  <c r="O168" i="42"/>
  <c r="N168" i="42"/>
  <c r="M168" i="42"/>
  <c r="L168" i="42"/>
  <c r="K168" i="42"/>
  <c r="J168" i="42"/>
  <c r="I168" i="42"/>
  <c r="E168" i="42"/>
  <c r="AN167" i="42"/>
  <c r="AM167" i="42"/>
  <c r="AL167" i="42"/>
  <c r="AK167" i="42"/>
  <c r="AJ167" i="42"/>
  <c r="AI167" i="42"/>
  <c r="AH167" i="42"/>
  <c r="Q167" i="42"/>
  <c r="P167" i="42"/>
  <c r="O167" i="42"/>
  <c r="N167" i="42"/>
  <c r="M167" i="42"/>
  <c r="L167" i="42"/>
  <c r="K167" i="42"/>
  <c r="J167" i="42"/>
  <c r="I167" i="42"/>
  <c r="E167" i="42"/>
  <c r="AN166" i="42"/>
  <c r="AM166" i="42"/>
  <c r="AL166" i="42"/>
  <c r="AK166" i="42"/>
  <c r="AJ166" i="42"/>
  <c r="AI166" i="42"/>
  <c r="AH166" i="42"/>
  <c r="Q166" i="42"/>
  <c r="P166" i="42"/>
  <c r="O166" i="42"/>
  <c r="N166" i="42"/>
  <c r="M166" i="42"/>
  <c r="L166" i="42"/>
  <c r="K166" i="42"/>
  <c r="J166" i="42"/>
  <c r="I166" i="42"/>
  <c r="E166" i="42"/>
  <c r="AN165" i="42"/>
  <c r="AM165" i="42"/>
  <c r="AL165" i="42"/>
  <c r="AK165" i="42"/>
  <c r="AJ165" i="42"/>
  <c r="AI165" i="42"/>
  <c r="AH165" i="42"/>
  <c r="Q165" i="42"/>
  <c r="P165" i="42"/>
  <c r="O165" i="42"/>
  <c r="N165" i="42"/>
  <c r="M165" i="42"/>
  <c r="L165" i="42"/>
  <c r="K165" i="42"/>
  <c r="J165" i="42"/>
  <c r="I165" i="42"/>
  <c r="E165" i="42"/>
  <c r="AN164" i="42"/>
  <c r="AM164" i="42"/>
  <c r="AL164" i="42"/>
  <c r="AK164" i="42"/>
  <c r="AJ164" i="42"/>
  <c r="AI164" i="42"/>
  <c r="AH164" i="42"/>
  <c r="Q164" i="42"/>
  <c r="P164" i="42"/>
  <c r="O164" i="42"/>
  <c r="N164" i="42"/>
  <c r="M164" i="42"/>
  <c r="L164" i="42"/>
  <c r="K164" i="42"/>
  <c r="J164" i="42"/>
  <c r="I164" i="42"/>
  <c r="E164" i="42"/>
  <c r="AN163" i="42"/>
  <c r="AM163" i="42"/>
  <c r="AL163" i="42"/>
  <c r="AK163" i="42"/>
  <c r="AJ163" i="42"/>
  <c r="AI163" i="42"/>
  <c r="AH163" i="42"/>
  <c r="Q163" i="42"/>
  <c r="P163" i="42"/>
  <c r="O163" i="42"/>
  <c r="N163" i="42"/>
  <c r="M163" i="42"/>
  <c r="L163" i="42"/>
  <c r="K163" i="42"/>
  <c r="J163" i="42"/>
  <c r="I163" i="42"/>
  <c r="E163" i="42"/>
  <c r="AN162" i="42"/>
  <c r="AM162" i="42"/>
  <c r="AL162" i="42"/>
  <c r="AK162" i="42"/>
  <c r="AJ162" i="42"/>
  <c r="AI162" i="42"/>
  <c r="AH162" i="42"/>
  <c r="Q162" i="42"/>
  <c r="P162" i="42"/>
  <c r="O162" i="42"/>
  <c r="N162" i="42"/>
  <c r="M162" i="42"/>
  <c r="L162" i="42"/>
  <c r="K162" i="42"/>
  <c r="J162" i="42"/>
  <c r="I162" i="42"/>
  <c r="E162" i="42"/>
  <c r="AN161" i="42"/>
  <c r="AM161" i="42"/>
  <c r="AL161" i="42"/>
  <c r="AK161" i="42"/>
  <c r="AJ161" i="42"/>
  <c r="AI161" i="42"/>
  <c r="AH161" i="42"/>
  <c r="Q161" i="42"/>
  <c r="P161" i="42"/>
  <c r="O161" i="42"/>
  <c r="N161" i="42"/>
  <c r="M161" i="42"/>
  <c r="L161" i="42"/>
  <c r="K161" i="42"/>
  <c r="J161" i="42"/>
  <c r="I161" i="42"/>
  <c r="E161" i="42"/>
  <c r="AN160" i="42"/>
  <c r="AM160" i="42"/>
  <c r="AL160" i="42"/>
  <c r="AK160" i="42"/>
  <c r="AJ160" i="42"/>
  <c r="AI160" i="42"/>
  <c r="AH160" i="42"/>
  <c r="Q160" i="42"/>
  <c r="P160" i="42"/>
  <c r="O160" i="42"/>
  <c r="N160" i="42"/>
  <c r="M160" i="42"/>
  <c r="L160" i="42"/>
  <c r="K160" i="42"/>
  <c r="J160" i="42"/>
  <c r="I160" i="42"/>
  <c r="E160" i="42"/>
  <c r="AN159" i="42"/>
  <c r="AM159" i="42"/>
  <c r="AL159" i="42"/>
  <c r="AK159" i="42"/>
  <c r="AJ159" i="42"/>
  <c r="AI159" i="42"/>
  <c r="AH159" i="42"/>
  <c r="Q159" i="42"/>
  <c r="P159" i="42"/>
  <c r="O159" i="42"/>
  <c r="N159" i="42"/>
  <c r="M159" i="42"/>
  <c r="L159" i="42"/>
  <c r="K159" i="42"/>
  <c r="J159" i="42"/>
  <c r="I159" i="42"/>
  <c r="E159" i="42"/>
  <c r="AN158" i="42"/>
  <c r="AM158" i="42"/>
  <c r="AL158" i="42"/>
  <c r="AK158" i="42"/>
  <c r="AJ158" i="42"/>
  <c r="AI158" i="42"/>
  <c r="AH158" i="42"/>
  <c r="Q158" i="42"/>
  <c r="P158" i="42"/>
  <c r="O158" i="42"/>
  <c r="N158" i="42"/>
  <c r="M158" i="42"/>
  <c r="L158" i="42"/>
  <c r="K158" i="42"/>
  <c r="J158" i="42"/>
  <c r="I158" i="42"/>
  <c r="E158" i="42"/>
  <c r="AN157" i="42"/>
  <c r="AM157" i="42"/>
  <c r="AL157" i="42"/>
  <c r="AK157" i="42"/>
  <c r="AJ157" i="42"/>
  <c r="AI157" i="42"/>
  <c r="AH157" i="42"/>
  <c r="Q157" i="42"/>
  <c r="P157" i="42"/>
  <c r="O157" i="42"/>
  <c r="N157" i="42"/>
  <c r="M157" i="42"/>
  <c r="L157" i="42"/>
  <c r="K157" i="42"/>
  <c r="J157" i="42"/>
  <c r="I157" i="42"/>
  <c r="E157" i="42"/>
  <c r="AN156" i="42"/>
  <c r="AM156" i="42"/>
  <c r="AL156" i="42"/>
  <c r="AK156" i="42"/>
  <c r="AJ156" i="42"/>
  <c r="AI156" i="42"/>
  <c r="AH156" i="42"/>
  <c r="Q156" i="42"/>
  <c r="P156" i="42"/>
  <c r="O156" i="42"/>
  <c r="N156" i="42"/>
  <c r="M156" i="42"/>
  <c r="L156" i="42"/>
  <c r="K156" i="42"/>
  <c r="J156" i="42"/>
  <c r="I156" i="42"/>
  <c r="E156" i="42"/>
  <c r="AN155" i="42"/>
  <c r="AM155" i="42"/>
  <c r="AL155" i="42"/>
  <c r="AK155" i="42"/>
  <c r="AJ155" i="42"/>
  <c r="AI155" i="42"/>
  <c r="AH155" i="42"/>
  <c r="Q155" i="42"/>
  <c r="P155" i="42"/>
  <c r="O155" i="42"/>
  <c r="N155" i="42"/>
  <c r="M155" i="42"/>
  <c r="L155" i="42"/>
  <c r="K155" i="42"/>
  <c r="J155" i="42"/>
  <c r="I155" i="42"/>
  <c r="E155" i="42"/>
  <c r="AN154" i="42"/>
  <c r="AM154" i="42"/>
  <c r="AL154" i="42"/>
  <c r="AK154" i="42"/>
  <c r="AJ154" i="42"/>
  <c r="AI154" i="42"/>
  <c r="AH154" i="42"/>
  <c r="Q154" i="42"/>
  <c r="P154" i="42"/>
  <c r="O154" i="42"/>
  <c r="N154" i="42"/>
  <c r="M154" i="42"/>
  <c r="L154" i="42"/>
  <c r="K154" i="42"/>
  <c r="J154" i="42"/>
  <c r="I154" i="42"/>
  <c r="E154" i="42"/>
  <c r="AN153" i="42"/>
  <c r="AM153" i="42"/>
  <c r="AL153" i="42"/>
  <c r="AK153" i="42"/>
  <c r="AJ153" i="42"/>
  <c r="AI153" i="42"/>
  <c r="AH153" i="42"/>
  <c r="Q153" i="42"/>
  <c r="P153" i="42"/>
  <c r="O153" i="42"/>
  <c r="N153" i="42"/>
  <c r="M153" i="42"/>
  <c r="L153" i="42"/>
  <c r="K153" i="42"/>
  <c r="J153" i="42"/>
  <c r="I153" i="42"/>
  <c r="E153" i="42"/>
  <c r="AN152" i="42"/>
  <c r="AM152" i="42"/>
  <c r="AL152" i="42"/>
  <c r="AK152" i="42"/>
  <c r="AJ152" i="42"/>
  <c r="AI152" i="42"/>
  <c r="AH152" i="42"/>
  <c r="Q152" i="42"/>
  <c r="P152" i="42"/>
  <c r="O152" i="42"/>
  <c r="N152" i="42"/>
  <c r="M152" i="42"/>
  <c r="L152" i="42"/>
  <c r="K152" i="42"/>
  <c r="J152" i="42"/>
  <c r="I152" i="42"/>
  <c r="E152" i="42"/>
  <c r="AN151" i="42"/>
  <c r="AM151" i="42"/>
  <c r="AL151" i="42"/>
  <c r="AK151" i="42"/>
  <c r="AJ151" i="42"/>
  <c r="AI151" i="42"/>
  <c r="AH151" i="42"/>
  <c r="Q151" i="42"/>
  <c r="P151" i="42"/>
  <c r="O151" i="42"/>
  <c r="N151" i="42"/>
  <c r="M151" i="42"/>
  <c r="L151" i="42"/>
  <c r="K151" i="42"/>
  <c r="J151" i="42"/>
  <c r="I151" i="42"/>
  <c r="E151" i="42"/>
  <c r="AN150" i="42"/>
  <c r="AM150" i="42"/>
  <c r="AL150" i="42"/>
  <c r="AK150" i="42"/>
  <c r="AJ150" i="42"/>
  <c r="AI150" i="42"/>
  <c r="AH150" i="42"/>
  <c r="Q150" i="42"/>
  <c r="P150" i="42"/>
  <c r="O150" i="42"/>
  <c r="N150" i="42"/>
  <c r="M150" i="42"/>
  <c r="L150" i="42"/>
  <c r="K150" i="42"/>
  <c r="J150" i="42"/>
  <c r="I150" i="42"/>
  <c r="E150" i="42"/>
  <c r="AN149" i="42"/>
  <c r="AM149" i="42"/>
  <c r="AL149" i="42"/>
  <c r="AK149" i="42"/>
  <c r="AJ149" i="42"/>
  <c r="AI149" i="42"/>
  <c r="AH149" i="42"/>
  <c r="Q149" i="42"/>
  <c r="P149" i="42"/>
  <c r="O149" i="42"/>
  <c r="N149" i="42"/>
  <c r="M149" i="42"/>
  <c r="L149" i="42"/>
  <c r="K149" i="42"/>
  <c r="J149" i="42"/>
  <c r="I149" i="42"/>
  <c r="E149" i="42"/>
  <c r="AN148" i="42"/>
  <c r="AM148" i="42"/>
  <c r="AL148" i="42"/>
  <c r="AK148" i="42"/>
  <c r="AJ148" i="42"/>
  <c r="AI148" i="42"/>
  <c r="AH148" i="42"/>
  <c r="Q148" i="42"/>
  <c r="P148" i="42"/>
  <c r="O148" i="42"/>
  <c r="N148" i="42"/>
  <c r="M148" i="42"/>
  <c r="L148" i="42"/>
  <c r="K148" i="42"/>
  <c r="J148" i="42"/>
  <c r="I148" i="42"/>
  <c r="E148" i="42"/>
  <c r="AN147" i="42"/>
  <c r="AM147" i="42"/>
  <c r="AL147" i="42"/>
  <c r="AK147" i="42"/>
  <c r="AJ147" i="42"/>
  <c r="AI147" i="42"/>
  <c r="AH147" i="42"/>
  <c r="Q147" i="42"/>
  <c r="P147" i="42"/>
  <c r="O147" i="42"/>
  <c r="N147" i="42"/>
  <c r="M147" i="42"/>
  <c r="L147" i="42"/>
  <c r="K147" i="42"/>
  <c r="J147" i="42"/>
  <c r="I147" i="42"/>
  <c r="E147" i="42"/>
  <c r="AN146" i="42"/>
  <c r="AM146" i="42"/>
  <c r="AL146" i="42"/>
  <c r="AK146" i="42"/>
  <c r="AJ146" i="42"/>
  <c r="AI146" i="42"/>
  <c r="AH146" i="42"/>
  <c r="Q146" i="42"/>
  <c r="P146" i="42"/>
  <c r="O146" i="42"/>
  <c r="N146" i="42"/>
  <c r="M146" i="42"/>
  <c r="L146" i="42"/>
  <c r="K146" i="42"/>
  <c r="J146" i="42"/>
  <c r="I146" i="42"/>
  <c r="E146" i="42"/>
  <c r="AN145" i="42"/>
  <c r="AM145" i="42"/>
  <c r="AL145" i="42"/>
  <c r="AK145" i="42"/>
  <c r="AJ145" i="42"/>
  <c r="AI145" i="42"/>
  <c r="AH145" i="42"/>
  <c r="Q145" i="42"/>
  <c r="P145" i="42"/>
  <c r="O145" i="42"/>
  <c r="N145" i="42"/>
  <c r="M145" i="42"/>
  <c r="L145" i="42"/>
  <c r="K145" i="42"/>
  <c r="J145" i="42"/>
  <c r="I145" i="42"/>
  <c r="E145" i="42"/>
  <c r="AN144" i="42"/>
  <c r="AM144" i="42"/>
  <c r="AL144" i="42"/>
  <c r="AK144" i="42"/>
  <c r="AJ144" i="42"/>
  <c r="AI144" i="42"/>
  <c r="AH144" i="42"/>
  <c r="Q144" i="42"/>
  <c r="P144" i="42"/>
  <c r="O144" i="42"/>
  <c r="N144" i="42"/>
  <c r="M144" i="42"/>
  <c r="L144" i="42"/>
  <c r="K144" i="42"/>
  <c r="J144" i="42"/>
  <c r="I144" i="42"/>
  <c r="E144" i="42"/>
  <c r="AN143" i="42"/>
  <c r="AM143" i="42"/>
  <c r="AL143" i="42"/>
  <c r="AK143" i="42"/>
  <c r="AJ143" i="42"/>
  <c r="AI143" i="42"/>
  <c r="AH143" i="42"/>
  <c r="Q143" i="42"/>
  <c r="P143" i="42"/>
  <c r="O143" i="42"/>
  <c r="N143" i="42"/>
  <c r="M143" i="42"/>
  <c r="L143" i="42"/>
  <c r="K143" i="42"/>
  <c r="J143" i="42"/>
  <c r="I143" i="42"/>
  <c r="E143" i="42"/>
  <c r="AN142" i="42"/>
  <c r="AM142" i="42"/>
  <c r="AL142" i="42"/>
  <c r="AK142" i="42"/>
  <c r="AJ142" i="42"/>
  <c r="AI142" i="42"/>
  <c r="AH142" i="42"/>
  <c r="Q142" i="42"/>
  <c r="P142" i="42"/>
  <c r="O142" i="42"/>
  <c r="N142" i="42"/>
  <c r="M142" i="42"/>
  <c r="L142" i="42"/>
  <c r="K142" i="42"/>
  <c r="J142" i="42"/>
  <c r="I142" i="42"/>
  <c r="E142" i="42"/>
  <c r="AN141" i="42"/>
  <c r="AM141" i="42"/>
  <c r="AL141" i="42"/>
  <c r="AK141" i="42"/>
  <c r="AJ141" i="42"/>
  <c r="AI141" i="42"/>
  <c r="AH141" i="42"/>
  <c r="Q141" i="42"/>
  <c r="P141" i="42"/>
  <c r="O141" i="42"/>
  <c r="N141" i="42"/>
  <c r="M141" i="42"/>
  <c r="L141" i="42"/>
  <c r="K141" i="42"/>
  <c r="J141" i="42"/>
  <c r="I141" i="42"/>
  <c r="E141" i="42"/>
  <c r="AN140" i="42"/>
  <c r="AM140" i="42"/>
  <c r="AL140" i="42"/>
  <c r="AK140" i="42"/>
  <c r="AJ140" i="42"/>
  <c r="AI140" i="42"/>
  <c r="AH140" i="42"/>
  <c r="Q140" i="42"/>
  <c r="P140" i="42"/>
  <c r="O140" i="42"/>
  <c r="N140" i="42"/>
  <c r="M140" i="42"/>
  <c r="L140" i="42"/>
  <c r="K140" i="42"/>
  <c r="J140" i="42"/>
  <c r="I140" i="42"/>
  <c r="E140" i="42"/>
  <c r="AN139" i="42"/>
  <c r="AM139" i="42"/>
  <c r="AL139" i="42"/>
  <c r="AK139" i="42"/>
  <c r="AJ139" i="42"/>
  <c r="AI139" i="42"/>
  <c r="AH139" i="42"/>
  <c r="Q139" i="42"/>
  <c r="P139" i="42"/>
  <c r="O139" i="42"/>
  <c r="N139" i="42"/>
  <c r="M139" i="42"/>
  <c r="L139" i="42"/>
  <c r="K139" i="42"/>
  <c r="J139" i="42"/>
  <c r="I139" i="42"/>
  <c r="E139" i="42"/>
  <c r="AN138" i="42"/>
  <c r="AM138" i="42"/>
  <c r="AL138" i="42"/>
  <c r="AK138" i="42"/>
  <c r="AJ138" i="42"/>
  <c r="AI138" i="42"/>
  <c r="AH138" i="42"/>
  <c r="Q138" i="42"/>
  <c r="P138" i="42"/>
  <c r="O138" i="42"/>
  <c r="N138" i="42"/>
  <c r="M138" i="42"/>
  <c r="L138" i="42"/>
  <c r="K138" i="42"/>
  <c r="J138" i="42"/>
  <c r="I138" i="42"/>
  <c r="E138" i="42"/>
  <c r="AN137" i="42"/>
  <c r="AM137" i="42"/>
  <c r="AL137" i="42"/>
  <c r="AK137" i="42"/>
  <c r="AJ137" i="42"/>
  <c r="AI137" i="42"/>
  <c r="AH137" i="42"/>
  <c r="Q137" i="42"/>
  <c r="P137" i="42"/>
  <c r="O137" i="42"/>
  <c r="N137" i="42"/>
  <c r="M137" i="42"/>
  <c r="L137" i="42"/>
  <c r="K137" i="42"/>
  <c r="J137" i="42"/>
  <c r="I137" i="42"/>
  <c r="E137" i="42"/>
  <c r="AN136" i="42"/>
  <c r="AM136" i="42"/>
  <c r="AL136" i="42"/>
  <c r="AK136" i="42"/>
  <c r="AJ136" i="42"/>
  <c r="AI136" i="42"/>
  <c r="AH136" i="42"/>
  <c r="Q136" i="42"/>
  <c r="P136" i="42"/>
  <c r="O136" i="42"/>
  <c r="N136" i="42"/>
  <c r="M136" i="42"/>
  <c r="L136" i="42"/>
  <c r="K136" i="42"/>
  <c r="J136" i="42"/>
  <c r="I136" i="42"/>
  <c r="E136" i="42"/>
  <c r="AN135" i="42"/>
  <c r="AM135" i="42"/>
  <c r="AL135" i="42"/>
  <c r="AK135" i="42"/>
  <c r="AJ135" i="42"/>
  <c r="AI135" i="42"/>
  <c r="AH135" i="42"/>
  <c r="Q135" i="42"/>
  <c r="P135" i="42"/>
  <c r="O135" i="42"/>
  <c r="N135" i="42"/>
  <c r="M135" i="42"/>
  <c r="L135" i="42"/>
  <c r="K135" i="42"/>
  <c r="J135" i="42"/>
  <c r="I135" i="42"/>
  <c r="E135" i="42"/>
  <c r="AN134" i="42"/>
  <c r="AM134" i="42"/>
  <c r="AL134" i="42"/>
  <c r="AK134" i="42"/>
  <c r="AJ134" i="42"/>
  <c r="AI134" i="42"/>
  <c r="AH134" i="42"/>
  <c r="Q134" i="42"/>
  <c r="P134" i="42"/>
  <c r="O134" i="42"/>
  <c r="N134" i="42"/>
  <c r="M134" i="42"/>
  <c r="L134" i="42"/>
  <c r="K134" i="42"/>
  <c r="J134" i="42"/>
  <c r="I134" i="42"/>
  <c r="E134" i="42"/>
  <c r="AN133" i="42"/>
  <c r="AM133" i="42"/>
  <c r="AL133" i="42"/>
  <c r="AK133" i="42"/>
  <c r="AJ133" i="42"/>
  <c r="AI133" i="42"/>
  <c r="AH133" i="42"/>
  <c r="Q133" i="42"/>
  <c r="P133" i="42"/>
  <c r="O133" i="42"/>
  <c r="N133" i="42"/>
  <c r="M133" i="42"/>
  <c r="L133" i="42"/>
  <c r="K133" i="42"/>
  <c r="J133" i="42"/>
  <c r="I133" i="42"/>
  <c r="E133" i="42"/>
  <c r="AN132" i="42"/>
  <c r="AM132" i="42"/>
  <c r="AL132" i="42"/>
  <c r="AK132" i="42"/>
  <c r="AJ132" i="42"/>
  <c r="AI132" i="42"/>
  <c r="AH132" i="42"/>
  <c r="Q132" i="42"/>
  <c r="P132" i="42"/>
  <c r="O132" i="42"/>
  <c r="N132" i="42"/>
  <c r="M132" i="42"/>
  <c r="L132" i="42"/>
  <c r="K132" i="42"/>
  <c r="J132" i="42"/>
  <c r="I132" i="42"/>
  <c r="E132" i="42"/>
  <c r="AN131" i="42"/>
  <c r="AM131" i="42"/>
  <c r="AL131" i="42"/>
  <c r="AK131" i="42"/>
  <c r="AJ131" i="42"/>
  <c r="AI131" i="42"/>
  <c r="AH131" i="42"/>
  <c r="Q131" i="42"/>
  <c r="P131" i="42"/>
  <c r="O131" i="42"/>
  <c r="N131" i="42"/>
  <c r="M131" i="42"/>
  <c r="L131" i="42"/>
  <c r="K131" i="42"/>
  <c r="J131" i="42"/>
  <c r="I131" i="42"/>
  <c r="E131" i="42"/>
  <c r="AN130" i="42"/>
  <c r="AM130" i="42"/>
  <c r="AL130" i="42"/>
  <c r="AK130" i="42"/>
  <c r="AJ130" i="42"/>
  <c r="AI130" i="42"/>
  <c r="AH130" i="42"/>
  <c r="Q130" i="42"/>
  <c r="P130" i="42"/>
  <c r="O130" i="42"/>
  <c r="N130" i="42"/>
  <c r="M130" i="42"/>
  <c r="L130" i="42"/>
  <c r="K130" i="42"/>
  <c r="J130" i="42"/>
  <c r="I130" i="42"/>
  <c r="E130" i="42"/>
  <c r="AN129" i="42"/>
  <c r="AM129" i="42"/>
  <c r="AL129" i="42"/>
  <c r="AK129" i="42"/>
  <c r="AJ129" i="42"/>
  <c r="AI129" i="42"/>
  <c r="AH129" i="42"/>
  <c r="Q129" i="42"/>
  <c r="P129" i="42"/>
  <c r="O129" i="42"/>
  <c r="N129" i="42"/>
  <c r="M129" i="42"/>
  <c r="L129" i="42"/>
  <c r="K129" i="42"/>
  <c r="J129" i="42"/>
  <c r="I129" i="42"/>
  <c r="E129" i="42"/>
  <c r="AN128" i="42"/>
  <c r="AM128" i="42"/>
  <c r="AL128" i="42"/>
  <c r="AK128" i="42"/>
  <c r="AJ128" i="42"/>
  <c r="AI128" i="42"/>
  <c r="AH128" i="42"/>
  <c r="Q128" i="42"/>
  <c r="P128" i="42"/>
  <c r="O128" i="42"/>
  <c r="N128" i="42"/>
  <c r="M128" i="42"/>
  <c r="L128" i="42"/>
  <c r="K128" i="42"/>
  <c r="J128" i="42"/>
  <c r="I128" i="42"/>
  <c r="E128" i="42"/>
  <c r="AN127" i="42"/>
  <c r="AM127" i="42"/>
  <c r="AL127" i="42"/>
  <c r="AK127" i="42"/>
  <c r="AJ127" i="42"/>
  <c r="AI127" i="42"/>
  <c r="AH127" i="42"/>
  <c r="Q127" i="42"/>
  <c r="P127" i="42"/>
  <c r="O127" i="42"/>
  <c r="N127" i="42"/>
  <c r="M127" i="42"/>
  <c r="L127" i="42"/>
  <c r="K127" i="42"/>
  <c r="J127" i="42"/>
  <c r="I127" i="42"/>
  <c r="E127" i="42"/>
  <c r="AN126" i="42"/>
  <c r="AM126" i="42"/>
  <c r="AL126" i="42"/>
  <c r="AK126" i="42"/>
  <c r="AJ126" i="42"/>
  <c r="AI126" i="42"/>
  <c r="AH126" i="42"/>
  <c r="Q126" i="42"/>
  <c r="P126" i="42"/>
  <c r="O126" i="42"/>
  <c r="N126" i="42"/>
  <c r="M126" i="42"/>
  <c r="L126" i="42"/>
  <c r="K126" i="42"/>
  <c r="J126" i="42"/>
  <c r="I126" i="42"/>
  <c r="E126" i="42"/>
  <c r="AN125" i="42"/>
  <c r="AM125" i="42"/>
  <c r="AL125" i="42"/>
  <c r="AK125" i="42"/>
  <c r="AJ125" i="42"/>
  <c r="AI125" i="42"/>
  <c r="AH125" i="42"/>
  <c r="Q125" i="42"/>
  <c r="P125" i="42"/>
  <c r="O125" i="42"/>
  <c r="N125" i="42"/>
  <c r="M125" i="42"/>
  <c r="L125" i="42"/>
  <c r="K125" i="42"/>
  <c r="J125" i="42"/>
  <c r="I125" i="42"/>
  <c r="E125" i="42"/>
  <c r="AN124" i="42"/>
  <c r="AM124" i="42"/>
  <c r="AL124" i="42"/>
  <c r="AK124" i="42"/>
  <c r="AJ124" i="42"/>
  <c r="AI124" i="42"/>
  <c r="AH124" i="42"/>
  <c r="Q124" i="42"/>
  <c r="P124" i="42"/>
  <c r="O124" i="42"/>
  <c r="N124" i="42"/>
  <c r="M124" i="42"/>
  <c r="L124" i="42"/>
  <c r="K124" i="42"/>
  <c r="J124" i="42"/>
  <c r="I124" i="42"/>
  <c r="E124" i="42"/>
  <c r="AN123" i="42"/>
  <c r="AM123" i="42"/>
  <c r="AL123" i="42"/>
  <c r="AK123" i="42"/>
  <c r="AJ123" i="42"/>
  <c r="AI123" i="42"/>
  <c r="AH123" i="42"/>
  <c r="Q123" i="42"/>
  <c r="P123" i="42"/>
  <c r="O123" i="42"/>
  <c r="N123" i="42"/>
  <c r="M123" i="42"/>
  <c r="L123" i="42"/>
  <c r="K123" i="42"/>
  <c r="J123" i="42"/>
  <c r="I123" i="42"/>
  <c r="E123" i="42"/>
  <c r="AN122" i="42"/>
  <c r="AM122" i="42"/>
  <c r="AL122" i="42"/>
  <c r="AK122" i="42"/>
  <c r="AJ122" i="42"/>
  <c r="AI122" i="42"/>
  <c r="AH122" i="42"/>
  <c r="Q122" i="42"/>
  <c r="P122" i="42"/>
  <c r="O122" i="42"/>
  <c r="N122" i="42"/>
  <c r="M122" i="42"/>
  <c r="L122" i="42"/>
  <c r="K122" i="42"/>
  <c r="J122" i="42"/>
  <c r="I122" i="42"/>
  <c r="E122" i="42"/>
  <c r="AN121" i="42"/>
  <c r="AM121" i="42"/>
  <c r="AL121" i="42"/>
  <c r="AK121" i="42"/>
  <c r="AJ121" i="42"/>
  <c r="AI121" i="42"/>
  <c r="AH121" i="42"/>
  <c r="Q121" i="42"/>
  <c r="P121" i="42"/>
  <c r="O121" i="42"/>
  <c r="N121" i="42"/>
  <c r="M121" i="42"/>
  <c r="L121" i="42"/>
  <c r="K121" i="42"/>
  <c r="J121" i="42"/>
  <c r="I121" i="42"/>
  <c r="E121" i="42"/>
  <c r="AN120" i="42"/>
  <c r="AM120" i="42"/>
  <c r="AL120" i="42"/>
  <c r="AK120" i="42"/>
  <c r="AJ120" i="42"/>
  <c r="AI120" i="42"/>
  <c r="AH120" i="42"/>
  <c r="Q120" i="42"/>
  <c r="P120" i="42"/>
  <c r="O120" i="42"/>
  <c r="N120" i="42"/>
  <c r="M120" i="42"/>
  <c r="L120" i="42"/>
  <c r="K120" i="42"/>
  <c r="J120" i="42"/>
  <c r="I120" i="42"/>
  <c r="E120" i="42"/>
  <c r="AN119" i="42"/>
  <c r="AM119" i="42"/>
  <c r="AL119" i="42"/>
  <c r="AK119" i="42"/>
  <c r="AJ119" i="42"/>
  <c r="AI119" i="42"/>
  <c r="AH119" i="42"/>
  <c r="Q119" i="42"/>
  <c r="P119" i="42"/>
  <c r="O119" i="42"/>
  <c r="N119" i="42"/>
  <c r="M119" i="42"/>
  <c r="L119" i="42"/>
  <c r="K119" i="42"/>
  <c r="J119" i="42"/>
  <c r="I119" i="42"/>
  <c r="E119" i="42"/>
  <c r="AN118" i="42"/>
  <c r="AM118" i="42"/>
  <c r="AL118" i="42"/>
  <c r="AK118" i="42"/>
  <c r="AJ118" i="42"/>
  <c r="AI118" i="42"/>
  <c r="AH118" i="42"/>
  <c r="Q118" i="42"/>
  <c r="P118" i="42"/>
  <c r="O118" i="42"/>
  <c r="N118" i="42"/>
  <c r="M118" i="42"/>
  <c r="L118" i="42"/>
  <c r="K118" i="42"/>
  <c r="J118" i="42"/>
  <c r="I118" i="42"/>
  <c r="E118" i="42"/>
  <c r="AN117" i="42"/>
  <c r="AM117" i="42"/>
  <c r="AL117" i="42"/>
  <c r="AK117" i="42"/>
  <c r="AJ117" i="42"/>
  <c r="AI117" i="42"/>
  <c r="AH117" i="42"/>
  <c r="Q117" i="42"/>
  <c r="P117" i="42"/>
  <c r="O117" i="42"/>
  <c r="N117" i="42"/>
  <c r="M117" i="42"/>
  <c r="L117" i="42"/>
  <c r="K117" i="42"/>
  <c r="J117" i="42"/>
  <c r="I117" i="42"/>
  <c r="E117" i="42"/>
  <c r="AN116" i="42"/>
  <c r="AM116" i="42"/>
  <c r="AL116" i="42"/>
  <c r="AK116" i="42"/>
  <c r="AJ116" i="42"/>
  <c r="AI116" i="42"/>
  <c r="AH116" i="42"/>
  <c r="Q116" i="42"/>
  <c r="P116" i="42"/>
  <c r="O116" i="42"/>
  <c r="N116" i="42"/>
  <c r="M116" i="42"/>
  <c r="L116" i="42"/>
  <c r="K116" i="42"/>
  <c r="J116" i="42"/>
  <c r="I116" i="42"/>
  <c r="E116" i="42"/>
  <c r="AN115" i="42"/>
  <c r="AM115" i="42"/>
  <c r="AL115" i="42"/>
  <c r="AK115" i="42"/>
  <c r="AJ115" i="42"/>
  <c r="AI115" i="42"/>
  <c r="AH115" i="42"/>
  <c r="Q115" i="42"/>
  <c r="P115" i="42"/>
  <c r="O115" i="42"/>
  <c r="N115" i="42"/>
  <c r="M115" i="42"/>
  <c r="L115" i="42"/>
  <c r="K115" i="42"/>
  <c r="J115" i="42"/>
  <c r="I115" i="42"/>
  <c r="E115" i="42"/>
  <c r="AN114" i="42"/>
  <c r="AM114" i="42"/>
  <c r="AL114" i="42"/>
  <c r="AK114" i="42"/>
  <c r="AJ114" i="42"/>
  <c r="AI114" i="42"/>
  <c r="AH114" i="42"/>
  <c r="Q114" i="42"/>
  <c r="P114" i="42"/>
  <c r="O114" i="42"/>
  <c r="N114" i="42"/>
  <c r="M114" i="42"/>
  <c r="L114" i="42"/>
  <c r="K114" i="42"/>
  <c r="J114" i="42"/>
  <c r="I114" i="42"/>
  <c r="E114" i="42"/>
  <c r="AN113" i="42"/>
  <c r="AM113" i="42"/>
  <c r="AL113" i="42"/>
  <c r="AK113" i="42"/>
  <c r="AJ113" i="42"/>
  <c r="AI113" i="42"/>
  <c r="AH113" i="42"/>
  <c r="Q113" i="42"/>
  <c r="P113" i="42"/>
  <c r="O113" i="42"/>
  <c r="N113" i="42"/>
  <c r="M113" i="42"/>
  <c r="L113" i="42"/>
  <c r="K113" i="42"/>
  <c r="J113" i="42"/>
  <c r="I113" i="42"/>
  <c r="E113" i="42"/>
  <c r="AN112" i="42"/>
  <c r="AM112" i="42"/>
  <c r="AL112" i="42"/>
  <c r="AK112" i="42"/>
  <c r="AJ112" i="42"/>
  <c r="AI112" i="42"/>
  <c r="AH112" i="42"/>
  <c r="Q112" i="42"/>
  <c r="P112" i="42"/>
  <c r="O112" i="42"/>
  <c r="N112" i="42"/>
  <c r="M112" i="42"/>
  <c r="L112" i="42"/>
  <c r="K112" i="42"/>
  <c r="J112" i="42"/>
  <c r="I112" i="42"/>
  <c r="E112" i="42"/>
  <c r="AN111" i="42"/>
  <c r="AM111" i="42"/>
  <c r="AL111" i="42"/>
  <c r="AK111" i="42"/>
  <c r="AJ111" i="42"/>
  <c r="AI111" i="42"/>
  <c r="AH111" i="42"/>
  <c r="Q111" i="42"/>
  <c r="P111" i="42"/>
  <c r="O111" i="42"/>
  <c r="N111" i="42"/>
  <c r="M111" i="42"/>
  <c r="L111" i="42"/>
  <c r="K111" i="42"/>
  <c r="J111" i="42"/>
  <c r="I111" i="42"/>
  <c r="E111" i="42"/>
  <c r="AN110" i="42"/>
  <c r="AM110" i="42"/>
  <c r="AL110" i="42"/>
  <c r="AK110" i="42"/>
  <c r="AJ110" i="42"/>
  <c r="AI110" i="42"/>
  <c r="AH110" i="42"/>
  <c r="Q110" i="42"/>
  <c r="P110" i="42"/>
  <c r="O110" i="42"/>
  <c r="N110" i="42"/>
  <c r="M110" i="42"/>
  <c r="L110" i="42"/>
  <c r="K110" i="42"/>
  <c r="J110" i="42"/>
  <c r="I110" i="42"/>
  <c r="E110" i="42"/>
  <c r="AN109" i="42"/>
  <c r="AM109" i="42"/>
  <c r="AL109" i="42"/>
  <c r="AK109" i="42"/>
  <c r="AJ109" i="42"/>
  <c r="AI109" i="42"/>
  <c r="AH109" i="42"/>
  <c r="Q109" i="42"/>
  <c r="P109" i="42"/>
  <c r="O109" i="42"/>
  <c r="N109" i="42"/>
  <c r="M109" i="42"/>
  <c r="L109" i="42"/>
  <c r="K109" i="42"/>
  <c r="J109" i="42"/>
  <c r="I109" i="42"/>
  <c r="E109" i="42"/>
  <c r="AN108" i="42"/>
  <c r="AM108" i="42"/>
  <c r="AL108" i="42"/>
  <c r="AK108" i="42"/>
  <c r="AJ108" i="42"/>
  <c r="AI108" i="42"/>
  <c r="AH108" i="42"/>
  <c r="Q108" i="42"/>
  <c r="P108" i="42"/>
  <c r="O108" i="42"/>
  <c r="N108" i="42"/>
  <c r="M108" i="42"/>
  <c r="L108" i="42"/>
  <c r="K108" i="42"/>
  <c r="J108" i="42"/>
  <c r="I108" i="42"/>
  <c r="E108" i="42"/>
  <c r="AN107" i="42"/>
  <c r="AM107" i="42"/>
  <c r="AL107" i="42"/>
  <c r="AK107" i="42"/>
  <c r="AJ107" i="42"/>
  <c r="AI107" i="42"/>
  <c r="AH107" i="42"/>
  <c r="Q107" i="42"/>
  <c r="P107" i="42"/>
  <c r="O107" i="42"/>
  <c r="N107" i="42"/>
  <c r="M107" i="42"/>
  <c r="L107" i="42"/>
  <c r="K107" i="42"/>
  <c r="J107" i="42"/>
  <c r="I107" i="42"/>
  <c r="E107" i="42"/>
  <c r="AN106" i="42"/>
  <c r="AM106" i="42"/>
  <c r="AL106" i="42"/>
  <c r="AK106" i="42"/>
  <c r="AJ106" i="42"/>
  <c r="AI106" i="42"/>
  <c r="AH106" i="42"/>
  <c r="Q106" i="42"/>
  <c r="P106" i="42"/>
  <c r="O106" i="42"/>
  <c r="N106" i="42"/>
  <c r="M106" i="42"/>
  <c r="L106" i="42"/>
  <c r="K106" i="42"/>
  <c r="J106" i="42"/>
  <c r="I106" i="42"/>
  <c r="E106" i="42"/>
  <c r="AN105" i="42"/>
  <c r="AM105" i="42"/>
  <c r="AL105" i="42"/>
  <c r="AK105" i="42"/>
  <c r="AJ105" i="42"/>
  <c r="AI105" i="42"/>
  <c r="AH105" i="42"/>
  <c r="Q105" i="42"/>
  <c r="P105" i="42"/>
  <c r="O105" i="42"/>
  <c r="N105" i="42"/>
  <c r="M105" i="42"/>
  <c r="L105" i="42"/>
  <c r="K105" i="42"/>
  <c r="J105" i="42"/>
  <c r="I105" i="42"/>
  <c r="E105" i="42"/>
  <c r="AN104" i="42"/>
  <c r="AM104" i="42"/>
  <c r="AL104" i="42"/>
  <c r="AK104" i="42"/>
  <c r="AJ104" i="42"/>
  <c r="AI104" i="42"/>
  <c r="AH104" i="42"/>
  <c r="Q104" i="42"/>
  <c r="P104" i="42"/>
  <c r="O104" i="42"/>
  <c r="N104" i="42"/>
  <c r="M104" i="42"/>
  <c r="L104" i="42"/>
  <c r="K104" i="42"/>
  <c r="J104" i="42"/>
  <c r="I104" i="42"/>
  <c r="E104" i="42"/>
  <c r="AN103" i="42"/>
  <c r="AM103" i="42"/>
  <c r="AL103" i="42"/>
  <c r="AK103" i="42"/>
  <c r="AJ103" i="42"/>
  <c r="AI103" i="42"/>
  <c r="AH103" i="42"/>
  <c r="Q103" i="42"/>
  <c r="P103" i="42"/>
  <c r="O103" i="42"/>
  <c r="N103" i="42"/>
  <c r="M103" i="42"/>
  <c r="L103" i="42"/>
  <c r="K103" i="42"/>
  <c r="J103" i="42"/>
  <c r="I103" i="42"/>
  <c r="E103" i="42"/>
  <c r="AN102" i="42"/>
  <c r="AM102" i="42"/>
  <c r="AL102" i="42"/>
  <c r="AK102" i="42"/>
  <c r="AJ102" i="42"/>
  <c r="AI102" i="42"/>
  <c r="AH102" i="42"/>
  <c r="Q102" i="42"/>
  <c r="P102" i="42"/>
  <c r="O102" i="42"/>
  <c r="N102" i="42"/>
  <c r="M102" i="42"/>
  <c r="L102" i="42"/>
  <c r="K102" i="42"/>
  <c r="J102" i="42"/>
  <c r="I102" i="42"/>
  <c r="E102" i="42"/>
  <c r="AN101" i="42"/>
  <c r="AM101" i="42"/>
  <c r="AL101" i="42"/>
  <c r="AK101" i="42"/>
  <c r="AJ101" i="42"/>
  <c r="AI101" i="42"/>
  <c r="AH101" i="42"/>
  <c r="Q101" i="42"/>
  <c r="P101" i="42"/>
  <c r="O101" i="42"/>
  <c r="N101" i="42"/>
  <c r="M101" i="42"/>
  <c r="L101" i="42"/>
  <c r="K101" i="42"/>
  <c r="J101" i="42"/>
  <c r="I101" i="42"/>
  <c r="E101" i="42"/>
  <c r="AN100" i="42"/>
  <c r="AM100" i="42"/>
  <c r="AL100" i="42"/>
  <c r="AK100" i="42"/>
  <c r="AJ100" i="42"/>
  <c r="AI100" i="42"/>
  <c r="AH100" i="42"/>
  <c r="Q100" i="42"/>
  <c r="P100" i="42"/>
  <c r="O100" i="42"/>
  <c r="N100" i="42"/>
  <c r="M100" i="42"/>
  <c r="L100" i="42"/>
  <c r="K100" i="42"/>
  <c r="J100" i="42"/>
  <c r="I100" i="42"/>
  <c r="E100" i="42"/>
  <c r="AN99" i="42"/>
  <c r="AM99" i="42"/>
  <c r="AL99" i="42"/>
  <c r="AK99" i="42"/>
  <c r="AJ99" i="42"/>
  <c r="AI99" i="42"/>
  <c r="AH99" i="42"/>
  <c r="Q99" i="42"/>
  <c r="P99" i="42"/>
  <c r="O99" i="42"/>
  <c r="N99" i="42"/>
  <c r="M99" i="42"/>
  <c r="L99" i="42"/>
  <c r="K99" i="42"/>
  <c r="J99" i="42"/>
  <c r="I99" i="42"/>
  <c r="E99" i="42"/>
  <c r="AN98" i="42"/>
  <c r="AM98" i="42"/>
  <c r="AL98" i="42"/>
  <c r="AK98" i="42"/>
  <c r="AJ98" i="42"/>
  <c r="AI98" i="42"/>
  <c r="AH98" i="42"/>
  <c r="Q98" i="42"/>
  <c r="P98" i="42"/>
  <c r="O98" i="42"/>
  <c r="N98" i="42"/>
  <c r="M98" i="42"/>
  <c r="L98" i="42"/>
  <c r="K98" i="42"/>
  <c r="J98" i="42"/>
  <c r="I98" i="42"/>
  <c r="E98" i="42"/>
  <c r="AN97" i="42"/>
  <c r="AM97" i="42"/>
  <c r="AL97" i="42"/>
  <c r="AK97" i="42"/>
  <c r="AJ97" i="42"/>
  <c r="AI97" i="42"/>
  <c r="AH97" i="42"/>
  <c r="Q97" i="42"/>
  <c r="P97" i="42"/>
  <c r="O97" i="42"/>
  <c r="N97" i="42"/>
  <c r="M97" i="42"/>
  <c r="L97" i="42"/>
  <c r="K97" i="42"/>
  <c r="J97" i="42"/>
  <c r="I97" i="42"/>
  <c r="E97" i="42"/>
  <c r="AN96" i="42"/>
  <c r="AM96" i="42"/>
  <c r="AL96" i="42"/>
  <c r="AK96" i="42"/>
  <c r="AJ96" i="42"/>
  <c r="AI96" i="42"/>
  <c r="AH96" i="42"/>
  <c r="Q96" i="42"/>
  <c r="P96" i="42"/>
  <c r="O96" i="42"/>
  <c r="N96" i="42"/>
  <c r="M96" i="42"/>
  <c r="L96" i="42"/>
  <c r="K96" i="42"/>
  <c r="J96" i="42"/>
  <c r="I96" i="42"/>
  <c r="E96" i="42"/>
  <c r="AN95" i="42"/>
  <c r="AM95" i="42"/>
  <c r="AL95" i="42"/>
  <c r="AK95" i="42"/>
  <c r="AJ95" i="42"/>
  <c r="AI95" i="42"/>
  <c r="AH95" i="42"/>
  <c r="Q95" i="42"/>
  <c r="P95" i="42"/>
  <c r="O95" i="42"/>
  <c r="N95" i="42"/>
  <c r="M95" i="42"/>
  <c r="L95" i="42"/>
  <c r="K95" i="42"/>
  <c r="J95" i="42"/>
  <c r="I95" i="42"/>
  <c r="E95" i="42"/>
  <c r="AN94" i="42"/>
  <c r="AM94" i="42"/>
  <c r="AL94" i="42"/>
  <c r="AK94" i="42"/>
  <c r="AJ94" i="42"/>
  <c r="AI94" i="42"/>
  <c r="AH94" i="42"/>
  <c r="Q94" i="42"/>
  <c r="P94" i="42"/>
  <c r="O94" i="42"/>
  <c r="N94" i="42"/>
  <c r="M94" i="42"/>
  <c r="L94" i="42"/>
  <c r="K94" i="42"/>
  <c r="J94" i="42"/>
  <c r="I94" i="42"/>
  <c r="E94" i="42"/>
  <c r="AN93" i="42"/>
  <c r="AM93" i="42"/>
  <c r="AL93" i="42"/>
  <c r="AK93" i="42"/>
  <c r="AJ93" i="42"/>
  <c r="AI93" i="42"/>
  <c r="AH93" i="42"/>
  <c r="Q93" i="42"/>
  <c r="P93" i="42"/>
  <c r="O93" i="42"/>
  <c r="N93" i="42"/>
  <c r="M93" i="42"/>
  <c r="L93" i="42"/>
  <c r="K93" i="42"/>
  <c r="J93" i="42"/>
  <c r="I93" i="42"/>
  <c r="E93" i="42"/>
  <c r="AN92" i="42"/>
  <c r="AM92" i="42"/>
  <c r="AL92" i="42"/>
  <c r="AK92" i="42"/>
  <c r="AJ92" i="42"/>
  <c r="AI92" i="42"/>
  <c r="AH92" i="42"/>
  <c r="Q92" i="42"/>
  <c r="P92" i="42"/>
  <c r="O92" i="42"/>
  <c r="N92" i="42"/>
  <c r="M92" i="42"/>
  <c r="L92" i="42"/>
  <c r="K92" i="42"/>
  <c r="J92" i="42"/>
  <c r="I92" i="42"/>
  <c r="E92" i="42"/>
  <c r="AN91" i="42"/>
  <c r="AM91" i="42"/>
  <c r="AL91" i="42"/>
  <c r="AK91" i="42"/>
  <c r="AJ91" i="42"/>
  <c r="AI91" i="42"/>
  <c r="AH91" i="42"/>
  <c r="Q91" i="42"/>
  <c r="P91" i="42"/>
  <c r="O91" i="42"/>
  <c r="N91" i="42"/>
  <c r="M91" i="42"/>
  <c r="L91" i="42"/>
  <c r="K91" i="42"/>
  <c r="J91" i="42"/>
  <c r="I91" i="42"/>
  <c r="E91" i="42"/>
  <c r="AN90" i="42"/>
  <c r="AM90" i="42"/>
  <c r="AL90" i="42"/>
  <c r="AK90" i="42"/>
  <c r="AJ90" i="42"/>
  <c r="AI90" i="42"/>
  <c r="AH90" i="42"/>
  <c r="Q90" i="42"/>
  <c r="P90" i="42"/>
  <c r="O90" i="42"/>
  <c r="N90" i="42"/>
  <c r="M90" i="42"/>
  <c r="L90" i="42"/>
  <c r="K90" i="42"/>
  <c r="J90" i="42"/>
  <c r="I90" i="42"/>
  <c r="E90" i="42"/>
  <c r="AN89" i="42"/>
  <c r="AM89" i="42"/>
  <c r="AL89" i="42"/>
  <c r="AK89" i="42"/>
  <c r="AJ89" i="42"/>
  <c r="AI89" i="42"/>
  <c r="AH89" i="42"/>
  <c r="Q89" i="42"/>
  <c r="P89" i="42"/>
  <c r="O89" i="42"/>
  <c r="N89" i="42"/>
  <c r="M89" i="42"/>
  <c r="L89" i="42"/>
  <c r="K89" i="42"/>
  <c r="J89" i="42"/>
  <c r="I89" i="42"/>
  <c r="E89" i="42"/>
  <c r="AN88" i="42"/>
  <c r="AM88" i="42"/>
  <c r="AL88" i="42"/>
  <c r="AK88" i="42"/>
  <c r="AJ88" i="42"/>
  <c r="AI88" i="42"/>
  <c r="AH88" i="42"/>
  <c r="Q88" i="42"/>
  <c r="P88" i="42"/>
  <c r="O88" i="42"/>
  <c r="N88" i="42"/>
  <c r="M88" i="42"/>
  <c r="L88" i="42"/>
  <c r="K88" i="42"/>
  <c r="J88" i="42"/>
  <c r="I88" i="42"/>
  <c r="E88" i="42"/>
  <c r="AN87" i="42"/>
  <c r="AM87" i="42"/>
  <c r="AL87" i="42"/>
  <c r="AK87" i="42"/>
  <c r="AJ87" i="42"/>
  <c r="AI87" i="42"/>
  <c r="AH87" i="42"/>
  <c r="Q87" i="42"/>
  <c r="P87" i="42"/>
  <c r="O87" i="42"/>
  <c r="N87" i="42"/>
  <c r="M87" i="42"/>
  <c r="L87" i="42"/>
  <c r="K87" i="42"/>
  <c r="J87" i="42"/>
  <c r="I87" i="42"/>
  <c r="E87" i="42"/>
  <c r="AN86" i="42"/>
  <c r="AM86" i="42"/>
  <c r="AL86" i="42"/>
  <c r="AK86" i="42"/>
  <c r="AJ86" i="42"/>
  <c r="AI86" i="42"/>
  <c r="AH86" i="42"/>
  <c r="Q86" i="42"/>
  <c r="P86" i="42"/>
  <c r="O86" i="42"/>
  <c r="N86" i="42"/>
  <c r="M86" i="42"/>
  <c r="L86" i="42"/>
  <c r="K86" i="42"/>
  <c r="J86" i="42"/>
  <c r="I86" i="42"/>
  <c r="E86" i="42"/>
  <c r="AN85" i="42"/>
  <c r="AM85" i="42"/>
  <c r="AL85" i="42"/>
  <c r="AK85" i="42"/>
  <c r="AJ85" i="42"/>
  <c r="AI85" i="42"/>
  <c r="AH85" i="42"/>
  <c r="Q85" i="42"/>
  <c r="P85" i="42"/>
  <c r="O85" i="42"/>
  <c r="N85" i="42"/>
  <c r="M85" i="42"/>
  <c r="L85" i="42"/>
  <c r="K85" i="42"/>
  <c r="J85" i="42"/>
  <c r="I85" i="42"/>
  <c r="E85" i="42"/>
  <c r="AN84" i="42"/>
  <c r="AM84" i="42"/>
  <c r="AL84" i="42"/>
  <c r="AK84" i="42"/>
  <c r="AJ84" i="42"/>
  <c r="AI84" i="42"/>
  <c r="AH84" i="42"/>
  <c r="Q84" i="42"/>
  <c r="P84" i="42"/>
  <c r="O84" i="42"/>
  <c r="N84" i="42"/>
  <c r="M84" i="42"/>
  <c r="L84" i="42"/>
  <c r="K84" i="42"/>
  <c r="J84" i="42"/>
  <c r="I84" i="42"/>
  <c r="E84" i="42"/>
  <c r="AN83" i="42"/>
  <c r="AM83" i="42"/>
  <c r="AL83" i="42"/>
  <c r="AK83" i="42"/>
  <c r="AJ83" i="42"/>
  <c r="AI83" i="42"/>
  <c r="AH83" i="42"/>
  <c r="Q83" i="42"/>
  <c r="P83" i="42"/>
  <c r="O83" i="42"/>
  <c r="N83" i="42"/>
  <c r="M83" i="42"/>
  <c r="L83" i="42"/>
  <c r="K83" i="42"/>
  <c r="J83" i="42"/>
  <c r="I83" i="42"/>
  <c r="E83" i="42"/>
  <c r="AN82" i="42"/>
  <c r="AM82" i="42"/>
  <c r="AL82" i="42"/>
  <c r="AK82" i="42"/>
  <c r="AJ82" i="42"/>
  <c r="AI82" i="42"/>
  <c r="AH82" i="42"/>
  <c r="Q82" i="42"/>
  <c r="P82" i="42"/>
  <c r="O82" i="42"/>
  <c r="N82" i="42"/>
  <c r="M82" i="42"/>
  <c r="L82" i="42"/>
  <c r="K82" i="42"/>
  <c r="J82" i="42"/>
  <c r="I82" i="42"/>
  <c r="E82" i="42"/>
  <c r="AN81" i="42"/>
  <c r="AM81" i="42"/>
  <c r="AL81" i="42"/>
  <c r="AK81" i="42"/>
  <c r="AJ81" i="42"/>
  <c r="AI81" i="42"/>
  <c r="AH81" i="42"/>
  <c r="Q81" i="42"/>
  <c r="P81" i="42"/>
  <c r="O81" i="42"/>
  <c r="N81" i="42"/>
  <c r="M81" i="42"/>
  <c r="L81" i="42"/>
  <c r="K81" i="42"/>
  <c r="J81" i="42"/>
  <c r="I81" i="42"/>
  <c r="E81" i="42"/>
  <c r="AN80" i="42"/>
  <c r="AM80" i="42"/>
  <c r="AL80" i="42"/>
  <c r="AK80" i="42"/>
  <c r="AJ80" i="42"/>
  <c r="AI80" i="42"/>
  <c r="AH80" i="42"/>
  <c r="Q80" i="42"/>
  <c r="P80" i="42"/>
  <c r="O80" i="42"/>
  <c r="N80" i="42"/>
  <c r="M80" i="42"/>
  <c r="L80" i="42"/>
  <c r="K80" i="42"/>
  <c r="J80" i="42"/>
  <c r="I80" i="42"/>
  <c r="E80" i="42"/>
  <c r="AN79" i="42"/>
  <c r="AM79" i="42"/>
  <c r="AL79" i="42"/>
  <c r="AK79" i="42"/>
  <c r="AJ79" i="42"/>
  <c r="AI79" i="42"/>
  <c r="AH79" i="42"/>
  <c r="Q79" i="42"/>
  <c r="P79" i="42"/>
  <c r="O79" i="42"/>
  <c r="N79" i="42"/>
  <c r="M79" i="42"/>
  <c r="L79" i="42"/>
  <c r="K79" i="42"/>
  <c r="J79" i="42"/>
  <c r="I79" i="42"/>
  <c r="E79" i="42"/>
  <c r="AN78" i="42"/>
  <c r="AM78" i="42"/>
  <c r="AL78" i="42"/>
  <c r="AK78" i="42"/>
  <c r="AJ78" i="42"/>
  <c r="AI78" i="42"/>
  <c r="AH78" i="42"/>
  <c r="Q78" i="42"/>
  <c r="P78" i="42"/>
  <c r="O78" i="42"/>
  <c r="N78" i="42"/>
  <c r="M78" i="42"/>
  <c r="L78" i="42"/>
  <c r="K78" i="42"/>
  <c r="J78" i="42"/>
  <c r="I78" i="42"/>
  <c r="E78" i="42"/>
  <c r="AN77" i="42"/>
  <c r="AM77" i="42"/>
  <c r="AL77" i="42"/>
  <c r="AK77" i="42"/>
  <c r="AJ77" i="42"/>
  <c r="AI77" i="42"/>
  <c r="AH77" i="42"/>
  <c r="Q77" i="42"/>
  <c r="P77" i="42"/>
  <c r="O77" i="42"/>
  <c r="N77" i="42"/>
  <c r="M77" i="42"/>
  <c r="L77" i="42"/>
  <c r="K77" i="42"/>
  <c r="J77" i="42"/>
  <c r="I77" i="42"/>
  <c r="E77" i="42"/>
  <c r="AN76" i="42"/>
  <c r="AM76" i="42"/>
  <c r="AL76" i="42"/>
  <c r="AK76" i="42"/>
  <c r="AJ76" i="42"/>
  <c r="AI76" i="42"/>
  <c r="AH76" i="42"/>
  <c r="Q76" i="42"/>
  <c r="P76" i="42"/>
  <c r="O76" i="42"/>
  <c r="N76" i="42"/>
  <c r="M76" i="42"/>
  <c r="L76" i="42"/>
  <c r="K76" i="42"/>
  <c r="J76" i="42"/>
  <c r="I76" i="42"/>
  <c r="E76" i="42"/>
  <c r="AN75" i="42"/>
  <c r="AM75" i="42"/>
  <c r="AL75" i="42"/>
  <c r="AK75" i="42"/>
  <c r="AJ75" i="42"/>
  <c r="AI75" i="42"/>
  <c r="AH75" i="42"/>
  <c r="Q75" i="42"/>
  <c r="P75" i="42"/>
  <c r="O75" i="42"/>
  <c r="N75" i="42"/>
  <c r="M75" i="42"/>
  <c r="L75" i="42"/>
  <c r="K75" i="42"/>
  <c r="J75" i="42"/>
  <c r="I75" i="42"/>
  <c r="E75" i="42"/>
  <c r="AN74" i="42"/>
  <c r="AM74" i="42"/>
  <c r="AL74" i="42"/>
  <c r="AK74" i="42"/>
  <c r="AJ74" i="42"/>
  <c r="AI74" i="42"/>
  <c r="AH74" i="42"/>
  <c r="Q74" i="42"/>
  <c r="P74" i="42"/>
  <c r="O74" i="42"/>
  <c r="N74" i="42"/>
  <c r="M74" i="42"/>
  <c r="L74" i="42"/>
  <c r="K74" i="42"/>
  <c r="J74" i="42"/>
  <c r="I74" i="42"/>
  <c r="E74" i="42"/>
  <c r="AN73" i="42"/>
  <c r="AM73" i="42"/>
  <c r="AL73" i="42"/>
  <c r="AK73" i="42"/>
  <c r="AJ73" i="42"/>
  <c r="AI73" i="42"/>
  <c r="AH73" i="42"/>
  <c r="Q73" i="42"/>
  <c r="P73" i="42"/>
  <c r="O73" i="42"/>
  <c r="N73" i="42"/>
  <c r="M73" i="42"/>
  <c r="L73" i="42"/>
  <c r="K73" i="42"/>
  <c r="J73" i="42"/>
  <c r="I73" i="42"/>
  <c r="E73" i="42"/>
  <c r="AN72" i="42"/>
  <c r="AM72" i="42"/>
  <c r="AL72" i="42"/>
  <c r="AK72" i="42"/>
  <c r="AJ72" i="42"/>
  <c r="AI72" i="42"/>
  <c r="AH72" i="42"/>
  <c r="Q72" i="42"/>
  <c r="P72" i="42"/>
  <c r="O72" i="42"/>
  <c r="N72" i="42"/>
  <c r="M72" i="42"/>
  <c r="L72" i="42"/>
  <c r="K72" i="42"/>
  <c r="J72" i="42"/>
  <c r="I72" i="42"/>
  <c r="E72" i="42"/>
  <c r="AN71" i="42"/>
  <c r="AM71" i="42"/>
  <c r="AL71" i="42"/>
  <c r="AK71" i="42"/>
  <c r="AJ71" i="42"/>
  <c r="AI71" i="42"/>
  <c r="AH71" i="42"/>
  <c r="Q71" i="42"/>
  <c r="P71" i="42"/>
  <c r="O71" i="42"/>
  <c r="N71" i="42"/>
  <c r="M71" i="42"/>
  <c r="L71" i="42"/>
  <c r="K71" i="42"/>
  <c r="J71" i="42"/>
  <c r="I71" i="42"/>
  <c r="E71" i="42"/>
  <c r="AN70" i="42"/>
  <c r="AM70" i="42"/>
  <c r="AL70" i="42"/>
  <c r="AK70" i="42"/>
  <c r="AJ70" i="42"/>
  <c r="AI70" i="42"/>
  <c r="AH70" i="42"/>
  <c r="Q70" i="42"/>
  <c r="P70" i="42"/>
  <c r="O70" i="42"/>
  <c r="N70" i="42"/>
  <c r="M70" i="42"/>
  <c r="L70" i="42"/>
  <c r="K70" i="42"/>
  <c r="J70" i="42"/>
  <c r="I70" i="42"/>
  <c r="E70" i="42"/>
  <c r="AN69" i="42"/>
  <c r="AM69" i="42"/>
  <c r="AL69" i="42"/>
  <c r="AK69" i="42"/>
  <c r="AJ69" i="42"/>
  <c r="AI69" i="42"/>
  <c r="AH69" i="42"/>
  <c r="Q69" i="42"/>
  <c r="P69" i="42"/>
  <c r="O69" i="42"/>
  <c r="N69" i="42"/>
  <c r="M69" i="42"/>
  <c r="L69" i="42"/>
  <c r="K69" i="42"/>
  <c r="J69" i="42"/>
  <c r="I69" i="42"/>
  <c r="E69" i="42"/>
  <c r="AN68" i="42"/>
  <c r="AM68" i="42"/>
  <c r="AL68" i="42"/>
  <c r="AK68" i="42"/>
  <c r="AJ68" i="42"/>
  <c r="AI68" i="42"/>
  <c r="AH68" i="42"/>
  <c r="Q68" i="42"/>
  <c r="P68" i="42"/>
  <c r="O68" i="42"/>
  <c r="N68" i="42"/>
  <c r="M68" i="42"/>
  <c r="L68" i="42"/>
  <c r="K68" i="42"/>
  <c r="J68" i="42"/>
  <c r="I68" i="42"/>
  <c r="E68" i="42"/>
  <c r="AN67" i="42"/>
  <c r="AM67" i="42"/>
  <c r="AL67" i="42"/>
  <c r="AK67" i="42"/>
  <c r="AJ67" i="42"/>
  <c r="AI67" i="42"/>
  <c r="AH67" i="42"/>
  <c r="Q67" i="42"/>
  <c r="P67" i="42"/>
  <c r="O67" i="42"/>
  <c r="N67" i="42"/>
  <c r="M67" i="42"/>
  <c r="L67" i="42"/>
  <c r="K67" i="42"/>
  <c r="J67" i="42"/>
  <c r="I67" i="42"/>
  <c r="E67" i="42"/>
  <c r="AN66" i="42"/>
  <c r="AM66" i="42"/>
  <c r="AL66" i="42"/>
  <c r="AK66" i="42"/>
  <c r="AJ66" i="42"/>
  <c r="AI66" i="42"/>
  <c r="AH66" i="42"/>
  <c r="Q66" i="42"/>
  <c r="P66" i="42"/>
  <c r="O66" i="42"/>
  <c r="N66" i="42"/>
  <c r="M66" i="42"/>
  <c r="L66" i="42"/>
  <c r="K66" i="42"/>
  <c r="J66" i="42"/>
  <c r="I66" i="42"/>
  <c r="E66" i="42"/>
  <c r="AN65" i="42"/>
  <c r="AM65" i="42"/>
  <c r="AL65" i="42"/>
  <c r="AK65" i="42"/>
  <c r="AJ65" i="42"/>
  <c r="AI65" i="42"/>
  <c r="AH65" i="42"/>
  <c r="Q65" i="42"/>
  <c r="P65" i="42"/>
  <c r="O65" i="42"/>
  <c r="N65" i="42"/>
  <c r="M65" i="42"/>
  <c r="L65" i="42"/>
  <c r="K65" i="42"/>
  <c r="J65" i="42"/>
  <c r="I65" i="42"/>
  <c r="E65" i="42"/>
  <c r="AN64" i="42"/>
  <c r="AM64" i="42"/>
  <c r="AL64" i="42"/>
  <c r="AK64" i="42"/>
  <c r="AJ64" i="42"/>
  <c r="AI64" i="42"/>
  <c r="AH64" i="42"/>
  <c r="Q64" i="42"/>
  <c r="P64" i="42"/>
  <c r="O64" i="42"/>
  <c r="N64" i="42"/>
  <c r="M64" i="42"/>
  <c r="L64" i="42"/>
  <c r="K64" i="42"/>
  <c r="J64" i="42"/>
  <c r="I64" i="42"/>
  <c r="E64" i="42"/>
  <c r="AN63" i="42"/>
  <c r="AM63" i="42"/>
  <c r="AL63" i="42"/>
  <c r="AK63" i="42"/>
  <c r="AJ63" i="42"/>
  <c r="AI63" i="42"/>
  <c r="AH63" i="42"/>
  <c r="Q63" i="42"/>
  <c r="P63" i="42"/>
  <c r="O63" i="42"/>
  <c r="N63" i="42"/>
  <c r="M63" i="42"/>
  <c r="L63" i="42"/>
  <c r="K63" i="42"/>
  <c r="J63" i="42"/>
  <c r="I63" i="42"/>
  <c r="E63" i="42"/>
  <c r="AN62" i="42"/>
  <c r="AM62" i="42"/>
  <c r="AL62" i="42"/>
  <c r="AK62" i="42"/>
  <c r="AJ62" i="42"/>
  <c r="AI62" i="42"/>
  <c r="AH62" i="42"/>
  <c r="Q62" i="42"/>
  <c r="P62" i="42"/>
  <c r="O62" i="42"/>
  <c r="N62" i="42"/>
  <c r="M62" i="42"/>
  <c r="L62" i="42"/>
  <c r="K62" i="42"/>
  <c r="J62" i="42"/>
  <c r="I62" i="42"/>
  <c r="E62" i="42"/>
  <c r="AN61" i="42"/>
  <c r="AM61" i="42"/>
  <c r="AL61" i="42"/>
  <c r="AK61" i="42"/>
  <c r="AJ61" i="42"/>
  <c r="AI61" i="42"/>
  <c r="AH61" i="42"/>
  <c r="Q61" i="42"/>
  <c r="P61" i="42"/>
  <c r="O61" i="42"/>
  <c r="N61" i="42"/>
  <c r="M61" i="42"/>
  <c r="L61" i="42"/>
  <c r="K61" i="42"/>
  <c r="J61" i="42"/>
  <c r="I61" i="42"/>
  <c r="E61" i="42"/>
  <c r="AN60" i="42"/>
  <c r="AM60" i="42"/>
  <c r="AL60" i="42"/>
  <c r="AK60" i="42"/>
  <c r="AJ60" i="42"/>
  <c r="AI60" i="42"/>
  <c r="AH60" i="42"/>
  <c r="Q60" i="42"/>
  <c r="P60" i="42"/>
  <c r="O60" i="42"/>
  <c r="N60" i="42"/>
  <c r="M60" i="42"/>
  <c r="L60" i="42"/>
  <c r="K60" i="42"/>
  <c r="J60" i="42"/>
  <c r="I60" i="42"/>
  <c r="E60" i="42"/>
  <c r="AN59" i="42"/>
  <c r="AM59" i="42"/>
  <c r="AL59" i="42"/>
  <c r="AK59" i="42"/>
  <c r="AJ59" i="42"/>
  <c r="AI59" i="42"/>
  <c r="AH59" i="42"/>
  <c r="Q59" i="42"/>
  <c r="P59" i="42"/>
  <c r="O59" i="42"/>
  <c r="N59" i="42"/>
  <c r="M59" i="42"/>
  <c r="L59" i="42"/>
  <c r="K59" i="42"/>
  <c r="J59" i="42"/>
  <c r="I59" i="42"/>
  <c r="E59" i="42"/>
  <c r="AN58" i="42"/>
  <c r="AM58" i="42"/>
  <c r="AL58" i="42"/>
  <c r="AK58" i="42"/>
  <c r="AJ58" i="42"/>
  <c r="AI58" i="42"/>
  <c r="AH58" i="42"/>
  <c r="Q58" i="42"/>
  <c r="P58" i="42"/>
  <c r="O58" i="42"/>
  <c r="N58" i="42"/>
  <c r="M58" i="42"/>
  <c r="L58" i="42"/>
  <c r="K58" i="42"/>
  <c r="J58" i="42"/>
  <c r="I58" i="42"/>
  <c r="E58" i="42"/>
  <c r="AN57" i="42"/>
  <c r="AM57" i="42"/>
  <c r="AL57" i="42"/>
  <c r="AK57" i="42"/>
  <c r="AJ57" i="42"/>
  <c r="AI57" i="42"/>
  <c r="AH57" i="42"/>
  <c r="Q57" i="42"/>
  <c r="P57" i="42"/>
  <c r="O57" i="42"/>
  <c r="N57" i="42"/>
  <c r="M57" i="42"/>
  <c r="L57" i="42"/>
  <c r="K57" i="42"/>
  <c r="J57" i="42"/>
  <c r="I57" i="42"/>
  <c r="E57" i="42"/>
  <c r="AN56" i="42"/>
  <c r="AM56" i="42"/>
  <c r="AL56" i="42"/>
  <c r="AK56" i="42"/>
  <c r="AJ56" i="42"/>
  <c r="AI56" i="42"/>
  <c r="AH56" i="42"/>
  <c r="Q56" i="42"/>
  <c r="P56" i="42"/>
  <c r="O56" i="42"/>
  <c r="N56" i="42"/>
  <c r="M56" i="42"/>
  <c r="L56" i="42"/>
  <c r="K56" i="42"/>
  <c r="J56" i="42"/>
  <c r="I56" i="42"/>
  <c r="E56" i="42"/>
  <c r="AN55" i="42"/>
  <c r="AM55" i="42"/>
  <c r="AL55" i="42"/>
  <c r="AK55" i="42"/>
  <c r="AJ55" i="42"/>
  <c r="AI55" i="42"/>
  <c r="AH55" i="42"/>
  <c r="Q55" i="42"/>
  <c r="P55" i="42"/>
  <c r="O55" i="42"/>
  <c r="N55" i="42"/>
  <c r="M55" i="42"/>
  <c r="L55" i="42"/>
  <c r="K55" i="42"/>
  <c r="J55" i="42"/>
  <c r="I55" i="42"/>
  <c r="E55" i="42"/>
  <c r="AN54" i="42"/>
  <c r="AM54" i="42"/>
  <c r="AL54" i="42"/>
  <c r="AK54" i="42"/>
  <c r="AJ54" i="42"/>
  <c r="AI54" i="42"/>
  <c r="AH54" i="42"/>
  <c r="Q54" i="42"/>
  <c r="P54" i="42"/>
  <c r="O54" i="42"/>
  <c r="N54" i="42"/>
  <c r="M54" i="42"/>
  <c r="L54" i="42"/>
  <c r="K54" i="42"/>
  <c r="J54" i="42"/>
  <c r="I54" i="42"/>
  <c r="E54" i="42"/>
  <c r="AN53" i="42"/>
  <c r="AM53" i="42"/>
  <c r="AL53" i="42"/>
  <c r="AK53" i="42"/>
  <c r="AJ53" i="42"/>
  <c r="AI53" i="42"/>
  <c r="AH53" i="42"/>
  <c r="Q53" i="42"/>
  <c r="P53" i="42"/>
  <c r="O53" i="42"/>
  <c r="N53" i="42"/>
  <c r="M53" i="42"/>
  <c r="L53" i="42"/>
  <c r="K53" i="42"/>
  <c r="J53" i="42"/>
  <c r="I53" i="42"/>
  <c r="E53" i="42"/>
  <c r="AN52" i="42"/>
  <c r="AM52" i="42"/>
  <c r="AL52" i="42"/>
  <c r="AK52" i="42"/>
  <c r="AJ52" i="42"/>
  <c r="AI52" i="42"/>
  <c r="AH52" i="42"/>
  <c r="Q52" i="42"/>
  <c r="P52" i="42"/>
  <c r="O52" i="42"/>
  <c r="N52" i="42"/>
  <c r="M52" i="42"/>
  <c r="L52" i="42"/>
  <c r="K52" i="42"/>
  <c r="J52" i="42"/>
  <c r="I52" i="42"/>
  <c r="E52" i="42"/>
  <c r="AN51" i="42"/>
  <c r="AM51" i="42"/>
  <c r="AL51" i="42"/>
  <c r="AK51" i="42"/>
  <c r="AJ51" i="42"/>
  <c r="AI51" i="42"/>
  <c r="AH51" i="42"/>
  <c r="Q51" i="42"/>
  <c r="P51" i="42"/>
  <c r="O51" i="42"/>
  <c r="N51" i="42"/>
  <c r="M51" i="42"/>
  <c r="L51" i="42"/>
  <c r="K51" i="42"/>
  <c r="J51" i="42"/>
  <c r="I51" i="42"/>
  <c r="E51" i="42"/>
  <c r="AN50" i="42"/>
  <c r="AM50" i="42"/>
  <c r="AL50" i="42"/>
  <c r="AK50" i="42"/>
  <c r="AJ50" i="42"/>
  <c r="AI50" i="42"/>
  <c r="AH50" i="42"/>
  <c r="Q50" i="42"/>
  <c r="P50" i="42"/>
  <c r="O50" i="42"/>
  <c r="N50" i="42"/>
  <c r="M50" i="42"/>
  <c r="L50" i="42"/>
  <c r="K50" i="42"/>
  <c r="J50" i="42"/>
  <c r="I50" i="42"/>
  <c r="E50" i="42"/>
  <c r="AN49" i="42"/>
  <c r="AM49" i="42"/>
  <c r="AL49" i="42"/>
  <c r="AK49" i="42"/>
  <c r="AJ49" i="42"/>
  <c r="AI49" i="42"/>
  <c r="AH49" i="42"/>
  <c r="Q49" i="42"/>
  <c r="P49" i="42"/>
  <c r="O49" i="42"/>
  <c r="N49" i="42"/>
  <c r="M49" i="42"/>
  <c r="L49" i="42"/>
  <c r="K49" i="42"/>
  <c r="J49" i="42"/>
  <c r="I49" i="42"/>
  <c r="E49" i="42"/>
  <c r="AN48" i="42"/>
  <c r="AM48" i="42"/>
  <c r="AL48" i="42"/>
  <c r="AK48" i="42"/>
  <c r="AJ48" i="42"/>
  <c r="AI48" i="42"/>
  <c r="AH48" i="42"/>
  <c r="Q48" i="42"/>
  <c r="P48" i="42"/>
  <c r="O48" i="42"/>
  <c r="N48" i="42"/>
  <c r="M48" i="42"/>
  <c r="L48" i="42"/>
  <c r="K48" i="42"/>
  <c r="J48" i="42"/>
  <c r="I48" i="42"/>
  <c r="E48" i="42"/>
  <c r="AN47" i="42"/>
  <c r="AM47" i="42"/>
  <c r="AL47" i="42"/>
  <c r="AK47" i="42"/>
  <c r="AJ47" i="42"/>
  <c r="AI47" i="42"/>
  <c r="AH47" i="42"/>
  <c r="Q47" i="42"/>
  <c r="P47" i="42"/>
  <c r="O47" i="42"/>
  <c r="N47" i="42"/>
  <c r="M47" i="42"/>
  <c r="L47" i="42"/>
  <c r="K47" i="42"/>
  <c r="J47" i="42"/>
  <c r="I47" i="42"/>
  <c r="E47" i="42"/>
  <c r="AN46" i="42"/>
  <c r="AM46" i="42"/>
  <c r="AL46" i="42"/>
  <c r="AK46" i="42"/>
  <c r="AJ46" i="42"/>
  <c r="AI46" i="42"/>
  <c r="AH46" i="42"/>
  <c r="Q46" i="42"/>
  <c r="P46" i="42"/>
  <c r="O46" i="42"/>
  <c r="N46" i="42"/>
  <c r="M46" i="42"/>
  <c r="L46" i="42"/>
  <c r="K46" i="42"/>
  <c r="J46" i="42"/>
  <c r="I46" i="42"/>
  <c r="E46" i="42"/>
  <c r="AN45" i="42"/>
  <c r="AM45" i="42"/>
  <c r="AL45" i="42"/>
  <c r="AK45" i="42"/>
  <c r="AJ45" i="42"/>
  <c r="AI45" i="42"/>
  <c r="AH45" i="42"/>
  <c r="Q45" i="42"/>
  <c r="P45" i="42"/>
  <c r="O45" i="42"/>
  <c r="N45" i="42"/>
  <c r="M45" i="42"/>
  <c r="L45" i="42"/>
  <c r="K45" i="42"/>
  <c r="J45" i="42"/>
  <c r="I45" i="42"/>
  <c r="E45" i="42"/>
  <c r="AN44" i="42"/>
  <c r="AM44" i="42"/>
  <c r="AL44" i="42"/>
  <c r="AK44" i="42"/>
  <c r="AJ44" i="42"/>
  <c r="AI44" i="42"/>
  <c r="AH44" i="42"/>
  <c r="Q44" i="42"/>
  <c r="P44" i="42"/>
  <c r="O44" i="42"/>
  <c r="N44" i="42"/>
  <c r="M44" i="42"/>
  <c r="L44" i="42"/>
  <c r="K44" i="42"/>
  <c r="J44" i="42"/>
  <c r="I44" i="42"/>
  <c r="E44" i="42"/>
  <c r="AN43" i="42"/>
  <c r="AM43" i="42"/>
  <c r="AL43" i="42"/>
  <c r="AK43" i="42"/>
  <c r="AJ43" i="42"/>
  <c r="AI43" i="42"/>
  <c r="AH43" i="42"/>
  <c r="Q43" i="42"/>
  <c r="P43" i="42"/>
  <c r="O43" i="42"/>
  <c r="N43" i="42"/>
  <c r="M43" i="42"/>
  <c r="L43" i="42"/>
  <c r="K43" i="42"/>
  <c r="J43" i="42"/>
  <c r="I43" i="42"/>
  <c r="E43" i="42"/>
  <c r="AN42" i="42"/>
  <c r="AM42" i="42"/>
  <c r="AL42" i="42"/>
  <c r="AK42" i="42"/>
  <c r="AJ42" i="42"/>
  <c r="AI42" i="42"/>
  <c r="AH42" i="42"/>
  <c r="Q42" i="42"/>
  <c r="P42" i="42"/>
  <c r="O42" i="42"/>
  <c r="N42" i="42"/>
  <c r="M42" i="42"/>
  <c r="L42" i="42"/>
  <c r="K42" i="42"/>
  <c r="J42" i="42"/>
  <c r="I42" i="42"/>
  <c r="E42" i="42"/>
  <c r="AN41" i="42"/>
  <c r="AM41" i="42"/>
  <c r="AL41" i="42"/>
  <c r="AK41" i="42"/>
  <c r="AJ41" i="42"/>
  <c r="AI41" i="42"/>
  <c r="AH41" i="42"/>
  <c r="Q41" i="42"/>
  <c r="P41" i="42"/>
  <c r="O41" i="42"/>
  <c r="N41" i="42"/>
  <c r="M41" i="42"/>
  <c r="L41" i="42"/>
  <c r="K41" i="42"/>
  <c r="J41" i="42"/>
  <c r="I41" i="42"/>
  <c r="E41" i="42"/>
  <c r="AN40" i="42"/>
  <c r="AM40" i="42"/>
  <c r="AL40" i="42"/>
  <c r="AK40" i="42"/>
  <c r="AJ40" i="42"/>
  <c r="AI40" i="42"/>
  <c r="AH40" i="42"/>
  <c r="Q40" i="42"/>
  <c r="P40" i="42"/>
  <c r="O40" i="42"/>
  <c r="N40" i="42"/>
  <c r="M40" i="42"/>
  <c r="L40" i="42"/>
  <c r="K40" i="42"/>
  <c r="J40" i="42"/>
  <c r="I40" i="42"/>
  <c r="E40" i="42"/>
  <c r="AN39" i="42"/>
  <c r="AM39" i="42"/>
  <c r="AL39" i="42"/>
  <c r="AK39" i="42"/>
  <c r="AJ39" i="42"/>
  <c r="AI39" i="42"/>
  <c r="AH39" i="42"/>
  <c r="Q39" i="42"/>
  <c r="P39" i="42"/>
  <c r="O39" i="42"/>
  <c r="N39" i="42"/>
  <c r="M39" i="42"/>
  <c r="L39" i="42"/>
  <c r="K39" i="42"/>
  <c r="J39" i="42"/>
  <c r="I39" i="42"/>
  <c r="E39" i="42"/>
  <c r="AN38" i="42"/>
  <c r="AM38" i="42"/>
  <c r="AL38" i="42"/>
  <c r="AK38" i="42"/>
  <c r="AJ38" i="42"/>
  <c r="AI38" i="42"/>
  <c r="AH38" i="42"/>
  <c r="Q38" i="42"/>
  <c r="P38" i="42"/>
  <c r="O38" i="42"/>
  <c r="N38" i="42"/>
  <c r="M38" i="42"/>
  <c r="L38" i="42"/>
  <c r="K38" i="42"/>
  <c r="J38" i="42"/>
  <c r="I38" i="42"/>
  <c r="E38" i="42"/>
  <c r="AN37" i="42"/>
  <c r="AM37" i="42"/>
  <c r="AL37" i="42"/>
  <c r="AK37" i="42"/>
  <c r="AJ37" i="42"/>
  <c r="AI37" i="42"/>
  <c r="AH37" i="42"/>
  <c r="Q37" i="42"/>
  <c r="P37" i="42"/>
  <c r="O37" i="42"/>
  <c r="N37" i="42"/>
  <c r="M37" i="42"/>
  <c r="L37" i="42"/>
  <c r="K37" i="42"/>
  <c r="J37" i="42"/>
  <c r="I37" i="42"/>
  <c r="E37" i="42"/>
  <c r="AN36" i="42"/>
  <c r="AM36" i="42"/>
  <c r="AL36" i="42"/>
  <c r="AK36" i="42"/>
  <c r="AJ36" i="42"/>
  <c r="AI36" i="42"/>
  <c r="AH36" i="42"/>
  <c r="Q36" i="42"/>
  <c r="P36" i="42"/>
  <c r="O36" i="42"/>
  <c r="N36" i="42"/>
  <c r="M36" i="42"/>
  <c r="L36" i="42"/>
  <c r="K36" i="42"/>
  <c r="J36" i="42"/>
  <c r="I36" i="42"/>
  <c r="E36" i="42"/>
  <c r="AN35" i="42"/>
  <c r="AM35" i="42"/>
  <c r="AL35" i="42"/>
  <c r="AK35" i="42"/>
  <c r="AJ35" i="42"/>
  <c r="AI35" i="42"/>
  <c r="AH35" i="42"/>
  <c r="Q35" i="42"/>
  <c r="P35" i="42"/>
  <c r="O35" i="42"/>
  <c r="N35" i="42"/>
  <c r="M35" i="42"/>
  <c r="L35" i="42"/>
  <c r="K35" i="42"/>
  <c r="J35" i="42"/>
  <c r="I35" i="42"/>
  <c r="E35" i="42"/>
  <c r="AN34" i="42"/>
  <c r="AM34" i="42"/>
  <c r="AL34" i="42"/>
  <c r="AK34" i="42"/>
  <c r="AJ34" i="42"/>
  <c r="AI34" i="42"/>
  <c r="AH34" i="42"/>
  <c r="Q34" i="42"/>
  <c r="P34" i="42"/>
  <c r="O34" i="42"/>
  <c r="N34" i="42"/>
  <c r="M34" i="42"/>
  <c r="L34" i="42"/>
  <c r="K34" i="42"/>
  <c r="J34" i="42"/>
  <c r="I34" i="42"/>
  <c r="AN33" i="42"/>
  <c r="AM33" i="42"/>
  <c r="AL33" i="42"/>
  <c r="AK33" i="42"/>
  <c r="AJ33" i="42"/>
  <c r="AI33" i="42"/>
  <c r="AH33" i="42"/>
  <c r="Q33" i="42"/>
  <c r="P33" i="42"/>
  <c r="O33" i="42"/>
  <c r="N33" i="42"/>
  <c r="M33" i="42"/>
  <c r="L33" i="42"/>
  <c r="K33" i="42"/>
  <c r="J33" i="42"/>
  <c r="I33" i="42"/>
  <c r="C33" i="42"/>
  <c r="AN32" i="42"/>
  <c r="AM32" i="42"/>
  <c r="AL32" i="42"/>
  <c r="AK32" i="42"/>
  <c r="AJ32" i="42"/>
  <c r="AI32" i="42"/>
  <c r="AH32" i="42"/>
  <c r="Q32" i="42"/>
  <c r="P32" i="42"/>
  <c r="O32" i="42"/>
  <c r="N32" i="42"/>
  <c r="M32" i="42"/>
  <c r="L32" i="42"/>
  <c r="K32" i="42"/>
  <c r="J32" i="42"/>
  <c r="I32" i="42"/>
  <c r="AN31" i="42"/>
  <c r="AM31" i="42"/>
  <c r="AL31" i="42"/>
  <c r="AK31" i="42"/>
  <c r="AJ31" i="42"/>
  <c r="AI31" i="42"/>
  <c r="AH31" i="42"/>
  <c r="Q31" i="42"/>
  <c r="P31" i="42"/>
  <c r="O31" i="42"/>
  <c r="N31" i="42"/>
  <c r="M31" i="42"/>
  <c r="L31" i="42"/>
  <c r="K31" i="42"/>
  <c r="J31" i="42"/>
  <c r="I31" i="42"/>
  <c r="AN30" i="42"/>
  <c r="AM30" i="42"/>
  <c r="AL30" i="42"/>
  <c r="AK30" i="42"/>
  <c r="AJ30" i="42"/>
  <c r="AI30" i="42"/>
  <c r="AH30" i="42"/>
  <c r="Q30" i="42"/>
  <c r="P30" i="42"/>
  <c r="O30" i="42"/>
  <c r="N30" i="42"/>
  <c r="M30" i="42"/>
  <c r="L30" i="42"/>
  <c r="K30" i="42"/>
  <c r="J30" i="42"/>
  <c r="I30" i="42"/>
  <c r="AN29" i="42"/>
  <c r="AM29" i="42"/>
  <c r="AL29" i="42"/>
  <c r="AK29" i="42"/>
  <c r="AJ29" i="42"/>
  <c r="AI29" i="42"/>
  <c r="AH29" i="42"/>
  <c r="Q29" i="42"/>
  <c r="P29" i="42"/>
  <c r="O29" i="42"/>
  <c r="N29" i="42"/>
  <c r="M29" i="42"/>
  <c r="L29" i="42"/>
  <c r="K29" i="42"/>
  <c r="J29" i="42"/>
  <c r="I29" i="42"/>
  <c r="AN28" i="42"/>
  <c r="AM28" i="42"/>
  <c r="AL28" i="42"/>
  <c r="AK28" i="42"/>
  <c r="AJ28" i="42"/>
  <c r="AI28" i="42"/>
  <c r="AH28" i="42"/>
  <c r="Q28" i="42"/>
  <c r="P28" i="42"/>
  <c r="O28" i="42"/>
  <c r="N28" i="42"/>
  <c r="M28" i="42"/>
  <c r="L28" i="42"/>
  <c r="K28" i="42"/>
  <c r="J28" i="42"/>
  <c r="I28" i="42"/>
  <c r="AN27" i="42"/>
  <c r="AM27" i="42"/>
  <c r="AL27" i="42"/>
  <c r="AK27" i="42"/>
  <c r="AJ27" i="42"/>
  <c r="AI27" i="42"/>
  <c r="AH27" i="42"/>
  <c r="Q27" i="42"/>
  <c r="P27" i="42"/>
  <c r="O27" i="42"/>
  <c r="N27" i="42"/>
  <c r="M27" i="42"/>
  <c r="L27" i="42"/>
  <c r="K27" i="42"/>
  <c r="J27" i="42"/>
  <c r="I27" i="42"/>
  <c r="AN26" i="42"/>
  <c r="AM26" i="42"/>
  <c r="AL26" i="42"/>
  <c r="AK26" i="42"/>
  <c r="AJ26" i="42"/>
  <c r="AI26" i="42"/>
  <c r="AH26" i="42"/>
  <c r="Q26" i="42"/>
  <c r="P26" i="42"/>
  <c r="O26" i="42"/>
  <c r="N26" i="42"/>
  <c r="M26" i="42"/>
  <c r="L26" i="42"/>
  <c r="K26" i="42"/>
  <c r="J26" i="42"/>
  <c r="I26" i="42"/>
  <c r="AN25" i="42"/>
  <c r="AM25" i="42"/>
  <c r="AL25" i="42"/>
  <c r="AK25" i="42"/>
  <c r="AJ25" i="42"/>
  <c r="AI25" i="42"/>
  <c r="AH25" i="42"/>
  <c r="Q25" i="42"/>
  <c r="P25" i="42"/>
  <c r="O25" i="42"/>
  <c r="N25" i="42"/>
  <c r="M25" i="42"/>
  <c r="L25" i="42"/>
  <c r="K25" i="42"/>
  <c r="J25" i="42"/>
  <c r="I25" i="42"/>
  <c r="AN24" i="42"/>
  <c r="AM24" i="42"/>
  <c r="AL24" i="42"/>
  <c r="AK24" i="42"/>
  <c r="AJ24" i="42"/>
  <c r="AI24" i="42"/>
  <c r="AH24" i="42"/>
  <c r="Q24" i="42"/>
  <c r="P24" i="42"/>
  <c r="O24" i="42"/>
  <c r="N24" i="42"/>
  <c r="M24" i="42"/>
  <c r="L24" i="42"/>
  <c r="K24" i="42"/>
  <c r="J24" i="42"/>
  <c r="I24" i="42"/>
  <c r="AN23" i="42"/>
  <c r="AM23" i="42"/>
  <c r="AL23" i="42"/>
  <c r="AK23" i="42"/>
  <c r="AJ23" i="42"/>
  <c r="AI23" i="42"/>
  <c r="AH23" i="42"/>
  <c r="Q23" i="42"/>
  <c r="P23" i="42"/>
  <c r="O23" i="42"/>
  <c r="N23" i="42"/>
  <c r="M23" i="42"/>
  <c r="L23" i="42"/>
  <c r="K23" i="42"/>
  <c r="J23" i="42"/>
  <c r="I23" i="42"/>
  <c r="AN22" i="42"/>
  <c r="AM22" i="42"/>
  <c r="AL22" i="42"/>
  <c r="AK22" i="42"/>
  <c r="AJ22" i="42"/>
  <c r="AI22" i="42"/>
  <c r="AH22" i="42"/>
  <c r="Q22" i="42"/>
  <c r="P22" i="42"/>
  <c r="O22" i="42"/>
  <c r="N22" i="42"/>
  <c r="M22" i="42"/>
  <c r="L22" i="42"/>
  <c r="K22" i="42"/>
  <c r="J22" i="42"/>
  <c r="I22" i="42"/>
  <c r="AN21" i="42"/>
  <c r="AM21" i="42"/>
  <c r="AL21" i="42"/>
  <c r="AK21" i="42"/>
  <c r="AJ21" i="42"/>
  <c r="AI21" i="42"/>
  <c r="AH21" i="42"/>
  <c r="Q21" i="42"/>
  <c r="P21" i="42"/>
  <c r="O21" i="42"/>
  <c r="N21" i="42"/>
  <c r="M21" i="42"/>
  <c r="L21" i="42"/>
  <c r="K21" i="42"/>
  <c r="J21" i="42"/>
  <c r="I21" i="42"/>
  <c r="AN20" i="42"/>
  <c r="AM20" i="42"/>
  <c r="AL20" i="42"/>
  <c r="AK20" i="42"/>
  <c r="AJ20" i="42"/>
  <c r="AI20" i="42"/>
  <c r="AH20" i="42"/>
  <c r="Q20" i="42"/>
  <c r="P20" i="42"/>
  <c r="O20" i="42"/>
  <c r="N20" i="42"/>
  <c r="M20" i="42"/>
  <c r="L20" i="42"/>
  <c r="K20" i="42"/>
  <c r="J20" i="42"/>
  <c r="I20" i="42"/>
  <c r="AN19" i="42"/>
  <c r="AM19" i="42"/>
  <c r="AL19" i="42"/>
  <c r="AK19" i="42"/>
  <c r="AJ19" i="42"/>
  <c r="AI19" i="42"/>
  <c r="AH19" i="42"/>
  <c r="Q19" i="42"/>
  <c r="P19" i="42"/>
  <c r="O19" i="42"/>
  <c r="N19" i="42"/>
  <c r="M19" i="42"/>
  <c r="L19" i="42"/>
  <c r="K19" i="42"/>
  <c r="J19" i="42"/>
  <c r="I19" i="42"/>
  <c r="AN18" i="42"/>
  <c r="AM18" i="42"/>
  <c r="AL18" i="42"/>
  <c r="AK18" i="42"/>
  <c r="AJ18" i="42"/>
  <c r="AI18" i="42"/>
  <c r="AH18" i="42"/>
  <c r="Q18" i="42"/>
  <c r="P18" i="42"/>
  <c r="O18" i="42"/>
  <c r="N18" i="42"/>
  <c r="M18" i="42"/>
  <c r="L18" i="42"/>
  <c r="K18" i="42"/>
  <c r="J18" i="42"/>
  <c r="I18" i="42"/>
  <c r="AN17" i="42"/>
  <c r="AM17" i="42"/>
  <c r="AL17" i="42"/>
  <c r="AK17" i="42"/>
  <c r="AJ17" i="42"/>
  <c r="AI17" i="42"/>
  <c r="AH17" i="42"/>
  <c r="Q17" i="42"/>
  <c r="P17" i="42"/>
  <c r="O17" i="42"/>
  <c r="N17" i="42"/>
  <c r="M17" i="42"/>
  <c r="L17" i="42"/>
  <c r="K17" i="42"/>
  <c r="J17" i="42"/>
  <c r="I17" i="42"/>
  <c r="AN16" i="42"/>
  <c r="AM16" i="42"/>
  <c r="AL16" i="42"/>
  <c r="AK16" i="42"/>
  <c r="AJ16" i="42"/>
  <c r="AI16" i="42"/>
  <c r="AH16" i="42"/>
  <c r="Q16" i="42"/>
  <c r="P16" i="42"/>
  <c r="O16" i="42"/>
  <c r="N16" i="42"/>
  <c r="M16" i="42"/>
  <c r="L16" i="42"/>
  <c r="K16" i="42"/>
  <c r="J16" i="42"/>
  <c r="I16" i="42"/>
  <c r="AN15" i="42"/>
  <c r="AM15" i="42"/>
  <c r="AL15" i="42"/>
  <c r="AK15" i="42"/>
  <c r="AJ15" i="42"/>
  <c r="AI15" i="42"/>
  <c r="AH15" i="42"/>
  <c r="Q15" i="42"/>
  <c r="P15" i="42"/>
  <c r="O15" i="42"/>
  <c r="N15" i="42"/>
  <c r="M15" i="42"/>
  <c r="L15" i="42"/>
  <c r="K15" i="42"/>
  <c r="J15" i="42"/>
  <c r="I15" i="42"/>
  <c r="AN14" i="42"/>
  <c r="AL14" i="42" s="1"/>
  <c r="AM14" i="42"/>
  <c r="I14" i="42"/>
  <c r="AN13" i="42"/>
  <c r="AL13" i="42" s="1"/>
  <c r="AM13" i="42"/>
  <c r="I13" i="42"/>
  <c r="AN12" i="42"/>
  <c r="AL12" i="42" s="1"/>
  <c r="AM12" i="42"/>
  <c r="I12" i="42"/>
  <c r="C12" i="42"/>
  <c r="C13" i="42" s="1"/>
  <c r="AN11" i="42"/>
  <c r="AL11" i="42" s="1"/>
  <c r="AM11" i="42"/>
  <c r="I11" i="42"/>
  <c r="AN10" i="42"/>
  <c r="AM10" i="42"/>
  <c r="AL10" i="42"/>
  <c r="J10" i="42"/>
  <c r="I10" i="42"/>
  <c r="AN9" i="42"/>
  <c r="AM9" i="42"/>
  <c r="AL9" i="42"/>
  <c r="J9" i="42"/>
  <c r="I9" i="42"/>
  <c r="C9" i="42"/>
  <c r="E11" i="42" s="1"/>
  <c r="AN8" i="42"/>
  <c r="AL8" i="42" s="1"/>
  <c r="AM8" i="42"/>
  <c r="I8" i="42"/>
  <c r="AN7" i="42"/>
  <c r="AM7" i="42"/>
  <c r="AL7" i="42"/>
  <c r="AD7" i="42"/>
  <c r="AF7" i="42" s="1"/>
  <c r="AA7" i="42"/>
  <c r="AC7" i="42" s="1"/>
  <c r="X7" i="42"/>
  <c r="V7" i="42"/>
  <c r="J7" i="42"/>
  <c r="I7" i="42"/>
  <c r="D6" i="42"/>
  <c r="J13" i="42" s="1"/>
  <c r="AF5" i="42"/>
  <c r="AC5" i="42"/>
  <c r="U5" i="42"/>
  <c r="H5" i="42"/>
  <c r="H6" i="42" s="1"/>
  <c r="E5" i="42"/>
  <c r="W5" i="42" s="1"/>
  <c r="D5" i="42"/>
  <c r="G1" i="42"/>
  <c r="AN220" i="41"/>
  <c r="AM220" i="41"/>
  <c r="AL220" i="41"/>
  <c r="AK220" i="41"/>
  <c r="AJ220" i="41"/>
  <c r="AI220" i="41"/>
  <c r="AH220" i="41"/>
  <c r="Q220" i="41"/>
  <c r="P220" i="41"/>
  <c r="O220" i="41"/>
  <c r="N220" i="41"/>
  <c r="M220" i="41"/>
  <c r="L220" i="41"/>
  <c r="K220" i="41"/>
  <c r="J220" i="41"/>
  <c r="I220" i="41"/>
  <c r="AN219" i="41"/>
  <c r="AM219" i="41"/>
  <c r="AL219" i="41"/>
  <c r="AK219" i="41"/>
  <c r="AJ219" i="41"/>
  <c r="AI219" i="41"/>
  <c r="AH219" i="41"/>
  <c r="Q219" i="41"/>
  <c r="P219" i="41"/>
  <c r="O219" i="41"/>
  <c r="N219" i="41"/>
  <c r="M219" i="41"/>
  <c r="L219" i="41"/>
  <c r="K219" i="41"/>
  <c r="J219" i="41"/>
  <c r="I219" i="41"/>
  <c r="AN218" i="41"/>
  <c r="AM218" i="41"/>
  <c r="AL218" i="41"/>
  <c r="AK218" i="41"/>
  <c r="AJ218" i="41"/>
  <c r="AI218" i="41"/>
  <c r="AH218" i="41"/>
  <c r="Q218" i="41"/>
  <c r="P218" i="41"/>
  <c r="O218" i="41"/>
  <c r="N218" i="41"/>
  <c r="M218" i="41"/>
  <c r="L218" i="41"/>
  <c r="K218" i="41"/>
  <c r="J218" i="41"/>
  <c r="I218" i="41"/>
  <c r="AN217" i="41"/>
  <c r="AM217" i="41"/>
  <c r="AL217" i="41"/>
  <c r="AK217" i="41"/>
  <c r="AJ217" i="41"/>
  <c r="AI217" i="41"/>
  <c r="AH217" i="41"/>
  <c r="Q217" i="41"/>
  <c r="P217" i="41"/>
  <c r="O217" i="41"/>
  <c r="N217" i="41"/>
  <c r="M217" i="41"/>
  <c r="L217" i="41"/>
  <c r="K217" i="41"/>
  <c r="J217" i="41"/>
  <c r="I217" i="41"/>
  <c r="AN216" i="41"/>
  <c r="AM216" i="41"/>
  <c r="AL216" i="41"/>
  <c r="AK216" i="41"/>
  <c r="AJ216" i="41"/>
  <c r="AI216" i="41"/>
  <c r="AH216" i="41"/>
  <c r="Q216" i="41"/>
  <c r="P216" i="41"/>
  <c r="O216" i="41"/>
  <c r="N216" i="41"/>
  <c r="M216" i="41"/>
  <c r="L216" i="41"/>
  <c r="K216" i="41"/>
  <c r="J216" i="41"/>
  <c r="I216" i="41"/>
  <c r="AN215" i="41"/>
  <c r="AM215" i="41"/>
  <c r="AL215" i="41"/>
  <c r="AK215" i="41"/>
  <c r="AJ215" i="41"/>
  <c r="AI215" i="41"/>
  <c r="AH215" i="41"/>
  <c r="Q215" i="41"/>
  <c r="P215" i="41"/>
  <c r="O215" i="41"/>
  <c r="N215" i="41"/>
  <c r="M215" i="41"/>
  <c r="L215" i="41"/>
  <c r="K215" i="41"/>
  <c r="J215" i="41"/>
  <c r="I215" i="41"/>
  <c r="E215" i="41"/>
  <c r="AN214" i="41"/>
  <c r="AM214" i="41"/>
  <c r="AL214" i="41"/>
  <c r="AK214" i="41"/>
  <c r="AJ214" i="41"/>
  <c r="AI214" i="41"/>
  <c r="AH214" i="41"/>
  <c r="Q214" i="41"/>
  <c r="P214" i="41"/>
  <c r="O214" i="41"/>
  <c r="N214" i="41"/>
  <c r="M214" i="41"/>
  <c r="L214" i="41"/>
  <c r="K214" i="41"/>
  <c r="J214" i="41"/>
  <c r="I214" i="41"/>
  <c r="E214" i="41"/>
  <c r="AN213" i="41"/>
  <c r="AM213" i="41"/>
  <c r="AL213" i="41"/>
  <c r="AK213" i="41"/>
  <c r="AJ213" i="41"/>
  <c r="AI213" i="41"/>
  <c r="AH213" i="41"/>
  <c r="Q213" i="41"/>
  <c r="P213" i="41"/>
  <c r="O213" i="41"/>
  <c r="N213" i="41"/>
  <c r="M213" i="41"/>
  <c r="L213" i="41"/>
  <c r="K213" i="41"/>
  <c r="J213" i="41"/>
  <c r="I213" i="41"/>
  <c r="E213" i="41"/>
  <c r="AN212" i="41"/>
  <c r="AM212" i="41"/>
  <c r="AL212" i="41"/>
  <c r="AK212" i="41"/>
  <c r="AJ212" i="41"/>
  <c r="AI212" i="41"/>
  <c r="AH212" i="41"/>
  <c r="Q212" i="41"/>
  <c r="P212" i="41"/>
  <c r="O212" i="41"/>
  <c r="N212" i="41"/>
  <c r="M212" i="41"/>
  <c r="L212" i="41"/>
  <c r="K212" i="41"/>
  <c r="J212" i="41"/>
  <c r="I212" i="41"/>
  <c r="E212" i="41"/>
  <c r="AN211" i="41"/>
  <c r="AM211" i="41"/>
  <c r="AL211" i="41"/>
  <c r="AK211" i="41"/>
  <c r="AJ211" i="41"/>
  <c r="AI211" i="41"/>
  <c r="AH211" i="41"/>
  <c r="Q211" i="41"/>
  <c r="P211" i="41"/>
  <c r="O211" i="41"/>
  <c r="N211" i="41"/>
  <c r="M211" i="41"/>
  <c r="L211" i="41"/>
  <c r="K211" i="41"/>
  <c r="J211" i="41"/>
  <c r="I211" i="41"/>
  <c r="E211" i="41"/>
  <c r="AN210" i="41"/>
  <c r="AM210" i="41"/>
  <c r="AL210" i="41"/>
  <c r="AK210" i="41"/>
  <c r="AJ210" i="41"/>
  <c r="AI210" i="41"/>
  <c r="AH210" i="41"/>
  <c r="Q210" i="41"/>
  <c r="P210" i="41"/>
  <c r="O210" i="41"/>
  <c r="N210" i="41"/>
  <c r="M210" i="41"/>
  <c r="L210" i="41"/>
  <c r="K210" i="41"/>
  <c r="J210" i="41"/>
  <c r="I210" i="41"/>
  <c r="E210" i="41"/>
  <c r="AN209" i="41"/>
  <c r="AM209" i="41"/>
  <c r="AL209" i="41"/>
  <c r="AK209" i="41"/>
  <c r="AJ209" i="41"/>
  <c r="AI209" i="41"/>
  <c r="AH209" i="41"/>
  <c r="Q209" i="41"/>
  <c r="P209" i="41"/>
  <c r="O209" i="41"/>
  <c r="N209" i="41"/>
  <c r="M209" i="41"/>
  <c r="L209" i="41"/>
  <c r="K209" i="41"/>
  <c r="J209" i="41"/>
  <c r="I209" i="41"/>
  <c r="E209" i="41"/>
  <c r="AN208" i="41"/>
  <c r="AM208" i="41"/>
  <c r="AL208" i="41"/>
  <c r="AK208" i="41"/>
  <c r="AJ208" i="41"/>
  <c r="AI208" i="41"/>
  <c r="AH208" i="41"/>
  <c r="Q208" i="41"/>
  <c r="P208" i="41"/>
  <c r="O208" i="41"/>
  <c r="N208" i="41"/>
  <c r="M208" i="41"/>
  <c r="L208" i="41"/>
  <c r="K208" i="41"/>
  <c r="J208" i="41"/>
  <c r="I208" i="41"/>
  <c r="E208" i="41"/>
  <c r="AN207" i="41"/>
  <c r="AM207" i="41"/>
  <c r="AL207" i="41"/>
  <c r="AK207" i="41"/>
  <c r="AJ207" i="41"/>
  <c r="AI207" i="41"/>
  <c r="AH207" i="41"/>
  <c r="Q207" i="41"/>
  <c r="P207" i="41"/>
  <c r="O207" i="41"/>
  <c r="N207" i="41"/>
  <c r="M207" i="41"/>
  <c r="L207" i="41"/>
  <c r="K207" i="41"/>
  <c r="J207" i="41"/>
  <c r="I207" i="41"/>
  <c r="E207" i="41"/>
  <c r="AN206" i="41"/>
  <c r="AM206" i="41"/>
  <c r="AL206" i="41"/>
  <c r="AK206" i="41"/>
  <c r="AJ206" i="41"/>
  <c r="AI206" i="41"/>
  <c r="AH206" i="41"/>
  <c r="Q206" i="41"/>
  <c r="P206" i="41"/>
  <c r="O206" i="41"/>
  <c r="N206" i="41"/>
  <c r="M206" i="41"/>
  <c r="L206" i="41"/>
  <c r="K206" i="41"/>
  <c r="J206" i="41"/>
  <c r="I206" i="41"/>
  <c r="E206" i="41"/>
  <c r="AN205" i="41"/>
  <c r="AM205" i="41"/>
  <c r="AL205" i="41"/>
  <c r="AK205" i="41"/>
  <c r="AJ205" i="41"/>
  <c r="AI205" i="41"/>
  <c r="AH205" i="41"/>
  <c r="Q205" i="41"/>
  <c r="P205" i="41"/>
  <c r="O205" i="41"/>
  <c r="N205" i="41"/>
  <c r="M205" i="41"/>
  <c r="L205" i="41"/>
  <c r="K205" i="41"/>
  <c r="J205" i="41"/>
  <c r="I205" i="41"/>
  <c r="E205" i="41"/>
  <c r="AN204" i="41"/>
  <c r="AM204" i="41"/>
  <c r="AL204" i="41"/>
  <c r="AK204" i="41"/>
  <c r="AJ204" i="41"/>
  <c r="AI204" i="41"/>
  <c r="AH204" i="41"/>
  <c r="Q204" i="41"/>
  <c r="P204" i="41"/>
  <c r="O204" i="41"/>
  <c r="N204" i="41"/>
  <c r="M204" i="41"/>
  <c r="L204" i="41"/>
  <c r="K204" i="41"/>
  <c r="J204" i="41"/>
  <c r="I204" i="41"/>
  <c r="E204" i="41"/>
  <c r="AN203" i="41"/>
  <c r="AM203" i="41"/>
  <c r="AL203" i="41"/>
  <c r="AK203" i="41"/>
  <c r="AJ203" i="41"/>
  <c r="AI203" i="41"/>
  <c r="AH203" i="41"/>
  <c r="Q203" i="41"/>
  <c r="P203" i="41"/>
  <c r="O203" i="41"/>
  <c r="N203" i="41"/>
  <c r="M203" i="41"/>
  <c r="L203" i="41"/>
  <c r="K203" i="41"/>
  <c r="J203" i="41"/>
  <c r="I203" i="41"/>
  <c r="E203" i="41"/>
  <c r="AN202" i="41"/>
  <c r="AM202" i="41"/>
  <c r="AL202" i="41"/>
  <c r="AK202" i="41"/>
  <c r="AJ202" i="41"/>
  <c r="AI202" i="41"/>
  <c r="AH202" i="41"/>
  <c r="Q202" i="41"/>
  <c r="P202" i="41"/>
  <c r="O202" i="41"/>
  <c r="N202" i="41"/>
  <c r="M202" i="41"/>
  <c r="L202" i="41"/>
  <c r="K202" i="41"/>
  <c r="J202" i="41"/>
  <c r="I202" i="41"/>
  <c r="E202" i="41"/>
  <c r="AN201" i="41"/>
  <c r="AM201" i="41"/>
  <c r="AL201" i="41"/>
  <c r="AK201" i="41"/>
  <c r="AJ201" i="41"/>
  <c r="AI201" i="41"/>
  <c r="AH201" i="41"/>
  <c r="Q201" i="41"/>
  <c r="P201" i="41"/>
  <c r="O201" i="41"/>
  <c r="N201" i="41"/>
  <c r="M201" i="41"/>
  <c r="L201" i="41"/>
  <c r="K201" i="41"/>
  <c r="J201" i="41"/>
  <c r="I201" i="41"/>
  <c r="E201" i="41"/>
  <c r="AN200" i="41"/>
  <c r="AM200" i="41"/>
  <c r="AL200" i="41"/>
  <c r="AK200" i="41"/>
  <c r="AJ200" i="41"/>
  <c r="AI200" i="41"/>
  <c r="AH200" i="41"/>
  <c r="Q200" i="41"/>
  <c r="P200" i="41"/>
  <c r="O200" i="41"/>
  <c r="N200" i="41"/>
  <c r="M200" i="41"/>
  <c r="L200" i="41"/>
  <c r="K200" i="41"/>
  <c r="J200" i="41"/>
  <c r="I200" i="41"/>
  <c r="E200" i="41"/>
  <c r="AN199" i="41"/>
  <c r="AM199" i="41"/>
  <c r="AL199" i="41"/>
  <c r="AK199" i="41"/>
  <c r="AJ199" i="41"/>
  <c r="AI199" i="41"/>
  <c r="AH199" i="41"/>
  <c r="Q199" i="41"/>
  <c r="P199" i="41"/>
  <c r="O199" i="41"/>
  <c r="N199" i="41"/>
  <c r="M199" i="41"/>
  <c r="L199" i="41"/>
  <c r="K199" i="41"/>
  <c r="J199" i="41"/>
  <c r="I199" i="41"/>
  <c r="E199" i="41"/>
  <c r="AN198" i="41"/>
  <c r="AM198" i="41"/>
  <c r="AL198" i="41"/>
  <c r="AK198" i="41"/>
  <c r="AJ198" i="41"/>
  <c r="AI198" i="41"/>
  <c r="AH198" i="41"/>
  <c r="Q198" i="41"/>
  <c r="P198" i="41"/>
  <c r="O198" i="41"/>
  <c r="N198" i="41"/>
  <c r="M198" i="41"/>
  <c r="L198" i="41"/>
  <c r="K198" i="41"/>
  <c r="J198" i="41"/>
  <c r="I198" i="41"/>
  <c r="E198" i="41"/>
  <c r="AN197" i="41"/>
  <c r="AM197" i="41"/>
  <c r="AL197" i="41"/>
  <c r="AK197" i="41"/>
  <c r="AJ197" i="41"/>
  <c r="AI197" i="41"/>
  <c r="AH197" i="41"/>
  <c r="Q197" i="41"/>
  <c r="P197" i="41"/>
  <c r="O197" i="41"/>
  <c r="N197" i="41"/>
  <c r="M197" i="41"/>
  <c r="L197" i="41"/>
  <c r="K197" i="41"/>
  <c r="J197" i="41"/>
  <c r="I197" i="41"/>
  <c r="E197" i="41"/>
  <c r="AN196" i="41"/>
  <c r="AM196" i="41"/>
  <c r="AL196" i="41"/>
  <c r="AK196" i="41"/>
  <c r="AJ196" i="41"/>
  <c r="AI196" i="41"/>
  <c r="AH196" i="41"/>
  <c r="Q196" i="41"/>
  <c r="P196" i="41"/>
  <c r="O196" i="41"/>
  <c r="N196" i="41"/>
  <c r="M196" i="41"/>
  <c r="L196" i="41"/>
  <c r="K196" i="41"/>
  <c r="J196" i="41"/>
  <c r="I196" i="41"/>
  <c r="E196" i="41"/>
  <c r="AN195" i="41"/>
  <c r="AM195" i="41"/>
  <c r="AL195" i="41"/>
  <c r="AK195" i="41"/>
  <c r="AJ195" i="41"/>
  <c r="AI195" i="41"/>
  <c r="AH195" i="41"/>
  <c r="Q195" i="41"/>
  <c r="P195" i="41"/>
  <c r="O195" i="41"/>
  <c r="N195" i="41"/>
  <c r="M195" i="41"/>
  <c r="L195" i="41"/>
  <c r="K195" i="41"/>
  <c r="J195" i="41"/>
  <c r="I195" i="41"/>
  <c r="E195" i="41"/>
  <c r="AN194" i="41"/>
  <c r="AM194" i="41"/>
  <c r="AL194" i="41"/>
  <c r="AK194" i="41"/>
  <c r="AJ194" i="41"/>
  <c r="AI194" i="41"/>
  <c r="AH194" i="41"/>
  <c r="Q194" i="41"/>
  <c r="P194" i="41"/>
  <c r="O194" i="41"/>
  <c r="N194" i="41"/>
  <c r="M194" i="41"/>
  <c r="L194" i="41"/>
  <c r="K194" i="41"/>
  <c r="J194" i="41"/>
  <c r="I194" i="41"/>
  <c r="E194" i="41"/>
  <c r="AN193" i="41"/>
  <c r="AM193" i="41"/>
  <c r="AL193" i="41"/>
  <c r="AK193" i="41"/>
  <c r="AJ193" i="41"/>
  <c r="AI193" i="41"/>
  <c r="AH193" i="41"/>
  <c r="Q193" i="41"/>
  <c r="P193" i="41"/>
  <c r="O193" i="41"/>
  <c r="N193" i="41"/>
  <c r="M193" i="41"/>
  <c r="L193" i="41"/>
  <c r="K193" i="41"/>
  <c r="J193" i="41"/>
  <c r="I193" i="41"/>
  <c r="E193" i="41"/>
  <c r="AN192" i="41"/>
  <c r="AM192" i="41"/>
  <c r="AL192" i="41"/>
  <c r="AK192" i="41"/>
  <c r="AJ192" i="41"/>
  <c r="AI192" i="41"/>
  <c r="AH192" i="41"/>
  <c r="Q192" i="41"/>
  <c r="P192" i="41"/>
  <c r="O192" i="41"/>
  <c r="N192" i="41"/>
  <c r="M192" i="41"/>
  <c r="L192" i="41"/>
  <c r="K192" i="41"/>
  <c r="J192" i="41"/>
  <c r="I192" i="41"/>
  <c r="E192" i="41"/>
  <c r="AN191" i="41"/>
  <c r="AM191" i="41"/>
  <c r="AL191" i="41"/>
  <c r="AK191" i="41"/>
  <c r="AJ191" i="41"/>
  <c r="AI191" i="41"/>
  <c r="AH191" i="41"/>
  <c r="Q191" i="41"/>
  <c r="P191" i="41"/>
  <c r="O191" i="41"/>
  <c r="N191" i="41"/>
  <c r="M191" i="41"/>
  <c r="L191" i="41"/>
  <c r="K191" i="41"/>
  <c r="J191" i="41"/>
  <c r="I191" i="41"/>
  <c r="E191" i="41"/>
  <c r="AN190" i="41"/>
  <c r="AM190" i="41"/>
  <c r="AL190" i="41"/>
  <c r="AK190" i="41"/>
  <c r="AJ190" i="41"/>
  <c r="AI190" i="41"/>
  <c r="AH190" i="41"/>
  <c r="Q190" i="41"/>
  <c r="P190" i="41"/>
  <c r="O190" i="41"/>
  <c r="N190" i="41"/>
  <c r="M190" i="41"/>
  <c r="L190" i="41"/>
  <c r="K190" i="41"/>
  <c r="J190" i="41"/>
  <c r="I190" i="41"/>
  <c r="E190" i="41"/>
  <c r="AN189" i="41"/>
  <c r="AM189" i="41"/>
  <c r="AL189" i="41"/>
  <c r="AK189" i="41"/>
  <c r="AJ189" i="41"/>
  <c r="AI189" i="41"/>
  <c r="AH189" i="41"/>
  <c r="Q189" i="41"/>
  <c r="P189" i="41"/>
  <c r="O189" i="41"/>
  <c r="N189" i="41"/>
  <c r="M189" i="41"/>
  <c r="L189" i="41"/>
  <c r="K189" i="41"/>
  <c r="J189" i="41"/>
  <c r="I189" i="41"/>
  <c r="E189" i="41"/>
  <c r="AN188" i="41"/>
  <c r="AM188" i="41"/>
  <c r="AL188" i="41"/>
  <c r="AK188" i="41"/>
  <c r="AJ188" i="41"/>
  <c r="AI188" i="41"/>
  <c r="AH188" i="41"/>
  <c r="Q188" i="41"/>
  <c r="P188" i="41"/>
  <c r="O188" i="41"/>
  <c r="N188" i="41"/>
  <c r="M188" i="41"/>
  <c r="L188" i="41"/>
  <c r="K188" i="41"/>
  <c r="J188" i="41"/>
  <c r="I188" i="41"/>
  <c r="E188" i="41"/>
  <c r="AN187" i="41"/>
  <c r="AM187" i="41"/>
  <c r="AL187" i="41"/>
  <c r="AK187" i="41"/>
  <c r="AJ187" i="41"/>
  <c r="AI187" i="41"/>
  <c r="AH187" i="41"/>
  <c r="Q187" i="41"/>
  <c r="P187" i="41"/>
  <c r="O187" i="41"/>
  <c r="N187" i="41"/>
  <c r="M187" i="41"/>
  <c r="L187" i="41"/>
  <c r="K187" i="41"/>
  <c r="J187" i="41"/>
  <c r="I187" i="41"/>
  <c r="E187" i="41"/>
  <c r="AN186" i="41"/>
  <c r="AM186" i="41"/>
  <c r="AL186" i="41"/>
  <c r="AK186" i="41"/>
  <c r="AJ186" i="41"/>
  <c r="AI186" i="41"/>
  <c r="AH186" i="41"/>
  <c r="Q186" i="41"/>
  <c r="P186" i="41"/>
  <c r="O186" i="41"/>
  <c r="N186" i="41"/>
  <c r="M186" i="41"/>
  <c r="L186" i="41"/>
  <c r="K186" i="41"/>
  <c r="J186" i="41"/>
  <c r="I186" i="41"/>
  <c r="E186" i="41"/>
  <c r="AN185" i="41"/>
  <c r="AM185" i="41"/>
  <c r="AL185" i="41"/>
  <c r="AK185" i="41"/>
  <c r="AJ185" i="41"/>
  <c r="AI185" i="41"/>
  <c r="AH185" i="41"/>
  <c r="Q185" i="41"/>
  <c r="P185" i="41"/>
  <c r="O185" i="41"/>
  <c r="N185" i="41"/>
  <c r="M185" i="41"/>
  <c r="L185" i="41"/>
  <c r="K185" i="41"/>
  <c r="J185" i="41"/>
  <c r="I185" i="41"/>
  <c r="E185" i="41"/>
  <c r="AN184" i="41"/>
  <c r="AM184" i="41"/>
  <c r="AL184" i="41"/>
  <c r="AK184" i="41"/>
  <c r="AJ184" i="41"/>
  <c r="AI184" i="41"/>
  <c r="AH184" i="41"/>
  <c r="Q184" i="41"/>
  <c r="P184" i="41"/>
  <c r="O184" i="41"/>
  <c r="N184" i="41"/>
  <c r="M184" i="41"/>
  <c r="L184" i="41"/>
  <c r="K184" i="41"/>
  <c r="J184" i="41"/>
  <c r="I184" i="41"/>
  <c r="E184" i="41"/>
  <c r="AN183" i="41"/>
  <c r="AM183" i="41"/>
  <c r="AL183" i="41"/>
  <c r="AK183" i="41"/>
  <c r="AJ183" i="41"/>
  <c r="AI183" i="41"/>
  <c r="AH183" i="41"/>
  <c r="Q183" i="41"/>
  <c r="P183" i="41"/>
  <c r="O183" i="41"/>
  <c r="N183" i="41"/>
  <c r="M183" i="41"/>
  <c r="L183" i="41"/>
  <c r="K183" i="41"/>
  <c r="J183" i="41"/>
  <c r="I183" i="41"/>
  <c r="E183" i="41"/>
  <c r="AN182" i="41"/>
  <c r="AM182" i="41"/>
  <c r="AL182" i="41"/>
  <c r="AK182" i="41"/>
  <c r="AJ182" i="41"/>
  <c r="AI182" i="41"/>
  <c r="AH182" i="41"/>
  <c r="Q182" i="41"/>
  <c r="P182" i="41"/>
  <c r="O182" i="41"/>
  <c r="N182" i="41"/>
  <c r="M182" i="41"/>
  <c r="L182" i="41"/>
  <c r="K182" i="41"/>
  <c r="J182" i="41"/>
  <c r="I182" i="41"/>
  <c r="E182" i="41"/>
  <c r="AN181" i="41"/>
  <c r="AM181" i="41"/>
  <c r="AL181" i="41"/>
  <c r="AK181" i="41"/>
  <c r="AJ181" i="41"/>
  <c r="AI181" i="41"/>
  <c r="AH181" i="41"/>
  <c r="Q181" i="41"/>
  <c r="P181" i="41"/>
  <c r="O181" i="41"/>
  <c r="N181" i="41"/>
  <c r="M181" i="41"/>
  <c r="L181" i="41"/>
  <c r="K181" i="41"/>
  <c r="J181" i="41"/>
  <c r="I181" i="41"/>
  <c r="E181" i="41"/>
  <c r="AN180" i="41"/>
  <c r="AM180" i="41"/>
  <c r="AL180" i="41"/>
  <c r="AK180" i="41"/>
  <c r="AJ180" i="41"/>
  <c r="AI180" i="41"/>
  <c r="AH180" i="41"/>
  <c r="Q180" i="41"/>
  <c r="P180" i="41"/>
  <c r="O180" i="41"/>
  <c r="N180" i="41"/>
  <c r="M180" i="41"/>
  <c r="L180" i="41"/>
  <c r="K180" i="41"/>
  <c r="J180" i="41"/>
  <c r="I180" i="41"/>
  <c r="E180" i="41"/>
  <c r="AN179" i="41"/>
  <c r="AM179" i="41"/>
  <c r="AL179" i="41"/>
  <c r="AK179" i="41"/>
  <c r="AJ179" i="41"/>
  <c r="AI179" i="41"/>
  <c r="AH179" i="41"/>
  <c r="Q179" i="41"/>
  <c r="P179" i="41"/>
  <c r="O179" i="41"/>
  <c r="N179" i="41"/>
  <c r="M179" i="41"/>
  <c r="L179" i="41"/>
  <c r="K179" i="41"/>
  <c r="J179" i="41"/>
  <c r="I179" i="41"/>
  <c r="E179" i="41"/>
  <c r="AN178" i="41"/>
  <c r="AM178" i="41"/>
  <c r="AL178" i="41"/>
  <c r="AK178" i="41"/>
  <c r="AJ178" i="41"/>
  <c r="AI178" i="41"/>
  <c r="AH178" i="41"/>
  <c r="Q178" i="41"/>
  <c r="P178" i="41"/>
  <c r="O178" i="41"/>
  <c r="N178" i="41"/>
  <c r="M178" i="41"/>
  <c r="L178" i="41"/>
  <c r="K178" i="41"/>
  <c r="J178" i="41"/>
  <c r="I178" i="41"/>
  <c r="E178" i="41"/>
  <c r="AN177" i="41"/>
  <c r="AM177" i="41"/>
  <c r="AL177" i="41"/>
  <c r="AK177" i="41"/>
  <c r="AJ177" i="41"/>
  <c r="AI177" i="41"/>
  <c r="AH177" i="41"/>
  <c r="Q177" i="41"/>
  <c r="P177" i="41"/>
  <c r="O177" i="41"/>
  <c r="N177" i="41"/>
  <c r="M177" i="41"/>
  <c r="L177" i="41"/>
  <c r="K177" i="41"/>
  <c r="J177" i="41"/>
  <c r="I177" i="41"/>
  <c r="E177" i="41"/>
  <c r="AN176" i="41"/>
  <c r="AM176" i="41"/>
  <c r="AL176" i="41"/>
  <c r="AK176" i="41"/>
  <c r="AJ176" i="41"/>
  <c r="AI176" i="41"/>
  <c r="AH176" i="41"/>
  <c r="Q176" i="41"/>
  <c r="P176" i="41"/>
  <c r="O176" i="41"/>
  <c r="N176" i="41"/>
  <c r="M176" i="41"/>
  <c r="L176" i="41"/>
  <c r="K176" i="41"/>
  <c r="J176" i="41"/>
  <c r="I176" i="41"/>
  <c r="E176" i="41"/>
  <c r="AN175" i="41"/>
  <c r="AM175" i="41"/>
  <c r="AL175" i="41"/>
  <c r="AK175" i="41"/>
  <c r="AJ175" i="41"/>
  <c r="AI175" i="41"/>
  <c r="AH175" i="41"/>
  <c r="Q175" i="41"/>
  <c r="P175" i="41"/>
  <c r="O175" i="41"/>
  <c r="N175" i="41"/>
  <c r="M175" i="41"/>
  <c r="L175" i="41"/>
  <c r="K175" i="41"/>
  <c r="J175" i="41"/>
  <c r="I175" i="41"/>
  <c r="E175" i="41"/>
  <c r="AN174" i="41"/>
  <c r="AM174" i="41"/>
  <c r="AL174" i="41"/>
  <c r="AK174" i="41"/>
  <c r="AJ174" i="41"/>
  <c r="AI174" i="41"/>
  <c r="AH174" i="41"/>
  <c r="Q174" i="41"/>
  <c r="P174" i="41"/>
  <c r="O174" i="41"/>
  <c r="N174" i="41"/>
  <c r="M174" i="41"/>
  <c r="L174" i="41"/>
  <c r="K174" i="41"/>
  <c r="J174" i="41"/>
  <c r="I174" i="41"/>
  <c r="E174" i="41"/>
  <c r="AN173" i="41"/>
  <c r="AM173" i="41"/>
  <c r="AL173" i="41"/>
  <c r="AK173" i="41"/>
  <c r="AJ173" i="41"/>
  <c r="AI173" i="41"/>
  <c r="AH173" i="41"/>
  <c r="Q173" i="41"/>
  <c r="P173" i="41"/>
  <c r="O173" i="41"/>
  <c r="N173" i="41"/>
  <c r="M173" i="41"/>
  <c r="L173" i="41"/>
  <c r="K173" i="41"/>
  <c r="J173" i="41"/>
  <c r="I173" i="41"/>
  <c r="E173" i="41"/>
  <c r="AN172" i="41"/>
  <c r="AM172" i="41"/>
  <c r="AL172" i="41"/>
  <c r="AK172" i="41"/>
  <c r="AJ172" i="41"/>
  <c r="AI172" i="41"/>
  <c r="AH172" i="41"/>
  <c r="Q172" i="41"/>
  <c r="P172" i="41"/>
  <c r="O172" i="41"/>
  <c r="N172" i="41"/>
  <c r="M172" i="41"/>
  <c r="L172" i="41"/>
  <c r="K172" i="41"/>
  <c r="J172" i="41"/>
  <c r="I172" i="41"/>
  <c r="E172" i="41"/>
  <c r="AN171" i="41"/>
  <c r="AM171" i="41"/>
  <c r="AL171" i="41"/>
  <c r="AK171" i="41"/>
  <c r="AJ171" i="41"/>
  <c r="AI171" i="41"/>
  <c r="AH171" i="41"/>
  <c r="Q171" i="41"/>
  <c r="P171" i="41"/>
  <c r="O171" i="41"/>
  <c r="N171" i="41"/>
  <c r="M171" i="41"/>
  <c r="L171" i="41"/>
  <c r="K171" i="41"/>
  <c r="J171" i="41"/>
  <c r="I171" i="41"/>
  <c r="E171" i="41"/>
  <c r="AN170" i="41"/>
  <c r="AM170" i="41"/>
  <c r="AL170" i="41"/>
  <c r="AK170" i="41"/>
  <c r="AJ170" i="41"/>
  <c r="AI170" i="41"/>
  <c r="AH170" i="41"/>
  <c r="Q170" i="41"/>
  <c r="P170" i="41"/>
  <c r="O170" i="41"/>
  <c r="N170" i="41"/>
  <c r="M170" i="41"/>
  <c r="L170" i="41"/>
  <c r="K170" i="41"/>
  <c r="J170" i="41"/>
  <c r="I170" i="41"/>
  <c r="E170" i="41"/>
  <c r="AN169" i="41"/>
  <c r="AM169" i="41"/>
  <c r="AL169" i="41"/>
  <c r="AK169" i="41"/>
  <c r="AJ169" i="41"/>
  <c r="AI169" i="41"/>
  <c r="AH169" i="41"/>
  <c r="Q169" i="41"/>
  <c r="P169" i="41"/>
  <c r="O169" i="41"/>
  <c r="N169" i="41"/>
  <c r="M169" i="41"/>
  <c r="L169" i="41"/>
  <c r="K169" i="41"/>
  <c r="J169" i="41"/>
  <c r="I169" i="41"/>
  <c r="E169" i="41"/>
  <c r="AN168" i="41"/>
  <c r="AM168" i="41"/>
  <c r="AL168" i="41"/>
  <c r="AK168" i="41"/>
  <c r="AJ168" i="41"/>
  <c r="AI168" i="41"/>
  <c r="AH168" i="41"/>
  <c r="Q168" i="41"/>
  <c r="P168" i="41"/>
  <c r="O168" i="41"/>
  <c r="N168" i="41"/>
  <c r="M168" i="41"/>
  <c r="L168" i="41"/>
  <c r="K168" i="41"/>
  <c r="J168" i="41"/>
  <c r="I168" i="41"/>
  <c r="E168" i="41"/>
  <c r="AN167" i="41"/>
  <c r="AM167" i="41"/>
  <c r="AL167" i="41"/>
  <c r="AK167" i="41"/>
  <c r="AJ167" i="41"/>
  <c r="AI167" i="41"/>
  <c r="AH167" i="41"/>
  <c r="Q167" i="41"/>
  <c r="P167" i="41"/>
  <c r="O167" i="41"/>
  <c r="N167" i="41"/>
  <c r="M167" i="41"/>
  <c r="L167" i="41"/>
  <c r="K167" i="41"/>
  <c r="J167" i="41"/>
  <c r="I167" i="41"/>
  <c r="E167" i="41"/>
  <c r="AN166" i="41"/>
  <c r="AM166" i="41"/>
  <c r="AL166" i="41"/>
  <c r="AK166" i="41"/>
  <c r="AJ166" i="41"/>
  <c r="AI166" i="41"/>
  <c r="AH166" i="41"/>
  <c r="Q166" i="41"/>
  <c r="P166" i="41"/>
  <c r="O166" i="41"/>
  <c r="N166" i="41"/>
  <c r="M166" i="41"/>
  <c r="L166" i="41"/>
  <c r="K166" i="41"/>
  <c r="J166" i="41"/>
  <c r="I166" i="41"/>
  <c r="E166" i="41"/>
  <c r="AN165" i="41"/>
  <c r="AM165" i="41"/>
  <c r="AL165" i="41"/>
  <c r="AK165" i="41"/>
  <c r="AJ165" i="41"/>
  <c r="AI165" i="41"/>
  <c r="AH165" i="41"/>
  <c r="Q165" i="41"/>
  <c r="P165" i="41"/>
  <c r="O165" i="41"/>
  <c r="N165" i="41"/>
  <c r="M165" i="41"/>
  <c r="L165" i="41"/>
  <c r="K165" i="41"/>
  <c r="J165" i="41"/>
  <c r="I165" i="41"/>
  <c r="E165" i="41"/>
  <c r="AN164" i="41"/>
  <c r="AM164" i="41"/>
  <c r="AL164" i="41"/>
  <c r="AK164" i="41"/>
  <c r="AJ164" i="41"/>
  <c r="AI164" i="41"/>
  <c r="AH164" i="41"/>
  <c r="Q164" i="41"/>
  <c r="P164" i="41"/>
  <c r="O164" i="41"/>
  <c r="N164" i="41"/>
  <c r="M164" i="41"/>
  <c r="L164" i="41"/>
  <c r="K164" i="41"/>
  <c r="J164" i="41"/>
  <c r="I164" i="41"/>
  <c r="E164" i="41"/>
  <c r="AN163" i="41"/>
  <c r="AM163" i="41"/>
  <c r="AL163" i="41"/>
  <c r="AK163" i="41"/>
  <c r="AJ163" i="41"/>
  <c r="AI163" i="41"/>
  <c r="AH163" i="41"/>
  <c r="Q163" i="41"/>
  <c r="P163" i="41"/>
  <c r="O163" i="41"/>
  <c r="N163" i="41"/>
  <c r="M163" i="41"/>
  <c r="L163" i="41"/>
  <c r="K163" i="41"/>
  <c r="J163" i="41"/>
  <c r="I163" i="41"/>
  <c r="E163" i="41"/>
  <c r="AN162" i="41"/>
  <c r="AM162" i="41"/>
  <c r="AL162" i="41"/>
  <c r="AK162" i="41"/>
  <c r="AJ162" i="41"/>
  <c r="AI162" i="41"/>
  <c r="AH162" i="41"/>
  <c r="Q162" i="41"/>
  <c r="P162" i="41"/>
  <c r="O162" i="41"/>
  <c r="N162" i="41"/>
  <c r="M162" i="41"/>
  <c r="L162" i="41"/>
  <c r="K162" i="41"/>
  <c r="J162" i="41"/>
  <c r="I162" i="41"/>
  <c r="E162" i="41"/>
  <c r="AN161" i="41"/>
  <c r="AM161" i="41"/>
  <c r="AL161" i="41"/>
  <c r="AK161" i="41"/>
  <c r="AJ161" i="41"/>
  <c r="AI161" i="41"/>
  <c r="AH161" i="41"/>
  <c r="Q161" i="41"/>
  <c r="P161" i="41"/>
  <c r="O161" i="41"/>
  <c r="N161" i="41"/>
  <c r="M161" i="41"/>
  <c r="L161" i="41"/>
  <c r="K161" i="41"/>
  <c r="J161" i="41"/>
  <c r="I161" i="41"/>
  <c r="E161" i="41"/>
  <c r="AN160" i="41"/>
  <c r="AM160" i="41"/>
  <c r="AL160" i="41"/>
  <c r="AK160" i="41"/>
  <c r="AJ160" i="41"/>
  <c r="AI160" i="41"/>
  <c r="AH160" i="41"/>
  <c r="Q160" i="41"/>
  <c r="P160" i="41"/>
  <c r="O160" i="41"/>
  <c r="N160" i="41"/>
  <c r="M160" i="41"/>
  <c r="L160" i="41"/>
  <c r="K160" i="41"/>
  <c r="J160" i="41"/>
  <c r="I160" i="41"/>
  <c r="E160" i="41"/>
  <c r="AN159" i="41"/>
  <c r="AM159" i="41"/>
  <c r="AL159" i="41"/>
  <c r="AK159" i="41"/>
  <c r="AJ159" i="41"/>
  <c r="AI159" i="41"/>
  <c r="AH159" i="41"/>
  <c r="Q159" i="41"/>
  <c r="P159" i="41"/>
  <c r="O159" i="41"/>
  <c r="N159" i="41"/>
  <c r="M159" i="41"/>
  <c r="L159" i="41"/>
  <c r="K159" i="41"/>
  <c r="J159" i="41"/>
  <c r="I159" i="41"/>
  <c r="E159" i="41"/>
  <c r="AN158" i="41"/>
  <c r="AM158" i="41"/>
  <c r="AL158" i="41"/>
  <c r="AK158" i="41"/>
  <c r="AJ158" i="41"/>
  <c r="AI158" i="41"/>
  <c r="AH158" i="41"/>
  <c r="Q158" i="41"/>
  <c r="P158" i="41"/>
  <c r="O158" i="41"/>
  <c r="N158" i="41"/>
  <c r="M158" i="41"/>
  <c r="L158" i="41"/>
  <c r="K158" i="41"/>
  <c r="J158" i="41"/>
  <c r="I158" i="41"/>
  <c r="E158" i="41"/>
  <c r="AN157" i="41"/>
  <c r="AM157" i="41"/>
  <c r="AL157" i="41"/>
  <c r="AK157" i="41"/>
  <c r="AJ157" i="41"/>
  <c r="AI157" i="41"/>
  <c r="AH157" i="41"/>
  <c r="Q157" i="41"/>
  <c r="P157" i="41"/>
  <c r="O157" i="41"/>
  <c r="N157" i="41"/>
  <c r="M157" i="41"/>
  <c r="L157" i="41"/>
  <c r="K157" i="41"/>
  <c r="J157" i="41"/>
  <c r="I157" i="41"/>
  <c r="E157" i="41"/>
  <c r="AN156" i="41"/>
  <c r="AM156" i="41"/>
  <c r="AL156" i="41"/>
  <c r="AK156" i="41"/>
  <c r="AJ156" i="41"/>
  <c r="AI156" i="41"/>
  <c r="AH156" i="41"/>
  <c r="Q156" i="41"/>
  <c r="P156" i="41"/>
  <c r="O156" i="41"/>
  <c r="N156" i="41"/>
  <c r="M156" i="41"/>
  <c r="L156" i="41"/>
  <c r="K156" i="41"/>
  <c r="J156" i="41"/>
  <c r="I156" i="41"/>
  <c r="E156" i="41"/>
  <c r="AN155" i="41"/>
  <c r="AM155" i="41"/>
  <c r="AL155" i="41"/>
  <c r="AK155" i="41"/>
  <c r="AJ155" i="41"/>
  <c r="AI155" i="41"/>
  <c r="AH155" i="41"/>
  <c r="Q155" i="41"/>
  <c r="P155" i="41"/>
  <c r="O155" i="41"/>
  <c r="N155" i="41"/>
  <c r="M155" i="41"/>
  <c r="L155" i="41"/>
  <c r="K155" i="41"/>
  <c r="J155" i="41"/>
  <c r="I155" i="41"/>
  <c r="E155" i="41"/>
  <c r="AN154" i="41"/>
  <c r="AM154" i="41"/>
  <c r="AL154" i="41"/>
  <c r="AK154" i="41"/>
  <c r="AJ154" i="41"/>
  <c r="AI154" i="41"/>
  <c r="AH154" i="41"/>
  <c r="Q154" i="41"/>
  <c r="P154" i="41"/>
  <c r="O154" i="41"/>
  <c r="N154" i="41"/>
  <c r="M154" i="41"/>
  <c r="L154" i="41"/>
  <c r="K154" i="41"/>
  <c r="J154" i="41"/>
  <c r="I154" i="41"/>
  <c r="E154" i="41"/>
  <c r="AN153" i="41"/>
  <c r="AM153" i="41"/>
  <c r="AL153" i="41"/>
  <c r="AK153" i="41"/>
  <c r="AJ153" i="41"/>
  <c r="AI153" i="41"/>
  <c r="AH153" i="41"/>
  <c r="Q153" i="41"/>
  <c r="P153" i="41"/>
  <c r="O153" i="41"/>
  <c r="N153" i="41"/>
  <c r="M153" i="41"/>
  <c r="L153" i="41"/>
  <c r="K153" i="41"/>
  <c r="J153" i="41"/>
  <c r="I153" i="41"/>
  <c r="E153" i="41"/>
  <c r="AN152" i="41"/>
  <c r="AM152" i="41"/>
  <c r="AL152" i="41"/>
  <c r="AK152" i="41"/>
  <c r="AJ152" i="41"/>
  <c r="AI152" i="41"/>
  <c r="AH152" i="41"/>
  <c r="Q152" i="41"/>
  <c r="P152" i="41"/>
  <c r="O152" i="41"/>
  <c r="N152" i="41"/>
  <c r="M152" i="41"/>
  <c r="L152" i="41"/>
  <c r="K152" i="41"/>
  <c r="J152" i="41"/>
  <c r="I152" i="41"/>
  <c r="E152" i="41"/>
  <c r="AN151" i="41"/>
  <c r="AM151" i="41"/>
  <c r="AL151" i="41"/>
  <c r="AK151" i="41"/>
  <c r="AJ151" i="41"/>
  <c r="AI151" i="41"/>
  <c r="AH151" i="41"/>
  <c r="Q151" i="41"/>
  <c r="P151" i="41"/>
  <c r="O151" i="41"/>
  <c r="N151" i="41"/>
  <c r="M151" i="41"/>
  <c r="L151" i="41"/>
  <c r="K151" i="41"/>
  <c r="J151" i="41"/>
  <c r="I151" i="41"/>
  <c r="E151" i="41"/>
  <c r="AN150" i="41"/>
  <c r="AM150" i="41"/>
  <c r="AL150" i="41"/>
  <c r="AK150" i="41"/>
  <c r="AJ150" i="41"/>
  <c r="AI150" i="41"/>
  <c r="AH150" i="41"/>
  <c r="Q150" i="41"/>
  <c r="P150" i="41"/>
  <c r="O150" i="41"/>
  <c r="N150" i="41"/>
  <c r="M150" i="41"/>
  <c r="L150" i="41"/>
  <c r="K150" i="41"/>
  <c r="J150" i="41"/>
  <c r="I150" i="41"/>
  <c r="E150" i="41"/>
  <c r="AN149" i="41"/>
  <c r="AM149" i="41"/>
  <c r="AL149" i="41"/>
  <c r="AK149" i="41"/>
  <c r="AJ149" i="41"/>
  <c r="AI149" i="41"/>
  <c r="AH149" i="41"/>
  <c r="Q149" i="41"/>
  <c r="P149" i="41"/>
  <c r="O149" i="41"/>
  <c r="N149" i="41"/>
  <c r="M149" i="41"/>
  <c r="L149" i="41"/>
  <c r="K149" i="41"/>
  <c r="J149" i="41"/>
  <c r="I149" i="41"/>
  <c r="E149" i="41"/>
  <c r="AN148" i="41"/>
  <c r="AM148" i="41"/>
  <c r="AL148" i="41"/>
  <c r="AK148" i="41"/>
  <c r="AJ148" i="41"/>
  <c r="AI148" i="41"/>
  <c r="AH148" i="41"/>
  <c r="Q148" i="41"/>
  <c r="P148" i="41"/>
  <c r="O148" i="41"/>
  <c r="N148" i="41"/>
  <c r="M148" i="41"/>
  <c r="L148" i="41"/>
  <c r="K148" i="41"/>
  <c r="J148" i="41"/>
  <c r="I148" i="41"/>
  <c r="E148" i="41"/>
  <c r="AN147" i="41"/>
  <c r="AM147" i="41"/>
  <c r="AL147" i="41"/>
  <c r="AK147" i="41"/>
  <c r="AJ147" i="41"/>
  <c r="AI147" i="41"/>
  <c r="AH147" i="41"/>
  <c r="Q147" i="41"/>
  <c r="P147" i="41"/>
  <c r="O147" i="41"/>
  <c r="N147" i="41"/>
  <c r="M147" i="41"/>
  <c r="L147" i="41"/>
  <c r="K147" i="41"/>
  <c r="J147" i="41"/>
  <c r="I147" i="41"/>
  <c r="E147" i="41"/>
  <c r="AN146" i="41"/>
  <c r="AM146" i="41"/>
  <c r="AL146" i="41"/>
  <c r="AK146" i="41"/>
  <c r="AJ146" i="41"/>
  <c r="AI146" i="41"/>
  <c r="AH146" i="41"/>
  <c r="Q146" i="41"/>
  <c r="P146" i="41"/>
  <c r="O146" i="41"/>
  <c r="N146" i="41"/>
  <c r="M146" i="41"/>
  <c r="L146" i="41"/>
  <c r="K146" i="41"/>
  <c r="J146" i="41"/>
  <c r="I146" i="41"/>
  <c r="E146" i="41"/>
  <c r="AN145" i="41"/>
  <c r="AM145" i="41"/>
  <c r="AL145" i="41"/>
  <c r="AK145" i="41"/>
  <c r="AJ145" i="41"/>
  <c r="AI145" i="41"/>
  <c r="AH145" i="41"/>
  <c r="Q145" i="41"/>
  <c r="P145" i="41"/>
  <c r="O145" i="41"/>
  <c r="N145" i="41"/>
  <c r="M145" i="41"/>
  <c r="L145" i="41"/>
  <c r="K145" i="41"/>
  <c r="J145" i="41"/>
  <c r="I145" i="41"/>
  <c r="E145" i="41"/>
  <c r="AN144" i="41"/>
  <c r="AM144" i="41"/>
  <c r="AL144" i="41"/>
  <c r="AK144" i="41"/>
  <c r="AJ144" i="41"/>
  <c r="AI144" i="41"/>
  <c r="AH144" i="41"/>
  <c r="Q144" i="41"/>
  <c r="P144" i="41"/>
  <c r="O144" i="41"/>
  <c r="N144" i="41"/>
  <c r="M144" i="41"/>
  <c r="L144" i="41"/>
  <c r="K144" i="41"/>
  <c r="J144" i="41"/>
  <c r="I144" i="41"/>
  <c r="E144" i="41"/>
  <c r="AN143" i="41"/>
  <c r="AM143" i="41"/>
  <c r="AL143" i="41"/>
  <c r="AK143" i="41"/>
  <c r="AJ143" i="41"/>
  <c r="AI143" i="41"/>
  <c r="AH143" i="41"/>
  <c r="Q143" i="41"/>
  <c r="P143" i="41"/>
  <c r="O143" i="41"/>
  <c r="N143" i="41"/>
  <c r="M143" i="41"/>
  <c r="L143" i="41"/>
  <c r="K143" i="41"/>
  <c r="J143" i="41"/>
  <c r="I143" i="41"/>
  <c r="E143" i="41"/>
  <c r="AN142" i="41"/>
  <c r="AM142" i="41"/>
  <c r="AL142" i="41"/>
  <c r="AK142" i="41"/>
  <c r="AJ142" i="41"/>
  <c r="AI142" i="41"/>
  <c r="AH142" i="41"/>
  <c r="Q142" i="41"/>
  <c r="P142" i="41"/>
  <c r="O142" i="41"/>
  <c r="N142" i="41"/>
  <c r="M142" i="41"/>
  <c r="L142" i="41"/>
  <c r="K142" i="41"/>
  <c r="J142" i="41"/>
  <c r="I142" i="41"/>
  <c r="E142" i="41"/>
  <c r="AN141" i="41"/>
  <c r="AM141" i="41"/>
  <c r="AL141" i="41"/>
  <c r="AK141" i="41"/>
  <c r="AJ141" i="41"/>
  <c r="AI141" i="41"/>
  <c r="AH141" i="41"/>
  <c r="Q141" i="41"/>
  <c r="P141" i="41"/>
  <c r="O141" i="41"/>
  <c r="N141" i="41"/>
  <c r="M141" i="41"/>
  <c r="L141" i="41"/>
  <c r="K141" i="41"/>
  <c r="J141" i="41"/>
  <c r="I141" i="41"/>
  <c r="E141" i="41"/>
  <c r="AN140" i="41"/>
  <c r="AM140" i="41"/>
  <c r="AL140" i="41"/>
  <c r="AK140" i="41"/>
  <c r="AJ140" i="41"/>
  <c r="AI140" i="41"/>
  <c r="AH140" i="41"/>
  <c r="Q140" i="41"/>
  <c r="P140" i="41"/>
  <c r="O140" i="41"/>
  <c r="N140" i="41"/>
  <c r="M140" i="41"/>
  <c r="L140" i="41"/>
  <c r="K140" i="41"/>
  <c r="J140" i="41"/>
  <c r="I140" i="41"/>
  <c r="E140" i="41"/>
  <c r="AN139" i="41"/>
  <c r="AM139" i="41"/>
  <c r="AL139" i="41"/>
  <c r="AK139" i="41"/>
  <c r="AJ139" i="41"/>
  <c r="AI139" i="41"/>
  <c r="AH139" i="41"/>
  <c r="Q139" i="41"/>
  <c r="P139" i="41"/>
  <c r="O139" i="41"/>
  <c r="N139" i="41"/>
  <c r="M139" i="41"/>
  <c r="L139" i="41"/>
  <c r="K139" i="41"/>
  <c r="J139" i="41"/>
  <c r="I139" i="41"/>
  <c r="E139" i="41"/>
  <c r="AN138" i="41"/>
  <c r="AM138" i="41"/>
  <c r="AL138" i="41"/>
  <c r="AK138" i="41"/>
  <c r="AJ138" i="41"/>
  <c r="AI138" i="41"/>
  <c r="AH138" i="41"/>
  <c r="Q138" i="41"/>
  <c r="P138" i="41"/>
  <c r="O138" i="41"/>
  <c r="N138" i="41"/>
  <c r="M138" i="41"/>
  <c r="L138" i="41"/>
  <c r="K138" i="41"/>
  <c r="J138" i="41"/>
  <c r="I138" i="41"/>
  <c r="E138" i="41"/>
  <c r="AN137" i="41"/>
  <c r="AM137" i="41"/>
  <c r="AL137" i="41"/>
  <c r="AK137" i="41"/>
  <c r="AJ137" i="41"/>
  <c r="AI137" i="41"/>
  <c r="AH137" i="41"/>
  <c r="Q137" i="41"/>
  <c r="P137" i="41"/>
  <c r="O137" i="41"/>
  <c r="N137" i="41"/>
  <c r="M137" i="41"/>
  <c r="L137" i="41"/>
  <c r="K137" i="41"/>
  <c r="J137" i="41"/>
  <c r="I137" i="41"/>
  <c r="E137" i="41"/>
  <c r="AN136" i="41"/>
  <c r="AM136" i="41"/>
  <c r="AL136" i="41"/>
  <c r="AK136" i="41"/>
  <c r="AJ136" i="41"/>
  <c r="AI136" i="41"/>
  <c r="AH136" i="41"/>
  <c r="Q136" i="41"/>
  <c r="P136" i="41"/>
  <c r="O136" i="41"/>
  <c r="N136" i="41"/>
  <c r="M136" i="41"/>
  <c r="L136" i="41"/>
  <c r="K136" i="41"/>
  <c r="J136" i="41"/>
  <c r="I136" i="41"/>
  <c r="E136" i="41"/>
  <c r="AN135" i="41"/>
  <c r="AM135" i="41"/>
  <c r="AL135" i="41"/>
  <c r="AK135" i="41"/>
  <c r="AJ135" i="41"/>
  <c r="AI135" i="41"/>
  <c r="AH135" i="41"/>
  <c r="Q135" i="41"/>
  <c r="P135" i="41"/>
  <c r="O135" i="41"/>
  <c r="N135" i="41"/>
  <c r="M135" i="41"/>
  <c r="L135" i="41"/>
  <c r="K135" i="41"/>
  <c r="J135" i="41"/>
  <c r="I135" i="41"/>
  <c r="E135" i="41"/>
  <c r="AN134" i="41"/>
  <c r="AM134" i="41"/>
  <c r="AL134" i="41"/>
  <c r="AK134" i="41"/>
  <c r="AJ134" i="41"/>
  <c r="AI134" i="41"/>
  <c r="AH134" i="41"/>
  <c r="Q134" i="41"/>
  <c r="P134" i="41"/>
  <c r="O134" i="41"/>
  <c r="N134" i="41"/>
  <c r="M134" i="41"/>
  <c r="L134" i="41"/>
  <c r="K134" i="41"/>
  <c r="J134" i="41"/>
  <c r="I134" i="41"/>
  <c r="E134" i="41"/>
  <c r="AN133" i="41"/>
  <c r="AM133" i="41"/>
  <c r="AL133" i="41"/>
  <c r="AK133" i="41"/>
  <c r="AJ133" i="41"/>
  <c r="AI133" i="41"/>
  <c r="AH133" i="41"/>
  <c r="Q133" i="41"/>
  <c r="P133" i="41"/>
  <c r="O133" i="41"/>
  <c r="N133" i="41"/>
  <c r="M133" i="41"/>
  <c r="L133" i="41"/>
  <c r="K133" i="41"/>
  <c r="J133" i="41"/>
  <c r="I133" i="41"/>
  <c r="E133" i="41"/>
  <c r="AN132" i="41"/>
  <c r="AM132" i="41"/>
  <c r="AL132" i="41"/>
  <c r="AK132" i="41"/>
  <c r="AJ132" i="41"/>
  <c r="AI132" i="41"/>
  <c r="AH132" i="41"/>
  <c r="Q132" i="41"/>
  <c r="P132" i="41"/>
  <c r="O132" i="41"/>
  <c r="N132" i="41"/>
  <c r="M132" i="41"/>
  <c r="L132" i="41"/>
  <c r="K132" i="41"/>
  <c r="J132" i="41"/>
  <c r="I132" i="41"/>
  <c r="E132" i="41"/>
  <c r="AN131" i="41"/>
  <c r="AM131" i="41"/>
  <c r="AL131" i="41"/>
  <c r="AK131" i="41"/>
  <c r="AJ131" i="41"/>
  <c r="AI131" i="41"/>
  <c r="AH131" i="41"/>
  <c r="Q131" i="41"/>
  <c r="P131" i="41"/>
  <c r="O131" i="41"/>
  <c r="N131" i="41"/>
  <c r="M131" i="41"/>
  <c r="L131" i="41"/>
  <c r="K131" i="41"/>
  <c r="J131" i="41"/>
  <c r="I131" i="41"/>
  <c r="E131" i="41"/>
  <c r="AN130" i="41"/>
  <c r="AM130" i="41"/>
  <c r="AL130" i="41"/>
  <c r="AK130" i="41"/>
  <c r="AJ130" i="41"/>
  <c r="AI130" i="41"/>
  <c r="AH130" i="41"/>
  <c r="Q130" i="41"/>
  <c r="P130" i="41"/>
  <c r="O130" i="41"/>
  <c r="N130" i="41"/>
  <c r="M130" i="41"/>
  <c r="L130" i="41"/>
  <c r="K130" i="41"/>
  <c r="J130" i="41"/>
  <c r="I130" i="41"/>
  <c r="E130" i="41"/>
  <c r="AN129" i="41"/>
  <c r="AM129" i="41"/>
  <c r="AL129" i="41"/>
  <c r="AK129" i="41"/>
  <c r="AJ129" i="41"/>
  <c r="AI129" i="41"/>
  <c r="AH129" i="41"/>
  <c r="Q129" i="41"/>
  <c r="P129" i="41"/>
  <c r="O129" i="41"/>
  <c r="N129" i="41"/>
  <c r="M129" i="41"/>
  <c r="L129" i="41"/>
  <c r="K129" i="41"/>
  <c r="J129" i="41"/>
  <c r="I129" i="41"/>
  <c r="E129" i="41"/>
  <c r="AN128" i="41"/>
  <c r="AM128" i="41"/>
  <c r="AL128" i="41"/>
  <c r="AK128" i="41"/>
  <c r="AJ128" i="41"/>
  <c r="AI128" i="41"/>
  <c r="AH128" i="41"/>
  <c r="Q128" i="41"/>
  <c r="P128" i="41"/>
  <c r="O128" i="41"/>
  <c r="N128" i="41"/>
  <c r="M128" i="41"/>
  <c r="L128" i="41"/>
  <c r="K128" i="41"/>
  <c r="J128" i="41"/>
  <c r="I128" i="41"/>
  <c r="E128" i="41"/>
  <c r="AN127" i="41"/>
  <c r="AM127" i="41"/>
  <c r="AL127" i="41"/>
  <c r="AK127" i="41"/>
  <c r="AJ127" i="41"/>
  <c r="AI127" i="41"/>
  <c r="AH127" i="41"/>
  <c r="Q127" i="41"/>
  <c r="P127" i="41"/>
  <c r="O127" i="41"/>
  <c r="N127" i="41"/>
  <c r="M127" i="41"/>
  <c r="L127" i="41"/>
  <c r="K127" i="41"/>
  <c r="J127" i="41"/>
  <c r="I127" i="41"/>
  <c r="E127" i="41"/>
  <c r="AN126" i="41"/>
  <c r="AM126" i="41"/>
  <c r="AL126" i="41"/>
  <c r="AK126" i="41"/>
  <c r="AJ126" i="41"/>
  <c r="AI126" i="41"/>
  <c r="AH126" i="41"/>
  <c r="Q126" i="41"/>
  <c r="P126" i="41"/>
  <c r="O126" i="41"/>
  <c r="N126" i="41"/>
  <c r="M126" i="41"/>
  <c r="L126" i="41"/>
  <c r="K126" i="41"/>
  <c r="J126" i="41"/>
  <c r="I126" i="41"/>
  <c r="E126" i="41"/>
  <c r="AN125" i="41"/>
  <c r="AM125" i="41"/>
  <c r="AL125" i="41"/>
  <c r="AK125" i="41"/>
  <c r="AJ125" i="41"/>
  <c r="AI125" i="41"/>
  <c r="AH125" i="41"/>
  <c r="Q125" i="41"/>
  <c r="P125" i="41"/>
  <c r="O125" i="41"/>
  <c r="N125" i="41"/>
  <c r="M125" i="41"/>
  <c r="L125" i="41"/>
  <c r="K125" i="41"/>
  <c r="J125" i="41"/>
  <c r="I125" i="41"/>
  <c r="E125" i="41"/>
  <c r="AN124" i="41"/>
  <c r="AM124" i="41"/>
  <c r="AL124" i="41"/>
  <c r="AK124" i="41"/>
  <c r="AJ124" i="41"/>
  <c r="AI124" i="41"/>
  <c r="AH124" i="41"/>
  <c r="Q124" i="41"/>
  <c r="P124" i="41"/>
  <c r="O124" i="41"/>
  <c r="N124" i="41"/>
  <c r="M124" i="41"/>
  <c r="L124" i="41"/>
  <c r="K124" i="41"/>
  <c r="J124" i="41"/>
  <c r="I124" i="41"/>
  <c r="E124" i="41"/>
  <c r="AN123" i="41"/>
  <c r="AM123" i="41"/>
  <c r="AL123" i="41"/>
  <c r="AK123" i="41"/>
  <c r="AJ123" i="41"/>
  <c r="AI123" i="41"/>
  <c r="AH123" i="41"/>
  <c r="Q123" i="41"/>
  <c r="P123" i="41"/>
  <c r="O123" i="41"/>
  <c r="N123" i="41"/>
  <c r="M123" i="41"/>
  <c r="L123" i="41"/>
  <c r="K123" i="41"/>
  <c r="J123" i="41"/>
  <c r="I123" i="41"/>
  <c r="E123" i="41"/>
  <c r="AN122" i="41"/>
  <c r="AM122" i="41"/>
  <c r="AL122" i="41"/>
  <c r="AK122" i="41"/>
  <c r="AJ122" i="41"/>
  <c r="AI122" i="41"/>
  <c r="AH122" i="41"/>
  <c r="Q122" i="41"/>
  <c r="P122" i="41"/>
  <c r="O122" i="41"/>
  <c r="N122" i="41"/>
  <c r="M122" i="41"/>
  <c r="L122" i="41"/>
  <c r="K122" i="41"/>
  <c r="J122" i="41"/>
  <c r="I122" i="41"/>
  <c r="E122" i="41"/>
  <c r="AN121" i="41"/>
  <c r="AM121" i="41"/>
  <c r="AL121" i="41"/>
  <c r="AK121" i="41"/>
  <c r="AJ121" i="41"/>
  <c r="AI121" i="41"/>
  <c r="AH121" i="41"/>
  <c r="Q121" i="41"/>
  <c r="P121" i="41"/>
  <c r="O121" i="41"/>
  <c r="N121" i="41"/>
  <c r="M121" i="41"/>
  <c r="L121" i="41"/>
  <c r="K121" i="41"/>
  <c r="J121" i="41"/>
  <c r="I121" i="41"/>
  <c r="E121" i="41"/>
  <c r="AN120" i="41"/>
  <c r="AM120" i="41"/>
  <c r="AL120" i="41"/>
  <c r="AK120" i="41"/>
  <c r="AJ120" i="41"/>
  <c r="AI120" i="41"/>
  <c r="AH120" i="41"/>
  <c r="Q120" i="41"/>
  <c r="P120" i="41"/>
  <c r="O120" i="41"/>
  <c r="N120" i="41"/>
  <c r="M120" i="41"/>
  <c r="L120" i="41"/>
  <c r="K120" i="41"/>
  <c r="J120" i="41"/>
  <c r="I120" i="41"/>
  <c r="E120" i="41"/>
  <c r="AN119" i="41"/>
  <c r="AM119" i="41"/>
  <c r="AL119" i="41"/>
  <c r="AK119" i="41"/>
  <c r="AJ119" i="41"/>
  <c r="AI119" i="41"/>
  <c r="AH119" i="41"/>
  <c r="Q119" i="41"/>
  <c r="P119" i="41"/>
  <c r="O119" i="41"/>
  <c r="N119" i="41"/>
  <c r="M119" i="41"/>
  <c r="L119" i="41"/>
  <c r="K119" i="41"/>
  <c r="J119" i="41"/>
  <c r="I119" i="41"/>
  <c r="E119" i="41"/>
  <c r="AN118" i="41"/>
  <c r="AM118" i="41"/>
  <c r="AL118" i="41"/>
  <c r="AK118" i="41"/>
  <c r="AJ118" i="41"/>
  <c r="AI118" i="41"/>
  <c r="AH118" i="41"/>
  <c r="Q118" i="41"/>
  <c r="P118" i="41"/>
  <c r="O118" i="41"/>
  <c r="N118" i="41"/>
  <c r="M118" i="41"/>
  <c r="L118" i="41"/>
  <c r="K118" i="41"/>
  <c r="J118" i="41"/>
  <c r="I118" i="41"/>
  <c r="E118" i="41"/>
  <c r="AN117" i="41"/>
  <c r="AM117" i="41"/>
  <c r="AL117" i="41"/>
  <c r="AK117" i="41"/>
  <c r="AJ117" i="41"/>
  <c r="AI117" i="41"/>
  <c r="AH117" i="41"/>
  <c r="Q117" i="41"/>
  <c r="P117" i="41"/>
  <c r="O117" i="41"/>
  <c r="N117" i="41"/>
  <c r="M117" i="41"/>
  <c r="L117" i="41"/>
  <c r="K117" i="41"/>
  <c r="J117" i="41"/>
  <c r="I117" i="41"/>
  <c r="E117" i="41"/>
  <c r="AN116" i="41"/>
  <c r="AM116" i="41"/>
  <c r="AL116" i="41"/>
  <c r="AK116" i="41"/>
  <c r="AJ116" i="41"/>
  <c r="AI116" i="41"/>
  <c r="AH116" i="41"/>
  <c r="Q116" i="41"/>
  <c r="P116" i="41"/>
  <c r="O116" i="41"/>
  <c r="N116" i="41"/>
  <c r="M116" i="41"/>
  <c r="L116" i="41"/>
  <c r="K116" i="41"/>
  <c r="J116" i="41"/>
  <c r="I116" i="41"/>
  <c r="E116" i="41"/>
  <c r="AN115" i="41"/>
  <c r="AM115" i="41"/>
  <c r="AL115" i="41"/>
  <c r="AK115" i="41"/>
  <c r="AJ115" i="41"/>
  <c r="AI115" i="41"/>
  <c r="AH115" i="41"/>
  <c r="Q115" i="41"/>
  <c r="P115" i="41"/>
  <c r="O115" i="41"/>
  <c r="N115" i="41"/>
  <c r="M115" i="41"/>
  <c r="L115" i="41"/>
  <c r="K115" i="41"/>
  <c r="J115" i="41"/>
  <c r="I115" i="41"/>
  <c r="E115" i="41"/>
  <c r="AN114" i="41"/>
  <c r="AM114" i="41"/>
  <c r="AL114" i="41"/>
  <c r="AK114" i="41"/>
  <c r="AJ114" i="41"/>
  <c r="AI114" i="41"/>
  <c r="AH114" i="41"/>
  <c r="Q114" i="41"/>
  <c r="P114" i="41"/>
  <c r="O114" i="41"/>
  <c r="N114" i="41"/>
  <c r="M114" i="41"/>
  <c r="L114" i="41"/>
  <c r="K114" i="41"/>
  <c r="J114" i="41"/>
  <c r="I114" i="41"/>
  <c r="E114" i="41"/>
  <c r="AN113" i="41"/>
  <c r="AM113" i="41"/>
  <c r="AL113" i="41"/>
  <c r="AK113" i="41"/>
  <c r="AJ113" i="41"/>
  <c r="AI113" i="41"/>
  <c r="AH113" i="41"/>
  <c r="Q113" i="41"/>
  <c r="P113" i="41"/>
  <c r="O113" i="41"/>
  <c r="N113" i="41"/>
  <c r="M113" i="41"/>
  <c r="L113" i="41"/>
  <c r="K113" i="41"/>
  <c r="J113" i="41"/>
  <c r="I113" i="41"/>
  <c r="E113" i="41"/>
  <c r="AN112" i="41"/>
  <c r="AM112" i="41"/>
  <c r="AL112" i="41"/>
  <c r="AK112" i="41"/>
  <c r="AJ112" i="41"/>
  <c r="AI112" i="41"/>
  <c r="AH112" i="41"/>
  <c r="Q112" i="41"/>
  <c r="P112" i="41"/>
  <c r="O112" i="41"/>
  <c r="N112" i="41"/>
  <c r="M112" i="41"/>
  <c r="L112" i="41"/>
  <c r="K112" i="41"/>
  <c r="J112" i="41"/>
  <c r="I112" i="41"/>
  <c r="E112" i="41"/>
  <c r="AN111" i="41"/>
  <c r="AM111" i="41"/>
  <c r="AL111" i="41"/>
  <c r="AK111" i="41"/>
  <c r="AJ111" i="41"/>
  <c r="AI111" i="41"/>
  <c r="AH111" i="41"/>
  <c r="Q111" i="41"/>
  <c r="P111" i="41"/>
  <c r="O111" i="41"/>
  <c r="N111" i="41"/>
  <c r="M111" i="41"/>
  <c r="L111" i="41"/>
  <c r="K111" i="41"/>
  <c r="J111" i="41"/>
  <c r="I111" i="41"/>
  <c r="E111" i="41"/>
  <c r="AN110" i="41"/>
  <c r="AM110" i="41"/>
  <c r="AL110" i="41"/>
  <c r="AK110" i="41"/>
  <c r="AJ110" i="41"/>
  <c r="AI110" i="41"/>
  <c r="AH110" i="41"/>
  <c r="Q110" i="41"/>
  <c r="P110" i="41"/>
  <c r="O110" i="41"/>
  <c r="N110" i="41"/>
  <c r="M110" i="41"/>
  <c r="L110" i="41"/>
  <c r="K110" i="41"/>
  <c r="J110" i="41"/>
  <c r="I110" i="41"/>
  <c r="E110" i="41"/>
  <c r="AN109" i="41"/>
  <c r="AM109" i="41"/>
  <c r="AL109" i="41"/>
  <c r="AK109" i="41"/>
  <c r="AJ109" i="41"/>
  <c r="AI109" i="41"/>
  <c r="AH109" i="41"/>
  <c r="Q109" i="41"/>
  <c r="P109" i="41"/>
  <c r="O109" i="41"/>
  <c r="N109" i="41"/>
  <c r="M109" i="41"/>
  <c r="L109" i="41"/>
  <c r="K109" i="41"/>
  <c r="J109" i="41"/>
  <c r="I109" i="41"/>
  <c r="E109" i="41"/>
  <c r="AN108" i="41"/>
  <c r="AM108" i="41"/>
  <c r="AL108" i="41"/>
  <c r="AK108" i="41"/>
  <c r="AJ108" i="41"/>
  <c r="AI108" i="41"/>
  <c r="AH108" i="41"/>
  <c r="Q108" i="41"/>
  <c r="P108" i="41"/>
  <c r="O108" i="41"/>
  <c r="N108" i="41"/>
  <c r="M108" i="41"/>
  <c r="L108" i="41"/>
  <c r="K108" i="41"/>
  <c r="J108" i="41"/>
  <c r="I108" i="41"/>
  <c r="E108" i="41"/>
  <c r="AN107" i="41"/>
  <c r="AM107" i="41"/>
  <c r="AL107" i="41"/>
  <c r="AK107" i="41"/>
  <c r="AJ107" i="41"/>
  <c r="AI107" i="41"/>
  <c r="AH107" i="41"/>
  <c r="Q107" i="41"/>
  <c r="P107" i="41"/>
  <c r="O107" i="41"/>
  <c r="N107" i="41"/>
  <c r="M107" i="41"/>
  <c r="L107" i="41"/>
  <c r="K107" i="41"/>
  <c r="J107" i="41"/>
  <c r="I107" i="41"/>
  <c r="E107" i="41"/>
  <c r="AN106" i="41"/>
  <c r="AM106" i="41"/>
  <c r="AL106" i="41"/>
  <c r="AK106" i="41"/>
  <c r="AJ106" i="41"/>
  <c r="AI106" i="41"/>
  <c r="AH106" i="41"/>
  <c r="Q106" i="41"/>
  <c r="P106" i="41"/>
  <c r="O106" i="41"/>
  <c r="N106" i="41"/>
  <c r="M106" i="41"/>
  <c r="L106" i="41"/>
  <c r="K106" i="41"/>
  <c r="J106" i="41"/>
  <c r="I106" i="41"/>
  <c r="E106" i="41"/>
  <c r="AN105" i="41"/>
  <c r="AM105" i="41"/>
  <c r="AL105" i="41"/>
  <c r="AK105" i="41"/>
  <c r="AJ105" i="41"/>
  <c r="AI105" i="41"/>
  <c r="AH105" i="41"/>
  <c r="Q105" i="41"/>
  <c r="P105" i="41"/>
  <c r="O105" i="41"/>
  <c r="N105" i="41"/>
  <c r="M105" i="41"/>
  <c r="L105" i="41"/>
  <c r="K105" i="41"/>
  <c r="J105" i="41"/>
  <c r="I105" i="41"/>
  <c r="E105" i="41"/>
  <c r="AN104" i="41"/>
  <c r="AM104" i="41"/>
  <c r="AL104" i="41"/>
  <c r="AK104" i="41"/>
  <c r="AJ104" i="41"/>
  <c r="AI104" i="41"/>
  <c r="AH104" i="41"/>
  <c r="Q104" i="41"/>
  <c r="P104" i="41"/>
  <c r="O104" i="41"/>
  <c r="N104" i="41"/>
  <c r="M104" i="41"/>
  <c r="L104" i="41"/>
  <c r="K104" i="41"/>
  <c r="J104" i="41"/>
  <c r="I104" i="41"/>
  <c r="E104" i="41"/>
  <c r="AN103" i="41"/>
  <c r="AM103" i="41"/>
  <c r="AL103" i="41"/>
  <c r="AK103" i="41"/>
  <c r="AJ103" i="41"/>
  <c r="AI103" i="41"/>
  <c r="AH103" i="41"/>
  <c r="Q103" i="41"/>
  <c r="P103" i="41"/>
  <c r="O103" i="41"/>
  <c r="N103" i="41"/>
  <c r="M103" i="41"/>
  <c r="L103" i="41"/>
  <c r="K103" i="41"/>
  <c r="J103" i="41"/>
  <c r="I103" i="41"/>
  <c r="E103" i="41"/>
  <c r="AN102" i="41"/>
  <c r="AM102" i="41"/>
  <c r="AL102" i="41"/>
  <c r="AK102" i="41"/>
  <c r="AJ102" i="41"/>
  <c r="AI102" i="41"/>
  <c r="AH102" i="41"/>
  <c r="Q102" i="41"/>
  <c r="P102" i="41"/>
  <c r="O102" i="41"/>
  <c r="N102" i="41"/>
  <c r="M102" i="41"/>
  <c r="L102" i="41"/>
  <c r="K102" i="41"/>
  <c r="J102" i="41"/>
  <c r="I102" i="41"/>
  <c r="E102" i="41"/>
  <c r="AN101" i="41"/>
  <c r="AM101" i="41"/>
  <c r="AL101" i="41"/>
  <c r="AK101" i="41"/>
  <c r="AJ101" i="41"/>
  <c r="AI101" i="41"/>
  <c r="AH101" i="41"/>
  <c r="Q101" i="41"/>
  <c r="P101" i="41"/>
  <c r="O101" i="41"/>
  <c r="N101" i="41"/>
  <c r="M101" i="41"/>
  <c r="L101" i="41"/>
  <c r="K101" i="41"/>
  <c r="J101" i="41"/>
  <c r="I101" i="41"/>
  <c r="E101" i="41"/>
  <c r="AN100" i="41"/>
  <c r="AM100" i="41"/>
  <c r="AL100" i="41"/>
  <c r="AK100" i="41"/>
  <c r="AJ100" i="41"/>
  <c r="AI100" i="41"/>
  <c r="AH100" i="41"/>
  <c r="Q100" i="41"/>
  <c r="P100" i="41"/>
  <c r="O100" i="41"/>
  <c r="N100" i="41"/>
  <c r="M100" i="41"/>
  <c r="L100" i="41"/>
  <c r="K100" i="41"/>
  <c r="J100" i="41"/>
  <c r="I100" i="41"/>
  <c r="E100" i="41"/>
  <c r="AN99" i="41"/>
  <c r="AM99" i="41"/>
  <c r="AL99" i="41"/>
  <c r="AK99" i="41"/>
  <c r="AJ99" i="41"/>
  <c r="AI99" i="41"/>
  <c r="AH99" i="41"/>
  <c r="Q99" i="41"/>
  <c r="P99" i="41"/>
  <c r="O99" i="41"/>
  <c r="N99" i="41"/>
  <c r="M99" i="41"/>
  <c r="L99" i="41"/>
  <c r="K99" i="41"/>
  <c r="J99" i="41"/>
  <c r="I99" i="41"/>
  <c r="E99" i="41"/>
  <c r="AN98" i="41"/>
  <c r="AM98" i="41"/>
  <c r="AL98" i="41"/>
  <c r="AK98" i="41"/>
  <c r="AJ98" i="41"/>
  <c r="AI98" i="41"/>
  <c r="AH98" i="41"/>
  <c r="Q98" i="41"/>
  <c r="P98" i="41"/>
  <c r="O98" i="41"/>
  <c r="N98" i="41"/>
  <c r="M98" i="41"/>
  <c r="L98" i="41"/>
  <c r="K98" i="41"/>
  <c r="J98" i="41"/>
  <c r="I98" i="41"/>
  <c r="E98" i="41"/>
  <c r="AN97" i="41"/>
  <c r="AM97" i="41"/>
  <c r="AL97" i="41"/>
  <c r="AK97" i="41"/>
  <c r="AJ97" i="41"/>
  <c r="AI97" i="41"/>
  <c r="AH97" i="41"/>
  <c r="Q97" i="41"/>
  <c r="P97" i="41"/>
  <c r="O97" i="41"/>
  <c r="N97" i="41"/>
  <c r="M97" i="41"/>
  <c r="L97" i="41"/>
  <c r="K97" i="41"/>
  <c r="J97" i="41"/>
  <c r="I97" i="41"/>
  <c r="E97" i="41"/>
  <c r="AN96" i="41"/>
  <c r="AM96" i="41"/>
  <c r="AL96" i="41"/>
  <c r="AK96" i="41"/>
  <c r="AJ96" i="41"/>
  <c r="AI96" i="41"/>
  <c r="AH96" i="41"/>
  <c r="Q96" i="41"/>
  <c r="P96" i="41"/>
  <c r="O96" i="41"/>
  <c r="N96" i="41"/>
  <c r="M96" i="41"/>
  <c r="L96" i="41"/>
  <c r="K96" i="41"/>
  <c r="J96" i="41"/>
  <c r="I96" i="41"/>
  <c r="E96" i="41"/>
  <c r="AN95" i="41"/>
  <c r="AM95" i="41"/>
  <c r="AL95" i="41"/>
  <c r="AK95" i="41"/>
  <c r="AJ95" i="41"/>
  <c r="AI95" i="41"/>
  <c r="AH95" i="41"/>
  <c r="Q95" i="41"/>
  <c r="P95" i="41"/>
  <c r="O95" i="41"/>
  <c r="N95" i="41"/>
  <c r="M95" i="41"/>
  <c r="L95" i="41"/>
  <c r="K95" i="41"/>
  <c r="J95" i="41"/>
  <c r="I95" i="41"/>
  <c r="E95" i="41"/>
  <c r="AN94" i="41"/>
  <c r="AM94" i="41"/>
  <c r="AL94" i="41"/>
  <c r="AK94" i="41"/>
  <c r="AJ94" i="41"/>
  <c r="AI94" i="41"/>
  <c r="AH94" i="41"/>
  <c r="Q94" i="41"/>
  <c r="P94" i="41"/>
  <c r="O94" i="41"/>
  <c r="N94" i="41"/>
  <c r="M94" i="41"/>
  <c r="L94" i="41"/>
  <c r="K94" i="41"/>
  <c r="J94" i="41"/>
  <c r="I94" i="41"/>
  <c r="E94" i="41"/>
  <c r="AN93" i="41"/>
  <c r="AM93" i="41"/>
  <c r="AL93" i="41"/>
  <c r="AK93" i="41"/>
  <c r="AJ93" i="41"/>
  <c r="AI93" i="41"/>
  <c r="AH93" i="41"/>
  <c r="Q93" i="41"/>
  <c r="P93" i="41"/>
  <c r="O93" i="41"/>
  <c r="N93" i="41"/>
  <c r="M93" i="41"/>
  <c r="L93" i="41"/>
  <c r="K93" i="41"/>
  <c r="J93" i="41"/>
  <c r="I93" i="41"/>
  <c r="E93" i="41"/>
  <c r="AN92" i="41"/>
  <c r="AM92" i="41"/>
  <c r="AL92" i="41"/>
  <c r="AK92" i="41"/>
  <c r="AJ92" i="41"/>
  <c r="AI92" i="41"/>
  <c r="AH92" i="41"/>
  <c r="Q92" i="41"/>
  <c r="P92" i="41"/>
  <c r="O92" i="41"/>
  <c r="N92" i="41"/>
  <c r="M92" i="41"/>
  <c r="L92" i="41"/>
  <c r="K92" i="41"/>
  <c r="J92" i="41"/>
  <c r="I92" i="41"/>
  <c r="E92" i="41"/>
  <c r="AN91" i="41"/>
  <c r="AM91" i="41"/>
  <c r="AL91" i="41"/>
  <c r="AK91" i="41"/>
  <c r="AJ91" i="41"/>
  <c r="AI91" i="41"/>
  <c r="AH91" i="41"/>
  <c r="Q91" i="41"/>
  <c r="P91" i="41"/>
  <c r="O91" i="41"/>
  <c r="N91" i="41"/>
  <c r="M91" i="41"/>
  <c r="L91" i="41"/>
  <c r="K91" i="41"/>
  <c r="J91" i="41"/>
  <c r="I91" i="41"/>
  <c r="E91" i="41"/>
  <c r="AN90" i="41"/>
  <c r="AM90" i="41"/>
  <c r="AL90" i="41"/>
  <c r="AK90" i="41"/>
  <c r="AJ90" i="41"/>
  <c r="AI90" i="41"/>
  <c r="AH90" i="41"/>
  <c r="Q90" i="41"/>
  <c r="P90" i="41"/>
  <c r="O90" i="41"/>
  <c r="N90" i="41"/>
  <c r="M90" i="41"/>
  <c r="L90" i="41"/>
  <c r="K90" i="41"/>
  <c r="J90" i="41"/>
  <c r="I90" i="41"/>
  <c r="E90" i="41"/>
  <c r="AN89" i="41"/>
  <c r="AM89" i="41"/>
  <c r="AL89" i="41"/>
  <c r="AK89" i="41"/>
  <c r="AJ89" i="41"/>
  <c r="AI89" i="41"/>
  <c r="AH89" i="41"/>
  <c r="Q89" i="41"/>
  <c r="P89" i="41"/>
  <c r="O89" i="41"/>
  <c r="N89" i="41"/>
  <c r="M89" i="41"/>
  <c r="L89" i="41"/>
  <c r="K89" i="41"/>
  <c r="J89" i="41"/>
  <c r="I89" i="41"/>
  <c r="E89" i="41"/>
  <c r="AN88" i="41"/>
  <c r="AM88" i="41"/>
  <c r="AL88" i="41"/>
  <c r="AK88" i="41"/>
  <c r="AJ88" i="41"/>
  <c r="AI88" i="41"/>
  <c r="AH88" i="41"/>
  <c r="Q88" i="41"/>
  <c r="P88" i="41"/>
  <c r="O88" i="41"/>
  <c r="N88" i="41"/>
  <c r="M88" i="41"/>
  <c r="L88" i="41"/>
  <c r="K88" i="41"/>
  <c r="J88" i="41"/>
  <c r="I88" i="41"/>
  <c r="E88" i="41"/>
  <c r="AN87" i="41"/>
  <c r="AM87" i="41"/>
  <c r="AL87" i="41"/>
  <c r="AK87" i="41"/>
  <c r="AJ87" i="41"/>
  <c r="AI87" i="41"/>
  <c r="AH87" i="41"/>
  <c r="Q87" i="41"/>
  <c r="P87" i="41"/>
  <c r="O87" i="41"/>
  <c r="N87" i="41"/>
  <c r="M87" i="41"/>
  <c r="L87" i="41"/>
  <c r="K87" i="41"/>
  <c r="J87" i="41"/>
  <c r="I87" i="41"/>
  <c r="E87" i="41"/>
  <c r="AN86" i="41"/>
  <c r="AM86" i="41"/>
  <c r="AL86" i="41"/>
  <c r="AK86" i="41"/>
  <c r="AJ86" i="41"/>
  <c r="AI86" i="41"/>
  <c r="AH86" i="41"/>
  <c r="Q86" i="41"/>
  <c r="P86" i="41"/>
  <c r="O86" i="41"/>
  <c r="N86" i="41"/>
  <c r="M86" i="41"/>
  <c r="L86" i="41"/>
  <c r="K86" i="41"/>
  <c r="J86" i="41"/>
  <c r="I86" i="41"/>
  <c r="E86" i="41"/>
  <c r="AN85" i="41"/>
  <c r="AM85" i="41"/>
  <c r="AL85" i="41"/>
  <c r="AK85" i="41"/>
  <c r="AJ85" i="41"/>
  <c r="AI85" i="41"/>
  <c r="AH85" i="41"/>
  <c r="Q85" i="41"/>
  <c r="P85" i="41"/>
  <c r="O85" i="41"/>
  <c r="N85" i="41"/>
  <c r="M85" i="41"/>
  <c r="L85" i="41"/>
  <c r="K85" i="41"/>
  <c r="J85" i="41"/>
  <c r="I85" i="41"/>
  <c r="E85" i="41"/>
  <c r="AN84" i="41"/>
  <c r="AM84" i="41"/>
  <c r="AL84" i="41"/>
  <c r="AK84" i="41"/>
  <c r="AJ84" i="41"/>
  <c r="AI84" i="41"/>
  <c r="AH84" i="41"/>
  <c r="Q84" i="41"/>
  <c r="P84" i="41"/>
  <c r="O84" i="41"/>
  <c r="N84" i="41"/>
  <c r="M84" i="41"/>
  <c r="L84" i="41"/>
  <c r="K84" i="41"/>
  <c r="J84" i="41"/>
  <c r="I84" i="41"/>
  <c r="E84" i="41"/>
  <c r="AN83" i="41"/>
  <c r="AM83" i="41"/>
  <c r="AL83" i="41"/>
  <c r="AK83" i="41"/>
  <c r="AJ83" i="41"/>
  <c r="AI83" i="41"/>
  <c r="AH83" i="41"/>
  <c r="Q83" i="41"/>
  <c r="P83" i="41"/>
  <c r="O83" i="41"/>
  <c r="N83" i="41"/>
  <c r="M83" i="41"/>
  <c r="L83" i="41"/>
  <c r="K83" i="41"/>
  <c r="J83" i="41"/>
  <c r="I83" i="41"/>
  <c r="E83" i="41"/>
  <c r="AN82" i="41"/>
  <c r="AM82" i="41"/>
  <c r="AL82" i="41"/>
  <c r="AK82" i="41"/>
  <c r="AJ82" i="41"/>
  <c r="AI82" i="41"/>
  <c r="AH82" i="41"/>
  <c r="Q82" i="41"/>
  <c r="P82" i="41"/>
  <c r="O82" i="41"/>
  <c r="N82" i="41"/>
  <c r="M82" i="41"/>
  <c r="L82" i="41"/>
  <c r="K82" i="41"/>
  <c r="J82" i="41"/>
  <c r="I82" i="41"/>
  <c r="E82" i="41"/>
  <c r="AN81" i="41"/>
  <c r="AM81" i="41"/>
  <c r="AL81" i="41"/>
  <c r="AK81" i="41"/>
  <c r="AJ81" i="41"/>
  <c r="AI81" i="41"/>
  <c r="AH81" i="41"/>
  <c r="Q81" i="41"/>
  <c r="P81" i="41"/>
  <c r="O81" i="41"/>
  <c r="N81" i="41"/>
  <c r="M81" i="41"/>
  <c r="L81" i="41"/>
  <c r="K81" i="41"/>
  <c r="J81" i="41"/>
  <c r="I81" i="41"/>
  <c r="E81" i="41"/>
  <c r="AN80" i="41"/>
  <c r="AM80" i="41"/>
  <c r="AL80" i="41"/>
  <c r="AK80" i="41"/>
  <c r="AJ80" i="41"/>
  <c r="AI80" i="41"/>
  <c r="AH80" i="41"/>
  <c r="Q80" i="41"/>
  <c r="P80" i="41"/>
  <c r="O80" i="41"/>
  <c r="N80" i="41"/>
  <c r="M80" i="41"/>
  <c r="L80" i="41"/>
  <c r="K80" i="41"/>
  <c r="J80" i="41"/>
  <c r="I80" i="41"/>
  <c r="E80" i="41"/>
  <c r="AN79" i="41"/>
  <c r="AM79" i="41"/>
  <c r="AL79" i="41"/>
  <c r="AK79" i="41"/>
  <c r="AJ79" i="41"/>
  <c r="AI79" i="41"/>
  <c r="AH79" i="41"/>
  <c r="Q79" i="41"/>
  <c r="P79" i="41"/>
  <c r="O79" i="41"/>
  <c r="N79" i="41"/>
  <c r="M79" i="41"/>
  <c r="L79" i="41"/>
  <c r="K79" i="41"/>
  <c r="J79" i="41"/>
  <c r="I79" i="41"/>
  <c r="E79" i="41"/>
  <c r="AN78" i="41"/>
  <c r="AM78" i="41"/>
  <c r="AL78" i="41"/>
  <c r="AK78" i="41"/>
  <c r="AJ78" i="41"/>
  <c r="AI78" i="41"/>
  <c r="AH78" i="41"/>
  <c r="Q78" i="41"/>
  <c r="P78" i="41"/>
  <c r="O78" i="41"/>
  <c r="N78" i="41"/>
  <c r="M78" i="41"/>
  <c r="L78" i="41"/>
  <c r="K78" i="41"/>
  <c r="J78" i="41"/>
  <c r="I78" i="41"/>
  <c r="E78" i="41"/>
  <c r="AN77" i="41"/>
  <c r="AM77" i="41"/>
  <c r="AL77" i="41"/>
  <c r="AK77" i="41"/>
  <c r="AJ77" i="41"/>
  <c r="AI77" i="41"/>
  <c r="AH77" i="41"/>
  <c r="Q77" i="41"/>
  <c r="P77" i="41"/>
  <c r="O77" i="41"/>
  <c r="N77" i="41"/>
  <c r="M77" i="41"/>
  <c r="L77" i="41"/>
  <c r="K77" i="41"/>
  <c r="J77" i="41"/>
  <c r="I77" i="41"/>
  <c r="E77" i="41"/>
  <c r="AN76" i="41"/>
  <c r="AM76" i="41"/>
  <c r="AL76" i="41"/>
  <c r="AK76" i="41"/>
  <c r="AJ76" i="41"/>
  <c r="AI76" i="41"/>
  <c r="AH76" i="41"/>
  <c r="Q76" i="41"/>
  <c r="P76" i="41"/>
  <c r="O76" i="41"/>
  <c r="N76" i="41"/>
  <c r="M76" i="41"/>
  <c r="L76" i="41"/>
  <c r="K76" i="41"/>
  <c r="J76" i="41"/>
  <c r="I76" i="41"/>
  <c r="E76" i="41"/>
  <c r="AN75" i="41"/>
  <c r="AM75" i="41"/>
  <c r="AL75" i="41"/>
  <c r="AK75" i="41"/>
  <c r="AJ75" i="41"/>
  <c r="AI75" i="41"/>
  <c r="AH75" i="41"/>
  <c r="Q75" i="41"/>
  <c r="P75" i="41"/>
  <c r="O75" i="41"/>
  <c r="N75" i="41"/>
  <c r="M75" i="41"/>
  <c r="L75" i="41"/>
  <c r="K75" i="41"/>
  <c r="J75" i="41"/>
  <c r="I75" i="41"/>
  <c r="E75" i="41"/>
  <c r="AN74" i="41"/>
  <c r="AM74" i="41"/>
  <c r="AL74" i="41"/>
  <c r="AK74" i="41"/>
  <c r="AJ74" i="41"/>
  <c r="AI74" i="41"/>
  <c r="AH74" i="41"/>
  <c r="Q74" i="41"/>
  <c r="P74" i="41"/>
  <c r="O74" i="41"/>
  <c r="N74" i="41"/>
  <c r="M74" i="41"/>
  <c r="L74" i="41"/>
  <c r="K74" i="41"/>
  <c r="J74" i="41"/>
  <c r="I74" i="41"/>
  <c r="E74" i="41"/>
  <c r="AN73" i="41"/>
  <c r="AM73" i="41"/>
  <c r="AL73" i="41"/>
  <c r="AK73" i="41"/>
  <c r="AJ73" i="41"/>
  <c r="AI73" i="41"/>
  <c r="AH73" i="41"/>
  <c r="Q73" i="41"/>
  <c r="P73" i="41"/>
  <c r="O73" i="41"/>
  <c r="N73" i="41"/>
  <c r="M73" i="41"/>
  <c r="L73" i="41"/>
  <c r="K73" i="41"/>
  <c r="J73" i="41"/>
  <c r="I73" i="41"/>
  <c r="E73" i="41"/>
  <c r="AN72" i="41"/>
  <c r="AM72" i="41"/>
  <c r="AL72" i="41"/>
  <c r="AK72" i="41"/>
  <c r="AJ72" i="41"/>
  <c r="AI72" i="41"/>
  <c r="AH72" i="41"/>
  <c r="Q72" i="41"/>
  <c r="P72" i="41"/>
  <c r="O72" i="41"/>
  <c r="N72" i="41"/>
  <c r="M72" i="41"/>
  <c r="L72" i="41"/>
  <c r="K72" i="41"/>
  <c r="J72" i="41"/>
  <c r="I72" i="41"/>
  <c r="E72" i="41"/>
  <c r="AN71" i="41"/>
  <c r="AM71" i="41"/>
  <c r="AL71" i="41"/>
  <c r="AK71" i="41"/>
  <c r="AJ71" i="41"/>
  <c r="AI71" i="41"/>
  <c r="AH71" i="41"/>
  <c r="Q71" i="41"/>
  <c r="P71" i="41"/>
  <c r="O71" i="41"/>
  <c r="N71" i="41"/>
  <c r="M71" i="41"/>
  <c r="L71" i="41"/>
  <c r="K71" i="41"/>
  <c r="J71" i="41"/>
  <c r="I71" i="41"/>
  <c r="E71" i="41"/>
  <c r="AN70" i="41"/>
  <c r="AM70" i="41"/>
  <c r="AL70" i="41"/>
  <c r="AK70" i="41"/>
  <c r="AJ70" i="41"/>
  <c r="AI70" i="41"/>
  <c r="AH70" i="41"/>
  <c r="Q70" i="41"/>
  <c r="P70" i="41"/>
  <c r="O70" i="41"/>
  <c r="N70" i="41"/>
  <c r="M70" i="41"/>
  <c r="L70" i="41"/>
  <c r="K70" i="41"/>
  <c r="J70" i="41"/>
  <c r="I70" i="41"/>
  <c r="E70" i="41"/>
  <c r="AN69" i="41"/>
  <c r="AM69" i="41"/>
  <c r="AL69" i="41"/>
  <c r="AK69" i="41"/>
  <c r="AJ69" i="41"/>
  <c r="AI69" i="41"/>
  <c r="AH69" i="41"/>
  <c r="Q69" i="41"/>
  <c r="P69" i="41"/>
  <c r="O69" i="41"/>
  <c r="N69" i="41"/>
  <c r="M69" i="41"/>
  <c r="L69" i="41"/>
  <c r="K69" i="41"/>
  <c r="J69" i="41"/>
  <c r="I69" i="41"/>
  <c r="E69" i="41"/>
  <c r="AN68" i="41"/>
  <c r="AM68" i="41"/>
  <c r="AL68" i="41"/>
  <c r="AK68" i="41"/>
  <c r="AJ68" i="41"/>
  <c r="AI68" i="41"/>
  <c r="AH68" i="41"/>
  <c r="Q68" i="41"/>
  <c r="P68" i="41"/>
  <c r="O68" i="41"/>
  <c r="N68" i="41"/>
  <c r="M68" i="41"/>
  <c r="L68" i="41"/>
  <c r="K68" i="41"/>
  <c r="J68" i="41"/>
  <c r="I68" i="41"/>
  <c r="E68" i="41"/>
  <c r="AN67" i="41"/>
  <c r="AM67" i="41"/>
  <c r="AL67" i="41"/>
  <c r="AK67" i="41"/>
  <c r="AJ67" i="41"/>
  <c r="AI67" i="41"/>
  <c r="AH67" i="41"/>
  <c r="Q67" i="41"/>
  <c r="P67" i="41"/>
  <c r="O67" i="41"/>
  <c r="N67" i="41"/>
  <c r="M67" i="41"/>
  <c r="L67" i="41"/>
  <c r="K67" i="41"/>
  <c r="J67" i="41"/>
  <c r="I67" i="41"/>
  <c r="E67" i="41"/>
  <c r="AN66" i="41"/>
  <c r="AM66" i="41"/>
  <c r="AL66" i="41"/>
  <c r="AK66" i="41"/>
  <c r="AJ66" i="41"/>
  <c r="AI66" i="41"/>
  <c r="AH66" i="41"/>
  <c r="Q66" i="41"/>
  <c r="P66" i="41"/>
  <c r="O66" i="41"/>
  <c r="N66" i="41"/>
  <c r="M66" i="41"/>
  <c r="L66" i="41"/>
  <c r="K66" i="41"/>
  <c r="J66" i="41"/>
  <c r="I66" i="41"/>
  <c r="E66" i="41"/>
  <c r="AN65" i="41"/>
  <c r="AM65" i="41"/>
  <c r="AL65" i="41"/>
  <c r="AK65" i="41"/>
  <c r="AJ65" i="41"/>
  <c r="AI65" i="41"/>
  <c r="AH65" i="41"/>
  <c r="Q65" i="41"/>
  <c r="P65" i="41"/>
  <c r="O65" i="41"/>
  <c r="N65" i="41"/>
  <c r="M65" i="41"/>
  <c r="L65" i="41"/>
  <c r="K65" i="41"/>
  <c r="J65" i="41"/>
  <c r="I65" i="41"/>
  <c r="E65" i="41"/>
  <c r="AN64" i="41"/>
  <c r="AM64" i="41"/>
  <c r="AL64" i="41"/>
  <c r="AK64" i="41"/>
  <c r="AJ64" i="41"/>
  <c r="AI64" i="41"/>
  <c r="AH64" i="41"/>
  <c r="Q64" i="41"/>
  <c r="P64" i="41"/>
  <c r="O64" i="41"/>
  <c r="N64" i="41"/>
  <c r="M64" i="41"/>
  <c r="L64" i="41"/>
  <c r="K64" i="41"/>
  <c r="J64" i="41"/>
  <c r="I64" i="41"/>
  <c r="E64" i="41"/>
  <c r="AN63" i="41"/>
  <c r="AM63" i="41"/>
  <c r="AL63" i="41"/>
  <c r="AK63" i="41"/>
  <c r="AJ63" i="41"/>
  <c r="AI63" i="41"/>
  <c r="AH63" i="41"/>
  <c r="Q63" i="41"/>
  <c r="P63" i="41"/>
  <c r="O63" i="41"/>
  <c r="N63" i="41"/>
  <c r="M63" i="41"/>
  <c r="L63" i="41"/>
  <c r="K63" i="41"/>
  <c r="J63" i="41"/>
  <c r="I63" i="41"/>
  <c r="E63" i="41"/>
  <c r="AN62" i="41"/>
  <c r="AM62" i="41"/>
  <c r="AL62" i="41"/>
  <c r="AK62" i="41"/>
  <c r="AJ62" i="41"/>
  <c r="AI62" i="41"/>
  <c r="AH62" i="41"/>
  <c r="Q62" i="41"/>
  <c r="P62" i="41"/>
  <c r="O62" i="41"/>
  <c r="N62" i="41"/>
  <c r="M62" i="41"/>
  <c r="L62" i="41"/>
  <c r="K62" i="41"/>
  <c r="J62" i="41"/>
  <c r="I62" i="41"/>
  <c r="E62" i="41"/>
  <c r="AN61" i="41"/>
  <c r="AM61" i="41"/>
  <c r="AL61" i="41"/>
  <c r="AK61" i="41"/>
  <c r="AJ61" i="41"/>
  <c r="AI61" i="41"/>
  <c r="AH61" i="41"/>
  <c r="Q61" i="41"/>
  <c r="P61" i="41"/>
  <c r="O61" i="41"/>
  <c r="N61" i="41"/>
  <c r="M61" i="41"/>
  <c r="L61" i="41"/>
  <c r="K61" i="41"/>
  <c r="J61" i="41"/>
  <c r="I61" i="41"/>
  <c r="E61" i="41"/>
  <c r="AN60" i="41"/>
  <c r="AM60" i="41"/>
  <c r="AL60" i="41"/>
  <c r="AK60" i="41"/>
  <c r="AJ60" i="41"/>
  <c r="AI60" i="41"/>
  <c r="AH60" i="41"/>
  <c r="Q60" i="41"/>
  <c r="P60" i="41"/>
  <c r="O60" i="41"/>
  <c r="N60" i="41"/>
  <c r="M60" i="41"/>
  <c r="L60" i="41"/>
  <c r="K60" i="41"/>
  <c r="J60" i="41"/>
  <c r="I60" i="41"/>
  <c r="E60" i="41"/>
  <c r="AN59" i="41"/>
  <c r="AM59" i="41"/>
  <c r="AL59" i="41"/>
  <c r="AK59" i="41"/>
  <c r="AJ59" i="41"/>
  <c r="AI59" i="41"/>
  <c r="AH59" i="41"/>
  <c r="Q59" i="41"/>
  <c r="P59" i="41"/>
  <c r="O59" i="41"/>
  <c r="N59" i="41"/>
  <c r="M59" i="41"/>
  <c r="L59" i="41"/>
  <c r="K59" i="41"/>
  <c r="J59" i="41"/>
  <c r="I59" i="41"/>
  <c r="E59" i="41"/>
  <c r="AN58" i="41"/>
  <c r="AM58" i="41"/>
  <c r="AL58" i="41"/>
  <c r="AK58" i="41"/>
  <c r="AJ58" i="41"/>
  <c r="AI58" i="41"/>
  <c r="AH58" i="41"/>
  <c r="Q58" i="41"/>
  <c r="P58" i="41"/>
  <c r="O58" i="41"/>
  <c r="N58" i="41"/>
  <c r="M58" i="41"/>
  <c r="L58" i="41"/>
  <c r="K58" i="41"/>
  <c r="J58" i="41"/>
  <c r="I58" i="41"/>
  <c r="E58" i="41"/>
  <c r="AN57" i="41"/>
  <c r="AM57" i="41"/>
  <c r="AL57" i="41"/>
  <c r="AK57" i="41"/>
  <c r="AJ57" i="41"/>
  <c r="AI57" i="41"/>
  <c r="AH57" i="41"/>
  <c r="Q57" i="41"/>
  <c r="P57" i="41"/>
  <c r="O57" i="41"/>
  <c r="N57" i="41"/>
  <c r="M57" i="41"/>
  <c r="L57" i="41"/>
  <c r="K57" i="41"/>
  <c r="J57" i="41"/>
  <c r="I57" i="41"/>
  <c r="E57" i="41"/>
  <c r="AN56" i="41"/>
  <c r="AM56" i="41"/>
  <c r="AL56" i="41"/>
  <c r="AK56" i="41"/>
  <c r="AJ56" i="41"/>
  <c r="AI56" i="41"/>
  <c r="AH56" i="41"/>
  <c r="Q56" i="41"/>
  <c r="P56" i="41"/>
  <c r="O56" i="41"/>
  <c r="N56" i="41"/>
  <c r="M56" i="41"/>
  <c r="L56" i="41"/>
  <c r="K56" i="41"/>
  <c r="J56" i="41"/>
  <c r="I56" i="41"/>
  <c r="E56" i="41"/>
  <c r="AN55" i="41"/>
  <c r="AM55" i="41"/>
  <c r="AL55" i="41"/>
  <c r="AK55" i="41"/>
  <c r="AJ55" i="41"/>
  <c r="AI55" i="41"/>
  <c r="AH55" i="41"/>
  <c r="Q55" i="41"/>
  <c r="P55" i="41"/>
  <c r="O55" i="41"/>
  <c r="N55" i="41"/>
  <c r="M55" i="41"/>
  <c r="L55" i="41"/>
  <c r="K55" i="41"/>
  <c r="J55" i="41"/>
  <c r="I55" i="41"/>
  <c r="E55" i="41"/>
  <c r="AN54" i="41"/>
  <c r="AM54" i="41"/>
  <c r="AL54" i="41"/>
  <c r="AK54" i="41"/>
  <c r="AJ54" i="41"/>
  <c r="AI54" i="41"/>
  <c r="AH54" i="41"/>
  <c r="Q54" i="41"/>
  <c r="P54" i="41"/>
  <c r="O54" i="41"/>
  <c r="N54" i="41"/>
  <c r="M54" i="41"/>
  <c r="L54" i="41"/>
  <c r="K54" i="41"/>
  <c r="J54" i="41"/>
  <c r="I54" i="41"/>
  <c r="E54" i="41"/>
  <c r="AN53" i="41"/>
  <c r="AM53" i="41"/>
  <c r="AL53" i="41"/>
  <c r="AK53" i="41"/>
  <c r="AJ53" i="41"/>
  <c r="AI53" i="41"/>
  <c r="AH53" i="41"/>
  <c r="Q53" i="41"/>
  <c r="P53" i="41"/>
  <c r="O53" i="41"/>
  <c r="N53" i="41"/>
  <c r="M53" i="41"/>
  <c r="L53" i="41"/>
  <c r="K53" i="41"/>
  <c r="J53" i="41"/>
  <c r="I53" i="41"/>
  <c r="E53" i="41"/>
  <c r="AN52" i="41"/>
  <c r="AM52" i="41"/>
  <c r="AL52" i="41"/>
  <c r="AK52" i="41"/>
  <c r="AJ52" i="41"/>
  <c r="AI52" i="41"/>
  <c r="AH52" i="41"/>
  <c r="Q52" i="41"/>
  <c r="P52" i="41"/>
  <c r="O52" i="41"/>
  <c r="N52" i="41"/>
  <c r="M52" i="41"/>
  <c r="L52" i="41"/>
  <c r="K52" i="41"/>
  <c r="J52" i="41"/>
  <c r="I52" i="41"/>
  <c r="E52" i="41"/>
  <c r="AN51" i="41"/>
  <c r="AM51" i="41"/>
  <c r="AL51" i="41"/>
  <c r="AK51" i="41"/>
  <c r="AJ51" i="41"/>
  <c r="AI51" i="41"/>
  <c r="AH51" i="41"/>
  <c r="Q51" i="41"/>
  <c r="P51" i="41"/>
  <c r="O51" i="41"/>
  <c r="N51" i="41"/>
  <c r="M51" i="41"/>
  <c r="L51" i="41"/>
  <c r="K51" i="41"/>
  <c r="J51" i="41"/>
  <c r="I51" i="41"/>
  <c r="E51" i="41"/>
  <c r="AN50" i="41"/>
  <c r="AM50" i="41"/>
  <c r="AL50" i="41"/>
  <c r="AK50" i="41"/>
  <c r="AJ50" i="41"/>
  <c r="AI50" i="41"/>
  <c r="AH50" i="41"/>
  <c r="Q50" i="41"/>
  <c r="P50" i="41"/>
  <c r="O50" i="41"/>
  <c r="N50" i="41"/>
  <c r="M50" i="41"/>
  <c r="L50" i="41"/>
  <c r="K50" i="41"/>
  <c r="J50" i="41"/>
  <c r="I50" i="41"/>
  <c r="E50" i="41"/>
  <c r="AN49" i="41"/>
  <c r="AM49" i="41"/>
  <c r="AL49" i="41"/>
  <c r="AK49" i="41"/>
  <c r="AJ49" i="41"/>
  <c r="AI49" i="41"/>
  <c r="AH49" i="41"/>
  <c r="Q49" i="41"/>
  <c r="P49" i="41"/>
  <c r="O49" i="41"/>
  <c r="N49" i="41"/>
  <c r="M49" i="41"/>
  <c r="L49" i="41"/>
  <c r="K49" i="41"/>
  <c r="J49" i="41"/>
  <c r="I49" i="41"/>
  <c r="E49" i="41"/>
  <c r="AN48" i="41"/>
  <c r="AM48" i="41"/>
  <c r="AL48" i="41"/>
  <c r="AK48" i="41"/>
  <c r="AJ48" i="41"/>
  <c r="AI48" i="41"/>
  <c r="AH48" i="41"/>
  <c r="Q48" i="41"/>
  <c r="P48" i="41"/>
  <c r="O48" i="41"/>
  <c r="N48" i="41"/>
  <c r="M48" i="41"/>
  <c r="L48" i="41"/>
  <c r="K48" i="41"/>
  <c r="J48" i="41"/>
  <c r="I48" i="41"/>
  <c r="E48" i="41"/>
  <c r="AN47" i="41"/>
  <c r="AM47" i="41"/>
  <c r="AL47" i="41"/>
  <c r="AK47" i="41"/>
  <c r="AJ47" i="41"/>
  <c r="AI47" i="41"/>
  <c r="AH47" i="41"/>
  <c r="Q47" i="41"/>
  <c r="P47" i="41"/>
  <c r="O47" i="41"/>
  <c r="N47" i="41"/>
  <c r="M47" i="41"/>
  <c r="L47" i="41"/>
  <c r="K47" i="41"/>
  <c r="J47" i="41"/>
  <c r="I47" i="41"/>
  <c r="E47" i="41"/>
  <c r="AN46" i="41"/>
  <c r="AM46" i="41"/>
  <c r="AL46" i="41"/>
  <c r="AK46" i="41"/>
  <c r="AJ46" i="41"/>
  <c r="AI46" i="41"/>
  <c r="AH46" i="41"/>
  <c r="Q46" i="41"/>
  <c r="P46" i="41"/>
  <c r="O46" i="41"/>
  <c r="N46" i="41"/>
  <c r="M46" i="41"/>
  <c r="L46" i="41"/>
  <c r="K46" i="41"/>
  <c r="J46" i="41"/>
  <c r="I46" i="41"/>
  <c r="E46" i="41"/>
  <c r="AN45" i="41"/>
  <c r="AM45" i="41"/>
  <c r="AL45" i="41"/>
  <c r="AK45" i="41"/>
  <c r="AJ45" i="41"/>
  <c r="AI45" i="41"/>
  <c r="AH45" i="41"/>
  <c r="Q45" i="41"/>
  <c r="P45" i="41"/>
  <c r="O45" i="41"/>
  <c r="N45" i="41"/>
  <c r="M45" i="41"/>
  <c r="L45" i="41"/>
  <c r="K45" i="41"/>
  <c r="J45" i="41"/>
  <c r="I45" i="41"/>
  <c r="E45" i="41"/>
  <c r="AN44" i="41"/>
  <c r="AM44" i="41"/>
  <c r="AL44" i="41"/>
  <c r="AK44" i="41"/>
  <c r="AJ44" i="41"/>
  <c r="AI44" i="41"/>
  <c r="AH44" i="41"/>
  <c r="Q44" i="41"/>
  <c r="P44" i="41"/>
  <c r="O44" i="41"/>
  <c r="N44" i="41"/>
  <c r="M44" i="41"/>
  <c r="L44" i="41"/>
  <c r="K44" i="41"/>
  <c r="J44" i="41"/>
  <c r="I44" i="41"/>
  <c r="E44" i="41"/>
  <c r="AN43" i="41"/>
  <c r="AM43" i="41"/>
  <c r="AL43" i="41"/>
  <c r="AK43" i="41"/>
  <c r="AJ43" i="41"/>
  <c r="AI43" i="41"/>
  <c r="AH43" i="41"/>
  <c r="Q43" i="41"/>
  <c r="P43" i="41"/>
  <c r="O43" i="41"/>
  <c r="N43" i="41"/>
  <c r="M43" i="41"/>
  <c r="L43" i="41"/>
  <c r="K43" i="41"/>
  <c r="J43" i="41"/>
  <c r="I43" i="41"/>
  <c r="E43" i="41"/>
  <c r="AN42" i="41"/>
  <c r="AM42" i="41"/>
  <c r="AL42" i="41"/>
  <c r="AK42" i="41"/>
  <c r="AJ42" i="41"/>
  <c r="AI42" i="41"/>
  <c r="AH42" i="41"/>
  <c r="Q42" i="41"/>
  <c r="P42" i="41"/>
  <c r="O42" i="41"/>
  <c r="N42" i="41"/>
  <c r="M42" i="41"/>
  <c r="L42" i="41"/>
  <c r="K42" i="41"/>
  <c r="J42" i="41"/>
  <c r="I42" i="41"/>
  <c r="E42" i="41"/>
  <c r="AN41" i="41"/>
  <c r="AM41" i="41"/>
  <c r="AL41" i="41"/>
  <c r="AK41" i="41"/>
  <c r="AJ41" i="41"/>
  <c r="AI41" i="41"/>
  <c r="AH41" i="41"/>
  <c r="Q41" i="41"/>
  <c r="P41" i="41"/>
  <c r="O41" i="41"/>
  <c r="N41" i="41"/>
  <c r="M41" i="41"/>
  <c r="L41" i="41"/>
  <c r="K41" i="41"/>
  <c r="J41" i="41"/>
  <c r="I41" i="41"/>
  <c r="E41" i="41"/>
  <c r="AN40" i="41"/>
  <c r="AM40" i="41"/>
  <c r="AL40" i="41"/>
  <c r="AK40" i="41"/>
  <c r="AJ40" i="41"/>
  <c r="AI40" i="41"/>
  <c r="AH40" i="41"/>
  <c r="Q40" i="41"/>
  <c r="P40" i="41"/>
  <c r="O40" i="41"/>
  <c r="N40" i="41"/>
  <c r="M40" i="41"/>
  <c r="L40" i="41"/>
  <c r="K40" i="41"/>
  <c r="J40" i="41"/>
  <c r="I40" i="41"/>
  <c r="E40" i="41"/>
  <c r="AN39" i="41"/>
  <c r="AM39" i="41"/>
  <c r="AL39" i="41"/>
  <c r="AK39" i="41"/>
  <c r="AJ39" i="41"/>
  <c r="AI39" i="41"/>
  <c r="AH39" i="41"/>
  <c r="Q39" i="41"/>
  <c r="P39" i="41"/>
  <c r="O39" i="41"/>
  <c r="N39" i="41"/>
  <c r="M39" i="41"/>
  <c r="L39" i="41"/>
  <c r="K39" i="41"/>
  <c r="J39" i="41"/>
  <c r="I39" i="41"/>
  <c r="E39" i="41"/>
  <c r="AN38" i="41"/>
  <c r="AM38" i="41"/>
  <c r="AL38" i="41"/>
  <c r="AK38" i="41"/>
  <c r="AJ38" i="41"/>
  <c r="AI38" i="41"/>
  <c r="AH38" i="41"/>
  <c r="Q38" i="41"/>
  <c r="P38" i="41"/>
  <c r="O38" i="41"/>
  <c r="N38" i="41"/>
  <c r="M38" i="41"/>
  <c r="L38" i="41"/>
  <c r="K38" i="41"/>
  <c r="J38" i="41"/>
  <c r="I38" i="41"/>
  <c r="E38" i="41"/>
  <c r="AN37" i="41"/>
  <c r="AM37" i="41"/>
  <c r="AL37" i="41"/>
  <c r="AK37" i="41"/>
  <c r="AJ37" i="41"/>
  <c r="AI37" i="41"/>
  <c r="AH37" i="41"/>
  <c r="Q37" i="41"/>
  <c r="P37" i="41"/>
  <c r="O37" i="41"/>
  <c r="N37" i="41"/>
  <c r="M37" i="41"/>
  <c r="L37" i="41"/>
  <c r="K37" i="41"/>
  <c r="J37" i="41"/>
  <c r="I37" i="41"/>
  <c r="E37" i="41"/>
  <c r="AN36" i="41"/>
  <c r="AM36" i="41"/>
  <c r="AL36" i="41"/>
  <c r="AK36" i="41"/>
  <c r="AJ36" i="41"/>
  <c r="AI36" i="41"/>
  <c r="AH36" i="41"/>
  <c r="Q36" i="41"/>
  <c r="P36" i="41"/>
  <c r="O36" i="41"/>
  <c r="N36" i="41"/>
  <c r="M36" i="41"/>
  <c r="L36" i="41"/>
  <c r="K36" i="41"/>
  <c r="J36" i="41"/>
  <c r="I36" i="41"/>
  <c r="E36" i="41"/>
  <c r="AN35" i="41"/>
  <c r="AM35" i="41"/>
  <c r="AL35" i="41"/>
  <c r="AK35" i="41"/>
  <c r="AJ35" i="41"/>
  <c r="AI35" i="41"/>
  <c r="AH35" i="41"/>
  <c r="Q35" i="41"/>
  <c r="P35" i="41"/>
  <c r="O35" i="41"/>
  <c r="N35" i="41"/>
  <c r="M35" i="41"/>
  <c r="L35" i="41"/>
  <c r="K35" i="41"/>
  <c r="J35" i="41"/>
  <c r="I35" i="41"/>
  <c r="E35" i="41"/>
  <c r="AN34" i="41"/>
  <c r="AM34" i="41"/>
  <c r="AL34" i="41"/>
  <c r="AK34" i="41"/>
  <c r="AJ34" i="41"/>
  <c r="AI34" i="41"/>
  <c r="AH34" i="41"/>
  <c r="Q34" i="41"/>
  <c r="P34" i="41"/>
  <c r="O34" i="41"/>
  <c r="N34" i="41"/>
  <c r="M34" i="41"/>
  <c r="L34" i="41"/>
  <c r="K34" i="41"/>
  <c r="J34" i="41"/>
  <c r="I34" i="41"/>
  <c r="AN33" i="41"/>
  <c r="AM33" i="41"/>
  <c r="AL33" i="41"/>
  <c r="AK33" i="41"/>
  <c r="AJ33" i="41"/>
  <c r="AI33" i="41"/>
  <c r="AH33" i="41"/>
  <c r="Q33" i="41"/>
  <c r="P33" i="41"/>
  <c r="O33" i="41"/>
  <c r="N33" i="41"/>
  <c r="M33" i="41"/>
  <c r="L33" i="41"/>
  <c r="K33" i="41"/>
  <c r="J33" i="41"/>
  <c r="I33" i="41"/>
  <c r="C33" i="41"/>
  <c r="AN32" i="41"/>
  <c r="AM32" i="41"/>
  <c r="AL32" i="41"/>
  <c r="AK32" i="41"/>
  <c r="AJ32" i="41"/>
  <c r="AI32" i="41"/>
  <c r="AH32" i="41"/>
  <c r="Q32" i="41"/>
  <c r="P32" i="41"/>
  <c r="O32" i="41"/>
  <c r="N32" i="41"/>
  <c r="M32" i="41"/>
  <c r="L32" i="41"/>
  <c r="K32" i="41"/>
  <c r="J32" i="41"/>
  <c r="I32" i="41"/>
  <c r="AN31" i="41"/>
  <c r="AM31" i="41"/>
  <c r="AL31" i="41"/>
  <c r="AK31" i="41"/>
  <c r="AJ31" i="41"/>
  <c r="AI31" i="41"/>
  <c r="AH31" i="41"/>
  <c r="Q31" i="41"/>
  <c r="P31" i="41"/>
  <c r="O31" i="41"/>
  <c r="N31" i="41"/>
  <c r="M31" i="41"/>
  <c r="L31" i="41"/>
  <c r="K31" i="41"/>
  <c r="J31" i="41"/>
  <c r="I31" i="41"/>
  <c r="AN30" i="41"/>
  <c r="AM30" i="41"/>
  <c r="AL30" i="41"/>
  <c r="AK30" i="41"/>
  <c r="AJ30" i="41"/>
  <c r="AI30" i="41"/>
  <c r="AH30" i="41"/>
  <c r="Q30" i="41"/>
  <c r="P30" i="41"/>
  <c r="O30" i="41"/>
  <c r="N30" i="41"/>
  <c r="M30" i="41"/>
  <c r="L30" i="41"/>
  <c r="K30" i="41"/>
  <c r="J30" i="41"/>
  <c r="I30" i="41"/>
  <c r="AN29" i="41"/>
  <c r="AM29" i="41"/>
  <c r="AL29" i="41"/>
  <c r="AK29" i="41"/>
  <c r="AJ29" i="41"/>
  <c r="AI29" i="41"/>
  <c r="AH29" i="41"/>
  <c r="Q29" i="41"/>
  <c r="P29" i="41"/>
  <c r="O29" i="41"/>
  <c r="N29" i="41"/>
  <c r="M29" i="41"/>
  <c r="L29" i="41"/>
  <c r="K29" i="41"/>
  <c r="J29" i="41"/>
  <c r="I29" i="41"/>
  <c r="AN28" i="41"/>
  <c r="AM28" i="41"/>
  <c r="AL28" i="41"/>
  <c r="AK28" i="41"/>
  <c r="AJ28" i="41"/>
  <c r="AI28" i="41"/>
  <c r="AH28" i="41"/>
  <c r="Q28" i="41"/>
  <c r="P28" i="41"/>
  <c r="O28" i="41"/>
  <c r="N28" i="41"/>
  <c r="M28" i="41"/>
  <c r="L28" i="41"/>
  <c r="K28" i="41"/>
  <c r="J28" i="41"/>
  <c r="I28" i="41"/>
  <c r="AN27" i="41"/>
  <c r="AM27" i="41"/>
  <c r="AL27" i="41"/>
  <c r="AK27" i="41"/>
  <c r="AJ27" i="41"/>
  <c r="AI27" i="41"/>
  <c r="AH27" i="41"/>
  <c r="Q27" i="41"/>
  <c r="P27" i="41"/>
  <c r="O27" i="41"/>
  <c r="N27" i="41"/>
  <c r="M27" i="41"/>
  <c r="L27" i="41"/>
  <c r="K27" i="41"/>
  <c r="J27" i="41"/>
  <c r="I27" i="41"/>
  <c r="AN26" i="41"/>
  <c r="AM26" i="41"/>
  <c r="AL26" i="41"/>
  <c r="AK26" i="41"/>
  <c r="AJ26" i="41"/>
  <c r="AI26" i="41"/>
  <c r="AH26" i="41"/>
  <c r="Q26" i="41"/>
  <c r="P26" i="41"/>
  <c r="O26" i="41"/>
  <c r="N26" i="41"/>
  <c r="M26" i="41"/>
  <c r="L26" i="41"/>
  <c r="K26" i="41"/>
  <c r="J26" i="41"/>
  <c r="I26" i="41"/>
  <c r="AN25" i="41"/>
  <c r="AM25" i="41"/>
  <c r="AL25" i="41"/>
  <c r="AK25" i="41"/>
  <c r="AJ25" i="41"/>
  <c r="AI25" i="41"/>
  <c r="AH25" i="41"/>
  <c r="Q25" i="41"/>
  <c r="P25" i="41"/>
  <c r="O25" i="41"/>
  <c r="N25" i="41"/>
  <c r="M25" i="41"/>
  <c r="L25" i="41"/>
  <c r="K25" i="41"/>
  <c r="J25" i="41"/>
  <c r="I25" i="41"/>
  <c r="AN24" i="41"/>
  <c r="AM24" i="41"/>
  <c r="AL24" i="41"/>
  <c r="AK24" i="41"/>
  <c r="AJ24" i="41"/>
  <c r="AI24" i="41"/>
  <c r="AH24" i="41"/>
  <c r="Q24" i="41"/>
  <c r="P24" i="41"/>
  <c r="O24" i="41"/>
  <c r="N24" i="41"/>
  <c r="M24" i="41"/>
  <c r="L24" i="41"/>
  <c r="K24" i="41"/>
  <c r="J24" i="41"/>
  <c r="I24" i="41"/>
  <c r="AN23" i="41"/>
  <c r="AM23" i="41"/>
  <c r="AL23" i="41"/>
  <c r="AK23" i="41"/>
  <c r="AJ23" i="41"/>
  <c r="AI23" i="41"/>
  <c r="AH23" i="41"/>
  <c r="Q23" i="41"/>
  <c r="P23" i="41"/>
  <c r="O23" i="41"/>
  <c r="N23" i="41"/>
  <c r="M23" i="41"/>
  <c r="L23" i="41"/>
  <c r="K23" i="41"/>
  <c r="J23" i="41"/>
  <c r="I23" i="41"/>
  <c r="AN22" i="41"/>
  <c r="AM22" i="41"/>
  <c r="AL22" i="41"/>
  <c r="AK22" i="41"/>
  <c r="AJ22" i="41"/>
  <c r="AI22" i="41"/>
  <c r="AH22" i="41"/>
  <c r="Q22" i="41"/>
  <c r="P22" i="41"/>
  <c r="O22" i="41"/>
  <c r="N22" i="41"/>
  <c r="M22" i="41"/>
  <c r="L22" i="41"/>
  <c r="K22" i="41"/>
  <c r="J22" i="41"/>
  <c r="I22" i="41"/>
  <c r="AN21" i="41"/>
  <c r="AM21" i="41"/>
  <c r="AL21" i="41"/>
  <c r="AK21" i="41"/>
  <c r="AJ21" i="41"/>
  <c r="AI21" i="41"/>
  <c r="AH21" i="41"/>
  <c r="Q21" i="41"/>
  <c r="P21" i="41"/>
  <c r="O21" i="41"/>
  <c r="N21" i="41"/>
  <c r="M21" i="41"/>
  <c r="L21" i="41"/>
  <c r="K21" i="41"/>
  <c r="J21" i="41"/>
  <c r="I21" i="41"/>
  <c r="AN20" i="41"/>
  <c r="AM20" i="41"/>
  <c r="AL20" i="41"/>
  <c r="AK20" i="41"/>
  <c r="AJ20" i="41"/>
  <c r="AI20" i="41"/>
  <c r="AH20" i="41"/>
  <c r="Q20" i="41"/>
  <c r="P20" i="41"/>
  <c r="O20" i="41"/>
  <c r="N20" i="41"/>
  <c r="M20" i="41"/>
  <c r="L20" i="41"/>
  <c r="K20" i="41"/>
  <c r="J20" i="41"/>
  <c r="I20" i="41"/>
  <c r="AN19" i="41"/>
  <c r="AM19" i="41"/>
  <c r="AL19" i="41"/>
  <c r="AK19" i="41"/>
  <c r="AJ19" i="41"/>
  <c r="AI19" i="41"/>
  <c r="AH19" i="41"/>
  <c r="Q19" i="41"/>
  <c r="P19" i="41"/>
  <c r="O19" i="41"/>
  <c r="N19" i="41"/>
  <c r="M19" i="41"/>
  <c r="L19" i="41"/>
  <c r="K19" i="41"/>
  <c r="J19" i="41"/>
  <c r="I19" i="41"/>
  <c r="AN18" i="41"/>
  <c r="AM18" i="41"/>
  <c r="AL18" i="41"/>
  <c r="AK18" i="41"/>
  <c r="AJ18" i="41"/>
  <c r="AI18" i="41"/>
  <c r="AH18" i="41"/>
  <c r="Q18" i="41"/>
  <c r="P18" i="41"/>
  <c r="O18" i="41"/>
  <c r="N18" i="41"/>
  <c r="M18" i="41"/>
  <c r="L18" i="41"/>
  <c r="K18" i="41"/>
  <c r="J18" i="41"/>
  <c r="I18" i="41"/>
  <c r="AN17" i="41"/>
  <c r="AM17" i="41"/>
  <c r="AL17" i="41"/>
  <c r="AK17" i="41"/>
  <c r="AJ17" i="41"/>
  <c r="AI17" i="41"/>
  <c r="AH17" i="41"/>
  <c r="Q17" i="41"/>
  <c r="P17" i="41"/>
  <c r="O17" i="41"/>
  <c r="N17" i="41"/>
  <c r="M17" i="41"/>
  <c r="L17" i="41"/>
  <c r="K17" i="41"/>
  <c r="J17" i="41"/>
  <c r="I17" i="41"/>
  <c r="AN16" i="41"/>
  <c r="AM16" i="41"/>
  <c r="AL16" i="41"/>
  <c r="AK16" i="41"/>
  <c r="AJ16" i="41"/>
  <c r="AI16" i="41"/>
  <c r="AH16" i="41"/>
  <c r="Q16" i="41"/>
  <c r="P16" i="41"/>
  <c r="O16" i="41"/>
  <c r="N16" i="41"/>
  <c r="M16" i="41"/>
  <c r="L16" i="41"/>
  <c r="K16" i="41"/>
  <c r="J16" i="41"/>
  <c r="I16" i="41"/>
  <c r="AN15" i="41"/>
  <c r="AM15" i="41"/>
  <c r="AL15" i="41"/>
  <c r="AK15" i="41"/>
  <c r="AJ15" i="41"/>
  <c r="AI15" i="41"/>
  <c r="AH15" i="41"/>
  <c r="Q15" i="41"/>
  <c r="P15" i="41"/>
  <c r="O15" i="41"/>
  <c r="N15" i="41"/>
  <c r="M15" i="41"/>
  <c r="L15" i="41"/>
  <c r="K15" i="41"/>
  <c r="J15" i="41"/>
  <c r="I15" i="41"/>
  <c r="AN14" i="41"/>
  <c r="AM14" i="41"/>
  <c r="AL14" i="41"/>
  <c r="AK14" i="41"/>
  <c r="AJ14" i="41"/>
  <c r="AI14" i="41"/>
  <c r="AH14" i="41"/>
  <c r="Q14" i="41"/>
  <c r="P14" i="41"/>
  <c r="O14" i="41"/>
  <c r="N14" i="41"/>
  <c r="M14" i="41"/>
  <c r="L14" i="41"/>
  <c r="K14" i="41"/>
  <c r="J14" i="41"/>
  <c r="I14" i="41"/>
  <c r="AN13" i="41"/>
  <c r="AM13" i="41"/>
  <c r="AL13" i="41"/>
  <c r="AK13" i="41"/>
  <c r="AJ13" i="41"/>
  <c r="AI13" i="41"/>
  <c r="AH13" i="41"/>
  <c r="Q13" i="41"/>
  <c r="P13" i="41"/>
  <c r="O13" i="41"/>
  <c r="N13" i="41"/>
  <c r="M13" i="41"/>
  <c r="L13" i="41"/>
  <c r="K13" i="41"/>
  <c r="J13" i="41"/>
  <c r="I13" i="41"/>
  <c r="AN12" i="41"/>
  <c r="AL12" i="41" s="1"/>
  <c r="AM12" i="41"/>
  <c r="I12" i="41"/>
  <c r="C12" i="41"/>
  <c r="C13" i="41" s="1"/>
  <c r="AN11" i="41"/>
  <c r="AL11" i="41" s="1"/>
  <c r="AM11" i="41"/>
  <c r="I11" i="41"/>
  <c r="AN10" i="41"/>
  <c r="AL10" i="41" s="1"/>
  <c r="AM10" i="41"/>
  <c r="I10" i="41"/>
  <c r="AN9" i="41"/>
  <c r="AL9" i="41" s="1"/>
  <c r="AM9" i="41"/>
  <c r="I9" i="41"/>
  <c r="C9" i="41"/>
  <c r="E11" i="41" s="1"/>
  <c r="AN8" i="41"/>
  <c r="AM8" i="41"/>
  <c r="AL8" i="41"/>
  <c r="I8" i="41"/>
  <c r="AN7" i="41"/>
  <c r="AM7" i="41"/>
  <c r="AL7" i="41"/>
  <c r="AD7" i="41"/>
  <c r="AF7" i="41" s="1"/>
  <c r="AA7" i="41"/>
  <c r="AC7" i="41" s="1"/>
  <c r="X7" i="41"/>
  <c r="I7" i="41"/>
  <c r="D6" i="41"/>
  <c r="V7" i="41" s="1"/>
  <c r="AF5" i="41"/>
  <c r="AC5" i="41"/>
  <c r="H5" i="41"/>
  <c r="H6" i="41" s="1"/>
  <c r="E5" i="41"/>
  <c r="W5" i="41" s="1"/>
  <c r="D5" i="41"/>
  <c r="J11" i="41" s="1"/>
  <c r="K11" i="41" s="1"/>
  <c r="L11" i="41" s="1"/>
  <c r="M11" i="41" s="1"/>
  <c r="G1" i="41"/>
  <c r="AN220" i="40"/>
  <c r="AM220" i="40"/>
  <c r="AL220" i="40"/>
  <c r="AK220" i="40"/>
  <c r="AJ220" i="40"/>
  <c r="AI220" i="40"/>
  <c r="AH220" i="40"/>
  <c r="Q220" i="40"/>
  <c r="P220" i="40"/>
  <c r="O220" i="40"/>
  <c r="N220" i="40"/>
  <c r="M220" i="40"/>
  <c r="L220" i="40"/>
  <c r="K220" i="40"/>
  <c r="J220" i="40"/>
  <c r="I220" i="40"/>
  <c r="AN219" i="40"/>
  <c r="AM219" i="40"/>
  <c r="AL219" i="40"/>
  <c r="AK219" i="40"/>
  <c r="AJ219" i="40"/>
  <c r="AI219" i="40"/>
  <c r="AH219" i="40"/>
  <c r="Q219" i="40"/>
  <c r="P219" i="40"/>
  <c r="O219" i="40"/>
  <c r="N219" i="40"/>
  <c r="M219" i="40"/>
  <c r="L219" i="40"/>
  <c r="K219" i="40"/>
  <c r="J219" i="40"/>
  <c r="I219" i="40"/>
  <c r="AN218" i="40"/>
  <c r="AM218" i="40"/>
  <c r="AL218" i="40"/>
  <c r="AK218" i="40"/>
  <c r="AJ218" i="40"/>
  <c r="AI218" i="40"/>
  <c r="AH218" i="40"/>
  <c r="Q218" i="40"/>
  <c r="P218" i="40"/>
  <c r="O218" i="40"/>
  <c r="N218" i="40"/>
  <c r="M218" i="40"/>
  <c r="L218" i="40"/>
  <c r="K218" i="40"/>
  <c r="J218" i="40"/>
  <c r="I218" i="40"/>
  <c r="AN217" i="40"/>
  <c r="AM217" i="40"/>
  <c r="AL217" i="40"/>
  <c r="AK217" i="40"/>
  <c r="AJ217" i="40"/>
  <c r="AI217" i="40"/>
  <c r="AH217" i="40"/>
  <c r="Q217" i="40"/>
  <c r="P217" i="40"/>
  <c r="O217" i="40"/>
  <c r="N217" i="40"/>
  <c r="M217" i="40"/>
  <c r="L217" i="40"/>
  <c r="K217" i="40"/>
  <c r="J217" i="40"/>
  <c r="I217" i="40"/>
  <c r="AN216" i="40"/>
  <c r="AM216" i="40"/>
  <c r="AL216" i="40"/>
  <c r="AK216" i="40"/>
  <c r="AJ216" i="40"/>
  <c r="AI216" i="40"/>
  <c r="AH216" i="40"/>
  <c r="Q216" i="40"/>
  <c r="P216" i="40"/>
  <c r="O216" i="40"/>
  <c r="N216" i="40"/>
  <c r="M216" i="40"/>
  <c r="L216" i="40"/>
  <c r="K216" i="40"/>
  <c r="J216" i="40"/>
  <c r="I216" i="40"/>
  <c r="AN215" i="40"/>
  <c r="AM215" i="40"/>
  <c r="AL215" i="40"/>
  <c r="AK215" i="40"/>
  <c r="AJ215" i="40"/>
  <c r="AI215" i="40"/>
  <c r="AH215" i="40"/>
  <c r="Q215" i="40"/>
  <c r="P215" i="40"/>
  <c r="O215" i="40"/>
  <c r="N215" i="40"/>
  <c r="M215" i="40"/>
  <c r="L215" i="40"/>
  <c r="K215" i="40"/>
  <c r="J215" i="40"/>
  <c r="I215" i="40"/>
  <c r="E215" i="40"/>
  <c r="AN214" i="40"/>
  <c r="AM214" i="40"/>
  <c r="AL214" i="40"/>
  <c r="AK214" i="40"/>
  <c r="AJ214" i="40"/>
  <c r="AI214" i="40"/>
  <c r="AH214" i="40"/>
  <c r="Q214" i="40"/>
  <c r="P214" i="40"/>
  <c r="O214" i="40"/>
  <c r="N214" i="40"/>
  <c r="M214" i="40"/>
  <c r="L214" i="40"/>
  <c r="K214" i="40"/>
  <c r="J214" i="40"/>
  <c r="I214" i="40"/>
  <c r="E214" i="40"/>
  <c r="AN213" i="40"/>
  <c r="AM213" i="40"/>
  <c r="AL213" i="40"/>
  <c r="AK213" i="40"/>
  <c r="AJ213" i="40"/>
  <c r="AI213" i="40"/>
  <c r="AH213" i="40"/>
  <c r="Q213" i="40"/>
  <c r="P213" i="40"/>
  <c r="O213" i="40"/>
  <c r="N213" i="40"/>
  <c r="M213" i="40"/>
  <c r="L213" i="40"/>
  <c r="K213" i="40"/>
  <c r="J213" i="40"/>
  <c r="I213" i="40"/>
  <c r="E213" i="40"/>
  <c r="AN212" i="40"/>
  <c r="AM212" i="40"/>
  <c r="AL212" i="40"/>
  <c r="AK212" i="40"/>
  <c r="AJ212" i="40"/>
  <c r="AI212" i="40"/>
  <c r="AH212" i="40"/>
  <c r="Q212" i="40"/>
  <c r="P212" i="40"/>
  <c r="O212" i="40"/>
  <c r="N212" i="40"/>
  <c r="M212" i="40"/>
  <c r="L212" i="40"/>
  <c r="K212" i="40"/>
  <c r="J212" i="40"/>
  <c r="I212" i="40"/>
  <c r="E212" i="40"/>
  <c r="AN211" i="40"/>
  <c r="AM211" i="40"/>
  <c r="AL211" i="40"/>
  <c r="AK211" i="40"/>
  <c r="AJ211" i="40"/>
  <c r="AI211" i="40"/>
  <c r="AH211" i="40"/>
  <c r="Q211" i="40"/>
  <c r="P211" i="40"/>
  <c r="O211" i="40"/>
  <c r="N211" i="40"/>
  <c r="M211" i="40"/>
  <c r="L211" i="40"/>
  <c r="K211" i="40"/>
  <c r="J211" i="40"/>
  <c r="I211" i="40"/>
  <c r="E211" i="40"/>
  <c r="AN210" i="40"/>
  <c r="AM210" i="40"/>
  <c r="AL210" i="40"/>
  <c r="AK210" i="40"/>
  <c r="AJ210" i="40"/>
  <c r="AI210" i="40"/>
  <c r="AH210" i="40"/>
  <c r="Q210" i="40"/>
  <c r="P210" i="40"/>
  <c r="O210" i="40"/>
  <c r="N210" i="40"/>
  <c r="M210" i="40"/>
  <c r="L210" i="40"/>
  <c r="K210" i="40"/>
  <c r="J210" i="40"/>
  <c r="I210" i="40"/>
  <c r="E210" i="40"/>
  <c r="AN209" i="40"/>
  <c r="AM209" i="40"/>
  <c r="AL209" i="40"/>
  <c r="AK209" i="40"/>
  <c r="AJ209" i="40"/>
  <c r="AI209" i="40"/>
  <c r="AH209" i="40"/>
  <c r="Q209" i="40"/>
  <c r="P209" i="40"/>
  <c r="O209" i="40"/>
  <c r="N209" i="40"/>
  <c r="M209" i="40"/>
  <c r="L209" i="40"/>
  <c r="K209" i="40"/>
  <c r="J209" i="40"/>
  <c r="I209" i="40"/>
  <c r="E209" i="40"/>
  <c r="AN208" i="40"/>
  <c r="AM208" i="40"/>
  <c r="AL208" i="40"/>
  <c r="AK208" i="40"/>
  <c r="AJ208" i="40"/>
  <c r="AI208" i="40"/>
  <c r="AH208" i="40"/>
  <c r="Q208" i="40"/>
  <c r="P208" i="40"/>
  <c r="O208" i="40"/>
  <c r="N208" i="40"/>
  <c r="M208" i="40"/>
  <c r="L208" i="40"/>
  <c r="K208" i="40"/>
  <c r="J208" i="40"/>
  <c r="I208" i="40"/>
  <c r="E208" i="40"/>
  <c r="AN207" i="40"/>
  <c r="AM207" i="40"/>
  <c r="AL207" i="40"/>
  <c r="AK207" i="40"/>
  <c r="AJ207" i="40"/>
  <c r="AI207" i="40"/>
  <c r="AH207" i="40"/>
  <c r="Q207" i="40"/>
  <c r="P207" i="40"/>
  <c r="O207" i="40"/>
  <c r="N207" i="40"/>
  <c r="M207" i="40"/>
  <c r="L207" i="40"/>
  <c r="K207" i="40"/>
  <c r="J207" i="40"/>
  <c r="I207" i="40"/>
  <c r="E207" i="40"/>
  <c r="AN206" i="40"/>
  <c r="AM206" i="40"/>
  <c r="AL206" i="40"/>
  <c r="AK206" i="40"/>
  <c r="AJ206" i="40"/>
  <c r="AI206" i="40"/>
  <c r="AH206" i="40"/>
  <c r="Q206" i="40"/>
  <c r="P206" i="40"/>
  <c r="O206" i="40"/>
  <c r="N206" i="40"/>
  <c r="M206" i="40"/>
  <c r="L206" i="40"/>
  <c r="K206" i="40"/>
  <c r="J206" i="40"/>
  <c r="I206" i="40"/>
  <c r="E206" i="40"/>
  <c r="AN205" i="40"/>
  <c r="AM205" i="40"/>
  <c r="AL205" i="40"/>
  <c r="AK205" i="40"/>
  <c r="AJ205" i="40"/>
  <c r="AI205" i="40"/>
  <c r="AH205" i="40"/>
  <c r="Q205" i="40"/>
  <c r="P205" i="40"/>
  <c r="O205" i="40"/>
  <c r="N205" i="40"/>
  <c r="M205" i="40"/>
  <c r="L205" i="40"/>
  <c r="K205" i="40"/>
  <c r="J205" i="40"/>
  <c r="I205" i="40"/>
  <c r="E205" i="40"/>
  <c r="AN204" i="40"/>
  <c r="AM204" i="40"/>
  <c r="AL204" i="40"/>
  <c r="AK204" i="40"/>
  <c r="AJ204" i="40"/>
  <c r="AI204" i="40"/>
  <c r="AH204" i="40"/>
  <c r="Q204" i="40"/>
  <c r="P204" i="40"/>
  <c r="O204" i="40"/>
  <c r="N204" i="40"/>
  <c r="M204" i="40"/>
  <c r="L204" i="40"/>
  <c r="K204" i="40"/>
  <c r="J204" i="40"/>
  <c r="I204" i="40"/>
  <c r="E204" i="40"/>
  <c r="AN203" i="40"/>
  <c r="AM203" i="40"/>
  <c r="AL203" i="40"/>
  <c r="AK203" i="40"/>
  <c r="AJ203" i="40"/>
  <c r="AI203" i="40"/>
  <c r="AH203" i="40"/>
  <c r="Q203" i="40"/>
  <c r="P203" i="40"/>
  <c r="O203" i="40"/>
  <c r="N203" i="40"/>
  <c r="M203" i="40"/>
  <c r="L203" i="40"/>
  <c r="K203" i="40"/>
  <c r="J203" i="40"/>
  <c r="I203" i="40"/>
  <c r="E203" i="40"/>
  <c r="AN202" i="40"/>
  <c r="AM202" i="40"/>
  <c r="AL202" i="40"/>
  <c r="AK202" i="40"/>
  <c r="AJ202" i="40"/>
  <c r="AI202" i="40"/>
  <c r="AH202" i="40"/>
  <c r="Q202" i="40"/>
  <c r="P202" i="40"/>
  <c r="O202" i="40"/>
  <c r="N202" i="40"/>
  <c r="M202" i="40"/>
  <c r="L202" i="40"/>
  <c r="K202" i="40"/>
  <c r="J202" i="40"/>
  <c r="I202" i="40"/>
  <c r="E202" i="40"/>
  <c r="AN201" i="40"/>
  <c r="AM201" i="40"/>
  <c r="AL201" i="40"/>
  <c r="AK201" i="40"/>
  <c r="AJ201" i="40"/>
  <c r="AI201" i="40"/>
  <c r="AH201" i="40"/>
  <c r="Q201" i="40"/>
  <c r="P201" i="40"/>
  <c r="O201" i="40"/>
  <c r="N201" i="40"/>
  <c r="M201" i="40"/>
  <c r="L201" i="40"/>
  <c r="K201" i="40"/>
  <c r="J201" i="40"/>
  <c r="I201" i="40"/>
  <c r="E201" i="40"/>
  <c r="AN200" i="40"/>
  <c r="AM200" i="40"/>
  <c r="AL200" i="40"/>
  <c r="AK200" i="40"/>
  <c r="AJ200" i="40"/>
  <c r="AI200" i="40"/>
  <c r="AH200" i="40"/>
  <c r="Q200" i="40"/>
  <c r="P200" i="40"/>
  <c r="O200" i="40"/>
  <c r="N200" i="40"/>
  <c r="M200" i="40"/>
  <c r="L200" i="40"/>
  <c r="K200" i="40"/>
  <c r="J200" i="40"/>
  <c r="I200" i="40"/>
  <c r="E200" i="40"/>
  <c r="AN199" i="40"/>
  <c r="AM199" i="40"/>
  <c r="AL199" i="40"/>
  <c r="AK199" i="40"/>
  <c r="AJ199" i="40"/>
  <c r="AI199" i="40"/>
  <c r="AH199" i="40"/>
  <c r="Q199" i="40"/>
  <c r="P199" i="40"/>
  <c r="O199" i="40"/>
  <c r="N199" i="40"/>
  <c r="M199" i="40"/>
  <c r="L199" i="40"/>
  <c r="K199" i="40"/>
  <c r="J199" i="40"/>
  <c r="I199" i="40"/>
  <c r="E199" i="40"/>
  <c r="AN198" i="40"/>
  <c r="AM198" i="40"/>
  <c r="AL198" i="40"/>
  <c r="AK198" i="40"/>
  <c r="AJ198" i="40"/>
  <c r="AI198" i="40"/>
  <c r="AH198" i="40"/>
  <c r="Q198" i="40"/>
  <c r="P198" i="40"/>
  <c r="O198" i="40"/>
  <c r="N198" i="40"/>
  <c r="M198" i="40"/>
  <c r="L198" i="40"/>
  <c r="K198" i="40"/>
  <c r="J198" i="40"/>
  <c r="I198" i="40"/>
  <c r="E198" i="40"/>
  <c r="AN197" i="40"/>
  <c r="AM197" i="40"/>
  <c r="AL197" i="40"/>
  <c r="AK197" i="40"/>
  <c r="AJ197" i="40"/>
  <c r="AI197" i="40"/>
  <c r="AH197" i="40"/>
  <c r="Q197" i="40"/>
  <c r="P197" i="40"/>
  <c r="O197" i="40"/>
  <c r="N197" i="40"/>
  <c r="M197" i="40"/>
  <c r="L197" i="40"/>
  <c r="K197" i="40"/>
  <c r="J197" i="40"/>
  <c r="I197" i="40"/>
  <c r="E197" i="40"/>
  <c r="AN196" i="40"/>
  <c r="AM196" i="40"/>
  <c r="AL196" i="40"/>
  <c r="AK196" i="40"/>
  <c r="AJ196" i="40"/>
  <c r="AI196" i="40"/>
  <c r="AH196" i="40"/>
  <c r="Q196" i="40"/>
  <c r="P196" i="40"/>
  <c r="O196" i="40"/>
  <c r="N196" i="40"/>
  <c r="M196" i="40"/>
  <c r="L196" i="40"/>
  <c r="K196" i="40"/>
  <c r="J196" i="40"/>
  <c r="I196" i="40"/>
  <c r="E196" i="40"/>
  <c r="AN195" i="40"/>
  <c r="AM195" i="40"/>
  <c r="AL195" i="40"/>
  <c r="AK195" i="40"/>
  <c r="AJ195" i="40"/>
  <c r="AI195" i="40"/>
  <c r="AH195" i="40"/>
  <c r="Q195" i="40"/>
  <c r="P195" i="40"/>
  <c r="O195" i="40"/>
  <c r="N195" i="40"/>
  <c r="M195" i="40"/>
  <c r="L195" i="40"/>
  <c r="K195" i="40"/>
  <c r="J195" i="40"/>
  <c r="I195" i="40"/>
  <c r="E195" i="40"/>
  <c r="AN194" i="40"/>
  <c r="AM194" i="40"/>
  <c r="AL194" i="40"/>
  <c r="AK194" i="40"/>
  <c r="AJ194" i="40"/>
  <c r="AI194" i="40"/>
  <c r="AH194" i="40"/>
  <c r="Q194" i="40"/>
  <c r="P194" i="40"/>
  <c r="O194" i="40"/>
  <c r="N194" i="40"/>
  <c r="M194" i="40"/>
  <c r="L194" i="40"/>
  <c r="K194" i="40"/>
  <c r="J194" i="40"/>
  <c r="I194" i="40"/>
  <c r="E194" i="40"/>
  <c r="AN193" i="40"/>
  <c r="AM193" i="40"/>
  <c r="AL193" i="40"/>
  <c r="AK193" i="40"/>
  <c r="AJ193" i="40"/>
  <c r="AI193" i="40"/>
  <c r="AH193" i="40"/>
  <c r="Q193" i="40"/>
  <c r="P193" i="40"/>
  <c r="O193" i="40"/>
  <c r="N193" i="40"/>
  <c r="M193" i="40"/>
  <c r="L193" i="40"/>
  <c r="K193" i="40"/>
  <c r="J193" i="40"/>
  <c r="I193" i="40"/>
  <c r="E193" i="40"/>
  <c r="AN192" i="40"/>
  <c r="AM192" i="40"/>
  <c r="AL192" i="40"/>
  <c r="AK192" i="40"/>
  <c r="AJ192" i="40"/>
  <c r="AI192" i="40"/>
  <c r="AH192" i="40"/>
  <c r="Q192" i="40"/>
  <c r="P192" i="40"/>
  <c r="O192" i="40"/>
  <c r="N192" i="40"/>
  <c r="M192" i="40"/>
  <c r="L192" i="40"/>
  <c r="K192" i="40"/>
  <c r="J192" i="40"/>
  <c r="I192" i="40"/>
  <c r="E192" i="40"/>
  <c r="AN191" i="40"/>
  <c r="AM191" i="40"/>
  <c r="AL191" i="40"/>
  <c r="AK191" i="40"/>
  <c r="AJ191" i="40"/>
  <c r="AI191" i="40"/>
  <c r="AH191" i="40"/>
  <c r="Q191" i="40"/>
  <c r="P191" i="40"/>
  <c r="O191" i="40"/>
  <c r="N191" i="40"/>
  <c r="M191" i="40"/>
  <c r="L191" i="40"/>
  <c r="K191" i="40"/>
  <c r="J191" i="40"/>
  <c r="I191" i="40"/>
  <c r="E191" i="40"/>
  <c r="AN190" i="40"/>
  <c r="AM190" i="40"/>
  <c r="AL190" i="40"/>
  <c r="AK190" i="40"/>
  <c r="AJ190" i="40"/>
  <c r="AI190" i="40"/>
  <c r="AH190" i="40"/>
  <c r="Q190" i="40"/>
  <c r="P190" i="40"/>
  <c r="O190" i="40"/>
  <c r="N190" i="40"/>
  <c r="M190" i="40"/>
  <c r="L190" i="40"/>
  <c r="K190" i="40"/>
  <c r="J190" i="40"/>
  <c r="I190" i="40"/>
  <c r="E190" i="40"/>
  <c r="AN189" i="40"/>
  <c r="AM189" i="40"/>
  <c r="AL189" i="40"/>
  <c r="AK189" i="40"/>
  <c r="AJ189" i="40"/>
  <c r="AI189" i="40"/>
  <c r="AH189" i="40"/>
  <c r="Q189" i="40"/>
  <c r="P189" i="40"/>
  <c r="O189" i="40"/>
  <c r="N189" i="40"/>
  <c r="M189" i="40"/>
  <c r="L189" i="40"/>
  <c r="K189" i="40"/>
  <c r="J189" i="40"/>
  <c r="I189" i="40"/>
  <c r="E189" i="40"/>
  <c r="AN188" i="40"/>
  <c r="AM188" i="40"/>
  <c r="AL188" i="40"/>
  <c r="AK188" i="40"/>
  <c r="AJ188" i="40"/>
  <c r="AI188" i="40"/>
  <c r="AH188" i="40"/>
  <c r="Q188" i="40"/>
  <c r="P188" i="40"/>
  <c r="O188" i="40"/>
  <c r="N188" i="40"/>
  <c r="M188" i="40"/>
  <c r="L188" i="40"/>
  <c r="K188" i="40"/>
  <c r="J188" i="40"/>
  <c r="I188" i="40"/>
  <c r="E188" i="40"/>
  <c r="AN187" i="40"/>
  <c r="AM187" i="40"/>
  <c r="AL187" i="40"/>
  <c r="AK187" i="40"/>
  <c r="AJ187" i="40"/>
  <c r="AI187" i="40"/>
  <c r="AH187" i="40"/>
  <c r="Q187" i="40"/>
  <c r="P187" i="40"/>
  <c r="O187" i="40"/>
  <c r="N187" i="40"/>
  <c r="M187" i="40"/>
  <c r="L187" i="40"/>
  <c r="K187" i="40"/>
  <c r="J187" i="40"/>
  <c r="I187" i="40"/>
  <c r="E187" i="40"/>
  <c r="AN186" i="40"/>
  <c r="AM186" i="40"/>
  <c r="AL186" i="40"/>
  <c r="AK186" i="40"/>
  <c r="AJ186" i="40"/>
  <c r="AI186" i="40"/>
  <c r="AH186" i="40"/>
  <c r="Q186" i="40"/>
  <c r="P186" i="40"/>
  <c r="O186" i="40"/>
  <c r="N186" i="40"/>
  <c r="M186" i="40"/>
  <c r="L186" i="40"/>
  <c r="K186" i="40"/>
  <c r="J186" i="40"/>
  <c r="I186" i="40"/>
  <c r="E186" i="40"/>
  <c r="AN185" i="40"/>
  <c r="AM185" i="40"/>
  <c r="AL185" i="40"/>
  <c r="AK185" i="40"/>
  <c r="AJ185" i="40"/>
  <c r="AI185" i="40"/>
  <c r="AH185" i="40"/>
  <c r="Q185" i="40"/>
  <c r="P185" i="40"/>
  <c r="O185" i="40"/>
  <c r="N185" i="40"/>
  <c r="M185" i="40"/>
  <c r="L185" i="40"/>
  <c r="K185" i="40"/>
  <c r="J185" i="40"/>
  <c r="I185" i="40"/>
  <c r="E185" i="40"/>
  <c r="AN184" i="40"/>
  <c r="AM184" i="40"/>
  <c r="AL184" i="40"/>
  <c r="AK184" i="40"/>
  <c r="AJ184" i="40"/>
  <c r="AI184" i="40"/>
  <c r="AH184" i="40"/>
  <c r="Q184" i="40"/>
  <c r="P184" i="40"/>
  <c r="O184" i="40"/>
  <c r="N184" i="40"/>
  <c r="M184" i="40"/>
  <c r="L184" i="40"/>
  <c r="K184" i="40"/>
  <c r="J184" i="40"/>
  <c r="I184" i="40"/>
  <c r="E184" i="40"/>
  <c r="AN183" i="40"/>
  <c r="AM183" i="40"/>
  <c r="AL183" i="40"/>
  <c r="AK183" i="40"/>
  <c r="AJ183" i="40"/>
  <c r="AI183" i="40"/>
  <c r="AH183" i="40"/>
  <c r="Q183" i="40"/>
  <c r="P183" i="40"/>
  <c r="O183" i="40"/>
  <c r="N183" i="40"/>
  <c r="M183" i="40"/>
  <c r="L183" i="40"/>
  <c r="K183" i="40"/>
  <c r="J183" i="40"/>
  <c r="I183" i="40"/>
  <c r="E183" i="40"/>
  <c r="AN182" i="40"/>
  <c r="AM182" i="40"/>
  <c r="AL182" i="40"/>
  <c r="AK182" i="40"/>
  <c r="AJ182" i="40"/>
  <c r="AI182" i="40"/>
  <c r="AH182" i="40"/>
  <c r="Q182" i="40"/>
  <c r="P182" i="40"/>
  <c r="O182" i="40"/>
  <c r="N182" i="40"/>
  <c r="M182" i="40"/>
  <c r="L182" i="40"/>
  <c r="K182" i="40"/>
  <c r="J182" i="40"/>
  <c r="I182" i="40"/>
  <c r="E182" i="40"/>
  <c r="AN181" i="40"/>
  <c r="AM181" i="40"/>
  <c r="AL181" i="40"/>
  <c r="AK181" i="40"/>
  <c r="AJ181" i="40"/>
  <c r="AI181" i="40"/>
  <c r="AH181" i="40"/>
  <c r="Q181" i="40"/>
  <c r="P181" i="40"/>
  <c r="O181" i="40"/>
  <c r="N181" i="40"/>
  <c r="M181" i="40"/>
  <c r="L181" i="40"/>
  <c r="K181" i="40"/>
  <c r="J181" i="40"/>
  <c r="I181" i="40"/>
  <c r="E181" i="40"/>
  <c r="AN180" i="40"/>
  <c r="AM180" i="40"/>
  <c r="AL180" i="40"/>
  <c r="AK180" i="40"/>
  <c r="AJ180" i="40"/>
  <c r="AI180" i="40"/>
  <c r="AH180" i="40"/>
  <c r="Q180" i="40"/>
  <c r="P180" i="40"/>
  <c r="O180" i="40"/>
  <c r="N180" i="40"/>
  <c r="M180" i="40"/>
  <c r="L180" i="40"/>
  <c r="K180" i="40"/>
  <c r="J180" i="40"/>
  <c r="I180" i="40"/>
  <c r="E180" i="40"/>
  <c r="AN179" i="40"/>
  <c r="AM179" i="40"/>
  <c r="AL179" i="40"/>
  <c r="AK179" i="40"/>
  <c r="AJ179" i="40"/>
  <c r="AI179" i="40"/>
  <c r="AH179" i="40"/>
  <c r="Q179" i="40"/>
  <c r="P179" i="40"/>
  <c r="O179" i="40"/>
  <c r="N179" i="40"/>
  <c r="M179" i="40"/>
  <c r="L179" i="40"/>
  <c r="K179" i="40"/>
  <c r="J179" i="40"/>
  <c r="I179" i="40"/>
  <c r="E179" i="40"/>
  <c r="AN178" i="40"/>
  <c r="AM178" i="40"/>
  <c r="AL178" i="40"/>
  <c r="AK178" i="40"/>
  <c r="AJ178" i="40"/>
  <c r="AI178" i="40"/>
  <c r="AH178" i="40"/>
  <c r="Q178" i="40"/>
  <c r="P178" i="40"/>
  <c r="O178" i="40"/>
  <c r="N178" i="40"/>
  <c r="M178" i="40"/>
  <c r="L178" i="40"/>
  <c r="K178" i="40"/>
  <c r="J178" i="40"/>
  <c r="I178" i="40"/>
  <c r="E178" i="40"/>
  <c r="AN177" i="40"/>
  <c r="AM177" i="40"/>
  <c r="AL177" i="40"/>
  <c r="AK177" i="40"/>
  <c r="AJ177" i="40"/>
  <c r="AI177" i="40"/>
  <c r="AH177" i="40"/>
  <c r="Q177" i="40"/>
  <c r="P177" i="40"/>
  <c r="O177" i="40"/>
  <c r="N177" i="40"/>
  <c r="M177" i="40"/>
  <c r="L177" i="40"/>
  <c r="K177" i="40"/>
  <c r="J177" i="40"/>
  <c r="I177" i="40"/>
  <c r="E177" i="40"/>
  <c r="AN176" i="40"/>
  <c r="AM176" i="40"/>
  <c r="AL176" i="40"/>
  <c r="AK176" i="40"/>
  <c r="AJ176" i="40"/>
  <c r="AI176" i="40"/>
  <c r="AH176" i="40"/>
  <c r="Q176" i="40"/>
  <c r="P176" i="40"/>
  <c r="O176" i="40"/>
  <c r="N176" i="40"/>
  <c r="M176" i="40"/>
  <c r="L176" i="40"/>
  <c r="K176" i="40"/>
  <c r="J176" i="40"/>
  <c r="I176" i="40"/>
  <c r="E176" i="40"/>
  <c r="AN175" i="40"/>
  <c r="AM175" i="40"/>
  <c r="AL175" i="40"/>
  <c r="AK175" i="40"/>
  <c r="AJ175" i="40"/>
  <c r="AI175" i="40"/>
  <c r="AH175" i="40"/>
  <c r="Q175" i="40"/>
  <c r="P175" i="40"/>
  <c r="O175" i="40"/>
  <c r="N175" i="40"/>
  <c r="M175" i="40"/>
  <c r="L175" i="40"/>
  <c r="K175" i="40"/>
  <c r="J175" i="40"/>
  <c r="I175" i="40"/>
  <c r="E175" i="40"/>
  <c r="AN174" i="40"/>
  <c r="AM174" i="40"/>
  <c r="AL174" i="40"/>
  <c r="AK174" i="40"/>
  <c r="AJ174" i="40"/>
  <c r="AI174" i="40"/>
  <c r="AH174" i="40"/>
  <c r="Q174" i="40"/>
  <c r="P174" i="40"/>
  <c r="O174" i="40"/>
  <c r="N174" i="40"/>
  <c r="M174" i="40"/>
  <c r="L174" i="40"/>
  <c r="K174" i="40"/>
  <c r="J174" i="40"/>
  <c r="I174" i="40"/>
  <c r="E174" i="40"/>
  <c r="AN173" i="40"/>
  <c r="AM173" i="40"/>
  <c r="AL173" i="40"/>
  <c r="AK173" i="40"/>
  <c r="AJ173" i="40"/>
  <c r="AI173" i="40"/>
  <c r="AH173" i="40"/>
  <c r="Q173" i="40"/>
  <c r="P173" i="40"/>
  <c r="O173" i="40"/>
  <c r="N173" i="40"/>
  <c r="M173" i="40"/>
  <c r="L173" i="40"/>
  <c r="K173" i="40"/>
  <c r="J173" i="40"/>
  <c r="I173" i="40"/>
  <c r="E173" i="40"/>
  <c r="AN172" i="40"/>
  <c r="AM172" i="40"/>
  <c r="AL172" i="40"/>
  <c r="AK172" i="40"/>
  <c r="AJ172" i="40"/>
  <c r="AI172" i="40"/>
  <c r="AH172" i="40"/>
  <c r="Q172" i="40"/>
  <c r="P172" i="40"/>
  <c r="O172" i="40"/>
  <c r="N172" i="40"/>
  <c r="M172" i="40"/>
  <c r="L172" i="40"/>
  <c r="K172" i="40"/>
  <c r="J172" i="40"/>
  <c r="I172" i="40"/>
  <c r="E172" i="40"/>
  <c r="AN171" i="40"/>
  <c r="AM171" i="40"/>
  <c r="AL171" i="40"/>
  <c r="AK171" i="40"/>
  <c r="AJ171" i="40"/>
  <c r="AI171" i="40"/>
  <c r="AH171" i="40"/>
  <c r="Q171" i="40"/>
  <c r="P171" i="40"/>
  <c r="O171" i="40"/>
  <c r="N171" i="40"/>
  <c r="M171" i="40"/>
  <c r="L171" i="40"/>
  <c r="K171" i="40"/>
  <c r="J171" i="40"/>
  <c r="I171" i="40"/>
  <c r="E171" i="40"/>
  <c r="AN170" i="40"/>
  <c r="AM170" i="40"/>
  <c r="AL170" i="40"/>
  <c r="AK170" i="40"/>
  <c r="AJ170" i="40"/>
  <c r="AI170" i="40"/>
  <c r="AH170" i="40"/>
  <c r="Q170" i="40"/>
  <c r="P170" i="40"/>
  <c r="O170" i="40"/>
  <c r="N170" i="40"/>
  <c r="M170" i="40"/>
  <c r="L170" i="40"/>
  <c r="K170" i="40"/>
  <c r="J170" i="40"/>
  <c r="I170" i="40"/>
  <c r="E170" i="40"/>
  <c r="AN169" i="40"/>
  <c r="AM169" i="40"/>
  <c r="AL169" i="40"/>
  <c r="AK169" i="40"/>
  <c r="AJ169" i="40"/>
  <c r="AI169" i="40"/>
  <c r="AH169" i="40"/>
  <c r="Q169" i="40"/>
  <c r="P169" i="40"/>
  <c r="O169" i="40"/>
  <c r="N169" i="40"/>
  <c r="M169" i="40"/>
  <c r="L169" i="40"/>
  <c r="K169" i="40"/>
  <c r="J169" i="40"/>
  <c r="I169" i="40"/>
  <c r="E169" i="40"/>
  <c r="AN168" i="40"/>
  <c r="AM168" i="40"/>
  <c r="AL168" i="40"/>
  <c r="AK168" i="40"/>
  <c r="AJ168" i="40"/>
  <c r="AI168" i="40"/>
  <c r="AH168" i="40"/>
  <c r="Q168" i="40"/>
  <c r="P168" i="40"/>
  <c r="O168" i="40"/>
  <c r="N168" i="40"/>
  <c r="M168" i="40"/>
  <c r="L168" i="40"/>
  <c r="K168" i="40"/>
  <c r="J168" i="40"/>
  <c r="I168" i="40"/>
  <c r="E168" i="40"/>
  <c r="AN167" i="40"/>
  <c r="AM167" i="40"/>
  <c r="AL167" i="40"/>
  <c r="AK167" i="40"/>
  <c r="AJ167" i="40"/>
  <c r="AI167" i="40"/>
  <c r="AH167" i="40"/>
  <c r="Q167" i="40"/>
  <c r="P167" i="40"/>
  <c r="O167" i="40"/>
  <c r="N167" i="40"/>
  <c r="M167" i="40"/>
  <c r="L167" i="40"/>
  <c r="K167" i="40"/>
  <c r="J167" i="40"/>
  <c r="I167" i="40"/>
  <c r="E167" i="40"/>
  <c r="AN166" i="40"/>
  <c r="AM166" i="40"/>
  <c r="AL166" i="40"/>
  <c r="AK166" i="40"/>
  <c r="AJ166" i="40"/>
  <c r="AI166" i="40"/>
  <c r="AH166" i="40"/>
  <c r="Q166" i="40"/>
  <c r="P166" i="40"/>
  <c r="O166" i="40"/>
  <c r="N166" i="40"/>
  <c r="M166" i="40"/>
  <c r="L166" i="40"/>
  <c r="K166" i="40"/>
  <c r="J166" i="40"/>
  <c r="I166" i="40"/>
  <c r="E166" i="40"/>
  <c r="AN165" i="40"/>
  <c r="AM165" i="40"/>
  <c r="AL165" i="40"/>
  <c r="AK165" i="40"/>
  <c r="AJ165" i="40"/>
  <c r="AI165" i="40"/>
  <c r="AH165" i="40"/>
  <c r="Q165" i="40"/>
  <c r="P165" i="40"/>
  <c r="O165" i="40"/>
  <c r="N165" i="40"/>
  <c r="M165" i="40"/>
  <c r="L165" i="40"/>
  <c r="K165" i="40"/>
  <c r="J165" i="40"/>
  <c r="I165" i="40"/>
  <c r="E165" i="40"/>
  <c r="AN164" i="40"/>
  <c r="AM164" i="40"/>
  <c r="AL164" i="40"/>
  <c r="AK164" i="40"/>
  <c r="AJ164" i="40"/>
  <c r="AI164" i="40"/>
  <c r="AH164" i="40"/>
  <c r="Q164" i="40"/>
  <c r="P164" i="40"/>
  <c r="O164" i="40"/>
  <c r="N164" i="40"/>
  <c r="M164" i="40"/>
  <c r="L164" i="40"/>
  <c r="K164" i="40"/>
  <c r="J164" i="40"/>
  <c r="I164" i="40"/>
  <c r="E164" i="40"/>
  <c r="AN163" i="40"/>
  <c r="AM163" i="40"/>
  <c r="AL163" i="40"/>
  <c r="AK163" i="40"/>
  <c r="AJ163" i="40"/>
  <c r="AI163" i="40"/>
  <c r="AH163" i="40"/>
  <c r="Q163" i="40"/>
  <c r="P163" i="40"/>
  <c r="O163" i="40"/>
  <c r="N163" i="40"/>
  <c r="M163" i="40"/>
  <c r="L163" i="40"/>
  <c r="K163" i="40"/>
  <c r="J163" i="40"/>
  <c r="I163" i="40"/>
  <c r="E163" i="40"/>
  <c r="AN162" i="40"/>
  <c r="AM162" i="40"/>
  <c r="AL162" i="40"/>
  <c r="AK162" i="40"/>
  <c r="AJ162" i="40"/>
  <c r="AI162" i="40"/>
  <c r="AH162" i="40"/>
  <c r="Q162" i="40"/>
  <c r="P162" i="40"/>
  <c r="O162" i="40"/>
  <c r="N162" i="40"/>
  <c r="M162" i="40"/>
  <c r="L162" i="40"/>
  <c r="K162" i="40"/>
  <c r="J162" i="40"/>
  <c r="I162" i="40"/>
  <c r="E162" i="40"/>
  <c r="AN161" i="40"/>
  <c r="AM161" i="40"/>
  <c r="AL161" i="40"/>
  <c r="AK161" i="40"/>
  <c r="AJ161" i="40"/>
  <c r="AI161" i="40"/>
  <c r="AH161" i="40"/>
  <c r="Q161" i="40"/>
  <c r="P161" i="40"/>
  <c r="O161" i="40"/>
  <c r="N161" i="40"/>
  <c r="M161" i="40"/>
  <c r="L161" i="40"/>
  <c r="K161" i="40"/>
  <c r="J161" i="40"/>
  <c r="I161" i="40"/>
  <c r="E161" i="40"/>
  <c r="AN160" i="40"/>
  <c r="AM160" i="40"/>
  <c r="AL160" i="40"/>
  <c r="AK160" i="40"/>
  <c r="AJ160" i="40"/>
  <c r="AI160" i="40"/>
  <c r="AH160" i="40"/>
  <c r="Q160" i="40"/>
  <c r="P160" i="40"/>
  <c r="O160" i="40"/>
  <c r="N160" i="40"/>
  <c r="M160" i="40"/>
  <c r="L160" i="40"/>
  <c r="K160" i="40"/>
  <c r="J160" i="40"/>
  <c r="I160" i="40"/>
  <c r="E160" i="40"/>
  <c r="AN159" i="40"/>
  <c r="AM159" i="40"/>
  <c r="AL159" i="40"/>
  <c r="AK159" i="40"/>
  <c r="AJ159" i="40"/>
  <c r="AI159" i="40"/>
  <c r="AH159" i="40"/>
  <c r="Q159" i="40"/>
  <c r="P159" i="40"/>
  <c r="O159" i="40"/>
  <c r="N159" i="40"/>
  <c r="M159" i="40"/>
  <c r="L159" i="40"/>
  <c r="K159" i="40"/>
  <c r="J159" i="40"/>
  <c r="I159" i="40"/>
  <c r="E159" i="40"/>
  <c r="AN158" i="40"/>
  <c r="AM158" i="40"/>
  <c r="AL158" i="40"/>
  <c r="AK158" i="40"/>
  <c r="AJ158" i="40"/>
  <c r="AI158" i="40"/>
  <c r="AH158" i="40"/>
  <c r="Q158" i="40"/>
  <c r="P158" i="40"/>
  <c r="O158" i="40"/>
  <c r="N158" i="40"/>
  <c r="M158" i="40"/>
  <c r="L158" i="40"/>
  <c r="K158" i="40"/>
  <c r="J158" i="40"/>
  <c r="I158" i="40"/>
  <c r="E158" i="40"/>
  <c r="AN157" i="40"/>
  <c r="AM157" i="40"/>
  <c r="AL157" i="40"/>
  <c r="AK157" i="40"/>
  <c r="AJ157" i="40"/>
  <c r="AI157" i="40"/>
  <c r="AH157" i="40"/>
  <c r="Q157" i="40"/>
  <c r="P157" i="40"/>
  <c r="O157" i="40"/>
  <c r="N157" i="40"/>
  <c r="M157" i="40"/>
  <c r="L157" i="40"/>
  <c r="K157" i="40"/>
  <c r="J157" i="40"/>
  <c r="I157" i="40"/>
  <c r="E157" i="40"/>
  <c r="AN156" i="40"/>
  <c r="AM156" i="40"/>
  <c r="AL156" i="40"/>
  <c r="AK156" i="40"/>
  <c r="AJ156" i="40"/>
  <c r="AI156" i="40"/>
  <c r="AH156" i="40"/>
  <c r="Q156" i="40"/>
  <c r="P156" i="40"/>
  <c r="O156" i="40"/>
  <c r="N156" i="40"/>
  <c r="M156" i="40"/>
  <c r="L156" i="40"/>
  <c r="K156" i="40"/>
  <c r="J156" i="40"/>
  <c r="I156" i="40"/>
  <c r="E156" i="40"/>
  <c r="AN155" i="40"/>
  <c r="AM155" i="40"/>
  <c r="AL155" i="40"/>
  <c r="AK155" i="40"/>
  <c r="AJ155" i="40"/>
  <c r="AI155" i="40"/>
  <c r="AH155" i="40"/>
  <c r="Q155" i="40"/>
  <c r="P155" i="40"/>
  <c r="O155" i="40"/>
  <c r="N155" i="40"/>
  <c r="M155" i="40"/>
  <c r="L155" i="40"/>
  <c r="K155" i="40"/>
  <c r="J155" i="40"/>
  <c r="I155" i="40"/>
  <c r="E155" i="40"/>
  <c r="AN154" i="40"/>
  <c r="AM154" i="40"/>
  <c r="AL154" i="40"/>
  <c r="AK154" i="40"/>
  <c r="AJ154" i="40"/>
  <c r="AI154" i="40"/>
  <c r="AH154" i="40"/>
  <c r="Q154" i="40"/>
  <c r="P154" i="40"/>
  <c r="O154" i="40"/>
  <c r="N154" i="40"/>
  <c r="M154" i="40"/>
  <c r="L154" i="40"/>
  <c r="K154" i="40"/>
  <c r="J154" i="40"/>
  <c r="I154" i="40"/>
  <c r="E154" i="40"/>
  <c r="AN153" i="40"/>
  <c r="AM153" i="40"/>
  <c r="AL153" i="40"/>
  <c r="AK153" i="40"/>
  <c r="AJ153" i="40"/>
  <c r="AI153" i="40"/>
  <c r="AH153" i="40"/>
  <c r="Q153" i="40"/>
  <c r="P153" i="40"/>
  <c r="O153" i="40"/>
  <c r="N153" i="40"/>
  <c r="M153" i="40"/>
  <c r="L153" i="40"/>
  <c r="K153" i="40"/>
  <c r="J153" i="40"/>
  <c r="I153" i="40"/>
  <c r="E153" i="40"/>
  <c r="AN152" i="40"/>
  <c r="AM152" i="40"/>
  <c r="AL152" i="40"/>
  <c r="AK152" i="40"/>
  <c r="AJ152" i="40"/>
  <c r="AI152" i="40"/>
  <c r="AH152" i="40"/>
  <c r="Q152" i="40"/>
  <c r="P152" i="40"/>
  <c r="O152" i="40"/>
  <c r="N152" i="40"/>
  <c r="M152" i="40"/>
  <c r="L152" i="40"/>
  <c r="K152" i="40"/>
  <c r="J152" i="40"/>
  <c r="I152" i="40"/>
  <c r="E152" i="40"/>
  <c r="AN151" i="40"/>
  <c r="AM151" i="40"/>
  <c r="AL151" i="40"/>
  <c r="AK151" i="40"/>
  <c r="AJ151" i="40"/>
  <c r="AI151" i="40"/>
  <c r="AH151" i="40"/>
  <c r="Q151" i="40"/>
  <c r="P151" i="40"/>
  <c r="O151" i="40"/>
  <c r="N151" i="40"/>
  <c r="M151" i="40"/>
  <c r="L151" i="40"/>
  <c r="K151" i="40"/>
  <c r="J151" i="40"/>
  <c r="I151" i="40"/>
  <c r="E151" i="40"/>
  <c r="AN150" i="40"/>
  <c r="AM150" i="40"/>
  <c r="AL150" i="40"/>
  <c r="AK150" i="40"/>
  <c r="AJ150" i="40"/>
  <c r="AI150" i="40"/>
  <c r="AH150" i="40"/>
  <c r="Q150" i="40"/>
  <c r="P150" i="40"/>
  <c r="O150" i="40"/>
  <c r="N150" i="40"/>
  <c r="M150" i="40"/>
  <c r="L150" i="40"/>
  <c r="K150" i="40"/>
  <c r="J150" i="40"/>
  <c r="I150" i="40"/>
  <c r="E150" i="40"/>
  <c r="AN149" i="40"/>
  <c r="AM149" i="40"/>
  <c r="AL149" i="40"/>
  <c r="AK149" i="40"/>
  <c r="AJ149" i="40"/>
  <c r="AI149" i="40"/>
  <c r="AH149" i="40"/>
  <c r="Q149" i="40"/>
  <c r="P149" i="40"/>
  <c r="O149" i="40"/>
  <c r="N149" i="40"/>
  <c r="M149" i="40"/>
  <c r="L149" i="40"/>
  <c r="K149" i="40"/>
  <c r="J149" i="40"/>
  <c r="I149" i="40"/>
  <c r="E149" i="40"/>
  <c r="AN148" i="40"/>
  <c r="AM148" i="40"/>
  <c r="AL148" i="40"/>
  <c r="AK148" i="40"/>
  <c r="AJ148" i="40"/>
  <c r="AI148" i="40"/>
  <c r="AH148" i="40"/>
  <c r="Q148" i="40"/>
  <c r="P148" i="40"/>
  <c r="O148" i="40"/>
  <c r="N148" i="40"/>
  <c r="M148" i="40"/>
  <c r="L148" i="40"/>
  <c r="K148" i="40"/>
  <c r="J148" i="40"/>
  <c r="I148" i="40"/>
  <c r="E148" i="40"/>
  <c r="AN147" i="40"/>
  <c r="AM147" i="40"/>
  <c r="AL147" i="40"/>
  <c r="AK147" i="40"/>
  <c r="AJ147" i="40"/>
  <c r="AI147" i="40"/>
  <c r="AH147" i="40"/>
  <c r="Q147" i="40"/>
  <c r="P147" i="40"/>
  <c r="O147" i="40"/>
  <c r="N147" i="40"/>
  <c r="M147" i="40"/>
  <c r="L147" i="40"/>
  <c r="K147" i="40"/>
  <c r="J147" i="40"/>
  <c r="I147" i="40"/>
  <c r="E147" i="40"/>
  <c r="AN146" i="40"/>
  <c r="AM146" i="40"/>
  <c r="AL146" i="40"/>
  <c r="AK146" i="40"/>
  <c r="AJ146" i="40"/>
  <c r="AI146" i="40"/>
  <c r="AH146" i="40"/>
  <c r="Q146" i="40"/>
  <c r="P146" i="40"/>
  <c r="O146" i="40"/>
  <c r="N146" i="40"/>
  <c r="M146" i="40"/>
  <c r="L146" i="40"/>
  <c r="K146" i="40"/>
  <c r="J146" i="40"/>
  <c r="I146" i="40"/>
  <c r="E146" i="40"/>
  <c r="AN145" i="40"/>
  <c r="AM145" i="40"/>
  <c r="AL145" i="40"/>
  <c r="AK145" i="40"/>
  <c r="AJ145" i="40"/>
  <c r="AI145" i="40"/>
  <c r="AH145" i="40"/>
  <c r="Q145" i="40"/>
  <c r="P145" i="40"/>
  <c r="O145" i="40"/>
  <c r="N145" i="40"/>
  <c r="M145" i="40"/>
  <c r="L145" i="40"/>
  <c r="K145" i="40"/>
  <c r="J145" i="40"/>
  <c r="I145" i="40"/>
  <c r="E145" i="40"/>
  <c r="AN144" i="40"/>
  <c r="AM144" i="40"/>
  <c r="AL144" i="40"/>
  <c r="AK144" i="40"/>
  <c r="AJ144" i="40"/>
  <c r="AI144" i="40"/>
  <c r="AH144" i="40"/>
  <c r="Q144" i="40"/>
  <c r="P144" i="40"/>
  <c r="O144" i="40"/>
  <c r="N144" i="40"/>
  <c r="M144" i="40"/>
  <c r="L144" i="40"/>
  <c r="K144" i="40"/>
  <c r="J144" i="40"/>
  <c r="I144" i="40"/>
  <c r="E144" i="40"/>
  <c r="AN143" i="40"/>
  <c r="AM143" i="40"/>
  <c r="AL143" i="40"/>
  <c r="AK143" i="40"/>
  <c r="AJ143" i="40"/>
  <c r="AI143" i="40"/>
  <c r="AH143" i="40"/>
  <c r="Q143" i="40"/>
  <c r="P143" i="40"/>
  <c r="O143" i="40"/>
  <c r="N143" i="40"/>
  <c r="M143" i="40"/>
  <c r="L143" i="40"/>
  <c r="K143" i="40"/>
  <c r="J143" i="40"/>
  <c r="I143" i="40"/>
  <c r="E143" i="40"/>
  <c r="AN142" i="40"/>
  <c r="AM142" i="40"/>
  <c r="AL142" i="40"/>
  <c r="AK142" i="40"/>
  <c r="AJ142" i="40"/>
  <c r="AI142" i="40"/>
  <c r="AH142" i="40"/>
  <c r="Q142" i="40"/>
  <c r="P142" i="40"/>
  <c r="O142" i="40"/>
  <c r="N142" i="40"/>
  <c r="M142" i="40"/>
  <c r="L142" i="40"/>
  <c r="K142" i="40"/>
  <c r="J142" i="40"/>
  <c r="I142" i="40"/>
  <c r="E142" i="40"/>
  <c r="AN141" i="40"/>
  <c r="AM141" i="40"/>
  <c r="AL141" i="40"/>
  <c r="AK141" i="40"/>
  <c r="AJ141" i="40"/>
  <c r="AI141" i="40"/>
  <c r="AH141" i="40"/>
  <c r="Q141" i="40"/>
  <c r="P141" i="40"/>
  <c r="O141" i="40"/>
  <c r="N141" i="40"/>
  <c r="M141" i="40"/>
  <c r="L141" i="40"/>
  <c r="K141" i="40"/>
  <c r="J141" i="40"/>
  <c r="I141" i="40"/>
  <c r="E141" i="40"/>
  <c r="AN140" i="40"/>
  <c r="AM140" i="40"/>
  <c r="AL140" i="40"/>
  <c r="AK140" i="40"/>
  <c r="AJ140" i="40"/>
  <c r="AI140" i="40"/>
  <c r="AH140" i="40"/>
  <c r="Q140" i="40"/>
  <c r="P140" i="40"/>
  <c r="O140" i="40"/>
  <c r="N140" i="40"/>
  <c r="M140" i="40"/>
  <c r="L140" i="40"/>
  <c r="K140" i="40"/>
  <c r="J140" i="40"/>
  <c r="I140" i="40"/>
  <c r="E140" i="40"/>
  <c r="AN139" i="40"/>
  <c r="AM139" i="40"/>
  <c r="AL139" i="40"/>
  <c r="AK139" i="40"/>
  <c r="AJ139" i="40"/>
  <c r="AI139" i="40"/>
  <c r="AH139" i="40"/>
  <c r="Q139" i="40"/>
  <c r="P139" i="40"/>
  <c r="O139" i="40"/>
  <c r="N139" i="40"/>
  <c r="M139" i="40"/>
  <c r="L139" i="40"/>
  <c r="K139" i="40"/>
  <c r="J139" i="40"/>
  <c r="I139" i="40"/>
  <c r="E139" i="40"/>
  <c r="AN138" i="40"/>
  <c r="AM138" i="40"/>
  <c r="AL138" i="40"/>
  <c r="AK138" i="40"/>
  <c r="AJ138" i="40"/>
  <c r="AI138" i="40"/>
  <c r="AH138" i="40"/>
  <c r="Q138" i="40"/>
  <c r="P138" i="40"/>
  <c r="O138" i="40"/>
  <c r="N138" i="40"/>
  <c r="M138" i="40"/>
  <c r="L138" i="40"/>
  <c r="K138" i="40"/>
  <c r="J138" i="40"/>
  <c r="I138" i="40"/>
  <c r="E138" i="40"/>
  <c r="AN137" i="40"/>
  <c r="AM137" i="40"/>
  <c r="AL137" i="40"/>
  <c r="AK137" i="40"/>
  <c r="AJ137" i="40"/>
  <c r="AI137" i="40"/>
  <c r="AH137" i="40"/>
  <c r="Q137" i="40"/>
  <c r="P137" i="40"/>
  <c r="O137" i="40"/>
  <c r="N137" i="40"/>
  <c r="M137" i="40"/>
  <c r="L137" i="40"/>
  <c r="K137" i="40"/>
  <c r="J137" i="40"/>
  <c r="I137" i="40"/>
  <c r="E137" i="40"/>
  <c r="AN136" i="40"/>
  <c r="AM136" i="40"/>
  <c r="AL136" i="40"/>
  <c r="AK136" i="40"/>
  <c r="AJ136" i="40"/>
  <c r="AI136" i="40"/>
  <c r="AH136" i="40"/>
  <c r="Q136" i="40"/>
  <c r="P136" i="40"/>
  <c r="O136" i="40"/>
  <c r="N136" i="40"/>
  <c r="M136" i="40"/>
  <c r="L136" i="40"/>
  <c r="K136" i="40"/>
  <c r="J136" i="40"/>
  <c r="I136" i="40"/>
  <c r="E136" i="40"/>
  <c r="AN135" i="40"/>
  <c r="AM135" i="40"/>
  <c r="AL135" i="40"/>
  <c r="AK135" i="40"/>
  <c r="AJ135" i="40"/>
  <c r="AI135" i="40"/>
  <c r="AH135" i="40"/>
  <c r="Q135" i="40"/>
  <c r="P135" i="40"/>
  <c r="O135" i="40"/>
  <c r="N135" i="40"/>
  <c r="M135" i="40"/>
  <c r="L135" i="40"/>
  <c r="K135" i="40"/>
  <c r="J135" i="40"/>
  <c r="I135" i="40"/>
  <c r="E135" i="40"/>
  <c r="AN134" i="40"/>
  <c r="AM134" i="40"/>
  <c r="AL134" i="40"/>
  <c r="AK134" i="40"/>
  <c r="AJ134" i="40"/>
  <c r="AI134" i="40"/>
  <c r="AH134" i="40"/>
  <c r="Q134" i="40"/>
  <c r="P134" i="40"/>
  <c r="O134" i="40"/>
  <c r="N134" i="40"/>
  <c r="M134" i="40"/>
  <c r="L134" i="40"/>
  <c r="K134" i="40"/>
  <c r="J134" i="40"/>
  <c r="I134" i="40"/>
  <c r="E134" i="40"/>
  <c r="AN133" i="40"/>
  <c r="AM133" i="40"/>
  <c r="AL133" i="40"/>
  <c r="AK133" i="40"/>
  <c r="AJ133" i="40"/>
  <c r="AI133" i="40"/>
  <c r="AH133" i="40"/>
  <c r="Q133" i="40"/>
  <c r="P133" i="40"/>
  <c r="O133" i="40"/>
  <c r="N133" i="40"/>
  <c r="M133" i="40"/>
  <c r="L133" i="40"/>
  <c r="K133" i="40"/>
  <c r="J133" i="40"/>
  <c r="I133" i="40"/>
  <c r="E133" i="40"/>
  <c r="AN132" i="40"/>
  <c r="AM132" i="40"/>
  <c r="AL132" i="40"/>
  <c r="AK132" i="40"/>
  <c r="AJ132" i="40"/>
  <c r="AI132" i="40"/>
  <c r="AH132" i="40"/>
  <c r="Q132" i="40"/>
  <c r="P132" i="40"/>
  <c r="O132" i="40"/>
  <c r="N132" i="40"/>
  <c r="M132" i="40"/>
  <c r="L132" i="40"/>
  <c r="K132" i="40"/>
  <c r="J132" i="40"/>
  <c r="I132" i="40"/>
  <c r="E132" i="40"/>
  <c r="AN131" i="40"/>
  <c r="AM131" i="40"/>
  <c r="AL131" i="40"/>
  <c r="AK131" i="40"/>
  <c r="AJ131" i="40"/>
  <c r="AI131" i="40"/>
  <c r="AH131" i="40"/>
  <c r="Q131" i="40"/>
  <c r="P131" i="40"/>
  <c r="O131" i="40"/>
  <c r="N131" i="40"/>
  <c r="M131" i="40"/>
  <c r="L131" i="40"/>
  <c r="K131" i="40"/>
  <c r="J131" i="40"/>
  <c r="I131" i="40"/>
  <c r="E131" i="40"/>
  <c r="AN130" i="40"/>
  <c r="AM130" i="40"/>
  <c r="AL130" i="40"/>
  <c r="AK130" i="40"/>
  <c r="AJ130" i="40"/>
  <c r="AI130" i="40"/>
  <c r="AH130" i="40"/>
  <c r="Q130" i="40"/>
  <c r="P130" i="40"/>
  <c r="O130" i="40"/>
  <c r="N130" i="40"/>
  <c r="M130" i="40"/>
  <c r="L130" i="40"/>
  <c r="K130" i="40"/>
  <c r="J130" i="40"/>
  <c r="I130" i="40"/>
  <c r="E130" i="40"/>
  <c r="AN129" i="40"/>
  <c r="AM129" i="40"/>
  <c r="AL129" i="40"/>
  <c r="AK129" i="40"/>
  <c r="AJ129" i="40"/>
  <c r="AI129" i="40"/>
  <c r="AH129" i="40"/>
  <c r="Q129" i="40"/>
  <c r="P129" i="40"/>
  <c r="O129" i="40"/>
  <c r="N129" i="40"/>
  <c r="M129" i="40"/>
  <c r="L129" i="40"/>
  <c r="K129" i="40"/>
  <c r="J129" i="40"/>
  <c r="I129" i="40"/>
  <c r="E129" i="40"/>
  <c r="AN128" i="40"/>
  <c r="AM128" i="40"/>
  <c r="AL128" i="40"/>
  <c r="AK128" i="40"/>
  <c r="AJ128" i="40"/>
  <c r="AI128" i="40"/>
  <c r="AH128" i="40"/>
  <c r="Q128" i="40"/>
  <c r="P128" i="40"/>
  <c r="O128" i="40"/>
  <c r="N128" i="40"/>
  <c r="M128" i="40"/>
  <c r="L128" i="40"/>
  <c r="K128" i="40"/>
  <c r="J128" i="40"/>
  <c r="I128" i="40"/>
  <c r="E128" i="40"/>
  <c r="AN127" i="40"/>
  <c r="AM127" i="40"/>
  <c r="AL127" i="40"/>
  <c r="AK127" i="40"/>
  <c r="AJ127" i="40"/>
  <c r="AI127" i="40"/>
  <c r="AH127" i="40"/>
  <c r="Q127" i="40"/>
  <c r="P127" i="40"/>
  <c r="O127" i="40"/>
  <c r="N127" i="40"/>
  <c r="M127" i="40"/>
  <c r="L127" i="40"/>
  <c r="K127" i="40"/>
  <c r="J127" i="40"/>
  <c r="I127" i="40"/>
  <c r="E127" i="40"/>
  <c r="AN126" i="40"/>
  <c r="AM126" i="40"/>
  <c r="AL126" i="40"/>
  <c r="AK126" i="40"/>
  <c r="AJ126" i="40"/>
  <c r="AI126" i="40"/>
  <c r="AH126" i="40"/>
  <c r="Q126" i="40"/>
  <c r="P126" i="40"/>
  <c r="O126" i="40"/>
  <c r="N126" i="40"/>
  <c r="M126" i="40"/>
  <c r="L126" i="40"/>
  <c r="K126" i="40"/>
  <c r="J126" i="40"/>
  <c r="I126" i="40"/>
  <c r="E126" i="40"/>
  <c r="AN125" i="40"/>
  <c r="AM125" i="40"/>
  <c r="AL125" i="40"/>
  <c r="AK125" i="40"/>
  <c r="AJ125" i="40"/>
  <c r="AI125" i="40"/>
  <c r="AH125" i="40"/>
  <c r="Q125" i="40"/>
  <c r="P125" i="40"/>
  <c r="O125" i="40"/>
  <c r="N125" i="40"/>
  <c r="M125" i="40"/>
  <c r="L125" i="40"/>
  <c r="K125" i="40"/>
  <c r="J125" i="40"/>
  <c r="I125" i="40"/>
  <c r="E125" i="40"/>
  <c r="AN124" i="40"/>
  <c r="AM124" i="40"/>
  <c r="AL124" i="40"/>
  <c r="AK124" i="40"/>
  <c r="AJ124" i="40"/>
  <c r="AI124" i="40"/>
  <c r="AH124" i="40"/>
  <c r="Q124" i="40"/>
  <c r="P124" i="40"/>
  <c r="O124" i="40"/>
  <c r="N124" i="40"/>
  <c r="M124" i="40"/>
  <c r="L124" i="40"/>
  <c r="K124" i="40"/>
  <c r="J124" i="40"/>
  <c r="I124" i="40"/>
  <c r="E124" i="40"/>
  <c r="AN123" i="40"/>
  <c r="AM123" i="40"/>
  <c r="AL123" i="40"/>
  <c r="AK123" i="40"/>
  <c r="AJ123" i="40"/>
  <c r="AI123" i="40"/>
  <c r="AH123" i="40"/>
  <c r="Q123" i="40"/>
  <c r="P123" i="40"/>
  <c r="O123" i="40"/>
  <c r="N123" i="40"/>
  <c r="M123" i="40"/>
  <c r="L123" i="40"/>
  <c r="K123" i="40"/>
  <c r="J123" i="40"/>
  <c r="I123" i="40"/>
  <c r="E123" i="40"/>
  <c r="AN122" i="40"/>
  <c r="AM122" i="40"/>
  <c r="AL122" i="40"/>
  <c r="AK122" i="40"/>
  <c r="AJ122" i="40"/>
  <c r="AI122" i="40"/>
  <c r="AH122" i="40"/>
  <c r="Q122" i="40"/>
  <c r="P122" i="40"/>
  <c r="O122" i="40"/>
  <c r="N122" i="40"/>
  <c r="M122" i="40"/>
  <c r="L122" i="40"/>
  <c r="K122" i="40"/>
  <c r="J122" i="40"/>
  <c r="I122" i="40"/>
  <c r="E122" i="40"/>
  <c r="AN121" i="40"/>
  <c r="AM121" i="40"/>
  <c r="AL121" i="40"/>
  <c r="AK121" i="40"/>
  <c r="AJ121" i="40"/>
  <c r="AI121" i="40"/>
  <c r="AH121" i="40"/>
  <c r="Q121" i="40"/>
  <c r="P121" i="40"/>
  <c r="O121" i="40"/>
  <c r="N121" i="40"/>
  <c r="M121" i="40"/>
  <c r="L121" i="40"/>
  <c r="K121" i="40"/>
  <c r="J121" i="40"/>
  <c r="I121" i="40"/>
  <c r="E121" i="40"/>
  <c r="AN120" i="40"/>
  <c r="AM120" i="40"/>
  <c r="AL120" i="40"/>
  <c r="AK120" i="40"/>
  <c r="AJ120" i="40"/>
  <c r="AI120" i="40"/>
  <c r="AH120" i="40"/>
  <c r="Q120" i="40"/>
  <c r="P120" i="40"/>
  <c r="O120" i="40"/>
  <c r="N120" i="40"/>
  <c r="M120" i="40"/>
  <c r="L120" i="40"/>
  <c r="K120" i="40"/>
  <c r="J120" i="40"/>
  <c r="I120" i="40"/>
  <c r="E120" i="40"/>
  <c r="AN119" i="40"/>
  <c r="AM119" i="40"/>
  <c r="AL119" i="40"/>
  <c r="AK119" i="40"/>
  <c r="AJ119" i="40"/>
  <c r="AI119" i="40"/>
  <c r="AH119" i="40"/>
  <c r="Q119" i="40"/>
  <c r="P119" i="40"/>
  <c r="O119" i="40"/>
  <c r="N119" i="40"/>
  <c r="M119" i="40"/>
  <c r="L119" i="40"/>
  <c r="K119" i="40"/>
  <c r="J119" i="40"/>
  <c r="I119" i="40"/>
  <c r="E119" i="40"/>
  <c r="AN118" i="40"/>
  <c r="AM118" i="40"/>
  <c r="AL118" i="40"/>
  <c r="AK118" i="40"/>
  <c r="AJ118" i="40"/>
  <c r="AI118" i="40"/>
  <c r="AH118" i="40"/>
  <c r="Q118" i="40"/>
  <c r="P118" i="40"/>
  <c r="O118" i="40"/>
  <c r="N118" i="40"/>
  <c r="M118" i="40"/>
  <c r="L118" i="40"/>
  <c r="K118" i="40"/>
  <c r="J118" i="40"/>
  <c r="I118" i="40"/>
  <c r="E118" i="40"/>
  <c r="AN117" i="40"/>
  <c r="AM117" i="40"/>
  <c r="AL117" i="40"/>
  <c r="AK117" i="40"/>
  <c r="AJ117" i="40"/>
  <c r="AI117" i="40"/>
  <c r="AH117" i="40"/>
  <c r="Q117" i="40"/>
  <c r="P117" i="40"/>
  <c r="O117" i="40"/>
  <c r="N117" i="40"/>
  <c r="M117" i="40"/>
  <c r="L117" i="40"/>
  <c r="K117" i="40"/>
  <c r="J117" i="40"/>
  <c r="I117" i="40"/>
  <c r="E117" i="40"/>
  <c r="AN116" i="40"/>
  <c r="AM116" i="40"/>
  <c r="AL116" i="40"/>
  <c r="AK116" i="40"/>
  <c r="AJ116" i="40"/>
  <c r="AI116" i="40"/>
  <c r="AH116" i="40"/>
  <c r="Q116" i="40"/>
  <c r="P116" i="40"/>
  <c r="O116" i="40"/>
  <c r="N116" i="40"/>
  <c r="M116" i="40"/>
  <c r="L116" i="40"/>
  <c r="K116" i="40"/>
  <c r="J116" i="40"/>
  <c r="I116" i="40"/>
  <c r="E116" i="40"/>
  <c r="AN115" i="40"/>
  <c r="AM115" i="40"/>
  <c r="AL115" i="40"/>
  <c r="AK115" i="40"/>
  <c r="AJ115" i="40"/>
  <c r="AI115" i="40"/>
  <c r="AH115" i="40"/>
  <c r="Q115" i="40"/>
  <c r="P115" i="40"/>
  <c r="O115" i="40"/>
  <c r="N115" i="40"/>
  <c r="M115" i="40"/>
  <c r="L115" i="40"/>
  <c r="K115" i="40"/>
  <c r="J115" i="40"/>
  <c r="I115" i="40"/>
  <c r="E115" i="40"/>
  <c r="AN114" i="40"/>
  <c r="AM114" i="40"/>
  <c r="AL114" i="40"/>
  <c r="AK114" i="40"/>
  <c r="AJ114" i="40"/>
  <c r="AI114" i="40"/>
  <c r="AH114" i="40"/>
  <c r="Q114" i="40"/>
  <c r="P114" i="40"/>
  <c r="O114" i="40"/>
  <c r="N114" i="40"/>
  <c r="M114" i="40"/>
  <c r="L114" i="40"/>
  <c r="K114" i="40"/>
  <c r="J114" i="40"/>
  <c r="I114" i="40"/>
  <c r="E114" i="40"/>
  <c r="AN113" i="40"/>
  <c r="AM113" i="40"/>
  <c r="AL113" i="40"/>
  <c r="AK113" i="40"/>
  <c r="AJ113" i="40"/>
  <c r="AI113" i="40"/>
  <c r="AH113" i="40"/>
  <c r="Q113" i="40"/>
  <c r="P113" i="40"/>
  <c r="O113" i="40"/>
  <c r="N113" i="40"/>
  <c r="M113" i="40"/>
  <c r="L113" i="40"/>
  <c r="K113" i="40"/>
  <c r="J113" i="40"/>
  <c r="I113" i="40"/>
  <c r="E113" i="40"/>
  <c r="AN112" i="40"/>
  <c r="AM112" i="40"/>
  <c r="AL112" i="40"/>
  <c r="AK112" i="40"/>
  <c r="AJ112" i="40"/>
  <c r="AI112" i="40"/>
  <c r="AH112" i="40"/>
  <c r="Q112" i="40"/>
  <c r="P112" i="40"/>
  <c r="O112" i="40"/>
  <c r="N112" i="40"/>
  <c r="M112" i="40"/>
  <c r="L112" i="40"/>
  <c r="K112" i="40"/>
  <c r="J112" i="40"/>
  <c r="I112" i="40"/>
  <c r="E112" i="40"/>
  <c r="AN111" i="40"/>
  <c r="AM111" i="40"/>
  <c r="AL111" i="40"/>
  <c r="AK111" i="40"/>
  <c r="AJ111" i="40"/>
  <c r="AI111" i="40"/>
  <c r="AH111" i="40"/>
  <c r="Q111" i="40"/>
  <c r="P111" i="40"/>
  <c r="O111" i="40"/>
  <c r="N111" i="40"/>
  <c r="M111" i="40"/>
  <c r="L111" i="40"/>
  <c r="K111" i="40"/>
  <c r="J111" i="40"/>
  <c r="I111" i="40"/>
  <c r="E111" i="40"/>
  <c r="AN110" i="40"/>
  <c r="AM110" i="40"/>
  <c r="AL110" i="40"/>
  <c r="AK110" i="40"/>
  <c r="AJ110" i="40"/>
  <c r="AI110" i="40"/>
  <c r="AH110" i="40"/>
  <c r="Q110" i="40"/>
  <c r="P110" i="40"/>
  <c r="O110" i="40"/>
  <c r="N110" i="40"/>
  <c r="M110" i="40"/>
  <c r="L110" i="40"/>
  <c r="K110" i="40"/>
  <c r="J110" i="40"/>
  <c r="I110" i="40"/>
  <c r="E110" i="40"/>
  <c r="AN109" i="40"/>
  <c r="AM109" i="40"/>
  <c r="AL109" i="40"/>
  <c r="AK109" i="40"/>
  <c r="AJ109" i="40"/>
  <c r="AI109" i="40"/>
  <c r="AH109" i="40"/>
  <c r="Q109" i="40"/>
  <c r="P109" i="40"/>
  <c r="O109" i="40"/>
  <c r="N109" i="40"/>
  <c r="M109" i="40"/>
  <c r="L109" i="40"/>
  <c r="K109" i="40"/>
  <c r="J109" i="40"/>
  <c r="I109" i="40"/>
  <c r="E109" i="40"/>
  <c r="AN108" i="40"/>
  <c r="AM108" i="40"/>
  <c r="AL108" i="40"/>
  <c r="AK108" i="40"/>
  <c r="AJ108" i="40"/>
  <c r="AI108" i="40"/>
  <c r="AH108" i="40"/>
  <c r="Q108" i="40"/>
  <c r="P108" i="40"/>
  <c r="O108" i="40"/>
  <c r="N108" i="40"/>
  <c r="M108" i="40"/>
  <c r="L108" i="40"/>
  <c r="K108" i="40"/>
  <c r="J108" i="40"/>
  <c r="I108" i="40"/>
  <c r="E108" i="40"/>
  <c r="AN107" i="40"/>
  <c r="AM107" i="40"/>
  <c r="AL107" i="40"/>
  <c r="AK107" i="40"/>
  <c r="AJ107" i="40"/>
  <c r="AI107" i="40"/>
  <c r="AH107" i="40"/>
  <c r="Q107" i="40"/>
  <c r="P107" i="40"/>
  <c r="O107" i="40"/>
  <c r="N107" i="40"/>
  <c r="M107" i="40"/>
  <c r="L107" i="40"/>
  <c r="K107" i="40"/>
  <c r="J107" i="40"/>
  <c r="I107" i="40"/>
  <c r="E107" i="40"/>
  <c r="AN106" i="40"/>
  <c r="AM106" i="40"/>
  <c r="AL106" i="40"/>
  <c r="AK106" i="40"/>
  <c r="AJ106" i="40"/>
  <c r="AI106" i="40"/>
  <c r="AH106" i="40"/>
  <c r="Q106" i="40"/>
  <c r="P106" i="40"/>
  <c r="O106" i="40"/>
  <c r="N106" i="40"/>
  <c r="M106" i="40"/>
  <c r="L106" i="40"/>
  <c r="K106" i="40"/>
  <c r="J106" i="40"/>
  <c r="I106" i="40"/>
  <c r="E106" i="40"/>
  <c r="AN105" i="40"/>
  <c r="AM105" i="40"/>
  <c r="AL105" i="40"/>
  <c r="AK105" i="40"/>
  <c r="AJ105" i="40"/>
  <c r="AI105" i="40"/>
  <c r="AH105" i="40"/>
  <c r="Q105" i="40"/>
  <c r="P105" i="40"/>
  <c r="O105" i="40"/>
  <c r="N105" i="40"/>
  <c r="M105" i="40"/>
  <c r="L105" i="40"/>
  <c r="K105" i="40"/>
  <c r="J105" i="40"/>
  <c r="I105" i="40"/>
  <c r="E105" i="40"/>
  <c r="AN104" i="40"/>
  <c r="AM104" i="40"/>
  <c r="AL104" i="40"/>
  <c r="AK104" i="40"/>
  <c r="AJ104" i="40"/>
  <c r="AI104" i="40"/>
  <c r="AH104" i="40"/>
  <c r="Q104" i="40"/>
  <c r="P104" i="40"/>
  <c r="O104" i="40"/>
  <c r="N104" i="40"/>
  <c r="M104" i="40"/>
  <c r="L104" i="40"/>
  <c r="K104" i="40"/>
  <c r="J104" i="40"/>
  <c r="I104" i="40"/>
  <c r="E104" i="40"/>
  <c r="AN103" i="40"/>
  <c r="AM103" i="40"/>
  <c r="AL103" i="40"/>
  <c r="AK103" i="40"/>
  <c r="AJ103" i="40"/>
  <c r="AI103" i="40"/>
  <c r="AH103" i="40"/>
  <c r="Q103" i="40"/>
  <c r="P103" i="40"/>
  <c r="O103" i="40"/>
  <c r="N103" i="40"/>
  <c r="M103" i="40"/>
  <c r="L103" i="40"/>
  <c r="K103" i="40"/>
  <c r="J103" i="40"/>
  <c r="I103" i="40"/>
  <c r="E103" i="40"/>
  <c r="AN102" i="40"/>
  <c r="AM102" i="40"/>
  <c r="AL102" i="40"/>
  <c r="AK102" i="40"/>
  <c r="AJ102" i="40"/>
  <c r="AI102" i="40"/>
  <c r="AH102" i="40"/>
  <c r="Q102" i="40"/>
  <c r="P102" i="40"/>
  <c r="O102" i="40"/>
  <c r="N102" i="40"/>
  <c r="M102" i="40"/>
  <c r="L102" i="40"/>
  <c r="K102" i="40"/>
  <c r="J102" i="40"/>
  <c r="I102" i="40"/>
  <c r="E102" i="40"/>
  <c r="AN101" i="40"/>
  <c r="AM101" i="40"/>
  <c r="AL101" i="40"/>
  <c r="AK101" i="40"/>
  <c r="AJ101" i="40"/>
  <c r="AI101" i="40"/>
  <c r="AH101" i="40"/>
  <c r="Q101" i="40"/>
  <c r="P101" i="40"/>
  <c r="O101" i="40"/>
  <c r="N101" i="40"/>
  <c r="M101" i="40"/>
  <c r="L101" i="40"/>
  <c r="K101" i="40"/>
  <c r="J101" i="40"/>
  <c r="I101" i="40"/>
  <c r="E101" i="40"/>
  <c r="AN100" i="40"/>
  <c r="AM100" i="40"/>
  <c r="AL100" i="40"/>
  <c r="AK100" i="40"/>
  <c r="AJ100" i="40"/>
  <c r="AI100" i="40"/>
  <c r="AH100" i="40"/>
  <c r="Q100" i="40"/>
  <c r="P100" i="40"/>
  <c r="O100" i="40"/>
  <c r="N100" i="40"/>
  <c r="M100" i="40"/>
  <c r="L100" i="40"/>
  <c r="K100" i="40"/>
  <c r="J100" i="40"/>
  <c r="I100" i="40"/>
  <c r="E100" i="40"/>
  <c r="AN99" i="40"/>
  <c r="AM99" i="40"/>
  <c r="AL99" i="40"/>
  <c r="AK99" i="40"/>
  <c r="AJ99" i="40"/>
  <c r="AI99" i="40"/>
  <c r="AH99" i="40"/>
  <c r="Q99" i="40"/>
  <c r="P99" i="40"/>
  <c r="O99" i="40"/>
  <c r="N99" i="40"/>
  <c r="M99" i="40"/>
  <c r="L99" i="40"/>
  <c r="K99" i="40"/>
  <c r="J99" i="40"/>
  <c r="I99" i="40"/>
  <c r="E99" i="40"/>
  <c r="AN98" i="40"/>
  <c r="AM98" i="40"/>
  <c r="AL98" i="40"/>
  <c r="AK98" i="40"/>
  <c r="AJ98" i="40"/>
  <c r="AI98" i="40"/>
  <c r="AH98" i="40"/>
  <c r="Q98" i="40"/>
  <c r="P98" i="40"/>
  <c r="O98" i="40"/>
  <c r="N98" i="40"/>
  <c r="M98" i="40"/>
  <c r="L98" i="40"/>
  <c r="K98" i="40"/>
  <c r="J98" i="40"/>
  <c r="I98" i="40"/>
  <c r="E98" i="40"/>
  <c r="AN97" i="40"/>
  <c r="AM97" i="40"/>
  <c r="AL97" i="40"/>
  <c r="AK97" i="40"/>
  <c r="AJ97" i="40"/>
  <c r="AI97" i="40"/>
  <c r="AH97" i="40"/>
  <c r="Q97" i="40"/>
  <c r="P97" i="40"/>
  <c r="O97" i="40"/>
  <c r="N97" i="40"/>
  <c r="M97" i="40"/>
  <c r="L97" i="40"/>
  <c r="K97" i="40"/>
  <c r="J97" i="40"/>
  <c r="I97" i="40"/>
  <c r="E97" i="40"/>
  <c r="AN96" i="40"/>
  <c r="AM96" i="40"/>
  <c r="AL96" i="40"/>
  <c r="AK96" i="40"/>
  <c r="AJ96" i="40"/>
  <c r="AI96" i="40"/>
  <c r="AH96" i="40"/>
  <c r="Q96" i="40"/>
  <c r="P96" i="40"/>
  <c r="O96" i="40"/>
  <c r="N96" i="40"/>
  <c r="M96" i="40"/>
  <c r="L96" i="40"/>
  <c r="K96" i="40"/>
  <c r="J96" i="40"/>
  <c r="I96" i="40"/>
  <c r="E96" i="40"/>
  <c r="AN95" i="40"/>
  <c r="AM95" i="40"/>
  <c r="AL95" i="40"/>
  <c r="AK95" i="40"/>
  <c r="AJ95" i="40"/>
  <c r="AI95" i="40"/>
  <c r="AH95" i="40"/>
  <c r="Q95" i="40"/>
  <c r="P95" i="40"/>
  <c r="O95" i="40"/>
  <c r="N95" i="40"/>
  <c r="M95" i="40"/>
  <c r="L95" i="40"/>
  <c r="K95" i="40"/>
  <c r="J95" i="40"/>
  <c r="I95" i="40"/>
  <c r="E95" i="40"/>
  <c r="AN94" i="40"/>
  <c r="AM94" i="40"/>
  <c r="AL94" i="40"/>
  <c r="AK94" i="40"/>
  <c r="AJ94" i="40"/>
  <c r="AI94" i="40"/>
  <c r="AH94" i="40"/>
  <c r="Q94" i="40"/>
  <c r="P94" i="40"/>
  <c r="O94" i="40"/>
  <c r="N94" i="40"/>
  <c r="M94" i="40"/>
  <c r="L94" i="40"/>
  <c r="K94" i="40"/>
  <c r="J94" i="40"/>
  <c r="I94" i="40"/>
  <c r="E94" i="40"/>
  <c r="AN93" i="40"/>
  <c r="AM93" i="40"/>
  <c r="AL93" i="40"/>
  <c r="AK93" i="40"/>
  <c r="AJ93" i="40"/>
  <c r="AI93" i="40"/>
  <c r="AH93" i="40"/>
  <c r="Q93" i="40"/>
  <c r="P93" i="40"/>
  <c r="O93" i="40"/>
  <c r="N93" i="40"/>
  <c r="M93" i="40"/>
  <c r="L93" i="40"/>
  <c r="K93" i="40"/>
  <c r="J93" i="40"/>
  <c r="I93" i="40"/>
  <c r="E93" i="40"/>
  <c r="AN92" i="40"/>
  <c r="AM92" i="40"/>
  <c r="AL92" i="40"/>
  <c r="AK92" i="40"/>
  <c r="AJ92" i="40"/>
  <c r="AI92" i="40"/>
  <c r="AH92" i="40"/>
  <c r="Q92" i="40"/>
  <c r="P92" i="40"/>
  <c r="O92" i="40"/>
  <c r="N92" i="40"/>
  <c r="M92" i="40"/>
  <c r="L92" i="40"/>
  <c r="K92" i="40"/>
  <c r="J92" i="40"/>
  <c r="I92" i="40"/>
  <c r="E92" i="40"/>
  <c r="AN91" i="40"/>
  <c r="AM91" i="40"/>
  <c r="AL91" i="40"/>
  <c r="AK91" i="40"/>
  <c r="AJ91" i="40"/>
  <c r="AI91" i="40"/>
  <c r="AH91" i="40"/>
  <c r="Q91" i="40"/>
  <c r="P91" i="40"/>
  <c r="O91" i="40"/>
  <c r="N91" i="40"/>
  <c r="M91" i="40"/>
  <c r="L91" i="40"/>
  <c r="K91" i="40"/>
  <c r="J91" i="40"/>
  <c r="I91" i="40"/>
  <c r="E91" i="40"/>
  <c r="AN90" i="40"/>
  <c r="AM90" i="40"/>
  <c r="AL90" i="40"/>
  <c r="AK90" i="40"/>
  <c r="AJ90" i="40"/>
  <c r="AI90" i="40"/>
  <c r="AH90" i="40"/>
  <c r="Q90" i="40"/>
  <c r="P90" i="40"/>
  <c r="O90" i="40"/>
  <c r="N90" i="40"/>
  <c r="M90" i="40"/>
  <c r="L90" i="40"/>
  <c r="K90" i="40"/>
  <c r="J90" i="40"/>
  <c r="I90" i="40"/>
  <c r="E90" i="40"/>
  <c r="AN89" i="40"/>
  <c r="AM89" i="40"/>
  <c r="AL89" i="40"/>
  <c r="AK89" i="40"/>
  <c r="AJ89" i="40"/>
  <c r="AI89" i="40"/>
  <c r="AH89" i="40"/>
  <c r="Q89" i="40"/>
  <c r="P89" i="40"/>
  <c r="O89" i="40"/>
  <c r="N89" i="40"/>
  <c r="M89" i="40"/>
  <c r="L89" i="40"/>
  <c r="K89" i="40"/>
  <c r="J89" i="40"/>
  <c r="I89" i="40"/>
  <c r="E89" i="40"/>
  <c r="AN88" i="40"/>
  <c r="AM88" i="40"/>
  <c r="AL88" i="40"/>
  <c r="AK88" i="40"/>
  <c r="AJ88" i="40"/>
  <c r="AI88" i="40"/>
  <c r="AH88" i="40"/>
  <c r="Q88" i="40"/>
  <c r="P88" i="40"/>
  <c r="O88" i="40"/>
  <c r="N88" i="40"/>
  <c r="M88" i="40"/>
  <c r="L88" i="40"/>
  <c r="K88" i="40"/>
  <c r="J88" i="40"/>
  <c r="I88" i="40"/>
  <c r="E88" i="40"/>
  <c r="AN87" i="40"/>
  <c r="AM87" i="40"/>
  <c r="AL87" i="40"/>
  <c r="AK87" i="40"/>
  <c r="AJ87" i="40"/>
  <c r="AI87" i="40"/>
  <c r="AH87" i="40"/>
  <c r="Q87" i="40"/>
  <c r="P87" i="40"/>
  <c r="O87" i="40"/>
  <c r="N87" i="40"/>
  <c r="M87" i="40"/>
  <c r="L87" i="40"/>
  <c r="K87" i="40"/>
  <c r="J87" i="40"/>
  <c r="I87" i="40"/>
  <c r="E87" i="40"/>
  <c r="AN86" i="40"/>
  <c r="AM86" i="40"/>
  <c r="AL86" i="40"/>
  <c r="AK86" i="40"/>
  <c r="AJ86" i="40"/>
  <c r="AI86" i="40"/>
  <c r="AH86" i="40"/>
  <c r="Q86" i="40"/>
  <c r="P86" i="40"/>
  <c r="O86" i="40"/>
  <c r="N86" i="40"/>
  <c r="M86" i="40"/>
  <c r="L86" i="40"/>
  <c r="K86" i="40"/>
  <c r="J86" i="40"/>
  <c r="I86" i="40"/>
  <c r="E86" i="40"/>
  <c r="AN85" i="40"/>
  <c r="AM85" i="40"/>
  <c r="AL85" i="40"/>
  <c r="AK85" i="40"/>
  <c r="AJ85" i="40"/>
  <c r="AI85" i="40"/>
  <c r="AH85" i="40"/>
  <c r="Q85" i="40"/>
  <c r="P85" i="40"/>
  <c r="O85" i="40"/>
  <c r="N85" i="40"/>
  <c r="M85" i="40"/>
  <c r="L85" i="40"/>
  <c r="K85" i="40"/>
  <c r="J85" i="40"/>
  <c r="I85" i="40"/>
  <c r="E85" i="40"/>
  <c r="AN84" i="40"/>
  <c r="AM84" i="40"/>
  <c r="AL84" i="40"/>
  <c r="AK84" i="40"/>
  <c r="AJ84" i="40"/>
  <c r="AI84" i="40"/>
  <c r="AH84" i="40"/>
  <c r="Q84" i="40"/>
  <c r="P84" i="40"/>
  <c r="O84" i="40"/>
  <c r="N84" i="40"/>
  <c r="M84" i="40"/>
  <c r="L84" i="40"/>
  <c r="K84" i="40"/>
  <c r="J84" i="40"/>
  <c r="I84" i="40"/>
  <c r="E84" i="40"/>
  <c r="AN83" i="40"/>
  <c r="AM83" i="40"/>
  <c r="AL83" i="40"/>
  <c r="AK83" i="40"/>
  <c r="AJ83" i="40"/>
  <c r="AI83" i="40"/>
  <c r="AH83" i="40"/>
  <c r="Q83" i="40"/>
  <c r="P83" i="40"/>
  <c r="O83" i="40"/>
  <c r="N83" i="40"/>
  <c r="M83" i="40"/>
  <c r="L83" i="40"/>
  <c r="K83" i="40"/>
  <c r="J83" i="40"/>
  <c r="I83" i="40"/>
  <c r="E83" i="40"/>
  <c r="AN82" i="40"/>
  <c r="AM82" i="40"/>
  <c r="AL82" i="40"/>
  <c r="AK82" i="40"/>
  <c r="AJ82" i="40"/>
  <c r="AI82" i="40"/>
  <c r="AH82" i="40"/>
  <c r="Q82" i="40"/>
  <c r="P82" i="40"/>
  <c r="O82" i="40"/>
  <c r="N82" i="40"/>
  <c r="M82" i="40"/>
  <c r="L82" i="40"/>
  <c r="K82" i="40"/>
  <c r="J82" i="40"/>
  <c r="I82" i="40"/>
  <c r="E82" i="40"/>
  <c r="AN81" i="40"/>
  <c r="AM81" i="40"/>
  <c r="AL81" i="40"/>
  <c r="AK81" i="40"/>
  <c r="AJ81" i="40"/>
  <c r="AI81" i="40"/>
  <c r="AH81" i="40"/>
  <c r="Q81" i="40"/>
  <c r="P81" i="40"/>
  <c r="O81" i="40"/>
  <c r="N81" i="40"/>
  <c r="M81" i="40"/>
  <c r="L81" i="40"/>
  <c r="K81" i="40"/>
  <c r="J81" i="40"/>
  <c r="I81" i="40"/>
  <c r="E81" i="40"/>
  <c r="AN80" i="40"/>
  <c r="AM80" i="40"/>
  <c r="AL80" i="40"/>
  <c r="AK80" i="40"/>
  <c r="AJ80" i="40"/>
  <c r="AI80" i="40"/>
  <c r="AH80" i="40"/>
  <c r="Q80" i="40"/>
  <c r="P80" i="40"/>
  <c r="O80" i="40"/>
  <c r="N80" i="40"/>
  <c r="M80" i="40"/>
  <c r="L80" i="40"/>
  <c r="K80" i="40"/>
  <c r="J80" i="40"/>
  <c r="I80" i="40"/>
  <c r="E80" i="40"/>
  <c r="AN79" i="40"/>
  <c r="AM79" i="40"/>
  <c r="AL79" i="40"/>
  <c r="AK79" i="40"/>
  <c r="AJ79" i="40"/>
  <c r="AI79" i="40"/>
  <c r="AH79" i="40"/>
  <c r="Q79" i="40"/>
  <c r="P79" i="40"/>
  <c r="O79" i="40"/>
  <c r="N79" i="40"/>
  <c r="M79" i="40"/>
  <c r="L79" i="40"/>
  <c r="K79" i="40"/>
  <c r="J79" i="40"/>
  <c r="I79" i="40"/>
  <c r="E79" i="40"/>
  <c r="AN78" i="40"/>
  <c r="AM78" i="40"/>
  <c r="AL78" i="40"/>
  <c r="AK78" i="40"/>
  <c r="AJ78" i="40"/>
  <c r="AI78" i="40"/>
  <c r="AH78" i="40"/>
  <c r="Q78" i="40"/>
  <c r="P78" i="40"/>
  <c r="O78" i="40"/>
  <c r="N78" i="40"/>
  <c r="M78" i="40"/>
  <c r="L78" i="40"/>
  <c r="K78" i="40"/>
  <c r="J78" i="40"/>
  <c r="I78" i="40"/>
  <c r="E78" i="40"/>
  <c r="AN77" i="40"/>
  <c r="AM77" i="40"/>
  <c r="AL77" i="40"/>
  <c r="AK77" i="40"/>
  <c r="AJ77" i="40"/>
  <c r="AI77" i="40"/>
  <c r="AH77" i="40"/>
  <c r="Q77" i="40"/>
  <c r="P77" i="40"/>
  <c r="O77" i="40"/>
  <c r="N77" i="40"/>
  <c r="M77" i="40"/>
  <c r="L77" i="40"/>
  <c r="K77" i="40"/>
  <c r="J77" i="40"/>
  <c r="I77" i="40"/>
  <c r="E77" i="40"/>
  <c r="AN76" i="40"/>
  <c r="AM76" i="40"/>
  <c r="AL76" i="40"/>
  <c r="AK76" i="40"/>
  <c r="AJ76" i="40"/>
  <c r="AI76" i="40"/>
  <c r="AH76" i="40"/>
  <c r="Q76" i="40"/>
  <c r="P76" i="40"/>
  <c r="O76" i="40"/>
  <c r="N76" i="40"/>
  <c r="M76" i="40"/>
  <c r="L76" i="40"/>
  <c r="K76" i="40"/>
  <c r="J76" i="40"/>
  <c r="I76" i="40"/>
  <c r="E76" i="40"/>
  <c r="AN75" i="40"/>
  <c r="AM75" i="40"/>
  <c r="AL75" i="40"/>
  <c r="AK75" i="40"/>
  <c r="AJ75" i="40"/>
  <c r="AI75" i="40"/>
  <c r="AH75" i="40"/>
  <c r="Q75" i="40"/>
  <c r="P75" i="40"/>
  <c r="O75" i="40"/>
  <c r="N75" i="40"/>
  <c r="M75" i="40"/>
  <c r="L75" i="40"/>
  <c r="K75" i="40"/>
  <c r="J75" i="40"/>
  <c r="I75" i="40"/>
  <c r="E75" i="40"/>
  <c r="AN74" i="40"/>
  <c r="AM74" i="40"/>
  <c r="AL74" i="40"/>
  <c r="AK74" i="40"/>
  <c r="AJ74" i="40"/>
  <c r="AI74" i="40"/>
  <c r="AH74" i="40"/>
  <c r="Q74" i="40"/>
  <c r="P74" i="40"/>
  <c r="O74" i="40"/>
  <c r="N74" i="40"/>
  <c r="M74" i="40"/>
  <c r="L74" i="40"/>
  <c r="K74" i="40"/>
  <c r="J74" i="40"/>
  <c r="I74" i="40"/>
  <c r="E74" i="40"/>
  <c r="AN73" i="40"/>
  <c r="AM73" i="40"/>
  <c r="AL73" i="40"/>
  <c r="AK73" i="40"/>
  <c r="AJ73" i="40"/>
  <c r="AI73" i="40"/>
  <c r="AH73" i="40"/>
  <c r="Q73" i="40"/>
  <c r="P73" i="40"/>
  <c r="O73" i="40"/>
  <c r="N73" i="40"/>
  <c r="M73" i="40"/>
  <c r="L73" i="40"/>
  <c r="K73" i="40"/>
  <c r="J73" i="40"/>
  <c r="I73" i="40"/>
  <c r="E73" i="40"/>
  <c r="AN72" i="40"/>
  <c r="AM72" i="40"/>
  <c r="AL72" i="40"/>
  <c r="AK72" i="40"/>
  <c r="AJ72" i="40"/>
  <c r="AI72" i="40"/>
  <c r="AH72" i="40"/>
  <c r="Q72" i="40"/>
  <c r="P72" i="40"/>
  <c r="O72" i="40"/>
  <c r="N72" i="40"/>
  <c r="M72" i="40"/>
  <c r="L72" i="40"/>
  <c r="K72" i="40"/>
  <c r="J72" i="40"/>
  <c r="I72" i="40"/>
  <c r="E72" i="40"/>
  <c r="AN71" i="40"/>
  <c r="AM71" i="40"/>
  <c r="AL71" i="40"/>
  <c r="AK71" i="40"/>
  <c r="AJ71" i="40"/>
  <c r="AI71" i="40"/>
  <c r="AH71" i="40"/>
  <c r="Q71" i="40"/>
  <c r="P71" i="40"/>
  <c r="O71" i="40"/>
  <c r="N71" i="40"/>
  <c r="M71" i="40"/>
  <c r="L71" i="40"/>
  <c r="K71" i="40"/>
  <c r="J71" i="40"/>
  <c r="I71" i="40"/>
  <c r="E71" i="40"/>
  <c r="AN70" i="40"/>
  <c r="AM70" i="40"/>
  <c r="AL70" i="40"/>
  <c r="AK70" i="40"/>
  <c r="AJ70" i="40"/>
  <c r="AI70" i="40"/>
  <c r="AH70" i="40"/>
  <c r="Q70" i="40"/>
  <c r="P70" i="40"/>
  <c r="O70" i="40"/>
  <c r="N70" i="40"/>
  <c r="M70" i="40"/>
  <c r="L70" i="40"/>
  <c r="K70" i="40"/>
  <c r="J70" i="40"/>
  <c r="I70" i="40"/>
  <c r="E70" i="40"/>
  <c r="AN69" i="40"/>
  <c r="AM69" i="40"/>
  <c r="AL69" i="40"/>
  <c r="AK69" i="40"/>
  <c r="AJ69" i="40"/>
  <c r="AI69" i="40"/>
  <c r="AH69" i="40"/>
  <c r="Q69" i="40"/>
  <c r="P69" i="40"/>
  <c r="O69" i="40"/>
  <c r="N69" i="40"/>
  <c r="M69" i="40"/>
  <c r="L69" i="40"/>
  <c r="K69" i="40"/>
  <c r="J69" i="40"/>
  <c r="I69" i="40"/>
  <c r="E69" i="40"/>
  <c r="AN68" i="40"/>
  <c r="AM68" i="40"/>
  <c r="AL68" i="40"/>
  <c r="AK68" i="40"/>
  <c r="AJ68" i="40"/>
  <c r="AI68" i="40"/>
  <c r="AH68" i="40"/>
  <c r="Q68" i="40"/>
  <c r="P68" i="40"/>
  <c r="O68" i="40"/>
  <c r="N68" i="40"/>
  <c r="M68" i="40"/>
  <c r="L68" i="40"/>
  <c r="K68" i="40"/>
  <c r="J68" i="40"/>
  <c r="I68" i="40"/>
  <c r="E68" i="40"/>
  <c r="AN67" i="40"/>
  <c r="AM67" i="40"/>
  <c r="AL67" i="40"/>
  <c r="AK67" i="40"/>
  <c r="AJ67" i="40"/>
  <c r="AI67" i="40"/>
  <c r="AH67" i="40"/>
  <c r="Q67" i="40"/>
  <c r="P67" i="40"/>
  <c r="O67" i="40"/>
  <c r="N67" i="40"/>
  <c r="M67" i="40"/>
  <c r="L67" i="40"/>
  <c r="K67" i="40"/>
  <c r="J67" i="40"/>
  <c r="I67" i="40"/>
  <c r="E67" i="40"/>
  <c r="AN66" i="40"/>
  <c r="AM66" i="40"/>
  <c r="AL66" i="40"/>
  <c r="AK66" i="40"/>
  <c r="AJ66" i="40"/>
  <c r="AI66" i="40"/>
  <c r="AH66" i="40"/>
  <c r="Q66" i="40"/>
  <c r="P66" i="40"/>
  <c r="O66" i="40"/>
  <c r="N66" i="40"/>
  <c r="M66" i="40"/>
  <c r="L66" i="40"/>
  <c r="K66" i="40"/>
  <c r="J66" i="40"/>
  <c r="I66" i="40"/>
  <c r="E66" i="40"/>
  <c r="AN65" i="40"/>
  <c r="AM65" i="40"/>
  <c r="AL65" i="40"/>
  <c r="AK65" i="40"/>
  <c r="AJ65" i="40"/>
  <c r="AI65" i="40"/>
  <c r="AH65" i="40"/>
  <c r="Q65" i="40"/>
  <c r="P65" i="40"/>
  <c r="O65" i="40"/>
  <c r="N65" i="40"/>
  <c r="M65" i="40"/>
  <c r="L65" i="40"/>
  <c r="K65" i="40"/>
  <c r="J65" i="40"/>
  <c r="I65" i="40"/>
  <c r="E65" i="40"/>
  <c r="AN64" i="40"/>
  <c r="AM64" i="40"/>
  <c r="AL64" i="40"/>
  <c r="AK64" i="40"/>
  <c r="AJ64" i="40"/>
  <c r="AI64" i="40"/>
  <c r="AH64" i="40"/>
  <c r="Q64" i="40"/>
  <c r="P64" i="40"/>
  <c r="O64" i="40"/>
  <c r="N64" i="40"/>
  <c r="M64" i="40"/>
  <c r="L64" i="40"/>
  <c r="K64" i="40"/>
  <c r="J64" i="40"/>
  <c r="I64" i="40"/>
  <c r="E64" i="40"/>
  <c r="AN63" i="40"/>
  <c r="AM63" i="40"/>
  <c r="AL63" i="40"/>
  <c r="AK63" i="40"/>
  <c r="AJ63" i="40"/>
  <c r="AI63" i="40"/>
  <c r="AH63" i="40"/>
  <c r="Q63" i="40"/>
  <c r="P63" i="40"/>
  <c r="O63" i="40"/>
  <c r="N63" i="40"/>
  <c r="M63" i="40"/>
  <c r="L63" i="40"/>
  <c r="K63" i="40"/>
  <c r="J63" i="40"/>
  <c r="I63" i="40"/>
  <c r="E63" i="40"/>
  <c r="AN62" i="40"/>
  <c r="AM62" i="40"/>
  <c r="AL62" i="40"/>
  <c r="AK62" i="40"/>
  <c r="AJ62" i="40"/>
  <c r="AI62" i="40"/>
  <c r="AH62" i="40"/>
  <c r="Q62" i="40"/>
  <c r="P62" i="40"/>
  <c r="O62" i="40"/>
  <c r="N62" i="40"/>
  <c r="M62" i="40"/>
  <c r="L62" i="40"/>
  <c r="K62" i="40"/>
  <c r="J62" i="40"/>
  <c r="I62" i="40"/>
  <c r="E62" i="40"/>
  <c r="AN61" i="40"/>
  <c r="AM61" i="40"/>
  <c r="AL61" i="40"/>
  <c r="AK61" i="40"/>
  <c r="AJ61" i="40"/>
  <c r="AI61" i="40"/>
  <c r="AH61" i="40"/>
  <c r="Q61" i="40"/>
  <c r="P61" i="40"/>
  <c r="O61" i="40"/>
  <c r="N61" i="40"/>
  <c r="M61" i="40"/>
  <c r="L61" i="40"/>
  <c r="K61" i="40"/>
  <c r="J61" i="40"/>
  <c r="I61" i="40"/>
  <c r="E61" i="40"/>
  <c r="AN60" i="40"/>
  <c r="AM60" i="40"/>
  <c r="AL60" i="40"/>
  <c r="AK60" i="40"/>
  <c r="AJ60" i="40"/>
  <c r="AI60" i="40"/>
  <c r="AH60" i="40"/>
  <c r="Q60" i="40"/>
  <c r="P60" i="40"/>
  <c r="O60" i="40"/>
  <c r="N60" i="40"/>
  <c r="M60" i="40"/>
  <c r="L60" i="40"/>
  <c r="K60" i="40"/>
  <c r="J60" i="40"/>
  <c r="I60" i="40"/>
  <c r="E60" i="40"/>
  <c r="AN59" i="40"/>
  <c r="AM59" i="40"/>
  <c r="AL59" i="40"/>
  <c r="AK59" i="40"/>
  <c r="AJ59" i="40"/>
  <c r="AI59" i="40"/>
  <c r="AH59" i="40"/>
  <c r="Q59" i="40"/>
  <c r="P59" i="40"/>
  <c r="O59" i="40"/>
  <c r="N59" i="40"/>
  <c r="M59" i="40"/>
  <c r="L59" i="40"/>
  <c r="K59" i="40"/>
  <c r="J59" i="40"/>
  <c r="I59" i="40"/>
  <c r="E59" i="40"/>
  <c r="AN58" i="40"/>
  <c r="AM58" i="40"/>
  <c r="AL58" i="40"/>
  <c r="AK58" i="40"/>
  <c r="AJ58" i="40"/>
  <c r="AI58" i="40"/>
  <c r="AH58" i="40"/>
  <c r="Q58" i="40"/>
  <c r="P58" i="40"/>
  <c r="O58" i="40"/>
  <c r="N58" i="40"/>
  <c r="M58" i="40"/>
  <c r="L58" i="40"/>
  <c r="K58" i="40"/>
  <c r="J58" i="40"/>
  <c r="I58" i="40"/>
  <c r="E58" i="40"/>
  <c r="AN57" i="40"/>
  <c r="AM57" i="40"/>
  <c r="AL57" i="40"/>
  <c r="AK57" i="40"/>
  <c r="AJ57" i="40"/>
  <c r="AI57" i="40"/>
  <c r="AH57" i="40"/>
  <c r="Q57" i="40"/>
  <c r="P57" i="40"/>
  <c r="O57" i="40"/>
  <c r="N57" i="40"/>
  <c r="M57" i="40"/>
  <c r="L57" i="40"/>
  <c r="K57" i="40"/>
  <c r="J57" i="40"/>
  <c r="I57" i="40"/>
  <c r="E57" i="40"/>
  <c r="AN56" i="40"/>
  <c r="AM56" i="40"/>
  <c r="AL56" i="40"/>
  <c r="AK56" i="40"/>
  <c r="AJ56" i="40"/>
  <c r="AI56" i="40"/>
  <c r="AH56" i="40"/>
  <c r="Q56" i="40"/>
  <c r="P56" i="40"/>
  <c r="O56" i="40"/>
  <c r="N56" i="40"/>
  <c r="M56" i="40"/>
  <c r="L56" i="40"/>
  <c r="K56" i="40"/>
  <c r="J56" i="40"/>
  <c r="I56" i="40"/>
  <c r="E56" i="40"/>
  <c r="AN55" i="40"/>
  <c r="AM55" i="40"/>
  <c r="AL55" i="40"/>
  <c r="AK55" i="40"/>
  <c r="AJ55" i="40"/>
  <c r="AI55" i="40"/>
  <c r="AH55" i="40"/>
  <c r="Q55" i="40"/>
  <c r="P55" i="40"/>
  <c r="O55" i="40"/>
  <c r="N55" i="40"/>
  <c r="M55" i="40"/>
  <c r="L55" i="40"/>
  <c r="K55" i="40"/>
  <c r="J55" i="40"/>
  <c r="I55" i="40"/>
  <c r="E55" i="40"/>
  <c r="AN54" i="40"/>
  <c r="AM54" i="40"/>
  <c r="AL54" i="40"/>
  <c r="AK54" i="40"/>
  <c r="AJ54" i="40"/>
  <c r="AI54" i="40"/>
  <c r="AH54" i="40"/>
  <c r="Q54" i="40"/>
  <c r="P54" i="40"/>
  <c r="O54" i="40"/>
  <c r="N54" i="40"/>
  <c r="M54" i="40"/>
  <c r="L54" i="40"/>
  <c r="K54" i="40"/>
  <c r="J54" i="40"/>
  <c r="I54" i="40"/>
  <c r="E54" i="40"/>
  <c r="AN53" i="40"/>
  <c r="AM53" i="40"/>
  <c r="AL53" i="40"/>
  <c r="AK53" i="40"/>
  <c r="AJ53" i="40"/>
  <c r="AI53" i="40"/>
  <c r="AH53" i="40"/>
  <c r="Q53" i="40"/>
  <c r="P53" i="40"/>
  <c r="O53" i="40"/>
  <c r="N53" i="40"/>
  <c r="M53" i="40"/>
  <c r="L53" i="40"/>
  <c r="K53" i="40"/>
  <c r="J53" i="40"/>
  <c r="I53" i="40"/>
  <c r="E53" i="40"/>
  <c r="AN52" i="40"/>
  <c r="AM52" i="40"/>
  <c r="AL52" i="40"/>
  <c r="AK52" i="40"/>
  <c r="AJ52" i="40"/>
  <c r="AI52" i="40"/>
  <c r="AH52" i="40"/>
  <c r="Q52" i="40"/>
  <c r="P52" i="40"/>
  <c r="O52" i="40"/>
  <c r="N52" i="40"/>
  <c r="M52" i="40"/>
  <c r="L52" i="40"/>
  <c r="K52" i="40"/>
  <c r="J52" i="40"/>
  <c r="I52" i="40"/>
  <c r="E52" i="40"/>
  <c r="AN51" i="40"/>
  <c r="AM51" i="40"/>
  <c r="AL51" i="40"/>
  <c r="AK51" i="40"/>
  <c r="AJ51" i="40"/>
  <c r="AI51" i="40"/>
  <c r="AH51" i="40"/>
  <c r="Q51" i="40"/>
  <c r="P51" i="40"/>
  <c r="O51" i="40"/>
  <c r="N51" i="40"/>
  <c r="M51" i="40"/>
  <c r="L51" i="40"/>
  <c r="K51" i="40"/>
  <c r="J51" i="40"/>
  <c r="I51" i="40"/>
  <c r="E51" i="40"/>
  <c r="AN50" i="40"/>
  <c r="AM50" i="40"/>
  <c r="AL50" i="40"/>
  <c r="AK50" i="40"/>
  <c r="AJ50" i="40"/>
  <c r="AI50" i="40"/>
  <c r="AH50" i="40"/>
  <c r="Q50" i="40"/>
  <c r="P50" i="40"/>
  <c r="O50" i="40"/>
  <c r="N50" i="40"/>
  <c r="M50" i="40"/>
  <c r="L50" i="40"/>
  <c r="K50" i="40"/>
  <c r="J50" i="40"/>
  <c r="I50" i="40"/>
  <c r="E50" i="40"/>
  <c r="AN49" i="40"/>
  <c r="AM49" i="40"/>
  <c r="AL49" i="40"/>
  <c r="AK49" i="40"/>
  <c r="AJ49" i="40"/>
  <c r="AI49" i="40"/>
  <c r="AH49" i="40"/>
  <c r="Q49" i="40"/>
  <c r="P49" i="40"/>
  <c r="O49" i="40"/>
  <c r="N49" i="40"/>
  <c r="M49" i="40"/>
  <c r="L49" i="40"/>
  <c r="K49" i="40"/>
  <c r="J49" i="40"/>
  <c r="I49" i="40"/>
  <c r="E49" i="40"/>
  <c r="AN48" i="40"/>
  <c r="AM48" i="40"/>
  <c r="AL48" i="40"/>
  <c r="AK48" i="40"/>
  <c r="AJ48" i="40"/>
  <c r="AI48" i="40"/>
  <c r="AH48" i="40"/>
  <c r="Q48" i="40"/>
  <c r="P48" i="40"/>
  <c r="O48" i="40"/>
  <c r="N48" i="40"/>
  <c r="M48" i="40"/>
  <c r="L48" i="40"/>
  <c r="K48" i="40"/>
  <c r="J48" i="40"/>
  <c r="I48" i="40"/>
  <c r="E48" i="40"/>
  <c r="AN47" i="40"/>
  <c r="AM47" i="40"/>
  <c r="AL47" i="40"/>
  <c r="AK47" i="40"/>
  <c r="AJ47" i="40"/>
  <c r="AI47" i="40"/>
  <c r="AH47" i="40"/>
  <c r="Q47" i="40"/>
  <c r="P47" i="40"/>
  <c r="O47" i="40"/>
  <c r="N47" i="40"/>
  <c r="M47" i="40"/>
  <c r="L47" i="40"/>
  <c r="K47" i="40"/>
  <c r="J47" i="40"/>
  <c r="I47" i="40"/>
  <c r="E47" i="40"/>
  <c r="AN46" i="40"/>
  <c r="AM46" i="40"/>
  <c r="AL46" i="40"/>
  <c r="AK46" i="40"/>
  <c r="AJ46" i="40"/>
  <c r="AI46" i="40"/>
  <c r="AH46" i="40"/>
  <c r="Q46" i="40"/>
  <c r="P46" i="40"/>
  <c r="O46" i="40"/>
  <c r="N46" i="40"/>
  <c r="M46" i="40"/>
  <c r="L46" i="40"/>
  <c r="K46" i="40"/>
  <c r="J46" i="40"/>
  <c r="I46" i="40"/>
  <c r="E46" i="40"/>
  <c r="AN45" i="40"/>
  <c r="AM45" i="40"/>
  <c r="AL45" i="40"/>
  <c r="AK45" i="40"/>
  <c r="AJ45" i="40"/>
  <c r="AI45" i="40"/>
  <c r="AH45" i="40"/>
  <c r="Q45" i="40"/>
  <c r="P45" i="40"/>
  <c r="O45" i="40"/>
  <c r="N45" i="40"/>
  <c r="M45" i="40"/>
  <c r="L45" i="40"/>
  <c r="K45" i="40"/>
  <c r="J45" i="40"/>
  <c r="I45" i="40"/>
  <c r="E45" i="40"/>
  <c r="AN44" i="40"/>
  <c r="AM44" i="40"/>
  <c r="AL44" i="40"/>
  <c r="AK44" i="40"/>
  <c r="AJ44" i="40"/>
  <c r="AI44" i="40"/>
  <c r="AH44" i="40"/>
  <c r="Q44" i="40"/>
  <c r="P44" i="40"/>
  <c r="O44" i="40"/>
  <c r="N44" i="40"/>
  <c r="M44" i="40"/>
  <c r="L44" i="40"/>
  <c r="K44" i="40"/>
  <c r="J44" i="40"/>
  <c r="I44" i="40"/>
  <c r="E44" i="40"/>
  <c r="AN43" i="40"/>
  <c r="AM43" i="40"/>
  <c r="AL43" i="40"/>
  <c r="AK43" i="40"/>
  <c r="AJ43" i="40"/>
  <c r="AI43" i="40"/>
  <c r="AH43" i="40"/>
  <c r="Q43" i="40"/>
  <c r="P43" i="40"/>
  <c r="O43" i="40"/>
  <c r="N43" i="40"/>
  <c r="M43" i="40"/>
  <c r="L43" i="40"/>
  <c r="K43" i="40"/>
  <c r="J43" i="40"/>
  <c r="I43" i="40"/>
  <c r="E43" i="40"/>
  <c r="AN42" i="40"/>
  <c r="AM42" i="40"/>
  <c r="AL42" i="40"/>
  <c r="AK42" i="40"/>
  <c r="AJ42" i="40"/>
  <c r="AI42" i="40"/>
  <c r="AH42" i="40"/>
  <c r="Q42" i="40"/>
  <c r="P42" i="40"/>
  <c r="O42" i="40"/>
  <c r="N42" i="40"/>
  <c r="M42" i="40"/>
  <c r="L42" i="40"/>
  <c r="K42" i="40"/>
  <c r="J42" i="40"/>
  <c r="I42" i="40"/>
  <c r="E42" i="40"/>
  <c r="AN41" i="40"/>
  <c r="AM41" i="40"/>
  <c r="AL41" i="40"/>
  <c r="AK41" i="40"/>
  <c r="AJ41" i="40"/>
  <c r="AI41" i="40"/>
  <c r="AH41" i="40"/>
  <c r="Q41" i="40"/>
  <c r="P41" i="40"/>
  <c r="O41" i="40"/>
  <c r="N41" i="40"/>
  <c r="M41" i="40"/>
  <c r="L41" i="40"/>
  <c r="K41" i="40"/>
  <c r="J41" i="40"/>
  <c r="I41" i="40"/>
  <c r="E41" i="40"/>
  <c r="AN40" i="40"/>
  <c r="AM40" i="40"/>
  <c r="AL40" i="40"/>
  <c r="AK40" i="40"/>
  <c r="AJ40" i="40"/>
  <c r="AI40" i="40"/>
  <c r="AH40" i="40"/>
  <c r="Q40" i="40"/>
  <c r="P40" i="40"/>
  <c r="O40" i="40"/>
  <c r="N40" i="40"/>
  <c r="M40" i="40"/>
  <c r="L40" i="40"/>
  <c r="K40" i="40"/>
  <c r="J40" i="40"/>
  <c r="I40" i="40"/>
  <c r="E40" i="40"/>
  <c r="AN39" i="40"/>
  <c r="AM39" i="40"/>
  <c r="AL39" i="40"/>
  <c r="AK39" i="40"/>
  <c r="AJ39" i="40"/>
  <c r="AI39" i="40"/>
  <c r="AH39" i="40"/>
  <c r="Q39" i="40"/>
  <c r="P39" i="40"/>
  <c r="O39" i="40"/>
  <c r="N39" i="40"/>
  <c r="M39" i="40"/>
  <c r="L39" i="40"/>
  <c r="K39" i="40"/>
  <c r="J39" i="40"/>
  <c r="I39" i="40"/>
  <c r="E39" i="40"/>
  <c r="AN38" i="40"/>
  <c r="AM38" i="40"/>
  <c r="AL38" i="40"/>
  <c r="AK38" i="40"/>
  <c r="AJ38" i="40"/>
  <c r="AI38" i="40"/>
  <c r="AH38" i="40"/>
  <c r="Q38" i="40"/>
  <c r="P38" i="40"/>
  <c r="O38" i="40"/>
  <c r="N38" i="40"/>
  <c r="M38" i="40"/>
  <c r="L38" i="40"/>
  <c r="K38" i="40"/>
  <c r="J38" i="40"/>
  <c r="I38" i="40"/>
  <c r="E38" i="40"/>
  <c r="AN37" i="40"/>
  <c r="AM37" i="40"/>
  <c r="AL37" i="40"/>
  <c r="AK37" i="40"/>
  <c r="AJ37" i="40"/>
  <c r="AI37" i="40"/>
  <c r="AH37" i="40"/>
  <c r="Q37" i="40"/>
  <c r="P37" i="40"/>
  <c r="O37" i="40"/>
  <c r="N37" i="40"/>
  <c r="M37" i="40"/>
  <c r="L37" i="40"/>
  <c r="K37" i="40"/>
  <c r="J37" i="40"/>
  <c r="I37" i="40"/>
  <c r="E37" i="40"/>
  <c r="AN36" i="40"/>
  <c r="AM36" i="40"/>
  <c r="AL36" i="40"/>
  <c r="AK36" i="40"/>
  <c r="AJ36" i="40"/>
  <c r="AI36" i="40"/>
  <c r="AH36" i="40"/>
  <c r="Q36" i="40"/>
  <c r="P36" i="40"/>
  <c r="O36" i="40"/>
  <c r="N36" i="40"/>
  <c r="M36" i="40"/>
  <c r="L36" i="40"/>
  <c r="K36" i="40"/>
  <c r="J36" i="40"/>
  <c r="I36" i="40"/>
  <c r="E36" i="40"/>
  <c r="AN35" i="40"/>
  <c r="AM35" i="40"/>
  <c r="AL35" i="40"/>
  <c r="AK35" i="40"/>
  <c r="AJ35" i="40"/>
  <c r="AI35" i="40"/>
  <c r="AH35" i="40"/>
  <c r="Q35" i="40"/>
  <c r="P35" i="40"/>
  <c r="O35" i="40"/>
  <c r="N35" i="40"/>
  <c r="M35" i="40"/>
  <c r="L35" i="40"/>
  <c r="K35" i="40"/>
  <c r="J35" i="40"/>
  <c r="I35" i="40"/>
  <c r="E35" i="40"/>
  <c r="AN34" i="40"/>
  <c r="AM34" i="40"/>
  <c r="AL34" i="40"/>
  <c r="AK34" i="40"/>
  <c r="AJ34" i="40"/>
  <c r="AI34" i="40"/>
  <c r="AH34" i="40"/>
  <c r="Q34" i="40"/>
  <c r="P34" i="40"/>
  <c r="O34" i="40"/>
  <c r="N34" i="40"/>
  <c r="M34" i="40"/>
  <c r="L34" i="40"/>
  <c r="K34" i="40"/>
  <c r="J34" i="40"/>
  <c r="I34" i="40"/>
  <c r="AN33" i="40"/>
  <c r="AM33" i="40"/>
  <c r="AL33" i="40"/>
  <c r="AK33" i="40"/>
  <c r="AJ33" i="40"/>
  <c r="AI33" i="40"/>
  <c r="AH33" i="40"/>
  <c r="Q33" i="40"/>
  <c r="P33" i="40"/>
  <c r="O33" i="40"/>
  <c r="N33" i="40"/>
  <c r="M33" i="40"/>
  <c r="L33" i="40"/>
  <c r="K33" i="40"/>
  <c r="J33" i="40"/>
  <c r="I33" i="40"/>
  <c r="C33" i="40"/>
  <c r="AN32" i="40"/>
  <c r="AM32" i="40"/>
  <c r="AL32" i="40"/>
  <c r="AK32" i="40"/>
  <c r="AJ32" i="40"/>
  <c r="AI32" i="40"/>
  <c r="AH32" i="40"/>
  <c r="Q32" i="40"/>
  <c r="P32" i="40"/>
  <c r="O32" i="40"/>
  <c r="N32" i="40"/>
  <c r="M32" i="40"/>
  <c r="L32" i="40"/>
  <c r="K32" i="40"/>
  <c r="J32" i="40"/>
  <c r="I32" i="40"/>
  <c r="AN31" i="40"/>
  <c r="AM31" i="40"/>
  <c r="AL31" i="40"/>
  <c r="AK31" i="40"/>
  <c r="AJ31" i="40"/>
  <c r="AI31" i="40"/>
  <c r="AH31" i="40"/>
  <c r="Q31" i="40"/>
  <c r="P31" i="40"/>
  <c r="O31" i="40"/>
  <c r="N31" i="40"/>
  <c r="M31" i="40"/>
  <c r="L31" i="40"/>
  <c r="K31" i="40"/>
  <c r="J31" i="40"/>
  <c r="I31" i="40"/>
  <c r="AN30" i="40"/>
  <c r="AM30" i="40"/>
  <c r="AL30" i="40"/>
  <c r="AK30" i="40"/>
  <c r="AJ30" i="40"/>
  <c r="AI30" i="40"/>
  <c r="AH30" i="40"/>
  <c r="Q30" i="40"/>
  <c r="P30" i="40"/>
  <c r="O30" i="40"/>
  <c r="N30" i="40"/>
  <c r="M30" i="40"/>
  <c r="L30" i="40"/>
  <c r="K30" i="40"/>
  <c r="J30" i="40"/>
  <c r="I30" i="40"/>
  <c r="AN29" i="40"/>
  <c r="AM29" i="40"/>
  <c r="AL29" i="40"/>
  <c r="AK29" i="40"/>
  <c r="AJ29" i="40"/>
  <c r="AI29" i="40"/>
  <c r="AH29" i="40"/>
  <c r="Q29" i="40"/>
  <c r="P29" i="40"/>
  <c r="O29" i="40"/>
  <c r="N29" i="40"/>
  <c r="M29" i="40"/>
  <c r="L29" i="40"/>
  <c r="K29" i="40"/>
  <c r="J29" i="40"/>
  <c r="I29" i="40"/>
  <c r="AN28" i="40"/>
  <c r="AM28" i="40"/>
  <c r="AL28" i="40"/>
  <c r="AK28" i="40"/>
  <c r="AJ28" i="40"/>
  <c r="AI28" i="40"/>
  <c r="AH28" i="40"/>
  <c r="Q28" i="40"/>
  <c r="P28" i="40"/>
  <c r="O28" i="40"/>
  <c r="N28" i="40"/>
  <c r="M28" i="40"/>
  <c r="L28" i="40"/>
  <c r="K28" i="40"/>
  <c r="J28" i="40"/>
  <c r="I28" i="40"/>
  <c r="AN27" i="40"/>
  <c r="AM27" i="40"/>
  <c r="AL27" i="40"/>
  <c r="AK27" i="40"/>
  <c r="AJ27" i="40"/>
  <c r="AI27" i="40"/>
  <c r="AH27" i="40"/>
  <c r="Q27" i="40"/>
  <c r="P27" i="40"/>
  <c r="O27" i="40"/>
  <c r="N27" i="40"/>
  <c r="M27" i="40"/>
  <c r="L27" i="40"/>
  <c r="K27" i="40"/>
  <c r="J27" i="40"/>
  <c r="I27" i="40"/>
  <c r="AN26" i="40"/>
  <c r="AM26" i="40"/>
  <c r="AL26" i="40"/>
  <c r="AK26" i="40"/>
  <c r="AJ26" i="40"/>
  <c r="AI26" i="40"/>
  <c r="AH26" i="40"/>
  <c r="Q26" i="40"/>
  <c r="P26" i="40"/>
  <c r="O26" i="40"/>
  <c r="N26" i="40"/>
  <c r="M26" i="40"/>
  <c r="L26" i="40"/>
  <c r="K26" i="40"/>
  <c r="J26" i="40"/>
  <c r="I26" i="40"/>
  <c r="AN25" i="40"/>
  <c r="AM25" i="40"/>
  <c r="AL25" i="40"/>
  <c r="AK25" i="40"/>
  <c r="AJ25" i="40"/>
  <c r="AI25" i="40"/>
  <c r="AH25" i="40"/>
  <c r="Q25" i="40"/>
  <c r="P25" i="40"/>
  <c r="O25" i="40"/>
  <c r="N25" i="40"/>
  <c r="M25" i="40"/>
  <c r="L25" i="40"/>
  <c r="K25" i="40"/>
  <c r="J25" i="40"/>
  <c r="I25" i="40"/>
  <c r="AN24" i="40"/>
  <c r="AM24" i="40"/>
  <c r="AL24" i="40"/>
  <c r="AK24" i="40"/>
  <c r="AJ24" i="40"/>
  <c r="AI24" i="40"/>
  <c r="AH24" i="40"/>
  <c r="Q24" i="40"/>
  <c r="P24" i="40"/>
  <c r="O24" i="40"/>
  <c r="N24" i="40"/>
  <c r="M24" i="40"/>
  <c r="L24" i="40"/>
  <c r="K24" i="40"/>
  <c r="J24" i="40"/>
  <c r="I24" i="40"/>
  <c r="AN23" i="40"/>
  <c r="AM23" i="40"/>
  <c r="AL23" i="40"/>
  <c r="AK23" i="40"/>
  <c r="AJ23" i="40"/>
  <c r="AI23" i="40"/>
  <c r="AH23" i="40"/>
  <c r="Q23" i="40"/>
  <c r="P23" i="40"/>
  <c r="O23" i="40"/>
  <c r="N23" i="40"/>
  <c r="M23" i="40"/>
  <c r="L23" i="40"/>
  <c r="K23" i="40"/>
  <c r="J23" i="40"/>
  <c r="I23" i="40"/>
  <c r="AN22" i="40"/>
  <c r="AM22" i="40"/>
  <c r="AL22" i="40"/>
  <c r="AK22" i="40"/>
  <c r="AJ22" i="40"/>
  <c r="AI22" i="40"/>
  <c r="AH22" i="40"/>
  <c r="Q22" i="40"/>
  <c r="P22" i="40"/>
  <c r="O22" i="40"/>
  <c r="N22" i="40"/>
  <c r="M22" i="40"/>
  <c r="L22" i="40"/>
  <c r="K22" i="40"/>
  <c r="J22" i="40"/>
  <c r="I22" i="40"/>
  <c r="AN21" i="40"/>
  <c r="AM21" i="40"/>
  <c r="AL21" i="40"/>
  <c r="AK21" i="40"/>
  <c r="AJ21" i="40"/>
  <c r="AI21" i="40"/>
  <c r="AH21" i="40"/>
  <c r="Q21" i="40"/>
  <c r="P21" i="40"/>
  <c r="O21" i="40"/>
  <c r="N21" i="40"/>
  <c r="M21" i="40"/>
  <c r="L21" i="40"/>
  <c r="K21" i="40"/>
  <c r="J21" i="40"/>
  <c r="I21" i="40"/>
  <c r="AN20" i="40"/>
  <c r="AM20" i="40"/>
  <c r="AL20" i="40"/>
  <c r="AK20" i="40"/>
  <c r="AJ20" i="40"/>
  <c r="AI20" i="40"/>
  <c r="AH20" i="40"/>
  <c r="Q20" i="40"/>
  <c r="P20" i="40"/>
  <c r="O20" i="40"/>
  <c r="N20" i="40"/>
  <c r="M20" i="40"/>
  <c r="L20" i="40"/>
  <c r="K20" i="40"/>
  <c r="J20" i="40"/>
  <c r="I20" i="40"/>
  <c r="AN19" i="40"/>
  <c r="AM19" i="40"/>
  <c r="AL19" i="40"/>
  <c r="AK19" i="40"/>
  <c r="AJ19" i="40"/>
  <c r="AI19" i="40"/>
  <c r="AH19" i="40"/>
  <c r="Q19" i="40"/>
  <c r="P19" i="40"/>
  <c r="O19" i="40"/>
  <c r="N19" i="40"/>
  <c r="M19" i="40"/>
  <c r="L19" i="40"/>
  <c r="K19" i="40"/>
  <c r="J19" i="40"/>
  <c r="I19" i="40"/>
  <c r="AN18" i="40"/>
  <c r="AM18" i="40"/>
  <c r="AL18" i="40"/>
  <c r="AK18" i="40"/>
  <c r="AJ18" i="40"/>
  <c r="AI18" i="40"/>
  <c r="AH18" i="40"/>
  <c r="Q18" i="40"/>
  <c r="P18" i="40"/>
  <c r="O18" i="40"/>
  <c r="N18" i="40"/>
  <c r="M18" i="40"/>
  <c r="L18" i="40"/>
  <c r="K18" i="40"/>
  <c r="J18" i="40"/>
  <c r="I18" i="40"/>
  <c r="AN17" i="40"/>
  <c r="AM17" i="40"/>
  <c r="AL17" i="40"/>
  <c r="AK17" i="40"/>
  <c r="AJ17" i="40"/>
  <c r="AI17" i="40"/>
  <c r="AH17" i="40"/>
  <c r="Q17" i="40"/>
  <c r="P17" i="40"/>
  <c r="O17" i="40"/>
  <c r="N17" i="40"/>
  <c r="M17" i="40"/>
  <c r="L17" i="40"/>
  <c r="K17" i="40"/>
  <c r="J17" i="40"/>
  <c r="I17" i="40"/>
  <c r="AN16" i="40"/>
  <c r="AL16" i="40" s="1"/>
  <c r="AM16" i="40"/>
  <c r="I16" i="40"/>
  <c r="AN15" i="40"/>
  <c r="AL15" i="40" s="1"/>
  <c r="AM15" i="40"/>
  <c r="I15" i="40"/>
  <c r="AN14" i="40"/>
  <c r="AL14" i="40" s="1"/>
  <c r="AM14" i="40"/>
  <c r="I14" i="40"/>
  <c r="AN13" i="40"/>
  <c r="AL13" i="40" s="1"/>
  <c r="AM13" i="40"/>
  <c r="I13" i="40"/>
  <c r="C13" i="40"/>
  <c r="C14" i="40" s="1"/>
  <c r="C15" i="40" s="1"/>
  <c r="AN12" i="40"/>
  <c r="AM12" i="40"/>
  <c r="AL12" i="40"/>
  <c r="AH12" i="40" s="1"/>
  <c r="I12" i="40"/>
  <c r="C12" i="40"/>
  <c r="AN11" i="40"/>
  <c r="AM11" i="40"/>
  <c r="AL11" i="40"/>
  <c r="AH11" i="40" s="1"/>
  <c r="I11" i="40"/>
  <c r="AN10" i="40"/>
  <c r="AM10" i="40"/>
  <c r="AL10" i="40"/>
  <c r="J10" i="40"/>
  <c r="I10" i="40"/>
  <c r="AN9" i="40"/>
  <c r="AM9" i="40"/>
  <c r="AL9" i="40"/>
  <c r="AH9" i="40" s="1"/>
  <c r="I9" i="40"/>
  <c r="C9" i="40"/>
  <c r="E11" i="40" s="1"/>
  <c r="AN8" i="40"/>
  <c r="AL8" i="40" s="1"/>
  <c r="AH8" i="40" s="1"/>
  <c r="AI8" i="40" s="1"/>
  <c r="AJ8" i="40" s="1"/>
  <c r="AK8" i="40" s="1"/>
  <c r="AM8" i="40"/>
  <c r="I8" i="40"/>
  <c r="AN7" i="40"/>
  <c r="AL7" i="40" s="1"/>
  <c r="AM7" i="40"/>
  <c r="AD7" i="40"/>
  <c r="AF7" i="40" s="1"/>
  <c r="AC7" i="40"/>
  <c r="AA7" i="40"/>
  <c r="X7" i="40"/>
  <c r="J7" i="40"/>
  <c r="I7" i="40"/>
  <c r="D6" i="40"/>
  <c r="V7" i="40" s="1"/>
  <c r="AF5" i="40"/>
  <c r="AC5" i="40"/>
  <c r="U5" i="40"/>
  <c r="H5" i="40"/>
  <c r="H6" i="40" s="1"/>
  <c r="E5" i="40"/>
  <c r="W5" i="40" s="1"/>
  <c r="D5" i="40"/>
  <c r="J16" i="40" s="1"/>
  <c r="G1" i="40"/>
  <c r="AN220" i="39"/>
  <c r="AM220" i="39"/>
  <c r="AL220" i="39"/>
  <c r="AK220" i="39"/>
  <c r="AJ220" i="39"/>
  <c r="AI220" i="39"/>
  <c r="AH220" i="39"/>
  <c r="Q220" i="39"/>
  <c r="P220" i="39"/>
  <c r="O220" i="39"/>
  <c r="N220" i="39"/>
  <c r="M220" i="39"/>
  <c r="L220" i="39"/>
  <c r="K220" i="39"/>
  <c r="J220" i="39"/>
  <c r="I220" i="39"/>
  <c r="AN219" i="39"/>
  <c r="AM219" i="39"/>
  <c r="AL219" i="39"/>
  <c r="AK219" i="39"/>
  <c r="AJ219" i="39"/>
  <c r="AI219" i="39"/>
  <c r="AH219" i="39"/>
  <c r="Q219" i="39"/>
  <c r="P219" i="39"/>
  <c r="O219" i="39"/>
  <c r="N219" i="39"/>
  <c r="M219" i="39"/>
  <c r="L219" i="39"/>
  <c r="K219" i="39"/>
  <c r="J219" i="39"/>
  <c r="I219" i="39"/>
  <c r="AN218" i="39"/>
  <c r="AM218" i="39"/>
  <c r="AL218" i="39"/>
  <c r="AK218" i="39"/>
  <c r="AJ218" i="39"/>
  <c r="AI218" i="39"/>
  <c r="AH218" i="39"/>
  <c r="Q218" i="39"/>
  <c r="P218" i="39"/>
  <c r="O218" i="39"/>
  <c r="N218" i="39"/>
  <c r="M218" i="39"/>
  <c r="L218" i="39"/>
  <c r="K218" i="39"/>
  <c r="J218" i="39"/>
  <c r="I218" i="39"/>
  <c r="AN217" i="39"/>
  <c r="AM217" i="39"/>
  <c r="AL217" i="39"/>
  <c r="AK217" i="39"/>
  <c r="AJ217" i="39"/>
  <c r="AI217" i="39"/>
  <c r="AH217" i="39"/>
  <c r="Q217" i="39"/>
  <c r="P217" i="39"/>
  <c r="O217" i="39"/>
  <c r="N217" i="39"/>
  <c r="M217" i="39"/>
  <c r="L217" i="39"/>
  <c r="K217" i="39"/>
  <c r="J217" i="39"/>
  <c r="I217" i="39"/>
  <c r="AN216" i="39"/>
  <c r="AM216" i="39"/>
  <c r="AL216" i="39"/>
  <c r="AK216" i="39"/>
  <c r="AJ216" i="39"/>
  <c r="AI216" i="39"/>
  <c r="AH216" i="39"/>
  <c r="Q216" i="39"/>
  <c r="P216" i="39"/>
  <c r="O216" i="39"/>
  <c r="N216" i="39"/>
  <c r="M216" i="39"/>
  <c r="L216" i="39"/>
  <c r="K216" i="39"/>
  <c r="J216" i="39"/>
  <c r="I216" i="39"/>
  <c r="AN215" i="39"/>
  <c r="AM215" i="39"/>
  <c r="AL215" i="39"/>
  <c r="AK215" i="39"/>
  <c r="AJ215" i="39"/>
  <c r="AI215" i="39"/>
  <c r="AH215" i="39"/>
  <c r="Q215" i="39"/>
  <c r="P215" i="39"/>
  <c r="O215" i="39"/>
  <c r="N215" i="39"/>
  <c r="M215" i="39"/>
  <c r="L215" i="39"/>
  <c r="K215" i="39"/>
  <c r="J215" i="39"/>
  <c r="I215" i="39"/>
  <c r="E215" i="39"/>
  <c r="AN214" i="39"/>
  <c r="AM214" i="39"/>
  <c r="AL214" i="39"/>
  <c r="AK214" i="39"/>
  <c r="AJ214" i="39"/>
  <c r="AI214" i="39"/>
  <c r="AH214" i="39"/>
  <c r="Q214" i="39"/>
  <c r="P214" i="39"/>
  <c r="O214" i="39"/>
  <c r="N214" i="39"/>
  <c r="M214" i="39"/>
  <c r="L214" i="39"/>
  <c r="K214" i="39"/>
  <c r="J214" i="39"/>
  <c r="I214" i="39"/>
  <c r="E214" i="39"/>
  <c r="AN213" i="39"/>
  <c r="AM213" i="39"/>
  <c r="AL213" i="39"/>
  <c r="AK213" i="39"/>
  <c r="AJ213" i="39"/>
  <c r="AI213" i="39"/>
  <c r="AH213" i="39"/>
  <c r="Q213" i="39"/>
  <c r="P213" i="39"/>
  <c r="O213" i="39"/>
  <c r="N213" i="39"/>
  <c r="M213" i="39"/>
  <c r="L213" i="39"/>
  <c r="K213" i="39"/>
  <c r="J213" i="39"/>
  <c r="I213" i="39"/>
  <c r="E213" i="39"/>
  <c r="AN212" i="39"/>
  <c r="AM212" i="39"/>
  <c r="AL212" i="39"/>
  <c r="AK212" i="39"/>
  <c r="AJ212" i="39"/>
  <c r="AI212" i="39"/>
  <c r="AH212" i="39"/>
  <c r="Q212" i="39"/>
  <c r="P212" i="39"/>
  <c r="O212" i="39"/>
  <c r="N212" i="39"/>
  <c r="M212" i="39"/>
  <c r="L212" i="39"/>
  <c r="K212" i="39"/>
  <c r="J212" i="39"/>
  <c r="I212" i="39"/>
  <c r="E212" i="39"/>
  <c r="AN211" i="39"/>
  <c r="AM211" i="39"/>
  <c r="AL211" i="39"/>
  <c r="AK211" i="39"/>
  <c r="AJ211" i="39"/>
  <c r="AI211" i="39"/>
  <c r="AH211" i="39"/>
  <c r="Q211" i="39"/>
  <c r="P211" i="39"/>
  <c r="O211" i="39"/>
  <c r="N211" i="39"/>
  <c r="M211" i="39"/>
  <c r="L211" i="39"/>
  <c r="K211" i="39"/>
  <c r="J211" i="39"/>
  <c r="I211" i="39"/>
  <c r="E211" i="39"/>
  <c r="AN210" i="39"/>
  <c r="AM210" i="39"/>
  <c r="AL210" i="39"/>
  <c r="AK210" i="39"/>
  <c r="AJ210" i="39"/>
  <c r="AI210" i="39"/>
  <c r="AH210" i="39"/>
  <c r="Q210" i="39"/>
  <c r="P210" i="39"/>
  <c r="O210" i="39"/>
  <c r="N210" i="39"/>
  <c r="M210" i="39"/>
  <c r="L210" i="39"/>
  <c r="K210" i="39"/>
  <c r="J210" i="39"/>
  <c r="I210" i="39"/>
  <c r="E210" i="39"/>
  <c r="AN209" i="39"/>
  <c r="AM209" i="39"/>
  <c r="AL209" i="39"/>
  <c r="AK209" i="39"/>
  <c r="AJ209" i="39"/>
  <c r="AI209" i="39"/>
  <c r="AH209" i="39"/>
  <c r="Q209" i="39"/>
  <c r="P209" i="39"/>
  <c r="O209" i="39"/>
  <c r="N209" i="39"/>
  <c r="M209" i="39"/>
  <c r="L209" i="39"/>
  <c r="K209" i="39"/>
  <c r="J209" i="39"/>
  <c r="I209" i="39"/>
  <c r="E209" i="39"/>
  <c r="AN208" i="39"/>
  <c r="AM208" i="39"/>
  <c r="AL208" i="39"/>
  <c r="AK208" i="39"/>
  <c r="AJ208" i="39"/>
  <c r="AI208" i="39"/>
  <c r="AH208" i="39"/>
  <c r="Q208" i="39"/>
  <c r="P208" i="39"/>
  <c r="O208" i="39"/>
  <c r="N208" i="39"/>
  <c r="M208" i="39"/>
  <c r="L208" i="39"/>
  <c r="K208" i="39"/>
  <c r="J208" i="39"/>
  <c r="I208" i="39"/>
  <c r="E208" i="39"/>
  <c r="AN207" i="39"/>
  <c r="AM207" i="39"/>
  <c r="AL207" i="39"/>
  <c r="AK207" i="39"/>
  <c r="AJ207" i="39"/>
  <c r="AI207" i="39"/>
  <c r="AH207" i="39"/>
  <c r="Q207" i="39"/>
  <c r="P207" i="39"/>
  <c r="O207" i="39"/>
  <c r="N207" i="39"/>
  <c r="M207" i="39"/>
  <c r="L207" i="39"/>
  <c r="K207" i="39"/>
  <c r="J207" i="39"/>
  <c r="I207" i="39"/>
  <c r="E207" i="39"/>
  <c r="AN206" i="39"/>
  <c r="AM206" i="39"/>
  <c r="AL206" i="39"/>
  <c r="AK206" i="39"/>
  <c r="AJ206" i="39"/>
  <c r="AI206" i="39"/>
  <c r="AH206" i="39"/>
  <c r="Q206" i="39"/>
  <c r="P206" i="39"/>
  <c r="O206" i="39"/>
  <c r="N206" i="39"/>
  <c r="M206" i="39"/>
  <c r="L206" i="39"/>
  <c r="K206" i="39"/>
  <c r="J206" i="39"/>
  <c r="I206" i="39"/>
  <c r="E206" i="39"/>
  <c r="AN205" i="39"/>
  <c r="AM205" i="39"/>
  <c r="AL205" i="39"/>
  <c r="AK205" i="39"/>
  <c r="AJ205" i="39"/>
  <c r="AI205" i="39"/>
  <c r="AH205" i="39"/>
  <c r="Q205" i="39"/>
  <c r="P205" i="39"/>
  <c r="O205" i="39"/>
  <c r="N205" i="39"/>
  <c r="M205" i="39"/>
  <c r="L205" i="39"/>
  <c r="K205" i="39"/>
  <c r="J205" i="39"/>
  <c r="I205" i="39"/>
  <c r="E205" i="39"/>
  <c r="AN204" i="39"/>
  <c r="AM204" i="39"/>
  <c r="AL204" i="39"/>
  <c r="AK204" i="39"/>
  <c r="AJ204" i="39"/>
  <c r="AI204" i="39"/>
  <c r="AH204" i="39"/>
  <c r="Q204" i="39"/>
  <c r="P204" i="39"/>
  <c r="O204" i="39"/>
  <c r="N204" i="39"/>
  <c r="M204" i="39"/>
  <c r="L204" i="39"/>
  <c r="K204" i="39"/>
  <c r="J204" i="39"/>
  <c r="I204" i="39"/>
  <c r="E204" i="39"/>
  <c r="AN203" i="39"/>
  <c r="AM203" i="39"/>
  <c r="AL203" i="39"/>
  <c r="AK203" i="39"/>
  <c r="AJ203" i="39"/>
  <c r="AI203" i="39"/>
  <c r="AH203" i="39"/>
  <c r="Q203" i="39"/>
  <c r="P203" i="39"/>
  <c r="O203" i="39"/>
  <c r="N203" i="39"/>
  <c r="M203" i="39"/>
  <c r="L203" i="39"/>
  <c r="K203" i="39"/>
  <c r="J203" i="39"/>
  <c r="I203" i="39"/>
  <c r="E203" i="39"/>
  <c r="AN202" i="39"/>
  <c r="AM202" i="39"/>
  <c r="AL202" i="39"/>
  <c r="AK202" i="39"/>
  <c r="AJ202" i="39"/>
  <c r="AI202" i="39"/>
  <c r="AH202" i="39"/>
  <c r="Q202" i="39"/>
  <c r="P202" i="39"/>
  <c r="O202" i="39"/>
  <c r="N202" i="39"/>
  <c r="M202" i="39"/>
  <c r="L202" i="39"/>
  <c r="K202" i="39"/>
  <c r="J202" i="39"/>
  <c r="I202" i="39"/>
  <c r="E202" i="39"/>
  <c r="AN201" i="39"/>
  <c r="AM201" i="39"/>
  <c r="AL201" i="39"/>
  <c r="AK201" i="39"/>
  <c r="AJ201" i="39"/>
  <c r="AI201" i="39"/>
  <c r="AH201" i="39"/>
  <c r="Q201" i="39"/>
  <c r="P201" i="39"/>
  <c r="O201" i="39"/>
  <c r="N201" i="39"/>
  <c r="M201" i="39"/>
  <c r="L201" i="39"/>
  <c r="K201" i="39"/>
  <c r="J201" i="39"/>
  <c r="I201" i="39"/>
  <c r="E201" i="39"/>
  <c r="AN200" i="39"/>
  <c r="AM200" i="39"/>
  <c r="AL200" i="39"/>
  <c r="AK200" i="39"/>
  <c r="AJ200" i="39"/>
  <c r="AI200" i="39"/>
  <c r="AH200" i="39"/>
  <c r="Q200" i="39"/>
  <c r="P200" i="39"/>
  <c r="O200" i="39"/>
  <c r="N200" i="39"/>
  <c r="M200" i="39"/>
  <c r="L200" i="39"/>
  <c r="K200" i="39"/>
  <c r="J200" i="39"/>
  <c r="I200" i="39"/>
  <c r="E200" i="39"/>
  <c r="AN199" i="39"/>
  <c r="AM199" i="39"/>
  <c r="AL199" i="39"/>
  <c r="AK199" i="39"/>
  <c r="AJ199" i="39"/>
  <c r="AI199" i="39"/>
  <c r="AH199" i="39"/>
  <c r="Q199" i="39"/>
  <c r="P199" i="39"/>
  <c r="O199" i="39"/>
  <c r="N199" i="39"/>
  <c r="M199" i="39"/>
  <c r="L199" i="39"/>
  <c r="K199" i="39"/>
  <c r="J199" i="39"/>
  <c r="I199" i="39"/>
  <c r="E199" i="39"/>
  <c r="AN198" i="39"/>
  <c r="AM198" i="39"/>
  <c r="AL198" i="39"/>
  <c r="AK198" i="39"/>
  <c r="AJ198" i="39"/>
  <c r="AI198" i="39"/>
  <c r="AH198" i="39"/>
  <c r="Q198" i="39"/>
  <c r="P198" i="39"/>
  <c r="O198" i="39"/>
  <c r="N198" i="39"/>
  <c r="M198" i="39"/>
  <c r="L198" i="39"/>
  <c r="K198" i="39"/>
  <c r="J198" i="39"/>
  <c r="I198" i="39"/>
  <c r="E198" i="39"/>
  <c r="AN197" i="39"/>
  <c r="AM197" i="39"/>
  <c r="AL197" i="39"/>
  <c r="AK197" i="39"/>
  <c r="AJ197" i="39"/>
  <c r="AI197" i="39"/>
  <c r="AH197" i="39"/>
  <c r="Q197" i="39"/>
  <c r="P197" i="39"/>
  <c r="O197" i="39"/>
  <c r="N197" i="39"/>
  <c r="M197" i="39"/>
  <c r="L197" i="39"/>
  <c r="K197" i="39"/>
  <c r="J197" i="39"/>
  <c r="I197" i="39"/>
  <c r="E197" i="39"/>
  <c r="AN196" i="39"/>
  <c r="AM196" i="39"/>
  <c r="AL196" i="39"/>
  <c r="AK196" i="39"/>
  <c r="AJ196" i="39"/>
  <c r="AI196" i="39"/>
  <c r="AH196" i="39"/>
  <c r="Q196" i="39"/>
  <c r="P196" i="39"/>
  <c r="O196" i="39"/>
  <c r="N196" i="39"/>
  <c r="M196" i="39"/>
  <c r="L196" i="39"/>
  <c r="K196" i="39"/>
  <c r="J196" i="39"/>
  <c r="I196" i="39"/>
  <c r="E196" i="39"/>
  <c r="AN195" i="39"/>
  <c r="AM195" i="39"/>
  <c r="AL195" i="39"/>
  <c r="AK195" i="39"/>
  <c r="AJ195" i="39"/>
  <c r="AI195" i="39"/>
  <c r="AH195" i="39"/>
  <c r="Q195" i="39"/>
  <c r="P195" i="39"/>
  <c r="O195" i="39"/>
  <c r="N195" i="39"/>
  <c r="M195" i="39"/>
  <c r="L195" i="39"/>
  <c r="K195" i="39"/>
  <c r="J195" i="39"/>
  <c r="I195" i="39"/>
  <c r="E195" i="39"/>
  <c r="AN194" i="39"/>
  <c r="AM194" i="39"/>
  <c r="AL194" i="39"/>
  <c r="AK194" i="39"/>
  <c r="AJ194" i="39"/>
  <c r="AI194" i="39"/>
  <c r="AH194" i="39"/>
  <c r="Q194" i="39"/>
  <c r="P194" i="39"/>
  <c r="O194" i="39"/>
  <c r="N194" i="39"/>
  <c r="M194" i="39"/>
  <c r="L194" i="39"/>
  <c r="K194" i="39"/>
  <c r="J194" i="39"/>
  <c r="I194" i="39"/>
  <c r="E194" i="39"/>
  <c r="AN193" i="39"/>
  <c r="AM193" i="39"/>
  <c r="AL193" i="39"/>
  <c r="AK193" i="39"/>
  <c r="AJ193" i="39"/>
  <c r="AI193" i="39"/>
  <c r="AH193" i="39"/>
  <c r="Q193" i="39"/>
  <c r="P193" i="39"/>
  <c r="O193" i="39"/>
  <c r="N193" i="39"/>
  <c r="M193" i="39"/>
  <c r="L193" i="39"/>
  <c r="K193" i="39"/>
  <c r="J193" i="39"/>
  <c r="I193" i="39"/>
  <c r="E193" i="39"/>
  <c r="AN192" i="39"/>
  <c r="AM192" i="39"/>
  <c r="AL192" i="39"/>
  <c r="AK192" i="39"/>
  <c r="AJ192" i="39"/>
  <c r="AI192" i="39"/>
  <c r="AH192" i="39"/>
  <c r="Q192" i="39"/>
  <c r="P192" i="39"/>
  <c r="O192" i="39"/>
  <c r="N192" i="39"/>
  <c r="M192" i="39"/>
  <c r="L192" i="39"/>
  <c r="K192" i="39"/>
  <c r="J192" i="39"/>
  <c r="I192" i="39"/>
  <c r="E192" i="39"/>
  <c r="AN191" i="39"/>
  <c r="AM191" i="39"/>
  <c r="AL191" i="39"/>
  <c r="AK191" i="39"/>
  <c r="AJ191" i="39"/>
  <c r="AI191" i="39"/>
  <c r="AH191" i="39"/>
  <c r="Q191" i="39"/>
  <c r="P191" i="39"/>
  <c r="O191" i="39"/>
  <c r="N191" i="39"/>
  <c r="M191" i="39"/>
  <c r="L191" i="39"/>
  <c r="K191" i="39"/>
  <c r="J191" i="39"/>
  <c r="I191" i="39"/>
  <c r="E191" i="39"/>
  <c r="AN190" i="39"/>
  <c r="AM190" i="39"/>
  <c r="AL190" i="39"/>
  <c r="AK190" i="39"/>
  <c r="AJ190" i="39"/>
  <c r="AI190" i="39"/>
  <c r="AH190" i="39"/>
  <c r="Q190" i="39"/>
  <c r="P190" i="39"/>
  <c r="O190" i="39"/>
  <c r="N190" i="39"/>
  <c r="M190" i="39"/>
  <c r="L190" i="39"/>
  <c r="K190" i="39"/>
  <c r="J190" i="39"/>
  <c r="I190" i="39"/>
  <c r="E190" i="39"/>
  <c r="AN189" i="39"/>
  <c r="AM189" i="39"/>
  <c r="AL189" i="39"/>
  <c r="AK189" i="39"/>
  <c r="AJ189" i="39"/>
  <c r="AI189" i="39"/>
  <c r="AH189" i="39"/>
  <c r="Q189" i="39"/>
  <c r="P189" i="39"/>
  <c r="O189" i="39"/>
  <c r="N189" i="39"/>
  <c r="M189" i="39"/>
  <c r="L189" i="39"/>
  <c r="K189" i="39"/>
  <c r="J189" i="39"/>
  <c r="I189" i="39"/>
  <c r="E189" i="39"/>
  <c r="AN188" i="39"/>
  <c r="AM188" i="39"/>
  <c r="AL188" i="39"/>
  <c r="AK188" i="39"/>
  <c r="AJ188" i="39"/>
  <c r="AI188" i="39"/>
  <c r="AH188" i="39"/>
  <c r="Q188" i="39"/>
  <c r="P188" i="39"/>
  <c r="O188" i="39"/>
  <c r="N188" i="39"/>
  <c r="M188" i="39"/>
  <c r="L188" i="39"/>
  <c r="K188" i="39"/>
  <c r="J188" i="39"/>
  <c r="I188" i="39"/>
  <c r="E188" i="39"/>
  <c r="AN187" i="39"/>
  <c r="AM187" i="39"/>
  <c r="AL187" i="39"/>
  <c r="AK187" i="39"/>
  <c r="AJ187" i="39"/>
  <c r="AI187" i="39"/>
  <c r="AH187" i="39"/>
  <c r="Q187" i="39"/>
  <c r="P187" i="39"/>
  <c r="O187" i="39"/>
  <c r="N187" i="39"/>
  <c r="M187" i="39"/>
  <c r="L187" i="39"/>
  <c r="K187" i="39"/>
  <c r="J187" i="39"/>
  <c r="I187" i="39"/>
  <c r="E187" i="39"/>
  <c r="AN186" i="39"/>
  <c r="AM186" i="39"/>
  <c r="AL186" i="39"/>
  <c r="AK186" i="39"/>
  <c r="AJ186" i="39"/>
  <c r="AI186" i="39"/>
  <c r="AH186" i="39"/>
  <c r="Q186" i="39"/>
  <c r="P186" i="39"/>
  <c r="O186" i="39"/>
  <c r="N186" i="39"/>
  <c r="M186" i="39"/>
  <c r="L186" i="39"/>
  <c r="K186" i="39"/>
  <c r="J186" i="39"/>
  <c r="I186" i="39"/>
  <c r="E186" i="39"/>
  <c r="AN185" i="39"/>
  <c r="AM185" i="39"/>
  <c r="AL185" i="39"/>
  <c r="AK185" i="39"/>
  <c r="AJ185" i="39"/>
  <c r="AI185" i="39"/>
  <c r="AH185" i="39"/>
  <c r="Q185" i="39"/>
  <c r="P185" i="39"/>
  <c r="O185" i="39"/>
  <c r="N185" i="39"/>
  <c r="M185" i="39"/>
  <c r="L185" i="39"/>
  <c r="K185" i="39"/>
  <c r="J185" i="39"/>
  <c r="I185" i="39"/>
  <c r="E185" i="39"/>
  <c r="AN184" i="39"/>
  <c r="AM184" i="39"/>
  <c r="AL184" i="39"/>
  <c r="AK184" i="39"/>
  <c r="AJ184" i="39"/>
  <c r="AI184" i="39"/>
  <c r="AH184" i="39"/>
  <c r="Q184" i="39"/>
  <c r="P184" i="39"/>
  <c r="O184" i="39"/>
  <c r="N184" i="39"/>
  <c r="M184" i="39"/>
  <c r="L184" i="39"/>
  <c r="K184" i="39"/>
  <c r="J184" i="39"/>
  <c r="I184" i="39"/>
  <c r="E184" i="39"/>
  <c r="AN183" i="39"/>
  <c r="AM183" i="39"/>
  <c r="AL183" i="39"/>
  <c r="AK183" i="39"/>
  <c r="AJ183" i="39"/>
  <c r="AI183" i="39"/>
  <c r="AH183" i="39"/>
  <c r="Q183" i="39"/>
  <c r="P183" i="39"/>
  <c r="O183" i="39"/>
  <c r="N183" i="39"/>
  <c r="M183" i="39"/>
  <c r="L183" i="39"/>
  <c r="K183" i="39"/>
  <c r="J183" i="39"/>
  <c r="I183" i="39"/>
  <c r="E183" i="39"/>
  <c r="AN182" i="39"/>
  <c r="AM182" i="39"/>
  <c r="AL182" i="39"/>
  <c r="AK182" i="39"/>
  <c r="AJ182" i="39"/>
  <c r="AI182" i="39"/>
  <c r="AH182" i="39"/>
  <c r="Q182" i="39"/>
  <c r="P182" i="39"/>
  <c r="O182" i="39"/>
  <c r="N182" i="39"/>
  <c r="M182" i="39"/>
  <c r="L182" i="39"/>
  <c r="K182" i="39"/>
  <c r="J182" i="39"/>
  <c r="I182" i="39"/>
  <c r="E182" i="39"/>
  <c r="AN181" i="39"/>
  <c r="AM181" i="39"/>
  <c r="AL181" i="39"/>
  <c r="AK181" i="39"/>
  <c r="AJ181" i="39"/>
  <c r="AI181" i="39"/>
  <c r="AH181" i="39"/>
  <c r="Q181" i="39"/>
  <c r="P181" i="39"/>
  <c r="O181" i="39"/>
  <c r="N181" i="39"/>
  <c r="M181" i="39"/>
  <c r="L181" i="39"/>
  <c r="K181" i="39"/>
  <c r="J181" i="39"/>
  <c r="I181" i="39"/>
  <c r="E181" i="39"/>
  <c r="AN180" i="39"/>
  <c r="AM180" i="39"/>
  <c r="AL180" i="39"/>
  <c r="AK180" i="39"/>
  <c r="AJ180" i="39"/>
  <c r="AI180" i="39"/>
  <c r="AH180" i="39"/>
  <c r="Q180" i="39"/>
  <c r="P180" i="39"/>
  <c r="O180" i="39"/>
  <c r="N180" i="39"/>
  <c r="M180" i="39"/>
  <c r="L180" i="39"/>
  <c r="K180" i="39"/>
  <c r="J180" i="39"/>
  <c r="I180" i="39"/>
  <c r="E180" i="39"/>
  <c r="AN179" i="39"/>
  <c r="AM179" i="39"/>
  <c r="AL179" i="39"/>
  <c r="AK179" i="39"/>
  <c r="AJ179" i="39"/>
  <c r="AI179" i="39"/>
  <c r="AH179" i="39"/>
  <c r="Q179" i="39"/>
  <c r="P179" i="39"/>
  <c r="O179" i="39"/>
  <c r="N179" i="39"/>
  <c r="M179" i="39"/>
  <c r="L179" i="39"/>
  <c r="K179" i="39"/>
  <c r="J179" i="39"/>
  <c r="I179" i="39"/>
  <c r="E179" i="39"/>
  <c r="AN178" i="39"/>
  <c r="AM178" i="39"/>
  <c r="AL178" i="39"/>
  <c r="AK178" i="39"/>
  <c r="AJ178" i="39"/>
  <c r="AI178" i="39"/>
  <c r="AH178" i="39"/>
  <c r="Q178" i="39"/>
  <c r="P178" i="39"/>
  <c r="O178" i="39"/>
  <c r="N178" i="39"/>
  <c r="M178" i="39"/>
  <c r="L178" i="39"/>
  <c r="K178" i="39"/>
  <c r="J178" i="39"/>
  <c r="I178" i="39"/>
  <c r="E178" i="39"/>
  <c r="AN177" i="39"/>
  <c r="AM177" i="39"/>
  <c r="AL177" i="39"/>
  <c r="AK177" i="39"/>
  <c r="AJ177" i="39"/>
  <c r="AI177" i="39"/>
  <c r="AH177" i="39"/>
  <c r="Q177" i="39"/>
  <c r="P177" i="39"/>
  <c r="O177" i="39"/>
  <c r="N177" i="39"/>
  <c r="M177" i="39"/>
  <c r="L177" i="39"/>
  <c r="K177" i="39"/>
  <c r="J177" i="39"/>
  <c r="I177" i="39"/>
  <c r="E177" i="39"/>
  <c r="AN176" i="39"/>
  <c r="AM176" i="39"/>
  <c r="AL176" i="39"/>
  <c r="AK176" i="39"/>
  <c r="AJ176" i="39"/>
  <c r="AI176" i="39"/>
  <c r="AH176" i="39"/>
  <c r="Q176" i="39"/>
  <c r="P176" i="39"/>
  <c r="O176" i="39"/>
  <c r="N176" i="39"/>
  <c r="M176" i="39"/>
  <c r="L176" i="39"/>
  <c r="K176" i="39"/>
  <c r="J176" i="39"/>
  <c r="I176" i="39"/>
  <c r="E176" i="39"/>
  <c r="AN175" i="39"/>
  <c r="AM175" i="39"/>
  <c r="AL175" i="39"/>
  <c r="AK175" i="39"/>
  <c r="AJ175" i="39"/>
  <c r="AI175" i="39"/>
  <c r="AH175" i="39"/>
  <c r="Q175" i="39"/>
  <c r="P175" i="39"/>
  <c r="O175" i="39"/>
  <c r="N175" i="39"/>
  <c r="M175" i="39"/>
  <c r="L175" i="39"/>
  <c r="K175" i="39"/>
  <c r="J175" i="39"/>
  <c r="I175" i="39"/>
  <c r="E175" i="39"/>
  <c r="AN174" i="39"/>
  <c r="AM174" i="39"/>
  <c r="AL174" i="39"/>
  <c r="AK174" i="39"/>
  <c r="AJ174" i="39"/>
  <c r="AI174" i="39"/>
  <c r="AH174" i="39"/>
  <c r="Q174" i="39"/>
  <c r="P174" i="39"/>
  <c r="O174" i="39"/>
  <c r="N174" i="39"/>
  <c r="M174" i="39"/>
  <c r="L174" i="39"/>
  <c r="K174" i="39"/>
  <c r="J174" i="39"/>
  <c r="I174" i="39"/>
  <c r="E174" i="39"/>
  <c r="AN173" i="39"/>
  <c r="AM173" i="39"/>
  <c r="AL173" i="39"/>
  <c r="AK173" i="39"/>
  <c r="AJ173" i="39"/>
  <c r="AI173" i="39"/>
  <c r="AH173" i="39"/>
  <c r="Q173" i="39"/>
  <c r="P173" i="39"/>
  <c r="O173" i="39"/>
  <c r="N173" i="39"/>
  <c r="M173" i="39"/>
  <c r="L173" i="39"/>
  <c r="K173" i="39"/>
  <c r="J173" i="39"/>
  <c r="I173" i="39"/>
  <c r="E173" i="39"/>
  <c r="AN172" i="39"/>
  <c r="AM172" i="39"/>
  <c r="AL172" i="39"/>
  <c r="AK172" i="39"/>
  <c r="AJ172" i="39"/>
  <c r="AI172" i="39"/>
  <c r="AH172" i="39"/>
  <c r="Q172" i="39"/>
  <c r="P172" i="39"/>
  <c r="O172" i="39"/>
  <c r="N172" i="39"/>
  <c r="M172" i="39"/>
  <c r="L172" i="39"/>
  <c r="K172" i="39"/>
  <c r="J172" i="39"/>
  <c r="I172" i="39"/>
  <c r="E172" i="39"/>
  <c r="AN171" i="39"/>
  <c r="AM171" i="39"/>
  <c r="AL171" i="39"/>
  <c r="AK171" i="39"/>
  <c r="AJ171" i="39"/>
  <c r="AI171" i="39"/>
  <c r="AH171" i="39"/>
  <c r="Q171" i="39"/>
  <c r="P171" i="39"/>
  <c r="O171" i="39"/>
  <c r="N171" i="39"/>
  <c r="M171" i="39"/>
  <c r="L171" i="39"/>
  <c r="K171" i="39"/>
  <c r="J171" i="39"/>
  <c r="I171" i="39"/>
  <c r="E171" i="39"/>
  <c r="AN170" i="39"/>
  <c r="AM170" i="39"/>
  <c r="AL170" i="39"/>
  <c r="AK170" i="39"/>
  <c r="AJ170" i="39"/>
  <c r="AI170" i="39"/>
  <c r="AH170" i="39"/>
  <c r="Q170" i="39"/>
  <c r="P170" i="39"/>
  <c r="O170" i="39"/>
  <c r="N170" i="39"/>
  <c r="M170" i="39"/>
  <c r="L170" i="39"/>
  <c r="K170" i="39"/>
  <c r="J170" i="39"/>
  <c r="I170" i="39"/>
  <c r="E170" i="39"/>
  <c r="AN169" i="39"/>
  <c r="AM169" i="39"/>
  <c r="AL169" i="39"/>
  <c r="AK169" i="39"/>
  <c r="AJ169" i="39"/>
  <c r="AI169" i="39"/>
  <c r="AH169" i="39"/>
  <c r="Q169" i="39"/>
  <c r="P169" i="39"/>
  <c r="O169" i="39"/>
  <c r="N169" i="39"/>
  <c r="M169" i="39"/>
  <c r="L169" i="39"/>
  <c r="K169" i="39"/>
  <c r="J169" i="39"/>
  <c r="I169" i="39"/>
  <c r="E169" i="39"/>
  <c r="AN168" i="39"/>
  <c r="AM168" i="39"/>
  <c r="AL168" i="39"/>
  <c r="AK168" i="39"/>
  <c r="AJ168" i="39"/>
  <c r="AI168" i="39"/>
  <c r="AH168" i="39"/>
  <c r="Q168" i="39"/>
  <c r="P168" i="39"/>
  <c r="O168" i="39"/>
  <c r="N168" i="39"/>
  <c r="M168" i="39"/>
  <c r="L168" i="39"/>
  <c r="K168" i="39"/>
  <c r="J168" i="39"/>
  <c r="I168" i="39"/>
  <c r="E168" i="39"/>
  <c r="AN167" i="39"/>
  <c r="AM167" i="39"/>
  <c r="AL167" i="39"/>
  <c r="AK167" i="39"/>
  <c r="AJ167" i="39"/>
  <c r="AI167" i="39"/>
  <c r="AH167" i="39"/>
  <c r="Q167" i="39"/>
  <c r="P167" i="39"/>
  <c r="O167" i="39"/>
  <c r="N167" i="39"/>
  <c r="M167" i="39"/>
  <c r="L167" i="39"/>
  <c r="K167" i="39"/>
  <c r="J167" i="39"/>
  <c r="I167" i="39"/>
  <c r="E167" i="39"/>
  <c r="AN166" i="39"/>
  <c r="AM166" i="39"/>
  <c r="AL166" i="39"/>
  <c r="AK166" i="39"/>
  <c r="AJ166" i="39"/>
  <c r="AI166" i="39"/>
  <c r="AH166" i="39"/>
  <c r="Q166" i="39"/>
  <c r="P166" i="39"/>
  <c r="O166" i="39"/>
  <c r="N166" i="39"/>
  <c r="M166" i="39"/>
  <c r="L166" i="39"/>
  <c r="K166" i="39"/>
  <c r="J166" i="39"/>
  <c r="I166" i="39"/>
  <c r="E166" i="39"/>
  <c r="AN165" i="39"/>
  <c r="AM165" i="39"/>
  <c r="AL165" i="39"/>
  <c r="AK165" i="39"/>
  <c r="AJ165" i="39"/>
  <c r="AI165" i="39"/>
  <c r="AH165" i="39"/>
  <c r="Q165" i="39"/>
  <c r="P165" i="39"/>
  <c r="O165" i="39"/>
  <c r="N165" i="39"/>
  <c r="M165" i="39"/>
  <c r="L165" i="39"/>
  <c r="K165" i="39"/>
  <c r="J165" i="39"/>
  <c r="I165" i="39"/>
  <c r="E165" i="39"/>
  <c r="AN164" i="39"/>
  <c r="AM164" i="39"/>
  <c r="AL164" i="39"/>
  <c r="AK164" i="39"/>
  <c r="AJ164" i="39"/>
  <c r="AI164" i="39"/>
  <c r="AH164" i="39"/>
  <c r="Q164" i="39"/>
  <c r="P164" i="39"/>
  <c r="O164" i="39"/>
  <c r="N164" i="39"/>
  <c r="M164" i="39"/>
  <c r="L164" i="39"/>
  <c r="K164" i="39"/>
  <c r="J164" i="39"/>
  <c r="I164" i="39"/>
  <c r="E164" i="39"/>
  <c r="AN163" i="39"/>
  <c r="AM163" i="39"/>
  <c r="AL163" i="39"/>
  <c r="AK163" i="39"/>
  <c r="AJ163" i="39"/>
  <c r="AI163" i="39"/>
  <c r="AH163" i="39"/>
  <c r="Q163" i="39"/>
  <c r="P163" i="39"/>
  <c r="O163" i="39"/>
  <c r="N163" i="39"/>
  <c r="M163" i="39"/>
  <c r="L163" i="39"/>
  <c r="K163" i="39"/>
  <c r="J163" i="39"/>
  <c r="I163" i="39"/>
  <c r="E163" i="39"/>
  <c r="AN162" i="39"/>
  <c r="AM162" i="39"/>
  <c r="AL162" i="39"/>
  <c r="AK162" i="39"/>
  <c r="AJ162" i="39"/>
  <c r="AI162" i="39"/>
  <c r="AH162" i="39"/>
  <c r="Q162" i="39"/>
  <c r="P162" i="39"/>
  <c r="O162" i="39"/>
  <c r="N162" i="39"/>
  <c r="M162" i="39"/>
  <c r="L162" i="39"/>
  <c r="K162" i="39"/>
  <c r="J162" i="39"/>
  <c r="I162" i="39"/>
  <c r="E162" i="39"/>
  <c r="AN161" i="39"/>
  <c r="AM161" i="39"/>
  <c r="AL161" i="39"/>
  <c r="AK161" i="39"/>
  <c r="AJ161" i="39"/>
  <c r="AI161" i="39"/>
  <c r="AH161" i="39"/>
  <c r="Q161" i="39"/>
  <c r="P161" i="39"/>
  <c r="O161" i="39"/>
  <c r="N161" i="39"/>
  <c r="M161" i="39"/>
  <c r="L161" i="39"/>
  <c r="K161" i="39"/>
  <c r="J161" i="39"/>
  <c r="I161" i="39"/>
  <c r="E161" i="39"/>
  <c r="AN160" i="39"/>
  <c r="AM160" i="39"/>
  <c r="AL160" i="39"/>
  <c r="AK160" i="39"/>
  <c r="AJ160" i="39"/>
  <c r="AI160" i="39"/>
  <c r="AH160" i="39"/>
  <c r="Q160" i="39"/>
  <c r="P160" i="39"/>
  <c r="O160" i="39"/>
  <c r="N160" i="39"/>
  <c r="M160" i="39"/>
  <c r="L160" i="39"/>
  <c r="K160" i="39"/>
  <c r="J160" i="39"/>
  <c r="I160" i="39"/>
  <c r="E160" i="39"/>
  <c r="AN159" i="39"/>
  <c r="AM159" i="39"/>
  <c r="AL159" i="39"/>
  <c r="AK159" i="39"/>
  <c r="AJ159" i="39"/>
  <c r="AI159" i="39"/>
  <c r="AH159" i="39"/>
  <c r="Q159" i="39"/>
  <c r="P159" i="39"/>
  <c r="O159" i="39"/>
  <c r="N159" i="39"/>
  <c r="M159" i="39"/>
  <c r="L159" i="39"/>
  <c r="K159" i="39"/>
  <c r="J159" i="39"/>
  <c r="I159" i="39"/>
  <c r="E159" i="39"/>
  <c r="AN158" i="39"/>
  <c r="AM158" i="39"/>
  <c r="AL158" i="39"/>
  <c r="AK158" i="39"/>
  <c r="AJ158" i="39"/>
  <c r="AI158" i="39"/>
  <c r="AH158" i="39"/>
  <c r="Q158" i="39"/>
  <c r="P158" i="39"/>
  <c r="O158" i="39"/>
  <c r="N158" i="39"/>
  <c r="M158" i="39"/>
  <c r="L158" i="39"/>
  <c r="K158" i="39"/>
  <c r="J158" i="39"/>
  <c r="I158" i="39"/>
  <c r="E158" i="39"/>
  <c r="AN157" i="39"/>
  <c r="AM157" i="39"/>
  <c r="AL157" i="39"/>
  <c r="AK157" i="39"/>
  <c r="AJ157" i="39"/>
  <c r="AI157" i="39"/>
  <c r="AH157" i="39"/>
  <c r="Q157" i="39"/>
  <c r="P157" i="39"/>
  <c r="O157" i="39"/>
  <c r="N157" i="39"/>
  <c r="M157" i="39"/>
  <c r="L157" i="39"/>
  <c r="K157" i="39"/>
  <c r="J157" i="39"/>
  <c r="I157" i="39"/>
  <c r="E157" i="39"/>
  <c r="AN156" i="39"/>
  <c r="AM156" i="39"/>
  <c r="AL156" i="39"/>
  <c r="AK156" i="39"/>
  <c r="AJ156" i="39"/>
  <c r="AI156" i="39"/>
  <c r="AH156" i="39"/>
  <c r="Q156" i="39"/>
  <c r="P156" i="39"/>
  <c r="O156" i="39"/>
  <c r="N156" i="39"/>
  <c r="M156" i="39"/>
  <c r="L156" i="39"/>
  <c r="K156" i="39"/>
  <c r="J156" i="39"/>
  <c r="I156" i="39"/>
  <c r="E156" i="39"/>
  <c r="AN155" i="39"/>
  <c r="AM155" i="39"/>
  <c r="AL155" i="39"/>
  <c r="AK155" i="39"/>
  <c r="AJ155" i="39"/>
  <c r="AI155" i="39"/>
  <c r="AH155" i="39"/>
  <c r="Q155" i="39"/>
  <c r="P155" i="39"/>
  <c r="O155" i="39"/>
  <c r="N155" i="39"/>
  <c r="M155" i="39"/>
  <c r="L155" i="39"/>
  <c r="K155" i="39"/>
  <c r="J155" i="39"/>
  <c r="I155" i="39"/>
  <c r="E155" i="39"/>
  <c r="AN154" i="39"/>
  <c r="AM154" i="39"/>
  <c r="AL154" i="39"/>
  <c r="AK154" i="39"/>
  <c r="AJ154" i="39"/>
  <c r="AI154" i="39"/>
  <c r="AH154" i="39"/>
  <c r="Q154" i="39"/>
  <c r="P154" i="39"/>
  <c r="O154" i="39"/>
  <c r="N154" i="39"/>
  <c r="M154" i="39"/>
  <c r="L154" i="39"/>
  <c r="K154" i="39"/>
  <c r="J154" i="39"/>
  <c r="I154" i="39"/>
  <c r="E154" i="39"/>
  <c r="AN153" i="39"/>
  <c r="AM153" i="39"/>
  <c r="AL153" i="39"/>
  <c r="AK153" i="39"/>
  <c r="AJ153" i="39"/>
  <c r="AI153" i="39"/>
  <c r="AH153" i="39"/>
  <c r="Q153" i="39"/>
  <c r="P153" i="39"/>
  <c r="O153" i="39"/>
  <c r="N153" i="39"/>
  <c r="M153" i="39"/>
  <c r="L153" i="39"/>
  <c r="K153" i="39"/>
  <c r="J153" i="39"/>
  <c r="I153" i="39"/>
  <c r="E153" i="39"/>
  <c r="AN152" i="39"/>
  <c r="AM152" i="39"/>
  <c r="AL152" i="39"/>
  <c r="AK152" i="39"/>
  <c r="AJ152" i="39"/>
  <c r="AI152" i="39"/>
  <c r="AH152" i="39"/>
  <c r="Q152" i="39"/>
  <c r="P152" i="39"/>
  <c r="O152" i="39"/>
  <c r="N152" i="39"/>
  <c r="M152" i="39"/>
  <c r="L152" i="39"/>
  <c r="K152" i="39"/>
  <c r="J152" i="39"/>
  <c r="I152" i="39"/>
  <c r="E152" i="39"/>
  <c r="AN151" i="39"/>
  <c r="AM151" i="39"/>
  <c r="AL151" i="39"/>
  <c r="AK151" i="39"/>
  <c r="AJ151" i="39"/>
  <c r="AI151" i="39"/>
  <c r="AH151" i="39"/>
  <c r="Q151" i="39"/>
  <c r="P151" i="39"/>
  <c r="O151" i="39"/>
  <c r="N151" i="39"/>
  <c r="M151" i="39"/>
  <c r="L151" i="39"/>
  <c r="K151" i="39"/>
  <c r="J151" i="39"/>
  <c r="I151" i="39"/>
  <c r="E151" i="39"/>
  <c r="AN150" i="39"/>
  <c r="AM150" i="39"/>
  <c r="AL150" i="39"/>
  <c r="AK150" i="39"/>
  <c r="AJ150" i="39"/>
  <c r="AI150" i="39"/>
  <c r="AH150" i="39"/>
  <c r="Q150" i="39"/>
  <c r="P150" i="39"/>
  <c r="O150" i="39"/>
  <c r="N150" i="39"/>
  <c r="M150" i="39"/>
  <c r="L150" i="39"/>
  <c r="K150" i="39"/>
  <c r="J150" i="39"/>
  <c r="I150" i="39"/>
  <c r="E150" i="39"/>
  <c r="AN149" i="39"/>
  <c r="AM149" i="39"/>
  <c r="AL149" i="39"/>
  <c r="AK149" i="39"/>
  <c r="AJ149" i="39"/>
  <c r="AI149" i="39"/>
  <c r="AH149" i="39"/>
  <c r="Q149" i="39"/>
  <c r="P149" i="39"/>
  <c r="O149" i="39"/>
  <c r="N149" i="39"/>
  <c r="M149" i="39"/>
  <c r="L149" i="39"/>
  <c r="K149" i="39"/>
  <c r="J149" i="39"/>
  <c r="I149" i="39"/>
  <c r="E149" i="39"/>
  <c r="AN148" i="39"/>
  <c r="AM148" i="39"/>
  <c r="AL148" i="39"/>
  <c r="AK148" i="39"/>
  <c r="AJ148" i="39"/>
  <c r="AI148" i="39"/>
  <c r="AH148" i="39"/>
  <c r="Q148" i="39"/>
  <c r="P148" i="39"/>
  <c r="O148" i="39"/>
  <c r="N148" i="39"/>
  <c r="M148" i="39"/>
  <c r="L148" i="39"/>
  <c r="K148" i="39"/>
  <c r="J148" i="39"/>
  <c r="I148" i="39"/>
  <c r="E148" i="39"/>
  <c r="AN147" i="39"/>
  <c r="AM147" i="39"/>
  <c r="AL147" i="39"/>
  <c r="AK147" i="39"/>
  <c r="AJ147" i="39"/>
  <c r="AI147" i="39"/>
  <c r="AH147" i="39"/>
  <c r="Q147" i="39"/>
  <c r="P147" i="39"/>
  <c r="O147" i="39"/>
  <c r="N147" i="39"/>
  <c r="M147" i="39"/>
  <c r="L147" i="39"/>
  <c r="K147" i="39"/>
  <c r="J147" i="39"/>
  <c r="I147" i="39"/>
  <c r="E147" i="39"/>
  <c r="AN146" i="39"/>
  <c r="AM146" i="39"/>
  <c r="AL146" i="39"/>
  <c r="AK146" i="39"/>
  <c r="AJ146" i="39"/>
  <c r="AI146" i="39"/>
  <c r="AH146" i="39"/>
  <c r="Q146" i="39"/>
  <c r="P146" i="39"/>
  <c r="O146" i="39"/>
  <c r="N146" i="39"/>
  <c r="M146" i="39"/>
  <c r="L146" i="39"/>
  <c r="K146" i="39"/>
  <c r="J146" i="39"/>
  <c r="I146" i="39"/>
  <c r="E146" i="39"/>
  <c r="AN145" i="39"/>
  <c r="AM145" i="39"/>
  <c r="AL145" i="39"/>
  <c r="AK145" i="39"/>
  <c r="AJ145" i="39"/>
  <c r="AI145" i="39"/>
  <c r="AH145" i="39"/>
  <c r="Q145" i="39"/>
  <c r="P145" i="39"/>
  <c r="O145" i="39"/>
  <c r="N145" i="39"/>
  <c r="M145" i="39"/>
  <c r="L145" i="39"/>
  <c r="K145" i="39"/>
  <c r="J145" i="39"/>
  <c r="I145" i="39"/>
  <c r="E145" i="39"/>
  <c r="AN144" i="39"/>
  <c r="AM144" i="39"/>
  <c r="AL144" i="39"/>
  <c r="AK144" i="39"/>
  <c r="AJ144" i="39"/>
  <c r="AI144" i="39"/>
  <c r="AH144" i="39"/>
  <c r="Q144" i="39"/>
  <c r="P144" i="39"/>
  <c r="O144" i="39"/>
  <c r="N144" i="39"/>
  <c r="M144" i="39"/>
  <c r="L144" i="39"/>
  <c r="K144" i="39"/>
  <c r="J144" i="39"/>
  <c r="I144" i="39"/>
  <c r="E144" i="39"/>
  <c r="AN143" i="39"/>
  <c r="AM143" i="39"/>
  <c r="AL143" i="39"/>
  <c r="AK143" i="39"/>
  <c r="AJ143" i="39"/>
  <c r="AI143" i="39"/>
  <c r="AH143" i="39"/>
  <c r="Q143" i="39"/>
  <c r="P143" i="39"/>
  <c r="O143" i="39"/>
  <c r="N143" i="39"/>
  <c r="M143" i="39"/>
  <c r="L143" i="39"/>
  <c r="K143" i="39"/>
  <c r="J143" i="39"/>
  <c r="I143" i="39"/>
  <c r="E143" i="39"/>
  <c r="AN142" i="39"/>
  <c r="AM142" i="39"/>
  <c r="AL142" i="39"/>
  <c r="AK142" i="39"/>
  <c r="AJ142" i="39"/>
  <c r="AI142" i="39"/>
  <c r="AH142" i="39"/>
  <c r="Q142" i="39"/>
  <c r="P142" i="39"/>
  <c r="O142" i="39"/>
  <c r="N142" i="39"/>
  <c r="M142" i="39"/>
  <c r="L142" i="39"/>
  <c r="K142" i="39"/>
  <c r="J142" i="39"/>
  <c r="I142" i="39"/>
  <c r="E142" i="39"/>
  <c r="AN141" i="39"/>
  <c r="AM141" i="39"/>
  <c r="AL141" i="39"/>
  <c r="AK141" i="39"/>
  <c r="AJ141" i="39"/>
  <c r="AI141" i="39"/>
  <c r="AH141" i="39"/>
  <c r="Q141" i="39"/>
  <c r="P141" i="39"/>
  <c r="O141" i="39"/>
  <c r="N141" i="39"/>
  <c r="M141" i="39"/>
  <c r="L141" i="39"/>
  <c r="K141" i="39"/>
  <c r="J141" i="39"/>
  <c r="I141" i="39"/>
  <c r="E141" i="39"/>
  <c r="AN140" i="39"/>
  <c r="AM140" i="39"/>
  <c r="AL140" i="39"/>
  <c r="AK140" i="39"/>
  <c r="AJ140" i="39"/>
  <c r="AI140" i="39"/>
  <c r="AH140" i="39"/>
  <c r="Q140" i="39"/>
  <c r="P140" i="39"/>
  <c r="O140" i="39"/>
  <c r="N140" i="39"/>
  <c r="M140" i="39"/>
  <c r="L140" i="39"/>
  <c r="K140" i="39"/>
  <c r="J140" i="39"/>
  <c r="I140" i="39"/>
  <c r="E140" i="39"/>
  <c r="AN139" i="39"/>
  <c r="AM139" i="39"/>
  <c r="AL139" i="39"/>
  <c r="AK139" i="39"/>
  <c r="AJ139" i="39"/>
  <c r="AI139" i="39"/>
  <c r="AH139" i="39"/>
  <c r="Q139" i="39"/>
  <c r="P139" i="39"/>
  <c r="O139" i="39"/>
  <c r="N139" i="39"/>
  <c r="M139" i="39"/>
  <c r="L139" i="39"/>
  <c r="K139" i="39"/>
  <c r="J139" i="39"/>
  <c r="I139" i="39"/>
  <c r="E139" i="39"/>
  <c r="AN138" i="39"/>
  <c r="AM138" i="39"/>
  <c r="AL138" i="39"/>
  <c r="AK138" i="39"/>
  <c r="AJ138" i="39"/>
  <c r="AI138" i="39"/>
  <c r="AH138" i="39"/>
  <c r="Q138" i="39"/>
  <c r="P138" i="39"/>
  <c r="O138" i="39"/>
  <c r="N138" i="39"/>
  <c r="M138" i="39"/>
  <c r="L138" i="39"/>
  <c r="K138" i="39"/>
  <c r="J138" i="39"/>
  <c r="I138" i="39"/>
  <c r="E138" i="39"/>
  <c r="AN137" i="39"/>
  <c r="AM137" i="39"/>
  <c r="AL137" i="39"/>
  <c r="AK137" i="39"/>
  <c r="AJ137" i="39"/>
  <c r="AI137" i="39"/>
  <c r="AH137" i="39"/>
  <c r="Q137" i="39"/>
  <c r="P137" i="39"/>
  <c r="O137" i="39"/>
  <c r="N137" i="39"/>
  <c r="M137" i="39"/>
  <c r="L137" i="39"/>
  <c r="K137" i="39"/>
  <c r="J137" i="39"/>
  <c r="I137" i="39"/>
  <c r="E137" i="39"/>
  <c r="AN136" i="39"/>
  <c r="AM136" i="39"/>
  <c r="AL136" i="39"/>
  <c r="AK136" i="39"/>
  <c r="AJ136" i="39"/>
  <c r="AI136" i="39"/>
  <c r="AH136" i="39"/>
  <c r="Q136" i="39"/>
  <c r="P136" i="39"/>
  <c r="O136" i="39"/>
  <c r="N136" i="39"/>
  <c r="M136" i="39"/>
  <c r="L136" i="39"/>
  <c r="K136" i="39"/>
  <c r="J136" i="39"/>
  <c r="I136" i="39"/>
  <c r="E136" i="39"/>
  <c r="AN135" i="39"/>
  <c r="AM135" i="39"/>
  <c r="AL135" i="39"/>
  <c r="AK135" i="39"/>
  <c r="AJ135" i="39"/>
  <c r="AI135" i="39"/>
  <c r="AH135" i="39"/>
  <c r="Q135" i="39"/>
  <c r="P135" i="39"/>
  <c r="O135" i="39"/>
  <c r="N135" i="39"/>
  <c r="M135" i="39"/>
  <c r="L135" i="39"/>
  <c r="K135" i="39"/>
  <c r="J135" i="39"/>
  <c r="I135" i="39"/>
  <c r="E135" i="39"/>
  <c r="AN134" i="39"/>
  <c r="AM134" i="39"/>
  <c r="AL134" i="39"/>
  <c r="AK134" i="39"/>
  <c r="AJ134" i="39"/>
  <c r="AI134" i="39"/>
  <c r="AH134" i="39"/>
  <c r="Q134" i="39"/>
  <c r="P134" i="39"/>
  <c r="O134" i="39"/>
  <c r="N134" i="39"/>
  <c r="M134" i="39"/>
  <c r="L134" i="39"/>
  <c r="K134" i="39"/>
  <c r="J134" i="39"/>
  <c r="I134" i="39"/>
  <c r="E134" i="39"/>
  <c r="AN133" i="39"/>
  <c r="AM133" i="39"/>
  <c r="AL133" i="39"/>
  <c r="AK133" i="39"/>
  <c r="AJ133" i="39"/>
  <c r="AI133" i="39"/>
  <c r="AH133" i="39"/>
  <c r="Q133" i="39"/>
  <c r="P133" i="39"/>
  <c r="O133" i="39"/>
  <c r="N133" i="39"/>
  <c r="M133" i="39"/>
  <c r="L133" i="39"/>
  <c r="K133" i="39"/>
  <c r="J133" i="39"/>
  <c r="I133" i="39"/>
  <c r="E133" i="39"/>
  <c r="AN132" i="39"/>
  <c r="AM132" i="39"/>
  <c r="AL132" i="39"/>
  <c r="AK132" i="39"/>
  <c r="AJ132" i="39"/>
  <c r="AI132" i="39"/>
  <c r="AH132" i="39"/>
  <c r="Q132" i="39"/>
  <c r="P132" i="39"/>
  <c r="O132" i="39"/>
  <c r="N132" i="39"/>
  <c r="M132" i="39"/>
  <c r="L132" i="39"/>
  <c r="K132" i="39"/>
  <c r="J132" i="39"/>
  <c r="I132" i="39"/>
  <c r="E132" i="39"/>
  <c r="AN131" i="39"/>
  <c r="AM131" i="39"/>
  <c r="AL131" i="39"/>
  <c r="AK131" i="39"/>
  <c r="AJ131" i="39"/>
  <c r="AI131" i="39"/>
  <c r="AH131" i="39"/>
  <c r="Q131" i="39"/>
  <c r="P131" i="39"/>
  <c r="O131" i="39"/>
  <c r="N131" i="39"/>
  <c r="M131" i="39"/>
  <c r="L131" i="39"/>
  <c r="K131" i="39"/>
  <c r="J131" i="39"/>
  <c r="I131" i="39"/>
  <c r="E131" i="39"/>
  <c r="AN130" i="39"/>
  <c r="AM130" i="39"/>
  <c r="AL130" i="39"/>
  <c r="AK130" i="39"/>
  <c r="AJ130" i="39"/>
  <c r="AI130" i="39"/>
  <c r="AH130" i="39"/>
  <c r="Q130" i="39"/>
  <c r="P130" i="39"/>
  <c r="O130" i="39"/>
  <c r="N130" i="39"/>
  <c r="M130" i="39"/>
  <c r="L130" i="39"/>
  <c r="K130" i="39"/>
  <c r="J130" i="39"/>
  <c r="I130" i="39"/>
  <c r="E130" i="39"/>
  <c r="AN129" i="39"/>
  <c r="AM129" i="39"/>
  <c r="AL129" i="39"/>
  <c r="AK129" i="39"/>
  <c r="AJ129" i="39"/>
  <c r="AI129" i="39"/>
  <c r="AH129" i="39"/>
  <c r="Q129" i="39"/>
  <c r="P129" i="39"/>
  <c r="O129" i="39"/>
  <c r="N129" i="39"/>
  <c r="M129" i="39"/>
  <c r="L129" i="39"/>
  <c r="K129" i="39"/>
  <c r="J129" i="39"/>
  <c r="I129" i="39"/>
  <c r="E129" i="39"/>
  <c r="AN128" i="39"/>
  <c r="AM128" i="39"/>
  <c r="AL128" i="39"/>
  <c r="AK128" i="39"/>
  <c r="AJ128" i="39"/>
  <c r="AI128" i="39"/>
  <c r="AH128" i="39"/>
  <c r="Q128" i="39"/>
  <c r="P128" i="39"/>
  <c r="O128" i="39"/>
  <c r="N128" i="39"/>
  <c r="M128" i="39"/>
  <c r="L128" i="39"/>
  <c r="K128" i="39"/>
  <c r="J128" i="39"/>
  <c r="I128" i="39"/>
  <c r="E128" i="39"/>
  <c r="AN127" i="39"/>
  <c r="AM127" i="39"/>
  <c r="AL127" i="39"/>
  <c r="AK127" i="39"/>
  <c r="AJ127" i="39"/>
  <c r="AI127" i="39"/>
  <c r="AH127" i="39"/>
  <c r="Q127" i="39"/>
  <c r="P127" i="39"/>
  <c r="O127" i="39"/>
  <c r="N127" i="39"/>
  <c r="M127" i="39"/>
  <c r="L127" i="39"/>
  <c r="K127" i="39"/>
  <c r="J127" i="39"/>
  <c r="I127" i="39"/>
  <c r="E127" i="39"/>
  <c r="AN126" i="39"/>
  <c r="AM126" i="39"/>
  <c r="AL126" i="39"/>
  <c r="AK126" i="39"/>
  <c r="AJ126" i="39"/>
  <c r="AI126" i="39"/>
  <c r="AH126" i="39"/>
  <c r="Q126" i="39"/>
  <c r="P126" i="39"/>
  <c r="O126" i="39"/>
  <c r="N126" i="39"/>
  <c r="M126" i="39"/>
  <c r="L126" i="39"/>
  <c r="K126" i="39"/>
  <c r="J126" i="39"/>
  <c r="I126" i="39"/>
  <c r="E126" i="39"/>
  <c r="AN125" i="39"/>
  <c r="AM125" i="39"/>
  <c r="AL125" i="39"/>
  <c r="AK125" i="39"/>
  <c r="AJ125" i="39"/>
  <c r="AI125" i="39"/>
  <c r="AH125" i="39"/>
  <c r="Q125" i="39"/>
  <c r="P125" i="39"/>
  <c r="O125" i="39"/>
  <c r="N125" i="39"/>
  <c r="M125" i="39"/>
  <c r="L125" i="39"/>
  <c r="K125" i="39"/>
  <c r="J125" i="39"/>
  <c r="I125" i="39"/>
  <c r="E125" i="39"/>
  <c r="AN124" i="39"/>
  <c r="AM124" i="39"/>
  <c r="AL124" i="39"/>
  <c r="AK124" i="39"/>
  <c r="AJ124" i="39"/>
  <c r="AI124" i="39"/>
  <c r="AH124" i="39"/>
  <c r="Q124" i="39"/>
  <c r="P124" i="39"/>
  <c r="O124" i="39"/>
  <c r="N124" i="39"/>
  <c r="M124" i="39"/>
  <c r="L124" i="39"/>
  <c r="K124" i="39"/>
  <c r="J124" i="39"/>
  <c r="I124" i="39"/>
  <c r="E124" i="39"/>
  <c r="AN123" i="39"/>
  <c r="AM123" i="39"/>
  <c r="AL123" i="39"/>
  <c r="AK123" i="39"/>
  <c r="AJ123" i="39"/>
  <c r="AI123" i="39"/>
  <c r="AH123" i="39"/>
  <c r="Q123" i="39"/>
  <c r="P123" i="39"/>
  <c r="O123" i="39"/>
  <c r="N123" i="39"/>
  <c r="M123" i="39"/>
  <c r="L123" i="39"/>
  <c r="K123" i="39"/>
  <c r="J123" i="39"/>
  <c r="I123" i="39"/>
  <c r="E123" i="39"/>
  <c r="AN122" i="39"/>
  <c r="AM122" i="39"/>
  <c r="AL122" i="39"/>
  <c r="AK122" i="39"/>
  <c r="AJ122" i="39"/>
  <c r="AI122" i="39"/>
  <c r="AH122" i="39"/>
  <c r="Q122" i="39"/>
  <c r="P122" i="39"/>
  <c r="O122" i="39"/>
  <c r="N122" i="39"/>
  <c r="M122" i="39"/>
  <c r="L122" i="39"/>
  <c r="K122" i="39"/>
  <c r="J122" i="39"/>
  <c r="I122" i="39"/>
  <c r="E122" i="39"/>
  <c r="AN121" i="39"/>
  <c r="AM121" i="39"/>
  <c r="AL121" i="39"/>
  <c r="AK121" i="39"/>
  <c r="AJ121" i="39"/>
  <c r="AI121" i="39"/>
  <c r="AH121" i="39"/>
  <c r="Q121" i="39"/>
  <c r="P121" i="39"/>
  <c r="O121" i="39"/>
  <c r="N121" i="39"/>
  <c r="M121" i="39"/>
  <c r="L121" i="39"/>
  <c r="K121" i="39"/>
  <c r="J121" i="39"/>
  <c r="I121" i="39"/>
  <c r="E121" i="39"/>
  <c r="AN120" i="39"/>
  <c r="AM120" i="39"/>
  <c r="AL120" i="39"/>
  <c r="AK120" i="39"/>
  <c r="AJ120" i="39"/>
  <c r="AI120" i="39"/>
  <c r="AH120" i="39"/>
  <c r="Q120" i="39"/>
  <c r="P120" i="39"/>
  <c r="O120" i="39"/>
  <c r="N120" i="39"/>
  <c r="M120" i="39"/>
  <c r="L120" i="39"/>
  <c r="K120" i="39"/>
  <c r="J120" i="39"/>
  <c r="I120" i="39"/>
  <c r="E120" i="39"/>
  <c r="AN119" i="39"/>
  <c r="AM119" i="39"/>
  <c r="AL119" i="39"/>
  <c r="AK119" i="39"/>
  <c r="AJ119" i="39"/>
  <c r="AI119" i="39"/>
  <c r="AH119" i="39"/>
  <c r="Q119" i="39"/>
  <c r="P119" i="39"/>
  <c r="O119" i="39"/>
  <c r="N119" i="39"/>
  <c r="M119" i="39"/>
  <c r="L119" i="39"/>
  <c r="K119" i="39"/>
  <c r="J119" i="39"/>
  <c r="I119" i="39"/>
  <c r="E119" i="39"/>
  <c r="AN118" i="39"/>
  <c r="AM118" i="39"/>
  <c r="AL118" i="39"/>
  <c r="AK118" i="39"/>
  <c r="AJ118" i="39"/>
  <c r="AI118" i="39"/>
  <c r="AH118" i="39"/>
  <c r="Q118" i="39"/>
  <c r="P118" i="39"/>
  <c r="O118" i="39"/>
  <c r="N118" i="39"/>
  <c r="M118" i="39"/>
  <c r="L118" i="39"/>
  <c r="K118" i="39"/>
  <c r="J118" i="39"/>
  <c r="I118" i="39"/>
  <c r="E118" i="39"/>
  <c r="AN117" i="39"/>
  <c r="AM117" i="39"/>
  <c r="AL117" i="39"/>
  <c r="AK117" i="39"/>
  <c r="AJ117" i="39"/>
  <c r="AI117" i="39"/>
  <c r="AH117" i="39"/>
  <c r="Q117" i="39"/>
  <c r="P117" i="39"/>
  <c r="O117" i="39"/>
  <c r="N117" i="39"/>
  <c r="M117" i="39"/>
  <c r="L117" i="39"/>
  <c r="K117" i="39"/>
  <c r="J117" i="39"/>
  <c r="I117" i="39"/>
  <c r="E117" i="39"/>
  <c r="AN116" i="39"/>
  <c r="AM116" i="39"/>
  <c r="AL116" i="39"/>
  <c r="AK116" i="39"/>
  <c r="AJ116" i="39"/>
  <c r="AI116" i="39"/>
  <c r="AH116" i="39"/>
  <c r="Q116" i="39"/>
  <c r="P116" i="39"/>
  <c r="O116" i="39"/>
  <c r="N116" i="39"/>
  <c r="M116" i="39"/>
  <c r="L116" i="39"/>
  <c r="K116" i="39"/>
  <c r="J116" i="39"/>
  <c r="I116" i="39"/>
  <c r="E116" i="39"/>
  <c r="AN115" i="39"/>
  <c r="AM115" i="39"/>
  <c r="AL115" i="39"/>
  <c r="AK115" i="39"/>
  <c r="AJ115" i="39"/>
  <c r="AI115" i="39"/>
  <c r="AH115" i="39"/>
  <c r="Q115" i="39"/>
  <c r="P115" i="39"/>
  <c r="O115" i="39"/>
  <c r="N115" i="39"/>
  <c r="M115" i="39"/>
  <c r="L115" i="39"/>
  <c r="K115" i="39"/>
  <c r="J115" i="39"/>
  <c r="I115" i="39"/>
  <c r="E115" i="39"/>
  <c r="AN114" i="39"/>
  <c r="AM114" i="39"/>
  <c r="AL114" i="39"/>
  <c r="AK114" i="39"/>
  <c r="AJ114" i="39"/>
  <c r="AI114" i="39"/>
  <c r="AH114" i="39"/>
  <c r="Q114" i="39"/>
  <c r="P114" i="39"/>
  <c r="O114" i="39"/>
  <c r="N114" i="39"/>
  <c r="M114" i="39"/>
  <c r="L114" i="39"/>
  <c r="K114" i="39"/>
  <c r="J114" i="39"/>
  <c r="I114" i="39"/>
  <c r="E114" i="39"/>
  <c r="AN113" i="39"/>
  <c r="AM113" i="39"/>
  <c r="AL113" i="39"/>
  <c r="AK113" i="39"/>
  <c r="AJ113" i="39"/>
  <c r="AI113" i="39"/>
  <c r="AH113" i="39"/>
  <c r="Q113" i="39"/>
  <c r="P113" i="39"/>
  <c r="O113" i="39"/>
  <c r="N113" i="39"/>
  <c r="M113" i="39"/>
  <c r="L113" i="39"/>
  <c r="K113" i="39"/>
  <c r="J113" i="39"/>
  <c r="I113" i="39"/>
  <c r="E113" i="39"/>
  <c r="AN112" i="39"/>
  <c r="AM112" i="39"/>
  <c r="AL112" i="39"/>
  <c r="AK112" i="39"/>
  <c r="AJ112" i="39"/>
  <c r="AI112" i="39"/>
  <c r="AH112" i="39"/>
  <c r="Q112" i="39"/>
  <c r="P112" i="39"/>
  <c r="O112" i="39"/>
  <c r="N112" i="39"/>
  <c r="M112" i="39"/>
  <c r="L112" i="39"/>
  <c r="K112" i="39"/>
  <c r="J112" i="39"/>
  <c r="I112" i="39"/>
  <c r="E112" i="39"/>
  <c r="AN111" i="39"/>
  <c r="AM111" i="39"/>
  <c r="AL111" i="39"/>
  <c r="AK111" i="39"/>
  <c r="AJ111" i="39"/>
  <c r="AI111" i="39"/>
  <c r="AH111" i="39"/>
  <c r="Q111" i="39"/>
  <c r="P111" i="39"/>
  <c r="O111" i="39"/>
  <c r="N111" i="39"/>
  <c r="M111" i="39"/>
  <c r="L111" i="39"/>
  <c r="K111" i="39"/>
  <c r="J111" i="39"/>
  <c r="I111" i="39"/>
  <c r="E111" i="39"/>
  <c r="AN110" i="39"/>
  <c r="AM110" i="39"/>
  <c r="AL110" i="39"/>
  <c r="AK110" i="39"/>
  <c r="AJ110" i="39"/>
  <c r="AI110" i="39"/>
  <c r="AH110" i="39"/>
  <c r="Q110" i="39"/>
  <c r="P110" i="39"/>
  <c r="O110" i="39"/>
  <c r="N110" i="39"/>
  <c r="M110" i="39"/>
  <c r="L110" i="39"/>
  <c r="K110" i="39"/>
  <c r="J110" i="39"/>
  <c r="I110" i="39"/>
  <c r="E110" i="39"/>
  <c r="AN109" i="39"/>
  <c r="AM109" i="39"/>
  <c r="AL109" i="39"/>
  <c r="AK109" i="39"/>
  <c r="AJ109" i="39"/>
  <c r="AI109" i="39"/>
  <c r="AH109" i="39"/>
  <c r="Q109" i="39"/>
  <c r="P109" i="39"/>
  <c r="O109" i="39"/>
  <c r="N109" i="39"/>
  <c r="M109" i="39"/>
  <c r="L109" i="39"/>
  <c r="K109" i="39"/>
  <c r="J109" i="39"/>
  <c r="I109" i="39"/>
  <c r="E109" i="39"/>
  <c r="AN108" i="39"/>
  <c r="AM108" i="39"/>
  <c r="AL108" i="39"/>
  <c r="AK108" i="39"/>
  <c r="AJ108" i="39"/>
  <c r="AI108" i="39"/>
  <c r="AH108" i="39"/>
  <c r="Q108" i="39"/>
  <c r="P108" i="39"/>
  <c r="O108" i="39"/>
  <c r="N108" i="39"/>
  <c r="M108" i="39"/>
  <c r="L108" i="39"/>
  <c r="K108" i="39"/>
  <c r="J108" i="39"/>
  <c r="I108" i="39"/>
  <c r="E108" i="39"/>
  <c r="AN107" i="39"/>
  <c r="AM107" i="39"/>
  <c r="AL107" i="39"/>
  <c r="AK107" i="39"/>
  <c r="AJ107" i="39"/>
  <c r="AI107" i="39"/>
  <c r="AH107" i="39"/>
  <c r="Q107" i="39"/>
  <c r="P107" i="39"/>
  <c r="O107" i="39"/>
  <c r="N107" i="39"/>
  <c r="M107" i="39"/>
  <c r="L107" i="39"/>
  <c r="K107" i="39"/>
  <c r="J107" i="39"/>
  <c r="I107" i="39"/>
  <c r="E107" i="39"/>
  <c r="AN106" i="39"/>
  <c r="AM106" i="39"/>
  <c r="AL106" i="39"/>
  <c r="AK106" i="39"/>
  <c r="AJ106" i="39"/>
  <c r="AI106" i="39"/>
  <c r="AH106" i="39"/>
  <c r="Q106" i="39"/>
  <c r="P106" i="39"/>
  <c r="O106" i="39"/>
  <c r="N106" i="39"/>
  <c r="M106" i="39"/>
  <c r="L106" i="39"/>
  <c r="K106" i="39"/>
  <c r="J106" i="39"/>
  <c r="I106" i="39"/>
  <c r="E106" i="39"/>
  <c r="AN105" i="39"/>
  <c r="AM105" i="39"/>
  <c r="AL105" i="39"/>
  <c r="AK105" i="39"/>
  <c r="AJ105" i="39"/>
  <c r="AI105" i="39"/>
  <c r="AH105" i="39"/>
  <c r="Q105" i="39"/>
  <c r="P105" i="39"/>
  <c r="O105" i="39"/>
  <c r="N105" i="39"/>
  <c r="M105" i="39"/>
  <c r="L105" i="39"/>
  <c r="K105" i="39"/>
  <c r="J105" i="39"/>
  <c r="I105" i="39"/>
  <c r="E105" i="39"/>
  <c r="AN104" i="39"/>
  <c r="AM104" i="39"/>
  <c r="AL104" i="39"/>
  <c r="AK104" i="39"/>
  <c r="AJ104" i="39"/>
  <c r="AI104" i="39"/>
  <c r="AH104" i="39"/>
  <c r="Q104" i="39"/>
  <c r="P104" i="39"/>
  <c r="O104" i="39"/>
  <c r="N104" i="39"/>
  <c r="M104" i="39"/>
  <c r="L104" i="39"/>
  <c r="K104" i="39"/>
  <c r="J104" i="39"/>
  <c r="I104" i="39"/>
  <c r="E104" i="39"/>
  <c r="AN103" i="39"/>
  <c r="AM103" i="39"/>
  <c r="AL103" i="39"/>
  <c r="AK103" i="39"/>
  <c r="AJ103" i="39"/>
  <c r="AI103" i="39"/>
  <c r="AH103" i="39"/>
  <c r="Q103" i="39"/>
  <c r="P103" i="39"/>
  <c r="O103" i="39"/>
  <c r="N103" i="39"/>
  <c r="M103" i="39"/>
  <c r="L103" i="39"/>
  <c r="K103" i="39"/>
  <c r="J103" i="39"/>
  <c r="I103" i="39"/>
  <c r="E103" i="39"/>
  <c r="AN102" i="39"/>
  <c r="AM102" i="39"/>
  <c r="AL102" i="39"/>
  <c r="AK102" i="39"/>
  <c r="AJ102" i="39"/>
  <c r="AI102" i="39"/>
  <c r="AH102" i="39"/>
  <c r="Q102" i="39"/>
  <c r="P102" i="39"/>
  <c r="O102" i="39"/>
  <c r="N102" i="39"/>
  <c r="M102" i="39"/>
  <c r="L102" i="39"/>
  <c r="K102" i="39"/>
  <c r="J102" i="39"/>
  <c r="I102" i="39"/>
  <c r="E102" i="39"/>
  <c r="AN101" i="39"/>
  <c r="AM101" i="39"/>
  <c r="AL101" i="39"/>
  <c r="AK101" i="39"/>
  <c r="AJ101" i="39"/>
  <c r="AI101" i="39"/>
  <c r="AH101" i="39"/>
  <c r="Q101" i="39"/>
  <c r="P101" i="39"/>
  <c r="O101" i="39"/>
  <c r="N101" i="39"/>
  <c r="M101" i="39"/>
  <c r="L101" i="39"/>
  <c r="K101" i="39"/>
  <c r="J101" i="39"/>
  <c r="I101" i="39"/>
  <c r="E101" i="39"/>
  <c r="AN100" i="39"/>
  <c r="AM100" i="39"/>
  <c r="AL100" i="39"/>
  <c r="AK100" i="39"/>
  <c r="AJ100" i="39"/>
  <c r="AI100" i="39"/>
  <c r="AH100" i="39"/>
  <c r="Q100" i="39"/>
  <c r="P100" i="39"/>
  <c r="O100" i="39"/>
  <c r="N100" i="39"/>
  <c r="M100" i="39"/>
  <c r="L100" i="39"/>
  <c r="K100" i="39"/>
  <c r="J100" i="39"/>
  <c r="I100" i="39"/>
  <c r="E100" i="39"/>
  <c r="AN99" i="39"/>
  <c r="AM99" i="39"/>
  <c r="AL99" i="39"/>
  <c r="AK99" i="39"/>
  <c r="AJ99" i="39"/>
  <c r="AI99" i="39"/>
  <c r="AH99" i="39"/>
  <c r="Q99" i="39"/>
  <c r="P99" i="39"/>
  <c r="O99" i="39"/>
  <c r="N99" i="39"/>
  <c r="M99" i="39"/>
  <c r="L99" i="39"/>
  <c r="K99" i="39"/>
  <c r="J99" i="39"/>
  <c r="I99" i="39"/>
  <c r="E99" i="39"/>
  <c r="AN98" i="39"/>
  <c r="AM98" i="39"/>
  <c r="AL98" i="39"/>
  <c r="AK98" i="39"/>
  <c r="AJ98" i="39"/>
  <c r="AI98" i="39"/>
  <c r="AH98" i="39"/>
  <c r="Q98" i="39"/>
  <c r="P98" i="39"/>
  <c r="O98" i="39"/>
  <c r="N98" i="39"/>
  <c r="M98" i="39"/>
  <c r="L98" i="39"/>
  <c r="K98" i="39"/>
  <c r="J98" i="39"/>
  <c r="I98" i="39"/>
  <c r="E98" i="39"/>
  <c r="AN97" i="39"/>
  <c r="AM97" i="39"/>
  <c r="AL97" i="39"/>
  <c r="AK97" i="39"/>
  <c r="AJ97" i="39"/>
  <c r="AI97" i="39"/>
  <c r="AH97" i="39"/>
  <c r="Q97" i="39"/>
  <c r="P97" i="39"/>
  <c r="O97" i="39"/>
  <c r="N97" i="39"/>
  <c r="M97" i="39"/>
  <c r="L97" i="39"/>
  <c r="K97" i="39"/>
  <c r="J97" i="39"/>
  <c r="I97" i="39"/>
  <c r="E97" i="39"/>
  <c r="AN96" i="39"/>
  <c r="AM96" i="39"/>
  <c r="AL96" i="39"/>
  <c r="AK96" i="39"/>
  <c r="AJ96" i="39"/>
  <c r="AI96" i="39"/>
  <c r="AH96" i="39"/>
  <c r="Q96" i="39"/>
  <c r="P96" i="39"/>
  <c r="O96" i="39"/>
  <c r="N96" i="39"/>
  <c r="M96" i="39"/>
  <c r="L96" i="39"/>
  <c r="K96" i="39"/>
  <c r="J96" i="39"/>
  <c r="I96" i="39"/>
  <c r="E96" i="39"/>
  <c r="AN95" i="39"/>
  <c r="AM95" i="39"/>
  <c r="AL95" i="39"/>
  <c r="AK95" i="39"/>
  <c r="AJ95" i="39"/>
  <c r="AI95" i="39"/>
  <c r="AH95" i="39"/>
  <c r="Q95" i="39"/>
  <c r="P95" i="39"/>
  <c r="O95" i="39"/>
  <c r="N95" i="39"/>
  <c r="M95" i="39"/>
  <c r="L95" i="39"/>
  <c r="K95" i="39"/>
  <c r="J95" i="39"/>
  <c r="I95" i="39"/>
  <c r="E95" i="39"/>
  <c r="AN94" i="39"/>
  <c r="AM94" i="39"/>
  <c r="AL94" i="39"/>
  <c r="AK94" i="39"/>
  <c r="AJ94" i="39"/>
  <c r="AI94" i="39"/>
  <c r="AH94" i="39"/>
  <c r="Q94" i="39"/>
  <c r="P94" i="39"/>
  <c r="O94" i="39"/>
  <c r="N94" i="39"/>
  <c r="M94" i="39"/>
  <c r="L94" i="39"/>
  <c r="K94" i="39"/>
  <c r="J94" i="39"/>
  <c r="I94" i="39"/>
  <c r="E94" i="39"/>
  <c r="AN93" i="39"/>
  <c r="AM93" i="39"/>
  <c r="AL93" i="39"/>
  <c r="AK93" i="39"/>
  <c r="AJ93" i="39"/>
  <c r="AI93" i="39"/>
  <c r="AH93" i="39"/>
  <c r="Q93" i="39"/>
  <c r="P93" i="39"/>
  <c r="O93" i="39"/>
  <c r="N93" i="39"/>
  <c r="M93" i="39"/>
  <c r="L93" i="39"/>
  <c r="K93" i="39"/>
  <c r="J93" i="39"/>
  <c r="I93" i="39"/>
  <c r="E93" i="39"/>
  <c r="AN92" i="39"/>
  <c r="AM92" i="39"/>
  <c r="AL92" i="39"/>
  <c r="AK92" i="39"/>
  <c r="AJ92" i="39"/>
  <c r="AI92" i="39"/>
  <c r="AH92" i="39"/>
  <c r="Q92" i="39"/>
  <c r="P92" i="39"/>
  <c r="O92" i="39"/>
  <c r="N92" i="39"/>
  <c r="M92" i="39"/>
  <c r="L92" i="39"/>
  <c r="K92" i="39"/>
  <c r="J92" i="39"/>
  <c r="I92" i="39"/>
  <c r="E92" i="39"/>
  <c r="AN91" i="39"/>
  <c r="AM91" i="39"/>
  <c r="AL91" i="39"/>
  <c r="AK91" i="39"/>
  <c r="AJ91" i="39"/>
  <c r="AI91" i="39"/>
  <c r="AH91" i="39"/>
  <c r="Q91" i="39"/>
  <c r="P91" i="39"/>
  <c r="O91" i="39"/>
  <c r="N91" i="39"/>
  <c r="M91" i="39"/>
  <c r="L91" i="39"/>
  <c r="K91" i="39"/>
  <c r="J91" i="39"/>
  <c r="I91" i="39"/>
  <c r="E91" i="39"/>
  <c r="AN90" i="39"/>
  <c r="AM90" i="39"/>
  <c r="AL90" i="39"/>
  <c r="AK90" i="39"/>
  <c r="AJ90" i="39"/>
  <c r="AI90" i="39"/>
  <c r="AH90" i="39"/>
  <c r="Q90" i="39"/>
  <c r="P90" i="39"/>
  <c r="O90" i="39"/>
  <c r="N90" i="39"/>
  <c r="M90" i="39"/>
  <c r="L90" i="39"/>
  <c r="K90" i="39"/>
  <c r="J90" i="39"/>
  <c r="I90" i="39"/>
  <c r="E90" i="39"/>
  <c r="AN89" i="39"/>
  <c r="AM89" i="39"/>
  <c r="AL89" i="39"/>
  <c r="AK89" i="39"/>
  <c r="AJ89" i="39"/>
  <c r="AI89" i="39"/>
  <c r="AH89" i="39"/>
  <c r="Q89" i="39"/>
  <c r="P89" i="39"/>
  <c r="O89" i="39"/>
  <c r="N89" i="39"/>
  <c r="M89" i="39"/>
  <c r="L89" i="39"/>
  <c r="K89" i="39"/>
  <c r="J89" i="39"/>
  <c r="I89" i="39"/>
  <c r="E89" i="39"/>
  <c r="AN88" i="39"/>
  <c r="AM88" i="39"/>
  <c r="AL88" i="39"/>
  <c r="AK88" i="39"/>
  <c r="AJ88" i="39"/>
  <c r="AI88" i="39"/>
  <c r="AH88" i="39"/>
  <c r="Q88" i="39"/>
  <c r="P88" i="39"/>
  <c r="O88" i="39"/>
  <c r="N88" i="39"/>
  <c r="M88" i="39"/>
  <c r="L88" i="39"/>
  <c r="K88" i="39"/>
  <c r="J88" i="39"/>
  <c r="I88" i="39"/>
  <c r="E88" i="39"/>
  <c r="AN87" i="39"/>
  <c r="AM87" i="39"/>
  <c r="AL87" i="39"/>
  <c r="AK87" i="39"/>
  <c r="AJ87" i="39"/>
  <c r="AI87" i="39"/>
  <c r="AH87" i="39"/>
  <c r="Q87" i="39"/>
  <c r="P87" i="39"/>
  <c r="O87" i="39"/>
  <c r="N87" i="39"/>
  <c r="M87" i="39"/>
  <c r="L87" i="39"/>
  <c r="K87" i="39"/>
  <c r="J87" i="39"/>
  <c r="I87" i="39"/>
  <c r="E87" i="39"/>
  <c r="AN86" i="39"/>
  <c r="AM86" i="39"/>
  <c r="AL86" i="39"/>
  <c r="AK86" i="39"/>
  <c r="AJ86" i="39"/>
  <c r="AI86" i="39"/>
  <c r="AH86" i="39"/>
  <c r="Q86" i="39"/>
  <c r="P86" i="39"/>
  <c r="O86" i="39"/>
  <c r="N86" i="39"/>
  <c r="M86" i="39"/>
  <c r="L86" i="39"/>
  <c r="K86" i="39"/>
  <c r="J86" i="39"/>
  <c r="I86" i="39"/>
  <c r="E86" i="39"/>
  <c r="AN85" i="39"/>
  <c r="AM85" i="39"/>
  <c r="AL85" i="39"/>
  <c r="AK85" i="39"/>
  <c r="AJ85" i="39"/>
  <c r="AI85" i="39"/>
  <c r="AH85" i="39"/>
  <c r="Q85" i="39"/>
  <c r="P85" i="39"/>
  <c r="O85" i="39"/>
  <c r="N85" i="39"/>
  <c r="M85" i="39"/>
  <c r="L85" i="39"/>
  <c r="K85" i="39"/>
  <c r="J85" i="39"/>
  <c r="I85" i="39"/>
  <c r="E85" i="39"/>
  <c r="AN84" i="39"/>
  <c r="AM84" i="39"/>
  <c r="AL84" i="39"/>
  <c r="AK84" i="39"/>
  <c r="AJ84" i="39"/>
  <c r="AI84" i="39"/>
  <c r="AH84" i="39"/>
  <c r="Q84" i="39"/>
  <c r="P84" i="39"/>
  <c r="O84" i="39"/>
  <c r="N84" i="39"/>
  <c r="M84" i="39"/>
  <c r="L84" i="39"/>
  <c r="K84" i="39"/>
  <c r="J84" i="39"/>
  <c r="I84" i="39"/>
  <c r="E84" i="39"/>
  <c r="AN83" i="39"/>
  <c r="AM83" i="39"/>
  <c r="AL83" i="39"/>
  <c r="AK83" i="39"/>
  <c r="AJ83" i="39"/>
  <c r="AI83" i="39"/>
  <c r="AH83" i="39"/>
  <c r="Q83" i="39"/>
  <c r="P83" i="39"/>
  <c r="O83" i="39"/>
  <c r="N83" i="39"/>
  <c r="M83" i="39"/>
  <c r="L83" i="39"/>
  <c r="K83" i="39"/>
  <c r="J83" i="39"/>
  <c r="I83" i="39"/>
  <c r="E83" i="39"/>
  <c r="AN82" i="39"/>
  <c r="AM82" i="39"/>
  <c r="AL82" i="39"/>
  <c r="AK82" i="39"/>
  <c r="AJ82" i="39"/>
  <c r="AI82" i="39"/>
  <c r="AH82" i="39"/>
  <c r="Q82" i="39"/>
  <c r="P82" i="39"/>
  <c r="O82" i="39"/>
  <c r="N82" i="39"/>
  <c r="M82" i="39"/>
  <c r="L82" i="39"/>
  <c r="K82" i="39"/>
  <c r="J82" i="39"/>
  <c r="I82" i="39"/>
  <c r="E82" i="39"/>
  <c r="AN81" i="39"/>
  <c r="AM81" i="39"/>
  <c r="AL81" i="39"/>
  <c r="AK81" i="39"/>
  <c r="AJ81" i="39"/>
  <c r="AI81" i="39"/>
  <c r="AH81" i="39"/>
  <c r="Q81" i="39"/>
  <c r="P81" i="39"/>
  <c r="O81" i="39"/>
  <c r="N81" i="39"/>
  <c r="M81" i="39"/>
  <c r="L81" i="39"/>
  <c r="K81" i="39"/>
  <c r="J81" i="39"/>
  <c r="I81" i="39"/>
  <c r="E81" i="39"/>
  <c r="AN80" i="39"/>
  <c r="AM80" i="39"/>
  <c r="AL80" i="39"/>
  <c r="AK80" i="39"/>
  <c r="AJ80" i="39"/>
  <c r="AI80" i="39"/>
  <c r="AH80" i="39"/>
  <c r="Q80" i="39"/>
  <c r="P80" i="39"/>
  <c r="O80" i="39"/>
  <c r="N80" i="39"/>
  <c r="M80" i="39"/>
  <c r="L80" i="39"/>
  <c r="K80" i="39"/>
  <c r="J80" i="39"/>
  <c r="I80" i="39"/>
  <c r="E80" i="39"/>
  <c r="AN79" i="39"/>
  <c r="AM79" i="39"/>
  <c r="AL79" i="39"/>
  <c r="AK79" i="39"/>
  <c r="AJ79" i="39"/>
  <c r="AI79" i="39"/>
  <c r="AH79" i="39"/>
  <c r="Q79" i="39"/>
  <c r="P79" i="39"/>
  <c r="O79" i="39"/>
  <c r="N79" i="39"/>
  <c r="M79" i="39"/>
  <c r="L79" i="39"/>
  <c r="K79" i="39"/>
  <c r="J79" i="39"/>
  <c r="I79" i="39"/>
  <c r="E79" i="39"/>
  <c r="AN78" i="39"/>
  <c r="AM78" i="39"/>
  <c r="AL78" i="39"/>
  <c r="AK78" i="39"/>
  <c r="AJ78" i="39"/>
  <c r="AI78" i="39"/>
  <c r="AH78" i="39"/>
  <c r="Q78" i="39"/>
  <c r="P78" i="39"/>
  <c r="O78" i="39"/>
  <c r="N78" i="39"/>
  <c r="M78" i="39"/>
  <c r="L78" i="39"/>
  <c r="K78" i="39"/>
  <c r="J78" i="39"/>
  <c r="I78" i="39"/>
  <c r="E78" i="39"/>
  <c r="AN77" i="39"/>
  <c r="AM77" i="39"/>
  <c r="AL77" i="39"/>
  <c r="AK77" i="39"/>
  <c r="AJ77" i="39"/>
  <c r="AI77" i="39"/>
  <c r="AH77" i="39"/>
  <c r="Q77" i="39"/>
  <c r="P77" i="39"/>
  <c r="O77" i="39"/>
  <c r="N77" i="39"/>
  <c r="M77" i="39"/>
  <c r="L77" i="39"/>
  <c r="K77" i="39"/>
  <c r="J77" i="39"/>
  <c r="I77" i="39"/>
  <c r="E77" i="39"/>
  <c r="AN76" i="39"/>
  <c r="AM76" i="39"/>
  <c r="AL76" i="39"/>
  <c r="AK76" i="39"/>
  <c r="AJ76" i="39"/>
  <c r="AI76" i="39"/>
  <c r="AH76" i="39"/>
  <c r="Q76" i="39"/>
  <c r="P76" i="39"/>
  <c r="O76" i="39"/>
  <c r="N76" i="39"/>
  <c r="M76" i="39"/>
  <c r="L76" i="39"/>
  <c r="K76" i="39"/>
  <c r="J76" i="39"/>
  <c r="I76" i="39"/>
  <c r="E76" i="39"/>
  <c r="AN75" i="39"/>
  <c r="AM75" i="39"/>
  <c r="AL75" i="39"/>
  <c r="AK75" i="39"/>
  <c r="AJ75" i="39"/>
  <c r="AI75" i="39"/>
  <c r="AH75" i="39"/>
  <c r="Q75" i="39"/>
  <c r="P75" i="39"/>
  <c r="O75" i="39"/>
  <c r="N75" i="39"/>
  <c r="M75" i="39"/>
  <c r="L75" i="39"/>
  <c r="K75" i="39"/>
  <c r="J75" i="39"/>
  <c r="I75" i="39"/>
  <c r="E75" i="39"/>
  <c r="AN74" i="39"/>
  <c r="AM74" i="39"/>
  <c r="AL74" i="39"/>
  <c r="AK74" i="39"/>
  <c r="AJ74" i="39"/>
  <c r="AI74" i="39"/>
  <c r="AH74" i="39"/>
  <c r="Q74" i="39"/>
  <c r="P74" i="39"/>
  <c r="O74" i="39"/>
  <c r="N74" i="39"/>
  <c r="M74" i="39"/>
  <c r="L74" i="39"/>
  <c r="K74" i="39"/>
  <c r="J74" i="39"/>
  <c r="I74" i="39"/>
  <c r="E74" i="39"/>
  <c r="AN73" i="39"/>
  <c r="AM73" i="39"/>
  <c r="AL73" i="39"/>
  <c r="AK73" i="39"/>
  <c r="AJ73" i="39"/>
  <c r="AI73" i="39"/>
  <c r="AH73" i="39"/>
  <c r="Q73" i="39"/>
  <c r="P73" i="39"/>
  <c r="O73" i="39"/>
  <c r="N73" i="39"/>
  <c r="M73" i="39"/>
  <c r="L73" i="39"/>
  <c r="K73" i="39"/>
  <c r="J73" i="39"/>
  <c r="I73" i="39"/>
  <c r="E73" i="39"/>
  <c r="AN72" i="39"/>
  <c r="AM72" i="39"/>
  <c r="AL72" i="39"/>
  <c r="AK72" i="39"/>
  <c r="AJ72" i="39"/>
  <c r="AI72" i="39"/>
  <c r="AH72" i="39"/>
  <c r="Q72" i="39"/>
  <c r="P72" i="39"/>
  <c r="O72" i="39"/>
  <c r="N72" i="39"/>
  <c r="M72" i="39"/>
  <c r="L72" i="39"/>
  <c r="K72" i="39"/>
  <c r="J72" i="39"/>
  <c r="I72" i="39"/>
  <c r="E72" i="39"/>
  <c r="AN71" i="39"/>
  <c r="AM71" i="39"/>
  <c r="AL71" i="39"/>
  <c r="AK71" i="39"/>
  <c r="AJ71" i="39"/>
  <c r="AI71" i="39"/>
  <c r="AH71" i="39"/>
  <c r="Q71" i="39"/>
  <c r="P71" i="39"/>
  <c r="O71" i="39"/>
  <c r="N71" i="39"/>
  <c r="M71" i="39"/>
  <c r="L71" i="39"/>
  <c r="K71" i="39"/>
  <c r="J71" i="39"/>
  <c r="I71" i="39"/>
  <c r="E71" i="39"/>
  <c r="AN70" i="39"/>
  <c r="AM70" i="39"/>
  <c r="AL70" i="39"/>
  <c r="AK70" i="39"/>
  <c r="AJ70" i="39"/>
  <c r="AI70" i="39"/>
  <c r="AH70" i="39"/>
  <c r="Q70" i="39"/>
  <c r="P70" i="39"/>
  <c r="O70" i="39"/>
  <c r="N70" i="39"/>
  <c r="M70" i="39"/>
  <c r="L70" i="39"/>
  <c r="K70" i="39"/>
  <c r="J70" i="39"/>
  <c r="I70" i="39"/>
  <c r="E70" i="39"/>
  <c r="AN69" i="39"/>
  <c r="AM69" i="39"/>
  <c r="AL69" i="39"/>
  <c r="AK69" i="39"/>
  <c r="AJ69" i="39"/>
  <c r="AI69" i="39"/>
  <c r="AH69" i="39"/>
  <c r="Q69" i="39"/>
  <c r="P69" i="39"/>
  <c r="O69" i="39"/>
  <c r="N69" i="39"/>
  <c r="M69" i="39"/>
  <c r="L69" i="39"/>
  <c r="K69" i="39"/>
  <c r="J69" i="39"/>
  <c r="I69" i="39"/>
  <c r="E69" i="39"/>
  <c r="AN68" i="39"/>
  <c r="AM68" i="39"/>
  <c r="AL68" i="39"/>
  <c r="AK68" i="39"/>
  <c r="AJ68" i="39"/>
  <c r="AI68" i="39"/>
  <c r="AH68" i="39"/>
  <c r="Q68" i="39"/>
  <c r="P68" i="39"/>
  <c r="O68" i="39"/>
  <c r="N68" i="39"/>
  <c r="M68" i="39"/>
  <c r="L68" i="39"/>
  <c r="K68" i="39"/>
  <c r="J68" i="39"/>
  <c r="I68" i="39"/>
  <c r="E68" i="39"/>
  <c r="AN67" i="39"/>
  <c r="AM67" i="39"/>
  <c r="AL67" i="39"/>
  <c r="AK67" i="39"/>
  <c r="AJ67" i="39"/>
  <c r="AI67" i="39"/>
  <c r="AH67" i="39"/>
  <c r="Q67" i="39"/>
  <c r="P67" i="39"/>
  <c r="O67" i="39"/>
  <c r="N67" i="39"/>
  <c r="M67" i="39"/>
  <c r="L67" i="39"/>
  <c r="K67" i="39"/>
  <c r="J67" i="39"/>
  <c r="I67" i="39"/>
  <c r="E67" i="39"/>
  <c r="AN66" i="39"/>
  <c r="AM66" i="39"/>
  <c r="AL66" i="39"/>
  <c r="AK66" i="39"/>
  <c r="AJ66" i="39"/>
  <c r="AI66" i="39"/>
  <c r="AH66" i="39"/>
  <c r="Q66" i="39"/>
  <c r="P66" i="39"/>
  <c r="O66" i="39"/>
  <c r="N66" i="39"/>
  <c r="M66" i="39"/>
  <c r="L66" i="39"/>
  <c r="K66" i="39"/>
  <c r="J66" i="39"/>
  <c r="I66" i="39"/>
  <c r="E66" i="39"/>
  <c r="AN65" i="39"/>
  <c r="AM65" i="39"/>
  <c r="AL65" i="39"/>
  <c r="AK65" i="39"/>
  <c r="AJ65" i="39"/>
  <c r="AI65" i="39"/>
  <c r="AH65" i="39"/>
  <c r="Q65" i="39"/>
  <c r="P65" i="39"/>
  <c r="O65" i="39"/>
  <c r="N65" i="39"/>
  <c r="M65" i="39"/>
  <c r="L65" i="39"/>
  <c r="K65" i="39"/>
  <c r="J65" i="39"/>
  <c r="I65" i="39"/>
  <c r="E65" i="39"/>
  <c r="AN64" i="39"/>
  <c r="AM64" i="39"/>
  <c r="AL64" i="39"/>
  <c r="AK64" i="39"/>
  <c r="AJ64" i="39"/>
  <c r="AI64" i="39"/>
  <c r="AH64" i="39"/>
  <c r="Q64" i="39"/>
  <c r="P64" i="39"/>
  <c r="O64" i="39"/>
  <c r="N64" i="39"/>
  <c r="M64" i="39"/>
  <c r="L64" i="39"/>
  <c r="K64" i="39"/>
  <c r="J64" i="39"/>
  <c r="I64" i="39"/>
  <c r="E64" i="39"/>
  <c r="AN63" i="39"/>
  <c r="AM63" i="39"/>
  <c r="AL63" i="39"/>
  <c r="AK63" i="39"/>
  <c r="AJ63" i="39"/>
  <c r="AI63" i="39"/>
  <c r="AH63" i="39"/>
  <c r="Q63" i="39"/>
  <c r="P63" i="39"/>
  <c r="O63" i="39"/>
  <c r="N63" i="39"/>
  <c r="M63" i="39"/>
  <c r="L63" i="39"/>
  <c r="K63" i="39"/>
  <c r="J63" i="39"/>
  <c r="I63" i="39"/>
  <c r="E63" i="39"/>
  <c r="AN62" i="39"/>
  <c r="AM62" i="39"/>
  <c r="AL62" i="39"/>
  <c r="AK62" i="39"/>
  <c r="AJ62" i="39"/>
  <c r="AI62" i="39"/>
  <c r="AH62" i="39"/>
  <c r="Q62" i="39"/>
  <c r="P62" i="39"/>
  <c r="O62" i="39"/>
  <c r="N62" i="39"/>
  <c r="M62" i="39"/>
  <c r="L62" i="39"/>
  <c r="K62" i="39"/>
  <c r="J62" i="39"/>
  <c r="I62" i="39"/>
  <c r="E62" i="39"/>
  <c r="AN61" i="39"/>
  <c r="AM61" i="39"/>
  <c r="AL61" i="39"/>
  <c r="AK61" i="39"/>
  <c r="AJ61" i="39"/>
  <c r="AI61" i="39"/>
  <c r="AH61" i="39"/>
  <c r="Q61" i="39"/>
  <c r="P61" i="39"/>
  <c r="O61" i="39"/>
  <c r="N61" i="39"/>
  <c r="M61" i="39"/>
  <c r="L61" i="39"/>
  <c r="K61" i="39"/>
  <c r="J61" i="39"/>
  <c r="I61" i="39"/>
  <c r="E61" i="39"/>
  <c r="AN60" i="39"/>
  <c r="AM60" i="39"/>
  <c r="AL60" i="39"/>
  <c r="AK60" i="39"/>
  <c r="AJ60" i="39"/>
  <c r="AI60" i="39"/>
  <c r="AH60" i="39"/>
  <c r="Q60" i="39"/>
  <c r="P60" i="39"/>
  <c r="O60" i="39"/>
  <c r="N60" i="39"/>
  <c r="M60" i="39"/>
  <c r="L60" i="39"/>
  <c r="K60" i="39"/>
  <c r="J60" i="39"/>
  <c r="I60" i="39"/>
  <c r="E60" i="39"/>
  <c r="AN59" i="39"/>
  <c r="AM59" i="39"/>
  <c r="AL59" i="39"/>
  <c r="AK59" i="39"/>
  <c r="AJ59" i="39"/>
  <c r="AI59" i="39"/>
  <c r="AH59" i="39"/>
  <c r="Q59" i="39"/>
  <c r="P59" i="39"/>
  <c r="O59" i="39"/>
  <c r="N59" i="39"/>
  <c r="M59" i="39"/>
  <c r="L59" i="39"/>
  <c r="K59" i="39"/>
  <c r="J59" i="39"/>
  <c r="I59" i="39"/>
  <c r="E59" i="39"/>
  <c r="AN58" i="39"/>
  <c r="AM58" i="39"/>
  <c r="AL58" i="39"/>
  <c r="AK58" i="39"/>
  <c r="AJ58" i="39"/>
  <c r="AI58" i="39"/>
  <c r="AH58" i="39"/>
  <c r="Q58" i="39"/>
  <c r="P58" i="39"/>
  <c r="O58" i="39"/>
  <c r="N58" i="39"/>
  <c r="M58" i="39"/>
  <c r="L58" i="39"/>
  <c r="K58" i="39"/>
  <c r="J58" i="39"/>
  <c r="I58" i="39"/>
  <c r="E58" i="39"/>
  <c r="AN57" i="39"/>
  <c r="AM57" i="39"/>
  <c r="AL57" i="39"/>
  <c r="AK57" i="39"/>
  <c r="AJ57" i="39"/>
  <c r="AI57" i="39"/>
  <c r="AH57" i="39"/>
  <c r="Q57" i="39"/>
  <c r="P57" i="39"/>
  <c r="O57" i="39"/>
  <c r="N57" i="39"/>
  <c r="M57" i="39"/>
  <c r="L57" i="39"/>
  <c r="K57" i="39"/>
  <c r="J57" i="39"/>
  <c r="I57" i="39"/>
  <c r="E57" i="39"/>
  <c r="AN56" i="39"/>
  <c r="AM56" i="39"/>
  <c r="AL56" i="39"/>
  <c r="AK56" i="39"/>
  <c r="AJ56" i="39"/>
  <c r="AI56" i="39"/>
  <c r="AH56" i="39"/>
  <c r="Q56" i="39"/>
  <c r="P56" i="39"/>
  <c r="O56" i="39"/>
  <c r="N56" i="39"/>
  <c r="M56" i="39"/>
  <c r="L56" i="39"/>
  <c r="K56" i="39"/>
  <c r="J56" i="39"/>
  <c r="I56" i="39"/>
  <c r="E56" i="39"/>
  <c r="AN55" i="39"/>
  <c r="AM55" i="39"/>
  <c r="AL55" i="39"/>
  <c r="AK55" i="39"/>
  <c r="AJ55" i="39"/>
  <c r="AI55" i="39"/>
  <c r="AH55" i="39"/>
  <c r="Q55" i="39"/>
  <c r="P55" i="39"/>
  <c r="O55" i="39"/>
  <c r="N55" i="39"/>
  <c r="M55" i="39"/>
  <c r="L55" i="39"/>
  <c r="K55" i="39"/>
  <c r="J55" i="39"/>
  <c r="I55" i="39"/>
  <c r="E55" i="39"/>
  <c r="AN54" i="39"/>
  <c r="AM54" i="39"/>
  <c r="AL54" i="39"/>
  <c r="AK54" i="39"/>
  <c r="AJ54" i="39"/>
  <c r="AI54" i="39"/>
  <c r="AH54" i="39"/>
  <c r="Q54" i="39"/>
  <c r="P54" i="39"/>
  <c r="O54" i="39"/>
  <c r="N54" i="39"/>
  <c r="M54" i="39"/>
  <c r="L54" i="39"/>
  <c r="K54" i="39"/>
  <c r="J54" i="39"/>
  <c r="I54" i="39"/>
  <c r="E54" i="39"/>
  <c r="AN53" i="39"/>
  <c r="AM53" i="39"/>
  <c r="AL53" i="39"/>
  <c r="AK53" i="39"/>
  <c r="AJ53" i="39"/>
  <c r="AI53" i="39"/>
  <c r="AH53" i="39"/>
  <c r="Q53" i="39"/>
  <c r="P53" i="39"/>
  <c r="O53" i="39"/>
  <c r="N53" i="39"/>
  <c r="M53" i="39"/>
  <c r="L53" i="39"/>
  <c r="K53" i="39"/>
  <c r="J53" i="39"/>
  <c r="I53" i="39"/>
  <c r="E53" i="39"/>
  <c r="AN52" i="39"/>
  <c r="AM52" i="39"/>
  <c r="AL52" i="39"/>
  <c r="AK52" i="39"/>
  <c r="AJ52" i="39"/>
  <c r="AI52" i="39"/>
  <c r="AH52" i="39"/>
  <c r="Q52" i="39"/>
  <c r="P52" i="39"/>
  <c r="O52" i="39"/>
  <c r="N52" i="39"/>
  <c r="M52" i="39"/>
  <c r="L52" i="39"/>
  <c r="K52" i="39"/>
  <c r="J52" i="39"/>
  <c r="I52" i="39"/>
  <c r="E52" i="39"/>
  <c r="AN51" i="39"/>
  <c r="AM51" i="39"/>
  <c r="AL51" i="39"/>
  <c r="AK51" i="39"/>
  <c r="AJ51" i="39"/>
  <c r="AI51" i="39"/>
  <c r="AH51" i="39"/>
  <c r="Q51" i="39"/>
  <c r="P51" i="39"/>
  <c r="O51" i="39"/>
  <c r="N51" i="39"/>
  <c r="M51" i="39"/>
  <c r="L51" i="39"/>
  <c r="K51" i="39"/>
  <c r="J51" i="39"/>
  <c r="I51" i="39"/>
  <c r="E51" i="39"/>
  <c r="AN50" i="39"/>
  <c r="AM50" i="39"/>
  <c r="AL50" i="39"/>
  <c r="AK50" i="39"/>
  <c r="AJ50" i="39"/>
  <c r="AI50" i="39"/>
  <c r="AH50" i="39"/>
  <c r="Q50" i="39"/>
  <c r="P50" i="39"/>
  <c r="O50" i="39"/>
  <c r="N50" i="39"/>
  <c r="M50" i="39"/>
  <c r="L50" i="39"/>
  <c r="K50" i="39"/>
  <c r="J50" i="39"/>
  <c r="I50" i="39"/>
  <c r="E50" i="39"/>
  <c r="AN49" i="39"/>
  <c r="AM49" i="39"/>
  <c r="AL49" i="39"/>
  <c r="AK49" i="39"/>
  <c r="AJ49" i="39"/>
  <c r="AI49" i="39"/>
  <c r="AH49" i="39"/>
  <c r="Q49" i="39"/>
  <c r="P49" i="39"/>
  <c r="O49" i="39"/>
  <c r="N49" i="39"/>
  <c r="M49" i="39"/>
  <c r="L49" i="39"/>
  <c r="K49" i="39"/>
  <c r="J49" i="39"/>
  <c r="I49" i="39"/>
  <c r="E49" i="39"/>
  <c r="AN48" i="39"/>
  <c r="AM48" i="39"/>
  <c r="AL48" i="39"/>
  <c r="AK48" i="39"/>
  <c r="AJ48" i="39"/>
  <c r="AI48" i="39"/>
  <c r="AH48" i="39"/>
  <c r="Q48" i="39"/>
  <c r="P48" i="39"/>
  <c r="O48" i="39"/>
  <c r="N48" i="39"/>
  <c r="M48" i="39"/>
  <c r="L48" i="39"/>
  <c r="K48" i="39"/>
  <c r="J48" i="39"/>
  <c r="I48" i="39"/>
  <c r="E48" i="39"/>
  <c r="AN47" i="39"/>
  <c r="AM47" i="39"/>
  <c r="AL47" i="39"/>
  <c r="AK47" i="39"/>
  <c r="AJ47" i="39"/>
  <c r="AI47" i="39"/>
  <c r="AH47" i="39"/>
  <c r="Q47" i="39"/>
  <c r="P47" i="39"/>
  <c r="O47" i="39"/>
  <c r="N47" i="39"/>
  <c r="M47" i="39"/>
  <c r="L47" i="39"/>
  <c r="K47" i="39"/>
  <c r="J47" i="39"/>
  <c r="I47" i="39"/>
  <c r="E47" i="39"/>
  <c r="AN46" i="39"/>
  <c r="AM46" i="39"/>
  <c r="AL46" i="39"/>
  <c r="AK46" i="39"/>
  <c r="AJ46" i="39"/>
  <c r="AI46" i="39"/>
  <c r="AH46" i="39"/>
  <c r="Q46" i="39"/>
  <c r="P46" i="39"/>
  <c r="O46" i="39"/>
  <c r="N46" i="39"/>
  <c r="M46" i="39"/>
  <c r="L46" i="39"/>
  <c r="K46" i="39"/>
  <c r="J46" i="39"/>
  <c r="I46" i="39"/>
  <c r="E46" i="39"/>
  <c r="AN45" i="39"/>
  <c r="AM45" i="39"/>
  <c r="AL45" i="39"/>
  <c r="AK45" i="39"/>
  <c r="AJ45" i="39"/>
  <c r="AI45" i="39"/>
  <c r="AH45" i="39"/>
  <c r="Q45" i="39"/>
  <c r="P45" i="39"/>
  <c r="O45" i="39"/>
  <c r="N45" i="39"/>
  <c r="M45" i="39"/>
  <c r="L45" i="39"/>
  <c r="K45" i="39"/>
  <c r="J45" i="39"/>
  <c r="I45" i="39"/>
  <c r="E45" i="39"/>
  <c r="AN44" i="39"/>
  <c r="AM44" i="39"/>
  <c r="AL44" i="39"/>
  <c r="AK44" i="39"/>
  <c r="AJ44" i="39"/>
  <c r="AI44" i="39"/>
  <c r="AH44" i="39"/>
  <c r="Q44" i="39"/>
  <c r="P44" i="39"/>
  <c r="O44" i="39"/>
  <c r="N44" i="39"/>
  <c r="M44" i="39"/>
  <c r="L44" i="39"/>
  <c r="K44" i="39"/>
  <c r="J44" i="39"/>
  <c r="I44" i="39"/>
  <c r="E44" i="39"/>
  <c r="AN43" i="39"/>
  <c r="AM43" i="39"/>
  <c r="AL43" i="39"/>
  <c r="AK43" i="39"/>
  <c r="AJ43" i="39"/>
  <c r="AI43" i="39"/>
  <c r="AH43" i="39"/>
  <c r="Q43" i="39"/>
  <c r="P43" i="39"/>
  <c r="O43" i="39"/>
  <c r="N43" i="39"/>
  <c r="M43" i="39"/>
  <c r="L43" i="39"/>
  <c r="K43" i="39"/>
  <c r="J43" i="39"/>
  <c r="I43" i="39"/>
  <c r="E43" i="39"/>
  <c r="AN42" i="39"/>
  <c r="AM42" i="39"/>
  <c r="AL42" i="39"/>
  <c r="AK42" i="39"/>
  <c r="AJ42" i="39"/>
  <c r="AI42" i="39"/>
  <c r="AH42" i="39"/>
  <c r="Q42" i="39"/>
  <c r="P42" i="39"/>
  <c r="O42" i="39"/>
  <c r="N42" i="39"/>
  <c r="M42" i="39"/>
  <c r="L42" i="39"/>
  <c r="K42" i="39"/>
  <c r="J42" i="39"/>
  <c r="I42" i="39"/>
  <c r="E42" i="39"/>
  <c r="AN41" i="39"/>
  <c r="AM41" i="39"/>
  <c r="AL41" i="39"/>
  <c r="AK41" i="39"/>
  <c r="AJ41" i="39"/>
  <c r="AI41" i="39"/>
  <c r="AH41" i="39"/>
  <c r="Q41" i="39"/>
  <c r="P41" i="39"/>
  <c r="O41" i="39"/>
  <c r="N41" i="39"/>
  <c r="M41" i="39"/>
  <c r="L41" i="39"/>
  <c r="K41" i="39"/>
  <c r="J41" i="39"/>
  <c r="I41" i="39"/>
  <c r="E41" i="39"/>
  <c r="AN40" i="39"/>
  <c r="AM40" i="39"/>
  <c r="AL40" i="39"/>
  <c r="AK40" i="39"/>
  <c r="AJ40" i="39"/>
  <c r="AI40" i="39"/>
  <c r="AH40" i="39"/>
  <c r="Q40" i="39"/>
  <c r="P40" i="39"/>
  <c r="O40" i="39"/>
  <c r="N40" i="39"/>
  <c r="M40" i="39"/>
  <c r="L40" i="39"/>
  <c r="K40" i="39"/>
  <c r="J40" i="39"/>
  <c r="I40" i="39"/>
  <c r="E40" i="39"/>
  <c r="AN39" i="39"/>
  <c r="AM39" i="39"/>
  <c r="AL39" i="39"/>
  <c r="AK39" i="39"/>
  <c r="AJ39" i="39"/>
  <c r="AI39" i="39"/>
  <c r="AH39" i="39"/>
  <c r="Q39" i="39"/>
  <c r="P39" i="39"/>
  <c r="O39" i="39"/>
  <c r="N39" i="39"/>
  <c r="M39" i="39"/>
  <c r="L39" i="39"/>
  <c r="K39" i="39"/>
  <c r="J39" i="39"/>
  <c r="I39" i="39"/>
  <c r="E39" i="39"/>
  <c r="AN38" i="39"/>
  <c r="AM38" i="39"/>
  <c r="AL38" i="39"/>
  <c r="AK38" i="39"/>
  <c r="AJ38" i="39"/>
  <c r="AI38" i="39"/>
  <c r="AH38" i="39"/>
  <c r="Q38" i="39"/>
  <c r="P38" i="39"/>
  <c r="O38" i="39"/>
  <c r="N38" i="39"/>
  <c r="M38" i="39"/>
  <c r="L38" i="39"/>
  <c r="K38" i="39"/>
  <c r="J38" i="39"/>
  <c r="I38" i="39"/>
  <c r="E38" i="39"/>
  <c r="AN37" i="39"/>
  <c r="AM37" i="39"/>
  <c r="AL37" i="39"/>
  <c r="AK37" i="39"/>
  <c r="AJ37" i="39"/>
  <c r="AI37" i="39"/>
  <c r="AH37" i="39"/>
  <c r="Q37" i="39"/>
  <c r="P37" i="39"/>
  <c r="O37" i="39"/>
  <c r="N37" i="39"/>
  <c r="M37" i="39"/>
  <c r="L37" i="39"/>
  <c r="K37" i="39"/>
  <c r="J37" i="39"/>
  <c r="I37" i="39"/>
  <c r="E37" i="39"/>
  <c r="AN36" i="39"/>
  <c r="AM36" i="39"/>
  <c r="AL36" i="39"/>
  <c r="AK36" i="39"/>
  <c r="AJ36" i="39"/>
  <c r="AI36" i="39"/>
  <c r="AH36" i="39"/>
  <c r="Q36" i="39"/>
  <c r="P36" i="39"/>
  <c r="O36" i="39"/>
  <c r="N36" i="39"/>
  <c r="M36" i="39"/>
  <c r="L36" i="39"/>
  <c r="K36" i="39"/>
  <c r="J36" i="39"/>
  <c r="I36" i="39"/>
  <c r="E36" i="39"/>
  <c r="AN35" i="39"/>
  <c r="AM35" i="39"/>
  <c r="AL35" i="39"/>
  <c r="AK35" i="39"/>
  <c r="AJ35" i="39"/>
  <c r="AI35" i="39"/>
  <c r="AH35" i="39"/>
  <c r="Q35" i="39"/>
  <c r="P35" i="39"/>
  <c r="O35" i="39"/>
  <c r="N35" i="39"/>
  <c r="M35" i="39"/>
  <c r="L35" i="39"/>
  <c r="K35" i="39"/>
  <c r="J35" i="39"/>
  <c r="I35" i="39"/>
  <c r="E35" i="39"/>
  <c r="AN34" i="39"/>
  <c r="AM34" i="39"/>
  <c r="AL34" i="39"/>
  <c r="AK34" i="39"/>
  <c r="AJ34" i="39"/>
  <c r="AI34" i="39"/>
  <c r="AH34" i="39"/>
  <c r="Q34" i="39"/>
  <c r="P34" i="39"/>
  <c r="O34" i="39"/>
  <c r="N34" i="39"/>
  <c r="M34" i="39"/>
  <c r="L34" i="39"/>
  <c r="K34" i="39"/>
  <c r="J34" i="39"/>
  <c r="I34" i="39"/>
  <c r="AN33" i="39"/>
  <c r="AM33" i="39"/>
  <c r="AL33" i="39"/>
  <c r="AK33" i="39"/>
  <c r="AJ33" i="39"/>
  <c r="AI33" i="39"/>
  <c r="AH33" i="39"/>
  <c r="Q33" i="39"/>
  <c r="P33" i="39"/>
  <c r="O33" i="39"/>
  <c r="N33" i="39"/>
  <c r="M33" i="39"/>
  <c r="L33" i="39"/>
  <c r="K33" i="39"/>
  <c r="J33" i="39"/>
  <c r="I33" i="39"/>
  <c r="C33" i="39"/>
  <c r="AN32" i="39"/>
  <c r="AM32" i="39"/>
  <c r="AL32" i="39"/>
  <c r="AK32" i="39"/>
  <c r="AJ32" i="39"/>
  <c r="AI32" i="39"/>
  <c r="AH32" i="39"/>
  <c r="Q32" i="39"/>
  <c r="P32" i="39"/>
  <c r="O32" i="39"/>
  <c r="N32" i="39"/>
  <c r="M32" i="39"/>
  <c r="L32" i="39"/>
  <c r="K32" i="39"/>
  <c r="J32" i="39"/>
  <c r="I32" i="39"/>
  <c r="AN31" i="39"/>
  <c r="AM31" i="39"/>
  <c r="AL31" i="39"/>
  <c r="AK31" i="39"/>
  <c r="AJ31" i="39"/>
  <c r="AI31" i="39"/>
  <c r="AH31" i="39"/>
  <c r="Q31" i="39"/>
  <c r="P31" i="39"/>
  <c r="O31" i="39"/>
  <c r="N31" i="39"/>
  <c r="M31" i="39"/>
  <c r="L31" i="39"/>
  <c r="K31" i="39"/>
  <c r="J31" i="39"/>
  <c r="I31" i="39"/>
  <c r="AN30" i="39"/>
  <c r="AM30" i="39"/>
  <c r="AL30" i="39"/>
  <c r="AK30" i="39"/>
  <c r="AJ30" i="39"/>
  <c r="AI30" i="39"/>
  <c r="AH30" i="39"/>
  <c r="Q30" i="39"/>
  <c r="P30" i="39"/>
  <c r="O30" i="39"/>
  <c r="N30" i="39"/>
  <c r="M30" i="39"/>
  <c r="L30" i="39"/>
  <c r="K30" i="39"/>
  <c r="J30" i="39"/>
  <c r="I30" i="39"/>
  <c r="AN29" i="39"/>
  <c r="AM29" i="39"/>
  <c r="AL29" i="39"/>
  <c r="AK29" i="39"/>
  <c r="AJ29" i="39"/>
  <c r="AI29" i="39"/>
  <c r="AH29" i="39"/>
  <c r="Q29" i="39"/>
  <c r="P29" i="39"/>
  <c r="O29" i="39"/>
  <c r="N29" i="39"/>
  <c r="M29" i="39"/>
  <c r="L29" i="39"/>
  <c r="K29" i="39"/>
  <c r="J29" i="39"/>
  <c r="I29" i="39"/>
  <c r="AN28" i="39"/>
  <c r="AM28" i="39"/>
  <c r="AL28" i="39"/>
  <c r="AK28" i="39"/>
  <c r="AJ28" i="39"/>
  <c r="AI28" i="39"/>
  <c r="AH28" i="39"/>
  <c r="Q28" i="39"/>
  <c r="P28" i="39"/>
  <c r="O28" i="39"/>
  <c r="N28" i="39"/>
  <c r="M28" i="39"/>
  <c r="L28" i="39"/>
  <c r="K28" i="39"/>
  <c r="J28" i="39"/>
  <c r="I28" i="39"/>
  <c r="AN27" i="39"/>
  <c r="AM27" i="39"/>
  <c r="AL27" i="39"/>
  <c r="AK27" i="39"/>
  <c r="AJ27" i="39"/>
  <c r="AI27" i="39"/>
  <c r="AH27" i="39"/>
  <c r="Q27" i="39"/>
  <c r="P27" i="39"/>
  <c r="O27" i="39"/>
  <c r="N27" i="39"/>
  <c r="M27" i="39"/>
  <c r="L27" i="39"/>
  <c r="K27" i="39"/>
  <c r="J27" i="39"/>
  <c r="I27" i="39"/>
  <c r="AN26" i="39"/>
  <c r="AM26" i="39"/>
  <c r="AL26" i="39"/>
  <c r="AK26" i="39"/>
  <c r="AJ26" i="39"/>
  <c r="AI26" i="39"/>
  <c r="AH26" i="39"/>
  <c r="Q26" i="39"/>
  <c r="P26" i="39"/>
  <c r="O26" i="39"/>
  <c r="N26" i="39"/>
  <c r="M26" i="39"/>
  <c r="L26" i="39"/>
  <c r="K26" i="39"/>
  <c r="J26" i="39"/>
  <c r="I26" i="39"/>
  <c r="AN25" i="39"/>
  <c r="AM25" i="39"/>
  <c r="AL25" i="39"/>
  <c r="AK25" i="39"/>
  <c r="AJ25" i="39"/>
  <c r="AI25" i="39"/>
  <c r="AH25" i="39"/>
  <c r="Q25" i="39"/>
  <c r="P25" i="39"/>
  <c r="O25" i="39"/>
  <c r="N25" i="39"/>
  <c r="M25" i="39"/>
  <c r="L25" i="39"/>
  <c r="K25" i="39"/>
  <c r="J25" i="39"/>
  <c r="I25" i="39"/>
  <c r="AN24" i="39"/>
  <c r="AM24" i="39"/>
  <c r="AL24" i="39"/>
  <c r="AK24" i="39"/>
  <c r="AJ24" i="39"/>
  <c r="AI24" i="39"/>
  <c r="AH24" i="39"/>
  <c r="Q24" i="39"/>
  <c r="P24" i="39"/>
  <c r="O24" i="39"/>
  <c r="N24" i="39"/>
  <c r="M24" i="39"/>
  <c r="L24" i="39"/>
  <c r="K24" i="39"/>
  <c r="J24" i="39"/>
  <c r="I24" i="39"/>
  <c r="AN23" i="39"/>
  <c r="AM23" i="39"/>
  <c r="AL23" i="39"/>
  <c r="AK23" i="39"/>
  <c r="AJ23" i="39"/>
  <c r="AI23" i="39"/>
  <c r="AH23" i="39"/>
  <c r="Q23" i="39"/>
  <c r="P23" i="39"/>
  <c r="O23" i="39"/>
  <c r="N23" i="39"/>
  <c r="M23" i="39"/>
  <c r="L23" i="39"/>
  <c r="K23" i="39"/>
  <c r="J23" i="39"/>
  <c r="I23" i="39"/>
  <c r="AN22" i="39"/>
  <c r="AM22" i="39"/>
  <c r="AL22" i="39"/>
  <c r="AK22" i="39"/>
  <c r="AJ22" i="39"/>
  <c r="AI22" i="39"/>
  <c r="AH22" i="39"/>
  <c r="Q22" i="39"/>
  <c r="P22" i="39"/>
  <c r="O22" i="39"/>
  <c r="N22" i="39"/>
  <c r="M22" i="39"/>
  <c r="L22" i="39"/>
  <c r="K22" i="39"/>
  <c r="J22" i="39"/>
  <c r="I22" i="39"/>
  <c r="AN21" i="39"/>
  <c r="AM21" i="39"/>
  <c r="AL21" i="39"/>
  <c r="AK21" i="39"/>
  <c r="AJ21" i="39"/>
  <c r="AI21" i="39"/>
  <c r="AH21" i="39"/>
  <c r="Q21" i="39"/>
  <c r="P21" i="39"/>
  <c r="O21" i="39"/>
  <c r="N21" i="39"/>
  <c r="M21" i="39"/>
  <c r="L21" i="39"/>
  <c r="K21" i="39"/>
  <c r="J21" i="39"/>
  <c r="I21" i="39"/>
  <c r="AN20" i="39"/>
  <c r="AM20" i="39"/>
  <c r="AL20" i="39"/>
  <c r="AK20" i="39"/>
  <c r="AJ20" i="39"/>
  <c r="AI20" i="39"/>
  <c r="AH20" i="39"/>
  <c r="Q20" i="39"/>
  <c r="P20" i="39"/>
  <c r="O20" i="39"/>
  <c r="N20" i="39"/>
  <c r="M20" i="39"/>
  <c r="L20" i="39"/>
  <c r="K20" i="39"/>
  <c r="J20" i="39"/>
  <c r="I20" i="39"/>
  <c r="AN19" i="39"/>
  <c r="AM19" i="39"/>
  <c r="AL19" i="39"/>
  <c r="AK19" i="39"/>
  <c r="AJ19" i="39"/>
  <c r="AI19" i="39"/>
  <c r="AH19" i="39"/>
  <c r="Q19" i="39"/>
  <c r="P19" i="39"/>
  <c r="O19" i="39"/>
  <c r="N19" i="39"/>
  <c r="M19" i="39"/>
  <c r="L19" i="39"/>
  <c r="K19" i="39"/>
  <c r="J19" i="39"/>
  <c r="I19" i="39"/>
  <c r="AN18" i="39"/>
  <c r="AM18" i="39"/>
  <c r="AL18" i="39"/>
  <c r="AK18" i="39"/>
  <c r="AJ18" i="39"/>
  <c r="AI18" i="39"/>
  <c r="AH18" i="39"/>
  <c r="Q18" i="39"/>
  <c r="P18" i="39"/>
  <c r="O18" i="39"/>
  <c r="N18" i="39"/>
  <c r="M18" i="39"/>
  <c r="L18" i="39"/>
  <c r="K18" i="39"/>
  <c r="J18" i="39"/>
  <c r="I18" i="39"/>
  <c r="AN17" i="39"/>
  <c r="AM17" i="39"/>
  <c r="AL17" i="39"/>
  <c r="AH17" i="39" s="1"/>
  <c r="J17" i="39"/>
  <c r="I17" i="39"/>
  <c r="AN16" i="39"/>
  <c r="AM16" i="39"/>
  <c r="AL16" i="39"/>
  <c r="AH16" i="39" s="1"/>
  <c r="J16" i="39"/>
  <c r="I16" i="39"/>
  <c r="AN15" i="39"/>
  <c r="AM15" i="39"/>
  <c r="AL15" i="39"/>
  <c r="AH15" i="39" s="1"/>
  <c r="J15" i="39"/>
  <c r="I15" i="39"/>
  <c r="AN14" i="39"/>
  <c r="AM14" i="39"/>
  <c r="AL14" i="39"/>
  <c r="AH14" i="39" s="1"/>
  <c r="J14" i="39"/>
  <c r="I14" i="39"/>
  <c r="AI14" i="39" s="1"/>
  <c r="AJ14" i="39" s="1"/>
  <c r="AK14" i="39" s="1"/>
  <c r="AN13" i="39"/>
  <c r="AL13" i="39" s="1"/>
  <c r="AM13" i="39"/>
  <c r="I13" i="39"/>
  <c r="AN12" i="39"/>
  <c r="AL12" i="39" s="1"/>
  <c r="AM12" i="39"/>
  <c r="I12" i="39"/>
  <c r="C12" i="39"/>
  <c r="C13" i="39" s="1"/>
  <c r="C14" i="39" s="1"/>
  <c r="C15" i="39" s="1"/>
  <c r="C16" i="39" s="1"/>
  <c r="C17" i="39" s="1"/>
  <c r="C18" i="39" s="1"/>
  <c r="C19" i="39" s="1"/>
  <c r="C20" i="39" s="1"/>
  <c r="AN11" i="39"/>
  <c r="AL11" i="39" s="1"/>
  <c r="AM11" i="39"/>
  <c r="I11" i="39"/>
  <c r="AN10" i="39"/>
  <c r="AL10" i="39" s="1"/>
  <c r="AM10" i="39"/>
  <c r="I10" i="39"/>
  <c r="C9" i="39"/>
  <c r="E11" i="39" s="1"/>
  <c r="AF7" i="39"/>
  <c r="AD7" i="39"/>
  <c r="AA7" i="39"/>
  <c r="AC7" i="39" s="1"/>
  <c r="X7" i="39"/>
  <c r="D6" i="39"/>
  <c r="V7" i="39" s="1"/>
  <c r="AF5" i="39"/>
  <c r="AC5" i="39"/>
  <c r="H5" i="39"/>
  <c r="G6" i="39" s="1"/>
  <c r="AH3" i="39" s="1"/>
  <c r="E5" i="39"/>
  <c r="D5" i="39"/>
  <c r="E36" i="38"/>
  <c r="E37" i="38"/>
  <c r="E38" i="38"/>
  <c r="E39" i="38"/>
  <c r="E40" i="38"/>
  <c r="E41" i="38"/>
  <c r="E42" i="38"/>
  <c r="E43" i="38"/>
  <c r="E44" i="38"/>
  <c r="E45" i="38"/>
  <c r="E46" i="38"/>
  <c r="E47" i="38"/>
  <c r="E48" i="38"/>
  <c r="E49" i="38"/>
  <c r="E50" i="38"/>
  <c r="E51" i="38"/>
  <c r="E52" i="38"/>
  <c r="E53" i="38"/>
  <c r="E54" i="38"/>
  <c r="E55" i="38"/>
  <c r="E56" i="38"/>
  <c r="E35" i="38"/>
  <c r="H6" i="60" l="1"/>
  <c r="J11" i="60"/>
  <c r="J8" i="60"/>
  <c r="AH9" i="60"/>
  <c r="AH11" i="60"/>
  <c r="J7" i="60"/>
  <c r="K7" i="60" s="1"/>
  <c r="J10" i="60"/>
  <c r="K10" i="60" s="1"/>
  <c r="L10" i="60" s="1"/>
  <c r="M10" i="60" s="1"/>
  <c r="AH8" i="60"/>
  <c r="AI8" i="60" s="1"/>
  <c r="AJ8" i="60" s="1"/>
  <c r="AK8" i="60" s="1"/>
  <c r="AH10" i="60"/>
  <c r="AI10" i="60" s="1"/>
  <c r="AJ10" i="60" s="1"/>
  <c r="AK10" i="60" s="1"/>
  <c r="J9" i="60"/>
  <c r="K9" i="60" s="1"/>
  <c r="L9" i="60" s="1"/>
  <c r="M9" i="60" s="1"/>
  <c r="AH7" i="60"/>
  <c r="AI7" i="60" s="1"/>
  <c r="AJ7" i="60" s="1"/>
  <c r="K11" i="60"/>
  <c r="L11" i="60" s="1"/>
  <c r="M11" i="60" s="1"/>
  <c r="AI11" i="60"/>
  <c r="AJ11" i="60" s="1"/>
  <c r="AK11" i="60" s="1"/>
  <c r="L7" i="60"/>
  <c r="M7" i="60" s="1"/>
  <c r="K8" i="60"/>
  <c r="L8" i="60" s="1"/>
  <c r="M8" i="60" s="1"/>
  <c r="AI9" i="60"/>
  <c r="AJ9" i="60" s="1"/>
  <c r="AK9" i="60" s="1"/>
  <c r="T7" i="60"/>
  <c r="H6" i="58"/>
  <c r="H6" i="57"/>
  <c r="H6" i="56"/>
  <c r="K7" i="59"/>
  <c r="AH7" i="59"/>
  <c r="AI7" i="59" s="1"/>
  <c r="AJ7" i="59" s="1"/>
  <c r="AK7" i="59" s="1"/>
  <c r="AH9" i="59"/>
  <c r="AI9" i="59" s="1"/>
  <c r="AJ9" i="59" s="1"/>
  <c r="AK9" i="59" s="1"/>
  <c r="AH11" i="59"/>
  <c r="AI11" i="59" s="1"/>
  <c r="AJ11" i="59" s="1"/>
  <c r="AK11" i="59" s="1"/>
  <c r="T7" i="59"/>
  <c r="J8" i="59"/>
  <c r="J10" i="59"/>
  <c r="AH8" i="59"/>
  <c r="AI8" i="59" s="1"/>
  <c r="AH10" i="58"/>
  <c r="AH12" i="58"/>
  <c r="AI12" i="58" s="1"/>
  <c r="AJ12" i="58" s="1"/>
  <c r="AK12" i="58" s="1"/>
  <c r="J9" i="58"/>
  <c r="K9" i="58" s="1"/>
  <c r="L9" i="58" s="1"/>
  <c r="M9" i="58" s="1"/>
  <c r="J11" i="58"/>
  <c r="AH7" i="58"/>
  <c r="J13" i="58"/>
  <c r="J7" i="58"/>
  <c r="K7" i="58" s="1"/>
  <c r="AH9" i="58"/>
  <c r="AI9" i="58" s="1"/>
  <c r="AJ9" i="58" s="1"/>
  <c r="AH11" i="58"/>
  <c r="AH13" i="58"/>
  <c r="AI13" i="58" s="1"/>
  <c r="AJ13" i="58" s="1"/>
  <c r="AK13" i="58" s="1"/>
  <c r="AH10" i="57"/>
  <c r="AI10" i="57" s="1"/>
  <c r="AJ10" i="57" s="1"/>
  <c r="AK10" i="57" s="1"/>
  <c r="AH7" i="57"/>
  <c r="D12" i="57"/>
  <c r="AH10" i="56"/>
  <c r="AI10" i="56" s="1"/>
  <c r="AJ10" i="56" s="1"/>
  <c r="AK10" i="56" s="1"/>
  <c r="D7" i="56"/>
  <c r="E7" i="56" s="1"/>
  <c r="AH7" i="56"/>
  <c r="AI7" i="56" s="1"/>
  <c r="AJ7" i="56" s="1"/>
  <c r="AH9" i="56"/>
  <c r="AI9" i="56" s="1"/>
  <c r="AJ9" i="56" s="1"/>
  <c r="AK9" i="56" s="1"/>
  <c r="J7" i="56"/>
  <c r="K7" i="56" s="1"/>
  <c r="D12" i="56"/>
  <c r="AH8" i="55"/>
  <c r="AI8" i="55" s="1"/>
  <c r="AJ8" i="55" s="1"/>
  <c r="AK8" i="55" s="1"/>
  <c r="AH10" i="55"/>
  <c r="AI10" i="55" s="1"/>
  <c r="AJ10" i="55" s="1"/>
  <c r="AK10" i="55" s="1"/>
  <c r="J12" i="55"/>
  <c r="J14" i="55"/>
  <c r="J16" i="55"/>
  <c r="J18" i="55"/>
  <c r="J9" i="55"/>
  <c r="K9" i="55" s="1"/>
  <c r="L9" i="55" s="1"/>
  <c r="M9" i="55" s="1"/>
  <c r="J11" i="55"/>
  <c r="K11" i="55" s="1"/>
  <c r="L11" i="55" s="1"/>
  <c r="M11" i="55" s="1"/>
  <c r="AH12" i="55"/>
  <c r="AI12" i="55" s="1"/>
  <c r="AJ12" i="55" s="1"/>
  <c r="AK12" i="55" s="1"/>
  <c r="AH14" i="55"/>
  <c r="AH16" i="55"/>
  <c r="AH18" i="55"/>
  <c r="AH7" i="55"/>
  <c r="AI7" i="55" s="1"/>
  <c r="AJ7" i="55" s="1"/>
  <c r="AK7" i="55" s="1"/>
  <c r="J7" i="55"/>
  <c r="AH9" i="55"/>
  <c r="AI9" i="55" s="1"/>
  <c r="AJ9" i="55" s="1"/>
  <c r="AK9" i="55" s="1"/>
  <c r="AH11" i="55"/>
  <c r="AI11" i="55" s="1"/>
  <c r="AJ11" i="55" s="1"/>
  <c r="AK11" i="55" s="1"/>
  <c r="J13" i="55"/>
  <c r="K13" i="55" s="1"/>
  <c r="L13" i="55" s="1"/>
  <c r="M13" i="55" s="1"/>
  <c r="J15" i="55"/>
  <c r="AH11" i="42"/>
  <c r="AI12" i="59"/>
  <c r="AJ12" i="59" s="1"/>
  <c r="AK12" i="59" s="1"/>
  <c r="K9" i="59"/>
  <c r="L9" i="59" s="1"/>
  <c r="M9" i="59" s="1"/>
  <c r="K11" i="59"/>
  <c r="L11" i="59" s="1"/>
  <c r="M11" i="59" s="1"/>
  <c r="K8" i="59"/>
  <c r="L8" i="59" s="1"/>
  <c r="M8" i="59" s="1"/>
  <c r="K12" i="59"/>
  <c r="L12" i="59" s="1"/>
  <c r="M12" i="59" s="1"/>
  <c r="AI7" i="58"/>
  <c r="K8" i="58"/>
  <c r="L8" i="58" s="1"/>
  <c r="M8" i="58" s="1"/>
  <c r="AI8" i="58"/>
  <c r="AJ8" i="58" s="1"/>
  <c r="AK8" i="58" s="1"/>
  <c r="K10" i="58"/>
  <c r="L10" i="58" s="1"/>
  <c r="M10" i="58" s="1"/>
  <c r="AI10" i="58"/>
  <c r="AJ10" i="58" s="1"/>
  <c r="AK10" i="58" s="1"/>
  <c r="K11" i="58"/>
  <c r="L11" i="58" s="1"/>
  <c r="M11" i="58" s="1"/>
  <c r="AI11" i="58"/>
  <c r="AJ11" i="58" s="1"/>
  <c r="AK11" i="58" s="1"/>
  <c r="K12" i="58"/>
  <c r="L12" i="58" s="1"/>
  <c r="M12" i="58" s="1"/>
  <c r="H4" i="58"/>
  <c r="AI7" i="57"/>
  <c r="AJ7" i="57" s="1"/>
  <c r="K8" i="57"/>
  <c r="L8" i="57" s="1"/>
  <c r="M8" i="57" s="1"/>
  <c r="H4" i="57"/>
  <c r="K7" i="57"/>
  <c r="AJ5" i="56"/>
  <c r="AK7" i="56"/>
  <c r="AH5" i="56" s="1"/>
  <c r="AI8" i="56"/>
  <c r="AJ8" i="56" s="1"/>
  <c r="AK8" i="56" s="1"/>
  <c r="K8" i="56"/>
  <c r="L8" i="56" s="1"/>
  <c r="M8" i="56" s="1"/>
  <c r="AI5" i="56"/>
  <c r="H4" i="56"/>
  <c r="K10" i="55"/>
  <c r="L10" i="55" s="1"/>
  <c r="M10" i="55" s="1"/>
  <c r="AI13" i="55"/>
  <c r="AJ13" i="55" s="1"/>
  <c r="AK13" i="55" s="1"/>
  <c r="AI15" i="55"/>
  <c r="AJ15" i="55" s="1"/>
  <c r="AK15" i="55" s="1"/>
  <c r="AI14" i="55"/>
  <c r="AJ14" i="55" s="1"/>
  <c r="AK14" i="55" s="1"/>
  <c r="AI16" i="55"/>
  <c r="AJ16" i="55" s="1"/>
  <c r="AK16" i="55" s="1"/>
  <c r="AI18" i="55"/>
  <c r="AJ18" i="55" s="1"/>
  <c r="AK18" i="55" s="1"/>
  <c r="H4" i="55"/>
  <c r="K7" i="55"/>
  <c r="K12" i="55"/>
  <c r="L12" i="55" s="1"/>
  <c r="M12" i="55" s="1"/>
  <c r="K14" i="55"/>
  <c r="L14" i="55" s="1"/>
  <c r="M14" i="55" s="1"/>
  <c r="K15" i="55"/>
  <c r="L15" i="55" s="1"/>
  <c r="M15" i="55" s="1"/>
  <c r="K16" i="55"/>
  <c r="L16" i="55" s="1"/>
  <c r="M16" i="55" s="1"/>
  <c r="K17" i="55"/>
  <c r="L17" i="55" s="1"/>
  <c r="M17" i="55" s="1"/>
  <c r="AI17" i="55"/>
  <c r="AJ17" i="55" s="1"/>
  <c r="AK17" i="55" s="1"/>
  <c r="K18" i="55"/>
  <c r="L18" i="55" s="1"/>
  <c r="M18" i="55" s="1"/>
  <c r="H6" i="53"/>
  <c r="N5" i="53"/>
  <c r="D7" i="53"/>
  <c r="E7" i="53" s="1"/>
  <c r="U7" i="52"/>
  <c r="D7" i="52"/>
  <c r="E7" i="52" s="1"/>
  <c r="AH5" i="52"/>
  <c r="H6" i="52"/>
  <c r="J5" i="51"/>
  <c r="U7" i="51"/>
  <c r="N5" i="51"/>
  <c r="U7" i="50"/>
  <c r="J9" i="50"/>
  <c r="AH9" i="50"/>
  <c r="AH8" i="50"/>
  <c r="AI8" i="50" s="1"/>
  <c r="AJ8" i="50" s="1"/>
  <c r="AK8" i="50" s="1"/>
  <c r="AH9" i="49"/>
  <c r="U7" i="49"/>
  <c r="AH13" i="49"/>
  <c r="AH15" i="49"/>
  <c r="AI15" i="49" s="1"/>
  <c r="AJ15" i="49" s="1"/>
  <c r="AK15" i="49" s="1"/>
  <c r="J11" i="49"/>
  <c r="K11" i="49" s="1"/>
  <c r="L11" i="49" s="1"/>
  <c r="M11" i="49" s="1"/>
  <c r="J14" i="49"/>
  <c r="K14" i="49" s="1"/>
  <c r="L14" i="49" s="1"/>
  <c r="M14" i="49" s="1"/>
  <c r="J16" i="49"/>
  <c r="K16" i="49" s="1"/>
  <c r="L16" i="49" s="1"/>
  <c r="M16" i="49" s="1"/>
  <c r="J12" i="49"/>
  <c r="K12" i="49" s="1"/>
  <c r="L12" i="49" s="1"/>
  <c r="M12" i="49" s="1"/>
  <c r="AH8" i="49"/>
  <c r="AI8" i="49" s="1"/>
  <c r="AJ8" i="49" s="1"/>
  <c r="AK8" i="49" s="1"/>
  <c r="AH11" i="49"/>
  <c r="AH12" i="49"/>
  <c r="J10" i="49"/>
  <c r="AH14" i="49"/>
  <c r="AI14" i="49" s="1"/>
  <c r="AJ14" i="49" s="1"/>
  <c r="AK14" i="49" s="1"/>
  <c r="AH16" i="49"/>
  <c r="AI16" i="49" s="1"/>
  <c r="AJ16" i="49" s="1"/>
  <c r="AK16" i="49" s="1"/>
  <c r="AH10" i="49"/>
  <c r="AI10" i="49" s="1"/>
  <c r="AJ10" i="49" s="1"/>
  <c r="AK10" i="49" s="1"/>
  <c r="AI13" i="49"/>
  <c r="AJ13" i="49" s="1"/>
  <c r="AK13" i="49" s="1"/>
  <c r="J8" i="49"/>
  <c r="J9" i="49"/>
  <c r="J13" i="49"/>
  <c r="J15" i="49"/>
  <c r="J7" i="49"/>
  <c r="K7" i="49" s="1"/>
  <c r="AH7" i="49"/>
  <c r="AI7" i="49" s="1"/>
  <c r="AJ7" i="49" s="1"/>
  <c r="AK7" i="49" s="1"/>
  <c r="J18" i="48"/>
  <c r="J8" i="48"/>
  <c r="K8" i="48" s="1"/>
  <c r="L8" i="48" s="1"/>
  <c r="M8" i="48" s="1"/>
  <c r="AH13" i="48"/>
  <c r="AH15" i="48"/>
  <c r="AH17" i="48"/>
  <c r="AI17" i="48" s="1"/>
  <c r="AJ17" i="48" s="1"/>
  <c r="AK17" i="48" s="1"/>
  <c r="AH19" i="48"/>
  <c r="AH21" i="48"/>
  <c r="J14" i="48"/>
  <c r="AH12" i="48"/>
  <c r="AI20" i="48"/>
  <c r="AJ20" i="48" s="1"/>
  <c r="AK20" i="48" s="1"/>
  <c r="J20" i="48"/>
  <c r="AH8" i="48"/>
  <c r="AI8" i="48" s="1"/>
  <c r="AJ8" i="48" s="1"/>
  <c r="AK8" i="48" s="1"/>
  <c r="AH14" i="48"/>
  <c r="AI14" i="48" s="1"/>
  <c r="AJ14" i="48" s="1"/>
  <c r="AK14" i="48" s="1"/>
  <c r="AH16" i="48"/>
  <c r="AH18" i="48"/>
  <c r="AI18" i="48" s="1"/>
  <c r="AJ18" i="48" s="1"/>
  <c r="AK18" i="48" s="1"/>
  <c r="AH20" i="48"/>
  <c r="AI16" i="48"/>
  <c r="AJ16" i="48" s="1"/>
  <c r="AK16" i="48" s="1"/>
  <c r="J16" i="48"/>
  <c r="J7" i="48"/>
  <c r="AH7" i="48"/>
  <c r="AI7" i="48" s="1"/>
  <c r="J13" i="48"/>
  <c r="J15" i="48"/>
  <c r="J17" i="48"/>
  <c r="J19" i="48"/>
  <c r="J21" i="48"/>
  <c r="U7" i="48"/>
  <c r="AB7" i="48" s="1"/>
  <c r="J9" i="48"/>
  <c r="K9" i="48" s="1"/>
  <c r="L9" i="48" s="1"/>
  <c r="M9" i="48" s="1"/>
  <c r="J10" i="48"/>
  <c r="K10" i="48" s="1"/>
  <c r="L10" i="48" s="1"/>
  <c r="M10" i="48" s="1"/>
  <c r="J11" i="48"/>
  <c r="K11" i="48" s="1"/>
  <c r="L11" i="48" s="1"/>
  <c r="M11" i="48" s="1"/>
  <c r="AH12" i="47"/>
  <c r="AI12" i="47" s="1"/>
  <c r="AJ12" i="47" s="1"/>
  <c r="J7" i="47"/>
  <c r="J10" i="47"/>
  <c r="K10" i="47" s="1"/>
  <c r="L10" i="47" s="1"/>
  <c r="M10" i="47" s="1"/>
  <c r="AH11" i="47"/>
  <c r="AI11" i="47" s="1"/>
  <c r="AJ11" i="47" s="1"/>
  <c r="AK11" i="47" s="1"/>
  <c r="AH13" i="47"/>
  <c r="AI13" i="47" s="1"/>
  <c r="AJ13" i="47" s="1"/>
  <c r="AK13" i="47" s="1"/>
  <c r="AH9" i="47"/>
  <c r="AI9" i="47" s="1"/>
  <c r="AJ9" i="47" s="1"/>
  <c r="AK9" i="47" s="1"/>
  <c r="AH8" i="47"/>
  <c r="AI8" i="47" s="1"/>
  <c r="AJ8" i="47" s="1"/>
  <c r="AK8" i="47" s="1"/>
  <c r="J13" i="45"/>
  <c r="K13" i="45" s="1"/>
  <c r="L13" i="45" s="1"/>
  <c r="M13" i="45" s="1"/>
  <c r="D7" i="45"/>
  <c r="E7" i="45" s="1"/>
  <c r="AH11" i="45"/>
  <c r="AI11" i="45" s="1"/>
  <c r="J11" i="45"/>
  <c r="K11" i="45" s="1"/>
  <c r="L11" i="45" s="1"/>
  <c r="M11" i="45" s="1"/>
  <c r="AH9" i="45"/>
  <c r="AI9" i="45" s="1"/>
  <c r="AJ9" i="45" s="1"/>
  <c r="AK9" i="45" s="1"/>
  <c r="J8" i="45"/>
  <c r="AH8" i="45"/>
  <c r="AI8" i="45" s="1"/>
  <c r="AJ8" i="45" s="1"/>
  <c r="AK8" i="45" s="1"/>
  <c r="AH12" i="45"/>
  <c r="AI12" i="45" s="1"/>
  <c r="AJ12" i="45" s="1"/>
  <c r="AK12" i="45" s="1"/>
  <c r="J10" i="45"/>
  <c r="AH13" i="45"/>
  <c r="AI13" i="45" s="1"/>
  <c r="AJ13" i="45" s="1"/>
  <c r="AK13" i="45" s="1"/>
  <c r="J12" i="45"/>
  <c r="K12" i="45" s="1"/>
  <c r="L12" i="45" s="1"/>
  <c r="M12" i="45" s="1"/>
  <c r="K7" i="45"/>
  <c r="L7" i="45" s="1"/>
  <c r="AH7" i="45"/>
  <c r="AH10" i="45"/>
  <c r="AI10" i="45" s="1"/>
  <c r="AJ10" i="45" s="1"/>
  <c r="AK10" i="45" s="1"/>
  <c r="T7" i="45"/>
  <c r="J9" i="45"/>
  <c r="K9" i="45" s="1"/>
  <c r="J8" i="42"/>
  <c r="K8" i="42" s="1"/>
  <c r="L8" i="42" s="1"/>
  <c r="M8" i="42" s="1"/>
  <c r="AH9" i="42"/>
  <c r="AI9" i="42" s="1"/>
  <c r="AJ9" i="42" s="1"/>
  <c r="AH13" i="42"/>
  <c r="AH8" i="42"/>
  <c r="AI8" i="42" s="1"/>
  <c r="AJ8" i="42" s="1"/>
  <c r="AK8" i="42" s="1"/>
  <c r="J12" i="42"/>
  <c r="J14" i="42"/>
  <c r="AH7" i="42"/>
  <c r="AI7" i="42" s="1"/>
  <c r="AJ7" i="42" s="1"/>
  <c r="AK7" i="42" s="1"/>
  <c r="J11" i="42"/>
  <c r="K11" i="42" s="1"/>
  <c r="L11" i="42" s="1"/>
  <c r="M11" i="42" s="1"/>
  <c r="K7" i="42"/>
  <c r="AH12" i="42"/>
  <c r="AI12" i="42" s="1"/>
  <c r="AJ12" i="42" s="1"/>
  <c r="AK12" i="42" s="1"/>
  <c r="AH14" i="42"/>
  <c r="T7" i="42"/>
  <c r="AH10" i="42"/>
  <c r="D7" i="42"/>
  <c r="E7" i="42" s="1"/>
  <c r="AH11" i="41"/>
  <c r="AI11" i="41" s="1"/>
  <c r="AJ11" i="41" s="1"/>
  <c r="AK11" i="41" s="1"/>
  <c r="AH7" i="41"/>
  <c r="J10" i="41"/>
  <c r="K10" i="41" s="1"/>
  <c r="L10" i="41" s="1"/>
  <c r="M10" i="41" s="1"/>
  <c r="J7" i="41"/>
  <c r="J9" i="41"/>
  <c r="K9" i="41" s="1"/>
  <c r="L9" i="41" s="1"/>
  <c r="M9" i="41" s="1"/>
  <c r="T7" i="41"/>
  <c r="J12" i="41"/>
  <c r="U5" i="41"/>
  <c r="J8" i="41"/>
  <c r="K8" i="41" s="1"/>
  <c r="L8" i="41" s="1"/>
  <c r="M8" i="41" s="1"/>
  <c r="D7" i="41"/>
  <c r="E7" i="41" s="1"/>
  <c r="AH10" i="41"/>
  <c r="AI10" i="41" s="1"/>
  <c r="AJ10" i="41" s="1"/>
  <c r="AK10" i="41" s="1"/>
  <c r="AH8" i="41"/>
  <c r="AI8" i="41" s="1"/>
  <c r="AJ8" i="41" s="1"/>
  <c r="AK8" i="41" s="1"/>
  <c r="AH12" i="41"/>
  <c r="AI12" i="41" s="1"/>
  <c r="AJ12" i="41" s="1"/>
  <c r="AK12" i="41" s="1"/>
  <c r="AH9" i="41"/>
  <c r="AI9" i="41" s="1"/>
  <c r="AJ9" i="41" s="1"/>
  <c r="AK9" i="41" s="1"/>
  <c r="AH14" i="40"/>
  <c r="AH16" i="40"/>
  <c r="AH10" i="40"/>
  <c r="J13" i="40"/>
  <c r="J15" i="40"/>
  <c r="AI9" i="40"/>
  <c r="AJ9" i="40" s="1"/>
  <c r="AK9" i="40" s="1"/>
  <c r="AH7" i="40"/>
  <c r="AI7" i="40" s="1"/>
  <c r="AJ7" i="40" s="1"/>
  <c r="AJ5" i="40" s="1"/>
  <c r="J9" i="40"/>
  <c r="J12" i="40"/>
  <c r="AH13" i="40"/>
  <c r="AH15" i="40"/>
  <c r="U7" i="40"/>
  <c r="J8" i="40"/>
  <c r="K8" i="40" s="1"/>
  <c r="L8" i="40" s="1"/>
  <c r="M8" i="40" s="1"/>
  <c r="J11" i="40"/>
  <c r="K11" i="40" s="1"/>
  <c r="L11" i="40" s="1"/>
  <c r="M11" i="40" s="1"/>
  <c r="J14" i="40"/>
  <c r="D7" i="40"/>
  <c r="E7" i="40" s="1"/>
  <c r="D7" i="39"/>
  <c r="E7" i="39" s="1"/>
  <c r="AI9" i="50"/>
  <c r="AJ9" i="50" s="1"/>
  <c r="AK9" i="50" s="1"/>
  <c r="K9" i="50"/>
  <c r="L9" i="50" s="1"/>
  <c r="M9" i="50" s="1"/>
  <c r="AI7" i="50"/>
  <c r="AJ7" i="50" s="1"/>
  <c r="AK7" i="50" s="1"/>
  <c r="K7" i="50"/>
  <c r="H4" i="49"/>
  <c r="K8" i="49"/>
  <c r="L8" i="49" s="1"/>
  <c r="M8" i="49" s="1"/>
  <c r="K9" i="49"/>
  <c r="L9" i="49" s="1"/>
  <c r="M9" i="49" s="1"/>
  <c r="AI9" i="49"/>
  <c r="AJ9" i="49" s="1"/>
  <c r="AK9" i="49" s="1"/>
  <c r="K10" i="49"/>
  <c r="L10" i="49" s="1"/>
  <c r="M10" i="49" s="1"/>
  <c r="AI11" i="49"/>
  <c r="AJ11" i="49" s="1"/>
  <c r="AK11" i="49" s="1"/>
  <c r="AI12" i="49"/>
  <c r="AJ12" i="49" s="1"/>
  <c r="AK12" i="49" s="1"/>
  <c r="K13" i="49"/>
  <c r="L13" i="49" s="1"/>
  <c r="M13" i="49" s="1"/>
  <c r="K15" i="49"/>
  <c r="L15" i="49" s="1"/>
  <c r="M15" i="49" s="1"/>
  <c r="AI13" i="48"/>
  <c r="AJ13" i="48" s="1"/>
  <c r="AK13" i="48" s="1"/>
  <c r="AI15" i="48"/>
  <c r="AJ15" i="48" s="1"/>
  <c r="AK15" i="48" s="1"/>
  <c r="AI19" i="48"/>
  <c r="AJ19" i="48" s="1"/>
  <c r="AK19" i="48" s="1"/>
  <c r="AI21" i="48"/>
  <c r="AJ21" i="48" s="1"/>
  <c r="AK21" i="48" s="1"/>
  <c r="K13" i="48"/>
  <c r="L13" i="48" s="1"/>
  <c r="M13" i="48" s="1"/>
  <c r="K14" i="48"/>
  <c r="L14" i="48" s="1"/>
  <c r="M14" i="48" s="1"/>
  <c r="K15" i="48"/>
  <c r="L15" i="48" s="1"/>
  <c r="M15" i="48" s="1"/>
  <c r="K16" i="48"/>
  <c r="L16" i="48" s="1"/>
  <c r="M16" i="48" s="1"/>
  <c r="K17" i="48"/>
  <c r="L17" i="48" s="1"/>
  <c r="M17" i="48" s="1"/>
  <c r="K18" i="48"/>
  <c r="L18" i="48" s="1"/>
  <c r="M18" i="48" s="1"/>
  <c r="K19" i="48"/>
  <c r="L19" i="48" s="1"/>
  <c r="M19" i="48" s="1"/>
  <c r="K20" i="48"/>
  <c r="L20" i="48" s="1"/>
  <c r="M20" i="48" s="1"/>
  <c r="K21" i="48"/>
  <c r="L21" i="48" s="1"/>
  <c r="M21" i="48" s="1"/>
  <c r="K7" i="48"/>
  <c r="K12" i="48"/>
  <c r="L12" i="48" s="1"/>
  <c r="M12" i="48" s="1"/>
  <c r="AI12" i="48"/>
  <c r="AJ12" i="48" s="1"/>
  <c r="AK12" i="48" s="1"/>
  <c r="AI7" i="47"/>
  <c r="AK12" i="47"/>
  <c r="K12" i="47"/>
  <c r="L12" i="47" s="1"/>
  <c r="M12" i="47" s="1"/>
  <c r="K13" i="47"/>
  <c r="L13" i="47" s="1"/>
  <c r="M13" i="47" s="1"/>
  <c r="K7" i="47"/>
  <c r="H4" i="47"/>
  <c r="AJ11" i="45"/>
  <c r="AK11" i="45" s="1"/>
  <c r="AI7" i="45"/>
  <c r="AJ7" i="45" s="1"/>
  <c r="K8" i="45"/>
  <c r="L8" i="45" s="1"/>
  <c r="M8" i="45" s="1"/>
  <c r="K10" i="45"/>
  <c r="L10" i="45" s="1"/>
  <c r="M10" i="45" s="1"/>
  <c r="AI13" i="42"/>
  <c r="AJ13" i="42" s="1"/>
  <c r="AK13" i="42" s="1"/>
  <c r="AI14" i="42"/>
  <c r="AJ14" i="42" s="1"/>
  <c r="AK14" i="42" s="1"/>
  <c r="K13" i="42"/>
  <c r="L13" i="42" s="1"/>
  <c r="M13" i="42" s="1"/>
  <c r="K14" i="42"/>
  <c r="L14" i="42" s="1"/>
  <c r="M14" i="42" s="1"/>
  <c r="L7" i="42"/>
  <c r="K9" i="42"/>
  <c r="L9" i="42" s="1"/>
  <c r="M9" i="42" s="1"/>
  <c r="K10" i="42"/>
  <c r="L10" i="42" s="1"/>
  <c r="M10" i="42" s="1"/>
  <c r="AI10" i="42"/>
  <c r="AJ10" i="42" s="1"/>
  <c r="AK10" i="42" s="1"/>
  <c r="AI11" i="42"/>
  <c r="H4" i="42"/>
  <c r="K12" i="42"/>
  <c r="L12" i="42" s="1"/>
  <c r="M12" i="42" s="1"/>
  <c r="K12" i="41"/>
  <c r="L12" i="41" s="1"/>
  <c r="M12" i="41" s="1"/>
  <c r="AI7" i="41"/>
  <c r="K7" i="41"/>
  <c r="H4" i="41"/>
  <c r="AI11" i="40"/>
  <c r="AJ11" i="40" s="1"/>
  <c r="AK11" i="40" s="1"/>
  <c r="AI14" i="40"/>
  <c r="AJ14" i="40" s="1"/>
  <c r="AK14" i="40" s="1"/>
  <c r="AI16" i="40"/>
  <c r="AJ16" i="40" s="1"/>
  <c r="AK16" i="40" s="1"/>
  <c r="AI13" i="40"/>
  <c r="AJ13" i="40" s="1"/>
  <c r="AK13" i="40" s="1"/>
  <c r="AI15" i="40"/>
  <c r="AJ15" i="40" s="1"/>
  <c r="AK15" i="40" s="1"/>
  <c r="AI12" i="40"/>
  <c r="AJ12" i="40" s="1"/>
  <c r="AK12" i="40" s="1"/>
  <c r="H4" i="40"/>
  <c r="K12" i="40"/>
  <c r="L12" i="40" s="1"/>
  <c r="M12" i="40" s="1"/>
  <c r="K13" i="40"/>
  <c r="L13" i="40" s="1"/>
  <c r="M13" i="40" s="1"/>
  <c r="K14" i="40"/>
  <c r="L14" i="40" s="1"/>
  <c r="M14" i="40" s="1"/>
  <c r="K15" i="40"/>
  <c r="L15" i="40" s="1"/>
  <c r="M15" i="40" s="1"/>
  <c r="K16" i="40"/>
  <c r="L16" i="40" s="1"/>
  <c r="M16" i="40" s="1"/>
  <c r="AI10" i="40"/>
  <c r="AJ10" i="40" s="1"/>
  <c r="AK10" i="40" s="1"/>
  <c r="K9" i="40"/>
  <c r="L9" i="40" s="1"/>
  <c r="M9" i="40" s="1"/>
  <c r="K10" i="40"/>
  <c r="L10" i="40" s="1"/>
  <c r="M10" i="40" s="1"/>
  <c r="K7" i="40"/>
  <c r="AI16" i="39"/>
  <c r="AJ16" i="39" s="1"/>
  <c r="AK16" i="39" s="1"/>
  <c r="AI15" i="39"/>
  <c r="AJ15" i="39" s="1"/>
  <c r="AK15" i="39" s="1"/>
  <c r="AI17" i="39"/>
  <c r="AJ17" i="39" s="1"/>
  <c r="AK17" i="39" s="1"/>
  <c r="K14" i="39"/>
  <c r="L14" i="39" s="1"/>
  <c r="M14" i="39" s="1"/>
  <c r="K15" i="39"/>
  <c r="L15" i="39" s="1"/>
  <c r="M15" i="39" s="1"/>
  <c r="K16" i="39"/>
  <c r="L16" i="39" s="1"/>
  <c r="M16" i="39" s="1"/>
  <c r="K17" i="39"/>
  <c r="L17" i="39" s="1"/>
  <c r="M17" i="39" s="1"/>
  <c r="H6" i="51"/>
  <c r="H6" i="50"/>
  <c r="H6" i="49"/>
  <c r="H6" i="46"/>
  <c r="H6" i="45"/>
  <c r="G6" i="42"/>
  <c r="AH3" i="42" s="1"/>
  <c r="G6" i="40"/>
  <c r="AH3" i="40" s="1"/>
  <c r="C16" i="58"/>
  <c r="D15" i="58"/>
  <c r="C14" i="56"/>
  <c r="D13" i="56"/>
  <c r="AB7" i="56"/>
  <c r="Y7" i="56"/>
  <c r="Z7" i="56" s="1"/>
  <c r="C14" i="55"/>
  <c r="C15" i="55" s="1"/>
  <c r="D13" i="55"/>
  <c r="C14" i="57"/>
  <c r="D13" i="57"/>
  <c r="W7" i="58"/>
  <c r="AE7" i="58" s="1"/>
  <c r="D16" i="58"/>
  <c r="U7" i="55"/>
  <c r="Y7" i="55" s="1"/>
  <c r="Z7" i="55" s="1"/>
  <c r="U7" i="56"/>
  <c r="U7" i="57"/>
  <c r="Y7" i="57" s="1"/>
  <c r="Z7" i="57" s="1"/>
  <c r="D13" i="58"/>
  <c r="W7" i="55"/>
  <c r="AE7" i="55"/>
  <c r="W7" i="56"/>
  <c r="AE7" i="56" s="1"/>
  <c r="W7" i="57"/>
  <c r="AE7" i="57" s="1"/>
  <c r="D12" i="58"/>
  <c r="D14" i="58"/>
  <c r="U7" i="58"/>
  <c r="AB7" i="58" s="1"/>
  <c r="U5" i="58"/>
  <c r="H4" i="59"/>
  <c r="C14" i="59"/>
  <c r="H4" i="60"/>
  <c r="C14" i="60"/>
  <c r="D14" i="60" s="1"/>
  <c r="U5" i="55"/>
  <c r="D14" i="55"/>
  <c r="U5" i="56"/>
  <c r="U5" i="57"/>
  <c r="D7" i="58"/>
  <c r="E7" i="58" s="1"/>
  <c r="D7" i="59"/>
  <c r="E7" i="59" s="1"/>
  <c r="D7" i="60"/>
  <c r="E7" i="60" s="1"/>
  <c r="W5" i="58"/>
  <c r="U7" i="59"/>
  <c r="U7" i="60"/>
  <c r="AB7" i="60" s="1"/>
  <c r="D13" i="59"/>
  <c r="D13" i="60"/>
  <c r="W7" i="59"/>
  <c r="AE7" i="59"/>
  <c r="W7" i="60"/>
  <c r="AE7" i="60" s="1"/>
  <c r="U5" i="59"/>
  <c r="D14" i="59"/>
  <c r="U5" i="60"/>
  <c r="W5" i="59"/>
  <c r="D12" i="59"/>
  <c r="W5" i="60"/>
  <c r="D12" i="60"/>
  <c r="Y7" i="48"/>
  <c r="Z7" i="48" s="1"/>
  <c r="C16" i="48"/>
  <c r="D15" i="48"/>
  <c r="C14" i="47"/>
  <c r="D13" i="47"/>
  <c r="H4" i="48"/>
  <c r="AI5" i="52"/>
  <c r="C20" i="53"/>
  <c r="C21" i="53" s="1"/>
  <c r="C22" i="53" s="1"/>
  <c r="C23" i="53" s="1"/>
  <c r="D19" i="53"/>
  <c r="W5" i="47"/>
  <c r="D12" i="47"/>
  <c r="D18" i="49"/>
  <c r="D7" i="49"/>
  <c r="E7" i="49" s="1"/>
  <c r="H4" i="50"/>
  <c r="C20" i="50"/>
  <c r="C21" i="50" s="1"/>
  <c r="C22" i="50" s="1"/>
  <c r="C23" i="50" s="1"/>
  <c r="D19" i="50"/>
  <c r="V7" i="51"/>
  <c r="E6" i="51"/>
  <c r="E20" i="51" s="1"/>
  <c r="T7" i="51"/>
  <c r="O5" i="51"/>
  <c r="P5" i="51"/>
  <c r="J5" i="52"/>
  <c r="AH5" i="53"/>
  <c r="L5" i="53"/>
  <c r="AJ5" i="53"/>
  <c r="D18" i="53"/>
  <c r="AJ5" i="50"/>
  <c r="AI5" i="53"/>
  <c r="V7" i="50"/>
  <c r="T7" i="50"/>
  <c r="AB7" i="50" s="1"/>
  <c r="Y7" i="52"/>
  <c r="Z7" i="52" s="1"/>
  <c r="U7" i="47"/>
  <c r="Y7" i="47" s="1"/>
  <c r="Z7" i="47" s="1"/>
  <c r="D13" i="48"/>
  <c r="U5" i="48"/>
  <c r="W7" i="48"/>
  <c r="D14" i="48"/>
  <c r="AH5" i="50"/>
  <c r="AI5" i="50"/>
  <c r="D18" i="50"/>
  <c r="D7" i="50"/>
  <c r="E7" i="50" s="1"/>
  <c r="H4" i="51"/>
  <c r="C20" i="51"/>
  <c r="C21" i="51" s="1"/>
  <c r="C22" i="51" s="1"/>
  <c r="C23" i="51" s="1"/>
  <c r="D19" i="51"/>
  <c r="V7" i="52"/>
  <c r="E6" i="52"/>
  <c r="E20" i="52" s="1"/>
  <c r="T7" i="52"/>
  <c r="AB7" i="52" s="1"/>
  <c r="O5" i="52"/>
  <c r="P5" i="52"/>
  <c r="J5" i="53"/>
  <c r="W5" i="48"/>
  <c r="V7" i="48"/>
  <c r="W5" i="49"/>
  <c r="U5" i="49"/>
  <c r="C20" i="49"/>
  <c r="C21" i="49" s="1"/>
  <c r="C22" i="49" s="1"/>
  <c r="C23" i="49" s="1"/>
  <c r="C24" i="49" s="1"/>
  <c r="C25" i="49" s="1"/>
  <c r="C26" i="49" s="1"/>
  <c r="D19" i="49"/>
  <c r="G6" i="47"/>
  <c r="AH3" i="47" s="1"/>
  <c r="W7" i="47"/>
  <c r="AE7" i="47"/>
  <c r="V7" i="49"/>
  <c r="T7" i="49"/>
  <c r="Y7" i="49" s="1"/>
  <c r="Z7" i="49" s="1"/>
  <c r="Y7" i="51"/>
  <c r="Z7" i="51" s="1"/>
  <c r="AH5" i="51"/>
  <c r="AI5" i="51"/>
  <c r="H4" i="52"/>
  <c r="C20" i="52"/>
  <c r="C21" i="52" s="1"/>
  <c r="C22" i="52" s="1"/>
  <c r="C23" i="52" s="1"/>
  <c r="D19" i="52"/>
  <c r="V7" i="53"/>
  <c r="AE7" i="53" s="1"/>
  <c r="E6" i="53"/>
  <c r="T7" i="53"/>
  <c r="Y7" i="53" s="1"/>
  <c r="Z7" i="53" s="1"/>
  <c r="O5" i="53"/>
  <c r="P5" i="53"/>
  <c r="AB7" i="51"/>
  <c r="AJ5" i="52"/>
  <c r="L5" i="52"/>
  <c r="D15" i="49"/>
  <c r="D15" i="50"/>
  <c r="D23" i="50"/>
  <c r="E12" i="51"/>
  <c r="D15" i="51"/>
  <c r="D23" i="51"/>
  <c r="D15" i="52"/>
  <c r="D23" i="52"/>
  <c r="E12" i="53"/>
  <c r="D15" i="53"/>
  <c r="D13" i="49"/>
  <c r="D13" i="50"/>
  <c r="D21" i="50"/>
  <c r="D13" i="51"/>
  <c r="E18" i="51"/>
  <c r="D21" i="51"/>
  <c r="D13" i="52"/>
  <c r="D21" i="52"/>
  <c r="D13" i="53"/>
  <c r="E18" i="53"/>
  <c r="W7" i="49"/>
  <c r="D16" i="49"/>
  <c r="W7" i="50"/>
  <c r="D16" i="50"/>
  <c r="W7" i="51"/>
  <c r="E13" i="51"/>
  <c r="D16" i="51"/>
  <c r="E21" i="51"/>
  <c r="W7" i="52"/>
  <c r="E13" i="52"/>
  <c r="D16" i="52"/>
  <c r="W7" i="53"/>
  <c r="E13" i="53"/>
  <c r="D16" i="53"/>
  <c r="E16" i="51"/>
  <c r="E16" i="53"/>
  <c r="D14" i="49"/>
  <c r="D22" i="49"/>
  <c r="U5" i="50"/>
  <c r="D14" i="50"/>
  <c r="D22" i="50"/>
  <c r="U5" i="51"/>
  <c r="D14" i="51"/>
  <c r="E19" i="51"/>
  <c r="D22" i="51"/>
  <c r="U5" i="52"/>
  <c r="D14" i="52"/>
  <c r="E19" i="52"/>
  <c r="D22" i="52"/>
  <c r="U5" i="53"/>
  <c r="D14" i="53"/>
  <c r="E19" i="53"/>
  <c r="D17" i="49"/>
  <c r="D25" i="49"/>
  <c r="D17" i="50"/>
  <c r="D17" i="51"/>
  <c r="E22" i="51"/>
  <c r="E14" i="52"/>
  <c r="D17" i="52"/>
  <c r="E22" i="52"/>
  <c r="E14" i="53"/>
  <c r="D17" i="53"/>
  <c r="D12" i="49"/>
  <c r="W5" i="50"/>
  <c r="D12" i="50"/>
  <c r="D20" i="50"/>
  <c r="W5" i="51"/>
  <c r="D12" i="51"/>
  <c r="D20" i="51"/>
  <c r="W5" i="52"/>
  <c r="D12" i="52"/>
  <c r="E17" i="52"/>
  <c r="D20" i="52"/>
  <c r="W5" i="53"/>
  <c r="D12" i="53"/>
  <c r="E17" i="53"/>
  <c r="D20" i="53"/>
  <c r="C16" i="46"/>
  <c r="C17" i="46" s="1"/>
  <c r="C18" i="46" s="1"/>
  <c r="C19" i="46" s="1"/>
  <c r="D15" i="46"/>
  <c r="Y7" i="46"/>
  <c r="Z7" i="46" s="1"/>
  <c r="C16" i="45"/>
  <c r="C17" i="45" s="1"/>
  <c r="C18" i="45" s="1"/>
  <c r="C19" i="45" s="1"/>
  <c r="D15" i="45"/>
  <c r="U7" i="45"/>
  <c r="D18" i="45"/>
  <c r="U7" i="46"/>
  <c r="AB7" i="46" s="1"/>
  <c r="D13" i="45"/>
  <c r="D13" i="46"/>
  <c r="W7" i="45"/>
  <c r="AE7" i="45" s="1"/>
  <c r="D16" i="45"/>
  <c r="W7" i="46"/>
  <c r="AE7" i="46" s="1"/>
  <c r="D16" i="46"/>
  <c r="U5" i="45"/>
  <c r="D14" i="45"/>
  <c r="U5" i="46"/>
  <c r="D14" i="46"/>
  <c r="D17" i="45"/>
  <c r="D17" i="46"/>
  <c r="W5" i="45"/>
  <c r="D12" i="45"/>
  <c r="W5" i="46"/>
  <c r="D12" i="46"/>
  <c r="C14" i="42"/>
  <c r="D14" i="42" s="1"/>
  <c r="C14" i="41"/>
  <c r="D13" i="41"/>
  <c r="Y7" i="42"/>
  <c r="Z7" i="42" s="1"/>
  <c r="U7" i="41"/>
  <c r="U7" i="42"/>
  <c r="AB7" i="42" s="1"/>
  <c r="D13" i="42"/>
  <c r="G6" i="41"/>
  <c r="AH3" i="41" s="1"/>
  <c r="W7" i="41"/>
  <c r="AE7" i="41" s="1"/>
  <c r="W7" i="42"/>
  <c r="AE7" i="42" s="1"/>
  <c r="D14" i="41"/>
  <c r="D12" i="41"/>
  <c r="D12" i="42"/>
  <c r="C16" i="40"/>
  <c r="C17" i="40" s="1"/>
  <c r="D12" i="40"/>
  <c r="T7" i="40"/>
  <c r="AB7" i="40" s="1"/>
  <c r="D15" i="40"/>
  <c r="D13" i="40"/>
  <c r="W7" i="40"/>
  <c r="AE7" i="40" s="1"/>
  <c r="D16" i="40"/>
  <c r="D14" i="40"/>
  <c r="D17" i="40"/>
  <c r="H6" i="39"/>
  <c r="AH13" i="39"/>
  <c r="AI13" i="39" s="1"/>
  <c r="AJ13" i="39" s="1"/>
  <c r="AK13" i="39" s="1"/>
  <c r="AH11" i="39"/>
  <c r="AI11" i="39" s="1"/>
  <c r="AJ11" i="39" s="1"/>
  <c r="AK11" i="39" s="1"/>
  <c r="AH12" i="39"/>
  <c r="AI12" i="39" s="1"/>
  <c r="AJ12" i="39" s="1"/>
  <c r="AK12" i="39" s="1"/>
  <c r="T7" i="39"/>
  <c r="AH10" i="39"/>
  <c r="AI10" i="39" s="1"/>
  <c r="AJ10" i="39" s="1"/>
  <c r="AK10" i="39" s="1"/>
  <c r="D28" i="39"/>
  <c r="C21" i="39"/>
  <c r="C22" i="39" s="1"/>
  <c r="C23" i="39" s="1"/>
  <c r="C24" i="39" s="1"/>
  <c r="C25" i="39" s="1"/>
  <c r="C26" i="39" s="1"/>
  <c r="C27" i="39" s="1"/>
  <c r="C28" i="39" s="1"/>
  <c r="U7" i="39"/>
  <c r="D18" i="39"/>
  <c r="D26" i="39"/>
  <c r="J12" i="39"/>
  <c r="D13" i="39"/>
  <c r="W7" i="39"/>
  <c r="AE7" i="39" s="1"/>
  <c r="D16" i="39"/>
  <c r="D15" i="39"/>
  <c r="D19" i="39"/>
  <c r="D27" i="39"/>
  <c r="J13" i="39"/>
  <c r="K13" i="39" s="1"/>
  <c r="L13" i="39" s="1"/>
  <c r="M13" i="39" s="1"/>
  <c r="D14" i="39"/>
  <c r="D22" i="39"/>
  <c r="D17" i="39"/>
  <c r="D25" i="39"/>
  <c r="D23" i="39"/>
  <c r="U5" i="39"/>
  <c r="J10" i="39"/>
  <c r="K10" i="39" s="1"/>
  <c r="L10" i="39" s="1"/>
  <c r="M10" i="39" s="1"/>
  <c r="W5" i="39"/>
  <c r="J11" i="39"/>
  <c r="D12" i="39"/>
  <c r="D20" i="39"/>
  <c r="AN220" i="38"/>
  <c r="AM220" i="38"/>
  <c r="AL220" i="38"/>
  <c r="AK220" i="38"/>
  <c r="AJ220" i="38"/>
  <c r="AI220" i="38"/>
  <c r="AH220" i="38"/>
  <c r="Q220" i="38"/>
  <c r="P220" i="38"/>
  <c r="O220" i="38"/>
  <c r="N220" i="38"/>
  <c r="M220" i="38"/>
  <c r="L220" i="38"/>
  <c r="K220" i="38"/>
  <c r="J220" i="38"/>
  <c r="I220" i="38"/>
  <c r="AN219" i="38"/>
  <c r="AM219" i="38"/>
  <c r="AL219" i="38"/>
  <c r="AK219" i="38"/>
  <c r="AJ219" i="38"/>
  <c r="AI219" i="38"/>
  <c r="AH219" i="38"/>
  <c r="Q219" i="38"/>
  <c r="P219" i="38"/>
  <c r="O219" i="38"/>
  <c r="N219" i="38"/>
  <c r="M219" i="38"/>
  <c r="L219" i="38"/>
  <c r="K219" i="38"/>
  <c r="J219" i="38"/>
  <c r="I219" i="38"/>
  <c r="AN218" i="38"/>
  <c r="AM218" i="38"/>
  <c r="AL218" i="38"/>
  <c r="AK218" i="38"/>
  <c r="AJ218" i="38"/>
  <c r="AI218" i="38"/>
  <c r="AH218" i="38"/>
  <c r="Q218" i="38"/>
  <c r="P218" i="38"/>
  <c r="O218" i="38"/>
  <c r="N218" i="38"/>
  <c r="M218" i="38"/>
  <c r="L218" i="38"/>
  <c r="K218" i="38"/>
  <c r="J218" i="38"/>
  <c r="I218" i="38"/>
  <c r="AN217" i="38"/>
  <c r="AM217" i="38"/>
  <c r="AL217" i="38"/>
  <c r="AK217" i="38"/>
  <c r="AJ217" i="38"/>
  <c r="AI217" i="38"/>
  <c r="AH217" i="38"/>
  <c r="Q217" i="38"/>
  <c r="P217" i="38"/>
  <c r="O217" i="38"/>
  <c r="N217" i="38"/>
  <c r="M217" i="38"/>
  <c r="L217" i="38"/>
  <c r="K217" i="38"/>
  <c r="J217" i="38"/>
  <c r="I217" i="38"/>
  <c r="AN216" i="38"/>
  <c r="AM216" i="38"/>
  <c r="AL216" i="38"/>
  <c r="AK216" i="38"/>
  <c r="AJ216" i="38"/>
  <c r="AI216" i="38"/>
  <c r="AH216" i="38"/>
  <c r="Q216" i="38"/>
  <c r="P216" i="38"/>
  <c r="O216" i="38"/>
  <c r="N216" i="38"/>
  <c r="M216" i="38"/>
  <c r="L216" i="38"/>
  <c r="K216" i="38"/>
  <c r="J216" i="38"/>
  <c r="I216" i="38"/>
  <c r="AN215" i="38"/>
  <c r="AM215" i="38"/>
  <c r="AL215" i="38"/>
  <c r="AK215" i="38"/>
  <c r="AJ215" i="38"/>
  <c r="AI215" i="38"/>
  <c r="AH215" i="38"/>
  <c r="Q215" i="38"/>
  <c r="P215" i="38"/>
  <c r="O215" i="38"/>
  <c r="N215" i="38"/>
  <c r="M215" i="38"/>
  <c r="L215" i="38"/>
  <c r="K215" i="38"/>
  <c r="J215" i="38"/>
  <c r="I215" i="38"/>
  <c r="E209" i="38"/>
  <c r="AN214" i="38"/>
  <c r="AM214" i="38"/>
  <c r="AL214" i="38"/>
  <c r="AK214" i="38"/>
  <c r="AJ214" i="38"/>
  <c r="AI214" i="38"/>
  <c r="AH214" i="38"/>
  <c r="Q214" i="38"/>
  <c r="P214" i="38"/>
  <c r="O214" i="38"/>
  <c r="N214" i="38"/>
  <c r="M214" i="38"/>
  <c r="L214" i="38"/>
  <c r="K214" i="38"/>
  <c r="J214" i="38"/>
  <c r="I214" i="38"/>
  <c r="E208" i="38"/>
  <c r="AN213" i="38"/>
  <c r="AM213" i="38"/>
  <c r="AL213" i="38"/>
  <c r="AK213" i="38"/>
  <c r="AJ213" i="38"/>
  <c r="AI213" i="38"/>
  <c r="AH213" i="38"/>
  <c r="Q213" i="38"/>
  <c r="P213" i="38"/>
  <c r="O213" i="38"/>
  <c r="N213" i="38"/>
  <c r="M213" i="38"/>
  <c r="L213" i="38"/>
  <c r="K213" i="38"/>
  <c r="J213" i="38"/>
  <c r="I213" i="38"/>
  <c r="E207" i="38"/>
  <c r="AN212" i="38"/>
  <c r="AM212" i="38"/>
  <c r="AL212" i="38"/>
  <c r="AK212" i="38"/>
  <c r="AJ212" i="38"/>
  <c r="AI212" i="38"/>
  <c r="AH212" i="38"/>
  <c r="Q212" i="38"/>
  <c r="P212" i="38"/>
  <c r="O212" i="38"/>
  <c r="N212" i="38"/>
  <c r="M212" i="38"/>
  <c r="L212" i="38"/>
  <c r="K212" i="38"/>
  <c r="J212" i="38"/>
  <c r="I212" i="38"/>
  <c r="E206" i="38"/>
  <c r="AN211" i="38"/>
  <c r="AM211" i="38"/>
  <c r="AL211" i="38"/>
  <c r="AK211" i="38"/>
  <c r="AJ211" i="38"/>
  <c r="AI211" i="38"/>
  <c r="AH211" i="38"/>
  <c r="Q211" i="38"/>
  <c r="P211" i="38"/>
  <c r="O211" i="38"/>
  <c r="N211" i="38"/>
  <c r="M211" i="38"/>
  <c r="L211" i="38"/>
  <c r="K211" i="38"/>
  <c r="J211" i="38"/>
  <c r="I211" i="38"/>
  <c r="E205" i="38"/>
  <c r="AN210" i="38"/>
  <c r="AM210" i="38"/>
  <c r="AL210" i="38"/>
  <c r="AK210" i="38"/>
  <c r="AJ210" i="38"/>
  <c r="AI210" i="38"/>
  <c r="AH210" i="38"/>
  <c r="Q210" i="38"/>
  <c r="P210" i="38"/>
  <c r="O210" i="38"/>
  <c r="N210" i="38"/>
  <c r="M210" i="38"/>
  <c r="L210" i="38"/>
  <c r="K210" i="38"/>
  <c r="J210" i="38"/>
  <c r="I210" i="38"/>
  <c r="E204" i="38"/>
  <c r="AN209" i="38"/>
  <c r="AM209" i="38"/>
  <c r="AL209" i="38"/>
  <c r="AK209" i="38"/>
  <c r="AJ209" i="38"/>
  <c r="AI209" i="38"/>
  <c r="AH209" i="38"/>
  <c r="Q209" i="38"/>
  <c r="P209" i="38"/>
  <c r="O209" i="38"/>
  <c r="N209" i="38"/>
  <c r="M209" i="38"/>
  <c r="L209" i="38"/>
  <c r="K209" i="38"/>
  <c r="J209" i="38"/>
  <c r="I209" i="38"/>
  <c r="E203" i="38"/>
  <c r="AN208" i="38"/>
  <c r="AM208" i="38"/>
  <c r="AL208" i="38"/>
  <c r="AK208" i="38"/>
  <c r="AJ208" i="38"/>
  <c r="AI208" i="38"/>
  <c r="AH208" i="38"/>
  <c r="Q208" i="38"/>
  <c r="P208" i="38"/>
  <c r="O208" i="38"/>
  <c r="N208" i="38"/>
  <c r="M208" i="38"/>
  <c r="L208" i="38"/>
  <c r="K208" i="38"/>
  <c r="J208" i="38"/>
  <c r="I208" i="38"/>
  <c r="E202" i="38"/>
  <c r="AN207" i="38"/>
  <c r="AM207" i="38"/>
  <c r="AL207" i="38"/>
  <c r="AK207" i="38"/>
  <c r="AJ207" i="38"/>
  <c r="AI207" i="38"/>
  <c r="AH207" i="38"/>
  <c r="Q207" i="38"/>
  <c r="P207" i="38"/>
  <c r="O207" i="38"/>
  <c r="N207" i="38"/>
  <c r="M207" i="38"/>
  <c r="L207" i="38"/>
  <c r="K207" i="38"/>
  <c r="J207" i="38"/>
  <c r="I207" i="38"/>
  <c r="E201" i="38"/>
  <c r="AN206" i="38"/>
  <c r="AM206" i="38"/>
  <c r="AL206" i="38"/>
  <c r="AK206" i="38"/>
  <c r="AJ206" i="38"/>
  <c r="AI206" i="38"/>
  <c r="AH206" i="38"/>
  <c r="Q206" i="38"/>
  <c r="P206" i="38"/>
  <c r="O206" i="38"/>
  <c r="N206" i="38"/>
  <c r="M206" i="38"/>
  <c r="L206" i="38"/>
  <c r="K206" i="38"/>
  <c r="J206" i="38"/>
  <c r="I206" i="38"/>
  <c r="E200" i="38"/>
  <c r="AN205" i="38"/>
  <c r="AM205" i="38"/>
  <c r="AL205" i="38"/>
  <c r="AK205" i="38"/>
  <c r="AJ205" i="38"/>
  <c r="AI205" i="38"/>
  <c r="AH205" i="38"/>
  <c r="Q205" i="38"/>
  <c r="P205" i="38"/>
  <c r="O205" i="38"/>
  <c r="N205" i="38"/>
  <c r="M205" i="38"/>
  <c r="L205" i="38"/>
  <c r="K205" i="38"/>
  <c r="J205" i="38"/>
  <c r="I205" i="38"/>
  <c r="E199" i="38"/>
  <c r="AN204" i="38"/>
  <c r="AM204" i="38"/>
  <c r="AL204" i="38"/>
  <c r="AK204" i="38"/>
  <c r="AJ204" i="38"/>
  <c r="AI204" i="38"/>
  <c r="AH204" i="38"/>
  <c r="Q204" i="38"/>
  <c r="P204" i="38"/>
  <c r="O204" i="38"/>
  <c r="N204" i="38"/>
  <c r="M204" i="38"/>
  <c r="L204" i="38"/>
  <c r="K204" i="38"/>
  <c r="J204" i="38"/>
  <c r="I204" i="38"/>
  <c r="E198" i="38"/>
  <c r="AN203" i="38"/>
  <c r="AM203" i="38"/>
  <c r="AL203" i="38"/>
  <c r="AK203" i="38"/>
  <c r="AJ203" i="38"/>
  <c r="AI203" i="38"/>
  <c r="AH203" i="38"/>
  <c r="Q203" i="38"/>
  <c r="P203" i="38"/>
  <c r="O203" i="38"/>
  <c r="N203" i="38"/>
  <c r="M203" i="38"/>
  <c r="L203" i="38"/>
  <c r="K203" i="38"/>
  <c r="J203" i="38"/>
  <c r="I203" i="38"/>
  <c r="E197" i="38"/>
  <c r="AN202" i="38"/>
  <c r="AM202" i="38"/>
  <c r="AL202" i="38"/>
  <c r="AK202" i="38"/>
  <c r="AJ202" i="38"/>
  <c r="AI202" i="38"/>
  <c r="AH202" i="38"/>
  <c r="Q202" i="38"/>
  <c r="P202" i="38"/>
  <c r="O202" i="38"/>
  <c r="N202" i="38"/>
  <c r="M202" i="38"/>
  <c r="L202" i="38"/>
  <c r="K202" i="38"/>
  <c r="J202" i="38"/>
  <c r="I202" i="38"/>
  <c r="E196" i="38"/>
  <c r="AN201" i="38"/>
  <c r="AM201" i="38"/>
  <c r="AL201" i="38"/>
  <c r="AK201" i="38"/>
  <c r="AJ201" i="38"/>
  <c r="AI201" i="38"/>
  <c r="AH201" i="38"/>
  <c r="Q201" i="38"/>
  <c r="P201" i="38"/>
  <c r="O201" i="38"/>
  <c r="N201" i="38"/>
  <c r="M201" i="38"/>
  <c r="L201" i="38"/>
  <c r="K201" i="38"/>
  <c r="J201" i="38"/>
  <c r="I201" i="38"/>
  <c r="E195" i="38"/>
  <c r="AN200" i="38"/>
  <c r="AM200" i="38"/>
  <c r="AL200" i="38"/>
  <c r="AK200" i="38"/>
  <c r="AJ200" i="38"/>
  <c r="AI200" i="38"/>
  <c r="AH200" i="38"/>
  <c r="Q200" i="38"/>
  <c r="P200" i="38"/>
  <c r="O200" i="38"/>
  <c r="N200" i="38"/>
  <c r="M200" i="38"/>
  <c r="L200" i="38"/>
  <c r="K200" i="38"/>
  <c r="J200" i="38"/>
  <c r="I200" i="38"/>
  <c r="E194" i="38"/>
  <c r="AN199" i="38"/>
  <c r="AM199" i="38"/>
  <c r="AL199" i="38"/>
  <c r="AK199" i="38"/>
  <c r="AJ199" i="38"/>
  <c r="AI199" i="38"/>
  <c r="AH199" i="38"/>
  <c r="Q199" i="38"/>
  <c r="P199" i="38"/>
  <c r="O199" i="38"/>
  <c r="N199" i="38"/>
  <c r="M199" i="38"/>
  <c r="L199" i="38"/>
  <c r="K199" i="38"/>
  <c r="J199" i="38"/>
  <c r="I199" i="38"/>
  <c r="E193" i="38"/>
  <c r="AN198" i="38"/>
  <c r="AM198" i="38"/>
  <c r="AL198" i="38"/>
  <c r="AK198" i="38"/>
  <c r="AJ198" i="38"/>
  <c r="AI198" i="38"/>
  <c r="AH198" i="38"/>
  <c r="Q198" i="38"/>
  <c r="P198" i="38"/>
  <c r="O198" i="38"/>
  <c r="N198" i="38"/>
  <c r="M198" i="38"/>
  <c r="L198" i="38"/>
  <c r="K198" i="38"/>
  <c r="J198" i="38"/>
  <c r="I198" i="38"/>
  <c r="E192" i="38"/>
  <c r="AN197" i="38"/>
  <c r="AM197" i="38"/>
  <c r="AL197" i="38"/>
  <c r="AK197" i="38"/>
  <c r="AJ197" i="38"/>
  <c r="AI197" i="38"/>
  <c r="AH197" i="38"/>
  <c r="Q197" i="38"/>
  <c r="P197" i="38"/>
  <c r="O197" i="38"/>
  <c r="N197" i="38"/>
  <c r="M197" i="38"/>
  <c r="L197" i="38"/>
  <c r="K197" i="38"/>
  <c r="J197" i="38"/>
  <c r="I197" i="38"/>
  <c r="E191" i="38"/>
  <c r="AN196" i="38"/>
  <c r="AM196" i="38"/>
  <c r="AL196" i="38"/>
  <c r="AK196" i="38"/>
  <c r="AJ196" i="38"/>
  <c r="AI196" i="38"/>
  <c r="AH196" i="38"/>
  <c r="Q196" i="38"/>
  <c r="P196" i="38"/>
  <c r="O196" i="38"/>
  <c r="N196" i="38"/>
  <c r="M196" i="38"/>
  <c r="L196" i="38"/>
  <c r="K196" i="38"/>
  <c r="J196" i="38"/>
  <c r="I196" i="38"/>
  <c r="E190" i="38"/>
  <c r="AN195" i="38"/>
  <c r="AM195" i="38"/>
  <c r="AL195" i="38"/>
  <c r="AK195" i="38"/>
  <c r="AJ195" i="38"/>
  <c r="AI195" i="38"/>
  <c r="AH195" i="38"/>
  <c r="Q195" i="38"/>
  <c r="P195" i="38"/>
  <c r="O195" i="38"/>
  <c r="N195" i="38"/>
  <c r="M195" i="38"/>
  <c r="L195" i="38"/>
  <c r="K195" i="38"/>
  <c r="J195" i="38"/>
  <c r="I195" i="38"/>
  <c r="E189" i="38"/>
  <c r="AN194" i="38"/>
  <c r="AM194" i="38"/>
  <c r="AL194" i="38"/>
  <c r="AK194" i="38"/>
  <c r="AJ194" i="38"/>
  <c r="AI194" i="38"/>
  <c r="AH194" i="38"/>
  <c r="Q194" i="38"/>
  <c r="P194" i="38"/>
  <c r="O194" i="38"/>
  <c r="N194" i="38"/>
  <c r="M194" i="38"/>
  <c r="L194" i="38"/>
  <c r="K194" i="38"/>
  <c r="J194" i="38"/>
  <c r="I194" i="38"/>
  <c r="E188" i="38"/>
  <c r="AN193" i="38"/>
  <c r="AM193" i="38"/>
  <c r="AL193" i="38"/>
  <c r="AK193" i="38"/>
  <c r="AJ193" i="38"/>
  <c r="AI193" i="38"/>
  <c r="AH193" i="38"/>
  <c r="Q193" i="38"/>
  <c r="P193" i="38"/>
  <c r="O193" i="38"/>
  <c r="N193" i="38"/>
  <c r="M193" i="38"/>
  <c r="L193" i="38"/>
  <c r="K193" i="38"/>
  <c r="J193" i="38"/>
  <c r="I193" i="38"/>
  <c r="E187" i="38"/>
  <c r="AN192" i="38"/>
  <c r="AM192" i="38"/>
  <c r="AL192" i="38"/>
  <c r="AK192" i="38"/>
  <c r="AJ192" i="38"/>
  <c r="AI192" i="38"/>
  <c r="AH192" i="38"/>
  <c r="Q192" i="38"/>
  <c r="P192" i="38"/>
  <c r="O192" i="38"/>
  <c r="N192" i="38"/>
  <c r="M192" i="38"/>
  <c r="L192" i="38"/>
  <c r="K192" i="38"/>
  <c r="J192" i="38"/>
  <c r="I192" i="38"/>
  <c r="E186" i="38"/>
  <c r="AN191" i="38"/>
  <c r="AM191" i="38"/>
  <c r="AL191" i="38"/>
  <c r="AK191" i="38"/>
  <c r="AJ191" i="38"/>
  <c r="AI191" i="38"/>
  <c r="AH191" i="38"/>
  <c r="Q191" i="38"/>
  <c r="P191" i="38"/>
  <c r="O191" i="38"/>
  <c r="N191" i="38"/>
  <c r="M191" i="38"/>
  <c r="L191" i="38"/>
  <c r="K191" i="38"/>
  <c r="J191" i="38"/>
  <c r="I191" i="38"/>
  <c r="E185" i="38"/>
  <c r="AN190" i="38"/>
  <c r="AM190" i="38"/>
  <c r="AL190" i="38"/>
  <c r="AK190" i="38"/>
  <c r="AJ190" i="38"/>
  <c r="AI190" i="38"/>
  <c r="AH190" i="38"/>
  <c r="Q190" i="38"/>
  <c r="P190" i="38"/>
  <c r="O190" i="38"/>
  <c r="N190" i="38"/>
  <c r="M190" i="38"/>
  <c r="L190" i="38"/>
  <c r="K190" i="38"/>
  <c r="J190" i="38"/>
  <c r="I190" i="38"/>
  <c r="E184" i="38"/>
  <c r="AN189" i="38"/>
  <c r="AM189" i="38"/>
  <c r="AL189" i="38"/>
  <c r="AK189" i="38"/>
  <c r="AJ189" i="38"/>
  <c r="AI189" i="38"/>
  <c r="AH189" i="38"/>
  <c r="Q189" i="38"/>
  <c r="P189" i="38"/>
  <c r="O189" i="38"/>
  <c r="N189" i="38"/>
  <c r="M189" i="38"/>
  <c r="L189" i="38"/>
  <c r="K189" i="38"/>
  <c r="J189" i="38"/>
  <c r="I189" i="38"/>
  <c r="E183" i="38"/>
  <c r="AN188" i="38"/>
  <c r="AM188" i="38"/>
  <c r="AL188" i="38"/>
  <c r="AK188" i="38"/>
  <c r="AJ188" i="38"/>
  <c r="AI188" i="38"/>
  <c r="AH188" i="38"/>
  <c r="Q188" i="38"/>
  <c r="P188" i="38"/>
  <c r="O188" i="38"/>
  <c r="N188" i="38"/>
  <c r="M188" i="38"/>
  <c r="L188" i="38"/>
  <c r="K188" i="38"/>
  <c r="J188" i="38"/>
  <c r="I188" i="38"/>
  <c r="E182" i="38"/>
  <c r="AN187" i="38"/>
  <c r="AM187" i="38"/>
  <c r="AL187" i="38"/>
  <c r="AK187" i="38"/>
  <c r="AJ187" i="38"/>
  <c r="AI187" i="38"/>
  <c r="AH187" i="38"/>
  <c r="Q187" i="38"/>
  <c r="P187" i="38"/>
  <c r="O187" i="38"/>
  <c r="N187" i="38"/>
  <c r="M187" i="38"/>
  <c r="L187" i="38"/>
  <c r="K187" i="38"/>
  <c r="J187" i="38"/>
  <c r="I187" i="38"/>
  <c r="E181" i="38"/>
  <c r="AN186" i="38"/>
  <c r="AM186" i="38"/>
  <c r="AL186" i="38"/>
  <c r="AK186" i="38"/>
  <c r="AJ186" i="38"/>
  <c r="AI186" i="38"/>
  <c r="AH186" i="38"/>
  <c r="Q186" i="38"/>
  <c r="P186" i="38"/>
  <c r="O186" i="38"/>
  <c r="N186" i="38"/>
  <c r="M186" i="38"/>
  <c r="L186" i="38"/>
  <c r="K186" i="38"/>
  <c r="J186" i="38"/>
  <c r="I186" i="38"/>
  <c r="E180" i="38"/>
  <c r="AN185" i="38"/>
  <c r="AM185" i="38"/>
  <c r="AL185" i="38"/>
  <c r="AK185" i="38"/>
  <c r="AJ185" i="38"/>
  <c r="AI185" i="38"/>
  <c r="AH185" i="38"/>
  <c r="Q185" i="38"/>
  <c r="P185" i="38"/>
  <c r="O185" i="38"/>
  <c r="N185" i="38"/>
  <c r="M185" i="38"/>
  <c r="L185" i="38"/>
  <c r="K185" i="38"/>
  <c r="J185" i="38"/>
  <c r="I185" i="38"/>
  <c r="E179" i="38"/>
  <c r="AN184" i="38"/>
  <c r="AM184" i="38"/>
  <c r="AL184" i="38"/>
  <c r="AK184" i="38"/>
  <c r="AJ184" i="38"/>
  <c r="AI184" i="38"/>
  <c r="AH184" i="38"/>
  <c r="Q184" i="38"/>
  <c r="P184" i="38"/>
  <c r="O184" i="38"/>
  <c r="N184" i="38"/>
  <c r="M184" i="38"/>
  <c r="L184" i="38"/>
  <c r="K184" i="38"/>
  <c r="J184" i="38"/>
  <c r="I184" i="38"/>
  <c r="E178" i="38"/>
  <c r="AN183" i="38"/>
  <c r="AM183" i="38"/>
  <c r="AL183" i="38"/>
  <c r="AK183" i="38"/>
  <c r="AJ183" i="38"/>
  <c r="AI183" i="38"/>
  <c r="AH183" i="38"/>
  <c r="Q183" i="38"/>
  <c r="P183" i="38"/>
  <c r="O183" i="38"/>
  <c r="N183" i="38"/>
  <c r="M183" i="38"/>
  <c r="L183" i="38"/>
  <c r="K183" i="38"/>
  <c r="J183" i="38"/>
  <c r="I183" i="38"/>
  <c r="E177" i="38"/>
  <c r="AN182" i="38"/>
  <c r="AM182" i="38"/>
  <c r="AL182" i="38"/>
  <c r="AK182" i="38"/>
  <c r="AJ182" i="38"/>
  <c r="AI182" i="38"/>
  <c r="AH182" i="38"/>
  <c r="Q182" i="38"/>
  <c r="P182" i="38"/>
  <c r="O182" i="38"/>
  <c r="N182" i="38"/>
  <c r="M182" i="38"/>
  <c r="L182" i="38"/>
  <c r="K182" i="38"/>
  <c r="J182" i="38"/>
  <c r="I182" i="38"/>
  <c r="E176" i="38"/>
  <c r="AN181" i="38"/>
  <c r="AM181" i="38"/>
  <c r="AL181" i="38"/>
  <c r="AK181" i="38"/>
  <c r="AJ181" i="38"/>
  <c r="AI181" i="38"/>
  <c r="AH181" i="38"/>
  <c r="Q181" i="38"/>
  <c r="P181" i="38"/>
  <c r="O181" i="38"/>
  <c r="N181" i="38"/>
  <c r="M181" i="38"/>
  <c r="L181" i="38"/>
  <c r="K181" i="38"/>
  <c r="J181" i="38"/>
  <c r="I181" i="38"/>
  <c r="E175" i="38"/>
  <c r="AN180" i="38"/>
  <c r="AM180" i="38"/>
  <c r="AL180" i="38"/>
  <c r="AK180" i="38"/>
  <c r="AJ180" i="38"/>
  <c r="AI180" i="38"/>
  <c r="AH180" i="38"/>
  <c r="Q180" i="38"/>
  <c r="P180" i="38"/>
  <c r="O180" i="38"/>
  <c r="N180" i="38"/>
  <c r="M180" i="38"/>
  <c r="L180" i="38"/>
  <c r="K180" i="38"/>
  <c r="J180" i="38"/>
  <c r="I180" i="38"/>
  <c r="E174" i="38"/>
  <c r="AN179" i="38"/>
  <c r="AM179" i="38"/>
  <c r="AL179" i="38"/>
  <c r="AK179" i="38"/>
  <c r="AJ179" i="38"/>
  <c r="AI179" i="38"/>
  <c r="AH179" i="38"/>
  <c r="Q179" i="38"/>
  <c r="P179" i="38"/>
  <c r="O179" i="38"/>
  <c r="N179" i="38"/>
  <c r="M179" i="38"/>
  <c r="L179" i="38"/>
  <c r="K179" i="38"/>
  <c r="J179" i="38"/>
  <c r="I179" i="38"/>
  <c r="E173" i="38"/>
  <c r="AN178" i="38"/>
  <c r="AM178" i="38"/>
  <c r="AL178" i="38"/>
  <c r="AK178" i="38"/>
  <c r="AJ178" i="38"/>
  <c r="AI178" i="38"/>
  <c r="AH178" i="38"/>
  <c r="Q178" i="38"/>
  <c r="P178" i="38"/>
  <c r="O178" i="38"/>
  <c r="N178" i="38"/>
  <c r="M178" i="38"/>
  <c r="L178" i="38"/>
  <c r="K178" i="38"/>
  <c r="J178" i="38"/>
  <c r="I178" i="38"/>
  <c r="E172" i="38"/>
  <c r="AN177" i="38"/>
  <c r="AM177" i="38"/>
  <c r="AL177" i="38"/>
  <c r="AK177" i="38"/>
  <c r="AJ177" i="38"/>
  <c r="AI177" i="38"/>
  <c r="AH177" i="38"/>
  <c r="Q177" i="38"/>
  <c r="P177" i="38"/>
  <c r="O177" i="38"/>
  <c r="N177" i="38"/>
  <c r="M177" i="38"/>
  <c r="L177" i="38"/>
  <c r="K177" i="38"/>
  <c r="J177" i="38"/>
  <c r="I177" i="38"/>
  <c r="E171" i="38"/>
  <c r="AN176" i="38"/>
  <c r="AM176" i="38"/>
  <c r="AL176" i="38"/>
  <c r="AK176" i="38"/>
  <c r="AJ176" i="38"/>
  <c r="AI176" i="38"/>
  <c r="AH176" i="38"/>
  <c r="Q176" i="38"/>
  <c r="P176" i="38"/>
  <c r="O176" i="38"/>
  <c r="N176" i="38"/>
  <c r="M176" i="38"/>
  <c r="L176" i="38"/>
  <c r="K176" i="38"/>
  <c r="J176" i="38"/>
  <c r="I176" i="38"/>
  <c r="E170" i="38"/>
  <c r="AN175" i="38"/>
  <c r="AM175" i="38"/>
  <c r="AL175" i="38"/>
  <c r="AK175" i="38"/>
  <c r="AJ175" i="38"/>
  <c r="AI175" i="38"/>
  <c r="AH175" i="38"/>
  <c r="Q175" i="38"/>
  <c r="P175" i="38"/>
  <c r="O175" i="38"/>
  <c r="N175" i="38"/>
  <c r="M175" i="38"/>
  <c r="L175" i="38"/>
  <c r="K175" i="38"/>
  <c r="J175" i="38"/>
  <c r="I175" i="38"/>
  <c r="E169" i="38"/>
  <c r="AN174" i="38"/>
  <c r="AM174" i="38"/>
  <c r="AL174" i="38"/>
  <c r="AK174" i="38"/>
  <c r="AJ174" i="38"/>
  <c r="AI174" i="38"/>
  <c r="AH174" i="38"/>
  <c r="Q174" i="38"/>
  <c r="P174" i="38"/>
  <c r="O174" i="38"/>
  <c r="N174" i="38"/>
  <c r="M174" i="38"/>
  <c r="L174" i="38"/>
  <c r="K174" i="38"/>
  <c r="J174" i="38"/>
  <c r="I174" i="38"/>
  <c r="E168" i="38"/>
  <c r="AN173" i="38"/>
  <c r="AM173" i="38"/>
  <c r="AL173" i="38"/>
  <c r="AK173" i="38"/>
  <c r="AJ173" i="38"/>
  <c r="AI173" i="38"/>
  <c r="AH173" i="38"/>
  <c r="Q173" i="38"/>
  <c r="P173" i="38"/>
  <c r="O173" i="38"/>
  <c r="N173" i="38"/>
  <c r="M173" i="38"/>
  <c r="L173" i="38"/>
  <c r="K173" i="38"/>
  <c r="J173" i="38"/>
  <c r="I173" i="38"/>
  <c r="E167" i="38"/>
  <c r="AN172" i="38"/>
  <c r="AM172" i="38"/>
  <c r="AL172" i="38"/>
  <c r="AK172" i="38"/>
  <c r="AJ172" i="38"/>
  <c r="AI172" i="38"/>
  <c r="AH172" i="38"/>
  <c r="Q172" i="38"/>
  <c r="P172" i="38"/>
  <c r="O172" i="38"/>
  <c r="N172" i="38"/>
  <c r="M172" i="38"/>
  <c r="L172" i="38"/>
  <c r="K172" i="38"/>
  <c r="J172" i="38"/>
  <c r="I172" i="38"/>
  <c r="E166" i="38"/>
  <c r="AN171" i="38"/>
  <c r="AM171" i="38"/>
  <c r="AL171" i="38"/>
  <c r="AK171" i="38"/>
  <c r="AJ171" i="38"/>
  <c r="AI171" i="38"/>
  <c r="AH171" i="38"/>
  <c r="Q171" i="38"/>
  <c r="P171" i="38"/>
  <c r="O171" i="38"/>
  <c r="N171" i="38"/>
  <c r="M171" i="38"/>
  <c r="L171" i="38"/>
  <c r="K171" i="38"/>
  <c r="J171" i="38"/>
  <c r="I171" i="38"/>
  <c r="E165" i="38"/>
  <c r="AN170" i="38"/>
  <c r="AM170" i="38"/>
  <c r="AL170" i="38"/>
  <c r="AK170" i="38"/>
  <c r="AJ170" i="38"/>
  <c r="AI170" i="38"/>
  <c r="AH170" i="38"/>
  <c r="Q170" i="38"/>
  <c r="P170" i="38"/>
  <c r="O170" i="38"/>
  <c r="N170" i="38"/>
  <c r="M170" i="38"/>
  <c r="L170" i="38"/>
  <c r="K170" i="38"/>
  <c r="J170" i="38"/>
  <c r="I170" i="38"/>
  <c r="E164" i="38"/>
  <c r="AN169" i="38"/>
  <c r="AM169" i="38"/>
  <c r="AL169" i="38"/>
  <c r="AK169" i="38"/>
  <c r="AJ169" i="38"/>
  <c r="AI169" i="38"/>
  <c r="AH169" i="38"/>
  <c r="Q169" i="38"/>
  <c r="P169" i="38"/>
  <c r="O169" i="38"/>
  <c r="N169" i="38"/>
  <c r="M169" i="38"/>
  <c r="L169" i="38"/>
  <c r="K169" i="38"/>
  <c r="J169" i="38"/>
  <c r="I169" i="38"/>
  <c r="E163" i="38"/>
  <c r="AN168" i="38"/>
  <c r="AM168" i="38"/>
  <c r="AL168" i="38"/>
  <c r="AK168" i="38"/>
  <c r="AJ168" i="38"/>
  <c r="AI168" i="38"/>
  <c r="AH168" i="38"/>
  <c r="Q168" i="38"/>
  <c r="P168" i="38"/>
  <c r="O168" i="38"/>
  <c r="N168" i="38"/>
  <c r="M168" i="38"/>
  <c r="L168" i="38"/>
  <c r="K168" i="38"/>
  <c r="J168" i="38"/>
  <c r="I168" i="38"/>
  <c r="E162" i="38"/>
  <c r="AN167" i="38"/>
  <c r="AM167" i="38"/>
  <c r="AL167" i="38"/>
  <c r="AK167" i="38"/>
  <c r="AJ167" i="38"/>
  <c r="AI167" i="38"/>
  <c r="AH167" i="38"/>
  <c r="Q167" i="38"/>
  <c r="P167" i="38"/>
  <c r="O167" i="38"/>
  <c r="N167" i="38"/>
  <c r="M167" i="38"/>
  <c r="L167" i="38"/>
  <c r="K167" i="38"/>
  <c r="J167" i="38"/>
  <c r="I167" i="38"/>
  <c r="E161" i="38"/>
  <c r="AN166" i="38"/>
  <c r="AM166" i="38"/>
  <c r="AL166" i="38"/>
  <c r="AK166" i="38"/>
  <c r="AJ166" i="38"/>
  <c r="AI166" i="38"/>
  <c r="AH166" i="38"/>
  <c r="Q166" i="38"/>
  <c r="P166" i="38"/>
  <c r="O166" i="38"/>
  <c r="N166" i="38"/>
  <c r="M166" i="38"/>
  <c r="L166" i="38"/>
  <c r="K166" i="38"/>
  <c r="J166" i="38"/>
  <c r="I166" i="38"/>
  <c r="E160" i="38"/>
  <c r="AN165" i="38"/>
  <c r="AM165" i="38"/>
  <c r="AL165" i="38"/>
  <c r="AK165" i="38"/>
  <c r="AJ165" i="38"/>
  <c r="AI165" i="38"/>
  <c r="AH165" i="38"/>
  <c r="Q165" i="38"/>
  <c r="P165" i="38"/>
  <c r="O165" i="38"/>
  <c r="N165" i="38"/>
  <c r="M165" i="38"/>
  <c r="L165" i="38"/>
  <c r="K165" i="38"/>
  <c r="J165" i="38"/>
  <c r="I165" i="38"/>
  <c r="E159" i="38"/>
  <c r="AN164" i="38"/>
  <c r="AM164" i="38"/>
  <c r="AL164" i="38"/>
  <c r="AK164" i="38"/>
  <c r="AJ164" i="38"/>
  <c r="AI164" i="38"/>
  <c r="AH164" i="38"/>
  <c r="Q164" i="38"/>
  <c r="P164" i="38"/>
  <c r="O164" i="38"/>
  <c r="N164" i="38"/>
  <c r="M164" i="38"/>
  <c r="L164" i="38"/>
  <c r="K164" i="38"/>
  <c r="J164" i="38"/>
  <c r="I164" i="38"/>
  <c r="E158" i="38"/>
  <c r="AN163" i="38"/>
  <c r="AM163" i="38"/>
  <c r="AL163" i="38"/>
  <c r="AK163" i="38"/>
  <c r="AJ163" i="38"/>
  <c r="AI163" i="38"/>
  <c r="AH163" i="38"/>
  <c r="Q163" i="38"/>
  <c r="P163" i="38"/>
  <c r="O163" i="38"/>
  <c r="N163" i="38"/>
  <c r="M163" i="38"/>
  <c r="L163" i="38"/>
  <c r="K163" i="38"/>
  <c r="J163" i="38"/>
  <c r="I163" i="38"/>
  <c r="E157" i="38"/>
  <c r="AN162" i="38"/>
  <c r="AM162" i="38"/>
  <c r="AL162" i="38"/>
  <c r="AK162" i="38"/>
  <c r="AJ162" i="38"/>
  <c r="AI162" i="38"/>
  <c r="AH162" i="38"/>
  <c r="Q162" i="38"/>
  <c r="P162" i="38"/>
  <c r="O162" i="38"/>
  <c r="N162" i="38"/>
  <c r="M162" i="38"/>
  <c r="L162" i="38"/>
  <c r="K162" i="38"/>
  <c r="J162" i="38"/>
  <c r="I162" i="38"/>
  <c r="E156" i="38"/>
  <c r="AN161" i="38"/>
  <c r="AM161" i="38"/>
  <c r="AL161" i="38"/>
  <c r="AK161" i="38"/>
  <c r="AJ161" i="38"/>
  <c r="AI161" i="38"/>
  <c r="AH161" i="38"/>
  <c r="Q161" i="38"/>
  <c r="P161" i="38"/>
  <c r="O161" i="38"/>
  <c r="N161" i="38"/>
  <c r="M161" i="38"/>
  <c r="L161" i="38"/>
  <c r="K161" i="38"/>
  <c r="J161" i="38"/>
  <c r="I161" i="38"/>
  <c r="E155" i="38"/>
  <c r="AN160" i="38"/>
  <c r="AM160" i="38"/>
  <c r="AL160" i="38"/>
  <c r="AK160" i="38"/>
  <c r="AJ160" i="38"/>
  <c r="AI160" i="38"/>
  <c r="AH160" i="38"/>
  <c r="Q160" i="38"/>
  <c r="P160" i="38"/>
  <c r="O160" i="38"/>
  <c r="N160" i="38"/>
  <c r="M160" i="38"/>
  <c r="L160" i="38"/>
  <c r="K160" i="38"/>
  <c r="J160" i="38"/>
  <c r="I160" i="38"/>
  <c r="E154" i="38"/>
  <c r="AN159" i="38"/>
  <c r="AM159" i="38"/>
  <c r="AL159" i="38"/>
  <c r="AK159" i="38"/>
  <c r="AJ159" i="38"/>
  <c r="AI159" i="38"/>
  <c r="AH159" i="38"/>
  <c r="Q159" i="38"/>
  <c r="P159" i="38"/>
  <c r="O159" i="38"/>
  <c r="N159" i="38"/>
  <c r="M159" i="38"/>
  <c r="L159" i="38"/>
  <c r="K159" i="38"/>
  <c r="J159" i="38"/>
  <c r="I159" i="38"/>
  <c r="E153" i="38"/>
  <c r="AN158" i="38"/>
  <c r="AM158" i="38"/>
  <c r="AL158" i="38"/>
  <c r="AK158" i="38"/>
  <c r="AJ158" i="38"/>
  <c r="AI158" i="38"/>
  <c r="AH158" i="38"/>
  <c r="Q158" i="38"/>
  <c r="P158" i="38"/>
  <c r="O158" i="38"/>
  <c r="N158" i="38"/>
  <c r="M158" i="38"/>
  <c r="L158" i="38"/>
  <c r="K158" i="38"/>
  <c r="J158" i="38"/>
  <c r="I158" i="38"/>
  <c r="E152" i="38"/>
  <c r="AN157" i="38"/>
  <c r="AM157" i="38"/>
  <c r="AL157" i="38"/>
  <c r="AK157" i="38"/>
  <c r="AJ157" i="38"/>
  <c r="AI157" i="38"/>
  <c r="AH157" i="38"/>
  <c r="Q157" i="38"/>
  <c r="P157" i="38"/>
  <c r="O157" i="38"/>
  <c r="N157" i="38"/>
  <c r="M157" i="38"/>
  <c r="L157" i="38"/>
  <c r="K157" i="38"/>
  <c r="J157" i="38"/>
  <c r="I157" i="38"/>
  <c r="E151" i="38"/>
  <c r="AN156" i="38"/>
  <c r="AM156" i="38"/>
  <c r="AL156" i="38"/>
  <c r="AK156" i="38"/>
  <c r="AJ156" i="38"/>
  <c r="AI156" i="38"/>
  <c r="AH156" i="38"/>
  <c r="Q156" i="38"/>
  <c r="P156" i="38"/>
  <c r="O156" i="38"/>
  <c r="N156" i="38"/>
  <c r="M156" i="38"/>
  <c r="L156" i="38"/>
  <c r="K156" i="38"/>
  <c r="J156" i="38"/>
  <c r="I156" i="38"/>
  <c r="E150" i="38"/>
  <c r="AN155" i="38"/>
  <c r="AM155" i="38"/>
  <c r="AL155" i="38"/>
  <c r="AK155" i="38"/>
  <c r="AJ155" i="38"/>
  <c r="AI155" i="38"/>
  <c r="AH155" i="38"/>
  <c r="Q155" i="38"/>
  <c r="P155" i="38"/>
  <c r="O155" i="38"/>
  <c r="N155" i="38"/>
  <c r="M155" i="38"/>
  <c r="L155" i="38"/>
  <c r="K155" i="38"/>
  <c r="J155" i="38"/>
  <c r="I155" i="38"/>
  <c r="E149" i="38"/>
  <c r="AN154" i="38"/>
  <c r="AM154" i="38"/>
  <c r="AL154" i="38"/>
  <c r="AK154" i="38"/>
  <c r="AJ154" i="38"/>
  <c r="AI154" i="38"/>
  <c r="AH154" i="38"/>
  <c r="Q154" i="38"/>
  <c r="P154" i="38"/>
  <c r="O154" i="38"/>
  <c r="N154" i="38"/>
  <c r="M154" i="38"/>
  <c r="L154" i="38"/>
  <c r="K154" i="38"/>
  <c r="J154" i="38"/>
  <c r="I154" i="38"/>
  <c r="E148" i="38"/>
  <c r="AN153" i="38"/>
  <c r="AM153" i="38"/>
  <c r="AL153" i="38"/>
  <c r="AK153" i="38"/>
  <c r="AJ153" i="38"/>
  <c r="AI153" i="38"/>
  <c r="AH153" i="38"/>
  <c r="Q153" i="38"/>
  <c r="P153" i="38"/>
  <c r="O153" i="38"/>
  <c r="N153" i="38"/>
  <c r="M153" i="38"/>
  <c r="L153" i="38"/>
  <c r="K153" i="38"/>
  <c r="J153" i="38"/>
  <c r="I153" i="38"/>
  <c r="E147" i="38"/>
  <c r="AN152" i="38"/>
  <c r="AM152" i="38"/>
  <c r="AL152" i="38"/>
  <c r="AK152" i="38"/>
  <c r="AJ152" i="38"/>
  <c r="AI152" i="38"/>
  <c r="AH152" i="38"/>
  <c r="Q152" i="38"/>
  <c r="P152" i="38"/>
  <c r="O152" i="38"/>
  <c r="N152" i="38"/>
  <c r="M152" i="38"/>
  <c r="L152" i="38"/>
  <c r="K152" i="38"/>
  <c r="J152" i="38"/>
  <c r="I152" i="38"/>
  <c r="E146" i="38"/>
  <c r="AN151" i="38"/>
  <c r="AM151" i="38"/>
  <c r="AL151" i="38"/>
  <c r="AK151" i="38"/>
  <c r="AJ151" i="38"/>
  <c r="AI151" i="38"/>
  <c r="AH151" i="38"/>
  <c r="Q151" i="38"/>
  <c r="P151" i="38"/>
  <c r="O151" i="38"/>
  <c r="N151" i="38"/>
  <c r="M151" i="38"/>
  <c r="L151" i="38"/>
  <c r="K151" i="38"/>
  <c r="J151" i="38"/>
  <c r="I151" i="38"/>
  <c r="E145" i="38"/>
  <c r="AN150" i="38"/>
  <c r="AM150" i="38"/>
  <c r="AL150" i="38"/>
  <c r="AK150" i="38"/>
  <c r="AJ150" i="38"/>
  <c r="AI150" i="38"/>
  <c r="AH150" i="38"/>
  <c r="Q150" i="38"/>
  <c r="P150" i="38"/>
  <c r="O150" i="38"/>
  <c r="N150" i="38"/>
  <c r="M150" i="38"/>
  <c r="L150" i="38"/>
  <c r="K150" i="38"/>
  <c r="J150" i="38"/>
  <c r="I150" i="38"/>
  <c r="E144" i="38"/>
  <c r="AN149" i="38"/>
  <c r="AM149" i="38"/>
  <c r="AL149" i="38"/>
  <c r="AK149" i="38"/>
  <c r="AJ149" i="38"/>
  <c r="AI149" i="38"/>
  <c r="AH149" i="38"/>
  <c r="Q149" i="38"/>
  <c r="P149" i="38"/>
  <c r="O149" i="38"/>
  <c r="N149" i="38"/>
  <c r="M149" i="38"/>
  <c r="L149" i="38"/>
  <c r="K149" i="38"/>
  <c r="J149" i="38"/>
  <c r="I149" i="38"/>
  <c r="E143" i="38"/>
  <c r="AN148" i="38"/>
  <c r="AM148" i="38"/>
  <c r="AL148" i="38"/>
  <c r="AK148" i="38"/>
  <c r="AJ148" i="38"/>
  <c r="AI148" i="38"/>
  <c r="AH148" i="38"/>
  <c r="Q148" i="38"/>
  <c r="P148" i="38"/>
  <c r="O148" i="38"/>
  <c r="N148" i="38"/>
  <c r="M148" i="38"/>
  <c r="L148" i="38"/>
  <c r="K148" i="38"/>
  <c r="J148" i="38"/>
  <c r="I148" i="38"/>
  <c r="E142" i="38"/>
  <c r="AN147" i="38"/>
  <c r="AM147" i="38"/>
  <c r="AL147" i="38"/>
  <c r="AK147" i="38"/>
  <c r="AJ147" i="38"/>
  <c r="AI147" i="38"/>
  <c r="AH147" i="38"/>
  <c r="Q147" i="38"/>
  <c r="P147" i="38"/>
  <c r="O147" i="38"/>
  <c r="N147" i="38"/>
  <c r="M147" i="38"/>
  <c r="L147" i="38"/>
  <c r="K147" i="38"/>
  <c r="J147" i="38"/>
  <c r="I147" i="38"/>
  <c r="E141" i="38"/>
  <c r="AN146" i="38"/>
  <c r="AM146" i="38"/>
  <c r="AL146" i="38"/>
  <c r="AK146" i="38"/>
  <c r="AJ146" i="38"/>
  <c r="AI146" i="38"/>
  <c r="AH146" i="38"/>
  <c r="Q146" i="38"/>
  <c r="P146" i="38"/>
  <c r="O146" i="38"/>
  <c r="N146" i="38"/>
  <c r="M146" i="38"/>
  <c r="L146" i="38"/>
  <c r="K146" i="38"/>
  <c r="J146" i="38"/>
  <c r="I146" i="38"/>
  <c r="E140" i="38"/>
  <c r="AN145" i="38"/>
  <c r="AM145" i="38"/>
  <c r="AL145" i="38"/>
  <c r="AK145" i="38"/>
  <c r="AJ145" i="38"/>
  <c r="AI145" i="38"/>
  <c r="AH145" i="38"/>
  <c r="Q145" i="38"/>
  <c r="P145" i="38"/>
  <c r="O145" i="38"/>
  <c r="N145" i="38"/>
  <c r="M145" i="38"/>
  <c r="L145" i="38"/>
  <c r="K145" i="38"/>
  <c r="J145" i="38"/>
  <c r="I145" i="38"/>
  <c r="E139" i="38"/>
  <c r="AN144" i="38"/>
  <c r="AM144" i="38"/>
  <c r="AL144" i="38"/>
  <c r="AK144" i="38"/>
  <c r="AJ144" i="38"/>
  <c r="AI144" i="38"/>
  <c r="AH144" i="38"/>
  <c r="Q144" i="38"/>
  <c r="P144" i="38"/>
  <c r="O144" i="38"/>
  <c r="N144" i="38"/>
  <c r="M144" i="38"/>
  <c r="L144" i="38"/>
  <c r="K144" i="38"/>
  <c r="J144" i="38"/>
  <c r="I144" i="38"/>
  <c r="E138" i="38"/>
  <c r="AN143" i="38"/>
  <c r="AM143" i="38"/>
  <c r="AL143" i="38"/>
  <c r="AK143" i="38"/>
  <c r="AJ143" i="38"/>
  <c r="AI143" i="38"/>
  <c r="AH143" i="38"/>
  <c r="Q143" i="38"/>
  <c r="P143" i="38"/>
  <c r="O143" i="38"/>
  <c r="N143" i="38"/>
  <c r="M143" i="38"/>
  <c r="L143" i="38"/>
  <c r="K143" i="38"/>
  <c r="J143" i="38"/>
  <c r="I143" i="38"/>
  <c r="E137" i="38"/>
  <c r="AN142" i="38"/>
  <c r="AM142" i="38"/>
  <c r="AL142" i="38"/>
  <c r="AK142" i="38"/>
  <c r="AJ142" i="38"/>
  <c r="AI142" i="38"/>
  <c r="AH142" i="38"/>
  <c r="Q142" i="38"/>
  <c r="P142" i="38"/>
  <c r="O142" i="38"/>
  <c r="N142" i="38"/>
  <c r="M142" i="38"/>
  <c r="L142" i="38"/>
  <c r="K142" i="38"/>
  <c r="J142" i="38"/>
  <c r="I142" i="38"/>
  <c r="E136" i="38"/>
  <c r="AN141" i="38"/>
  <c r="AM141" i="38"/>
  <c r="AL141" i="38"/>
  <c r="AK141" i="38"/>
  <c r="AJ141" i="38"/>
  <c r="AI141" i="38"/>
  <c r="AH141" i="38"/>
  <c r="Q141" i="38"/>
  <c r="P141" i="38"/>
  <c r="O141" i="38"/>
  <c r="N141" i="38"/>
  <c r="M141" i="38"/>
  <c r="L141" i="38"/>
  <c r="K141" i="38"/>
  <c r="J141" i="38"/>
  <c r="I141" i="38"/>
  <c r="E135" i="38"/>
  <c r="AN140" i="38"/>
  <c r="AM140" i="38"/>
  <c r="AL140" i="38"/>
  <c r="AK140" i="38"/>
  <c r="AJ140" i="38"/>
  <c r="AI140" i="38"/>
  <c r="AH140" i="38"/>
  <c r="Q140" i="38"/>
  <c r="P140" i="38"/>
  <c r="O140" i="38"/>
  <c r="N140" i="38"/>
  <c r="M140" i="38"/>
  <c r="L140" i="38"/>
  <c r="K140" i="38"/>
  <c r="J140" i="38"/>
  <c r="I140" i="38"/>
  <c r="E134" i="38"/>
  <c r="AN139" i="38"/>
  <c r="AM139" i="38"/>
  <c r="AL139" i="38"/>
  <c r="AK139" i="38"/>
  <c r="AJ139" i="38"/>
  <c r="AI139" i="38"/>
  <c r="AH139" i="38"/>
  <c r="Q139" i="38"/>
  <c r="P139" i="38"/>
  <c r="O139" i="38"/>
  <c r="N139" i="38"/>
  <c r="M139" i="38"/>
  <c r="L139" i="38"/>
  <c r="K139" i="38"/>
  <c r="J139" i="38"/>
  <c r="I139" i="38"/>
  <c r="E133" i="38"/>
  <c r="AN138" i="38"/>
  <c r="AM138" i="38"/>
  <c r="AL138" i="38"/>
  <c r="AK138" i="38"/>
  <c r="AJ138" i="38"/>
  <c r="AI138" i="38"/>
  <c r="AH138" i="38"/>
  <c r="Q138" i="38"/>
  <c r="P138" i="38"/>
  <c r="O138" i="38"/>
  <c r="N138" i="38"/>
  <c r="M138" i="38"/>
  <c r="L138" i="38"/>
  <c r="K138" i="38"/>
  <c r="J138" i="38"/>
  <c r="I138" i="38"/>
  <c r="E132" i="38"/>
  <c r="AN137" i="38"/>
  <c r="AM137" i="38"/>
  <c r="AL137" i="38"/>
  <c r="AK137" i="38"/>
  <c r="AJ137" i="38"/>
  <c r="AI137" i="38"/>
  <c r="AH137" i="38"/>
  <c r="Q137" i="38"/>
  <c r="P137" i="38"/>
  <c r="O137" i="38"/>
  <c r="N137" i="38"/>
  <c r="M137" i="38"/>
  <c r="L137" i="38"/>
  <c r="K137" i="38"/>
  <c r="J137" i="38"/>
  <c r="I137" i="38"/>
  <c r="E131" i="38"/>
  <c r="AN136" i="38"/>
  <c r="AM136" i="38"/>
  <c r="AL136" i="38"/>
  <c r="AK136" i="38"/>
  <c r="AJ136" i="38"/>
  <c r="AI136" i="38"/>
  <c r="AH136" i="38"/>
  <c r="Q136" i="38"/>
  <c r="P136" i="38"/>
  <c r="O136" i="38"/>
  <c r="N136" i="38"/>
  <c r="M136" i="38"/>
  <c r="L136" i="38"/>
  <c r="K136" i="38"/>
  <c r="J136" i="38"/>
  <c r="I136" i="38"/>
  <c r="E130" i="38"/>
  <c r="AN135" i="38"/>
  <c r="AM135" i="38"/>
  <c r="AL135" i="38"/>
  <c r="AK135" i="38"/>
  <c r="AJ135" i="38"/>
  <c r="AI135" i="38"/>
  <c r="AH135" i="38"/>
  <c r="Q135" i="38"/>
  <c r="P135" i="38"/>
  <c r="O135" i="38"/>
  <c r="N135" i="38"/>
  <c r="M135" i="38"/>
  <c r="L135" i="38"/>
  <c r="K135" i="38"/>
  <c r="J135" i="38"/>
  <c r="I135" i="38"/>
  <c r="E129" i="38"/>
  <c r="AN134" i="38"/>
  <c r="AM134" i="38"/>
  <c r="AL134" i="38"/>
  <c r="AK134" i="38"/>
  <c r="AJ134" i="38"/>
  <c r="AI134" i="38"/>
  <c r="AH134" i="38"/>
  <c r="Q134" i="38"/>
  <c r="P134" i="38"/>
  <c r="O134" i="38"/>
  <c r="N134" i="38"/>
  <c r="M134" i="38"/>
  <c r="L134" i="38"/>
  <c r="K134" i="38"/>
  <c r="J134" i="38"/>
  <c r="I134" i="38"/>
  <c r="E128" i="38"/>
  <c r="AN133" i="38"/>
  <c r="AM133" i="38"/>
  <c r="AL133" i="38"/>
  <c r="AK133" i="38"/>
  <c r="AJ133" i="38"/>
  <c r="AI133" i="38"/>
  <c r="AH133" i="38"/>
  <c r="Q133" i="38"/>
  <c r="P133" i="38"/>
  <c r="O133" i="38"/>
  <c r="N133" i="38"/>
  <c r="M133" i="38"/>
  <c r="L133" i="38"/>
  <c r="K133" i="38"/>
  <c r="J133" i="38"/>
  <c r="I133" i="38"/>
  <c r="E127" i="38"/>
  <c r="AN132" i="38"/>
  <c r="AM132" i="38"/>
  <c r="AL132" i="38"/>
  <c r="AK132" i="38"/>
  <c r="AJ132" i="38"/>
  <c r="AI132" i="38"/>
  <c r="AH132" i="38"/>
  <c r="Q132" i="38"/>
  <c r="P132" i="38"/>
  <c r="O132" i="38"/>
  <c r="N132" i="38"/>
  <c r="M132" i="38"/>
  <c r="L132" i="38"/>
  <c r="K132" i="38"/>
  <c r="J132" i="38"/>
  <c r="I132" i="38"/>
  <c r="E126" i="38"/>
  <c r="AN131" i="38"/>
  <c r="AM131" i="38"/>
  <c r="AL131" i="38"/>
  <c r="AK131" i="38"/>
  <c r="AJ131" i="38"/>
  <c r="AI131" i="38"/>
  <c r="AH131" i="38"/>
  <c r="Q131" i="38"/>
  <c r="P131" i="38"/>
  <c r="O131" i="38"/>
  <c r="N131" i="38"/>
  <c r="M131" i="38"/>
  <c r="L131" i="38"/>
  <c r="K131" i="38"/>
  <c r="J131" i="38"/>
  <c r="I131" i="38"/>
  <c r="E125" i="38"/>
  <c r="AN130" i="38"/>
  <c r="AM130" i="38"/>
  <c r="AL130" i="38"/>
  <c r="AK130" i="38"/>
  <c r="AJ130" i="38"/>
  <c r="AI130" i="38"/>
  <c r="AH130" i="38"/>
  <c r="Q130" i="38"/>
  <c r="P130" i="38"/>
  <c r="O130" i="38"/>
  <c r="N130" i="38"/>
  <c r="M130" i="38"/>
  <c r="L130" i="38"/>
  <c r="K130" i="38"/>
  <c r="J130" i="38"/>
  <c r="I130" i="38"/>
  <c r="E124" i="38"/>
  <c r="AN129" i="38"/>
  <c r="AM129" i="38"/>
  <c r="AL129" i="38"/>
  <c r="AK129" i="38"/>
  <c r="AJ129" i="38"/>
  <c r="AI129" i="38"/>
  <c r="AH129" i="38"/>
  <c r="Q129" i="38"/>
  <c r="P129" i="38"/>
  <c r="O129" i="38"/>
  <c r="N129" i="38"/>
  <c r="M129" i="38"/>
  <c r="L129" i="38"/>
  <c r="K129" i="38"/>
  <c r="J129" i="38"/>
  <c r="I129" i="38"/>
  <c r="E123" i="38"/>
  <c r="AN128" i="38"/>
  <c r="AM128" i="38"/>
  <c r="AL128" i="38"/>
  <c r="AK128" i="38"/>
  <c r="AJ128" i="38"/>
  <c r="AI128" i="38"/>
  <c r="AH128" i="38"/>
  <c r="Q128" i="38"/>
  <c r="P128" i="38"/>
  <c r="O128" i="38"/>
  <c r="N128" i="38"/>
  <c r="M128" i="38"/>
  <c r="L128" i="38"/>
  <c r="K128" i="38"/>
  <c r="J128" i="38"/>
  <c r="I128" i="38"/>
  <c r="E122" i="38"/>
  <c r="AN127" i="38"/>
  <c r="AM127" i="38"/>
  <c r="AL127" i="38"/>
  <c r="AK127" i="38"/>
  <c r="AJ127" i="38"/>
  <c r="AI127" i="38"/>
  <c r="AH127" i="38"/>
  <c r="Q127" i="38"/>
  <c r="P127" i="38"/>
  <c r="O127" i="38"/>
  <c r="N127" i="38"/>
  <c r="M127" i="38"/>
  <c r="L127" i="38"/>
  <c r="K127" i="38"/>
  <c r="J127" i="38"/>
  <c r="I127" i="38"/>
  <c r="E121" i="38"/>
  <c r="AN126" i="38"/>
  <c r="AM126" i="38"/>
  <c r="AL126" i="38"/>
  <c r="AK126" i="38"/>
  <c r="AJ126" i="38"/>
  <c r="AI126" i="38"/>
  <c r="AH126" i="38"/>
  <c r="Q126" i="38"/>
  <c r="P126" i="38"/>
  <c r="O126" i="38"/>
  <c r="N126" i="38"/>
  <c r="M126" i="38"/>
  <c r="L126" i="38"/>
  <c r="K126" i="38"/>
  <c r="J126" i="38"/>
  <c r="I126" i="38"/>
  <c r="E120" i="38"/>
  <c r="AN125" i="38"/>
  <c r="AM125" i="38"/>
  <c r="AL125" i="38"/>
  <c r="AK125" i="38"/>
  <c r="AJ125" i="38"/>
  <c r="AI125" i="38"/>
  <c r="AH125" i="38"/>
  <c r="Q125" i="38"/>
  <c r="P125" i="38"/>
  <c r="O125" i="38"/>
  <c r="N125" i="38"/>
  <c r="M125" i="38"/>
  <c r="L125" i="38"/>
  <c r="K125" i="38"/>
  <c r="J125" i="38"/>
  <c r="I125" i="38"/>
  <c r="E119" i="38"/>
  <c r="AN124" i="38"/>
  <c r="AM124" i="38"/>
  <c r="AL124" i="38"/>
  <c r="AK124" i="38"/>
  <c r="AJ124" i="38"/>
  <c r="AI124" i="38"/>
  <c r="AH124" i="38"/>
  <c r="Q124" i="38"/>
  <c r="P124" i="38"/>
  <c r="O124" i="38"/>
  <c r="N124" i="38"/>
  <c r="M124" i="38"/>
  <c r="L124" i="38"/>
  <c r="K124" i="38"/>
  <c r="J124" i="38"/>
  <c r="I124" i="38"/>
  <c r="E118" i="38"/>
  <c r="AN123" i="38"/>
  <c r="AM123" i="38"/>
  <c r="AL123" i="38"/>
  <c r="AK123" i="38"/>
  <c r="AJ123" i="38"/>
  <c r="AI123" i="38"/>
  <c r="AH123" i="38"/>
  <c r="Q123" i="38"/>
  <c r="P123" i="38"/>
  <c r="O123" i="38"/>
  <c r="N123" i="38"/>
  <c r="M123" i="38"/>
  <c r="L123" i="38"/>
  <c r="K123" i="38"/>
  <c r="J123" i="38"/>
  <c r="I123" i="38"/>
  <c r="E117" i="38"/>
  <c r="AN122" i="38"/>
  <c r="AM122" i="38"/>
  <c r="AL122" i="38"/>
  <c r="AK122" i="38"/>
  <c r="AJ122" i="38"/>
  <c r="AI122" i="38"/>
  <c r="AH122" i="38"/>
  <c r="Q122" i="38"/>
  <c r="P122" i="38"/>
  <c r="O122" i="38"/>
  <c r="N122" i="38"/>
  <c r="M122" i="38"/>
  <c r="L122" i="38"/>
  <c r="K122" i="38"/>
  <c r="J122" i="38"/>
  <c r="I122" i="38"/>
  <c r="E116" i="38"/>
  <c r="AN121" i="38"/>
  <c r="AM121" i="38"/>
  <c r="AL121" i="38"/>
  <c r="AK121" i="38"/>
  <c r="AJ121" i="38"/>
  <c r="AI121" i="38"/>
  <c r="AH121" i="38"/>
  <c r="Q121" i="38"/>
  <c r="P121" i="38"/>
  <c r="O121" i="38"/>
  <c r="N121" i="38"/>
  <c r="M121" i="38"/>
  <c r="L121" i="38"/>
  <c r="K121" i="38"/>
  <c r="J121" i="38"/>
  <c r="I121" i="38"/>
  <c r="E115" i="38"/>
  <c r="AN120" i="38"/>
  <c r="AM120" i="38"/>
  <c r="AL120" i="38"/>
  <c r="AK120" i="38"/>
  <c r="AJ120" i="38"/>
  <c r="AI120" i="38"/>
  <c r="AH120" i="38"/>
  <c r="Q120" i="38"/>
  <c r="P120" i="38"/>
  <c r="O120" i="38"/>
  <c r="N120" i="38"/>
  <c r="M120" i="38"/>
  <c r="L120" i="38"/>
  <c r="K120" i="38"/>
  <c r="J120" i="38"/>
  <c r="I120" i="38"/>
  <c r="E114" i="38"/>
  <c r="AN119" i="38"/>
  <c r="AM119" i="38"/>
  <c r="AL119" i="38"/>
  <c r="AK119" i="38"/>
  <c r="AJ119" i="38"/>
  <c r="AI119" i="38"/>
  <c r="AH119" i="38"/>
  <c r="Q119" i="38"/>
  <c r="P119" i="38"/>
  <c r="O119" i="38"/>
  <c r="N119" i="38"/>
  <c r="M119" i="38"/>
  <c r="L119" i="38"/>
  <c r="K119" i="38"/>
  <c r="J119" i="38"/>
  <c r="I119" i="38"/>
  <c r="E113" i="38"/>
  <c r="AN118" i="38"/>
  <c r="AM118" i="38"/>
  <c r="AL118" i="38"/>
  <c r="AK118" i="38"/>
  <c r="AJ118" i="38"/>
  <c r="AI118" i="38"/>
  <c r="AH118" i="38"/>
  <c r="Q118" i="38"/>
  <c r="P118" i="38"/>
  <c r="O118" i="38"/>
  <c r="N118" i="38"/>
  <c r="M118" i="38"/>
  <c r="L118" i="38"/>
  <c r="K118" i="38"/>
  <c r="J118" i="38"/>
  <c r="I118" i="38"/>
  <c r="E112" i="38"/>
  <c r="AN117" i="38"/>
  <c r="AM117" i="38"/>
  <c r="AL117" i="38"/>
  <c r="AK117" i="38"/>
  <c r="AJ117" i="38"/>
  <c r="AI117" i="38"/>
  <c r="AH117" i="38"/>
  <c r="Q117" i="38"/>
  <c r="P117" i="38"/>
  <c r="O117" i="38"/>
  <c r="N117" i="38"/>
  <c r="M117" i="38"/>
  <c r="L117" i="38"/>
  <c r="K117" i="38"/>
  <c r="J117" i="38"/>
  <c r="I117" i="38"/>
  <c r="E111" i="38"/>
  <c r="AN116" i="38"/>
  <c r="AM116" i="38"/>
  <c r="AL116" i="38"/>
  <c r="AK116" i="38"/>
  <c r="AJ116" i="38"/>
  <c r="AI116" i="38"/>
  <c r="AH116" i="38"/>
  <c r="Q116" i="38"/>
  <c r="P116" i="38"/>
  <c r="O116" i="38"/>
  <c r="N116" i="38"/>
  <c r="M116" i="38"/>
  <c r="L116" i="38"/>
  <c r="K116" i="38"/>
  <c r="J116" i="38"/>
  <c r="I116" i="38"/>
  <c r="E110" i="38"/>
  <c r="AN115" i="38"/>
  <c r="AM115" i="38"/>
  <c r="AL115" i="38"/>
  <c r="AK115" i="38"/>
  <c r="AJ115" i="38"/>
  <c r="AI115" i="38"/>
  <c r="AH115" i="38"/>
  <c r="Q115" i="38"/>
  <c r="P115" i="38"/>
  <c r="O115" i="38"/>
  <c r="N115" i="38"/>
  <c r="M115" i="38"/>
  <c r="L115" i="38"/>
  <c r="K115" i="38"/>
  <c r="J115" i="38"/>
  <c r="I115" i="38"/>
  <c r="E109" i="38"/>
  <c r="AN114" i="38"/>
  <c r="AM114" i="38"/>
  <c r="AL114" i="38"/>
  <c r="AK114" i="38"/>
  <c r="AJ114" i="38"/>
  <c r="AI114" i="38"/>
  <c r="AH114" i="38"/>
  <c r="Q114" i="38"/>
  <c r="P114" i="38"/>
  <c r="O114" i="38"/>
  <c r="N114" i="38"/>
  <c r="M114" i="38"/>
  <c r="L114" i="38"/>
  <c r="K114" i="38"/>
  <c r="J114" i="38"/>
  <c r="I114" i="38"/>
  <c r="E108" i="38"/>
  <c r="AN113" i="38"/>
  <c r="AM113" i="38"/>
  <c r="AL113" i="38"/>
  <c r="AK113" i="38"/>
  <c r="AJ113" i="38"/>
  <c r="AI113" i="38"/>
  <c r="AH113" i="38"/>
  <c r="Q113" i="38"/>
  <c r="P113" i="38"/>
  <c r="O113" i="38"/>
  <c r="N113" i="38"/>
  <c r="M113" i="38"/>
  <c r="L113" i="38"/>
  <c r="K113" i="38"/>
  <c r="J113" i="38"/>
  <c r="I113" i="38"/>
  <c r="E107" i="38"/>
  <c r="AN112" i="38"/>
  <c r="AM112" i="38"/>
  <c r="AL112" i="38"/>
  <c r="AK112" i="38"/>
  <c r="AJ112" i="38"/>
  <c r="AI112" i="38"/>
  <c r="AH112" i="38"/>
  <c r="Q112" i="38"/>
  <c r="P112" i="38"/>
  <c r="O112" i="38"/>
  <c r="N112" i="38"/>
  <c r="M112" i="38"/>
  <c r="L112" i="38"/>
  <c r="K112" i="38"/>
  <c r="J112" i="38"/>
  <c r="I112" i="38"/>
  <c r="E106" i="38"/>
  <c r="AN111" i="38"/>
  <c r="AM111" i="38"/>
  <c r="AL111" i="38"/>
  <c r="AK111" i="38"/>
  <c r="AJ111" i="38"/>
  <c r="AI111" i="38"/>
  <c r="AH111" i="38"/>
  <c r="Q111" i="38"/>
  <c r="P111" i="38"/>
  <c r="O111" i="38"/>
  <c r="N111" i="38"/>
  <c r="M111" i="38"/>
  <c r="L111" i="38"/>
  <c r="K111" i="38"/>
  <c r="J111" i="38"/>
  <c r="I111" i="38"/>
  <c r="E105" i="38"/>
  <c r="AN110" i="38"/>
  <c r="AM110" i="38"/>
  <c r="AL110" i="38"/>
  <c r="AK110" i="38"/>
  <c r="AJ110" i="38"/>
  <c r="AI110" i="38"/>
  <c r="AH110" i="38"/>
  <c r="Q110" i="38"/>
  <c r="P110" i="38"/>
  <c r="O110" i="38"/>
  <c r="N110" i="38"/>
  <c r="M110" i="38"/>
  <c r="L110" i="38"/>
  <c r="K110" i="38"/>
  <c r="J110" i="38"/>
  <c r="I110" i="38"/>
  <c r="E104" i="38"/>
  <c r="AN109" i="38"/>
  <c r="AM109" i="38"/>
  <c r="AL109" i="38"/>
  <c r="AK109" i="38"/>
  <c r="AJ109" i="38"/>
  <c r="AI109" i="38"/>
  <c r="AH109" i="38"/>
  <c r="Q109" i="38"/>
  <c r="P109" i="38"/>
  <c r="O109" i="38"/>
  <c r="N109" i="38"/>
  <c r="M109" i="38"/>
  <c r="L109" i="38"/>
  <c r="K109" i="38"/>
  <c r="J109" i="38"/>
  <c r="I109" i="38"/>
  <c r="E103" i="38"/>
  <c r="AN108" i="38"/>
  <c r="AM108" i="38"/>
  <c r="AL108" i="38"/>
  <c r="AK108" i="38"/>
  <c r="AJ108" i="38"/>
  <c r="AI108" i="38"/>
  <c r="AH108" i="38"/>
  <c r="Q108" i="38"/>
  <c r="P108" i="38"/>
  <c r="O108" i="38"/>
  <c r="N108" i="38"/>
  <c r="M108" i="38"/>
  <c r="L108" i="38"/>
  <c r="K108" i="38"/>
  <c r="J108" i="38"/>
  <c r="I108" i="38"/>
  <c r="E102" i="38"/>
  <c r="AN107" i="38"/>
  <c r="AM107" i="38"/>
  <c r="AL107" i="38"/>
  <c r="AK107" i="38"/>
  <c r="AJ107" i="38"/>
  <c r="AI107" i="38"/>
  <c r="AH107" i="38"/>
  <c r="Q107" i="38"/>
  <c r="P107" i="38"/>
  <c r="O107" i="38"/>
  <c r="N107" i="38"/>
  <c r="M107" i="38"/>
  <c r="L107" i="38"/>
  <c r="K107" i="38"/>
  <c r="J107" i="38"/>
  <c r="I107" i="38"/>
  <c r="E101" i="38"/>
  <c r="AN106" i="38"/>
  <c r="AM106" i="38"/>
  <c r="AL106" i="38"/>
  <c r="AK106" i="38"/>
  <c r="AJ106" i="38"/>
  <c r="AI106" i="38"/>
  <c r="AH106" i="38"/>
  <c r="Q106" i="38"/>
  <c r="P106" i="38"/>
  <c r="O106" i="38"/>
  <c r="N106" i="38"/>
  <c r="M106" i="38"/>
  <c r="L106" i="38"/>
  <c r="K106" i="38"/>
  <c r="J106" i="38"/>
  <c r="I106" i="38"/>
  <c r="E100" i="38"/>
  <c r="AN105" i="38"/>
  <c r="AM105" i="38"/>
  <c r="AL105" i="38"/>
  <c r="AK105" i="38"/>
  <c r="AJ105" i="38"/>
  <c r="AI105" i="38"/>
  <c r="AH105" i="38"/>
  <c r="Q105" i="38"/>
  <c r="P105" i="38"/>
  <c r="O105" i="38"/>
  <c r="N105" i="38"/>
  <c r="M105" i="38"/>
  <c r="L105" i="38"/>
  <c r="K105" i="38"/>
  <c r="J105" i="38"/>
  <c r="I105" i="38"/>
  <c r="E99" i="38"/>
  <c r="AN104" i="38"/>
  <c r="AM104" i="38"/>
  <c r="AL104" i="38"/>
  <c r="AK104" i="38"/>
  <c r="AJ104" i="38"/>
  <c r="AI104" i="38"/>
  <c r="AH104" i="38"/>
  <c r="Q104" i="38"/>
  <c r="P104" i="38"/>
  <c r="O104" i="38"/>
  <c r="N104" i="38"/>
  <c r="M104" i="38"/>
  <c r="L104" i="38"/>
  <c r="K104" i="38"/>
  <c r="J104" i="38"/>
  <c r="I104" i="38"/>
  <c r="E98" i="38"/>
  <c r="AN103" i="38"/>
  <c r="AM103" i="38"/>
  <c r="AL103" i="38"/>
  <c r="AK103" i="38"/>
  <c r="AJ103" i="38"/>
  <c r="AI103" i="38"/>
  <c r="AH103" i="38"/>
  <c r="Q103" i="38"/>
  <c r="P103" i="38"/>
  <c r="O103" i="38"/>
  <c r="N103" i="38"/>
  <c r="M103" i="38"/>
  <c r="L103" i="38"/>
  <c r="K103" i="38"/>
  <c r="J103" i="38"/>
  <c r="I103" i="38"/>
  <c r="E97" i="38"/>
  <c r="AN102" i="38"/>
  <c r="AM102" i="38"/>
  <c r="AL102" i="38"/>
  <c r="AK102" i="38"/>
  <c r="AJ102" i="38"/>
  <c r="AI102" i="38"/>
  <c r="AH102" i="38"/>
  <c r="Q102" i="38"/>
  <c r="P102" i="38"/>
  <c r="O102" i="38"/>
  <c r="N102" i="38"/>
  <c r="M102" i="38"/>
  <c r="L102" i="38"/>
  <c r="K102" i="38"/>
  <c r="J102" i="38"/>
  <c r="I102" i="38"/>
  <c r="E96" i="38"/>
  <c r="AN101" i="38"/>
  <c r="AM101" i="38"/>
  <c r="AL101" i="38"/>
  <c r="AK101" i="38"/>
  <c r="AJ101" i="38"/>
  <c r="AI101" i="38"/>
  <c r="AH101" i="38"/>
  <c r="Q101" i="38"/>
  <c r="P101" i="38"/>
  <c r="O101" i="38"/>
  <c r="N101" i="38"/>
  <c r="M101" i="38"/>
  <c r="L101" i="38"/>
  <c r="K101" i="38"/>
  <c r="J101" i="38"/>
  <c r="I101" i="38"/>
  <c r="E95" i="38"/>
  <c r="AN100" i="38"/>
  <c r="AM100" i="38"/>
  <c r="AL100" i="38"/>
  <c r="AK100" i="38"/>
  <c r="AJ100" i="38"/>
  <c r="AI100" i="38"/>
  <c r="AH100" i="38"/>
  <c r="Q100" i="38"/>
  <c r="P100" i="38"/>
  <c r="O100" i="38"/>
  <c r="N100" i="38"/>
  <c r="M100" i="38"/>
  <c r="L100" i="38"/>
  <c r="K100" i="38"/>
  <c r="J100" i="38"/>
  <c r="I100" i="38"/>
  <c r="E94" i="38"/>
  <c r="AN99" i="38"/>
  <c r="AM99" i="38"/>
  <c r="AL99" i="38"/>
  <c r="AK99" i="38"/>
  <c r="AJ99" i="38"/>
  <c r="AI99" i="38"/>
  <c r="AH99" i="38"/>
  <c r="Q99" i="38"/>
  <c r="P99" i="38"/>
  <c r="O99" i="38"/>
  <c r="N99" i="38"/>
  <c r="M99" i="38"/>
  <c r="L99" i="38"/>
  <c r="K99" i="38"/>
  <c r="J99" i="38"/>
  <c r="I99" i="38"/>
  <c r="E93" i="38"/>
  <c r="AN98" i="38"/>
  <c r="AM98" i="38"/>
  <c r="AL98" i="38"/>
  <c r="AK98" i="38"/>
  <c r="AJ98" i="38"/>
  <c r="AI98" i="38"/>
  <c r="AH98" i="38"/>
  <c r="Q98" i="38"/>
  <c r="P98" i="38"/>
  <c r="O98" i="38"/>
  <c r="N98" i="38"/>
  <c r="M98" i="38"/>
  <c r="L98" i="38"/>
  <c r="K98" i="38"/>
  <c r="J98" i="38"/>
  <c r="I98" i="38"/>
  <c r="E92" i="38"/>
  <c r="AN97" i="38"/>
  <c r="AM97" i="38"/>
  <c r="AL97" i="38"/>
  <c r="AK97" i="38"/>
  <c r="AJ97" i="38"/>
  <c r="AI97" i="38"/>
  <c r="AH97" i="38"/>
  <c r="Q97" i="38"/>
  <c r="P97" i="38"/>
  <c r="O97" i="38"/>
  <c r="N97" i="38"/>
  <c r="M97" i="38"/>
  <c r="L97" i="38"/>
  <c r="K97" i="38"/>
  <c r="J97" i="38"/>
  <c r="I97" i="38"/>
  <c r="E91" i="38"/>
  <c r="AN96" i="38"/>
  <c r="AM96" i="38"/>
  <c r="AL96" i="38"/>
  <c r="AK96" i="38"/>
  <c r="AJ96" i="38"/>
  <c r="AI96" i="38"/>
  <c r="AH96" i="38"/>
  <c r="Q96" i="38"/>
  <c r="P96" i="38"/>
  <c r="O96" i="38"/>
  <c r="N96" i="38"/>
  <c r="M96" i="38"/>
  <c r="L96" i="38"/>
  <c r="K96" i="38"/>
  <c r="J96" i="38"/>
  <c r="I96" i="38"/>
  <c r="E90" i="38"/>
  <c r="AN95" i="38"/>
  <c r="AM95" i="38"/>
  <c r="AL95" i="38"/>
  <c r="AK95" i="38"/>
  <c r="AJ95" i="38"/>
  <c r="AI95" i="38"/>
  <c r="AH95" i="38"/>
  <c r="Q95" i="38"/>
  <c r="P95" i="38"/>
  <c r="O95" i="38"/>
  <c r="N95" i="38"/>
  <c r="M95" i="38"/>
  <c r="L95" i="38"/>
  <c r="K95" i="38"/>
  <c r="J95" i="38"/>
  <c r="I95" i="38"/>
  <c r="E89" i="38"/>
  <c r="AN94" i="38"/>
  <c r="AM94" i="38"/>
  <c r="AL94" i="38"/>
  <c r="AK94" i="38"/>
  <c r="AJ94" i="38"/>
  <c r="AI94" i="38"/>
  <c r="AH94" i="38"/>
  <c r="Q94" i="38"/>
  <c r="P94" i="38"/>
  <c r="O94" i="38"/>
  <c r="N94" i="38"/>
  <c r="M94" i="38"/>
  <c r="L94" i="38"/>
  <c r="K94" i="38"/>
  <c r="J94" i="38"/>
  <c r="I94" i="38"/>
  <c r="E88" i="38"/>
  <c r="AN93" i="38"/>
  <c r="AM93" i="38"/>
  <c r="AL93" i="38"/>
  <c r="AK93" i="38"/>
  <c r="AJ93" i="38"/>
  <c r="AI93" i="38"/>
  <c r="AH93" i="38"/>
  <c r="Q93" i="38"/>
  <c r="P93" i="38"/>
  <c r="O93" i="38"/>
  <c r="N93" i="38"/>
  <c r="M93" i="38"/>
  <c r="L93" i="38"/>
  <c r="K93" i="38"/>
  <c r="J93" i="38"/>
  <c r="I93" i="38"/>
  <c r="E87" i="38"/>
  <c r="AN92" i="38"/>
  <c r="AM92" i="38"/>
  <c r="AL92" i="38"/>
  <c r="AK92" i="38"/>
  <c r="AJ92" i="38"/>
  <c r="AI92" i="38"/>
  <c r="AH92" i="38"/>
  <c r="Q92" i="38"/>
  <c r="P92" i="38"/>
  <c r="O92" i="38"/>
  <c r="N92" i="38"/>
  <c r="M92" i="38"/>
  <c r="L92" i="38"/>
  <c r="K92" i="38"/>
  <c r="J92" i="38"/>
  <c r="I92" i="38"/>
  <c r="AN91" i="38"/>
  <c r="AM91" i="38"/>
  <c r="AL91" i="38"/>
  <c r="AK91" i="38"/>
  <c r="AJ91" i="38"/>
  <c r="AI91" i="38"/>
  <c r="AH91" i="38"/>
  <c r="Q91" i="38"/>
  <c r="P91" i="38"/>
  <c r="O91" i="38"/>
  <c r="N91" i="38"/>
  <c r="M91" i="38"/>
  <c r="L91" i="38"/>
  <c r="K91" i="38"/>
  <c r="J91" i="38"/>
  <c r="I91" i="38"/>
  <c r="E86" i="38"/>
  <c r="AN90" i="38"/>
  <c r="AM90" i="38"/>
  <c r="AL90" i="38"/>
  <c r="AK90" i="38"/>
  <c r="AJ90" i="38"/>
  <c r="AI90" i="38"/>
  <c r="AH90" i="38"/>
  <c r="Q90" i="38"/>
  <c r="P90" i="38"/>
  <c r="O90" i="38"/>
  <c r="N90" i="38"/>
  <c r="M90" i="38"/>
  <c r="L90" i="38"/>
  <c r="K90" i="38"/>
  <c r="J90" i="38"/>
  <c r="I90" i="38"/>
  <c r="AN89" i="38"/>
  <c r="AM89" i="38"/>
  <c r="AL89" i="38"/>
  <c r="AK89" i="38"/>
  <c r="AJ89" i="38"/>
  <c r="AI89" i="38"/>
  <c r="AH89" i="38"/>
  <c r="Q89" i="38"/>
  <c r="P89" i="38"/>
  <c r="O89" i="38"/>
  <c r="N89" i="38"/>
  <c r="M89" i="38"/>
  <c r="L89" i="38"/>
  <c r="K89" i="38"/>
  <c r="J89" i="38"/>
  <c r="I89" i="38"/>
  <c r="E85" i="38"/>
  <c r="AN88" i="38"/>
  <c r="AM88" i="38"/>
  <c r="AL88" i="38"/>
  <c r="AK88" i="38"/>
  <c r="AJ88" i="38"/>
  <c r="AI88" i="38"/>
  <c r="AH88" i="38"/>
  <c r="Q88" i="38"/>
  <c r="P88" i="38"/>
  <c r="O88" i="38"/>
  <c r="N88" i="38"/>
  <c r="M88" i="38"/>
  <c r="L88" i="38"/>
  <c r="K88" i="38"/>
  <c r="J88" i="38"/>
  <c r="I88" i="38"/>
  <c r="E84" i="38"/>
  <c r="AN87" i="38"/>
  <c r="AM87" i="38"/>
  <c r="AL87" i="38"/>
  <c r="AK87" i="38"/>
  <c r="AJ87" i="38"/>
  <c r="AI87" i="38"/>
  <c r="AH87" i="38"/>
  <c r="Q87" i="38"/>
  <c r="P87" i="38"/>
  <c r="O87" i="38"/>
  <c r="N87" i="38"/>
  <c r="M87" i="38"/>
  <c r="L87" i="38"/>
  <c r="K87" i="38"/>
  <c r="J87" i="38"/>
  <c r="I87" i="38"/>
  <c r="E83" i="38"/>
  <c r="AN86" i="38"/>
  <c r="AM86" i="38"/>
  <c r="AL86" i="38"/>
  <c r="AK86" i="38"/>
  <c r="AJ86" i="38"/>
  <c r="AI86" i="38"/>
  <c r="AH86" i="38"/>
  <c r="Q86" i="38"/>
  <c r="P86" i="38"/>
  <c r="O86" i="38"/>
  <c r="N86" i="38"/>
  <c r="M86" i="38"/>
  <c r="L86" i="38"/>
  <c r="K86" i="38"/>
  <c r="J86" i="38"/>
  <c r="I86" i="38"/>
  <c r="E82" i="38"/>
  <c r="AN85" i="38"/>
  <c r="AM85" i="38"/>
  <c r="AL85" i="38"/>
  <c r="AK85" i="38"/>
  <c r="AJ85" i="38"/>
  <c r="AI85" i="38"/>
  <c r="AH85" i="38"/>
  <c r="Q85" i="38"/>
  <c r="P85" i="38"/>
  <c r="O85" i="38"/>
  <c r="N85" i="38"/>
  <c r="M85" i="38"/>
  <c r="L85" i="38"/>
  <c r="K85" i="38"/>
  <c r="J85" i="38"/>
  <c r="I85" i="38"/>
  <c r="AN84" i="38"/>
  <c r="AM84" i="38"/>
  <c r="AL84" i="38"/>
  <c r="AK84" i="38"/>
  <c r="AJ84" i="38"/>
  <c r="AI84" i="38"/>
  <c r="AH84" i="38"/>
  <c r="Q84" i="38"/>
  <c r="P84" i="38"/>
  <c r="O84" i="38"/>
  <c r="N84" i="38"/>
  <c r="M84" i="38"/>
  <c r="L84" i="38"/>
  <c r="K84" i="38"/>
  <c r="J84" i="38"/>
  <c r="I84" i="38"/>
  <c r="E81" i="38"/>
  <c r="AN83" i="38"/>
  <c r="AM83" i="38"/>
  <c r="AL83" i="38"/>
  <c r="AK83" i="38"/>
  <c r="AJ83" i="38"/>
  <c r="AI83" i="38"/>
  <c r="AH83" i="38"/>
  <c r="Q83" i="38"/>
  <c r="P83" i="38"/>
  <c r="O83" i="38"/>
  <c r="N83" i="38"/>
  <c r="M83" i="38"/>
  <c r="L83" i="38"/>
  <c r="K83" i="38"/>
  <c r="J83" i="38"/>
  <c r="I83" i="38"/>
  <c r="E80" i="38"/>
  <c r="AN82" i="38"/>
  <c r="AM82" i="38"/>
  <c r="AL82" i="38"/>
  <c r="AK82" i="38"/>
  <c r="AJ82" i="38"/>
  <c r="AI82" i="38"/>
  <c r="AH82" i="38"/>
  <c r="Q82" i="38"/>
  <c r="P82" i="38"/>
  <c r="O82" i="38"/>
  <c r="N82" i="38"/>
  <c r="M82" i="38"/>
  <c r="L82" i="38"/>
  <c r="K82" i="38"/>
  <c r="J82" i="38"/>
  <c r="I82" i="38"/>
  <c r="E79" i="38"/>
  <c r="AN81" i="38"/>
  <c r="AM81" i="38"/>
  <c r="AL81" i="38"/>
  <c r="AK81" i="38"/>
  <c r="AJ81" i="38"/>
  <c r="AI81" i="38"/>
  <c r="AH81" i="38"/>
  <c r="Q81" i="38"/>
  <c r="P81" i="38"/>
  <c r="O81" i="38"/>
  <c r="N81" i="38"/>
  <c r="M81" i="38"/>
  <c r="L81" i="38"/>
  <c r="K81" i="38"/>
  <c r="J81" i="38"/>
  <c r="I81" i="38"/>
  <c r="E78" i="38"/>
  <c r="AN80" i="38"/>
  <c r="AM80" i="38"/>
  <c r="AL80" i="38"/>
  <c r="AK80" i="38"/>
  <c r="AJ80" i="38"/>
  <c r="AI80" i="38"/>
  <c r="AH80" i="38"/>
  <c r="Q80" i="38"/>
  <c r="P80" i="38"/>
  <c r="O80" i="38"/>
  <c r="N80" i="38"/>
  <c r="M80" i="38"/>
  <c r="L80" i="38"/>
  <c r="K80" i="38"/>
  <c r="J80" i="38"/>
  <c r="I80" i="38"/>
  <c r="E77" i="38"/>
  <c r="AN79" i="38"/>
  <c r="AM79" i="38"/>
  <c r="AL79" i="38"/>
  <c r="AK79" i="38"/>
  <c r="AJ79" i="38"/>
  <c r="AI79" i="38"/>
  <c r="AH79" i="38"/>
  <c r="Q79" i="38"/>
  <c r="P79" i="38"/>
  <c r="O79" i="38"/>
  <c r="N79" i="38"/>
  <c r="M79" i="38"/>
  <c r="L79" i="38"/>
  <c r="K79" i="38"/>
  <c r="J79" i="38"/>
  <c r="I79" i="38"/>
  <c r="E76" i="38"/>
  <c r="AN78" i="38"/>
  <c r="AM78" i="38"/>
  <c r="AL78" i="38"/>
  <c r="AK78" i="38"/>
  <c r="AJ78" i="38"/>
  <c r="AI78" i="38"/>
  <c r="AH78" i="38"/>
  <c r="Q78" i="38"/>
  <c r="P78" i="38"/>
  <c r="O78" i="38"/>
  <c r="N78" i="38"/>
  <c r="M78" i="38"/>
  <c r="L78" i="38"/>
  <c r="K78" i="38"/>
  <c r="J78" i="38"/>
  <c r="I78" i="38"/>
  <c r="E75" i="38"/>
  <c r="AN77" i="38"/>
  <c r="AM77" i="38"/>
  <c r="AL77" i="38"/>
  <c r="AK77" i="38"/>
  <c r="AJ77" i="38"/>
  <c r="AI77" i="38"/>
  <c r="AH77" i="38"/>
  <c r="Q77" i="38"/>
  <c r="P77" i="38"/>
  <c r="O77" i="38"/>
  <c r="N77" i="38"/>
  <c r="M77" i="38"/>
  <c r="L77" i="38"/>
  <c r="K77" i="38"/>
  <c r="J77" i="38"/>
  <c r="I77" i="38"/>
  <c r="E74" i="38"/>
  <c r="AN76" i="38"/>
  <c r="AM76" i="38"/>
  <c r="AL76" i="38"/>
  <c r="AK76" i="38"/>
  <c r="AJ76" i="38"/>
  <c r="AI76" i="38"/>
  <c r="AH76" i="38"/>
  <c r="Q76" i="38"/>
  <c r="P76" i="38"/>
  <c r="O76" i="38"/>
  <c r="N76" i="38"/>
  <c r="M76" i="38"/>
  <c r="L76" i="38"/>
  <c r="K76" i="38"/>
  <c r="J76" i="38"/>
  <c r="I76" i="38"/>
  <c r="E73" i="38"/>
  <c r="AN75" i="38"/>
  <c r="AM75" i="38"/>
  <c r="AL75" i="38"/>
  <c r="AK75" i="38"/>
  <c r="AJ75" i="38"/>
  <c r="AI75" i="38"/>
  <c r="AH75" i="38"/>
  <c r="Q75" i="38"/>
  <c r="P75" i="38"/>
  <c r="O75" i="38"/>
  <c r="N75" i="38"/>
  <c r="M75" i="38"/>
  <c r="L75" i="38"/>
  <c r="K75" i="38"/>
  <c r="J75" i="38"/>
  <c r="I75" i="38"/>
  <c r="E72" i="38"/>
  <c r="AN74" i="38"/>
  <c r="AM74" i="38"/>
  <c r="AL74" i="38"/>
  <c r="AK74" i="38"/>
  <c r="AJ74" i="38"/>
  <c r="AI74" i="38"/>
  <c r="AH74" i="38"/>
  <c r="Q74" i="38"/>
  <c r="P74" i="38"/>
  <c r="O74" i="38"/>
  <c r="N74" i="38"/>
  <c r="M74" i="38"/>
  <c r="L74" i="38"/>
  <c r="K74" i="38"/>
  <c r="J74" i="38"/>
  <c r="I74" i="38"/>
  <c r="E71" i="38"/>
  <c r="AN73" i="38"/>
  <c r="AM73" i="38"/>
  <c r="AL73" i="38"/>
  <c r="AK73" i="38"/>
  <c r="AJ73" i="38"/>
  <c r="AI73" i="38"/>
  <c r="AH73" i="38"/>
  <c r="Q73" i="38"/>
  <c r="P73" i="38"/>
  <c r="O73" i="38"/>
  <c r="N73" i="38"/>
  <c r="M73" i="38"/>
  <c r="L73" i="38"/>
  <c r="K73" i="38"/>
  <c r="J73" i="38"/>
  <c r="I73" i="38"/>
  <c r="E70" i="38"/>
  <c r="AN72" i="38"/>
  <c r="AM72" i="38"/>
  <c r="AL72" i="38"/>
  <c r="AK72" i="38"/>
  <c r="AJ72" i="38"/>
  <c r="AI72" i="38"/>
  <c r="AH72" i="38"/>
  <c r="Q72" i="38"/>
  <c r="P72" i="38"/>
  <c r="O72" i="38"/>
  <c r="N72" i="38"/>
  <c r="M72" i="38"/>
  <c r="L72" i="38"/>
  <c r="K72" i="38"/>
  <c r="J72" i="38"/>
  <c r="I72" i="38"/>
  <c r="E69" i="38"/>
  <c r="AN71" i="38"/>
  <c r="AM71" i="38"/>
  <c r="AL71" i="38"/>
  <c r="AK71" i="38"/>
  <c r="AJ71" i="38"/>
  <c r="AI71" i="38"/>
  <c r="AH71" i="38"/>
  <c r="Q71" i="38"/>
  <c r="P71" i="38"/>
  <c r="O71" i="38"/>
  <c r="N71" i="38"/>
  <c r="M71" i="38"/>
  <c r="L71" i="38"/>
  <c r="K71" i="38"/>
  <c r="J71" i="38"/>
  <c r="I71" i="38"/>
  <c r="E68" i="38"/>
  <c r="AN70" i="38"/>
  <c r="AM70" i="38"/>
  <c r="AL70" i="38"/>
  <c r="AK70" i="38"/>
  <c r="AJ70" i="38"/>
  <c r="AI70" i="38"/>
  <c r="AH70" i="38"/>
  <c r="Q70" i="38"/>
  <c r="P70" i="38"/>
  <c r="O70" i="38"/>
  <c r="N70" i="38"/>
  <c r="M70" i="38"/>
  <c r="L70" i="38"/>
  <c r="K70" i="38"/>
  <c r="J70" i="38"/>
  <c r="I70" i="38"/>
  <c r="AN69" i="38"/>
  <c r="AM69" i="38"/>
  <c r="AL69" i="38"/>
  <c r="AK69" i="38"/>
  <c r="AJ69" i="38"/>
  <c r="AI69" i="38"/>
  <c r="AH69" i="38"/>
  <c r="Q69" i="38"/>
  <c r="P69" i="38"/>
  <c r="O69" i="38"/>
  <c r="N69" i="38"/>
  <c r="M69" i="38"/>
  <c r="L69" i="38"/>
  <c r="K69" i="38"/>
  <c r="J69" i="38"/>
  <c r="I69" i="38"/>
  <c r="E67" i="38"/>
  <c r="AN68" i="38"/>
  <c r="AM68" i="38"/>
  <c r="AL68" i="38"/>
  <c r="AK68" i="38"/>
  <c r="AJ68" i="38"/>
  <c r="AI68" i="38"/>
  <c r="AH68" i="38"/>
  <c r="Q68" i="38"/>
  <c r="P68" i="38"/>
  <c r="O68" i="38"/>
  <c r="N68" i="38"/>
  <c r="M68" i="38"/>
  <c r="L68" i="38"/>
  <c r="K68" i="38"/>
  <c r="J68" i="38"/>
  <c r="I68" i="38"/>
  <c r="E66" i="38"/>
  <c r="AN67" i="38"/>
  <c r="AM67" i="38"/>
  <c r="AL67" i="38"/>
  <c r="AK67" i="38"/>
  <c r="AJ67" i="38"/>
  <c r="AI67" i="38"/>
  <c r="AH67" i="38"/>
  <c r="Q67" i="38"/>
  <c r="P67" i="38"/>
  <c r="O67" i="38"/>
  <c r="N67" i="38"/>
  <c r="M67" i="38"/>
  <c r="L67" i="38"/>
  <c r="K67" i="38"/>
  <c r="J67" i="38"/>
  <c r="I67" i="38"/>
  <c r="E65" i="38"/>
  <c r="AN66" i="38"/>
  <c r="AM66" i="38"/>
  <c r="AL66" i="38"/>
  <c r="AK66" i="38"/>
  <c r="AJ66" i="38"/>
  <c r="AI66" i="38"/>
  <c r="AH66" i="38"/>
  <c r="Q66" i="38"/>
  <c r="P66" i="38"/>
  <c r="O66" i="38"/>
  <c r="N66" i="38"/>
  <c r="M66" i="38"/>
  <c r="L66" i="38"/>
  <c r="K66" i="38"/>
  <c r="J66" i="38"/>
  <c r="I66" i="38"/>
  <c r="E64" i="38"/>
  <c r="AN65" i="38"/>
  <c r="AM65" i="38"/>
  <c r="AL65" i="38"/>
  <c r="AK65" i="38"/>
  <c r="AJ65" i="38"/>
  <c r="AI65" i="38"/>
  <c r="AH65" i="38"/>
  <c r="Q65" i="38"/>
  <c r="P65" i="38"/>
  <c r="O65" i="38"/>
  <c r="N65" i="38"/>
  <c r="M65" i="38"/>
  <c r="L65" i="38"/>
  <c r="K65" i="38"/>
  <c r="J65" i="38"/>
  <c r="I65" i="38"/>
  <c r="E63" i="38"/>
  <c r="AN64" i="38"/>
  <c r="AM64" i="38"/>
  <c r="AL64" i="38"/>
  <c r="AK64" i="38"/>
  <c r="AJ64" i="38"/>
  <c r="AI64" i="38"/>
  <c r="AH64" i="38"/>
  <c r="Q64" i="38"/>
  <c r="P64" i="38"/>
  <c r="O64" i="38"/>
  <c r="N64" i="38"/>
  <c r="M64" i="38"/>
  <c r="L64" i="38"/>
  <c r="K64" i="38"/>
  <c r="J64" i="38"/>
  <c r="I64" i="38"/>
  <c r="E62" i="38"/>
  <c r="AN63" i="38"/>
  <c r="AM63" i="38"/>
  <c r="AL63" i="38"/>
  <c r="AK63" i="38"/>
  <c r="AJ63" i="38"/>
  <c r="AI63" i="38"/>
  <c r="AH63" i="38"/>
  <c r="Q63" i="38"/>
  <c r="P63" i="38"/>
  <c r="O63" i="38"/>
  <c r="N63" i="38"/>
  <c r="M63" i="38"/>
  <c r="L63" i="38"/>
  <c r="K63" i="38"/>
  <c r="J63" i="38"/>
  <c r="I63" i="38"/>
  <c r="E61" i="38"/>
  <c r="AN62" i="38"/>
  <c r="AM62" i="38"/>
  <c r="AL62" i="38"/>
  <c r="AK62" i="38"/>
  <c r="AJ62" i="38"/>
  <c r="AI62" i="38"/>
  <c r="AH62" i="38"/>
  <c r="Q62" i="38"/>
  <c r="P62" i="38"/>
  <c r="O62" i="38"/>
  <c r="N62" i="38"/>
  <c r="M62" i="38"/>
  <c r="L62" i="38"/>
  <c r="K62" i="38"/>
  <c r="J62" i="38"/>
  <c r="I62" i="38"/>
  <c r="E60" i="38"/>
  <c r="AN61" i="38"/>
  <c r="AM61" i="38"/>
  <c r="AL61" i="38"/>
  <c r="AK61" i="38"/>
  <c r="AJ61" i="38"/>
  <c r="AI61" i="38"/>
  <c r="AH61" i="38"/>
  <c r="Q61" i="38"/>
  <c r="P61" i="38"/>
  <c r="O61" i="38"/>
  <c r="N61" i="38"/>
  <c r="M61" i="38"/>
  <c r="L61" i="38"/>
  <c r="K61" i="38"/>
  <c r="J61" i="38"/>
  <c r="I61" i="38"/>
  <c r="E59" i="38"/>
  <c r="AN60" i="38"/>
  <c r="AM60" i="38"/>
  <c r="AL60" i="38"/>
  <c r="AK60" i="38"/>
  <c r="AJ60" i="38"/>
  <c r="AI60" i="38"/>
  <c r="AH60" i="38"/>
  <c r="Q60" i="38"/>
  <c r="P60" i="38"/>
  <c r="O60" i="38"/>
  <c r="N60" i="38"/>
  <c r="M60" i="38"/>
  <c r="L60" i="38"/>
  <c r="K60" i="38"/>
  <c r="J60" i="38"/>
  <c r="I60" i="38"/>
  <c r="E58" i="38"/>
  <c r="AN59" i="38"/>
  <c r="AM59" i="38"/>
  <c r="AL59" i="38"/>
  <c r="AK59" i="38"/>
  <c r="AJ59" i="38"/>
  <c r="AI59" i="38"/>
  <c r="AH59" i="38"/>
  <c r="Q59" i="38"/>
  <c r="P59" i="38"/>
  <c r="O59" i="38"/>
  <c r="N59" i="38"/>
  <c r="M59" i="38"/>
  <c r="L59" i="38"/>
  <c r="K59" i="38"/>
  <c r="J59" i="38"/>
  <c r="I59" i="38"/>
  <c r="E57" i="38"/>
  <c r="AN58" i="38"/>
  <c r="AM58" i="38"/>
  <c r="AL58" i="38"/>
  <c r="AK58" i="38"/>
  <c r="AJ58" i="38"/>
  <c r="AI58" i="38"/>
  <c r="AH58" i="38"/>
  <c r="Q58" i="38"/>
  <c r="P58" i="38"/>
  <c r="O58" i="38"/>
  <c r="N58" i="38"/>
  <c r="M58" i="38"/>
  <c r="L58" i="38"/>
  <c r="K58" i="38"/>
  <c r="J58" i="38"/>
  <c r="I58" i="38"/>
  <c r="AN57" i="38"/>
  <c r="AM57" i="38"/>
  <c r="AL57" i="38"/>
  <c r="AK57" i="38"/>
  <c r="AJ57" i="38"/>
  <c r="AI57" i="38"/>
  <c r="AH57" i="38"/>
  <c r="Q57" i="38"/>
  <c r="P57" i="38"/>
  <c r="O57" i="38"/>
  <c r="N57" i="38"/>
  <c r="M57" i="38"/>
  <c r="L57" i="38"/>
  <c r="K57" i="38"/>
  <c r="J57" i="38"/>
  <c r="I57" i="38"/>
  <c r="AN56" i="38"/>
  <c r="AM56" i="38"/>
  <c r="AL56" i="38"/>
  <c r="AK56" i="38"/>
  <c r="AJ56" i="38"/>
  <c r="AI56" i="38"/>
  <c r="AH56" i="38"/>
  <c r="Q56" i="38"/>
  <c r="P56" i="38"/>
  <c r="O56" i="38"/>
  <c r="N56" i="38"/>
  <c r="M56" i="38"/>
  <c r="L56" i="38"/>
  <c r="K56" i="38"/>
  <c r="J56" i="38"/>
  <c r="I56" i="38"/>
  <c r="AN55" i="38"/>
  <c r="AM55" i="38"/>
  <c r="AL55" i="38"/>
  <c r="AK55" i="38"/>
  <c r="AJ55" i="38"/>
  <c r="AI55" i="38"/>
  <c r="AH55" i="38"/>
  <c r="Q55" i="38"/>
  <c r="P55" i="38"/>
  <c r="O55" i="38"/>
  <c r="N55" i="38"/>
  <c r="M55" i="38"/>
  <c r="L55" i="38"/>
  <c r="K55" i="38"/>
  <c r="J55" i="38"/>
  <c r="I55" i="38"/>
  <c r="AN54" i="38"/>
  <c r="AM54" i="38"/>
  <c r="AL54" i="38"/>
  <c r="AK54" i="38"/>
  <c r="AJ54" i="38"/>
  <c r="AI54" i="38"/>
  <c r="AH54" i="38"/>
  <c r="Q54" i="38"/>
  <c r="P54" i="38"/>
  <c r="O54" i="38"/>
  <c r="N54" i="38"/>
  <c r="M54" i="38"/>
  <c r="L54" i="38"/>
  <c r="K54" i="38"/>
  <c r="J54" i="38"/>
  <c r="I54" i="38"/>
  <c r="AN53" i="38"/>
  <c r="AM53" i="38"/>
  <c r="AL53" i="38"/>
  <c r="AK53" i="38"/>
  <c r="AJ53" i="38"/>
  <c r="AI53" i="38"/>
  <c r="AH53" i="38"/>
  <c r="Q53" i="38"/>
  <c r="P53" i="38"/>
  <c r="O53" i="38"/>
  <c r="N53" i="38"/>
  <c r="M53" i="38"/>
  <c r="L53" i="38"/>
  <c r="K53" i="38"/>
  <c r="J53" i="38"/>
  <c r="I53" i="38"/>
  <c r="AN52" i="38"/>
  <c r="AM52" i="38"/>
  <c r="AL52" i="38"/>
  <c r="AK52" i="38"/>
  <c r="AJ52" i="38"/>
  <c r="AI52" i="38"/>
  <c r="AH52" i="38"/>
  <c r="Q52" i="38"/>
  <c r="P52" i="38"/>
  <c r="O52" i="38"/>
  <c r="N52" i="38"/>
  <c r="M52" i="38"/>
  <c r="L52" i="38"/>
  <c r="K52" i="38"/>
  <c r="J52" i="38"/>
  <c r="I52" i="38"/>
  <c r="AN51" i="38"/>
  <c r="AM51" i="38"/>
  <c r="AL51" i="38"/>
  <c r="AK51" i="38"/>
  <c r="AJ51" i="38"/>
  <c r="AI51" i="38"/>
  <c r="AH51" i="38"/>
  <c r="Q51" i="38"/>
  <c r="P51" i="38"/>
  <c r="O51" i="38"/>
  <c r="N51" i="38"/>
  <c r="M51" i="38"/>
  <c r="L51" i="38"/>
  <c r="K51" i="38"/>
  <c r="J51" i="38"/>
  <c r="I51" i="38"/>
  <c r="AN50" i="38"/>
  <c r="AM50" i="38"/>
  <c r="AL50" i="38"/>
  <c r="AK50" i="38"/>
  <c r="AJ50" i="38"/>
  <c r="AI50" i="38"/>
  <c r="AH50" i="38"/>
  <c r="Q50" i="38"/>
  <c r="P50" i="38"/>
  <c r="O50" i="38"/>
  <c r="N50" i="38"/>
  <c r="M50" i="38"/>
  <c r="L50" i="38"/>
  <c r="K50" i="38"/>
  <c r="J50" i="38"/>
  <c r="I50" i="38"/>
  <c r="AN49" i="38"/>
  <c r="AM49" i="38"/>
  <c r="AL49" i="38"/>
  <c r="AK49" i="38"/>
  <c r="AJ49" i="38"/>
  <c r="AI49" i="38"/>
  <c r="AH49" i="38"/>
  <c r="Q49" i="38"/>
  <c r="P49" i="38"/>
  <c r="O49" i="38"/>
  <c r="N49" i="38"/>
  <c r="M49" i="38"/>
  <c r="L49" i="38"/>
  <c r="K49" i="38"/>
  <c r="J49" i="38"/>
  <c r="I49" i="38"/>
  <c r="AN48" i="38"/>
  <c r="AM48" i="38"/>
  <c r="AL48" i="38"/>
  <c r="AK48" i="38"/>
  <c r="AJ48" i="38"/>
  <c r="AI48" i="38"/>
  <c r="AH48" i="38"/>
  <c r="Q48" i="38"/>
  <c r="P48" i="38"/>
  <c r="O48" i="38"/>
  <c r="N48" i="38"/>
  <c r="M48" i="38"/>
  <c r="L48" i="38"/>
  <c r="K48" i="38"/>
  <c r="J48" i="38"/>
  <c r="I48" i="38"/>
  <c r="AN47" i="38"/>
  <c r="AM47" i="38"/>
  <c r="AL47" i="38"/>
  <c r="AK47" i="38"/>
  <c r="AJ47" i="38"/>
  <c r="AI47" i="38"/>
  <c r="AH47" i="38"/>
  <c r="Q47" i="38"/>
  <c r="P47" i="38"/>
  <c r="O47" i="38"/>
  <c r="N47" i="38"/>
  <c r="M47" i="38"/>
  <c r="L47" i="38"/>
  <c r="K47" i="38"/>
  <c r="J47" i="38"/>
  <c r="I47" i="38"/>
  <c r="AN46" i="38"/>
  <c r="AM46" i="38"/>
  <c r="AL46" i="38"/>
  <c r="AK46" i="38"/>
  <c r="AJ46" i="38"/>
  <c r="AI46" i="38"/>
  <c r="AH46" i="38"/>
  <c r="Q46" i="38"/>
  <c r="P46" i="38"/>
  <c r="O46" i="38"/>
  <c r="N46" i="38"/>
  <c r="M46" i="38"/>
  <c r="L46" i="38"/>
  <c r="K46" i="38"/>
  <c r="J46" i="38"/>
  <c r="I46" i="38"/>
  <c r="AN45" i="38"/>
  <c r="AM45" i="38"/>
  <c r="AL45" i="38"/>
  <c r="AK45" i="38"/>
  <c r="AJ45" i="38"/>
  <c r="AI45" i="38"/>
  <c r="AH45" i="38"/>
  <c r="Q45" i="38"/>
  <c r="P45" i="38"/>
  <c r="O45" i="38"/>
  <c r="N45" i="38"/>
  <c r="M45" i="38"/>
  <c r="L45" i="38"/>
  <c r="K45" i="38"/>
  <c r="J45" i="38"/>
  <c r="I45" i="38"/>
  <c r="AN44" i="38"/>
  <c r="AM44" i="38"/>
  <c r="AL44" i="38"/>
  <c r="AK44" i="38"/>
  <c r="AJ44" i="38"/>
  <c r="AI44" i="38"/>
  <c r="AH44" i="38"/>
  <c r="Q44" i="38"/>
  <c r="P44" i="38"/>
  <c r="O44" i="38"/>
  <c r="N44" i="38"/>
  <c r="M44" i="38"/>
  <c r="L44" i="38"/>
  <c r="K44" i="38"/>
  <c r="J44" i="38"/>
  <c r="I44" i="38"/>
  <c r="AN43" i="38"/>
  <c r="AM43" i="38"/>
  <c r="AL43" i="38"/>
  <c r="AK43" i="38"/>
  <c r="AJ43" i="38"/>
  <c r="AI43" i="38"/>
  <c r="AH43" i="38"/>
  <c r="Q43" i="38"/>
  <c r="P43" i="38"/>
  <c r="O43" i="38"/>
  <c r="N43" i="38"/>
  <c r="M43" i="38"/>
  <c r="L43" i="38"/>
  <c r="K43" i="38"/>
  <c r="J43" i="38"/>
  <c r="I43" i="38"/>
  <c r="AN42" i="38"/>
  <c r="AM42" i="38"/>
  <c r="AL42" i="38"/>
  <c r="AK42" i="38"/>
  <c r="AJ42" i="38"/>
  <c r="AI42" i="38"/>
  <c r="AH42" i="38"/>
  <c r="Q42" i="38"/>
  <c r="P42" i="38"/>
  <c r="O42" i="38"/>
  <c r="N42" i="38"/>
  <c r="M42" i="38"/>
  <c r="L42" i="38"/>
  <c r="K42" i="38"/>
  <c r="J42" i="38"/>
  <c r="I42" i="38"/>
  <c r="AN41" i="38"/>
  <c r="AM41" i="38"/>
  <c r="AL41" i="38"/>
  <c r="AK41" i="38"/>
  <c r="AJ41" i="38"/>
  <c r="AI41" i="38"/>
  <c r="AH41" i="38"/>
  <c r="Q41" i="38"/>
  <c r="P41" i="38"/>
  <c r="O41" i="38"/>
  <c r="N41" i="38"/>
  <c r="M41" i="38"/>
  <c r="L41" i="38"/>
  <c r="K41" i="38"/>
  <c r="J41" i="38"/>
  <c r="I41" i="38"/>
  <c r="AN40" i="38"/>
  <c r="AM40" i="38"/>
  <c r="AL40" i="38"/>
  <c r="AK40" i="38"/>
  <c r="AJ40" i="38"/>
  <c r="AI40" i="38"/>
  <c r="AH40" i="38"/>
  <c r="Q40" i="38"/>
  <c r="P40" i="38"/>
  <c r="O40" i="38"/>
  <c r="N40" i="38"/>
  <c r="M40" i="38"/>
  <c r="L40" i="38"/>
  <c r="K40" i="38"/>
  <c r="J40" i="38"/>
  <c r="I40" i="38"/>
  <c r="AN39" i="38"/>
  <c r="AM39" i="38"/>
  <c r="AL39" i="38"/>
  <c r="AK39" i="38"/>
  <c r="AJ39" i="38"/>
  <c r="AI39" i="38"/>
  <c r="AH39" i="38"/>
  <c r="Q39" i="38"/>
  <c r="P39" i="38"/>
  <c r="O39" i="38"/>
  <c r="N39" i="38"/>
  <c r="M39" i="38"/>
  <c r="L39" i="38"/>
  <c r="K39" i="38"/>
  <c r="J39" i="38"/>
  <c r="I39" i="38"/>
  <c r="AN38" i="38"/>
  <c r="AM38" i="38"/>
  <c r="AL38" i="38"/>
  <c r="AK38" i="38"/>
  <c r="AJ38" i="38"/>
  <c r="AI38" i="38"/>
  <c r="AH38" i="38"/>
  <c r="Q38" i="38"/>
  <c r="P38" i="38"/>
  <c r="O38" i="38"/>
  <c r="N38" i="38"/>
  <c r="M38" i="38"/>
  <c r="L38" i="38"/>
  <c r="K38" i="38"/>
  <c r="J38" i="38"/>
  <c r="I38" i="38"/>
  <c r="AN37" i="38"/>
  <c r="AM37" i="38"/>
  <c r="AL37" i="38"/>
  <c r="AK37" i="38"/>
  <c r="AJ37" i="38"/>
  <c r="AI37" i="38"/>
  <c r="AH37" i="38"/>
  <c r="Q37" i="38"/>
  <c r="P37" i="38"/>
  <c r="O37" i="38"/>
  <c r="N37" i="38"/>
  <c r="M37" i="38"/>
  <c r="L37" i="38"/>
  <c r="K37" i="38"/>
  <c r="J37" i="38"/>
  <c r="I37" i="38"/>
  <c r="AN36" i="38"/>
  <c r="AM36" i="38"/>
  <c r="AL36" i="38"/>
  <c r="AK36" i="38"/>
  <c r="AJ36" i="38"/>
  <c r="AI36" i="38"/>
  <c r="AH36" i="38"/>
  <c r="Q36" i="38"/>
  <c r="P36" i="38"/>
  <c r="O36" i="38"/>
  <c r="N36" i="38"/>
  <c r="M36" i="38"/>
  <c r="L36" i="38"/>
  <c r="K36" i="38"/>
  <c r="J36" i="38"/>
  <c r="I36" i="38"/>
  <c r="AN35" i="38"/>
  <c r="AM35" i="38"/>
  <c r="AL35" i="38"/>
  <c r="AK35" i="38"/>
  <c r="AJ35" i="38"/>
  <c r="AI35" i="38"/>
  <c r="AH35" i="38"/>
  <c r="Q35" i="38"/>
  <c r="P35" i="38"/>
  <c r="O35" i="38"/>
  <c r="N35" i="38"/>
  <c r="M35" i="38"/>
  <c r="L35" i="38"/>
  <c r="K35" i="38"/>
  <c r="J35" i="38"/>
  <c r="I35" i="38"/>
  <c r="AN34" i="38"/>
  <c r="AM34" i="38"/>
  <c r="AL34" i="38"/>
  <c r="AK34" i="38"/>
  <c r="AJ34" i="38"/>
  <c r="AI34" i="38"/>
  <c r="AH34" i="38"/>
  <c r="Q34" i="38"/>
  <c r="P34" i="38"/>
  <c r="O34" i="38"/>
  <c r="N34" i="38"/>
  <c r="M34" i="38"/>
  <c r="L34" i="38"/>
  <c r="K34" i="38"/>
  <c r="J34" i="38"/>
  <c r="I34" i="38"/>
  <c r="AN33" i="38"/>
  <c r="AM33" i="38"/>
  <c r="AL33" i="38"/>
  <c r="AK33" i="38"/>
  <c r="AJ33" i="38"/>
  <c r="AI33" i="38"/>
  <c r="AH33" i="38"/>
  <c r="Q33" i="38"/>
  <c r="P33" i="38"/>
  <c r="O33" i="38"/>
  <c r="N33" i="38"/>
  <c r="M33" i="38"/>
  <c r="L33" i="38"/>
  <c r="K33" i="38"/>
  <c r="J33" i="38"/>
  <c r="I33" i="38"/>
  <c r="AN32" i="38"/>
  <c r="AM32" i="38"/>
  <c r="AL32" i="38"/>
  <c r="AK32" i="38"/>
  <c r="AJ32" i="38"/>
  <c r="AI32" i="38"/>
  <c r="AH32" i="38"/>
  <c r="Q32" i="38"/>
  <c r="P32" i="38"/>
  <c r="O32" i="38"/>
  <c r="N32" i="38"/>
  <c r="M32" i="38"/>
  <c r="L32" i="38"/>
  <c r="K32" i="38"/>
  <c r="J32" i="38"/>
  <c r="I32" i="38"/>
  <c r="AN31" i="38"/>
  <c r="AM31" i="38"/>
  <c r="AL31" i="38"/>
  <c r="AK31" i="38"/>
  <c r="AJ31" i="38"/>
  <c r="AI31" i="38"/>
  <c r="AH31" i="38"/>
  <c r="Q31" i="38"/>
  <c r="P31" i="38"/>
  <c r="O31" i="38"/>
  <c r="N31" i="38"/>
  <c r="M31" i="38"/>
  <c r="L31" i="38"/>
  <c r="K31" i="38"/>
  <c r="J31" i="38"/>
  <c r="I31" i="38"/>
  <c r="AN30" i="38"/>
  <c r="AM30" i="38"/>
  <c r="AL30" i="38"/>
  <c r="AK30" i="38"/>
  <c r="AJ30" i="38"/>
  <c r="AI30" i="38"/>
  <c r="AH30" i="38"/>
  <c r="Q30" i="38"/>
  <c r="P30" i="38"/>
  <c r="O30" i="38"/>
  <c r="N30" i="38"/>
  <c r="M30" i="38"/>
  <c r="L30" i="38"/>
  <c r="K30" i="38"/>
  <c r="J30" i="38"/>
  <c r="I30" i="38"/>
  <c r="AN29" i="38"/>
  <c r="AM29" i="38"/>
  <c r="AL29" i="38"/>
  <c r="AK29" i="38"/>
  <c r="AJ29" i="38"/>
  <c r="AI29" i="38"/>
  <c r="AH29" i="38"/>
  <c r="Q29" i="38"/>
  <c r="P29" i="38"/>
  <c r="O29" i="38"/>
  <c r="N29" i="38"/>
  <c r="M29" i="38"/>
  <c r="L29" i="38"/>
  <c r="K29" i="38"/>
  <c r="J29" i="38"/>
  <c r="I29" i="38"/>
  <c r="AN28" i="38"/>
  <c r="AM28" i="38"/>
  <c r="AL28" i="38"/>
  <c r="AK28" i="38"/>
  <c r="AJ28" i="38"/>
  <c r="AI28" i="38"/>
  <c r="AH28" i="38"/>
  <c r="Q28" i="38"/>
  <c r="P28" i="38"/>
  <c r="O28" i="38"/>
  <c r="N28" i="38"/>
  <c r="M28" i="38"/>
  <c r="L28" i="38"/>
  <c r="K28" i="38"/>
  <c r="J28" i="38"/>
  <c r="I28" i="38"/>
  <c r="AN27" i="38"/>
  <c r="AM27" i="38"/>
  <c r="AL27" i="38"/>
  <c r="AK27" i="38"/>
  <c r="AJ27" i="38"/>
  <c r="AI27" i="38"/>
  <c r="AH27" i="38"/>
  <c r="Q27" i="38"/>
  <c r="P27" i="38"/>
  <c r="O27" i="38"/>
  <c r="N27" i="38"/>
  <c r="M27" i="38"/>
  <c r="L27" i="38"/>
  <c r="K27" i="38"/>
  <c r="J27" i="38"/>
  <c r="I27" i="38"/>
  <c r="AN26" i="38"/>
  <c r="AM26" i="38"/>
  <c r="AL26" i="38"/>
  <c r="AK26" i="38"/>
  <c r="AJ26" i="38"/>
  <c r="AI26" i="38"/>
  <c r="AH26" i="38"/>
  <c r="Q26" i="38"/>
  <c r="P26" i="38"/>
  <c r="O26" i="38"/>
  <c r="N26" i="38"/>
  <c r="M26" i="38"/>
  <c r="L26" i="38"/>
  <c r="K26" i="38"/>
  <c r="J26" i="38"/>
  <c r="I26" i="38"/>
  <c r="AN25" i="38"/>
  <c r="AM25" i="38"/>
  <c r="AL25" i="38"/>
  <c r="AK25" i="38"/>
  <c r="AJ25" i="38"/>
  <c r="AI25" i="38"/>
  <c r="AH25" i="38"/>
  <c r="Q25" i="38"/>
  <c r="P25" i="38"/>
  <c r="O25" i="38"/>
  <c r="N25" i="38"/>
  <c r="M25" i="38"/>
  <c r="L25" i="38"/>
  <c r="K25" i="38"/>
  <c r="J25" i="38"/>
  <c r="I25" i="38"/>
  <c r="AN24" i="38"/>
  <c r="AM24" i="38"/>
  <c r="AL24" i="38"/>
  <c r="AK24" i="38"/>
  <c r="AJ24" i="38"/>
  <c r="AI24" i="38"/>
  <c r="AH24" i="38"/>
  <c r="Q24" i="38"/>
  <c r="P24" i="38"/>
  <c r="O24" i="38"/>
  <c r="N24" i="38"/>
  <c r="M24" i="38"/>
  <c r="L24" i="38"/>
  <c r="K24" i="38"/>
  <c r="J24" i="38"/>
  <c r="I24" i="38"/>
  <c r="AN23" i="38"/>
  <c r="AM23" i="38"/>
  <c r="AL23" i="38"/>
  <c r="AK23" i="38"/>
  <c r="AJ23" i="38"/>
  <c r="AI23" i="38"/>
  <c r="AH23" i="38"/>
  <c r="Q23" i="38"/>
  <c r="P23" i="38"/>
  <c r="O23" i="38"/>
  <c r="N23" i="38"/>
  <c r="M23" i="38"/>
  <c r="L23" i="38"/>
  <c r="K23" i="38"/>
  <c r="J23" i="38"/>
  <c r="I23" i="38"/>
  <c r="AN22" i="38"/>
  <c r="AM22" i="38"/>
  <c r="AL22" i="38"/>
  <c r="AK22" i="38"/>
  <c r="AJ22" i="38"/>
  <c r="AI22" i="38"/>
  <c r="AH22" i="38"/>
  <c r="Q22" i="38"/>
  <c r="P22" i="38"/>
  <c r="O22" i="38"/>
  <c r="N22" i="38"/>
  <c r="M22" i="38"/>
  <c r="L22" i="38"/>
  <c r="K22" i="38"/>
  <c r="J22" i="38"/>
  <c r="I22" i="38"/>
  <c r="AN21" i="38"/>
  <c r="AM21" i="38"/>
  <c r="AL21" i="38"/>
  <c r="AK21" i="38"/>
  <c r="AJ21" i="38"/>
  <c r="AI21" i="38"/>
  <c r="AH21" i="38"/>
  <c r="Q21" i="38"/>
  <c r="P21" i="38"/>
  <c r="O21" i="38"/>
  <c r="N21" i="38"/>
  <c r="M21" i="38"/>
  <c r="L21" i="38"/>
  <c r="K21" i="38"/>
  <c r="J21" i="38"/>
  <c r="I21" i="38"/>
  <c r="AN20" i="38"/>
  <c r="AM20" i="38"/>
  <c r="AL20" i="38"/>
  <c r="AK20" i="38"/>
  <c r="AJ20" i="38"/>
  <c r="AI20" i="38"/>
  <c r="AH20" i="38"/>
  <c r="Q20" i="38"/>
  <c r="P20" i="38"/>
  <c r="O20" i="38"/>
  <c r="N20" i="38"/>
  <c r="M20" i="38"/>
  <c r="L20" i="38"/>
  <c r="K20" i="38"/>
  <c r="J20" i="38"/>
  <c r="I20" i="38"/>
  <c r="AN19" i="38"/>
  <c r="AM19" i="38"/>
  <c r="AL19" i="38"/>
  <c r="AK19" i="38"/>
  <c r="AJ19" i="38"/>
  <c r="AI19" i="38"/>
  <c r="AH19" i="38"/>
  <c r="Q19" i="38"/>
  <c r="P19" i="38"/>
  <c r="O19" i="38"/>
  <c r="N19" i="38"/>
  <c r="M19" i="38"/>
  <c r="L19" i="38"/>
  <c r="K19" i="38"/>
  <c r="J19" i="38"/>
  <c r="I19" i="38"/>
  <c r="AN18" i="38"/>
  <c r="AM18" i="38"/>
  <c r="AL18" i="38"/>
  <c r="AK18" i="38"/>
  <c r="AJ18" i="38"/>
  <c r="AI18" i="38"/>
  <c r="AH18" i="38"/>
  <c r="Q18" i="38"/>
  <c r="P18" i="38"/>
  <c r="O18" i="38"/>
  <c r="N18" i="38"/>
  <c r="M18" i="38"/>
  <c r="L18" i="38"/>
  <c r="K18" i="38"/>
  <c r="J18" i="38"/>
  <c r="I18" i="38"/>
  <c r="AN17" i="38"/>
  <c r="AM17" i="38"/>
  <c r="AL17" i="38"/>
  <c r="AK17" i="38"/>
  <c r="AJ17" i="38"/>
  <c r="AI17" i="38"/>
  <c r="AH17" i="38"/>
  <c r="Q17" i="38"/>
  <c r="P17" i="38"/>
  <c r="O17" i="38"/>
  <c r="N17" i="38"/>
  <c r="M17" i="38"/>
  <c r="L17" i="38"/>
  <c r="K17" i="38"/>
  <c r="J17" i="38"/>
  <c r="I17" i="38"/>
  <c r="AN16" i="38"/>
  <c r="AL16" i="38" s="1"/>
  <c r="AM16" i="38"/>
  <c r="I16" i="38"/>
  <c r="AN15" i="38"/>
  <c r="AM15" i="38"/>
  <c r="AL15" i="38"/>
  <c r="I15" i="38"/>
  <c r="AN14" i="38"/>
  <c r="AL14" i="38" s="1"/>
  <c r="AM14" i="38"/>
  <c r="I14" i="38"/>
  <c r="C12" i="38"/>
  <c r="C13" i="38" s="1"/>
  <c r="C14" i="38" s="1"/>
  <c r="C15" i="38" s="1"/>
  <c r="C16" i="38" s="1"/>
  <c r="C17" i="38" s="1"/>
  <c r="C18" i="38" s="1"/>
  <c r="C19" i="38" s="1"/>
  <c r="C20" i="38" s="1"/>
  <c r="C21" i="38" s="1"/>
  <c r="C22" i="38" s="1"/>
  <c r="C23" i="38" s="1"/>
  <c r="C24" i="38" s="1"/>
  <c r="C25" i="38" s="1"/>
  <c r="C26" i="38" s="1"/>
  <c r="C27" i="38" s="1"/>
  <c r="C28" i="38" s="1"/>
  <c r="C29" i="38" s="1"/>
  <c r="C30" i="38" s="1"/>
  <c r="C31" i="38" s="1"/>
  <c r="C9" i="38"/>
  <c r="E11" i="38" s="1"/>
  <c r="AD7" i="38"/>
  <c r="AF7" i="38" s="1"/>
  <c r="AC7" i="38"/>
  <c r="AA7" i="38"/>
  <c r="X7" i="38"/>
  <c r="D6" i="38"/>
  <c r="V7" i="38" s="1"/>
  <c r="AF5" i="38"/>
  <c r="AC5" i="38"/>
  <c r="H5" i="38"/>
  <c r="G6" i="38" s="1"/>
  <c r="AH3" i="38" s="1"/>
  <c r="E5" i="38"/>
  <c r="D5" i="38"/>
  <c r="J5" i="60" l="1"/>
  <c r="AK7" i="60"/>
  <c r="AH5" i="60" s="1"/>
  <c r="AJ5" i="60"/>
  <c r="K5" i="60"/>
  <c r="N11" i="60" s="1"/>
  <c r="O11" i="60" s="1"/>
  <c r="P11" i="60" s="1"/>
  <c r="Q11" i="60" s="1"/>
  <c r="AI5" i="60"/>
  <c r="L5" i="60"/>
  <c r="AJ8" i="59"/>
  <c r="AI5" i="59"/>
  <c r="AB7" i="59"/>
  <c r="L7" i="59"/>
  <c r="K5" i="59"/>
  <c r="K10" i="59"/>
  <c r="L10" i="59" s="1"/>
  <c r="M10" i="59" s="1"/>
  <c r="L7" i="58"/>
  <c r="K13" i="58"/>
  <c r="L13" i="58" s="1"/>
  <c r="M13" i="58" s="1"/>
  <c r="AI5" i="57"/>
  <c r="K5" i="56"/>
  <c r="N8" i="56" s="1"/>
  <c r="O8" i="56" s="1"/>
  <c r="P8" i="56" s="1"/>
  <c r="Q8" i="56" s="1"/>
  <c r="L7" i="56"/>
  <c r="AI5" i="58"/>
  <c r="AJ7" i="58"/>
  <c r="AK7" i="58" s="1"/>
  <c r="M7" i="58"/>
  <c r="J5" i="58" s="1"/>
  <c r="L5" i="58"/>
  <c r="AJ5" i="58"/>
  <c r="AK9" i="58"/>
  <c r="AJ5" i="57"/>
  <c r="AK7" i="57"/>
  <c r="AH5" i="57" s="1"/>
  <c r="L7" i="57"/>
  <c r="K5" i="57"/>
  <c r="N10" i="57" s="1"/>
  <c r="O10" i="57" s="1"/>
  <c r="P10" i="57" s="1"/>
  <c r="Q10" i="57" s="1"/>
  <c r="M7" i="56"/>
  <c r="J5" i="56" s="1"/>
  <c r="L5" i="56"/>
  <c r="E6" i="56"/>
  <c r="E14" i="56" s="1"/>
  <c r="N10" i="56"/>
  <c r="O10" i="56" s="1"/>
  <c r="P10" i="56" s="1"/>
  <c r="Q10" i="56" s="1"/>
  <c r="AI5" i="55"/>
  <c r="AH5" i="55"/>
  <c r="AJ5" i="55"/>
  <c r="L7" i="55"/>
  <c r="K5" i="55"/>
  <c r="E16" i="52"/>
  <c r="E21" i="52"/>
  <c r="E12" i="52"/>
  <c r="E18" i="52"/>
  <c r="E17" i="51"/>
  <c r="E14" i="51"/>
  <c r="Y7" i="50"/>
  <c r="Z7" i="50" s="1"/>
  <c r="AH5" i="49"/>
  <c r="AE7" i="49"/>
  <c r="AJ5" i="49"/>
  <c r="AI5" i="49"/>
  <c r="AB7" i="49"/>
  <c r="AJ7" i="48"/>
  <c r="AI5" i="48"/>
  <c r="Y7" i="45"/>
  <c r="Z7" i="45" s="1"/>
  <c r="AB7" i="45"/>
  <c r="L9" i="45"/>
  <c r="M9" i="45" s="1"/>
  <c r="K5" i="45"/>
  <c r="N13" i="45" s="1"/>
  <c r="O13" i="45" s="1"/>
  <c r="P13" i="45" s="1"/>
  <c r="Q13" i="45" s="1"/>
  <c r="AK9" i="42"/>
  <c r="K5" i="42"/>
  <c r="N13" i="42" s="1"/>
  <c r="O13" i="42" s="1"/>
  <c r="P13" i="42" s="1"/>
  <c r="Q13" i="42" s="1"/>
  <c r="Y7" i="41"/>
  <c r="Z7" i="41" s="1"/>
  <c r="AI5" i="40"/>
  <c r="AK7" i="40"/>
  <c r="AH5" i="40" s="1"/>
  <c r="Y7" i="40"/>
  <c r="Z7" i="40" s="1"/>
  <c r="Y7" i="39"/>
  <c r="Z7" i="39" s="1"/>
  <c r="K5" i="50"/>
  <c r="L7" i="50"/>
  <c r="L7" i="49"/>
  <c r="K5" i="49"/>
  <c r="AJ5" i="48"/>
  <c r="AK7" i="48"/>
  <c r="AH5" i="48" s="1"/>
  <c r="K5" i="48"/>
  <c r="L7" i="48"/>
  <c r="L7" i="47"/>
  <c r="K5" i="47"/>
  <c r="AI5" i="47"/>
  <c r="AJ7" i="47"/>
  <c r="AJ5" i="45"/>
  <c r="AK7" i="45"/>
  <c r="AH5" i="45" s="1"/>
  <c r="AI5" i="45"/>
  <c r="M7" i="45"/>
  <c r="L5" i="45"/>
  <c r="AI5" i="42"/>
  <c r="AJ11" i="42"/>
  <c r="AK11" i="42" s="1"/>
  <c r="M7" i="42"/>
  <c r="J5" i="42" s="1"/>
  <c r="L5" i="42"/>
  <c r="K5" i="41"/>
  <c r="L7" i="41"/>
  <c r="AI5" i="41"/>
  <c r="AJ7" i="41"/>
  <c r="K5" i="40"/>
  <c r="L7" i="40"/>
  <c r="Y7" i="58"/>
  <c r="Z7" i="58" s="1"/>
  <c r="D14" i="56"/>
  <c r="C15" i="56"/>
  <c r="C15" i="59"/>
  <c r="Y7" i="60"/>
  <c r="Z7" i="60" s="1"/>
  <c r="D14" i="57"/>
  <c r="C15" i="57"/>
  <c r="AB7" i="57"/>
  <c r="Y7" i="59"/>
  <c r="Z7" i="59" s="1"/>
  <c r="C16" i="55"/>
  <c r="D15" i="55"/>
  <c r="AB7" i="55"/>
  <c r="C15" i="60"/>
  <c r="C17" i="58"/>
  <c r="C27" i="49"/>
  <c r="D26" i="49"/>
  <c r="C24" i="53"/>
  <c r="E23" i="53"/>
  <c r="D22" i="53"/>
  <c r="D21" i="49"/>
  <c r="V5" i="53"/>
  <c r="AE5" i="53" s="1"/>
  <c r="T5" i="53"/>
  <c r="AB5" i="53" s="1"/>
  <c r="C24" i="51"/>
  <c r="E23" i="51"/>
  <c r="AB7" i="47"/>
  <c r="D23" i="49"/>
  <c r="V5" i="51"/>
  <c r="AE5" i="51" s="1"/>
  <c r="T5" i="51"/>
  <c r="AB5" i="51" s="1"/>
  <c r="E15" i="51"/>
  <c r="D23" i="53"/>
  <c r="AE7" i="48"/>
  <c r="AE7" i="50"/>
  <c r="AE7" i="51"/>
  <c r="E15" i="53"/>
  <c r="Y5" i="51"/>
  <c r="Z5" i="51" s="1"/>
  <c r="D20" i="49"/>
  <c r="D24" i="49"/>
  <c r="E20" i="53"/>
  <c r="E22" i="53"/>
  <c r="C24" i="52"/>
  <c r="E23" i="52"/>
  <c r="V5" i="52"/>
  <c r="AE5" i="52" s="1"/>
  <c r="T5" i="52"/>
  <c r="AB5" i="52" s="1"/>
  <c r="E15" i="52"/>
  <c r="AB7" i="53"/>
  <c r="D14" i="47"/>
  <c r="C15" i="47"/>
  <c r="D16" i="48"/>
  <c r="C17" i="48"/>
  <c r="E21" i="53"/>
  <c r="D21" i="53"/>
  <c r="AE7" i="52"/>
  <c r="C24" i="50"/>
  <c r="D18" i="46"/>
  <c r="C20" i="45"/>
  <c r="D19" i="45"/>
  <c r="C20" i="46"/>
  <c r="D19" i="46"/>
  <c r="C15" i="41"/>
  <c r="AB7" i="41"/>
  <c r="C15" i="42"/>
  <c r="C18" i="40"/>
  <c r="K12" i="39"/>
  <c r="L12" i="39" s="1"/>
  <c r="M12" i="39" s="1"/>
  <c r="C29" i="39"/>
  <c r="D24" i="39"/>
  <c r="AB7" i="39"/>
  <c r="D21" i="39"/>
  <c r="K11" i="39"/>
  <c r="L11" i="39" s="1"/>
  <c r="M11" i="39" s="1"/>
  <c r="H6" i="38"/>
  <c r="J16" i="38"/>
  <c r="K16" i="38" s="1"/>
  <c r="L16" i="38" s="1"/>
  <c r="M16" i="38" s="1"/>
  <c r="AH14" i="38"/>
  <c r="AI14" i="38" s="1"/>
  <c r="AJ14" i="38" s="1"/>
  <c r="AK14" i="38" s="1"/>
  <c r="AH16" i="38"/>
  <c r="AI16" i="38" s="1"/>
  <c r="AJ16" i="38" s="1"/>
  <c r="AK16" i="38" s="1"/>
  <c r="AH15" i="38"/>
  <c r="AI15" i="38" s="1"/>
  <c r="AJ15" i="38" s="1"/>
  <c r="AK15" i="38" s="1"/>
  <c r="J14" i="38"/>
  <c r="K14" i="38" s="1"/>
  <c r="L14" i="38" s="1"/>
  <c r="M14" i="38" s="1"/>
  <c r="J15" i="38"/>
  <c r="K15" i="38" s="1"/>
  <c r="L15" i="38" s="1"/>
  <c r="M15" i="38" s="1"/>
  <c r="D28" i="38"/>
  <c r="D7" i="38"/>
  <c r="E7" i="38" s="1"/>
  <c r="D17" i="38"/>
  <c r="D25" i="38"/>
  <c r="T7" i="38"/>
  <c r="D15" i="38"/>
  <c r="D23" i="38"/>
  <c r="D31" i="38"/>
  <c r="U7" i="38"/>
  <c r="D18" i="38"/>
  <c r="D26" i="38"/>
  <c r="D13" i="38"/>
  <c r="D21" i="38"/>
  <c r="D29" i="38"/>
  <c r="W7" i="38"/>
  <c r="AE7" i="38" s="1"/>
  <c r="D16" i="38"/>
  <c r="D24" i="38"/>
  <c r="U5" i="38"/>
  <c r="D30" i="38"/>
  <c r="D14" i="38"/>
  <c r="D19" i="38"/>
  <c r="D27" i="38"/>
  <c r="D22" i="38"/>
  <c r="W5" i="38"/>
  <c r="D12" i="38"/>
  <c r="D20" i="38"/>
  <c r="Y9" i="37"/>
  <c r="Y10" i="37"/>
  <c r="Y11" i="37"/>
  <c r="Y12" i="37"/>
  <c r="Y13" i="37"/>
  <c r="Y14" i="37"/>
  <c r="Y15" i="37"/>
  <c r="Y16" i="37"/>
  <c r="Y17" i="37"/>
  <c r="Y18" i="37"/>
  <c r="Y19" i="37"/>
  <c r="Y20" i="37"/>
  <c r="Y21" i="37"/>
  <c r="Y22" i="37"/>
  <c r="Y23" i="37"/>
  <c r="Y24" i="37"/>
  <c r="Y25" i="37"/>
  <c r="Y26" i="37"/>
  <c r="Y27" i="37"/>
  <c r="Y28" i="37"/>
  <c r="Y29" i="37"/>
  <c r="Y30" i="37"/>
  <c r="Y31" i="37"/>
  <c r="Y32" i="37"/>
  <c r="Y33" i="37"/>
  <c r="Y34" i="37"/>
  <c r="Y35" i="37"/>
  <c r="Y36" i="37"/>
  <c r="Y37" i="37"/>
  <c r="Y38" i="37"/>
  <c r="Y39" i="37"/>
  <c r="Y40" i="37"/>
  <c r="Y41" i="37"/>
  <c r="Y42" i="37"/>
  <c r="Y43" i="37"/>
  <c r="Y44" i="37"/>
  <c r="Y45" i="37"/>
  <c r="Y46" i="37"/>
  <c r="Y47" i="37"/>
  <c r="Y48" i="37"/>
  <c r="Y49" i="37"/>
  <c r="Y50" i="37"/>
  <c r="Y51" i="37"/>
  <c r="Y52" i="37"/>
  <c r="Y53" i="37"/>
  <c r="Y54" i="37"/>
  <c r="Y55" i="37"/>
  <c r="Y56" i="37"/>
  <c r="Y57" i="37"/>
  <c r="Y58" i="37"/>
  <c r="Y59" i="37"/>
  <c r="Y60" i="37"/>
  <c r="Y61" i="37"/>
  <c r="Y62" i="37"/>
  <c r="Y63" i="37"/>
  <c r="Y64" i="37"/>
  <c r="Y65" i="37"/>
  <c r="Y66" i="37"/>
  <c r="Y67" i="37"/>
  <c r="Y68" i="37"/>
  <c r="Y69" i="37"/>
  <c r="Y70" i="37"/>
  <c r="Y8" i="37"/>
  <c r="X18" i="37"/>
  <c r="X19" i="37"/>
  <c r="X20" i="37"/>
  <c r="X21" i="37"/>
  <c r="X22" i="37"/>
  <c r="X23" i="37"/>
  <c r="X24" i="37"/>
  <c r="X26" i="37"/>
  <c r="X27" i="37"/>
  <c r="X28" i="37"/>
  <c r="X29" i="37"/>
  <c r="X30" i="37"/>
  <c r="X31" i="37"/>
  <c r="X32" i="37"/>
  <c r="X33" i="37"/>
  <c r="X34" i="37"/>
  <c r="X36" i="37"/>
  <c r="X37" i="37"/>
  <c r="X38" i="37"/>
  <c r="X39" i="37"/>
  <c r="X40" i="37"/>
  <c r="X41" i="37"/>
  <c r="X42" i="37"/>
  <c r="X43" i="37"/>
  <c r="X45" i="37"/>
  <c r="X46" i="37"/>
  <c r="X47" i="37"/>
  <c r="X48" i="37"/>
  <c r="X49" i="37"/>
  <c r="X50" i="37"/>
  <c r="X51" i="37"/>
  <c r="X52" i="37"/>
  <c r="X54" i="37"/>
  <c r="X55" i="37"/>
  <c r="X56" i="37"/>
  <c r="X57" i="37"/>
  <c r="X58" i="37"/>
  <c r="X59" i="37"/>
  <c r="X60" i="37"/>
  <c r="X61" i="37"/>
  <c r="X62" i="37"/>
  <c r="X64" i="37"/>
  <c r="X65" i="37"/>
  <c r="X66" i="37"/>
  <c r="X67" i="37"/>
  <c r="X68" i="37"/>
  <c r="X69" i="37"/>
  <c r="X70" i="37"/>
  <c r="X14" i="37"/>
  <c r="X15" i="37"/>
  <c r="X16" i="37"/>
  <c r="X13" i="37"/>
  <c r="X9" i="37"/>
  <c r="X10" i="37"/>
  <c r="X11" i="37"/>
  <c r="X8" i="37"/>
  <c r="D91" i="37"/>
  <c r="D90" i="37"/>
  <c r="D89" i="37"/>
  <c r="D88" i="37"/>
  <c r="D87" i="37"/>
  <c r="D86" i="37"/>
  <c r="D85" i="37"/>
  <c r="D84" i="37"/>
  <c r="D83" i="37"/>
  <c r="D82" i="37"/>
  <c r="D81" i="37"/>
  <c r="D80" i="37"/>
  <c r="D79" i="37"/>
  <c r="D78" i="37"/>
  <c r="C3" i="37"/>
  <c r="B3" i="37"/>
  <c r="A3" i="37"/>
  <c r="B5" i="37" s="1"/>
  <c r="A3" i="36"/>
  <c r="A4" i="36"/>
  <c r="A5" i="36"/>
  <c r="A7" i="36"/>
  <c r="A8" i="36"/>
  <c r="A9" i="36"/>
  <c r="A10" i="36"/>
  <c r="A12" i="36"/>
  <c r="A13" i="36"/>
  <c r="A14" i="36"/>
  <c r="A15" i="36"/>
  <c r="A16" i="36"/>
  <c r="A17" i="36"/>
  <c r="A18" i="36"/>
  <c r="A20" i="36"/>
  <c r="A21" i="36"/>
  <c r="A22" i="36"/>
  <c r="A23" i="36"/>
  <c r="A24" i="36"/>
  <c r="A25" i="36"/>
  <c r="A26" i="36"/>
  <c r="A27" i="36"/>
  <c r="A28" i="36"/>
  <c r="A30" i="36"/>
  <c r="A31" i="36"/>
  <c r="A32" i="36"/>
  <c r="A33" i="36"/>
  <c r="A34" i="36"/>
  <c r="A35" i="36"/>
  <c r="A36" i="36"/>
  <c r="A37" i="36"/>
  <c r="A39" i="36"/>
  <c r="A40" i="36"/>
  <c r="A41" i="36"/>
  <c r="A42" i="36"/>
  <c r="A43" i="36"/>
  <c r="A44" i="36"/>
  <c r="A45" i="36"/>
  <c r="A46" i="36"/>
  <c r="A48" i="36"/>
  <c r="A49" i="36"/>
  <c r="A50" i="36"/>
  <c r="A51" i="36"/>
  <c r="A52" i="36"/>
  <c r="A53" i="36"/>
  <c r="A54" i="36"/>
  <c r="A55" i="36"/>
  <c r="A56" i="36"/>
  <c r="A58" i="36"/>
  <c r="A59" i="36"/>
  <c r="A60" i="36"/>
  <c r="A61" i="36"/>
  <c r="A62" i="36"/>
  <c r="A63" i="36"/>
  <c r="A64" i="36"/>
  <c r="A70" i="36"/>
  <c r="A71" i="36"/>
  <c r="A72" i="36"/>
  <c r="A73" i="36"/>
  <c r="A74" i="36"/>
  <c r="A75" i="36"/>
  <c r="A76" i="36"/>
  <c r="A77" i="36"/>
  <c r="A78" i="36"/>
  <c r="A79" i="36"/>
  <c r="A80" i="36"/>
  <c r="A81" i="36"/>
  <c r="A82" i="36"/>
  <c r="A83" i="36"/>
  <c r="A84" i="36"/>
  <c r="A85" i="36"/>
  <c r="A86" i="36"/>
  <c r="A87" i="36"/>
  <c r="A88" i="36"/>
  <c r="A89" i="36"/>
  <c r="A90" i="36"/>
  <c r="A91" i="36"/>
  <c r="A92" i="36"/>
  <c r="A93" i="36"/>
  <c r="A94" i="36"/>
  <c r="A95" i="36"/>
  <c r="A96" i="36"/>
  <c r="A97" i="36"/>
  <c r="A98" i="36"/>
  <c r="A99" i="36"/>
  <c r="A100" i="36"/>
  <c r="A101" i="36"/>
  <c r="A102" i="36"/>
  <c r="A103" i="36"/>
  <c r="A104" i="36"/>
  <c r="A105" i="36"/>
  <c r="A106" i="36"/>
  <c r="A107" i="36"/>
  <c r="A108" i="36"/>
  <c r="A109" i="36"/>
  <c r="A110" i="36"/>
  <c r="A111" i="36"/>
  <c r="A112" i="36"/>
  <c r="A113" i="36"/>
  <c r="A114" i="36"/>
  <c r="A115" i="36"/>
  <c r="A116" i="36"/>
  <c r="A117" i="36"/>
  <c r="A118" i="36"/>
  <c r="A119" i="36"/>
  <c r="A120" i="36"/>
  <c r="A121" i="36"/>
  <c r="A122" i="36"/>
  <c r="A123" i="36"/>
  <c r="A2" i="36"/>
  <c r="C3" i="36"/>
  <c r="C4" i="36"/>
  <c r="C5" i="36"/>
  <c r="C7" i="36"/>
  <c r="C8" i="36"/>
  <c r="C9" i="36"/>
  <c r="C10" i="36"/>
  <c r="C12" i="36"/>
  <c r="C13" i="36"/>
  <c r="C14" i="36"/>
  <c r="C15" i="36"/>
  <c r="C16" i="36"/>
  <c r="C17" i="36"/>
  <c r="C18" i="36"/>
  <c r="C20" i="36"/>
  <c r="C21" i="36"/>
  <c r="C22" i="36"/>
  <c r="C23" i="36"/>
  <c r="C24" i="36"/>
  <c r="C25" i="36"/>
  <c r="C26" i="36"/>
  <c r="C27" i="36"/>
  <c r="C28" i="36"/>
  <c r="C30" i="36"/>
  <c r="C31" i="36"/>
  <c r="C32" i="36"/>
  <c r="C33" i="36"/>
  <c r="C34" i="36"/>
  <c r="C35" i="36"/>
  <c r="C36" i="36"/>
  <c r="C37" i="36"/>
  <c r="C39" i="36"/>
  <c r="C40" i="36"/>
  <c r="C41" i="36"/>
  <c r="C42" i="36"/>
  <c r="C43" i="36"/>
  <c r="C44" i="36"/>
  <c r="C45" i="36"/>
  <c r="C46" i="36"/>
  <c r="C48" i="36"/>
  <c r="C49" i="36"/>
  <c r="C50" i="36"/>
  <c r="C51" i="36"/>
  <c r="C52" i="36"/>
  <c r="C53" i="36"/>
  <c r="C54" i="36"/>
  <c r="C55" i="36"/>
  <c r="C56" i="36"/>
  <c r="C58" i="36"/>
  <c r="C59" i="36"/>
  <c r="C60" i="36"/>
  <c r="C61" i="36"/>
  <c r="C62" i="36"/>
  <c r="C63" i="36"/>
  <c r="C64" i="36"/>
  <c r="C70" i="36"/>
  <c r="C71" i="36"/>
  <c r="C72" i="36"/>
  <c r="C73" i="36"/>
  <c r="C74" i="36"/>
  <c r="C75" i="36"/>
  <c r="C76" i="36"/>
  <c r="C77" i="36"/>
  <c r="C78" i="36"/>
  <c r="C79" i="36"/>
  <c r="C80" i="36"/>
  <c r="C81" i="36"/>
  <c r="C82" i="36"/>
  <c r="C83" i="36"/>
  <c r="C84" i="36"/>
  <c r="C85" i="36"/>
  <c r="C86" i="36"/>
  <c r="C87" i="36"/>
  <c r="C88" i="36"/>
  <c r="C89" i="36"/>
  <c r="C90" i="36"/>
  <c r="C91" i="36"/>
  <c r="C92" i="36"/>
  <c r="C93" i="36"/>
  <c r="C94" i="36"/>
  <c r="C95" i="36"/>
  <c r="C96" i="36"/>
  <c r="C97" i="36"/>
  <c r="C98" i="36"/>
  <c r="C99" i="36"/>
  <c r="C100" i="36"/>
  <c r="C101" i="36"/>
  <c r="C102" i="36"/>
  <c r="C103" i="36"/>
  <c r="C104" i="36"/>
  <c r="C105" i="36"/>
  <c r="C106" i="36"/>
  <c r="C107" i="36"/>
  <c r="C108" i="36"/>
  <c r="C109" i="36"/>
  <c r="C110" i="36"/>
  <c r="C111" i="36"/>
  <c r="C112" i="36"/>
  <c r="C113" i="36"/>
  <c r="C114" i="36"/>
  <c r="C115" i="36"/>
  <c r="C116" i="36"/>
  <c r="C117" i="36"/>
  <c r="C118" i="36"/>
  <c r="C119" i="36"/>
  <c r="C120" i="36"/>
  <c r="C121" i="36"/>
  <c r="C122" i="36"/>
  <c r="C123" i="36"/>
  <c r="C2" i="36"/>
  <c r="B3" i="36"/>
  <c r="B4" i="36"/>
  <c r="B5" i="36"/>
  <c r="B7" i="36"/>
  <c r="B8" i="36"/>
  <c r="B9" i="36"/>
  <c r="B10" i="36"/>
  <c r="B12" i="36"/>
  <c r="B13" i="36"/>
  <c r="B14" i="36"/>
  <c r="B15" i="36"/>
  <c r="B16" i="36"/>
  <c r="B17" i="36"/>
  <c r="B18" i="36"/>
  <c r="B20" i="36"/>
  <c r="B21" i="36"/>
  <c r="B22" i="36"/>
  <c r="B23" i="36"/>
  <c r="B24" i="36"/>
  <c r="B25" i="36"/>
  <c r="B26" i="36"/>
  <c r="B27" i="36"/>
  <c r="B28" i="36"/>
  <c r="B30" i="36"/>
  <c r="B31" i="36"/>
  <c r="B32" i="36"/>
  <c r="B33" i="36"/>
  <c r="B34" i="36"/>
  <c r="B35" i="36"/>
  <c r="B36" i="36"/>
  <c r="B37" i="36"/>
  <c r="B39" i="36"/>
  <c r="B40" i="36"/>
  <c r="B41" i="36"/>
  <c r="B42" i="36"/>
  <c r="B43" i="36"/>
  <c r="B44" i="36"/>
  <c r="B45" i="36"/>
  <c r="B46" i="36"/>
  <c r="B48" i="36"/>
  <c r="B49" i="36"/>
  <c r="B50" i="36"/>
  <c r="B51" i="36"/>
  <c r="B52" i="36"/>
  <c r="B53" i="36"/>
  <c r="B54" i="36"/>
  <c r="B55" i="36"/>
  <c r="B56" i="36"/>
  <c r="B58" i="36"/>
  <c r="B59" i="36"/>
  <c r="B60" i="36"/>
  <c r="B61" i="36"/>
  <c r="B62" i="36"/>
  <c r="B63" i="36"/>
  <c r="B64" i="36"/>
  <c r="B70" i="36"/>
  <c r="B71" i="36"/>
  <c r="B72" i="36"/>
  <c r="B73" i="36"/>
  <c r="B74" i="36"/>
  <c r="B75" i="36"/>
  <c r="B76" i="36"/>
  <c r="B77" i="36"/>
  <c r="B78" i="36"/>
  <c r="B79" i="36"/>
  <c r="B80" i="36"/>
  <c r="B81" i="36"/>
  <c r="B82" i="36"/>
  <c r="B83" i="36"/>
  <c r="B84" i="36"/>
  <c r="B85" i="36"/>
  <c r="B86" i="36"/>
  <c r="B87" i="36"/>
  <c r="B88" i="36"/>
  <c r="B89" i="36"/>
  <c r="B90" i="36"/>
  <c r="B91" i="36"/>
  <c r="B92" i="36"/>
  <c r="B93" i="36"/>
  <c r="B94" i="36"/>
  <c r="B95" i="36"/>
  <c r="B96" i="36"/>
  <c r="B97" i="36"/>
  <c r="B98" i="36"/>
  <c r="B99" i="36"/>
  <c r="B100" i="36"/>
  <c r="B101" i="36"/>
  <c r="B102" i="36"/>
  <c r="B103" i="36"/>
  <c r="B104" i="36"/>
  <c r="B105" i="36"/>
  <c r="B106" i="36"/>
  <c r="B107" i="36"/>
  <c r="B108" i="36"/>
  <c r="B109" i="36"/>
  <c r="B110" i="36"/>
  <c r="B111" i="36"/>
  <c r="B112" i="36"/>
  <c r="B113" i="36"/>
  <c r="B114" i="36"/>
  <c r="B115" i="36"/>
  <c r="B116" i="36"/>
  <c r="B117" i="36"/>
  <c r="B118" i="36"/>
  <c r="B119" i="36"/>
  <c r="B120" i="36"/>
  <c r="B121" i="36"/>
  <c r="B122" i="36"/>
  <c r="B123" i="36"/>
  <c r="B2" i="36"/>
  <c r="E6" i="60" l="1"/>
  <c r="N7" i="60"/>
  <c r="O7" i="60" s="1"/>
  <c r="N9" i="60"/>
  <c r="O9" i="60" s="1"/>
  <c r="P9" i="60" s="1"/>
  <c r="Q9" i="60" s="1"/>
  <c r="N8" i="60"/>
  <c r="O8" i="60" s="1"/>
  <c r="P8" i="60" s="1"/>
  <c r="Q8" i="60" s="1"/>
  <c r="N10" i="60"/>
  <c r="O10" i="60" s="1"/>
  <c r="P10" i="60" s="1"/>
  <c r="Q10" i="60" s="1"/>
  <c r="M7" i="59"/>
  <c r="J5" i="59" s="1"/>
  <c r="L5" i="59"/>
  <c r="N8" i="59"/>
  <c r="O8" i="59" s="1"/>
  <c r="P8" i="59" s="1"/>
  <c r="Q8" i="59" s="1"/>
  <c r="N7" i="59"/>
  <c r="O7" i="59" s="1"/>
  <c r="N12" i="59"/>
  <c r="O12" i="59" s="1"/>
  <c r="P12" i="59" s="1"/>
  <c r="Q12" i="59" s="1"/>
  <c r="N11" i="59"/>
  <c r="O11" i="59" s="1"/>
  <c r="P11" i="59" s="1"/>
  <c r="Q11" i="59" s="1"/>
  <c r="E6" i="59"/>
  <c r="N9" i="59"/>
  <c r="O9" i="59" s="1"/>
  <c r="P9" i="59" s="1"/>
  <c r="Q9" i="59" s="1"/>
  <c r="N10" i="59"/>
  <c r="O10" i="59" s="1"/>
  <c r="P10" i="59" s="1"/>
  <c r="Q10" i="59" s="1"/>
  <c r="AK8" i="59"/>
  <c r="AH5" i="59" s="1"/>
  <c r="AJ5" i="59"/>
  <c r="AH5" i="58"/>
  <c r="K5" i="58"/>
  <c r="N7" i="56"/>
  <c r="O7" i="56" s="1"/>
  <c r="P7" i="56" s="1"/>
  <c r="N9" i="56"/>
  <c r="O9" i="56" s="1"/>
  <c r="P9" i="56" s="1"/>
  <c r="AH5" i="42"/>
  <c r="N14" i="42"/>
  <c r="O14" i="42" s="1"/>
  <c r="P14" i="42" s="1"/>
  <c r="Q14" i="42" s="1"/>
  <c r="N9" i="42"/>
  <c r="O9" i="42" s="1"/>
  <c r="P9" i="42" s="1"/>
  <c r="Q9" i="42" s="1"/>
  <c r="E6" i="57"/>
  <c r="E15" i="57" s="1"/>
  <c r="N9" i="57"/>
  <c r="O9" i="57" s="1"/>
  <c r="P9" i="57" s="1"/>
  <c r="N8" i="57"/>
  <c r="O8" i="57" s="1"/>
  <c r="P8" i="57" s="1"/>
  <c r="Q8" i="57" s="1"/>
  <c r="N7" i="57"/>
  <c r="O7" i="57" s="1"/>
  <c r="M7" i="57"/>
  <c r="J5" i="57" s="1"/>
  <c r="L5" i="57"/>
  <c r="Q9" i="56"/>
  <c r="V5" i="56"/>
  <c r="AE5" i="56" s="1"/>
  <c r="E12" i="56"/>
  <c r="E13" i="56"/>
  <c r="T5" i="56"/>
  <c r="N18" i="55"/>
  <c r="O18" i="55" s="1"/>
  <c r="P18" i="55" s="1"/>
  <c r="Q18" i="55" s="1"/>
  <c r="N17" i="55"/>
  <c r="O17" i="55" s="1"/>
  <c r="P17" i="55" s="1"/>
  <c r="Q17" i="55" s="1"/>
  <c r="E6" i="55"/>
  <c r="N8" i="55"/>
  <c r="O8" i="55" s="1"/>
  <c r="P8" i="55" s="1"/>
  <c r="Q8" i="55" s="1"/>
  <c r="N10" i="55"/>
  <c r="O10" i="55" s="1"/>
  <c r="P10" i="55" s="1"/>
  <c r="Q10" i="55" s="1"/>
  <c r="N7" i="55"/>
  <c r="O7" i="55" s="1"/>
  <c r="P7" i="55" s="1"/>
  <c r="Q7" i="55" s="1"/>
  <c r="N12" i="55"/>
  <c r="O12" i="55" s="1"/>
  <c r="P12" i="55" s="1"/>
  <c r="Q12" i="55" s="1"/>
  <c r="N14" i="55"/>
  <c r="O14" i="55" s="1"/>
  <c r="P14" i="55" s="1"/>
  <c r="Q14" i="55" s="1"/>
  <c r="N13" i="55"/>
  <c r="O13" i="55" s="1"/>
  <c r="P13" i="55" s="1"/>
  <c r="Q13" i="55" s="1"/>
  <c r="N16" i="55"/>
  <c r="O16" i="55" s="1"/>
  <c r="P16" i="55" s="1"/>
  <c r="Q16" i="55" s="1"/>
  <c r="N15" i="55"/>
  <c r="O15" i="55" s="1"/>
  <c r="N11" i="55"/>
  <c r="O11" i="55" s="1"/>
  <c r="P11" i="55" s="1"/>
  <c r="Q11" i="55" s="1"/>
  <c r="N9" i="55"/>
  <c r="O9" i="55" s="1"/>
  <c r="P9" i="55" s="1"/>
  <c r="M7" i="55"/>
  <c r="J5" i="55" s="1"/>
  <c r="L5" i="55"/>
  <c r="Y5" i="53"/>
  <c r="Z5" i="53" s="1"/>
  <c r="J5" i="45"/>
  <c r="N8" i="45"/>
  <c r="O8" i="45" s="1"/>
  <c r="P8" i="45" s="1"/>
  <c r="Q8" i="45" s="1"/>
  <c r="N12" i="45"/>
  <c r="O12" i="45" s="1"/>
  <c r="P12" i="45" s="1"/>
  <c r="Q12" i="45" s="1"/>
  <c r="N10" i="45"/>
  <c r="O10" i="45" s="1"/>
  <c r="P10" i="45" s="1"/>
  <c r="Q10" i="45" s="1"/>
  <c r="N11" i="45"/>
  <c r="O11" i="45" s="1"/>
  <c r="P11" i="45" s="1"/>
  <c r="Q11" i="45" s="1"/>
  <c r="N9" i="45"/>
  <c r="O9" i="45" s="1"/>
  <c r="P9" i="45" s="1"/>
  <c r="Q9" i="45" s="1"/>
  <c r="N7" i="45"/>
  <c r="O7" i="45" s="1"/>
  <c r="P7" i="45" s="1"/>
  <c r="E6" i="45"/>
  <c r="E20" i="45" s="1"/>
  <c r="N11" i="42"/>
  <c r="O11" i="42" s="1"/>
  <c r="P11" i="42" s="1"/>
  <c r="Q11" i="42" s="1"/>
  <c r="E6" i="42"/>
  <c r="E15" i="42" s="1"/>
  <c r="N12" i="42"/>
  <c r="O12" i="42" s="1"/>
  <c r="P12" i="42" s="1"/>
  <c r="Q12" i="42" s="1"/>
  <c r="N8" i="42"/>
  <c r="O8" i="42" s="1"/>
  <c r="P8" i="42" s="1"/>
  <c r="Q8" i="42" s="1"/>
  <c r="N7" i="42"/>
  <c r="O7" i="42" s="1"/>
  <c r="N10" i="42"/>
  <c r="O10" i="42" s="1"/>
  <c r="P10" i="42" s="1"/>
  <c r="Q10" i="42" s="1"/>
  <c r="AJ5" i="42"/>
  <c r="N8" i="50"/>
  <c r="O8" i="50" s="1"/>
  <c r="P8" i="50" s="1"/>
  <c r="Q8" i="50" s="1"/>
  <c r="N9" i="50"/>
  <c r="O9" i="50" s="1"/>
  <c r="P9" i="50" s="1"/>
  <c r="Q9" i="50" s="1"/>
  <c r="M7" i="50"/>
  <c r="J5" i="50" s="1"/>
  <c r="L5" i="50"/>
  <c r="N7" i="50"/>
  <c r="O7" i="50" s="1"/>
  <c r="E6" i="50"/>
  <c r="E24" i="50" s="1"/>
  <c r="N8" i="49"/>
  <c r="O8" i="49" s="1"/>
  <c r="P8" i="49" s="1"/>
  <c r="Q8" i="49" s="1"/>
  <c r="N9" i="49"/>
  <c r="O9" i="49" s="1"/>
  <c r="P9" i="49" s="1"/>
  <c r="Q9" i="49" s="1"/>
  <c r="N12" i="49"/>
  <c r="O12" i="49" s="1"/>
  <c r="P12" i="49" s="1"/>
  <c r="Q12" i="49" s="1"/>
  <c r="E6" i="49"/>
  <c r="E27" i="49" s="1"/>
  <c r="N13" i="49"/>
  <c r="O13" i="49" s="1"/>
  <c r="P13" i="49" s="1"/>
  <c r="Q13" i="49" s="1"/>
  <c r="N15" i="49"/>
  <c r="O15" i="49" s="1"/>
  <c r="P15" i="49" s="1"/>
  <c r="Q15" i="49" s="1"/>
  <c r="N14" i="49"/>
  <c r="O14" i="49" s="1"/>
  <c r="P14" i="49" s="1"/>
  <c r="Q14" i="49" s="1"/>
  <c r="N7" i="49"/>
  <c r="O7" i="49" s="1"/>
  <c r="N11" i="49"/>
  <c r="O11" i="49" s="1"/>
  <c r="P11" i="49" s="1"/>
  <c r="Q11" i="49" s="1"/>
  <c r="N10" i="49"/>
  <c r="O10" i="49" s="1"/>
  <c r="P10" i="49" s="1"/>
  <c r="Q10" i="49" s="1"/>
  <c r="N16" i="49"/>
  <c r="O16" i="49" s="1"/>
  <c r="P16" i="49" s="1"/>
  <c r="Q16" i="49" s="1"/>
  <c r="M7" i="49"/>
  <c r="J5" i="49" s="1"/>
  <c r="L5" i="49"/>
  <c r="N14" i="48"/>
  <c r="O14" i="48" s="1"/>
  <c r="P14" i="48" s="1"/>
  <c r="Q14" i="48" s="1"/>
  <c r="N16" i="48"/>
  <c r="O16" i="48" s="1"/>
  <c r="P16" i="48" s="1"/>
  <c r="Q16" i="48" s="1"/>
  <c r="N13" i="48"/>
  <c r="O13" i="48" s="1"/>
  <c r="P13" i="48" s="1"/>
  <c r="Q13" i="48" s="1"/>
  <c r="N18" i="48"/>
  <c r="O18" i="48" s="1"/>
  <c r="P18" i="48" s="1"/>
  <c r="Q18" i="48" s="1"/>
  <c r="N15" i="48"/>
  <c r="O15" i="48" s="1"/>
  <c r="P15" i="48" s="1"/>
  <c r="Q15" i="48" s="1"/>
  <c r="N20" i="48"/>
  <c r="O20" i="48" s="1"/>
  <c r="P20" i="48" s="1"/>
  <c r="Q20" i="48" s="1"/>
  <c r="N17" i="48"/>
  <c r="O17" i="48" s="1"/>
  <c r="P17" i="48" s="1"/>
  <c r="Q17" i="48" s="1"/>
  <c r="N19" i="48"/>
  <c r="O19" i="48" s="1"/>
  <c r="P19" i="48" s="1"/>
  <c r="Q19" i="48" s="1"/>
  <c r="N21" i="48"/>
  <c r="O21" i="48" s="1"/>
  <c r="P21" i="48" s="1"/>
  <c r="Q21" i="48" s="1"/>
  <c r="M7" i="48"/>
  <c r="J5" i="48" s="1"/>
  <c r="L5" i="48"/>
  <c r="N8" i="48"/>
  <c r="O8" i="48" s="1"/>
  <c r="P8" i="48" s="1"/>
  <c r="N7" i="48"/>
  <c r="O7" i="48" s="1"/>
  <c r="N9" i="48"/>
  <c r="O9" i="48" s="1"/>
  <c r="P9" i="48" s="1"/>
  <c r="Q9" i="48" s="1"/>
  <c r="N10" i="48"/>
  <c r="O10" i="48" s="1"/>
  <c r="P10" i="48" s="1"/>
  <c r="Q10" i="48" s="1"/>
  <c r="E6" i="48"/>
  <c r="N11" i="48"/>
  <c r="O11" i="48" s="1"/>
  <c r="P11" i="48" s="1"/>
  <c r="Q11" i="48" s="1"/>
  <c r="N12" i="48"/>
  <c r="O12" i="48" s="1"/>
  <c r="P12" i="48" s="1"/>
  <c r="Q12" i="48" s="1"/>
  <c r="L5" i="47"/>
  <c r="M7" i="47"/>
  <c r="J5" i="47" s="1"/>
  <c r="AK7" i="47"/>
  <c r="AH5" i="47" s="1"/>
  <c r="AJ5" i="47"/>
  <c r="E6" i="47"/>
  <c r="N11" i="47"/>
  <c r="O11" i="47" s="1"/>
  <c r="P11" i="47" s="1"/>
  <c r="Q11" i="47" s="1"/>
  <c r="N10" i="47"/>
  <c r="O10" i="47" s="1"/>
  <c r="P10" i="47" s="1"/>
  <c r="Q10" i="47" s="1"/>
  <c r="N9" i="47"/>
  <c r="O9" i="47" s="1"/>
  <c r="P9" i="47" s="1"/>
  <c r="Q9" i="47" s="1"/>
  <c r="N8" i="47"/>
  <c r="O8" i="47" s="1"/>
  <c r="P8" i="47" s="1"/>
  <c r="Q8" i="47" s="1"/>
  <c r="N13" i="47"/>
  <c r="O13" i="47" s="1"/>
  <c r="P13" i="47" s="1"/>
  <c r="Q13" i="47" s="1"/>
  <c r="N12" i="47"/>
  <c r="O12" i="47" s="1"/>
  <c r="P12" i="47" s="1"/>
  <c r="Q12" i="47" s="1"/>
  <c r="N7" i="47"/>
  <c r="O7" i="47" s="1"/>
  <c r="N10" i="41"/>
  <c r="O10" i="41" s="1"/>
  <c r="P10" i="41" s="1"/>
  <c r="Q10" i="41" s="1"/>
  <c r="N12" i="41"/>
  <c r="O12" i="41" s="1"/>
  <c r="P12" i="41" s="1"/>
  <c r="Q12" i="41" s="1"/>
  <c r="N11" i="41"/>
  <c r="O11" i="41" s="1"/>
  <c r="P11" i="41" s="1"/>
  <c r="Q11" i="41" s="1"/>
  <c r="AJ5" i="41"/>
  <c r="AK7" i="41"/>
  <c r="AH5" i="41" s="1"/>
  <c r="M7" i="41"/>
  <c r="J5" i="41" s="1"/>
  <c r="L5" i="41"/>
  <c r="N8" i="41"/>
  <c r="O8" i="41" s="1"/>
  <c r="P8" i="41" s="1"/>
  <c r="Q8" i="41" s="1"/>
  <c r="E6" i="41"/>
  <c r="N7" i="41"/>
  <c r="O7" i="41" s="1"/>
  <c r="N9" i="41"/>
  <c r="O9" i="41" s="1"/>
  <c r="P9" i="41" s="1"/>
  <c r="Q9" i="41" s="1"/>
  <c r="N12" i="40"/>
  <c r="O12" i="40" s="1"/>
  <c r="P12" i="40" s="1"/>
  <c r="Q12" i="40" s="1"/>
  <c r="N11" i="40"/>
  <c r="O11" i="40" s="1"/>
  <c r="P11" i="40" s="1"/>
  <c r="Q11" i="40" s="1"/>
  <c r="N15" i="40"/>
  <c r="O15" i="40" s="1"/>
  <c r="P15" i="40" s="1"/>
  <c r="Q15" i="40" s="1"/>
  <c r="N14" i="40"/>
  <c r="O14" i="40" s="1"/>
  <c r="P14" i="40" s="1"/>
  <c r="Q14" i="40" s="1"/>
  <c r="N16" i="40"/>
  <c r="O16" i="40" s="1"/>
  <c r="P16" i="40" s="1"/>
  <c r="Q16" i="40" s="1"/>
  <c r="N13" i="40"/>
  <c r="O13" i="40" s="1"/>
  <c r="P13" i="40" s="1"/>
  <c r="Q13" i="40" s="1"/>
  <c r="L5" i="40"/>
  <c r="M7" i="40"/>
  <c r="J5" i="40" s="1"/>
  <c r="N9" i="40"/>
  <c r="O9" i="40" s="1"/>
  <c r="P9" i="40" s="1"/>
  <c r="Q9" i="40" s="1"/>
  <c r="N7" i="40"/>
  <c r="O7" i="40" s="1"/>
  <c r="N10" i="40"/>
  <c r="O10" i="40" s="1"/>
  <c r="P10" i="40" s="1"/>
  <c r="Q10" i="40" s="1"/>
  <c r="E6" i="40"/>
  <c r="N8" i="40"/>
  <c r="O8" i="40" s="1"/>
  <c r="P8" i="40" s="1"/>
  <c r="Q8" i="40" s="1"/>
  <c r="C17" i="55"/>
  <c r="E16" i="55"/>
  <c r="D16" i="55"/>
  <c r="C16" i="57"/>
  <c r="D15" i="57"/>
  <c r="C16" i="60"/>
  <c r="D15" i="60"/>
  <c r="E15" i="60"/>
  <c r="D15" i="56"/>
  <c r="C16" i="56"/>
  <c r="E15" i="56"/>
  <c r="C16" i="59"/>
  <c r="D15" i="59"/>
  <c r="C18" i="58"/>
  <c r="D17" i="58"/>
  <c r="C18" i="48"/>
  <c r="D17" i="48"/>
  <c r="Y5" i="52"/>
  <c r="Z5" i="52" s="1"/>
  <c r="C28" i="49"/>
  <c r="D27" i="49"/>
  <c r="C25" i="53"/>
  <c r="E24" i="53"/>
  <c r="D24" i="53"/>
  <c r="C16" i="47"/>
  <c r="D15" i="47"/>
  <c r="E15" i="47"/>
  <c r="C25" i="50"/>
  <c r="D24" i="50"/>
  <c r="C25" i="52"/>
  <c r="D24" i="52"/>
  <c r="E24" i="52"/>
  <c r="C25" i="51"/>
  <c r="E24" i="51"/>
  <c r="D24" i="51"/>
  <c r="C21" i="46"/>
  <c r="D20" i="46"/>
  <c r="C21" i="45"/>
  <c r="D20" i="45"/>
  <c r="D15" i="42"/>
  <c r="C16" i="42"/>
  <c r="C16" i="41"/>
  <c r="D15" i="41"/>
  <c r="E15" i="41"/>
  <c r="C19" i="40"/>
  <c r="D18" i="40"/>
  <c r="E18" i="40"/>
  <c r="C30" i="39"/>
  <c r="D29" i="39"/>
  <c r="Y7" i="38"/>
  <c r="Z7" i="38" s="1"/>
  <c r="AB7" i="38"/>
  <c r="B6" i="37"/>
  <c r="AN220" i="34"/>
  <c r="AM220" i="34"/>
  <c r="AL220" i="34"/>
  <c r="AK220" i="34"/>
  <c r="AJ220" i="34"/>
  <c r="AI220" i="34"/>
  <c r="AH220" i="34"/>
  <c r="Q220" i="34"/>
  <c r="P220" i="34"/>
  <c r="O220" i="34"/>
  <c r="N220" i="34"/>
  <c r="M220" i="34"/>
  <c r="L220" i="34"/>
  <c r="K220" i="34"/>
  <c r="J220" i="34"/>
  <c r="I220" i="34"/>
  <c r="AN219" i="34"/>
  <c r="AM219" i="34"/>
  <c r="AL219" i="34"/>
  <c r="AK219" i="34"/>
  <c r="AJ219" i="34"/>
  <c r="AI219" i="34"/>
  <c r="AH219" i="34"/>
  <c r="Q219" i="34"/>
  <c r="P219" i="34"/>
  <c r="O219" i="34"/>
  <c r="N219" i="34"/>
  <c r="M219" i="34"/>
  <c r="L219" i="34"/>
  <c r="K219" i="34"/>
  <c r="J219" i="34"/>
  <c r="I219" i="34"/>
  <c r="AN218" i="34"/>
  <c r="AM218" i="34"/>
  <c r="AL218" i="34"/>
  <c r="AK218" i="34"/>
  <c r="AJ218" i="34"/>
  <c r="AI218" i="34"/>
  <c r="AH218" i="34"/>
  <c r="Q218" i="34"/>
  <c r="P218" i="34"/>
  <c r="O218" i="34"/>
  <c r="N218" i="34"/>
  <c r="M218" i="34"/>
  <c r="L218" i="34"/>
  <c r="K218" i="34"/>
  <c r="J218" i="34"/>
  <c r="I218" i="34"/>
  <c r="AN217" i="34"/>
  <c r="AM217" i="34"/>
  <c r="AL217" i="34"/>
  <c r="AK217" i="34"/>
  <c r="AJ217" i="34"/>
  <c r="AI217" i="34"/>
  <c r="AH217" i="34"/>
  <c r="Q217" i="34"/>
  <c r="P217" i="34"/>
  <c r="O217" i="34"/>
  <c r="N217" i="34"/>
  <c r="M217" i="34"/>
  <c r="L217" i="34"/>
  <c r="K217" i="34"/>
  <c r="J217" i="34"/>
  <c r="I217" i="34"/>
  <c r="AN216" i="34"/>
  <c r="AM216" i="34"/>
  <c r="AL216" i="34"/>
  <c r="AK216" i="34"/>
  <c r="AJ216" i="34"/>
  <c r="AI216" i="34"/>
  <c r="AH216" i="34"/>
  <c r="Q216" i="34"/>
  <c r="P216" i="34"/>
  <c r="O216" i="34"/>
  <c r="N216" i="34"/>
  <c r="M216" i="34"/>
  <c r="L216" i="34"/>
  <c r="K216" i="34"/>
  <c r="J216" i="34"/>
  <c r="I216" i="34"/>
  <c r="AN215" i="34"/>
  <c r="AM215" i="34"/>
  <c r="AL215" i="34"/>
  <c r="AK215" i="34"/>
  <c r="AJ215" i="34"/>
  <c r="AI215" i="34"/>
  <c r="AH215" i="34"/>
  <c r="Q215" i="34"/>
  <c r="P215" i="34"/>
  <c r="O215" i="34"/>
  <c r="N215" i="34"/>
  <c r="M215" i="34"/>
  <c r="L215" i="34"/>
  <c r="K215" i="34"/>
  <c r="J215" i="34"/>
  <c r="I215" i="34"/>
  <c r="E215" i="34"/>
  <c r="AN214" i="34"/>
  <c r="AM214" i="34"/>
  <c r="AL214" i="34"/>
  <c r="AK214" i="34"/>
  <c r="AJ214" i="34"/>
  <c r="AI214" i="34"/>
  <c r="AH214" i="34"/>
  <c r="Q214" i="34"/>
  <c r="P214" i="34"/>
  <c r="O214" i="34"/>
  <c r="N214" i="34"/>
  <c r="M214" i="34"/>
  <c r="L214" i="34"/>
  <c r="K214" i="34"/>
  <c r="J214" i="34"/>
  <c r="I214" i="34"/>
  <c r="E214" i="34"/>
  <c r="AN213" i="34"/>
  <c r="AM213" i="34"/>
  <c r="AL213" i="34"/>
  <c r="AK213" i="34"/>
  <c r="AJ213" i="34"/>
  <c r="AI213" i="34"/>
  <c r="AH213" i="34"/>
  <c r="Q213" i="34"/>
  <c r="P213" i="34"/>
  <c r="O213" i="34"/>
  <c r="N213" i="34"/>
  <c r="M213" i="34"/>
  <c r="L213" i="34"/>
  <c r="K213" i="34"/>
  <c r="J213" i="34"/>
  <c r="I213" i="34"/>
  <c r="E213" i="34"/>
  <c r="AN212" i="34"/>
  <c r="AM212" i="34"/>
  <c r="AL212" i="34"/>
  <c r="AK212" i="34"/>
  <c r="AJ212" i="34"/>
  <c r="AI212" i="34"/>
  <c r="AH212" i="34"/>
  <c r="Q212" i="34"/>
  <c r="P212" i="34"/>
  <c r="O212" i="34"/>
  <c r="N212" i="34"/>
  <c r="M212" i="34"/>
  <c r="L212" i="34"/>
  <c r="K212" i="34"/>
  <c r="J212" i="34"/>
  <c r="I212" i="34"/>
  <c r="E212" i="34"/>
  <c r="AN211" i="34"/>
  <c r="AM211" i="34"/>
  <c r="AL211" i="34"/>
  <c r="AK211" i="34"/>
  <c r="AJ211" i="34"/>
  <c r="AI211" i="34"/>
  <c r="AH211" i="34"/>
  <c r="Q211" i="34"/>
  <c r="P211" i="34"/>
  <c r="O211" i="34"/>
  <c r="N211" i="34"/>
  <c r="M211" i="34"/>
  <c r="L211" i="34"/>
  <c r="K211" i="34"/>
  <c r="J211" i="34"/>
  <c r="I211" i="34"/>
  <c r="E211" i="34"/>
  <c r="AN210" i="34"/>
  <c r="AM210" i="34"/>
  <c r="AL210" i="34"/>
  <c r="AK210" i="34"/>
  <c r="AJ210" i="34"/>
  <c r="AI210" i="34"/>
  <c r="AH210" i="34"/>
  <c r="Q210" i="34"/>
  <c r="P210" i="34"/>
  <c r="O210" i="34"/>
  <c r="N210" i="34"/>
  <c r="M210" i="34"/>
  <c r="L210" i="34"/>
  <c r="K210" i="34"/>
  <c r="J210" i="34"/>
  <c r="I210" i="34"/>
  <c r="E210" i="34"/>
  <c r="AN209" i="34"/>
  <c r="AM209" i="34"/>
  <c r="AL209" i="34"/>
  <c r="AK209" i="34"/>
  <c r="AJ209" i="34"/>
  <c r="AI209" i="34"/>
  <c r="AH209" i="34"/>
  <c r="Q209" i="34"/>
  <c r="P209" i="34"/>
  <c r="O209" i="34"/>
  <c r="N209" i="34"/>
  <c r="M209" i="34"/>
  <c r="L209" i="34"/>
  <c r="K209" i="34"/>
  <c r="J209" i="34"/>
  <c r="I209" i="34"/>
  <c r="E209" i="34"/>
  <c r="AN208" i="34"/>
  <c r="AM208" i="34"/>
  <c r="AL208" i="34"/>
  <c r="AK208" i="34"/>
  <c r="AJ208" i="34"/>
  <c r="AI208" i="34"/>
  <c r="AH208" i="34"/>
  <c r="Q208" i="34"/>
  <c r="P208" i="34"/>
  <c r="O208" i="34"/>
  <c r="N208" i="34"/>
  <c r="M208" i="34"/>
  <c r="L208" i="34"/>
  <c r="K208" i="34"/>
  <c r="J208" i="34"/>
  <c r="I208" i="34"/>
  <c r="E208" i="34"/>
  <c r="AN207" i="34"/>
  <c r="AM207" i="34"/>
  <c r="AL207" i="34"/>
  <c r="AK207" i="34"/>
  <c r="AJ207" i="34"/>
  <c r="AI207" i="34"/>
  <c r="AH207" i="34"/>
  <c r="Q207" i="34"/>
  <c r="P207" i="34"/>
  <c r="O207" i="34"/>
  <c r="N207" i="34"/>
  <c r="M207" i="34"/>
  <c r="L207" i="34"/>
  <c r="K207" i="34"/>
  <c r="J207" i="34"/>
  <c r="I207" i="34"/>
  <c r="E207" i="34"/>
  <c r="AN206" i="34"/>
  <c r="AM206" i="34"/>
  <c r="AL206" i="34"/>
  <c r="AK206" i="34"/>
  <c r="AJ206" i="34"/>
  <c r="AI206" i="34"/>
  <c r="AH206" i="34"/>
  <c r="Q206" i="34"/>
  <c r="P206" i="34"/>
  <c r="O206" i="34"/>
  <c r="N206" i="34"/>
  <c r="M206" i="34"/>
  <c r="L206" i="34"/>
  <c r="K206" i="34"/>
  <c r="J206" i="34"/>
  <c r="I206" i="34"/>
  <c r="E206" i="34"/>
  <c r="AN205" i="34"/>
  <c r="AM205" i="34"/>
  <c r="AL205" i="34"/>
  <c r="AK205" i="34"/>
  <c r="AJ205" i="34"/>
  <c r="AI205" i="34"/>
  <c r="AH205" i="34"/>
  <c r="Q205" i="34"/>
  <c r="P205" i="34"/>
  <c r="O205" i="34"/>
  <c r="N205" i="34"/>
  <c r="M205" i="34"/>
  <c r="L205" i="34"/>
  <c r="K205" i="34"/>
  <c r="J205" i="34"/>
  <c r="I205" i="34"/>
  <c r="E205" i="34"/>
  <c r="AN204" i="34"/>
  <c r="AM204" i="34"/>
  <c r="AL204" i="34"/>
  <c r="AK204" i="34"/>
  <c r="AJ204" i="34"/>
  <c r="AI204" i="34"/>
  <c r="AH204" i="34"/>
  <c r="Q204" i="34"/>
  <c r="P204" i="34"/>
  <c r="O204" i="34"/>
  <c r="N204" i="34"/>
  <c r="M204" i="34"/>
  <c r="L204" i="34"/>
  <c r="K204" i="34"/>
  <c r="J204" i="34"/>
  <c r="I204" i="34"/>
  <c r="E204" i="34"/>
  <c r="AN203" i="34"/>
  <c r="AM203" i="34"/>
  <c r="AL203" i="34"/>
  <c r="AK203" i="34"/>
  <c r="AJ203" i="34"/>
  <c r="AI203" i="34"/>
  <c r="AH203" i="34"/>
  <c r="Q203" i="34"/>
  <c r="P203" i="34"/>
  <c r="O203" i="34"/>
  <c r="N203" i="34"/>
  <c r="M203" i="34"/>
  <c r="L203" i="34"/>
  <c r="K203" i="34"/>
  <c r="J203" i="34"/>
  <c r="I203" i="34"/>
  <c r="E203" i="34"/>
  <c r="AN202" i="34"/>
  <c r="AM202" i="34"/>
  <c r="AL202" i="34"/>
  <c r="AK202" i="34"/>
  <c r="AJ202" i="34"/>
  <c r="AI202" i="34"/>
  <c r="AH202" i="34"/>
  <c r="Q202" i="34"/>
  <c r="P202" i="34"/>
  <c r="O202" i="34"/>
  <c r="N202" i="34"/>
  <c r="M202" i="34"/>
  <c r="L202" i="34"/>
  <c r="K202" i="34"/>
  <c r="J202" i="34"/>
  <c r="I202" i="34"/>
  <c r="E202" i="34"/>
  <c r="AN201" i="34"/>
  <c r="AM201" i="34"/>
  <c r="AL201" i="34"/>
  <c r="AK201" i="34"/>
  <c r="AJ201" i="34"/>
  <c r="AI201" i="34"/>
  <c r="AH201" i="34"/>
  <c r="Q201" i="34"/>
  <c r="P201" i="34"/>
  <c r="O201" i="34"/>
  <c r="N201" i="34"/>
  <c r="M201" i="34"/>
  <c r="L201" i="34"/>
  <c r="K201" i="34"/>
  <c r="J201" i="34"/>
  <c r="I201" i="34"/>
  <c r="E201" i="34"/>
  <c r="AN200" i="34"/>
  <c r="AM200" i="34"/>
  <c r="AL200" i="34"/>
  <c r="AK200" i="34"/>
  <c r="AJ200" i="34"/>
  <c r="AI200" i="34"/>
  <c r="AH200" i="34"/>
  <c r="Q200" i="34"/>
  <c r="P200" i="34"/>
  <c r="O200" i="34"/>
  <c r="N200" i="34"/>
  <c r="M200" i="34"/>
  <c r="L200" i="34"/>
  <c r="K200" i="34"/>
  <c r="J200" i="34"/>
  <c r="I200" i="34"/>
  <c r="E200" i="34"/>
  <c r="AN199" i="34"/>
  <c r="AM199" i="34"/>
  <c r="AL199" i="34"/>
  <c r="AK199" i="34"/>
  <c r="AJ199" i="34"/>
  <c r="AI199" i="34"/>
  <c r="AH199" i="34"/>
  <c r="Q199" i="34"/>
  <c r="P199" i="34"/>
  <c r="O199" i="34"/>
  <c r="N199" i="34"/>
  <c r="M199" i="34"/>
  <c r="L199" i="34"/>
  <c r="K199" i="34"/>
  <c r="J199" i="34"/>
  <c r="I199" i="34"/>
  <c r="E199" i="34"/>
  <c r="AN198" i="34"/>
  <c r="AM198" i="34"/>
  <c r="AL198" i="34"/>
  <c r="AK198" i="34"/>
  <c r="AJ198" i="34"/>
  <c r="AI198" i="34"/>
  <c r="AH198" i="34"/>
  <c r="Q198" i="34"/>
  <c r="P198" i="34"/>
  <c r="O198" i="34"/>
  <c r="N198" i="34"/>
  <c r="M198" i="34"/>
  <c r="L198" i="34"/>
  <c r="K198" i="34"/>
  <c r="J198" i="34"/>
  <c r="I198" i="34"/>
  <c r="E198" i="34"/>
  <c r="AN197" i="34"/>
  <c r="AM197" i="34"/>
  <c r="AL197" i="34"/>
  <c r="AK197" i="34"/>
  <c r="AJ197" i="34"/>
  <c r="AI197" i="34"/>
  <c r="AH197" i="34"/>
  <c r="Q197" i="34"/>
  <c r="P197" i="34"/>
  <c r="O197" i="34"/>
  <c r="N197" i="34"/>
  <c r="M197" i="34"/>
  <c r="L197" i="34"/>
  <c r="K197" i="34"/>
  <c r="J197" i="34"/>
  <c r="I197" i="34"/>
  <c r="E197" i="34"/>
  <c r="AN196" i="34"/>
  <c r="AM196" i="34"/>
  <c r="AL196" i="34"/>
  <c r="AK196" i="34"/>
  <c r="AJ196" i="34"/>
  <c r="AI196" i="34"/>
  <c r="AH196" i="34"/>
  <c r="Q196" i="34"/>
  <c r="P196" i="34"/>
  <c r="O196" i="34"/>
  <c r="N196" i="34"/>
  <c r="M196" i="34"/>
  <c r="L196" i="34"/>
  <c r="K196" i="34"/>
  <c r="J196" i="34"/>
  <c r="I196" i="34"/>
  <c r="E196" i="34"/>
  <c r="AN195" i="34"/>
  <c r="AM195" i="34"/>
  <c r="AL195" i="34"/>
  <c r="AK195" i="34"/>
  <c r="AJ195" i="34"/>
  <c r="AI195" i="34"/>
  <c r="AH195" i="34"/>
  <c r="Q195" i="34"/>
  <c r="P195" i="34"/>
  <c r="O195" i="34"/>
  <c r="N195" i="34"/>
  <c r="M195" i="34"/>
  <c r="L195" i="34"/>
  <c r="K195" i="34"/>
  <c r="J195" i="34"/>
  <c r="I195" i="34"/>
  <c r="E195" i="34"/>
  <c r="AN194" i="34"/>
  <c r="AM194" i="34"/>
  <c r="AL194" i="34"/>
  <c r="AK194" i="34"/>
  <c r="AJ194" i="34"/>
  <c r="AI194" i="34"/>
  <c r="AH194" i="34"/>
  <c r="Q194" i="34"/>
  <c r="P194" i="34"/>
  <c r="O194" i="34"/>
  <c r="N194" i="34"/>
  <c r="M194" i="34"/>
  <c r="L194" i="34"/>
  <c r="K194" i="34"/>
  <c r="J194" i="34"/>
  <c r="I194" i="34"/>
  <c r="E194" i="34"/>
  <c r="AN193" i="34"/>
  <c r="AM193" i="34"/>
  <c r="AL193" i="34"/>
  <c r="AK193" i="34"/>
  <c r="AJ193" i="34"/>
  <c r="AI193" i="34"/>
  <c r="AH193" i="34"/>
  <c r="Q193" i="34"/>
  <c r="P193" i="34"/>
  <c r="O193" i="34"/>
  <c r="N193" i="34"/>
  <c r="M193" i="34"/>
  <c r="L193" i="34"/>
  <c r="K193" i="34"/>
  <c r="J193" i="34"/>
  <c r="I193" i="34"/>
  <c r="E193" i="34"/>
  <c r="AN192" i="34"/>
  <c r="AM192" i="34"/>
  <c r="AL192" i="34"/>
  <c r="AK192" i="34"/>
  <c r="AJ192" i="34"/>
  <c r="AI192" i="34"/>
  <c r="AH192" i="34"/>
  <c r="Q192" i="34"/>
  <c r="P192" i="34"/>
  <c r="O192" i="34"/>
  <c r="N192" i="34"/>
  <c r="M192" i="34"/>
  <c r="L192" i="34"/>
  <c r="K192" i="34"/>
  <c r="J192" i="34"/>
  <c r="I192" i="34"/>
  <c r="E192" i="34"/>
  <c r="AN191" i="34"/>
  <c r="AM191" i="34"/>
  <c r="AL191" i="34"/>
  <c r="AK191" i="34"/>
  <c r="AJ191" i="34"/>
  <c r="AI191" i="34"/>
  <c r="AH191" i="34"/>
  <c r="Q191" i="34"/>
  <c r="P191" i="34"/>
  <c r="O191" i="34"/>
  <c r="N191" i="34"/>
  <c r="M191" i="34"/>
  <c r="L191" i="34"/>
  <c r="K191" i="34"/>
  <c r="J191" i="34"/>
  <c r="I191" i="34"/>
  <c r="E191" i="34"/>
  <c r="AN190" i="34"/>
  <c r="AM190" i="34"/>
  <c r="AL190" i="34"/>
  <c r="AK190" i="34"/>
  <c r="AJ190" i="34"/>
  <c r="AI190" i="34"/>
  <c r="AH190" i="34"/>
  <c r="Q190" i="34"/>
  <c r="P190" i="34"/>
  <c r="O190" i="34"/>
  <c r="N190" i="34"/>
  <c r="M190" i="34"/>
  <c r="L190" i="34"/>
  <c r="K190" i="34"/>
  <c r="J190" i="34"/>
  <c r="I190" i="34"/>
  <c r="E190" i="34"/>
  <c r="AN189" i="34"/>
  <c r="AM189" i="34"/>
  <c r="AL189" i="34"/>
  <c r="AK189" i="34"/>
  <c r="AJ189" i="34"/>
  <c r="AI189" i="34"/>
  <c r="AH189" i="34"/>
  <c r="Q189" i="34"/>
  <c r="P189" i="34"/>
  <c r="O189" i="34"/>
  <c r="N189" i="34"/>
  <c r="M189" i="34"/>
  <c r="L189" i="34"/>
  <c r="K189" i="34"/>
  <c r="J189" i="34"/>
  <c r="I189" i="34"/>
  <c r="E189" i="34"/>
  <c r="AN188" i="34"/>
  <c r="AM188" i="34"/>
  <c r="AL188" i="34"/>
  <c r="AK188" i="34"/>
  <c r="AJ188" i="34"/>
  <c r="AI188" i="34"/>
  <c r="AH188" i="34"/>
  <c r="Q188" i="34"/>
  <c r="P188" i="34"/>
  <c r="O188" i="34"/>
  <c r="N188" i="34"/>
  <c r="M188" i="34"/>
  <c r="L188" i="34"/>
  <c r="K188" i="34"/>
  <c r="J188" i="34"/>
  <c r="I188" i="34"/>
  <c r="E188" i="34"/>
  <c r="AN187" i="34"/>
  <c r="AM187" i="34"/>
  <c r="AL187" i="34"/>
  <c r="AK187" i="34"/>
  <c r="AJ187" i="34"/>
  <c r="AI187" i="34"/>
  <c r="AH187" i="34"/>
  <c r="Q187" i="34"/>
  <c r="P187" i="34"/>
  <c r="O187" i="34"/>
  <c r="N187" i="34"/>
  <c r="M187" i="34"/>
  <c r="L187" i="34"/>
  <c r="K187" i="34"/>
  <c r="J187" i="34"/>
  <c r="I187" i="34"/>
  <c r="E187" i="34"/>
  <c r="AN186" i="34"/>
  <c r="AM186" i="34"/>
  <c r="AL186" i="34"/>
  <c r="AK186" i="34"/>
  <c r="AJ186" i="34"/>
  <c r="AI186" i="34"/>
  <c r="AH186" i="34"/>
  <c r="Q186" i="34"/>
  <c r="P186" i="34"/>
  <c r="O186" i="34"/>
  <c r="N186" i="34"/>
  <c r="M186" i="34"/>
  <c r="L186" i="34"/>
  <c r="K186" i="34"/>
  <c r="J186" i="34"/>
  <c r="I186" i="34"/>
  <c r="E186" i="34"/>
  <c r="AN185" i="34"/>
  <c r="AM185" i="34"/>
  <c r="AL185" i="34"/>
  <c r="AK185" i="34"/>
  <c r="AJ185" i="34"/>
  <c r="AI185" i="34"/>
  <c r="AH185" i="34"/>
  <c r="Q185" i="34"/>
  <c r="P185" i="34"/>
  <c r="O185" i="34"/>
  <c r="N185" i="34"/>
  <c r="M185" i="34"/>
  <c r="L185" i="34"/>
  <c r="K185" i="34"/>
  <c r="J185" i="34"/>
  <c r="I185" i="34"/>
  <c r="E185" i="34"/>
  <c r="AN184" i="34"/>
  <c r="AM184" i="34"/>
  <c r="AL184" i="34"/>
  <c r="AK184" i="34"/>
  <c r="AJ184" i="34"/>
  <c r="AI184" i="34"/>
  <c r="AH184" i="34"/>
  <c r="Q184" i="34"/>
  <c r="P184" i="34"/>
  <c r="O184" i="34"/>
  <c r="N184" i="34"/>
  <c r="M184" i="34"/>
  <c r="L184" i="34"/>
  <c r="K184" i="34"/>
  <c r="J184" i="34"/>
  <c r="I184" i="34"/>
  <c r="E184" i="34"/>
  <c r="AN183" i="34"/>
  <c r="AM183" i="34"/>
  <c r="AL183" i="34"/>
  <c r="AK183" i="34"/>
  <c r="AJ183" i="34"/>
  <c r="AI183" i="34"/>
  <c r="AH183" i="34"/>
  <c r="Q183" i="34"/>
  <c r="P183" i="34"/>
  <c r="O183" i="34"/>
  <c r="N183" i="34"/>
  <c r="M183" i="34"/>
  <c r="L183" i="34"/>
  <c r="K183" i="34"/>
  <c r="J183" i="34"/>
  <c r="I183" i="34"/>
  <c r="E183" i="34"/>
  <c r="AN182" i="34"/>
  <c r="AM182" i="34"/>
  <c r="AL182" i="34"/>
  <c r="AK182" i="34"/>
  <c r="AJ182" i="34"/>
  <c r="AI182" i="34"/>
  <c r="AH182" i="34"/>
  <c r="Q182" i="34"/>
  <c r="P182" i="34"/>
  <c r="O182" i="34"/>
  <c r="N182" i="34"/>
  <c r="M182" i="34"/>
  <c r="L182" i="34"/>
  <c r="K182" i="34"/>
  <c r="J182" i="34"/>
  <c r="I182" i="34"/>
  <c r="E182" i="34"/>
  <c r="AN181" i="34"/>
  <c r="AM181" i="34"/>
  <c r="AL181" i="34"/>
  <c r="AK181" i="34"/>
  <c r="AJ181" i="34"/>
  <c r="AI181" i="34"/>
  <c r="AH181" i="34"/>
  <c r="Q181" i="34"/>
  <c r="P181" i="34"/>
  <c r="O181" i="34"/>
  <c r="N181" i="34"/>
  <c r="M181" i="34"/>
  <c r="L181" i="34"/>
  <c r="K181" i="34"/>
  <c r="J181" i="34"/>
  <c r="I181" i="34"/>
  <c r="E181" i="34"/>
  <c r="AN180" i="34"/>
  <c r="AM180" i="34"/>
  <c r="AL180" i="34"/>
  <c r="AK180" i="34"/>
  <c r="AJ180" i="34"/>
  <c r="AI180" i="34"/>
  <c r="AH180" i="34"/>
  <c r="Q180" i="34"/>
  <c r="P180" i="34"/>
  <c r="O180" i="34"/>
  <c r="N180" i="34"/>
  <c r="M180" i="34"/>
  <c r="L180" i="34"/>
  <c r="K180" i="34"/>
  <c r="J180" i="34"/>
  <c r="I180" i="34"/>
  <c r="E180" i="34"/>
  <c r="AN179" i="34"/>
  <c r="AM179" i="34"/>
  <c r="AL179" i="34"/>
  <c r="AK179" i="34"/>
  <c r="AJ179" i="34"/>
  <c r="AI179" i="34"/>
  <c r="AH179" i="34"/>
  <c r="Q179" i="34"/>
  <c r="P179" i="34"/>
  <c r="O179" i="34"/>
  <c r="N179" i="34"/>
  <c r="M179" i="34"/>
  <c r="L179" i="34"/>
  <c r="K179" i="34"/>
  <c r="J179" i="34"/>
  <c r="I179" i="34"/>
  <c r="E179" i="34"/>
  <c r="AN178" i="34"/>
  <c r="AM178" i="34"/>
  <c r="AL178" i="34"/>
  <c r="AK178" i="34"/>
  <c r="AJ178" i="34"/>
  <c r="AI178" i="34"/>
  <c r="AH178" i="34"/>
  <c r="Q178" i="34"/>
  <c r="P178" i="34"/>
  <c r="O178" i="34"/>
  <c r="N178" i="34"/>
  <c r="M178" i="34"/>
  <c r="L178" i="34"/>
  <c r="K178" i="34"/>
  <c r="J178" i="34"/>
  <c r="I178" i="34"/>
  <c r="E178" i="34"/>
  <c r="AN177" i="34"/>
  <c r="AM177" i="34"/>
  <c r="AL177" i="34"/>
  <c r="AK177" i="34"/>
  <c r="AJ177" i="34"/>
  <c r="AI177" i="34"/>
  <c r="AH177" i="34"/>
  <c r="Q177" i="34"/>
  <c r="P177" i="34"/>
  <c r="O177" i="34"/>
  <c r="N177" i="34"/>
  <c r="M177" i="34"/>
  <c r="L177" i="34"/>
  <c r="K177" i="34"/>
  <c r="J177" i="34"/>
  <c r="I177" i="34"/>
  <c r="E177" i="34"/>
  <c r="AN176" i="34"/>
  <c r="AM176" i="34"/>
  <c r="AL176" i="34"/>
  <c r="AK176" i="34"/>
  <c r="AJ176" i="34"/>
  <c r="AI176" i="34"/>
  <c r="AH176" i="34"/>
  <c r="Q176" i="34"/>
  <c r="P176" i="34"/>
  <c r="O176" i="34"/>
  <c r="N176" i="34"/>
  <c r="M176" i="34"/>
  <c r="L176" i="34"/>
  <c r="K176" i="34"/>
  <c r="J176" i="34"/>
  <c r="I176" i="34"/>
  <c r="E176" i="34"/>
  <c r="AN175" i="34"/>
  <c r="AM175" i="34"/>
  <c r="AL175" i="34"/>
  <c r="AK175" i="34"/>
  <c r="AJ175" i="34"/>
  <c r="AI175" i="34"/>
  <c r="AH175" i="34"/>
  <c r="Q175" i="34"/>
  <c r="P175" i="34"/>
  <c r="O175" i="34"/>
  <c r="N175" i="34"/>
  <c r="M175" i="34"/>
  <c r="L175" i="34"/>
  <c r="K175" i="34"/>
  <c r="J175" i="34"/>
  <c r="I175" i="34"/>
  <c r="E175" i="34"/>
  <c r="AN174" i="34"/>
  <c r="AM174" i="34"/>
  <c r="AL174" i="34"/>
  <c r="AK174" i="34"/>
  <c r="AJ174" i="34"/>
  <c r="AI174" i="34"/>
  <c r="AH174" i="34"/>
  <c r="Q174" i="34"/>
  <c r="P174" i="34"/>
  <c r="O174" i="34"/>
  <c r="N174" i="34"/>
  <c r="M174" i="34"/>
  <c r="L174" i="34"/>
  <c r="K174" i="34"/>
  <c r="J174" i="34"/>
  <c r="I174" i="34"/>
  <c r="E174" i="34"/>
  <c r="AN173" i="34"/>
  <c r="AM173" i="34"/>
  <c r="AL173" i="34"/>
  <c r="AK173" i="34"/>
  <c r="AJ173" i="34"/>
  <c r="AI173" i="34"/>
  <c r="AH173" i="34"/>
  <c r="Q173" i="34"/>
  <c r="P173" i="34"/>
  <c r="O173" i="34"/>
  <c r="N173" i="34"/>
  <c r="M173" i="34"/>
  <c r="L173" i="34"/>
  <c r="K173" i="34"/>
  <c r="J173" i="34"/>
  <c r="I173" i="34"/>
  <c r="E173" i="34"/>
  <c r="AN172" i="34"/>
  <c r="AM172" i="34"/>
  <c r="AL172" i="34"/>
  <c r="AK172" i="34"/>
  <c r="AJ172" i="34"/>
  <c r="AI172" i="34"/>
  <c r="AH172" i="34"/>
  <c r="Q172" i="34"/>
  <c r="P172" i="34"/>
  <c r="O172" i="34"/>
  <c r="N172" i="34"/>
  <c r="M172" i="34"/>
  <c r="L172" i="34"/>
  <c r="K172" i="34"/>
  <c r="J172" i="34"/>
  <c r="I172" i="34"/>
  <c r="E172" i="34"/>
  <c r="AN171" i="34"/>
  <c r="AM171" i="34"/>
  <c r="AL171" i="34"/>
  <c r="AK171" i="34"/>
  <c r="AJ171" i="34"/>
  <c r="AI171" i="34"/>
  <c r="AH171" i="34"/>
  <c r="Q171" i="34"/>
  <c r="P171" i="34"/>
  <c r="O171" i="34"/>
  <c r="N171" i="34"/>
  <c r="M171" i="34"/>
  <c r="L171" i="34"/>
  <c r="K171" i="34"/>
  <c r="J171" i="34"/>
  <c r="I171" i="34"/>
  <c r="E171" i="34"/>
  <c r="AN170" i="34"/>
  <c r="AM170" i="34"/>
  <c r="AL170" i="34"/>
  <c r="AK170" i="34"/>
  <c r="AJ170" i="34"/>
  <c r="AI170" i="34"/>
  <c r="AH170" i="34"/>
  <c r="Q170" i="34"/>
  <c r="P170" i="34"/>
  <c r="O170" i="34"/>
  <c r="N170" i="34"/>
  <c r="M170" i="34"/>
  <c r="L170" i="34"/>
  <c r="K170" i="34"/>
  <c r="J170" i="34"/>
  <c r="I170" i="34"/>
  <c r="E170" i="34"/>
  <c r="AN169" i="34"/>
  <c r="AM169" i="34"/>
  <c r="AL169" i="34"/>
  <c r="AK169" i="34"/>
  <c r="AJ169" i="34"/>
  <c r="AI169" i="34"/>
  <c r="AH169" i="34"/>
  <c r="Q169" i="34"/>
  <c r="P169" i="34"/>
  <c r="O169" i="34"/>
  <c r="N169" i="34"/>
  <c r="M169" i="34"/>
  <c r="L169" i="34"/>
  <c r="K169" i="34"/>
  <c r="J169" i="34"/>
  <c r="I169" i="34"/>
  <c r="E169" i="34"/>
  <c r="AN168" i="34"/>
  <c r="AM168" i="34"/>
  <c r="AL168" i="34"/>
  <c r="AK168" i="34"/>
  <c r="AJ168" i="34"/>
  <c r="AI168" i="34"/>
  <c r="AH168" i="34"/>
  <c r="Q168" i="34"/>
  <c r="P168" i="34"/>
  <c r="O168" i="34"/>
  <c r="N168" i="34"/>
  <c r="M168" i="34"/>
  <c r="L168" i="34"/>
  <c r="K168" i="34"/>
  <c r="J168" i="34"/>
  <c r="I168" i="34"/>
  <c r="E168" i="34"/>
  <c r="AN167" i="34"/>
  <c r="AM167" i="34"/>
  <c r="AL167" i="34"/>
  <c r="AK167" i="34"/>
  <c r="AJ167" i="34"/>
  <c r="AI167" i="34"/>
  <c r="AH167" i="34"/>
  <c r="Q167" i="34"/>
  <c r="P167" i="34"/>
  <c r="O167" i="34"/>
  <c r="N167" i="34"/>
  <c r="M167" i="34"/>
  <c r="L167" i="34"/>
  <c r="K167" i="34"/>
  <c r="J167" i="34"/>
  <c r="I167" i="34"/>
  <c r="E167" i="34"/>
  <c r="AN166" i="34"/>
  <c r="AM166" i="34"/>
  <c r="AL166" i="34"/>
  <c r="AK166" i="34"/>
  <c r="AJ166" i="34"/>
  <c r="AI166" i="34"/>
  <c r="AH166" i="34"/>
  <c r="Q166" i="34"/>
  <c r="P166" i="34"/>
  <c r="O166" i="34"/>
  <c r="N166" i="34"/>
  <c r="M166" i="34"/>
  <c r="L166" i="34"/>
  <c r="K166" i="34"/>
  <c r="J166" i="34"/>
  <c r="I166" i="34"/>
  <c r="E166" i="34"/>
  <c r="AN165" i="34"/>
  <c r="AM165" i="34"/>
  <c r="AL165" i="34"/>
  <c r="AK165" i="34"/>
  <c r="AJ165" i="34"/>
  <c r="AI165" i="34"/>
  <c r="AH165" i="34"/>
  <c r="Q165" i="34"/>
  <c r="P165" i="34"/>
  <c r="O165" i="34"/>
  <c r="N165" i="34"/>
  <c r="M165" i="34"/>
  <c r="L165" i="34"/>
  <c r="K165" i="34"/>
  <c r="J165" i="34"/>
  <c r="I165" i="34"/>
  <c r="E165" i="34"/>
  <c r="AN164" i="34"/>
  <c r="AM164" i="34"/>
  <c r="AL164" i="34"/>
  <c r="AK164" i="34"/>
  <c r="AJ164" i="34"/>
  <c r="AI164" i="34"/>
  <c r="AH164" i="34"/>
  <c r="Q164" i="34"/>
  <c r="P164" i="34"/>
  <c r="O164" i="34"/>
  <c r="N164" i="34"/>
  <c r="M164" i="34"/>
  <c r="L164" i="34"/>
  <c r="K164" i="34"/>
  <c r="J164" i="34"/>
  <c r="I164" i="34"/>
  <c r="E164" i="34"/>
  <c r="AN163" i="34"/>
  <c r="AM163" i="34"/>
  <c r="AL163" i="34"/>
  <c r="AK163" i="34"/>
  <c r="AJ163" i="34"/>
  <c r="AI163" i="34"/>
  <c r="AH163" i="34"/>
  <c r="Q163" i="34"/>
  <c r="P163" i="34"/>
  <c r="O163" i="34"/>
  <c r="N163" i="34"/>
  <c r="M163" i="34"/>
  <c r="L163" i="34"/>
  <c r="K163" i="34"/>
  <c r="J163" i="34"/>
  <c r="I163" i="34"/>
  <c r="E163" i="34"/>
  <c r="AN162" i="34"/>
  <c r="AM162" i="34"/>
  <c r="AL162" i="34"/>
  <c r="AK162" i="34"/>
  <c r="AJ162" i="34"/>
  <c r="AI162" i="34"/>
  <c r="AH162" i="34"/>
  <c r="Q162" i="34"/>
  <c r="P162" i="34"/>
  <c r="O162" i="34"/>
  <c r="N162" i="34"/>
  <c r="M162" i="34"/>
  <c r="L162" i="34"/>
  <c r="K162" i="34"/>
  <c r="J162" i="34"/>
  <c r="I162" i="34"/>
  <c r="E162" i="34"/>
  <c r="AN161" i="34"/>
  <c r="AM161" i="34"/>
  <c r="AL161" i="34"/>
  <c r="AK161" i="34"/>
  <c r="AJ161" i="34"/>
  <c r="AI161" i="34"/>
  <c r="AH161" i="34"/>
  <c r="Q161" i="34"/>
  <c r="P161" i="34"/>
  <c r="O161" i="34"/>
  <c r="N161" i="34"/>
  <c r="M161" i="34"/>
  <c r="L161" i="34"/>
  <c r="K161" i="34"/>
  <c r="J161" i="34"/>
  <c r="I161" i="34"/>
  <c r="E161" i="34"/>
  <c r="AN160" i="34"/>
  <c r="AM160" i="34"/>
  <c r="AL160" i="34"/>
  <c r="AK160" i="34"/>
  <c r="AJ160" i="34"/>
  <c r="AI160" i="34"/>
  <c r="AH160" i="34"/>
  <c r="Q160" i="34"/>
  <c r="P160" i="34"/>
  <c r="O160" i="34"/>
  <c r="N160" i="34"/>
  <c r="M160" i="34"/>
  <c r="L160" i="34"/>
  <c r="K160" i="34"/>
  <c r="J160" i="34"/>
  <c r="I160" i="34"/>
  <c r="E160" i="34"/>
  <c r="AN159" i="34"/>
  <c r="AM159" i="34"/>
  <c r="AL159" i="34"/>
  <c r="AK159" i="34"/>
  <c r="AJ159" i="34"/>
  <c r="AI159" i="34"/>
  <c r="AH159" i="34"/>
  <c r="Q159" i="34"/>
  <c r="P159" i="34"/>
  <c r="O159" i="34"/>
  <c r="N159" i="34"/>
  <c r="M159" i="34"/>
  <c r="L159" i="34"/>
  <c r="K159" i="34"/>
  <c r="J159" i="34"/>
  <c r="I159" i="34"/>
  <c r="E159" i="34"/>
  <c r="AN158" i="34"/>
  <c r="AM158" i="34"/>
  <c r="AL158" i="34"/>
  <c r="AK158" i="34"/>
  <c r="AJ158" i="34"/>
  <c r="AI158" i="34"/>
  <c r="AH158" i="34"/>
  <c r="Q158" i="34"/>
  <c r="P158" i="34"/>
  <c r="O158" i="34"/>
  <c r="N158" i="34"/>
  <c r="M158" i="34"/>
  <c r="L158" i="34"/>
  <c r="K158" i="34"/>
  <c r="J158" i="34"/>
  <c r="I158" i="34"/>
  <c r="E158" i="34"/>
  <c r="AN157" i="34"/>
  <c r="AM157" i="34"/>
  <c r="AL157" i="34"/>
  <c r="AK157" i="34"/>
  <c r="AJ157" i="34"/>
  <c r="AI157" i="34"/>
  <c r="AH157" i="34"/>
  <c r="Q157" i="34"/>
  <c r="P157" i="34"/>
  <c r="O157" i="34"/>
  <c r="N157" i="34"/>
  <c r="M157" i="34"/>
  <c r="L157" i="34"/>
  <c r="K157" i="34"/>
  <c r="J157" i="34"/>
  <c r="I157" i="34"/>
  <c r="E157" i="34"/>
  <c r="AN156" i="34"/>
  <c r="AM156" i="34"/>
  <c r="AL156" i="34"/>
  <c r="AK156" i="34"/>
  <c r="AJ156" i="34"/>
  <c r="AI156" i="34"/>
  <c r="AH156" i="34"/>
  <c r="Q156" i="34"/>
  <c r="P156" i="34"/>
  <c r="O156" i="34"/>
  <c r="N156" i="34"/>
  <c r="M156" i="34"/>
  <c r="L156" i="34"/>
  <c r="K156" i="34"/>
  <c r="J156" i="34"/>
  <c r="I156" i="34"/>
  <c r="E156" i="34"/>
  <c r="AN155" i="34"/>
  <c r="AM155" i="34"/>
  <c r="AL155" i="34"/>
  <c r="AK155" i="34"/>
  <c r="AJ155" i="34"/>
  <c r="AI155" i="34"/>
  <c r="AH155" i="34"/>
  <c r="Q155" i="34"/>
  <c r="P155" i="34"/>
  <c r="O155" i="34"/>
  <c r="N155" i="34"/>
  <c r="M155" i="34"/>
  <c r="L155" i="34"/>
  <c r="K155" i="34"/>
  <c r="J155" i="34"/>
  <c r="I155" i="34"/>
  <c r="E155" i="34"/>
  <c r="AN154" i="34"/>
  <c r="AM154" i="34"/>
  <c r="AL154" i="34"/>
  <c r="AK154" i="34"/>
  <c r="AJ154" i="34"/>
  <c r="AI154" i="34"/>
  <c r="AH154" i="34"/>
  <c r="Q154" i="34"/>
  <c r="P154" i="34"/>
  <c r="O154" i="34"/>
  <c r="N154" i="34"/>
  <c r="M154" i="34"/>
  <c r="L154" i="34"/>
  <c r="K154" i="34"/>
  <c r="J154" i="34"/>
  <c r="I154" i="34"/>
  <c r="E154" i="34"/>
  <c r="AN153" i="34"/>
  <c r="AM153" i="34"/>
  <c r="AL153" i="34"/>
  <c r="AK153" i="34"/>
  <c r="AJ153" i="34"/>
  <c r="AI153" i="34"/>
  <c r="AH153" i="34"/>
  <c r="Q153" i="34"/>
  <c r="P153" i="34"/>
  <c r="O153" i="34"/>
  <c r="N153" i="34"/>
  <c r="M153" i="34"/>
  <c r="L153" i="34"/>
  <c r="K153" i="34"/>
  <c r="J153" i="34"/>
  <c r="I153" i="34"/>
  <c r="E153" i="34"/>
  <c r="AN152" i="34"/>
  <c r="AM152" i="34"/>
  <c r="AL152" i="34"/>
  <c r="AK152" i="34"/>
  <c r="AJ152" i="34"/>
  <c r="AI152" i="34"/>
  <c r="AH152" i="34"/>
  <c r="Q152" i="34"/>
  <c r="P152" i="34"/>
  <c r="O152" i="34"/>
  <c r="N152" i="34"/>
  <c r="M152" i="34"/>
  <c r="L152" i="34"/>
  <c r="K152" i="34"/>
  <c r="J152" i="34"/>
  <c r="I152" i="34"/>
  <c r="E152" i="34"/>
  <c r="AN151" i="34"/>
  <c r="AM151" i="34"/>
  <c r="AL151" i="34"/>
  <c r="AK151" i="34"/>
  <c r="AJ151" i="34"/>
  <c r="AI151" i="34"/>
  <c r="AH151" i="34"/>
  <c r="Q151" i="34"/>
  <c r="P151" i="34"/>
  <c r="O151" i="34"/>
  <c r="N151" i="34"/>
  <c r="M151" i="34"/>
  <c r="L151" i="34"/>
  <c r="K151" i="34"/>
  <c r="J151" i="34"/>
  <c r="I151" i="34"/>
  <c r="E151" i="34"/>
  <c r="AN150" i="34"/>
  <c r="AM150" i="34"/>
  <c r="AL150" i="34"/>
  <c r="AK150" i="34"/>
  <c r="AJ150" i="34"/>
  <c r="AI150" i="34"/>
  <c r="AH150" i="34"/>
  <c r="Q150" i="34"/>
  <c r="P150" i="34"/>
  <c r="O150" i="34"/>
  <c r="N150" i="34"/>
  <c r="M150" i="34"/>
  <c r="L150" i="34"/>
  <c r="K150" i="34"/>
  <c r="J150" i="34"/>
  <c r="I150" i="34"/>
  <c r="E150" i="34"/>
  <c r="AN149" i="34"/>
  <c r="AM149" i="34"/>
  <c r="AL149" i="34"/>
  <c r="AK149" i="34"/>
  <c r="AJ149" i="34"/>
  <c r="AI149" i="34"/>
  <c r="AH149" i="34"/>
  <c r="Q149" i="34"/>
  <c r="P149" i="34"/>
  <c r="O149" i="34"/>
  <c r="N149" i="34"/>
  <c r="M149" i="34"/>
  <c r="L149" i="34"/>
  <c r="K149" i="34"/>
  <c r="J149" i="34"/>
  <c r="I149" i="34"/>
  <c r="E149" i="34"/>
  <c r="AN148" i="34"/>
  <c r="AM148" i="34"/>
  <c r="AL148" i="34"/>
  <c r="AK148" i="34"/>
  <c r="AJ148" i="34"/>
  <c r="AI148" i="34"/>
  <c r="AH148" i="34"/>
  <c r="Q148" i="34"/>
  <c r="P148" i="34"/>
  <c r="O148" i="34"/>
  <c r="N148" i="34"/>
  <c r="M148" i="34"/>
  <c r="L148" i="34"/>
  <c r="K148" i="34"/>
  <c r="J148" i="34"/>
  <c r="I148" i="34"/>
  <c r="E148" i="34"/>
  <c r="AN147" i="34"/>
  <c r="AM147" i="34"/>
  <c r="AL147" i="34"/>
  <c r="AK147" i="34"/>
  <c r="AJ147" i="34"/>
  <c r="AI147" i="34"/>
  <c r="AH147" i="34"/>
  <c r="Q147" i="34"/>
  <c r="P147" i="34"/>
  <c r="O147" i="34"/>
  <c r="N147" i="34"/>
  <c r="M147" i="34"/>
  <c r="L147" i="34"/>
  <c r="K147" i="34"/>
  <c r="J147" i="34"/>
  <c r="I147" i="34"/>
  <c r="E147" i="34"/>
  <c r="AN146" i="34"/>
  <c r="AM146" i="34"/>
  <c r="AL146" i="34"/>
  <c r="AK146" i="34"/>
  <c r="AJ146" i="34"/>
  <c r="AI146" i="34"/>
  <c r="AH146" i="34"/>
  <c r="Q146" i="34"/>
  <c r="P146" i="34"/>
  <c r="O146" i="34"/>
  <c r="N146" i="34"/>
  <c r="M146" i="34"/>
  <c r="L146" i="34"/>
  <c r="K146" i="34"/>
  <c r="J146" i="34"/>
  <c r="I146" i="34"/>
  <c r="E146" i="34"/>
  <c r="AN145" i="34"/>
  <c r="AM145" i="34"/>
  <c r="AL145" i="34"/>
  <c r="AK145" i="34"/>
  <c r="AJ145" i="34"/>
  <c r="AI145" i="34"/>
  <c r="AH145" i="34"/>
  <c r="Q145" i="34"/>
  <c r="P145" i="34"/>
  <c r="O145" i="34"/>
  <c r="N145" i="34"/>
  <c r="M145" i="34"/>
  <c r="L145" i="34"/>
  <c r="K145" i="34"/>
  <c r="J145" i="34"/>
  <c r="I145" i="34"/>
  <c r="E145" i="34"/>
  <c r="AN144" i="34"/>
  <c r="AM144" i="34"/>
  <c r="AL144" i="34"/>
  <c r="AK144" i="34"/>
  <c r="AJ144" i="34"/>
  <c r="AI144" i="34"/>
  <c r="AH144" i="34"/>
  <c r="Q144" i="34"/>
  <c r="P144" i="34"/>
  <c r="O144" i="34"/>
  <c r="N144" i="34"/>
  <c r="M144" i="34"/>
  <c r="L144" i="34"/>
  <c r="K144" i="34"/>
  <c r="J144" i="34"/>
  <c r="I144" i="34"/>
  <c r="E144" i="34"/>
  <c r="AN143" i="34"/>
  <c r="AM143" i="34"/>
  <c r="AL143" i="34"/>
  <c r="AK143" i="34"/>
  <c r="AJ143" i="34"/>
  <c r="AI143" i="34"/>
  <c r="AH143" i="34"/>
  <c r="Q143" i="34"/>
  <c r="P143" i="34"/>
  <c r="O143" i="34"/>
  <c r="N143" i="34"/>
  <c r="M143" i="34"/>
  <c r="L143" i="34"/>
  <c r="K143" i="34"/>
  <c r="J143" i="34"/>
  <c r="I143" i="34"/>
  <c r="E143" i="34"/>
  <c r="AN142" i="34"/>
  <c r="AM142" i="34"/>
  <c r="AL142" i="34"/>
  <c r="AK142" i="34"/>
  <c r="AJ142" i="34"/>
  <c r="AI142" i="34"/>
  <c r="AH142" i="34"/>
  <c r="Q142" i="34"/>
  <c r="P142" i="34"/>
  <c r="O142" i="34"/>
  <c r="N142" i="34"/>
  <c r="M142" i="34"/>
  <c r="L142" i="34"/>
  <c r="K142" i="34"/>
  <c r="J142" i="34"/>
  <c r="I142" i="34"/>
  <c r="E142" i="34"/>
  <c r="AN141" i="34"/>
  <c r="AM141" i="34"/>
  <c r="AL141" i="34"/>
  <c r="AK141" i="34"/>
  <c r="AJ141" i="34"/>
  <c r="AI141" i="34"/>
  <c r="AH141" i="34"/>
  <c r="Q141" i="34"/>
  <c r="P141" i="34"/>
  <c r="O141" i="34"/>
  <c r="N141" i="34"/>
  <c r="M141" i="34"/>
  <c r="L141" i="34"/>
  <c r="K141" i="34"/>
  <c r="J141" i="34"/>
  <c r="I141" i="34"/>
  <c r="E141" i="34"/>
  <c r="AN140" i="34"/>
  <c r="AM140" i="34"/>
  <c r="AL140" i="34"/>
  <c r="AK140" i="34"/>
  <c r="AJ140" i="34"/>
  <c r="AI140" i="34"/>
  <c r="AH140" i="34"/>
  <c r="Q140" i="34"/>
  <c r="P140" i="34"/>
  <c r="O140" i="34"/>
  <c r="N140" i="34"/>
  <c r="M140" i="34"/>
  <c r="L140" i="34"/>
  <c r="K140" i="34"/>
  <c r="J140" i="34"/>
  <c r="I140" i="34"/>
  <c r="E140" i="34"/>
  <c r="AN139" i="34"/>
  <c r="AM139" i="34"/>
  <c r="AL139" i="34"/>
  <c r="AK139" i="34"/>
  <c r="AJ139" i="34"/>
  <c r="AI139" i="34"/>
  <c r="AH139" i="34"/>
  <c r="Q139" i="34"/>
  <c r="P139" i="34"/>
  <c r="O139" i="34"/>
  <c r="N139" i="34"/>
  <c r="M139" i="34"/>
  <c r="L139" i="34"/>
  <c r="K139" i="34"/>
  <c r="J139" i="34"/>
  <c r="I139" i="34"/>
  <c r="E139" i="34"/>
  <c r="AN138" i="34"/>
  <c r="AM138" i="34"/>
  <c r="AL138" i="34"/>
  <c r="AK138" i="34"/>
  <c r="AJ138" i="34"/>
  <c r="AI138" i="34"/>
  <c r="AH138" i="34"/>
  <c r="Q138" i="34"/>
  <c r="P138" i="34"/>
  <c r="O138" i="34"/>
  <c r="N138" i="34"/>
  <c r="M138" i="34"/>
  <c r="L138" i="34"/>
  <c r="K138" i="34"/>
  <c r="J138" i="34"/>
  <c r="I138" i="34"/>
  <c r="E138" i="34"/>
  <c r="AN137" i="34"/>
  <c r="AM137" i="34"/>
  <c r="AL137" i="34"/>
  <c r="AK137" i="34"/>
  <c r="AJ137" i="34"/>
  <c r="AI137" i="34"/>
  <c r="AH137" i="34"/>
  <c r="Q137" i="34"/>
  <c r="P137" i="34"/>
  <c r="O137" i="34"/>
  <c r="N137" i="34"/>
  <c r="M137" i="34"/>
  <c r="L137" i="34"/>
  <c r="K137" i="34"/>
  <c r="J137" i="34"/>
  <c r="I137" i="34"/>
  <c r="E137" i="34"/>
  <c r="AN136" i="34"/>
  <c r="AM136" i="34"/>
  <c r="AL136" i="34"/>
  <c r="AK136" i="34"/>
  <c r="AJ136" i="34"/>
  <c r="AI136" i="34"/>
  <c r="AH136" i="34"/>
  <c r="Q136" i="34"/>
  <c r="P136" i="34"/>
  <c r="O136" i="34"/>
  <c r="N136" i="34"/>
  <c r="M136" i="34"/>
  <c r="L136" i="34"/>
  <c r="K136" i="34"/>
  <c r="J136" i="34"/>
  <c r="I136" i="34"/>
  <c r="E136" i="34"/>
  <c r="AN135" i="34"/>
  <c r="AM135" i="34"/>
  <c r="AL135" i="34"/>
  <c r="AK135" i="34"/>
  <c r="AJ135" i="34"/>
  <c r="AI135" i="34"/>
  <c r="AH135" i="34"/>
  <c r="Q135" i="34"/>
  <c r="P135" i="34"/>
  <c r="O135" i="34"/>
  <c r="N135" i="34"/>
  <c r="M135" i="34"/>
  <c r="L135" i="34"/>
  <c r="K135" i="34"/>
  <c r="J135" i="34"/>
  <c r="I135" i="34"/>
  <c r="E135" i="34"/>
  <c r="AN134" i="34"/>
  <c r="AM134" i="34"/>
  <c r="AL134" i="34"/>
  <c r="AK134" i="34"/>
  <c r="AJ134" i="34"/>
  <c r="AI134" i="34"/>
  <c r="AH134" i="34"/>
  <c r="Q134" i="34"/>
  <c r="P134" i="34"/>
  <c r="O134" i="34"/>
  <c r="N134" i="34"/>
  <c r="M134" i="34"/>
  <c r="L134" i="34"/>
  <c r="K134" i="34"/>
  <c r="J134" i="34"/>
  <c r="I134" i="34"/>
  <c r="E134" i="34"/>
  <c r="AN133" i="34"/>
  <c r="AM133" i="34"/>
  <c r="AL133" i="34"/>
  <c r="AK133" i="34"/>
  <c r="AJ133" i="34"/>
  <c r="AI133" i="34"/>
  <c r="AH133" i="34"/>
  <c r="Q133" i="34"/>
  <c r="P133" i="34"/>
  <c r="O133" i="34"/>
  <c r="N133" i="34"/>
  <c r="M133" i="34"/>
  <c r="L133" i="34"/>
  <c r="K133" i="34"/>
  <c r="J133" i="34"/>
  <c r="I133" i="34"/>
  <c r="E133" i="34"/>
  <c r="AN132" i="34"/>
  <c r="AM132" i="34"/>
  <c r="AL132" i="34"/>
  <c r="AK132" i="34"/>
  <c r="AJ132" i="34"/>
  <c r="AI132" i="34"/>
  <c r="AH132" i="34"/>
  <c r="Q132" i="34"/>
  <c r="P132" i="34"/>
  <c r="O132" i="34"/>
  <c r="N132" i="34"/>
  <c r="M132" i="34"/>
  <c r="L132" i="34"/>
  <c r="K132" i="34"/>
  <c r="J132" i="34"/>
  <c r="I132" i="34"/>
  <c r="E132" i="34"/>
  <c r="AN131" i="34"/>
  <c r="AM131" i="34"/>
  <c r="AL131" i="34"/>
  <c r="AK131" i="34"/>
  <c r="AJ131" i="34"/>
  <c r="AI131" i="34"/>
  <c r="AH131" i="34"/>
  <c r="Q131" i="34"/>
  <c r="P131" i="34"/>
  <c r="O131" i="34"/>
  <c r="N131" i="34"/>
  <c r="M131" i="34"/>
  <c r="L131" i="34"/>
  <c r="K131" i="34"/>
  <c r="J131" i="34"/>
  <c r="I131" i="34"/>
  <c r="E131" i="34"/>
  <c r="AN130" i="34"/>
  <c r="AM130" i="34"/>
  <c r="AL130" i="34"/>
  <c r="AK130" i="34"/>
  <c r="AJ130" i="34"/>
  <c r="AI130" i="34"/>
  <c r="AH130" i="34"/>
  <c r="Q130" i="34"/>
  <c r="P130" i="34"/>
  <c r="O130" i="34"/>
  <c r="N130" i="34"/>
  <c r="M130" i="34"/>
  <c r="L130" i="34"/>
  <c r="K130" i="34"/>
  <c r="J130" i="34"/>
  <c r="I130" i="34"/>
  <c r="E130" i="34"/>
  <c r="AN129" i="34"/>
  <c r="AM129" i="34"/>
  <c r="AL129" i="34"/>
  <c r="AK129" i="34"/>
  <c r="AJ129" i="34"/>
  <c r="AI129" i="34"/>
  <c r="AH129" i="34"/>
  <c r="Q129" i="34"/>
  <c r="P129" i="34"/>
  <c r="O129" i="34"/>
  <c r="N129" i="34"/>
  <c r="M129" i="34"/>
  <c r="L129" i="34"/>
  <c r="K129" i="34"/>
  <c r="J129" i="34"/>
  <c r="I129" i="34"/>
  <c r="E129" i="34"/>
  <c r="AN128" i="34"/>
  <c r="AM128" i="34"/>
  <c r="AL128" i="34"/>
  <c r="AK128" i="34"/>
  <c r="AJ128" i="34"/>
  <c r="AI128" i="34"/>
  <c r="AH128" i="34"/>
  <c r="Q128" i="34"/>
  <c r="P128" i="34"/>
  <c r="O128" i="34"/>
  <c r="N128" i="34"/>
  <c r="M128" i="34"/>
  <c r="L128" i="34"/>
  <c r="K128" i="34"/>
  <c r="J128" i="34"/>
  <c r="I128" i="34"/>
  <c r="E128" i="34"/>
  <c r="AN127" i="34"/>
  <c r="AM127" i="34"/>
  <c r="AL127" i="34"/>
  <c r="AK127" i="34"/>
  <c r="AJ127" i="34"/>
  <c r="AI127" i="34"/>
  <c r="AH127" i="34"/>
  <c r="Q127" i="34"/>
  <c r="P127" i="34"/>
  <c r="O127" i="34"/>
  <c r="N127" i="34"/>
  <c r="M127" i="34"/>
  <c r="L127" i="34"/>
  <c r="K127" i="34"/>
  <c r="J127" i="34"/>
  <c r="I127" i="34"/>
  <c r="E127" i="34"/>
  <c r="AN126" i="34"/>
  <c r="AM126" i="34"/>
  <c r="AL126" i="34"/>
  <c r="AK126" i="34"/>
  <c r="AJ126" i="34"/>
  <c r="AI126" i="34"/>
  <c r="AH126" i="34"/>
  <c r="Q126" i="34"/>
  <c r="P126" i="34"/>
  <c r="O126" i="34"/>
  <c r="N126" i="34"/>
  <c r="M126" i="34"/>
  <c r="L126" i="34"/>
  <c r="K126" i="34"/>
  <c r="J126" i="34"/>
  <c r="I126" i="34"/>
  <c r="E126" i="34"/>
  <c r="AN125" i="34"/>
  <c r="AM125" i="34"/>
  <c r="AL125" i="34"/>
  <c r="AK125" i="34"/>
  <c r="AJ125" i="34"/>
  <c r="AI125" i="34"/>
  <c r="AH125" i="34"/>
  <c r="Q125" i="34"/>
  <c r="P125" i="34"/>
  <c r="O125" i="34"/>
  <c r="N125" i="34"/>
  <c r="M125" i="34"/>
  <c r="L125" i="34"/>
  <c r="K125" i="34"/>
  <c r="J125" i="34"/>
  <c r="I125" i="34"/>
  <c r="E125" i="34"/>
  <c r="AN124" i="34"/>
  <c r="AM124" i="34"/>
  <c r="AL124" i="34"/>
  <c r="AK124" i="34"/>
  <c r="AJ124" i="34"/>
  <c r="AI124" i="34"/>
  <c r="AH124" i="34"/>
  <c r="Q124" i="34"/>
  <c r="P124" i="34"/>
  <c r="O124" i="34"/>
  <c r="N124" i="34"/>
  <c r="M124" i="34"/>
  <c r="L124" i="34"/>
  <c r="K124" i="34"/>
  <c r="J124" i="34"/>
  <c r="I124" i="34"/>
  <c r="E124" i="34"/>
  <c r="AN123" i="34"/>
  <c r="AM123" i="34"/>
  <c r="AL123" i="34"/>
  <c r="AK123" i="34"/>
  <c r="AJ123" i="34"/>
  <c r="AI123" i="34"/>
  <c r="AH123" i="34"/>
  <c r="Q123" i="34"/>
  <c r="P123" i="34"/>
  <c r="O123" i="34"/>
  <c r="N123" i="34"/>
  <c r="M123" i="34"/>
  <c r="L123" i="34"/>
  <c r="K123" i="34"/>
  <c r="J123" i="34"/>
  <c r="I123" i="34"/>
  <c r="E123" i="34"/>
  <c r="AN122" i="34"/>
  <c r="AM122" i="34"/>
  <c r="AL122" i="34"/>
  <c r="AK122" i="34"/>
  <c r="AJ122" i="34"/>
  <c r="AI122" i="34"/>
  <c r="AH122" i="34"/>
  <c r="Q122" i="34"/>
  <c r="P122" i="34"/>
  <c r="O122" i="34"/>
  <c r="N122" i="34"/>
  <c r="M122" i="34"/>
  <c r="L122" i="34"/>
  <c r="K122" i="34"/>
  <c r="J122" i="34"/>
  <c r="I122" i="34"/>
  <c r="E122" i="34"/>
  <c r="AN121" i="34"/>
  <c r="AM121" i="34"/>
  <c r="AL121" i="34"/>
  <c r="AK121" i="34"/>
  <c r="AJ121" i="34"/>
  <c r="AI121" i="34"/>
  <c r="AH121" i="34"/>
  <c r="Q121" i="34"/>
  <c r="P121" i="34"/>
  <c r="O121" i="34"/>
  <c r="N121" i="34"/>
  <c r="M121" i="34"/>
  <c r="L121" i="34"/>
  <c r="K121" i="34"/>
  <c r="J121" i="34"/>
  <c r="I121" i="34"/>
  <c r="E121" i="34"/>
  <c r="AN120" i="34"/>
  <c r="AM120" i="34"/>
  <c r="AL120" i="34"/>
  <c r="AK120" i="34"/>
  <c r="AJ120" i="34"/>
  <c r="AI120" i="34"/>
  <c r="AH120" i="34"/>
  <c r="Q120" i="34"/>
  <c r="P120" i="34"/>
  <c r="O120" i="34"/>
  <c r="N120" i="34"/>
  <c r="M120" i="34"/>
  <c r="L120" i="34"/>
  <c r="K120" i="34"/>
  <c r="J120" i="34"/>
  <c r="I120" i="34"/>
  <c r="E120" i="34"/>
  <c r="AN119" i="34"/>
  <c r="AM119" i="34"/>
  <c r="AL119" i="34"/>
  <c r="AK119" i="34"/>
  <c r="AJ119" i="34"/>
  <c r="AI119" i="34"/>
  <c r="AH119" i="34"/>
  <c r="Q119" i="34"/>
  <c r="P119" i="34"/>
  <c r="O119" i="34"/>
  <c r="N119" i="34"/>
  <c r="M119" i="34"/>
  <c r="L119" i="34"/>
  <c r="K119" i="34"/>
  <c r="J119" i="34"/>
  <c r="I119" i="34"/>
  <c r="E119" i="34"/>
  <c r="AN118" i="34"/>
  <c r="AM118" i="34"/>
  <c r="AL118" i="34"/>
  <c r="AK118" i="34"/>
  <c r="AJ118" i="34"/>
  <c r="AI118" i="34"/>
  <c r="AH118" i="34"/>
  <c r="Q118" i="34"/>
  <c r="P118" i="34"/>
  <c r="O118" i="34"/>
  <c r="N118" i="34"/>
  <c r="M118" i="34"/>
  <c r="L118" i="34"/>
  <c r="K118" i="34"/>
  <c r="J118" i="34"/>
  <c r="I118" i="34"/>
  <c r="E118" i="34"/>
  <c r="AN117" i="34"/>
  <c r="AM117" i="34"/>
  <c r="AL117" i="34"/>
  <c r="AK117" i="34"/>
  <c r="AJ117" i="34"/>
  <c r="AI117" i="34"/>
  <c r="AH117" i="34"/>
  <c r="Q117" i="34"/>
  <c r="P117" i="34"/>
  <c r="O117" i="34"/>
  <c r="N117" i="34"/>
  <c r="M117" i="34"/>
  <c r="L117" i="34"/>
  <c r="K117" i="34"/>
  <c r="J117" i="34"/>
  <c r="I117" i="34"/>
  <c r="E117" i="34"/>
  <c r="AN116" i="34"/>
  <c r="AM116" i="34"/>
  <c r="AL116" i="34"/>
  <c r="AK116" i="34"/>
  <c r="AJ116" i="34"/>
  <c r="AI116" i="34"/>
  <c r="AH116" i="34"/>
  <c r="Q116" i="34"/>
  <c r="P116" i="34"/>
  <c r="O116" i="34"/>
  <c r="N116" i="34"/>
  <c r="M116" i="34"/>
  <c r="L116" i="34"/>
  <c r="K116" i="34"/>
  <c r="J116" i="34"/>
  <c r="I116" i="34"/>
  <c r="E116" i="34"/>
  <c r="AN115" i="34"/>
  <c r="AM115" i="34"/>
  <c r="AL115" i="34"/>
  <c r="AK115" i="34"/>
  <c r="AJ115" i="34"/>
  <c r="AI115" i="34"/>
  <c r="AH115" i="34"/>
  <c r="Q115" i="34"/>
  <c r="P115" i="34"/>
  <c r="O115" i="34"/>
  <c r="N115" i="34"/>
  <c r="M115" i="34"/>
  <c r="L115" i="34"/>
  <c r="K115" i="34"/>
  <c r="J115" i="34"/>
  <c r="I115" i="34"/>
  <c r="E115" i="34"/>
  <c r="AN114" i="34"/>
  <c r="AM114" i="34"/>
  <c r="AL114" i="34"/>
  <c r="AK114" i="34"/>
  <c r="AJ114" i="34"/>
  <c r="AI114" i="34"/>
  <c r="AH114" i="34"/>
  <c r="Q114" i="34"/>
  <c r="P114" i="34"/>
  <c r="O114" i="34"/>
  <c r="N114" i="34"/>
  <c r="M114" i="34"/>
  <c r="L114" i="34"/>
  <c r="K114" i="34"/>
  <c r="J114" i="34"/>
  <c r="I114" i="34"/>
  <c r="E114" i="34"/>
  <c r="AN113" i="34"/>
  <c r="AM113" i="34"/>
  <c r="AL113" i="34"/>
  <c r="AK113" i="34"/>
  <c r="AJ113" i="34"/>
  <c r="AI113" i="34"/>
  <c r="AH113" i="34"/>
  <c r="Q113" i="34"/>
  <c r="P113" i="34"/>
  <c r="O113" i="34"/>
  <c r="N113" i="34"/>
  <c r="M113" i="34"/>
  <c r="L113" i="34"/>
  <c r="K113" i="34"/>
  <c r="J113" i="34"/>
  <c r="I113" i="34"/>
  <c r="E113" i="34"/>
  <c r="AN112" i="34"/>
  <c r="AM112" i="34"/>
  <c r="AL112" i="34"/>
  <c r="AK112" i="34"/>
  <c r="AJ112" i="34"/>
  <c r="AI112" i="34"/>
  <c r="AH112" i="34"/>
  <c r="Q112" i="34"/>
  <c r="P112" i="34"/>
  <c r="O112" i="34"/>
  <c r="N112" i="34"/>
  <c r="M112" i="34"/>
  <c r="L112" i="34"/>
  <c r="K112" i="34"/>
  <c r="J112" i="34"/>
  <c r="I112" i="34"/>
  <c r="E112" i="34"/>
  <c r="AN111" i="34"/>
  <c r="AM111" i="34"/>
  <c r="AL111" i="34"/>
  <c r="AK111" i="34"/>
  <c r="AJ111" i="34"/>
  <c r="AI111" i="34"/>
  <c r="AH111" i="34"/>
  <c r="Q111" i="34"/>
  <c r="P111" i="34"/>
  <c r="O111" i="34"/>
  <c r="N111" i="34"/>
  <c r="M111" i="34"/>
  <c r="L111" i="34"/>
  <c r="K111" i="34"/>
  <c r="J111" i="34"/>
  <c r="I111" i="34"/>
  <c r="E111" i="34"/>
  <c r="AN110" i="34"/>
  <c r="AM110" i="34"/>
  <c r="AL110" i="34"/>
  <c r="AK110" i="34"/>
  <c r="AJ110" i="34"/>
  <c r="AI110" i="34"/>
  <c r="AH110" i="34"/>
  <c r="Q110" i="34"/>
  <c r="P110" i="34"/>
  <c r="O110" i="34"/>
  <c r="N110" i="34"/>
  <c r="M110" i="34"/>
  <c r="L110" i="34"/>
  <c r="K110" i="34"/>
  <c r="J110" i="34"/>
  <c r="I110" i="34"/>
  <c r="E110" i="34"/>
  <c r="AN109" i="34"/>
  <c r="AM109" i="34"/>
  <c r="AL109" i="34"/>
  <c r="AK109" i="34"/>
  <c r="AJ109" i="34"/>
  <c r="AI109" i="34"/>
  <c r="AH109" i="34"/>
  <c r="Q109" i="34"/>
  <c r="P109" i="34"/>
  <c r="O109" i="34"/>
  <c r="N109" i="34"/>
  <c r="M109" i="34"/>
  <c r="L109" i="34"/>
  <c r="K109" i="34"/>
  <c r="J109" i="34"/>
  <c r="I109" i="34"/>
  <c r="E109" i="34"/>
  <c r="AN108" i="34"/>
  <c r="AM108" i="34"/>
  <c r="AL108" i="34"/>
  <c r="AK108" i="34"/>
  <c r="AJ108" i="34"/>
  <c r="AI108" i="34"/>
  <c r="AH108" i="34"/>
  <c r="Q108" i="34"/>
  <c r="P108" i="34"/>
  <c r="O108" i="34"/>
  <c r="N108" i="34"/>
  <c r="M108" i="34"/>
  <c r="L108" i="34"/>
  <c r="K108" i="34"/>
  <c r="J108" i="34"/>
  <c r="I108" i="34"/>
  <c r="E108" i="34"/>
  <c r="AN107" i="34"/>
  <c r="AM107" i="34"/>
  <c r="AL107" i="34"/>
  <c r="AK107" i="34"/>
  <c r="AJ107" i="34"/>
  <c r="AI107" i="34"/>
  <c r="AH107" i="34"/>
  <c r="Q107" i="34"/>
  <c r="P107" i="34"/>
  <c r="O107" i="34"/>
  <c r="N107" i="34"/>
  <c r="M107" i="34"/>
  <c r="L107" i="34"/>
  <c r="K107" i="34"/>
  <c r="J107" i="34"/>
  <c r="I107" i="34"/>
  <c r="E107" i="34"/>
  <c r="AN106" i="34"/>
  <c r="AM106" i="34"/>
  <c r="AL106" i="34"/>
  <c r="AK106" i="34"/>
  <c r="AJ106" i="34"/>
  <c r="AI106" i="34"/>
  <c r="AH106" i="34"/>
  <c r="Q106" i="34"/>
  <c r="P106" i="34"/>
  <c r="O106" i="34"/>
  <c r="N106" i="34"/>
  <c r="M106" i="34"/>
  <c r="L106" i="34"/>
  <c r="K106" i="34"/>
  <c r="J106" i="34"/>
  <c r="I106" i="34"/>
  <c r="E106" i="34"/>
  <c r="AN105" i="34"/>
  <c r="AM105" i="34"/>
  <c r="AL105" i="34"/>
  <c r="AK105" i="34"/>
  <c r="AJ105" i="34"/>
  <c r="AI105" i="34"/>
  <c r="AH105" i="34"/>
  <c r="Q105" i="34"/>
  <c r="P105" i="34"/>
  <c r="O105" i="34"/>
  <c r="N105" i="34"/>
  <c r="M105" i="34"/>
  <c r="L105" i="34"/>
  <c r="K105" i="34"/>
  <c r="J105" i="34"/>
  <c r="I105" i="34"/>
  <c r="E105" i="34"/>
  <c r="AN104" i="34"/>
  <c r="AM104" i="34"/>
  <c r="AL104" i="34"/>
  <c r="AK104" i="34"/>
  <c r="AJ104" i="34"/>
  <c r="AI104" i="34"/>
  <c r="AH104" i="34"/>
  <c r="Q104" i="34"/>
  <c r="P104" i="34"/>
  <c r="O104" i="34"/>
  <c r="N104" i="34"/>
  <c r="M104" i="34"/>
  <c r="L104" i="34"/>
  <c r="K104" i="34"/>
  <c r="J104" i="34"/>
  <c r="I104" i="34"/>
  <c r="E104" i="34"/>
  <c r="AN103" i="34"/>
  <c r="AM103" i="34"/>
  <c r="AL103" i="34"/>
  <c r="AK103" i="34"/>
  <c r="AJ103" i="34"/>
  <c r="AI103" i="34"/>
  <c r="AH103" i="34"/>
  <c r="Q103" i="34"/>
  <c r="P103" i="34"/>
  <c r="O103" i="34"/>
  <c r="N103" i="34"/>
  <c r="M103" i="34"/>
  <c r="L103" i="34"/>
  <c r="K103" i="34"/>
  <c r="J103" i="34"/>
  <c r="I103" i="34"/>
  <c r="E103" i="34"/>
  <c r="AN102" i="34"/>
  <c r="AM102" i="34"/>
  <c r="AL102" i="34"/>
  <c r="AK102" i="34"/>
  <c r="AJ102" i="34"/>
  <c r="AI102" i="34"/>
  <c r="AH102" i="34"/>
  <c r="Q102" i="34"/>
  <c r="P102" i="34"/>
  <c r="O102" i="34"/>
  <c r="N102" i="34"/>
  <c r="M102" i="34"/>
  <c r="L102" i="34"/>
  <c r="K102" i="34"/>
  <c r="J102" i="34"/>
  <c r="I102" i="34"/>
  <c r="E102" i="34"/>
  <c r="AN101" i="34"/>
  <c r="AM101" i="34"/>
  <c r="AL101" i="34"/>
  <c r="AK101" i="34"/>
  <c r="AJ101" i="34"/>
  <c r="AI101" i="34"/>
  <c r="AH101" i="34"/>
  <c r="Q101" i="34"/>
  <c r="P101" i="34"/>
  <c r="O101" i="34"/>
  <c r="N101" i="34"/>
  <c r="M101" i="34"/>
  <c r="L101" i="34"/>
  <c r="K101" i="34"/>
  <c r="J101" i="34"/>
  <c r="I101" i="34"/>
  <c r="E101" i="34"/>
  <c r="AN100" i="34"/>
  <c r="AM100" i="34"/>
  <c r="AL100" i="34"/>
  <c r="AK100" i="34"/>
  <c r="AJ100" i="34"/>
  <c r="AI100" i="34"/>
  <c r="AH100" i="34"/>
  <c r="Q100" i="34"/>
  <c r="P100" i="34"/>
  <c r="O100" i="34"/>
  <c r="N100" i="34"/>
  <c r="M100" i="34"/>
  <c r="L100" i="34"/>
  <c r="K100" i="34"/>
  <c r="J100" i="34"/>
  <c r="I100" i="34"/>
  <c r="E100" i="34"/>
  <c r="AN99" i="34"/>
  <c r="AM99" i="34"/>
  <c r="AL99" i="34"/>
  <c r="AK99" i="34"/>
  <c r="AJ99" i="34"/>
  <c r="AI99" i="34"/>
  <c r="AH99" i="34"/>
  <c r="Q99" i="34"/>
  <c r="P99" i="34"/>
  <c r="O99" i="34"/>
  <c r="N99" i="34"/>
  <c r="M99" i="34"/>
  <c r="L99" i="34"/>
  <c r="K99" i="34"/>
  <c r="J99" i="34"/>
  <c r="I99" i="34"/>
  <c r="E99" i="34"/>
  <c r="AN98" i="34"/>
  <c r="AM98" i="34"/>
  <c r="AL98" i="34"/>
  <c r="AK98" i="34"/>
  <c r="AJ98" i="34"/>
  <c r="AI98" i="34"/>
  <c r="AH98" i="34"/>
  <c r="Q98" i="34"/>
  <c r="P98" i="34"/>
  <c r="O98" i="34"/>
  <c r="N98" i="34"/>
  <c r="M98" i="34"/>
  <c r="L98" i="34"/>
  <c r="K98" i="34"/>
  <c r="J98" i="34"/>
  <c r="I98" i="34"/>
  <c r="E98" i="34"/>
  <c r="AN97" i="34"/>
  <c r="AM97" i="34"/>
  <c r="AL97" i="34"/>
  <c r="AK97" i="34"/>
  <c r="AJ97" i="34"/>
  <c r="AI97" i="34"/>
  <c r="AH97" i="34"/>
  <c r="Q97" i="34"/>
  <c r="P97" i="34"/>
  <c r="O97" i="34"/>
  <c r="N97" i="34"/>
  <c r="M97" i="34"/>
  <c r="L97" i="34"/>
  <c r="K97" i="34"/>
  <c r="J97" i="34"/>
  <c r="I97" i="34"/>
  <c r="E97" i="34"/>
  <c r="AN96" i="34"/>
  <c r="AM96" i="34"/>
  <c r="AL96" i="34"/>
  <c r="AK96" i="34"/>
  <c r="AJ96" i="34"/>
  <c r="AI96" i="34"/>
  <c r="AH96" i="34"/>
  <c r="Q96" i="34"/>
  <c r="P96" i="34"/>
  <c r="O96" i="34"/>
  <c r="N96" i="34"/>
  <c r="M96" i="34"/>
  <c r="L96" i="34"/>
  <c r="K96" i="34"/>
  <c r="J96" i="34"/>
  <c r="I96" i="34"/>
  <c r="E96" i="34"/>
  <c r="AN95" i="34"/>
  <c r="AM95" i="34"/>
  <c r="AL95" i="34"/>
  <c r="AK95" i="34"/>
  <c r="AJ95" i="34"/>
  <c r="AI95" i="34"/>
  <c r="AH95" i="34"/>
  <c r="Q95" i="34"/>
  <c r="P95" i="34"/>
  <c r="O95" i="34"/>
  <c r="N95" i="34"/>
  <c r="M95" i="34"/>
  <c r="L95" i="34"/>
  <c r="K95" i="34"/>
  <c r="J95" i="34"/>
  <c r="I95" i="34"/>
  <c r="E95" i="34"/>
  <c r="AN94" i="34"/>
  <c r="AM94" i="34"/>
  <c r="AL94" i="34"/>
  <c r="AK94" i="34"/>
  <c r="AJ94" i="34"/>
  <c r="AI94" i="34"/>
  <c r="AH94" i="34"/>
  <c r="Q94" i="34"/>
  <c r="P94" i="34"/>
  <c r="O94" i="34"/>
  <c r="N94" i="34"/>
  <c r="M94" i="34"/>
  <c r="L94" i="34"/>
  <c r="K94" i="34"/>
  <c r="J94" i="34"/>
  <c r="I94" i="34"/>
  <c r="E94" i="34"/>
  <c r="AN93" i="34"/>
  <c r="AM93" i="34"/>
  <c r="AL93" i="34"/>
  <c r="AK93" i="34"/>
  <c r="AJ93" i="34"/>
  <c r="AI93" i="34"/>
  <c r="AH93" i="34"/>
  <c r="Q93" i="34"/>
  <c r="P93" i="34"/>
  <c r="O93" i="34"/>
  <c r="N93" i="34"/>
  <c r="M93" i="34"/>
  <c r="L93" i="34"/>
  <c r="K93" i="34"/>
  <c r="J93" i="34"/>
  <c r="I93" i="34"/>
  <c r="E93" i="34"/>
  <c r="AN92" i="34"/>
  <c r="AM92" i="34"/>
  <c r="AL92" i="34"/>
  <c r="AK92" i="34"/>
  <c r="AJ92" i="34"/>
  <c r="AI92" i="34"/>
  <c r="AH92" i="34"/>
  <c r="Q92" i="34"/>
  <c r="P92" i="34"/>
  <c r="O92" i="34"/>
  <c r="N92" i="34"/>
  <c r="M92" i="34"/>
  <c r="L92" i="34"/>
  <c r="K92" i="34"/>
  <c r="J92" i="34"/>
  <c r="I92" i="34"/>
  <c r="E92" i="34"/>
  <c r="AN91" i="34"/>
  <c r="AM91" i="34"/>
  <c r="AL91" i="34"/>
  <c r="AK91" i="34"/>
  <c r="AJ91" i="34"/>
  <c r="AI91" i="34"/>
  <c r="AH91" i="34"/>
  <c r="Q91" i="34"/>
  <c r="P91" i="34"/>
  <c r="O91" i="34"/>
  <c r="N91" i="34"/>
  <c r="M91" i="34"/>
  <c r="L91" i="34"/>
  <c r="K91" i="34"/>
  <c r="J91" i="34"/>
  <c r="I91" i="34"/>
  <c r="E91" i="34"/>
  <c r="AN90" i="34"/>
  <c r="AM90" i="34"/>
  <c r="AL90" i="34"/>
  <c r="AK90" i="34"/>
  <c r="AJ90" i="34"/>
  <c r="AI90" i="34"/>
  <c r="AH90" i="34"/>
  <c r="Q90" i="34"/>
  <c r="P90" i="34"/>
  <c r="O90" i="34"/>
  <c r="N90" i="34"/>
  <c r="M90" i="34"/>
  <c r="L90" i="34"/>
  <c r="K90" i="34"/>
  <c r="J90" i="34"/>
  <c r="I90" i="34"/>
  <c r="E90" i="34"/>
  <c r="AN89" i="34"/>
  <c r="AM89" i="34"/>
  <c r="AL89" i="34"/>
  <c r="AK89" i="34"/>
  <c r="AJ89" i="34"/>
  <c r="AI89" i="34"/>
  <c r="AH89" i="34"/>
  <c r="Q89" i="34"/>
  <c r="P89" i="34"/>
  <c r="O89" i="34"/>
  <c r="N89" i="34"/>
  <c r="M89" i="34"/>
  <c r="L89" i="34"/>
  <c r="K89" i="34"/>
  <c r="J89" i="34"/>
  <c r="I89" i="34"/>
  <c r="E89" i="34"/>
  <c r="AN88" i="34"/>
  <c r="AM88" i="34"/>
  <c r="AL88" i="34"/>
  <c r="AK88" i="34"/>
  <c r="AJ88" i="34"/>
  <c r="AI88" i="34"/>
  <c r="AH88" i="34"/>
  <c r="Q88" i="34"/>
  <c r="P88" i="34"/>
  <c r="O88" i="34"/>
  <c r="N88" i="34"/>
  <c r="M88" i="34"/>
  <c r="L88" i="34"/>
  <c r="K88" i="34"/>
  <c r="J88" i="34"/>
  <c r="I88" i="34"/>
  <c r="E88" i="34"/>
  <c r="AN87" i="34"/>
  <c r="AM87" i="34"/>
  <c r="AL87" i="34"/>
  <c r="AK87" i="34"/>
  <c r="AJ87" i="34"/>
  <c r="AI87" i="34"/>
  <c r="AH87" i="34"/>
  <c r="Q87" i="34"/>
  <c r="P87" i="34"/>
  <c r="O87" i="34"/>
  <c r="N87" i="34"/>
  <c r="M87" i="34"/>
  <c r="L87" i="34"/>
  <c r="K87" i="34"/>
  <c r="J87" i="34"/>
  <c r="I87" i="34"/>
  <c r="E87" i="34"/>
  <c r="AN86" i="34"/>
  <c r="AM86" i="34"/>
  <c r="AL86" i="34"/>
  <c r="AK86" i="34"/>
  <c r="AJ86" i="34"/>
  <c r="AI86" i="34"/>
  <c r="AH86" i="34"/>
  <c r="Q86" i="34"/>
  <c r="P86" i="34"/>
  <c r="O86" i="34"/>
  <c r="N86" i="34"/>
  <c r="M86" i="34"/>
  <c r="L86" i="34"/>
  <c r="K86" i="34"/>
  <c r="J86" i="34"/>
  <c r="I86" i="34"/>
  <c r="E86" i="34"/>
  <c r="AN85" i="34"/>
  <c r="AM85" i="34"/>
  <c r="AL85" i="34"/>
  <c r="AK85" i="34"/>
  <c r="AJ85" i="34"/>
  <c r="AI85" i="34"/>
  <c r="AH85" i="34"/>
  <c r="Q85" i="34"/>
  <c r="P85" i="34"/>
  <c r="O85" i="34"/>
  <c r="N85" i="34"/>
  <c r="M85" i="34"/>
  <c r="L85" i="34"/>
  <c r="K85" i="34"/>
  <c r="J85" i="34"/>
  <c r="I85" i="34"/>
  <c r="E85" i="34"/>
  <c r="AN84" i="34"/>
  <c r="AM84" i="34"/>
  <c r="AL84" i="34"/>
  <c r="AK84" i="34"/>
  <c r="AJ84" i="34"/>
  <c r="AI84" i="34"/>
  <c r="AH84" i="34"/>
  <c r="Q84" i="34"/>
  <c r="P84" i="34"/>
  <c r="O84" i="34"/>
  <c r="N84" i="34"/>
  <c r="M84" i="34"/>
  <c r="L84" i="34"/>
  <c r="K84" i="34"/>
  <c r="J84" i="34"/>
  <c r="I84" i="34"/>
  <c r="E84" i="34"/>
  <c r="AN83" i="34"/>
  <c r="AM83" i="34"/>
  <c r="AL83" i="34"/>
  <c r="AK83" i="34"/>
  <c r="AJ83" i="34"/>
  <c r="AI83" i="34"/>
  <c r="AH83" i="34"/>
  <c r="Q83" i="34"/>
  <c r="P83" i="34"/>
  <c r="O83" i="34"/>
  <c r="N83" i="34"/>
  <c r="M83" i="34"/>
  <c r="L83" i="34"/>
  <c r="K83" i="34"/>
  <c r="J83" i="34"/>
  <c r="I83" i="34"/>
  <c r="E83" i="34"/>
  <c r="AN82" i="34"/>
  <c r="AM82" i="34"/>
  <c r="AL82" i="34"/>
  <c r="AK82" i="34"/>
  <c r="AJ82" i="34"/>
  <c r="AI82" i="34"/>
  <c r="AH82" i="34"/>
  <c r="Q82" i="34"/>
  <c r="P82" i="34"/>
  <c r="O82" i="34"/>
  <c r="N82" i="34"/>
  <c r="M82" i="34"/>
  <c r="L82" i="34"/>
  <c r="K82" i="34"/>
  <c r="J82" i="34"/>
  <c r="I82" i="34"/>
  <c r="E82" i="34"/>
  <c r="AN81" i="34"/>
  <c r="AM81" i="34"/>
  <c r="AL81" i="34"/>
  <c r="AK81" i="34"/>
  <c r="AJ81" i="34"/>
  <c r="AI81" i="34"/>
  <c r="AH81" i="34"/>
  <c r="Q81" i="34"/>
  <c r="P81" i="34"/>
  <c r="O81" i="34"/>
  <c r="N81" i="34"/>
  <c r="M81" i="34"/>
  <c r="L81" i="34"/>
  <c r="K81" i="34"/>
  <c r="J81" i="34"/>
  <c r="I81" i="34"/>
  <c r="E81" i="34"/>
  <c r="AN80" i="34"/>
  <c r="AM80" i="34"/>
  <c r="AL80" i="34"/>
  <c r="AK80" i="34"/>
  <c r="AJ80" i="34"/>
  <c r="AI80" i="34"/>
  <c r="AH80" i="34"/>
  <c r="Q80" i="34"/>
  <c r="P80" i="34"/>
  <c r="O80" i="34"/>
  <c r="N80" i="34"/>
  <c r="M80" i="34"/>
  <c r="L80" i="34"/>
  <c r="K80" i="34"/>
  <c r="J80" i="34"/>
  <c r="I80" i="34"/>
  <c r="E80" i="34"/>
  <c r="AN79" i="34"/>
  <c r="AM79" i="34"/>
  <c r="AL79" i="34"/>
  <c r="AK79" i="34"/>
  <c r="AJ79" i="34"/>
  <c r="AI79" i="34"/>
  <c r="AH79" i="34"/>
  <c r="Q79" i="34"/>
  <c r="P79" i="34"/>
  <c r="O79" i="34"/>
  <c r="N79" i="34"/>
  <c r="M79" i="34"/>
  <c r="L79" i="34"/>
  <c r="K79" i="34"/>
  <c r="J79" i="34"/>
  <c r="I79" i="34"/>
  <c r="E79" i="34"/>
  <c r="AN78" i="34"/>
  <c r="AM78" i="34"/>
  <c r="AL78" i="34"/>
  <c r="AK78" i="34"/>
  <c r="AJ78" i="34"/>
  <c r="AI78" i="34"/>
  <c r="AH78" i="34"/>
  <c r="Q78" i="34"/>
  <c r="P78" i="34"/>
  <c r="O78" i="34"/>
  <c r="N78" i="34"/>
  <c r="M78" i="34"/>
  <c r="L78" i="34"/>
  <c r="K78" i="34"/>
  <c r="J78" i="34"/>
  <c r="I78" i="34"/>
  <c r="E78" i="34"/>
  <c r="AN77" i="34"/>
  <c r="AM77" i="34"/>
  <c r="AL77" i="34"/>
  <c r="AK77" i="34"/>
  <c r="AJ77" i="34"/>
  <c r="AI77" i="34"/>
  <c r="AH77" i="34"/>
  <c r="Q77" i="34"/>
  <c r="P77" i="34"/>
  <c r="O77" i="34"/>
  <c r="N77" i="34"/>
  <c r="M77" i="34"/>
  <c r="L77" i="34"/>
  <c r="K77" i="34"/>
  <c r="J77" i="34"/>
  <c r="I77" i="34"/>
  <c r="E77" i="34"/>
  <c r="AN76" i="34"/>
  <c r="AM76" i="34"/>
  <c r="AL76" i="34"/>
  <c r="AK76" i="34"/>
  <c r="AJ76" i="34"/>
  <c r="AI76" i="34"/>
  <c r="AH76" i="34"/>
  <c r="Q76" i="34"/>
  <c r="P76" i="34"/>
  <c r="O76" i="34"/>
  <c r="N76" i="34"/>
  <c r="M76" i="34"/>
  <c r="L76" i="34"/>
  <c r="K76" i="34"/>
  <c r="J76" i="34"/>
  <c r="I76" i="34"/>
  <c r="E76" i="34"/>
  <c r="AN75" i="34"/>
  <c r="AM75" i="34"/>
  <c r="AL75" i="34"/>
  <c r="AK75" i="34"/>
  <c r="AJ75" i="34"/>
  <c r="AI75" i="34"/>
  <c r="AH75" i="34"/>
  <c r="Q75" i="34"/>
  <c r="P75" i="34"/>
  <c r="O75" i="34"/>
  <c r="N75" i="34"/>
  <c r="M75" i="34"/>
  <c r="L75" i="34"/>
  <c r="K75" i="34"/>
  <c r="J75" i="34"/>
  <c r="I75" i="34"/>
  <c r="E75" i="34"/>
  <c r="AN74" i="34"/>
  <c r="AM74" i="34"/>
  <c r="AL74" i="34"/>
  <c r="AK74" i="34"/>
  <c r="AJ74" i="34"/>
  <c r="AI74" i="34"/>
  <c r="AH74" i="34"/>
  <c r="Q74" i="34"/>
  <c r="P74" i="34"/>
  <c r="O74" i="34"/>
  <c r="N74" i="34"/>
  <c r="M74" i="34"/>
  <c r="L74" i="34"/>
  <c r="K74" i="34"/>
  <c r="J74" i="34"/>
  <c r="I74" i="34"/>
  <c r="E74" i="34"/>
  <c r="AN73" i="34"/>
  <c r="AM73" i="34"/>
  <c r="AL73" i="34"/>
  <c r="AK73" i="34"/>
  <c r="AJ73" i="34"/>
  <c r="AI73" i="34"/>
  <c r="AH73" i="34"/>
  <c r="Q73" i="34"/>
  <c r="P73" i="34"/>
  <c r="O73" i="34"/>
  <c r="N73" i="34"/>
  <c r="M73" i="34"/>
  <c r="L73" i="34"/>
  <c r="K73" i="34"/>
  <c r="J73" i="34"/>
  <c r="I73" i="34"/>
  <c r="E73" i="34"/>
  <c r="AN72" i="34"/>
  <c r="AM72" i="34"/>
  <c r="AL72" i="34"/>
  <c r="AK72" i="34"/>
  <c r="AJ72" i="34"/>
  <c r="AI72" i="34"/>
  <c r="AH72" i="34"/>
  <c r="Q72" i="34"/>
  <c r="P72" i="34"/>
  <c r="O72" i="34"/>
  <c r="N72" i="34"/>
  <c r="M72" i="34"/>
  <c r="L72" i="34"/>
  <c r="K72" i="34"/>
  <c r="J72" i="34"/>
  <c r="I72" i="34"/>
  <c r="E72" i="34"/>
  <c r="AN71" i="34"/>
  <c r="AM71" i="34"/>
  <c r="AL71" i="34"/>
  <c r="AK71" i="34"/>
  <c r="AJ71" i="34"/>
  <c r="AI71" i="34"/>
  <c r="AH71" i="34"/>
  <c r="Q71" i="34"/>
  <c r="P71" i="34"/>
  <c r="O71" i="34"/>
  <c r="N71" i="34"/>
  <c r="M71" i="34"/>
  <c r="L71" i="34"/>
  <c r="K71" i="34"/>
  <c r="J71" i="34"/>
  <c r="I71" i="34"/>
  <c r="E71" i="34"/>
  <c r="AN70" i="34"/>
  <c r="AM70" i="34"/>
  <c r="AL70" i="34"/>
  <c r="AK70" i="34"/>
  <c r="AJ70" i="34"/>
  <c r="AI70" i="34"/>
  <c r="AH70" i="34"/>
  <c r="Q70" i="34"/>
  <c r="P70" i="34"/>
  <c r="O70" i="34"/>
  <c r="N70" i="34"/>
  <c r="M70" i="34"/>
  <c r="L70" i="34"/>
  <c r="K70" i="34"/>
  <c r="J70" i="34"/>
  <c r="I70" i="34"/>
  <c r="E70" i="34"/>
  <c r="AN69" i="34"/>
  <c r="AM69" i="34"/>
  <c r="AL69" i="34"/>
  <c r="AK69" i="34"/>
  <c r="AJ69" i="34"/>
  <c r="AI69" i="34"/>
  <c r="AH69" i="34"/>
  <c r="Q69" i="34"/>
  <c r="P69" i="34"/>
  <c r="O69" i="34"/>
  <c r="N69" i="34"/>
  <c r="M69" i="34"/>
  <c r="L69" i="34"/>
  <c r="K69" i="34"/>
  <c r="J69" i="34"/>
  <c r="I69" i="34"/>
  <c r="E69" i="34"/>
  <c r="AN68" i="34"/>
  <c r="AM68" i="34"/>
  <c r="AL68" i="34"/>
  <c r="AK68" i="34"/>
  <c r="AJ68" i="34"/>
  <c r="AI68" i="34"/>
  <c r="AH68" i="34"/>
  <c r="Q68" i="34"/>
  <c r="P68" i="34"/>
  <c r="O68" i="34"/>
  <c r="N68" i="34"/>
  <c r="M68" i="34"/>
  <c r="L68" i="34"/>
  <c r="K68" i="34"/>
  <c r="J68" i="34"/>
  <c r="I68" i="34"/>
  <c r="E68" i="34"/>
  <c r="AN67" i="34"/>
  <c r="AM67" i="34"/>
  <c r="AL67" i="34"/>
  <c r="AK67" i="34"/>
  <c r="AJ67" i="34"/>
  <c r="AI67" i="34"/>
  <c r="AH67" i="34"/>
  <c r="Q67" i="34"/>
  <c r="P67" i="34"/>
  <c r="O67" i="34"/>
  <c r="N67" i="34"/>
  <c r="M67" i="34"/>
  <c r="L67" i="34"/>
  <c r="K67" i="34"/>
  <c r="J67" i="34"/>
  <c r="I67" i="34"/>
  <c r="E67" i="34"/>
  <c r="AN66" i="34"/>
  <c r="AM66" i="34"/>
  <c r="AL66" i="34"/>
  <c r="AK66" i="34"/>
  <c r="AJ66" i="34"/>
  <c r="AI66" i="34"/>
  <c r="AH66" i="34"/>
  <c r="Q66" i="34"/>
  <c r="P66" i="34"/>
  <c r="O66" i="34"/>
  <c r="N66" i="34"/>
  <c r="M66" i="34"/>
  <c r="L66" i="34"/>
  <c r="K66" i="34"/>
  <c r="J66" i="34"/>
  <c r="I66" i="34"/>
  <c r="E66" i="34"/>
  <c r="AN65" i="34"/>
  <c r="AM65" i="34"/>
  <c r="AL65" i="34"/>
  <c r="AK65" i="34"/>
  <c r="AJ65" i="34"/>
  <c r="AI65" i="34"/>
  <c r="AH65" i="34"/>
  <c r="Q65" i="34"/>
  <c r="P65" i="34"/>
  <c r="O65" i="34"/>
  <c r="N65" i="34"/>
  <c r="M65" i="34"/>
  <c r="L65" i="34"/>
  <c r="K65" i="34"/>
  <c r="J65" i="34"/>
  <c r="I65" i="34"/>
  <c r="E65" i="34"/>
  <c r="AN64" i="34"/>
  <c r="AM64" i="34"/>
  <c r="AL64" i="34"/>
  <c r="AK64" i="34"/>
  <c r="AJ64" i="34"/>
  <c r="AI64" i="34"/>
  <c r="AH64" i="34"/>
  <c r="Q64" i="34"/>
  <c r="P64" i="34"/>
  <c r="O64" i="34"/>
  <c r="N64" i="34"/>
  <c r="M64" i="34"/>
  <c r="L64" i="34"/>
  <c r="K64" i="34"/>
  <c r="J64" i="34"/>
  <c r="I64" i="34"/>
  <c r="E64" i="34"/>
  <c r="AN63" i="34"/>
  <c r="AM63" i="34"/>
  <c r="AL63" i="34"/>
  <c r="AK63" i="34"/>
  <c r="AJ63" i="34"/>
  <c r="AI63" i="34"/>
  <c r="AH63" i="34"/>
  <c r="Q63" i="34"/>
  <c r="P63" i="34"/>
  <c r="O63" i="34"/>
  <c r="N63" i="34"/>
  <c r="M63" i="34"/>
  <c r="L63" i="34"/>
  <c r="K63" i="34"/>
  <c r="J63" i="34"/>
  <c r="I63" i="34"/>
  <c r="E63" i="34"/>
  <c r="AN62" i="34"/>
  <c r="AM62" i="34"/>
  <c r="AL62" i="34"/>
  <c r="AK62" i="34"/>
  <c r="AJ62" i="34"/>
  <c r="AI62" i="34"/>
  <c r="AH62" i="34"/>
  <c r="Q62" i="34"/>
  <c r="P62" i="34"/>
  <c r="O62" i="34"/>
  <c r="N62" i="34"/>
  <c r="M62" i="34"/>
  <c r="L62" i="34"/>
  <c r="K62" i="34"/>
  <c r="J62" i="34"/>
  <c r="I62" i="34"/>
  <c r="E62" i="34"/>
  <c r="AN61" i="34"/>
  <c r="AM61" i="34"/>
  <c r="AL61" i="34"/>
  <c r="AK61" i="34"/>
  <c r="AJ61" i="34"/>
  <c r="AI61" i="34"/>
  <c r="AH61" i="34"/>
  <c r="Q61" i="34"/>
  <c r="P61" i="34"/>
  <c r="O61" i="34"/>
  <c r="N61" i="34"/>
  <c r="M61" i="34"/>
  <c r="L61" i="34"/>
  <c r="K61" i="34"/>
  <c r="J61" i="34"/>
  <c r="I61" i="34"/>
  <c r="E61" i="34"/>
  <c r="AN60" i="34"/>
  <c r="AM60" i="34"/>
  <c r="AL60" i="34"/>
  <c r="AK60" i="34"/>
  <c r="AJ60" i="34"/>
  <c r="AI60" i="34"/>
  <c r="AH60" i="34"/>
  <c r="Q60" i="34"/>
  <c r="P60" i="34"/>
  <c r="O60" i="34"/>
  <c r="N60" i="34"/>
  <c r="M60" i="34"/>
  <c r="L60" i="34"/>
  <c r="K60" i="34"/>
  <c r="J60" i="34"/>
  <c r="I60" i="34"/>
  <c r="E60" i="34"/>
  <c r="AN59" i="34"/>
  <c r="AM59" i="34"/>
  <c r="AL59" i="34"/>
  <c r="AK59" i="34"/>
  <c r="AJ59" i="34"/>
  <c r="AI59" i="34"/>
  <c r="AH59" i="34"/>
  <c r="Q59" i="34"/>
  <c r="P59" i="34"/>
  <c r="O59" i="34"/>
  <c r="N59" i="34"/>
  <c r="M59" i="34"/>
  <c r="L59" i="34"/>
  <c r="K59" i="34"/>
  <c r="J59" i="34"/>
  <c r="I59" i="34"/>
  <c r="E59" i="34"/>
  <c r="AN58" i="34"/>
  <c r="AM58" i="34"/>
  <c r="AL58" i="34"/>
  <c r="AK58" i="34"/>
  <c r="AJ58" i="34"/>
  <c r="AI58" i="34"/>
  <c r="AH58" i="34"/>
  <c r="Q58" i="34"/>
  <c r="P58" i="34"/>
  <c r="O58" i="34"/>
  <c r="N58" i="34"/>
  <c r="M58" i="34"/>
  <c r="L58" i="34"/>
  <c r="K58" i="34"/>
  <c r="J58" i="34"/>
  <c r="I58" i="34"/>
  <c r="E58" i="34"/>
  <c r="AN57" i="34"/>
  <c r="AM57" i="34"/>
  <c r="AL57" i="34"/>
  <c r="AK57" i="34"/>
  <c r="AJ57" i="34"/>
  <c r="AI57" i="34"/>
  <c r="AH57" i="34"/>
  <c r="Q57" i="34"/>
  <c r="P57" i="34"/>
  <c r="O57" i="34"/>
  <c r="N57" i="34"/>
  <c r="M57" i="34"/>
  <c r="L57" i="34"/>
  <c r="K57" i="34"/>
  <c r="J57" i="34"/>
  <c r="I57" i="34"/>
  <c r="E57" i="34"/>
  <c r="AN56" i="34"/>
  <c r="AM56" i="34"/>
  <c r="AL56" i="34"/>
  <c r="AK56" i="34"/>
  <c r="AJ56" i="34"/>
  <c r="AI56" i="34"/>
  <c r="AH56" i="34"/>
  <c r="Q56" i="34"/>
  <c r="P56" i="34"/>
  <c r="O56" i="34"/>
  <c r="N56" i="34"/>
  <c r="M56" i="34"/>
  <c r="L56" i="34"/>
  <c r="K56" i="34"/>
  <c r="J56" i="34"/>
  <c r="I56" i="34"/>
  <c r="E56" i="34"/>
  <c r="AN55" i="34"/>
  <c r="AM55" i="34"/>
  <c r="AL55" i="34"/>
  <c r="AK55" i="34"/>
  <c r="AJ55" i="34"/>
  <c r="AI55" i="34"/>
  <c r="AH55" i="34"/>
  <c r="Q55" i="34"/>
  <c r="P55" i="34"/>
  <c r="O55" i="34"/>
  <c r="N55" i="34"/>
  <c r="M55" i="34"/>
  <c r="L55" i="34"/>
  <c r="K55" i="34"/>
  <c r="J55" i="34"/>
  <c r="I55" i="34"/>
  <c r="E55" i="34"/>
  <c r="AN54" i="34"/>
  <c r="AM54" i="34"/>
  <c r="AL54" i="34"/>
  <c r="AK54" i="34"/>
  <c r="AJ54" i="34"/>
  <c r="AI54" i="34"/>
  <c r="AH54" i="34"/>
  <c r="Q54" i="34"/>
  <c r="P54" i="34"/>
  <c r="O54" i="34"/>
  <c r="N54" i="34"/>
  <c r="M54" i="34"/>
  <c r="L54" i="34"/>
  <c r="K54" i="34"/>
  <c r="J54" i="34"/>
  <c r="I54" i="34"/>
  <c r="E54" i="34"/>
  <c r="AN53" i="34"/>
  <c r="AM53" i="34"/>
  <c r="AL53" i="34"/>
  <c r="AK53" i="34"/>
  <c r="AJ53" i="34"/>
  <c r="AI53" i="34"/>
  <c r="AH53" i="34"/>
  <c r="Q53" i="34"/>
  <c r="P53" i="34"/>
  <c r="O53" i="34"/>
  <c r="N53" i="34"/>
  <c r="M53" i="34"/>
  <c r="L53" i="34"/>
  <c r="K53" i="34"/>
  <c r="J53" i="34"/>
  <c r="I53" i="34"/>
  <c r="E53" i="34"/>
  <c r="AN52" i="34"/>
  <c r="AM52" i="34"/>
  <c r="AL52" i="34"/>
  <c r="AK52" i="34"/>
  <c r="AJ52" i="34"/>
  <c r="AI52" i="34"/>
  <c r="AH52" i="34"/>
  <c r="Q52" i="34"/>
  <c r="P52" i="34"/>
  <c r="O52" i="34"/>
  <c r="N52" i="34"/>
  <c r="M52" i="34"/>
  <c r="L52" i="34"/>
  <c r="K52" i="34"/>
  <c r="J52" i="34"/>
  <c r="I52" i="34"/>
  <c r="E52" i="34"/>
  <c r="AN51" i="34"/>
  <c r="AM51" i="34"/>
  <c r="AL51" i="34"/>
  <c r="AK51" i="34"/>
  <c r="AJ51" i="34"/>
  <c r="AI51" i="34"/>
  <c r="AH51" i="34"/>
  <c r="Q51" i="34"/>
  <c r="P51" i="34"/>
  <c r="O51" i="34"/>
  <c r="N51" i="34"/>
  <c r="M51" i="34"/>
  <c r="L51" i="34"/>
  <c r="K51" i="34"/>
  <c r="J51" i="34"/>
  <c r="I51" i="34"/>
  <c r="E51" i="34"/>
  <c r="AN50" i="34"/>
  <c r="AM50" i="34"/>
  <c r="AL50" i="34"/>
  <c r="AK50" i="34"/>
  <c r="AJ50" i="34"/>
  <c r="AI50" i="34"/>
  <c r="AH50" i="34"/>
  <c r="Q50" i="34"/>
  <c r="P50" i="34"/>
  <c r="O50" i="34"/>
  <c r="N50" i="34"/>
  <c r="M50" i="34"/>
  <c r="L50" i="34"/>
  <c r="K50" i="34"/>
  <c r="J50" i="34"/>
  <c r="I50" i="34"/>
  <c r="E50" i="34"/>
  <c r="AN49" i="34"/>
  <c r="AM49" i="34"/>
  <c r="AL49" i="34"/>
  <c r="AK49" i="34"/>
  <c r="AJ49" i="34"/>
  <c r="AI49" i="34"/>
  <c r="AH49" i="34"/>
  <c r="Q49" i="34"/>
  <c r="P49" i="34"/>
  <c r="O49" i="34"/>
  <c r="N49" i="34"/>
  <c r="M49" i="34"/>
  <c r="L49" i="34"/>
  <c r="K49" i="34"/>
  <c r="J49" i="34"/>
  <c r="I49" i="34"/>
  <c r="E49" i="34"/>
  <c r="AN48" i="34"/>
  <c r="AM48" i="34"/>
  <c r="AL48" i="34"/>
  <c r="AK48" i="34"/>
  <c r="AJ48" i="34"/>
  <c r="AI48" i="34"/>
  <c r="AH48" i="34"/>
  <c r="Q48" i="34"/>
  <c r="P48" i="34"/>
  <c r="O48" i="34"/>
  <c r="N48" i="34"/>
  <c r="M48" i="34"/>
  <c r="L48" i="34"/>
  <c r="K48" i="34"/>
  <c r="J48" i="34"/>
  <c r="I48" i="34"/>
  <c r="E48" i="34"/>
  <c r="AN47" i="34"/>
  <c r="AM47" i="34"/>
  <c r="AL47" i="34"/>
  <c r="AK47" i="34"/>
  <c r="AJ47" i="34"/>
  <c r="AI47" i="34"/>
  <c r="AH47" i="34"/>
  <c r="Q47" i="34"/>
  <c r="P47" i="34"/>
  <c r="O47" i="34"/>
  <c r="N47" i="34"/>
  <c r="M47" i="34"/>
  <c r="L47" i="34"/>
  <c r="K47" i="34"/>
  <c r="J47" i="34"/>
  <c r="I47" i="34"/>
  <c r="E47" i="34"/>
  <c r="AN46" i="34"/>
  <c r="AM46" i="34"/>
  <c r="AL46" i="34"/>
  <c r="AK46" i="34"/>
  <c r="AJ46" i="34"/>
  <c r="AI46" i="34"/>
  <c r="AH46" i="34"/>
  <c r="Q46" i="34"/>
  <c r="P46" i="34"/>
  <c r="O46" i="34"/>
  <c r="N46" i="34"/>
  <c r="M46" i="34"/>
  <c r="L46" i="34"/>
  <c r="K46" i="34"/>
  <c r="J46" i="34"/>
  <c r="I46" i="34"/>
  <c r="E46" i="34"/>
  <c r="AN45" i="34"/>
  <c r="AM45" i="34"/>
  <c r="AL45" i="34"/>
  <c r="AK45" i="34"/>
  <c r="AJ45" i="34"/>
  <c r="AI45" i="34"/>
  <c r="AH45" i="34"/>
  <c r="Q45" i="34"/>
  <c r="P45" i="34"/>
  <c r="O45" i="34"/>
  <c r="N45" i="34"/>
  <c r="M45" i="34"/>
  <c r="L45" i="34"/>
  <c r="K45" i="34"/>
  <c r="J45" i="34"/>
  <c r="I45" i="34"/>
  <c r="E45" i="34"/>
  <c r="AN44" i="34"/>
  <c r="AM44" i="34"/>
  <c r="AL44" i="34"/>
  <c r="AK44" i="34"/>
  <c r="AJ44" i="34"/>
  <c r="AI44" i="34"/>
  <c r="AH44" i="34"/>
  <c r="Q44" i="34"/>
  <c r="P44" i="34"/>
  <c r="O44" i="34"/>
  <c r="N44" i="34"/>
  <c r="M44" i="34"/>
  <c r="L44" i="34"/>
  <c r="K44" i="34"/>
  <c r="J44" i="34"/>
  <c r="I44" i="34"/>
  <c r="E44" i="34"/>
  <c r="AN43" i="34"/>
  <c r="AM43" i="34"/>
  <c r="AL43" i="34"/>
  <c r="AK43" i="34"/>
  <c r="AJ43" i="34"/>
  <c r="AI43" i="34"/>
  <c r="AH43" i="34"/>
  <c r="Q43" i="34"/>
  <c r="P43" i="34"/>
  <c r="O43" i="34"/>
  <c r="N43" i="34"/>
  <c r="M43" i="34"/>
  <c r="L43" i="34"/>
  <c r="K43" i="34"/>
  <c r="J43" i="34"/>
  <c r="I43" i="34"/>
  <c r="E43" i="34"/>
  <c r="AN42" i="34"/>
  <c r="AM42" i="34"/>
  <c r="AL42" i="34"/>
  <c r="AK42" i="34"/>
  <c r="AJ42" i="34"/>
  <c r="AI42" i="34"/>
  <c r="AH42" i="34"/>
  <c r="Q42" i="34"/>
  <c r="P42" i="34"/>
  <c r="O42" i="34"/>
  <c r="N42" i="34"/>
  <c r="M42" i="34"/>
  <c r="L42" i="34"/>
  <c r="K42" i="34"/>
  <c r="J42" i="34"/>
  <c r="I42" i="34"/>
  <c r="E42" i="34"/>
  <c r="AN41" i="34"/>
  <c r="AM41" i="34"/>
  <c r="AL41" i="34"/>
  <c r="AK41" i="34"/>
  <c r="AJ41" i="34"/>
  <c r="AI41" i="34"/>
  <c r="AH41" i="34"/>
  <c r="Q41" i="34"/>
  <c r="P41" i="34"/>
  <c r="O41" i="34"/>
  <c r="N41" i="34"/>
  <c r="M41" i="34"/>
  <c r="L41" i="34"/>
  <c r="K41" i="34"/>
  <c r="J41" i="34"/>
  <c r="I41" i="34"/>
  <c r="E41" i="34"/>
  <c r="AN40" i="34"/>
  <c r="AM40" i="34"/>
  <c r="AL40" i="34"/>
  <c r="AK40" i="34"/>
  <c r="AJ40" i="34"/>
  <c r="AI40" i="34"/>
  <c r="AH40" i="34"/>
  <c r="Q40" i="34"/>
  <c r="P40" i="34"/>
  <c r="O40" i="34"/>
  <c r="N40" i="34"/>
  <c r="M40" i="34"/>
  <c r="L40" i="34"/>
  <c r="K40" i="34"/>
  <c r="J40" i="34"/>
  <c r="I40" i="34"/>
  <c r="E40" i="34"/>
  <c r="AN39" i="34"/>
  <c r="AM39" i="34"/>
  <c r="AL39" i="34"/>
  <c r="AK39" i="34"/>
  <c r="AJ39" i="34"/>
  <c r="AI39" i="34"/>
  <c r="AH39" i="34"/>
  <c r="Q39" i="34"/>
  <c r="P39" i="34"/>
  <c r="O39" i="34"/>
  <c r="N39" i="34"/>
  <c r="M39" i="34"/>
  <c r="L39" i="34"/>
  <c r="K39" i="34"/>
  <c r="J39" i="34"/>
  <c r="I39" i="34"/>
  <c r="E39" i="34"/>
  <c r="AN38" i="34"/>
  <c r="AM38" i="34"/>
  <c r="AL38" i="34"/>
  <c r="AK38" i="34"/>
  <c r="AJ38" i="34"/>
  <c r="AI38" i="34"/>
  <c r="AH38" i="34"/>
  <c r="Q38" i="34"/>
  <c r="P38" i="34"/>
  <c r="O38" i="34"/>
  <c r="N38" i="34"/>
  <c r="M38" i="34"/>
  <c r="L38" i="34"/>
  <c r="K38" i="34"/>
  <c r="J38" i="34"/>
  <c r="I38" i="34"/>
  <c r="E38" i="34"/>
  <c r="AN37" i="34"/>
  <c r="AM37" i="34"/>
  <c r="AL37" i="34"/>
  <c r="AK37" i="34"/>
  <c r="AJ37" i="34"/>
  <c r="AI37" i="34"/>
  <c r="AH37" i="34"/>
  <c r="Q37" i="34"/>
  <c r="P37" i="34"/>
  <c r="O37" i="34"/>
  <c r="N37" i="34"/>
  <c r="M37" i="34"/>
  <c r="L37" i="34"/>
  <c r="K37" i="34"/>
  <c r="J37" i="34"/>
  <c r="I37" i="34"/>
  <c r="E37" i="34"/>
  <c r="AN36" i="34"/>
  <c r="AM36" i="34"/>
  <c r="AL36" i="34"/>
  <c r="AK36" i="34"/>
  <c r="AJ36" i="34"/>
  <c r="AI36" i="34"/>
  <c r="AH36" i="34"/>
  <c r="Q36" i="34"/>
  <c r="P36" i="34"/>
  <c r="O36" i="34"/>
  <c r="N36" i="34"/>
  <c r="M36" i="34"/>
  <c r="L36" i="34"/>
  <c r="K36" i="34"/>
  <c r="J36" i="34"/>
  <c r="I36" i="34"/>
  <c r="E36" i="34"/>
  <c r="AN35" i="34"/>
  <c r="AM35" i="34"/>
  <c r="AL35" i="34"/>
  <c r="AK35" i="34"/>
  <c r="AJ35" i="34"/>
  <c r="AI35" i="34"/>
  <c r="AH35" i="34"/>
  <c r="Q35" i="34"/>
  <c r="P35" i="34"/>
  <c r="O35" i="34"/>
  <c r="N35" i="34"/>
  <c r="M35" i="34"/>
  <c r="L35" i="34"/>
  <c r="K35" i="34"/>
  <c r="J35" i="34"/>
  <c r="I35" i="34"/>
  <c r="E35" i="34"/>
  <c r="AN34" i="34"/>
  <c r="AM34" i="34"/>
  <c r="AL34" i="34"/>
  <c r="AK34" i="34"/>
  <c r="AJ34" i="34"/>
  <c r="AI34" i="34"/>
  <c r="AH34" i="34"/>
  <c r="Q34" i="34"/>
  <c r="P34" i="34"/>
  <c r="O34" i="34"/>
  <c r="N34" i="34"/>
  <c r="M34" i="34"/>
  <c r="L34" i="34"/>
  <c r="K34" i="34"/>
  <c r="J34" i="34"/>
  <c r="I34" i="34"/>
  <c r="AN33" i="34"/>
  <c r="AM33" i="34"/>
  <c r="AL33" i="34"/>
  <c r="AK33" i="34"/>
  <c r="AJ33" i="34"/>
  <c r="AI33" i="34"/>
  <c r="AH33" i="34"/>
  <c r="Q33" i="34"/>
  <c r="P33" i="34"/>
  <c r="O33" i="34"/>
  <c r="N33" i="34"/>
  <c r="M33" i="34"/>
  <c r="L33" i="34"/>
  <c r="K33" i="34"/>
  <c r="J33" i="34"/>
  <c r="I33" i="34"/>
  <c r="C33" i="34"/>
  <c r="AN32" i="34"/>
  <c r="AM32" i="34"/>
  <c r="AL32" i="34"/>
  <c r="AK32" i="34"/>
  <c r="AJ32" i="34"/>
  <c r="AI32" i="34"/>
  <c r="AH32" i="34"/>
  <c r="Q32" i="34"/>
  <c r="P32" i="34"/>
  <c r="O32" i="34"/>
  <c r="N32" i="34"/>
  <c r="M32" i="34"/>
  <c r="L32" i="34"/>
  <c r="K32" i="34"/>
  <c r="J32" i="34"/>
  <c r="I32" i="34"/>
  <c r="AN31" i="34"/>
  <c r="AM31" i="34"/>
  <c r="AL31" i="34"/>
  <c r="AK31" i="34"/>
  <c r="AJ31" i="34"/>
  <c r="AI31" i="34"/>
  <c r="AH31" i="34"/>
  <c r="Q31" i="34"/>
  <c r="P31" i="34"/>
  <c r="O31" i="34"/>
  <c r="N31" i="34"/>
  <c r="M31" i="34"/>
  <c r="L31" i="34"/>
  <c r="K31" i="34"/>
  <c r="J31" i="34"/>
  <c r="I31" i="34"/>
  <c r="AN30" i="34"/>
  <c r="AM30" i="34"/>
  <c r="AL30" i="34"/>
  <c r="AK30" i="34"/>
  <c r="AJ30" i="34"/>
  <c r="AI30" i="34"/>
  <c r="AH30" i="34"/>
  <c r="Q30" i="34"/>
  <c r="P30" i="34"/>
  <c r="O30" i="34"/>
  <c r="N30" i="34"/>
  <c r="M30" i="34"/>
  <c r="L30" i="34"/>
  <c r="K30" i="34"/>
  <c r="J30" i="34"/>
  <c r="I30" i="34"/>
  <c r="AN29" i="34"/>
  <c r="AM29" i="34"/>
  <c r="AL29" i="34"/>
  <c r="AK29" i="34"/>
  <c r="AJ29" i="34"/>
  <c r="AI29" i="34"/>
  <c r="AH29" i="34"/>
  <c r="Q29" i="34"/>
  <c r="P29" i="34"/>
  <c r="O29" i="34"/>
  <c r="N29" i="34"/>
  <c r="M29" i="34"/>
  <c r="L29" i="34"/>
  <c r="K29" i="34"/>
  <c r="J29" i="34"/>
  <c r="I29" i="34"/>
  <c r="AN28" i="34"/>
  <c r="AM28" i="34"/>
  <c r="AL28" i="34"/>
  <c r="AK28" i="34"/>
  <c r="AJ28" i="34"/>
  <c r="AI28" i="34"/>
  <c r="AH28" i="34"/>
  <c r="Q28" i="34"/>
  <c r="P28" i="34"/>
  <c r="O28" i="34"/>
  <c r="N28" i="34"/>
  <c r="M28" i="34"/>
  <c r="L28" i="34"/>
  <c r="K28" i="34"/>
  <c r="J28" i="34"/>
  <c r="I28" i="34"/>
  <c r="AN27" i="34"/>
  <c r="AM27" i="34"/>
  <c r="AL27" i="34"/>
  <c r="AK27" i="34"/>
  <c r="AJ27" i="34"/>
  <c r="AI27" i="34"/>
  <c r="AH27" i="34"/>
  <c r="Q27" i="34"/>
  <c r="P27" i="34"/>
  <c r="O27" i="34"/>
  <c r="N27" i="34"/>
  <c r="M27" i="34"/>
  <c r="L27" i="34"/>
  <c r="K27" i="34"/>
  <c r="J27" i="34"/>
  <c r="I27" i="34"/>
  <c r="AN26" i="34"/>
  <c r="AM26" i="34"/>
  <c r="AL26" i="34"/>
  <c r="AK26" i="34"/>
  <c r="AJ26" i="34"/>
  <c r="AI26" i="34"/>
  <c r="AH26" i="34"/>
  <c r="Q26" i="34"/>
  <c r="P26" i="34"/>
  <c r="O26" i="34"/>
  <c r="N26" i="34"/>
  <c r="M26" i="34"/>
  <c r="L26" i="34"/>
  <c r="K26" i="34"/>
  <c r="J26" i="34"/>
  <c r="I26" i="34"/>
  <c r="AN25" i="34"/>
  <c r="AM25" i="34"/>
  <c r="AL25" i="34"/>
  <c r="AK25" i="34"/>
  <c r="AJ25" i="34"/>
  <c r="AI25" i="34"/>
  <c r="AH25" i="34"/>
  <c r="Q25" i="34"/>
  <c r="P25" i="34"/>
  <c r="O25" i="34"/>
  <c r="N25" i="34"/>
  <c r="M25" i="34"/>
  <c r="L25" i="34"/>
  <c r="K25" i="34"/>
  <c r="J25" i="34"/>
  <c r="I25" i="34"/>
  <c r="AN24" i="34"/>
  <c r="AM24" i="34"/>
  <c r="AL24" i="34"/>
  <c r="AK24" i="34"/>
  <c r="AJ24" i="34"/>
  <c r="AI24" i="34"/>
  <c r="AH24" i="34"/>
  <c r="Q24" i="34"/>
  <c r="P24" i="34"/>
  <c r="O24" i="34"/>
  <c r="N24" i="34"/>
  <c r="M24" i="34"/>
  <c r="L24" i="34"/>
  <c r="K24" i="34"/>
  <c r="J24" i="34"/>
  <c r="I24" i="34"/>
  <c r="AN23" i="34"/>
  <c r="AM23" i="34"/>
  <c r="AL23" i="34"/>
  <c r="AK23" i="34"/>
  <c r="AJ23" i="34"/>
  <c r="AI23" i="34"/>
  <c r="AH23" i="34"/>
  <c r="Q23" i="34"/>
  <c r="P23" i="34"/>
  <c r="O23" i="34"/>
  <c r="N23" i="34"/>
  <c r="M23" i="34"/>
  <c r="L23" i="34"/>
  <c r="K23" i="34"/>
  <c r="J23" i="34"/>
  <c r="I23" i="34"/>
  <c r="AN22" i="34"/>
  <c r="AM22" i="34"/>
  <c r="AL22" i="34"/>
  <c r="AK22" i="34"/>
  <c r="AJ22" i="34"/>
  <c r="AI22" i="34"/>
  <c r="AH22" i="34"/>
  <c r="Q22" i="34"/>
  <c r="P22" i="34"/>
  <c r="O22" i="34"/>
  <c r="N22" i="34"/>
  <c r="M22" i="34"/>
  <c r="L22" i="34"/>
  <c r="K22" i="34"/>
  <c r="J22" i="34"/>
  <c r="I22" i="34"/>
  <c r="AN21" i="34"/>
  <c r="AM21" i="34"/>
  <c r="AL21" i="34"/>
  <c r="AK21" i="34"/>
  <c r="AJ21" i="34"/>
  <c r="AI21" i="34"/>
  <c r="AH21" i="34"/>
  <c r="Q21" i="34"/>
  <c r="P21" i="34"/>
  <c r="O21" i="34"/>
  <c r="N21" i="34"/>
  <c r="M21" i="34"/>
  <c r="L21" i="34"/>
  <c r="K21" i="34"/>
  <c r="J21" i="34"/>
  <c r="I21" i="34"/>
  <c r="AN20" i="34"/>
  <c r="AM20" i="34"/>
  <c r="AL20" i="34"/>
  <c r="AK20" i="34"/>
  <c r="AJ20" i="34"/>
  <c r="AI20" i="34"/>
  <c r="AH20" i="34"/>
  <c r="Q20" i="34"/>
  <c r="P20" i="34"/>
  <c r="O20" i="34"/>
  <c r="N20" i="34"/>
  <c r="M20" i="34"/>
  <c r="L20" i="34"/>
  <c r="K20" i="34"/>
  <c r="J20" i="34"/>
  <c r="I20" i="34"/>
  <c r="AN19" i="34"/>
  <c r="AM19" i="34"/>
  <c r="AL19" i="34"/>
  <c r="AK19" i="34"/>
  <c r="AJ19" i="34"/>
  <c r="AI19" i="34"/>
  <c r="AH19" i="34"/>
  <c r="Q19" i="34"/>
  <c r="P19" i="34"/>
  <c r="O19" i="34"/>
  <c r="N19" i="34"/>
  <c r="M19" i="34"/>
  <c r="L19" i="34"/>
  <c r="K19" i="34"/>
  <c r="J19" i="34"/>
  <c r="I19" i="34"/>
  <c r="AN18" i="34"/>
  <c r="AM18" i="34"/>
  <c r="AL18" i="34"/>
  <c r="AK18" i="34"/>
  <c r="AJ18" i="34"/>
  <c r="AI18" i="34"/>
  <c r="AH18" i="34"/>
  <c r="Q18" i="34"/>
  <c r="P18" i="34"/>
  <c r="O18" i="34"/>
  <c r="N18" i="34"/>
  <c r="M18" i="34"/>
  <c r="L18" i="34"/>
  <c r="K18" i="34"/>
  <c r="J18" i="34"/>
  <c r="I18" i="34"/>
  <c r="AN17" i="34"/>
  <c r="AM17" i="34"/>
  <c r="AL17" i="34"/>
  <c r="AK17" i="34"/>
  <c r="AJ17" i="34"/>
  <c r="AI17" i="34"/>
  <c r="AH17" i="34"/>
  <c r="Q17" i="34"/>
  <c r="P17" i="34"/>
  <c r="O17" i="34"/>
  <c r="N17" i="34"/>
  <c r="M17" i="34"/>
  <c r="L17" i="34"/>
  <c r="K17" i="34"/>
  <c r="J17" i="34"/>
  <c r="I17" i="34"/>
  <c r="AN16" i="34"/>
  <c r="AM16" i="34"/>
  <c r="AL16" i="34"/>
  <c r="AK16" i="34"/>
  <c r="AJ16" i="34"/>
  <c r="AI16" i="34"/>
  <c r="AH16" i="34"/>
  <c r="Q16" i="34"/>
  <c r="P16" i="34"/>
  <c r="O16" i="34"/>
  <c r="N16" i="34"/>
  <c r="M16" i="34"/>
  <c r="L16" i="34"/>
  <c r="K16" i="34"/>
  <c r="J16" i="34"/>
  <c r="I16" i="34"/>
  <c r="AN15" i="34"/>
  <c r="AM15" i="34"/>
  <c r="AL15" i="34"/>
  <c r="AK15" i="34"/>
  <c r="AJ15" i="34"/>
  <c r="AI15" i="34"/>
  <c r="AH15" i="34"/>
  <c r="Q15" i="34"/>
  <c r="P15" i="34"/>
  <c r="O15" i="34"/>
  <c r="N15" i="34"/>
  <c r="M15" i="34"/>
  <c r="L15" i="34"/>
  <c r="K15" i="34"/>
  <c r="J15" i="34"/>
  <c r="I15" i="34"/>
  <c r="AN14" i="34"/>
  <c r="AM14" i="34"/>
  <c r="AL14" i="34"/>
  <c r="AK14" i="34"/>
  <c r="AJ14" i="34"/>
  <c r="AI14" i="34"/>
  <c r="AH14" i="34"/>
  <c r="Q14" i="34"/>
  <c r="P14" i="34"/>
  <c r="O14" i="34"/>
  <c r="N14" i="34"/>
  <c r="M14" i="34"/>
  <c r="L14" i="34"/>
  <c r="K14" i="34"/>
  <c r="J14" i="34"/>
  <c r="I14" i="34"/>
  <c r="AN13" i="34"/>
  <c r="AL13" i="34" s="1"/>
  <c r="AM13" i="34"/>
  <c r="I13" i="34"/>
  <c r="AN12" i="34"/>
  <c r="AL12" i="34" s="1"/>
  <c r="AM12" i="34"/>
  <c r="I12" i="34"/>
  <c r="C12" i="34"/>
  <c r="C13" i="34" s="1"/>
  <c r="AN11" i="34"/>
  <c r="AM11" i="34"/>
  <c r="AL11" i="34"/>
  <c r="AH11" i="34" s="1"/>
  <c r="AI11" i="34" s="1"/>
  <c r="AJ11" i="34" s="1"/>
  <c r="AK11" i="34" s="1"/>
  <c r="I11" i="34"/>
  <c r="AN10" i="34"/>
  <c r="AM10" i="34"/>
  <c r="AL10" i="34"/>
  <c r="I10" i="34"/>
  <c r="AN9" i="34"/>
  <c r="AM9" i="34"/>
  <c r="AL9" i="34"/>
  <c r="AH9" i="34" s="1"/>
  <c r="I9" i="34"/>
  <c r="C9" i="34"/>
  <c r="E11" i="34" s="1"/>
  <c r="AN8" i="34"/>
  <c r="AL8" i="34" s="1"/>
  <c r="AM8" i="34"/>
  <c r="I8" i="34"/>
  <c r="AN7" i="34"/>
  <c r="AL7" i="34" s="1"/>
  <c r="AM7" i="34"/>
  <c r="AD7" i="34"/>
  <c r="AF7" i="34" s="1"/>
  <c r="AC7" i="34"/>
  <c r="AA7" i="34"/>
  <c r="X7" i="34"/>
  <c r="I7" i="34"/>
  <c r="G6" i="34"/>
  <c r="AH3" i="34" s="1"/>
  <c r="D6" i="34"/>
  <c r="T7" i="34" s="1"/>
  <c r="AF5" i="34"/>
  <c r="AC5" i="34"/>
  <c r="H5" i="34"/>
  <c r="H6" i="34" s="1"/>
  <c r="E5" i="34"/>
  <c r="D5" i="34"/>
  <c r="H4" i="34"/>
  <c r="G1" i="34"/>
  <c r="AN220" i="33"/>
  <c r="AM220" i="33"/>
  <c r="AL220" i="33"/>
  <c r="AK220" i="33"/>
  <c r="AJ220" i="33"/>
  <c r="AI220" i="33"/>
  <c r="AH220" i="33"/>
  <c r="Q220" i="33"/>
  <c r="P220" i="33"/>
  <c r="O220" i="33"/>
  <c r="N220" i="33"/>
  <c r="M220" i="33"/>
  <c r="L220" i="33"/>
  <c r="K220" i="33"/>
  <c r="J220" i="33"/>
  <c r="I220" i="33"/>
  <c r="AN219" i="33"/>
  <c r="AM219" i="33"/>
  <c r="AL219" i="33"/>
  <c r="AK219" i="33"/>
  <c r="AJ219" i="33"/>
  <c r="AI219" i="33"/>
  <c r="AH219" i="33"/>
  <c r="Q219" i="33"/>
  <c r="P219" i="33"/>
  <c r="O219" i="33"/>
  <c r="N219" i="33"/>
  <c r="M219" i="33"/>
  <c r="L219" i="33"/>
  <c r="K219" i="33"/>
  <c r="J219" i="33"/>
  <c r="I219" i="33"/>
  <c r="AN218" i="33"/>
  <c r="AM218" i="33"/>
  <c r="AL218" i="33"/>
  <c r="AK218" i="33"/>
  <c r="AJ218" i="33"/>
  <c r="AI218" i="33"/>
  <c r="AH218" i="33"/>
  <c r="Q218" i="33"/>
  <c r="P218" i="33"/>
  <c r="O218" i="33"/>
  <c r="N218" i="33"/>
  <c r="M218" i="33"/>
  <c r="L218" i="33"/>
  <c r="K218" i="33"/>
  <c r="J218" i="33"/>
  <c r="I218" i="33"/>
  <c r="AN217" i="33"/>
  <c r="AM217" i="33"/>
  <c r="AL217" i="33"/>
  <c r="AK217" i="33"/>
  <c r="AJ217" i="33"/>
  <c r="AI217" i="33"/>
  <c r="AH217" i="33"/>
  <c r="Q217" i="33"/>
  <c r="P217" i="33"/>
  <c r="O217" i="33"/>
  <c r="N217" i="33"/>
  <c r="M217" i="33"/>
  <c r="L217" i="33"/>
  <c r="K217" i="33"/>
  <c r="J217" i="33"/>
  <c r="I217" i="33"/>
  <c r="AN216" i="33"/>
  <c r="AM216" i="33"/>
  <c r="AL216" i="33"/>
  <c r="AK216" i="33"/>
  <c r="AJ216" i="33"/>
  <c r="AI216" i="33"/>
  <c r="AH216" i="33"/>
  <c r="Q216" i="33"/>
  <c r="P216" i="33"/>
  <c r="O216" i="33"/>
  <c r="N216" i="33"/>
  <c r="M216" i="33"/>
  <c r="L216" i="33"/>
  <c r="K216" i="33"/>
  <c r="J216" i="33"/>
  <c r="I216" i="33"/>
  <c r="AN215" i="33"/>
  <c r="AM215" i="33"/>
  <c r="AL215" i="33"/>
  <c r="AK215" i="33"/>
  <c r="AJ215" i="33"/>
  <c r="AI215" i="33"/>
  <c r="AH215" i="33"/>
  <c r="Q215" i="33"/>
  <c r="P215" i="33"/>
  <c r="O215" i="33"/>
  <c r="N215" i="33"/>
  <c r="M215" i="33"/>
  <c r="L215" i="33"/>
  <c r="K215" i="33"/>
  <c r="J215" i="33"/>
  <c r="I215" i="33"/>
  <c r="E215" i="33"/>
  <c r="AN214" i="33"/>
  <c r="AM214" i="33"/>
  <c r="AL214" i="33"/>
  <c r="AK214" i="33"/>
  <c r="AJ214" i="33"/>
  <c r="AI214" i="33"/>
  <c r="AH214" i="33"/>
  <c r="Q214" i="33"/>
  <c r="P214" i="33"/>
  <c r="O214" i="33"/>
  <c r="N214" i="33"/>
  <c r="M214" i="33"/>
  <c r="L214" i="33"/>
  <c r="K214" i="33"/>
  <c r="J214" i="33"/>
  <c r="I214" i="33"/>
  <c r="E214" i="33"/>
  <c r="AN213" i="33"/>
  <c r="AM213" i="33"/>
  <c r="AL213" i="33"/>
  <c r="AK213" i="33"/>
  <c r="AJ213" i="33"/>
  <c r="AI213" i="33"/>
  <c r="AH213" i="33"/>
  <c r="Q213" i="33"/>
  <c r="P213" i="33"/>
  <c r="O213" i="33"/>
  <c r="N213" i="33"/>
  <c r="M213" i="33"/>
  <c r="L213" i="33"/>
  <c r="K213" i="33"/>
  <c r="J213" i="33"/>
  <c r="I213" i="33"/>
  <c r="E213" i="33"/>
  <c r="AN212" i="33"/>
  <c r="AM212" i="33"/>
  <c r="AL212" i="33"/>
  <c r="AK212" i="33"/>
  <c r="AJ212" i="33"/>
  <c r="AI212" i="33"/>
  <c r="AH212" i="33"/>
  <c r="Q212" i="33"/>
  <c r="P212" i="33"/>
  <c r="O212" i="33"/>
  <c r="N212" i="33"/>
  <c r="M212" i="33"/>
  <c r="L212" i="33"/>
  <c r="K212" i="33"/>
  <c r="J212" i="33"/>
  <c r="I212" i="33"/>
  <c r="E212" i="33"/>
  <c r="AN211" i="33"/>
  <c r="AM211" i="33"/>
  <c r="AL211" i="33"/>
  <c r="AK211" i="33"/>
  <c r="AJ211" i="33"/>
  <c r="AI211" i="33"/>
  <c r="AH211" i="33"/>
  <c r="Q211" i="33"/>
  <c r="P211" i="33"/>
  <c r="O211" i="33"/>
  <c r="N211" i="33"/>
  <c r="M211" i="33"/>
  <c r="L211" i="33"/>
  <c r="K211" i="33"/>
  <c r="J211" i="33"/>
  <c r="I211" i="33"/>
  <c r="E211" i="33"/>
  <c r="AN210" i="33"/>
  <c r="AM210" i="33"/>
  <c r="AL210" i="33"/>
  <c r="AK210" i="33"/>
  <c r="AJ210" i="33"/>
  <c r="AI210" i="33"/>
  <c r="AH210" i="33"/>
  <c r="Q210" i="33"/>
  <c r="P210" i="33"/>
  <c r="O210" i="33"/>
  <c r="N210" i="33"/>
  <c r="M210" i="33"/>
  <c r="L210" i="33"/>
  <c r="K210" i="33"/>
  <c r="J210" i="33"/>
  <c r="I210" i="33"/>
  <c r="E210" i="33"/>
  <c r="AN209" i="33"/>
  <c r="AM209" i="33"/>
  <c r="AL209" i="33"/>
  <c r="AK209" i="33"/>
  <c r="AJ209" i="33"/>
  <c r="AI209" i="33"/>
  <c r="AH209" i="33"/>
  <c r="Q209" i="33"/>
  <c r="P209" i="33"/>
  <c r="O209" i="33"/>
  <c r="N209" i="33"/>
  <c r="M209" i="33"/>
  <c r="L209" i="33"/>
  <c r="K209" i="33"/>
  <c r="J209" i="33"/>
  <c r="I209" i="33"/>
  <c r="E209" i="33"/>
  <c r="AN208" i="33"/>
  <c r="AM208" i="33"/>
  <c r="AL208" i="33"/>
  <c r="AK208" i="33"/>
  <c r="AJ208" i="33"/>
  <c r="AI208" i="33"/>
  <c r="AH208" i="33"/>
  <c r="Q208" i="33"/>
  <c r="P208" i="33"/>
  <c r="O208" i="33"/>
  <c r="N208" i="33"/>
  <c r="M208" i="33"/>
  <c r="L208" i="33"/>
  <c r="K208" i="33"/>
  <c r="J208" i="33"/>
  <c r="I208" i="33"/>
  <c r="E208" i="33"/>
  <c r="AN207" i="33"/>
  <c r="AM207" i="33"/>
  <c r="AL207" i="33"/>
  <c r="AK207" i="33"/>
  <c r="AJ207" i="33"/>
  <c r="AI207" i="33"/>
  <c r="AH207" i="33"/>
  <c r="Q207" i="33"/>
  <c r="P207" i="33"/>
  <c r="O207" i="33"/>
  <c r="N207" i="33"/>
  <c r="M207" i="33"/>
  <c r="L207" i="33"/>
  <c r="K207" i="33"/>
  <c r="J207" i="33"/>
  <c r="I207" i="33"/>
  <c r="E207" i="33"/>
  <c r="AN206" i="33"/>
  <c r="AM206" i="33"/>
  <c r="AL206" i="33"/>
  <c r="AK206" i="33"/>
  <c r="AJ206" i="33"/>
  <c r="AI206" i="33"/>
  <c r="AH206" i="33"/>
  <c r="Q206" i="33"/>
  <c r="P206" i="33"/>
  <c r="O206" i="33"/>
  <c r="N206" i="33"/>
  <c r="M206" i="33"/>
  <c r="L206" i="33"/>
  <c r="K206" i="33"/>
  <c r="J206" i="33"/>
  <c r="I206" i="33"/>
  <c r="E206" i="33"/>
  <c r="AN205" i="33"/>
  <c r="AM205" i="33"/>
  <c r="AL205" i="33"/>
  <c r="AK205" i="33"/>
  <c r="AJ205" i="33"/>
  <c r="AI205" i="33"/>
  <c r="AH205" i="33"/>
  <c r="Q205" i="33"/>
  <c r="P205" i="33"/>
  <c r="O205" i="33"/>
  <c r="N205" i="33"/>
  <c r="M205" i="33"/>
  <c r="L205" i="33"/>
  <c r="K205" i="33"/>
  <c r="J205" i="33"/>
  <c r="I205" i="33"/>
  <c r="E205" i="33"/>
  <c r="AN204" i="33"/>
  <c r="AM204" i="33"/>
  <c r="AL204" i="33"/>
  <c r="AK204" i="33"/>
  <c r="AJ204" i="33"/>
  <c r="AI204" i="33"/>
  <c r="AH204" i="33"/>
  <c r="Q204" i="33"/>
  <c r="P204" i="33"/>
  <c r="O204" i="33"/>
  <c r="N204" i="33"/>
  <c r="M204" i="33"/>
  <c r="L204" i="33"/>
  <c r="K204" i="33"/>
  <c r="J204" i="33"/>
  <c r="I204" i="33"/>
  <c r="E204" i="33"/>
  <c r="AN203" i="33"/>
  <c r="AM203" i="33"/>
  <c r="AL203" i="33"/>
  <c r="AK203" i="33"/>
  <c r="AJ203" i="33"/>
  <c r="AI203" i="33"/>
  <c r="AH203" i="33"/>
  <c r="Q203" i="33"/>
  <c r="P203" i="33"/>
  <c r="O203" i="33"/>
  <c r="N203" i="33"/>
  <c r="M203" i="33"/>
  <c r="L203" i="33"/>
  <c r="K203" i="33"/>
  <c r="J203" i="33"/>
  <c r="I203" i="33"/>
  <c r="E203" i="33"/>
  <c r="AN202" i="33"/>
  <c r="AM202" i="33"/>
  <c r="AL202" i="33"/>
  <c r="AK202" i="33"/>
  <c r="AJ202" i="33"/>
  <c r="AI202" i="33"/>
  <c r="AH202" i="33"/>
  <c r="Q202" i="33"/>
  <c r="P202" i="33"/>
  <c r="O202" i="33"/>
  <c r="N202" i="33"/>
  <c r="M202" i="33"/>
  <c r="L202" i="33"/>
  <c r="K202" i="33"/>
  <c r="J202" i="33"/>
  <c r="I202" i="33"/>
  <c r="E202" i="33"/>
  <c r="AN201" i="33"/>
  <c r="AM201" i="33"/>
  <c r="AL201" i="33"/>
  <c r="AK201" i="33"/>
  <c r="AJ201" i="33"/>
  <c r="AI201" i="33"/>
  <c r="AH201" i="33"/>
  <c r="Q201" i="33"/>
  <c r="P201" i="33"/>
  <c r="O201" i="33"/>
  <c r="N201" i="33"/>
  <c r="M201" i="33"/>
  <c r="L201" i="33"/>
  <c r="K201" i="33"/>
  <c r="J201" i="33"/>
  <c r="I201" i="33"/>
  <c r="E201" i="33"/>
  <c r="AN200" i="33"/>
  <c r="AM200" i="33"/>
  <c r="AL200" i="33"/>
  <c r="AK200" i="33"/>
  <c r="AJ200" i="33"/>
  <c r="AI200" i="33"/>
  <c r="AH200" i="33"/>
  <c r="Q200" i="33"/>
  <c r="P200" i="33"/>
  <c r="O200" i="33"/>
  <c r="N200" i="33"/>
  <c r="M200" i="33"/>
  <c r="L200" i="33"/>
  <c r="K200" i="33"/>
  <c r="J200" i="33"/>
  <c r="I200" i="33"/>
  <c r="E200" i="33"/>
  <c r="AN199" i="33"/>
  <c r="AM199" i="33"/>
  <c r="AL199" i="33"/>
  <c r="AK199" i="33"/>
  <c r="AJ199" i="33"/>
  <c r="AI199" i="33"/>
  <c r="AH199" i="33"/>
  <c r="Q199" i="33"/>
  <c r="P199" i="33"/>
  <c r="O199" i="33"/>
  <c r="N199" i="33"/>
  <c r="M199" i="33"/>
  <c r="L199" i="33"/>
  <c r="K199" i="33"/>
  <c r="J199" i="33"/>
  <c r="I199" i="33"/>
  <c r="E199" i="33"/>
  <c r="AN198" i="33"/>
  <c r="AM198" i="33"/>
  <c r="AL198" i="33"/>
  <c r="AK198" i="33"/>
  <c r="AJ198" i="33"/>
  <c r="AI198" i="33"/>
  <c r="AH198" i="33"/>
  <c r="Q198" i="33"/>
  <c r="P198" i="33"/>
  <c r="O198" i="33"/>
  <c r="N198" i="33"/>
  <c r="M198" i="33"/>
  <c r="L198" i="33"/>
  <c r="K198" i="33"/>
  <c r="J198" i="33"/>
  <c r="I198" i="33"/>
  <c r="E198" i="33"/>
  <c r="AN197" i="33"/>
  <c r="AM197" i="33"/>
  <c r="AL197" i="33"/>
  <c r="AK197" i="33"/>
  <c r="AJ197" i="33"/>
  <c r="AI197" i="33"/>
  <c r="AH197" i="33"/>
  <c r="Q197" i="33"/>
  <c r="P197" i="33"/>
  <c r="O197" i="33"/>
  <c r="N197" i="33"/>
  <c r="M197" i="33"/>
  <c r="L197" i="33"/>
  <c r="K197" i="33"/>
  <c r="J197" i="33"/>
  <c r="I197" i="33"/>
  <c r="E197" i="33"/>
  <c r="AN196" i="33"/>
  <c r="AM196" i="33"/>
  <c r="AL196" i="33"/>
  <c r="AK196" i="33"/>
  <c r="AJ196" i="33"/>
  <c r="AI196" i="33"/>
  <c r="AH196" i="33"/>
  <c r="Q196" i="33"/>
  <c r="P196" i="33"/>
  <c r="O196" i="33"/>
  <c r="N196" i="33"/>
  <c r="M196" i="33"/>
  <c r="L196" i="33"/>
  <c r="K196" i="33"/>
  <c r="J196" i="33"/>
  <c r="I196" i="33"/>
  <c r="E196" i="33"/>
  <c r="AN195" i="33"/>
  <c r="AM195" i="33"/>
  <c r="AL195" i="33"/>
  <c r="AK195" i="33"/>
  <c r="AJ195" i="33"/>
  <c r="AI195" i="33"/>
  <c r="AH195" i="33"/>
  <c r="Q195" i="33"/>
  <c r="P195" i="33"/>
  <c r="O195" i="33"/>
  <c r="N195" i="33"/>
  <c r="M195" i="33"/>
  <c r="L195" i="33"/>
  <c r="K195" i="33"/>
  <c r="J195" i="33"/>
  <c r="I195" i="33"/>
  <c r="E195" i="33"/>
  <c r="AN194" i="33"/>
  <c r="AM194" i="33"/>
  <c r="AL194" i="33"/>
  <c r="AK194" i="33"/>
  <c r="AJ194" i="33"/>
  <c r="AI194" i="33"/>
  <c r="AH194" i="33"/>
  <c r="Q194" i="33"/>
  <c r="P194" i="33"/>
  <c r="O194" i="33"/>
  <c r="N194" i="33"/>
  <c r="M194" i="33"/>
  <c r="L194" i="33"/>
  <c r="K194" i="33"/>
  <c r="J194" i="33"/>
  <c r="I194" i="33"/>
  <c r="E194" i="33"/>
  <c r="AN193" i="33"/>
  <c r="AM193" i="33"/>
  <c r="AL193" i="33"/>
  <c r="AK193" i="33"/>
  <c r="AJ193" i="33"/>
  <c r="AI193" i="33"/>
  <c r="AH193" i="33"/>
  <c r="Q193" i="33"/>
  <c r="P193" i="33"/>
  <c r="O193" i="33"/>
  <c r="N193" i="33"/>
  <c r="M193" i="33"/>
  <c r="L193" i="33"/>
  <c r="K193" i="33"/>
  <c r="J193" i="33"/>
  <c r="I193" i="33"/>
  <c r="E193" i="33"/>
  <c r="AN192" i="33"/>
  <c r="AM192" i="33"/>
  <c r="AL192" i="33"/>
  <c r="AK192" i="33"/>
  <c r="AJ192" i="33"/>
  <c r="AI192" i="33"/>
  <c r="AH192" i="33"/>
  <c r="Q192" i="33"/>
  <c r="P192" i="33"/>
  <c r="O192" i="33"/>
  <c r="N192" i="33"/>
  <c r="M192" i="33"/>
  <c r="L192" i="33"/>
  <c r="K192" i="33"/>
  <c r="J192" i="33"/>
  <c r="I192" i="33"/>
  <c r="E192" i="33"/>
  <c r="AN191" i="33"/>
  <c r="AM191" i="33"/>
  <c r="AL191" i="33"/>
  <c r="AK191" i="33"/>
  <c r="AJ191" i="33"/>
  <c r="AI191" i="33"/>
  <c r="AH191" i="33"/>
  <c r="Q191" i="33"/>
  <c r="P191" i="33"/>
  <c r="O191" i="33"/>
  <c r="N191" i="33"/>
  <c r="M191" i="33"/>
  <c r="L191" i="33"/>
  <c r="K191" i="33"/>
  <c r="J191" i="33"/>
  <c r="I191" i="33"/>
  <c r="E191" i="33"/>
  <c r="AN190" i="33"/>
  <c r="AM190" i="33"/>
  <c r="AL190" i="33"/>
  <c r="AK190" i="33"/>
  <c r="AJ190" i="33"/>
  <c r="AI190" i="33"/>
  <c r="AH190" i="33"/>
  <c r="Q190" i="33"/>
  <c r="P190" i="33"/>
  <c r="O190" i="33"/>
  <c r="N190" i="33"/>
  <c r="M190" i="33"/>
  <c r="L190" i="33"/>
  <c r="K190" i="33"/>
  <c r="J190" i="33"/>
  <c r="I190" i="33"/>
  <c r="E190" i="33"/>
  <c r="AN189" i="33"/>
  <c r="AM189" i="33"/>
  <c r="AL189" i="33"/>
  <c r="AK189" i="33"/>
  <c r="AJ189" i="33"/>
  <c r="AI189" i="33"/>
  <c r="AH189" i="33"/>
  <c r="Q189" i="33"/>
  <c r="P189" i="33"/>
  <c r="O189" i="33"/>
  <c r="N189" i="33"/>
  <c r="M189" i="33"/>
  <c r="L189" i="33"/>
  <c r="K189" i="33"/>
  <c r="J189" i="33"/>
  <c r="I189" i="33"/>
  <c r="E189" i="33"/>
  <c r="AN188" i="33"/>
  <c r="AM188" i="33"/>
  <c r="AL188" i="33"/>
  <c r="AK188" i="33"/>
  <c r="AJ188" i="33"/>
  <c r="AI188" i="33"/>
  <c r="AH188" i="33"/>
  <c r="Q188" i="33"/>
  <c r="P188" i="33"/>
  <c r="O188" i="33"/>
  <c r="N188" i="33"/>
  <c r="M188" i="33"/>
  <c r="L188" i="33"/>
  <c r="K188" i="33"/>
  <c r="J188" i="33"/>
  <c r="I188" i="33"/>
  <c r="E188" i="33"/>
  <c r="AN187" i="33"/>
  <c r="AM187" i="33"/>
  <c r="AL187" i="33"/>
  <c r="AK187" i="33"/>
  <c r="AJ187" i="33"/>
  <c r="AI187" i="33"/>
  <c r="AH187" i="33"/>
  <c r="Q187" i="33"/>
  <c r="P187" i="33"/>
  <c r="O187" i="33"/>
  <c r="N187" i="33"/>
  <c r="M187" i="33"/>
  <c r="L187" i="33"/>
  <c r="K187" i="33"/>
  <c r="J187" i="33"/>
  <c r="I187" i="33"/>
  <c r="E187" i="33"/>
  <c r="AN186" i="33"/>
  <c r="AM186" i="33"/>
  <c r="AL186" i="33"/>
  <c r="AK186" i="33"/>
  <c r="AJ186" i="33"/>
  <c r="AI186" i="33"/>
  <c r="AH186" i="33"/>
  <c r="Q186" i="33"/>
  <c r="P186" i="33"/>
  <c r="O186" i="33"/>
  <c r="N186" i="33"/>
  <c r="M186" i="33"/>
  <c r="L186" i="33"/>
  <c r="K186" i="33"/>
  <c r="J186" i="33"/>
  <c r="I186" i="33"/>
  <c r="E186" i="33"/>
  <c r="AN185" i="33"/>
  <c r="AM185" i="33"/>
  <c r="AL185" i="33"/>
  <c r="AK185" i="33"/>
  <c r="AJ185" i="33"/>
  <c r="AI185" i="33"/>
  <c r="AH185" i="33"/>
  <c r="Q185" i="33"/>
  <c r="P185" i="33"/>
  <c r="O185" i="33"/>
  <c r="N185" i="33"/>
  <c r="M185" i="33"/>
  <c r="L185" i="33"/>
  <c r="K185" i="33"/>
  <c r="J185" i="33"/>
  <c r="I185" i="33"/>
  <c r="E185" i="33"/>
  <c r="AN184" i="33"/>
  <c r="AM184" i="33"/>
  <c r="AL184" i="33"/>
  <c r="AK184" i="33"/>
  <c r="AJ184" i="33"/>
  <c r="AI184" i="33"/>
  <c r="AH184" i="33"/>
  <c r="Q184" i="33"/>
  <c r="P184" i="33"/>
  <c r="O184" i="33"/>
  <c r="N184" i="33"/>
  <c r="M184" i="33"/>
  <c r="L184" i="33"/>
  <c r="K184" i="33"/>
  <c r="J184" i="33"/>
  <c r="I184" i="33"/>
  <c r="E184" i="33"/>
  <c r="AN183" i="33"/>
  <c r="AM183" i="33"/>
  <c r="AL183" i="33"/>
  <c r="AK183" i="33"/>
  <c r="AJ183" i="33"/>
  <c r="AI183" i="33"/>
  <c r="AH183" i="33"/>
  <c r="Q183" i="33"/>
  <c r="P183" i="33"/>
  <c r="O183" i="33"/>
  <c r="N183" i="33"/>
  <c r="M183" i="33"/>
  <c r="L183" i="33"/>
  <c r="K183" i="33"/>
  <c r="J183" i="33"/>
  <c r="I183" i="33"/>
  <c r="E183" i="33"/>
  <c r="AN182" i="33"/>
  <c r="AM182" i="33"/>
  <c r="AL182" i="33"/>
  <c r="AK182" i="33"/>
  <c r="AJ182" i="33"/>
  <c r="AI182" i="33"/>
  <c r="AH182" i="33"/>
  <c r="Q182" i="33"/>
  <c r="P182" i="33"/>
  <c r="O182" i="33"/>
  <c r="N182" i="33"/>
  <c r="M182" i="33"/>
  <c r="L182" i="33"/>
  <c r="K182" i="33"/>
  <c r="J182" i="33"/>
  <c r="I182" i="33"/>
  <c r="E182" i="33"/>
  <c r="AN181" i="33"/>
  <c r="AM181" i="33"/>
  <c r="AL181" i="33"/>
  <c r="AK181" i="33"/>
  <c r="AJ181" i="33"/>
  <c r="AI181" i="33"/>
  <c r="AH181" i="33"/>
  <c r="Q181" i="33"/>
  <c r="P181" i="33"/>
  <c r="O181" i="33"/>
  <c r="N181" i="33"/>
  <c r="M181" i="33"/>
  <c r="L181" i="33"/>
  <c r="K181" i="33"/>
  <c r="J181" i="33"/>
  <c r="I181" i="33"/>
  <c r="E181" i="33"/>
  <c r="AN180" i="33"/>
  <c r="AM180" i="33"/>
  <c r="AL180" i="33"/>
  <c r="AK180" i="33"/>
  <c r="AJ180" i="33"/>
  <c r="AI180" i="33"/>
  <c r="AH180" i="33"/>
  <c r="Q180" i="33"/>
  <c r="P180" i="33"/>
  <c r="O180" i="33"/>
  <c r="N180" i="33"/>
  <c r="M180" i="33"/>
  <c r="L180" i="33"/>
  <c r="K180" i="33"/>
  <c r="J180" i="33"/>
  <c r="I180" i="33"/>
  <c r="E180" i="33"/>
  <c r="AN179" i="33"/>
  <c r="AM179" i="33"/>
  <c r="AL179" i="33"/>
  <c r="AK179" i="33"/>
  <c r="AJ179" i="33"/>
  <c r="AI179" i="33"/>
  <c r="AH179" i="33"/>
  <c r="Q179" i="33"/>
  <c r="P179" i="33"/>
  <c r="O179" i="33"/>
  <c r="N179" i="33"/>
  <c r="M179" i="33"/>
  <c r="L179" i="33"/>
  <c r="K179" i="33"/>
  <c r="J179" i="33"/>
  <c r="I179" i="33"/>
  <c r="E179" i="33"/>
  <c r="AN178" i="33"/>
  <c r="AM178" i="33"/>
  <c r="AL178" i="33"/>
  <c r="AK178" i="33"/>
  <c r="AJ178" i="33"/>
  <c r="AI178" i="33"/>
  <c r="AH178" i="33"/>
  <c r="Q178" i="33"/>
  <c r="P178" i="33"/>
  <c r="O178" i="33"/>
  <c r="N178" i="33"/>
  <c r="M178" i="33"/>
  <c r="L178" i="33"/>
  <c r="K178" i="33"/>
  <c r="J178" i="33"/>
  <c r="I178" i="33"/>
  <c r="E178" i="33"/>
  <c r="AN177" i="33"/>
  <c r="AM177" i="33"/>
  <c r="AL177" i="33"/>
  <c r="AK177" i="33"/>
  <c r="AJ177" i="33"/>
  <c r="AI177" i="33"/>
  <c r="AH177" i="33"/>
  <c r="Q177" i="33"/>
  <c r="P177" i="33"/>
  <c r="O177" i="33"/>
  <c r="N177" i="33"/>
  <c r="M177" i="33"/>
  <c r="L177" i="33"/>
  <c r="K177" i="33"/>
  <c r="J177" i="33"/>
  <c r="I177" i="33"/>
  <c r="E177" i="33"/>
  <c r="AN176" i="33"/>
  <c r="AM176" i="33"/>
  <c r="AL176" i="33"/>
  <c r="AK176" i="33"/>
  <c r="AJ176" i="33"/>
  <c r="AI176" i="33"/>
  <c r="AH176" i="33"/>
  <c r="Q176" i="33"/>
  <c r="P176" i="33"/>
  <c r="O176" i="33"/>
  <c r="N176" i="33"/>
  <c r="M176" i="33"/>
  <c r="L176" i="33"/>
  <c r="K176" i="33"/>
  <c r="J176" i="33"/>
  <c r="I176" i="33"/>
  <c r="E176" i="33"/>
  <c r="AN175" i="33"/>
  <c r="AM175" i="33"/>
  <c r="AL175" i="33"/>
  <c r="AK175" i="33"/>
  <c r="AJ175" i="33"/>
  <c r="AI175" i="33"/>
  <c r="AH175" i="33"/>
  <c r="Q175" i="33"/>
  <c r="P175" i="33"/>
  <c r="O175" i="33"/>
  <c r="N175" i="33"/>
  <c r="M175" i="33"/>
  <c r="L175" i="33"/>
  <c r="K175" i="33"/>
  <c r="J175" i="33"/>
  <c r="I175" i="33"/>
  <c r="E175" i="33"/>
  <c r="AN174" i="33"/>
  <c r="AM174" i="33"/>
  <c r="AL174" i="33"/>
  <c r="AK174" i="33"/>
  <c r="AJ174" i="33"/>
  <c r="AI174" i="33"/>
  <c r="AH174" i="33"/>
  <c r="Q174" i="33"/>
  <c r="P174" i="33"/>
  <c r="O174" i="33"/>
  <c r="N174" i="33"/>
  <c r="M174" i="33"/>
  <c r="L174" i="33"/>
  <c r="K174" i="33"/>
  <c r="J174" i="33"/>
  <c r="I174" i="33"/>
  <c r="E174" i="33"/>
  <c r="AN173" i="33"/>
  <c r="AM173" i="33"/>
  <c r="AL173" i="33"/>
  <c r="AK173" i="33"/>
  <c r="AJ173" i="33"/>
  <c r="AI173" i="33"/>
  <c r="AH173" i="33"/>
  <c r="Q173" i="33"/>
  <c r="P173" i="33"/>
  <c r="O173" i="33"/>
  <c r="N173" i="33"/>
  <c r="M173" i="33"/>
  <c r="L173" i="33"/>
  <c r="K173" i="33"/>
  <c r="J173" i="33"/>
  <c r="I173" i="33"/>
  <c r="E173" i="33"/>
  <c r="AN172" i="33"/>
  <c r="AM172" i="33"/>
  <c r="AL172" i="33"/>
  <c r="AK172" i="33"/>
  <c r="AJ172" i="33"/>
  <c r="AI172" i="33"/>
  <c r="AH172" i="33"/>
  <c r="Q172" i="33"/>
  <c r="P172" i="33"/>
  <c r="O172" i="33"/>
  <c r="N172" i="33"/>
  <c r="M172" i="33"/>
  <c r="L172" i="33"/>
  <c r="K172" i="33"/>
  <c r="J172" i="33"/>
  <c r="I172" i="33"/>
  <c r="E172" i="33"/>
  <c r="AN171" i="33"/>
  <c r="AM171" i="33"/>
  <c r="AL171" i="33"/>
  <c r="AK171" i="33"/>
  <c r="AJ171" i="33"/>
  <c r="AI171" i="33"/>
  <c r="AH171" i="33"/>
  <c r="Q171" i="33"/>
  <c r="P171" i="33"/>
  <c r="O171" i="33"/>
  <c r="N171" i="33"/>
  <c r="M171" i="33"/>
  <c r="L171" i="33"/>
  <c r="K171" i="33"/>
  <c r="J171" i="33"/>
  <c r="I171" i="33"/>
  <c r="E171" i="33"/>
  <c r="AN170" i="33"/>
  <c r="AM170" i="33"/>
  <c r="AL170" i="33"/>
  <c r="AK170" i="33"/>
  <c r="AJ170" i="33"/>
  <c r="AI170" i="33"/>
  <c r="AH170" i="33"/>
  <c r="Q170" i="33"/>
  <c r="P170" i="33"/>
  <c r="O170" i="33"/>
  <c r="N170" i="33"/>
  <c r="M170" i="33"/>
  <c r="L170" i="33"/>
  <c r="K170" i="33"/>
  <c r="J170" i="33"/>
  <c r="I170" i="33"/>
  <c r="E170" i="33"/>
  <c r="AN169" i="33"/>
  <c r="AM169" i="33"/>
  <c r="AL169" i="33"/>
  <c r="AK169" i="33"/>
  <c r="AJ169" i="33"/>
  <c r="AI169" i="33"/>
  <c r="AH169" i="33"/>
  <c r="Q169" i="33"/>
  <c r="P169" i="33"/>
  <c r="O169" i="33"/>
  <c r="N169" i="33"/>
  <c r="M169" i="33"/>
  <c r="L169" i="33"/>
  <c r="K169" i="33"/>
  <c r="J169" i="33"/>
  <c r="I169" i="33"/>
  <c r="E169" i="33"/>
  <c r="AN168" i="33"/>
  <c r="AM168" i="33"/>
  <c r="AL168" i="33"/>
  <c r="AK168" i="33"/>
  <c r="AJ168" i="33"/>
  <c r="AI168" i="33"/>
  <c r="AH168" i="33"/>
  <c r="Q168" i="33"/>
  <c r="P168" i="33"/>
  <c r="O168" i="33"/>
  <c r="N168" i="33"/>
  <c r="M168" i="33"/>
  <c r="L168" i="33"/>
  <c r="K168" i="33"/>
  <c r="J168" i="33"/>
  <c r="I168" i="33"/>
  <c r="E168" i="33"/>
  <c r="AN167" i="33"/>
  <c r="AM167" i="33"/>
  <c r="AL167" i="33"/>
  <c r="AK167" i="33"/>
  <c r="AJ167" i="33"/>
  <c r="AI167" i="33"/>
  <c r="AH167" i="33"/>
  <c r="Q167" i="33"/>
  <c r="P167" i="33"/>
  <c r="O167" i="33"/>
  <c r="N167" i="33"/>
  <c r="M167" i="33"/>
  <c r="L167" i="33"/>
  <c r="K167" i="33"/>
  <c r="J167" i="33"/>
  <c r="I167" i="33"/>
  <c r="E167" i="33"/>
  <c r="AN166" i="33"/>
  <c r="AM166" i="33"/>
  <c r="AL166" i="33"/>
  <c r="AK166" i="33"/>
  <c r="AJ166" i="33"/>
  <c r="AI166" i="33"/>
  <c r="AH166" i="33"/>
  <c r="Q166" i="33"/>
  <c r="P166" i="33"/>
  <c r="O166" i="33"/>
  <c r="N166" i="33"/>
  <c r="M166" i="33"/>
  <c r="L166" i="33"/>
  <c r="K166" i="33"/>
  <c r="J166" i="33"/>
  <c r="I166" i="33"/>
  <c r="E166" i="33"/>
  <c r="AN165" i="33"/>
  <c r="AM165" i="33"/>
  <c r="AL165" i="33"/>
  <c r="AK165" i="33"/>
  <c r="AJ165" i="33"/>
  <c r="AI165" i="33"/>
  <c r="AH165" i="33"/>
  <c r="Q165" i="33"/>
  <c r="P165" i="33"/>
  <c r="O165" i="33"/>
  <c r="N165" i="33"/>
  <c r="M165" i="33"/>
  <c r="L165" i="33"/>
  <c r="K165" i="33"/>
  <c r="J165" i="33"/>
  <c r="I165" i="33"/>
  <c r="E165" i="33"/>
  <c r="AN164" i="33"/>
  <c r="AM164" i="33"/>
  <c r="AL164" i="33"/>
  <c r="AK164" i="33"/>
  <c r="AJ164" i="33"/>
  <c r="AI164" i="33"/>
  <c r="AH164" i="33"/>
  <c r="Q164" i="33"/>
  <c r="P164" i="33"/>
  <c r="O164" i="33"/>
  <c r="N164" i="33"/>
  <c r="M164" i="33"/>
  <c r="L164" i="33"/>
  <c r="K164" i="33"/>
  <c r="J164" i="33"/>
  <c r="I164" i="33"/>
  <c r="E164" i="33"/>
  <c r="AN163" i="33"/>
  <c r="AM163" i="33"/>
  <c r="AL163" i="33"/>
  <c r="AK163" i="33"/>
  <c r="AJ163" i="33"/>
  <c r="AI163" i="33"/>
  <c r="AH163" i="33"/>
  <c r="Q163" i="33"/>
  <c r="P163" i="33"/>
  <c r="O163" i="33"/>
  <c r="N163" i="33"/>
  <c r="M163" i="33"/>
  <c r="L163" i="33"/>
  <c r="K163" i="33"/>
  <c r="J163" i="33"/>
  <c r="I163" i="33"/>
  <c r="E163" i="33"/>
  <c r="AN162" i="33"/>
  <c r="AM162" i="33"/>
  <c r="AL162" i="33"/>
  <c r="AK162" i="33"/>
  <c r="AJ162" i="33"/>
  <c r="AI162" i="33"/>
  <c r="AH162" i="33"/>
  <c r="Q162" i="33"/>
  <c r="P162" i="33"/>
  <c r="O162" i="33"/>
  <c r="N162" i="33"/>
  <c r="M162" i="33"/>
  <c r="L162" i="33"/>
  <c r="K162" i="33"/>
  <c r="J162" i="33"/>
  <c r="I162" i="33"/>
  <c r="E162" i="33"/>
  <c r="AN161" i="33"/>
  <c r="AM161" i="33"/>
  <c r="AL161" i="33"/>
  <c r="AK161" i="33"/>
  <c r="AJ161" i="33"/>
  <c r="AI161" i="33"/>
  <c r="AH161" i="33"/>
  <c r="Q161" i="33"/>
  <c r="P161" i="33"/>
  <c r="O161" i="33"/>
  <c r="N161" i="33"/>
  <c r="M161" i="33"/>
  <c r="L161" i="33"/>
  <c r="K161" i="33"/>
  <c r="J161" i="33"/>
  <c r="I161" i="33"/>
  <c r="E161" i="33"/>
  <c r="AN160" i="33"/>
  <c r="AM160" i="33"/>
  <c r="AL160" i="33"/>
  <c r="AK160" i="33"/>
  <c r="AJ160" i="33"/>
  <c r="AI160" i="33"/>
  <c r="AH160" i="33"/>
  <c r="Q160" i="33"/>
  <c r="P160" i="33"/>
  <c r="O160" i="33"/>
  <c r="N160" i="33"/>
  <c r="M160" i="33"/>
  <c r="L160" i="33"/>
  <c r="K160" i="33"/>
  <c r="J160" i="33"/>
  <c r="I160" i="33"/>
  <c r="E160" i="33"/>
  <c r="AN159" i="33"/>
  <c r="AM159" i="33"/>
  <c r="AL159" i="33"/>
  <c r="AK159" i="33"/>
  <c r="AJ159" i="33"/>
  <c r="AI159" i="33"/>
  <c r="AH159" i="33"/>
  <c r="Q159" i="33"/>
  <c r="P159" i="33"/>
  <c r="O159" i="33"/>
  <c r="N159" i="33"/>
  <c r="M159" i="33"/>
  <c r="L159" i="33"/>
  <c r="K159" i="33"/>
  <c r="J159" i="33"/>
  <c r="I159" i="33"/>
  <c r="E159" i="33"/>
  <c r="AN158" i="33"/>
  <c r="AM158" i="33"/>
  <c r="AL158" i="33"/>
  <c r="AK158" i="33"/>
  <c r="AJ158" i="33"/>
  <c r="AI158" i="33"/>
  <c r="AH158" i="33"/>
  <c r="Q158" i="33"/>
  <c r="P158" i="33"/>
  <c r="O158" i="33"/>
  <c r="N158" i="33"/>
  <c r="M158" i="33"/>
  <c r="L158" i="33"/>
  <c r="K158" i="33"/>
  <c r="J158" i="33"/>
  <c r="I158" i="33"/>
  <c r="E158" i="33"/>
  <c r="AN157" i="33"/>
  <c r="AM157" i="33"/>
  <c r="AL157" i="33"/>
  <c r="AK157" i="33"/>
  <c r="AJ157" i="33"/>
  <c r="AI157" i="33"/>
  <c r="AH157" i="33"/>
  <c r="Q157" i="33"/>
  <c r="P157" i="33"/>
  <c r="O157" i="33"/>
  <c r="N157" i="33"/>
  <c r="M157" i="33"/>
  <c r="L157" i="33"/>
  <c r="K157" i="33"/>
  <c r="J157" i="33"/>
  <c r="I157" i="33"/>
  <c r="E157" i="33"/>
  <c r="AN156" i="33"/>
  <c r="AM156" i="33"/>
  <c r="AL156" i="33"/>
  <c r="AK156" i="33"/>
  <c r="AJ156" i="33"/>
  <c r="AI156" i="33"/>
  <c r="AH156" i="33"/>
  <c r="Q156" i="33"/>
  <c r="P156" i="33"/>
  <c r="O156" i="33"/>
  <c r="N156" i="33"/>
  <c r="M156" i="33"/>
  <c r="L156" i="33"/>
  <c r="K156" i="33"/>
  <c r="J156" i="33"/>
  <c r="I156" i="33"/>
  <c r="E156" i="33"/>
  <c r="AN155" i="33"/>
  <c r="AM155" i="33"/>
  <c r="AL155" i="33"/>
  <c r="AK155" i="33"/>
  <c r="AJ155" i="33"/>
  <c r="AI155" i="33"/>
  <c r="AH155" i="33"/>
  <c r="Q155" i="33"/>
  <c r="P155" i="33"/>
  <c r="O155" i="33"/>
  <c r="N155" i="33"/>
  <c r="M155" i="33"/>
  <c r="L155" i="33"/>
  <c r="K155" i="33"/>
  <c r="J155" i="33"/>
  <c r="I155" i="33"/>
  <c r="E155" i="33"/>
  <c r="AN154" i="33"/>
  <c r="AM154" i="33"/>
  <c r="AL154" i="33"/>
  <c r="AK154" i="33"/>
  <c r="AJ154" i="33"/>
  <c r="AI154" i="33"/>
  <c r="AH154" i="33"/>
  <c r="Q154" i="33"/>
  <c r="P154" i="33"/>
  <c r="O154" i="33"/>
  <c r="N154" i="33"/>
  <c r="M154" i="33"/>
  <c r="L154" i="33"/>
  <c r="K154" i="33"/>
  <c r="J154" i="33"/>
  <c r="I154" i="33"/>
  <c r="E154" i="33"/>
  <c r="AN153" i="33"/>
  <c r="AM153" i="33"/>
  <c r="AL153" i="33"/>
  <c r="AK153" i="33"/>
  <c r="AJ153" i="33"/>
  <c r="AI153" i="33"/>
  <c r="AH153" i="33"/>
  <c r="Q153" i="33"/>
  <c r="P153" i="33"/>
  <c r="O153" i="33"/>
  <c r="N153" i="33"/>
  <c r="M153" i="33"/>
  <c r="L153" i="33"/>
  <c r="K153" i="33"/>
  <c r="J153" i="33"/>
  <c r="I153" i="33"/>
  <c r="E153" i="33"/>
  <c r="AN152" i="33"/>
  <c r="AM152" i="33"/>
  <c r="AL152" i="33"/>
  <c r="AK152" i="33"/>
  <c r="AJ152" i="33"/>
  <c r="AI152" i="33"/>
  <c r="AH152" i="33"/>
  <c r="Q152" i="33"/>
  <c r="P152" i="33"/>
  <c r="O152" i="33"/>
  <c r="N152" i="33"/>
  <c r="M152" i="33"/>
  <c r="L152" i="33"/>
  <c r="K152" i="33"/>
  <c r="J152" i="33"/>
  <c r="I152" i="33"/>
  <c r="E152" i="33"/>
  <c r="AN151" i="33"/>
  <c r="AM151" i="33"/>
  <c r="AL151" i="33"/>
  <c r="AK151" i="33"/>
  <c r="AJ151" i="33"/>
  <c r="AI151" i="33"/>
  <c r="AH151" i="33"/>
  <c r="Q151" i="33"/>
  <c r="P151" i="33"/>
  <c r="O151" i="33"/>
  <c r="N151" i="33"/>
  <c r="M151" i="33"/>
  <c r="L151" i="33"/>
  <c r="K151" i="33"/>
  <c r="J151" i="33"/>
  <c r="I151" i="33"/>
  <c r="E151" i="33"/>
  <c r="AN150" i="33"/>
  <c r="AM150" i="33"/>
  <c r="AL150" i="33"/>
  <c r="AK150" i="33"/>
  <c r="AJ150" i="33"/>
  <c r="AI150" i="33"/>
  <c r="AH150" i="33"/>
  <c r="Q150" i="33"/>
  <c r="P150" i="33"/>
  <c r="O150" i="33"/>
  <c r="N150" i="33"/>
  <c r="M150" i="33"/>
  <c r="L150" i="33"/>
  <c r="K150" i="33"/>
  <c r="J150" i="33"/>
  <c r="I150" i="33"/>
  <c r="E150" i="33"/>
  <c r="AN149" i="33"/>
  <c r="AM149" i="33"/>
  <c r="AL149" i="33"/>
  <c r="AK149" i="33"/>
  <c r="AJ149" i="33"/>
  <c r="AI149" i="33"/>
  <c r="AH149" i="33"/>
  <c r="Q149" i="33"/>
  <c r="P149" i="33"/>
  <c r="O149" i="33"/>
  <c r="N149" i="33"/>
  <c r="M149" i="33"/>
  <c r="L149" i="33"/>
  <c r="K149" i="33"/>
  <c r="J149" i="33"/>
  <c r="I149" i="33"/>
  <c r="E149" i="33"/>
  <c r="AN148" i="33"/>
  <c r="AM148" i="33"/>
  <c r="AL148" i="33"/>
  <c r="AK148" i="33"/>
  <c r="AJ148" i="33"/>
  <c r="AI148" i="33"/>
  <c r="AH148" i="33"/>
  <c r="Q148" i="33"/>
  <c r="P148" i="33"/>
  <c r="O148" i="33"/>
  <c r="N148" i="33"/>
  <c r="M148" i="33"/>
  <c r="L148" i="33"/>
  <c r="K148" i="33"/>
  <c r="J148" i="33"/>
  <c r="I148" i="33"/>
  <c r="E148" i="33"/>
  <c r="AN147" i="33"/>
  <c r="AM147" i="33"/>
  <c r="AL147" i="33"/>
  <c r="AK147" i="33"/>
  <c r="AJ147" i="33"/>
  <c r="AI147" i="33"/>
  <c r="AH147" i="33"/>
  <c r="Q147" i="33"/>
  <c r="P147" i="33"/>
  <c r="O147" i="33"/>
  <c r="N147" i="33"/>
  <c r="M147" i="33"/>
  <c r="L147" i="33"/>
  <c r="K147" i="33"/>
  <c r="J147" i="33"/>
  <c r="I147" i="33"/>
  <c r="E147" i="33"/>
  <c r="AN146" i="33"/>
  <c r="AM146" i="33"/>
  <c r="AL146" i="33"/>
  <c r="AK146" i="33"/>
  <c r="AJ146" i="33"/>
  <c r="AI146" i="33"/>
  <c r="AH146" i="33"/>
  <c r="Q146" i="33"/>
  <c r="P146" i="33"/>
  <c r="O146" i="33"/>
  <c r="N146" i="33"/>
  <c r="M146" i="33"/>
  <c r="L146" i="33"/>
  <c r="K146" i="33"/>
  <c r="J146" i="33"/>
  <c r="I146" i="33"/>
  <c r="E146" i="33"/>
  <c r="AN145" i="33"/>
  <c r="AM145" i="33"/>
  <c r="AL145" i="33"/>
  <c r="AK145" i="33"/>
  <c r="AJ145" i="33"/>
  <c r="AI145" i="33"/>
  <c r="AH145" i="33"/>
  <c r="Q145" i="33"/>
  <c r="P145" i="33"/>
  <c r="O145" i="33"/>
  <c r="N145" i="33"/>
  <c r="M145" i="33"/>
  <c r="L145" i="33"/>
  <c r="K145" i="33"/>
  <c r="J145" i="33"/>
  <c r="I145" i="33"/>
  <c r="E145" i="33"/>
  <c r="AN144" i="33"/>
  <c r="AM144" i="33"/>
  <c r="AL144" i="33"/>
  <c r="AK144" i="33"/>
  <c r="AJ144" i="33"/>
  <c r="AI144" i="33"/>
  <c r="AH144" i="33"/>
  <c r="Q144" i="33"/>
  <c r="P144" i="33"/>
  <c r="O144" i="33"/>
  <c r="N144" i="33"/>
  <c r="M144" i="33"/>
  <c r="L144" i="33"/>
  <c r="K144" i="33"/>
  <c r="J144" i="33"/>
  <c r="I144" i="33"/>
  <c r="E144" i="33"/>
  <c r="AN143" i="33"/>
  <c r="AM143" i="33"/>
  <c r="AL143" i="33"/>
  <c r="AK143" i="33"/>
  <c r="AJ143" i="33"/>
  <c r="AI143" i="33"/>
  <c r="AH143" i="33"/>
  <c r="Q143" i="33"/>
  <c r="P143" i="33"/>
  <c r="O143" i="33"/>
  <c r="N143" i="33"/>
  <c r="M143" i="33"/>
  <c r="L143" i="33"/>
  <c r="K143" i="33"/>
  <c r="J143" i="33"/>
  <c r="I143" i="33"/>
  <c r="E143" i="33"/>
  <c r="AN142" i="33"/>
  <c r="AM142" i="33"/>
  <c r="AL142" i="33"/>
  <c r="AK142" i="33"/>
  <c r="AJ142" i="33"/>
  <c r="AI142" i="33"/>
  <c r="AH142" i="33"/>
  <c r="Q142" i="33"/>
  <c r="P142" i="33"/>
  <c r="O142" i="33"/>
  <c r="N142" i="33"/>
  <c r="M142" i="33"/>
  <c r="L142" i="33"/>
  <c r="K142" i="33"/>
  <c r="J142" i="33"/>
  <c r="I142" i="33"/>
  <c r="E142" i="33"/>
  <c r="AN141" i="33"/>
  <c r="AM141" i="33"/>
  <c r="AL141" i="33"/>
  <c r="AK141" i="33"/>
  <c r="AJ141" i="33"/>
  <c r="AI141" i="33"/>
  <c r="AH141" i="33"/>
  <c r="Q141" i="33"/>
  <c r="P141" i="33"/>
  <c r="O141" i="33"/>
  <c r="N141" i="33"/>
  <c r="M141" i="33"/>
  <c r="L141" i="33"/>
  <c r="K141" i="33"/>
  <c r="J141" i="33"/>
  <c r="I141" i="33"/>
  <c r="E141" i="33"/>
  <c r="AN140" i="33"/>
  <c r="AM140" i="33"/>
  <c r="AL140" i="33"/>
  <c r="AK140" i="33"/>
  <c r="AJ140" i="33"/>
  <c r="AI140" i="33"/>
  <c r="AH140" i="33"/>
  <c r="Q140" i="33"/>
  <c r="P140" i="33"/>
  <c r="O140" i="33"/>
  <c r="N140" i="33"/>
  <c r="M140" i="33"/>
  <c r="L140" i="33"/>
  <c r="K140" i="33"/>
  <c r="J140" i="33"/>
  <c r="I140" i="33"/>
  <c r="E140" i="33"/>
  <c r="AN139" i="33"/>
  <c r="AM139" i="33"/>
  <c r="AL139" i="33"/>
  <c r="AK139" i="33"/>
  <c r="AJ139" i="33"/>
  <c r="AI139" i="33"/>
  <c r="AH139" i="33"/>
  <c r="Q139" i="33"/>
  <c r="P139" i="33"/>
  <c r="O139" i="33"/>
  <c r="N139" i="33"/>
  <c r="M139" i="33"/>
  <c r="L139" i="33"/>
  <c r="K139" i="33"/>
  <c r="J139" i="33"/>
  <c r="I139" i="33"/>
  <c r="E139" i="33"/>
  <c r="AN138" i="33"/>
  <c r="AM138" i="33"/>
  <c r="AL138" i="33"/>
  <c r="AK138" i="33"/>
  <c r="AJ138" i="33"/>
  <c r="AI138" i="33"/>
  <c r="AH138" i="33"/>
  <c r="Q138" i="33"/>
  <c r="P138" i="33"/>
  <c r="O138" i="33"/>
  <c r="N138" i="33"/>
  <c r="M138" i="33"/>
  <c r="L138" i="33"/>
  <c r="K138" i="33"/>
  <c r="J138" i="33"/>
  <c r="I138" i="33"/>
  <c r="E138" i="33"/>
  <c r="AN137" i="33"/>
  <c r="AM137" i="33"/>
  <c r="AL137" i="33"/>
  <c r="AK137" i="33"/>
  <c r="AJ137" i="33"/>
  <c r="AI137" i="33"/>
  <c r="AH137" i="33"/>
  <c r="Q137" i="33"/>
  <c r="P137" i="33"/>
  <c r="O137" i="33"/>
  <c r="N137" i="33"/>
  <c r="M137" i="33"/>
  <c r="L137" i="33"/>
  <c r="K137" i="33"/>
  <c r="J137" i="33"/>
  <c r="I137" i="33"/>
  <c r="E137" i="33"/>
  <c r="AN136" i="33"/>
  <c r="AM136" i="33"/>
  <c r="AL136" i="33"/>
  <c r="AK136" i="33"/>
  <c r="AJ136" i="33"/>
  <c r="AI136" i="33"/>
  <c r="AH136" i="33"/>
  <c r="Q136" i="33"/>
  <c r="P136" i="33"/>
  <c r="O136" i="33"/>
  <c r="N136" i="33"/>
  <c r="M136" i="33"/>
  <c r="L136" i="33"/>
  <c r="K136" i="33"/>
  <c r="J136" i="33"/>
  <c r="I136" i="33"/>
  <c r="E136" i="33"/>
  <c r="AN135" i="33"/>
  <c r="AM135" i="33"/>
  <c r="AL135" i="33"/>
  <c r="AK135" i="33"/>
  <c r="AJ135" i="33"/>
  <c r="AI135" i="33"/>
  <c r="AH135" i="33"/>
  <c r="Q135" i="33"/>
  <c r="P135" i="33"/>
  <c r="O135" i="33"/>
  <c r="N135" i="33"/>
  <c r="M135" i="33"/>
  <c r="L135" i="33"/>
  <c r="K135" i="33"/>
  <c r="J135" i="33"/>
  <c r="I135" i="33"/>
  <c r="E135" i="33"/>
  <c r="AN134" i="33"/>
  <c r="AM134" i="33"/>
  <c r="AL134" i="33"/>
  <c r="AK134" i="33"/>
  <c r="AJ134" i="33"/>
  <c r="AI134" i="33"/>
  <c r="AH134" i="33"/>
  <c r="Q134" i="33"/>
  <c r="P134" i="33"/>
  <c r="O134" i="33"/>
  <c r="N134" i="33"/>
  <c r="M134" i="33"/>
  <c r="L134" i="33"/>
  <c r="K134" i="33"/>
  <c r="J134" i="33"/>
  <c r="I134" i="33"/>
  <c r="E134" i="33"/>
  <c r="AN133" i="33"/>
  <c r="AM133" i="33"/>
  <c r="AL133" i="33"/>
  <c r="AK133" i="33"/>
  <c r="AJ133" i="33"/>
  <c r="AI133" i="33"/>
  <c r="AH133" i="33"/>
  <c r="Q133" i="33"/>
  <c r="P133" i="33"/>
  <c r="O133" i="33"/>
  <c r="N133" i="33"/>
  <c r="M133" i="33"/>
  <c r="L133" i="33"/>
  <c r="K133" i="33"/>
  <c r="J133" i="33"/>
  <c r="I133" i="33"/>
  <c r="E133" i="33"/>
  <c r="AN132" i="33"/>
  <c r="AM132" i="33"/>
  <c r="AL132" i="33"/>
  <c r="AK132" i="33"/>
  <c r="AJ132" i="33"/>
  <c r="AI132" i="33"/>
  <c r="AH132" i="33"/>
  <c r="Q132" i="33"/>
  <c r="P132" i="33"/>
  <c r="O132" i="33"/>
  <c r="N132" i="33"/>
  <c r="M132" i="33"/>
  <c r="L132" i="33"/>
  <c r="K132" i="33"/>
  <c r="J132" i="33"/>
  <c r="I132" i="33"/>
  <c r="E132" i="33"/>
  <c r="AN131" i="33"/>
  <c r="AM131" i="33"/>
  <c r="AL131" i="33"/>
  <c r="AK131" i="33"/>
  <c r="AJ131" i="33"/>
  <c r="AI131" i="33"/>
  <c r="AH131" i="33"/>
  <c r="Q131" i="33"/>
  <c r="P131" i="33"/>
  <c r="O131" i="33"/>
  <c r="N131" i="33"/>
  <c r="M131" i="33"/>
  <c r="L131" i="33"/>
  <c r="K131" i="33"/>
  <c r="J131" i="33"/>
  <c r="I131" i="33"/>
  <c r="E131" i="33"/>
  <c r="AN130" i="33"/>
  <c r="AM130" i="33"/>
  <c r="AL130" i="33"/>
  <c r="AK130" i="33"/>
  <c r="AJ130" i="33"/>
  <c r="AI130" i="33"/>
  <c r="AH130" i="33"/>
  <c r="Q130" i="33"/>
  <c r="P130" i="33"/>
  <c r="O130" i="33"/>
  <c r="N130" i="33"/>
  <c r="M130" i="33"/>
  <c r="L130" i="33"/>
  <c r="K130" i="33"/>
  <c r="J130" i="33"/>
  <c r="I130" i="33"/>
  <c r="E130" i="33"/>
  <c r="AN129" i="33"/>
  <c r="AM129" i="33"/>
  <c r="AL129" i="33"/>
  <c r="AK129" i="33"/>
  <c r="AJ129" i="33"/>
  <c r="AI129" i="33"/>
  <c r="AH129" i="33"/>
  <c r="Q129" i="33"/>
  <c r="P129" i="33"/>
  <c r="O129" i="33"/>
  <c r="N129" i="33"/>
  <c r="M129" i="33"/>
  <c r="L129" i="33"/>
  <c r="K129" i="33"/>
  <c r="J129" i="33"/>
  <c r="I129" i="33"/>
  <c r="E129" i="33"/>
  <c r="AN128" i="33"/>
  <c r="AM128" i="33"/>
  <c r="AL128" i="33"/>
  <c r="AK128" i="33"/>
  <c r="AJ128" i="33"/>
  <c r="AI128" i="33"/>
  <c r="AH128" i="33"/>
  <c r="Q128" i="33"/>
  <c r="P128" i="33"/>
  <c r="O128" i="33"/>
  <c r="N128" i="33"/>
  <c r="M128" i="33"/>
  <c r="L128" i="33"/>
  <c r="K128" i="33"/>
  <c r="J128" i="33"/>
  <c r="I128" i="33"/>
  <c r="E128" i="33"/>
  <c r="AN127" i="33"/>
  <c r="AM127" i="33"/>
  <c r="AL127" i="33"/>
  <c r="AK127" i="33"/>
  <c r="AJ127" i="33"/>
  <c r="AI127" i="33"/>
  <c r="AH127" i="33"/>
  <c r="Q127" i="33"/>
  <c r="P127" i="33"/>
  <c r="O127" i="33"/>
  <c r="N127" i="33"/>
  <c r="M127" i="33"/>
  <c r="L127" i="33"/>
  <c r="K127" i="33"/>
  <c r="J127" i="33"/>
  <c r="I127" i="33"/>
  <c r="E127" i="33"/>
  <c r="AN126" i="33"/>
  <c r="AM126" i="33"/>
  <c r="AL126" i="33"/>
  <c r="AK126" i="33"/>
  <c r="AJ126" i="33"/>
  <c r="AI126" i="33"/>
  <c r="AH126" i="33"/>
  <c r="Q126" i="33"/>
  <c r="P126" i="33"/>
  <c r="O126" i="33"/>
  <c r="N126" i="33"/>
  <c r="M126" i="33"/>
  <c r="L126" i="33"/>
  <c r="K126" i="33"/>
  <c r="J126" i="33"/>
  <c r="I126" i="33"/>
  <c r="E126" i="33"/>
  <c r="AN125" i="33"/>
  <c r="AM125" i="33"/>
  <c r="AL125" i="33"/>
  <c r="AK125" i="33"/>
  <c r="AJ125" i="33"/>
  <c r="AI125" i="33"/>
  <c r="AH125" i="33"/>
  <c r="Q125" i="33"/>
  <c r="P125" i="33"/>
  <c r="O125" i="33"/>
  <c r="N125" i="33"/>
  <c r="M125" i="33"/>
  <c r="L125" i="33"/>
  <c r="K125" i="33"/>
  <c r="J125" i="33"/>
  <c r="I125" i="33"/>
  <c r="E125" i="33"/>
  <c r="AN124" i="33"/>
  <c r="AM124" i="33"/>
  <c r="AL124" i="33"/>
  <c r="AK124" i="33"/>
  <c r="AJ124" i="33"/>
  <c r="AI124" i="33"/>
  <c r="AH124" i="33"/>
  <c r="Q124" i="33"/>
  <c r="P124" i="33"/>
  <c r="O124" i="33"/>
  <c r="N124" i="33"/>
  <c r="M124" i="33"/>
  <c r="L124" i="33"/>
  <c r="K124" i="33"/>
  <c r="J124" i="33"/>
  <c r="I124" i="33"/>
  <c r="E124" i="33"/>
  <c r="AN123" i="33"/>
  <c r="AM123" i="33"/>
  <c r="AL123" i="33"/>
  <c r="AK123" i="33"/>
  <c r="AJ123" i="33"/>
  <c r="AI123" i="33"/>
  <c r="AH123" i="33"/>
  <c r="Q123" i="33"/>
  <c r="P123" i="33"/>
  <c r="O123" i="33"/>
  <c r="N123" i="33"/>
  <c r="M123" i="33"/>
  <c r="L123" i="33"/>
  <c r="K123" i="33"/>
  <c r="J123" i="33"/>
  <c r="I123" i="33"/>
  <c r="E123" i="33"/>
  <c r="AN122" i="33"/>
  <c r="AM122" i="33"/>
  <c r="AL122" i="33"/>
  <c r="AK122" i="33"/>
  <c r="AJ122" i="33"/>
  <c r="AI122" i="33"/>
  <c r="AH122" i="33"/>
  <c r="Q122" i="33"/>
  <c r="P122" i="33"/>
  <c r="O122" i="33"/>
  <c r="N122" i="33"/>
  <c r="M122" i="33"/>
  <c r="L122" i="33"/>
  <c r="K122" i="33"/>
  <c r="J122" i="33"/>
  <c r="I122" i="33"/>
  <c r="E122" i="33"/>
  <c r="AN121" i="33"/>
  <c r="AM121" i="33"/>
  <c r="AL121" i="33"/>
  <c r="AK121" i="33"/>
  <c r="AJ121" i="33"/>
  <c r="AI121" i="33"/>
  <c r="AH121" i="33"/>
  <c r="Q121" i="33"/>
  <c r="P121" i="33"/>
  <c r="O121" i="33"/>
  <c r="N121" i="33"/>
  <c r="M121" i="33"/>
  <c r="L121" i="33"/>
  <c r="K121" i="33"/>
  <c r="J121" i="33"/>
  <c r="I121" i="33"/>
  <c r="E121" i="33"/>
  <c r="AN120" i="33"/>
  <c r="AM120" i="33"/>
  <c r="AL120" i="33"/>
  <c r="AK120" i="33"/>
  <c r="AJ120" i="33"/>
  <c r="AI120" i="33"/>
  <c r="AH120" i="33"/>
  <c r="Q120" i="33"/>
  <c r="P120" i="33"/>
  <c r="O120" i="33"/>
  <c r="N120" i="33"/>
  <c r="M120" i="33"/>
  <c r="L120" i="33"/>
  <c r="K120" i="33"/>
  <c r="J120" i="33"/>
  <c r="I120" i="33"/>
  <c r="E120" i="33"/>
  <c r="AN119" i="33"/>
  <c r="AM119" i="33"/>
  <c r="AL119" i="33"/>
  <c r="AK119" i="33"/>
  <c r="AJ119" i="33"/>
  <c r="AI119" i="33"/>
  <c r="AH119" i="33"/>
  <c r="Q119" i="33"/>
  <c r="P119" i="33"/>
  <c r="O119" i="33"/>
  <c r="N119" i="33"/>
  <c r="M119" i="33"/>
  <c r="L119" i="33"/>
  <c r="K119" i="33"/>
  <c r="J119" i="33"/>
  <c r="I119" i="33"/>
  <c r="E119" i="33"/>
  <c r="AN118" i="33"/>
  <c r="AM118" i="33"/>
  <c r="AL118" i="33"/>
  <c r="AK118" i="33"/>
  <c r="AJ118" i="33"/>
  <c r="AI118" i="33"/>
  <c r="AH118" i="33"/>
  <c r="Q118" i="33"/>
  <c r="P118" i="33"/>
  <c r="O118" i="33"/>
  <c r="N118" i="33"/>
  <c r="M118" i="33"/>
  <c r="L118" i="33"/>
  <c r="K118" i="33"/>
  <c r="J118" i="33"/>
  <c r="I118" i="33"/>
  <c r="E118" i="33"/>
  <c r="AN117" i="33"/>
  <c r="AM117" i="33"/>
  <c r="AL117" i="33"/>
  <c r="AK117" i="33"/>
  <c r="AJ117" i="33"/>
  <c r="AI117" i="33"/>
  <c r="AH117" i="33"/>
  <c r="Q117" i="33"/>
  <c r="P117" i="33"/>
  <c r="O117" i="33"/>
  <c r="N117" i="33"/>
  <c r="M117" i="33"/>
  <c r="L117" i="33"/>
  <c r="K117" i="33"/>
  <c r="J117" i="33"/>
  <c r="I117" i="33"/>
  <c r="E117" i="33"/>
  <c r="AN116" i="33"/>
  <c r="AM116" i="33"/>
  <c r="AL116" i="33"/>
  <c r="AK116" i="33"/>
  <c r="AJ116" i="33"/>
  <c r="AI116" i="33"/>
  <c r="AH116" i="33"/>
  <c r="Q116" i="33"/>
  <c r="P116" i="33"/>
  <c r="O116" i="33"/>
  <c r="N116" i="33"/>
  <c r="M116" i="33"/>
  <c r="L116" i="33"/>
  <c r="K116" i="33"/>
  <c r="J116" i="33"/>
  <c r="I116" i="33"/>
  <c r="E116" i="33"/>
  <c r="AN115" i="33"/>
  <c r="AM115" i="33"/>
  <c r="AL115" i="33"/>
  <c r="AK115" i="33"/>
  <c r="AJ115" i="33"/>
  <c r="AI115" i="33"/>
  <c r="AH115" i="33"/>
  <c r="Q115" i="33"/>
  <c r="P115" i="33"/>
  <c r="O115" i="33"/>
  <c r="N115" i="33"/>
  <c r="M115" i="33"/>
  <c r="L115" i="33"/>
  <c r="K115" i="33"/>
  <c r="J115" i="33"/>
  <c r="I115" i="33"/>
  <c r="E115" i="33"/>
  <c r="AN114" i="33"/>
  <c r="AM114" i="33"/>
  <c r="AL114" i="33"/>
  <c r="AK114" i="33"/>
  <c r="AJ114" i="33"/>
  <c r="AI114" i="33"/>
  <c r="AH114" i="33"/>
  <c r="Q114" i="33"/>
  <c r="P114" i="33"/>
  <c r="O114" i="33"/>
  <c r="N114" i="33"/>
  <c r="M114" i="33"/>
  <c r="L114" i="33"/>
  <c r="K114" i="33"/>
  <c r="J114" i="33"/>
  <c r="I114" i="33"/>
  <c r="E114" i="33"/>
  <c r="AN113" i="33"/>
  <c r="AM113" i="33"/>
  <c r="AL113" i="33"/>
  <c r="AK113" i="33"/>
  <c r="AJ113" i="33"/>
  <c r="AI113" i="33"/>
  <c r="AH113" i="33"/>
  <c r="Q113" i="33"/>
  <c r="P113" i="33"/>
  <c r="O113" i="33"/>
  <c r="N113" i="33"/>
  <c r="M113" i="33"/>
  <c r="L113" i="33"/>
  <c r="K113" i="33"/>
  <c r="J113" i="33"/>
  <c r="I113" i="33"/>
  <c r="E113" i="33"/>
  <c r="AN112" i="33"/>
  <c r="AM112" i="33"/>
  <c r="AL112" i="33"/>
  <c r="AK112" i="33"/>
  <c r="AJ112" i="33"/>
  <c r="AI112" i="33"/>
  <c r="AH112" i="33"/>
  <c r="Q112" i="33"/>
  <c r="P112" i="33"/>
  <c r="O112" i="33"/>
  <c r="N112" i="33"/>
  <c r="M112" i="33"/>
  <c r="L112" i="33"/>
  <c r="K112" i="33"/>
  <c r="J112" i="33"/>
  <c r="I112" i="33"/>
  <c r="E112" i="33"/>
  <c r="AN111" i="33"/>
  <c r="AM111" i="33"/>
  <c r="AL111" i="33"/>
  <c r="AK111" i="33"/>
  <c r="AJ111" i="33"/>
  <c r="AI111" i="33"/>
  <c r="AH111" i="33"/>
  <c r="Q111" i="33"/>
  <c r="P111" i="33"/>
  <c r="O111" i="33"/>
  <c r="N111" i="33"/>
  <c r="M111" i="33"/>
  <c r="L111" i="33"/>
  <c r="K111" i="33"/>
  <c r="J111" i="33"/>
  <c r="I111" i="33"/>
  <c r="E111" i="33"/>
  <c r="AN110" i="33"/>
  <c r="AM110" i="33"/>
  <c r="AL110" i="33"/>
  <c r="AK110" i="33"/>
  <c r="AJ110" i="33"/>
  <c r="AI110" i="33"/>
  <c r="AH110" i="33"/>
  <c r="Q110" i="33"/>
  <c r="P110" i="33"/>
  <c r="O110" i="33"/>
  <c r="N110" i="33"/>
  <c r="M110" i="33"/>
  <c r="L110" i="33"/>
  <c r="K110" i="33"/>
  <c r="J110" i="33"/>
  <c r="I110" i="33"/>
  <c r="E110" i="33"/>
  <c r="AN109" i="33"/>
  <c r="AM109" i="33"/>
  <c r="AL109" i="33"/>
  <c r="AK109" i="33"/>
  <c r="AJ109" i="33"/>
  <c r="AI109" i="33"/>
  <c r="AH109" i="33"/>
  <c r="Q109" i="33"/>
  <c r="P109" i="33"/>
  <c r="O109" i="33"/>
  <c r="N109" i="33"/>
  <c r="M109" i="33"/>
  <c r="L109" i="33"/>
  <c r="K109" i="33"/>
  <c r="J109" i="33"/>
  <c r="I109" i="33"/>
  <c r="E109" i="33"/>
  <c r="AN108" i="33"/>
  <c r="AM108" i="33"/>
  <c r="AL108" i="33"/>
  <c r="AK108" i="33"/>
  <c r="AJ108" i="33"/>
  <c r="AI108" i="33"/>
  <c r="AH108" i="33"/>
  <c r="Q108" i="33"/>
  <c r="P108" i="33"/>
  <c r="O108" i="33"/>
  <c r="N108" i="33"/>
  <c r="M108" i="33"/>
  <c r="L108" i="33"/>
  <c r="K108" i="33"/>
  <c r="J108" i="33"/>
  <c r="I108" i="33"/>
  <c r="E108" i="33"/>
  <c r="AN107" i="33"/>
  <c r="AM107" i="33"/>
  <c r="AL107" i="33"/>
  <c r="AK107" i="33"/>
  <c r="AJ107" i="33"/>
  <c r="AI107" i="33"/>
  <c r="AH107" i="33"/>
  <c r="Q107" i="33"/>
  <c r="P107" i="33"/>
  <c r="O107" i="33"/>
  <c r="N107" i="33"/>
  <c r="M107" i="33"/>
  <c r="L107" i="33"/>
  <c r="K107" i="33"/>
  <c r="J107" i="33"/>
  <c r="I107" i="33"/>
  <c r="E107" i="33"/>
  <c r="AN106" i="33"/>
  <c r="AM106" i="33"/>
  <c r="AL106" i="33"/>
  <c r="AK106" i="33"/>
  <c r="AJ106" i="33"/>
  <c r="AI106" i="33"/>
  <c r="AH106" i="33"/>
  <c r="Q106" i="33"/>
  <c r="P106" i="33"/>
  <c r="O106" i="33"/>
  <c r="N106" i="33"/>
  <c r="M106" i="33"/>
  <c r="L106" i="33"/>
  <c r="K106" i="33"/>
  <c r="J106" i="33"/>
  <c r="I106" i="33"/>
  <c r="E106" i="33"/>
  <c r="AN105" i="33"/>
  <c r="AM105" i="33"/>
  <c r="AL105" i="33"/>
  <c r="AK105" i="33"/>
  <c r="AJ105" i="33"/>
  <c r="AI105" i="33"/>
  <c r="AH105" i="33"/>
  <c r="Q105" i="33"/>
  <c r="P105" i="33"/>
  <c r="O105" i="33"/>
  <c r="N105" i="33"/>
  <c r="M105" i="33"/>
  <c r="L105" i="33"/>
  <c r="K105" i="33"/>
  <c r="J105" i="33"/>
  <c r="I105" i="33"/>
  <c r="E105" i="33"/>
  <c r="AN104" i="33"/>
  <c r="AM104" i="33"/>
  <c r="AL104" i="33"/>
  <c r="AK104" i="33"/>
  <c r="AJ104" i="33"/>
  <c r="AI104" i="33"/>
  <c r="AH104" i="33"/>
  <c r="Q104" i="33"/>
  <c r="P104" i="33"/>
  <c r="O104" i="33"/>
  <c r="N104" i="33"/>
  <c r="M104" i="33"/>
  <c r="L104" i="33"/>
  <c r="K104" i="33"/>
  <c r="J104" i="33"/>
  <c r="I104" i="33"/>
  <c r="E104" i="33"/>
  <c r="AN103" i="33"/>
  <c r="AM103" i="33"/>
  <c r="AL103" i="33"/>
  <c r="AK103" i="33"/>
  <c r="AJ103" i="33"/>
  <c r="AI103" i="33"/>
  <c r="AH103" i="33"/>
  <c r="Q103" i="33"/>
  <c r="P103" i="33"/>
  <c r="O103" i="33"/>
  <c r="N103" i="33"/>
  <c r="M103" i="33"/>
  <c r="L103" i="33"/>
  <c r="K103" i="33"/>
  <c r="J103" i="33"/>
  <c r="I103" i="33"/>
  <c r="E103" i="33"/>
  <c r="AN102" i="33"/>
  <c r="AM102" i="33"/>
  <c r="AL102" i="33"/>
  <c r="AK102" i="33"/>
  <c r="AJ102" i="33"/>
  <c r="AI102" i="33"/>
  <c r="AH102" i="33"/>
  <c r="Q102" i="33"/>
  <c r="P102" i="33"/>
  <c r="O102" i="33"/>
  <c r="N102" i="33"/>
  <c r="M102" i="33"/>
  <c r="L102" i="33"/>
  <c r="K102" i="33"/>
  <c r="J102" i="33"/>
  <c r="I102" i="33"/>
  <c r="E102" i="33"/>
  <c r="AN101" i="33"/>
  <c r="AM101" i="33"/>
  <c r="AL101" i="33"/>
  <c r="AK101" i="33"/>
  <c r="AJ101" i="33"/>
  <c r="AI101" i="33"/>
  <c r="AH101" i="33"/>
  <c r="Q101" i="33"/>
  <c r="P101" i="33"/>
  <c r="O101" i="33"/>
  <c r="N101" i="33"/>
  <c r="M101" i="33"/>
  <c r="L101" i="33"/>
  <c r="K101" i="33"/>
  <c r="J101" i="33"/>
  <c r="I101" i="33"/>
  <c r="E101" i="33"/>
  <c r="AN100" i="33"/>
  <c r="AM100" i="33"/>
  <c r="AL100" i="33"/>
  <c r="AK100" i="33"/>
  <c r="AJ100" i="33"/>
  <c r="AI100" i="33"/>
  <c r="AH100" i="33"/>
  <c r="Q100" i="33"/>
  <c r="P100" i="33"/>
  <c r="O100" i="33"/>
  <c r="N100" i="33"/>
  <c r="M100" i="33"/>
  <c r="L100" i="33"/>
  <c r="K100" i="33"/>
  <c r="J100" i="33"/>
  <c r="I100" i="33"/>
  <c r="E100" i="33"/>
  <c r="AN99" i="33"/>
  <c r="AM99" i="33"/>
  <c r="AL99" i="33"/>
  <c r="AK99" i="33"/>
  <c r="AJ99" i="33"/>
  <c r="AI99" i="33"/>
  <c r="AH99" i="33"/>
  <c r="Q99" i="33"/>
  <c r="P99" i="33"/>
  <c r="O99" i="33"/>
  <c r="N99" i="33"/>
  <c r="M99" i="33"/>
  <c r="L99" i="33"/>
  <c r="K99" i="33"/>
  <c r="J99" i="33"/>
  <c r="I99" i="33"/>
  <c r="E99" i="33"/>
  <c r="AN98" i="33"/>
  <c r="AM98" i="33"/>
  <c r="AL98" i="33"/>
  <c r="AK98" i="33"/>
  <c r="AJ98" i="33"/>
  <c r="AI98" i="33"/>
  <c r="AH98" i="33"/>
  <c r="Q98" i="33"/>
  <c r="P98" i="33"/>
  <c r="O98" i="33"/>
  <c r="N98" i="33"/>
  <c r="M98" i="33"/>
  <c r="L98" i="33"/>
  <c r="K98" i="33"/>
  <c r="J98" i="33"/>
  <c r="I98" i="33"/>
  <c r="E98" i="33"/>
  <c r="AN97" i="33"/>
  <c r="AM97" i="33"/>
  <c r="AL97" i="33"/>
  <c r="AK97" i="33"/>
  <c r="AJ97" i="33"/>
  <c r="AI97" i="33"/>
  <c r="AH97" i="33"/>
  <c r="Q97" i="33"/>
  <c r="P97" i="33"/>
  <c r="O97" i="33"/>
  <c r="N97" i="33"/>
  <c r="M97" i="33"/>
  <c r="L97" i="33"/>
  <c r="K97" i="33"/>
  <c r="J97" i="33"/>
  <c r="I97" i="33"/>
  <c r="E97" i="33"/>
  <c r="AN96" i="33"/>
  <c r="AM96" i="33"/>
  <c r="AL96" i="33"/>
  <c r="AK96" i="33"/>
  <c r="AJ96" i="33"/>
  <c r="AI96" i="33"/>
  <c r="AH96" i="33"/>
  <c r="Q96" i="33"/>
  <c r="P96" i="33"/>
  <c r="O96" i="33"/>
  <c r="N96" i="33"/>
  <c r="M96" i="33"/>
  <c r="L96" i="33"/>
  <c r="K96" i="33"/>
  <c r="J96" i="33"/>
  <c r="I96" i="33"/>
  <c r="E96" i="33"/>
  <c r="AN95" i="33"/>
  <c r="AM95" i="33"/>
  <c r="AL95" i="33"/>
  <c r="AK95" i="33"/>
  <c r="AJ95" i="33"/>
  <c r="AI95" i="33"/>
  <c r="AH95" i="33"/>
  <c r="Q95" i="33"/>
  <c r="P95" i="33"/>
  <c r="O95" i="33"/>
  <c r="N95" i="33"/>
  <c r="M95" i="33"/>
  <c r="L95" i="33"/>
  <c r="K95" i="33"/>
  <c r="J95" i="33"/>
  <c r="I95" i="33"/>
  <c r="E95" i="33"/>
  <c r="AN94" i="33"/>
  <c r="AM94" i="33"/>
  <c r="AL94" i="33"/>
  <c r="AK94" i="33"/>
  <c r="AJ94" i="33"/>
  <c r="AI94" i="33"/>
  <c r="AH94" i="33"/>
  <c r="Q94" i="33"/>
  <c r="P94" i="33"/>
  <c r="O94" i="33"/>
  <c r="N94" i="33"/>
  <c r="M94" i="33"/>
  <c r="L94" i="33"/>
  <c r="K94" i="33"/>
  <c r="J94" i="33"/>
  <c r="I94" i="33"/>
  <c r="E94" i="33"/>
  <c r="AN93" i="33"/>
  <c r="AM93" i="33"/>
  <c r="AL93" i="33"/>
  <c r="AK93" i="33"/>
  <c r="AJ93" i="33"/>
  <c r="AI93" i="33"/>
  <c r="AH93" i="33"/>
  <c r="Q93" i="33"/>
  <c r="P93" i="33"/>
  <c r="O93" i="33"/>
  <c r="N93" i="33"/>
  <c r="M93" i="33"/>
  <c r="L93" i="33"/>
  <c r="K93" i="33"/>
  <c r="J93" i="33"/>
  <c r="I93" i="33"/>
  <c r="E93" i="33"/>
  <c r="AN92" i="33"/>
  <c r="AM92" i="33"/>
  <c r="AL92" i="33"/>
  <c r="AK92" i="33"/>
  <c r="AJ92" i="33"/>
  <c r="AI92" i="33"/>
  <c r="AH92" i="33"/>
  <c r="Q92" i="33"/>
  <c r="P92" i="33"/>
  <c r="O92" i="33"/>
  <c r="N92" i="33"/>
  <c r="M92" i="33"/>
  <c r="L92" i="33"/>
  <c r="K92" i="33"/>
  <c r="J92" i="33"/>
  <c r="I92" i="33"/>
  <c r="E92" i="33"/>
  <c r="AN91" i="33"/>
  <c r="AM91" i="33"/>
  <c r="AL91" i="33"/>
  <c r="AK91" i="33"/>
  <c r="AJ91" i="33"/>
  <c r="AI91" i="33"/>
  <c r="AH91" i="33"/>
  <c r="Q91" i="33"/>
  <c r="P91" i="33"/>
  <c r="O91" i="33"/>
  <c r="N91" i="33"/>
  <c r="M91" i="33"/>
  <c r="L91" i="33"/>
  <c r="K91" i="33"/>
  <c r="J91" i="33"/>
  <c r="I91" i="33"/>
  <c r="E91" i="33"/>
  <c r="AN90" i="33"/>
  <c r="AM90" i="33"/>
  <c r="AL90" i="33"/>
  <c r="AK90" i="33"/>
  <c r="AJ90" i="33"/>
  <c r="AI90" i="33"/>
  <c r="AH90" i="33"/>
  <c r="Q90" i="33"/>
  <c r="P90" i="33"/>
  <c r="O90" i="33"/>
  <c r="N90" i="33"/>
  <c r="M90" i="33"/>
  <c r="L90" i="33"/>
  <c r="K90" i="33"/>
  <c r="J90" i="33"/>
  <c r="I90" i="33"/>
  <c r="E90" i="33"/>
  <c r="AN89" i="33"/>
  <c r="AM89" i="33"/>
  <c r="AL89" i="33"/>
  <c r="AK89" i="33"/>
  <c r="AJ89" i="33"/>
  <c r="AI89" i="33"/>
  <c r="AH89" i="33"/>
  <c r="Q89" i="33"/>
  <c r="P89" i="33"/>
  <c r="O89" i="33"/>
  <c r="N89" i="33"/>
  <c r="M89" i="33"/>
  <c r="L89" i="33"/>
  <c r="K89" i="33"/>
  <c r="J89" i="33"/>
  <c r="I89" i="33"/>
  <c r="E89" i="33"/>
  <c r="AN88" i="33"/>
  <c r="AM88" i="33"/>
  <c r="AL88" i="33"/>
  <c r="AK88" i="33"/>
  <c r="AJ88" i="33"/>
  <c r="AI88" i="33"/>
  <c r="AH88" i="33"/>
  <c r="Q88" i="33"/>
  <c r="P88" i="33"/>
  <c r="O88" i="33"/>
  <c r="N88" i="33"/>
  <c r="M88" i="33"/>
  <c r="L88" i="33"/>
  <c r="K88" i="33"/>
  <c r="J88" i="33"/>
  <c r="I88" i="33"/>
  <c r="E88" i="33"/>
  <c r="AN87" i="33"/>
  <c r="AM87" i="33"/>
  <c r="AL87" i="33"/>
  <c r="AK87" i="33"/>
  <c r="AJ87" i="33"/>
  <c r="AI87" i="33"/>
  <c r="AH87" i="33"/>
  <c r="Q87" i="33"/>
  <c r="P87" i="33"/>
  <c r="O87" i="33"/>
  <c r="N87" i="33"/>
  <c r="M87" i="33"/>
  <c r="L87" i="33"/>
  <c r="K87" i="33"/>
  <c r="J87" i="33"/>
  <c r="I87" i="33"/>
  <c r="E87" i="33"/>
  <c r="AN86" i="33"/>
  <c r="AM86" i="33"/>
  <c r="AL86" i="33"/>
  <c r="AK86" i="33"/>
  <c r="AJ86" i="33"/>
  <c r="AI86" i="33"/>
  <c r="AH86" i="33"/>
  <c r="Q86" i="33"/>
  <c r="P86" i="33"/>
  <c r="O86" i="33"/>
  <c r="N86" i="33"/>
  <c r="M86" i="33"/>
  <c r="L86" i="33"/>
  <c r="K86" i="33"/>
  <c r="J86" i="33"/>
  <c r="I86" i="33"/>
  <c r="E86" i="33"/>
  <c r="AN85" i="33"/>
  <c r="AM85" i="33"/>
  <c r="AL85" i="33"/>
  <c r="AK85" i="33"/>
  <c r="AJ85" i="33"/>
  <c r="AI85" i="33"/>
  <c r="AH85" i="33"/>
  <c r="Q85" i="33"/>
  <c r="P85" i="33"/>
  <c r="O85" i="33"/>
  <c r="N85" i="33"/>
  <c r="M85" i="33"/>
  <c r="L85" i="33"/>
  <c r="K85" i="33"/>
  <c r="J85" i="33"/>
  <c r="I85" i="33"/>
  <c r="E85" i="33"/>
  <c r="AN84" i="33"/>
  <c r="AM84" i="33"/>
  <c r="AL84" i="33"/>
  <c r="AK84" i="33"/>
  <c r="AJ84" i="33"/>
  <c r="AI84" i="33"/>
  <c r="AH84" i="33"/>
  <c r="Q84" i="33"/>
  <c r="P84" i="33"/>
  <c r="O84" i="33"/>
  <c r="N84" i="33"/>
  <c r="M84" i="33"/>
  <c r="L84" i="33"/>
  <c r="K84" i="33"/>
  <c r="J84" i="33"/>
  <c r="I84" i="33"/>
  <c r="E84" i="33"/>
  <c r="AN83" i="33"/>
  <c r="AM83" i="33"/>
  <c r="AL83" i="33"/>
  <c r="AK83" i="33"/>
  <c r="AJ83" i="33"/>
  <c r="AI83" i="33"/>
  <c r="AH83" i="33"/>
  <c r="Q83" i="33"/>
  <c r="P83" i="33"/>
  <c r="O83" i="33"/>
  <c r="N83" i="33"/>
  <c r="M83" i="33"/>
  <c r="L83" i="33"/>
  <c r="K83" i="33"/>
  <c r="J83" i="33"/>
  <c r="I83" i="33"/>
  <c r="E83" i="33"/>
  <c r="AN82" i="33"/>
  <c r="AM82" i="33"/>
  <c r="AL82" i="33"/>
  <c r="AK82" i="33"/>
  <c r="AJ82" i="33"/>
  <c r="AI82" i="33"/>
  <c r="AH82" i="33"/>
  <c r="Q82" i="33"/>
  <c r="P82" i="33"/>
  <c r="O82" i="33"/>
  <c r="N82" i="33"/>
  <c r="M82" i="33"/>
  <c r="L82" i="33"/>
  <c r="K82" i="33"/>
  <c r="J82" i="33"/>
  <c r="I82" i="33"/>
  <c r="E82" i="33"/>
  <c r="AN81" i="33"/>
  <c r="AM81" i="33"/>
  <c r="AL81" i="33"/>
  <c r="AK81" i="33"/>
  <c r="AJ81" i="33"/>
  <c r="AI81" i="33"/>
  <c r="AH81" i="33"/>
  <c r="Q81" i="33"/>
  <c r="P81" i="33"/>
  <c r="O81" i="33"/>
  <c r="N81" i="33"/>
  <c r="M81" i="33"/>
  <c r="L81" i="33"/>
  <c r="K81" i="33"/>
  <c r="J81" i="33"/>
  <c r="I81" i="33"/>
  <c r="E81" i="33"/>
  <c r="AN80" i="33"/>
  <c r="AM80" i="33"/>
  <c r="AL80" i="33"/>
  <c r="AK80" i="33"/>
  <c r="AJ80" i="33"/>
  <c r="AI80" i="33"/>
  <c r="AH80" i="33"/>
  <c r="Q80" i="33"/>
  <c r="P80" i="33"/>
  <c r="O80" i="33"/>
  <c r="N80" i="33"/>
  <c r="M80" i="33"/>
  <c r="L80" i="33"/>
  <c r="K80" i="33"/>
  <c r="J80" i="33"/>
  <c r="I80" i="33"/>
  <c r="E80" i="33"/>
  <c r="AN79" i="33"/>
  <c r="AM79" i="33"/>
  <c r="AL79" i="33"/>
  <c r="AK79" i="33"/>
  <c r="AJ79" i="33"/>
  <c r="AI79" i="33"/>
  <c r="AH79" i="33"/>
  <c r="Q79" i="33"/>
  <c r="P79" i="33"/>
  <c r="O79" i="33"/>
  <c r="N79" i="33"/>
  <c r="M79" i="33"/>
  <c r="L79" i="33"/>
  <c r="K79" i="33"/>
  <c r="J79" i="33"/>
  <c r="I79" i="33"/>
  <c r="E79" i="33"/>
  <c r="AN78" i="33"/>
  <c r="AM78" i="33"/>
  <c r="AL78" i="33"/>
  <c r="AK78" i="33"/>
  <c r="AJ78" i="33"/>
  <c r="AI78" i="33"/>
  <c r="AH78" i="33"/>
  <c r="Q78" i="33"/>
  <c r="P78" i="33"/>
  <c r="O78" i="33"/>
  <c r="N78" i="33"/>
  <c r="M78" i="33"/>
  <c r="L78" i="33"/>
  <c r="K78" i="33"/>
  <c r="J78" i="33"/>
  <c r="I78" i="33"/>
  <c r="E78" i="33"/>
  <c r="AN77" i="33"/>
  <c r="AM77" i="33"/>
  <c r="AL77" i="33"/>
  <c r="AK77" i="33"/>
  <c r="AJ77" i="33"/>
  <c r="AI77" i="33"/>
  <c r="AH77" i="33"/>
  <c r="Q77" i="33"/>
  <c r="P77" i="33"/>
  <c r="O77" i="33"/>
  <c r="N77" i="33"/>
  <c r="M77" i="33"/>
  <c r="L77" i="33"/>
  <c r="K77" i="33"/>
  <c r="J77" i="33"/>
  <c r="I77" i="33"/>
  <c r="E77" i="33"/>
  <c r="AN76" i="33"/>
  <c r="AM76" i="33"/>
  <c r="AL76" i="33"/>
  <c r="AK76" i="33"/>
  <c r="AJ76" i="33"/>
  <c r="AI76" i="33"/>
  <c r="AH76" i="33"/>
  <c r="Q76" i="33"/>
  <c r="P76" i="33"/>
  <c r="O76" i="33"/>
  <c r="N76" i="33"/>
  <c r="M76" i="33"/>
  <c r="L76" i="33"/>
  <c r="K76" i="33"/>
  <c r="J76" i="33"/>
  <c r="I76" i="33"/>
  <c r="E76" i="33"/>
  <c r="AN75" i="33"/>
  <c r="AM75" i="33"/>
  <c r="AL75" i="33"/>
  <c r="AK75" i="33"/>
  <c r="AJ75" i="33"/>
  <c r="AI75" i="33"/>
  <c r="AH75" i="33"/>
  <c r="Q75" i="33"/>
  <c r="P75" i="33"/>
  <c r="O75" i="33"/>
  <c r="N75" i="33"/>
  <c r="M75" i="33"/>
  <c r="L75" i="33"/>
  <c r="K75" i="33"/>
  <c r="J75" i="33"/>
  <c r="I75" i="33"/>
  <c r="E75" i="33"/>
  <c r="AN74" i="33"/>
  <c r="AM74" i="33"/>
  <c r="AL74" i="33"/>
  <c r="AK74" i="33"/>
  <c r="AJ74" i="33"/>
  <c r="AI74" i="33"/>
  <c r="AH74" i="33"/>
  <c r="Q74" i="33"/>
  <c r="P74" i="33"/>
  <c r="O74" i="33"/>
  <c r="N74" i="33"/>
  <c r="M74" i="33"/>
  <c r="L74" i="33"/>
  <c r="K74" i="33"/>
  <c r="J74" i="33"/>
  <c r="I74" i="33"/>
  <c r="E74" i="33"/>
  <c r="AN73" i="33"/>
  <c r="AM73" i="33"/>
  <c r="AL73" i="33"/>
  <c r="AK73" i="33"/>
  <c r="AJ73" i="33"/>
  <c r="AI73" i="33"/>
  <c r="AH73" i="33"/>
  <c r="Q73" i="33"/>
  <c r="P73" i="33"/>
  <c r="O73" i="33"/>
  <c r="N73" i="33"/>
  <c r="M73" i="33"/>
  <c r="L73" i="33"/>
  <c r="K73" i="33"/>
  <c r="J73" i="33"/>
  <c r="I73" i="33"/>
  <c r="E73" i="33"/>
  <c r="AN72" i="33"/>
  <c r="AM72" i="33"/>
  <c r="AL72" i="33"/>
  <c r="AK72" i="33"/>
  <c r="AJ72" i="33"/>
  <c r="AI72" i="33"/>
  <c r="AH72" i="33"/>
  <c r="Q72" i="33"/>
  <c r="P72" i="33"/>
  <c r="O72" i="33"/>
  <c r="N72" i="33"/>
  <c r="M72" i="33"/>
  <c r="L72" i="33"/>
  <c r="K72" i="33"/>
  <c r="J72" i="33"/>
  <c r="I72" i="33"/>
  <c r="E72" i="33"/>
  <c r="AN71" i="33"/>
  <c r="AM71" i="33"/>
  <c r="AL71" i="33"/>
  <c r="AK71" i="33"/>
  <c r="AJ71" i="33"/>
  <c r="AI71" i="33"/>
  <c r="AH71" i="33"/>
  <c r="Q71" i="33"/>
  <c r="P71" i="33"/>
  <c r="O71" i="33"/>
  <c r="N71" i="33"/>
  <c r="M71" i="33"/>
  <c r="L71" i="33"/>
  <c r="K71" i="33"/>
  <c r="J71" i="33"/>
  <c r="I71" i="33"/>
  <c r="E71" i="33"/>
  <c r="AN70" i="33"/>
  <c r="AM70" i="33"/>
  <c r="AL70" i="33"/>
  <c r="AK70" i="33"/>
  <c r="AJ70" i="33"/>
  <c r="AI70" i="33"/>
  <c r="AH70" i="33"/>
  <c r="Q70" i="33"/>
  <c r="P70" i="33"/>
  <c r="O70" i="33"/>
  <c r="N70" i="33"/>
  <c r="M70" i="33"/>
  <c r="L70" i="33"/>
  <c r="K70" i="33"/>
  <c r="J70" i="33"/>
  <c r="I70" i="33"/>
  <c r="E70" i="33"/>
  <c r="AN69" i="33"/>
  <c r="AM69" i="33"/>
  <c r="AL69" i="33"/>
  <c r="AK69" i="33"/>
  <c r="AJ69" i="33"/>
  <c r="AI69" i="33"/>
  <c r="AH69" i="33"/>
  <c r="Q69" i="33"/>
  <c r="P69" i="33"/>
  <c r="O69" i="33"/>
  <c r="N69" i="33"/>
  <c r="M69" i="33"/>
  <c r="L69" i="33"/>
  <c r="K69" i="33"/>
  <c r="J69" i="33"/>
  <c r="I69" i="33"/>
  <c r="E69" i="33"/>
  <c r="AN68" i="33"/>
  <c r="AM68" i="33"/>
  <c r="AL68" i="33"/>
  <c r="AK68" i="33"/>
  <c r="AJ68" i="33"/>
  <c r="AI68" i="33"/>
  <c r="AH68" i="33"/>
  <c r="Q68" i="33"/>
  <c r="P68" i="33"/>
  <c r="O68" i="33"/>
  <c r="N68" i="33"/>
  <c r="M68" i="33"/>
  <c r="L68" i="33"/>
  <c r="K68" i="33"/>
  <c r="J68" i="33"/>
  <c r="I68" i="33"/>
  <c r="E68" i="33"/>
  <c r="AN67" i="33"/>
  <c r="AM67" i="33"/>
  <c r="AL67" i="33"/>
  <c r="AK67" i="33"/>
  <c r="AJ67" i="33"/>
  <c r="AI67" i="33"/>
  <c r="AH67" i="33"/>
  <c r="Q67" i="33"/>
  <c r="P67" i="33"/>
  <c r="O67" i="33"/>
  <c r="N67" i="33"/>
  <c r="M67" i="33"/>
  <c r="L67" i="33"/>
  <c r="K67" i="33"/>
  <c r="J67" i="33"/>
  <c r="I67" i="33"/>
  <c r="E67" i="33"/>
  <c r="AN66" i="33"/>
  <c r="AM66" i="33"/>
  <c r="AL66" i="33"/>
  <c r="AK66" i="33"/>
  <c r="AJ66" i="33"/>
  <c r="AI66" i="33"/>
  <c r="AH66" i="33"/>
  <c r="Q66" i="33"/>
  <c r="P66" i="33"/>
  <c r="O66" i="33"/>
  <c r="N66" i="33"/>
  <c r="M66" i="33"/>
  <c r="L66" i="33"/>
  <c r="K66" i="33"/>
  <c r="J66" i="33"/>
  <c r="I66" i="33"/>
  <c r="E66" i="33"/>
  <c r="AN65" i="33"/>
  <c r="AM65" i="33"/>
  <c r="AL65" i="33"/>
  <c r="AK65" i="33"/>
  <c r="AJ65" i="33"/>
  <c r="AI65" i="33"/>
  <c r="AH65" i="33"/>
  <c r="Q65" i="33"/>
  <c r="P65" i="33"/>
  <c r="O65" i="33"/>
  <c r="N65" i="33"/>
  <c r="M65" i="33"/>
  <c r="L65" i="33"/>
  <c r="K65" i="33"/>
  <c r="J65" i="33"/>
  <c r="I65" i="33"/>
  <c r="E65" i="33"/>
  <c r="AN64" i="33"/>
  <c r="AM64" i="33"/>
  <c r="AL64" i="33"/>
  <c r="AK64" i="33"/>
  <c r="AJ64" i="33"/>
  <c r="AI64" i="33"/>
  <c r="AH64" i="33"/>
  <c r="Q64" i="33"/>
  <c r="P64" i="33"/>
  <c r="O64" i="33"/>
  <c r="N64" i="33"/>
  <c r="M64" i="33"/>
  <c r="L64" i="33"/>
  <c r="K64" i="33"/>
  <c r="J64" i="33"/>
  <c r="I64" i="33"/>
  <c r="E64" i="33"/>
  <c r="AN63" i="33"/>
  <c r="AM63" i="33"/>
  <c r="AL63" i="33"/>
  <c r="AK63" i="33"/>
  <c r="AJ63" i="33"/>
  <c r="AI63" i="33"/>
  <c r="AH63" i="33"/>
  <c r="Q63" i="33"/>
  <c r="P63" i="33"/>
  <c r="O63" i="33"/>
  <c r="N63" i="33"/>
  <c r="M63" i="33"/>
  <c r="L63" i="33"/>
  <c r="K63" i="33"/>
  <c r="J63" i="33"/>
  <c r="I63" i="33"/>
  <c r="E63" i="33"/>
  <c r="AN62" i="33"/>
  <c r="AM62" i="33"/>
  <c r="AL62" i="33"/>
  <c r="AK62" i="33"/>
  <c r="AJ62" i="33"/>
  <c r="AI62" i="33"/>
  <c r="AH62" i="33"/>
  <c r="Q62" i="33"/>
  <c r="P62" i="33"/>
  <c r="O62" i="33"/>
  <c r="N62" i="33"/>
  <c r="M62" i="33"/>
  <c r="L62" i="33"/>
  <c r="K62" i="33"/>
  <c r="J62" i="33"/>
  <c r="I62" i="33"/>
  <c r="E62" i="33"/>
  <c r="AN61" i="33"/>
  <c r="AM61" i="33"/>
  <c r="AL61" i="33"/>
  <c r="AK61" i="33"/>
  <c r="AJ61" i="33"/>
  <c r="AI61" i="33"/>
  <c r="AH61" i="33"/>
  <c r="Q61" i="33"/>
  <c r="P61" i="33"/>
  <c r="O61" i="33"/>
  <c r="N61" i="33"/>
  <c r="M61" i="33"/>
  <c r="L61" i="33"/>
  <c r="K61" i="33"/>
  <c r="J61" i="33"/>
  <c r="I61" i="33"/>
  <c r="E61" i="33"/>
  <c r="AN60" i="33"/>
  <c r="AM60" i="33"/>
  <c r="AL60" i="33"/>
  <c r="AK60" i="33"/>
  <c r="AJ60" i="33"/>
  <c r="AI60" i="33"/>
  <c r="AH60" i="33"/>
  <c r="Q60" i="33"/>
  <c r="P60" i="33"/>
  <c r="O60" i="33"/>
  <c r="N60" i="33"/>
  <c r="M60" i="33"/>
  <c r="L60" i="33"/>
  <c r="K60" i="33"/>
  <c r="J60" i="33"/>
  <c r="I60" i="33"/>
  <c r="E60" i="33"/>
  <c r="AN59" i="33"/>
  <c r="AM59" i="33"/>
  <c r="AL59" i="33"/>
  <c r="AK59" i="33"/>
  <c r="AJ59" i="33"/>
  <c r="AI59" i="33"/>
  <c r="AH59" i="33"/>
  <c r="Q59" i="33"/>
  <c r="P59" i="33"/>
  <c r="O59" i="33"/>
  <c r="N59" i="33"/>
  <c r="M59" i="33"/>
  <c r="L59" i="33"/>
  <c r="K59" i="33"/>
  <c r="J59" i="33"/>
  <c r="I59" i="33"/>
  <c r="E59" i="33"/>
  <c r="AN58" i="33"/>
  <c r="AM58" i="33"/>
  <c r="AL58" i="33"/>
  <c r="AK58" i="33"/>
  <c r="AJ58" i="33"/>
  <c r="AI58" i="33"/>
  <c r="AH58" i="33"/>
  <c r="Q58" i="33"/>
  <c r="P58" i="33"/>
  <c r="O58" i="33"/>
  <c r="N58" i="33"/>
  <c r="M58" i="33"/>
  <c r="L58" i="33"/>
  <c r="K58" i="33"/>
  <c r="J58" i="33"/>
  <c r="I58" i="33"/>
  <c r="E58" i="33"/>
  <c r="AN57" i="33"/>
  <c r="AM57" i="33"/>
  <c r="AL57" i="33"/>
  <c r="AK57" i="33"/>
  <c r="AJ57" i="33"/>
  <c r="AI57" i="33"/>
  <c r="AH57" i="33"/>
  <c r="Q57" i="33"/>
  <c r="P57" i="33"/>
  <c r="O57" i="33"/>
  <c r="N57" i="33"/>
  <c r="M57" i="33"/>
  <c r="L57" i="33"/>
  <c r="K57" i="33"/>
  <c r="J57" i="33"/>
  <c r="I57" i="33"/>
  <c r="E57" i="33"/>
  <c r="AN56" i="33"/>
  <c r="AM56" i="33"/>
  <c r="AL56" i="33"/>
  <c r="AK56" i="33"/>
  <c r="AJ56" i="33"/>
  <c r="AI56" i="33"/>
  <c r="AH56" i="33"/>
  <c r="Q56" i="33"/>
  <c r="P56" i="33"/>
  <c r="O56" i="33"/>
  <c r="N56" i="33"/>
  <c r="M56" i="33"/>
  <c r="L56" i="33"/>
  <c r="K56" i="33"/>
  <c r="J56" i="33"/>
  <c r="I56" i="33"/>
  <c r="E56" i="33"/>
  <c r="AN55" i="33"/>
  <c r="AM55" i="33"/>
  <c r="AL55" i="33"/>
  <c r="AK55" i="33"/>
  <c r="AJ55" i="33"/>
  <c r="AI55" i="33"/>
  <c r="AH55" i="33"/>
  <c r="Q55" i="33"/>
  <c r="P55" i="33"/>
  <c r="O55" i="33"/>
  <c r="N55" i="33"/>
  <c r="M55" i="33"/>
  <c r="L55" i="33"/>
  <c r="K55" i="33"/>
  <c r="J55" i="33"/>
  <c r="I55" i="33"/>
  <c r="E55" i="33"/>
  <c r="AN54" i="33"/>
  <c r="AM54" i="33"/>
  <c r="AL54" i="33"/>
  <c r="AK54" i="33"/>
  <c r="AJ54" i="33"/>
  <c r="AI54" i="33"/>
  <c r="AH54" i="33"/>
  <c r="Q54" i="33"/>
  <c r="P54" i="33"/>
  <c r="O54" i="33"/>
  <c r="N54" i="33"/>
  <c r="M54" i="33"/>
  <c r="L54" i="33"/>
  <c r="K54" i="33"/>
  <c r="J54" i="33"/>
  <c r="I54" i="33"/>
  <c r="E54" i="33"/>
  <c r="AN53" i="33"/>
  <c r="AM53" i="33"/>
  <c r="AL53" i="33"/>
  <c r="AK53" i="33"/>
  <c r="AJ53" i="33"/>
  <c r="AI53" i="33"/>
  <c r="AH53" i="33"/>
  <c r="Q53" i="33"/>
  <c r="P53" i="33"/>
  <c r="O53" i="33"/>
  <c r="N53" i="33"/>
  <c r="M53" i="33"/>
  <c r="L53" i="33"/>
  <c r="K53" i="33"/>
  <c r="J53" i="33"/>
  <c r="I53" i="33"/>
  <c r="E53" i="33"/>
  <c r="AN52" i="33"/>
  <c r="AM52" i="33"/>
  <c r="AL52" i="33"/>
  <c r="AK52" i="33"/>
  <c r="AJ52" i="33"/>
  <c r="AI52" i="33"/>
  <c r="AH52" i="33"/>
  <c r="Q52" i="33"/>
  <c r="P52" i="33"/>
  <c r="O52" i="33"/>
  <c r="N52" i="33"/>
  <c r="M52" i="33"/>
  <c r="L52" i="33"/>
  <c r="K52" i="33"/>
  <c r="J52" i="33"/>
  <c r="I52" i="33"/>
  <c r="E52" i="33"/>
  <c r="AN51" i="33"/>
  <c r="AM51" i="33"/>
  <c r="AL51" i="33"/>
  <c r="AK51" i="33"/>
  <c r="AJ51" i="33"/>
  <c r="AI51" i="33"/>
  <c r="AH51" i="33"/>
  <c r="Q51" i="33"/>
  <c r="P51" i="33"/>
  <c r="O51" i="33"/>
  <c r="N51" i="33"/>
  <c r="M51" i="33"/>
  <c r="L51" i="33"/>
  <c r="K51" i="33"/>
  <c r="J51" i="33"/>
  <c r="I51" i="33"/>
  <c r="E51" i="33"/>
  <c r="AN50" i="33"/>
  <c r="AM50" i="33"/>
  <c r="AL50" i="33"/>
  <c r="AK50" i="33"/>
  <c r="AJ50" i="33"/>
  <c r="AI50" i="33"/>
  <c r="AH50" i="33"/>
  <c r="Q50" i="33"/>
  <c r="P50" i="33"/>
  <c r="O50" i="33"/>
  <c r="N50" i="33"/>
  <c r="M50" i="33"/>
  <c r="L50" i="33"/>
  <c r="K50" i="33"/>
  <c r="J50" i="33"/>
  <c r="I50" i="33"/>
  <c r="E50" i="33"/>
  <c r="AN49" i="33"/>
  <c r="AM49" i="33"/>
  <c r="AL49" i="33"/>
  <c r="AK49" i="33"/>
  <c r="AJ49" i="33"/>
  <c r="AI49" i="33"/>
  <c r="AH49" i="33"/>
  <c r="Q49" i="33"/>
  <c r="P49" i="33"/>
  <c r="O49" i="33"/>
  <c r="N49" i="33"/>
  <c r="M49" i="33"/>
  <c r="L49" i="33"/>
  <c r="K49" i="33"/>
  <c r="J49" i="33"/>
  <c r="I49" i="33"/>
  <c r="E49" i="33"/>
  <c r="AN48" i="33"/>
  <c r="AM48" i="33"/>
  <c r="AL48" i="33"/>
  <c r="AK48" i="33"/>
  <c r="AJ48" i="33"/>
  <c r="AI48" i="33"/>
  <c r="AH48" i="33"/>
  <c r="Q48" i="33"/>
  <c r="P48" i="33"/>
  <c r="O48" i="33"/>
  <c r="N48" i="33"/>
  <c r="M48" i="33"/>
  <c r="L48" i="33"/>
  <c r="K48" i="33"/>
  <c r="J48" i="33"/>
  <c r="I48" i="33"/>
  <c r="E48" i="33"/>
  <c r="AN47" i="33"/>
  <c r="AM47" i="33"/>
  <c r="AL47" i="33"/>
  <c r="AK47" i="33"/>
  <c r="AJ47" i="33"/>
  <c r="AI47" i="33"/>
  <c r="AH47" i="33"/>
  <c r="Q47" i="33"/>
  <c r="P47" i="33"/>
  <c r="O47" i="33"/>
  <c r="N47" i="33"/>
  <c r="M47" i="33"/>
  <c r="L47" i="33"/>
  <c r="K47" i="33"/>
  <c r="J47" i="33"/>
  <c r="I47" i="33"/>
  <c r="E47" i="33"/>
  <c r="AN46" i="33"/>
  <c r="AM46" i="33"/>
  <c r="AL46" i="33"/>
  <c r="AK46" i="33"/>
  <c r="AJ46" i="33"/>
  <c r="AI46" i="33"/>
  <c r="AH46" i="33"/>
  <c r="Q46" i="33"/>
  <c r="P46" i="33"/>
  <c r="O46" i="33"/>
  <c r="N46" i="33"/>
  <c r="M46" i="33"/>
  <c r="L46" i="33"/>
  <c r="K46" i="33"/>
  <c r="J46" i="33"/>
  <c r="I46" i="33"/>
  <c r="E46" i="33"/>
  <c r="AN45" i="33"/>
  <c r="AM45" i="33"/>
  <c r="AL45" i="33"/>
  <c r="AK45" i="33"/>
  <c r="AJ45" i="33"/>
  <c r="AI45" i="33"/>
  <c r="AH45" i="33"/>
  <c r="Q45" i="33"/>
  <c r="P45" i="33"/>
  <c r="O45" i="33"/>
  <c r="N45" i="33"/>
  <c r="M45" i="33"/>
  <c r="L45" i="33"/>
  <c r="K45" i="33"/>
  <c r="J45" i="33"/>
  <c r="I45" i="33"/>
  <c r="E45" i="33"/>
  <c r="AN44" i="33"/>
  <c r="AM44" i="33"/>
  <c r="AL44" i="33"/>
  <c r="AK44" i="33"/>
  <c r="AJ44" i="33"/>
  <c r="AI44" i="33"/>
  <c r="AH44" i="33"/>
  <c r="Q44" i="33"/>
  <c r="P44" i="33"/>
  <c r="O44" i="33"/>
  <c r="N44" i="33"/>
  <c r="M44" i="33"/>
  <c r="L44" i="33"/>
  <c r="K44" i="33"/>
  <c r="J44" i="33"/>
  <c r="I44" i="33"/>
  <c r="E44" i="33"/>
  <c r="AN43" i="33"/>
  <c r="AM43" i="33"/>
  <c r="AL43" i="33"/>
  <c r="AK43" i="33"/>
  <c r="AJ43" i="33"/>
  <c r="AI43" i="33"/>
  <c r="AH43" i="33"/>
  <c r="Q43" i="33"/>
  <c r="P43" i="33"/>
  <c r="O43" i="33"/>
  <c r="N43" i="33"/>
  <c r="M43" i="33"/>
  <c r="L43" i="33"/>
  <c r="K43" i="33"/>
  <c r="J43" i="33"/>
  <c r="I43" i="33"/>
  <c r="E43" i="33"/>
  <c r="AN42" i="33"/>
  <c r="AM42" i="33"/>
  <c r="AL42" i="33"/>
  <c r="AK42" i="33"/>
  <c r="AJ42" i="33"/>
  <c r="AI42" i="33"/>
  <c r="AH42" i="33"/>
  <c r="Q42" i="33"/>
  <c r="P42" i="33"/>
  <c r="O42" i="33"/>
  <c r="N42" i="33"/>
  <c r="M42" i="33"/>
  <c r="L42" i="33"/>
  <c r="K42" i="33"/>
  <c r="J42" i="33"/>
  <c r="I42" i="33"/>
  <c r="E42" i="33"/>
  <c r="AN41" i="33"/>
  <c r="AM41" i="33"/>
  <c r="AL41" i="33"/>
  <c r="AK41" i="33"/>
  <c r="AJ41" i="33"/>
  <c r="AI41" i="33"/>
  <c r="AH41" i="33"/>
  <c r="Q41" i="33"/>
  <c r="P41" i="33"/>
  <c r="O41" i="33"/>
  <c r="N41" i="33"/>
  <c r="M41" i="33"/>
  <c r="L41" i="33"/>
  <c r="K41" i="33"/>
  <c r="J41" i="33"/>
  <c r="I41" i="33"/>
  <c r="E41" i="33"/>
  <c r="AN40" i="33"/>
  <c r="AM40" i="33"/>
  <c r="AL40" i="33"/>
  <c r="AK40" i="33"/>
  <c r="AJ40" i="33"/>
  <c r="AI40" i="33"/>
  <c r="AH40" i="33"/>
  <c r="Q40" i="33"/>
  <c r="P40" i="33"/>
  <c r="O40" i="33"/>
  <c r="N40" i="33"/>
  <c r="M40" i="33"/>
  <c r="L40" i="33"/>
  <c r="K40" i="33"/>
  <c r="J40" i="33"/>
  <c r="I40" i="33"/>
  <c r="E40" i="33"/>
  <c r="AN39" i="33"/>
  <c r="AM39" i="33"/>
  <c r="AL39" i="33"/>
  <c r="AK39" i="33"/>
  <c r="AJ39" i="33"/>
  <c r="AI39" i="33"/>
  <c r="AH39" i="33"/>
  <c r="Q39" i="33"/>
  <c r="P39" i="33"/>
  <c r="O39" i="33"/>
  <c r="N39" i="33"/>
  <c r="M39" i="33"/>
  <c r="L39" i="33"/>
  <c r="K39" i="33"/>
  <c r="J39" i="33"/>
  <c r="I39" i="33"/>
  <c r="E39" i="33"/>
  <c r="AN38" i="33"/>
  <c r="AM38" i="33"/>
  <c r="AL38" i="33"/>
  <c r="AK38" i="33"/>
  <c r="AJ38" i="33"/>
  <c r="AI38" i="33"/>
  <c r="AH38" i="33"/>
  <c r="Q38" i="33"/>
  <c r="P38" i="33"/>
  <c r="O38" i="33"/>
  <c r="N38" i="33"/>
  <c r="M38" i="33"/>
  <c r="L38" i="33"/>
  <c r="K38" i="33"/>
  <c r="J38" i="33"/>
  <c r="I38" i="33"/>
  <c r="E38" i="33"/>
  <c r="AN37" i="33"/>
  <c r="AM37" i="33"/>
  <c r="AL37" i="33"/>
  <c r="AK37" i="33"/>
  <c r="AJ37" i="33"/>
  <c r="AI37" i="33"/>
  <c r="AH37" i="33"/>
  <c r="Q37" i="33"/>
  <c r="P37" i="33"/>
  <c r="O37" i="33"/>
  <c r="N37" i="33"/>
  <c r="M37" i="33"/>
  <c r="L37" i="33"/>
  <c r="K37" i="33"/>
  <c r="J37" i="33"/>
  <c r="I37" i="33"/>
  <c r="E37" i="33"/>
  <c r="AN36" i="33"/>
  <c r="AM36" i="33"/>
  <c r="AL36" i="33"/>
  <c r="AK36" i="33"/>
  <c r="AJ36" i="33"/>
  <c r="AI36" i="33"/>
  <c r="AH36" i="33"/>
  <c r="Q36" i="33"/>
  <c r="P36" i="33"/>
  <c r="O36" i="33"/>
  <c r="N36" i="33"/>
  <c r="M36" i="33"/>
  <c r="L36" i="33"/>
  <c r="K36" i="33"/>
  <c r="J36" i="33"/>
  <c r="I36" i="33"/>
  <c r="E36" i="33"/>
  <c r="AN35" i="33"/>
  <c r="AM35" i="33"/>
  <c r="AL35" i="33"/>
  <c r="AK35" i="33"/>
  <c r="AJ35" i="33"/>
  <c r="AI35" i="33"/>
  <c r="AH35" i="33"/>
  <c r="Q35" i="33"/>
  <c r="P35" i="33"/>
  <c r="O35" i="33"/>
  <c r="N35" i="33"/>
  <c r="M35" i="33"/>
  <c r="L35" i="33"/>
  <c r="K35" i="33"/>
  <c r="J35" i="33"/>
  <c r="I35" i="33"/>
  <c r="E35" i="33"/>
  <c r="AN34" i="33"/>
  <c r="AM34" i="33"/>
  <c r="AL34" i="33"/>
  <c r="AK34" i="33"/>
  <c r="AJ34" i="33"/>
  <c r="AI34" i="33"/>
  <c r="AH34" i="33"/>
  <c r="Q34" i="33"/>
  <c r="P34" i="33"/>
  <c r="O34" i="33"/>
  <c r="N34" i="33"/>
  <c r="M34" i="33"/>
  <c r="L34" i="33"/>
  <c r="K34" i="33"/>
  <c r="J34" i="33"/>
  <c r="I34" i="33"/>
  <c r="AN33" i="33"/>
  <c r="AM33" i="33"/>
  <c r="AL33" i="33"/>
  <c r="AK33" i="33"/>
  <c r="AJ33" i="33"/>
  <c r="AI33" i="33"/>
  <c r="AH33" i="33"/>
  <c r="Q33" i="33"/>
  <c r="P33" i="33"/>
  <c r="O33" i="33"/>
  <c r="N33" i="33"/>
  <c r="M33" i="33"/>
  <c r="L33" i="33"/>
  <c r="K33" i="33"/>
  <c r="J33" i="33"/>
  <c r="I33" i="33"/>
  <c r="C33" i="33"/>
  <c r="AN32" i="33"/>
  <c r="AM32" i="33"/>
  <c r="AL32" i="33"/>
  <c r="AK32" i="33"/>
  <c r="AJ32" i="33"/>
  <c r="AI32" i="33"/>
  <c r="AH32" i="33"/>
  <c r="Q32" i="33"/>
  <c r="P32" i="33"/>
  <c r="O32" i="33"/>
  <c r="N32" i="33"/>
  <c r="M32" i="33"/>
  <c r="L32" i="33"/>
  <c r="K32" i="33"/>
  <c r="J32" i="33"/>
  <c r="I32" i="33"/>
  <c r="AN31" i="33"/>
  <c r="AM31" i="33"/>
  <c r="AL31" i="33"/>
  <c r="AK31" i="33"/>
  <c r="AJ31" i="33"/>
  <c r="AI31" i="33"/>
  <c r="AH31" i="33"/>
  <c r="Q31" i="33"/>
  <c r="P31" i="33"/>
  <c r="O31" i="33"/>
  <c r="N31" i="33"/>
  <c r="M31" i="33"/>
  <c r="L31" i="33"/>
  <c r="K31" i="33"/>
  <c r="J31" i="33"/>
  <c r="I31" i="33"/>
  <c r="AN30" i="33"/>
  <c r="AM30" i="33"/>
  <c r="AL30" i="33"/>
  <c r="AK30" i="33"/>
  <c r="AJ30" i="33"/>
  <c r="AI30" i="33"/>
  <c r="AH30" i="33"/>
  <c r="Q30" i="33"/>
  <c r="P30" i="33"/>
  <c r="O30" i="33"/>
  <c r="N30" i="33"/>
  <c r="M30" i="33"/>
  <c r="L30" i="33"/>
  <c r="K30" i="33"/>
  <c r="J30" i="33"/>
  <c r="I30" i="33"/>
  <c r="AN29" i="33"/>
  <c r="AM29" i="33"/>
  <c r="AL29" i="33"/>
  <c r="AK29" i="33"/>
  <c r="AJ29" i="33"/>
  <c r="AI29" i="33"/>
  <c r="AH29" i="33"/>
  <c r="Q29" i="33"/>
  <c r="P29" i="33"/>
  <c r="O29" i="33"/>
  <c r="N29" i="33"/>
  <c r="M29" i="33"/>
  <c r="L29" i="33"/>
  <c r="K29" i="33"/>
  <c r="J29" i="33"/>
  <c r="I29" i="33"/>
  <c r="AN28" i="33"/>
  <c r="AM28" i="33"/>
  <c r="AL28" i="33"/>
  <c r="AK28" i="33"/>
  <c r="AJ28" i="33"/>
  <c r="AI28" i="33"/>
  <c r="AH28" i="33"/>
  <c r="Q28" i="33"/>
  <c r="P28" i="33"/>
  <c r="O28" i="33"/>
  <c r="N28" i="33"/>
  <c r="M28" i="33"/>
  <c r="L28" i="33"/>
  <c r="K28" i="33"/>
  <c r="J28" i="33"/>
  <c r="I28" i="33"/>
  <c r="AN27" i="33"/>
  <c r="AM27" i="33"/>
  <c r="AL27" i="33"/>
  <c r="AK27" i="33"/>
  <c r="AJ27" i="33"/>
  <c r="AI27" i="33"/>
  <c r="AH27" i="33"/>
  <c r="Q27" i="33"/>
  <c r="P27" i="33"/>
  <c r="O27" i="33"/>
  <c r="N27" i="33"/>
  <c r="M27" i="33"/>
  <c r="L27" i="33"/>
  <c r="K27" i="33"/>
  <c r="J27" i="33"/>
  <c r="I27" i="33"/>
  <c r="AN26" i="33"/>
  <c r="AM26" i="33"/>
  <c r="AL26" i="33"/>
  <c r="AK26" i="33"/>
  <c r="AJ26" i="33"/>
  <c r="AI26" i="33"/>
  <c r="AH26" i="33"/>
  <c r="Q26" i="33"/>
  <c r="P26" i="33"/>
  <c r="O26" i="33"/>
  <c r="N26" i="33"/>
  <c r="M26" i="33"/>
  <c r="L26" i="33"/>
  <c r="K26" i="33"/>
  <c r="J26" i="33"/>
  <c r="I26" i="33"/>
  <c r="AN25" i="33"/>
  <c r="AM25" i="33"/>
  <c r="AL25" i="33"/>
  <c r="AK25" i="33"/>
  <c r="AJ25" i="33"/>
  <c r="AI25" i="33"/>
  <c r="AH25" i="33"/>
  <c r="Q25" i="33"/>
  <c r="P25" i="33"/>
  <c r="O25" i="33"/>
  <c r="N25" i="33"/>
  <c r="M25" i="33"/>
  <c r="L25" i="33"/>
  <c r="K25" i="33"/>
  <c r="J25" i="33"/>
  <c r="I25" i="33"/>
  <c r="AN24" i="33"/>
  <c r="AM24" i="33"/>
  <c r="AL24" i="33"/>
  <c r="AK24" i="33"/>
  <c r="AJ24" i="33"/>
  <c r="AI24" i="33"/>
  <c r="AH24" i="33"/>
  <c r="Q24" i="33"/>
  <c r="P24" i="33"/>
  <c r="O24" i="33"/>
  <c r="N24" i="33"/>
  <c r="M24" i="33"/>
  <c r="L24" i="33"/>
  <c r="K24" i="33"/>
  <c r="J24" i="33"/>
  <c r="I24" i="33"/>
  <c r="AN23" i="33"/>
  <c r="AM23" i="33"/>
  <c r="AL23" i="33"/>
  <c r="AK23" i="33"/>
  <c r="AJ23" i="33"/>
  <c r="AI23" i="33"/>
  <c r="AH23" i="33"/>
  <c r="Q23" i="33"/>
  <c r="P23" i="33"/>
  <c r="O23" i="33"/>
  <c r="N23" i="33"/>
  <c r="M23" i="33"/>
  <c r="L23" i="33"/>
  <c r="K23" i="33"/>
  <c r="J23" i="33"/>
  <c r="I23" i="33"/>
  <c r="AN22" i="33"/>
  <c r="AM22" i="33"/>
  <c r="AL22" i="33"/>
  <c r="AK22" i="33"/>
  <c r="AJ22" i="33"/>
  <c r="AI22" i="33"/>
  <c r="AH22" i="33"/>
  <c r="Q22" i="33"/>
  <c r="P22" i="33"/>
  <c r="O22" i="33"/>
  <c r="N22" i="33"/>
  <c r="M22" i="33"/>
  <c r="L22" i="33"/>
  <c r="K22" i="33"/>
  <c r="J22" i="33"/>
  <c r="I22" i="33"/>
  <c r="AN21" i="33"/>
  <c r="AM21" i="33"/>
  <c r="AL21" i="33"/>
  <c r="AK21" i="33"/>
  <c r="AJ21" i="33"/>
  <c r="AI21" i="33"/>
  <c r="AH21" i="33"/>
  <c r="Q21" i="33"/>
  <c r="P21" i="33"/>
  <c r="O21" i="33"/>
  <c r="N21" i="33"/>
  <c r="M21" i="33"/>
  <c r="L21" i="33"/>
  <c r="K21" i="33"/>
  <c r="J21" i="33"/>
  <c r="I21" i="33"/>
  <c r="AN20" i="33"/>
  <c r="AM20" i="33"/>
  <c r="AL20" i="33"/>
  <c r="AK20" i="33"/>
  <c r="AJ20" i="33"/>
  <c r="AI20" i="33"/>
  <c r="AH20" i="33"/>
  <c r="Q20" i="33"/>
  <c r="P20" i="33"/>
  <c r="O20" i="33"/>
  <c r="N20" i="33"/>
  <c r="M20" i="33"/>
  <c r="L20" i="33"/>
  <c r="K20" i="33"/>
  <c r="J20" i="33"/>
  <c r="I20" i="33"/>
  <c r="AN19" i="33"/>
  <c r="AM19" i="33"/>
  <c r="AL19" i="33"/>
  <c r="AK19" i="33"/>
  <c r="AJ19" i="33"/>
  <c r="AI19" i="33"/>
  <c r="AH19" i="33"/>
  <c r="Q19" i="33"/>
  <c r="P19" i="33"/>
  <c r="O19" i="33"/>
  <c r="N19" i="33"/>
  <c r="M19" i="33"/>
  <c r="L19" i="33"/>
  <c r="K19" i="33"/>
  <c r="J19" i="33"/>
  <c r="I19" i="33"/>
  <c r="AN18" i="33"/>
  <c r="AM18" i="33"/>
  <c r="AL18" i="33"/>
  <c r="AK18" i="33"/>
  <c r="AJ18" i="33"/>
  <c r="AI18" i="33"/>
  <c r="AH18" i="33"/>
  <c r="Q18" i="33"/>
  <c r="P18" i="33"/>
  <c r="O18" i="33"/>
  <c r="N18" i="33"/>
  <c r="M18" i="33"/>
  <c r="L18" i="33"/>
  <c r="K18" i="33"/>
  <c r="J18" i="33"/>
  <c r="I18" i="33"/>
  <c r="AN17" i="33"/>
  <c r="AM17" i="33"/>
  <c r="AL17" i="33"/>
  <c r="AK17" i="33"/>
  <c r="AJ17" i="33"/>
  <c r="AI17" i="33"/>
  <c r="AH17" i="33"/>
  <c r="Q17" i="33"/>
  <c r="P17" i="33"/>
  <c r="O17" i="33"/>
  <c r="N17" i="33"/>
  <c r="M17" i="33"/>
  <c r="L17" i="33"/>
  <c r="K17" i="33"/>
  <c r="J17" i="33"/>
  <c r="I17" i="33"/>
  <c r="AN16" i="33"/>
  <c r="AM16" i="33"/>
  <c r="AL16" i="33"/>
  <c r="AK16" i="33"/>
  <c r="AJ16" i="33"/>
  <c r="AI16" i="33"/>
  <c r="AH16" i="33"/>
  <c r="Q16" i="33"/>
  <c r="P16" i="33"/>
  <c r="O16" i="33"/>
  <c r="N16" i="33"/>
  <c r="M16" i="33"/>
  <c r="L16" i="33"/>
  <c r="K16" i="33"/>
  <c r="J16" i="33"/>
  <c r="I16" i="33"/>
  <c r="AN15" i="33"/>
  <c r="AM15" i="33"/>
  <c r="AL15" i="33"/>
  <c r="AK15" i="33"/>
  <c r="AJ15" i="33"/>
  <c r="AI15" i="33"/>
  <c r="AH15" i="33"/>
  <c r="Q15" i="33"/>
  <c r="P15" i="33"/>
  <c r="O15" i="33"/>
  <c r="N15" i="33"/>
  <c r="M15" i="33"/>
  <c r="L15" i="33"/>
  <c r="K15" i="33"/>
  <c r="J15" i="33"/>
  <c r="I15" i="33"/>
  <c r="AN14" i="33"/>
  <c r="AM14" i="33"/>
  <c r="AL14" i="33"/>
  <c r="I14" i="33"/>
  <c r="AN13" i="33"/>
  <c r="AL13" i="33" s="1"/>
  <c r="AM13" i="33"/>
  <c r="I13" i="33"/>
  <c r="C13" i="33"/>
  <c r="C14" i="33" s="1"/>
  <c r="C15" i="33" s="1"/>
  <c r="AN12" i="33"/>
  <c r="AL12" i="33" s="1"/>
  <c r="AM12" i="33"/>
  <c r="I12" i="33"/>
  <c r="C12" i="33"/>
  <c r="AN11" i="33"/>
  <c r="AL11" i="33" s="1"/>
  <c r="AM11" i="33"/>
  <c r="I11" i="33"/>
  <c r="AN10" i="33"/>
  <c r="AL10" i="33" s="1"/>
  <c r="AM10" i="33"/>
  <c r="I10" i="33"/>
  <c r="AN9" i="33"/>
  <c r="AM9" i="33"/>
  <c r="AL9" i="33"/>
  <c r="I9" i="33"/>
  <c r="C9" i="33"/>
  <c r="E11" i="33" s="1"/>
  <c r="AN8" i="33"/>
  <c r="AL8" i="33" s="1"/>
  <c r="AM8" i="33"/>
  <c r="I8" i="33"/>
  <c r="AN7" i="33"/>
  <c r="AM7" i="33"/>
  <c r="AL7" i="33"/>
  <c r="AD7" i="33"/>
  <c r="AF7" i="33" s="1"/>
  <c r="AC7" i="33"/>
  <c r="AA7" i="33"/>
  <c r="X7" i="33"/>
  <c r="I7" i="33"/>
  <c r="D6" i="33"/>
  <c r="AF5" i="33"/>
  <c r="AC5" i="33"/>
  <c r="H5" i="33"/>
  <c r="G6" i="33" s="1"/>
  <c r="AH3" i="33" s="1"/>
  <c r="E5" i="33"/>
  <c r="W5" i="33" s="1"/>
  <c r="D5" i="33"/>
  <c r="U7" i="33" s="1"/>
  <c r="G1" i="33"/>
  <c r="D86" i="32"/>
  <c r="D87" i="32"/>
  <c r="D88" i="32"/>
  <c r="D89" i="32"/>
  <c r="D90" i="32"/>
  <c r="D91" i="32"/>
  <c r="D79" i="32"/>
  <c r="D80" i="32"/>
  <c r="D81" i="32"/>
  <c r="D82" i="32"/>
  <c r="D83" i="32"/>
  <c r="D84" i="32"/>
  <c r="D85" i="32"/>
  <c r="D78" i="32"/>
  <c r="C3" i="32" s="1"/>
  <c r="P7" i="60" l="1"/>
  <c r="O5" i="60"/>
  <c r="T5" i="60"/>
  <c r="E12" i="60"/>
  <c r="V5" i="60"/>
  <c r="AE5" i="60" s="1"/>
  <c r="E13" i="60"/>
  <c r="E14" i="60"/>
  <c r="T5" i="59"/>
  <c r="E13" i="59"/>
  <c r="E12" i="59"/>
  <c r="V5" i="59"/>
  <c r="AE5" i="59" s="1"/>
  <c r="E14" i="59"/>
  <c r="P7" i="59"/>
  <c r="O5" i="59"/>
  <c r="E15" i="59"/>
  <c r="N8" i="58"/>
  <c r="O8" i="58" s="1"/>
  <c r="P8" i="58" s="1"/>
  <c r="Q8" i="58" s="1"/>
  <c r="N11" i="58"/>
  <c r="O11" i="58" s="1"/>
  <c r="P11" i="58" s="1"/>
  <c r="Q11" i="58" s="1"/>
  <c r="N10" i="58"/>
  <c r="O10" i="58" s="1"/>
  <c r="P10" i="58" s="1"/>
  <c r="Q10" i="58" s="1"/>
  <c r="N12" i="58"/>
  <c r="O12" i="58" s="1"/>
  <c r="P12" i="58" s="1"/>
  <c r="Q12" i="58" s="1"/>
  <c r="N9" i="58"/>
  <c r="O9" i="58" s="1"/>
  <c r="P9" i="58" s="1"/>
  <c r="Q9" i="58" s="1"/>
  <c r="N7" i="58"/>
  <c r="O7" i="58" s="1"/>
  <c r="N13" i="58"/>
  <c r="O13" i="58" s="1"/>
  <c r="P13" i="58" s="1"/>
  <c r="Q13" i="58" s="1"/>
  <c r="E6" i="58"/>
  <c r="E18" i="58" s="1"/>
  <c r="Q7" i="56"/>
  <c r="N5" i="56" s="1"/>
  <c r="P5" i="56"/>
  <c r="O5" i="56"/>
  <c r="P7" i="57"/>
  <c r="Q7" i="57" s="1"/>
  <c r="N5" i="57" s="1"/>
  <c r="O5" i="57"/>
  <c r="Q9" i="57"/>
  <c r="V5" i="57"/>
  <c r="AE5" i="57" s="1"/>
  <c r="E12" i="57"/>
  <c r="E13" i="57"/>
  <c r="T5" i="57"/>
  <c r="E14" i="57"/>
  <c r="Y5" i="56"/>
  <c r="Z5" i="56" s="1"/>
  <c r="AB5" i="56"/>
  <c r="Q9" i="55"/>
  <c r="O5" i="55"/>
  <c r="P15" i="55"/>
  <c r="Q15" i="55" s="1"/>
  <c r="V5" i="55"/>
  <c r="AE5" i="55" s="1"/>
  <c r="E12" i="55"/>
  <c r="E14" i="55"/>
  <c r="T5" i="55"/>
  <c r="E15" i="55"/>
  <c r="E13" i="55"/>
  <c r="O5" i="45"/>
  <c r="E13" i="45"/>
  <c r="E19" i="45"/>
  <c r="T5" i="45"/>
  <c r="E14" i="45"/>
  <c r="E12" i="45"/>
  <c r="E16" i="45"/>
  <c r="E17" i="45"/>
  <c r="E15" i="45"/>
  <c r="E18" i="45"/>
  <c r="V5" i="45"/>
  <c r="AE5" i="45" s="1"/>
  <c r="Q7" i="45"/>
  <c r="N5" i="45" s="1"/>
  <c r="P5" i="45"/>
  <c r="P7" i="42"/>
  <c r="O5" i="42"/>
  <c r="E13" i="42"/>
  <c r="T5" i="42"/>
  <c r="V5" i="42"/>
  <c r="AE5" i="42" s="1"/>
  <c r="E12" i="42"/>
  <c r="E14" i="42"/>
  <c r="E17" i="50"/>
  <c r="E22" i="50"/>
  <c r="E19" i="50"/>
  <c r="E12" i="50"/>
  <c r="E20" i="50"/>
  <c r="E18" i="50"/>
  <c r="E21" i="50"/>
  <c r="E13" i="50"/>
  <c r="E14" i="50"/>
  <c r="V5" i="50"/>
  <c r="AE5" i="50" s="1"/>
  <c r="T5" i="50"/>
  <c r="E16" i="50"/>
  <c r="E15" i="50"/>
  <c r="E23" i="50"/>
  <c r="O5" i="50"/>
  <c r="P7" i="50"/>
  <c r="P7" i="49"/>
  <c r="O5" i="49"/>
  <c r="E16" i="49"/>
  <c r="E18" i="49"/>
  <c r="E13" i="49"/>
  <c r="E25" i="49"/>
  <c r="E14" i="49"/>
  <c r="E19" i="49"/>
  <c r="E15" i="49"/>
  <c r="E17" i="49"/>
  <c r="E23" i="49"/>
  <c r="E22" i="49"/>
  <c r="E24" i="49"/>
  <c r="E21" i="49"/>
  <c r="V5" i="49"/>
  <c r="AE5" i="49" s="1"/>
  <c r="E26" i="49"/>
  <c r="T5" i="49"/>
  <c r="E12" i="49"/>
  <c r="E20" i="49"/>
  <c r="E14" i="48"/>
  <c r="E13" i="48"/>
  <c r="E16" i="48"/>
  <c r="E15" i="48"/>
  <c r="T5" i="48"/>
  <c r="V5" i="48"/>
  <c r="AE5" i="48" s="1"/>
  <c r="E12" i="48"/>
  <c r="P7" i="48"/>
  <c r="Q7" i="48" s="1"/>
  <c r="O5" i="48"/>
  <c r="E17" i="48"/>
  <c r="Q8" i="48"/>
  <c r="T5" i="47"/>
  <c r="E12" i="47"/>
  <c r="V5" i="47"/>
  <c r="AE5" i="47" s="1"/>
  <c r="E14" i="47"/>
  <c r="E13" i="47"/>
  <c r="O5" i="47"/>
  <c r="P7" i="47"/>
  <c r="P7" i="41"/>
  <c r="O5" i="41"/>
  <c r="V5" i="41"/>
  <c r="AE5" i="41" s="1"/>
  <c r="E12" i="41"/>
  <c r="E13" i="41"/>
  <c r="T5" i="41"/>
  <c r="E14" i="41"/>
  <c r="E12" i="40"/>
  <c r="E17" i="40"/>
  <c r="E14" i="40"/>
  <c r="V5" i="40"/>
  <c r="AE5" i="40" s="1"/>
  <c r="E16" i="40"/>
  <c r="T5" i="40"/>
  <c r="E15" i="40"/>
  <c r="E13" i="40"/>
  <c r="O5" i="40"/>
  <c r="P7" i="40"/>
  <c r="N17" i="39"/>
  <c r="O17" i="39" s="1"/>
  <c r="P17" i="39" s="1"/>
  <c r="Q17" i="39" s="1"/>
  <c r="N15" i="39"/>
  <c r="O15" i="39" s="1"/>
  <c r="P15" i="39" s="1"/>
  <c r="Q15" i="39" s="1"/>
  <c r="N14" i="39"/>
  <c r="O14" i="39" s="1"/>
  <c r="P14" i="39" s="1"/>
  <c r="Q14" i="39" s="1"/>
  <c r="N16" i="39"/>
  <c r="O16" i="39" s="1"/>
  <c r="P16" i="39" s="1"/>
  <c r="Q16" i="39" s="1"/>
  <c r="C17" i="57"/>
  <c r="D16" i="57"/>
  <c r="E16" i="57"/>
  <c r="C17" i="60"/>
  <c r="D16" i="60"/>
  <c r="E16" i="60"/>
  <c r="C17" i="59"/>
  <c r="E16" i="59"/>
  <c r="D16" i="59"/>
  <c r="C17" i="56"/>
  <c r="E16" i="56"/>
  <c r="D16" i="56"/>
  <c r="C18" i="55"/>
  <c r="E17" i="55"/>
  <c r="D17" i="55"/>
  <c r="C19" i="58"/>
  <c r="D18" i="58"/>
  <c r="C26" i="50"/>
  <c r="E25" i="50"/>
  <c r="D25" i="50"/>
  <c r="C26" i="51"/>
  <c r="E25" i="51"/>
  <c r="D25" i="51"/>
  <c r="C29" i="49"/>
  <c r="E28" i="49"/>
  <c r="D28" i="49"/>
  <c r="C26" i="52"/>
  <c r="E25" i="52"/>
  <c r="D25" i="52"/>
  <c r="C17" i="47"/>
  <c r="D16" i="47"/>
  <c r="E16" i="47"/>
  <c r="C26" i="53"/>
  <c r="D25" i="53"/>
  <c r="E25" i="53"/>
  <c r="C19" i="48"/>
  <c r="D18" i="48"/>
  <c r="E18" i="48"/>
  <c r="C22" i="45"/>
  <c r="D21" i="45"/>
  <c r="E21" i="45"/>
  <c r="C22" i="46"/>
  <c r="D21" i="46"/>
  <c r="C17" i="41"/>
  <c r="E16" i="41"/>
  <c r="D16" i="41"/>
  <c r="C17" i="42"/>
  <c r="D16" i="42"/>
  <c r="E16" i="42"/>
  <c r="C20" i="40"/>
  <c r="E19" i="40"/>
  <c r="D19" i="40"/>
  <c r="C31" i="39"/>
  <c r="D30" i="39"/>
  <c r="N10" i="39"/>
  <c r="O10" i="39" s="1"/>
  <c r="P10" i="39" s="1"/>
  <c r="Q10" i="39" s="1"/>
  <c r="N13" i="39"/>
  <c r="O13" i="39" s="1"/>
  <c r="P13" i="39" s="1"/>
  <c r="Q13" i="39" s="1"/>
  <c r="N12" i="39"/>
  <c r="O12" i="39" s="1"/>
  <c r="P12" i="39" s="1"/>
  <c r="Q12" i="39" s="1"/>
  <c r="N11" i="39"/>
  <c r="O11" i="39" s="1"/>
  <c r="P11" i="39" s="1"/>
  <c r="Q11" i="39" s="1"/>
  <c r="J12" i="34"/>
  <c r="K12" i="34" s="1"/>
  <c r="L12" i="34" s="1"/>
  <c r="M12" i="34" s="1"/>
  <c r="V7" i="34"/>
  <c r="AE7" i="34" s="1"/>
  <c r="AH7" i="34"/>
  <c r="AI7" i="34" s="1"/>
  <c r="AJ7" i="34" s="1"/>
  <c r="AH13" i="34"/>
  <c r="AI13" i="34" s="1"/>
  <c r="AJ13" i="34" s="1"/>
  <c r="AK13" i="34" s="1"/>
  <c r="D7" i="34"/>
  <c r="E7" i="34" s="1"/>
  <c r="AH10" i="34"/>
  <c r="AI10" i="34" s="1"/>
  <c r="AJ10" i="34" s="1"/>
  <c r="AK10" i="34" s="1"/>
  <c r="AH8" i="34"/>
  <c r="AI8" i="34" s="1"/>
  <c r="AI9" i="34"/>
  <c r="AJ9" i="34" s="1"/>
  <c r="AK9" i="34" s="1"/>
  <c r="AH12" i="34"/>
  <c r="AI12" i="34" s="1"/>
  <c r="AJ12" i="34" s="1"/>
  <c r="AK12" i="34" s="1"/>
  <c r="AB7" i="34"/>
  <c r="C14" i="34"/>
  <c r="C15" i="34" s="1"/>
  <c r="C16" i="34" s="1"/>
  <c r="C17" i="34" s="1"/>
  <c r="C18" i="34" s="1"/>
  <c r="D13" i="34"/>
  <c r="D16" i="34"/>
  <c r="J7" i="34"/>
  <c r="D15" i="34"/>
  <c r="U7" i="34"/>
  <c r="Y7" i="34" s="1"/>
  <c r="Z7" i="34" s="1"/>
  <c r="D18" i="34"/>
  <c r="J8" i="34"/>
  <c r="K8" i="34" s="1"/>
  <c r="L8" i="34" s="1"/>
  <c r="M8" i="34" s="1"/>
  <c r="J13" i="34"/>
  <c r="D14" i="34"/>
  <c r="W7" i="34"/>
  <c r="U5" i="34"/>
  <c r="J9" i="34"/>
  <c r="K9" i="34" s="1"/>
  <c r="L9" i="34" s="1"/>
  <c r="M9" i="34" s="1"/>
  <c r="J10" i="34"/>
  <c r="K10" i="34" s="1"/>
  <c r="L10" i="34" s="1"/>
  <c r="M10" i="34" s="1"/>
  <c r="D17" i="34"/>
  <c r="W5" i="34"/>
  <c r="J11" i="34"/>
  <c r="D12" i="34"/>
  <c r="AH12" i="33"/>
  <c r="AH7" i="33"/>
  <c r="AI7" i="33" s="1"/>
  <c r="AH8" i="33"/>
  <c r="AH14" i="33"/>
  <c r="AI14" i="33" s="1"/>
  <c r="AJ14" i="33" s="1"/>
  <c r="AK14" i="33" s="1"/>
  <c r="AH9" i="33"/>
  <c r="AI9" i="33" s="1"/>
  <c r="AJ9" i="33" s="1"/>
  <c r="AK9" i="33" s="1"/>
  <c r="AH11" i="33"/>
  <c r="AI11" i="33" s="1"/>
  <c r="AJ11" i="33" s="1"/>
  <c r="AK11" i="33" s="1"/>
  <c r="AH13" i="33"/>
  <c r="AI13" i="33" s="1"/>
  <c r="AJ13" i="33" s="1"/>
  <c r="AK13" i="33" s="1"/>
  <c r="AH10" i="33"/>
  <c r="AI10" i="33" s="1"/>
  <c r="AJ10" i="33" s="1"/>
  <c r="AK10" i="33" s="1"/>
  <c r="D7" i="33"/>
  <c r="E7" i="33" s="1"/>
  <c r="H6" i="33"/>
  <c r="C16" i="33"/>
  <c r="C17" i="33" s="1"/>
  <c r="C18" i="33" s="1"/>
  <c r="AI8" i="33"/>
  <c r="AJ8" i="33" s="1"/>
  <c r="AK8" i="33" s="1"/>
  <c r="AI12" i="33"/>
  <c r="AJ12" i="33" s="1"/>
  <c r="AK12" i="33" s="1"/>
  <c r="J11" i="33"/>
  <c r="D12" i="33"/>
  <c r="J7" i="33"/>
  <c r="T7" i="33"/>
  <c r="Y7" i="33" s="1"/>
  <c r="Z7" i="33" s="1"/>
  <c r="J14" i="33"/>
  <c r="D15" i="33"/>
  <c r="J12" i="33"/>
  <c r="D13" i="33"/>
  <c r="W7" i="33"/>
  <c r="K12" i="33"/>
  <c r="L12" i="33" s="1"/>
  <c r="M12" i="33" s="1"/>
  <c r="H4" i="33"/>
  <c r="V7" i="33"/>
  <c r="J8" i="33"/>
  <c r="K8" i="33" s="1"/>
  <c r="L8" i="33" s="1"/>
  <c r="M8" i="33" s="1"/>
  <c r="J13" i="33"/>
  <c r="K13" i="33" s="1"/>
  <c r="L13" i="33" s="1"/>
  <c r="M13" i="33" s="1"/>
  <c r="D14" i="33"/>
  <c r="U5" i="33"/>
  <c r="J9" i="33"/>
  <c r="J10" i="33"/>
  <c r="B3" i="32"/>
  <c r="A3" i="32"/>
  <c r="Y5" i="60" l="1"/>
  <c r="Z5" i="60" s="1"/>
  <c r="AB5" i="60"/>
  <c r="Q7" i="60"/>
  <c r="N5" i="60" s="1"/>
  <c r="P5" i="60"/>
  <c r="Q7" i="59"/>
  <c r="N5" i="59" s="1"/>
  <c r="P5" i="59"/>
  <c r="AB5" i="59"/>
  <c r="Y5" i="59"/>
  <c r="Z5" i="59" s="1"/>
  <c r="P7" i="58"/>
  <c r="O5" i="58"/>
  <c r="E13" i="58"/>
  <c r="E16" i="58"/>
  <c r="E15" i="58"/>
  <c r="E12" i="58"/>
  <c r="T5" i="58"/>
  <c r="E17" i="58"/>
  <c r="V5" i="58"/>
  <c r="AE5" i="58" s="1"/>
  <c r="E14" i="58"/>
  <c r="N5" i="55"/>
  <c r="Y5" i="57"/>
  <c r="Z5" i="57" s="1"/>
  <c r="AB5" i="57"/>
  <c r="P5" i="57"/>
  <c r="P5" i="55"/>
  <c r="AB5" i="55"/>
  <c r="Y5" i="55"/>
  <c r="Z5" i="55" s="1"/>
  <c r="N5" i="48"/>
  <c r="AB5" i="45"/>
  <c r="Y5" i="45"/>
  <c r="Z5" i="45" s="1"/>
  <c r="Y5" i="42"/>
  <c r="Z5" i="42" s="1"/>
  <c r="AB5" i="42"/>
  <c r="Q7" i="42"/>
  <c r="N5" i="42" s="1"/>
  <c r="P5" i="42"/>
  <c r="Q7" i="50"/>
  <c r="N5" i="50" s="1"/>
  <c r="P5" i="50"/>
  <c r="AB5" i="50"/>
  <c r="Y5" i="50"/>
  <c r="Z5" i="50" s="1"/>
  <c r="Q7" i="49"/>
  <c r="N5" i="49" s="1"/>
  <c r="P5" i="49"/>
  <c r="AB5" i="49"/>
  <c r="Y5" i="49"/>
  <c r="Z5" i="49" s="1"/>
  <c r="AB5" i="48"/>
  <c r="Y5" i="48"/>
  <c r="Z5" i="48" s="1"/>
  <c r="P5" i="48"/>
  <c r="P5" i="47"/>
  <c r="Q7" i="47"/>
  <c r="N5" i="47" s="1"/>
  <c r="AB5" i="47"/>
  <c r="Y5" i="47"/>
  <c r="Z5" i="47" s="1"/>
  <c r="AB5" i="41"/>
  <c r="Y5" i="41"/>
  <c r="Z5" i="41" s="1"/>
  <c r="P5" i="41"/>
  <c r="Q7" i="41"/>
  <c r="N5" i="41" s="1"/>
  <c r="AB5" i="40"/>
  <c r="Y5" i="40"/>
  <c r="Z5" i="40" s="1"/>
  <c r="Q7" i="40"/>
  <c r="N5" i="40" s="1"/>
  <c r="P5" i="40"/>
  <c r="C19" i="55"/>
  <c r="E18" i="55"/>
  <c r="D18" i="55"/>
  <c r="C18" i="59"/>
  <c r="D17" i="59"/>
  <c r="E17" i="59"/>
  <c r="C18" i="56"/>
  <c r="E17" i="56"/>
  <c r="D17" i="56"/>
  <c r="C20" i="58"/>
  <c r="D19" i="58"/>
  <c r="E19" i="58"/>
  <c r="C18" i="60"/>
  <c r="D17" i="60"/>
  <c r="E17" i="60"/>
  <c r="C18" i="57"/>
  <c r="E17" i="57"/>
  <c r="D17" i="57"/>
  <c r="C18" i="47"/>
  <c r="D17" i="47"/>
  <c r="E17" i="47"/>
  <c r="C27" i="51"/>
  <c r="D26" i="51"/>
  <c r="E26" i="51"/>
  <c r="C27" i="53"/>
  <c r="D26" i="53"/>
  <c r="E26" i="53"/>
  <c r="C20" i="48"/>
  <c r="D19" i="48"/>
  <c r="E19" i="48"/>
  <c r="C27" i="52"/>
  <c r="D26" i="52"/>
  <c r="E26" i="52"/>
  <c r="C30" i="49"/>
  <c r="E29" i="49"/>
  <c r="D29" i="49"/>
  <c r="C27" i="50"/>
  <c r="D26" i="50"/>
  <c r="E26" i="50"/>
  <c r="C23" i="45"/>
  <c r="D22" i="45"/>
  <c r="E22" i="45"/>
  <c r="C23" i="46"/>
  <c r="D22" i="46"/>
  <c r="C18" i="42"/>
  <c r="D17" i="42"/>
  <c r="E17" i="42"/>
  <c r="C18" i="41"/>
  <c r="E17" i="41"/>
  <c r="D17" i="41"/>
  <c r="C21" i="40"/>
  <c r="D20" i="40"/>
  <c r="E20" i="40"/>
  <c r="D31" i="39"/>
  <c r="AJ8" i="34"/>
  <c r="AK8" i="34" s="1"/>
  <c r="AI5" i="34"/>
  <c r="K11" i="34"/>
  <c r="L11" i="34" s="1"/>
  <c r="M11" i="34" s="1"/>
  <c r="K7" i="34"/>
  <c r="K13" i="34"/>
  <c r="L13" i="34" s="1"/>
  <c r="M13" i="34" s="1"/>
  <c r="C19" i="34"/>
  <c r="AK7" i="34"/>
  <c r="AJ5" i="34"/>
  <c r="AE7" i="33"/>
  <c r="AB7" i="33"/>
  <c r="K7" i="33"/>
  <c r="AJ7" i="33"/>
  <c r="AI5" i="33"/>
  <c r="K14" i="33"/>
  <c r="L14" i="33" s="1"/>
  <c r="M14" i="33" s="1"/>
  <c r="D18" i="33"/>
  <c r="C19" i="33"/>
  <c r="K10" i="33"/>
  <c r="L10" i="33" s="1"/>
  <c r="M10" i="33" s="1"/>
  <c r="K9" i="33"/>
  <c r="L9" i="33" s="1"/>
  <c r="M9" i="33" s="1"/>
  <c r="D17" i="33"/>
  <c r="D16" i="33"/>
  <c r="K11" i="33"/>
  <c r="L11" i="33" s="1"/>
  <c r="M11" i="33" s="1"/>
  <c r="B6" i="32"/>
  <c r="B5" i="32"/>
  <c r="Q7" i="58" l="1"/>
  <c r="N5" i="58" s="1"/>
  <c r="P5" i="58"/>
  <c r="AB5" i="58"/>
  <c r="Y5" i="58"/>
  <c r="Z5" i="58" s="1"/>
  <c r="C19" i="57"/>
  <c r="E18" i="57"/>
  <c r="D18" i="57"/>
  <c r="C21" i="58"/>
  <c r="E20" i="58"/>
  <c r="D20" i="58"/>
  <c r="C19" i="59"/>
  <c r="E18" i="59"/>
  <c r="D18" i="59"/>
  <c r="C19" i="60"/>
  <c r="E18" i="60"/>
  <c r="D18" i="60"/>
  <c r="C19" i="56"/>
  <c r="E18" i="56"/>
  <c r="D18" i="56"/>
  <c r="C20" i="55"/>
  <c r="D19" i="55"/>
  <c r="E19" i="55"/>
  <c r="C28" i="52"/>
  <c r="D27" i="52"/>
  <c r="E27" i="52"/>
  <c r="C28" i="50"/>
  <c r="D27" i="50"/>
  <c r="E27" i="50"/>
  <c r="C19" i="47"/>
  <c r="D18" i="47"/>
  <c r="E18" i="47"/>
  <c r="C28" i="51"/>
  <c r="D27" i="51"/>
  <c r="E27" i="51"/>
  <c r="C21" i="48"/>
  <c r="D20" i="48"/>
  <c r="E20" i="48"/>
  <c r="C31" i="49"/>
  <c r="D30" i="49"/>
  <c r="E30" i="49"/>
  <c r="C28" i="53"/>
  <c r="D27" i="53"/>
  <c r="E27" i="53"/>
  <c r="D23" i="45"/>
  <c r="C24" i="45"/>
  <c r="E23" i="45"/>
  <c r="C24" i="46"/>
  <c r="D23" i="46"/>
  <c r="E18" i="41"/>
  <c r="C19" i="41"/>
  <c r="D18" i="41"/>
  <c r="C19" i="42"/>
  <c r="E18" i="42"/>
  <c r="D18" i="42"/>
  <c r="C22" i="40"/>
  <c r="E21" i="40"/>
  <c r="D21" i="40"/>
  <c r="AH5" i="34"/>
  <c r="K5" i="34"/>
  <c r="L7" i="34"/>
  <c r="C20" i="34"/>
  <c r="D19" i="34"/>
  <c r="AK7" i="33"/>
  <c r="AH5" i="33" s="1"/>
  <c r="AJ5" i="33"/>
  <c r="C20" i="33"/>
  <c r="D19" i="33"/>
  <c r="L7" i="33"/>
  <c r="K5" i="33"/>
  <c r="C20" i="56" l="1"/>
  <c r="D19" i="56"/>
  <c r="E19" i="56"/>
  <c r="C20" i="59"/>
  <c r="D19" i="59"/>
  <c r="E19" i="59"/>
  <c r="E20" i="55"/>
  <c r="C21" i="55"/>
  <c r="D20" i="55"/>
  <c r="C20" i="57"/>
  <c r="D19" i="57"/>
  <c r="E19" i="57"/>
  <c r="D21" i="58"/>
  <c r="C22" i="58"/>
  <c r="E21" i="58"/>
  <c r="C20" i="60"/>
  <c r="D19" i="60"/>
  <c r="E19" i="60"/>
  <c r="D19" i="47"/>
  <c r="E19" i="47"/>
  <c r="C20" i="47"/>
  <c r="E31" i="49"/>
  <c r="D31" i="49"/>
  <c r="C29" i="50"/>
  <c r="E28" i="50"/>
  <c r="D28" i="50"/>
  <c r="C29" i="53"/>
  <c r="D28" i="53"/>
  <c r="E28" i="53"/>
  <c r="C22" i="48"/>
  <c r="E21" i="48"/>
  <c r="D21" i="48"/>
  <c r="C29" i="51"/>
  <c r="E28" i="51"/>
  <c r="D28" i="51"/>
  <c r="C29" i="52"/>
  <c r="D28" i="52"/>
  <c r="E28" i="52"/>
  <c r="C25" i="46"/>
  <c r="D24" i="46"/>
  <c r="C25" i="45"/>
  <c r="D24" i="45"/>
  <c r="E24" i="45"/>
  <c r="C20" i="42"/>
  <c r="D19" i="42"/>
  <c r="E19" i="42"/>
  <c r="C20" i="41"/>
  <c r="E19" i="41"/>
  <c r="D19" i="41"/>
  <c r="C23" i="40"/>
  <c r="E22" i="40"/>
  <c r="D22" i="40"/>
  <c r="E6" i="34"/>
  <c r="N12" i="34"/>
  <c r="O12" i="34" s="1"/>
  <c r="P12" i="34" s="1"/>
  <c r="Q12" i="34" s="1"/>
  <c r="N11" i="34"/>
  <c r="O11" i="34" s="1"/>
  <c r="P11" i="34" s="1"/>
  <c r="Q11" i="34" s="1"/>
  <c r="N7" i="34"/>
  <c r="O7" i="34" s="1"/>
  <c r="N8" i="34"/>
  <c r="O8" i="34" s="1"/>
  <c r="P8" i="34" s="1"/>
  <c r="Q8" i="34" s="1"/>
  <c r="N10" i="34"/>
  <c r="O10" i="34" s="1"/>
  <c r="P10" i="34" s="1"/>
  <c r="Q10" i="34" s="1"/>
  <c r="N9" i="34"/>
  <c r="O9" i="34" s="1"/>
  <c r="P9" i="34" s="1"/>
  <c r="Q9" i="34" s="1"/>
  <c r="N13" i="34"/>
  <c r="O13" i="34" s="1"/>
  <c r="P13" i="34" s="1"/>
  <c r="Q13" i="34" s="1"/>
  <c r="C21" i="34"/>
  <c r="D20" i="34"/>
  <c r="M7" i="34"/>
  <c r="J5" i="34" s="1"/>
  <c r="L5" i="34"/>
  <c r="D20" i="33"/>
  <c r="C21" i="33"/>
  <c r="E6" i="33"/>
  <c r="N9" i="33"/>
  <c r="O9" i="33" s="1"/>
  <c r="P9" i="33" s="1"/>
  <c r="Q9" i="33" s="1"/>
  <c r="N8" i="33"/>
  <c r="O8" i="33" s="1"/>
  <c r="P8" i="33" s="1"/>
  <c r="Q8" i="33" s="1"/>
  <c r="N14" i="33"/>
  <c r="O14" i="33" s="1"/>
  <c r="P14" i="33" s="1"/>
  <c r="Q14" i="33" s="1"/>
  <c r="N12" i="33"/>
  <c r="O12" i="33" s="1"/>
  <c r="P12" i="33" s="1"/>
  <c r="Q12" i="33" s="1"/>
  <c r="N13" i="33"/>
  <c r="O13" i="33" s="1"/>
  <c r="P13" i="33" s="1"/>
  <c r="Q13" i="33" s="1"/>
  <c r="N11" i="33"/>
  <c r="O11" i="33" s="1"/>
  <c r="P11" i="33" s="1"/>
  <c r="Q11" i="33" s="1"/>
  <c r="N7" i="33"/>
  <c r="O7" i="33" s="1"/>
  <c r="N10" i="33"/>
  <c r="O10" i="33" s="1"/>
  <c r="P10" i="33" s="1"/>
  <c r="Q10" i="33" s="1"/>
  <c r="M7" i="33"/>
  <c r="J5" i="33" s="1"/>
  <c r="L5" i="33"/>
  <c r="C23" i="58" l="1"/>
  <c r="D22" i="58"/>
  <c r="E22" i="58"/>
  <c r="C22" i="55"/>
  <c r="D21" i="55"/>
  <c r="E21" i="55"/>
  <c r="C21" i="59"/>
  <c r="E20" i="59"/>
  <c r="D20" i="59"/>
  <c r="E20" i="57"/>
  <c r="C21" i="57"/>
  <c r="D20" i="57"/>
  <c r="C21" i="60"/>
  <c r="E20" i="60"/>
  <c r="D20" i="60"/>
  <c r="E20" i="56"/>
  <c r="C21" i="56"/>
  <c r="D20" i="56"/>
  <c r="C30" i="50"/>
  <c r="E29" i="50"/>
  <c r="D29" i="50"/>
  <c r="C23" i="48"/>
  <c r="D22" i="48"/>
  <c r="E22" i="48"/>
  <c r="C21" i="47"/>
  <c r="E20" i="47"/>
  <c r="D20" i="47"/>
  <c r="C30" i="52"/>
  <c r="E29" i="52"/>
  <c r="D29" i="52"/>
  <c r="C30" i="53"/>
  <c r="D29" i="53"/>
  <c r="E29" i="53"/>
  <c r="C30" i="51"/>
  <c r="D29" i="51"/>
  <c r="E29" i="51"/>
  <c r="C26" i="46"/>
  <c r="D25" i="46"/>
  <c r="C26" i="45"/>
  <c r="D25" i="45"/>
  <c r="E25" i="45"/>
  <c r="C21" i="41"/>
  <c r="E20" i="41"/>
  <c r="D20" i="41"/>
  <c r="E20" i="42"/>
  <c r="C21" i="42"/>
  <c r="D20" i="42"/>
  <c r="E23" i="40"/>
  <c r="C24" i="40"/>
  <c r="D23" i="40"/>
  <c r="D21" i="34"/>
  <c r="C22" i="34"/>
  <c r="E21" i="34"/>
  <c r="V5" i="34"/>
  <c r="AE5" i="34" s="1"/>
  <c r="T5" i="34"/>
  <c r="E17" i="34"/>
  <c r="E13" i="34"/>
  <c r="E12" i="34"/>
  <c r="E15" i="34"/>
  <c r="E16" i="34"/>
  <c r="E14" i="34"/>
  <c r="E18" i="34"/>
  <c r="E19" i="34"/>
  <c r="P7" i="34"/>
  <c r="O5" i="34"/>
  <c r="E20" i="34"/>
  <c r="C22" i="33"/>
  <c r="D21" i="33"/>
  <c r="E21" i="33"/>
  <c r="V5" i="33"/>
  <c r="AE5" i="33" s="1"/>
  <c r="T5" i="33"/>
  <c r="E15" i="33"/>
  <c r="E14" i="33"/>
  <c r="E12" i="33"/>
  <c r="E13" i="33"/>
  <c r="E18" i="33"/>
  <c r="E16" i="33"/>
  <c r="E17" i="33"/>
  <c r="E19" i="33"/>
  <c r="P7" i="33"/>
  <c r="O5" i="33"/>
  <c r="E20" i="33"/>
  <c r="C23" i="55" l="1"/>
  <c r="D22" i="55"/>
  <c r="E22" i="55"/>
  <c r="C22" i="59"/>
  <c r="E21" i="59"/>
  <c r="D21" i="59"/>
  <c r="C22" i="57"/>
  <c r="D21" i="57"/>
  <c r="E21" i="57"/>
  <c r="C22" i="56"/>
  <c r="D21" i="56"/>
  <c r="E21" i="56"/>
  <c r="C22" i="60"/>
  <c r="E21" i="60"/>
  <c r="D21" i="60"/>
  <c r="C24" i="58"/>
  <c r="D23" i="58"/>
  <c r="E23" i="58"/>
  <c r="C22" i="47"/>
  <c r="D21" i="47"/>
  <c r="E21" i="47"/>
  <c r="C24" i="48"/>
  <c r="E23" i="48"/>
  <c r="D23" i="48"/>
  <c r="C31" i="51"/>
  <c r="E30" i="51"/>
  <c r="D30" i="51"/>
  <c r="C31" i="53"/>
  <c r="E30" i="53"/>
  <c r="D30" i="53"/>
  <c r="C31" i="52"/>
  <c r="D30" i="52"/>
  <c r="E30" i="52"/>
  <c r="C31" i="50"/>
  <c r="E30" i="50"/>
  <c r="D30" i="50"/>
  <c r="C27" i="45"/>
  <c r="D26" i="45"/>
  <c r="E26" i="45"/>
  <c r="C27" i="46"/>
  <c r="D26" i="46"/>
  <c r="C22" i="42"/>
  <c r="E21" i="42"/>
  <c r="D21" i="42"/>
  <c r="C22" i="41"/>
  <c r="E21" i="41"/>
  <c r="D21" i="41"/>
  <c r="C25" i="40"/>
  <c r="D24" i="40"/>
  <c r="E24" i="40"/>
  <c r="Q7" i="34"/>
  <c r="N5" i="34" s="1"/>
  <c r="P5" i="34"/>
  <c r="C23" i="34"/>
  <c r="E22" i="34"/>
  <c r="D22" i="34"/>
  <c r="AB5" i="34"/>
  <c r="Y5" i="34"/>
  <c r="Z5" i="34" s="1"/>
  <c r="C23" i="33"/>
  <c r="D22" i="33"/>
  <c r="E22" i="33"/>
  <c r="P5" i="33"/>
  <c r="Q7" i="33"/>
  <c r="N5" i="33" s="1"/>
  <c r="AB5" i="33"/>
  <c r="Y5" i="33"/>
  <c r="Z5" i="33" s="1"/>
  <c r="D22" i="57" l="1"/>
  <c r="C23" i="57"/>
  <c r="E22" i="57"/>
  <c r="C23" i="56"/>
  <c r="D22" i="56"/>
  <c r="E22" i="56"/>
  <c r="C25" i="58"/>
  <c r="D24" i="58"/>
  <c r="E24" i="58"/>
  <c r="C24" i="55"/>
  <c r="D23" i="55"/>
  <c r="E23" i="55"/>
  <c r="C23" i="59"/>
  <c r="E22" i="59"/>
  <c r="D22" i="59"/>
  <c r="C23" i="60"/>
  <c r="E22" i="60"/>
  <c r="D22" i="60"/>
  <c r="E31" i="52"/>
  <c r="D31" i="52"/>
  <c r="C25" i="48"/>
  <c r="E24" i="48"/>
  <c r="D24" i="48"/>
  <c r="E31" i="50"/>
  <c r="D31" i="50"/>
  <c r="E31" i="51"/>
  <c r="D31" i="51"/>
  <c r="E31" i="53"/>
  <c r="D31" i="53"/>
  <c r="D22" i="47"/>
  <c r="C23" i="47"/>
  <c r="E22" i="47"/>
  <c r="C28" i="46"/>
  <c r="D27" i="46"/>
  <c r="C28" i="45"/>
  <c r="D27" i="45"/>
  <c r="E27" i="45"/>
  <c r="C23" i="41"/>
  <c r="E22" i="41"/>
  <c r="D22" i="41"/>
  <c r="C23" i="42"/>
  <c r="E22" i="42"/>
  <c r="D22" i="42"/>
  <c r="C26" i="40"/>
  <c r="E25" i="40"/>
  <c r="D25" i="40"/>
  <c r="C24" i="34"/>
  <c r="D23" i="34"/>
  <c r="E23" i="34"/>
  <c r="E23" i="33"/>
  <c r="C24" i="33"/>
  <c r="D23" i="33"/>
  <c r="C25" i="55" l="1"/>
  <c r="E24" i="55"/>
  <c r="D24" i="55"/>
  <c r="C24" i="57"/>
  <c r="D23" i="57"/>
  <c r="E23" i="57"/>
  <c r="C24" i="56"/>
  <c r="D23" i="56"/>
  <c r="E23" i="56"/>
  <c r="C24" i="59"/>
  <c r="D23" i="59"/>
  <c r="E23" i="59"/>
  <c r="D25" i="58"/>
  <c r="C26" i="58"/>
  <c r="E25" i="58"/>
  <c r="C24" i="60"/>
  <c r="D23" i="60"/>
  <c r="E23" i="60"/>
  <c r="C24" i="47"/>
  <c r="D23" i="47"/>
  <c r="E23" i="47"/>
  <c r="C26" i="48"/>
  <c r="D25" i="48"/>
  <c r="E25" i="48"/>
  <c r="C29" i="46"/>
  <c r="D28" i="46"/>
  <c r="E28" i="45"/>
  <c r="C29" i="45"/>
  <c r="D28" i="45"/>
  <c r="D23" i="41"/>
  <c r="C24" i="41"/>
  <c r="E23" i="41"/>
  <c r="D23" i="42"/>
  <c r="C24" i="42"/>
  <c r="E23" i="42"/>
  <c r="C27" i="40"/>
  <c r="D26" i="40"/>
  <c r="E26" i="40"/>
  <c r="C25" i="34"/>
  <c r="E24" i="34"/>
  <c r="D24" i="34"/>
  <c r="C25" i="33"/>
  <c r="D24" i="33"/>
  <c r="E24" i="33"/>
  <c r="C25" i="57" l="1"/>
  <c r="D24" i="57"/>
  <c r="E24" i="57"/>
  <c r="C25" i="56"/>
  <c r="E24" i="56"/>
  <c r="D24" i="56"/>
  <c r="C25" i="59"/>
  <c r="E24" i="59"/>
  <c r="D24" i="59"/>
  <c r="C25" i="60"/>
  <c r="D24" i="60"/>
  <c r="E24" i="60"/>
  <c r="C27" i="58"/>
  <c r="E26" i="58"/>
  <c r="D26" i="58"/>
  <c r="C26" i="55"/>
  <c r="E25" i="55"/>
  <c r="D25" i="55"/>
  <c r="C25" i="47"/>
  <c r="D24" i="47"/>
  <c r="E24" i="47"/>
  <c r="D26" i="48"/>
  <c r="C27" i="48"/>
  <c r="E26" i="48"/>
  <c r="C30" i="45"/>
  <c r="D29" i="45"/>
  <c r="E29" i="45"/>
  <c r="C30" i="46"/>
  <c r="D29" i="46"/>
  <c r="C25" i="42"/>
  <c r="D24" i="42"/>
  <c r="E24" i="42"/>
  <c r="C25" i="41"/>
  <c r="D24" i="41"/>
  <c r="E24" i="41"/>
  <c r="C28" i="40"/>
  <c r="D27" i="40"/>
  <c r="E27" i="40"/>
  <c r="C26" i="34"/>
  <c r="D25" i="34"/>
  <c r="E25" i="34"/>
  <c r="C26" i="33"/>
  <c r="D25" i="33"/>
  <c r="E25" i="33"/>
  <c r="D25" i="59" l="1"/>
  <c r="C26" i="59"/>
  <c r="E25" i="59"/>
  <c r="E25" i="57"/>
  <c r="C26" i="57"/>
  <c r="D25" i="57"/>
  <c r="C27" i="55"/>
  <c r="E26" i="55"/>
  <c r="D26" i="55"/>
  <c r="C26" i="56"/>
  <c r="E25" i="56"/>
  <c r="D25" i="56"/>
  <c r="D25" i="60"/>
  <c r="C26" i="60"/>
  <c r="E25" i="60"/>
  <c r="C28" i="58"/>
  <c r="D27" i="58"/>
  <c r="E27" i="58"/>
  <c r="C28" i="48"/>
  <c r="D27" i="48"/>
  <c r="E27" i="48"/>
  <c r="C26" i="47"/>
  <c r="D25" i="47"/>
  <c r="E25" i="47"/>
  <c r="C31" i="46"/>
  <c r="D30" i="46"/>
  <c r="C31" i="45"/>
  <c r="D30" i="45"/>
  <c r="E30" i="45"/>
  <c r="C26" i="41"/>
  <c r="D25" i="41"/>
  <c r="E25" i="41"/>
  <c r="C26" i="42"/>
  <c r="E25" i="42"/>
  <c r="D25" i="42"/>
  <c r="C29" i="40"/>
  <c r="E28" i="40"/>
  <c r="D28" i="40"/>
  <c r="E26" i="34"/>
  <c r="C27" i="34"/>
  <c r="D26" i="34"/>
  <c r="C27" i="33"/>
  <c r="D26" i="33"/>
  <c r="E26" i="33"/>
  <c r="AN220" i="29"/>
  <c r="AM220" i="29"/>
  <c r="AL220" i="29"/>
  <c r="AK220" i="29"/>
  <c r="AJ220" i="29"/>
  <c r="AI220" i="29"/>
  <c r="AH220" i="29"/>
  <c r="Q220" i="29"/>
  <c r="P220" i="29"/>
  <c r="O220" i="29"/>
  <c r="N220" i="29"/>
  <c r="M220" i="29"/>
  <c r="L220" i="29"/>
  <c r="K220" i="29"/>
  <c r="J220" i="29"/>
  <c r="I220" i="29"/>
  <c r="AN219" i="29"/>
  <c r="AM219" i="29"/>
  <c r="AL219" i="29"/>
  <c r="AK219" i="29"/>
  <c r="AJ219" i="29"/>
  <c r="AI219" i="29"/>
  <c r="AH219" i="29"/>
  <c r="Q219" i="29"/>
  <c r="P219" i="29"/>
  <c r="O219" i="29"/>
  <c r="N219" i="29"/>
  <c r="M219" i="29"/>
  <c r="L219" i="29"/>
  <c r="K219" i="29"/>
  <c r="J219" i="29"/>
  <c r="I219" i="29"/>
  <c r="AN218" i="29"/>
  <c r="AM218" i="29"/>
  <c r="AL218" i="29"/>
  <c r="AK218" i="29"/>
  <c r="AJ218" i="29"/>
  <c r="AI218" i="29"/>
  <c r="AH218" i="29"/>
  <c r="Q218" i="29"/>
  <c r="P218" i="29"/>
  <c r="O218" i="29"/>
  <c r="N218" i="29"/>
  <c r="M218" i="29"/>
  <c r="L218" i="29"/>
  <c r="K218" i="29"/>
  <c r="J218" i="29"/>
  <c r="I218" i="29"/>
  <c r="AN217" i="29"/>
  <c r="AM217" i="29"/>
  <c r="AL217" i="29"/>
  <c r="AK217" i="29"/>
  <c r="AJ217" i="29"/>
  <c r="AI217" i="29"/>
  <c r="AH217" i="29"/>
  <c r="Q217" i="29"/>
  <c r="P217" i="29"/>
  <c r="O217" i="29"/>
  <c r="N217" i="29"/>
  <c r="M217" i="29"/>
  <c r="L217" i="29"/>
  <c r="K217" i="29"/>
  <c r="J217" i="29"/>
  <c r="I217" i="29"/>
  <c r="AN216" i="29"/>
  <c r="AM216" i="29"/>
  <c r="AL216" i="29"/>
  <c r="AK216" i="29"/>
  <c r="AJ216" i="29"/>
  <c r="AI216" i="29"/>
  <c r="AH216" i="29"/>
  <c r="Q216" i="29"/>
  <c r="P216" i="29"/>
  <c r="O216" i="29"/>
  <c r="N216" i="29"/>
  <c r="M216" i="29"/>
  <c r="L216" i="29"/>
  <c r="K216" i="29"/>
  <c r="J216" i="29"/>
  <c r="I216" i="29"/>
  <c r="AN215" i="29"/>
  <c r="AM215" i="29"/>
  <c r="AL215" i="29"/>
  <c r="AK215" i="29"/>
  <c r="AJ215" i="29"/>
  <c r="AI215" i="29"/>
  <c r="AH215" i="29"/>
  <c r="Q215" i="29"/>
  <c r="P215" i="29"/>
  <c r="O215" i="29"/>
  <c r="N215" i="29"/>
  <c r="M215" i="29"/>
  <c r="L215" i="29"/>
  <c r="K215" i="29"/>
  <c r="J215" i="29"/>
  <c r="I215" i="29"/>
  <c r="E215" i="29"/>
  <c r="AN214" i="29"/>
  <c r="AM214" i="29"/>
  <c r="AL214" i="29"/>
  <c r="AK214" i="29"/>
  <c r="AJ214" i="29"/>
  <c r="AI214" i="29"/>
  <c r="AH214" i="29"/>
  <c r="Q214" i="29"/>
  <c r="P214" i="29"/>
  <c r="O214" i="29"/>
  <c r="N214" i="29"/>
  <c r="M214" i="29"/>
  <c r="L214" i="29"/>
  <c r="K214" i="29"/>
  <c r="J214" i="29"/>
  <c r="I214" i="29"/>
  <c r="E214" i="29"/>
  <c r="AN213" i="29"/>
  <c r="AM213" i="29"/>
  <c r="AL213" i="29"/>
  <c r="AK213" i="29"/>
  <c r="AJ213" i="29"/>
  <c r="AI213" i="29"/>
  <c r="AH213" i="29"/>
  <c r="Q213" i="29"/>
  <c r="P213" i="29"/>
  <c r="O213" i="29"/>
  <c r="N213" i="29"/>
  <c r="M213" i="29"/>
  <c r="L213" i="29"/>
  <c r="K213" i="29"/>
  <c r="J213" i="29"/>
  <c r="I213" i="29"/>
  <c r="E213" i="29"/>
  <c r="AN212" i="29"/>
  <c r="AM212" i="29"/>
  <c r="AL212" i="29"/>
  <c r="AK212" i="29"/>
  <c r="AJ212" i="29"/>
  <c r="AI212" i="29"/>
  <c r="AH212" i="29"/>
  <c r="Q212" i="29"/>
  <c r="P212" i="29"/>
  <c r="O212" i="29"/>
  <c r="N212" i="29"/>
  <c r="M212" i="29"/>
  <c r="L212" i="29"/>
  <c r="K212" i="29"/>
  <c r="J212" i="29"/>
  <c r="I212" i="29"/>
  <c r="E212" i="29"/>
  <c r="AN211" i="29"/>
  <c r="AM211" i="29"/>
  <c r="AL211" i="29"/>
  <c r="AK211" i="29"/>
  <c r="AJ211" i="29"/>
  <c r="AI211" i="29"/>
  <c r="AH211" i="29"/>
  <c r="Q211" i="29"/>
  <c r="P211" i="29"/>
  <c r="O211" i="29"/>
  <c r="N211" i="29"/>
  <c r="M211" i="29"/>
  <c r="L211" i="29"/>
  <c r="K211" i="29"/>
  <c r="J211" i="29"/>
  <c r="I211" i="29"/>
  <c r="E211" i="29"/>
  <c r="AN210" i="29"/>
  <c r="AM210" i="29"/>
  <c r="AL210" i="29"/>
  <c r="AK210" i="29"/>
  <c r="AJ210" i="29"/>
  <c r="AI210" i="29"/>
  <c r="AH210" i="29"/>
  <c r="Q210" i="29"/>
  <c r="P210" i="29"/>
  <c r="O210" i="29"/>
  <c r="N210" i="29"/>
  <c r="M210" i="29"/>
  <c r="L210" i="29"/>
  <c r="K210" i="29"/>
  <c r="J210" i="29"/>
  <c r="I210" i="29"/>
  <c r="E210" i="29"/>
  <c r="AN209" i="29"/>
  <c r="AM209" i="29"/>
  <c r="AL209" i="29"/>
  <c r="AK209" i="29"/>
  <c r="AJ209" i="29"/>
  <c r="AI209" i="29"/>
  <c r="AH209" i="29"/>
  <c r="Q209" i="29"/>
  <c r="P209" i="29"/>
  <c r="O209" i="29"/>
  <c r="N209" i="29"/>
  <c r="M209" i="29"/>
  <c r="L209" i="29"/>
  <c r="K209" i="29"/>
  <c r="J209" i="29"/>
  <c r="I209" i="29"/>
  <c r="E209" i="29"/>
  <c r="AN208" i="29"/>
  <c r="AM208" i="29"/>
  <c r="AL208" i="29"/>
  <c r="AK208" i="29"/>
  <c r="AJ208" i="29"/>
  <c r="AI208" i="29"/>
  <c r="AH208" i="29"/>
  <c r="Q208" i="29"/>
  <c r="P208" i="29"/>
  <c r="O208" i="29"/>
  <c r="N208" i="29"/>
  <c r="M208" i="29"/>
  <c r="L208" i="29"/>
  <c r="K208" i="29"/>
  <c r="J208" i="29"/>
  <c r="I208" i="29"/>
  <c r="E208" i="29"/>
  <c r="AN207" i="29"/>
  <c r="AM207" i="29"/>
  <c r="AL207" i="29"/>
  <c r="AK207" i="29"/>
  <c r="AJ207" i="29"/>
  <c r="AI207" i="29"/>
  <c r="AH207" i="29"/>
  <c r="Q207" i="29"/>
  <c r="P207" i="29"/>
  <c r="O207" i="29"/>
  <c r="N207" i="29"/>
  <c r="M207" i="29"/>
  <c r="L207" i="29"/>
  <c r="K207" i="29"/>
  <c r="J207" i="29"/>
  <c r="I207" i="29"/>
  <c r="E207" i="29"/>
  <c r="AN206" i="29"/>
  <c r="AM206" i="29"/>
  <c r="AL206" i="29"/>
  <c r="AK206" i="29"/>
  <c r="AJ206" i="29"/>
  <c r="AI206" i="29"/>
  <c r="AH206" i="29"/>
  <c r="Q206" i="29"/>
  <c r="P206" i="29"/>
  <c r="O206" i="29"/>
  <c r="N206" i="29"/>
  <c r="M206" i="29"/>
  <c r="L206" i="29"/>
  <c r="K206" i="29"/>
  <c r="J206" i="29"/>
  <c r="I206" i="29"/>
  <c r="E206" i="29"/>
  <c r="AN205" i="29"/>
  <c r="AM205" i="29"/>
  <c r="AL205" i="29"/>
  <c r="AK205" i="29"/>
  <c r="AJ205" i="29"/>
  <c r="AI205" i="29"/>
  <c r="AH205" i="29"/>
  <c r="Q205" i="29"/>
  <c r="P205" i="29"/>
  <c r="O205" i="29"/>
  <c r="N205" i="29"/>
  <c r="M205" i="29"/>
  <c r="L205" i="29"/>
  <c r="K205" i="29"/>
  <c r="J205" i="29"/>
  <c r="I205" i="29"/>
  <c r="E205" i="29"/>
  <c r="AN204" i="29"/>
  <c r="AM204" i="29"/>
  <c r="AL204" i="29"/>
  <c r="AK204" i="29"/>
  <c r="AJ204" i="29"/>
  <c r="AI204" i="29"/>
  <c r="AH204" i="29"/>
  <c r="Q204" i="29"/>
  <c r="P204" i="29"/>
  <c r="O204" i="29"/>
  <c r="N204" i="29"/>
  <c r="M204" i="29"/>
  <c r="L204" i="29"/>
  <c r="K204" i="29"/>
  <c r="J204" i="29"/>
  <c r="I204" i="29"/>
  <c r="E204" i="29"/>
  <c r="AN203" i="29"/>
  <c r="AM203" i="29"/>
  <c r="AL203" i="29"/>
  <c r="AK203" i="29"/>
  <c r="AJ203" i="29"/>
  <c r="AI203" i="29"/>
  <c r="AH203" i="29"/>
  <c r="Q203" i="29"/>
  <c r="P203" i="29"/>
  <c r="O203" i="29"/>
  <c r="N203" i="29"/>
  <c r="M203" i="29"/>
  <c r="L203" i="29"/>
  <c r="K203" i="29"/>
  <c r="J203" i="29"/>
  <c r="I203" i="29"/>
  <c r="E203" i="29"/>
  <c r="AN202" i="29"/>
  <c r="AM202" i="29"/>
  <c r="AL202" i="29"/>
  <c r="AK202" i="29"/>
  <c r="AJ202" i="29"/>
  <c r="AI202" i="29"/>
  <c r="AH202" i="29"/>
  <c r="Q202" i="29"/>
  <c r="P202" i="29"/>
  <c r="O202" i="29"/>
  <c r="N202" i="29"/>
  <c r="M202" i="29"/>
  <c r="L202" i="29"/>
  <c r="K202" i="29"/>
  <c r="J202" i="29"/>
  <c r="I202" i="29"/>
  <c r="E202" i="29"/>
  <c r="AN201" i="29"/>
  <c r="AM201" i="29"/>
  <c r="AL201" i="29"/>
  <c r="AK201" i="29"/>
  <c r="AJ201" i="29"/>
  <c r="AI201" i="29"/>
  <c r="AH201" i="29"/>
  <c r="Q201" i="29"/>
  <c r="P201" i="29"/>
  <c r="O201" i="29"/>
  <c r="N201" i="29"/>
  <c r="M201" i="29"/>
  <c r="L201" i="29"/>
  <c r="K201" i="29"/>
  <c r="J201" i="29"/>
  <c r="I201" i="29"/>
  <c r="E201" i="29"/>
  <c r="AN200" i="29"/>
  <c r="AM200" i="29"/>
  <c r="AL200" i="29"/>
  <c r="AK200" i="29"/>
  <c r="AJ200" i="29"/>
  <c r="AI200" i="29"/>
  <c r="AH200" i="29"/>
  <c r="Q200" i="29"/>
  <c r="P200" i="29"/>
  <c r="O200" i="29"/>
  <c r="N200" i="29"/>
  <c r="M200" i="29"/>
  <c r="L200" i="29"/>
  <c r="K200" i="29"/>
  <c r="J200" i="29"/>
  <c r="I200" i="29"/>
  <c r="E200" i="29"/>
  <c r="AN199" i="29"/>
  <c r="AM199" i="29"/>
  <c r="AL199" i="29"/>
  <c r="AK199" i="29"/>
  <c r="AJ199" i="29"/>
  <c r="AI199" i="29"/>
  <c r="AH199" i="29"/>
  <c r="Q199" i="29"/>
  <c r="P199" i="29"/>
  <c r="O199" i="29"/>
  <c r="N199" i="29"/>
  <c r="M199" i="29"/>
  <c r="L199" i="29"/>
  <c r="K199" i="29"/>
  <c r="J199" i="29"/>
  <c r="I199" i="29"/>
  <c r="E199" i="29"/>
  <c r="AN198" i="29"/>
  <c r="AM198" i="29"/>
  <c r="AL198" i="29"/>
  <c r="AK198" i="29"/>
  <c r="AJ198" i="29"/>
  <c r="AI198" i="29"/>
  <c r="AH198" i="29"/>
  <c r="Q198" i="29"/>
  <c r="P198" i="29"/>
  <c r="O198" i="29"/>
  <c r="N198" i="29"/>
  <c r="M198" i="29"/>
  <c r="L198" i="29"/>
  <c r="K198" i="29"/>
  <c r="J198" i="29"/>
  <c r="I198" i="29"/>
  <c r="E198" i="29"/>
  <c r="AN197" i="29"/>
  <c r="AM197" i="29"/>
  <c r="AL197" i="29"/>
  <c r="AK197" i="29"/>
  <c r="AJ197" i="29"/>
  <c r="AI197" i="29"/>
  <c r="AH197" i="29"/>
  <c r="Q197" i="29"/>
  <c r="P197" i="29"/>
  <c r="O197" i="29"/>
  <c r="N197" i="29"/>
  <c r="M197" i="29"/>
  <c r="L197" i="29"/>
  <c r="K197" i="29"/>
  <c r="J197" i="29"/>
  <c r="I197" i="29"/>
  <c r="E197" i="29"/>
  <c r="AN196" i="29"/>
  <c r="AM196" i="29"/>
  <c r="AL196" i="29"/>
  <c r="AK196" i="29"/>
  <c r="AJ196" i="29"/>
  <c r="AI196" i="29"/>
  <c r="AH196" i="29"/>
  <c r="Q196" i="29"/>
  <c r="P196" i="29"/>
  <c r="O196" i="29"/>
  <c r="N196" i="29"/>
  <c r="M196" i="29"/>
  <c r="L196" i="29"/>
  <c r="K196" i="29"/>
  <c r="J196" i="29"/>
  <c r="I196" i="29"/>
  <c r="E196" i="29"/>
  <c r="AN195" i="29"/>
  <c r="AM195" i="29"/>
  <c r="AL195" i="29"/>
  <c r="AK195" i="29"/>
  <c r="AJ195" i="29"/>
  <c r="AI195" i="29"/>
  <c r="AH195" i="29"/>
  <c r="Q195" i="29"/>
  <c r="P195" i="29"/>
  <c r="O195" i="29"/>
  <c r="N195" i="29"/>
  <c r="M195" i="29"/>
  <c r="L195" i="29"/>
  <c r="K195" i="29"/>
  <c r="J195" i="29"/>
  <c r="I195" i="29"/>
  <c r="E195" i="29"/>
  <c r="AN194" i="29"/>
  <c r="AM194" i="29"/>
  <c r="AL194" i="29"/>
  <c r="AK194" i="29"/>
  <c r="AJ194" i="29"/>
  <c r="AI194" i="29"/>
  <c r="AH194" i="29"/>
  <c r="Q194" i="29"/>
  <c r="P194" i="29"/>
  <c r="O194" i="29"/>
  <c r="N194" i="29"/>
  <c r="M194" i="29"/>
  <c r="L194" i="29"/>
  <c r="K194" i="29"/>
  <c r="J194" i="29"/>
  <c r="I194" i="29"/>
  <c r="E194" i="29"/>
  <c r="AN193" i="29"/>
  <c r="AM193" i="29"/>
  <c r="AL193" i="29"/>
  <c r="AK193" i="29"/>
  <c r="AJ193" i="29"/>
  <c r="AI193" i="29"/>
  <c r="AH193" i="29"/>
  <c r="Q193" i="29"/>
  <c r="P193" i="29"/>
  <c r="O193" i="29"/>
  <c r="N193" i="29"/>
  <c r="M193" i="29"/>
  <c r="L193" i="29"/>
  <c r="K193" i="29"/>
  <c r="J193" i="29"/>
  <c r="I193" i="29"/>
  <c r="E193" i="29"/>
  <c r="AN192" i="29"/>
  <c r="AM192" i="29"/>
  <c r="AL192" i="29"/>
  <c r="AK192" i="29"/>
  <c r="AJ192" i="29"/>
  <c r="AI192" i="29"/>
  <c r="AH192" i="29"/>
  <c r="Q192" i="29"/>
  <c r="P192" i="29"/>
  <c r="O192" i="29"/>
  <c r="N192" i="29"/>
  <c r="M192" i="29"/>
  <c r="L192" i="29"/>
  <c r="K192" i="29"/>
  <c r="J192" i="29"/>
  <c r="I192" i="29"/>
  <c r="E192" i="29"/>
  <c r="AN191" i="29"/>
  <c r="AM191" i="29"/>
  <c r="AL191" i="29"/>
  <c r="AK191" i="29"/>
  <c r="AJ191" i="29"/>
  <c r="AI191" i="29"/>
  <c r="AH191" i="29"/>
  <c r="Q191" i="29"/>
  <c r="P191" i="29"/>
  <c r="O191" i="29"/>
  <c r="N191" i="29"/>
  <c r="M191" i="29"/>
  <c r="L191" i="29"/>
  <c r="K191" i="29"/>
  <c r="J191" i="29"/>
  <c r="I191" i="29"/>
  <c r="E191" i="29"/>
  <c r="AN190" i="29"/>
  <c r="AM190" i="29"/>
  <c r="AL190" i="29"/>
  <c r="AK190" i="29"/>
  <c r="AJ190" i="29"/>
  <c r="AI190" i="29"/>
  <c r="AH190" i="29"/>
  <c r="Q190" i="29"/>
  <c r="P190" i="29"/>
  <c r="O190" i="29"/>
  <c r="N190" i="29"/>
  <c r="M190" i="29"/>
  <c r="L190" i="29"/>
  <c r="K190" i="29"/>
  <c r="J190" i="29"/>
  <c r="I190" i="29"/>
  <c r="E190" i="29"/>
  <c r="AN189" i="29"/>
  <c r="AM189" i="29"/>
  <c r="AL189" i="29"/>
  <c r="AK189" i="29"/>
  <c r="AJ189" i="29"/>
  <c r="AI189" i="29"/>
  <c r="AH189" i="29"/>
  <c r="Q189" i="29"/>
  <c r="P189" i="29"/>
  <c r="O189" i="29"/>
  <c r="N189" i="29"/>
  <c r="M189" i="29"/>
  <c r="L189" i="29"/>
  <c r="K189" i="29"/>
  <c r="J189" i="29"/>
  <c r="I189" i="29"/>
  <c r="E189" i="29"/>
  <c r="AN188" i="29"/>
  <c r="AM188" i="29"/>
  <c r="AL188" i="29"/>
  <c r="AK188" i="29"/>
  <c r="AJ188" i="29"/>
  <c r="AI188" i="29"/>
  <c r="AH188" i="29"/>
  <c r="Q188" i="29"/>
  <c r="P188" i="29"/>
  <c r="O188" i="29"/>
  <c r="N188" i="29"/>
  <c r="M188" i="29"/>
  <c r="L188" i="29"/>
  <c r="K188" i="29"/>
  <c r="J188" i="29"/>
  <c r="I188" i="29"/>
  <c r="E188" i="29"/>
  <c r="AN187" i="29"/>
  <c r="AM187" i="29"/>
  <c r="AL187" i="29"/>
  <c r="AK187" i="29"/>
  <c r="AJ187" i="29"/>
  <c r="AI187" i="29"/>
  <c r="AH187" i="29"/>
  <c r="Q187" i="29"/>
  <c r="P187" i="29"/>
  <c r="O187" i="29"/>
  <c r="N187" i="29"/>
  <c r="M187" i="29"/>
  <c r="L187" i="29"/>
  <c r="K187" i="29"/>
  <c r="J187" i="29"/>
  <c r="I187" i="29"/>
  <c r="E187" i="29"/>
  <c r="AN186" i="29"/>
  <c r="AM186" i="29"/>
  <c r="AL186" i="29"/>
  <c r="AK186" i="29"/>
  <c r="AJ186" i="29"/>
  <c r="AI186" i="29"/>
  <c r="AH186" i="29"/>
  <c r="Q186" i="29"/>
  <c r="P186" i="29"/>
  <c r="O186" i="29"/>
  <c r="N186" i="29"/>
  <c r="M186" i="29"/>
  <c r="L186" i="29"/>
  <c r="K186" i="29"/>
  <c r="J186" i="29"/>
  <c r="I186" i="29"/>
  <c r="E186" i="29"/>
  <c r="AN185" i="29"/>
  <c r="AM185" i="29"/>
  <c r="AL185" i="29"/>
  <c r="AK185" i="29"/>
  <c r="AJ185" i="29"/>
  <c r="AI185" i="29"/>
  <c r="AH185" i="29"/>
  <c r="Q185" i="29"/>
  <c r="P185" i="29"/>
  <c r="O185" i="29"/>
  <c r="N185" i="29"/>
  <c r="M185" i="29"/>
  <c r="L185" i="29"/>
  <c r="K185" i="29"/>
  <c r="J185" i="29"/>
  <c r="I185" i="29"/>
  <c r="E185" i="29"/>
  <c r="AN184" i="29"/>
  <c r="AM184" i="29"/>
  <c r="AL184" i="29"/>
  <c r="AK184" i="29"/>
  <c r="AJ184" i="29"/>
  <c r="AI184" i="29"/>
  <c r="AH184" i="29"/>
  <c r="Q184" i="29"/>
  <c r="P184" i="29"/>
  <c r="O184" i="29"/>
  <c r="N184" i="29"/>
  <c r="M184" i="29"/>
  <c r="L184" i="29"/>
  <c r="K184" i="29"/>
  <c r="J184" i="29"/>
  <c r="I184" i="29"/>
  <c r="E184" i="29"/>
  <c r="AN183" i="29"/>
  <c r="AM183" i="29"/>
  <c r="AL183" i="29"/>
  <c r="AK183" i="29"/>
  <c r="AJ183" i="29"/>
  <c r="AI183" i="29"/>
  <c r="AH183" i="29"/>
  <c r="Q183" i="29"/>
  <c r="P183" i="29"/>
  <c r="O183" i="29"/>
  <c r="N183" i="29"/>
  <c r="M183" i="29"/>
  <c r="L183" i="29"/>
  <c r="K183" i="29"/>
  <c r="J183" i="29"/>
  <c r="I183" i="29"/>
  <c r="E183" i="29"/>
  <c r="AN182" i="29"/>
  <c r="AM182" i="29"/>
  <c r="AL182" i="29"/>
  <c r="AK182" i="29"/>
  <c r="AJ182" i="29"/>
  <c r="AI182" i="29"/>
  <c r="AH182" i="29"/>
  <c r="Q182" i="29"/>
  <c r="P182" i="29"/>
  <c r="O182" i="29"/>
  <c r="N182" i="29"/>
  <c r="M182" i="29"/>
  <c r="L182" i="29"/>
  <c r="K182" i="29"/>
  <c r="J182" i="29"/>
  <c r="I182" i="29"/>
  <c r="E182" i="29"/>
  <c r="AN181" i="29"/>
  <c r="AM181" i="29"/>
  <c r="AL181" i="29"/>
  <c r="AK181" i="29"/>
  <c r="AJ181" i="29"/>
  <c r="AI181" i="29"/>
  <c r="AH181" i="29"/>
  <c r="Q181" i="29"/>
  <c r="P181" i="29"/>
  <c r="O181" i="29"/>
  <c r="N181" i="29"/>
  <c r="M181" i="29"/>
  <c r="L181" i="29"/>
  <c r="K181" i="29"/>
  <c r="J181" i="29"/>
  <c r="I181" i="29"/>
  <c r="E181" i="29"/>
  <c r="AN180" i="29"/>
  <c r="AM180" i="29"/>
  <c r="AL180" i="29"/>
  <c r="AK180" i="29"/>
  <c r="AJ180" i="29"/>
  <c r="AI180" i="29"/>
  <c r="AH180" i="29"/>
  <c r="Q180" i="29"/>
  <c r="P180" i="29"/>
  <c r="O180" i="29"/>
  <c r="N180" i="29"/>
  <c r="M180" i="29"/>
  <c r="L180" i="29"/>
  <c r="K180" i="29"/>
  <c r="J180" i="29"/>
  <c r="I180" i="29"/>
  <c r="E180" i="29"/>
  <c r="AN179" i="29"/>
  <c r="AM179" i="29"/>
  <c r="AL179" i="29"/>
  <c r="AK179" i="29"/>
  <c r="AJ179" i="29"/>
  <c r="AI179" i="29"/>
  <c r="AH179" i="29"/>
  <c r="Q179" i="29"/>
  <c r="P179" i="29"/>
  <c r="O179" i="29"/>
  <c r="N179" i="29"/>
  <c r="M179" i="29"/>
  <c r="L179" i="29"/>
  <c r="K179" i="29"/>
  <c r="J179" i="29"/>
  <c r="I179" i="29"/>
  <c r="E179" i="29"/>
  <c r="AN178" i="29"/>
  <c r="AM178" i="29"/>
  <c r="AL178" i="29"/>
  <c r="AK178" i="29"/>
  <c r="AJ178" i="29"/>
  <c r="AI178" i="29"/>
  <c r="AH178" i="29"/>
  <c r="Q178" i="29"/>
  <c r="P178" i="29"/>
  <c r="O178" i="29"/>
  <c r="N178" i="29"/>
  <c r="M178" i="29"/>
  <c r="L178" i="29"/>
  <c r="K178" i="29"/>
  <c r="J178" i="29"/>
  <c r="I178" i="29"/>
  <c r="E178" i="29"/>
  <c r="AN177" i="29"/>
  <c r="AM177" i="29"/>
  <c r="AL177" i="29"/>
  <c r="AK177" i="29"/>
  <c r="AJ177" i="29"/>
  <c r="AI177" i="29"/>
  <c r="AH177" i="29"/>
  <c r="Q177" i="29"/>
  <c r="P177" i="29"/>
  <c r="O177" i="29"/>
  <c r="N177" i="29"/>
  <c r="M177" i="29"/>
  <c r="L177" i="29"/>
  <c r="K177" i="29"/>
  <c r="J177" i="29"/>
  <c r="I177" i="29"/>
  <c r="E177" i="29"/>
  <c r="AN176" i="29"/>
  <c r="AM176" i="29"/>
  <c r="AL176" i="29"/>
  <c r="AK176" i="29"/>
  <c r="AJ176" i="29"/>
  <c r="AI176" i="29"/>
  <c r="AH176" i="29"/>
  <c r="Q176" i="29"/>
  <c r="P176" i="29"/>
  <c r="O176" i="29"/>
  <c r="N176" i="29"/>
  <c r="M176" i="29"/>
  <c r="L176" i="29"/>
  <c r="K176" i="29"/>
  <c r="J176" i="29"/>
  <c r="I176" i="29"/>
  <c r="E176" i="29"/>
  <c r="AN175" i="29"/>
  <c r="AM175" i="29"/>
  <c r="AL175" i="29"/>
  <c r="AK175" i="29"/>
  <c r="AJ175" i="29"/>
  <c r="AI175" i="29"/>
  <c r="AH175" i="29"/>
  <c r="Q175" i="29"/>
  <c r="P175" i="29"/>
  <c r="O175" i="29"/>
  <c r="N175" i="29"/>
  <c r="M175" i="29"/>
  <c r="L175" i="29"/>
  <c r="K175" i="29"/>
  <c r="J175" i="29"/>
  <c r="I175" i="29"/>
  <c r="E175" i="29"/>
  <c r="AN174" i="29"/>
  <c r="AM174" i="29"/>
  <c r="AL174" i="29"/>
  <c r="AK174" i="29"/>
  <c r="AJ174" i="29"/>
  <c r="AI174" i="29"/>
  <c r="AH174" i="29"/>
  <c r="Q174" i="29"/>
  <c r="P174" i="29"/>
  <c r="O174" i="29"/>
  <c r="N174" i="29"/>
  <c r="M174" i="29"/>
  <c r="L174" i="29"/>
  <c r="K174" i="29"/>
  <c r="J174" i="29"/>
  <c r="I174" i="29"/>
  <c r="E174" i="29"/>
  <c r="AN173" i="29"/>
  <c r="AM173" i="29"/>
  <c r="AL173" i="29"/>
  <c r="AK173" i="29"/>
  <c r="AJ173" i="29"/>
  <c r="AI173" i="29"/>
  <c r="AH173" i="29"/>
  <c r="Q173" i="29"/>
  <c r="P173" i="29"/>
  <c r="O173" i="29"/>
  <c r="N173" i="29"/>
  <c r="M173" i="29"/>
  <c r="L173" i="29"/>
  <c r="K173" i="29"/>
  <c r="J173" i="29"/>
  <c r="I173" i="29"/>
  <c r="E173" i="29"/>
  <c r="AN172" i="29"/>
  <c r="AM172" i="29"/>
  <c r="AL172" i="29"/>
  <c r="AK172" i="29"/>
  <c r="AJ172" i="29"/>
  <c r="AI172" i="29"/>
  <c r="AH172" i="29"/>
  <c r="Q172" i="29"/>
  <c r="P172" i="29"/>
  <c r="O172" i="29"/>
  <c r="N172" i="29"/>
  <c r="M172" i="29"/>
  <c r="L172" i="29"/>
  <c r="K172" i="29"/>
  <c r="J172" i="29"/>
  <c r="I172" i="29"/>
  <c r="E172" i="29"/>
  <c r="AN171" i="29"/>
  <c r="AM171" i="29"/>
  <c r="AL171" i="29"/>
  <c r="AK171" i="29"/>
  <c r="AJ171" i="29"/>
  <c r="AI171" i="29"/>
  <c r="AH171" i="29"/>
  <c r="Q171" i="29"/>
  <c r="P171" i="29"/>
  <c r="O171" i="29"/>
  <c r="N171" i="29"/>
  <c r="M171" i="29"/>
  <c r="L171" i="29"/>
  <c r="K171" i="29"/>
  <c r="J171" i="29"/>
  <c r="I171" i="29"/>
  <c r="E171" i="29"/>
  <c r="AN170" i="29"/>
  <c r="AM170" i="29"/>
  <c r="AL170" i="29"/>
  <c r="AK170" i="29"/>
  <c r="AJ170" i="29"/>
  <c r="AI170" i="29"/>
  <c r="AH170" i="29"/>
  <c r="Q170" i="29"/>
  <c r="P170" i="29"/>
  <c r="O170" i="29"/>
  <c r="N170" i="29"/>
  <c r="M170" i="29"/>
  <c r="L170" i="29"/>
  <c r="K170" i="29"/>
  <c r="J170" i="29"/>
  <c r="I170" i="29"/>
  <c r="E170" i="29"/>
  <c r="AN169" i="29"/>
  <c r="AM169" i="29"/>
  <c r="AL169" i="29"/>
  <c r="AK169" i="29"/>
  <c r="AJ169" i="29"/>
  <c r="AI169" i="29"/>
  <c r="AH169" i="29"/>
  <c r="Q169" i="29"/>
  <c r="P169" i="29"/>
  <c r="O169" i="29"/>
  <c r="N169" i="29"/>
  <c r="M169" i="29"/>
  <c r="L169" i="29"/>
  <c r="K169" i="29"/>
  <c r="J169" i="29"/>
  <c r="I169" i="29"/>
  <c r="E169" i="29"/>
  <c r="AN168" i="29"/>
  <c r="AM168" i="29"/>
  <c r="AL168" i="29"/>
  <c r="AK168" i="29"/>
  <c r="AJ168" i="29"/>
  <c r="AI168" i="29"/>
  <c r="AH168" i="29"/>
  <c r="Q168" i="29"/>
  <c r="P168" i="29"/>
  <c r="O168" i="29"/>
  <c r="N168" i="29"/>
  <c r="M168" i="29"/>
  <c r="L168" i="29"/>
  <c r="K168" i="29"/>
  <c r="J168" i="29"/>
  <c r="I168" i="29"/>
  <c r="E168" i="29"/>
  <c r="AN167" i="29"/>
  <c r="AM167" i="29"/>
  <c r="AL167" i="29"/>
  <c r="AK167" i="29"/>
  <c r="AJ167" i="29"/>
  <c r="AI167" i="29"/>
  <c r="AH167" i="29"/>
  <c r="Q167" i="29"/>
  <c r="P167" i="29"/>
  <c r="O167" i="29"/>
  <c r="N167" i="29"/>
  <c r="M167" i="29"/>
  <c r="L167" i="29"/>
  <c r="K167" i="29"/>
  <c r="J167" i="29"/>
  <c r="I167" i="29"/>
  <c r="E167" i="29"/>
  <c r="AN166" i="29"/>
  <c r="AM166" i="29"/>
  <c r="AL166" i="29"/>
  <c r="AK166" i="29"/>
  <c r="AJ166" i="29"/>
  <c r="AI166" i="29"/>
  <c r="AH166" i="29"/>
  <c r="Q166" i="29"/>
  <c r="P166" i="29"/>
  <c r="O166" i="29"/>
  <c r="N166" i="29"/>
  <c r="M166" i="29"/>
  <c r="L166" i="29"/>
  <c r="K166" i="29"/>
  <c r="J166" i="29"/>
  <c r="I166" i="29"/>
  <c r="E166" i="29"/>
  <c r="AN165" i="29"/>
  <c r="AM165" i="29"/>
  <c r="AL165" i="29"/>
  <c r="AK165" i="29"/>
  <c r="AJ165" i="29"/>
  <c r="AI165" i="29"/>
  <c r="AH165" i="29"/>
  <c r="Q165" i="29"/>
  <c r="P165" i="29"/>
  <c r="O165" i="29"/>
  <c r="N165" i="29"/>
  <c r="M165" i="29"/>
  <c r="L165" i="29"/>
  <c r="K165" i="29"/>
  <c r="J165" i="29"/>
  <c r="I165" i="29"/>
  <c r="E165" i="29"/>
  <c r="AN164" i="29"/>
  <c r="AM164" i="29"/>
  <c r="AL164" i="29"/>
  <c r="AK164" i="29"/>
  <c r="AJ164" i="29"/>
  <c r="AI164" i="29"/>
  <c r="AH164" i="29"/>
  <c r="Q164" i="29"/>
  <c r="P164" i="29"/>
  <c r="O164" i="29"/>
  <c r="N164" i="29"/>
  <c r="M164" i="29"/>
  <c r="L164" i="29"/>
  <c r="K164" i="29"/>
  <c r="J164" i="29"/>
  <c r="I164" i="29"/>
  <c r="E164" i="29"/>
  <c r="AN163" i="29"/>
  <c r="AM163" i="29"/>
  <c r="AL163" i="29"/>
  <c r="AK163" i="29"/>
  <c r="AJ163" i="29"/>
  <c r="AI163" i="29"/>
  <c r="AH163" i="29"/>
  <c r="Q163" i="29"/>
  <c r="P163" i="29"/>
  <c r="O163" i="29"/>
  <c r="N163" i="29"/>
  <c r="M163" i="29"/>
  <c r="L163" i="29"/>
  <c r="K163" i="29"/>
  <c r="J163" i="29"/>
  <c r="I163" i="29"/>
  <c r="E163" i="29"/>
  <c r="AN162" i="29"/>
  <c r="AM162" i="29"/>
  <c r="AL162" i="29"/>
  <c r="AK162" i="29"/>
  <c r="AJ162" i="29"/>
  <c r="AI162" i="29"/>
  <c r="AH162" i="29"/>
  <c r="Q162" i="29"/>
  <c r="P162" i="29"/>
  <c r="O162" i="29"/>
  <c r="N162" i="29"/>
  <c r="M162" i="29"/>
  <c r="L162" i="29"/>
  <c r="K162" i="29"/>
  <c r="J162" i="29"/>
  <c r="I162" i="29"/>
  <c r="E162" i="29"/>
  <c r="AN161" i="29"/>
  <c r="AM161" i="29"/>
  <c r="AL161" i="29"/>
  <c r="AK161" i="29"/>
  <c r="AJ161" i="29"/>
  <c r="AI161" i="29"/>
  <c r="AH161" i="29"/>
  <c r="Q161" i="29"/>
  <c r="P161" i="29"/>
  <c r="O161" i="29"/>
  <c r="N161" i="29"/>
  <c r="M161" i="29"/>
  <c r="L161" i="29"/>
  <c r="K161" i="29"/>
  <c r="J161" i="29"/>
  <c r="I161" i="29"/>
  <c r="E161" i="29"/>
  <c r="AN160" i="29"/>
  <c r="AM160" i="29"/>
  <c r="AL160" i="29"/>
  <c r="AK160" i="29"/>
  <c r="AJ160" i="29"/>
  <c r="AI160" i="29"/>
  <c r="AH160" i="29"/>
  <c r="Q160" i="29"/>
  <c r="P160" i="29"/>
  <c r="O160" i="29"/>
  <c r="N160" i="29"/>
  <c r="M160" i="29"/>
  <c r="L160" i="29"/>
  <c r="K160" i="29"/>
  <c r="J160" i="29"/>
  <c r="I160" i="29"/>
  <c r="E160" i="29"/>
  <c r="AN159" i="29"/>
  <c r="AM159" i="29"/>
  <c r="AL159" i="29"/>
  <c r="AK159" i="29"/>
  <c r="AJ159" i="29"/>
  <c r="AI159" i="29"/>
  <c r="AH159" i="29"/>
  <c r="Q159" i="29"/>
  <c r="P159" i="29"/>
  <c r="O159" i="29"/>
  <c r="N159" i="29"/>
  <c r="M159" i="29"/>
  <c r="L159" i="29"/>
  <c r="K159" i="29"/>
  <c r="J159" i="29"/>
  <c r="I159" i="29"/>
  <c r="E159" i="29"/>
  <c r="AN158" i="29"/>
  <c r="AM158" i="29"/>
  <c r="AL158" i="29"/>
  <c r="AK158" i="29"/>
  <c r="AJ158" i="29"/>
  <c r="AI158" i="29"/>
  <c r="AH158" i="29"/>
  <c r="Q158" i="29"/>
  <c r="P158" i="29"/>
  <c r="O158" i="29"/>
  <c r="N158" i="29"/>
  <c r="M158" i="29"/>
  <c r="L158" i="29"/>
  <c r="K158" i="29"/>
  <c r="J158" i="29"/>
  <c r="I158" i="29"/>
  <c r="E158" i="29"/>
  <c r="AN157" i="29"/>
  <c r="AM157" i="29"/>
  <c r="AL157" i="29"/>
  <c r="AK157" i="29"/>
  <c r="AJ157" i="29"/>
  <c r="AI157" i="29"/>
  <c r="AH157" i="29"/>
  <c r="Q157" i="29"/>
  <c r="P157" i="29"/>
  <c r="O157" i="29"/>
  <c r="N157" i="29"/>
  <c r="M157" i="29"/>
  <c r="L157" i="29"/>
  <c r="K157" i="29"/>
  <c r="J157" i="29"/>
  <c r="I157" i="29"/>
  <c r="E157" i="29"/>
  <c r="AN156" i="29"/>
  <c r="AM156" i="29"/>
  <c r="AL156" i="29"/>
  <c r="AK156" i="29"/>
  <c r="AJ156" i="29"/>
  <c r="AI156" i="29"/>
  <c r="AH156" i="29"/>
  <c r="Q156" i="29"/>
  <c r="P156" i="29"/>
  <c r="O156" i="29"/>
  <c r="N156" i="29"/>
  <c r="M156" i="29"/>
  <c r="L156" i="29"/>
  <c r="K156" i="29"/>
  <c r="J156" i="29"/>
  <c r="I156" i="29"/>
  <c r="E156" i="29"/>
  <c r="AN155" i="29"/>
  <c r="AM155" i="29"/>
  <c r="AL155" i="29"/>
  <c r="AK155" i="29"/>
  <c r="AJ155" i="29"/>
  <c r="AI155" i="29"/>
  <c r="AH155" i="29"/>
  <c r="Q155" i="29"/>
  <c r="P155" i="29"/>
  <c r="O155" i="29"/>
  <c r="N155" i="29"/>
  <c r="M155" i="29"/>
  <c r="L155" i="29"/>
  <c r="K155" i="29"/>
  <c r="J155" i="29"/>
  <c r="I155" i="29"/>
  <c r="E155" i="29"/>
  <c r="AN154" i="29"/>
  <c r="AM154" i="29"/>
  <c r="AL154" i="29"/>
  <c r="AK154" i="29"/>
  <c r="AJ154" i="29"/>
  <c r="AI154" i="29"/>
  <c r="AH154" i="29"/>
  <c r="Q154" i="29"/>
  <c r="P154" i="29"/>
  <c r="O154" i="29"/>
  <c r="N154" i="29"/>
  <c r="M154" i="29"/>
  <c r="L154" i="29"/>
  <c r="K154" i="29"/>
  <c r="J154" i="29"/>
  <c r="I154" i="29"/>
  <c r="E154" i="29"/>
  <c r="AN153" i="29"/>
  <c r="AM153" i="29"/>
  <c r="AL153" i="29"/>
  <c r="AK153" i="29"/>
  <c r="AJ153" i="29"/>
  <c r="AI153" i="29"/>
  <c r="AH153" i="29"/>
  <c r="Q153" i="29"/>
  <c r="P153" i="29"/>
  <c r="O153" i="29"/>
  <c r="N153" i="29"/>
  <c r="M153" i="29"/>
  <c r="L153" i="29"/>
  <c r="K153" i="29"/>
  <c r="J153" i="29"/>
  <c r="I153" i="29"/>
  <c r="E153" i="29"/>
  <c r="AN152" i="29"/>
  <c r="AM152" i="29"/>
  <c r="AL152" i="29"/>
  <c r="AK152" i="29"/>
  <c r="AJ152" i="29"/>
  <c r="AI152" i="29"/>
  <c r="AH152" i="29"/>
  <c r="Q152" i="29"/>
  <c r="P152" i="29"/>
  <c r="O152" i="29"/>
  <c r="N152" i="29"/>
  <c r="M152" i="29"/>
  <c r="L152" i="29"/>
  <c r="K152" i="29"/>
  <c r="J152" i="29"/>
  <c r="I152" i="29"/>
  <c r="E152" i="29"/>
  <c r="AN151" i="29"/>
  <c r="AM151" i="29"/>
  <c r="AL151" i="29"/>
  <c r="AK151" i="29"/>
  <c r="AJ151" i="29"/>
  <c r="AI151" i="29"/>
  <c r="AH151" i="29"/>
  <c r="Q151" i="29"/>
  <c r="P151" i="29"/>
  <c r="O151" i="29"/>
  <c r="N151" i="29"/>
  <c r="M151" i="29"/>
  <c r="L151" i="29"/>
  <c r="K151" i="29"/>
  <c r="J151" i="29"/>
  <c r="I151" i="29"/>
  <c r="E151" i="29"/>
  <c r="AN150" i="29"/>
  <c r="AM150" i="29"/>
  <c r="AL150" i="29"/>
  <c r="AK150" i="29"/>
  <c r="AJ150" i="29"/>
  <c r="AI150" i="29"/>
  <c r="AH150" i="29"/>
  <c r="Q150" i="29"/>
  <c r="P150" i="29"/>
  <c r="O150" i="29"/>
  <c r="N150" i="29"/>
  <c r="M150" i="29"/>
  <c r="L150" i="29"/>
  <c r="K150" i="29"/>
  <c r="J150" i="29"/>
  <c r="I150" i="29"/>
  <c r="E150" i="29"/>
  <c r="AN149" i="29"/>
  <c r="AM149" i="29"/>
  <c r="AL149" i="29"/>
  <c r="AK149" i="29"/>
  <c r="AJ149" i="29"/>
  <c r="AI149" i="29"/>
  <c r="AH149" i="29"/>
  <c r="Q149" i="29"/>
  <c r="P149" i="29"/>
  <c r="O149" i="29"/>
  <c r="N149" i="29"/>
  <c r="M149" i="29"/>
  <c r="L149" i="29"/>
  <c r="K149" i="29"/>
  <c r="J149" i="29"/>
  <c r="I149" i="29"/>
  <c r="E149" i="29"/>
  <c r="AN148" i="29"/>
  <c r="AM148" i="29"/>
  <c r="AL148" i="29"/>
  <c r="AK148" i="29"/>
  <c r="AJ148" i="29"/>
  <c r="AI148" i="29"/>
  <c r="AH148" i="29"/>
  <c r="Q148" i="29"/>
  <c r="P148" i="29"/>
  <c r="O148" i="29"/>
  <c r="N148" i="29"/>
  <c r="M148" i="29"/>
  <c r="L148" i="29"/>
  <c r="K148" i="29"/>
  <c r="J148" i="29"/>
  <c r="I148" i="29"/>
  <c r="E148" i="29"/>
  <c r="AN147" i="29"/>
  <c r="AM147" i="29"/>
  <c r="AL147" i="29"/>
  <c r="AK147" i="29"/>
  <c r="AJ147" i="29"/>
  <c r="AI147" i="29"/>
  <c r="AH147" i="29"/>
  <c r="Q147" i="29"/>
  <c r="P147" i="29"/>
  <c r="O147" i="29"/>
  <c r="N147" i="29"/>
  <c r="M147" i="29"/>
  <c r="L147" i="29"/>
  <c r="K147" i="29"/>
  <c r="J147" i="29"/>
  <c r="I147" i="29"/>
  <c r="E147" i="29"/>
  <c r="AN146" i="29"/>
  <c r="AM146" i="29"/>
  <c r="AL146" i="29"/>
  <c r="AK146" i="29"/>
  <c r="AJ146" i="29"/>
  <c r="AI146" i="29"/>
  <c r="AH146" i="29"/>
  <c r="Q146" i="29"/>
  <c r="P146" i="29"/>
  <c r="O146" i="29"/>
  <c r="N146" i="29"/>
  <c r="M146" i="29"/>
  <c r="L146" i="29"/>
  <c r="K146" i="29"/>
  <c r="J146" i="29"/>
  <c r="I146" i="29"/>
  <c r="E146" i="29"/>
  <c r="AN145" i="29"/>
  <c r="AM145" i="29"/>
  <c r="AL145" i="29"/>
  <c r="AK145" i="29"/>
  <c r="AJ145" i="29"/>
  <c r="AI145" i="29"/>
  <c r="AH145" i="29"/>
  <c r="Q145" i="29"/>
  <c r="P145" i="29"/>
  <c r="O145" i="29"/>
  <c r="N145" i="29"/>
  <c r="M145" i="29"/>
  <c r="L145" i="29"/>
  <c r="K145" i="29"/>
  <c r="J145" i="29"/>
  <c r="I145" i="29"/>
  <c r="E145" i="29"/>
  <c r="AN144" i="29"/>
  <c r="AM144" i="29"/>
  <c r="AL144" i="29"/>
  <c r="AK144" i="29"/>
  <c r="AJ144" i="29"/>
  <c r="AI144" i="29"/>
  <c r="AH144" i="29"/>
  <c r="Q144" i="29"/>
  <c r="P144" i="29"/>
  <c r="O144" i="29"/>
  <c r="N144" i="29"/>
  <c r="M144" i="29"/>
  <c r="L144" i="29"/>
  <c r="K144" i="29"/>
  <c r="J144" i="29"/>
  <c r="I144" i="29"/>
  <c r="E144" i="29"/>
  <c r="AN143" i="29"/>
  <c r="AM143" i="29"/>
  <c r="AL143" i="29"/>
  <c r="AK143" i="29"/>
  <c r="AJ143" i="29"/>
  <c r="AI143" i="29"/>
  <c r="AH143" i="29"/>
  <c r="Q143" i="29"/>
  <c r="P143" i="29"/>
  <c r="O143" i="29"/>
  <c r="N143" i="29"/>
  <c r="M143" i="29"/>
  <c r="L143" i="29"/>
  <c r="K143" i="29"/>
  <c r="J143" i="29"/>
  <c r="I143" i="29"/>
  <c r="E143" i="29"/>
  <c r="AN142" i="29"/>
  <c r="AM142" i="29"/>
  <c r="AL142" i="29"/>
  <c r="AK142" i="29"/>
  <c r="AJ142" i="29"/>
  <c r="AI142" i="29"/>
  <c r="AH142" i="29"/>
  <c r="Q142" i="29"/>
  <c r="P142" i="29"/>
  <c r="O142" i="29"/>
  <c r="N142" i="29"/>
  <c r="M142" i="29"/>
  <c r="L142" i="29"/>
  <c r="K142" i="29"/>
  <c r="J142" i="29"/>
  <c r="I142" i="29"/>
  <c r="E142" i="29"/>
  <c r="AN141" i="29"/>
  <c r="AM141" i="29"/>
  <c r="AL141" i="29"/>
  <c r="AK141" i="29"/>
  <c r="AJ141" i="29"/>
  <c r="AI141" i="29"/>
  <c r="AH141" i="29"/>
  <c r="Q141" i="29"/>
  <c r="P141" i="29"/>
  <c r="O141" i="29"/>
  <c r="N141" i="29"/>
  <c r="M141" i="29"/>
  <c r="L141" i="29"/>
  <c r="K141" i="29"/>
  <c r="J141" i="29"/>
  <c r="I141" i="29"/>
  <c r="E141" i="29"/>
  <c r="AN140" i="29"/>
  <c r="AM140" i="29"/>
  <c r="AL140" i="29"/>
  <c r="AK140" i="29"/>
  <c r="AJ140" i="29"/>
  <c r="AI140" i="29"/>
  <c r="AH140" i="29"/>
  <c r="Q140" i="29"/>
  <c r="P140" i="29"/>
  <c r="O140" i="29"/>
  <c r="N140" i="29"/>
  <c r="M140" i="29"/>
  <c r="L140" i="29"/>
  <c r="K140" i="29"/>
  <c r="J140" i="29"/>
  <c r="I140" i="29"/>
  <c r="E140" i="29"/>
  <c r="AN139" i="29"/>
  <c r="AM139" i="29"/>
  <c r="AL139" i="29"/>
  <c r="AK139" i="29"/>
  <c r="AJ139" i="29"/>
  <c r="AI139" i="29"/>
  <c r="AH139" i="29"/>
  <c r="Q139" i="29"/>
  <c r="P139" i="29"/>
  <c r="O139" i="29"/>
  <c r="N139" i="29"/>
  <c r="M139" i="29"/>
  <c r="L139" i="29"/>
  <c r="K139" i="29"/>
  <c r="J139" i="29"/>
  <c r="I139" i="29"/>
  <c r="E139" i="29"/>
  <c r="AN138" i="29"/>
  <c r="AM138" i="29"/>
  <c r="AL138" i="29"/>
  <c r="AK138" i="29"/>
  <c r="AJ138" i="29"/>
  <c r="AI138" i="29"/>
  <c r="AH138" i="29"/>
  <c r="Q138" i="29"/>
  <c r="P138" i="29"/>
  <c r="O138" i="29"/>
  <c r="N138" i="29"/>
  <c r="M138" i="29"/>
  <c r="L138" i="29"/>
  <c r="K138" i="29"/>
  <c r="J138" i="29"/>
  <c r="I138" i="29"/>
  <c r="E138" i="29"/>
  <c r="AN137" i="29"/>
  <c r="AM137" i="29"/>
  <c r="AL137" i="29"/>
  <c r="AK137" i="29"/>
  <c r="AJ137" i="29"/>
  <c r="AI137" i="29"/>
  <c r="AH137" i="29"/>
  <c r="Q137" i="29"/>
  <c r="P137" i="29"/>
  <c r="O137" i="29"/>
  <c r="N137" i="29"/>
  <c r="M137" i="29"/>
  <c r="L137" i="29"/>
  <c r="K137" i="29"/>
  <c r="J137" i="29"/>
  <c r="I137" i="29"/>
  <c r="E137" i="29"/>
  <c r="AN136" i="29"/>
  <c r="AM136" i="29"/>
  <c r="AL136" i="29"/>
  <c r="AK136" i="29"/>
  <c r="AJ136" i="29"/>
  <c r="AI136" i="29"/>
  <c r="AH136" i="29"/>
  <c r="Q136" i="29"/>
  <c r="P136" i="29"/>
  <c r="O136" i="29"/>
  <c r="N136" i="29"/>
  <c r="M136" i="29"/>
  <c r="L136" i="29"/>
  <c r="K136" i="29"/>
  <c r="J136" i="29"/>
  <c r="I136" i="29"/>
  <c r="E136" i="29"/>
  <c r="AN135" i="29"/>
  <c r="AM135" i="29"/>
  <c r="AL135" i="29"/>
  <c r="AK135" i="29"/>
  <c r="AJ135" i="29"/>
  <c r="AI135" i="29"/>
  <c r="AH135" i="29"/>
  <c r="Q135" i="29"/>
  <c r="P135" i="29"/>
  <c r="O135" i="29"/>
  <c r="N135" i="29"/>
  <c r="M135" i="29"/>
  <c r="L135" i="29"/>
  <c r="K135" i="29"/>
  <c r="J135" i="29"/>
  <c r="I135" i="29"/>
  <c r="E135" i="29"/>
  <c r="AN134" i="29"/>
  <c r="AM134" i="29"/>
  <c r="AL134" i="29"/>
  <c r="AK134" i="29"/>
  <c r="AJ134" i="29"/>
  <c r="AI134" i="29"/>
  <c r="AH134" i="29"/>
  <c r="Q134" i="29"/>
  <c r="P134" i="29"/>
  <c r="O134" i="29"/>
  <c r="N134" i="29"/>
  <c r="M134" i="29"/>
  <c r="L134" i="29"/>
  <c r="K134" i="29"/>
  <c r="J134" i="29"/>
  <c r="I134" i="29"/>
  <c r="E134" i="29"/>
  <c r="AN133" i="29"/>
  <c r="AM133" i="29"/>
  <c r="AL133" i="29"/>
  <c r="AK133" i="29"/>
  <c r="AJ133" i="29"/>
  <c r="AI133" i="29"/>
  <c r="AH133" i="29"/>
  <c r="Q133" i="29"/>
  <c r="P133" i="29"/>
  <c r="O133" i="29"/>
  <c r="N133" i="29"/>
  <c r="M133" i="29"/>
  <c r="L133" i="29"/>
  <c r="K133" i="29"/>
  <c r="J133" i="29"/>
  <c r="I133" i="29"/>
  <c r="E133" i="29"/>
  <c r="AN132" i="29"/>
  <c r="AM132" i="29"/>
  <c r="AL132" i="29"/>
  <c r="AK132" i="29"/>
  <c r="AJ132" i="29"/>
  <c r="AI132" i="29"/>
  <c r="AH132" i="29"/>
  <c r="Q132" i="29"/>
  <c r="P132" i="29"/>
  <c r="O132" i="29"/>
  <c r="N132" i="29"/>
  <c r="M132" i="29"/>
  <c r="L132" i="29"/>
  <c r="K132" i="29"/>
  <c r="J132" i="29"/>
  <c r="I132" i="29"/>
  <c r="E132" i="29"/>
  <c r="AN131" i="29"/>
  <c r="AM131" i="29"/>
  <c r="AL131" i="29"/>
  <c r="AK131" i="29"/>
  <c r="AJ131" i="29"/>
  <c r="AI131" i="29"/>
  <c r="AH131" i="29"/>
  <c r="Q131" i="29"/>
  <c r="P131" i="29"/>
  <c r="O131" i="29"/>
  <c r="N131" i="29"/>
  <c r="M131" i="29"/>
  <c r="L131" i="29"/>
  <c r="K131" i="29"/>
  <c r="J131" i="29"/>
  <c r="I131" i="29"/>
  <c r="E131" i="29"/>
  <c r="AN130" i="29"/>
  <c r="AM130" i="29"/>
  <c r="AL130" i="29"/>
  <c r="AK130" i="29"/>
  <c r="AJ130" i="29"/>
  <c r="AI130" i="29"/>
  <c r="AH130" i="29"/>
  <c r="Q130" i="29"/>
  <c r="P130" i="29"/>
  <c r="O130" i="29"/>
  <c r="N130" i="29"/>
  <c r="M130" i="29"/>
  <c r="L130" i="29"/>
  <c r="K130" i="29"/>
  <c r="J130" i="29"/>
  <c r="I130" i="29"/>
  <c r="E130" i="29"/>
  <c r="AN129" i="29"/>
  <c r="AM129" i="29"/>
  <c r="AL129" i="29"/>
  <c r="AK129" i="29"/>
  <c r="AJ129" i="29"/>
  <c r="AI129" i="29"/>
  <c r="AH129" i="29"/>
  <c r="Q129" i="29"/>
  <c r="P129" i="29"/>
  <c r="O129" i="29"/>
  <c r="N129" i="29"/>
  <c r="M129" i="29"/>
  <c r="L129" i="29"/>
  <c r="K129" i="29"/>
  <c r="J129" i="29"/>
  <c r="I129" i="29"/>
  <c r="E129" i="29"/>
  <c r="AN128" i="29"/>
  <c r="AM128" i="29"/>
  <c r="AL128" i="29"/>
  <c r="AK128" i="29"/>
  <c r="AJ128" i="29"/>
  <c r="AI128" i="29"/>
  <c r="AH128" i="29"/>
  <c r="Q128" i="29"/>
  <c r="P128" i="29"/>
  <c r="O128" i="29"/>
  <c r="N128" i="29"/>
  <c r="M128" i="29"/>
  <c r="L128" i="29"/>
  <c r="K128" i="29"/>
  <c r="J128" i="29"/>
  <c r="I128" i="29"/>
  <c r="E128" i="29"/>
  <c r="AN127" i="29"/>
  <c r="AM127" i="29"/>
  <c r="AL127" i="29"/>
  <c r="AK127" i="29"/>
  <c r="AJ127" i="29"/>
  <c r="AI127" i="29"/>
  <c r="AH127" i="29"/>
  <c r="Q127" i="29"/>
  <c r="P127" i="29"/>
  <c r="O127" i="29"/>
  <c r="N127" i="29"/>
  <c r="M127" i="29"/>
  <c r="L127" i="29"/>
  <c r="K127" i="29"/>
  <c r="J127" i="29"/>
  <c r="I127" i="29"/>
  <c r="E127" i="29"/>
  <c r="AN126" i="29"/>
  <c r="AM126" i="29"/>
  <c r="AL126" i="29"/>
  <c r="AK126" i="29"/>
  <c r="AJ126" i="29"/>
  <c r="AI126" i="29"/>
  <c r="AH126" i="29"/>
  <c r="Q126" i="29"/>
  <c r="P126" i="29"/>
  <c r="O126" i="29"/>
  <c r="N126" i="29"/>
  <c r="M126" i="29"/>
  <c r="L126" i="29"/>
  <c r="K126" i="29"/>
  <c r="J126" i="29"/>
  <c r="I126" i="29"/>
  <c r="E126" i="29"/>
  <c r="AN125" i="29"/>
  <c r="AM125" i="29"/>
  <c r="AL125" i="29"/>
  <c r="AK125" i="29"/>
  <c r="AJ125" i="29"/>
  <c r="AI125" i="29"/>
  <c r="AH125" i="29"/>
  <c r="Q125" i="29"/>
  <c r="P125" i="29"/>
  <c r="O125" i="29"/>
  <c r="N125" i="29"/>
  <c r="M125" i="29"/>
  <c r="L125" i="29"/>
  <c r="K125" i="29"/>
  <c r="J125" i="29"/>
  <c r="I125" i="29"/>
  <c r="E125" i="29"/>
  <c r="AN124" i="29"/>
  <c r="AM124" i="29"/>
  <c r="AL124" i="29"/>
  <c r="AK124" i="29"/>
  <c r="AJ124" i="29"/>
  <c r="AI124" i="29"/>
  <c r="AH124" i="29"/>
  <c r="Q124" i="29"/>
  <c r="P124" i="29"/>
  <c r="O124" i="29"/>
  <c r="N124" i="29"/>
  <c r="M124" i="29"/>
  <c r="L124" i="29"/>
  <c r="K124" i="29"/>
  <c r="J124" i="29"/>
  <c r="I124" i="29"/>
  <c r="E124" i="29"/>
  <c r="AN123" i="29"/>
  <c r="AM123" i="29"/>
  <c r="AL123" i="29"/>
  <c r="AK123" i="29"/>
  <c r="AJ123" i="29"/>
  <c r="AI123" i="29"/>
  <c r="AH123" i="29"/>
  <c r="Q123" i="29"/>
  <c r="P123" i="29"/>
  <c r="O123" i="29"/>
  <c r="N123" i="29"/>
  <c r="M123" i="29"/>
  <c r="L123" i="29"/>
  <c r="K123" i="29"/>
  <c r="J123" i="29"/>
  <c r="I123" i="29"/>
  <c r="E123" i="29"/>
  <c r="AN122" i="29"/>
  <c r="AM122" i="29"/>
  <c r="AL122" i="29"/>
  <c r="AK122" i="29"/>
  <c r="AJ122" i="29"/>
  <c r="AI122" i="29"/>
  <c r="AH122" i="29"/>
  <c r="Q122" i="29"/>
  <c r="P122" i="29"/>
  <c r="O122" i="29"/>
  <c r="N122" i="29"/>
  <c r="M122" i="29"/>
  <c r="L122" i="29"/>
  <c r="K122" i="29"/>
  <c r="J122" i="29"/>
  <c r="I122" i="29"/>
  <c r="E122" i="29"/>
  <c r="AN121" i="29"/>
  <c r="AM121" i="29"/>
  <c r="AL121" i="29"/>
  <c r="AK121" i="29"/>
  <c r="AJ121" i="29"/>
  <c r="AI121" i="29"/>
  <c r="AH121" i="29"/>
  <c r="Q121" i="29"/>
  <c r="P121" i="29"/>
  <c r="O121" i="29"/>
  <c r="N121" i="29"/>
  <c r="M121" i="29"/>
  <c r="L121" i="29"/>
  <c r="K121" i="29"/>
  <c r="J121" i="29"/>
  <c r="I121" i="29"/>
  <c r="E121" i="29"/>
  <c r="AN120" i="29"/>
  <c r="AM120" i="29"/>
  <c r="AL120" i="29"/>
  <c r="AK120" i="29"/>
  <c r="AJ120" i="29"/>
  <c r="AI120" i="29"/>
  <c r="AH120" i="29"/>
  <c r="Q120" i="29"/>
  <c r="P120" i="29"/>
  <c r="O120" i="29"/>
  <c r="N120" i="29"/>
  <c r="M120" i="29"/>
  <c r="L120" i="29"/>
  <c r="K120" i="29"/>
  <c r="J120" i="29"/>
  <c r="I120" i="29"/>
  <c r="E120" i="29"/>
  <c r="AN119" i="29"/>
  <c r="AM119" i="29"/>
  <c r="AL119" i="29"/>
  <c r="AK119" i="29"/>
  <c r="AJ119" i="29"/>
  <c r="AI119" i="29"/>
  <c r="AH119" i="29"/>
  <c r="Q119" i="29"/>
  <c r="P119" i="29"/>
  <c r="O119" i="29"/>
  <c r="N119" i="29"/>
  <c r="M119" i="29"/>
  <c r="L119" i="29"/>
  <c r="K119" i="29"/>
  <c r="J119" i="29"/>
  <c r="I119" i="29"/>
  <c r="E119" i="29"/>
  <c r="AN118" i="29"/>
  <c r="AM118" i="29"/>
  <c r="AL118" i="29"/>
  <c r="AK118" i="29"/>
  <c r="AJ118" i="29"/>
  <c r="AI118" i="29"/>
  <c r="AH118" i="29"/>
  <c r="Q118" i="29"/>
  <c r="P118" i="29"/>
  <c r="O118" i="29"/>
  <c r="N118" i="29"/>
  <c r="M118" i="29"/>
  <c r="L118" i="29"/>
  <c r="K118" i="29"/>
  <c r="J118" i="29"/>
  <c r="I118" i="29"/>
  <c r="E118" i="29"/>
  <c r="AN117" i="29"/>
  <c r="AM117" i="29"/>
  <c r="AL117" i="29"/>
  <c r="AK117" i="29"/>
  <c r="AJ117" i="29"/>
  <c r="AI117" i="29"/>
  <c r="AH117" i="29"/>
  <c r="Q117" i="29"/>
  <c r="P117" i="29"/>
  <c r="O117" i="29"/>
  <c r="N117" i="29"/>
  <c r="M117" i="29"/>
  <c r="L117" i="29"/>
  <c r="K117" i="29"/>
  <c r="J117" i="29"/>
  <c r="I117" i="29"/>
  <c r="E117" i="29"/>
  <c r="AN116" i="29"/>
  <c r="AM116" i="29"/>
  <c r="AL116" i="29"/>
  <c r="AK116" i="29"/>
  <c r="AJ116" i="29"/>
  <c r="AI116" i="29"/>
  <c r="AH116" i="29"/>
  <c r="Q116" i="29"/>
  <c r="P116" i="29"/>
  <c r="O116" i="29"/>
  <c r="N116" i="29"/>
  <c r="M116" i="29"/>
  <c r="L116" i="29"/>
  <c r="K116" i="29"/>
  <c r="J116" i="29"/>
  <c r="I116" i="29"/>
  <c r="E116" i="29"/>
  <c r="AN115" i="29"/>
  <c r="AM115" i="29"/>
  <c r="AL115" i="29"/>
  <c r="AK115" i="29"/>
  <c r="AJ115" i="29"/>
  <c r="AI115" i="29"/>
  <c r="AH115" i="29"/>
  <c r="Q115" i="29"/>
  <c r="P115" i="29"/>
  <c r="O115" i="29"/>
  <c r="N115" i="29"/>
  <c r="M115" i="29"/>
  <c r="L115" i="29"/>
  <c r="K115" i="29"/>
  <c r="J115" i="29"/>
  <c r="I115" i="29"/>
  <c r="E115" i="29"/>
  <c r="AN114" i="29"/>
  <c r="AM114" i="29"/>
  <c r="AL114" i="29"/>
  <c r="AK114" i="29"/>
  <c r="AJ114" i="29"/>
  <c r="AI114" i="29"/>
  <c r="AH114" i="29"/>
  <c r="Q114" i="29"/>
  <c r="P114" i="29"/>
  <c r="O114" i="29"/>
  <c r="N114" i="29"/>
  <c r="M114" i="29"/>
  <c r="L114" i="29"/>
  <c r="K114" i="29"/>
  <c r="J114" i="29"/>
  <c r="I114" i="29"/>
  <c r="E114" i="29"/>
  <c r="AN113" i="29"/>
  <c r="AM113" i="29"/>
  <c r="AL113" i="29"/>
  <c r="AK113" i="29"/>
  <c r="AJ113" i="29"/>
  <c r="AI113" i="29"/>
  <c r="AH113" i="29"/>
  <c r="Q113" i="29"/>
  <c r="P113" i="29"/>
  <c r="O113" i="29"/>
  <c r="N113" i="29"/>
  <c r="M113" i="29"/>
  <c r="L113" i="29"/>
  <c r="K113" i="29"/>
  <c r="J113" i="29"/>
  <c r="I113" i="29"/>
  <c r="E113" i="29"/>
  <c r="AN112" i="29"/>
  <c r="AM112" i="29"/>
  <c r="AL112" i="29"/>
  <c r="AK112" i="29"/>
  <c r="AJ112" i="29"/>
  <c r="AI112" i="29"/>
  <c r="AH112" i="29"/>
  <c r="Q112" i="29"/>
  <c r="P112" i="29"/>
  <c r="O112" i="29"/>
  <c r="N112" i="29"/>
  <c r="M112" i="29"/>
  <c r="L112" i="29"/>
  <c r="K112" i="29"/>
  <c r="J112" i="29"/>
  <c r="I112" i="29"/>
  <c r="E112" i="29"/>
  <c r="AN111" i="29"/>
  <c r="AM111" i="29"/>
  <c r="AL111" i="29"/>
  <c r="AK111" i="29"/>
  <c r="AJ111" i="29"/>
  <c r="AI111" i="29"/>
  <c r="AH111" i="29"/>
  <c r="Q111" i="29"/>
  <c r="P111" i="29"/>
  <c r="O111" i="29"/>
  <c r="N111" i="29"/>
  <c r="M111" i="29"/>
  <c r="L111" i="29"/>
  <c r="K111" i="29"/>
  <c r="J111" i="29"/>
  <c r="I111" i="29"/>
  <c r="E111" i="29"/>
  <c r="AN110" i="29"/>
  <c r="AM110" i="29"/>
  <c r="AL110" i="29"/>
  <c r="AK110" i="29"/>
  <c r="AJ110" i="29"/>
  <c r="AI110" i="29"/>
  <c r="AH110" i="29"/>
  <c r="Q110" i="29"/>
  <c r="P110" i="29"/>
  <c r="O110" i="29"/>
  <c r="N110" i="29"/>
  <c r="M110" i="29"/>
  <c r="L110" i="29"/>
  <c r="K110" i="29"/>
  <c r="J110" i="29"/>
  <c r="I110" i="29"/>
  <c r="E110" i="29"/>
  <c r="AN109" i="29"/>
  <c r="AM109" i="29"/>
  <c r="AL109" i="29"/>
  <c r="AK109" i="29"/>
  <c r="AJ109" i="29"/>
  <c r="AI109" i="29"/>
  <c r="AH109" i="29"/>
  <c r="Q109" i="29"/>
  <c r="P109" i="29"/>
  <c r="O109" i="29"/>
  <c r="N109" i="29"/>
  <c r="M109" i="29"/>
  <c r="L109" i="29"/>
  <c r="K109" i="29"/>
  <c r="J109" i="29"/>
  <c r="I109" i="29"/>
  <c r="E109" i="29"/>
  <c r="AN108" i="29"/>
  <c r="AM108" i="29"/>
  <c r="AL108" i="29"/>
  <c r="AK108" i="29"/>
  <c r="AJ108" i="29"/>
  <c r="AI108" i="29"/>
  <c r="AH108" i="29"/>
  <c r="Q108" i="29"/>
  <c r="P108" i="29"/>
  <c r="O108" i="29"/>
  <c r="N108" i="29"/>
  <c r="M108" i="29"/>
  <c r="L108" i="29"/>
  <c r="K108" i="29"/>
  <c r="J108" i="29"/>
  <c r="I108" i="29"/>
  <c r="E108" i="29"/>
  <c r="AN107" i="29"/>
  <c r="AM107" i="29"/>
  <c r="AL107" i="29"/>
  <c r="AK107" i="29"/>
  <c r="AJ107" i="29"/>
  <c r="AI107" i="29"/>
  <c r="AH107" i="29"/>
  <c r="Q107" i="29"/>
  <c r="P107" i="29"/>
  <c r="O107" i="29"/>
  <c r="N107" i="29"/>
  <c r="M107" i="29"/>
  <c r="L107" i="29"/>
  <c r="K107" i="29"/>
  <c r="J107" i="29"/>
  <c r="I107" i="29"/>
  <c r="E107" i="29"/>
  <c r="AN106" i="29"/>
  <c r="AM106" i="29"/>
  <c r="AL106" i="29"/>
  <c r="AK106" i="29"/>
  <c r="AJ106" i="29"/>
  <c r="AI106" i="29"/>
  <c r="AH106" i="29"/>
  <c r="Q106" i="29"/>
  <c r="P106" i="29"/>
  <c r="O106" i="29"/>
  <c r="N106" i="29"/>
  <c r="M106" i="29"/>
  <c r="L106" i="29"/>
  <c r="K106" i="29"/>
  <c r="J106" i="29"/>
  <c r="I106" i="29"/>
  <c r="E106" i="29"/>
  <c r="AN105" i="29"/>
  <c r="AM105" i="29"/>
  <c r="AL105" i="29"/>
  <c r="AK105" i="29"/>
  <c r="AJ105" i="29"/>
  <c r="AI105" i="29"/>
  <c r="AH105" i="29"/>
  <c r="Q105" i="29"/>
  <c r="P105" i="29"/>
  <c r="O105" i="29"/>
  <c r="N105" i="29"/>
  <c r="M105" i="29"/>
  <c r="L105" i="29"/>
  <c r="K105" i="29"/>
  <c r="J105" i="29"/>
  <c r="I105" i="29"/>
  <c r="E105" i="29"/>
  <c r="AN104" i="29"/>
  <c r="AM104" i="29"/>
  <c r="AL104" i="29"/>
  <c r="AK104" i="29"/>
  <c r="AJ104" i="29"/>
  <c r="AI104" i="29"/>
  <c r="AH104" i="29"/>
  <c r="Q104" i="29"/>
  <c r="P104" i="29"/>
  <c r="O104" i="29"/>
  <c r="N104" i="29"/>
  <c r="M104" i="29"/>
  <c r="L104" i="29"/>
  <c r="K104" i="29"/>
  <c r="J104" i="29"/>
  <c r="I104" i="29"/>
  <c r="E104" i="29"/>
  <c r="AN103" i="29"/>
  <c r="AM103" i="29"/>
  <c r="AL103" i="29"/>
  <c r="AK103" i="29"/>
  <c r="AJ103" i="29"/>
  <c r="AI103" i="29"/>
  <c r="AH103" i="29"/>
  <c r="Q103" i="29"/>
  <c r="P103" i="29"/>
  <c r="O103" i="29"/>
  <c r="N103" i="29"/>
  <c r="M103" i="29"/>
  <c r="L103" i="29"/>
  <c r="K103" i="29"/>
  <c r="J103" i="29"/>
  <c r="I103" i="29"/>
  <c r="E103" i="29"/>
  <c r="AN102" i="29"/>
  <c r="AM102" i="29"/>
  <c r="AL102" i="29"/>
  <c r="AK102" i="29"/>
  <c r="AJ102" i="29"/>
  <c r="AI102" i="29"/>
  <c r="AH102" i="29"/>
  <c r="Q102" i="29"/>
  <c r="P102" i="29"/>
  <c r="O102" i="29"/>
  <c r="N102" i="29"/>
  <c r="M102" i="29"/>
  <c r="L102" i="29"/>
  <c r="K102" i="29"/>
  <c r="J102" i="29"/>
  <c r="I102" i="29"/>
  <c r="E102" i="29"/>
  <c r="AN101" i="29"/>
  <c r="AM101" i="29"/>
  <c r="AL101" i="29"/>
  <c r="AK101" i="29"/>
  <c r="AJ101" i="29"/>
  <c r="AI101" i="29"/>
  <c r="AH101" i="29"/>
  <c r="Q101" i="29"/>
  <c r="P101" i="29"/>
  <c r="O101" i="29"/>
  <c r="N101" i="29"/>
  <c r="M101" i="29"/>
  <c r="L101" i="29"/>
  <c r="K101" i="29"/>
  <c r="J101" i="29"/>
  <c r="I101" i="29"/>
  <c r="E101" i="29"/>
  <c r="AN100" i="29"/>
  <c r="AM100" i="29"/>
  <c r="AL100" i="29"/>
  <c r="AK100" i="29"/>
  <c r="AJ100" i="29"/>
  <c r="AI100" i="29"/>
  <c r="AH100" i="29"/>
  <c r="Q100" i="29"/>
  <c r="P100" i="29"/>
  <c r="O100" i="29"/>
  <c r="N100" i="29"/>
  <c r="M100" i="29"/>
  <c r="L100" i="29"/>
  <c r="K100" i="29"/>
  <c r="J100" i="29"/>
  <c r="I100" i="29"/>
  <c r="E100" i="29"/>
  <c r="AN99" i="29"/>
  <c r="AM99" i="29"/>
  <c r="AL99" i="29"/>
  <c r="AK99" i="29"/>
  <c r="AJ99" i="29"/>
  <c r="AI99" i="29"/>
  <c r="AH99" i="29"/>
  <c r="Q99" i="29"/>
  <c r="P99" i="29"/>
  <c r="O99" i="29"/>
  <c r="N99" i="29"/>
  <c r="M99" i="29"/>
  <c r="L99" i="29"/>
  <c r="K99" i="29"/>
  <c r="J99" i="29"/>
  <c r="I99" i="29"/>
  <c r="E99" i="29"/>
  <c r="AN98" i="29"/>
  <c r="AM98" i="29"/>
  <c r="AL98" i="29"/>
  <c r="AK98" i="29"/>
  <c r="AJ98" i="29"/>
  <c r="AI98" i="29"/>
  <c r="AH98" i="29"/>
  <c r="Q98" i="29"/>
  <c r="P98" i="29"/>
  <c r="O98" i="29"/>
  <c r="N98" i="29"/>
  <c r="M98" i="29"/>
  <c r="L98" i="29"/>
  <c r="K98" i="29"/>
  <c r="J98" i="29"/>
  <c r="I98" i="29"/>
  <c r="E98" i="29"/>
  <c r="AN97" i="29"/>
  <c r="AM97" i="29"/>
  <c r="AL97" i="29"/>
  <c r="AK97" i="29"/>
  <c r="AJ97" i="29"/>
  <c r="AI97" i="29"/>
  <c r="AH97" i="29"/>
  <c r="Q97" i="29"/>
  <c r="P97" i="29"/>
  <c r="O97" i="29"/>
  <c r="N97" i="29"/>
  <c r="M97" i="29"/>
  <c r="L97" i="29"/>
  <c r="K97" i="29"/>
  <c r="J97" i="29"/>
  <c r="I97" i="29"/>
  <c r="E97" i="29"/>
  <c r="AN96" i="29"/>
  <c r="AM96" i="29"/>
  <c r="AL96" i="29"/>
  <c r="AK96" i="29"/>
  <c r="AJ96" i="29"/>
  <c r="AI96" i="29"/>
  <c r="AH96" i="29"/>
  <c r="Q96" i="29"/>
  <c r="P96" i="29"/>
  <c r="O96" i="29"/>
  <c r="N96" i="29"/>
  <c r="M96" i="29"/>
  <c r="L96" i="29"/>
  <c r="K96" i="29"/>
  <c r="J96" i="29"/>
  <c r="I96" i="29"/>
  <c r="E96" i="29"/>
  <c r="AN95" i="29"/>
  <c r="AM95" i="29"/>
  <c r="AL95" i="29"/>
  <c r="AK95" i="29"/>
  <c r="AJ95" i="29"/>
  <c r="AI95" i="29"/>
  <c r="AH95" i="29"/>
  <c r="Q95" i="29"/>
  <c r="P95" i="29"/>
  <c r="O95" i="29"/>
  <c r="N95" i="29"/>
  <c r="M95" i="29"/>
  <c r="L95" i="29"/>
  <c r="K95" i="29"/>
  <c r="J95" i="29"/>
  <c r="I95" i="29"/>
  <c r="E95" i="29"/>
  <c r="AN94" i="29"/>
  <c r="AM94" i="29"/>
  <c r="AL94" i="29"/>
  <c r="AK94" i="29"/>
  <c r="AJ94" i="29"/>
  <c r="AI94" i="29"/>
  <c r="AH94" i="29"/>
  <c r="Q94" i="29"/>
  <c r="P94" i="29"/>
  <c r="O94" i="29"/>
  <c r="N94" i="29"/>
  <c r="M94" i="29"/>
  <c r="L94" i="29"/>
  <c r="K94" i="29"/>
  <c r="J94" i="29"/>
  <c r="I94" i="29"/>
  <c r="E94" i="29"/>
  <c r="AN93" i="29"/>
  <c r="AM93" i="29"/>
  <c r="AL93" i="29"/>
  <c r="AK93" i="29"/>
  <c r="AJ93" i="29"/>
  <c r="AI93" i="29"/>
  <c r="AH93" i="29"/>
  <c r="Q93" i="29"/>
  <c r="P93" i="29"/>
  <c r="O93" i="29"/>
  <c r="N93" i="29"/>
  <c r="M93" i="29"/>
  <c r="L93" i="29"/>
  <c r="K93" i="29"/>
  <c r="J93" i="29"/>
  <c r="I93" i="29"/>
  <c r="E93" i="29"/>
  <c r="AN92" i="29"/>
  <c r="AM92" i="29"/>
  <c r="AL92" i="29"/>
  <c r="AK92" i="29"/>
  <c r="AJ92" i="29"/>
  <c r="AI92" i="29"/>
  <c r="AH92" i="29"/>
  <c r="Q92" i="29"/>
  <c r="P92" i="29"/>
  <c r="O92" i="29"/>
  <c r="N92" i="29"/>
  <c r="M92" i="29"/>
  <c r="L92" i="29"/>
  <c r="K92" i="29"/>
  <c r="J92" i="29"/>
  <c r="I92" i="29"/>
  <c r="E92" i="29"/>
  <c r="AN91" i="29"/>
  <c r="AM91" i="29"/>
  <c r="AL91" i="29"/>
  <c r="AK91" i="29"/>
  <c r="AJ91" i="29"/>
  <c r="AI91" i="29"/>
  <c r="AH91" i="29"/>
  <c r="Q91" i="29"/>
  <c r="P91" i="29"/>
  <c r="O91" i="29"/>
  <c r="N91" i="29"/>
  <c r="M91" i="29"/>
  <c r="L91" i="29"/>
  <c r="K91" i="29"/>
  <c r="J91" i="29"/>
  <c r="I91" i="29"/>
  <c r="E91" i="29"/>
  <c r="AN90" i="29"/>
  <c r="AM90" i="29"/>
  <c r="AL90" i="29"/>
  <c r="AK90" i="29"/>
  <c r="AJ90" i="29"/>
  <c r="AI90" i="29"/>
  <c r="AH90" i="29"/>
  <c r="Q90" i="29"/>
  <c r="P90" i="29"/>
  <c r="O90" i="29"/>
  <c r="N90" i="29"/>
  <c r="M90" i="29"/>
  <c r="L90" i="29"/>
  <c r="K90" i="29"/>
  <c r="J90" i="29"/>
  <c r="I90" i="29"/>
  <c r="E90" i="29"/>
  <c r="AN89" i="29"/>
  <c r="AM89" i="29"/>
  <c r="AL89" i="29"/>
  <c r="AK89" i="29"/>
  <c r="AJ89" i="29"/>
  <c r="AI89" i="29"/>
  <c r="AH89" i="29"/>
  <c r="Q89" i="29"/>
  <c r="P89" i="29"/>
  <c r="O89" i="29"/>
  <c r="N89" i="29"/>
  <c r="M89" i="29"/>
  <c r="L89" i="29"/>
  <c r="K89" i="29"/>
  <c r="J89" i="29"/>
  <c r="I89" i="29"/>
  <c r="E89" i="29"/>
  <c r="AN88" i="29"/>
  <c r="AM88" i="29"/>
  <c r="AL88" i="29"/>
  <c r="AK88" i="29"/>
  <c r="AJ88" i="29"/>
  <c r="AI88" i="29"/>
  <c r="AH88" i="29"/>
  <c r="Q88" i="29"/>
  <c r="P88" i="29"/>
  <c r="O88" i="29"/>
  <c r="N88" i="29"/>
  <c r="M88" i="29"/>
  <c r="L88" i="29"/>
  <c r="K88" i="29"/>
  <c r="J88" i="29"/>
  <c r="I88" i="29"/>
  <c r="E88" i="29"/>
  <c r="AN87" i="29"/>
  <c r="AM87" i="29"/>
  <c r="AL87" i="29"/>
  <c r="AK87" i="29"/>
  <c r="AJ87" i="29"/>
  <c r="AI87" i="29"/>
  <c r="AH87" i="29"/>
  <c r="Q87" i="29"/>
  <c r="P87" i="29"/>
  <c r="O87" i="29"/>
  <c r="N87" i="29"/>
  <c r="M87" i="29"/>
  <c r="L87" i="29"/>
  <c r="K87" i="29"/>
  <c r="J87" i="29"/>
  <c r="I87" i="29"/>
  <c r="E87" i="29"/>
  <c r="AN86" i="29"/>
  <c r="AM86" i="29"/>
  <c r="AL86" i="29"/>
  <c r="AK86" i="29"/>
  <c r="AJ86" i="29"/>
  <c r="AI86" i="29"/>
  <c r="AH86" i="29"/>
  <c r="Q86" i="29"/>
  <c r="P86" i="29"/>
  <c r="O86" i="29"/>
  <c r="N86" i="29"/>
  <c r="M86" i="29"/>
  <c r="L86" i="29"/>
  <c r="K86" i="29"/>
  <c r="J86" i="29"/>
  <c r="I86" i="29"/>
  <c r="E86" i="29"/>
  <c r="AN85" i="29"/>
  <c r="AM85" i="29"/>
  <c r="AL85" i="29"/>
  <c r="AK85" i="29"/>
  <c r="AJ85" i="29"/>
  <c r="AI85" i="29"/>
  <c r="AH85" i="29"/>
  <c r="Q85" i="29"/>
  <c r="P85" i="29"/>
  <c r="O85" i="29"/>
  <c r="N85" i="29"/>
  <c r="M85" i="29"/>
  <c r="L85" i="29"/>
  <c r="K85" i="29"/>
  <c r="J85" i="29"/>
  <c r="I85" i="29"/>
  <c r="E85" i="29"/>
  <c r="AN84" i="29"/>
  <c r="AM84" i="29"/>
  <c r="AL84" i="29"/>
  <c r="AK84" i="29"/>
  <c r="AJ84" i="29"/>
  <c r="AI84" i="29"/>
  <c r="AH84" i="29"/>
  <c r="Q84" i="29"/>
  <c r="P84" i="29"/>
  <c r="O84" i="29"/>
  <c r="N84" i="29"/>
  <c r="M84" i="29"/>
  <c r="L84" i="29"/>
  <c r="K84" i="29"/>
  <c r="J84" i="29"/>
  <c r="I84" i="29"/>
  <c r="E84" i="29"/>
  <c r="AN83" i="29"/>
  <c r="AM83" i="29"/>
  <c r="AL83" i="29"/>
  <c r="AK83" i="29"/>
  <c r="AJ83" i="29"/>
  <c r="AI83" i="29"/>
  <c r="AH83" i="29"/>
  <c r="Q83" i="29"/>
  <c r="P83" i="29"/>
  <c r="O83" i="29"/>
  <c r="N83" i="29"/>
  <c r="M83" i="29"/>
  <c r="L83" i="29"/>
  <c r="K83" i="29"/>
  <c r="J83" i="29"/>
  <c r="I83" i="29"/>
  <c r="E83" i="29"/>
  <c r="AN82" i="29"/>
  <c r="AM82" i="29"/>
  <c r="AL82" i="29"/>
  <c r="AK82" i="29"/>
  <c r="AJ82" i="29"/>
  <c r="AI82" i="29"/>
  <c r="AH82" i="29"/>
  <c r="Q82" i="29"/>
  <c r="P82" i="29"/>
  <c r="O82" i="29"/>
  <c r="N82" i="29"/>
  <c r="M82" i="29"/>
  <c r="L82" i="29"/>
  <c r="K82" i="29"/>
  <c r="J82" i="29"/>
  <c r="I82" i="29"/>
  <c r="E82" i="29"/>
  <c r="AN81" i="29"/>
  <c r="AM81" i="29"/>
  <c r="AL81" i="29"/>
  <c r="AK81" i="29"/>
  <c r="AJ81" i="29"/>
  <c r="AI81" i="29"/>
  <c r="AH81" i="29"/>
  <c r="Q81" i="29"/>
  <c r="P81" i="29"/>
  <c r="O81" i="29"/>
  <c r="N81" i="29"/>
  <c r="M81" i="29"/>
  <c r="L81" i="29"/>
  <c r="K81" i="29"/>
  <c r="J81" i="29"/>
  <c r="I81" i="29"/>
  <c r="E81" i="29"/>
  <c r="AN80" i="29"/>
  <c r="AM80" i="29"/>
  <c r="AL80" i="29"/>
  <c r="AK80" i="29"/>
  <c r="AJ80" i="29"/>
  <c r="AI80" i="29"/>
  <c r="AH80" i="29"/>
  <c r="Q80" i="29"/>
  <c r="P80" i="29"/>
  <c r="O80" i="29"/>
  <c r="N80" i="29"/>
  <c r="M80" i="29"/>
  <c r="L80" i="29"/>
  <c r="K80" i="29"/>
  <c r="J80" i="29"/>
  <c r="I80" i="29"/>
  <c r="E80" i="29"/>
  <c r="AN79" i="29"/>
  <c r="AM79" i="29"/>
  <c r="AL79" i="29"/>
  <c r="AK79" i="29"/>
  <c r="AJ79" i="29"/>
  <c r="AI79" i="29"/>
  <c r="AH79" i="29"/>
  <c r="Q79" i="29"/>
  <c r="P79" i="29"/>
  <c r="O79" i="29"/>
  <c r="N79" i="29"/>
  <c r="M79" i="29"/>
  <c r="L79" i="29"/>
  <c r="K79" i="29"/>
  <c r="J79" i="29"/>
  <c r="I79" i="29"/>
  <c r="E79" i="29"/>
  <c r="AN78" i="29"/>
  <c r="AM78" i="29"/>
  <c r="AL78" i="29"/>
  <c r="AK78" i="29"/>
  <c r="AJ78" i="29"/>
  <c r="AI78" i="29"/>
  <c r="AH78" i="29"/>
  <c r="Q78" i="29"/>
  <c r="P78" i="29"/>
  <c r="O78" i="29"/>
  <c r="N78" i="29"/>
  <c r="M78" i="29"/>
  <c r="L78" i="29"/>
  <c r="K78" i="29"/>
  <c r="J78" i="29"/>
  <c r="I78" i="29"/>
  <c r="E78" i="29"/>
  <c r="AN77" i="29"/>
  <c r="AM77" i="29"/>
  <c r="AL77" i="29"/>
  <c r="AK77" i="29"/>
  <c r="AJ77" i="29"/>
  <c r="AI77" i="29"/>
  <c r="AH77" i="29"/>
  <c r="Q77" i="29"/>
  <c r="P77" i="29"/>
  <c r="O77" i="29"/>
  <c r="N77" i="29"/>
  <c r="M77" i="29"/>
  <c r="L77" i="29"/>
  <c r="K77" i="29"/>
  <c r="J77" i="29"/>
  <c r="I77" i="29"/>
  <c r="E77" i="29"/>
  <c r="AN76" i="29"/>
  <c r="AM76" i="29"/>
  <c r="AL76" i="29"/>
  <c r="AK76" i="29"/>
  <c r="AJ76" i="29"/>
  <c r="AI76" i="29"/>
  <c r="AH76" i="29"/>
  <c r="Q76" i="29"/>
  <c r="P76" i="29"/>
  <c r="O76" i="29"/>
  <c r="N76" i="29"/>
  <c r="M76" i="29"/>
  <c r="L76" i="29"/>
  <c r="K76" i="29"/>
  <c r="J76" i="29"/>
  <c r="I76" i="29"/>
  <c r="E76" i="29"/>
  <c r="AN75" i="29"/>
  <c r="AM75" i="29"/>
  <c r="AL75" i="29"/>
  <c r="AK75" i="29"/>
  <c r="AJ75" i="29"/>
  <c r="AI75" i="29"/>
  <c r="AH75" i="29"/>
  <c r="Q75" i="29"/>
  <c r="P75" i="29"/>
  <c r="O75" i="29"/>
  <c r="N75" i="29"/>
  <c r="M75" i="29"/>
  <c r="L75" i="29"/>
  <c r="K75" i="29"/>
  <c r="J75" i="29"/>
  <c r="I75" i="29"/>
  <c r="E75" i="29"/>
  <c r="AN74" i="29"/>
  <c r="AM74" i="29"/>
  <c r="AL74" i="29"/>
  <c r="AK74" i="29"/>
  <c r="AJ74" i="29"/>
  <c r="AI74" i="29"/>
  <c r="AH74" i="29"/>
  <c r="Q74" i="29"/>
  <c r="P74" i="29"/>
  <c r="O74" i="29"/>
  <c r="N74" i="29"/>
  <c r="M74" i="29"/>
  <c r="L74" i="29"/>
  <c r="K74" i="29"/>
  <c r="J74" i="29"/>
  <c r="I74" i="29"/>
  <c r="E74" i="29"/>
  <c r="AN73" i="29"/>
  <c r="AM73" i="29"/>
  <c r="AL73" i="29"/>
  <c r="AK73" i="29"/>
  <c r="AJ73" i="29"/>
  <c r="AI73" i="29"/>
  <c r="AH73" i="29"/>
  <c r="Q73" i="29"/>
  <c r="P73" i="29"/>
  <c r="O73" i="29"/>
  <c r="N73" i="29"/>
  <c r="M73" i="29"/>
  <c r="L73" i="29"/>
  <c r="K73" i="29"/>
  <c r="J73" i="29"/>
  <c r="I73" i="29"/>
  <c r="E73" i="29"/>
  <c r="AN72" i="29"/>
  <c r="AM72" i="29"/>
  <c r="AL72" i="29"/>
  <c r="AK72" i="29"/>
  <c r="AJ72" i="29"/>
  <c r="AI72" i="29"/>
  <c r="AH72" i="29"/>
  <c r="Q72" i="29"/>
  <c r="P72" i="29"/>
  <c r="O72" i="29"/>
  <c r="N72" i="29"/>
  <c r="M72" i="29"/>
  <c r="L72" i="29"/>
  <c r="K72" i="29"/>
  <c r="J72" i="29"/>
  <c r="I72" i="29"/>
  <c r="E72" i="29"/>
  <c r="AN71" i="29"/>
  <c r="AM71" i="29"/>
  <c r="AL71" i="29"/>
  <c r="AK71" i="29"/>
  <c r="AJ71" i="29"/>
  <c r="AI71" i="29"/>
  <c r="AH71" i="29"/>
  <c r="Q71" i="29"/>
  <c r="P71" i="29"/>
  <c r="O71" i="29"/>
  <c r="N71" i="29"/>
  <c r="M71" i="29"/>
  <c r="L71" i="29"/>
  <c r="K71" i="29"/>
  <c r="J71" i="29"/>
  <c r="I71" i="29"/>
  <c r="E71" i="29"/>
  <c r="AN70" i="29"/>
  <c r="AM70" i="29"/>
  <c r="AL70" i="29"/>
  <c r="AK70" i="29"/>
  <c r="AJ70" i="29"/>
  <c r="AI70" i="29"/>
  <c r="AH70" i="29"/>
  <c r="Q70" i="29"/>
  <c r="P70" i="29"/>
  <c r="O70" i="29"/>
  <c r="N70" i="29"/>
  <c r="M70" i="29"/>
  <c r="L70" i="29"/>
  <c r="K70" i="29"/>
  <c r="J70" i="29"/>
  <c r="I70" i="29"/>
  <c r="E70" i="29"/>
  <c r="AN69" i="29"/>
  <c r="AM69" i="29"/>
  <c r="AL69" i="29"/>
  <c r="AK69" i="29"/>
  <c r="AJ69" i="29"/>
  <c r="AI69" i="29"/>
  <c r="AH69" i="29"/>
  <c r="Q69" i="29"/>
  <c r="P69" i="29"/>
  <c r="O69" i="29"/>
  <c r="N69" i="29"/>
  <c r="M69" i="29"/>
  <c r="L69" i="29"/>
  <c r="K69" i="29"/>
  <c r="J69" i="29"/>
  <c r="I69" i="29"/>
  <c r="E69" i="29"/>
  <c r="AN68" i="29"/>
  <c r="AM68" i="29"/>
  <c r="AL68" i="29"/>
  <c r="AK68" i="29"/>
  <c r="AJ68" i="29"/>
  <c r="AI68" i="29"/>
  <c r="AH68" i="29"/>
  <c r="Q68" i="29"/>
  <c r="P68" i="29"/>
  <c r="O68" i="29"/>
  <c r="N68" i="29"/>
  <c r="M68" i="29"/>
  <c r="L68" i="29"/>
  <c r="K68" i="29"/>
  <c r="J68" i="29"/>
  <c r="I68" i="29"/>
  <c r="E68" i="29"/>
  <c r="AN67" i="29"/>
  <c r="AM67" i="29"/>
  <c r="AL67" i="29"/>
  <c r="AK67" i="29"/>
  <c r="AJ67" i="29"/>
  <c r="AI67" i="29"/>
  <c r="AH67" i="29"/>
  <c r="Q67" i="29"/>
  <c r="P67" i="29"/>
  <c r="O67" i="29"/>
  <c r="N67" i="29"/>
  <c r="M67" i="29"/>
  <c r="L67" i="29"/>
  <c r="K67" i="29"/>
  <c r="J67" i="29"/>
  <c r="I67" i="29"/>
  <c r="E67" i="29"/>
  <c r="AN66" i="29"/>
  <c r="AM66" i="29"/>
  <c r="AL66" i="29"/>
  <c r="AK66" i="29"/>
  <c r="AJ66" i="29"/>
  <c r="AI66" i="29"/>
  <c r="AH66" i="29"/>
  <c r="Q66" i="29"/>
  <c r="P66" i="29"/>
  <c r="O66" i="29"/>
  <c r="N66" i="29"/>
  <c r="M66" i="29"/>
  <c r="L66" i="29"/>
  <c r="K66" i="29"/>
  <c r="J66" i="29"/>
  <c r="I66" i="29"/>
  <c r="E66" i="29"/>
  <c r="AN65" i="29"/>
  <c r="AM65" i="29"/>
  <c r="AL65" i="29"/>
  <c r="AK65" i="29"/>
  <c r="AJ65" i="29"/>
  <c r="AI65" i="29"/>
  <c r="AH65" i="29"/>
  <c r="Q65" i="29"/>
  <c r="P65" i="29"/>
  <c r="O65" i="29"/>
  <c r="N65" i="29"/>
  <c r="M65" i="29"/>
  <c r="L65" i="29"/>
  <c r="K65" i="29"/>
  <c r="J65" i="29"/>
  <c r="I65" i="29"/>
  <c r="E65" i="29"/>
  <c r="AN64" i="29"/>
  <c r="AM64" i="29"/>
  <c r="AL64" i="29"/>
  <c r="AK64" i="29"/>
  <c r="AJ64" i="29"/>
  <c r="AI64" i="29"/>
  <c r="AH64" i="29"/>
  <c r="Q64" i="29"/>
  <c r="P64" i="29"/>
  <c r="O64" i="29"/>
  <c r="N64" i="29"/>
  <c r="M64" i="29"/>
  <c r="L64" i="29"/>
  <c r="K64" i="29"/>
  <c r="J64" i="29"/>
  <c r="I64" i="29"/>
  <c r="E64" i="29"/>
  <c r="AN63" i="29"/>
  <c r="AM63" i="29"/>
  <c r="AL63" i="29"/>
  <c r="AK63" i="29"/>
  <c r="AJ63" i="29"/>
  <c r="AI63" i="29"/>
  <c r="AH63" i="29"/>
  <c r="Q63" i="29"/>
  <c r="P63" i="29"/>
  <c r="O63" i="29"/>
  <c r="N63" i="29"/>
  <c r="M63" i="29"/>
  <c r="L63" i="29"/>
  <c r="K63" i="29"/>
  <c r="J63" i="29"/>
  <c r="I63" i="29"/>
  <c r="E63" i="29"/>
  <c r="AN62" i="29"/>
  <c r="AM62" i="29"/>
  <c r="AL62" i="29"/>
  <c r="AK62" i="29"/>
  <c r="AJ62" i="29"/>
  <c r="AI62" i="29"/>
  <c r="AH62" i="29"/>
  <c r="Q62" i="29"/>
  <c r="P62" i="29"/>
  <c r="O62" i="29"/>
  <c r="N62" i="29"/>
  <c r="M62" i="29"/>
  <c r="L62" i="29"/>
  <c r="K62" i="29"/>
  <c r="J62" i="29"/>
  <c r="I62" i="29"/>
  <c r="E62" i="29"/>
  <c r="AN61" i="29"/>
  <c r="AM61" i="29"/>
  <c r="AL61" i="29"/>
  <c r="AK61" i="29"/>
  <c r="AJ61" i="29"/>
  <c r="AI61" i="29"/>
  <c r="AH61" i="29"/>
  <c r="Q61" i="29"/>
  <c r="P61" i="29"/>
  <c r="O61" i="29"/>
  <c r="N61" i="29"/>
  <c r="M61" i="29"/>
  <c r="L61" i="29"/>
  <c r="K61" i="29"/>
  <c r="J61" i="29"/>
  <c r="I61" i="29"/>
  <c r="E61" i="29"/>
  <c r="AN60" i="29"/>
  <c r="AM60" i="29"/>
  <c r="AL60" i="29"/>
  <c r="AK60" i="29"/>
  <c r="AJ60" i="29"/>
  <c r="AI60" i="29"/>
  <c r="AH60" i="29"/>
  <c r="Q60" i="29"/>
  <c r="P60" i="29"/>
  <c r="O60" i="29"/>
  <c r="N60" i="29"/>
  <c r="M60" i="29"/>
  <c r="L60" i="29"/>
  <c r="K60" i="29"/>
  <c r="J60" i="29"/>
  <c r="I60" i="29"/>
  <c r="E60" i="29"/>
  <c r="AN59" i="29"/>
  <c r="AM59" i="29"/>
  <c r="AL59" i="29"/>
  <c r="AK59" i="29"/>
  <c r="AJ59" i="29"/>
  <c r="AI59" i="29"/>
  <c r="AH59" i="29"/>
  <c r="Q59" i="29"/>
  <c r="P59" i="29"/>
  <c r="O59" i="29"/>
  <c r="N59" i="29"/>
  <c r="M59" i="29"/>
  <c r="L59" i="29"/>
  <c r="K59" i="29"/>
  <c r="J59" i="29"/>
  <c r="I59" i="29"/>
  <c r="E59" i="29"/>
  <c r="AN58" i="29"/>
  <c r="AM58" i="29"/>
  <c r="AL58" i="29"/>
  <c r="AK58" i="29"/>
  <c r="AJ58" i="29"/>
  <c r="AI58" i="29"/>
  <c r="AH58" i="29"/>
  <c r="Q58" i="29"/>
  <c r="P58" i="29"/>
  <c r="O58" i="29"/>
  <c r="N58" i="29"/>
  <c r="M58" i="29"/>
  <c r="L58" i="29"/>
  <c r="K58" i="29"/>
  <c r="J58" i="29"/>
  <c r="I58" i="29"/>
  <c r="E58" i="29"/>
  <c r="AN57" i="29"/>
  <c r="AM57" i="29"/>
  <c r="AL57" i="29"/>
  <c r="AK57" i="29"/>
  <c r="AJ57" i="29"/>
  <c r="AI57" i="29"/>
  <c r="AH57" i="29"/>
  <c r="Q57" i="29"/>
  <c r="P57" i="29"/>
  <c r="O57" i="29"/>
  <c r="N57" i="29"/>
  <c r="M57" i="29"/>
  <c r="L57" i="29"/>
  <c r="K57" i="29"/>
  <c r="J57" i="29"/>
  <c r="I57" i="29"/>
  <c r="E57" i="29"/>
  <c r="AN56" i="29"/>
  <c r="AM56" i="29"/>
  <c r="AL56" i="29"/>
  <c r="AK56" i="29"/>
  <c r="AJ56" i="29"/>
  <c r="AI56" i="29"/>
  <c r="AH56" i="29"/>
  <c r="Q56" i="29"/>
  <c r="P56" i="29"/>
  <c r="O56" i="29"/>
  <c r="N56" i="29"/>
  <c r="M56" i="29"/>
  <c r="L56" i="29"/>
  <c r="K56" i="29"/>
  <c r="J56" i="29"/>
  <c r="I56" i="29"/>
  <c r="E56" i="29"/>
  <c r="AN55" i="29"/>
  <c r="AM55" i="29"/>
  <c r="AL55" i="29"/>
  <c r="AK55" i="29"/>
  <c r="AJ55" i="29"/>
  <c r="AI55" i="29"/>
  <c r="AH55" i="29"/>
  <c r="Q55" i="29"/>
  <c r="P55" i="29"/>
  <c r="O55" i="29"/>
  <c r="N55" i="29"/>
  <c r="M55" i="29"/>
  <c r="L55" i="29"/>
  <c r="K55" i="29"/>
  <c r="J55" i="29"/>
  <c r="I55" i="29"/>
  <c r="E55" i="29"/>
  <c r="AN54" i="29"/>
  <c r="AM54" i="29"/>
  <c r="AL54" i="29"/>
  <c r="AK54" i="29"/>
  <c r="AJ54" i="29"/>
  <c r="AI54" i="29"/>
  <c r="AH54" i="29"/>
  <c r="Q54" i="29"/>
  <c r="P54" i="29"/>
  <c r="O54" i="29"/>
  <c r="N54" i="29"/>
  <c r="M54" i="29"/>
  <c r="L54" i="29"/>
  <c r="K54" i="29"/>
  <c r="J54" i="29"/>
  <c r="I54" i="29"/>
  <c r="E54" i="29"/>
  <c r="AN53" i="29"/>
  <c r="AM53" i="29"/>
  <c r="AL53" i="29"/>
  <c r="AK53" i="29"/>
  <c r="AJ53" i="29"/>
  <c r="AI53" i="29"/>
  <c r="AH53" i="29"/>
  <c r="Q53" i="29"/>
  <c r="P53" i="29"/>
  <c r="O53" i="29"/>
  <c r="N53" i="29"/>
  <c r="M53" i="29"/>
  <c r="L53" i="29"/>
  <c r="K53" i="29"/>
  <c r="J53" i="29"/>
  <c r="I53" i="29"/>
  <c r="E53" i="29"/>
  <c r="AN52" i="29"/>
  <c r="AM52" i="29"/>
  <c r="AL52" i="29"/>
  <c r="AK52" i="29"/>
  <c r="AJ52" i="29"/>
  <c r="AI52" i="29"/>
  <c r="AH52" i="29"/>
  <c r="Q52" i="29"/>
  <c r="P52" i="29"/>
  <c r="O52" i="29"/>
  <c r="N52" i="29"/>
  <c r="M52" i="29"/>
  <c r="L52" i="29"/>
  <c r="K52" i="29"/>
  <c r="J52" i="29"/>
  <c r="I52" i="29"/>
  <c r="E52" i="29"/>
  <c r="AN51" i="29"/>
  <c r="AM51" i="29"/>
  <c r="AL51" i="29"/>
  <c r="AK51" i="29"/>
  <c r="AJ51" i="29"/>
  <c r="AI51" i="29"/>
  <c r="AH51" i="29"/>
  <c r="Q51" i="29"/>
  <c r="P51" i="29"/>
  <c r="O51" i="29"/>
  <c r="N51" i="29"/>
  <c r="M51" i="29"/>
  <c r="L51" i="29"/>
  <c r="K51" i="29"/>
  <c r="J51" i="29"/>
  <c r="I51" i="29"/>
  <c r="E51" i="29"/>
  <c r="AN50" i="29"/>
  <c r="AM50" i="29"/>
  <c r="AL50" i="29"/>
  <c r="AK50" i="29"/>
  <c r="AJ50" i="29"/>
  <c r="AI50" i="29"/>
  <c r="AH50" i="29"/>
  <c r="Q50" i="29"/>
  <c r="P50" i="29"/>
  <c r="O50" i="29"/>
  <c r="N50" i="29"/>
  <c r="M50" i="29"/>
  <c r="L50" i="29"/>
  <c r="K50" i="29"/>
  <c r="J50" i="29"/>
  <c r="I50" i="29"/>
  <c r="E50" i="29"/>
  <c r="AN49" i="29"/>
  <c r="AM49" i="29"/>
  <c r="AL49" i="29"/>
  <c r="AK49" i="29"/>
  <c r="AJ49" i="29"/>
  <c r="AI49" i="29"/>
  <c r="AH49" i="29"/>
  <c r="Q49" i="29"/>
  <c r="P49" i="29"/>
  <c r="O49" i="29"/>
  <c r="N49" i="29"/>
  <c r="M49" i="29"/>
  <c r="L49" i="29"/>
  <c r="K49" i="29"/>
  <c r="J49" i="29"/>
  <c r="I49" i="29"/>
  <c r="E49" i="29"/>
  <c r="AN48" i="29"/>
  <c r="AM48" i="29"/>
  <c r="AL48" i="29"/>
  <c r="AK48" i="29"/>
  <c r="AJ48" i="29"/>
  <c r="AI48" i="29"/>
  <c r="AH48" i="29"/>
  <c r="Q48" i="29"/>
  <c r="P48" i="29"/>
  <c r="O48" i="29"/>
  <c r="N48" i="29"/>
  <c r="M48" i="29"/>
  <c r="L48" i="29"/>
  <c r="K48" i="29"/>
  <c r="J48" i="29"/>
  <c r="I48" i="29"/>
  <c r="E48" i="29"/>
  <c r="AN47" i="29"/>
  <c r="AM47" i="29"/>
  <c r="AL47" i="29"/>
  <c r="AK47" i="29"/>
  <c r="AJ47" i="29"/>
  <c r="AI47" i="29"/>
  <c r="AH47" i="29"/>
  <c r="Q47" i="29"/>
  <c r="P47" i="29"/>
  <c r="O47" i="29"/>
  <c r="N47" i="29"/>
  <c r="M47" i="29"/>
  <c r="L47" i="29"/>
  <c r="K47" i="29"/>
  <c r="J47" i="29"/>
  <c r="I47" i="29"/>
  <c r="E47" i="29"/>
  <c r="AN46" i="29"/>
  <c r="AM46" i="29"/>
  <c r="AL46" i="29"/>
  <c r="AK46" i="29"/>
  <c r="AJ46" i="29"/>
  <c r="AI46" i="29"/>
  <c r="AH46" i="29"/>
  <c r="Q46" i="29"/>
  <c r="P46" i="29"/>
  <c r="O46" i="29"/>
  <c r="N46" i="29"/>
  <c r="M46" i="29"/>
  <c r="L46" i="29"/>
  <c r="K46" i="29"/>
  <c r="J46" i="29"/>
  <c r="I46" i="29"/>
  <c r="E46" i="29"/>
  <c r="AN45" i="29"/>
  <c r="AM45" i="29"/>
  <c r="AL45" i="29"/>
  <c r="AK45" i="29"/>
  <c r="AJ45" i="29"/>
  <c r="AI45" i="29"/>
  <c r="AH45" i="29"/>
  <c r="Q45" i="29"/>
  <c r="P45" i="29"/>
  <c r="O45" i="29"/>
  <c r="N45" i="29"/>
  <c r="M45" i="29"/>
  <c r="L45" i="29"/>
  <c r="K45" i="29"/>
  <c r="J45" i="29"/>
  <c r="I45" i="29"/>
  <c r="E45" i="29"/>
  <c r="AN44" i="29"/>
  <c r="AM44" i="29"/>
  <c r="AL44" i="29"/>
  <c r="AK44" i="29"/>
  <c r="AJ44" i="29"/>
  <c r="AI44" i="29"/>
  <c r="AH44" i="29"/>
  <c r="Q44" i="29"/>
  <c r="P44" i="29"/>
  <c r="O44" i="29"/>
  <c r="N44" i="29"/>
  <c r="M44" i="29"/>
  <c r="L44" i="29"/>
  <c r="K44" i="29"/>
  <c r="J44" i="29"/>
  <c r="I44" i="29"/>
  <c r="E44" i="29"/>
  <c r="AN43" i="29"/>
  <c r="AM43" i="29"/>
  <c r="AL43" i="29"/>
  <c r="AK43" i="29"/>
  <c r="AJ43" i="29"/>
  <c r="AI43" i="29"/>
  <c r="AH43" i="29"/>
  <c r="Q43" i="29"/>
  <c r="P43" i="29"/>
  <c r="O43" i="29"/>
  <c r="N43" i="29"/>
  <c r="M43" i="29"/>
  <c r="L43" i="29"/>
  <c r="K43" i="29"/>
  <c r="J43" i="29"/>
  <c r="I43" i="29"/>
  <c r="E43" i="29"/>
  <c r="AN42" i="29"/>
  <c r="AM42" i="29"/>
  <c r="AL42" i="29"/>
  <c r="AK42" i="29"/>
  <c r="AJ42" i="29"/>
  <c r="AI42" i="29"/>
  <c r="AH42" i="29"/>
  <c r="Q42" i="29"/>
  <c r="P42" i="29"/>
  <c r="O42" i="29"/>
  <c r="N42" i="29"/>
  <c r="M42" i="29"/>
  <c r="L42" i="29"/>
  <c r="K42" i="29"/>
  <c r="J42" i="29"/>
  <c r="I42" i="29"/>
  <c r="E42" i="29"/>
  <c r="AN41" i="29"/>
  <c r="AM41" i="29"/>
  <c r="AL41" i="29"/>
  <c r="AK41" i="29"/>
  <c r="AJ41" i="29"/>
  <c r="AI41" i="29"/>
  <c r="AH41" i="29"/>
  <c r="Q41" i="29"/>
  <c r="P41" i="29"/>
  <c r="O41" i="29"/>
  <c r="N41" i="29"/>
  <c r="M41" i="29"/>
  <c r="L41" i="29"/>
  <c r="K41" i="29"/>
  <c r="J41" i="29"/>
  <c r="I41" i="29"/>
  <c r="E41" i="29"/>
  <c r="AN40" i="29"/>
  <c r="AM40" i="29"/>
  <c r="AL40" i="29"/>
  <c r="AK40" i="29"/>
  <c r="AJ40" i="29"/>
  <c r="AI40" i="29"/>
  <c r="AH40" i="29"/>
  <c r="Q40" i="29"/>
  <c r="P40" i="29"/>
  <c r="O40" i="29"/>
  <c r="N40" i="29"/>
  <c r="M40" i="29"/>
  <c r="L40" i="29"/>
  <c r="K40" i="29"/>
  <c r="J40" i="29"/>
  <c r="I40" i="29"/>
  <c r="E40" i="29"/>
  <c r="AN39" i="29"/>
  <c r="AM39" i="29"/>
  <c r="AL39" i="29"/>
  <c r="AK39" i="29"/>
  <c r="AJ39" i="29"/>
  <c r="AI39" i="29"/>
  <c r="AH39" i="29"/>
  <c r="Q39" i="29"/>
  <c r="P39" i="29"/>
  <c r="O39" i="29"/>
  <c r="N39" i="29"/>
  <c r="M39" i="29"/>
  <c r="L39" i="29"/>
  <c r="K39" i="29"/>
  <c r="J39" i="29"/>
  <c r="I39" i="29"/>
  <c r="E39" i="29"/>
  <c r="AN38" i="29"/>
  <c r="AM38" i="29"/>
  <c r="AL38" i="29"/>
  <c r="AK38" i="29"/>
  <c r="AJ38" i="29"/>
  <c r="AI38" i="29"/>
  <c r="AH38" i="29"/>
  <c r="Q38" i="29"/>
  <c r="P38" i="29"/>
  <c r="O38" i="29"/>
  <c r="N38" i="29"/>
  <c r="M38" i="29"/>
  <c r="L38" i="29"/>
  <c r="K38" i="29"/>
  <c r="J38" i="29"/>
  <c r="I38" i="29"/>
  <c r="E38" i="29"/>
  <c r="AN37" i="29"/>
  <c r="AM37" i="29"/>
  <c r="AL37" i="29"/>
  <c r="AK37" i="29"/>
  <c r="AJ37" i="29"/>
  <c r="AI37" i="29"/>
  <c r="AH37" i="29"/>
  <c r="Q37" i="29"/>
  <c r="P37" i="29"/>
  <c r="O37" i="29"/>
  <c r="N37" i="29"/>
  <c r="M37" i="29"/>
  <c r="L37" i="29"/>
  <c r="K37" i="29"/>
  <c r="J37" i="29"/>
  <c r="I37" i="29"/>
  <c r="E37" i="29"/>
  <c r="AN36" i="29"/>
  <c r="AM36" i="29"/>
  <c r="AL36" i="29"/>
  <c r="AK36" i="29"/>
  <c r="AJ36" i="29"/>
  <c r="AI36" i="29"/>
  <c r="AH36" i="29"/>
  <c r="Q36" i="29"/>
  <c r="P36" i="29"/>
  <c r="O36" i="29"/>
  <c r="N36" i="29"/>
  <c r="M36" i="29"/>
  <c r="L36" i="29"/>
  <c r="K36" i="29"/>
  <c r="J36" i="29"/>
  <c r="I36" i="29"/>
  <c r="E36" i="29"/>
  <c r="AN35" i="29"/>
  <c r="AM35" i="29"/>
  <c r="AL35" i="29"/>
  <c r="AK35" i="29"/>
  <c r="AJ35" i="29"/>
  <c r="AI35" i="29"/>
  <c r="AH35" i="29"/>
  <c r="Q35" i="29"/>
  <c r="P35" i="29"/>
  <c r="O35" i="29"/>
  <c r="N35" i="29"/>
  <c r="M35" i="29"/>
  <c r="L35" i="29"/>
  <c r="K35" i="29"/>
  <c r="J35" i="29"/>
  <c r="I35" i="29"/>
  <c r="E35" i="29"/>
  <c r="AN34" i="29"/>
  <c r="AM34" i="29"/>
  <c r="AL34" i="29"/>
  <c r="AK34" i="29"/>
  <c r="AJ34" i="29"/>
  <c r="AI34" i="29"/>
  <c r="AH34" i="29"/>
  <c r="Q34" i="29"/>
  <c r="P34" i="29"/>
  <c r="O34" i="29"/>
  <c r="N34" i="29"/>
  <c r="M34" i="29"/>
  <c r="L34" i="29"/>
  <c r="K34" i="29"/>
  <c r="J34" i="29"/>
  <c r="I34" i="29"/>
  <c r="AN33" i="29"/>
  <c r="AM33" i="29"/>
  <c r="AL33" i="29"/>
  <c r="AK33" i="29"/>
  <c r="AJ33" i="29"/>
  <c r="AI33" i="29"/>
  <c r="AH33" i="29"/>
  <c r="Q33" i="29"/>
  <c r="P33" i="29"/>
  <c r="O33" i="29"/>
  <c r="N33" i="29"/>
  <c r="M33" i="29"/>
  <c r="L33" i="29"/>
  <c r="K33" i="29"/>
  <c r="J33" i="29"/>
  <c r="I33" i="29"/>
  <c r="C33" i="29"/>
  <c r="AN32" i="29"/>
  <c r="AM32" i="29"/>
  <c r="AL32" i="29"/>
  <c r="AK32" i="29"/>
  <c r="AJ32" i="29"/>
  <c r="AI32" i="29"/>
  <c r="AH32" i="29"/>
  <c r="Q32" i="29"/>
  <c r="P32" i="29"/>
  <c r="O32" i="29"/>
  <c r="N32" i="29"/>
  <c r="M32" i="29"/>
  <c r="L32" i="29"/>
  <c r="K32" i="29"/>
  <c r="J32" i="29"/>
  <c r="I32" i="29"/>
  <c r="AN31" i="29"/>
  <c r="AM31" i="29"/>
  <c r="AL31" i="29"/>
  <c r="AK31" i="29"/>
  <c r="AJ31" i="29"/>
  <c r="AI31" i="29"/>
  <c r="AH31" i="29"/>
  <c r="Q31" i="29"/>
  <c r="P31" i="29"/>
  <c r="O31" i="29"/>
  <c r="N31" i="29"/>
  <c r="M31" i="29"/>
  <c r="L31" i="29"/>
  <c r="K31" i="29"/>
  <c r="J31" i="29"/>
  <c r="I31" i="29"/>
  <c r="D31" i="29"/>
  <c r="C31" i="29"/>
  <c r="AN30" i="29"/>
  <c r="AM30" i="29"/>
  <c r="AL30" i="29"/>
  <c r="AK30" i="29"/>
  <c r="AJ30" i="29"/>
  <c r="AI30" i="29"/>
  <c r="AH30" i="29"/>
  <c r="Q30" i="29"/>
  <c r="P30" i="29"/>
  <c r="O30" i="29"/>
  <c r="N30" i="29"/>
  <c r="M30" i="29"/>
  <c r="L30" i="29"/>
  <c r="K30" i="29"/>
  <c r="J30" i="29"/>
  <c r="I30" i="29"/>
  <c r="D30" i="29"/>
  <c r="C30" i="29"/>
  <c r="AN29" i="29"/>
  <c r="AM29" i="29"/>
  <c r="AL29" i="29"/>
  <c r="AK29" i="29"/>
  <c r="AJ29" i="29"/>
  <c r="AI29" i="29"/>
  <c r="AH29" i="29"/>
  <c r="Q29" i="29"/>
  <c r="P29" i="29"/>
  <c r="O29" i="29"/>
  <c r="N29" i="29"/>
  <c r="M29" i="29"/>
  <c r="L29" i="29"/>
  <c r="K29" i="29"/>
  <c r="J29" i="29"/>
  <c r="I29" i="29"/>
  <c r="D29" i="29"/>
  <c r="C29" i="29"/>
  <c r="AN28" i="29"/>
  <c r="AM28" i="29"/>
  <c r="AL28" i="29"/>
  <c r="AK28" i="29"/>
  <c r="AJ28" i="29"/>
  <c r="AI28" i="29"/>
  <c r="AH28" i="29"/>
  <c r="Q28" i="29"/>
  <c r="P28" i="29"/>
  <c r="O28" i="29"/>
  <c r="N28" i="29"/>
  <c r="M28" i="29"/>
  <c r="L28" i="29"/>
  <c r="K28" i="29"/>
  <c r="J28" i="29"/>
  <c r="I28" i="29"/>
  <c r="D28" i="29"/>
  <c r="C28" i="29"/>
  <c r="AN27" i="29"/>
  <c r="AM27" i="29"/>
  <c r="AL27" i="29"/>
  <c r="AK27" i="29"/>
  <c r="AJ27" i="29"/>
  <c r="AI27" i="29"/>
  <c r="AH27" i="29"/>
  <c r="Q27" i="29"/>
  <c r="P27" i="29"/>
  <c r="O27" i="29"/>
  <c r="N27" i="29"/>
  <c r="M27" i="29"/>
  <c r="L27" i="29"/>
  <c r="K27" i="29"/>
  <c r="J27" i="29"/>
  <c r="I27" i="29"/>
  <c r="D27" i="29"/>
  <c r="C27" i="29"/>
  <c r="AN26" i="29"/>
  <c r="AM26" i="29"/>
  <c r="AL26" i="29"/>
  <c r="AK26" i="29"/>
  <c r="AJ26" i="29"/>
  <c r="AI26" i="29"/>
  <c r="AH26" i="29"/>
  <c r="Q26" i="29"/>
  <c r="P26" i="29"/>
  <c r="O26" i="29"/>
  <c r="N26" i="29"/>
  <c r="M26" i="29"/>
  <c r="L26" i="29"/>
  <c r="K26" i="29"/>
  <c r="J26" i="29"/>
  <c r="I26" i="29"/>
  <c r="D26" i="29"/>
  <c r="C26" i="29"/>
  <c r="AN25" i="29"/>
  <c r="AM25" i="29"/>
  <c r="AL25" i="29"/>
  <c r="AK25" i="29"/>
  <c r="AJ25" i="29"/>
  <c r="AI25" i="29"/>
  <c r="AH25" i="29"/>
  <c r="Q25" i="29"/>
  <c r="P25" i="29"/>
  <c r="O25" i="29"/>
  <c r="N25" i="29"/>
  <c r="M25" i="29"/>
  <c r="L25" i="29"/>
  <c r="K25" i="29"/>
  <c r="J25" i="29"/>
  <c r="I25" i="29"/>
  <c r="D25" i="29"/>
  <c r="C25" i="29"/>
  <c r="AN24" i="29"/>
  <c r="AM24" i="29"/>
  <c r="AL24" i="29"/>
  <c r="AK24" i="29"/>
  <c r="AJ24" i="29"/>
  <c r="AI24" i="29"/>
  <c r="AH24" i="29"/>
  <c r="Q24" i="29"/>
  <c r="P24" i="29"/>
  <c r="O24" i="29"/>
  <c r="N24" i="29"/>
  <c r="M24" i="29"/>
  <c r="L24" i="29"/>
  <c r="K24" i="29"/>
  <c r="J24" i="29"/>
  <c r="I24" i="29"/>
  <c r="D24" i="29"/>
  <c r="C24" i="29"/>
  <c r="AN23" i="29"/>
  <c r="AM23" i="29"/>
  <c r="AL23" i="29"/>
  <c r="AK23" i="29"/>
  <c r="AJ23" i="29"/>
  <c r="AI23" i="29"/>
  <c r="AH23" i="29"/>
  <c r="Q23" i="29"/>
  <c r="P23" i="29"/>
  <c r="O23" i="29"/>
  <c r="N23" i="29"/>
  <c r="M23" i="29"/>
  <c r="L23" i="29"/>
  <c r="K23" i="29"/>
  <c r="J23" i="29"/>
  <c r="I23" i="29"/>
  <c r="D23" i="29"/>
  <c r="C23" i="29"/>
  <c r="AN22" i="29"/>
  <c r="AM22" i="29"/>
  <c r="AL22" i="29"/>
  <c r="AK22" i="29"/>
  <c r="AJ22" i="29"/>
  <c r="AI22" i="29"/>
  <c r="AH22" i="29"/>
  <c r="Q22" i="29"/>
  <c r="P22" i="29"/>
  <c r="O22" i="29"/>
  <c r="N22" i="29"/>
  <c r="M22" i="29"/>
  <c r="L22" i="29"/>
  <c r="K22" i="29"/>
  <c r="J22" i="29"/>
  <c r="I22" i="29"/>
  <c r="D22" i="29"/>
  <c r="C22" i="29"/>
  <c r="AN21" i="29"/>
  <c r="AM21" i="29"/>
  <c r="AL21" i="29"/>
  <c r="AK21" i="29"/>
  <c r="AJ21" i="29"/>
  <c r="AI21" i="29"/>
  <c r="AH21" i="29"/>
  <c r="Q21" i="29"/>
  <c r="P21" i="29"/>
  <c r="O21" i="29"/>
  <c r="N21" i="29"/>
  <c r="M21" i="29"/>
  <c r="L21" i="29"/>
  <c r="K21" i="29"/>
  <c r="J21" i="29"/>
  <c r="I21" i="29"/>
  <c r="D21" i="29"/>
  <c r="C21" i="29"/>
  <c r="AN20" i="29"/>
  <c r="AL20" i="29" s="1"/>
  <c r="AH20" i="29" s="1"/>
  <c r="AI20" i="29" s="1"/>
  <c r="AJ20" i="29" s="1"/>
  <c r="AK20" i="29" s="1"/>
  <c r="AM20" i="29"/>
  <c r="K20" i="29"/>
  <c r="L20" i="29" s="1"/>
  <c r="M20" i="29" s="1"/>
  <c r="J20" i="29"/>
  <c r="I20" i="29"/>
  <c r="D20" i="29"/>
  <c r="C20" i="29"/>
  <c r="AN19" i="29"/>
  <c r="AL19" i="29" s="1"/>
  <c r="AH19" i="29" s="1"/>
  <c r="AM19" i="29"/>
  <c r="J19" i="29"/>
  <c r="I19" i="29"/>
  <c r="AI19" i="29" s="1"/>
  <c r="AJ19" i="29" s="1"/>
  <c r="AK19" i="29" s="1"/>
  <c r="D19" i="29"/>
  <c r="C19" i="29"/>
  <c r="AN18" i="29"/>
  <c r="AM18" i="29"/>
  <c r="AL18" i="29"/>
  <c r="AH18" i="29" s="1"/>
  <c r="J18" i="29"/>
  <c r="I18" i="29"/>
  <c r="AI18" i="29" s="1"/>
  <c r="AJ18" i="29" s="1"/>
  <c r="AK18" i="29" s="1"/>
  <c r="D18" i="29"/>
  <c r="C18" i="29"/>
  <c r="AN17" i="29"/>
  <c r="AM17" i="29"/>
  <c r="AL17" i="29"/>
  <c r="AH17" i="29" s="1"/>
  <c r="J17" i="29"/>
  <c r="I17" i="29"/>
  <c r="AI17" i="29" s="1"/>
  <c r="AJ17" i="29" s="1"/>
  <c r="AK17" i="29" s="1"/>
  <c r="D17" i="29"/>
  <c r="C17" i="29"/>
  <c r="AN16" i="29"/>
  <c r="AL16" i="29" s="1"/>
  <c r="AH16" i="29" s="1"/>
  <c r="AI16" i="29" s="1"/>
  <c r="AJ16" i="29" s="1"/>
  <c r="AK16" i="29" s="1"/>
  <c r="AM16" i="29"/>
  <c r="K16" i="29"/>
  <c r="L16" i="29" s="1"/>
  <c r="M16" i="29" s="1"/>
  <c r="J16" i="29"/>
  <c r="I16" i="29"/>
  <c r="D16" i="29"/>
  <c r="C16" i="29"/>
  <c r="AN15" i="29"/>
  <c r="AL15" i="29" s="1"/>
  <c r="AH15" i="29" s="1"/>
  <c r="AI15" i="29" s="1"/>
  <c r="AJ15" i="29" s="1"/>
  <c r="AK15" i="29" s="1"/>
  <c r="AM15" i="29"/>
  <c r="J15" i="29"/>
  <c r="I15" i="29"/>
  <c r="D15" i="29"/>
  <c r="C15" i="29"/>
  <c r="AN14" i="29"/>
  <c r="AL14" i="29" s="1"/>
  <c r="AH14" i="29" s="1"/>
  <c r="AM14" i="29"/>
  <c r="J14" i="29"/>
  <c r="I14" i="29"/>
  <c r="D14" i="29"/>
  <c r="C14" i="29"/>
  <c r="AN13" i="29"/>
  <c r="AM13" i="29"/>
  <c r="AL13" i="29"/>
  <c r="AI13" i="29"/>
  <c r="AJ13" i="29" s="1"/>
  <c r="AK13" i="29" s="1"/>
  <c r="AH13" i="29"/>
  <c r="K13" i="29"/>
  <c r="L13" i="29" s="1"/>
  <c r="M13" i="29" s="1"/>
  <c r="J13" i="29"/>
  <c r="I13" i="29"/>
  <c r="D13" i="29"/>
  <c r="C13" i="29"/>
  <c r="AN12" i="29"/>
  <c r="AL12" i="29" s="1"/>
  <c r="AH12" i="29" s="1"/>
  <c r="AI12" i="29" s="1"/>
  <c r="AJ12" i="29" s="1"/>
  <c r="AK12" i="29" s="1"/>
  <c r="AM12" i="29"/>
  <c r="J12" i="29"/>
  <c r="K12" i="29" s="1"/>
  <c r="L12" i="29" s="1"/>
  <c r="M12" i="29" s="1"/>
  <c r="I12" i="29"/>
  <c r="D12" i="29"/>
  <c r="C12" i="29"/>
  <c r="AN11" i="29"/>
  <c r="AM11" i="29"/>
  <c r="AL11" i="29"/>
  <c r="AH11" i="29" s="1"/>
  <c r="J11" i="29"/>
  <c r="I11" i="29"/>
  <c r="AN10" i="29"/>
  <c r="AL10" i="29" s="1"/>
  <c r="AH10" i="29" s="1"/>
  <c r="AI10" i="29" s="1"/>
  <c r="AJ10" i="29" s="1"/>
  <c r="AK10" i="29" s="1"/>
  <c r="AM10" i="29"/>
  <c r="K10" i="29"/>
  <c r="L10" i="29" s="1"/>
  <c r="M10" i="29" s="1"/>
  <c r="J10" i="29"/>
  <c r="I10" i="29"/>
  <c r="AN9" i="29"/>
  <c r="AL9" i="29" s="1"/>
  <c r="AH9" i="29" s="1"/>
  <c r="AI9" i="29" s="1"/>
  <c r="AJ9" i="29" s="1"/>
  <c r="AK9" i="29" s="1"/>
  <c r="AM9" i="29"/>
  <c r="K9" i="29"/>
  <c r="L9" i="29" s="1"/>
  <c r="M9" i="29" s="1"/>
  <c r="J9" i="29"/>
  <c r="I9" i="29"/>
  <c r="C9" i="29"/>
  <c r="E11" i="29" s="1"/>
  <c r="AN8" i="29"/>
  <c r="AL8" i="29" s="1"/>
  <c r="AH8" i="29" s="1"/>
  <c r="AM8" i="29"/>
  <c r="J8" i="29"/>
  <c r="I8" i="29"/>
  <c r="AN7" i="29"/>
  <c r="AL7" i="29" s="1"/>
  <c r="AH7" i="29" s="1"/>
  <c r="AM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J7" i="29"/>
  <c r="I7" i="29"/>
  <c r="K7" i="29" s="1"/>
  <c r="E7" i="29"/>
  <c r="D7" i="29"/>
  <c r="D6" i="29"/>
  <c r="AF5" i="29"/>
  <c r="AC5" i="29"/>
  <c r="W5" i="29"/>
  <c r="U5" i="29"/>
  <c r="H6" i="29"/>
  <c r="E5" i="29"/>
  <c r="D5" i="29"/>
  <c r="G1" i="29"/>
  <c r="AN220" i="28"/>
  <c r="AM220" i="28"/>
  <c r="AL220" i="28"/>
  <c r="AK220" i="28"/>
  <c r="AJ220" i="28"/>
  <c r="AI220" i="28"/>
  <c r="AH220" i="28"/>
  <c r="Q220" i="28"/>
  <c r="P220" i="28"/>
  <c r="O220" i="28"/>
  <c r="N220" i="28"/>
  <c r="M220" i="28"/>
  <c r="L220" i="28"/>
  <c r="K220" i="28"/>
  <c r="J220" i="28"/>
  <c r="I220" i="28"/>
  <c r="AN219" i="28"/>
  <c r="AM219" i="28"/>
  <c r="AL219" i="28"/>
  <c r="AK219" i="28"/>
  <c r="AJ219" i="28"/>
  <c r="AI219" i="28"/>
  <c r="AH219" i="28"/>
  <c r="Q219" i="28"/>
  <c r="P219" i="28"/>
  <c r="O219" i="28"/>
  <c r="N219" i="28"/>
  <c r="M219" i="28"/>
  <c r="L219" i="28"/>
  <c r="K219" i="28"/>
  <c r="J219" i="28"/>
  <c r="I219" i="28"/>
  <c r="AN218" i="28"/>
  <c r="AM218" i="28"/>
  <c r="AL218" i="28"/>
  <c r="AK218" i="28"/>
  <c r="AJ218" i="28"/>
  <c r="AI218" i="28"/>
  <c r="AH218" i="28"/>
  <c r="Q218" i="28"/>
  <c r="P218" i="28"/>
  <c r="O218" i="28"/>
  <c r="N218" i="28"/>
  <c r="M218" i="28"/>
  <c r="L218" i="28"/>
  <c r="K218" i="28"/>
  <c r="J218" i="28"/>
  <c r="I218" i="28"/>
  <c r="AN217" i="28"/>
  <c r="AM217" i="28"/>
  <c r="AL217" i="28"/>
  <c r="AK217" i="28"/>
  <c r="AJ217" i="28"/>
  <c r="AI217" i="28"/>
  <c r="AH217" i="28"/>
  <c r="Q217" i="28"/>
  <c r="P217" i="28"/>
  <c r="O217" i="28"/>
  <c r="N217" i="28"/>
  <c r="M217" i="28"/>
  <c r="L217" i="28"/>
  <c r="K217" i="28"/>
  <c r="J217" i="28"/>
  <c r="I217" i="28"/>
  <c r="AN216" i="28"/>
  <c r="AM216" i="28"/>
  <c r="AL216" i="28"/>
  <c r="AK216" i="28"/>
  <c r="AJ216" i="28"/>
  <c r="AI216" i="28"/>
  <c r="AH216" i="28"/>
  <c r="Q216" i="28"/>
  <c r="P216" i="28"/>
  <c r="O216" i="28"/>
  <c r="N216" i="28"/>
  <c r="M216" i="28"/>
  <c r="L216" i="28"/>
  <c r="K216" i="28"/>
  <c r="J216" i="28"/>
  <c r="I216" i="28"/>
  <c r="AN215" i="28"/>
  <c r="AM215" i="28"/>
  <c r="AL215" i="28"/>
  <c r="AK215" i="28"/>
  <c r="AJ215" i="28"/>
  <c r="AI215" i="28"/>
  <c r="AH215" i="28"/>
  <c r="Q215" i="28"/>
  <c r="P215" i="28"/>
  <c r="O215" i="28"/>
  <c r="N215" i="28"/>
  <c r="M215" i="28"/>
  <c r="L215" i="28"/>
  <c r="K215" i="28"/>
  <c r="J215" i="28"/>
  <c r="I215" i="28"/>
  <c r="E215" i="28"/>
  <c r="AN214" i="28"/>
  <c r="AM214" i="28"/>
  <c r="AL214" i="28"/>
  <c r="AK214" i="28"/>
  <c r="AJ214" i="28"/>
  <c r="AI214" i="28"/>
  <c r="AH214" i="28"/>
  <c r="Q214" i="28"/>
  <c r="P214" i="28"/>
  <c r="O214" i="28"/>
  <c r="N214" i="28"/>
  <c r="M214" i="28"/>
  <c r="L214" i="28"/>
  <c r="K214" i="28"/>
  <c r="J214" i="28"/>
  <c r="I214" i="28"/>
  <c r="E214" i="28"/>
  <c r="AN213" i="28"/>
  <c r="AM213" i="28"/>
  <c r="AL213" i="28"/>
  <c r="AK213" i="28"/>
  <c r="AJ213" i="28"/>
  <c r="AI213" i="28"/>
  <c r="AH213" i="28"/>
  <c r="Q213" i="28"/>
  <c r="P213" i="28"/>
  <c r="O213" i="28"/>
  <c r="N213" i="28"/>
  <c r="M213" i="28"/>
  <c r="L213" i="28"/>
  <c r="K213" i="28"/>
  <c r="J213" i="28"/>
  <c r="I213" i="28"/>
  <c r="E213" i="28"/>
  <c r="AN212" i="28"/>
  <c r="AM212" i="28"/>
  <c r="AL212" i="28"/>
  <c r="AK212" i="28"/>
  <c r="AJ212" i="28"/>
  <c r="AI212" i="28"/>
  <c r="AH212" i="28"/>
  <c r="Q212" i="28"/>
  <c r="P212" i="28"/>
  <c r="O212" i="28"/>
  <c r="N212" i="28"/>
  <c r="M212" i="28"/>
  <c r="L212" i="28"/>
  <c r="K212" i="28"/>
  <c r="J212" i="28"/>
  <c r="I212" i="28"/>
  <c r="E212" i="28"/>
  <c r="AN211" i="28"/>
  <c r="AM211" i="28"/>
  <c r="AL211" i="28"/>
  <c r="AK211" i="28"/>
  <c r="AJ211" i="28"/>
  <c r="AI211" i="28"/>
  <c r="AH211" i="28"/>
  <c r="Q211" i="28"/>
  <c r="P211" i="28"/>
  <c r="O211" i="28"/>
  <c r="N211" i="28"/>
  <c r="M211" i="28"/>
  <c r="L211" i="28"/>
  <c r="K211" i="28"/>
  <c r="J211" i="28"/>
  <c r="I211" i="28"/>
  <c r="E211" i="28"/>
  <c r="AN210" i="28"/>
  <c r="AM210" i="28"/>
  <c r="AL210" i="28"/>
  <c r="AK210" i="28"/>
  <c r="AJ210" i="28"/>
  <c r="AI210" i="28"/>
  <c r="AH210" i="28"/>
  <c r="Q210" i="28"/>
  <c r="P210" i="28"/>
  <c r="O210" i="28"/>
  <c r="N210" i="28"/>
  <c r="M210" i="28"/>
  <c r="L210" i="28"/>
  <c r="K210" i="28"/>
  <c r="J210" i="28"/>
  <c r="I210" i="28"/>
  <c r="E210" i="28"/>
  <c r="AN209" i="28"/>
  <c r="AM209" i="28"/>
  <c r="AL209" i="28"/>
  <c r="AK209" i="28"/>
  <c r="AJ209" i="28"/>
  <c r="AI209" i="28"/>
  <c r="AH209" i="28"/>
  <c r="Q209" i="28"/>
  <c r="P209" i="28"/>
  <c r="O209" i="28"/>
  <c r="N209" i="28"/>
  <c r="M209" i="28"/>
  <c r="L209" i="28"/>
  <c r="K209" i="28"/>
  <c r="J209" i="28"/>
  <c r="I209" i="28"/>
  <c r="E209" i="28"/>
  <c r="AN208" i="28"/>
  <c r="AM208" i="28"/>
  <c r="AL208" i="28"/>
  <c r="AK208" i="28"/>
  <c r="AJ208" i="28"/>
  <c r="AI208" i="28"/>
  <c r="AH208" i="28"/>
  <c r="Q208" i="28"/>
  <c r="P208" i="28"/>
  <c r="O208" i="28"/>
  <c r="N208" i="28"/>
  <c r="M208" i="28"/>
  <c r="L208" i="28"/>
  <c r="K208" i="28"/>
  <c r="J208" i="28"/>
  <c r="I208" i="28"/>
  <c r="E208" i="28"/>
  <c r="AN207" i="28"/>
  <c r="AM207" i="28"/>
  <c r="AL207" i="28"/>
  <c r="AK207" i="28"/>
  <c r="AJ207" i="28"/>
  <c r="AI207" i="28"/>
  <c r="AH207" i="28"/>
  <c r="Q207" i="28"/>
  <c r="P207" i="28"/>
  <c r="O207" i="28"/>
  <c r="N207" i="28"/>
  <c r="M207" i="28"/>
  <c r="L207" i="28"/>
  <c r="K207" i="28"/>
  <c r="J207" i="28"/>
  <c r="I207" i="28"/>
  <c r="E207" i="28"/>
  <c r="AN206" i="28"/>
  <c r="AM206" i="28"/>
  <c r="AL206" i="28"/>
  <c r="AK206" i="28"/>
  <c r="AJ206" i="28"/>
  <c r="AI206" i="28"/>
  <c r="AH206" i="28"/>
  <c r="Q206" i="28"/>
  <c r="P206" i="28"/>
  <c r="O206" i="28"/>
  <c r="N206" i="28"/>
  <c r="M206" i="28"/>
  <c r="L206" i="28"/>
  <c r="K206" i="28"/>
  <c r="J206" i="28"/>
  <c r="I206" i="28"/>
  <c r="E206" i="28"/>
  <c r="AN205" i="28"/>
  <c r="AM205" i="28"/>
  <c r="AL205" i="28"/>
  <c r="AK205" i="28"/>
  <c r="AJ205" i="28"/>
  <c r="AI205" i="28"/>
  <c r="AH205" i="28"/>
  <c r="Q205" i="28"/>
  <c r="P205" i="28"/>
  <c r="O205" i="28"/>
  <c r="N205" i="28"/>
  <c r="M205" i="28"/>
  <c r="L205" i="28"/>
  <c r="K205" i="28"/>
  <c r="J205" i="28"/>
  <c r="I205" i="28"/>
  <c r="E205" i="28"/>
  <c r="AN204" i="28"/>
  <c r="AM204" i="28"/>
  <c r="AL204" i="28"/>
  <c r="AK204" i="28"/>
  <c r="AJ204" i="28"/>
  <c r="AI204" i="28"/>
  <c r="AH204" i="28"/>
  <c r="Q204" i="28"/>
  <c r="P204" i="28"/>
  <c r="O204" i="28"/>
  <c r="N204" i="28"/>
  <c r="M204" i="28"/>
  <c r="L204" i="28"/>
  <c r="K204" i="28"/>
  <c r="J204" i="28"/>
  <c r="I204" i="28"/>
  <c r="E204" i="28"/>
  <c r="AN203" i="28"/>
  <c r="AM203" i="28"/>
  <c r="AL203" i="28"/>
  <c r="AK203" i="28"/>
  <c r="AJ203" i="28"/>
  <c r="AI203" i="28"/>
  <c r="AH203" i="28"/>
  <c r="Q203" i="28"/>
  <c r="P203" i="28"/>
  <c r="O203" i="28"/>
  <c r="N203" i="28"/>
  <c r="M203" i="28"/>
  <c r="L203" i="28"/>
  <c r="K203" i="28"/>
  <c r="J203" i="28"/>
  <c r="I203" i="28"/>
  <c r="E203" i="28"/>
  <c r="AN202" i="28"/>
  <c r="AM202" i="28"/>
  <c r="AL202" i="28"/>
  <c r="AK202" i="28"/>
  <c r="AJ202" i="28"/>
  <c r="AI202" i="28"/>
  <c r="AH202" i="28"/>
  <c r="Q202" i="28"/>
  <c r="P202" i="28"/>
  <c r="O202" i="28"/>
  <c r="N202" i="28"/>
  <c r="M202" i="28"/>
  <c r="L202" i="28"/>
  <c r="K202" i="28"/>
  <c r="J202" i="28"/>
  <c r="I202" i="28"/>
  <c r="E202" i="28"/>
  <c r="AN201" i="28"/>
  <c r="AM201" i="28"/>
  <c r="AL201" i="28"/>
  <c r="AK201" i="28"/>
  <c r="AJ201" i="28"/>
  <c r="AI201" i="28"/>
  <c r="AH201" i="28"/>
  <c r="Q201" i="28"/>
  <c r="P201" i="28"/>
  <c r="O201" i="28"/>
  <c r="N201" i="28"/>
  <c r="M201" i="28"/>
  <c r="L201" i="28"/>
  <c r="K201" i="28"/>
  <c r="J201" i="28"/>
  <c r="I201" i="28"/>
  <c r="E201" i="28"/>
  <c r="AN200" i="28"/>
  <c r="AM200" i="28"/>
  <c r="AL200" i="28"/>
  <c r="AK200" i="28"/>
  <c r="AJ200" i="28"/>
  <c r="AI200" i="28"/>
  <c r="AH200" i="28"/>
  <c r="Q200" i="28"/>
  <c r="P200" i="28"/>
  <c r="O200" i="28"/>
  <c r="N200" i="28"/>
  <c r="M200" i="28"/>
  <c r="L200" i="28"/>
  <c r="K200" i="28"/>
  <c r="J200" i="28"/>
  <c r="I200" i="28"/>
  <c r="E200" i="28"/>
  <c r="AN199" i="28"/>
  <c r="AM199" i="28"/>
  <c r="AL199" i="28"/>
  <c r="AK199" i="28"/>
  <c r="AJ199" i="28"/>
  <c r="AI199" i="28"/>
  <c r="AH199" i="28"/>
  <c r="Q199" i="28"/>
  <c r="P199" i="28"/>
  <c r="O199" i="28"/>
  <c r="N199" i="28"/>
  <c r="M199" i="28"/>
  <c r="L199" i="28"/>
  <c r="K199" i="28"/>
  <c r="J199" i="28"/>
  <c r="I199" i="28"/>
  <c r="E199" i="28"/>
  <c r="AN198" i="28"/>
  <c r="AM198" i="28"/>
  <c r="AL198" i="28"/>
  <c r="AK198" i="28"/>
  <c r="AJ198" i="28"/>
  <c r="AI198" i="28"/>
  <c r="AH198" i="28"/>
  <c r="Q198" i="28"/>
  <c r="P198" i="28"/>
  <c r="O198" i="28"/>
  <c r="N198" i="28"/>
  <c r="M198" i="28"/>
  <c r="L198" i="28"/>
  <c r="K198" i="28"/>
  <c r="J198" i="28"/>
  <c r="I198" i="28"/>
  <c r="E198" i="28"/>
  <c r="AN197" i="28"/>
  <c r="AM197" i="28"/>
  <c r="AL197" i="28"/>
  <c r="AK197" i="28"/>
  <c r="AJ197" i="28"/>
  <c r="AI197" i="28"/>
  <c r="AH197" i="28"/>
  <c r="Q197" i="28"/>
  <c r="P197" i="28"/>
  <c r="O197" i="28"/>
  <c r="N197" i="28"/>
  <c r="M197" i="28"/>
  <c r="L197" i="28"/>
  <c r="K197" i="28"/>
  <c r="J197" i="28"/>
  <c r="I197" i="28"/>
  <c r="E197" i="28"/>
  <c r="AN196" i="28"/>
  <c r="AM196" i="28"/>
  <c r="AL196" i="28"/>
  <c r="AK196" i="28"/>
  <c r="AJ196" i="28"/>
  <c r="AI196" i="28"/>
  <c r="AH196" i="28"/>
  <c r="Q196" i="28"/>
  <c r="P196" i="28"/>
  <c r="O196" i="28"/>
  <c r="N196" i="28"/>
  <c r="M196" i="28"/>
  <c r="L196" i="28"/>
  <c r="K196" i="28"/>
  <c r="J196" i="28"/>
  <c r="I196" i="28"/>
  <c r="E196" i="28"/>
  <c r="AN195" i="28"/>
  <c r="AM195" i="28"/>
  <c r="AL195" i="28"/>
  <c r="AK195" i="28"/>
  <c r="AJ195" i="28"/>
  <c r="AI195" i="28"/>
  <c r="AH195" i="28"/>
  <c r="Q195" i="28"/>
  <c r="P195" i="28"/>
  <c r="O195" i="28"/>
  <c r="N195" i="28"/>
  <c r="M195" i="28"/>
  <c r="L195" i="28"/>
  <c r="K195" i="28"/>
  <c r="J195" i="28"/>
  <c r="I195" i="28"/>
  <c r="E195" i="28"/>
  <c r="AN194" i="28"/>
  <c r="AM194" i="28"/>
  <c r="AL194" i="28"/>
  <c r="AK194" i="28"/>
  <c r="AJ194" i="28"/>
  <c r="AI194" i="28"/>
  <c r="AH194" i="28"/>
  <c r="Q194" i="28"/>
  <c r="P194" i="28"/>
  <c r="O194" i="28"/>
  <c r="N194" i="28"/>
  <c r="M194" i="28"/>
  <c r="L194" i="28"/>
  <c r="K194" i="28"/>
  <c r="J194" i="28"/>
  <c r="I194" i="28"/>
  <c r="E194" i="28"/>
  <c r="AN193" i="28"/>
  <c r="AM193" i="28"/>
  <c r="AL193" i="28"/>
  <c r="AK193" i="28"/>
  <c r="AJ193" i="28"/>
  <c r="AI193" i="28"/>
  <c r="AH193" i="28"/>
  <c r="Q193" i="28"/>
  <c r="P193" i="28"/>
  <c r="O193" i="28"/>
  <c r="N193" i="28"/>
  <c r="M193" i="28"/>
  <c r="L193" i="28"/>
  <c r="K193" i="28"/>
  <c r="J193" i="28"/>
  <c r="I193" i="28"/>
  <c r="E193" i="28"/>
  <c r="AN192" i="28"/>
  <c r="AM192" i="28"/>
  <c r="AL192" i="28"/>
  <c r="AK192" i="28"/>
  <c r="AJ192" i="28"/>
  <c r="AI192" i="28"/>
  <c r="AH192" i="28"/>
  <c r="Q192" i="28"/>
  <c r="P192" i="28"/>
  <c r="O192" i="28"/>
  <c r="N192" i="28"/>
  <c r="M192" i="28"/>
  <c r="L192" i="28"/>
  <c r="K192" i="28"/>
  <c r="J192" i="28"/>
  <c r="I192" i="28"/>
  <c r="E192" i="28"/>
  <c r="AN191" i="28"/>
  <c r="AM191" i="28"/>
  <c r="AL191" i="28"/>
  <c r="AK191" i="28"/>
  <c r="AJ191" i="28"/>
  <c r="AI191" i="28"/>
  <c r="AH191" i="28"/>
  <c r="Q191" i="28"/>
  <c r="P191" i="28"/>
  <c r="O191" i="28"/>
  <c r="N191" i="28"/>
  <c r="M191" i="28"/>
  <c r="L191" i="28"/>
  <c r="K191" i="28"/>
  <c r="J191" i="28"/>
  <c r="I191" i="28"/>
  <c r="E191" i="28"/>
  <c r="AN190" i="28"/>
  <c r="AM190" i="28"/>
  <c r="AL190" i="28"/>
  <c r="AK190" i="28"/>
  <c r="AJ190" i="28"/>
  <c r="AI190" i="28"/>
  <c r="AH190" i="28"/>
  <c r="Q190" i="28"/>
  <c r="P190" i="28"/>
  <c r="O190" i="28"/>
  <c r="N190" i="28"/>
  <c r="M190" i="28"/>
  <c r="L190" i="28"/>
  <c r="K190" i="28"/>
  <c r="J190" i="28"/>
  <c r="I190" i="28"/>
  <c r="E190" i="28"/>
  <c r="AN189" i="28"/>
  <c r="AM189" i="28"/>
  <c r="AL189" i="28"/>
  <c r="AK189" i="28"/>
  <c r="AJ189" i="28"/>
  <c r="AI189" i="28"/>
  <c r="AH189" i="28"/>
  <c r="Q189" i="28"/>
  <c r="P189" i="28"/>
  <c r="O189" i="28"/>
  <c r="N189" i="28"/>
  <c r="M189" i="28"/>
  <c r="L189" i="28"/>
  <c r="K189" i="28"/>
  <c r="J189" i="28"/>
  <c r="I189" i="28"/>
  <c r="E189" i="28"/>
  <c r="AN188" i="28"/>
  <c r="AM188" i="28"/>
  <c r="AL188" i="28"/>
  <c r="AK188" i="28"/>
  <c r="AJ188" i="28"/>
  <c r="AI188" i="28"/>
  <c r="AH188" i="28"/>
  <c r="Q188" i="28"/>
  <c r="P188" i="28"/>
  <c r="O188" i="28"/>
  <c r="N188" i="28"/>
  <c r="M188" i="28"/>
  <c r="L188" i="28"/>
  <c r="K188" i="28"/>
  <c r="J188" i="28"/>
  <c r="I188" i="28"/>
  <c r="E188" i="28"/>
  <c r="AN187" i="28"/>
  <c r="AM187" i="28"/>
  <c r="AL187" i="28"/>
  <c r="AK187" i="28"/>
  <c r="AJ187" i="28"/>
  <c r="AI187" i="28"/>
  <c r="AH187" i="28"/>
  <c r="Q187" i="28"/>
  <c r="P187" i="28"/>
  <c r="O187" i="28"/>
  <c r="N187" i="28"/>
  <c r="M187" i="28"/>
  <c r="L187" i="28"/>
  <c r="K187" i="28"/>
  <c r="J187" i="28"/>
  <c r="I187" i="28"/>
  <c r="E187" i="28"/>
  <c r="AN186" i="28"/>
  <c r="AM186" i="28"/>
  <c r="AL186" i="28"/>
  <c r="AK186" i="28"/>
  <c r="AJ186" i="28"/>
  <c r="AI186" i="28"/>
  <c r="AH186" i="28"/>
  <c r="Q186" i="28"/>
  <c r="P186" i="28"/>
  <c r="O186" i="28"/>
  <c r="N186" i="28"/>
  <c r="M186" i="28"/>
  <c r="L186" i="28"/>
  <c r="K186" i="28"/>
  <c r="J186" i="28"/>
  <c r="I186" i="28"/>
  <c r="E186" i="28"/>
  <c r="AN185" i="28"/>
  <c r="AM185" i="28"/>
  <c r="AL185" i="28"/>
  <c r="AK185" i="28"/>
  <c r="AJ185" i="28"/>
  <c r="AI185" i="28"/>
  <c r="AH185" i="28"/>
  <c r="Q185" i="28"/>
  <c r="P185" i="28"/>
  <c r="O185" i="28"/>
  <c r="N185" i="28"/>
  <c r="M185" i="28"/>
  <c r="L185" i="28"/>
  <c r="K185" i="28"/>
  <c r="J185" i="28"/>
  <c r="I185" i="28"/>
  <c r="E185" i="28"/>
  <c r="AN184" i="28"/>
  <c r="AM184" i="28"/>
  <c r="AL184" i="28"/>
  <c r="AK184" i="28"/>
  <c r="AJ184" i="28"/>
  <c r="AI184" i="28"/>
  <c r="AH184" i="28"/>
  <c r="Q184" i="28"/>
  <c r="P184" i="28"/>
  <c r="O184" i="28"/>
  <c r="N184" i="28"/>
  <c r="M184" i="28"/>
  <c r="L184" i="28"/>
  <c r="K184" i="28"/>
  <c r="J184" i="28"/>
  <c r="I184" i="28"/>
  <c r="E184" i="28"/>
  <c r="AN183" i="28"/>
  <c r="AM183" i="28"/>
  <c r="AL183" i="28"/>
  <c r="AK183" i="28"/>
  <c r="AJ183" i="28"/>
  <c r="AI183" i="28"/>
  <c r="AH183" i="28"/>
  <c r="Q183" i="28"/>
  <c r="P183" i="28"/>
  <c r="O183" i="28"/>
  <c r="N183" i="28"/>
  <c r="M183" i="28"/>
  <c r="L183" i="28"/>
  <c r="K183" i="28"/>
  <c r="J183" i="28"/>
  <c r="I183" i="28"/>
  <c r="E183" i="28"/>
  <c r="AN182" i="28"/>
  <c r="AM182" i="28"/>
  <c r="AL182" i="28"/>
  <c r="AK182" i="28"/>
  <c r="AJ182" i="28"/>
  <c r="AI182" i="28"/>
  <c r="AH182" i="28"/>
  <c r="Q182" i="28"/>
  <c r="P182" i="28"/>
  <c r="O182" i="28"/>
  <c r="N182" i="28"/>
  <c r="M182" i="28"/>
  <c r="L182" i="28"/>
  <c r="K182" i="28"/>
  <c r="J182" i="28"/>
  <c r="I182" i="28"/>
  <c r="E182" i="28"/>
  <c r="AN181" i="28"/>
  <c r="AM181" i="28"/>
  <c r="AL181" i="28"/>
  <c r="AK181" i="28"/>
  <c r="AJ181" i="28"/>
  <c r="AI181" i="28"/>
  <c r="AH181" i="28"/>
  <c r="Q181" i="28"/>
  <c r="P181" i="28"/>
  <c r="O181" i="28"/>
  <c r="N181" i="28"/>
  <c r="M181" i="28"/>
  <c r="L181" i="28"/>
  <c r="K181" i="28"/>
  <c r="J181" i="28"/>
  <c r="I181" i="28"/>
  <c r="E181" i="28"/>
  <c r="AN180" i="28"/>
  <c r="AM180" i="28"/>
  <c r="AL180" i="28"/>
  <c r="AK180" i="28"/>
  <c r="AJ180" i="28"/>
  <c r="AI180" i="28"/>
  <c r="AH180" i="28"/>
  <c r="Q180" i="28"/>
  <c r="P180" i="28"/>
  <c r="O180" i="28"/>
  <c r="N180" i="28"/>
  <c r="M180" i="28"/>
  <c r="L180" i="28"/>
  <c r="K180" i="28"/>
  <c r="J180" i="28"/>
  <c r="I180" i="28"/>
  <c r="E180" i="28"/>
  <c r="AN179" i="28"/>
  <c r="AM179" i="28"/>
  <c r="AL179" i="28"/>
  <c r="AK179" i="28"/>
  <c r="AJ179" i="28"/>
  <c r="AI179" i="28"/>
  <c r="AH179" i="28"/>
  <c r="Q179" i="28"/>
  <c r="P179" i="28"/>
  <c r="O179" i="28"/>
  <c r="N179" i="28"/>
  <c r="M179" i="28"/>
  <c r="L179" i="28"/>
  <c r="K179" i="28"/>
  <c r="J179" i="28"/>
  <c r="I179" i="28"/>
  <c r="E179" i="28"/>
  <c r="AN178" i="28"/>
  <c r="AM178" i="28"/>
  <c r="AL178" i="28"/>
  <c r="AK178" i="28"/>
  <c r="AJ178" i="28"/>
  <c r="AI178" i="28"/>
  <c r="AH178" i="28"/>
  <c r="Q178" i="28"/>
  <c r="P178" i="28"/>
  <c r="O178" i="28"/>
  <c r="N178" i="28"/>
  <c r="M178" i="28"/>
  <c r="L178" i="28"/>
  <c r="K178" i="28"/>
  <c r="J178" i="28"/>
  <c r="I178" i="28"/>
  <c r="E178" i="28"/>
  <c r="AN177" i="28"/>
  <c r="AM177" i="28"/>
  <c r="AL177" i="28"/>
  <c r="AK177" i="28"/>
  <c r="AJ177" i="28"/>
  <c r="AI177" i="28"/>
  <c r="AH177" i="28"/>
  <c r="Q177" i="28"/>
  <c r="P177" i="28"/>
  <c r="O177" i="28"/>
  <c r="N177" i="28"/>
  <c r="M177" i="28"/>
  <c r="L177" i="28"/>
  <c r="K177" i="28"/>
  <c r="J177" i="28"/>
  <c r="I177" i="28"/>
  <c r="E177" i="28"/>
  <c r="AN176" i="28"/>
  <c r="AM176" i="28"/>
  <c r="AL176" i="28"/>
  <c r="AK176" i="28"/>
  <c r="AJ176" i="28"/>
  <c r="AI176" i="28"/>
  <c r="AH176" i="28"/>
  <c r="Q176" i="28"/>
  <c r="P176" i="28"/>
  <c r="O176" i="28"/>
  <c r="N176" i="28"/>
  <c r="M176" i="28"/>
  <c r="L176" i="28"/>
  <c r="K176" i="28"/>
  <c r="J176" i="28"/>
  <c r="I176" i="28"/>
  <c r="E176" i="28"/>
  <c r="AN175" i="28"/>
  <c r="AM175" i="28"/>
  <c r="AL175" i="28"/>
  <c r="AK175" i="28"/>
  <c r="AJ175" i="28"/>
  <c r="AI175" i="28"/>
  <c r="AH175" i="28"/>
  <c r="Q175" i="28"/>
  <c r="P175" i="28"/>
  <c r="O175" i="28"/>
  <c r="N175" i="28"/>
  <c r="M175" i="28"/>
  <c r="L175" i="28"/>
  <c r="K175" i="28"/>
  <c r="J175" i="28"/>
  <c r="I175" i="28"/>
  <c r="E175" i="28"/>
  <c r="AN174" i="28"/>
  <c r="AM174" i="28"/>
  <c r="AL174" i="28"/>
  <c r="AK174" i="28"/>
  <c r="AJ174" i="28"/>
  <c r="AI174" i="28"/>
  <c r="AH174" i="28"/>
  <c r="Q174" i="28"/>
  <c r="P174" i="28"/>
  <c r="O174" i="28"/>
  <c r="N174" i="28"/>
  <c r="M174" i="28"/>
  <c r="L174" i="28"/>
  <c r="K174" i="28"/>
  <c r="J174" i="28"/>
  <c r="I174" i="28"/>
  <c r="E174" i="28"/>
  <c r="AN173" i="28"/>
  <c r="AM173" i="28"/>
  <c r="AL173" i="28"/>
  <c r="AK173" i="28"/>
  <c r="AJ173" i="28"/>
  <c r="AI173" i="28"/>
  <c r="AH173" i="28"/>
  <c r="Q173" i="28"/>
  <c r="P173" i="28"/>
  <c r="O173" i="28"/>
  <c r="N173" i="28"/>
  <c r="M173" i="28"/>
  <c r="L173" i="28"/>
  <c r="K173" i="28"/>
  <c r="J173" i="28"/>
  <c r="I173" i="28"/>
  <c r="E173" i="28"/>
  <c r="AN172" i="28"/>
  <c r="AM172" i="28"/>
  <c r="AL172" i="28"/>
  <c r="AK172" i="28"/>
  <c r="AJ172" i="28"/>
  <c r="AI172" i="28"/>
  <c r="AH172" i="28"/>
  <c r="Q172" i="28"/>
  <c r="P172" i="28"/>
  <c r="O172" i="28"/>
  <c r="N172" i="28"/>
  <c r="M172" i="28"/>
  <c r="L172" i="28"/>
  <c r="K172" i="28"/>
  <c r="J172" i="28"/>
  <c r="I172" i="28"/>
  <c r="E172" i="28"/>
  <c r="AN171" i="28"/>
  <c r="AM171" i="28"/>
  <c r="AL171" i="28"/>
  <c r="AK171" i="28"/>
  <c r="AJ171" i="28"/>
  <c r="AI171" i="28"/>
  <c r="AH171" i="28"/>
  <c r="Q171" i="28"/>
  <c r="P171" i="28"/>
  <c r="O171" i="28"/>
  <c r="N171" i="28"/>
  <c r="M171" i="28"/>
  <c r="L171" i="28"/>
  <c r="K171" i="28"/>
  <c r="J171" i="28"/>
  <c r="I171" i="28"/>
  <c r="E171" i="28"/>
  <c r="AN170" i="28"/>
  <c r="AM170" i="28"/>
  <c r="AL170" i="28"/>
  <c r="AK170" i="28"/>
  <c r="AJ170" i="28"/>
  <c r="AI170" i="28"/>
  <c r="AH170" i="28"/>
  <c r="Q170" i="28"/>
  <c r="P170" i="28"/>
  <c r="O170" i="28"/>
  <c r="N170" i="28"/>
  <c r="M170" i="28"/>
  <c r="L170" i="28"/>
  <c r="K170" i="28"/>
  <c r="J170" i="28"/>
  <c r="I170" i="28"/>
  <c r="E170" i="28"/>
  <c r="AN169" i="28"/>
  <c r="AM169" i="28"/>
  <c r="AL169" i="28"/>
  <c r="AK169" i="28"/>
  <c r="AJ169" i="28"/>
  <c r="AI169" i="28"/>
  <c r="AH169" i="28"/>
  <c r="Q169" i="28"/>
  <c r="P169" i="28"/>
  <c r="O169" i="28"/>
  <c r="N169" i="28"/>
  <c r="M169" i="28"/>
  <c r="L169" i="28"/>
  <c r="K169" i="28"/>
  <c r="J169" i="28"/>
  <c r="I169" i="28"/>
  <c r="E169" i="28"/>
  <c r="AN168" i="28"/>
  <c r="AM168" i="28"/>
  <c r="AL168" i="28"/>
  <c r="AK168" i="28"/>
  <c r="AJ168" i="28"/>
  <c r="AI168" i="28"/>
  <c r="AH168" i="28"/>
  <c r="Q168" i="28"/>
  <c r="P168" i="28"/>
  <c r="O168" i="28"/>
  <c r="N168" i="28"/>
  <c r="M168" i="28"/>
  <c r="L168" i="28"/>
  <c r="K168" i="28"/>
  <c r="J168" i="28"/>
  <c r="I168" i="28"/>
  <c r="E168" i="28"/>
  <c r="AN167" i="28"/>
  <c r="AM167" i="28"/>
  <c r="AL167" i="28"/>
  <c r="AK167" i="28"/>
  <c r="AJ167" i="28"/>
  <c r="AI167" i="28"/>
  <c r="AH167" i="28"/>
  <c r="Q167" i="28"/>
  <c r="P167" i="28"/>
  <c r="O167" i="28"/>
  <c r="N167" i="28"/>
  <c r="M167" i="28"/>
  <c r="L167" i="28"/>
  <c r="K167" i="28"/>
  <c r="J167" i="28"/>
  <c r="I167" i="28"/>
  <c r="E167" i="28"/>
  <c r="AN166" i="28"/>
  <c r="AM166" i="28"/>
  <c r="AL166" i="28"/>
  <c r="AK166" i="28"/>
  <c r="AJ166" i="28"/>
  <c r="AI166" i="28"/>
  <c r="AH166" i="28"/>
  <c r="Q166" i="28"/>
  <c r="P166" i="28"/>
  <c r="O166" i="28"/>
  <c r="N166" i="28"/>
  <c r="M166" i="28"/>
  <c r="L166" i="28"/>
  <c r="K166" i="28"/>
  <c r="J166" i="28"/>
  <c r="I166" i="28"/>
  <c r="E166" i="28"/>
  <c r="AN165" i="28"/>
  <c r="AM165" i="28"/>
  <c r="AL165" i="28"/>
  <c r="AK165" i="28"/>
  <c r="AJ165" i="28"/>
  <c r="AI165" i="28"/>
  <c r="AH165" i="28"/>
  <c r="Q165" i="28"/>
  <c r="P165" i="28"/>
  <c r="O165" i="28"/>
  <c r="N165" i="28"/>
  <c r="M165" i="28"/>
  <c r="L165" i="28"/>
  <c r="K165" i="28"/>
  <c r="J165" i="28"/>
  <c r="I165" i="28"/>
  <c r="E165" i="28"/>
  <c r="AN164" i="28"/>
  <c r="AM164" i="28"/>
  <c r="AL164" i="28"/>
  <c r="AK164" i="28"/>
  <c r="AJ164" i="28"/>
  <c r="AI164" i="28"/>
  <c r="AH164" i="28"/>
  <c r="Q164" i="28"/>
  <c r="P164" i="28"/>
  <c r="O164" i="28"/>
  <c r="N164" i="28"/>
  <c r="M164" i="28"/>
  <c r="L164" i="28"/>
  <c r="K164" i="28"/>
  <c r="J164" i="28"/>
  <c r="I164" i="28"/>
  <c r="E164" i="28"/>
  <c r="AN163" i="28"/>
  <c r="AM163" i="28"/>
  <c r="AL163" i="28"/>
  <c r="AK163" i="28"/>
  <c r="AJ163" i="28"/>
  <c r="AI163" i="28"/>
  <c r="AH163" i="28"/>
  <c r="Q163" i="28"/>
  <c r="P163" i="28"/>
  <c r="O163" i="28"/>
  <c r="N163" i="28"/>
  <c r="M163" i="28"/>
  <c r="L163" i="28"/>
  <c r="K163" i="28"/>
  <c r="J163" i="28"/>
  <c r="I163" i="28"/>
  <c r="E163" i="28"/>
  <c r="AN162" i="28"/>
  <c r="AM162" i="28"/>
  <c r="AL162" i="28"/>
  <c r="AK162" i="28"/>
  <c r="AJ162" i="28"/>
  <c r="AI162" i="28"/>
  <c r="AH162" i="28"/>
  <c r="Q162" i="28"/>
  <c r="P162" i="28"/>
  <c r="O162" i="28"/>
  <c r="N162" i="28"/>
  <c r="M162" i="28"/>
  <c r="L162" i="28"/>
  <c r="K162" i="28"/>
  <c r="J162" i="28"/>
  <c r="I162" i="28"/>
  <c r="E162" i="28"/>
  <c r="AN161" i="28"/>
  <c r="AM161" i="28"/>
  <c r="AL161" i="28"/>
  <c r="AK161" i="28"/>
  <c r="AJ161" i="28"/>
  <c r="AI161" i="28"/>
  <c r="AH161" i="28"/>
  <c r="Q161" i="28"/>
  <c r="P161" i="28"/>
  <c r="O161" i="28"/>
  <c r="N161" i="28"/>
  <c r="M161" i="28"/>
  <c r="L161" i="28"/>
  <c r="K161" i="28"/>
  <c r="J161" i="28"/>
  <c r="I161" i="28"/>
  <c r="E161" i="28"/>
  <c r="AN160" i="28"/>
  <c r="AM160" i="28"/>
  <c r="AL160" i="28"/>
  <c r="AK160" i="28"/>
  <c r="AJ160" i="28"/>
  <c r="AI160" i="28"/>
  <c r="AH160" i="28"/>
  <c r="Q160" i="28"/>
  <c r="P160" i="28"/>
  <c r="O160" i="28"/>
  <c r="N160" i="28"/>
  <c r="M160" i="28"/>
  <c r="L160" i="28"/>
  <c r="K160" i="28"/>
  <c r="J160" i="28"/>
  <c r="I160" i="28"/>
  <c r="E160" i="28"/>
  <c r="AN159" i="28"/>
  <c r="AM159" i="28"/>
  <c r="AL159" i="28"/>
  <c r="AK159" i="28"/>
  <c r="AJ159" i="28"/>
  <c r="AI159" i="28"/>
  <c r="AH159" i="28"/>
  <c r="Q159" i="28"/>
  <c r="P159" i="28"/>
  <c r="O159" i="28"/>
  <c r="N159" i="28"/>
  <c r="M159" i="28"/>
  <c r="L159" i="28"/>
  <c r="K159" i="28"/>
  <c r="J159" i="28"/>
  <c r="I159" i="28"/>
  <c r="E159" i="28"/>
  <c r="AN158" i="28"/>
  <c r="AM158" i="28"/>
  <c r="AL158" i="28"/>
  <c r="AK158" i="28"/>
  <c r="AJ158" i="28"/>
  <c r="AI158" i="28"/>
  <c r="AH158" i="28"/>
  <c r="Q158" i="28"/>
  <c r="P158" i="28"/>
  <c r="O158" i="28"/>
  <c r="N158" i="28"/>
  <c r="M158" i="28"/>
  <c r="L158" i="28"/>
  <c r="K158" i="28"/>
  <c r="J158" i="28"/>
  <c r="I158" i="28"/>
  <c r="E158" i="28"/>
  <c r="AN157" i="28"/>
  <c r="AM157" i="28"/>
  <c r="AL157" i="28"/>
  <c r="AK157" i="28"/>
  <c r="AJ157" i="28"/>
  <c r="AI157" i="28"/>
  <c r="AH157" i="28"/>
  <c r="Q157" i="28"/>
  <c r="P157" i="28"/>
  <c r="O157" i="28"/>
  <c r="N157" i="28"/>
  <c r="M157" i="28"/>
  <c r="L157" i="28"/>
  <c r="K157" i="28"/>
  <c r="J157" i="28"/>
  <c r="I157" i="28"/>
  <c r="E157" i="28"/>
  <c r="AN156" i="28"/>
  <c r="AM156" i="28"/>
  <c r="AL156" i="28"/>
  <c r="AK156" i="28"/>
  <c r="AJ156" i="28"/>
  <c r="AI156" i="28"/>
  <c r="AH156" i="28"/>
  <c r="Q156" i="28"/>
  <c r="P156" i="28"/>
  <c r="O156" i="28"/>
  <c r="N156" i="28"/>
  <c r="M156" i="28"/>
  <c r="L156" i="28"/>
  <c r="K156" i="28"/>
  <c r="J156" i="28"/>
  <c r="I156" i="28"/>
  <c r="E156" i="28"/>
  <c r="AN155" i="28"/>
  <c r="AM155" i="28"/>
  <c r="AL155" i="28"/>
  <c r="AK155" i="28"/>
  <c r="AJ155" i="28"/>
  <c r="AI155" i="28"/>
  <c r="AH155" i="28"/>
  <c r="Q155" i="28"/>
  <c r="P155" i="28"/>
  <c r="O155" i="28"/>
  <c r="N155" i="28"/>
  <c r="M155" i="28"/>
  <c r="L155" i="28"/>
  <c r="K155" i="28"/>
  <c r="J155" i="28"/>
  <c r="I155" i="28"/>
  <c r="E155" i="28"/>
  <c r="AN154" i="28"/>
  <c r="AM154" i="28"/>
  <c r="AL154" i="28"/>
  <c r="AK154" i="28"/>
  <c r="AJ154" i="28"/>
  <c r="AI154" i="28"/>
  <c r="AH154" i="28"/>
  <c r="Q154" i="28"/>
  <c r="P154" i="28"/>
  <c r="O154" i="28"/>
  <c r="N154" i="28"/>
  <c r="M154" i="28"/>
  <c r="L154" i="28"/>
  <c r="K154" i="28"/>
  <c r="J154" i="28"/>
  <c r="I154" i="28"/>
  <c r="E154" i="28"/>
  <c r="AN153" i="28"/>
  <c r="AM153" i="28"/>
  <c r="AL153" i="28"/>
  <c r="AK153" i="28"/>
  <c r="AJ153" i="28"/>
  <c r="AI153" i="28"/>
  <c r="AH153" i="28"/>
  <c r="Q153" i="28"/>
  <c r="P153" i="28"/>
  <c r="O153" i="28"/>
  <c r="N153" i="28"/>
  <c r="M153" i="28"/>
  <c r="L153" i="28"/>
  <c r="K153" i="28"/>
  <c r="J153" i="28"/>
  <c r="I153" i="28"/>
  <c r="E153" i="28"/>
  <c r="AN152" i="28"/>
  <c r="AM152" i="28"/>
  <c r="AL152" i="28"/>
  <c r="AK152" i="28"/>
  <c r="AJ152" i="28"/>
  <c r="AI152" i="28"/>
  <c r="AH152" i="28"/>
  <c r="Q152" i="28"/>
  <c r="P152" i="28"/>
  <c r="O152" i="28"/>
  <c r="N152" i="28"/>
  <c r="M152" i="28"/>
  <c r="L152" i="28"/>
  <c r="K152" i="28"/>
  <c r="J152" i="28"/>
  <c r="I152" i="28"/>
  <c r="E152" i="28"/>
  <c r="AN151" i="28"/>
  <c r="AM151" i="28"/>
  <c r="AL151" i="28"/>
  <c r="AK151" i="28"/>
  <c r="AJ151" i="28"/>
  <c r="AI151" i="28"/>
  <c r="AH151" i="28"/>
  <c r="Q151" i="28"/>
  <c r="P151" i="28"/>
  <c r="O151" i="28"/>
  <c r="N151" i="28"/>
  <c r="M151" i="28"/>
  <c r="L151" i="28"/>
  <c r="K151" i="28"/>
  <c r="J151" i="28"/>
  <c r="I151" i="28"/>
  <c r="E151" i="28"/>
  <c r="AN150" i="28"/>
  <c r="AM150" i="28"/>
  <c r="AL150" i="28"/>
  <c r="AK150" i="28"/>
  <c r="AJ150" i="28"/>
  <c r="AI150" i="28"/>
  <c r="AH150" i="28"/>
  <c r="Q150" i="28"/>
  <c r="P150" i="28"/>
  <c r="O150" i="28"/>
  <c r="N150" i="28"/>
  <c r="M150" i="28"/>
  <c r="L150" i="28"/>
  <c r="K150" i="28"/>
  <c r="J150" i="28"/>
  <c r="I150" i="28"/>
  <c r="E150" i="28"/>
  <c r="AN149" i="28"/>
  <c r="AM149" i="28"/>
  <c r="AL149" i="28"/>
  <c r="AK149" i="28"/>
  <c r="AJ149" i="28"/>
  <c r="AI149" i="28"/>
  <c r="AH149" i="28"/>
  <c r="Q149" i="28"/>
  <c r="P149" i="28"/>
  <c r="O149" i="28"/>
  <c r="N149" i="28"/>
  <c r="M149" i="28"/>
  <c r="L149" i="28"/>
  <c r="K149" i="28"/>
  <c r="J149" i="28"/>
  <c r="I149" i="28"/>
  <c r="E149" i="28"/>
  <c r="AN148" i="28"/>
  <c r="AM148" i="28"/>
  <c r="AL148" i="28"/>
  <c r="AK148" i="28"/>
  <c r="AJ148" i="28"/>
  <c r="AI148" i="28"/>
  <c r="AH148" i="28"/>
  <c r="Q148" i="28"/>
  <c r="P148" i="28"/>
  <c r="O148" i="28"/>
  <c r="N148" i="28"/>
  <c r="M148" i="28"/>
  <c r="L148" i="28"/>
  <c r="K148" i="28"/>
  <c r="J148" i="28"/>
  <c r="I148" i="28"/>
  <c r="E148" i="28"/>
  <c r="AN147" i="28"/>
  <c r="AM147" i="28"/>
  <c r="AL147" i="28"/>
  <c r="AK147" i="28"/>
  <c r="AJ147" i="28"/>
  <c r="AI147" i="28"/>
  <c r="AH147" i="28"/>
  <c r="Q147" i="28"/>
  <c r="P147" i="28"/>
  <c r="O147" i="28"/>
  <c r="N147" i="28"/>
  <c r="M147" i="28"/>
  <c r="L147" i="28"/>
  <c r="K147" i="28"/>
  <c r="J147" i="28"/>
  <c r="I147" i="28"/>
  <c r="E147" i="28"/>
  <c r="AN146" i="28"/>
  <c r="AM146" i="28"/>
  <c r="AL146" i="28"/>
  <c r="AK146" i="28"/>
  <c r="AJ146" i="28"/>
  <c r="AI146" i="28"/>
  <c r="AH146" i="28"/>
  <c r="Q146" i="28"/>
  <c r="P146" i="28"/>
  <c r="O146" i="28"/>
  <c r="N146" i="28"/>
  <c r="M146" i="28"/>
  <c r="L146" i="28"/>
  <c r="K146" i="28"/>
  <c r="J146" i="28"/>
  <c r="I146" i="28"/>
  <c r="E146" i="28"/>
  <c r="AN145" i="28"/>
  <c r="AM145" i="28"/>
  <c r="AL145" i="28"/>
  <c r="AK145" i="28"/>
  <c r="AJ145" i="28"/>
  <c r="AI145" i="28"/>
  <c r="AH145" i="28"/>
  <c r="Q145" i="28"/>
  <c r="P145" i="28"/>
  <c r="O145" i="28"/>
  <c r="N145" i="28"/>
  <c r="M145" i="28"/>
  <c r="L145" i="28"/>
  <c r="K145" i="28"/>
  <c r="J145" i="28"/>
  <c r="I145" i="28"/>
  <c r="E145" i="28"/>
  <c r="AN144" i="28"/>
  <c r="AM144" i="28"/>
  <c r="AL144" i="28"/>
  <c r="AK144" i="28"/>
  <c r="AJ144" i="28"/>
  <c r="AI144" i="28"/>
  <c r="AH144" i="28"/>
  <c r="Q144" i="28"/>
  <c r="P144" i="28"/>
  <c r="O144" i="28"/>
  <c r="N144" i="28"/>
  <c r="M144" i="28"/>
  <c r="L144" i="28"/>
  <c r="K144" i="28"/>
  <c r="J144" i="28"/>
  <c r="I144" i="28"/>
  <c r="E144" i="28"/>
  <c r="AN143" i="28"/>
  <c r="AM143" i="28"/>
  <c r="AL143" i="28"/>
  <c r="AK143" i="28"/>
  <c r="AJ143" i="28"/>
  <c r="AI143" i="28"/>
  <c r="AH143" i="28"/>
  <c r="Q143" i="28"/>
  <c r="P143" i="28"/>
  <c r="O143" i="28"/>
  <c r="N143" i="28"/>
  <c r="M143" i="28"/>
  <c r="L143" i="28"/>
  <c r="K143" i="28"/>
  <c r="J143" i="28"/>
  <c r="I143" i="28"/>
  <c r="E143" i="28"/>
  <c r="AN142" i="28"/>
  <c r="AM142" i="28"/>
  <c r="AL142" i="28"/>
  <c r="AK142" i="28"/>
  <c r="AJ142" i="28"/>
  <c r="AI142" i="28"/>
  <c r="AH142" i="28"/>
  <c r="Q142" i="28"/>
  <c r="P142" i="28"/>
  <c r="O142" i="28"/>
  <c r="N142" i="28"/>
  <c r="M142" i="28"/>
  <c r="L142" i="28"/>
  <c r="K142" i="28"/>
  <c r="J142" i="28"/>
  <c r="I142" i="28"/>
  <c r="E142" i="28"/>
  <c r="AN141" i="28"/>
  <c r="AM141" i="28"/>
  <c r="AL141" i="28"/>
  <c r="AK141" i="28"/>
  <c r="AJ141" i="28"/>
  <c r="AI141" i="28"/>
  <c r="AH141" i="28"/>
  <c r="Q141" i="28"/>
  <c r="P141" i="28"/>
  <c r="O141" i="28"/>
  <c r="N141" i="28"/>
  <c r="M141" i="28"/>
  <c r="L141" i="28"/>
  <c r="K141" i="28"/>
  <c r="J141" i="28"/>
  <c r="I141" i="28"/>
  <c r="E141" i="28"/>
  <c r="AN140" i="28"/>
  <c r="AM140" i="28"/>
  <c r="AL140" i="28"/>
  <c r="AK140" i="28"/>
  <c r="AJ140" i="28"/>
  <c r="AI140" i="28"/>
  <c r="AH140" i="28"/>
  <c r="Q140" i="28"/>
  <c r="P140" i="28"/>
  <c r="O140" i="28"/>
  <c r="N140" i="28"/>
  <c r="M140" i="28"/>
  <c r="L140" i="28"/>
  <c r="K140" i="28"/>
  <c r="J140" i="28"/>
  <c r="I140" i="28"/>
  <c r="E140" i="28"/>
  <c r="AN139" i="28"/>
  <c r="AM139" i="28"/>
  <c r="AL139" i="28"/>
  <c r="AK139" i="28"/>
  <c r="AJ139" i="28"/>
  <c r="AI139" i="28"/>
  <c r="AH139" i="28"/>
  <c r="Q139" i="28"/>
  <c r="P139" i="28"/>
  <c r="O139" i="28"/>
  <c r="N139" i="28"/>
  <c r="M139" i="28"/>
  <c r="L139" i="28"/>
  <c r="K139" i="28"/>
  <c r="J139" i="28"/>
  <c r="I139" i="28"/>
  <c r="E139" i="28"/>
  <c r="AN138" i="28"/>
  <c r="AM138" i="28"/>
  <c r="AL138" i="28"/>
  <c r="AK138" i="28"/>
  <c r="AJ138" i="28"/>
  <c r="AI138" i="28"/>
  <c r="AH138" i="28"/>
  <c r="Q138" i="28"/>
  <c r="P138" i="28"/>
  <c r="O138" i="28"/>
  <c r="N138" i="28"/>
  <c r="M138" i="28"/>
  <c r="L138" i="28"/>
  <c r="K138" i="28"/>
  <c r="J138" i="28"/>
  <c r="I138" i="28"/>
  <c r="E138" i="28"/>
  <c r="AN137" i="28"/>
  <c r="AM137" i="28"/>
  <c r="AL137" i="28"/>
  <c r="AK137" i="28"/>
  <c r="AJ137" i="28"/>
  <c r="AI137" i="28"/>
  <c r="AH137" i="28"/>
  <c r="Q137" i="28"/>
  <c r="P137" i="28"/>
  <c r="O137" i="28"/>
  <c r="N137" i="28"/>
  <c r="M137" i="28"/>
  <c r="L137" i="28"/>
  <c r="K137" i="28"/>
  <c r="J137" i="28"/>
  <c r="I137" i="28"/>
  <c r="E137" i="28"/>
  <c r="AN136" i="28"/>
  <c r="AM136" i="28"/>
  <c r="AL136" i="28"/>
  <c r="AK136" i="28"/>
  <c r="AJ136" i="28"/>
  <c r="AI136" i="28"/>
  <c r="AH136" i="28"/>
  <c r="Q136" i="28"/>
  <c r="P136" i="28"/>
  <c r="O136" i="28"/>
  <c r="N136" i="28"/>
  <c r="M136" i="28"/>
  <c r="L136" i="28"/>
  <c r="K136" i="28"/>
  <c r="J136" i="28"/>
  <c r="I136" i="28"/>
  <c r="E136" i="28"/>
  <c r="AN135" i="28"/>
  <c r="AM135" i="28"/>
  <c r="AL135" i="28"/>
  <c r="AK135" i="28"/>
  <c r="AJ135" i="28"/>
  <c r="AI135" i="28"/>
  <c r="AH135" i="28"/>
  <c r="Q135" i="28"/>
  <c r="P135" i="28"/>
  <c r="O135" i="28"/>
  <c r="N135" i="28"/>
  <c r="M135" i="28"/>
  <c r="L135" i="28"/>
  <c r="K135" i="28"/>
  <c r="J135" i="28"/>
  <c r="I135" i="28"/>
  <c r="E135" i="28"/>
  <c r="AN134" i="28"/>
  <c r="AM134" i="28"/>
  <c r="AL134" i="28"/>
  <c r="AK134" i="28"/>
  <c r="AJ134" i="28"/>
  <c r="AI134" i="28"/>
  <c r="AH134" i="28"/>
  <c r="Q134" i="28"/>
  <c r="P134" i="28"/>
  <c r="O134" i="28"/>
  <c r="N134" i="28"/>
  <c r="M134" i="28"/>
  <c r="L134" i="28"/>
  <c r="K134" i="28"/>
  <c r="J134" i="28"/>
  <c r="I134" i="28"/>
  <c r="E134" i="28"/>
  <c r="AN133" i="28"/>
  <c r="AM133" i="28"/>
  <c r="AL133" i="28"/>
  <c r="AK133" i="28"/>
  <c r="AJ133" i="28"/>
  <c r="AI133" i="28"/>
  <c r="AH133" i="28"/>
  <c r="Q133" i="28"/>
  <c r="P133" i="28"/>
  <c r="O133" i="28"/>
  <c r="N133" i="28"/>
  <c r="M133" i="28"/>
  <c r="L133" i="28"/>
  <c r="K133" i="28"/>
  <c r="J133" i="28"/>
  <c r="I133" i="28"/>
  <c r="E133" i="28"/>
  <c r="AN132" i="28"/>
  <c r="AM132" i="28"/>
  <c r="AL132" i="28"/>
  <c r="AK132" i="28"/>
  <c r="AJ132" i="28"/>
  <c r="AI132" i="28"/>
  <c r="AH132" i="28"/>
  <c r="Q132" i="28"/>
  <c r="P132" i="28"/>
  <c r="O132" i="28"/>
  <c r="N132" i="28"/>
  <c r="M132" i="28"/>
  <c r="L132" i="28"/>
  <c r="K132" i="28"/>
  <c r="J132" i="28"/>
  <c r="I132" i="28"/>
  <c r="E132" i="28"/>
  <c r="AN131" i="28"/>
  <c r="AM131" i="28"/>
  <c r="AL131" i="28"/>
  <c r="AK131" i="28"/>
  <c r="AJ131" i="28"/>
  <c r="AI131" i="28"/>
  <c r="AH131" i="28"/>
  <c r="Q131" i="28"/>
  <c r="P131" i="28"/>
  <c r="O131" i="28"/>
  <c r="N131" i="28"/>
  <c r="M131" i="28"/>
  <c r="L131" i="28"/>
  <c r="K131" i="28"/>
  <c r="J131" i="28"/>
  <c r="I131" i="28"/>
  <c r="E131" i="28"/>
  <c r="AN130" i="28"/>
  <c r="AM130" i="28"/>
  <c r="AL130" i="28"/>
  <c r="AK130" i="28"/>
  <c r="AJ130" i="28"/>
  <c r="AI130" i="28"/>
  <c r="AH130" i="28"/>
  <c r="Q130" i="28"/>
  <c r="P130" i="28"/>
  <c r="O130" i="28"/>
  <c r="N130" i="28"/>
  <c r="M130" i="28"/>
  <c r="L130" i="28"/>
  <c r="K130" i="28"/>
  <c r="J130" i="28"/>
  <c r="I130" i="28"/>
  <c r="E130" i="28"/>
  <c r="AN129" i="28"/>
  <c r="AM129" i="28"/>
  <c r="AL129" i="28"/>
  <c r="AK129" i="28"/>
  <c r="AJ129" i="28"/>
  <c r="AI129" i="28"/>
  <c r="AH129" i="28"/>
  <c r="Q129" i="28"/>
  <c r="P129" i="28"/>
  <c r="O129" i="28"/>
  <c r="N129" i="28"/>
  <c r="M129" i="28"/>
  <c r="L129" i="28"/>
  <c r="K129" i="28"/>
  <c r="J129" i="28"/>
  <c r="I129" i="28"/>
  <c r="E129" i="28"/>
  <c r="AN128" i="28"/>
  <c r="AM128" i="28"/>
  <c r="AL128" i="28"/>
  <c r="AK128" i="28"/>
  <c r="AJ128" i="28"/>
  <c r="AI128" i="28"/>
  <c r="AH128" i="28"/>
  <c r="Q128" i="28"/>
  <c r="P128" i="28"/>
  <c r="O128" i="28"/>
  <c r="N128" i="28"/>
  <c r="M128" i="28"/>
  <c r="L128" i="28"/>
  <c r="K128" i="28"/>
  <c r="J128" i="28"/>
  <c r="I128" i="28"/>
  <c r="E128" i="28"/>
  <c r="AN127" i="28"/>
  <c r="AM127" i="28"/>
  <c r="AL127" i="28"/>
  <c r="AK127" i="28"/>
  <c r="AJ127" i="28"/>
  <c r="AI127" i="28"/>
  <c r="AH127" i="28"/>
  <c r="Q127" i="28"/>
  <c r="P127" i="28"/>
  <c r="O127" i="28"/>
  <c r="N127" i="28"/>
  <c r="M127" i="28"/>
  <c r="L127" i="28"/>
  <c r="K127" i="28"/>
  <c r="J127" i="28"/>
  <c r="I127" i="28"/>
  <c r="E127" i="28"/>
  <c r="AN126" i="28"/>
  <c r="AM126" i="28"/>
  <c r="AL126" i="28"/>
  <c r="AK126" i="28"/>
  <c r="AJ126" i="28"/>
  <c r="AI126" i="28"/>
  <c r="AH126" i="28"/>
  <c r="Q126" i="28"/>
  <c r="P126" i="28"/>
  <c r="O126" i="28"/>
  <c r="N126" i="28"/>
  <c r="M126" i="28"/>
  <c r="L126" i="28"/>
  <c r="K126" i="28"/>
  <c r="J126" i="28"/>
  <c r="I126" i="28"/>
  <c r="E126" i="28"/>
  <c r="AN125" i="28"/>
  <c r="AM125" i="28"/>
  <c r="AL125" i="28"/>
  <c r="AK125" i="28"/>
  <c r="AJ125" i="28"/>
  <c r="AI125" i="28"/>
  <c r="AH125" i="28"/>
  <c r="Q125" i="28"/>
  <c r="P125" i="28"/>
  <c r="O125" i="28"/>
  <c r="N125" i="28"/>
  <c r="M125" i="28"/>
  <c r="L125" i="28"/>
  <c r="K125" i="28"/>
  <c r="J125" i="28"/>
  <c r="I125" i="28"/>
  <c r="E125" i="28"/>
  <c r="AN124" i="28"/>
  <c r="AM124" i="28"/>
  <c r="AL124" i="28"/>
  <c r="AK124" i="28"/>
  <c r="AJ124" i="28"/>
  <c r="AI124" i="28"/>
  <c r="AH124" i="28"/>
  <c r="Q124" i="28"/>
  <c r="P124" i="28"/>
  <c r="O124" i="28"/>
  <c r="N124" i="28"/>
  <c r="M124" i="28"/>
  <c r="L124" i="28"/>
  <c r="K124" i="28"/>
  <c r="J124" i="28"/>
  <c r="I124" i="28"/>
  <c r="E124" i="28"/>
  <c r="AN123" i="28"/>
  <c r="AM123" i="28"/>
  <c r="AL123" i="28"/>
  <c r="AK123" i="28"/>
  <c r="AJ123" i="28"/>
  <c r="AI123" i="28"/>
  <c r="AH123" i="28"/>
  <c r="Q123" i="28"/>
  <c r="P123" i="28"/>
  <c r="O123" i="28"/>
  <c r="N123" i="28"/>
  <c r="M123" i="28"/>
  <c r="L123" i="28"/>
  <c r="K123" i="28"/>
  <c r="J123" i="28"/>
  <c r="I123" i="28"/>
  <c r="E123" i="28"/>
  <c r="AN122" i="28"/>
  <c r="AM122" i="28"/>
  <c r="AL122" i="28"/>
  <c r="AK122" i="28"/>
  <c r="AJ122" i="28"/>
  <c r="AI122" i="28"/>
  <c r="AH122" i="28"/>
  <c r="Q122" i="28"/>
  <c r="P122" i="28"/>
  <c r="O122" i="28"/>
  <c r="N122" i="28"/>
  <c r="M122" i="28"/>
  <c r="L122" i="28"/>
  <c r="K122" i="28"/>
  <c r="J122" i="28"/>
  <c r="I122" i="28"/>
  <c r="E122" i="28"/>
  <c r="AN121" i="28"/>
  <c r="AM121" i="28"/>
  <c r="AL121" i="28"/>
  <c r="AK121" i="28"/>
  <c r="AJ121" i="28"/>
  <c r="AI121" i="28"/>
  <c r="AH121" i="28"/>
  <c r="Q121" i="28"/>
  <c r="P121" i="28"/>
  <c r="O121" i="28"/>
  <c r="N121" i="28"/>
  <c r="M121" i="28"/>
  <c r="L121" i="28"/>
  <c r="K121" i="28"/>
  <c r="J121" i="28"/>
  <c r="I121" i="28"/>
  <c r="E121" i="28"/>
  <c r="AN120" i="28"/>
  <c r="AM120" i="28"/>
  <c r="AL120" i="28"/>
  <c r="AK120" i="28"/>
  <c r="AJ120" i="28"/>
  <c r="AI120" i="28"/>
  <c r="AH120" i="28"/>
  <c r="Q120" i="28"/>
  <c r="P120" i="28"/>
  <c r="O120" i="28"/>
  <c r="N120" i="28"/>
  <c r="M120" i="28"/>
  <c r="L120" i="28"/>
  <c r="K120" i="28"/>
  <c r="J120" i="28"/>
  <c r="I120" i="28"/>
  <c r="E120" i="28"/>
  <c r="AN119" i="28"/>
  <c r="AM119" i="28"/>
  <c r="AL119" i="28"/>
  <c r="AK119" i="28"/>
  <c r="AJ119" i="28"/>
  <c r="AI119" i="28"/>
  <c r="AH119" i="28"/>
  <c r="Q119" i="28"/>
  <c r="P119" i="28"/>
  <c r="O119" i="28"/>
  <c r="N119" i="28"/>
  <c r="M119" i="28"/>
  <c r="L119" i="28"/>
  <c r="K119" i="28"/>
  <c r="J119" i="28"/>
  <c r="I119" i="28"/>
  <c r="E119" i="28"/>
  <c r="AN118" i="28"/>
  <c r="AM118" i="28"/>
  <c r="AL118" i="28"/>
  <c r="AK118" i="28"/>
  <c r="AJ118" i="28"/>
  <c r="AI118" i="28"/>
  <c r="AH118" i="28"/>
  <c r="Q118" i="28"/>
  <c r="P118" i="28"/>
  <c r="O118" i="28"/>
  <c r="N118" i="28"/>
  <c r="M118" i="28"/>
  <c r="L118" i="28"/>
  <c r="K118" i="28"/>
  <c r="J118" i="28"/>
  <c r="I118" i="28"/>
  <c r="E118" i="28"/>
  <c r="AN117" i="28"/>
  <c r="AM117" i="28"/>
  <c r="AL117" i="28"/>
  <c r="AK117" i="28"/>
  <c r="AJ117" i="28"/>
  <c r="AI117" i="28"/>
  <c r="AH117" i="28"/>
  <c r="Q117" i="28"/>
  <c r="P117" i="28"/>
  <c r="O117" i="28"/>
  <c r="N117" i="28"/>
  <c r="M117" i="28"/>
  <c r="L117" i="28"/>
  <c r="K117" i="28"/>
  <c r="J117" i="28"/>
  <c r="I117" i="28"/>
  <c r="E117" i="28"/>
  <c r="AN116" i="28"/>
  <c r="AM116" i="28"/>
  <c r="AL116" i="28"/>
  <c r="AK116" i="28"/>
  <c r="AJ116" i="28"/>
  <c r="AI116" i="28"/>
  <c r="AH116" i="28"/>
  <c r="Q116" i="28"/>
  <c r="P116" i="28"/>
  <c r="O116" i="28"/>
  <c r="N116" i="28"/>
  <c r="M116" i="28"/>
  <c r="L116" i="28"/>
  <c r="K116" i="28"/>
  <c r="J116" i="28"/>
  <c r="I116" i="28"/>
  <c r="E116" i="28"/>
  <c r="AN115" i="28"/>
  <c r="AM115" i="28"/>
  <c r="AL115" i="28"/>
  <c r="AK115" i="28"/>
  <c r="AJ115" i="28"/>
  <c r="AI115" i="28"/>
  <c r="AH115" i="28"/>
  <c r="Q115" i="28"/>
  <c r="P115" i="28"/>
  <c r="O115" i="28"/>
  <c r="N115" i="28"/>
  <c r="M115" i="28"/>
  <c r="L115" i="28"/>
  <c r="K115" i="28"/>
  <c r="J115" i="28"/>
  <c r="I115" i="28"/>
  <c r="E115" i="28"/>
  <c r="AN114" i="28"/>
  <c r="AM114" i="28"/>
  <c r="AL114" i="28"/>
  <c r="AK114" i="28"/>
  <c r="AJ114" i="28"/>
  <c r="AI114" i="28"/>
  <c r="AH114" i="28"/>
  <c r="Q114" i="28"/>
  <c r="P114" i="28"/>
  <c r="O114" i="28"/>
  <c r="N114" i="28"/>
  <c r="M114" i="28"/>
  <c r="L114" i="28"/>
  <c r="K114" i="28"/>
  <c r="J114" i="28"/>
  <c r="I114" i="28"/>
  <c r="E114" i="28"/>
  <c r="AN113" i="28"/>
  <c r="AM113" i="28"/>
  <c r="AL113" i="28"/>
  <c r="AK113" i="28"/>
  <c r="AJ113" i="28"/>
  <c r="AI113" i="28"/>
  <c r="AH113" i="28"/>
  <c r="Q113" i="28"/>
  <c r="P113" i="28"/>
  <c r="O113" i="28"/>
  <c r="N113" i="28"/>
  <c r="M113" i="28"/>
  <c r="L113" i="28"/>
  <c r="K113" i="28"/>
  <c r="J113" i="28"/>
  <c r="I113" i="28"/>
  <c r="E113" i="28"/>
  <c r="AN112" i="28"/>
  <c r="AM112" i="28"/>
  <c r="AL112" i="28"/>
  <c r="AK112" i="28"/>
  <c r="AJ112" i="28"/>
  <c r="AI112" i="28"/>
  <c r="AH112" i="28"/>
  <c r="Q112" i="28"/>
  <c r="P112" i="28"/>
  <c r="O112" i="28"/>
  <c r="N112" i="28"/>
  <c r="M112" i="28"/>
  <c r="L112" i="28"/>
  <c r="K112" i="28"/>
  <c r="J112" i="28"/>
  <c r="I112" i="28"/>
  <c r="E112" i="28"/>
  <c r="AN111" i="28"/>
  <c r="AM111" i="28"/>
  <c r="AL111" i="28"/>
  <c r="AK111" i="28"/>
  <c r="AJ111" i="28"/>
  <c r="AI111" i="28"/>
  <c r="AH111" i="28"/>
  <c r="Q111" i="28"/>
  <c r="P111" i="28"/>
  <c r="O111" i="28"/>
  <c r="N111" i="28"/>
  <c r="M111" i="28"/>
  <c r="L111" i="28"/>
  <c r="K111" i="28"/>
  <c r="J111" i="28"/>
  <c r="I111" i="28"/>
  <c r="E111" i="28"/>
  <c r="AN110" i="28"/>
  <c r="AM110" i="28"/>
  <c r="AL110" i="28"/>
  <c r="AK110" i="28"/>
  <c r="AJ110" i="28"/>
  <c r="AI110" i="28"/>
  <c r="AH110" i="28"/>
  <c r="Q110" i="28"/>
  <c r="P110" i="28"/>
  <c r="O110" i="28"/>
  <c r="N110" i="28"/>
  <c r="M110" i="28"/>
  <c r="L110" i="28"/>
  <c r="K110" i="28"/>
  <c r="J110" i="28"/>
  <c r="I110" i="28"/>
  <c r="E110" i="28"/>
  <c r="AN109" i="28"/>
  <c r="AM109" i="28"/>
  <c r="AL109" i="28"/>
  <c r="AK109" i="28"/>
  <c r="AJ109" i="28"/>
  <c r="AI109" i="28"/>
  <c r="AH109" i="28"/>
  <c r="Q109" i="28"/>
  <c r="P109" i="28"/>
  <c r="O109" i="28"/>
  <c r="N109" i="28"/>
  <c r="M109" i="28"/>
  <c r="L109" i="28"/>
  <c r="K109" i="28"/>
  <c r="J109" i="28"/>
  <c r="I109" i="28"/>
  <c r="E109" i="28"/>
  <c r="AN108" i="28"/>
  <c r="AM108" i="28"/>
  <c r="AL108" i="28"/>
  <c r="AK108" i="28"/>
  <c r="AJ108" i="28"/>
  <c r="AI108" i="28"/>
  <c r="AH108" i="28"/>
  <c r="Q108" i="28"/>
  <c r="P108" i="28"/>
  <c r="O108" i="28"/>
  <c r="N108" i="28"/>
  <c r="M108" i="28"/>
  <c r="L108" i="28"/>
  <c r="K108" i="28"/>
  <c r="J108" i="28"/>
  <c r="I108" i="28"/>
  <c r="E108" i="28"/>
  <c r="AN107" i="28"/>
  <c r="AM107" i="28"/>
  <c r="AL107" i="28"/>
  <c r="AK107" i="28"/>
  <c r="AJ107" i="28"/>
  <c r="AI107" i="28"/>
  <c r="AH107" i="28"/>
  <c r="Q107" i="28"/>
  <c r="P107" i="28"/>
  <c r="O107" i="28"/>
  <c r="N107" i="28"/>
  <c r="M107" i="28"/>
  <c r="L107" i="28"/>
  <c r="K107" i="28"/>
  <c r="J107" i="28"/>
  <c r="I107" i="28"/>
  <c r="E107" i="28"/>
  <c r="AN106" i="28"/>
  <c r="AM106" i="28"/>
  <c r="AL106" i="28"/>
  <c r="AK106" i="28"/>
  <c r="AJ106" i="28"/>
  <c r="AI106" i="28"/>
  <c r="AH106" i="28"/>
  <c r="Q106" i="28"/>
  <c r="P106" i="28"/>
  <c r="O106" i="28"/>
  <c r="N106" i="28"/>
  <c r="M106" i="28"/>
  <c r="L106" i="28"/>
  <c r="K106" i="28"/>
  <c r="J106" i="28"/>
  <c r="I106" i="28"/>
  <c r="E106" i="28"/>
  <c r="AN105" i="28"/>
  <c r="AM105" i="28"/>
  <c r="AL105" i="28"/>
  <c r="AK105" i="28"/>
  <c r="AJ105" i="28"/>
  <c r="AI105" i="28"/>
  <c r="AH105" i="28"/>
  <c r="Q105" i="28"/>
  <c r="P105" i="28"/>
  <c r="O105" i="28"/>
  <c r="N105" i="28"/>
  <c r="M105" i="28"/>
  <c r="L105" i="28"/>
  <c r="K105" i="28"/>
  <c r="J105" i="28"/>
  <c r="I105" i="28"/>
  <c r="E105" i="28"/>
  <c r="AN104" i="28"/>
  <c r="AM104" i="28"/>
  <c r="AL104" i="28"/>
  <c r="AK104" i="28"/>
  <c r="AJ104" i="28"/>
  <c r="AI104" i="28"/>
  <c r="AH104" i="28"/>
  <c r="Q104" i="28"/>
  <c r="P104" i="28"/>
  <c r="O104" i="28"/>
  <c r="N104" i="28"/>
  <c r="M104" i="28"/>
  <c r="L104" i="28"/>
  <c r="K104" i="28"/>
  <c r="J104" i="28"/>
  <c r="I104" i="28"/>
  <c r="E104" i="28"/>
  <c r="AN103" i="28"/>
  <c r="AM103" i="28"/>
  <c r="AL103" i="28"/>
  <c r="AK103" i="28"/>
  <c r="AJ103" i="28"/>
  <c r="AI103" i="28"/>
  <c r="AH103" i="28"/>
  <c r="Q103" i="28"/>
  <c r="P103" i="28"/>
  <c r="O103" i="28"/>
  <c r="N103" i="28"/>
  <c r="M103" i="28"/>
  <c r="L103" i="28"/>
  <c r="K103" i="28"/>
  <c r="J103" i="28"/>
  <c r="I103" i="28"/>
  <c r="E103" i="28"/>
  <c r="AN102" i="28"/>
  <c r="AM102" i="28"/>
  <c r="AL102" i="28"/>
  <c r="AK102" i="28"/>
  <c r="AJ102" i="28"/>
  <c r="AI102" i="28"/>
  <c r="AH102" i="28"/>
  <c r="Q102" i="28"/>
  <c r="P102" i="28"/>
  <c r="O102" i="28"/>
  <c r="N102" i="28"/>
  <c r="M102" i="28"/>
  <c r="L102" i="28"/>
  <c r="K102" i="28"/>
  <c r="J102" i="28"/>
  <c r="I102" i="28"/>
  <c r="E102" i="28"/>
  <c r="AN101" i="28"/>
  <c r="AM101" i="28"/>
  <c r="AL101" i="28"/>
  <c r="AK101" i="28"/>
  <c r="AJ101" i="28"/>
  <c r="AI101" i="28"/>
  <c r="AH101" i="28"/>
  <c r="Q101" i="28"/>
  <c r="P101" i="28"/>
  <c r="O101" i="28"/>
  <c r="N101" i="28"/>
  <c r="M101" i="28"/>
  <c r="L101" i="28"/>
  <c r="K101" i="28"/>
  <c r="J101" i="28"/>
  <c r="I101" i="28"/>
  <c r="E101" i="28"/>
  <c r="AN100" i="28"/>
  <c r="AM100" i="28"/>
  <c r="AL100" i="28"/>
  <c r="AK100" i="28"/>
  <c r="AJ100" i="28"/>
  <c r="AI100" i="28"/>
  <c r="AH100" i="28"/>
  <c r="Q100" i="28"/>
  <c r="P100" i="28"/>
  <c r="O100" i="28"/>
  <c r="N100" i="28"/>
  <c r="M100" i="28"/>
  <c r="L100" i="28"/>
  <c r="K100" i="28"/>
  <c r="J100" i="28"/>
  <c r="I100" i="28"/>
  <c r="E100" i="28"/>
  <c r="AN99" i="28"/>
  <c r="AM99" i="28"/>
  <c r="AL99" i="28"/>
  <c r="AK99" i="28"/>
  <c r="AJ99" i="28"/>
  <c r="AI99" i="28"/>
  <c r="AH99" i="28"/>
  <c r="Q99" i="28"/>
  <c r="P99" i="28"/>
  <c r="O99" i="28"/>
  <c r="N99" i="28"/>
  <c r="M99" i="28"/>
  <c r="L99" i="28"/>
  <c r="K99" i="28"/>
  <c r="J99" i="28"/>
  <c r="I99" i="28"/>
  <c r="E99" i="28"/>
  <c r="AN98" i="28"/>
  <c r="AM98" i="28"/>
  <c r="AL98" i="28"/>
  <c r="AK98" i="28"/>
  <c r="AJ98" i="28"/>
  <c r="AI98" i="28"/>
  <c r="AH98" i="28"/>
  <c r="Q98" i="28"/>
  <c r="P98" i="28"/>
  <c r="O98" i="28"/>
  <c r="N98" i="28"/>
  <c r="M98" i="28"/>
  <c r="L98" i="28"/>
  <c r="K98" i="28"/>
  <c r="J98" i="28"/>
  <c r="I98" i="28"/>
  <c r="E98" i="28"/>
  <c r="AN97" i="28"/>
  <c r="AM97" i="28"/>
  <c r="AL97" i="28"/>
  <c r="AK97" i="28"/>
  <c r="AJ97" i="28"/>
  <c r="AI97" i="28"/>
  <c r="AH97" i="28"/>
  <c r="Q97" i="28"/>
  <c r="P97" i="28"/>
  <c r="O97" i="28"/>
  <c r="N97" i="28"/>
  <c r="M97" i="28"/>
  <c r="L97" i="28"/>
  <c r="K97" i="28"/>
  <c r="J97" i="28"/>
  <c r="I97" i="28"/>
  <c r="E97" i="28"/>
  <c r="AN96" i="28"/>
  <c r="AM96" i="28"/>
  <c r="AL96" i="28"/>
  <c r="AK96" i="28"/>
  <c r="AJ96" i="28"/>
  <c r="AI96" i="28"/>
  <c r="AH96" i="28"/>
  <c r="Q96" i="28"/>
  <c r="P96" i="28"/>
  <c r="O96" i="28"/>
  <c r="N96" i="28"/>
  <c r="M96" i="28"/>
  <c r="L96" i="28"/>
  <c r="K96" i="28"/>
  <c r="J96" i="28"/>
  <c r="I96" i="28"/>
  <c r="E96" i="28"/>
  <c r="AN95" i="28"/>
  <c r="AM95" i="28"/>
  <c r="AL95" i="28"/>
  <c r="AK95" i="28"/>
  <c r="AJ95" i="28"/>
  <c r="AI95" i="28"/>
  <c r="AH95" i="28"/>
  <c r="Q95" i="28"/>
  <c r="P95" i="28"/>
  <c r="O95" i="28"/>
  <c r="N95" i="28"/>
  <c r="M95" i="28"/>
  <c r="L95" i="28"/>
  <c r="K95" i="28"/>
  <c r="J95" i="28"/>
  <c r="I95" i="28"/>
  <c r="E95" i="28"/>
  <c r="AN94" i="28"/>
  <c r="AM94" i="28"/>
  <c r="AL94" i="28"/>
  <c r="AK94" i="28"/>
  <c r="AJ94" i="28"/>
  <c r="AI94" i="28"/>
  <c r="AH94" i="28"/>
  <c r="Q94" i="28"/>
  <c r="P94" i="28"/>
  <c r="O94" i="28"/>
  <c r="N94" i="28"/>
  <c r="M94" i="28"/>
  <c r="L94" i="28"/>
  <c r="K94" i="28"/>
  <c r="J94" i="28"/>
  <c r="I94" i="28"/>
  <c r="E94" i="28"/>
  <c r="AN93" i="28"/>
  <c r="AM93" i="28"/>
  <c r="AL93" i="28"/>
  <c r="AK93" i="28"/>
  <c r="AJ93" i="28"/>
  <c r="AI93" i="28"/>
  <c r="AH93" i="28"/>
  <c r="Q93" i="28"/>
  <c r="P93" i="28"/>
  <c r="O93" i="28"/>
  <c r="N93" i="28"/>
  <c r="M93" i="28"/>
  <c r="L93" i="28"/>
  <c r="K93" i="28"/>
  <c r="J93" i="28"/>
  <c r="I93" i="28"/>
  <c r="E93" i="28"/>
  <c r="AN92" i="28"/>
  <c r="AM92" i="28"/>
  <c r="AL92" i="28"/>
  <c r="AK92" i="28"/>
  <c r="AJ92" i="28"/>
  <c r="AI92" i="28"/>
  <c r="AH92" i="28"/>
  <c r="Q92" i="28"/>
  <c r="P92" i="28"/>
  <c r="O92" i="28"/>
  <c r="N92" i="28"/>
  <c r="M92" i="28"/>
  <c r="L92" i="28"/>
  <c r="K92" i="28"/>
  <c r="J92" i="28"/>
  <c r="I92" i="28"/>
  <c r="E92" i="28"/>
  <c r="AN91" i="28"/>
  <c r="AM91" i="28"/>
  <c r="AL91" i="28"/>
  <c r="AK91" i="28"/>
  <c r="AJ91" i="28"/>
  <c r="AI91" i="28"/>
  <c r="AH91" i="28"/>
  <c r="Q91" i="28"/>
  <c r="P91" i="28"/>
  <c r="O91" i="28"/>
  <c r="N91" i="28"/>
  <c r="M91" i="28"/>
  <c r="L91" i="28"/>
  <c r="K91" i="28"/>
  <c r="J91" i="28"/>
  <c r="I91" i="28"/>
  <c r="E91" i="28"/>
  <c r="AN90" i="28"/>
  <c r="AM90" i="28"/>
  <c r="AL90" i="28"/>
  <c r="AK90" i="28"/>
  <c r="AJ90" i="28"/>
  <c r="AI90" i="28"/>
  <c r="AH90" i="28"/>
  <c r="Q90" i="28"/>
  <c r="P90" i="28"/>
  <c r="O90" i="28"/>
  <c r="N90" i="28"/>
  <c r="M90" i="28"/>
  <c r="L90" i="28"/>
  <c r="K90" i="28"/>
  <c r="J90" i="28"/>
  <c r="I90" i="28"/>
  <c r="E90" i="28"/>
  <c r="AN89" i="28"/>
  <c r="AM89" i="28"/>
  <c r="AL89" i="28"/>
  <c r="AK89" i="28"/>
  <c r="AJ89" i="28"/>
  <c r="AI89" i="28"/>
  <c r="AH89" i="28"/>
  <c r="Q89" i="28"/>
  <c r="P89" i="28"/>
  <c r="O89" i="28"/>
  <c r="N89" i="28"/>
  <c r="M89" i="28"/>
  <c r="L89" i="28"/>
  <c r="K89" i="28"/>
  <c r="J89" i="28"/>
  <c r="I89" i="28"/>
  <c r="E89" i="28"/>
  <c r="AN88" i="28"/>
  <c r="AM88" i="28"/>
  <c r="AL88" i="28"/>
  <c r="AK88" i="28"/>
  <c r="AJ88" i="28"/>
  <c r="AI88" i="28"/>
  <c r="AH88" i="28"/>
  <c r="Q88" i="28"/>
  <c r="P88" i="28"/>
  <c r="O88" i="28"/>
  <c r="N88" i="28"/>
  <c r="M88" i="28"/>
  <c r="L88" i="28"/>
  <c r="K88" i="28"/>
  <c r="J88" i="28"/>
  <c r="I88" i="28"/>
  <c r="E88" i="28"/>
  <c r="AN87" i="28"/>
  <c r="AM87" i="28"/>
  <c r="AL87" i="28"/>
  <c r="AK87" i="28"/>
  <c r="AJ87" i="28"/>
  <c r="AI87" i="28"/>
  <c r="AH87" i="28"/>
  <c r="Q87" i="28"/>
  <c r="P87" i="28"/>
  <c r="O87" i="28"/>
  <c r="N87" i="28"/>
  <c r="M87" i="28"/>
  <c r="L87" i="28"/>
  <c r="K87" i="28"/>
  <c r="J87" i="28"/>
  <c r="I87" i="28"/>
  <c r="E87" i="28"/>
  <c r="AN86" i="28"/>
  <c r="AM86" i="28"/>
  <c r="AL86" i="28"/>
  <c r="AK86" i="28"/>
  <c r="AJ86" i="28"/>
  <c r="AI86" i="28"/>
  <c r="AH86" i="28"/>
  <c r="Q86" i="28"/>
  <c r="P86" i="28"/>
  <c r="O86" i="28"/>
  <c r="N86" i="28"/>
  <c r="M86" i="28"/>
  <c r="L86" i="28"/>
  <c r="K86" i="28"/>
  <c r="J86" i="28"/>
  <c r="I86" i="28"/>
  <c r="E86" i="28"/>
  <c r="AN85" i="28"/>
  <c r="AM85" i="28"/>
  <c r="AL85" i="28"/>
  <c r="AK85" i="28"/>
  <c r="AJ85" i="28"/>
  <c r="AI85" i="28"/>
  <c r="AH85" i="28"/>
  <c r="Q85" i="28"/>
  <c r="P85" i="28"/>
  <c r="O85" i="28"/>
  <c r="N85" i="28"/>
  <c r="M85" i="28"/>
  <c r="L85" i="28"/>
  <c r="K85" i="28"/>
  <c r="J85" i="28"/>
  <c r="I85" i="28"/>
  <c r="E85" i="28"/>
  <c r="AN84" i="28"/>
  <c r="AM84" i="28"/>
  <c r="AL84" i="28"/>
  <c r="AK84" i="28"/>
  <c r="AJ84" i="28"/>
  <c r="AI84" i="28"/>
  <c r="AH84" i="28"/>
  <c r="Q84" i="28"/>
  <c r="P84" i="28"/>
  <c r="O84" i="28"/>
  <c r="N84" i="28"/>
  <c r="M84" i="28"/>
  <c r="L84" i="28"/>
  <c r="K84" i="28"/>
  <c r="J84" i="28"/>
  <c r="I84" i="28"/>
  <c r="E84" i="28"/>
  <c r="AN83" i="28"/>
  <c r="AM83" i="28"/>
  <c r="AL83" i="28"/>
  <c r="AK83" i="28"/>
  <c r="AJ83" i="28"/>
  <c r="AI83" i="28"/>
  <c r="AH83" i="28"/>
  <c r="Q83" i="28"/>
  <c r="P83" i="28"/>
  <c r="O83" i="28"/>
  <c r="N83" i="28"/>
  <c r="M83" i="28"/>
  <c r="L83" i="28"/>
  <c r="K83" i="28"/>
  <c r="J83" i="28"/>
  <c r="I83" i="28"/>
  <c r="E83" i="28"/>
  <c r="AN82" i="28"/>
  <c r="AM82" i="28"/>
  <c r="AL82" i="28"/>
  <c r="AK82" i="28"/>
  <c r="AJ82" i="28"/>
  <c r="AI82" i="28"/>
  <c r="AH82" i="28"/>
  <c r="Q82" i="28"/>
  <c r="P82" i="28"/>
  <c r="O82" i="28"/>
  <c r="N82" i="28"/>
  <c r="M82" i="28"/>
  <c r="L82" i="28"/>
  <c r="K82" i="28"/>
  <c r="J82" i="28"/>
  <c r="I82" i="28"/>
  <c r="E82" i="28"/>
  <c r="AN81" i="28"/>
  <c r="AM81" i="28"/>
  <c r="AL81" i="28"/>
  <c r="AK81" i="28"/>
  <c r="AJ81" i="28"/>
  <c r="AI81" i="28"/>
  <c r="AH81" i="28"/>
  <c r="Q81" i="28"/>
  <c r="P81" i="28"/>
  <c r="O81" i="28"/>
  <c r="N81" i="28"/>
  <c r="M81" i="28"/>
  <c r="L81" i="28"/>
  <c r="K81" i="28"/>
  <c r="J81" i="28"/>
  <c r="I81" i="28"/>
  <c r="E81" i="28"/>
  <c r="AN80" i="28"/>
  <c r="AM80" i="28"/>
  <c r="AL80" i="28"/>
  <c r="AK80" i="28"/>
  <c r="AJ80" i="28"/>
  <c r="AI80" i="28"/>
  <c r="AH80" i="28"/>
  <c r="Q80" i="28"/>
  <c r="P80" i="28"/>
  <c r="O80" i="28"/>
  <c r="N80" i="28"/>
  <c r="M80" i="28"/>
  <c r="L80" i="28"/>
  <c r="K80" i="28"/>
  <c r="J80" i="28"/>
  <c r="I80" i="28"/>
  <c r="E80" i="28"/>
  <c r="AN79" i="28"/>
  <c r="AM79" i="28"/>
  <c r="AL79" i="28"/>
  <c r="AK79" i="28"/>
  <c r="AJ79" i="28"/>
  <c r="AI79" i="28"/>
  <c r="AH79" i="28"/>
  <c r="Q79" i="28"/>
  <c r="P79" i="28"/>
  <c r="O79" i="28"/>
  <c r="N79" i="28"/>
  <c r="M79" i="28"/>
  <c r="L79" i="28"/>
  <c r="K79" i="28"/>
  <c r="J79" i="28"/>
  <c r="I79" i="28"/>
  <c r="E79" i="28"/>
  <c r="AN78" i="28"/>
  <c r="AM78" i="28"/>
  <c r="AL78" i="28"/>
  <c r="AK78" i="28"/>
  <c r="AJ78" i="28"/>
  <c r="AI78" i="28"/>
  <c r="AH78" i="28"/>
  <c r="Q78" i="28"/>
  <c r="P78" i="28"/>
  <c r="O78" i="28"/>
  <c r="N78" i="28"/>
  <c r="M78" i="28"/>
  <c r="L78" i="28"/>
  <c r="K78" i="28"/>
  <c r="J78" i="28"/>
  <c r="I78" i="28"/>
  <c r="E78" i="28"/>
  <c r="AN77" i="28"/>
  <c r="AM77" i="28"/>
  <c r="AL77" i="28"/>
  <c r="AK77" i="28"/>
  <c r="AJ77" i="28"/>
  <c r="AI77" i="28"/>
  <c r="AH77" i="28"/>
  <c r="Q77" i="28"/>
  <c r="P77" i="28"/>
  <c r="O77" i="28"/>
  <c r="N77" i="28"/>
  <c r="M77" i="28"/>
  <c r="L77" i="28"/>
  <c r="K77" i="28"/>
  <c r="J77" i="28"/>
  <c r="I77" i="28"/>
  <c r="E77" i="28"/>
  <c r="AN76" i="28"/>
  <c r="AM76" i="28"/>
  <c r="AL76" i="28"/>
  <c r="AK76" i="28"/>
  <c r="AJ76" i="28"/>
  <c r="AI76" i="28"/>
  <c r="AH76" i="28"/>
  <c r="Q76" i="28"/>
  <c r="P76" i="28"/>
  <c r="O76" i="28"/>
  <c r="N76" i="28"/>
  <c r="M76" i="28"/>
  <c r="L76" i="28"/>
  <c r="K76" i="28"/>
  <c r="J76" i="28"/>
  <c r="I76" i="28"/>
  <c r="E76" i="28"/>
  <c r="AN75" i="28"/>
  <c r="AM75" i="28"/>
  <c r="AL75" i="28"/>
  <c r="AK75" i="28"/>
  <c r="AJ75" i="28"/>
  <c r="AI75" i="28"/>
  <c r="AH75" i="28"/>
  <c r="Q75" i="28"/>
  <c r="P75" i="28"/>
  <c r="O75" i="28"/>
  <c r="N75" i="28"/>
  <c r="M75" i="28"/>
  <c r="L75" i="28"/>
  <c r="K75" i="28"/>
  <c r="J75" i="28"/>
  <c r="I75" i="28"/>
  <c r="E75" i="28"/>
  <c r="AN74" i="28"/>
  <c r="AM74" i="28"/>
  <c r="AL74" i="28"/>
  <c r="AK74" i="28"/>
  <c r="AJ74" i="28"/>
  <c r="AI74" i="28"/>
  <c r="AH74" i="28"/>
  <c r="Q74" i="28"/>
  <c r="P74" i="28"/>
  <c r="O74" i="28"/>
  <c r="N74" i="28"/>
  <c r="M74" i="28"/>
  <c r="L74" i="28"/>
  <c r="K74" i="28"/>
  <c r="J74" i="28"/>
  <c r="I74" i="28"/>
  <c r="E74" i="28"/>
  <c r="AN73" i="28"/>
  <c r="AM73" i="28"/>
  <c r="AL73" i="28"/>
  <c r="AK73" i="28"/>
  <c r="AJ73" i="28"/>
  <c r="AI73" i="28"/>
  <c r="AH73" i="28"/>
  <c r="Q73" i="28"/>
  <c r="P73" i="28"/>
  <c r="O73" i="28"/>
  <c r="N73" i="28"/>
  <c r="M73" i="28"/>
  <c r="L73" i="28"/>
  <c r="K73" i="28"/>
  <c r="J73" i="28"/>
  <c r="I73" i="28"/>
  <c r="E73" i="28"/>
  <c r="AN72" i="28"/>
  <c r="AM72" i="28"/>
  <c r="AL72" i="28"/>
  <c r="AK72" i="28"/>
  <c r="AJ72" i="28"/>
  <c r="AI72" i="28"/>
  <c r="AH72" i="28"/>
  <c r="Q72" i="28"/>
  <c r="P72" i="28"/>
  <c r="O72" i="28"/>
  <c r="N72" i="28"/>
  <c r="M72" i="28"/>
  <c r="L72" i="28"/>
  <c r="K72" i="28"/>
  <c r="J72" i="28"/>
  <c r="I72" i="28"/>
  <c r="E72" i="28"/>
  <c r="AN71" i="28"/>
  <c r="AM71" i="28"/>
  <c r="AL71" i="28"/>
  <c r="AK71" i="28"/>
  <c r="AJ71" i="28"/>
  <c r="AI71" i="28"/>
  <c r="AH71" i="28"/>
  <c r="Q71" i="28"/>
  <c r="P71" i="28"/>
  <c r="O71" i="28"/>
  <c r="N71" i="28"/>
  <c r="M71" i="28"/>
  <c r="L71" i="28"/>
  <c r="K71" i="28"/>
  <c r="J71" i="28"/>
  <c r="I71" i="28"/>
  <c r="E71" i="28"/>
  <c r="AN70" i="28"/>
  <c r="AM70" i="28"/>
  <c r="AL70" i="28"/>
  <c r="AK70" i="28"/>
  <c r="AJ70" i="28"/>
  <c r="AI70" i="28"/>
  <c r="AH70" i="28"/>
  <c r="Q70" i="28"/>
  <c r="P70" i="28"/>
  <c r="O70" i="28"/>
  <c r="N70" i="28"/>
  <c r="M70" i="28"/>
  <c r="L70" i="28"/>
  <c r="K70" i="28"/>
  <c r="J70" i="28"/>
  <c r="I70" i="28"/>
  <c r="E70" i="28"/>
  <c r="AN69" i="28"/>
  <c r="AM69" i="28"/>
  <c r="AL69" i="28"/>
  <c r="AK69" i="28"/>
  <c r="AJ69" i="28"/>
  <c r="AI69" i="28"/>
  <c r="AH69" i="28"/>
  <c r="Q69" i="28"/>
  <c r="P69" i="28"/>
  <c r="O69" i="28"/>
  <c r="N69" i="28"/>
  <c r="M69" i="28"/>
  <c r="L69" i="28"/>
  <c r="K69" i="28"/>
  <c r="J69" i="28"/>
  <c r="I69" i="28"/>
  <c r="E69" i="28"/>
  <c r="AN68" i="28"/>
  <c r="AM68" i="28"/>
  <c r="AL68" i="28"/>
  <c r="AK68" i="28"/>
  <c r="AJ68" i="28"/>
  <c r="AI68" i="28"/>
  <c r="AH68" i="28"/>
  <c r="Q68" i="28"/>
  <c r="P68" i="28"/>
  <c r="O68" i="28"/>
  <c r="N68" i="28"/>
  <c r="M68" i="28"/>
  <c r="L68" i="28"/>
  <c r="K68" i="28"/>
  <c r="J68" i="28"/>
  <c r="I68" i="28"/>
  <c r="E68" i="28"/>
  <c r="AN67" i="28"/>
  <c r="AM67" i="28"/>
  <c r="AL67" i="28"/>
  <c r="AK67" i="28"/>
  <c r="AJ67" i="28"/>
  <c r="AI67" i="28"/>
  <c r="AH67" i="28"/>
  <c r="Q67" i="28"/>
  <c r="P67" i="28"/>
  <c r="O67" i="28"/>
  <c r="N67" i="28"/>
  <c r="M67" i="28"/>
  <c r="L67" i="28"/>
  <c r="K67" i="28"/>
  <c r="J67" i="28"/>
  <c r="I67" i="28"/>
  <c r="E67" i="28"/>
  <c r="AN66" i="28"/>
  <c r="AM66" i="28"/>
  <c r="AL66" i="28"/>
  <c r="AK66" i="28"/>
  <c r="AJ66" i="28"/>
  <c r="AI66" i="28"/>
  <c r="AH66" i="28"/>
  <c r="Q66" i="28"/>
  <c r="P66" i="28"/>
  <c r="O66" i="28"/>
  <c r="N66" i="28"/>
  <c r="M66" i="28"/>
  <c r="L66" i="28"/>
  <c r="K66" i="28"/>
  <c r="J66" i="28"/>
  <c r="I66" i="28"/>
  <c r="E66" i="28"/>
  <c r="AN65" i="28"/>
  <c r="AM65" i="28"/>
  <c r="AL65" i="28"/>
  <c r="AK65" i="28"/>
  <c r="AJ65" i="28"/>
  <c r="AI65" i="28"/>
  <c r="AH65" i="28"/>
  <c r="Q65" i="28"/>
  <c r="P65" i="28"/>
  <c r="O65" i="28"/>
  <c r="N65" i="28"/>
  <c r="M65" i="28"/>
  <c r="L65" i="28"/>
  <c r="K65" i="28"/>
  <c r="J65" i="28"/>
  <c r="I65" i="28"/>
  <c r="E65" i="28"/>
  <c r="AN64" i="28"/>
  <c r="AM64" i="28"/>
  <c r="AL64" i="28"/>
  <c r="AK64" i="28"/>
  <c r="AJ64" i="28"/>
  <c r="AI64" i="28"/>
  <c r="AH64" i="28"/>
  <c r="Q64" i="28"/>
  <c r="P64" i="28"/>
  <c r="O64" i="28"/>
  <c r="N64" i="28"/>
  <c r="M64" i="28"/>
  <c r="L64" i="28"/>
  <c r="K64" i="28"/>
  <c r="J64" i="28"/>
  <c r="I64" i="28"/>
  <c r="E64" i="28"/>
  <c r="AN63" i="28"/>
  <c r="AM63" i="28"/>
  <c r="AL63" i="28"/>
  <c r="AK63" i="28"/>
  <c r="AJ63" i="28"/>
  <c r="AI63" i="28"/>
  <c r="AH63" i="28"/>
  <c r="Q63" i="28"/>
  <c r="P63" i="28"/>
  <c r="O63" i="28"/>
  <c r="N63" i="28"/>
  <c r="M63" i="28"/>
  <c r="L63" i="28"/>
  <c r="K63" i="28"/>
  <c r="J63" i="28"/>
  <c r="I63" i="28"/>
  <c r="E63" i="28"/>
  <c r="AN62" i="28"/>
  <c r="AM62" i="28"/>
  <c r="AL62" i="28"/>
  <c r="AK62" i="28"/>
  <c r="AJ62" i="28"/>
  <c r="AI62" i="28"/>
  <c r="AH62" i="28"/>
  <c r="Q62" i="28"/>
  <c r="P62" i="28"/>
  <c r="O62" i="28"/>
  <c r="N62" i="28"/>
  <c r="M62" i="28"/>
  <c r="L62" i="28"/>
  <c r="K62" i="28"/>
  <c r="J62" i="28"/>
  <c r="I62" i="28"/>
  <c r="E62" i="28"/>
  <c r="AN61" i="28"/>
  <c r="AM61" i="28"/>
  <c r="AL61" i="28"/>
  <c r="AK61" i="28"/>
  <c r="AJ61" i="28"/>
  <c r="AI61" i="28"/>
  <c r="AH61" i="28"/>
  <c r="Q61" i="28"/>
  <c r="P61" i="28"/>
  <c r="O61" i="28"/>
  <c r="N61" i="28"/>
  <c r="M61" i="28"/>
  <c r="L61" i="28"/>
  <c r="K61" i="28"/>
  <c r="J61" i="28"/>
  <c r="I61" i="28"/>
  <c r="E61" i="28"/>
  <c r="AN60" i="28"/>
  <c r="AM60" i="28"/>
  <c r="AL60" i="28"/>
  <c r="AK60" i="28"/>
  <c r="AJ60" i="28"/>
  <c r="AI60" i="28"/>
  <c r="AH60" i="28"/>
  <c r="Q60" i="28"/>
  <c r="P60" i="28"/>
  <c r="O60" i="28"/>
  <c r="N60" i="28"/>
  <c r="M60" i="28"/>
  <c r="L60" i="28"/>
  <c r="K60" i="28"/>
  <c r="J60" i="28"/>
  <c r="I60" i="28"/>
  <c r="E60" i="28"/>
  <c r="AN59" i="28"/>
  <c r="AM59" i="28"/>
  <c r="AL59" i="28"/>
  <c r="AK59" i="28"/>
  <c r="AJ59" i="28"/>
  <c r="AI59" i="28"/>
  <c r="AH59" i="28"/>
  <c r="Q59" i="28"/>
  <c r="P59" i="28"/>
  <c r="O59" i="28"/>
  <c r="N59" i="28"/>
  <c r="M59" i="28"/>
  <c r="L59" i="28"/>
  <c r="K59" i="28"/>
  <c r="J59" i="28"/>
  <c r="I59" i="28"/>
  <c r="E59" i="28"/>
  <c r="AN58" i="28"/>
  <c r="AM58" i="28"/>
  <c r="AL58" i="28"/>
  <c r="AK58" i="28"/>
  <c r="AJ58" i="28"/>
  <c r="AI58" i="28"/>
  <c r="AH58" i="28"/>
  <c r="Q58" i="28"/>
  <c r="P58" i="28"/>
  <c r="O58" i="28"/>
  <c r="N58" i="28"/>
  <c r="M58" i="28"/>
  <c r="L58" i="28"/>
  <c r="K58" i="28"/>
  <c r="J58" i="28"/>
  <c r="I58" i="28"/>
  <c r="E58" i="28"/>
  <c r="AN57" i="28"/>
  <c r="AM57" i="28"/>
  <c r="AL57" i="28"/>
  <c r="AK57" i="28"/>
  <c r="AJ57" i="28"/>
  <c r="AI57" i="28"/>
  <c r="AH57" i="28"/>
  <c r="Q57" i="28"/>
  <c r="P57" i="28"/>
  <c r="O57" i="28"/>
  <c r="N57" i="28"/>
  <c r="M57" i="28"/>
  <c r="L57" i="28"/>
  <c r="K57" i="28"/>
  <c r="J57" i="28"/>
  <c r="I57" i="28"/>
  <c r="E57" i="28"/>
  <c r="AN56" i="28"/>
  <c r="AM56" i="28"/>
  <c r="AL56" i="28"/>
  <c r="AK56" i="28"/>
  <c r="AJ56" i="28"/>
  <c r="AI56" i="28"/>
  <c r="AH56" i="28"/>
  <c r="Q56" i="28"/>
  <c r="P56" i="28"/>
  <c r="O56" i="28"/>
  <c r="N56" i="28"/>
  <c r="M56" i="28"/>
  <c r="L56" i="28"/>
  <c r="K56" i="28"/>
  <c r="J56" i="28"/>
  <c r="I56" i="28"/>
  <c r="E56" i="28"/>
  <c r="AN55" i="28"/>
  <c r="AM55" i="28"/>
  <c r="AL55" i="28"/>
  <c r="AK55" i="28"/>
  <c r="AJ55" i="28"/>
  <c r="AI55" i="28"/>
  <c r="AH55" i="28"/>
  <c r="Q55" i="28"/>
  <c r="P55" i="28"/>
  <c r="O55" i="28"/>
  <c r="N55" i="28"/>
  <c r="M55" i="28"/>
  <c r="L55" i="28"/>
  <c r="K55" i="28"/>
  <c r="J55" i="28"/>
  <c r="I55" i="28"/>
  <c r="E55" i="28"/>
  <c r="AN54" i="28"/>
  <c r="AM54" i="28"/>
  <c r="AL54" i="28"/>
  <c r="AK54" i="28"/>
  <c r="AJ54" i="28"/>
  <c r="AI54" i="28"/>
  <c r="AH54" i="28"/>
  <c r="Q54" i="28"/>
  <c r="P54" i="28"/>
  <c r="O54" i="28"/>
  <c r="N54" i="28"/>
  <c r="M54" i="28"/>
  <c r="L54" i="28"/>
  <c r="K54" i="28"/>
  <c r="J54" i="28"/>
  <c r="I54" i="28"/>
  <c r="E54" i="28"/>
  <c r="AN53" i="28"/>
  <c r="AM53" i="28"/>
  <c r="AL53" i="28"/>
  <c r="AK53" i="28"/>
  <c r="AJ53" i="28"/>
  <c r="AI53" i="28"/>
  <c r="AH53" i="28"/>
  <c r="Q53" i="28"/>
  <c r="P53" i="28"/>
  <c r="O53" i="28"/>
  <c r="N53" i="28"/>
  <c r="M53" i="28"/>
  <c r="L53" i="28"/>
  <c r="K53" i="28"/>
  <c r="J53" i="28"/>
  <c r="I53" i="28"/>
  <c r="E53" i="28"/>
  <c r="AN52" i="28"/>
  <c r="AM52" i="28"/>
  <c r="AL52" i="28"/>
  <c r="AK52" i="28"/>
  <c r="AJ52" i="28"/>
  <c r="AI52" i="28"/>
  <c r="AH52" i="28"/>
  <c r="Q52" i="28"/>
  <c r="P52" i="28"/>
  <c r="O52" i="28"/>
  <c r="N52" i="28"/>
  <c r="M52" i="28"/>
  <c r="L52" i="28"/>
  <c r="K52" i="28"/>
  <c r="J52" i="28"/>
  <c r="I52" i="28"/>
  <c r="E52" i="28"/>
  <c r="AN51" i="28"/>
  <c r="AM51" i="28"/>
  <c r="AL51" i="28"/>
  <c r="AK51" i="28"/>
  <c r="AJ51" i="28"/>
  <c r="AI51" i="28"/>
  <c r="AH51" i="28"/>
  <c r="Q51" i="28"/>
  <c r="P51" i="28"/>
  <c r="O51" i="28"/>
  <c r="N51" i="28"/>
  <c r="M51" i="28"/>
  <c r="L51" i="28"/>
  <c r="K51" i="28"/>
  <c r="J51" i="28"/>
  <c r="I51" i="28"/>
  <c r="E51" i="28"/>
  <c r="AN50" i="28"/>
  <c r="AM50" i="28"/>
  <c r="AL50" i="28"/>
  <c r="AK50" i="28"/>
  <c r="AJ50" i="28"/>
  <c r="AI50" i="28"/>
  <c r="AH50" i="28"/>
  <c r="Q50" i="28"/>
  <c r="P50" i="28"/>
  <c r="O50" i="28"/>
  <c r="N50" i="28"/>
  <c r="M50" i="28"/>
  <c r="L50" i="28"/>
  <c r="K50" i="28"/>
  <c r="J50" i="28"/>
  <c r="I50" i="28"/>
  <c r="E50" i="28"/>
  <c r="AN49" i="28"/>
  <c r="AM49" i="28"/>
  <c r="AL49" i="28"/>
  <c r="AK49" i="28"/>
  <c r="AJ49" i="28"/>
  <c r="AI49" i="28"/>
  <c r="AH49" i="28"/>
  <c r="Q49" i="28"/>
  <c r="P49" i="28"/>
  <c r="O49" i="28"/>
  <c r="N49" i="28"/>
  <c r="M49" i="28"/>
  <c r="L49" i="28"/>
  <c r="K49" i="28"/>
  <c r="J49" i="28"/>
  <c r="I49" i="28"/>
  <c r="E49" i="28"/>
  <c r="AN48" i="28"/>
  <c r="AM48" i="28"/>
  <c r="AL48" i="28"/>
  <c r="AK48" i="28"/>
  <c r="AJ48" i="28"/>
  <c r="AI48" i="28"/>
  <c r="AH48" i="28"/>
  <c r="Q48" i="28"/>
  <c r="P48" i="28"/>
  <c r="O48" i="28"/>
  <c r="N48" i="28"/>
  <c r="M48" i="28"/>
  <c r="L48" i="28"/>
  <c r="K48" i="28"/>
  <c r="J48" i="28"/>
  <c r="I48" i="28"/>
  <c r="E48" i="28"/>
  <c r="AN47" i="28"/>
  <c r="AM47" i="28"/>
  <c r="AL47" i="28"/>
  <c r="AK47" i="28"/>
  <c r="AJ47" i="28"/>
  <c r="AI47" i="28"/>
  <c r="AH47" i="28"/>
  <c r="Q47" i="28"/>
  <c r="P47" i="28"/>
  <c r="O47" i="28"/>
  <c r="N47" i="28"/>
  <c r="M47" i="28"/>
  <c r="L47" i="28"/>
  <c r="K47" i="28"/>
  <c r="J47" i="28"/>
  <c r="I47" i="28"/>
  <c r="E47" i="28"/>
  <c r="AN46" i="28"/>
  <c r="AM46" i="28"/>
  <c r="AL46" i="28"/>
  <c r="AK46" i="28"/>
  <c r="AJ46" i="28"/>
  <c r="AI46" i="28"/>
  <c r="AH46" i="28"/>
  <c r="Q46" i="28"/>
  <c r="P46" i="28"/>
  <c r="O46" i="28"/>
  <c r="N46" i="28"/>
  <c r="M46" i="28"/>
  <c r="L46" i="28"/>
  <c r="K46" i="28"/>
  <c r="J46" i="28"/>
  <c r="I46" i="28"/>
  <c r="E46" i="28"/>
  <c r="AN45" i="28"/>
  <c r="AM45" i="28"/>
  <c r="AL45" i="28"/>
  <c r="AK45" i="28"/>
  <c r="AJ45" i="28"/>
  <c r="AI45" i="28"/>
  <c r="AH45" i="28"/>
  <c r="Q45" i="28"/>
  <c r="P45" i="28"/>
  <c r="O45" i="28"/>
  <c r="N45" i="28"/>
  <c r="M45" i="28"/>
  <c r="L45" i="28"/>
  <c r="K45" i="28"/>
  <c r="J45" i="28"/>
  <c r="I45" i="28"/>
  <c r="E45" i="28"/>
  <c r="AN44" i="28"/>
  <c r="AM44" i="28"/>
  <c r="AL44" i="28"/>
  <c r="AK44" i="28"/>
  <c r="AJ44" i="28"/>
  <c r="AI44" i="28"/>
  <c r="AH44" i="28"/>
  <c r="Q44" i="28"/>
  <c r="P44" i="28"/>
  <c r="O44" i="28"/>
  <c r="N44" i="28"/>
  <c r="M44" i="28"/>
  <c r="L44" i="28"/>
  <c r="K44" i="28"/>
  <c r="J44" i="28"/>
  <c r="I44" i="28"/>
  <c r="E44" i="28"/>
  <c r="AN43" i="28"/>
  <c r="AM43" i="28"/>
  <c r="AL43" i="28"/>
  <c r="AK43" i="28"/>
  <c r="AJ43" i="28"/>
  <c r="AI43" i="28"/>
  <c r="AH43" i="28"/>
  <c r="Q43" i="28"/>
  <c r="P43" i="28"/>
  <c r="O43" i="28"/>
  <c r="N43" i="28"/>
  <c r="M43" i="28"/>
  <c r="L43" i="28"/>
  <c r="K43" i="28"/>
  <c r="J43" i="28"/>
  <c r="I43" i="28"/>
  <c r="E43" i="28"/>
  <c r="AN42" i="28"/>
  <c r="AM42" i="28"/>
  <c r="AL42" i="28"/>
  <c r="AK42" i="28"/>
  <c r="AJ42" i="28"/>
  <c r="AI42" i="28"/>
  <c r="AH42" i="28"/>
  <c r="Q42" i="28"/>
  <c r="P42" i="28"/>
  <c r="O42" i="28"/>
  <c r="N42" i="28"/>
  <c r="M42" i="28"/>
  <c r="L42" i="28"/>
  <c r="K42" i="28"/>
  <c r="J42" i="28"/>
  <c r="I42" i="28"/>
  <c r="E42" i="28"/>
  <c r="AN41" i="28"/>
  <c r="AM41" i="28"/>
  <c r="AL41" i="28"/>
  <c r="AK41" i="28"/>
  <c r="AJ41" i="28"/>
  <c r="AI41" i="28"/>
  <c r="AH41" i="28"/>
  <c r="Q41" i="28"/>
  <c r="P41" i="28"/>
  <c r="O41" i="28"/>
  <c r="N41" i="28"/>
  <c r="M41" i="28"/>
  <c r="L41" i="28"/>
  <c r="K41" i="28"/>
  <c r="J41" i="28"/>
  <c r="I41" i="28"/>
  <c r="E41" i="28"/>
  <c r="AN40" i="28"/>
  <c r="AM40" i="28"/>
  <c r="AL40" i="28"/>
  <c r="AK40" i="28"/>
  <c r="AJ40" i="28"/>
  <c r="AI40" i="28"/>
  <c r="AH40" i="28"/>
  <c r="Q40" i="28"/>
  <c r="P40" i="28"/>
  <c r="O40" i="28"/>
  <c r="N40" i="28"/>
  <c r="M40" i="28"/>
  <c r="L40" i="28"/>
  <c r="K40" i="28"/>
  <c r="J40" i="28"/>
  <c r="I40" i="28"/>
  <c r="E40" i="28"/>
  <c r="AN39" i="28"/>
  <c r="AM39" i="28"/>
  <c r="AL39" i="28"/>
  <c r="AK39" i="28"/>
  <c r="AJ39" i="28"/>
  <c r="AI39" i="28"/>
  <c r="AH39" i="28"/>
  <c r="Q39" i="28"/>
  <c r="P39" i="28"/>
  <c r="O39" i="28"/>
  <c r="N39" i="28"/>
  <c r="M39" i="28"/>
  <c r="L39" i="28"/>
  <c r="K39" i="28"/>
  <c r="J39" i="28"/>
  <c r="I39" i="28"/>
  <c r="E39" i="28"/>
  <c r="AN38" i="28"/>
  <c r="AM38" i="28"/>
  <c r="AL38" i="28"/>
  <c r="AK38" i="28"/>
  <c r="AJ38" i="28"/>
  <c r="AI38" i="28"/>
  <c r="AH38" i="28"/>
  <c r="Q38" i="28"/>
  <c r="P38" i="28"/>
  <c r="O38" i="28"/>
  <c r="N38" i="28"/>
  <c r="M38" i="28"/>
  <c r="L38" i="28"/>
  <c r="K38" i="28"/>
  <c r="J38" i="28"/>
  <c r="I38" i="28"/>
  <c r="E38" i="28"/>
  <c r="AN37" i="28"/>
  <c r="AM37" i="28"/>
  <c r="AL37" i="28"/>
  <c r="AK37" i="28"/>
  <c r="AJ37" i="28"/>
  <c r="AI37" i="28"/>
  <c r="AH37" i="28"/>
  <c r="Q37" i="28"/>
  <c r="P37" i="28"/>
  <c r="O37" i="28"/>
  <c r="N37" i="28"/>
  <c r="M37" i="28"/>
  <c r="L37" i="28"/>
  <c r="K37" i="28"/>
  <c r="J37" i="28"/>
  <c r="I37" i="28"/>
  <c r="E37" i="28"/>
  <c r="AN36" i="28"/>
  <c r="AM36" i="28"/>
  <c r="AL36" i="28"/>
  <c r="AK36" i="28"/>
  <c r="AJ36" i="28"/>
  <c r="AI36" i="28"/>
  <c r="AH36" i="28"/>
  <c r="Q36" i="28"/>
  <c r="P36" i="28"/>
  <c r="O36" i="28"/>
  <c r="N36" i="28"/>
  <c r="M36" i="28"/>
  <c r="L36" i="28"/>
  <c r="K36" i="28"/>
  <c r="J36" i="28"/>
  <c r="I36" i="28"/>
  <c r="E36" i="28"/>
  <c r="AN35" i="28"/>
  <c r="AM35" i="28"/>
  <c r="AL35" i="28"/>
  <c r="AK35" i="28"/>
  <c r="AJ35" i="28"/>
  <c r="AI35" i="28"/>
  <c r="AH35" i="28"/>
  <c r="Q35" i="28"/>
  <c r="P35" i="28"/>
  <c r="O35" i="28"/>
  <c r="N35" i="28"/>
  <c r="M35" i="28"/>
  <c r="L35" i="28"/>
  <c r="K35" i="28"/>
  <c r="J35" i="28"/>
  <c r="I35" i="28"/>
  <c r="E35" i="28"/>
  <c r="AN34" i="28"/>
  <c r="AM34" i="28"/>
  <c r="AL34" i="28"/>
  <c r="AK34" i="28"/>
  <c r="AJ34" i="28"/>
  <c r="AI34" i="28"/>
  <c r="AH34" i="28"/>
  <c r="Q34" i="28"/>
  <c r="P34" i="28"/>
  <c r="O34" i="28"/>
  <c r="N34" i="28"/>
  <c r="M34" i="28"/>
  <c r="L34" i="28"/>
  <c r="K34" i="28"/>
  <c r="J34" i="28"/>
  <c r="I34" i="28"/>
  <c r="AN33" i="28"/>
  <c r="AM33" i="28"/>
  <c r="AL33" i="28"/>
  <c r="AK33" i="28"/>
  <c r="AJ33" i="28"/>
  <c r="AI33" i="28"/>
  <c r="AH33" i="28"/>
  <c r="Q33" i="28"/>
  <c r="P33" i="28"/>
  <c r="O33" i="28"/>
  <c r="N33" i="28"/>
  <c r="M33" i="28"/>
  <c r="L33" i="28"/>
  <c r="K33" i="28"/>
  <c r="J33" i="28"/>
  <c r="I33" i="28"/>
  <c r="C33" i="28"/>
  <c r="AN32" i="28"/>
  <c r="AM32" i="28"/>
  <c r="AL32" i="28"/>
  <c r="AK32" i="28"/>
  <c r="AJ32" i="28"/>
  <c r="AI32" i="28"/>
  <c r="AH32" i="28"/>
  <c r="Q32" i="28"/>
  <c r="P32" i="28"/>
  <c r="O32" i="28"/>
  <c r="N32" i="28"/>
  <c r="M32" i="28"/>
  <c r="L32" i="28"/>
  <c r="K32" i="28"/>
  <c r="J32" i="28"/>
  <c r="I32" i="28"/>
  <c r="AN31" i="28"/>
  <c r="AM31" i="28"/>
  <c r="AL31" i="28"/>
  <c r="AK31" i="28"/>
  <c r="AJ31" i="28"/>
  <c r="AI31" i="28"/>
  <c r="AH31" i="28"/>
  <c r="Q31" i="28"/>
  <c r="P31" i="28"/>
  <c r="O31" i="28"/>
  <c r="N31" i="28"/>
  <c r="M31" i="28"/>
  <c r="L31" i="28"/>
  <c r="K31" i="28"/>
  <c r="J31" i="28"/>
  <c r="I31" i="28"/>
  <c r="D31" i="28"/>
  <c r="C31" i="28"/>
  <c r="AN30" i="28"/>
  <c r="AM30" i="28"/>
  <c r="AL30" i="28"/>
  <c r="AK30" i="28"/>
  <c r="AJ30" i="28"/>
  <c r="AI30" i="28"/>
  <c r="AH30" i="28"/>
  <c r="Q30" i="28"/>
  <c r="P30" i="28"/>
  <c r="O30" i="28"/>
  <c r="N30" i="28"/>
  <c r="M30" i="28"/>
  <c r="L30" i="28"/>
  <c r="K30" i="28"/>
  <c r="J30" i="28"/>
  <c r="I30" i="28"/>
  <c r="D30" i="28"/>
  <c r="C30" i="28"/>
  <c r="AN29" i="28"/>
  <c r="AM29" i="28"/>
  <c r="AL29" i="28"/>
  <c r="AK29" i="28"/>
  <c r="AJ29" i="28"/>
  <c r="AI29" i="28"/>
  <c r="AH29" i="28"/>
  <c r="Q29" i="28"/>
  <c r="P29" i="28"/>
  <c r="O29" i="28"/>
  <c r="N29" i="28"/>
  <c r="M29" i="28"/>
  <c r="L29" i="28"/>
  <c r="K29" i="28"/>
  <c r="J29" i="28"/>
  <c r="I29" i="28"/>
  <c r="D29" i="28"/>
  <c r="C29" i="28"/>
  <c r="AN28" i="28"/>
  <c r="AM28" i="28"/>
  <c r="AL28" i="28"/>
  <c r="AK28" i="28"/>
  <c r="AJ28" i="28"/>
  <c r="AI28" i="28"/>
  <c r="AH28" i="28"/>
  <c r="Q28" i="28"/>
  <c r="P28" i="28"/>
  <c r="O28" i="28"/>
  <c r="N28" i="28"/>
  <c r="M28" i="28"/>
  <c r="L28" i="28"/>
  <c r="K28" i="28"/>
  <c r="J28" i="28"/>
  <c r="I28" i="28"/>
  <c r="D28" i="28"/>
  <c r="C28" i="28"/>
  <c r="AN27" i="28"/>
  <c r="AM27" i="28"/>
  <c r="AL27" i="28"/>
  <c r="AK27" i="28"/>
  <c r="AJ27" i="28"/>
  <c r="AI27" i="28"/>
  <c r="AH27" i="28"/>
  <c r="Q27" i="28"/>
  <c r="P27" i="28"/>
  <c r="O27" i="28"/>
  <c r="N27" i="28"/>
  <c r="M27" i="28"/>
  <c r="L27" i="28"/>
  <c r="K27" i="28"/>
  <c r="J27" i="28"/>
  <c r="I27" i="28"/>
  <c r="D27" i="28"/>
  <c r="C27" i="28"/>
  <c r="AN26" i="28"/>
  <c r="AM26" i="28"/>
  <c r="AL26" i="28"/>
  <c r="AK26" i="28"/>
  <c r="AJ26" i="28"/>
  <c r="AI26" i="28"/>
  <c r="AH26" i="28"/>
  <c r="Q26" i="28"/>
  <c r="P26" i="28"/>
  <c r="O26" i="28"/>
  <c r="N26" i="28"/>
  <c r="M26" i="28"/>
  <c r="L26" i="28"/>
  <c r="K26" i="28"/>
  <c r="J26" i="28"/>
  <c r="I26" i="28"/>
  <c r="D26" i="28"/>
  <c r="C26" i="28"/>
  <c r="AN25" i="28"/>
  <c r="AM25" i="28"/>
  <c r="AL25" i="28"/>
  <c r="AK25" i="28"/>
  <c r="AJ25" i="28"/>
  <c r="AI25" i="28"/>
  <c r="AH25" i="28"/>
  <c r="Q25" i="28"/>
  <c r="P25" i="28"/>
  <c r="O25" i="28"/>
  <c r="N25" i="28"/>
  <c r="M25" i="28"/>
  <c r="L25" i="28"/>
  <c r="K25" i="28"/>
  <c r="J25" i="28"/>
  <c r="I25" i="28"/>
  <c r="D25" i="28"/>
  <c r="C25" i="28"/>
  <c r="AN24" i="28"/>
  <c r="AM24" i="28"/>
  <c r="AL24" i="28"/>
  <c r="AK24" i="28"/>
  <c r="AJ24" i="28"/>
  <c r="AI24" i="28"/>
  <c r="AH24" i="28"/>
  <c r="Q24" i="28"/>
  <c r="P24" i="28"/>
  <c r="O24" i="28"/>
  <c r="N24" i="28"/>
  <c r="M24" i="28"/>
  <c r="L24" i="28"/>
  <c r="K24" i="28"/>
  <c r="J24" i="28"/>
  <c r="I24" i="28"/>
  <c r="D24" i="28"/>
  <c r="C24" i="28"/>
  <c r="AN23" i="28"/>
  <c r="AM23" i="28"/>
  <c r="AL23" i="28"/>
  <c r="AK23" i="28"/>
  <c r="AJ23" i="28"/>
  <c r="AI23" i="28"/>
  <c r="AH23" i="28"/>
  <c r="Q23" i="28"/>
  <c r="P23" i="28"/>
  <c r="O23" i="28"/>
  <c r="N23" i="28"/>
  <c r="M23" i="28"/>
  <c r="L23" i="28"/>
  <c r="K23" i="28"/>
  <c r="J23" i="28"/>
  <c r="I23" i="28"/>
  <c r="D23" i="28"/>
  <c r="C23" i="28"/>
  <c r="AN22" i="28"/>
  <c r="AM22" i="28"/>
  <c r="AL22" i="28"/>
  <c r="AK22" i="28"/>
  <c r="AJ22" i="28"/>
  <c r="AI22" i="28"/>
  <c r="AH22" i="28"/>
  <c r="Q22" i="28"/>
  <c r="P22" i="28"/>
  <c r="O22" i="28"/>
  <c r="N22" i="28"/>
  <c r="M22" i="28"/>
  <c r="L22" i="28"/>
  <c r="K22" i="28"/>
  <c r="J22" i="28"/>
  <c r="I22" i="28"/>
  <c r="D22" i="28"/>
  <c r="C22" i="28"/>
  <c r="AN21" i="28"/>
  <c r="AM21" i="28"/>
  <c r="AL21" i="28"/>
  <c r="AK21" i="28"/>
  <c r="AJ21" i="28"/>
  <c r="AI21" i="28"/>
  <c r="AH21" i="28"/>
  <c r="Q21" i="28"/>
  <c r="P21" i="28"/>
  <c r="O21" i="28"/>
  <c r="N21" i="28"/>
  <c r="M21" i="28"/>
  <c r="L21" i="28"/>
  <c r="K21" i="28"/>
  <c r="J21" i="28"/>
  <c r="I21" i="28"/>
  <c r="D21" i="28"/>
  <c r="C21" i="28"/>
  <c r="AN20" i="28"/>
  <c r="AM20" i="28"/>
  <c r="AL20" i="28"/>
  <c r="AK20" i="28"/>
  <c r="AJ20" i="28"/>
  <c r="AI20" i="28"/>
  <c r="AH20" i="28"/>
  <c r="Q20" i="28"/>
  <c r="P20" i="28"/>
  <c r="O20" i="28"/>
  <c r="N20" i="28"/>
  <c r="M20" i="28"/>
  <c r="L20" i="28"/>
  <c r="K20" i="28"/>
  <c r="J20" i="28"/>
  <c r="I20" i="28"/>
  <c r="D20" i="28"/>
  <c r="C20" i="28"/>
  <c r="AN19" i="28"/>
  <c r="AM19" i="28"/>
  <c r="AL19" i="28"/>
  <c r="AK19" i="28"/>
  <c r="AJ19" i="28"/>
  <c r="AI19" i="28"/>
  <c r="AH19" i="28"/>
  <c r="Q19" i="28"/>
  <c r="P19" i="28"/>
  <c r="O19" i="28"/>
  <c r="N19" i="28"/>
  <c r="M19" i="28"/>
  <c r="L19" i="28"/>
  <c r="K19" i="28"/>
  <c r="J19" i="28"/>
  <c r="I19" i="28"/>
  <c r="D19" i="28"/>
  <c r="C19" i="28"/>
  <c r="AN18" i="28"/>
  <c r="AM18" i="28"/>
  <c r="AL18" i="28"/>
  <c r="AK18" i="28"/>
  <c r="AJ18" i="28"/>
  <c r="AI18" i="28"/>
  <c r="AH18" i="28"/>
  <c r="Q18" i="28"/>
  <c r="P18" i="28"/>
  <c r="O18" i="28"/>
  <c r="N18" i="28"/>
  <c r="M18" i="28"/>
  <c r="L18" i="28"/>
  <c r="K18" i="28"/>
  <c r="J18" i="28"/>
  <c r="I18" i="28"/>
  <c r="D18" i="28"/>
  <c r="C18" i="28"/>
  <c r="AN17" i="28"/>
  <c r="AM17" i="28"/>
  <c r="AL17" i="28"/>
  <c r="AK17" i="28"/>
  <c r="AJ17" i="28"/>
  <c r="AI17" i="28"/>
  <c r="AH17" i="28"/>
  <c r="Q17" i="28"/>
  <c r="P17" i="28"/>
  <c r="O17" i="28"/>
  <c r="N17" i="28"/>
  <c r="M17" i="28"/>
  <c r="L17" i="28"/>
  <c r="K17" i="28"/>
  <c r="J17" i="28"/>
  <c r="I17" i="28"/>
  <c r="D17" i="28"/>
  <c r="C17" i="28"/>
  <c r="AN16" i="28"/>
  <c r="AM16" i="28"/>
  <c r="AL16" i="28"/>
  <c r="AK16" i="28"/>
  <c r="AJ16" i="28"/>
  <c r="AI16" i="28"/>
  <c r="AH16" i="28"/>
  <c r="Q16" i="28"/>
  <c r="P16" i="28"/>
  <c r="O16" i="28"/>
  <c r="N16" i="28"/>
  <c r="M16" i="28"/>
  <c r="L16" i="28"/>
  <c r="K16" i="28"/>
  <c r="J16" i="28"/>
  <c r="I16" i="28"/>
  <c r="D16" i="28"/>
  <c r="C16" i="28"/>
  <c r="AN15" i="28"/>
  <c r="AL15" i="28" s="1"/>
  <c r="AH15" i="28" s="1"/>
  <c r="AM15" i="28"/>
  <c r="J15" i="28"/>
  <c r="I15" i="28"/>
  <c r="AI15" i="28" s="1"/>
  <c r="AJ15" i="28" s="1"/>
  <c r="AK15" i="28" s="1"/>
  <c r="D15" i="28"/>
  <c r="C15" i="28"/>
  <c r="AN14" i="28"/>
  <c r="AL14" i="28" s="1"/>
  <c r="AH14" i="28" s="1"/>
  <c r="AM14" i="28"/>
  <c r="J14" i="28"/>
  <c r="I14" i="28"/>
  <c r="D14" i="28"/>
  <c r="C14" i="28"/>
  <c r="AN13" i="28"/>
  <c r="AM13" i="28"/>
  <c r="AL13" i="28"/>
  <c r="AH13" i="28"/>
  <c r="AI13" i="28" s="1"/>
  <c r="AJ13" i="28" s="1"/>
  <c r="AK13" i="28" s="1"/>
  <c r="J13" i="28"/>
  <c r="K13" i="28" s="1"/>
  <c r="L13" i="28" s="1"/>
  <c r="M13" i="28" s="1"/>
  <c r="I13" i="28"/>
  <c r="D13" i="28"/>
  <c r="C13" i="28"/>
  <c r="AN12" i="28"/>
  <c r="AM12" i="28"/>
  <c r="AL12" i="28"/>
  <c r="AH12" i="28" s="1"/>
  <c r="J12" i="28"/>
  <c r="I12" i="28"/>
  <c r="D12" i="28"/>
  <c r="C12" i="28"/>
  <c r="AN11" i="28"/>
  <c r="AL11" i="28" s="1"/>
  <c r="AH11" i="28" s="1"/>
  <c r="AM11" i="28"/>
  <c r="J11" i="28"/>
  <c r="I11" i="28"/>
  <c r="E11" i="28"/>
  <c r="AN10" i="28"/>
  <c r="AL10" i="28" s="1"/>
  <c r="AH10" i="28" s="1"/>
  <c r="AM10" i="28"/>
  <c r="J10" i="28"/>
  <c r="I10" i="28"/>
  <c r="AN9" i="28"/>
  <c r="AL9" i="28" s="1"/>
  <c r="AH9" i="28" s="1"/>
  <c r="AM9" i="28"/>
  <c r="J9" i="28"/>
  <c r="I9" i="28"/>
  <c r="C9" i="28"/>
  <c r="AN8" i="28"/>
  <c r="AM8" i="28"/>
  <c r="AL8" i="28"/>
  <c r="AI8" i="28"/>
  <c r="AJ8" i="28" s="1"/>
  <c r="AK8" i="28" s="1"/>
  <c r="AH8" i="28"/>
  <c r="K8" i="28"/>
  <c r="L8" i="28" s="1"/>
  <c r="M8" i="28" s="1"/>
  <c r="J8" i="28"/>
  <c r="I8" i="28"/>
  <c r="AN7" i="28"/>
  <c r="AM7" i="28"/>
  <c r="AL7" i="28"/>
  <c r="AI7" i="28"/>
  <c r="AJ7" i="28" s="1"/>
  <c r="AH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J7" i="28"/>
  <c r="K7" i="28" s="1"/>
  <c r="I7" i="28"/>
  <c r="E7" i="28"/>
  <c r="D7" i="28"/>
  <c r="H6" i="28"/>
  <c r="G6" i="28"/>
  <c r="AH3" i="28" s="1"/>
  <c r="D6" i="28"/>
  <c r="AF5" i="28"/>
  <c r="AC5" i="28"/>
  <c r="W5" i="28"/>
  <c r="U5" i="28"/>
  <c r="H5" i="28"/>
  <c r="E5" i="28"/>
  <c r="D5" i="28"/>
  <c r="G1" i="28"/>
  <c r="AN220" i="27"/>
  <c r="AM220" i="27"/>
  <c r="AL220" i="27"/>
  <c r="AK220" i="27"/>
  <c r="AJ220" i="27"/>
  <c r="AI220" i="27"/>
  <c r="AH220" i="27"/>
  <c r="Q220" i="27"/>
  <c r="P220" i="27"/>
  <c r="O220" i="27"/>
  <c r="N220" i="27"/>
  <c r="M220" i="27"/>
  <c r="L220" i="27"/>
  <c r="K220" i="27"/>
  <c r="J220" i="27"/>
  <c r="I220" i="27"/>
  <c r="AN219" i="27"/>
  <c r="AM219" i="27"/>
  <c r="AL219" i="27"/>
  <c r="AK219" i="27"/>
  <c r="AJ219" i="27"/>
  <c r="AI219" i="27"/>
  <c r="AH219" i="27"/>
  <c r="Q219" i="27"/>
  <c r="P219" i="27"/>
  <c r="O219" i="27"/>
  <c r="N219" i="27"/>
  <c r="M219" i="27"/>
  <c r="L219" i="27"/>
  <c r="K219" i="27"/>
  <c r="J219" i="27"/>
  <c r="I219" i="27"/>
  <c r="AN218" i="27"/>
  <c r="AM218" i="27"/>
  <c r="AL218" i="27"/>
  <c r="AK218" i="27"/>
  <c r="AJ218" i="27"/>
  <c r="AI218" i="27"/>
  <c r="AH218" i="27"/>
  <c r="Q218" i="27"/>
  <c r="P218" i="27"/>
  <c r="O218" i="27"/>
  <c r="N218" i="27"/>
  <c r="M218" i="27"/>
  <c r="L218" i="27"/>
  <c r="K218" i="27"/>
  <c r="J218" i="27"/>
  <c r="I218" i="27"/>
  <c r="AN217" i="27"/>
  <c r="AM217" i="27"/>
  <c r="AL217" i="27"/>
  <c r="AK217" i="27"/>
  <c r="AJ217" i="27"/>
  <c r="AI217" i="27"/>
  <c r="AH217" i="27"/>
  <c r="Q217" i="27"/>
  <c r="P217" i="27"/>
  <c r="O217" i="27"/>
  <c r="N217" i="27"/>
  <c r="M217" i="27"/>
  <c r="L217" i="27"/>
  <c r="K217" i="27"/>
  <c r="J217" i="27"/>
  <c r="I217" i="27"/>
  <c r="AN216" i="27"/>
  <c r="AM216" i="27"/>
  <c r="AL216" i="27"/>
  <c r="AK216" i="27"/>
  <c r="AJ216" i="27"/>
  <c r="AI216" i="27"/>
  <c r="AH216" i="27"/>
  <c r="Q216" i="27"/>
  <c r="P216" i="27"/>
  <c r="O216" i="27"/>
  <c r="N216" i="27"/>
  <c r="M216" i="27"/>
  <c r="L216" i="27"/>
  <c r="K216" i="27"/>
  <c r="J216" i="27"/>
  <c r="I216" i="27"/>
  <c r="AN215" i="27"/>
  <c r="AM215" i="27"/>
  <c r="AL215" i="27"/>
  <c r="AK215" i="27"/>
  <c r="AJ215" i="27"/>
  <c r="AI215" i="27"/>
  <c r="AH215" i="27"/>
  <c r="Q215" i="27"/>
  <c r="P215" i="27"/>
  <c r="O215" i="27"/>
  <c r="N215" i="27"/>
  <c r="M215" i="27"/>
  <c r="L215" i="27"/>
  <c r="K215" i="27"/>
  <c r="J215" i="27"/>
  <c r="I215" i="27"/>
  <c r="E215" i="27"/>
  <c r="AN214" i="27"/>
  <c r="AM214" i="27"/>
  <c r="AL214" i="27"/>
  <c r="AK214" i="27"/>
  <c r="AJ214" i="27"/>
  <c r="AI214" i="27"/>
  <c r="AH214" i="27"/>
  <c r="Q214" i="27"/>
  <c r="P214" i="27"/>
  <c r="O214" i="27"/>
  <c r="N214" i="27"/>
  <c r="M214" i="27"/>
  <c r="L214" i="27"/>
  <c r="K214" i="27"/>
  <c r="J214" i="27"/>
  <c r="I214" i="27"/>
  <c r="E214" i="27"/>
  <c r="AN213" i="27"/>
  <c r="AM213" i="27"/>
  <c r="AL213" i="27"/>
  <c r="AK213" i="27"/>
  <c r="AJ213" i="27"/>
  <c r="AI213" i="27"/>
  <c r="AH213" i="27"/>
  <c r="Q213" i="27"/>
  <c r="P213" i="27"/>
  <c r="O213" i="27"/>
  <c r="N213" i="27"/>
  <c r="M213" i="27"/>
  <c r="L213" i="27"/>
  <c r="K213" i="27"/>
  <c r="J213" i="27"/>
  <c r="I213" i="27"/>
  <c r="E213" i="27"/>
  <c r="AN212" i="27"/>
  <c r="AM212" i="27"/>
  <c r="AL212" i="27"/>
  <c r="AK212" i="27"/>
  <c r="AJ212" i="27"/>
  <c r="AI212" i="27"/>
  <c r="AH212" i="27"/>
  <c r="Q212" i="27"/>
  <c r="P212" i="27"/>
  <c r="O212" i="27"/>
  <c r="N212" i="27"/>
  <c r="M212" i="27"/>
  <c r="L212" i="27"/>
  <c r="K212" i="27"/>
  <c r="J212" i="27"/>
  <c r="I212" i="27"/>
  <c r="E212" i="27"/>
  <c r="AN211" i="27"/>
  <c r="AM211" i="27"/>
  <c r="AL211" i="27"/>
  <c r="AK211" i="27"/>
  <c r="AJ211" i="27"/>
  <c r="AI211" i="27"/>
  <c r="AH211" i="27"/>
  <c r="Q211" i="27"/>
  <c r="P211" i="27"/>
  <c r="O211" i="27"/>
  <c r="N211" i="27"/>
  <c r="M211" i="27"/>
  <c r="L211" i="27"/>
  <c r="K211" i="27"/>
  <c r="J211" i="27"/>
  <c r="I211" i="27"/>
  <c r="E211" i="27"/>
  <c r="AN210" i="27"/>
  <c r="AM210" i="27"/>
  <c r="AL210" i="27"/>
  <c r="AK210" i="27"/>
  <c r="AJ210" i="27"/>
  <c r="AI210" i="27"/>
  <c r="AH210" i="27"/>
  <c r="Q210" i="27"/>
  <c r="P210" i="27"/>
  <c r="O210" i="27"/>
  <c r="N210" i="27"/>
  <c r="M210" i="27"/>
  <c r="L210" i="27"/>
  <c r="K210" i="27"/>
  <c r="J210" i="27"/>
  <c r="I210" i="27"/>
  <c r="E210" i="27"/>
  <c r="AN209" i="27"/>
  <c r="AM209" i="27"/>
  <c r="AL209" i="27"/>
  <c r="AK209" i="27"/>
  <c r="AJ209" i="27"/>
  <c r="AI209" i="27"/>
  <c r="AH209" i="27"/>
  <c r="Q209" i="27"/>
  <c r="P209" i="27"/>
  <c r="O209" i="27"/>
  <c r="N209" i="27"/>
  <c r="M209" i="27"/>
  <c r="L209" i="27"/>
  <c r="K209" i="27"/>
  <c r="J209" i="27"/>
  <c r="I209" i="27"/>
  <c r="E209" i="27"/>
  <c r="AN208" i="27"/>
  <c r="AM208" i="27"/>
  <c r="AL208" i="27"/>
  <c r="AK208" i="27"/>
  <c r="AJ208" i="27"/>
  <c r="AI208" i="27"/>
  <c r="AH208" i="27"/>
  <c r="Q208" i="27"/>
  <c r="P208" i="27"/>
  <c r="O208" i="27"/>
  <c r="N208" i="27"/>
  <c r="M208" i="27"/>
  <c r="L208" i="27"/>
  <c r="K208" i="27"/>
  <c r="J208" i="27"/>
  <c r="I208" i="27"/>
  <c r="E208" i="27"/>
  <c r="AN207" i="27"/>
  <c r="AM207" i="27"/>
  <c r="AL207" i="27"/>
  <c r="AK207" i="27"/>
  <c r="AJ207" i="27"/>
  <c r="AI207" i="27"/>
  <c r="AH207" i="27"/>
  <c r="Q207" i="27"/>
  <c r="P207" i="27"/>
  <c r="O207" i="27"/>
  <c r="N207" i="27"/>
  <c r="M207" i="27"/>
  <c r="L207" i="27"/>
  <c r="K207" i="27"/>
  <c r="J207" i="27"/>
  <c r="I207" i="27"/>
  <c r="E207" i="27"/>
  <c r="AN206" i="27"/>
  <c r="AM206" i="27"/>
  <c r="AL206" i="27"/>
  <c r="AK206" i="27"/>
  <c r="AJ206" i="27"/>
  <c r="AI206" i="27"/>
  <c r="AH206" i="27"/>
  <c r="Q206" i="27"/>
  <c r="P206" i="27"/>
  <c r="O206" i="27"/>
  <c r="N206" i="27"/>
  <c r="M206" i="27"/>
  <c r="L206" i="27"/>
  <c r="K206" i="27"/>
  <c r="J206" i="27"/>
  <c r="I206" i="27"/>
  <c r="E206" i="27"/>
  <c r="AN205" i="27"/>
  <c r="AM205" i="27"/>
  <c r="AL205" i="27"/>
  <c r="AK205" i="27"/>
  <c r="AJ205" i="27"/>
  <c r="AI205" i="27"/>
  <c r="AH205" i="27"/>
  <c r="Q205" i="27"/>
  <c r="P205" i="27"/>
  <c r="O205" i="27"/>
  <c r="N205" i="27"/>
  <c r="M205" i="27"/>
  <c r="L205" i="27"/>
  <c r="K205" i="27"/>
  <c r="J205" i="27"/>
  <c r="I205" i="27"/>
  <c r="E205" i="27"/>
  <c r="AN204" i="27"/>
  <c r="AM204" i="27"/>
  <c r="AL204" i="27"/>
  <c r="AK204" i="27"/>
  <c r="AJ204" i="27"/>
  <c r="AI204" i="27"/>
  <c r="AH204" i="27"/>
  <c r="Q204" i="27"/>
  <c r="P204" i="27"/>
  <c r="O204" i="27"/>
  <c r="N204" i="27"/>
  <c r="M204" i="27"/>
  <c r="L204" i="27"/>
  <c r="K204" i="27"/>
  <c r="J204" i="27"/>
  <c r="I204" i="27"/>
  <c r="E204" i="27"/>
  <c r="AN203" i="27"/>
  <c r="AM203" i="27"/>
  <c r="AL203" i="27"/>
  <c r="AK203" i="27"/>
  <c r="AJ203" i="27"/>
  <c r="AI203" i="27"/>
  <c r="AH203" i="27"/>
  <c r="Q203" i="27"/>
  <c r="P203" i="27"/>
  <c r="O203" i="27"/>
  <c r="N203" i="27"/>
  <c r="M203" i="27"/>
  <c r="L203" i="27"/>
  <c r="K203" i="27"/>
  <c r="J203" i="27"/>
  <c r="I203" i="27"/>
  <c r="E203" i="27"/>
  <c r="AN202" i="27"/>
  <c r="AM202" i="27"/>
  <c r="AL202" i="27"/>
  <c r="AK202" i="27"/>
  <c r="AJ202" i="27"/>
  <c r="AI202" i="27"/>
  <c r="AH202" i="27"/>
  <c r="Q202" i="27"/>
  <c r="P202" i="27"/>
  <c r="O202" i="27"/>
  <c r="N202" i="27"/>
  <c r="M202" i="27"/>
  <c r="L202" i="27"/>
  <c r="K202" i="27"/>
  <c r="J202" i="27"/>
  <c r="I202" i="27"/>
  <c r="E202" i="27"/>
  <c r="AN201" i="27"/>
  <c r="AM201" i="27"/>
  <c r="AL201" i="27"/>
  <c r="AK201" i="27"/>
  <c r="AJ201" i="27"/>
  <c r="AI201" i="27"/>
  <c r="AH201" i="27"/>
  <c r="Q201" i="27"/>
  <c r="P201" i="27"/>
  <c r="O201" i="27"/>
  <c r="N201" i="27"/>
  <c r="M201" i="27"/>
  <c r="L201" i="27"/>
  <c r="K201" i="27"/>
  <c r="J201" i="27"/>
  <c r="I201" i="27"/>
  <c r="E201" i="27"/>
  <c r="AN200" i="27"/>
  <c r="AM200" i="27"/>
  <c r="AL200" i="27"/>
  <c r="AK200" i="27"/>
  <c r="AJ200" i="27"/>
  <c r="AI200" i="27"/>
  <c r="AH200" i="27"/>
  <c r="Q200" i="27"/>
  <c r="P200" i="27"/>
  <c r="O200" i="27"/>
  <c r="N200" i="27"/>
  <c r="M200" i="27"/>
  <c r="L200" i="27"/>
  <c r="K200" i="27"/>
  <c r="J200" i="27"/>
  <c r="I200" i="27"/>
  <c r="E200" i="27"/>
  <c r="AN199" i="27"/>
  <c r="AM199" i="27"/>
  <c r="AL199" i="27"/>
  <c r="AK199" i="27"/>
  <c r="AJ199" i="27"/>
  <c r="AI199" i="27"/>
  <c r="AH199" i="27"/>
  <c r="Q199" i="27"/>
  <c r="P199" i="27"/>
  <c r="O199" i="27"/>
  <c r="N199" i="27"/>
  <c r="M199" i="27"/>
  <c r="L199" i="27"/>
  <c r="K199" i="27"/>
  <c r="J199" i="27"/>
  <c r="I199" i="27"/>
  <c r="E199" i="27"/>
  <c r="AN198" i="27"/>
  <c r="AM198" i="27"/>
  <c r="AL198" i="27"/>
  <c r="AK198" i="27"/>
  <c r="AJ198" i="27"/>
  <c r="AI198" i="27"/>
  <c r="AH198" i="27"/>
  <c r="Q198" i="27"/>
  <c r="P198" i="27"/>
  <c r="O198" i="27"/>
  <c r="N198" i="27"/>
  <c r="M198" i="27"/>
  <c r="L198" i="27"/>
  <c r="K198" i="27"/>
  <c r="J198" i="27"/>
  <c r="I198" i="27"/>
  <c r="E198" i="27"/>
  <c r="AN197" i="27"/>
  <c r="AM197" i="27"/>
  <c r="AL197" i="27"/>
  <c r="AK197" i="27"/>
  <c r="AJ197" i="27"/>
  <c r="AI197" i="27"/>
  <c r="AH197" i="27"/>
  <c r="Q197" i="27"/>
  <c r="P197" i="27"/>
  <c r="O197" i="27"/>
  <c r="N197" i="27"/>
  <c r="M197" i="27"/>
  <c r="L197" i="27"/>
  <c r="K197" i="27"/>
  <c r="J197" i="27"/>
  <c r="I197" i="27"/>
  <c r="E197" i="27"/>
  <c r="AN196" i="27"/>
  <c r="AM196" i="27"/>
  <c r="AL196" i="27"/>
  <c r="AK196" i="27"/>
  <c r="AJ196" i="27"/>
  <c r="AI196" i="27"/>
  <c r="AH196" i="27"/>
  <c r="Q196" i="27"/>
  <c r="P196" i="27"/>
  <c r="O196" i="27"/>
  <c r="N196" i="27"/>
  <c r="M196" i="27"/>
  <c r="L196" i="27"/>
  <c r="K196" i="27"/>
  <c r="J196" i="27"/>
  <c r="I196" i="27"/>
  <c r="E196" i="27"/>
  <c r="AN195" i="27"/>
  <c r="AM195" i="27"/>
  <c r="AL195" i="27"/>
  <c r="AK195" i="27"/>
  <c r="AJ195" i="27"/>
  <c r="AI195" i="27"/>
  <c r="AH195" i="27"/>
  <c r="Q195" i="27"/>
  <c r="P195" i="27"/>
  <c r="O195" i="27"/>
  <c r="N195" i="27"/>
  <c r="M195" i="27"/>
  <c r="L195" i="27"/>
  <c r="K195" i="27"/>
  <c r="J195" i="27"/>
  <c r="I195" i="27"/>
  <c r="E195" i="27"/>
  <c r="AN194" i="27"/>
  <c r="AM194" i="27"/>
  <c r="AL194" i="27"/>
  <c r="AK194" i="27"/>
  <c r="AJ194" i="27"/>
  <c r="AI194" i="27"/>
  <c r="AH194" i="27"/>
  <c r="Q194" i="27"/>
  <c r="P194" i="27"/>
  <c r="O194" i="27"/>
  <c r="N194" i="27"/>
  <c r="M194" i="27"/>
  <c r="L194" i="27"/>
  <c r="K194" i="27"/>
  <c r="J194" i="27"/>
  <c r="I194" i="27"/>
  <c r="E194" i="27"/>
  <c r="AN193" i="27"/>
  <c r="AM193" i="27"/>
  <c r="AL193" i="27"/>
  <c r="AK193" i="27"/>
  <c r="AJ193" i="27"/>
  <c r="AI193" i="27"/>
  <c r="AH193" i="27"/>
  <c r="Q193" i="27"/>
  <c r="P193" i="27"/>
  <c r="O193" i="27"/>
  <c r="N193" i="27"/>
  <c r="M193" i="27"/>
  <c r="L193" i="27"/>
  <c r="K193" i="27"/>
  <c r="J193" i="27"/>
  <c r="I193" i="27"/>
  <c r="E193" i="27"/>
  <c r="AN192" i="27"/>
  <c r="AM192" i="27"/>
  <c r="AL192" i="27"/>
  <c r="AK192" i="27"/>
  <c r="AJ192" i="27"/>
  <c r="AI192" i="27"/>
  <c r="AH192" i="27"/>
  <c r="Q192" i="27"/>
  <c r="P192" i="27"/>
  <c r="O192" i="27"/>
  <c r="N192" i="27"/>
  <c r="M192" i="27"/>
  <c r="L192" i="27"/>
  <c r="K192" i="27"/>
  <c r="J192" i="27"/>
  <c r="I192" i="27"/>
  <c r="E192" i="27"/>
  <c r="AN191" i="27"/>
  <c r="AM191" i="27"/>
  <c r="AL191" i="27"/>
  <c r="AK191" i="27"/>
  <c r="AJ191" i="27"/>
  <c r="AI191" i="27"/>
  <c r="AH191" i="27"/>
  <c r="Q191" i="27"/>
  <c r="P191" i="27"/>
  <c r="O191" i="27"/>
  <c r="N191" i="27"/>
  <c r="M191" i="27"/>
  <c r="L191" i="27"/>
  <c r="K191" i="27"/>
  <c r="J191" i="27"/>
  <c r="I191" i="27"/>
  <c r="E191" i="27"/>
  <c r="AN190" i="27"/>
  <c r="AM190" i="27"/>
  <c r="AL190" i="27"/>
  <c r="AK190" i="27"/>
  <c r="AJ190" i="27"/>
  <c r="AI190" i="27"/>
  <c r="AH190" i="27"/>
  <c r="Q190" i="27"/>
  <c r="P190" i="27"/>
  <c r="O190" i="27"/>
  <c r="N190" i="27"/>
  <c r="M190" i="27"/>
  <c r="L190" i="27"/>
  <c r="K190" i="27"/>
  <c r="J190" i="27"/>
  <c r="I190" i="27"/>
  <c r="E190" i="27"/>
  <c r="AN189" i="27"/>
  <c r="AM189" i="27"/>
  <c r="AL189" i="27"/>
  <c r="AK189" i="27"/>
  <c r="AJ189" i="27"/>
  <c r="AI189" i="27"/>
  <c r="AH189" i="27"/>
  <c r="Q189" i="27"/>
  <c r="P189" i="27"/>
  <c r="O189" i="27"/>
  <c r="N189" i="27"/>
  <c r="M189" i="27"/>
  <c r="L189" i="27"/>
  <c r="K189" i="27"/>
  <c r="J189" i="27"/>
  <c r="I189" i="27"/>
  <c r="E189" i="27"/>
  <c r="AN188" i="27"/>
  <c r="AM188" i="27"/>
  <c r="AL188" i="27"/>
  <c r="AK188" i="27"/>
  <c r="AJ188" i="27"/>
  <c r="AI188" i="27"/>
  <c r="AH188" i="27"/>
  <c r="Q188" i="27"/>
  <c r="P188" i="27"/>
  <c r="O188" i="27"/>
  <c r="N188" i="27"/>
  <c r="M188" i="27"/>
  <c r="L188" i="27"/>
  <c r="K188" i="27"/>
  <c r="J188" i="27"/>
  <c r="I188" i="27"/>
  <c r="E188" i="27"/>
  <c r="AN187" i="27"/>
  <c r="AM187" i="27"/>
  <c r="AL187" i="27"/>
  <c r="AK187" i="27"/>
  <c r="AJ187" i="27"/>
  <c r="AI187" i="27"/>
  <c r="AH187" i="27"/>
  <c r="Q187" i="27"/>
  <c r="P187" i="27"/>
  <c r="O187" i="27"/>
  <c r="N187" i="27"/>
  <c r="M187" i="27"/>
  <c r="L187" i="27"/>
  <c r="K187" i="27"/>
  <c r="J187" i="27"/>
  <c r="I187" i="27"/>
  <c r="E187" i="27"/>
  <c r="AN186" i="27"/>
  <c r="AM186" i="27"/>
  <c r="AL186" i="27"/>
  <c r="AK186" i="27"/>
  <c r="AJ186" i="27"/>
  <c r="AI186" i="27"/>
  <c r="AH186" i="27"/>
  <c r="Q186" i="27"/>
  <c r="P186" i="27"/>
  <c r="O186" i="27"/>
  <c r="N186" i="27"/>
  <c r="M186" i="27"/>
  <c r="L186" i="27"/>
  <c r="K186" i="27"/>
  <c r="J186" i="27"/>
  <c r="I186" i="27"/>
  <c r="E186" i="27"/>
  <c r="AN185" i="27"/>
  <c r="AM185" i="27"/>
  <c r="AL185" i="27"/>
  <c r="AK185" i="27"/>
  <c r="AJ185" i="27"/>
  <c r="AI185" i="27"/>
  <c r="AH185" i="27"/>
  <c r="Q185" i="27"/>
  <c r="P185" i="27"/>
  <c r="O185" i="27"/>
  <c r="N185" i="27"/>
  <c r="M185" i="27"/>
  <c r="L185" i="27"/>
  <c r="K185" i="27"/>
  <c r="J185" i="27"/>
  <c r="I185" i="27"/>
  <c r="E185" i="27"/>
  <c r="AN184" i="27"/>
  <c r="AM184" i="27"/>
  <c r="AL184" i="27"/>
  <c r="AK184" i="27"/>
  <c r="AJ184" i="27"/>
  <c r="AI184" i="27"/>
  <c r="AH184" i="27"/>
  <c r="Q184" i="27"/>
  <c r="P184" i="27"/>
  <c r="O184" i="27"/>
  <c r="N184" i="27"/>
  <c r="M184" i="27"/>
  <c r="L184" i="27"/>
  <c r="K184" i="27"/>
  <c r="J184" i="27"/>
  <c r="I184" i="27"/>
  <c r="E184" i="27"/>
  <c r="AN183" i="27"/>
  <c r="AM183" i="27"/>
  <c r="AL183" i="27"/>
  <c r="AK183" i="27"/>
  <c r="AJ183" i="27"/>
  <c r="AI183" i="27"/>
  <c r="AH183" i="27"/>
  <c r="Q183" i="27"/>
  <c r="P183" i="27"/>
  <c r="O183" i="27"/>
  <c r="N183" i="27"/>
  <c r="M183" i="27"/>
  <c r="L183" i="27"/>
  <c r="K183" i="27"/>
  <c r="J183" i="27"/>
  <c r="I183" i="27"/>
  <c r="E183" i="27"/>
  <c r="AN182" i="27"/>
  <c r="AM182" i="27"/>
  <c r="AL182" i="27"/>
  <c r="AK182" i="27"/>
  <c r="AJ182" i="27"/>
  <c r="AI182" i="27"/>
  <c r="AH182" i="27"/>
  <c r="Q182" i="27"/>
  <c r="P182" i="27"/>
  <c r="O182" i="27"/>
  <c r="N182" i="27"/>
  <c r="M182" i="27"/>
  <c r="L182" i="27"/>
  <c r="K182" i="27"/>
  <c r="J182" i="27"/>
  <c r="I182" i="27"/>
  <c r="E182" i="27"/>
  <c r="AN181" i="27"/>
  <c r="AM181" i="27"/>
  <c r="AL181" i="27"/>
  <c r="AK181" i="27"/>
  <c r="AJ181" i="27"/>
  <c r="AI181" i="27"/>
  <c r="AH181" i="27"/>
  <c r="Q181" i="27"/>
  <c r="P181" i="27"/>
  <c r="O181" i="27"/>
  <c r="N181" i="27"/>
  <c r="M181" i="27"/>
  <c r="L181" i="27"/>
  <c r="K181" i="27"/>
  <c r="J181" i="27"/>
  <c r="I181" i="27"/>
  <c r="E181" i="27"/>
  <c r="AN180" i="27"/>
  <c r="AM180" i="27"/>
  <c r="AL180" i="27"/>
  <c r="AK180" i="27"/>
  <c r="AJ180" i="27"/>
  <c r="AI180" i="27"/>
  <c r="AH180" i="27"/>
  <c r="Q180" i="27"/>
  <c r="P180" i="27"/>
  <c r="O180" i="27"/>
  <c r="N180" i="27"/>
  <c r="M180" i="27"/>
  <c r="L180" i="27"/>
  <c r="K180" i="27"/>
  <c r="J180" i="27"/>
  <c r="I180" i="27"/>
  <c r="E180" i="27"/>
  <c r="AN179" i="27"/>
  <c r="AM179" i="27"/>
  <c r="AL179" i="27"/>
  <c r="AK179" i="27"/>
  <c r="AJ179" i="27"/>
  <c r="AI179" i="27"/>
  <c r="AH179" i="27"/>
  <c r="Q179" i="27"/>
  <c r="P179" i="27"/>
  <c r="O179" i="27"/>
  <c r="N179" i="27"/>
  <c r="M179" i="27"/>
  <c r="L179" i="27"/>
  <c r="K179" i="27"/>
  <c r="J179" i="27"/>
  <c r="I179" i="27"/>
  <c r="E179" i="27"/>
  <c r="AN178" i="27"/>
  <c r="AM178" i="27"/>
  <c r="AL178" i="27"/>
  <c r="AK178" i="27"/>
  <c r="AJ178" i="27"/>
  <c r="AI178" i="27"/>
  <c r="AH178" i="27"/>
  <c r="Q178" i="27"/>
  <c r="P178" i="27"/>
  <c r="O178" i="27"/>
  <c r="N178" i="27"/>
  <c r="M178" i="27"/>
  <c r="L178" i="27"/>
  <c r="K178" i="27"/>
  <c r="J178" i="27"/>
  <c r="I178" i="27"/>
  <c r="E178" i="27"/>
  <c r="AN177" i="27"/>
  <c r="AM177" i="27"/>
  <c r="AL177" i="27"/>
  <c r="AK177" i="27"/>
  <c r="AJ177" i="27"/>
  <c r="AI177" i="27"/>
  <c r="AH177" i="27"/>
  <c r="Q177" i="27"/>
  <c r="P177" i="27"/>
  <c r="O177" i="27"/>
  <c r="N177" i="27"/>
  <c r="M177" i="27"/>
  <c r="L177" i="27"/>
  <c r="K177" i="27"/>
  <c r="J177" i="27"/>
  <c r="I177" i="27"/>
  <c r="E177" i="27"/>
  <c r="AN176" i="27"/>
  <c r="AM176" i="27"/>
  <c r="AL176" i="27"/>
  <c r="AK176" i="27"/>
  <c r="AJ176" i="27"/>
  <c r="AI176" i="27"/>
  <c r="AH176" i="27"/>
  <c r="Q176" i="27"/>
  <c r="P176" i="27"/>
  <c r="O176" i="27"/>
  <c r="N176" i="27"/>
  <c r="M176" i="27"/>
  <c r="L176" i="27"/>
  <c r="K176" i="27"/>
  <c r="J176" i="27"/>
  <c r="I176" i="27"/>
  <c r="E176" i="27"/>
  <c r="AN175" i="27"/>
  <c r="AM175" i="27"/>
  <c r="AL175" i="27"/>
  <c r="AK175" i="27"/>
  <c r="AJ175" i="27"/>
  <c r="AI175" i="27"/>
  <c r="AH175" i="27"/>
  <c r="Q175" i="27"/>
  <c r="P175" i="27"/>
  <c r="O175" i="27"/>
  <c r="N175" i="27"/>
  <c r="M175" i="27"/>
  <c r="L175" i="27"/>
  <c r="K175" i="27"/>
  <c r="J175" i="27"/>
  <c r="I175" i="27"/>
  <c r="E175" i="27"/>
  <c r="AN174" i="27"/>
  <c r="AM174" i="27"/>
  <c r="AL174" i="27"/>
  <c r="AK174" i="27"/>
  <c r="AJ174" i="27"/>
  <c r="AI174" i="27"/>
  <c r="AH174" i="27"/>
  <c r="Q174" i="27"/>
  <c r="P174" i="27"/>
  <c r="O174" i="27"/>
  <c r="N174" i="27"/>
  <c r="M174" i="27"/>
  <c r="L174" i="27"/>
  <c r="K174" i="27"/>
  <c r="J174" i="27"/>
  <c r="I174" i="27"/>
  <c r="E174" i="27"/>
  <c r="AN173" i="27"/>
  <c r="AM173" i="27"/>
  <c r="AL173" i="27"/>
  <c r="AK173" i="27"/>
  <c r="AJ173" i="27"/>
  <c r="AI173" i="27"/>
  <c r="AH173" i="27"/>
  <c r="Q173" i="27"/>
  <c r="P173" i="27"/>
  <c r="O173" i="27"/>
  <c r="N173" i="27"/>
  <c r="M173" i="27"/>
  <c r="L173" i="27"/>
  <c r="K173" i="27"/>
  <c r="J173" i="27"/>
  <c r="I173" i="27"/>
  <c r="E173" i="27"/>
  <c r="AN172" i="27"/>
  <c r="AM172" i="27"/>
  <c r="AL172" i="27"/>
  <c r="AK172" i="27"/>
  <c r="AJ172" i="27"/>
  <c r="AI172" i="27"/>
  <c r="AH172" i="27"/>
  <c r="Q172" i="27"/>
  <c r="P172" i="27"/>
  <c r="O172" i="27"/>
  <c r="N172" i="27"/>
  <c r="M172" i="27"/>
  <c r="L172" i="27"/>
  <c r="K172" i="27"/>
  <c r="J172" i="27"/>
  <c r="I172" i="27"/>
  <c r="E172" i="27"/>
  <c r="AN171" i="27"/>
  <c r="AM171" i="27"/>
  <c r="AL171" i="27"/>
  <c r="AK171" i="27"/>
  <c r="AJ171" i="27"/>
  <c r="AI171" i="27"/>
  <c r="AH171" i="27"/>
  <c r="Q171" i="27"/>
  <c r="P171" i="27"/>
  <c r="O171" i="27"/>
  <c r="N171" i="27"/>
  <c r="M171" i="27"/>
  <c r="L171" i="27"/>
  <c r="K171" i="27"/>
  <c r="J171" i="27"/>
  <c r="I171" i="27"/>
  <c r="E171" i="27"/>
  <c r="AN170" i="27"/>
  <c r="AM170" i="27"/>
  <c r="AL170" i="27"/>
  <c r="AK170" i="27"/>
  <c r="AJ170" i="27"/>
  <c r="AI170" i="27"/>
  <c r="AH170" i="27"/>
  <c r="Q170" i="27"/>
  <c r="P170" i="27"/>
  <c r="O170" i="27"/>
  <c r="N170" i="27"/>
  <c r="M170" i="27"/>
  <c r="L170" i="27"/>
  <c r="K170" i="27"/>
  <c r="J170" i="27"/>
  <c r="I170" i="27"/>
  <c r="E170" i="27"/>
  <c r="AN169" i="27"/>
  <c r="AM169" i="27"/>
  <c r="AL169" i="27"/>
  <c r="AK169" i="27"/>
  <c r="AJ169" i="27"/>
  <c r="AI169" i="27"/>
  <c r="AH169" i="27"/>
  <c r="Q169" i="27"/>
  <c r="P169" i="27"/>
  <c r="O169" i="27"/>
  <c r="N169" i="27"/>
  <c r="M169" i="27"/>
  <c r="L169" i="27"/>
  <c r="K169" i="27"/>
  <c r="J169" i="27"/>
  <c r="I169" i="27"/>
  <c r="E169" i="27"/>
  <c r="AN168" i="27"/>
  <c r="AM168" i="27"/>
  <c r="AL168" i="27"/>
  <c r="AK168" i="27"/>
  <c r="AJ168" i="27"/>
  <c r="AI168" i="27"/>
  <c r="AH168" i="27"/>
  <c r="Q168" i="27"/>
  <c r="P168" i="27"/>
  <c r="O168" i="27"/>
  <c r="N168" i="27"/>
  <c r="M168" i="27"/>
  <c r="L168" i="27"/>
  <c r="K168" i="27"/>
  <c r="J168" i="27"/>
  <c r="I168" i="27"/>
  <c r="E168" i="27"/>
  <c r="AN167" i="27"/>
  <c r="AM167" i="27"/>
  <c r="AL167" i="27"/>
  <c r="AK167" i="27"/>
  <c r="AJ167" i="27"/>
  <c r="AI167" i="27"/>
  <c r="AH167" i="27"/>
  <c r="Q167" i="27"/>
  <c r="P167" i="27"/>
  <c r="O167" i="27"/>
  <c r="N167" i="27"/>
  <c r="M167" i="27"/>
  <c r="L167" i="27"/>
  <c r="K167" i="27"/>
  <c r="J167" i="27"/>
  <c r="I167" i="27"/>
  <c r="E167" i="27"/>
  <c r="AN166" i="27"/>
  <c r="AM166" i="27"/>
  <c r="AL166" i="27"/>
  <c r="AK166" i="27"/>
  <c r="AJ166" i="27"/>
  <c r="AI166" i="27"/>
  <c r="AH166" i="27"/>
  <c r="Q166" i="27"/>
  <c r="P166" i="27"/>
  <c r="O166" i="27"/>
  <c r="N166" i="27"/>
  <c r="M166" i="27"/>
  <c r="L166" i="27"/>
  <c r="K166" i="27"/>
  <c r="J166" i="27"/>
  <c r="I166" i="27"/>
  <c r="E166" i="27"/>
  <c r="AN165" i="27"/>
  <c r="AM165" i="27"/>
  <c r="AL165" i="27"/>
  <c r="AK165" i="27"/>
  <c r="AJ165" i="27"/>
  <c r="AI165" i="27"/>
  <c r="AH165" i="27"/>
  <c r="Q165" i="27"/>
  <c r="P165" i="27"/>
  <c r="O165" i="27"/>
  <c r="N165" i="27"/>
  <c r="M165" i="27"/>
  <c r="L165" i="27"/>
  <c r="K165" i="27"/>
  <c r="J165" i="27"/>
  <c r="I165" i="27"/>
  <c r="E165" i="27"/>
  <c r="AN164" i="27"/>
  <c r="AM164" i="27"/>
  <c r="AL164" i="27"/>
  <c r="AK164" i="27"/>
  <c r="AJ164" i="27"/>
  <c r="AI164" i="27"/>
  <c r="AH164" i="27"/>
  <c r="Q164" i="27"/>
  <c r="P164" i="27"/>
  <c r="O164" i="27"/>
  <c r="N164" i="27"/>
  <c r="M164" i="27"/>
  <c r="L164" i="27"/>
  <c r="K164" i="27"/>
  <c r="J164" i="27"/>
  <c r="I164" i="27"/>
  <c r="E164" i="27"/>
  <c r="AN163" i="27"/>
  <c r="AM163" i="27"/>
  <c r="AL163" i="27"/>
  <c r="AK163" i="27"/>
  <c r="AJ163" i="27"/>
  <c r="AI163" i="27"/>
  <c r="AH163" i="27"/>
  <c r="Q163" i="27"/>
  <c r="P163" i="27"/>
  <c r="O163" i="27"/>
  <c r="N163" i="27"/>
  <c r="M163" i="27"/>
  <c r="L163" i="27"/>
  <c r="K163" i="27"/>
  <c r="J163" i="27"/>
  <c r="I163" i="27"/>
  <c r="E163" i="27"/>
  <c r="AN162" i="27"/>
  <c r="AM162" i="27"/>
  <c r="AL162" i="27"/>
  <c r="AK162" i="27"/>
  <c r="AJ162" i="27"/>
  <c r="AI162" i="27"/>
  <c r="AH162" i="27"/>
  <c r="Q162" i="27"/>
  <c r="P162" i="27"/>
  <c r="O162" i="27"/>
  <c r="N162" i="27"/>
  <c r="M162" i="27"/>
  <c r="L162" i="27"/>
  <c r="K162" i="27"/>
  <c r="J162" i="27"/>
  <c r="I162" i="27"/>
  <c r="E162" i="27"/>
  <c r="AN161" i="27"/>
  <c r="AM161" i="27"/>
  <c r="AL161" i="27"/>
  <c r="AK161" i="27"/>
  <c r="AJ161" i="27"/>
  <c r="AI161" i="27"/>
  <c r="AH161" i="27"/>
  <c r="Q161" i="27"/>
  <c r="P161" i="27"/>
  <c r="O161" i="27"/>
  <c r="N161" i="27"/>
  <c r="M161" i="27"/>
  <c r="L161" i="27"/>
  <c r="K161" i="27"/>
  <c r="J161" i="27"/>
  <c r="I161" i="27"/>
  <c r="E161" i="27"/>
  <c r="AN160" i="27"/>
  <c r="AM160" i="27"/>
  <c r="AL160" i="27"/>
  <c r="AK160" i="27"/>
  <c r="AJ160" i="27"/>
  <c r="AI160" i="27"/>
  <c r="AH160" i="27"/>
  <c r="Q160" i="27"/>
  <c r="P160" i="27"/>
  <c r="O160" i="27"/>
  <c r="N160" i="27"/>
  <c r="M160" i="27"/>
  <c r="L160" i="27"/>
  <c r="K160" i="27"/>
  <c r="J160" i="27"/>
  <c r="I160" i="27"/>
  <c r="E160" i="27"/>
  <c r="AN159" i="27"/>
  <c r="AM159" i="27"/>
  <c r="AL159" i="27"/>
  <c r="AK159" i="27"/>
  <c r="AJ159" i="27"/>
  <c r="AI159" i="27"/>
  <c r="AH159" i="27"/>
  <c r="Q159" i="27"/>
  <c r="P159" i="27"/>
  <c r="O159" i="27"/>
  <c r="N159" i="27"/>
  <c r="M159" i="27"/>
  <c r="L159" i="27"/>
  <c r="K159" i="27"/>
  <c r="J159" i="27"/>
  <c r="I159" i="27"/>
  <c r="E159" i="27"/>
  <c r="AN158" i="27"/>
  <c r="AM158" i="27"/>
  <c r="AL158" i="27"/>
  <c r="AK158" i="27"/>
  <c r="AJ158" i="27"/>
  <c r="AI158" i="27"/>
  <c r="AH158" i="27"/>
  <c r="Q158" i="27"/>
  <c r="P158" i="27"/>
  <c r="O158" i="27"/>
  <c r="N158" i="27"/>
  <c r="M158" i="27"/>
  <c r="L158" i="27"/>
  <c r="K158" i="27"/>
  <c r="J158" i="27"/>
  <c r="I158" i="27"/>
  <c r="E158" i="27"/>
  <c r="AN157" i="27"/>
  <c r="AM157" i="27"/>
  <c r="AL157" i="27"/>
  <c r="AK157" i="27"/>
  <c r="AJ157" i="27"/>
  <c r="AI157" i="27"/>
  <c r="AH157" i="27"/>
  <c r="Q157" i="27"/>
  <c r="P157" i="27"/>
  <c r="O157" i="27"/>
  <c r="N157" i="27"/>
  <c r="M157" i="27"/>
  <c r="L157" i="27"/>
  <c r="K157" i="27"/>
  <c r="J157" i="27"/>
  <c r="I157" i="27"/>
  <c r="E157" i="27"/>
  <c r="AN156" i="27"/>
  <c r="AM156" i="27"/>
  <c r="AL156" i="27"/>
  <c r="AK156" i="27"/>
  <c r="AJ156" i="27"/>
  <c r="AI156" i="27"/>
  <c r="AH156" i="27"/>
  <c r="Q156" i="27"/>
  <c r="P156" i="27"/>
  <c r="O156" i="27"/>
  <c r="N156" i="27"/>
  <c r="M156" i="27"/>
  <c r="L156" i="27"/>
  <c r="K156" i="27"/>
  <c r="J156" i="27"/>
  <c r="I156" i="27"/>
  <c r="E156" i="27"/>
  <c r="AN155" i="27"/>
  <c r="AM155" i="27"/>
  <c r="AL155" i="27"/>
  <c r="AK155" i="27"/>
  <c r="AJ155" i="27"/>
  <c r="AI155" i="27"/>
  <c r="AH155" i="27"/>
  <c r="Q155" i="27"/>
  <c r="P155" i="27"/>
  <c r="O155" i="27"/>
  <c r="N155" i="27"/>
  <c r="M155" i="27"/>
  <c r="L155" i="27"/>
  <c r="K155" i="27"/>
  <c r="J155" i="27"/>
  <c r="I155" i="27"/>
  <c r="E155" i="27"/>
  <c r="AN154" i="27"/>
  <c r="AM154" i="27"/>
  <c r="AL154" i="27"/>
  <c r="AK154" i="27"/>
  <c r="AJ154" i="27"/>
  <c r="AI154" i="27"/>
  <c r="AH154" i="27"/>
  <c r="Q154" i="27"/>
  <c r="P154" i="27"/>
  <c r="O154" i="27"/>
  <c r="N154" i="27"/>
  <c r="M154" i="27"/>
  <c r="L154" i="27"/>
  <c r="K154" i="27"/>
  <c r="J154" i="27"/>
  <c r="I154" i="27"/>
  <c r="E154" i="27"/>
  <c r="AN153" i="27"/>
  <c r="AM153" i="27"/>
  <c r="AL153" i="27"/>
  <c r="AK153" i="27"/>
  <c r="AJ153" i="27"/>
  <c r="AI153" i="27"/>
  <c r="AH153" i="27"/>
  <c r="Q153" i="27"/>
  <c r="P153" i="27"/>
  <c r="O153" i="27"/>
  <c r="N153" i="27"/>
  <c r="M153" i="27"/>
  <c r="L153" i="27"/>
  <c r="K153" i="27"/>
  <c r="J153" i="27"/>
  <c r="I153" i="27"/>
  <c r="E153" i="27"/>
  <c r="AN152" i="27"/>
  <c r="AM152" i="27"/>
  <c r="AL152" i="27"/>
  <c r="AK152" i="27"/>
  <c r="AJ152" i="27"/>
  <c r="AI152" i="27"/>
  <c r="AH152" i="27"/>
  <c r="Q152" i="27"/>
  <c r="P152" i="27"/>
  <c r="O152" i="27"/>
  <c r="N152" i="27"/>
  <c r="M152" i="27"/>
  <c r="L152" i="27"/>
  <c r="K152" i="27"/>
  <c r="J152" i="27"/>
  <c r="I152" i="27"/>
  <c r="E152" i="27"/>
  <c r="AN151" i="27"/>
  <c r="AM151" i="27"/>
  <c r="AL151" i="27"/>
  <c r="AK151" i="27"/>
  <c r="AJ151" i="27"/>
  <c r="AI151" i="27"/>
  <c r="AH151" i="27"/>
  <c r="Q151" i="27"/>
  <c r="P151" i="27"/>
  <c r="O151" i="27"/>
  <c r="N151" i="27"/>
  <c r="M151" i="27"/>
  <c r="L151" i="27"/>
  <c r="K151" i="27"/>
  <c r="J151" i="27"/>
  <c r="I151" i="27"/>
  <c r="E151" i="27"/>
  <c r="AN150" i="27"/>
  <c r="AM150" i="27"/>
  <c r="AL150" i="27"/>
  <c r="AK150" i="27"/>
  <c r="AJ150" i="27"/>
  <c r="AI150" i="27"/>
  <c r="AH150" i="27"/>
  <c r="Q150" i="27"/>
  <c r="P150" i="27"/>
  <c r="O150" i="27"/>
  <c r="N150" i="27"/>
  <c r="M150" i="27"/>
  <c r="L150" i="27"/>
  <c r="K150" i="27"/>
  <c r="J150" i="27"/>
  <c r="I150" i="27"/>
  <c r="E150" i="27"/>
  <c r="AN149" i="27"/>
  <c r="AM149" i="27"/>
  <c r="AL149" i="27"/>
  <c r="AK149" i="27"/>
  <c r="AJ149" i="27"/>
  <c r="AI149" i="27"/>
  <c r="AH149" i="27"/>
  <c r="Q149" i="27"/>
  <c r="P149" i="27"/>
  <c r="O149" i="27"/>
  <c r="N149" i="27"/>
  <c r="M149" i="27"/>
  <c r="L149" i="27"/>
  <c r="K149" i="27"/>
  <c r="J149" i="27"/>
  <c r="I149" i="27"/>
  <c r="E149" i="27"/>
  <c r="AN148" i="27"/>
  <c r="AM148" i="27"/>
  <c r="AL148" i="27"/>
  <c r="AK148" i="27"/>
  <c r="AJ148" i="27"/>
  <c r="AI148" i="27"/>
  <c r="AH148" i="27"/>
  <c r="Q148" i="27"/>
  <c r="P148" i="27"/>
  <c r="O148" i="27"/>
  <c r="N148" i="27"/>
  <c r="M148" i="27"/>
  <c r="L148" i="27"/>
  <c r="K148" i="27"/>
  <c r="J148" i="27"/>
  <c r="I148" i="27"/>
  <c r="E148" i="27"/>
  <c r="AN147" i="27"/>
  <c r="AM147" i="27"/>
  <c r="AL147" i="27"/>
  <c r="AK147" i="27"/>
  <c r="AJ147" i="27"/>
  <c r="AI147" i="27"/>
  <c r="AH147" i="27"/>
  <c r="Q147" i="27"/>
  <c r="P147" i="27"/>
  <c r="O147" i="27"/>
  <c r="N147" i="27"/>
  <c r="M147" i="27"/>
  <c r="L147" i="27"/>
  <c r="K147" i="27"/>
  <c r="J147" i="27"/>
  <c r="I147" i="27"/>
  <c r="E147" i="27"/>
  <c r="AN146" i="27"/>
  <c r="AM146" i="27"/>
  <c r="AL146" i="27"/>
  <c r="AK146" i="27"/>
  <c r="AJ146" i="27"/>
  <c r="AI146" i="27"/>
  <c r="AH146" i="27"/>
  <c r="Q146" i="27"/>
  <c r="P146" i="27"/>
  <c r="O146" i="27"/>
  <c r="N146" i="27"/>
  <c r="M146" i="27"/>
  <c r="L146" i="27"/>
  <c r="K146" i="27"/>
  <c r="J146" i="27"/>
  <c r="I146" i="27"/>
  <c r="E146" i="27"/>
  <c r="AN145" i="27"/>
  <c r="AM145" i="27"/>
  <c r="AL145" i="27"/>
  <c r="AK145" i="27"/>
  <c r="AJ145" i="27"/>
  <c r="AI145" i="27"/>
  <c r="AH145" i="27"/>
  <c r="Q145" i="27"/>
  <c r="P145" i="27"/>
  <c r="O145" i="27"/>
  <c r="N145" i="27"/>
  <c r="M145" i="27"/>
  <c r="L145" i="27"/>
  <c r="K145" i="27"/>
  <c r="J145" i="27"/>
  <c r="I145" i="27"/>
  <c r="E145" i="27"/>
  <c r="AN144" i="27"/>
  <c r="AM144" i="27"/>
  <c r="AL144" i="27"/>
  <c r="AK144" i="27"/>
  <c r="AJ144" i="27"/>
  <c r="AI144" i="27"/>
  <c r="AH144" i="27"/>
  <c r="Q144" i="27"/>
  <c r="P144" i="27"/>
  <c r="O144" i="27"/>
  <c r="N144" i="27"/>
  <c r="M144" i="27"/>
  <c r="L144" i="27"/>
  <c r="K144" i="27"/>
  <c r="J144" i="27"/>
  <c r="I144" i="27"/>
  <c r="E144" i="27"/>
  <c r="AN143" i="27"/>
  <c r="AM143" i="27"/>
  <c r="AL143" i="27"/>
  <c r="AK143" i="27"/>
  <c r="AJ143" i="27"/>
  <c r="AI143" i="27"/>
  <c r="AH143" i="27"/>
  <c r="Q143" i="27"/>
  <c r="P143" i="27"/>
  <c r="O143" i="27"/>
  <c r="N143" i="27"/>
  <c r="M143" i="27"/>
  <c r="L143" i="27"/>
  <c r="K143" i="27"/>
  <c r="J143" i="27"/>
  <c r="I143" i="27"/>
  <c r="E143" i="27"/>
  <c r="AN142" i="27"/>
  <c r="AM142" i="27"/>
  <c r="AL142" i="27"/>
  <c r="AK142" i="27"/>
  <c r="AJ142" i="27"/>
  <c r="AI142" i="27"/>
  <c r="AH142" i="27"/>
  <c r="Q142" i="27"/>
  <c r="P142" i="27"/>
  <c r="O142" i="27"/>
  <c r="N142" i="27"/>
  <c r="M142" i="27"/>
  <c r="L142" i="27"/>
  <c r="K142" i="27"/>
  <c r="J142" i="27"/>
  <c r="I142" i="27"/>
  <c r="E142" i="27"/>
  <c r="AN141" i="27"/>
  <c r="AM141" i="27"/>
  <c r="AL141" i="27"/>
  <c r="AK141" i="27"/>
  <c r="AJ141" i="27"/>
  <c r="AI141" i="27"/>
  <c r="AH141" i="27"/>
  <c r="Q141" i="27"/>
  <c r="P141" i="27"/>
  <c r="O141" i="27"/>
  <c r="N141" i="27"/>
  <c r="M141" i="27"/>
  <c r="L141" i="27"/>
  <c r="K141" i="27"/>
  <c r="J141" i="27"/>
  <c r="I141" i="27"/>
  <c r="E141" i="27"/>
  <c r="AN140" i="27"/>
  <c r="AM140" i="27"/>
  <c r="AL140" i="27"/>
  <c r="AK140" i="27"/>
  <c r="AJ140" i="27"/>
  <c r="AI140" i="27"/>
  <c r="AH140" i="27"/>
  <c r="Q140" i="27"/>
  <c r="P140" i="27"/>
  <c r="O140" i="27"/>
  <c r="N140" i="27"/>
  <c r="M140" i="27"/>
  <c r="L140" i="27"/>
  <c r="K140" i="27"/>
  <c r="J140" i="27"/>
  <c r="I140" i="27"/>
  <c r="E140" i="27"/>
  <c r="AN139" i="27"/>
  <c r="AM139" i="27"/>
  <c r="AL139" i="27"/>
  <c r="AK139" i="27"/>
  <c r="AJ139" i="27"/>
  <c r="AI139" i="27"/>
  <c r="AH139" i="27"/>
  <c r="Q139" i="27"/>
  <c r="P139" i="27"/>
  <c r="O139" i="27"/>
  <c r="N139" i="27"/>
  <c r="M139" i="27"/>
  <c r="L139" i="27"/>
  <c r="K139" i="27"/>
  <c r="J139" i="27"/>
  <c r="I139" i="27"/>
  <c r="E139" i="27"/>
  <c r="AN138" i="27"/>
  <c r="AM138" i="27"/>
  <c r="AL138" i="27"/>
  <c r="AK138" i="27"/>
  <c r="AJ138" i="27"/>
  <c r="AI138" i="27"/>
  <c r="AH138" i="27"/>
  <c r="Q138" i="27"/>
  <c r="P138" i="27"/>
  <c r="O138" i="27"/>
  <c r="N138" i="27"/>
  <c r="M138" i="27"/>
  <c r="L138" i="27"/>
  <c r="K138" i="27"/>
  <c r="J138" i="27"/>
  <c r="I138" i="27"/>
  <c r="E138" i="27"/>
  <c r="AN137" i="27"/>
  <c r="AM137" i="27"/>
  <c r="AL137" i="27"/>
  <c r="AK137" i="27"/>
  <c r="AJ137" i="27"/>
  <c r="AI137" i="27"/>
  <c r="AH137" i="27"/>
  <c r="Q137" i="27"/>
  <c r="P137" i="27"/>
  <c r="O137" i="27"/>
  <c r="N137" i="27"/>
  <c r="M137" i="27"/>
  <c r="L137" i="27"/>
  <c r="K137" i="27"/>
  <c r="J137" i="27"/>
  <c r="I137" i="27"/>
  <c r="E137" i="27"/>
  <c r="AN136" i="27"/>
  <c r="AM136" i="27"/>
  <c r="AL136" i="27"/>
  <c r="AK136" i="27"/>
  <c r="AJ136" i="27"/>
  <c r="AI136" i="27"/>
  <c r="AH136" i="27"/>
  <c r="Q136" i="27"/>
  <c r="P136" i="27"/>
  <c r="O136" i="27"/>
  <c r="N136" i="27"/>
  <c r="M136" i="27"/>
  <c r="L136" i="27"/>
  <c r="K136" i="27"/>
  <c r="J136" i="27"/>
  <c r="I136" i="27"/>
  <c r="E136" i="27"/>
  <c r="AN135" i="27"/>
  <c r="AM135" i="27"/>
  <c r="AL135" i="27"/>
  <c r="AK135" i="27"/>
  <c r="AJ135" i="27"/>
  <c r="AI135" i="27"/>
  <c r="AH135" i="27"/>
  <c r="Q135" i="27"/>
  <c r="P135" i="27"/>
  <c r="O135" i="27"/>
  <c r="N135" i="27"/>
  <c r="M135" i="27"/>
  <c r="L135" i="27"/>
  <c r="K135" i="27"/>
  <c r="J135" i="27"/>
  <c r="I135" i="27"/>
  <c r="E135" i="27"/>
  <c r="AN134" i="27"/>
  <c r="AM134" i="27"/>
  <c r="AL134" i="27"/>
  <c r="AK134" i="27"/>
  <c r="AJ134" i="27"/>
  <c r="AI134" i="27"/>
  <c r="AH134" i="27"/>
  <c r="Q134" i="27"/>
  <c r="P134" i="27"/>
  <c r="O134" i="27"/>
  <c r="N134" i="27"/>
  <c r="M134" i="27"/>
  <c r="L134" i="27"/>
  <c r="K134" i="27"/>
  <c r="J134" i="27"/>
  <c r="I134" i="27"/>
  <c r="E134" i="27"/>
  <c r="AN133" i="27"/>
  <c r="AM133" i="27"/>
  <c r="AL133" i="27"/>
  <c r="AK133" i="27"/>
  <c r="AJ133" i="27"/>
  <c r="AI133" i="27"/>
  <c r="AH133" i="27"/>
  <c r="Q133" i="27"/>
  <c r="P133" i="27"/>
  <c r="O133" i="27"/>
  <c r="N133" i="27"/>
  <c r="M133" i="27"/>
  <c r="L133" i="27"/>
  <c r="K133" i="27"/>
  <c r="J133" i="27"/>
  <c r="I133" i="27"/>
  <c r="E133" i="27"/>
  <c r="AN132" i="27"/>
  <c r="AM132" i="27"/>
  <c r="AL132" i="27"/>
  <c r="AK132" i="27"/>
  <c r="AJ132" i="27"/>
  <c r="AI132" i="27"/>
  <c r="AH132" i="27"/>
  <c r="Q132" i="27"/>
  <c r="P132" i="27"/>
  <c r="O132" i="27"/>
  <c r="N132" i="27"/>
  <c r="M132" i="27"/>
  <c r="L132" i="27"/>
  <c r="K132" i="27"/>
  <c r="J132" i="27"/>
  <c r="I132" i="27"/>
  <c r="E132" i="27"/>
  <c r="AN131" i="27"/>
  <c r="AM131" i="27"/>
  <c r="AL131" i="27"/>
  <c r="AK131" i="27"/>
  <c r="AJ131" i="27"/>
  <c r="AI131" i="27"/>
  <c r="AH131" i="27"/>
  <c r="Q131" i="27"/>
  <c r="P131" i="27"/>
  <c r="O131" i="27"/>
  <c r="N131" i="27"/>
  <c r="M131" i="27"/>
  <c r="L131" i="27"/>
  <c r="K131" i="27"/>
  <c r="J131" i="27"/>
  <c r="I131" i="27"/>
  <c r="E131" i="27"/>
  <c r="AN130" i="27"/>
  <c r="AM130" i="27"/>
  <c r="AL130" i="27"/>
  <c r="AK130" i="27"/>
  <c r="AJ130" i="27"/>
  <c r="AI130" i="27"/>
  <c r="AH130" i="27"/>
  <c r="Q130" i="27"/>
  <c r="P130" i="27"/>
  <c r="O130" i="27"/>
  <c r="N130" i="27"/>
  <c r="M130" i="27"/>
  <c r="L130" i="27"/>
  <c r="K130" i="27"/>
  <c r="J130" i="27"/>
  <c r="I130" i="27"/>
  <c r="E130" i="27"/>
  <c r="AN129" i="27"/>
  <c r="AM129" i="27"/>
  <c r="AL129" i="27"/>
  <c r="AK129" i="27"/>
  <c r="AJ129" i="27"/>
  <c r="AI129" i="27"/>
  <c r="AH129" i="27"/>
  <c r="Q129" i="27"/>
  <c r="P129" i="27"/>
  <c r="O129" i="27"/>
  <c r="N129" i="27"/>
  <c r="M129" i="27"/>
  <c r="L129" i="27"/>
  <c r="K129" i="27"/>
  <c r="J129" i="27"/>
  <c r="I129" i="27"/>
  <c r="E129" i="27"/>
  <c r="AN128" i="27"/>
  <c r="AM128" i="27"/>
  <c r="AL128" i="27"/>
  <c r="AK128" i="27"/>
  <c r="AJ128" i="27"/>
  <c r="AI128" i="27"/>
  <c r="AH128" i="27"/>
  <c r="Q128" i="27"/>
  <c r="P128" i="27"/>
  <c r="O128" i="27"/>
  <c r="N128" i="27"/>
  <c r="M128" i="27"/>
  <c r="L128" i="27"/>
  <c r="K128" i="27"/>
  <c r="J128" i="27"/>
  <c r="I128" i="27"/>
  <c r="E128" i="27"/>
  <c r="AN127" i="27"/>
  <c r="AM127" i="27"/>
  <c r="AL127" i="27"/>
  <c r="AK127" i="27"/>
  <c r="AJ127" i="27"/>
  <c r="AI127" i="27"/>
  <c r="AH127" i="27"/>
  <c r="Q127" i="27"/>
  <c r="P127" i="27"/>
  <c r="O127" i="27"/>
  <c r="N127" i="27"/>
  <c r="M127" i="27"/>
  <c r="L127" i="27"/>
  <c r="K127" i="27"/>
  <c r="J127" i="27"/>
  <c r="I127" i="27"/>
  <c r="E127" i="27"/>
  <c r="AN126" i="27"/>
  <c r="AM126" i="27"/>
  <c r="AL126" i="27"/>
  <c r="AK126" i="27"/>
  <c r="AJ126" i="27"/>
  <c r="AI126" i="27"/>
  <c r="AH126" i="27"/>
  <c r="Q126" i="27"/>
  <c r="P126" i="27"/>
  <c r="O126" i="27"/>
  <c r="N126" i="27"/>
  <c r="M126" i="27"/>
  <c r="L126" i="27"/>
  <c r="K126" i="27"/>
  <c r="J126" i="27"/>
  <c r="I126" i="27"/>
  <c r="E126" i="27"/>
  <c r="AN125" i="27"/>
  <c r="AM125" i="27"/>
  <c r="AL125" i="27"/>
  <c r="AK125" i="27"/>
  <c r="AJ125" i="27"/>
  <c r="AI125" i="27"/>
  <c r="AH125" i="27"/>
  <c r="Q125" i="27"/>
  <c r="P125" i="27"/>
  <c r="O125" i="27"/>
  <c r="N125" i="27"/>
  <c r="M125" i="27"/>
  <c r="L125" i="27"/>
  <c r="K125" i="27"/>
  <c r="J125" i="27"/>
  <c r="I125" i="27"/>
  <c r="E125" i="27"/>
  <c r="AN124" i="27"/>
  <c r="AM124" i="27"/>
  <c r="AL124" i="27"/>
  <c r="AK124" i="27"/>
  <c r="AJ124" i="27"/>
  <c r="AI124" i="27"/>
  <c r="AH124" i="27"/>
  <c r="Q124" i="27"/>
  <c r="P124" i="27"/>
  <c r="O124" i="27"/>
  <c r="N124" i="27"/>
  <c r="M124" i="27"/>
  <c r="L124" i="27"/>
  <c r="K124" i="27"/>
  <c r="J124" i="27"/>
  <c r="I124" i="27"/>
  <c r="E124" i="27"/>
  <c r="AN123" i="27"/>
  <c r="AM123" i="27"/>
  <c r="AL123" i="27"/>
  <c r="AK123" i="27"/>
  <c r="AJ123" i="27"/>
  <c r="AI123" i="27"/>
  <c r="AH123" i="27"/>
  <c r="Q123" i="27"/>
  <c r="P123" i="27"/>
  <c r="O123" i="27"/>
  <c r="N123" i="27"/>
  <c r="M123" i="27"/>
  <c r="L123" i="27"/>
  <c r="K123" i="27"/>
  <c r="J123" i="27"/>
  <c r="I123" i="27"/>
  <c r="E123" i="27"/>
  <c r="AN122" i="27"/>
  <c r="AM122" i="27"/>
  <c r="AL122" i="27"/>
  <c r="AK122" i="27"/>
  <c r="AJ122" i="27"/>
  <c r="AI122" i="27"/>
  <c r="AH122" i="27"/>
  <c r="Q122" i="27"/>
  <c r="P122" i="27"/>
  <c r="O122" i="27"/>
  <c r="N122" i="27"/>
  <c r="M122" i="27"/>
  <c r="L122" i="27"/>
  <c r="K122" i="27"/>
  <c r="J122" i="27"/>
  <c r="I122" i="27"/>
  <c r="E122" i="27"/>
  <c r="AN121" i="27"/>
  <c r="AM121" i="27"/>
  <c r="AL121" i="27"/>
  <c r="AK121" i="27"/>
  <c r="AJ121" i="27"/>
  <c r="AI121" i="27"/>
  <c r="AH121" i="27"/>
  <c r="Q121" i="27"/>
  <c r="P121" i="27"/>
  <c r="O121" i="27"/>
  <c r="N121" i="27"/>
  <c r="M121" i="27"/>
  <c r="L121" i="27"/>
  <c r="K121" i="27"/>
  <c r="J121" i="27"/>
  <c r="I121" i="27"/>
  <c r="E121" i="27"/>
  <c r="AN120" i="27"/>
  <c r="AM120" i="27"/>
  <c r="AL120" i="27"/>
  <c r="AK120" i="27"/>
  <c r="AJ120" i="27"/>
  <c r="AI120" i="27"/>
  <c r="AH120" i="27"/>
  <c r="Q120" i="27"/>
  <c r="P120" i="27"/>
  <c r="O120" i="27"/>
  <c r="N120" i="27"/>
  <c r="M120" i="27"/>
  <c r="L120" i="27"/>
  <c r="K120" i="27"/>
  <c r="J120" i="27"/>
  <c r="I120" i="27"/>
  <c r="E120" i="27"/>
  <c r="AN119" i="27"/>
  <c r="AM119" i="27"/>
  <c r="AL119" i="27"/>
  <c r="AK119" i="27"/>
  <c r="AJ119" i="27"/>
  <c r="AI119" i="27"/>
  <c r="AH119" i="27"/>
  <c r="Q119" i="27"/>
  <c r="P119" i="27"/>
  <c r="O119" i="27"/>
  <c r="N119" i="27"/>
  <c r="M119" i="27"/>
  <c r="L119" i="27"/>
  <c r="K119" i="27"/>
  <c r="J119" i="27"/>
  <c r="I119" i="27"/>
  <c r="E119" i="27"/>
  <c r="AN118" i="27"/>
  <c r="AM118" i="27"/>
  <c r="AL118" i="27"/>
  <c r="AK118" i="27"/>
  <c r="AJ118" i="27"/>
  <c r="AI118" i="27"/>
  <c r="AH118" i="27"/>
  <c r="Q118" i="27"/>
  <c r="P118" i="27"/>
  <c r="O118" i="27"/>
  <c r="N118" i="27"/>
  <c r="M118" i="27"/>
  <c r="L118" i="27"/>
  <c r="K118" i="27"/>
  <c r="J118" i="27"/>
  <c r="I118" i="27"/>
  <c r="E118" i="27"/>
  <c r="AN117" i="27"/>
  <c r="AM117" i="27"/>
  <c r="AL117" i="27"/>
  <c r="AK117" i="27"/>
  <c r="AJ117" i="27"/>
  <c r="AI117" i="27"/>
  <c r="AH117" i="27"/>
  <c r="Q117" i="27"/>
  <c r="P117" i="27"/>
  <c r="O117" i="27"/>
  <c r="N117" i="27"/>
  <c r="M117" i="27"/>
  <c r="L117" i="27"/>
  <c r="K117" i="27"/>
  <c r="J117" i="27"/>
  <c r="I117" i="27"/>
  <c r="E117" i="27"/>
  <c r="AN116" i="27"/>
  <c r="AM116" i="27"/>
  <c r="AL116" i="27"/>
  <c r="AK116" i="27"/>
  <c r="AJ116" i="27"/>
  <c r="AI116" i="27"/>
  <c r="AH116" i="27"/>
  <c r="Q116" i="27"/>
  <c r="P116" i="27"/>
  <c r="O116" i="27"/>
  <c r="N116" i="27"/>
  <c r="M116" i="27"/>
  <c r="L116" i="27"/>
  <c r="K116" i="27"/>
  <c r="J116" i="27"/>
  <c r="I116" i="27"/>
  <c r="E116" i="27"/>
  <c r="AN115" i="27"/>
  <c r="AM115" i="27"/>
  <c r="AL115" i="27"/>
  <c r="AK115" i="27"/>
  <c r="AJ115" i="27"/>
  <c r="AI115" i="27"/>
  <c r="AH115" i="27"/>
  <c r="Q115" i="27"/>
  <c r="P115" i="27"/>
  <c r="O115" i="27"/>
  <c r="N115" i="27"/>
  <c r="M115" i="27"/>
  <c r="L115" i="27"/>
  <c r="K115" i="27"/>
  <c r="J115" i="27"/>
  <c r="I115" i="27"/>
  <c r="E115" i="27"/>
  <c r="AN114" i="27"/>
  <c r="AM114" i="27"/>
  <c r="AL114" i="27"/>
  <c r="AK114" i="27"/>
  <c r="AJ114" i="27"/>
  <c r="AI114" i="27"/>
  <c r="AH114" i="27"/>
  <c r="Q114" i="27"/>
  <c r="P114" i="27"/>
  <c r="O114" i="27"/>
  <c r="N114" i="27"/>
  <c r="M114" i="27"/>
  <c r="L114" i="27"/>
  <c r="K114" i="27"/>
  <c r="J114" i="27"/>
  <c r="I114" i="27"/>
  <c r="E114" i="27"/>
  <c r="AN113" i="27"/>
  <c r="AM113" i="27"/>
  <c r="AL113" i="27"/>
  <c r="AK113" i="27"/>
  <c r="AJ113" i="27"/>
  <c r="AI113" i="27"/>
  <c r="AH113" i="27"/>
  <c r="Q113" i="27"/>
  <c r="P113" i="27"/>
  <c r="O113" i="27"/>
  <c r="N113" i="27"/>
  <c r="M113" i="27"/>
  <c r="L113" i="27"/>
  <c r="K113" i="27"/>
  <c r="J113" i="27"/>
  <c r="I113" i="27"/>
  <c r="E113" i="27"/>
  <c r="AN112" i="27"/>
  <c r="AM112" i="27"/>
  <c r="AL112" i="27"/>
  <c r="AK112" i="27"/>
  <c r="AJ112" i="27"/>
  <c r="AI112" i="27"/>
  <c r="AH112" i="27"/>
  <c r="Q112" i="27"/>
  <c r="P112" i="27"/>
  <c r="O112" i="27"/>
  <c r="N112" i="27"/>
  <c r="M112" i="27"/>
  <c r="L112" i="27"/>
  <c r="K112" i="27"/>
  <c r="J112" i="27"/>
  <c r="I112" i="27"/>
  <c r="E112" i="27"/>
  <c r="AN111" i="27"/>
  <c r="AM111" i="27"/>
  <c r="AL111" i="27"/>
  <c r="AK111" i="27"/>
  <c r="AJ111" i="27"/>
  <c r="AI111" i="27"/>
  <c r="AH111" i="27"/>
  <c r="Q111" i="27"/>
  <c r="P111" i="27"/>
  <c r="O111" i="27"/>
  <c r="N111" i="27"/>
  <c r="M111" i="27"/>
  <c r="L111" i="27"/>
  <c r="K111" i="27"/>
  <c r="J111" i="27"/>
  <c r="I111" i="27"/>
  <c r="E111" i="27"/>
  <c r="AN110" i="27"/>
  <c r="AM110" i="27"/>
  <c r="AL110" i="27"/>
  <c r="AK110" i="27"/>
  <c r="AJ110" i="27"/>
  <c r="AI110" i="27"/>
  <c r="AH110" i="27"/>
  <c r="Q110" i="27"/>
  <c r="P110" i="27"/>
  <c r="O110" i="27"/>
  <c r="N110" i="27"/>
  <c r="M110" i="27"/>
  <c r="L110" i="27"/>
  <c r="K110" i="27"/>
  <c r="J110" i="27"/>
  <c r="I110" i="27"/>
  <c r="E110" i="27"/>
  <c r="AN109" i="27"/>
  <c r="AM109" i="27"/>
  <c r="AL109" i="27"/>
  <c r="AK109" i="27"/>
  <c r="AJ109" i="27"/>
  <c r="AI109" i="27"/>
  <c r="AH109" i="27"/>
  <c r="Q109" i="27"/>
  <c r="P109" i="27"/>
  <c r="O109" i="27"/>
  <c r="N109" i="27"/>
  <c r="M109" i="27"/>
  <c r="L109" i="27"/>
  <c r="K109" i="27"/>
  <c r="J109" i="27"/>
  <c r="I109" i="27"/>
  <c r="E109" i="27"/>
  <c r="AN108" i="27"/>
  <c r="AM108" i="27"/>
  <c r="AL108" i="27"/>
  <c r="AK108" i="27"/>
  <c r="AJ108" i="27"/>
  <c r="AI108" i="27"/>
  <c r="AH108" i="27"/>
  <c r="Q108" i="27"/>
  <c r="P108" i="27"/>
  <c r="O108" i="27"/>
  <c r="N108" i="27"/>
  <c r="M108" i="27"/>
  <c r="L108" i="27"/>
  <c r="K108" i="27"/>
  <c r="J108" i="27"/>
  <c r="I108" i="27"/>
  <c r="E108" i="27"/>
  <c r="AN107" i="27"/>
  <c r="AM107" i="27"/>
  <c r="AL107" i="27"/>
  <c r="AK107" i="27"/>
  <c r="AJ107" i="27"/>
  <c r="AI107" i="27"/>
  <c r="AH107" i="27"/>
  <c r="Q107" i="27"/>
  <c r="P107" i="27"/>
  <c r="O107" i="27"/>
  <c r="N107" i="27"/>
  <c r="M107" i="27"/>
  <c r="L107" i="27"/>
  <c r="K107" i="27"/>
  <c r="J107" i="27"/>
  <c r="I107" i="27"/>
  <c r="E107" i="27"/>
  <c r="AN106" i="27"/>
  <c r="AM106" i="27"/>
  <c r="AL106" i="27"/>
  <c r="AK106" i="27"/>
  <c r="AJ106" i="27"/>
  <c r="AI106" i="27"/>
  <c r="AH106" i="27"/>
  <c r="Q106" i="27"/>
  <c r="P106" i="27"/>
  <c r="O106" i="27"/>
  <c r="N106" i="27"/>
  <c r="M106" i="27"/>
  <c r="L106" i="27"/>
  <c r="K106" i="27"/>
  <c r="J106" i="27"/>
  <c r="I106" i="27"/>
  <c r="E106" i="27"/>
  <c r="AN105" i="27"/>
  <c r="AM105" i="27"/>
  <c r="AL105" i="27"/>
  <c r="AK105" i="27"/>
  <c r="AJ105" i="27"/>
  <c r="AI105" i="27"/>
  <c r="AH105" i="27"/>
  <c r="Q105" i="27"/>
  <c r="P105" i="27"/>
  <c r="O105" i="27"/>
  <c r="N105" i="27"/>
  <c r="M105" i="27"/>
  <c r="L105" i="27"/>
  <c r="K105" i="27"/>
  <c r="J105" i="27"/>
  <c r="I105" i="27"/>
  <c r="E105" i="27"/>
  <c r="AN104" i="27"/>
  <c r="AM104" i="27"/>
  <c r="AL104" i="27"/>
  <c r="AK104" i="27"/>
  <c r="AJ104" i="27"/>
  <c r="AI104" i="27"/>
  <c r="AH104" i="27"/>
  <c r="Q104" i="27"/>
  <c r="P104" i="27"/>
  <c r="O104" i="27"/>
  <c r="N104" i="27"/>
  <c r="M104" i="27"/>
  <c r="L104" i="27"/>
  <c r="K104" i="27"/>
  <c r="J104" i="27"/>
  <c r="I104" i="27"/>
  <c r="E104" i="27"/>
  <c r="AN103" i="27"/>
  <c r="AM103" i="27"/>
  <c r="AL103" i="27"/>
  <c r="AK103" i="27"/>
  <c r="AJ103" i="27"/>
  <c r="AI103" i="27"/>
  <c r="AH103" i="27"/>
  <c r="Q103" i="27"/>
  <c r="P103" i="27"/>
  <c r="O103" i="27"/>
  <c r="N103" i="27"/>
  <c r="M103" i="27"/>
  <c r="L103" i="27"/>
  <c r="K103" i="27"/>
  <c r="J103" i="27"/>
  <c r="I103" i="27"/>
  <c r="E103" i="27"/>
  <c r="AN102" i="27"/>
  <c r="AM102" i="27"/>
  <c r="AL102" i="27"/>
  <c r="AK102" i="27"/>
  <c r="AJ102" i="27"/>
  <c r="AI102" i="27"/>
  <c r="AH102" i="27"/>
  <c r="Q102" i="27"/>
  <c r="P102" i="27"/>
  <c r="O102" i="27"/>
  <c r="N102" i="27"/>
  <c r="M102" i="27"/>
  <c r="L102" i="27"/>
  <c r="K102" i="27"/>
  <c r="J102" i="27"/>
  <c r="I102" i="27"/>
  <c r="E102" i="27"/>
  <c r="AN101" i="27"/>
  <c r="AM101" i="27"/>
  <c r="AL101" i="27"/>
  <c r="AK101" i="27"/>
  <c r="AJ101" i="27"/>
  <c r="AI101" i="27"/>
  <c r="AH101" i="27"/>
  <c r="Q101" i="27"/>
  <c r="P101" i="27"/>
  <c r="O101" i="27"/>
  <c r="N101" i="27"/>
  <c r="M101" i="27"/>
  <c r="L101" i="27"/>
  <c r="K101" i="27"/>
  <c r="J101" i="27"/>
  <c r="I101" i="27"/>
  <c r="E101" i="27"/>
  <c r="AN100" i="27"/>
  <c r="AM100" i="27"/>
  <c r="AL100" i="27"/>
  <c r="AK100" i="27"/>
  <c r="AJ100" i="27"/>
  <c r="AI100" i="27"/>
  <c r="AH100" i="27"/>
  <c r="Q100" i="27"/>
  <c r="P100" i="27"/>
  <c r="O100" i="27"/>
  <c r="N100" i="27"/>
  <c r="M100" i="27"/>
  <c r="L100" i="27"/>
  <c r="K100" i="27"/>
  <c r="J100" i="27"/>
  <c r="I100" i="27"/>
  <c r="E100" i="27"/>
  <c r="AN99" i="27"/>
  <c r="AM99" i="27"/>
  <c r="AL99" i="27"/>
  <c r="AK99" i="27"/>
  <c r="AJ99" i="27"/>
  <c r="AI99" i="27"/>
  <c r="AH99" i="27"/>
  <c r="Q99" i="27"/>
  <c r="P99" i="27"/>
  <c r="O99" i="27"/>
  <c r="N99" i="27"/>
  <c r="M99" i="27"/>
  <c r="L99" i="27"/>
  <c r="K99" i="27"/>
  <c r="J99" i="27"/>
  <c r="I99" i="27"/>
  <c r="E99" i="27"/>
  <c r="AN98" i="27"/>
  <c r="AM98" i="27"/>
  <c r="AL98" i="27"/>
  <c r="AK98" i="27"/>
  <c r="AJ98" i="27"/>
  <c r="AI98" i="27"/>
  <c r="AH98" i="27"/>
  <c r="Q98" i="27"/>
  <c r="P98" i="27"/>
  <c r="O98" i="27"/>
  <c r="N98" i="27"/>
  <c r="M98" i="27"/>
  <c r="L98" i="27"/>
  <c r="K98" i="27"/>
  <c r="J98" i="27"/>
  <c r="I98" i="27"/>
  <c r="E98" i="27"/>
  <c r="AN97" i="27"/>
  <c r="AM97" i="27"/>
  <c r="AL97" i="27"/>
  <c r="AK97" i="27"/>
  <c r="AJ97" i="27"/>
  <c r="AI97" i="27"/>
  <c r="AH97" i="27"/>
  <c r="Q97" i="27"/>
  <c r="P97" i="27"/>
  <c r="O97" i="27"/>
  <c r="N97" i="27"/>
  <c r="M97" i="27"/>
  <c r="L97" i="27"/>
  <c r="K97" i="27"/>
  <c r="J97" i="27"/>
  <c r="I97" i="27"/>
  <c r="E97" i="27"/>
  <c r="AN96" i="27"/>
  <c r="AM96" i="27"/>
  <c r="AL96" i="27"/>
  <c r="AK96" i="27"/>
  <c r="AJ96" i="27"/>
  <c r="AI96" i="27"/>
  <c r="AH96" i="27"/>
  <c r="Q96" i="27"/>
  <c r="P96" i="27"/>
  <c r="O96" i="27"/>
  <c r="N96" i="27"/>
  <c r="M96" i="27"/>
  <c r="L96" i="27"/>
  <c r="K96" i="27"/>
  <c r="J96" i="27"/>
  <c r="I96" i="27"/>
  <c r="E96" i="27"/>
  <c r="AN95" i="27"/>
  <c r="AM95" i="27"/>
  <c r="AL95" i="27"/>
  <c r="AK95" i="27"/>
  <c r="AJ95" i="27"/>
  <c r="AI95" i="27"/>
  <c r="AH95" i="27"/>
  <c r="Q95" i="27"/>
  <c r="P95" i="27"/>
  <c r="O95" i="27"/>
  <c r="N95" i="27"/>
  <c r="M95" i="27"/>
  <c r="L95" i="27"/>
  <c r="K95" i="27"/>
  <c r="J95" i="27"/>
  <c r="I95" i="27"/>
  <c r="E95" i="27"/>
  <c r="AN94" i="27"/>
  <c r="AM94" i="27"/>
  <c r="AL94" i="27"/>
  <c r="AK94" i="27"/>
  <c r="AJ94" i="27"/>
  <c r="AI94" i="27"/>
  <c r="AH94" i="27"/>
  <c r="Q94" i="27"/>
  <c r="P94" i="27"/>
  <c r="O94" i="27"/>
  <c r="N94" i="27"/>
  <c r="M94" i="27"/>
  <c r="L94" i="27"/>
  <c r="K94" i="27"/>
  <c r="J94" i="27"/>
  <c r="I94" i="27"/>
  <c r="E94" i="27"/>
  <c r="AN93" i="27"/>
  <c r="AM93" i="27"/>
  <c r="AL93" i="27"/>
  <c r="AK93" i="27"/>
  <c r="AJ93" i="27"/>
  <c r="AI93" i="27"/>
  <c r="AH93" i="27"/>
  <c r="Q93" i="27"/>
  <c r="P93" i="27"/>
  <c r="O93" i="27"/>
  <c r="N93" i="27"/>
  <c r="M93" i="27"/>
  <c r="L93" i="27"/>
  <c r="K93" i="27"/>
  <c r="J93" i="27"/>
  <c r="I93" i="27"/>
  <c r="E93" i="27"/>
  <c r="AN92" i="27"/>
  <c r="AM92" i="27"/>
  <c r="AL92" i="27"/>
  <c r="AK92" i="27"/>
  <c r="AJ92" i="27"/>
  <c r="AI92" i="27"/>
  <c r="AH92" i="27"/>
  <c r="Q92" i="27"/>
  <c r="P92" i="27"/>
  <c r="O92" i="27"/>
  <c r="N92" i="27"/>
  <c r="M92" i="27"/>
  <c r="L92" i="27"/>
  <c r="K92" i="27"/>
  <c r="J92" i="27"/>
  <c r="I92" i="27"/>
  <c r="E92" i="27"/>
  <c r="AN91" i="27"/>
  <c r="AM91" i="27"/>
  <c r="AL91" i="27"/>
  <c r="AK91" i="27"/>
  <c r="AJ91" i="27"/>
  <c r="AI91" i="27"/>
  <c r="AH91" i="27"/>
  <c r="Q91" i="27"/>
  <c r="P91" i="27"/>
  <c r="O91" i="27"/>
  <c r="N91" i="27"/>
  <c r="M91" i="27"/>
  <c r="L91" i="27"/>
  <c r="K91" i="27"/>
  <c r="J91" i="27"/>
  <c r="I91" i="27"/>
  <c r="E91" i="27"/>
  <c r="AN90" i="27"/>
  <c r="AM90" i="27"/>
  <c r="AL90" i="27"/>
  <c r="AK90" i="27"/>
  <c r="AJ90" i="27"/>
  <c r="AI90" i="27"/>
  <c r="AH90" i="27"/>
  <c r="Q90" i="27"/>
  <c r="P90" i="27"/>
  <c r="O90" i="27"/>
  <c r="N90" i="27"/>
  <c r="M90" i="27"/>
  <c r="L90" i="27"/>
  <c r="K90" i="27"/>
  <c r="J90" i="27"/>
  <c r="I90" i="27"/>
  <c r="E90" i="27"/>
  <c r="AN89" i="27"/>
  <c r="AM89" i="27"/>
  <c r="AL89" i="27"/>
  <c r="AK89" i="27"/>
  <c r="AJ89" i="27"/>
  <c r="AI89" i="27"/>
  <c r="AH89" i="27"/>
  <c r="Q89" i="27"/>
  <c r="P89" i="27"/>
  <c r="O89" i="27"/>
  <c r="N89" i="27"/>
  <c r="M89" i="27"/>
  <c r="L89" i="27"/>
  <c r="K89" i="27"/>
  <c r="J89" i="27"/>
  <c r="I89" i="27"/>
  <c r="E89" i="27"/>
  <c r="AN88" i="27"/>
  <c r="AM88" i="27"/>
  <c r="AL88" i="27"/>
  <c r="AK88" i="27"/>
  <c r="AJ88" i="27"/>
  <c r="AI88" i="27"/>
  <c r="AH88" i="27"/>
  <c r="Q88" i="27"/>
  <c r="P88" i="27"/>
  <c r="O88" i="27"/>
  <c r="N88" i="27"/>
  <c r="M88" i="27"/>
  <c r="L88" i="27"/>
  <c r="K88" i="27"/>
  <c r="J88" i="27"/>
  <c r="I88" i="27"/>
  <c r="E88" i="27"/>
  <c r="AN87" i="27"/>
  <c r="AM87" i="27"/>
  <c r="AL87" i="27"/>
  <c r="AK87" i="27"/>
  <c r="AJ87" i="27"/>
  <c r="AI87" i="27"/>
  <c r="AH87" i="27"/>
  <c r="Q87" i="27"/>
  <c r="P87" i="27"/>
  <c r="O87" i="27"/>
  <c r="N87" i="27"/>
  <c r="M87" i="27"/>
  <c r="L87" i="27"/>
  <c r="K87" i="27"/>
  <c r="J87" i="27"/>
  <c r="I87" i="27"/>
  <c r="E87" i="27"/>
  <c r="AN86" i="27"/>
  <c r="AM86" i="27"/>
  <c r="AL86" i="27"/>
  <c r="AK86" i="27"/>
  <c r="AJ86" i="27"/>
  <c r="AI86" i="27"/>
  <c r="AH86" i="27"/>
  <c r="Q86" i="27"/>
  <c r="P86" i="27"/>
  <c r="O86" i="27"/>
  <c r="N86" i="27"/>
  <c r="M86" i="27"/>
  <c r="L86" i="27"/>
  <c r="K86" i="27"/>
  <c r="J86" i="27"/>
  <c r="I86" i="27"/>
  <c r="E86" i="27"/>
  <c r="AN85" i="27"/>
  <c r="AM85" i="27"/>
  <c r="AL85" i="27"/>
  <c r="AK85" i="27"/>
  <c r="AJ85" i="27"/>
  <c r="AI85" i="27"/>
  <c r="AH85" i="27"/>
  <c r="Q85" i="27"/>
  <c r="P85" i="27"/>
  <c r="O85" i="27"/>
  <c r="N85" i="27"/>
  <c r="M85" i="27"/>
  <c r="L85" i="27"/>
  <c r="K85" i="27"/>
  <c r="J85" i="27"/>
  <c r="I85" i="27"/>
  <c r="E85" i="27"/>
  <c r="AN84" i="27"/>
  <c r="AM84" i="27"/>
  <c r="AL84" i="27"/>
  <c r="AK84" i="27"/>
  <c r="AJ84" i="27"/>
  <c r="AI84" i="27"/>
  <c r="AH84" i="27"/>
  <c r="Q84" i="27"/>
  <c r="P84" i="27"/>
  <c r="O84" i="27"/>
  <c r="N84" i="27"/>
  <c r="M84" i="27"/>
  <c r="L84" i="27"/>
  <c r="K84" i="27"/>
  <c r="J84" i="27"/>
  <c r="I84" i="27"/>
  <c r="E84" i="27"/>
  <c r="AN83" i="27"/>
  <c r="AM83" i="27"/>
  <c r="AL83" i="27"/>
  <c r="AK83" i="27"/>
  <c r="AJ83" i="27"/>
  <c r="AI83" i="27"/>
  <c r="AH83" i="27"/>
  <c r="Q83" i="27"/>
  <c r="P83" i="27"/>
  <c r="O83" i="27"/>
  <c r="N83" i="27"/>
  <c r="M83" i="27"/>
  <c r="L83" i="27"/>
  <c r="K83" i="27"/>
  <c r="J83" i="27"/>
  <c r="I83" i="27"/>
  <c r="E83" i="27"/>
  <c r="AN82" i="27"/>
  <c r="AM82" i="27"/>
  <c r="AL82" i="27"/>
  <c r="AK82" i="27"/>
  <c r="AJ82" i="27"/>
  <c r="AI82" i="27"/>
  <c r="AH82" i="27"/>
  <c r="Q82" i="27"/>
  <c r="P82" i="27"/>
  <c r="O82" i="27"/>
  <c r="N82" i="27"/>
  <c r="M82" i="27"/>
  <c r="L82" i="27"/>
  <c r="K82" i="27"/>
  <c r="J82" i="27"/>
  <c r="I82" i="27"/>
  <c r="E82" i="27"/>
  <c r="AN81" i="27"/>
  <c r="AM81" i="27"/>
  <c r="AL81" i="27"/>
  <c r="AK81" i="27"/>
  <c r="AJ81" i="27"/>
  <c r="AI81" i="27"/>
  <c r="AH81" i="27"/>
  <c r="Q81" i="27"/>
  <c r="P81" i="27"/>
  <c r="O81" i="27"/>
  <c r="N81" i="27"/>
  <c r="M81" i="27"/>
  <c r="L81" i="27"/>
  <c r="K81" i="27"/>
  <c r="J81" i="27"/>
  <c r="I81" i="27"/>
  <c r="E81" i="27"/>
  <c r="AN80" i="27"/>
  <c r="AM80" i="27"/>
  <c r="AL80" i="27"/>
  <c r="AK80" i="27"/>
  <c r="AJ80" i="27"/>
  <c r="AI80" i="27"/>
  <c r="AH80" i="27"/>
  <c r="Q80" i="27"/>
  <c r="P80" i="27"/>
  <c r="O80" i="27"/>
  <c r="N80" i="27"/>
  <c r="M80" i="27"/>
  <c r="L80" i="27"/>
  <c r="K80" i="27"/>
  <c r="J80" i="27"/>
  <c r="I80" i="27"/>
  <c r="E80" i="27"/>
  <c r="AN79" i="27"/>
  <c r="AM79" i="27"/>
  <c r="AL79" i="27"/>
  <c r="AK79" i="27"/>
  <c r="AJ79" i="27"/>
  <c r="AI79" i="27"/>
  <c r="AH79" i="27"/>
  <c r="Q79" i="27"/>
  <c r="P79" i="27"/>
  <c r="O79" i="27"/>
  <c r="N79" i="27"/>
  <c r="M79" i="27"/>
  <c r="L79" i="27"/>
  <c r="K79" i="27"/>
  <c r="J79" i="27"/>
  <c r="I79" i="27"/>
  <c r="E79" i="27"/>
  <c r="AN78" i="27"/>
  <c r="AM78" i="27"/>
  <c r="AL78" i="27"/>
  <c r="AK78" i="27"/>
  <c r="AJ78" i="27"/>
  <c r="AI78" i="27"/>
  <c r="AH78" i="27"/>
  <c r="Q78" i="27"/>
  <c r="P78" i="27"/>
  <c r="O78" i="27"/>
  <c r="N78" i="27"/>
  <c r="M78" i="27"/>
  <c r="L78" i="27"/>
  <c r="K78" i="27"/>
  <c r="J78" i="27"/>
  <c r="I78" i="27"/>
  <c r="E78" i="27"/>
  <c r="AN77" i="27"/>
  <c r="AM77" i="27"/>
  <c r="AL77" i="27"/>
  <c r="AK77" i="27"/>
  <c r="AJ77" i="27"/>
  <c r="AI77" i="27"/>
  <c r="AH77" i="27"/>
  <c r="Q77" i="27"/>
  <c r="P77" i="27"/>
  <c r="O77" i="27"/>
  <c r="N77" i="27"/>
  <c r="M77" i="27"/>
  <c r="L77" i="27"/>
  <c r="K77" i="27"/>
  <c r="J77" i="27"/>
  <c r="I77" i="27"/>
  <c r="E77" i="27"/>
  <c r="AN76" i="27"/>
  <c r="AM76" i="27"/>
  <c r="AL76" i="27"/>
  <c r="AK76" i="27"/>
  <c r="AJ76" i="27"/>
  <c r="AI76" i="27"/>
  <c r="AH76" i="27"/>
  <c r="Q76" i="27"/>
  <c r="P76" i="27"/>
  <c r="O76" i="27"/>
  <c r="N76" i="27"/>
  <c r="M76" i="27"/>
  <c r="L76" i="27"/>
  <c r="K76" i="27"/>
  <c r="J76" i="27"/>
  <c r="I76" i="27"/>
  <c r="E76" i="27"/>
  <c r="AN75" i="27"/>
  <c r="AM75" i="27"/>
  <c r="AL75" i="27"/>
  <c r="AK75" i="27"/>
  <c r="AJ75" i="27"/>
  <c r="AI75" i="27"/>
  <c r="AH75" i="27"/>
  <c r="Q75" i="27"/>
  <c r="P75" i="27"/>
  <c r="O75" i="27"/>
  <c r="N75" i="27"/>
  <c r="M75" i="27"/>
  <c r="L75" i="27"/>
  <c r="K75" i="27"/>
  <c r="J75" i="27"/>
  <c r="I75" i="27"/>
  <c r="E75" i="27"/>
  <c r="AN74" i="27"/>
  <c r="AM74" i="27"/>
  <c r="AL74" i="27"/>
  <c r="AK74" i="27"/>
  <c r="AJ74" i="27"/>
  <c r="AI74" i="27"/>
  <c r="AH74" i="27"/>
  <c r="Q74" i="27"/>
  <c r="P74" i="27"/>
  <c r="O74" i="27"/>
  <c r="N74" i="27"/>
  <c r="M74" i="27"/>
  <c r="L74" i="27"/>
  <c r="K74" i="27"/>
  <c r="J74" i="27"/>
  <c r="I74" i="27"/>
  <c r="E74" i="27"/>
  <c r="AN73" i="27"/>
  <c r="AM73" i="27"/>
  <c r="AL73" i="27"/>
  <c r="AK73" i="27"/>
  <c r="AJ73" i="27"/>
  <c r="AI73" i="27"/>
  <c r="AH73" i="27"/>
  <c r="Q73" i="27"/>
  <c r="P73" i="27"/>
  <c r="O73" i="27"/>
  <c r="N73" i="27"/>
  <c r="M73" i="27"/>
  <c r="L73" i="27"/>
  <c r="K73" i="27"/>
  <c r="J73" i="27"/>
  <c r="I73" i="27"/>
  <c r="E73" i="27"/>
  <c r="AN72" i="27"/>
  <c r="AM72" i="27"/>
  <c r="AL72" i="27"/>
  <c r="AK72" i="27"/>
  <c r="AJ72" i="27"/>
  <c r="AI72" i="27"/>
  <c r="AH72" i="27"/>
  <c r="Q72" i="27"/>
  <c r="P72" i="27"/>
  <c r="O72" i="27"/>
  <c r="N72" i="27"/>
  <c r="M72" i="27"/>
  <c r="L72" i="27"/>
  <c r="K72" i="27"/>
  <c r="J72" i="27"/>
  <c r="I72" i="27"/>
  <c r="E72" i="27"/>
  <c r="AN71" i="27"/>
  <c r="AM71" i="27"/>
  <c r="AL71" i="27"/>
  <c r="AK71" i="27"/>
  <c r="AJ71" i="27"/>
  <c r="AI71" i="27"/>
  <c r="AH71" i="27"/>
  <c r="Q71" i="27"/>
  <c r="P71" i="27"/>
  <c r="O71" i="27"/>
  <c r="N71" i="27"/>
  <c r="M71" i="27"/>
  <c r="L71" i="27"/>
  <c r="K71" i="27"/>
  <c r="J71" i="27"/>
  <c r="I71" i="27"/>
  <c r="E71" i="27"/>
  <c r="AN70" i="27"/>
  <c r="AM70" i="27"/>
  <c r="AL70" i="27"/>
  <c r="AK70" i="27"/>
  <c r="AJ70" i="27"/>
  <c r="AI70" i="27"/>
  <c r="AH70" i="27"/>
  <c r="Q70" i="27"/>
  <c r="P70" i="27"/>
  <c r="O70" i="27"/>
  <c r="N70" i="27"/>
  <c r="M70" i="27"/>
  <c r="L70" i="27"/>
  <c r="K70" i="27"/>
  <c r="J70" i="27"/>
  <c r="I70" i="27"/>
  <c r="E70" i="27"/>
  <c r="AN69" i="27"/>
  <c r="AM69" i="27"/>
  <c r="AL69" i="27"/>
  <c r="AK69" i="27"/>
  <c r="AJ69" i="27"/>
  <c r="AI69" i="27"/>
  <c r="AH69" i="27"/>
  <c r="Q69" i="27"/>
  <c r="P69" i="27"/>
  <c r="O69" i="27"/>
  <c r="N69" i="27"/>
  <c r="M69" i="27"/>
  <c r="L69" i="27"/>
  <c r="K69" i="27"/>
  <c r="J69" i="27"/>
  <c r="I69" i="27"/>
  <c r="E69" i="27"/>
  <c r="AN68" i="27"/>
  <c r="AM68" i="27"/>
  <c r="AL68" i="27"/>
  <c r="AK68" i="27"/>
  <c r="AJ68" i="27"/>
  <c r="AI68" i="27"/>
  <c r="AH68" i="27"/>
  <c r="Q68" i="27"/>
  <c r="P68" i="27"/>
  <c r="O68" i="27"/>
  <c r="N68" i="27"/>
  <c r="M68" i="27"/>
  <c r="L68" i="27"/>
  <c r="K68" i="27"/>
  <c r="J68" i="27"/>
  <c r="I68" i="27"/>
  <c r="E68" i="27"/>
  <c r="AN67" i="27"/>
  <c r="AM67" i="27"/>
  <c r="AL67" i="27"/>
  <c r="AK67" i="27"/>
  <c r="AJ67" i="27"/>
  <c r="AI67" i="27"/>
  <c r="AH67" i="27"/>
  <c r="Q67" i="27"/>
  <c r="P67" i="27"/>
  <c r="O67" i="27"/>
  <c r="N67" i="27"/>
  <c r="M67" i="27"/>
  <c r="L67" i="27"/>
  <c r="K67" i="27"/>
  <c r="J67" i="27"/>
  <c r="I67" i="27"/>
  <c r="E67" i="27"/>
  <c r="AN66" i="27"/>
  <c r="AM66" i="27"/>
  <c r="AL66" i="27"/>
  <c r="AK66" i="27"/>
  <c r="AJ66" i="27"/>
  <c r="AI66" i="27"/>
  <c r="AH66" i="27"/>
  <c r="Q66" i="27"/>
  <c r="P66" i="27"/>
  <c r="O66" i="27"/>
  <c r="N66" i="27"/>
  <c r="M66" i="27"/>
  <c r="L66" i="27"/>
  <c r="K66" i="27"/>
  <c r="J66" i="27"/>
  <c r="I66" i="27"/>
  <c r="E66" i="27"/>
  <c r="AN65" i="27"/>
  <c r="AM65" i="27"/>
  <c r="AL65" i="27"/>
  <c r="AK65" i="27"/>
  <c r="AJ65" i="27"/>
  <c r="AI65" i="27"/>
  <c r="AH65" i="27"/>
  <c r="Q65" i="27"/>
  <c r="P65" i="27"/>
  <c r="O65" i="27"/>
  <c r="N65" i="27"/>
  <c r="M65" i="27"/>
  <c r="L65" i="27"/>
  <c r="K65" i="27"/>
  <c r="J65" i="27"/>
  <c r="I65" i="27"/>
  <c r="E65" i="27"/>
  <c r="AN64" i="27"/>
  <c r="AM64" i="27"/>
  <c r="AL64" i="27"/>
  <c r="AK64" i="27"/>
  <c r="AJ64" i="27"/>
  <c r="AI64" i="27"/>
  <c r="AH64" i="27"/>
  <c r="Q64" i="27"/>
  <c r="P64" i="27"/>
  <c r="O64" i="27"/>
  <c r="N64" i="27"/>
  <c r="M64" i="27"/>
  <c r="L64" i="27"/>
  <c r="K64" i="27"/>
  <c r="J64" i="27"/>
  <c r="I64" i="27"/>
  <c r="E64" i="27"/>
  <c r="AN63" i="27"/>
  <c r="AM63" i="27"/>
  <c r="AL63" i="27"/>
  <c r="AK63" i="27"/>
  <c r="AJ63" i="27"/>
  <c r="AI63" i="27"/>
  <c r="AH63" i="27"/>
  <c r="Q63" i="27"/>
  <c r="P63" i="27"/>
  <c r="O63" i="27"/>
  <c r="N63" i="27"/>
  <c r="M63" i="27"/>
  <c r="L63" i="27"/>
  <c r="K63" i="27"/>
  <c r="J63" i="27"/>
  <c r="I63" i="27"/>
  <c r="E63" i="27"/>
  <c r="AN62" i="27"/>
  <c r="AM62" i="27"/>
  <c r="AL62" i="27"/>
  <c r="AK62" i="27"/>
  <c r="AJ62" i="27"/>
  <c r="AI62" i="27"/>
  <c r="AH62" i="27"/>
  <c r="Q62" i="27"/>
  <c r="P62" i="27"/>
  <c r="O62" i="27"/>
  <c r="N62" i="27"/>
  <c r="M62" i="27"/>
  <c r="L62" i="27"/>
  <c r="K62" i="27"/>
  <c r="J62" i="27"/>
  <c r="I62" i="27"/>
  <c r="E62" i="27"/>
  <c r="AN61" i="27"/>
  <c r="AM61" i="27"/>
  <c r="AL61" i="27"/>
  <c r="AK61" i="27"/>
  <c r="AJ61" i="27"/>
  <c r="AI61" i="27"/>
  <c r="AH61" i="27"/>
  <c r="Q61" i="27"/>
  <c r="P61" i="27"/>
  <c r="O61" i="27"/>
  <c r="N61" i="27"/>
  <c r="M61" i="27"/>
  <c r="L61" i="27"/>
  <c r="K61" i="27"/>
  <c r="J61" i="27"/>
  <c r="I61" i="27"/>
  <c r="E61" i="27"/>
  <c r="AN60" i="27"/>
  <c r="AM60" i="27"/>
  <c r="AL60" i="27"/>
  <c r="AK60" i="27"/>
  <c r="AJ60" i="27"/>
  <c r="AI60" i="27"/>
  <c r="AH60" i="27"/>
  <c r="Q60" i="27"/>
  <c r="P60" i="27"/>
  <c r="O60" i="27"/>
  <c r="N60" i="27"/>
  <c r="M60" i="27"/>
  <c r="L60" i="27"/>
  <c r="K60" i="27"/>
  <c r="J60" i="27"/>
  <c r="I60" i="27"/>
  <c r="E60" i="27"/>
  <c r="AN59" i="27"/>
  <c r="AM59" i="27"/>
  <c r="AL59" i="27"/>
  <c r="AK59" i="27"/>
  <c r="AJ59" i="27"/>
  <c r="AI59" i="27"/>
  <c r="AH59" i="27"/>
  <c r="Q59" i="27"/>
  <c r="P59" i="27"/>
  <c r="O59" i="27"/>
  <c r="N59" i="27"/>
  <c r="M59" i="27"/>
  <c r="L59" i="27"/>
  <c r="K59" i="27"/>
  <c r="J59" i="27"/>
  <c r="I59" i="27"/>
  <c r="E59" i="27"/>
  <c r="AN58" i="27"/>
  <c r="AM58" i="27"/>
  <c r="AL58" i="27"/>
  <c r="AK58" i="27"/>
  <c r="AJ58" i="27"/>
  <c r="AI58" i="27"/>
  <c r="AH58" i="27"/>
  <c r="Q58" i="27"/>
  <c r="P58" i="27"/>
  <c r="O58" i="27"/>
  <c r="N58" i="27"/>
  <c r="M58" i="27"/>
  <c r="L58" i="27"/>
  <c r="K58" i="27"/>
  <c r="J58" i="27"/>
  <c r="I58" i="27"/>
  <c r="E58" i="27"/>
  <c r="AN57" i="27"/>
  <c r="AM57" i="27"/>
  <c r="AL57" i="27"/>
  <c r="AK57" i="27"/>
  <c r="AJ57" i="27"/>
  <c r="AI57" i="27"/>
  <c r="AH57" i="27"/>
  <c r="Q57" i="27"/>
  <c r="P57" i="27"/>
  <c r="O57" i="27"/>
  <c r="N57" i="27"/>
  <c r="M57" i="27"/>
  <c r="L57" i="27"/>
  <c r="K57" i="27"/>
  <c r="J57" i="27"/>
  <c r="I57" i="27"/>
  <c r="E57" i="27"/>
  <c r="AN56" i="27"/>
  <c r="AM56" i="27"/>
  <c r="AL56" i="27"/>
  <c r="AK56" i="27"/>
  <c r="AJ56" i="27"/>
  <c r="AI56" i="27"/>
  <c r="AH56" i="27"/>
  <c r="Q56" i="27"/>
  <c r="P56" i="27"/>
  <c r="O56" i="27"/>
  <c r="N56" i="27"/>
  <c r="M56" i="27"/>
  <c r="L56" i="27"/>
  <c r="K56" i="27"/>
  <c r="J56" i="27"/>
  <c r="I56" i="27"/>
  <c r="E56" i="27"/>
  <c r="AN55" i="27"/>
  <c r="AM55" i="27"/>
  <c r="AL55" i="27"/>
  <c r="AK55" i="27"/>
  <c r="AJ55" i="27"/>
  <c r="AI55" i="27"/>
  <c r="AH55" i="27"/>
  <c r="Q55" i="27"/>
  <c r="P55" i="27"/>
  <c r="O55" i="27"/>
  <c r="N55" i="27"/>
  <c r="M55" i="27"/>
  <c r="L55" i="27"/>
  <c r="K55" i="27"/>
  <c r="J55" i="27"/>
  <c r="I55" i="27"/>
  <c r="E55" i="27"/>
  <c r="AN54" i="27"/>
  <c r="AM54" i="27"/>
  <c r="AL54" i="27"/>
  <c r="AK54" i="27"/>
  <c r="AJ54" i="27"/>
  <c r="AI54" i="27"/>
  <c r="AH54" i="27"/>
  <c r="Q54" i="27"/>
  <c r="P54" i="27"/>
  <c r="O54" i="27"/>
  <c r="N54" i="27"/>
  <c r="M54" i="27"/>
  <c r="L54" i="27"/>
  <c r="K54" i="27"/>
  <c r="J54" i="27"/>
  <c r="I54" i="27"/>
  <c r="E54" i="27"/>
  <c r="AN53" i="27"/>
  <c r="AM53" i="27"/>
  <c r="AL53" i="27"/>
  <c r="AK53" i="27"/>
  <c r="AJ53" i="27"/>
  <c r="AI53" i="27"/>
  <c r="AH53" i="27"/>
  <c r="Q53" i="27"/>
  <c r="P53" i="27"/>
  <c r="O53" i="27"/>
  <c r="N53" i="27"/>
  <c r="M53" i="27"/>
  <c r="L53" i="27"/>
  <c r="K53" i="27"/>
  <c r="J53" i="27"/>
  <c r="I53" i="27"/>
  <c r="E53" i="27"/>
  <c r="AN52" i="27"/>
  <c r="AM52" i="27"/>
  <c r="AL52" i="27"/>
  <c r="AK52" i="27"/>
  <c r="AJ52" i="27"/>
  <c r="AI52" i="27"/>
  <c r="AH52" i="27"/>
  <c r="Q52" i="27"/>
  <c r="P52" i="27"/>
  <c r="O52" i="27"/>
  <c r="N52" i="27"/>
  <c r="M52" i="27"/>
  <c r="L52" i="27"/>
  <c r="K52" i="27"/>
  <c r="J52" i="27"/>
  <c r="I52" i="27"/>
  <c r="E52" i="27"/>
  <c r="AN51" i="27"/>
  <c r="AM51" i="27"/>
  <c r="AL51" i="27"/>
  <c r="AK51" i="27"/>
  <c r="AJ51" i="27"/>
  <c r="AI51" i="27"/>
  <c r="AH51" i="27"/>
  <c r="Q51" i="27"/>
  <c r="P51" i="27"/>
  <c r="O51" i="27"/>
  <c r="N51" i="27"/>
  <c r="M51" i="27"/>
  <c r="L51" i="27"/>
  <c r="K51" i="27"/>
  <c r="J51" i="27"/>
  <c r="I51" i="27"/>
  <c r="E51" i="27"/>
  <c r="AN50" i="27"/>
  <c r="AM50" i="27"/>
  <c r="AL50" i="27"/>
  <c r="AK50" i="27"/>
  <c r="AJ50" i="27"/>
  <c r="AI50" i="27"/>
  <c r="AH50" i="27"/>
  <c r="Q50" i="27"/>
  <c r="P50" i="27"/>
  <c r="O50" i="27"/>
  <c r="N50" i="27"/>
  <c r="M50" i="27"/>
  <c r="L50" i="27"/>
  <c r="K50" i="27"/>
  <c r="J50" i="27"/>
  <c r="I50" i="27"/>
  <c r="E50" i="27"/>
  <c r="AN49" i="27"/>
  <c r="AM49" i="27"/>
  <c r="AL49" i="27"/>
  <c r="AK49" i="27"/>
  <c r="AJ49" i="27"/>
  <c r="AI49" i="27"/>
  <c r="AH49" i="27"/>
  <c r="Q49" i="27"/>
  <c r="P49" i="27"/>
  <c r="O49" i="27"/>
  <c r="N49" i="27"/>
  <c r="M49" i="27"/>
  <c r="L49" i="27"/>
  <c r="K49" i="27"/>
  <c r="J49" i="27"/>
  <c r="I49" i="27"/>
  <c r="E49" i="27"/>
  <c r="AN48" i="27"/>
  <c r="AM48" i="27"/>
  <c r="AL48" i="27"/>
  <c r="AK48" i="27"/>
  <c r="AJ48" i="27"/>
  <c r="AI48" i="27"/>
  <c r="AH48" i="27"/>
  <c r="Q48" i="27"/>
  <c r="P48" i="27"/>
  <c r="O48" i="27"/>
  <c r="N48" i="27"/>
  <c r="M48" i="27"/>
  <c r="L48" i="27"/>
  <c r="K48" i="27"/>
  <c r="J48" i="27"/>
  <c r="I48" i="27"/>
  <c r="E48" i="27"/>
  <c r="AN47" i="27"/>
  <c r="AM47" i="27"/>
  <c r="AL47" i="27"/>
  <c r="AK47" i="27"/>
  <c r="AJ47" i="27"/>
  <c r="AI47" i="27"/>
  <c r="AH47" i="27"/>
  <c r="Q47" i="27"/>
  <c r="P47" i="27"/>
  <c r="O47" i="27"/>
  <c r="N47" i="27"/>
  <c r="M47" i="27"/>
  <c r="L47" i="27"/>
  <c r="K47" i="27"/>
  <c r="J47" i="27"/>
  <c r="I47" i="27"/>
  <c r="E47" i="27"/>
  <c r="AN46" i="27"/>
  <c r="AM46" i="27"/>
  <c r="AL46" i="27"/>
  <c r="AK46" i="27"/>
  <c r="AJ46" i="27"/>
  <c r="AI46" i="27"/>
  <c r="AH46" i="27"/>
  <c r="Q46" i="27"/>
  <c r="P46" i="27"/>
  <c r="O46" i="27"/>
  <c r="N46" i="27"/>
  <c r="M46" i="27"/>
  <c r="L46" i="27"/>
  <c r="K46" i="27"/>
  <c r="J46" i="27"/>
  <c r="I46" i="27"/>
  <c r="E46" i="27"/>
  <c r="AN45" i="27"/>
  <c r="AM45" i="27"/>
  <c r="AL45" i="27"/>
  <c r="AK45" i="27"/>
  <c r="AJ45" i="27"/>
  <c r="AI45" i="27"/>
  <c r="AH45" i="27"/>
  <c r="Q45" i="27"/>
  <c r="P45" i="27"/>
  <c r="O45" i="27"/>
  <c r="N45" i="27"/>
  <c r="M45" i="27"/>
  <c r="L45" i="27"/>
  <c r="K45" i="27"/>
  <c r="J45" i="27"/>
  <c r="I45" i="27"/>
  <c r="E45" i="27"/>
  <c r="AN44" i="27"/>
  <c r="AM44" i="27"/>
  <c r="AL44" i="27"/>
  <c r="AK44" i="27"/>
  <c r="AJ44" i="27"/>
  <c r="AI44" i="27"/>
  <c r="AH44" i="27"/>
  <c r="Q44" i="27"/>
  <c r="P44" i="27"/>
  <c r="O44" i="27"/>
  <c r="N44" i="27"/>
  <c r="M44" i="27"/>
  <c r="L44" i="27"/>
  <c r="K44" i="27"/>
  <c r="J44" i="27"/>
  <c r="I44" i="27"/>
  <c r="E44" i="27"/>
  <c r="AN43" i="27"/>
  <c r="AM43" i="27"/>
  <c r="AL43" i="27"/>
  <c r="AK43" i="27"/>
  <c r="AJ43" i="27"/>
  <c r="AI43" i="27"/>
  <c r="AH43" i="27"/>
  <c r="Q43" i="27"/>
  <c r="P43" i="27"/>
  <c r="O43" i="27"/>
  <c r="N43" i="27"/>
  <c r="M43" i="27"/>
  <c r="L43" i="27"/>
  <c r="K43" i="27"/>
  <c r="J43" i="27"/>
  <c r="I43" i="27"/>
  <c r="E43" i="27"/>
  <c r="AN42" i="27"/>
  <c r="AM42" i="27"/>
  <c r="AL42" i="27"/>
  <c r="AK42" i="27"/>
  <c r="AJ42" i="27"/>
  <c r="AI42" i="27"/>
  <c r="AH42" i="27"/>
  <c r="Q42" i="27"/>
  <c r="P42" i="27"/>
  <c r="O42" i="27"/>
  <c r="N42" i="27"/>
  <c r="M42" i="27"/>
  <c r="L42" i="27"/>
  <c r="K42" i="27"/>
  <c r="J42" i="27"/>
  <c r="I42" i="27"/>
  <c r="E42" i="27"/>
  <c r="AN41" i="27"/>
  <c r="AM41" i="27"/>
  <c r="AL41" i="27"/>
  <c r="AK41" i="27"/>
  <c r="AJ41" i="27"/>
  <c r="AI41" i="27"/>
  <c r="AH41" i="27"/>
  <c r="Q41" i="27"/>
  <c r="P41" i="27"/>
  <c r="O41" i="27"/>
  <c r="N41" i="27"/>
  <c r="M41" i="27"/>
  <c r="L41" i="27"/>
  <c r="K41" i="27"/>
  <c r="J41" i="27"/>
  <c r="I41" i="27"/>
  <c r="E41" i="27"/>
  <c r="AN40" i="27"/>
  <c r="AM40" i="27"/>
  <c r="AL40" i="27"/>
  <c r="AK40" i="27"/>
  <c r="AJ40" i="27"/>
  <c r="AI40" i="27"/>
  <c r="AH40" i="27"/>
  <c r="Q40" i="27"/>
  <c r="P40" i="27"/>
  <c r="O40" i="27"/>
  <c r="N40" i="27"/>
  <c r="M40" i="27"/>
  <c r="L40" i="27"/>
  <c r="K40" i="27"/>
  <c r="J40" i="27"/>
  <c r="I40" i="27"/>
  <c r="E40" i="27"/>
  <c r="AN39" i="27"/>
  <c r="AM39" i="27"/>
  <c r="AL39" i="27"/>
  <c r="AK39" i="27"/>
  <c r="AJ39" i="27"/>
  <c r="AI39" i="27"/>
  <c r="AH39" i="27"/>
  <c r="Q39" i="27"/>
  <c r="P39" i="27"/>
  <c r="O39" i="27"/>
  <c r="N39" i="27"/>
  <c r="M39" i="27"/>
  <c r="L39" i="27"/>
  <c r="K39" i="27"/>
  <c r="J39" i="27"/>
  <c r="I39" i="27"/>
  <c r="E39" i="27"/>
  <c r="AN38" i="27"/>
  <c r="AM38" i="27"/>
  <c r="AL38" i="27"/>
  <c r="AK38" i="27"/>
  <c r="AJ38" i="27"/>
  <c r="AI38" i="27"/>
  <c r="AH38" i="27"/>
  <c r="Q38" i="27"/>
  <c r="P38" i="27"/>
  <c r="O38" i="27"/>
  <c r="N38" i="27"/>
  <c r="M38" i="27"/>
  <c r="L38" i="27"/>
  <c r="K38" i="27"/>
  <c r="J38" i="27"/>
  <c r="I38" i="27"/>
  <c r="E38" i="27"/>
  <c r="AN37" i="27"/>
  <c r="AM37" i="27"/>
  <c r="AL37" i="27"/>
  <c r="AK37" i="27"/>
  <c r="AJ37" i="27"/>
  <c r="AI37" i="27"/>
  <c r="AH37" i="27"/>
  <c r="Q37" i="27"/>
  <c r="P37" i="27"/>
  <c r="O37" i="27"/>
  <c r="N37" i="27"/>
  <c r="M37" i="27"/>
  <c r="L37" i="27"/>
  <c r="K37" i="27"/>
  <c r="J37" i="27"/>
  <c r="I37" i="27"/>
  <c r="E37" i="27"/>
  <c r="AN36" i="27"/>
  <c r="AM36" i="27"/>
  <c r="AL36" i="27"/>
  <c r="AK36" i="27"/>
  <c r="AJ36" i="27"/>
  <c r="AI36" i="27"/>
  <c r="AH36" i="27"/>
  <c r="Q36" i="27"/>
  <c r="P36" i="27"/>
  <c r="O36" i="27"/>
  <c r="N36" i="27"/>
  <c r="M36" i="27"/>
  <c r="L36" i="27"/>
  <c r="K36" i="27"/>
  <c r="J36" i="27"/>
  <c r="I36" i="27"/>
  <c r="E36" i="27"/>
  <c r="AN35" i="27"/>
  <c r="AM35" i="27"/>
  <c r="AL35" i="27"/>
  <c r="AK35" i="27"/>
  <c r="AJ35" i="27"/>
  <c r="AI35" i="27"/>
  <c r="AH35" i="27"/>
  <c r="Q35" i="27"/>
  <c r="P35" i="27"/>
  <c r="O35" i="27"/>
  <c r="N35" i="27"/>
  <c r="M35" i="27"/>
  <c r="L35" i="27"/>
  <c r="K35" i="27"/>
  <c r="J35" i="27"/>
  <c r="I35" i="27"/>
  <c r="E35" i="27"/>
  <c r="AN34" i="27"/>
  <c r="AM34" i="27"/>
  <c r="AL34" i="27"/>
  <c r="AK34" i="27"/>
  <c r="AJ34" i="27"/>
  <c r="AI34" i="27"/>
  <c r="AH34" i="27"/>
  <c r="Q34" i="27"/>
  <c r="P34" i="27"/>
  <c r="O34" i="27"/>
  <c r="N34" i="27"/>
  <c r="M34" i="27"/>
  <c r="L34" i="27"/>
  <c r="K34" i="27"/>
  <c r="J34" i="27"/>
  <c r="I34" i="27"/>
  <c r="AN33" i="27"/>
  <c r="AM33" i="27"/>
  <c r="AL33" i="27"/>
  <c r="AK33" i="27"/>
  <c r="AJ33" i="27"/>
  <c r="AI33" i="27"/>
  <c r="AH33" i="27"/>
  <c r="Q33" i="27"/>
  <c r="P33" i="27"/>
  <c r="O33" i="27"/>
  <c r="N33" i="27"/>
  <c r="M33" i="27"/>
  <c r="L33" i="27"/>
  <c r="K33" i="27"/>
  <c r="J33" i="27"/>
  <c r="I33" i="27"/>
  <c r="C33" i="27"/>
  <c r="AN32" i="27"/>
  <c r="AM32" i="27"/>
  <c r="AL32" i="27"/>
  <c r="AK32" i="27"/>
  <c r="AJ32" i="27"/>
  <c r="AI32" i="27"/>
  <c r="AH32" i="27"/>
  <c r="Q32" i="27"/>
  <c r="P32" i="27"/>
  <c r="O32" i="27"/>
  <c r="N32" i="27"/>
  <c r="M32" i="27"/>
  <c r="L32" i="27"/>
  <c r="K32" i="27"/>
  <c r="J32" i="27"/>
  <c r="I32" i="27"/>
  <c r="AN31" i="27"/>
  <c r="AM31" i="27"/>
  <c r="AL31" i="27"/>
  <c r="AK31" i="27"/>
  <c r="AJ31" i="27"/>
  <c r="AI31" i="27"/>
  <c r="AH31" i="27"/>
  <c r="Q31" i="27"/>
  <c r="P31" i="27"/>
  <c r="O31" i="27"/>
  <c r="N31" i="27"/>
  <c r="M31" i="27"/>
  <c r="L31" i="27"/>
  <c r="K31" i="27"/>
  <c r="J31" i="27"/>
  <c r="I31" i="27"/>
  <c r="D31" i="27"/>
  <c r="C31" i="27"/>
  <c r="AN30" i="27"/>
  <c r="AM30" i="27"/>
  <c r="AL30" i="27"/>
  <c r="AK30" i="27"/>
  <c r="AJ30" i="27"/>
  <c r="AI30" i="27"/>
  <c r="AH30" i="27"/>
  <c r="Q30" i="27"/>
  <c r="P30" i="27"/>
  <c r="O30" i="27"/>
  <c r="N30" i="27"/>
  <c r="M30" i="27"/>
  <c r="L30" i="27"/>
  <c r="K30" i="27"/>
  <c r="J30" i="27"/>
  <c r="I30" i="27"/>
  <c r="D30" i="27"/>
  <c r="C30" i="27"/>
  <c r="AN29" i="27"/>
  <c r="AM29" i="27"/>
  <c r="AL29" i="27"/>
  <c r="AK29" i="27"/>
  <c r="AJ29" i="27"/>
  <c r="AI29" i="27"/>
  <c r="AH29" i="27"/>
  <c r="Q29" i="27"/>
  <c r="P29" i="27"/>
  <c r="O29" i="27"/>
  <c r="N29" i="27"/>
  <c r="M29" i="27"/>
  <c r="L29" i="27"/>
  <c r="K29" i="27"/>
  <c r="J29" i="27"/>
  <c r="I29" i="27"/>
  <c r="D29" i="27"/>
  <c r="C29" i="27"/>
  <c r="AN28" i="27"/>
  <c r="AM28" i="27"/>
  <c r="AL28" i="27"/>
  <c r="AK28" i="27"/>
  <c r="AJ28" i="27"/>
  <c r="AI28" i="27"/>
  <c r="AH28" i="27"/>
  <c r="Q28" i="27"/>
  <c r="P28" i="27"/>
  <c r="O28" i="27"/>
  <c r="N28" i="27"/>
  <c r="M28" i="27"/>
  <c r="L28" i="27"/>
  <c r="K28" i="27"/>
  <c r="J28" i="27"/>
  <c r="I28" i="27"/>
  <c r="D28" i="27"/>
  <c r="C28" i="27"/>
  <c r="AN27" i="27"/>
  <c r="AM27" i="27"/>
  <c r="AL27" i="27"/>
  <c r="AK27" i="27"/>
  <c r="AJ27" i="27"/>
  <c r="AI27" i="27"/>
  <c r="AH27" i="27"/>
  <c r="Q27" i="27"/>
  <c r="P27" i="27"/>
  <c r="O27" i="27"/>
  <c r="N27" i="27"/>
  <c r="M27" i="27"/>
  <c r="L27" i="27"/>
  <c r="K27" i="27"/>
  <c r="J27" i="27"/>
  <c r="I27" i="27"/>
  <c r="D27" i="27"/>
  <c r="C27" i="27"/>
  <c r="AN26" i="27"/>
  <c r="AM26" i="27"/>
  <c r="AL26" i="27"/>
  <c r="AK26" i="27"/>
  <c r="AJ26" i="27"/>
  <c r="AI26" i="27"/>
  <c r="AH26" i="27"/>
  <c r="Q26" i="27"/>
  <c r="P26" i="27"/>
  <c r="O26" i="27"/>
  <c r="N26" i="27"/>
  <c r="M26" i="27"/>
  <c r="L26" i="27"/>
  <c r="K26" i="27"/>
  <c r="J26" i="27"/>
  <c r="I26" i="27"/>
  <c r="D26" i="27"/>
  <c r="C26" i="27"/>
  <c r="AN25" i="27"/>
  <c r="AM25" i="27"/>
  <c r="AL25" i="27"/>
  <c r="AK25" i="27"/>
  <c r="AJ25" i="27"/>
  <c r="AI25" i="27"/>
  <c r="AH25" i="27"/>
  <c r="Q25" i="27"/>
  <c r="P25" i="27"/>
  <c r="O25" i="27"/>
  <c r="N25" i="27"/>
  <c r="M25" i="27"/>
  <c r="L25" i="27"/>
  <c r="K25" i="27"/>
  <c r="J25" i="27"/>
  <c r="I25" i="27"/>
  <c r="D25" i="27"/>
  <c r="C25" i="27"/>
  <c r="AN24" i="27"/>
  <c r="AM24" i="27"/>
  <c r="AL24" i="27"/>
  <c r="AK24" i="27"/>
  <c r="AJ24" i="27"/>
  <c r="AI24" i="27"/>
  <c r="AH24" i="27"/>
  <c r="Q24" i="27"/>
  <c r="P24" i="27"/>
  <c r="O24" i="27"/>
  <c r="N24" i="27"/>
  <c r="M24" i="27"/>
  <c r="L24" i="27"/>
  <c r="K24" i="27"/>
  <c r="J24" i="27"/>
  <c r="I24" i="27"/>
  <c r="D24" i="27"/>
  <c r="C24" i="27"/>
  <c r="AN23" i="27"/>
  <c r="AM23" i="27"/>
  <c r="AL23" i="27"/>
  <c r="AK23" i="27"/>
  <c r="AJ23" i="27"/>
  <c r="AI23" i="27"/>
  <c r="AH23" i="27"/>
  <c r="Q23" i="27"/>
  <c r="P23" i="27"/>
  <c r="O23" i="27"/>
  <c r="N23" i="27"/>
  <c r="M23" i="27"/>
  <c r="L23" i="27"/>
  <c r="K23" i="27"/>
  <c r="J23" i="27"/>
  <c r="I23" i="27"/>
  <c r="D23" i="27"/>
  <c r="C23" i="27"/>
  <c r="AN22" i="27"/>
  <c r="AM22" i="27"/>
  <c r="AL22" i="27"/>
  <c r="AK22" i="27"/>
  <c r="AJ22" i="27"/>
  <c r="AI22" i="27"/>
  <c r="AH22" i="27"/>
  <c r="Q22" i="27"/>
  <c r="P22" i="27"/>
  <c r="O22" i="27"/>
  <c r="N22" i="27"/>
  <c r="M22" i="27"/>
  <c r="L22" i="27"/>
  <c r="K22" i="27"/>
  <c r="J22" i="27"/>
  <c r="I22" i="27"/>
  <c r="D22" i="27"/>
  <c r="C22" i="27"/>
  <c r="AN21" i="27"/>
  <c r="AM21" i="27"/>
  <c r="AL21" i="27"/>
  <c r="AK21" i="27"/>
  <c r="AJ21" i="27"/>
  <c r="AI21" i="27"/>
  <c r="AH21" i="27"/>
  <c r="Q21" i="27"/>
  <c r="P21" i="27"/>
  <c r="O21" i="27"/>
  <c r="N21" i="27"/>
  <c r="M21" i="27"/>
  <c r="L21" i="27"/>
  <c r="K21" i="27"/>
  <c r="J21" i="27"/>
  <c r="I21" i="27"/>
  <c r="D21" i="27"/>
  <c r="C21" i="27"/>
  <c r="D20" i="27"/>
  <c r="C20" i="27"/>
  <c r="D19" i="27"/>
  <c r="C19" i="27"/>
  <c r="D18" i="27"/>
  <c r="C18" i="27"/>
  <c r="D17" i="27"/>
  <c r="C17" i="27"/>
  <c r="D16" i="27"/>
  <c r="C16" i="27"/>
  <c r="D15" i="27"/>
  <c r="C15" i="27"/>
  <c r="D14" i="27"/>
  <c r="C14" i="27"/>
  <c r="D13" i="27"/>
  <c r="C13" i="27"/>
  <c r="AN12" i="27"/>
  <c r="AL12" i="27" s="1"/>
  <c r="AH12" i="27" s="1"/>
  <c r="AI12" i="27" s="1"/>
  <c r="AJ12" i="27" s="1"/>
  <c r="AK12" i="27" s="1"/>
  <c r="AM12" i="27"/>
  <c r="L12" i="27"/>
  <c r="M12" i="27" s="1"/>
  <c r="K12" i="27"/>
  <c r="J12" i="27"/>
  <c r="I12" i="27"/>
  <c r="D12" i="27"/>
  <c r="C12" i="27"/>
  <c r="AN11" i="27"/>
  <c r="AM11" i="27"/>
  <c r="AL11" i="27"/>
  <c r="AH11" i="27"/>
  <c r="J11" i="27"/>
  <c r="I11" i="27"/>
  <c r="AN10" i="27"/>
  <c r="AM10" i="27"/>
  <c r="AL10" i="27"/>
  <c r="AH10" i="27" s="1"/>
  <c r="AI10" i="27" s="1"/>
  <c r="AJ10" i="27" s="1"/>
  <c r="AK10" i="27" s="1"/>
  <c r="K10" i="27"/>
  <c r="L10" i="27" s="1"/>
  <c r="M10" i="27" s="1"/>
  <c r="J10" i="27"/>
  <c r="I10" i="27"/>
  <c r="AN9" i="27"/>
  <c r="AM9" i="27"/>
  <c r="AL9" i="27"/>
  <c r="AH9" i="27" s="1"/>
  <c r="AI9" i="27" s="1"/>
  <c r="AJ9" i="27" s="1"/>
  <c r="AK9" i="27" s="1"/>
  <c r="K9" i="27"/>
  <c r="L9" i="27" s="1"/>
  <c r="M9" i="27" s="1"/>
  <c r="J9" i="27"/>
  <c r="I9" i="27"/>
  <c r="C9" i="27"/>
  <c r="E11" i="27" s="1"/>
  <c r="AN8" i="27"/>
  <c r="AL8" i="27" s="1"/>
  <c r="AH8" i="27" s="1"/>
  <c r="AI8" i="27" s="1"/>
  <c r="AJ8" i="27" s="1"/>
  <c r="AK8" i="27" s="1"/>
  <c r="AM8" i="27"/>
  <c r="J8" i="27"/>
  <c r="K8" i="27" s="1"/>
  <c r="L8" i="27" s="1"/>
  <c r="M8" i="27" s="1"/>
  <c r="I8" i="27"/>
  <c r="AN7" i="27"/>
  <c r="AL7" i="27" s="1"/>
  <c r="AH7" i="27" s="1"/>
  <c r="AM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J7" i="27"/>
  <c r="I7" i="27"/>
  <c r="E7" i="27"/>
  <c r="D7" i="27"/>
  <c r="H6" i="27"/>
  <c r="G6" i="27"/>
  <c r="AH3" i="27" s="1"/>
  <c r="D6" i="27"/>
  <c r="AF5" i="27"/>
  <c r="AC5" i="27"/>
  <c r="W5" i="27"/>
  <c r="U5" i="27"/>
  <c r="E5" i="27"/>
  <c r="D5" i="27"/>
  <c r="AN220" i="25"/>
  <c r="AM220" i="25"/>
  <c r="AL220" i="25"/>
  <c r="AK220" i="25"/>
  <c r="AJ220" i="25"/>
  <c r="AI220" i="25"/>
  <c r="AH220" i="25"/>
  <c r="Q220" i="25"/>
  <c r="P220" i="25"/>
  <c r="O220" i="25"/>
  <c r="N220" i="25"/>
  <c r="M220" i="25"/>
  <c r="L220" i="25"/>
  <c r="K220" i="25"/>
  <c r="J220" i="25"/>
  <c r="I220" i="25"/>
  <c r="AN219" i="25"/>
  <c r="AM219" i="25"/>
  <c r="AL219" i="25"/>
  <c r="AK219" i="25"/>
  <c r="AJ219" i="25"/>
  <c r="AI219" i="25"/>
  <c r="AH219" i="25"/>
  <c r="Q219" i="25"/>
  <c r="P219" i="25"/>
  <c r="O219" i="25"/>
  <c r="N219" i="25"/>
  <c r="M219" i="25"/>
  <c r="L219" i="25"/>
  <c r="K219" i="25"/>
  <c r="J219" i="25"/>
  <c r="I219" i="25"/>
  <c r="AN218" i="25"/>
  <c r="AM218" i="25"/>
  <c r="AL218" i="25"/>
  <c r="AK218" i="25"/>
  <c r="AJ218" i="25"/>
  <c r="AI218" i="25"/>
  <c r="AH218" i="25"/>
  <c r="Q218" i="25"/>
  <c r="P218" i="25"/>
  <c r="O218" i="25"/>
  <c r="N218" i="25"/>
  <c r="M218" i="25"/>
  <c r="L218" i="25"/>
  <c r="K218" i="25"/>
  <c r="J218" i="25"/>
  <c r="I218" i="25"/>
  <c r="AN217" i="25"/>
  <c r="AM217" i="25"/>
  <c r="AL217" i="25"/>
  <c r="AK217" i="25"/>
  <c r="AJ217" i="25"/>
  <c r="AI217" i="25"/>
  <c r="AH217" i="25"/>
  <c r="Q217" i="25"/>
  <c r="P217" i="25"/>
  <c r="O217" i="25"/>
  <c r="N217" i="25"/>
  <c r="M217" i="25"/>
  <c r="L217" i="25"/>
  <c r="K217" i="25"/>
  <c r="J217" i="25"/>
  <c r="I217" i="25"/>
  <c r="AN216" i="25"/>
  <c r="AM216" i="25"/>
  <c r="AL216" i="25"/>
  <c r="AK216" i="25"/>
  <c r="AJ216" i="25"/>
  <c r="AI216" i="25"/>
  <c r="AH216" i="25"/>
  <c r="Q216" i="25"/>
  <c r="P216" i="25"/>
  <c r="O216" i="25"/>
  <c r="N216" i="25"/>
  <c r="M216" i="25"/>
  <c r="L216" i="25"/>
  <c r="K216" i="25"/>
  <c r="J216" i="25"/>
  <c r="I216" i="25"/>
  <c r="AN215" i="25"/>
  <c r="AM215" i="25"/>
  <c r="AL215" i="25"/>
  <c r="AK215" i="25"/>
  <c r="AJ215" i="25"/>
  <c r="AI215" i="25"/>
  <c r="AH215" i="25"/>
  <c r="Q215" i="25"/>
  <c r="P215" i="25"/>
  <c r="O215" i="25"/>
  <c r="N215" i="25"/>
  <c r="M215" i="25"/>
  <c r="L215" i="25"/>
  <c r="K215" i="25"/>
  <c r="J215" i="25"/>
  <c r="I215" i="25"/>
  <c r="E215" i="25"/>
  <c r="AN214" i="25"/>
  <c r="AM214" i="25"/>
  <c r="AL214" i="25"/>
  <c r="AK214" i="25"/>
  <c r="AJ214" i="25"/>
  <c r="AI214" i="25"/>
  <c r="AH214" i="25"/>
  <c r="Q214" i="25"/>
  <c r="P214" i="25"/>
  <c r="O214" i="25"/>
  <c r="N214" i="25"/>
  <c r="M214" i="25"/>
  <c r="L214" i="25"/>
  <c r="K214" i="25"/>
  <c r="J214" i="25"/>
  <c r="I214" i="25"/>
  <c r="E214" i="25"/>
  <c r="AN213" i="25"/>
  <c r="AM213" i="25"/>
  <c r="AL213" i="25"/>
  <c r="AK213" i="25"/>
  <c r="AJ213" i="25"/>
  <c r="AI213" i="25"/>
  <c r="AH213" i="25"/>
  <c r="Q213" i="25"/>
  <c r="P213" i="25"/>
  <c r="O213" i="25"/>
  <c r="N213" i="25"/>
  <c r="M213" i="25"/>
  <c r="L213" i="25"/>
  <c r="K213" i="25"/>
  <c r="J213" i="25"/>
  <c r="I213" i="25"/>
  <c r="E213" i="25"/>
  <c r="AN212" i="25"/>
  <c r="AM212" i="25"/>
  <c r="AL212" i="25"/>
  <c r="AK212" i="25"/>
  <c r="AJ212" i="25"/>
  <c r="AI212" i="25"/>
  <c r="AH212" i="25"/>
  <c r="Q212" i="25"/>
  <c r="P212" i="25"/>
  <c r="O212" i="25"/>
  <c r="N212" i="25"/>
  <c r="M212" i="25"/>
  <c r="L212" i="25"/>
  <c r="K212" i="25"/>
  <c r="J212" i="25"/>
  <c r="I212" i="25"/>
  <c r="E212" i="25"/>
  <c r="AN211" i="25"/>
  <c r="AM211" i="25"/>
  <c r="AL211" i="25"/>
  <c r="AK211" i="25"/>
  <c r="AJ211" i="25"/>
  <c r="AI211" i="25"/>
  <c r="AH211" i="25"/>
  <c r="Q211" i="25"/>
  <c r="P211" i="25"/>
  <c r="O211" i="25"/>
  <c r="N211" i="25"/>
  <c r="M211" i="25"/>
  <c r="L211" i="25"/>
  <c r="K211" i="25"/>
  <c r="J211" i="25"/>
  <c r="I211" i="25"/>
  <c r="E211" i="25"/>
  <c r="AN210" i="25"/>
  <c r="AM210" i="25"/>
  <c r="AL210" i="25"/>
  <c r="AK210" i="25"/>
  <c r="AJ210" i="25"/>
  <c r="AI210" i="25"/>
  <c r="AH210" i="25"/>
  <c r="Q210" i="25"/>
  <c r="P210" i="25"/>
  <c r="O210" i="25"/>
  <c r="N210" i="25"/>
  <c r="M210" i="25"/>
  <c r="L210" i="25"/>
  <c r="K210" i="25"/>
  <c r="J210" i="25"/>
  <c r="I210" i="25"/>
  <c r="E210" i="25"/>
  <c r="AN209" i="25"/>
  <c r="AM209" i="25"/>
  <c r="AL209" i="25"/>
  <c r="AK209" i="25"/>
  <c r="AJ209" i="25"/>
  <c r="AI209" i="25"/>
  <c r="AH209" i="25"/>
  <c r="Q209" i="25"/>
  <c r="P209" i="25"/>
  <c r="O209" i="25"/>
  <c r="N209" i="25"/>
  <c r="M209" i="25"/>
  <c r="L209" i="25"/>
  <c r="K209" i="25"/>
  <c r="J209" i="25"/>
  <c r="I209" i="25"/>
  <c r="E209" i="25"/>
  <c r="AN208" i="25"/>
  <c r="AM208" i="25"/>
  <c r="AL208" i="25"/>
  <c r="AK208" i="25"/>
  <c r="AJ208" i="25"/>
  <c r="AI208" i="25"/>
  <c r="AH208" i="25"/>
  <c r="Q208" i="25"/>
  <c r="P208" i="25"/>
  <c r="O208" i="25"/>
  <c r="N208" i="25"/>
  <c r="M208" i="25"/>
  <c r="L208" i="25"/>
  <c r="K208" i="25"/>
  <c r="J208" i="25"/>
  <c r="I208" i="25"/>
  <c r="E208" i="25"/>
  <c r="AN207" i="25"/>
  <c r="AM207" i="25"/>
  <c r="AL207" i="25"/>
  <c r="AK207" i="25"/>
  <c r="AJ207" i="25"/>
  <c r="AI207" i="25"/>
  <c r="AH207" i="25"/>
  <c r="Q207" i="25"/>
  <c r="P207" i="25"/>
  <c r="O207" i="25"/>
  <c r="N207" i="25"/>
  <c r="M207" i="25"/>
  <c r="L207" i="25"/>
  <c r="K207" i="25"/>
  <c r="J207" i="25"/>
  <c r="I207" i="25"/>
  <c r="E207" i="25"/>
  <c r="AN206" i="25"/>
  <c r="AM206" i="25"/>
  <c r="AL206" i="25"/>
  <c r="AK206" i="25"/>
  <c r="AJ206" i="25"/>
  <c r="AI206" i="25"/>
  <c r="AH206" i="25"/>
  <c r="Q206" i="25"/>
  <c r="P206" i="25"/>
  <c r="O206" i="25"/>
  <c r="N206" i="25"/>
  <c r="M206" i="25"/>
  <c r="L206" i="25"/>
  <c r="K206" i="25"/>
  <c r="J206" i="25"/>
  <c r="I206" i="25"/>
  <c r="E206" i="25"/>
  <c r="AN205" i="25"/>
  <c r="AM205" i="25"/>
  <c r="AL205" i="25"/>
  <c r="AK205" i="25"/>
  <c r="AJ205" i="25"/>
  <c r="AI205" i="25"/>
  <c r="AH205" i="25"/>
  <c r="Q205" i="25"/>
  <c r="P205" i="25"/>
  <c r="O205" i="25"/>
  <c r="N205" i="25"/>
  <c r="M205" i="25"/>
  <c r="L205" i="25"/>
  <c r="K205" i="25"/>
  <c r="J205" i="25"/>
  <c r="I205" i="25"/>
  <c r="E205" i="25"/>
  <c r="AN204" i="25"/>
  <c r="AM204" i="25"/>
  <c r="AL204" i="25"/>
  <c r="AK204" i="25"/>
  <c r="AJ204" i="25"/>
  <c r="AI204" i="25"/>
  <c r="AH204" i="25"/>
  <c r="Q204" i="25"/>
  <c r="P204" i="25"/>
  <c r="O204" i="25"/>
  <c r="N204" i="25"/>
  <c r="M204" i="25"/>
  <c r="L204" i="25"/>
  <c r="K204" i="25"/>
  <c r="J204" i="25"/>
  <c r="I204" i="25"/>
  <c r="E204" i="25"/>
  <c r="AN203" i="25"/>
  <c r="AM203" i="25"/>
  <c r="AL203" i="25"/>
  <c r="AK203" i="25"/>
  <c r="AJ203" i="25"/>
  <c r="AI203" i="25"/>
  <c r="AH203" i="25"/>
  <c r="Q203" i="25"/>
  <c r="P203" i="25"/>
  <c r="O203" i="25"/>
  <c r="N203" i="25"/>
  <c r="M203" i="25"/>
  <c r="L203" i="25"/>
  <c r="K203" i="25"/>
  <c r="J203" i="25"/>
  <c r="I203" i="25"/>
  <c r="E203" i="25"/>
  <c r="AN202" i="25"/>
  <c r="AM202" i="25"/>
  <c r="AL202" i="25"/>
  <c r="AK202" i="25"/>
  <c r="AJ202" i="25"/>
  <c r="AI202" i="25"/>
  <c r="AH202" i="25"/>
  <c r="Q202" i="25"/>
  <c r="P202" i="25"/>
  <c r="O202" i="25"/>
  <c r="N202" i="25"/>
  <c r="M202" i="25"/>
  <c r="L202" i="25"/>
  <c r="K202" i="25"/>
  <c r="J202" i="25"/>
  <c r="I202" i="25"/>
  <c r="E202" i="25"/>
  <c r="AN201" i="25"/>
  <c r="AM201" i="25"/>
  <c r="AL201" i="25"/>
  <c r="AK201" i="25"/>
  <c r="AJ201" i="25"/>
  <c r="AI201" i="25"/>
  <c r="AH201" i="25"/>
  <c r="Q201" i="25"/>
  <c r="P201" i="25"/>
  <c r="O201" i="25"/>
  <c r="N201" i="25"/>
  <c r="M201" i="25"/>
  <c r="L201" i="25"/>
  <c r="K201" i="25"/>
  <c r="J201" i="25"/>
  <c r="I201" i="25"/>
  <c r="E201" i="25"/>
  <c r="AN200" i="25"/>
  <c r="AM200" i="25"/>
  <c r="AL200" i="25"/>
  <c r="AK200" i="25"/>
  <c r="AJ200" i="25"/>
  <c r="AI200" i="25"/>
  <c r="AH200" i="25"/>
  <c r="Q200" i="25"/>
  <c r="P200" i="25"/>
  <c r="O200" i="25"/>
  <c r="N200" i="25"/>
  <c r="M200" i="25"/>
  <c r="L200" i="25"/>
  <c r="K200" i="25"/>
  <c r="J200" i="25"/>
  <c r="I200" i="25"/>
  <c r="E200" i="25"/>
  <c r="AN199" i="25"/>
  <c r="AM199" i="25"/>
  <c r="AL199" i="25"/>
  <c r="AK199" i="25"/>
  <c r="AJ199" i="25"/>
  <c r="AI199" i="25"/>
  <c r="AH199" i="25"/>
  <c r="Q199" i="25"/>
  <c r="P199" i="25"/>
  <c r="O199" i="25"/>
  <c r="N199" i="25"/>
  <c r="M199" i="25"/>
  <c r="L199" i="25"/>
  <c r="K199" i="25"/>
  <c r="J199" i="25"/>
  <c r="I199" i="25"/>
  <c r="E199" i="25"/>
  <c r="AN198" i="25"/>
  <c r="AM198" i="25"/>
  <c r="AL198" i="25"/>
  <c r="AK198" i="25"/>
  <c r="AJ198" i="25"/>
  <c r="AI198" i="25"/>
  <c r="AH198" i="25"/>
  <c r="Q198" i="25"/>
  <c r="P198" i="25"/>
  <c r="O198" i="25"/>
  <c r="N198" i="25"/>
  <c r="M198" i="25"/>
  <c r="L198" i="25"/>
  <c r="K198" i="25"/>
  <c r="J198" i="25"/>
  <c r="I198" i="25"/>
  <c r="E198" i="25"/>
  <c r="AN197" i="25"/>
  <c r="AM197" i="25"/>
  <c r="AL197" i="25"/>
  <c r="AK197" i="25"/>
  <c r="AJ197" i="25"/>
  <c r="AI197" i="25"/>
  <c r="AH197" i="25"/>
  <c r="Q197" i="25"/>
  <c r="P197" i="25"/>
  <c r="O197" i="25"/>
  <c r="N197" i="25"/>
  <c r="M197" i="25"/>
  <c r="L197" i="25"/>
  <c r="K197" i="25"/>
  <c r="J197" i="25"/>
  <c r="I197" i="25"/>
  <c r="E197" i="25"/>
  <c r="AN196" i="25"/>
  <c r="AM196" i="25"/>
  <c r="AL196" i="25"/>
  <c r="AK196" i="25"/>
  <c r="AJ196" i="25"/>
  <c r="AI196" i="25"/>
  <c r="AH196" i="25"/>
  <c r="Q196" i="25"/>
  <c r="P196" i="25"/>
  <c r="O196" i="25"/>
  <c r="N196" i="25"/>
  <c r="M196" i="25"/>
  <c r="L196" i="25"/>
  <c r="K196" i="25"/>
  <c r="J196" i="25"/>
  <c r="I196" i="25"/>
  <c r="E196" i="25"/>
  <c r="AN195" i="25"/>
  <c r="AM195" i="25"/>
  <c r="AL195" i="25"/>
  <c r="AK195" i="25"/>
  <c r="AJ195" i="25"/>
  <c r="AI195" i="25"/>
  <c r="AH195" i="25"/>
  <c r="Q195" i="25"/>
  <c r="P195" i="25"/>
  <c r="O195" i="25"/>
  <c r="N195" i="25"/>
  <c r="M195" i="25"/>
  <c r="L195" i="25"/>
  <c r="K195" i="25"/>
  <c r="J195" i="25"/>
  <c r="I195" i="25"/>
  <c r="E195" i="25"/>
  <c r="AN194" i="25"/>
  <c r="AM194" i="25"/>
  <c r="AL194" i="25"/>
  <c r="AK194" i="25"/>
  <c r="AJ194" i="25"/>
  <c r="AI194" i="25"/>
  <c r="AH194" i="25"/>
  <c r="Q194" i="25"/>
  <c r="P194" i="25"/>
  <c r="O194" i="25"/>
  <c r="N194" i="25"/>
  <c r="M194" i="25"/>
  <c r="L194" i="25"/>
  <c r="K194" i="25"/>
  <c r="J194" i="25"/>
  <c r="I194" i="25"/>
  <c r="E194" i="25"/>
  <c r="AN193" i="25"/>
  <c r="AM193" i="25"/>
  <c r="AL193" i="25"/>
  <c r="AK193" i="25"/>
  <c r="AJ193" i="25"/>
  <c r="AI193" i="25"/>
  <c r="AH193" i="25"/>
  <c r="Q193" i="25"/>
  <c r="P193" i="25"/>
  <c r="O193" i="25"/>
  <c r="N193" i="25"/>
  <c r="M193" i="25"/>
  <c r="L193" i="25"/>
  <c r="K193" i="25"/>
  <c r="J193" i="25"/>
  <c r="I193" i="25"/>
  <c r="E193" i="25"/>
  <c r="AN192" i="25"/>
  <c r="AM192" i="25"/>
  <c r="AL192" i="25"/>
  <c r="AK192" i="25"/>
  <c r="AJ192" i="25"/>
  <c r="AI192" i="25"/>
  <c r="AH192" i="25"/>
  <c r="Q192" i="25"/>
  <c r="P192" i="25"/>
  <c r="O192" i="25"/>
  <c r="N192" i="25"/>
  <c r="M192" i="25"/>
  <c r="L192" i="25"/>
  <c r="K192" i="25"/>
  <c r="J192" i="25"/>
  <c r="I192" i="25"/>
  <c r="E192" i="25"/>
  <c r="AN191" i="25"/>
  <c r="AM191" i="25"/>
  <c r="AL191" i="25"/>
  <c r="AK191" i="25"/>
  <c r="AJ191" i="25"/>
  <c r="AI191" i="25"/>
  <c r="AH191" i="25"/>
  <c r="Q191" i="25"/>
  <c r="P191" i="25"/>
  <c r="O191" i="25"/>
  <c r="N191" i="25"/>
  <c r="M191" i="25"/>
  <c r="L191" i="25"/>
  <c r="K191" i="25"/>
  <c r="J191" i="25"/>
  <c r="I191" i="25"/>
  <c r="E191" i="25"/>
  <c r="AN190" i="25"/>
  <c r="AM190" i="25"/>
  <c r="AL190" i="25"/>
  <c r="AK190" i="25"/>
  <c r="AJ190" i="25"/>
  <c r="AI190" i="25"/>
  <c r="AH190" i="25"/>
  <c r="Q190" i="25"/>
  <c r="P190" i="25"/>
  <c r="O190" i="25"/>
  <c r="N190" i="25"/>
  <c r="M190" i="25"/>
  <c r="L190" i="25"/>
  <c r="K190" i="25"/>
  <c r="J190" i="25"/>
  <c r="I190" i="25"/>
  <c r="E190" i="25"/>
  <c r="AN189" i="25"/>
  <c r="AM189" i="25"/>
  <c r="AL189" i="25"/>
  <c r="AK189" i="25"/>
  <c r="AJ189" i="25"/>
  <c r="AI189" i="25"/>
  <c r="AH189" i="25"/>
  <c r="Q189" i="25"/>
  <c r="P189" i="25"/>
  <c r="O189" i="25"/>
  <c r="N189" i="25"/>
  <c r="M189" i="25"/>
  <c r="L189" i="25"/>
  <c r="K189" i="25"/>
  <c r="J189" i="25"/>
  <c r="I189" i="25"/>
  <c r="E189" i="25"/>
  <c r="AN188" i="25"/>
  <c r="AM188" i="25"/>
  <c r="AL188" i="25"/>
  <c r="AK188" i="25"/>
  <c r="AJ188" i="25"/>
  <c r="AI188" i="25"/>
  <c r="AH188" i="25"/>
  <c r="Q188" i="25"/>
  <c r="P188" i="25"/>
  <c r="O188" i="25"/>
  <c r="N188" i="25"/>
  <c r="M188" i="25"/>
  <c r="L188" i="25"/>
  <c r="K188" i="25"/>
  <c r="J188" i="25"/>
  <c r="I188" i="25"/>
  <c r="E188" i="25"/>
  <c r="AN187" i="25"/>
  <c r="AM187" i="25"/>
  <c r="AL187" i="25"/>
  <c r="AK187" i="25"/>
  <c r="AJ187" i="25"/>
  <c r="AI187" i="25"/>
  <c r="AH187" i="25"/>
  <c r="Q187" i="25"/>
  <c r="P187" i="25"/>
  <c r="O187" i="25"/>
  <c r="N187" i="25"/>
  <c r="M187" i="25"/>
  <c r="L187" i="25"/>
  <c r="K187" i="25"/>
  <c r="J187" i="25"/>
  <c r="I187" i="25"/>
  <c r="E187" i="25"/>
  <c r="AN186" i="25"/>
  <c r="AM186" i="25"/>
  <c r="AL186" i="25"/>
  <c r="AK186" i="25"/>
  <c r="AJ186" i="25"/>
  <c r="AI186" i="25"/>
  <c r="AH186" i="25"/>
  <c r="Q186" i="25"/>
  <c r="P186" i="25"/>
  <c r="O186" i="25"/>
  <c r="N186" i="25"/>
  <c r="M186" i="25"/>
  <c r="L186" i="25"/>
  <c r="K186" i="25"/>
  <c r="J186" i="25"/>
  <c r="I186" i="25"/>
  <c r="E186" i="25"/>
  <c r="AN185" i="25"/>
  <c r="AM185" i="25"/>
  <c r="AL185" i="25"/>
  <c r="AK185" i="25"/>
  <c r="AJ185" i="25"/>
  <c r="AI185" i="25"/>
  <c r="AH185" i="25"/>
  <c r="Q185" i="25"/>
  <c r="P185" i="25"/>
  <c r="O185" i="25"/>
  <c r="N185" i="25"/>
  <c r="M185" i="25"/>
  <c r="L185" i="25"/>
  <c r="K185" i="25"/>
  <c r="J185" i="25"/>
  <c r="I185" i="25"/>
  <c r="E185" i="25"/>
  <c r="AN184" i="25"/>
  <c r="AM184" i="25"/>
  <c r="AL184" i="25"/>
  <c r="AK184" i="25"/>
  <c r="AJ184" i="25"/>
  <c r="AI184" i="25"/>
  <c r="AH184" i="25"/>
  <c r="Q184" i="25"/>
  <c r="P184" i="25"/>
  <c r="O184" i="25"/>
  <c r="N184" i="25"/>
  <c r="M184" i="25"/>
  <c r="L184" i="25"/>
  <c r="K184" i="25"/>
  <c r="J184" i="25"/>
  <c r="I184" i="25"/>
  <c r="E184" i="25"/>
  <c r="AN183" i="25"/>
  <c r="AM183" i="25"/>
  <c r="AL183" i="25"/>
  <c r="AK183" i="25"/>
  <c r="AJ183" i="25"/>
  <c r="AI183" i="25"/>
  <c r="AH183" i="25"/>
  <c r="Q183" i="25"/>
  <c r="P183" i="25"/>
  <c r="O183" i="25"/>
  <c r="N183" i="25"/>
  <c r="M183" i="25"/>
  <c r="L183" i="25"/>
  <c r="K183" i="25"/>
  <c r="J183" i="25"/>
  <c r="I183" i="25"/>
  <c r="E183" i="25"/>
  <c r="AN182" i="25"/>
  <c r="AM182" i="25"/>
  <c r="AL182" i="25"/>
  <c r="AK182" i="25"/>
  <c r="AJ182" i="25"/>
  <c r="AI182" i="25"/>
  <c r="AH182" i="25"/>
  <c r="Q182" i="25"/>
  <c r="P182" i="25"/>
  <c r="O182" i="25"/>
  <c r="N182" i="25"/>
  <c r="M182" i="25"/>
  <c r="L182" i="25"/>
  <c r="K182" i="25"/>
  <c r="J182" i="25"/>
  <c r="I182" i="25"/>
  <c r="E182" i="25"/>
  <c r="AN181" i="25"/>
  <c r="AM181" i="25"/>
  <c r="AL181" i="25"/>
  <c r="AK181" i="25"/>
  <c r="AJ181" i="25"/>
  <c r="AI181" i="25"/>
  <c r="AH181" i="25"/>
  <c r="Q181" i="25"/>
  <c r="P181" i="25"/>
  <c r="O181" i="25"/>
  <c r="N181" i="25"/>
  <c r="M181" i="25"/>
  <c r="L181" i="25"/>
  <c r="K181" i="25"/>
  <c r="J181" i="25"/>
  <c r="I181" i="25"/>
  <c r="E181" i="25"/>
  <c r="AN180" i="25"/>
  <c r="AM180" i="25"/>
  <c r="AL180" i="25"/>
  <c r="AK180" i="25"/>
  <c r="AJ180" i="25"/>
  <c r="AI180" i="25"/>
  <c r="AH180" i="25"/>
  <c r="Q180" i="25"/>
  <c r="P180" i="25"/>
  <c r="O180" i="25"/>
  <c r="N180" i="25"/>
  <c r="M180" i="25"/>
  <c r="L180" i="25"/>
  <c r="K180" i="25"/>
  <c r="J180" i="25"/>
  <c r="I180" i="25"/>
  <c r="E180" i="25"/>
  <c r="AN179" i="25"/>
  <c r="AM179" i="25"/>
  <c r="AL179" i="25"/>
  <c r="AK179" i="25"/>
  <c r="AJ179" i="25"/>
  <c r="AI179" i="25"/>
  <c r="AH179" i="25"/>
  <c r="Q179" i="25"/>
  <c r="P179" i="25"/>
  <c r="O179" i="25"/>
  <c r="N179" i="25"/>
  <c r="M179" i="25"/>
  <c r="L179" i="25"/>
  <c r="K179" i="25"/>
  <c r="J179" i="25"/>
  <c r="I179" i="25"/>
  <c r="E179" i="25"/>
  <c r="AN178" i="25"/>
  <c r="AM178" i="25"/>
  <c r="AL178" i="25"/>
  <c r="AK178" i="25"/>
  <c r="AJ178" i="25"/>
  <c r="AI178" i="25"/>
  <c r="AH178" i="25"/>
  <c r="Q178" i="25"/>
  <c r="P178" i="25"/>
  <c r="O178" i="25"/>
  <c r="N178" i="25"/>
  <c r="M178" i="25"/>
  <c r="L178" i="25"/>
  <c r="K178" i="25"/>
  <c r="J178" i="25"/>
  <c r="I178" i="25"/>
  <c r="E178" i="25"/>
  <c r="AN177" i="25"/>
  <c r="AM177" i="25"/>
  <c r="AL177" i="25"/>
  <c r="AK177" i="25"/>
  <c r="AJ177" i="25"/>
  <c r="AI177" i="25"/>
  <c r="AH177" i="25"/>
  <c r="Q177" i="25"/>
  <c r="P177" i="25"/>
  <c r="O177" i="25"/>
  <c r="N177" i="25"/>
  <c r="M177" i="25"/>
  <c r="L177" i="25"/>
  <c r="K177" i="25"/>
  <c r="J177" i="25"/>
  <c r="I177" i="25"/>
  <c r="E177" i="25"/>
  <c r="AN176" i="25"/>
  <c r="AM176" i="25"/>
  <c r="AL176" i="25"/>
  <c r="AK176" i="25"/>
  <c r="AJ176" i="25"/>
  <c r="AI176" i="25"/>
  <c r="AH176" i="25"/>
  <c r="Q176" i="25"/>
  <c r="P176" i="25"/>
  <c r="O176" i="25"/>
  <c r="N176" i="25"/>
  <c r="M176" i="25"/>
  <c r="L176" i="25"/>
  <c r="K176" i="25"/>
  <c r="J176" i="25"/>
  <c r="I176" i="25"/>
  <c r="E176" i="25"/>
  <c r="AN175" i="25"/>
  <c r="AM175" i="25"/>
  <c r="AL175" i="25"/>
  <c r="AK175" i="25"/>
  <c r="AJ175" i="25"/>
  <c r="AI175" i="25"/>
  <c r="AH175" i="25"/>
  <c r="Q175" i="25"/>
  <c r="P175" i="25"/>
  <c r="O175" i="25"/>
  <c r="N175" i="25"/>
  <c r="M175" i="25"/>
  <c r="L175" i="25"/>
  <c r="K175" i="25"/>
  <c r="J175" i="25"/>
  <c r="I175" i="25"/>
  <c r="E175" i="25"/>
  <c r="AN174" i="25"/>
  <c r="AM174" i="25"/>
  <c r="AL174" i="25"/>
  <c r="AK174" i="25"/>
  <c r="AJ174" i="25"/>
  <c r="AI174" i="25"/>
  <c r="AH174" i="25"/>
  <c r="Q174" i="25"/>
  <c r="P174" i="25"/>
  <c r="O174" i="25"/>
  <c r="N174" i="25"/>
  <c r="M174" i="25"/>
  <c r="L174" i="25"/>
  <c r="K174" i="25"/>
  <c r="J174" i="25"/>
  <c r="I174" i="25"/>
  <c r="E174" i="25"/>
  <c r="AN173" i="25"/>
  <c r="AM173" i="25"/>
  <c r="AL173" i="25"/>
  <c r="AK173" i="25"/>
  <c r="AJ173" i="25"/>
  <c r="AI173" i="25"/>
  <c r="AH173" i="25"/>
  <c r="Q173" i="25"/>
  <c r="P173" i="25"/>
  <c r="O173" i="25"/>
  <c r="N173" i="25"/>
  <c r="M173" i="25"/>
  <c r="L173" i="25"/>
  <c r="K173" i="25"/>
  <c r="J173" i="25"/>
  <c r="I173" i="25"/>
  <c r="E173" i="25"/>
  <c r="AN172" i="25"/>
  <c r="AM172" i="25"/>
  <c r="AL172" i="25"/>
  <c r="AK172" i="25"/>
  <c r="AJ172" i="25"/>
  <c r="AI172" i="25"/>
  <c r="AH172" i="25"/>
  <c r="Q172" i="25"/>
  <c r="P172" i="25"/>
  <c r="O172" i="25"/>
  <c r="N172" i="25"/>
  <c r="M172" i="25"/>
  <c r="L172" i="25"/>
  <c r="K172" i="25"/>
  <c r="J172" i="25"/>
  <c r="I172" i="25"/>
  <c r="E172" i="25"/>
  <c r="AN171" i="25"/>
  <c r="AM171" i="25"/>
  <c r="AL171" i="25"/>
  <c r="AK171" i="25"/>
  <c r="AJ171" i="25"/>
  <c r="AI171" i="25"/>
  <c r="AH171" i="25"/>
  <c r="Q171" i="25"/>
  <c r="P171" i="25"/>
  <c r="O171" i="25"/>
  <c r="N171" i="25"/>
  <c r="M171" i="25"/>
  <c r="L171" i="25"/>
  <c r="K171" i="25"/>
  <c r="J171" i="25"/>
  <c r="I171" i="25"/>
  <c r="E171" i="25"/>
  <c r="AN170" i="25"/>
  <c r="AM170" i="25"/>
  <c r="AL170" i="25"/>
  <c r="AK170" i="25"/>
  <c r="AJ170" i="25"/>
  <c r="AI170" i="25"/>
  <c r="AH170" i="25"/>
  <c r="Q170" i="25"/>
  <c r="P170" i="25"/>
  <c r="O170" i="25"/>
  <c r="N170" i="25"/>
  <c r="M170" i="25"/>
  <c r="L170" i="25"/>
  <c r="K170" i="25"/>
  <c r="J170" i="25"/>
  <c r="I170" i="25"/>
  <c r="E170" i="25"/>
  <c r="AN169" i="25"/>
  <c r="AM169" i="25"/>
  <c r="AL169" i="25"/>
  <c r="AK169" i="25"/>
  <c r="AJ169" i="25"/>
  <c r="AI169" i="25"/>
  <c r="AH169" i="25"/>
  <c r="Q169" i="25"/>
  <c r="P169" i="25"/>
  <c r="O169" i="25"/>
  <c r="N169" i="25"/>
  <c r="M169" i="25"/>
  <c r="L169" i="25"/>
  <c r="K169" i="25"/>
  <c r="J169" i="25"/>
  <c r="I169" i="25"/>
  <c r="E169" i="25"/>
  <c r="AN168" i="25"/>
  <c r="AM168" i="25"/>
  <c r="AL168" i="25"/>
  <c r="AK168" i="25"/>
  <c r="AJ168" i="25"/>
  <c r="AI168" i="25"/>
  <c r="AH168" i="25"/>
  <c r="Q168" i="25"/>
  <c r="P168" i="25"/>
  <c r="O168" i="25"/>
  <c r="N168" i="25"/>
  <c r="M168" i="25"/>
  <c r="L168" i="25"/>
  <c r="K168" i="25"/>
  <c r="J168" i="25"/>
  <c r="I168" i="25"/>
  <c r="E168" i="25"/>
  <c r="AN167" i="25"/>
  <c r="AM167" i="25"/>
  <c r="AL167" i="25"/>
  <c r="AK167" i="25"/>
  <c r="AJ167" i="25"/>
  <c r="AI167" i="25"/>
  <c r="AH167" i="25"/>
  <c r="Q167" i="25"/>
  <c r="P167" i="25"/>
  <c r="O167" i="25"/>
  <c r="N167" i="25"/>
  <c r="M167" i="25"/>
  <c r="L167" i="25"/>
  <c r="K167" i="25"/>
  <c r="J167" i="25"/>
  <c r="I167" i="25"/>
  <c r="E167" i="25"/>
  <c r="AN166" i="25"/>
  <c r="AM166" i="25"/>
  <c r="AL166" i="25"/>
  <c r="AK166" i="25"/>
  <c r="AJ166" i="25"/>
  <c r="AI166" i="25"/>
  <c r="AH166" i="25"/>
  <c r="Q166" i="25"/>
  <c r="P166" i="25"/>
  <c r="O166" i="25"/>
  <c r="N166" i="25"/>
  <c r="M166" i="25"/>
  <c r="L166" i="25"/>
  <c r="K166" i="25"/>
  <c r="J166" i="25"/>
  <c r="I166" i="25"/>
  <c r="E166" i="25"/>
  <c r="AN165" i="25"/>
  <c r="AM165" i="25"/>
  <c r="AL165" i="25"/>
  <c r="AK165" i="25"/>
  <c r="AJ165" i="25"/>
  <c r="AI165" i="25"/>
  <c r="AH165" i="25"/>
  <c r="Q165" i="25"/>
  <c r="P165" i="25"/>
  <c r="O165" i="25"/>
  <c r="N165" i="25"/>
  <c r="M165" i="25"/>
  <c r="L165" i="25"/>
  <c r="K165" i="25"/>
  <c r="J165" i="25"/>
  <c r="I165" i="25"/>
  <c r="E165" i="25"/>
  <c r="AN164" i="25"/>
  <c r="AM164" i="25"/>
  <c r="AL164" i="25"/>
  <c r="AK164" i="25"/>
  <c r="AJ164" i="25"/>
  <c r="AI164" i="25"/>
  <c r="AH164" i="25"/>
  <c r="Q164" i="25"/>
  <c r="P164" i="25"/>
  <c r="O164" i="25"/>
  <c r="N164" i="25"/>
  <c r="M164" i="25"/>
  <c r="L164" i="25"/>
  <c r="K164" i="25"/>
  <c r="J164" i="25"/>
  <c r="I164" i="25"/>
  <c r="E164" i="25"/>
  <c r="AN163" i="25"/>
  <c r="AM163" i="25"/>
  <c r="AL163" i="25"/>
  <c r="AK163" i="25"/>
  <c r="AJ163" i="25"/>
  <c r="AI163" i="25"/>
  <c r="AH163" i="25"/>
  <c r="Q163" i="25"/>
  <c r="P163" i="25"/>
  <c r="O163" i="25"/>
  <c r="N163" i="25"/>
  <c r="M163" i="25"/>
  <c r="L163" i="25"/>
  <c r="K163" i="25"/>
  <c r="J163" i="25"/>
  <c r="I163" i="25"/>
  <c r="E163" i="25"/>
  <c r="AN162" i="25"/>
  <c r="AM162" i="25"/>
  <c r="AL162" i="25"/>
  <c r="AK162" i="25"/>
  <c r="AJ162" i="25"/>
  <c r="AI162" i="25"/>
  <c r="AH162" i="25"/>
  <c r="Q162" i="25"/>
  <c r="P162" i="25"/>
  <c r="O162" i="25"/>
  <c r="N162" i="25"/>
  <c r="M162" i="25"/>
  <c r="L162" i="25"/>
  <c r="K162" i="25"/>
  <c r="J162" i="25"/>
  <c r="I162" i="25"/>
  <c r="E162" i="25"/>
  <c r="AN161" i="25"/>
  <c r="AM161" i="25"/>
  <c r="AL161" i="25"/>
  <c r="AK161" i="25"/>
  <c r="AJ161" i="25"/>
  <c r="AI161" i="25"/>
  <c r="AH161" i="25"/>
  <c r="Q161" i="25"/>
  <c r="P161" i="25"/>
  <c r="O161" i="25"/>
  <c r="N161" i="25"/>
  <c r="M161" i="25"/>
  <c r="L161" i="25"/>
  <c r="K161" i="25"/>
  <c r="J161" i="25"/>
  <c r="I161" i="25"/>
  <c r="E161" i="25"/>
  <c r="AN160" i="25"/>
  <c r="AM160" i="25"/>
  <c r="AL160" i="25"/>
  <c r="AK160" i="25"/>
  <c r="AJ160" i="25"/>
  <c r="AI160" i="25"/>
  <c r="AH160" i="25"/>
  <c r="Q160" i="25"/>
  <c r="P160" i="25"/>
  <c r="O160" i="25"/>
  <c r="N160" i="25"/>
  <c r="M160" i="25"/>
  <c r="L160" i="25"/>
  <c r="K160" i="25"/>
  <c r="J160" i="25"/>
  <c r="I160" i="25"/>
  <c r="E160" i="25"/>
  <c r="AN159" i="25"/>
  <c r="AM159" i="25"/>
  <c r="AL159" i="25"/>
  <c r="AK159" i="25"/>
  <c r="AJ159" i="25"/>
  <c r="AI159" i="25"/>
  <c r="AH159" i="25"/>
  <c r="Q159" i="25"/>
  <c r="P159" i="25"/>
  <c r="O159" i="25"/>
  <c r="N159" i="25"/>
  <c r="M159" i="25"/>
  <c r="L159" i="25"/>
  <c r="K159" i="25"/>
  <c r="J159" i="25"/>
  <c r="I159" i="25"/>
  <c r="E159" i="25"/>
  <c r="AN158" i="25"/>
  <c r="AM158" i="25"/>
  <c r="AL158" i="25"/>
  <c r="AK158" i="25"/>
  <c r="AJ158" i="25"/>
  <c r="AI158" i="25"/>
  <c r="AH158" i="25"/>
  <c r="Q158" i="25"/>
  <c r="P158" i="25"/>
  <c r="O158" i="25"/>
  <c r="N158" i="25"/>
  <c r="M158" i="25"/>
  <c r="L158" i="25"/>
  <c r="K158" i="25"/>
  <c r="J158" i="25"/>
  <c r="I158" i="25"/>
  <c r="E158" i="25"/>
  <c r="AN157" i="25"/>
  <c r="AM157" i="25"/>
  <c r="AL157" i="25"/>
  <c r="AK157" i="25"/>
  <c r="AJ157" i="25"/>
  <c r="AI157" i="25"/>
  <c r="AH157" i="25"/>
  <c r="Q157" i="25"/>
  <c r="P157" i="25"/>
  <c r="O157" i="25"/>
  <c r="N157" i="25"/>
  <c r="M157" i="25"/>
  <c r="L157" i="25"/>
  <c r="K157" i="25"/>
  <c r="J157" i="25"/>
  <c r="I157" i="25"/>
  <c r="E157" i="25"/>
  <c r="AN156" i="25"/>
  <c r="AM156" i="25"/>
  <c r="AL156" i="25"/>
  <c r="AK156" i="25"/>
  <c r="AJ156" i="25"/>
  <c r="AI156" i="25"/>
  <c r="AH156" i="25"/>
  <c r="Q156" i="25"/>
  <c r="P156" i="25"/>
  <c r="O156" i="25"/>
  <c r="N156" i="25"/>
  <c r="M156" i="25"/>
  <c r="L156" i="25"/>
  <c r="K156" i="25"/>
  <c r="J156" i="25"/>
  <c r="I156" i="25"/>
  <c r="E156" i="25"/>
  <c r="AN155" i="25"/>
  <c r="AM155" i="25"/>
  <c r="AL155" i="25"/>
  <c r="AK155" i="25"/>
  <c r="AJ155" i="25"/>
  <c r="AI155" i="25"/>
  <c r="AH155" i="25"/>
  <c r="Q155" i="25"/>
  <c r="P155" i="25"/>
  <c r="O155" i="25"/>
  <c r="N155" i="25"/>
  <c r="M155" i="25"/>
  <c r="L155" i="25"/>
  <c r="K155" i="25"/>
  <c r="J155" i="25"/>
  <c r="I155" i="25"/>
  <c r="E155" i="25"/>
  <c r="AN154" i="25"/>
  <c r="AM154" i="25"/>
  <c r="AL154" i="25"/>
  <c r="AK154" i="25"/>
  <c r="AJ154" i="25"/>
  <c r="AI154" i="25"/>
  <c r="AH154" i="25"/>
  <c r="Q154" i="25"/>
  <c r="P154" i="25"/>
  <c r="O154" i="25"/>
  <c r="N154" i="25"/>
  <c r="M154" i="25"/>
  <c r="L154" i="25"/>
  <c r="K154" i="25"/>
  <c r="J154" i="25"/>
  <c r="I154" i="25"/>
  <c r="E154" i="25"/>
  <c r="AN153" i="25"/>
  <c r="AM153" i="25"/>
  <c r="AL153" i="25"/>
  <c r="AK153" i="25"/>
  <c r="AJ153" i="25"/>
  <c r="AI153" i="25"/>
  <c r="AH153" i="25"/>
  <c r="Q153" i="25"/>
  <c r="P153" i="25"/>
  <c r="O153" i="25"/>
  <c r="N153" i="25"/>
  <c r="M153" i="25"/>
  <c r="L153" i="25"/>
  <c r="K153" i="25"/>
  <c r="J153" i="25"/>
  <c r="I153" i="25"/>
  <c r="E153" i="25"/>
  <c r="AN152" i="25"/>
  <c r="AM152" i="25"/>
  <c r="AL152" i="25"/>
  <c r="AK152" i="25"/>
  <c r="AJ152" i="25"/>
  <c r="AI152" i="25"/>
  <c r="AH152" i="25"/>
  <c r="Q152" i="25"/>
  <c r="P152" i="25"/>
  <c r="O152" i="25"/>
  <c r="N152" i="25"/>
  <c r="M152" i="25"/>
  <c r="L152" i="25"/>
  <c r="K152" i="25"/>
  <c r="J152" i="25"/>
  <c r="I152" i="25"/>
  <c r="E152" i="25"/>
  <c r="AN151" i="25"/>
  <c r="AM151" i="25"/>
  <c r="AL151" i="25"/>
  <c r="AK151" i="25"/>
  <c r="AJ151" i="25"/>
  <c r="AI151" i="25"/>
  <c r="AH151" i="25"/>
  <c r="Q151" i="25"/>
  <c r="P151" i="25"/>
  <c r="O151" i="25"/>
  <c r="N151" i="25"/>
  <c r="M151" i="25"/>
  <c r="L151" i="25"/>
  <c r="K151" i="25"/>
  <c r="J151" i="25"/>
  <c r="I151" i="25"/>
  <c r="E151" i="25"/>
  <c r="AN150" i="25"/>
  <c r="AM150" i="25"/>
  <c r="AL150" i="25"/>
  <c r="AK150" i="25"/>
  <c r="AJ150" i="25"/>
  <c r="AI150" i="25"/>
  <c r="AH150" i="25"/>
  <c r="Q150" i="25"/>
  <c r="P150" i="25"/>
  <c r="O150" i="25"/>
  <c r="N150" i="25"/>
  <c r="M150" i="25"/>
  <c r="L150" i="25"/>
  <c r="K150" i="25"/>
  <c r="J150" i="25"/>
  <c r="I150" i="25"/>
  <c r="E150" i="25"/>
  <c r="AN149" i="25"/>
  <c r="AM149" i="25"/>
  <c r="AL149" i="25"/>
  <c r="AK149" i="25"/>
  <c r="AJ149" i="25"/>
  <c r="AI149" i="25"/>
  <c r="AH149" i="25"/>
  <c r="Q149" i="25"/>
  <c r="P149" i="25"/>
  <c r="O149" i="25"/>
  <c r="N149" i="25"/>
  <c r="M149" i="25"/>
  <c r="L149" i="25"/>
  <c r="K149" i="25"/>
  <c r="J149" i="25"/>
  <c r="I149" i="25"/>
  <c r="E149" i="25"/>
  <c r="AN148" i="25"/>
  <c r="AM148" i="25"/>
  <c r="AL148" i="25"/>
  <c r="AK148" i="25"/>
  <c r="AJ148" i="25"/>
  <c r="AI148" i="25"/>
  <c r="AH148" i="25"/>
  <c r="Q148" i="25"/>
  <c r="P148" i="25"/>
  <c r="O148" i="25"/>
  <c r="N148" i="25"/>
  <c r="M148" i="25"/>
  <c r="L148" i="25"/>
  <c r="K148" i="25"/>
  <c r="J148" i="25"/>
  <c r="I148" i="25"/>
  <c r="E148" i="25"/>
  <c r="AN147" i="25"/>
  <c r="AM147" i="25"/>
  <c r="AL147" i="25"/>
  <c r="AK147" i="25"/>
  <c r="AJ147" i="25"/>
  <c r="AI147" i="25"/>
  <c r="AH147" i="25"/>
  <c r="Q147" i="25"/>
  <c r="P147" i="25"/>
  <c r="O147" i="25"/>
  <c r="N147" i="25"/>
  <c r="M147" i="25"/>
  <c r="L147" i="25"/>
  <c r="K147" i="25"/>
  <c r="J147" i="25"/>
  <c r="I147" i="25"/>
  <c r="E147" i="25"/>
  <c r="AN146" i="25"/>
  <c r="AM146" i="25"/>
  <c r="AL146" i="25"/>
  <c r="AK146" i="25"/>
  <c r="AJ146" i="25"/>
  <c r="AI146" i="25"/>
  <c r="AH146" i="25"/>
  <c r="Q146" i="25"/>
  <c r="P146" i="25"/>
  <c r="O146" i="25"/>
  <c r="N146" i="25"/>
  <c r="M146" i="25"/>
  <c r="L146" i="25"/>
  <c r="K146" i="25"/>
  <c r="J146" i="25"/>
  <c r="I146" i="25"/>
  <c r="E146" i="25"/>
  <c r="AN145" i="25"/>
  <c r="AM145" i="25"/>
  <c r="AL145" i="25"/>
  <c r="AK145" i="25"/>
  <c r="AJ145" i="25"/>
  <c r="AI145" i="25"/>
  <c r="AH145" i="25"/>
  <c r="Q145" i="25"/>
  <c r="P145" i="25"/>
  <c r="O145" i="25"/>
  <c r="N145" i="25"/>
  <c r="M145" i="25"/>
  <c r="L145" i="25"/>
  <c r="K145" i="25"/>
  <c r="J145" i="25"/>
  <c r="I145" i="25"/>
  <c r="E145" i="25"/>
  <c r="AN144" i="25"/>
  <c r="AM144" i="25"/>
  <c r="AL144" i="25"/>
  <c r="AK144" i="25"/>
  <c r="AJ144" i="25"/>
  <c r="AI144" i="25"/>
  <c r="AH144" i="25"/>
  <c r="Q144" i="25"/>
  <c r="P144" i="25"/>
  <c r="O144" i="25"/>
  <c r="N144" i="25"/>
  <c r="M144" i="25"/>
  <c r="L144" i="25"/>
  <c r="K144" i="25"/>
  <c r="J144" i="25"/>
  <c r="I144" i="25"/>
  <c r="E144" i="25"/>
  <c r="AN143" i="25"/>
  <c r="AM143" i="25"/>
  <c r="AL143" i="25"/>
  <c r="AK143" i="25"/>
  <c r="AJ143" i="25"/>
  <c r="AI143" i="25"/>
  <c r="AH143" i="25"/>
  <c r="Q143" i="25"/>
  <c r="P143" i="25"/>
  <c r="O143" i="25"/>
  <c r="N143" i="25"/>
  <c r="M143" i="25"/>
  <c r="L143" i="25"/>
  <c r="K143" i="25"/>
  <c r="J143" i="25"/>
  <c r="I143" i="25"/>
  <c r="E143" i="25"/>
  <c r="AN142" i="25"/>
  <c r="AM142" i="25"/>
  <c r="AL142" i="25"/>
  <c r="AK142" i="25"/>
  <c r="AJ142" i="25"/>
  <c r="AI142" i="25"/>
  <c r="AH142" i="25"/>
  <c r="Q142" i="25"/>
  <c r="P142" i="25"/>
  <c r="O142" i="25"/>
  <c r="N142" i="25"/>
  <c r="M142" i="25"/>
  <c r="L142" i="25"/>
  <c r="K142" i="25"/>
  <c r="J142" i="25"/>
  <c r="I142" i="25"/>
  <c r="E142" i="25"/>
  <c r="AN141" i="25"/>
  <c r="AM141" i="25"/>
  <c r="AL141" i="25"/>
  <c r="AK141" i="25"/>
  <c r="AJ141" i="25"/>
  <c r="AI141" i="25"/>
  <c r="AH141" i="25"/>
  <c r="Q141" i="25"/>
  <c r="P141" i="25"/>
  <c r="O141" i="25"/>
  <c r="N141" i="25"/>
  <c r="M141" i="25"/>
  <c r="L141" i="25"/>
  <c r="K141" i="25"/>
  <c r="J141" i="25"/>
  <c r="I141" i="25"/>
  <c r="E141" i="25"/>
  <c r="AN140" i="25"/>
  <c r="AM140" i="25"/>
  <c r="AL140" i="25"/>
  <c r="AK140" i="25"/>
  <c r="AJ140" i="25"/>
  <c r="AI140" i="25"/>
  <c r="AH140" i="25"/>
  <c r="Q140" i="25"/>
  <c r="P140" i="25"/>
  <c r="O140" i="25"/>
  <c r="N140" i="25"/>
  <c r="M140" i="25"/>
  <c r="L140" i="25"/>
  <c r="K140" i="25"/>
  <c r="J140" i="25"/>
  <c r="I140" i="25"/>
  <c r="E140" i="25"/>
  <c r="AN139" i="25"/>
  <c r="AM139" i="25"/>
  <c r="AL139" i="25"/>
  <c r="AK139" i="25"/>
  <c r="AJ139" i="25"/>
  <c r="AI139" i="25"/>
  <c r="AH139" i="25"/>
  <c r="Q139" i="25"/>
  <c r="P139" i="25"/>
  <c r="O139" i="25"/>
  <c r="N139" i="25"/>
  <c r="M139" i="25"/>
  <c r="L139" i="25"/>
  <c r="K139" i="25"/>
  <c r="J139" i="25"/>
  <c r="I139" i="25"/>
  <c r="E139" i="25"/>
  <c r="AN138" i="25"/>
  <c r="AM138" i="25"/>
  <c r="AL138" i="25"/>
  <c r="AK138" i="25"/>
  <c r="AJ138" i="25"/>
  <c r="AI138" i="25"/>
  <c r="AH138" i="25"/>
  <c r="Q138" i="25"/>
  <c r="P138" i="25"/>
  <c r="O138" i="25"/>
  <c r="N138" i="25"/>
  <c r="M138" i="25"/>
  <c r="L138" i="25"/>
  <c r="K138" i="25"/>
  <c r="J138" i="25"/>
  <c r="I138" i="25"/>
  <c r="E138" i="25"/>
  <c r="AN137" i="25"/>
  <c r="AM137" i="25"/>
  <c r="AL137" i="25"/>
  <c r="AK137" i="25"/>
  <c r="AJ137" i="25"/>
  <c r="AI137" i="25"/>
  <c r="AH137" i="25"/>
  <c r="Q137" i="25"/>
  <c r="P137" i="25"/>
  <c r="O137" i="25"/>
  <c r="N137" i="25"/>
  <c r="M137" i="25"/>
  <c r="L137" i="25"/>
  <c r="K137" i="25"/>
  <c r="J137" i="25"/>
  <c r="I137" i="25"/>
  <c r="E137" i="25"/>
  <c r="AN136" i="25"/>
  <c r="AM136" i="25"/>
  <c r="AL136" i="25"/>
  <c r="AK136" i="25"/>
  <c r="AJ136" i="25"/>
  <c r="AI136" i="25"/>
  <c r="AH136" i="25"/>
  <c r="Q136" i="25"/>
  <c r="P136" i="25"/>
  <c r="O136" i="25"/>
  <c r="N136" i="25"/>
  <c r="M136" i="25"/>
  <c r="L136" i="25"/>
  <c r="K136" i="25"/>
  <c r="J136" i="25"/>
  <c r="I136" i="25"/>
  <c r="E136" i="25"/>
  <c r="AN135" i="25"/>
  <c r="AM135" i="25"/>
  <c r="AL135" i="25"/>
  <c r="AK135" i="25"/>
  <c r="AJ135" i="25"/>
  <c r="AI135" i="25"/>
  <c r="AH135" i="25"/>
  <c r="Q135" i="25"/>
  <c r="P135" i="25"/>
  <c r="O135" i="25"/>
  <c r="N135" i="25"/>
  <c r="M135" i="25"/>
  <c r="L135" i="25"/>
  <c r="K135" i="25"/>
  <c r="J135" i="25"/>
  <c r="I135" i="25"/>
  <c r="E135" i="25"/>
  <c r="AN134" i="25"/>
  <c r="AM134" i="25"/>
  <c r="AL134" i="25"/>
  <c r="AK134" i="25"/>
  <c r="AJ134" i="25"/>
  <c r="AI134" i="25"/>
  <c r="AH134" i="25"/>
  <c r="Q134" i="25"/>
  <c r="P134" i="25"/>
  <c r="O134" i="25"/>
  <c r="N134" i="25"/>
  <c r="M134" i="25"/>
  <c r="L134" i="25"/>
  <c r="K134" i="25"/>
  <c r="J134" i="25"/>
  <c r="I134" i="25"/>
  <c r="E134" i="25"/>
  <c r="AN133" i="25"/>
  <c r="AM133" i="25"/>
  <c r="AL133" i="25"/>
  <c r="AK133" i="25"/>
  <c r="AJ133" i="25"/>
  <c r="AI133" i="25"/>
  <c r="AH133" i="25"/>
  <c r="Q133" i="25"/>
  <c r="P133" i="25"/>
  <c r="O133" i="25"/>
  <c r="N133" i="25"/>
  <c r="M133" i="25"/>
  <c r="L133" i="25"/>
  <c r="K133" i="25"/>
  <c r="J133" i="25"/>
  <c r="I133" i="25"/>
  <c r="E133" i="25"/>
  <c r="AN132" i="25"/>
  <c r="AM132" i="25"/>
  <c r="AL132" i="25"/>
  <c r="AK132" i="25"/>
  <c r="AJ132" i="25"/>
  <c r="AI132" i="25"/>
  <c r="AH132" i="25"/>
  <c r="Q132" i="25"/>
  <c r="P132" i="25"/>
  <c r="O132" i="25"/>
  <c r="N132" i="25"/>
  <c r="M132" i="25"/>
  <c r="L132" i="25"/>
  <c r="K132" i="25"/>
  <c r="J132" i="25"/>
  <c r="I132" i="25"/>
  <c r="E132" i="25"/>
  <c r="AN131" i="25"/>
  <c r="AM131" i="25"/>
  <c r="AL131" i="25"/>
  <c r="AK131" i="25"/>
  <c r="AJ131" i="25"/>
  <c r="AI131" i="25"/>
  <c r="AH131" i="25"/>
  <c r="Q131" i="25"/>
  <c r="P131" i="25"/>
  <c r="O131" i="25"/>
  <c r="N131" i="25"/>
  <c r="M131" i="25"/>
  <c r="L131" i="25"/>
  <c r="K131" i="25"/>
  <c r="J131" i="25"/>
  <c r="I131" i="25"/>
  <c r="E131" i="25"/>
  <c r="AN130" i="25"/>
  <c r="AM130" i="25"/>
  <c r="AL130" i="25"/>
  <c r="AK130" i="25"/>
  <c r="AJ130" i="25"/>
  <c r="AI130" i="25"/>
  <c r="AH130" i="25"/>
  <c r="Q130" i="25"/>
  <c r="P130" i="25"/>
  <c r="O130" i="25"/>
  <c r="N130" i="25"/>
  <c r="M130" i="25"/>
  <c r="L130" i="25"/>
  <c r="K130" i="25"/>
  <c r="J130" i="25"/>
  <c r="I130" i="25"/>
  <c r="E130" i="25"/>
  <c r="AN129" i="25"/>
  <c r="AM129" i="25"/>
  <c r="AL129" i="25"/>
  <c r="AK129" i="25"/>
  <c r="AJ129" i="25"/>
  <c r="AI129" i="25"/>
  <c r="AH129" i="25"/>
  <c r="Q129" i="25"/>
  <c r="P129" i="25"/>
  <c r="O129" i="25"/>
  <c r="N129" i="25"/>
  <c r="M129" i="25"/>
  <c r="L129" i="25"/>
  <c r="K129" i="25"/>
  <c r="J129" i="25"/>
  <c r="I129" i="25"/>
  <c r="E129" i="25"/>
  <c r="AN128" i="25"/>
  <c r="AM128" i="25"/>
  <c r="AL128" i="25"/>
  <c r="AK128" i="25"/>
  <c r="AJ128" i="25"/>
  <c r="AI128" i="25"/>
  <c r="AH128" i="25"/>
  <c r="Q128" i="25"/>
  <c r="P128" i="25"/>
  <c r="O128" i="25"/>
  <c r="N128" i="25"/>
  <c r="M128" i="25"/>
  <c r="L128" i="25"/>
  <c r="K128" i="25"/>
  <c r="J128" i="25"/>
  <c r="I128" i="25"/>
  <c r="E128" i="25"/>
  <c r="AN127" i="25"/>
  <c r="AM127" i="25"/>
  <c r="AL127" i="25"/>
  <c r="AK127" i="25"/>
  <c r="AJ127" i="25"/>
  <c r="AI127" i="25"/>
  <c r="AH127" i="25"/>
  <c r="Q127" i="25"/>
  <c r="P127" i="25"/>
  <c r="O127" i="25"/>
  <c r="N127" i="25"/>
  <c r="M127" i="25"/>
  <c r="L127" i="25"/>
  <c r="K127" i="25"/>
  <c r="J127" i="25"/>
  <c r="I127" i="25"/>
  <c r="E127" i="25"/>
  <c r="AN126" i="25"/>
  <c r="AM126" i="25"/>
  <c r="AL126" i="25"/>
  <c r="AK126" i="25"/>
  <c r="AJ126" i="25"/>
  <c r="AI126" i="25"/>
  <c r="AH126" i="25"/>
  <c r="Q126" i="25"/>
  <c r="P126" i="25"/>
  <c r="O126" i="25"/>
  <c r="N126" i="25"/>
  <c r="M126" i="25"/>
  <c r="L126" i="25"/>
  <c r="K126" i="25"/>
  <c r="J126" i="25"/>
  <c r="I126" i="25"/>
  <c r="E126" i="25"/>
  <c r="AN125" i="25"/>
  <c r="AM125" i="25"/>
  <c r="AL125" i="25"/>
  <c r="AK125" i="25"/>
  <c r="AJ125" i="25"/>
  <c r="AI125" i="25"/>
  <c r="AH125" i="25"/>
  <c r="Q125" i="25"/>
  <c r="P125" i="25"/>
  <c r="O125" i="25"/>
  <c r="N125" i="25"/>
  <c r="M125" i="25"/>
  <c r="L125" i="25"/>
  <c r="K125" i="25"/>
  <c r="J125" i="25"/>
  <c r="I125" i="25"/>
  <c r="E125" i="25"/>
  <c r="AN124" i="25"/>
  <c r="AM124" i="25"/>
  <c r="AL124" i="25"/>
  <c r="AK124" i="25"/>
  <c r="AJ124" i="25"/>
  <c r="AI124" i="25"/>
  <c r="AH124" i="25"/>
  <c r="Q124" i="25"/>
  <c r="P124" i="25"/>
  <c r="O124" i="25"/>
  <c r="N124" i="25"/>
  <c r="M124" i="25"/>
  <c r="L124" i="25"/>
  <c r="K124" i="25"/>
  <c r="J124" i="25"/>
  <c r="I124" i="25"/>
  <c r="E124" i="25"/>
  <c r="AN123" i="25"/>
  <c r="AM123" i="25"/>
  <c r="AL123" i="25"/>
  <c r="AK123" i="25"/>
  <c r="AJ123" i="25"/>
  <c r="AI123" i="25"/>
  <c r="AH123" i="25"/>
  <c r="Q123" i="25"/>
  <c r="P123" i="25"/>
  <c r="O123" i="25"/>
  <c r="N123" i="25"/>
  <c r="M123" i="25"/>
  <c r="L123" i="25"/>
  <c r="K123" i="25"/>
  <c r="J123" i="25"/>
  <c r="I123" i="25"/>
  <c r="E123" i="25"/>
  <c r="AN122" i="25"/>
  <c r="AM122" i="25"/>
  <c r="AL122" i="25"/>
  <c r="AK122" i="25"/>
  <c r="AJ122" i="25"/>
  <c r="AI122" i="25"/>
  <c r="AH122" i="25"/>
  <c r="Q122" i="25"/>
  <c r="P122" i="25"/>
  <c r="O122" i="25"/>
  <c r="N122" i="25"/>
  <c r="M122" i="25"/>
  <c r="L122" i="25"/>
  <c r="K122" i="25"/>
  <c r="J122" i="25"/>
  <c r="I122" i="25"/>
  <c r="E122" i="25"/>
  <c r="AN121" i="25"/>
  <c r="AM121" i="25"/>
  <c r="AL121" i="25"/>
  <c r="AK121" i="25"/>
  <c r="AJ121" i="25"/>
  <c r="AI121" i="25"/>
  <c r="AH121" i="25"/>
  <c r="Q121" i="25"/>
  <c r="P121" i="25"/>
  <c r="O121" i="25"/>
  <c r="N121" i="25"/>
  <c r="M121" i="25"/>
  <c r="L121" i="25"/>
  <c r="K121" i="25"/>
  <c r="J121" i="25"/>
  <c r="I121" i="25"/>
  <c r="E121" i="25"/>
  <c r="AN120" i="25"/>
  <c r="AM120" i="25"/>
  <c r="AL120" i="25"/>
  <c r="AK120" i="25"/>
  <c r="AJ120" i="25"/>
  <c r="AI120" i="25"/>
  <c r="AH120" i="25"/>
  <c r="Q120" i="25"/>
  <c r="P120" i="25"/>
  <c r="O120" i="25"/>
  <c r="N120" i="25"/>
  <c r="M120" i="25"/>
  <c r="L120" i="25"/>
  <c r="K120" i="25"/>
  <c r="J120" i="25"/>
  <c r="I120" i="25"/>
  <c r="E120" i="25"/>
  <c r="AN119" i="25"/>
  <c r="AM119" i="25"/>
  <c r="AL119" i="25"/>
  <c r="AK119" i="25"/>
  <c r="AJ119" i="25"/>
  <c r="AI119" i="25"/>
  <c r="AH119" i="25"/>
  <c r="Q119" i="25"/>
  <c r="P119" i="25"/>
  <c r="O119" i="25"/>
  <c r="N119" i="25"/>
  <c r="M119" i="25"/>
  <c r="L119" i="25"/>
  <c r="K119" i="25"/>
  <c r="J119" i="25"/>
  <c r="I119" i="25"/>
  <c r="E119" i="25"/>
  <c r="AN118" i="25"/>
  <c r="AM118" i="25"/>
  <c r="AL118" i="25"/>
  <c r="AK118" i="25"/>
  <c r="AJ118" i="25"/>
  <c r="AI118" i="25"/>
  <c r="AH118" i="25"/>
  <c r="Q118" i="25"/>
  <c r="P118" i="25"/>
  <c r="O118" i="25"/>
  <c r="N118" i="25"/>
  <c r="M118" i="25"/>
  <c r="L118" i="25"/>
  <c r="K118" i="25"/>
  <c r="J118" i="25"/>
  <c r="I118" i="25"/>
  <c r="E118" i="25"/>
  <c r="AN117" i="25"/>
  <c r="AM117" i="25"/>
  <c r="AL117" i="25"/>
  <c r="AK117" i="25"/>
  <c r="AJ117" i="25"/>
  <c r="AI117" i="25"/>
  <c r="AH117" i="25"/>
  <c r="Q117" i="25"/>
  <c r="P117" i="25"/>
  <c r="O117" i="25"/>
  <c r="N117" i="25"/>
  <c r="M117" i="25"/>
  <c r="L117" i="25"/>
  <c r="K117" i="25"/>
  <c r="J117" i="25"/>
  <c r="I117" i="25"/>
  <c r="E117" i="25"/>
  <c r="AN116" i="25"/>
  <c r="AM116" i="25"/>
  <c r="AL116" i="25"/>
  <c r="AK116" i="25"/>
  <c r="AJ116" i="25"/>
  <c r="AI116" i="25"/>
  <c r="AH116" i="25"/>
  <c r="Q116" i="25"/>
  <c r="P116" i="25"/>
  <c r="O116" i="25"/>
  <c r="N116" i="25"/>
  <c r="M116" i="25"/>
  <c r="L116" i="25"/>
  <c r="K116" i="25"/>
  <c r="J116" i="25"/>
  <c r="I116" i="25"/>
  <c r="E116" i="25"/>
  <c r="AN115" i="25"/>
  <c r="AM115" i="25"/>
  <c r="AL115" i="25"/>
  <c r="AK115" i="25"/>
  <c r="AJ115" i="25"/>
  <c r="AI115" i="25"/>
  <c r="AH115" i="25"/>
  <c r="Q115" i="25"/>
  <c r="P115" i="25"/>
  <c r="O115" i="25"/>
  <c r="N115" i="25"/>
  <c r="M115" i="25"/>
  <c r="L115" i="25"/>
  <c r="K115" i="25"/>
  <c r="J115" i="25"/>
  <c r="I115" i="25"/>
  <c r="E115" i="25"/>
  <c r="AN114" i="25"/>
  <c r="AM114" i="25"/>
  <c r="AL114" i="25"/>
  <c r="AK114" i="25"/>
  <c r="AJ114" i="25"/>
  <c r="AI114" i="25"/>
  <c r="AH114" i="25"/>
  <c r="Q114" i="25"/>
  <c r="P114" i="25"/>
  <c r="O114" i="25"/>
  <c r="N114" i="25"/>
  <c r="M114" i="25"/>
  <c r="L114" i="25"/>
  <c r="K114" i="25"/>
  <c r="J114" i="25"/>
  <c r="I114" i="25"/>
  <c r="E114" i="25"/>
  <c r="AN113" i="25"/>
  <c r="AM113" i="25"/>
  <c r="AL113" i="25"/>
  <c r="AK113" i="25"/>
  <c r="AJ113" i="25"/>
  <c r="AI113" i="25"/>
  <c r="AH113" i="25"/>
  <c r="Q113" i="25"/>
  <c r="P113" i="25"/>
  <c r="O113" i="25"/>
  <c r="N113" i="25"/>
  <c r="M113" i="25"/>
  <c r="L113" i="25"/>
  <c r="K113" i="25"/>
  <c r="J113" i="25"/>
  <c r="I113" i="25"/>
  <c r="E113" i="25"/>
  <c r="AN112" i="25"/>
  <c r="AM112" i="25"/>
  <c r="AL112" i="25"/>
  <c r="AK112" i="25"/>
  <c r="AJ112" i="25"/>
  <c r="AI112" i="25"/>
  <c r="AH112" i="25"/>
  <c r="Q112" i="25"/>
  <c r="P112" i="25"/>
  <c r="O112" i="25"/>
  <c r="N112" i="25"/>
  <c r="M112" i="25"/>
  <c r="L112" i="25"/>
  <c r="K112" i="25"/>
  <c r="J112" i="25"/>
  <c r="I112" i="25"/>
  <c r="E112" i="25"/>
  <c r="AN111" i="25"/>
  <c r="AM111" i="25"/>
  <c r="AL111" i="25"/>
  <c r="AK111" i="25"/>
  <c r="AJ111" i="25"/>
  <c r="AI111" i="25"/>
  <c r="AH111" i="25"/>
  <c r="Q111" i="25"/>
  <c r="P111" i="25"/>
  <c r="O111" i="25"/>
  <c r="N111" i="25"/>
  <c r="M111" i="25"/>
  <c r="L111" i="25"/>
  <c r="K111" i="25"/>
  <c r="J111" i="25"/>
  <c r="I111" i="25"/>
  <c r="E111" i="25"/>
  <c r="AN110" i="25"/>
  <c r="AM110" i="25"/>
  <c r="AL110" i="25"/>
  <c r="AK110" i="25"/>
  <c r="AJ110" i="25"/>
  <c r="AI110" i="25"/>
  <c r="AH110" i="25"/>
  <c r="Q110" i="25"/>
  <c r="P110" i="25"/>
  <c r="O110" i="25"/>
  <c r="N110" i="25"/>
  <c r="M110" i="25"/>
  <c r="L110" i="25"/>
  <c r="K110" i="25"/>
  <c r="J110" i="25"/>
  <c r="I110" i="25"/>
  <c r="E110" i="25"/>
  <c r="AN109" i="25"/>
  <c r="AM109" i="25"/>
  <c r="AL109" i="25"/>
  <c r="AK109" i="25"/>
  <c r="AJ109" i="25"/>
  <c r="AI109" i="25"/>
  <c r="AH109" i="25"/>
  <c r="Q109" i="25"/>
  <c r="P109" i="25"/>
  <c r="O109" i="25"/>
  <c r="N109" i="25"/>
  <c r="M109" i="25"/>
  <c r="L109" i="25"/>
  <c r="K109" i="25"/>
  <c r="J109" i="25"/>
  <c r="I109" i="25"/>
  <c r="E109" i="25"/>
  <c r="AN108" i="25"/>
  <c r="AM108" i="25"/>
  <c r="AL108" i="25"/>
  <c r="AK108" i="25"/>
  <c r="AJ108" i="25"/>
  <c r="AI108" i="25"/>
  <c r="AH108" i="25"/>
  <c r="Q108" i="25"/>
  <c r="P108" i="25"/>
  <c r="O108" i="25"/>
  <c r="N108" i="25"/>
  <c r="M108" i="25"/>
  <c r="L108" i="25"/>
  <c r="K108" i="25"/>
  <c r="J108" i="25"/>
  <c r="I108" i="25"/>
  <c r="E108" i="25"/>
  <c r="AN107" i="25"/>
  <c r="AM107" i="25"/>
  <c r="AL107" i="25"/>
  <c r="AK107" i="25"/>
  <c r="AJ107" i="25"/>
  <c r="AI107" i="25"/>
  <c r="AH107" i="25"/>
  <c r="Q107" i="25"/>
  <c r="P107" i="25"/>
  <c r="O107" i="25"/>
  <c r="N107" i="25"/>
  <c r="M107" i="25"/>
  <c r="L107" i="25"/>
  <c r="K107" i="25"/>
  <c r="J107" i="25"/>
  <c r="I107" i="25"/>
  <c r="E107" i="25"/>
  <c r="AN106" i="25"/>
  <c r="AM106" i="25"/>
  <c r="AL106" i="25"/>
  <c r="AK106" i="25"/>
  <c r="AJ106" i="25"/>
  <c r="AI106" i="25"/>
  <c r="AH106" i="25"/>
  <c r="Q106" i="25"/>
  <c r="P106" i="25"/>
  <c r="O106" i="25"/>
  <c r="N106" i="25"/>
  <c r="M106" i="25"/>
  <c r="L106" i="25"/>
  <c r="K106" i="25"/>
  <c r="J106" i="25"/>
  <c r="I106" i="25"/>
  <c r="E106" i="25"/>
  <c r="AN105" i="25"/>
  <c r="AM105" i="25"/>
  <c r="AL105" i="25"/>
  <c r="AK105" i="25"/>
  <c r="AJ105" i="25"/>
  <c r="AI105" i="25"/>
  <c r="AH105" i="25"/>
  <c r="Q105" i="25"/>
  <c r="P105" i="25"/>
  <c r="O105" i="25"/>
  <c r="N105" i="25"/>
  <c r="M105" i="25"/>
  <c r="L105" i="25"/>
  <c r="K105" i="25"/>
  <c r="J105" i="25"/>
  <c r="I105" i="25"/>
  <c r="E105" i="25"/>
  <c r="AN104" i="25"/>
  <c r="AM104" i="25"/>
  <c r="AL104" i="25"/>
  <c r="AK104" i="25"/>
  <c r="AJ104" i="25"/>
  <c r="AI104" i="25"/>
  <c r="AH104" i="25"/>
  <c r="Q104" i="25"/>
  <c r="P104" i="25"/>
  <c r="O104" i="25"/>
  <c r="N104" i="25"/>
  <c r="M104" i="25"/>
  <c r="L104" i="25"/>
  <c r="K104" i="25"/>
  <c r="J104" i="25"/>
  <c r="I104" i="25"/>
  <c r="E104" i="25"/>
  <c r="AN103" i="25"/>
  <c r="AM103" i="25"/>
  <c r="AL103" i="25"/>
  <c r="AK103" i="25"/>
  <c r="AJ103" i="25"/>
  <c r="AI103" i="25"/>
  <c r="AH103" i="25"/>
  <c r="Q103" i="25"/>
  <c r="P103" i="25"/>
  <c r="O103" i="25"/>
  <c r="N103" i="25"/>
  <c r="M103" i="25"/>
  <c r="L103" i="25"/>
  <c r="K103" i="25"/>
  <c r="J103" i="25"/>
  <c r="I103" i="25"/>
  <c r="E103" i="25"/>
  <c r="AN102" i="25"/>
  <c r="AM102" i="25"/>
  <c r="AL102" i="25"/>
  <c r="AK102" i="25"/>
  <c r="AJ102" i="25"/>
  <c r="AI102" i="25"/>
  <c r="AH102" i="25"/>
  <c r="Q102" i="25"/>
  <c r="P102" i="25"/>
  <c r="O102" i="25"/>
  <c r="N102" i="25"/>
  <c r="M102" i="25"/>
  <c r="L102" i="25"/>
  <c r="K102" i="25"/>
  <c r="J102" i="25"/>
  <c r="I102" i="25"/>
  <c r="E102" i="25"/>
  <c r="AN101" i="25"/>
  <c r="AM101" i="25"/>
  <c r="AL101" i="25"/>
  <c r="AK101" i="25"/>
  <c r="AJ101" i="25"/>
  <c r="AI101" i="25"/>
  <c r="AH101" i="25"/>
  <c r="Q101" i="25"/>
  <c r="P101" i="25"/>
  <c r="O101" i="25"/>
  <c r="N101" i="25"/>
  <c r="M101" i="25"/>
  <c r="L101" i="25"/>
  <c r="K101" i="25"/>
  <c r="J101" i="25"/>
  <c r="I101" i="25"/>
  <c r="E101" i="25"/>
  <c r="AN100" i="25"/>
  <c r="AM100" i="25"/>
  <c r="AL100" i="25"/>
  <c r="AK100" i="25"/>
  <c r="AJ100" i="25"/>
  <c r="AI100" i="25"/>
  <c r="AH100" i="25"/>
  <c r="Q100" i="25"/>
  <c r="P100" i="25"/>
  <c r="O100" i="25"/>
  <c r="N100" i="25"/>
  <c r="M100" i="25"/>
  <c r="L100" i="25"/>
  <c r="K100" i="25"/>
  <c r="J100" i="25"/>
  <c r="I100" i="25"/>
  <c r="E100" i="25"/>
  <c r="AN99" i="25"/>
  <c r="AM99" i="25"/>
  <c r="AL99" i="25"/>
  <c r="AK99" i="25"/>
  <c r="AJ99" i="25"/>
  <c r="AI99" i="25"/>
  <c r="AH99" i="25"/>
  <c r="Q99" i="25"/>
  <c r="P99" i="25"/>
  <c r="O99" i="25"/>
  <c r="N99" i="25"/>
  <c r="M99" i="25"/>
  <c r="L99" i="25"/>
  <c r="K99" i="25"/>
  <c r="J99" i="25"/>
  <c r="I99" i="25"/>
  <c r="E99" i="25"/>
  <c r="AN98" i="25"/>
  <c r="AM98" i="25"/>
  <c r="AL98" i="25"/>
  <c r="AK98" i="25"/>
  <c r="AJ98" i="25"/>
  <c r="AI98" i="25"/>
  <c r="AH98" i="25"/>
  <c r="Q98" i="25"/>
  <c r="P98" i="25"/>
  <c r="O98" i="25"/>
  <c r="N98" i="25"/>
  <c r="M98" i="25"/>
  <c r="L98" i="25"/>
  <c r="K98" i="25"/>
  <c r="J98" i="25"/>
  <c r="I98" i="25"/>
  <c r="E98" i="25"/>
  <c r="AN97" i="25"/>
  <c r="AM97" i="25"/>
  <c r="AL97" i="25"/>
  <c r="AK97" i="25"/>
  <c r="AJ97" i="25"/>
  <c r="AI97" i="25"/>
  <c r="AH97" i="25"/>
  <c r="Q97" i="25"/>
  <c r="P97" i="25"/>
  <c r="O97" i="25"/>
  <c r="N97" i="25"/>
  <c r="M97" i="25"/>
  <c r="L97" i="25"/>
  <c r="K97" i="25"/>
  <c r="J97" i="25"/>
  <c r="I97" i="25"/>
  <c r="E97" i="25"/>
  <c r="AN96" i="25"/>
  <c r="AM96" i="25"/>
  <c r="AL96" i="25"/>
  <c r="AK96" i="25"/>
  <c r="AJ96" i="25"/>
  <c r="AI96" i="25"/>
  <c r="AH96" i="25"/>
  <c r="Q96" i="25"/>
  <c r="P96" i="25"/>
  <c r="O96" i="25"/>
  <c r="N96" i="25"/>
  <c r="M96" i="25"/>
  <c r="L96" i="25"/>
  <c r="K96" i="25"/>
  <c r="J96" i="25"/>
  <c r="I96" i="25"/>
  <c r="E96" i="25"/>
  <c r="AN95" i="25"/>
  <c r="AM95" i="25"/>
  <c r="AL95" i="25"/>
  <c r="AK95" i="25"/>
  <c r="AJ95" i="25"/>
  <c r="AI95" i="25"/>
  <c r="AH95" i="25"/>
  <c r="Q95" i="25"/>
  <c r="P95" i="25"/>
  <c r="O95" i="25"/>
  <c r="N95" i="25"/>
  <c r="M95" i="25"/>
  <c r="L95" i="25"/>
  <c r="K95" i="25"/>
  <c r="J95" i="25"/>
  <c r="I95" i="25"/>
  <c r="E95" i="25"/>
  <c r="AN94" i="25"/>
  <c r="AM94" i="25"/>
  <c r="AL94" i="25"/>
  <c r="AK94" i="25"/>
  <c r="AJ94" i="25"/>
  <c r="AI94" i="25"/>
  <c r="AH94" i="25"/>
  <c r="Q94" i="25"/>
  <c r="P94" i="25"/>
  <c r="O94" i="25"/>
  <c r="N94" i="25"/>
  <c r="M94" i="25"/>
  <c r="L94" i="25"/>
  <c r="K94" i="25"/>
  <c r="J94" i="25"/>
  <c r="I94" i="25"/>
  <c r="E94" i="25"/>
  <c r="AN93" i="25"/>
  <c r="AM93" i="25"/>
  <c r="AL93" i="25"/>
  <c r="AK93" i="25"/>
  <c r="AJ93" i="25"/>
  <c r="AI93" i="25"/>
  <c r="AH93" i="25"/>
  <c r="Q93" i="25"/>
  <c r="P93" i="25"/>
  <c r="O93" i="25"/>
  <c r="N93" i="25"/>
  <c r="M93" i="25"/>
  <c r="L93" i="25"/>
  <c r="K93" i="25"/>
  <c r="J93" i="25"/>
  <c r="I93" i="25"/>
  <c r="E93" i="25"/>
  <c r="AN92" i="25"/>
  <c r="AM92" i="25"/>
  <c r="AL92" i="25"/>
  <c r="AK92" i="25"/>
  <c r="AJ92" i="25"/>
  <c r="AI92" i="25"/>
  <c r="AH92" i="25"/>
  <c r="Q92" i="25"/>
  <c r="P92" i="25"/>
  <c r="O92" i="25"/>
  <c r="N92" i="25"/>
  <c r="M92" i="25"/>
  <c r="L92" i="25"/>
  <c r="K92" i="25"/>
  <c r="J92" i="25"/>
  <c r="I92" i="25"/>
  <c r="E92" i="25"/>
  <c r="AN91" i="25"/>
  <c r="AM91" i="25"/>
  <c r="AL91" i="25"/>
  <c r="AK91" i="25"/>
  <c r="AJ91" i="25"/>
  <c r="AI91" i="25"/>
  <c r="AH91" i="25"/>
  <c r="Q91" i="25"/>
  <c r="P91" i="25"/>
  <c r="O91" i="25"/>
  <c r="N91" i="25"/>
  <c r="M91" i="25"/>
  <c r="L91" i="25"/>
  <c r="K91" i="25"/>
  <c r="J91" i="25"/>
  <c r="I91" i="25"/>
  <c r="E91" i="25"/>
  <c r="AN90" i="25"/>
  <c r="AM90" i="25"/>
  <c r="AL90" i="25"/>
  <c r="AK90" i="25"/>
  <c r="AJ90" i="25"/>
  <c r="AI90" i="25"/>
  <c r="AH90" i="25"/>
  <c r="Q90" i="25"/>
  <c r="P90" i="25"/>
  <c r="O90" i="25"/>
  <c r="N90" i="25"/>
  <c r="M90" i="25"/>
  <c r="L90" i="25"/>
  <c r="K90" i="25"/>
  <c r="J90" i="25"/>
  <c r="I90" i="25"/>
  <c r="E90" i="25"/>
  <c r="AN89" i="25"/>
  <c r="AM89" i="25"/>
  <c r="AL89" i="25"/>
  <c r="AK89" i="25"/>
  <c r="AJ89" i="25"/>
  <c r="AI89" i="25"/>
  <c r="AH89" i="25"/>
  <c r="Q89" i="25"/>
  <c r="P89" i="25"/>
  <c r="O89" i="25"/>
  <c r="N89" i="25"/>
  <c r="M89" i="25"/>
  <c r="L89" i="25"/>
  <c r="K89" i="25"/>
  <c r="J89" i="25"/>
  <c r="I89" i="25"/>
  <c r="E89" i="25"/>
  <c r="AN88" i="25"/>
  <c r="AM88" i="25"/>
  <c r="AL88" i="25"/>
  <c r="AK88" i="25"/>
  <c r="AJ88" i="25"/>
  <c r="AI88" i="25"/>
  <c r="AH88" i="25"/>
  <c r="Q88" i="25"/>
  <c r="P88" i="25"/>
  <c r="O88" i="25"/>
  <c r="N88" i="25"/>
  <c r="M88" i="25"/>
  <c r="L88" i="25"/>
  <c r="K88" i="25"/>
  <c r="J88" i="25"/>
  <c r="I88" i="25"/>
  <c r="E88" i="25"/>
  <c r="AN87" i="25"/>
  <c r="AM87" i="25"/>
  <c r="AL87" i="25"/>
  <c r="AK87" i="25"/>
  <c r="AJ87" i="25"/>
  <c r="AI87" i="25"/>
  <c r="AH87" i="25"/>
  <c r="Q87" i="25"/>
  <c r="P87" i="25"/>
  <c r="O87" i="25"/>
  <c r="N87" i="25"/>
  <c r="M87" i="25"/>
  <c r="L87" i="25"/>
  <c r="K87" i="25"/>
  <c r="J87" i="25"/>
  <c r="I87" i="25"/>
  <c r="E87" i="25"/>
  <c r="AN86" i="25"/>
  <c r="AM86" i="25"/>
  <c r="AL86" i="25"/>
  <c r="AK86" i="25"/>
  <c r="AJ86" i="25"/>
  <c r="AI86" i="25"/>
  <c r="AH86" i="25"/>
  <c r="Q86" i="25"/>
  <c r="P86" i="25"/>
  <c r="O86" i="25"/>
  <c r="N86" i="25"/>
  <c r="M86" i="25"/>
  <c r="L86" i="25"/>
  <c r="K86" i="25"/>
  <c r="J86" i="25"/>
  <c r="I86" i="25"/>
  <c r="E86" i="25"/>
  <c r="AN85" i="25"/>
  <c r="AM85" i="25"/>
  <c r="AL85" i="25"/>
  <c r="AK85" i="25"/>
  <c r="AJ85" i="25"/>
  <c r="AI85" i="25"/>
  <c r="AH85" i="25"/>
  <c r="Q85" i="25"/>
  <c r="P85" i="25"/>
  <c r="O85" i="25"/>
  <c r="N85" i="25"/>
  <c r="M85" i="25"/>
  <c r="L85" i="25"/>
  <c r="K85" i="25"/>
  <c r="J85" i="25"/>
  <c r="I85" i="25"/>
  <c r="E85" i="25"/>
  <c r="AN84" i="25"/>
  <c r="AM84" i="25"/>
  <c r="AL84" i="25"/>
  <c r="AK84" i="25"/>
  <c r="AJ84" i="25"/>
  <c r="AI84" i="25"/>
  <c r="AH84" i="25"/>
  <c r="Q84" i="25"/>
  <c r="P84" i="25"/>
  <c r="O84" i="25"/>
  <c r="N84" i="25"/>
  <c r="M84" i="25"/>
  <c r="L84" i="25"/>
  <c r="K84" i="25"/>
  <c r="J84" i="25"/>
  <c r="I84" i="25"/>
  <c r="E84" i="25"/>
  <c r="AN83" i="25"/>
  <c r="AM83" i="25"/>
  <c r="AL83" i="25"/>
  <c r="AK83" i="25"/>
  <c r="AJ83" i="25"/>
  <c r="AI83" i="25"/>
  <c r="AH83" i="25"/>
  <c r="Q83" i="25"/>
  <c r="P83" i="25"/>
  <c r="O83" i="25"/>
  <c r="N83" i="25"/>
  <c r="M83" i="25"/>
  <c r="L83" i="25"/>
  <c r="K83" i="25"/>
  <c r="J83" i="25"/>
  <c r="I83" i="25"/>
  <c r="E83" i="25"/>
  <c r="AN82" i="25"/>
  <c r="AM82" i="25"/>
  <c r="AL82" i="25"/>
  <c r="AK82" i="25"/>
  <c r="AJ82" i="25"/>
  <c r="AI82" i="25"/>
  <c r="AH82" i="25"/>
  <c r="Q82" i="25"/>
  <c r="P82" i="25"/>
  <c r="O82" i="25"/>
  <c r="N82" i="25"/>
  <c r="M82" i="25"/>
  <c r="L82" i="25"/>
  <c r="K82" i="25"/>
  <c r="J82" i="25"/>
  <c r="I82" i="25"/>
  <c r="E82" i="25"/>
  <c r="AN81" i="25"/>
  <c r="AM81" i="25"/>
  <c r="AL81" i="25"/>
  <c r="AK81" i="25"/>
  <c r="AJ81" i="25"/>
  <c r="AI81" i="25"/>
  <c r="AH81" i="25"/>
  <c r="Q81" i="25"/>
  <c r="P81" i="25"/>
  <c r="O81" i="25"/>
  <c r="N81" i="25"/>
  <c r="M81" i="25"/>
  <c r="L81" i="25"/>
  <c r="K81" i="25"/>
  <c r="J81" i="25"/>
  <c r="I81" i="25"/>
  <c r="E81" i="25"/>
  <c r="AN80" i="25"/>
  <c r="AM80" i="25"/>
  <c r="AL80" i="25"/>
  <c r="AK80" i="25"/>
  <c r="AJ80" i="25"/>
  <c r="AI80" i="25"/>
  <c r="AH80" i="25"/>
  <c r="Q80" i="25"/>
  <c r="P80" i="25"/>
  <c r="O80" i="25"/>
  <c r="N80" i="25"/>
  <c r="M80" i="25"/>
  <c r="L80" i="25"/>
  <c r="K80" i="25"/>
  <c r="J80" i="25"/>
  <c r="I80" i="25"/>
  <c r="E80" i="25"/>
  <c r="AN79" i="25"/>
  <c r="AM79" i="25"/>
  <c r="AL79" i="25"/>
  <c r="AK79" i="25"/>
  <c r="AJ79" i="25"/>
  <c r="AI79" i="25"/>
  <c r="AH79" i="25"/>
  <c r="Q79" i="25"/>
  <c r="P79" i="25"/>
  <c r="O79" i="25"/>
  <c r="N79" i="25"/>
  <c r="M79" i="25"/>
  <c r="L79" i="25"/>
  <c r="K79" i="25"/>
  <c r="J79" i="25"/>
  <c r="I79" i="25"/>
  <c r="E79" i="25"/>
  <c r="AN78" i="25"/>
  <c r="AM78" i="25"/>
  <c r="AL78" i="25"/>
  <c r="AK78" i="25"/>
  <c r="AJ78" i="25"/>
  <c r="AI78" i="25"/>
  <c r="AH78" i="25"/>
  <c r="Q78" i="25"/>
  <c r="P78" i="25"/>
  <c r="O78" i="25"/>
  <c r="N78" i="25"/>
  <c r="M78" i="25"/>
  <c r="L78" i="25"/>
  <c r="K78" i="25"/>
  <c r="J78" i="25"/>
  <c r="I78" i="25"/>
  <c r="E78" i="25"/>
  <c r="AN77" i="25"/>
  <c r="AM77" i="25"/>
  <c r="AL77" i="25"/>
  <c r="AK77" i="25"/>
  <c r="AJ77" i="25"/>
  <c r="AI77" i="25"/>
  <c r="AH77" i="25"/>
  <c r="Q77" i="25"/>
  <c r="P77" i="25"/>
  <c r="O77" i="25"/>
  <c r="N77" i="25"/>
  <c r="M77" i="25"/>
  <c r="L77" i="25"/>
  <c r="K77" i="25"/>
  <c r="J77" i="25"/>
  <c r="I77" i="25"/>
  <c r="E77" i="25"/>
  <c r="AN76" i="25"/>
  <c r="AM76" i="25"/>
  <c r="AL76" i="25"/>
  <c r="AK76" i="25"/>
  <c r="AJ76" i="25"/>
  <c r="AI76" i="25"/>
  <c r="AH76" i="25"/>
  <c r="Q76" i="25"/>
  <c r="P76" i="25"/>
  <c r="O76" i="25"/>
  <c r="N76" i="25"/>
  <c r="M76" i="25"/>
  <c r="L76" i="25"/>
  <c r="K76" i="25"/>
  <c r="J76" i="25"/>
  <c r="I76" i="25"/>
  <c r="E76" i="25"/>
  <c r="AN75" i="25"/>
  <c r="AM75" i="25"/>
  <c r="AL75" i="25"/>
  <c r="AK75" i="25"/>
  <c r="AJ75" i="25"/>
  <c r="AI75" i="25"/>
  <c r="AH75" i="25"/>
  <c r="Q75" i="25"/>
  <c r="P75" i="25"/>
  <c r="O75" i="25"/>
  <c r="N75" i="25"/>
  <c r="M75" i="25"/>
  <c r="L75" i="25"/>
  <c r="K75" i="25"/>
  <c r="J75" i="25"/>
  <c r="I75" i="25"/>
  <c r="E75" i="25"/>
  <c r="AN74" i="25"/>
  <c r="AM74" i="25"/>
  <c r="AL74" i="25"/>
  <c r="AK74" i="25"/>
  <c r="AJ74" i="25"/>
  <c r="AI74" i="25"/>
  <c r="AH74" i="25"/>
  <c r="Q74" i="25"/>
  <c r="P74" i="25"/>
  <c r="O74" i="25"/>
  <c r="N74" i="25"/>
  <c r="M74" i="25"/>
  <c r="L74" i="25"/>
  <c r="K74" i="25"/>
  <c r="J74" i="25"/>
  <c r="I74" i="25"/>
  <c r="E74" i="25"/>
  <c r="AN73" i="25"/>
  <c r="AM73" i="25"/>
  <c r="AL73" i="25"/>
  <c r="AK73" i="25"/>
  <c r="AJ73" i="25"/>
  <c r="AI73" i="25"/>
  <c r="AH73" i="25"/>
  <c r="Q73" i="25"/>
  <c r="P73" i="25"/>
  <c r="O73" i="25"/>
  <c r="N73" i="25"/>
  <c r="M73" i="25"/>
  <c r="L73" i="25"/>
  <c r="K73" i="25"/>
  <c r="J73" i="25"/>
  <c r="I73" i="25"/>
  <c r="E73" i="25"/>
  <c r="AN72" i="25"/>
  <c r="AM72" i="25"/>
  <c r="AL72" i="25"/>
  <c r="AK72" i="25"/>
  <c r="AJ72" i="25"/>
  <c r="AI72" i="25"/>
  <c r="AH72" i="25"/>
  <c r="Q72" i="25"/>
  <c r="P72" i="25"/>
  <c r="O72" i="25"/>
  <c r="N72" i="25"/>
  <c r="M72" i="25"/>
  <c r="L72" i="25"/>
  <c r="K72" i="25"/>
  <c r="J72" i="25"/>
  <c r="I72" i="25"/>
  <c r="E72" i="25"/>
  <c r="AN71" i="25"/>
  <c r="AM71" i="25"/>
  <c r="AL71" i="25"/>
  <c r="AK71" i="25"/>
  <c r="AJ71" i="25"/>
  <c r="AI71" i="25"/>
  <c r="AH71" i="25"/>
  <c r="Q71" i="25"/>
  <c r="P71" i="25"/>
  <c r="O71" i="25"/>
  <c r="N71" i="25"/>
  <c r="M71" i="25"/>
  <c r="L71" i="25"/>
  <c r="K71" i="25"/>
  <c r="J71" i="25"/>
  <c r="I71" i="25"/>
  <c r="E71" i="25"/>
  <c r="AN70" i="25"/>
  <c r="AM70" i="25"/>
  <c r="AL70" i="25"/>
  <c r="AK70" i="25"/>
  <c r="AJ70" i="25"/>
  <c r="AI70" i="25"/>
  <c r="AH70" i="25"/>
  <c r="Q70" i="25"/>
  <c r="P70" i="25"/>
  <c r="O70" i="25"/>
  <c r="N70" i="25"/>
  <c r="M70" i="25"/>
  <c r="L70" i="25"/>
  <c r="K70" i="25"/>
  <c r="J70" i="25"/>
  <c r="I70" i="25"/>
  <c r="E70" i="25"/>
  <c r="AN69" i="25"/>
  <c r="AM69" i="25"/>
  <c r="AL69" i="25"/>
  <c r="AK69" i="25"/>
  <c r="AJ69" i="25"/>
  <c r="AI69" i="25"/>
  <c r="AH69" i="25"/>
  <c r="Q69" i="25"/>
  <c r="P69" i="25"/>
  <c r="O69" i="25"/>
  <c r="N69" i="25"/>
  <c r="M69" i="25"/>
  <c r="L69" i="25"/>
  <c r="K69" i="25"/>
  <c r="J69" i="25"/>
  <c r="I69" i="25"/>
  <c r="E69" i="25"/>
  <c r="AN68" i="25"/>
  <c r="AM68" i="25"/>
  <c r="AL68" i="25"/>
  <c r="AK68" i="25"/>
  <c r="AJ68" i="25"/>
  <c r="AI68" i="25"/>
  <c r="AH68" i="25"/>
  <c r="Q68" i="25"/>
  <c r="P68" i="25"/>
  <c r="O68" i="25"/>
  <c r="N68" i="25"/>
  <c r="M68" i="25"/>
  <c r="L68" i="25"/>
  <c r="K68" i="25"/>
  <c r="J68" i="25"/>
  <c r="I68" i="25"/>
  <c r="E68" i="25"/>
  <c r="AN67" i="25"/>
  <c r="AM67" i="25"/>
  <c r="AL67" i="25"/>
  <c r="AK67" i="25"/>
  <c r="AJ67" i="25"/>
  <c r="AI67" i="25"/>
  <c r="AH67" i="25"/>
  <c r="Q67" i="25"/>
  <c r="P67" i="25"/>
  <c r="O67" i="25"/>
  <c r="N67" i="25"/>
  <c r="M67" i="25"/>
  <c r="L67" i="25"/>
  <c r="K67" i="25"/>
  <c r="J67" i="25"/>
  <c r="I67" i="25"/>
  <c r="E67" i="25"/>
  <c r="AN66" i="25"/>
  <c r="AM66" i="25"/>
  <c r="AL66" i="25"/>
  <c r="AK66" i="25"/>
  <c r="AJ66" i="25"/>
  <c r="AI66" i="25"/>
  <c r="AH66" i="25"/>
  <c r="Q66" i="25"/>
  <c r="P66" i="25"/>
  <c r="O66" i="25"/>
  <c r="N66" i="25"/>
  <c r="M66" i="25"/>
  <c r="L66" i="25"/>
  <c r="K66" i="25"/>
  <c r="J66" i="25"/>
  <c r="I66" i="25"/>
  <c r="E66" i="25"/>
  <c r="AN65" i="25"/>
  <c r="AM65" i="25"/>
  <c r="AL65" i="25"/>
  <c r="AK65" i="25"/>
  <c r="AJ65" i="25"/>
  <c r="AI65" i="25"/>
  <c r="AH65" i="25"/>
  <c r="Q65" i="25"/>
  <c r="P65" i="25"/>
  <c r="O65" i="25"/>
  <c r="N65" i="25"/>
  <c r="M65" i="25"/>
  <c r="L65" i="25"/>
  <c r="K65" i="25"/>
  <c r="J65" i="25"/>
  <c r="I65" i="25"/>
  <c r="E65" i="25"/>
  <c r="AN64" i="25"/>
  <c r="AM64" i="25"/>
  <c r="AL64" i="25"/>
  <c r="AK64" i="25"/>
  <c r="AJ64" i="25"/>
  <c r="AI64" i="25"/>
  <c r="AH64" i="25"/>
  <c r="Q64" i="25"/>
  <c r="P64" i="25"/>
  <c r="O64" i="25"/>
  <c r="N64" i="25"/>
  <c r="M64" i="25"/>
  <c r="L64" i="25"/>
  <c r="K64" i="25"/>
  <c r="J64" i="25"/>
  <c r="I64" i="25"/>
  <c r="E64" i="25"/>
  <c r="AN63" i="25"/>
  <c r="AM63" i="25"/>
  <c r="AL63" i="25"/>
  <c r="AK63" i="25"/>
  <c r="AJ63" i="25"/>
  <c r="AI63" i="25"/>
  <c r="AH63" i="25"/>
  <c r="Q63" i="25"/>
  <c r="P63" i="25"/>
  <c r="O63" i="25"/>
  <c r="N63" i="25"/>
  <c r="M63" i="25"/>
  <c r="L63" i="25"/>
  <c r="K63" i="25"/>
  <c r="J63" i="25"/>
  <c r="I63" i="25"/>
  <c r="E63" i="25"/>
  <c r="AN62" i="25"/>
  <c r="AM62" i="25"/>
  <c r="AL62" i="25"/>
  <c r="AK62" i="25"/>
  <c r="AJ62" i="25"/>
  <c r="AI62" i="25"/>
  <c r="AH62" i="25"/>
  <c r="Q62" i="25"/>
  <c r="P62" i="25"/>
  <c r="O62" i="25"/>
  <c r="N62" i="25"/>
  <c r="M62" i="25"/>
  <c r="L62" i="25"/>
  <c r="K62" i="25"/>
  <c r="J62" i="25"/>
  <c r="I62" i="25"/>
  <c r="E62" i="25"/>
  <c r="AN61" i="25"/>
  <c r="AM61" i="25"/>
  <c r="AL61" i="25"/>
  <c r="AK61" i="25"/>
  <c r="AJ61" i="25"/>
  <c r="AI61" i="25"/>
  <c r="AH61" i="25"/>
  <c r="Q61" i="25"/>
  <c r="P61" i="25"/>
  <c r="O61" i="25"/>
  <c r="N61" i="25"/>
  <c r="M61" i="25"/>
  <c r="L61" i="25"/>
  <c r="K61" i="25"/>
  <c r="J61" i="25"/>
  <c r="I61" i="25"/>
  <c r="E61" i="25"/>
  <c r="AN60" i="25"/>
  <c r="AM60" i="25"/>
  <c r="AL60" i="25"/>
  <c r="AK60" i="25"/>
  <c r="AJ60" i="25"/>
  <c r="AI60" i="25"/>
  <c r="AH60" i="25"/>
  <c r="Q60" i="25"/>
  <c r="P60" i="25"/>
  <c r="O60" i="25"/>
  <c r="N60" i="25"/>
  <c r="M60" i="25"/>
  <c r="L60" i="25"/>
  <c r="K60" i="25"/>
  <c r="J60" i="25"/>
  <c r="I60" i="25"/>
  <c r="E60" i="25"/>
  <c r="AN59" i="25"/>
  <c r="AM59" i="25"/>
  <c r="AL59" i="25"/>
  <c r="AK59" i="25"/>
  <c r="AJ59" i="25"/>
  <c r="AI59" i="25"/>
  <c r="AH59" i="25"/>
  <c r="Q59" i="25"/>
  <c r="P59" i="25"/>
  <c r="O59" i="25"/>
  <c r="N59" i="25"/>
  <c r="M59" i="25"/>
  <c r="L59" i="25"/>
  <c r="K59" i="25"/>
  <c r="J59" i="25"/>
  <c r="I59" i="25"/>
  <c r="E59" i="25"/>
  <c r="AN58" i="25"/>
  <c r="AM58" i="25"/>
  <c r="AL58" i="25"/>
  <c r="AK58" i="25"/>
  <c r="AJ58" i="25"/>
  <c r="AI58" i="25"/>
  <c r="AH58" i="25"/>
  <c r="Q58" i="25"/>
  <c r="P58" i="25"/>
  <c r="O58" i="25"/>
  <c r="N58" i="25"/>
  <c r="M58" i="25"/>
  <c r="L58" i="25"/>
  <c r="K58" i="25"/>
  <c r="J58" i="25"/>
  <c r="I58" i="25"/>
  <c r="E58" i="25"/>
  <c r="AN57" i="25"/>
  <c r="AM57" i="25"/>
  <c r="AL57" i="25"/>
  <c r="AK57" i="25"/>
  <c r="AJ57" i="25"/>
  <c r="AI57" i="25"/>
  <c r="AH57" i="25"/>
  <c r="Q57" i="25"/>
  <c r="P57" i="25"/>
  <c r="O57" i="25"/>
  <c r="N57" i="25"/>
  <c r="M57" i="25"/>
  <c r="L57" i="25"/>
  <c r="K57" i="25"/>
  <c r="J57" i="25"/>
  <c r="I57" i="25"/>
  <c r="E57" i="25"/>
  <c r="AN56" i="25"/>
  <c r="AM56" i="25"/>
  <c r="AL56" i="25"/>
  <c r="AK56" i="25"/>
  <c r="AJ56" i="25"/>
  <c r="AI56" i="25"/>
  <c r="AH56" i="25"/>
  <c r="Q56" i="25"/>
  <c r="P56" i="25"/>
  <c r="O56" i="25"/>
  <c r="N56" i="25"/>
  <c r="M56" i="25"/>
  <c r="L56" i="25"/>
  <c r="K56" i="25"/>
  <c r="J56" i="25"/>
  <c r="I56" i="25"/>
  <c r="E56" i="25"/>
  <c r="AN55" i="25"/>
  <c r="AM55" i="25"/>
  <c r="AL55" i="25"/>
  <c r="AK55" i="25"/>
  <c r="AJ55" i="25"/>
  <c r="AI55" i="25"/>
  <c r="AH55" i="25"/>
  <c r="Q55" i="25"/>
  <c r="P55" i="25"/>
  <c r="O55" i="25"/>
  <c r="N55" i="25"/>
  <c r="M55" i="25"/>
  <c r="L55" i="25"/>
  <c r="K55" i="25"/>
  <c r="J55" i="25"/>
  <c r="I55" i="25"/>
  <c r="E55" i="25"/>
  <c r="AN54" i="25"/>
  <c r="AM54" i="25"/>
  <c r="AL54" i="25"/>
  <c r="AK54" i="25"/>
  <c r="AJ54" i="25"/>
  <c r="AI54" i="25"/>
  <c r="AH54" i="25"/>
  <c r="Q54" i="25"/>
  <c r="P54" i="25"/>
  <c r="O54" i="25"/>
  <c r="N54" i="25"/>
  <c r="M54" i="25"/>
  <c r="L54" i="25"/>
  <c r="K54" i="25"/>
  <c r="J54" i="25"/>
  <c r="I54" i="25"/>
  <c r="E54" i="25"/>
  <c r="AN53" i="25"/>
  <c r="AM53" i="25"/>
  <c r="AL53" i="25"/>
  <c r="AK53" i="25"/>
  <c r="AJ53" i="25"/>
  <c r="AI53" i="25"/>
  <c r="AH53" i="25"/>
  <c r="Q53" i="25"/>
  <c r="P53" i="25"/>
  <c r="O53" i="25"/>
  <c r="N53" i="25"/>
  <c r="M53" i="25"/>
  <c r="L53" i="25"/>
  <c r="K53" i="25"/>
  <c r="J53" i="25"/>
  <c r="I53" i="25"/>
  <c r="E53" i="25"/>
  <c r="AN52" i="25"/>
  <c r="AM52" i="25"/>
  <c r="AL52" i="25"/>
  <c r="AK52" i="25"/>
  <c r="AJ52" i="25"/>
  <c r="AI52" i="25"/>
  <c r="AH52" i="25"/>
  <c r="Q52" i="25"/>
  <c r="P52" i="25"/>
  <c r="O52" i="25"/>
  <c r="N52" i="25"/>
  <c r="M52" i="25"/>
  <c r="L52" i="25"/>
  <c r="K52" i="25"/>
  <c r="J52" i="25"/>
  <c r="I52" i="25"/>
  <c r="E52" i="25"/>
  <c r="AN51" i="25"/>
  <c r="AM51" i="25"/>
  <c r="AL51" i="25"/>
  <c r="AK51" i="25"/>
  <c r="AJ51" i="25"/>
  <c r="AI51" i="25"/>
  <c r="AH51" i="25"/>
  <c r="Q51" i="25"/>
  <c r="P51" i="25"/>
  <c r="O51" i="25"/>
  <c r="N51" i="25"/>
  <c r="M51" i="25"/>
  <c r="L51" i="25"/>
  <c r="K51" i="25"/>
  <c r="J51" i="25"/>
  <c r="I51" i="25"/>
  <c r="E51" i="25"/>
  <c r="AN50" i="25"/>
  <c r="AM50" i="25"/>
  <c r="AL50" i="25"/>
  <c r="AK50" i="25"/>
  <c r="AJ50" i="25"/>
  <c r="AI50" i="25"/>
  <c r="AH50" i="25"/>
  <c r="Q50" i="25"/>
  <c r="P50" i="25"/>
  <c r="O50" i="25"/>
  <c r="N50" i="25"/>
  <c r="M50" i="25"/>
  <c r="L50" i="25"/>
  <c r="K50" i="25"/>
  <c r="J50" i="25"/>
  <c r="I50" i="25"/>
  <c r="E50" i="25"/>
  <c r="AN49" i="25"/>
  <c r="AM49" i="25"/>
  <c r="AL49" i="25"/>
  <c r="AK49" i="25"/>
  <c r="AJ49" i="25"/>
  <c r="AI49" i="25"/>
  <c r="AH49" i="25"/>
  <c r="Q49" i="25"/>
  <c r="P49" i="25"/>
  <c r="O49" i="25"/>
  <c r="N49" i="25"/>
  <c r="M49" i="25"/>
  <c r="L49" i="25"/>
  <c r="K49" i="25"/>
  <c r="J49" i="25"/>
  <c r="I49" i="25"/>
  <c r="E49" i="25"/>
  <c r="AN48" i="25"/>
  <c r="AM48" i="25"/>
  <c r="AL48" i="25"/>
  <c r="AK48" i="25"/>
  <c r="AJ48" i="25"/>
  <c r="AI48" i="25"/>
  <c r="AH48" i="25"/>
  <c r="Q48" i="25"/>
  <c r="P48" i="25"/>
  <c r="O48" i="25"/>
  <c r="N48" i="25"/>
  <c r="M48" i="25"/>
  <c r="L48" i="25"/>
  <c r="K48" i="25"/>
  <c r="J48" i="25"/>
  <c r="I48" i="25"/>
  <c r="E48" i="25"/>
  <c r="AN47" i="25"/>
  <c r="AM47" i="25"/>
  <c r="AL47" i="25"/>
  <c r="AK47" i="25"/>
  <c r="AJ47" i="25"/>
  <c r="AI47" i="25"/>
  <c r="AH47" i="25"/>
  <c r="Q47" i="25"/>
  <c r="P47" i="25"/>
  <c r="O47" i="25"/>
  <c r="N47" i="25"/>
  <c r="M47" i="25"/>
  <c r="L47" i="25"/>
  <c r="K47" i="25"/>
  <c r="J47" i="25"/>
  <c r="I47" i="25"/>
  <c r="E47" i="25"/>
  <c r="AN46" i="25"/>
  <c r="AM46" i="25"/>
  <c r="AL46" i="25"/>
  <c r="AK46" i="25"/>
  <c r="AJ46" i="25"/>
  <c r="AI46" i="25"/>
  <c r="AH46" i="25"/>
  <c r="Q46" i="25"/>
  <c r="P46" i="25"/>
  <c r="O46" i="25"/>
  <c r="N46" i="25"/>
  <c r="M46" i="25"/>
  <c r="L46" i="25"/>
  <c r="K46" i="25"/>
  <c r="J46" i="25"/>
  <c r="I46" i="25"/>
  <c r="E46" i="25"/>
  <c r="AN45" i="25"/>
  <c r="AM45" i="25"/>
  <c r="AL45" i="25"/>
  <c r="AK45" i="25"/>
  <c r="AJ45" i="25"/>
  <c r="AI45" i="25"/>
  <c r="AH45" i="25"/>
  <c r="Q45" i="25"/>
  <c r="P45" i="25"/>
  <c r="O45" i="25"/>
  <c r="N45" i="25"/>
  <c r="M45" i="25"/>
  <c r="L45" i="25"/>
  <c r="K45" i="25"/>
  <c r="J45" i="25"/>
  <c r="I45" i="25"/>
  <c r="E45" i="25"/>
  <c r="AN44" i="25"/>
  <c r="AM44" i="25"/>
  <c r="AL44" i="25"/>
  <c r="AK44" i="25"/>
  <c r="AJ44" i="25"/>
  <c r="AI44" i="25"/>
  <c r="AH44" i="25"/>
  <c r="Q44" i="25"/>
  <c r="P44" i="25"/>
  <c r="O44" i="25"/>
  <c r="N44" i="25"/>
  <c r="M44" i="25"/>
  <c r="L44" i="25"/>
  <c r="K44" i="25"/>
  <c r="J44" i="25"/>
  <c r="I44" i="25"/>
  <c r="E44" i="25"/>
  <c r="AN43" i="25"/>
  <c r="AM43" i="25"/>
  <c r="AL43" i="25"/>
  <c r="AK43" i="25"/>
  <c r="AJ43" i="25"/>
  <c r="AI43" i="25"/>
  <c r="AH43" i="25"/>
  <c r="Q43" i="25"/>
  <c r="P43" i="25"/>
  <c r="O43" i="25"/>
  <c r="N43" i="25"/>
  <c r="M43" i="25"/>
  <c r="L43" i="25"/>
  <c r="K43" i="25"/>
  <c r="J43" i="25"/>
  <c r="I43" i="25"/>
  <c r="E43" i="25"/>
  <c r="AN42" i="25"/>
  <c r="AM42" i="25"/>
  <c r="AL42" i="25"/>
  <c r="AK42" i="25"/>
  <c r="AJ42" i="25"/>
  <c r="AI42" i="25"/>
  <c r="AH42" i="25"/>
  <c r="Q42" i="25"/>
  <c r="P42" i="25"/>
  <c r="O42" i="25"/>
  <c r="N42" i="25"/>
  <c r="M42" i="25"/>
  <c r="L42" i="25"/>
  <c r="K42" i="25"/>
  <c r="J42" i="25"/>
  <c r="I42" i="25"/>
  <c r="E42" i="25"/>
  <c r="AN41" i="25"/>
  <c r="AM41" i="25"/>
  <c r="AL41" i="25"/>
  <c r="AK41" i="25"/>
  <c r="AJ41" i="25"/>
  <c r="AI41" i="25"/>
  <c r="AH41" i="25"/>
  <c r="Q41" i="25"/>
  <c r="P41" i="25"/>
  <c r="O41" i="25"/>
  <c r="N41" i="25"/>
  <c r="M41" i="25"/>
  <c r="L41" i="25"/>
  <c r="K41" i="25"/>
  <c r="J41" i="25"/>
  <c r="I41" i="25"/>
  <c r="E41" i="25"/>
  <c r="AN40" i="25"/>
  <c r="AM40" i="25"/>
  <c r="AL40" i="25"/>
  <c r="AK40" i="25"/>
  <c r="AJ40" i="25"/>
  <c r="AI40" i="25"/>
  <c r="AH40" i="25"/>
  <c r="Q40" i="25"/>
  <c r="P40" i="25"/>
  <c r="O40" i="25"/>
  <c r="N40" i="25"/>
  <c r="M40" i="25"/>
  <c r="L40" i="25"/>
  <c r="K40" i="25"/>
  <c r="J40" i="25"/>
  <c r="I40" i="25"/>
  <c r="E40" i="25"/>
  <c r="AN39" i="25"/>
  <c r="AM39" i="25"/>
  <c r="AL39" i="25"/>
  <c r="AK39" i="25"/>
  <c r="AJ39" i="25"/>
  <c r="AI39" i="25"/>
  <c r="AH39" i="25"/>
  <c r="Q39" i="25"/>
  <c r="P39" i="25"/>
  <c r="O39" i="25"/>
  <c r="N39" i="25"/>
  <c r="M39" i="25"/>
  <c r="L39" i="25"/>
  <c r="K39" i="25"/>
  <c r="J39" i="25"/>
  <c r="I39" i="25"/>
  <c r="E39" i="25"/>
  <c r="AN38" i="25"/>
  <c r="AM38" i="25"/>
  <c r="AL38" i="25"/>
  <c r="AK38" i="25"/>
  <c r="AJ38" i="25"/>
  <c r="AI38" i="25"/>
  <c r="AH38" i="25"/>
  <c r="Q38" i="25"/>
  <c r="P38" i="25"/>
  <c r="O38" i="25"/>
  <c r="N38" i="25"/>
  <c r="M38" i="25"/>
  <c r="L38" i="25"/>
  <c r="K38" i="25"/>
  <c r="J38" i="25"/>
  <c r="I38" i="25"/>
  <c r="E38" i="25"/>
  <c r="AN37" i="25"/>
  <c r="AM37" i="25"/>
  <c r="AL37" i="25"/>
  <c r="AK37" i="25"/>
  <c r="AJ37" i="25"/>
  <c r="AI37" i="25"/>
  <c r="AH37" i="25"/>
  <c r="Q37" i="25"/>
  <c r="P37" i="25"/>
  <c r="O37" i="25"/>
  <c r="N37" i="25"/>
  <c r="M37" i="25"/>
  <c r="L37" i="25"/>
  <c r="K37" i="25"/>
  <c r="J37" i="25"/>
  <c r="I37" i="25"/>
  <c r="E37" i="25"/>
  <c r="AN36" i="25"/>
  <c r="AM36" i="25"/>
  <c r="AL36" i="25"/>
  <c r="AK36" i="25"/>
  <c r="AJ36" i="25"/>
  <c r="AI36" i="25"/>
  <c r="AH36" i="25"/>
  <c r="Q36" i="25"/>
  <c r="P36" i="25"/>
  <c r="O36" i="25"/>
  <c r="N36" i="25"/>
  <c r="M36" i="25"/>
  <c r="L36" i="25"/>
  <c r="K36" i="25"/>
  <c r="J36" i="25"/>
  <c r="I36" i="25"/>
  <c r="E36" i="25"/>
  <c r="AN35" i="25"/>
  <c r="AM35" i="25"/>
  <c r="AL35" i="25"/>
  <c r="AK35" i="25"/>
  <c r="AJ35" i="25"/>
  <c r="AI35" i="25"/>
  <c r="AH35" i="25"/>
  <c r="Q35" i="25"/>
  <c r="P35" i="25"/>
  <c r="O35" i="25"/>
  <c r="N35" i="25"/>
  <c r="M35" i="25"/>
  <c r="L35" i="25"/>
  <c r="K35" i="25"/>
  <c r="J35" i="25"/>
  <c r="I35" i="25"/>
  <c r="E35" i="25"/>
  <c r="AN34" i="25"/>
  <c r="AM34" i="25"/>
  <c r="AL34" i="25"/>
  <c r="AK34" i="25"/>
  <c r="AJ34" i="25"/>
  <c r="AI34" i="25"/>
  <c r="AH34" i="25"/>
  <c r="Q34" i="25"/>
  <c r="P34" i="25"/>
  <c r="O34" i="25"/>
  <c r="N34" i="25"/>
  <c r="M34" i="25"/>
  <c r="L34" i="25"/>
  <c r="K34" i="25"/>
  <c r="J34" i="25"/>
  <c r="I34" i="25"/>
  <c r="AN33" i="25"/>
  <c r="AM33" i="25"/>
  <c r="AL33" i="25"/>
  <c r="AK33" i="25"/>
  <c r="AJ33" i="25"/>
  <c r="AI33" i="25"/>
  <c r="AH33" i="25"/>
  <c r="Q33" i="25"/>
  <c r="P33" i="25"/>
  <c r="O33" i="25"/>
  <c r="N33" i="25"/>
  <c r="M33" i="25"/>
  <c r="L33" i="25"/>
  <c r="K33" i="25"/>
  <c r="J33" i="25"/>
  <c r="I33" i="25"/>
  <c r="C33" i="25"/>
  <c r="AN32" i="25"/>
  <c r="AM32" i="25"/>
  <c r="AL32" i="25"/>
  <c r="AK32" i="25"/>
  <c r="AJ32" i="25"/>
  <c r="AI32" i="25"/>
  <c r="AH32" i="25"/>
  <c r="Q32" i="25"/>
  <c r="P32" i="25"/>
  <c r="O32" i="25"/>
  <c r="N32" i="25"/>
  <c r="M32" i="25"/>
  <c r="L32" i="25"/>
  <c r="K32" i="25"/>
  <c r="J32" i="25"/>
  <c r="I32" i="25"/>
  <c r="AN31" i="25"/>
  <c r="AM31" i="25"/>
  <c r="AL31" i="25"/>
  <c r="AK31" i="25"/>
  <c r="AJ31" i="25"/>
  <c r="AI31" i="25"/>
  <c r="AH31" i="25"/>
  <c r="Q31" i="25"/>
  <c r="P31" i="25"/>
  <c r="O31" i="25"/>
  <c r="N31" i="25"/>
  <c r="M31" i="25"/>
  <c r="L31" i="25"/>
  <c r="K31" i="25"/>
  <c r="J31" i="25"/>
  <c r="I31" i="25"/>
  <c r="D31" i="25"/>
  <c r="C31" i="25"/>
  <c r="AN30" i="25"/>
  <c r="AM30" i="25"/>
  <c r="AL30" i="25"/>
  <c r="AK30" i="25"/>
  <c r="AJ30" i="25"/>
  <c r="AI30" i="25"/>
  <c r="AH30" i="25"/>
  <c r="Q30" i="25"/>
  <c r="P30" i="25"/>
  <c r="O30" i="25"/>
  <c r="N30" i="25"/>
  <c r="M30" i="25"/>
  <c r="L30" i="25"/>
  <c r="K30" i="25"/>
  <c r="J30" i="25"/>
  <c r="I30" i="25"/>
  <c r="D30" i="25"/>
  <c r="C30" i="25"/>
  <c r="AN29" i="25"/>
  <c r="AM29" i="25"/>
  <c r="AL29" i="25"/>
  <c r="AK29" i="25"/>
  <c r="AJ29" i="25"/>
  <c r="AI29" i="25"/>
  <c r="AH29" i="25"/>
  <c r="Q29" i="25"/>
  <c r="P29" i="25"/>
  <c r="O29" i="25"/>
  <c r="N29" i="25"/>
  <c r="M29" i="25"/>
  <c r="L29" i="25"/>
  <c r="K29" i="25"/>
  <c r="J29" i="25"/>
  <c r="I29" i="25"/>
  <c r="D29" i="25"/>
  <c r="C29" i="25"/>
  <c r="AN28" i="25"/>
  <c r="AM28" i="25"/>
  <c r="AL28" i="25"/>
  <c r="AK28" i="25"/>
  <c r="AJ28" i="25"/>
  <c r="AI28" i="25"/>
  <c r="AH28" i="25"/>
  <c r="Q28" i="25"/>
  <c r="P28" i="25"/>
  <c r="O28" i="25"/>
  <c r="N28" i="25"/>
  <c r="M28" i="25"/>
  <c r="L28" i="25"/>
  <c r="K28" i="25"/>
  <c r="J28" i="25"/>
  <c r="I28" i="25"/>
  <c r="D28" i="25"/>
  <c r="C28" i="25"/>
  <c r="AN27" i="25"/>
  <c r="AM27" i="25"/>
  <c r="AL27" i="25"/>
  <c r="AK27" i="25"/>
  <c r="AJ27" i="25"/>
  <c r="AI27" i="25"/>
  <c r="AH27" i="25"/>
  <c r="Q27" i="25"/>
  <c r="P27" i="25"/>
  <c r="O27" i="25"/>
  <c r="N27" i="25"/>
  <c r="M27" i="25"/>
  <c r="L27" i="25"/>
  <c r="K27" i="25"/>
  <c r="J27" i="25"/>
  <c r="I27" i="25"/>
  <c r="D27" i="25"/>
  <c r="C27" i="25"/>
  <c r="AN26" i="25"/>
  <c r="AM26" i="25"/>
  <c r="AL26" i="25"/>
  <c r="AK26" i="25"/>
  <c r="AJ26" i="25"/>
  <c r="AI26" i="25"/>
  <c r="AH26" i="25"/>
  <c r="Q26" i="25"/>
  <c r="P26" i="25"/>
  <c r="O26" i="25"/>
  <c r="N26" i="25"/>
  <c r="M26" i="25"/>
  <c r="L26" i="25"/>
  <c r="K26" i="25"/>
  <c r="J26" i="25"/>
  <c r="I26" i="25"/>
  <c r="D26" i="25"/>
  <c r="C26" i="25"/>
  <c r="AN25" i="25"/>
  <c r="AM25" i="25"/>
  <c r="AL25" i="25"/>
  <c r="AK25" i="25"/>
  <c r="AJ25" i="25"/>
  <c r="AI25" i="25"/>
  <c r="AH25" i="25"/>
  <c r="Q25" i="25"/>
  <c r="P25" i="25"/>
  <c r="O25" i="25"/>
  <c r="N25" i="25"/>
  <c r="M25" i="25"/>
  <c r="L25" i="25"/>
  <c r="K25" i="25"/>
  <c r="J25" i="25"/>
  <c r="I25" i="25"/>
  <c r="D25" i="25"/>
  <c r="C25" i="25"/>
  <c r="AN24" i="25"/>
  <c r="AM24" i="25"/>
  <c r="AL24" i="25"/>
  <c r="AK24" i="25"/>
  <c r="AJ24" i="25"/>
  <c r="AI24" i="25"/>
  <c r="AH24" i="25"/>
  <c r="Q24" i="25"/>
  <c r="P24" i="25"/>
  <c r="O24" i="25"/>
  <c r="N24" i="25"/>
  <c r="M24" i="25"/>
  <c r="L24" i="25"/>
  <c r="K24" i="25"/>
  <c r="J24" i="25"/>
  <c r="I24" i="25"/>
  <c r="D24" i="25"/>
  <c r="C24" i="25"/>
  <c r="AN23" i="25"/>
  <c r="AM23" i="25"/>
  <c r="AL23" i="25"/>
  <c r="AK23" i="25"/>
  <c r="AJ23" i="25"/>
  <c r="AI23" i="25"/>
  <c r="AH23" i="25"/>
  <c r="Q23" i="25"/>
  <c r="P23" i="25"/>
  <c r="O23" i="25"/>
  <c r="N23" i="25"/>
  <c r="M23" i="25"/>
  <c r="L23" i="25"/>
  <c r="K23" i="25"/>
  <c r="J23" i="25"/>
  <c r="I23" i="25"/>
  <c r="D23" i="25"/>
  <c r="C23" i="25"/>
  <c r="AN22" i="25"/>
  <c r="AM22" i="25"/>
  <c r="AL22" i="25"/>
  <c r="AK22" i="25"/>
  <c r="AJ22" i="25"/>
  <c r="AI22" i="25"/>
  <c r="AH22" i="25"/>
  <c r="Q22" i="25"/>
  <c r="P22" i="25"/>
  <c r="O22" i="25"/>
  <c r="N22" i="25"/>
  <c r="M22" i="25"/>
  <c r="L22" i="25"/>
  <c r="K22" i="25"/>
  <c r="J22" i="25"/>
  <c r="I22" i="25"/>
  <c r="D22" i="25"/>
  <c r="C22" i="25"/>
  <c r="AN21" i="25"/>
  <c r="AM21" i="25"/>
  <c r="AL21" i="25"/>
  <c r="AK21" i="25"/>
  <c r="AJ21" i="25"/>
  <c r="AI21" i="25"/>
  <c r="AH21" i="25"/>
  <c r="Q21" i="25"/>
  <c r="P21" i="25"/>
  <c r="O21" i="25"/>
  <c r="N21" i="25"/>
  <c r="M21" i="25"/>
  <c r="L21" i="25"/>
  <c r="K21" i="25"/>
  <c r="J21" i="25"/>
  <c r="I21" i="25"/>
  <c r="D21" i="25"/>
  <c r="C21" i="25"/>
  <c r="AN20" i="25"/>
  <c r="AM20" i="25"/>
  <c r="AL20" i="25"/>
  <c r="AK20" i="25"/>
  <c r="AJ20" i="25"/>
  <c r="AI20" i="25"/>
  <c r="AH20" i="25"/>
  <c r="Q20" i="25"/>
  <c r="P20" i="25"/>
  <c r="O20" i="25"/>
  <c r="N20" i="25"/>
  <c r="M20" i="25"/>
  <c r="L20" i="25"/>
  <c r="K20" i="25"/>
  <c r="J20" i="25"/>
  <c r="I20" i="25"/>
  <c r="D20" i="25"/>
  <c r="C20" i="25"/>
  <c r="AN19" i="25"/>
  <c r="AM19" i="25"/>
  <c r="AL19" i="25"/>
  <c r="AK19" i="25"/>
  <c r="AJ19" i="25"/>
  <c r="AI19" i="25"/>
  <c r="AH19" i="25"/>
  <c r="Q19" i="25"/>
  <c r="P19" i="25"/>
  <c r="O19" i="25"/>
  <c r="N19" i="25"/>
  <c r="M19" i="25"/>
  <c r="L19" i="25"/>
  <c r="K19" i="25"/>
  <c r="J19" i="25"/>
  <c r="I19" i="25"/>
  <c r="D19" i="25"/>
  <c r="C19" i="25"/>
  <c r="AN18" i="25"/>
  <c r="AM18" i="25"/>
  <c r="AL18" i="25"/>
  <c r="AK18" i="25"/>
  <c r="AJ18" i="25"/>
  <c r="AI18" i="25"/>
  <c r="AH18" i="25"/>
  <c r="Q18" i="25"/>
  <c r="P18" i="25"/>
  <c r="O18" i="25"/>
  <c r="N18" i="25"/>
  <c r="M18" i="25"/>
  <c r="L18" i="25"/>
  <c r="K18" i="25"/>
  <c r="J18" i="25"/>
  <c r="I18" i="25"/>
  <c r="D18" i="25"/>
  <c r="C18" i="25"/>
  <c r="AN17" i="25"/>
  <c r="AM17" i="25"/>
  <c r="AL17" i="25"/>
  <c r="AK17" i="25"/>
  <c r="AJ17" i="25"/>
  <c r="AI17" i="25"/>
  <c r="AH17" i="25"/>
  <c r="Q17" i="25"/>
  <c r="P17" i="25"/>
  <c r="O17" i="25"/>
  <c r="N17" i="25"/>
  <c r="M17" i="25"/>
  <c r="L17" i="25"/>
  <c r="K17" i="25"/>
  <c r="J17" i="25"/>
  <c r="I17" i="25"/>
  <c r="D17" i="25"/>
  <c r="C17" i="25"/>
  <c r="AN16" i="25"/>
  <c r="AM16" i="25"/>
  <c r="AL16" i="25"/>
  <c r="AK16" i="25"/>
  <c r="AJ16" i="25"/>
  <c r="AI16" i="25"/>
  <c r="AH16" i="25"/>
  <c r="Q16" i="25"/>
  <c r="P16" i="25"/>
  <c r="O16" i="25"/>
  <c r="N16" i="25"/>
  <c r="M16" i="25"/>
  <c r="L16" i="25"/>
  <c r="K16" i="25"/>
  <c r="J16" i="25"/>
  <c r="I16" i="25"/>
  <c r="D16" i="25"/>
  <c r="C16" i="25"/>
  <c r="AN15" i="25"/>
  <c r="AM15" i="25"/>
  <c r="AL15" i="25"/>
  <c r="AK15" i="25"/>
  <c r="AJ15" i="25"/>
  <c r="AI15" i="25"/>
  <c r="AH15" i="25"/>
  <c r="Q15" i="25"/>
  <c r="P15" i="25"/>
  <c r="O15" i="25"/>
  <c r="N15" i="25"/>
  <c r="M15" i="25"/>
  <c r="L15" i="25"/>
  <c r="K15" i="25"/>
  <c r="J15" i="25"/>
  <c r="I15" i="25"/>
  <c r="D15" i="25"/>
  <c r="C15" i="25"/>
  <c r="D14" i="25"/>
  <c r="C14" i="25"/>
  <c r="D13" i="25"/>
  <c r="C13" i="25"/>
  <c r="AN12" i="25"/>
  <c r="AM12" i="25"/>
  <c r="AL12" i="25"/>
  <c r="AH12" i="25" s="1"/>
  <c r="AI12" i="25" s="1"/>
  <c r="AJ12" i="25" s="1"/>
  <c r="AK12" i="25" s="1"/>
  <c r="K12" i="25"/>
  <c r="L12" i="25" s="1"/>
  <c r="M12" i="25" s="1"/>
  <c r="J12" i="25"/>
  <c r="I12" i="25"/>
  <c r="D12" i="25"/>
  <c r="C12" i="25"/>
  <c r="AN11" i="25"/>
  <c r="AL11" i="25" s="1"/>
  <c r="AH11" i="25" s="1"/>
  <c r="AM11" i="25"/>
  <c r="J11" i="25"/>
  <c r="I11" i="25"/>
  <c r="E11" i="25"/>
  <c r="AN10" i="25"/>
  <c r="AL10" i="25" s="1"/>
  <c r="AH10" i="25" s="1"/>
  <c r="AM10" i="25"/>
  <c r="J10" i="25"/>
  <c r="I10" i="25"/>
  <c r="AN9" i="25"/>
  <c r="AL9" i="25" s="1"/>
  <c r="AH9" i="25" s="1"/>
  <c r="AM9" i="25"/>
  <c r="J9" i="25"/>
  <c r="I9" i="25"/>
  <c r="C9" i="25"/>
  <c r="AN8" i="25"/>
  <c r="AL8" i="25" s="1"/>
  <c r="AH8" i="25" s="1"/>
  <c r="AI8" i="25" s="1"/>
  <c r="AJ8" i="25" s="1"/>
  <c r="AK8" i="25" s="1"/>
  <c r="AM8" i="25"/>
  <c r="J8" i="25"/>
  <c r="I8" i="25"/>
  <c r="AN7" i="25"/>
  <c r="AL7" i="25" s="1"/>
  <c r="AH7" i="25" s="1"/>
  <c r="AI7" i="25" s="1"/>
  <c r="AJ7" i="25" s="1"/>
  <c r="AM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J7" i="25"/>
  <c r="I7" i="25"/>
  <c r="K7" i="25" s="1"/>
  <c r="E7" i="25"/>
  <c r="D7" i="25"/>
  <c r="H6" i="25"/>
  <c r="G6" i="25"/>
  <c r="D6" i="25"/>
  <c r="AF5" i="25"/>
  <c r="AC5" i="25"/>
  <c r="W5" i="25"/>
  <c r="U5" i="25"/>
  <c r="H5" i="25"/>
  <c r="E5" i="25"/>
  <c r="D5" i="25"/>
  <c r="AH3" i="25"/>
  <c r="AN220" i="24"/>
  <c r="AM220" i="24"/>
  <c r="AL220" i="24"/>
  <c r="AK220" i="24"/>
  <c r="AJ220" i="24"/>
  <c r="AI220" i="24"/>
  <c r="AH220" i="24"/>
  <c r="Q220" i="24"/>
  <c r="P220" i="24"/>
  <c r="O220" i="24"/>
  <c r="N220" i="24"/>
  <c r="M220" i="24"/>
  <c r="L220" i="24"/>
  <c r="K220" i="24"/>
  <c r="J220" i="24"/>
  <c r="I220" i="24"/>
  <c r="AN219" i="24"/>
  <c r="AM219" i="24"/>
  <c r="AL219" i="24"/>
  <c r="AK219" i="24"/>
  <c r="AJ219" i="24"/>
  <c r="AI219" i="24"/>
  <c r="AH219" i="24"/>
  <c r="Q219" i="24"/>
  <c r="P219" i="24"/>
  <c r="O219" i="24"/>
  <c r="N219" i="24"/>
  <c r="M219" i="24"/>
  <c r="L219" i="24"/>
  <c r="K219" i="24"/>
  <c r="J219" i="24"/>
  <c r="I219" i="24"/>
  <c r="AN218" i="24"/>
  <c r="AM218" i="24"/>
  <c r="AL218" i="24"/>
  <c r="AK218" i="24"/>
  <c r="AJ218" i="24"/>
  <c r="AI218" i="24"/>
  <c r="AH218" i="24"/>
  <c r="Q218" i="24"/>
  <c r="P218" i="24"/>
  <c r="O218" i="24"/>
  <c r="N218" i="24"/>
  <c r="M218" i="24"/>
  <c r="L218" i="24"/>
  <c r="K218" i="24"/>
  <c r="J218" i="24"/>
  <c r="I218" i="24"/>
  <c r="AN217" i="24"/>
  <c r="AM217" i="24"/>
  <c r="AL217" i="24"/>
  <c r="AK217" i="24"/>
  <c r="AJ217" i="24"/>
  <c r="AI217" i="24"/>
  <c r="AH217" i="24"/>
  <c r="Q217" i="24"/>
  <c r="P217" i="24"/>
  <c r="O217" i="24"/>
  <c r="N217" i="24"/>
  <c r="M217" i="24"/>
  <c r="L217" i="24"/>
  <c r="K217" i="24"/>
  <c r="J217" i="24"/>
  <c r="I217" i="24"/>
  <c r="AN216" i="24"/>
  <c r="AM216" i="24"/>
  <c r="AL216" i="24"/>
  <c r="AK216" i="24"/>
  <c r="AJ216" i="24"/>
  <c r="AI216" i="24"/>
  <c r="AH216" i="24"/>
  <c r="Q216" i="24"/>
  <c r="P216" i="24"/>
  <c r="O216" i="24"/>
  <c r="N216" i="24"/>
  <c r="M216" i="24"/>
  <c r="L216" i="24"/>
  <c r="K216" i="24"/>
  <c r="J216" i="24"/>
  <c r="I216" i="24"/>
  <c r="AN215" i="24"/>
  <c r="AM215" i="24"/>
  <c r="AL215" i="24"/>
  <c r="AK215" i="24"/>
  <c r="AJ215" i="24"/>
  <c r="AI215" i="24"/>
  <c r="AH215" i="24"/>
  <c r="Q215" i="24"/>
  <c r="P215" i="24"/>
  <c r="O215" i="24"/>
  <c r="N215" i="24"/>
  <c r="M215" i="24"/>
  <c r="L215" i="24"/>
  <c r="K215" i="24"/>
  <c r="J215" i="24"/>
  <c r="I215" i="24"/>
  <c r="E215" i="24"/>
  <c r="AN214" i="24"/>
  <c r="AM214" i="24"/>
  <c r="AL214" i="24"/>
  <c r="AK214" i="24"/>
  <c r="AJ214" i="24"/>
  <c r="AI214" i="24"/>
  <c r="AH214" i="24"/>
  <c r="Q214" i="24"/>
  <c r="P214" i="24"/>
  <c r="O214" i="24"/>
  <c r="N214" i="24"/>
  <c r="M214" i="24"/>
  <c r="L214" i="24"/>
  <c r="K214" i="24"/>
  <c r="J214" i="24"/>
  <c r="I214" i="24"/>
  <c r="E214" i="24"/>
  <c r="AN213" i="24"/>
  <c r="AM213" i="24"/>
  <c r="AL213" i="24"/>
  <c r="AK213" i="24"/>
  <c r="AJ213" i="24"/>
  <c r="AI213" i="24"/>
  <c r="AH213" i="24"/>
  <c r="Q213" i="24"/>
  <c r="P213" i="24"/>
  <c r="O213" i="24"/>
  <c r="N213" i="24"/>
  <c r="M213" i="24"/>
  <c r="L213" i="24"/>
  <c r="K213" i="24"/>
  <c r="J213" i="24"/>
  <c r="I213" i="24"/>
  <c r="E213" i="24"/>
  <c r="AN212" i="24"/>
  <c r="AM212" i="24"/>
  <c r="AL212" i="24"/>
  <c r="AK212" i="24"/>
  <c r="AJ212" i="24"/>
  <c r="AI212" i="24"/>
  <c r="AH212" i="24"/>
  <c r="Q212" i="24"/>
  <c r="P212" i="24"/>
  <c r="O212" i="24"/>
  <c r="N212" i="24"/>
  <c r="M212" i="24"/>
  <c r="L212" i="24"/>
  <c r="K212" i="24"/>
  <c r="J212" i="24"/>
  <c r="I212" i="24"/>
  <c r="E212" i="24"/>
  <c r="AN211" i="24"/>
  <c r="AM211" i="24"/>
  <c r="AL211" i="24"/>
  <c r="AK211" i="24"/>
  <c r="AJ211" i="24"/>
  <c r="AI211" i="24"/>
  <c r="AH211" i="24"/>
  <c r="Q211" i="24"/>
  <c r="P211" i="24"/>
  <c r="O211" i="24"/>
  <c r="N211" i="24"/>
  <c r="M211" i="24"/>
  <c r="L211" i="24"/>
  <c r="K211" i="24"/>
  <c r="J211" i="24"/>
  <c r="I211" i="24"/>
  <c r="E211" i="24"/>
  <c r="AN210" i="24"/>
  <c r="AM210" i="24"/>
  <c r="AL210" i="24"/>
  <c r="AK210" i="24"/>
  <c r="AJ210" i="24"/>
  <c r="AI210" i="24"/>
  <c r="AH210" i="24"/>
  <c r="Q210" i="24"/>
  <c r="P210" i="24"/>
  <c r="O210" i="24"/>
  <c r="N210" i="24"/>
  <c r="M210" i="24"/>
  <c r="L210" i="24"/>
  <c r="K210" i="24"/>
  <c r="J210" i="24"/>
  <c r="I210" i="24"/>
  <c r="E210" i="24"/>
  <c r="AN209" i="24"/>
  <c r="AM209" i="24"/>
  <c r="AL209" i="24"/>
  <c r="AK209" i="24"/>
  <c r="AJ209" i="24"/>
  <c r="AI209" i="24"/>
  <c r="AH209" i="24"/>
  <c r="Q209" i="24"/>
  <c r="P209" i="24"/>
  <c r="O209" i="24"/>
  <c r="N209" i="24"/>
  <c r="M209" i="24"/>
  <c r="L209" i="24"/>
  <c r="K209" i="24"/>
  <c r="J209" i="24"/>
  <c r="I209" i="24"/>
  <c r="E209" i="24"/>
  <c r="AN208" i="24"/>
  <c r="AM208" i="24"/>
  <c r="AL208" i="24"/>
  <c r="AK208" i="24"/>
  <c r="AJ208" i="24"/>
  <c r="AI208" i="24"/>
  <c r="AH208" i="24"/>
  <c r="Q208" i="24"/>
  <c r="P208" i="24"/>
  <c r="O208" i="24"/>
  <c r="N208" i="24"/>
  <c r="M208" i="24"/>
  <c r="L208" i="24"/>
  <c r="K208" i="24"/>
  <c r="J208" i="24"/>
  <c r="I208" i="24"/>
  <c r="E208" i="24"/>
  <c r="AN207" i="24"/>
  <c r="AM207" i="24"/>
  <c r="AL207" i="24"/>
  <c r="AK207" i="24"/>
  <c r="AJ207" i="24"/>
  <c r="AI207" i="24"/>
  <c r="AH207" i="24"/>
  <c r="Q207" i="24"/>
  <c r="P207" i="24"/>
  <c r="O207" i="24"/>
  <c r="N207" i="24"/>
  <c r="M207" i="24"/>
  <c r="L207" i="24"/>
  <c r="K207" i="24"/>
  <c r="J207" i="24"/>
  <c r="I207" i="24"/>
  <c r="E207" i="24"/>
  <c r="AN206" i="24"/>
  <c r="AM206" i="24"/>
  <c r="AL206" i="24"/>
  <c r="AK206" i="24"/>
  <c r="AJ206" i="24"/>
  <c r="AI206" i="24"/>
  <c r="AH206" i="24"/>
  <c r="Q206" i="24"/>
  <c r="P206" i="24"/>
  <c r="O206" i="24"/>
  <c r="N206" i="24"/>
  <c r="M206" i="24"/>
  <c r="L206" i="24"/>
  <c r="K206" i="24"/>
  <c r="J206" i="24"/>
  <c r="I206" i="24"/>
  <c r="E206" i="24"/>
  <c r="AN205" i="24"/>
  <c r="AM205" i="24"/>
  <c r="AL205" i="24"/>
  <c r="AK205" i="24"/>
  <c r="AJ205" i="24"/>
  <c r="AI205" i="24"/>
  <c r="AH205" i="24"/>
  <c r="Q205" i="24"/>
  <c r="P205" i="24"/>
  <c r="O205" i="24"/>
  <c r="N205" i="24"/>
  <c r="M205" i="24"/>
  <c r="L205" i="24"/>
  <c r="K205" i="24"/>
  <c r="J205" i="24"/>
  <c r="I205" i="24"/>
  <c r="E205" i="24"/>
  <c r="AN204" i="24"/>
  <c r="AM204" i="24"/>
  <c r="AL204" i="24"/>
  <c r="AK204" i="24"/>
  <c r="AJ204" i="24"/>
  <c r="AI204" i="24"/>
  <c r="AH204" i="24"/>
  <c r="Q204" i="24"/>
  <c r="P204" i="24"/>
  <c r="O204" i="24"/>
  <c r="N204" i="24"/>
  <c r="M204" i="24"/>
  <c r="L204" i="24"/>
  <c r="K204" i="24"/>
  <c r="J204" i="24"/>
  <c r="I204" i="24"/>
  <c r="E204" i="24"/>
  <c r="AN203" i="24"/>
  <c r="AM203" i="24"/>
  <c r="AL203" i="24"/>
  <c r="AK203" i="24"/>
  <c r="AJ203" i="24"/>
  <c r="AI203" i="24"/>
  <c r="AH203" i="24"/>
  <c r="Q203" i="24"/>
  <c r="P203" i="24"/>
  <c r="O203" i="24"/>
  <c r="N203" i="24"/>
  <c r="M203" i="24"/>
  <c r="L203" i="24"/>
  <c r="K203" i="24"/>
  <c r="J203" i="24"/>
  <c r="I203" i="24"/>
  <c r="E203" i="24"/>
  <c r="AN202" i="24"/>
  <c r="AM202" i="24"/>
  <c r="AL202" i="24"/>
  <c r="AK202" i="24"/>
  <c r="AJ202" i="24"/>
  <c r="AI202" i="24"/>
  <c r="AH202" i="24"/>
  <c r="Q202" i="24"/>
  <c r="P202" i="24"/>
  <c r="O202" i="24"/>
  <c r="N202" i="24"/>
  <c r="M202" i="24"/>
  <c r="L202" i="24"/>
  <c r="K202" i="24"/>
  <c r="J202" i="24"/>
  <c r="I202" i="24"/>
  <c r="E202" i="24"/>
  <c r="AN201" i="24"/>
  <c r="AM201" i="24"/>
  <c r="AL201" i="24"/>
  <c r="AK201" i="24"/>
  <c r="AJ201" i="24"/>
  <c r="AI201" i="24"/>
  <c r="AH201" i="24"/>
  <c r="Q201" i="24"/>
  <c r="P201" i="24"/>
  <c r="O201" i="24"/>
  <c r="N201" i="24"/>
  <c r="M201" i="24"/>
  <c r="L201" i="24"/>
  <c r="K201" i="24"/>
  <c r="J201" i="24"/>
  <c r="I201" i="24"/>
  <c r="E201" i="24"/>
  <c r="AN200" i="24"/>
  <c r="AM200" i="24"/>
  <c r="AL200" i="24"/>
  <c r="AK200" i="24"/>
  <c r="AJ200" i="24"/>
  <c r="AI200" i="24"/>
  <c r="AH200" i="24"/>
  <c r="Q200" i="24"/>
  <c r="P200" i="24"/>
  <c r="O200" i="24"/>
  <c r="N200" i="24"/>
  <c r="M200" i="24"/>
  <c r="L200" i="24"/>
  <c r="K200" i="24"/>
  <c r="J200" i="24"/>
  <c r="I200" i="24"/>
  <c r="E200" i="24"/>
  <c r="AN199" i="24"/>
  <c r="AM199" i="24"/>
  <c r="AL199" i="24"/>
  <c r="AK199" i="24"/>
  <c r="AJ199" i="24"/>
  <c r="AI199" i="24"/>
  <c r="AH199" i="24"/>
  <c r="Q199" i="24"/>
  <c r="P199" i="24"/>
  <c r="O199" i="24"/>
  <c r="N199" i="24"/>
  <c r="M199" i="24"/>
  <c r="L199" i="24"/>
  <c r="K199" i="24"/>
  <c r="J199" i="24"/>
  <c r="I199" i="24"/>
  <c r="E199" i="24"/>
  <c r="AN198" i="24"/>
  <c r="AM198" i="24"/>
  <c r="AL198" i="24"/>
  <c r="AK198" i="24"/>
  <c r="AJ198" i="24"/>
  <c r="AI198" i="24"/>
  <c r="AH198" i="24"/>
  <c r="Q198" i="24"/>
  <c r="P198" i="24"/>
  <c r="O198" i="24"/>
  <c r="N198" i="24"/>
  <c r="M198" i="24"/>
  <c r="L198" i="24"/>
  <c r="K198" i="24"/>
  <c r="J198" i="24"/>
  <c r="I198" i="24"/>
  <c r="E198" i="24"/>
  <c r="AN197" i="24"/>
  <c r="AM197" i="24"/>
  <c r="AL197" i="24"/>
  <c r="AK197" i="24"/>
  <c r="AJ197" i="24"/>
  <c r="AI197" i="24"/>
  <c r="AH197" i="24"/>
  <c r="Q197" i="24"/>
  <c r="P197" i="24"/>
  <c r="O197" i="24"/>
  <c r="N197" i="24"/>
  <c r="M197" i="24"/>
  <c r="L197" i="24"/>
  <c r="K197" i="24"/>
  <c r="J197" i="24"/>
  <c r="I197" i="24"/>
  <c r="E197" i="24"/>
  <c r="AN196" i="24"/>
  <c r="AM196" i="24"/>
  <c r="AL196" i="24"/>
  <c r="AK196" i="24"/>
  <c r="AJ196" i="24"/>
  <c r="AI196" i="24"/>
  <c r="AH196" i="24"/>
  <c r="Q196" i="24"/>
  <c r="P196" i="24"/>
  <c r="O196" i="24"/>
  <c r="N196" i="24"/>
  <c r="M196" i="24"/>
  <c r="L196" i="24"/>
  <c r="K196" i="24"/>
  <c r="J196" i="24"/>
  <c r="I196" i="24"/>
  <c r="E196" i="24"/>
  <c r="AN195" i="24"/>
  <c r="AM195" i="24"/>
  <c r="AL195" i="24"/>
  <c r="AK195" i="24"/>
  <c r="AJ195" i="24"/>
  <c r="AI195" i="24"/>
  <c r="AH195" i="24"/>
  <c r="Q195" i="24"/>
  <c r="P195" i="24"/>
  <c r="O195" i="24"/>
  <c r="N195" i="24"/>
  <c r="M195" i="24"/>
  <c r="L195" i="24"/>
  <c r="K195" i="24"/>
  <c r="J195" i="24"/>
  <c r="I195" i="24"/>
  <c r="E195" i="24"/>
  <c r="AN194" i="24"/>
  <c r="AM194" i="24"/>
  <c r="AL194" i="24"/>
  <c r="AK194" i="24"/>
  <c r="AJ194" i="24"/>
  <c r="AI194" i="24"/>
  <c r="AH194" i="24"/>
  <c r="Q194" i="24"/>
  <c r="P194" i="24"/>
  <c r="O194" i="24"/>
  <c r="N194" i="24"/>
  <c r="M194" i="24"/>
  <c r="L194" i="24"/>
  <c r="K194" i="24"/>
  <c r="J194" i="24"/>
  <c r="I194" i="24"/>
  <c r="E194" i="24"/>
  <c r="AN193" i="24"/>
  <c r="AM193" i="24"/>
  <c r="AL193" i="24"/>
  <c r="AK193" i="24"/>
  <c r="AJ193" i="24"/>
  <c r="AI193" i="24"/>
  <c r="AH193" i="24"/>
  <c r="Q193" i="24"/>
  <c r="P193" i="24"/>
  <c r="O193" i="24"/>
  <c r="N193" i="24"/>
  <c r="M193" i="24"/>
  <c r="L193" i="24"/>
  <c r="K193" i="24"/>
  <c r="J193" i="24"/>
  <c r="I193" i="24"/>
  <c r="E193" i="24"/>
  <c r="AN192" i="24"/>
  <c r="AM192" i="24"/>
  <c r="AL192" i="24"/>
  <c r="AK192" i="24"/>
  <c r="AJ192" i="24"/>
  <c r="AI192" i="24"/>
  <c r="AH192" i="24"/>
  <c r="Q192" i="24"/>
  <c r="P192" i="24"/>
  <c r="O192" i="24"/>
  <c r="N192" i="24"/>
  <c r="M192" i="24"/>
  <c r="L192" i="24"/>
  <c r="K192" i="24"/>
  <c r="J192" i="24"/>
  <c r="I192" i="24"/>
  <c r="E192" i="24"/>
  <c r="AN191" i="24"/>
  <c r="AM191" i="24"/>
  <c r="AL191" i="24"/>
  <c r="AK191" i="24"/>
  <c r="AJ191" i="24"/>
  <c r="AI191" i="24"/>
  <c r="AH191" i="24"/>
  <c r="Q191" i="24"/>
  <c r="P191" i="24"/>
  <c r="O191" i="24"/>
  <c r="N191" i="24"/>
  <c r="M191" i="24"/>
  <c r="L191" i="24"/>
  <c r="K191" i="24"/>
  <c r="J191" i="24"/>
  <c r="I191" i="24"/>
  <c r="E191" i="24"/>
  <c r="AN190" i="24"/>
  <c r="AM190" i="24"/>
  <c r="AL190" i="24"/>
  <c r="AK190" i="24"/>
  <c r="AJ190" i="24"/>
  <c r="AI190" i="24"/>
  <c r="AH190" i="24"/>
  <c r="Q190" i="24"/>
  <c r="P190" i="24"/>
  <c r="O190" i="24"/>
  <c r="N190" i="24"/>
  <c r="M190" i="24"/>
  <c r="L190" i="24"/>
  <c r="K190" i="24"/>
  <c r="J190" i="24"/>
  <c r="I190" i="24"/>
  <c r="E190" i="24"/>
  <c r="AN189" i="24"/>
  <c r="AM189" i="24"/>
  <c r="AL189" i="24"/>
  <c r="AK189" i="24"/>
  <c r="AJ189" i="24"/>
  <c r="AI189" i="24"/>
  <c r="AH189" i="24"/>
  <c r="Q189" i="24"/>
  <c r="P189" i="24"/>
  <c r="O189" i="24"/>
  <c r="N189" i="24"/>
  <c r="M189" i="24"/>
  <c r="L189" i="24"/>
  <c r="K189" i="24"/>
  <c r="J189" i="24"/>
  <c r="I189" i="24"/>
  <c r="E189" i="24"/>
  <c r="AN188" i="24"/>
  <c r="AM188" i="24"/>
  <c r="AL188" i="24"/>
  <c r="AK188" i="24"/>
  <c r="AJ188" i="24"/>
  <c r="AI188" i="24"/>
  <c r="AH188" i="24"/>
  <c r="Q188" i="24"/>
  <c r="P188" i="24"/>
  <c r="O188" i="24"/>
  <c r="N188" i="24"/>
  <c r="M188" i="24"/>
  <c r="L188" i="24"/>
  <c r="K188" i="24"/>
  <c r="J188" i="24"/>
  <c r="I188" i="24"/>
  <c r="E188" i="24"/>
  <c r="AN187" i="24"/>
  <c r="AM187" i="24"/>
  <c r="AL187" i="24"/>
  <c r="AK187" i="24"/>
  <c r="AJ187" i="24"/>
  <c r="AI187" i="24"/>
  <c r="AH187" i="24"/>
  <c r="Q187" i="24"/>
  <c r="P187" i="24"/>
  <c r="O187" i="24"/>
  <c r="N187" i="24"/>
  <c r="M187" i="24"/>
  <c r="L187" i="24"/>
  <c r="K187" i="24"/>
  <c r="J187" i="24"/>
  <c r="I187" i="24"/>
  <c r="E187" i="24"/>
  <c r="AN186" i="24"/>
  <c r="AM186" i="24"/>
  <c r="AL186" i="24"/>
  <c r="AK186" i="24"/>
  <c r="AJ186" i="24"/>
  <c r="AI186" i="24"/>
  <c r="AH186" i="24"/>
  <c r="Q186" i="24"/>
  <c r="P186" i="24"/>
  <c r="O186" i="24"/>
  <c r="N186" i="24"/>
  <c r="M186" i="24"/>
  <c r="L186" i="24"/>
  <c r="K186" i="24"/>
  <c r="J186" i="24"/>
  <c r="I186" i="24"/>
  <c r="E186" i="24"/>
  <c r="AN185" i="24"/>
  <c r="AM185" i="24"/>
  <c r="AL185" i="24"/>
  <c r="AK185" i="24"/>
  <c r="AJ185" i="24"/>
  <c r="AI185" i="24"/>
  <c r="AH185" i="24"/>
  <c r="Q185" i="24"/>
  <c r="P185" i="24"/>
  <c r="O185" i="24"/>
  <c r="N185" i="24"/>
  <c r="M185" i="24"/>
  <c r="L185" i="24"/>
  <c r="K185" i="24"/>
  <c r="J185" i="24"/>
  <c r="I185" i="24"/>
  <c r="E185" i="24"/>
  <c r="AN184" i="24"/>
  <c r="AM184" i="24"/>
  <c r="AL184" i="24"/>
  <c r="AK184" i="24"/>
  <c r="AJ184" i="24"/>
  <c r="AI184" i="24"/>
  <c r="AH184" i="24"/>
  <c r="Q184" i="24"/>
  <c r="P184" i="24"/>
  <c r="O184" i="24"/>
  <c r="N184" i="24"/>
  <c r="M184" i="24"/>
  <c r="L184" i="24"/>
  <c r="K184" i="24"/>
  <c r="J184" i="24"/>
  <c r="I184" i="24"/>
  <c r="E184" i="24"/>
  <c r="AN183" i="24"/>
  <c r="AM183" i="24"/>
  <c r="AL183" i="24"/>
  <c r="AK183" i="24"/>
  <c r="AJ183" i="24"/>
  <c r="AI183" i="24"/>
  <c r="AH183" i="24"/>
  <c r="Q183" i="24"/>
  <c r="P183" i="24"/>
  <c r="O183" i="24"/>
  <c r="N183" i="24"/>
  <c r="M183" i="24"/>
  <c r="L183" i="24"/>
  <c r="K183" i="24"/>
  <c r="J183" i="24"/>
  <c r="I183" i="24"/>
  <c r="E183" i="24"/>
  <c r="AN182" i="24"/>
  <c r="AM182" i="24"/>
  <c r="AL182" i="24"/>
  <c r="AK182" i="24"/>
  <c r="AJ182" i="24"/>
  <c r="AI182" i="24"/>
  <c r="AH182" i="24"/>
  <c r="Q182" i="24"/>
  <c r="P182" i="24"/>
  <c r="O182" i="24"/>
  <c r="N182" i="24"/>
  <c r="M182" i="24"/>
  <c r="L182" i="24"/>
  <c r="K182" i="24"/>
  <c r="J182" i="24"/>
  <c r="I182" i="24"/>
  <c r="E182" i="24"/>
  <c r="AN181" i="24"/>
  <c r="AM181" i="24"/>
  <c r="AL181" i="24"/>
  <c r="AK181" i="24"/>
  <c r="AJ181" i="24"/>
  <c r="AI181" i="24"/>
  <c r="AH181" i="24"/>
  <c r="Q181" i="24"/>
  <c r="P181" i="24"/>
  <c r="O181" i="24"/>
  <c r="N181" i="24"/>
  <c r="M181" i="24"/>
  <c r="L181" i="24"/>
  <c r="K181" i="24"/>
  <c r="J181" i="24"/>
  <c r="I181" i="24"/>
  <c r="E181" i="24"/>
  <c r="AN180" i="24"/>
  <c r="AM180" i="24"/>
  <c r="AL180" i="24"/>
  <c r="AK180" i="24"/>
  <c r="AJ180" i="24"/>
  <c r="AI180" i="24"/>
  <c r="AH180" i="24"/>
  <c r="Q180" i="24"/>
  <c r="P180" i="24"/>
  <c r="O180" i="24"/>
  <c r="N180" i="24"/>
  <c r="M180" i="24"/>
  <c r="L180" i="24"/>
  <c r="K180" i="24"/>
  <c r="J180" i="24"/>
  <c r="I180" i="24"/>
  <c r="E180" i="24"/>
  <c r="AN179" i="24"/>
  <c r="AM179" i="24"/>
  <c r="AL179" i="24"/>
  <c r="AK179" i="24"/>
  <c r="AJ179" i="24"/>
  <c r="AI179" i="24"/>
  <c r="AH179" i="24"/>
  <c r="Q179" i="24"/>
  <c r="P179" i="24"/>
  <c r="O179" i="24"/>
  <c r="N179" i="24"/>
  <c r="M179" i="24"/>
  <c r="L179" i="24"/>
  <c r="K179" i="24"/>
  <c r="J179" i="24"/>
  <c r="I179" i="24"/>
  <c r="E179" i="24"/>
  <c r="AN178" i="24"/>
  <c r="AM178" i="24"/>
  <c r="AL178" i="24"/>
  <c r="AK178" i="24"/>
  <c r="AJ178" i="24"/>
  <c r="AI178" i="24"/>
  <c r="AH178" i="24"/>
  <c r="Q178" i="24"/>
  <c r="P178" i="24"/>
  <c r="O178" i="24"/>
  <c r="N178" i="24"/>
  <c r="M178" i="24"/>
  <c r="L178" i="24"/>
  <c r="K178" i="24"/>
  <c r="J178" i="24"/>
  <c r="I178" i="24"/>
  <c r="E178" i="24"/>
  <c r="AN177" i="24"/>
  <c r="AM177" i="24"/>
  <c r="AL177" i="24"/>
  <c r="AK177" i="24"/>
  <c r="AJ177" i="24"/>
  <c r="AI177" i="24"/>
  <c r="AH177" i="24"/>
  <c r="Q177" i="24"/>
  <c r="P177" i="24"/>
  <c r="O177" i="24"/>
  <c r="N177" i="24"/>
  <c r="M177" i="24"/>
  <c r="L177" i="24"/>
  <c r="K177" i="24"/>
  <c r="J177" i="24"/>
  <c r="I177" i="24"/>
  <c r="E177" i="24"/>
  <c r="AN176" i="24"/>
  <c r="AM176" i="24"/>
  <c r="AL176" i="24"/>
  <c r="AK176" i="24"/>
  <c r="AJ176" i="24"/>
  <c r="AI176" i="24"/>
  <c r="AH176" i="24"/>
  <c r="Q176" i="24"/>
  <c r="P176" i="24"/>
  <c r="O176" i="24"/>
  <c r="N176" i="24"/>
  <c r="M176" i="24"/>
  <c r="L176" i="24"/>
  <c r="K176" i="24"/>
  <c r="J176" i="24"/>
  <c r="I176" i="24"/>
  <c r="E176" i="24"/>
  <c r="AN175" i="24"/>
  <c r="AM175" i="24"/>
  <c r="AL175" i="24"/>
  <c r="AK175" i="24"/>
  <c r="AJ175" i="24"/>
  <c r="AI175" i="24"/>
  <c r="AH175" i="24"/>
  <c r="Q175" i="24"/>
  <c r="P175" i="24"/>
  <c r="O175" i="24"/>
  <c r="N175" i="24"/>
  <c r="M175" i="24"/>
  <c r="L175" i="24"/>
  <c r="K175" i="24"/>
  <c r="J175" i="24"/>
  <c r="I175" i="24"/>
  <c r="E175" i="24"/>
  <c r="AN174" i="24"/>
  <c r="AM174" i="24"/>
  <c r="AL174" i="24"/>
  <c r="AK174" i="24"/>
  <c r="AJ174" i="24"/>
  <c r="AI174" i="24"/>
  <c r="AH174" i="24"/>
  <c r="Q174" i="24"/>
  <c r="P174" i="24"/>
  <c r="O174" i="24"/>
  <c r="N174" i="24"/>
  <c r="M174" i="24"/>
  <c r="L174" i="24"/>
  <c r="K174" i="24"/>
  <c r="J174" i="24"/>
  <c r="I174" i="24"/>
  <c r="E174" i="24"/>
  <c r="AN173" i="24"/>
  <c r="AM173" i="24"/>
  <c r="AL173" i="24"/>
  <c r="AK173" i="24"/>
  <c r="AJ173" i="24"/>
  <c r="AI173" i="24"/>
  <c r="AH173" i="24"/>
  <c r="Q173" i="24"/>
  <c r="P173" i="24"/>
  <c r="O173" i="24"/>
  <c r="N173" i="24"/>
  <c r="M173" i="24"/>
  <c r="L173" i="24"/>
  <c r="K173" i="24"/>
  <c r="J173" i="24"/>
  <c r="I173" i="24"/>
  <c r="E173" i="24"/>
  <c r="AN172" i="24"/>
  <c r="AM172" i="24"/>
  <c r="AL172" i="24"/>
  <c r="AK172" i="24"/>
  <c r="AJ172" i="24"/>
  <c r="AI172" i="24"/>
  <c r="AH172" i="24"/>
  <c r="Q172" i="24"/>
  <c r="P172" i="24"/>
  <c r="O172" i="24"/>
  <c r="N172" i="24"/>
  <c r="M172" i="24"/>
  <c r="L172" i="24"/>
  <c r="K172" i="24"/>
  <c r="J172" i="24"/>
  <c r="I172" i="24"/>
  <c r="E172" i="24"/>
  <c r="AN171" i="24"/>
  <c r="AM171" i="24"/>
  <c r="AL171" i="24"/>
  <c r="AK171" i="24"/>
  <c r="AJ171" i="24"/>
  <c r="AI171" i="24"/>
  <c r="AH171" i="24"/>
  <c r="Q171" i="24"/>
  <c r="P171" i="24"/>
  <c r="O171" i="24"/>
  <c r="N171" i="24"/>
  <c r="M171" i="24"/>
  <c r="L171" i="24"/>
  <c r="K171" i="24"/>
  <c r="J171" i="24"/>
  <c r="I171" i="24"/>
  <c r="E171" i="24"/>
  <c r="AN170" i="24"/>
  <c r="AM170" i="24"/>
  <c r="AL170" i="24"/>
  <c r="AK170" i="24"/>
  <c r="AJ170" i="24"/>
  <c r="AI170" i="24"/>
  <c r="AH170" i="24"/>
  <c r="Q170" i="24"/>
  <c r="P170" i="24"/>
  <c r="O170" i="24"/>
  <c r="N170" i="24"/>
  <c r="M170" i="24"/>
  <c r="L170" i="24"/>
  <c r="K170" i="24"/>
  <c r="J170" i="24"/>
  <c r="I170" i="24"/>
  <c r="E170" i="24"/>
  <c r="AN169" i="24"/>
  <c r="AM169" i="24"/>
  <c r="AL169" i="24"/>
  <c r="AK169" i="24"/>
  <c r="AJ169" i="24"/>
  <c r="AI169" i="24"/>
  <c r="AH169" i="24"/>
  <c r="Q169" i="24"/>
  <c r="P169" i="24"/>
  <c r="O169" i="24"/>
  <c r="N169" i="24"/>
  <c r="M169" i="24"/>
  <c r="L169" i="24"/>
  <c r="K169" i="24"/>
  <c r="J169" i="24"/>
  <c r="I169" i="24"/>
  <c r="E169" i="24"/>
  <c r="AN168" i="24"/>
  <c r="AM168" i="24"/>
  <c r="AL168" i="24"/>
  <c r="AK168" i="24"/>
  <c r="AJ168" i="24"/>
  <c r="AI168" i="24"/>
  <c r="AH168" i="24"/>
  <c r="Q168" i="24"/>
  <c r="P168" i="24"/>
  <c r="O168" i="24"/>
  <c r="N168" i="24"/>
  <c r="M168" i="24"/>
  <c r="L168" i="24"/>
  <c r="K168" i="24"/>
  <c r="J168" i="24"/>
  <c r="I168" i="24"/>
  <c r="E168" i="24"/>
  <c r="AN167" i="24"/>
  <c r="AM167" i="24"/>
  <c r="AL167" i="24"/>
  <c r="AK167" i="24"/>
  <c r="AJ167" i="24"/>
  <c r="AI167" i="24"/>
  <c r="AH167" i="24"/>
  <c r="Q167" i="24"/>
  <c r="P167" i="24"/>
  <c r="O167" i="24"/>
  <c r="N167" i="24"/>
  <c r="M167" i="24"/>
  <c r="L167" i="24"/>
  <c r="K167" i="24"/>
  <c r="J167" i="24"/>
  <c r="I167" i="24"/>
  <c r="E167" i="24"/>
  <c r="AN166" i="24"/>
  <c r="AM166" i="24"/>
  <c r="AL166" i="24"/>
  <c r="AK166" i="24"/>
  <c r="AJ166" i="24"/>
  <c r="AI166" i="24"/>
  <c r="AH166" i="24"/>
  <c r="Q166" i="24"/>
  <c r="P166" i="24"/>
  <c r="O166" i="24"/>
  <c r="N166" i="24"/>
  <c r="M166" i="24"/>
  <c r="L166" i="24"/>
  <c r="K166" i="24"/>
  <c r="J166" i="24"/>
  <c r="I166" i="24"/>
  <c r="E166" i="24"/>
  <c r="AN165" i="24"/>
  <c r="AM165" i="24"/>
  <c r="AL165" i="24"/>
  <c r="AK165" i="24"/>
  <c r="AJ165" i="24"/>
  <c r="AI165" i="24"/>
  <c r="AH165" i="24"/>
  <c r="Q165" i="24"/>
  <c r="P165" i="24"/>
  <c r="O165" i="24"/>
  <c r="N165" i="24"/>
  <c r="M165" i="24"/>
  <c r="L165" i="24"/>
  <c r="K165" i="24"/>
  <c r="J165" i="24"/>
  <c r="I165" i="24"/>
  <c r="E165" i="24"/>
  <c r="AN164" i="24"/>
  <c r="AM164" i="24"/>
  <c r="AL164" i="24"/>
  <c r="AK164" i="24"/>
  <c r="AJ164" i="24"/>
  <c r="AI164" i="24"/>
  <c r="AH164" i="24"/>
  <c r="Q164" i="24"/>
  <c r="P164" i="24"/>
  <c r="O164" i="24"/>
  <c r="N164" i="24"/>
  <c r="M164" i="24"/>
  <c r="L164" i="24"/>
  <c r="K164" i="24"/>
  <c r="J164" i="24"/>
  <c r="I164" i="24"/>
  <c r="E164" i="24"/>
  <c r="AN163" i="24"/>
  <c r="AM163" i="24"/>
  <c r="AL163" i="24"/>
  <c r="AK163" i="24"/>
  <c r="AJ163" i="24"/>
  <c r="AI163" i="24"/>
  <c r="AH163" i="24"/>
  <c r="Q163" i="24"/>
  <c r="P163" i="24"/>
  <c r="O163" i="24"/>
  <c r="N163" i="24"/>
  <c r="M163" i="24"/>
  <c r="L163" i="24"/>
  <c r="K163" i="24"/>
  <c r="J163" i="24"/>
  <c r="I163" i="24"/>
  <c r="E163" i="24"/>
  <c r="AN162" i="24"/>
  <c r="AM162" i="24"/>
  <c r="AL162" i="24"/>
  <c r="AK162" i="24"/>
  <c r="AJ162" i="24"/>
  <c r="AI162" i="24"/>
  <c r="AH162" i="24"/>
  <c r="Q162" i="24"/>
  <c r="P162" i="24"/>
  <c r="O162" i="24"/>
  <c r="N162" i="24"/>
  <c r="M162" i="24"/>
  <c r="L162" i="24"/>
  <c r="K162" i="24"/>
  <c r="J162" i="24"/>
  <c r="I162" i="24"/>
  <c r="E162" i="24"/>
  <c r="AN161" i="24"/>
  <c r="AM161" i="24"/>
  <c r="AL161" i="24"/>
  <c r="AK161" i="24"/>
  <c r="AJ161" i="24"/>
  <c r="AI161" i="24"/>
  <c r="AH161" i="24"/>
  <c r="Q161" i="24"/>
  <c r="P161" i="24"/>
  <c r="O161" i="24"/>
  <c r="N161" i="24"/>
  <c r="M161" i="24"/>
  <c r="L161" i="24"/>
  <c r="K161" i="24"/>
  <c r="J161" i="24"/>
  <c r="I161" i="24"/>
  <c r="E161" i="24"/>
  <c r="AN160" i="24"/>
  <c r="AM160" i="24"/>
  <c r="AL160" i="24"/>
  <c r="AK160" i="24"/>
  <c r="AJ160" i="24"/>
  <c r="AI160" i="24"/>
  <c r="AH160" i="24"/>
  <c r="Q160" i="24"/>
  <c r="P160" i="24"/>
  <c r="O160" i="24"/>
  <c r="N160" i="24"/>
  <c r="M160" i="24"/>
  <c r="L160" i="24"/>
  <c r="K160" i="24"/>
  <c r="J160" i="24"/>
  <c r="I160" i="24"/>
  <c r="E160" i="24"/>
  <c r="AN159" i="24"/>
  <c r="AM159" i="24"/>
  <c r="AL159" i="24"/>
  <c r="AK159" i="24"/>
  <c r="AJ159" i="24"/>
  <c r="AI159" i="24"/>
  <c r="AH159" i="24"/>
  <c r="Q159" i="24"/>
  <c r="P159" i="24"/>
  <c r="O159" i="24"/>
  <c r="N159" i="24"/>
  <c r="M159" i="24"/>
  <c r="L159" i="24"/>
  <c r="K159" i="24"/>
  <c r="J159" i="24"/>
  <c r="I159" i="24"/>
  <c r="E159" i="24"/>
  <c r="AN158" i="24"/>
  <c r="AM158" i="24"/>
  <c r="AL158" i="24"/>
  <c r="AK158" i="24"/>
  <c r="AJ158" i="24"/>
  <c r="AI158" i="24"/>
  <c r="AH158" i="24"/>
  <c r="Q158" i="24"/>
  <c r="P158" i="24"/>
  <c r="O158" i="24"/>
  <c r="N158" i="24"/>
  <c r="M158" i="24"/>
  <c r="L158" i="24"/>
  <c r="K158" i="24"/>
  <c r="J158" i="24"/>
  <c r="I158" i="24"/>
  <c r="E158" i="24"/>
  <c r="AN157" i="24"/>
  <c r="AM157" i="24"/>
  <c r="AL157" i="24"/>
  <c r="AK157" i="24"/>
  <c r="AJ157" i="24"/>
  <c r="AI157" i="24"/>
  <c r="AH157" i="24"/>
  <c r="Q157" i="24"/>
  <c r="P157" i="24"/>
  <c r="O157" i="24"/>
  <c r="N157" i="24"/>
  <c r="M157" i="24"/>
  <c r="L157" i="24"/>
  <c r="K157" i="24"/>
  <c r="J157" i="24"/>
  <c r="I157" i="24"/>
  <c r="E157" i="24"/>
  <c r="AN156" i="24"/>
  <c r="AM156" i="24"/>
  <c r="AL156" i="24"/>
  <c r="AK156" i="24"/>
  <c r="AJ156" i="24"/>
  <c r="AI156" i="24"/>
  <c r="AH156" i="24"/>
  <c r="Q156" i="24"/>
  <c r="P156" i="24"/>
  <c r="O156" i="24"/>
  <c r="N156" i="24"/>
  <c r="M156" i="24"/>
  <c r="L156" i="24"/>
  <c r="K156" i="24"/>
  <c r="J156" i="24"/>
  <c r="I156" i="24"/>
  <c r="E156" i="24"/>
  <c r="AN155" i="24"/>
  <c r="AM155" i="24"/>
  <c r="AL155" i="24"/>
  <c r="AK155" i="24"/>
  <c r="AJ155" i="24"/>
  <c r="AI155" i="24"/>
  <c r="AH155" i="24"/>
  <c r="Q155" i="24"/>
  <c r="P155" i="24"/>
  <c r="O155" i="24"/>
  <c r="N155" i="24"/>
  <c r="M155" i="24"/>
  <c r="L155" i="24"/>
  <c r="K155" i="24"/>
  <c r="J155" i="24"/>
  <c r="I155" i="24"/>
  <c r="E155" i="24"/>
  <c r="AN154" i="24"/>
  <c r="AM154" i="24"/>
  <c r="AL154" i="24"/>
  <c r="AK154" i="24"/>
  <c r="AJ154" i="24"/>
  <c r="AI154" i="24"/>
  <c r="AH154" i="24"/>
  <c r="Q154" i="24"/>
  <c r="P154" i="24"/>
  <c r="O154" i="24"/>
  <c r="N154" i="24"/>
  <c r="M154" i="24"/>
  <c r="L154" i="24"/>
  <c r="K154" i="24"/>
  <c r="J154" i="24"/>
  <c r="I154" i="24"/>
  <c r="E154" i="24"/>
  <c r="AN153" i="24"/>
  <c r="AM153" i="24"/>
  <c r="AL153" i="24"/>
  <c r="AK153" i="24"/>
  <c r="AJ153" i="24"/>
  <c r="AI153" i="24"/>
  <c r="AH153" i="24"/>
  <c r="Q153" i="24"/>
  <c r="P153" i="24"/>
  <c r="O153" i="24"/>
  <c r="N153" i="24"/>
  <c r="M153" i="24"/>
  <c r="L153" i="24"/>
  <c r="K153" i="24"/>
  <c r="J153" i="24"/>
  <c r="I153" i="24"/>
  <c r="E153" i="24"/>
  <c r="AN152" i="24"/>
  <c r="AM152" i="24"/>
  <c r="AL152" i="24"/>
  <c r="AK152" i="24"/>
  <c r="AJ152" i="24"/>
  <c r="AI152" i="24"/>
  <c r="AH152" i="24"/>
  <c r="Q152" i="24"/>
  <c r="P152" i="24"/>
  <c r="O152" i="24"/>
  <c r="N152" i="24"/>
  <c r="M152" i="24"/>
  <c r="L152" i="24"/>
  <c r="K152" i="24"/>
  <c r="J152" i="24"/>
  <c r="I152" i="24"/>
  <c r="E152" i="24"/>
  <c r="AN151" i="24"/>
  <c r="AM151" i="24"/>
  <c r="AL151" i="24"/>
  <c r="AK151" i="24"/>
  <c r="AJ151" i="24"/>
  <c r="AI151" i="24"/>
  <c r="AH151" i="24"/>
  <c r="Q151" i="24"/>
  <c r="P151" i="24"/>
  <c r="O151" i="24"/>
  <c r="N151" i="24"/>
  <c r="M151" i="24"/>
  <c r="L151" i="24"/>
  <c r="K151" i="24"/>
  <c r="J151" i="24"/>
  <c r="I151" i="24"/>
  <c r="E151" i="24"/>
  <c r="AN150" i="24"/>
  <c r="AM150" i="24"/>
  <c r="AL150" i="24"/>
  <c r="AK150" i="24"/>
  <c r="AJ150" i="24"/>
  <c r="AI150" i="24"/>
  <c r="AH150" i="24"/>
  <c r="Q150" i="24"/>
  <c r="P150" i="24"/>
  <c r="O150" i="24"/>
  <c r="N150" i="24"/>
  <c r="M150" i="24"/>
  <c r="L150" i="24"/>
  <c r="K150" i="24"/>
  <c r="J150" i="24"/>
  <c r="I150" i="24"/>
  <c r="E150" i="24"/>
  <c r="AN149" i="24"/>
  <c r="AM149" i="24"/>
  <c r="AL149" i="24"/>
  <c r="AK149" i="24"/>
  <c r="AJ149" i="24"/>
  <c r="AI149" i="24"/>
  <c r="AH149" i="24"/>
  <c r="Q149" i="24"/>
  <c r="P149" i="24"/>
  <c r="O149" i="24"/>
  <c r="N149" i="24"/>
  <c r="M149" i="24"/>
  <c r="L149" i="24"/>
  <c r="K149" i="24"/>
  <c r="J149" i="24"/>
  <c r="I149" i="24"/>
  <c r="E149" i="24"/>
  <c r="AN148" i="24"/>
  <c r="AM148" i="24"/>
  <c r="AL148" i="24"/>
  <c r="AK148" i="24"/>
  <c r="AJ148" i="24"/>
  <c r="AI148" i="24"/>
  <c r="AH148" i="24"/>
  <c r="Q148" i="24"/>
  <c r="P148" i="24"/>
  <c r="O148" i="24"/>
  <c r="N148" i="24"/>
  <c r="M148" i="24"/>
  <c r="L148" i="24"/>
  <c r="K148" i="24"/>
  <c r="J148" i="24"/>
  <c r="I148" i="24"/>
  <c r="E148" i="24"/>
  <c r="AN147" i="24"/>
  <c r="AM147" i="24"/>
  <c r="AL147" i="24"/>
  <c r="AK147" i="24"/>
  <c r="AJ147" i="24"/>
  <c r="AI147" i="24"/>
  <c r="AH147" i="24"/>
  <c r="Q147" i="24"/>
  <c r="P147" i="24"/>
  <c r="O147" i="24"/>
  <c r="N147" i="24"/>
  <c r="M147" i="24"/>
  <c r="L147" i="24"/>
  <c r="K147" i="24"/>
  <c r="J147" i="24"/>
  <c r="I147" i="24"/>
  <c r="E147" i="24"/>
  <c r="AN146" i="24"/>
  <c r="AM146" i="24"/>
  <c r="AL146" i="24"/>
  <c r="AK146" i="24"/>
  <c r="AJ146" i="24"/>
  <c r="AI146" i="24"/>
  <c r="AH146" i="24"/>
  <c r="Q146" i="24"/>
  <c r="P146" i="24"/>
  <c r="O146" i="24"/>
  <c r="N146" i="24"/>
  <c r="M146" i="24"/>
  <c r="L146" i="24"/>
  <c r="K146" i="24"/>
  <c r="J146" i="24"/>
  <c r="I146" i="24"/>
  <c r="E146" i="24"/>
  <c r="AN145" i="24"/>
  <c r="AM145" i="24"/>
  <c r="AL145" i="24"/>
  <c r="AK145" i="24"/>
  <c r="AJ145" i="24"/>
  <c r="AI145" i="24"/>
  <c r="AH145" i="24"/>
  <c r="Q145" i="24"/>
  <c r="P145" i="24"/>
  <c r="O145" i="24"/>
  <c r="N145" i="24"/>
  <c r="M145" i="24"/>
  <c r="L145" i="24"/>
  <c r="K145" i="24"/>
  <c r="J145" i="24"/>
  <c r="I145" i="24"/>
  <c r="E145" i="24"/>
  <c r="AN144" i="24"/>
  <c r="AM144" i="24"/>
  <c r="AL144" i="24"/>
  <c r="AK144" i="24"/>
  <c r="AJ144" i="24"/>
  <c r="AI144" i="24"/>
  <c r="AH144" i="24"/>
  <c r="Q144" i="24"/>
  <c r="P144" i="24"/>
  <c r="O144" i="24"/>
  <c r="N144" i="24"/>
  <c r="M144" i="24"/>
  <c r="L144" i="24"/>
  <c r="K144" i="24"/>
  <c r="J144" i="24"/>
  <c r="I144" i="24"/>
  <c r="E144" i="24"/>
  <c r="AN143" i="24"/>
  <c r="AM143" i="24"/>
  <c r="AL143" i="24"/>
  <c r="AK143" i="24"/>
  <c r="AJ143" i="24"/>
  <c r="AI143" i="24"/>
  <c r="AH143" i="24"/>
  <c r="Q143" i="24"/>
  <c r="P143" i="24"/>
  <c r="O143" i="24"/>
  <c r="N143" i="24"/>
  <c r="M143" i="24"/>
  <c r="L143" i="24"/>
  <c r="K143" i="24"/>
  <c r="J143" i="24"/>
  <c r="I143" i="24"/>
  <c r="E143" i="24"/>
  <c r="AN142" i="24"/>
  <c r="AM142" i="24"/>
  <c r="AL142" i="24"/>
  <c r="AK142" i="24"/>
  <c r="AJ142" i="24"/>
  <c r="AI142" i="24"/>
  <c r="AH142" i="24"/>
  <c r="Q142" i="24"/>
  <c r="P142" i="24"/>
  <c r="O142" i="24"/>
  <c r="N142" i="24"/>
  <c r="M142" i="24"/>
  <c r="L142" i="24"/>
  <c r="K142" i="24"/>
  <c r="J142" i="24"/>
  <c r="I142" i="24"/>
  <c r="E142" i="24"/>
  <c r="AN141" i="24"/>
  <c r="AM141" i="24"/>
  <c r="AL141" i="24"/>
  <c r="AK141" i="24"/>
  <c r="AJ141" i="24"/>
  <c r="AI141" i="24"/>
  <c r="AH141" i="24"/>
  <c r="Q141" i="24"/>
  <c r="P141" i="24"/>
  <c r="O141" i="24"/>
  <c r="N141" i="24"/>
  <c r="M141" i="24"/>
  <c r="L141" i="24"/>
  <c r="K141" i="24"/>
  <c r="J141" i="24"/>
  <c r="I141" i="24"/>
  <c r="E141" i="24"/>
  <c r="AN140" i="24"/>
  <c r="AM140" i="24"/>
  <c r="AL140" i="24"/>
  <c r="AK140" i="24"/>
  <c r="AJ140" i="24"/>
  <c r="AI140" i="24"/>
  <c r="AH140" i="24"/>
  <c r="Q140" i="24"/>
  <c r="P140" i="24"/>
  <c r="O140" i="24"/>
  <c r="N140" i="24"/>
  <c r="M140" i="24"/>
  <c r="L140" i="24"/>
  <c r="K140" i="24"/>
  <c r="J140" i="24"/>
  <c r="I140" i="24"/>
  <c r="E140" i="24"/>
  <c r="AN139" i="24"/>
  <c r="AM139" i="24"/>
  <c r="AL139" i="24"/>
  <c r="AK139" i="24"/>
  <c r="AJ139" i="24"/>
  <c r="AI139" i="24"/>
  <c r="AH139" i="24"/>
  <c r="Q139" i="24"/>
  <c r="P139" i="24"/>
  <c r="O139" i="24"/>
  <c r="N139" i="24"/>
  <c r="M139" i="24"/>
  <c r="L139" i="24"/>
  <c r="K139" i="24"/>
  <c r="J139" i="24"/>
  <c r="I139" i="24"/>
  <c r="E139" i="24"/>
  <c r="AN138" i="24"/>
  <c r="AM138" i="24"/>
  <c r="AL138" i="24"/>
  <c r="AK138" i="24"/>
  <c r="AJ138" i="24"/>
  <c r="AI138" i="24"/>
  <c r="AH138" i="24"/>
  <c r="Q138" i="24"/>
  <c r="P138" i="24"/>
  <c r="O138" i="24"/>
  <c r="N138" i="24"/>
  <c r="M138" i="24"/>
  <c r="L138" i="24"/>
  <c r="K138" i="24"/>
  <c r="J138" i="24"/>
  <c r="I138" i="24"/>
  <c r="E138" i="24"/>
  <c r="AN137" i="24"/>
  <c r="AM137" i="24"/>
  <c r="AL137" i="24"/>
  <c r="AK137" i="24"/>
  <c r="AJ137" i="24"/>
  <c r="AI137" i="24"/>
  <c r="AH137" i="24"/>
  <c r="Q137" i="24"/>
  <c r="P137" i="24"/>
  <c r="O137" i="24"/>
  <c r="N137" i="24"/>
  <c r="M137" i="24"/>
  <c r="L137" i="24"/>
  <c r="K137" i="24"/>
  <c r="J137" i="24"/>
  <c r="I137" i="24"/>
  <c r="E137" i="24"/>
  <c r="AN136" i="24"/>
  <c r="AM136" i="24"/>
  <c r="AL136" i="24"/>
  <c r="AK136" i="24"/>
  <c r="AJ136" i="24"/>
  <c r="AI136" i="24"/>
  <c r="AH136" i="24"/>
  <c r="Q136" i="24"/>
  <c r="P136" i="24"/>
  <c r="O136" i="24"/>
  <c r="N136" i="24"/>
  <c r="M136" i="24"/>
  <c r="L136" i="24"/>
  <c r="K136" i="24"/>
  <c r="J136" i="24"/>
  <c r="I136" i="24"/>
  <c r="E136" i="24"/>
  <c r="AN135" i="24"/>
  <c r="AM135" i="24"/>
  <c r="AL135" i="24"/>
  <c r="AK135" i="24"/>
  <c r="AJ135" i="24"/>
  <c r="AI135" i="24"/>
  <c r="AH135" i="24"/>
  <c r="Q135" i="24"/>
  <c r="P135" i="24"/>
  <c r="O135" i="24"/>
  <c r="N135" i="24"/>
  <c r="M135" i="24"/>
  <c r="L135" i="24"/>
  <c r="K135" i="24"/>
  <c r="J135" i="24"/>
  <c r="I135" i="24"/>
  <c r="E135" i="24"/>
  <c r="AN134" i="24"/>
  <c r="AM134" i="24"/>
  <c r="AL134" i="24"/>
  <c r="AK134" i="24"/>
  <c r="AJ134" i="24"/>
  <c r="AI134" i="24"/>
  <c r="AH134" i="24"/>
  <c r="Q134" i="24"/>
  <c r="P134" i="24"/>
  <c r="O134" i="24"/>
  <c r="N134" i="24"/>
  <c r="M134" i="24"/>
  <c r="L134" i="24"/>
  <c r="K134" i="24"/>
  <c r="J134" i="24"/>
  <c r="I134" i="24"/>
  <c r="E134" i="24"/>
  <c r="AN133" i="24"/>
  <c r="AM133" i="24"/>
  <c r="AL133" i="24"/>
  <c r="AK133" i="24"/>
  <c r="AJ133" i="24"/>
  <c r="AI133" i="24"/>
  <c r="AH133" i="24"/>
  <c r="Q133" i="24"/>
  <c r="P133" i="24"/>
  <c r="O133" i="24"/>
  <c r="N133" i="24"/>
  <c r="M133" i="24"/>
  <c r="L133" i="24"/>
  <c r="K133" i="24"/>
  <c r="J133" i="24"/>
  <c r="I133" i="24"/>
  <c r="E133" i="24"/>
  <c r="AN132" i="24"/>
  <c r="AM132" i="24"/>
  <c r="AL132" i="24"/>
  <c r="AK132" i="24"/>
  <c r="AJ132" i="24"/>
  <c r="AI132" i="24"/>
  <c r="AH132" i="24"/>
  <c r="Q132" i="24"/>
  <c r="P132" i="24"/>
  <c r="O132" i="24"/>
  <c r="N132" i="24"/>
  <c r="M132" i="24"/>
  <c r="L132" i="24"/>
  <c r="K132" i="24"/>
  <c r="J132" i="24"/>
  <c r="I132" i="24"/>
  <c r="E132" i="24"/>
  <c r="AN131" i="24"/>
  <c r="AM131" i="24"/>
  <c r="AL131" i="24"/>
  <c r="AK131" i="24"/>
  <c r="AJ131" i="24"/>
  <c r="AI131" i="24"/>
  <c r="AH131" i="24"/>
  <c r="Q131" i="24"/>
  <c r="P131" i="24"/>
  <c r="O131" i="24"/>
  <c r="N131" i="24"/>
  <c r="M131" i="24"/>
  <c r="L131" i="24"/>
  <c r="K131" i="24"/>
  <c r="J131" i="24"/>
  <c r="I131" i="24"/>
  <c r="E131" i="24"/>
  <c r="AN130" i="24"/>
  <c r="AM130" i="24"/>
  <c r="AL130" i="24"/>
  <c r="AK130" i="24"/>
  <c r="AJ130" i="24"/>
  <c r="AI130" i="24"/>
  <c r="AH130" i="24"/>
  <c r="Q130" i="24"/>
  <c r="P130" i="24"/>
  <c r="O130" i="24"/>
  <c r="N130" i="24"/>
  <c r="M130" i="24"/>
  <c r="L130" i="24"/>
  <c r="K130" i="24"/>
  <c r="J130" i="24"/>
  <c r="I130" i="24"/>
  <c r="E130" i="24"/>
  <c r="AN129" i="24"/>
  <c r="AM129" i="24"/>
  <c r="AL129" i="24"/>
  <c r="AK129" i="24"/>
  <c r="AJ129" i="24"/>
  <c r="AI129" i="24"/>
  <c r="AH129" i="24"/>
  <c r="Q129" i="24"/>
  <c r="P129" i="24"/>
  <c r="O129" i="24"/>
  <c r="N129" i="24"/>
  <c r="M129" i="24"/>
  <c r="L129" i="24"/>
  <c r="K129" i="24"/>
  <c r="J129" i="24"/>
  <c r="I129" i="24"/>
  <c r="E129" i="24"/>
  <c r="AN128" i="24"/>
  <c r="AM128" i="24"/>
  <c r="AL128" i="24"/>
  <c r="AK128" i="24"/>
  <c r="AJ128" i="24"/>
  <c r="AI128" i="24"/>
  <c r="AH128" i="24"/>
  <c r="Q128" i="24"/>
  <c r="P128" i="24"/>
  <c r="O128" i="24"/>
  <c r="N128" i="24"/>
  <c r="M128" i="24"/>
  <c r="L128" i="24"/>
  <c r="K128" i="24"/>
  <c r="J128" i="24"/>
  <c r="I128" i="24"/>
  <c r="E128" i="24"/>
  <c r="AN127" i="24"/>
  <c r="AM127" i="24"/>
  <c r="AL127" i="24"/>
  <c r="AK127" i="24"/>
  <c r="AJ127" i="24"/>
  <c r="AI127" i="24"/>
  <c r="AH127" i="24"/>
  <c r="Q127" i="24"/>
  <c r="P127" i="24"/>
  <c r="O127" i="24"/>
  <c r="N127" i="24"/>
  <c r="M127" i="24"/>
  <c r="L127" i="24"/>
  <c r="K127" i="24"/>
  <c r="J127" i="24"/>
  <c r="I127" i="24"/>
  <c r="E127" i="24"/>
  <c r="AN126" i="24"/>
  <c r="AM126" i="24"/>
  <c r="AL126" i="24"/>
  <c r="AK126" i="24"/>
  <c r="AJ126" i="24"/>
  <c r="AI126" i="24"/>
  <c r="AH126" i="24"/>
  <c r="Q126" i="24"/>
  <c r="P126" i="24"/>
  <c r="O126" i="24"/>
  <c r="N126" i="24"/>
  <c r="M126" i="24"/>
  <c r="L126" i="24"/>
  <c r="K126" i="24"/>
  <c r="J126" i="24"/>
  <c r="I126" i="24"/>
  <c r="E126" i="24"/>
  <c r="AN125" i="24"/>
  <c r="AM125" i="24"/>
  <c r="AL125" i="24"/>
  <c r="AK125" i="24"/>
  <c r="AJ125" i="24"/>
  <c r="AI125" i="24"/>
  <c r="AH125" i="24"/>
  <c r="Q125" i="24"/>
  <c r="P125" i="24"/>
  <c r="O125" i="24"/>
  <c r="N125" i="24"/>
  <c r="M125" i="24"/>
  <c r="L125" i="24"/>
  <c r="K125" i="24"/>
  <c r="J125" i="24"/>
  <c r="I125" i="24"/>
  <c r="E125" i="24"/>
  <c r="AN124" i="24"/>
  <c r="AM124" i="24"/>
  <c r="AL124" i="24"/>
  <c r="AK124" i="24"/>
  <c r="AJ124" i="24"/>
  <c r="AI124" i="24"/>
  <c r="AH124" i="24"/>
  <c r="Q124" i="24"/>
  <c r="P124" i="24"/>
  <c r="O124" i="24"/>
  <c r="N124" i="24"/>
  <c r="M124" i="24"/>
  <c r="L124" i="24"/>
  <c r="K124" i="24"/>
  <c r="J124" i="24"/>
  <c r="I124" i="24"/>
  <c r="E124" i="24"/>
  <c r="AN123" i="24"/>
  <c r="AM123" i="24"/>
  <c r="AL123" i="24"/>
  <c r="AK123" i="24"/>
  <c r="AJ123" i="24"/>
  <c r="AI123" i="24"/>
  <c r="AH123" i="24"/>
  <c r="Q123" i="24"/>
  <c r="P123" i="24"/>
  <c r="O123" i="24"/>
  <c r="N123" i="24"/>
  <c r="M123" i="24"/>
  <c r="L123" i="24"/>
  <c r="K123" i="24"/>
  <c r="J123" i="24"/>
  <c r="I123" i="24"/>
  <c r="E123" i="24"/>
  <c r="AN122" i="24"/>
  <c r="AM122" i="24"/>
  <c r="AL122" i="24"/>
  <c r="AK122" i="24"/>
  <c r="AJ122" i="24"/>
  <c r="AI122" i="24"/>
  <c r="AH122" i="24"/>
  <c r="Q122" i="24"/>
  <c r="P122" i="24"/>
  <c r="O122" i="24"/>
  <c r="N122" i="24"/>
  <c r="M122" i="24"/>
  <c r="L122" i="24"/>
  <c r="K122" i="24"/>
  <c r="J122" i="24"/>
  <c r="I122" i="24"/>
  <c r="E122" i="24"/>
  <c r="AN121" i="24"/>
  <c r="AM121" i="24"/>
  <c r="AL121" i="24"/>
  <c r="AK121" i="24"/>
  <c r="AJ121" i="24"/>
  <c r="AI121" i="24"/>
  <c r="AH121" i="24"/>
  <c r="Q121" i="24"/>
  <c r="P121" i="24"/>
  <c r="O121" i="24"/>
  <c r="N121" i="24"/>
  <c r="M121" i="24"/>
  <c r="L121" i="24"/>
  <c r="K121" i="24"/>
  <c r="J121" i="24"/>
  <c r="I121" i="24"/>
  <c r="E121" i="24"/>
  <c r="AN120" i="24"/>
  <c r="AM120" i="24"/>
  <c r="AL120" i="24"/>
  <c r="AK120" i="24"/>
  <c r="AJ120" i="24"/>
  <c r="AI120" i="24"/>
  <c r="AH120" i="24"/>
  <c r="Q120" i="24"/>
  <c r="P120" i="24"/>
  <c r="O120" i="24"/>
  <c r="N120" i="24"/>
  <c r="M120" i="24"/>
  <c r="L120" i="24"/>
  <c r="K120" i="24"/>
  <c r="J120" i="24"/>
  <c r="I120" i="24"/>
  <c r="E120" i="24"/>
  <c r="AN119" i="24"/>
  <c r="AM119" i="24"/>
  <c r="AL119" i="24"/>
  <c r="AK119" i="24"/>
  <c r="AJ119" i="24"/>
  <c r="AI119" i="24"/>
  <c r="AH119" i="24"/>
  <c r="Q119" i="24"/>
  <c r="P119" i="24"/>
  <c r="O119" i="24"/>
  <c r="N119" i="24"/>
  <c r="M119" i="24"/>
  <c r="L119" i="24"/>
  <c r="K119" i="24"/>
  <c r="J119" i="24"/>
  <c r="I119" i="24"/>
  <c r="E119" i="24"/>
  <c r="AN118" i="24"/>
  <c r="AM118" i="24"/>
  <c r="AL118" i="24"/>
  <c r="AK118" i="24"/>
  <c r="AJ118" i="24"/>
  <c r="AI118" i="24"/>
  <c r="AH118" i="24"/>
  <c r="Q118" i="24"/>
  <c r="P118" i="24"/>
  <c r="O118" i="24"/>
  <c r="N118" i="24"/>
  <c r="M118" i="24"/>
  <c r="L118" i="24"/>
  <c r="K118" i="24"/>
  <c r="J118" i="24"/>
  <c r="I118" i="24"/>
  <c r="E118" i="24"/>
  <c r="AN117" i="24"/>
  <c r="AM117" i="24"/>
  <c r="AL117" i="24"/>
  <c r="AK117" i="24"/>
  <c r="AJ117" i="24"/>
  <c r="AI117" i="24"/>
  <c r="AH117" i="24"/>
  <c r="Q117" i="24"/>
  <c r="P117" i="24"/>
  <c r="O117" i="24"/>
  <c r="N117" i="24"/>
  <c r="M117" i="24"/>
  <c r="L117" i="24"/>
  <c r="K117" i="24"/>
  <c r="J117" i="24"/>
  <c r="I117" i="24"/>
  <c r="E117" i="24"/>
  <c r="AN116" i="24"/>
  <c r="AM116" i="24"/>
  <c r="AL116" i="24"/>
  <c r="AK116" i="24"/>
  <c r="AJ116" i="24"/>
  <c r="AI116" i="24"/>
  <c r="AH116" i="24"/>
  <c r="Q116" i="24"/>
  <c r="P116" i="24"/>
  <c r="O116" i="24"/>
  <c r="N116" i="24"/>
  <c r="M116" i="24"/>
  <c r="L116" i="24"/>
  <c r="K116" i="24"/>
  <c r="J116" i="24"/>
  <c r="I116" i="24"/>
  <c r="E116" i="24"/>
  <c r="AN115" i="24"/>
  <c r="AM115" i="24"/>
  <c r="AL115" i="24"/>
  <c r="AK115" i="24"/>
  <c r="AJ115" i="24"/>
  <c r="AI115" i="24"/>
  <c r="AH115" i="24"/>
  <c r="Q115" i="24"/>
  <c r="P115" i="24"/>
  <c r="O115" i="24"/>
  <c r="N115" i="24"/>
  <c r="M115" i="24"/>
  <c r="L115" i="24"/>
  <c r="K115" i="24"/>
  <c r="J115" i="24"/>
  <c r="I115" i="24"/>
  <c r="E115" i="24"/>
  <c r="AN114" i="24"/>
  <c r="AM114" i="24"/>
  <c r="AL114" i="24"/>
  <c r="AK114" i="24"/>
  <c r="AJ114" i="24"/>
  <c r="AI114" i="24"/>
  <c r="AH114" i="24"/>
  <c r="Q114" i="24"/>
  <c r="P114" i="24"/>
  <c r="O114" i="24"/>
  <c r="N114" i="24"/>
  <c r="M114" i="24"/>
  <c r="L114" i="24"/>
  <c r="K114" i="24"/>
  <c r="J114" i="24"/>
  <c r="I114" i="24"/>
  <c r="E114" i="24"/>
  <c r="AN113" i="24"/>
  <c r="AM113" i="24"/>
  <c r="AL113" i="24"/>
  <c r="AK113" i="24"/>
  <c r="AJ113" i="24"/>
  <c r="AI113" i="24"/>
  <c r="AH113" i="24"/>
  <c r="Q113" i="24"/>
  <c r="P113" i="24"/>
  <c r="O113" i="24"/>
  <c r="N113" i="24"/>
  <c r="M113" i="24"/>
  <c r="L113" i="24"/>
  <c r="K113" i="24"/>
  <c r="J113" i="24"/>
  <c r="I113" i="24"/>
  <c r="E113" i="24"/>
  <c r="AN112" i="24"/>
  <c r="AM112" i="24"/>
  <c r="AL112" i="24"/>
  <c r="AK112" i="24"/>
  <c r="AJ112" i="24"/>
  <c r="AI112" i="24"/>
  <c r="AH112" i="24"/>
  <c r="Q112" i="24"/>
  <c r="P112" i="24"/>
  <c r="O112" i="24"/>
  <c r="N112" i="24"/>
  <c r="M112" i="24"/>
  <c r="L112" i="24"/>
  <c r="K112" i="24"/>
  <c r="J112" i="24"/>
  <c r="I112" i="24"/>
  <c r="E112" i="24"/>
  <c r="AN111" i="24"/>
  <c r="AM111" i="24"/>
  <c r="AL111" i="24"/>
  <c r="AK111" i="24"/>
  <c r="AJ111" i="24"/>
  <c r="AI111" i="24"/>
  <c r="AH111" i="24"/>
  <c r="Q111" i="24"/>
  <c r="P111" i="24"/>
  <c r="O111" i="24"/>
  <c r="N111" i="24"/>
  <c r="M111" i="24"/>
  <c r="L111" i="24"/>
  <c r="K111" i="24"/>
  <c r="J111" i="24"/>
  <c r="I111" i="24"/>
  <c r="E111" i="24"/>
  <c r="AN110" i="24"/>
  <c r="AM110" i="24"/>
  <c r="AL110" i="24"/>
  <c r="AK110" i="24"/>
  <c r="AJ110" i="24"/>
  <c r="AI110" i="24"/>
  <c r="AH110" i="24"/>
  <c r="Q110" i="24"/>
  <c r="P110" i="24"/>
  <c r="O110" i="24"/>
  <c r="N110" i="24"/>
  <c r="M110" i="24"/>
  <c r="L110" i="24"/>
  <c r="K110" i="24"/>
  <c r="J110" i="24"/>
  <c r="I110" i="24"/>
  <c r="E110" i="24"/>
  <c r="AN109" i="24"/>
  <c r="AM109" i="24"/>
  <c r="AL109" i="24"/>
  <c r="AK109" i="24"/>
  <c r="AJ109" i="24"/>
  <c r="AI109" i="24"/>
  <c r="AH109" i="24"/>
  <c r="Q109" i="24"/>
  <c r="P109" i="24"/>
  <c r="O109" i="24"/>
  <c r="N109" i="24"/>
  <c r="M109" i="24"/>
  <c r="L109" i="24"/>
  <c r="K109" i="24"/>
  <c r="J109" i="24"/>
  <c r="I109" i="24"/>
  <c r="E109" i="24"/>
  <c r="AN108" i="24"/>
  <c r="AM108" i="24"/>
  <c r="AL108" i="24"/>
  <c r="AK108" i="24"/>
  <c r="AJ108" i="24"/>
  <c r="AI108" i="24"/>
  <c r="AH108" i="24"/>
  <c r="Q108" i="24"/>
  <c r="P108" i="24"/>
  <c r="O108" i="24"/>
  <c r="N108" i="24"/>
  <c r="M108" i="24"/>
  <c r="L108" i="24"/>
  <c r="K108" i="24"/>
  <c r="J108" i="24"/>
  <c r="I108" i="24"/>
  <c r="E108" i="24"/>
  <c r="AN107" i="24"/>
  <c r="AM107" i="24"/>
  <c r="AL107" i="24"/>
  <c r="AK107" i="24"/>
  <c r="AJ107" i="24"/>
  <c r="AI107" i="24"/>
  <c r="AH107" i="24"/>
  <c r="Q107" i="24"/>
  <c r="P107" i="24"/>
  <c r="O107" i="24"/>
  <c r="N107" i="24"/>
  <c r="M107" i="24"/>
  <c r="L107" i="24"/>
  <c r="K107" i="24"/>
  <c r="J107" i="24"/>
  <c r="I107" i="24"/>
  <c r="E107" i="24"/>
  <c r="AN106" i="24"/>
  <c r="AM106" i="24"/>
  <c r="AL106" i="24"/>
  <c r="AK106" i="24"/>
  <c r="AJ106" i="24"/>
  <c r="AI106" i="24"/>
  <c r="AH106" i="24"/>
  <c r="Q106" i="24"/>
  <c r="P106" i="24"/>
  <c r="O106" i="24"/>
  <c r="N106" i="24"/>
  <c r="M106" i="24"/>
  <c r="L106" i="24"/>
  <c r="K106" i="24"/>
  <c r="J106" i="24"/>
  <c r="I106" i="24"/>
  <c r="E106" i="24"/>
  <c r="AN105" i="24"/>
  <c r="AM105" i="24"/>
  <c r="AL105" i="24"/>
  <c r="AK105" i="24"/>
  <c r="AJ105" i="24"/>
  <c r="AI105" i="24"/>
  <c r="AH105" i="24"/>
  <c r="Q105" i="24"/>
  <c r="P105" i="24"/>
  <c r="O105" i="24"/>
  <c r="N105" i="24"/>
  <c r="M105" i="24"/>
  <c r="L105" i="24"/>
  <c r="K105" i="24"/>
  <c r="J105" i="24"/>
  <c r="I105" i="24"/>
  <c r="E105" i="24"/>
  <c r="AN104" i="24"/>
  <c r="AM104" i="24"/>
  <c r="AL104" i="24"/>
  <c r="AK104" i="24"/>
  <c r="AJ104" i="24"/>
  <c r="AI104" i="24"/>
  <c r="AH104" i="24"/>
  <c r="Q104" i="24"/>
  <c r="P104" i="24"/>
  <c r="O104" i="24"/>
  <c r="N104" i="24"/>
  <c r="M104" i="24"/>
  <c r="L104" i="24"/>
  <c r="K104" i="24"/>
  <c r="J104" i="24"/>
  <c r="I104" i="24"/>
  <c r="E104" i="24"/>
  <c r="AN103" i="24"/>
  <c r="AM103" i="24"/>
  <c r="AL103" i="24"/>
  <c r="AK103" i="24"/>
  <c r="AJ103" i="24"/>
  <c r="AI103" i="24"/>
  <c r="AH103" i="24"/>
  <c r="Q103" i="24"/>
  <c r="P103" i="24"/>
  <c r="O103" i="24"/>
  <c r="N103" i="24"/>
  <c r="M103" i="24"/>
  <c r="L103" i="24"/>
  <c r="K103" i="24"/>
  <c r="J103" i="24"/>
  <c r="I103" i="24"/>
  <c r="E103" i="24"/>
  <c r="AN102" i="24"/>
  <c r="AM102" i="24"/>
  <c r="AL102" i="24"/>
  <c r="AK102" i="24"/>
  <c r="AJ102" i="24"/>
  <c r="AI102" i="24"/>
  <c r="AH102" i="24"/>
  <c r="Q102" i="24"/>
  <c r="P102" i="24"/>
  <c r="O102" i="24"/>
  <c r="N102" i="24"/>
  <c r="M102" i="24"/>
  <c r="L102" i="24"/>
  <c r="K102" i="24"/>
  <c r="J102" i="24"/>
  <c r="I102" i="24"/>
  <c r="E102" i="24"/>
  <c r="AN101" i="24"/>
  <c r="AM101" i="24"/>
  <c r="AL101" i="24"/>
  <c r="AK101" i="24"/>
  <c r="AJ101" i="24"/>
  <c r="AI101" i="24"/>
  <c r="AH101" i="24"/>
  <c r="Q101" i="24"/>
  <c r="P101" i="24"/>
  <c r="O101" i="24"/>
  <c r="N101" i="24"/>
  <c r="M101" i="24"/>
  <c r="L101" i="24"/>
  <c r="K101" i="24"/>
  <c r="J101" i="24"/>
  <c r="I101" i="24"/>
  <c r="E101" i="24"/>
  <c r="AN100" i="24"/>
  <c r="AM100" i="24"/>
  <c r="AL100" i="24"/>
  <c r="AK100" i="24"/>
  <c r="AJ100" i="24"/>
  <c r="AI100" i="24"/>
  <c r="AH100" i="24"/>
  <c r="Q100" i="24"/>
  <c r="P100" i="24"/>
  <c r="O100" i="24"/>
  <c r="N100" i="24"/>
  <c r="M100" i="24"/>
  <c r="L100" i="24"/>
  <c r="K100" i="24"/>
  <c r="J100" i="24"/>
  <c r="I100" i="24"/>
  <c r="E100" i="24"/>
  <c r="AN99" i="24"/>
  <c r="AM99" i="24"/>
  <c r="AL99" i="24"/>
  <c r="AK99" i="24"/>
  <c r="AJ99" i="24"/>
  <c r="AI99" i="24"/>
  <c r="AH99" i="24"/>
  <c r="Q99" i="24"/>
  <c r="P99" i="24"/>
  <c r="O99" i="24"/>
  <c r="N99" i="24"/>
  <c r="M99" i="24"/>
  <c r="L99" i="24"/>
  <c r="K99" i="24"/>
  <c r="J99" i="24"/>
  <c r="I99" i="24"/>
  <c r="E99" i="24"/>
  <c r="AN98" i="24"/>
  <c r="AM98" i="24"/>
  <c r="AL98" i="24"/>
  <c r="AK98" i="24"/>
  <c r="AJ98" i="24"/>
  <c r="AI98" i="24"/>
  <c r="AH98" i="24"/>
  <c r="Q98" i="24"/>
  <c r="P98" i="24"/>
  <c r="O98" i="24"/>
  <c r="N98" i="24"/>
  <c r="M98" i="24"/>
  <c r="L98" i="24"/>
  <c r="K98" i="24"/>
  <c r="J98" i="24"/>
  <c r="I98" i="24"/>
  <c r="E98" i="24"/>
  <c r="AN97" i="24"/>
  <c r="AM97" i="24"/>
  <c r="AL97" i="24"/>
  <c r="AK97" i="24"/>
  <c r="AJ97" i="24"/>
  <c r="AI97" i="24"/>
  <c r="AH97" i="24"/>
  <c r="Q97" i="24"/>
  <c r="P97" i="24"/>
  <c r="O97" i="24"/>
  <c r="N97" i="24"/>
  <c r="M97" i="24"/>
  <c r="L97" i="24"/>
  <c r="K97" i="24"/>
  <c r="J97" i="24"/>
  <c r="I97" i="24"/>
  <c r="E97" i="24"/>
  <c r="AN96" i="24"/>
  <c r="AM96" i="24"/>
  <c r="AL96" i="24"/>
  <c r="AK96" i="24"/>
  <c r="AJ96" i="24"/>
  <c r="AI96" i="24"/>
  <c r="AH96" i="24"/>
  <c r="Q96" i="24"/>
  <c r="P96" i="24"/>
  <c r="O96" i="24"/>
  <c r="N96" i="24"/>
  <c r="M96" i="24"/>
  <c r="L96" i="24"/>
  <c r="K96" i="24"/>
  <c r="J96" i="24"/>
  <c r="I96" i="24"/>
  <c r="E96" i="24"/>
  <c r="AN95" i="24"/>
  <c r="AM95" i="24"/>
  <c r="AL95" i="24"/>
  <c r="AK95" i="24"/>
  <c r="AJ95" i="24"/>
  <c r="AI95" i="24"/>
  <c r="AH95" i="24"/>
  <c r="Q95" i="24"/>
  <c r="P95" i="24"/>
  <c r="O95" i="24"/>
  <c r="N95" i="24"/>
  <c r="M95" i="24"/>
  <c r="L95" i="24"/>
  <c r="K95" i="24"/>
  <c r="J95" i="24"/>
  <c r="I95" i="24"/>
  <c r="E95" i="24"/>
  <c r="AN94" i="24"/>
  <c r="AM94" i="24"/>
  <c r="AL94" i="24"/>
  <c r="AK94" i="24"/>
  <c r="AJ94" i="24"/>
  <c r="AI94" i="24"/>
  <c r="AH94" i="24"/>
  <c r="Q94" i="24"/>
  <c r="P94" i="24"/>
  <c r="O94" i="24"/>
  <c r="N94" i="24"/>
  <c r="M94" i="24"/>
  <c r="L94" i="24"/>
  <c r="K94" i="24"/>
  <c r="J94" i="24"/>
  <c r="I94" i="24"/>
  <c r="E94" i="24"/>
  <c r="AN93" i="24"/>
  <c r="AM93" i="24"/>
  <c r="AL93" i="24"/>
  <c r="AK93" i="24"/>
  <c r="AJ93" i="24"/>
  <c r="AI93" i="24"/>
  <c r="AH93" i="24"/>
  <c r="Q93" i="24"/>
  <c r="P93" i="24"/>
  <c r="O93" i="24"/>
  <c r="N93" i="24"/>
  <c r="M93" i="24"/>
  <c r="L93" i="24"/>
  <c r="K93" i="24"/>
  <c r="J93" i="24"/>
  <c r="I93" i="24"/>
  <c r="E93" i="24"/>
  <c r="AN92" i="24"/>
  <c r="AM92" i="24"/>
  <c r="AL92" i="24"/>
  <c r="AK92" i="24"/>
  <c r="AJ92" i="24"/>
  <c r="AI92" i="24"/>
  <c r="AH92" i="24"/>
  <c r="Q92" i="24"/>
  <c r="P92" i="24"/>
  <c r="O92" i="24"/>
  <c r="N92" i="24"/>
  <c r="M92" i="24"/>
  <c r="L92" i="24"/>
  <c r="K92" i="24"/>
  <c r="J92" i="24"/>
  <c r="I92" i="24"/>
  <c r="E92" i="24"/>
  <c r="AN91" i="24"/>
  <c r="AM91" i="24"/>
  <c r="AL91" i="24"/>
  <c r="AK91" i="24"/>
  <c r="AJ91" i="24"/>
  <c r="AI91" i="24"/>
  <c r="AH91" i="24"/>
  <c r="Q91" i="24"/>
  <c r="P91" i="24"/>
  <c r="O91" i="24"/>
  <c r="N91" i="24"/>
  <c r="M91" i="24"/>
  <c r="L91" i="24"/>
  <c r="K91" i="24"/>
  <c r="J91" i="24"/>
  <c r="I91" i="24"/>
  <c r="E91" i="24"/>
  <c r="AN90" i="24"/>
  <c r="AM90" i="24"/>
  <c r="AL90" i="24"/>
  <c r="AK90" i="24"/>
  <c r="AJ90" i="24"/>
  <c r="AI90" i="24"/>
  <c r="AH90" i="24"/>
  <c r="Q90" i="24"/>
  <c r="P90" i="24"/>
  <c r="O90" i="24"/>
  <c r="N90" i="24"/>
  <c r="M90" i="24"/>
  <c r="L90" i="24"/>
  <c r="K90" i="24"/>
  <c r="J90" i="24"/>
  <c r="I90" i="24"/>
  <c r="E90" i="24"/>
  <c r="AN89" i="24"/>
  <c r="AM89" i="24"/>
  <c r="AL89" i="24"/>
  <c r="AK89" i="24"/>
  <c r="AJ89" i="24"/>
  <c r="AI89" i="24"/>
  <c r="AH89" i="24"/>
  <c r="Q89" i="24"/>
  <c r="P89" i="24"/>
  <c r="O89" i="24"/>
  <c r="N89" i="24"/>
  <c r="M89" i="24"/>
  <c r="L89" i="24"/>
  <c r="K89" i="24"/>
  <c r="J89" i="24"/>
  <c r="I89" i="24"/>
  <c r="E89" i="24"/>
  <c r="AN88" i="24"/>
  <c r="AM88" i="24"/>
  <c r="AL88" i="24"/>
  <c r="AK88" i="24"/>
  <c r="AJ88" i="24"/>
  <c r="AI88" i="24"/>
  <c r="AH88" i="24"/>
  <c r="Q88" i="24"/>
  <c r="P88" i="24"/>
  <c r="O88" i="24"/>
  <c r="N88" i="24"/>
  <c r="M88" i="24"/>
  <c r="L88" i="24"/>
  <c r="K88" i="24"/>
  <c r="J88" i="24"/>
  <c r="I88" i="24"/>
  <c r="E88" i="24"/>
  <c r="AN87" i="24"/>
  <c r="AM87" i="24"/>
  <c r="AL87" i="24"/>
  <c r="AK87" i="24"/>
  <c r="AJ87" i="24"/>
  <c r="AI87" i="24"/>
  <c r="AH87" i="24"/>
  <c r="Q87" i="24"/>
  <c r="P87" i="24"/>
  <c r="O87" i="24"/>
  <c r="N87" i="24"/>
  <c r="M87" i="24"/>
  <c r="L87" i="24"/>
  <c r="K87" i="24"/>
  <c r="J87" i="24"/>
  <c r="I87" i="24"/>
  <c r="E87" i="24"/>
  <c r="AN86" i="24"/>
  <c r="AM86" i="24"/>
  <c r="AL86" i="24"/>
  <c r="AK86" i="24"/>
  <c r="AJ86" i="24"/>
  <c r="AI86" i="24"/>
  <c r="AH86" i="24"/>
  <c r="Q86" i="24"/>
  <c r="P86" i="24"/>
  <c r="O86" i="24"/>
  <c r="N86" i="24"/>
  <c r="M86" i="24"/>
  <c r="L86" i="24"/>
  <c r="K86" i="24"/>
  <c r="J86" i="24"/>
  <c r="I86" i="24"/>
  <c r="E86" i="24"/>
  <c r="AN85" i="24"/>
  <c r="AM85" i="24"/>
  <c r="AL85" i="24"/>
  <c r="AK85" i="24"/>
  <c r="AJ85" i="24"/>
  <c r="AI85" i="24"/>
  <c r="AH85" i="24"/>
  <c r="Q85" i="24"/>
  <c r="P85" i="24"/>
  <c r="O85" i="24"/>
  <c r="N85" i="24"/>
  <c r="M85" i="24"/>
  <c r="L85" i="24"/>
  <c r="K85" i="24"/>
  <c r="J85" i="24"/>
  <c r="I85" i="24"/>
  <c r="E85" i="24"/>
  <c r="AN84" i="24"/>
  <c r="AM84" i="24"/>
  <c r="AL84" i="24"/>
  <c r="AK84" i="24"/>
  <c r="AJ84" i="24"/>
  <c r="AI84" i="24"/>
  <c r="AH84" i="24"/>
  <c r="Q84" i="24"/>
  <c r="P84" i="24"/>
  <c r="O84" i="24"/>
  <c r="N84" i="24"/>
  <c r="M84" i="24"/>
  <c r="L84" i="24"/>
  <c r="K84" i="24"/>
  <c r="J84" i="24"/>
  <c r="I84" i="24"/>
  <c r="E84" i="24"/>
  <c r="AN83" i="24"/>
  <c r="AM83" i="24"/>
  <c r="AL83" i="24"/>
  <c r="AK83" i="24"/>
  <c r="AJ83" i="24"/>
  <c r="AI83" i="24"/>
  <c r="AH83" i="24"/>
  <c r="Q83" i="24"/>
  <c r="P83" i="24"/>
  <c r="O83" i="24"/>
  <c r="N83" i="24"/>
  <c r="M83" i="24"/>
  <c r="L83" i="24"/>
  <c r="K83" i="24"/>
  <c r="J83" i="24"/>
  <c r="I83" i="24"/>
  <c r="E83" i="24"/>
  <c r="AN82" i="24"/>
  <c r="AM82" i="24"/>
  <c r="AL82" i="24"/>
  <c r="AK82" i="24"/>
  <c r="AJ82" i="24"/>
  <c r="AI82" i="24"/>
  <c r="AH82" i="24"/>
  <c r="Q82" i="24"/>
  <c r="P82" i="24"/>
  <c r="O82" i="24"/>
  <c r="N82" i="24"/>
  <c r="M82" i="24"/>
  <c r="L82" i="24"/>
  <c r="K82" i="24"/>
  <c r="J82" i="24"/>
  <c r="I82" i="24"/>
  <c r="E82" i="24"/>
  <c r="AN81" i="24"/>
  <c r="AM81" i="24"/>
  <c r="AL81" i="24"/>
  <c r="AK81" i="24"/>
  <c r="AJ81" i="24"/>
  <c r="AI81" i="24"/>
  <c r="AH81" i="24"/>
  <c r="Q81" i="24"/>
  <c r="P81" i="24"/>
  <c r="O81" i="24"/>
  <c r="N81" i="24"/>
  <c r="M81" i="24"/>
  <c r="L81" i="24"/>
  <c r="K81" i="24"/>
  <c r="J81" i="24"/>
  <c r="I81" i="24"/>
  <c r="E81" i="24"/>
  <c r="AN80" i="24"/>
  <c r="AM80" i="24"/>
  <c r="AL80" i="24"/>
  <c r="AK80" i="24"/>
  <c r="AJ80" i="24"/>
  <c r="AI80" i="24"/>
  <c r="AH80" i="24"/>
  <c r="Q80" i="24"/>
  <c r="P80" i="24"/>
  <c r="O80" i="24"/>
  <c r="N80" i="24"/>
  <c r="M80" i="24"/>
  <c r="L80" i="24"/>
  <c r="K80" i="24"/>
  <c r="J80" i="24"/>
  <c r="I80" i="24"/>
  <c r="E80" i="24"/>
  <c r="AN79" i="24"/>
  <c r="AM79" i="24"/>
  <c r="AL79" i="24"/>
  <c r="AK79" i="24"/>
  <c r="AJ79" i="24"/>
  <c r="AI79" i="24"/>
  <c r="AH79" i="24"/>
  <c r="Q79" i="24"/>
  <c r="P79" i="24"/>
  <c r="O79" i="24"/>
  <c r="N79" i="24"/>
  <c r="M79" i="24"/>
  <c r="L79" i="24"/>
  <c r="K79" i="24"/>
  <c r="J79" i="24"/>
  <c r="I79" i="24"/>
  <c r="E79" i="24"/>
  <c r="AN78" i="24"/>
  <c r="AM78" i="24"/>
  <c r="AL78" i="24"/>
  <c r="AK78" i="24"/>
  <c r="AJ78" i="24"/>
  <c r="AI78" i="24"/>
  <c r="AH78" i="24"/>
  <c r="Q78" i="24"/>
  <c r="P78" i="24"/>
  <c r="O78" i="24"/>
  <c r="N78" i="24"/>
  <c r="M78" i="24"/>
  <c r="L78" i="24"/>
  <c r="K78" i="24"/>
  <c r="J78" i="24"/>
  <c r="I78" i="24"/>
  <c r="E78" i="24"/>
  <c r="AN77" i="24"/>
  <c r="AM77" i="24"/>
  <c r="AL77" i="24"/>
  <c r="AK77" i="24"/>
  <c r="AJ77" i="24"/>
  <c r="AI77" i="24"/>
  <c r="AH77" i="24"/>
  <c r="Q77" i="24"/>
  <c r="P77" i="24"/>
  <c r="O77" i="24"/>
  <c r="N77" i="24"/>
  <c r="M77" i="24"/>
  <c r="L77" i="24"/>
  <c r="K77" i="24"/>
  <c r="J77" i="24"/>
  <c r="I77" i="24"/>
  <c r="E77" i="24"/>
  <c r="AN76" i="24"/>
  <c r="AM76" i="24"/>
  <c r="AL76" i="24"/>
  <c r="AK76" i="24"/>
  <c r="AJ76" i="24"/>
  <c r="AI76" i="24"/>
  <c r="AH76" i="24"/>
  <c r="Q76" i="24"/>
  <c r="P76" i="24"/>
  <c r="O76" i="24"/>
  <c r="N76" i="24"/>
  <c r="M76" i="24"/>
  <c r="L76" i="24"/>
  <c r="K76" i="24"/>
  <c r="J76" i="24"/>
  <c r="I76" i="24"/>
  <c r="E76" i="24"/>
  <c r="AN75" i="24"/>
  <c r="AM75" i="24"/>
  <c r="AL75" i="24"/>
  <c r="AK75" i="24"/>
  <c r="AJ75" i="24"/>
  <c r="AI75" i="24"/>
  <c r="AH75" i="24"/>
  <c r="Q75" i="24"/>
  <c r="P75" i="24"/>
  <c r="O75" i="24"/>
  <c r="N75" i="24"/>
  <c r="M75" i="24"/>
  <c r="L75" i="24"/>
  <c r="K75" i="24"/>
  <c r="J75" i="24"/>
  <c r="I75" i="24"/>
  <c r="E75" i="24"/>
  <c r="AN74" i="24"/>
  <c r="AM74" i="24"/>
  <c r="AL74" i="24"/>
  <c r="AK74" i="24"/>
  <c r="AJ74" i="24"/>
  <c r="AI74" i="24"/>
  <c r="AH74" i="24"/>
  <c r="Q74" i="24"/>
  <c r="P74" i="24"/>
  <c r="O74" i="24"/>
  <c r="N74" i="24"/>
  <c r="M74" i="24"/>
  <c r="L74" i="24"/>
  <c r="K74" i="24"/>
  <c r="J74" i="24"/>
  <c r="I74" i="24"/>
  <c r="E74" i="24"/>
  <c r="AN73" i="24"/>
  <c r="AM73" i="24"/>
  <c r="AL73" i="24"/>
  <c r="AK73" i="24"/>
  <c r="AJ73" i="24"/>
  <c r="AI73" i="24"/>
  <c r="AH73" i="24"/>
  <c r="Q73" i="24"/>
  <c r="P73" i="24"/>
  <c r="O73" i="24"/>
  <c r="N73" i="24"/>
  <c r="M73" i="24"/>
  <c r="L73" i="24"/>
  <c r="K73" i="24"/>
  <c r="J73" i="24"/>
  <c r="I73" i="24"/>
  <c r="E73" i="24"/>
  <c r="AN72" i="24"/>
  <c r="AM72" i="24"/>
  <c r="AL72" i="24"/>
  <c r="AK72" i="24"/>
  <c r="AJ72" i="24"/>
  <c r="AI72" i="24"/>
  <c r="AH72" i="24"/>
  <c r="Q72" i="24"/>
  <c r="P72" i="24"/>
  <c r="O72" i="24"/>
  <c r="N72" i="24"/>
  <c r="M72" i="24"/>
  <c r="L72" i="24"/>
  <c r="K72" i="24"/>
  <c r="J72" i="24"/>
  <c r="I72" i="24"/>
  <c r="E72" i="24"/>
  <c r="AN71" i="24"/>
  <c r="AM71" i="24"/>
  <c r="AL71" i="24"/>
  <c r="AK71" i="24"/>
  <c r="AJ71" i="24"/>
  <c r="AI71" i="24"/>
  <c r="AH71" i="24"/>
  <c r="Q71" i="24"/>
  <c r="P71" i="24"/>
  <c r="O71" i="24"/>
  <c r="N71" i="24"/>
  <c r="M71" i="24"/>
  <c r="L71" i="24"/>
  <c r="K71" i="24"/>
  <c r="J71" i="24"/>
  <c r="I71" i="24"/>
  <c r="E71" i="24"/>
  <c r="AN70" i="24"/>
  <c r="AM70" i="24"/>
  <c r="AL70" i="24"/>
  <c r="AK70" i="24"/>
  <c r="AJ70" i="24"/>
  <c r="AI70" i="24"/>
  <c r="AH70" i="24"/>
  <c r="Q70" i="24"/>
  <c r="P70" i="24"/>
  <c r="O70" i="24"/>
  <c r="N70" i="24"/>
  <c r="M70" i="24"/>
  <c r="L70" i="24"/>
  <c r="K70" i="24"/>
  <c r="J70" i="24"/>
  <c r="I70" i="24"/>
  <c r="E70" i="24"/>
  <c r="AN69" i="24"/>
  <c r="AM69" i="24"/>
  <c r="AL69" i="24"/>
  <c r="AK69" i="24"/>
  <c r="AJ69" i="24"/>
  <c r="AI69" i="24"/>
  <c r="AH69" i="24"/>
  <c r="Q69" i="24"/>
  <c r="P69" i="24"/>
  <c r="O69" i="24"/>
  <c r="N69" i="24"/>
  <c r="M69" i="24"/>
  <c r="L69" i="24"/>
  <c r="K69" i="24"/>
  <c r="J69" i="24"/>
  <c r="I69" i="24"/>
  <c r="E69" i="24"/>
  <c r="AN68" i="24"/>
  <c r="AM68" i="24"/>
  <c r="AL68" i="24"/>
  <c r="AK68" i="24"/>
  <c r="AJ68" i="24"/>
  <c r="AI68" i="24"/>
  <c r="AH68" i="24"/>
  <c r="Q68" i="24"/>
  <c r="P68" i="24"/>
  <c r="O68" i="24"/>
  <c r="N68" i="24"/>
  <c r="M68" i="24"/>
  <c r="L68" i="24"/>
  <c r="K68" i="24"/>
  <c r="J68" i="24"/>
  <c r="I68" i="24"/>
  <c r="E68" i="24"/>
  <c r="AN67" i="24"/>
  <c r="AM67" i="24"/>
  <c r="AL67" i="24"/>
  <c r="AK67" i="24"/>
  <c r="AJ67" i="24"/>
  <c r="AI67" i="24"/>
  <c r="AH67" i="24"/>
  <c r="Q67" i="24"/>
  <c r="P67" i="24"/>
  <c r="O67" i="24"/>
  <c r="N67" i="24"/>
  <c r="M67" i="24"/>
  <c r="L67" i="24"/>
  <c r="K67" i="24"/>
  <c r="J67" i="24"/>
  <c r="I67" i="24"/>
  <c r="E67" i="24"/>
  <c r="AN66" i="24"/>
  <c r="AM66" i="24"/>
  <c r="AL66" i="24"/>
  <c r="AK66" i="24"/>
  <c r="AJ66" i="24"/>
  <c r="AI66" i="24"/>
  <c r="AH66" i="24"/>
  <c r="Q66" i="24"/>
  <c r="P66" i="24"/>
  <c r="O66" i="24"/>
  <c r="N66" i="24"/>
  <c r="M66" i="24"/>
  <c r="L66" i="24"/>
  <c r="K66" i="24"/>
  <c r="J66" i="24"/>
  <c r="I66" i="24"/>
  <c r="E66" i="24"/>
  <c r="AN65" i="24"/>
  <c r="AM65" i="24"/>
  <c r="AL65" i="24"/>
  <c r="AK65" i="24"/>
  <c r="AJ65" i="24"/>
  <c r="AI65" i="24"/>
  <c r="AH65" i="24"/>
  <c r="Q65" i="24"/>
  <c r="P65" i="24"/>
  <c r="O65" i="24"/>
  <c r="N65" i="24"/>
  <c r="M65" i="24"/>
  <c r="L65" i="24"/>
  <c r="K65" i="24"/>
  <c r="J65" i="24"/>
  <c r="I65" i="24"/>
  <c r="E65" i="24"/>
  <c r="AN64" i="24"/>
  <c r="AM64" i="24"/>
  <c r="AL64" i="24"/>
  <c r="AK64" i="24"/>
  <c r="AJ64" i="24"/>
  <c r="AI64" i="24"/>
  <c r="AH64" i="24"/>
  <c r="Q64" i="24"/>
  <c r="P64" i="24"/>
  <c r="O64" i="24"/>
  <c r="N64" i="24"/>
  <c r="M64" i="24"/>
  <c r="L64" i="24"/>
  <c r="K64" i="24"/>
  <c r="J64" i="24"/>
  <c r="I64" i="24"/>
  <c r="E64" i="24"/>
  <c r="AN63" i="24"/>
  <c r="AM63" i="24"/>
  <c r="AL63" i="24"/>
  <c r="AK63" i="24"/>
  <c r="AJ63" i="24"/>
  <c r="AI63" i="24"/>
  <c r="AH63" i="24"/>
  <c r="Q63" i="24"/>
  <c r="P63" i="24"/>
  <c r="O63" i="24"/>
  <c r="N63" i="24"/>
  <c r="M63" i="24"/>
  <c r="L63" i="24"/>
  <c r="K63" i="24"/>
  <c r="J63" i="24"/>
  <c r="I63" i="24"/>
  <c r="E63" i="24"/>
  <c r="AN62" i="24"/>
  <c r="AM62" i="24"/>
  <c r="AL62" i="24"/>
  <c r="AK62" i="24"/>
  <c r="AJ62" i="24"/>
  <c r="AI62" i="24"/>
  <c r="AH62" i="24"/>
  <c r="Q62" i="24"/>
  <c r="P62" i="24"/>
  <c r="O62" i="24"/>
  <c r="N62" i="24"/>
  <c r="M62" i="24"/>
  <c r="L62" i="24"/>
  <c r="K62" i="24"/>
  <c r="J62" i="24"/>
  <c r="I62" i="24"/>
  <c r="E62" i="24"/>
  <c r="AN61" i="24"/>
  <c r="AM61" i="24"/>
  <c r="AL61" i="24"/>
  <c r="AK61" i="24"/>
  <c r="AJ61" i="24"/>
  <c r="AI61" i="24"/>
  <c r="AH61" i="24"/>
  <c r="Q61" i="24"/>
  <c r="P61" i="24"/>
  <c r="O61" i="24"/>
  <c r="N61" i="24"/>
  <c r="M61" i="24"/>
  <c r="L61" i="24"/>
  <c r="K61" i="24"/>
  <c r="J61" i="24"/>
  <c r="I61" i="24"/>
  <c r="E61" i="24"/>
  <c r="AN60" i="24"/>
  <c r="AM60" i="24"/>
  <c r="AL60" i="24"/>
  <c r="AK60" i="24"/>
  <c r="AJ60" i="24"/>
  <c r="AI60" i="24"/>
  <c r="AH60" i="24"/>
  <c r="Q60" i="24"/>
  <c r="P60" i="24"/>
  <c r="O60" i="24"/>
  <c r="N60" i="24"/>
  <c r="M60" i="24"/>
  <c r="L60" i="24"/>
  <c r="K60" i="24"/>
  <c r="J60" i="24"/>
  <c r="I60" i="24"/>
  <c r="E60" i="24"/>
  <c r="AN59" i="24"/>
  <c r="AM59" i="24"/>
  <c r="AL59" i="24"/>
  <c r="AK59" i="24"/>
  <c r="AJ59" i="24"/>
  <c r="AI59" i="24"/>
  <c r="AH59" i="24"/>
  <c r="Q59" i="24"/>
  <c r="P59" i="24"/>
  <c r="O59" i="24"/>
  <c r="N59" i="24"/>
  <c r="M59" i="24"/>
  <c r="L59" i="24"/>
  <c r="K59" i="24"/>
  <c r="J59" i="24"/>
  <c r="I59" i="24"/>
  <c r="E59" i="24"/>
  <c r="AN58" i="24"/>
  <c r="AM58" i="24"/>
  <c r="AL58" i="24"/>
  <c r="AK58" i="24"/>
  <c r="AJ58" i="24"/>
  <c r="AI58" i="24"/>
  <c r="AH58" i="24"/>
  <c r="Q58" i="24"/>
  <c r="P58" i="24"/>
  <c r="O58" i="24"/>
  <c r="N58" i="24"/>
  <c r="M58" i="24"/>
  <c r="L58" i="24"/>
  <c r="K58" i="24"/>
  <c r="J58" i="24"/>
  <c r="I58" i="24"/>
  <c r="E58" i="24"/>
  <c r="AN57" i="24"/>
  <c r="AM57" i="24"/>
  <c r="AL57" i="24"/>
  <c r="AK57" i="24"/>
  <c r="AJ57" i="24"/>
  <c r="AI57" i="24"/>
  <c r="AH57" i="24"/>
  <c r="Q57" i="24"/>
  <c r="P57" i="24"/>
  <c r="O57" i="24"/>
  <c r="N57" i="24"/>
  <c r="M57" i="24"/>
  <c r="L57" i="24"/>
  <c r="K57" i="24"/>
  <c r="J57" i="24"/>
  <c r="I57" i="24"/>
  <c r="E57" i="24"/>
  <c r="AN56" i="24"/>
  <c r="AM56" i="24"/>
  <c r="AL56" i="24"/>
  <c r="AK56" i="24"/>
  <c r="AJ56" i="24"/>
  <c r="AI56" i="24"/>
  <c r="AH56" i="24"/>
  <c r="Q56" i="24"/>
  <c r="P56" i="24"/>
  <c r="O56" i="24"/>
  <c r="N56" i="24"/>
  <c r="M56" i="24"/>
  <c r="L56" i="24"/>
  <c r="K56" i="24"/>
  <c r="J56" i="24"/>
  <c r="I56" i="24"/>
  <c r="E56" i="24"/>
  <c r="AN55" i="24"/>
  <c r="AM55" i="24"/>
  <c r="AL55" i="24"/>
  <c r="AK55" i="24"/>
  <c r="AJ55" i="24"/>
  <c r="AI55" i="24"/>
  <c r="AH55" i="24"/>
  <c r="Q55" i="24"/>
  <c r="P55" i="24"/>
  <c r="O55" i="24"/>
  <c r="N55" i="24"/>
  <c r="M55" i="24"/>
  <c r="L55" i="24"/>
  <c r="K55" i="24"/>
  <c r="J55" i="24"/>
  <c r="I55" i="24"/>
  <c r="E55" i="24"/>
  <c r="AN54" i="24"/>
  <c r="AM54" i="24"/>
  <c r="AL54" i="24"/>
  <c r="AK54" i="24"/>
  <c r="AJ54" i="24"/>
  <c r="AI54" i="24"/>
  <c r="AH54" i="24"/>
  <c r="Q54" i="24"/>
  <c r="P54" i="24"/>
  <c r="O54" i="24"/>
  <c r="N54" i="24"/>
  <c r="M54" i="24"/>
  <c r="L54" i="24"/>
  <c r="K54" i="24"/>
  <c r="J54" i="24"/>
  <c r="I54" i="24"/>
  <c r="E54" i="24"/>
  <c r="AN53" i="24"/>
  <c r="AM53" i="24"/>
  <c r="AL53" i="24"/>
  <c r="AK53" i="24"/>
  <c r="AJ53" i="24"/>
  <c r="AI53" i="24"/>
  <c r="AH53" i="24"/>
  <c r="Q53" i="24"/>
  <c r="P53" i="24"/>
  <c r="O53" i="24"/>
  <c r="N53" i="24"/>
  <c r="M53" i="24"/>
  <c r="L53" i="24"/>
  <c r="K53" i="24"/>
  <c r="J53" i="24"/>
  <c r="I53" i="24"/>
  <c r="E53" i="24"/>
  <c r="AN52" i="24"/>
  <c r="AM52" i="24"/>
  <c r="AL52" i="24"/>
  <c r="AK52" i="24"/>
  <c r="AJ52" i="24"/>
  <c r="AI52" i="24"/>
  <c r="AH52" i="24"/>
  <c r="Q52" i="24"/>
  <c r="P52" i="24"/>
  <c r="O52" i="24"/>
  <c r="N52" i="24"/>
  <c r="M52" i="24"/>
  <c r="L52" i="24"/>
  <c r="K52" i="24"/>
  <c r="J52" i="24"/>
  <c r="I52" i="24"/>
  <c r="E52" i="24"/>
  <c r="AN51" i="24"/>
  <c r="AM51" i="24"/>
  <c r="AL51" i="24"/>
  <c r="AK51" i="24"/>
  <c r="AJ51" i="24"/>
  <c r="AI51" i="24"/>
  <c r="AH51" i="24"/>
  <c r="Q51" i="24"/>
  <c r="P51" i="24"/>
  <c r="O51" i="24"/>
  <c r="N51" i="24"/>
  <c r="M51" i="24"/>
  <c r="L51" i="24"/>
  <c r="K51" i="24"/>
  <c r="J51" i="24"/>
  <c r="I51" i="24"/>
  <c r="E51" i="24"/>
  <c r="AN50" i="24"/>
  <c r="AM50" i="24"/>
  <c r="AL50" i="24"/>
  <c r="AK50" i="24"/>
  <c r="AJ50" i="24"/>
  <c r="AI50" i="24"/>
  <c r="AH50" i="24"/>
  <c r="Q50" i="24"/>
  <c r="P50" i="24"/>
  <c r="O50" i="24"/>
  <c r="N50" i="24"/>
  <c r="M50" i="24"/>
  <c r="L50" i="24"/>
  <c r="K50" i="24"/>
  <c r="J50" i="24"/>
  <c r="I50" i="24"/>
  <c r="E50" i="24"/>
  <c r="AN49" i="24"/>
  <c r="AM49" i="24"/>
  <c r="AL49" i="24"/>
  <c r="AK49" i="24"/>
  <c r="AJ49" i="24"/>
  <c r="AI49" i="24"/>
  <c r="AH49" i="24"/>
  <c r="Q49" i="24"/>
  <c r="P49" i="24"/>
  <c r="O49" i="24"/>
  <c r="N49" i="24"/>
  <c r="M49" i="24"/>
  <c r="L49" i="24"/>
  <c r="K49" i="24"/>
  <c r="J49" i="24"/>
  <c r="I49" i="24"/>
  <c r="E49" i="24"/>
  <c r="AN48" i="24"/>
  <c r="AM48" i="24"/>
  <c r="AL48" i="24"/>
  <c r="AK48" i="24"/>
  <c r="AJ48" i="24"/>
  <c r="AI48" i="24"/>
  <c r="AH48" i="24"/>
  <c r="Q48" i="24"/>
  <c r="P48" i="24"/>
  <c r="O48" i="24"/>
  <c r="N48" i="24"/>
  <c r="M48" i="24"/>
  <c r="L48" i="24"/>
  <c r="K48" i="24"/>
  <c r="J48" i="24"/>
  <c r="I48" i="24"/>
  <c r="E48" i="24"/>
  <c r="AN47" i="24"/>
  <c r="AM47" i="24"/>
  <c r="AL47" i="24"/>
  <c r="AK47" i="24"/>
  <c r="AJ47" i="24"/>
  <c r="AI47" i="24"/>
  <c r="AH47" i="24"/>
  <c r="Q47" i="24"/>
  <c r="P47" i="24"/>
  <c r="O47" i="24"/>
  <c r="N47" i="24"/>
  <c r="M47" i="24"/>
  <c r="L47" i="24"/>
  <c r="K47" i="24"/>
  <c r="J47" i="24"/>
  <c r="I47" i="24"/>
  <c r="E47" i="24"/>
  <c r="AN46" i="24"/>
  <c r="AM46" i="24"/>
  <c r="AL46" i="24"/>
  <c r="AK46" i="24"/>
  <c r="AJ46" i="24"/>
  <c r="AI46" i="24"/>
  <c r="AH46" i="24"/>
  <c r="Q46" i="24"/>
  <c r="P46" i="24"/>
  <c r="O46" i="24"/>
  <c r="N46" i="24"/>
  <c r="M46" i="24"/>
  <c r="L46" i="24"/>
  <c r="K46" i="24"/>
  <c r="J46" i="24"/>
  <c r="I46" i="24"/>
  <c r="E46" i="24"/>
  <c r="AN45" i="24"/>
  <c r="AM45" i="24"/>
  <c r="AL45" i="24"/>
  <c r="AK45" i="24"/>
  <c r="AJ45" i="24"/>
  <c r="AI45" i="24"/>
  <c r="AH45" i="24"/>
  <c r="Q45" i="24"/>
  <c r="P45" i="24"/>
  <c r="O45" i="24"/>
  <c r="N45" i="24"/>
  <c r="M45" i="24"/>
  <c r="L45" i="24"/>
  <c r="K45" i="24"/>
  <c r="J45" i="24"/>
  <c r="I45" i="24"/>
  <c r="E45" i="24"/>
  <c r="AN44" i="24"/>
  <c r="AM44" i="24"/>
  <c r="AL44" i="24"/>
  <c r="AK44" i="24"/>
  <c r="AJ44" i="24"/>
  <c r="AI44" i="24"/>
  <c r="AH44" i="24"/>
  <c r="Q44" i="24"/>
  <c r="P44" i="24"/>
  <c r="O44" i="24"/>
  <c r="N44" i="24"/>
  <c r="M44" i="24"/>
  <c r="L44" i="24"/>
  <c r="K44" i="24"/>
  <c r="J44" i="24"/>
  <c r="I44" i="24"/>
  <c r="E44" i="24"/>
  <c r="AN43" i="24"/>
  <c r="AM43" i="24"/>
  <c r="AL43" i="24"/>
  <c r="AK43" i="24"/>
  <c r="AJ43" i="24"/>
  <c r="AI43" i="24"/>
  <c r="AH43" i="24"/>
  <c r="Q43" i="24"/>
  <c r="P43" i="24"/>
  <c r="O43" i="24"/>
  <c r="N43" i="24"/>
  <c r="M43" i="24"/>
  <c r="L43" i="24"/>
  <c r="K43" i="24"/>
  <c r="J43" i="24"/>
  <c r="I43" i="24"/>
  <c r="E43" i="24"/>
  <c r="AN42" i="24"/>
  <c r="AM42" i="24"/>
  <c r="AL42" i="24"/>
  <c r="AK42" i="24"/>
  <c r="AJ42" i="24"/>
  <c r="AI42" i="24"/>
  <c r="AH42" i="24"/>
  <c r="Q42" i="24"/>
  <c r="P42" i="24"/>
  <c r="O42" i="24"/>
  <c r="N42" i="24"/>
  <c r="M42" i="24"/>
  <c r="L42" i="24"/>
  <c r="K42" i="24"/>
  <c r="J42" i="24"/>
  <c r="I42" i="24"/>
  <c r="E42" i="24"/>
  <c r="AN41" i="24"/>
  <c r="AM41" i="24"/>
  <c r="AL41" i="24"/>
  <c r="AK41" i="24"/>
  <c r="AJ41" i="24"/>
  <c r="AI41" i="24"/>
  <c r="AH41" i="24"/>
  <c r="Q41" i="24"/>
  <c r="P41" i="24"/>
  <c r="O41" i="24"/>
  <c r="N41" i="24"/>
  <c r="M41" i="24"/>
  <c r="L41" i="24"/>
  <c r="K41" i="24"/>
  <c r="J41" i="24"/>
  <c r="I41" i="24"/>
  <c r="E41" i="24"/>
  <c r="AN40" i="24"/>
  <c r="AM40" i="24"/>
  <c r="AL40" i="24"/>
  <c r="AK40" i="24"/>
  <c r="AJ40" i="24"/>
  <c r="AI40" i="24"/>
  <c r="AH40" i="24"/>
  <c r="Q40" i="24"/>
  <c r="P40" i="24"/>
  <c r="O40" i="24"/>
  <c r="N40" i="24"/>
  <c r="M40" i="24"/>
  <c r="L40" i="24"/>
  <c r="K40" i="24"/>
  <c r="J40" i="24"/>
  <c r="I40" i="24"/>
  <c r="E40" i="24"/>
  <c r="AN39" i="24"/>
  <c r="AM39" i="24"/>
  <c r="AL39" i="24"/>
  <c r="AK39" i="24"/>
  <c r="AJ39" i="24"/>
  <c r="AI39" i="24"/>
  <c r="AH39" i="24"/>
  <c r="Q39" i="24"/>
  <c r="P39" i="24"/>
  <c r="O39" i="24"/>
  <c r="N39" i="24"/>
  <c r="M39" i="24"/>
  <c r="L39" i="24"/>
  <c r="K39" i="24"/>
  <c r="J39" i="24"/>
  <c r="I39" i="24"/>
  <c r="E39" i="24"/>
  <c r="AN38" i="24"/>
  <c r="AM38" i="24"/>
  <c r="AL38" i="24"/>
  <c r="AK38" i="24"/>
  <c r="AJ38" i="24"/>
  <c r="AI38" i="24"/>
  <c r="AH38" i="24"/>
  <c r="Q38" i="24"/>
  <c r="P38" i="24"/>
  <c r="O38" i="24"/>
  <c r="N38" i="24"/>
  <c r="M38" i="24"/>
  <c r="L38" i="24"/>
  <c r="K38" i="24"/>
  <c r="J38" i="24"/>
  <c r="I38" i="24"/>
  <c r="E38" i="24"/>
  <c r="AN37" i="24"/>
  <c r="AM37" i="24"/>
  <c r="AL37" i="24"/>
  <c r="AK37" i="24"/>
  <c r="AJ37" i="24"/>
  <c r="AI37" i="24"/>
  <c r="AH37" i="24"/>
  <c r="Q37" i="24"/>
  <c r="P37" i="24"/>
  <c r="O37" i="24"/>
  <c r="N37" i="24"/>
  <c r="M37" i="24"/>
  <c r="L37" i="24"/>
  <c r="K37" i="24"/>
  <c r="J37" i="24"/>
  <c r="I37" i="24"/>
  <c r="E37" i="24"/>
  <c r="AN36" i="24"/>
  <c r="AM36" i="24"/>
  <c r="AL36" i="24"/>
  <c r="AK36" i="24"/>
  <c r="AJ36" i="24"/>
  <c r="AI36" i="24"/>
  <c r="AH36" i="24"/>
  <c r="Q36" i="24"/>
  <c r="P36" i="24"/>
  <c r="O36" i="24"/>
  <c r="N36" i="24"/>
  <c r="M36" i="24"/>
  <c r="L36" i="24"/>
  <c r="K36" i="24"/>
  <c r="J36" i="24"/>
  <c r="I36" i="24"/>
  <c r="E36" i="24"/>
  <c r="AN35" i="24"/>
  <c r="AM35" i="24"/>
  <c r="AL35" i="24"/>
  <c r="AK35" i="24"/>
  <c r="AJ35" i="24"/>
  <c r="AI35" i="24"/>
  <c r="AH35" i="24"/>
  <c r="Q35" i="24"/>
  <c r="P35" i="24"/>
  <c r="O35" i="24"/>
  <c r="N35" i="24"/>
  <c r="M35" i="24"/>
  <c r="L35" i="24"/>
  <c r="K35" i="24"/>
  <c r="J35" i="24"/>
  <c r="I35" i="24"/>
  <c r="E35" i="24"/>
  <c r="AN34" i="24"/>
  <c r="AM34" i="24"/>
  <c r="AL34" i="24"/>
  <c r="AK34" i="24"/>
  <c r="AJ34" i="24"/>
  <c r="AI34" i="24"/>
  <c r="AH34" i="24"/>
  <c r="Q34" i="24"/>
  <c r="P34" i="24"/>
  <c r="O34" i="24"/>
  <c r="N34" i="24"/>
  <c r="M34" i="24"/>
  <c r="L34" i="24"/>
  <c r="K34" i="24"/>
  <c r="J34" i="24"/>
  <c r="I34" i="24"/>
  <c r="AN33" i="24"/>
  <c r="AM33" i="24"/>
  <c r="AL33" i="24"/>
  <c r="AK33" i="24"/>
  <c r="AJ33" i="24"/>
  <c r="AI33" i="24"/>
  <c r="AH33" i="24"/>
  <c r="Q33" i="24"/>
  <c r="P33" i="24"/>
  <c r="O33" i="24"/>
  <c r="N33" i="24"/>
  <c r="M33" i="24"/>
  <c r="L33" i="24"/>
  <c r="K33" i="24"/>
  <c r="J33" i="24"/>
  <c r="I33" i="24"/>
  <c r="C33" i="24"/>
  <c r="AN32" i="24"/>
  <c r="AM32" i="24"/>
  <c r="AL32" i="24"/>
  <c r="AK32" i="24"/>
  <c r="AJ32" i="24"/>
  <c r="AI32" i="24"/>
  <c r="AH32" i="24"/>
  <c r="Q32" i="24"/>
  <c r="P32" i="24"/>
  <c r="O32" i="24"/>
  <c r="N32" i="24"/>
  <c r="M32" i="24"/>
  <c r="L32" i="24"/>
  <c r="K32" i="24"/>
  <c r="J32" i="24"/>
  <c r="I32" i="24"/>
  <c r="AN31" i="24"/>
  <c r="AM31" i="24"/>
  <c r="AL31" i="24"/>
  <c r="AK31" i="24"/>
  <c r="AJ31" i="24"/>
  <c r="AI31" i="24"/>
  <c r="AH31" i="24"/>
  <c r="Q31" i="24"/>
  <c r="P31" i="24"/>
  <c r="O31" i="24"/>
  <c r="N31" i="24"/>
  <c r="M31" i="24"/>
  <c r="L31" i="24"/>
  <c r="K31" i="24"/>
  <c r="J31" i="24"/>
  <c r="I31" i="24"/>
  <c r="D31" i="24"/>
  <c r="C31" i="24"/>
  <c r="AN30" i="24"/>
  <c r="AM30" i="24"/>
  <c r="AL30" i="24"/>
  <c r="AK30" i="24"/>
  <c r="AJ30" i="24"/>
  <c r="AI30" i="24"/>
  <c r="AH30" i="24"/>
  <c r="Q30" i="24"/>
  <c r="P30" i="24"/>
  <c r="O30" i="24"/>
  <c r="N30" i="24"/>
  <c r="M30" i="24"/>
  <c r="L30" i="24"/>
  <c r="K30" i="24"/>
  <c r="J30" i="24"/>
  <c r="I30" i="24"/>
  <c r="D30" i="24"/>
  <c r="C30" i="24"/>
  <c r="AN29" i="24"/>
  <c r="AM29" i="24"/>
  <c r="AL29" i="24"/>
  <c r="AK29" i="24"/>
  <c r="AJ29" i="24"/>
  <c r="AI29" i="24"/>
  <c r="AH29" i="24"/>
  <c r="Q29" i="24"/>
  <c r="P29" i="24"/>
  <c r="O29" i="24"/>
  <c r="N29" i="24"/>
  <c r="M29" i="24"/>
  <c r="L29" i="24"/>
  <c r="K29" i="24"/>
  <c r="J29" i="24"/>
  <c r="I29" i="24"/>
  <c r="D29" i="24"/>
  <c r="C29" i="24"/>
  <c r="AN28" i="24"/>
  <c r="AM28" i="24"/>
  <c r="AL28" i="24"/>
  <c r="AK28" i="24"/>
  <c r="AJ28" i="24"/>
  <c r="AI28" i="24"/>
  <c r="AH28" i="24"/>
  <c r="Q28" i="24"/>
  <c r="P28" i="24"/>
  <c r="O28" i="24"/>
  <c r="N28" i="24"/>
  <c r="M28" i="24"/>
  <c r="L28" i="24"/>
  <c r="K28" i="24"/>
  <c r="J28" i="24"/>
  <c r="I28" i="24"/>
  <c r="D28" i="24"/>
  <c r="C28" i="24"/>
  <c r="AN27" i="24"/>
  <c r="AM27" i="24"/>
  <c r="AL27" i="24"/>
  <c r="AK27" i="24"/>
  <c r="AJ27" i="24"/>
  <c r="AI27" i="24"/>
  <c r="AH27" i="24"/>
  <c r="Q27" i="24"/>
  <c r="P27" i="24"/>
  <c r="O27" i="24"/>
  <c r="N27" i="24"/>
  <c r="M27" i="24"/>
  <c r="L27" i="24"/>
  <c r="K27" i="24"/>
  <c r="J27" i="24"/>
  <c r="I27" i="24"/>
  <c r="D27" i="24"/>
  <c r="C27" i="24"/>
  <c r="AN26" i="24"/>
  <c r="AM26" i="24"/>
  <c r="AL26" i="24"/>
  <c r="AK26" i="24"/>
  <c r="AJ26" i="24"/>
  <c r="AI26" i="24"/>
  <c r="AH26" i="24"/>
  <c r="Q26" i="24"/>
  <c r="P26" i="24"/>
  <c r="O26" i="24"/>
  <c r="N26" i="24"/>
  <c r="M26" i="24"/>
  <c r="L26" i="24"/>
  <c r="K26" i="24"/>
  <c r="J26" i="24"/>
  <c r="I26" i="24"/>
  <c r="D26" i="24"/>
  <c r="C26" i="24"/>
  <c r="AN25" i="24"/>
  <c r="AM25" i="24"/>
  <c r="AL25" i="24"/>
  <c r="AK25" i="24"/>
  <c r="AJ25" i="24"/>
  <c r="AI25" i="24"/>
  <c r="AH25" i="24"/>
  <c r="Q25" i="24"/>
  <c r="P25" i="24"/>
  <c r="O25" i="24"/>
  <c r="N25" i="24"/>
  <c r="M25" i="24"/>
  <c r="L25" i="24"/>
  <c r="K25" i="24"/>
  <c r="J25" i="24"/>
  <c r="I25" i="24"/>
  <c r="D25" i="24"/>
  <c r="C25" i="24"/>
  <c r="AN24" i="24"/>
  <c r="AM24" i="24"/>
  <c r="AL24" i="24"/>
  <c r="AK24" i="24"/>
  <c r="AJ24" i="24"/>
  <c r="AI24" i="24"/>
  <c r="AH24" i="24"/>
  <c r="Q24" i="24"/>
  <c r="P24" i="24"/>
  <c r="O24" i="24"/>
  <c r="N24" i="24"/>
  <c r="M24" i="24"/>
  <c r="L24" i="24"/>
  <c r="K24" i="24"/>
  <c r="J24" i="24"/>
  <c r="I24" i="24"/>
  <c r="D24" i="24"/>
  <c r="C24" i="24"/>
  <c r="AN23" i="24"/>
  <c r="AM23" i="24"/>
  <c r="AL23" i="24"/>
  <c r="AK23" i="24"/>
  <c r="AJ23" i="24"/>
  <c r="AI23" i="24"/>
  <c r="AH23" i="24"/>
  <c r="Q23" i="24"/>
  <c r="P23" i="24"/>
  <c r="O23" i="24"/>
  <c r="N23" i="24"/>
  <c r="M23" i="24"/>
  <c r="L23" i="24"/>
  <c r="K23" i="24"/>
  <c r="J23" i="24"/>
  <c r="I23" i="24"/>
  <c r="D23" i="24"/>
  <c r="C23" i="24"/>
  <c r="AN22" i="24"/>
  <c r="AM22" i="24"/>
  <c r="AL22" i="24"/>
  <c r="AK22" i="24"/>
  <c r="AJ22" i="24"/>
  <c r="AI22" i="24"/>
  <c r="AH22" i="24"/>
  <c r="Q22" i="24"/>
  <c r="P22" i="24"/>
  <c r="O22" i="24"/>
  <c r="N22" i="24"/>
  <c r="M22" i="24"/>
  <c r="L22" i="24"/>
  <c r="K22" i="24"/>
  <c r="J22" i="24"/>
  <c r="I22" i="24"/>
  <c r="D22" i="24"/>
  <c r="C22" i="24"/>
  <c r="AN21" i="24"/>
  <c r="AM21" i="24"/>
  <c r="AL21" i="24"/>
  <c r="AK21" i="24"/>
  <c r="AJ21" i="24"/>
  <c r="AI21" i="24"/>
  <c r="AH21" i="24"/>
  <c r="Q21" i="24"/>
  <c r="P21" i="24"/>
  <c r="O21" i="24"/>
  <c r="N21" i="24"/>
  <c r="M21" i="24"/>
  <c r="L21" i="24"/>
  <c r="K21" i="24"/>
  <c r="J21" i="24"/>
  <c r="I21" i="24"/>
  <c r="D21" i="24"/>
  <c r="C21" i="24"/>
  <c r="AN20" i="24"/>
  <c r="AM20" i="24"/>
  <c r="AL20" i="24"/>
  <c r="AK20" i="24"/>
  <c r="AJ20" i="24"/>
  <c r="AI20" i="24"/>
  <c r="AH20" i="24"/>
  <c r="Q20" i="24"/>
  <c r="P20" i="24"/>
  <c r="O20" i="24"/>
  <c r="N20" i="24"/>
  <c r="M20" i="24"/>
  <c r="L20" i="24"/>
  <c r="K20" i="24"/>
  <c r="J20" i="24"/>
  <c r="I20" i="24"/>
  <c r="D20" i="24"/>
  <c r="C20" i="24"/>
  <c r="AN19" i="24"/>
  <c r="AM19" i="24"/>
  <c r="AL19" i="24"/>
  <c r="AK19" i="24"/>
  <c r="AJ19" i="24"/>
  <c r="AI19" i="24"/>
  <c r="AH19" i="24"/>
  <c r="Q19" i="24"/>
  <c r="P19" i="24"/>
  <c r="O19" i="24"/>
  <c r="N19" i="24"/>
  <c r="M19" i="24"/>
  <c r="L19" i="24"/>
  <c r="K19" i="24"/>
  <c r="J19" i="24"/>
  <c r="I19" i="24"/>
  <c r="D19" i="24"/>
  <c r="C19" i="24"/>
  <c r="AN18" i="24"/>
  <c r="AM18" i="24"/>
  <c r="AL18" i="24"/>
  <c r="AK18" i="24"/>
  <c r="AJ18" i="24"/>
  <c r="AI18" i="24"/>
  <c r="AH18" i="24"/>
  <c r="Q18" i="24"/>
  <c r="P18" i="24"/>
  <c r="O18" i="24"/>
  <c r="N18" i="24"/>
  <c r="M18" i="24"/>
  <c r="L18" i="24"/>
  <c r="K18" i="24"/>
  <c r="J18" i="24"/>
  <c r="I18" i="24"/>
  <c r="D18" i="24"/>
  <c r="C18" i="24"/>
  <c r="AN17" i="24"/>
  <c r="AM17" i="24"/>
  <c r="AL17" i="24"/>
  <c r="AK17" i="24"/>
  <c r="AJ17" i="24"/>
  <c r="AI17" i="24"/>
  <c r="AH17" i="24"/>
  <c r="Q17" i="24"/>
  <c r="P17" i="24"/>
  <c r="P5" i="24" s="1"/>
  <c r="O17" i="24"/>
  <c r="N17" i="24"/>
  <c r="M17" i="24"/>
  <c r="L17" i="24"/>
  <c r="K17" i="24"/>
  <c r="J17" i="24"/>
  <c r="I17" i="24"/>
  <c r="D17" i="24"/>
  <c r="C17" i="24"/>
  <c r="AN16" i="24"/>
  <c r="AM16" i="24"/>
  <c r="AL16" i="24"/>
  <c r="AK16" i="24"/>
  <c r="AJ16" i="24"/>
  <c r="AI16" i="24"/>
  <c r="AH16" i="24"/>
  <c r="Q16" i="24"/>
  <c r="P16" i="24"/>
  <c r="O16" i="24"/>
  <c r="N16" i="24"/>
  <c r="M16" i="24"/>
  <c r="L16" i="24"/>
  <c r="K16" i="24"/>
  <c r="J16" i="24"/>
  <c r="I16" i="24"/>
  <c r="D16" i="24"/>
  <c r="C16" i="24"/>
  <c r="AN15" i="24"/>
  <c r="AM15" i="24"/>
  <c r="AL15" i="24"/>
  <c r="AK15" i="24"/>
  <c r="AJ15" i="24"/>
  <c r="AI15" i="24"/>
  <c r="AH15" i="24"/>
  <c r="Q15" i="24"/>
  <c r="P15" i="24"/>
  <c r="O15" i="24"/>
  <c r="N15" i="24"/>
  <c r="M15" i="24"/>
  <c r="L15" i="24"/>
  <c r="K15" i="24"/>
  <c r="J15" i="24"/>
  <c r="I15" i="24"/>
  <c r="D15" i="24"/>
  <c r="C15" i="24"/>
  <c r="AN14" i="24"/>
  <c r="AM14" i="24"/>
  <c r="AL14" i="24"/>
  <c r="AK14" i="24"/>
  <c r="AJ14" i="24"/>
  <c r="AI14" i="24"/>
  <c r="AH14" i="24"/>
  <c r="Q14" i="24"/>
  <c r="P14" i="24"/>
  <c r="O14" i="24"/>
  <c r="N14" i="24"/>
  <c r="M14" i="24"/>
  <c r="L14" i="24"/>
  <c r="K14" i="24"/>
  <c r="J14" i="24"/>
  <c r="I14" i="24"/>
  <c r="D14" i="24"/>
  <c r="C14" i="24"/>
  <c r="AN13" i="24"/>
  <c r="AM13" i="24"/>
  <c r="AL13" i="24"/>
  <c r="AK13" i="24"/>
  <c r="AJ13" i="24"/>
  <c r="AI13" i="24"/>
  <c r="AH13" i="24"/>
  <c r="Q13" i="24"/>
  <c r="P13" i="24"/>
  <c r="O13" i="24"/>
  <c r="N13" i="24"/>
  <c r="M13" i="24"/>
  <c r="L13" i="24"/>
  <c r="K13" i="24"/>
  <c r="J13" i="24"/>
  <c r="I13" i="24"/>
  <c r="D13" i="24"/>
  <c r="C13" i="24"/>
  <c r="AN12" i="24"/>
  <c r="AM12" i="24"/>
  <c r="AL12" i="24"/>
  <c r="AK12" i="24"/>
  <c r="AJ12" i="24"/>
  <c r="AI12" i="24"/>
  <c r="AH12" i="24"/>
  <c r="Q12" i="24"/>
  <c r="P12" i="24"/>
  <c r="O12" i="24"/>
  <c r="O5" i="24" s="1"/>
  <c r="N12" i="24"/>
  <c r="M12" i="24"/>
  <c r="L12" i="24"/>
  <c r="K12" i="24"/>
  <c r="J12" i="24"/>
  <c r="I12" i="24"/>
  <c r="D12" i="24"/>
  <c r="C12" i="24"/>
  <c r="AN11" i="24"/>
  <c r="AM11" i="24"/>
  <c r="AL11" i="24"/>
  <c r="AK11" i="24"/>
  <c r="AJ11" i="24"/>
  <c r="AI11" i="24"/>
  <c r="AH11" i="24"/>
  <c r="Q11" i="24"/>
  <c r="P11" i="24"/>
  <c r="O11" i="24"/>
  <c r="N11" i="24"/>
  <c r="M11" i="24"/>
  <c r="L11" i="24"/>
  <c r="K11" i="24"/>
  <c r="J11" i="24"/>
  <c r="I11" i="24"/>
  <c r="E11" i="24"/>
  <c r="AN10" i="24"/>
  <c r="AM10" i="24"/>
  <c r="AL10" i="24"/>
  <c r="AK10" i="24"/>
  <c r="AJ10" i="24"/>
  <c r="AI10" i="24"/>
  <c r="AH10" i="24"/>
  <c r="Q10" i="24"/>
  <c r="P10" i="24"/>
  <c r="O10" i="24"/>
  <c r="N10" i="24"/>
  <c r="M10" i="24"/>
  <c r="L10" i="24"/>
  <c r="K10" i="24"/>
  <c r="J10" i="24"/>
  <c r="I10" i="24"/>
  <c r="AN9" i="24"/>
  <c r="AM9" i="24"/>
  <c r="AL9" i="24"/>
  <c r="AK9" i="24"/>
  <c r="AJ9" i="24"/>
  <c r="AI9" i="24"/>
  <c r="AH9" i="24"/>
  <c r="Q9" i="24"/>
  <c r="P9" i="24"/>
  <c r="O9" i="24"/>
  <c r="N9" i="24"/>
  <c r="M9" i="24"/>
  <c r="L9" i="24"/>
  <c r="K9" i="24"/>
  <c r="J9" i="24"/>
  <c r="I9" i="24"/>
  <c r="C9" i="24"/>
  <c r="AN8" i="24"/>
  <c r="AM8" i="24"/>
  <c r="AL8" i="24"/>
  <c r="AK8" i="24"/>
  <c r="AJ8" i="24"/>
  <c r="AI8" i="24"/>
  <c r="AH8" i="24"/>
  <c r="Q8" i="24"/>
  <c r="P8" i="24"/>
  <c r="O8" i="24"/>
  <c r="N8" i="24"/>
  <c r="M8" i="24"/>
  <c r="L8" i="24"/>
  <c r="L5" i="24" s="1"/>
  <c r="K8" i="24"/>
  <c r="J8" i="24"/>
  <c r="I8" i="24"/>
  <c r="AN7" i="24"/>
  <c r="AM7" i="24"/>
  <c r="AL7" i="24"/>
  <c r="AK7" i="24"/>
  <c r="AJ7" i="24"/>
  <c r="AJ5" i="24" s="1"/>
  <c r="AI7" i="24"/>
  <c r="AH7" i="24"/>
  <c r="AF7" i="24"/>
  <c r="AE7" i="24"/>
  <c r="AD7" i="24"/>
  <c r="AC7" i="24"/>
  <c r="AB7" i="24"/>
  <c r="AA7" i="24"/>
  <c r="Z7" i="24"/>
  <c r="Y7" i="24"/>
  <c r="X7" i="24"/>
  <c r="W7" i="24"/>
  <c r="V7" i="24"/>
  <c r="U7" i="24"/>
  <c r="T7" i="24"/>
  <c r="Q7" i="24"/>
  <c r="N5" i="24" s="1"/>
  <c r="P7" i="24"/>
  <c r="O7" i="24"/>
  <c r="N7" i="24"/>
  <c r="M7" i="24"/>
  <c r="L7" i="24"/>
  <c r="K7" i="24"/>
  <c r="J7" i="24"/>
  <c r="I7" i="24"/>
  <c r="H4" i="24" s="1"/>
  <c r="E7" i="24"/>
  <c r="D7" i="24"/>
  <c r="H6" i="24"/>
  <c r="G6" i="24"/>
  <c r="D6" i="24"/>
  <c r="AI5" i="24"/>
  <c r="AH5" i="24"/>
  <c r="AF5" i="24"/>
  <c r="AC5" i="24"/>
  <c r="W5" i="24"/>
  <c r="U5" i="24"/>
  <c r="K5" i="24"/>
  <c r="E6" i="24" s="1"/>
  <c r="J5" i="24"/>
  <c r="H5" i="24"/>
  <c r="E5" i="24"/>
  <c r="D5" i="24"/>
  <c r="AH3" i="24"/>
  <c r="G1" i="24"/>
  <c r="AN220" i="23"/>
  <c r="AM220" i="23"/>
  <c r="AL220" i="23"/>
  <c r="AK220" i="23"/>
  <c r="AJ220" i="23"/>
  <c r="AI220" i="23"/>
  <c r="AH220" i="23"/>
  <c r="Q220" i="23"/>
  <c r="P220" i="23"/>
  <c r="O220" i="23"/>
  <c r="N220" i="23"/>
  <c r="M220" i="23"/>
  <c r="L220" i="23"/>
  <c r="K220" i="23"/>
  <c r="J220" i="23"/>
  <c r="I220" i="23"/>
  <c r="AN219" i="23"/>
  <c r="AM219" i="23"/>
  <c r="AL219" i="23"/>
  <c r="AK219" i="23"/>
  <c r="AJ219" i="23"/>
  <c r="AI219" i="23"/>
  <c r="AH219" i="23"/>
  <c r="Q219" i="23"/>
  <c r="P219" i="23"/>
  <c r="O219" i="23"/>
  <c r="N219" i="23"/>
  <c r="M219" i="23"/>
  <c r="L219" i="23"/>
  <c r="K219" i="23"/>
  <c r="J219" i="23"/>
  <c r="I219" i="23"/>
  <c r="AN218" i="23"/>
  <c r="AM218" i="23"/>
  <c r="AL218" i="23"/>
  <c r="AK218" i="23"/>
  <c r="AJ218" i="23"/>
  <c r="AI218" i="23"/>
  <c r="AH218" i="23"/>
  <c r="Q218" i="23"/>
  <c r="P218" i="23"/>
  <c r="O218" i="23"/>
  <c r="N218" i="23"/>
  <c r="M218" i="23"/>
  <c r="L218" i="23"/>
  <c r="K218" i="23"/>
  <c r="J218" i="23"/>
  <c r="I218" i="23"/>
  <c r="AN217" i="23"/>
  <c r="AM217" i="23"/>
  <c r="AL217" i="23"/>
  <c r="AK217" i="23"/>
  <c r="AJ217" i="23"/>
  <c r="AI217" i="23"/>
  <c r="AH217" i="23"/>
  <c r="Q217" i="23"/>
  <c r="P217" i="23"/>
  <c r="O217" i="23"/>
  <c r="N217" i="23"/>
  <c r="M217" i="23"/>
  <c r="L217" i="23"/>
  <c r="K217" i="23"/>
  <c r="J217" i="23"/>
  <c r="I217" i="23"/>
  <c r="AN216" i="23"/>
  <c r="AM216" i="23"/>
  <c r="AL216" i="23"/>
  <c r="AK216" i="23"/>
  <c r="AJ216" i="23"/>
  <c r="AI216" i="23"/>
  <c r="AH216" i="23"/>
  <c r="Q216" i="23"/>
  <c r="P216" i="23"/>
  <c r="O216" i="23"/>
  <c r="N216" i="23"/>
  <c r="M216" i="23"/>
  <c r="L216" i="23"/>
  <c r="K216" i="23"/>
  <c r="J216" i="23"/>
  <c r="I216" i="23"/>
  <c r="AN215" i="23"/>
  <c r="AM215" i="23"/>
  <c r="AL215" i="23"/>
  <c r="AK215" i="23"/>
  <c r="AJ215" i="23"/>
  <c r="AI215" i="23"/>
  <c r="AH215" i="23"/>
  <c r="Q215" i="23"/>
  <c r="P215" i="23"/>
  <c r="O215" i="23"/>
  <c r="N215" i="23"/>
  <c r="M215" i="23"/>
  <c r="L215" i="23"/>
  <c r="K215" i="23"/>
  <c r="J215" i="23"/>
  <c r="I215" i="23"/>
  <c r="E215" i="23"/>
  <c r="AN214" i="23"/>
  <c r="AM214" i="23"/>
  <c r="AL214" i="23"/>
  <c r="AK214" i="23"/>
  <c r="AJ214" i="23"/>
  <c r="AI214" i="23"/>
  <c r="AH214" i="23"/>
  <c r="Q214" i="23"/>
  <c r="P214" i="23"/>
  <c r="O214" i="23"/>
  <c r="N214" i="23"/>
  <c r="M214" i="23"/>
  <c r="L214" i="23"/>
  <c r="K214" i="23"/>
  <c r="J214" i="23"/>
  <c r="I214" i="23"/>
  <c r="E214" i="23"/>
  <c r="AN213" i="23"/>
  <c r="AM213" i="23"/>
  <c r="AL213" i="23"/>
  <c r="AK213" i="23"/>
  <c r="AJ213" i="23"/>
  <c r="AI213" i="23"/>
  <c r="AH213" i="23"/>
  <c r="Q213" i="23"/>
  <c r="P213" i="23"/>
  <c r="O213" i="23"/>
  <c r="N213" i="23"/>
  <c r="M213" i="23"/>
  <c r="L213" i="23"/>
  <c r="K213" i="23"/>
  <c r="J213" i="23"/>
  <c r="I213" i="23"/>
  <c r="E213" i="23"/>
  <c r="AN212" i="23"/>
  <c r="AM212" i="23"/>
  <c r="AL212" i="23"/>
  <c r="AK212" i="23"/>
  <c r="AJ212" i="23"/>
  <c r="AI212" i="23"/>
  <c r="AH212" i="23"/>
  <c r="Q212" i="23"/>
  <c r="P212" i="23"/>
  <c r="O212" i="23"/>
  <c r="N212" i="23"/>
  <c r="M212" i="23"/>
  <c r="L212" i="23"/>
  <c r="K212" i="23"/>
  <c r="J212" i="23"/>
  <c r="I212" i="23"/>
  <c r="E212" i="23"/>
  <c r="AN211" i="23"/>
  <c r="AM211" i="23"/>
  <c r="AL211" i="23"/>
  <c r="AK211" i="23"/>
  <c r="AJ211" i="23"/>
  <c r="AI211" i="23"/>
  <c r="AH211" i="23"/>
  <c r="Q211" i="23"/>
  <c r="P211" i="23"/>
  <c r="O211" i="23"/>
  <c r="N211" i="23"/>
  <c r="M211" i="23"/>
  <c r="L211" i="23"/>
  <c r="K211" i="23"/>
  <c r="J211" i="23"/>
  <c r="I211" i="23"/>
  <c r="E211" i="23"/>
  <c r="AN210" i="23"/>
  <c r="AM210" i="23"/>
  <c r="AL210" i="23"/>
  <c r="AK210" i="23"/>
  <c r="AJ210" i="23"/>
  <c r="AI210" i="23"/>
  <c r="AH210" i="23"/>
  <c r="Q210" i="23"/>
  <c r="P210" i="23"/>
  <c r="O210" i="23"/>
  <c r="N210" i="23"/>
  <c r="M210" i="23"/>
  <c r="L210" i="23"/>
  <c r="K210" i="23"/>
  <c r="J210" i="23"/>
  <c r="I210" i="23"/>
  <c r="E210" i="23"/>
  <c r="AN209" i="23"/>
  <c r="AM209" i="23"/>
  <c r="AL209" i="23"/>
  <c r="AK209" i="23"/>
  <c r="AJ209" i="23"/>
  <c r="AI209" i="23"/>
  <c r="AH209" i="23"/>
  <c r="Q209" i="23"/>
  <c r="P209" i="23"/>
  <c r="O209" i="23"/>
  <c r="N209" i="23"/>
  <c r="M209" i="23"/>
  <c r="L209" i="23"/>
  <c r="K209" i="23"/>
  <c r="J209" i="23"/>
  <c r="I209" i="23"/>
  <c r="E209" i="23"/>
  <c r="AN208" i="23"/>
  <c r="AM208" i="23"/>
  <c r="AL208" i="23"/>
  <c r="AK208" i="23"/>
  <c r="AJ208" i="23"/>
  <c r="AI208" i="23"/>
  <c r="AH208" i="23"/>
  <c r="Q208" i="23"/>
  <c r="P208" i="23"/>
  <c r="O208" i="23"/>
  <c r="N208" i="23"/>
  <c r="M208" i="23"/>
  <c r="L208" i="23"/>
  <c r="K208" i="23"/>
  <c r="J208" i="23"/>
  <c r="I208" i="23"/>
  <c r="E208" i="23"/>
  <c r="AN207" i="23"/>
  <c r="AM207" i="23"/>
  <c r="AL207" i="23"/>
  <c r="AK207" i="23"/>
  <c r="AJ207" i="23"/>
  <c r="AI207" i="23"/>
  <c r="AH207" i="23"/>
  <c r="Q207" i="23"/>
  <c r="P207" i="23"/>
  <c r="O207" i="23"/>
  <c r="N207" i="23"/>
  <c r="M207" i="23"/>
  <c r="L207" i="23"/>
  <c r="K207" i="23"/>
  <c r="J207" i="23"/>
  <c r="I207" i="23"/>
  <c r="E207" i="23"/>
  <c r="AN206" i="23"/>
  <c r="AM206" i="23"/>
  <c r="AL206" i="23"/>
  <c r="AK206" i="23"/>
  <c r="AJ206" i="23"/>
  <c r="AI206" i="23"/>
  <c r="AH206" i="23"/>
  <c r="Q206" i="23"/>
  <c r="P206" i="23"/>
  <c r="O206" i="23"/>
  <c r="N206" i="23"/>
  <c r="M206" i="23"/>
  <c r="L206" i="23"/>
  <c r="K206" i="23"/>
  <c r="J206" i="23"/>
  <c r="I206" i="23"/>
  <c r="E206" i="23"/>
  <c r="AN205" i="23"/>
  <c r="AM205" i="23"/>
  <c r="AL205" i="23"/>
  <c r="AK205" i="23"/>
  <c r="AJ205" i="23"/>
  <c r="AI205" i="23"/>
  <c r="AH205" i="23"/>
  <c r="Q205" i="23"/>
  <c r="P205" i="23"/>
  <c r="O205" i="23"/>
  <c r="N205" i="23"/>
  <c r="M205" i="23"/>
  <c r="L205" i="23"/>
  <c r="K205" i="23"/>
  <c r="J205" i="23"/>
  <c r="I205" i="23"/>
  <c r="E205" i="23"/>
  <c r="AN204" i="23"/>
  <c r="AM204" i="23"/>
  <c r="AL204" i="23"/>
  <c r="AK204" i="23"/>
  <c r="AJ204" i="23"/>
  <c r="AI204" i="23"/>
  <c r="AH204" i="23"/>
  <c r="Q204" i="23"/>
  <c r="P204" i="23"/>
  <c r="O204" i="23"/>
  <c r="N204" i="23"/>
  <c r="M204" i="23"/>
  <c r="L204" i="23"/>
  <c r="K204" i="23"/>
  <c r="J204" i="23"/>
  <c r="I204" i="23"/>
  <c r="E204" i="23"/>
  <c r="AN203" i="23"/>
  <c r="AM203" i="23"/>
  <c r="AL203" i="23"/>
  <c r="AK203" i="23"/>
  <c r="AJ203" i="23"/>
  <c r="AI203" i="23"/>
  <c r="AH203" i="23"/>
  <c r="Q203" i="23"/>
  <c r="P203" i="23"/>
  <c r="O203" i="23"/>
  <c r="N203" i="23"/>
  <c r="M203" i="23"/>
  <c r="L203" i="23"/>
  <c r="K203" i="23"/>
  <c r="J203" i="23"/>
  <c r="I203" i="23"/>
  <c r="E203" i="23"/>
  <c r="AN202" i="23"/>
  <c r="AM202" i="23"/>
  <c r="AL202" i="23"/>
  <c r="AK202" i="23"/>
  <c r="AJ202" i="23"/>
  <c r="AI202" i="23"/>
  <c r="AH202" i="23"/>
  <c r="Q202" i="23"/>
  <c r="P202" i="23"/>
  <c r="O202" i="23"/>
  <c r="N202" i="23"/>
  <c r="M202" i="23"/>
  <c r="L202" i="23"/>
  <c r="K202" i="23"/>
  <c r="J202" i="23"/>
  <c r="I202" i="23"/>
  <c r="E202" i="23"/>
  <c r="AN201" i="23"/>
  <c r="AM201" i="23"/>
  <c r="AL201" i="23"/>
  <c r="AK201" i="23"/>
  <c r="AJ201" i="23"/>
  <c r="AI201" i="23"/>
  <c r="AH201" i="23"/>
  <c r="Q201" i="23"/>
  <c r="P201" i="23"/>
  <c r="O201" i="23"/>
  <c r="N201" i="23"/>
  <c r="M201" i="23"/>
  <c r="L201" i="23"/>
  <c r="K201" i="23"/>
  <c r="J201" i="23"/>
  <c r="I201" i="23"/>
  <c r="E201" i="23"/>
  <c r="AN200" i="23"/>
  <c r="AM200" i="23"/>
  <c r="AL200" i="23"/>
  <c r="AK200" i="23"/>
  <c r="AJ200" i="23"/>
  <c r="AI200" i="23"/>
  <c r="AH200" i="23"/>
  <c r="Q200" i="23"/>
  <c r="P200" i="23"/>
  <c r="O200" i="23"/>
  <c r="N200" i="23"/>
  <c r="M200" i="23"/>
  <c r="L200" i="23"/>
  <c r="K200" i="23"/>
  <c r="J200" i="23"/>
  <c r="I200" i="23"/>
  <c r="E200" i="23"/>
  <c r="AN199" i="23"/>
  <c r="AM199" i="23"/>
  <c r="AL199" i="23"/>
  <c r="AK199" i="23"/>
  <c r="AJ199" i="23"/>
  <c r="AI199" i="23"/>
  <c r="AH199" i="23"/>
  <c r="Q199" i="23"/>
  <c r="P199" i="23"/>
  <c r="O199" i="23"/>
  <c r="N199" i="23"/>
  <c r="M199" i="23"/>
  <c r="L199" i="23"/>
  <c r="K199" i="23"/>
  <c r="J199" i="23"/>
  <c r="I199" i="23"/>
  <c r="E199" i="23"/>
  <c r="AN198" i="23"/>
  <c r="AM198" i="23"/>
  <c r="AL198" i="23"/>
  <c r="AK198" i="23"/>
  <c r="AJ198" i="23"/>
  <c r="AI198" i="23"/>
  <c r="AH198" i="23"/>
  <c r="Q198" i="23"/>
  <c r="P198" i="23"/>
  <c r="O198" i="23"/>
  <c r="N198" i="23"/>
  <c r="M198" i="23"/>
  <c r="L198" i="23"/>
  <c r="K198" i="23"/>
  <c r="J198" i="23"/>
  <c r="I198" i="23"/>
  <c r="E198" i="23"/>
  <c r="AN197" i="23"/>
  <c r="AM197" i="23"/>
  <c r="AL197" i="23"/>
  <c r="AK197" i="23"/>
  <c r="AJ197" i="23"/>
  <c r="AI197" i="23"/>
  <c r="AH197" i="23"/>
  <c r="Q197" i="23"/>
  <c r="P197" i="23"/>
  <c r="O197" i="23"/>
  <c r="N197" i="23"/>
  <c r="M197" i="23"/>
  <c r="L197" i="23"/>
  <c r="K197" i="23"/>
  <c r="J197" i="23"/>
  <c r="I197" i="23"/>
  <c r="E197" i="23"/>
  <c r="AN196" i="23"/>
  <c r="AM196" i="23"/>
  <c r="AL196" i="23"/>
  <c r="AK196" i="23"/>
  <c r="AJ196" i="23"/>
  <c r="AI196" i="23"/>
  <c r="AH196" i="23"/>
  <c r="Q196" i="23"/>
  <c r="P196" i="23"/>
  <c r="O196" i="23"/>
  <c r="N196" i="23"/>
  <c r="M196" i="23"/>
  <c r="L196" i="23"/>
  <c r="K196" i="23"/>
  <c r="J196" i="23"/>
  <c r="I196" i="23"/>
  <c r="E196" i="23"/>
  <c r="AN195" i="23"/>
  <c r="AM195" i="23"/>
  <c r="AL195" i="23"/>
  <c r="AK195" i="23"/>
  <c r="AJ195" i="23"/>
  <c r="AI195" i="23"/>
  <c r="AH195" i="23"/>
  <c r="Q195" i="23"/>
  <c r="P195" i="23"/>
  <c r="O195" i="23"/>
  <c r="N195" i="23"/>
  <c r="M195" i="23"/>
  <c r="L195" i="23"/>
  <c r="K195" i="23"/>
  <c r="J195" i="23"/>
  <c r="I195" i="23"/>
  <c r="E195" i="23"/>
  <c r="AN194" i="23"/>
  <c r="AM194" i="23"/>
  <c r="AL194" i="23"/>
  <c r="AK194" i="23"/>
  <c r="AJ194" i="23"/>
  <c r="AI194" i="23"/>
  <c r="AH194" i="23"/>
  <c r="Q194" i="23"/>
  <c r="P194" i="23"/>
  <c r="O194" i="23"/>
  <c r="N194" i="23"/>
  <c r="M194" i="23"/>
  <c r="L194" i="23"/>
  <c r="K194" i="23"/>
  <c r="J194" i="23"/>
  <c r="I194" i="23"/>
  <c r="E194" i="23"/>
  <c r="AN193" i="23"/>
  <c r="AM193" i="23"/>
  <c r="AL193" i="23"/>
  <c r="AK193" i="23"/>
  <c r="AJ193" i="23"/>
  <c r="AI193" i="23"/>
  <c r="AH193" i="23"/>
  <c r="Q193" i="23"/>
  <c r="P193" i="23"/>
  <c r="O193" i="23"/>
  <c r="N193" i="23"/>
  <c r="M193" i="23"/>
  <c r="L193" i="23"/>
  <c r="K193" i="23"/>
  <c r="J193" i="23"/>
  <c r="I193" i="23"/>
  <c r="E193" i="23"/>
  <c r="AN192" i="23"/>
  <c r="AM192" i="23"/>
  <c r="AL192" i="23"/>
  <c r="AK192" i="23"/>
  <c r="AJ192" i="23"/>
  <c r="AI192" i="23"/>
  <c r="AH192" i="23"/>
  <c r="Q192" i="23"/>
  <c r="P192" i="23"/>
  <c r="O192" i="23"/>
  <c r="N192" i="23"/>
  <c r="M192" i="23"/>
  <c r="L192" i="23"/>
  <c r="K192" i="23"/>
  <c r="J192" i="23"/>
  <c r="I192" i="23"/>
  <c r="E192" i="23"/>
  <c r="AN191" i="23"/>
  <c r="AM191" i="23"/>
  <c r="AL191" i="23"/>
  <c r="AK191" i="23"/>
  <c r="AJ191" i="23"/>
  <c r="AI191" i="23"/>
  <c r="AH191" i="23"/>
  <c r="Q191" i="23"/>
  <c r="P191" i="23"/>
  <c r="O191" i="23"/>
  <c r="N191" i="23"/>
  <c r="M191" i="23"/>
  <c r="L191" i="23"/>
  <c r="K191" i="23"/>
  <c r="J191" i="23"/>
  <c r="I191" i="23"/>
  <c r="E191" i="23"/>
  <c r="AN190" i="23"/>
  <c r="AM190" i="23"/>
  <c r="AL190" i="23"/>
  <c r="AK190" i="23"/>
  <c r="AJ190" i="23"/>
  <c r="AI190" i="23"/>
  <c r="AH190" i="23"/>
  <c r="Q190" i="23"/>
  <c r="P190" i="23"/>
  <c r="O190" i="23"/>
  <c r="N190" i="23"/>
  <c r="M190" i="23"/>
  <c r="L190" i="23"/>
  <c r="K190" i="23"/>
  <c r="J190" i="23"/>
  <c r="I190" i="23"/>
  <c r="E190" i="23"/>
  <c r="AN189" i="23"/>
  <c r="AM189" i="23"/>
  <c r="AL189" i="23"/>
  <c r="AK189" i="23"/>
  <c r="AJ189" i="23"/>
  <c r="AI189" i="23"/>
  <c r="AH189" i="23"/>
  <c r="Q189" i="23"/>
  <c r="P189" i="23"/>
  <c r="O189" i="23"/>
  <c r="N189" i="23"/>
  <c r="M189" i="23"/>
  <c r="L189" i="23"/>
  <c r="K189" i="23"/>
  <c r="J189" i="23"/>
  <c r="I189" i="23"/>
  <c r="E189" i="23"/>
  <c r="AN188" i="23"/>
  <c r="AM188" i="23"/>
  <c r="AL188" i="23"/>
  <c r="AK188" i="23"/>
  <c r="AJ188" i="23"/>
  <c r="AI188" i="23"/>
  <c r="AH188" i="23"/>
  <c r="Q188" i="23"/>
  <c r="P188" i="23"/>
  <c r="O188" i="23"/>
  <c r="N188" i="23"/>
  <c r="M188" i="23"/>
  <c r="L188" i="23"/>
  <c r="K188" i="23"/>
  <c r="J188" i="23"/>
  <c r="I188" i="23"/>
  <c r="E188" i="23"/>
  <c r="AN187" i="23"/>
  <c r="AM187" i="23"/>
  <c r="AL187" i="23"/>
  <c r="AK187" i="23"/>
  <c r="AJ187" i="23"/>
  <c r="AI187" i="23"/>
  <c r="AH187" i="23"/>
  <c r="Q187" i="23"/>
  <c r="P187" i="23"/>
  <c r="O187" i="23"/>
  <c r="N187" i="23"/>
  <c r="M187" i="23"/>
  <c r="L187" i="23"/>
  <c r="K187" i="23"/>
  <c r="J187" i="23"/>
  <c r="I187" i="23"/>
  <c r="E187" i="23"/>
  <c r="AN186" i="23"/>
  <c r="AM186" i="23"/>
  <c r="AL186" i="23"/>
  <c r="AK186" i="23"/>
  <c r="AJ186" i="23"/>
  <c r="AI186" i="23"/>
  <c r="AH186" i="23"/>
  <c r="Q186" i="23"/>
  <c r="P186" i="23"/>
  <c r="O186" i="23"/>
  <c r="N186" i="23"/>
  <c r="M186" i="23"/>
  <c r="L186" i="23"/>
  <c r="K186" i="23"/>
  <c r="J186" i="23"/>
  <c r="I186" i="23"/>
  <c r="E186" i="23"/>
  <c r="AN185" i="23"/>
  <c r="AM185" i="23"/>
  <c r="AL185" i="23"/>
  <c r="AK185" i="23"/>
  <c r="AJ185" i="23"/>
  <c r="AI185" i="23"/>
  <c r="AH185" i="23"/>
  <c r="Q185" i="23"/>
  <c r="P185" i="23"/>
  <c r="O185" i="23"/>
  <c r="N185" i="23"/>
  <c r="M185" i="23"/>
  <c r="L185" i="23"/>
  <c r="K185" i="23"/>
  <c r="J185" i="23"/>
  <c r="I185" i="23"/>
  <c r="E185" i="23"/>
  <c r="AN184" i="23"/>
  <c r="AM184" i="23"/>
  <c r="AL184" i="23"/>
  <c r="AK184" i="23"/>
  <c r="AJ184" i="23"/>
  <c r="AI184" i="23"/>
  <c r="AH184" i="23"/>
  <c r="Q184" i="23"/>
  <c r="P184" i="23"/>
  <c r="O184" i="23"/>
  <c r="N184" i="23"/>
  <c r="M184" i="23"/>
  <c r="L184" i="23"/>
  <c r="K184" i="23"/>
  <c r="J184" i="23"/>
  <c r="I184" i="23"/>
  <c r="E184" i="23"/>
  <c r="AN183" i="23"/>
  <c r="AM183" i="23"/>
  <c r="AL183" i="23"/>
  <c r="AK183" i="23"/>
  <c r="AJ183" i="23"/>
  <c r="AI183" i="23"/>
  <c r="AH183" i="23"/>
  <c r="Q183" i="23"/>
  <c r="P183" i="23"/>
  <c r="O183" i="23"/>
  <c r="N183" i="23"/>
  <c r="M183" i="23"/>
  <c r="L183" i="23"/>
  <c r="K183" i="23"/>
  <c r="J183" i="23"/>
  <c r="I183" i="23"/>
  <c r="E183" i="23"/>
  <c r="AN182" i="23"/>
  <c r="AM182" i="23"/>
  <c r="AL182" i="23"/>
  <c r="AK182" i="23"/>
  <c r="AJ182" i="23"/>
  <c r="AI182" i="23"/>
  <c r="AH182" i="23"/>
  <c r="Q182" i="23"/>
  <c r="P182" i="23"/>
  <c r="O182" i="23"/>
  <c r="N182" i="23"/>
  <c r="M182" i="23"/>
  <c r="L182" i="23"/>
  <c r="K182" i="23"/>
  <c r="J182" i="23"/>
  <c r="I182" i="23"/>
  <c r="E182" i="23"/>
  <c r="AN181" i="23"/>
  <c r="AM181" i="23"/>
  <c r="AL181" i="23"/>
  <c r="AK181" i="23"/>
  <c r="AJ181" i="23"/>
  <c r="AI181" i="23"/>
  <c r="AH181" i="23"/>
  <c r="Q181" i="23"/>
  <c r="P181" i="23"/>
  <c r="O181" i="23"/>
  <c r="N181" i="23"/>
  <c r="M181" i="23"/>
  <c r="L181" i="23"/>
  <c r="K181" i="23"/>
  <c r="J181" i="23"/>
  <c r="I181" i="23"/>
  <c r="E181" i="23"/>
  <c r="AN180" i="23"/>
  <c r="AM180" i="23"/>
  <c r="AL180" i="23"/>
  <c r="AK180" i="23"/>
  <c r="AJ180" i="23"/>
  <c r="AI180" i="23"/>
  <c r="AH180" i="23"/>
  <c r="Q180" i="23"/>
  <c r="P180" i="23"/>
  <c r="O180" i="23"/>
  <c r="N180" i="23"/>
  <c r="M180" i="23"/>
  <c r="L180" i="23"/>
  <c r="K180" i="23"/>
  <c r="J180" i="23"/>
  <c r="I180" i="23"/>
  <c r="E180" i="23"/>
  <c r="AN179" i="23"/>
  <c r="AM179" i="23"/>
  <c r="AL179" i="23"/>
  <c r="AK179" i="23"/>
  <c r="AJ179" i="23"/>
  <c r="AI179" i="23"/>
  <c r="AH179" i="23"/>
  <c r="Q179" i="23"/>
  <c r="P179" i="23"/>
  <c r="O179" i="23"/>
  <c r="N179" i="23"/>
  <c r="M179" i="23"/>
  <c r="L179" i="23"/>
  <c r="K179" i="23"/>
  <c r="J179" i="23"/>
  <c r="I179" i="23"/>
  <c r="E179" i="23"/>
  <c r="AN178" i="23"/>
  <c r="AM178" i="23"/>
  <c r="AL178" i="23"/>
  <c r="AK178" i="23"/>
  <c r="AJ178" i="23"/>
  <c r="AI178" i="23"/>
  <c r="AH178" i="23"/>
  <c r="Q178" i="23"/>
  <c r="P178" i="23"/>
  <c r="O178" i="23"/>
  <c r="N178" i="23"/>
  <c r="M178" i="23"/>
  <c r="L178" i="23"/>
  <c r="K178" i="23"/>
  <c r="J178" i="23"/>
  <c r="I178" i="23"/>
  <c r="E178" i="23"/>
  <c r="AN177" i="23"/>
  <c r="AM177" i="23"/>
  <c r="AL177" i="23"/>
  <c r="AK177" i="23"/>
  <c r="AJ177" i="23"/>
  <c r="AI177" i="23"/>
  <c r="AH177" i="23"/>
  <c r="Q177" i="23"/>
  <c r="P177" i="23"/>
  <c r="O177" i="23"/>
  <c r="N177" i="23"/>
  <c r="M177" i="23"/>
  <c r="L177" i="23"/>
  <c r="K177" i="23"/>
  <c r="J177" i="23"/>
  <c r="I177" i="23"/>
  <c r="E177" i="23"/>
  <c r="AN176" i="23"/>
  <c r="AM176" i="23"/>
  <c r="AL176" i="23"/>
  <c r="AK176" i="23"/>
  <c r="AJ176" i="23"/>
  <c r="AI176" i="23"/>
  <c r="AH176" i="23"/>
  <c r="Q176" i="23"/>
  <c r="P176" i="23"/>
  <c r="O176" i="23"/>
  <c r="N176" i="23"/>
  <c r="M176" i="23"/>
  <c r="L176" i="23"/>
  <c r="K176" i="23"/>
  <c r="J176" i="23"/>
  <c r="I176" i="23"/>
  <c r="E176" i="23"/>
  <c r="AN175" i="23"/>
  <c r="AM175" i="23"/>
  <c r="AL175" i="23"/>
  <c r="AK175" i="23"/>
  <c r="AJ175" i="23"/>
  <c r="AI175" i="23"/>
  <c r="AH175" i="23"/>
  <c r="Q175" i="23"/>
  <c r="P175" i="23"/>
  <c r="O175" i="23"/>
  <c r="N175" i="23"/>
  <c r="M175" i="23"/>
  <c r="L175" i="23"/>
  <c r="K175" i="23"/>
  <c r="J175" i="23"/>
  <c r="I175" i="23"/>
  <c r="E175" i="23"/>
  <c r="AN174" i="23"/>
  <c r="AM174" i="23"/>
  <c r="AL174" i="23"/>
  <c r="AK174" i="23"/>
  <c r="AJ174" i="23"/>
  <c r="AI174" i="23"/>
  <c r="AH174" i="23"/>
  <c r="Q174" i="23"/>
  <c r="P174" i="23"/>
  <c r="O174" i="23"/>
  <c r="N174" i="23"/>
  <c r="M174" i="23"/>
  <c r="L174" i="23"/>
  <c r="K174" i="23"/>
  <c r="J174" i="23"/>
  <c r="I174" i="23"/>
  <c r="E174" i="23"/>
  <c r="AN173" i="23"/>
  <c r="AM173" i="23"/>
  <c r="AL173" i="23"/>
  <c r="AK173" i="23"/>
  <c r="AJ173" i="23"/>
  <c r="AI173" i="23"/>
  <c r="AH173" i="23"/>
  <c r="Q173" i="23"/>
  <c r="P173" i="23"/>
  <c r="O173" i="23"/>
  <c r="N173" i="23"/>
  <c r="M173" i="23"/>
  <c r="L173" i="23"/>
  <c r="K173" i="23"/>
  <c r="J173" i="23"/>
  <c r="I173" i="23"/>
  <c r="E173" i="23"/>
  <c r="AN172" i="23"/>
  <c r="AM172" i="23"/>
  <c r="AL172" i="23"/>
  <c r="AK172" i="23"/>
  <c r="AJ172" i="23"/>
  <c r="AI172" i="23"/>
  <c r="AH172" i="23"/>
  <c r="Q172" i="23"/>
  <c r="P172" i="23"/>
  <c r="O172" i="23"/>
  <c r="N172" i="23"/>
  <c r="M172" i="23"/>
  <c r="L172" i="23"/>
  <c r="K172" i="23"/>
  <c r="J172" i="23"/>
  <c r="I172" i="23"/>
  <c r="E172" i="23"/>
  <c r="AN171" i="23"/>
  <c r="AM171" i="23"/>
  <c r="AL171" i="23"/>
  <c r="AK171" i="23"/>
  <c r="AJ171" i="23"/>
  <c r="AI171" i="23"/>
  <c r="AH171" i="23"/>
  <c r="Q171" i="23"/>
  <c r="P171" i="23"/>
  <c r="O171" i="23"/>
  <c r="N171" i="23"/>
  <c r="M171" i="23"/>
  <c r="L171" i="23"/>
  <c r="K171" i="23"/>
  <c r="J171" i="23"/>
  <c r="I171" i="23"/>
  <c r="E171" i="23"/>
  <c r="AN170" i="23"/>
  <c r="AM170" i="23"/>
  <c r="AL170" i="23"/>
  <c r="AK170" i="23"/>
  <c r="AJ170" i="23"/>
  <c r="AI170" i="23"/>
  <c r="AH170" i="23"/>
  <c r="Q170" i="23"/>
  <c r="P170" i="23"/>
  <c r="O170" i="23"/>
  <c r="N170" i="23"/>
  <c r="M170" i="23"/>
  <c r="L170" i="23"/>
  <c r="K170" i="23"/>
  <c r="J170" i="23"/>
  <c r="I170" i="23"/>
  <c r="E170" i="23"/>
  <c r="AN169" i="23"/>
  <c r="AM169" i="23"/>
  <c r="AL169" i="23"/>
  <c r="AK169" i="23"/>
  <c r="AJ169" i="23"/>
  <c r="AI169" i="23"/>
  <c r="AH169" i="23"/>
  <c r="Q169" i="23"/>
  <c r="P169" i="23"/>
  <c r="O169" i="23"/>
  <c r="N169" i="23"/>
  <c r="M169" i="23"/>
  <c r="L169" i="23"/>
  <c r="K169" i="23"/>
  <c r="J169" i="23"/>
  <c r="I169" i="23"/>
  <c r="E169" i="23"/>
  <c r="AN168" i="23"/>
  <c r="AM168" i="23"/>
  <c r="AL168" i="23"/>
  <c r="AK168" i="23"/>
  <c r="AJ168" i="23"/>
  <c r="AI168" i="23"/>
  <c r="AH168" i="23"/>
  <c r="Q168" i="23"/>
  <c r="P168" i="23"/>
  <c r="O168" i="23"/>
  <c r="N168" i="23"/>
  <c r="M168" i="23"/>
  <c r="L168" i="23"/>
  <c r="K168" i="23"/>
  <c r="J168" i="23"/>
  <c r="I168" i="23"/>
  <c r="E168" i="23"/>
  <c r="AN167" i="23"/>
  <c r="AM167" i="23"/>
  <c r="AL167" i="23"/>
  <c r="AK167" i="23"/>
  <c r="AJ167" i="23"/>
  <c r="AI167" i="23"/>
  <c r="AH167" i="23"/>
  <c r="Q167" i="23"/>
  <c r="P167" i="23"/>
  <c r="O167" i="23"/>
  <c r="N167" i="23"/>
  <c r="M167" i="23"/>
  <c r="L167" i="23"/>
  <c r="K167" i="23"/>
  <c r="J167" i="23"/>
  <c r="I167" i="23"/>
  <c r="E167" i="23"/>
  <c r="AN166" i="23"/>
  <c r="AM166" i="23"/>
  <c r="AL166" i="23"/>
  <c r="AK166" i="23"/>
  <c r="AJ166" i="23"/>
  <c r="AI166" i="23"/>
  <c r="AH166" i="23"/>
  <c r="Q166" i="23"/>
  <c r="P166" i="23"/>
  <c r="O166" i="23"/>
  <c r="N166" i="23"/>
  <c r="M166" i="23"/>
  <c r="L166" i="23"/>
  <c r="K166" i="23"/>
  <c r="J166" i="23"/>
  <c r="I166" i="23"/>
  <c r="E166" i="23"/>
  <c r="AN165" i="23"/>
  <c r="AM165" i="23"/>
  <c r="AL165" i="23"/>
  <c r="AK165" i="23"/>
  <c r="AJ165" i="23"/>
  <c r="AI165" i="23"/>
  <c r="AH165" i="23"/>
  <c r="Q165" i="23"/>
  <c r="P165" i="23"/>
  <c r="O165" i="23"/>
  <c r="N165" i="23"/>
  <c r="M165" i="23"/>
  <c r="L165" i="23"/>
  <c r="K165" i="23"/>
  <c r="J165" i="23"/>
  <c r="I165" i="23"/>
  <c r="E165" i="23"/>
  <c r="AN164" i="23"/>
  <c r="AM164" i="23"/>
  <c r="AL164" i="23"/>
  <c r="AK164" i="23"/>
  <c r="AJ164" i="23"/>
  <c r="AI164" i="23"/>
  <c r="AH164" i="23"/>
  <c r="Q164" i="23"/>
  <c r="P164" i="23"/>
  <c r="O164" i="23"/>
  <c r="N164" i="23"/>
  <c r="M164" i="23"/>
  <c r="L164" i="23"/>
  <c r="K164" i="23"/>
  <c r="J164" i="23"/>
  <c r="I164" i="23"/>
  <c r="E164" i="23"/>
  <c r="AN163" i="23"/>
  <c r="AM163" i="23"/>
  <c r="AL163" i="23"/>
  <c r="AK163" i="23"/>
  <c r="AJ163" i="23"/>
  <c r="AI163" i="23"/>
  <c r="AH163" i="23"/>
  <c r="Q163" i="23"/>
  <c r="P163" i="23"/>
  <c r="O163" i="23"/>
  <c r="N163" i="23"/>
  <c r="M163" i="23"/>
  <c r="L163" i="23"/>
  <c r="K163" i="23"/>
  <c r="J163" i="23"/>
  <c r="I163" i="23"/>
  <c r="E163" i="23"/>
  <c r="AN162" i="23"/>
  <c r="AM162" i="23"/>
  <c r="AL162" i="23"/>
  <c r="AK162" i="23"/>
  <c r="AJ162" i="23"/>
  <c r="AI162" i="23"/>
  <c r="AH162" i="23"/>
  <c r="Q162" i="23"/>
  <c r="P162" i="23"/>
  <c r="O162" i="23"/>
  <c r="N162" i="23"/>
  <c r="M162" i="23"/>
  <c r="L162" i="23"/>
  <c r="K162" i="23"/>
  <c r="J162" i="23"/>
  <c r="I162" i="23"/>
  <c r="E162" i="23"/>
  <c r="AN161" i="23"/>
  <c r="AM161" i="23"/>
  <c r="AL161" i="23"/>
  <c r="AK161" i="23"/>
  <c r="AJ161" i="23"/>
  <c r="AI161" i="23"/>
  <c r="AH161" i="23"/>
  <c r="Q161" i="23"/>
  <c r="P161" i="23"/>
  <c r="O161" i="23"/>
  <c r="N161" i="23"/>
  <c r="M161" i="23"/>
  <c r="L161" i="23"/>
  <c r="K161" i="23"/>
  <c r="J161" i="23"/>
  <c r="I161" i="23"/>
  <c r="E161" i="23"/>
  <c r="AN160" i="23"/>
  <c r="AM160" i="23"/>
  <c r="AL160" i="23"/>
  <c r="AK160" i="23"/>
  <c r="AJ160" i="23"/>
  <c r="AI160" i="23"/>
  <c r="AH160" i="23"/>
  <c r="Q160" i="23"/>
  <c r="P160" i="23"/>
  <c r="O160" i="23"/>
  <c r="N160" i="23"/>
  <c r="M160" i="23"/>
  <c r="L160" i="23"/>
  <c r="K160" i="23"/>
  <c r="J160" i="23"/>
  <c r="I160" i="23"/>
  <c r="E160" i="23"/>
  <c r="AN159" i="23"/>
  <c r="AM159" i="23"/>
  <c r="AL159" i="23"/>
  <c r="AK159" i="23"/>
  <c r="AJ159" i="23"/>
  <c r="AI159" i="23"/>
  <c r="AH159" i="23"/>
  <c r="Q159" i="23"/>
  <c r="P159" i="23"/>
  <c r="O159" i="23"/>
  <c r="N159" i="23"/>
  <c r="M159" i="23"/>
  <c r="L159" i="23"/>
  <c r="K159" i="23"/>
  <c r="J159" i="23"/>
  <c r="I159" i="23"/>
  <c r="E159" i="23"/>
  <c r="AN158" i="23"/>
  <c r="AM158" i="23"/>
  <c r="AL158" i="23"/>
  <c r="AK158" i="23"/>
  <c r="AJ158" i="23"/>
  <c r="AI158" i="23"/>
  <c r="AH158" i="23"/>
  <c r="Q158" i="23"/>
  <c r="P158" i="23"/>
  <c r="O158" i="23"/>
  <c r="N158" i="23"/>
  <c r="M158" i="23"/>
  <c r="L158" i="23"/>
  <c r="K158" i="23"/>
  <c r="J158" i="23"/>
  <c r="I158" i="23"/>
  <c r="E158" i="23"/>
  <c r="AN157" i="23"/>
  <c r="AM157" i="23"/>
  <c r="AL157" i="23"/>
  <c r="AK157" i="23"/>
  <c r="AJ157" i="23"/>
  <c r="AI157" i="23"/>
  <c r="AH157" i="23"/>
  <c r="Q157" i="23"/>
  <c r="P157" i="23"/>
  <c r="O157" i="23"/>
  <c r="N157" i="23"/>
  <c r="M157" i="23"/>
  <c r="L157" i="23"/>
  <c r="K157" i="23"/>
  <c r="J157" i="23"/>
  <c r="I157" i="23"/>
  <c r="E157" i="23"/>
  <c r="AN156" i="23"/>
  <c r="AM156" i="23"/>
  <c r="AL156" i="23"/>
  <c r="AK156" i="23"/>
  <c r="AJ156" i="23"/>
  <c r="AI156" i="23"/>
  <c r="AH156" i="23"/>
  <c r="Q156" i="23"/>
  <c r="P156" i="23"/>
  <c r="O156" i="23"/>
  <c r="N156" i="23"/>
  <c r="M156" i="23"/>
  <c r="L156" i="23"/>
  <c r="K156" i="23"/>
  <c r="J156" i="23"/>
  <c r="I156" i="23"/>
  <c r="E156" i="23"/>
  <c r="AN155" i="23"/>
  <c r="AM155" i="23"/>
  <c r="AL155" i="23"/>
  <c r="AK155" i="23"/>
  <c r="AJ155" i="23"/>
  <c r="AI155" i="23"/>
  <c r="AH155" i="23"/>
  <c r="Q155" i="23"/>
  <c r="P155" i="23"/>
  <c r="O155" i="23"/>
  <c r="N155" i="23"/>
  <c r="M155" i="23"/>
  <c r="L155" i="23"/>
  <c r="K155" i="23"/>
  <c r="J155" i="23"/>
  <c r="I155" i="23"/>
  <c r="E155" i="23"/>
  <c r="AN154" i="23"/>
  <c r="AM154" i="23"/>
  <c r="AL154" i="23"/>
  <c r="AK154" i="23"/>
  <c r="AJ154" i="23"/>
  <c r="AI154" i="23"/>
  <c r="AH154" i="23"/>
  <c r="Q154" i="23"/>
  <c r="P154" i="23"/>
  <c r="O154" i="23"/>
  <c r="N154" i="23"/>
  <c r="M154" i="23"/>
  <c r="L154" i="23"/>
  <c r="K154" i="23"/>
  <c r="J154" i="23"/>
  <c r="I154" i="23"/>
  <c r="E154" i="23"/>
  <c r="AN153" i="23"/>
  <c r="AM153" i="23"/>
  <c r="AL153" i="23"/>
  <c r="AK153" i="23"/>
  <c r="AJ153" i="23"/>
  <c r="AI153" i="23"/>
  <c r="AH153" i="23"/>
  <c r="Q153" i="23"/>
  <c r="P153" i="23"/>
  <c r="O153" i="23"/>
  <c r="N153" i="23"/>
  <c r="M153" i="23"/>
  <c r="L153" i="23"/>
  <c r="K153" i="23"/>
  <c r="J153" i="23"/>
  <c r="I153" i="23"/>
  <c r="E153" i="23"/>
  <c r="AN152" i="23"/>
  <c r="AM152" i="23"/>
  <c r="AL152" i="23"/>
  <c r="AK152" i="23"/>
  <c r="AJ152" i="23"/>
  <c r="AI152" i="23"/>
  <c r="AH152" i="23"/>
  <c r="Q152" i="23"/>
  <c r="P152" i="23"/>
  <c r="O152" i="23"/>
  <c r="N152" i="23"/>
  <c r="M152" i="23"/>
  <c r="L152" i="23"/>
  <c r="K152" i="23"/>
  <c r="J152" i="23"/>
  <c r="I152" i="23"/>
  <c r="E152" i="23"/>
  <c r="AN151" i="23"/>
  <c r="AM151" i="23"/>
  <c r="AL151" i="23"/>
  <c r="AK151" i="23"/>
  <c r="AJ151" i="23"/>
  <c r="AI151" i="23"/>
  <c r="AH151" i="23"/>
  <c r="Q151" i="23"/>
  <c r="P151" i="23"/>
  <c r="O151" i="23"/>
  <c r="N151" i="23"/>
  <c r="M151" i="23"/>
  <c r="L151" i="23"/>
  <c r="K151" i="23"/>
  <c r="J151" i="23"/>
  <c r="I151" i="23"/>
  <c r="E151" i="23"/>
  <c r="AN150" i="23"/>
  <c r="AM150" i="23"/>
  <c r="AL150" i="23"/>
  <c r="AK150" i="23"/>
  <c r="AJ150" i="23"/>
  <c r="AI150" i="23"/>
  <c r="AH150" i="23"/>
  <c r="Q150" i="23"/>
  <c r="P150" i="23"/>
  <c r="O150" i="23"/>
  <c r="N150" i="23"/>
  <c r="M150" i="23"/>
  <c r="L150" i="23"/>
  <c r="K150" i="23"/>
  <c r="J150" i="23"/>
  <c r="I150" i="23"/>
  <c r="E150" i="23"/>
  <c r="AN149" i="23"/>
  <c r="AM149" i="23"/>
  <c r="AL149" i="23"/>
  <c r="AK149" i="23"/>
  <c r="AJ149" i="23"/>
  <c r="AI149" i="23"/>
  <c r="AH149" i="23"/>
  <c r="Q149" i="23"/>
  <c r="P149" i="23"/>
  <c r="O149" i="23"/>
  <c r="N149" i="23"/>
  <c r="M149" i="23"/>
  <c r="L149" i="23"/>
  <c r="K149" i="23"/>
  <c r="J149" i="23"/>
  <c r="I149" i="23"/>
  <c r="E149" i="23"/>
  <c r="AN148" i="23"/>
  <c r="AM148" i="23"/>
  <c r="AL148" i="23"/>
  <c r="AK148" i="23"/>
  <c r="AJ148" i="23"/>
  <c r="AI148" i="23"/>
  <c r="AH148" i="23"/>
  <c r="Q148" i="23"/>
  <c r="P148" i="23"/>
  <c r="O148" i="23"/>
  <c r="N148" i="23"/>
  <c r="M148" i="23"/>
  <c r="L148" i="23"/>
  <c r="K148" i="23"/>
  <c r="J148" i="23"/>
  <c r="I148" i="23"/>
  <c r="E148" i="23"/>
  <c r="AN147" i="23"/>
  <c r="AM147" i="23"/>
  <c r="AL147" i="23"/>
  <c r="AK147" i="23"/>
  <c r="AJ147" i="23"/>
  <c r="AI147" i="23"/>
  <c r="AH147" i="23"/>
  <c r="Q147" i="23"/>
  <c r="P147" i="23"/>
  <c r="O147" i="23"/>
  <c r="N147" i="23"/>
  <c r="M147" i="23"/>
  <c r="L147" i="23"/>
  <c r="K147" i="23"/>
  <c r="J147" i="23"/>
  <c r="I147" i="23"/>
  <c r="E147" i="23"/>
  <c r="AN146" i="23"/>
  <c r="AM146" i="23"/>
  <c r="AL146" i="23"/>
  <c r="AK146" i="23"/>
  <c r="AJ146" i="23"/>
  <c r="AI146" i="23"/>
  <c r="AH146" i="23"/>
  <c r="Q146" i="23"/>
  <c r="P146" i="23"/>
  <c r="O146" i="23"/>
  <c r="N146" i="23"/>
  <c r="M146" i="23"/>
  <c r="L146" i="23"/>
  <c r="K146" i="23"/>
  <c r="J146" i="23"/>
  <c r="I146" i="23"/>
  <c r="E146" i="23"/>
  <c r="AN145" i="23"/>
  <c r="AM145" i="23"/>
  <c r="AL145" i="23"/>
  <c r="AK145" i="23"/>
  <c r="AJ145" i="23"/>
  <c r="AI145" i="23"/>
  <c r="AH145" i="23"/>
  <c r="Q145" i="23"/>
  <c r="P145" i="23"/>
  <c r="O145" i="23"/>
  <c r="N145" i="23"/>
  <c r="M145" i="23"/>
  <c r="L145" i="23"/>
  <c r="K145" i="23"/>
  <c r="J145" i="23"/>
  <c r="I145" i="23"/>
  <c r="E145" i="23"/>
  <c r="AN144" i="23"/>
  <c r="AM144" i="23"/>
  <c r="AL144" i="23"/>
  <c r="AK144" i="23"/>
  <c r="AJ144" i="23"/>
  <c r="AI144" i="23"/>
  <c r="AH144" i="23"/>
  <c r="Q144" i="23"/>
  <c r="P144" i="23"/>
  <c r="O144" i="23"/>
  <c r="N144" i="23"/>
  <c r="M144" i="23"/>
  <c r="L144" i="23"/>
  <c r="K144" i="23"/>
  <c r="J144" i="23"/>
  <c r="I144" i="23"/>
  <c r="E144" i="23"/>
  <c r="AN143" i="23"/>
  <c r="AM143" i="23"/>
  <c r="AL143" i="23"/>
  <c r="AK143" i="23"/>
  <c r="AJ143" i="23"/>
  <c r="AI143" i="23"/>
  <c r="AH143" i="23"/>
  <c r="Q143" i="23"/>
  <c r="P143" i="23"/>
  <c r="O143" i="23"/>
  <c r="N143" i="23"/>
  <c r="M143" i="23"/>
  <c r="L143" i="23"/>
  <c r="K143" i="23"/>
  <c r="J143" i="23"/>
  <c r="I143" i="23"/>
  <c r="E143" i="23"/>
  <c r="AN142" i="23"/>
  <c r="AM142" i="23"/>
  <c r="AL142" i="23"/>
  <c r="AK142" i="23"/>
  <c r="AJ142" i="23"/>
  <c r="AI142" i="23"/>
  <c r="AH142" i="23"/>
  <c r="Q142" i="23"/>
  <c r="P142" i="23"/>
  <c r="O142" i="23"/>
  <c r="N142" i="23"/>
  <c r="M142" i="23"/>
  <c r="L142" i="23"/>
  <c r="K142" i="23"/>
  <c r="J142" i="23"/>
  <c r="I142" i="23"/>
  <c r="E142" i="23"/>
  <c r="AN141" i="23"/>
  <c r="AM141" i="23"/>
  <c r="AL141" i="23"/>
  <c r="AK141" i="23"/>
  <c r="AJ141" i="23"/>
  <c r="AI141" i="23"/>
  <c r="AH141" i="23"/>
  <c r="Q141" i="23"/>
  <c r="P141" i="23"/>
  <c r="O141" i="23"/>
  <c r="N141" i="23"/>
  <c r="M141" i="23"/>
  <c r="L141" i="23"/>
  <c r="K141" i="23"/>
  <c r="J141" i="23"/>
  <c r="I141" i="23"/>
  <c r="E141" i="23"/>
  <c r="AN140" i="23"/>
  <c r="AM140" i="23"/>
  <c r="AL140" i="23"/>
  <c r="AK140" i="23"/>
  <c r="AJ140" i="23"/>
  <c r="AI140" i="23"/>
  <c r="AH140" i="23"/>
  <c r="Q140" i="23"/>
  <c r="P140" i="23"/>
  <c r="O140" i="23"/>
  <c r="N140" i="23"/>
  <c r="M140" i="23"/>
  <c r="L140" i="23"/>
  <c r="K140" i="23"/>
  <c r="J140" i="23"/>
  <c r="I140" i="23"/>
  <c r="E140" i="23"/>
  <c r="AN139" i="23"/>
  <c r="AM139" i="23"/>
  <c r="AL139" i="23"/>
  <c r="AK139" i="23"/>
  <c r="AJ139" i="23"/>
  <c r="AI139" i="23"/>
  <c r="AH139" i="23"/>
  <c r="Q139" i="23"/>
  <c r="P139" i="23"/>
  <c r="O139" i="23"/>
  <c r="N139" i="23"/>
  <c r="M139" i="23"/>
  <c r="L139" i="23"/>
  <c r="K139" i="23"/>
  <c r="J139" i="23"/>
  <c r="I139" i="23"/>
  <c r="E139" i="23"/>
  <c r="AN138" i="23"/>
  <c r="AM138" i="23"/>
  <c r="AL138" i="23"/>
  <c r="AK138" i="23"/>
  <c r="AJ138" i="23"/>
  <c r="AI138" i="23"/>
  <c r="AH138" i="23"/>
  <c r="Q138" i="23"/>
  <c r="P138" i="23"/>
  <c r="O138" i="23"/>
  <c r="N138" i="23"/>
  <c r="M138" i="23"/>
  <c r="L138" i="23"/>
  <c r="K138" i="23"/>
  <c r="J138" i="23"/>
  <c r="I138" i="23"/>
  <c r="E138" i="23"/>
  <c r="AN137" i="23"/>
  <c r="AM137" i="23"/>
  <c r="AL137" i="23"/>
  <c r="AK137" i="23"/>
  <c r="AJ137" i="23"/>
  <c r="AI137" i="23"/>
  <c r="AH137" i="23"/>
  <c r="Q137" i="23"/>
  <c r="P137" i="23"/>
  <c r="O137" i="23"/>
  <c r="N137" i="23"/>
  <c r="M137" i="23"/>
  <c r="L137" i="23"/>
  <c r="K137" i="23"/>
  <c r="J137" i="23"/>
  <c r="I137" i="23"/>
  <c r="E137" i="23"/>
  <c r="AN136" i="23"/>
  <c r="AM136" i="23"/>
  <c r="AL136" i="23"/>
  <c r="AK136" i="23"/>
  <c r="AJ136" i="23"/>
  <c r="AI136" i="23"/>
  <c r="AH136" i="23"/>
  <c r="Q136" i="23"/>
  <c r="P136" i="23"/>
  <c r="O136" i="23"/>
  <c r="N136" i="23"/>
  <c r="M136" i="23"/>
  <c r="L136" i="23"/>
  <c r="K136" i="23"/>
  <c r="J136" i="23"/>
  <c r="I136" i="23"/>
  <c r="E136" i="23"/>
  <c r="AN135" i="23"/>
  <c r="AM135" i="23"/>
  <c r="AL135" i="23"/>
  <c r="AK135" i="23"/>
  <c r="AJ135" i="23"/>
  <c r="AI135" i="23"/>
  <c r="AH135" i="23"/>
  <c r="Q135" i="23"/>
  <c r="P135" i="23"/>
  <c r="O135" i="23"/>
  <c r="N135" i="23"/>
  <c r="M135" i="23"/>
  <c r="L135" i="23"/>
  <c r="K135" i="23"/>
  <c r="J135" i="23"/>
  <c r="I135" i="23"/>
  <c r="E135" i="23"/>
  <c r="AN134" i="23"/>
  <c r="AM134" i="23"/>
  <c r="AL134" i="23"/>
  <c r="AK134" i="23"/>
  <c r="AJ134" i="23"/>
  <c r="AI134" i="23"/>
  <c r="AH134" i="23"/>
  <c r="Q134" i="23"/>
  <c r="P134" i="23"/>
  <c r="O134" i="23"/>
  <c r="N134" i="23"/>
  <c r="M134" i="23"/>
  <c r="L134" i="23"/>
  <c r="K134" i="23"/>
  <c r="J134" i="23"/>
  <c r="I134" i="23"/>
  <c r="E134" i="23"/>
  <c r="AN133" i="23"/>
  <c r="AM133" i="23"/>
  <c r="AL133" i="23"/>
  <c r="AK133" i="23"/>
  <c r="AJ133" i="23"/>
  <c r="AI133" i="23"/>
  <c r="AH133" i="23"/>
  <c r="Q133" i="23"/>
  <c r="P133" i="23"/>
  <c r="O133" i="23"/>
  <c r="N133" i="23"/>
  <c r="M133" i="23"/>
  <c r="L133" i="23"/>
  <c r="K133" i="23"/>
  <c r="J133" i="23"/>
  <c r="I133" i="23"/>
  <c r="E133" i="23"/>
  <c r="AN132" i="23"/>
  <c r="AM132" i="23"/>
  <c r="AL132" i="23"/>
  <c r="AK132" i="23"/>
  <c r="AJ132" i="23"/>
  <c r="AI132" i="23"/>
  <c r="AH132" i="23"/>
  <c r="Q132" i="23"/>
  <c r="P132" i="23"/>
  <c r="O132" i="23"/>
  <c r="N132" i="23"/>
  <c r="M132" i="23"/>
  <c r="L132" i="23"/>
  <c r="K132" i="23"/>
  <c r="J132" i="23"/>
  <c r="I132" i="23"/>
  <c r="E132" i="23"/>
  <c r="AN131" i="23"/>
  <c r="AM131" i="23"/>
  <c r="AL131" i="23"/>
  <c r="AK131" i="23"/>
  <c r="AJ131" i="23"/>
  <c r="AI131" i="23"/>
  <c r="AH131" i="23"/>
  <c r="Q131" i="23"/>
  <c r="P131" i="23"/>
  <c r="O131" i="23"/>
  <c r="N131" i="23"/>
  <c r="M131" i="23"/>
  <c r="L131" i="23"/>
  <c r="K131" i="23"/>
  <c r="J131" i="23"/>
  <c r="I131" i="23"/>
  <c r="E131" i="23"/>
  <c r="AN130" i="23"/>
  <c r="AM130" i="23"/>
  <c r="AL130" i="23"/>
  <c r="AK130" i="23"/>
  <c r="AJ130" i="23"/>
  <c r="AI130" i="23"/>
  <c r="AH130" i="23"/>
  <c r="Q130" i="23"/>
  <c r="P130" i="23"/>
  <c r="O130" i="23"/>
  <c r="N130" i="23"/>
  <c r="M130" i="23"/>
  <c r="L130" i="23"/>
  <c r="K130" i="23"/>
  <c r="J130" i="23"/>
  <c r="I130" i="23"/>
  <c r="E130" i="23"/>
  <c r="AN129" i="23"/>
  <c r="AM129" i="23"/>
  <c r="AL129" i="23"/>
  <c r="AK129" i="23"/>
  <c r="AJ129" i="23"/>
  <c r="AI129" i="23"/>
  <c r="AH129" i="23"/>
  <c r="Q129" i="23"/>
  <c r="P129" i="23"/>
  <c r="O129" i="23"/>
  <c r="N129" i="23"/>
  <c r="M129" i="23"/>
  <c r="L129" i="23"/>
  <c r="K129" i="23"/>
  <c r="J129" i="23"/>
  <c r="I129" i="23"/>
  <c r="E129" i="23"/>
  <c r="AN128" i="23"/>
  <c r="AM128" i="23"/>
  <c r="AL128" i="23"/>
  <c r="AK128" i="23"/>
  <c r="AJ128" i="23"/>
  <c r="AI128" i="23"/>
  <c r="AH128" i="23"/>
  <c r="Q128" i="23"/>
  <c r="P128" i="23"/>
  <c r="O128" i="23"/>
  <c r="N128" i="23"/>
  <c r="M128" i="23"/>
  <c r="L128" i="23"/>
  <c r="K128" i="23"/>
  <c r="J128" i="23"/>
  <c r="I128" i="23"/>
  <c r="E128" i="23"/>
  <c r="AN127" i="23"/>
  <c r="AM127" i="23"/>
  <c r="AL127" i="23"/>
  <c r="AK127" i="23"/>
  <c r="AJ127" i="23"/>
  <c r="AI127" i="23"/>
  <c r="AH127" i="23"/>
  <c r="Q127" i="23"/>
  <c r="P127" i="23"/>
  <c r="O127" i="23"/>
  <c r="N127" i="23"/>
  <c r="M127" i="23"/>
  <c r="L127" i="23"/>
  <c r="K127" i="23"/>
  <c r="J127" i="23"/>
  <c r="I127" i="23"/>
  <c r="E127" i="23"/>
  <c r="AN126" i="23"/>
  <c r="AM126" i="23"/>
  <c r="AL126" i="23"/>
  <c r="AK126" i="23"/>
  <c r="AJ126" i="23"/>
  <c r="AI126" i="23"/>
  <c r="AH126" i="23"/>
  <c r="Q126" i="23"/>
  <c r="P126" i="23"/>
  <c r="O126" i="23"/>
  <c r="N126" i="23"/>
  <c r="M126" i="23"/>
  <c r="L126" i="23"/>
  <c r="K126" i="23"/>
  <c r="J126" i="23"/>
  <c r="I126" i="23"/>
  <c r="E126" i="23"/>
  <c r="AN125" i="23"/>
  <c r="AM125" i="23"/>
  <c r="AL125" i="23"/>
  <c r="AK125" i="23"/>
  <c r="AJ125" i="23"/>
  <c r="AI125" i="23"/>
  <c r="AH125" i="23"/>
  <c r="Q125" i="23"/>
  <c r="P125" i="23"/>
  <c r="O125" i="23"/>
  <c r="N125" i="23"/>
  <c r="M125" i="23"/>
  <c r="L125" i="23"/>
  <c r="K125" i="23"/>
  <c r="J125" i="23"/>
  <c r="I125" i="23"/>
  <c r="E125" i="23"/>
  <c r="AN124" i="23"/>
  <c r="AM124" i="23"/>
  <c r="AL124" i="23"/>
  <c r="AK124" i="23"/>
  <c r="AJ124" i="23"/>
  <c r="AI124" i="23"/>
  <c r="AH124" i="23"/>
  <c r="Q124" i="23"/>
  <c r="P124" i="23"/>
  <c r="O124" i="23"/>
  <c r="N124" i="23"/>
  <c r="M124" i="23"/>
  <c r="L124" i="23"/>
  <c r="K124" i="23"/>
  <c r="J124" i="23"/>
  <c r="I124" i="23"/>
  <c r="E124" i="23"/>
  <c r="AN123" i="23"/>
  <c r="AM123" i="23"/>
  <c r="AL123" i="23"/>
  <c r="AK123" i="23"/>
  <c r="AJ123" i="23"/>
  <c r="AI123" i="23"/>
  <c r="AH123" i="23"/>
  <c r="Q123" i="23"/>
  <c r="P123" i="23"/>
  <c r="O123" i="23"/>
  <c r="N123" i="23"/>
  <c r="M123" i="23"/>
  <c r="L123" i="23"/>
  <c r="K123" i="23"/>
  <c r="J123" i="23"/>
  <c r="I123" i="23"/>
  <c r="E123" i="23"/>
  <c r="AN122" i="23"/>
  <c r="AM122" i="23"/>
  <c r="AL122" i="23"/>
  <c r="AK122" i="23"/>
  <c r="AJ122" i="23"/>
  <c r="AI122" i="23"/>
  <c r="AH122" i="23"/>
  <c r="Q122" i="23"/>
  <c r="P122" i="23"/>
  <c r="O122" i="23"/>
  <c r="N122" i="23"/>
  <c r="M122" i="23"/>
  <c r="L122" i="23"/>
  <c r="K122" i="23"/>
  <c r="J122" i="23"/>
  <c r="I122" i="23"/>
  <c r="E122" i="23"/>
  <c r="AN121" i="23"/>
  <c r="AM121" i="23"/>
  <c r="AL121" i="23"/>
  <c r="AK121" i="23"/>
  <c r="AJ121" i="23"/>
  <c r="AI121" i="23"/>
  <c r="AH121" i="23"/>
  <c r="Q121" i="23"/>
  <c r="P121" i="23"/>
  <c r="O121" i="23"/>
  <c r="N121" i="23"/>
  <c r="M121" i="23"/>
  <c r="L121" i="23"/>
  <c r="K121" i="23"/>
  <c r="J121" i="23"/>
  <c r="I121" i="23"/>
  <c r="E121" i="23"/>
  <c r="AN120" i="23"/>
  <c r="AM120" i="23"/>
  <c r="AL120" i="23"/>
  <c r="AK120" i="23"/>
  <c r="AJ120" i="23"/>
  <c r="AI120" i="23"/>
  <c r="AH120" i="23"/>
  <c r="Q120" i="23"/>
  <c r="P120" i="23"/>
  <c r="O120" i="23"/>
  <c r="N120" i="23"/>
  <c r="M120" i="23"/>
  <c r="L120" i="23"/>
  <c r="K120" i="23"/>
  <c r="J120" i="23"/>
  <c r="I120" i="23"/>
  <c r="E120" i="23"/>
  <c r="AN119" i="23"/>
  <c r="AM119" i="23"/>
  <c r="AL119" i="23"/>
  <c r="AK119" i="23"/>
  <c r="AJ119" i="23"/>
  <c r="AI119" i="23"/>
  <c r="AH119" i="23"/>
  <c r="Q119" i="23"/>
  <c r="P119" i="23"/>
  <c r="O119" i="23"/>
  <c r="N119" i="23"/>
  <c r="M119" i="23"/>
  <c r="L119" i="23"/>
  <c r="K119" i="23"/>
  <c r="J119" i="23"/>
  <c r="I119" i="23"/>
  <c r="E119" i="23"/>
  <c r="AN118" i="23"/>
  <c r="AM118" i="23"/>
  <c r="AL118" i="23"/>
  <c r="AK118" i="23"/>
  <c r="AJ118" i="23"/>
  <c r="AI118" i="23"/>
  <c r="AH118" i="23"/>
  <c r="Q118" i="23"/>
  <c r="P118" i="23"/>
  <c r="O118" i="23"/>
  <c r="N118" i="23"/>
  <c r="M118" i="23"/>
  <c r="L118" i="23"/>
  <c r="K118" i="23"/>
  <c r="J118" i="23"/>
  <c r="I118" i="23"/>
  <c r="E118" i="23"/>
  <c r="AN117" i="23"/>
  <c r="AM117" i="23"/>
  <c r="AL117" i="23"/>
  <c r="AK117" i="23"/>
  <c r="AJ117" i="23"/>
  <c r="AI117" i="23"/>
  <c r="AH117" i="23"/>
  <c r="Q117" i="23"/>
  <c r="P117" i="23"/>
  <c r="O117" i="23"/>
  <c r="N117" i="23"/>
  <c r="M117" i="23"/>
  <c r="L117" i="23"/>
  <c r="K117" i="23"/>
  <c r="J117" i="23"/>
  <c r="I117" i="23"/>
  <c r="E117" i="23"/>
  <c r="AN116" i="23"/>
  <c r="AM116" i="23"/>
  <c r="AL116" i="23"/>
  <c r="AK116" i="23"/>
  <c r="AJ116" i="23"/>
  <c r="AI116" i="23"/>
  <c r="AH116" i="23"/>
  <c r="Q116" i="23"/>
  <c r="P116" i="23"/>
  <c r="O116" i="23"/>
  <c r="N116" i="23"/>
  <c r="M116" i="23"/>
  <c r="L116" i="23"/>
  <c r="K116" i="23"/>
  <c r="J116" i="23"/>
  <c r="I116" i="23"/>
  <c r="E116" i="23"/>
  <c r="AN115" i="23"/>
  <c r="AM115" i="23"/>
  <c r="AL115" i="23"/>
  <c r="AK115" i="23"/>
  <c r="AJ115" i="23"/>
  <c r="AI115" i="23"/>
  <c r="AH115" i="23"/>
  <c r="Q115" i="23"/>
  <c r="P115" i="23"/>
  <c r="O115" i="23"/>
  <c r="N115" i="23"/>
  <c r="M115" i="23"/>
  <c r="L115" i="23"/>
  <c r="K115" i="23"/>
  <c r="J115" i="23"/>
  <c r="I115" i="23"/>
  <c r="E115" i="23"/>
  <c r="AN114" i="23"/>
  <c r="AM114" i="23"/>
  <c r="AL114" i="23"/>
  <c r="AK114" i="23"/>
  <c r="AJ114" i="23"/>
  <c r="AI114" i="23"/>
  <c r="AH114" i="23"/>
  <c r="Q114" i="23"/>
  <c r="P114" i="23"/>
  <c r="O114" i="23"/>
  <c r="N114" i="23"/>
  <c r="M114" i="23"/>
  <c r="L114" i="23"/>
  <c r="K114" i="23"/>
  <c r="J114" i="23"/>
  <c r="I114" i="23"/>
  <c r="E114" i="23"/>
  <c r="AN113" i="23"/>
  <c r="AM113" i="23"/>
  <c r="AL113" i="23"/>
  <c r="AK113" i="23"/>
  <c r="AJ113" i="23"/>
  <c r="AI113" i="23"/>
  <c r="AH113" i="23"/>
  <c r="Q113" i="23"/>
  <c r="P113" i="23"/>
  <c r="O113" i="23"/>
  <c r="N113" i="23"/>
  <c r="M113" i="23"/>
  <c r="L113" i="23"/>
  <c r="K113" i="23"/>
  <c r="J113" i="23"/>
  <c r="I113" i="23"/>
  <c r="E113" i="23"/>
  <c r="AN112" i="23"/>
  <c r="AM112" i="23"/>
  <c r="AL112" i="23"/>
  <c r="AK112" i="23"/>
  <c r="AJ112" i="23"/>
  <c r="AI112" i="23"/>
  <c r="AH112" i="23"/>
  <c r="Q112" i="23"/>
  <c r="P112" i="23"/>
  <c r="O112" i="23"/>
  <c r="N112" i="23"/>
  <c r="M112" i="23"/>
  <c r="L112" i="23"/>
  <c r="K112" i="23"/>
  <c r="J112" i="23"/>
  <c r="I112" i="23"/>
  <c r="E112" i="23"/>
  <c r="AN111" i="23"/>
  <c r="AM111" i="23"/>
  <c r="AL111" i="23"/>
  <c r="AK111" i="23"/>
  <c r="AJ111" i="23"/>
  <c r="AI111" i="23"/>
  <c r="AH111" i="23"/>
  <c r="Q111" i="23"/>
  <c r="P111" i="23"/>
  <c r="O111" i="23"/>
  <c r="N111" i="23"/>
  <c r="M111" i="23"/>
  <c r="L111" i="23"/>
  <c r="K111" i="23"/>
  <c r="J111" i="23"/>
  <c r="I111" i="23"/>
  <c r="E111" i="23"/>
  <c r="AN110" i="23"/>
  <c r="AM110" i="23"/>
  <c r="AL110" i="23"/>
  <c r="AK110" i="23"/>
  <c r="AJ110" i="23"/>
  <c r="AI110" i="23"/>
  <c r="AH110" i="23"/>
  <c r="Q110" i="23"/>
  <c r="P110" i="23"/>
  <c r="O110" i="23"/>
  <c r="N110" i="23"/>
  <c r="M110" i="23"/>
  <c r="L110" i="23"/>
  <c r="K110" i="23"/>
  <c r="J110" i="23"/>
  <c r="I110" i="23"/>
  <c r="E110" i="23"/>
  <c r="AN109" i="23"/>
  <c r="AM109" i="23"/>
  <c r="AL109" i="23"/>
  <c r="AK109" i="23"/>
  <c r="AJ109" i="23"/>
  <c r="AI109" i="23"/>
  <c r="AH109" i="23"/>
  <c r="Q109" i="23"/>
  <c r="P109" i="23"/>
  <c r="O109" i="23"/>
  <c r="N109" i="23"/>
  <c r="M109" i="23"/>
  <c r="L109" i="23"/>
  <c r="K109" i="23"/>
  <c r="J109" i="23"/>
  <c r="I109" i="23"/>
  <c r="E109" i="23"/>
  <c r="AN108" i="23"/>
  <c r="AM108" i="23"/>
  <c r="AL108" i="23"/>
  <c r="AK108" i="23"/>
  <c r="AJ108" i="23"/>
  <c r="AI108" i="23"/>
  <c r="AH108" i="23"/>
  <c r="Q108" i="23"/>
  <c r="P108" i="23"/>
  <c r="O108" i="23"/>
  <c r="N108" i="23"/>
  <c r="M108" i="23"/>
  <c r="L108" i="23"/>
  <c r="K108" i="23"/>
  <c r="J108" i="23"/>
  <c r="I108" i="23"/>
  <c r="E108" i="23"/>
  <c r="AN107" i="23"/>
  <c r="AM107" i="23"/>
  <c r="AL107" i="23"/>
  <c r="AK107" i="23"/>
  <c r="AJ107" i="23"/>
  <c r="AI107" i="23"/>
  <c r="AH107" i="23"/>
  <c r="Q107" i="23"/>
  <c r="P107" i="23"/>
  <c r="O107" i="23"/>
  <c r="N107" i="23"/>
  <c r="M107" i="23"/>
  <c r="L107" i="23"/>
  <c r="K107" i="23"/>
  <c r="J107" i="23"/>
  <c r="I107" i="23"/>
  <c r="E107" i="23"/>
  <c r="AN106" i="23"/>
  <c r="AM106" i="23"/>
  <c r="AL106" i="23"/>
  <c r="AK106" i="23"/>
  <c r="AJ106" i="23"/>
  <c r="AI106" i="23"/>
  <c r="AH106" i="23"/>
  <c r="Q106" i="23"/>
  <c r="P106" i="23"/>
  <c r="O106" i="23"/>
  <c r="N106" i="23"/>
  <c r="M106" i="23"/>
  <c r="L106" i="23"/>
  <c r="K106" i="23"/>
  <c r="J106" i="23"/>
  <c r="I106" i="23"/>
  <c r="E106" i="23"/>
  <c r="AN105" i="23"/>
  <c r="AM105" i="23"/>
  <c r="AL105" i="23"/>
  <c r="AK105" i="23"/>
  <c r="AJ105" i="23"/>
  <c r="AI105" i="23"/>
  <c r="AH105" i="23"/>
  <c r="Q105" i="23"/>
  <c r="P105" i="23"/>
  <c r="O105" i="23"/>
  <c r="N105" i="23"/>
  <c r="M105" i="23"/>
  <c r="L105" i="23"/>
  <c r="K105" i="23"/>
  <c r="J105" i="23"/>
  <c r="I105" i="23"/>
  <c r="E105" i="23"/>
  <c r="AN104" i="23"/>
  <c r="AM104" i="23"/>
  <c r="AL104" i="23"/>
  <c r="AK104" i="23"/>
  <c r="AJ104" i="23"/>
  <c r="AI104" i="23"/>
  <c r="AH104" i="23"/>
  <c r="Q104" i="23"/>
  <c r="P104" i="23"/>
  <c r="O104" i="23"/>
  <c r="N104" i="23"/>
  <c r="M104" i="23"/>
  <c r="L104" i="23"/>
  <c r="K104" i="23"/>
  <c r="J104" i="23"/>
  <c r="I104" i="23"/>
  <c r="E104" i="23"/>
  <c r="AN103" i="23"/>
  <c r="AM103" i="23"/>
  <c r="AL103" i="23"/>
  <c r="AK103" i="23"/>
  <c r="AJ103" i="23"/>
  <c r="AI103" i="23"/>
  <c r="AH103" i="23"/>
  <c r="Q103" i="23"/>
  <c r="P103" i="23"/>
  <c r="O103" i="23"/>
  <c r="N103" i="23"/>
  <c r="M103" i="23"/>
  <c r="L103" i="23"/>
  <c r="K103" i="23"/>
  <c r="J103" i="23"/>
  <c r="I103" i="23"/>
  <c r="E103" i="23"/>
  <c r="AN102" i="23"/>
  <c r="AM102" i="23"/>
  <c r="AL102" i="23"/>
  <c r="AK102" i="23"/>
  <c r="AJ102" i="23"/>
  <c r="AI102" i="23"/>
  <c r="AH102" i="23"/>
  <c r="Q102" i="23"/>
  <c r="P102" i="23"/>
  <c r="O102" i="23"/>
  <c r="N102" i="23"/>
  <c r="M102" i="23"/>
  <c r="L102" i="23"/>
  <c r="K102" i="23"/>
  <c r="J102" i="23"/>
  <c r="I102" i="23"/>
  <c r="E102" i="23"/>
  <c r="AN101" i="23"/>
  <c r="AM101" i="23"/>
  <c r="AL101" i="23"/>
  <c r="AK101" i="23"/>
  <c r="AJ101" i="23"/>
  <c r="AI101" i="23"/>
  <c r="AH101" i="23"/>
  <c r="Q101" i="23"/>
  <c r="P101" i="23"/>
  <c r="O101" i="23"/>
  <c r="N101" i="23"/>
  <c r="M101" i="23"/>
  <c r="L101" i="23"/>
  <c r="K101" i="23"/>
  <c r="J101" i="23"/>
  <c r="I101" i="23"/>
  <c r="E101" i="23"/>
  <c r="AN100" i="23"/>
  <c r="AM100" i="23"/>
  <c r="AL100" i="23"/>
  <c r="AK100" i="23"/>
  <c r="AJ100" i="23"/>
  <c r="AI100" i="23"/>
  <c r="AH100" i="23"/>
  <c r="Q100" i="23"/>
  <c r="P100" i="23"/>
  <c r="O100" i="23"/>
  <c r="N100" i="23"/>
  <c r="M100" i="23"/>
  <c r="L100" i="23"/>
  <c r="K100" i="23"/>
  <c r="J100" i="23"/>
  <c r="I100" i="23"/>
  <c r="E100" i="23"/>
  <c r="AN99" i="23"/>
  <c r="AM99" i="23"/>
  <c r="AL99" i="23"/>
  <c r="AK99" i="23"/>
  <c r="AJ99" i="23"/>
  <c r="AI99" i="23"/>
  <c r="AH99" i="23"/>
  <c r="Q99" i="23"/>
  <c r="P99" i="23"/>
  <c r="O99" i="23"/>
  <c r="N99" i="23"/>
  <c r="M99" i="23"/>
  <c r="L99" i="23"/>
  <c r="K99" i="23"/>
  <c r="J99" i="23"/>
  <c r="I99" i="23"/>
  <c r="E99" i="23"/>
  <c r="AN98" i="23"/>
  <c r="AM98" i="23"/>
  <c r="AL98" i="23"/>
  <c r="AK98" i="23"/>
  <c r="AJ98" i="23"/>
  <c r="AI98" i="23"/>
  <c r="AH98" i="23"/>
  <c r="Q98" i="23"/>
  <c r="P98" i="23"/>
  <c r="O98" i="23"/>
  <c r="N98" i="23"/>
  <c r="M98" i="23"/>
  <c r="L98" i="23"/>
  <c r="K98" i="23"/>
  <c r="J98" i="23"/>
  <c r="I98" i="23"/>
  <c r="E98" i="23"/>
  <c r="AN97" i="23"/>
  <c r="AM97" i="23"/>
  <c r="AL97" i="23"/>
  <c r="AK97" i="23"/>
  <c r="AJ97" i="23"/>
  <c r="AI97" i="23"/>
  <c r="AH97" i="23"/>
  <c r="Q97" i="23"/>
  <c r="P97" i="23"/>
  <c r="O97" i="23"/>
  <c r="N97" i="23"/>
  <c r="M97" i="23"/>
  <c r="L97" i="23"/>
  <c r="K97" i="23"/>
  <c r="J97" i="23"/>
  <c r="I97" i="23"/>
  <c r="E97" i="23"/>
  <c r="AN96" i="23"/>
  <c r="AM96" i="23"/>
  <c r="AL96" i="23"/>
  <c r="AK96" i="23"/>
  <c r="AJ96" i="23"/>
  <c r="AI96" i="23"/>
  <c r="AH96" i="23"/>
  <c r="Q96" i="23"/>
  <c r="P96" i="23"/>
  <c r="O96" i="23"/>
  <c r="N96" i="23"/>
  <c r="M96" i="23"/>
  <c r="L96" i="23"/>
  <c r="K96" i="23"/>
  <c r="J96" i="23"/>
  <c r="I96" i="23"/>
  <c r="E96" i="23"/>
  <c r="AN95" i="23"/>
  <c r="AM95" i="23"/>
  <c r="AL95" i="23"/>
  <c r="AK95" i="23"/>
  <c r="AJ95" i="23"/>
  <c r="AI95" i="23"/>
  <c r="AH95" i="23"/>
  <c r="Q95" i="23"/>
  <c r="P95" i="23"/>
  <c r="O95" i="23"/>
  <c r="N95" i="23"/>
  <c r="M95" i="23"/>
  <c r="L95" i="23"/>
  <c r="K95" i="23"/>
  <c r="J95" i="23"/>
  <c r="I95" i="23"/>
  <c r="E95" i="23"/>
  <c r="AN94" i="23"/>
  <c r="AM94" i="23"/>
  <c r="AL94" i="23"/>
  <c r="AK94" i="23"/>
  <c r="AJ94" i="23"/>
  <c r="AI94" i="23"/>
  <c r="AH94" i="23"/>
  <c r="Q94" i="23"/>
  <c r="P94" i="23"/>
  <c r="O94" i="23"/>
  <c r="N94" i="23"/>
  <c r="M94" i="23"/>
  <c r="L94" i="23"/>
  <c r="K94" i="23"/>
  <c r="J94" i="23"/>
  <c r="I94" i="23"/>
  <c r="E94" i="23"/>
  <c r="AN93" i="23"/>
  <c r="AM93" i="23"/>
  <c r="AL93" i="23"/>
  <c r="AK93" i="23"/>
  <c r="AJ93" i="23"/>
  <c r="AI93" i="23"/>
  <c r="AH93" i="23"/>
  <c r="Q93" i="23"/>
  <c r="P93" i="23"/>
  <c r="O93" i="23"/>
  <c r="N93" i="23"/>
  <c r="M93" i="23"/>
  <c r="L93" i="23"/>
  <c r="K93" i="23"/>
  <c r="J93" i="23"/>
  <c r="I93" i="23"/>
  <c r="E93" i="23"/>
  <c r="AN92" i="23"/>
  <c r="AM92" i="23"/>
  <c r="AL92" i="23"/>
  <c r="AK92" i="23"/>
  <c r="AJ92" i="23"/>
  <c r="AI92" i="23"/>
  <c r="AH92" i="23"/>
  <c r="Q92" i="23"/>
  <c r="P92" i="23"/>
  <c r="O92" i="23"/>
  <c r="N92" i="23"/>
  <c r="M92" i="23"/>
  <c r="L92" i="23"/>
  <c r="K92" i="23"/>
  <c r="J92" i="23"/>
  <c r="I92" i="23"/>
  <c r="E92" i="23"/>
  <c r="AN91" i="23"/>
  <c r="AM91" i="23"/>
  <c r="AL91" i="23"/>
  <c r="AK91" i="23"/>
  <c r="AJ91" i="23"/>
  <c r="AI91" i="23"/>
  <c r="AH91" i="23"/>
  <c r="Q91" i="23"/>
  <c r="P91" i="23"/>
  <c r="O91" i="23"/>
  <c r="N91" i="23"/>
  <c r="M91" i="23"/>
  <c r="L91" i="23"/>
  <c r="K91" i="23"/>
  <c r="J91" i="23"/>
  <c r="I91" i="23"/>
  <c r="E91" i="23"/>
  <c r="AN90" i="23"/>
  <c r="AM90" i="23"/>
  <c r="AL90" i="23"/>
  <c r="AK90" i="23"/>
  <c r="AJ90" i="23"/>
  <c r="AI90" i="23"/>
  <c r="AH90" i="23"/>
  <c r="Q90" i="23"/>
  <c r="P90" i="23"/>
  <c r="O90" i="23"/>
  <c r="N90" i="23"/>
  <c r="M90" i="23"/>
  <c r="L90" i="23"/>
  <c r="K90" i="23"/>
  <c r="J90" i="23"/>
  <c r="I90" i="23"/>
  <c r="E90" i="23"/>
  <c r="AN89" i="23"/>
  <c r="AM89" i="23"/>
  <c r="AL89" i="23"/>
  <c r="AK89" i="23"/>
  <c r="AJ89" i="23"/>
  <c r="AI89" i="23"/>
  <c r="AH89" i="23"/>
  <c r="Q89" i="23"/>
  <c r="P89" i="23"/>
  <c r="O89" i="23"/>
  <c r="N89" i="23"/>
  <c r="M89" i="23"/>
  <c r="L89" i="23"/>
  <c r="K89" i="23"/>
  <c r="J89" i="23"/>
  <c r="I89" i="23"/>
  <c r="E89" i="23"/>
  <c r="AN88" i="23"/>
  <c r="AM88" i="23"/>
  <c r="AL88" i="23"/>
  <c r="AK88" i="23"/>
  <c r="AJ88" i="23"/>
  <c r="AI88" i="23"/>
  <c r="AH88" i="23"/>
  <c r="Q88" i="23"/>
  <c r="P88" i="23"/>
  <c r="O88" i="23"/>
  <c r="N88" i="23"/>
  <c r="M88" i="23"/>
  <c r="L88" i="23"/>
  <c r="K88" i="23"/>
  <c r="J88" i="23"/>
  <c r="I88" i="23"/>
  <c r="E88" i="23"/>
  <c r="AN87" i="23"/>
  <c r="AM87" i="23"/>
  <c r="AL87" i="23"/>
  <c r="AK87" i="23"/>
  <c r="AJ87" i="23"/>
  <c r="AI87" i="23"/>
  <c r="AH87" i="23"/>
  <c r="Q87" i="23"/>
  <c r="P87" i="23"/>
  <c r="O87" i="23"/>
  <c r="N87" i="23"/>
  <c r="M87" i="23"/>
  <c r="L87" i="23"/>
  <c r="K87" i="23"/>
  <c r="J87" i="23"/>
  <c r="I87" i="23"/>
  <c r="E87" i="23"/>
  <c r="AN86" i="23"/>
  <c r="AM86" i="23"/>
  <c r="AL86" i="23"/>
  <c r="AK86" i="23"/>
  <c r="AJ86" i="23"/>
  <c r="AI86" i="23"/>
  <c r="AH86" i="23"/>
  <c r="Q86" i="23"/>
  <c r="P86" i="23"/>
  <c r="O86" i="23"/>
  <c r="N86" i="23"/>
  <c r="M86" i="23"/>
  <c r="L86" i="23"/>
  <c r="K86" i="23"/>
  <c r="J86" i="23"/>
  <c r="I86" i="23"/>
  <c r="E86" i="23"/>
  <c r="AN85" i="23"/>
  <c r="AM85" i="23"/>
  <c r="AL85" i="23"/>
  <c r="AK85" i="23"/>
  <c r="AJ85" i="23"/>
  <c r="AI85" i="23"/>
  <c r="AH85" i="23"/>
  <c r="Q85" i="23"/>
  <c r="P85" i="23"/>
  <c r="O85" i="23"/>
  <c r="N85" i="23"/>
  <c r="M85" i="23"/>
  <c r="L85" i="23"/>
  <c r="K85" i="23"/>
  <c r="J85" i="23"/>
  <c r="I85" i="23"/>
  <c r="E85" i="23"/>
  <c r="AN84" i="23"/>
  <c r="AM84" i="23"/>
  <c r="AL84" i="23"/>
  <c r="AK84" i="23"/>
  <c r="AJ84" i="23"/>
  <c r="AI84" i="23"/>
  <c r="AH84" i="23"/>
  <c r="Q84" i="23"/>
  <c r="P84" i="23"/>
  <c r="O84" i="23"/>
  <c r="N84" i="23"/>
  <c r="M84" i="23"/>
  <c r="L84" i="23"/>
  <c r="K84" i="23"/>
  <c r="J84" i="23"/>
  <c r="I84" i="23"/>
  <c r="E84" i="23"/>
  <c r="AN83" i="23"/>
  <c r="AM83" i="23"/>
  <c r="AL83" i="23"/>
  <c r="AK83" i="23"/>
  <c r="AJ83" i="23"/>
  <c r="AI83" i="23"/>
  <c r="AH83" i="23"/>
  <c r="Q83" i="23"/>
  <c r="P83" i="23"/>
  <c r="O83" i="23"/>
  <c r="N83" i="23"/>
  <c r="M83" i="23"/>
  <c r="L83" i="23"/>
  <c r="K83" i="23"/>
  <c r="J83" i="23"/>
  <c r="I83" i="23"/>
  <c r="E83" i="23"/>
  <c r="AN82" i="23"/>
  <c r="AM82" i="23"/>
  <c r="AL82" i="23"/>
  <c r="AK82" i="23"/>
  <c r="AJ82" i="23"/>
  <c r="AI82" i="23"/>
  <c r="AH82" i="23"/>
  <c r="Q82" i="23"/>
  <c r="P82" i="23"/>
  <c r="O82" i="23"/>
  <c r="N82" i="23"/>
  <c r="M82" i="23"/>
  <c r="L82" i="23"/>
  <c r="K82" i="23"/>
  <c r="J82" i="23"/>
  <c r="I82" i="23"/>
  <c r="E82" i="23"/>
  <c r="AN81" i="23"/>
  <c r="AM81" i="23"/>
  <c r="AL81" i="23"/>
  <c r="AK81" i="23"/>
  <c r="AJ81" i="23"/>
  <c r="AI81" i="23"/>
  <c r="AH81" i="23"/>
  <c r="Q81" i="23"/>
  <c r="P81" i="23"/>
  <c r="O81" i="23"/>
  <c r="N81" i="23"/>
  <c r="M81" i="23"/>
  <c r="L81" i="23"/>
  <c r="K81" i="23"/>
  <c r="J81" i="23"/>
  <c r="I81" i="23"/>
  <c r="E81" i="23"/>
  <c r="AN80" i="23"/>
  <c r="AM80" i="23"/>
  <c r="AL80" i="23"/>
  <c r="AK80" i="23"/>
  <c r="AJ80" i="23"/>
  <c r="AI80" i="23"/>
  <c r="AH80" i="23"/>
  <c r="Q80" i="23"/>
  <c r="P80" i="23"/>
  <c r="O80" i="23"/>
  <c r="N80" i="23"/>
  <c r="M80" i="23"/>
  <c r="L80" i="23"/>
  <c r="K80" i="23"/>
  <c r="J80" i="23"/>
  <c r="I80" i="23"/>
  <c r="E80" i="23"/>
  <c r="AN79" i="23"/>
  <c r="AM79" i="23"/>
  <c r="AL79" i="23"/>
  <c r="AK79" i="23"/>
  <c r="AJ79" i="23"/>
  <c r="AI79" i="23"/>
  <c r="AH79" i="23"/>
  <c r="Q79" i="23"/>
  <c r="P79" i="23"/>
  <c r="O79" i="23"/>
  <c r="N79" i="23"/>
  <c r="M79" i="23"/>
  <c r="L79" i="23"/>
  <c r="K79" i="23"/>
  <c r="J79" i="23"/>
  <c r="I79" i="23"/>
  <c r="E79" i="23"/>
  <c r="AN78" i="23"/>
  <c r="AM78" i="23"/>
  <c r="AL78" i="23"/>
  <c r="AK78" i="23"/>
  <c r="AJ78" i="23"/>
  <c r="AI78" i="23"/>
  <c r="AH78" i="23"/>
  <c r="Q78" i="23"/>
  <c r="P78" i="23"/>
  <c r="O78" i="23"/>
  <c r="N78" i="23"/>
  <c r="M78" i="23"/>
  <c r="L78" i="23"/>
  <c r="K78" i="23"/>
  <c r="J78" i="23"/>
  <c r="I78" i="23"/>
  <c r="E78" i="23"/>
  <c r="AN77" i="23"/>
  <c r="AM77" i="23"/>
  <c r="AL77" i="23"/>
  <c r="AK77" i="23"/>
  <c r="AJ77" i="23"/>
  <c r="AI77" i="23"/>
  <c r="AH77" i="23"/>
  <c r="Q77" i="23"/>
  <c r="P77" i="23"/>
  <c r="O77" i="23"/>
  <c r="N77" i="23"/>
  <c r="M77" i="23"/>
  <c r="L77" i="23"/>
  <c r="K77" i="23"/>
  <c r="J77" i="23"/>
  <c r="I77" i="23"/>
  <c r="E77" i="23"/>
  <c r="AN76" i="23"/>
  <c r="AM76" i="23"/>
  <c r="AL76" i="23"/>
  <c r="AK76" i="23"/>
  <c r="AJ76" i="23"/>
  <c r="AI76" i="23"/>
  <c r="AH76" i="23"/>
  <c r="Q76" i="23"/>
  <c r="P76" i="23"/>
  <c r="O76" i="23"/>
  <c r="N76" i="23"/>
  <c r="M76" i="23"/>
  <c r="L76" i="23"/>
  <c r="K76" i="23"/>
  <c r="J76" i="23"/>
  <c r="I76" i="23"/>
  <c r="E76" i="23"/>
  <c r="AN75" i="23"/>
  <c r="AM75" i="23"/>
  <c r="AL75" i="23"/>
  <c r="AK75" i="23"/>
  <c r="AJ75" i="23"/>
  <c r="AI75" i="23"/>
  <c r="AH75" i="23"/>
  <c r="Q75" i="23"/>
  <c r="P75" i="23"/>
  <c r="O75" i="23"/>
  <c r="N75" i="23"/>
  <c r="M75" i="23"/>
  <c r="L75" i="23"/>
  <c r="K75" i="23"/>
  <c r="J75" i="23"/>
  <c r="I75" i="23"/>
  <c r="E75" i="23"/>
  <c r="AN74" i="23"/>
  <c r="AM74" i="23"/>
  <c r="AL74" i="23"/>
  <c r="AK74" i="23"/>
  <c r="AJ74" i="23"/>
  <c r="AI74" i="23"/>
  <c r="AH74" i="23"/>
  <c r="Q74" i="23"/>
  <c r="P74" i="23"/>
  <c r="O74" i="23"/>
  <c r="N74" i="23"/>
  <c r="M74" i="23"/>
  <c r="L74" i="23"/>
  <c r="K74" i="23"/>
  <c r="J74" i="23"/>
  <c r="I74" i="23"/>
  <c r="E74" i="23"/>
  <c r="AN73" i="23"/>
  <c r="AM73" i="23"/>
  <c r="AL73" i="23"/>
  <c r="AK73" i="23"/>
  <c r="AJ73" i="23"/>
  <c r="AI73" i="23"/>
  <c r="AH73" i="23"/>
  <c r="Q73" i="23"/>
  <c r="P73" i="23"/>
  <c r="O73" i="23"/>
  <c r="N73" i="23"/>
  <c r="M73" i="23"/>
  <c r="L73" i="23"/>
  <c r="K73" i="23"/>
  <c r="J73" i="23"/>
  <c r="I73" i="23"/>
  <c r="E73" i="23"/>
  <c r="AN72" i="23"/>
  <c r="AM72" i="23"/>
  <c r="AL72" i="23"/>
  <c r="AK72" i="23"/>
  <c r="AJ72" i="23"/>
  <c r="AI72" i="23"/>
  <c r="AH72" i="23"/>
  <c r="Q72" i="23"/>
  <c r="P72" i="23"/>
  <c r="O72" i="23"/>
  <c r="N72" i="23"/>
  <c r="M72" i="23"/>
  <c r="L72" i="23"/>
  <c r="K72" i="23"/>
  <c r="J72" i="23"/>
  <c r="I72" i="23"/>
  <c r="E72" i="23"/>
  <c r="AN71" i="23"/>
  <c r="AM71" i="23"/>
  <c r="AL71" i="23"/>
  <c r="AK71" i="23"/>
  <c r="AJ71" i="23"/>
  <c r="AI71" i="23"/>
  <c r="AH71" i="23"/>
  <c r="Q71" i="23"/>
  <c r="P71" i="23"/>
  <c r="O71" i="23"/>
  <c r="N71" i="23"/>
  <c r="M71" i="23"/>
  <c r="L71" i="23"/>
  <c r="K71" i="23"/>
  <c r="J71" i="23"/>
  <c r="I71" i="23"/>
  <c r="E71" i="23"/>
  <c r="AN70" i="23"/>
  <c r="AM70" i="23"/>
  <c r="AL70" i="23"/>
  <c r="AK70" i="23"/>
  <c r="AJ70" i="23"/>
  <c r="AI70" i="23"/>
  <c r="AH70" i="23"/>
  <c r="Q70" i="23"/>
  <c r="P70" i="23"/>
  <c r="O70" i="23"/>
  <c r="N70" i="23"/>
  <c r="M70" i="23"/>
  <c r="L70" i="23"/>
  <c r="K70" i="23"/>
  <c r="J70" i="23"/>
  <c r="I70" i="23"/>
  <c r="E70" i="23"/>
  <c r="AN69" i="23"/>
  <c r="AM69" i="23"/>
  <c r="AL69" i="23"/>
  <c r="AK69" i="23"/>
  <c r="AJ69" i="23"/>
  <c r="AI69" i="23"/>
  <c r="AH69" i="23"/>
  <c r="Q69" i="23"/>
  <c r="P69" i="23"/>
  <c r="O69" i="23"/>
  <c r="N69" i="23"/>
  <c r="M69" i="23"/>
  <c r="L69" i="23"/>
  <c r="K69" i="23"/>
  <c r="J69" i="23"/>
  <c r="I69" i="23"/>
  <c r="E69" i="23"/>
  <c r="AN68" i="23"/>
  <c r="AM68" i="23"/>
  <c r="AL68" i="23"/>
  <c r="AK68" i="23"/>
  <c r="AJ68" i="23"/>
  <c r="AI68" i="23"/>
  <c r="AH68" i="23"/>
  <c r="Q68" i="23"/>
  <c r="P68" i="23"/>
  <c r="O68" i="23"/>
  <c r="N68" i="23"/>
  <c r="M68" i="23"/>
  <c r="L68" i="23"/>
  <c r="K68" i="23"/>
  <c r="J68" i="23"/>
  <c r="I68" i="23"/>
  <c r="E68" i="23"/>
  <c r="AN67" i="23"/>
  <c r="AM67" i="23"/>
  <c r="AL67" i="23"/>
  <c r="AK67" i="23"/>
  <c r="AJ67" i="23"/>
  <c r="AI67" i="23"/>
  <c r="AH67" i="23"/>
  <c r="Q67" i="23"/>
  <c r="P67" i="23"/>
  <c r="O67" i="23"/>
  <c r="N67" i="23"/>
  <c r="M67" i="23"/>
  <c r="L67" i="23"/>
  <c r="K67" i="23"/>
  <c r="J67" i="23"/>
  <c r="I67" i="23"/>
  <c r="E67" i="23"/>
  <c r="AN66" i="23"/>
  <c r="AM66" i="23"/>
  <c r="AL66" i="23"/>
  <c r="AK66" i="23"/>
  <c r="AJ66" i="23"/>
  <c r="AI66" i="23"/>
  <c r="AH66" i="23"/>
  <c r="Q66" i="23"/>
  <c r="P66" i="23"/>
  <c r="O66" i="23"/>
  <c r="N66" i="23"/>
  <c r="M66" i="23"/>
  <c r="L66" i="23"/>
  <c r="K66" i="23"/>
  <c r="J66" i="23"/>
  <c r="I66" i="23"/>
  <c r="E66" i="23"/>
  <c r="AN65" i="23"/>
  <c r="AM65" i="23"/>
  <c r="AL65" i="23"/>
  <c r="AK65" i="23"/>
  <c r="AJ65" i="23"/>
  <c r="AI65" i="23"/>
  <c r="AH65" i="23"/>
  <c r="Q65" i="23"/>
  <c r="P65" i="23"/>
  <c r="O65" i="23"/>
  <c r="N65" i="23"/>
  <c r="M65" i="23"/>
  <c r="L65" i="23"/>
  <c r="K65" i="23"/>
  <c r="J65" i="23"/>
  <c r="I65" i="23"/>
  <c r="E65" i="23"/>
  <c r="AN64" i="23"/>
  <c r="AM64" i="23"/>
  <c r="AL64" i="23"/>
  <c r="AK64" i="23"/>
  <c r="AJ64" i="23"/>
  <c r="AI64" i="23"/>
  <c r="AH64" i="23"/>
  <c r="Q64" i="23"/>
  <c r="P64" i="23"/>
  <c r="O64" i="23"/>
  <c r="N64" i="23"/>
  <c r="M64" i="23"/>
  <c r="L64" i="23"/>
  <c r="K64" i="23"/>
  <c r="J64" i="23"/>
  <c r="I64" i="23"/>
  <c r="E64" i="23"/>
  <c r="AN63" i="23"/>
  <c r="AM63" i="23"/>
  <c r="AL63" i="23"/>
  <c r="AK63" i="23"/>
  <c r="AJ63" i="23"/>
  <c r="AI63" i="23"/>
  <c r="AH63" i="23"/>
  <c r="Q63" i="23"/>
  <c r="P63" i="23"/>
  <c r="O63" i="23"/>
  <c r="N63" i="23"/>
  <c r="M63" i="23"/>
  <c r="L63" i="23"/>
  <c r="K63" i="23"/>
  <c r="J63" i="23"/>
  <c r="I63" i="23"/>
  <c r="E63" i="23"/>
  <c r="AN62" i="23"/>
  <c r="AM62" i="23"/>
  <c r="AL62" i="23"/>
  <c r="AK62" i="23"/>
  <c r="AJ62" i="23"/>
  <c r="AI62" i="23"/>
  <c r="AH62" i="23"/>
  <c r="Q62" i="23"/>
  <c r="P62" i="23"/>
  <c r="O62" i="23"/>
  <c r="N62" i="23"/>
  <c r="M62" i="23"/>
  <c r="L62" i="23"/>
  <c r="K62" i="23"/>
  <c r="J62" i="23"/>
  <c r="I62" i="23"/>
  <c r="E62" i="23"/>
  <c r="AN61" i="23"/>
  <c r="AM61" i="23"/>
  <c r="AL61" i="23"/>
  <c r="AK61" i="23"/>
  <c r="AJ61" i="23"/>
  <c r="AI61" i="23"/>
  <c r="AH61" i="23"/>
  <c r="Q61" i="23"/>
  <c r="P61" i="23"/>
  <c r="O61" i="23"/>
  <c r="N61" i="23"/>
  <c r="M61" i="23"/>
  <c r="L61" i="23"/>
  <c r="K61" i="23"/>
  <c r="J61" i="23"/>
  <c r="I61" i="23"/>
  <c r="E61" i="23"/>
  <c r="AN60" i="23"/>
  <c r="AM60" i="23"/>
  <c r="AL60" i="23"/>
  <c r="AK60" i="23"/>
  <c r="AJ60" i="23"/>
  <c r="AI60" i="23"/>
  <c r="AH60" i="23"/>
  <c r="Q60" i="23"/>
  <c r="P60" i="23"/>
  <c r="O60" i="23"/>
  <c r="N60" i="23"/>
  <c r="M60" i="23"/>
  <c r="L60" i="23"/>
  <c r="K60" i="23"/>
  <c r="J60" i="23"/>
  <c r="I60" i="23"/>
  <c r="E60" i="23"/>
  <c r="AN59" i="23"/>
  <c r="AM59" i="23"/>
  <c r="AL59" i="23"/>
  <c r="AK59" i="23"/>
  <c r="AJ59" i="23"/>
  <c r="AI59" i="23"/>
  <c r="AH59" i="23"/>
  <c r="Q59" i="23"/>
  <c r="P59" i="23"/>
  <c r="O59" i="23"/>
  <c r="N59" i="23"/>
  <c r="M59" i="23"/>
  <c r="L59" i="23"/>
  <c r="K59" i="23"/>
  <c r="J59" i="23"/>
  <c r="I59" i="23"/>
  <c r="E59" i="23"/>
  <c r="AN58" i="23"/>
  <c r="AM58" i="23"/>
  <c r="AL58" i="23"/>
  <c r="AK58" i="23"/>
  <c r="AJ58" i="23"/>
  <c r="AI58" i="23"/>
  <c r="AH58" i="23"/>
  <c r="Q58" i="23"/>
  <c r="P58" i="23"/>
  <c r="O58" i="23"/>
  <c r="N58" i="23"/>
  <c r="M58" i="23"/>
  <c r="L58" i="23"/>
  <c r="K58" i="23"/>
  <c r="J58" i="23"/>
  <c r="I58" i="23"/>
  <c r="E58" i="23"/>
  <c r="AN57" i="23"/>
  <c r="AM57" i="23"/>
  <c r="AL57" i="23"/>
  <c r="AK57" i="23"/>
  <c r="AJ57" i="23"/>
  <c r="AI57" i="23"/>
  <c r="AH57" i="23"/>
  <c r="Q57" i="23"/>
  <c r="P57" i="23"/>
  <c r="O57" i="23"/>
  <c r="N57" i="23"/>
  <c r="M57" i="23"/>
  <c r="L57" i="23"/>
  <c r="K57" i="23"/>
  <c r="J57" i="23"/>
  <c r="I57" i="23"/>
  <c r="E57" i="23"/>
  <c r="AN56" i="23"/>
  <c r="AM56" i="23"/>
  <c r="AL56" i="23"/>
  <c r="AK56" i="23"/>
  <c r="AJ56" i="23"/>
  <c r="AI56" i="23"/>
  <c r="AH56" i="23"/>
  <c r="Q56" i="23"/>
  <c r="P56" i="23"/>
  <c r="O56" i="23"/>
  <c r="N56" i="23"/>
  <c r="M56" i="23"/>
  <c r="L56" i="23"/>
  <c r="K56" i="23"/>
  <c r="J56" i="23"/>
  <c r="I56" i="23"/>
  <c r="E56" i="23"/>
  <c r="AN55" i="23"/>
  <c r="AM55" i="23"/>
  <c r="AL55" i="23"/>
  <c r="AK55" i="23"/>
  <c r="AJ55" i="23"/>
  <c r="AI55" i="23"/>
  <c r="AH55" i="23"/>
  <c r="Q55" i="23"/>
  <c r="P55" i="23"/>
  <c r="O55" i="23"/>
  <c r="N55" i="23"/>
  <c r="M55" i="23"/>
  <c r="L55" i="23"/>
  <c r="K55" i="23"/>
  <c r="J55" i="23"/>
  <c r="I55" i="23"/>
  <c r="E55" i="23"/>
  <c r="AN54" i="23"/>
  <c r="AM54" i="23"/>
  <c r="AL54" i="23"/>
  <c r="AK54" i="23"/>
  <c r="AJ54" i="23"/>
  <c r="AI54" i="23"/>
  <c r="AH54" i="23"/>
  <c r="Q54" i="23"/>
  <c r="P54" i="23"/>
  <c r="O54" i="23"/>
  <c r="N54" i="23"/>
  <c r="M54" i="23"/>
  <c r="L54" i="23"/>
  <c r="K54" i="23"/>
  <c r="J54" i="23"/>
  <c r="I54" i="23"/>
  <c r="E54" i="23"/>
  <c r="AN53" i="23"/>
  <c r="AM53" i="23"/>
  <c r="AL53" i="23"/>
  <c r="AK53" i="23"/>
  <c r="AJ53" i="23"/>
  <c r="AI53" i="23"/>
  <c r="AH53" i="23"/>
  <c r="Q53" i="23"/>
  <c r="P53" i="23"/>
  <c r="O53" i="23"/>
  <c r="N53" i="23"/>
  <c r="M53" i="23"/>
  <c r="L53" i="23"/>
  <c r="K53" i="23"/>
  <c r="J53" i="23"/>
  <c r="I53" i="23"/>
  <c r="E53" i="23"/>
  <c r="AN52" i="23"/>
  <c r="AM52" i="23"/>
  <c r="AL52" i="23"/>
  <c r="AK52" i="23"/>
  <c r="AJ52" i="23"/>
  <c r="AI52" i="23"/>
  <c r="AH52" i="23"/>
  <c r="Q52" i="23"/>
  <c r="P52" i="23"/>
  <c r="O52" i="23"/>
  <c r="N52" i="23"/>
  <c r="M52" i="23"/>
  <c r="L52" i="23"/>
  <c r="K52" i="23"/>
  <c r="J52" i="23"/>
  <c r="I52" i="23"/>
  <c r="E52" i="23"/>
  <c r="AN51" i="23"/>
  <c r="AM51" i="23"/>
  <c r="AL51" i="23"/>
  <c r="AK51" i="23"/>
  <c r="AJ51" i="23"/>
  <c r="AI51" i="23"/>
  <c r="AH51" i="23"/>
  <c r="Q51" i="23"/>
  <c r="P51" i="23"/>
  <c r="O51" i="23"/>
  <c r="N51" i="23"/>
  <c r="M51" i="23"/>
  <c r="L51" i="23"/>
  <c r="K51" i="23"/>
  <c r="J51" i="23"/>
  <c r="I51" i="23"/>
  <c r="E51" i="23"/>
  <c r="AN50" i="23"/>
  <c r="AM50" i="23"/>
  <c r="AL50" i="23"/>
  <c r="AK50" i="23"/>
  <c r="AJ50" i="23"/>
  <c r="AI50" i="23"/>
  <c r="AH50" i="23"/>
  <c r="Q50" i="23"/>
  <c r="P50" i="23"/>
  <c r="O50" i="23"/>
  <c r="N50" i="23"/>
  <c r="M50" i="23"/>
  <c r="L50" i="23"/>
  <c r="K50" i="23"/>
  <c r="J50" i="23"/>
  <c r="I50" i="23"/>
  <c r="E50" i="23"/>
  <c r="AN49" i="23"/>
  <c r="AM49" i="23"/>
  <c r="AL49" i="23"/>
  <c r="AK49" i="23"/>
  <c r="AJ49" i="23"/>
  <c r="AI49" i="23"/>
  <c r="AH49" i="23"/>
  <c r="Q49" i="23"/>
  <c r="P49" i="23"/>
  <c r="O49" i="23"/>
  <c r="N49" i="23"/>
  <c r="M49" i="23"/>
  <c r="L49" i="23"/>
  <c r="K49" i="23"/>
  <c r="J49" i="23"/>
  <c r="I49" i="23"/>
  <c r="E49" i="23"/>
  <c r="AN48" i="23"/>
  <c r="AM48" i="23"/>
  <c r="AL48" i="23"/>
  <c r="AK48" i="23"/>
  <c r="AJ48" i="23"/>
  <c r="AI48" i="23"/>
  <c r="AH48" i="23"/>
  <c r="Q48" i="23"/>
  <c r="P48" i="23"/>
  <c r="O48" i="23"/>
  <c r="N48" i="23"/>
  <c r="M48" i="23"/>
  <c r="L48" i="23"/>
  <c r="K48" i="23"/>
  <c r="J48" i="23"/>
  <c r="I48" i="23"/>
  <c r="E48" i="23"/>
  <c r="AN47" i="23"/>
  <c r="AM47" i="23"/>
  <c r="AL47" i="23"/>
  <c r="AK47" i="23"/>
  <c r="AJ47" i="23"/>
  <c r="AI47" i="23"/>
  <c r="AH47" i="23"/>
  <c r="Q47" i="23"/>
  <c r="P47" i="23"/>
  <c r="O47" i="23"/>
  <c r="N47" i="23"/>
  <c r="M47" i="23"/>
  <c r="L47" i="23"/>
  <c r="K47" i="23"/>
  <c r="J47" i="23"/>
  <c r="I47" i="23"/>
  <c r="E47" i="23"/>
  <c r="AN46" i="23"/>
  <c r="AM46" i="23"/>
  <c r="AL46" i="23"/>
  <c r="AK46" i="23"/>
  <c r="AJ46" i="23"/>
  <c r="AI46" i="23"/>
  <c r="AH46" i="23"/>
  <c r="Q46" i="23"/>
  <c r="P46" i="23"/>
  <c r="O46" i="23"/>
  <c r="N46" i="23"/>
  <c r="M46" i="23"/>
  <c r="L46" i="23"/>
  <c r="K46" i="23"/>
  <c r="J46" i="23"/>
  <c r="I46" i="23"/>
  <c r="E46" i="23"/>
  <c r="AN45" i="23"/>
  <c r="AM45" i="23"/>
  <c r="AL45" i="23"/>
  <c r="AK45" i="23"/>
  <c r="AJ45" i="23"/>
  <c r="AI45" i="23"/>
  <c r="AH45" i="23"/>
  <c r="Q45" i="23"/>
  <c r="P45" i="23"/>
  <c r="O45" i="23"/>
  <c r="N45" i="23"/>
  <c r="M45" i="23"/>
  <c r="L45" i="23"/>
  <c r="K45" i="23"/>
  <c r="J45" i="23"/>
  <c r="I45" i="23"/>
  <c r="E45" i="23"/>
  <c r="AN44" i="23"/>
  <c r="AM44" i="23"/>
  <c r="AL44" i="23"/>
  <c r="AK44" i="23"/>
  <c r="AJ44" i="23"/>
  <c r="AI44" i="23"/>
  <c r="AH44" i="23"/>
  <c r="Q44" i="23"/>
  <c r="P44" i="23"/>
  <c r="O44" i="23"/>
  <c r="N44" i="23"/>
  <c r="M44" i="23"/>
  <c r="L44" i="23"/>
  <c r="K44" i="23"/>
  <c r="J44" i="23"/>
  <c r="I44" i="23"/>
  <c r="E44" i="23"/>
  <c r="AN43" i="23"/>
  <c r="AM43" i="23"/>
  <c r="AL43" i="23"/>
  <c r="AK43" i="23"/>
  <c r="AJ43" i="23"/>
  <c r="AI43" i="23"/>
  <c r="AH43" i="23"/>
  <c r="Q43" i="23"/>
  <c r="P43" i="23"/>
  <c r="O43" i="23"/>
  <c r="N43" i="23"/>
  <c r="M43" i="23"/>
  <c r="L43" i="23"/>
  <c r="K43" i="23"/>
  <c r="J43" i="23"/>
  <c r="I43" i="23"/>
  <c r="E43" i="23"/>
  <c r="AN42" i="23"/>
  <c r="AM42" i="23"/>
  <c r="AL42" i="23"/>
  <c r="AK42" i="23"/>
  <c r="AJ42" i="23"/>
  <c r="AI42" i="23"/>
  <c r="AH42" i="23"/>
  <c r="Q42" i="23"/>
  <c r="P42" i="23"/>
  <c r="O42" i="23"/>
  <c r="N42" i="23"/>
  <c r="M42" i="23"/>
  <c r="L42" i="23"/>
  <c r="K42" i="23"/>
  <c r="J42" i="23"/>
  <c r="I42" i="23"/>
  <c r="E42" i="23"/>
  <c r="AN41" i="23"/>
  <c r="AM41" i="23"/>
  <c r="AL41" i="23"/>
  <c r="AK41" i="23"/>
  <c r="AJ41" i="23"/>
  <c r="AI41" i="23"/>
  <c r="AH41" i="23"/>
  <c r="Q41" i="23"/>
  <c r="P41" i="23"/>
  <c r="O41" i="23"/>
  <c r="N41" i="23"/>
  <c r="M41" i="23"/>
  <c r="L41" i="23"/>
  <c r="K41" i="23"/>
  <c r="J41" i="23"/>
  <c r="I41" i="23"/>
  <c r="E41" i="23"/>
  <c r="AN40" i="23"/>
  <c r="AM40" i="23"/>
  <c r="AL40" i="23"/>
  <c r="AK40" i="23"/>
  <c r="AJ40" i="23"/>
  <c r="AI40" i="23"/>
  <c r="AH40" i="23"/>
  <c r="Q40" i="23"/>
  <c r="P40" i="23"/>
  <c r="O40" i="23"/>
  <c r="N40" i="23"/>
  <c r="M40" i="23"/>
  <c r="L40" i="23"/>
  <c r="K40" i="23"/>
  <c r="J40" i="23"/>
  <c r="I40" i="23"/>
  <c r="E40" i="23"/>
  <c r="AN39" i="23"/>
  <c r="AM39" i="23"/>
  <c r="AL39" i="23"/>
  <c r="AK39" i="23"/>
  <c r="AJ39" i="23"/>
  <c r="AI39" i="23"/>
  <c r="AH39" i="23"/>
  <c r="Q39" i="23"/>
  <c r="P39" i="23"/>
  <c r="O39" i="23"/>
  <c r="N39" i="23"/>
  <c r="M39" i="23"/>
  <c r="L39" i="23"/>
  <c r="K39" i="23"/>
  <c r="J39" i="23"/>
  <c r="I39" i="23"/>
  <c r="E39" i="23"/>
  <c r="AN38" i="23"/>
  <c r="AM38" i="23"/>
  <c r="AL38" i="23"/>
  <c r="AK38" i="23"/>
  <c r="AJ38" i="23"/>
  <c r="AI38" i="23"/>
  <c r="AH38" i="23"/>
  <c r="Q38" i="23"/>
  <c r="P38" i="23"/>
  <c r="O38" i="23"/>
  <c r="N38" i="23"/>
  <c r="M38" i="23"/>
  <c r="L38" i="23"/>
  <c r="K38" i="23"/>
  <c r="J38" i="23"/>
  <c r="I38" i="23"/>
  <c r="E38" i="23"/>
  <c r="AN37" i="23"/>
  <c r="AM37" i="23"/>
  <c r="AL37" i="23"/>
  <c r="AK37" i="23"/>
  <c r="AJ37" i="23"/>
  <c r="AI37" i="23"/>
  <c r="AH37" i="23"/>
  <c r="Q37" i="23"/>
  <c r="P37" i="23"/>
  <c r="O37" i="23"/>
  <c r="N37" i="23"/>
  <c r="M37" i="23"/>
  <c r="L37" i="23"/>
  <c r="K37" i="23"/>
  <c r="J37" i="23"/>
  <c r="I37" i="23"/>
  <c r="E37" i="23"/>
  <c r="AN36" i="23"/>
  <c r="AM36" i="23"/>
  <c r="AL36" i="23"/>
  <c r="AK36" i="23"/>
  <c r="AJ36" i="23"/>
  <c r="AI36" i="23"/>
  <c r="AH36" i="23"/>
  <c r="Q36" i="23"/>
  <c r="P36" i="23"/>
  <c r="O36" i="23"/>
  <c r="N36" i="23"/>
  <c r="M36" i="23"/>
  <c r="L36" i="23"/>
  <c r="K36" i="23"/>
  <c r="J36" i="23"/>
  <c r="I36" i="23"/>
  <c r="E36" i="23"/>
  <c r="AN35" i="23"/>
  <c r="AM35" i="23"/>
  <c r="AL35" i="23"/>
  <c r="AK35" i="23"/>
  <c r="AJ35" i="23"/>
  <c r="AI35" i="23"/>
  <c r="AH35" i="23"/>
  <c r="Q35" i="23"/>
  <c r="P35" i="23"/>
  <c r="O35" i="23"/>
  <c r="N35" i="23"/>
  <c r="M35" i="23"/>
  <c r="L35" i="23"/>
  <c r="K35" i="23"/>
  <c r="J35" i="23"/>
  <c r="I35" i="23"/>
  <c r="E35" i="23"/>
  <c r="AN34" i="23"/>
  <c r="AM34" i="23"/>
  <c r="AL34" i="23"/>
  <c r="AK34" i="23"/>
  <c r="AJ34" i="23"/>
  <c r="AI34" i="23"/>
  <c r="AH34" i="23"/>
  <c r="Q34" i="23"/>
  <c r="P34" i="23"/>
  <c r="O34" i="23"/>
  <c r="N34" i="23"/>
  <c r="M34" i="23"/>
  <c r="L34" i="23"/>
  <c r="K34" i="23"/>
  <c r="J34" i="23"/>
  <c r="I34" i="23"/>
  <c r="AN33" i="23"/>
  <c r="AM33" i="23"/>
  <c r="AL33" i="23"/>
  <c r="AK33" i="23"/>
  <c r="AJ33" i="23"/>
  <c r="AI33" i="23"/>
  <c r="AH33" i="23"/>
  <c r="Q33" i="23"/>
  <c r="P33" i="23"/>
  <c r="O33" i="23"/>
  <c r="N33" i="23"/>
  <c r="M33" i="23"/>
  <c r="L33" i="23"/>
  <c r="K33" i="23"/>
  <c r="J33" i="23"/>
  <c r="I33" i="23"/>
  <c r="C33" i="23"/>
  <c r="AN32" i="23"/>
  <c r="AM32" i="23"/>
  <c r="AL32" i="23"/>
  <c r="AK32" i="23"/>
  <c r="AJ32" i="23"/>
  <c r="AI32" i="23"/>
  <c r="AH32" i="23"/>
  <c r="Q32" i="23"/>
  <c r="P32" i="23"/>
  <c r="O32" i="23"/>
  <c r="N32" i="23"/>
  <c r="M32" i="23"/>
  <c r="L32" i="23"/>
  <c r="K32" i="23"/>
  <c r="J32" i="23"/>
  <c r="I32" i="23"/>
  <c r="AN31" i="23"/>
  <c r="AM31" i="23"/>
  <c r="AL31" i="23"/>
  <c r="AK31" i="23"/>
  <c r="AJ31" i="23"/>
  <c r="AI31" i="23"/>
  <c r="AH31" i="23"/>
  <c r="Q31" i="23"/>
  <c r="P31" i="23"/>
  <c r="O31" i="23"/>
  <c r="N31" i="23"/>
  <c r="M31" i="23"/>
  <c r="L31" i="23"/>
  <c r="K31" i="23"/>
  <c r="J31" i="23"/>
  <c r="I31" i="23"/>
  <c r="D31" i="23"/>
  <c r="C31" i="23"/>
  <c r="AN30" i="23"/>
  <c r="AM30" i="23"/>
  <c r="AL30" i="23"/>
  <c r="AK30" i="23"/>
  <c r="AJ30" i="23"/>
  <c r="AI30" i="23"/>
  <c r="AH30" i="23"/>
  <c r="Q30" i="23"/>
  <c r="P30" i="23"/>
  <c r="O30" i="23"/>
  <c r="N30" i="23"/>
  <c r="M30" i="23"/>
  <c r="L30" i="23"/>
  <c r="K30" i="23"/>
  <c r="J30" i="23"/>
  <c r="I30" i="23"/>
  <c r="D30" i="23"/>
  <c r="C30" i="23"/>
  <c r="AN29" i="23"/>
  <c r="AM29" i="23"/>
  <c r="AL29" i="23"/>
  <c r="AK29" i="23"/>
  <c r="AJ29" i="23"/>
  <c r="AI29" i="23"/>
  <c r="AH29" i="23"/>
  <c r="Q29" i="23"/>
  <c r="P29" i="23"/>
  <c r="O29" i="23"/>
  <c r="N29" i="23"/>
  <c r="M29" i="23"/>
  <c r="L29" i="23"/>
  <c r="K29" i="23"/>
  <c r="J29" i="23"/>
  <c r="I29" i="23"/>
  <c r="D29" i="23"/>
  <c r="C29" i="23"/>
  <c r="AN28" i="23"/>
  <c r="AM28" i="23"/>
  <c r="AL28" i="23"/>
  <c r="AK28" i="23"/>
  <c r="AJ28" i="23"/>
  <c r="AI28" i="23"/>
  <c r="AH28" i="23"/>
  <c r="Q28" i="23"/>
  <c r="P28" i="23"/>
  <c r="O28" i="23"/>
  <c r="N28" i="23"/>
  <c r="M28" i="23"/>
  <c r="L28" i="23"/>
  <c r="K28" i="23"/>
  <c r="J28" i="23"/>
  <c r="I28" i="23"/>
  <c r="D28" i="23"/>
  <c r="C28" i="23"/>
  <c r="AN27" i="23"/>
  <c r="AM27" i="23"/>
  <c r="AL27" i="23"/>
  <c r="AK27" i="23"/>
  <c r="AJ27" i="23"/>
  <c r="AI27" i="23"/>
  <c r="AH27" i="23"/>
  <c r="Q27" i="23"/>
  <c r="P27" i="23"/>
  <c r="O27" i="23"/>
  <c r="N27" i="23"/>
  <c r="M27" i="23"/>
  <c r="L27" i="23"/>
  <c r="K27" i="23"/>
  <c r="J27" i="23"/>
  <c r="I27" i="23"/>
  <c r="D27" i="23"/>
  <c r="C27" i="23"/>
  <c r="AN26" i="23"/>
  <c r="AM26" i="23"/>
  <c r="AL26" i="23"/>
  <c r="AK26" i="23"/>
  <c r="AJ26" i="23"/>
  <c r="AI26" i="23"/>
  <c r="AH26" i="23"/>
  <c r="Q26" i="23"/>
  <c r="P26" i="23"/>
  <c r="O26" i="23"/>
  <c r="N26" i="23"/>
  <c r="M26" i="23"/>
  <c r="L26" i="23"/>
  <c r="K26" i="23"/>
  <c r="J26" i="23"/>
  <c r="I26" i="23"/>
  <c r="D26" i="23"/>
  <c r="C26" i="23"/>
  <c r="AN25" i="23"/>
  <c r="AM25" i="23"/>
  <c r="AL25" i="23"/>
  <c r="AK25" i="23"/>
  <c r="AJ25" i="23"/>
  <c r="AI25" i="23"/>
  <c r="AH25" i="23"/>
  <c r="Q25" i="23"/>
  <c r="P25" i="23"/>
  <c r="O25" i="23"/>
  <c r="N25" i="23"/>
  <c r="M25" i="23"/>
  <c r="L25" i="23"/>
  <c r="K25" i="23"/>
  <c r="J25" i="23"/>
  <c r="I25" i="23"/>
  <c r="D25" i="23"/>
  <c r="C25" i="23"/>
  <c r="AN24" i="23"/>
  <c r="AM24" i="23"/>
  <c r="AL24" i="23"/>
  <c r="AK24" i="23"/>
  <c r="AJ24" i="23"/>
  <c r="AI24" i="23"/>
  <c r="AH24" i="23"/>
  <c r="Q24" i="23"/>
  <c r="P24" i="23"/>
  <c r="O24" i="23"/>
  <c r="N24" i="23"/>
  <c r="M24" i="23"/>
  <c r="L24" i="23"/>
  <c r="K24" i="23"/>
  <c r="J24" i="23"/>
  <c r="I24" i="23"/>
  <c r="D24" i="23"/>
  <c r="C24" i="23"/>
  <c r="AN23" i="23"/>
  <c r="AM23" i="23"/>
  <c r="AL23" i="23"/>
  <c r="AK23" i="23"/>
  <c r="AJ23" i="23"/>
  <c r="AI23" i="23"/>
  <c r="AH23" i="23"/>
  <c r="Q23" i="23"/>
  <c r="P23" i="23"/>
  <c r="O23" i="23"/>
  <c r="N23" i="23"/>
  <c r="M23" i="23"/>
  <c r="L23" i="23"/>
  <c r="K23" i="23"/>
  <c r="J23" i="23"/>
  <c r="I23" i="23"/>
  <c r="D23" i="23"/>
  <c r="C23" i="23"/>
  <c r="AN22" i="23"/>
  <c r="AM22" i="23"/>
  <c r="AL22" i="23"/>
  <c r="AK22" i="23"/>
  <c r="AJ22" i="23"/>
  <c r="AI22" i="23"/>
  <c r="AH22" i="23"/>
  <c r="Q22" i="23"/>
  <c r="P22" i="23"/>
  <c r="O22" i="23"/>
  <c r="N22" i="23"/>
  <c r="M22" i="23"/>
  <c r="L22" i="23"/>
  <c r="K22" i="23"/>
  <c r="J22" i="23"/>
  <c r="I22" i="23"/>
  <c r="D22" i="23"/>
  <c r="C22" i="23"/>
  <c r="AN21" i="23"/>
  <c r="AM21" i="23"/>
  <c r="AL21" i="23"/>
  <c r="AK21" i="23"/>
  <c r="AJ21" i="23"/>
  <c r="AI21" i="23"/>
  <c r="AH21" i="23"/>
  <c r="M21" i="23"/>
  <c r="L21" i="23"/>
  <c r="K21" i="23"/>
  <c r="J21" i="23"/>
  <c r="I21" i="23"/>
  <c r="D21" i="23"/>
  <c r="C21" i="23"/>
  <c r="AN20" i="23"/>
  <c r="AM20" i="23"/>
  <c r="AL20" i="23"/>
  <c r="AK20" i="23"/>
  <c r="AJ20" i="23"/>
  <c r="AI20" i="23"/>
  <c r="AH20" i="23"/>
  <c r="M20" i="23"/>
  <c r="L20" i="23"/>
  <c r="K20" i="23"/>
  <c r="J20" i="23"/>
  <c r="I20" i="23"/>
  <c r="D20" i="23"/>
  <c r="C20" i="23"/>
  <c r="AN19" i="23"/>
  <c r="AM19" i="23"/>
  <c r="AL19" i="23"/>
  <c r="AK19" i="23"/>
  <c r="AJ19" i="23"/>
  <c r="AI19" i="23"/>
  <c r="AH19" i="23"/>
  <c r="M19" i="23"/>
  <c r="L19" i="23"/>
  <c r="K19" i="23"/>
  <c r="J19" i="23"/>
  <c r="I19" i="23"/>
  <c r="D19" i="23"/>
  <c r="C19" i="23"/>
  <c r="AN18" i="23"/>
  <c r="AM18" i="23"/>
  <c r="AL18" i="23"/>
  <c r="AK18" i="23"/>
  <c r="AJ18" i="23"/>
  <c r="AI18" i="23"/>
  <c r="AH18" i="23"/>
  <c r="M18" i="23"/>
  <c r="L18" i="23"/>
  <c r="K18" i="23"/>
  <c r="J18" i="23"/>
  <c r="I18" i="23"/>
  <c r="D18" i="23"/>
  <c r="C18" i="23"/>
  <c r="AN17" i="23"/>
  <c r="AM17" i="23"/>
  <c r="AL17" i="23"/>
  <c r="AK17" i="23"/>
  <c r="AJ17" i="23"/>
  <c r="AI17" i="23"/>
  <c r="AH17" i="23"/>
  <c r="M17" i="23"/>
  <c r="L17" i="23"/>
  <c r="K17" i="23"/>
  <c r="J17" i="23"/>
  <c r="I17" i="23"/>
  <c r="D17" i="23"/>
  <c r="C17" i="23"/>
  <c r="AN16" i="23"/>
  <c r="AM16" i="23"/>
  <c r="AL16" i="23"/>
  <c r="AK16" i="23"/>
  <c r="AJ16" i="23"/>
  <c r="AI16" i="23"/>
  <c r="AH16" i="23"/>
  <c r="M16" i="23"/>
  <c r="L16" i="23"/>
  <c r="K16" i="23"/>
  <c r="J16" i="23"/>
  <c r="I16" i="23"/>
  <c r="D16" i="23"/>
  <c r="C16" i="23"/>
  <c r="AN15" i="23"/>
  <c r="AM15" i="23"/>
  <c r="AL15" i="23"/>
  <c r="AK15" i="23"/>
  <c r="AJ15" i="23"/>
  <c r="AI15" i="23"/>
  <c r="AH15" i="23"/>
  <c r="M15" i="23"/>
  <c r="L15" i="23"/>
  <c r="K15" i="23"/>
  <c r="J15" i="23"/>
  <c r="I15" i="23"/>
  <c r="D15" i="23"/>
  <c r="C15" i="23"/>
  <c r="AN14" i="23"/>
  <c r="AM14" i="23"/>
  <c r="AL14" i="23"/>
  <c r="AH14" i="23" s="1"/>
  <c r="J14" i="23"/>
  <c r="I14" i="23"/>
  <c r="K14" i="23" s="1"/>
  <c r="L14" i="23" s="1"/>
  <c r="M14" i="23" s="1"/>
  <c r="D14" i="23"/>
  <c r="C14" i="23"/>
  <c r="AN13" i="23"/>
  <c r="AM13" i="23"/>
  <c r="AL13" i="23"/>
  <c r="AH13" i="23" s="1"/>
  <c r="J13" i="23"/>
  <c r="I13" i="23"/>
  <c r="D13" i="23"/>
  <c r="C13" i="23"/>
  <c r="AN12" i="23"/>
  <c r="AL12" i="23" s="1"/>
  <c r="AH12" i="23" s="1"/>
  <c r="AM12" i="23"/>
  <c r="J12" i="23"/>
  <c r="I12" i="23"/>
  <c r="D12" i="23"/>
  <c r="C12" i="23"/>
  <c r="AN11" i="23"/>
  <c r="AM11" i="23"/>
  <c r="AL11" i="23"/>
  <c r="AH11" i="23" s="1"/>
  <c r="J11" i="23"/>
  <c r="I11" i="23"/>
  <c r="E11" i="23"/>
  <c r="AN10" i="23"/>
  <c r="AL10" i="23" s="1"/>
  <c r="AH10" i="23" s="1"/>
  <c r="AI10" i="23" s="1"/>
  <c r="AJ10" i="23" s="1"/>
  <c r="AK10" i="23" s="1"/>
  <c r="AM10" i="23"/>
  <c r="J10" i="23"/>
  <c r="K10" i="23" s="1"/>
  <c r="L10" i="23" s="1"/>
  <c r="M10" i="23" s="1"/>
  <c r="I10" i="23"/>
  <c r="AN9" i="23"/>
  <c r="AL9" i="23" s="1"/>
  <c r="AH9" i="23" s="1"/>
  <c r="AI9" i="23" s="1"/>
  <c r="AJ9" i="23" s="1"/>
  <c r="AK9" i="23" s="1"/>
  <c r="AM9" i="23"/>
  <c r="J9" i="23"/>
  <c r="K9" i="23" s="1"/>
  <c r="L9" i="23" s="1"/>
  <c r="M9" i="23" s="1"/>
  <c r="I9" i="23"/>
  <c r="C9" i="23"/>
  <c r="AN8" i="23"/>
  <c r="AM8" i="23"/>
  <c r="AL8" i="23"/>
  <c r="AH8" i="23" s="1"/>
  <c r="K8" i="23"/>
  <c r="L8" i="23" s="1"/>
  <c r="M8" i="23" s="1"/>
  <c r="J8" i="23"/>
  <c r="I8" i="23"/>
  <c r="AI8" i="23" s="1"/>
  <c r="AJ8" i="23" s="1"/>
  <c r="AK8" i="23" s="1"/>
  <c r="AN7" i="23"/>
  <c r="AM7" i="23"/>
  <c r="AL7" i="23"/>
  <c r="AH7" i="23" s="1"/>
  <c r="AI7" i="23" s="1"/>
  <c r="AF7" i="23"/>
  <c r="AE7" i="23"/>
  <c r="AD7" i="23"/>
  <c r="AC7" i="23"/>
  <c r="AB7" i="23"/>
  <c r="AA7" i="23"/>
  <c r="Z7" i="23"/>
  <c r="Y7" i="23"/>
  <c r="X7" i="23"/>
  <c r="W7" i="23"/>
  <c r="V7" i="23"/>
  <c r="U7" i="23"/>
  <c r="T7" i="23"/>
  <c r="K7" i="23"/>
  <c r="J7" i="23"/>
  <c r="I7" i="23"/>
  <c r="E7" i="23"/>
  <c r="D7" i="23"/>
  <c r="H6" i="23"/>
  <c r="G6" i="23"/>
  <c r="D6" i="23"/>
  <c r="AF5" i="23"/>
  <c r="AC5" i="23"/>
  <c r="W5" i="23"/>
  <c r="U5" i="23"/>
  <c r="H5" i="23"/>
  <c r="E5" i="23"/>
  <c r="D5" i="23"/>
  <c r="AH3" i="23"/>
  <c r="G1" i="23"/>
  <c r="AN220" i="20"/>
  <c r="AM220" i="20"/>
  <c r="AL220" i="20"/>
  <c r="AK220" i="20"/>
  <c r="AJ220" i="20"/>
  <c r="AI220" i="20"/>
  <c r="AH220" i="20"/>
  <c r="Q220" i="20"/>
  <c r="P220" i="20"/>
  <c r="O220" i="20"/>
  <c r="N220" i="20"/>
  <c r="M220" i="20"/>
  <c r="L220" i="20"/>
  <c r="K220" i="20"/>
  <c r="J220" i="20"/>
  <c r="I220" i="20"/>
  <c r="AN219" i="20"/>
  <c r="AM219" i="20"/>
  <c r="AL219" i="20"/>
  <c r="AK219" i="20"/>
  <c r="AJ219" i="20"/>
  <c r="AI219" i="20"/>
  <c r="AH219" i="20"/>
  <c r="Q219" i="20"/>
  <c r="P219" i="20"/>
  <c r="O219" i="20"/>
  <c r="N219" i="20"/>
  <c r="M219" i="20"/>
  <c r="L219" i="20"/>
  <c r="K219" i="20"/>
  <c r="J219" i="20"/>
  <c r="I219" i="20"/>
  <c r="AN218" i="20"/>
  <c r="AM218" i="20"/>
  <c r="AL218" i="20"/>
  <c r="AK218" i="20"/>
  <c r="AJ218" i="20"/>
  <c r="AI218" i="20"/>
  <c r="AH218" i="20"/>
  <c r="Q218" i="20"/>
  <c r="P218" i="20"/>
  <c r="O218" i="20"/>
  <c r="N218" i="20"/>
  <c r="M218" i="20"/>
  <c r="L218" i="20"/>
  <c r="K218" i="20"/>
  <c r="J218" i="20"/>
  <c r="I218" i="20"/>
  <c r="AN217" i="20"/>
  <c r="AM217" i="20"/>
  <c r="AL217" i="20"/>
  <c r="AK217" i="20"/>
  <c r="AJ217" i="20"/>
  <c r="AI217" i="20"/>
  <c r="AH217" i="20"/>
  <c r="Q217" i="20"/>
  <c r="P217" i="20"/>
  <c r="O217" i="20"/>
  <c r="N217" i="20"/>
  <c r="M217" i="20"/>
  <c r="L217" i="20"/>
  <c r="K217" i="20"/>
  <c r="J217" i="20"/>
  <c r="I217" i="20"/>
  <c r="AN216" i="20"/>
  <c r="AM216" i="20"/>
  <c r="AL216" i="20"/>
  <c r="AK216" i="20"/>
  <c r="AJ216" i="20"/>
  <c r="AI216" i="20"/>
  <c r="AH216" i="20"/>
  <c r="Q216" i="20"/>
  <c r="P216" i="20"/>
  <c r="O216" i="20"/>
  <c r="N216" i="20"/>
  <c r="M216" i="20"/>
  <c r="L216" i="20"/>
  <c r="K216" i="20"/>
  <c r="J216" i="20"/>
  <c r="I216" i="20"/>
  <c r="AN215" i="20"/>
  <c r="AM215" i="20"/>
  <c r="AL215" i="20"/>
  <c r="AK215" i="20"/>
  <c r="AJ215" i="20"/>
  <c r="AI215" i="20"/>
  <c r="AH215" i="20"/>
  <c r="Q215" i="20"/>
  <c r="P215" i="20"/>
  <c r="O215" i="20"/>
  <c r="N215" i="20"/>
  <c r="M215" i="20"/>
  <c r="L215" i="20"/>
  <c r="K215" i="20"/>
  <c r="J215" i="20"/>
  <c r="I215" i="20"/>
  <c r="E215" i="20"/>
  <c r="AN214" i="20"/>
  <c r="AM214" i="20"/>
  <c r="AL214" i="20"/>
  <c r="AK214" i="20"/>
  <c r="AJ214" i="20"/>
  <c r="AI214" i="20"/>
  <c r="AH214" i="20"/>
  <c r="Q214" i="20"/>
  <c r="P214" i="20"/>
  <c r="O214" i="20"/>
  <c r="N214" i="20"/>
  <c r="M214" i="20"/>
  <c r="L214" i="20"/>
  <c r="K214" i="20"/>
  <c r="J214" i="20"/>
  <c r="I214" i="20"/>
  <c r="E214" i="20"/>
  <c r="AN213" i="20"/>
  <c r="AM213" i="20"/>
  <c r="AL213" i="20"/>
  <c r="AK213" i="20"/>
  <c r="AJ213" i="20"/>
  <c r="AI213" i="20"/>
  <c r="AH213" i="20"/>
  <c r="Q213" i="20"/>
  <c r="P213" i="20"/>
  <c r="O213" i="20"/>
  <c r="N213" i="20"/>
  <c r="M213" i="20"/>
  <c r="L213" i="20"/>
  <c r="K213" i="20"/>
  <c r="J213" i="20"/>
  <c r="I213" i="20"/>
  <c r="E213" i="20"/>
  <c r="AN212" i="20"/>
  <c r="AM212" i="20"/>
  <c r="AL212" i="20"/>
  <c r="AK212" i="20"/>
  <c r="AJ212" i="20"/>
  <c r="AI212" i="20"/>
  <c r="AH212" i="20"/>
  <c r="Q212" i="20"/>
  <c r="P212" i="20"/>
  <c r="O212" i="20"/>
  <c r="N212" i="20"/>
  <c r="M212" i="20"/>
  <c r="L212" i="20"/>
  <c r="K212" i="20"/>
  <c r="J212" i="20"/>
  <c r="I212" i="20"/>
  <c r="E212" i="20"/>
  <c r="AN211" i="20"/>
  <c r="AM211" i="20"/>
  <c r="AL211" i="20"/>
  <c r="AK211" i="20"/>
  <c r="AJ211" i="20"/>
  <c r="AI211" i="20"/>
  <c r="AH211" i="20"/>
  <c r="Q211" i="20"/>
  <c r="P211" i="20"/>
  <c r="O211" i="20"/>
  <c r="N211" i="20"/>
  <c r="M211" i="20"/>
  <c r="L211" i="20"/>
  <c r="K211" i="20"/>
  <c r="J211" i="20"/>
  <c r="I211" i="20"/>
  <c r="E211" i="20"/>
  <c r="AN210" i="20"/>
  <c r="AM210" i="20"/>
  <c r="AL210" i="20"/>
  <c r="AK210" i="20"/>
  <c r="AJ210" i="20"/>
  <c r="AI210" i="20"/>
  <c r="AH210" i="20"/>
  <c r="Q210" i="20"/>
  <c r="P210" i="20"/>
  <c r="O210" i="20"/>
  <c r="N210" i="20"/>
  <c r="M210" i="20"/>
  <c r="L210" i="20"/>
  <c r="K210" i="20"/>
  <c r="J210" i="20"/>
  <c r="I210" i="20"/>
  <c r="E210" i="20"/>
  <c r="AN209" i="20"/>
  <c r="AM209" i="20"/>
  <c r="AL209" i="20"/>
  <c r="AK209" i="20"/>
  <c r="AJ209" i="20"/>
  <c r="AI209" i="20"/>
  <c r="AH209" i="20"/>
  <c r="Q209" i="20"/>
  <c r="P209" i="20"/>
  <c r="O209" i="20"/>
  <c r="N209" i="20"/>
  <c r="M209" i="20"/>
  <c r="L209" i="20"/>
  <c r="K209" i="20"/>
  <c r="J209" i="20"/>
  <c r="I209" i="20"/>
  <c r="E209" i="20"/>
  <c r="AN208" i="20"/>
  <c r="AM208" i="20"/>
  <c r="AL208" i="20"/>
  <c r="AK208" i="20"/>
  <c r="AJ208" i="20"/>
  <c r="AI208" i="20"/>
  <c r="AH208" i="20"/>
  <c r="Q208" i="20"/>
  <c r="P208" i="20"/>
  <c r="O208" i="20"/>
  <c r="N208" i="20"/>
  <c r="M208" i="20"/>
  <c r="L208" i="20"/>
  <c r="K208" i="20"/>
  <c r="J208" i="20"/>
  <c r="I208" i="20"/>
  <c r="E208" i="20"/>
  <c r="AN207" i="20"/>
  <c r="AM207" i="20"/>
  <c r="AL207" i="20"/>
  <c r="AK207" i="20"/>
  <c r="AJ207" i="20"/>
  <c r="AI207" i="20"/>
  <c r="AH207" i="20"/>
  <c r="Q207" i="20"/>
  <c r="P207" i="20"/>
  <c r="O207" i="20"/>
  <c r="N207" i="20"/>
  <c r="M207" i="20"/>
  <c r="L207" i="20"/>
  <c r="K207" i="20"/>
  <c r="J207" i="20"/>
  <c r="I207" i="20"/>
  <c r="E207" i="20"/>
  <c r="AN206" i="20"/>
  <c r="AM206" i="20"/>
  <c r="AL206" i="20"/>
  <c r="AK206" i="20"/>
  <c r="AJ206" i="20"/>
  <c r="AI206" i="20"/>
  <c r="AH206" i="20"/>
  <c r="Q206" i="20"/>
  <c r="P206" i="20"/>
  <c r="O206" i="20"/>
  <c r="N206" i="20"/>
  <c r="M206" i="20"/>
  <c r="L206" i="20"/>
  <c r="K206" i="20"/>
  <c r="J206" i="20"/>
  <c r="I206" i="20"/>
  <c r="E206" i="20"/>
  <c r="AN205" i="20"/>
  <c r="AM205" i="20"/>
  <c r="AL205" i="20"/>
  <c r="AK205" i="20"/>
  <c r="AJ205" i="20"/>
  <c r="AI205" i="20"/>
  <c r="AH205" i="20"/>
  <c r="Q205" i="20"/>
  <c r="P205" i="20"/>
  <c r="O205" i="20"/>
  <c r="N205" i="20"/>
  <c r="M205" i="20"/>
  <c r="L205" i="20"/>
  <c r="K205" i="20"/>
  <c r="J205" i="20"/>
  <c r="I205" i="20"/>
  <c r="E205" i="20"/>
  <c r="AN204" i="20"/>
  <c r="AM204" i="20"/>
  <c r="AL204" i="20"/>
  <c r="AK204" i="20"/>
  <c r="AJ204" i="20"/>
  <c r="AI204" i="20"/>
  <c r="AH204" i="20"/>
  <c r="Q204" i="20"/>
  <c r="P204" i="20"/>
  <c r="O204" i="20"/>
  <c r="N204" i="20"/>
  <c r="M204" i="20"/>
  <c r="L204" i="20"/>
  <c r="K204" i="20"/>
  <c r="J204" i="20"/>
  <c r="I204" i="20"/>
  <c r="E204" i="20"/>
  <c r="AN203" i="20"/>
  <c r="AM203" i="20"/>
  <c r="AL203" i="20"/>
  <c r="AK203" i="20"/>
  <c r="AJ203" i="20"/>
  <c r="AI203" i="20"/>
  <c r="AH203" i="20"/>
  <c r="Q203" i="20"/>
  <c r="P203" i="20"/>
  <c r="O203" i="20"/>
  <c r="N203" i="20"/>
  <c r="M203" i="20"/>
  <c r="L203" i="20"/>
  <c r="K203" i="20"/>
  <c r="J203" i="20"/>
  <c r="I203" i="20"/>
  <c r="E203" i="20"/>
  <c r="AN202" i="20"/>
  <c r="AM202" i="20"/>
  <c r="AL202" i="20"/>
  <c r="AK202" i="20"/>
  <c r="AJ202" i="20"/>
  <c r="AI202" i="20"/>
  <c r="AH202" i="20"/>
  <c r="Q202" i="20"/>
  <c r="P202" i="20"/>
  <c r="O202" i="20"/>
  <c r="N202" i="20"/>
  <c r="M202" i="20"/>
  <c r="L202" i="20"/>
  <c r="K202" i="20"/>
  <c r="J202" i="20"/>
  <c r="I202" i="20"/>
  <c r="E202" i="20"/>
  <c r="AN201" i="20"/>
  <c r="AM201" i="20"/>
  <c r="AL201" i="20"/>
  <c r="AK201" i="20"/>
  <c r="AJ201" i="20"/>
  <c r="AI201" i="20"/>
  <c r="AH201" i="20"/>
  <c r="Q201" i="20"/>
  <c r="P201" i="20"/>
  <c r="O201" i="20"/>
  <c r="N201" i="20"/>
  <c r="M201" i="20"/>
  <c r="L201" i="20"/>
  <c r="K201" i="20"/>
  <c r="J201" i="20"/>
  <c r="I201" i="20"/>
  <c r="E201" i="20"/>
  <c r="AN200" i="20"/>
  <c r="AM200" i="20"/>
  <c r="AL200" i="20"/>
  <c r="AK200" i="20"/>
  <c r="AJ200" i="20"/>
  <c r="AI200" i="20"/>
  <c r="AH200" i="20"/>
  <c r="Q200" i="20"/>
  <c r="P200" i="20"/>
  <c r="O200" i="20"/>
  <c r="N200" i="20"/>
  <c r="M200" i="20"/>
  <c r="L200" i="20"/>
  <c r="K200" i="20"/>
  <c r="J200" i="20"/>
  <c r="I200" i="20"/>
  <c r="E200" i="20"/>
  <c r="AN199" i="20"/>
  <c r="AM199" i="20"/>
  <c r="AL199" i="20"/>
  <c r="AK199" i="20"/>
  <c r="AJ199" i="20"/>
  <c r="AI199" i="20"/>
  <c r="AH199" i="20"/>
  <c r="Q199" i="20"/>
  <c r="P199" i="20"/>
  <c r="O199" i="20"/>
  <c r="N199" i="20"/>
  <c r="M199" i="20"/>
  <c r="L199" i="20"/>
  <c r="K199" i="20"/>
  <c r="J199" i="20"/>
  <c r="I199" i="20"/>
  <c r="E199" i="20"/>
  <c r="AN198" i="20"/>
  <c r="AM198" i="20"/>
  <c r="AL198" i="20"/>
  <c r="AK198" i="20"/>
  <c r="AJ198" i="20"/>
  <c r="AI198" i="20"/>
  <c r="AH198" i="20"/>
  <c r="Q198" i="20"/>
  <c r="P198" i="20"/>
  <c r="O198" i="20"/>
  <c r="N198" i="20"/>
  <c r="M198" i="20"/>
  <c r="L198" i="20"/>
  <c r="K198" i="20"/>
  <c r="J198" i="20"/>
  <c r="I198" i="20"/>
  <c r="E198" i="20"/>
  <c r="AN197" i="20"/>
  <c r="AM197" i="20"/>
  <c r="AL197" i="20"/>
  <c r="AK197" i="20"/>
  <c r="AJ197" i="20"/>
  <c r="AI197" i="20"/>
  <c r="AH197" i="20"/>
  <c r="Q197" i="20"/>
  <c r="P197" i="20"/>
  <c r="O197" i="20"/>
  <c r="N197" i="20"/>
  <c r="M197" i="20"/>
  <c r="L197" i="20"/>
  <c r="K197" i="20"/>
  <c r="J197" i="20"/>
  <c r="I197" i="20"/>
  <c r="E197" i="20"/>
  <c r="AN196" i="20"/>
  <c r="AM196" i="20"/>
  <c r="AL196" i="20"/>
  <c r="AK196" i="20"/>
  <c r="AJ196" i="20"/>
  <c r="AI196" i="20"/>
  <c r="AH196" i="20"/>
  <c r="Q196" i="20"/>
  <c r="P196" i="20"/>
  <c r="O196" i="20"/>
  <c r="N196" i="20"/>
  <c r="M196" i="20"/>
  <c r="L196" i="20"/>
  <c r="K196" i="20"/>
  <c r="J196" i="20"/>
  <c r="I196" i="20"/>
  <c r="E196" i="20"/>
  <c r="AN195" i="20"/>
  <c r="AM195" i="20"/>
  <c r="AL195" i="20"/>
  <c r="AK195" i="20"/>
  <c r="AJ195" i="20"/>
  <c r="AI195" i="20"/>
  <c r="AH195" i="20"/>
  <c r="Q195" i="20"/>
  <c r="P195" i="20"/>
  <c r="O195" i="20"/>
  <c r="N195" i="20"/>
  <c r="M195" i="20"/>
  <c r="L195" i="20"/>
  <c r="K195" i="20"/>
  <c r="J195" i="20"/>
  <c r="I195" i="20"/>
  <c r="E195" i="20"/>
  <c r="AN194" i="20"/>
  <c r="AM194" i="20"/>
  <c r="AL194" i="20"/>
  <c r="AK194" i="20"/>
  <c r="AJ194" i="20"/>
  <c r="AI194" i="20"/>
  <c r="AH194" i="20"/>
  <c r="Q194" i="20"/>
  <c r="P194" i="20"/>
  <c r="O194" i="20"/>
  <c r="N194" i="20"/>
  <c r="M194" i="20"/>
  <c r="L194" i="20"/>
  <c r="K194" i="20"/>
  <c r="J194" i="20"/>
  <c r="I194" i="20"/>
  <c r="E194" i="20"/>
  <c r="AN193" i="20"/>
  <c r="AM193" i="20"/>
  <c r="AL193" i="20"/>
  <c r="AK193" i="20"/>
  <c r="AJ193" i="20"/>
  <c r="AI193" i="20"/>
  <c r="AH193" i="20"/>
  <c r="Q193" i="20"/>
  <c r="P193" i="20"/>
  <c r="O193" i="20"/>
  <c r="N193" i="20"/>
  <c r="M193" i="20"/>
  <c r="L193" i="20"/>
  <c r="K193" i="20"/>
  <c r="J193" i="20"/>
  <c r="I193" i="20"/>
  <c r="E193" i="20"/>
  <c r="AN192" i="20"/>
  <c r="AM192" i="20"/>
  <c r="AL192" i="20"/>
  <c r="AK192" i="20"/>
  <c r="AJ192" i="20"/>
  <c r="AI192" i="20"/>
  <c r="AH192" i="20"/>
  <c r="Q192" i="20"/>
  <c r="P192" i="20"/>
  <c r="O192" i="20"/>
  <c r="N192" i="20"/>
  <c r="M192" i="20"/>
  <c r="L192" i="20"/>
  <c r="K192" i="20"/>
  <c r="J192" i="20"/>
  <c r="I192" i="20"/>
  <c r="E192" i="20"/>
  <c r="AN191" i="20"/>
  <c r="AM191" i="20"/>
  <c r="AL191" i="20"/>
  <c r="AK191" i="20"/>
  <c r="AJ191" i="20"/>
  <c r="AI191" i="20"/>
  <c r="AH191" i="20"/>
  <c r="Q191" i="20"/>
  <c r="P191" i="20"/>
  <c r="O191" i="20"/>
  <c r="N191" i="20"/>
  <c r="M191" i="20"/>
  <c r="L191" i="20"/>
  <c r="K191" i="20"/>
  <c r="J191" i="20"/>
  <c r="I191" i="20"/>
  <c r="E191" i="20"/>
  <c r="AN190" i="20"/>
  <c r="AM190" i="20"/>
  <c r="AL190" i="20"/>
  <c r="AK190" i="20"/>
  <c r="AJ190" i="20"/>
  <c r="AI190" i="20"/>
  <c r="AH190" i="20"/>
  <c r="Q190" i="20"/>
  <c r="P190" i="20"/>
  <c r="O190" i="20"/>
  <c r="N190" i="20"/>
  <c r="M190" i="20"/>
  <c r="L190" i="20"/>
  <c r="K190" i="20"/>
  <c r="J190" i="20"/>
  <c r="I190" i="20"/>
  <c r="E190" i="20"/>
  <c r="AN189" i="20"/>
  <c r="AM189" i="20"/>
  <c r="AL189" i="20"/>
  <c r="AK189" i="20"/>
  <c r="AJ189" i="20"/>
  <c r="AI189" i="20"/>
  <c r="AH189" i="20"/>
  <c r="Q189" i="20"/>
  <c r="P189" i="20"/>
  <c r="O189" i="20"/>
  <c r="N189" i="20"/>
  <c r="M189" i="20"/>
  <c r="L189" i="20"/>
  <c r="K189" i="20"/>
  <c r="J189" i="20"/>
  <c r="I189" i="20"/>
  <c r="E189" i="20"/>
  <c r="AN188" i="20"/>
  <c r="AM188" i="20"/>
  <c r="AL188" i="20"/>
  <c r="AK188" i="20"/>
  <c r="AJ188" i="20"/>
  <c r="AI188" i="20"/>
  <c r="AH188" i="20"/>
  <c r="Q188" i="20"/>
  <c r="P188" i="20"/>
  <c r="O188" i="20"/>
  <c r="N188" i="20"/>
  <c r="M188" i="20"/>
  <c r="L188" i="20"/>
  <c r="K188" i="20"/>
  <c r="J188" i="20"/>
  <c r="I188" i="20"/>
  <c r="E188" i="20"/>
  <c r="AN187" i="20"/>
  <c r="AM187" i="20"/>
  <c r="AL187" i="20"/>
  <c r="AK187" i="20"/>
  <c r="AJ187" i="20"/>
  <c r="AI187" i="20"/>
  <c r="AH187" i="20"/>
  <c r="Q187" i="20"/>
  <c r="P187" i="20"/>
  <c r="O187" i="20"/>
  <c r="N187" i="20"/>
  <c r="M187" i="20"/>
  <c r="L187" i="20"/>
  <c r="K187" i="20"/>
  <c r="J187" i="20"/>
  <c r="I187" i="20"/>
  <c r="E187" i="20"/>
  <c r="AN186" i="20"/>
  <c r="AM186" i="20"/>
  <c r="AL186" i="20"/>
  <c r="AK186" i="20"/>
  <c r="AJ186" i="20"/>
  <c r="AI186" i="20"/>
  <c r="AH186" i="20"/>
  <c r="Q186" i="20"/>
  <c r="P186" i="20"/>
  <c r="O186" i="20"/>
  <c r="N186" i="20"/>
  <c r="M186" i="20"/>
  <c r="L186" i="20"/>
  <c r="K186" i="20"/>
  <c r="J186" i="20"/>
  <c r="I186" i="20"/>
  <c r="E186" i="20"/>
  <c r="AN185" i="20"/>
  <c r="AM185" i="20"/>
  <c r="AL185" i="20"/>
  <c r="AK185" i="20"/>
  <c r="AJ185" i="20"/>
  <c r="AI185" i="20"/>
  <c r="AH185" i="20"/>
  <c r="Q185" i="20"/>
  <c r="P185" i="20"/>
  <c r="O185" i="20"/>
  <c r="N185" i="20"/>
  <c r="M185" i="20"/>
  <c r="L185" i="20"/>
  <c r="K185" i="20"/>
  <c r="J185" i="20"/>
  <c r="I185" i="20"/>
  <c r="E185" i="20"/>
  <c r="AN184" i="20"/>
  <c r="AM184" i="20"/>
  <c r="AL184" i="20"/>
  <c r="AK184" i="20"/>
  <c r="AJ184" i="20"/>
  <c r="AI184" i="20"/>
  <c r="AH184" i="20"/>
  <c r="Q184" i="20"/>
  <c r="P184" i="20"/>
  <c r="O184" i="20"/>
  <c r="N184" i="20"/>
  <c r="M184" i="20"/>
  <c r="L184" i="20"/>
  <c r="K184" i="20"/>
  <c r="J184" i="20"/>
  <c r="I184" i="20"/>
  <c r="E184" i="20"/>
  <c r="AN183" i="20"/>
  <c r="AM183" i="20"/>
  <c r="AL183" i="20"/>
  <c r="AK183" i="20"/>
  <c r="AJ183" i="20"/>
  <c r="AI183" i="20"/>
  <c r="AH183" i="20"/>
  <c r="Q183" i="20"/>
  <c r="P183" i="20"/>
  <c r="O183" i="20"/>
  <c r="N183" i="20"/>
  <c r="M183" i="20"/>
  <c r="L183" i="20"/>
  <c r="K183" i="20"/>
  <c r="J183" i="20"/>
  <c r="I183" i="20"/>
  <c r="E183" i="20"/>
  <c r="AN182" i="20"/>
  <c r="AM182" i="20"/>
  <c r="AL182" i="20"/>
  <c r="AK182" i="20"/>
  <c r="AJ182" i="20"/>
  <c r="AI182" i="20"/>
  <c r="AH182" i="20"/>
  <c r="Q182" i="20"/>
  <c r="P182" i="20"/>
  <c r="O182" i="20"/>
  <c r="N182" i="20"/>
  <c r="M182" i="20"/>
  <c r="L182" i="20"/>
  <c r="K182" i="20"/>
  <c r="J182" i="20"/>
  <c r="I182" i="20"/>
  <c r="E182" i="20"/>
  <c r="AN181" i="20"/>
  <c r="AM181" i="20"/>
  <c r="AL181" i="20"/>
  <c r="AK181" i="20"/>
  <c r="AJ181" i="20"/>
  <c r="AI181" i="20"/>
  <c r="AH181" i="20"/>
  <c r="Q181" i="20"/>
  <c r="P181" i="20"/>
  <c r="O181" i="20"/>
  <c r="N181" i="20"/>
  <c r="M181" i="20"/>
  <c r="L181" i="20"/>
  <c r="K181" i="20"/>
  <c r="J181" i="20"/>
  <c r="I181" i="20"/>
  <c r="E181" i="20"/>
  <c r="AN180" i="20"/>
  <c r="AM180" i="20"/>
  <c r="AL180" i="20"/>
  <c r="AK180" i="20"/>
  <c r="AJ180" i="20"/>
  <c r="AI180" i="20"/>
  <c r="AH180" i="20"/>
  <c r="Q180" i="20"/>
  <c r="P180" i="20"/>
  <c r="O180" i="20"/>
  <c r="N180" i="20"/>
  <c r="M180" i="20"/>
  <c r="L180" i="20"/>
  <c r="K180" i="20"/>
  <c r="J180" i="20"/>
  <c r="I180" i="20"/>
  <c r="E180" i="20"/>
  <c r="AN179" i="20"/>
  <c r="AM179" i="20"/>
  <c r="AL179" i="20"/>
  <c r="AK179" i="20"/>
  <c r="AJ179" i="20"/>
  <c r="AI179" i="20"/>
  <c r="AH179" i="20"/>
  <c r="Q179" i="20"/>
  <c r="P179" i="20"/>
  <c r="O179" i="20"/>
  <c r="N179" i="20"/>
  <c r="M179" i="20"/>
  <c r="L179" i="20"/>
  <c r="K179" i="20"/>
  <c r="J179" i="20"/>
  <c r="I179" i="20"/>
  <c r="E179" i="20"/>
  <c r="AN178" i="20"/>
  <c r="AM178" i="20"/>
  <c r="AL178" i="20"/>
  <c r="AK178" i="20"/>
  <c r="AJ178" i="20"/>
  <c r="AI178" i="20"/>
  <c r="AH178" i="20"/>
  <c r="Q178" i="20"/>
  <c r="P178" i="20"/>
  <c r="O178" i="20"/>
  <c r="N178" i="20"/>
  <c r="M178" i="20"/>
  <c r="L178" i="20"/>
  <c r="K178" i="20"/>
  <c r="J178" i="20"/>
  <c r="I178" i="20"/>
  <c r="E178" i="20"/>
  <c r="AN177" i="20"/>
  <c r="AM177" i="20"/>
  <c r="AL177" i="20"/>
  <c r="AK177" i="20"/>
  <c r="AJ177" i="20"/>
  <c r="AI177" i="20"/>
  <c r="AH177" i="20"/>
  <c r="Q177" i="20"/>
  <c r="P177" i="20"/>
  <c r="O177" i="20"/>
  <c r="N177" i="20"/>
  <c r="M177" i="20"/>
  <c r="L177" i="20"/>
  <c r="K177" i="20"/>
  <c r="J177" i="20"/>
  <c r="I177" i="20"/>
  <c r="E177" i="20"/>
  <c r="AN176" i="20"/>
  <c r="AM176" i="20"/>
  <c r="AL176" i="20"/>
  <c r="AK176" i="20"/>
  <c r="AJ176" i="20"/>
  <c r="AI176" i="20"/>
  <c r="AH176" i="20"/>
  <c r="Q176" i="20"/>
  <c r="P176" i="20"/>
  <c r="O176" i="20"/>
  <c r="N176" i="20"/>
  <c r="M176" i="20"/>
  <c r="L176" i="20"/>
  <c r="K176" i="20"/>
  <c r="J176" i="20"/>
  <c r="I176" i="20"/>
  <c r="E176" i="20"/>
  <c r="AN175" i="20"/>
  <c r="AM175" i="20"/>
  <c r="AL175" i="20"/>
  <c r="AK175" i="20"/>
  <c r="AJ175" i="20"/>
  <c r="AI175" i="20"/>
  <c r="AH175" i="20"/>
  <c r="Q175" i="20"/>
  <c r="P175" i="20"/>
  <c r="O175" i="20"/>
  <c r="N175" i="20"/>
  <c r="M175" i="20"/>
  <c r="L175" i="20"/>
  <c r="K175" i="20"/>
  <c r="J175" i="20"/>
  <c r="I175" i="20"/>
  <c r="E175" i="20"/>
  <c r="AN174" i="20"/>
  <c r="AM174" i="20"/>
  <c r="AL174" i="20"/>
  <c r="AK174" i="20"/>
  <c r="AJ174" i="20"/>
  <c r="AI174" i="20"/>
  <c r="AH174" i="20"/>
  <c r="Q174" i="20"/>
  <c r="P174" i="20"/>
  <c r="O174" i="20"/>
  <c r="N174" i="20"/>
  <c r="M174" i="20"/>
  <c r="L174" i="20"/>
  <c r="K174" i="20"/>
  <c r="J174" i="20"/>
  <c r="I174" i="20"/>
  <c r="E174" i="20"/>
  <c r="AN173" i="20"/>
  <c r="AM173" i="20"/>
  <c r="AL173" i="20"/>
  <c r="AK173" i="20"/>
  <c r="AJ173" i="20"/>
  <c r="AI173" i="20"/>
  <c r="AH173" i="20"/>
  <c r="Q173" i="20"/>
  <c r="P173" i="20"/>
  <c r="O173" i="20"/>
  <c r="N173" i="20"/>
  <c r="M173" i="20"/>
  <c r="L173" i="20"/>
  <c r="K173" i="20"/>
  <c r="J173" i="20"/>
  <c r="I173" i="20"/>
  <c r="E173" i="20"/>
  <c r="AN172" i="20"/>
  <c r="AM172" i="20"/>
  <c r="AL172" i="20"/>
  <c r="AK172" i="20"/>
  <c r="AJ172" i="20"/>
  <c r="AI172" i="20"/>
  <c r="AH172" i="20"/>
  <c r="Q172" i="20"/>
  <c r="P172" i="20"/>
  <c r="O172" i="20"/>
  <c r="N172" i="20"/>
  <c r="M172" i="20"/>
  <c r="L172" i="20"/>
  <c r="K172" i="20"/>
  <c r="J172" i="20"/>
  <c r="I172" i="20"/>
  <c r="E172" i="20"/>
  <c r="AN171" i="20"/>
  <c r="AM171" i="20"/>
  <c r="AL171" i="20"/>
  <c r="AK171" i="20"/>
  <c r="AJ171" i="20"/>
  <c r="AI171" i="20"/>
  <c r="AH171" i="20"/>
  <c r="Q171" i="20"/>
  <c r="P171" i="20"/>
  <c r="O171" i="20"/>
  <c r="N171" i="20"/>
  <c r="M171" i="20"/>
  <c r="L171" i="20"/>
  <c r="K171" i="20"/>
  <c r="J171" i="20"/>
  <c r="I171" i="20"/>
  <c r="E171" i="20"/>
  <c r="AN170" i="20"/>
  <c r="AM170" i="20"/>
  <c r="AL170" i="20"/>
  <c r="AK170" i="20"/>
  <c r="AJ170" i="20"/>
  <c r="AI170" i="20"/>
  <c r="AH170" i="20"/>
  <c r="Q170" i="20"/>
  <c r="P170" i="20"/>
  <c r="O170" i="20"/>
  <c r="N170" i="20"/>
  <c r="M170" i="20"/>
  <c r="L170" i="20"/>
  <c r="K170" i="20"/>
  <c r="J170" i="20"/>
  <c r="I170" i="20"/>
  <c r="E170" i="20"/>
  <c r="AN169" i="20"/>
  <c r="AM169" i="20"/>
  <c r="AL169" i="20"/>
  <c r="AK169" i="20"/>
  <c r="AJ169" i="20"/>
  <c r="AI169" i="20"/>
  <c r="AH169" i="20"/>
  <c r="Q169" i="20"/>
  <c r="P169" i="20"/>
  <c r="O169" i="20"/>
  <c r="N169" i="20"/>
  <c r="M169" i="20"/>
  <c r="L169" i="20"/>
  <c r="K169" i="20"/>
  <c r="J169" i="20"/>
  <c r="I169" i="20"/>
  <c r="E169" i="20"/>
  <c r="AN168" i="20"/>
  <c r="AM168" i="20"/>
  <c r="AL168" i="20"/>
  <c r="AK168" i="20"/>
  <c r="AJ168" i="20"/>
  <c r="AI168" i="20"/>
  <c r="AH168" i="20"/>
  <c r="Q168" i="20"/>
  <c r="P168" i="20"/>
  <c r="O168" i="20"/>
  <c r="N168" i="20"/>
  <c r="M168" i="20"/>
  <c r="L168" i="20"/>
  <c r="K168" i="20"/>
  <c r="J168" i="20"/>
  <c r="I168" i="20"/>
  <c r="E168" i="20"/>
  <c r="AN167" i="20"/>
  <c r="AM167" i="20"/>
  <c r="AL167" i="20"/>
  <c r="AK167" i="20"/>
  <c r="AJ167" i="20"/>
  <c r="AI167" i="20"/>
  <c r="AH167" i="20"/>
  <c r="Q167" i="20"/>
  <c r="P167" i="20"/>
  <c r="O167" i="20"/>
  <c r="N167" i="20"/>
  <c r="M167" i="20"/>
  <c r="L167" i="20"/>
  <c r="K167" i="20"/>
  <c r="J167" i="20"/>
  <c r="I167" i="20"/>
  <c r="E167" i="20"/>
  <c r="AN166" i="20"/>
  <c r="AM166" i="20"/>
  <c r="AL166" i="20"/>
  <c r="AK166" i="20"/>
  <c r="AJ166" i="20"/>
  <c r="AI166" i="20"/>
  <c r="AH166" i="20"/>
  <c r="Q166" i="20"/>
  <c r="P166" i="20"/>
  <c r="O166" i="20"/>
  <c r="N166" i="20"/>
  <c r="M166" i="20"/>
  <c r="L166" i="20"/>
  <c r="K166" i="20"/>
  <c r="J166" i="20"/>
  <c r="I166" i="20"/>
  <c r="E166" i="20"/>
  <c r="AN165" i="20"/>
  <c r="AM165" i="20"/>
  <c r="AL165" i="20"/>
  <c r="AK165" i="20"/>
  <c r="AJ165" i="20"/>
  <c r="AI165" i="20"/>
  <c r="AH165" i="20"/>
  <c r="Q165" i="20"/>
  <c r="P165" i="20"/>
  <c r="O165" i="20"/>
  <c r="N165" i="20"/>
  <c r="M165" i="20"/>
  <c r="L165" i="20"/>
  <c r="K165" i="20"/>
  <c r="J165" i="20"/>
  <c r="I165" i="20"/>
  <c r="E165" i="20"/>
  <c r="AN164" i="20"/>
  <c r="AM164" i="20"/>
  <c r="AL164" i="20"/>
  <c r="AK164" i="20"/>
  <c r="AJ164" i="20"/>
  <c r="AI164" i="20"/>
  <c r="AH164" i="20"/>
  <c r="Q164" i="20"/>
  <c r="P164" i="20"/>
  <c r="O164" i="20"/>
  <c r="N164" i="20"/>
  <c r="M164" i="20"/>
  <c r="L164" i="20"/>
  <c r="K164" i="20"/>
  <c r="J164" i="20"/>
  <c r="I164" i="20"/>
  <c r="E164" i="20"/>
  <c r="AN163" i="20"/>
  <c r="AM163" i="20"/>
  <c r="AL163" i="20"/>
  <c r="AK163" i="20"/>
  <c r="AJ163" i="20"/>
  <c r="AI163" i="20"/>
  <c r="AH163" i="20"/>
  <c r="Q163" i="20"/>
  <c r="P163" i="20"/>
  <c r="O163" i="20"/>
  <c r="N163" i="20"/>
  <c r="M163" i="20"/>
  <c r="L163" i="20"/>
  <c r="K163" i="20"/>
  <c r="J163" i="20"/>
  <c r="I163" i="20"/>
  <c r="E163" i="20"/>
  <c r="AN162" i="20"/>
  <c r="AM162" i="20"/>
  <c r="AL162" i="20"/>
  <c r="AK162" i="20"/>
  <c r="AJ162" i="20"/>
  <c r="AI162" i="20"/>
  <c r="AH162" i="20"/>
  <c r="Q162" i="20"/>
  <c r="P162" i="20"/>
  <c r="O162" i="20"/>
  <c r="N162" i="20"/>
  <c r="M162" i="20"/>
  <c r="L162" i="20"/>
  <c r="K162" i="20"/>
  <c r="J162" i="20"/>
  <c r="I162" i="20"/>
  <c r="E162" i="20"/>
  <c r="AN161" i="20"/>
  <c r="AM161" i="20"/>
  <c r="AL161" i="20"/>
  <c r="AK161" i="20"/>
  <c r="AJ161" i="20"/>
  <c r="AI161" i="20"/>
  <c r="AH161" i="20"/>
  <c r="Q161" i="20"/>
  <c r="P161" i="20"/>
  <c r="O161" i="20"/>
  <c r="N161" i="20"/>
  <c r="M161" i="20"/>
  <c r="L161" i="20"/>
  <c r="K161" i="20"/>
  <c r="J161" i="20"/>
  <c r="I161" i="20"/>
  <c r="E161" i="20"/>
  <c r="AN160" i="20"/>
  <c r="AM160" i="20"/>
  <c r="AL160" i="20"/>
  <c r="AK160" i="20"/>
  <c r="AJ160" i="20"/>
  <c r="AI160" i="20"/>
  <c r="AH160" i="20"/>
  <c r="Q160" i="20"/>
  <c r="P160" i="20"/>
  <c r="O160" i="20"/>
  <c r="N160" i="20"/>
  <c r="M160" i="20"/>
  <c r="L160" i="20"/>
  <c r="K160" i="20"/>
  <c r="J160" i="20"/>
  <c r="I160" i="20"/>
  <c r="E160" i="20"/>
  <c r="AN159" i="20"/>
  <c r="AM159" i="20"/>
  <c r="AL159" i="20"/>
  <c r="AK159" i="20"/>
  <c r="AJ159" i="20"/>
  <c r="AI159" i="20"/>
  <c r="AH159" i="20"/>
  <c r="Q159" i="20"/>
  <c r="P159" i="20"/>
  <c r="O159" i="20"/>
  <c r="N159" i="20"/>
  <c r="M159" i="20"/>
  <c r="L159" i="20"/>
  <c r="K159" i="20"/>
  <c r="J159" i="20"/>
  <c r="I159" i="20"/>
  <c r="E159" i="20"/>
  <c r="AN158" i="20"/>
  <c r="AM158" i="20"/>
  <c r="AL158" i="20"/>
  <c r="AK158" i="20"/>
  <c r="AJ158" i="20"/>
  <c r="AI158" i="20"/>
  <c r="AH158" i="20"/>
  <c r="Q158" i="20"/>
  <c r="P158" i="20"/>
  <c r="O158" i="20"/>
  <c r="N158" i="20"/>
  <c r="M158" i="20"/>
  <c r="L158" i="20"/>
  <c r="K158" i="20"/>
  <c r="J158" i="20"/>
  <c r="I158" i="20"/>
  <c r="E158" i="20"/>
  <c r="AN157" i="20"/>
  <c r="AM157" i="20"/>
  <c r="AL157" i="20"/>
  <c r="AK157" i="20"/>
  <c r="AJ157" i="20"/>
  <c r="AI157" i="20"/>
  <c r="AH157" i="20"/>
  <c r="Q157" i="20"/>
  <c r="P157" i="20"/>
  <c r="O157" i="20"/>
  <c r="N157" i="20"/>
  <c r="M157" i="20"/>
  <c r="L157" i="20"/>
  <c r="K157" i="20"/>
  <c r="J157" i="20"/>
  <c r="I157" i="20"/>
  <c r="E157" i="20"/>
  <c r="AN156" i="20"/>
  <c r="AM156" i="20"/>
  <c r="AL156" i="20"/>
  <c r="AK156" i="20"/>
  <c r="AJ156" i="20"/>
  <c r="AI156" i="20"/>
  <c r="AH156" i="20"/>
  <c r="Q156" i="20"/>
  <c r="P156" i="20"/>
  <c r="O156" i="20"/>
  <c r="N156" i="20"/>
  <c r="M156" i="20"/>
  <c r="L156" i="20"/>
  <c r="K156" i="20"/>
  <c r="J156" i="20"/>
  <c r="I156" i="20"/>
  <c r="E156" i="20"/>
  <c r="AN155" i="20"/>
  <c r="AM155" i="20"/>
  <c r="AL155" i="20"/>
  <c r="AK155" i="20"/>
  <c r="AJ155" i="20"/>
  <c r="AI155" i="20"/>
  <c r="AH155" i="20"/>
  <c r="Q155" i="20"/>
  <c r="P155" i="20"/>
  <c r="O155" i="20"/>
  <c r="N155" i="20"/>
  <c r="M155" i="20"/>
  <c r="L155" i="20"/>
  <c r="K155" i="20"/>
  <c r="J155" i="20"/>
  <c r="I155" i="20"/>
  <c r="E155" i="20"/>
  <c r="AN154" i="20"/>
  <c r="AM154" i="20"/>
  <c r="AL154" i="20"/>
  <c r="AK154" i="20"/>
  <c r="AJ154" i="20"/>
  <c r="AI154" i="20"/>
  <c r="AH154" i="20"/>
  <c r="Q154" i="20"/>
  <c r="P154" i="20"/>
  <c r="O154" i="20"/>
  <c r="N154" i="20"/>
  <c r="M154" i="20"/>
  <c r="L154" i="20"/>
  <c r="K154" i="20"/>
  <c r="J154" i="20"/>
  <c r="I154" i="20"/>
  <c r="E154" i="20"/>
  <c r="AN153" i="20"/>
  <c r="AM153" i="20"/>
  <c r="AL153" i="20"/>
  <c r="AK153" i="20"/>
  <c r="AJ153" i="20"/>
  <c r="AI153" i="20"/>
  <c r="AH153" i="20"/>
  <c r="Q153" i="20"/>
  <c r="P153" i="20"/>
  <c r="O153" i="20"/>
  <c r="N153" i="20"/>
  <c r="M153" i="20"/>
  <c r="L153" i="20"/>
  <c r="K153" i="20"/>
  <c r="J153" i="20"/>
  <c r="I153" i="20"/>
  <c r="E153" i="20"/>
  <c r="AN152" i="20"/>
  <c r="AM152" i="20"/>
  <c r="AL152" i="20"/>
  <c r="AK152" i="20"/>
  <c r="AJ152" i="20"/>
  <c r="AI152" i="20"/>
  <c r="AH152" i="20"/>
  <c r="Q152" i="20"/>
  <c r="P152" i="20"/>
  <c r="O152" i="20"/>
  <c r="N152" i="20"/>
  <c r="M152" i="20"/>
  <c r="L152" i="20"/>
  <c r="K152" i="20"/>
  <c r="J152" i="20"/>
  <c r="I152" i="20"/>
  <c r="E152" i="20"/>
  <c r="AN151" i="20"/>
  <c r="AM151" i="20"/>
  <c r="AL151" i="20"/>
  <c r="AK151" i="20"/>
  <c r="AJ151" i="20"/>
  <c r="AI151" i="20"/>
  <c r="AH151" i="20"/>
  <c r="Q151" i="20"/>
  <c r="P151" i="20"/>
  <c r="O151" i="20"/>
  <c r="N151" i="20"/>
  <c r="M151" i="20"/>
  <c r="L151" i="20"/>
  <c r="K151" i="20"/>
  <c r="J151" i="20"/>
  <c r="I151" i="20"/>
  <c r="E151" i="20"/>
  <c r="AN150" i="20"/>
  <c r="AM150" i="20"/>
  <c r="AL150" i="20"/>
  <c r="AK150" i="20"/>
  <c r="AJ150" i="20"/>
  <c r="AI150" i="20"/>
  <c r="AH150" i="20"/>
  <c r="Q150" i="20"/>
  <c r="P150" i="20"/>
  <c r="O150" i="20"/>
  <c r="N150" i="20"/>
  <c r="M150" i="20"/>
  <c r="L150" i="20"/>
  <c r="K150" i="20"/>
  <c r="J150" i="20"/>
  <c r="I150" i="20"/>
  <c r="E150" i="20"/>
  <c r="AN149" i="20"/>
  <c r="AM149" i="20"/>
  <c r="AL149" i="20"/>
  <c r="AK149" i="20"/>
  <c r="AJ149" i="20"/>
  <c r="AI149" i="20"/>
  <c r="AH149" i="20"/>
  <c r="Q149" i="20"/>
  <c r="P149" i="20"/>
  <c r="O149" i="20"/>
  <c r="N149" i="20"/>
  <c r="M149" i="20"/>
  <c r="L149" i="20"/>
  <c r="K149" i="20"/>
  <c r="J149" i="20"/>
  <c r="I149" i="20"/>
  <c r="E149" i="20"/>
  <c r="AN148" i="20"/>
  <c r="AM148" i="20"/>
  <c r="AL148" i="20"/>
  <c r="AK148" i="20"/>
  <c r="AJ148" i="20"/>
  <c r="AI148" i="20"/>
  <c r="AH148" i="20"/>
  <c r="Q148" i="20"/>
  <c r="P148" i="20"/>
  <c r="O148" i="20"/>
  <c r="N148" i="20"/>
  <c r="M148" i="20"/>
  <c r="L148" i="20"/>
  <c r="K148" i="20"/>
  <c r="J148" i="20"/>
  <c r="I148" i="20"/>
  <c r="E148" i="20"/>
  <c r="AN147" i="20"/>
  <c r="AM147" i="20"/>
  <c r="AL147" i="20"/>
  <c r="AK147" i="20"/>
  <c r="AJ147" i="20"/>
  <c r="AI147" i="20"/>
  <c r="AH147" i="20"/>
  <c r="Q147" i="20"/>
  <c r="P147" i="20"/>
  <c r="O147" i="20"/>
  <c r="N147" i="20"/>
  <c r="M147" i="20"/>
  <c r="L147" i="20"/>
  <c r="K147" i="20"/>
  <c r="J147" i="20"/>
  <c r="I147" i="20"/>
  <c r="E147" i="20"/>
  <c r="AN146" i="20"/>
  <c r="AM146" i="20"/>
  <c r="AL146" i="20"/>
  <c r="AK146" i="20"/>
  <c r="AJ146" i="20"/>
  <c r="AI146" i="20"/>
  <c r="AH146" i="20"/>
  <c r="Q146" i="20"/>
  <c r="P146" i="20"/>
  <c r="O146" i="20"/>
  <c r="N146" i="20"/>
  <c r="M146" i="20"/>
  <c r="L146" i="20"/>
  <c r="K146" i="20"/>
  <c r="J146" i="20"/>
  <c r="I146" i="20"/>
  <c r="E146" i="20"/>
  <c r="AN145" i="20"/>
  <c r="AM145" i="20"/>
  <c r="AL145" i="20"/>
  <c r="AK145" i="20"/>
  <c r="AJ145" i="20"/>
  <c r="AI145" i="20"/>
  <c r="AH145" i="20"/>
  <c r="Q145" i="20"/>
  <c r="P145" i="20"/>
  <c r="O145" i="20"/>
  <c r="N145" i="20"/>
  <c r="M145" i="20"/>
  <c r="L145" i="20"/>
  <c r="K145" i="20"/>
  <c r="J145" i="20"/>
  <c r="I145" i="20"/>
  <c r="E145" i="20"/>
  <c r="AN144" i="20"/>
  <c r="AM144" i="20"/>
  <c r="AL144" i="20"/>
  <c r="AK144" i="20"/>
  <c r="AJ144" i="20"/>
  <c r="AI144" i="20"/>
  <c r="AH144" i="20"/>
  <c r="Q144" i="20"/>
  <c r="P144" i="20"/>
  <c r="O144" i="20"/>
  <c r="N144" i="20"/>
  <c r="M144" i="20"/>
  <c r="L144" i="20"/>
  <c r="K144" i="20"/>
  <c r="J144" i="20"/>
  <c r="I144" i="20"/>
  <c r="E144" i="20"/>
  <c r="AN143" i="20"/>
  <c r="AM143" i="20"/>
  <c r="AL143" i="20"/>
  <c r="AK143" i="20"/>
  <c r="AJ143" i="20"/>
  <c r="AI143" i="20"/>
  <c r="AH143" i="20"/>
  <c r="Q143" i="20"/>
  <c r="P143" i="20"/>
  <c r="O143" i="20"/>
  <c r="N143" i="20"/>
  <c r="M143" i="20"/>
  <c r="L143" i="20"/>
  <c r="K143" i="20"/>
  <c r="J143" i="20"/>
  <c r="I143" i="20"/>
  <c r="E143" i="20"/>
  <c r="AN142" i="20"/>
  <c r="AM142" i="20"/>
  <c r="AL142" i="20"/>
  <c r="AK142" i="20"/>
  <c r="AJ142" i="20"/>
  <c r="AI142" i="20"/>
  <c r="AH142" i="20"/>
  <c r="Q142" i="20"/>
  <c r="P142" i="20"/>
  <c r="O142" i="20"/>
  <c r="N142" i="20"/>
  <c r="M142" i="20"/>
  <c r="L142" i="20"/>
  <c r="K142" i="20"/>
  <c r="J142" i="20"/>
  <c r="I142" i="20"/>
  <c r="E142" i="20"/>
  <c r="AN141" i="20"/>
  <c r="AM141" i="20"/>
  <c r="AL141" i="20"/>
  <c r="AK141" i="20"/>
  <c r="AJ141" i="20"/>
  <c r="AI141" i="20"/>
  <c r="AH141" i="20"/>
  <c r="Q141" i="20"/>
  <c r="P141" i="20"/>
  <c r="O141" i="20"/>
  <c r="N141" i="20"/>
  <c r="M141" i="20"/>
  <c r="L141" i="20"/>
  <c r="K141" i="20"/>
  <c r="J141" i="20"/>
  <c r="I141" i="20"/>
  <c r="E141" i="20"/>
  <c r="AN140" i="20"/>
  <c r="AM140" i="20"/>
  <c r="AL140" i="20"/>
  <c r="AK140" i="20"/>
  <c r="AJ140" i="20"/>
  <c r="AI140" i="20"/>
  <c r="AH140" i="20"/>
  <c r="Q140" i="20"/>
  <c r="P140" i="20"/>
  <c r="O140" i="20"/>
  <c r="N140" i="20"/>
  <c r="M140" i="20"/>
  <c r="L140" i="20"/>
  <c r="K140" i="20"/>
  <c r="J140" i="20"/>
  <c r="I140" i="20"/>
  <c r="E140" i="20"/>
  <c r="AN139" i="20"/>
  <c r="AM139" i="20"/>
  <c r="AL139" i="20"/>
  <c r="AK139" i="20"/>
  <c r="AJ139" i="20"/>
  <c r="AI139" i="20"/>
  <c r="AH139" i="20"/>
  <c r="Q139" i="20"/>
  <c r="P139" i="20"/>
  <c r="O139" i="20"/>
  <c r="N139" i="20"/>
  <c r="M139" i="20"/>
  <c r="L139" i="20"/>
  <c r="K139" i="20"/>
  <c r="J139" i="20"/>
  <c r="I139" i="20"/>
  <c r="E139" i="20"/>
  <c r="AN138" i="20"/>
  <c r="AM138" i="20"/>
  <c r="AL138" i="20"/>
  <c r="AK138" i="20"/>
  <c r="AJ138" i="20"/>
  <c r="AI138" i="20"/>
  <c r="AH138" i="20"/>
  <c r="Q138" i="20"/>
  <c r="P138" i="20"/>
  <c r="O138" i="20"/>
  <c r="N138" i="20"/>
  <c r="M138" i="20"/>
  <c r="L138" i="20"/>
  <c r="K138" i="20"/>
  <c r="J138" i="20"/>
  <c r="I138" i="20"/>
  <c r="E138" i="20"/>
  <c r="AN137" i="20"/>
  <c r="AM137" i="20"/>
  <c r="AL137" i="20"/>
  <c r="AK137" i="20"/>
  <c r="AJ137" i="20"/>
  <c r="AI137" i="20"/>
  <c r="AH137" i="20"/>
  <c r="Q137" i="20"/>
  <c r="P137" i="20"/>
  <c r="O137" i="20"/>
  <c r="N137" i="20"/>
  <c r="M137" i="20"/>
  <c r="L137" i="20"/>
  <c r="K137" i="20"/>
  <c r="J137" i="20"/>
  <c r="I137" i="20"/>
  <c r="E137" i="20"/>
  <c r="AN136" i="20"/>
  <c r="AM136" i="20"/>
  <c r="AL136" i="20"/>
  <c r="AK136" i="20"/>
  <c r="AJ136" i="20"/>
  <c r="AI136" i="20"/>
  <c r="AH136" i="20"/>
  <c r="Q136" i="20"/>
  <c r="P136" i="20"/>
  <c r="O136" i="20"/>
  <c r="N136" i="20"/>
  <c r="M136" i="20"/>
  <c r="L136" i="20"/>
  <c r="K136" i="20"/>
  <c r="J136" i="20"/>
  <c r="I136" i="20"/>
  <c r="E136" i="20"/>
  <c r="AN135" i="20"/>
  <c r="AM135" i="20"/>
  <c r="AL135" i="20"/>
  <c r="AK135" i="20"/>
  <c r="AJ135" i="20"/>
  <c r="AI135" i="20"/>
  <c r="AH135" i="20"/>
  <c r="Q135" i="20"/>
  <c r="P135" i="20"/>
  <c r="O135" i="20"/>
  <c r="N135" i="20"/>
  <c r="M135" i="20"/>
  <c r="L135" i="20"/>
  <c r="K135" i="20"/>
  <c r="J135" i="20"/>
  <c r="I135" i="20"/>
  <c r="E135" i="20"/>
  <c r="AN134" i="20"/>
  <c r="AM134" i="20"/>
  <c r="AL134" i="20"/>
  <c r="AK134" i="20"/>
  <c r="AJ134" i="20"/>
  <c r="AI134" i="20"/>
  <c r="AH134" i="20"/>
  <c r="Q134" i="20"/>
  <c r="P134" i="20"/>
  <c r="O134" i="20"/>
  <c r="N134" i="20"/>
  <c r="M134" i="20"/>
  <c r="L134" i="20"/>
  <c r="K134" i="20"/>
  <c r="J134" i="20"/>
  <c r="I134" i="20"/>
  <c r="E134" i="20"/>
  <c r="AN133" i="20"/>
  <c r="AM133" i="20"/>
  <c r="AL133" i="20"/>
  <c r="AK133" i="20"/>
  <c r="AJ133" i="20"/>
  <c r="AI133" i="20"/>
  <c r="AH133" i="20"/>
  <c r="Q133" i="20"/>
  <c r="P133" i="20"/>
  <c r="O133" i="20"/>
  <c r="N133" i="20"/>
  <c r="M133" i="20"/>
  <c r="L133" i="20"/>
  <c r="K133" i="20"/>
  <c r="J133" i="20"/>
  <c r="I133" i="20"/>
  <c r="E133" i="20"/>
  <c r="AN132" i="20"/>
  <c r="AM132" i="20"/>
  <c r="AL132" i="20"/>
  <c r="AK132" i="20"/>
  <c r="AJ132" i="20"/>
  <c r="AI132" i="20"/>
  <c r="AH132" i="20"/>
  <c r="Q132" i="20"/>
  <c r="P132" i="20"/>
  <c r="O132" i="20"/>
  <c r="N132" i="20"/>
  <c r="M132" i="20"/>
  <c r="L132" i="20"/>
  <c r="K132" i="20"/>
  <c r="J132" i="20"/>
  <c r="I132" i="20"/>
  <c r="E132" i="20"/>
  <c r="AN131" i="20"/>
  <c r="AM131" i="20"/>
  <c r="AL131" i="20"/>
  <c r="AK131" i="20"/>
  <c r="AJ131" i="20"/>
  <c r="AI131" i="20"/>
  <c r="AH131" i="20"/>
  <c r="Q131" i="20"/>
  <c r="P131" i="20"/>
  <c r="O131" i="20"/>
  <c r="N131" i="20"/>
  <c r="M131" i="20"/>
  <c r="L131" i="20"/>
  <c r="K131" i="20"/>
  <c r="J131" i="20"/>
  <c r="I131" i="20"/>
  <c r="E131" i="20"/>
  <c r="AN130" i="20"/>
  <c r="AM130" i="20"/>
  <c r="AL130" i="20"/>
  <c r="AK130" i="20"/>
  <c r="AJ130" i="20"/>
  <c r="AI130" i="20"/>
  <c r="AH130" i="20"/>
  <c r="Q130" i="20"/>
  <c r="P130" i="20"/>
  <c r="O130" i="20"/>
  <c r="N130" i="20"/>
  <c r="M130" i="20"/>
  <c r="L130" i="20"/>
  <c r="K130" i="20"/>
  <c r="J130" i="20"/>
  <c r="I130" i="20"/>
  <c r="E130" i="20"/>
  <c r="AN129" i="20"/>
  <c r="AM129" i="20"/>
  <c r="AL129" i="20"/>
  <c r="AK129" i="20"/>
  <c r="AJ129" i="20"/>
  <c r="AI129" i="20"/>
  <c r="AH129" i="20"/>
  <c r="Q129" i="20"/>
  <c r="P129" i="20"/>
  <c r="O129" i="20"/>
  <c r="N129" i="20"/>
  <c r="M129" i="20"/>
  <c r="L129" i="20"/>
  <c r="K129" i="20"/>
  <c r="J129" i="20"/>
  <c r="I129" i="20"/>
  <c r="E129" i="20"/>
  <c r="AN128" i="20"/>
  <c r="AM128" i="20"/>
  <c r="AL128" i="20"/>
  <c r="AK128" i="20"/>
  <c r="AJ128" i="20"/>
  <c r="AI128" i="20"/>
  <c r="AH128" i="20"/>
  <c r="Q128" i="20"/>
  <c r="P128" i="20"/>
  <c r="O128" i="20"/>
  <c r="N128" i="20"/>
  <c r="M128" i="20"/>
  <c r="L128" i="20"/>
  <c r="K128" i="20"/>
  <c r="J128" i="20"/>
  <c r="I128" i="20"/>
  <c r="E128" i="20"/>
  <c r="AN127" i="20"/>
  <c r="AM127" i="20"/>
  <c r="AL127" i="20"/>
  <c r="AK127" i="20"/>
  <c r="AJ127" i="20"/>
  <c r="AI127" i="20"/>
  <c r="AH127" i="20"/>
  <c r="Q127" i="20"/>
  <c r="P127" i="20"/>
  <c r="O127" i="20"/>
  <c r="N127" i="20"/>
  <c r="M127" i="20"/>
  <c r="L127" i="20"/>
  <c r="K127" i="20"/>
  <c r="J127" i="20"/>
  <c r="I127" i="20"/>
  <c r="E127" i="20"/>
  <c r="AN126" i="20"/>
  <c r="AM126" i="20"/>
  <c r="AL126" i="20"/>
  <c r="AK126" i="20"/>
  <c r="AJ126" i="20"/>
  <c r="AI126" i="20"/>
  <c r="AH126" i="20"/>
  <c r="Q126" i="20"/>
  <c r="P126" i="20"/>
  <c r="O126" i="20"/>
  <c r="N126" i="20"/>
  <c r="M126" i="20"/>
  <c r="L126" i="20"/>
  <c r="K126" i="20"/>
  <c r="J126" i="20"/>
  <c r="I126" i="20"/>
  <c r="E126" i="20"/>
  <c r="AN125" i="20"/>
  <c r="AM125" i="20"/>
  <c r="AL125" i="20"/>
  <c r="AK125" i="20"/>
  <c r="AJ125" i="20"/>
  <c r="AI125" i="20"/>
  <c r="AH125" i="20"/>
  <c r="Q125" i="20"/>
  <c r="P125" i="20"/>
  <c r="O125" i="20"/>
  <c r="N125" i="20"/>
  <c r="M125" i="20"/>
  <c r="L125" i="20"/>
  <c r="K125" i="20"/>
  <c r="J125" i="20"/>
  <c r="I125" i="20"/>
  <c r="E125" i="20"/>
  <c r="AN124" i="20"/>
  <c r="AM124" i="20"/>
  <c r="AL124" i="20"/>
  <c r="AK124" i="20"/>
  <c r="AJ124" i="20"/>
  <c r="AI124" i="20"/>
  <c r="AH124" i="20"/>
  <c r="Q124" i="20"/>
  <c r="P124" i="20"/>
  <c r="O124" i="20"/>
  <c r="N124" i="20"/>
  <c r="M124" i="20"/>
  <c r="L124" i="20"/>
  <c r="K124" i="20"/>
  <c r="J124" i="20"/>
  <c r="I124" i="20"/>
  <c r="E124" i="20"/>
  <c r="AN123" i="20"/>
  <c r="AM123" i="20"/>
  <c r="AL123" i="20"/>
  <c r="AK123" i="20"/>
  <c r="AJ123" i="20"/>
  <c r="AI123" i="20"/>
  <c r="AH123" i="20"/>
  <c r="Q123" i="20"/>
  <c r="P123" i="20"/>
  <c r="O123" i="20"/>
  <c r="N123" i="20"/>
  <c r="M123" i="20"/>
  <c r="L123" i="20"/>
  <c r="K123" i="20"/>
  <c r="J123" i="20"/>
  <c r="I123" i="20"/>
  <c r="E123" i="20"/>
  <c r="AN122" i="20"/>
  <c r="AM122" i="20"/>
  <c r="AL122" i="20"/>
  <c r="AK122" i="20"/>
  <c r="AJ122" i="20"/>
  <c r="AI122" i="20"/>
  <c r="AH122" i="20"/>
  <c r="Q122" i="20"/>
  <c r="P122" i="20"/>
  <c r="O122" i="20"/>
  <c r="N122" i="20"/>
  <c r="M122" i="20"/>
  <c r="L122" i="20"/>
  <c r="K122" i="20"/>
  <c r="J122" i="20"/>
  <c r="I122" i="20"/>
  <c r="E122" i="20"/>
  <c r="AN121" i="20"/>
  <c r="AM121" i="20"/>
  <c r="AL121" i="20"/>
  <c r="AK121" i="20"/>
  <c r="AJ121" i="20"/>
  <c r="AI121" i="20"/>
  <c r="AH121" i="20"/>
  <c r="Q121" i="20"/>
  <c r="P121" i="20"/>
  <c r="O121" i="20"/>
  <c r="N121" i="20"/>
  <c r="M121" i="20"/>
  <c r="L121" i="20"/>
  <c r="K121" i="20"/>
  <c r="J121" i="20"/>
  <c r="I121" i="20"/>
  <c r="E121" i="20"/>
  <c r="AN120" i="20"/>
  <c r="AM120" i="20"/>
  <c r="AL120" i="20"/>
  <c r="AK120" i="20"/>
  <c r="AJ120" i="20"/>
  <c r="AI120" i="20"/>
  <c r="AH120" i="20"/>
  <c r="Q120" i="20"/>
  <c r="P120" i="20"/>
  <c r="O120" i="20"/>
  <c r="N120" i="20"/>
  <c r="M120" i="20"/>
  <c r="L120" i="20"/>
  <c r="K120" i="20"/>
  <c r="J120" i="20"/>
  <c r="I120" i="20"/>
  <c r="E120" i="20"/>
  <c r="AN119" i="20"/>
  <c r="AM119" i="20"/>
  <c r="AL119" i="20"/>
  <c r="AK119" i="20"/>
  <c r="AJ119" i="20"/>
  <c r="AI119" i="20"/>
  <c r="AH119" i="20"/>
  <c r="Q119" i="20"/>
  <c r="P119" i="20"/>
  <c r="O119" i="20"/>
  <c r="N119" i="20"/>
  <c r="M119" i="20"/>
  <c r="L119" i="20"/>
  <c r="K119" i="20"/>
  <c r="J119" i="20"/>
  <c r="I119" i="20"/>
  <c r="E119" i="20"/>
  <c r="AN118" i="20"/>
  <c r="AM118" i="20"/>
  <c r="AL118" i="20"/>
  <c r="AK118" i="20"/>
  <c r="AJ118" i="20"/>
  <c r="AI118" i="20"/>
  <c r="AH118" i="20"/>
  <c r="Q118" i="20"/>
  <c r="P118" i="20"/>
  <c r="O118" i="20"/>
  <c r="N118" i="20"/>
  <c r="M118" i="20"/>
  <c r="L118" i="20"/>
  <c r="K118" i="20"/>
  <c r="J118" i="20"/>
  <c r="I118" i="20"/>
  <c r="E118" i="20"/>
  <c r="AN117" i="20"/>
  <c r="AM117" i="20"/>
  <c r="AL117" i="20"/>
  <c r="AK117" i="20"/>
  <c r="AJ117" i="20"/>
  <c r="AI117" i="20"/>
  <c r="AH117" i="20"/>
  <c r="Q117" i="20"/>
  <c r="P117" i="20"/>
  <c r="O117" i="20"/>
  <c r="N117" i="20"/>
  <c r="M117" i="20"/>
  <c r="L117" i="20"/>
  <c r="K117" i="20"/>
  <c r="J117" i="20"/>
  <c r="I117" i="20"/>
  <c r="E117" i="20"/>
  <c r="AN116" i="20"/>
  <c r="AM116" i="20"/>
  <c r="AL116" i="20"/>
  <c r="AK116" i="20"/>
  <c r="AJ116" i="20"/>
  <c r="AI116" i="20"/>
  <c r="AH116" i="20"/>
  <c r="Q116" i="20"/>
  <c r="P116" i="20"/>
  <c r="O116" i="20"/>
  <c r="N116" i="20"/>
  <c r="M116" i="20"/>
  <c r="L116" i="20"/>
  <c r="K116" i="20"/>
  <c r="J116" i="20"/>
  <c r="I116" i="20"/>
  <c r="E116" i="20"/>
  <c r="AN115" i="20"/>
  <c r="AM115" i="20"/>
  <c r="AL115" i="20"/>
  <c r="AK115" i="20"/>
  <c r="AJ115" i="20"/>
  <c r="AI115" i="20"/>
  <c r="AH115" i="20"/>
  <c r="Q115" i="20"/>
  <c r="P115" i="20"/>
  <c r="O115" i="20"/>
  <c r="N115" i="20"/>
  <c r="M115" i="20"/>
  <c r="L115" i="20"/>
  <c r="K115" i="20"/>
  <c r="J115" i="20"/>
  <c r="I115" i="20"/>
  <c r="E115" i="20"/>
  <c r="AN114" i="20"/>
  <c r="AM114" i="20"/>
  <c r="AL114" i="20"/>
  <c r="AK114" i="20"/>
  <c r="AJ114" i="20"/>
  <c r="AI114" i="20"/>
  <c r="AH114" i="20"/>
  <c r="Q114" i="20"/>
  <c r="P114" i="20"/>
  <c r="O114" i="20"/>
  <c r="N114" i="20"/>
  <c r="M114" i="20"/>
  <c r="L114" i="20"/>
  <c r="K114" i="20"/>
  <c r="J114" i="20"/>
  <c r="I114" i="20"/>
  <c r="E114" i="20"/>
  <c r="AN113" i="20"/>
  <c r="AM113" i="20"/>
  <c r="AL113" i="20"/>
  <c r="AK113" i="20"/>
  <c r="AJ113" i="20"/>
  <c r="AI113" i="20"/>
  <c r="AH113" i="20"/>
  <c r="Q113" i="20"/>
  <c r="P113" i="20"/>
  <c r="O113" i="20"/>
  <c r="N113" i="20"/>
  <c r="M113" i="20"/>
  <c r="L113" i="20"/>
  <c r="K113" i="20"/>
  <c r="J113" i="20"/>
  <c r="I113" i="20"/>
  <c r="E113" i="20"/>
  <c r="AN112" i="20"/>
  <c r="AM112" i="20"/>
  <c r="AL112" i="20"/>
  <c r="AK112" i="20"/>
  <c r="AJ112" i="20"/>
  <c r="AI112" i="20"/>
  <c r="AH112" i="20"/>
  <c r="Q112" i="20"/>
  <c r="P112" i="20"/>
  <c r="O112" i="20"/>
  <c r="N112" i="20"/>
  <c r="M112" i="20"/>
  <c r="L112" i="20"/>
  <c r="K112" i="20"/>
  <c r="J112" i="20"/>
  <c r="I112" i="20"/>
  <c r="E112" i="20"/>
  <c r="AN111" i="20"/>
  <c r="AM111" i="20"/>
  <c r="AL111" i="20"/>
  <c r="AK111" i="20"/>
  <c r="AJ111" i="20"/>
  <c r="AI111" i="20"/>
  <c r="AH111" i="20"/>
  <c r="Q111" i="20"/>
  <c r="P111" i="20"/>
  <c r="O111" i="20"/>
  <c r="N111" i="20"/>
  <c r="M111" i="20"/>
  <c r="L111" i="20"/>
  <c r="K111" i="20"/>
  <c r="J111" i="20"/>
  <c r="I111" i="20"/>
  <c r="E111" i="20"/>
  <c r="AN110" i="20"/>
  <c r="AM110" i="20"/>
  <c r="AL110" i="20"/>
  <c r="AK110" i="20"/>
  <c r="AJ110" i="20"/>
  <c r="AI110" i="20"/>
  <c r="AH110" i="20"/>
  <c r="Q110" i="20"/>
  <c r="P110" i="20"/>
  <c r="O110" i="20"/>
  <c r="N110" i="20"/>
  <c r="M110" i="20"/>
  <c r="L110" i="20"/>
  <c r="K110" i="20"/>
  <c r="J110" i="20"/>
  <c r="I110" i="20"/>
  <c r="E110" i="20"/>
  <c r="AN109" i="20"/>
  <c r="AM109" i="20"/>
  <c r="AL109" i="20"/>
  <c r="AK109" i="20"/>
  <c r="AJ109" i="20"/>
  <c r="AI109" i="20"/>
  <c r="AH109" i="20"/>
  <c r="Q109" i="20"/>
  <c r="P109" i="20"/>
  <c r="O109" i="20"/>
  <c r="N109" i="20"/>
  <c r="M109" i="20"/>
  <c r="L109" i="20"/>
  <c r="K109" i="20"/>
  <c r="J109" i="20"/>
  <c r="I109" i="20"/>
  <c r="E109" i="20"/>
  <c r="AN108" i="20"/>
  <c r="AM108" i="20"/>
  <c r="AL108" i="20"/>
  <c r="AK108" i="20"/>
  <c r="AJ108" i="20"/>
  <c r="AI108" i="20"/>
  <c r="AH108" i="20"/>
  <c r="Q108" i="20"/>
  <c r="P108" i="20"/>
  <c r="O108" i="20"/>
  <c r="N108" i="20"/>
  <c r="M108" i="20"/>
  <c r="L108" i="20"/>
  <c r="K108" i="20"/>
  <c r="J108" i="20"/>
  <c r="I108" i="20"/>
  <c r="E108" i="20"/>
  <c r="AN107" i="20"/>
  <c r="AM107" i="20"/>
  <c r="AL107" i="20"/>
  <c r="AK107" i="20"/>
  <c r="AJ107" i="20"/>
  <c r="AI107" i="20"/>
  <c r="AH107" i="20"/>
  <c r="Q107" i="20"/>
  <c r="P107" i="20"/>
  <c r="O107" i="20"/>
  <c r="N107" i="20"/>
  <c r="M107" i="20"/>
  <c r="L107" i="20"/>
  <c r="K107" i="20"/>
  <c r="J107" i="20"/>
  <c r="I107" i="20"/>
  <c r="E107" i="20"/>
  <c r="AN106" i="20"/>
  <c r="AM106" i="20"/>
  <c r="AL106" i="20"/>
  <c r="AK106" i="20"/>
  <c r="AJ106" i="20"/>
  <c r="AI106" i="20"/>
  <c r="AH106" i="20"/>
  <c r="Q106" i="20"/>
  <c r="P106" i="20"/>
  <c r="O106" i="20"/>
  <c r="N106" i="20"/>
  <c r="M106" i="20"/>
  <c r="L106" i="20"/>
  <c r="K106" i="20"/>
  <c r="J106" i="20"/>
  <c r="I106" i="20"/>
  <c r="E106" i="20"/>
  <c r="AN105" i="20"/>
  <c r="AM105" i="20"/>
  <c r="AL105" i="20"/>
  <c r="AK105" i="20"/>
  <c r="AJ105" i="20"/>
  <c r="AI105" i="20"/>
  <c r="AH105" i="20"/>
  <c r="Q105" i="20"/>
  <c r="P105" i="20"/>
  <c r="O105" i="20"/>
  <c r="N105" i="20"/>
  <c r="M105" i="20"/>
  <c r="L105" i="20"/>
  <c r="K105" i="20"/>
  <c r="J105" i="20"/>
  <c r="I105" i="20"/>
  <c r="E105" i="20"/>
  <c r="AN104" i="20"/>
  <c r="AM104" i="20"/>
  <c r="AL104" i="20"/>
  <c r="AK104" i="20"/>
  <c r="AJ104" i="20"/>
  <c r="AI104" i="20"/>
  <c r="AH104" i="20"/>
  <c r="Q104" i="20"/>
  <c r="P104" i="20"/>
  <c r="O104" i="20"/>
  <c r="N104" i="20"/>
  <c r="M104" i="20"/>
  <c r="L104" i="20"/>
  <c r="K104" i="20"/>
  <c r="J104" i="20"/>
  <c r="I104" i="20"/>
  <c r="E104" i="20"/>
  <c r="AN103" i="20"/>
  <c r="AM103" i="20"/>
  <c r="AL103" i="20"/>
  <c r="AK103" i="20"/>
  <c r="AJ103" i="20"/>
  <c r="AI103" i="20"/>
  <c r="AH103" i="20"/>
  <c r="Q103" i="20"/>
  <c r="P103" i="20"/>
  <c r="O103" i="20"/>
  <c r="N103" i="20"/>
  <c r="M103" i="20"/>
  <c r="L103" i="20"/>
  <c r="K103" i="20"/>
  <c r="J103" i="20"/>
  <c r="I103" i="20"/>
  <c r="E103" i="20"/>
  <c r="AN102" i="20"/>
  <c r="AM102" i="20"/>
  <c r="AL102" i="20"/>
  <c r="AK102" i="20"/>
  <c r="AJ102" i="20"/>
  <c r="AI102" i="20"/>
  <c r="AH102" i="20"/>
  <c r="Q102" i="20"/>
  <c r="P102" i="20"/>
  <c r="O102" i="20"/>
  <c r="N102" i="20"/>
  <c r="M102" i="20"/>
  <c r="L102" i="20"/>
  <c r="K102" i="20"/>
  <c r="J102" i="20"/>
  <c r="I102" i="20"/>
  <c r="E102" i="20"/>
  <c r="AN101" i="20"/>
  <c r="AM101" i="20"/>
  <c r="AL101" i="20"/>
  <c r="AK101" i="20"/>
  <c r="AJ101" i="20"/>
  <c r="AI101" i="20"/>
  <c r="AH101" i="20"/>
  <c r="Q101" i="20"/>
  <c r="P101" i="20"/>
  <c r="O101" i="20"/>
  <c r="N101" i="20"/>
  <c r="M101" i="20"/>
  <c r="L101" i="20"/>
  <c r="K101" i="20"/>
  <c r="J101" i="20"/>
  <c r="I101" i="20"/>
  <c r="E101" i="20"/>
  <c r="AN100" i="20"/>
  <c r="AM100" i="20"/>
  <c r="AL100" i="20"/>
  <c r="AK100" i="20"/>
  <c r="AJ100" i="20"/>
  <c r="AI100" i="20"/>
  <c r="AH100" i="20"/>
  <c r="Q100" i="20"/>
  <c r="P100" i="20"/>
  <c r="O100" i="20"/>
  <c r="N100" i="20"/>
  <c r="M100" i="20"/>
  <c r="L100" i="20"/>
  <c r="K100" i="20"/>
  <c r="J100" i="20"/>
  <c r="I100" i="20"/>
  <c r="E100" i="20"/>
  <c r="AN99" i="20"/>
  <c r="AM99" i="20"/>
  <c r="AL99" i="20"/>
  <c r="AK99" i="20"/>
  <c r="AJ99" i="20"/>
  <c r="AI99" i="20"/>
  <c r="AH99" i="20"/>
  <c r="Q99" i="20"/>
  <c r="P99" i="20"/>
  <c r="O99" i="20"/>
  <c r="N99" i="20"/>
  <c r="M99" i="20"/>
  <c r="L99" i="20"/>
  <c r="K99" i="20"/>
  <c r="J99" i="20"/>
  <c r="I99" i="20"/>
  <c r="E99" i="20"/>
  <c r="AN98" i="20"/>
  <c r="AM98" i="20"/>
  <c r="AL98" i="20"/>
  <c r="AK98" i="20"/>
  <c r="AJ98" i="20"/>
  <c r="AI98" i="20"/>
  <c r="AH98" i="20"/>
  <c r="Q98" i="20"/>
  <c r="P98" i="20"/>
  <c r="O98" i="20"/>
  <c r="N98" i="20"/>
  <c r="M98" i="20"/>
  <c r="L98" i="20"/>
  <c r="K98" i="20"/>
  <c r="J98" i="20"/>
  <c r="I98" i="20"/>
  <c r="E98" i="20"/>
  <c r="AN97" i="20"/>
  <c r="AM97" i="20"/>
  <c r="AL97" i="20"/>
  <c r="AK97" i="20"/>
  <c r="AJ97" i="20"/>
  <c r="AI97" i="20"/>
  <c r="AH97" i="20"/>
  <c r="Q97" i="20"/>
  <c r="P97" i="20"/>
  <c r="O97" i="20"/>
  <c r="N97" i="20"/>
  <c r="M97" i="20"/>
  <c r="L97" i="20"/>
  <c r="K97" i="20"/>
  <c r="J97" i="20"/>
  <c r="I97" i="20"/>
  <c r="E97" i="20"/>
  <c r="AN96" i="20"/>
  <c r="AM96" i="20"/>
  <c r="AL96" i="20"/>
  <c r="AK96" i="20"/>
  <c r="AJ96" i="20"/>
  <c r="AI96" i="20"/>
  <c r="AH96" i="20"/>
  <c r="Q96" i="20"/>
  <c r="P96" i="20"/>
  <c r="O96" i="20"/>
  <c r="N96" i="20"/>
  <c r="M96" i="20"/>
  <c r="L96" i="20"/>
  <c r="K96" i="20"/>
  <c r="J96" i="20"/>
  <c r="I96" i="20"/>
  <c r="E96" i="20"/>
  <c r="AN95" i="20"/>
  <c r="AM95" i="20"/>
  <c r="AL95" i="20"/>
  <c r="AK95" i="20"/>
  <c r="AJ95" i="20"/>
  <c r="AI95" i="20"/>
  <c r="AH95" i="20"/>
  <c r="Q95" i="20"/>
  <c r="P95" i="20"/>
  <c r="O95" i="20"/>
  <c r="N95" i="20"/>
  <c r="M95" i="20"/>
  <c r="L95" i="20"/>
  <c r="K95" i="20"/>
  <c r="J95" i="20"/>
  <c r="I95" i="20"/>
  <c r="E95" i="20"/>
  <c r="AN94" i="20"/>
  <c r="AM94" i="20"/>
  <c r="AL94" i="20"/>
  <c r="AK94" i="20"/>
  <c r="AJ94" i="20"/>
  <c r="AI94" i="20"/>
  <c r="AH94" i="20"/>
  <c r="Q94" i="20"/>
  <c r="P94" i="20"/>
  <c r="O94" i="20"/>
  <c r="N94" i="20"/>
  <c r="M94" i="20"/>
  <c r="L94" i="20"/>
  <c r="K94" i="20"/>
  <c r="J94" i="20"/>
  <c r="I94" i="20"/>
  <c r="E94" i="20"/>
  <c r="AN93" i="20"/>
  <c r="AM93" i="20"/>
  <c r="AL93" i="20"/>
  <c r="AK93" i="20"/>
  <c r="AJ93" i="20"/>
  <c r="AI93" i="20"/>
  <c r="AH93" i="20"/>
  <c r="Q93" i="20"/>
  <c r="P93" i="20"/>
  <c r="O93" i="20"/>
  <c r="N93" i="20"/>
  <c r="M93" i="20"/>
  <c r="L93" i="20"/>
  <c r="K93" i="20"/>
  <c r="J93" i="20"/>
  <c r="I93" i="20"/>
  <c r="E93" i="20"/>
  <c r="AN92" i="20"/>
  <c r="AM92" i="20"/>
  <c r="AL92" i="20"/>
  <c r="AK92" i="20"/>
  <c r="AJ92" i="20"/>
  <c r="AI92" i="20"/>
  <c r="AH92" i="20"/>
  <c r="Q92" i="20"/>
  <c r="P92" i="20"/>
  <c r="O92" i="20"/>
  <c r="N92" i="20"/>
  <c r="M92" i="20"/>
  <c r="L92" i="20"/>
  <c r="K92" i="20"/>
  <c r="J92" i="20"/>
  <c r="I92" i="20"/>
  <c r="E92" i="20"/>
  <c r="AN91" i="20"/>
  <c r="AM91" i="20"/>
  <c r="AL91" i="20"/>
  <c r="AK91" i="20"/>
  <c r="AJ91" i="20"/>
  <c r="AI91" i="20"/>
  <c r="AH91" i="20"/>
  <c r="Q91" i="20"/>
  <c r="P91" i="20"/>
  <c r="O91" i="20"/>
  <c r="N91" i="20"/>
  <c r="M91" i="20"/>
  <c r="L91" i="20"/>
  <c r="K91" i="20"/>
  <c r="J91" i="20"/>
  <c r="I91" i="20"/>
  <c r="E91" i="20"/>
  <c r="AN90" i="20"/>
  <c r="AM90" i="20"/>
  <c r="AL90" i="20"/>
  <c r="AK90" i="20"/>
  <c r="AJ90" i="20"/>
  <c r="AI90" i="20"/>
  <c r="AH90" i="20"/>
  <c r="Q90" i="20"/>
  <c r="P90" i="20"/>
  <c r="O90" i="20"/>
  <c r="N90" i="20"/>
  <c r="M90" i="20"/>
  <c r="L90" i="20"/>
  <c r="K90" i="20"/>
  <c r="J90" i="20"/>
  <c r="I90" i="20"/>
  <c r="E90" i="20"/>
  <c r="AN89" i="20"/>
  <c r="AM89" i="20"/>
  <c r="AL89" i="20"/>
  <c r="AK89" i="20"/>
  <c r="AJ89" i="20"/>
  <c r="AI89" i="20"/>
  <c r="AH89" i="20"/>
  <c r="Q89" i="20"/>
  <c r="P89" i="20"/>
  <c r="O89" i="20"/>
  <c r="N89" i="20"/>
  <c r="M89" i="20"/>
  <c r="L89" i="20"/>
  <c r="K89" i="20"/>
  <c r="J89" i="20"/>
  <c r="I89" i="20"/>
  <c r="E89" i="20"/>
  <c r="AN88" i="20"/>
  <c r="AM88" i="20"/>
  <c r="AL88" i="20"/>
  <c r="AK88" i="20"/>
  <c r="AJ88" i="20"/>
  <c r="AI88" i="20"/>
  <c r="AH88" i="20"/>
  <c r="Q88" i="20"/>
  <c r="P88" i="20"/>
  <c r="O88" i="20"/>
  <c r="N88" i="20"/>
  <c r="M88" i="20"/>
  <c r="L88" i="20"/>
  <c r="K88" i="20"/>
  <c r="J88" i="20"/>
  <c r="I88" i="20"/>
  <c r="E88" i="20"/>
  <c r="AN87" i="20"/>
  <c r="AM87" i="20"/>
  <c r="AL87" i="20"/>
  <c r="AK87" i="20"/>
  <c r="AJ87" i="20"/>
  <c r="AI87" i="20"/>
  <c r="AH87" i="20"/>
  <c r="Q87" i="20"/>
  <c r="P87" i="20"/>
  <c r="O87" i="20"/>
  <c r="N87" i="20"/>
  <c r="M87" i="20"/>
  <c r="L87" i="20"/>
  <c r="K87" i="20"/>
  <c r="J87" i="20"/>
  <c r="I87" i="20"/>
  <c r="E87" i="20"/>
  <c r="AN86" i="20"/>
  <c r="AM86" i="20"/>
  <c r="AL86" i="20"/>
  <c r="AK86" i="20"/>
  <c r="AJ86" i="20"/>
  <c r="AI86" i="20"/>
  <c r="AH86" i="20"/>
  <c r="Q86" i="20"/>
  <c r="P86" i="20"/>
  <c r="O86" i="20"/>
  <c r="N86" i="20"/>
  <c r="M86" i="20"/>
  <c r="L86" i="20"/>
  <c r="K86" i="20"/>
  <c r="J86" i="20"/>
  <c r="I86" i="20"/>
  <c r="E86" i="20"/>
  <c r="AN85" i="20"/>
  <c r="AM85" i="20"/>
  <c r="AL85" i="20"/>
  <c r="AK85" i="20"/>
  <c r="AJ85" i="20"/>
  <c r="AI85" i="20"/>
  <c r="AH85" i="20"/>
  <c r="Q85" i="20"/>
  <c r="P85" i="20"/>
  <c r="O85" i="20"/>
  <c r="N85" i="20"/>
  <c r="M85" i="20"/>
  <c r="L85" i="20"/>
  <c r="K85" i="20"/>
  <c r="J85" i="20"/>
  <c r="I85" i="20"/>
  <c r="E85" i="20"/>
  <c r="AN84" i="20"/>
  <c r="AM84" i="20"/>
  <c r="AL84" i="20"/>
  <c r="AK84" i="20"/>
  <c r="AJ84" i="20"/>
  <c r="AI84" i="20"/>
  <c r="AH84" i="20"/>
  <c r="Q84" i="20"/>
  <c r="P84" i="20"/>
  <c r="O84" i="20"/>
  <c r="N84" i="20"/>
  <c r="M84" i="20"/>
  <c r="L84" i="20"/>
  <c r="K84" i="20"/>
  <c r="J84" i="20"/>
  <c r="I84" i="20"/>
  <c r="E84" i="20"/>
  <c r="AN83" i="20"/>
  <c r="AM83" i="20"/>
  <c r="AL83" i="20"/>
  <c r="AK83" i="20"/>
  <c r="AJ83" i="20"/>
  <c r="AI83" i="20"/>
  <c r="AH83" i="20"/>
  <c r="Q83" i="20"/>
  <c r="P83" i="20"/>
  <c r="O83" i="20"/>
  <c r="N83" i="20"/>
  <c r="M83" i="20"/>
  <c r="L83" i="20"/>
  <c r="K83" i="20"/>
  <c r="J83" i="20"/>
  <c r="I83" i="20"/>
  <c r="E83" i="20"/>
  <c r="AN82" i="20"/>
  <c r="AM82" i="20"/>
  <c r="AL82" i="20"/>
  <c r="AK82" i="20"/>
  <c r="AJ82" i="20"/>
  <c r="AI82" i="20"/>
  <c r="AH82" i="20"/>
  <c r="Q82" i="20"/>
  <c r="P82" i="20"/>
  <c r="O82" i="20"/>
  <c r="N82" i="20"/>
  <c r="M82" i="20"/>
  <c r="L82" i="20"/>
  <c r="K82" i="20"/>
  <c r="J82" i="20"/>
  <c r="I82" i="20"/>
  <c r="E82" i="20"/>
  <c r="AN81" i="20"/>
  <c r="AM81" i="20"/>
  <c r="AL81" i="20"/>
  <c r="AK81" i="20"/>
  <c r="AJ81" i="20"/>
  <c r="AI81" i="20"/>
  <c r="AH81" i="20"/>
  <c r="Q81" i="20"/>
  <c r="P81" i="20"/>
  <c r="O81" i="20"/>
  <c r="N81" i="20"/>
  <c r="M81" i="20"/>
  <c r="L81" i="20"/>
  <c r="K81" i="20"/>
  <c r="J81" i="20"/>
  <c r="I81" i="20"/>
  <c r="E81" i="20"/>
  <c r="AN80" i="20"/>
  <c r="AM80" i="20"/>
  <c r="AL80" i="20"/>
  <c r="AK80" i="20"/>
  <c r="AJ80" i="20"/>
  <c r="AI80" i="20"/>
  <c r="AH80" i="20"/>
  <c r="Q80" i="20"/>
  <c r="P80" i="20"/>
  <c r="O80" i="20"/>
  <c r="N80" i="20"/>
  <c r="M80" i="20"/>
  <c r="L80" i="20"/>
  <c r="K80" i="20"/>
  <c r="J80" i="20"/>
  <c r="I80" i="20"/>
  <c r="E80" i="20"/>
  <c r="AN79" i="20"/>
  <c r="AM79" i="20"/>
  <c r="AL79" i="20"/>
  <c r="AK79" i="20"/>
  <c r="AJ79" i="20"/>
  <c r="AI79" i="20"/>
  <c r="AH79" i="20"/>
  <c r="Q79" i="20"/>
  <c r="P79" i="20"/>
  <c r="O79" i="20"/>
  <c r="N79" i="20"/>
  <c r="M79" i="20"/>
  <c r="L79" i="20"/>
  <c r="K79" i="20"/>
  <c r="J79" i="20"/>
  <c r="I79" i="20"/>
  <c r="E79" i="20"/>
  <c r="AN78" i="20"/>
  <c r="AM78" i="20"/>
  <c r="AL78" i="20"/>
  <c r="AK78" i="20"/>
  <c r="AJ78" i="20"/>
  <c r="AI78" i="20"/>
  <c r="AH78" i="20"/>
  <c r="Q78" i="20"/>
  <c r="P78" i="20"/>
  <c r="O78" i="20"/>
  <c r="N78" i="20"/>
  <c r="M78" i="20"/>
  <c r="L78" i="20"/>
  <c r="K78" i="20"/>
  <c r="J78" i="20"/>
  <c r="I78" i="20"/>
  <c r="E78" i="20"/>
  <c r="AN77" i="20"/>
  <c r="AM77" i="20"/>
  <c r="AL77" i="20"/>
  <c r="AK77" i="20"/>
  <c r="AJ77" i="20"/>
  <c r="AI77" i="20"/>
  <c r="AH77" i="20"/>
  <c r="Q77" i="20"/>
  <c r="P77" i="20"/>
  <c r="O77" i="20"/>
  <c r="N77" i="20"/>
  <c r="M77" i="20"/>
  <c r="L77" i="20"/>
  <c r="K77" i="20"/>
  <c r="J77" i="20"/>
  <c r="I77" i="20"/>
  <c r="E77" i="20"/>
  <c r="AN76" i="20"/>
  <c r="AM76" i="20"/>
  <c r="AL76" i="20"/>
  <c r="AK76" i="20"/>
  <c r="AJ76" i="20"/>
  <c r="AI76" i="20"/>
  <c r="AH76" i="20"/>
  <c r="Q76" i="20"/>
  <c r="P76" i="20"/>
  <c r="O76" i="20"/>
  <c r="N76" i="20"/>
  <c r="M76" i="20"/>
  <c r="L76" i="20"/>
  <c r="K76" i="20"/>
  <c r="J76" i="20"/>
  <c r="I76" i="20"/>
  <c r="E76" i="20"/>
  <c r="AN75" i="20"/>
  <c r="AM75" i="20"/>
  <c r="AL75" i="20"/>
  <c r="AK75" i="20"/>
  <c r="AJ75" i="20"/>
  <c r="AI75" i="20"/>
  <c r="AH75" i="20"/>
  <c r="Q75" i="20"/>
  <c r="P75" i="20"/>
  <c r="O75" i="20"/>
  <c r="N75" i="20"/>
  <c r="M75" i="20"/>
  <c r="L75" i="20"/>
  <c r="K75" i="20"/>
  <c r="J75" i="20"/>
  <c r="I75" i="20"/>
  <c r="E75" i="20"/>
  <c r="AN74" i="20"/>
  <c r="AM74" i="20"/>
  <c r="AL74" i="20"/>
  <c r="AK74" i="20"/>
  <c r="AJ74" i="20"/>
  <c r="AI74" i="20"/>
  <c r="AH74" i="20"/>
  <c r="Q74" i="20"/>
  <c r="P74" i="20"/>
  <c r="O74" i="20"/>
  <c r="N74" i="20"/>
  <c r="M74" i="20"/>
  <c r="L74" i="20"/>
  <c r="K74" i="20"/>
  <c r="J74" i="20"/>
  <c r="I74" i="20"/>
  <c r="E74" i="20"/>
  <c r="AN73" i="20"/>
  <c r="AM73" i="20"/>
  <c r="AL73" i="20"/>
  <c r="AK73" i="20"/>
  <c r="AJ73" i="20"/>
  <c r="AI73" i="20"/>
  <c r="AH73" i="20"/>
  <c r="Q73" i="20"/>
  <c r="P73" i="20"/>
  <c r="O73" i="20"/>
  <c r="N73" i="20"/>
  <c r="M73" i="20"/>
  <c r="L73" i="20"/>
  <c r="K73" i="20"/>
  <c r="J73" i="20"/>
  <c r="I73" i="20"/>
  <c r="E73" i="20"/>
  <c r="AN72" i="20"/>
  <c r="AM72" i="20"/>
  <c r="AL72" i="20"/>
  <c r="AK72" i="20"/>
  <c r="AJ72" i="20"/>
  <c r="AI72" i="20"/>
  <c r="AH72" i="20"/>
  <c r="Q72" i="20"/>
  <c r="P72" i="20"/>
  <c r="O72" i="20"/>
  <c r="N72" i="20"/>
  <c r="M72" i="20"/>
  <c r="L72" i="20"/>
  <c r="K72" i="20"/>
  <c r="J72" i="20"/>
  <c r="I72" i="20"/>
  <c r="E72" i="20"/>
  <c r="AN71" i="20"/>
  <c r="AM71" i="20"/>
  <c r="AL71" i="20"/>
  <c r="AK71" i="20"/>
  <c r="AJ71" i="20"/>
  <c r="AI71" i="20"/>
  <c r="AH71" i="20"/>
  <c r="Q71" i="20"/>
  <c r="P71" i="20"/>
  <c r="O71" i="20"/>
  <c r="N71" i="20"/>
  <c r="M71" i="20"/>
  <c r="L71" i="20"/>
  <c r="K71" i="20"/>
  <c r="J71" i="20"/>
  <c r="I71" i="20"/>
  <c r="E71" i="20"/>
  <c r="AN70" i="20"/>
  <c r="AM70" i="20"/>
  <c r="AL70" i="20"/>
  <c r="AK70" i="20"/>
  <c r="AJ70" i="20"/>
  <c r="AI70" i="20"/>
  <c r="AH70" i="20"/>
  <c r="Q70" i="20"/>
  <c r="P70" i="20"/>
  <c r="O70" i="20"/>
  <c r="N70" i="20"/>
  <c r="M70" i="20"/>
  <c r="L70" i="20"/>
  <c r="K70" i="20"/>
  <c r="J70" i="20"/>
  <c r="I70" i="20"/>
  <c r="E70" i="20"/>
  <c r="AN69" i="20"/>
  <c r="AM69" i="20"/>
  <c r="AL69" i="20"/>
  <c r="AK69" i="20"/>
  <c r="AJ69" i="20"/>
  <c r="AI69" i="20"/>
  <c r="AH69" i="20"/>
  <c r="Q69" i="20"/>
  <c r="P69" i="20"/>
  <c r="O69" i="20"/>
  <c r="N69" i="20"/>
  <c r="M69" i="20"/>
  <c r="L69" i="20"/>
  <c r="K69" i="20"/>
  <c r="J69" i="20"/>
  <c r="I69" i="20"/>
  <c r="E69" i="20"/>
  <c r="AN68" i="20"/>
  <c r="AM68" i="20"/>
  <c r="AL68" i="20"/>
  <c r="AK68" i="20"/>
  <c r="AJ68" i="20"/>
  <c r="AI68" i="20"/>
  <c r="AH68" i="20"/>
  <c r="Q68" i="20"/>
  <c r="P68" i="20"/>
  <c r="O68" i="20"/>
  <c r="N68" i="20"/>
  <c r="M68" i="20"/>
  <c r="L68" i="20"/>
  <c r="K68" i="20"/>
  <c r="J68" i="20"/>
  <c r="I68" i="20"/>
  <c r="E68" i="20"/>
  <c r="AN67" i="20"/>
  <c r="AM67" i="20"/>
  <c r="AL67" i="20"/>
  <c r="AK67" i="20"/>
  <c r="AJ67" i="20"/>
  <c r="AI67" i="20"/>
  <c r="AH67" i="20"/>
  <c r="Q67" i="20"/>
  <c r="P67" i="20"/>
  <c r="O67" i="20"/>
  <c r="N67" i="20"/>
  <c r="M67" i="20"/>
  <c r="L67" i="20"/>
  <c r="K67" i="20"/>
  <c r="J67" i="20"/>
  <c r="I67" i="20"/>
  <c r="E67" i="20"/>
  <c r="AN66" i="20"/>
  <c r="AM66" i="20"/>
  <c r="AL66" i="20"/>
  <c r="AK66" i="20"/>
  <c r="AJ66" i="20"/>
  <c r="AI66" i="20"/>
  <c r="AH66" i="20"/>
  <c r="Q66" i="20"/>
  <c r="P66" i="20"/>
  <c r="O66" i="20"/>
  <c r="N66" i="20"/>
  <c r="M66" i="20"/>
  <c r="L66" i="20"/>
  <c r="K66" i="20"/>
  <c r="J66" i="20"/>
  <c r="I66" i="20"/>
  <c r="E66" i="20"/>
  <c r="AN65" i="20"/>
  <c r="AM65" i="20"/>
  <c r="AL65" i="20"/>
  <c r="AK65" i="20"/>
  <c r="AJ65" i="20"/>
  <c r="AI65" i="20"/>
  <c r="AH65" i="20"/>
  <c r="Q65" i="20"/>
  <c r="P65" i="20"/>
  <c r="O65" i="20"/>
  <c r="N65" i="20"/>
  <c r="M65" i="20"/>
  <c r="L65" i="20"/>
  <c r="K65" i="20"/>
  <c r="J65" i="20"/>
  <c r="I65" i="20"/>
  <c r="E65" i="20"/>
  <c r="AN64" i="20"/>
  <c r="AM64" i="20"/>
  <c r="AL64" i="20"/>
  <c r="AK64" i="20"/>
  <c r="AJ64" i="20"/>
  <c r="AI64" i="20"/>
  <c r="AH64" i="20"/>
  <c r="Q64" i="20"/>
  <c r="P64" i="20"/>
  <c r="O64" i="20"/>
  <c r="N64" i="20"/>
  <c r="M64" i="20"/>
  <c r="L64" i="20"/>
  <c r="K64" i="20"/>
  <c r="J64" i="20"/>
  <c r="I64" i="20"/>
  <c r="E64" i="20"/>
  <c r="AN63" i="20"/>
  <c r="AM63" i="20"/>
  <c r="AL63" i="20"/>
  <c r="AK63" i="20"/>
  <c r="AJ63" i="20"/>
  <c r="AI63" i="20"/>
  <c r="AH63" i="20"/>
  <c r="Q63" i="20"/>
  <c r="P63" i="20"/>
  <c r="O63" i="20"/>
  <c r="N63" i="20"/>
  <c r="M63" i="20"/>
  <c r="L63" i="20"/>
  <c r="K63" i="20"/>
  <c r="J63" i="20"/>
  <c r="I63" i="20"/>
  <c r="E63" i="20"/>
  <c r="AN62" i="20"/>
  <c r="AM62" i="20"/>
  <c r="AL62" i="20"/>
  <c r="AK62" i="20"/>
  <c r="AJ62" i="20"/>
  <c r="AI62" i="20"/>
  <c r="AH62" i="20"/>
  <c r="Q62" i="20"/>
  <c r="P62" i="20"/>
  <c r="O62" i="20"/>
  <c r="N62" i="20"/>
  <c r="M62" i="20"/>
  <c r="L62" i="20"/>
  <c r="K62" i="20"/>
  <c r="J62" i="20"/>
  <c r="I62" i="20"/>
  <c r="E62" i="20"/>
  <c r="AN61" i="20"/>
  <c r="AM61" i="20"/>
  <c r="AL61" i="20"/>
  <c r="AK61" i="20"/>
  <c r="AJ61" i="20"/>
  <c r="AI61" i="20"/>
  <c r="AH61" i="20"/>
  <c r="Q61" i="20"/>
  <c r="P61" i="20"/>
  <c r="O61" i="20"/>
  <c r="N61" i="20"/>
  <c r="M61" i="20"/>
  <c r="L61" i="20"/>
  <c r="K61" i="20"/>
  <c r="J61" i="20"/>
  <c r="I61" i="20"/>
  <c r="E61" i="20"/>
  <c r="AN60" i="20"/>
  <c r="AM60" i="20"/>
  <c r="AL60" i="20"/>
  <c r="AK60" i="20"/>
  <c r="AJ60" i="20"/>
  <c r="AI60" i="20"/>
  <c r="AH60" i="20"/>
  <c r="Q60" i="20"/>
  <c r="P60" i="20"/>
  <c r="O60" i="20"/>
  <c r="N60" i="20"/>
  <c r="M60" i="20"/>
  <c r="L60" i="20"/>
  <c r="K60" i="20"/>
  <c r="J60" i="20"/>
  <c r="I60" i="20"/>
  <c r="E60" i="20"/>
  <c r="AN59" i="20"/>
  <c r="AM59" i="20"/>
  <c r="AL59" i="20"/>
  <c r="AK59" i="20"/>
  <c r="AJ59" i="20"/>
  <c r="AI59" i="20"/>
  <c r="AH59" i="20"/>
  <c r="Q59" i="20"/>
  <c r="P59" i="20"/>
  <c r="O59" i="20"/>
  <c r="N59" i="20"/>
  <c r="M59" i="20"/>
  <c r="L59" i="20"/>
  <c r="K59" i="20"/>
  <c r="J59" i="20"/>
  <c r="I59" i="20"/>
  <c r="E59" i="20"/>
  <c r="AN58" i="20"/>
  <c r="AM58" i="20"/>
  <c r="AL58" i="20"/>
  <c r="AK58" i="20"/>
  <c r="AJ58" i="20"/>
  <c r="AI58" i="20"/>
  <c r="AH58" i="20"/>
  <c r="Q58" i="20"/>
  <c r="P58" i="20"/>
  <c r="O58" i="20"/>
  <c r="N58" i="20"/>
  <c r="M58" i="20"/>
  <c r="L58" i="20"/>
  <c r="K58" i="20"/>
  <c r="J58" i="20"/>
  <c r="I58" i="20"/>
  <c r="E58" i="20"/>
  <c r="AN57" i="20"/>
  <c r="AM57" i="20"/>
  <c r="AL57" i="20"/>
  <c r="AK57" i="20"/>
  <c r="AJ57" i="20"/>
  <c r="AI57" i="20"/>
  <c r="AH57" i="20"/>
  <c r="Q57" i="20"/>
  <c r="P57" i="20"/>
  <c r="O57" i="20"/>
  <c r="N57" i="20"/>
  <c r="M57" i="20"/>
  <c r="L57" i="20"/>
  <c r="K57" i="20"/>
  <c r="J57" i="20"/>
  <c r="I57" i="20"/>
  <c r="E57" i="20"/>
  <c r="AN56" i="20"/>
  <c r="AM56" i="20"/>
  <c r="AL56" i="20"/>
  <c r="AK56" i="20"/>
  <c r="AJ56" i="20"/>
  <c r="AI56" i="20"/>
  <c r="AH56" i="20"/>
  <c r="Q56" i="20"/>
  <c r="P56" i="20"/>
  <c r="O56" i="20"/>
  <c r="N56" i="20"/>
  <c r="M56" i="20"/>
  <c r="L56" i="20"/>
  <c r="K56" i="20"/>
  <c r="J56" i="20"/>
  <c r="I56" i="20"/>
  <c r="E56" i="20"/>
  <c r="AN55" i="20"/>
  <c r="AM55" i="20"/>
  <c r="AL55" i="20"/>
  <c r="AK55" i="20"/>
  <c r="AJ55" i="20"/>
  <c r="AI55" i="20"/>
  <c r="AH55" i="20"/>
  <c r="Q55" i="20"/>
  <c r="P55" i="20"/>
  <c r="O55" i="20"/>
  <c r="N55" i="20"/>
  <c r="M55" i="20"/>
  <c r="L55" i="20"/>
  <c r="K55" i="20"/>
  <c r="J55" i="20"/>
  <c r="I55" i="20"/>
  <c r="E55" i="20"/>
  <c r="AN54" i="20"/>
  <c r="AM54" i="20"/>
  <c r="AL54" i="20"/>
  <c r="AK54" i="20"/>
  <c r="AJ54" i="20"/>
  <c r="AI54" i="20"/>
  <c r="AH54" i="20"/>
  <c r="Q54" i="20"/>
  <c r="P54" i="20"/>
  <c r="O54" i="20"/>
  <c r="N54" i="20"/>
  <c r="M54" i="20"/>
  <c r="L54" i="20"/>
  <c r="K54" i="20"/>
  <c r="J54" i="20"/>
  <c r="I54" i="20"/>
  <c r="E54" i="20"/>
  <c r="AN53" i="20"/>
  <c r="AM53" i="20"/>
  <c r="AL53" i="20"/>
  <c r="AK53" i="20"/>
  <c r="AJ53" i="20"/>
  <c r="AI53" i="20"/>
  <c r="AH53" i="20"/>
  <c r="Q53" i="20"/>
  <c r="P53" i="20"/>
  <c r="O53" i="20"/>
  <c r="N53" i="20"/>
  <c r="M53" i="20"/>
  <c r="L53" i="20"/>
  <c r="K53" i="20"/>
  <c r="J53" i="20"/>
  <c r="I53" i="20"/>
  <c r="E53" i="20"/>
  <c r="AN52" i="20"/>
  <c r="AM52" i="20"/>
  <c r="AL52" i="20"/>
  <c r="AK52" i="20"/>
  <c r="AJ52" i="20"/>
  <c r="AI52" i="20"/>
  <c r="AH52" i="20"/>
  <c r="Q52" i="20"/>
  <c r="P52" i="20"/>
  <c r="O52" i="20"/>
  <c r="N52" i="20"/>
  <c r="M52" i="20"/>
  <c r="L52" i="20"/>
  <c r="K52" i="20"/>
  <c r="J52" i="20"/>
  <c r="I52" i="20"/>
  <c r="E52" i="20"/>
  <c r="AN51" i="20"/>
  <c r="AM51" i="20"/>
  <c r="AL51" i="20"/>
  <c r="AK51" i="20"/>
  <c r="AJ51" i="20"/>
  <c r="AI51" i="20"/>
  <c r="AH51" i="20"/>
  <c r="Q51" i="20"/>
  <c r="P51" i="20"/>
  <c r="O51" i="20"/>
  <c r="N51" i="20"/>
  <c r="M51" i="20"/>
  <c r="L51" i="20"/>
  <c r="K51" i="20"/>
  <c r="J51" i="20"/>
  <c r="I51" i="20"/>
  <c r="E51" i="20"/>
  <c r="AN50" i="20"/>
  <c r="AM50" i="20"/>
  <c r="AL50" i="20"/>
  <c r="AK50" i="20"/>
  <c r="AJ50" i="20"/>
  <c r="AI50" i="20"/>
  <c r="AH50" i="20"/>
  <c r="Q50" i="20"/>
  <c r="P50" i="20"/>
  <c r="O50" i="20"/>
  <c r="N50" i="20"/>
  <c r="M50" i="20"/>
  <c r="L50" i="20"/>
  <c r="K50" i="20"/>
  <c r="J50" i="20"/>
  <c r="I50" i="20"/>
  <c r="E50" i="20"/>
  <c r="AN49" i="20"/>
  <c r="AM49" i="20"/>
  <c r="AL49" i="20"/>
  <c r="AK49" i="20"/>
  <c r="AJ49" i="20"/>
  <c r="AI49" i="20"/>
  <c r="AH49" i="20"/>
  <c r="Q49" i="20"/>
  <c r="P49" i="20"/>
  <c r="O49" i="20"/>
  <c r="N49" i="20"/>
  <c r="M49" i="20"/>
  <c r="L49" i="20"/>
  <c r="K49" i="20"/>
  <c r="J49" i="20"/>
  <c r="I49" i="20"/>
  <c r="E49" i="20"/>
  <c r="AN48" i="20"/>
  <c r="AM48" i="20"/>
  <c r="AL48" i="20"/>
  <c r="AK48" i="20"/>
  <c r="AJ48" i="20"/>
  <c r="AI48" i="20"/>
  <c r="AH48" i="20"/>
  <c r="Q48" i="20"/>
  <c r="P48" i="20"/>
  <c r="O48" i="20"/>
  <c r="N48" i="20"/>
  <c r="M48" i="20"/>
  <c r="L48" i="20"/>
  <c r="K48" i="20"/>
  <c r="J48" i="20"/>
  <c r="I48" i="20"/>
  <c r="E48" i="20"/>
  <c r="AN47" i="20"/>
  <c r="AM47" i="20"/>
  <c r="AL47" i="20"/>
  <c r="AK47" i="20"/>
  <c r="AJ47" i="20"/>
  <c r="AI47" i="20"/>
  <c r="AH47" i="20"/>
  <c r="Q47" i="20"/>
  <c r="P47" i="20"/>
  <c r="O47" i="20"/>
  <c r="N47" i="20"/>
  <c r="M47" i="20"/>
  <c r="L47" i="20"/>
  <c r="K47" i="20"/>
  <c r="J47" i="20"/>
  <c r="I47" i="20"/>
  <c r="E47" i="20"/>
  <c r="AN46" i="20"/>
  <c r="AM46" i="20"/>
  <c r="AL46" i="20"/>
  <c r="AK46" i="20"/>
  <c r="AJ46" i="20"/>
  <c r="AI46" i="20"/>
  <c r="AH46" i="20"/>
  <c r="Q46" i="20"/>
  <c r="P46" i="20"/>
  <c r="O46" i="20"/>
  <c r="N46" i="20"/>
  <c r="M46" i="20"/>
  <c r="L46" i="20"/>
  <c r="K46" i="20"/>
  <c r="J46" i="20"/>
  <c r="I46" i="20"/>
  <c r="E46" i="20"/>
  <c r="AN45" i="20"/>
  <c r="AM45" i="20"/>
  <c r="AL45" i="20"/>
  <c r="AK45" i="20"/>
  <c r="AJ45" i="20"/>
  <c r="AI45" i="20"/>
  <c r="AH45" i="20"/>
  <c r="Q45" i="20"/>
  <c r="P45" i="20"/>
  <c r="O45" i="20"/>
  <c r="N45" i="20"/>
  <c r="M45" i="20"/>
  <c r="L45" i="20"/>
  <c r="K45" i="20"/>
  <c r="J45" i="20"/>
  <c r="I45" i="20"/>
  <c r="E45" i="20"/>
  <c r="AN44" i="20"/>
  <c r="AM44" i="20"/>
  <c r="AL44" i="20"/>
  <c r="AK44" i="20"/>
  <c r="AJ44" i="20"/>
  <c r="AI44" i="20"/>
  <c r="AH44" i="20"/>
  <c r="Q44" i="20"/>
  <c r="P44" i="20"/>
  <c r="O44" i="20"/>
  <c r="N44" i="20"/>
  <c r="M44" i="20"/>
  <c r="L44" i="20"/>
  <c r="K44" i="20"/>
  <c r="J44" i="20"/>
  <c r="I44" i="20"/>
  <c r="E44" i="20"/>
  <c r="AN43" i="20"/>
  <c r="AM43" i="20"/>
  <c r="AL43" i="20"/>
  <c r="AK43" i="20"/>
  <c r="AJ43" i="20"/>
  <c r="AI43" i="20"/>
  <c r="AH43" i="20"/>
  <c r="Q43" i="20"/>
  <c r="P43" i="20"/>
  <c r="O43" i="20"/>
  <c r="N43" i="20"/>
  <c r="M43" i="20"/>
  <c r="L43" i="20"/>
  <c r="K43" i="20"/>
  <c r="J43" i="20"/>
  <c r="I43" i="20"/>
  <c r="E43" i="20"/>
  <c r="AN42" i="20"/>
  <c r="AM42" i="20"/>
  <c r="AL42" i="20"/>
  <c r="AK42" i="20"/>
  <c r="AJ42" i="20"/>
  <c r="AI42" i="20"/>
  <c r="AH42" i="20"/>
  <c r="Q42" i="20"/>
  <c r="P42" i="20"/>
  <c r="O42" i="20"/>
  <c r="N42" i="20"/>
  <c r="M42" i="20"/>
  <c r="L42" i="20"/>
  <c r="K42" i="20"/>
  <c r="J42" i="20"/>
  <c r="I42" i="20"/>
  <c r="E42" i="20"/>
  <c r="AN41" i="20"/>
  <c r="AM41" i="20"/>
  <c r="AL41" i="20"/>
  <c r="AK41" i="20"/>
  <c r="AJ41" i="20"/>
  <c r="AI41" i="20"/>
  <c r="AH41" i="20"/>
  <c r="Q41" i="20"/>
  <c r="P41" i="20"/>
  <c r="O41" i="20"/>
  <c r="N41" i="20"/>
  <c r="M41" i="20"/>
  <c r="L41" i="20"/>
  <c r="K41" i="20"/>
  <c r="J41" i="20"/>
  <c r="I41" i="20"/>
  <c r="E41" i="20"/>
  <c r="AN40" i="20"/>
  <c r="AM40" i="20"/>
  <c r="AL40" i="20"/>
  <c r="AK40" i="20"/>
  <c r="AJ40" i="20"/>
  <c r="AI40" i="20"/>
  <c r="AH40" i="20"/>
  <c r="Q40" i="20"/>
  <c r="P40" i="20"/>
  <c r="O40" i="20"/>
  <c r="N40" i="20"/>
  <c r="M40" i="20"/>
  <c r="L40" i="20"/>
  <c r="K40" i="20"/>
  <c r="J40" i="20"/>
  <c r="I40" i="20"/>
  <c r="E40" i="20"/>
  <c r="AN39" i="20"/>
  <c r="AM39" i="20"/>
  <c r="AL39" i="20"/>
  <c r="AK39" i="20"/>
  <c r="AJ39" i="20"/>
  <c r="AI39" i="20"/>
  <c r="AH39" i="20"/>
  <c r="Q39" i="20"/>
  <c r="P39" i="20"/>
  <c r="O39" i="20"/>
  <c r="N39" i="20"/>
  <c r="M39" i="20"/>
  <c r="L39" i="20"/>
  <c r="K39" i="20"/>
  <c r="J39" i="20"/>
  <c r="I39" i="20"/>
  <c r="E39" i="20"/>
  <c r="AN38" i="20"/>
  <c r="AM38" i="20"/>
  <c r="AL38" i="20"/>
  <c r="AK38" i="20"/>
  <c r="AJ38" i="20"/>
  <c r="AI38" i="20"/>
  <c r="AH38" i="20"/>
  <c r="Q38" i="20"/>
  <c r="P38" i="20"/>
  <c r="O38" i="20"/>
  <c r="N38" i="20"/>
  <c r="M38" i="20"/>
  <c r="L38" i="20"/>
  <c r="K38" i="20"/>
  <c r="J38" i="20"/>
  <c r="I38" i="20"/>
  <c r="E38" i="20"/>
  <c r="AN37" i="20"/>
  <c r="AM37" i="20"/>
  <c r="AL37" i="20"/>
  <c r="AK37" i="20"/>
  <c r="AJ37" i="20"/>
  <c r="AI37" i="20"/>
  <c r="AH37" i="20"/>
  <c r="Q37" i="20"/>
  <c r="P37" i="20"/>
  <c r="O37" i="20"/>
  <c r="N37" i="20"/>
  <c r="M37" i="20"/>
  <c r="L37" i="20"/>
  <c r="K37" i="20"/>
  <c r="J37" i="20"/>
  <c r="I37" i="20"/>
  <c r="E37" i="20"/>
  <c r="AN36" i="20"/>
  <c r="AM36" i="20"/>
  <c r="AL36" i="20"/>
  <c r="AK36" i="20"/>
  <c r="AJ36" i="20"/>
  <c r="AI36" i="20"/>
  <c r="AH36" i="20"/>
  <c r="Q36" i="20"/>
  <c r="P36" i="20"/>
  <c r="O36" i="20"/>
  <c r="N36" i="20"/>
  <c r="M36" i="20"/>
  <c r="L36" i="20"/>
  <c r="K36" i="20"/>
  <c r="J36" i="20"/>
  <c r="I36" i="20"/>
  <c r="E36" i="20"/>
  <c r="AN35" i="20"/>
  <c r="AM35" i="20"/>
  <c r="AL35" i="20"/>
  <c r="AK35" i="20"/>
  <c r="AJ35" i="20"/>
  <c r="AI35" i="20"/>
  <c r="AH35" i="20"/>
  <c r="Q35" i="20"/>
  <c r="P35" i="20"/>
  <c r="O35" i="20"/>
  <c r="N35" i="20"/>
  <c r="M35" i="20"/>
  <c r="L35" i="20"/>
  <c r="K35" i="20"/>
  <c r="J35" i="20"/>
  <c r="I35" i="20"/>
  <c r="E35" i="20"/>
  <c r="AN34" i="20"/>
  <c r="AM34" i="20"/>
  <c r="AL34" i="20"/>
  <c r="AK34" i="20"/>
  <c r="AJ34" i="20"/>
  <c r="AI34" i="20"/>
  <c r="AH34" i="20"/>
  <c r="Q34" i="20"/>
  <c r="P34" i="20"/>
  <c r="O34" i="20"/>
  <c r="N34" i="20"/>
  <c r="M34" i="20"/>
  <c r="L34" i="20"/>
  <c r="K34" i="20"/>
  <c r="J34" i="20"/>
  <c r="I34" i="20"/>
  <c r="AN33" i="20"/>
  <c r="AM33" i="20"/>
  <c r="AL33" i="20"/>
  <c r="AK33" i="20"/>
  <c r="AJ33" i="20"/>
  <c r="AI33" i="20"/>
  <c r="AH33" i="20"/>
  <c r="Q33" i="20"/>
  <c r="P33" i="20"/>
  <c r="O33" i="20"/>
  <c r="N33" i="20"/>
  <c r="M33" i="20"/>
  <c r="L33" i="20"/>
  <c r="K33" i="20"/>
  <c r="J33" i="20"/>
  <c r="I33" i="20"/>
  <c r="C33" i="20"/>
  <c r="AN32" i="20"/>
  <c r="AM32" i="20"/>
  <c r="AL32" i="20"/>
  <c r="AK32" i="20"/>
  <c r="AJ32" i="20"/>
  <c r="AI32" i="20"/>
  <c r="AH32" i="20"/>
  <c r="Q32" i="20"/>
  <c r="P32" i="20"/>
  <c r="O32" i="20"/>
  <c r="N32" i="20"/>
  <c r="M32" i="20"/>
  <c r="L32" i="20"/>
  <c r="K32" i="20"/>
  <c r="J32" i="20"/>
  <c r="I32" i="20"/>
  <c r="AN31" i="20"/>
  <c r="AM31" i="20"/>
  <c r="AL31" i="20"/>
  <c r="AK31" i="20"/>
  <c r="AJ31" i="20"/>
  <c r="AI31" i="20"/>
  <c r="AH31" i="20"/>
  <c r="Q31" i="20"/>
  <c r="P31" i="20"/>
  <c r="O31" i="20"/>
  <c r="N31" i="20"/>
  <c r="M31" i="20"/>
  <c r="L31" i="20"/>
  <c r="K31" i="20"/>
  <c r="J31" i="20"/>
  <c r="I31" i="20"/>
  <c r="E31" i="20"/>
  <c r="D31" i="20"/>
  <c r="C31" i="20"/>
  <c r="AN30" i="20"/>
  <c r="AM30" i="20"/>
  <c r="AL30" i="20"/>
  <c r="AK30" i="20"/>
  <c r="AJ30" i="20"/>
  <c r="AI30" i="20"/>
  <c r="AH30" i="20"/>
  <c r="Q30" i="20"/>
  <c r="P30" i="20"/>
  <c r="O30" i="20"/>
  <c r="N30" i="20"/>
  <c r="M30" i="20"/>
  <c r="L30" i="20"/>
  <c r="K30" i="20"/>
  <c r="J30" i="20"/>
  <c r="I30" i="20"/>
  <c r="E30" i="20"/>
  <c r="D30" i="20"/>
  <c r="C30" i="20"/>
  <c r="AN29" i="20"/>
  <c r="AM29" i="20"/>
  <c r="AL29" i="20"/>
  <c r="AK29" i="20"/>
  <c r="AJ29" i="20"/>
  <c r="AI29" i="20"/>
  <c r="AH29" i="20"/>
  <c r="Q29" i="20"/>
  <c r="P29" i="20"/>
  <c r="O29" i="20"/>
  <c r="N29" i="20"/>
  <c r="M29" i="20"/>
  <c r="L29" i="20"/>
  <c r="K29" i="20"/>
  <c r="J29" i="20"/>
  <c r="I29" i="20"/>
  <c r="E29" i="20"/>
  <c r="D29" i="20"/>
  <c r="C29" i="20"/>
  <c r="AN28" i="20"/>
  <c r="AM28" i="20"/>
  <c r="AL28" i="20"/>
  <c r="AK28" i="20"/>
  <c r="AJ28" i="20"/>
  <c r="AI28" i="20"/>
  <c r="AH28" i="20"/>
  <c r="Q28" i="20"/>
  <c r="P28" i="20"/>
  <c r="O28" i="20"/>
  <c r="N28" i="20"/>
  <c r="M28" i="20"/>
  <c r="L28" i="20"/>
  <c r="K28" i="20"/>
  <c r="J28" i="20"/>
  <c r="I28" i="20"/>
  <c r="E28" i="20"/>
  <c r="D28" i="20"/>
  <c r="C28" i="20"/>
  <c r="AN27" i="20"/>
  <c r="AM27" i="20"/>
  <c r="AL27" i="20"/>
  <c r="AK27" i="20"/>
  <c r="AJ27" i="20"/>
  <c r="AI27" i="20"/>
  <c r="AH27" i="20"/>
  <c r="Q27" i="20"/>
  <c r="P27" i="20"/>
  <c r="O27" i="20"/>
  <c r="N27" i="20"/>
  <c r="M27" i="20"/>
  <c r="L27" i="20"/>
  <c r="K27" i="20"/>
  <c r="J27" i="20"/>
  <c r="I27" i="20"/>
  <c r="E27" i="20"/>
  <c r="D27" i="20"/>
  <c r="C27" i="20"/>
  <c r="AN26" i="20"/>
  <c r="AM26" i="20"/>
  <c r="AL26" i="20"/>
  <c r="AK26" i="20"/>
  <c r="AJ26" i="20"/>
  <c r="AI26" i="20"/>
  <c r="AH26" i="20"/>
  <c r="Q26" i="20"/>
  <c r="P26" i="20"/>
  <c r="O26" i="20"/>
  <c r="N26" i="20"/>
  <c r="M26" i="20"/>
  <c r="L26" i="20"/>
  <c r="K26" i="20"/>
  <c r="J26" i="20"/>
  <c r="I26" i="20"/>
  <c r="E26" i="20"/>
  <c r="D26" i="20"/>
  <c r="C26" i="20"/>
  <c r="AN25" i="20"/>
  <c r="AM25" i="20"/>
  <c r="AL25" i="20"/>
  <c r="AK25" i="20"/>
  <c r="AJ25" i="20"/>
  <c r="AI25" i="20"/>
  <c r="AH25" i="20"/>
  <c r="Q25" i="20"/>
  <c r="P25" i="20"/>
  <c r="O25" i="20"/>
  <c r="N25" i="20"/>
  <c r="M25" i="20"/>
  <c r="L25" i="20"/>
  <c r="K25" i="20"/>
  <c r="J25" i="20"/>
  <c r="I25" i="20"/>
  <c r="E25" i="20"/>
  <c r="D25" i="20"/>
  <c r="C25" i="20"/>
  <c r="AN24" i="20"/>
  <c r="AM24" i="20"/>
  <c r="AL24" i="20"/>
  <c r="AK24" i="20"/>
  <c r="AJ24" i="20"/>
  <c r="AI24" i="20"/>
  <c r="AH24" i="20"/>
  <c r="Q24" i="20"/>
  <c r="P24" i="20"/>
  <c r="O24" i="20"/>
  <c r="N24" i="20"/>
  <c r="M24" i="20"/>
  <c r="L24" i="20"/>
  <c r="K24" i="20"/>
  <c r="J24" i="20"/>
  <c r="I24" i="20"/>
  <c r="E24" i="20"/>
  <c r="D24" i="20"/>
  <c r="C24" i="20"/>
  <c r="AN23" i="20"/>
  <c r="AM23" i="20"/>
  <c r="AL23" i="20"/>
  <c r="AK23" i="20"/>
  <c r="AJ23" i="20"/>
  <c r="AI23" i="20"/>
  <c r="AH23" i="20"/>
  <c r="Q23" i="20"/>
  <c r="P23" i="20"/>
  <c r="O23" i="20"/>
  <c r="N23" i="20"/>
  <c r="M23" i="20"/>
  <c r="L23" i="20"/>
  <c r="K23" i="20"/>
  <c r="J23" i="20"/>
  <c r="I23" i="20"/>
  <c r="E23" i="20"/>
  <c r="D23" i="20"/>
  <c r="C23" i="20"/>
  <c r="AN22" i="20"/>
  <c r="AM22" i="20"/>
  <c r="AL22" i="20"/>
  <c r="AK22" i="20"/>
  <c r="AJ22" i="20"/>
  <c r="AI22" i="20"/>
  <c r="AH22" i="20"/>
  <c r="Q22" i="20"/>
  <c r="P22" i="20"/>
  <c r="O22" i="20"/>
  <c r="N22" i="20"/>
  <c r="M22" i="20"/>
  <c r="L22" i="20"/>
  <c r="K22" i="20"/>
  <c r="J22" i="20"/>
  <c r="I22" i="20"/>
  <c r="E22" i="20"/>
  <c r="D22" i="20"/>
  <c r="C22" i="20"/>
  <c r="AN21" i="20"/>
  <c r="AM21" i="20"/>
  <c r="AL21" i="20"/>
  <c r="AK21" i="20"/>
  <c r="AJ21" i="20"/>
  <c r="AI21" i="20"/>
  <c r="AH21" i="20"/>
  <c r="Q21" i="20"/>
  <c r="P21" i="20"/>
  <c r="O21" i="20"/>
  <c r="N21" i="20"/>
  <c r="M21" i="20"/>
  <c r="L21" i="20"/>
  <c r="K21" i="20"/>
  <c r="J21" i="20"/>
  <c r="I21" i="20"/>
  <c r="E21" i="20"/>
  <c r="D21" i="20"/>
  <c r="C21" i="20"/>
  <c r="AN20" i="20"/>
  <c r="AM20" i="20"/>
  <c r="AL20" i="20"/>
  <c r="AK20" i="20"/>
  <c r="AJ20" i="20"/>
  <c r="AI20" i="20"/>
  <c r="AH20" i="20"/>
  <c r="Q20" i="20"/>
  <c r="P20" i="20"/>
  <c r="O20" i="20"/>
  <c r="N20" i="20"/>
  <c r="M20" i="20"/>
  <c r="L20" i="20"/>
  <c r="K20" i="20"/>
  <c r="J20" i="20"/>
  <c r="I20" i="20"/>
  <c r="E20" i="20"/>
  <c r="D20" i="20"/>
  <c r="C20" i="20"/>
  <c r="AN19" i="20"/>
  <c r="AM19" i="20"/>
  <c r="AL19" i="20"/>
  <c r="AK19" i="20"/>
  <c r="AJ19" i="20"/>
  <c r="AI19" i="20"/>
  <c r="AH19" i="20"/>
  <c r="Q19" i="20"/>
  <c r="P19" i="20"/>
  <c r="O19" i="20"/>
  <c r="N19" i="20"/>
  <c r="M19" i="20"/>
  <c r="L19" i="20"/>
  <c r="K19" i="20"/>
  <c r="J19" i="20"/>
  <c r="I19" i="20"/>
  <c r="E19" i="20"/>
  <c r="D19" i="20"/>
  <c r="C19" i="20"/>
  <c r="AN18" i="20"/>
  <c r="AM18" i="20"/>
  <c r="AL18" i="20"/>
  <c r="AK18" i="20"/>
  <c r="AJ18" i="20"/>
  <c r="AI18" i="20"/>
  <c r="AH18" i="20"/>
  <c r="Q18" i="20"/>
  <c r="P18" i="20"/>
  <c r="O18" i="20"/>
  <c r="N18" i="20"/>
  <c r="M18" i="20"/>
  <c r="L18" i="20"/>
  <c r="K18" i="20"/>
  <c r="J18" i="20"/>
  <c r="I18" i="20"/>
  <c r="E18" i="20"/>
  <c r="D18" i="20"/>
  <c r="C18" i="20"/>
  <c r="AN17" i="20"/>
  <c r="AM17" i="20"/>
  <c r="AL17" i="20"/>
  <c r="AK17" i="20"/>
  <c r="AJ17" i="20"/>
  <c r="AI17" i="20"/>
  <c r="AH17" i="20"/>
  <c r="Q17" i="20"/>
  <c r="P17" i="20"/>
  <c r="O17" i="20"/>
  <c r="N17" i="20"/>
  <c r="M17" i="20"/>
  <c r="L17" i="20"/>
  <c r="K17" i="20"/>
  <c r="J17" i="20"/>
  <c r="I17" i="20"/>
  <c r="E17" i="20"/>
  <c r="D17" i="20"/>
  <c r="C17" i="20"/>
  <c r="AN16" i="20"/>
  <c r="AM16" i="20"/>
  <c r="AL16" i="20"/>
  <c r="AK16" i="20"/>
  <c r="AJ16" i="20"/>
  <c r="AI16" i="20"/>
  <c r="AH16" i="20"/>
  <c r="Q16" i="20"/>
  <c r="P16" i="20"/>
  <c r="O16" i="20"/>
  <c r="N16" i="20"/>
  <c r="M16" i="20"/>
  <c r="L16" i="20"/>
  <c r="K16" i="20"/>
  <c r="J16" i="20"/>
  <c r="I16" i="20"/>
  <c r="E16" i="20"/>
  <c r="D16" i="20"/>
  <c r="C16" i="20"/>
  <c r="AN15" i="20"/>
  <c r="AM15" i="20"/>
  <c r="AL15" i="20"/>
  <c r="AK15" i="20"/>
  <c r="AJ15" i="20"/>
  <c r="AI15" i="20"/>
  <c r="AH15" i="20"/>
  <c r="Q15" i="20"/>
  <c r="P15" i="20"/>
  <c r="O15" i="20"/>
  <c r="N15" i="20"/>
  <c r="M15" i="20"/>
  <c r="L15" i="20"/>
  <c r="K15" i="20"/>
  <c r="J15" i="20"/>
  <c r="I15" i="20"/>
  <c r="E15" i="20"/>
  <c r="D15" i="20"/>
  <c r="C15" i="20"/>
  <c r="AN14" i="20"/>
  <c r="AM14" i="20"/>
  <c r="AL14" i="20"/>
  <c r="AK14" i="20"/>
  <c r="AJ14" i="20"/>
  <c r="AI14" i="20"/>
  <c r="AH14" i="20"/>
  <c r="Q14" i="20"/>
  <c r="P14" i="20"/>
  <c r="O14" i="20"/>
  <c r="N14" i="20"/>
  <c r="M14" i="20"/>
  <c r="L14" i="20"/>
  <c r="K14" i="20"/>
  <c r="J14" i="20"/>
  <c r="I14" i="20"/>
  <c r="E14" i="20"/>
  <c r="D14" i="20"/>
  <c r="C14" i="20"/>
  <c r="AN13" i="20"/>
  <c r="AM13" i="20"/>
  <c r="AL13" i="20"/>
  <c r="AK13" i="20"/>
  <c r="AJ13" i="20"/>
  <c r="AI13" i="20"/>
  <c r="AH13" i="20"/>
  <c r="Q13" i="20"/>
  <c r="P13" i="20"/>
  <c r="O13" i="20"/>
  <c r="N13" i="20"/>
  <c r="M13" i="20"/>
  <c r="L13" i="20"/>
  <c r="K13" i="20"/>
  <c r="J13" i="20"/>
  <c r="I13" i="20"/>
  <c r="E13" i="20"/>
  <c r="D13" i="20"/>
  <c r="C13" i="20"/>
  <c r="AN12" i="20"/>
  <c r="AM12" i="20"/>
  <c r="AL12" i="20"/>
  <c r="AK12" i="20"/>
  <c r="AJ12" i="20"/>
  <c r="AI12" i="20"/>
  <c r="AH12" i="20"/>
  <c r="Q12" i="20"/>
  <c r="P12" i="20"/>
  <c r="O12" i="20"/>
  <c r="N12" i="20"/>
  <c r="M12" i="20"/>
  <c r="L12" i="20"/>
  <c r="K12" i="20"/>
  <c r="J12" i="20"/>
  <c r="I12" i="20"/>
  <c r="E12" i="20"/>
  <c r="D12" i="20"/>
  <c r="C12" i="20"/>
  <c r="AN11" i="20"/>
  <c r="AM11" i="20"/>
  <c r="AL11" i="20"/>
  <c r="AK11" i="20"/>
  <c r="AJ11" i="20"/>
  <c r="AI11" i="20"/>
  <c r="AH11" i="20"/>
  <c r="Q11" i="20"/>
  <c r="P11" i="20"/>
  <c r="O11" i="20"/>
  <c r="N11" i="20"/>
  <c r="M11" i="20"/>
  <c r="L11" i="20"/>
  <c r="K11" i="20"/>
  <c r="J11" i="20"/>
  <c r="I11" i="20"/>
  <c r="E11" i="20"/>
  <c r="AN10" i="20"/>
  <c r="AM10" i="20"/>
  <c r="AL10" i="20"/>
  <c r="AK10" i="20"/>
  <c r="AJ10" i="20"/>
  <c r="AI10" i="20"/>
  <c r="AH10" i="20"/>
  <c r="Q10" i="20"/>
  <c r="P10" i="20"/>
  <c r="O10" i="20"/>
  <c r="N10" i="20"/>
  <c r="M10" i="20"/>
  <c r="L10" i="20"/>
  <c r="K10" i="20"/>
  <c r="J10" i="20"/>
  <c r="I10" i="20"/>
  <c r="AN9" i="20"/>
  <c r="AM9" i="20"/>
  <c r="AL9" i="20"/>
  <c r="AK9" i="20"/>
  <c r="AJ9" i="20"/>
  <c r="AI9" i="20"/>
  <c r="AH9" i="20"/>
  <c r="Q9" i="20"/>
  <c r="P9" i="20"/>
  <c r="O9" i="20"/>
  <c r="N9" i="20"/>
  <c r="M9" i="20"/>
  <c r="L9" i="20"/>
  <c r="K9" i="20"/>
  <c r="J9" i="20"/>
  <c r="I9" i="20"/>
  <c r="C9" i="20"/>
  <c r="AN8" i="20"/>
  <c r="AM8" i="20"/>
  <c r="AL8" i="20"/>
  <c r="AK8" i="20"/>
  <c r="AJ8" i="20"/>
  <c r="AI8" i="20"/>
  <c r="AH8" i="20"/>
  <c r="Q8" i="20"/>
  <c r="P8" i="20"/>
  <c r="O8" i="20"/>
  <c r="N8" i="20"/>
  <c r="M8" i="20"/>
  <c r="L8" i="20"/>
  <c r="K8" i="20"/>
  <c r="J8" i="20"/>
  <c r="I8" i="20"/>
  <c r="AN7" i="20"/>
  <c r="AM7" i="20"/>
  <c r="AL7" i="20"/>
  <c r="AK7" i="20"/>
  <c r="AJ7" i="20"/>
  <c r="AI7" i="20"/>
  <c r="AH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Q7" i="20"/>
  <c r="P7" i="20"/>
  <c r="O7" i="20"/>
  <c r="N7" i="20"/>
  <c r="M7" i="20"/>
  <c r="L7" i="20"/>
  <c r="K7" i="20"/>
  <c r="J7" i="20"/>
  <c r="I7" i="20"/>
  <c r="E7" i="20"/>
  <c r="D7" i="20"/>
  <c r="H6" i="20"/>
  <c r="G6" i="20"/>
  <c r="E6" i="20"/>
  <c r="D6" i="20"/>
  <c r="AJ5" i="20"/>
  <c r="AI5" i="20"/>
  <c r="AH5" i="20"/>
  <c r="AF5" i="20"/>
  <c r="AE5" i="20"/>
  <c r="AC5" i="20"/>
  <c r="AB5" i="20"/>
  <c r="Z5" i="20"/>
  <c r="Y5" i="20"/>
  <c r="W5" i="20"/>
  <c r="V5" i="20"/>
  <c r="U5" i="20"/>
  <c r="T5" i="20"/>
  <c r="P5" i="20"/>
  <c r="O5" i="20"/>
  <c r="N5" i="20"/>
  <c r="L5" i="20"/>
  <c r="K5" i="20"/>
  <c r="J5" i="20"/>
  <c r="H5" i="20"/>
  <c r="E5" i="20"/>
  <c r="D5" i="20"/>
  <c r="H4" i="20"/>
  <c r="AH3" i="20"/>
  <c r="G1" i="20"/>
  <c r="AN220" i="16"/>
  <c r="AM220" i="16"/>
  <c r="AL220" i="16"/>
  <c r="AK220" i="16"/>
  <c r="AJ220" i="16"/>
  <c r="AI220" i="16"/>
  <c r="AH220" i="16"/>
  <c r="Q220" i="16"/>
  <c r="P220" i="16"/>
  <c r="O220" i="16"/>
  <c r="N220" i="16"/>
  <c r="M220" i="16"/>
  <c r="L220" i="16"/>
  <c r="K220" i="16"/>
  <c r="J220" i="16"/>
  <c r="I220" i="16"/>
  <c r="AN219" i="16"/>
  <c r="AM219" i="16"/>
  <c r="AL219" i="16"/>
  <c r="AK219" i="16"/>
  <c r="AJ219" i="16"/>
  <c r="AI219" i="16"/>
  <c r="AH219" i="16"/>
  <c r="Q219" i="16"/>
  <c r="P219" i="16"/>
  <c r="O219" i="16"/>
  <c r="N219" i="16"/>
  <c r="M219" i="16"/>
  <c r="L219" i="16"/>
  <c r="K219" i="16"/>
  <c r="J219" i="16"/>
  <c r="I219" i="16"/>
  <c r="AN218" i="16"/>
  <c r="AM218" i="16"/>
  <c r="AL218" i="16"/>
  <c r="AK218" i="16"/>
  <c r="AJ218" i="16"/>
  <c r="AI218" i="16"/>
  <c r="AH218" i="16"/>
  <c r="Q218" i="16"/>
  <c r="P218" i="16"/>
  <c r="O218" i="16"/>
  <c r="N218" i="16"/>
  <c r="M218" i="16"/>
  <c r="L218" i="16"/>
  <c r="K218" i="16"/>
  <c r="J218" i="16"/>
  <c r="I218" i="16"/>
  <c r="AN217" i="16"/>
  <c r="AM217" i="16"/>
  <c r="AL217" i="16"/>
  <c r="AK217" i="16"/>
  <c r="AJ217" i="16"/>
  <c r="AI217" i="16"/>
  <c r="AH217" i="16"/>
  <c r="Q217" i="16"/>
  <c r="P217" i="16"/>
  <c r="O217" i="16"/>
  <c r="N217" i="16"/>
  <c r="M217" i="16"/>
  <c r="L217" i="16"/>
  <c r="K217" i="16"/>
  <c r="J217" i="16"/>
  <c r="I217" i="16"/>
  <c r="AN216" i="16"/>
  <c r="AM216" i="16"/>
  <c r="AL216" i="16"/>
  <c r="AK216" i="16"/>
  <c r="AJ216" i="16"/>
  <c r="AI216" i="16"/>
  <c r="AH216" i="16"/>
  <c r="Q216" i="16"/>
  <c r="P216" i="16"/>
  <c r="O216" i="16"/>
  <c r="N216" i="16"/>
  <c r="M216" i="16"/>
  <c r="L216" i="16"/>
  <c r="K216" i="16"/>
  <c r="J216" i="16"/>
  <c r="I216" i="16"/>
  <c r="AN215" i="16"/>
  <c r="AM215" i="16"/>
  <c r="AL215" i="16"/>
  <c r="AK215" i="16"/>
  <c r="AJ215" i="16"/>
  <c r="AI215" i="16"/>
  <c r="AH215" i="16"/>
  <c r="Q215" i="16"/>
  <c r="P215" i="16"/>
  <c r="O215" i="16"/>
  <c r="N215" i="16"/>
  <c r="M215" i="16"/>
  <c r="L215" i="16"/>
  <c r="K215" i="16"/>
  <c r="J215" i="16"/>
  <c r="I215" i="16"/>
  <c r="E215" i="16"/>
  <c r="AN214" i="16"/>
  <c r="AM214" i="16"/>
  <c r="AL214" i="16"/>
  <c r="AK214" i="16"/>
  <c r="AJ214" i="16"/>
  <c r="AI214" i="16"/>
  <c r="AH214" i="16"/>
  <c r="Q214" i="16"/>
  <c r="P214" i="16"/>
  <c r="O214" i="16"/>
  <c r="N214" i="16"/>
  <c r="M214" i="16"/>
  <c r="L214" i="16"/>
  <c r="K214" i="16"/>
  <c r="J214" i="16"/>
  <c r="I214" i="16"/>
  <c r="E214" i="16"/>
  <c r="AN213" i="16"/>
  <c r="AM213" i="16"/>
  <c r="AL213" i="16"/>
  <c r="AK213" i="16"/>
  <c r="AJ213" i="16"/>
  <c r="AI213" i="16"/>
  <c r="AH213" i="16"/>
  <c r="Q213" i="16"/>
  <c r="P213" i="16"/>
  <c r="O213" i="16"/>
  <c r="N213" i="16"/>
  <c r="M213" i="16"/>
  <c r="L213" i="16"/>
  <c r="K213" i="16"/>
  <c r="J213" i="16"/>
  <c r="I213" i="16"/>
  <c r="E213" i="16"/>
  <c r="AN212" i="16"/>
  <c r="AM212" i="16"/>
  <c r="AL212" i="16"/>
  <c r="AK212" i="16"/>
  <c r="AJ212" i="16"/>
  <c r="AI212" i="16"/>
  <c r="AH212" i="16"/>
  <c r="Q212" i="16"/>
  <c r="P212" i="16"/>
  <c r="O212" i="16"/>
  <c r="N212" i="16"/>
  <c r="M212" i="16"/>
  <c r="L212" i="16"/>
  <c r="K212" i="16"/>
  <c r="J212" i="16"/>
  <c r="I212" i="16"/>
  <c r="E212" i="16"/>
  <c r="AN211" i="16"/>
  <c r="AM211" i="16"/>
  <c r="AL211" i="16"/>
  <c r="AK211" i="16"/>
  <c r="AJ211" i="16"/>
  <c r="AI211" i="16"/>
  <c r="AH211" i="16"/>
  <c r="Q211" i="16"/>
  <c r="P211" i="16"/>
  <c r="O211" i="16"/>
  <c r="N211" i="16"/>
  <c r="M211" i="16"/>
  <c r="L211" i="16"/>
  <c r="K211" i="16"/>
  <c r="J211" i="16"/>
  <c r="I211" i="16"/>
  <c r="E211" i="16"/>
  <c r="AN210" i="16"/>
  <c r="AM210" i="16"/>
  <c r="AL210" i="16"/>
  <c r="AK210" i="16"/>
  <c r="AJ210" i="16"/>
  <c r="AI210" i="16"/>
  <c r="AH210" i="16"/>
  <c r="Q210" i="16"/>
  <c r="P210" i="16"/>
  <c r="O210" i="16"/>
  <c r="N210" i="16"/>
  <c r="M210" i="16"/>
  <c r="L210" i="16"/>
  <c r="K210" i="16"/>
  <c r="J210" i="16"/>
  <c r="I210" i="16"/>
  <c r="E210" i="16"/>
  <c r="AN209" i="16"/>
  <c r="AM209" i="16"/>
  <c r="AL209" i="16"/>
  <c r="AK209" i="16"/>
  <c r="AJ209" i="16"/>
  <c r="AI209" i="16"/>
  <c r="AH209" i="16"/>
  <c r="Q209" i="16"/>
  <c r="P209" i="16"/>
  <c r="O209" i="16"/>
  <c r="N209" i="16"/>
  <c r="M209" i="16"/>
  <c r="L209" i="16"/>
  <c r="K209" i="16"/>
  <c r="J209" i="16"/>
  <c r="I209" i="16"/>
  <c r="E209" i="16"/>
  <c r="AN208" i="16"/>
  <c r="AM208" i="16"/>
  <c r="AL208" i="16"/>
  <c r="AK208" i="16"/>
  <c r="AJ208" i="16"/>
  <c r="AI208" i="16"/>
  <c r="AH208" i="16"/>
  <c r="Q208" i="16"/>
  <c r="P208" i="16"/>
  <c r="O208" i="16"/>
  <c r="N208" i="16"/>
  <c r="M208" i="16"/>
  <c r="L208" i="16"/>
  <c r="K208" i="16"/>
  <c r="J208" i="16"/>
  <c r="I208" i="16"/>
  <c r="E208" i="16"/>
  <c r="AN207" i="16"/>
  <c r="AM207" i="16"/>
  <c r="AL207" i="16"/>
  <c r="AK207" i="16"/>
  <c r="AJ207" i="16"/>
  <c r="AI207" i="16"/>
  <c r="AH207" i="16"/>
  <c r="Q207" i="16"/>
  <c r="P207" i="16"/>
  <c r="O207" i="16"/>
  <c r="N207" i="16"/>
  <c r="M207" i="16"/>
  <c r="L207" i="16"/>
  <c r="K207" i="16"/>
  <c r="J207" i="16"/>
  <c r="I207" i="16"/>
  <c r="E207" i="16"/>
  <c r="AN206" i="16"/>
  <c r="AM206" i="16"/>
  <c r="AL206" i="16"/>
  <c r="AK206" i="16"/>
  <c r="AJ206" i="16"/>
  <c r="AI206" i="16"/>
  <c r="AH206" i="16"/>
  <c r="Q206" i="16"/>
  <c r="P206" i="16"/>
  <c r="O206" i="16"/>
  <c r="N206" i="16"/>
  <c r="M206" i="16"/>
  <c r="L206" i="16"/>
  <c r="K206" i="16"/>
  <c r="J206" i="16"/>
  <c r="I206" i="16"/>
  <c r="E206" i="16"/>
  <c r="AN205" i="16"/>
  <c r="AM205" i="16"/>
  <c r="AL205" i="16"/>
  <c r="AK205" i="16"/>
  <c r="AJ205" i="16"/>
  <c r="AI205" i="16"/>
  <c r="AH205" i="16"/>
  <c r="Q205" i="16"/>
  <c r="P205" i="16"/>
  <c r="O205" i="16"/>
  <c r="N205" i="16"/>
  <c r="M205" i="16"/>
  <c r="L205" i="16"/>
  <c r="K205" i="16"/>
  <c r="J205" i="16"/>
  <c r="I205" i="16"/>
  <c r="E205" i="16"/>
  <c r="AN204" i="16"/>
  <c r="AM204" i="16"/>
  <c r="AL204" i="16"/>
  <c r="AK204" i="16"/>
  <c r="AJ204" i="16"/>
  <c r="AI204" i="16"/>
  <c r="AH204" i="16"/>
  <c r="Q204" i="16"/>
  <c r="P204" i="16"/>
  <c r="O204" i="16"/>
  <c r="N204" i="16"/>
  <c r="M204" i="16"/>
  <c r="L204" i="16"/>
  <c r="K204" i="16"/>
  <c r="J204" i="16"/>
  <c r="I204" i="16"/>
  <c r="E204" i="16"/>
  <c r="AN203" i="16"/>
  <c r="AM203" i="16"/>
  <c r="AL203" i="16"/>
  <c r="AK203" i="16"/>
  <c r="AJ203" i="16"/>
  <c r="AI203" i="16"/>
  <c r="AH203" i="16"/>
  <c r="Q203" i="16"/>
  <c r="P203" i="16"/>
  <c r="O203" i="16"/>
  <c r="N203" i="16"/>
  <c r="M203" i="16"/>
  <c r="L203" i="16"/>
  <c r="K203" i="16"/>
  <c r="J203" i="16"/>
  <c r="I203" i="16"/>
  <c r="E203" i="16"/>
  <c r="AN202" i="16"/>
  <c r="AM202" i="16"/>
  <c r="AL202" i="16"/>
  <c r="AK202" i="16"/>
  <c r="AJ202" i="16"/>
  <c r="AI202" i="16"/>
  <c r="AH202" i="16"/>
  <c r="Q202" i="16"/>
  <c r="P202" i="16"/>
  <c r="O202" i="16"/>
  <c r="N202" i="16"/>
  <c r="M202" i="16"/>
  <c r="L202" i="16"/>
  <c r="K202" i="16"/>
  <c r="J202" i="16"/>
  <c r="I202" i="16"/>
  <c r="E202" i="16"/>
  <c r="AN201" i="16"/>
  <c r="AM201" i="16"/>
  <c r="AL201" i="16"/>
  <c r="AK201" i="16"/>
  <c r="AJ201" i="16"/>
  <c r="AI201" i="16"/>
  <c r="AH201" i="16"/>
  <c r="Q201" i="16"/>
  <c r="P201" i="16"/>
  <c r="O201" i="16"/>
  <c r="N201" i="16"/>
  <c r="M201" i="16"/>
  <c r="L201" i="16"/>
  <c r="K201" i="16"/>
  <c r="J201" i="16"/>
  <c r="I201" i="16"/>
  <c r="E201" i="16"/>
  <c r="AN200" i="16"/>
  <c r="AM200" i="16"/>
  <c r="AL200" i="16"/>
  <c r="AK200" i="16"/>
  <c r="AJ200" i="16"/>
  <c r="AI200" i="16"/>
  <c r="AH200" i="16"/>
  <c r="Q200" i="16"/>
  <c r="P200" i="16"/>
  <c r="O200" i="16"/>
  <c r="N200" i="16"/>
  <c r="M200" i="16"/>
  <c r="L200" i="16"/>
  <c r="K200" i="16"/>
  <c r="J200" i="16"/>
  <c r="I200" i="16"/>
  <c r="E200" i="16"/>
  <c r="AN199" i="16"/>
  <c r="AM199" i="16"/>
  <c r="AL199" i="16"/>
  <c r="AK199" i="16"/>
  <c r="AJ199" i="16"/>
  <c r="AI199" i="16"/>
  <c r="AH199" i="16"/>
  <c r="Q199" i="16"/>
  <c r="P199" i="16"/>
  <c r="O199" i="16"/>
  <c r="N199" i="16"/>
  <c r="M199" i="16"/>
  <c r="L199" i="16"/>
  <c r="K199" i="16"/>
  <c r="J199" i="16"/>
  <c r="I199" i="16"/>
  <c r="E199" i="16"/>
  <c r="AN198" i="16"/>
  <c r="AM198" i="16"/>
  <c r="AL198" i="16"/>
  <c r="AK198" i="16"/>
  <c r="AJ198" i="16"/>
  <c r="AI198" i="16"/>
  <c r="AH198" i="16"/>
  <c r="Q198" i="16"/>
  <c r="P198" i="16"/>
  <c r="O198" i="16"/>
  <c r="N198" i="16"/>
  <c r="M198" i="16"/>
  <c r="L198" i="16"/>
  <c r="K198" i="16"/>
  <c r="J198" i="16"/>
  <c r="I198" i="16"/>
  <c r="E198" i="16"/>
  <c r="AN197" i="16"/>
  <c r="AM197" i="16"/>
  <c r="AL197" i="16"/>
  <c r="AK197" i="16"/>
  <c r="AJ197" i="16"/>
  <c r="AI197" i="16"/>
  <c r="AH197" i="16"/>
  <c r="Q197" i="16"/>
  <c r="P197" i="16"/>
  <c r="O197" i="16"/>
  <c r="N197" i="16"/>
  <c r="M197" i="16"/>
  <c r="L197" i="16"/>
  <c r="K197" i="16"/>
  <c r="J197" i="16"/>
  <c r="I197" i="16"/>
  <c r="E197" i="16"/>
  <c r="AN196" i="16"/>
  <c r="AM196" i="16"/>
  <c r="AL196" i="16"/>
  <c r="AK196" i="16"/>
  <c r="AJ196" i="16"/>
  <c r="AI196" i="16"/>
  <c r="AH196" i="16"/>
  <c r="Q196" i="16"/>
  <c r="P196" i="16"/>
  <c r="O196" i="16"/>
  <c r="N196" i="16"/>
  <c r="M196" i="16"/>
  <c r="L196" i="16"/>
  <c r="K196" i="16"/>
  <c r="J196" i="16"/>
  <c r="I196" i="16"/>
  <c r="E196" i="16"/>
  <c r="AN195" i="16"/>
  <c r="AM195" i="16"/>
  <c r="AL195" i="16"/>
  <c r="AK195" i="16"/>
  <c r="AJ195" i="16"/>
  <c r="AI195" i="16"/>
  <c r="AH195" i="16"/>
  <c r="Q195" i="16"/>
  <c r="P195" i="16"/>
  <c r="O195" i="16"/>
  <c r="N195" i="16"/>
  <c r="M195" i="16"/>
  <c r="L195" i="16"/>
  <c r="K195" i="16"/>
  <c r="J195" i="16"/>
  <c r="I195" i="16"/>
  <c r="E195" i="16"/>
  <c r="AN194" i="16"/>
  <c r="AM194" i="16"/>
  <c r="AL194" i="16"/>
  <c r="AK194" i="16"/>
  <c r="AJ194" i="16"/>
  <c r="AI194" i="16"/>
  <c r="AH194" i="16"/>
  <c r="Q194" i="16"/>
  <c r="P194" i="16"/>
  <c r="O194" i="16"/>
  <c r="N194" i="16"/>
  <c r="M194" i="16"/>
  <c r="L194" i="16"/>
  <c r="K194" i="16"/>
  <c r="J194" i="16"/>
  <c r="I194" i="16"/>
  <c r="E194" i="16"/>
  <c r="AN193" i="16"/>
  <c r="AM193" i="16"/>
  <c r="AL193" i="16"/>
  <c r="AK193" i="16"/>
  <c r="AJ193" i="16"/>
  <c r="AI193" i="16"/>
  <c r="AH193" i="16"/>
  <c r="Q193" i="16"/>
  <c r="P193" i="16"/>
  <c r="O193" i="16"/>
  <c r="N193" i="16"/>
  <c r="M193" i="16"/>
  <c r="L193" i="16"/>
  <c r="K193" i="16"/>
  <c r="J193" i="16"/>
  <c r="I193" i="16"/>
  <c r="E193" i="16"/>
  <c r="AN192" i="16"/>
  <c r="AM192" i="16"/>
  <c r="AL192" i="16"/>
  <c r="AK192" i="16"/>
  <c r="AJ192" i="16"/>
  <c r="AI192" i="16"/>
  <c r="AH192" i="16"/>
  <c r="Q192" i="16"/>
  <c r="P192" i="16"/>
  <c r="O192" i="16"/>
  <c r="N192" i="16"/>
  <c r="M192" i="16"/>
  <c r="L192" i="16"/>
  <c r="K192" i="16"/>
  <c r="J192" i="16"/>
  <c r="I192" i="16"/>
  <c r="E192" i="16"/>
  <c r="AN191" i="16"/>
  <c r="AM191" i="16"/>
  <c r="AL191" i="16"/>
  <c r="AK191" i="16"/>
  <c r="AJ191" i="16"/>
  <c r="AI191" i="16"/>
  <c r="AH191" i="16"/>
  <c r="Q191" i="16"/>
  <c r="P191" i="16"/>
  <c r="O191" i="16"/>
  <c r="N191" i="16"/>
  <c r="M191" i="16"/>
  <c r="L191" i="16"/>
  <c r="K191" i="16"/>
  <c r="J191" i="16"/>
  <c r="I191" i="16"/>
  <c r="E191" i="16"/>
  <c r="AN190" i="16"/>
  <c r="AM190" i="16"/>
  <c r="AL190" i="16"/>
  <c r="AK190" i="16"/>
  <c r="AJ190" i="16"/>
  <c r="AI190" i="16"/>
  <c r="AH190" i="16"/>
  <c r="Q190" i="16"/>
  <c r="P190" i="16"/>
  <c r="O190" i="16"/>
  <c r="N190" i="16"/>
  <c r="M190" i="16"/>
  <c r="L190" i="16"/>
  <c r="K190" i="16"/>
  <c r="J190" i="16"/>
  <c r="I190" i="16"/>
  <c r="E190" i="16"/>
  <c r="AN189" i="16"/>
  <c r="AM189" i="16"/>
  <c r="AL189" i="16"/>
  <c r="AK189" i="16"/>
  <c r="AJ189" i="16"/>
  <c r="AI189" i="16"/>
  <c r="AH189" i="16"/>
  <c r="Q189" i="16"/>
  <c r="P189" i="16"/>
  <c r="O189" i="16"/>
  <c r="N189" i="16"/>
  <c r="M189" i="16"/>
  <c r="L189" i="16"/>
  <c r="K189" i="16"/>
  <c r="J189" i="16"/>
  <c r="I189" i="16"/>
  <c r="E189" i="16"/>
  <c r="AN188" i="16"/>
  <c r="AM188" i="16"/>
  <c r="AL188" i="16"/>
  <c r="AK188" i="16"/>
  <c r="AJ188" i="16"/>
  <c r="AI188" i="16"/>
  <c r="AH188" i="16"/>
  <c r="Q188" i="16"/>
  <c r="P188" i="16"/>
  <c r="O188" i="16"/>
  <c r="N188" i="16"/>
  <c r="M188" i="16"/>
  <c r="L188" i="16"/>
  <c r="K188" i="16"/>
  <c r="J188" i="16"/>
  <c r="I188" i="16"/>
  <c r="E188" i="16"/>
  <c r="AN187" i="16"/>
  <c r="AM187" i="16"/>
  <c r="AL187" i="16"/>
  <c r="AK187" i="16"/>
  <c r="AJ187" i="16"/>
  <c r="AI187" i="16"/>
  <c r="AH187" i="16"/>
  <c r="Q187" i="16"/>
  <c r="P187" i="16"/>
  <c r="O187" i="16"/>
  <c r="N187" i="16"/>
  <c r="M187" i="16"/>
  <c r="L187" i="16"/>
  <c r="K187" i="16"/>
  <c r="J187" i="16"/>
  <c r="I187" i="16"/>
  <c r="E187" i="16"/>
  <c r="AN186" i="16"/>
  <c r="AM186" i="16"/>
  <c r="AL186" i="16"/>
  <c r="AK186" i="16"/>
  <c r="AJ186" i="16"/>
  <c r="AI186" i="16"/>
  <c r="AH186" i="16"/>
  <c r="Q186" i="16"/>
  <c r="P186" i="16"/>
  <c r="O186" i="16"/>
  <c r="N186" i="16"/>
  <c r="M186" i="16"/>
  <c r="L186" i="16"/>
  <c r="K186" i="16"/>
  <c r="J186" i="16"/>
  <c r="I186" i="16"/>
  <c r="E186" i="16"/>
  <c r="AN185" i="16"/>
  <c r="AM185" i="16"/>
  <c r="AL185" i="16"/>
  <c r="AK185" i="16"/>
  <c r="AJ185" i="16"/>
  <c r="AI185" i="16"/>
  <c r="AH185" i="16"/>
  <c r="Q185" i="16"/>
  <c r="P185" i="16"/>
  <c r="O185" i="16"/>
  <c r="N185" i="16"/>
  <c r="M185" i="16"/>
  <c r="L185" i="16"/>
  <c r="K185" i="16"/>
  <c r="J185" i="16"/>
  <c r="I185" i="16"/>
  <c r="E185" i="16"/>
  <c r="AN184" i="16"/>
  <c r="AM184" i="16"/>
  <c r="AL184" i="16"/>
  <c r="AK184" i="16"/>
  <c r="AJ184" i="16"/>
  <c r="AI184" i="16"/>
  <c r="AH184" i="16"/>
  <c r="Q184" i="16"/>
  <c r="P184" i="16"/>
  <c r="O184" i="16"/>
  <c r="N184" i="16"/>
  <c r="M184" i="16"/>
  <c r="L184" i="16"/>
  <c r="K184" i="16"/>
  <c r="J184" i="16"/>
  <c r="I184" i="16"/>
  <c r="E184" i="16"/>
  <c r="AN183" i="16"/>
  <c r="AM183" i="16"/>
  <c r="AL183" i="16"/>
  <c r="AK183" i="16"/>
  <c r="AJ183" i="16"/>
  <c r="AI183" i="16"/>
  <c r="AH183" i="16"/>
  <c r="Q183" i="16"/>
  <c r="P183" i="16"/>
  <c r="O183" i="16"/>
  <c r="N183" i="16"/>
  <c r="M183" i="16"/>
  <c r="L183" i="16"/>
  <c r="K183" i="16"/>
  <c r="J183" i="16"/>
  <c r="I183" i="16"/>
  <c r="E183" i="16"/>
  <c r="AN182" i="16"/>
  <c r="AM182" i="16"/>
  <c r="AL182" i="16"/>
  <c r="AK182" i="16"/>
  <c r="AJ182" i="16"/>
  <c r="AI182" i="16"/>
  <c r="AH182" i="16"/>
  <c r="Q182" i="16"/>
  <c r="P182" i="16"/>
  <c r="O182" i="16"/>
  <c r="N182" i="16"/>
  <c r="M182" i="16"/>
  <c r="L182" i="16"/>
  <c r="K182" i="16"/>
  <c r="J182" i="16"/>
  <c r="I182" i="16"/>
  <c r="E182" i="16"/>
  <c r="AN181" i="16"/>
  <c r="AM181" i="16"/>
  <c r="AL181" i="16"/>
  <c r="AK181" i="16"/>
  <c r="AJ181" i="16"/>
  <c r="AI181" i="16"/>
  <c r="AH181" i="16"/>
  <c r="Q181" i="16"/>
  <c r="P181" i="16"/>
  <c r="O181" i="16"/>
  <c r="N181" i="16"/>
  <c r="M181" i="16"/>
  <c r="L181" i="16"/>
  <c r="K181" i="16"/>
  <c r="J181" i="16"/>
  <c r="I181" i="16"/>
  <c r="E181" i="16"/>
  <c r="AN180" i="16"/>
  <c r="AM180" i="16"/>
  <c r="AL180" i="16"/>
  <c r="AK180" i="16"/>
  <c r="AJ180" i="16"/>
  <c r="AI180" i="16"/>
  <c r="AH180" i="16"/>
  <c r="Q180" i="16"/>
  <c r="P180" i="16"/>
  <c r="O180" i="16"/>
  <c r="N180" i="16"/>
  <c r="M180" i="16"/>
  <c r="L180" i="16"/>
  <c r="K180" i="16"/>
  <c r="J180" i="16"/>
  <c r="I180" i="16"/>
  <c r="E180" i="16"/>
  <c r="AN179" i="16"/>
  <c r="AM179" i="16"/>
  <c r="AL179" i="16"/>
  <c r="AK179" i="16"/>
  <c r="AJ179" i="16"/>
  <c r="AI179" i="16"/>
  <c r="AH179" i="16"/>
  <c r="Q179" i="16"/>
  <c r="P179" i="16"/>
  <c r="O179" i="16"/>
  <c r="N179" i="16"/>
  <c r="M179" i="16"/>
  <c r="L179" i="16"/>
  <c r="K179" i="16"/>
  <c r="J179" i="16"/>
  <c r="I179" i="16"/>
  <c r="E179" i="16"/>
  <c r="AN178" i="16"/>
  <c r="AM178" i="16"/>
  <c r="AL178" i="16"/>
  <c r="AK178" i="16"/>
  <c r="AJ178" i="16"/>
  <c r="AI178" i="16"/>
  <c r="AH178" i="16"/>
  <c r="Q178" i="16"/>
  <c r="P178" i="16"/>
  <c r="O178" i="16"/>
  <c r="N178" i="16"/>
  <c r="M178" i="16"/>
  <c r="L178" i="16"/>
  <c r="K178" i="16"/>
  <c r="J178" i="16"/>
  <c r="I178" i="16"/>
  <c r="E178" i="16"/>
  <c r="AN177" i="16"/>
  <c r="AM177" i="16"/>
  <c r="AL177" i="16"/>
  <c r="AK177" i="16"/>
  <c r="AJ177" i="16"/>
  <c r="AI177" i="16"/>
  <c r="AH177" i="16"/>
  <c r="Q177" i="16"/>
  <c r="P177" i="16"/>
  <c r="O177" i="16"/>
  <c r="N177" i="16"/>
  <c r="M177" i="16"/>
  <c r="L177" i="16"/>
  <c r="K177" i="16"/>
  <c r="J177" i="16"/>
  <c r="I177" i="16"/>
  <c r="E177" i="16"/>
  <c r="AN176" i="16"/>
  <c r="AM176" i="16"/>
  <c r="AL176" i="16"/>
  <c r="AK176" i="16"/>
  <c r="AJ176" i="16"/>
  <c r="AI176" i="16"/>
  <c r="AH176" i="16"/>
  <c r="Q176" i="16"/>
  <c r="P176" i="16"/>
  <c r="O176" i="16"/>
  <c r="N176" i="16"/>
  <c r="M176" i="16"/>
  <c r="L176" i="16"/>
  <c r="K176" i="16"/>
  <c r="J176" i="16"/>
  <c r="I176" i="16"/>
  <c r="E176" i="16"/>
  <c r="AN175" i="16"/>
  <c r="AM175" i="16"/>
  <c r="AL175" i="16"/>
  <c r="AK175" i="16"/>
  <c r="AJ175" i="16"/>
  <c r="AI175" i="16"/>
  <c r="AH175" i="16"/>
  <c r="Q175" i="16"/>
  <c r="P175" i="16"/>
  <c r="O175" i="16"/>
  <c r="N175" i="16"/>
  <c r="M175" i="16"/>
  <c r="L175" i="16"/>
  <c r="K175" i="16"/>
  <c r="J175" i="16"/>
  <c r="I175" i="16"/>
  <c r="E175" i="16"/>
  <c r="AN174" i="16"/>
  <c r="AM174" i="16"/>
  <c r="AL174" i="16"/>
  <c r="AK174" i="16"/>
  <c r="AJ174" i="16"/>
  <c r="AI174" i="16"/>
  <c r="AH174" i="16"/>
  <c r="Q174" i="16"/>
  <c r="P174" i="16"/>
  <c r="O174" i="16"/>
  <c r="N174" i="16"/>
  <c r="M174" i="16"/>
  <c r="L174" i="16"/>
  <c r="K174" i="16"/>
  <c r="J174" i="16"/>
  <c r="I174" i="16"/>
  <c r="E174" i="16"/>
  <c r="AN173" i="16"/>
  <c r="AM173" i="16"/>
  <c r="AL173" i="16"/>
  <c r="AK173" i="16"/>
  <c r="AJ173" i="16"/>
  <c r="AI173" i="16"/>
  <c r="AH173" i="16"/>
  <c r="Q173" i="16"/>
  <c r="P173" i="16"/>
  <c r="O173" i="16"/>
  <c r="N173" i="16"/>
  <c r="M173" i="16"/>
  <c r="L173" i="16"/>
  <c r="K173" i="16"/>
  <c r="J173" i="16"/>
  <c r="I173" i="16"/>
  <c r="E173" i="16"/>
  <c r="AN172" i="16"/>
  <c r="AM172" i="16"/>
  <c r="AL172" i="16"/>
  <c r="AK172" i="16"/>
  <c r="AJ172" i="16"/>
  <c r="AI172" i="16"/>
  <c r="AH172" i="16"/>
  <c r="Q172" i="16"/>
  <c r="P172" i="16"/>
  <c r="O172" i="16"/>
  <c r="N172" i="16"/>
  <c r="M172" i="16"/>
  <c r="L172" i="16"/>
  <c r="K172" i="16"/>
  <c r="J172" i="16"/>
  <c r="I172" i="16"/>
  <c r="E172" i="16"/>
  <c r="AN171" i="16"/>
  <c r="AM171" i="16"/>
  <c r="AL171" i="16"/>
  <c r="AK171" i="16"/>
  <c r="AJ171" i="16"/>
  <c r="AI171" i="16"/>
  <c r="AH171" i="16"/>
  <c r="Q171" i="16"/>
  <c r="P171" i="16"/>
  <c r="O171" i="16"/>
  <c r="N171" i="16"/>
  <c r="M171" i="16"/>
  <c r="L171" i="16"/>
  <c r="K171" i="16"/>
  <c r="J171" i="16"/>
  <c r="I171" i="16"/>
  <c r="E171" i="16"/>
  <c r="AN170" i="16"/>
  <c r="AM170" i="16"/>
  <c r="AL170" i="16"/>
  <c r="AK170" i="16"/>
  <c r="AJ170" i="16"/>
  <c r="AI170" i="16"/>
  <c r="AH170" i="16"/>
  <c r="Q170" i="16"/>
  <c r="P170" i="16"/>
  <c r="O170" i="16"/>
  <c r="N170" i="16"/>
  <c r="M170" i="16"/>
  <c r="L170" i="16"/>
  <c r="K170" i="16"/>
  <c r="J170" i="16"/>
  <c r="I170" i="16"/>
  <c r="E170" i="16"/>
  <c r="AN169" i="16"/>
  <c r="AM169" i="16"/>
  <c r="AL169" i="16"/>
  <c r="AK169" i="16"/>
  <c r="AJ169" i="16"/>
  <c r="AI169" i="16"/>
  <c r="AH169" i="16"/>
  <c r="Q169" i="16"/>
  <c r="P169" i="16"/>
  <c r="O169" i="16"/>
  <c r="N169" i="16"/>
  <c r="M169" i="16"/>
  <c r="L169" i="16"/>
  <c r="K169" i="16"/>
  <c r="J169" i="16"/>
  <c r="I169" i="16"/>
  <c r="E169" i="16"/>
  <c r="AN168" i="16"/>
  <c r="AM168" i="16"/>
  <c r="AL168" i="16"/>
  <c r="AK168" i="16"/>
  <c r="AJ168" i="16"/>
  <c r="AI168" i="16"/>
  <c r="AH168" i="16"/>
  <c r="Q168" i="16"/>
  <c r="P168" i="16"/>
  <c r="O168" i="16"/>
  <c r="N168" i="16"/>
  <c r="M168" i="16"/>
  <c r="L168" i="16"/>
  <c r="K168" i="16"/>
  <c r="J168" i="16"/>
  <c r="I168" i="16"/>
  <c r="E168" i="16"/>
  <c r="AN167" i="16"/>
  <c r="AM167" i="16"/>
  <c r="AL167" i="16"/>
  <c r="AK167" i="16"/>
  <c r="AJ167" i="16"/>
  <c r="AI167" i="16"/>
  <c r="AH167" i="16"/>
  <c r="Q167" i="16"/>
  <c r="P167" i="16"/>
  <c r="O167" i="16"/>
  <c r="N167" i="16"/>
  <c r="M167" i="16"/>
  <c r="L167" i="16"/>
  <c r="K167" i="16"/>
  <c r="J167" i="16"/>
  <c r="I167" i="16"/>
  <c r="E167" i="16"/>
  <c r="AN166" i="16"/>
  <c r="AM166" i="16"/>
  <c r="AL166" i="16"/>
  <c r="AK166" i="16"/>
  <c r="AJ166" i="16"/>
  <c r="AI166" i="16"/>
  <c r="AH166" i="16"/>
  <c r="Q166" i="16"/>
  <c r="P166" i="16"/>
  <c r="O166" i="16"/>
  <c r="N166" i="16"/>
  <c r="M166" i="16"/>
  <c r="L166" i="16"/>
  <c r="K166" i="16"/>
  <c r="J166" i="16"/>
  <c r="I166" i="16"/>
  <c r="E166" i="16"/>
  <c r="AN165" i="16"/>
  <c r="AM165" i="16"/>
  <c r="AL165" i="16"/>
  <c r="AK165" i="16"/>
  <c r="AJ165" i="16"/>
  <c r="AI165" i="16"/>
  <c r="AH165" i="16"/>
  <c r="Q165" i="16"/>
  <c r="P165" i="16"/>
  <c r="O165" i="16"/>
  <c r="N165" i="16"/>
  <c r="M165" i="16"/>
  <c r="L165" i="16"/>
  <c r="K165" i="16"/>
  <c r="J165" i="16"/>
  <c r="I165" i="16"/>
  <c r="E165" i="16"/>
  <c r="AN164" i="16"/>
  <c r="AM164" i="16"/>
  <c r="AL164" i="16"/>
  <c r="AK164" i="16"/>
  <c r="AJ164" i="16"/>
  <c r="AI164" i="16"/>
  <c r="AH164" i="16"/>
  <c r="Q164" i="16"/>
  <c r="P164" i="16"/>
  <c r="O164" i="16"/>
  <c r="N164" i="16"/>
  <c r="M164" i="16"/>
  <c r="L164" i="16"/>
  <c r="K164" i="16"/>
  <c r="J164" i="16"/>
  <c r="I164" i="16"/>
  <c r="E164" i="16"/>
  <c r="AN163" i="16"/>
  <c r="AM163" i="16"/>
  <c r="AL163" i="16"/>
  <c r="AK163" i="16"/>
  <c r="AJ163" i="16"/>
  <c r="AI163" i="16"/>
  <c r="AH163" i="16"/>
  <c r="Q163" i="16"/>
  <c r="P163" i="16"/>
  <c r="O163" i="16"/>
  <c r="N163" i="16"/>
  <c r="M163" i="16"/>
  <c r="L163" i="16"/>
  <c r="K163" i="16"/>
  <c r="J163" i="16"/>
  <c r="I163" i="16"/>
  <c r="E163" i="16"/>
  <c r="AN162" i="16"/>
  <c r="AM162" i="16"/>
  <c r="AL162" i="16"/>
  <c r="AK162" i="16"/>
  <c r="AJ162" i="16"/>
  <c r="AI162" i="16"/>
  <c r="AH162" i="16"/>
  <c r="Q162" i="16"/>
  <c r="P162" i="16"/>
  <c r="O162" i="16"/>
  <c r="N162" i="16"/>
  <c r="M162" i="16"/>
  <c r="L162" i="16"/>
  <c r="K162" i="16"/>
  <c r="J162" i="16"/>
  <c r="I162" i="16"/>
  <c r="E162" i="16"/>
  <c r="AN161" i="16"/>
  <c r="AM161" i="16"/>
  <c r="AL161" i="16"/>
  <c r="AK161" i="16"/>
  <c r="AJ161" i="16"/>
  <c r="AI161" i="16"/>
  <c r="AH161" i="16"/>
  <c r="Q161" i="16"/>
  <c r="P161" i="16"/>
  <c r="O161" i="16"/>
  <c r="N161" i="16"/>
  <c r="M161" i="16"/>
  <c r="L161" i="16"/>
  <c r="K161" i="16"/>
  <c r="J161" i="16"/>
  <c r="I161" i="16"/>
  <c r="E161" i="16"/>
  <c r="AN160" i="16"/>
  <c r="AM160" i="16"/>
  <c r="AL160" i="16"/>
  <c r="AK160" i="16"/>
  <c r="AJ160" i="16"/>
  <c r="AI160" i="16"/>
  <c r="AH160" i="16"/>
  <c r="Q160" i="16"/>
  <c r="P160" i="16"/>
  <c r="O160" i="16"/>
  <c r="N160" i="16"/>
  <c r="M160" i="16"/>
  <c r="L160" i="16"/>
  <c r="K160" i="16"/>
  <c r="J160" i="16"/>
  <c r="I160" i="16"/>
  <c r="E160" i="16"/>
  <c r="AN159" i="16"/>
  <c r="AM159" i="16"/>
  <c r="AL159" i="16"/>
  <c r="AK159" i="16"/>
  <c r="AJ159" i="16"/>
  <c r="AI159" i="16"/>
  <c r="AH159" i="16"/>
  <c r="Q159" i="16"/>
  <c r="P159" i="16"/>
  <c r="O159" i="16"/>
  <c r="N159" i="16"/>
  <c r="M159" i="16"/>
  <c r="L159" i="16"/>
  <c r="K159" i="16"/>
  <c r="J159" i="16"/>
  <c r="I159" i="16"/>
  <c r="E159" i="16"/>
  <c r="AN158" i="16"/>
  <c r="AM158" i="16"/>
  <c r="AL158" i="16"/>
  <c r="AK158" i="16"/>
  <c r="AJ158" i="16"/>
  <c r="AI158" i="16"/>
  <c r="AH158" i="16"/>
  <c r="Q158" i="16"/>
  <c r="P158" i="16"/>
  <c r="O158" i="16"/>
  <c r="N158" i="16"/>
  <c r="M158" i="16"/>
  <c r="L158" i="16"/>
  <c r="K158" i="16"/>
  <c r="J158" i="16"/>
  <c r="I158" i="16"/>
  <c r="E158" i="16"/>
  <c r="AN157" i="16"/>
  <c r="AM157" i="16"/>
  <c r="AL157" i="16"/>
  <c r="AK157" i="16"/>
  <c r="AJ157" i="16"/>
  <c r="AI157" i="16"/>
  <c r="AH157" i="16"/>
  <c r="Q157" i="16"/>
  <c r="P157" i="16"/>
  <c r="O157" i="16"/>
  <c r="N157" i="16"/>
  <c r="M157" i="16"/>
  <c r="L157" i="16"/>
  <c r="K157" i="16"/>
  <c r="J157" i="16"/>
  <c r="I157" i="16"/>
  <c r="E157" i="16"/>
  <c r="AN156" i="16"/>
  <c r="AM156" i="16"/>
  <c r="AL156" i="16"/>
  <c r="AK156" i="16"/>
  <c r="AJ156" i="16"/>
  <c r="AI156" i="16"/>
  <c r="AH156" i="16"/>
  <c r="Q156" i="16"/>
  <c r="P156" i="16"/>
  <c r="O156" i="16"/>
  <c r="N156" i="16"/>
  <c r="M156" i="16"/>
  <c r="L156" i="16"/>
  <c r="K156" i="16"/>
  <c r="J156" i="16"/>
  <c r="I156" i="16"/>
  <c r="E156" i="16"/>
  <c r="AN155" i="16"/>
  <c r="AM155" i="16"/>
  <c r="AL155" i="16"/>
  <c r="AK155" i="16"/>
  <c r="AJ155" i="16"/>
  <c r="AI155" i="16"/>
  <c r="AH155" i="16"/>
  <c r="Q155" i="16"/>
  <c r="P155" i="16"/>
  <c r="O155" i="16"/>
  <c r="N155" i="16"/>
  <c r="M155" i="16"/>
  <c r="L155" i="16"/>
  <c r="K155" i="16"/>
  <c r="J155" i="16"/>
  <c r="I155" i="16"/>
  <c r="E155" i="16"/>
  <c r="AN154" i="16"/>
  <c r="AM154" i="16"/>
  <c r="AL154" i="16"/>
  <c r="AK154" i="16"/>
  <c r="AJ154" i="16"/>
  <c r="AI154" i="16"/>
  <c r="AH154" i="16"/>
  <c r="Q154" i="16"/>
  <c r="P154" i="16"/>
  <c r="O154" i="16"/>
  <c r="N154" i="16"/>
  <c r="M154" i="16"/>
  <c r="L154" i="16"/>
  <c r="K154" i="16"/>
  <c r="J154" i="16"/>
  <c r="I154" i="16"/>
  <c r="E154" i="16"/>
  <c r="AN153" i="16"/>
  <c r="AM153" i="16"/>
  <c r="AL153" i="16"/>
  <c r="AK153" i="16"/>
  <c r="AJ153" i="16"/>
  <c r="AI153" i="16"/>
  <c r="AH153" i="16"/>
  <c r="Q153" i="16"/>
  <c r="P153" i="16"/>
  <c r="O153" i="16"/>
  <c r="N153" i="16"/>
  <c r="M153" i="16"/>
  <c r="L153" i="16"/>
  <c r="K153" i="16"/>
  <c r="J153" i="16"/>
  <c r="I153" i="16"/>
  <c r="E153" i="16"/>
  <c r="AN152" i="16"/>
  <c r="AM152" i="16"/>
  <c r="AL152" i="16"/>
  <c r="AK152" i="16"/>
  <c r="AJ152" i="16"/>
  <c r="AI152" i="16"/>
  <c r="AH152" i="16"/>
  <c r="Q152" i="16"/>
  <c r="P152" i="16"/>
  <c r="O152" i="16"/>
  <c r="N152" i="16"/>
  <c r="M152" i="16"/>
  <c r="L152" i="16"/>
  <c r="K152" i="16"/>
  <c r="J152" i="16"/>
  <c r="I152" i="16"/>
  <c r="E152" i="16"/>
  <c r="AN151" i="16"/>
  <c r="AM151" i="16"/>
  <c r="AL151" i="16"/>
  <c r="AK151" i="16"/>
  <c r="AJ151" i="16"/>
  <c r="AI151" i="16"/>
  <c r="AH151" i="16"/>
  <c r="Q151" i="16"/>
  <c r="P151" i="16"/>
  <c r="O151" i="16"/>
  <c r="N151" i="16"/>
  <c r="M151" i="16"/>
  <c r="L151" i="16"/>
  <c r="K151" i="16"/>
  <c r="J151" i="16"/>
  <c r="I151" i="16"/>
  <c r="E151" i="16"/>
  <c r="AN150" i="16"/>
  <c r="AM150" i="16"/>
  <c r="AL150" i="16"/>
  <c r="AK150" i="16"/>
  <c r="AJ150" i="16"/>
  <c r="AI150" i="16"/>
  <c r="AH150" i="16"/>
  <c r="Q150" i="16"/>
  <c r="P150" i="16"/>
  <c r="O150" i="16"/>
  <c r="N150" i="16"/>
  <c r="M150" i="16"/>
  <c r="L150" i="16"/>
  <c r="K150" i="16"/>
  <c r="J150" i="16"/>
  <c r="I150" i="16"/>
  <c r="E150" i="16"/>
  <c r="AN149" i="16"/>
  <c r="AM149" i="16"/>
  <c r="AL149" i="16"/>
  <c r="AK149" i="16"/>
  <c r="AJ149" i="16"/>
  <c r="AI149" i="16"/>
  <c r="AH149" i="16"/>
  <c r="Q149" i="16"/>
  <c r="P149" i="16"/>
  <c r="O149" i="16"/>
  <c r="N149" i="16"/>
  <c r="M149" i="16"/>
  <c r="L149" i="16"/>
  <c r="K149" i="16"/>
  <c r="J149" i="16"/>
  <c r="I149" i="16"/>
  <c r="E149" i="16"/>
  <c r="AN148" i="16"/>
  <c r="AM148" i="16"/>
  <c r="AL148" i="16"/>
  <c r="AK148" i="16"/>
  <c r="AJ148" i="16"/>
  <c r="AI148" i="16"/>
  <c r="AH148" i="16"/>
  <c r="Q148" i="16"/>
  <c r="P148" i="16"/>
  <c r="O148" i="16"/>
  <c r="N148" i="16"/>
  <c r="M148" i="16"/>
  <c r="L148" i="16"/>
  <c r="K148" i="16"/>
  <c r="J148" i="16"/>
  <c r="I148" i="16"/>
  <c r="E148" i="16"/>
  <c r="AN147" i="16"/>
  <c r="AM147" i="16"/>
  <c r="AL147" i="16"/>
  <c r="AK147" i="16"/>
  <c r="AJ147" i="16"/>
  <c r="AI147" i="16"/>
  <c r="AH147" i="16"/>
  <c r="Q147" i="16"/>
  <c r="P147" i="16"/>
  <c r="O147" i="16"/>
  <c r="N147" i="16"/>
  <c r="M147" i="16"/>
  <c r="L147" i="16"/>
  <c r="K147" i="16"/>
  <c r="J147" i="16"/>
  <c r="I147" i="16"/>
  <c r="E147" i="16"/>
  <c r="AN146" i="16"/>
  <c r="AM146" i="16"/>
  <c r="AL146" i="16"/>
  <c r="AK146" i="16"/>
  <c r="AJ146" i="16"/>
  <c r="AI146" i="16"/>
  <c r="AH146" i="16"/>
  <c r="Q146" i="16"/>
  <c r="P146" i="16"/>
  <c r="O146" i="16"/>
  <c r="N146" i="16"/>
  <c r="M146" i="16"/>
  <c r="L146" i="16"/>
  <c r="K146" i="16"/>
  <c r="J146" i="16"/>
  <c r="I146" i="16"/>
  <c r="E146" i="16"/>
  <c r="AN145" i="16"/>
  <c r="AM145" i="16"/>
  <c r="AL145" i="16"/>
  <c r="AK145" i="16"/>
  <c r="AJ145" i="16"/>
  <c r="AI145" i="16"/>
  <c r="AH145" i="16"/>
  <c r="Q145" i="16"/>
  <c r="P145" i="16"/>
  <c r="O145" i="16"/>
  <c r="N145" i="16"/>
  <c r="M145" i="16"/>
  <c r="L145" i="16"/>
  <c r="K145" i="16"/>
  <c r="J145" i="16"/>
  <c r="I145" i="16"/>
  <c r="E145" i="16"/>
  <c r="AN144" i="16"/>
  <c r="AM144" i="16"/>
  <c r="AL144" i="16"/>
  <c r="AK144" i="16"/>
  <c r="AJ144" i="16"/>
  <c r="AI144" i="16"/>
  <c r="AH144" i="16"/>
  <c r="Q144" i="16"/>
  <c r="P144" i="16"/>
  <c r="O144" i="16"/>
  <c r="N144" i="16"/>
  <c r="M144" i="16"/>
  <c r="L144" i="16"/>
  <c r="K144" i="16"/>
  <c r="J144" i="16"/>
  <c r="I144" i="16"/>
  <c r="E144" i="16"/>
  <c r="AN143" i="16"/>
  <c r="AM143" i="16"/>
  <c r="AL143" i="16"/>
  <c r="AK143" i="16"/>
  <c r="AJ143" i="16"/>
  <c r="AI143" i="16"/>
  <c r="AH143" i="16"/>
  <c r="Q143" i="16"/>
  <c r="P143" i="16"/>
  <c r="O143" i="16"/>
  <c r="N143" i="16"/>
  <c r="M143" i="16"/>
  <c r="L143" i="16"/>
  <c r="K143" i="16"/>
  <c r="J143" i="16"/>
  <c r="I143" i="16"/>
  <c r="E143" i="16"/>
  <c r="AN142" i="16"/>
  <c r="AM142" i="16"/>
  <c r="AL142" i="16"/>
  <c r="AK142" i="16"/>
  <c r="AJ142" i="16"/>
  <c r="AI142" i="16"/>
  <c r="AH142" i="16"/>
  <c r="Q142" i="16"/>
  <c r="P142" i="16"/>
  <c r="O142" i="16"/>
  <c r="N142" i="16"/>
  <c r="M142" i="16"/>
  <c r="L142" i="16"/>
  <c r="K142" i="16"/>
  <c r="J142" i="16"/>
  <c r="I142" i="16"/>
  <c r="E142" i="16"/>
  <c r="AN141" i="16"/>
  <c r="AM141" i="16"/>
  <c r="AL141" i="16"/>
  <c r="AK141" i="16"/>
  <c r="AJ141" i="16"/>
  <c r="AI141" i="16"/>
  <c r="AH141" i="16"/>
  <c r="Q141" i="16"/>
  <c r="P141" i="16"/>
  <c r="O141" i="16"/>
  <c r="N141" i="16"/>
  <c r="M141" i="16"/>
  <c r="L141" i="16"/>
  <c r="K141" i="16"/>
  <c r="J141" i="16"/>
  <c r="I141" i="16"/>
  <c r="E141" i="16"/>
  <c r="AN140" i="16"/>
  <c r="AM140" i="16"/>
  <c r="AL140" i="16"/>
  <c r="AK140" i="16"/>
  <c r="AJ140" i="16"/>
  <c r="AI140" i="16"/>
  <c r="AH140" i="16"/>
  <c r="Q140" i="16"/>
  <c r="P140" i="16"/>
  <c r="O140" i="16"/>
  <c r="N140" i="16"/>
  <c r="M140" i="16"/>
  <c r="L140" i="16"/>
  <c r="K140" i="16"/>
  <c r="J140" i="16"/>
  <c r="I140" i="16"/>
  <c r="E140" i="16"/>
  <c r="AN139" i="16"/>
  <c r="AM139" i="16"/>
  <c r="AL139" i="16"/>
  <c r="AK139" i="16"/>
  <c r="AJ139" i="16"/>
  <c r="AI139" i="16"/>
  <c r="AH139" i="16"/>
  <c r="Q139" i="16"/>
  <c r="P139" i="16"/>
  <c r="O139" i="16"/>
  <c r="N139" i="16"/>
  <c r="M139" i="16"/>
  <c r="L139" i="16"/>
  <c r="K139" i="16"/>
  <c r="J139" i="16"/>
  <c r="I139" i="16"/>
  <c r="E139" i="16"/>
  <c r="AN138" i="16"/>
  <c r="AM138" i="16"/>
  <c r="AL138" i="16"/>
  <c r="AK138" i="16"/>
  <c r="AJ138" i="16"/>
  <c r="AI138" i="16"/>
  <c r="AH138" i="16"/>
  <c r="Q138" i="16"/>
  <c r="P138" i="16"/>
  <c r="O138" i="16"/>
  <c r="N138" i="16"/>
  <c r="M138" i="16"/>
  <c r="L138" i="16"/>
  <c r="K138" i="16"/>
  <c r="J138" i="16"/>
  <c r="I138" i="16"/>
  <c r="E138" i="16"/>
  <c r="AN137" i="16"/>
  <c r="AM137" i="16"/>
  <c r="AL137" i="16"/>
  <c r="AK137" i="16"/>
  <c r="AJ137" i="16"/>
  <c r="AI137" i="16"/>
  <c r="AH137" i="16"/>
  <c r="Q137" i="16"/>
  <c r="P137" i="16"/>
  <c r="O137" i="16"/>
  <c r="N137" i="16"/>
  <c r="M137" i="16"/>
  <c r="L137" i="16"/>
  <c r="K137" i="16"/>
  <c r="J137" i="16"/>
  <c r="I137" i="16"/>
  <c r="E137" i="16"/>
  <c r="AN136" i="16"/>
  <c r="AM136" i="16"/>
  <c r="AL136" i="16"/>
  <c r="AK136" i="16"/>
  <c r="AJ136" i="16"/>
  <c r="AI136" i="16"/>
  <c r="AH136" i="16"/>
  <c r="Q136" i="16"/>
  <c r="P136" i="16"/>
  <c r="O136" i="16"/>
  <c r="N136" i="16"/>
  <c r="M136" i="16"/>
  <c r="L136" i="16"/>
  <c r="K136" i="16"/>
  <c r="J136" i="16"/>
  <c r="I136" i="16"/>
  <c r="E136" i="16"/>
  <c r="AN135" i="16"/>
  <c r="AM135" i="16"/>
  <c r="AL135" i="16"/>
  <c r="AK135" i="16"/>
  <c r="AJ135" i="16"/>
  <c r="AI135" i="16"/>
  <c r="AH135" i="16"/>
  <c r="Q135" i="16"/>
  <c r="P135" i="16"/>
  <c r="O135" i="16"/>
  <c r="N135" i="16"/>
  <c r="M135" i="16"/>
  <c r="L135" i="16"/>
  <c r="K135" i="16"/>
  <c r="J135" i="16"/>
  <c r="I135" i="16"/>
  <c r="E135" i="16"/>
  <c r="AN134" i="16"/>
  <c r="AM134" i="16"/>
  <c r="AL134" i="16"/>
  <c r="AK134" i="16"/>
  <c r="AJ134" i="16"/>
  <c r="AI134" i="16"/>
  <c r="AH134" i="16"/>
  <c r="Q134" i="16"/>
  <c r="P134" i="16"/>
  <c r="O134" i="16"/>
  <c r="N134" i="16"/>
  <c r="M134" i="16"/>
  <c r="L134" i="16"/>
  <c r="K134" i="16"/>
  <c r="J134" i="16"/>
  <c r="I134" i="16"/>
  <c r="E134" i="16"/>
  <c r="AN133" i="16"/>
  <c r="AM133" i="16"/>
  <c r="AL133" i="16"/>
  <c r="AK133" i="16"/>
  <c r="AJ133" i="16"/>
  <c r="AI133" i="16"/>
  <c r="AH133" i="16"/>
  <c r="Q133" i="16"/>
  <c r="P133" i="16"/>
  <c r="O133" i="16"/>
  <c r="N133" i="16"/>
  <c r="M133" i="16"/>
  <c r="L133" i="16"/>
  <c r="K133" i="16"/>
  <c r="J133" i="16"/>
  <c r="I133" i="16"/>
  <c r="E133" i="16"/>
  <c r="AN132" i="16"/>
  <c r="AM132" i="16"/>
  <c r="AL132" i="16"/>
  <c r="AK132" i="16"/>
  <c r="AJ132" i="16"/>
  <c r="AI132" i="16"/>
  <c r="AH132" i="16"/>
  <c r="Q132" i="16"/>
  <c r="P132" i="16"/>
  <c r="O132" i="16"/>
  <c r="N132" i="16"/>
  <c r="M132" i="16"/>
  <c r="L132" i="16"/>
  <c r="K132" i="16"/>
  <c r="J132" i="16"/>
  <c r="I132" i="16"/>
  <c r="E132" i="16"/>
  <c r="AN131" i="16"/>
  <c r="AM131" i="16"/>
  <c r="AL131" i="16"/>
  <c r="AK131" i="16"/>
  <c r="AJ131" i="16"/>
  <c r="AI131" i="16"/>
  <c r="AH131" i="16"/>
  <c r="Q131" i="16"/>
  <c r="P131" i="16"/>
  <c r="O131" i="16"/>
  <c r="N131" i="16"/>
  <c r="M131" i="16"/>
  <c r="L131" i="16"/>
  <c r="K131" i="16"/>
  <c r="J131" i="16"/>
  <c r="I131" i="16"/>
  <c r="E131" i="16"/>
  <c r="AN130" i="16"/>
  <c r="AM130" i="16"/>
  <c r="AL130" i="16"/>
  <c r="AK130" i="16"/>
  <c r="AJ130" i="16"/>
  <c r="AI130" i="16"/>
  <c r="AH130" i="16"/>
  <c r="Q130" i="16"/>
  <c r="P130" i="16"/>
  <c r="O130" i="16"/>
  <c r="N130" i="16"/>
  <c r="M130" i="16"/>
  <c r="L130" i="16"/>
  <c r="K130" i="16"/>
  <c r="J130" i="16"/>
  <c r="I130" i="16"/>
  <c r="E130" i="16"/>
  <c r="AN129" i="16"/>
  <c r="AM129" i="16"/>
  <c r="AL129" i="16"/>
  <c r="AK129" i="16"/>
  <c r="AJ129" i="16"/>
  <c r="AI129" i="16"/>
  <c r="AH129" i="16"/>
  <c r="Q129" i="16"/>
  <c r="P129" i="16"/>
  <c r="O129" i="16"/>
  <c r="N129" i="16"/>
  <c r="M129" i="16"/>
  <c r="L129" i="16"/>
  <c r="K129" i="16"/>
  <c r="J129" i="16"/>
  <c r="I129" i="16"/>
  <c r="E129" i="16"/>
  <c r="AN128" i="16"/>
  <c r="AM128" i="16"/>
  <c r="AL128" i="16"/>
  <c r="AK128" i="16"/>
  <c r="AJ128" i="16"/>
  <c r="AI128" i="16"/>
  <c r="AH128" i="16"/>
  <c r="Q128" i="16"/>
  <c r="P128" i="16"/>
  <c r="O128" i="16"/>
  <c r="N128" i="16"/>
  <c r="M128" i="16"/>
  <c r="L128" i="16"/>
  <c r="K128" i="16"/>
  <c r="J128" i="16"/>
  <c r="I128" i="16"/>
  <c r="E128" i="16"/>
  <c r="AN127" i="16"/>
  <c r="AM127" i="16"/>
  <c r="AL127" i="16"/>
  <c r="AK127" i="16"/>
  <c r="AJ127" i="16"/>
  <c r="AI127" i="16"/>
  <c r="AH127" i="16"/>
  <c r="Q127" i="16"/>
  <c r="P127" i="16"/>
  <c r="O127" i="16"/>
  <c r="N127" i="16"/>
  <c r="M127" i="16"/>
  <c r="L127" i="16"/>
  <c r="K127" i="16"/>
  <c r="J127" i="16"/>
  <c r="I127" i="16"/>
  <c r="E127" i="16"/>
  <c r="AN126" i="16"/>
  <c r="AM126" i="16"/>
  <c r="AL126" i="16"/>
  <c r="AK126" i="16"/>
  <c r="AJ126" i="16"/>
  <c r="AI126" i="16"/>
  <c r="AH126" i="16"/>
  <c r="Q126" i="16"/>
  <c r="P126" i="16"/>
  <c r="O126" i="16"/>
  <c r="N126" i="16"/>
  <c r="M126" i="16"/>
  <c r="L126" i="16"/>
  <c r="K126" i="16"/>
  <c r="J126" i="16"/>
  <c r="I126" i="16"/>
  <c r="E126" i="16"/>
  <c r="AN125" i="16"/>
  <c r="AM125" i="16"/>
  <c r="AL125" i="16"/>
  <c r="AK125" i="16"/>
  <c r="AJ125" i="16"/>
  <c r="AI125" i="16"/>
  <c r="AH125" i="16"/>
  <c r="Q125" i="16"/>
  <c r="P125" i="16"/>
  <c r="O125" i="16"/>
  <c r="N125" i="16"/>
  <c r="M125" i="16"/>
  <c r="L125" i="16"/>
  <c r="K125" i="16"/>
  <c r="J125" i="16"/>
  <c r="I125" i="16"/>
  <c r="E125" i="16"/>
  <c r="AN124" i="16"/>
  <c r="AM124" i="16"/>
  <c r="AL124" i="16"/>
  <c r="AK124" i="16"/>
  <c r="AJ124" i="16"/>
  <c r="AI124" i="16"/>
  <c r="AH124" i="16"/>
  <c r="Q124" i="16"/>
  <c r="P124" i="16"/>
  <c r="O124" i="16"/>
  <c r="N124" i="16"/>
  <c r="M124" i="16"/>
  <c r="L124" i="16"/>
  <c r="K124" i="16"/>
  <c r="J124" i="16"/>
  <c r="I124" i="16"/>
  <c r="E124" i="16"/>
  <c r="AN123" i="16"/>
  <c r="AM123" i="16"/>
  <c r="AL123" i="16"/>
  <c r="AK123" i="16"/>
  <c r="AJ123" i="16"/>
  <c r="AI123" i="16"/>
  <c r="AH123" i="16"/>
  <c r="Q123" i="16"/>
  <c r="P123" i="16"/>
  <c r="O123" i="16"/>
  <c r="N123" i="16"/>
  <c r="M123" i="16"/>
  <c r="L123" i="16"/>
  <c r="K123" i="16"/>
  <c r="J123" i="16"/>
  <c r="I123" i="16"/>
  <c r="E123" i="16"/>
  <c r="AN122" i="16"/>
  <c r="AM122" i="16"/>
  <c r="AL122" i="16"/>
  <c r="AK122" i="16"/>
  <c r="AJ122" i="16"/>
  <c r="AI122" i="16"/>
  <c r="AH122" i="16"/>
  <c r="Q122" i="16"/>
  <c r="P122" i="16"/>
  <c r="O122" i="16"/>
  <c r="N122" i="16"/>
  <c r="M122" i="16"/>
  <c r="L122" i="16"/>
  <c r="K122" i="16"/>
  <c r="J122" i="16"/>
  <c r="I122" i="16"/>
  <c r="E122" i="16"/>
  <c r="AN121" i="16"/>
  <c r="AM121" i="16"/>
  <c r="AL121" i="16"/>
  <c r="AK121" i="16"/>
  <c r="AJ121" i="16"/>
  <c r="AI121" i="16"/>
  <c r="AH121" i="16"/>
  <c r="Q121" i="16"/>
  <c r="P121" i="16"/>
  <c r="O121" i="16"/>
  <c r="N121" i="16"/>
  <c r="M121" i="16"/>
  <c r="L121" i="16"/>
  <c r="K121" i="16"/>
  <c r="J121" i="16"/>
  <c r="I121" i="16"/>
  <c r="E121" i="16"/>
  <c r="AN120" i="16"/>
  <c r="AM120" i="16"/>
  <c r="AL120" i="16"/>
  <c r="AK120" i="16"/>
  <c r="AJ120" i="16"/>
  <c r="AI120" i="16"/>
  <c r="AH120" i="16"/>
  <c r="Q120" i="16"/>
  <c r="P120" i="16"/>
  <c r="O120" i="16"/>
  <c r="N120" i="16"/>
  <c r="M120" i="16"/>
  <c r="L120" i="16"/>
  <c r="K120" i="16"/>
  <c r="J120" i="16"/>
  <c r="I120" i="16"/>
  <c r="E120" i="16"/>
  <c r="AN119" i="16"/>
  <c r="AM119" i="16"/>
  <c r="AL119" i="16"/>
  <c r="AK119" i="16"/>
  <c r="AJ119" i="16"/>
  <c r="AI119" i="16"/>
  <c r="AH119" i="16"/>
  <c r="Q119" i="16"/>
  <c r="P119" i="16"/>
  <c r="O119" i="16"/>
  <c r="N119" i="16"/>
  <c r="M119" i="16"/>
  <c r="L119" i="16"/>
  <c r="K119" i="16"/>
  <c r="J119" i="16"/>
  <c r="I119" i="16"/>
  <c r="E119" i="16"/>
  <c r="AN118" i="16"/>
  <c r="AM118" i="16"/>
  <c r="AL118" i="16"/>
  <c r="AK118" i="16"/>
  <c r="AJ118" i="16"/>
  <c r="AI118" i="16"/>
  <c r="AH118" i="16"/>
  <c r="Q118" i="16"/>
  <c r="P118" i="16"/>
  <c r="O118" i="16"/>
  <c r="N118" i="16"/>
  <c r="M118" i="16"/>
  <c r="L118" i="16"/>
  <c r="K118" i="16"/>
  <c r="J118" i="16"/>
  <c r="I118" i="16"/>
  <c r="E118" i="16"/>
  <c r="AN117" i="16"/>
  <c r="AM117" i="16"/>
  <c r="AL117" i="16"/>
  <c r="AK117" i="16"/>
  <c r="AJ117" i="16"/>
  <c r="AI117" i="16"/>
  <c r="AH117" i="16"/>
  <c r="Q117" i="16"/>
  <c r="P117" i="16"/>
  <c r="O117" i="16"/>
  <c r="N117" i="16"/>
  <c r="M117" i="16"/>
  <c r="L117" i="16"/>
  <c r="K117" i="16"/>
  <c r="J117" i="16"/>
  <c r="I117" i="16"/>
  <c r="E117" i="16"/>
  <c r="AN116" i="16"/>
  <c r="AM116" i="16"/>
  <c r="AL116" i="16"/>
  <c r="AK116" i="16"/>
  <c r="AJ116" i="16"/>
  <c r="AI116" i="16"/>
  <c r="AH116" i="16"/>
  <c r="Q116" i="16"/>
  <c r="P116" i="16"/>
  <c r="O116" i="16"/>
  <c r="N116" i="16"/>
  <c r="M116" i="16"/>
  <c r="L116" i="16"/>
  <c r="K116" i="16"/>
  <c r="J116" i="16"/>
  <c r="I116" i="16"/>
  <c r="E116" i="16"/>
  <c r="AN115" i="16"/>
  <c r="AM115" i="16"/>
  <c r="AL115" i="16"/>
  <c r="AK115" i="16"/>
  <c r="AJ115" i="16"/>
  <c r="AI115" i="16"/>
  <c r="AH115" i="16"/>
  <c r="Q115" i="16"/>
  <c r="P115" i="16"/>
  <c r="O115" i="16"/>
  <c r="N115" i="16"/>
  <c r="M115" i="16"/>
  <c r="L115" i="16"/>
  <c r="K115" i="16"/>
  <c r="J115" i="16"/>
  <c r="I115" i="16"/>
  <c r="E115" i="16"/>
  <c r="AN114" i="16"/>
  <c r="AM114" i="16"/>
  <c r="AL114" i="16"/>
  <c r="AK114" i="16"/>
  <c r="AJ114" i="16"/>
  <c r="AI114" i="16"/>
  <c r="AH114" i="16"/>
  <c r="Q114" i="16"/>
  <c r="P114" i="16"/>
  <c r="O114" i="16"/>
  <c r="N114" i="16"/>
  <c r="M114" i="16"/>
  <c r="L114" i="16"/>
  <c r="K114" i="16"/>
  <c r="J114" i="16"/>
  <c r="I114" i="16"/>
  <c r="E114" i="16"/>
  <c r="AN113" i="16"/>
  <c r="AM113" i="16"/>
  <c r="AL113" i="16"/>
  <c r="AK113" i="16"/>
  <c r="AJ113" i="16"/>
  <c r="AI113" i="16"/>
  <c r="AH113" i="16"/>
  <c r="Q113" i="16"/>
  <c r="P113" i="16"/>
  <c r="O113" i="16"/>
  <c r="N113" i="16"/>
  <c r="M113" i="16"/>
  <c r="L113" i="16"/>
  <c r="K113" i="16"/>
  <c r="J113" i="16"/>
  <c r="I113" i="16"/>
  <c r="E113" i="16"/>
  <c r="AN112" i="16"/>
  <c r="AM112" i="16"/>
  <c r="AL112" i="16"/>
  <c r="AK112" i="16"/>
  <c r="AJ112" i="16"/>
  <c r="AI112" i="16"/>
  <c r="AH112" i="16"/>
  <c r="Q112" i="16"/>
  <c r="P112" i="16"/>
  <c r="O112" i="16"/>
  <c r="N112" i="16"/>
  <c r="M112" i="16"/>
  <c r="L112" i="16"/>
  <c r="K112" i="16"/>
  <c r="J112" i="16"/>
  <c r="I112" i="16"/>
  <c r="E112" i="16"/>
  <c r="AN111" i="16"/>
  <c r="AM111" i="16"/>
  <c r="AL111" i="16"/>
  <c r="AK111" i="16"/>
  <c r="AJ111" i="16"/>
  <c r="AI111" i="16"/>
  <c r="AH111" i="16"/>
  <c r="Q111" i="16"/>
  <c r="P111" i="16"/>
  <c r="O111" i="16"/>
  <c r="N111" i="16"/>
  <c r="M111" i="16"/>
  <c r="L111" i="16"/>
  <c r="K111" i="16"/>
  <c r="J111" i="16"/>
  <c r="I111" i="16"/>
  <c r="E111" i="16"/>
  <c r="AN110" i="16"/>
  <c r="AM110" i="16"/>
  <c r="AL110" i="16"/>
  <c r="AK110" i="16"/>
  <c r="AJ110" i="16"/>
  <c r="AI110" i="16"/>
  <c r="AH110" i="16"/>
  <c r="Q110" i="16"/>
  <c r="P110" i="16"/>
  <c r="O110" i="16"/>
  <c r="N110" i="16"/>
  <c r="M110" i="16"/>
  <c r="L110" i="16"/>
  <c r="K110" i="16"/>
  <c r="J110" i="16"/>
  <c r="I110" i="16"/>
  <c r="E110" i="16"/>
  <c r="AN109" i="16"/>
  <c r="AM109" i="16"/>
  <c r="AL109" i="16"/>
  <c r="AK109" i="16"/>
  <c r="AJ109" i="16"/>
  <c r="AI109" i="16"/>
  <c r="AH109" i="16"/>
  <c r="Q109" i="16"/>
  <c r="P109" i="16"/>
  <c r="O109" i="16"/>
  <c r="N109" i="16"/>
  <c r="M109" i="16"/>
  <c r="L109" i="16"/>
  <c r="K109" i="16"/>
  <c r="J109" i="16"/>
  <c r="I109" i="16"/>
  <c r="E109" i="16"/>
  <c r="AN108" i="16"/>
  <c r="AM108" i="16"/>
  <c r="AL108" i="16"/>
  <c r="AK108" i="16"/>
  <c r="AJ108" i="16"/>
  <c r="AI108" i="16"/>
  <c r="AH108" i="16"/>
  <c r="Q108" i="16"/>
  <c r="P108" i="16"/>
  <c r="O108" i="16"/>
  <c r="N108" i="16"/>
  <c r="M108" i="16"/>
  <c r="L108" i="16"/>
  <c r="K108" i="16"/>
  <c r="J108" i="16"/>
  <c r="I108" i="16"/>
  <c r="E108" i="16"/>
  <c r="AN107" i="16"/>
  <c r="AM107" i="16"/>
  <c r="AL107" i="16"/>
  <c r="AK107" i="16"/>
  <c r="AJ107" i="16"/>
  <c r="AI107" i="16"/>
  <c r="AH107" i="16"/>
  <c r="Q107" i="16"/>
  <c r="P107" i="16"/>
  <c r="O107" i="16"/>
  <c r="N107" i="16"/>
  <c r="M107" i="16"/>
  <c r="L107" i="16"/>
  <c r="K107" i="16"/>
  <c r="J107" i="16"/>
  <c r="I107" i="16"/>
  <c r="E107" i="16"/>
  <c r="AN106" i="16"/>
  <c r="AM106" i="16"/>
  <c r="AL106" i="16"/>
  <c r="AK106" i="16"/>
  <c r="AJ106" i="16"/>
  <c r="AI106" i="16"/>
  <c r="AH106" i="16"/>
  <c r="Q106" i="16"/>
  <c r="P106" i="16"/>
  <c r="O106" i="16"/>
  <c r="N106" i="16"/>
  <c r="M106" i="16"/>
  <c r="L106" i="16"/>
  <c r="K106" i="16"/>
  <c r="J106" i="16"/>
  <c r="I106" i="16"/>
  <c r="E106" i="16"/>
  <c r="AN105" i="16"/>
  <c r="AM105" i="16"/>
  <c r="AL105" i="16"/>
  <c r="AK105" i="16"/>
  <c r="AJ105" i="16"/>
  <c r="AI105" i="16"/>
  <c r="AH105" i="16"/>
  <c r="Q105" i="16"/>
  <c r="P105" i="16"/>
  <c r="O105" i="16"/>
  <c r="N105" i="16"/>
  <c r="M105" i="16"/>
  <c r="L105" i="16"/>
  <c r="K105" i="16"/>
  <c r="J105" i="16"/>
  <c r="I105" i="16"/>
  <c r="E105" i="16"/>
  <c r="AN104" i="16"/>
  <c r="AM104" i="16"/>
  <c r="AL104" i="16"/>
  <c r="AK104" i="16"/>
  <c r="AJ104" i="16"/>
  <c r="AI104" i="16"/>
  <c r="AH104" i="16"/>
  <c r="Q104" i="16"/>
  <c r="P104" i="16"/>
  <c r="O104" i="16"/>
  <c r="N104" i="16"/>
  <c r="M104" i="16"/>
  <c r="L104" i="16"/>
  <c r="K104" i="16"/>
  <c r="J104" i="16"/>
  <c r="I104" i="16"/>
  <c r="E104" i="16"/>
  <c r="AN103" i="16"/>
  <c r="AM103" i="16"/>
  <c r="AL103" i="16"/>
  <c r="AK103" i="16"/>
  <c r="AJ103" i="16"/>
  <c r="AI103" i="16"/>
  <c r="AH103" i="16"/>
  <c r="Q103" i="16"/>
  <c r="P103" i="16"/>
  <c r="O103" i="16"/>
  <c r="N103" i="16"/>
  <c r="M103" i="16"/>
  <c r="L103" i="16"/>
  <c r="K103" i="16"/>
  <c r="J103" i="16"/>
  <c r="I103" i="16"/>
  <c r="E103" i="16"/>
  <c r="AN102" i="16"/>
  <c r="AM102" i="16"/>
  <c r="AL102" i="16"/>
  <c r="AK102" i="16"/>
  <c r="AJ102" i="16"/>
  <c r="AI102" i="16"/>
  <c r="AH102" i="16"/>
  <c r="Q102" i="16"/>
  <c r="P102" i="16"/>
  <c r="O102" i="16"/>
  <c r="N102" i="16"/>
  <c r="M102" i="16"/>
  <c r="L102" i="16"/>
  <c r="K102" i="16"/>
  <c r="J102" i="16"/>
  <c r="I102" i="16"/>
  <c r="E102" i="16"/>
  <c r="AN101" i="16"/>
  <c r="AM101" i="16"/>
  <c r="AL101" i="16"/>
  <c r="AK101" i="16"/>
  <c r="AJ101" i="16"/>
  <c r="AI101" i="16"/>
  <c r="AH101" i="16"/>
  <c r="Q101" i="16"/>
  <c r="P101" i="16"/>
  <c r="O101" i="16"/>
  <c r="N101" i="16"/>
  <c r="M101" i="16"/>
  <c r="L101" i="16"/>
  <c r="K101" i="16"/>
  <c r="J101" i="16"/>
  <c r="I101" i="16"/>
  <c r="E101" i="16"/>
  <c r="AN100" i="16"/>
  <c r="AM100" i="16"/>
  <c r="AL100" i="16"/>
  <c r="AK100" i="16"/>
  <c r="AJ100" i="16"/>
  <c r="AI100" i="16"/>
  <c r="AH100" i="16"/>
  <c r="Q100" i="16"/>
  <c r="P100" i="16"/>
  <c r="O100" i="16"/>
  <c r="N100" i="16"/>
  <c r="M100" i="16"/>
  <c r="L100" i="16"/>
  <c r="K100" i="16"/>
  <c r="J100" i="16"/>
  <c r="I100" i="16"/>
  <c r="E100" i="16"/>
  <c r="AN99" i="16"/>
  <c r="AM99" i="16"/>
  <c r="AL99" i="16"/>
  <c r="AK99" i="16"/>
  <c r="AJ99" i="16"/>
  <c r="AI99" i="16"/>
  <c r="AH99" i="16"/>
  <c r="Q99" i="16"/>
  <c r="P99" i="16"/>
  <c r="O99" i="16"/>
  <c r="N99" i="16"/>
  <c r="M99" i="16"/>
  <c r="L99" i="16"/>
  <c r="K99" i="16"/>
  <c r="J99" i="16"/>
  <c r="I99" i="16"/>
  <c r="E99" i="16"/>
  <c r="AN98" i="16"/>
  <c r="AM98" i="16"/>
  <c r="AL98" i="16"/>
  <c r="AK98" i="16"/>
  <c r="AJ98" i="16"/>
  <c r="AI98" i="16"/>
  <c r="AH98" i="16"/>
  <c r="Q98" i="16"/>
  <c r="P98" i="16"/>
  <c r="O98" i="16"/>
  <c r="N98" i="16"/>
  <c r="M98" i="16"/>
  <c r="L98" i="16"/>
  <c r="K98" i="16"/>
  <c r="J98" i="16"/>
  <c r="I98" i="16"/>
  <c r="E98" i="16"/>
  <c r="AN97" i="16"/>
  <c r="AM97" i="16"/>
  <c r="AL97" i="16"/>
  <c r="AK97" i="16"/>
  <c r="AJ97" i="16"/>
  <c r="AI97" i="16"/>
  <c r="AH97" i="16"/>
  <c r="Q97" i="16"/>
  <c r="P97" i="16"/>
  <c r="O97" i="16"/>
  <c r="N97" i="16"/>
  <c r="M97" i="16"/>
  <c r="L97" i="16"/>
  <c r="K97" i="16"/>
  <c r="J97" i="16"/>
  <c r="I97" i="16"/>
  <c r="E97" i="16"/>
  <c r="AN96" i="16"/>
  <c r="AM96" i="16"/>
  <c r="AL96" i="16"/>
  <c r="AK96" i="16"/>
  <c r="AJ96" i="16"/>
  <c r="AI96" i="16"/>
  <c r="AH96" i="16"/>
  <c r="Q96" i="16"/>
  <c r="P96" i="16"/>
  <c r="O96" i="16"/>
  <c r="N96" i="16"/>
  <c r="M96" i="16"/>
  <c r="L96" i="16"/>
  <c r="K96" i="16"/>
  <c r="J96" i="16"/>
  <c r="I96" i="16"/>
  <c r="E96" i="16"/>
  <c r="AN95" i="16"/>
  <c r="AM95" i="16"/>
  <c r="AL95" i="16"/>
  <c r="AK95" i="16"/>
  <c r="AJ95" i="16"/>
  <c r="AI95" i="16"/>
  <c r="AH95" i="16"/>
  <c r="Q95" i="16"/>
  <c r="P95" i="16"/>
  <c r="O95" i="16"/>
  <c r="N95" i="16"/>
  <c r="M95" i="16"/>
  <c r="L95" i="16"/>
  <c r="K95" i="16"/>
  <c r="J95" i="16"/>
  <c r="I95" i="16"/>
  <c r="E95" i="16"/>
  <c r="AN94" i="16"/>
  <c r="AM94" i="16"/>
  <c r="AL94" i="16"/>
  <c r="AK94" i="16"/>
  <c r="AJ94" i="16"/>
  <c r="AI94" i="16"/>
  <c r="AH94" i="16"/>
  <c r="Q94" i="16"/>
  <c r="P94" i="16"/>
  <c r="O94" i="16"/>
  <c r="N94" i="16"/>
  <c r="M94" i="16"/>
  <c r="L94" i="16"/>
  <c r="K94" i="16"/>
  <c r="J94" i="16"/>
  <c r="I94" i="16"/>
  <c r="E94" i="16"/>
  <c r="AN93" i="16"/>
  <c r="AM93" i="16"/>
  <c r="AL93" i="16"/>
  <c r="AK93" i="16"/>
  <c r="AJ93" i="16"/>
  <c r="AI93" i="16"/>
  <c r="AH93" i="16"/>
  <c r="Q93" i="16"/>
  <c r="P93" i="16"/>
  <c r="O93" i="16"/>
  <c r="N93" i="16"/>
  <c r="M93" i="16"/>
  <c r="L93" i="16"/>
  <c r="K93" i="16"/>
  <c r="J93" i="16"/>
  <c r="I93" i="16"/>
  <c r="E93" i="16"/>
  <c r="AN92" i="16"/>
  <c r="AM92" i="16"/>
  <c r="AL92" i="16"/>
  <c r="AK92" i="16"/>
  <c r="AJ92" i="16"/>
  <c r="AI92" i="16"/>
  <c r="AH92" i="16"/>
  <c r="Q92" i="16"/>
  <c r="P92" i="16"/>
  <c r="O92" i="16"/>
  <c r="N92" i="16"/>
  <c r="M92" i="16"/>
  <c r="L92" i="16"/>
  <c r="K92" i="16"/>
  <c r="J92" i="16"/>
  <c r="I92" i="16"/>
  <c r="E92" i="16"/>
  <c r="AN91" i="16"/>
  <c r="AM91" i="16"/>
  <c r="AL91" i="16"/>
  <c r="AK91" i="16"/>
  <c r="AJ91" i="16"/>
  <c r="AI91" i="16"/>
  <c r="AH91" i="16"/>
  <c r="Q91" i="16"/>
  <c r="P91" i="16"/>
  <c r="O91" i="16"/>
  <c r="N91" i="16"/>
  <c r="M91" i="16"/>
  <c r="L91" i="16"/>
  <c r="K91" i="16"/>
  <c r="J91" i="16"/>
  <c r="I91" i="16"/>
  <c r="E91" i="16"/>
  <c r="AN90" i="16"/>
  <c r="AM90" i="16"/>
  <c r="AL90" i="16"/>
  <c r="AK90" i="16"/>
  <c r="AJ90" i="16"/>
  <c r="AI90" i="16"/>
  <c r="AH90" i="16"/>
  <c r="Q90" i="16"/>
  <c r="P90" i="16"/>
  <c r="O90" i="16"/>
  <c r="N90" i="16"/>
  <c r="M90" i="16"/>
  <c r="L90" i="16"/>
  <c r="K90" i="16"/>
  <c r="J90" i="16"/>
  <c r="I90" i="16"/>
  <c r="E90" i="16"/>
  <c r="AN89" i="16"/>
  <c r="AM89" i="16"/>
  <c r="AL89" i="16"/>
  <c r="AK89" i="16"/>
  <c r="AJ89" i="16"/>
  <c r="AI89" i="16"/>
  <c r="AH89" i="16"/>
  <c r="Q89" i="16"/>
  <c r="P89" i="16"/>
  <c r="O89" i="16"/>
  <c r="N89" i="16"/>
  <c r="M89" i="16"/>
  <c r="L89" i="16"/>
  <c r="K89" i="16"/>
  <c r="J89" i="16"/>
  <c r="I89" i="16"/>
  <c r="E89" i="16"/>
  <c r="AN88" i="16"/>
  <c r="AM88" i="16"/>
  <c r="AL88" i="16"/>
  <c r="AK88" i="16"/>
  <c r="AJ88" i="16"/>
  <c r="AI88" i="16"/>
  <c r="AH88" i="16"/>
  <c r="Q88" i="16"/>
  <c r="P88" i="16"/>
  <c r="O88" i="16"/>
  <c r="N88" i="16"/>
  <c r="M88" i="16"/>
  <c r="L88" i="16"/>
  <c r="K88" i="16"/>
  <c r="J88" i="16"/>
  <c r="I88" i="16"/>
  <c r="E88" i="16"/>
  <c r="AN87" i="16"/>
  <c r="AM87" i="16"/>
  <c r="AL87" i="16"/>
  <c r="AK87" i="16"/>
  <c r="AJ87" i="16"/>
  <c r="AI87" i="16"/>
  <c r="AH87" i="16"/>
  <c r="Q87" i="16"/>
  <c r="P87" i="16"/>
  <c r="O87" i="16"/>
  <c r="N87" i="16"/>
  <c r="M87" i="16"/>
  <c r="L87" i="16"/>
  <c r="K87" i="16"/>
  <c r="J87" i="16"/>
  <c r="I87" i="16"/>
  <c r="E87" i="16"/>
  <c r="AN86" i="16"/>
  <c r="AM86" i="16"/>
  <c r="AL86" i="16"/>
  <c r="AK86" i="16"/>
  <c r="AJ86" i="16"/>
  <c r="AI86" i="16"/>
  <c r="AH86" i="16"/>
  <c r="Q86" i="16"/>
  <c r="P86" i="16"/>
  <c r="O86" i="16"/>
  <c r="N86" i="16"/>
  <c r="M86" i="16"/>
  <c r="L86" i="16"/>
  <c r="K86" i="16"/>
  <c r="J86" i="16"/>
  <c r="I86" i="16"/>
  <c r="E86" i="16"/>
  <c r="AN85" i="16"/>
  <c r="AM85" i="16"/>
  <c r="AL85" i="16"/>
  <c r="AK85" i="16"/>
  <c r="AJ85" i="16"/>
  <c r="AI85" i="16"/>
  <c r="AH85" i="16"/>
  <c r="Q85" i="16"/>
  <c r="P85" i="16"/>
  <c r="O85" i="16"/>
  <c r="N85" i="16"/>
  <c r="M85" i="16"/>
  <c r="L85" i="16"/>
  <c r="K85" i="16"/>
  <c r="J85" i="16"/>
  <c r="I85" i="16"/>
  <c r="E85" i="16"/>
  <c r="AN84" i="16"/>
  <c r="AM84" i="16"/>
  <c r="AL84" i="16"/>
  <c r="AK84" i="16"/>
  <c r="AJ84" i="16"/>
  <c r="AI84" i="16"/>
  <c r="AH84" i="16"/>
  <c r="Q84" i="16"/>
  <c r="P84" i="16"/>
  <c r="O84" i="16"/>
  <c r="N84" i="16"/>
  <c r="M84" i="16"/>
  <c r="L84" i="16"/>
  <c r="K84" i="16"/>
  <c r="J84" i="16"/>
  <c r="I84" i="16"/>
  <c r="E84" i="16"/>
  <c r="AN83" i="16"/>
  <c r="AM83" i="16"/>
  <c r="AL83" i="16"/>
  <c r="AK83" i="16"/>
  <c r="AJ83" i="16"/>
  <c r="AI83" i="16"/>
  <c r="AH83" i="16"/>
  <c r="Q83" i="16"/>
  <c r="P83" i="16"/>
  <c r="O83" i="16"/>
  <c r="N83" i="16"/>
  <c r="M83" i="16"/>
  <c r="L83" i="16"/>
  <c r="K83" i="16"/>
  <c r="J83" i="16"/>
  <c r="I83" i="16"/>
  <c r="E83" i="16"/>
  <c r="AN82" i="16"/>
  <c r="AM82" i="16"/>
  <c r="AL82" i="16"/>
  <c r="AK82" i="16"/>
  <c r="AJ82" i="16"/>
  <c r="AI82" i="16"/>
  <c r="AH82" i="16"/>
  <c r="Q82" i="16"/>
  <c r="P82" i="16"/>
  <c r="O82" i="16"/>
  <c r="N82" i="16"/>
  <c r="M82" i="16"/>
  <c r="L82" i="16"/>
  <c r="K82" i="16"/>
  <c r="J82" i="16"/>
  <c r="I82" i="16"/>
  <c r="E82" i="16"/>
  <c r="AN81" i="16"/>
  <c r="AM81" i="16"/>
  <c r="AL81" i="16"/>
  <c r="AK81" i="16"/>
  <c r="AJ81" i="16"/>
  <c r="AI81" i="16"/>
  <c r="AH81" i="16"/>
  <c r="Q81" i="16"/>
  <c r="P81" i="16"/>
  <c r="O81" i="16"/>
  <c r="N81" i="16"/>
  <c r="M81" i="16"/>
  <c r="L81" i="16"/>
  <c r="K81" i="16"/>
  <c r="J81" i="16"/>
  <c r="I81" i="16"/>
  <c r="E81" i="16"/>
  <c r="AN80" i="16"/>
  <c r="AM80" i="16"/>
  <c r="AL80" i="16"/>
  <c r="AK80" i="16"/>
  <c r="AJ80" i="16"/>
  <c r="AI80" i="16"/>
  <c r="AH80" i="16"/>
  <c r="Q80" i="16"/>
  <c r="P80" i="16"/>
  <c r="O80" i="16"/>
  <c r="N80" i="16"/>
  <c r="M80" i="16"/>
  <c r="L80" i="16"/>
  <c r="K80" i="16"/>
  <c r="J80" i="16"/>
  <c r="I80" i="16"/>
  <c r="E80" i="16"/>
  <c r="AN79" i="16"/>
  <c r="AM79" i="16"/>
  <c r="AL79" i="16"/>
  <c r="AK79" i="16"/>
  <c r="AJ79" i="16"/>
  <c r="AI79" i="16"/>
  <c r="AH79" i="16"/>
  <c r="Q79" i="16"/>
  <c r="P79" i="16"/>
  <c r="O79" i="16"/>
  <c r="N79" i="16"/>
  <c r="M79" i="16"/>
  <c r="L79" i="16"/>
  <c r="K79" i="16"/>
  <c r="J79" i="16"/>
  <c r="I79" i="16"/>
  <c r="E79" i="16"/>
  <c r="AN78" i="16"/>
  <c r="AM78" i="16"/>
  <c r="AL78" i="16"/>
  <c r="AK78" i="16"/>
  <c r="AJ78" i="16"/>
  <c r="AI78" i="16"/>
  <c r="AH78" i="16"/>
  <c r="Q78" i="16"/>
  <c r="P78" i="16"/>
  <c r="O78" i="16"/>
  <c r="N78" i="16"/>
  <c r="M78" i="16"/>
  <c r="L78" i="16"/>
  <c r="K78" i="16"/>
  <c r="J78" i="16"/>
  <c r="I78" i="16"/>
  <c r="E78" i="16"/>
  <c r="AN77" i="16"/>
  <c r="AM77" i="16"/>
  <c r="AL77" i="16"/>
  <c r="AK77" i="16"/>
  <c r="AJ77" i="16"/>
  <c r="AI77" i="16"/>
  <c r="AH77" i="16"/>
  <c r="Q77" i="16"/>
  <c r="P77" i="16"/>
  <c r="O77" i="16"/>
  <c r="N77" i="16"/>
  <c r="M77" i="16"/>
  <c r="L77" i="16"/>
  <c r="K77" i="16"/>
  <c r="J77" i="16"/>
  <c r="I77" i="16"/>
  <c r="E77" i="16"/>
  <c r="AN76" i="16"/>
  <c r="AM76" i="16"/>
  <c r="AL76" i="16"/>
  <c r="AK76" i="16"/>
  <c r="AJ76" i="16"/>
  <c r="AI76" i="16"/>
  <c r="AH76" i="16"/>
  <c r="Q76" i="16"/>
  <c r="P76" i="16"/>
  <c r="O76" i="16"/>
  <c r="N76" i="16"/>
  <c r="M76" i="16"/>
  <c r="L76" i="16"/>
  <c r="K76" i="16"/>
  <c r="J76" i="16"/>
  <c r="I76" i="16"/>
  <c r="E76" i="16"/>
  <c r="AN75" i="16"/>
  <c r="AM75" i="16"/>
  <c r="AL75" i="16"/>
  <c r="AK75" i="16"/>
  <c r="AJ75" i="16"/>
  <c r="AI75" i="16"/>
  <c r="AH75" i="16"/>
  <c r="Q75" i="16"/>
  <c r="P75" i="16"/>
  <c r="O75" i="16"/>
  <c r="N75" i="16"/>
  <c r="M75" i="16"/>
  <c r="L75" i="16"/>
  <c r="K75" i="16"/>
  <c r="J75" i="16"/>
  <c r="I75" i="16"/>
  <c r="E75" i="16"/>
  <c r="AN74" i="16"/>
  <c r="AM74" i="16"/>
  <c r="AL74" i="16"/>
  <c r="AK74" i="16"/>
  <c r="AJ74" i="16"/>
  <c r="AI74" i="16"/>
  <c r="AH74" i="16"/>
  <c r="Q74" i="16"/>
  <c r="P74" i="16"/>
  <c r="O74" i="16"/>
  <c r="N74" i="16"/>
  <c r="M74" i="16"/>
  <c r="L74" i="16"/>
  <c r="K74" i="16"/>
  <c r="J74" i="16"/>
  <c r="I74" i="16"/>
  <c r="E74" i="16"/>
  <c r="AN73" i="16"/>
  <c r="AM73" i="16"/>
  <c r="AL73" i="16"/>
  <c r="AK73" i="16"/>
  <c r="AJ73" i="16"/>
  <c r="AI73" i="16"/>
  <c r="AH73" i="16"/>
  <c r="Q73" i="16"/>
  <c r="P73" i="16"/>
  <c r="O73" i="16"/>
  <c r="N73" i="16"/>
  <c r="M73" i="16"/>
  <c r="L73" i="16"/>
  <c r="K73" i="16"/>
  <c r="J73" i="16"/>
  <c r="I73" i="16"/>
  <c r="E73" i="16"/>
  <c r="AN72" i="16"/>
  <c r="AM72" i="16"/>
  <c r="AL72" i="16"/>
  <c r="AK72" i="16"/>
  <c r="AJ72" i="16"/>
  <c r="AI72" i="16"/>
  <c r="AH72" i="16"/>
  <c r="Q72" i="16"/>
  <c r="P72" i="16"/>
  <c r="O72" i="16"/>
  <c r="N72" i="16"/>
  <c r="M72" i="16"/>
  <c r="L72" i="16"/>
  <c r="K72" i="16"/>
  <c r="J72" i="16"/>
  <c r="I72" i="16"/>
  <c r="E72" i="16"/>
  <c r="AN71" i="16"/>
  <c r="AM71" i="16"/>
  <c r="AL71" i="16"/>
  <c r="AK71" i="16"/>
  <c r="AJ71" i="16"/>
  <c r="AI71" i="16"/>
  <c r="AH71" i="16"/>
  <c r="Q71" i="16"/>
  <c r="P71" i="16"/>
  <c r="O71" i="16"/>
  <c r="N71" i="16"/>
  <c r="M71" i="16"/>
  <c r="L71" i="16"/>
  <c r="K71" i="16"/>
  <c r="J71" i="16"/>
  <c r="I71" i="16"/>
  <c r="E71" i="16"/>
  <c r="AN70" i="16"/>
  <c r="AM70" i="16"/>
  <c r="AL70" i="16"/>
  <c r="AK70" i="16"/>
  <c r="AJ70" i="16"/>
  <c r="AI70" i="16"/>
  <c r="AH70" i="16"/>
  <c r="Q70" i="16"/>
  <c r="P70" i="16"/>
  <c r="O70" i="16"/>
  <c r="N70" i="16"/>
  <c r="M70" i="16"/>
  <c r="L70" i="16"/>
  <c r="K70" i="16"/>
  <c r="J70" i="16"/>
  <c r="I70" i="16"/>
  <c r="E70" i="16"/>
  <c r="AN69" i="16"/>
  <c r="AM69" i="16"/>
  <c r="AL69" i="16"/>
  <c r="AK69" i="16"/>
  <c r="AJ69" i="16"/>
  <c r="AI69" i="16"/>
  <c r="AH69" i="16"/>
  <c r="Q69" i="16"/>
  <c r="P69" i="16"/>
  <c r="O69" i="16"/>
  <c r="N69" i="16"/>
  <c r="M69" i="16"/>
  <c r="L69" i="16"/>
  <c r="K69" i="16"/>
  <c r="J69" i="16"/>
  <c r="I69" i="16"/>
  <c r="E69" i="16"/>
  <c r="AN68" i="16"/>
  <c r="AM68" i="16"/>
  <c r="AL68" i="16"/>
  <c r="AK68" i="16"/>
  <c r="AJ68" i="16"/>
  <c r="AI68" i="16"/>
  <c r="AH68" i="16"/>
  <c r="Q68" i="16"/>
  <c r="P68" i="16"/>
  <c r="O68" i="16"/>
  <c r="N68" i="16"/>
  <c r="M68" i="16"/>
  <c r="L68" i="16"/>
  <c r="K68" i="16"/>
  <c r="J68" i="16"/>
  <c r="I68" i="16"/>
  <c r="E68" i="16"/>
  <c r="AN67" i="16"/>
  <c r="AM67" i="16"/>
  <c r="AL67" i="16"/>
  <c r="AK67" i="16"/>
  <c r="AJ67" i="16"/>
  <c r="AI67" i="16"/>
  <c r="AH67" i="16"/>
  <c r="Q67" i="16"/>
  <c r="P67" i="16"/>
  <c r="O67" i="16"/>
  <c r="N67" i="16"/>
  <c r="M67" i="16"/>
  <c r="L67" i="16"/>
  <c r="K67" i="16"/>
  <c r="J67" i="16"/>
  <c r="I67" i="16"/>
  <c r="E67" i="16"/>
  <c r="AN66" i="16"/>
  <c r="AM66" i="16"/>
  <c r="AL66" i="16"/>
  <c r="AK66" i="16"/>
  <c r="AJ66" i="16"/>
  <c r="AI66" i="16"/>
  <c r="AH66" i="16"/>
  <c r="Q66" i="16"/>
  <c r="P66" i="16"/>
  <c r="O66" i="16"/>
  <c r="N66" i="16"/>
  <c r="M66" i="16"/>
  <c r="L66" i="16"/>
  <c r="K66" i="16"/>
  <c r="J66" i="16"/>
  <c r="I66" i="16"/>
  <c r="E66" i="16"/>
  <c r="AN65" i="16"/>
  <c r="AM65" i="16"/>
  <c r="AL65" i="16"/>
  <c r="AK65" i="16"/>
  <c r="AJ65" i="16"/>
  <c r="AI65" i="16"/>
  <c r="AH65" i="16"/>
  <c r="Q65" i="16"/>
  <c r="P65" i="16"/>
  <c r="O65" i="16"/>
  <c r="N65" i="16"/>
  <c r="M65" i="16"/>
  <c r="L65" i="16"/>
  <c r="K65" i="16"/>
  <c r="J65" i="16"/>
  <c r="I65" i="16"/>
  <c r="E65" i="16"/>
  <c r="AN64" i="16"/>
  <c r="AM64" i="16"/>
  <c r="AL64" i="16"/>
  <c r="AK64" i="16"/>
  <c r="AJ64" i="16"/>
  <c r="AI64" i="16"/>
  <c r="AH64" i="16"/>
  <c r="Q64" i="16"/>
  <c r="P64" i="16"/>
  <c r="O64" i="16"/>
  <c r="N64" i="16"/>
  <c r="M64" i="16"/>
  <c r="L64" i="16"/>
  <c r="K64" i="16"/>
  <c r="J64" i="16"/>
  <c r="I64" i="16"/>
  <c r="E64" i="16"/>
  <c r="AN63" i="16"/>
  <c r="AM63" i="16"/>
  <c r="AL63" i="16"/>
  <c r="AK63" i="16"/>
  <c r="AJ63" i="16"/>
  <c r="AI63" i="16"/>
  <c r="AH63" i="16"/>
  <c r="Q63" i="16"/>
  <c r="P63" i="16"/>
  <c r="O63" i="16"/>
  <c r="N63" i="16"/>
  <c r="M63" i="16"/>
  <c r="L63" i="16"/>
  <c r="K63" i="16"/>
  <c r="J63" i="16"/>
  <c r="I63" i="16"/>
  <c r="E63" i="16"/>
  <c r="AN62" i="16"/>
  <c r="AM62" i="16"/>
  <c r="AL62" i="16"/>
  <c r="AK62" i="16"/>
  <c r="AJ62" i="16"/>
  <c r="AI62" i="16"/>
  <c r="AH62" i="16"/>
  <c r="Q62" i="16"/>
  <c r="P62" i="16"/>
  <c r="O62" i="16"/>
  <c r="N62" i="16"/>
  <c r="M62" i="16"/>
  <c r="L62" i="16"/>
  <c r="K62" i="16"/>
  <c r="J62" i="16"/>
  <c r="I62" i="16"/>
  <c r="E62" i="16"/>
  <c r="AN61" i="16"/>
  <c r="AM61" i="16"/>
  <c r="AL61" i="16"/>
  <c r="AK61" i="16"/>
  <c r="AJ61" i="16"/>
  <c r="AI61" i="16"/>
  <c r="AH61" i="16"/>
  <c r="Q61" i="16"/>
  <c r="P61" i="16"/>
  <c r="O61" i="16"/>
  <c r="N61" i="16"/>
  <c r="M61" i="16"/>
  <c r="L61" i="16"/>
  <c r="K61" i="16"/>
  <c r="J61" i="16"/>
  <c r="I61" i="16"/>
  <c r="E61" i="16"/>
  <c r="AN60" i="16"/>
  <c r="AM60" i="16"/>
  <c r="AL60" i="16"/>
  <c r="AK60" i="16"/>
  <c r="AJ60" i="16"/>
  <c r="AI60" i="16"/>
  <c r="AH60" i="16"/>
  <c r="Q60" i="16"/>
  <c r="P60" i="16"/>
  <c r="O60" i="16"/>
  <c r="N60" i="16"/>
  <c r="M60" i="16"/>
  <c r="L60" i="16"/>
  <c r="K60" i="16"/>
  <c r="J60" i="16"/>
  <c r="I60" i="16"/>
  <c r="E60" i="16"/>
  <c r="AN59" i="16"/>
  <c r="AM59" i="16"/>
  <c r="AL59" i="16"/>
  <c r="AK59" i="16"/>
  <c r="AJ59" i="16"/>
  <c r="AI59" i="16"/>
  <c r="AH59" i="16"/>
  <c r="Q59" i="16"/>
  <c r="P59" i="16"/>
  <c r="O59" i="16"/>
  <c r="N59" i="16"/>
  <c r="M59" i="16"/>
  <c r="L59" i="16"/>
  <c r="K59" i="16"/>
  <c r="J59" i="16"/>
  <c r="I59" i="16"/>
  <c r="E59" i="16"/>
  <c r="AN58" i="16"/>
  <c r="AM58" i="16"/>
  <c r="AL58" i="16"/>
  <c r="AK58" i="16"/>
  <c r="AJ58" i="16"/>
  <c r="AI58" i="16"/>
  <c r="AH58" i="16"/>
  <c r="Q58" i="16"/>
  <c r="P58" i="16"/>
  <c r="O58" i="16"/>
  <c r="N58" i="16"/>
  <c r="M58" i="16"/>
  <c r="L58" i="16"/>
  <c r="K58" i="16"/>
  <c r="J58" i="16"/>
  <c r="I58" i="16"/>
  <c r="E58" i="16"/>
  <c r="AN57" i="16"/>
  <c r="AM57" i="16"/>
  <c r="AL57" i="16"/>
  <c r="AK57" i="16"/>
  <c r="AJ57" i="16"/>
  <c r="AI57" i="16"/>
  <c r="AH57" i="16"/>
  <c r="Q57" i="16"/>
  <c r="P57" i="16"/>
  <c r="O57" i="16"/>
  <c r="N57" i="16"/>
  <c r="M57" i="16"/>
  <c r="L57" i="16"/>
  <c r="K57" i="16"/>
  <c r="J57" i="16"/>
  <c r="I57" i="16"/>
  <c r="E57" i="16"/>
  <c r="AN56" i="16"/>
  <c r="AM56" i="16"/>
  <c r="AL56" i="16"/>
  <c r="AK56" i="16"/>
  <c r="AJ56" i="16"/>
  <c r="AI56" i="16"/>
  <c r="AH56" i="16"/>
  <c r="Q56" i="16"/>
  <c r="P56" i="16"/>
  <c r="O56" i="16"/>
  <c r="N56" i="16"/>
  <c r="M56" i="16"/>
  <c r="L56" i="16"/>
  <c r="K56" i="16"/>
  <c r="J56" i="16"/>
  <c r="I56" i="16"/>
  <c r="E56" i="16"/>
  <c r="AN55" i="16"/>
  <c r="AM55" i="16"/>
  <c r="AL55" i="16"/>
  <c r="AK55" i="16"/>
  <c r="AJ55" i="16"/>
  <c r="AI55" i="16"/>
  <c r="AH55" i="16"/>
  <c r="Q55" i="16"/>
  <c r="P55" i="16"/>
  <c r="O55" i="16"/>
  <c r="N55" i="16"/>
  <c r="M55" i="16"/>
  <c r="L55" i="16"/>
  <c r="K55" i="16"/>
  <c r="J55" i="16"/>
  <c r="I55" i="16"/>
  <c r="E55" i="16"/>
  <c r="AN54" i="16"/>
  <c r="AM54" i="16"/>
  <c r="AL54" i="16"/>
  <c r="AK54" i="16"/>
  <c r="AJ54" i="16"/>
  <c r="AI54" i="16"/>
  <c r="AH54" i="16"/>
  <c r="Q54" i="16"/>
  <c r="P54" i="16"/>
  <c r="O54" i="16"/>
  <c r="N54" i="16"/>
  <c r="M54" i="16"/>
  <c r="L54" i="16"/>
  <c r="K54" i="16"/>
  <c r="J54" i="16"/>
  <c r="I54" i="16"/>
  <c r="E54" i="16"/>
  <c r="AN53" i="16"/>
  <c r="AM53" i="16"/>
  <c r="AL53" i="16"/>
  <c r="AK53" i="16"/>
  <c r="AJ53" i="16"/>
  <c r="AI53" i="16"/>
  <c r="AH53" i="16"/>
  <c r="Q53" i="16"/>
  <c r="P53" i="16"/>
  <c r="O53" i="16"/>
  <c r="N53" i="16"/>
  <c r="M53" i="16"/>
  <c r="L53" i="16"/>
  <c r="K53" i="16"/>
  <c r="J53" i="16"/>
  <c r="I53" i="16"/>
  <c r="E53" i="16"/>
  <c r="AN52" i="16"/>
  <c r="AM52" i="16"/>
  <c r="AL52" i="16"/>
  <c r="AK52" i="16"/>
  <c r="AJ52" i="16"/>
  <c r="AI52" i="16"/>
  <c r="AH52" i="16"/>
  <c r="Q52" i="16"/>
  <c r="P52" i="16"/>
  <c r="O52" i="16"/>
  <c r="N52" i="16"/>
  <c r="M52" i="16"/>
  <c r="L52" i="16"/>
  <c r="K52" i="16"/>
  <c r="J52" i="16"/>
  <c r="I52" i="16"/>
  <c r="E52" i="16"/>
  <c r="AN51" i="16"/>
  <c r="AM51" i="16"/>
  <c r="AL51" i="16"/>
  <c r="AK51" i="16"/>
  <c r="AJ51" i="16"/>
  <c r="AI51" i="16"/>
  <c r="AH51" i="16"/>
  <c r="Q51" i="16"/>
  <c r="P51" i="16"/>
  <c r="O51" i="16"/>
  <c r="N51" i="16"/>
  <c r="M51" i="16"/>
  <c r="L51" i="16"/>
  <c r="K51" i="16"/>
  <c r="J51" i="16"/>
  <c r="I51" i="16"/>
  <c r="E51" i="16"/>
  <c r="AN50" i="16"/>
  <c r="AM50" i="16"/>
  <c r="AL50" i="16"/>
  <c r="AK50" i="16"/>
  <c r="AJ50" i="16"/>
  <c r="AI50" i="16"/>
  <c r="AH50" i="16"/>
  <c r="Q50" i="16"/>
  <c r="P50" i="16"/>
  <c r="O50" i="16"/>
  <c r="N50" i="16"/>
  <c r="M50" i="16"/>
  <c r="L50" i="16"/>
  <c r="K50" i="16"/>
  <c r="J50" i="16"/>
  <c r="I50" i="16"/>
  <c r="E50" i="16"/>
  <c r="AN49" i="16"/>
  <c r="AM49" i="16"/>
  <c r="AL49" i="16"/>
  <c r="AK49" i="16"/>
  <c r="AJ49" i="16"/>
  <c r="AI49" i="16"/>
  <c r="AH49" i="16"/>
  <c r="Q49" i="16"/>
  <c r="P49" i="16"/>
  <c r="O49" i="16"/>
  <c r="N49" i="16"/>
  <c r="M49" i="16"/>
  <c r="L49" i="16"/>
  <c r="K49" i="16"/>
  <c r="J49" i="16"/>
  <c r="I49" i="16"/>
  <c r="E49" i="16"/>
  <c r="AN48" i="16"/>
  <c r="AM48" i="16"/>
  <c r="AL48" i="16"/>
  <c r="AK48" i="16"/>
  <c r="AJ48" i="16"/>
  <c r="AI48" i="16"/>
  <c r="AH48" i="16"/>
  <c r="Q48" i="16"/>
  <c r="P48" i="16"/>
  <c r="O48" i="16"/>
  <c r="N48" i="16"/>
  <c r="M48" i="16"/>
  <c r="L48" i="16"/>
  <c r="K48" i="16"/>
  <c r="J48" i="16"/>
  <c r="I48" i="16"/>
  <c r="E48" i="16"/>
  <c r="AN47" i="16"/>
  <c r="AM47" i="16"/>
  <c r="AL47" i="16"/>
  <c r="AK47" i="16"/>
  <c r="AJ47" i="16"/>
  <c r="AI47" i="16"/>
  <c r="AH47" i="16"/>
  <c r="Q47" i="16"/>
  <c r="P47" i="16"/>
  <c r="O47" i="16"/>
  <c r="N47" i="16"/>
  <c r="M47" i="16"/>
  <c r="L47" i="16"/>
  <c r="K47" i="16"/>
  <c r="J47" i="16"/>
  <c r="I47" i="16"/>
  <c r="E47" i="16"/>
  <c r="AN46" i="16"/>
  <c r="AM46" i="16"/>
  <c r="AL46" i="16"/>
  <c r="AK46" i="16"/>
  <c r="AJ46" i="16"/>
  <c r="AI46" i="16"/>
  <c r="AH46" i="16"/>
  <c r="Q46" i="16"/>
  <c r="P46" i="16"/>
  <c r="O46" i="16"/>
  <c r="N46" i="16"/>
  <c r="M46" i="16"/>
  <c r="L46" i="16"/>
  <c r="K46" i="16"/>
  <c r="J46" i="16"/>
  <c r="I46" i="16"/>
  <c r="E46" i="16"/>
  <c r="AN45" i="16"/>
  <c r="AM45" i="16"/>
  <c r="AL45" i="16"/>
  <c r="AK45" i="16"/>
  <c r="AJ45" i="16"/>
  <c r="AI45" i="16"/>
  <c r="AH45" i="16"/>
  <c r="Q45" i="16"/>
  <c r="P45" i="16"/>
  <c r="O45" i="16"/>
  <c r="N45" i="16"/>
  <c r="M45" i="16"/>
  <c r="L45" i="16"/>
  <c r="K45" i="16"/>
  <c r="J45" i="16"/>
  <c r="I45" i="16"/>
  <c r="E45" i="16"/>
  <c r="AN44" i="16"/>
  <c r="AM44" i="16"/>
  <c r="AL44" i="16"/>
  <c r="AK44" i="16"/>
  <c r="AJ44" i="16"/>
  <c r="AI44" i="16"/>
  <c r="AH44" i="16"/>
  <c r="Q44" i="16"/>
  <c r="P44" i="16"/>
  <c r="O44" i="16"/>
  <c r="N44" i="16"/>
  <c r="M44" i="16"/>
  <c r="L44" i="16"/>
  <c r="K44" i="16"/>
  <c r="J44" i="16"/>
  <c r="I44" i="16"/>
  <c r="E44" i="16"/>
  <c r="AN43" i="16"/>
  <c r="AM43" i="16"/>
  <c r="AL43" i="16"/>
  <c r="AK43" i="16"/>
  <c r="AJ43" i="16"/>
  <c r="AI43" i="16"/>
  <c r="AH43" i="16"/>
  <c r="Q43" i="16"/>
  <c r="P43" i="16"/>
  <c r="O43" i="16"/>
  <c r="N43" i="16"/>
  <c r="M43" i="16"/>
  <c r="L43" i="16"/>
  <c r="K43" i="16"/>
  <c r="J43" i="16"/>
  <c r="I43" i="16"/>
  <c r="E43" i="16"/>
  <c r="AN42" i="16"/>
  <c r="AM42" i="16"/>
  <c r="AL42" i="16"/>
  <c r="AK42" i="16"/>
  <c r="AJ42" i="16"/>
  <c r="AI42" i="16"/>
  <c r="AH42" i="16"/>
  <c r="Q42" i="16"/>
  <c r="P42" i="16"/>
  <c r="O42" i="16"/>
  <c r="N42" i="16"/>
  <c r="M42" i="16"/>
  <c r="L42" i="16"/>
  <c r="K42" i="16"/>
  <c r="J42" i="16"/>
  <c r="I42" i="16"/>
  <c r="E42" i="16"/>
  <c r="AN41" i="16"/>
  <c r="AM41" i="16"/>
  <c r="AL41" i="16"/>
  <c r="AK41" i="16"/>
  <c r="AJ41" i="16"/>
  <c r="AI41" i="16"/>
  <c r="AH41" i="16"/>
  <c r="Q41" i="16"/>
  <c r="P41" i="16"/>
  <c r="O41" i="16"/>
  <c r="N41" i="16"/>
  <c r="M41" i="16"/>
  <c r="L41" i="16"/>
  <c r="K41" i="16"/>
  <c r="J41" i="16"/>
  <c r="I41" i="16"/>
  <c r="E41" i="16"/>
  <c r="AN40" i="16"/>
  <c r="AM40" i="16"/>
  <c r="AL40" i="16"/>
  <c r="AK40" i="16"/>
  <c r="AJ40" i="16"/>
  <c r="AI40" i="16"/>
  <c r="AH40" i="16"/>
  <c r="Q40" i="16"/>
  <c r="P40" i="16"/>
  <c r="O40" i="16"/>
  <c r="N40" i="16"/>
  <c r="M40" i="16"/>
  <c r="L40" i="16"/>
  <c r="K40" i="16"/>
  <c r="J40" i="16"/>
  <c r="I40" i="16"/>
  <c r="E40" i="16"/>
  <c r="AN39" i="16"/>
  <c r="AM39" i="16"/>
  <c r="AL39" i="16"/>
  <c r="AK39" i="16"/>
  <c r="AJ39" i="16"/>
  <c r="AI39" i="16"/>
  <c r="AH39" i="16"/>
  <c r="Q39" i="16"/>
  <c r="P39" i="16"/>
  <c r="O39" i="16"/>
  <c r="N39" i="16"/>
  <c r="M39" i="16"/>
  <c r="L39" i="16"/>
  <c r="K39" i="16"/>
  <c r="J39" i="16"/>
  <c r="I39" i="16"/>
  <c r="E39" i="16"/>
  <c r="AN38" i="16"/>
  <c r="AM38" i="16"/>
  <c r="AL38" i="16"/>
  <c r="AK38" i="16"/>
  <c r="AJ38" i="16"/>
  <c r="AI38" i="16"/>
  <c r="AH38" i="16"/>
  <c r="Q38" i="16"/>
  <c r="P38" i="16"/>
  <c r="O38" i="16"/>
  <c r="N38" i="16"/>
  <c r="M38" i="16"/>
  <c r="L38" i="16"/>
  <c r="K38" i="16"/>
  <c r="J38" i="16"/>
  <c r="I38" i="16"/>
  <c r="E38" i="16"/>
  <c r="AN37" i="16"/>
  <c r="AM37" i="16"/>
  <c r="AL37" i="16"/>
  <c r="AK37" i="16"/>
  <c r="AJ37" i="16"/>
  <c r="AI37" i="16"/>
  <c r="AH37" i="16"/>
  <c r="Q37" i="16"/>
  <c r="P37" i="16"/>
  <c r="O37" i="16"/>
  <c r="N37" i="16"/>
  <c r="M37" i="16"/>
  <c r="L37" i="16"/>
  <c r="K37" i="16"/>
  <c r="J37" i="16"/>
  <c r="I37" i="16"/>
  <c r="E37" i="16"/>
  <c r="AN36" i="16"/>
  <c r="AM36" i="16"/>
  <c r="AL36" i="16"/>
  <c r="AK36" i="16"/>
  <c r="AJ36" i="16"/>
  <c r="AI36" i="16"/>
  <c r="AH36" i="16"/>
  <c r="Q36" i="16"/>
  <c r="P36" i="16"/>
  <c r="O36" i="16"/>
  <c r="N36" i="16"/>
  <c r="M36" i="16"/>
  <c r="L36" i="16"/>
  <c r="K36" i="16"/>
  <c r="J36" i="16"/>
  <c r="I36" i="16"/>
  <c r="E36" i="16"/>
  <c r="AN35" i="16"/>
  <c r="AM35" i="16"/>
  <c r="AL35" i="16"/>
  <c r="AK35" i="16"/>
  <c r="AJ35" i="16"/>
  <c r="AI35" i="16"/>
  <c r="AH35" i="16"/>
  <c r="Q35" i="16"/>
  <c r="P35" i="16"/>
  <c r="O35" i="16"/>
  <c r="N35" i="16"/>
  <c r="M35" i="16"/>
  <c r="L35" i="16"/>
  <c r="K35" i="16"/>
  <c r="J35" i="16"/>
  <c r="I35" i="16"/>
  <c r="E35" i="16"/>
  <c r="AN34" i="16"/>
  <c r="AM34" i="16"/>
  <c r="AL34" i="16"/>
  <c r="AK34" i="16"/>
  <c r="AJ34" i="16"/>
  <c r="AI34" i="16"/>
  <c r="AH34" i="16"/>
  <c r="Q34" i="16"/>
  <c r="P34" i="16"/>
  <c r="O34" i="16"/>
  <c r="N34" i="16"/>
  <c r="M34" i="16"/>
  <c r="L34" i="16"/>
  <c r="K34" i="16"/>
  <c r="J34" i="16"/>
  <c r="I34" i="16"/>
  <c r="AN33" i="16"/>
  <c r="AM33" i="16"/>
  <c r="AL33" i="16"/>
  <c r="AK33" i="16"/>
  <c r="AJ33" i="16"/>
  <c r="AI33" i="16"/>
  <c r="AH33" i="16"/>
  <c r="Q33" i="16"/>
  <c r="P33" i="16"/>
  <c r="O33" i="16"/>
  <c r="N33" i="16"/>
  <c r="M33" i="16"/>
  <c r="L33" i="16"/>
  <c r="K33" i="16"/>
  <c r="J33" i="16"/>
  <c r="I33" i="16"/>
  <c r="C33" i="16"/>
  <c r="AN32" i="16"/>
  <c r="AM32" i="16"/>
  <c r="AL32" i="16"/>
  <c r="AK32" i="16"/>
  <c r="AJ32" i="16"/>
  <c r="AI32" i="16"/>
  <c r="AH32" i="16"/>
  <c r="Q32" i="16"/>
  <c r="P32" i="16"/>
  <c r="O32" i="16"/>
  <c r="N32" i="16"/>
  <c r="M32" i="16"/>
  <c r="L32" i="16"/>
  <c r="K32" i="16"/>
  <c r="J32" i="16"/>
  <c r="I32" i="16"/>
  <c r="AN31" i="16"/>
  <c r="AM31" i="16"/>
  <c r="AL31" i="16"/>
  <c r="AK31" i="16"/>
  <c r="AJ31" i="16"/>
  <c r="AI31" i="16"/>
  <c r="AH31" i="16"/>
  <c r="Q31" i="16"/>
  <c r="P31" i="16"/>
  <c r="O31" i="16"/>
  <c r="N31" i="16"/>
  <c r="M31" i="16"/>
  <c r="L31" i="16"/>
  <c r="K31" i="16"/>
  <c r="J31" i="16"/>
  <c r="I31" i="16"/>
  <c r="E31" i="16"/>
  <c r="D31" i="16"/>
  <c r="C31" i="16"/>
  <c r="AN30" i="16"/>
  <c r="AM30" i="16"/>
  <c r="AL30" i="16"/>
  <c r="AK30" i="16"/>
  <c r="AJ30" i="16"/>
  <c r="AI30" i="16"/>
  <c r="AH30" i="16"/>
  <c r="Q30" i="16"/>
  <c r="P30" i="16"/>
  <c r="O30" i="16"/>
  <c r="N30" i="16"/>
  <c r="M30" i="16"/>
  <c r="L30" i="16"/>
  <c r="K30" i="16"/>
  <c r="J30" i="16"/>
  <c r="I30" i="16"/>
  <c r="E30" i="16"/>
  <c r="D30" i="16"/>
  <c r="C30" i="16"/>
  <c r="AN29" i="16"/>
  <c r="AM29" i="16"/>
  <c r="AL29" i="16"/>
  <c r="AK29" i="16"/>
  <c r="AJ29" i="16"/>
  <c r="AI29" i="16"/>
  <c r="AH29" i="16"/>
  <c r="Q29" i="16"/>
  <c r="P29" i="16"/>
  <c r="O29" i="16"/>
  <c r="N29" i="16"/>
  <c r="M29" i="16"/>
  <c r="L29" i="16"/>
  <c r="K29" i="16"/>
  <c r="J29" i="16"/>
  <c r="I29" i="16"/>
  <c r="E29" i="16"/>
  <c r="D29" i="16"/>
  <c r="C29" i="16"/>
  <c r="AN28" i="16"/>
  <c r="AM28" i="16"/>
  <c r="AL28" i="16"/>
  <c r="AK28" i="16"/>
  <c r="AJ28" i="16"/>
  <c r="AI28" i="16"/>
  <c r="AH28" i="16"/>
  <c r="Q28" i="16"/>
  <c r="P28" i="16"/>
  <c r="O28" i="16"/>
  <c r="N28" i="16"/>
  <c r="M28" i="16"/>
  <c r="L28" i="16"/>
  <c r="K28" i="16"/>
  <c r="J28" i="16"/>
  <c r="I28" i="16"/>
  <c r="E28" i="16"/>
  <c r="D28" i="16"/>
  <c r="C28" i="16"/>
  <c r="AN27" i="16"/>
  <c r="AM27" i="16"/>
  <c r="AL27" i="16"/>
  <c r="AK27" i="16"/>
  <c r="AJ27" i="16"/>
  <c r="AI27" i="16"/>
  <c r="AH27" i="16"/>
  <c r="Q27" i="16"/>
  <c r="P27" i="16"/>
  <c r="O27" i="16"/>
  <c r="N27" i="16"/>
  <c r="M27" i="16"/>
  <c r="L27" i="16"/>
  <c r="K27" i="16"/>
  <c r="J27" i="16"/>
  <c r="I27" i="16"/>
  <c r="E27" i="16"/>
  <c r="D27" i="16"/>
  <c r="C27" i="16"/>
  <c r="AN26" i="16"/>
  <c r="AM26" i="16"/>
  <c r="AL26" i="16"/>
  <c r="AK26" i="16"/>
  <c r="AJ26" i="16"/>
  <c r="AI26" i="16"/>
  <c r="AH26" i="16"/>
  <c r="Q26" i="16"/>
  <c r="P26" i="16"/>
  <c r="O26" i="16"/>
  <c r="N26" i="16"/>
  <c r="M26" i="16"/>
  <c r="L26" i="16"/>
  <c r="K26" i="16"/>
  <c r="J26" i="16"/>
  <c r="I26" i="16"/>
  <c r="E26" i="16"/>
  <c r="D26" i="16"/>
  <c r="C26" i="16"/>
  <c r="AN25" i="16"/>
  <c r="AM25" i="16"/>
  <c r="AL25" i="16"/>
  <c r="AK25" i="16"/>
  <c r="AJ25" i="16"/>
  <c r="AI25" i="16"/>
  <c r="AH25" i="16"/>
  <c r="Q25" i="16"/>
  <c r="P25" i="16"/>
  <c r="O25" i="16"/>
  <c r="N25" i="16"/>
  <c r="M25" i="16"/>
  <c r="L25" i="16"/>
  <c r="K25" i="16"/>
  <c r="J25" i="16"/>
  <c r="I25" i="16"/>
  <c r="E25" i="16"/>
  <c r="D25" i="16"/>
  <c r="C25" i="16"/>
  <c r="AN24" i="16"/>
  <c r="AM24" i="16"/>
  <c r="AL24" i="16"/>
  <c r="AK24" i="16"/>
  <c r="AJ24" i="16"/>
  <c r="AI24" i="16"/>
  <c r="AH24" i="16"/>
  <c r="Q24" i="16"/>
  <c r="P24" i="16"/>
  <c r="O24" i="16"/>
  <c r="N24" i="16"/>
  <c r="M24" i="16"/>
  <c r="L24" i="16"/>
  <c r="K24" i="16"/>
  <c r="J24" i="16"/>
  <c r="I24" i="16"/>
  <c r="E24" i="16"/>
  <c r="D24" i="16"/>
  <c r="C24" i="16"/>
  <c r="AN23" i="16"/>
  <c r="AM23" i="16"/>
  <c r="AL23" i="16"/>
  <c r="AK23" i="16"/>
  <c r="AJ23" i="16"/>
  <c r="AI23" i="16"/>
  <c r="AH23" i="16"/>
  <c r="Q23" i="16"/>
  <c r="P23" i="16"/>
  <c r="O23" i="16"/>
  <c r="N23" i="16"/>
  <c r="M23" i="16"/>
  <c r="L23" i="16"/>
  <c r="K23" i="16"/>
  <c r="J23" i="16"/>
  <c r="I23" i="16"/>
  <c r="E23" i="16"/>
  <c r="D23" i="16"/>
  <c r="C23" i="16"/>
  <c r="AN22" i="16"/>
  <c r="AM22" i="16"/>
  <c r="AL22" i="16"/>
  <c r="AK22" i="16"/>
  <c r="AJ22" i="16"/>
  <c r="AI22" i="16"/>
  <c r="AH22" i="16"/>
  <c r="Q22" i="16"/>
  <c r="P22" i="16"/>
  <c r="O22" i="16"/>
  <c r="N22" i="16"/>
  <c r="M22" i="16"/>
  <c r="L22" i="16"/>
  <c r="K22" i="16"/>
  <c r="J22" i="16"/>
  <c r="I22" i="16"/>
  <c r="E22" i="16"/>
  <c r="D22" i="16"/>
  <c r="C22" i="16"/>
  <c r="AN21" i="16"/>
  <c r="AM21" i="16"/>
  <c r="AL21" i="16"/>
  <c r="AK21" i="16"/>
  <c r="AJ21" i="16"/>
  <c r="AI21" i="16"/>
  <c r="AH21" i="16"/>
  <c r="Q21" i="16"/>
  <c r="P21" i="16"/>
  <c r="O21" i="16"/>
  <c r="N21" i="16"/>
  <c r="M21" i="16"/>
  <c r="L21" i="16"/>
  <c r="K21" i="16"/>
  <c r="J21" i="16"/>
  <c r="I21" i="16"/>
  <c r="E21" i="16"/>
  <c r="D21" i="16"/>
  <c r="C21" i="16"/>
  <c r="AN20" i="16"/>
  <c r="AM20" i="16"/>
  <c r="AL20" i="16"/>
  <c r="AK20" i="16"/>
  <c r="AJ20" i="16"/>
  <c r="AI20" i="16"/>
  <c r="AH20" i="16"/>
  <c r="Q20" i="16"/>
  <c r="P20" i="16"/>
  <c r="O20" i="16"/>
  <c r="N20" i="16"/>
  <c r="M20" i="16"/>
  <c r="L20" i="16"/>
  <c r="K20" i="16"/>
  <c r="J20" i="16"/>
  <c r="I20" i="16"/>
  <c r="E20" i="16"/>
  <c r="D20" i="16"/>
  <c r="C20" i="16"/>
  <c r="AN19" i="16"/>
  <c r="AM19" i="16"/>
  <c r="AL19" i="16"/>
  <c r="AK19" i="16"/>
  <c r="AJ19" i="16"/>
  <c r="AI19" i="16"/>
  <c r="AH19" i="16"/>
  <c r="Q19" i="16"/>
  <c r="P19" i="16"/>
  <c r="O19" i="16"/>
  <c r="N19" i="16"/>
  <c r="M19" i="16"/>
  <c r="L19" i="16"/>
  <c r="K19" i="16"/>
  <c r="J19" i="16"/>
  <c r="I19" i="16"/>
  <c r="E19" i="16"/>
  <c r="D19" i="16"/>
  <c r="C19" i="16"/>
  <c r="AN18" i="16"/>
  <c r="AM18" i="16"/>
  <c r="AL18" i="16"/>
  <c r="AK18" i="16"/>
  <c r="AJ18" i="16"/>
  <c r="AI18" i="16"/>
  <c r="AH18" i="16"/>
  <c r="Q18" i="16"/>
  <c r="P18" i="16"/>
  <c r="O18" i="16"/>
  <c r="N18" i="16"/>
  <c r="M18" i="16"/>
  <c r="L18" i="16"/>
  <c r="K18" i="16"/>
  <c r="J18" i="16"/>
  <c r="I18" i="16"/>
  <c r="E18" i="16"/>
  <c r="D18" i="16"/>
  <c r="C18" i="16"/>
  <c r="AN17" i="16"/>
  <c r="AM17" i="16"/>
  <c r="AL17" i="16"/>
  <c r="AK17" i="16"/>
  <c r="AJ17" i="16"/>
  <c r="AI17" i="16"/>
  <c r="AH17" i="16"/>
  <c r="Q17" i="16"/>
  <c r="P17" i="16"/>
  <c r="O17" i="16"/>
  <c r="N17" i="16"/>
  <c r="M17" i="16"/>
  <c r="L17" i="16"/>
  <c r="K17" i="16"/>
  <c r="J17" i="16"/>
  <c r="I17" i="16"/>
  <c r="E17" i="16"/>
  <c r="D17" i="16"/>
  <c r="C17" i="16"/>
  <c r="AN16" i="16"/>
  <c r="AM16" i="16"/>
  <c r="AL16" i="16"/>
  <c r="AK16" i="16"/>
  <c r="AJ16" i="16"/>
  <c r="AI16" i="16"/>
  <c r="AH16" i="16"/>
  <c r="Q16" i="16"/>
  <c r="P16" i="16"/>
  <c r="O16" i="16"/>
  <c r="N16" i="16"/>
  <c r="M16" i="16"/>
  <c r="L16" i="16"/>
  <c r="K16" i="16"/>
  <c r="J16" i="16"/>
  <c r="I16" i="16"/>
  <c r="E16" i="16"/>
  <c r="D16" i="16"/>
  <c r="C16" i="16"/>
  <c r="AN15" i="16"/>
  <c r="AM15" i="16"/>
  <c r="AL15" i="16"/>
  <c r="AK15" i="16"/>
  <c r="AJ15" i="16"/>
  <c r="AI15" i="16"/>
  <c r="AH15" i="16"/>
  <c r="Q15" i="16"/>
  <c r="P15" i="16"/>
  <c r="O15" i="16"/>
  <c r="N15" i="16"/>
  <c r="M15" i="16"/>
  <c r="L15" i="16"/>
  <c r="K15" i="16"/>
  <c r="J15" i="16"/>
  <c r="I15" i="16"/>
  <c r="E15" i="16"/>
  <c r="D15" i="16"/>
  <c r="C15" i="16"/>
  <c r="AN14" i="16"/>
  <c r="AM14" i="16"/>
  <c r="AL14" i="16"/>
  <c r="AK14" i="16"/>
  <c r="AJ14" i="16"/>
  <c r="AI14" i="16"/>
  <c r="AH14" i="16"/>
  <c r="Q14" i="16"/>
  <c r="P14" i="16"/>
  <c r="O14" i="16"/>
  <c r="N14" i="16"/>
  <c r="M14" i="16"/>
  <c r="L14" i="16"/>
  <c r="K14" i="16"/>
  <c r="J14" i="16"/>
  <c r="I14" i="16"/>
  <c r="E14" i="16"/>
  <c r="D14" i="16"/>
  <c r="C14" i="16"/>
  <c r="AN13" i="16"/>
  <c r="AM13" i="16"/>
  <c r="AL13" i="16"/>
  <c r="AK13" i="16"/>
  <c r="AJ13" i="16"/>
  <c r="AI13" i="16"/>
  <c r="AH13" i="16"/>
  <c r="Q13" i="16"/>
  <c r="P13" i="16"/>
  <c r="O13" i="16"/>
  <c r="N13" i="16"/>
  <c r="M13" i="16"/>
  <c r="L13" i="16"/>
  <c r="K13" i="16"/>
  <c r="J13" i="16"/>
  <c r="I13" i="16"/>
  <c r="E13" i="16"/>
  <c r="D13" i="16"/>
  <c r="C13" i="16"/>
  <c r="AN12" i="16"/>
  <c r="AM12" i="16"/>
  <c r="AL12" i="16"/>
  <c r="AK12" i="16"/>
  <c r="AJ12" i="16"/>
  <c r="AI12" i="16"/>
  <c r="AH12" i="16"/>
  <c r="Q12" i="16"/>
  <c r="P12" i="16"/>
  <c r="O12" i="16"/>
  <c r="N12" i="16"/>
  <c r="M12" i="16"/>
  <c r="L12" i="16"/>
  <c r="K12" i="16"/>
  <c r="J12" i="16"/>
  <c r="I12" i="16"/>
  <c r="E12" i="16"/>
  <c r="D12" i="16"/>
  <c r="C12" i="16"/>
  <c r="AN11" i="16"/>
  <c r="AM11" i="16"/>
  <c r="AL11" i="16"/>
  <c r="AK11" i="16"/>
  <c r="AJ11" i="16"/>
  <c r="AI11" i="16"/>
  <c r="AH11" i="16"/>
  <c r="Q11" i="16"/>
  <c r="P11" i="16"/>
  <c r="O11" i="16"/>
  <c r="N11" i="16"/>
  <c r="M11" i="16"/>
  <c r="L11" i="16"/>
  <c r="K11" i="16"/>
  <c r="J11" i="16"/>
  <c r="I11" i="16"/>
  <c r="E11" i="16"/>
  <c r="AN10" i="16"/>
  <c r="AM10" i="16"/>
  <c r="AL10" i="16"/>
  <c r="AK10" i="16"/>
  <c r="AJ10" i="16"/>
  <c r="AI10" i="16"/>
  <c r="AH10" i="16"/>
  <c r="Q10" i="16"/>
  <c r="P10" i="16"/>
  <c r="O10" i="16"/>
  <c r="N10" i="16"/>
  <c r="M10" i="16"/>
  <c r="L10" i="16"/>
  <c r="K10" i="16"/>
  <c r="J10" i="16"/>
  <c r="I10" i="16"/>
  <c r="AN9" i="16"/>
  <c r="AM9" i="16"/>
  <c r="AL9" i="16"/>
  <c r="AK9" i="16"/>
  <c r="AJ9" i="16"/>
  <c r="AI9" i="16"/>
  <c r="AH9" i="16"/>
  <c r="Q9" i="16"/>
  <c r="P9" i="16"/>
  <c r="O9" i="16"/>
  <c r="N9" i="16"/>
  <c r="M9" i="16"/>
  <c r="L9" i="16"/>
  <c r="K9" i="16"/>
  <c r="J9" i="16"/>
  <c r="I9" i="16"/>
  <c r="C9" i="16"/>
  <c r="AN8" i="16"/>
  <c r="AM8" i="16"/>
  <c r="AL8" i="16"/>
  <c r="AK8" i="16"/>
  <c r="AJ8" i="16"/>
  <c r="AI8" i="16"/>
  <c r="AH8" i="16"/>
  <c r="Q8" i="16"/>
  <c r="P8" i="16"/>
  <c r="O8" i="16"/>
  <c r="N8" i="16"/>
  <c r="M8" i="16"/>
  <c r="L8" i="16"/>
  <c r="K8" i="16"/>
  <c r="J8" i="16"/>
  <c r="I8" i="16"/>
  <c r="AN7" i="16"/>
  <c r="AM7" i="16"/>
  <c r="AL7" i="16"/>
  <c r="AK7" i="16"/>
  <c r="AJ7" i="16"/>
  <c r="AI7" i="16"/>
  <c r="AH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Q7" i="16"/>
  <c r="P7" i="16"/>
  <c r="O7" i="16"/>
  <c r="N7" i="16"/>
  <c r="M7" i="16"/>
  <c r="L7" i="16"/>
  <c r="K7" i="16"/>
  <c r="J7" i="16"/>
  <c r="I7" i="16"/>
  <c r="E7" i="16"/>
  <c r="D7" i="16"/>
  <c r="H6" i="16"/>
  <c r="G6" i="16"/>
  <c r="E6" i="16"/>
  <c r="D6" i="16"/>
  <c r="AJ5" i="16"/>
  <c r="AI5" i="16"/>
  <c r="AH5" i="16"/>
  <c r="AF5" i="16"/>
  <c r="AE5" i="16"/>
  <c r="AC5" i="16"/>
  <c r="AB5" i="16"/>
  <c r="Z5" i="16"/>
  <c r="Y5" i="16"/>
  <c r="W5" i="16"/>
  <c r="V5" i="16"/>
  <c r="U5" i="16"/>
  <c r="T5" i="16"/>
  <c r="P5" i="16"/>
  <c r="O5" i="16"/>
  <c r="N5" i="16"/>
  <c r="L5" i="16"/>
  <c r="K5" i="16"/>
  <c r="J5" i="16"/>
  <c r="H5" i="16"/>
  <c r="E5" i="16"/>
  <c r="D5" i="16"/>
  <c r="H4" i="16"/>
  <c r="AH3" i="16"/>
  <c r="G1" i="16"/>
  <c r="AN220" i="19"/>
  <c r="AM220" i="19"/>
  <c r="AL220" i="19"/>
  <c r="AK220" i="19"/>
  <c r="AJ220" i="19"/>
  <c r="AI220" i="19"/>
  <c r="AH220" i="19"/>
  <c r="Q220" i="19"/>
  <c r="P220" i="19"/>
  <c r="O220" i="19"/>
  <c r="N220" i="19"/>
  <c r="M220" i="19"/>
  <c r="L220" i="19"/>
  <c r="K220" i="19"/>
  <c r="J220" i="19"/>
  <c r="I220" i="19"/>
  <c r="AN219" i="19"/>
  <c r="AM219" i="19"/>
  <c r="AL219" i="19"/>
  <c r="AK219" i="19"/>
  <c r="AJ219" i="19"/>
  <c r="AI219" i="19"/>
  <c r="AH219" i="19"/>
  <c r="Q219" i="19"/>
  <c r="P219" i="19"/>
  <c r="O219" i="19"/>
  <c r="N219" i="19"/>
  <c r="M219" i="19"/>
  <c r="L219" i="19"/>
  <c r="K219" i="19"/>
  <c r="J219" i="19"/>
  <c r="I219" i="19"/>
  <c r="AN218" i="19"/>
  <c r="AM218" i="19"/>
  <c r="AL218" i="19"/>
  <c r="AK218" i="19"/>
  <c r="AJ218" i="19"/>
  <c r="AI218" i="19"/>
  <c r="AH218" i="19"/>
  <c r="Q218" i="19"/>
  <c r="P218" i="19"/>
  <c r="O218" i="19"/>
  <c r="N218" i="19"/>
  <c r="M218" i="19"/>
  <c r="L218" i="19"/>
  <c r="K218" i="19"/>
  <c r="J218" i="19"/>
  <c r="I218" i="19"/>
  <c r="AN217" i="19"/>
  <c r="AM217" i="19"/>
  <c r="AL217" i="19"/>
  <c r="AK217" i="19"/>
  <c r="AJ217" i="19"/>
  <c r="AI217" i="19"/>
  <c r="AH217" i="19"/>
  <c r="Q217" i="19"/>
  <c r="P217" i="19"/>
  <c r="O217" i="19"/>
  <c r="N217" i="19"/>
  <c r="M217" i="19"/>
  <c r="L217" i="19"/>
  <c r="K217" i="19"/>
  <c r="J217" i="19"/>
  <c r="I217" i="19"/>
  <c r="AN216" i="19"/>
  <c r="AM216" i="19"/>
  <c r="AL216" i="19"/>
  <c r="AK216" i="19"/>
  <c r="AJ216" i="19"/>
  <c r="AI216" i="19"/>
  <c r="AH216" i="19"/>
  <c r="Q216" i="19"/>
  <c r="P216" i="19"/>
  <c r="O216" i="19"/>
  <c r="N216" i="19"/>
  <c r="M216" i="19"/>
  <c r="L216" i="19"/>
  <c r="K216" i="19"/>
  <c r="J216" i="19"/>
  <c r="I216" i="19"/>
  <c r="AN215" i="19"/>
  <c r="AM215" i="19"/>
  <c r="AL215" i="19"/>
  <c r="AK215" i="19"/>
  <c r="AJ215" i="19"/>
  <c r="AI215" i="19"/>
  <c r="AH215" i="19"/>
  <c r="Q215" i="19"/>
  <c r="P215" i="19"/>
  <c r="O215" i="19"/>
  <c r="N215" i="19"/>
  <c r="M215" i="19"/>
  <c r="L215" i="19"/>
  <c r="K215" i="19"/>
  <c r="J215" i="19"/>
  <c r="I215" i="19"/>
  <c r="E215" i="19"/>
  <c r="AN214" i="19"/>
  <c r="AM214" i="19"/>
  <c r="AL214" i="19"/>
  <c r="AK214" i="19"/>
  <c r="AJ214" i="19"/>
  <c r="AI214" i="19"/>
  <c r="AH214" i="19"/>
  <c r="Q214" i="19"/>
  <c r="P214" i="19"/>
  <c r="O214" i="19"/>
  <c r="N214" i="19"/>
  <c r="M214" i="19"/>
  <c r="L214" i="19"/>
  <c r="K214" i="19"/>
  <c r="J214" i="19"/>
  <c r="I214" i="19"/>
  <c r="E214" i="19"/>
  <c r="AN213" i="19"/>
  <c r="AM213" i="19"/>
  <c r="AL213" i="19"/>
  <c r="AK213" i="19"/>
  <c r="AJ213" i="19"/>
  <c r="AI213" i="19"/>
  <c r="AH213" i="19"/>
  <c r="Q213" i="19"/>
  <c r="P213" i="19"/>
  <c r="O213" i="19"/>
  <c r="N213" i="19"/>
  <c r="M213" i="19"/>
  <c r="L213" i="19"/>
  <c r="K213" i="19"/>
  <c r="J213" i="19"/>
  <c r="I213" i="19"/>
  <c r="E213" i="19"/>
  <c r="AN212" i="19"/>
  <c r="AM212" i="19"/>
  <c r="AL212" i="19"/>
  <c r="AK212" i="19"/>
  <c r="AJ212" i="19"/>
  <c r="AI212" i="19"/>
  <c r="AH212" i="19"/>
  <c r="Q212" i="19"/>
  <c r="P212" i="19"/>
  <c r="O212" i="19"/>
  <c r="N212" i="19"/>
  <c r="M212" i="19"/>
  <c r="L212" i="19"/>
  <c r="K212" i="19"/>
  <c r="J212" i="19"/>
  <c r="I212" i="19"/>
  <c r="E212" i="19"/>
  <c r="AN211" i="19"/>
  <c r="AM211" i="19"/>
  <c r="AL211" i="19"/>
  <c r="AK211" i="19"/>
  <c r="AJ211" i="19"/>
  <c r="AI211" i="19"/>
  <c r="AH211" i="19"/>
  <c r="Q211" i="19"/>
  <c r="P211" i="19"/>
  <c r="O211" i="19"/>
  <c r="N211" i="19"/>
  <c r="M211" i="19"/>
  <c r="L211" i="19"/>
  <c r="K211" i="19"/>
  <c r="J211" i="19"/>
  <c r="I211" i="19"/>
  <c r="E211" i="19"/>
  <c r="AN210" i="19"/>
  <c r="AM210" i="19"/>
  <c r="AL210" i="19"/>
  <c r="AK210" i="19"/>
  <c r="AJ210" i="19"/>
  <c r="AI210" i="19"/>
  <c r="AH210" i="19"/>
  <c r="Q210" i="19"/>
  <c r="P210" i="19"/>
  <c r="O210" i="19"/>
  <c r="N210" i="19"/>
  <c r="M210" i="19"/>
  <c r="L210" i="19"/>
  <c r="K210" i="19"/>
  <c r="J210" i="19"/>
  <c r="I210" i="19"/>
  <c r="E210" i="19"/>
  <c r="AN209" i="19"/>
  <c r="AM209" i="19"/>
  <c r="AL209" i="19"/>
  <c r="AK209" i="19"/>
  <c r="AJ209" i="19"/>
  <c r="AI209" i="19"/>
  <c r="AH209" i="19"/>
  <c r="Q209" i="19"/>
  <c r="P209" i="19"/>
  <c r="O209" i="19"/>
  <c r="N209" i="19"/>
  <c r="M209" i="19"/>
  <c r="L209" i="19"/>
  <c r="K209" i="19"/>
  <c r="J209" i="19"/>
  <c r="I209" i="19"/>
  <c r="E209" i="19"/>
  <c r="AN208" i="19"/>
  <c r="AM208" i="19"/>
  <c r="AL208" i="19"/>
  <c r="AK208" i="19"/>
  <c r="AJ208" i="19"/>
  <c r="AI208" i="19"/>
  <c r="AH208" i="19"/>
  <c r="Q208" i="19"/>
  <c r="P208" i="19"/>
  <c r="O208" i="19"/>
  <c r="N208" i="19"/>
  <c r="M208" i="19"/>
  <c r="L208" i="19"/>
  <c r="K208" i="19"/>
  <c r="J208" i="19"/>
  <c r="I208" i="19"/>
  <c r="E208" i="19"/>
  <c r="AN207" i="19"/>
  <c r="AM207" i="19"/>
  <c r="AL207" i="19"/>
  <c r="AK207" i="19"/>
  <c r="AJ207" i="19"/>
  <c r="AI207" i="19"/>
  <c r="AH207" i="19"/>
  <c r="Q207" i="19"/>
  <c r="P207" i="19"/>
  <c r="O207" i="19"/>
  <c r="N207" i="19"/>
  <c r="M207" i="19"/>
  <c r="L207" i="19"/>
  <c r="K207" i="19"/>
  <c r="J207" i="19"/>
  <c r="I207" i="19"/>
  <c r="E207" i="19"/>
  <c r="AN206" i="19"/>
  <c r="AM206" i="19"/>
  <c r="AL206" i="19"/>
  <c r="AK206" i="19"/>
  <c r="AJ206" i="19"/>
  <c r="AI206" i="19"/>
  <c r="AH206" i="19"/>
  <c r="Q206" i="19"/>
  <c r="P206" i="19"/>
  <c r="O206" i="19"/>
  <c r="N206" i="19"/>
  <c r="M206" i="19"/>
  <c r="L206" i="19"/>
  <c r="K206" i="19"/>
  <c r="J206" i="19"/>
  <c r="I206" i="19"/>
  <c r="E206" i="19"/>
  <c r="AN205" i="19"/>
  <c r="AM205" i="19"/>
  <c r="AL205" i="19"/>
  <c r="AK205" i="19"/>
  <c r="AJ205" i="19"/>
  <c r="AI205" i="19"/>
  <c r="AH205" i="19"/>
  <c r="Q205" i="19"/>
  <c r="P205" i="19"/>
  <c r="O205" i="19"/>
  <c r="N205" i="19"/>
  <c r="M205" i="19"/>
  <c r="L205" i="19"/>
  <c r="K205" i="19"/>
  <c r="J205" i="19"/>
  <c r="I205" i="19"/>
  <c r="E205" i="19"/>
  <c r="AN204" i="19"/>
  <c r="AM204" i="19"/>
  <c r="AL204" i="19"/>
  <c r="AK204" i="19"/>
  <c r="AJ204" i="19"/>
  <c r="AI204" i="19"/>
  <c r="AH204" i="19"/>
  <c r="Q204" i="19"/>
  <c r="P204" i="19"/>
  <c r="O204" i="19"/>
  <c r="N204" i="19"/>
  <c r="M204" i="19"/>
  <c r="L204" i="19"/>
  <c r="K204" i="19"/>
  <c r="J204" i="19"/>
  <c r="I204" i="19"/>
  <c r="E204" i="19"/>
  <c r="AN203" i="19"/>
  <c r="AM203" i="19"/>
  <c r="AL203" i="19"/>
  <c r="AK203" i="19"/>
  <c r="AJ203" i="19"/>
  <c r="AI203" i="19"/>
  <c r="AH203" i="19"/>
  <c r="Q203" i="19"/>
  <c r="P203" i="19"/>
  <c r="O203" i="19"/>
  <c r="N203" i="19"/>
  <c r="M203" i="19"/>
  <c r="L203" i="19"/>
  <c r="K203" i="19"/>
  <c r="J203" i="19"/>
  <c r="I203" i="19"/>
  <c r="E203" i="19"/>
  <c r="AN202" i="19"/>
  <c r="AM202" i="19"/>
  <c r="AL202" i="19"/>
  <c r="AK202" i="19"/>
  <c r="AJ202" i="19"/>
  <c r="AI202" i="19"/>
  <c r="AH202" i="19"/>
  <c r="Q202" i="19"/>
  <c r="P202" i="19"/>
  <c r="O202" i="19"/>
  <c r="N202" i="19"/>
  <c r="M202" i="19"/>
  <c r="L202" i="19"/>
  <c r="K202" i="19"/>
  <c r="J202" i="19"/>
  <c r="I202" i="19"/>
  <c r="E202" i="19"/>
  <c r="AN201" i="19"/>
  <c r="AM201" i="19"/>
  <c r="AL201" i="19"/>
  <c r="AK201" i="19"/>
  <c r="AJ201" i="19"/>
  <c r="AI201" i="19"/>
  <c r="AH201" i="19"/>
  <c r="Q201" i="19"/>
  <c r="P201" i="19"/>
  <c r="O201" i="19"/>
  <c r="N201" i="19"/>
  <c r="M201" i="19"/>
  <c r="L201" i="19"/>
  <c r="K201" i="19"/>
  <c r="J201" i="19"/>
  <c r="I201" i="19"/>
  <c r="E201" i="19"/>
  <c r="AN200" i="19"/>
  <c r="AM200" i="19"/>
  <c r="AL200" i="19"/>
  <c r="AK200" i="19"/>
  <c r="AJ200" i="19"/>
  <c r="AI200" i="19"/>
  <c r="AH200" i="19"/>
  <c r="Q200" i="19"/>
  <c r="P200" i="19"/>
  <c r="O200" i="19"/>
  <c r="N200" i="19"/>
  <c r="M200" i="19"/>
  <c r="L200" i="19"/>
  <c r="K200" i="19"/>
  <c r="J200" i="19"/>
  <c r="I200" i="19"/>
  <c r="E200" i="19"/>
  <c r="AN199" i="19"/>
  <c r="AM199" i="19"/>
  <c r="AL199" i="19"/>
  <c r="AK199" i="19"/>
  <c r="AJ199" i="19"/>
  <c r="AI199" i="19"/>
  <c r="AH199" i="19"/>
  <c r="Q199" i="19"/>
  <c r="P199" i="19"/>
  <c r="O199" i="19"/>
  <c r="N199" i="19"/>
  <c r="M199" i="19"/>
  <c r="L199" i="19"/>
  <c r="K199" i="19"/>
  <c r="J199" i="19"/>
  <c r="I199" i="19"/>
  <c r="E199" i="19"/>
  <c r="AN198" i="19"/>
  <c r="AM198" i="19"/>
  <c r="AL198" i="19"/>
  <c r="AK198" i="19"/>
  <c r="AJ198" i="19"/>
  <c r="AI198" i="19"/>
  <c r="AH198" i="19"/>
  <c r="Q198" i="19"/>
  <c r="P198" i="19"/>
  <c r="O198" i="19"/>
  <c r="N198" i="19"/>
  <c r="M198" i="19"/>
  <c r="L198" i="19"/>
  <c r="K198" i="19"/>
  <c r="J198" i="19"/>
  <c r="I198" i="19"/>
  <c r="E198" i="19"/>
  <c r="AN197" i="19"/>
  <c r="AM197" i="19"/>
  <c r="AL197" i="19"/>
  <c r="AK197" i="19"/>
  <c r="AJ197" i="19"/>
  <c r="AI197" i="19"/>
  <c r="AH197" i="19"/>
  <c r="Q197" i="19"/>
  <c r="P197" i="19"/>
  <c r="O197" i="19"/>
  <c r="N197" i="19"/>
  <c r="M197" i="19"/>
  <c r="L197" i="19"/>
  <c r="K197" i="19"/>
  <c r="J197" i="19"/>
  <c r="I197" i="19"/>
  <c r="E197" i="19"/>
  <c r="AN196" i="19"/>
  <c r="AM196" i="19"/>
  <c r="AL196" i="19"/>
  <c r="AK196" i="19"/>
  <c r="AJ196" i="19"/>
  <c r="AI196" i="19"/>
  <c r="AH196" i="19"/>
  <c r="Q196" i="19"/>
  <c r="P196" i="19"/>
  <c r="O196" i="19"/>
  <c r="N196" i="19"/>
  <c r="M196" i="19"/>
  <c r="L196" i="19"/>
  <c r="K196" i="19"/>
  <c r="J196" i="19"/>
  <c r="I196" i="19"/>
  <c r="E196" i="19"/>
  <c r="AN195" i="19"/>
  <c r="AM195" i="19"/>
  <c r="AL195" i="19"/>
  <c r="AK195" i="19"/>
  <c r="AJ195" i="19"/>
  <c r="AI195" i="19"/>
  <c r="AH195" i="19"/>
  <c r="Q195" i="19"/>
  <c r="P195" i="19"/>
  <c r="O195" i="19"/>
  <c r="N195" i="19"/>
  <c r="M195" i="19"/>
  <c r="L195" i="19"/>
  <c r="K195" i="19"/>
  <c r="J195" i="19"/>
  <c r="I195" i="19"/>
  <c r="E195" i="19"/>
  <c r="AN194" i="19"/>
  <c r="AM194" i="19"/>
  <c r="AL194" i="19"/>
  <c r="AK194" i="19"/>
  <c r="AJ194" i="19"/>
  <c r="AI194" i="19"/>
  <c r="AH194" i="19"/>
  <c r="Q194" i="19"/>
  <c r="P194" i="19"/>
  <c r="O194" i="19"/>
  <c r="N194" i="19"/>
  <c r="M194" i="19"/>
  <c r="L194" i="19"/>
  <c r="K194" i="19"/>
  <c r="J194" i="19"/>
  <c r="I194" i="19"/>
  <c r="E194" i="19"/>
  <c r="AN193" i="19"/>
  <c r="AM193" i="19"/>
  <c r="AL193" i="19"/>
  <c r="AK193" i="19"/>
  <c r="AJ193" i="19"/>
  <c r="AI193" i="19"/>
  <c r="AH193" i="19"/>
  <c r="Q193" i="19"/>
  <c r="P193" i="19"/>
  <c r="O193" i="19"/>
  <c r="N193" i="19"/>
  <c r="M193" i="19"/>
  <c r="L193" i="19"/>
  <c r="K193" i="19"/>
  <c r="J193" i="19"/>
  <c r="I193" i="19"/>
  <c r="E193" i="19"/>
  <c r="AN192" i="19"/>
  <c r="AM192" i="19"/>
  <c r="AL192" i="19"/>
  <c r="AK192" i="19"/>
  <c r="AJ192" i="19"/>
  <c r="AI192" i="19"/>
  <c r="AH192" i="19"/>
  <c r="Q192" i="19"/>
  <c r="P192" i="19"/>
  <c r="O192" i="19"/>
  <c r="N192" i="19"/>
  <c r="M192" i="19"/>
  <c r="L192" i="19"/>
  <c r="K192" i="19"/>
  <c r="J192" i="19"/>
  <c r="I192" i="19"/>
  <c r="E192" i="19"/>
  <c r="AN191" i="19"/>
  <c r="AM191" i="19"/>
  <c r="AL191" i="19"/>
  <c r="AK191" i="19"/>
  <c r="AJ191" i="19"/>
  <c r="AI191" i="19"/>
  <c r="AH191" i="19"/>
  <c r="Q191" i="19"/>
  <c r="P191" i="19"/>
  <c r="O191" i="19"/>
  <c r="N191" i="19"/>
  <c r="M191" i="19"/>
  <c r="L191" i="19"/>
  <c r="K191" i="19"/>
  <c r="J191" i="19"/>
  <c r="I191" i="19"/>
  <c r="E191" i="19"/>
  <c r="AN190" i="19"/>
  <c r="AM190" i="19"/>
  <c r="AL190" i="19"/>
  <c r="AK190" i="19"/>
  <c r="AJ190" i="19"/>
  <c r="AI190" i="19"/>
  <c r="AH190" i="19"/>
  <c r="Q190" i="19"/>
  <c r="P190" i="19"/>
  <c r="O190" i="19"/>
  <c r="N190" i="19"/>
  <c r="M190" i="19"/>
  <c r="L190" i="19"/>
  <c r="K190" i="19"/>
  <c r="J190" i="19"/>
  <c r="I190" i="19"/>
  <c r="E190" i="19"/>
  <c r="AN189" i="19"/>
  <c r="AM189" i="19"/>
  <c r="AL189" i="19"/>
  <c r="AK189" i="19"/>
  <c r="AJ189" i="19"/>
  <c r="AI189" i="19"/>
  <c r="AH189" i="19"/>
  <c r="Q189" i="19"/>
  <c r="P189" i="19"/>
  <c r="O189" i="19"/>
  <c r="N189" i="19"/>
  <c r="M189" i="19"/>
  <c r="L189" i="19"/>
  <c r="K189" i="19"/>
  <c r="J189" i="19"/>
  <c r="I189" i="19"/>
  <c r="E189" i="19"/>
  <c r="AN188" i="19"/>
  <c r="AM188" i="19"/>
  <c r="AL188" i="19"/>
  <c r="AK188" i="19"/>
  <c r="AJ188" i="19"/>
  <c r="AI188" i="19"/>
  <c r="AH188" i="19"/>
  <c r="Q188" i="19"/>
  <c r="P188" i="19"/>
  <c r="O188" i="19"/>
  <c r="N188" i="19"/>
  <c r="M188" i="19"/>
  <c r="L188" i="19"/>
  <c r="K188" i="19"/>
  <c r="J188" i="19"/>
  <c r="I188" i="19"/>
  <c r="E188" i="19"/>
  <c r="AN187" i="19"/>
  <c r="AM187" i="19"/>
  <c r="AL187" i="19"/>
  <c r="AK187" i="19"/>
  <c r="AJ187" i="19"/>
  <c r="AI187" i="19"/>
  <c r="AH187" i="19"/>
  <c r="Q187" i="19"/>
  <c r="P187" i="19"/>
  <c r="O187" i="19"/>
  <c r="N187" i="19"/>
  <c r="M187" i="19"/>
  <c r="L187" i="19"/>
  <c r="K187" i="19"/>
  <c r="J187" i="19"/>
  <c r="I187" i="19"/>
  <c r="E187" i="19"/>
  <c r="AN186" i="19"/>
  <c r="AM186" i="19"/>
  <c r="AL186" i="19"/>
  <c r="AK186" i="19"/>
  <c r="AJ186" i="19"/>
  <c r="AI186" i="19"/>
  <c r="AH186" i="19"/>
  <c r="Q186" i="19"/>
  <c r="P186" i="19"/>
  <c r="O186" i="19"/>
  <c r="N186" i="19"/>
  <c r="M186" i="19"/>
  <c r="L186" i="19"/>
  <c r="K186" i="19"/>
  <c r="J186" i="19"/>
  <c r="I186" i="19"/>
  <c r="E186" i="19"/>
  <c r="AN185" i="19"/>
  <c r="AM185" i="19"/>
  <c r="AL185" i="19"/>
  <c r="AK185" i="19"/>
  <c r="AJ185" i="19"/>
  <c r="AI185" i="19"/>
  <c r="AH185" i="19"/>
  <c r="Q185" i="19"/>
  <c r="P185" i="19"/>
  <c r="O185" i="19"/>
  <c r="N185" i="19"/>
  <c r="M185" i="19"/>
  <c r="L185" i="19"/>
  <c r="K185" i="19"/>
  <c r="J185" i="19"/>
  <c r="I185" i="19"/>
  <c r="E185" i="19"/>
  <c r="AN184" i="19"/>
  <c r="AM184" i="19"/>
  <c r="AL184" i="19"/>
  <c r="AK184" i="19"/>
  <c r="AJ184" i="19"/>
  <c r="AI184" i="19"/>
  <c r="AH184" i="19"/>
  <c r="Q184" i="19"/>
  <c r="P184" i="19"/>
  <c r="O184" i="19"/>
  <c r="N184" i="19"/>
  <c r="M184" i="19"/>
  <c r="L184" i="19"/>
  <c r="K184" i="19"/>
  <c r="J184" i="19"/>
  <c r="I184" i="19"/>
  <c r="E184" i="19"/>
  <c r="AN183" i="19"/>
  <c r="AM183" i="19"/>
  <c r="AL183" i="19"/>
  <c r="AK183" i="19"/>
  <c r="AJ183" i="19"/>
  <c r="AI183" i="19"/>
  <c r="AH183" i="19"/>
  <c r="Q183" i="19"/>
  <c r="P183" i="19"/>
  <c r="O183" i="19"/>
  <c r="N183" i="19"/>
  <c r="M183" i="19"/>
  <c r="L183" i="19"/>
  <c r="K183" i="19"/>
  <c r="J183" i="19"/>
  <c r="I183" i="19"/>
  <c r="E183" i="19"/>
  <c r="AN182" i="19"/>
  <c r="AM182" i="19"/>
  <c r="AL182" i="19"/>
  <c r="AK182" i="19"/>
  <c r="AJ182" i="19"/>
  <c r="AI182" i="19"/>
  <c r="AH182" i="19"/>
  <c r="Q182" i="19"/>
  <c r="P182" i="19"/>
  <c r="O182" i="19"/>
  <c r="N182" i="19"/>
  <c r="M182" i="19"/>
  <c r="L182" i="19"/>
  <c r="K182" i="19"/>
  <c r="J182" i="19"/>
  <c r="I182" i="19"/>
  <c r="E182" i="19"/>
  <c r="AN181" i="19"/>
  <c r="AM181" i="19"/>
  <c r="AL181" i="19"/>
  <c r="AK181" i="19"/>
  <c r="AJ181" i="19"/>
  <c r="AI181" i="19"/>
  <c r="AH181" i="19"/>
  <c r="Q181" i="19"/>
  <c r="P181" i="19"/>
  <c r="O181" i="19"/>
  <c r="N181" i="19"/>
  <c r="M181" i="19"/>
  <c r="L181" i="19"/>
  <c r="K181" i="19"/>
  <c r="J181" i="19"/>
  <c r="I181" i="19"/>
  <c r="E181" i="19"/>
  <c r="AN180" i="19"/>
  <c r="AM180" i="19"/>
  <c r="AL180" i="19"/>
  <c r="AK180" i="19"/>
  <c r="AJ180" i="19"/>
  <c r="AI180" i="19"/>
  <c r="AH180" i="19"/>
  <c r="Q180" i="19"/>
  <c r="P180" i="19"/>
  <c r="O180" i="19"/>
  <c r="N180" i="19"/>
  <c r="M180" i="19"/>
  <c r="L180" i="19"/>
  <c r="K180" i="19"/>
  <c r="J180" i="19"/>
  <c r="I180" i="19"/>
  <c r="E180" i="19"/>
  <c r="AN179" i="19"/>
  <c r="AM179" i="19"/>
  <c r="AL179" i="19"/>
  <c r="AK179" i="19"/>
  <c r="AJ179" i="19"/>
  <c r="AI179" i="19"/>
  <c r="AH179" i="19"/>
  <c r="Q179" i="19"/>
  <c r="P179" i="19"/>
  <c r="O179" i="19"/>
  <c r="N179" i="19"/>
  <c r="M179" i="19"/>
  <c r="L179" i="19"/>
  <c r="K179" i="19"/>
  <c r="J179" i="19"/>
  <c r="I179" i="19"/>
  <c r="E179" i="19"/>
  <c r="AN178" i="19"/>
  <c r="AM178" i="19"/>
  <c r="AL178" i="19"/>
  <c r="AK178" i="19"/>
  <c r="AJ178" i="19"/>
  <c r="AI178" i="19"/>
  <c r="AH178" i="19"/>
  <c r="Q178" i="19"/>
  <c r="P178" i="19"/>
  <c r="O178" i="19"/>
  <c r="N178" i="19"/>
  <c r="M178" i="19"/>
  <c r="L178" i="19"/>
  <c r="K178" i="19"/>
  <c r="J178" i="19"/>
  <c r="I178" i="19"/>
  <c r="E178" i="19"/>
  <c r="AN177" i="19"/>
  <c r="AM177" i="19"/>
  <c r="AL177" i="19"/>
  <c r="AK177" i="19"/>
  <c r="AJ177" i="19"/>
  <c r="AI177" i="19"/>
  <c r="AH177" i="19"/>
  <c r="Q177" i="19"/>
  <c r="P177" i="19"/>
  <c r="O177" i="19"/>
  <c r="N177" i="19"/>
  <c r="M177" i="19"/>
  <c r="L177" i="19"/>
  <c r="K177" i="19"/>
  <c r="J177" i="19"/>
  <c r="I177" i="19"/>
  <c r="E177" i="19"/>
  <c r="AN176" i="19"/>
  <c r="AM176" i="19"/>
  <c r="AL176" i="19"/>
  <c r="AK176" i="19"/>
  <c r="AJ176" i="19"/>
  <c r="AI176" i="19"/>
  <c r="AH176" i="19"/>
  <c r="Q176" i="19"/>
  <c r="P176" i="19"/>
  <c r="O176" i="19"/>
  <c r="N176" i="19"/>
  <c r="M176" i="19"/>
  <c r="L176" i="19"/>
  <c r="K176" i="19"/>
  <c r="J176" i="19"/>
  <c r="I176" i="19"/>
  <c r="E176" i="19"/>
  <c r="AN175" i="19"/>
  <c r="AM175" i="19"/>
  <c r="AL175" i="19"/>
  <c r="AK175" i="19"/>
  <c r="AJ175" i="19"/>
  <c r="AI175" i="19"/>
  <c r="AH175" i="19"/>
  <c r="Q175" i="19"/>
  <c r="P175" i="19"/>
  <c r="O175" i="19"/>
  <c r="N175" i="19"/>
  <c r="M175" i="19"/>
  <c r="L175" i="19"/>
  <c r="K175" i="19"/>
  <c r="J175" i="19"/>
  <c r="I175" i="19"/>
  <c r="E175" i="19"/>
  <c r="AN174" i="19"/>
  <c r="AM174" i="19"/>
  <c r="AL174" i="19"/>
  <c r="AK174" i="19"/>
  <c r="AJ174" i="19"/>
  <c r="AI174" i="19"/>
  <c r="AH174" i="19"/>
  <c r="Q174" i="19"/>
  <c r="P174" i="19"/>
  <c r="O174" i="19"/>
  <c r="N174" i="19"/>
  <c r="M174" i="19"/>
  <c r="L174" i="19"/>
  <c r="K174" i="19"/>
  <c r="J174" i="19"/>
  <c r="I174" i="19"/>
  <c r="E174" i="19"/>
  <c r="AN173" i="19"/>
  <c r="AM173" i="19"/>
  <c r="AL173" i="19"/>
  <c r="AK173" i="19"/>
  <c r="AJ173" i="19"/>
  <c r="AI173" i="19"/>
  <c r="AH173" i="19"/>
  <c r="Q173" i="19"/>
  <c r="P173" i="19"/>
  <c r="O173" i="19"/>
  <c r="N173" i="19"/>
  <c r="M173" i="19"/>
  <c r="L173" i="19"/>
  <c r="K173" i="19"/>
  <c r="J173" i="19"/>
  <c r="I173" i="19"/>
  <c r="E173" i="19"/>
  <c r="AN172" i="19"/>
  <c r="AM172" i="19"/>
  <c r="AL172" i="19"/>
  <c r="AK172" i="19"/>
  <c r="AJ172" i="19"/>
  <c r="AI172" i="19"/>
  <c r="AH172" i="19"/>
  <c r="Q172" i="19"/>
  <c r="P172" i="19"/>
  <c r="O172" i="19"/>
  <c r="N172" i="19"/>
  <c r="M172" i="19"/>
  <c r="L172" i="19"/>
  <c r="K172" i="19"/>
  <c r="J172" i="19"/>
  <c r="I172" i="19"/>
  <c r="E172" i="19"/>
  <c r="AN171" i="19"/>
  <c r="AM171" i="19"/>
  <c r="AL171" i="19"/>
  <c r="AK171" i="19"/>
  <c r="AJ171" i="19"/>
  <c r="AI171" i="19"/>
  <c r="AH171" i="19"/>
  <c r="Q171" i="19"/>
  <c r="P171" i="19"/>
  <c r="O171" i="19"/>
  <c r="N171" i="19"/>
  <c r="M171" i="19"/>
  <c r="L171" i="19"/>
  <c r="K171" i="19"/>
  <c r="J171" i="19"/>
  <c r="I171" i="19"/>
  <c r="E171" i="19"/>
  <c r="AN170" i="19"/>
  <c r="AM170" i="19"/>
  <c r="AL170" i="19"/>
  <c r="AK170" i="19"/>
  <c r="AJ170" i="19"/>
  <c r="AI170" i="19"/>
  <c r="AH170" i="19"/>
  <c r="Q170" i="19"/>
  <c r="P170" i="19"/>
  <c r="O170" i="19"/>
  <c r="N170" i="19"/>
  <c r="M170" i="19"/>
  <c r="L170" i="19"/>
  <c r="K170" i="19"/>
  <c r="J170" i="19"/>
  <c r="I170" i="19"/>
  <c r="E170" i="19"/>
  <c r="AN169" i="19"/>
  <c r="AM169" i="19"/>
  <c r="AL169" i="19"/>
  <c r="AK169" i="19"/>
  <c r="AJ169" i="19"/>
  <c r="AI169" i="19"/>
  <c r="AH169" i="19"/>
  <c r="Q169" i="19"/>
  <c r="P169" i="19"/>
  <c r="O169" i="19"/>
  <c r="N169" i="19"/>
  <c r="M169" i="19"/>
  <c r="L169" i="19"/>
  <c r="K169" i="19"/>
  <c r="J169" i="19"/>
  <c r="I169" i="19"/>
  <c r="E169" i="19"/>
  <c r="AN168" i="19"/>
  <c r="AM168" i="19"/>
  <c r="AL168" i="19"/>
  <c r="AK168" i="19"/>
  <c r="AJ168" i="19"/>
  <c r="AI168" i="19"/>
  <c r="AH168" i="19"/>
  <c r="Q168" i="19"/>
  <c r="P168" i="19"/>
  <c r="O168" i="19"/>
  <c r="N168" i="19"/>
  <c r="M168" i="19"/>
  <c r="L168" i="19"/>
  <c r="K168" i="19"/>
  <c r="J168" i="19"/>
  <c r="I168" i="19"/>
  <c r="E168" i="19"/>
  <c r="AN167" i="19"/>
  <c r="AM167" i="19"/>
  <c r="AL167" i="19"/>
  <c r="AK167" i="19"/>
  <c r="AJ167" i="19"/>
  <c r="AI167" i="19"/>
  <c r="AH167" i="19"/>
  <c r="Q167" i="19"/>
  <c r="P167" i="19"/>
  <c r="O167" i="19"/>
  <c r="N167" i="19"/>
  <c r="M167" i="19"/>
  <c r="L167" i="19"/>
  <c r="K167" i="19"/>
  <c r="J167" i="19"/>
  <c r="I167" i="19"/>
  <c r="E167" i="19"/>
  <c r="AN166" i="19"/>
  <c r="AM166" i="19"/>
  <c r="AL166" i="19"/>
  <c r="AK166" i="19"/>
  <c r="AJ166" i="19"/>
  <c r="AI166" i="19"/>
  <c r="AH166" i="19"/>
  <c r="Q166" i="19"/>
  <c r="P166" i="19"/>
  <c r="O166" i="19"/>
  <c r="N166" i="19"/>
  <c r="M166" i="19"/>
  <c r="L166" i="19"/>
  <c r="K166" i="19"/>
  <c r="J166" i="19"/>
  <c r="I166" i="19"/>
  <c r="E166" i="19"/>
  <c r="AN165" i="19"/>
  <c r="AM165" i="19"/>
  <c r="AL165" i="19"/>
  <c r="AK165" i="19"/>
  <c r="AJ165" i="19"/>
  <c r="AI165" i="19"/>
  <c r="AH165" i="19"/>
  <c r="Q165" i="19"/>
  <c r="P165" i="19"/>
  <c r="O165" i="19"/>
  <c r="N165" i="19"/>
  <c r="M165" i="19"/>
  <c r="L165" i="19"/>
  <c r="K165" i="19"/>
  <c r="J165" i="19"/>
  <c r="I165" i="19"/>
  <c r="E165" i="19"/>
  <c r="AN164" i="19"/>
  <c r="AM164" i="19"/>
  <c r="AL164" i="19"/>
  <c r="AK164" i="19"/>
  <c r="AJ164" i="19"/>
  <c r="AI164" i="19"/>
  <c r="AH164" i="19"/>
  <c r="Q164" i="19"/>
  <c r="P164" i="19"/>
  <c r="O164" i="19"/>
  <c r="N164" i="19"/>
  <c r="M164" i="19"/>
  <c r="L164" i="19"/>
  <c r="K164" i="19"/>
  <c r="J164" i="19"/>
  <c r="I164" i="19"/>
  <c r="E164" i="19"/>
  <c r="AN163" i="19"/>
  <c r="AM163" i="19"/>
  <c r="AL163" i="19"/>
  <c r="AK163" i="19"/>
  <c r="AJ163" i="19"/>
  <c r="AI163" i="19"/>
  <c r="AH163" i="19"/>
  <c r="Q163" i="19"/>
  <c r="P163" i="19"/>
  <c r="O163" i="19"/>
  <c r="N163" i="19"/>
  <c r="M163" i="19"/>
  <c r="L163" i="19"/>
  <c r="K163" i="19"/>
  <c r="J163" i="19"/>
  <c r="I163" i="19"/>
  <c r="E163" i="19"/>
  <c r="AN162" i="19"/>
  <c r="AM162" i="19"/>
  <c r="AL162" i="19"/>
  <c r="AK162" i="19"/>
  <c r="AJ162" i="19"/>
  <c r="AI162" i="19"/>
  <c r="AH162" i="19"/>
  <c r="Q162" i="19"/>
  <c r="P162" i="19"/>
  <c r="O162" i="19"/>
  <c r="N162" i="19"/>
  <c r="M162" i="19"/>
  <c r="L162" i="19"/>
  <c r="K162" i="19"/>
  <c r="J162" i="19"/>
  <c r="I162" i="19"/>
  <c r="E162" i="19"/>
  <c r="AN161" i="19"/>
  <c r="AM161" i="19"/>
  <c r="AL161" i="19"/>
  <c r="AK161" i="19"/>
  <c r="AJ161" i="19"/>
  <c r="AI161" i="19"/>
  <c r="AH161" i="19"/>
  <c r="Q161" i="19"/>
  <c r="P161" i="19"/>
  <c r="O161" i="19"/>
  <c r="N161" i="19"/>
  <c r="M161" i="19"/>
  <c r="L161" i="19"/>
  <c r="K161" i="19"/>
  <c r="J161" i="19"/>
  <c r="I161" i="19"/>
  <c r="E161" i="19"/>
  <c r="AN160" i="19"/>
  <c r="AM160" i="19"/>
  <c r="AL160" i="19"/>
  <c r="AK160" i="19"/>
  <c r="AJ160" i="19"/>
  <c r="AI160" i="19"/>
  <c r="AH160" i="19"/>
  <c r="Q160" i="19"/>
  <c r="P160" i="19"/>
  <c r="O160" i="19"/>
  <c r="N160" i="19"/>
  <c r="M160" i="19"/>
  <c r="L160" i="19"/>
  <c r="K160" i="19"/>
  <c r="J160" i="19"/>
  <c r="I160" i="19"/>
  <c r="E160" i="19"/>
  <c r="AN159" i="19"/>
  <c r="AM159" i="19"/>
  <c r="AL159" i="19"/>
  <c r="AK159" i="19"/>
  <c r="AJ159" i="19"/>
  <c r="AI159" i="19"/>
  <c r="AH159" i="19"/>
  <c r="Q159" i="19"/>
  <c r="P159" i="19"/>
  <c r="O159" i="19"/>
  <c r="N159" i="19"/>
  <c r="M159" i="19"/>
  <c r="L159" i="19"/>
  <c r="K159" i="19"/>
  <c r="J159" i="19"/>
  <c r="I159" i="19"/>
  <c r="E159" i="19"/>
  <c r="AN158" i="19"/>
  <c r="AM158" i="19"/>
  <c r="AL158" i="19"/>
  <c r="AK158" i="19"/>
  <c r="AJ158" i="19"/>
  <c r="AI158" i="19"/>
  <c r="AH158" i="19"/>
  <c r="Q158" i="19"/>
  <c r="P158" i="19"/>
  <c r="O158" i="19"/>
  <c r="N158" i="19"/>
  <c r="M158" i="19"/>
  <c r="L158" i="19"/>
  <c r="K158" i="19"/>
  <c r="J158" i="19"/>
  <c r="I158" i="19"/>
  <c r="E158" i="19"/>
  <c r="AN157" i="19"/>
  <c r="AM157" i="19"/>
  <c r="AL157" i="19"/>
  <c r="AK157" i="19"/>
  <c r="AJ157" i="19"/>
  <c r="AI157" i="19"/>
  <c r="AH157" i="19"/>
  <c r="Q157" i="19"/>
  <c r="P157" i="19"/>
  <c r="O157" i="19"/>
  <c r="N157" i="19"/>
  <c r="M157" i="19"/>
  <c r="L157" i="19"/>
  <c r="K157" i="19"/>
  <c r="J157" i="19"/>
  <c r="I157" i="19"/>
  <c r="E157" i="19"/>
  <c r="AN156" i="19"/>
  <c r="AM156" i="19"/>
  <c r="AL156" i="19"/>
  <c r="AK156" i="19"/>
  <c r="AJ156" i="19"/>
  <c r="AI156" i="19"/>
  <c r="AH156" i="19"/>
  <c r="Q156" i="19"/>
  <c r="P156" i="19"/>
  <c r="O156" i="19"/>
  <c r="N156" i="19"/>
  <c r="M156" i="19"/>
  <c r="L156" i="19"/>
  <c r="K156" i="19"/>
  <c r="J156" i="19"/>
  <c r="I156" i="19"/>
  <c r="E156" i="19"/>
  <c r="AN155" i="19"/>
  <c r="AM155" i="19"/>
  <c r="AL155" i="19"/>
  <c r="AK155" i="19"/>
  <c r="AJ155" i="19"/>
  <c r="AI155" i="19"/>
  <c r="AH155" i="19"/>
  <c r="Q155" i="19"/>
  <c r="P155" i="19"/>
  <c r="O155" i="19"/>
  <c r="N155" i="19"/>
  <c r="M155" i="19"/>
  <c r="L155" i="19"/>
  <c r="K155" i="19"/>
  <c r="J155" i="19"/>
  <c r="I155" i="19"/>
  <c r="E155" i="19"/>
  <c r="AN154" i="19"/>
  <c r="AM154" i="19"/>
  <c r="AL154" i="19"/>
  <c r="AK154" i="19"/>
  <c r="AJ154" i="19"/>
  <c r="AI154" i="19"/>
  <c r="AH154" i="19"/>
  <c r="Q154" i="19"/>
  <c r="P154" i="19"/>
  <c r="O154" i="19"/>
  <c r="N154" i="19"/>
  <c r="M154" i="19"/>
  <c r="L154" i="19"/>
  <c r="K154" i="19"/>
  <c r="J154" i="19"/>
  <c r="I154" i="19"/>
  <c r="E154" i="19"/>
  <c r="AN153" i="19"/>
  <c r="AM153" i="19"/>
  <c r="AL153" i="19"/>
  <c r="AK153" i="19"/>
  <c r="AJ153" i="19"/>
  <c r="AI153" i="19"/>
  <c r="AH153" i="19"/>
  <c r="Q153" i="19"/>
  <c r="P153" i="19"/>
  <c r="O153" i="19"/>
  <c r="N153" i="19"/>
  <c r="M153" i="19"/>
  <c r="L153" i="19"/>
  <c r="K153" i="19"/>
  <c r="J153" i="19"/>
  <c r="I153" i="19"/>
  <c r="E153" i="19"/>
  <c r="AN152" i="19"/>
  <c r="AM152" i="19"/>
  <c r="AL152" i="19"/>
  <c r="AK152" i="19"/>
  <c r="AJ152" i="19"/>
  <c r="AI152" i="19"/>
  <c r="AH152" i="19"/>
  <c r="Q152" i="19"/>
  <c r="P152" i="19"/>
  <c r="O152" i="19"/>
  <c r="N152" i="19"/>
  <c r="M152" i="19"/>
  <c r="L152" i="19"/>
  <c r="K152" i="19"/>
  <c r="J152" i="19"/>
  <c r="I152" i="19"/>
  <c r="E152" i="19"/>
  <c r="AN151" i="19"/>
  <c r="AM151" i="19"/>
  <c r="AL151" i="19"/>
  <c r="AK151" i="19"/>
  <c r="AJ151" i="19"/>
  <c r="AI151" i="19"/>
  <c r="AH151" i="19"/>
  <c r="Q151" i="19"/>
  <c r="P151" i="19"/>
  <c r="O151" i="19"/>
  <c r="N151" i="19"/>
  <c r="M151" i="19"/>
  <c r="L151" i="19"/>
  <c r="K151" i="19"/>
  <c r="J151" i="19"/>
  <c r="I151" i="19"/>
  <c r="E151" i="19"/>
  <c r="AN150" i="19"/>
  <c r="AM150" i="19"/>
  <c r="AL150" i="19"/>
  <c r="AK150" i="19"/>
  <c r="AJ150" i="19"/>
  <c r="AI150" i="19"/>
  <c r="AH150" i="19"/>
  <c r="Q150" i="19"/>
  <c r="P150" i="19"/>
  <c r="O150" i="19"/>
  <c r="N150" i="19"/>
  <c r="M150" i="19"/>
  <c r="L150" i="19"/>
  <c r="K150" i="19"/>
  <c r="J150" i="19"/>
  <c r="I150" i="19"/>
  <c r="E150" i="19"/>
  <c r="AN149" i="19"/>
  <c r="AM149" i="19"/>
  <c r="AL149" i="19"/>
  <c r="AK149" i="19"/>
  <c r="AJ149" i="19"/>
  <c r="AI149" i="19"/>
  <c r="AH149" i="19"/>
  <c r="Q149" i="19"/>
  <c r="P149" i="19"/>
  <c r="O149" i="19"/>
  <c r="N149" i="19"/>
  <c r="M149" i="19"/>
  <c r="L149" i="19"/>
  <c r="K149" i="19"/>
  <c r="J149" i="19"/>
  <c r="I149" i="19"/>
  <c r="E149" i="19"/>
  <c r="AN148" i="19"/>
  <c r="AM148" i="19"/>
  <c r="AL148" i="19"/>
  <c r="AK148" i="19"/>
  <c r="AJ148" i="19"/>
  <c r="AI148" i="19"/>
  <c r="AH148" i="19"/>
  <c r="Q148" i="19"/>
  <c r="P148" i="19"/>
  <c r="O148" i="19"/>
  <c r="N148" i="19"/>
  <c r="M148" i="19"/>
  <c r="L148" i="19"/>
  <c r="K148" i="19"/>
  <c r="J148" i="19"/>
  <c r="I148" i="19"/>
  <c r="E148" i="19"/>
  <c r="AN147" i="19"/>
  <c r="AM147" i="19"/>
  <c r="AL147" i="19"/>
  <c r="AK147" i="19"/>
  <c r="AJ147" i="19"/>
  <c r="AI147" i="19"/>
  <c r="AH147" i="19"/>
  <c r="Q147" i="19"/>
  <c r="P147" i="19"/>
  <c r="O147" i="19"/>
  <c r="N147" i="19"/>
  <c r="M147" i="19"/>
  <c r="L147" i="19"/>
  <c r="K147" i="19"/>
  <c r="J147" i="19"/>
  <c r="I147" i="19"/>
  <c r="E147" i="19"/>
  <c r="AN146" i="19"/>
  <c r="AM146" i="19"/>
  <c r="AL146" i="19"/>
  <c r="AK146" i="19"/>
  <c r="AJ146" i="19"/>
  <c r="AI146" i="19"/>
  <c r="AH146" i="19"/>
  <c r="Q146" i="19"/>
  <c r="P146" i="19"/>
  <c r="O146" i="19"/>
  <c r="N146" i="19"/>
  <c r="M146" i="19"/>
  <c r="L146" i="19"/>
  <c r="K146" i="19"/>
  <c r="J146" i="19"/>
  <c r="I146" i="19"/>
  <c r="E146" i="19"/>
  <c r="AN145" i="19"/>
  <c r="AM145" i="19"/>
  <c r="AL145" i="19"/>
  <c r="AK145" i="19"/>
  <c r="AJ145" i="19"/>
  <c r="AI145" i="19"/>
  <c r="AH145" i="19"/>
  <c r="Q145" i="19"/>
  <c r="P145" i="19"/>
  <c r="O145" i="19"/>
  <c r="N145" i="19"/>
  <c r="M145" i="19"/>
  <c r="L145" i="19"/>
  <c r="K145" i="19"/>
  <c r="J145" i="19"/>
  <c r="I145" i="19"/>
  <c r="E145" i="19"/>
  <c r="AN144" i="19"/>
  <c r="AM144" i="19"/>
  <c r="AL144" i="19"/>
  <c r="AK144" i="19"/>
  <c r="AJ144" i="19"/>
  <c r="AI144" i="19"/>
  <c r="AH144" i="19"/>
  <c r="Q144" i="19"/>
  <c r="P144" i="19"/>
  <c r="O144" i="19"/>
  <c r="N144" i="19"/>
  <c r="M144" i="19"/>
  <c r="L144" i="19"/>
  <c r="K144" i="19"/>
  <c r="J144" i="19"/>
  <c r="I144" i="19"/>
  <c r="E144" i="19"/>
  <c r="AN143" i="19"/>
  <c r="AM143" i="19"/>
  <c r="AL143" i="19"/>
  <c r="AK143" i="19"/>
  <c r="AJ143" i="19"/>
  <c r="AI143" i="19"/>
  <c r="AH143" i="19"/>
  <c r="Q143" i="19"/>
  <c r="P143" i="19"/>
  <c r="O143" i="19"/>
  <c r="N143" i="19"/>
  <c r="M143" i="19"/>
  <c r="L143" i="19"/>
  <c r="K143" i="19"/>
  <c r="J143" i="19"/>
  <c r="I143" i="19"/>
  <c r="E143" i="19"/>
  <c r="AN142" i="19"/>
  <c r="AM142" i="19"/>
  <c r="AL142" i="19"/>
  <c r="AK142" i="19"/>
  <c r="AJ142" i="19"/>
  <c r="AI142" i="19"/>
  <c r="AH142" i="19"/>
  <c r="Q142" i="19"/>
  <c r="P142" i="19"/>
  <c r="O142" i="19"/>
  <c r="N142" i="19"/>
  <c r="M142" i="19"/>
  <c r="L142" i="19"/>
  <c r="K142" i="19"/>
  <c r="J142" i="19"/>
  <c r="I142" i="19"/>
  <c r="E142" i="19"/>
  <c r="AN141" i="19"/>
  <c r="AM141" i="19"/>
  <c r="AL141" i="19"/>
  <c r="AK141" i="19"/>
  <c r="AJ141" i="19"/>
  <c r="AI141" i="19"/>
  <c r="AH141" i="19"/>
  <c r="Q141" i="19"/>
  <c r="P141" i="19"/>
  <c r="O141" i="19"/>
  <c r="N141" i="19"/>
  <c r="M141" i="19"/>
  <c r="L141" i="19"/>
  <c r="K141" i="19"/>
  <c r="J141" i="19"/>
  <c r="I141" i="19"/>
  <c r="E141" i="19"/>
  <c r="AN140" i="19"/>
  <c r="AM140" i="19"/>
  <c r="AL140" i="19"/>
  <c r="AK140" i="19"/>
  <c r="AJ140" i="19"/>
  <c r="AI140" i="19"/>
  <c r="AH140" i="19"/>
  <c r="Q140" i="19"/>
  <c r="P140" i="19"/>
  <c r="O140" i="19"/>
  <c r="N140" i="19"/>
  <c r="M140" i="19"/>
  <c r="L140" i="19"/>
  <c r="K140" i="19"/>
  <c r="J140" i="19"/>
  <c r="I140" i="19"/>
  <c r="E140" i="19"/>
  <c r="AN139" i="19"/>
  <c r="AM139" i="19"/>
  <c r="AL139" i="19"/>
  <c r="AK139" i="19"/>
  <c r="AJ139" i="19"/>
  <c r="AI139" i="19"/>
  <c r="AH139" i="19"/>
  <c r="Q139" i="19"/>
  <c r="P139" i="19"/>
  <c r="O139" i="19"/>
  <c r="N139" i="19"/>
  <c r="M139" i="19"/>
  <c r="L139" i="19"/>
  <c r="K139" i="19"/>
  <c r="J139" i="19"/>
  <c r="I139" i="19"/>
  <c r="E139" i="19"/>
  <c r="AN138" i="19"/>
  <c r="AM138" i="19"/>
  <c r="AL138" i="19"/>
  <c r="AK138" i="19"/>
  <c r="AJ138" i="19"/>
  <c r="AI138" i="19"/>
  <c r="AH138" i="19"/>
  <c r="Q138" i="19"/>
  <c r="P138" i="19"/>
  <c r="O138" i="19"/>
  <c r="N138" i="19"/>
  <c r="M138" i="19"/>
  <c r="L138" i="19"/>
  <c r="K138" i="19"/>
  <c r="J138" i="19"/>
  <c r="I138" i="19"/>
  <c r="E138" i="19"/>
  <c r="AN137" i="19"/>
  <c r="AM137" i="19"/>
  <c r="AL137" i="19"/>
  <c r="AK137" i="19"/>
  <c r="AJ137" i="19"/>
  <c r="AI137" i="19"/>
  <c r="AH137" i="19"/>
  <c r="Q137" i="19"/>
  <c r="P137" i="19"/>
  <c r="O137" i="19"/>
  <c r="N137" i="19"/>
  <c r="M137" i="19"/>
  <c r="L137" i="19"/>
  <c r="K137" i="19"/>
  <c r="J137" i="19"/>
  <c r="I137" i="19"/>
  <c r="E137" i="19"/>
  <c r="AN136" i="19"/>
  <c r="AM136" i="19"/>
  <c r="AL136" i="19"/>
  <c r="AK136" i="19"/>
  <c r="AJ136" i="19"/>
  <c r="AI136" i="19"/>
  <c r="AH136" i="19"/>
  <c r="Q136" i="19"/>
  <c r="P136" i="19"/>
  <c r="O136" i="19"/>
  <c r="N136" i="19"/>
  <c r="M136" i="19"/>
  <c r="L136" i="19"/>
  <c r="K136" i="19"/>
  <c r="J136" i="19"/>
  <c r="I136" i="19"/>
  <c r="E136" i="19"/>
  <c r="AN135" i="19"/>
  <c r="AM135" i="19"/>
  <c r="AL135" i="19"/>
  <c r="AK135" i="19"/>
  <c r="AJ135" i="19"/>
  <c r="AI135" i="19"/>
  <c r="AH135" i="19"/>
  <c r="Q135" i="19"/>
  <c r="P135" i="19"/>
  <c r="O135" i="19"/>
  <c r="N135" i="19"/>
  <c r="M135" i="19"/>
  <c r="L135" i="19"/>
  <c r="K135" i="19"/>
  <c r="J135" i="19"/>
  <c r="I135" i="19"/>
  <c r="E135" i="19"/>
  <c r="AN134" i="19"/>
  <c r="AM134" i="19"/>
  <c r="AL134" i="19"/>
  <c r="AK134" i="19"/>
  <c r="AJ134" i="19"/>
  <c r="AI134" i="19"/>
  <c r="AH134" i="19"/>
  <c r="Q134" i="19"/>
  <c r="P134" i="19"/>
  <c r="O134" i="19"/>
  <c r="N134" i="19"/>
  <c r="M134" i="19"/>
  <c r="L134" i="19"/>
  <c r="K134" i="19"/>
  <c r="J134" i="19"/>
  <c r="I134" i="19"/>
  <c r="E134" i="19"/>
  <c r="AN133" i="19"/>
  <c r="AM133" i="19"/>
  <c r="AL133" i="19"/>
  <c r="AK133" i="19"/>
  <c r="AJ133" i="19"/>
  <c r="AI133" i="19"/>
  <c r="AH133" i="19"/>
  <c r="Q133" i="19"/>
  <c r="P133" i="19"/>
  <c r="O133" i="19"/>
  <c r="N133" i="19"/>
  <c r="M133" i="19"/>
  <c r="L133" i="19"/>
  <c r="K133" i="19"/>
  <c r="J133" i="19"/>
  <c r="I133" i="19"/>
  <c r="E133" i="19"/>
  <c r="AN132" i="19"/>
  <c r="AM132" i="19"/>
  <c r="AL132" i="19"/>
  <c r="AK132" i="19"/>
  <c r="AJ132" i="19"/>
  <c r="AI132" i="19"/>
  <c r="AH132" i="19"/>
  <c r="Q132" i="19"/>
  <c r="P132" i="19"/>
  <c r="O132" i="19"/>
  <c r="N132" i="19"/>
  <c r="M132" i="19"/>
  <c r="L132" i="19"/>
  <c r="K132" i="19"/>
  <c r="J132" i="19"/>
  <c r="I132" i="19"/>
  <c r="E132" i="19"/>
  <c r="AN131" i="19"/>
  <c r="AM131" i="19"/>
  <c r="AL131" i="19"/>
  <c r="AK131" i="19"/>
  <c r="AJ131" i="19"/>
  <c r="AI131" i="19"/>
  <c r="AH131" i="19"/>
  <c r="Q131" i="19"/>
  <c r="P131" i="19"/>
  <c r="O131" i="19"/>
  <c r="N131" i="19"/>
  <c r="M131" i="19"/>
  <c r="L131" i="19"/>
  <c r="K131" i="19"/>
  <c r="J131" i="19"/>
  <c r="I131" i="19"/>
  <c r="E131" i="19"/>
  <c r="AN130" i="19"/>
  <c r="AM130" i="19"/>
  <c r="AL130" i="19"/>
  <c r="AK130" i="19"/>
  <c r="AJ130" i="19"/>
  <c r="AI130" i="19"/>
  <c r="AH130" i="19"/>
  <c r="Q130" i="19"/>
  <c r="P130" i="19"/>
  <c r="O130" i="19"/>
  <c r="N130" i="19"/>
  <c r="M130" i="19"/>
  <c r="L130" i="19"/>
  <c r="K130" i="19"/>
  <c r="J130" i="19"/>
  <c r="I130" i="19"/>
  <c r="E130" i="19"/>
  <c r="AN129" i="19"/>
  <c r="AM129" i="19"/>
  <c r="AL129" i="19"/>
  <c r="AK129" i="19"/>
  <c r="AJ129" i="19"/>
  <c r="AI129" i="19"/>
  <c r="AH129" i="19"/>
  <c r="Q129" i="19"/>
  <c r="P129" i="19"/>
  <c r="O129" i="19"/>
  <c r="N129" i="19"/>
  <c r="M129" i="19"/>
  <c r="L129" i="19"/>
  <c r="K129" i="19"/>
  <c r="J129" i="19"/>
  <c r="I129" i="19"/>
  <c r="E129" i="19"/>
  <c r="AN128" i="19"/>
  <c r="AM128" i="19"/>
  <c r="AL128" i="19"/>
  <c r="AK128" i="19"/>
  <c r="AJ128" i="19"/>
  <c r="AI128" i="19"/>
  <c r="AH128" i="19"/>
  <c r="Q128" i="19"/>
  <c r="P128" i="19"/>
  <c r="O128" i="19"/>
  <c r="N128" i="19"/>
  <c r="M128" i="19"/>
  <c r="L128" i="19"/>
  <c r="K128" i="19"/>
  <c r="J128" i="19"/>
  <c r="I128" i="19"/>
  <c r="E128" i="19"/>
  <c r="AN127" i="19"/>
  <c r="AM127" i="19"/>
  <c r="AL127" i="19"/>
  <c r="AK127" i="19"/>
  <c r="AJ127" i="19"/>
  <c r="AI127" i="19"/>
  <c r="AH127" i="19"/>
  <c r="Q127" i="19"/>
  <c r="P127" i="19"/>
  <c r="O127" i="19"/>
  <c r="N127" i="19"/>
  <c r="M127" i="19"/>
  <c r="L127" i="19"/>
  <c r="K127" i="19"/>
  <c r="J127" i="19"/>
  <c r="I127" i="19"/>
  <c r="E127" i="19"/>
  <c r="AN126" i="19"/>
  <c r="AM126" i="19"/>
  <c r="AL126" i="19"/>
  <c r="AK126" i="19"/>
  <c r="AJ126" i="19"/>
  <c r="AI126" i="19"/>
  <c r="AH126" i="19"/>
  <c r="Q126" i="19"/>
  <c r="P126" i="19"/>
  <c r="O126" i="19"/>
  <c r="N126" i="19"/>
  <c r="M126" i="19"/>
  <c r="L126" i="19"/>
  <c r="K126" i="19"/>
  <c r="J126" i="19"/>
  <c r="I126" i="19"/>
  <c r="E126" i="19"/>
  <c r="AN125" i="19"/>
  <c r="AM125" i="19"/>
  <c r="AL125" i="19"/>
  <c r="AK125" i="19"/>
  <c r="AJ125" i="19"/>
  <c r="AI125" i="19"/>
  <c r="AH125" i="19"/>
  <c r="Q125" i="19"/>
  <c r="P125" i="19"/>
  <c r="O125" i="19"/>
  <c r="N125" i="19"/>
  <c r="M125" i="19"/>
  <c r="L125" i="19"/>
  <c r="K125" i="19"/>
  <c r="J125" i="19"/>
  <c r="I125" i="19"/>
  <c r="E125" i="19"/>
  <c r="AN124" i="19"/>
  <c r="AM124" i="19"/>
  <c r="AL124" i="19"/>
  <c r="AK124" i="19"/>
  <c r="AJ124" i="19"/>
  <c r="AI124" i="19"/>
  <c r="AH124" i="19"/>
  <c r="Q124" i="19"/>
  <c r="P124" i="19"/>
  <c r="O124" i="19"/>
  <c r="N124" i="19"/>
  <c r="M124" i="19"/>
  <c r="L124" i="19"/>
  <c r="K124" i="19"/>
  <c r="J124" i="19"/>
  <c r="I124" i="19"/>
  <c r="E124" i="19"/>
  <c r="AN123" i="19"/>
  <c r="AM123" i="19"/>
  <c r="AL123" i="19"/>
  <c r="AK123" i="19"/>
  <c r="AJ123" i="19"/>
  <c r="AI123" i="19"/>
  <c r="AH123" i="19"/>
  <c r="Q123" i="19"/>
  <c r="P123" i="19"/>
  <c r="O123" i="19"/>
  <c r="N123" i="19"/>
  <c r="M123" i="19"/>
  <c r="L123" i="19"/>
  <c r="K123" i="19"/>
  <c r="J123" i="19"/>
  <c r="I123" i="19"/>
  <c r="E123" i="19"/>
  <c r="AN122" i="19"/>
  <c r="AM122" i="19"/>
  <c r="AL122" i="19"/>
  <c r="AK122" i="19"/>
  <c r="AJ122" i="19"/>
  <c r="AI122" i="19"/>
  <c r="AH122" i="19"/>
  <c r="Q122" i="19"/>
  <c r="P122" i="19"/>
  <c r="O122" i="19"/>
  <c r="N122" i="19"/>
  <c r="M122" i="19"/>
  <c r="L122" i="19"/>
  <c r="K122" i="19"/>
  <c r="J122" i="19"/>
  <c r="I122" i="19"/>
  <c r="E122" i="19"/>
  <c r="AN121" i="19"/>
  <c r="AM121" i="19"/>
  <c r="AL121" i="19"/>
  <c r="AK121" i="19"/>
  <c r="AJ121" i="19"/>
  <c r="AI121" i="19"/>
  <c r="AH121" i="19"/>
  <c r="Q121" i="19"/>
  <c r="P121" i="19"/>
  <c r="O121" i="19"/>
  <c r="N121" i="19"/>
  <c r="M121" i="19"/>
  <c r="L121" i="19"/>
  <c r="K121" i="19"/>
  <c r="J121" i="19"/>
  <c r="I121" i="19"/>
  <c r="E121" i="19"/>
  <c r="AN120" i="19"/>
  <c r="AM120" i="19"/>
  <c r="AL120" i="19"/>
  <c r="AK120" i="19"/>
  <c r="AJ120" i="19"/>
  <c r="AI120" i="19"/>
  <c r="AH120" i="19"/>
  <c r="Q120" i="19"/>
  <c r="P120" i="19"/>
  <c r="O120" i="19"/>
  <c r="N120" i="19"/>
  <c r="M120" i="19"/>
  <c r="L120" i="19"/>
  <c r="K120" i="19"/>
  <c r="J120" i="19"/>
  <c r="I120" i="19"/>
  <c r="E120" i="19"/>
  <c r="AN119" i="19"/>
  <c r="AM119" i="19"/>
  <c r="AL119" i="19"/>
  <c r="AK119" i="19"/>
  <c r="AJ119" i="19"/>
  <c r="AI119" i="19"/>
  <c r="AH119" i="19"/>
  <c r="Q119" i="19"/>
  <c r="P119" i="19"/>
  <c r="O119" i="19"/>
  <c r="N119" i="19"/>
  <c r="M119" i="19"/>
  <c r="L119" i="19"/>
  <c r="K119" i="19"/>
  <c r="J119" i="19"/>
  <c r="I119" i="19"/>
  <c r="E119" i="19"/>
  <c r="AN118" i="19"/>
  <c r="AM118" i="19"/>
  <c r="AL118" i="19"/>
  <c r="AK118" i="19"/>
  <c r="AJ118" i="19"/>
  <c r="AI118" i="19"/>
  <c r="AH118" i="19"/>
  <c r="Q118" i="19"/>
  <c r="P118" i="19"/>
  <c r="O118" i="19"/>
  <c r="N118" i="19"/>
  <c r="M118" i="19"/>
  <c r="L118" i="19"/>
  <c r="K118" i="19"/>
  <c r="J118" i="19"/>
  <c r="I118" i="19"/>
  <c r="E118" i="19"/>
  <c r="AN117" i="19"/>
  <c r="AM117" i="19"/>
  <c r="AL117" i="19"/>
  <c r="AK117" i="19"/>
  <c r="AJ117" i="19"/>
  <c r="AI117" i="19"/>
  <c r="AH117" i="19"/>
  <c r="Q117" i="19"/>
  <c r="P117" i="19"/>
  <c r="O117" i="19"/>
  <c r="N117" i="19"/>
  <c r="M117" i="19"/>
  <c r="L117" i="19"/>
  <c r="K117" i="19"/>
  <c r="J117" i="19"/>
  <c r="I117" i="19"/>
  <c r="E117" i="19"/>
  <c r="AN116" i="19"/>
  <c r="AM116" i="19"/>
  <c r="AL116" i="19"/>
  <c r="AK116" i="19"/>
  <c r="AJ116" i="19"/>
  <c r="AI116" i="19"/>
  <c r="AH116" i="19"/>
  <c r="Q116" i="19"/>
  <c r="P116" i="19"/>
  <c r="O116" i="19"/>
  <c r="N116" i="19"/>
  <c r="M116" i="19"/>
  <c r="L116" i="19"/>
  <c r="K116" i="19"/>
  <c r="J116" i="19"/>
  <c r="I116" i="19"/>
  <c r="E116" i="19"/>
  <c r="AN115" i="19"/>
  <c r="AM115" i="19"/>
  <c r="AL115" i="19"/>
  <c r="AK115" i="19"/>
  <c r="AJ115" i="19"/>
  <c r="AI115" i="19"/>
  <c r="AH115" i="19"/>
  <c r="Q115" i="19"/>
  <c r="P115" i="19"/>
  <c r="O115" i="19"/>
  <c r="N115" i="19"/>
  <c r="M115" i="19"/>
  <c r="L115" i="19"/>
  <c r="K115" i="19"/>
  <c r="J115" i="19"/>
  <c r="I115" i="19"/>
  <c r="E115" i="19"/>
  <c r="AN114" i="19"/>
  <c r="AM114" i="19"/>
  <c r="AL114" i="19"/>
  <c r="AK114" i="19"/>
  <c r="AJ114" i="19"/>
  <c r="AI114" i="19"/>
  <c r="AH114" i="19"/>
  <c r="Q114" i="19"/>
  <c r="P114" i="19"/>
  <c r="O114" i="19"/>
  <c r="N114" i="19"/>
  <c r="M114" i="19"/>
  <c r="L114" i="19"/>
  <c r="K114" i="19"/>
  <c r="J114" i="19"/>
  <c r="I114" i="19"/>
  <c r="E114" i="19"/>
  <c r="AN113" i="19"/>
  <c r="AM113" i="19"/>
  <c r="AL113" i="19"/>
  <c r="AK113" i="19"/>
  <c r="AJ113" i="19"/>
  <c r="AI113" i="19"/>
  <c r="AH113" i="19"/>
  <c r="Q113" i="19"/>
  <c r="P113" i="19"/>
  <c r="O113" i="19"/>
  <c r="N113" i="19"/>
  <c r="M113" i="19"/>
  <c r="L113" i="19"/>
  <c r="K113" i="19"/>
  <c r="J113" i="19"/>
  <c r="I113" i="19"/>
  <c r="E113" i="19"/>
  <c r="AN112" i="19"/>
  <c r="AM112" i="19"/>
  <c r="AL112" i="19"/>
  <c r="AK112" i="19"/>
  <c r="AJ112" i="19"/>
  <c r="AI112" i="19"/>
  <c r="AH112" i="19"/>
  <c r="Q112" i="19"/>
  <c r="P112" i="19"/>
  <c r="O112" i="19"/>
  <c r="N112" i="19"/>
  <c r="M112" i="19"/>
  <c r="L112" i="19"/>
  <c r="K112" i="19"/>
  <c r="J112" i="19"/>
  <c r="I112" i="19"/>
  <c r="E112" i="19"/>
  <c r="AN111" i="19"/>
  <c r="AM111" i="19"/>
  <c r="AL111" i="19"/>
  <c r="AK111" i="19"/>
  <c r="AJ111" i="19"/>
  <c r="AI111" i="19"/>
  <c r="AH111" i="19"/>
  <c r="Q111" i="19"/>
  <c r="P111" i="19"/>
  <c r="O111" i="19"/>
  <c r="N111" i="19"/>
  <c r="M111" i="19"/>
  <c r="L111" i="19"/>
  <c r="K111" i="19"/>
  <c r="J111" i="19"/>
  <c r="I111" i="19"/>
  <c r="E111" i="19"/>
  <c r="AN110" i="19"/>
  <c r="AM110" i="19"/>
  <c r="AL110" i="19"/>
  <c r="AK110" i="19"/>
  <c r="AJ110" i="19"/>
  <c r="AI110" i="19"/>
  <c r="AH110" i="19"/>
  <c r="Q110" i="19"/>
  <c r="P110" i="19"/>
  <c r="O110" i="19"/>
  <c r="N110" i="19"/>
  <c r="M110" i="19"/>
  <c r="L110" i="19"/>
  <c r="K110" i="19"/>
  <c r="J110" i="19"/>
  <c r="I110" i="19"/>
  <c r="E110" i="19"/>
  <c r="AN109" i="19"/>
  <c r="AM109" i="19"/>
  <c r="AL109" i="19"/>
  <c r="AK109" i="19"/>
  <c r="AJ109" i="19"/>
  <c r="AI109" i="19"/>
  <c r="AH109" i="19"/>
  <c r="Q109" i="19"/>
  <c r="P109" i="19"/>
  <c r="O109" i="19"/>
  <c r="N109" i="19"/>
  <c r="M109" i="19"/>
  <c r="L109" i="19"/>
  <c r="K109" i="19"/>
  <c r="J109" i="19"/>
  <c r="I109" i="19"/>
  <c r="E109" i="19"/>
  <c r="AN108" i="19"/>
  <c r="AM108" i="19"/>
  <c r="AL108" i="19"/>
  <c r="AK108" i="19"/>
  <c r="AJ108" i="19"/>
  <c r="AI108" i="19"/>
  <c r="AH108" i="19"/>
  <c r="Q108" i="19"/>
  <c r="P108" i="19"/>
  <c r="O108" i="19"/>
  <c r="N108" i="19"/>
  <c r="M108" i="19"/>
  <c r="L108" i="19"/>
  <c r="K108" i="19"/>
  <c r="J108" i="19"/>
  <c r="I108" i="19"/>
  <c r="E108" i="19"/>
  <c r="AN107" i="19"/>
  <c r="AM107" i="19"/>
  <c r="AL107" i="19"/>
  <c r="AK107" i="19"/>
  <c r="AJ107" i="19"/>
  <c r="AI107" i="19"/>
  <c r="AH107" i="19"/>
  <c r="Q107" i="19"/>
  <c r="P107" i="19"/>
  <c r="O107" i="19"/>
  <c r="N107" i="19"/>
  <c r="M107" i="19"/>
  <c r="L107" i="19"/>
  <c r="K107" i="19"/>
  <c r="J107" i="19"/>
  <c r="I107" i="19"/>
  <c r="E107" i="19"/>
  <c r="AN106" i="19"/>
  <c r="AM106" i="19"/>
  <c r="AL106" i="19"/>
  <c r="AK106" i="19"/>
  <c r="AJ106" i="19"/>
  <c r="AI106" i="19"/>
  <c r="AH106" i="19"/>
  <c r="Q106" i="19"/>
  <c r="P106" i="19"/>
  <c r="O106" i="19"/>
  <c r="N106" i="19"/>
  <c r="M106" i="19"/>
  <c r="L106" i="19"/>
  <c r="K106" i="19"/>
  <c r="J106" i="19"/>
  <c r="I106" i="19"/>
  <c r="E106" i="19"/>
  <c r="AN105" i="19"/>
  <c r="AM105" i="19"/>
  <c r="AL105" i="19"/>
  <c r="AK105" i="19"/>
  <c r="AJ105" i="19"/>
  <c r="AI105" i="19"/>
  <c r="AH105" i="19"/>
  <c r="Q105" i="19"/>
  <c r="P105" i="19"/>
  <c r="O105" i="19"/>
  <c r="N105" i="19"/>
  <c r="M105" i="19"/>
  <c r="L105" i="19"/>
  <c r="K105" i="19"/>
  <c r="J105" i="19"/>
  <c r="I105" i="19"/>
  <c r="E105" i="19"/>
  <c r="AN104" i="19"/>
  <c r="AM104" i="19"/>
  <c r="AL104" i="19"/>
  <c r="AK104" i="19"/>
  <c r="AJ104" i="19"/>
  <c r="AI104" i="19"/>
  <c r="AH104" i="19"/>
  <c r="Q104" i="19"/>
  <c r="P104" i="19"/>
  <c r="O104" i="19"/>
  <c r="N104" i="19"/>
  <c r="M104" i="19"/>
  <c r="L104" i="19"/>
  <c r="K104" i="19"/>
  <c r="J104" i="19"/>
  <c r="I104" i="19"/>
  <c r="E104" i="19"/>
  <c r="AN103" i="19"/>
  <c r="AM103" i="19"/>
  <c r="AL103" i="19"/>
  <c r="AK103" i="19"/>
  <c r="AJ103" i="19"/>
  <c r="AI103" i="19"/>
  <c r="AH103" i="19"/>
  <c r="Q103" i="19"/>
  <c r="P103" i="19"/>
  <c r="O103" i="19"/>
  <c r="N103" i="19"/>
  <c r="M103" i="19"/>
  <c r="L103" i="19"/>
  <c r="K103" i="19"/>
  <c r="J103" i="19"/>
  <c r="I103" i="19"/>
  <c r="E103" i="19"/>
  <c r="AN102" i="19"/>
  <c r="AM102" i="19"/>
  <c r="AL102" i="19"/>
  <c r="AK102" i="19"/>
  <c r="AJ102" i="19"/>
  <c r="AI102" i="19"/>
  <c r="AH102" i="19"/>
  <c r="Q102" i="19"/>
  <c r="P102" i="19"/>
  <c r="O102" i="19"/>
  <c r="N102" i="19"/>
  <c r="M102" i="19"/>
  <c r="L102" i="19"/>
  <c r="K102" i="19"/>
  <c r="J102" i="19"/>
  <c r="I102" i="19"/>
  <c r="E102" i="19"/>
  <c r="AN101" i="19"/>
  <c r="AM101" i="19"/>
  <c r="AL101" i="19"/>
  <c r="AK101" i="19"/>
  <c r="AJ101" i="19"/>
  <c r="AI101" i="19"/>
  <c r="AH101" i="19"/>
  <c r="Q101" i="19"/>
  <c r="P101" i="19"/>
  <c r="O101" i="19"/>
  <c r="N101" i="19"/>
  <c r="M101" i="19"/>
  <c r="L101" i="19"/>
  <c r="K101" i="19"/>
  <c r="J101" i="19"/>
  <c r="I101" i="19"/>
  <c r="E101" i="19"/>
  <c r="AN100" i="19"/>
  <c r="AM100" i="19"/>
  <c r="AL100" i="19"/>
  <c r="AK100" i="19"/>
  <c r="AJ100" i="19"/>
  <c r="AI100" i="19"/>
  <c r="AH100" i="19"/>
  <c r="Q100" i="19"/>
  <c r="P100" i="19"/>
  <c r="O100" i="19"/>
  <c r="N100" i="19"/>
  <c r="M100" i="19"/>
  <c r="L100" i="19"/>
  <c r="K100" i="19"/>
  <c r="J100" i="19"/>
  <c r="I100" i="19"/>
  <c r="E100" i="19"/>
  <c r="AN99" i="19"/>
  <c r="AM99" i="19"/>
  <c r="AL99" i="19"/>
  <c r="AK99" i="19"/>
  <c r="AJ99" i="19"/>
  <c r="AI99" i="19"/>
  <c r="AH99" i="19"/>
  <c r="Q99" i="19"/>
  <c r="P99" i="19"/>
  <c r="O99" i="19"/>
  <c r="N99" i="19"/>
  <c r="M99" i="19"/>
  <c r="L99" i="19"/>
  <c r="K99" i="19"/>
  <c r="J99" i="19"/>
  <c r="I99" i="19"/>
  <c r="E99" i="19"/>
  <c r="AN98" i="19"/>
  <c r="AM98" i="19"/>
  <c r="AL98" i="19"/>
  <c r="AK98" i="19"/>
  <c r="AJ98" i="19"/>
  <c r="AI98" i="19"/>
  <c r="AH98" i="19"/>
  <c r="Q98" i="19"/>
  <c r="P98" i="19"/>
  <c r="O98" i="19"/>
  <c r="N98" i="19"/>
  <c r="M98" i="19"/>
  <c r="L98" i="19"/>
  <c r="K98" i="19"/>
  <c r="J98" i="19"/>
  <c r="I98" i="19"/>
  <c r="E98" i="19"/>
  <c r="AN97" i="19"/>
  <c r="AM97" i="19"/>
  <c r="AL97" i="19"/>
  <c r="AK97" i="19"/>
  <c r="AJ97" i="19"/>
  <c r="AI97" i="19"/>
  <c r="AH97" i="19"/>
  <c r="Q97" i="19"/>
  <c r="P97" i="19"/>
  <c r="O97" i="19"/>
  <c r="N97" i="19"/>
  <c r="M97" i="19"/>
  <c r="L97" i="19"/>
  <c r="K97" i="19"/>
  <c r="J97" i="19"/>
  <c r="I97" i="19"/>
  <c r="E97" i="19"/>
  <c r="AN96" i="19"/>
  <c r="AM96" i="19"/>
  <c r="AL96" i="19"/>
  <c r="AK96" i="19"/>
  <c r="AJ96" i="19"/>
  <c r="AI96" i="19"/>
  <c r="AH96" i="19"/>
  <c r="Q96" i="19"/>
  <c r="P96" i="19"/>
  <c r="O96" i="19"/>
  <c r="N96" i="19"/>
  <c r="M96" i="19"/>
  <c r="L96" i="19"/>
  <c r="K96" i="19"/>
  <c r="J96" i="19"/>
  <c r="I96" i="19"/>
  <c r="E96" i="19"/>
  <c r="AN95" i="19"/>
  <c r="AM95" i="19"/>
  <c r="AL95" i="19"/>
  <c r="AK95" i="19"/>
  <c r="AJ95" i="19"/>
  <c r="AI95" i="19"/>
  <c r="AH95" i="19"/>
  <c r="Q95" i="19"/>
  <c r="P95" i="19"/>
  <c r="O95" i="19"/>
  <c r="N95" i="19"/>
  <c r="M95" i="19"/>
  <c r="L95" i="19"/>
  <c r="K95" i="19"/>
  <c r="J95" i="19"/>
  <c r="I95" i="19"/>
  <c r="E95" i="19"/>
  <c r="AN94" i="19"/>
  <c r="AM94" i="19"/>
  <c r="AL94" i="19"/>
  <c r="AK94" i="19"/>
  <c r="AJ94" i="19"/>
  <c r="AI94" i="19"/>
  <c r="AH94" i="19"/>
  <c r="Q94" i="19"/>
  <c r="P94" i="19"/>
  <c r="O94" i="19"/>
  <c r="N94" i="19"/>
  <c r="M94" i="19"/>
  <c r="L94" i="19"/>
  <c r="K94" i="19"/>
  <c r="J94" i="19"/>
  <c r="I94" i="19"/>
  <c r="E94" i="19"/>
  <c r="AN93" i="19"/>
  <c r="AM93" i="19"/>
  <c r="AL93" i="19"/>
  <c r="AK93" i="19"/>
  <c r="AJ93" i="19"/>
  <c r="AI93" i="19"/>
  <c r="AH93" i="19"/>
  <c r="Q93" i="19"/>
  <c r="P93" i="19"/>
  <c r="O93" i="19"/>
  <c r="N93" i="19"/>
  <c r="M93" i="19"/>
  <c r="L93" i="19"/>
  <c r="K93" i="19"/>
  <c r="J93" i="19"/>
  <c r="I93" i="19"/>
  <c r="E93" i="19"/>
  <c r="AN92" i="19"/>
  <c r="AM92" i="19"/>
  <c r="AL92" i="19"/>
  <c r="AK92" i="19"/>
  <c r="AJ92" i="19"/>
  <c r="AI92" i="19"/>
  <c r="AH92" i="19"/>
  <c r="Q92" i="19"/>
  <c r="P92" i="19"/>
  <c r="O92" i="19"/>
  <c r="N92" i="19"/>
  <c r="M92" i="19"/>
  <c r="L92" i="19"/>
  <c r="K92" i="19"/>
  <c r="J92" i="19"/>
  <c r="I92" i="19"/>
  <c r="E92" i="19"/>
  <c r="AN91" i="19"/>
  <c r="AM91" i="19"/>
  <c r="AL91" i="19"/>
  <c r="AK91" i="19"/>
  <c r="AJ91" i="19"/>
  <c r="AI91" i="19"/>
  <c r="AH91" i="19"/>
  <c r="Q91" i="19"/>
  <c r="P91" i="19"/>
  <c r="O91" i="19"/>
  <c r="N91" i="19"/>
  <c r="M91" i="19"/>
  <c r="L91" i="19"/>
  <c r="K91" i="19"/>
  <c r="J91" i="19"/>
  <c r="I91" i="19"/>
  <c r="E91" i="19"/>
  <c r="AN90" i="19"/>
  <c r="AM90" i="19"/>
  <c r="AL90" i="19"/>
  <c r="AK90" i="19"/>
  <c r="AJ90" i="19"/>
  <c r="AI90" i="19"/>
  <c r="AH90" i="19"/>
  <c r="Q90" i="19"/>
  <c r="P90" i="19"/>
  <c r="O90" i="19"/>
  <c r="N90" i="19"/>
  <c r="M90" i="19"/>
  <c r="L90" i="19"/>
  <c r="K90" i="19"/>
  <c r="J90" i="19"/>
  <c r="I90" i="19"/>
  <c r="E90" i="19"/>
  <c r="AN89" i="19"/>
  <c r="AM89" i="19"/>
  <c r="AL89" i="19"/>
  <c r="AK89" i="19"/>
  <c r="AJ89" i="19"/>
  <c r="AI89" i="19"/>
  <c r="AH89" i="19"/>
  <c r="Q89" i="19"/>
  <c r="P89" i="19"/>
  <c r="O89" i="19"/>
  <c r="N89" i="19"/>
  <c r="M89" i="19"/>
  <c r="L89" i="19"/>
  <c r="K89" i="19"/>
  <c r="J89" i="19"/>
  <c r="I89" i="19"/>
  <c r="E89" i="19"/>
  <c r="AN88" i="19"/>
  <c r="AM88" i="19"/>
  <c r="AL88" i="19"/>
  <c r="AK88" i="19"/>
  <c r="AJ88" i="19"/>
  <c r="AI88" i="19"/>
  <c r="AH88" i="19"/>
  <c r="Q88" i="19"/>
  <c r="P88" i="19"/>
  <c r="O88" i="19"/>
  <c r="N88" i="19"/>
  <c r="M88" i="19"/>
  <c r="L88" i="19"/>
  <c r="K88" i="19"/>
  <c r="J88" i="19"/>
  <c r="I88" i="19"/>
  <c r="E88" i="19"/>
  <c r="AN87" i="19"/>
  <c r="AM87" i="19"/>
  <c r="AL87" i="19"/>
  <c r="AK87" i="19"/>
  <c r="AJ87" i="19"/>
  <c r="AI87" i="19"/>
  <c r="AH87" i="19"/>
  <c r="Q87" i="19"/>
  <c r="P87" i="19"/>
  <c r="O87" i="19"/>
  <c r="N87" i="19"/>
  <c r="M87" i="19"/>
  <c r="L87" i="19"/>
  <c r="K87" i="19"/>
  <c r="J87" i="19"/>
  <c r="I87" i="19"/>
  <c r="E87" i="19"/>
  <c r="AN86" i="19"/>
  <c r="AM86" i="19"/>
  <c r="AL86" i="19"/>
  <c r="AK86" i="19"/>
  <c r="AJ86" i="19"/>
  <c r="AI86" i="19"/>
  <c r="AH86" i="19"/>
  <c r="Q86" i="19"/>
  <c r="P86" i="19"/>
  <c r="O86" i="19"/>
  <c r="N86" i="19"/>
  <c r="M86" i="19"/>
  <c r="L86" i="19"/>
  <c r="K86" i="19"/>
  <c r="J86" i="19"/>
  <c r="I86" i="19"/>
  <c r="E86" i="19"/>
  <c r="AN85" i="19"/>
  <c r="AM85" i="19"/>
  <c r="AL85" i="19"/>
  <c r="AK85" i="19"/>
  <c r="AJ85" i="19"/>
  <c r="AI85" i="19"/>
  <c r="AH85" i="19"/>
  <c r="Q85" i="19"/>
  <c r="P85" i="19"/>
  <c r="O85" i="19"/>
  <c r="N85" i="19"/>
  <c r="M85" i="19"/>
  <c r="L85" i="19"/>
  <c r="K85" i="19"/>
  <c r="J85" i="19"/>
  <c r="I85" i="19"/>
  <c r="E85" i="19"/>
  <c r="AN84" i="19"/>
  <c r="AM84" i="19"/>
  <c r="AL84" i="19"/>
  <c r="AK84" i="19"/>
  <c r="AJ84" i="19"/>
  <c r="AI84" i="19"/>
  <c r="AH84" i="19"/>
  <c r="Q84" i="19"/>
  <c r="P84" i="19"/>
  <c r="O84" i="19"/>
  <c r="N84" i="19"/>
  <c r="M84" i="19"/>
  <c r="L84" i="19"/>
  <c r="K84" i="19"/>
  <c r="J84" i="19"/>
  <c r="I84" i="19"/>
  <c r="E84" i="19"/>
  <c r="AN83" i="19"/>
  <c r="AM83" i="19"/>
  <c r="AL83" i="19"/>
  <c r="AK83" i="19"/>
  <c r="AJ83" i="19"/>
  <c r="AI83" i="19"/>
  <c r="AH83" i="19"/>
  <c r="Q83" i="19"/>
  <c r="P83" i="19"/>
  <c r="O83" i="19"/>
  <c r="N83" i="19"/>
  <c r="M83" i="19"/>
  <c r="L83" i="19"/>
  <c r="K83" i="19"/>
  <c r="J83" i="19"/>
  <c r="I83" i="19"/>
  <c r="E83" i="19"/>
  <c r="AN82" i="19"/>
  <c r="AM82" i="19"/>
  <c r="AL82" i="19"/>
  <c r="AK82" i="19"/>
  <c r="AJ82" i="19"/>
  <c r="AI82" i="19"/>
  <c r="AH82" i="19"/>
  <c r="Q82" i="19"/>
  <c r="P82" i="19"/>
  <c r="O82" i="19"/>
  <c r="N82" i="19"/>
  <c r="M82" i="19"/>
  <c r="L82" i="19"/>
  <c r="K82" i="19"/>
  <c r="J82" i="19"/>
  <c r="I82" i="19"/>
  <c r="E82" i="19"/>
  <c r="AN81" i="19"/>
  <c r="AM81" i="19"/>
  <c r="AL81" i="19"/>
  <c r="AK81" i="19"/>
  <c r="AJ81" i="19"/>
  <c r="AI81" i="19"/>
  <c r="AH81" i="19"/>
  <c r="Q81" i="19"/>
  <c r="P81" i="19"/>
  <c r="O81" i="19"/>
  <c r="N81" i="19"/>
  <c r="M81" i="19"/>
  <c r="L81" i="19"/>
  <c r="K81" i="19"/>
  <c r="J81" i="19"/>
  <c r="I81" i="19"/>
  <c r="E81" i="19"/>
  <c r="AN80" i="19"/>
  <c r="AM80" i="19"/>
  <c r="AL80" i="19"/>
  <c r="AK80" i="19"/>
  <c r="AJ80" i="19"/>
  <c r="AI80" i="19"/>
  <c r="AH80" i="19"/>
  <c r="Q80" i="19"/>
  <c r="P80" i="19"/>
  <c r="O80" i="19"/>
  <c r="N80" i="19"/>
  <c r="M80" i="19"/>
  <c r="L80" i="19"/>
  <c r="K80" i="19"/>
  <c r="J80" i="19"/>
  <c r="I80" i="19"/>
  <c r="E80" i="19"/>
  <c r="AN79" i="19"/>
  <c r="AM79" i="19"/>
  <c r="AL79" i="19"/>
  <c r="AK79" i="19"/>
  <c r="AJ79" i="19"/>
  <c r="AI79" i="19"/>
  <c r="AH79" i="19"/>
  <c r="Q79" i="19"/>
  <c r="P79" i="19"/>
  <c r="O79" i="19"/>
  <c r="N79" i="19"/>
  <c r="M79" i="19"/>
  <c r="L79" i="19"/>
  <c r="K79" i="19"/>
  <c r="J79" i="19"/>
  <c r="I79" i="19"/>
  <c r="E79" i="19"/>
  <c r="AN78" i="19"/>
  <c r="AM78" i="19"/>
  <c r="AL78" i="19"/>
  <c r="AK78" i="19"/>
  <c r="AJ78" i="19"/>
  <c r="AI78" i="19"/>
  <c r="AH78" i="19"/>
  <c r="Q78" i="19"/>
  <c r="P78" i="19"/>
  <c r="O78" i="19"/>
  <c r="N78" i="19"/>
  <c r="M78" i="19"/>
  <c r="L78" i="19"/>
  <c r="K78" i="19"/>
  <c r="J78" i="19"/>
  <c r="I78" i="19"/>
  <c r="E78" i="19"/>
  <c r="AN77" i="19"/>
  <c r="AM77" i="19"/>
  <c r="AL77" i="19"/>
  <c r="AK77" i="19"/>
  <c r="AJ77" i="19"/>
  <c r="AI77" i="19"/>
  <c r="AH77" i="19"/>
  <c r="Q77" i="19"/>
  <c r="P77" i="19"/>
  <c r="O77" i="19"/>
  <c r="N77" i="19"/>
  <c r="M77" i="19"/>
  <c r="L77" i="19"/>
  <c r="K77" i="19"/>
  <c r="J77" i="19"/>
  <c r="I77" i="19"/>
  <c r="E77" i="19"/>
  <c r="AN76" i="19"/>
  <c r="AM76" i="19"/>
  <c r="AL76" i="19"/>
  <c r="AK76" i="19"/>
  <c r="AJ76" i="19"/>
  <c r="AI76" i="19"/>
  <c r="AH76" i="19"/>
  <c r="Q76" i="19"/>
  <c r="P76" i="19"/>
  <c r="O76" i="19"/>
  <c r="N76" i="19"/>
  <c r="M76" i="19"/>
  <c r="L76" i="19"/>
  <c r="K76" i="19"/>
  <c r="J76" i="19"/>
  <c r="I76" i="19"/>
  <c r="E76" i="19"/>
  <c r="AN75" i="19"/>
  <c r="AM75" i="19"/>
  <c r="AL75" i="19"/>
  <c r="AK75" i="19"/>
  <c r="AJ75" i="19"/>
  <c r="AI75" i="19"/>
  <c r="AH75" i="19"/>
  <c r="Q75" i="19"/>
  <c r="P75" i="19"/>
  <c r="O75" i="19"/>
  <c r="N75" i="19"/>
  <c r="M75" i="19"/>
  <c r="L75" i="19"/>
  <c r="K75" i="19"/>
  <c r="J75" i="19"/>
  <c r="I75" i="19"/>
  <c r="E75" i="19"/>
  <c r="AN74" i="19"/>
  <c r="AM74" i="19"/>
  <c r="AL74" i="19"/>
  <c r="AK74" i="19"/>
  <c r="AJ74" i="19"/>
  <c r="AI74" i="19"/>
  <c r="AH74" i="19"/>
  <c r="Q74" i="19"/>
  <c r="P74" i="19"/>
  <c r="O74" i="19"/>
  <c r="N74" i="19"/>
  <c r="M74" i="19"/>
  <c r="L74" i="19"/>
  <c r="K74" i="19"/>
  <c r="J74" i="19"/>
  <c r="I74" i="19"/>
  <c r="E74" i="19"/>
  <c r="AN73" i="19"/>
  <c r="AM73" i="19"/>
  <c r="AL73" i="19"/>
  <c r="AK73" i="19"/>
  <c r="AJ73" i="19"/>
  <c r="AI73" i="19"/>
  <c r="AH73" i="19"/>
  <c r="Q73" i="19"/>
  <c r="P73" i="19"/>
  <c r="O73" i="19"/>
  <c r="N73" i="19"/>
  <c r="M73" i="19"/>
  <c r="L73" i="19"/>
  <c r="K73" i="19"/>
  <c r="J73" i="19"/>
  <c r="I73" i="19"/>
  <c r="E73" i="19"/>
  <c r="AN72" i="19"/>
  <c r="AM72" i="19"/>
  <c r="AL72" i="19"/>
  <c r="AK72" i="19"/>
  <c r="AJ72" i="19"/>
  <c r="AI72" i="19"/>
  <c r="AH72" i="19"/>
  <c r="Q72" i="19"/>
  <c r="P72" i="19"/>
  <c r="O72" i="19"/>
  <c r="N72" i="19"/>
  <c r="M72" i="19"/>
  <c r="L72" i="19"/>
  <c r="K72" i="19"/>
  <c r="J72" i="19"/>
  <c r="I72" i="19"/>
  <c r="E72" i="19"/>
  <c r="AN71" i="19"/>
  <c r="AM71" i="19"/>
  <c r="AL71" i="19"/>
  <c r="AK71" i="19"/>
  <c r="AJ71" i="19"/>
  <c r="AI71" i="19"/>
  <c r="AH71" i="19"/>
  <c r="Q71" i="19"/>
  <c r="P71" i="19"/>
  <c r="O71" i="19"/>
  <c r="N71" i="19"/>
  <c r="M71" i="19"/>
  <c r="L71" i="19"/>
  <c r="K71" i="19"/>
  <c r="J71" i="19"/>
  <c r="I71" i="19"/>
  <c r="E71" i="19"/>
  <c r="AN70" i="19"/>
  <c r="AM70" i="19"/>
  <c r="AL70" i="19"/>
  <c r="AK70" i="19"/>
  <c r="AJ70" i="19"/>
  <c r="AI70" i="19"/>
  <c r="AH70" i="19"/>
  <c r="Q70" i="19"/>
  <c r="P70" i="19"/>
  <c r="O70" i="19"/>
  <c r="N70" i="19"/>
  <c r="M70" i="19"/>
  <c r="L70" i="19"/>
  <c r="K70" i="19"/>
  <c r="J70" i="19"/>
  <c r="I70" i="19"/>
  <c r="E70" i="19"/>
  <c r="AN69" i="19"/>
  <c r="AM69" i="19"/>
  <c r="AL69" i="19"/>
  <c r="AK69" i="19"/>
  <c r="AJ69" i="19"/>
  <c r="AI69" i="19"/>
  <c r="AH69" i="19"/>
  <c r="Q69" i="19"/>
  <c r="P69" i="19"/>
  <c r="O69" i="19"/>
  <c r="N69" i="19"/>
  <c r="M69" i="19"/>
  <c r="L69" i="19"/>
  <c r="K69" i="19"/>
  <c r="J69" i="19"/>
  <c r="I69" i="19"/>
  <c r="E69" i="19"/>
  <c r="AN68" i="19"/>
  <c r="AM68" i="19"/>
  <c r="AL68" i="19"/>
  <c r="AK68" i="19"/>
  <c r="AJ68" i="19"/>
  <c r="AI68" i="19"/>
  <c r="AH68" i="19"/>
  <c r="Q68" i="19"/>
  <c r="P68" i="19"/>
  <c r="O68" i="19"/>
  <c r="N68" i="19"/>
  <c r="M68" i="19"/>
  <c r="L68" i="19"/>
  <c r="K68" i="19"/>
  <c r="J68" i="19"/>
  <c r="I68" i="19"/>
  <c r="E68" i="19"/>
  <c r="AN67" i="19"/>
  <c r="AM67" i="19"/>
  <c r="AL67" i="19"/>
  <c r="AK67" i="19"/>
  <c r="AJ67" i="19"/>
  <c r="AI67" i="19"/>
  <c r="AH67" i="19"/>
  <c r="Q67" i="19"/>
  <c r="P67" i="19"/>
  <c r="O67" i="19"/>
  <c r="N67" i="19"/>
  <c r="M67" i="19"/>
  <c r="L67" i="19"/>
  <c r="K67" i="19"/>
  <c r="J67" i="19"/>
  <c r="I67" i="19"/>
  <c r="E67" i="19"/>
  <c r="AN66" i="19"/>
  <c r="AM66" i="19"/>
  <c r="AL66" i="19"/>
  <c r="AK66" i="19"/>
  <c r="AJ66" i="19"/>
  <c r="AI66" i="19"/>
  <c r="AH66" i="19"/>
  <c r="Q66" i="19"/>
  <c r="P66" i="19"/>
  <c r="O66" i="19"/>
  <c r="N66" i="19"/>
  <c r="M66" i="19"/>
  <c r="L66" i="19"/>
  <c r="K66" i="19"/>
  <c r="J66" i="19"/>
  <c r="I66" i="19"/>
  <c r="E66" i="19"/>
  <c r="AN65" i="19"/>
  <c r="AM65" i="19"/>
  <c r="AL65" i="19"/>
  <c r="AK65" i="19"/>
  <c r="AJ65" i="19"/>
  <c r="AI65" i="19"/>
  <c r="AH65" i="19"/>
  <c r="Q65" i="19"/>
  <c r="P65" i="19"/>
  <c r="O65" i="19"/>
  <c r="N65" i="19"/>
  <c r="M65" i="19"/>
  <c r="L65" i="19"/>
  <c r="K65" i="19"/>
  <c r="J65" i="19"/>
  <c r="I65" i="19"/>
  <c r="E65" i="19"/>
  <c r="AN64" i="19"/>
  <c r="AM64" i="19"/>
  <c r="AL64" i="19"/>
  <c r="AK64" i="19"/>
  <c r="AJ64" i="19"/>
  <c r="AI64" i="19"/>
  <c r="AH64" i="19"/>
  <c r="Q64" i="19"/>
  <c r="P64" i="19"/>
  <c r="O64" i="19"/>
  <c r="N64" i="19"/>
  <c r="M64" i="19"/>
  <c r="L64" i="19"/>
  <c r="K64" i="19"/>
  <c r="J64" i="19"/>
  <c r="I64" i="19"/>
  <c r="E64" i="19"/>
  <c r="AN63" i="19"/>
  <c r="AM63" i="19"/>
  <c r="AL63" i="19"/>
  <c r="AK63" i="19"/>
  <c r="AJ63" i="19"/>
  <c r="AI63" i="19"/>
  <c r="AH63" i="19"/>
  <c r="Q63" i="19"/>
  <c r="P63" i="19"/>
  <c r="O63" i="19"/>
  <c r="N63" i="19"/>
  <c r="M63" i="19"/>
  <c r="L63" i="19"/>
  <c r="K63" i="19"/>
  <c r="J63" i="19"/>
  <c r="I63" i="19"/>
  <c r="E63" i="19"/>
  <c r="AN62" i="19"/>
  <c r="AM62" i="19"/>
  <c r="AL62" i="19"/>
  <c r="AK62" i="19"/>
  <c r="AJ62" i="19"/>
  <c r="AI62" i="19"/>
  <c r="AH62" i="19"/>
  <c r="Q62" i="19"/>
  <c r="P62" i="19"/>
  <c r="O62" i="19"/>
  <c r="N62" i="19"/>
  <c r="M62" i="19"/>
  <c r="L62" i="19"/>
  <c r="K62" i="19"/>
  <c r="J62" i="19"/>
  <c r="I62" i="19"/>
  <c r="E62" i="19"/>
  <c r="AN61" i="19"/>
  <c r="AM61" i="19"/>
  <c r="AL61" i="19"/>
  <c r="AK61" i="19"/>
  <c r="AJ61" i="19"/>
  <c r="AI61" i="19"/>
  <c r="AH61" i="19"/>
  <c r="Q61" i="19"/>
  <c r="P61" i="19"/>
  <c r="O61" i="19"/>
  <c r="N61" i="19"/>
  <c r="M61" i="19"/>
  <c r="L61" i="19"/>
  <c r="K61" i="19"/>
  <c r="J61" i="19"/>
  <c r="I61" i="19"/>
  <c r="E61" i="19"/>
  <c r="AN60" i="19"/>
  <c r="AM60" i="19"/>
  <c r="AL60" i="19"/>
  <c r="AK60" i="19"/>
  <c r="AJ60" i="19"/>
  <c r="AI60" i="19"/>
  <c r="AH60" i="19"/>
  <c r="Q60" i="19"/>
  <c r="P60" i="19"/>
  <c r="O60" i="19"/>
  <c r="N60" i="19"/>
  <c r="M60" i="19"/>
  <c r="L60" i="19"/>
  <c r="K60" i="19"/>
  <c r="J60" i="19"/>
  <c r="I60" i="19"/>
  <c r="E60" i="19"/>
  <c r="AN59" i="19"/>
  <c r="AM59" i="19"/>
  <c r="AL59" i="19"/>
  <c r="AK59" i="19"/>
  <c r="AJ59" i="19"/>
  <c r="AI59" i="19"/>
  <c r="AH59" i="19"/>
  <c r="Q59" i="19"/>
  <c r="P59" i="19"/>
  <c r="O59" i="19"/>
  <c r="N59" i="19"/>
  <c r="M59" i="19"/>
  <c r="L59" i="19"/>
  <c r="K59" i="19"/>
  <c r="J59" i="19"/>
  <c r="I59" i="19"/>
  <c r="E59" i="19"/>
  <c r="AN58" i="19"/>
  <c r="AM58" i="19"/>
  <c r="AL58" i="19"/>
  <c r="AK58" i="19"/>
  <c r="AJ58" i="19"/>
  <c r="AI58" i="19"/>
  <c r="AH58" i="19"/>
  <c r="Q58" i="19"/>
  <c r="P58" i="19"/>
  <c r="O58" i="19"/>
  <c r="N58" i="19"/>
  <c r="M58" i="19"/>
  <c r="L58" i="19"/>
  <c r="K58" i="19"/>
  <c r="J58" i="19"/>
  <c r="I58" i="19"/>
  <c r="E58" i="19"/>
  <c r="AN57" i="19"/>
  <c r="AM57" i="19"/>
  <c r="AL57" i="19"/>
  <c r="AK57" i="19"/>
  <c r="AJ57" i="19"/>
  <c r="AI57" i="19"/>
  <c r="AH57" i="19"/>
  <c r="Q57" i="19"/>
  <c r="P57" i="19"/>
  <c r="O57" i="19"/>
  <c r="N57" i="19"/>
  <c r="M57" i="19"/>
  <c r="L57" i="19"/>
  <c r="K57" i="19"/>
  <c r="J57" i="19"/>
  <c r="I57" i="19"/>
  <c r="E57" i="19"/>
  <c r="AN56" i="19"/>
  <c r="AM56" i="19"/>
  <c r="AL56" i="19"/>
  <c r="AK56" i="19"/>
  <c r="AJ56" i="19"/>
  <c r="AI56" i="19"/>
  <c r="AH56" i="19"/>
  <c r="Q56" i="19"/>
  <c r="P56" i="19"/>
  <c r="O56" i="19"/>
  <c r="N56" i="19"/>
  <c r="M56" i="19"/>
  <c r="L56" i="19"/>
  <c r="K56" i="19"/>
  <c r="J56" i="19"/>
  <c r="I56" i="19"/>
  <c r="E56" i="19"/>
  <c r="AN55" i="19"/>
  <c r="AM55" i="19"/>
  <c r="AL55" i="19"/>
  <c r="AK55" i="19"/>
  <c r="AJ55" i="19"/>
  <c r="AI55" i="19"/>
  <c r="AH55" i="19"/>
  <c r="Q55" i="19"/>
  <c r="P55" i="19"/>
  <c r="O55" i="19"/>
  <c r="N55" i="19"/>
  <c r="M55" i="19"/>
  <c r="L55" i="19"/>
  <c r="K55" i="19"/>
  <c r="J55" i="19"/>
  <c r="I55" i="19"/>
  <c r="E55" i="19"/>
  <c r="AN54" i="19"/>
  <c r="AM54" i="19"/>
  <c r="AL54" i="19"/>
  <c r="AK54" i="19"/>
  <c r="AJ54" i="19"/>
  <c r="AI54" i="19"/>
  <c r="AH54" i="19"/>
  <c r="Q54" i="19"/>
  <c r="P54" i="19"/>
  <c r="O54" i="19"/>
  <c r="N54" i="19"/>
  <c r="M54" i="19"/>
  <c r="L54" i="19"/>
  <c r="K54" i="19"/>
  <c r="J54" i="19"/>
  <c r="I54" i="19"/>
  <c r="E54" i="19"/>
  <c r="AN53" i="19"/>
  <c r="AM53" i="19"/>
  <c r="AL53" i="19"/>
  <c r="AK53" i="19"/>
  <c r="AJ53" i="19"/>
  <c r="AI53" i="19"/>
  <c r="AH53" i="19"/>
  <c r="Q53" i="19"/>
  <c r="P53" i="19"/>
  <c r="O53" i="19"/>
  <c r="N53" i="19"/>
  <c r="M53" i="19"/>
  <c r="L53" i="19"/>
  <c r="K53" i="19"/>
  <c r="J53" i="19"/>
  <c r="I53" i="19"/>
  <c r="E53" i="19"/>
  <c r="AN52" i="19"/>
  <c r="AM52" i="19"/>
  <c r="AL52" i="19"/>
  <c r="AK52" i="19"/>
  <c r="AJ52" i="19"/>
  <c r="AI52" i="19"/>
  <c r="AH52" i="19"/>
  <c r="Q52" i="19"/>
  <c r="P52" i="19"/>
  <c r="O52" i="19"/>
  <c r="N52" i="19"/>
  <c r="M52" i="19"/>
  <c r="L52" i="19"/>
  <c r="K52" i="19"/>
  <c r="J52" i="19"/>
  <c r="I52" i="19"/>
  <c r="E52" i="19"/>
  <c r="AN51" i="19"/>
  <c r="AM51" i="19"/>
  <c r="AL51" i="19"/>
  <c r="AK51" i="19"/>
  <c r="AJ51" i="19"/>
  <c r="AI51" i="19"/>
  <c r="AH51" i="19"/>
  <c r="Q51" i="19"/>
  <c r="P51" i="19"/>
  <c r="O51" i="19"/>
  <c r="N51" i="19"/>
  <c r="M51" i="19"/>
  <c r="L51" i="19"/>
  <c r="K51" i="19"/>
  <c r="J51" i="19"/>
  <c r="I51" i="19"/>
  <c r="E51" i="19"/>
  <c r="AN50" i="19"/>
  <c r="AM50" i="19"/>
  <c r="AL50" i="19"/>
  <c r="AK50" i="19"/>
  <c r="AJ50" i="19"/>
  <c r="AI50" i="19"/>
  <c r="AH50" i="19"/>
  <c r="Q50" i="19"/>
  <c r="P50" i="19"/>
  <c r="O50" i="19"/>
  <c r="N50" i="19"/>
  <c r="M50" i="19"/>
  <c r="L50" i="19"/>
  <c r="K50" i="19"/>
  <c r="J50" i="19"/>
  <c r="I50" i="19"/>
  <c r="E50" i="19"/>
  <c r="AN49" i="19"/>
  <c r="AM49" i="19"/>
  <c r="AL49" i="19"/>
  <c r="AK49" i="19"/>
  <c r="AJ49" i="19"/>
  <c r="AI49" i="19"/>
  <c r="AH49" i="19"/>
  <c r="Q49" i="19"/>
  <c r="P49" i="19"/>
  <c r="O49" i="19"/>
  <c r="N49" i="19"/>
  <c r="M49" i="19"/>
  <c r="L49" i="19"/>
  <c r="K49" i="19"/>
  <c r="J49" i="19"/>
  <c r="I49" i="19"/>
  <c r="E49" i="19"/>
  <c r="AN48" i="19"/>
  <c r="AM48" i="19"/>
  <c r="AL48" i="19"/>
  <c r="AK48" i="19"/>
  <c r="AJ48" i="19"/>
  <c r="AI48" i="19"/>
  <c r="AH48" i="19"/>
  <c r="Q48" i="19"/>
  <c r="P48" i="19"/>
  <c r="O48" i="19"/>
  <c r="N48" i="19"/>
  <c r="M48" i="19"/>
  <c r="L48" i="19"/>
  <c r="K48" i="19"/>
  <c r="J48" i="19"/>
  <c r="I48" i="19"/>
  <c r="E48" i="19"/>
  <c r="AN47" i="19"/>
  <c r="AM47" i="19"/>
  <c r="AL47" i="19"/>
  <c r="AK47" i="19"/>
  <c r="AJ47" i="19"/>
  <c r="AI47" i="19"/>
  <c r="AH47" i="19"/>
  <c r="Q47" i="19"/>
  <c r="P47" i="19"/>
  <c r="O47" i="19"/>
  <c r="N47" i="19"/>
  <c r="M47" i="19"/>
  <c r="L47" i="19"/>
  <c r="K47" i="19"/>
  <c r="J47" i="19"/>
  <c r="I47" i="19"/>
  <c r="E47" i="19"/>
  <c r="AN46" i="19"/>
  <c r="AM46" i="19"/>
  <c r="AL46" i="19"/>
  <c r="AK46" i="19"/>
  <c r="AJ46" i="19"/>
  <c r="AI46" i="19"/>
  <c r="AH46" i="19"/>
  <c r="Q46" i="19"/>
  <c r="P46" i="19"/>
  <c r="O46" i="19"/>
  <c r="N46" i="19"/>
  <c r="M46" i="19"/>
  <c r="L46" i="19"/>
  <c r="K46" i="19"/>
  <c r="J46" i="19"/>
  <c r="I46" i="19"/>
  <c r="E46" i="19"/>
  <c r="AN45" i="19"/>
  <c r="AM45" i="19"/>
  <c r="AL45" i="19"/>
  <c r="AK45" i="19"/>
  <c r="AJ45" i="19"/>
  <c r="AI45" i="19"/>
  <c r="AH45" i="19"/>
  <c r="Q45" i="19"/>
  <c r="P45" i="19"/>
  <c r="O45" i="19"/>
  <c r="N45" i="19"/>
  <c r="M45" i="19"/>
  <c r="L45" i="19"/>
  <c r="K45" i="19"/>
  <c r="J45" i="19"/>
  <c r="I45" i="19"/>
  <c r="E45" i="19"/>
  <c r="AN44" i="19"/>
  <c r="AM44" i="19"/>
  <c r="AL44" i="19"/>
  <c r="AK44" i="19"/>
  <c r="AJ44" i="19"/>
  <c r="AI44" i="19"/>
  <c r="AH44" i="19"/>
  <c r="Q44" i="19"/>
  <c r="P44" i="19"/>
  <c r="O44" i="19"/>
  <c r="N44" i="19"/>
  <c r="M44" i="19"/>
  <c r="L44" i="19"/>
  <c r="K44" i="19"/>
  <c r="J44" i="19"/>
  <c r="I44" i="19"/>
  <c r="E44" i="19"/>
  <c r="AN43" i="19"/>
  <c r="AM43" i="19"/>
  <c r="AL43" i="19"/>
  <c r="AK43" i="19"/>
  <c r="AJ43" i="19"/>
  <c r="AI43" i="19"/>
  <c r="AH43" i="19"/>
  <c r="Q43" i="19"/>
  <c r="P43" i="19"/>
  <c r="O43" i="19"/>
  <c r="N43" i="19"/>
  <c r="M43" i="19"/>
  <c r="L43" i="19"/>
  <c r="K43" i="19"/>
  <c r="J43" i="19"/>
  <c r="I43" i="19"/>
  <c r="E43" i="19"/>
  <c r="AN42" i="19"/>
  <c r="AM42" i="19"/>
  <c r="AL42" i="19"/>
  <c r="AK42" i="19"/>
  <c r="AJ42" i="19"/>
  <c r="AI42" i="19"/>
  <c r="AH42" i="19"/>
  <c r="Q42" i="19"/>
  <c r="P42" i="19"/>
  <c r="O42" i="19"/>
  <c r="N42" i="19"/>
  <c r="M42" i="19"/>
  <c r="L42" i="19"/>
  <c r="K42" i="19"/>
  <c r="J42" i="19"/>
  <c r="I42" i="19"/>
  <c r="E42" i="19"/>
  <c r="AN41" i="19"/>
  <c r="AM41" i="19"/>
  <c r="AL41" i="19"/>
  <c r="AK41" i="19"/>
  <c r="AJ41" i="19"/>
  <c r="AI41" i="19"/>
  <c r="AH41" i="19"/>
  <c r="Q41" i="19"/>
  <c r="P41" i="19"/>
  <c r="O41" i="19"/>
  <c r="N41" i="19"/>
  <c r="M41" i="19"/>
  <c r="L41" i="19"/>
  <c r="K41" i="19"/>
  <c r="J41" i="19"/>
  <c r="I41" i="19"/>
  <c r="E41" i="19"/>
  <c r="AN40" i="19"/>
  <c r="AM40" i="19"/>
  <c r="AL40" i="19"/>
  <c r="AK40" i="19"/>
  <c r="AJ40" i="19"/>
  <c r="AI40" i="19"/>
  <c r="AH40" i="19"/>
  <c r="Q40" i="19"/>
  <c r="P40" i="19"/>
  <c r="O40" i="19"/>
  <c r="N40" i="19"/>
  <c r="M40" i="19"/>
  <c r="L40" i="19"/>
  <c r="K40" i="19"/>
  <c r="J40" i="19"/>
  <c r="I40" i="19"/>
  <c r="E40" i="19"/>
  <c r="AN39" i="19"/>
  <c r="AM39" i="19"/>
  <c r="AL39" i="19"/>
  <c r="AK39" i="19"/>
  <c r="AJ39" i="19"/>
  <c r="AI39" i="19"/>
  <c r="AH39" i="19"/>
  <c r="Q39" i="19"/>
  <c r="P39" i="19"/>
  <c r="O39" i="19"/>
  <c r="N39" i="19"/>
  <c r="M39" i="19"/>
  <c r="L39" i="19"/>
  <c r="K39" i="19"/>
  <c r="J39" i="19"/>
  <c r="I39" i="19"/>
  <c r="E39" i="19"/>
  <c r="AN38" i="19"/>
  <c r="AM38" i="19"/>
  <c r="AL38" i="19"/>
  <c r="AK38" i="19"/>
  <c r="AJ38" i="19"/>
  <c r="AI38" i="19"/>
  <c r="AH38" i="19"/>
  <c r="Q38" i="19"/>
  <c r="P38" i="19"/>
  <c r="O38" i="19"/>
  <c r="N38" i="19"/>
  <c r="M38" i="19"/>
  <c r="L38" i="19"/>
  <c r="K38" i="19"/>
  <c r="J38" i="19"/>
  <c r="I38" i="19"/>
  <c r="E38" i="19"/>
  <c r="AN37" i="19"/>
  <c r="AM37" i="19"/>
  <c r="AL37" i="19"/>
  <c r="AK37" i="19"/>
  <c r="AJ37" i="19"/>
  <c r="AI37" i="19"/>
  <c r="AH37" i="19"/>
  <c r="Q37" i="19"/>
  <c r="P37" i="19"/>
  <c r="O37" i="19"/>
  <c r="N37" i="19"/>
  <c r="M37" i="19"/>
  <c r="L37" i="19"/>
  <c r="K37" i="19"/>
  <c r="J37" i="19"/>
  <c r="I37" i="19"/>
  <c r="E37" i="19"/>
  <c r="AN36" i="19"/>
  <c r="AM36" i="19"/>
  <c r="AL36" i="19"/>
  <c r="AK36" i="19"/>
  <c r="AJ36" i="19"/>
  <c r="AI36" i="19"/>
  <c r="AH36" i="19"/>
  <c r="Q36" i="19"/>
  <c r="P36" i="19"/>
  <c r="O36" i="19"/>
  <c r="N36" i="19"/>
  <c r="M36" i="19"/>
  <c r="L36" i="19"/>
  <c r="K36" i="19"/>
  <c r="J36" i="19"/>
  <c r="I36" i="19"/>
  <c r="E36" i="19"/>
  <c r="AN35" i="19"/>
  <c r="AM35" i="19"/>
  <c r="AL35" i="19"/>
  <c r="AK35" i="19"/>
  <c r="AJ35" i="19"/>
  <c r="AI35" i="19"/>
  <c r="AH35" i="19"/>
  <c r="Q35" i="19"/>
  <c r="P35" i="19"/>
  <c r="O35" i="19"/>
  <c r="N35" i="19"/>
  <c r="M35" i="19"/>
  <c r="L35" i="19"/>
  <c r="K35" i="19"/>
  <c r="J35" i="19"/>
  <c r="I35" i="19"/>
  <c r="E35" i="19"/>
  <c r="AN34" i="19"/>
  <c r="AM34" i="19"/>
  <c r="AL34" i="19"/>
  <c r="AK34" i="19"/>
  <c r="AJ34" i="19"/>
  <c r="AI34" i="19"/>
  <c r="AH34" i="19"/>
  <c r="Q34" i="19"/>
  <c r="P34" i="19"/>
  <c r="O34" i="19"/>
  <c r="N34" i="19"/>
  <c r="M34" i="19"/>
  <c r="L34" i="19"/>
  <c r="K34" i="19"/>
  <c r="J34" i="19"/>
  <c r="I34" i="19"/>
  <c r="AN33" i="19"/>
  <c r="AM33" i="19"/>
  <c r="AL33" i="19"/>
  <c r="AK33" i="19"/>
  <c r="AJ33" i="19"/>
  <c r="AI33" i="19"/>
  <c r="AH33" i="19"/>
  <c r="Q33" i="19"/>
  <c r="P33" i="19"/>
  <c r="O33" i="19"/>
  <c r="N33" i="19"/>
  <c r="M33" i="19"/>
  <c r="L33" i="19"/>
  <c r="K33" i="19"/>
  <c r="J33" i="19"/>
  <c r="I33" i="19"/>
  <c r="C33" i="19"/>
  <c r="AN32" i="19"/>
  <c r="AM32" i="19"/>
  <c r="AL32" i="19"/>
  <c r="AK32" i="19"/>
  <c r="AJ32" i="19"/>
  <c r="AI32" i="19"/>
  <c r="AH32" i="19"/>
  <c r="Q32" i="19"/>
  <c r="P32" i="19"/>
  <c r="O32" i="19"/>
  <c r="N32" i="19"/>
  <c r="M32" i="19"/>
  <c r="L32" i="19"/>
  <c r="K32" i="19"/>
  <c r="J32" i="19"/>
  <c r="I32" i="19"/>
  <c r="AN31" i="19"/>
  <c r="AM31" i="19"/>
  <c r="AL31" i="19"/>
  <c r="AK31" i="19"/>
  <c r="AJ31" i="19"/>
  <c r="AI31" i="19"/>
  <c r="AH31" i="19"/>
  <c r="Q31" i="19"/>
  <c r="P31" i="19"/>
  <c r="O31" i="19"/>
  <c r="N31" i="19"/>
  <c r="M31" i="19"/>
  <c r="L31" i="19"/>
  <c r="K31" i="19"/>
  <c r="J31" i="19"/>
  <c r="I31" i="19"/>
  <c r="E31" i="19"/>
  <c r="D31" i="19"/>
  <c r="C31" i="19"/>
  <c r="AN30" i="19"/>
  <c r="AM30" i="19"/>
  <c r="AL30" i="19"/>
  <c r="AK30" i="19"/>
  <c r="AJ30" i="19"/>
  <c r="AI30" i="19"/>
  <c r="AH30" i="19"/>
  <c r="Q30" i="19"/>
  <c r="P30" i="19"/>
  <c r="O30" i="19"/>
  <c r="N30" i="19"/>
  <c r="M30" i="19"/>
  <c r="L30" i="19"/>
  <c r="K30" i="19"/>
  <c r="J30" i="19"/>
  <c r="I30" i="19"/>
  <c r="E30" i="19"/>
  <c r="D30" i="19"/>
  <c r="C30" i="19"/>
  <c r="AN29" i="19"/>
  <c r="AM29" i="19"/>
  <c r="AL29" i="19"/>
  <c r="AK29" i="19"/>
  <c r="AJ29" i="19"/>
  <c r="AI29" i="19"/>
  <c r="AH29" i="19"/>
  <c r="Q29" i="19"/>
  <c r="P29" i="19"/>
  <c r="O29" i="19"/>
  <c r="N29" i="19"/>
  <c r="M29" i="19"/>
  <c r="L29" i="19"/>
  <c r="K29" i="19"/>
  <c r="J29" i="19"/>
  <c r="I29" i="19"/>
  <c r="E29" i="19"/>
  <c r="D29" i="19"/>
  <c r="C29" i="19"/>
  <c r="AN28" i="19"/>
  <c r="AM28" i="19"/>
  <c r="AL28" i="19"/>
  <c r="AK28" i="19"/>
  <c r="AJ28" i="19"/>
  <c r="AI28" i="19"/>
  <c r="AH28" i="19"/>
  <c r="Q28" i="19"/>
  <c r="P28" i="19"/>
  <c r="O28" i="19"/>
  <c r="N28" i="19"/>
  <c r="M28" i="19"/>
  <c r="L28" i="19"/>
  <c r="K28" i="19"/>
  <c r="J28" i="19"/>
  <c r="I28" i="19"/>
  <c r="E28" i="19"/>
  <c r="D28" i="19"/>
  <c r="C28" i="19"/>
  <c r="AN27" i="19"/>
  <c r="AM27" i="19"/>
  <c r="AL27" i="19"/>
  <c r="AK27" i="19"/>
  <c r="AJ27" i="19"/>
  <c r="AI27" i="19"/>
  <c r="AH27" i="19"/>
  <c r="Q27" i="19"/>
  <c r="P27" i="19"/>
  <c r="O27" i="19"/>
  <c r="N27" i="19"/>
  <c r="M27" i="19"/>
  <c r="L27" i="19"/>
  <c r="K27" i="19"/>
  <c r="J27" i="19"/>
  <c r="I27" i="19"/>
  <c r="E27" i="19"/>
  <c r="D27" i="19"/>
  <c r="C27" i="19"/>
  <c r="AN26" i="19"/>
  <c r="AM26" i="19"/>
  <c r="AL26" i="19"/>
  <c r="AK26" i="19"/>
  <c r="AJ26" i="19"/>
  <c r="AI26" i="19"/>
  <c r="AH26" i="19"/>
  <c r="Q26" i="19"/>
  <c r="P26" i="19"/>
  <c r="O26" i="19"/>
  <c r="N26" i="19"/>
  <c r="M26" i="19"/>
  <c r="L26" i="19"/>
  <c r="K26" i="19"/>
  <c r="J26" i="19"/>
  <c r="I26" i="19"/>
  <c r="E26" i="19"/>
  <c r="D26" i="19"/>
  <c r="C26" i="19"/>
  <c r="AN25" i="19"/>
  <c r="AM25" i="19"/>
  <c r="AL25" i="19"/>
  <c r="AK25" i="19"/>
  <c r="AJ25" i="19"/>
  <c r="AI25" i="19"/>
  <c r="AH25" i="19"/>
  <c r="Q25" i="19"/>
  <c r="P25" i="19"/>
  <c r="O25" i="19"/>
  <c r="N25" i="19"/>
  <c r="M25" i="19"/>
  <c r="L25" i="19"/>
  <c r="K25" i="19"/>
  <c r="J25" i="19"/>
  <c r="I25" i="19"/>
  <c r="E25" i="19"/>
  <c r="D25" i="19"/>
  <c r="C25" i="19"/>
  <c r="AN24" i="19"/>
  <c r="AM24" i="19"/>
  <c r="AL24" i="19"/>
  <c r="AK24" i="19"/>
  <c r="AJ24" i="19"/>
  <c r="AI24" i="19"/>
  <c r="AH24" i="19"/>
  <c r="Q24" i="19"/>
  <c r="P24" i="19"/>
  <c r="O24" i="19"/>
  <c r="N24" i="19"/>
  <c r="M24" i="19"/>
  <c r="L24" i="19"/>
  <c r="K24" i="19"/>
  <c r="J24" i="19"/>
  <c r="I24" i="19"/>
  <c r="E24" i="19"/>
  <c r="D24" i="19"/>
  <c r="C24" i="19"/>
  <c r="AN23" i="19"/>
  <c r="AM23" i="19"/>
  <c r="AL23" i="19"/>
  <c r="AK23" i="19"/>
  <c r="AJ23" i="19"/>
  <c r="AI23" i="19"/>
  <c r="AH23" i="19"/>
  <c r="Q23" i="19"/>
  <c r="P23" i="19"/>
  <c r="O23" i="19"/>
  <c r="N23" i="19"/>
  <c r="M23" i="19"/>
  <c r="L23" i="19"/>
  <c r="K23" i="19"/>
  <c r="J23" i="19"/>
  <c r="I23" i="19"/>
  <c r="E23" i="19"/>
  <c r="D23" i="19"/>
  <c r="C23" i="19"/>
  <c r="AN22" i="19"/>
  <c r="AM22" i="19"/>
  <c r="AL22" i="19"/>
  <c r="AK22" i="19"/>
  <c r="AJ22" i="19"/>
  <c r="AI22" i="19"/>
  <c r="AH22" i="19"/>
  <c r="Q22" i="19"/>
  <c r="P22" i="19"/>
  <c r="O22" i="19"/>
  <c r="N22" i="19"/>
  <c r="M22" i="19"/>
  <c r="L22" i="19"/>
  <c r="K22" i="19"/>
  <c r="J22" i="19"/>
  <c r="I22" i="19"/>
  <c r="E22" i="19"/>
  <c r="D22" i="19"/>
  <c r="C22" i="19"/>
  <c r="AN21" i="19"/>
  <c r="AM21" i="19"/>
  <c r="AL21" i="19"/>
  <c r="AK21" i="19"/>
  <c r="AJ21" i="19"/>
  <c r="AI21" i="19"/>
  <c r="AH21" i="19"/>
  <c r="Q21" i="19"/>
  <c r="P21" i="19"/>
  <c r="O21" i="19"/>
  <c r="N21" i="19"/>
  <c r="M21" i="19"/>
  <c r="L21" i="19"/>
  <c r="K21" i="19"/>
  <c r="J21" i="19"/>
  <c r="I21" i="19"/>
  <c r="E21" i="19"/>
  <c r="D21" i="19"/>
  <c r="C21" i="19"/>
  <c r="AN20" i="19"/>
  <c r="AM20" i="19"/>
  <c r="AL20" i="19"/>
  <c r="AK20" i="19"/>
  <c r="AJ20" i="19"/>
  <c r="AI20" i="19"/>
  <c r="AH20" i="19"/>
  <c r="Q20" i="19"/>
  <c r="P20" i="19"/>
  <c r="O20" i="19"/>
  <c r="N20" i="19"/>
  <c r="M20" i="19"/>
  <c r="L20" i="19"/>
  <c r="K20" i="19"/>
  <c r="J20" i="19"/>
  <c r="I20" i="19"/>
  <c r="E20" i="19"/>
  <c r="D20" i="19"/>
  <c r="C20" i="19"/>
  <c r="AN19" i="19"/>
  <c r="AM19" i="19"/>
  <c r="AL19" i="19"/>
  <c r="AK19" i="19"/>
  <c r="AJ19" i="19"/>
  <c r="AI19" i="19"/>
  <c r="AH19" i="19"/>
  <c r="Q19" i="19"/>
  <c r="P19" i="19"/>
  <c r="O19" i="19"/>
  <c r="N19" i="19"/>
  <c r="M19" i="19"/>
  <c r="L19" i="19"/>
  <c r="K19" i="19"/>
  <c r="J19" i="19"/>
  <c r="I19" i="19"/>
  <c r="E19" i="19"/>
  <c r="D19" i="19"/>
  <c r="C19" i="19"/>
  <c r="AN18" i="19"/>
  <c r="AM18" i="19"/>
  <c r="AL18" i="19"/>
  <c r="AK18" i="19"/>
  <c r="AJ18" i="19"/>
  <c r="AI18" i="19"/>
  <c r="AH18" i="19"/>
  <c r="Q18" i="19"/>
  <c r="P18" i="19"/>
  <c r="O18" i="19"/>
  <c r="N18" i="19"/>
  <c r="M18" i="19"/>
  <c r="L18" i="19"/>
  <c r="K18" i="19"/>
  <c r="J18" i="19"/>
  <c r="I18" i="19"/>
  <c r="E18" i="19"/>
  <c r="D18" i="19"/>
  <c r="C18" i="19"/>
  <c r="AN17" i="19"/>
  <c r="AM17" i="19"/>
  <c r="AL17" i="19"/>
  <c r="AK17" i="19"/>
  <c r="AJ17" i="19"/>
  <c r="AI17" i="19"/>
  <c r="AH17" i="19"/>
  <c r="Q17" i="19"/>
  <c r="P17" i="19"/>
  <c r="O17" i="19"/>
  <c r="N17" i="19"/>
  <c r="M17" i="19"/>
  <c r="L17" i="19"/>
  <c r="K17" i="19"/>
  <c r="J17" i="19"/>
  <c r="I17" i="19"/>
  <c r="E17" i="19"/>
  <c r="D17" i="19"/>
  <c r="C17" i="19"/>
  <c r="AN16" i="19"/>
  <c r="AM16" i="19"/>
  <c r="AL16" i="19"/>
  <c r="AK16" i="19"/>
  <c r="AJ16" i="19"/>
  <c r="AI16" i="19"/>
  <c r="AH16" i="19"/>
  <c r="Q16" i="19"/>
  <c r="P16" i="19"/>
  <c r="O16" i="19"/>
  <c r="N16" i="19"/>
  <c r="M16" i="19"/>
  <c r="L16" i="19"/>
  <c r="K16" i="19"/>
  <c r="J16" i="19"/>
  <c r="I16" i="19"/>
  <c r="E16" i="19"/>
  <c r="D16" i="19"/>
  <c r="C16" i="19"/>
  <c r="AN15" i="19"/>
  <c r="AM15" i="19"/>
  <c r="AL15" i="19"/>
  <c r="AK15" i="19"/>
  <c r="AJ15" i="19"/>
  <c r="AI15" i="19"/>
  <c r="AH15" i="19"/>
  <c r="Q15" i="19"/>
  <c r="P15" i="19"/>
  <c r="O15" i="19"/>
  <c r="N15" i="19"/>
  <c r="M15" i="19"/>
  <c r="L15" i="19"/>
  <c r="K15" i="19"/>
  <c r="J15" i="19"/>
  <c r="I15" i="19"/>
  <c r="E15" i="19"/>
  <c r="D15" i="19"/>
  <c r="C15" i="19"/>
  <c r="AN14" i="19"/>
  <c r="AM14" i="19"/>
  <c r="AL14" i="19"/>
  <c r="AK14" i="19"/>
  <c r="AJ14" i="19"/>
  <c r="AI14" i="19"/>
  <c r="AH14" i="19"/>
  <c r="Q14" i="19"/>
  <c r="P14" i="19"/>
  <c r="O14" i="19"/>
  <c r="N14" i="19"/>
  <c r="M14" i="19"/>
  <c r="L14" i="19"/>
  <c r="K14" i="19"/>
  <c r="J14" i="19"/>
  <c r="I14" i="19"/>
  <c r="E14" i="19"/>
  <c r="D14" i="19"/>
  <c r="C14" i="19"/>
  <c r="AN13" i="19"/>
  <c r="AM13" i="19"/>
  <c r="AL13" i="19"/>
  <c r="AK13" i="19"/>
  <c r="AJ13" i="19"/>
  <c r="AI13" i="19"/>
  <c r="AH13" i="19"/>
  <c r="Q13" i="19"/>
  <c r="P13" i="19"/>
  <c r="O13" i="19"/>
  <c r="N13" i="19"/>
  <c r="M13" i="19"/>
  <c r="L13" i="19"/>
  <c r="K13" i="19"/>
  <c r="J13" i="19"/>
  <c r="I13" i="19"/>
  <c r="E13" i="19"/>
  <c r="D13" i="19"/>
  <c r="C13" i="19"/>
  <c r="AN12" i="19"/>
  <c r="AM12" i="19"/>
  <c r="AL12" i="19"/>
  <c r="AK12" i="19"/>
  <c r="AJ12" i="19"/>
  <c r="AI12" i="19"/>
  <c r="AH12" i="19"/>
  <c r="Q12" i="19"/>
  <c r="P12" i="19"/>
  <c r="O12" i="19"/>
  <c r="N12" i="19"/>
  <c r="M12" i="19"/>
  <c r="L12" i="19"/>
  <c r="K12" i="19"/>
  <c r="J12" i="19"/>
  <c r="I12" i="19"/>
  <c r="E12" i="19"/>
  <c r="D12" i="19"/>
  <c r="C12" i="19"/>
  <c r="AN11" i="19"/>
  <c r="AM11" i="19"/>
  <c r="AL11" i="19"/>
  <c r="AK11" i="19"/>
  <c r="AJ11" i="19"/>
  <c r="AI11" i="19"/>
  <c r="AH11" i="19"/>
  <c r="Q11" i="19"/>
  <c r="P11" i="19"/>
  <c r="O11" i="19"/>
  <c r="N11" i="19"/>
  <c r="M11" i="19"/>
  <c r="L11" i="19"/>
  <c r="K11" i="19"/>
  <c r="J11" i="19"/>
  <c r="I11" i="19"/>
  <c r="E11" i="19"/>
  <c r="AN10" i="19"/>
  <c r="AM10" i="19"/>
  <c r="AL10" i="19"/>
  <c r="AK10" i="19"/>
  <c r="AJ10" i="19"/>
  <c r="AI10" i="19"/>
  <c r="AH10" i="19"/>
  <c r="Q10" i="19"/>
  <c r="P10" i="19"/>
  <c r="O10" i="19"/>
  <c r="N10" i="19"/>
  <c r="M10" i="19"/>
  <c r="L10" i="19"/>
  <c r="K10" i="19"/>
  <c r="J10" i="19"/>
  <c r="I10" i="19"/>
  <c r="AN9" i="19"/>
  <c r="AM9" i="19"/>
  <c r="AL9" i="19"/>
  <c r="AK9" i="19"/>
  <c r="AJ9" i="19"/>
  <c r="AI9" i="19"/>
  <c r="AH9" i="19"/>
  <c r="Q9" i="19"/>
  <c r="P9" i="19"/>
  <c r="O9" i="19"/>
  <c r="N9" i="19"/>
  <c r="M9" i="19"/>
  <c r="L9" i="19"/>
  <c r="K9" i="19"/>
  <c r="J9" i="19"/>
  <c r="I9" i="19"/>
  <c r="C9" i="19"/>
  <c r="AN8" i="19"/>
  <c r="AM8" i="19"/>
  <c r="AL8" i="19"/>
  <c r="AK8" i="19"/>
  <c r="AJ8" i="19"/>
  <c r="AI8" i="19"/>
  <c r="AH8" i="19"/>
  <c r="Q8" i="19"/>
  <c r="P8" i="19"/>
  <c r="O8" i="19"/>
  <c r="N8" i="19"/>
  <c r="M8" i="19"/>
  <c r="L8" i="19"/>
  <c r="K8" i="19"/>
  <c r="J8" i="19"/>
  <c r="I8" i="19"/>
  <c r="AN7" i="19"/>
  <c r="AM7" i="19"/>
  <c r="AL7" i="19"/>
  <c r="AK7" i="19"/>
  <c r="AJ7" i="19"/>
  <c r="AI7" i="19"/>
  <c r="AH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Q7" i="19"/>
  <c r="P7" i="19"/>
  <c r="O7" i="19"/>
  <c r="N7" i="19"/>
  <c r="M7" i="19"/>
  <c r="L7" i="19"/>
  <c r="K7" i="19"/>
  <c r="J7" i="19"/>
  <c r="I7" i="19"/>
  <c r="E7" i="19"/>
  <c r="D7" i="19"/>
  <c r="H6" i="19"/>
  <c r="G6" i="19"/>
  <c r="E6" i="19"/>
  <c r="D6" i="19"/>
  <c r="AJ5" i="19"/>
  <c r="AI5" i="19"/>
  <c r="AH5" i="19"/>
  <c r="AF5" i="19"/>
  <c r="AE5" i="19"/>
  <c r="AC5" i="19"/>
  <c r="AB5" i="19"/>
  <c r="Z5" i="19"/>
  <c r="Y5" i="19"/>
  <c r="W5" i="19"/>
  <c r="V5" i="19"/>
  <c r="U5" i="19"/>
  <c r="T5" i="19"/>
  <c r="P5" i="19"/>
  <c r="O5" i="19"/>
  <c r="N5" i="19"/>
  <c r="L5" i="19"/>
  <c r="K5" i="19"/>
  <c r="J5" i="19"/>
  <c r="E5" i="19"/>
  <c r="D5" i="19"/>
  <c r="H4" i="19"/>
  <c r="AH3" i="19"/>
  <c r="G1" i="19"/>
  <c r="AN220" i="18"/>
  <c r="AM220" i="18"/>
  <c r="AL220" i="18"/>
  <c r="AK220" i="18"/>
  <c r="AJ220" i="18"/>
  <c r="AI220" i="18"/>
  <c r="AH220" i="18"/>
  <c r="Q220" i="18"/>
  <c r="P220" i="18"/>
  <c r="O220" i="18"/>
  <c r="N220" i="18"/>
  <c r="M220" i="18"/>
  <c r="L220" i="18"/>
  <c r="K220" i="18"/>
  <c r="J220" i="18"/>
  <c r="I220" i="18"/>
  <c r="AN219" i="18"/>
  <c r="AM219" i="18"/>
  <c r="AL219" i="18"/>
  <c r="AK219" i="18"/>
  <c r="AJ219" i="18"/>
  <c r="AI219" i="18"/>
  <c r="AH219" i="18"/>
  <c r="Q219" i="18"/>
  <c r="P219" i="18"/>
  <c r="O219" i="18"/>
  <c r="N219" i="18"/>
  <c r="M219" i="18"/>
  <c r="L219" i="18"/>
  <c r="K219" i="18"/>
  <c r="J219" i="18"/>
  <c r="I219" i="18"/>
  <c r="AN218" i="18"/>
  <c r="AM218" i="18"/>
  <c r="AL218" i="18"/>
  <c r="AK218" i="18"/>
  <c r="AJ218" i="18"/>
  <c r="AI218" i="18"/>
  <c r="AH218" i="18"/>
  <c r="Q218" i="18"/>
  <c r="P218" i="18"/>
  <c r="O218" i="18"/>
  <c r="N218" i="18"/>
  <c r="M218" i="18"/>
  <c r="L218" i="18"/>
  <c r="K218" i="18"/>
  <c r="J218" i="18"/>
  <c r="I218" i="18"/>
  <c r="AN217" i="18"/>
  <c r="AM217" i="18"/>
  <c r="AL217" i="18"/>
  <c r="AK217" i="18"/>
  <c r="AJ217" i="18"/>
  <c r="AI217" i="18"/>
  <c r="AH217" i="18"/>
  <c r="Q217" i="18"/>
  <c r="P217" i="18"/>
  <c r="O217" i="18"/>
  <c r="N217" i="18"/>
  <c r="M217" i="18"/>
  <c r="L217" i="18"/>
  <c r="K217" i="18"/>
  <c r="J217" i="18"/>
  <c r="I217" i="18"/>
  <c r="AN216" i="18"/>
  <c r="AM216" i="18"/>
  <c r="AL216" i="18"/>
  <c r="AK216" i="18"/>
  <c r="AJ216" i="18"/>
  <c r="AI216" i="18"/>
  <c r="AH216" i="18"/>
  <c r="Q216" i="18"/>
  <c r="P216" i="18"/>
  <c r="O216" i="18"/>
  <c r="N216" i="18"/>
  <c r="M216" i="18"/>
  <c r="L216" i="18"/>
  <c r="K216" i="18"/>
  <c r="J216" i="18"/>
  <c r="I216" i="18"/>
  <c r="AN215" i="18"/>
  <c r="AM215" i="18"/>
  <c r="AL215" i="18"/>
  <c r="AK215" i="18"/>
  <c r="AJ215" i="18"/>
  <c r="AI215" i="18"/>
  <c r="AH215" i="18"/>
  <c r="Q215" i="18"/>
  <c r="P215" i="18"/>
  <c r="O215" i="18"/>
  <c r="N215" i="18"/>
  <c r="M215" i="18"/>
  <c r="L215" i="18"/>
  <c r="K215" i="18"/>
  <c r="J215" i="18"/>
  <c r="I215" i="18"/>
  <c r="E215" i="18"/>
  <c r="AN214" i="18"/>
  <c r="AM214" i="18"/>
  <c r="AL214" i="18"/>
  <c r="AK214" i="18"/>
  <c r="AJ214" i="18"/>
  <c r="AI214" i="18"/>
  <c r="AH214" i="18"/>
  <c r="Q214" i="18"/>
  <c r="P214" i="18"/>
  <c r="O214" i="18"/>
  <c r="N214" i="18"/>
  <c r="M214" i="18"/>
  <c r="L214" i="18"/>
  <c r="K214" i="18"/>
  <c r="J214" i="18"/>
  <c r="I214" i="18"/>
  <c r="E214" i="18"/>
  <c r="AN213" i="18"/>
  <c r="AM213" i="18"/>
  <c r="AL213" i="18"/>
  <c r="AK213" i="18"/>
  <c r="AJ213" i="18"/>
  <c r="AI213" i="18"/>
  <c r="AH213" i="18"/>
  <c r="Q213" i="18"/>
  <c r="P213" i="18"/>
  <c r="O213" i="18"/>
  <c r="N213" i="18"/>
  <c r="M213" i="18"/>
  <c r="L213" i="18"/>
  <c r="K213" i="18"/>
  <c r="J213" i="18"/>
  <c r="I213" i="18"/>
  <c r="E213" i="18"/>
  <c r="AN212" i="18"/>
  <c r="AM212" i="18"/>
  <c r="AL212" i="18"/>
  <c r="AK212" i="18"/>
  <c r="AJ212" i="18"/>
  <c r="AI212" i="18"/>
  <c r="AH212" i="18"/>
  <c r="Q212" i="18"/>
  <c r="P212" i="18"/>
  <c r="O212" i="18"/>
  <c r="N212" i="18"/>
  <c r="M212" i="18"/>
  <c r="L212" i="18"/>
  <c r="K212" i="18"/>
  <c r="J212" i="18"/>
  <c r="I212" i="18"/>
  <c r="E212" i="18"/>
  <c r="AN211" i="18"/>
  <c r="AM211" i="18"/>
  <c r="AL211" i="18"/>
  <c r="AK211" i="18"/>
  <c r="AJ211" i="18"/>
  <c r="AI211" i="18"/>
  <c r="AH211" i="18"/>
  <c r="Q211" i="18"/>
  <c r="P211" i="18"/>
  <c r="O211" i="18"/>
  <c r="N211" i="18"/>
  <c r="M211" i="18"/>
  <c r="L211" i="18"/>
  <c r="K211" i="18"/>
  <c r="J211" i="18"/>
  <c r="I211" i="18"/>
  <c r="E211" i="18"/>
  <c r="AN210" i="18"/>
  <c r="AM210" i="18"/>
  <c r="AL210" i="18"/>
  <c r="AK210" i="18"/>
  <c r="AJ210" i="18"/>
  <c r="AI210" i="18"/>
  <c r="AH210" i="18"/>
  <c r="Q210" i="18"/>
  <c r="P210" i="18"/>
  <c r="O210" i="18"/>
  <c r="N210" i="18"/>
  <c r="M210" i="18"/>
  <c r="L210" i="18"/>
  <c r="K210" i="18"/>
  <c r="J210" i="18"/>
  <c r="I210" i="18"/>
  <c r="E210" i="18"/>
  <c r="AN209" i="18"/>
  <c r="AM209" i="18"/>
  <c r="AL209" i="18"/>
  <c r="AK209" i="18"/>
  <c r="AJ209" i="18"/>
  <c r="AI209" i="18"/>
  <c r="AH209" i="18"/>
  <c r="Q209" i="18"/>
  <c r="P209" i="18"/>
  <c r="O209" i="18"/>
  <c r="N209" i="18"/>
  <c r="M209" i="18"/>
  <c r="L209" i="18"/>
  <c r="K209" i="18"/>
  <c r="J209" i="18"/>
  <c r="I209" i="18"/>
  <c r="E209" i="18"/>
  <c r="AN208" i="18"/>
  <c r="AM208" i="18"/>
  <c r="AL208" i="18"/>
  <c r="AK208" i="18"/>
  <c r="AJ208" i="18"/>
  <c r="AI208" i="18"/>
  <c r="AH208" i="18"/>
  <c r="Q208" i="18"/>
  <c r="P208" i="18"/>
  <c r="O208" i="18"/>
  <c r="N208" i="18"/>
  <c r="M208" i="18"/>
  <c r="L208" i="18"/>
  <c r="K208" i="18"/>
  <c r="J208" i="18"/>
  <c r="I208" i="18"/>
  <c r="E208" i="18"/>
  <c r="AN207" i="18"/>
  <c r="AM207" i="18"/>
  <c r="AL207" i="18"/>
  <c r="AK207" i="18"/>
  <c r="AJ207" i="18"/>
  <c r="AI207" i="18"/>
  <c r="AH207" i="18"/>
  <c r="Q207" i="18"/>
  <c r="P207" i="18"/>
  <c r="O207" i="18"/>
  <c r="N207" i="18"/>
  <c r="M207" i="18"/>
  <c r="L207" i="18"/>
  <c r="K207" i="18"/>
  <c r="J207" i="18"/>
  <c r="I207" i="18"/>
  <c r="E207" i="18"/>
  <c r="AN206" i="18"/>
  <c r="AM206" i="18"/>
  <c r="AL206" i="18"/>
  <c r="AK206" i="18"/>
  <c r="AJ206" i="18"/>
  <c r="AI206" i="18"/>
  <c r="AH206" i="18"/>
  <c r="Q206" i="18"/>
  <c r="P206" i="18"/>
  <c r="O206" i="18"/>
  <c r="N206" i="18"/>
  <c r="M206" i="18"/>
  <c r="L206" i="18"/>
  <c r="K206" i="18"/>
  <c r="J206" i="18"/>
  <c r="I206" i="18"/>
  <c r="E206" i="18"/>
  <c r="AN205" i="18"/>
  <c r="AM205" i="18"/>
  <c r="AL205" i="18"/>
  <c r="AK205" i="18"/>
  <c r="AJ205" i="18"/>
  <c r="AI205" i="18"/>
  <c r="AH205" i="18"/>
  <c r="Q205" i="18"/>
  <c r="P205" i="18"/>
  <c r="O205" i="18"/>
  <c r="N205" i="18"/>
  <c r="M205" i="18"/>
  <c r="L205" i="18"/>
  <c r="K205" i="18"/>
  <c r="J205" i="18"/>
  <c r="I205" i="18"/>
  <c r="E205" i="18"/>
  <c r="AN204" i="18"/>
  <c r="AM204" i="18"/>
  <c r="AL204" i="18"/>
  <c r="AK204" i="18"/>
  <c r="AJ204" i="18"/>
  <c r="AI204" i="18"/>
  <c r="AH204" i="18"/>
  <c r="Q204" i="18"/>
  <c r="P204" i="18"/>
  <c r="O204" i="18"/>
  <c r="N204" i="18"/>
  <c r="M204" i="18"/>
  <c r="L204" i="18"/>
  <c r="K204" i="18"/>
  <c r="J204" i="18"/>
  <c r="I204" i="18"/>
  <c r="E204" i="18"/>
  <c r="AN203" i="18"/>
  <c r="AM203" i="18"/>
  <c r="AL203" i="18"/>
  <c r="AK203" i="18"/>
  <c r="AJ203" i="18"/>
  <c r="AI203" i="18"/>
  <c r="AH203" i="18"/>
  <c r="Q203" i="18"/>
  <c r="P203" i="18"/>
  <c r="O203" i="18"/>
  <c r="N203" i="18"/>
  <c r="M203" i="18"/>
  <c r="L203" i="18"/>
  <c r="K203" i="18"/>
  <c r="J203" i="18"/>
  <c r="I203" i="18"/>
  <c r="E203" i="18"/>
  <c r="AN202" i="18"/>
  <c r="AM202" i="18"/>
  <c r="AL202" i="18"/>
  <c r="AK202" i="18"/>
  <c r="AJ202" i="18"/>
  <c r="AI202" i="18"/>
  <c r="AH202" i="18"/>
  <c r="Q202" i="18"/>
  <c r="P202" i="18"/>
  <c r="O202" i="18"/>
  <c r="N202" i="18"/>
  <c r="M202" i="18"/>
  <c r="L202" i="18"/>
  <c r="K202" i="18"/>
  <c r="J202" i="18"/>
  <c r="I202" i="18"/>
  <c r="E202" i="18"/>
  <c r="AN201" i="18"/>
  <c r="AM201" i="18"/>
  <c r="AL201" i="18"/>
  <c r="AK201" i="18"/>
  <c r="AJ201" i="18"/>
  <c r="AI201" i="18"/>
  <c r="AH201" i="18"/>
  <c r="Q201" i="18"/>
  <c r="P201" i="18"/>
  <c r="O201" i="18"/>
  <c r="N201" i="18"/>
  <c r="M201" i="18"/>
  <c r="L201" i="18"/>
  <c r="K201" i="18"/>
  <c r="J201" i="18"/>
  <c r="I201" i="18"/>
  <c r="E201" i="18"/>
  <c r="AN200" i="18"/>
  <c r="AM200" i="18"/>
  <c r="AL200" i="18"/>
  <c r="AK200" i="18"/>
  <c r="AJ200" i="18"/>
  <c r="AI200" i="18"/>
  <c r="AH200" i="18"/>
  <c r="Q200" i="18"/>
  <c r="P200" i="18"/>
  <c r="O200" i="18"/>
  <c r="N200" i="18"/>
  <c r="M200" i="18"/>
  <c r="L200" i="18"/>
  <c r="K200" i="18"/>
  <c r="J200" i="18"/>
  <c r="I200" i="18"/>
  <c r="E200" i="18"/>
  <c r="AN199" i="18"/>
  <c r="AM199" i="18"/>
  <c r="AL199" i="18"/>
  <c r="AK199" i="18"/>
  <c r="AJ199" i="18"/>
  <c r="AI199" i="18"/>
  <c r="AH199" i="18"/>
  <c r="Q199" i="18"/>
  <c r="P199" i="18"/>
  <c r="O199" i="18"/>
  <c r="N199" i="18"/>
  <c r="M199" i="18"/>
  <c r="L199" i="18"/>
  <c r="K199" i="18"/>
  <c r="J199" i="18"/>
  <c r="I199" i="18"/>
  <c r="E199" i="18"/>
  <c r="AN198" i="18"/>
  <c r="AM198" i="18"/>
  <c r="AL198" i="18"/>
  <c r="AK198" i="18"/>
  <c r="AJ198" i="18"/>
  <c r="AI198" i="18"/>
  <c r="AH198" i="18"/>
  <c r="Q198" i="18"/>
  <c r="P198" i="18"/>
  <c r="O198" i="18"/>
  <c r="N198" i="18"/>
  <c r="M198" i="18"/>
  <c r="L198" i="18"/>
  <c r="K198" i="18"/>
  <c r="J198" i="18"/>
  <c r="I198" i="18"/>
  <c r="E198" i="18"/>
  <c r="AN197" i="18"/>
  <c r="AM197" i="18"/>
  <c r="AL197" i="18"/>
  <c r="AK197" i="18"/>
  <c r="AJ197" i="18"/>
  <c r="AI197" i="18"/>
  <c r="AH197" i="18"/>
  <c r="Q197" i="18"/>
  <c r="P197" i="18"/>
  <c r="O197" i="18"/>
  <c r="N197" i="18"/>
  <c r="M197" i="18"/>
  <c r="L197" i="18"/>
  <c r="K197" i="18"/>
  <c r="J197" i="18"/>
  <c r="I197" i="18"/>
  <c r="E197" i="18"/>
  <c r="AN196" i="18"/>
  <c r="AM196" i="18"/>
  <c r="AL196" i="18"/>
  <c r="AK196" i="18"/>
  <c r="AJ196" i="18"/>
  <c r="AI196" i="18"/>
  <c r="AH196" i="18"/>
  <c r="Q196" i="18"/>
  <c r="P196" i="18"/>
  <c r="O196" i="18"/>
  <c r="N196" i="18"/>
  <c r="M196" i="18"/>
  <c r="L196" i="18"/>
  <c r="K196" i="18"/>
  <c r="J196" i="18"/>
  <c r="I196" i="18"/>
  <c r="E196" i="18"/>
  <c r="AN195" i="18"/>
  <c r="AM195" i="18"/>
  <c r="AL195" i="18"/>
  <c r="AK195" i="18"/>
  <c r="AJ195" i="18"/>
  <c r="AI195" i="18"/>
  <c r="AH195" i="18"/>
  <c r="Q195" i="18"/>
  <c r="P195" i="18"/>
  <c r="O195" i="18"/>
  <c r="N195" i="18"/>
  <c r="M195" i="18"/>
  <c r="L195" i="18"/>
  <c r="K195" i="18"/>
  <c r="J195" i="18"/>
  <c r="I195" i="18"/>
  <c r="E195" i="18"/>
  <c r="AN194" i="18"/>
  <c r="AM194" i="18"/>
  <c r="AL194" i="18"/>
  <c r="AK194" i="18"/>
  <c r="AJ194" i="18"/>
  <c r="AI194" i="18"/>
  <c r="AH194" i="18"/>
  <c r="Q194" i="18"/>
  <c r="P194" i="18"/>
  <c r="O194" i="18"/>
  <c r="N194" i="18"/>
  <c r="M194" i="18"/>
  <c r="L194" i="18"/>
  <c r="K194" i="18"/>
  <c r="J194" i="18"/>
  <c r="I194" i="18"/>
  <c r="E194" i="18"/>
  <c r="AN193" i="18"/>
  <c r="AM193" i="18"/>
  <c r="AL193" i="18"/>
  <c r="AK193" i="18"/>
  <c r="AJ193" i="18"/>
  <c r="AI193" i="18"/>
  <c r="AH193" i="18"/>
  <c r="Q193" i="18"/>
  <c r="P193" i="18"/>
  <c r="O193" i="18"/>
  <c r="N193" i="18"/>
  <c r="M193" i="18"/>
  <c r="L193" i="18"/>
  <c r="K193" i="18"/>
  <c r="J193" i="18"/>
  <c r="I193" i="18"/>
  <c r="E193" i="18"/>
  <c r="AN192" i="18"/>
  <c r="AM192" i="18"/>
  <c r="AL192" i="18"/>
  <c r="AK192" i="18"/>
  <c r="AJ192" i="18"/>
  <c r="AI192" i="18"/>
  <c r="AH192" i="18"/>
  <c r="Q192" i="18"/>
  <c r="P192" i="18"/>
  <c r="O192" i="18"/>
  <c r="N192" i="18"/>
  <c r="M192" i="18"/>
  <c r="L192" i="18"/>
  <c r="K192" i="18"/>
  <c r="J192" i="18"/>
  <c r="I192" i="18"/>
  <c r="E192" i="18"/>
  <c r="AN191" i="18"/>
  <c r="AM191" i="18"/>
  <c r="AL191" i="18"/>
  <c r="AK191" i="18"/>
  <c r="AJ191" i="18"/>
  <c r="AI191" i="18"/>
  <c r="AH191" i="18"/>
  <c r="Q191" i="18"/>
  <c r="P191" i="18"/>
  <c r="O191" i="18"/>
  <c r="N191" i="18"/>
  <c r="M191" i="18"/>
  <c r="L191" i="18"/>
  <c r="K191" i="18"/>
  <c r="J191" i="18"/>
  <c r="I191" i="18"/>
  <c r="E191" i="18"/>
  <c r="AN190" i="18"/>
  <c r="AM190" i="18"/>
  <c r="AL190" i="18"/>
  <c r="AK190" i="18"/>
  <c r="AJ190" i="18"/>
  <c r="AI190" i="18"/>
  <c r="AH190" i="18"/>
  <c r="Q190" i="18"/>
  <c r="P190" i="18"/>
  <c r="O190" i="18"/>
  <c r="N190" i="18"/>
  <c r="M190" i="18"/>
  <c r="L190" i="18"/>
  <c r="K190" i="18"/>
  <c r="J190" i="18"/>
  <c r="I190" i="18"/>
  <c r="E190" i="18"/>
  <c r="AN189" i="18"/>
  <c r="AM189" i="18"/>
  <c r="AL189" i="18"/>
  <c r="AK189" i="18"/>
  <c r="AJ189" i="18"/>
  <c r="AI189" i="18"/>
  <c r="AH189" i="18"/>
  <c r="Q189" i="18"/>
  <c r="P189" i="18"/>
  <c r="O189" i="18"/>
  <c r="N189" i="18"/>
  <c r="M189" i="18"/>
  <c r="L189" i="18"/>
  <c r="K189" i="18"/>
  <c r="J189" i="18"/>
  <c r="I189" i="18"/>
  <c r="E189" i="18"/>
  <c r="AN188" i="18"/>
  <c r="AM188" i="18"/>
  <c r="AL188" i="18"/>
  <c r="AK188" i="18"/>
  <c r="AJ188" i="18"/>
  <c r="AI188" i="18"/>
  <c r="AH188" i="18"/>
  <c r="Q188" i="18"/>
  <c r="P188" i="18"/>
  <c r="O188" i="18"/>
  <c r="N188" i="18"/>
  <c r="M188" i="18"/>
  <c r="L188" i="18"/>
  <c r="K188" i="18"/>
  <c r="J188" i="18"/>
  <c r="I188" i="18"/>
  <c r="E188" i="18"/>
  <c r="AN187" i="18"/>
  <c r="AM187" i="18"/>
  <c r="AL187" i="18"/>
  <c r="AK187" i="18"/>
  <c r="AJ187" i="18"/>
  <c r="AI187" i="18"/>
  <c r="AH187" i="18"/>
  <c r="Q187" i="18"/>
  <c r="P187" i="18"/>
  <c r="O187" i="18"/>
  <c r="N187" i="18"/>
  <c r="M187" i="18"/>
  <c r="L187" i="18"/>
  <c r="K187" i="18"/>
  <c r="J187" i="18"/>
  <c r="I187" i="18"/>
  <c r="E187" i="18"/>
  <c r="AN186" i="18"/>
  <c r="AM186" i="18"/>
  <c r="AL186" i="18"/>
  <c r="AK186" i="18"/>
  <c r="AJ186" i="18"/>
  <c r="AI186" i="18"/>
  <c r="AH186" i="18"/>
  <c r="Q186" i="18"/>
  <c r="P186" i="18"/>
  <c r="O186" i="18"/>
  <c r="N186" i="18"/>
  <c r="M186" i="18"/>
  <c r="L186" i="18"/>
  <c r="K186" i="18"/>
  <c r="J186" i="18"/>
  <c r="I186" i="18"/>
  <c r="E186" i="18"/>
  <c r="AN185" i="18"/>
  <c r="AM185" i="18"/>
  <c r="AL185" i="18"/>
  <c r="AK185" i="18"/>
  <c r="AJ185" i="18"/>
  <c r="AI185" i="18"/>
  <c r="AH185" i="18"/>
  <c r="Q185" i="18"/>
  <c r="P185" i="18"/>
  <c r="O185" i="18"/>
  <c r="N185" i="18"/>
  <c r="M185" i="18"/>
  <c r="L185" i="18"/>
  <c r="K185" i="18"/>
  <c r="J185" i="18"/>
  <c r="I185" i="18"/>
  <c r="E185" i="18"/>
  <c r="AN184" i="18"/>
  <c r="AM184" i="18"/>
  <c r="AL184" i="18"/>
  <c r="AK184" i="18"/>
  <c r="AJ184" i="18"/>
  <c r="AI184" i="18"/>
  <c r="AH184" i="18"/>
  <c r="Q184" i="18"/>
  <c r="P184" i="18"/>
  <c r="O184" i="18"/>
  <c r="N184" i="18"/>
  <c r="M184" i="18"/>
  <c r="L184" i="18"/>
  <c r="K184" i="18"/>
  <c r="J184" i="18"/>
  <c r="I184" i="18"/>
  <c r="E184" i="18"/>
  <c r="AN183" i="18"/>
  <c r="AM183" i="18"/>
  <c r="AL183" i="18"/>
  <c r="AK183" i="18"/>
  <c r="AJ183" i="18"/>
  <c r="AI183" i="18"/>
  <c r="AH183" i="18"/>
  <c r="Q183" i="18"/>
  <c r="P183" i="18"/>
  <c r="O183" i="18"/>
  <c r="N183" i="18"/>
  <c r="M183" i="18"/>
  <c r="L183" i="18"/>
  <c r="K183" i="18"/>
  <c r="J183" i="18"/>
  <c r="I183" i="18"/>
  <c r="E183" i="18"/>
  <c r="AN182" i="18"/>
  <c r="AM182" i="18"/>
  <c r="AL182" i="18"/>
  <c r="AK182" i="18"/>
  <c r="AJ182" i="18"/>
  <c r="AI182" i="18"/>
  <c r="AH182" i="18"/>
  <c r="Q182" i="18"/>
  <c r="P182" i="18"/>
  <c r="O182" i="18"/>
  <c r="N182" i="18"/>
  <c r="M182" i="18"/>
  <c r="L182" i="18"/>
  <c r="K182" i="18"/>
  <c r="J182" i="18"/>
  <c r="I182" i="18"/>
  <c r="E182" i="18"/>
  <c r="AN181" i="18"/>
  <c r="AM181" i="18"/>
  <c r="AL181" i="18"/>
  <c r="AK181" i="18"/>
  <c r="AJ181" i="18"/>
  <c r="AI181" i="18"/>
  <c r="AH181" i="18"/>
  <c r="Q181" i="18"/>
  <c r="P181" i="18"/>
  <c r="O181" i="18"/>
  <c r="N181" i="18"/>
  <c r="M181" i="18"/>
  <c r="L181" i="18"/>
  <c r="K181" i="18"/>
  <c r="J181" i="18"/>
  <c r="I181" i="18"/>
  <c r="E181" i="18"/>
  <c r="AN180" i="18"/>
  <c r="AM180" i="18"/>
  <c r="AL180" i="18"/>
  <c r="AK180" i="18"/>
  <c r="AJ180" i="18"/>
  <c r="AI180" i="18"/>
  <c r="AH180" i="18"/>
  <c r="Q180" i="18"/>
  <c r="P180" i="18"/>
  <c r="O180" i="18"/>
  <c r="N180" i="18"/>
  <c r="M180" i="18"/>
  <c r="L180" i="18"/>
  <c r="K180" i="18"/>
  <c r="J180" i="18"/>
  <c r="I180" i="18"/>
  <c r="E180" i="18"/>
  <c r="AN179" i="18"/>
  <c r="AM179" i="18"/>
  <c r="AL179" i="18"/>
  <c r="AK179" i="18"/>
  <c r="AJ179" i="18"/>
  <c r="AI179" i="18"/>
  <c r="AH179" i="18"/>
  <c r="Q179" i="18"/>
  <c r="P179" i="18"/>
  <c r="O179" i="18"/>
  <c r="N179" i="18"/>
  <c r="M179" i="18"/>
  <c r="L179" i="18"/>
  <c r="K179" i="18"/>
  <c r="J179" i="18"/>
  <c r="I179" i="18"/>
  <c r="E179" i="18"/>
  <c r="AN178" i="18"/>
  <c r="AM178" i="18"/>
  <c r="AL178" i="18"/>
  <c r="AK178" i="18"/>
  <c r="AJ178" i="18"/>
  <c r="AI178" i="18"/>
  <c r="AH178" i="18"/>
  <c r="Q178" i="18"/>
  <c r="P178" i="18"/>
  <c r="O178" i="18"/>
  <c r="N178" i="18"/>
  <c r="M178" i="18"/>
  <c r="L178" i="18"/>
  <c r="K178" i="18"/>
  <c r="J178" i="18"/>
  <c r="I178" i="18"/>
  <c r="E178" i="18"/>
  <c r="AN177" i="18"/>
  <c r="AM177" i="18"/>
  <c r="AL177" i="18"/>
  <c r="AK177" i="18"/>
  <c r="AJ177" i="18"/>
  <c r="AI177" i="18"/>
  <c r="AH177" i="18"/>
  <c r="Q177" i="18"/>
  <c r="P177" i="18"/>
  <c r="O177" i="18"/>
  <c r="N177" i="18"/>
  <c r="M177" i="18"/>
  <c r="L177" i="18"/>
  <c r="K177" i="18"/>
  <c r="J177" i="18"/>
  <c r="I177" i="18"/>
  <c r="E177" i="18"/>
  <c r="AN176" i="18"/>
  <c r="AM176" i="18"/>
  <c r="AL176" i="18"/>
  <c r="AK176" i="18"/>
  <c r="AJ176" i="18"/>
  <c r="AI176" i="18"/>
  <c r="AH176" i="18"/>
  <c r="Q176" i="18"/>
  <c r="P176" i="18"/>
  <c r="O176" i="18"/>
  <c r="N176" i="18"/>
  <c r="M176" i="18"/>
  <c r="L176" i="18"/>
  <c r="K176" i="18"/>
  <c r="J176" i="18"/>
  <c r="I176" i="18"/>
  <c r="E176" i="18"/>
  <c r="AN175" i="18"/>
  <c r="AM175" i="18"/>
  <c r="AL175" i="18"/>
  <c r="AK175" i="18"/>
  <c r="AJ175" i="18"/>
  <c r="AI175" i="18"/>
  <c r="AH175" i="18"/>
  <c r="Q175" i="18"/>
  <c r="P175" i="18"/>
  <c r="O175" i="18"/>
  <c r="N175" i="18"/>
  <c r="M175" i="18"/>
  <c r="L175" i="18"/>
  <c r="K175" i="18"/>
  <c r="J175" i="18"/>
  <c r="I175" i="18"/>
  <c r="E175" i="18"/>
  <c r="AN174" i="18"/>
  <c r="AM174" i="18"/>
  <c r="AL174" i="18"/>
  <c r="AK174" i="18"/>
  <c r="AJ174" i="18"/>
  <c r="AI174" i="18"/>
  <c r="AH174" i="18"/>
  <c r="Q174" i="18"/>
  <c r="P174" i="18"/>
  <c r="O174" i="18"/>
  <c r="N174" i="18"/>
  <c r="M174" i="18"/>
  <c r="L174" i="18"/>
  <c r="K174" i="18"/>
  <c r="J174" i="18"/>
  <c r="I174" i="18"/>
  <c r="E174" i="18"/>
  <c r="AN173" i="18"/>
  <c r="AM173" i="18"/>
  <c r="AL173" i="18"/>
  <c r="AK173" i="18"/>
  <c r="AJ173" i="18"/>
  <c r="AI173" i="18"/>
  <c r="AH173" i="18"/>
  <c r="Q173" i="18"/>
  <c r="P173" i="18"/>
  <c r="O173" i="18"/>
  <c r="N173" i="18"/>
  <c r="M173" i="18"/>
  <c r="L173" i="18"/>
  <c r="K173" i="18"/>
  <c r="J173" i="18"/>
  <c r="I173" i="18"/>
  <c r="E173" i="18"/>
  <c r="AN172" i="18"/>
  <c r="AM172" i="18"/>
  <c r="AL172" i="18"/>
  <c r="AK172" i="18"/>
  <c r="AJ172" i="18"/>
  <c r="AI172" i="18"/>
  <c r="AH172" i="18"/>
  <c r="Q172" i="18"/>
  <c r="P172" i="18"/>
  <c r="O172" i="18"/>
  <c r="N172" i="18"/>
  <c r="M172" i="18"/>
  <c r="L172" i="18"/>
  <c r="K172" i="18"/>
  <c r="J172" i="18"/>
  <c r="I172" i="18"/>
  <c r="E172" i="18"/>
  <c r="AN171" i="18"/>
  <c r="AM171" i="18"/>
  <c r="AL171" i="18"/>
  <c r="AK171" i="18"/>
  <c r="AJ171" i="18"/>
  <c r="AI171" i="18"/>
  <c r="AH171" i="18"/>
  <c r="Q171" i="18"/>
  <c r="P171" i="18"/>
  <c r="O171" i="18"/>
  <c r="N171" i="18"/>
  <c r="M171" i="18"/>
  <c r="L171" i="18"/>
  <c r="K171" i="18"/>
  <c r="J171" i="18"/>
  <c r="I171" i="18"/>
  <c r="E171" i="18"/>
  <c r="AN170" i="18"/>
  <c r="AM170" i="18"/>
  <c r="AL170" i="18"/>
  <c r="AK170" i="18"/>
  <c r="AJ170" i="18"/>
  <c r="AI170" i="18"/>
  <c r="AH170" i="18"/>
  <c r="Q170" i="18"/>
  <c r="P170" i="18"/>
  <c r="O170" i="18"/>
  <c r="N170" i="18"/>
  <c r="M170" i="18"/>
  <c r="L170" i="18"/>
  <c r="K170" i="18"/>
  <c r="J170" i="18"/>
  <c r="I170" i="18"/>
  <c r="E170" i="18"/>
  <c r="AN169" i="18"/>
  <c r="AM169" i="18"/>
  <c r="AL169" i="18"/>
  <c r="AK169" i="18"/>
  <c r="AJ169" i="18"/>
  <c r="AI169" i="18"/>
  <c r="AH169" i="18"/>
  <c r="Q169" i="18"/>
  <c r="P169" i="18"/>
  <c r="O169" i="18"/>
  <c r="N169" i="18"/>
  <c r="M169" i="18"/>
  <c r="L169" i="18"/>
  <c r="K169" i="18"/>
  <c r="J169" i="18"/>
  <c r="I169" i="18"/>
  <c r="E169" i="18"/>
  <c r="AN168" i="18"/>
  <c r="AM168" i="18"/>
  <c r="AL168" i="18"/>
  <c r="AK168" i="18"/>
  <c r="AJ168" i="18"/>
  <c r="AI168" i="18"/>
  <c r="AH168" i="18"/>
  <c r="Q168" i="18"/>
  <c r="P168" i="18"/>
  <c r="O168" i="18"/>
  <c r="N168" i="18"/>
  <c r="M168" i="18"/>
  <c r="L168" i="18"/>
  <c r="K168" i="18"/>
  <c r="J168" i="18"/>
  <c r="I168" i="18"/>
  <c r="E168" i="18"/>
  <c r="AN167" i="18"/>
  <c r="AM167" i="18"/>
  <c r="AL167" i="18"/>
  <c r="AK167" i="18"/>
  <c r="AJ167" i="18"/>
  <c r="AI167" i="18"/>
  <c r="AH167" i="18"/>
  <c r="Q167" i="18"/>
  <c r="P167" i="18"/>
  <c r="O167" i="18"/>
  <c r="N167" i="18"/>
  <c r="M167" i="18"/>
  <c r="L167" i="18"/>
  <c r="K167" i="18"/>
  <c r="J167" i="18"/>
  <c r="I167" i="18"/>
  <c r="E167" i="18"/>
  <c r="AN166" i="18"/>
  <c r="AM166" i="18"/>
  <c r="AL166" i="18"/>
  <c r="AK166" i="18"/>
  <c r="AJ166" i="18"/>
  <c r="AI166" i="18"/>
  <c r="AH166" i="18"/>
  <c r="Q166" i="18"/>
  <c r="P166" i="18"/>
  <c r="O166" i="18"/>
  <c r="N166" i="18"/>
  <c r="M166" i="18"/>
  <c r="L166" i="18"/>
  <c r="K166" i="18"/>
  <c r="J166" i="18"/>
  <c r="I166" i="18"/>
  <c r="E166" i="18"/>
  <c r="AN165" i="18"/>
  <c r="AM165" i="18"/>
  <c r="AL165" i="18"/>
  <c r="AK165" i="18"/>
  <c r="AJ165" i="18"/>
  <c r="AI165" i="18"/>
  <c r="AH165" i="18"/>
  <c r="Q165" i="18"/>
  <c r="P165" i="18"/>
  <c r="O165" i="18"/>
  <c r="N165" i="18"/>
  <c r="M165" i="18"/>
  <c r="L165" i="18"/>
  <c r="K165" i="18"/>
  <c r="J165" i="18"/>
  <c r="I165" i="18"/>
  <c r="E165" i="18"/>
  <c r="AN164" i="18"/>
  <c r="AM164" i="18"/>
  <c r="AL164" i="18"/>
  <c r="AK164" i="18"/>
  <c r="AJ164" i="18"/>
  <c r="AI164" i="18"/>
  <c r="AH164" i="18"/>
  <c r="Q164" i="18"/>
  <c r="P164" i="18"/>
  <c r="O164" i="18"/>
  <c r="N164" i="18"/>
  <c r="M164" i="18"/>
  <c r="L164" i="18"/>
  <c r="K164" i="18"/>
  <c r="J164" i="18"/>
  <c r="I164" i="18"/>
  <c r="E164" i="18"/>
  <c r="AN163" i="18"/>
  <c r="AM163" i="18"/>
  <c r="AL163" i="18"/>
  <c r="AK163" i="18"/>
  <c r="AJ163" i="18"/>
  <c r="AI163" i="18"/>
  <c r="AH163" i="18"/>
  <c r="Q163" i="18"/>
  <c r="P163" i="18"/>
  <c r="O163" i="18"/>
  <c r="N163" i="18"/>
  <c r="M163" i="18"/>
  <c r="L163" i="18"/>
  <c r="K163" i="18"/>
  <c r="J163" i="18"/>
  <c r="I163" i="18"/>
  <c r="E163" i="18"/>
  <c r="AN162" i="18"/>
  <c r="AM162" i="18"/>
  <c r="AL162" i="18"/>
  <c r="AK162" i="18"/>
  <c r="AJ162" i="18"/>
  <c r="AI162" i="18"/>
  <c r="AH162" i="18"/>
  <c r="Q162" i="18"/>
  <c r="P162" i="18"/>
  <c r="O162" i="18"/>
  <c r="N162" i="18"/>
  <c r="M162" i="18"/>
  <c r="L162" i="18"/>
  <c r="K162" i="18"/>
  <c r="J162" i="18"/>
  <c r="I162" i="18"/>
  <c r="E162" i="18"/>
  <c r="AN161" i="18"/>
  <c r="AM161" i="18"/>
  <c r="AL161" i="18"/>
  <c r="AK161" i="18"/>
  <c r="AJ161" i="18"/>
  <c r="AI161" i="18"/>
  <c r="AH161" i="18"/>
  <c r="Q161" i="18"/>
  <c r="P161" i="18"/>
  <c r="O161" i="18"/>
  <c r="N161" i="18"/>
  <c r="M161" i="18"/>
  <c r="L161" i="18"/>
  <c r="K161" i="18"/>
  <c r="J161" i="18"/>
  <c r="I161" i="18"/>
  <c r="E161" i="18"/>
  <c r="AN160" i="18"/>
  <c r="AM160" i="18"/>
  <c r="AL160" i="18"/>
  <c r="AK160" i="18"/>
  <c r="AJ160" i="18"/>
  <c r="AI160" i="18"/>
  <c r="AH160" i="18"/>
  <c r="Q160" i="18"/>
  <c r="P160" i="18"/>
  <c r="O160" i="18"/>
  <c r="N160" i="18"/>
  <c r="M160" i="18"/>
  <c r="L160" i="18"/>
  <c r="K160" i="18"/>
  <c r="J160" i="18"/>
  <c r="I160" i="18"/>
  <c r="E160" i="18"/>
  <c r="AN159" i="18"/>
  <c r="AM159" i="18"/>
  <c r="AL159" i="18"/>
  <c r="AK159" i="18"/>
  <c r="AJ159" i="18"/>
  <c r="AI159" i="18"/>
  <c r="AH159" i="18"/>
  <c r="Q159" i="18"/>
  <c r="P159" i="18"/>
  <c r="O159" i="18"/>
  <c r="N159" i="18"/>
  <c r="M159" i="18"/>
  <c r="L159" i="18"/>
  <c r="K159" i="18"/>
  <c r="J159" i="18"/>
  <c r="I159" i="18"/>
  <c r="E159" i="18"/>
  <c r="AN158" i="18"/>
  <c r="AM158" i="18"/>
  <c r="AL158" i="18"/>
  <c r="AK158" i="18"/>
  <c r="AJ158" i="18"/>
  <c r="AI158" i="18"/>
  <c r="AH158" i="18"/>
  <c r="Q158" i="18"/>
  <c r="P158" i="18"/>
  <c r="O158" i="18"/>
  <c r="N158" i="18"/>
  <c r="M158" i="18"/>
  <c r="L158" i="18"/>
  <c r="K158" i="18"/>
  <c r="J158" i="18"/>
  <c r="I158" i="18"/>
  <c r="E158" i="18"/>
  <c r="AN157" i="18"/>
  <c r="AM157" i="18"/>
  <c r="AL157" i="18"/>
  <c r="AK157" i="18"/>
  <c r="AJ157" i="18"/>
  <c r="AI157" i="18"/>
  <c r="AH157" i="18"/>
  <c r="Q157" i="18"/>
  <c r="P157" i="18"/>
  <c r="O157" i="18"/>
  <c r="N157" i="18"/>
  <c r="M157" i="18"/>
  <c r="L157" i="18"/>
  <c r="K157" i="18"/>
  <c r="J157" i="18"/>
  <c r="I157" i="18"/>
  <c r="E157" i="18"/>
  <c r="AN156" i="18"/>
  <c r="AM156" i="18"/>
  <c r="AL156" i="18"/>
  <c r="AK156" i="18"/>
  <c r="AJ156" i="18"/>
  <c r="AI156" i="18"/>
  <c r="AH156" i="18"/>
  <c r="Q156" i="18"/>
  <c r="P156" i="18"/>
  <c r="O156" i="18"/>
  <c r="N156" i="18"/>
  <c r="M156" i="18"/>
  <c r="L156" i="18"/>
  <c r="K156" i="18"/>
  <c r="J156" i="18"/>
  <c r="I156" i="18"/>
  <c r="E156" i="18"/>
  <c r="AN155" i="18"/>
  <c r="AM155" i="18"/>
  <c r="AL155" i="18"/>
  <c r="AK155" i="18"/>
  <c r="AJ155" i="18"/>
  <c r="AI155" i="18"/>
  <c r="AH155" i="18"/>
  <c r="Q155" i="18"/>
  <c r="P155" i="18"/>
  <c r="O155" i="18"/>
  <c r="N155" i="18"/>
  <c r="M155" i="18"/>
  <c r="L155" i="18"/>
  <c r="K155" i="18"/>
  <c r="J155" i="18"/>
  <c r="I155" i="18"/>
  <c r="E155" i="18"/>
  <c r="AN154" i="18"/>
  <c r="AM154" i="18"/>
  <c r="AL154" i="18"/>
  <c r="AK154" i="18"/>
  <c r="AJ154" i="18"/>
  <c r="AI154" i="18"/>
  <c r="AH154" i="18"/>
  <c r="Q154" i="18"/>
  <c r="P154" i="18"/>
  <c r="O154" i="18"/>
  <c r="N154" i="18"/>
  <c r="M154" i="18"/>
  <c r="L154" i="18"/>
  <c r="K154" i="18"/>
  <c r="J154" i="18"/>
  <c r="I154" i="18"/>
  <c r="E154" i="18"/>
  <c r="AN153" i="18"/>
  <c r="AM153" i="18"/>
  <c r="AL153" i="18"/>
  <c r="AK153" i="18"/>
  <c r="AJ153" i="18"/>
  <c r="AI153" i="18"/>
  <c r="AH153" i="18"/>
  <c r="Q153" i="18"/>
  <c r="P153" i="18"/>
  <c r="O153" i="18"/>
  <c r="N153" i="18"/>
  <c r="M153" i="18"/>
  <c r="L153" i="18"/>
  <c r="K153" i="18"/>
  <c r="J153" i="18"/>
  <c r="I153" i="18"/>
  <c r="E153" i="18"/>
  <c r="AN152" i="18"/>
  <c r="AM152" i="18"/>
  <c r="AL152" i="18"/>
  <c r="AK152" i="18"/>
  <c r="AJ152" i="18"/>
  <c r="AI152" i="18"/>
  <c r="AH152" i="18"/>
  <c r="Q152" i="18"/>
  <c r="P152" i="18"/>
  <c r="O152" i="18"/>
  <c r="N152" i="18"/>
  <c r="M152" i="18"/>
  <c r="L152" i="18"/>
  <c r="K152" i="18"/>
  <c r="J152" i="18"/>
  <c r="I152" i="18"/>
  <c r="E152" i="18"/>
  <c r="AN151" i="18"/>
  <c r="AM151" i="18"/>
  <c r="AL151" i="18"/>
  <c r="AK151" i="18"/>
  <c r="AJ151" i="18"/>
  <c r="AI151" i="18"/>
  <c r="AH151" i="18"/>
  <c r="Q151" i="18"/>
  <c r="P151" i="18"/>
  <c r="O151" i="18"/>
  <c r="N151" i="18"/>
  <c r="M151" i="18"/>
  <c r="L151" i="18"/>
  <c r="K151" i="18"/>
  <c r="J151" i="18"/>
  <c r="I151" i="18"/>
  <c r="E151" i="18"/>
  <c r="AN150" i="18"/>
  <c r="AM150" i="18"/>
  <c r="AL150" i="18"/>
  <c r="AK150" i="18"/>
  <c r="AJ150" i="18"/>
  <c r="AI150" i="18"/>
  <c r="AH150" i="18"/>
  <c r="Q150" i="18"/>
  <c r="P150" i="18"/>
  <c r="O150" i="18"/>
  <c r="N150" i="18"/>
  <c r="M150" i="18"/>
  <c r="L150" i="18"/>
  <c r="K150" i="18"/>
  <c r="J150" i="18"/>
  <c r="I150" i="18"/>
  <c r="E150" i="18"/>
  <c r="AN149" i="18"/>
  <c r="AM149" i="18"/>
  <c r="AL149" i="18"/>
  <c r="AK149" i="18"/>
  <c r="AJ149" i="18"/>
  <c r="AI149" i="18"/>
  <c r="AH149" i="18"/>
  <c r="Q149" i="18"/>
  <c r="P149" i="18"/>
  <c r="O149" i="18"/>
  <c r="N149" i="18"/>
  <c r="M149" i="18"/>
  <c r="L149" i="18"/>
  <c r="K149" i="18"/>
  <c r="J149" i="18"/>
  <c r="I149" i="18"/>
  <c r="E149" i="18"/>
  <c r="AN148" i="18"/>
  <c r="AM148" i="18"/>
  <c r="AL148" i="18"/>
  <c r="AK148" i="18"/>
  <c r="AJ148" i="18"/>
  <c r="AI148" i="18"/>
  <c r="AH148" i="18"/>
  <c r="Q148" i="18"/>
  <c r="P148" i="18"/>
  <c r="O148" i="18"/>
  <c r="N148" i="18"/>
  <c r="M148" i="18"/>
  <c r="L148" i="18"/>
  <c r="K148" i="18"/>
  <c r="J148" i="18"/>
  <c r="I148" i="18"/>
  <c r="E148" i="18"/>
  <c r="AN147" i="18"/>
  <c r="AM147" i="18"/>
  <c r="AL147" i="18"/>
  <c r="AK147" i="18"/>
  <c r="AJ147" i="18"/>
  <c r="AI147" i="18"/>
  <c r="AH147" i="18"/>
  <c r="Q147" i="18"/>
  <c r="P147" i="18"/>
  <c r="O147" i="18"/>
  <c r="N147" i="18"/>
  <c r="M147" i="18"/>
  <c r="L147" i="18"/>
  <c r="K147" i="18"/>
  <c r="J147" i="18"/>
  <c r="I147" i="18"/>
  <c r="E147" i="18"/>
  <c r="AN146" i="18"/>
  <c r="AM146" i="18"/>
  <c r="AL146" i="18"/>
  <c r="AK146" i="18"/>
  <c r="AJ146" i="18"/>
  <c r="AI146" i="18"/>
  <c r="AH146" i="18"/>
  <c r="Q146" i="18"/>
  <c r="P146" i="18"/>
  <c r="O146" i="18"/>
  <c r="N146" i="18"/>
  <c r="M146" i="18"/>
  <c r="L146" i="18"/>
  <c r="K146" i="18"/>
  <c r="J146" i="18"/>
  <c r="I146" i="18"/>
  <c r="E146" i="18"/>
  <c r="AN145" i="18"/>
  <c r="AM145" i="18"/>
  <c r="AL145" i="18"/>
  <c r="AK145" i="18"/>
  <c r="AJ145" i="18"/>
  <c r="AI145" i="18"/>
  <c r="AH145" i="18"/>
  <c r="Q145" i="18"/>
  <c r="P145" i="18"/>
  <c r="O145" i="18"/>
  <c r="N145" i="18"/>
  <c r="M145" i="18"/>
  <c r="L145" i="18"/>
  <c r="K145" i="18"/>
  <c r="J145" i="18"/>
  <c r="I145" i="18"/>
  <c r="E145" i="18"/>
  <c r="AN144" i="18"/>
  <c r="AM144" i="18"/>
  <c r="AL144" i="18"/>
  <c r="AK144" i="18"/>
  <c r="AJ144" i="18"/>
  <c r="AI144" i="18"/>
  <c r="AH144" i="18"/>
  <c r="Q144" i="18"/>
  <c r="P144" i="18"/>
  <c r="O144" i="18"/>
  <c r="N144" i="18"/>
  <c r="M144" i="18"/>
  <c r="L144" i="18"/>
  <c r="K144" i="18"/>
  <c r="J144" i="18"/>
  <c r="I144" i="18"/>
  <c r="E144" i="18"/>
  <c r="AN143" i="18"/>
  <c r="AM143" i="18"/>
  <c r="AL143" i="18"/>
  <c r="AK143" i="18"/>
  <c r="AJ143" i="18"/>
  <c r="AI143" i="18"/>
  <c r="AH143" i="18"/>
  <c r="Q143" i="18"/>
  <c r="P143" i="18"/>
  <c r="O143" i="18"/>
  <c r="N143" i="18"/>
  <c r="M143" i="18"/>
  <c r="L143" i="18"/>
  <c r="K143" i="18"/>
  <c r="J143" i="18"/>
  <c r="I143" i="18"/>
  <c r="E143" i="18"/>
  <c r="AN142" i="18"/>
  <c r="AM142" i="18"/>
  <c r="AL142" i="18"/>
  <c r="AK142" i="18"/>
  <c r="AJ142" i="18"/>
  <c r="AI142" i="18"/>
  <c r="AH142" i="18"/>
  <c r="Q142" i="18"/>
  <c r="P142" i="18"/>
  <c r="O142" i="18"/>
  <c r="N142" i="18"/>
  <c r="M142" i="18"/>
  <c r="L142" i="18"/>
  <c r="K142" i="18"/>
  <c r="J142" i="18"/>
  <c r="I142" i="18"/>
  <c r="E142" i="18"/>
  <c r="AN141" i="18"/>
  <c r="AM141" i="18"/>
  <c r="AL141" i="18"/>
  <c r="AK141" i="18"/>
  <c r="AJ141" i="18"/>
  <c r="AI141" i="18"/>
  <c r="AH141" i="18"/>
  <c r="Q141" i="18"/>
  <c r="P141" i="18"/>
  <c r="O141" i="18"/>
  <c r="N141" i="18"/>
  <c r="M141" i="18"/>
  <c r="L141" i="18"/>
  <c r="K141" i="18"/>
  <c r="J141" i="18"/>
  <c r="I141" i="18"/>
  <c r="E141" i="18"/>
  <c r="AN140" i="18"/>
  <c r="AM140" i="18"/>
  <c r="AL140" i="18"/>
  <c r="AK140" i="18"/>
  <c r="AJ140" i="18"/>
  <c r="AI140" i="18"/>
  <c r="AH140" i="18"/>
  <c r="Q140" i="18"/>
  <c r="P140" i="18"/>
  <c r="O140" i="18"/>
  <c r="N140" i="18"/>
  <c r="M140" i="18"/>
  <c r="L140" i="18"/>
  <c r="K140" i="18"/>
  <c r="J140" i="18"/>
  <c r="I140" i="18"/>
  <c r="E140" i="18"/>
  <c r="AN139" i="18"/>
  <c r="AM139" i="18"/>
  <c r="AL139" i="18"/>
  <c r="AK139" i="18"/>
  <c r="AJ139" i="18"/>
  <c r="AI139" i="18"/>
  <c r="AH139" i="18"/>
  <c r="Q139" i="18"/>
  <c r="P139" i="18"/>
  <c r="O139" i="18"/>
  <c r="N139" i="18"/>
  <c r="M139" i="18"/>
  <c r="L139" i="18"/>
  <c r="K139" i="18"/>
  <c r="J139" i="18"/>
  <c r="I139" i="18"/>
  <c r="E139" i="18"/>
  <c r="AN138" i="18"/>
  <c r="AM138" i="18"/>
  <c r="AL138" i="18"/>
  <c r="AK138" i="18"/>
  <c r="AJ138" i="18"/>
  <c r="AI138" i="18"/>
  <c r="AH138" i="18"/>
  <c r="Q138" i="18"/>
  <c r="P138" i="18"/>
  <c r="O138" i="18"/>
  <c r="N138" i="18"/>
  <c r="M138" i="18"/>
  <c r="L138" i="18"/>
  <c r="K138" i="18"/>
  <c r="J138" i="18"/>
  <c r="I138" i="18"/>
  <c r="E138" i="18"/>
  <c r="AN137" i="18"/>
  <c r="AM137" i="18"/>
  <c r="AL137" i="18"/>
  <c r="AK137" i="18"/>
  <c r="AJ137" i="18"/>
  <c r="AI137" i="18"/>
  <c r="AH137" i="18"/>
  <c r="Q137" i="18"/>
  <c r="P137" i="18"/>
  <c r="O137" i="18"/>
  <c r="N137" i="18"/>
  <c r="M137" i="18"/>
  <c r="L137" i="18"/>
  <c r="K137" i="18"/>
  <c r="J137" i="18"/>
  <c r="I137" i="18"/>
  <c r="E137" i="18"/>
  <c r="AN136" i="18"/>
  <c r="AM136" i="18"/>
  <c r="AL136" i="18"/>
  <c r="AK136" i="18"/>
  <c r="AJ136" i="18"/>
  <c r="AI136" i="18"/>
  <c r="AH136" i="18"/>
  <c r="Q136" i="18"/>
  <c r="P136" i="18"/>
  <c r="O136" i="18"/>
  <c r="N136" i="18"/>
  <c r="M136" i="18"/>
  <c r="L136" i="18"/>
  <c r="K136" i="18"/>
  <c r="J136" i="18"/>
  <c r="I136" i="18"/>
  <c r="E136" i="18"/>
  <c r="AN135" i="18"/>
  <c r="AM135" i="18"/>
  <c r="AL135" i="18"/>
  <c r="AK135" i="18"/>
  <c r="AJ135" i="18"/>
  <c r="AI135" i="18"/>
  <c r="AH135" i="18"/>
  <c r="Q135" i="18"/>
  <c r="P135" i="18"/>
  <c r="O135" i="18"/>
  <c r="N135" i="18"/>
  <c r="M135" i="18"/>
  <c r="L135" i="18"/>
  <c r="K135" i="18"/>
  <c r="J135" i="18"/>
  <c r="I135" i="18"/>
  <c r="E135" i="18"/>
  <c r="AN134" i="18"/>
  <c r="AM134" i="18"/>
  <c r="AL134" i="18"/>
  <c r="AK134" i="18"/>
  <c r="AJ134" i="18"/>
  <c r="AI134" i="18"/>
  <c r="AH134" i="18"/>
  <c r="Q134" i="18"/>
  <c r="P134" i="18"/>
  <c r="O134" i="18"/>
  <c r="N134" i="18"/>
  <c r="M134" i="18"/>
  <c r="L134" i="18"/>
  <c r="K134" i="18"/>
  <c r="J134" i="18"/>
  <c r="I134" i="18"/>
  <c r="E134" i="18"/>
  <c r="AN133" i="18"/>
  <c r="AM133" i="18"/>
  <c r="AL133" i="18"/>
  <c r="AK133" i="18"/>
  <c r="AJ133" i="18"/>
  <c r="AI133" i="18"/>
  <c r="AH133" i="18"/>
  <c r="Q133" i="18"/>
  <c r="P133" i="18"/>
  <c r="O133" i="18"/>
  <c r="N133" i="18"/>
  <c r="M133" i="18"/>
  <c r="L133" i="18"/>
  <c r="K133" i="18"/>
  <c r="J133" i="18"/>
  <c r="I133" i="18"/>
  <c r="E133" i="18"/>
  <c r="AN132" i="18"/>
  <c r="AM132" i="18"/>
  <c r="AL132" i="18"/>
  <c r="AK132" i="18"/>
  <c r="AJ132" i="18"/>
  <c r="AI132" i="18"/>
  <c r="AH132" i="18"/>
  <c r="Q132" i="18"/>
  <c r="P132" i="18"/>
  <c r="O132" i="18"/>
  <c r="N132" i="18"/>
  <c r="M132" i="18"/>
  <c r="L132" i="18"/>
  <c r="K132" i="18"/>
  <c r="J132" i="18"/>
  <c r="I132" i="18"/>
  <c r="E132" i="18"/>
  <c r="AN131" i="18"/>
  <c r="AM131" i="18"/>
  <c r="AL131" i="18"/>
  <c r="AK131" i="18"/>
  <c r="AJ131" i="18"/>
  <c r="AI131" i="18"/>
  <c r="AH131" i="18"/>
  <c r="Q131" i="18"/>
  <c r="P131" i="18"/>
  <c r="O131" i="18"/>
  <c r="N131" i="18"/>
  <c r="M131" i="18"/>
  <c r="L131" i="18"/>
  <c r="K131" i="18"/>
  <c r="J131" i="18"/>
  <c r="I131" i="18"/>
  <c r="E131" i="18"/>
  <c r="AN130" i="18"/>
  <c r="AM130" i="18"/>
  <c r="AL130" i="18"/>
  <c r="AK130" i="18"/>
  <c r="AJ130" i="18"/>
  <c r="AI130" i="18"/>
  <c r="AH130" i="18"/>
  <c r="Q130" i="18"/>
  <c r="P130" i="18"/>
  <c r="O130" i="18"/>
  <c r="N130" i="18"/>
  <c r="M130" i="18"/>
  <c r="L130" i="18"/>
  <c r="K130" i="18"/>
  <c r="J130" i="18"/>
  <c r="I130" i="18"/>
  <c r="E130" i="18"/>
  <c r="AN129" i="18"/>
  <c r="AM129" i="18"/>
  <c r="AL129" i="18"/>
  <c r="AK129" i="18"/>
  <c r="AJ129" i="18"/>
  <c r="AI129" i="18"/>
  <c r="AH129" i="18"/>
  <c r="Q129" i="18"/>
  <c r="P129" i="18"/>
  <c r="O129" i="18"/>
  <c r="N129" i="18"/>
  <c r="M129" i="18"/>
  <c r="L129" i="18"/>
  <c r="K129" i="18"/>
  <c r="J129" i="18"/>
  <c r="I129" i="18"/>
  <c r="E129" i="18"/>
  <c r="AN128" i="18"/>
  <c r="AM128" i="18"/>
  <c r="AL128" i="18"/>
  <c r="AK128" i="18"/>
  <c r="AJ128" i="18"/>
  <c r="AI128" i="18"/>
  <c r="AH128" i="18"/>
  <c r="Q128" i="18"/>
  <c r="P128" i="18"/>
  <c r="O128" i="18"/>
  <c r="N128" i="18"/>
  <c r="M128" i="18"/>
  <c r="L128" i="18"/>
  <c r="K128" i="18"/>
  <c r="J128" i="18"/>
  <c r="I128" i="18"/>
  <c r="E128" i="18"/>
  <c r="AN127" i="18"/>
  <c r="AM127" i="18"/>
  <c r="AL127" i="18"/>
  <c r="AK127" i="18"/>
  <c r="AJ127" i="18"/>
  <c r="AI127" i="18"/>
  <c r="AH127" i="18"/>
  <c r="Q127" i="18"/>
  <c r="P127" i="18"/>
  <c r="O127" i="18"/>
  <c r="N127" i="18"/>
  <c r="M127" i="18"/>
  <c r="L127" i="18"/>
  <c r="K127" i="18"/>
  <c r="J127" i="18"/>
  <c r="I127" i="18"/>
  <c r="E127" i="18"/>
  <c r="AN126" i="18"/>
  <c r="AM126" i="18"/>
  <c r="AL126" i="18"/>
  <c r="AK126" i="18"/>
  <c r="AJ126" i="18"/>
  <c r="AI126" i="18"/>
  <c r="AH126" i="18"/>
  <c r="Q126" i="18"/>
  <c r="P126" i="18"/>
  <c r="O126" i="18"/>
  <c r="N126" i="18"/>
  <c r="M126" i="18"/>
  <c r="L126" i="18"/>
  <c r="K126" i="18"/>
  <c r="J126" i="18"/>
  <c r="I126" i="18"/>
  <c r="E126" i="18"/>
  <c r="AN125" i="18"/>
  <c r="AM125" i="18"/>
  <c r="AL125" i="18"/>
  <c r="AK125" i="18"/>
  <c r="AJ125" i="18"/>
  <c r="AI125" i="18"/>
  <c r="AH125" i="18"/>
  <c r="Q125" i="18"/>
  <c r="P125" i="18"/>
  <c r="O125" i="18"/>
  <c r="N125" i="18"/>
  <c r="M125" i="18"/>
  <c r="L125" i="18"/>
  <c r="K125" i="18"/>
  <c r="J125" i="18"/>
  <c r="I125" i="18"/>
  <c r="E125" i="18"/>
  <c r="AN124" i="18"/>
  <c r="AM124" i="18"/>
  <c r="AL124" i="18"/>
  <c r="AK124" i="18"/>
  <c r="AJ124" i="18"/>
  <c r="AI124" i="18"/>
  <c r="AH124" i="18"/>
  <c r="Q124" i="18"/>
  <c r="P124" i="18"/>
  <c r="O124" i="18"/>
  <c r="N124" i="18"/>
  <c r="M124" i="18"/>
  <c r="L124" i="18"/>
  <c r="K124" i="18"/>
  <c r="J124" i="18"/>
  <c r="I124" i="18"/>
  <c r="E124" i="18"/>
  <c r="AN123" i="18"/>
  <c r="AM123" i="18"/>
  <c r="AL123" i="18"/>
  <c r="AK123" i="18"/>
  <c r="AJ123" i="18"/>
  <c r="AI123" i="18"/>
  <c r="AH123" i="18"/>
  <c r="Q123" i="18"/>
  <c r="P123" i="18"/>
  <c r="O123" i="18"/>
  <c r="N123" i="18"/>
  <c r="M123" i="18"/>
  <c r="L123" i="18"/>
  <c r="K123" i="18"/>
  <c r="J123" i="18"/>
  <c r="I123" i="18"/>
  <c r="E123" i="18"/>
  <c r="AN122" i="18"/>
  <c r="AM122" i="18"/>
  <c r="AL122" i="18"/>
  <c r="AK122" i="18"/>
  <c r="AJ122" i="18"/>
  <c r="AI122" i="18"/>
  <c r="AH122" i="18"/>
  <c r="Q122" i="18"/>
  <c r="P122" i="18"/>
  <c r="O122" i="18"/>
  <c r="N122" i="18"/>
  <c r="M122" i="18"/>
  <c r="L122" i="18"/>
  <c r="K122" i="18"/>
  <c r="J122" i="18"/>
  <c r="I122" i="18"/>
  <c r="E122" i="18"/>
  <c r="AN121" i="18"/>
  <c r="AM121" i="18"/>
  <c r="AL121" i="18"/>
  <c r="AK121" i="18"/>
  <c r="AJ121" i="18"/>
  <c r="AI121" i="18"/>
  <c r="AH121" i="18"/>
  <c r="Q121" i="18"/>
  <c r="P121" i="18"/>
  <c r="O121" i="18"/>
  <c r="N121" i="18"/>
  <c r="M121" i="18"/>
  <c r="L121" i="18"/>
  <c r="K121" i="18"/>
  <c r="J121" i="18"/>
  <c r="I121" i="18"/>
  <c r="E121" i="18"/>
  <c r="AN120" i="18"/>
  <c r="AM120" i="18"/>
  <c r="AL120" i="18"/>
  <c r="AK120" i="18"/>
  <c r="AJ120" i="18"/>
  <c r="AI120" i="18"/>
  <c r="AH120" i="18"/>
  <c r="Q120" i="18"/>
  <c r="P120" i="18"/>
  <c r="O120" i="18"/>
  <c r="N120" i="18"/>
  <c r="M120" i="18"/>
  <c r="L120" i="18"/>
  <c r="K120" i="18"/>
  <c r="J120" i="18"/>
  <c r="I120" i="18"/>
  <c r="E120" i="18"/>
  <c r="AN119" i="18"/>
  <c r="AM119" i="18"/>
  <c r="AL119" i="18"/>
  <c r="AK119" i="18"/>
  <c r="AJ119" i="18"/>
  <c r="AI119" i="18"/>
  <c r="AH119" i="18"/>
  <c r="Q119" i="18"/>
  <c r="P119" i="18"/>
  <c r="O119" i="18"/>
  <c r="N119" i="18"/>
  <c r="M119" i="18"/>
  <c r="L119" i="18"/>
  <c r="K119" i="18"/>
  <c r="J119" i="18"/>
  <c r="I119" i="18"/>
  <c r="E119" i="18"/>
  <c r="AN118" i="18"/>
  <c r="AM118" i="18"/>
  <c r="AL118" i="18"/>
  <c r="AK118" i="18"/>
  <c r="AJ118" i="18"/>
  <c r="AI118" i="18"/>
  <c r="AH118" i="18"/>
  <c r="Q118" i="18"/>
  <c r="P118" i="18"/>
  <c r="O118" i="18"/>
  <c r="N118" i="18"/>
  <c r="M118" i="18"/>
  <c r="L118" i="18"/>
  <c r="K118" i="18"/>
  <c r="J118" i="18"/>
  <c r="I118" i="18"/>
  <c r="E118" i="18"/>
  <c r="AN117" i="18"/>
  <c r="AM117" i="18"/>
  <c r="AL117" i="18"/>
  <c r="AK117" i="18"/>
  <c r="AJ117" i="18"/>
  <c r="AI117" i="18"/>
  <c r="AH117" i="18"/>
  <c r="Q117" i="18"/>
  <c r="P117" i="18"/>
  <c r="O117" i="18"/>
  <c r="N117" i="18"/>
  <c r="M117" i="18"/>
  <c r="L117" i="18"/>
  <c r="K117" i="18"/>
  <c r="J117" i="18"/>
  <c r="I117" i="18"/>
  <c r="E117" i="18"/>
  <c r="AN116" i="18"/>
  <c r="AM116" i="18"/>
  <c r="AL116" i="18"/>
  <c r="AK116" i="18"/>
  <c r="AJ116" i="18"/>
  <c r="AI116" i="18"/>
  <c r="AH116" i="18"/>
  <c r="Q116" i="18"/>
  <c r="P116" i="18"/>
  <c r="O116" i="18"/>
  <c r="N116" i="18"/>
  <c r="M116" i="18"/>
  <c r="L116" i="18"/>
  <c r="K116" i="18"/>
  <c r="J116" i="18"/>
  <c r="I116" i="18"/>
  <c r="E116" i="18"/>
  <c r="AN115" i="18"/>
  <c r="AM115" i="18"/>
  <c r="AL115" i="18"/>
  <c r="AK115" i="18"/>
  <c r="AJ115" i="18"/>
  <c r="AI115" i="18"/>
  <c r="AH115" i="18"/>
  <c r="Q115" i="18"/>
  <c r="P115" i="18"/>
  <c r="O115" i="18"/>
  <c r="N115" i="18"/>
  <c r="M115" i="18"/>
  <c r="L115" i="18"/>
  <c r="K115" i="18"/>
  <c r="J115" i="18"/>
  <c r="I115" i="18"/>
  <c r="E115" i="18"/>
  <c r="AN114" i="18"/>
  <c r="AM114" i="18"/>
  <c r="AL114" i="18"/>
  <c r="AK114" i="18"/>
  <c r="AJ114" i="18"/>
  <c r="AI114" i="18"/>
  <c r="AH114" i="18"/>
  <c r="Q114" i="18"/>
  <c r="P114" i="18"/>
  <c r="O114" i="18"/>
  <c r="N114" i="18"/>
  <c r="M114" i="18"/>
  <c r="L114" i="18"/>
  <c r="K114" i="18"/>
  <c r="J114" i="18"/>
  <c r="I114" i="18"/>
  <c r="E114" i="18"/>
  <c r="AN113" i="18"/>
  <c r="AM113" i="18"/>
  <c r="AL113" i="18"/>
  <c r="AK113" i="18"/>
  <c r="AJ113" i="18"/>
  <c r="AI113" i="18"/>
  <c r="AH113" i="18"/>
  <c r="Q113" i="18"/>
  <c r="P113" i="18"/>
  <c r="O113" i="18"/>
  <c r="N113" i="18"/>
  <c r="M113" i="18"/>
  <c r="L113" i="18"/>
  <c r="K113" i="18"/>
  <c r="J113" i="18"/>
  <c r="I113" i="18"/>
  <c r="E113" i="18"/>
  <c r="AN112" i="18"/>
  <c r="AM112" i="18"/>
  <c r="AL112" i="18"/>
  <c r="AK112" i="18"/>
  <c r="AJ112" i="18"/>
  <c r="AI112" i="18"/>
  <c r="AH112" i="18"/>
  <c r="Q112" i="18"/>
  <c r="P112" i="18"/>
  <c r="O112" i="18"/>
  <c r="N112" i="18"/>
  <c r="M112" i="18"/>
  <c r="L112" i="18"/>
  <c r="K112" i="18"/>
  <c r="J112" i="18"/>
  <c r="I112" i="18"/>
  <c r="E112" i="18"/>
  <c r="AN111" i="18"/>
  <c r="AM111" i="18"/>
  <c r="AL111" i="18"/>
  <c r="AK111" i="18"/>
  <c r="AJ111" i="18"/>
  <c r="AI111" i="18"/>
  <c r="AH111" i="18"/>
  <c r="Q111" i="18"/>
  <c r="P111" i="18"/>
  <c r="O111" i="18"/>
  <c r="N111" i="18"/>
  <c r="M111" i="18"/>
  <c r="L111" i="18"/>
  <c r="K111" i="18"/>
  <c r="J111" i="18"/>
  <c r="I111" i="18"/>
  <c r="E111" i="18"/>
  <c r="AN110" i="18"/>
  <c r="AM110" i="18"/>
  <c r="AL110" i="18"/>
  <c r="AK110" i="18"/>
  <c r="AJ110" i="18"/>
  <c r="AI110" i="18"/>
  <c r="AH110" i="18"/>
  <c r="Q110" i="18"/>
  <c r="P110" i="18"/>
  <c r="O110" i="18"/>
  <c r="N110" i="18"/>
  <c r="M110" i="18"/>
  <c r="L110" i="18"/>
  <c r="K110" i="18"/>
  <c r="J110" i="18"/>
  <c r="I110" i="18"/>
  <c r="E110" i="18"/>
  <c r="AN109" i="18"/>
  <c r="AM109" i="18"/>
  <c r="AL109" i="18"/>
  <c r="AK109" i="18"/>
  <c r="AJ109" i="18"/>
  <c r="AI109" i="18"/>
  <c r="AH109" i="18"/>
  <c r="Q109" i="18"/>
  <c r="P109" i="18"/>
  <c r="O109" i="18"/>
  <c r="N109" i="18"/>
  <c r="M109" i="18"/>
  <c r="L109" i="18"/>
  <c r="K109" i="18"/>
  <c r="J109" i="18"/>
  <c r="I109" i="18"/>
  <c r="E109" i="18"/>
  <c r="AN108" i="18"/>
  <c r="AM108" i="18"/>
  <c r="AL108" i="18"/>
  <c r="AK108" i="18"/>
  <c r="AJ108" i="18"/>
  <c r="AI108" i="18"/>
  <c r="AH108" i="18"/>
  <c r="Q108" i="18"/>
  <c r="P108" i="18"/>
  <c r="O108" i="18"/>
  <c r="N108" i="18"/>
  <c r="M108" i="18"/>
  <c r="L108" i="18"/>
  <c r="K108" i="18"/>
  <c r="J108" i="18"/>
  <c r="I108" i="18"/>
  <c r="E108" i="18"/>
  <c r="AN107" i="18"/>
  <c r="AM107" i="18"/>
  <c r="AL107" i="18"/>
  <c r="AK107" i="18"/>
  <c r="AJ107" i="18"/>
  <c r="AI107" i="18"/>
  <c r="AH107" i="18"/>
  <c r="Q107" i="18"/>
  <c r="P107" i="18"/>
  <c r="O107" i="18"/>
  <c r="N107" i="18"/>
  <c r="M107" i="18"/>
  <c r="L107" i="18"/>
  <c r="K107" i="18"/>
  <c r="J107" i="18"/>
  <c r="I107" i="18"/>
  <c r="E107" i="18"/>
  <c r="AN106" i="18"/>
  <c r="AM106" i="18"/>
  <c r="AL106" i="18"/>
  <c r="AK106" i="18"/>
  <c r="AJ106" i="18"/>
  <c r="AI106" i="18"/>
  <c r="AH106" i="18"/>
  <c r="Q106" i="18"/>
  <c r="P106" i="18"/>
  <c r="O106" i="18"/>
  <c r="N106" i="18"/>
  <c r="M106" i="18"/>
  <c r="L106" i="18"/>
  <c r="K106" i="18"/>
  <c r="J106" i="18"/>
  <c r="I106" i="18"/>
  <c r="E106" i="18"/>
  <c r="AN105" i="18"/>
  <c r="AM105" i="18"/>
  <c r="AL105" i="18"/>
  <c r="AK105" i="18"/>
  <c r="AJ105" i="18"/>
  <c r="AI105" i="18"/>
  <c r="AH105" i="18"/>
  <c r="Q105" i="18"/>
  <c r="P105" i="18"/>
  <c r="O105" i="18"/>
  <c r="N105" i="18"/>
  <c r="M105" i="18"/>
  <c r="L105" i="18"/>
  <c r="K105" i="18"/>
  <c r="J105" i="18"/>
  <c r="I105" i="18"/>
  <c r="E105" i="18"/>
  <c r="AN104" i="18"/>
  <c r="AM104" i="18"/>
  <c r="AL104" i="18"/>
  <c r="AK104" i="18"/>
  <c r="AJ104" i="18"/>
  <c r="AI104" i="18"/>
  <c r="AH104" i="18"/>
  <c r="Q104" i="18"/>
  <c r="P104" i="18"/>
  <c r="O104" i="18"/>
  <c r="N104" i="18"/>
  <c r="M104" i="18"/>
  <c r="L104" i="18"/>
  <c r="K104" i="18"/>
  <c r="J104" i="18"/>
  <c r="I104" i="18"/>
  <c r="E104" i="18"/>
  <c r="AN103" i="18"/>
  <c r="AM103" i="18"/>
  <c r="AL103" i="18"/>
  <c r="AK103" i="18"/>
  <c r="AJ103" i="18"/>
  <c r="AI103" i="18"/>
  <c r="AH103" i="18"/>
  <c r="Q103" i="18"/>
  <c r="P103" i="18"/>
  <c r="O103" i="18"/>
  <c r="N103" i="18"/>
  <c r="M103" i="18"/>
  <c r="L103" i="18"/>
  <c r="K103" i="18"/>
  <c r="J103" i="18"/>
  <c r="I103" i="18"/>
  <c r="E103" i="18"/>
  <c r="AN102" i="18"/>
  <c r="AM102" i="18"/>
  <c r="AL102" i="18"/>
  <c r="AK102" i="18"/>
  <c r="AJ102" i="18"/>
  <c r="AI102" i="18"/>
  <c r="AH102" i="18"/>
  <c r="Q102" i="18"/>
  <c r="P102" i="18"/>
  <c r="O102" i="18"/>
  <c r="N102" i="18"/>
  <c r="M102" i="18"/>
  <c r="L102" i="18"/>
  <c r="K102" i="18"/>
  <c r="J102" i="18"/>
  <c r="I102" i="18"/>
  <c r="E102" i="18"/>
  <c r="AN101" i="18"/>
  <c r="AM101" i="18"/>
  <c r="AL101" i="18"/>
  <c r="AK101" i="18"/>
  <c r="AJ101" i="18"/>
  <c r="AI101" i="18"/>
  <c r="AH101" i="18"/>
  <c r="Q101" i="18"/>
  <c r="P101" i="18"/>
  <c r="O101" i="18"/>
  <c r="N101" i="18"/>
  <c r="M101" i="18"/>
  <c r="L101" i="18"/>
  <c r="K101" i="18"/>
  <c r="J101" i="18"/>
  <c r="I101" i="18"/>
  <c r="E101" i="18"/>
  <c r="AN100" i="18"/>
  <c r="AM100" i="18"/>
  <c r="AL100" i="18"/>
  <c r="AK100" i="18"/>
  <c r="AJ100" i="18"/>
  <c r="AI100" i="18"/>
  <c r="AH100" i="18"/>
  <c r="Q100" i="18"/>
  <c r="P100" i="18"/>
  <c r="O100" i="18"/>
  <c r="N100" i="18"/>
  <c r="M100" i="18"/>
  <c r="L100" i="18"/>
  <c r="K100" i="18"/>
  <c r="J100" i="18"/>
  <c r="I100" i="18"/>
  <c r="E100" i="18"/>
  <c r="AN99" i="18"/>
  <c r="AM99" i="18"/>
  <c r="AL99" i="18"/>
  <c r="AK99" i="18"/>
  <c r="AJ99" i="18"/>
  <c r="AI99" i="18"/>
  <c r="AH99" i="18"/>
  <c r="Q99" i="18"/>
  <c r="P99" i="18"/>
  <c r="O99" i="18"/>
  <c r="N99" i="18"/>
  <c r="M99" i="18"/>
  <c r="L99" i="18"/>
  <c r="K99" i="18"/>
  <c r="J99" i="18"/>
  <c r="I99" i="18"/>
  <c r="E99" i="18"/>
  <c r="AN98" i="18"/>
  <c r="AM98" i="18"/>
  <c r="AL98" i="18"/>
  <c r="AK98" i="18"/>
  <c r="AJ98" i="18"/>
  <c r="AI98" i="18"/>
  <c r="AH98" i="18"/>
  <c r="Q98" i="18"/>
  <c r="P98" i="18"/>
  <c r="O98" i="18"/>
  <c r="N98" i="18"/>
  <c r="M98" i="18"/>
  <c r="L98" i="18"/>
  <c r="K98" i="18"/>
  <c r="J98" i="18"/>
  <c r="I98" i="18"/>
  <c r="E98" i="18"/>
  <c r="AN97" i="18"/>
  <c r="AM97" i="18"/>
  <c r="AL97" i="18"/>
  <c r="AK97" i="18"/>
  <c r="AJ97" i="18"/>
  <c r="AI97" i="18"/>
  <c r="AH97" i="18"/>
  <c r="Q97" i="18"/>
  <c r="P97" i="18"/>
  <c r="O97" i="18"/>
  <c r="N97" i="18"/>
  <c r="M97" i="18"/>
  <c r="L97" i="18"/>
  <c r="K97" i="18"/>
  <c r="J97" i="18"/>
  <c r="I97" i="18"/>
  <c r="E97" i="18"/>
  <c r="AN96" i="18"/>
  <c r="AM96" i="18"/>
  <c r="AL96" i="18"/>
  <c r="AK96" i="18"/>
  <c r="AJ96" i="18"/>
  <c r="AI96" i="18"/>
  <c r="AH96" i="18"/>
  <c r="Q96" i="18"/>
  <c r="P96" i="18"/>
  <c r="O96" i="18"/>
  <c r="N96" i="18"/>
  <c r="M96" i="18"/>
  <c r="L96" i="18"/>
  <c r="K96" i="18"/>
  <c r="J96" i="18"/>
  <c r="I96" i="18"/>
  <c r="E96" i="18"/>
  <c r="AN95" i="18"/>
  <c r="AM95" i="18"/>
  <c r="AL95" i="18"/>
  <c r="AK95" i="18"/>
  <c r="AJ95" i="18"/>
  <c r="AI95" i="18"/>
  <c r="AH95" i="18"/>
  <c r="Q95" i="18"/>
  <c r="P95" i="18"/>
  <c r="O95" i="18"/>
  <c r="N95" i="18"/>
  <c r="M95" i="18"/>
  <c r="L95" i="18"/>
  <c r="K95" i="18"/>
  <c r="J95" i="18"/>
  <c r="I95" i="18"/>
  <c r="E95" i="18"/>
  <c r="AN94" i="18"/>
  <c r="AM94" i="18"/>
  <c r="AL94" i="18"/>
  <c r="AK94" i="18"/>
  <c r="AJ94" i="18"/>
  <c r="AI94" i="18"/>
  <c r="AH94" i="18"/>
  <c r="Q94" i="18"/>
  <c r="P94" i="18"/>
  <c r="O94" i="18"/>
  <c r="N94" i="18"/>
  <c r="M94" i="18"/>
  <c r="L94" i="18"/>
  <c r="K94" i="18"/>
  <c r="J94" i="18"/>
  <c r="I94" i="18"/>
  <c r="E94" i="18"/>
  <c r="AN93" i="18"/>
  <c r="AM93" i="18"/>
  <c r="AL93" i="18"/>
  <c r="AK93" i="18"/>
  <c r="AJ93" i="18"/>
  <c r="AI93" i="18"/>
  <c r="AH93" i="18"/>
  <c r="Q93" i="18"/>
  <c r="P93" i="18"/>
  <c r="O93" i="18"/>
  <c r="N93" i="18"/>
  <c r="M93" i="18"/>
  <c r="L93" i="18"/>
  <c r="K93" i="18"/>
  <c r="J93" i="18"/>
  <c r="I93" i="18"/>
  <c r="E93" i="18"/>
  <c r="AN92" i="18"/>
  <c r="AM92" i="18"/>
  <c r="AL92" i="18"/>
  <c r="AK92" i="18"/>
  <c r="AJ92" i="18"/>
  <c r="AI92" i="18"/>
  <c r="AH92" i="18"/>
  <c r="Q92" i="18"/>
  <c r="P92" i="18"/>
  <c r="O92" i="18"/>
  <c r="N92" i="18"/>
  <c r="M92" i="18"/>
  <c r="L92" i="18"/>
  <c r="K92" i="18"/>
  <c r="J92" i="18"/>
  <c r="I92" i="18"/>
  <c r="E92" i="18"/>
  <c r="AN91" i="18"/>
  <c r="AM91" i="18"/>
  <c r="AL91" i="18"/>
  <c r="AK91" i="18"/>
  <c r="AJ91" i="18"/>
  <c r="AI91" i="18"/>
  <c r="AH91" i="18"/>
  <c r="Q91" i="18"/>
  <c r="P91" i="18"/>
  <c r="O91" i="18"/>
  <c r="N91" i="18"/>
  <c r="M91" i="18"/>
  <c r="L91" i="18"/>
  <c r="K91" i="18"/>
  <c r="J91" i="18"/>
  <c r="I91" i="18"/>
  <c r="E91" i="18"/>
  <c r="AN90" i="18"/>
  <c r="AM90" i="18"/>
  <c r="AL90" i="18"/>
  <c r="AK90" i="18"/>
  <c r="AJ90" i="18"/>
  <c r="AI90" i="18"/>
  <c r="AH90" i="18"/>
  <c r="Q90" i="18"/>
  <c r="P90" i="18"/>
  <c r="O90" i="18"/>
  <c r="N90" i="18"/>
  <c r="M90" i="18"/>
  <c r="L90" i="18"/>
  <c r="K90" i="18"/>
  <c r="J90" i="18"/>
  <c r="I90" i="18"/>
  <c r="E90" i="18"/>
  <c r="AN89" i="18"/>
  <c r="AM89" i="18"/>
  <c r="AL89" i="18"/>
  <c r="AK89" i="18"/>
  <c r="AJ89" i="18"/>
  <c r="AI89" i="18"/>
  <c r="AH89" i="18"/>
  <c r="Q89" i="18"/>
  <c r="P89" i="18"/>
  <c r="O89" i="18"/>
  <c r="N89" i="18"/>
  <c r="M89" i="18"/>
  <c r="L89" i="18"/>
  <c r="K89" i="18"/>
  <c r="J89" i="18"/>
  <c r="I89" i="18"/>
  <c r="E89" i="18"/>
  <c r="AN88" i="18"/>
  <c r="AM88" i="18"/>
  <c r="AL88" i="18"/>
  <c r="AK88" i="18"/>
  <c r="AJ88" i="18"/>
  <c r="AI88" i="18"/>
  <c r="AH88" i="18"/>
  <c r="Q88" i="18"/>
  <c r="P88" i="18"/>
  <c r="O88" i="18"/>
  <c r="N88" i="18"/>
  <c r="M88" i="18"/>
  <c r="L88" i="18"/>
  <c r="K88" i="18"/>
  <c r="J88" i="18"/>
  <c r="I88" i="18"/>
  <c r="E88" i="18"/>
  <c r="AN87" i="18"/>
  <c r="AM87" i="18"/>
  <c r="AL87" i="18"/>
  <c r="AK87" i="18"/>
  <c r="AJ87" i="18"/>
  <c r="AI87" i="18"/>
  <c r="AH87" i="18"/>
  <c r="Q87" i="18"/>
  <c r="P87" i="18"/>
  <c r="O87" i="18"/>
  <c r="N87" i="18"/>
  <c r="M87" i="18"/>
  <c r="L87" i="18"/>
  <c r="K87" i="18"/>
  <c r="J87" i="18"/>
  <c r="I87" i="18"/>
  <c r="E87" i="18"/>
  <c r="AN86" i="18"/>
  <c r="AM86" i="18"/>
  <c r="AL86" i="18"/>
  <c r="AK86" i="18"/>
  <c r="AJ86" i="18"/>
  <c r="AI86" i="18"/>
  <c r="AH86" i="18"/>
  <c r="Q86" i="18"/>
  <c r="P86" i="18"/>
  <c r="O86" i="18"/>
  <c r="N86" i="18"/>
  <c r="M86" i="18"/>
  <c r="L86" i="18"/>
  <c r="K86" i="18"/>
  <c r="J86" i="18"/>
  <c r="I86" i="18"/>
  <c r="E86" i="18"/>
  <c r="AN85" i="18"/>
  <c r="AM85" i="18"/>
  <c r="AL85" i="18"/>
  <c r="AK85" i="18"/>
  <c r="AJ85" i="18"/>
  <c r="AI85" i="18"/>
  <c r="AH85" i="18"/>
  <c r="Q85" i="18"/>
  <c r="P85" i="18"/>
  <c r="O85" i="18"/>
  <c r="N85" i="18"/>
  <c r="M85" i="18"/>
  <c r="L85" i="18"/>
  <c r="K85" i="18"/>
  <c r="J85" i="18"/>
  <c r="I85" i="18"/>
  <c r="E85" i="18"/>
  <c r="AN84" i="18"/>
  <c r="AM84" i="18"/>
  <c r="AL84" i="18"/>
  <c r="AK84" i="18"/>
  <c r="AJ84" i="18"/>
  <c r="AI84" i="18"/>
  <c r="AH84" i="18"/>
  <c r="Q84" i="18"/>
  <c r="P84" i="18"/>
  <c r="O84" i="18"/>
  <c r="N84" i="18"/>
  <c r="M84" i="18"/>
  <c r="L84" i="18"/>
  <c r="K84" i="18"/>
  <c r="J84" i="18"/>
  <c r="I84" i="18"/>
  <c r="E84" i="18"/>
  <c r="AN83" i="18"/>
  <c r="AM83" i="18"/>
  <c r="AL83" i="18"/>
  <c r="AK83" i="18"/>
  <c r="AJ83" i="18"/>
  <c r="AI83" i="18"/>
  <c r="AH83" i="18"/>
  <c r="Q83" i="18"/>
  <c r="P83" i="18"/>
  <c r="O83" i="18"/>
  <c r="N83" i="18"/>
  <c r="M83" i="18"/>
  <c r="L83" i="18"/>
  <c r="K83" i="18"/>
  <c r="J83" i="18"/>
  <c r="I83" i="18"/>
  <c r="E83" i="18"/>
  <c r="AN82" i="18"/>
  <c r="AM82" i="18"/>
  <c r="AL82" i="18"/>
  <c r="AK82" i="18"/>
  <c r="AJ82" i="18"/>
  <c r="AI82" i="18"/>
  <c r="AH82" i="18"/>
  <c r="Q82" i="18"/>
  <c r="P82" i="18"/>
  <c r="O82" i="18"/>
  <c r="N82" i="18"/>
  <c r="M82" i="18"/>
  <c r="L82" i="18"/>
  <c r="K82" i="18"/>
  <c r="J82" i="18"/>
  <c r="I82" i="18"/>
  <c r="E82" i="18"/>
  <c r="AN81" i="18"/>
  <c r="AM81" i="18"/>
  <c r="AL81" i="18"/>
  <c r="AK81" i="18"/>
  <c r="AJ81" i="18"/>
  <c r="AI81" i="18"/>
  <c r="AH81" i="18"/>
  <c r="Q81" i="18"/>
  <c r="P81" i="18"/>
  <c r="O81" i="18"/>
  <c r="N81" i="18"/>
  <c r="M81" i="18"/>
  <c r="L81" i="18"/>
  <c r="K81" i="18"/>
  <c r="J81" i="18"/>
  <c r="I81" i="18"/>
  <c r="E81" i="18"/>
  <c r="AN80" i="18"/>
  <c r="AM80" i="18"/>
  <c r="AL80" i="18"/>
  <c r="AK80" i="18"/>
  <c r="AJ80" i="18"/>
  <c r="AI80" i="18"/>
  <c r="AH80" i="18"/>
  <c r="Q80" i="18"/>
  <c r="P80" i="18"/>
  <c r="O80" i="18"/>
  <c r="N80" i="18"/>
  <c r="M80" i="18"/>
  <c r="L80" i="18"/>
  <c r="K80" i="18"/>
  <c r="J80" i="18"/>
  <c r="I80" i="18"/>
  <c r="E80" i="18"/>
  <c r="AN79" i="18"/>
  <c r="AM79" i="18"/>
  <c r="AL79" i="18"/>
  <c r="AK79" i="18"/>
  <c r="AJ79" i="18"/>
  <c r="AI79" i="18"/>
  <c r="AH79" i="18"/>
  <c r="Q79" i="18"/>
  <c r="P79" i="18"/>
  <c r="O79" i="18"/>
  <c r="N79" i="18"/>
  <c r="M79" i="18"/>
  <c r="L79" i="18"/>
  <c r="K79" i="18"/>
  <c r="J79" i="18"/>
  <c r="I79" i="18"/>
  <c r="E79" i="18"/>
  <c r="AN78" i="18"/>
  <c r="AM78" i="18"/>
  <c r="AL78" i="18"/>
  <c r="AK78" i="18"/>
  <c r="AJ78" i="18"/>
  <c r="AI78" i="18"/>
  <c r="AH78" i="18"/>
  <c r="Q78" i="18"/>
  <c r="P78" i="18"/>
  <c r="O78" i="18"/>
  <c r="N78" i="18"/>
  <c r="M78" i="18"/>
  <c r="L78" i="18"/>
  <c r="K78" i="18"/>
  <c r="J78" i="18"/>
  <c r="I78" i="18"/>
  <c r="E78" i="18"/>
  <c r="AN77" i="18"/>
  <c r="AM77" i="18"/>
  <c r="AL77" i="18"/>
  <c r="AK77" i="18"/>
  <c r="AJ77" i="18"/>
  <c r="AI77" i="18"/>
  <c r="AH77" i="18"/>
  <c r="Q77" i="18"/>
  <c r="P77" i="18"/>
  <c r="O77" i="18"/>
  <c r="N77" i="18"/>
  <c r="M77" i="18"/>
  <c r="L77" i="18"/>
  <c r="K77" i="18"/>
  <c r="J77" i="18"/>
  <c r="I77" i="18"/>
  <c r="E77" i="18"/>
  <c r="AN76" i="18"/>
  <c r="AM76" i="18"/>
  <c r="AL76" i="18"/>
  <c r="AK76" i="18"/>
  <c r="AJ76" i="18"/>
  <c r="AI76" i="18"/>
  <c r="AH76" i="18"/>
  <c r="Q76" i="18"/>
  <c r="P76" i="18"/>
  <c r="O76" i="18"/>
  <c r="N76" i="18"/>
  <c r="M76" i="18"/>
  <c r="L76" i="18"/>
  <c r="K76" i="18"/>
  <c r="J76" i="18"/>
  <c r="I76" i="18"/>
  <c r="E76" i="18"/>
  <c r="AN75" i="18"/>
  <c r="AM75" i="18"/>
  <c r="AL75" i="18"/>
  <c r="AK75" i="18"/>
  <c r="AJ75" i="18"/>
  <c r="AI75" i="18"/>
  <c r="AH75" i="18"/>
  <c r="Q75" i="18"/>
  <c r="P75" i="18"/>
  <c r="O75" i="18"/>
  <c r="N75" i="18"/>
  <c r="M75" i="18"/>
  <c r="L75" i="18"/>
  <c r="K75" i="18"/>
  <c r="J75" i="18"/>
  <c r="I75" i="18"/>
  <c r="E75" i="18"/>
  <c r="AN74" i="18"/>
  <c r="AM74" i="18"/>
  <c r="AL74" i="18"/>
  <c r="AK74" i="18"/>
  <c r="AJ74" i="18"/>
  <c r="AI74" i="18"/>
  <c r="AH74" i="18"/>
  <c r="Q74" i="18"/>
  <c r="P74" i="18"/>
  <c r="O74" i="18"/>
  <c r="N74" i="18"/>
  <c r="M74" i="18"/>
  <c r="L74" i="18"/>
  <c r="K74" i="18"/>
  <c r="J74" i="18"/>
  <c r="I74" i="18"/>
  <c r="E74" i="18"/>
  <c r="AN73" i="18"/>
  <c r="AM73" i="18"/>
  <c r="AL73" i="18"/>
  <c r="AK73" i="18"/>
  <c r="AJ73" i="18"/>
  <c r="AI73" i="18"/>
  <c r="AH73" i="18"/>
  <c r="Q73" i="18"/>
  <c r="P73" i="18"/>
  <c r="O73" i="18"/>
  <c r="N73" i="18"/>
  <c r="M73" i="18"/>
  <c r="L73" i="18"/>
  <c r="K73" i="18"/>
  <c r="J73" i="18"/>
  <c r="I73" i="18"/>
  <c r="E73" i="18"/>
  <c r="AN72" i="18"/>
  <c r="AM72" i="18"/>
  <c r="AL72" i="18"/>
  <c r="AK72" i="18"/>
  <c r="AJ72" i="18"/>
  <c r="AI72" i="18"/>
  <c r="AH72" i="18"/>
  <c r="Q72" i="18"/>
  <c r="P72" i="18"/>
  <c r="O72" i="18"/>
  <c r="N72" i="18"/>
  <c r="M72" i="18"/>
  <c r="L72" i="18"/>
  <c r="K72" i="18"/>
  <c r="J72" i="18"/>
  <c r="I72" i="18"/>
  <c r="E72" i="18"/>
  <c r="AN71" i="18"/>
  <c r="AM71" i="18"/>
  <c r="AL71" i="18"/>
  <c r="AK71" i="18"/>
  <c r="AJ71" i="18"/>
  <c r="AI71" i="18"/>
  <c r="AH71" i="18"/>
  <c r="Q71" i="18"/>
  <c r="P71" i="18"/>
  <c r="O71" i="18"/>
  <c r="N71" i="18"/>
  <c r="M71" i="18"/>
  <c r="L71" i="18"/>
  <c r="K71" i="18"/>
  <c r="J71" i="18"/>
  <c r="I71" i="18"/>
  <c r="E71" i="18"/>
  <c r="AN70" i="18"/>
  <c r="AM70" i="18"/>
  <c r="AL70" i="18"/>
  <c r="AK70" i="18"/>
  <c r="AJ70" i="18"/>
  <c r="AI70" i="18"/>
  <c r="AH70" i="18"/>
  <c r="Q70" i="18"/>
  <c r="P70" i="18"/>
  <c r="O70" i="18"/>
  <c r="N70" i="18"/>
  <c r="M70" i="18"/>
  <c r="L70" i="18"/>
  <c r="K70" i="18"/>
  <c r="J70" i="18"/>
  <c r="I70" i="18"/>
  <c r="E70" i="18"/>
  <c r="AN69" i="18"/>
  <c r="AM69" i="18"/>
  <c r="AL69" i="18"/>
  <c r="AK69" i="18"/>
  <c r="AJ69" i="18"/>
  <c r="AI69" i="18"/>
  <c r="AH69" i="18"/>
  <c r="Q69" i="18"/>
  <c r="P69" i="18"/>
  <c r="O69" i="18"/>
  <c r="N69" i="18"/>
  <c r="M69" i="18"/>
  <c r="L69" i="18"/>
  <c r="K69" i="18"/>
  <c r="J69" i="18"/>
  <c r="I69" i="18"/>
  <c r="E69" i="18"/>
  <c r="AN68" i="18"/>
  <c r="AM68" i="18"/>
  <c r="AL68" i="18"/>
  <c r="AK68" i="18"/>
  <c r="AJ68" i="18"/>
  <c r="AI68" i="18"/>
  <c r="AH68" i="18"/>
  <c r="Q68" i="18"/>
  <c r="P68" i="18"/>
  <c r="O68" i="18"/>
  <c r="N68" i="18"/>
  <c r="M68" i="18"/>
  <c r="L68" i="18"/>
  <c r="K68" i="18"/>
  <c r="J68" i="18"/>
  <c r="I68" i="18"/>
  <c r="E68" i="18"/>
  <c r="AN67" i="18"/>
  <c r="AM67" i="18"/>
  <c r="AL67" i="18"/>
  <c r="AK67" i="18"/>
  <c r="AJ67" i="18"/>
  <c r="AI67" i="18"/>
  <c r="AH67" i="18"/>
  <c r="Q67" i="18"/>
  <c r="P67" i="18"/>
  <c r="O67" i="18"/>
  <c r="N67" i="18"/>
  <c r="M67" i="18"/>
  <c r="L67" i="18"/>
  <c r="K67" i="18"/>
  <c r="J67" i="18"/>
  <c r="I67" i="18"/>
  <c r="E67" i="18"/>
  <c r="AN66" i="18"/>
  <c r="AM66" i="18"/>
  <c r="AL66" i="18"/>
  <c r="AK66" i="18"/>
  <c r="AJ66" i="18"/>
  <c r="AI66" i="18"/>
  <c r="AH66" i="18"/>
  <c r="Q66" i="18"/>
  <c r="P66" i="18"/>
  <c r="O66" i="18"/>
  <c r="N66" i="18"/>
  <c r="M66" i="18"/>
  <c r="L66" i="18"/>
  <c r="K66" i="18"/>
  <c r="J66" i="18"/>
  <c r="I66" i="18"/>
  <c r="E66" i="18"/>
  <c r="AN65" i="18"/>
  <c r="AM65" i="18"/>
  <c r="AL65" i="18"/>
  <c r="AK65" i="18"/>
  <c r="AJ65" i="18"/>
  <c r="AI65" i="18"/>
  <c r="AH65" i="18"/>
  <c r="Q65" i="18"/>
  <c r="P65" i="18"/>
  <c r="O65" i="18"/>
  <c r="N65" i="18"/>
  <c r="M65" i="18"/>
  <c r="L65" i="18"/>
  <c r="K65" i="18"/>
  <c r="J65" i="18"/>
  <c r="I65" i="18"/>
  <c r="E65" i="18"/>
  <c r="AN64" i="18"/>
  <c r="AM64" i="18"/>
  <c r="AL64" i="18"/>
  <c r="AK64" i="18"/>
  <c r="AJ64" i="18"/>
  <c r="AI64" i="18"/>
  <c r="AH64" i="18"/>
  <c r="Q64" i="18"/>
  <c r="P64" i="18"/>
  <c r="O64" i="18"/>
  <c r="N64" i="18"/>
  <c r="M64" i="18"/>
  <c r="L64" i="18"/>
  <c r="K64" i="18"/>
  <c r="J64" i="18"/>
  <c r="I64" i="18"/>
  <c r="E64" i="18"/>
  <c r="AN63" i="18"/>
  <c r="AM63" i="18"/>
  <c r="AL63" i="18"/>
  <c r="AK63" i="18"/>
  <c r="AJ63" i="18"/>
  <c r="AI63" i="18"/>
  <c r="AH63" i="18"/>
  <c r="Q63" i="18"/>
  <c r="P63" i="18"/>
  <c r="O63" i="18"/>
  <c r="N63" i="18"/>
  <c r="M63" i="18"/>
  <c r="L63" i="18"/>
  <c r="K63" i="18"/>
  <c r="J63" i="18"/>
  <c r="I63" i="18"/>
  <c r="E63" i="18"/>
  <c r="AN62" i="18"/>
  <c r="AM62" i="18"/>
  <c r="AL62" i="18"/>
  <c r="AK62" i="18"/>
  <c r="AJ62" i="18"/>
  <c r="AI62" i="18"/>
  <c r="AH62" i="18"/>
  <c r="Q62" i="18"/>
  <c r="P62" i="18"/>
  <c r="O62" i="18"/>
  <c r="N62" i="18"/>
  <c r="M62" i="18"/>
  <c r="L62" i="18"/>
  <c r="K62" i="18"/>
  <c r="J62" i="18"/>
  <c r="I62" i="18"/>
  <c r="E62" i="18"/>
  <c r="AN61" i="18"/>
  <c r="AM61" i="18"/>
  <c r="AL61" i="18"/>
  <c r="AK61" i="18"/>
  <c r="AJ61" i="18"/>
  <c r="AI61" i="18"/>
  <c r="AH61" i="18"/>
  <c r="Q61" i="18"/>
  <c r="P61" i="18"/>
  <c r="O61" i="18"/>
  <c r="N61" i="18"/>
  <c r="M61" i="18"/>
  <c r="L61" i="18"/>
  <c r="K61" i="18"/>
  <c r="J61" i="18"/>
  <c r="I61" i="18"/>
  <c r="E61" i="18"/>
  <c r="AN60" i="18"/>
  <c r="AM60" i="18"/>
  <c r="AL60" i="18"/>
  <c r="AK60" i="18"/>
  <c r="AJ60" i="18"/>
  <c r="AI60" i="18"/>
  <c r="AH60" i="18"/>
  <c r="Q60" i="18"/>
  <c r="P60" i="18"/>
  <c r="O60" i="18"/>
  <c r="N60" i="18"/>
  <c r="M60" i="18"/>
  <c r="L60" i="18"/>
  <c r="K60" i="18"/>
  <c r="J60" i="18"/>
  <c r="I60" i="18"/>
  <c r="E60" i="18"/>
  <c r="AN59" i="18"/>
  <c r="AM59" i="18"/>
  <c r="AL59" i="18"/>
  <c r="AK59" i="18"/>
  <c r="AJ59" i="18"/>
  <c r="AI59" i="18"/>
  <c r="AH59" i="18"/>
  <c r="Q59" i="18"/>
  <c r="P59" i="18"/>
  <c r="O59" i="18"/>
  <c r="N59" i="18"/>
  <c r="M59" i="18"/>
  <c r="L59" i="18"/>
  <c r="K59" i="18"/>
  <c r="J59" i="18"/>
  <c r="I59" i="18"/>
  <c r="E59" i="18"/>
  <c r="AN58" i="18"/>
  <c r="AM58" i="18"/>
  <c r="AL58" i="18"/>
  <c r="AK58" i="18"/>
  <c r="AJ58" i="18"/>
  <c r="AI58" i="18"/>
  <c r="AH58" i="18"/>
  <c r="Q58" i="18"/>
  <c r="P58" i="18"/>
  <c r="O58" i="18"/>
  <c r="N58" i="18"/>
  <c r="M58" i="18"/>
  <c r="L58" i="18"/>
  <c r="K58" i="18"/>
  <c r="J58" i="18"/>
  <c r="I58" i="18"/>
  <c r="E58" i="18"/>
  <c r="AN57" i="18"/>
  <c r="AM57" i="18"/>
  <c r="AL57" i="18"/>
  <c r="AK57" i="18"/>
  <c r="AJ57" i="18"/>
  <c r="AI57" i="18"/>
  <c r="AH57" i="18"/>
  <c r="Q57" i="18"/>
  <c r="P57" i="18"/>
  <c r="O57" i="18"/>
  <c r="N57" i="18"/>
  <c r="M57" i="18"/>
  <c r="L57" i="18"/>
  <c r="K57" i="18"/>
  <c r="J57" i="18"/>
  <c r="I57" i="18"/>
  <c r="E57" i="18"/>
  <c r="AN56" i="18"/>
  <c r="AM56" i="18"/>
  <c r="AL56" i="18"/>
  <c r="AK56" i="18"/>
  <c r="AJ56" i="18"/>
  <c r="AI56" i="18"/>
  <c r="AH56" i="18"/>
  <c r="Q56" i="18"/>
  <c r="P56" i="18"/>
  <c r="O56" i="18"/>
  <c r="N56" i="18"/>
  <c r="M56" i="18"/>
  <c r="L56" i="18"/>
  <c r="K56" i="18"/>
  <c r="J56" i="18"/>
  <c r="I56" i="18"/>
  <c r="E56" i="18"/>
  <c r="AN55" i="18"/>
  <c r="AM55" i="18"/>
  <c r="AL55" i="18"/>
  <c r="AK55" i="18"/>
  <c r="AJ55" i="18"/>
  <c r="AI55" i="18"/>
  <c r="AH55" i="18"/>
  <c r="Q55" i="18"/>
  <c r="P55" i="18"/>
  <c r="O55" i="18"/>
  <c r="N55" i="18"/>
  <c r="M55" i="18"/>
  <c r="L55" i="18"/>
  <c r="K55" i="18"/>
  <c r="J55" i="18"/>
  <c r="I55" i="18"/>
  <c r="E55" i="18"/>
  <c r="AN54" i="18"/>
  <c r="AM54" i="18"/>
  <c r="AL54" i="18"/>
  <c r="AK54" i="18"/>
  <c r="AJ54" i="18"/>
  <c r="AI54" i="18"/>
  <c r="AH54" i="18"/>
  <c r="Q54" i="18"/>
  <c r="P54" i="18"/>
  <c r="O54" i="18"/>
  <c r="N54" i="18"/>
  <c r="M54" i="18"/>
  <c r="L54" i="18"/>
  <c r="K54" i="18"/>
  <c r="J54" i="18"/>
  <c r="I54" i="18"/>
  <c r="E54" i="18"/>
  <c r="AN53" i="18"/>
  <c r="AM53" i="18"/>
  <c r="AL53" i="18"/>
  <c r="AK53" i="18"/>
  <c r="AJ53" i="18"/>
  <c r="AI53" i="18"/>
  <c r="AH53" i="18"/>
  <c r="Q53" i="18"/>
  <c r="P53" i="18"/>
  <c r="O53" i="18"/>
  <c r="N53" i="18"/>
  <c r="M53" i="18"/>
  <c r="L53" i="18"/>
  <c r="K53" i="18"/>
  <c r="J53" i="18"/>
  <c r="I53" i="18"/>
  <c r="E53" i="18"/>
  <c r="AN52" i="18"/>
  <c r="AM52" i="18"/>
  <c r="AL52" i="18"/>
  <c r="AK52" i="18"/>
  <c r="AJ52" i="18"/>
  <c r="AI52" i="18"/>
  <c r="AH52" i="18"/>
  <c r="Q52" i="18"/>
  <c r="P52" i="18"/>
  <c r="O52" i="18"/>
  <c r="N52" i="18"/>
  <c r="M52" i="18"/>
  <c r="L52" i="18"/>
  <c r="K52" i="18"/>
  <c r="J52" i="18"/>
  <c r="I52" i="18"/>
  <c r="E52" i="18"/>
  <c r="AN51" i="18"/>
  <c r="AM51" i="18"/>
  <c r="AL51" i="18"/>
  <c r="AK51" i="18"/>
  <c r="AJ51" i="18"/>
  <c r="AI51" i="18"/>
  <c r="AH51" i="18"/>
  <c r="Q51" i="18"/>
  <c r="P51" i="18"/>
  <c r="O51" i="18"/>
  <c r="N51" i="18"/>
  <c r="M51" i="18"/>
  <c r="L51" i="18"/>
  <c r="K51" i="18"/>
  <c r="J51" i="18"/>
  <c r="I51" i="18"/>
  <c r="E51" i="18"/>
  <c r="AN50" i="18"/>
  <c r="AM50" i="18"/>
  <c r="AL50" i="18"/>
  <c r="AK50" i="18"/>
  <c r="AJ50" i="18"/>
  <c r="AI50" i="18"/>
  <c r="AH50" i="18"/>
  <c r="Q50" i="18"/>
  <c r="P50" i="18"/>
  <c r="O50" i="18"/>
  <c r="N50" i="18"/>
  <c r="M50" i="18"/>
  <c r="L50" i="18"/>
  <c r="K50" i="18"/>
  <c r="J50" i="18"/>
  <c r="I50" i="18"/>
  <c r="E50" i="18"/>
  <c r="AN49" i="18"/>
  <c r="AM49" i="18"/>
  <c r="AL49" i="18"/>
  <c r="AK49" i="18"/>
  <c r="AJ49" i="18"/>
  <c r="AI49" i="18"/>
  <c r="AH49" i="18"/>
  <c r="Q49" i="18"/>
  <c r="P49" i="18"/>
  <c r="O49" i="18"/>
  <c r="N49" i="18"/>
  <c r="M49" i="18"/>
  <c r="L49" i="18"/>
  <c r="K49" i="18"/>
  <c r="J49" i="18"/>
  <c r="I49" i="18"/>
  <c r="E49" i="18"/>
  <c r="AN48" i="18"/>
  <c r="AM48" i="18"/>
  <c r="AL48" i="18"/>
  <c r="AK48" i="18"/>
  <c r="AJ48" i="18"/>
  <c r="AI48" i="18"/>
  <c r="AH48" i="18"/>
  <c r="Q48" i="18"/>
  <c r="P48" i="18"/>
  <c r="O48" i="18"/>
  <c r="N48" i="18"/>
  <c r="M48" i="18"/>
  <c r="L48" i="18"/>
  <c r="K48" i="18"/>
  <c r="J48" i="18"/>
  <c r="I48" i="18"/>
  <c r="E48" i="18"/>
  <c r="AN47" i="18"/>
  <c r="AM47" i="18"/>
  <c r="AL47" i="18"/>
  <c r="AK47" i="18"/>
  <c r="AJ47" i="18"/>
  <c r="AI47" i="18"/>
  <c r="AH47" i="18"/>
  <c r="Q47" i="18"/>
  <c r="P47" i="18"/>
  <c r="O47" i="18"/>
  <c r="N47" i="18"/>
  <c r="M47" i="18"/>
  <c r="L47" i="18"/>
  <c r="K47" i="18"/>
  <c r="J47" i="18"/>
  <c r="I47" i="18"/>
  <c r="E47" i="18"/>
  <c r="AN46" i="18"/>
  <c r="AM46" i="18"/>
  <c r="AL46" i="18"/>
  <c r="AK46" i="18"/>
  <c r="AJ46" i="18"/>
  <c r="AI46" i="18"/>
  <c r="AH46" i="18"/>
  <c r="Q46" i="18"/>
  <c r="P46" i="18"/>
  <c r="O46" i="18"/>
  <c r="N46" i="18"/>
  <c r="M46" i="18"/>
  <c r="L46" i="18"/>
  <c r="K46" i="18"/>
  <c r="J46" i="18"/>
  <c r="I46" i="18"/>
  <c r="E46" i="18"/>
  <c r="AN45" i="18"/>
  <c r="AM45" i="18"/>
  <c r="AL45" i="18"/>
  <c r="AK45" i="18"/>
  <c r="AJ45" i="18"/>
  <c r="AI45" i="18"/>
  <c r="AH45" i="18"/>
  <c r="Q45" i="18"/>
  <c r="P45" i="18"/>
  <c r="O45" i="18"/>
  <c r="N45" i="18"/>
  <c r="M45" i="18"/>
  <c r="L45" i="18"/>
  <c r="K45" i="18"/>
  <c r="J45" i="18"/>
  <c r="I45" i="18"/>
  <c r="E45" i="18"/>
  <c r="AN44" i="18"/>
  <c r="AM44" i="18"/>
  <c r="AL44" i="18"/>
  <c r="AK44" i="18"/>
  <c r="AJ44" i="18"/>
  <c r="AI44" i="18"/>
  <c r="AH44" i="18"/>
  <c r="Q44" i="18"/>
  <c r="P44" i="18"/>
  <c r="O44" i="18"/>
  <c r="N44" i="18"/>
  <c r="M44" i="18"/>
  <c r="L44" i="18"/>
  <c r="K44" i="18"/>
  <c r="J44" i="18"/>
  <c r="I44" i="18"/>
  <c r="E44" i="18"/>
  <c r="AN43" i="18"/>
  <c r="AM43" i="18"/>
  <c r="AL43" i="18"/>
  <c r="AK43" i="18"/>
  <c r="AJ43" i="18"/>
  <c r="AI43" i="18"/>
  <c r="AH43" i="18"/>
  <c r="Q43" i="18"/>
  <c r="P43" i="18"/>
  <c r="O43" i="18"/>
  <c r="N43" i="18"/>
  <c r="M43" i="18"/>
  <c r="L43" i="18"/>
  <c r="K43" i="18"/>
  <c r="J43" i="18"/>
  <c r="I43" i="18"/>
  <c r="E43" i="18"/>
  <c r="AN42" i="18"/>
  <c r="AM42" i="18"/>
  <c r="AL42" i="18"/>
  <c r="AK42" i="18"/>
  <c r="AJ42" i="18"/>
  <c r="AI42" i="18"/>
  <c r="AH42" i="18"/>
  <c r="Q42" i="18"/>
  <c r="P42" i="18"/>
  <c r="O42" i="18"/>
  <c r="N42" i="18"/>
  <c r="M42" i="18"/>
  <c r="L42" i="18"/>
  <c r="K42" i="18"/>
  <c r="J42" i="18"/>
  <c r="I42" i="18"/>
  <c r="E42" i="18"/>
  <c r="AN41" i="18"/>
  <c r="AM41" i="18"/>
  <c r="AL41" i="18"/>
  <c r="AK41" i="18"/>
  <c r="AJ41" i="18"/>
  <c r="AI41" i="18"/>
  <c r="AH41" i="18"/>
  <c r="Q41" i="18"/>
  <c r="P41" i="18"/>
  <c r="O41" i="18"/>
  <c r="N41" i="18"/>
  <c r="M41" i="18"/>
  <c r="L41" i="18"/>
  <c r="K41" i="18"/>
  <c r="J41" i="18"/>
  <c r="I41" i="18"/>
  <c r="E41" i="18"/>
  <c r="AN40" i="18"/>
  <c r="AM40" i="18"/>
  <c r="AL40" i="18"/>
  <c r="AK40" i="18"/>
  <c r="AJ40" i="18"/>
  <c r="AI40" i="18"/>
  <c r="AH40" i="18"/>
  <c r="Q40" i="18"/>
  <c r="P40" i="18"/>
  <c r="O40" i="18"/>
  <c r="N40" i="18"/>
  <c r="M40" i="18"/>
  <c r="L40" i="18"/>
  <c r="K40" i="18"/>
  <c r="J40" i="18"/>
  <c r="I40" i="18"/>
  <c r="E40" i="18"/>
  <c r="AN39" i="18"/>
  <c r="AM39" i="18"/>
  <c r="AL39" i="18"/>
  <c r="AK39" i="18"/>
  <c r="AJ39" i="18"/>
  <c r="AI39" i="18"/>
  <c r="AH39" i="18"/>
  <c r="Q39" i="18"/>
  <c r="P39" i="18"/>
  <c r="O39" i="18"/>
  <c r="N39" i="18"/>
  <c r="M39" i="18"/>
  <c r="L39" i="18"/>
  <c r="K39" i="18"/>
  <c r="J39" i="18"/>
  <c r="I39" i="18"/>
  <c r="E39" i="18"/>
  <c r="AN38" i="18"/>
  <c r="AM38" i="18"/>
  <c r="AL38" i="18"/>
  <c r="AK38" i="18"/>
  <c r="AJ38" i="18"/>
  <c r="AI38" i="18"/>
  <c r="AH38" i="18"/>
  <c r="Q38" i="18"/>
  <c r="P38" i="18"/>
  <c r="O38" i="18"/>
  <c r="N38" i="18"/>
  <c r="M38" i="18"/>
  <c r="L38" i="18"/>
  <c r="K38" i="18"/>
  <c r="J38" i="18"/>
  <c r="I38" i="18"/>
  <c r="E38" i="18"/>
  <c r="AN37" i="18"/>
  <c r="AM37" i="18"/>
  <c r="AL37" i="18"/>
  <c r="AK37" i="18"/>
  <c r="AJ37" i="18"/>
  <c r="AI37" i="18"/>
  <c r="AH37" i="18"/>
  <c r="Q37" i="18"/>
  <c r="P37" i="18"/>
  <c r="O37" i="18"/>
  <c r="N37" i="18"/>
  <c r="M37" i="18"/>
  <c r="L37" i="18"/>
  <c r="K37" i="18"/>
  <c r="J37" i="18"/>
  <c r="I37" i="18"/>
  <c r="E37" i="18"/>
  <c r="AN36" i="18"/>
  <c r="AM36" i="18"/>
  <c r="AL36" i="18"/>
  <c r="AK36" i="18"/>
  <c r="AJ36" i="18"/>
  <c r="AI36" i="18"/>
  <c r="AH36" i="18"/>
  <c r="Q36" i="18"/>
  <c r="P36" i="18"/>
  <c r="O36" i="18"/>
  <c r="N36" i="18"/>
  <c r="M36" i="18"/>
  <c r="L36" i="18"/>
  <c r="K36" i="18"/>
  <c r="J36" i="18"/>
  <c r="I36" i="18"/>
  <c r="E36" i="18"/>
  <c r="AN35" i="18"/>
  <c r="AM35" i="18"/>
  <c r="AL35" i="18"/>
  <c r="AK35" i="18"/>
  <c r="AJ35" i="18"/>
  <c r="AI35" i="18"/>
  <c r="AH35" i="18"/>
  <c r="Q35" i="18"/>
  <c r="P35" i="18"/>
  <c r="O35" i="18"/>
  <c r="N35" i="18"/>
  <c r="M35" i="18"/>
  <c r="L35" i="18"/>
  <c r="K35" i="18"/>
  <c r="J35" i="18"/>
  <c r="I35" i="18"/>
  <c r="E35" i="18"/>
  <c r="AN34" i="18"/>
  <c r="AM34" i="18"/>
  <c r="AL34" i="18"/>
  <c r="AK34" i="18"/>
  <c r="AJ34" i="18"/>
  <c r="AI34" i="18"/>
  <c r="AH34" i="18"/>
  <c r="Q34" i="18"/>
  <c r="P34" i="18"/>
  <c r="O34" i="18"/>
  <c r="N34" i="18"/>
  <c r="M34" i="18"/>
  <c r="L34" i="18"/>
  <c r="K34" i="18"/>
  <c r="J34" i="18"/>
  <c r="I34" i="18"/>
  <c r="AN33" i="18"/>
  <c r="AM33" i="18"/>
  <c r="AL33" i="18"/>
  <c r="AK33" i="18"/>
  <c r="AJ33" i="18"/>
  <c r="AI33" i="18"/>
  <c r="AH33" i="18"/>
  <c r="Q33" i="18"/>
  <c r="P33" i="18"/>
  <c r="O33" i="18"/>
  <c r="N33" i="18"/>
  <c r="M33" i="18"/>
  <c r="L33" i="18"/>
  <c r="K33" i="18"/>
  <c r="J33" i="18"/>
  <c r="I33" i="18"/>
  <c r="C33" i="18"/>
  <c r="AN32" i="18"/>
  <c r="AM32" i="18"/>
  <c r="AL32" i="18"/>
  <c r="AK32" i="18"/>
  <c r="AJ32" i="18"/>
  <c r="AI32" i="18"/>
  <c r="AH32" i="18"/>
  <c r="Q32" i="18"/>
  <c r="P32" i="18"/>
  <c r="O32" i="18"/>
  <c r="N32" i="18"/>
  <c r="M32" i="18"/>
  <c r="L32" i="18"/>
  <c r="K32" i="18"/>
  <c r="J32" i="18"/>
  <c r="I32" i="18"/>
  <c r="AN31" i="18"/>
  <c r="AM31" i="18"/>
  <c r="AL31" i="18"/>
  <c r="AK31" i="18"/>
  <c r="AJ31" i="18"/>
  <c r="AI31" i="18"/>
  <c r="AH31" i="18"/>
  <c r="Q31" i="18"/>
  <c r="P31" i="18"/>
  <c r="O31" i="18"/>
  <c r="N31" i="18"/>
  <c r="M31" i="18"/>
  <c r="L31" i="18"/>
  <c r="K31" i="18"/>
  <c r="J31" i="18"/>
  <c r="I31" i="18"/>
  <c r="E31" i="18"/>
  <c r="D31" i="18"/>
  <c r="C31" i="18"/>
  <c r="AN30" i="18"/>
  <c r="AM30" i="18"/>
  <c r="AL30" i="18"/>
  <c r="AK30" i="18"/>
  <c r="AJ30" i="18"/>
  <c r="AI30" i="18"/>
  <c r="AH30" i="18"/>
  <c r="Q30" i="18"/>
  <c r="P30" i="18"/>
  <c r="O30" i="18"/>
  <c r="N30" i="18"/>
  <c r="M30" i="18"/>
  <c r="L30" i="18"/>
  <c r="K30" i="18"/>
  <c r="J30" i="18"/>
  <c r="I30" i="18"/>
  <c r="E30" i="18"/>
  <c r="D30" i="18"/>
  <c r="C30" i="18"/>
  <c r="AN29" i="18"/>
  <c r="AM29" i="18"/>
  <c r="AL29" i="18"/>
  <c r="AK29" i="18"/>
  <c r="AJ29" i="18"/>
  <c r="AI29" i="18"/>
  <c r="AH29" i="18"/>
  <c r="Q29" i="18"/>
  <c r="P29" i="18"/>
  <c r="O29" i="18"/>
  <c r="N29" i="18"/>
  <c r="M29" i="18"/>
  <c r="L29" i="18"/>
  <c r="K29" i="18"/>
  <c r="J29" i="18"/>
  <c r="I29" i="18"/>
  <c r="E29" i="18"/>
  <c r="D29" i="18"/>
  <c r="C29" i="18"/>
  <c r="AN28" i="18"/>
  <c r="AM28" i="18"/>
  <c r="AL28" i="18"/>
  <c r="AK28" i="18"/>
  <c r="AJ28" i="18"/>
  <c r="AI28" i="18"/>
  <c r="AH28" i="18"/>
  <c r="Q28" i="18"/>
  <c r="P28" i="18"/>
  <c r="O28" i="18"/>
  <c r="N28" i="18"/>
  <c r="M28" i="18"/>
  <c r="L28" i="18"/>
  <c r="K28" i="18"/>
  <c r="J28" i="18"/>
  <c r="I28" i="18"/>
  <c r="E28" i="18"/>
  <c r="D28" i="18"/>
  <c r="C28" i="18"/>
  <c r="AN27" i="18"/>
  <c r="AM27" i="18"/>
  <c r="AL27" i="18"/>
  <c r="AK27" i="18"/>
  <c r="AJ27" i="18"/>
  <c r="AI27" i="18"/>
  <c r="AH27" i="18"/>
  <c r="Q27" i="18"/>
  <c r="P27" i="18"/>
  <c r="O27" i="18"/>
  <c r="N27" i="18"/>
  <c r="M27" i="18"/>
  <c r="L27" i="18"/>
  <c r="K27" i="18"/>
  <c r="J27" i="18"/>
  <c r="I27" i="18"/>
  <c r="E27" i="18"/>
  <c r="D27" i="18"/>
  <c r="C27" i="18"/>
  <c r="AN26" i="18"/>
  <c r="AM26" i="18"/>
  <c r="AL26" i="18"/>
  <c r="AK26" i="18"/>
  <c r="AJ26" i="18"/>
  <c r="AI26" i="18"/>
  <c r="AH26" i="18"/>
  <c r="Q26" i="18"/>
  <c r="P26" i="18"/>
  <c r="O26" i="18"/>
  <c r="N26" i="18"/>
  <c r="M26" i="18"/>
  <c r="L26" i="18"/>
  <c r="K26" i="18"/>
  <c r="J26" i="18"/>
  <c r="I26" i="18"/>
  <c r="E26" i="18"/>
  <c r="D26" i="18"/>
  <c r="C26" i="18"/>
  <c r="AN25" i="18"/>
  <c r="AM25" i="18"/>
  <c r="AL25" i="18"/>
  <c r="AK25" i="18"/>
  <c r="AJ25" i="18"/>
  <c r="AI25" i="18"/>
  <c r="AH25" i="18"/>
  <c r="Q25" i="18"/>
  <c r="P25" i="18"/>
  <c r="O25" i="18"/>
  <c r="N25" i="18"/>
  <c r="M25" i="18"/>
  <c r="L25" i="18"/>
  <c r="K25" i="18"/>
  <c r="J25" i="18"/>
  <c r="I25" i="18"/>
  <c r="E25" i="18"/>
  <c r="D25" i="18"/>
  <c r="C25" i="18"/>
  <c r="AN24" i="18"/>
  <c r="AM24" i="18"/>
  <c r="AL24" i="18"/>
  <c r="AK24" i="18"/>
  <c r="AJ24" i="18"/>
  <c r="AI24" i="18"/>
  <c r="AH24" i="18"/>
  <c r="Q24" i="18"/>
  <c r="P24" i="18"/>
  <c r="O24" i="18"/>
  <c r="N24" i="18"/>
  <c r="M24" i="18"/>
  <c r="L24" i="18"/>
  <c r="K24" i="18"/>
  <c r="J24" i="18"/>
  <c r="I24" i="18"/>
  <c r="E24" i="18"/>
  <c r="D24" i="18"/>
  <c r="C24" i="18"/>
  <c r="AN23" i="18"/>
  <c r="AM23" i="18"/>
  <c r="AL23" i="18"/>
  <c r="AK23" i="18"/>
  <c r="AJ23" i="18"/>
  <c r="AI23" i="18"/>
  <c r="AH23" i="18"/>
  <c r="Q23" i="18"/>
  <c r="P23" i="18"/>
  <c r="O23" i="18"/>
  <c r="N23" i="18"/>
  <c r="M23" i="18"/>
  <c r="L23" i="18"/>
  <c r="K23" i="18"/>
  <c r="J23" i="18"/>
  <c r="I23" i="18"/>
  <c r="E23" i="18"/>
  <c r="D23" i="18"/>
  <c r="C23" i="18"/>
  <c r="AN22" i="18"/>
  <c r="AM22" i="18"/>
  <c r="AL22" i="18"/>
  <c r="AK22" i="18"/>
  <c r="AJ22" i="18"/>
  <c r="AI22" i="18"/>
  <c r="AH22" i="18"/>
  <c r="Q22" i="18"/>
  <c r="P22" i="18"/>
  <c r="O22" i="18"/>
  <c r="N22" i="18"/>
  <c r="M22" i="18"/>
  <c r="L22" i="18"/>
  <c r="K22" i="18"/>
  <c r="J22" i="18"/>
  <c r="I22" i="18"/>
  <c r="E22" i="18"/>
  <c r="D22" i="18"/>
  <c r="C22" i="18"/>
  <c r="AN21" i="18"/>
  <c r="AM21" i="18"/>
  <c r="AL21" i="18"/>
  <c r="AK21" i="18"/>
  <c r="AJ21" i="18"/>
  <c r="AI21" i="18"/>
  <c r="AH21" i="18"/>
  <c r="Q21" i="18"/>
  <c r="P21" i="18"/>
  <c r="O21" i="18"/>
  <c r="N21" i="18"/>
  <c r="M21" i="18"/>
  <c r="L21" i="18"/>
  <c r="K21" i="18"/>
  <c r="J21" i="18"/>
  <c r="I21" i="18"/>
  <c r="E21" i="18"/>
  <c r="D21" i="18"/>
  <c r="C21" i="18"/>
  <c r="AN20" i="18"/>
  <c r="AM20" i="18"/>
  <c r="AL20" i="18"/>
  <c r="AK20" i="18"/>
  <c r="AJ20" i="18"/>
  <c r="AI20" i="18"/>
  <c r="AH20" i="18"/>
  <c r="Q20" i="18"/>
  <c r="P20" i="18"/>
  <c r="O20" i="18"/>
  <c r="N20" i="18"/>
  <c r="M20" i="18"/>
  <c r="L20" i="18"/>
  <c r="K20" i="18"/>
  <c r="J20" i="18"/>
  <c r="I20" i="18"/>
  <c r="E20" i="18"/>
  <c r="D20" i="18"/>
  <c r="C20" i="18"/>
  <c r="AN19" i="18"/>
  <c r="AM19" i="18"/>
  <c r="AL19" i="18"/>
  <c r="AK19" i="18"/>
  <c r="AJ19" i="18"/>
  <c r="AI19" i="18"/>
  <c r="AH19" i="18"/>
  <c r="Q19" i="18"/>
  <c r="P19" i="18"/>
  <c r="O19" i="18"/>
  <c r="N19" i="18"/>
  <c r="M19" i="18"/>
  <c r="L19" i="18"/>
  <c r="K19" i="18"/>
  <c r="J19" i="18"/>
  <c r="I19" i="18"/>
  <c r="E19" i="18"/>
  <c r="D19" i="18"/>
  <c r="C19" i="18"/>
  <c r="AN18" i="18"/>
  <c r="AM18" i="18"/>
  <c r="AL18" i="18"/>
  <c r="AK18" i="18"/>
  <c r="AJ18" i="18"/>
  <c r="AI18" i="18"/>
  <c r="AH18" i="18"/>
  <c r="Q18" i="18"/>
  <c r="P18" i="18"/>
  <c r="O18" i="18"/>
  <c r="N18" i="18"/>
  <c r="M18" i="18"/>
  <c r="L18" i="18"/>
  <c r="K18" i="18"/>
  <c r="J18" i="18"/>
  <c r="I18" i="18"/>
  <c r="E18" i="18"/>
  <c r="D18" i="18"/>
  <c r="C18" i="18"/>
  <c r="AN17" i="18"/>
  <c r="AM17" i="18"/>
  <c r="AL17" i="18"/>
  <c r="AK17" i="18"/>
  <c r="AJ17" i="18"/>
  <c r="AI17" i="18"/>
  <c r="AH17" i="18"/>
  <c r="Q17" i="18"/>
  <c r="P17" i="18"/>
  <c r="O17" i="18"/>
  <c r="N17" i="18"/>
  <c r="M17" i="18"/>
  <c r="L17" i="18"/>
  <c r="K17" i="18"/>
  <c r="J17" i="18"/>
  <c r="I17" i="18"/>
  <c r="E17" i="18"/>
  <c r="D17" i="18"/>
  <c r="C17" i="18"/>
  <c r="AN16" i="18"/>
  <c r="AM16" i="18"/>
  <c r="AL16" i="18"/>
  <c r="AK16" i="18"/>
  <c r="AJ16" i="18"/>
  <c r="AI16" i="18"/>
  <c r="AH16" i="18"/>
  <c r="Q16" i="18"/>
  <c r="P16" i="18"/>
  <c r="O16" i="18"/>
  <c r="N16" i="18"/>
  <c r="M16" i="18"/>
  <c r="L16" i="18"/>
  <c r="K16" i="18"/>
  <c r="J16" i="18"/>
  <c r="I16" i="18"/>
  <c r="E16" i="18"/>
  <c r="D16" i="18"/>
  <c r="C16" i="18"/>
  <c r="AN15" i="18"/>
  <c r="AM15" i="18"/>
  <c r="AL15" i="18"/>
  <c r="AK15" i="18"/>
  <c r="AJ15" i="18"/>
  <c r="AI15" i="18"/>
  <c r="AH15" i="18"/>
  <c r="Q15" i="18"/>
  <c r="P15" i="18"/>
  <c r="O15" i="18"/>
  <c r="N15" i="18"/>
  <c r="M15" i="18"/>
  <c r="L15" i="18"/>
  <c r="K15" i="18"/>
  <c r="J15" i="18"/>
  <c r="I15" i="18"/>
  <c r="E15" i="18"/>
  <c r="D15" i="18"/>
  <c r="C15" i="18"/>
  <c r="AN14" i="18"/>
  <c r="AM14" i="18"/>
  <c r="AL14" i="18"/>
  <c r="AK14" i="18"/>
  <c r="AJ14" i="18"/>
  <c r="AI14" i="18"/>
  <c r="AH14" i="18"/>
  <c r="Q14" i="18"/>
  <c r="P14" i="18"/>
  <c r="O14" i="18"/>
  <c r="N14" i="18"/>
  <c r="M14" i="18"/>
  <c r="L14" i="18"/>
  <c r="K14" i="18"/>
  <c r="J14" i="18"/>
  <c r="I14" i="18"/>
  <c r="E14" i="18"/>
  <c r="D14" i="18"/>
  <c r="C14" i="18"/>
  <c r="AN13" i="18"/>
  <c r="AM13" i="18"/>
  <c r="AL13" i="18"/>
  <c r="AK13" i="18"/>
  <c r="AJ13" i="18"/>
  <c r="AI13" i="18"/>
  <c r="AH13" i="18"/>
  <c r="Q13" i="18"/>
  <c r="P13" i="18"/>
  <c r="O13" i="18"/>
  <c r="N13" i="18"/>
  <c r="M13" i="18"/>
  <c r="L13" i="18"/>
  <c r="K13" i="18"/>
  <c r="J13" i="18"/>
  <c r="I13" i="18"/>
  <c r="E13" i="18"/>
  <c r="D13" i="18"/>
  <c r="C13" i="18"/>
  <c r="AN12" i="18"/>
  <c r="AM12" i="18"/>
  <c r="AL12" i="18"/>
  <c r="AK12" i="18"/>
  <c r="AJ12" i="18"/>
  <c r="AI12" i="18"/>
  <c r="AH12" i="18"/>
  <c r="Q12" i="18"/>
  <c r="P12" i="18"/>
  <c r="O12" i="18"/>
  <c r="N12" i="18"/>
  <c r="M12" i="18"/>
  <c r="L12" i="18"/>
  <c r="K12" i="18"/>
  <c r="J12" i="18"/>
  <c r="I12" i="18"/>
  <c r="E12" i="18"/>
  <c r="D12" i="18"/>
  <c r="C12" i="18"/>
  <c r="AN11" i="18"/>
  <c r="AM11" i="18"/>
  <c r="AL11" i="18"/>
  <c r="AK11" i="18"/>
  <c r="AJ11" i="18"/>
  <c r="AI11" i="18"/>
  <c r="AH11" i="18"/>
  <c r="Q11" i="18"/>
  <c r="P11" i="18"/>
  <c r="O11" i="18"/>
  <c r="N11" i="18"/>
  <c r="M11" i="18"/>
  <c r="L11" i="18"/>
  <c r="K11" i="18"/>
  <c r="J11" i="18"/>
  <c r="I11" i="18"/>
  <c r="E11" i="18"/>
  <c r="AN10" i="18"/>
  <c r="AM10" i="18"/>
  <c r="AL10" i="18"/>
  <c r="AK10" i="18"/>
  <c r="AJ10" i="18"/>
  <c r="AI10" i="18"/>
  <c r="AH10" i="18"/>
  <c r="Q10" i="18"/>
  <c r="P10" i="18"/>
  <c r="O10" i="18"/>
  <c r="N10" i="18"/>
  <c r="M10" i="18"/>
  <c r="L10" i="18"/>
  <c r="K10" i="18"/>
  <c r="J10" i="18"/>
  <c r="I10" i="18"/>
  <c r="AN9" i="18"/>
  <c r="AM9" i="18"/>
  <c r="AL9" i="18"/>
  <c r="AK9" i="18"/>
  <c r="AJ9" i="18"/>
  <c r="AI9" i="18"/>
  <c r="AH9" i="18"/>
  <c r="Q9" i="18"/>
  <c r="P9" i="18"/>
  <c r="O9" i="18"/>
  <c r="N9" i="18"/>
  <c r="M9" i="18"/>
  <c r="L9" i="18"/>
  <c r="K9" i="18"/>
  <c r="J9" i="18"/>
  <c r="I9" i="18"/>
  <c r="C9" i="18"/>
  <c r="AN8" i="18"/>
  <c r="AM8" i="18"/>
  <c r="AL8" i="18"/>
  <c r="AK8" i="18"/>
  <c r="AJ8" i="18"/>
  <c r="AI8" i="18"/>
  <c r="AH8" i="18"/>
  <c r="Q8" i="18"/>
  <c r="P8" i="18"/>
  <c r="O8" i="18"/>
  <c r="N8" i="18"/>
  <c r="M8" i="18"/>
  <c r="L8" i="18"/>
  <c r="K8" i="18"/>
  <c r="J8" i="18"/>
  <c r="I8" i="18"/>
  <c r="AN7" i="18"/>
  <c r="AM7" i="18"/>
  <c r="AL7" i="18"/>
  <c r="AK7" i="18"/>
  <c r="AJ7" i="18"/>
  <c r="AI7" i="18"/>
  <c r="AH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Q7" i="18"/>
  <c r="P7" i="18"/>
  <c r="O7" i="18"/>
  <c r="N7" i="18"/>
  <c r="M7" i="18"/>
  <c r="L7" i="18"/>
  <c r="K7" i="18"/>
  <c r="J7" i="18"/>
  <c r="I7" i="18"/>
  <c r="E7" i="18"/>
  <c r="D7" i="18"/>
  <c r="H6" i="18"/>
  <c r="G6" i="18"/>
  <c r="E6" i="18"/>
  <c r="D6" i="18"/>
  <c r="AJ5" i="18"/>
  <c r="AI5" i="18"/>
  <c r="AH5" i="18"/>
  <c r="AF5" i="18"/>
  <c r="AE5" i="18"/>
  <c r="AC5" i="18"/>
  <c r="AB5" i="18"/>
  <c r="Z5" i="18"/>
  <c r="Y5" i="18"/>
  <c r="W5" i="18"/>
  <c r="V5" i="18"/>
  <c r="U5" i="18"/>
  <c r="T5" i="18"/>
  <c r="P5" i="18"/>
  <c r="O5" i="18"/>
  <c r="N5" i="18"/>
  <c r="L5" i="18"/>
  <c r="K5" i="18"/>
  <c r="J5" i="18"/>
  <c r="H5" i="18"/>
  <c r="E5" i="18"/>
  <c r="D5" i="18"/>
  <c r="H4" i="18"/>
  <c r="AH3" i="18"/>
  <c r="G1" i="18"/>
  <c r="AN220" i="15"/>
  <c r="AM220" i="15"/>
  <c r="AL220" i="15"/>
  <c r="AK220" i="15"/>
  <c r="AJ220" i="15"/>
  <c r="AI220" i="15"/>
  <c r="AH220" i="15"/>
  <c r="Q220" i="15"/>
  <c r="P220" i="15"/>
  <c r="O220" i="15"/>
  <c r="N220" i="15"/>
  <c r="M220" i="15"/>
  <c r="L220" i="15"/>
  <c r="K220" i="15"/>
  <c r="J220" i="15"/>
  <c r="I220" i="15"/>
  <c r="AN219" i="15"/>
  <c r="AM219" i="15"/>
  <c r="AL219" i="15"/>
  <c r="AK219" i="15"/>
  <c r="AJ219" i="15"/>
  <c r="AI219" i="15"/>
  <c r="AH219" i="15"/>
  <c r="Q219" i="15"/>
  <c r="P219" i="15"/>
  <c r="O219" i="15"/>
  <c r="N219" i="15"/>
  <c r="M219" i="15"/>
  <c r="L219" i="15"/>
  <c r="K219" i="15"/>
  <c r="J219" i="15"/>
  <c r="I219" i="15"/>
  <c r="AN218" i="15"/>
  <c r="AM218" i="15"/>
  <c r="AL218" i="15"/>
  <c r="AK218" i="15"/>
  <c r="AJ218" i="15"/>
  <c r="AI218" i="15"/>
  <c r="AH218" i="15"/>
  <c r="Q218" i="15"/>
  <c r="P218" i="15"/>
  <c r="O218" i="15"/>
  <c r="N218" i="15"/>
  <c r="M218" i="15"/>
  <c r="L218" i="15"/>
  <c r="K218" i="15"/>
  <c r="J218" i="15"/>
  <c r="I218" i="15"/>
  <c r="AN217" i="15"/>
  <c r="AM217" i="15"/>
  <c r="AL217" i="15"/>
  <c r="AK217" i="15"/>
  <c r="AJ217" i="15"/>
  <c r="AI217" i="15"/>
  <c r="AH217" i="15"/>
  <c r="Q217" i="15"/>
  <c r="P217" i="15"/>
  <c r="O217" i="15"/>
  <c r="N217" i="15"/>
  <c r="M217" i="15"/>
  <c r="L217" i="15"/>
  <c r="K217" i="15"/>
  <c r="J217" i="15"/>
  <c r="I217" i="15"/>
  <c r="AN216" i="15"/>
  <c r="AM216" i="15"/>
  <c r="AL216" i="15"/>
  <c r="AK216" i="15"/>
  <c r="AJ216" i="15"/>
  <c r="AI216" i="15"/>
  <c r="AH216" i="15"/>
  <c r="Q216" i="15"/>
  <c r="P216" i="15"/>
  <c r="O216" i="15"/>
  <c r="N216" i="15"/>
  <c r="M216" i="15"/>
  <c r="L216" i="15"/>
  <c r="K216" i="15"/>
  <c r="J216" i="15"/>
  <c r="I216" i="15"/>
  <c r="AN215" i="15"/>
  <c r="AM215" i="15"/>
  <c r="AL215" i="15"/>
  <c r="AK215" i="15"/>
  <c r="AJ215" i="15"/>
  <c r="AI215" i="15"/>
  <c r="AH215" i="15"/>
  <c r="Q215" i="15"/>
  <c r="P215" i="15"/>
  <c r="O215" i="15"/>
  <c r="N215" i="15"/>
  <c r="M215" i="15"/>
  <c r="L215" i="15"/>
  <c r="K215" i="15"/>
  <c r="J215" i="15"/>
  <c r="I215" i="15"/>
  <c r="E215" i="15"/>
  <c r="AN214" i="15"/>
  <c r="AM214" i="15"/>
  <c r="AL214" i="15"/>
  <c r="AK214" i="15"/>
  <c r="AJ214" i="15"/>
  <c r="AI214" i="15"/>
  <c r="AH214" i="15"/>
  <c r="Q214" i="15"/>
  <c r="P214" i="15"/>
  <c r="O214" i="15"/>
  <c r="N214" i="15"/>
  <c r="M214" i="15"/>
  <c r="L214" i="15"/>
  <c r="K214" i="15"/>
  <c r="J214" i="15"/>
  <c r="I214" i="15"/>
  <c r="E214" i="15"/>
  <c r="AN213" i="15"/>
  <c r="AM213" i="15"/>
  <c r="AL213" i="15"/>
  <c r="AK213" i="15"/>
  <c r="AJ213" i="15"/>
  <c r="AI213" i="15"/>
  <c r="AH213" i="15"/>
  <c r="Q213" i="15"/>
  <c r="P213" i="15"/>
  <c r="O213" i="15"/>
  <c r="N213" i="15"/>
  <c r="M213" i="15"/>
  <c r="L213" i="15"/>
  <c r="K213" i="15"/>
  <c r="J213" i="15"/>
  <c r="I213" i="15"/>
  <c r="E213" i="15"/>
  <c r="AN212" i="15"/>
  <c r="AM212" i="15"/>
  <c r="AL212" i="15"/>
  <c r="AK212" i="15"/>
  <c r="AJ212" i="15"/>
  <c r="AI212" i="15"/>
  <c r="AH212" i="15"/>
  <c r="Q212" i="15"/>
  <c r="P212" i="15"/>
  <c r="O212" i="15"/>
  <c r="N212" i="15"/>
  <c r="M212" i="15"/>
  <c r="L212" i="15"/>
  <c r="K212" i="15"/>
  <c r="J212" i="15"/>
  <c r="I212" i="15"/>
  <c r="E212" i="15"/>
  <c r="AN211" i="15"/>
  <c r="AM211" i="15"/>
  <c r="AL211" i="15"/>
  <c r="AK211" i="15"/>
  <c r="AJ211" i="15"/>
  <c r="AI211" i="15"/>
  <c r="AH211" i="15"/>
  <c r="Q211" i="15"/>
  <c r="P211" i="15"/>
  <c r="O211" i="15"/>
  <c r="N211" i="15"/>
  <c r="M211" i="15"/>
  <c r="L211" i="15"/>
  <c r="K211" i="15"/>
  <c r="J211" i="15"/>
  <c r="I211" i="15"/>
  <c r="E211" i="15"/>
  <c r="AN210" i="15"/>
  <c r="AM210" i="15"/>
  <c r="AL210" i="15"/>
  <c r="AK210" i="15"/>
  <c r="AJ210" i="15"/>
  <c r="AI210" i="15"/>
  <c r="AH210" i="15"/>
  <c r="Q210" i="15"/>
  <c r="P210" i="15"/>
  <c r="O210" i="15"/>
  <c r="N210" i="15"/>
  <c r="M210" i="15"/>
  <c r="L210" i="15"/>
  <c r="K210" i="15"/>
  <c r="J210" i="15"/>
  <c r="I210" i="15"/>
  <c r="E210" i="15"/>
  <c r="AN209" i="15"/>
  <c r="AM209" i="15"/>
  <c r="AL209" i="15"/>
  <c r="AK209" i="15"/>
  <c r="AJ209" i="15"/>
  <c r="AI209" i="15"/>
  <c r="AH209" i="15"/>
  <c r="Q209" i="15"/>
  <c r="P209" i="15"/>
  <c r="O209" i="15"/>
  <c r="N209" i="15"/>
  <c r="M209" i="15"/>
  <c r="L209" i="15"/>
  <c r="K209" i="15"/>
  <c r="J209" i="15"/>
  <c r="I209" i="15"/>
  <c r="E209" i="15"/>
  <c r="AN208" i="15"/>
  <c r="AM208" i="15"/>
  <c r="AL208" i="15"/>
  <c r="AK208" i="15"/>
  <c r="AJ208" i="15"/>
  <c r="AI208" i="15"/>
  <c r="AH208" i="15"/>
  <c r="Q208" i="15"/>
  <c r="P208" i="15"/>
  <c r="O208" i="15"/>
  <c r="N208" i="15"/>
  <c r="M208" i="15"/>
  <c r="L208" i="15"/>
  <c r="K208" i="15"/>
  <c r="J208" i="15"/>
  <c r="I208" i="15"/>
  <c r="E208" i="15"/>
  <c r="AN207" i="15"/>
  <c r="AM207" i="15"/>
  <c r="AL207" i="15"/>
  <c r="AK207" i="15"/>
  <c r="AJ207" i="15"/>
  <c r="AI207" i="15"/>
  <c r="AH207" i="15"/>
  <c r="Q207" i="15"/>
  <c r="P207" i="15"/>
  <c r="O207" i="15"/>
  <c r="N207" i="15"/>
  <c r="M207" i="15"/>
  <c r="L207" i="15"/>
  <c r="K207" i="15"/>
  <c r="J207" i="15"/>
  <c r="I207" i="15"/>
  <c r="E207" i="15"/>
  <c r="AN206" i="15"/>
  <c r="AM206" i="15"/>
  <c r="AL206" i="15"/>
  <c r="AK206" i="15"/>
  <c r="AJ206" i="15"/>
  <c r="AI206" i="15"/>
  <c r="AH206" i="15"/>
  <c r="Q206" i="15"/>
  <c r="P206" i="15"/>
  <c r="O206" i="15"/>
  <c r="N206" i="15"/>
  <c r="M206" i="15"/>
  <c r="L206" i="15"/>
  <c r="K206" i="15"/>
  <c r="J206" i="15"/>
  <c r="I206" i="15"/>
  <c r="E206" i="15"/>
  <c r="AN205" i="15"/>
  <c r="AM205" i="15"/>
  <c r="AL205" i="15"/>
  <c r="AK205" i="15"/>
  <c r="AJ205" i="15"/>
  <c r="AI205" i="15"/>
  <c r="AH205" i="15"/>
  <c r="Q205" i="15"/>
  <c r="P205" i="15"/>
  <c r="O205" i="15"/>
  <c r="N205" i="15"/>
  <c r="M205" i="15"/>
  <c r="L205" i="15"/>
  <c r="K205" i="15"/>
  <c r="J205" i="15"/>
  <c r="I205" i="15"/>
  <c r="E205" i="15"/>
  <c r="AN204" i="15"/>
  <c r="AM204" i="15"/>
  <c r="AL204" i="15"/>
  <c r="AK204" i="15"/>
  <c r="AJ204" i="15"/>
  <c r="AI204" i="15"/>
  <c r="AH204" i="15"/>
  <c r="Q204" i="15"/>
  <c r="P204" i="15"/>
  <c r="O204" i="15"/>
  <c r="N204" i="15"/>
  <c r="M204" i="15"/>
  <c r="L204" i="15"/>
  <c r="K204" i="15"/>
  <c r="J204" i="15"/>
  <c r="I204" i="15"/>
  <c r="E204" i="15"/>
  <c r="AN203" i="15"/>
  <c r="AM203" i="15"/>
  <c r="AL203" i="15"/>
  <c r="AK203" i="15"/>
  <c r="AJ203" i="15"/>
  <c r="AI203" i="15"/>
  <c r="AH203" i="15"/>
  <c r="Q203" i="15"/>
  <c r="P203" i="15"/>
  <c r="O203" i="15"/>
  <c r="N203" i="15"/>
  <c r="M203" i="15"/>
  <c r="L203" i="15"/>
  <c r="K203" i="15"/>
  <c r="J203" i="15"/>
  <c r="I203" i="15"/>
  <c r="E203" i="15"/>
  <c r="AN202" i="15"/>
  <c r="AM202" i="15"/>
  <c r="AL202" i="15"/>
  <c r="AK202" i="15"/>
  <c r="AJ202" i="15"/>
  <c r="AI202" i="15"/>
  <c r="AH202" i="15"/>
  <c r="Q202" i="15"/>
  <c r="P202" i="15"/>
  <c r="O202" i="15"/>
  <c r="N202" i="15"/>
  <c r="M202" i="15"/>
  <c r="L202" i="15"/>
  <c r="K202" i="15"/>
  <c r="J202" i="15"/>
  <c r="I202" i="15"/>
  <c r="E202" i="15"/>
  <c r="AN201" i="15"/>
  <c r="AM201" i="15"/>
  <c r="AL201" i="15"/>
  <c r="AK201" i="15"/>
  <c r="AJ201" i="15"/>
  <c r="AI201" i="15"/>
  <c r="AH201" i="15"/>
  <c r="Q201" i="15"/>
  <c r="P201" i="15"/>
  <c r="O201" i="15"/>
  <c r="N201" i="15"/>
  <c r="M201" i="15"/>
  <c r="L201" i="15"/>
  <c r="K201" i="15"/>
  <c r="J201" i="15"/>
  <c r="I201" i="15"/>
  <c r="E201" i="15"/>
  <c r="AN200" i="15"/>
  <c r="AM200" i="15"/>
  <c r="AL200" i="15"/>
  <c r="AK200" i="15"/>
  <c r="AJ200" i="15"/>
  <c r="AI200" i="15"/>
  <c r="AH200" i="15"/>
  <c r="Q200" i="15"/>
  <c r="P200" i="15"/>
  <c r="O200" i="15"/>
  <c r="N200" i="15"/>
  <c r="M200" i="15"/>
  <c r="L200" i="15"/>
  <c r="K200" i="15"/>
  <c r="J200" i="15"/>
  <c r="I200" i="15"/>
  <c r="E200" i="15"/>
  <c r="AN199" i="15"/>
  <c r="AM199" i="15"/>
  <c r="AL199" i="15"/>
  <c r="AK199" i="15"/>
  <c r="AJ199" i="15"/>
  <c r="AI199" i="15"/>
  <c r="AH199" i="15"/>
  <c r="Q199" i="15"/>
  <c r="P199" i="15"/>
  <c r="O199" i="15"/>
  <c r="N199" i="15"/>
  <c r="M199" i="15"/>
  <c r="L199" i="15"/>
  <c r="K199" i="15"/>
  <c r="J199" i="15"/>
  <c r="I199" i="15"/>
  <c r="E199" i="15"/>
  <c r="AN198" i="15"/>
  <c r="AM198" i="15"/>
  <c r="AL198" i="15"/>
  <c r="AK198" i="15"/>
  <c r="AJ198" i="15"/>
  <c r="AI198" i="15"/>
  <c r="AH198" i="15"/>
  <c r="Q198" i="15"/>
  <c r="P198" i="15"/>
  <c r="O198" i="15"/>
  <c r="N198" i="15"/>
  <c r="M198" i="15"/>
  <c r="L198" i="15"/>
  <c r="K198" i="15"/>
  <c r="J198" i="15"/>
  <c r="I198" i="15"/>
  <c r="E198" i="15"/>
  <c r="AN197" i="15"/>
  <c r="AM197" i="15"/>
  <c r="AL197" i="15"/>
  <c r="AK197" i="15"/>
  <c r="AJ197" i="15"/>
  <c r="AI197" i="15"/>
  <c r="AH197" i="15"/>
  <c r="Q197" i="15"/>
  <c r="P197" i="15"/>
  <c r="O197" i="15"/>
  <c r="N197" i="15"/>
  <c r="M197" i="15"/>
  <c r="L197" i="15"/>
  <c r="K197" i="15"/>
  <c r="J197" i="15"/>
  <c r="I197" i="15"/>
  <c r="E197" i="15"/>
  <c r="AN196" i="15"/>
  <c r="AM196" i="15"/>
  <c r="AL196" i="15"/>
  <c r="AK196" i="15"/>
  <c r="AJ196" i="15"/>
  <c r="AI196" i="15"/>
  <c r="AH196" i="15"/>
  <c r="Q196" i="15"/>
  <c r="P196" i="15"/>
  <c r="O196" i="15"/>
  <c r="N196" i="15"/>
  <c r="M196" i="15"/>
  <c r="L196" i="15"/>
  <c r="K196" i="15"/>
  <c r="J196" i="15"/>
  <c r="I196" i="15"/>
  <c r="E196" i="15"/>
  <c r="AN195" i="15"/>
  <c r="AM195" i="15"/>
  <c r="AL195" i="15"/>
  <c r="AK195" i="15"/>
  <c r="AJ195" i="15"/>
  <c r="AI195" i="15"/>
  <c r="AH195" i="15"/>
  <c r="Q195" i="15"/>
  <c r="P195" i="15"/>
  <c r="O195" i="15"/>
  <c r="N195" i="15"/>
  <c r="M195" i="15"/>
  <c r="L195" i="15"/>
  <c r="K195" i="15"/>
  <c r="J195" i="15"/>
  <c r="I195" i="15"/>
  <c r="E195" i="15"/>
  <c r="AN194" i="15"/>
  <c r="AM194" i="15"/>
  <c r="AL194" i="15"/>
  <c r="AK194" i="15"/>
  <c r="AJ194" i="15"/>
  <c r="AI194" i="15"/>
  <c r="AH194" i="15"/>
  <c r="Q194" i="15"/>
  <c r="P194" i="15"/>
  <c r="O194" i="15"/>
  <c r="N194" i="15"/>
  <c r="M194" i="15"/>
  <c r="L194" i="15"/>
  <c r="K194" i="15"/>
  <c r="J194" i="15"/>
  <c r="I194" i="15"/>
  <c r="E194" i="15"/>
  <c r="AN193" i="15"/>
  <c r="AM193" i="15"/>
  <c r="AL193" i="15"/>
  <c r="AK193" i="15"/>
  <c r="AJ193" i="15"/>
  <c r="AI193" i="15"/>
  <c r="AH193" i="15"/>
  <c r="Q193" i="15"/>
  <c r="P193" i="15"/>
  <c r="O193" i="15"/>
  <c r="N193" i="15"/>
  <c r="M193" i="15"/>
  <c r="L193" i="15"/>
  <c r="K193" i="15"/>
  <c r="J193" i="15"/>
  <c r="I193" i="15"/>
  <c r="E193" i="15"/>
  <c r="AN192" i="15"/>
  <c r="AM192" i="15"/>
  <c r="AL192" i="15"/>
  <c r="AK192" i="15"/>
  <c r="AJ192" i="15"/>
  <c r="AI192" i="15"/>
  <c r="AH192" i="15"/>
  <c r="Q192" i="15"/>
  <c r="P192" i="15"/>
  <c r="O192" i="15"/>
  <c r="N192" i="15"/>
  <c r="M192" i="15"/>
  <c r="L192" i="15"/>
  <c r="K192" i="15"/>
  <c r="J192" i="15"/>
  <c r="I192" i="15"/>
  <c r="E192" i="15"/>
  <c r="AN191" i="15"/>
  <c r="AM191" i="15"/>
  <c r="AL191" i="15"/>
  <c r="AK191" i="15"/>
  <c r="AJ191" i="15"/>
  <c r="AI191" i="15"/>
  <c r="AH191" i="15"/>
  <c r="Q191" i="15"/>
  <c r="P191" i="15"/>
  <c r="O191" i="15"/>
  <c r="N191" i="15"/>
  <c r="M191" i="15"/>
  <c r="L191" i="15"/>
  <c r="K191" i="15"/>
  <c r="J191" i="15"/>
  <c r="I191" i="15"/>
  <c r="E191" i="15"/>
  <c r="AN190" i="15"/>
  <c r="AM190" i="15"/>
  <c r="AL190" i="15"/>
  <c r="AK190" i="15"/>
  <c r="AJ190" i="15"/>
  <c r="AI190" i="15"/>
  <c r="AH190" i="15"/>
  <c r="Q190" i="15"/>
  <c r="P190" i="15"/>
  <c r="O190" i="15"/>
  <c r="N190" i="15"/>
  <c r="M190" i="15"/>
  <c r="L190" i="15"/>
  <c r="K190" i="15"/>
  <c r="J190" i="15"/>
  <c r="I190" i="15"/>
  <c r="E190" i="15"/>
  <c r="AN189" i="15"/>
  <c r="AM189" i="15"/>
  <c r="AL189" i="15"/>
  <c r="AK189" i="15"/>
  <c r="AJ189" i="15"/>
  <c r="AI189" i="15"/>
  <c r="AH189" i="15"/>
  <c r="Q189" i="15"/>
  <c r="P189" i="15"/>
  <c r="O189" i="15"/>
  <c r="N189" i="15"/>
  <c r="M189" i="15"/>
  <c r="L189" i="15"/>
  <c r="K189" i="15"/>
  <c r="J189" i="15"/>
  <c r="I189" i="15"/>
  <c r="E189" i="15"/>
  <c r="AN188" i="15"/>
  <c r="AM188" i="15"/>
  <c r="AL188" i="15"/>
  <c r="AK188" i="15"/>
  <c r="AJ188" i="15"/>
  <c r="AI188" i="15"/>
  <c r="AH188" i="15"/>
  <c r="Q188" i="15"/>
  <c r="P188" i="15"/>
  <c r="O188" i="15"/>
  <c r="N188" i="15"/>
  <c r="M188" i="15"/>
  <c r="L188" i="15"/>
  <c r="K188" i="15"/>
  <c r="J188" i="15"/>
  <c r="I188" i="15"/>
  <c r="E188" i="15"/>
  <c r="AN187" i="15"/>
  <c r="AM187" i="15"/>
  <c r="AL187" i="15"/>
  <c r="AK187" i="15"/>
  <c r="AJ187" i="15"/>
  <c r="AI187" i="15"/>
  <c r="AH187" i="15"/>
  <c r="Q187" i="15"/>
  <c r="P187" i="15"/>
  <c r="O187" i="15"/>
  <c r="N187" i="15"/>
  <c r="M187" i="15"/>
  <c r="L187" i="15"/>
  <c r="K187" i="15"/>
  <c r="J187" i="15"/>
  <c r="I187" i="15"/>
  <c r="E187" i="15"/>
  <c r="AN186" i="15"/>
  <c r="AM186" i="15"/>
  <c r="AL186" i="15"/>
  <c r="AK186" i="15"/>
  <c r="AJ186" i="15"/>
  <c r="AI186" i="15"/>
  <c r="AH186" i="15"/>
  <c r="Q186" i="15"/>
  <c r="P186" i="15"/>
  <c r="O186" i="15"/>
  <c r="N186" i="15"/>
  <c r="M186" i="15"/>
  <c r="L186" i="15"/>
  <c r="K186" i="15"/>
  <c r="J186" i="15"/>
  <c r="I186" i="15"/>
  <c r="E186" i="15"/>
  <c r="AN185" i="15"/>
  <c r="AM185" i="15"/>
  <c r="AL185" i="15"/>
  <c r="AK185" i="15"/>
  <c r="AJ185" i="15"/>
  <c r="AI185" i="15"/>
  <c r="AH185" i="15"/>
  <c r="Q185" i="15"/>
  <c r="P185" i="15"/>
  <c r="O185" i="15"/>
  <c r="N185" i="15"/>
  <c r="M185" i="15"/>
  <c r="L185" i="15"/>
  <c r="K185" i="15"/>
  <c r="J185" i="15"/>
  <c r="I185" i="15"/>
  <c r="E185" i="15"/>
  <c r="AN184" i="15"/>
  <c r="AM184" i="15"/>
  <c r="AL184" i="15"/>
  <c r="AK184" i="15"/>
  <c r="AJ184" i="15"/>
  <c r="AI184" i="15"/>
  <c r="AH184" i="15"/>
  <c r="Q184" i="15"/>
  <c r="P184" i="15"/>
  <c r="O184" i="15"/>
  <c r="N184" i="15"/>
  <c r="M184" i="15"/>
  <c r="L184" i="15"/>
  <c r="K184" i="15"/>
  <c r="J184" i="15"/>
  <c r="I184" i="15"/>
  <c r="E184" i="15"/>
  <c r="AN183" i="15"/>
  <c r="AM183" i="15"/>
  <c r="AL183" i="15"/>
  <c r="AK183" i="15"/>
  <c r="AJ183" i="15"/>
  <c r="AI183" i="15"/>
  <c r="AH183" i="15"/>
  <c r="Q183" i="15"/>
  <c r="P183" i="15"/>
  <c r="O183" i="15"/>
  <c r="N183" i="15"/>
  <c r="M183" i="15"/>
  <c r="L183" i="15"/>
  <c r="K183" i="15"/>
  <c r="J183" i="15"/>
  <c r="I183" i="15"/>
  <c r="E183" i="15"/>
  <c r="AN182" i="15"/>
  <c r="AM182" i="15"/>
  <c r="AL182" i="15"/>
  <c r="AK182" i="15"/>
  <c r="AJ182" i="15"/>
  <c r="AI182" i="15"/>
  <c r="AH182" i="15"/>
  <c r="Q182" i="15"/>
  <c r="P182" i="15"/>
  <c r="O182" i="15"/>
  <c r="N182" i="15"/>
  <c r="M182" i="15"/>
  <c r="L182" i="15"/>
  <c r="K182" i="15"/>
  <c r="J182" i="15"/>
  <c r="I182" i="15"/>
  <c r="E182" i="15"/>
  <c r="AN181" i="15"/>
  <c r="AM181" i="15"/>
  <c r="AL181" i="15"/>
  <c r="AK181" i="15"/>
  <c r="AJ181" i="15"/>
  <c r="AI181" i="15"/>
  <c r="AH181" i="15"/>
  <c r="Q181" i="15"/>
  <c r="P181" i="15"/>
  <c r="O181" i="15"/>
  <c r="N181" i="15"/>
  <c r="M181" i="15"/>
  <c r="L181" i="15"/>
  <c r="K181" i="15"/>
  <c r="J181" i="15"/>
  <c r="I181" i="15"/>
  <c r="E181" i="15"/>
  <c r="AN180" i="15"/>
  <c r="AM180" i="15"/>
  <c r="AL180" i="15"/>
  <c r="AK180" i="15"/>
  <c r="AJ180" i="15"/>
  <c r="AI180" i="15"/>
  <c r="AH180" i="15"/>
  <c r="Q180" i="15"/>
  <c r="P180" i="15"/>
  <c r="O180" i="15"/>
  <c r="N180" i="15"/>
  <c r="M180" i="15"/>
  <c r="L180" i="15"/>
  <c r="K180" i="15"/>
  <c r="J180" i="15"/>
  <c r="I180" i="15"/>
  <c r="E180" i="15"/>
  <c r="AN179" i="15"/>
  <c r="AM179" i="15"/>
  <c r="AL179" i="15"/>
  <c r="AK179" i="15"/>
  <c r="AJ179" i="15"/>
  <c r="AI179" i="15"/>
  <c r="AH179" i="15"/>
  <c r="Q179" i="15"/>
  <c r="P179" i="15"/>
  <c r="O179" i="15"/>
  <c r="N179" i="15"/>
  <c r="M179" i="15"/>
  <c r="L179" i="15"/>
  <c r="K179" i="15"/>
  <c r="J179" i="15"/>
  <c r="I179" i="15"/>
  <c r="E179" i="15"/>
  <c r="AN178" i="15"/>
  <c r="AM178" i="15"/>
  <c r="AL178" i="15"/>
  <c r="AK178" i="15"/>
  <c r="AJ178" i="15"/>
  <c r="AI178" i="15"/>
  <c r="AH178" i="15"/>
  <c r="Q178" i="15"/>
  <c r="P178" i="15"/>
  <c r="O178" i="15"/>
  <c r="N178" i="15"/>
  <c r="M178" i="15"/>
  <c r="L178" i="15"/>
  <c r="K178" i="15"/>
  <c r="J178" i="15"/>
  <c r="I178" i="15"/>
  <c r="E178" i="15"/>
  <c r="AN177" i="15"/>
  <c r="AM177" i="15"/>
  <c r="AL177" i="15"/>
  <c r="AK177" i="15"/>
  <c r="AJ177" i="15"/>
  <c r="AI177" i="15"/>
  <c r="AH177" i="15"/>
  <c r="Q177" i="15"/>
  <c r="P177" i="15"/>
  <c r="O177" i="15"/>
  <c r="N177" i="15"/>
  <c r="M177" i="15"/>
  <c r="L177" i="15"/>
  <c r="K177" i="15"/>
  <c r="J177" i="15"/>
  <c r="I177" i="15"/>
  <c r="E177" i="15"/>
  <c r="AN176" i="15"/>
  <c r="AM176" i="15"/>
  <c r="AL176" i="15"/>
  <c r="AK176" i="15"/>
  <c r="AJ176" i="15"/>
  <c r="AI176" i="15"/>
  <c r="AH176" i="15"/>
  <c r="Q176" i="15"/>
  <c r="P176" i="15"/>
  <c r="O176" i="15"/>
  <c r="N176" i="15"/>
  <c r="M176" i="15"/>
  <c r="L176" i="15"/>
  <c r="K176" i="15"/>
  <c r="J176" i="15"/>
  <c r="I176" i="15"/>
  <c r="E176" i="15"/>
  <c r="AN175" i="15"/>
  <c r="AM175" i="15"/>
  <c r="AL175" i="15"/>
  <c r="AK175" i="15"/>
  <c r="AJ175" i="15"/>
  <c r="AI175" i="15"/>
  <c r="AH175" i="15"/>
  <c r="Q175" i="15"/>
  <c r="P175" i="15"/>
  <c r="O175" i="15"/>
  <c r="N175" i="15"/>
  <c r="M175" i="15"/>
  <c r="L175" i="15"/>
  <c r="K175" i="15"/>
  <c r="J175" i="15"/>
  <c r="I175" i="15"/>
  <c r="E175" i="15"/>
  <c r="AN174" i="15"/>
  <c r="AM174" i="15"/>
  <c r="AL174" i="15"/>
  <c r="AK174" i="15"/>
  <c r="AJ174" i="15"/>
  <c r="AI174" i="15"/>
  <c r="AH174" i="15"/>
  <c r="Q174" i="15"/>
  <c r="P174" i="15"/>
  <c r="O174" i="15"/>
  <c r="N174" i="15"/>
  <c r="M174" i="15"/>
  <c r="L174" i="15"/>
  <c r="K174" i="15"/>
  <c r="J174" i="15"/>
  <c r="I174" i="15"/>
  <c r="E174" i="15"/>
  <c r="AN173" i="15"/>
  <c r="AM173" i="15"/>
  <c r="AL173" i="15"/>
  <c r="AK173" i="15"/>
  <c r="AJ173" i="15"/>
  <c r="AI173" i="15"/>
  <c r="AH173" i="15"/>
  <c r="Q173" i="15"/>
  <c r="P173" i="15"/>
  <c r="O173" i="15"/>
  <c r="N173" i="15"/>
  <c r="M173" i="15"/>
  <c r="L173" i="15"/>
  <c r="K173" i="15"/>
  <c r="J173" i="15"/>
  <c r="I173" i="15"/>
  <c r="E173" i="15"/>
  <c r="AN172" i="15"/>
  <c r="AM172" i="15"/>
  <c r="AL172" i="15"/>
  <c r="AK172" i="15"/>
  <c r="AJ172" i="15"/>
  <c r="AI172" i="15"/>
  <c r="AH172" i="15"/>
  <c r="Q172" i="15"/>
  <c r="P172" i="15"/>
  <c r="O172" i="15"/>
  <c r="N172" i="15"/>
  <c r="M172" i="15"/>
  <c r="L172" i="15"/>
  <c r="K172" i="15"/>
  <c r="J172" i="15"/>
  <c r="I172" i="15"/>
  <c r="E172" i="15"/>
  <c r="AN171" i="15"/>
  <c r="AM171" i="15"/>
  <c r="AL171" i="15"/>
  <c r="AK171" i="15"/>
  <c r="AJ171" i="15"/>
  <c r="AI171" i="15"/>
  <c r="AH171" i="15"/>
  <c r="Q171" i="15"/>
  <c r="P171" i="15"/>
  <c r="O171" i="15"/>
  <c r="N171" i="15"/>
  <c r="M171" i="15"/>
  <c r="L171" i="15"/>
  <c r="K171" i="15"/>
  <c r="J171" i="15"/>
  <c r="I171" i="15"/>
  <c r="E171" i="15"/>
  <c r="AN170" i="15"/>
  <c r="AM170" i="15"/>
  <c r="AL170" i="15"/>
  <c r="AK170" i="15"/>
  <c r="AJ170" i="15"/>
  <c r="AI170" i="15"/>
  <c r="AH170" i="15"/>
  <c r="Q170" i="15"/>
  <c r="P170" i="15"/>
  <c r="O170" i="15"/>
  <c r="N170" i="15"/>
  <c r="M170" i="15"/>
  <c r="L170" i="15"/>
  <c r="K170" i="15"/>
  <c r="J170" i="15"/>
  <c r="I170" i="15"/>
  <c r="E170" i="15"/>
  <c r="AN169" i="15"/>
  <c r="AM169" i="15"/>
  <c r="AL169" i="15"/>
  <c r="AK169" i="15"/>
  <c r="AJ169" i="15"/>
  <c r="AI169" i="15"/>
  <c r="AH169" i="15"/>
  <c r="Q169" i="15"/>
  <c r="P169" i="15"/>
  <c r="O169" i="15"/>
  <c r="N169" i="15"/>
  <c r="M169" i="15"/>
  <c r="L169" i="15"/>
  <c r="K169" i="15"/>
  <c r="J169" i="15"/>
  <c r="I169" i="15"/>
  <c r="E169" i="15"/>
  <c r="AN168" i="15"/>
  <c r="AM168" i="15"/>
  <c r="AL168" i="15"/>
  <c r="AK168" i="15"/>
  <c r="AJ168" i="15"/>
  <c r="AI168" i="15"/>
  <c r="AH168" i="15"/>
  <c r="Q168" i="15"/>
  <c r="P168" i="15"/>
  <c r="O168" i="15"/>
  <c r="N168" i="15"/>
  <c r="M168" i="15"/>
  <c r="L168" i="15"/>
  <c r="K168" i="15"/>
  <c r="J168" i="15"/>
  <c r="I168" i="15"/>
  <c r="E168" i="15"/>
  <c r="AN167" i="15"/>
  <c r="AM167" i="15"/>
  <c r="AL167" i="15"/>
  <c r="AK167" i="15"/>
  <c r="AJ167" i="15"/>
  <c r="AI167" i="15"/>
  <c r="AH167" i="15"/>
  <c r="Q167" i="15"/>
  <c r="P167" i="15"/>
  <c r="O167" i="15"/>
  <c r="N167" i="15"/>
  <c r="M167" i="15"/>
  <c r="L167" i="15"/>
  <c r="K167" i="15"/>
  <c r="J167" i="15"/>
  <c r="I167" i="15"/>
  <c r="E167" i="15"/>
  <c r="AN166" i="15"/>
  <c r="AM166" i="15"/>
  <c r="AL166" i="15"/>
  <c r="AK166" i="15"/>
  <c r="AJ166" i="15"/>
  <c r="AI166" i="15"/>
  <c r="AH166" i="15"/>
  <c r="Q166" i="15"/>
  <c r="P166" i="15"/>
  <c r="O166" i="15"/>
  <c r="N166" i="15"/>
  <c r="M166" i="15"/>
  <c r="L166" i="15"/>
  <c r="K166" i="15"/>
  <c r="J166" i="15"/>
  <c r="I166" i="15"/>
  <c r="E166" i="15"/>
  <c r="AN165" i="15"/>
  <c r="AM165" i="15"/>
  <c r="AL165" i="15"/>
  <c r="AK165" i="15"/>
  <c r="AJ165" i="15"/>
  <c r="AI165" i="15"/>
  <c r="AH165" i="15"/>
  <c r="Q165" i="15"/>
  <c r="P165" i="15"/>
  <c r="O165" i="15"/>
  <c r="N165" i="15"/>
  <c r="M165" i="15"/>
  <c r="L165" i="15"/>
  <c r="K165" i="15"/>
  <c r="J165" i="15"/>
  <c r="I165" i="15"/>
  <c r="E165" i="15"/>
  <c r="AN164" i="15"/>
  <c r="AM164" i="15"/>
  <c r="AL164" i="15"/>
  <c r="AK164" i="15"/>
  <c r="AJ164" i="15"/>
  <c r="AI164" i="15"/>
  <c r="AH164" i="15"/>
  <c r="Q164" i="15"/>
  <c r="P164" i="15"/>
  <c r="O164" i="15"/>
  <c r="N164" i="15"/>
  <c r="M164" i="15"/>
  <c r="L164" i="15"/>
  <c r="K164" i="15"/>
  <c r="J164" i="15"/>
  <c r="I164" i="15"/>
  <c r="E164" i="15"/>
  <c r="AN163" i="15"/>
  <c r="AM163" i="15"/>
  <c r="AL163" i="15"/>
  <c r="AK163" i="15"/>
  <c r="AJ163" i="15"/>
  <c r="AI163" i="15"/>
  <c r="AH163" i="15"/>
  <c r="Q163" i="15"/>
  <c r="P163" i="15"/>
  <c r="O163" i="15"/>
  <c r="N163" i="15"/>
  <c r="M163" i="15"/>
  <c r="L163" i="15"/>
  <c r="K163" i="15"/>
  <c r="J163" i="15"/>
  <c r="I163" i="15"/>
  <c r="E163" i="15"/>
  <c r="AN162" i="15"/>
  <c r="AM162" i="15"/>
  <c r="AL162" i="15"/>
  <c r="AK162" i="15"/>
  <c r="AJ162" i="15"/>
  <c r="AI162" i="15"/>
  <c r="AH162" i="15"/>
  <c r="Q162" i="15"/>
  <c r="P162" i="15"/>
  <c r="O162" i="15"/>
  <c r="N162" i="15"/>
  <c r="M162" i="15"/>
  <c r="L162" i="15"/>
  <c r="K162" i="15"/>
  <c r="J162" i="15"/>
  <c r="I162" i="15"/>
  <c r="E162" i="15"/>
  <c r="AN161" i="15"/>
  <c r="AM161" i="15"/>
  <c r="AL161" i="15"/>
  <c r="AK161" i="15"/>
  <c r="AJ161" i="15"/>
  <c r="AI161" i="15"/>
  <c r="AH161" i="15"/>
  <c r="Q161" i="15"/>
  <c r="P161" i="15"/>
  <c r="O161" i="15"/>
  <c r="N161" i="15"/>
  <c r="M161" i="15"/>
  <c r="L161" i="15"/>
  <c r="K161" i="15"/>
  <c r="J161" i="15"/>
  <c r="I161" i="15"/>
  <c r="E161" i="15"/>
  <c r="AN160" i="15"/>
  <c r="AM160" i="15"/>
  <c r="AL160" i="15"/>
  <c r="AK160" i="15"/>
  <c r="AJ160" i="15"/>
  <c r="AI160" i="15"/>
  <c r="AH160" i="15"/>
  <c r="Q160" i="15"/>
  <c r="P160" i="15"/>
  <c r="O160" i="15"/>
  <c r="N160" i="15"/>
  <c r="M160" i="15"/>
  <c r="L160" i="15"/>
  <c r="K160" i="15"/>
  <c r="J160" i="15"/>
  <c r="I160" i="15"/>
  <c r="E160" i="15"/>
  <c r="AN159" i="15"/>
  <c r="AM159" i="15"/>
  <c r="AL159" i="15"/>
  <c r="AK159" i="15"/>
  <c r="AJ159" i="15"/>
  <c r="AI159" i="15"/>
  <c r="AH159" i="15"/>
  <c r="Q159" i="15"/>
  <c r="P159" i="15"/>
  <c r="O159" i="15"/>
  <c r="N159" i="15"/>
  <c r="M159" i="15"/>
  <c r="L159" i="15"/>
  <c r="K159" i="15"/>
  <c r="J159" i="15"/>
  <c r="I159" i="15"/>
  <c r="E159" i="15"/>
  <c r="AN158" i="15"/>
  <c r="AM158" i="15"/>
  <c r="AL158" i="15"/>
  <c r="AK158" i="15"/>
  <c r="AJ158" i="15"/>
  <c r="AI158" i="15"/>
  <c r="AH158" i="15"/>
  <c r="Q158" i="15"/>
  <c r="P158" i="15"/>
  <c r="O158" i="15"/>
  <c r="N158" i="15"/>
  <c r="M158" i="15"/>
  <c r="L158" i="15"/>
  <c r="K158" i="15"/>
  <c r="J158" i="15"/>
  <c r="I158" i="15"/>
  <c r="E158" i="15"/>
  <c r="AN157" i="15"/>
  <c r="AM157" i="15"/>
  <c r="AL157" i="15"/>
  <c r="AK157" i="15"/>
  <c r="AJ157" i="15"/>
  <c r="AI157" i="15"/>
  <c r="AH157" i="15"/>
  <c r="Q157" i="15"/>
  <c r="P157" i="15"/>
  <c r="O157" i="15"/>
  <c r="N157" i="15"/>
  <c r="M157" i="15"/>
  <c r="L157" i="15"/>
  <c r="K157" i="15"/>
  <c r="J157" i="15"/>
  <c r="I157" i="15"/>
  <c r="E157" i="15"/>
  <c r="AN156" i="15"/>
  <c r="AM156" i="15"/>
  <c r="AL156" i="15"/>
  <c r="AK156" i="15"/>
  <c r="AJ156" i="15"/>
  <c r="AI156" i="15"/>
  <c r="AH156" i="15"/>
  <c r="Q156" i="15"/>
  <c r="P156" i="15"/>
  <c r="O156" i="15"/>
  <c r="N156" i="15"/>
  <c r="M156" i="15"/>
  <c r="L156" i="15"/>
  <c r="K156" i="15"/>
  <c r="J156" i="15"/>
  <c r="I156" i="15"/>
  <c r="E156" i="15"/>
  <c r="AN155" i="15"/>
  <c r="AM155" i="15"/>
  <c r="AL155" i="15"/>
  <c r="AK155" i="15"/>
  <c r="AJ155" i="15"/>
  <c r="AI155" i="15"/>
  <c r="AH155" i="15"/>
  <c r="Q155" i="15"/>
  <c r="P155" i="15"/>
  <c r="O155" i="15"/>
  <c r="N155" i="15"/>
  <c r="M155" i="15"/>
  <c r="L155" i="15"/>
  <c r="K155" i="15"/>
  <c r="J155" i="15"/>
  <c r="I155" i="15"/>
  <c r="E155" i="15"/>
  <c r="AN154" i="15"/>
  <c r="AM154" i="15"/>
  <c r="AL154" i="15"/>
  <c r="AK154" i="15"/>
  <c r="AJ154" i="15"/>
  <c r="AI154" i="15"/>
  <c r="AH154" i="15"/>
  <c r="Q154" i="15"/>
  <c r="P154" i="15"/>
  <c r="O154" i="15"/>
  <c r="N154" i="15"/>
  <c r="M154" i="15"/>
  <c r="L154" i="15"/>
  <c r="K154" i="15"/>
  <c r="J154" i="15"/>
  <c r="I154" i="15"/>
  <c r="E154" i="15"/>
  <c r="AN153" i="15"/>
  <c r="AM153" i="15"/>
  <c r="AL153" i="15"/>
  <c r="AK153" i="15"/>
  <c r="AJ153" i="15"/>
  <c r="AI153" i="15"/>
  <c r="AH153" i="15"/>
  <c r="Q153" i="15"/>
  <c r="P153" i="15"/>
  <c r="O153" i="15"/>
  <c r="N153" i="15"/>
  <c r="M153" i="15"/>
  <c r="L153" i="15"/>
  <c r="K153" i="15"/>
  <c r="J153" i="15"/>
  <c r="I153" i="15"/>
  <c r="E153" i="15"/>
  <c r="AN152" i="15"/>
  <c r="AM152" i="15"/>
  <c r="AL152" i="15"/>
  <c r="AK152" i="15"/>
  <c r="AJ152" i="15"/>
  <c r="AI152" i="15"/>
  <c r="AH152" i="15"/>
  <c r="Q152" i="15"/>
  <c r="P152" i="15"/>
  <c r="O152" i="15"/>
  <c r="N152" i="15"/>
  <c r="M152" i="15"/>
  <c r="L152" i="15"/>
  <c r="K152" i="15"/>
  <c r="J152" i="15"/>
  <c r="I152" i="15"/>
  <c r="E152" i="15"/>
  <c r="AN151" i="15"/>
  <c r="AM151" i="15"/>
  <c r="AL151" i="15"/>
  <c r="AK151" i="15"/>
  <c r="AJ151" i="15"/>
  <c r="AI151" i="15"/>
  <c r="AH151" i="15"/>
  <c r="Q151" i="15"/>
  <c r="P151" i="15"/>
  <c r="O151" i="15"/>
  <c r="N151" i="15"/>
  <c r="M151" i="15"/>
  <c r="L151" i="15"/>
  <c r="K151" i="15"/>
  <c r="J151" i="15"/>
  <c r="I151" i="15"/>
  <c r="E151" i="15"/>
  <c r="AN150" i="15"/>
  <c r="AM150" i="15"/>
  <c r="AL150" i="15"/>
  <c r="AK150" i="15"/>
  <c r="AJ150" i="15"/>
  <c r="AI150" i="15"/>
  <c r="AH150" i="15"/>
  <c r="Q150" i="15"/>
  <c r="P150" i="15"/>
  <c r="O150" i="15"/>
  <c r="N150" i="15"/>
  <c r="M150" i="15"/>
  <c r="L150" i="15"/>
  <c r="K150" i="15"/>
  <c r="J150" i="15"/>
  <c r="I150" i="15"/>
  <c r="E150" i="15"/>
  <c r="AN149" i="15"/>
  <c r="AM149" i="15"/>
  <c r="AL149" i="15"/>
  <c r="AK149" i="15"/>
  <c r="AJ149" i="15"/>
  <c r="AI149" i="15"/>
  <c r="AH149" i="15"/>
  <c r="Q149" i="15"/>
  <c r="P149" i="15"/>
  <c r="O149" i="15"/>
  <c r="N149" i="15"/>
  <c r="M149" i="15"/>
  <c r="L149" i="15"/>
  <c r="K149" i="15"/>
  <c r="J149" i="15"/>
  <c r="I149" i="15"/>
  <c r="E149" i="15"/>
  <c r="AN148" i="15"/>
  <c r="AM148" i="15"/>
  <c r="AL148" i="15"/>
  <c r="AK148" i="15"/>
  <c r="AJ148" i="15"/>
  <c r="AI148" i="15"/>
  <c r="AH148" i="15"/>
  <c r="Q148" i="15"/>
  <c r="P148" i="15"/>
  <c r="O148" i="15"/>
  <c r="N148" i="15"/>
  <c r="M148" i="15"/>
  <c r="L148" i="15"/>
  <c r="K148" i="15"/>
  <c r="J148" i="15"/>
  <c r="I148" i="15"/>
  <c r="E148" i="15"/>
  <c r="AN147" i="15"/>
  <c r="AM147" i="15"/>
  <c r="AL147" i="15"/>
  <c r="AK147" i="15"/>
  <c r="AJ147" i="15"/>
  <c r="AI147" i="15"/>
  <c r="AH147" i="15"/>
  <c r="Q147" i="15"/>
  <c r="P147" i="15"/>
  <c r="O147" i="15"/>
  <c r="N147" i="15"/>
  <c r="M147" i="15"/>
  <c r="L147" i="15"/>
  <c r="K147" i="15"/>
  <c r="J147" i="15"/>
  <c r="I147" i="15"/>
  <c r="E147" i="15"/>
  <c r="AN146" i="15"/>
  <c r="AM146" i="15"/>
  <c r="AL146" i="15"/>
  <c r="AK146" i="15"/>
  <c r="AJ146" i="15"/>
  <c r="AI146" i="15"/>
  <c r="AH146" i="15"/>
  <c r="Q146" i="15"/>
  <c r="P146" i="15"/>
  <c r="O146" i="15"/>
  <c r="N146" i="15"/>
  <c r="M146" i="15"/>
  <c r="L146" i="15"/>
  <c r="K146" i="15"/>
  <c r="J146" i="15"/>
  <c r="I146" i="15"/>
  <c r="E146" i="15"/>
  <c r="AN145" i="15"/>
  <c r="AM145" i="15"/>
  <c r="AL145" i="15"/>
  <c r="AK145" i="15"/>
  <c r="AJ145" i="15"/>
  <c r="AI145" i="15"/>
  <c r="AH145" i="15"/>
  <c r="Q145" i="15"/>
  <c r="P145" i="15"/>
  <c r="O145" i="15"/>
  <c r="N145" i="15"/>
  <c r="M145" i="15"/>
  <c r="L145" i="15"/>
  <c r="K145" i="15"/>
  <c r="J145" i="15"/>
  <c r="I145" i="15"/>
  <c r="E145" i="15"/>
  <c r="AN144" i="15"/>
  <c r="AM144" i="15"/>
  <c r="AL144" i="15"/>
  <c r="AK144" i="15"/>
  <c r="AJ144" i="15"/>
  <c r="AI144" i="15"/>
  <c r="AH144" i="15"/>
  <c r="Q144" i="15"/>
  <c r="P144" i="15"/>
  <c r="O144" i="15"/>
  <c r="N144" i="15"/>
  <c r="M144" i="15"/>
  <c r="L144" i="15"/>
  <c r="K144" i="15"/>
  <c r="J144" i="15"/>
  <c r="I144" i="15"/>
  <c r="E144" i="15"/>
  <c r="AN143" i="15"/>
  <c r="AM143" i="15"/>
  <c r="AL143" i="15"/>
  <c r="AK143" i="15"/>
  <c r="AJ143" i="15"/>
  <c r="AI143" i="15"/>
  <c r="AH143" i="15"/>
  <c r="Q143" i="15"/>
  <c r="P143" i="15"/>
  <c r="O143" i="15"/>
  <c r="N143" i="15"/>
  <c r="M143" i="15"/>
  <c r="L143" i="15"/>
  <c r="K143" i="15"/>
  <c r="J143" i="15"/>
  <c r="I143" i="15"/>
  <c r="E143" i="15"/>
  <c r="AN142" i="15"/>
  <c r="AM142" i="15"/>
  <c r="AL142" i="15"/>
  <c r="AK142" i="15"/>
  <c r="AJ142" i="15"/>
  <c r="AI142" i="15"/>
  <c r="AH142" i="15"/>
  <c r="Q142" i="15"/>
  <c r="P142" i="15"/>
  <c r="O142" i="15"/>
  <c r="N142" i="15"/>
  <c r="M142" i="15"/>
  <c r="L142" i="15"/>
  <c r="K142" i="15"/>
  <c r="J142" i="15"/>
  <c r="I142" i="15"/>
  <c r="E142" i="15"/>
  <c r="AN141" i="15"/>
  <c r="AM141" i="15"/>
  <c r="AL141" i="15"/>
  <c r="AK141" i="15"/>
  <c r="AJ141" i="15"/>
  <c r="AI141" i="15"/>
  <c r="AH141" i="15"/>
  <c r="Q141" i="15"/>
  <c r="P141" i="15"/>
  <c r="O141" i="15"/>
  <c r="N141" i="15"/>
  <c r="M141" i="15"/>
  <c r="L141" i="15"/>
  <c r="K141" i="15"/>
  <c r="J141" i="15"/>
  <c r="I141" i="15"/>
  <c r="E141" i="15"/>
  <c r="AN140" i="15"/>
  <c r="AM140" i="15"/>
  <c r="AL140" i="15"/>
  <c r="AK140" i="15"/>
  <c r="AJ140" i="15"/>
  <c r="AI140" i="15"/>
  <c r="AH140" i="15"/>
  <c r="Q140" i="15"/>
  <c r="P140" i="15"/>
  <c r="O140" i="15"/>
  <c r="N140" i="15"/>
  <c r="M140" i="15"/>
  <c r="L140" i="15"/>
  <c r="K140" i="15"/>
  <c r="J140" i="15"/>
  <c r="I140" i="15"/>
  <c r="E140" i="15"/>
  <c r="AN139" i="15"/>
  <c r="AM139" i="15"/>
  <c r="AL139" i="15"/>
  <c r="AK139" i="15"/>
  <c r="AJ139" i="15"/>
  <c r="AI139" i="15"/>
  <c r="AH139" i="15"/>
  <c r="Q139" i="15"/>
  <c r="P139" i="15"/>
  <c r="O139" i="15"/>
  <c r="N139" i="15"/>
  <c r="M139" i="15"/>
  <c r="L139" i="15"/>
  <c r="K139" i="15"/>
  <c r="J139" i="15"/>
  <c r="I139" i="15"/>
  <c r="E139" i="15"/>
  <c r="AN138" i="15"/>
  <c r="AM138" i="15"/>
  <c r="AL138" i="15"/>
  <c r="AK138" i="15"/>
  <c r="AJ138" i="15"/>
  <c r="AI138" i="15"/>
  <c r="AH138" i="15"/>
  <c r="Q138" i="15"/>
  <c r="P138" i="15"/>
  <c r="O138" i="15"/>
  <c r="N138" i="15"/>
  <c r="M138" i="15"/>
  <c r="L138" i="15"/>
  <c r="K138" i="15"/>
  <c r="J138" i="15"/>
  <c r="I138" i="15"/>
  <c r="E138" i="15"/>
  <c r="AN137" i="15"/>
  <c r="AM137" i="15"/>
  <c r="AL137" i="15"/>
  <c r="AK137" i="15"/>
  <c r="AJ137" i="15"/>
  <c r="AI137" i="15"/>
  <c r="AH137" i="15"/>
  <c r="Q137" i="15"/>
  <c r="P137" i="15"/>
  <c r="O137" i="15"/>
  <c r="N137" i="15"/>
  <c r="M137" i="15"/>
  <c r="L137" i="15"/>
  <c r="K137" i="15"/>
  <c r="J137" i="15"/>
  <c r="I137" i="15"/>
  <c r="E137" i="15"/>
  <c r="AN136" i="15"/>
  <c r="AM136" i="15"/>
  <c r="AL136" i="15"/>
  <c r="AK136" i="15"/>
  <c r="AJ136" i="15"/>
  <c r="AI136" i="15"/>
  <c r="AH136" i="15"/>
  <c r="Q136" i="15"/>
  <c r="P136" i="15"/>
  <c r="O136" i="15"/>
  <c r="N136" i="15"/>
  <c r="M136" i="15"/>
  <c r="L136" i="15"/>
  <c r="K136" i="15"/>
  <c r="J136" i="15"/>
  <c r="I136" i="15"/>
  <c r="E136" i="15"/>
  <c r="AN135" i="15"/>
  <c r="AM135" i="15"/>
  <c r="AL135" i="15"/>
  <c r="AK135" i="15"/>
  <c r="AJ135" i="15"/>
  <c r="AI135" i="15"/>
  <c r="AH135" i="15"/>
  <c r="Q135" i="15"/>
  <c r="P135" i="15"/>
  <c r="O135" i="15"/>
  <c r="N135" i="15"/>
  <c r="M135" i="15"/>
  <c r="L135" i="15"/>
  <c r="K135" i="15"/>
  <c r="J135" i="15"/>
  <c r="I135" i="15"/>
  <c r="E135" i="15"/>
  <c r="AN134" i="15"/>
  <c r="AM134" i="15"/>
  <c r="AL134" i="15"/>
  <c r="AK134" i="15"/>
  <c r="AJ134" i="15"/>
  <c r="AI134" i="15"/>
  <c r="AH134" i="15"/>
  <c r="Q134" i="15"/>
  <c r="P134" i="15"/>
  <c r="O134" i="15"/>
  <c r="N134" i="15"/>
  <c r="M134" i="15"/>
  <c r="L134" i="15"/>
  <c r="K134" i="15"/>
  <c r="J134" i="15"/>
  <c r="I134" i="15"/>
  <c r="E134" i="15"/>
  <c r="AN133" i="15"/>
  <c r="AM133" i="15"/>
  <c r="AL133" i="15"/>
  <c r="AK133" i="15"/>
  <c r="AJ133" i="15"/>
  <c r="AI133" i="15"/>
  <c r="AH133" i="15"/>
  <c r="Q133" i="15"/>
  <c r="P133" i="15"/>
  <c r="O133" i="15"/>
  <c r="N133" i="15"/>
  <c r="M133" i="15"/>
  <c r="L133" i="15"/>
  <c r="K133" i="15"/>
  <c r="J133" i="15"/>
  <c r="I133" i="15"/>
  <c r="E133" i="15"/>
  <c r="AN132" i="15"/>
  <c r="AM132" i="15"/>
  <c r="AL132" i="15"/>
  <c r="AK132" i="15"/>
  <c r="AJ132" i="15"/>
  <c r="AI132" i="15"/>
  <c r="AH132" i="15"/>
  <c r="Q132" i="15"/>
  <c r="P132" i="15"/>
  <c r="O132" i="15"/>
  <c r="N132" i="15"/>
  <c r="M132" i="15"/>
  <c r="L132" i="15"/>
  <c r="K132" i="15"/>
  <c r="J132" i="15"/>
  <c r="I132" i="15"/>
  <c r="E132" i="15"/>
  <c r="AN131" i="15"/>
  <c r="AM131" i="15"/>
  <c r="AL131" i="15"/>
  <c r="AK131" i="15"/>
  <c r="AJ131" i="15"/>
  <c r="AI131" i="15"/>
  <c r="AH131" i="15"/>
  <c r="Q131" i="15"/>
  <c r="P131" i="15"/>
  <c r="O131" i="15"/>
  <c r="N131" i="15"/>
  <c r="M131" i="15"/>
  <c r="L131" i="15"/>
  <c r="K131" i="15"/>
  <c r="J131" i="15"/>
  <c r="I131" i="15"/>
  <c r="E131" i="15"/>
  <c r="AN130" i="15"/>
  <c r="AM130" i="15"/>
  <c r="AL130" i="15"/>
  <c r="AK130" i="15"/>
  <c r="AJ130" i="15"/>
  <c r="AI130" i="15"/>
  <c r="AH130" i="15"/>
  <c r="Q130" i="15"/>
  <c r="P130" i="15"/>
  <c r="O130" i="15"/>
  <c r="N130" i="15"/>
  <c r="M130" i="15"/>
  <c r="L130" i="15"/>
  <c r="K130" i="15"/>
  <c r="J130" i="15"/>
  <c r="I130" i="15"/>
  <c r="E130" i="15"/>
  <c r="AN129" i="15"/>
  <c r="AM129" i="15"/>
  <c r="AL129" i="15"/>
  <c r="AK129" i="15"/>
  <c r="AJ129" i="15"/>
  <c r="AI129" i="15"/>
  <c r="AH129" i="15"/>
  <c r="Q129" i="15"/>
  <c r="P129" i="15"/>
  <c r="O129" i="15"/>
  <c r="N129" i="15"/>
  <c r="M129" i="15"/>
  <c r="L129" i="15"/>
  <c r="K129" i="15"/>
  <c r="J129" i="15"/>
  <c r="I129" i="15"/>
  <c r="E129" i="15"/>
  <c r="AN128" i="15"/>
  <c r="AM128" i="15"/>
  <c r="AL128" i="15"/>
  <c r="AK128" i="15"/>
  <c r="AJ128" i="15"/>
  <c r="AI128" i="15"/>
  <c r="AH128" i="15"/>
  <c r="Q128" i="15"/>
  <c r="P128" i="15"/>
  <c r="O128" i="15"/>
  <c r="N128" i="15"/>
  <c r="M128" i="15"/>
  <c r="L128" i="15"/>
  <c r="K128" i="15"/>
  <c r="J128" i="15"/>
  <c r="I128" i="15"/>
  <c r="E128" i="15"/>
  <c r="AN127" i="15"/>
  <c r="AM127" i="15"/>
  <c r="AL127" i="15"/>
  <c r="AK127" i="15"/>
  <c r="AJ127" i="15"/>
  <c r="AI127" i="15"/>
  <c r="AH127" i="15"/>
  <c r="Q127" i="15"/>
  <c r="P127" i="15"/>
  <c r="O127" i="15"/>
  <c r="N127" i="15"/>
  <c r="M127" i="15"/>
  <c r="L127" i="15"/>
  <c r="K127" i="15"/>
  <c r="J127" i="15"/>
  <c r="I127" i="15"/>
  <c r="E127" i="15"/>
  <c r="AN126" i="15"/>
  <c r="AM126" i="15"/>
  <c r="AL126" i="15"/>
  <c r="AK126" i="15"/>
  <c r="AJ126" i="15"/>
  <c r="AI126" i="15"/>
  <c r="AH126" i="15"/>
  <c r="Q126" i="15"/>
  <c r="P126" i="15"/>
  <c r="O126" i="15"/>
  <c r="N126" i="15"/>
  <c r="M126" i="15"/>
  <c r="L126" i="15"/>
  <c r="K126" i="15"/>
  <c r="J126" i="15"/>
  <c r="I126" i="15"/>
  <c r="E126" i="15"/>
  <c r="AN125" i="15"/>
  <c r="AM125" i="15"/>
  <c r="AL125" i="15"/>
  <c r="AK125" i="15"/>
  <c r="AJ125" i="15"/>
  <c r="AI125" i="15"/>
  <c r="AH125" i="15"/>
  <c r="Q125" i="15"/>
  <c r="P125" i="15"/>
  <c r="O125" i="15"/>
  <c r="N125" i="15"/>
  <c r="M125" i="15"/>
  <c r="L125" i="15"/>
  <c r="K125" i="15"/>
  <c r="J125" i="15"/>
  <c r="I125" i="15"/>
  <c r="E125" i="15"/>
  <c r="AN124" i="15"/>
  <c r="AM124" i="15"/>
  <c r="AL124" i="15"/>
  <c r="AK124" i="15"/>
  <c r="AJ124" i="15"/>
  <c r="AI124" i="15"/>
  <c r="AH124" i="15"/>
  <c r="Q124" i="15"/>
  <c r="P124" i="15"/>
  <c r="O124" i="15"/>
  <c r="N124" i="15"/>
  <c r="M124" i="15"/>
  <c r="L124" i="15"/>
  <c r="K124" i="15"/>
  <c r="J124" i="15"/>
  <c r="I124" i="15"/>
  <c r="E124" i="15"/>
  <c r="AN123" i="15"/>
  <c r="AM123" i="15"/>
  <c r="AL123" i="15"/>
  <c r="AK123" i="15"/>
  <c r="AJ123" i="15"/>
  <c r="AI123" i="15"/>
  <c r="AH123" i="15"/>
  <c r="Q123" i="15"/>
  <c r="P123" i="15"/>
  <c r="O123" i="15"/>
  <c r="N123" i="15"/>
  <c r="M123" i="15"/>
  <c r="L123" i="15"/>
  <c r="K123" i="15"/>
  <c r="J123" i="15"/>
  <c r="I123" i="15"/>
  <c r="E123" i="15"/>
  <c r="AN122" i="15"/>
  <c r="AM122" i="15"/>
  <c r="AL122" i="15"/>
  <c r="AK122" i="15"/>
  <c r="AJ122" i="15"/>
  <c r="AI122" i="15"/>
  <c r="AH122" i="15"/>
  <c r="Q122" i="15"/>
  <c r="P122" i="15"/>
  <c r="O122" i="15"/>
  <c r="N122" i="15"/>
  <c r="M122" i="15"/>
  <c r="L122" i="15"/>
  <c r="K122" i="15"/>
  <c r="J122" i="15"/>
  <c r="I122" i="15"/>
  <c r="E122" i="15"/>
  <c r="AN121" i="15"/>
  <c r="AM121" i="15"/>
  <c r="AL121" i="15"/>
  <c r="AK121" i="15"/>
  <c r="AJ121" i="15"/>
  <c r="AI121" i="15"/>
  <c r="AH121" i="15"/>
  <c r="Q121" i="15"/>
  <c r="P121" i="15"/>
  <c r="O121" i="15"/>
  <c r="N121" i="15"/>
  <c r="M121" i="15"/>
  <c r="L121" i="15"/>
  <c r="K121" i="15"/>
  <c r="J121" i="15"/>
  <c r="I121" i="15"/>
  <c r="E121" i="15"/>
  <c r="AN120" i="15"/>
  <c r="AM120" i="15"/>
  <c r="AL120" i="15"/>
  <c r="AK120" i="15"/>
  <c r="AJ120" i="15"/>
  <c r="AI120" i="15"/>
  <c r="AH120" i="15"/>
  <c r="Q120" i="15"/>
  <c r="P120" i="15"/>
  <c r="O120" i="15"/>
  <c r="N120" i="15"/>
  <c r="M120" i="15"/>
  <c r="L120" i="15"/>
  <c r="K120" i="15"/>
  <c r="J120" i="15"/>
  <c r="I120" i="15"/>
  <c r="E120" i="15"/>
  <c r="AN119" i="15"/>
  <c r="AM119" i="15"/>
  <c r="AL119" i="15"/>
  <c r="AK119" i="15"/>
  <c r="AJ119" i="15"/>
  <c r="AI119" i="15"/>
  <c r="AH119" i="15"/>
  <c r="Q119" i="15"/>
  <c r="P119" i="15"/>
  <c r="O119" i="15"/>
  <c r="N119" i="15"/>
  <c r="M119" i="15"/>
  <c r="L119" i="15"/>
  <c r="K119" i="15"/>
  <c r="J119" i="15"/>
  <c r="I119" i="15"/>
  <c r="E119" i="15"/>
  <c r="AN118" i="15"/>
  <c r="AM118" i="15"/>
  <c r="AL118" i="15"/>
  <c r="AK118" i="15"/>
  <c r="AJ118" i="15"/>
  <c r="AI118" i="15"/>
  <c r="AH118" i="15"/>
  <c r="Q118" i="15"/>
  <c r="P118" i="15"/>
  <c r="O118" i="15"/>
  <c r="N118" i="15"/>
  <c r="M118" i="15"/>
  <c r="L118" i="15"/>
  <c r="K118" i="15"/>
  <c r="J118" i="15"/>
  <c r="I118" i="15"/>
  <c r="E118" i="15"/>
  <c r="AN117" i="15"/>
  <c r="AM117" i="15"/>
  <c r="AL117" i="15"/>
  <c r="AK117" i="15"/>
  <c r="AJ117" i="15"/>
  <c r="AI117" i="15"/>
  <c r="AH117" i="15"/>
  <c r="Q117" i="15"/>
  <c r="P117" i="15"/>
  <c r="O117" i="15"/>
  <c r="N117" i="15"/>
  <c r="M117" i="15"/>
  <c r="L117" i="15"/>
  <c r="K117" i="15"/>
  <c r="J117" i="15"/>
  <c r="I117" i="15"/>
  <c r="E117" i="15"/>
  <c r="AN116" i="15"/>
  <c r="AM116" i="15"/>
  <c r="AL116" i="15"/>
  <c r="AK116" i="15"/>
  <c r="AJ116" i="15"/>
  <c r="AI116" i="15"/>
  <c r="AH116" i="15"/>
  <c r="Q116" i="15"/>
  <c r="P116" i="15"/>
  <c r="O116" i="15"/>
  <c r="N116" i="15"/>
  <c r="M116" i="15"/>
  <c r="L116" i="15"/>
  <c r="K116" i="15"/>
  <c r="J116" i="15"/>
  <c r="I116" i="15"/>
  <c r="E116" i="15"/>
  <c r="AN115" i="15"/>
  <c r="AM115" i="15"/>
  <c r="AL115" i="15"/>
  <c r="AK115" i="15"/>
  <c r="AJ115" i="15"/>
  <c r="AI115" i="15"/>
  <c r="AH115" i="15"/>
  <c r="Q115" i="15"/>
  <c r="P115" i="15"/>
  <c r="O115" i="15"/>
  <c r="N115" i="15"/>
  <c r="M115" i="15"/>
  <c r="L115" i="15"/>
  <c r="K115" i="15"/>
  <c r="J115" i="15"/>
  <c r="I115" i="15"/>
  <c r="E115" i="15"/>
  <c r="AN114" i="15"/>
  <c r="AM114" i="15"/>
  <c r="AL114" i="15"/>
  <c r="AK114" i="15"/>
  <c r="AJ114" i="15"/>
  <c r="AI114" i="15"/>
  <c r="AH114" i="15"/>
  <c r="Q114" i="15"/>
  <c r="P114" i="15"/>
  <c r="O114" i="15"/>
  <c r="N114" i="15"/>
  <c r="M114" i="15"/>
  <c r="L114" i="15"/>
  <c r="K114" i="15"/>
  <c r="J114" i="15"/>
  <c r="I114" i="15"/>
  <c r="E114" i="15"/>
  <c r="AN113" i="15"/>
  <c r="AM113" i="15"/>
  <c r="AL113" i="15"/>
  <c r="AK113" i="15"/>
  <c r="AJ113" i="15"/>
  <c r="AI113" i="15"/>
  <c r="AH113" i="15"/>
  <c r="Q113" i="15"/>
  <c r="P113" i="15"/>
  <c r="O113" i="15"/>
  <c r="N113" i="15"/>
  <c r="M113" i="15"/>
  <c r="L113" i="15"/>
  <c r="K113" i="15"/>
  <c r="J113" i="15"/>
  <c r="I113" i="15"/>
  <c r="E113" i="15"/>
  <c r="AN112" i="15"/>
  <c r="AM112" i="15"/>
  <c r="AL112" i="15"/>
  <c r="AK112" i="15"/>
  <c r="AJ112" i="15"/>
  <c r="AI112" i="15"/>
  <c r="AH112" i="15"/>
  <c r="Q112" i="15"/>
  <c r="P112" i="15"/>
  <c r="O112" i="15"/>
  <c r="N112" i="15"/>
  <c r="M112" i="15"/>
  <c r="L112" i="15"/>
  <c r="K112" i="15"/>
  <c r="J112" i="15"/>
  <c r="I112" i="15"/>
  <c r="E112" i="15"/>
  <c r="AN111" i="15"/>
  <c r="AM111" i="15"/>
  <c r="AL111" i="15"/>
  <c r="AK111" i="15"/>
  <c r="AJ111" i="15"/>
  <c r="AI111" i="15"/>
  <c r="AH111" i="15"/>
  <c r="Q111" i="15"/>
  <c r="P111" i="15"/>
  <c r="O111" i="15"/>
  <c r="N111" i="15"/>
  <c r="M111" i="15"/>
  <c r="L111" i="15"/>
  <c r="K111" i="15"/>
  <c r="J111" i="15"/>
  <c r="I111" i="15"/>
  <c r="E111" i="15"/>
  <c r="AN110" i="15"/>
  <c r="AM110" i="15"/>
  <c r="AL110" i="15"/>
  <c r="AK110" i="15"/>
  <c r="AJ110" i="15"/>
  <c r="AI110" i="15"/>
  <c r="AH110" i="15"/>
  <c r="Q110" i="15"/>
  <c r="P110" i="15"/>
  <c r="O110" i="15"/>
  <c r="N110" i="15"/>
  <c r="M110" i="15"/>
  <c r="L110" i="15"/>
  <c r="K110" i="15"/>
  <c r="J110" i="15"/>
  <c r="I110" i="15"/>
  <c r="E110" i="15"/>
  <c r="AN109" i="15"/>
  <c r="AM109" i="15"/>
  <c r="AL109" i="15"/>
  <c r="AK109" i="15"/>
  <c r="AJ109" i="15"/>
  <c r="AI109" i="15"/>
  <c r="AH109" i="15"/>
  <c r="Q109" i="15"/>
  <c r="P109" i="15"/>
  <c r="O109" i="15"/>
  <c r="N109" i="15"/>
  <c r="M109" i="15"/>
  <c r="L109" i="15"/>
  <c r="K109" i="15"/>
  <c r="J109" i="15"/>
  <c r="I109" i="15"/>
  <c r="E109" i="15"/>
  <c r="AN108" i="15"/>
  <c r="AM108" i="15"/>
  <c r="AL108" i="15"/>
  <c r="AK108" i="15"/>
  <c r="AJ108" i="15"/>
  <c r="AI108" i="15"/>
  <c r="AH108" i="15"/>
  <c r="Q108" i="15"/>
  <c r="P108" i="15"/>
  <c r="O108" i="15"/>
  <c r="N108" i="15"/>
  <c r="M108" i="15"/>
  <c r="L108" i="15"/>
  <c r="K108" i="15"/>
  <c r="J108" i="15"/>
  <c r="I108" i="15"/>
  <c r="E108" i="15"/>
  <c r="AN107" i="15"/>
  <c r="AM107" i="15"/>
  <c r="AL107" i="15"/>
  <c r="AK107" i="15"/>
  <c r="AJ107" i="15"/>
  <c r="AI107" i="15"/>
  <c r="AH107" i="15"/>
  <c r="Q107" i="15"/>
  <c r="P107" i="15"/>
  <c r="O107" i="15"/>
  <c r="N107" i="15"/>
  <c r="M107" i="15"/>
  <c r="L107" i="15"/>
  <c r="K107" i="15"/>
  <c r="J107" i="15"/>
  <c r="I107" i="15"/>
  <c r="E107" i="15"/>
  <c r="AN106" i="15"/>
  <c r="AM106" i="15"/>
  <c r="AL106" i="15"/>
  <c r="AK106" i="15"/>
  <c r="AJ106" i="15"/>
  <c r="AI106" i="15"/>
  <c r="AH106" i="15"/>
  <c r="Q106" i="15"/>
  <c r="P106" i="15"/>
  <c r="O106" i="15"/>
  <c r="N106" i="15"/>
  <c r="M106" i="15"/>
  <c r="L106" i="15"/>
  <c r="K106" i="15"/>
  <c r="J106" i="15"/>
  <c r="I106" i="15"/>
  <c r="E106" i="15"/>
  <c r="AN105" i="15"/>
  <c r="AM105" i="15"/>
  <c r="AL105" i="15"/>
  <c r="AK105" i="15"/>
  <c r="AJ105" i="15"/>
  <c r="AI105" i="15"/>
  <c r="AH105" i="15"/>
  <c r="Q105" i="15"/>
  <c r="P105" i="15"/>
  <c r="O105" i="15"/>
  <c r="N105" i="15"/>
  <c r="M105" i="15"/>
  <c r="L105" i="15"/>
  <c r="K105" i="15"/>
  <c r="J105" i="15"/>
  <c r="I105" i="15"/>
  <c r="E105" i="15"/>
  <c r="AN104" i="15"/>
  <c r="AM104" i="15"/>
  <c r="AL104" i="15"/>
  <c r="AK104" i="15"/>
  <c r="AJ104" i="15"/>
  <c r="AI104" i="15"/>
  <c r="AH104" i="15"/>
  <c r="Q104" i="15"/>
  <c r="P104" i="15"/>
  <c r="O104" i="15"/>
  <c r="N104" i="15"/>
  <c r="M104" i="15"/>
  <c r="L104" i="15"/>
  <c r="K104" i="15"/>
  <c r="J104" i="15"/>
  <c r="I104" i="15"/>
  <c r="E104" i="15"/>
  <c r="AN103" i="15"/>
  <c r="AM103" i="15"/>
  <c r="AL103" i="15"/>
  <c r="AK103" i="15"/>
  <c r="AJ103" i="15"/>
  <c r="AI103" i="15"/>
  <c r="AH103" i="15"/>
  <c r="Q103" i="15"/>
  <c r="P103" i="15"/>
  <c r="O103" i="15"/>
  <c r="N103" i="15"/>
  <c r="M103" i="15"/>
  <c r="L103" i="15"/>
  <c r="K103" i="15"/>
  <c r="J103" i="15"/>
  <c r="I103" i="15"/>
  <c r="E103" i="15"/>
  <c r="AN102" i="15"/>
  <c r="AM102" i="15"/>
  <c r="AL102" i="15"/>
  <c r="AK102" i="15"/>
  <c r="AJ102" i="15"/>
  <c r="AI102" i="15"/>
  <c r="AH102" i="15"/>
  <c r="Q102" i="15"/>
  <c r="P102" i="15"/>
  <c r="O102" i="15"/>
  <c r="N102" i="15"/>
  <c r="M102" i="15"/>
  <c r="L102" i="15"/>
  <c r="K102" i="15"/>
  <c r="J102" i="15"/>
  <c r="I102" i="15"/>
  <c r="E102" i="15"/>
  <c r="AN101" i="15"/>
  <c r="AM101" i="15"/>
  <c r="AL101" i="15"/>
  <c r="AK101" i="15"/>
  <c r="AJ101" i="15"/>
  <c r="AI101" i="15"/>
  <c r="AH101" i="15"/>
  <c r="Q101" i="15"/>
  <c r="P101" i="15"/>
  <c r="O101" i="15"/>
  <c r="N101" i="15"/>
  <c r="M101" i="15"/>
  <c r="L101" i="15"/>
  <c r="K101" i="15"/>
  <c r="J101" i="15"/>
  <c r="I101" i="15"/>
  <c r="E101" i="15"/>
  <c r="AN100" i="15"/>
  <c r="AM100" i="15"/>
  <c r="AL100" i="15"/>
  <c r="AK100" i="15"/>
  <c r="AJ100" i="15"/>
  <c r="AI100" i="15"/>
  <c r="AH100" i="15"/>
  <c r="Q100" i="15"/>
  <c r="P100" i="15"/>
  <c r="O100" i="15"/>
  <c r="N100" i="15"/>
  <c r="M100" i="15"/>
  <c r="L100" i="15"/>
  <c r="K100" i="15"/>
  <c r="J100" i="15"/>
  <c r="I100" i="15"/>
  <c r="E100" i="15"/>
  <c r="AN99" i="15"/>
  <c r="AM99" i="15"/>
  <c r="AL99" i="15"/>
  <c r="AK99" i="15"/>
  <c r="AJ99" i="15"/>
  <c r="AI99" i="15"/>
  <c r="AH99" i="15"/>
  <c r="Q99" i="15"/>
  <c r="P99" i="15"/>
  <c r="O99" i="15"/>
  <c r="N99" i="15"/>
  <c r="M99" i="15"/>
  <c r="L99" i="15"/>
  <c r="K99" i="15"/>
  <c r="J99" i="15"/>
  <c r="I99" i="15"/>
  <c r="E99" i="15"/>
  <c r="AN98" i="15"/>
  <c r="AM98" i="15"/>
  <c r="AL98" i="15"/>
  <c r="AK98" i="15"/>
  <c r="AJ98" i="15"/>
  <c r="AI98" i="15"/>
  <c r="AH98" i="15"/>
  <c r="Q98" i="15"/>
  <c r="P98" i="15"/>
  <c r="O98" i="15"/>
  <c r="N98" i="15"/>
  <c r="M98" i="15"/>
  <c r="L98" i="15"/>
  <c r="K98" i="15"/>
  <c r="J98" i="15"/>
  <c r="I98" i="15"/>
  <c r="E98" i="15"/>
  <c r="AN97" i="15"/>
  <c r="AM97" i="15"/>
  <c r="AL97" i="15"/>
  <c r="AK97" i="15"/>
  <c r="AJ97" i="15"/>
  <c r="AI97" i="15"/>
  <c r="AH97" i="15"/>
  <c r="Q97" i="15"/>
  <c r="P97" i="15"/>
  <c r="O97" i="15"/>
  <c r="N97" i="15"/>
  <c r="M97" i="15"/>
  <c r="L97" i="15"/>
  <c r="K97" i="15"/>
  <c r="J97" i="15"/>
  <c r="I97" i="15"/>
  <c r="E97" i="15"/>
  <c r="AN96" i="15"/>
  <c r="AM96" i="15"/>
  <c r="AL96" i="15"/>
  <c r="AK96" i="15"/>
  <c r="AJ96" i="15"/>
  <c r="AI96" i="15"/>
  <c r="AH96" i="15"/>
  <c r="Q96" i="15"/>
  <c r="P96" i="15"/>
  <c r="O96" i="15"/>
  <c r="N96" i="15"/>
  <c r="M96" i="15"/>
  <c r="L96" i="15"/>
  <c r="K96" i="15"/>
  <c r="J96" i="15"/>
  <c r="I96" i="15"/>
  <c r="E96" i="15"/>
  <c r="AN95" i="15"/>
  <c r="AM95" i="15"/>
  <c r="AL95" i="15"/>
  <c r="AK95" i="15"/>
  <c r="AJ95" i="15"/>
  <c r="AI95" i="15"/>
  <c r="AH95" i="15"/>
  <c r="Q95" i="15"/>
  <c r="P95" i="15"/>
  <c r="O95" i="15"/>
  <c r="N95" i="15"/>
  <c r="M95" i="15"/>
  <c r="L95" i="15"/>
  <c r="K95" i="15"/>
  <c r="J95" i="15"/>
  <c r="I95" i="15"/>
  <c r="E95" i="15"/>
  <c r="AN94" i="15"/>
  <c r="AM94" i="15"/>
  <c r="AL94" i="15"/>
  <c r="AK94" i="15"/>
  <c r="AJ94" i="15"/>
  <c r="AI94" i="15"/>
  <c r="AH94" i="15"/>
  <c r="Q94" i="15"/>
  <c r="P94" i="15"/>
  <c r="O94" i="15"/>
  <c r="N94" i="15"/>
  <c r="M94" i="15"/>
  <c r="L94" i="15"/>
  <c r="K94" i="15"/>
  <c r="J94" i="15"/>
  <c r="I94" i="15"/>
  <c r="E94" i="15"/>
  <c r="AN93" i="15"/>
  <c r="AM93" i="15"/>
  <c r="AL93" i="15"/>
  <c r="AK93" i="15"/>
  <c r="AJ93" i="15"/>
  <c r="AI93" i="15"/>
  <c r="AH93" i="15"/>
  <c r="Q93" i="15"/>
  <c r="P93" i="15"/>
  <c r="O93" i="15"/>
  <c r="N93" i="15"/>
  <c r="M93" i="15"/>
  <c r="L93" i="15"/>
  <c r="K93" i="15"/>
  <c r="J93" i="15"/>
  <c r="I93" i="15"/>
  <c r="E93" i="15"/>
  <c r="AN92" i="15"/>
  <c r="AM92" i="15"/>
  <c r="AL92" i="15"/>
  <c r="AK92" i="15"/>
  <c r="AJ92" i="15"/>
  <c r="AI92" i="15"/>
  <c r="AH92" i="15"/>
  <c r="Q92" i="15"/>
  <c r="P92" i="15"/>
  <c r="O92" i="15"/>
  <c r="N92" i="15"/>
  <c r="M92" i="15"/>
  <c r="L92" i="15"/>
  <c r="K92" i="15"/>
  <c r="J92" i="15"/>
  <c r="I92" i="15"/>
  <c r="E92" i="15"/>
  <c r="AN91" i="15"/>
  <c r="AM91" i="15"/>
  <c r="AL91" i="15"/>
  <c r="AK91" i="15"/>
  <c r="AJ91" i="15"/>
  <c r="AI91" i="15"/>
  <c r="AH91" i="15"/>
  <c r="Q91" i="15"/>
  <c r="P91" i="15"/>
  <c r="O91" i="15"/>
  <c r="N91" i="15"/>
  <c r="M91" i="15"/>
  <c r="L91" i="15"/>
  <c r="K91" i="15"/>
  <c r="J91" i="15"/>
  <c r="I91" i="15"/>
  <c r="E91" i="15"/>
  <c r="AN90" i="15"/>
  <c r="AM90" i="15"/>
  <c r="AL90" i="15"/>
  <c r="AK90" i="15"/>
  <c r="AJ90" i="15"/>
  <c r="AI90" i="15"/>
  <c r="AH90" i="15"/>
  <c r="Q90" i="15"/>
  <c r="P90" i="15"/>
  <c r="O90" i="15"/>
  <c r="N90" i="15"/>
  <c r="M90" i="15"/>
  <c r="L90" i="15"/>
  <c r="K90" i="15"/>
  <c r="J90" i="15"/>
  <c r="I90" i="15"/>
  <c r="E90" i="15"/>
  <c r="AN89" i="15"/>
  <c r="AM89" i="15"/>
  <c r="AL89" i="15"/>
  <c r="AK89" i="15"/>
  <c r="AJ89" i="15"/>
  <c r="AI89" i="15"/>
  <c r="AH89" i="15"/>
  <c r="Q89" i="15"/>
  <c r="P89" i="15"/>
  <c r="O89" i="15"/>
  <c r="N89" i="15"/>
  <c r="M89" i="15"/>
  <c r="L89" i="15"/>
  <c r="K89" i="15"/>
  <c r="J89" i="15"/>
  <c r="I89" i="15"/>
  <c r="E89" i="15"/>
  <c r="AN88" i="15"/>
  <c r="AM88" i="15"/>
  <c r="AL88" i="15"/>
  <c r="AK88" i="15"/>
  <c r="AJ88" i="15"/>
  <c r="AI88" i="15"/>
  <c r="AH88" i="15"/>
  <c r="Q88" i="15"/>
  <c r="P88" i="15"/>
  <c r="O88" i="15"/>
  <c r="N88" i="15"/>
  <c r="M88" i="15"/>
  <c r="L88" i="15"/>
  <c r="K88" i="15"/>
  <c r="J88" i="15"/>
  <c r="I88" i="15"/>
  <c r="E88" i="15"/>
  <c r="AN87" i="15"/>
  <c r="AM87" i="15"/>
  <c r="AL87" i="15"/>
  <c r="AK87" i="15"/>
  <c r="AJ87" i="15"/>
  <c r="AI87" i="15"/>
  <c r="AH87" i="15"/>
  <c r="Q87" i="15"/>
  <c r="P87" i="15"/>
  <c r="O87" i="15"/>
  <c r="N87" i="15"/>
  <c r="M87" i="15"/>
  <c r="L87" i="15"/>
  <c r="K87" i="15"/>
  <c r="J87" i="15"/>
  <c r="I87" i="15"/>
  <c r="E87" i="15"/>
  <c r="AN86" i="15"/>
  <c r="AM86" i="15"/>
  <c r="AL86" i="15"/>
  <c r="AK86" i="15"/>
  <c r="AJ86" i="15"/>
  <c r="AI86" i="15"/>
  <c r="AH86" i="15"/>
  <c r="Q86" i="15"/>
  <c r="P86" i="15"/>
  <c r="O86" i="15"/>
  <c r="N86" i="15"/>
  <c r="M86" i="15"/>
  <c r="L86" i="15"/>
  <c r="K86" i="15"/>
  <c r="J86" i="15"/>
  <c r="I86" i="15"/>
  <c r="E86" i="15"/>
  <c r="AN85" i="15"/>
  <c r="AM85" i="15"/>
  <c r="AL85" i="15"/>
  <c r="AK85" i="15"/>
  <c r="AJ85" i="15"/>
  <c r="AI85" i="15"/>
  <c r="AH85" i="15"/>
  <c r="Q85" i="15"/>
  <c r="P85" i="15"/>
  <c r="O85" i="15"/>
  <c r="N85" i="15"/>
  <c r="M85" i="15"/>
  <c r="L85" i="15"/>
  <c r="K85" i="15"/>
  <c r="J85" i="15"/>
  <c r="I85" i="15"/>
  <c r="E85" i="15"/>
  <c r="AN84" i="15"/>
  <c r="AM84" i="15"/>
  <c r="AL84" i="15"/>
  <c r="AK84" i="15"/>
  <c r="AJ84" i="15"/>
  <c r="AI84" i="15"/>
  <c r="AH84" i="15"/>
  <c r="Q84" i="15"/>
  <c r="P84" i="15"/>
  <c r="O84" i="15"/>
  <c r="N84" i="15"/>
  <c r="M84" i="15"/>
  <c r="L84" i="15"/>
  <c r="K84" i="15"/>
  <c r="J84" i="15"/>
  <c r="I84" i="15"/>
  <c r="E84" i="15"/>
  <c r="AN83" i="15"/>
  <c r="AM83" i="15"/>
  <c r="AL83" i="15"/>
  <c r="AK83" i="15"/>
  <c r="AJ83" i="15"/>
  <c r="AI83" i="15"/>
  <c r="AH83" i="15"/>
  <c r="Q83" i="15"/>
  <c r="P83" i="15"/>
  <c r="O83" i="15"/>
  <c r="N83" i="15"/>
  <c r="M83" i="15"/>
  <c r="L83" i="15"/>
  <c r="K83" i="15"/>
  <c r="J83" i="15"/>
  <c r="I83" i="15"/>
  <c r="E83" i="15"/>
  <c r="AN82" i="15"/>
  <c r="AM82" i="15"/>
  <c r="AL82" i="15"/>
  <c r="AK82" i="15"/>
  <c r="AJ82" i="15"/>
  <c r="AI82" i="15"/>
  <c r="AH82" i="15"/>
  <c r="Q82" i="15"/>
  <c r="P82" i="15"/>
  <c r="O82" i="15"/>
  <c r="N82" i="15"/>
  <c r="M82" i="15"/>
  <c r="L82" i="15"/>
  <c r="K82" i="15"/>
  <c r="J82" i="15"/>
  <c r="I82" i="15"/>
  <c r="E82" i="15"/>
  <c r="AN81" i="15"/>
  <c r="AM81" i="15"/>
  <c r="AL81" i="15"/>
  <c r="AK81" i="15"/>
  <c r="AJ81" i="15"/>
  <c r="AI81" i="15"/>
  <c r="AH81" i="15"/>
  <c r="Q81" i="15"/>
  <c r="P81" i="15"/>
  <c r="O81" i="15"/>
  <c r="N81" i="15"/>
  <c r="M81" i="15"/>
  <c r="L81" i="15"/>
  <c r="K81" i="15"/>
  <c r="J81" i="15"/>
  <c r="I81" i="15"/>
  <c r="E81" i="15"/>
  <c r="AN80" i="15"/>
  <c r="AM80" i="15"/>
  <c r="AL80" i="15"/>
  <c r="AK80" i="15"/>
  <c r="AJ80" i="15"/>
  <c r="AI80" i="15"/>
  <c r="AH80" i="15"/>
  <c r="Q80" i="15"/>
  <c r="P80" i="15"/>
  <c r="O80" i="15"/>
  <c r="N80" i="15"/>
  <c r="M80" i="15"/>
  <c r="L80" i="15"/>
  <c r="K80" i="15"/>
  <c r="J80" i="15"/>
  <c r="I80" i="15"/>
  <c r="E80" i="15"/>
  <c r="AN79" i="15"/>
  <c r="AM79" i="15"/>
  <c r="AL79" i="15"/>
  <c r="AK79" i="15"/>
  <c r="AJ79" i="15"/>
  <c r="AI79" i="15"/>
  <c r="AH79" i="15"/>
  <c r="Q79" i="15"/>
  <c r="P79" i="15"/>
  <c r="O79" i="15"/>
  <c r="N79" i="15"/>
  <c r="M79" i="15"/>
  <c r="L79" i="15"/>
  <c r="K79" i="15"/>
  <c r="J79" i="15"/>
  <c r="I79" i="15"/>
  <c r="E79" i="15"/>
  <c r="AN78" i="15"/>
  <c r="AM78" i="15"/>
  <c r="AL78" i="15"/>
  <c r="AK78" i="15"/>
  <c r="AJ78" i="15"/>
  <c r="AI78" i="15"/>
  <c r="AH78" i="15"/>
  <c r="Q78" i="15"/>
  <c r="P78" i="15"/>
  <c r="O78" i="15"/>
  <c r="N78" i="15"/>
  <c r="M78" i="15"/>
  <c r="L78" i="15"/>
  <c r="K78" i="15"/>
  <c r="J78" i="15"/>
  <c r="I78" i="15"/>
  <c r="E78" i="15"/>
  <c r="AN77" i="15"/>
  <c r="AM77" i="15"/>
  <c r="AL77" i="15"/>
  <c r="AK77" i="15"/>
  <c r="AJ77" i="15"/>
  <c r="AI77" i="15"/>
  <c r="AH77" i="15"/>
  <c r="Q77" i="15"/>
  <c r="P77" i="15"/>
  <c r="O77" i="15"/>
  <c r="N77" i="15"/>
  <c r="M77" i="15"/>
  <c r="L77" i="15"/>
  <c r="K77" i="15"/>
  <c r="J77" i="15"/>
  <c r="I77" i="15"/>
  <c r="E77" i="15"/>
  <c r="AN76" i="15"/>
  <c r="AM76" i="15"/>
  <c r="AL76" i="15"/>
  <c r="AK76" i="15"/>
  <c r="AJ76" i="15"/>
  <c r="AI76" i="15"/>
  <c r="AH76" i="15"/>
  <c r="Q76" i="15"/>
  <c r="P76" i="15"/>
  <c r="O76" i="15"/>
  <c r="N76" i="15"/>
  <c r="M76" i="15"/>
  <c r="L76" i="15"/>
  <c r="K76" i="15"/>
  <c r="J76" i="15"/>
  <c r="I76" i="15"/>
  <c r="E76" i="15"/>
  <c r="AN75" i="15"/>
  <c r="AM75" i="15"/>
  <c r="AL75" i="15"/>
  <c r="AK75" i="15"/>
  <c r="AJ75" i="15"/>
  <c r="AI75" i="15"/>
  <c r="AH75" i="15"/>
  <c r="Q75" i="15"/>
  <c r="P75" i="15"/>
  <c r="O75" i="15"/>
  <c r="N75" i="15"/>
  <c r="M75" i="15"/>
  <c r="L75" i="15"/>
  <c r="K75" i="15"/>
  <c r="J75" i="15"/>
  <c r="I75" i="15"/>
  <c r="E75" i="15"/>
  <c r="AN74" i="15"/>
  <c r="AM74" i="15"/>
  <c r="AL74" i="15"/>
  <c r="AK74" i="15"/>
  <c r="AJ74" i="15"/>
  <c r="AI74" i="15"/>
  <c r="AH74" i="15"/>
  <c r="Q74" i="15"/>
  <c r="P74" i="15"/>
  <c r="O74" i="15"/>
  <c r="N74" i="15"/>
  <c r="M74" i="15"/>
  <c r="L74" i="15"/>
  <c r="K74" i="15"/>
  <c r="J74" i="15"/>
  <c r="I74" i="15"/>
  <c r="E74" i="15"/>
  <c r="AN73" i="15"/>
  <c r="AM73" i="15"/>
  <c r="AL73" i="15"/>
  <c r="AK73" i="15"/>
  <c r="AJ73" i="15"/>
  <c r="AI73" i="15"/>
  <c r="AH73" i="15"/>
  <c r="Q73" i="15"/>
  <c r="P73" i="15"/>
  <c r="O73" i="15"/>
  <c r="N73" i="15"/>
  <c r="M73" i="15"/>
  <c r="L73" i="15"/>
  <c r="K73" i="15"/>
  <c r="J73" i="15"/>
  <c r="I73" i="15"/>
  <c r="E73" i="15"/>
  <c r="AN72" i="15"/>
  <c r="AM72" i="15"/>
  <c r="AL72" i="15"/>
  <c r="AK72" i="15"/>
  <c r="AJ72" i="15"/>
  <c r="AI72" i="15"/>
  <c r="AH72" i="15"/>
  <c r="Q72" i="15"/>
  <c r="P72" i="15"/>
  <c r="O72" i="15"/>
  <c r="N72" i="15"/>
  <c r="M72" i="15"/>
  <c r="L72" i="15"/>
  <c r="K72" i="15"/>
  <c r="J72" i="15"/>
  <c r="I72" i="15"/>
  <c r="E72" i="15"/>
  <c r="AN71" i="15"/>
  <c r="AM71" i="15"/>
  <c r="AL71" i="15"/>
  <c r="AK71" i="15"/>
  <c r="AJ71" i="15"/>
  <c r="AI71" i="15"/>
  <c r="AH71" i="15"/>
  <c r="Q71" i="15"/>
  <c r="P71" i="15"/>
  <c r="O71" i="15"/>
  <c r="N71" i="15"/>
  <c r="M71" i="15"/>
  <c r="L71" i="15"/>
  <c r="K71" i="15"/>
  <c r="J71" i="15"/>
  <c r="I71" i="15"/>
  <c r="E71" i="15"/>
  <c r="AN70" i="15"/>
  <c r="AM70" i="15"/>
  <c r="AL70" i="15"/>
  <c r="AK70" i="15"/>
  <c r="AJ70" i="15"/>
  <c r="AI70" i="15"/>
  <c r="AH70" i="15"/>
  <c r="Q70" i="15"/>
  <c r="P70" i="15"/>
  <c r="O70" i="15"/>
  <c r="N70" i="15"/>
  <c r="M70" i="15"/>
  <c r="L70" i="15"/>
  <c r="K70" i="15"/>
  <c r="J70" i="15"/>
  <c r="I70" i="15"/>
  <c r="E70" i="15"/>
  <c r="AN69" i="15"/>
  <c r="AL69" i="15" s="1"/>
  <c r="AH69" i="15" s="1"/>
  <c r="AI69" i="15" s="1"/>
  <c r="AJ69" i="15" s="1"/>
  <c r="AK69" i="15" s="1"/>
  <c r="AM69" i="15"/>
  <c r="J69" i="15"/>
  <c r="I69" i="15"/>
  <c r="E69" i="15"/>
  <c r="AN68" i="15"/>
  <c r="AL68" i="15" s="1"/>
  <c r="AH68" i="15" s="1"/>
  <c r="AM68" i="15"/>
  <c r="AI68" i="15"/>
  <c r="AJ68" i="15" s="1"/>
  <c r="AK68" i="15" s="1"/>
  <c r="K68" i="15"/>
  <c r="L68" i="15" s="1"/>
  <c r="M68" i="15" s="1"/>
  <c r="J68" i="15"/>
  <c r="I68" i="15"/>
  <c r="E68" i="15"/>
  <c r="AN67" i="15"/>
  <c r="AL67" i="15" s="1"/>
  <c r="AH67" i="15" s="1"/>
  <c r="AM67" i="15"/>
  <c r="J67" i="15"/>
  <c r="I67" i="15"/>
  <c r="E67" i="15"/>
  <c r="AN66" i="15"/>
  <c r="AM66" i="15"/>
  <c r="AL66" i="15"/>
  <c r="AH66" i="15"/>
  <c r="AI66" i="15" s="1"/>
  <c r="AJ66" i="15" s="1"/>
  <c r="AK66" i="15" s="1"/>
  <c r="J66" i="15"/>
  <c r="I66" i="15"/>
  <c r="E66" i="15"/>
  <c r="AN65" i="15"/>
  <c r="AM65" i="15"/>
  <c r="AL65" i="15"/>
  <c r="AH65" i="15" s="1"/>
  <c r="AI65" i="15"/>
  <c r="AJ65" i="15" s="1"/>
  <c r="AK65" i="15" s="1"/>
  <c r="K65" i="15"/>
  <c r="L65" i="15" s="1"/>
  <c r="M65" i="15" s="1"/>
  <c r="J65" i="15"/>
  <c r="I65" i="15"/>
  <c r="E65" i="15"/>
  <c r="AN64" i="15"/>
  <c r="AL64" i="15" s="1"/>
  <c r="AH64" i="15" s="1"/>
  <c r="AI64" i="15" s="1"/>
  <c r="AM64" i="15"/>
  <c r="AJ64" i="15"/>
  <c r="AK64" i="15" s="1"/>
  <c r="J64" i="15"/>
  <c r="I64" i="15"/>
  <c r="E64" i="15"/>
  <c r="AN63" i="15"/>
  <c r="AL63" i="15" s="1"/>
  <c r="AH63" i="15" s="1"/>
  <c r="AM63" i="15"/>
  <c r="J63" i="15"/>
  <c r="I63" i="15"/>
  <c r="E63" i="15"/>
  <c r="AN62" i="15"/>
  <c r="AM62" i="15"/>
  <c r="AL62" i="15"/>
  <c r="AK62" i="15"/>
  <c r="AJ62" i="15"/>
  <c r="AI62" i="15"/>
  <c r="AH62" i="15"/>
  <c r="Q62" i="15"/>
  <c r="P62" i="15"/>
  <c r="O62" i="15"/>
  <c r="N62" i="15"/>
  <c r="M62" i="15"/>
  <c r="L62" i="15"/>
  <c r="K62" i="15"/>
  <c r="J62" i="15"/>
  <c r="I62" i="15"/>
  <c r="E62" i="15"/>
  <c r="AN61" i="15"/>
  <c r="AL61" i="15" s="1"/>
  <c r="AM61" i="15"/>
  <c r="AH61" i="15"/>
  <c r="AI61" i="15" s="1"/>
  <c r="AJ61" i="15" s="1"/>
  <c r="AK61" i="15" s="1"/>
  <c r="J61" i="15"/>
  <c r="I61" i="15"/>
  <c r="E61" i="15"/>
  <c r="AN60" i="15"/>
  <c r="AL60" i="15" s="1"/>
  <c r="AH60" i="15" s="1"/>
  <c r="AM60" i="15"/>
  <c r="AI60" i="15"/>
  <c r="AJ60" i="15" s="1"/>
  <c r="AK60" i="15" s="1"/>
  <c r="K60" i="15"/>
  <c r="L60" i="15" s="1"/>
  <c r="M60" i="15" s="1"/>
  <c r="J60" i="15"/>
  <c r="I60" i="15"/>
  <c r="E60" i="15"/>
  <c r="AN59" i="15"/>
  <c r="AL59" i="15" s="1"/>
  <c r="AH59" i="15" s="1"/>
  <c r="AM59" i="15"/>
  <c r="J59" i="15"/>
  <c r="I59" i="15"/>
  <c r="E59" i="15"/>
  <c r="AN58" i="15"/>
  <c r="AM58" i="15"/>
  <c r="AL58" i="15"/>
  <c r="AH58" i="15"/>
  <c r="AI58" i="15" s="1"/>
  <c r="AJ58" i="15" s="1"/>
  <c r="AK58" i="15" s="1"/>
  <c r="J58" i="15"/>
  <c r="I58" i="15"/>
  <c r="E58" i="15"/>
  <c r="AN57" i="15"/>
  <c r="AM57" i="15"/>
  <c r="AL57" i="15"/>
  <c r="AH57" i="15" s="1"/>
  <c r="AI57" i="15"/>
  <c r="AJ57" i="15" s="1"/>
  <c r="AK57" i="15" s="1"/>
  <c r="K57" i="15"/>
  <c r="L57" i="15" s="1"/>
  <c r="M57" i="15" s="1"/>
  <c r="J57" i="15"/>
  <c r="I57" i="15"/>
  <c r="E57" i="15"/>
  <c r="AN56" i="15"/>
  <c r="AL56" i="15" s="1"/>
  <c r="AH56" i="15" s="1"/>
  <c r="AM56" i="15"/>
  <c r="L56" i="15"/>
  <c r="M56" i="15" s="1"/>
  <c r="K56" i="15"/>
  <c r="J56" i="15"/>
  <c r="I56" i="15"/>
  <c r="E56" i="15"/>
  <c r="AN55" i="15"/>
  <c r="AL55" i="15" s="1"/>
  <c r="AH55" i="15" s="1"/>
  <c r="AM55" i="15"/>
  <c r="J55" i="15"/>
  <c r="I55" i="15"/>
  <c r="E55" i="15"/>
  <c r="AN54" i="15"/>
  <c r="AM54" i="15"/>
  <c r="AL54" i="15"/>
  <c r="AH54" i="15" s="1"/>
  <c r="J54" i="15"/>
  <c r="I54" i="15"/>
  <c r="E54" i="15"/>
  <c r="AN53" i="15"/>
  <c r="AL53" i="15" s="1"/>
  <c r="AM53" i="15"/>
  <c r="AH53" i="15"/>
  <c r="AI53" i="15" s="1"/>
  <c r="AJ53" i="15" s="1"/>
  <c r="AK53" i="15" s="1"/>
  <c r="J53" i="15"/>
  <c r="I53" i="15"/>
  <c r="E53" i="15"/>
  <c r="AN52" i="15"/>
  <c r="AM52" i="15"/>
  <c r="AL52" i="15"/>
  <c r="AK52" i="15"/>
  <c r="AJ52" i="15"/>
  <c r="AI52" i="15"/>
  <c r="AH52" i="15"/>
  <c r="Q52" i="15"/>
  <c r="P52" i="15"/>
  <c r="O52" i="15"/>
  <c r="N52" i="15"/>
  <c r="M52" i="15"/>
  <c r="L52" i="15"/>
  <c r="K52" i="15"/>
  <c r="J52" i="15"/>
  <c r="I52" i="15"/>
  <c r="E52" i="15"/>
  <c r="AN51" i="15"/>
  <c r="AL51" i="15" s="1"/>
  <c r="AH51" i="15" s="1"/>
  <c r="AM51" i="15"/>
  <c r="J51" i="15"/>
  <c r="I51" i="15"/>
  <c r="E51" i="15"/>
  <c r="AN50" i="15"/>
  <c r="AM50" i="15"/>
  <c r="AL50" i="15"/>
  <c r="AK50" i="15"/>
  <c r="AH50" i="15"/>
  <c r="AI50" i="15" s="1"/>
  <c r="AJ50" i="15" s="1"/>
  <c r="J50" i="15"/>
  <c r="I50" i="15"/>
  <c r="E50" i="15"/>
  <c r="AN49" i="15"/>
  <c r="AM49" i="15"/>
  <c r="AL49" i="15"/>
  <c r="AH49" i="15" s="1"/>
  <c r="AI49" i="15" s="1"/>
  <c r="AJ49" i="15" s="1"/>
  <c r="AK49" i="15" s="1"/>
  <c r="K49" i="15"/>
  <c r="L49" i="15" s="1"/>
  <c r="M49" i="15" s="1"/>
  <c r="J49" i="15"/>
  <c r="I49" i="15"/>
  <c r="E49" i="15"/>
  <c r="AN48" i="15"/>
  <c r="AL48" i="15" s="1"/>
  <c r="AH48" i="15" s="1"/>
  <c r="AI48" i="15" s="1"/>
  <c r="AJ48" i="15" s="1"/>
  <c r="AK48" i="15" s="1"/>
  <c r="AM48" i="15"/>
  <c r="L48" i="15"/>
  <c r="M48" i="15" s="1"/>
  <c r="K48" i="15"/>
  <c r="J48" i="15"/>
  <c r="I48" i="15"/>
  <c r="E48" i="15"/>
  <c r="AN47" i="15"/>
  <c r="AL47" i="15" s="1"/>
  <c r="AH47" i="15" s="1"/>
  <c r="AM47" i="15"/>
  <c r="J47" i="15"/>
  <c r="I47" i="15"/>
  <c r="E47" i="15"/>
  <c r="AN46" i="15"/>
  <c r="AM46" i="15"/>
  <c r="AL46" i="15"/>
  <c r="AH46" i="15" s="1"/>
  <c r="J46" i="15"/>
  <c r="I46" i="15"/>
  <c r="E46" i="15"/>
  <c r="AN45" i="15"/>
  <c r="AL45" i="15" s="1"/>
  <c r="AH45" i="15" s="1"/>
  <c r="AI45" i="15" s="1"/>
  <c r="AJ45" i="15" s="1"/>
  <c r="AK45" i="15" s="1"/>
  <c r="AM45" i="15"/>
  <c r="J45" i="15"/>
  <c r="I45" i="15"/>
  <c r="E45" i="15"/>
  <c r="AN44" i="15"/>
  <c r="AL44" i="15" s="1"/>
  <c r="AH44" i="15" s="1"/>
  <c r="AI44" i="15" s="1"/>
  <c r="AJ44" i="15" s="1"/>
  <c r="AK44" i="15" s="1"/>
  <c r="AM44" i="15"/>
  <c r="K44" i="15"/>
  <c r="L44" i="15" s="1"/>
  <c r="M44" i="15" s="1"/>
  <c r="J44" i="15"/>
  <c r="I44" i="15"/>
  <c r="E44" i="15"/>
  <c r="AN43" i="15"/>
  <c r="AM43" i="15"/>
  <c r="AL43" i="15"/>
  <c r="AK43" i="15"/>
  <c r="AJ43" i="15"/>
  <c r="AI43" i="15"/>
  <c r="AH43" i="15"/>
  <c r="Q43" i="15"/>
  <c r="P43" i="15"/>
  <c r="O43" i="15"/>
  <c r="N43" i="15"/>
  <c r="M43" i="15"/>
  <c r="L43" i="15"/>
  <c r="K43" i="15"/>
  <c r="J43" i="15"/>
  <c r="I43" i="15"/>
  <c r="E43" i="15"/>
  <c r="AN42" i="15"/>
  <c r="AM42" i="15"/>
  <c r="AL42" i="15"/>
  <c r="AH42" i="15"/>
  <c r="AI42" i="15" s="1"/>
  <c r="AJ42" i="15" s="1"/>
  <c r="AK42" i="15" s="1"/>
  <c r="J42" i="15"/>
  <c r="I42" i="15"/>
  <c r="E42" i="15"/>
  <c r="AN41" i="15"/>
  <c r="AM41" i="15"/>
  <c r="AL41" i="15"/>
  <c r="AH41" i="15" s="1"/>
  <c r="AI41" i="15"/>
  <c r="AJ41" i="15" s="1"/>
  <c r="AK41" i="15" s="1"/>
  <c r="K41" i="15"/>
  <c r="L41" i="15" s="1"/>
  <c r="M41" i="15" s="1"/>
  <c r="J41" i="15"/>
  <c r="I41" i="15"/>
  <c r="E41" i="15"/>
  <c r="AN40" i="15"/>
  <c r="AL40" i="15" s="1"/>
  <c r="AH40" i="15" s="1"/>
  <c r="AI40" i="15" s="1"/>
  <c r="AM40" i="15"/>
  <c r="AJ40" i="15"/>
  <c r="AK40" i="15" s="1"/>
  <c r="J40" i="15"/>
  <c r="I40" i="15"/>
  <c r="E40" i="15"/>
  <c r="AN39" i="15"/>
  <c r="AL39" i="15" s="1"/>
  <c r="AH39" i="15" s="1"/>
  <c r="AM39" i="15"/>
  <c r="J39" i="15"/>
  <c r="I39" i="15"/>
  <c r="E39" i="15"/>
  <c r="AN38" i="15"/>
  <c r="AM38" i="15"/>
  <c r="AL38" i="15"/>
  <c r="AH38" i="15" s="1"/>
  <c r="J38" i="15"/>
  <c r="I38" i="15"/>
  <c r="E38" i="15"/>
  <c r="AN37" i="15"/>
  <c r="AL37" i="15" s="1"/>
  <c r="AM37" i="15"/>
  <c r="AH37" i="15"/>
  <c r="AI37" i="15" s="1"/>
  <c r="AJ37" i="15" s="1"/>
  <c r="AK37" i="15" s="1"/>
  <c r="J37" i="15"/>
  <c r="I37" i="15"/>
  <c r="E37" i="15"/>
  <c r="AN36" i="15"/>
  <c r="AL36" i="15" s="1"/>
  <c r="AH36" i="15" s="1"/>
  <c r="AM36" i="15"/>
  <c r="AI36" i="15"/>
  <c r="AJ36" i="15" s="1"/>
  <c r="AK36" i="15" s="1"/>
  <c r="K36" i="15"/>
  <c r="L36" i="15" s="1"/>
  <c r="M36" i="15" s="1"/>
  <c r="J36" i="15"/>
  <c r="I36" i="15"/>
  <c r="E36" i="15"/>
  <c r="AN35" i="15"/>
  <c r="AL35" i="15" s="1"/>
  <c r="AH35" i="15" s="1"/>
  <c r="AM35" i="15"/>
  <c r="J35" i="15"/>
  <c r="I35" i="15"/>
  <c r="E35" i="15"/>
  <c r="AN34" i="15"/>
  <c r="AM34" i="15"/>
  <c r="AL34" i="15"/>
  <c r="AK34" i="15"/>
  <c r="AJ34" i="15"/>
  <c r="AI34" i="15"/>
  <c r="AH34" i="15"/>
  <c r="Q34" i="15"/>
  <c r="P34" i="15"/>
  <c r="O34" i="15"/>
  <c r="N34" i="15"/>
  <c r="M34" i="15"/>
  <c r="L34" i="15"/>
  <c r="K34" i="15"/>
  <c r="J34" i="15"/>
  <c r="I34" i="15"/>
  <c r="AN33" i="15"/>
  <c r="AM33" i="15"/>
  <c r="AL33" i="15"/>
  <c r="AK33" i="15"/>
  <c r="AH33" i="15"/>
  <c r="AI33" i="15" s="1"/>
  <c r="AJ33" i="15" s="1"/>
  <c r="J33" i="15"/>
  <c r="I33" i="15"/>
  <c r="C33" i="15"/>
  <c r="AN32" i="15"/>
  <c r="AM32" i="15"/>
  <c r="AL32" i="15"/>
  <c r="AH32" i="15" s="1"/>
  <c r="AI32" i="15" s="1"/>
  <c r="AJ32" i="15" s="1"/>
  <c r="AK32" i="15" s="1"/>
  <c r="K32" i="15"/>
  <c r="L32" i="15" s="1"/>
  <c r="M32" i="15" s="1"/>
  <c r="J32" i="15"/>
  <c r="I32" i="15"/>
  <c r="AN31" i="15"/>
  <c r="AM31" i="15"/>
  <c r="AL31" i="15"/>
  <c r="AH31" i="15" s="1"/>
  <c r="AI31" i="15" s="1"/>
  <c r="AJ31" i="15" s="1"/>
  <c r="AK31" i="15" s="1"/>
  <c r="K31" i="15"/>
  <c r="L31" i="15" s="1"/>
  <c r="M31" i="15" s="1"/>
  <c r="J31" i="15"/>
  <c r="I31" i="15"/>
  <c r="D31" i="15"/>
  <c r="C31" i="15"/>
  <c r="AN30" i="15"/>
  <c r="AM30" i="15"/>
  <c r="AL30" i="15"/>
  <c r="AH30" i="15" s="1"/>
  <c r="J30" i="15"/>
  <c r="I30" i="15"/>
  <c r="D30" i="15"/>
  <c r="C30" i="15"/>
  <c r="AN29" i="15"/>
  <c r="AL29" i="15" s="1"/>
  <c r="AH29" i="15" s="1"/>
  <c r="AM29" i="15"/>
  <c r="J29" i="15"/>
  <c r="I29" i="15"/>
  <c r="D29" i="15"/>
  <c r="C29" i="15"/>
  <c r="AN28" i="15"/>
  <c r="AL28" i="15" s="1"/>
  <c r="AH28" i="15" s="1"/>
  <c r="AI28" i="15" s="1"/>
  <c r="AM28" i="15"/>
  <c r="AJ28" i="15"/>
  <c r="AK28" i="15" s="1"/>
  <c r="L28" i="15"/>
  <c r="M28" i="15" s="1"/>
  <c r="K28" i="15"/>
  <c r="J28" i="15"/>
  <c r="I28" i="15"/>
  <c r="D28" i="15"/>
  <c r="C28" i="15"/>
  <c r="AN27" i="15"/>
  <c r="AL27" i="15" s="1"/>
  <c r="AH27" i="15" s="1"/>
  <c r="AI27" i="15" s="1"/>
  <c r="AJ27" i="15" s="1"/>
  <c r="AK27" i="15" s="1"/>
  <c r="AM27" i="15"/>
  <c r="J27" i="15"/>
  <c r="I27" i="15"/>
  <c r="D27" i="15"/>
  <c r="C27" i="15"/>
  <c r="AN26" i="15"/>
  <c r="AM26" i="15"/>
  <c r="AL26" i="15"/>
  <c r="AH26" i="15"/>
  <c r="AI26" i="15" s="1"/>
  <c r="AJ26" i="15" s="1"/>
  <c r="AK26" i="15" s="1"/>
  <c r="J26" i="15"/>
  <c r="I26" i="15"/>
  <c r="D26" i="15"/>
  <c r="C26" i="15"/>
  <c r="AN25" i="15"/>
  <c r="AL25" i="15" s="1"/>
  <c r="AH25" i="15" s="1"/>
  <c r="AM25" i="15"/>
  <c r="J25" i="15"/>
  <c r="I25" i="15"/>
  <c r="D25" i="15"/>
  <c r="C25" i="15"/>
  <c r="AN24" i="15"/>
  <c r="AM24" i="15"/>
  <c r="AL24" i="15"/>
  <c r="AK24" i="15"/>
  <c r="AJ24" i="15"/>
  <c r="AI24" i="15"/>
  <c r="AH24" i="15"/>
  <c r="Q24" i="15"/>
  <c r="P24" i="15"/>
  <c r="O24" i="15"/>
  <c r="N24" i="15"/>
  <c r="M24" i="15"/>
  <c r="L24" i="15"/>
  <c r="K24" i="15"/>
  <c r="J24" i="15"/>
  <c r="I24" i="15"/>
  <c r="D24" i="15"/>
  <c r="C24" i="15"/>
  <c r="AN23" i="15"/>
  <c r="AM23" i="15"/>
  <c r="AL23" i="15"/>
  <c r="AH23" i="15" s="1"/>
  <c r="AI23" i="15"/>
  <c r="AJ23" i="15" s="1"/>
  <c r="AK23" i="15" s="1"/>
  <c r="K23" i="15"/>
  <c r="L23" i="15" s="1"/>
  <c r="M23" i="15" s="1"/>
  <c r="J23" i="15"/>
  <c r="I23" i="15"/>
  <c r="D23" i="15"/>
  <c r="C23" i="15"/>
  <c r="AN22" i="15"/>
  <c r="AM22" i="15"/>
  <c r="AL22" i="15"/>
  <c r="AH22" i="15" s="1"/>
  <c r="J22" i="15"/>
  <c r="I22" i="15"/>
  <c r="D22" i="15"/>
  <c r="C22" i="15"/>
  <c r="AN21" i="15"/>
  <c r="AL21" i="15" s="1"/>
  <c r="AH21" i="15" s="1"/>
  <c r="AM21" i="15"/>
  <c r="J21" i="15"/>
  <c r="I21" i="15"/>
  <c r="D21" i="15"/>
  <c r="C21" i="15"/>
  <c r="AN20" i="15"/>
  <c r="AL20" i="15" s="1"/>
  <c r="AH20" i="15" s="1"/>
  <c r="AI20" i="15" s="1"/>
  <c r="AM20" i="15"/>
  <c r="AJ20" i="15"/>
  <c r="AK20" i="15" s="1"/>
  <c r="J20" i="15"/>
  <c r="I20" i="15"/>
  <c r="D20" i="15"/>
  <c r="C20" i="15"/>
  <c r="AN19" i="15"/>
  <c r="AL19" i="15" s="1"/>
  <c r="AH19" i="15" s="1"/>
  <c r="AI19" i="15" s="1"/>
  <c r="AJ19" i="15" s="1"/>
  <c r="AK19" i="15" s="1"/>
  <c r="AM19" i="15"/>
  <c r="J19" i="15"/>
  <c r="I19" i="15"/>
  <c r="D19" i="15"/>
  <c r="C19" i="15"/>
  <c r="AN18" i="15"/>
  <c r="AM18" i="15"/>
  <c r="AL18" i="15"/>
  <c r="AH18" i="15"/>
  <c r="AI18" i="15" s="1"/>
  <c r="AJ18" i="15" s="1"/>
  <c r="AK18" i="15" s="1"/>
  <c r="J18" i="15"/>
  <c r="I18" i="15"/>
  <c r="D18" i="15"/>
  <c r="C18" i="15"/>
  <c r="AN17" i="15"/>
  <c r="AL17" i="15" s="1"/>
  <c r="AH17" i="15" s="1"/>
  <c r="AM17" i="15"/>
  <c r="J17" i="15"/>
  <c r="I17" i="15"/>
  <c r="D17" i="15"/>
  <c r="C17" i="15"/>
  <c r="AN16" i="15"/>
  <c r="AM16" i="15"/>
  <c r="AL16" i="15"/>
  <c r="AK16" i="15"/>
  <c r="AJ16" i="15"/>
  <c r="AI16" i="15"/>
  <c r="AH16" i="15"/>
  <c r="Q16" i="15"/>
  <c r="P16" i="15"/>
  <c r="O16" i="15"/>
  <c r="N16" i="15"/>
  <c r="M16" i="15"/>
  <c r="L16" i="15"/>
  <c r="K16" i="15"/>
  <c r="J16" i="15"/>
  <c r="I16" i="15"/>
  <c r="D16" i="15"/>
  <c r="C16" i="15"/>
  <c r="AN15" i="15"/>
  <c r="AM15" i="15"/>
  <c r="AL15" i="15"/>
  <c r="AH15" i="15" s="1"/>
  <c r="AI15" i="15"/>
  <c r="AJ15" i="15" s="1"/>
  <c r="AK15" i="15" s="1"/>
  <c r="L15" i="15"/>
  <c r="M15" i="15" s="1"/>
  <c r="K15" i="15"/>
  <c r="J15" i="15"/>
  <c r="I15" i="15"/>
  <c r="D15" i="15"/>
  <c r="C15" i="15"/>
  <c r="AN14" i="15"/>
  <c r="AM14" i="15"/>
  <c r="AL14" i="15"/>
  <c r="AH14" i="15" s="1"/>
  <c r="J14" i="15"/>
  <c r="I14" i="15"/>
  <c r="D14" i="15"/>
  <c r="C14" i="15"/>
  <c r="AN13" i="15"/>
  <c r="AL13" i="15" s="1"/>
  <c r="AH13" i="15" s="1"/>
  <c r="AM13" i="15"/>
  <c r="J13" i="15"/>
  <c r="I13" i="15"/>
  <c r="D13" i="15"/>
  <c r="C13" i="15"/>
  <c r="AN12" i="15"/>
  <c r="AL12" i="15" s="1"/>
  <c r="AH12" i="15" s="1"/>
  <c r="AI12" i="15" s="1"/>
  <c r="AJ12" i="15" s="1"/>
  <c r="AK12" i="15" s="1"/>
  <c r="AM12" i="15"/>
  <c r="K12" i="15"/>
  <c r="L12" i="15" s="1"/>
  <c r="M12" i="15" s="1"/>
  <c r="J12" i="15"/>
  <c r="I12" i="15"/>
  <c r="D12" i="15"/>
  <c r="C12" i="15"/>
  <c r="AN11" i="15"/>
  <c r="AM11" i="15"/>
  <c r="AL11" i="15"/>
  <c r="AK11" i="15"/>
  <c r="AJ11" i="15"/>
  <c r="AI11" i="15"/>
  <c r="AH11" i="15"/>
  <c r="Q11" i="15"/>
  <c r="P11" i="15"/>
  <c r="O11" i="15"/>
  <c r="N11" i="15"/>
  <c r="M11" i="15"/>
  <c r="L11" i="15"/>
  <c r="K11" i="15"/>
  <c r="J11" i="15"/>
  <c r="I11" i="15"/>
  <c r="E11" i="15"/>
  <c r="AN10" i="15"/>
  <c r="AL10" i="15" s="1"/>
  <c r="AH10" i="15" s="1"/>
  <c r="AI10" i="15" s="1"/>
  <c r="AJ10" i="15" s="1"/>
  <c r="AK10" i="15" s="1"/>
  <c r="AM10" i="15"/>
  <c r="J10" i="15"/>
  <c r="I10" i="15"/>
  <c r="K10" i="15" s="1"/>
  <c r="L10" i="15" s="1"/>
  <c r="M10" i="15" s="1"/>
  <c r="AN9" i="15"/>
  <c r="AM9" i="15"/>
  <c r="AL9" i="15"/>
  <c r="AH9" i="15" s="1"/>
  <c r="J9" i="15"/>
  <c r="I9" i="15"/>
  <c r="AI9" i="15" s="1"/>
  <c r="AJ9" i="15" s="1"/>
  <c r="AK9" i="15" s="1"/>
  <c r="C9" i="15"/>
  <c r="AN8" i="15"/>
  <c r="AL8" i="15" s="1"/>
  <c r="AH8" i="15" s="1"/>
  <c r="AI8" i="15" s="1"/>
  <c r="AJ8" i="15" s="1"/>
  <c r="AK8" i="15" s="1"/>
  <c r="AM8" i="15"/>
  <c r="K8" i="15"/>
  <c r="L8" i="15" s="1"/>
  <c r="M8" i="15" s="1"/>
  <c r="J8" i="15"/>
  <c r="I8" i="15"/>
  <c r="AN7" i="15"/>
  <c r="AL7" i="15" s="1"/>
  <c r="AH7" i="15" s="1"/>
  <c r="AI7" i="15" s="1"/>
  <c r="AM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J7" i="15"/>
  <c r="I7" i="15"/>
  <c r="K7" i="15" s="1"/>
  <c r="E7" i="15"/>
  <c r="D7" i="15"/>
  <c r="H6" i="15"/>
  <c r="G6" i="15"/>
  <c r="D6" i="15"/>
  <c r="AF5" i="15"/>
  <c r="AC5" i="15"/>
  <c r="W5" i="15"/>
  <c r="U5" i="15"/>
  <c r="H5" i="15"/>
  <c r="E5" i="15"/>
  <c r="D5" i="15"/>
  <c r="H4" i="15"/>
  <c r="AH3" i="15"/>
  <c r="G1" i="15"/>
  <c r="AN220" i="22"/>
  <c r="AM220" i="22"/>
  <c r="AL220" i="22"/>
  <c r="AK220" i="22"/>
  <c r="AJ220" i="22"/>
  <c r="AI220" i="22"/>
  <c r="AH220" i="22"/>
  <c r="Q220" i="22"/>
  <c r="P220" i="22"/>
  <c r="O220" i="22"/>
  <c r="N220" i="22"/>
  <c r="M220" i="22"/>
  <c r="L220" i="22"/>
  <c r="K220" i="22"/>
  <c r="J220" i="22"/>
  <c r="I220" i="22"/>
  <c r="AN219" i="22"/>
  <c r="AM219" i="22"/>
  <c r="AL219" i="22"/>
  <c r="AK219" i="22"/>
  <c r="AJ219" i="22"/>
  <c r="AI219" i="22"/>
  <c r="AH219" i="22"/>
  <c r="Q219" i="22"/>
  <c r="P219" i="22"/>
  <c r="O219" i="22"/>
  <c r="N219" i="22"/>
  <c r="M219" i="22"/>
  <c r="L219" i="22"/>
  <c r="K219" i="22"/>
  <c r="J219" i="22"/>
  <c r="I219" i="22"/>
  <c r="AN218" i="22"/>
  <c r="AM218" i="22"/>
  <c r="AL218" i="22"/>
  <c r="AK218" i="22"/>
  <c r="AJ218" i="22"/>
  <c r="AI218" i="22"/>
  <c r="AH218" i="22"/>
  <c r="Q218" i="22"/>
  <c r="P218" i="22"/>
  <c r="O218" i="22"/>
  <c r="N218" i="22"/>
  <c r="M218" i="22"/>
  <c r="L218" i="22"/>
  <c r="K218" i="22"/>
  <c r="J218" i="22"/>
  <c r="I218" i="22"/>
  <c r="AN217" i="22"/>
  <c r="AM217" i="22"/>
  <c r="AL217" i="22"/>
  <c r="AK217" i="22"/>
  <c r="AJ217" i="22"/>
  <c r="AI217" i="22"/>
  <c r="AH217" i="22"/>
  <c r="Q217" i="22"/>
  <c r="P217" i="22"/>
  <c r="O217" i="22"/>
  <c r="N217" i="22"/>
  <c r="M217" i="22"/>
  <c r="L217" i="22"/>
  <c r="K217" i="22"/>
  <c r="J217" i="22"/>
  <c r="I217" i="22"/>
  <c r="AN216" i="22"/>
  <c r="AM216" i="22"/>
  <c r="AL216" i="22"/>
  <c r="AK216" i="22"/>
  <c r="AJ216" i="22"/>
  <c r="AI216" i="22"/>
  <c r="AH216" i="22"/>
  <c r="Q216" i="22"/>
  <c r="P216" i="22"/>
  <c r="O216" i="22"/>
  <c r="N216" i="22"/>
  <c r="M216" i="22"/>
  <c r="L216" i="22"/>
  <c r="K216" i="22"/>
  <c r="J216" i="22"/>
  <c r="I216" i="22"/>
  <c r="AN215" i="22"/>
  <c r="AM215" i="22"/>
  <c r="AL215" i="22"/>
  <c r="AK215" i="22"/>
  <c r="AJ215" i="22"/>
  <c r="AI215" i="22"/>
  <c r="AH215" i="22"/>
  <c r="Q215" i="22"/>
  <c r="P215" i="22"/>
  <c r="O215" i="22"/>
  <c r="N215" i="22"/>
  <c r="M215" i="22"/>
  <c r="L215" i="22"/>
  <c r="K215" i="22"/>
  <c r="J215" i="22"/>
  <c r="I215" i="22"/>
  <c r="E215" i="22"/>
  <c r="AN214" i="22"/>
  <c r="AM214" i="22"/>
  <c r="AL214" i="22"/>
  <c r="AK214" i="22"/>
  <c r="AJ214" i="22"/>
  <c r="AI214" i="22"/>
  <c r="AH214" i="22"/>
  <c r="Q214" i="22"/>
  <c r="P214" i="22"/>
  <c r="O214" i="22"/>
  <c r="N214" i="22"/>
  <c r="M214" i="22"/>
  <c r="L214" i="22"/>
  <c r="K214" i="22"/>
  <c r="J214" i="22"/>
  <c r="I214" i="22"/>
  <c r="E214" i="22"/>
  <c r="AN213" i="22"/>
  <c r="AM213" i="22"/>
  <c r="AL213" i="22"/>
  <c r="AK213" i="22"/>
  <c r="AJ213" i="22"/>
  <c r="AI213" i="22"/>
  <c r="AH213" i="22"/>
  <c r="Q213" i="22"/>
  <c r="P213" i="22"/>
  <c r="O213" i="22"/>
  <c r="N213" i="22"/>
  <c r="M213" i="22"/>
  <c r="L213" i="22"/>
  <c r="K213" i="22"/>
  <c r="J213" i="22"/>
  <c r="I213" i="22"/>
  <c r="E213" i="22"/>
  <c r="AN212" i="22"/>
  <c r="AM212" i="22"/>
  <c r="AL212" i="22"/>
  <c r="AK212" i="22"/>
  <c r="AJ212" i="22"/>
  <c r="AI212" i="22"/>
  <c r="AH212" i="22"/>
  <c r="Q212" i="22"/>
  <c r="P212" i="22"/>
  <c r="O212" i="22"/>
  <c r="N212" i="22"/>
  <c r="M212" i="22"/>
  <c r="L212" i="22"/>
  <c r="K212" i="22"/>
  <c r="J212" i="22"/>
  <c r="I212" i="22"/>
  <c r="E212" i="22"/>
  <c r="AN211" i="22"/>
  <c r="AM211" i="22"/>
  <c r="AL211" i="22"/>
  <c r="AK211" i="22"/>
  <c r="AJ211" i="22"/>
  <c r="AI211" i="22"/>
  <c r="AH211" i="22"/>
  <c r="Q211" i="22"/>
  <c r="P211" i="22"/>
  <c r="O211" i="22"/>
  <c r="N211" i="22"/>
  <c r="M211" i="22"/>
  <c r="L211" i="22"/>
  <c r="K211" i="22"/>
  <c r="J211" i="22"/>
  <c r="I211" i="22"/>
  <c r="E211" i="22"/>
  <c r="AN210" i="22"/>
  <c r="AM210" i="22"/>
  <c r="AL210" i="22"/>
  <c r="AK210" i="22"/>
  <c r="AJ210" i="22"/>
  <c r="AI210" i="22"/>
  <c r="AH210" i="22"/>
  <c r="Q210" i="22"/>
  <c r="P210" i="22"/>
  <c r="O210" i="22"/>
  <c r="N210" i="22"/>
  <c r="M210" i="22"/>
  <c r="L210" i="22"/>
  <c r="K210" i="22"/>
  <c r="J210" i="22"/>
  <c r="I210" i="22"/>
  <c r="E210" i="22"/>
  <c r="AN209" i="22"/>
  <c r="AM209" i="22"/>
  <c r="AL209" i="22"/>
  <c r="AK209" i="22"/>
  <c r="AJ209" i="22"/>
  <c r="AI209" i="22"/>
  <c r="AH209" i="22"/>
  <c r="Q209" i="22"/>
  <c r="P209" i="22"/>
  <c r="O209" i="22"/>
  <c r="N209" i="22"/>
  <c r="M209" i="22"/>
  <c r="L209" i="22"/>
  <c r="K209" i="22"/>
  <c r="J209" i="22"/>
  <c r="I209" i="22"/>
  <c r="E209" i="22"/>
  <c r="AN208" i="22"/>
  <c r="AM208" i="22"/>
  <c r="AL208" i="22"/>
  <c r="AK208" i="22"/>
  <c r="AJ208" i="22"/>
  <c r="AI208" i="22"/>
  <c r="AH208" i="22"/>
  <c r="Q208" i="22"/>
  <c r="P208" i="22"/>
  <c r="O208" i="22"/>
  <c r="N208" i="22"/>
  <c r="M208" i="22"/>
  <c r="L208" i="22"/>
  <c r="K208" i="22"/>
  <c r="J208" i="22"/>
  <c r="I208" i="22"/>
  <c r="E208" i="22"/>
  <c r="AN207" i="22"/>
  <c r="AM207" i="22"/>
  <c r="AL207" i="22"/>
  <c r="AK207" i="22"/>
  <c r="AJ207" i="22"/>
  <c r="AI207" i="22"/>
  <c r="AH207" i="22"/>
  <c r="Q207" i="22"/>
  <c r="P207" i="22"/>
  <c r="O207" i="22"/>
  <c r="N207" i="22"/>
  <c r="M207" i="22"/>
  <c r="L207" i="22"/>
  <c r="K207" i="22"/>
  <c r="J207" i="22"/>
  <c r="I207" i="22"/>
  <c r="E207" i="22"/>
  <c r="AN206" i="22"/>
  <c r="AM206" i="22"/>
  <c r="AL206" i="22"/>
  <c r="AK206" i="22"/>
  <c r="AJ206" i="22"/>
  <c r="AI206" i="22"/>
  <c r="AH206" i="22"/>
  <c r="Q206" i="22"/>
  <c r="P206" i="22"/>
  <c r="O206" i="22"/>
  <c r="N206" i="22"/>
  <c r="M206" i="22"/>
  <c r="L206" i="22"/>
  <c r="K206" i="22"/>
  <c r="J206" i="22"/>
  <c r="I206" i="22"/>
  <c r="E206" i="22"/>
  <c r="AN205" i="22"/>
  <c r="AM205" i="22"/>
  <c r="AL205" i="22"/>
  <c r="AK205" i="22"/>
  <c r="AJ205" i="22"/>
  <c r="AI205" i="22"/>
  <c r="AH205" i="22"/>
  <c r="Q205" i="22"/>
  <c r="P205" i="22"/>
  <c r="O205" i="22"/>
  <c r="N205" i="22"/>
  <c r="M205" i="22"/>
  <c r="L205" i="22"/>
  <c r="K205" i="22"/>
  <c r="J205" i="22"/>
  <c r="I205" i="22"/>
  <c r="E205" i="22"/>
  <c r="AN204" i="22"/>
  <c r="AM204" i="22"/>
  <c r="AL204" i="22"/>
  <c r="AK204" i="22"/>
  <c r="AJ204" i="22"/>
  <c r="AI204" i="22"/>
  <c r="AH204" i="22"/>
  <c r="Q204" i="22"/>
  <c r="P204" i="22"/>
  <c r="O204" i="22"/>
  <c r="N204" i="22"/>
  <c r="M204" i="22"/>
  <c r="L204" i="22"/>
  <c r="K204" i="22"/>
  <c r="J204" i="22"/>
  <c r="I204" i="22"/>
  <c r="E204" i="22"/>
  <c r="AN203" i="22"/>
  <c r="AM203" i="22"/>
  <c r="AL203" i="22"/>
  <c r="AK203" i="22"/>
  <c r="AJ203" i="22"/>
  <c r="AI203" i="22"/>
  <c r="AH203" i="22"/>
  <c r="Q203" i="22"/>
  <c r="P203" i="22"/>
  <c r="O203" i="22"/>
  <c r="N203" i="22"/>
  <c r="M203" i="22"/>
  <c r="L203" i="22"/>
  <c r="K203" i="22"/>
  <c r="J203" i="22"/>
  <c r="I203" i="22"/>
  <c r="E203" i="22"/>
  <c r="AN202" i="22"/>
  <c r="AM202" i="22"/>
  <c r="AL202" i="22"/>
  <c r="AK202" i="22"/>
  <c r="AJ202" i="22"/>
  <c r="AI202" i="22"/>
  <c r="AH202" i="22"/>
  <c r="Q202" i="22"/>
  <c r="P202" i="22"/>
  <c r="O202" i="22"/>
  <c r="N202" i="22"/>
  <c r="M202" i="22"/>
  <c r="L202" i="22"/>
  <c r="K202" i="22"/>
  <c r="J202" i="22"/>
  <c r="I202" i="22"/>
  <c r="E202" i="22"/>
  <c r="AN201" i="22"/>
  <c r="AM201" i="22"/>
  <c r="AL201" i="22"/>
  <c r="AK201" i="22"/>
  <c r="AJ201" i="22"/>
  <c r="AI201" i="22"/>
  <c r="AH201" i="22"/>
  <c r="Q201" i="22"/>
  <c r="P201" i="22"/>
  <c r="O201" i="22"/>
  <c r="N201" i="22"/>
  <c r="M201" i="22"/>
  <c r="L201" i="22"/>
  <c r="K201" i="22"/>
  <c r="J201" i="22"/>
  <c r="I201" i="22"/>
  <c r="E201" i="22"/>
  <c r="AN200" i="22"/>
  <c r="AM200" i="22"/>
  <c r="AL200" i="22"/>
  <c r="AK200" i="22"/>
  <c r="AJ200" i="22"/>
  <c r="AI200" i="22"/>
  <c r="AH200" i="22"/>
  <c r="Q200" i="22"/>
  <c r="P200" i="22"/>
  <c r="O200" i="22"/>
  <c r="N200" i="22"/>
  <c r="M200" i="22"/>
  <c r="L200" i="22"/>
  <c r="K200" i="22"/>
  <c r="J200" i="22"/>
  <c r="I200" i="22"/>
  <c r="E200" i="22"/>
  <c r="AN199" i="22"/>
  <c r="AM199" i="22"/>
  <c r="AL199" i="22"/>
  <c r="AK199" i="22"/>
  <c r="AJ199" i="22"/>
  <c r="AI199" i="22"/>
  <c r="AH199" i="22"/>
  <c r="Q199" i="22"/>
  <c r="P199" i="22"/>
  <c r="O199" i="22"/>
  <c r="N199" i="22"/>
  <c r="M199" i="22"/>
  <c r="L199" i="22"/>
  <c r="K199" i="22"/>
  <c r="J199" i="22"/>
  <c r="I199" i="22"/>
  <c r="E199" i="22"/>
  <c r="AN198" i="22"/>
  <c r="AM198" i="22"/>
  <c r="AL198" i="22"/>
  <c r="AK198" i="22"/>
  <c r="AJ198" i="22"/>
  <c r="AI198" i="22"/>
  <c r="AH198" i="22"/>
  <c r="Q198" i="22"/>
  <c r="P198" i="22"/>
  <c r="O198" i="22"/>
  <c r="N198" i="22"/>
  <c r="M198" i="22"/>
  <c r="L198" i="22"/>
  <c r="K198" i="22"/>
  <c r="J198" i="22"/>
  <c r="I198" i="22"/>
  <c r="E198" i="22"/>
  <c r="AN197" i="22"/>
  <c r="AM197" i="22"/>
  <c r="AL197" i="22"/>
  <c r="AK197" i="22"/>
  <c r="AJ197" i="22"/>
  <c r="AI197" i="22"/>
  <c r="AH197" i="22"/>
  <c r="Q197" i="22"/>
  <c r="P197" i="22"/>
  <c r="O197" i="22"/>
  <c r="N197" i="22"/>
  <c r="M197" i="22"/>
  <c r="L197" i="22"/>
  <c r="K197" i="22"/>
  <c r="J197" i="22"/>
  <c r="I197" i="22"/>
  <c r="E197" i="22"/>
  <c r="AN196" i="22"/>
  <c r="AM196" i="22"/>
  <c r="AL196" i="22"/>
  <c r="AK196" i="22"/>
  <c r="AJ196" i="22"/>
  <c r="AI196" i="22"/>
  <c r="AH196" i="22"/>
  <c r="Q196" i="22"/>
  <c r="P196" i="22"/>
  <c r="O196" i="22"/>
  <c r="N196" i="22"/>
  <c r="M196" i="22"/>
  <c r="L196" i="22"/>
  <c r="K196" i="22"/>
  <c r="J196" i="22"/>
  <c r="I196" i="22"/>
  <c r="E196" i="22"/>
  <c r="AN195" i="22"/>
  <c r="AM195" i="22"/>
  <c r="AL195" i="22"/>
  <c r="AK195" i="22"/>
  <c r="AJ195" i="22"/>
  <c r="AI195" i="22"/>
  <c r="AH195" i="22"/>
  <c r="Q195" i="22"/>
  <c r="P195" i="22"/>
  <c r="O195" i="22"/>
  <c r="N195" i="22"/>
  <c r="M195" i="22"/>
  <c r="L195" i="22"/>
  <c r="K195" i="22"/>
  <c r="J195" i="22"/>
  <c r="I195" i="22"/>
  <c r="E195" i="22"/>
  <c r="AN194" i="22"/>
  <c r="AM194" i="22"/>
  <c r="AL194" i="22"/>
  <c r="AK194" i="22"/>
  <c r="AJ194" i="22"/>
  <c r="AI194" i="22"/>
  <c r="AH194" i="22"/>
  <c r="Q194" i="22"/>
  <c r="P194" i="22"/>
  <c r="O194" i="22"/>
  <c r="N194" i="22"/>
  <c r="M194" i="22"/>
  <c r="L194" i="22"/>
  <c r="K194" i="22"/>
  <c r="J194" i="22"/>
  <c r="I194" i="22"/>
  <c r="E194" i="22"/>
  <c r="AN193" i="22"/>
  <c r="AM193" i="22"/>
  <c r="AL193" i="22"/>
  <c r="AK193" i="22"/>
  <c r="AJ193" i="22"/>
  <c r="AI193" i="22"/>
  <c r="AH193" i="22"/>
  <c r="Q193" i="22"/>
  <c r="P193" i="22"/>
  <c r="O193" i="22"/>
  <c r="N193" i="22"/>
  <c r="M193" i="22"/>
  <c r="L193" i="22"/>
  <c r="K193" i="22"/>
  <c r="J193" i="22"/>
  <c r="I193" i="22"/>
  <c r="E193" i="22"/>
  <c r="AN192" i="22"/>
  <c r="AM192" i="22"/>
  <c r="AL192" i="22"/>
  <c r="AK192" i="22"/>
  <c r="AJ192" i="22"/>
  <c r="AI192" i="22"/>
  <c r="AH192" i="22"/>
  <c r="Q192" i="22"/>
  <c r="P192" i="22"/>
  <c r="O192" i="22"/>
  <c r="N192" i="22"/>
  <c r="M192" i="22"/>
  <c r="L192" i="22"/>
  <c r="K192" i="22"/>
  <c r="J192" i="22"/>
  <c r="I192" i="22"/>
  <c r="E192" i="22"/>
  <c r="AN191" i="22"/>
  <c r="AM191" i="22"/>
  <c r="AL191" i="22"/>
  <c r="AK191" i="22"/>
  <c r="AJ191" i="22"/>
  <c r="AI191" i="22"/>
  <c r="AH191" i="22"/>
  <c r="Q191" i="22"/>
  <c r="P191" i="22"/>
  <c r="O191" i="22"/>
  <c r="N191" i="22"/>
  <c r="M191" i="22"/>
  <c r="L191" i="22"/>
  <c r="K191" i="22"/>
  <c r="J191" i="22"/>
  <c r="I191" i="22"/>
  <c r="E191" i="22"/>
  <c r="AN190" i="22"/>
  <c r="AM190" i="22"/>
  <c r="AL190" i="22"/>
  <c r="AK190" i="22"/>
  <c r="AJ190" i="22"/>
  <c r="AI190" i="22"/>
  <c r="AH190" i="22"/>
  <c r="Q190" i="22"/>
  <c r="P190" i="22"/>
  <c r="O190" i="22"/>
  <c r="N190" i="22"/>
  <c r="M190" i="22"/>
  <c r="L190" i="22"/>
  <c r="K190" i="22"/>
  <c r="J190" i="22"/>
  <c r="I190" i="22"/>
  <c r="E190" i="22"/>
  <c r="AN189" i="22"/>
  <c r="AM189" i="22"/>
  <c r="AL189" i="22"/>
  <c r="AK189" i="22"/>
  <c r="AJ189" i="22"/>
  <c r="AI189" i="22"/>
  <c r="AH189" i="22"/>
  <c r="Q189" i="22"/>
  <c r="P189" i="22"/>
  <c r="O189" i="22"/>
  <c r="N189" i="22"/>
  <c r="M189" i="22"/>
  <c r="L189" i="22"/>
  <c r="K189" i="22"/>
  <c r="J189" i="22"/>
  <c r="I189" i="22"/>
  <c r="E189" i="22"/>
  <c r="AN188" i="22"/>
  <c r="AM188" i="22"/>
  <c r="AL188" i="22"/>
  <c r="AK188" i="22"/>
  <c r="AJ188" i="22"/>
  <c r="AI188" i="22"/>
  <c r="AH188" i="22"/>
  <c r="Q188" i="22"/>
  <c r="P188" i="22"/>
  <c r="O188" i="22"/>
  <c r="N188" i="22"/>
  <c r="M188" i="22"/>
  <c r="L188" i="22"/>
  <c r="K188" i="22"/>
  <c r="J188" i="22"/>
  <c r="I188" i="22"/>
  <c r="E188" i="22"/>
  <c r="AN187" i="22"/>
  <c r="AM187" i="22"/>
  <c r="AL187" i="22"/>
  <c r="AK187" i="22"/>
  <c r="AJ187" i="22"/>
  <c r="AI187" i="22"/>
  <c r="AH187" i="22"/>
  <c r="Q187" i="22"/>
  <c r="P187" i="22"/>
  <c r="O187" i="22"/>
  <c r="N187" i="22"/>
  <c r="M187" i="22"/>
  <c r="L187" i="22"/>
  <c r="K187" i="22"/>
  <c r="J187" i="22"/>
  <c r="I187" i="22"/>
  <c r="E187" i="22"/>
  <c r="AN186" i="22"/>
  <c r="AM186" i="22"/>
  <c r="AL186" i="22"/>
  <c r="AK186" i="22"/>
  <c r="AJ186" i="22"/>
  <c r="AI186" i="22"/>
  <c r="AH186" i="22"/>
  <c r="Q186" i="22"/>
  <c r="P186" i="22"/>
  <c r="O186" i="22"/>
  <c r="N186" i="22"/>
  <c r="M186" i="22"/>
  <c r="L186" i="22"/>
  <c r="K186" i="22"/>
  <c r="J186" i="22"/>
  <c r="I186" i="22"/>
  <c r="E186" i="22"/>
  <c r="AN185" i="22"/>
  <c r="AM185" i="22"/>
  <c r="AL185" i="22"/>
  <c r="AK185" i="22"/>
  <c r="AJ185" i="22"/>
  <c r="AI185" i="22"/>
  <c r="AH185" i="22"/>
  <c r="Q185" i="22"/>
  <c r="P185" i="22"/>
  <c r="O185" i="22"/>
  <c r="N185" i="22"/>
  <c r="M185" i="22"/>
  <c r="L185" i="22"/>
  <c r="K185" i="22"/>
  <c r="J185" i="22"/>
  <c r="I185" i="22"/>
  <c r="E185" i="22"/>
  <c r="AN184" i="22"/>
  <c r="AM184" i="22"/>
  <c r="AL184" i="22"/>
  <c r="AK184" i="22"/>
  <c r="AJ184" i="22"/>
  <c r="AI184" i="22"/>
  <c r="AH184" i="22"/>
  <c r="Q184" i="22"/>
  <c r="P184" i="22"/>
  <c r="O184" i="22"/>
  <c r="N184" i="22"/>
  <c r="M184" i="22"/>
  <c r="L184" i="22"/>
  <c r="K184" i="22"/>
  <c r="J184" i="22"/>
  <c r="I184" i="22"/>
  <c r="E184" i="22"/>
  <c r="AN183" i="22"/>
  <c r="AM183" i="22"/>
  <c r="AL183" i="22"/>
  <c r="AK183" i="22"/>
  <c r="AJ183" i="22"/>
  <c r="AI183" i="22"/>
  <c r="AH183" i="22"/>
  <c r="Q183" i="22"/>
  <c r="P183" i="22"/>
  <c r="O183" i="22"/>
  <c r="N183" i="22"/>
  <c r="M183" i="22"/>
  <c r="L183" i="22"/>
  <c r="K183" i="22"/>
  <c r="J183" i="22"/>
  <c r="I183" i="22"/>
  <c r="E183" i="22"/>
  <c r="AN182" i="22"/>
  <c r="AM182" i="22"/>
  <c r="AL182" i="22"/>
  <c r="AK182" i="22"/>
  <c r="AJ182" i="22"/>
  <c r="AI182" i="22"/>
  <c r="AH182" i="22"/>
  <c r="Q182" i="22"/>
  <c r="P182" i="22"/>
  <c r="O182" i="22"/>
  <c r="N182" i="22"/>
  <c r="M182" i="22"/>
  <c r="L182" i="22"/>
  <c r="K182" i="22"/>
  <c r="J182" i="22"/>
  <c r="I182" i="22"/>
  <c r="E182" i="22"/>
  <c r="AN181" i="22"/>
  <c r="AM181" i="22"/>
  <c r="AL181" i="22"/>
  <c r="AK181" i="22"/>
  <c r="AJ181" i="22"/>
  <c r="AI181" i="22"/>
  <c r="AH181" i="22"/>
  <c r="Q181" i="22"/>
  <c r="P181" i="22"/>
  <c r="O181" i="22"/>
  <c r="N181" i="22"/>
  <c r="M181" i="22"/>
  <c r="L181" i="22"/>
  <c r="K181" i="22"/>
  <c r="J181" i="22"/>
  <c r="I181" i="22"/>
  <c r="E181" i="22"/>
  <c r="AN180" i="22"/>
  <c r="AM180" i="22"/>
  <c r="AL180" i="22"/>
  <c r="AK180" i="22"/>
  <c r="AJ180" i="22"/>
  <c r="AI180" i="22"/>
  <c r="AH180" i="22"/>
  <c r="Q180" i="22"/>
  <c r="P180" i="22"/>
  <c r="O180" i="22"/>
  <c r="N180" i="22"/>
  <c r="M180" i="22"/>
  <c r="L180" i="22"/>
  <c r="K180" i="22"/>
  <c r="J180" i="22"/>
  <c r="I180" i="22"/>
  <c r="E180" i="22"/>
  <c r="AN179" i="22"/>
  <c r="AM179" i="22"/>
  <c r="AL179" i="22"/>
  <c r="AK179" i="22"/>
  <c r="AJ179" i="22"/>
  <c r="AI179" i="22"/>
  <c r="AH179" i="22"/>
  <c r="Q179" i="22"/>
  <c r="P179" i="22"/>
  <c r="O179" i="22"/>
  <c r="N179" i="22"/>
  <c r="M179" i="22"/>
  <c r="L179" i="22"/>
  <c r="K179" i="22"/>
  <c r="J179" i="22"/>
  <c r="I179" i="22"/>
  <c r="E179" i="22"/>
  <c r="AN178" i="22"/>
  <c r="AM178" i="22"/>
  <c r="AL178" i="22"/>
  <c r="AK178" i="22"/>
  <c r="AJ178" i="22"/>
  <c r="AI178" i="22"/>
  <c r="AH178" i="22"/>
  <c r="Q178" i="22"/>
  <c r="P178" i="22"/>
  <c r="O178" i="22"/>
  <c r="N178" i="22"/>
  <c r="M178" i="22"/>
  <c r="L178" i="22"/>
  <c r="K178" i="22"/>
  <c r="J178" i="22"/>
  <c r="I178" i="22"/>
  <c r="E178" i="22"/>
  <c r="AN177" i="22"/>
  <c r="AM177" i="22"/>
  <c r="AL177" i="22"/>
  <c r="AK177" i="22"/>
  <c r="AJ177" i="22"/>
  <c r="AI177" i="22"/>
  <c r="AH177" i="22"/>
  <c r="Q177" i="22"/>
  <c r="P177" i="22"/>
  <c r="O177" i="22"/>
  <c r="N177" i="22"/>
  <c r="M177" i="22"/>
  <c r="L177" i="22"/>
  <c r="K177" i="22"/>
  <c r="J177" i="22"/>
  <c r="I177" i="22"/>
  <c r="E177" i="22"/>
  <c r="AN176" i="22"/>
  <c r="AM176" i="22"/>
  <c r="AL176" i="22"/>
  <c r="AK176" i="22"/>
  <c r="AJ176" i="22"/>
  <c r="AI176" i="22"/>
  <c r="AH176" i="22"/>
  <c r="Q176" i="22"/>
  <c r="P176" i="22"/>
  <c r="O176" i="22"/>
  <c r="N176" i="22"/>
  <c r="M176" i="22"/>
  <c r="L176" i="22"/>
  <c r="K176" i="22"/>
  <c r="J176" i="22"/>
  <c r="I176" i="22"/>
  <c r="E176" i="22"/>
  <c r="AN175" i="22"/>
  <c r="AM175" i="22"/>
  <c r="AL175" i="22"/>
  <c r="AK175" i="22"/>
  <c r="AJ175" i="22"/>
  <c r="AI175" i="22"/>
  <c r="AH175" i="22"/>
  <c r="Q175" i="22"/>
  <c r="P175" i="22"/>
  <c r="O175" i="22"/>
  <c r="N175" i="22"/>
  <c r="M175" i="22"/>
  <c r="L175" i="22"/>
  <c r="K175" i="22"/>
  <c r="J175" i="22"/>
  <c r="I175" i="22"/>
  <c r="E175" i="22"/>
  <c r="AN174" i="22"/>
  <c r="AM174" i="22"/>
  <c r="AL174" i="22"/>
  <c r="AK174" i="22"/>
  <c r="AJ174" i="22"/>
  <c r="AI174" i="22"/>
  <c r="AH174" i="22"/>
  <c r="Q174" i="22"/>
  <c r="P174" i="22"/>
  <c r="O174" i="22"/>
  <c r="N174" i="22"/>
  <c r="M174" i="22"/>
  <c r="L174" i="22"/>
  <c r="K174" i="22"/>
  <c r="J174" i="22"/>
  <c r="I174" i="22"/>
  <c r="E174" i="22"/>
  <c r="AN173" i="22"/>
  <c r="AM173" i="22"/>
  <c r="AL173" i="22"/>
  <c r="AK173" i="22"/>
  <c r="AJ173" i="22"/>
  <c r="AI173" i="22"/>
  <c r="AH173" i="22"/>
  <c r="Q173" i="22"/>
  <c r="P173" i="22"/>
  <c r="O173" i="22"/>
  <c r="N173" i="22"/>
  <c r="M173" i="22"/>
  <c r="L173" i="22"/>
  <c r="K173" i="22"/>
  <c r="J173" i="22"/>
  <c r="I173" i="22"/>
  <c r="E173" i="22"/>
  <c r="AN172" i="22"/>
  <c r="AM172" i="22"/>
  <c r="AL172" i="22"/>
  <c r="AK172" i="22"/>
  <c r="AJ172" i="22"/>
  <c r="AI172" i="22"/>
  <c r="AH172" i="22"/>
  <c r="Q172" i="22"/>
  <c r="P172" i="22"/>
  <c r="O172" i="22"/>
  <c r="N172" i="22"/>
  <c r="M172" i="22"/>
  <c r="L172" i="22"/>
  <c r="K172" i="22"/>
  <c r="J172" i="22"/>
  <c r="I172" i="22"/>
  <c r="E172" i="22"/>
  <c r="AN171" i="22"/>
  <c r="AM171" i="22"/>
  <c r="AL171" i="22"/>
  <c r="AK171" i="22"/>
  <c r="AJ171" i="22"/>
  <c r="AI171" i="22"/>
  <c r="AH171" i="22"/>
  <c r="Q171" i="22"/>
  <c r="P171" i="22"/>
  <c r="O171" i="22"/>
  <c r="N171" i="22"/>
  <c r="M171" i="22"/>
  <c r="L171" i="22"/>
  <c r="K171" i="22"/>
  <c r="J171" i="22"/>
  <c r="I171" i="22"/>
  <c r="E171" i="22"/>
  <c r="AN170" i="22"/>
  <c r="AM170" i="22"/>
  <c r="AL170" i="22"/>
  <c r="AK170" i="22"/>
  <c r="AJ170" i="22"/>
  <c r="AI170" i="22"/>
  <c r="AH170" i="22"/>
  <c r="Q170" i="22"/>
  <c r="P170" i="22"/>
  <c r="O170" i="22"/>
  <c r="N170" i="22"/>
  <c r="M170" i="22"/>
  <c r="L170" i="22"/>
  <c r="K170" i="22"/>
  <c r="J170" i="22"/>
  <c r="I170" i="22"/>
  <c r="E170" i="22"/>
  <c r="AN169" i="22"/>
  <c r="AM169" i="22"/>
  <c r="AL169" i="22"/>
  <c r="AK169" i="22"/>
  <c r="AJ169" i="22"/>
  <c r="AI169" i="22"/>
  <c r="AH169" i="22"/>
  <c r="Q169" i="22"/>
  <c r="P169" i="22"/>
  <c r="O169" i="22"/>
  <c r="N169" i="22"/>
  <c r="M169" i="22"/>
  <c r="L169" i="22"/>
  <c r="K169" i="22"/>
  <c r="J169" i="22"/>
  <c r="I169" i="22"/>
  <c r="E169" i="22"/>
  <c r="AN168" i="22"/>
  <c r="AM168" i="22"/>
  <c r="AL168" i="22"/>
  <c r="AK168" i="22"/>
  <c r="AJ168" i="22"/>
  <c r="AI168" i="22"/>
  <c r="AH168" i="22"/>
  <c r="Q168" i="22"/>
  <c r="P168" i="22"/>
  <c r="O168" i="22"/>
  <c r="N168" i="22"/>
  <c r="M168" i="22"/>
  <c r="L168" i="22"/>
  <c r="K168" i="22"/>
  <c r="J168" i="22"/>
  <c r="I168" i="22"/>
  <c r="E168" i="22"/>
  <c r="AN167" i="22"/>
  <c r="AM167" i="22"/>
  <c r="AL167" i="22"/>
  <c r="AK167" i="22"/>
  <c r="AJ167" i="22"/>
  <c r="AI167" i="22"/>
  <c r="AH167" i="22"/>
  <c r="Q167" i="22"/>
  <c r="P167" i="22"/>
  <c r="O167" i="22"/>
  <c r="N167" i="22"/>
  <c r="M167" i="22"/>
  <c r="L167" i="22"/>
  <c r="K167" i="22"/>
  <c r="J167" i="22"/>
  <c r="I167" i="22"/>
  <c r="E167" i="22"/>
  <c r="AN166" i="22"/>
  <c r="AM166" i="22"/>
  <c r="AL166" i="22"/>
  <c r="AK166" i="22"/>
  <c r="AJ166" i="22"/>
  <c r="AI166" i="22"/>
  <c r="AH166" i="22"/>
  <c r="Q166" i="22"/>
  <c r="P166" i="22"/>
  <c r="O166" i="22"/>
  <c r="N166" i="22"/>
  <c r="M166" i="22"/>
  <c r="L166" i="22"/>
  <c r="K166" i="22"/>
  <c r="J166" i="22"/>
  <c r="I166" i="22"/>
  <c r="E166" i="22"/>
  <c r="AN165" i="22"/>
  <c r="AM165" i="22"/>
  <c r="AL165" i="22"/>
  <c r="AK165" i="22"/>
  <c r="AJ165" i="22"/>
  <c r="AI165" i="22"/>
  <c r="AH165" i="22"/>
  <c r="Q165" i="22"/>
  <c r="P165" i="22"/>
  <c r="O165" i="22"/>
  <c r="N165" i="22"/>
  <c r="M165" i="22"/>
  <c r="L165" i="22"/>
  <c r="K165" i="22"/>
  <c r="J165" i="22"/>
  <c r="I165" i="22"/>
  <c r="E165" i="22"/>
  <c r="AN164" i="22"/>
  <c r="AM164" i="22"/>
  <c r="AL164" i="22"/>
  <c r="AK164" i="22"/>
  <c r="AJ164" i="22"/>
  <c r="AI164" i="22"/>
  <c r="AH164" i="22"/>
  <c r="Q164" i="22"/>
  <c r="P164" i="22"/>
  <c r="O164" i="22"/>
  <c r="N164" i="22"/>
  <c r="M164" i="22"/>
  <c r="L164" i="22"/>
  <c r="K164" i="22"/>
  <c r="J164" i="22"/>
  <c r="I164" i="22"/>
  <c r="E164" i="22"/>
  <c r="AN163" i="22"/>
  <c r="AM163" i="22"/>
  <c r="AL163" i="22"/>
  <c r="AK163" i="22"/>
  <c r="AJ163" i="22"/>
  <c r="AI163" i="22"/>
  <c r="AH163" i="22"/>
  <c r="Q163" i="22"/>
  <c r="P163" i="22"/>
  <c r="O163" i="22"/>
  <c r="N163" i="22"/>
  <c r="M163" i="22"/>
  <c r="L163" i="22"/>
  <c r="K163" i="22"/>
  <c r="J163" i="22"/>
  <c r="I163" i="22"/>
  <c r="E163" i="22"/>
  <c r="AN162" i="22"/>
  <c r="AM162" i="22"/>
  <c r="AL162" i="22"/>
  <c r="AK162" i="22"/>
  <c r="AJ162" i="22"/>
  <c r="AI162" i="22"/>
  <c r="AH162" i="22"/>
  <c r="Q162" i="22"/>
  <c r="P162" i="22"/>
  <c r="O162" i="22"/>
  <c r="N162" i="22"/>
  <c r="M162" i="22"/>
  <c r="L162" i="22"/>
  <c r="K162" i="22"/>
  <c r="J162" i="22"/>
  <c r="I162" i="22"/>
  <c r="E162" i="22"/>
  <c r="AN161" i="22"/>
  <c r="AM161" i="22"/>
  <c r="AL161" i="22"/>
  <c r="AK161" i="22"/>
  <c r="AJ161" i="22"/>
  <c r="AI161" i="22"/>
  <c r="AH161" i="22"/>
  <c r="Q161" i="22"/>
  <c r="P161" i="22"/>
  <c r="O161" i="22"/>
  <c r="N161" i="22"/>
  <c r="M161" i="22"/>
  <c r="L161" i="22"/>
  <c r="K161" i="22"/>
  <c r="J161" i="22"/>
  <c r="I161" i="22"/>
  <c r="E161" i="22"/>
  <c r="AN160" i="22"/>
  <c r="AM160" i="22"/>
  <c r="AL160" i="22"/>
  <c r="AK160" i="22"/>
  <c r="AJ160" i="22"/>
  <c r="AI160" i="22"/>
  <c r="AH160" i="22"/>
  <c r="Q160" i="22"/>
  <c r="P160" i="22"/>
  <c r="O160" i="22"/>
  <c r="N160" i="22"/>
  <c r="M160" i="22"/>
  <c r="L160" i="22"/>
  <c r="K160" i="22"/>
  <c r="J160" i="22"/>
  <c r="I160" i="22"/>
  <c r="E160" i="22"/>
  <c r="AN159" i="22"/>
  <c r="AM159" i="22"/>
  <c r="AL159" i="22"/>
  <c r="AK159" i="22"/>
  <c r="AJ159" i="22"/>
  <c r="AI159" i="22"/>
  <c r="AH159" i="22"/>
  <c r="Q159" i="22"/>
  <c r="P159" i="22"/>
  <c r="O159" i="22"/>
  <c r="N159" i="22"/>
  <c r="M159" i="22"/>
  <c r="L159" i="22"/>
  <c r="K159" i="22"/>
  <c r="J159" i="22"/>
  <c r="I159" i="22"/>
  <c r="E159" i="22"/>
  <c r="AN158" i="22"/>
  <c r="AM158" i="22"/>
  <c r="AL158" i="22"/>
  <c r="AK158" i="22"/>
  <c r="AJ158" i="22"/>
  <c r="AI158" i="22"/>
  <c r="AH158" i="22"/>
  <c r="Q158" i="22"/>
  <c r="P158" i="22"/>
  <c r="O158" i="22"/>
  <c r="N158" i="22"/>
  <c r="M158" i="22"/>
  <c r="L158" i="22"/>
  <c r="K158" i="22"/>
  <c r="J158" i="22"/>
  <c r="I158" i="22"/>
  <c r="E158" i="22"/>
  <c r="AN157" i="22"/>
  <c r="AM157" i="22"/>
  <c r="AL157" i="22"/>
  <c r="AK157" i="22"/>
  <c r="AJ157" i="22"/>
  <c r="AI157" i="22"/>
  <c r="AH157" i="22"/>
  <c r="Q157" i="22"/>
  <c r="P157" i="22"/>
  <c r="O157" i="22"/>
  <c r="N157" i="22"/>
  <c r="M157" i="22"/>
  <c r="L157" i="22"/>
  <c r="K157" i="22"/>
  <c r="J157" i="22"/>
  <c r="I157" i="22"/>
  <c r="E157" i="22"/>
  <c r="AN156" i="22"/>
  <c r="AM156" i="22"/>
  <c r="AL156" i="22"/>
  <c r="AK156" i="22"/>
  <c r="AJ156" i="22"/>
  <c r="AI156" i="22"/>
  <c r="AH156" i="22"/>
  <c r="Q156" i="22"/>
  <c r="P156" i="22"/>
  <c r="O156" i="22"/>
  <c r="N156" i="22"/>
  <c r="M156" i="22"/>
  <c r="L156" i="22"/>
  <c r="K156" i="22"/>
  <c r="J156" i="22"/>
  <c r="I156" i="22"/>
  <c r="E156" i="22"/>
  <c r="AN155" i="22"/>
  <c r="AM155" i="22"/>
  <c r="AL155" i="22"/>
  <c r="AK155" i="22"/>
  <c r="AJ155" i="22"/>
  <c r="AI155" i="22"/>
  <c r="AH155" i="22"/>
  <c r="Q155" i="22"/>
  <c r="P155" i="22"/>
  <c r="O155" i="22"/>
  <c r="N155" i="22"/>
  <c r="M155" i="22"/>
  <c r="L155" i="22"/>
  <c r="K155" i="22"/>
  <c r="J155" i="22"/>
  <c r="I155" i="22"/>
  <c r="E155" i="22"/>
  <c r="AN154" i="22"/>
  <c r="AM154" i="22"/>
  <c r="AL154" i="22"/>
  <c r="AK154" i="22"/>
  <c r="AJ154" i="22"/>
  <c r="AI154" i="22"/>
  <c r="AH154" i="22"/>
  <c r="Q154" i="22"/>
  <c r="P154" i="22"/>
  <c r="O154" i="22"/>
  <c r="N154" i="22"/>
  <c r="M154" i="22"/>
  <c r="L154" i="22"/>
  <c r="K154" i="22"/>
  <c r="J154" i="22"/>
  <c r="I154" i="22"/>
  <c r="E154" i="22"/>
  <c r="AN153" i="22"/>
  <c r="AM153" i="22"/>
  <c r="AL153" i="22"/>
  <c r="AK153" i="22"/>
  <c r="AJ153" i="22"/>
  <c r="AI153" i="22"/>
  <c r="AH153" i="22"/>
  <c r="Q153" i="22"/>
  <c r="P153" i="22"/>
  <c r="O153" i="22"/>
  <c r="N153" i="22"/>
  <c r="M153" i="22"/>
  <c r="L153" i="22"/>
  <c r="K153" i="22"/>
  <c r="J153" i="22"/>
  <c r="I153" i="22"/>
  <c r="E153" i="22"/>
  <c r="AN152" i="22"/>
  <c r="AM152" i="22"/>
  <c r="AL152" i="22"/>
  <c r="AK152" i="22"/>
  <c r="AJ152" i="22"/>
  <c r="AI152" i="22"/>
  <c r="AH152" i="22"/>
  <c r="Q152" i="22"/>
  <c r="P152" i="22"/>
  <c r="O152" i="22"/>
  <c r="N152" i="22"/>
  <c r="M152" i="22"/>
  <c r="L152" i="22"/>
  <c r="K152" i="22"/>
  <c r="J152" i="22"/>
  <c r="I152" i="22"/>
  <c r="E152" i="22"/>
  <c r="AN151" i="22"/>
  <c r="AM151" i="22"/>
  <c r="AL151" i="22"/>
  <c r="AK151" i="22"/>
  <c r="AJ151" i="22"/>
  <c r="AI151" i="22"/>
  <c r="AH151" i="22"/>
  <c r="Q151" i="22"/>
  <c r="P151" i="22"/>
  <c r="O151" i="22"/>
  <c r="N151" i="22"/>
  <c r="M151" i="22"/>
  <c r="L151" i="22"/>
  <c r="K151" i="22"/>
  <c r="J151" i="22"/>
  <c r="I151" i="22"/>
  <c r="E151" i="22"/>
  <c r="AN150" i="22"/>
  <c r="AM150" i="22"/>
  <c r="AL150" i="22"/>
  <c r="AK150" i="22"/>
  <c r="AJ150" i="22"/>
  <c r="AI150" i="22"/>
  <c r="AH150" i="22"/>
  <c r="Q150" i="22"/>
  <c r="P150" i="22"/>
  <c r="O150" i="22"/>
  <c r="N150" i="22"/>
  <c r="M150" i="22"/>
  <c r="L150" i="22"/>
  <c r="K150" i="22"/>
  <c r="J150" i="22"/>
  <c r="I150" i="22"/>
  <c r="E150" i="22"/>
  <c r="AN149" i="22"/>
  <c r="AM149" i="22"/>
  <c r="AL149" i="22"/>
  <c r="AK149" i="22"/>
  <c r="AJ149" i="22"/>
  <c r="AI149" i="22"/>
  <c r="AH149" i="22"/>
  <c r="Q149" i="22"/>
  <c r="P149" i="22"/>
  <c r="O149" i="22"/>
  <c r="N149" i="22"/>
  <c r="M149" i="22"/>
  <c r="L149" i="22"/>
  <c r="K149" i="22"/>
  <c r="J149" i="22"/>
  <c r="I149" i="22"/>
  <c r="E149" i="22"/>
  <c r="AN148" i="22"/>
  <c r="AM148" i="22"/>
  <c r="AL148" i="22"/>
  <c r="AK148" i="22"/>
  <c r="AJ148" i="22"/>
  <c r="AI148" i="22"/>
  <c r="AH148" i="22"/>
  <c r="Q148" i="22"/>
  <c r="P148" i="22"/>
  <c r="O148" i="22"/>
  <c r="N148" i="22"/>
  <c r="M148" i="22"/>
  <c r="L148" i="22"/>
  <c r="K148" i="22"/>
  <c r="J148" i="22"/>
  <c r="I148" i="22"/>
  <c r="E148" i="22"/>
  <c r="AN147" i="22"/>
  <c r="AM147" i="22"/>
  <c r="AL147" i="22"/>
  <c r="AK147" i="22"/>
  <c r="AJ147" i="22"/>
  <c r="AI147" i="22"/>
  <c r="AH147" i="22"/>
  <c r="Q147" i="22"/>
  <c r="P147" i="22"/>
  <c r="O147" i="22"/>
  <c r="N147" i="22"/>
  <c r="M147" i="22"/>
  <c r="L147" i="22"/>
  <c r="K147" i="22"/>
  <c r="J147" i="22"/>
  <c r="I147" i="22"/>
  <c r="E147" i="22"/>
  <c r="AN146" i="22"/>
  <c r="AM146" i="22"/>
  <c r="AL146" i="22"/>
  <c r="AK146" i="22"/>
  <c r="AJ146" i="22"/>
  <c r="AI146" i="22"/>
  <c r="AH146" i="22"/>
  <c r="Q146" i="22"/>
  <c r="P146" i="22"/>
  <c r="O146" i="22"/>
  <c r="N146" i="22"/>
  <c r="M146" i="22"/>
  <c r="L146" i="22"/>
  <c r="K146" i="22"/>
  <c r="J146" i="22"/>
  <c r="I146" i="22"/>
  <c r="E146" i="22"/>
  <c r="AN145" i="22"/>
  <c r="AM145" i="22"/>
  <c r="AL145" i="22"/>
  <c r="AK145" i="22"/>
  <c r="AJ145" i="22"/>
  <c r="AI145" i="22"/>
  <c r="AH145" i="22"/>
  <c r="Q145" i="22"/>
  <c r="P145" i="22"/>
  <c r="O145" i="22"/>
  <c r="N145" i="22"/>
  <c r="M145" i="22"/>
  <c r="L145" i="22"/>
  <c r="K145" i="22"/>
  <c r="J145" i="22"/>
  <c r="I145" i="22"/>
  <c r="E145" i="22"/>
  <c r="AN144" i="22"/>
  <c r="AM144" i="22"/>
  <c r="AL144" i="22"/>
  <c r="AK144" i="22"/>
  <c r="AJ144" i="22"/>
  <c r="AI144" i="22"/>
  <c r="AH144" i="22"/>
  <c r="Q144" i="22"/>
  <c r="P144" i="22"/>
  <c r="O144" i="22"/>
  <c r="N144" i="22"/>
  <c r="M144" i="22"/>
  <c r="L144" i="22"/>
  <c r="K144" i="22"/>
  <c r="J144" i="22"/>
  <c r="I144" i="22"/>
  <c r="E144" i="22"/>
  <c r="AN143" i="22"/>
  <c r="AM143" i="22"/>
  <c r="AL143" i="22"/>
  <c r="AK143" i="22"/>
  <c r="AJ143" i="22"/>
  <c r="AI143" i="22"/>
  <c r="AH143" i="22"/>
  <c r="Q143" i="22"/>
  <c r="P143" i="22"/>
  <c r="O143" i="22"/>
  <c r="N143" i="22"/>
  <c r="M143" i="22"/>
  <c r="L143" i="22"/>
  <c r="K143" i="22"/>
  <c r="J143" i="22"/>
  <c r="I143" i="22"/>
  <c r="E143" i="22"/>
  <c r="AN142" i="22"/>
  <c r="AM142" i="22"/>
  <c r="AL142" i="22"/>
  <c r="AK142" i="22"/>
  <c r="AJ142" i="22"/>
  <c r="AI142" i="22"/>
  <c r="AH142" i="22"/>
  <c r="Q142" i="22"/>
  <c r="P142" i="22"/>
  <c r="O142" i="22"/>
  <c r="N142" i="22"/>
  <c r="M142" i="22"/>
  <c r="L142" i="22"/>
  <c r="K142" i="22"/>
  <c r="J142" i="22"/>
  <c r="I142" i="22"/>
  <c r="E142" i="22"/>
  <c r="AN141" i="22"/>
  <c r="AM141" i="22"/>
  <c r="AL141" i="22"/>
  <c r="AK141" i="22"/>
  <c r="AJ141" i="22"/>
  <c r="AI141" i="22"/>
  <c r="AH141" i="22"/>
  <c r="Q141" i="22"/>
  <c r="P141" i="22"/>
  <c r="O141" i="22"/>
  <c r="N141" i="22"/>
  <c r="M141" i="22"/>
  <c r="L141" i="22"/>
  <c r="K141" i="22"/>
  <c r="J141" i="22"/>
  <c r="I141" i="22"/>
  <c r="E141" i="22"/>
  <c r="AN140" i="22"/>
  <c r="AM140" i="22"/>
  <c r="AL140" i="22"/>
  <c r="AK140" i="22"/>
  <c r="AJ140" i="22"/>
  <c r="AI140" i="22"/>
  <c r="AH140" i="22"/>
  <c r="Q140" i="22"/>
  <c r="P140" i="22"/>
  <c r="O140" i="22"/>
  <c r="N140" i="22"/>
  <c r="M140" i="22"/>
  <c r="L140" i="22"/>
  <c r="K140" i="22"/>
  <c r="J140" i="22"/>
  <c r="I140" i="22"/>
  <c r="E140" i="22"/>
  <c r="AN139" i="22"/>
  <c r="AM139" i="22"/>
  <c r="AL139" i="22"/>
  <c r="AK139" i="22"/>
  <c r="AJ139" i="22"/>
  <c r="AI139" i="22"/>
  <c r="AH139" i="22"/>
  <c r="Q139" i="22"/>
  <c r="P139" i="22"/>
  <c r="O139" i="22"/>
  <c r="N139" i="22"/>
  <c r="M139" i="22"/>
  <c r="L139" i="22"/>
  <c r="K139" i="22"/>
  <c r="J139" i="22"/>
  <c r="I139" i="22"/>
  <c r="E139" i="22"/>
  <c r="AN138" i="22"/>
  <c r="AM138" i="22"/>
  <c r="AL138" i="22"/>
  <c r="AK138" i="22"/>
  <c r="AJ138" i="22"/>
  <c r="AI138" i="22"/>
  <c r="AH138" i="22"/>
  <c r="Q138" i="22"/>
  <c r="P138" i="22"/>
  <c r="O138" i="22"/>
  <c r="N138" i="22"/>
  <c r="M138" i="22"/>
  <c r="L138" i="22"/>
  <c r="K138" i="22"/>
  <c r="J138" i="22"/>
  <c r="I138" i="22"/>
  <c r="E138" i="22"/>
  <c r="AN137" i="22"/>
  <c r="AM137" i="22"/>
  <c r="AL137" i="22"/>
  <c r="AK137" i="22"/>
  <c r="AJ137" i="22"/>
  <c r="AI137" i="22"/>
  <c r="AH137" i="22"/>
  <c r="Q137" i="22"/>
  <c r="P137" i="22"/>
  <c r="O137" i="22"/>
  <c r="N137" i="22"/>
  <c r="M137" i="22"/>
  <c r="L137" i="22"/>
  <c r="K137" i="22"/>
  <c r="J137" i="22"/>
  <c r="I137" i="22"/>
  <c r="E137" i="22"/>
  <c r="AN136" i="22"/>
  <c r="AM136" i="22"/>
  <c r="AL136" i="22"/>
  <c r="AK136" i="22"/>
  <c r="AJ136" i="22"/>
  <c r="AI136" i="22"/>
  <c r="AH136" i="22"/>
  <c r="Q136" i="22"/>
  <c r="P136" i="22"/>
  <c r="O136" i="22"/>
  <c r="N136" i="22"/>
  <c r="M136" i="22"/>
  <c r="L136" i="22"/>
  <c r="K136" i="22"/>
  <c r="J136" i="22"/>
  <c r="I136" i="22"/>
  <c r="E136" i="22"/>
  <c r="AN135" i="22"/>
  <c r="AM135" i="22"/>
  <c r="AL135" i="22"/>
  <c r="AK135" i="22"/>
  <c r="AJ135" i="22"/>
  <c r="AI135" i="22"/>
  <c r="AH135" i="22"/>
  <c r="Q135" i="22"/>
  <c r="P135" i="22"/>
  <c r="O135" i="22"/>
  <c r="N135" i="22"/>
  <c r="M135" i="22"/>
  <c r="L135" i="22"/>
  <c r="K135" i="22"/>
  <c r="J135" i="22"/>
  <c r="I135" i="22"/>
  <c r="E135" i="22"/>
  <c r="AN134" i="22"/>
  <c r="AM134" i="22"/>
  <c r="AL134" i="22"/>
  <c r="AK134" i="22"/>
  <c r="AJ134" i="22"/>
  <c r="AI134" i="22"/>
  <c r="AH134" i="22"/>
  <c r="Q134" i="22"/>
  <c r="P134" i="22"/>
  <c r="O134" i="22"/>
  <c r="N134" i="22"/>
  <c r="M134" i="22"/>
  <c r="L134" i="22"/>
  <c r="K134" i="22"/>
  <c r="J134" i="22"/>
  <c r="I134" i="22"/>
  <c r="E134" i="22"/>
  <c r="AN133" i="22"/>
  <c r="AM133" i="22"/>
  <c r="AL133" i="22"/>
  <c r="AK133" i="22"/>
  <c r="AJ133" i="22"/>
  <c r="AI133" i="22"/>
  <c r="AH133" i="22"/>
  <c r="Q133" i="22"/>
  <c r="P133" i="22"/>
  <c r="O133" i="22"/>
  <c r="N133" i="22"/>
  <c r="M133" i="22"/>
  <c r="L133" i="22"/>
  <c r="K133" i="22"/>
  <c r="J133" i="22"/>
  <c r="I133" i="22"/>
  <c r="E133" i="22"/>
  <c r="AN132" i="22"/>
  <c r="AM132" i="22"/>
  <c r="AL132" i="22"/>
  <c r="AK132" i="22"/>
  <c r="AJ132" i="22"/>
  <c r="AI132" i="22"/>
  <c r="AH132" i="22"/>
  <c r="Q132" i="22"/>
  <c r="P132" i="22"/>
  <c r="O132" i="22"/>
  <c r="N132" i="22"/>
  <c r="M132" i="22"/>
  <c r="L132" i="22"/>
  <c r="K132" i="22"/>
  <c r="J132" i="22"/>
  <c r="I132" i="22"/>
  <c r="E132" i="22"/>
  <c r="AN131" i="22"/>
  <c r="AM131" i="22"/>
  <c r="AL131" i="22"/>
  <c r="AK131" i="22"/>
  <c r="AJ131" i="22"/>
  <c r="AI131" i="22"/>
  <c r="AH131" i="22"/>
  <c r="Q131" i="22"/>
  <c r="P131" i="22"/>
  <c r="O131" i="22"/>
  <c r="N131" i="22"/>
  <c r="M131" i="22"/>
  <c r="L131" i="22"/>
  <c r="K131" i="22"/>
  <c r="J131" i="22"/>
  <c r="I131" i="22"/>
  <c r="E131" i="22"/>
  <c r="AN130" i="22"/>
  <c r="AM130" i="22"/>
  <c r="AL130" i="22"/>
  <c r="AK130" i="22"/>
  <c r="AJ130" i="22"/>
  <c r="AI130" i="22"/>
  <c r="AH130" i="22"/>
  <c r="Q130" i="22"/>
  <c r="P130" i="22"/>
  <c r="O130" i="22"/>
  <c r="N130" i="22"/>
  <c r="M130" i="22"/>
  <c r="L130" i="22"/>
  <c r="K130" i="22"/>
  <c r="J130" i="22"/>
  <c r="I130" i="22"/>
  <c r="E130" i="22"/>
  <c r="AN129" i="22"/>
  <c r="AM129" i="22"/>
  <c r="AL129" i="22"/>
  <c r="AK129" i="22"/>
  <c r="AJ129" i="22"/>
  <c r="AI129" i="22"/>
  <c r="AH129" i="22"/>
  <c r="Q129" i="22"/>
  <c r="P129" i="22"/>
  <c r="O129" i="22"/>
  <c r="N129" i="22"/>
  <c r="M129" i="22"/>
  <c r="L129" i="22"/>
  <c r="K129" i="22"/>
  <c r="J129" i="22"/>
  <c r="I129" i="22"/>
  <c r="E129" i="22"/>
  <c r="AN128" i="22"/>
  <c r="AM128" i="22"/>
  <c r="AL128" i="22"/>
  <c r="AK128" i="22"/>
  <c r="AJ128" i="22"/>
  <c r="AI128" i="22"/>
  <c r="AH128" i="22"/>
  <c r="Q128" i="22"/>
  <c r="P128" i="22"/>
  <c r="O128" i="22"/>
  <c r="N128" i="22"/>
  <c r="M128" i="22"/>
  <c r="L128" i="22"/>
  <c r="K128" i="22"/>
  <c r="J128" i="22"/>
  <c r="I128" i="22"/>
  <c r="E128" i="22"/>
  <c r="AN127" i="22"/>
  <c r="AM127" i="22"/>
  <c r="AL127" i="22"/>
  <c r="AK127" i="22"/>
  <c r="AJ127" i="22"/>
  <c r="AI127" i="22"/>
  <c r="AH127" i="22"/>
  <c r="Q127" i="22"/>
  <c r="P127" i="22"/>
  <c r="O127" i="22"/>
  <c r="N127" i="22"/>
  <c r="M127" i="22"/>
  <c r="L127" i="22"/>
  <c r="K127" i="22"/>
  <c r="J127" i="22"/>
  <c r="I127" i="22"/>
  <c r="E127" i="22"/>
  <c r="AN126" i="22"/>
  <c r="AM126" i="22"/>
  <c r="AL126" i="22"/>
  <c r="AK126" i="22"/>
  <c r="AJ126" i="22"/>
  <c r="AI126" i="22"/>
  <c r="AH126" i="22"/>
  <c r="Q126" i="22"/>
  <c r="P126" i="22"/>
  <c r="O126" i="22"/>
  <c r="N126" i="22"/>
  <c r="M126" i="22"/>
  <c r="L126" i="22"/>
  <c r="K126" i="22"/>
  <c r="J126" i="22"/>
  <c r="I126" i="22"/>
  <c r="E126" i="22"/>
  <c r="AN125" i="22"/>
  <c r="AM125" i="22"/>
  <c r="AL125" i="22"/>
  <c r="AK125" i="22"/>
  <c r="AJ125" i="22"/>
  <c r="AI125" i="22"/>
  <c r="AH125" i="22"/>
  <c r="Q125" i="22"/>
  <c r="P125" i="22"/>
  <c r="O125" i="22"/>
  <c r="N125" i="22"/>
  <c r="M125" i="22"/>
  <c r="L125" i="22"/>
  <c r="K125" i="22"/>
  <c r="J125" i="22"/>
  <c r="I125" i="22"/>
  <c r="E125" i="22"/>
  <c r="AN124" i="22"/>
  <c r="AM124" i="22"/>
  <c r="AL124" i="22"/>
  <c r="AK124" i="22"/>
  <c r="AJ124" i="22"/>
  <c r="AI124" i="22"/>
  <c r="AH124" i="22"/>
  <c r="Q124" i="22"/>
  <c r="P124" i="22"/>
  <c r="O124" i="22"/>
  <c r="N124" i="22"/>
  <c r="M124" i="22"/>
  <c r="L124" i="22"/>
  <c r="K124" i="22"/>
  <c r="J124" i="22"/>
  <c r="I124" i="22"/>
  <c r="E124" i="22"/>
  <c r="AN123" i="22"/>
  <c r="AM123" i="22"/>
  <c r="AL123" i="22"/>
  <c r="AK123" i="22"/>
  <c r="AJ123" i="22"/>
  <c r="AI123" i="22"/>
  <c r="AH123" i="22"/>
  <c r="Q123" i="22"/>
  <c r="P123" i="22"/>
  <c r="O123" i="22"/>
  <c r="N123" i="22"/>
  <c r="M123" i="22"/>
  <c r="L123" i="22"/>
  <c r="K123" i="22"/>
  <c r="J123" i="22"/>
  <c r="I123" i="22"/>
  <c r="E123" i="22"/>
  <c r="AN122" i="22"/>
  <c r="AM122" i="22"/>
  <c r="AL122" i="22"/>
  <c r="AK122" i="22"/>
  <c r="AJ122" i="22"/>
  <c r="AI122" i="22"/>
  <c r="AH122" i="22"/>
  <c r="Q122" i="22"/>
  <c r="P122" i="22"/>
  <c r="O122" i="22"/>
  <c r="N122" i="22"/>
  <c r="M122" i="22"/>
  <c r="L122" i="22"/>
  <c r="K122" i="22"/>
  <c r="J122" i="22"/>
  <c r="I122" i="22"/>
  <c r="E122" i="22"/>
  <c r="AN121" i="22"/>
  <c r="AM121" i="22"/>
  <c r="AL121" i="22"/>
  <c r="AK121" i="22"/>
  <c r="AJ121" i="22"/>
  <c r="AI121" i="22"/>
  <c r="AH121" i="22"/>
  <c r="Q121" i="22"/>
  <c r="P121" i="22"/>
  <c r="O121" i="22"/>
  <c r="N121" i="22"/>
  <c r="M121" i="22"/>
  <c r="L121" i="22"/>
  <c r="K121" i="22"/>
  <c r="J121" i="22"/>
  <c r="I121" i="22"/>
  <c r="E121" i="22"/>
  <c r="AN120" i="22"/>
  <c r="AM120" i="22"/>
  <c r="AL120" i="22"/>
  <c r="AK120" i="22"/>
  <c r="AJ120" i="22"/>
  <c r="AI120" i="22"/>
  <c r="AH120" i="22"/>
  <c r="Q120" i="22"/>
  <c r="P120" i="22"/>
  <c r="O120" i="22"/>
  <c r="N120" i="22"/>
  <c r="M120" i="22"/>
  <c r="L120" i="22"/>
  <c r="K120" i="22"/>
  <c r="J120" i="22"/>
  <c r="I120" i="22"/>
  <c r="E120" i="22"/>
  <c r="AN119" i="22"/>
  <c r="AM119" i="22"/>
  <c r="AL119" i="22"/>
  <c r="AK119" i="22"/>
  <c r="AJ119" i="22"/>
  <c r="AI119" i="22"/>
  <c r="AH119" i="22"/>
  <c r="Q119" i="22"/>
  <c r="P119" i="22"/>
  <c r="O119" i="22"/>
  <c r="N119" i="22"/>
  <c r="M119" i="22"/>
  <c r="L119" i="22"/>
  <c r="K119" i="22"/>
  <c r="J119" i="22"/>
  <c r="I119" i="22"/>
  <c r="E119" i="22"/>
  <c r="AN118" i="22"/>
  <c r="AM118" i="22"/>
  <c r="AL118" i="22"/>
  <c r="AK118" i="22"/>
  <c r="AJ118" i="22"/>
  <c r="AI118" i="22"/>
  <c r="AH118" i="22"/>
  <c r="Q118" i="22"/>
  <c r="P118" i="22"/>
  <c r="O118" i="22"/>
  <c r="N118" i="22"/>
  <c r="M118" i="22"/>
  <c r="L118" i="22"/>
  <c r="K118" i="22"/>
  <c r="J118" i="22"/>
  <c r="I118" i="22"/>
  <c r="E118" i="22"/>
  <c r="AN117" i="22"/>
  <c r="AM117" i="22"/>
  <c r="AL117" i="22"/>
  <c r="AK117" i="22"/>
  <c r="AJ117" i="22"/>
  <c r="AI117" i="22"/>
  <c r="AH117" i="22"/>
  <c r="Q117" i="22"/>
  <c r="P117" i="22"/>
  <c r="O117" i="22"/>
  <c r="N117" i="22"/>
  <c r="M117" i="22"/>
  <c r="L117" i="22"/>
  <c r="K117" i="22"/>
  <c r="J117" i="22"/>
  <c r="I117" i="22"/>
  <c r="E117" i="22"/>
  <c r="AN116" i="22"/>
  <c r="AM116" i="22"/>
  <c r="AL116" i="22"/>
  <c r="AK116" i="22"/>
  <c r="AJ116" i="22"/>
  <c r="AI116" i="22"/>
  <c r="AH116" i="22"/>
  <c r="Q116" i="22"/>
  <c r="P116" i="22"/>
  <c r="O116" i="22"/>
  <c r="N116" i="22"/>
  <c r="M116" i="22"/>
  <c r="L116" i="22"/>
  <c r="K116" i="22"/>
  <c r="J116" i="22"/>
  <c r="I116" i="22"/>
  <c r="E116" i="22"/>
  <c r="AN115" i="22"/>
  <c r="AM115" i="22"/>
  <c r="AL115" i="22"/>
  <c r="AK115" i="22"/>
  <c r="AJ115" i="22"/>
  <c r="AI115" i="22"/>
  <c r="AH115" i="22"/>
  <c r="Q115" i="22"/>
  <c r="P115" i="22"/>
  <c r="O115" i="22"/>
  <c r="N115" i="22"/>
  <c r="M115" i="22"/>
  <c r="L115" i="22"/>
  <c r="K115" i="22"/>
  <c r="J115" i="22"/>
  <c r="I115" i="22"/>
  <c r="E115" i="22"/>
  <c r="AN114" i="22"/>
  <c r="AM114" i="22"/>
  <c r="AL114" i="22"/>
  <c r="AK114" i="22"/>
  <c r="AJ114" i="22"/>
  <c r="AI114" i="22"/>
  <c r="AH114" i="22"/>
  <c r="Q114" i="22"/>
  <c r="P114" i="22"/>
  <c r="O114" i="22"/>
  <c r="N114" i="22"/>
  <c r="M114" i="22"/>
  <c r="L114" i="22"/>
  <c r="K114" i="22"/>
  <c r="J114" i="22"/>
  <c r="I114" i="22"/>
  <c r="E114" i="22"/>
  <c r="AN113" i="22"/>
  <c r="AM113" i="22"/>
  <c r="AL113" i="22"/>
  <c r="AK113" i="22"/>
  <c r="AJ113" i="22"/>
  <c r="AI113" i="22"/>
  <c r="AH113" i="22"/>
  <c r="Q113" i="22"/>
  <c r="P113" i="22"/>
  <c r="O113" i="22"/>
  <c r="N113" i="22"/>
  <c r="M113" i="22"/>
  <c r="L113" i="22"/>
  <c r="K113" i="22"/>
  <c r="J113" i="22"/>
  <c r="I113" i="22"/>
  <c r="E113" i="22"/>
  <c r="AN112" i="22"/>
  <c r="AM112" i="22"/>
  <c r="AL112" i="22"/>
  <c r="AK112" i="22"/>
  <c r="AJ112" i="22"/>
  <c r="AI112" i="22"/>
  <c r="AH112" i="22"/>
  <c r="Q112" i="22"/>
  <c r="P112" i="22"/>
  <c r="O112" i="22"/>
  <c r="N112" i="22"/>
  <c r="M112" i="22"/>
  <c r="L112" i="22"/>
  <c r="K112" i="22"/>
  <c r="J112" i="22"/>
  <c r="I112" i="22"/>
  <c r="E112" i="22"/>
  <c r="AN111" i="22"/>
  <c r="AM111" i="22"/>
  <c r="AL111" i="22"/>
  <c r="AK111" i="22"/>
  <c r="AJ111" i="22"/>
  <c r="AI111" i="22"/>
  <c r="AH111" i="22"/>
  <c r="Q111" i="22"/>
  <c r="P111" i="22"/>
  <c r="O111" i="22"/>
  <c r="N111" i="22"/>
  <c r="M111" i="22"/>
  <c r="L111" i="22"/>
  <c r="K111" i="22"/>
  <c r="J111" i="22"/>
  <c r="I111" i="22"/>
  <c r="E111" i="22"/>
  <c r="AN110" i="22"/>
  <c r="AM110" i="22"/>
  <c r="AL110" i="22"/>
  <c r="AK110" i="22"/>
  <c r="AJ110" i="22"/>
  <c r="AI110" i="22"/>
  <c r="AH110" i="22"/>
  <c r="Q110" i="22"/>
  <c r="P110" i="22"/>
  <c r="O110" i="22"/>
  <c r="N110" i="22"/>
  <c r="M110" i="22"/>
  <c r="L110" i="22"/>
  <c r="K110" i="22"/>
  <c r="J110" i="22"/>
  <c r="I110" i="22"/>
  <c r="E110" i="22"/>
  <c r="AN109" i="22"/>
  <c r="AM109" i="22"/>
  <c r="AL109" i="22"/>
  <c r="AK109" i="22"/>
  <c r="AJ109" i="22"/>
  <c r="AI109" i="22"/>
  <c r="AH109" i="22"/>
  <c r="Q109" i="22"/>
  <c r="P109" i="22"/>
  <c r="O109" i="22"/>
  <c r="N109" i="22"/>
  <c r="M109" i="22"/>
  <c r="L109" i="22"/>
  <c r="K109" i="22"/>
  <c r="J109" i="22"/>
  <c r="I109" i="22"/>
  <c r="E109" i="22"/>
  <c r="AN108" i="22"/>
  <c r="AM108" i="22"/>
  <c r="AL108" i="22"/>
  <c r="AK108" i="22"/>
  <c r="AJ108" i="22"/>
  <c r="AI108" i="22"/>
  <c r="AH108" i="22"/>
  <c r="Q108" i="22"/>
  <c r="P108" i="22"/>
  <c r="O108" i="22"/>
  <c r="N108" i="22"/>
  <c r="M108" i="22"/>
  <c r="L108" i="22"/>
  <c r="K108" i="22"/>
  <c r="J108" i="22"/>
  <c r="I108" i="22"/>
  <c r="E108" i="22"/>
  <c r="AN107" i="22"/>
  <c r="AM107" i="22"/>
  <c r="AL107" i="22"/>
  <c r="AK107" i="22"/>
  <c r="AJ107" i="22"/>
  <c r="AI107" i="22"/>
  <c r="AH107" i="22"/>
  <c r="Q107" i="22"/>
  <c r="P107" i="22"/>
  <c r="O107" i="22"/>
  <c r="N107" i="22"/>
  <c r="M107" i="22"/>
  <c r="L107" i="22"/>
  <c r="K107" i="22"/>
  <c r="J107" i="22"/>
  <c r="I107" i="22"/>
  <c r="E107" i="22"/>
  <c r="AN106" i="22"/>
  <c r="AM106" i="22"/>
  <c r="AL106" i="22"/>
  <c r="AK106" i="22"/>
  <c r="AJ106" i="22"/>
  <c r="AI106" i="22"/>
  <c r="AH106" i="22"/>
  <c r="Q106" i="22"/>
  <c r="P106" i="22"/>
  <c r="O106" i="22"/>
  <c r="N106" i="22"/>
  <c r="M106" i="22"/>
  <c r="L106" i="22"/>
  <c r="K106" i="22"/>
  <c r="J106" i="22"/>
  <c r="I106" i="22"/>
  <c r="E106" i="22"/>
  <c r="AN105" i="22"/>
  <c r="AM105" i="22"/>
  <c r="AL105" i="22"/>
  <c r="AK105" i="22"/>
  <c r="AJ105" i="22"/>
  <c r="AI105" i="22"/>
  <c r="AH105" i="22"/>
  <c r="Q105" i="22"/>
  <c r="P105" i="22"/>
  <c r="O105" i="22"/>
  <c r="N105" i="22"/>
  <c r="M105" i="22"/>
  <c r="L105" i="22"/>
  <c r="K105" i="22"/>
  <c r="J105" i="22"/>
  <c r="I105" i="22"/>
  <c r="E105" i="22"/>
  <c r="AN104" i="22"/>
  <c r="AM104" i="22"/>
  <c r="AL104" i="22"/>
  <c r="AK104" i="22"/>
  <c r="AJ104" i="22"/>
  <c r="AI104" i="22"/>
  <c r="AH104" i="22"/>
  <c r="Q104" i="22"/>
  <c r="P104" i="22"/>
  <c r="O104" i="22"/>
  <c r="N104" i="22"/>
  <c r="M104" i="22"/>
  <c r="L104" i="22"/>
  <c r="K104" i="22"/>
  <c r="J104" i="22"/>
  <c r="I104" i="22"/>
  <c r="E104" i="22"/>
  <c r="AN103" i="22"/>
  <c r="AM103" i="22"/>
  <c r="AL103" i="22"/>
  <c r="AK103" i="22"/>
  <c r="AJ103" i="22"/>
  <c r="AI103" i="22"/>
  <c r="AH103" i="22"/>
  <c r="Q103" i="22"/>
  <c r="P103" i="22"/>
  <c r="O103" i="22"/>
  <c r="N103" i="22"/>
  <c r="M103" i="22"/>
  <c r="L103" i="22"/>
  <c r="K103" i="22"/>
  <c r="J103" i="22"/>
  <c r="I103" i="22"/>
  <c r="E103" i="22"/>
  <c r="AN102" i="22"/>
  <c r="AM102" i="22"/>
  <c r="AL102" i="22"/>
  <c r="AK102" i="22"/>
  <c r="AJ102" i="22"/>
  <c r="AI102" i="22"/>
  <c r="AH102" i="22"/>
  <c r="Q102" i="22"/>
  <c r="P102" i="22"/>
  <c r="O102" i="22"/>
  <c r="N102" i="22"/>
  <c r="M102" i="22"/>
  <c r="L102" i="22"/>
  <c r="K102" i="22"/>
  <c r="J102" i="22"/>
  <c r="I102" i="22"/>
  <c r="E102" i="22"/>
  <c r="AN101" i="22"/>
  <c r="AM101" i="22"/>
  <c r="AL101" i="22"/>
  <c r="AK101" i="22"/>
  <c r="AJ101" i="22"/>
  <c r="AI101" i="22"/>
  <c r="AH101" i="22"/>
  <c r="Q101" i="22"/>
  <c r="P101" i="22"/>
  <c r="O101" i="22"/>
  <c r="N101" i="22"/>
  <c r="M101" i="22"/>
  <c r="L101" i="22"/>
  <c r="K101" i="22"/>
  <c r="J101" i="22"/>
  <c r="I101" i="22"/>
  <c r="E101" i="22"/>
  <c r="AN100" i="22"/>
  <c r="AM100" i="22"/>
  <c r="AL100" i="22"/>
  <c r="AK100" i="22"/>
  <c r="AJ100" i="22"/>
  <c r="AI100" i="22"/>
  <c r="AH100" i="22"/>
  <c r="Q100" i="22"/>
  <c r="P100" i="22"/>
  <c r="O100" i="22"/>
  <c r="N100" i="22"/>
  <c r="M100" i="22"/>
  <c r="L100" i="22"/>
  <c r="K100" i="22"/>
  <c r="J100" i="22"/>
  <c r="I100" i="22"/>
  <c r="E100" i="22"/>
  <c r="AN99" i="22"/>
  <c r="AM99" i="22"/>
  <c r="AL99" i="22"/>
  <c r="AK99" i="22"/>
  <c r="AJ99" i="22"/>
  <c r="AI99" i="22"/>
  <c r="AH99" i="22"/>
  <c r="Q99" i="22"/>
  <c r="P99" i="22"/>
  <c r="O99" i="22"/>
  <c r="N99" i="22"/>
  <c r="M99" i="22"/>
  <c r="L99" i="22"/>
  <c r="K99" i="22"/>
  <c r="J99" i="22"/>
  <c r="I99" i="22"/>
  <c r="E99" i="22"/>
  <c r="AN98" i="22"/>
  <c r="AM98" i="22"/>
  <c r="AL98" i="22"/>
  <c r="AK98" i="22"/>
  <c r="AJ98" i="22"/>
  <c r="AI98" i="22"/>
  <c r="AH98" i="22"/>
  <c r="Q98" i="22"/>
  <c r="P98" i="22"/>
  <c r="O98" i="22"/>
  <c r="N98" i="22"/>
  <c r="M98" i="22"/>
  <c r="L98" i="22"/>
  <c r="K98" i="22"/>
  <c r="J98" i="22"/>
  <c r="I98" i="22"/>
  <c r="E98" i="22"/>
  <c r="AN97" i="22"/>
  <c r="AM97" i="22"/>
  <c r="AL97" i="22"/>
  <c r="AK97" i="22"/>
  <c r="AJ97" i="22"/>
  <c r="AI97" i="22"/>
  <c r="AH97" i="22"/>
  <c r="Q97" i="22"/>
  <c r="P97" i="22"/>
  <c r="O97" i="22"/>
  <c r="N97" i="22"/>
  <c r="M97" i="22"/>
  <c r="L97" i="22"/>
  <c r="K97" i="22"/>
  <c r="J97" i="22"/>
  <c r="I97" i="22"/>
  <c r="E97" i="22"/>
  <c r="AN96" i="22"/>
  <c r="AM96" i="22"/>
  <c r="AL96" i="22"/>
  <c r="AK96" i="22"/>
  <c r="AJ96" i="22"/>
  <c r="AI96" i="22"/>
  <c r="AH96" i="22"/>
  <c r="Q96" i="22"/>
  <c r="P96" i="22"/>
  <c r="O96" i="22"/>
  <c r="N96" i="22"/>
  <c r="M96" i="22"/>
  <c r="L96" i="22"/>
  <c r="K96" i="22"/>
  <c r="J96" i="22"/>
  <c r="I96" i="22"/>
  <c r="E96" i="22"/>
  <c r="AN95" i="22"/>
  <c r="AM95" i="22"/>
  <c r="AL95" i="22"/>
  <c r="AK95" i="22"/>
  <c r="AJ95" i="22"/>
  <c r="AI95" i="22"/>
  <c r="AH95" i="22"/>
  <c r="Q95" i="22"/>
  <c r="P95" i="22"/>
  <c r="O95" i="22"/>
  <c r="N95" i="22"/>
  <c r="M95" i="22"/>
  <c r="L95" i="22"/>
  <c r="K95" i="22"/>
  <c r="J95" i="22"/>
  <c r="I95" i="22"/>
  <c r="E95" i="22"/>
  <c r="AN94" i="22"/>
  <c r="AM94" i="22"/>
  <c r="AL94" i="22"/>
  <c r="AK94" i="22"/>
  <c r="AJ94" i="22"/>
  <c r="AI94" i="22"/>
  <c r="AH94" i="22"/>
  <c r="Q94" i="22"/>
  <c r="P94" i="22"/>
  <c r="O94" i="22"/>
  <c r="N94" i="22"/>
  <c r="M94" i="22"/>
  <c r="L94" i="22"/>
  <c r="K94" i="22"/>
  <c r="J94" i="22"/>
  <c r="I94" i="22"/>
  <c r="E94" i="22"/>
  <c r="AN93" i="22"/>
  <c r="AM93" i="22"/>
  <c r="AL93" i="22"/>
  <c r="AK93" i="22"/>
  <c r="AJ93" i="22"/>
  <c r="AI93" i="22"/>
  <c r="AH93" i="22"/>
  <c r="Q93" i="22"/>
  <c r="P93" i="22"/>
  <c r="O93" i="22"/>
  <c r="N93" i="22"/>
  <c r="M93" i="22"/>
  <c r="L93" i="22"/>
  <c r="K93" i="22"/>
  <c r="J93" i="22"/>
  <c r="I93" i="22"/>
  <c r="E93" i="22"/>
  <c r="AN92" i="22"/>
  <c r="AM92" i="22"/>
  <c r="AL92" i="22"/>
  <c r="AK92" i="22"/>
  <c r="AJ92" i="22"/>
  <c r="AI92" i="22"/>
  <c r="AH92" i="22"/>
  <c r="Q92" i="22"/>
  <c r="P92" i="22"/>
  <c r="O92" i="22"/>
  <c r="N92" i="22"/>
  <c r="M92" i="22"/>
  <c r="L92" i="22"/>
  <c r="K92" i="22"/>
  <c r="J92" i="22"/>
  <c r="I92" i="22"/>
  <c r="E92" i="22"/>
  <c r="AN91" i="22"/>
  <c r="AM91" i="22"/>
  <c r="AL91" i="22"/>
  <c r="AK91" i="22"/>
  <c r="AJ91" i="22"/>
  <c r="AI91" i="22"/>
  <c r="AH91" i="22"/>
  <c r="Q91" i="22"/>
  <c r="P91" i="22"/>
  <c r="O91" i="22"/>
  <c r="N91" i="22"/>
  <c r="M91" i="22"/>
  <c r="L91" i="22"/>
  <c r="K91" i="22"/>
  <c r="J91" i="22"/>
  <c r="I91" i="22"/>
  <c r="E91" i="22"/>
  <c r="AN90" i="22"/>
  <c r="AM90" i="22"/>
  <c r="AL90" i="22"/>
  <c r="AK90" i="22"/>
  <c r="AJ90" i="22"/>
  <c r="AI90" i="22"/>
  <c r="AH90" i="22"/>
  <c r="Q90" i="22"/>
  <c r="P90" i="22"/>
  <c r="O90" i="22"/>
  <c r="N90" i="22"/>
  <c r="M90" i="22"/>
  <c r="L90" i="22"/>
  <c r="K90" i="22"/>
  <c r="J90" i="22"/>
  <c r="I90" i="22"/>
  <c r="E90" i="22"/>
  <c r="AN89" i="22"/>
  <c r="AM89" i="22"/>
  <c r="AL89" i="22"/>
  <c r="AK89" i="22"/>
  <c r="AJ89" i="22"/>
  <c r="AI89" i="22"/>
  <c r="AH89" i="22"/>
  <c r="Q89" i="22"/>
  <c r="P89" i="22"/>
  <c r="O89" i="22"/>
  <c r="N89" i="22"/>
  <c r="M89" i="22"/>
  <c r="L89" i="22"/>
  <c r="K89" i="22"/>
  <c r="J89" i="22"/>
  <c r="I89" i="22"/>
  <c r="E89" i="22"/>
  <c r="AN88" i="22"/>
  <c r="AM88" i="22"/>
  <c r="AL88" i="22"/>
  <c r="AK88" i="22"/>
  <c r="AJ88" i="22"/>
  <c r="AI88" i="22"/>
  <c r="AH88" i="22"/>
  <c r="Q88" i="22"/>
  <c r="P88" i="22"/>
  <c r="O88" i="22"/>
  <c r="N88" i="22"/>
  <c r="M88" i="22"/>
  <c r="L88" i="22"/>
  <c r="K88" i="22"/>
  <c r="J88" i="22"/>
  <c r="I88" i="22"/>
  <c r="E88" i="22"/>
  <c r="AN87" i="22"/>
  <c r="AM87" i="22"/>
  <c r="AL87" i="22"/>
  <c r="AK87" i="22"/>
  <c r="AJ87" i="22"/>
  <c r="AI87" i="22"/>
  <c r="AH87" i="22"/>
  <c r="Q87" i="22"/>
  <c r="P87" i="22"/>
  <c r="O87" i="22"/>
  <c r="N87" i="22"/>
  <c r="M87" i="22"/>
  <c r="L87" i="22"/>
  <c r="K87" i="22"/>
  <c r="J87" i="22"/>
  <c r="I87" i="22"/>
  <c r="E87" i="22"/>
  <c r="AN86" i="22"/>
  <c r="AM86" i="22"/>
  <c r="AL86" i="22"/>
  <c r="AK86" i="22"/>
  <c r="AJ86" i="22"/>
  <c r="AI86" i="22"/>
  <c r="AH86" i="22"/>
  <c r="Q86" i="22"/>
  <c r="P86" i="22"/>
  <c r="O86" i="22"/>
  <c r="N86" i="22"/>
  <c r="M86" i="22"/>
  <c r="L86" i="22"/>
  <c r="K86" i="22"/>
  <c r="J86" i="22"/>
  <c r="I86" i="22"/>
  <c r="E86" i="22"/>
  <c r="AN85" i="22"/>
  <c r="AM85" i="22"/>
  <c r="AL85" i="22"/>
  <c r="AK85" i="22"/>
  <c r="AJ85" i="22"/>
  <c r="AI85" i="22"/>
  <c r="AH85" i="22"/>
  <c r="Q85" i="22"/>
  <c r="P85" i="22"/>
  <c r="O85" i="22"/>
  <c r="N85" i="22"/>
  <c r="M85" i="22"/>
  <c r="L85" i="22"/>
  <c r="K85" i="22"/>
  <c r="J85" i="22"/>
  <c r="I85" i="22"/>
  <c r="E85" i="22"/>
  <c r="AN84" i="22"/>
  <c r="AM84" i="22"/>
  <c r="AL84" i="22"/>
  <c r="AK84" i="22"/>
  <c r="AJ84" i="22"/>
  <c r="AI84" i="22"/>
  <c r="AH84" i="22"/>
  <c r="Q84" i="22"/>
  <c r="P84" i="22"/>
  <c r="O84" i="22"/>
  <c r="N84" i="22"/>
  <c r="M84" i="22"/>
  <c r="L84" i="22"/>
  <c r="K84" i="22"/>
  <c r="J84" i="22"/>
  <c r="I84" i="22"/>
  <c r="E84" i="22"/>
  <c r="AN83" i="22"/>
  <c r="AM83" i="22"/>
  <c r="AL83" i="22"/>
  <c r="AK83" i="22"/>
  <c r="AJ83" i="22"/>
  <c r="AI83" i="22"/>
  <c r="AH83" i="22"/>
  <c r="Q83" i="22"/>
  <c r="P83" i="22"/>
  <c r="O83" i="22"/>
  <c r="N83" i="22"/>
  <c r="M83" i="22"/>
  <c r="L83" i="22"/>
  <c r="K83" i="22"/>
  <c r="J83" i="22"/>
  <c r="I83" i="22"/>
  <c r="E83" i="22"/>
  <c r="AN82" i="22"/>
  <c r="AM82" i="22"/>
  <c r="AL82" i="22"/>
  <c r="AK82" i="22"/>
  <c r="AJ82" i="22"/>
  <c r="AI82" i="22"/>
  <c r="AH82" i="22"/>
  <c r="Q82" i="22"/>
  <c r="P82" i="22"/>
  <c r="O82" i="22"/>
  <c r="N82" i="22"/>
  <c r="M82" i="22"/>
  <c r="L82" i="22"/>
  <c r="K82" i="22"/>
  <c r="J82" i="22"/>
  <c r="I82" i="22"/>
  <c r="E82" i="22"/>
  <c r="AN81" i="22"/>
  <c r="AM81" i="22"/>
  <c r="AL81" i="22"/>
  <c r="AK81" i="22"/>
  <c r="AJ81" i="22"/>
  <c r="AI81" i="22"/>
  <c r="AH81" i="22"/>
  <c r="Q81" i="22"/>
  <c r="P81" i="22"/>
  <c r="O81" i="22"/>
  <c r="N81" i="22"/>
  <c r="M81" i="22"/>
  <c r="L81" i="22"/>
  <c r="K81" i="22"/>
  <c r="J81" i="22"/>
  <c r="I81" i="22"/>
  <c r="E81" i="22"/>
  <c r="AN80" i="22"/>
  <c r="AM80" i="22"/>
  <c r="AL80" i="22"/>
  <c r="AK80" i="22"/>
  <c r="AJ80" i="22"/>
  <c r="AI80" i="22"/>
  <c r="AH80" i="22"/>
  <c r="Q80" i="22"/>
  <c r="P80" i="22"/>
  <c r="O80" i="22"/>
  <c r="N80" i="22"/>
  <c r="M80" i="22"/>
  <c r="L80" i="22"/>
  <c r="K80" i="22"/>
  <c r="J80" i="22"/>
  <c r="I80" i="22"/>
  <c r="E80" i="22"/>
  <c r="AN79" i="22"/>
  <c r="AM79" i="22"/>
  <c r="AL79" i="22"/>
  <c r="AK79" i="22"/>
  <c r="AJ79" i="22"/>
  <c r="AI79" i="22"/>
  <c r="AH79" i="22"/>
  <c r="Q79" i="22"/>
  <c r="P79" i="22"/>
  <c r="O79" i="22"/>
  <c r="N79" i="22"/>
  <c r="M79" i="22"/>
  <c r="L79" i="22"/>
  <c r="K79" i="22"/>
  <c r="J79" i="22"/>
  <c r="I79" i="22"/>
  <c r="E79" i="22"/>
  <c r="AN78" i="22"/>
  <c r="AM78" i="22"/>
  <c r="AL78" i="22"/>
  <c r="AK78" i="22"/>
  <c r="AJ78" i="22"/>
  <c r="AI78" i="22"/>
  <c r="AH78" i="22"/>
  <c r="Q78" i="22"/>
  <c r="P78" i="22"/>
  <c r="O78" i="22"/>
  <c r="N78" i="22"/>
  <c r="M78" i="22"/>
  <c r="L78" i="22"/>
  <c r="K78" i="22"/>
  <c r="J78" i="22"/>
  <c r="I78" i="22"/>
  <c r="E78" i="22"/>
  <c r="AN77" i="22"/>
  <c r="AM77" i="22"/>
  <c r="AL77" i="22"/>
  <c r="AK77" i="22"/>
  <c r="AJ77" i="22"/>
  <c r="AI77" i="22"/>
  <c r="AH77" i="22"/>
  <c r="Q77" i="22"/>
  <c r="P77" i="22"/>
  <c r="O77" i="22"/>
  <c r="N77" i="22"/>
  <c r="M77" i="22"/>
  <c r="L77" i="22"/>
  <c r="K77" i="22"/>
  <c r="J77" i="22"/>
  <c r="I77" i="22"/>
  <c r="E77" i="22"/>
  <c r="AN76" i="22"/>
  <c r="AM76" i="22"/>
  <c r="AL76" i="22"/>
  <c r="AK76" i="22"/>
  <c r="AJ76" i="22"/>
  <c r="AI76" i="22"/>
  <c r="AH76" i="22"/>
  <c r="Q76" i="22"/>
  <c r="P76" i="22"/>
  <c r="O76" i="22"/>
  <c r="N76" i="22"/>
  <c r="M76" i="22"/>
  <c r="L76" i="22"/>
  <c r="K76" i="22"/>
  <c r="J76" i="22"/>
  <c r="I76" i="22"/>
  <c r="E76" i="22"/>
  <c r="AN75" i="22"/>
  <c r="AM75" i="22"/>
  <c r="AL75" i="22"/>
  <c r="AK75" i="22"/>
  <c r="AJ75" i="22"/>
  <c r="AI75" i="22"/>
  <c r="AH75" i="22"/>
  <c r="Q75" i="22"/>
  <c r="P75" i="22"/>
  <c r="O75" i="22"/>
  <c r="N75" i="22"/>
  <c r="M75" i="22"/>
  <c r="L75" i="22"/>
  <c r="K75" i="22"/>
  <c r="J75" i="22"/>
  <c r="I75" i="22"/>
  <c r="E75" i="22"/>
  <c r="AN74" i="22"/>
  <c r="AM74" i="22"/>
  <c r="AL74" i="22"/>
  <c r="AK74" i="22"/>
  <c r="AJ74" i="22"/>
  <c r="AI74" i="22"/>
  <c r="AH74" i="22"/>
  <c r="Q74" i="22"/>
  <c r="P74" i="22"/>
  <c r="O74" i="22"/>
  <c r="N74" i="22"/>
  <c r="M74" i="22"/>
  <c r="L74" i="22"/>
  <c r="K74" i="22"/>
  <c r="J74" i="22"/>
  <c r="I74" i="22"/>
  <c r="E74" i="22"/>
  <c r="AN73" i="22"/>
  <c r="AM73" i="22"/>
  <c r="AL73" i="22"/>
  <c r="AK73" i="22"/>
  <c r="AJ73" i="22"/>
  <c r="AI73" i="22"/>
  <c r="AH73" i="22"/>
  <c r="Q73" i="22"/>
  <c r="P73" i="22"/>
  <c r="O73" i="22"/>
  <c r="N73" i="22"/>
  <c r="M73" i="22"/>
  <c r="L73" i="22"/>
  <c r="K73" i="22"/>
  <c r="J73" i="22"/>
  <c r="I73" i="22"/>
  <c r="E73" i="22"/>
  <c r="AN72" i="22"/>
  <c r="AM72" i="22"/>
  <c r="AL72" i="22"/>
  <c r="AK72" i="22"/>
  <c r="AJ72" i="22"/>
  <c r="AI72" i="22"/>
  <c r="AH72" i="22"/>
  <c r="Q72" i="22"/>
  <c r="P72" i="22"/>
  <c r="O72" i="22"/>
  <c r="N72" i="22"/>
  <c r="M72" i="22"/>
  <c r="L72" i="22"/>
  <c r="K72" i="22"/>
  <c r="J72" i="22"/>
  <c r="I72" i="22"/>
  <c r="E72" i="22"/>
  <c r="AN71" i="22"/>
  <c r="AM71" i="22"/>
  <c r="AL71" i="22"/>
  <c r="AK71" i="22"/>
  <c r="AJ71" i="22"/>
  <c r="AI71" i="22"/>
  <c r="AH71" i="22"/>
  <c r="Q71" i="22"/>
  <c r="P71" i="22"/>
  <c r="O71" i="22"/>
  <c r="N71" i="22"/>
  <c r="M71" i="22"/>
  <c r="L71" i="22"/>
  <c r="K71" i="22"/>
  <c r="J71" i="22"/>
  <c r="I71" i="22"/>
  <c r="E71" i="22"/>
  <c r="AN70" i="22"/>
  <c r="AM70" i="22"/>
  <c r="AL70" i="22"/>
  <c r="AK70" i="22"/>
  <c r="AJ70" i="22"/>
  <c r="AI70" i="22"/>
  <c r="AH70" i="22"/>
  <c r="Q70" i="22"/>
  <c r="P70" i="22"/>
  <c r="O70" i="22"/>
  <c r="N70" i="22"/>
  <c r="M70" i="22"/>
  <c r="L70" i="22"/>
  <c r="K70" i="22"/>
  <c r="J70" i="22"/>
  <c r="I70" i="22"/>
  <c r="E70" i="22"/>
  <c r="AN69" i="22"/>
  <c r="AM69" i="22"/>
  <c r="AL69" i="22"/>
  <c r="AK69" i="22"/>
  <c r="AJ69" i="22"/>
  <c r="AI69" i="22"/>
  <c r="AH69" i="22"/>
  <c r="Q69" i="22"/>
  <c r="P69" i="22"/>
  <c r="O69" i="22"/>
  <c r="N69" i="22"/>
  <c r="M69" i="22"/>
  <c r="L69" i="22"/>
  <c r="K69" i="22"/>
  <c r="J69" i="22"/>
  <c r="I69" i="22"/>
  <c r="E69" i="22"/>
  <c r="AN68" i="22"/>
  <c r="AM68" i="22"/>
  <c r="AL68" i="22"/>
  <c r="AK68" i="22"/>
  <c r="AJ68" i="22"/>
  <c r="AI68" i="22"/>
  <c r="AH68" i="22"/>
  <c r="Q68" i="22"/>
  <c r="P68" i="22"/>
  <c r="O68" i="22"/>
  <c r="N68" i="22"/>
  <c r="M68" i="22"/>
  <c r="L68" i="22"/>
  <c r="K68" i="22"/>
  <c r="J68" i="22"/>
  <c r="I68" i="22"/>
  <c r="E68" i="22"/>
  <c r="AN67" i="22"/>
  <c r="AM67" i="22"/>
  <c r="AL67" i="22"/>
  <c r="AK67" i="22"/>
  <c r="AJ67" i="22"/>
  <c r="AI67" i="22"/>
  <c r="AH67" i="22"/>
  <c r="Q67" i="22"/>
  <c r="P67" i="22"/>
  <c r="O67" i="22"/>
  <c r="N67" i="22"/>
  <c r="M67" i="22"/>
  <c r="L67" i="22"/>
  <c r="K67" i="22"/>
  <c r="J67" i="22"/>
  <c r="I67" i="22"/>
  <c r="E67" i="22"/>
  <c r="AN66" i="22"/>
  <c r="AM66" i="22"/>
  <c r="AL66" i="22"/>
  <c r="AK66" i="22"/>
  <c r="AJ66" i="22"/>
  <c r="AI66" i="22"/>
  <c r="AH66" i="22"/>
  <c r="Q66" i="22"/>
  <c r="P66" i="22"/>
  <c r="O66" i="22"/>
  <c r="N66" i="22"/>
  <c r="M66" i="22"/>
  <c r="L66" i="22"/>
  <c r="K66" i="22"/>
  <c r="J66" i="22"/>
  <c r="I66" i="22"/>
  <c r="E66" i="22"/>
  <c r="AN65" i="22"/>
  <c r="AM65" i="22"/>
  <c r="AL65" i="22"/>
  <c r="AK65" i="22"/>
  <c r="AJ65" i="22"/>
  <c r="AI65" i="22"/>
  <c r="AH65" i="22"/>
  <c r="Q65" i="22"/>
  <c r="P65" i="22"/>
  <c r="O65" i="22"/>
  <c r="N65" i="22"/>
  <c r="M65" i="22"/>
  <c r="L65" i="22"/>
  <c r="K65" i="22"/>
  <c r="J65" i="22"/>
  <c r="I65" i="22"/>
  <c r="E65" i="22"/>
  <c r="AN64" i="22"/>
  <c r="AM64" i="22"/>
  <c r="AL64" i="22"/>
  <c r="AK64" i="22"/>
  <c r="AJ64" i="22"/>
  <c r="AI64" i="22"/>
  <c r="AH64" i="22"/>
  <c r="Q64" i="22"/>
  <c r="P64" i="22"/>
  <c r="O64" i="22"/>
  <c r="N64" i="22"/>
  <c r="M64" i="22"/>
  <c r="L64" i="22"/>
  <c r="K64" i="22"/>
  <c r="J64" i="22"/>
  <c r="I64" i="22"/>
  <c r="E64" i="22"/>
  <c r="AN63" i="22"/>
  <c r="AM63" i="22"/>
  <c r="AL63" i="22"/>
  <c r="AK63" i="22"/>
  <c r="AJ63" i="22"/>
  <c r="AI63" i="22"/>
  <c r="AH63" i="22"/>
  <c r="Q63" i="22"/>
  <c r="P63" i="22"/>
  <c r="O63" i="22"/>
  <c r="N63" i="22"/>
  <c r="M63" i="22"/>
  <c r="L63" i="22"/>
  <c r="K63" i="22"/>
  <c r="J63" i="22"/>
  <c r="I63" i="22"/>
  <c r="E63" i="22"/>
  <c r="AN62" i="22"/>
  <c r="AM62" i="22"/>
  <c r="AL62" i="22"/>
  <c r="AK62" i="22"/>
  <c r="AJ62" i="22"/>
  <c r="AI62" i="22"/>
  <c r="AH62" i="22"/>
  <c r="Q62" i="22"/>
  <c r="P62" i="22"/>
  <c r="O62" i="22"/>
  <c r="N62" i="22"/>
  <c r="M62" i="22"/>
  <c r="L62" i="22"/>
  <c r="K62" i="22"/>
  <c r="J62" i="22"/>
  <c r="I62" i="22"/>
  <c r="E62" i="22"/>
  <c r="AN61" i="22"/>
  <c r="AM61" i="22"/>
  <c r="AL61" i="22"/>
  <c r="AK61" i="22"/>
  <c r="AJ61" i="22"/>
  <c r="AI61" i="22"/>
  <c r="AH61" i="22"/>
  <c r="Q61" i="22"/>
  <c r="P61" i="22"/>
  <c r="O61" i="22"/>
  <c r="N61" i="22"/>
  <c r="M61" i="22"/>
  <c r="L61" i="22"/>
  <c r="K61" i="22"/>
  <c r="J61" i="22"/>
  <c r="I61" i="22"/>
  <c r="E61" i="22"/>
  <c r="AN60" i="22"/>
  <c r="AM60" i="22"/>
  <c r="AL60" i="22"/>
  <c r="AK60" i="22"/>
  <c r="AJ60" i="22"/>
  <c r="AI60" i="22"/>
  <c r="AH60" i="22"/>
  <c r="Q60" i="22"/>
  <c r="P60" i="22"/>
  <c r="O60" i="22"/>
  <c r="N60" i="22"/>
  <c r="M60" i="22"/>
  <c r="L60" i="22"/>
  <c r="K60" i="22"/>
  <c r="J60" i="22"/>
  <c r="I60" i="22"/>
  <c r="E60" i="22"/>
  <c r="AN59" i="22"/>
  <c r="AM59" i="22"/>
  <c r="AL59" i="22"/>
  <c r="AK59" i="22"/>
  <c r="AJ59" i="22"/>
  <c r="AI59" i="22"/>
  <c r="AH59" i="22"/>
  <c r="Q59" i="22"/>
  <c r="P59" i="22"/>
  <c r="O59" i="22"/>
  <c r="N59" i="22"/>
  <c r="M59" i="22"/>
  <c r="L59" i="22"/>
  <c r="K59" i="22"/>
  <c r="J59" i="22"/>
  <c r="I59" i="22"/>
  <c r="E59" i="22"/>
  <c r="AN58" i="22"/>
  <c r="AM58" i="22"/>
  <c r="AL58" i="22"/>
  <c r="AK58" i="22"/>
  <c r="AJ58" i="22"/>
  <c r="AI58" i="22"/>
  <c r="AH58" i="22"/>
  <c r="Q58" i="22"/>
  <c r="P58" i="22"/>
  <c r="O58" i="22"/>
  <c r="N58" i="22"/>
  <c r="M58" i="22"/>
  <c r="L58" i="22"/>
  <c r="K58" i="22"/>
  <c r="J58" i="22"/>
  <c r="I58" i="22"/>
  <c r="E58" i="22"/>
  <c r="AN57" i="22"/>
  <c r="AM57" i="22"/>
  <c r="AL57" i="22"/>
  <c r="AK57" i="22"/>
  <c r="AJ57" i="22"/>
  <c r="AI57" i="22"/>
  <c r="AH57" i="22"/>
  <c r="Q57" i="22"/>
  <c r="P57" i="22"/>
  <c r="O57" i="22"/>
  <c r="N57" i="22"/>
  <c r="M57" i="22"/>
  <c r="L57" i="22"/>
  <c r="K57" i="22"/>
  <c r="J57" i="22"/>
  <c r="I57" i="22"/>
  <c r="E57" i="22"/>
  <c r="AN56" i="22"/>
  <c r="AM56" i="22"/>
  <c r="AL56" i="22"/>
  <c r="AK56" i="22"/>
  <c r="AJ56" i="22"/>
  <c r="AI56" i="22"/>
  <c r="AH56" i="22"/>
  <c r="Q56" i="22"/>
  <c r="P56" i="22"/>
  <c r="O56" i="22"/>
  <c r="N56" i="22"/>
  <c r="M56" i="22"/>
  <c r="L56" i="22"/>
  <c r="K56" i="22"/>
  <c r="J56" i="22"/>
  <c r="I56" i="22"/>
  <c r="E56" i="22"/>
  <c r="AN55" i="22"/>
  <c r="AM55" i="22"/>
  <c r="AL55" i="22"/>
  <c r="AK55" i="22"/>
  <c r="AJ55" i="22"/>
  <c r="AI55" i="22"/>
  <c r="AH55" i="22"/>
  <c r="Q55" i="22"/>
  <c r="P55" i="22"/>
  <c r="O55" i="22"/>
  <c r="N55" i="22"/>
  <c r="M55" i="22"/>
  <c r="L55" i="22"/>
  <c r="K55" i="22"/>
  <c r="J55" i="22"/>
  <c r="I55" i="22"/>
  <c r="E55" i="22"/>
  <c r="AN54" i="22"/>
  <c r="AM54" i="22"/>
  <c r="AL54" i="22"/>
  <c r="AK54" i="22"/>
  <c r="AJ54" i="22"/>
  <c r="AI54" i="22"/>
  <c r="AH54" i="22"/>
  <c r="Q54" i="22"/>
  <c r="P54" i="22"/>
  <c r="O54" i="22"/>
  <c r="N54" i="22"/>
  <c r="M54" i="22"/>
  <c r="L54" i="22"/>
  <c r="K54" i="22"/>
  <c r="J54" i="22"/>
  <c r="I54" i="22"/>
  <c r="E54" i="22"/>
  <c r="AN53" i="22"/>
  <c r="AM53" i="22"/>
  <c r="AL53" i="22"/>
  <c r="AK53" i="22"/>
  <c r="AJ53" i="22"/>
  <c r="AI53" i="22"/>
  <c r="AH53" i="22"/>
  <c r="Q53" i="22"/>
  <c r="P53" i="22"/>
  <c r="O53" i="22"/>
  <c r="N53" i="22"/>
  <c r="M53" i="22"/>
  <c r="L53" i="22"/>
  <c r="K53" i="22"/>
  <c r="J53" i="22"/>
  <c r="I53" i="22"/>
  <c r="E53" i="22"/>
  <c r="AN52" i="22"/>
  <c r="AM52" i="22"/>
  <c r="AL52" i="22"/>
  <c r="AK52" i="22"/>
  <c r="AJ52" i="22"/>
  <c r="AI52" i="22"/>
  <c r="AH52" i="22"/>
  <c r="Q52" i="22"/>
  <c r="P52" i="22"/>
  <c r="O52" i="22"/>
  <c r="N52" i="22"/>
  <c r="M52" i="22"/>
  <c r="L52" i="22"/>
  <c r="K52" i="22"/>
  <c r="J52" i="22"/>
  <c r="I52" i="22"/>
  <c r="E52" i="22"/>
  <c r="AN51" i="22"/>
  <c r="AM51" i="22"/>
  <c r="AL51" i="22"/>
  <c r="AK51" i="22"/>
  <c r="AJ51" i="22"/>
  <c r="AI51" i="22"/>
  <c r="AH51" i="22"/>
  <c r="Q51" i="22"/>
  <c r="P51" i="22"/>
  <c r="O51" i="22"/>
  <c r="N51" i="22"/>
  <c r="M51" i="22"/>
  <c r="L51" i="22"/>
  <c r="K51" i="22"/>
  <c r="J51" i="22"/>
  <c r="I51" i="22"/>
  <c r="E51" i="22"/>
  <c r="AN50" i="22"/>
  <c r="AM50" i="22"/>
  <c r="AL50" i="22"/>
  <c r="AK50" i="22"/>
  <c r="AJ50" i="22"/>
  <c r="AI50" i="22"/>
  <c r="AH50" i="22"/>
  <c r="Q50" i="22"/>
  <c r="P50" i="22"/>
  <c r="O50" i="22"/>
  <c r="N50" i="22"/>
  <c r="M50" i="22"/>
  <c r="L50" i="22"/>
  <c r="K50" i="22"/>
  <c r="J50" i="22"/>
  <c r="I50" i="22"/>
  <c r="E50" i="22"/>
  <c r="AN49" i="22"/>
  <c r="AM49" i="22"/>
  <c r="AL49" i="22"/>
  <c r="AK49" i="22"/>
  <c r="AJ49" i="22"/>
  <c r="AI49" i="22"/>
  <c r="AH49" i="22"/>
  <c r="Q49" i="22"/>
  <c r="P49" i="22"/>
  <c r="O49" i="22"/>
  <c r="N49" i="22"/>
  <c r="M49" i="22"/>
  <c r="L49" i="22"/>
  <c r="K49" i="22"/>
  <c r="J49" i="22"/>
  <c r="I49" i="22"/>
  <c r="E49" i="22"/>
  <c r="AN48" i="22"/>
  <c r="AM48" i="22"/>
  <c r="AL48" i="22"/>
  <c r="AK48" i="22"/>
  <c r="AJ48" i="22"/>
  <c r="AI48" i="22"/>
  <c r="AH48" i="22"/>
  <c r="Q48" i="22"/>
  <c r="P48" i="22"/>
  <c r="O48" i="22"/>
  <c r="N48" i="22"/>
  <c r="M48" i="22"/>
  <c r="L48" i="22"/>
  <c r="K48" i="22"/>
  <c r="J48" i="22"/>
  <c r="I48" i="22"/>
  <c r="E48" i="22"/>
  <c r="AN47" i="22"/>
  <c r="AM47" i="22"/>
  <c r="AL47" i="22"/>
  <c r="AK47" i="22"/>
  <c r="AJ47" i="22"/>
  <c r="AI47" i="22"/>
  <c r="AH47" i="22"/>
  <c r="Q47" i="22"/>
  <c r="P47" i="22"/>
  <c r="O47" i="22"/>
  <c r="N47" i="22"/>
  <c r="M47" i="22"/>
  <c r="L47" i="22"/>
  <c r="K47" i="22"/>
  <c r="J47" i="22"/>
  <c r="I47" i="22"/>
  <c r="E47" i="22"/>
  <c r="AN46" i="22"/>
  <c r="AM46" i="22"/>
  <c r="AL46" i="22"/>
  <c r="AK46" i="22"/>
  <c r="AJ46" i="22"/>
  <c r="AI46" i="22"/>
  <c r="AH46" i="22"/>
  <c r="Q46" i="22"/>
  <c r="P46" i="22"/>
  <c r="O46" i="22"/>
  <c r="N46" i="22"/>
  <c r="M46" i="22"/>
  <c r="L46" i="22"/>
  <c r="K46" i="22"/>
  <c r="J46" i="22"/>
  <c r="I46" i="22"/>
  <c r="E46" i="22"/>
  <c r="AN45" i="22"/>
  <c r="AM45" i="22"/>
  <c r="AL45" i="22"/>
  <c r="AK45" i="22"/>
  <c r="AJ45" i="22"/>
  <c r="AI45" i="22"/>
  <c r="AH45" i="22"/>
  <c r="Q45" i="22"/>
  <c r="P45" i="22"/>
  <c r="O45" i="22"/>
  <c r="N45" i="22"/>
  <c r="M45" i="22"/>
  <c r="L45" i="22"/>
  <c r="K45" i="22"/>
  <c r="J45" i="22"/>
  <c r="I45" i="22"/>
  <c r="E45" i="22"/>
  <c r="AN44" i="22"/>
  <c r="AM44" i="22"/>
  <c r="AL44" i="22"/>
  <c r="AK44" i="22"/>
  <c r="AJ44" i="22"/>
  <c r="AI44" i="22"/>
  <c r="AH44" i="22"/>
  <c r="Q44" i="22"/>
  <c r="P44" i="22"/>
  <c r="O44" i="22"/>
  <c r="N44" i="22"/>
  <c r="M44" i="22"/>
  <c r="L44" i="22"/>
  <c r="K44" i="22"/>
  <c r="J44" i="22"/>
  <c r="I44" i="22"/>
  <c r="E44" i="22"/>
  <c r="AN43" i="22"/>
  <c r="AM43" i="22"/>
  <c r="AL43" i="22"/>
  <c r="AK43" i="22"/>
  <c r="AJ43" i="22"/>
  <c r="AI43" i="22"/>
  <c r="AH43" i="22"/>
  <c r="Q43" i="22"/>
  <c r="P43" i="22"/>
  <c r="O43" i="22"/>
  <c r="N43" i="22"/>
  <c r="M43" i="22"/>
  <c r="L43" i="22"/>
  <c r="K43" i="22"/>
  <c r="J43" i="22"/>
  <c r="I43" i="22"/>
  <c r="E43" i="22"/>
  <c r="AN42" i="22"/>
  <c r="AM42" i="22"/>
  <c r="AL42" i="22"/>
  <c r="AK42" i="22"/>
  <c r="AJ42" i="22"/>
  <c r="AI42" i="22"/>
  <c r="AH42" i="22"/>
  <c r="Q42" i="22"/>
  <c r="P42" i="22"/>
  <c r="O42" i="22"/>
  <c r="N42" i="22"/>
  <c r="M42" i="22"/>
  <c r="L42" i="22"/>
  <c r="K42" i="22"/>
  <c r="J42" i="22"/>
  <c r="I42" i="22"/>
  <c r="E42" i="22"/>
  <c r="AN41" i="22"/>
  <c r="AM41" i="22"/>
  <c r="AL41" i="22"/>
  <c r="AK41" i="22"/>
  <c r="AJ41" i="22"/>
  <c r="AI41" i="22"/>
  <c r="AH41" i="22"/>
  <c r="Q41" i="22"/>
  <c r="P41" i="22"/>
  <c r="O41" i="22"/>
  <c r="N41" i="22"/>
  <c r="M41" i="22"/>
  <c r="L41" i="22"/>
  <c r="K41" i="22"/>
  <c r="J41" i="22"/>
  <c r="I41" i="22"/>
  <c r="E41" i="22"/>
  <c r="AN40" i="22"/>
  <c r="AM40" i="22"/>
  <c r="AL40" i="22"/>
  <c r="AK40" i="22"/>
  <c r="AJ40" i="22"/>
  <c r="AI40" i="22"/>
  <c r="AH40" i="22"/>
  <c r="Q40" i="22"/>
  <c r="P40" i="22"/>
  <c r="O40" i="22"/>
  <c r="N40" i="22"/>
  <c r="M40" i="22"/>
  <c r="L40" i="22"/>
  <c r="K40" i="22"/>
  <c r="J40" i="22"/>
  <c r="I40" i="22"/>
  <c r="E40" i="22"/>
  <c r="AN39" i="22"/>
  <c r="AM39" i="22"/>
  <c r="AL39" i="22"/>
  <c r="AK39" i="22"/>
  <c r="AJ39" i="22"/>
  <c r="AI39" i="22"/>
  <c r="AH39" i="22"/>
  <c r="Q39" i="22"/>
  <c r="P39" i="22"/>
  <c r="O39" i="22"/>
  <c r="N39" i="22"/>
  <c r="M39" i="22"/>
  <c r="L39" i="22"/>
  <c r="K39" i="22"/>
  <c r="J39" i="22"/>
  <c r="I39" i="22"/>
  <c r="E39" i="22"/>
  <c r="AN38" i="22"/>
  <c r="AM38" i="22"/>
  <c r="AL38" i="22"/>
  <c r="AK38" i="22"/>
  <c r="AJ38" i="22"/>
  <c r="AI38" i="22"/>
  <c r="AH38" i="22"/>
  <c r="Q38" i="22"/>
  <c r="P38" i="22"/>
  <c r="O38" i="22"/>
  <c r="N38" i="22"/>
  <c r="M38" i="22"/>
  <c r="L38" i="22"/>
  <c r="K38" i="22"/>
  <c r="J38" i="22"/>
  <c r="I38" i="22"/>
  <c r="E38" i="22"/>
  <c r="AN37" i="22"/>
  <c r="AM37" i="22"/>
  <c r="AL37" i="22"/>
  <c r="AK37" i="22"/>
  <c r="AJ37" i="22"/>
  <c r="AI37" i="22"/>
  <c r="AH37" i="22"/>
  <c r="Q37" i="22"/>
  <c r="P37" i="22"/>
  <c r="O37" i="22"/>
  <c r="N37" i="22"/>
  <c r="M37" i="22"/>
  <c r="L37" i="22"/>
  <c r="K37" i="22"/>
  <c r="J37" i="22"/>
  <c r="I37" i="22"/>
  <c r="E37" i="22"/>
  <c r="AN36" i="22"/>
  <c r="AM36" i="22"/>
  <c r="AL36" i="22"/>
  <c r="AK36" i="22"/>
  <c r="AJ36" i="22"/>
  <c r="AI36" i="22"/>
  <c r="AH36" i="22"/>
  <c r="Q36" i="22"/>
  <c r="P36" i="22"/>
  <c r="O36" i="22"/>
  <c r="N36" i="22"/>
  <c r="M36" i="22"/>
  <c r="L36" i="22"/>
  <c r="K36" i="22"/>
  <c r="J36" i="22"/>
  <c r="I36" i="22"/>
  <c r="E36" i="22"/>
  <c r="AN35" i="22"/>
  <c r="AM35" i="22"/>
  <c r="AL35" i="22"/>
  <c r="AK35" i="22"/>
  <c r="AJ35" i="22"/>
  <c r="AI35" i="22"/>
  <c r="AH35" i="22"/>
  <c r="Q35" i="22"/>
  <c r="P35" i="22"/>
  <c r="O35" i="22"/>
  <c r="N35" i="22"/>
  <c r="M35" i="22"/>
  <c r="L35" i="22"/>
  <c r="K35" i="22"/>
  <c r="J35" i="22"/>
  <c r="I35" i="22"/>
  <c r="E35" i="22"/>
  <c r="AN34" i="22"/>
  <c r="AM34" i="22"/>
  <c r="AL34" i="22"/>
  <c r="AK34" i="22"/>
  <c r="AJ34" i="22"/>
  <c r="AI34" i="22"/>
  <c r="AH34" i="22"/>
  <c r="Q34" i="22"/>
  <c r="P34" i="22"/>
  <c r="O34" i="22"/>
  <c r="N34" i="22"/>
  <c r="M34" i="22"/>
  <c r="L34" i="22"/>
  <c r="K34" i="22"/>
  <c r="J34" i="22"/>
  <c r="I34" i="22"/>
  <c r="AN33" i="22"/>
  <c r="AM33" i="22"/>
  <c r="AL33" i="22"/>
  <c r="AK33" i="22"/>
  <c r="AJ33" i="22"/>
  <c r="AI33" i="22"/>
  <c r="AH33" i="22"/>
  <c r="Q33" i="22"/>
  <c r="P33" i="22"/>
  <c r="O33" i="22"/>
  <c r="N33" i="22"/>
  <c r="M33" i="22"/>
  <c r="L33" i="22"/>
  <c r="K33" i="22"/>
  <c r="J33" i="22"/>
  <c r="I33" i="22"/>
  <c r="C33" i="22"/>
  <c r="AN32" i="22"/>
  <c r="AM32" i="22"/>
  <c r="AL32" i="22"/>
  <c r="AK32" i="22"/>
  <c r="AJ32" i="22"/>
  <c r="AI32" i="22"/>
  <c r="AH32" i="22"/>
  <c r="Q32" i="22"/>
  <c r="P32" i="22"/>
  <c r="O32" i="22"/>
  <c r="N32" i="22"/>
  <c r="M32" i="22"/>
  <c r="L32" i="22"/>
  <c r="K32" i="22"/>
  <c r="J32" i="22"/>
  <c r="I32" i="22"/>
  <c r="AN31" i="22"/>
  <c r="AM31" i="22"/>
  <c r="AL31" i="22"/>
  <c r="AK31" i="22"/>
  <c r="AJ31" i="22"/>
  <c r="AI31" i="22"/>
  <c r="AH31" i="22"/>
  <c r="Q31" i="22"/>
  <c r="P31" i="22"/>
  <c r="O31" i="22"/>
  <c r="N31" i="22"/>
  <c r="M31" i="22"/>
  <c r="L31" i="22"/>
  <c r="K31" i="22"/>
  <c r="J31" i="22"/>
  <c r="I31" i="22"/>
  <c r="E31" i="22"/>
  <c r="D31" i="22"/>
  <c r="C31" i="22"/>
  <c r="AN30" i="22"/>
  <c r="AM30" i="22"/>
  <c r="AL30" i="22"/>
  <c r="AK30" i="22"/>
  <c r="AJ30" i="22"/>
  <c r="AI30" i="22"/>
  <c r="AH30" i="22"/>
  <c r="Q30" i="22"/>
  <c r="P30" i="22"/>
  <c r="O30" i="22"/>
  <c r="N30" i="22"/>
  <c r="M30" i="22"/>
  <c r="L30" i="22"/>
  <c r="K30" i="22"/>
  <c r="J30" i="22"/>
  <c r="I30" i="22"/>
  <c r="E30" i="22"/>
  <c r="D30" i="22"/>
  <c r="C30" i="22"/>
  <c r="AN29" i="22"/>
  <c r="AM29" i="22"/>
  <c r="AL29" i="22"/>
  <c r="AK29" i="22"/>
  <c r="AJ29" i="22"/>
  <c r="AI29" i="22"/>
  <c r="AH29" i="22"/>
  <c r="Q29" i="22"/>
  <c r="P29" i="22"/>
  <c r="O29" i="22"/>
  <c r="N29" i="22"/>
  <c r="M29" i="22"/>
  <c r="L29" i="22"/>
  <c r="K29" i="22"/>
  <c r="J29" i="22"/>
  <c r="I29" i="22"/>
  <c r="E29" i="22"/>
  <c r="D29" i="22"/>
  <c r="C29" i="22"/>
  <c r="AN28" i="22"/>
  <c r="AM28" i="22"/>
  <c r="AL28" i="22"/>
  <c r="AK28" i="22"/>
  <c r="AJ28" i="22"/>
  <c r="AI28" i="22"/>
  <c r="AH28" i="22"/>
  <c r="Q28" i="22"/>
  <c r="P28" i="22"/>
  <c r="O28" i="22"/>
  <c r="N28" i="22"/>
  <c r="M28" i="22"/>
  <c r="L28" i="22"/>
  <c r="K28" i="22"/>
  <c r="J28" i="22"/>
  <c r="I28" i="22"/>
  <c r="E28" i="22"/>
  <c r="D28" i="22"/>
  <c r="C28" i="22"/>
  <c r="AN27" i="22"/>
  <c r="AM27" i="22"/>
  <c r="AL27" i="22"/>
  <c r="AK27" i="22"/>
  <c r="AJ27" i="22"/>
  <c r="AI27" i="22"/>
  <c r="AH27" i="22"/>
  <c r="Q27" i="22"/>
  <c r="P27" i="22"/>
  <c r="O27" i="22"/>
  <c r="N27" i="22"/>
  <c r="M27" i="22"/>
  <c r="L27" i="22"/>
  <c r="K27" i="22"/>
  <c r="J27" i="22"/>
  <c r="I27" i="22"/>
  <c r="E27" i="22"/>
  <c r="D27" i="22"/>
  <c r="C27" i="22"/>
  <c r="AN26" i="22"/>
  <c r="AM26" i="22"/>
  <c r="AL26" i="22"/>
  <c r="AK26" i="22"/>
  <c r="AJ26" i="22"/>
  <c r="AI26" i="22"/>
  <c r="AH26" i="22"/>
  <c r="Q26" i="22"/>
  <c r="P26" i="22"/>
  <c r="O26" i="22"/>
  <c r="N26" i="22"/>
  <c r="M26" i="22"/>
  <c r="L26" i="22"/>
  <c r="K26" i="22"/>
  <c r="J26" i="22"/>
  <c r="I26" i="22"/>
  <c r="E26" i="22"/>
  <c r="D26" i="22"/>
  <c r="C26" i="22"/>
  <c r="AN25" i="22"/>
  <c r="AM25" i="22"/>
  <c r="AL25" i="22"/>
  <c r="AK25" i="22"/>
  <c r="AJ25" i="22"/>
  <c r="AI25" i="22"/>
  <c r="AH25" i="22"/>
  <c r="Q25" i="22"/>
  <c r="P25" i="22"/>
  <c r="O25" i="22"/>
  <c r="N25" i="22"/>
  <c r="M25" i="22"/>
  <c r="L25" i="22"/>
  <c r="K25" i="22"/>
  <c r="J25" i="22"/>
  <c r="I25" i="22"/>
  <c r="E25" i="22"/>
  <c r="D25" i="22"/>
  <c r="C25" i="22"/>
  <c r="AN24" i="22"/>
  <c r="AM24" i="22"/>
  <c r="AL24" i="22"/>
  <c r="AK24" i="22"/>
  <c r="AJ24" i="22"/>
  <c r="AI24" i="22"/>
  <c r="AH24" i="22"/>
  <c r="Q24" i="22"/>
  <c r="P24" i="22"/>
  <c r="O24" i="22"/>
  <c r="N24" i="22"/>
  <c r="M24" i="22"/>
  <c r="L24" i="22"/>
  <c r="K24" i="22"/>
  <c r="J24" i="22"/>
  <c r="I24" i="22"/>
  <c r="E24" i="22"/>
  <c r="D24" i="22"/>
  <c r="C24" i="22"/>
  <c r="AN23" i="22"/>
  <c r="AM23" i="22"/>
  <c r="AL23" i="22"/>
  <c r="AK23" i="22"/>
  <c r="AJ23" i="22"/>
  <c r="AI23" i="22"/>
  <c r="AH23" i="22"/>
  <c r="Q23" i="22"/>
  <c r="P23" i="22"/>
  <c r="O23" i="22"/>
  <c r="N23" i="22"/>
  <c r="M23" i="22"/>
  <c r="L23" i="22"/>
  <c r="K23" i="22"/>
  <c r="J23" i="22"/>
  <c r="I23" i="22"/>
  <c r="E23" i="22"/>
  <c r="D23" i="22"/>
  <c r="C23" i="22"/>
  <c r="AN22" i="22"/>
  <c r="AM22" i="22"/>
  <c r="AL22" i="22"/>
  <c r="AK22" i="22"/>
  <c r="AJ22" i="22"/>
  <c r="AI22" i="22"/>
  <c r="AH22" i="22"/>
  <c r="Q22" i="22"/>
  <c r="P22" i="22"/>
  <c r="O22" i="22"/>
  <c r="N22" i="22"/>
  <c r="M22" i="22"/>
  <c r="L22" i="22"/>
  <c r="K22" i="22"/>
  <c r="J22" i="22"/>
  <c r="I22" i="22"/>
  <c r="E22" i="22"/>
  <c r="D22" i="22"/>
  <c r="C22" i="22"/>
  <c r="AN21" i="22"/>
  <c r="AM21" i="22"/>
  <c r="AL21" i="22"/>
  <c r="AK21" i="22"/>
  <c r="AJ21" i="22"/>
  <c r="AI21" i="22"/>
  <c r="AH21" i="22"/>
  <c r="Q21" i="22"/>
  <c r="P21" i="22"/>
  <c r="O21" i="22"/>
  <c r="N21" i="22"/>
  <c r="M21" i="22"/>
  <c r="L21" i="22"/>
  <c r="K21" i="22"/>
  <c r="J21" i="22"/>
  <c r="I21" i="22"/>
  <c r="E21" i="22"/>
  <c r="D21" i="22"/>
  <c r="C21" i="22"/>
  <c r="AN20" i="22"/>
  <c r="AM20" i="22"/>
  <c r="AL20" i="22"/>
  <c r="AK20" i="22"/>
  <c r="AJ20" i="22"/>
  <c r="AI20" i="22"/>
  <c r="AH20" i="22"/>
  <c r="Q20" i="22"/>
  <c r="P20" i="22"/>
  <c r="O20" i="22"/>
  <c r="N20" i="22"/>
  <c r="M20" i="22"/>
  <c r="L20" i="22"/>
  <c r="K20" i="22"/>
  <c r="J20" i="22"/>
  <c r="I20" i="22"/>
  <c r="E20" i="22"/>
  <c r="D20" i="22"/>
  <c r="C20" i="22"/>
  <c r="AN19" i="22"/>
  <c r="AM19" i="22"/>
  <c r="AL19" i="22"/>
  <c r="AK19" i="22"/>
  <c r="AJ19" i="22"/>
  <c r="AI19" i="22"/>
  <c r="AH19" i="22"/>
  <c r="Q19" i="22"/>
  <c r="P19" i="22"/>
  <c r="O19" i="22"/>
  <c r="N19" i="22"/>
  <c r="M19" i="22"/>
  <c r="L19" i="22"/>
  <c r="K19" i="22"/>
  <c r="J19" i="22"/>
  <c r="I19" i="22"/>
  <c r="E19" i="22"/>
  <c r="D19" i="22"/>
  <c r="C19" i="22"/>
  <c r="AN18" i="22"/>
  <c r="AM18" i="22"/>
  <c r="AL18" i="22"/>
  <c r="AK18" i="22"/>
  <c r="AJ18" i="22"/>
  <c r="AI18" i="22"/>
  <c r="AH18" i="22"/>
  <c r="Q18" i="22"/>
  <c r="P18" i="22"/>
  <c r="O18" i="22"/>
  <c r="N18" i="22"/>
  <c r="M18" i="22"/>
  <c r="L18" i="22"/>
  <c r="K18" i="22"/>
  <c r="J18" i="22"/>
  <c r="I18" i="22"/>
  <c r="E18" i="22"/>
  <c r="D18" i="22"/>
  <c r="C18" i="22"/>
  <c r="AN17" i="22"/>
  <c r="AM17" i="22"/>
  <c r="AL17" i="22"/>
  <c r="AK17" i="22"/>
  <c r="AJ17" i="22"/>
  <c r="AI17" i="22"/>
  <c r="AH17" i="22"/>
  <c r="Q17" i="22"/>
  <c r="P17" i="22"/>
  <c r="O17" i="22"/>
  <c r="N17" i="22"/>
  <c r="M17" i="22"/>
  <c r="L17" i="22"/>
  <c r="K17" i="22"/>
  <c r="J17" i="22"/>
  <c r="I17" i="22"/>
  <c r="E17" i="22"/>
  <c r="D17" i="22"/>
  <c r="C17" i="22"/>
  <c r="AN16" i="22"/>
  <c r="AM16" i="22"/>
  <c r="AL16" i="22"/>
  <c r="AK16" i="22"/>
  <c r="AJ16" i="22"/>
  <c r="AI16" i="22"/>
  <c r="AH16" i="22"/>
  <c r="Q16" i="22"/>
  <c r="P16" i="22"/>
  <c r="O16" i="22"/>
  <c r="N16" i="22"/>
  <c r="M16" i="22"/>
  <c r="L16" i="22"/>
  <c r="K16" i="22"/>
  <c r="J16" i="22"/>
  <c r="I16" i="22"/>
  <c r="E16" i="22"/>
  <c r="D16" i="22"/>
  <c r="C16" i="22"/>
  <c r="AN15" i="22"/>
  <c r="AM15" i="22"/>
  <c r="AL15" i="22"/>
  <c r="AK15" i="22"/>
  <c r="AJ15" i="22"/>
  <c r="AI15" i="22"/>
  <c r="AH15" i="22"/>
  <c r="Q15" i="22"/>
  <c r="P15" i="22"/>
  <c r="O15" i="22"/>
  <c r="N15" i="22"/>
  <c r="M15" i="22"/>
  <c r="L15" i="22"/>
  <c r="K15" i="22"/>
  <c r="J15" i="22"/>
  <c r="I15" i="22"/>
  <c r="E15" i="22"/>
  <c r="D15" i="22"/>
  <c r="C15" i="22"/>
  <c r="AN14" i="22"/>
  <c r="AM14" i="22"/>
  <c r="AL14" i="22"/>
  <c r="AK14" i="22"/>
  <c r="AJ14" i="22"/>
  <c r="AI14" i="22"/>
  <c r="AH14" i="22"/>
  <c r="Q14" i="22"/>
  <c r="P14" i="22"/>
  <c r="O14" i="22"/>
  <c r="N14" i="22"/>
  <c r="M14" i="22"/>
  <c r="L14" i="22"/>
  <c r="K14" i="22"/>
  <c r="J14" i="22"/>
  <c r="I14" i="22"/>
  <c r="E14" i="22"/>
  <c r="D14" i="22"/>
  <c r="C14" i="22"/>
  <c r="AN13" i="22"/>
  <c r="AM13" i="22"/>
  <c r="AL13" i="22"/>
  <c r="AK13" i="22"/>
  <c r="AJ13" i="22"/>
  <c r="AI13" i="22"/>
  <c r="AH13" i="22"/>
  <c r="Q13" i="22"/>
  <c r="P13" i="22"/>
  <c r="O13" i="22"/>
  <c r="N13" i="22"/>
  <c r="M13" i="22"/>
  <c r="L13" i="22"/>
  <c r="K13" i="22"/>
  <c r="J13" i="22"/>
  <c r="I13" i="22"/>
  <c r="E13" i="22"/>
  <c r="D13" i="22"/>
  <c r="C13" i="22"/>
  <c r="AN12" i="22"/>
  <c r="AM12" i="22"/>
  <c r="AL12" i="22"/>
  <c r="AK12" i="22"/>
  <c r="AJ12" i="22"/>
  <c r="AI12" i="22"/>
  <c r="AH12" i="22"/>
  <c r="Q12" i="22"/>
  <c r="P12" i="22"/>
  <c r="O12" i="22"/>
  <c r="N12" i="22"/>
  <c r="M12" i="22"/>
  <c r="L12" i="22"/>
  <c r="K12" i="22"/>
  <c r="J12" i="22"/>
  <c r="I12" i="22"/>
  <c r="E12" i="22"/>
  <c r="D12" i="22"/>
  <c r="C12" i="22"/>
  <c r="AN11" i="22"/>
  <c r="AM11" i="22"/>
  <c r="AL11" i="22"/>
  <c r="AK11" i="22"/>
  <c r="AJ11" i="22"/>
  <c r="AI11" i="22"/>
  <c r="AH11" i="22"/>
  <c r="Q11" i="22"/>
  <c r="P11" i="22"/>
  <c r="O11" i="22"/>
  <c r="N11" i="22"/>
  <c r="M11" i="22"/>
  <c r="L11" i="22"/>
  <c r="K11" i="22"/>
  <c r="J11" i="22"/>
  <c r="I11" i="22"/>
  <c r="E11" i="22"/>
  <c r="AN10" i="22"/>
  <c r="AM10" i="22"/>
  <c r="AL10" i="22"/>
  <c r="AK10" i="22"/>
  <c r="AJ10" i="22"/>
  <c r="AI10" i="22"/>
  <c r="AH10" i="22"/>
  <c r="Q10" i="22"/>
  <c r="P10" i="22"/>
  <c r="O10" i="22"/>
  <c r="N10" i="22"/>
  <c r="M10" i="22"/>
  <c r="L10" i="22"/>
  <c r="K10" i="22"/>
  <c r="J10" i="22"/>
  <c r="I10" i="22"/>
  <c r="AN9" i="22"/>
  <c r="AM9" i="22"/>
  <c r="AL9" i="22"/>
  <c r="AK9" i="22"/>
  <c r="AJ9" i="22"/>
  <c r="AI9" i="22"/>
  <c r="AH9" i="22"/>
  <c r="Q9" i="22"/>
  <c r="P9" i="22"/>
  <c r="O9" i="22"/>
  <c r="N9" i="22"/>
  <c r="M9" i="22"/>
  <c r="L9" i="22"/>
  <c r="K9" i="22"/>
  <c r="J9" i="22"/>
  <c r="I9" i="22"/>
  <c r="C9" i="22"/>
  <c r="AN8" i="22"/>
  <c r="AM8" i="22"/>
  <c r="AL8" i="22"/>
  <c r="AK8" i="22"/>
  <c r="AJ8" i="22"/>
  <c r="AI8" i="22"/>
  <c r="AH8" i="22"/>
  <c r="Q8" i="22"/>
  <c r="P8" i="22"/>
  <c r="O8" i="22"/>
  <c r="N8" i="22"/>
  <c r="M8" i="22"/>
  <c r="L8" i="22"/>
  <c r="K8" i="22"/>
  <c r="J8" i="22"/>
  <c r="I8" i="22"/>
  <c r="AN7" i="22"/>
  <c r="AM7" i="22"/>
  <c r="AL7" i="22"/>
  <c r="AK7" i="22"/>
  <c r="AJ7" i="22"/>
  <c r="AI7" i="22"/>
  <c r="AH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Q7" i="22"/>
  <c r="P7" i="22"/>
  <c r="O7" i="22"/>
  <c r="N7" i="22"/>
  <c r="M7" i="22"/>
  <c r="L7" i="22"/>
  <c r="K7" i="22"/>
  <c r="J7" i="22"/>
  <c r="I7" i="22"/>
  <c r="E7" i="22"/>
  <c r="D7" i="22"/>
  <c r="H6" i="22"/>
  <c r="G6" i="22"/>
  <c r="E6" i="22"/>
  <c r="D6" i="22"/>
  <c r="AJ5" i="22"/>
  <c r="AI5" i="22"/>
  <c r="AH5" i="22"/>
  <c r="AF5" i="22"/>
  <c r="AE5" i="22"/>
  <c r="AC5" i="22"/>
  <c r="AB5" i="22"/>
  <c r="Z5" i="22"/>
  <c r="Y5" i="22"/>
  <c r="W5" i="22"/>
  <c r="V5" i="22"/>
  <c r="U5" i="22"/>
  <c r="T5" i="22"/>
  <c r="P5" i="22"/>
  <c r="O5" i="22"/>
  <c r="N5" i="22"/>
  <c r="L5" i="22"/>
  <c r="K5" i="22"/>
  <c r="J5" i="22"/>
  <c r="E5" i="22"/>
  <c r="D5" i="22"/>
  <c r="H4" i="22"/>
  <c r="AH3" i="22"/>
  <c r="G1" i="22"/>
  <c r="AN220" i="21"/>
  <c r="AM220" i="21"/>
  <c r="AL220" i="21"/>
  <c r="AK220" i="21"/>
  <c r="AJ220" i="21"/>
  <c r="AI220" i="21"/>
  <c r="AH220" i="21"/>
  <c r="Q220" i="21"/>
  <c r="P220" i="21"/>
  <c r="O220" i="21"/>
  <c r="N220" i="21"/>
  <c r="M220" i="21"/>
  <c r="L220" i="21"/>
  <c r="K220" i="21"/>
  <c r="J220" i="21"/>
  <c r="I220" i="21"/>
  <c r="AN219" i="21"/>
  <c r="AM219" i="21"/>
  <c r="AL219" i="21"/>
  <c r="AK219" i="21"/>
  <c r="AJ219" i="21"/>
  <c r="AI219" i="21"/>
  <c r="AH219" i="21"/>
  <c r="Q219" i="21"/>
  <c r="P219" i="21"/>
  <c r="O219" i="21"/>
  <c r="N219" i="21"/>
  <c r="M219" i="21"/>
  <c r="L219" i="21"/>
  <c r="K219" i="21"/>
  <c r="J219" i="21"/>
  <c r="I219" i="21"/>
  <c r="AN218" i="21"/>
  <c r="AM218" i="21"/>
  <c r="AL218" i="21"/>
  <c r="AK218" i="21"/>
  <c r="AJ218" i="21"/>
  <c r="AI218" i="21"/>
  <c r="AH218" i="21"/>
  <c r="Q218" i="21"/>
  <c r="P218" i="21"/>
  <c r="O218" i="21"/>
  <c r="N218" i="21"/>
  <c r="M218" i="21"/>
  <c r="L218" i="21"/>
  <c r="K218" i="21"/>
  <c r="J218" i="21"/>
  <c r="I218" i="21"/>
  <c r="AN217" i="21"/>
  <c r="AM217" i="21"/>
  <c r="AL217" i="21"/>
  <c r="AK217" i="21"/>
  <c r="AJ217" i="21"/>
  <c r="AI217" i="21"/>
  <c r="AH217" i="21"/>
  <c r="Q217" i="21"/>
  <c r="P217" i="21"/>
  <c r="O217" i="21"/>
  <c r="N217" i="21"/>
  <c r="M217" i="21"/>
  <c r="L217" i="21"/>
  <c r="K217" i="21"/>
  <c r="J217" i="21"/>
  <c r="I217" i="21"/>
  <c r="AN216" i="21"/>
  <c r="AM216" i="21"/>
  <c r="AL216" i="21"/>
  <c r="AK216" i="21"/>
  <c r="AJ216" i="21"/>
  <c r="AI216" i="21"/>
  <c r="AH216" i="21"/>
  <c r="Q216" i="21"/>
  <c r="P216" i="21"/>
  <c r="O216" i="21"/>
  <c r="N216" i="21"/>
  <c r="M216" i="21"/>
  <c r="L216" i="21"/>
  <c r="K216" i="21"/>
  <c r="J216" i="21"/>
  <c r="I216" i="21"/>
  <c r="AN215" i="21"/>
  <c r="AM215" i="21"/>
  <c r="AL215" i="21"/>
  <c r="AK215" i="21"/>
  <c r="AJ215" i="21"/>
  <c r="AI215" i="21"/>
  <c r="AH215" i="21"/>
  <c r="Q215" i="21"/>
  <c r="P215" i="21"/>
  <c r="O215" i="21"/>
  <c r="N215" i="21"/>
  <c r="M215" i="21"/>
  <c r="L215" i="21"/>
  <c r="K215" i="21"/>
  <c r="J215" i="21"/>
  <c r="I215" i="21"/>
  <c r="E215" i="21"/>
  <c r="AN214" i="21"/>
  <c r="AM214" i="21"/>
  <c r="AL214" i="21"/>
  <c r="AK214" i="21"/>
  <c r="AJ214" i="21"/>
  <c r="AI214" i="21"/>
  <c r="AH214" i="21"/>
  <c r="Q214" i="21"/>
  <c r="P214" i="21"/>
  <c r="O214" i="21"/>
  <c r="N214" i="21"/>
  <c r="M214" i="21"/>
  <c r="L214" i="21"/>
  <c r="K214" i="21"/>
  <c r="J214" i="21"/>
  <c r="I214" i="21"/>
  <c r="E214" i="21"/>
  <c r="AN213" i="21"/>
  <c r="AM213" i="21"/>
  <c r="AL213" i="21"/>
  <c r="AK213" i="21"/>
  <c r="AJ213" i="21"/>
  <c r="AI213" i="21"/>
  <c r="AH213" i="21"/>
  <c r="Q213" i="21"/>
  <c r="P213" i="21"/>
  <c r="O213" i="21"/>
  <c r="N213" i="21"/>
  <c r="M213" i="21"/>
  <c r="L213" i="21"/>
  <c r="K213" i="21"/>
  <c r="J213" i="21"/>
  <c r="I213" i="21"/>
  <c r="E213" i="21"/>
  <c r="AN212" i="21"/>
  <c r="AM212" i="21"/>
  <c r="AL212" i="21"/>
  <c r="AK212" i="21"/>
  <c r="AJ212" i="21"/>
  <c r="AI212" i="21"/>
  <c r="AH212" i="21"/>
  <c r="Q212" i="21"/>
  <c r="P212" i="21"/>
  <c r="O212" i="21"/>
  <c r="N212" i="21"/>
  <c r="M212" i="21"/>
  <c r="L212" i="21"/>
  <c r="K212" i="21"/>
  <c r="J212" i="21"/>
  <c r="I212" i="21"/>
  <c r="E212" i="21"/>
  <c r="AN211" i="21"/>
  <c r="AM211" i="21"/>
  <c r="AL211" i="21"/>
  <c r="AK211" i="21"/>
  <c r="AJ211" i="21"/>
  <c r="AI211" i="21"/>
  <c r="AH211" i="21"/>
  <c r="Q211" i="21"/>
  <c r="P211" i="21"/>
  <c r="O211" i="21"/>
  <c r="N211" i="21"/>
  <c r="M211" i="21"/>
  <c r="L211" i="21"/>
  <c r="K211" i="21"/>
  <c r="J211" i="21"/>
  <c r="I211" i="21"/>
  <c r="E211" i="21"/>
  <c r="AN210" i="21"/>
  <c r="AM210" i="21"/>
  <c r="AL210" i="21"/>
  <c r="AK210" i="21"/>
  <c r="AJ210" i="21"/>
  <c r="AI210" i="21"/>
  <c r="AH210" i="21"/>
  <c r="Q210" i="21"/>
  <c r="P210" i="21"/>
  <c r="O210" i="21"/>
  <c r="N210" i="21"/>
  <c r="M210" i="21"/>
  <c r="L210" i="21"/>
  <c r="K210" i="21"/>
  <c r="J210" i="21"/>
  <c r="I210" i="21"/>
  <c r="E210" i="21"/>
  <c r="AN209" i="21"/>
  <c r="AM209" i="21"/>
  <c r="AL209" i="21"/>
  <c r="AK209" i="21"/>
  <c r="AJ209" i="21"/>
  <c r="AI209" i="21"/>
  <c r="AH209" i="21"/>
  <c r="Q209" i="21"/>
  <c r="P209" i="21"/>
  <c r="O209" i="21"/>
  <c r="N209" i="21"/>
  <c r="M209" i="21"/>
  <c r="L209" i="21"/>
  <c r="K209" i="21"/>
  <c r="J209" i="21"/>
  <c r="I209" i="21"/>
  <c r="E209" i="21"/>
  <c r="AN208" i="21"/>
  <c r="AM208" i="21"/>
  <c r="AL208" i="21"/>
  <c r="AK208" i="21"/>
  <c r="AJ208" i="21"/>
  <c r="AI208" i="21"/>
  <c r="AH208" i="21"/>
  <c r="Q208" i="21"/>
  <c r="P208" i="21"/>
  <c r="O208" i="21"/>
  <c r="N208" i="21"/>
  <c r="M208" i="21"/>
  <c r="L208" i="21"/>
  <c r="K208" i="21"/>
  <c r="J208" i="21"/>
  <c r="I208" i="21"/>
  <c r="E208" i="21"/>
  <c r="AN207" i="21"/>
  <c r="AM207" i="21"/>
  <c r="AL207" i="21"/>
  <c r="AK207" i="21"/>
  <c r="AJ207" i="21"/>
  <c r="AI207" i="21"/>
  <c r="AH207" i="21"/>
  <c r="Q207" i="21"/>
  <c r="P207" i="21"/>
  <c r="O207" i="21"/>
  <c r="N207" i="21"/>
  <c r="M207" i="21"/>
  <c r="L207" i="21"/>
  <c r="K207" i="21"/>
  <c r="J207" i="21"/>
  <c r="I207" i="21"/>
  <c r="E207" i="21"/>
  <c r="AN206" i="21"/>
  <c r="AM206" i="21"/>
  <c r="AL206" i="21"/>
  <c r="AK206" i="21"/>
  <c r="AJ206" i="21"/>
  <c r="AI206" i="21"/>
  <c r="AH206" i="21"/>
  <c r="Q206" i="21"/>
  <c r="P206" i="21"/>
  <c r="O206" i="21"/>
  <c r="N206" i="21"/>
  <c r="M206" i="21"/>
  <c r="L206" i="21"/>
  <c r="K206" i="21"/>
  <c r="J206" i="21"/>
  <c r="I206" i="21"/>
  <c r="E206" i="21"/>
  <c r="AN205" i="21"/>
  <c r="AM205" i="21"/>
  <c r="AL205" i="21"/>
  <c r="AK205" i="21"/>
  <c r="AJ205" i="21"/>
  <c r="AI205" i="21"/>
  <c r="AH205" i="21"/>
  <c r="Q205" i="21"/>
  <c r="P205" i="21"/>
  <c r="O205" i="21"/>
  <c r="N205" i="21"/>
  <c r="M205" i="21"/>
  <c r="L205" i="21"/>
  <c r="K205" i="21"/>
  <c r="J205" i="21"/>
  <c r="I205" i="21"/>
  <c r="E205" i="21"/>
  <c r="AN204" i="21"/>
  <c r="AM204" i="21"/>
  <c r="AL204" i="21"/>
  <c r="AK204" i="21"/>
  <c r="AJ204" i="21"/>
  <c r="AI204" i="21"/>
  <c r="AH204" i="21"/>
  <c r="Q204" i="21"/>
  <c r="P204" i="21"/>
  <c r="O204" i="21"/>
  <c r="N204" i="21"/>
  <c r="M204" i="21"/>
  <c r="L204" i="21"/>
  <c r="K204" i="21"/>
  <c r="J204" i="21"/>
  <c r="I204" i="21"/>
  <c r="E204" i="21"/>
  <c r="AN203" i="21"/>
  <c r="AM203" i="21"/>
  <c r="AL203" i="21"/>
  <c r="AK203" i="21"/>
  <c r="AJ203" i="21"/>
  <c r="AI203" i="21"/>
  <c r="AH203" i="21"/>
  <c r="Q203" i="21"/>
  <c r="P203" i="21"/>
  <c r="O203" i="21"/>
  <c r="N203" i="21"/>
  <c r="M203" i="21"/>
  <c r="L203" i="21"/>
  <c r="K203" i="21"/>
  <c r="J203" i="21"/>
  <c r="I203" i="21"/>
  <c r="E203" i="21"/>
  <c r="AN202" i="21"/>
  <c r="AM202" i="21"/>
  <c r="AL202" i="21"/>
  <c r="AK202" i="21"/>
  <c r="AJ202" i="21"/>
  <c r="AI202" i="21"/>
  <c r="AH202" i="21"/>
  <c r="Q202" i="21"/>
  <c r="P202" i="21"/>
  <c r="O202" i="21"/>
  <c r="N202" i="21"/>
  <c r="M202" i="21"/>
  <c r="L202" i="21"/>
  <c r="K202" i="21"/>
  <c r="J202" i="21"/>
  <c r="I202" i="21"/>
  <c r="E202" i="21"/>
  <c r="AN201" i="21"/>
  <c r="AM201" i="21"/>
  <c r="AL201" i="21"/>
  <c r="AK201" i="21"/>
  <c r="AJ201" i="21"/>
  <c r="AI201" i="21"/>
  <c r="AH201" i="21"/>
  <c r="Q201" i="21"/>
  <c r="P201" i="21"/>
  <c r="O201" i="21"/>
  <c r="N201" i="21"/>
  <c r="M201" i="21"/>
  <c r="L201" i="21"/>
  <c r="K201" i="21"/>
  <c r="J201" i="21"/>
  <c r="I201" i="21"/>
  <c r="E201" i="21"/>
  <c r="AN200" i="21"/>
  <c r="AM200" i="21"/>
  <c r="AL200" i="21"/>
  <c r="AK200" i="21"/>
  <c r="AJ200" i="21"/>
  <c r="AI200" i="21"/>
  <c r="AH200" i="21"/>
  <c r="Q200" i="21"/>
  <c r="P200" i="21"/>
  <c r="O200" i="21"/>
  <c r="N200" i="21"/>
  <c r="M200" i="21"/>
  <c r="L200" i="21"/>
  <c r="K200" i="21"/>
  <c r="J200" i="21"/>
  <c r="I200" i="21"/>
  <c r="E200" i="21"/>
  <c r="AN199" i="21"/>
  <c r="AM199" i="21"/>
  <c r="AL199" i="21"/>
  <c r="AK199" i="21"/>
  <c r="AJ199" i="21"/>
  <c r="AI199" i="21"/>
  <c r="AH199" i="21"/>
  <c r="Q199" i="21"/>
  <c r="P199" i="21"/>
  <c r="O199" i="21"/>
  <c r="N199" i="21"/>
  <c r="M199" i="21"/>
  <c r="L199" i="21"/>
  <c r="K199" i="21"/>
  <c r="J199" i="21"/>
  <c r="I199" i="21"/>
  <c r="E199" i="21"/>
  <c r="AN198" i="21"/>
  <c r="AM198" i="21"/>
  <c r="AL198" i="21"/>
  <c r="AK198" i="21"/>
  <c r="AJ198" i="21"/>
  <c r="AI198" i="21"/>
  <c r="AH198" i="21"/>
  <c r="Q198" i="21"/>
  <c r="P198" i="21"/>
  <c r="O198" i="21"/>
  <c r="N198" i="21"/>
  <c r="M198" i="21"/>
  <c r="L198" i="21"/>
  <c r="K198" i="21"/>
  <c r="J198" i="21"/>
  <c r="I198" i="21"/>
  <c r="E198" i="21"/>
  <c r="AN197" i="21"/>
  <c r="AM197" i="21"/>
  <c r="AL197" i="21"/>
  <c r="AK197" i="21"/>
  <c r="AJ197" i="21"/>
  <c r="AI197" i="21"/>
  <c r="AH197" i="21"/>
  <c r="Q197" i="21"/>
  <c r="P197" i="21"/>
  <c r="O197" i="21"/>
  <c r="N197" i="21"/>
  <c r="M197" i="21"/>
  <c r="L197" i="21"/>
  <c r="K197" i="21"/>
  <c r="J197" i="21"/>
  <c r="I197" i="21"/>
  <c r="E197" i="21"/>
  <c r="AN196" i="21"/>
  <c r="AM196" i="21"/>
  <c r="AL196" i="21"/>
  <c r="AK196" i="21"/>
  <c r="AJ196" i="21"/>
  <c r="AI196" i="21"/>
  <c r="AH196" i="21"/>
  <c r="Q196" i="21"/>
  <c r="P196" i="21"/>
  <c r="O196" i="21"/>
  <c r="N196" i="21"/>
  <c r="M196" i="21"/>
  <c r="L196" i="21"/>
  <c r="K196" i="21"/>
  <c r="J196" i="21"/>
  <c r="I196" i="21"/>
  <c r="E196" i="21"/>
  <c r="AN195" i="21"/>
  <c r="AM195" i="21"/>
  <c r="AL195" i="21"/>
  <c r="AK195" i="21"/>
  <c r="AJ195" i="21"/>
  <c r="AI195" i="21"/>
  <c r="AH195" i="21"/>
  <c r="Q195" i="21"/>
  <c r="P195" i="21"/>
  <c r="O195" i="21"/>
  <c r="N195" i="21"/>
  <c r="M195" i="21"/>
  <c r="L195" i="21"/>
  <c r="K195" i="21"/>
  <c r="J195" i="21"/>
  <c r="I195" i="21"/>
  <c r="E195" i="21"/>
  <c r="AN194" i="21"/>
  <c r="AM194" i="21"/>
  <c r="AL194" i="21"/>
  <c r="AK194" i="21"/>
  <c r="AJ194" i="21"/>
  <c r="AI194" i="21"/>
  <c r="AH194" i="21"/>
  <c r="Q194" i="21"/>
  <c r="P194" i="21"/>
  <c r="O194" i="21"/>
  <c r="N194" i="21"/>
  <c r="M194" i="21"/>
  <c r="L194" i="21"/>
  <c r="K194" i="21"/>
  <c r="J194" i="21"/>
  <c r="I194" i="21"/>
  <c r="E194" i="21"/>
  <c r="AN193" i="21"/>
  <c r="AM193" i="21"/>
  <c r="AL193" i="21"/>
  <c r="AK193" i="21"/>
  <c r="AJ193" i="21"/>
  <c r="AI193" i="21"/>
  <c r="AH193" i="21"/>
  <c r="Q193" i="21"/>
  <c r="P193" i="21"/>
  <c r="O193" i="21"/>
  <c r="N193" i="21"/>
  <c r="M193" i="21"/>
  <c r="L193" i="21"/>
  <c r="K193" i="21"/>
  <c r="J193" i="21"/>
  <c r="I193" i="21"/>
  <c r="E193" i="21"/>
  <c r="AN192" i="21"/>
  <c r="AM192" i="21"/>
  <c r="AL192" i="21"/>
  <c r="AK192" i="21"/>
  <c r="AJ192" i="21"/>
  <c r="AI192" i="21"/>
  <c r="AH192" i="21"/>
  <c r="Q192" i="21"/>
  <c r="P192" i="21"/>
  <c r="O192" i="21"/>
  <c r="N192" i="21"/>
  <c r="M192" i="21"/>
  <c r="L192" i="21"/>
  <c r="K192" i="21"/>
  <c r="J192" i="21"/>
  <c r="I192" i="21"/>
  <c r="E192" i="21"/>
  <c r="AN191" i="21"/>
  <c r="AM191" i="21"/>
  <c r="AL191" i="21"/>
  <c r="AK191" i="21"/>
  <c r="AJ191" i="21"/>
  <c r="AI191" i="21"/>
  <c r="AH191" i="21"/>
  <c r="Q191" i="21"/>
  <c r="P191" i="21"/>
  <c r="O191" i="21"/>
  <c r="N191" i="21"/>
  <c r="M191" i="21"/>
  <c r="L191" i="21"/>
  <c r="K191" i="21"/>
  <c r="J191" i="21"/>
  <c r="I191" i="21"/>
  <c r="E191" i="21"/>
  <c r="AN190" i="21"/>
  <c r="AM190" i="21"/>
  <c r="AL190" i="21"/>
  <c r="AK190" i="21"/>
  <c r="AJ190" i="21"/>
  <c r="AI190" i="21"/>
  <c r="AH190" i="21"/>
  <c r="Q190" i="21"/>
  <c r="P190" i="21"/>
  <c r="O190" i="21"/>
  <c r="N190" i="21"/>
  <c r="M190" i="21"/>
  <c r="L190" i="21"/>
  <c r="K190" i="21"/>
  <c r="J190" i="21"/>
  <c r="I190" i="21"/>
  <c r="E190" i="21"/>
  <c r="AN189" i="21"/>
  <c r="AM189" i="21"/>
  <c r="AL189" i="21"/>
  <c r="AK189" i="21"/>
  <c r="AJ189" i="21"/>
  <c r="AI189" i="21"/>
  <c r="AH189" i="21"/>
  <c r="Q189" i="21"/>
  <c r="P189" i="21"/>
  <c r="O189" i="21"/>
  <c r="N189" i="21"/>
  <c r="M189" i="21"/>
  <c r="L189" i="21"/>
  <c r="K189" i="21"/>
  <c r="J189" i="21"/>
  <c r="I189" i="21"/>
  <c r="E189" i="21"/>
  <c r="AN188" i="21"/>
  <c r="AM188" i="21"/>
  <c r="AL188" i="21"/>
  <c r="AK188" i="21"/>
  <c r="AJ188" i="21"/>
  <c r="AI188" i="21"/>
  <c r="AH188" i="21"/>
  <c r="Q188" i="21"/>
  <c r="P188" i="21"/>
  <c r="O188" i="21"/>
  <c r="N188" i="21"/>
  <c r="M188" i="21"/>
  <c r="L188" i="21"/>
  <c r="K188" i="21"/>
  <c r="J188" i="21"/>
  <c r="I188" i="21"/>
  <c r="E188" i="21"/>
  <c r="AN187" i="21"/>
  <c r="AM187" i="21"/>
  <c r="AL187" i="21"/>
  <c r="AK187" i="21"/>
  <c r="AJ187" i="21"/>
  <c r="AI187" i="21"/>
  <c r="AH187" i="21"/>
  <c r="Q187" i="21"/>
  <c r="P187" i="21"/>
  <c r="O187" i="21"/>
  <c r="N187" i="21"/>
  <c r="M187" i="21"/>
  <c r="L187" i="21"/>
  <c r="K187" i="21"/>
  <c r="J187" i="21"/>
  <c r="I187" i="21"/>
  <c r="E187" i="21"/>
  <c r="AN186" i="21"/>
  <c r="AM186" i="21"/>
  <c r="AL186" i="21"/>
  <c r="AK186" i="21"/>
  <c r="AJ186" i="21"/>
  <c r="AI186" i="21"/>
  <c r="AH186" i="21"/>
  <c r="Q186" i="21"/>
  <c r="P186" i="21"/>
  <c r="O186" i="21"/>
  <c r="N186" i="21"/>
  <c r="M186" i="21"/>
  <c r="L186" i="21"/>
  <c r="K186" i="21"/>
  <c r="J186" i="21"/>
  <c r="I186" i="21"/>
  <c r="E186" i="21"/>
  <c r="AN185" i="21"/>
  <c r="AM185" i="21"/>
  <c r="AL185" i="21"/>
  <c r="AK185" i="21"/>
  <c r="AJ185" i="21"/>
  <c r="AI185" i="21"/>
  <c r="AH185" i="21"/>
  <c r="Q185" i="21"/>
  <c r="P185" i="21"/>
  <c r="O185" i="21"/>
  <c r="N185" i="21"/>
  <c r="M185" i="21"/>
  <c r="L185" i="21"/>
  <c r="K185" i="21"/>
  <c r="J185" i="21"/>
  <c r="I185" i="21"/>
  <c r="E185" i="21"/>
  <c r="AN184" i="21"/>
  <c r="AM184" i="21"/>
  <c r="AL184" i="21"/>
  <c r="AK184" i="21"/>
  <c r="AJ184" i="21"/>
  <c r="AI184" i="21"/>
  <c r="AH184" i="21"/>
  <c r="Q184" i="21"/>
  <c r="P184" i="21"/>
  <c r="O184" i="21"/>
  <c r="N184" i="21"/>
  <c r="M184" i="21"/>
  <c r="L184" i="21"/>
  <c r="K184" i="21"/>
  <c r="J184" i="21"/>
  <c r="I184" i="21"/>
  <c r="E184" i="21"/>
  <c r="AN183" i="21"/>
  <c r="AM183" i="21"/>
  <c r="AL183" i="21"/>
  <c r="AK183" i="21"/>
  <c r="AJ183" i="21"/>
  <c r="AI183" i="21"/>
  <c r="AH183" i="21"/>
  <c r="Q183" i="21"/>
  <c r="P183" i="21"/>
  <c r="O183" i="21"/>
  <c r="N183" i="21"/>
  <c r="M183" i="21"/>
  <c r="L183" i="21"/>
  <c r="K183" i="21"/>
  <c r="J183" i="21"/>
  <c r="I183" i="21"/>
  <c r="E183" i="21"/>
  <c r="AN182" i="21"/>
  <c r="AM182" i="21"/>
  <c r="AL182" i="21"/>
  <c r="AK182" i="21"/>
  <c r="AJ182" i="21"/>
  <c r="AI182" i="21"/>
  <c r="AH182" i="21"/>
  <c r="Q182" i="21"/>
  <c r="P182" i="21"/>
  <c r="O182" i="21"/>
  <c r="N182" i="21"/>
  <c r="M182" i="21"/>
  <c r="L182" i="21"/>
  <c r="K182" i="21"/>
  <c r="J182" i="21"/>
  <c r="I182" i="21"/>
  <c r="E182" i="21"/>
  <c r="AN181" i="21"/>
  <c r="AM181" i="21"/>
  <c r="AL181" i="21"/>
  <c r="AK181" i="21"/>
  <c r="AJ181" i="21"/>
  <c r="AI181" i="21"/>
  <c r="AH181" i="21"/>
  <c r="Q181" i="21"/>
  <c r="P181" i="21"/>
  <c r="O181" i="21"/>
  <c r="N181" i="21"/>
  <c r="M181" i="21"/>
  <c r="L181" i="21"/>
  <c r="K181" i="21"/>
  <c r="J181" i="21"/>
  <c r="I181" i="21"/>
  <c r="E181" i="21"/>
  <c r="AN180" i="21"/>
  <c r="AM180" i="21"/>
  <c r="AL180" i="21"/>
  <c r="AK180" i="21"/>
  <c r="AJ180" i="21"/>
  <c r="AI180" i="21"/>
  <c r="AH180" i="21"/>
  <c r="Q180" i="21"/>
  <c r="P180" i="21"/>
  <c r="O180" i="21"/>
  <c r="N180" i="21"/>
  <c r="M180" i="21"/>
  <c r="L180" i="21"/>
  <c r="K180" i="21"/>
  <c r="J180" i="21"/>
  <c r="I180" i="21"/>
  <c r="E180" i="21"/>
  <c r="AN179" i="21"/>
  <c r="AM179" i="21"/>
  <c r="AL179" i="21"/>
  <c r="AK179" i="21"/>
  <c r="AJ179" i="21"/>
  <c r="AI179" i="21"/>
  <c r="AH179" i="21"/>
  <c r="Q179" i="21"/>
  <c r="P179" i="21"/>
  <c r="O179" i="21"/>
  <c r="N179" i="21"/>
  <c r="M179" i="21"/>
  <c r="L179" i="21"/>
  <c r="K179" i="21"/>
  <c r="J179" i="21"/>
  <c r="I179" i="21"/>
  <c r="E179" i="21"/>
  <c r="AN178" i="21"/>
  <c r="AM178" i="21"/>
  <c r="AL178" i="21"/>
  <c r="AK178" i="21"/>
  <c r="AJ178" i="21"/>
  <c r="AI178" i="21"/>
  <c r="AH178" i="21"/>
  <c r="Q178" i="21"/>
  <c r="P178" i="21"/>
  <c r="O178" i="21"/>
  <c r="N178" i="21"/>
  <c r="M178" i="21"/>
  <c r="L178" i="21"/>
  <c r="K178" i="21"/>
  <c r="J178" i="21"/>
  <c r="I178" i="21"/>
  <c r="E178" i="21"/>
  <c r="AN177" i="21"/>
  <c r="AM177" i="21"/>
  <c r="AL177" i="21"/>
  <c r="AK177" i="21"/>
  <c r="AJ177" i="21"/>
  <c r="AI177" i="21"/>
  <c r="AH177" i="21"/>
  <c r="Q177" i="21"/>
  <c r="P177" i="21"/>
  <c r="O177" i="21"/>
  <c r="N177" i="21"/>
  <c r="M177" i="21"/>
  <c r="L177" i="21"/>
  <c r="K177" i="21"/>
  <c r="J177" i="21"/>
  <c r="I177" i="21"/>
  <c r="E177" i="21"/>
  <c r="AN176" i="21"/>
  <c r="AM176" i="21"/>
  <c r="AL176" i="21"/>
  <c r="AK176" i="21"/>
  <c r="AJ176" i="21"/>
  <c r="AI176" i="21"/>
  <c r="AH176" i="21"/>
  <c r="Q176" i="21"/>
  <c r="P176" i="21"/>
  <c r="O176" i="21"/>
  <c r="N176" i="21"/>
  <c r="M176" i="21"/>
  <c r="L176" i="21"/>
  <c r="K176" i="21"/>
  <c r="J176" i="21"/>
  <c r="I176" i="21"/>
  <c r="E176" i="21"/>
  <c r="AN175" i="21"/>
  <c r="AM175" i="21"/>
  <c r="AL175" i="21"/>
  <c r="AK175" i="21"/>
  <c r="AJ175" i="21"/>
  <c r="AI175" i="21"/>
  <c r="AH175" i="21"/>
  <c r="Q175" i="21"/>
  <c r="P175" i="21"/>
  <c r="O175" i="21"/>
  <c r="N175" i="21"/>
  <c r="M175" i="21"/>
  <c r="L175" i="21"/>
  <c r="K175" i="21"/>
  <c r="J175" i="21"/>
  <c r="I175" i="21"/>
  <c r="E175" i="21"/>
  <c r="AN174" i="21"/>
  <c r="AM174" i="21"/>
  <c r="AL174" i="21"/>
  <c r="AK174" i="21"/>
  <c r="AJ174" i="21"/>
  <c r="AI174" i="21"/>
  <c r="AH174" i="21"/>
  <c r="Q174" i="21"/>
  <c r="P174" i="21"/>
  <c r="O174" i="21"/>
  <c r="N174" i="21"/>
  <c r="M174" i="21"/>
  <c r="L174" i="21"/>
  <c r="K174" i="21"/>
  <c r="J174" i="21"/>
  <c r="I174" i="21"/>
  <c r="E174" i="21"/>
  <c r="AN173" i="21"/>
  <c r="AM173" i="21"/>
  <c r="AL173" i="21"/>
  <c r="AK173" i="21"/>
  <c r="AJ173" i="21"/>
  <c r="AI173" i="21"/>
  <c r="AH173" i="21"/>
  <c r="Q173" i="21"/>
  <c r="P173" i="21"/>
  <c r="O173" i="21"/>
  <c r="N173" i="21"/>
  <c r="M173" i="21"/>
  <c r="L173" i="21"/>
  <c r="K173" i="21"/>
  <c r="J173" i="21"/>
  <c r="I173" i="21"/>
  <c r="E173" i="21"/>
  <c r="AN172" i="21"/>
  <c r="AM172" i="21"/>
  <c r="AL172" i="21"/>
  <c r="AK172" i="21"/>
  <c r="AJ172" i="21"/>
  <c r="AI172" i="21"/>
  <c r="AH172" i="21"/>
  <c r="Q172" i="21"/>
  <c r="P172" i="21"/>
  <c r="O172" i="21"/>
  <c r="N172" i="21"/>
  <c r="M172" i="21"/>
  <c r="L172" i="21"/>
  <c r="K172" i="21"/>
  <c r="J172" i="21"/>
  <c r="I172" i="21"/>
  <c r="E172" i="21"/>
  <c r="AN171" i="21"/>
  <c r="AM171" i="21"/>
  <c r="AL171" i="21"/>
  <c r="AK171" i="21"/>
  <c r="AJ171" i="21"/>
  <c r="AI171" i="21"/>
  <c r="AH171" i="21"/>
  <c r="Q171" i="21"/>
  <c r="P171" i="21"/>
  <c r="O171" i="21"/>
  <c r="N171" i="21"/>
  <c r="M171" i="21"/>
  <c r="L171" i="21"/>
  <c r="K171" i="21"/>
  <c r="J171" i="21"/>
  <c r="I171" i="21"/>
  <c r="E171" i="21"/>
  <c r="AN170" i="21"/>
  <c r="AM170" i="21"/>
  <c r="AL170" i="21"/>
  <c r="AK170" i="21"/>
  <c r="AJ170" i="21"/>
  <c r="AI170" i="21"/>
  <c r="AH170" i="21"/>
  <c r="Q170" i="21"/>
  <c r="P170" i="21"/>
  <c r="O170" i="21"/>
  <c r="N170" i="21"/>
  <c r="M170" i="21"/>
  <c r="L170" i="21"/>
  <c r="K170" i="21"/>
  <c r="J170" i="21"/>
  <c r="I170" i="21"/>
  <c r="E170" i="21"/>
  <c r="AN169" i="21"/>
  <c r="AM169" i="21"/>
  <c r="AL169" i="21"/>
  <c r="AK169" i="21"/>
  <c r="AJ169" i="21"/>
  <c r="AI169" i="21"/>
  <c r="AH169" i="21"/>
  <c r="Q169" i="21"/>
  <c r="P169" i="21"/>
  <c r="O169" i="21"/>
  <c r="N169" i="21"/>
  <c r="M169" i="21"/>
  <c r="L169" i="21"/>
  <c r="K169" i="21"/>
  <c r="J169" i="21"/>
  <c r="I169" i="21"/>
  <c r="E169" i="21"/>
  <c r="AN168" i="21"/>
  <c r="AM168" i="21"/>
  <c r="AL168" i="21"/>
  <c r="AK168" i="21"/>
  <c r="AJ168" i="21"/>
  <c r="AI168" i="21"/>
  <c r="AH168" i="21"/>
  <c r="Q168" i="21"/>
  <c r="P168" i="21"/>
  <c r="O168" i="21"/>
  <c r="N168" i="21"/>
  <c r="M168" i="21"/>
  <c r="L168" i="21"/>
  <c r="K168" i="21"/>
  <c r="J168" i="21"/>
  <c r="I168" i="21"/>
  <c r="E168" i="21"/>
  <c r="AN167" i="21"/>
  <c r="AM167" i="21"/>
  <c r="AL167" i="21"/>
  <c r="AK167" i="21"/>
  <c r="AJ167" i="21"/>
  <c r="AI167" i="21"/>
  <c r="AH167" i="21"/>
  <c r="Q167" i="21"/>
  <c r="P167" i="21"/>
  <c r="O167" i="21"/>
  <c r="N167" i="21"/>
  <c r="M167" i="21"/>
  <c r="L167" i="21"/>
  <c r="K167" i="21"/>
  <c r="J167" i="21"/>
  <c r="I167" i="21"/>
  <c r="E167" i="21"/>
  <c r="AN166" i="21"/>
  <c r="AM166" i="21"/>
  <c r="AL166" i="21"/>
  <c r="AK166" i="21"/>
  <c r="AJ166" i="21"/>
  <c r="AI166" i="21"/>
  <c r="AH166" i="21"/>
  <c r="Q166" i="21"/>
  <c r="P166" i="21"/>
  <c r="O166" i="21"/>
  <c r="N166" i="21"/>
  <c r="M166" i="21"/>
  <c r="L166" i="21"/>
  <c r="K166" i="21"/>
  <c r="J166" i="21"/>
  <c r="I166" i="21"/>
  <c r="E166" i="21"/>
  <c r="AN165" i="21"/>
  <c r="AM165" i="21"/>
  <c r="AL165" i="21"/>
  <c r="AK165" i="21"/>
  <c r="AJ165" i="21"/>
  <c r="AI165" i="21"/>
  <c r="AH165" i="21"/>
  <c r="Q165" i="21"/>
  <c r="P165" i="21"/>
  <c r="O165" i="21"/>
  <c r="N165" i="21"/>
  <c r="M165" i="21"/>
  <c r="L165" i="21"/>
  <c r="K165" i="21"/>
  <c r="J165" i="21"/>
  <c r="I165" i="21"/>
  <c r="E165" i="21"/>
  <c r="AN164" i="21"/>
  <c r="AM164" i="21"/>
  <c r="AL164" i="21"/>
  <c r="AK164" i="21"/>
  <c r="AJ164" i="21"/>
  <c r="AI164" i="21"/>
  <c r="AH164" i="21"/>
  <c r="Q164" i="21"/>
  <c r="P164" i="21"/>
  <c r="O164" i="21"/>
  <c r="N164" i="21"/>
  <c r="M164" i="21"/>
  <c r="L164" i="21"/>
  <c r="K164" i="21"/>
  <c r="J164" i="21"/>
  <c r="I164" i="21"/>
  <c r="E164" i="21"/>
  <c r="AN163" i="21"/>
  <c r="AM163" i="21"/>
  <c r="AL163" i="21"/>
  <c r="AK163" i="21"/>
  <c r="AJ163" i="21"/>
  <c r="AI163" i="21"/>
  <c r="AH163" i="21"/>
  <c r="Q163" i="21"/>
  <c r="P163" i="21"/>
  <c r="O163" i="21"/>
  <c r="N163" i="21"/>
  <c r="M163" i="21"/>
  <c r="L163" i="21"/>
  <c r="K163" i="21"/>
  <c r="J163" i="21"/>
  <c r="I163" i="21"/>
  <c r="E163" i="21"/>
  <c r="AN162" i="21"/>
  <c r="AM162" i="21"/>
  <c r="AL162" i="21"/>
  <c r="AK162" i="21"/>
  <c r="AJ162" i="21"/>
  <c r="AI162" i="21"/>
  <c r="AH162" i="21"/>
  <c r="Q162" i="21"/>
  <c r="P162" i="21"/>
  <c r="O162" i="21"/>
  <c r="N162" i="21"/>
  <c r="M162" i="21"/>
  <c r="L162" i="21"/>
  <c r="K162" i="21"/>
  <c r="J162" i="21"/>
  <c r="I162" i="21"/>
  <c r="E162" i="21"/>
  <c r="AN161" i="21"/>
  <c r="AM161" i="21"/>
  <c r="AL161" i="21"/>
  <c r="AK161" i="21"/>
  <c r="AJ161" i="21"/>
  <c r="AI161" i="21"/>
  <c r="AH161" i="21"/>
  <c r="Q161" i="21"/>
  <c r="P161" i="21"/>
  <c r="O161" i="21"/>
  <c r="N161" i="21"/>
  <c r="M161" i="21"/>
  <c r="L161" i="21"/>
  <c r="K161" i="21"/>
  <c r="J161" i="21"/>
  <c r="I161" i="21"/>
  <c r="E161" i="21"/>
  <c r="AN160" i="21"/>
  <c r="AM160" i="21"/>
  <c r="AL160" i="21"/>
  <c r="AK160" i="21"/>
  <c r="AJ160" i="21"/>
  <c r="AI160" i="21"/>
  <c r="AH160" i="21"/>
  <c r="Q160" i="21"/>
  <c r="P160" i="21"/>
  <c r="O160" i="21"/>
  <c r="N160" i="21"/>
  <c r="M160" i="21"/>
  <c r="L160" i="21"/>
  <c r="K160" i="21"/>
  <c r="J160" i="21"/>
  <c r="I160" i="21"/>
  <c r="E160" i="21"/>
  <c r="AN159" i="21"/>
  <c r="AM159" i="21"/>
  <c r="AL159" i="21"/>
  <c r="AK159" i="21"/>
  <c r="AJ159" i="21"/>
  <c r="AI159" i="21"/>
  <c r="AH159" i="21"/>
  <c r="Q159" i="21"/>
  <c r="P159" i="21"/>
  <c r="O159" i="21"/>
  <c r="N159" i="21"/>
  <c r="M159" i="21"/>
  <c r="L159" i="21"/>
  <c r="K159" i="21"/>
  <c r="J159" i="21"/>
  <c r="I159" i="21"/>
  <c r="E159" i="21"/>
  <c r="AN158" i="21"/>
  <c r="AM158" i="21"/>
  <c r="AL158" i="21"/>
  <c r="AK158" i="21"/>
  <c r="AJ158" i="21"/>
  <c r="AI158" i="21"/>
  <c r="AH158" i="21"/>
  <c r="Q158" i="21"/>
  <c r="P158" i="21"/>
  <c r="O158" i="21"/>
  <c r="N158" i="21"/>
  <c r="M158" i="21"/>
  <c r="L158" i="21"/>
  <c r="K158" i="21"/>
  <c r="J158" i="21"/>
  <c r="I158" i="21"/>
  <c r="E158" i="21"/>
  <c r="AN157" i="21"/>
  <c r="AM157" i="21"/>
  <c r="AL157" i="21"/>
  <c r="AK157" i="21"/>
  <c r="AJ157" i="21"/>
  <c r="AI157" i="21"/>
  <c r="AH157" i="21"/>
  <c r="Q157" i="21"/>
  <c r="P157" i="21"/>
  <c r="O157" i="21"/>
  <c r="N157" i="21"/>
  <c r="M157" i="21"/>
  <c r="L157" i="21"/>
  <c r="K157" i="21"/>
  <c r="J157" i="21"/>
  <c r="I157" i="21"/>
  <c r="E157" i="21"/>
  <c r="AN156" i="21"/>
  <c r="AM156" i="21"/>
  <c r="AL156" i="21"/>
  <c r="AK156" i="21"/>
  <c r="AJ156" i="21"/>
  <c r="AI156" i="21"/>
  <c r="AH156" i="21"/>
  <c r="Q156" i="21"/>
  <c r="P156" i="21"/>
  <c r="O156" i="21"/>
  <c r="N156" i="21"/>
  <c r="M156" i="21"/>
  <c r="L156" i="21"/>
  <c r="K156" i="21"/>
  <c r="J156" i="21"/>
  <c r="I156" i="21"/>
  <c r="E156" i="21"/>
  <c r="AN155" i="21"/>
  <c r="AM155" i="21"/>
  <c r="AL155" i="21"/>
  <c r="AK155" i="21"/>
  <c r="AJ155" i="21"/>
  <c r="AI155" i="21"/>
  <c r="AH155" i="21"/>
  <c r="Q155" i="21"/>
  <c r="P155" i="21"/>
  <c r="O155" i="21"/>
  <c r="N155" i="21"/>
  <c r="M155" i="21"/>
  <c r="L155" i="21"/>
  <c r="K155" i="21"/>
  <c r="J155" i="21"/>
  <c r="I155" i="21"/>
  <c r="E155" i="21"/>
  <c r="AN154" i="21"/>
  <c r="AM154" i="21"/>
  <c r="AL154" i="21"/>
  <c r="AK154" i="21"/>
  <c r="AJ154" i="21"/>
  <c r="AI154" i="21"/>
  <c r="AH154" i="21"/>
  <c r="Q154" i="21"/>
  <c r="P154" i="21"/>
  <c r="O154" i="21"/>
  <c r="N154" i="21"/>
  <c r="M154" i="21"/>
  <c r="L154" i="21"/>
  <c r="K154" i="21"/>
  <c r="J154" i="21"/>
  <c r="I154" i="21"/>
  <c r="E154" i="21"/>
  <c r="AN153" i="21"/>
  <c r="AM153" i="21"/>
  <c r="AL153" i="21"/>
  <c r="AK153" i="21"/>
  <c r="AJ153" i="21"/>
  <c r="AI153" i="21"/>
  <c r="AH153" i="21"/>
  <c r="Q153" i="21"/>
  <c r="P153" i="21"/>
  <c r="O153" i="21"/>
  <c r="N153" i="21"/>
  <c r="M153" i="21"/>
  <c r="L153" i="21"/>
  <c r="K153" i="21"/>
  <c r="J153" i="21"/>
  <c r="I153" i="21"/>
  <c r="E153" i="21"/>
  <c r="AN152" i="21"/>
  <c r="AM152" i="21"/>
  <c r="AL152" i="21"/>
  <c r="AK152" i="21"/>
  <c r="AJ152" i="21"/>
  <c r="AI152" i="21"/>
  <c r="AH152" i="21"/>
  <c r="Q152" i="21"/>
  <c r="P152" i="21"/>
  <c r="O152" i="21"/>
  <c r="N152" i="21"/>
  <c r="M152" i="21"/>
  <c r="L152" i="21"/>
  <c r="K152" i="21"/>
  <c r="J152" i="21"/>
  <c r="I152" i="21"/>
  <c r="E152" i="21"/>
  <c r="AN151" i="21"/>
  <c r="AM151" i="21"/>
  <c r="AL151" i="21"/>
  <c r="AK151" i="21"/>
  <c r="AJ151" i="21"/>
  <c r="AI151" i="21"/>
  <c r="AH151" i="21"/>
  <c r="Q151" i="21"/>
  <c r="P151" i="21"/>
  <c r="O151" i="21"/>
  <c r="N151" i="21"/>
  <c r="M151" i="21"/>
  <c r="L151" i="21"/>
  <c r="K151" i="21"/>
  <c r="J151" i="21"/>
  <c r="I151" i="21"/>
  <c r="E151" i="21"/>
  <c r="AN150" i="21"/>
  <c r="AM150" i="21"/>
  <c r="AL150" i="21"/>
  <c r="AK150" i="21"/>
  <c r="AJ150" i="21"/>
  <c r="AI150" i="21"/>
  <c r="AH150" i="21"/>
  <c r="Q150" i="21"/>
  <c r="P150" i="21"/>
  <c r="O150" i="21"/>
  <c r="N150" i="21"/>
  <c r="M150" i="21"/>
  <c r="L150" i="21"/>
  <c r="K150" i="21"/>
  <c r="J150" i="21"/>
  <c r="I150" i="21"/>
  <c r="E150" i="21"/>
  <c r="AN149" i="21"/>
  <c r="AM149" i="21"/>
  <c r="AL149" i="21"/>
  <c r="AK149" i="21"/>
  <c r="AJ149" i="21"/>
  <c r="AI149" i="21"/>
  <c r="AH149" i="21"/>
  <c r="Q149" i="21"/>
  <c r="P149" i="21"/>
  <c r="O149" i="21"/>
  <c r="N149" i="21"/>
  <c r="M149" i="21"/>
  <c r="L149" i="21"/>
  <c r="K149" i="21"/>
  <c r="J149" i="21"/>
  <c r="I149" i="21"/>
  <c r="E149" i="21"/>
  <c r="AN148" i="21"/>
  <c r="AM148" i="21"/>
  <c r="AL148" i="21"/>
  <c r="AK148" i="21"/>
  <c r="AJ148" i="21"/>
  <c r="AI148" i="21"/>
  <c r="AH148" i="21"/>
  <c r="Q148" i="21"/>
  <c r="P148" i="21"/>
  <c r="O148" i="21"/>
  <c r="N148" i="21"/>
  <c r="M148" i="21"/>
  <c r="L148" i="21"/>
  <c r="K148" i="21"/>
  <c r="J148" i="21"/>
  <c r="I148" i="21"/>
  <c r="E148" i="21"/>
  <c r="AN147" i="21"/>
  <c r="AM147" i="21"/>
  <c r="AL147" i="21"/>
  <c r="AK147" i="21"/>
  <c r="AJ147" i="21"/>
  <c r="AI147" i="21"/>
  <c r="AH147" i="21"/>
  <c r="Q147" i="21"/>
  <c r="P147" i="21"/>
  <c r="O147" i="21"/>
  <c r="N147" i="21"/>
  <c r="M147" i="21"/>
  <c r="L147" i="21"/>
  <c r="K147" i="21"/>
  <c r="J147" i="21"/>
  <c r="I147" i="21"/>
  <c r="E147" i="21"/>
  <c r="AN146" i="21"/>
  <c r="AM146" i="21"/>
  <c r="AL146" i="21"/>
  <c r="AK146" i="21"/>
  <c r="AJ146" i="21"/>
  <c r="AI146" i="21"/>
  <c r="AH146" i="21"/>
  <c r="Q146" i="21"/>
  <c r="P146" i="21"/>
  <c r="O146" i="21"/>
  <c r="N146" i="21"/>
  <c r="M146" i="21"/>
  <c r="L146" i="21"/>
  <c r="K146" i="21"/>
  <c r="J146" i="21"/>
  <c r="I146" i="21"/>
  <c r="E146" i="21"/>
  <c r="AN145" i="21"/>
  <c r="AM145" i="21"/>
  <c r="AL145" i="21"/>
  <c r="AK145" i="21"/>
  <c r="AJ145" i="21"/>
  <c r="AI145" i="21"/>
  <c r="AH145" i="21"/>
  <c r="Q145" i="21"/>
  <c r="P145" i="21"/>
  <c r="O145" i="21"/>
  <c r="N145" i="21"/>
  <c r="M145" i="21"/>
  <c r="L145" i="21"/>
  <c r="K145" i="21"/>
  <c r="J145" i="21"/>
  <c r="I145" i="21"/>
  <c r="E145" i="21"/>
  <c r="AN144" i="21"/>
  <c r="AM144" i="21"/>
  <c r="AL144" i="21"/>
  <c r="AK144" i="21"/>
  <c r="AJ144" i="21"/>
  <c r="AI144" i="21"/>
  <c r="AH144" i="21"/>
  <c r="Q144" i="21"/>
  <c r="P144" i="21"/>
  <c r="O144" i="21"/>
  <c r="N144" i="21"/>
  <c r="M144" i="21"/>
  <c r="L144" i="21"/>
  <c r="K144" i="21"/>
  <c r="J144" i="21"/>
  <c r="I144" i="21"/>
  <c r="E144" i="21"/>
  <c r="AN143" i="21"/>
  <c r="AM143" i="21"/>
  <c r="AL143" i="21"/>
  <c r="AK143" i="21"/>
  <c r="AJ143" i="21"/>
  <c r="AI143" i="21"/>
  <c r="AH143" i="21"/>
  <c r="Q143" i="21"/>
  <c r="P143" i="21"/>
  <c r="O143" i="21"/>
  <c r="N143" i="21"/>
  <c r="M143" i="21"/>
  <c r="L143" i="21"/>
  <c r="K143" i="21"/>
  <c r="J143" i="21"/>
  <c r="I143" i="21"/>
  <c r="E143" i="21"/>
  <c r="AN142" i="21"/>
  <c r="AM142" i="21"/>
  <c r="AL142" i="21"/>
  <c r="AK142" i="21"/>
  <c r="AJ142" i="21"/>
  <c r="AI142" i="21"/>
  <c r="AH142" i="21"/>
  <c r="Q142" i="21"/>
  <c r="P142" i="21"/>
  <c r="O142" i="21"/>
  <c r="N142" i="21"/>
  <c r="M142" i="21"/>
  <c r="L142" i="21"/>
  <c r="K142" i="21"/>
  <c r="J142" i="21"/>
  <c r="I142" i="21"/>
  <c r="E142" i="21"/>
  <c r="AN141" i="21"/>
  <c r="AM141" i="21"/>
  <c r="AL141" i="21"/>
  <c r="AK141" i="21"/>
  <c r="AJ141" i="21"/>
  <c r="AI141" i="21"/>
  <c r="AH141" i="21"/>
  <c r="Q141" i="21"/>
  <c r="P141" i="21"/>
  <c r="O141" i="21"/>
  <c r="N141" i="21"/>
  <c r="M141" i="21"/>
  <c r="L141" i="21"/>
  <c r="K141" i="21"/>
  <c r="J141" i="21"/>
  <c r="I141" i="21"/>
  <c r="E141" i="21"/>
  <c r="AN140" i="21"/>
  <c r="AM140" i="21"/>
  <c r="AL140" i="21"/>
  <c r="AK140" i="21"/>
  <c r="AJ140" i="21"/>
  <c r="AI140" i="21"/>
  <c r="AH140" i="21"/>
  <c r="Q140" i="21"/>
  <c r="P140" i="21"/>
  <c r="O140" i="21"/>
  <c r="N140" i="21"/>
  <c r="M140" i="21"/>
  <c r="L140" i="21"/>
  <c r="K140" i="21"/>
  <c r="J140" i="21"/>
  <c r="I140" i="21"/>
  <c r="E140" i="21"/>
  <c r="AN139" i="21"/>
  <c r="AM139" i="21"/>
  <c r="AL139" i="21"/>
  <c r="AK139" i="21"/>
  <c r="AJ139" i="21"/>
  <c r="AI139" i="21"/>
  <c r="AH139" i="21"/>
  <c r="Q139" i="21"/>
  <c r="P139" i="21"/>
  <c r="O139" i="21"/>
  <c r="N139" i="21"/>
  <c r="M139" i="21"/>
  <c r="L139" i="21"/>
  <c r="K139" i="21"/>
  <c r="J139" i="21"/>
  <c r="I139" i="21"/>
  <c r="E139" i="21"/>
  <c r="AN138" i="21"/>
  <c r="AM138" i="21"/>
  <c r="AL138" i="21"/>
  <c r="AK138" i="21"/>
  <c r="AJ138" i="21"/>
  <c r="AI138" i="21"/>
  <c r="AH138" i="21"/>
  <c r="Q138" i="21"/>
  <c r="P138" i="21"/>
  <c r="O138" i="21"/>
  <c r="N138" i="21"/>
  <c r="M138" i="21"/>
  <c r="L138" i="21"/>
  <c r="K138" i="21"/>
  <c r="J138" i="21"/>
  <c r="I138" i="21"/>
  <c r="E138" i="21"/>
  <c r="AN137" i="21"/>
  <c r="AM137" i="21"/>
  <c r="AL137" i="21"/>
  <c r="AK137" i="21"/>
  <c r="AJ137" i="21"/>
  <c r="AI137" i="21"/>
  <c r="AH137" i="21"/>
  <c r="Q137" i="21"/>
  <c r="P137" i="21"/>
  <c r="O137" i="21"/>
  <c r="N137" i="21"/>
  <c r="M137" i="21"/>
  <c r="L137" i="21"/>
  <c r="K137" i="21"/>
  <c r="J137" i="21"/>
  <c r="I137" i="21"/>
  <c r="E137" i="21"/>
  <c r="AN136" i="21"/>
  <c r="AM136" i="21"/>
  <c r="AL136" i="21"/>
  <c r="AK136" i="21"/>
  <c r="AJ136" i="21"/>
  <c r="AI136" i="21"/>
  <c r="AH136" i="21"/>
  <c r="Q136" i="21"/>
  <c r="P136" i="21"/>
  <c r="O136" i="21"/>
  <c r="N136" i="21"/>
  <c r="M136" i="21"/>
  <c r="L136" i="21"/>
  <c r="K136" i="21"/>
  <c r="J136" i="21"/>
  <c r="I136" i="21"/>
  <c r="E136" i="21"/>
  <c r="AN135" i="21"/>
  <c r="AM135" i="21"/>
  <c r="AL135" i="21"/>
  <c r="AK135" i="21"/>
  <c r="AJ135" i="21"/>
  <c r="AI135" i="21"/>
  <c r="AH135" i="21"/>
  <c r="Q135" i="21"/>
  <c r="P135" i="21"/>
  <c r="O135" i="21"/>
  <c r="N135" i="21"/>
  <c r="M135" i="21"/>
  <c r="L135" i="21"/>
  <c r="K135" i="21"/>
  <c r="J135" i="21"/>
  <c r="I135" i="21"/>
  <c r="E135" i="21"/>
  <c r="AN134" i="21"/>
  <c r="AM134" i="21"/>
  <c r="AL134" i="21"/>
  <c r="AK134" i="21"/>
  <c r="AJ134" i="21"/>
  <c r="AI134" i="21"/>
  <c r="AH134" i="21"/>
  <c r="Q134" i="21"/>
  <c r="P134" i="21"/>
  <c r="O134" i="21"/>
  <c r="N134" i="21"/>
  <c r="M134" i="21"/>
  <c r="L134" i="21"/>
  <c r="K134" i="21"/>
  <c r="J134" i="21"/>
  <c r="I134" i="21"/>
  <c r="E134" i="21"/>
  <c r="AN133" i="21"/>
  <c r="AM133" i="21"/>
  <c r="AL133" i="21"/>
  <c r="AK133" i="21"/>
  <c r="AJ133" i="21"/>
  <c r="AI133" i="21"/>
  <c r="AH133" i="21"/>
  <c r="Q133" i="21"/>
  <c r="P133" i="21"/>
  <c r="O133" i="21"/>
  <c r="N133" i="21"/>
  <c r="M133" i="21"/>
  <c r="L133" i="21"/>
  <c r="K133" i="21"/>
  <c r="J133" i="21"/>
  <c r="I133" i="21"/>
  <c r="E133" i="21"/>
  <c r="AN132" i="21"/>
  <c r="AM132" i="21"/>
  <c r="AL132" i="21"/>
  <c r="AK132" i="21"/>
  <c r="AJ132" i="21"/>
  <c r="AI132" i="21"/>
  <c r="AH132" i="21"/>
  <c r="Q132" i="21"/>
  <c r="P132" i="21"/>
  <c r="O132" i="21"/>
  <c r="N132" i="21"/>
  <c r="M132" i="21"/>
  <c r="L132" i="21"/>
  <c r="K132" i="21"/>
  <c r="J132" i="21"/>
  <c r="I132" i="21"/>
  <c r="E132" i="21"/>
  <c r="AN131" i="21"/>
  <c r="AM131" i="21"/>
  <c r="AL131" i="21"/>
  <c r="AK131" i="21"/>
  <c r="AJ131" i="21"/>
  <c r="AI131" i="21"/>
  <c r="AH131" i="21"/>
  <c r="Q131" i="21"/>
  <c r="P131" i="21"/>
  <c r="O131" i="21"/>
  <c r="N131" i="21"/>
  <c r="M131" i="21"/>
  <c r="L131" i="21"/>
  <c r="K131" i="21"/>
  <c r="J131" i="21"/>
  <c r="I131" i="21"/>
  <c r="E131" i="21"/>
  <c r="AN130" i="21"/>
  <c r="AM130" i="21"/>
  <c r="AL130" i="21"/>
  <c r="AK130" i="21"/>
  <c r="AJ130" i="21"/>
  <c r="AI130" i="21"/>
  <c r="AH130" i="21"/>
  <c r="Q130" i="21"/>
  <c r="P130" i="21"/>
  <c r="O130" i="21"/>
  <c r="N130" i="21"/>
  <c r="M130" i="21"/>
  <c r="L130" i="21"/>
  <c r="K130" i="21"/>
  <c r="J130" i="21"/>
  <c r="I130" i="21"/>
  <c r="E130" i="21"/>
  <c r="AN129" i="21"/>
  <c r="AM129" i="21"/>
  <c r="AL129" i="21"/>
  <c r="AK129" i="21"/>
  <c r="AJ129" i="21"/>
  <c r="AI129" i="21"/>
  <c r="AH129" i="21"/>
  <c r="Q129" i="21"/>
  <c r="P129" i="21"/>
  <c r="O129" i="21"/>
  <c r="N129" i="21"/>
  <c r="M129" i="21"/>
  <c r="L129" i="21"/>
  <c r="K129" i="21"/>
  <c r="J129" i="21"/>
  <c r="I129" i="21"/>
  <c r="E129" i="21"/>
  <c r="AN128" i="21"/>
  <c r="AM128" i="21"/>
  <c r="AL128" i="21"/>
  <c r="AK128" i="21"/>
  <c r="AJ128" i="21"/>
  <c r="AI128" i="21"/>
  <c r="AH128" i="21"/>
  <c r="Q128" i="21"/>
  <c r="P128" i="21"/>
  <c r="O128" i="21"/>
  <c r="N128" i="21"/>
  <c r="M128" i="21"/>
  <c r="L128" i="21"/>
  <c r="K128" i="21"/>
  <c r="J128" i="21"/>
  <c r="I128" i="21"/>
  <c r="E128" i="21"/>
  <c r="AN127" i="21"/>
  <c r="AM127" i="21"/>
  <c r="AL127" i="21"/>
  <c r="AK127" i="21"/>
  <c r="AJ127" i="21"/>
  <c r="AI127" i="21"/>
  <c r="AH127" i="21"/>
  <c r="Q127" i="21"/>
  <c r="P127" i="21"/>
  <c r="O127" i="21"/>
  <c r="N127" i="21"/>
  <c r="M127" i="21"/>
  <c r="L127" i="21"/>
  <c r="K127" i="21"/>
  <c r="J127" i="21"/>
  <c r="I127" i="21"/>
  <c r="E127" i="21"/>
  <c r="AN126" i="21"/>
  <c r="AM126" i="21"/>
  <c r="AL126" i="21"/>
  <c r="AK126" i="21"/>
  <c r="AJ126" i="21"/>
  <c r="AI126" i="21"/>
  <c r="AH126" i="21"/>
  <c r="Q126" i="21"/>
  <c r="P126" i="21"/>
  <c r="O126" i="21"/>
  <c r="N126" i="21"/>
  <c r="M126" i="21"/>
  <c r="L126" i="21"/>
  <c r="K126" i="21"/>
  <c r="J126" i="21"/>
  <c r="I126" i="21"/>
  <c r="E126" i="21"/>
  <c r="AN125" i="21"/>
  <c r="AM125" i="21"/>
  <c r="AL125" i="21"/>
  <c r="AK125" i="21"/>
  <c r="AJ125" i="21"/>
  <c r="AI125" i="21"/>
  <c r="AH125" i="21"/>
  <c r="Q125" i="21"/>
  <c r="P125" i="21"/>
  <c r="O125" i="21"/>
  <c r="N125" i="21"/>
  <c r="M125" i="21"/>
  <c r="L125" i="21"/>
  <c r="K125" i="21"/>
  <c r="J125" i="21"/>
  <c r="I125" i="21"/>
  <c r="E125" i="21"/>
  <c r="AN124" i="21"/>
  <c r="AM124" i="21"/>
  <c r="AL124" i="21"/>
  <c r="AK124" i="21"/>
  <c r="AJ124" i="21"/>
  <c r="AI124" i="21"/>
  <c r="AH124" i="21"/>
  <c r="Q124" i="21"/>
  <c r="P124" i="21"/>
  <c r="O124" i="21"/>
  <c r="N124" i="21"/>
  <c r="M124" i="21"/>
  <c r="L124" i="21"/>
  <c r="K124" i="21"/>
  <c r="J124" i="21"/>
  <c r="I124" i="21"/>
  <c r="E124" i="21"/>
  <c r="AN123" i="21"/>
  <c r="AM123" i="21"/>
  <c r="AL123" i="21"/>
  <c r="AK123" i="21"/>
  <c r="AJ123" i="21"/>
  <c r="AI123" i="21"/>
  <c r="AH123" i="21"/>
  <c r="Q123" i="21"/>
  <c r="P123" i="21"/>
  <c r="O123" i="21"/>
  <c r="N123" i="21"/>
  <c r="M123" i="21"/>
  <c r="L123" i="21"/>
  <c r="K123" i="21"/>
  <c r="J123" i="21"/>
  <c r="I123" i="21"/>
  <c r="E123" i="21"/>
  <c r="AN122" i="21"/>
  <c r="AM122" i="21"/>
  <c r="AL122" i="21"/>
  <c r="AK122" i="21"/>
  <c r="AJ122" i="21"/>
  <c r="AI122" i="21"/>
  <c r="AH122" i="21"/>
  <c r="Q122" i="21"/>
  <c r="P122" i="21"/>
  <c r="O122" i="21"/>
  <c r="N122" i="21"/>
  <c r="M122" i="21"/>
  <c r="L122" i="21"/>
  <c r="K122" i="21"/>
  <c r="J122" i="21"/>
  <c r="I122" i="21"/>
  <c r="E122" i="21"/>
  <c r="AN121" i="21"/>
  <c r="AM121" i="21"/>
  <c r="AL121" i="21"/>
  <c r="AK121" i="21"/>
  <c r="AJ121" i="21"/>
  <c r="AI121" i="21"/>
  <c r="AH121" i="21"/>
  <c r="Q121" i="21"/>
  <c r="P121" i="21"/>
  <c r="O121" i="21"/>
  <c r="N121" i="21"/>
  <c r="M121" i="21"/>
  <c r="L121" i="21"/>
  <c r="K121" i="21"/>
  <c r="J121" i="21"/>
  <c r="I121" i="21"/>
  <c r="E121" i="21"/>
  <c r="AN120" i="21"/>
  <c r="AM120" i="21"/>
  <c r="AL120" i="21"/>
  <c r="AK120" i="21"/>
  <c r="AJ120" i="21"/>
  <c r="AI120" i="21"/>
  <c r="AH120" i="21"/>
  <c r="Q120" i="21"/>
  <c r="P120" i="21"/>
  <c r="O120" i="21"/>
  <c r="N120" i="21"/>
  <c r="M120" i="21"/>
  <c r="L120" i="21"/>
  <c r="K120" i="21"/>
  <c r="J120" i="21"/>
  <c r="I120" i="21"/>
  <c r="E120" i="21"/>
  <c r="AN119" i="21"/>
  <c r="AM119" i="21"/>
  <c r="AL119" i="21"/>
  <c r="AK119" i="21"/>
  <c r="AJ119" i="21"/>
  <c r="AI119" i="21"/>
  <c r="AH119" i="21"/>
  <c r="Q119" i="21"/>
  <c r="P119" i="21"/>
  <c r="O119" i="21"/>
  <c r="N119" i="21"/>
  <c r="M119" i="21"/>
  <c r="L119" i="21"/>
  <c r="K119" i="21"/>
  <c r="J119" i="21"/>
  <c r="I119" i="21"/>
  <c r="E119" i="21"/>
  <c r="AN118" i="21"/>
  <c r="AM118" i="21"/>
  <c r="AL118" i="21"/>
  <c r="AK118" i="21"/>
  <c r="AJ118" i="21"/>
  <c r="AI118" i="21"/>
  <c r="AH118" i="21"/>
  <c r="Q118" i="21"/>
  <c r="P118" i="21"/>
  <c r="O118" i="21"/>
  <c r="N118" i="21"/>
  <c r="M118" i="21"/>
  <c r="L118" i="21"/>
  <c r="K118" i="21"/>
  <c r="J118" i="21"/>
  <c r="I118" i="21"/>
  <c r="E118" i="21"/>
  <c r="AN117" i="21"/>
  <c r="AM117" i="21"/>
  <c r="AL117" i="21"/>
  <c r="AK117" i="21"/>
  <c r="AJ117" i="21"/>
  <c r="AI117" i="21"/>
  <c r="AH117" i="21"/>
  <c r="Q117" i="21"/>
  <c r="P117" i="21"/>
  <c r="O117" i="21"/>
  <c r="N117" i="21"/>
  <c r="M117" i="21"/>
  <c r="L117" i="21"/>
  <c r="K117" i="21"/>
  <c r="J117" i="21"/>
  <c r="I117" i="21"/>
  <c r="E117" i="21"/>
  <c r="AN116" i="21"/>
  <c r="AM116" i="21"/>
  <c r="AL116" i="21"/>
  <c r="AK116" i="21"/>
  <c r="AJ116" i="21"/>
  <c r="AI116" i="21"/>
  <c r="AH116" i="21"/>
  <c r="Q116" i="21"/>
  <c r="P116" i="21"/>
  <c r="O116" i="21"/>
  <c r="N116" i="21"/>
  <c r="M116" i="21"/>
  <c r="L116" i="21"/>
  <c r="K116" i="21"/>
  <c r="J116" i="21"/>
  <c r="I116" i="21"/>
  <c r="E116" i="21"/>
  <c r="AN115" i="21"/>
  <c r="AM115" i="21"/>
  <c r="AL115" i="21"/>
  <c r="AK115" i="21"/>
  <c r="AJ115" i="21"/>
  <c r="AI115" i="21"/>
  <c r="AH115" i="21"/>
  <c r="Q115" i="21"/>
  <c r="P115" i="21"/>
  <c r="O115" i="21"/>
  <c r="N115" i="21"/>
  <c r="M115" i="21"/>
  <c r="L115" i="21"/>
  <c r="K115" i="21"/>
  <c r="J115" i="21"/>
  <c r="I115" i="21"/>
  <c r="E115" i="21"/>
  <c r="AN114" i="21"/>
  <c r="AM114" i="21"/>
  <c r="AL114" i="21"/>
  <c r="AK114" i="21"/>
  <c r="AJ114" i="21"/>
  <c r="AI114" i="21"/>
  <c r="AH114" i="21"/>
  <c r="Q114" i="21"/>
  <c r="P114" i="21"/>
  <c r="O114" i="21"/>
  <c r="N114" i="21"/>
  <c r="M114" i="21"/>
  <c r="L114" i="21"/>
  <c r="K114" i="21"/>
  <c r="J114" i="21"/>
  <c r="I114" i="21"/>
  <c r="E114" i="21"/>
  <c r="AN113" i="21"/>
  <c r="AM113" i="21"/>
  <c r="AL113" i="21"/>
  <c r="AK113" i="21"/>
  <c r="AJ113" i="21"/>
  <c r="AI113" i="21"/>
  <c r="AH113" i="21"/>
  <c r="Q113" i="21"/>
  <c r="P113" i="21"/>
  <c r="O113" i="21"/>
  <c r="N113" i="21"/>
  <c r="M113" i="21"/>
  <c r="L113" i="21"/>
  <c r="K113" i="21"/>
  <c r="J113" i="21"/>
  <c r="I113" i="21"/>
  <c r="E113" i="21"/>
  <c r="AN112" i="21"/>
  <c r="AM112" i="21"/>
  <c r="AL112" i="21"/>
  <c r="AK112" i="21"/>
  <c r="AJ112" i="21"/>
  <c r="AI112" i="21"/>
  <c r="AH112" i="21"/>
  <c r="Q112" i="21"/>
  <c r="P112" i="21"/>
  <c r="O112" i="21"/>
  <c r="N112" i="21"/>
  <c r="M112" i="21"/>
  <c r="L112" i="21"/>
  <c r="K112" i="21"/>
  <c r="J112" i="21"/>
  <c r="I112" i="21"/>
  <c r="E112" i="21"/>
  <c r="AN111" i="21"/>
  <c r="AM111" i="21"/>
  <c r="AL111" i="21"/>
  <c r="AK111" i="21"/>
  <c r="AJ111" i="21"/>
  <c r="AI111" i="21"/>
  <c r="AH111" i="21"/>
  <c r="Q111" i="21"/>
  <c r="P111" i="21"/>
  <c r="O111" i="21"/>
  <c r="N111" i="21"/>
  <c r="M111" i="21"/>
  <c r="L111" i="21"/>
  <c r="K111" i="21"/>
  <c r="J111" i="21"/>
  <c r="I111" i="21"/>
  <c r="E111" i="21"/>
  <c r="AN110" i="21"/>
  <c r="AM110" i="21"/>
  <c r="AL110" i="21"/>
  <c r="AK110" i="21"/>
  <c r="AJ110" i="21"/>
  <c r="AI110" i="21"/>
  <c r="AH110" i="21"/>
  <c r="Q110" i="21"/>
  <c r="P110" i="21"/>
  <c r="O110" i="21"/>
  <c r="N110" i="21"/>
  <c r="M110" i="21"/>
  <c r="L110" i="21"/>
  <c r="K110" i="21"/>
  <c r="J110" i="21"/>
  <c r="I110" i="21"/>
  <c r="E110" i="21"/>
  <c r="AN109" i="21"/>
  <c r="AM109" i="21"/>
  <c r="AL109" i="21"/>
  <c r="AK109" i="21"/>
  <c r="AJ109" i="21"/>
  <c r="AI109" i="21"/>
  <c r="AH109" i="21"/>
  <c r="Q109" i="21"/>
  <c r="P109" i="21"/>
  <c r="O109" i="21"/>
  <c r="N109" i="21"/>
  <c r="M109" i="21"/>
  <c r="L109" i="21"/>
  <c r="K109" i="21"/>
  <c r="J109" i="21"/>
  <c r="I109" i="21"/>
  <c r="E109" i="21"/>
  <c r="AN108" i="21"/>
  <c r="AM108" i="21"/>
  <c r="AL108" i="21"/>
  <c r="AK108" i="21"/>
  <c r="AJ108" i="21"/>
  <c r="AI108" i="21"/>
  <c r="AH108" i="21"/>
  <c r="Q108" i="21"/>
  <c r="P108" i="21"/>
  <c r="O108" i="21"/>
  <c r="N108" i="21"/>
  <c r="M108" i="21"/>
  <c r="L108" i="21"/>
  <c r="K108" i="21"/>
  <c r="J108" i="21"/>
  <c r="I108" i="21"/>
  <c r="E108" i="21"/>
  <c r="AN107" i="21"/>
  <c r="AM107" i="21"/>
  <c r="AL107" i="21"/>
  <c r="AK107" i="21"/>
  <c r="AJ107" i="21"/>
  <c r="AI107" i="21"/>
  <c r="AH107" i="21"/>
  <c r="Q107" i="21"/>
  <c r="P107" i="21"/>
  <c r="O107" i="21"/>
  <c r="N107" i="21"/>
  <c r="M107" i="21"/>
  <c r="L107" i="21"/>
  <c r="K107" i="21"/>
  <c r="J107" i="21"/>
  <c r="I107" i="21"/>
  <c r="E107" i="21"/>
  <c r="AN106" i="21"/>
  <c r="AM106" i="21"/>
  <c r="AL106" i="21"/>
  <c r="AK106" i="21"/>
  <c r="AJ106" i="21"/>
  <c r="AI106" i="21"/>
  <c r="AH106" i="21"/>
  <c r="Q106" i="21"/>
  <c r="P106" i="21"/>
  <c r="O106" i="21"/>
  <c r="N106" i="21"/>
  <c r="M106" i="21"/>
  <c r="L106" i="21"/>
  <c r="K106" i="21"/>
  <c r="J106" i="21"/>
  <c r="I106" i="21"/>
  <c r="E106" i="21"/>
  <c r="AN105" i="21"/>
  <c r="AM105" i="21"/>
  <c r="AL105" i="21"/>
  <c r="AK105" i="21"/>
  <c r="AJ105" i="21"/>
  <c r="AI105" i="21"/>
  <c r="AH105" i="21"/>
  <c r="Q105" i="21"/>
  <c r="P105" i="21"/>
  <c r="O105" i="21"/>
  <c r="N105" i="21"/>
  <c r="M105" i="21"/>
  <c r="L105" i="21"/>
  <c r="K105" i="21"/>
  <c r="J105" i="21"/>
  <c r="I105" i="21"/>
  <c r="E105" i="21"/>
  <c r="AN104" i="21"/>
  <c r="AM104" i="21"/>
  <c r="AL104" i="21"/>
  <c r="AK104" i="21"/>
  <c r="AJ104" i="21"/>
  <c r="AI104" i="21"/>
  <c r="AH104" i="21"/>
  <c r="Q104" i="21"/>
  <c r="P104" i="21"/>
  <c r="O104" i="21"/>
  <c r="N104" i="21"/>
  <c r="M104" i="21"/>
  <c r="L104" i="21"/>
  <c r="K104" i="21"/>
  <c r="J104" i="21"/>
  <c r="I104" i="21"/>
  <c r="E104" i="21"/>
  <c r="AN103" i="21"/>
  <c r="AM103" i="21"/>
  <c r="AL103" i="21"/>
  <c r="AK103" i="21"/>
  <c r="AJ103" i="21"/>
  <c r="AI103" i="21"/>
  <c r="AH103" i="21"/>
  <c r="Q103" i="21"/>
  <c r="P103" i="21"/>
  <c r="O103" i="21"/>
  <c r="N103" i="21"/>
  <c r="M103" i="21"/>
  <c r="L103" i="21"/>
  <c r="K103" i="21"/>
  <c r="J103" i="21"/>
  <c r="I103" i="21"/>
  <c r="E103" i="21"/>
  <c r="AN102" i="21"/>
  <c r="AM102" i="21"/>
  <c r="AL102" i="21"/>
  <c r="AK102" i="21"/>
  <c r="AJ102" i="21"/>
  <c r="AI102" i="21"/>
  <c r="AH102" i="21"/>
  <c r="Q102" i="21"/>
  <c r="P102" i="21"/>
  <c r="O102" i="21"/>
  <c r="N102" i="21"/>
  <c r="M102" i="21"/>
  <c r="L102" i="21"/>
  <c r="K102" i="21"/>
  <c r="J102" i="21"/>
  <c r="I102" i="21"/>
  <c r="E102" i="21"/>
  <c r="AN101" i="21"/>
  <c r="AM101" i="21"/>
  <c r="AL101" i="21"/>
  <c r="AK101" i="21"/>
  <c r="AJ101" i="21"/>
  <c r="AI101" i="21"/>
  <c r="AH101" i="21"/>
  <c r="Q101" i="21"/>
  <c r="P101" i="21"/>
  <c r="O101" i="21"/>
  <c r="N101" i="21"/>
  <c r="M101" i="21"/>
  <c r="L101" i="21"/>
  <c r="K101" i="21"/>
  <c r="J101" i="21"/>
  <c r="I101" i="21"/>
  <c r="E101" i="21"/>
  <c r="AN100" i="21"/>
  <c r="AM100" i="21"/>
  <c r="AL100" i="21"/>
  <c r="AK100" i="21"/>
  <c r="AJ100" i="21"/>
  <c r="AI100" i="21"/>
  <c r="AH100" i="21"/>
  <c r="Q100" i="21"/>
  <c r="P100" i="21"/>
  <c r="O100" i="21"/>
  <c r="N100" i="21"/>
  <c r="M100" i="21"/>
  <c r="L100" i="21"/>
  <c r="K100" i="21"/>
  <c r="J100" i="21"/>
  <c r="I100" i="21"/>
  <c r="E100" i="21"/>
  <c r="AN99" i="21"/>
  <c r="AM99" i="21"/>
  <c r="AL99" i="21"/>
  <c r="AK99" i="21"/>
  <c r="AJ99" i="21"/>
  <c r="AI99" i="21"/>
  <c r="AH99" i="21"/>
  <c r="Q99" i="21"/>
  <c r="P99" i="21"/>
  <c r="O99" i="21"/>
  <c r="N99" i="21"/>
  <c r="M99" i="21"/>
  <c r="L99" i="21"/>
  <c r="K99" i="21"/>
  <c r="J99" i="21"/>
  <c r="I99" i="21"/>
  <c r="E99" i="21"/>
  <c r="AN98" i="21"/>
  <c r="AM98" i="21"/>
  <c r="AL98" i="21"/>
  <c r="AK98" i="21"/>
  <c r="AJ98" i="21"/>
  <c r="AI98" i="21"/>
  <c r="AH98" i="21"/>
  <c r="Q98" i="21"/>
  <c r="P98" i="21"/>
  <c r="O98" i="21"/>
  <c r="N98" i="21"/>
  <c r="M98" i="21"/>
  <c r="L98" i="21"/>
  <c r="K98" i="21"/>
  <c r="J98" i="21"/>
  <c r="I98" i="21"/>
  <c r="E98" i="21"/>
  <c r="AN97" i="21"/>
  <c r="AM97" i="21"/>
  <c r="AL97" i="21"/>
  <c r="AK97" i="21"/>
  <c r="AJ97" i="21"/>
  <c r="AI97" i="21"/>
  <c r="AH97" i="21"/>
  <c r="Q97" i="21"/>
  <c r="P97" i="21"/>
  <c r="O97" i="21"/>
  <c r="N97" i="21"/>
  <c r="M97" i="21"/>
  <c r="L97" i="21"/>
  <c r="K97" i="21"/>
  <c r="J97" i="21"/>
  <c r="I97" i="21"/>
  <c r="E97" i="21"/>
  <c r="AN96" i="21"/>
  <c r="AM96" i="21"/>
  <c r="AL96" i="21"/>
  <c r="AK96" i="21"/>
  <c r="AJ96" i="21"/>
  <c r="AI96" i="21"/>
  <c r="AH96" i="21"/>
  <c r="Q96" i="21"/>
  <c r="P96" i="21"/>
  <c r="O96" i="21"/>
  <c r="N96" i="21"/>
  <c r="M96" i="21"/>
  <c r="L96" i="21"/>
  <c r="K96" i="21"/>
  <c r="J96" i="21"/>
  <c r="I96" i="21"/>
  <c r="E96" i="21"/>
  <c r="AN95" i="21"/>
  <c r="AM95" i="21"/>
  <c r="AL95" i="21"/>
  <c r="AK95" i="21"/>
  <c r="AJ95" i="21"/>
  <c r="AI95" i="21"/>
  <c r="AH95" i="21"/>
  <c r="Q95" i="21"/>
  <c r="P95" i="21"/>
  <c r="O95" i="21"/>
  <c r="N95" i="21"/>
  <c r="M95" i="21"/>
  <c r="L95" i="21"/>
  <c r="K95" i="21"/>
  <c r="J95" i="21"/>
  <c r="I95" i="21"/>
  <c r="E95" i="21"/>
  <c r="AN94" i="21"/>
  <c r="AM94" i="21"/>
  <c r="AL94" i="21"/>
  <c r="AK94" i="21"/>
  <c r="AJ94" i="21"/>
  <c r="AI94" i="21"/>
  <c r="AH94" i="21"/>
  <c r="Q94" i="21"/>
  <c r="P94" i="21"/>
  <c r="O94" i="21"/>
  <c r="N94" i="21"/>
  <c r="M94" i="21"/>
  <c r="L94" i="21"/>
  <c r="K94" i="21"/>
  <c r="J94" i="21"/>
  <c r="I94" i="21"/>
  <c r="E94" i="21"/>
  <c r="AN93" i="21"/>
  <c r="AM93" i="21"/>
  <c r="AL93" i="21"/>
  <c r="AK93" i="21"/>
  <c r="AJ93" i="21"/>
  <c r="AI93" i="21"/>
  <c r="AH93" i="21"/>
  <c r="Q93" i="21"/>
  <c r="P93" i="21"/>
  <c r="O93" i="21"/>
  <c r="N93" i="21"/>
  <c r="M93" i="21"/>
  <c r="L93" i="21"/>
  <c r="K93" i="21"/>
  <c r="J93" i="21"/>
  <c r="I93" i="21"/>
  <c r="E93" i="21"/>
  <c r="AN92" i="21"/>
  <c r="AM92" i="21"/>
  <c r="AL92" i="21"/>
  <c r="AK92" i="21"/>
  <c r="AJ92" i="21"/>
  <c r="AI92" i="21"/>
  <c r="AH92" i="21"/>
  <c r="Q92" i="21"/>
  <c r="P92" i="21"/>
  <c r="O92" i="21"/>
  <c r="N92" i="21"/>
  <c r="M92" i="21"/>
  <c r="L92" i="21"/>
  <c r="K92" i="21"/>
  <c r="J92" i="21"/>
  <c r="I92" i="21"/>
  <c r="E92" i="21"/>
  <c r="AN91" i="21"/>
  <c r="AM91" i="21"/>
  <c r="AL91" i="21"/>
  <c r="AK91" i="21"/>
  <c r="AJ91" i="21"/>
  <c r="AI91" i="21"/>
  <c r="AH91" i="21"/>
  <c r="Q91" i="21"/>
  <c r="P91" i="21"/>
  <c r="O91" i="21"/>
  <c r="N91" i="21"/>
  <c r="M91" i="21"/>
  <c r="L91" i="21"/>
  <c r="K91" i="21"/>
  <c r="J91" i="21"/>
  <c r="I91" i="21"/>
  <c r="E91" i="21"/>
  <c r="AN90" i="21"/>
  <c r="AM90" i="21"/>
  <c r="AL90" i="21"/>
  <c r="AK90" i="21"/>
  <c r="AJ90" i="21"/>
  <c r="AI90" i="21"/>
  <c r="AH90" i="21"/>
  <c r="Q90" i="21"/>
  <c r="P90" i="21"/>
  <c r="O90" i="21"/>
  <c r="N90" i="21"/>
  <c r="M90" i="21"/>
  <c r="L90" i="21"/>
  <c r="K90" i="21"/>
  <c r="J90" i="21"/>
  <c r="I90" i="21"/>
  <c r="E90" i="21"/>
  <c r="AN89" i="21"/>
  <c r="AM89" i="21"/>
  <c r="AL89" i="21"/>
  <c r="AK89" i="21"/>
  <c r="AJ89" i="21"/>
  <c r="AI89" i="21"/>
  <c r="AH89" i="21"/>
  <c r="Q89" i="21"/>
  <c r="P89" i="21"/>
  <c r="O89" i="21"/>
  <c r="N89" i="21"/>
  <c r="M89" i="21"/>
  <c r="L89" i="21"/>
  <c r="K89" i="21"/>
  <c r="J89" i="21"/>
  <c r="I89" i="21"/>
  <c r="E89" i="21"/>
  <c r="AN88" i="21"/>
  <c r="AM88" i="21"/>
  <c r="AL88" i="21"/>
  <c r="AK88" i="21"/>
  <c r="AJ88" i="21"/>
  <c r="AI88" i="21"/>
  <c r="AH88" i="21"/>
  <c r="Q88" i="21"/>
  <c r="P88" i="21"/>
  <c r="O88" i="21"/>
  <c r="N88" i="21"/>
  <c r="M88" i="21"/>
  <c r="L88" i="21"/>
  <c r="K88" i="21"/>
  <c r="J88" i="21"/>
  <c r="I88" i="21"/>
  <c r="E88" i="21"/>
  <c r="AN87" i="21"/>
  <c r="AM87" i="21"/>
  <c r="AL87" i="21"/>
  <c r="AK87" i="21"/>
  <c r="AJ87" i="21"/>
  <c r="AI87" i="21"/>
  <c r="AH87" i="21"/>
  <c r="Q87" i="21"/>
  <c r="P87" i="21"/>
  <c r="O87" i="21"/>
  <c r="N87" i="21"/>
  <c r="M87" i="21"/>
  <c r="L87" i="21"/>
  <c r="K87" i="21"/>
  <c r="J87" i="21"/>
  <c r="I87" i="21"/>
  <c r="E87" i="21"/>
  <c r="AN86" i="21"/>
  <c r="AM86" i="21"/>
  <c r="AL86" i="21"/>
  <c r="AK86" i="21"/>
  <c r="AJ86" i="21"/>
  <c r="AI86" i="21"/>
  <c r="AH86" i="21"/>
  <c r="Q86" i="21"/>
  <c r="P86" i="21"/>
  <c r="O86" i="21"/>
  <c r="N86" i="21"/>
  <c r="M86" i="21"/>
  <c r="L86" i="21"/>
  <c r="K86" i="21"/>
  <c r="J86" i="21"/>
  <c r="I86" i="21"/>
  <c r="E86" i="21"/>
  <c r="AN85" i="21"/>
  <c r="AM85" i="21"/>
  <c r="AL85" i="21"/>
  <c r="AK85" i="21"/>
  <c r="AJ85" i="21"/>
  <c r="AI85" i="21"/>
  <c r="AH85" i="21"/>
  <c r="Q85" i="21"/>
  <c r="P85" i="21"/>
  <c r="O85" i="21"/>
  <c r="N85" i="21"/>
  <c r="M85" i="21"/>
  <c r="L85" i="21"/>
  <c r="K85" i="21"/>
  <c r="J85" i="21"/>
  <c r="I85" i="21"/>
  <c r="E85" i="21"/>
  <c r="AN84" i="21"/>
  <c r="AM84" i="21"/>
  <c r="AL84" i="21"/>
  <c r="AK84" i="21"/>
  <c r="AJ84" i="21"/>
  <c r="AI84" i="21"/>
  <c r="AH84" i="21"/>
  <c r="Q84" i="21"/>
  <c r="P84" i="21"/>
  <c r="O84" i="21"/>
  <c r="N84" i="21"/>
  <c r="M84" i="21"/>
  <c r="L84" i="21"/>
  <c r="K84" i="21"/>
  <c r="J84" i="21"/>
  <c r="I84" i="21"/>
  <c r="E84" i="21"/>
  <c r="AN83" i="21"/>
  <c r="AM83" i="21"/>
  <c r="AL83" i="21"/>
  <c r="AK83" i="21"/>
  <c r="AJ83" i="21"/>
  <c r="AI83" i="21"/>
  <c r="AH83" i="21"/>
  <c r="Q83" i="21"/>
  <c r="P83" i="21"/>
  <c r="O83" i="21"/>
  <c r="N83" i="21"/>
  <c r="M83" i="21"/>
  <c r="L83" i="21"/>
  <c r="K83" i="21"/>
  <c r="J83" i="21"/>
  <c r="I83" i="21"/>
  <c r="E83" i="21"/>
  <c r="AN82" i="21"/>
  <c r="AM82" i="21"/>
  <c r="AL82" i="21"/>
  <c r="AK82" i="21"/>
  <c r="AJ82" i="21"/>
  <c r="AI82" i="21"/>
  <c r="AH82" i="21"/>
  <c r="Q82" i="21"/>
  <c r="P82" i="21"/>
  <c r="O82" i="21"/>
  <c r="N82" i="21"/>
  <c r="M82" i="21"/>
  <c r="L82" i="21"/>
  <c r="K82" i="21"/>
  <c r="J82" i="21"/>
  <c r="I82" i="21"/>
  <c r="E82" i="21"/>
  <c r="AN81" i="21"/>
  <c r="AM81" i="21"/>
  <c r="AL81" i="21"/>
  <c r="AK81" i="21"/>
  <c r="AJ81" i="21"/>
  <c r="AI81" i="21"/>
  <c r="AH81" i="21"/>
  <c r="Q81" i="21"/>
  <c r="P81" i="21"/>
  <c r="O81" i="21"/>
  <c r="N81" i="21"/>
  <c r="M81" i="21"/>
  <c r="L81" i="21"/>
  <c r="K81" i="21"/>
  <c r="J81" i="21"/>
  <c r="I81" i="21"/>
  <c r="E81" i="21"/>
  <c r="AN80" i="21"/>
  <c r="AM80" i="21"/>
  <c r="AL80" i="21"/>
  <c r="AK80" i="21"/>
  <c r="AJ80" i="21"/>
  <c r="AI80" i="21"/>
  <c r="AH80" i="21"/>
  <c r="Q80" i="21"/>
  <c r="P80" i="21"/>
  <c r="O80" i="21"/>
  <c r="N80" i="21"/>
  <c r="M80" i="21"/>
  <c r="L80" i="21"/>
  <c r="K80" i="21"/>
  <c r="J80" i="21"/>
  <c r="I80" i="21"/>
  <c r="E80" i="21"/>
  <c r="AN79" i="21"/>
  <c r="AM79" i="21"/>
  <c r="AL79" i="21"/>
  <c r="AK79" i="21"/>
  <c r="AJ79" i="21"/>
  <c r="AI79" i="21"/>
  <c r="AH79" i="21"/>
  <c r="Q79" i="21"/>
  <c r="P79" i="21"/>
  <c r="O79" i="21"/>
  <c r="N79" i="21"/>
  <c r="M79" i="21"/>
  <c r="L79" i="21"/>
  <c r="K79" i="21"/>
  <c r="J79" i="21"/>
  <c r="I79" i="21"/>
  <c r="E79" i="21"/>
  <c r="AN78" i="21"/>
  <c r="AM78" i="21"/>
  <c r="AL78" i="21"/>
  <c r="AK78" i="21"/>
  <c r="AJ78" i="21"/>
  <c r="AI78" i="21"/>
  <c r="AH78" i="21"/>
  <c r="Q78" i="21"/>
  <c r="P78" i="21"/>
  <c r="O78" i="21"/>
  <c r="N78" i="21"/>
  <c r="M78" i="21"/>
  <c r="L78" i="21"/>
  <c r="K78" i="21"/>
  <c r="J78" i="21"/>
  <c r="I78" i="21"/>
  <c r="E78" i="21"/>
  <c r="AN77" i="21"/>
  <c r="AM77" i="21"/>
  <c r="AL77" i="21"/>
  <c r="AK77" i="21"/>
  <c r="AJ77" i="21"/>
  <c r="AI77" i="21"/>
  <c r="AH77" i="21"/>
  <c r="Q77" i="21"/>
  <c r="P77" i="21"/>
  <c r="O77" i="21"/>
  <c r="N77" i="21"/>
  <c r="M77" i="21"/>
  <c r="L77" i="21"/>
  <c r="K77" i="21"/>
  <c r="J77" i="21"/>
  <c r="I77" i="21"/>
  <c r="E77" i="21"/>
  <c r="AN76" i="21"/>
  <c r="AM76" i="21"/>
  <c r="AL76" i="21"/>
  <c r="AK76" i="21"/>
  <c r="AJ76" i="21"/>
  <c r="AI76" i="21"/>
  <c r="AH76" i="21"/>
  <c r="Q76" i="21"/>
  <c r="P76" i="21"/>
  <c r="O76" i="21"/>
  <c r="N76" i="21"/>
  <c r="M76" i="21"/>
  <c r="L76" i="21"/>
  <c r="K76" i="21"/>
  <c r="J76" i="21"/>
  <c r="I76" i="21"/>
  <c r="E76" i="21"/>
  <c r="AN75" i="21"/>
  <c r="AM75" i="21"/>
  <c r="AL75" i="21"/>
  <c r="AK75" i="21"/>
  <c r="AJ75" i="21"/>
  <c r="AI75" i="21"/>
  <c r="AH75" i="21"/>
  <c r="Q75" i="21"/>
  <c r="P75" i="21"/>
  <c r="O75" i="21"/>
  <c r="N75" i="21"/>
  <c r="M75" i="21"/>
  <c r="L75" i="21"/>
  <c r="K75" i="21"/>
  <c r="J75" i="21"/>
  <c r="I75" i="21"/>
  <c r="E75" i="21"/>
  <c r="AN74" i="21"/>
  <c r="AM74" i="21"/>
  <c r="AL74" i="21"/>
  <c r="AK74" i="21"/>
  <c r="AJ74" i="21"/>
  <c r="AI74" i="21"/>
  <c r="AH74" i="21"/>
  <c r="Q74" i="21"/>
  <c r="P74" i="21"/>
  <c r="O74" i="21"/>
  <c r="N74" i="21"/>
  <c r="M74" i="21"/>
  <c r="L74" i="21"/>
  <c r="K74" i="21"/>
  <c r="J74" i="21"/>
  <c r="I74" i="21"/>
  <c r="E74" i="21"/>
  <c r="AN73" i="21"/>
  <c r="AM73" i="21"/>
  <c r="AL73" i="21"/>
  <c r="AK73" i="21"/>
  <c r="AJ73" i="21"/>
  <c r="AI73" i="21"/>
  <c r="AH73" i="21"/>
  <c r="Q73" i="21"/>
  <c r="P73" i="21"/>
  <c r="O73" i="21"/>
  <c r="N73" i="21"/>
  <c r="M73" i="21"/>
  <c r="L73" i="21"/>
  <c r="K73" i="21"/>
  <c r="J73" i="21"/>
  <c r="I73" i="21"/>
  <c r="E73" i="21"/>
  <c r="AN72" i="21"/>
  <c r="AM72" i="21"/>
  <c r="AL72" i="21"/>
  <c r="AK72" i="21"/>
  <c r="AJ72" i="21"/>
  <c r="AI72" i="21"/>
  <c r="AH72" i="21"/>
  <c r="Q72" i="21"/>
  <c r="P72" i="21"/>
  <c r="O72" i="21"/>
  <c r="N72" i="21"/>
  <c r="M72" i="21"/>
  <c r="L72" i="21"/>
  <c r="K72" i="21"/>
  <c r="J72" i="21"/>
  <c r="I72" i="21"/>
  <c r="E72" i="21"/>
  <c r="AN71" i="21"/>
  <c r="AM71" i="21"/>
  <c r="AL71" i="21"/>
  <c r="AK71" i="21"/>
  <c r="AJ71" i="21"/>
  <c r="AI71" i="21"/>
  <c r="AH71" i="21"/>
  <c r="Q71" i="21"/>
  <c r="P71" i="21"/>
  <c r="O71" i="21"/>
  <c r="N71" i="21"/>
  <c r="M71" i="21"/>
  <c r="L71" i="21"/>
  <c r="K71" i="21"/>
  <c r="J71" i="21"/>
  <c r="I71" i="21"/>
  <c r="E71" i="21"/>
  <c r="AN70" i="21"/>
  <c r="AM70" i="21"/>
  <c r="AL70" i="21"/>
  <c r="AK70" i="21"/>
  <c r="AJ70" i="21"/>
  <c r="AI70" i="21"/>
  <c r="AH70" i="21"/>
  <c r="Q70" i="21"/>
  <c r="P70" i="21"/>
  <c r="O70" i="21"/>
  <c r="N70" i="21"/>
  <c r="M70" i="21"/>
  <c r="L70" i="21"/>
  <c r="K70" i="21"/>
  <c r="J70" i="21"/>
  <c r="I70" i="21"/>
  <c r="E70" i="21"/>
  <c r="AN69" i="21"/>
  <c r="AM69" i="21"/>
  <c r="AL69" i="21"/>
  <c r="AK69" i="21"/>
  <c r="AJ69" i="21"/>
  <c r="AI69" i="21"/>
  <c r="AH69" i="21"/>
  <c r="Q69" i="21"/>
  <c r="P69" i="21"/>
  <c r="O69" i="21"/>
  <c r="N69" i="21"/>
  <c r="M69" i="21"/>
  <c r="L69" i="21"/>
  <c r="K69" i="21"/>
  <c r="J69" i="21"/>
  <c r="I69" i="21"/>
  <c r="E69" i="21"/>
  <c r="AN68" i="21"/>
  <c r="AM68" i="21"/>
  <c r="AL68" i="21"/>
  <c r="AK68" i="21"/>
  <c r="AJ68" i="21"/>
  <c r="AI68" i="21"/>
  <c r="AH68" i="21"/>
  <c r="Q68" i="21"/>
  <c r="P68" i="21"/>
  <c r="O68" i="21"/>
  <c r="N68" i="21"/>
  <c r="M68" i="21"/>
  <c r="L68" i="21"/>
  <c r="K68" i="21"/>
  <c r="J68" i="21"/>
  <c r="I68" i="21"/>
  <c r="E68" i="21"/>
  <c r="AN67" i="21"/>
  <c r="AM67" i="21"/>
  <c r="AL67" i="21"/>
  <c r="AK67" i="21"/>
  <c r="AJ67" i="21"/>
  <c r="AI67" i="21"/>
  <c r="AH67" i="21"/>
  <c r="Q67" i="21"/>
  <c r="P67" i="21"/>
  <c r="O67" i="21"/>
  <c r="N67" i="21"/>
  <c r="M67" i="21"/>
  <c r="L67" i="21"/>
  <c r="K67" i="21"/>
  <c r="J67" i="21"/>
  <c r="I67" i="21"/>
  <c r="E67" i="21"/>
  <c r="AN66" i="21"/>
  <c r="AM66" i="21"/>
  <c r="AL66" i="21"/>
  <c r="AK66" i="21"/>
  <c r="AJ66" i="21"/>
  <c r="AI66" i="21"/>
  <c r="AH66" i="21"/>
  <c r="Q66" i="21"/>
  <c r="P66" i="21"/>
  <c r="O66" i="21"/>
  <c r="N66" i="21"/>
  <c r="M66" i="21"/>
  <c r="L66" i="21"/>
  <c r="K66" i="21"/>
  <c r="J66" i="21"/>
  <c r="I66" i="21"/>
  <c r="E66" i="21"/>
  <c r="AN65" i="21"/>
  <c r="AM65" i="21"/>
  <c r="AL65" i="21"/>
  <c r="AK65" i="21"/>
  <c r="AJ65" i="21"/>
  <c r="AI65" i="21"/>
  <c r="AH65" i="21"/>
  <c r="Q65" i="21"/>
  <c r="P65" i="21"/>
  <c r="O65" i="21"/>
  <c r="N65" i="21"/>
  <c r="M65" i="21"/>
  <c r="L65" i="21"/>
  <c r="K65" i="21"/>
  <c r="J65" i="21"/>
  <c r="I65" i="21"/>
  <c r="E65" i="21"/>
  <c r="AN64" i="21"/>
  <c r="AM64" i="21"/>
  <c r="AL64" i="21"/>
  <c r="AK64" i="21"/>
  <c r="AJ64" i="21"/>
  <c r="AI64" i="21"/>
  <c r="AH64" i="21"/>
  <c r="Q64" i="21"/>
  <c r="P64" i="21"/>
  <c r="O64" i="21"/>
  <c r="N64" i="21"/>
  <c r="M64" i="21"/>
  <c r="L64" i="21"/>
  <c r="K64" i="21"/>
  <c r="J64" i="21"/>
  <c r="I64" i="21"/>
  <c r="E64" i="21"/>
  <c r="AN63" i="21"/>
  <c r="AM63" i="21"/>
  <c r="AL63" i="21"/>
  <c r="AK63" i="21"/>
  <c r="AJ63" i="21"/>
  <c r="AI63" i="21"/>
  <c r="AH63" i="21"/>
  <c r="Q63" i="21"/>
  <c r="P63" i="21"/>
  <c r="O63" i="21"/>
  <c r="N63" i="21"/>
  <c r="M63" i="21"/>
  <c r="L63" i="21"/>
  <c r="K63" i="21"/>
  <c r="J63" i="21"/>
  <c r="I63" i="21"/>
  <c r="E63" i="21"/>
  <c r="AN62" i="21"/>
  <c r="AM62" i="21"/>
  <c r="AL62" i="21"/>
  <c r="AK62" i="21"/>
  <c r="AJ62" i="21"/>
  <c r="AI62" i="21"/>
  <c r="AH62" i="21"/>
  <c r="Q62" i="21"/>
  <c r="P62" i="21"/>
  <c r="O62" i="21"/>
  <c r="N62" i="21"/>
  <c r="M62" i="21"/>
  <c r="L62" i="21"/>
  <c r="K62" i="21"/>
  <c r="J62" i="21"/>
  <c r="I62" i="21"/>
  <c r="E62" i="21"/>
  <c r="AN61" i="21"/>
  <c r="AM61" i="21"/>
  <c r="AL61" i="21"/>
  <c r="AK61" i="21"/>
  <c r="AJ61" i="21"/>
  <c r="AI61" i="21"/>
  <c r="AH61" i="21"/>
  <c r="Q61" i="21"/>
  <c r="P61" i="21"/>
  <c r="O61" i="21"/>
  <c r="N61" i="21"/>
  <c r="M61" i="21"/>
  <c r="L61" i="21"/>
  <c r="K61" i="21"/>
  <c r="J61" i="21"/>
  <c r="I61" i="21"/>
  <c r="E61" i="21"/>
  <c r="AN60" i="21"/>
  <c r="AM60" i="21"/>
  <c r="AL60" i="21"/>
  <c r="AK60" i="21"/>
  <c r="AJ60" i="21"/>
  <c r="AI60" i="21"/>
  <c r="AH60" i="21"/>
  <c r="Q60" i="21"/>
  <c r="P60" i="21"/>
  <c r="O60" i="21"/>
  <c r="N60" i="21"/>
  <c r="M60" i="21"/>
  <c r="L60" i="21"/>
  <c r="K60" i="21"/>
  <c r="J60" i="21"/>
  <c r="I60" i="21"/>
  <c r="E60" i="21"/>
  <c r="AN59" i="21"/>
  <c r="AM59" i="21"/>
  <c r="AL59" i="21"/>
  <c r="AK59" i="21"/>
  <c r="AJ59" i="21"/>
  <c r="AI59" i="21"/>
  <c r="AH59" i="21"/>
  <c r="Q59" i="21"/>
  <c r="P59" i="21"/>
  <c r="O59" i="21"/>
  <c r="N59" i="21"/>
  <c r="M59" i="21"/>
  <c r="L59" i="21"/>
  <c r="K59" i="21"/>
  <c r="J59" i="21"/>
  <c r="I59" i="21"/>
  <c r="E59" i="21"/>
  <c r="AN58" i="21"/>
  <c r="AM58" i="21"/>
  <c r="AL58" i="21"/>
  <c r="AK58" i="21"/>
  <c r="AJ58" i="21"/>
  <c r="AI58" i="21"/>
  <c r="AH58" i="21"/>
  <c r="Q58" i="21"/>
  <c r="P58" i="21"/>
  <c r="O58" i="21"/>
  <c r="N58" i="21"/>
  <c r="M58" i="21"/>
  <c r="L58" i="21"/>
  <c r="K58" i="21"/>
  <c r="J58" i="21"/>
  <c r="I58" i="21"/>
  <c r="E58" i="21"/>
  <c r="AN57" i="21"/>
  <c r="AM57" i="21"/>
  <c r="AL57" i="21"/>
  <c r="AK57" i="21"/>
  <c r="AJ57" i="21"/>
  <c r="AI57" i="21"/>
  <c r="AH57" i="21"/>
  <c r="Q57" i="21"/>
  <c r="P57" i="21"/>
  <c r="O57" i="21"/>
  <c r="N57" i="21"/>
  <c r="M57" i="21"/>
  <c r="L57" i="21"/>
  <c r="K57" i="21"/>
  <c r="J57" i="21"/>
  <c r="I57" i="21"/>
  <c r="E57" i="21"/>
  <c r="AN56" i="21"/>
  <c r="AM56" i="21"/>
  <c r="AL56" i="21"/>
  <c r="AK56" i="21"/>
  <c r="AJ56" i="21"/>
  <c r="AI56" i="21"/>
  <c r="AH56" i="21"/>
  <c r="Q56" i="21"/>
  <c r="P56" i="21"/>
  <c r="O56" i="21"/>
  <c r="N56" i="21"/>
  <c r="M56" i="21"/>
  <c r="L56" i="21"/>
  <c r="K56" i="21"/>
  <c r="J56" i="21"/>
  <c r="I56" i="21"/>
  <c r="E56" i="21"/>
  <c r="AN55" i="21"/>
  <c r="AM55" i="21"/>
  <c r="AL55" i="21"/>
  <c r="AK55" i="21"/>
  <c r="AJ55" i="21"/>
  <c r="AI55" i="21"/>
  <c r="AH55" i="21"/>
  <c r="Q55" i="21"/>
  <c r="P55" i="21"/>
  <c r="O55" i="21"/>
  <c r="N55" i="21"/>
  <c r="M55" i="21"/>
  <c r="L55" i="21"/>
  <c r="K55" i="21"/>
  <c r="J55" i="21"/>
  <c r="I55" i="21"/>
  <c r="E55" i="21"/>
  <c r="AN54" i="21"/>
  <c r="AM54" i="21"/>
  <c r="AL54" i="21"/>
  <c r="AK54" i="21"/>
  <c r="AJ54" i="21"/>
  <c r="AI54" i="21"/>
  <c r="AH54" i="21"/>
  <c r="Q54" i="21"/>
  <c r="P54" i="21"/>
  <c r="O54" i="21"/>
  <c r="N54" i="21"/>
  <c r="M54" i="21"/>
  <c r="L54" i="21"/>
  <c r="K54" i="21"/>
  <c r="J54" i="21"/>
  <c r="I54" i="21"/>
  <c r="E54" i="21"/>
  <c r="AN53" i="21"/>
  <c r="AM53" i="21"/>
  <c r="AL53" i="21"/>
  <c r="AK53" i="21"/>
  <c r="AJ53" i="21"/>
  <c r="AI53" i="21"/>
  <c r="AH53" i="21"/>
  <c r="Q53" i="21"/>
  <c r="P53" i="21"/>
  <c r="O53" i="21"/>
  <c r="N53" i="21"/>
  <c r="M53" i="21"/>
  <c r="L53" i="21"/>
  <c r="K53" i="21"/>
  <c r="J53" i="21"/>
  <c r="I53" i="21"/>
  <c r="E53" i="21"/>
  <c r="AN52" i="21"/>
  <c r="AM52" i="21"/>
  <c r="AL52" i="21"/>
  <c r="AK52" i="21"/>
  <c r="AJ52" i="21"/>
  <c r="AI52" i="21"/>
  <c r="AH52" i="21"/>
  <c r="Q52" i="21"/>
  <c r="P52" i="21"/>
  <c r="O52" i="21"/>
  <c r="N52" i="21"/>
  <c r="M52" i="21"/>
  <c r="L52" i="21"/>
  <c r="K52" i="21"/>
  <c r="J52" i="21"/>
  <c r="I52" i="21"/>
  <c r="E52" i="21"/>
  <c r="AN51" i="21"/>
  <c r="AM51" i="21"/>
  <c r="AL51" i="21"/>
  <c r="AK51" i="21"/>
  <c r="AJ51" i="21"/>
  <c r="AI51" i="21"/>
  <c r="AH51" i="21"/>
  <c r="Q51" i="21"/>
  <c r="P51" i="21"/>
  <c r="O51" i="21"/>
  <c r="N51" i="21"/>
  <c r="M51" i="21"/>
  <c r="L51" i="21"/>
  <c r="K51" i="21"/>
  <c r="J51" i="21"/>
  <c r="I51" i="21"/>
  <c r="E51" i="21"/>
  <c r="AN50" i="21"/>
  <c r="AM50" i="21"/>
  <c r="AL50" i="21"/>
  <c r="AK50" i="21"/>
  <c r="AJ50" i="21"/>
  <c r="AI50" i="21"/>
  <c r="AH50" i="21"/>
  <c r="Q50" i="21"/>
  <c r="P50" i="21"/>
  <c r="O50" i="21"/>
  <c r="N50" i="21"/>
  <c r="M50" i="21"/>
  <c r="L50" i="21"/>
  <c r="K50" i="21"/>
  <c r="J50" i="21"/>
  <c r="I50" i="21"/>
  <c r="E50" i="21"/>
  <c r="AN49" i="21"/>
  <c r="AM49" i="21"/>
  <c r="AL49" i="21"/>
  <c r="AK49" i="21"/>
  <c r="AJ49" i="21"/>
  <c r="AI49" i="21"/>
  <c r="AH49" i="21"/>
  <c r="Q49" i="21"/>
  <c r="P49" i="21"/>
  <c r="O49" i="21"/>
  <c r="N49" i="21"/>
  <c r="M49" i="21"/>
  <c r="L49" i="21"/>
  <c r="K49" i="21"/>
  <c r="J49" i="21"/>
  <c r="I49" i="21"/>
  <c r="E49" i="21"/>
  <c r="AN48" i="21"/>
  <c r="AM48" i="21"/>
  <c r="AL48" i="21"/>
  <c r="AK48" i="21"/>
  <c r="AJ48" i="21"/>
  <c r="AI48" i="21"/>
  <c r="AH48" i="21"/>
  <c r="Q48" i="21"/>
  <c r="P48" i="21"/>
  <c r="O48" i="21"/>
  <c r="N48" i="21"/>
  <c r="M48" i="21"/>
  <c r="L48" i="21"/>
  <c r="K48" i="21"/>
  <c r="J48" i="21"/>
  <c r="I48" i="21"/>
  <c r="E48" i="21"/>
  <c r="AN47" i="21"/>
  <c r="AM47" i="21"/>
  <c r="AL47" i="21"/>
  <c r="AK47" i="21"/>
  <c r="AJ47" i="21"/>
  <c r="AI47" i="21"/>
  <c r="AH47" i="21"/>
  <c r="Q47" i="21"/>
  <c r="P47" i="21"/>
  <c r="O47" i="21"/>
  <c r="N47" i="21"/>
  <c r="M47" i="21"/>
  <c r="L47" i="21"/>
  <c r="K47" i="21"/>
  <c r="J47" i="21"/>
  <c r="I47" i="21"/>
  <c r="E47" i="21"/>
  <c r="AN46" i="21"/>
  <c r="AM46" i="21"/>
  <c r="AL46" i="21"/>
  <c r="AK46" i="21"/>
  <c r="AJ46" i="21"/>
  <c r="AI46" i="21"/>
  <c r="AH46" i="21"/>
  <c r="Q46" i="21"/>
  <c r="P46" i="21"/>
  <c r="O46" i="21"/>
  <c r="N46" i="21"/>
  <c r="M46" i="21"/>
  <c r="L46" i="21"/>
  <c r="K46" i="21"/>
  <c r="J46" i="21"/>
  <c r="I46" i="21"/>
  <c r="E46" i="21"/>
  <c r="AN45" i="21"/>
  <c r="AM45" i="21"/>
  <c r="AL45" i="21"/>
  <c r="AK45" i="21"/>
  <c r="AJ45" i="21"/>
  <c r="AI45" i="21"/>
  <c r="AH45" i="21"/>
  <c r="Q45" i="21"/>
  <c r="P45" i="21"/>
  <c r="O45" i="21"/>
  <c r="N45" i="21"/>
  <c r="M45" i="21"/>
  <c r="L45" i="21"/>
  <c r="K45" i="21"/>
  <c r="J45" i="21"/>
  <c r="I45" i="21"/>
  <c r="E45" i="21"/>
  <c r="AN44" i="21"/>
  <c r="AM44" i="21"/>
  <c r="AL44" i="21"/>
  <c r="AK44" i="21"/>
  <c r="AJ44" i="21"/>
  <c r="AI44" i="21"/>
  <c r="AH44" i="21"/>
  <c r="Q44" i="21"/>
  <c r="P44" i="21"/>
  <c r="O44" i="21"/>
  <c r="N44" i="21"/>
  <c r="M44" i="21"/>
  <c r="L44" i="21"/>
  <c r="K44" i="21"/>
  <c r="J44" i="21"/>
  <c r="I44" i="21"/>
  <c r="E44" i="21"/>
  <c r="AN43" i="21"/>
  <c r="AM43" i="21"/>
  <c r="AL43" i="21"/>
  <c r="AK43" i="21"/>
  <c r="AJ43" i="21"/>
  <c r="AI43" i="21"/>
  <c r="AH43" i="21"/>
  <c r="Q43" i="21"/>
  <c r="P43" i="21"/>
  <c r="O43" i="21"/>
  <c r="N43" i="21"/>
  <c r="M43" i="21"/>
  <c r="L43" i="21"/>
  <c r="K43" i="21"/>
  <c r="J43" i="21"/>
  <c r="I43" i="21"/>
  <c r="E43" i="21"/>
  <c r="AN42" i="21"/>
  <c r="AM42" i="21"/>
  <c r="AL42" i="21"/>
  <c r="AK42" i="21"/>
  <c r="AJ42" i="21"/>
  <c r="AI42" i="21"/>
  <c r="AH42" i="21"/>
  <c r="Q42" i="21"/>
  <c r="P42" i="21"/>
  <c r="O42" i="21"/>
  <c r="N42" i="21"/>
  <c r="M42" i="21"/>
  <c r="L42" i="21"/>
  <c r="K42" i="21"/>
  <c r="J42" i="21"/>
  <c r="I42" i="21"/>
  <c r="E42" i="21"/>
  <c r="AN41" i="21"/>
  <c r="AM41" i="21"/>
  <c r="AL41" i="21"/>
  <c r="AK41" i="21"/>
  <c r="AJ41" i="21"/>
  <c r="AI41" i="21"/>
  <c r="AH41" i="21"/>
  <c r="Q41" i="21"/>
  <c r="P41" i="21"/>
  <c r="O41" i="21"/>
  <c r="N41" i="21"/>
  <c r="M41" i="21"/>
  <c r="L41" i="21"/>
  <c r="K41" i="21"/>
  <c r="J41" i="21"/>
  <c r="I41" i="21"/>
  <c r="E41" i="21"/>
  <c r="AN40" i="21"/>
  <c r="AM40" i="21"/>
  <c r="AL40" i="21"/>
  <c r="AK40" i="21"/>
  <c r="AJ40" i="21"/>
  <c r="AI40" i="21"/>
  <c r="AH40" i="21"/>
  <c r="Q40" i="21"/>
  <c r="P40" i="21"/>
  <c r="O40" i="21"/>
  <c r="N40" i="21"/>
  <c r="M40" i="21"/>
  <c r="L40" i="21"/>
  <c r="K40" i="21"/>
  <c r="J40" i="21"/>
  <c r="I40" i="21"/>
  <c r="E40" i="21"/>
  <c r="AN39" i="21"/>
  <c r="AM39" i="21"/>
  <c r="AL39" i="21"/>
  <c r="AK39" i="21"/>
  <c r="AJ39" i="21"/>
  <c r="AI39" i="21"/>
  <c r="AH39" i="21"/>
  <c r="Q39" i="21"/>
  <c r="P39" i="21"/>
  <c r="O39" i="21"/>
  <c r="N39" i="21"/>
  <c r="M39" i="21"/>
  <c r="L39" i="21"/>
  <c r="K39" i="21"/>
  <c r="J39" i="21"/>
  <c r="I39" i="21"/>
  <c r="E39" i="21"/>
  <c r="AN38" i="21"/>
  <c r="AM38" i="21"/>
  <c r="AL38" i="21"/>
  <c r="AK38" i="21"/>
  <c r="AJ38" i="21"/>
  <c r="AI38" i="21"/>
  <c r="AH38" i="21"/>
  <c r="Q38" i="21"/>
  <c r="P38" i="21"/>
  <c r="O38" i="21"/>
  <c r="N38" i="21"/>
  <c r="M38" i="21"/>
  <c r="L38" i="21"/>
  <c r="K38" i="21"/>
  <c r="J38" i="21"/>
  <c r="I38" i="21"/>
  <c r="E38" i="21"/>
  <c r="AN37" i="21"/>
  <c r="AM37" i="21"/>
  <c r="AL37" i="21"/>
  <c r="AK37" i="21"/>
  <c r="AJ37" i="21"/>
  <c r="AI37" i="21"/>
  <c r="AH37" i="21"/>
  <c r="Q37" i="21"/>
  <c r="P37" i="21"/>
  <c r="O37" i="21"/>
  <c r="N37" i="21"/>
  <c r="M37" i="21"/>
  <c r="L37" i="21"/>
  <c r="K37" i="21"/>
  <c r="J37" i="21"/>
  <c r="I37" i="21"/>
  <c r="E37" i="21"/>
  <c r="AN36" i="21"/>
  <c r="AM36" i="21"/>
  <c r="AL36" i="21"/>
  <c r="AK36" i="21"/>
  <c r="AJ36" i="21"/>
  <c r="AI36" i="21"/>
  <c r="AH36" i="21"/>
  <c r="Q36" i="21"/>
  <c r="P36" i="21"/>
  <c r="O36" i="21"/>
  <c r="N36" i="21"/>
  <c r="M36" i="21"/>
  <c r="L36" i="21"/>
  <c r="K36" i="21"/>
  <c r="J36" i="21"/>
  <c r="I36" i="21"/>
  <c r="E36" i="21"/>
  <c r="AN35" i="21"/>
  <c r="AM35" i="21"/>
  <c r="AL35" i="21"/>
  <c r="AK35" i="21"/>
  <c r="AJ35" i="21"/>
  <c r="AI35" i="21"/>
  <c r="AH35" i="21"/>
  <c r="Q35" i="21"/>
  <c r="P35" i="21"/>
  <c r="O35" i="21"/>
  <c r="N35" i="21"/>
  <c r="M35" i="21"/>
  <c r="L35" i="21"/>
  <c r="K35" i="21"/>
  <c r="J35" i="21"/>
  <c r="I35" i="21"/>
  <c r="E35" i="21"/>
  <c r="AN34" i="21"/>
  <c r="AM34" i="21"/>
  <c r="AL34" i="21"/>
  <c r="AK34" i="21"/>
  <c r="AJ34" i="21"/>
  <c r="AI34" i="21"/>
  <c r="AH34" i="21"/>
  <c r="Q34" i="21"/>
  <c r="P34" i="21"/>
  <c r="O34" i="21"/>
  <c r="N34" i="21"/>
  <c r="M34" i="21"/>
  <c r="L34" i="21"/>
  <c r="K34" i="21"/>
  <c r="J34" i="21"/>
  <c r="I34" i="21"/>
  <c r="AN33" i="21"/>
  <c r="AM33" i="21"/>
  <c r="AL33" i="21"/>
  <c r="AK33" i="21"/>
  <c r="AJ33" i="21"/>
  <c r="AI33" i="21"/>
  <c r="AH33" i="21"/>
  <c r="Q33" i="21"/>
  <c r="P33" i="21"/>
  <c r="O33" i="21"/>
  <c r="N33" i="21"/>
  <c r="M33" i="21"/>
  <c r="L33" i="21"/>
  <c r="K33" i="21"/>
  <c r="J33" i="21"/>
  <c r="I33" i="21"/>
  <c r="C33" i="21"/>
  <c r="AN32" i="21"/>
  <c r="AM32" i="21"/>
  <c r="AL32" i="21"/>
  <c r="AK32" i="21"/>
  <c r="AJ32" i="21"/>
  <c r="AI32" i="21"/>
  <c r="AH32" i="21"/>
  <c r="Q32" i="21"/>
  <c r="P32" i="21"/>
  <c r="O32" i="21"/>
  <c r="N32" i="21"/>
  <c r="M32" i="21"/>
  <c r="L32" i="21"/>
  <c r="K32" i="21"/>
  <c r="J32" i="21"/>
  <c r="I32" i="21"/>
  <c r="AN31" i="21"/>
  <c r="AM31" i="21"/>
  <c r="AL31" i="21"/>
  <c r="AK31" i="21"/>
  <c r="AJ31" i="21"/>
  <c r="AI31" i="21"/>
  <c r="AH31" i="21"/>
  <c r="Q31" i="21"/>
  <c r="P31" i="21"/>
  <c r="O31" i="21"/>
  <c r="N31" i="21"/>
  <c r="M31" i="21"/>
  <c r="L31" i="21"/>
  <c r="K31" i="21"/>
  <c r="J31" i="21"/>
  <c r="I31" i="21"/>
  <c r="E31" i="21"/>
  <c r="D31" i="21"/>
  <c r="C31" i="21"/>
  <c r="AN30" i="21"/>
  <c r="AM30" i="21"/>
  <c r="AL30" i="21"/>
  <c r="AK30" i="21"/>
  <c r="AJ30" i="21"/>
  <c r="AI30" i="21"/>
  <c r="AH30" i="21"/>
  <c r="Q30" i="21"/>
  <c r="P30" i="21"/>
  <c r="O30" i="21"/>
  <c r="N30" i="21"/>
  <c r="M30" i="21"/>
  <c r="L30" i="21"/>
  <c r="K30" i="21"/>
  <c r="J30" i="21"/>
  <c r="I30" i="21"/>
  <c r="E30" i="21"/>
  <c r="D30" i="21"/>
  <c r="C30" i="21"/>
  <c r="AN29" i="21"/>
  <c r="AM29" i="21"/>
  <c r="AL29" i="21"/>
  <c r="AK29" i="21"/>
  <c r="AJ29" i="21"/>
  <c r="AI29" i="21"/>
  <c r="AH29" i="21"/>
  <c r="Q29" i="21"/>
  <c r="P29" i="21"/>
  <c r="O29" i="21"/>
  <c r="N29" i="21"/>
  <c r="M29" i="21"/>
  <c r="L29" i="21"/>
  <c r="K29" i="21"/>
  <c r="J29" i="21"/>
  <c r="I29" i="21"/>
  <c r="E29" i="21"/>
  <c r="D29" i="21"/>
  <c r="C29" i="21"/>
  <c r="AN28" i="21"/>
  <c r="AM28" i="21"/>
  <c r="AL28" i="21"/>
  <c r="AK28" i="21"/>
  <c r="AJ28" i="21"/>
  <c r="AI28" i="21"/>
  <c r="AH28" i="21"/>
  <c r="Q28" i="21"/>
  <c r="P28" i="21"/>
  <c r="O28" i="21"/>
  <c r="N28" i="21"/>
  <c r="M28" i="21"/>
  <c r="L28" i="21"/>
  <c r="K28" i="21"/>
  <c r="J28" i="21"/>
  <c r="I28" i="21"/>
  <c r="E28" i="21"/>
  <c r="D28" i="21"/>
  <c r="C28" i="21"/>
  <c r="AN27" i="21"/>
  <c r="AM27" i="21"/>
  <c r="AL27" i="21"/>
  <c r="AK27" i="21"/>
  <c r="AJ27" i="21"/>
  <c r="AI27" i="21"/>
  <c r="AH27" i="21"/>
  <c r="Q27" i="21"/>
  <c r="P27" i="21"/>
  <c r="O27" i="21"/>
  <c r="N27" i="21"/>
  <c r="M27" i="21"/>
  <c r="L27" i="21"/>
  <c r="K27" i="21"/>
  <c r="J27" i="21"/>
  <c r="I27" i="21"/>
  <c r="E27" i="21"/>
  <c r="D27" i="21"/>
  <c r="C27" i="21"/>
  <c r="AN26" i="21"/>
  <c r="AM26" i="21"/>
  <c r="AL26" i="21"/>
  <c r="AK26" i="21"/>
  <c r="AJ26" i="21"/>
  <c r="AI26" i="21"/>
  <c r="AH26" i="21"/>
  <c r="Q26" i="21"/>
  <c r="P26" i="21"/>
  <c r="O26" i="21"/>
  <c r="N26" i="21"/>
  <c r="M26" i="21"/>
  <c r="L26" i="21"/>
  <c r="K26" i="21"/>
  <c r="J26" i="21"/>
  <c r="I26" i="21"/>
  <c r="E26" i="21"/>
  <c r="D26" i="21"/>
  <c r="C26" i="21"/>
  <c r="AN25" i="21"/>
  <c r="AM25" i="21"/>
  <c r="AL25" i="21"/>
  <c r="AK25" i="21"/>
  <c r="AJ25" i="21"/>
  <c r="AI25" i="21"/>
  <c r="AH25" i="21"/>
  <c r="Q25" i="21"/>
  <c r="P25" i="21"/>
  <c r="O25" i="21"/>
  <c r="N25" i="21"/>
  <c r="M25" i="21"/>
  <c r="L25" i="21"/>
  <c r="K25" i="21"/>
  <c r="J25" i="21"/>
  <c r="I25" i="21"/>
  <c r="E25" i="21"/>
  <c r="D25" i="21"/>
  <c r="C25" i="21"/>
  <c r="AN24" i="21"/>
  <c r="AM24" i="21"/>
  <c r="AL24" i="21"/>
  <c r="AK24" i="21"/>
  <c r="AJ24" i="21"/>
  <c r="AI24" i="21"/>
  <c r="AH24" i="21"/>
  <c r="Q24" i="21"/>
  <c r="P24" i="21"/>
  <c r="O24" i="21"/>
  <c r="N24" i="21"/>
  <c r="M24" i="21"/>
  <c r="L24" i="21"/>
  <c r="K24" i="21"/>
  <c r="J24" i="21"/>
  <c r="I24" i="21"/>
  <c r="E24" i="21"/>
  <c r="D24" i="21"/>
  <c r="C24" i="21"/>
  <c r="AN23" i="21"/>
  <c r="AM23" i="21"/>
  <c r="AL23" i="21"/>
  <c r="AK23" i="21"/>
  <c r="AJ23" i="21"/>
  <c r="AI23" i="21"/>
  <c r="AH23" i="21"/>
  <c r="Q23" i="21"/>
  <c r="P23" i="21"/>
  <c r="O23" i="21"/>
  <c r="N23" i="21"/>
  <c r="M23" i="21"/>
  <c r="L23" i="21"/>
  <c r="K23" i="21"/>
  <c r="J23" i="21"/>
  <c r="I23" i="21"/>
  <c r="E23" i="21"/>
  <c r="D23" i="21"/>
  <c r="C23" i="21"/>
  <c r="AN22" i="21"/>
  <c r="AM22" i="21"/>
  <c r="AL22" i="21"/>
  <c r="AK22" i="21"/>
  <c r="AJ22" i="21"/>
  <c r="AI22" i="21"/>
  <c r="AH22" i="21"/>
  <c r="Q22" i="21"/>
  <c r="P22" i="21"/>
  <c r="O22" i="21"/>
  <c r="N22" i="21"/>
  <c r="M22" i="21"/>
  <c r="L22" i="21"/>
  <c r="K22" i="21"/>
  <c r="J22" i="21"/>
  <c r="I22" i="21"/>
  <c r="E22" i="21"/>
  <c r="D22" i="21"/>
  <c r="C22" i="21"/>
  <c r="AN21" i="21"/>
  <c r="AM21" i="21"/>
  <c r="AL21" i="21"/>
  <c r="AK21" i="21"/>
  <c r="AJ21" i="21"/>
  <c r="AI21" i="21"/>
  <c r="AH21" i="21"/>
  <c r="Q21" i="21"/>
  <c r="P21" i="21"/>
  <c r="O21" i="21"/>
  <c r="N21" i="21"/>
  <c r="M21" i="21"/>
  <c r="L21" i="21"/>
  <c r="K21" i="21"/>
  <c r="J21" i="21"/>
  <c r="I21" i="21"/>
  <c r="E21" i="21"/>
  <c r="D21" i="21"/>
  <c r="C21" i="21"/>
  <c r="AN20" i="21"/>
  <c r="AM20" i="21"/>
  <c r="AL20" i="21"/>
  <c r="AK20" i="21"/>
  <c r="AJ20" i="21"/>
  <c r="AI20" i="21"/>
  <c r="AH20" i="21"/>
  <c r="Q20" i="21"/>
  <c r="P20" i="21"/>
  <c r="O20" i="21"/>
  <c r="N20" i="21"/>
  <c r="M20" i="21"/>
  <c r="L20" i="21"/>
  <c r="K20" i="21"/>
  <c r="J20" i="21"/>
  <c r="I20" i="21"/>
  <c r="E20" i="21"/>
  <c r="D20" i="21"/>
  <c r="C20" i="21"/>
  <c r="AN19" i="21"/>
  <c r="AM19" i="21"/>
  <c r="AL19" i="21"/>
  <c r="AK19" i="21"/>
  <c r="AJ19" i="21"/>
  <c r="AI19" i="21"/>
  <c r="AH19" i="21"/>
  <c r="Q19" i="21"/>
  <c r="P19" i="21"/>
  <c r="O19" i="21"/>
  <c r="N19" i="21"/>
  <c r="M19" i="21"/>
  <c r="L19" i="21"/>
  <c r="K19" i="21"/>
  <c r="J19" i="21"/>
  <c r="I19" i="21"/>
  <c r="E19" i="21"/>
  <c r="D19" i="21"/>
  <c r="C19" i="21"/>
  <c r="AN18" i="21"/>
  <c r="AM18" i="21"/>
  <c r="AL18" i="21"/>
  <c r="AK18" i="21"/>
  <c r="AJ18" i="21"/>
  <c r="AI18" i="21"/>
  <c r="AH18" i="21"/>
  <c r="Q18" i="21"/>
  <c r="P18" i="21"/>
  <c r="O18" i="21"/>
  <c r="N18" i="21"/>
  <c r="M18" i="21"/>
  <c r="L18" i="21"/>
  <c r="K18" i="21"/>
  <c r="J18" i="21"/>
  <c r="I18" i="21"/>
  <c r="E18" i="21"/>
  <c r="D18" i="21"/>
  <c r="C18" i="21"/>
  <c r="AN17" i="21"/>
  <c r="AM17" i="21"/>
  <c r="AL17" i="21"/>
  <c r="AK17" i="21"/>
  <c r="AJ17" i="21"/>
  <c r="AI17" i="21"/>
  <c r="AH17" i="21"/>
  <c r="Q17" i="21"/>
  <c r="P17" i="21"/>
  <c r="O17" i="21"/>
  <c r="N17" i="21"/>
  <c r="M17" i="21"/>
  <c r="L17" i="21"/>
  <c r="K17" i="21"/>
  <c r="J17" i="21"/>
  <c r="I17" i="21"/>
  <c r="E17" i="21"/>
  <c r="D17" i="21"/>
  <c r="C17" i="21"/>
  <c r="AN16" i="21"/>
  <c r="AM16" i="21"/>
  <c r="AL16" i="21"/>
  <c r="AK16" i="21"/>
  <c r="AJ16" i="21"/>
  <c r="AI16" i="21"/>
  <c r="AH16" i="21"/>
  <c r="Q16" i="21"/>
  <c r="P16" i="21"/>
  <c r="O16" i="21"/>
  <c r="N16" i="21"/>
  <c r="M16" i="21"/>
  <c r="L16" i="21"/>
  <c r="K16" i="21"/>
  <c r="J16" i="21"/>
  <c r="I16" i="21"/>
  <c r="E16" i="21"/>
  <c r="D16" i="21"/>
  <c r="C16" i="21"/>
  <c r="AN15" i="21"/>
  <c r="AM15" i="21"/>
  <c r="AL15" i="21"/>
  <c r="AK15" i="21"/>
  <c r="AJ15" i="21"/>
  <c r="AI15" i="21"/>
  <c r="AH15" i="21"/>
  <c r="Q15" i="21"/>
  <c r="P15" i="21"/>
  <c r="O15" i="21"/>
  <c r="N15" i="21"/>
  <c r="M15" i="21"/>
  <c r="L15" i="21"/>
  <c r="K15" i="21"/>
  <c r="J15" i="21"/>
  <c r="I15" i="21"/>
  <c r="E15" i="21"/>
  <c r="D15" i="21"/>
  <c r="C15" i="21"/>
  <c r="AN14" i="21"/>
  <c r="AM14" i="21"/>
  <c r="AL14" i="21"/>
  <c r="AK14" i="21"/>
  <c r="AJ14" i="21"/>
  <c r="AI14" i="21"/>
  <c r="AH14" i="21"/>
  <c r="Q14" i="21"/>
  <c r="P14" i="21"/>
  <c r="O14" i="21"/>
  <c r="N14" i="21"/>
  <c r="M14" i="21"/>
  <c r="L14" i="21"/>
  <c r="K14" i="21"/>
  <c r="J14" i="21"/>
  <c r="I14" i="21"/>
  <c r="E14" i="21"/>
  <c r="D14" i="21"/>
  <c r="C14" i="21"/>
  <c r="AN13" i="21"/>
  <c r="AM13" i="21"/>
  <c r="AL13" i="21"/>
  <c r="AK13" i="21"/>
  <c r="AJ13" i="21"/>
  <c r="AI13" i="21"/>
  <c r="AH13" i="21"/>
  <c r="Q13" i="21"/>
  <c r="P13" i="21"/>
  <c r="O13" i="21"/>
  <c r="N13" i="21"/>
  <c r="M13" i="21"/>
  <c r="L13" i="21"/>
  <c r="K13" i="21"/>
  <c r="J13" i="21"/>
  <c r="I13" i="21"/>
  <c r="E13" i="21"/>
  <c r="D13" i="21"/>
  <c r="C13" i="21"/>
  <c r="AN12" i="21"/>
  <c r="AM12" i="21"/>
  <c r="AL12" i="21"/>
  <c r="AK12" i="21"/>
  <c r="AJ12" i="21"/>
  <c r="AI12" i="21"/>
  <c r="AH12" i="21"/>
  <c r="Q12" i="21"/>
  <c r="P12" i="21"/>
  <c r="O12" i="21"/>
  <c r="N12" i="21"/>
  <c r="M12" i="21"/>
  <c r="L12" i="21"/>
  <c r="K12" i="21"/>
  <c r="J12" i="21"/>
  <c r="I12" i="21"/>
  <c r="E12" i="21"/>
  <c r="D12" i="21"/>
  <c r="C12" i="21"/>
  <c r="AN11" i="21"/>
  <c r="AM11" i="21"/>
  <c r="AL11" i="21"/>
  <c r="AK11" i="21"/>
  <c r="AJ11" i="21"/>
  <c r="AI11" i="21"/>
  <c r="AH11" i="21"/>
  <c r="Q11" i="21"/>
  <c r="P11" i="21"/>
  <c r="O11" i="21"/>
  <c r="N11" i="21"/>
  <c r="M11" i="21"/>
  <c r="L11" i="21"/>
  <c r="K11" i="21"/>
  <c r="J11" i="21"/>
  <c r="I11" i="21"/>
  <c r="E11" i="21"/>
  <c r="AN10" i="21"/>
  <c r="AM10" i="21"/>
  <c r="AL10" i="21"/>
  <c r="AK10" i="21"/>
  <c r="AJ10" i="21"/>
  <c r="AI10" i="21"/>
  <c r="AH10" i="21"/>
  <c r="Q10" i="21"/>
  <c r="P10" i="21"/>
  <c r="O10" i="21"/>
  <c r="N10" i="21"/>
  <c r="M10" i="21"/>
  <c r="L10" i="21"/>
  <c r="K10" i="21"/>
  <c r="J10" i="21"/>
  <c r="I10" i="21"/>
  <c r="AN9" i="21"/>
  <c r="AM9" i="21"/>
  <c r="AL9" i="21"/>
  <c r="AK9" i="21"/>
  <c r="AJ9" i="21"/>
  <c r="AI9" i="21"/>
  <c r="AH9" i="21"/>
  <c r="Q9" i="21"/>
  <c r="P9" i="21"/>
  <c r="O9" i="21"/>
  <c r="N9" i="21"/>
  <c r="M9" i="21"/>
  <c r="L9" i="21"/>
  <c r="K9" i="21"/>
  <c r="J9" i="21"/>
  <c r="I9" i="21"/>
  <c r="C9" i="21"/>
  <c r="AN8" i="21"/>
  <c r="AM8" i="21"/>
  <c r="AL8" i="21"/>
  <c r="AK8" i="21"/>
  <c r="AJ8" i="21"/>
  <c r="AI8" i="21"/>
  <c r="AH8" i="21"/>
  <c r="Q8" i="21"/>
  <c r="P8" i="21"/>
  <c r="O8" i="21"/>
  <c r="N8" i="21"/>
  <c r="M8" i="21"/>
  <c r="L8" i="21"/>
  <c r="K8" i="21"/>
  <c r="J8" i="21"/>
  <c r="I8" i="21"/>
  <c r="AN7" i="21"/>
  <c r="AM7" i="21"/>
  <c r="AL7" i="21"/>
  <c r="AK7" i="21"/>
  <c r="AJ7" i="21"/>
  <c r="AI7" i="21"/>
  <c r="AH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Q7" i="21"/>
  <c r="P7" i="21"/>
  <c r="O7" i="21"/>
  <c r="N7" i="21"/>
  <c r="M7" i="21"/>
  <c r="L7" i="21"/>
  <c r="K7" i="21"/>
  <c r="J7" i="21"/>
  <c r="I7" i="21"/>
  <c r="E7" i="21"/>
  <c r="D7" i="21"/>
  <c r="H6" i="21"/>
  <c r="G6" i="21"/>
  <c r="E6" i="21"/>
  <c r="D6" i="21"/>
  <c r="AJ5" i="21"/>
  <c r="AI5" i="21"/>
  <c r="AH5" i="21"/>
  <c r="AF5" i="21"/>
  <c r="AE5" i="21"/>
  <c r="AC5" i="21"/>
  <c r="AB5" i="21"/>
  <c r="Z5" i="21"/>
  <c r="Y5" i="21"/>
  <c r="W5" i="21"/>
  <c r="V5" i="21"/>
  <c r="U5" i="21"/>
  <c r="T5" i="21"/>
  <c r="P5" i="21"/>
  <c r="O5" i="21"/>
  <c r="N5" i="21"/>
  <c r="L5" i="21"/>
  <c r="K5" i="21"/>
  <c r="J5" i="21"/>
  <c r="H5" i="21"/>
  <c r="E5" i="21"/>
  <c r="D5" i="21"/>
  <c r="H4" i="21"/>
  <c r="AH3" i="21"/>
  <c r="G1" i="21"/>
  <c r="AN220" i="17"/>
  <c r="AM220" i="17"/>
  <c r="AL220" i="17"/>
  <c r="AK220" i="17"/>
  <c r="AJ220" i="17"/>
  <c r="AI220" i="17"/>
  <c r="AH220" i="17"/>
  <c r="Q220" i="17"/>
  <c r="P220" i="17"/>
  <c r="O220" i="17"/>
  <c r="N220" i="17"/>
  <c r="M220" i="17"/>
  <c r="L220" i="17"/>
  <c r="K220" i="17"/>
  <c r="J220" i="17"/>
  <c r="I220" i="17"/>
  <c r="AN219" i="17"/>
  <c r="AM219" i="17"/>
  <c r="AL219" i="17"/>
  <c r="AK219" i="17"/>
  <c r="AJ219" i="17"/>
  <c r="AI219" i="17"/>
  <c r="AH219" i="17"/>
  <c r="Q219" i="17"/>
  <c r="P219" i="17"/>
  <c r="O219" i="17"/>
  <c r="N219" i="17"/>
  <c r="M219" i="17"/>
  <c r="L219" i="17"/>
  <c r="K219" i="17"/>
  <c r="J219" i="17"/>
  <c r="I219" i="17"/>
  <c r="AN218" i="17"/>
  <c r="AM218" i="17"/>
  <c r="AL218" i="17"/>
  <c r="AK218" i="17"/>
  <c r="AJ218" i="17"/>
  <c r="AI218" i="17"/>
  <c r="AH218" i="17"/>
  <c r="Q218" i="17"/>
  <c r="P218" i="17"/>
  <c r="O218" i="17"/>
  <c r="N218" i="17"/>
  <c r="M218" i="17"/>
  <c r="L218" i="17"/>
  <c r="K218" i="17"/>
  <c r="J218" i="17"/>
  <c r="I218" i="17"/>
  <c r="AN217" i="17"/>
  <c r="AM217" i="17"/>
  <c r="AL217" i="17"/>
  <c r="AK217" i="17"/>
  <c r="AJ217" i="17"/>
  <c r="AI217" i="17"/>
  <c r="AH217" i="17"/>
  <c r="Q217" i="17"/>
  <c r="P217" i="17"/>
  <c r="O217" i="17"/>
  <c r="N217" i="17"/>
  <c r="M217" i="17"/>
  <c r="L217" i="17"/>
  <c r="K217" i="17"/>
  <c r="J217" i="17"/>
  <c r="I217" i="17"/>
  <c r="AN216" i="17"/>
  <c r="AM216" i="17"/>
  <c r="AL216" i="17"/>
  <c r="AK216" i="17"/>
  <c r="AJ216" i="17"/>
  <c r="AI216" i="17"/>
  <c r="AH216" i="17"/>
  <c r="Q216" i="17"/>
  <c r="P216" i="17"/>
  <c r="O216" i="17"/>
  <c r="N216" i="17"/>
  <c r="M216" i="17"/>
  <c r="L216" i="17"/>
  <c r="K216" i="17"/>
  <c r="J216" i="17"/>
  <c r="I216" i="17"/>
  <c r="AN215" i="17"/>
  <c r="AM215" i="17"/>
  <c r="AL215" i="17"/>
  <c r="AK215" i="17"/>
  <c r="AJ215" i="17"/>
  <c r="AI215" i="17"/>
  <c r="AH215" i="17"/>
  <c r="Q215" i="17"/>
  <c r="P215" i="17"/>
  <c r="O215" i="17"/>
  <c r="N215" i="17"/>
  <c r="M215" i="17"/>
  <c r="L215" i="17"/>
  <c r="K215" i="17"/>
  <c r="J215" i="17"/>
  <c r="I215" i="17"/>
  <c r="E215" i="17"/>
  <c r="AN214" i="17"/>
  <c r="AM214" i="17"/>
  <c r="AL214" i="17"/>
  <c r="AK214" i="17"/>
  <c r="AJ214" i="17"/>
  <c r="AI214" i="17"/>
  <c r="AH214" i="17"/>
  <c r="Q214" i="17"/>
  <c r="P214" i="17"/>
  <c r="O214" i="17"/>
  <c r="N214" i="17"/>
  <c r="M214" i="17"/>
  <c r="L214" i="17"/>
  <c r="K214" i="17"/>
  <c r="J214" i="17"/>
  <c r="I214" i="17"/>
  <c r="E214" i="17"/>
  <c r="AN213" i="17"/>
  <c r="AM213" i="17"/>
  <c r="AL213" i="17"/>
  <c r="AK213" i="17"/>
  <c r="AJ213" i="17"/>
  <c r="AI213" i="17"/>
  <c r="AH213" i="17"/>
  <c r="Q213" i="17"/>
  <c r="P213" i="17"/>
  <c r="O213" i="17"/>
  <c r="N213" i="17"/>
  <c r="M213" i="17"/>
  <c r="L213" i="17"/>
  <c r="K213" i="17"/>
  <c r="J213" i="17"/>
  <c r="I213" i="17"/>
  <c r="E213" i="17"/>
  <c r="AN212" i="17"/>
  <c r="AM212" i="17"/>
  <c r="AL212" i="17"/>
  <c r="AK212" i="17"/>
  <c r="AJ212" i="17"/>
  <c r="AI212" i="17"/>
  <c r="AH212" i="17"/>
  <c r="Q212" i="17"/>
  <c r="P212" i="17"/>
  <c r="O212" i="17"/>
  <c r="N212" i="17"/>
  <c r="M212" i="17"/>
  <c r="L212" i="17"/>
  <c r="K212" i="17"/>
  <c r="J212" i="17"/>
  <c r="I212" i="17"/>
  <c r="E212" i="17"/>
  <c r="AN211" i="17"/>
  <c r="AM211" i="17"/>
  <c r="AL211" i="17"/>
  <c r="AK211" i="17"/>
  <c r="AJ211" i="17"/>
  <c r="AI211" i="17"/>
  <c r="AH211" i="17"/>
  <c r="Q211" i="17"/>
  <c r="P211" i="17"/>
  <c r="O211" i="17"/>
  <c r="N211" i="17"/>
  <c r="M211" i="17"/>
  <c r="L211" i="17"/>
  <c r="K211" i="17"/>
  <c r="J211" i="17"/>
  <c r="I211" i="17"/>
  <c r="E211" i="17"/>
  <c r="AN210" i="17"/>
  <c r="AM210" i="17"/>
  <c r="AL210" i="17"/>
  <c r="AK210" i="17"/>
  <c r="AJ210" i="17"/>
  <c r="AI210" i="17"/>
  <c r="AH210" i="17"/>
  <c r="Q210" i="17"/>
  <c r="P210" i="17"/>
  <c r="O210" i="17"/>
  <c r="N210" i="17"/>
  <c r="M210" i="17"/>
  <c r="L210" i="17"/>
  <c r="K210" i="17"/>
  <c r="J210" i="17"/>
  <c r="I210" i="17"/>
  <c r="E210" i="17"/>
  <c r="AN209" i="17"/>
  <c r="AM209" i="17"/>
  <c r="AL209" i="17"/>
  <c r="AK209" i="17"/>
  <c r="AJ209" i="17"/>
  <c r="AI209" i="17"/>
  <c r="AH209" i="17"/>
  <c r="Q209" i="17"/>
  <c r="P209" i="17"/>
  <c r="O209" i="17"/>
  <c r="N209" i="17"/>
  <c r="M209" i="17"/>
  <c r="L209" i="17"/>
  <c r="K209" i="17"/>
  <c r="J209" i="17"/>
  <c r="I209" i="17"/>
  <c r="E209" i="17"/>
  <c r="AN208" i="17"/>
  <c r="AM208" i="17"/>
  <c r="AL208" i="17"/>
  <c r="AK208" i="17"/>
  <c r="AJ208" i="17"/>
  <c r="AI208" i="17"/>
  <c r="AH208" i="17"/>
  <c r="Q208" i="17"/>
  <c r="P208" i="17"/>
  <c r="O208" i="17"/>
  <c r="N208" i="17"/>
  <c r="M208" i="17"/>
  <c r="L208" i="17"/>
  <c r="K208" i="17"/>
  <c r="J208" i="17"/>
  <c r="I208" i="17"/>
  <c r="E208" i="17"/>
  <c r="AN207" i="17"/>
  <c r="AM207" i="17"/>
  <c r="AL207" i="17"/>
  <c r="AK207" i="17"/>
  <c r="AJ207" i="17"/>
  <c r="AI207" i="17"/>
  <c r="AH207" i="17"/>
  <c r="Q207" i="17"/>
  <c r="P207" i="17"/>
  <c r="O207" i="17"/>
  <c r="N207" i="17"/>
  <c r="M207" i="17"/>
  <c r="L207" i="17"/>
  <c r="K207" i="17"/>
  <c r="J207" i="17"/>
  <c r="I207" i="17"/>
  <c r="E207" i="17"/>
  <c r="AN206" i="17"/>
  <c r="AM206" i="17"/>
  <c r="AL206" i="17"/>
  <c r="AK206" i="17"/>
  <c r="AJ206" i="17"/>
  <c r="AI206" i="17"/>
  <c r="AH206" i="17"/>
  <c r="Q206" i="17"/>
  <c r="P206" i="17"/>
  <c r="O206" i="17"/>
  <c r="N206" i="17"/>
  <c r="M206" i="17"/>
  <c r="L206" i="17"/>
  <c r="K206" i="17"/>
  <c r="J206" i="17"/>
  <c r="I206" i="17"/>
  <c r="E206" i="17"/>
  <c r="AN205" i="17"/>
  <c r="AM205" i="17"/>
  <c r="AL205" i="17"/>
  <c r="AK205" i="17"/>
  <c r="AJ205" i="17"/>
  <c r="AI205" i="17"/>
  <c r="AH205" i="17"/>
  <c r="Q205" i="17"/>
  <c r="P205" i="17"/>
  <c r="O205" i="17"/>
  <c r="N205" i="17"/>
  <c r="M205" i="17"/>
  <c r="L205" i="17"/>
  <c r="K205" i="17"/>
  <c r="J205" i="17"/>
  <c r="I205" i="17"/>
  <c r="E205" i="17"/>
  <c r="AN204" i="17"/>
  <c r="AM204" i="17"/>
  <c r="AL204" i="17"/>
  <c r="AK204" i="17"/>
  <c r="AJ204" i="17"/>
  <c r="AI204" i="17"/>
  <c r="AH204" i="17"/>
  <c r="Q204" i="17"/>
  <c r="P204" i="17"/>
  <c r="O204" i="17"/>
  <c r="N204" i="17"/>
  <c r="M204" i="17"/>
  <c r="L204" i="17"/>
  <c r="K204" i="17"/>
  <c r="J204" i="17"/>
  <c r="I204" i="17"/>
  <c r="E204" i="17"/>
  <c r="AN203" i="17"/>
  <c r="AM203" i="17"/>
  <c r="AL203" i="17"/>
  <c r="AK203" i="17"/>
  <c r="AJ203" i="17"/>
  <c r="AI203" i="17"/>
  <c r="AH203" i="17"/>
  <c r="Q203" i="17"/>
  <c r="P203" i="17"/>
  <c r="O203" i="17"/>
  <c r="N203" i="17"/>
  <c r="M203" i="17"/>
  <c r="L203" i="17"/>
  <c r="K203" i="17"/>
  <c r="J203" i="17"/>
  <c r="I203" i="17"/>
  <c r="E203" i="17"/>
  <c r="AN202" i="17"/>
  <c r="AM202" i="17"/>
  <c r="AL202" i="17"/>
  <c r="AK202" i="17"/>
  <c r="AJ202" i="17"/>
  <c r="AI202" i="17"/>
  <c r="AH202" i="17"/>
  <c r="Q202" i="17"/>
  <c r="P202" i="17"/>
  <c r="O202" i="17"/>
  <c r="N202" i="17"/>
  <c r="M202" i="17"/>
  <c r="L202" i="17"/>
  <c r="K202" i="17"/>
  <c r="J202" i="17"/>
  <c r="I202" i="17"/>
  <c r="E202" i="17"/>
  <c r="AN201" i="17"/>
  <c r="AM201" i="17"/>
  <c r="AL201" i="17"/>
  <c r="AK201" i="17"/>
  <c r="AJ201" i="17"/>
  <c r="AI201" i="17"/>
  <c r="AH201" i="17"/>
  <c r="Q201" i="17"/>
  <c r="P201" i="17"/>
  <c r="O201" i="17"/>
  <c r="N201" i="17"/>
  <c r="M201" i="17"/>
  <c r="L201" i="17"/>
  <c r="K201" i="17"/>
  <c r="J201" i="17"/>
  <c r="I201" i="17"/>
  <c r="E201" i="17"/>
  <c r="AN200" i="17"/>
  <c r="AM200" i="17"/>
  <c r="AL200" i="17"/>
  <c r="AK200" i="17"/>
  <c r="AJ200" i="17"/>
  <c r="AI200" i="17"/>
  <c r="AH200" i="17"/>
  <c r="Q200" i="17"/>
  <c r="P200" i="17"/>
  <c r="O200" i="17"/>
  <c r="N200" i="17"/>
  <c r="M200" i="17"/>
  <c r="L200" i="17"/>
  <c r="K200" i="17"/>
  <c r="J200" i="17"/>
  <c r="I200" i="17"/>
  <c r="E200" i="17"/>
  <c r="AN199" i="17"/>
  <c r="AM199" i="17"/>
  <c r="AL199" i="17"/>
  <c r="AK199" i="17"/>
  <c r="AJ199" i="17"/>
  <c r="AI199" i="17"/>
  <c r="AH199" i="17"/>
  <c r="Q199" i="17"/>
  <c r="P199" i="17"/>
  <c r="O199" i="17"/>
  <c r="N199" i="17"/>
  <c r="M199" i="17"/>
  <c r="L199" i="17"/>
  <c r="K199" i="17"/>
  <c r="J199" i="17"/>
  <c r="I199" i="17"/>
  <c r="E199" i="17"/>
  <c r="AN198" i="17"/>
  <c r="AM198" i="17"/>
  <c r="AL198" i="17"/>
  <c r="AK198" i="17"/>
  <c r="AJ198" i="17"/>
  <c r="AI198" i="17"/>
  <c r="AH198" i="17"/>
  <c r="Q198" i="17"/>
  <c r="P198" i="17"/>
  <c r="O198" i="17"/>
  <c r="N198" i="17"/>
  <c r="M198" i="17"/>
  <c r="L198" i="17"/>
  <c r="K198" i="17"/>
  <c r="J198" i="17"/>
  <c r="I198" i="17"/>
  <c r="E198" i="17"/>
  <c r="AN197" i="17"/>
  <c r="AM197" i="17"/>
  <c r="AL197" i="17"/>
  <c r="AK197" i="17"/>
  <c r="AJ197" i="17"/>
  <c r="AI197" i="17"/>
  <c r="AH197" i="17"/>
  <c r="Q197" i="17"/>
  <c r="P197" i="17"/>
  <c r="O197" i="17"/>
  <c r="N197" i="17"/>
  <c r="M197" i="17"/>
  <c r="L197" i="17"/>
  <c r="K197" i="17"/>
  <c r="J197" i="17"/>
  <c r="I197" i="17"/>
  <c r="E197" i="17"/>
  <c r="AN196" i="17"/>
  <c r="AM196" i="17"/>
  <c r="AL196" i="17"/>
  <c r="AK196" i="17"/>
  <c r="AJ196" i="17"/>
  <c r="AI196" i="17"/>
  <c r="AH196" i="17"/>
  <c r="Q196" i="17"/>
  <c r="P196" i="17"/>
  <c r="O196" i="17"/>
  <c r="N196" i="17"/>
  <c r="M196" i="17"/>
  <c r="L196" i="17"/>
  <c r="K196" i="17"/>
  <c r="J196" i="17"/>
  <c r="I196" i="17"/>
  <c r="E196" i="17"/>
  <c r="AN195" i="17"/>
  <c r="AM195" i="17"/>
  <c r="AL195" i="17"/>
  <c r="AK195" i="17"/>
  <c r="AJ195" i="17"/>
  <c r="AI195" i="17"/>
  <c r="AH195" i="17"/>
  <c r="Q195" i="17"/>
  <c r="P195" i="17"/>
  <c r="O195" i="17"/>
  <c r="N195" i="17"/>
  <c r="M195" i="17"/>
  <c r="L195" i="17"/>
  <c r="K195" i="17"/>
  <c r="J195" i="17"/>
  <c r="I195" i="17"/>
  <c r="E195" i="17"/>
  <c r="AN194" i="17"/>
  <c r="AM194" i="17"/>
  <c r="AL194" i="17"/>
  <c r="AK194" i="17"/>
  <c r="AJ194" i="17"/>
  <c r="AI194" i="17"/>
  <c r="AH194" i="17"/>
  <c r="Q194" i="17"/>
  <c r="P194" i="17"/>
  <c r="O194" i="17"/>
  <c r="N194" i="17"/>
  <c r="M194" i="17"/>
  <c r="L194" i="17"/>
  <c r="K194" i="17"/>
  <c r="J194" i="17"/>
  <c r="I194" i="17"/>
  <c r="E194" i="17"/>
  <c r="AN193" i="17"/>
  <c r="AM193" i="17"/>
  <c r="AL193" i="17"/>
  <c r="AK193" i="17"/>
  <c r="AJ193" i="17"/>
  <c r="AI193" i="17"/>
  <c r="AH193" i="17"/>
  <c r="Q193" i="17"/>
  <c r="P193" i="17"/>
  <c r="O193" i="17"/>
  <c r="N193" i="17"/>
  <c r="M193" i="17"/>
  <c r="L193" i="17"/>
  <c r="K193" i="17"/>
  <c r="J193" i="17"/>
  <c r="I193" i="17"/>
  <c r="E193" i="17"/>
  <c r="AN192" i="17"/>
  <c r="AM192" i="17"/>
  <c r="AL192" i="17"/>
  <c r="AK192" i="17"/>
  <c r="AJ192" i="17"/>
  <c r="AI192" i="17"/>
  <c r="AH192" i="17"/>
  <c r="Q192" i="17"/>
  <c r="P192" i="17"/>
  <c r="O192" i="17"/>
  <c r="N192" i="17"/>
  <c r="M192" i="17"/>
  <c r="L192" i="17"/>
  <c r="K192" i="17"/>
  <c r="J192" i="17"/>
  <c r="I192" i="17"/>
  <c r="E192" i="17"/>
  <c r="AN191" i="17"/>
  <c r="AM191" i="17"/>
  <c r="AL191" i="17"/>
  <c r="AK191" i="17"/>
  <c r="AJ191" i="17"/>
  <c r="AI191" i="17"/>
  <c r="AH191" i="17"/>
  <c r="Q191" i="17"/>
  <c r="P191" i="17"/>
  <c r="O191" i="17"/>
  <c r="N191" i="17"/>
  <c r="M191" i="17"/>
  <c r="L191" i="17"/>
  <c r="K191" i="17"/>
  <c r="J191" i="17"/>
  <c r="I191" i="17"/>
  <c r="E191" i="17"/>
  <c r="AN190" i="17"/>
  <c r="AM190" i="17"/>
  <c r="AL190" i="17"/>
  <c r="AK190" i="17"/>
  <c r="AJ190" i="17"/>
  <c r="AI190" i="17"/>
  <c r="AH190" i="17"/>
  <c r="Q190" i="17"/>
  <c r="P190" i="17"/>
  <c r="O190" i="17"/>
  <c r="N190" i="17"/>
  <c r="M190" i="17"/>
  <c r="L190" i="17"/>
  <c r="K190" i="17"/>
  <c r="J190" i="17"/>
  <c r="I190" i="17"/>
  <c r="E190" i="17"/>
  <c r="AN189" i="17"/>
  <c r="AM189" i="17"/>
  <c r="AL189" i="17"/>
  <c r="AK189" i="17"/>
  <c r="AJ189" i="17"/>
  <c r="AI189" i="17"/>
  <c r="AH189" i="17"/>
  <c r="Q189" i="17"/>
  <c r="P189" i="17"/>
  <c r="O189" i="17"/>
  <c r="N189" i="17"/>
  <c r="M189" i="17"/>
  <c r="L189" i="17"/>
  <c r="K189" i="17"/>
  <c r="J189" i="17"/>
  <c r="I189" i="17"/>
  <c r="E189" i="17"/>
  <c r="AN188" i="17"/>
  <c r="AM188" i="17"/>
  <c r="AL188" i="17"/>
  <c r="AK188" i="17"/>
  <c r="AJ188" i="17"/>
  <c r="AI188" i="17"/>
  <c r="AH188" i="17"/>
  <c r="Q188" i="17"/>
  <c r="P188" i="17"/>
  <c r="O188" i="17"/>
  <c r="N188" i="17"/>
  <c r="M188" i="17"/>
  <c r="L188" i="17"/>
  <c r="K188" i="17"/>
  <c r="J188" i="17"/>
  <c r="I188" i="17"/>
  <c r="E188" i="17"/>
  <c r="AN187" i="17"/>
  <c r="AM187" i="17"/>
  <c r="AL187" i="17"/>
  <c r="AK187" i="17"/>
  <c r="AJ187" i="17"/>
  <c r="AI187" i="17"/>
  <c r="AH187" i="17"/>
  <c r="Q187" i="17"/>
  <c r="P187" i="17"/>
  <c r="O187" i="17"/>
  <c r="N187" i="17"/>
  <c r="M187" i="17"/>
  <c r="L187" i="17"/>
  <c r="K187" i="17"/>
  <c r="J187" i="17"/>
  <c r="I187" i="17"/>
  <c r="E187" i="17"/>
  <c r="AN186" i="17"/>
  <c r="AM186" i="17"/>
  <c r="AL186" i="17"/>
  <c r="AK186" i="17"/>
  <c r="AJ186" i="17"/>
  <c r="AI186" i="17"/>
  <c r="AH186" i="17"/>
  <c r="Q186" i="17"/>
  <c r="P186" i="17"/>
  <c r="O186" i="17"/>
  <c r="N186" i="17"/>
  <c r="M186" i="17"/>
  <c r="L186" i="17"/>
  <c r="K186" i="17"/>
  <c r="J186" i="17"/>
  <c r="I186" i="17"/>
  <c r="E186" i="17"/>
  <c r="AN185" i="17"/>
  <c r="AM185" i="17"/>
  <c r="AL185" i="17"/>
  <c r="AK185" i="17"/>
  <c r="AJ185" i="17"/>
  <c r="AI185" i="17"/>
  <c r="AH185" i="17"/>
  <c r="Q185" i="17"/>
  <c r="P185" i="17"/>
  <c r="O185" i="17"/>
  <c r="N185" i="17"/>
  <c r="M185" i="17"/>
  <c r="L185" i="17"/>
  <c r="K185" i="17"/>
  <c r="J185" i="17"/>
  <c r="I185" i="17"/>
  <c r="E185" i="17"/>
  <c r="AN184" i="17"/>
  <c r="AM184" i="17"/>
  <c r="AL184" i="17"/>
  <c r="AK184" i="17"/>
  <c r="AJ184" i="17"/>
  <c r="AI184" i="17"/>
  <c r="AH184" i="17"/>
  <c r="Q184" i="17"/>
  <c r="P184" i="17"/>
  <c r="O184" i="17"/>
  <c r="N184" i="17"/>
  <c r="M184" i="17"/>
  <c r="L184" i="17"/>
  <c r="K184" i="17"/>
  <c r="J184" i="17"/>
  <c r="I184" i="17"/>
  <c r="E184" i="17"/>
  <c r="AN183" i="17"/>
  <c r="AM183" i="17"/>
  <c r="AL183" i="17"/>
  <c r="AK183" i="17"/>
  <c r="AJ183" i="17"/>
  <c r="AI183" i="17"/>
  <c r="AH183" i="17"/>
  <c r="Q183" i="17"/>
  <c r="P183" i="17"/>
  <c r="O183" i="17"/>
  <c r="N183" i="17"/>
  <c r="M183" i="17"/>
  <c r="L183" i="17"/>
  <c r="K183" i="17"/>
  <c r="J183" i="17"/>
  <c r="I183" i="17"/>
  <c r="E183" i="17"/>
  <c r="AN182" i="17"/>
  <c r="AM182" i="17"/>
  <c r="AL182" i="17"/>
  <c r="AK182" i="17"/>
  <c r="AJ182" i="17"/>
  <c r="AI182" i="17"/>
  <c r="AH182" i="17"/>
  <c r="Q182" i="17"/>
  <c r="P182" i="17"/>
  <c r="O182" i="17"/>
  <c r="N182" i="17"/>
  <c r="M182" i="17"/>
  <c r="L182" i="17"/>
  <c r="K182" i="17"/>
  <c r="J182" i="17"/>
  <c r="I182" i="17"/>
  <c r="E182" i="17"/>
  <c r="AN181" i="17"/>
  <c r="AM181" i="17"/>
  <c r="AL181" i="17"/>
  <c r="AK181" i="17"/>
  <c r="AJ181" i="17"/>
  <c r="AI181" i="17"/>
  <c r="AH181" i="17"/>
  <c r="Q181" i="17"/>
  <c r="P181" i="17"/>
  <c r="O181" i="17"/>
  <c r="N181" i="17"/>
  <c r="M181" i="17"/>
  <c r="L181" i="17"/>
  <c r="K181" i="17"/>
  <c r="J181" i="17"/>
  <c r="I181" i="17"/>
  <c r="E181" i="17"/>
  <c r="AN180" i="17"/>
  <c r="AM180" i="17"/>
  <c r="AL180" i="17"/>
  <c r="AK180" i="17"/>
  <c r="AJ180" i="17"/>
  <c r="AI180" i="17"/>
  <c r="AH180" i="17"/>
  <c r="Q180" i="17"/>
  <c r="P180" i="17"/>
  <c r="O180" i="17"/>
  <c r="N180" i="17"/>
  <c r="M180" i="17"/>
  <c r="L180" i="17"/>
  <c r="K180" i="17"/>
  <c r="J180" i="17"/>
  <c r="I180" i="17"/>
  <c r="E180" i="17"/>
  <c r="AN179" i="17"/>
  <c r="AM179" i="17"/>
  <c r="AL179" i="17"/>
  <c r="AK179" i="17"/>
  <c r="AJ179" i="17"/>
  <c r="AI179" i="17"/>
  <c r="AH179" i="17"/>
  <c r="Q179" i="17"/>
  <c r="P179" i="17"/>
  <c r="O179" i="17"/>
  <c r="N179" i="17"/>
  <c r="M179" i="17"/>
  <c r="L179" i="17"/>
  <c r="K179" i="17"/>
  <c r="J179" i="17"/>
  <c r="I179" i="17"/>
  <c r="E179" i="17"/>
  <c r="AN178" i="17"/>
  <c r="AM178" i="17"/>
  <c r="AL178" i="17"/>
  <c r="AK178" i="17"/>
  <c r="AJ178" i="17"/>
  <c r="AI178" i="17"/>
  <c r="AH178" i="17"/>
  <c r="Q178" i="17"/>
  <c r="P178" i="17"/>
  <c r="O178" i="17"/>
  <c r="N178" i="17"/>
  <c r="M178" i="17"/>
  <c r="L178" i="17"/>
  <c r="K178" i="17"/>
  <c r="J178" i="17"/>
  <c r="I178" i="17"/>
  <c r="E178" i="17"/>
  <c r="AN177" i="17"/>
  <c r="AM177" i="17"/>
  <c r="AL177" i="17"/>
  <c r="AK177" i="17"/>
  <c r="AJ177" i="17"/>
  <c r="AI177" i="17"/>
  <c r="AH177" i="17"/>
  <c r="Q177" i="17"/>
  <c r="P177" i="17"/>
  <c r="O177" i="17"/>
  <c r="N177" i="17"/>
  <c r="M177" i="17"/>
  <c r="L177" i="17"/>
  <c r="K177" i="17"/>
  <c r="J177" i="17"/>
  <c r="I177" i="17"/>
  <c r="E177" i="17"/>
  <c r="AN176" i="17"/>
  <c r="AM176" i="17"/>
  <c r="AL176" i="17"/>
  <c r="AK176" i="17"/>
  <c r="AJ176" i="17"/>
  <c r="AI176" i="17"/>
  <c r="AH176" i="17"/>
  <c r="Q176" i="17"/>
  <c r="P176" i="17"/>
  <c r="O176" i="17"/>
  <c r="N176" i="17"/>
  <c r="M176" i="17"/>
  <c r="L176" i="17"/>
  <c r="K176" i="17"/>
  <c r="J176" i="17"/>
  <c r="I176" i="17"/>
  <c r="E176" i="17"/>
  <c r="AN175" i="17"/>
  <c r="AM175" i="17"/>
  <c r="AL175" i="17"/>
  <c r="AK175" i="17"/>
  <c r="AJ175" i="17"/>
  <c r="AI175" i="17"/>
  <c r="AH175" i="17"/>
  <c r="Q175" i="17"/>
  <c r="P175" i="17"/>
  <c r="O175" i="17"/>
  <c r="N175" i="17"/>
  <c r="M175" i="17"/>
  <c r="L175" i="17"/>
  <c r="K175" i="17"/>
  <c r="J175" i="17"/>
  <c r="I175" i="17"/>
  <c r="E175" i="17"/>
  <c r="AN174" i="17"/>
  <c r="AM174" i="17"/>
  <c r="AL174" i="17"/>
  <c r="AK174" i="17"/>
  <c r="AJ174" i="17"/>
  <c r="AI174" i="17"/>
  <c r="AH174" i="17"/>
  <c r="Q174" i="17"/>
  <c r="P174" i="17"/>
  <c r="O174" i="17"/>
  <c r="N174" i="17"/>
  <c r="M174" i="17"/>
  <c r="L174" i="17"/>
  <c r="K174" i="17"/>
  <c r="J174" i="17"/>
  <c r="I174" i="17"/>
  <c r="E174" i="17"/>
  <c r="AN173" i="17"/>
  <c r="AM173" i="17"/>
  <c r="AL173" i="17"/>
  <c r="AK173" i="17"/>
  <c r="AJ173" i="17"/>
  <c r="AI173" i="17"/>
  <c r="AH173" i="17"/>
  <c r="Q173" i="17"/>
  <c r="P173" i="17"/>
  <c r="O173" i="17"/>
  <c r="N173" i="17"/>
  <c r="M173" i="17"/>
  <c r="L173" i="17"/>
  <c r="K173" i="17"/>
  <c r="J173" i="17"/>
  <c r="I173" i="17"/>
  <c r="E173" i="17"/>
  <c r="AN172" i="17"/>
  <c r="AM172" i="17"/>
  <c r="AL172" i="17"/>
  <c r="AK172" i="17"/>
  <c r="AJ172" i="17"/>
  <c r="AI172" i="17"/>
  <c r="AH172" i="17"/>
  <c r="Q172" i="17"/>
  <c r="P172" i="17"/>
  <c r="O172" i="17"/>
  <c r="N172" i="17"/>
  <c r="M172" i="17"/>
  <c r="L172" i="17"/>
  <c r="K172" i="17"/>
  <c r="J172" i="17"/>
  <c r="I172" i="17"/>
  <c r="E172" i="17"/>
  <c r="AN171" i="17"/>
  <c r="AM171" i="17"/>
  <c r="AL171" i="17"/>
  <c r="AK171" i="17"/>
  <c r="AJ171" i="17"/>
  <c r="AI171" i="17"/>
  <c r="AH171" i="17"/>
  <c r="Q171" i="17"/>
  <c r="P171" i="17"/>
  <c r="O171" i="17"/>
  <c r="N171" i="17"/>
  <c r="M171" i="17"/>
  <c r="L171" i="17"/>
  <c r="K171" i="17"/>
  <c r="J171" i="17"/>
  <c r="I171" i="17"/>
  <c r="E171" i="17"/>
  <c r="AN170" i="17"/>
  <c r="AM170" i="17"/>
  <c r="AL170" i="17"/>
  <c r="AK170" i="17"/>
  <c r="AJ170" i="17"/>
  <c r="AI170" i="17"/>
  <c r="AH170" i="17"/>
  <c r="Q170" i="17"/>
  <c r="P170" i="17"/>
  <c r="O170" i="17"/>
  <c r="N170" i="17"/>
  <c r="M170" i="17"/>
  <c r="L170" i="17"/>
  <c r="K170" i="17"/>
  <c r="J170" i="17"/>
  <c r="I170" i="17"/>
  <c r="E170" i="17"/>
  <c r="AN169" i="17"/>
  <c r="AM169" i="17"/>
  <c r="AL169" i="17"/>
  <c r="AK169" i="17"/>
  <c r="AJ169" i="17"/>
  <c r="AI169" i="17"/>
  <c r="AH169" i="17"/>
  <c r="Q169" i="17"/>
  <c r="P169" i="17"/>
  <c r="O169" i="17"/>
  <c r="N169" i="17"/>
  <c r="M169" i="17"/>
  <c r="L169" i="17"/>
  <c r="K169" i="17"/>
  <c r="J169" i="17"/>
  <c r="I169" i="17"/>
  <c r="E169" i="17"/>
  <c r="AN168" i="17"/>
  <c r="AM168" i="17"/>
  <c r="AL168" i="17"/>
  <c r="AK168" i="17"/>
  <c r="AJ168" i="17"/>
  <c r="AI168" i="17"/>
  <c r="AH168" i="17"/>
  <c r="Q168" i="17"/>
  <c r="P168" i="17"/>
  <c r="O168" i="17"/>
  <c r="N168" i="17"/>
  <c r="M168" i="17"/>
  <c r="L168" i="17"/>
  <c r="K168" i="17"/>
  <c r="J168" i="17"/>
  <c r="I168" i="17"/>
  <c r="E168" i="17"/>
  <c r="AN167" i="17"/>
  <c r="AM167" i="17"/>
  <c r="AL167" i="17"/>
  <c r="AK167" i="17"/>
  <c r="AJ167" i="17"/>
  <c r="AI167" i="17"/>
  <c r="AH167" i="17"/>
  <c r="Q167" i="17"/>
  <c r="P167" i="17"/>
  <c r="O167" i="17"/>
  <c r="N167" i="17"/>
  <c r="M167" i="17"/>
  <c r="L167" i="17"/>
  <c r="K167" i="17"/>
  <c r="J167" i="17"/>
  <c r="I167" i="17"/>
  <c r="E167" i="17"/>
  <c r="AN166" i="17"/>
  <c r="AM166" i="17"/>
  <c r="AL166" i="17"/>
  <c r="AK166" i="17"/>
  <c r="AJ166" i="17"/>
  <c r="AI166" i="17"/>
  <c r="AH166" i="17"/>
  <c r="Q166" i="17"/>
  <c r="P166" i="17"/>
  <c r="O166" i="17"/>
  <c r="N166" i="17"/>
  <c r="M166" i="17"/>
  <c r="L166" i="17"/>
  <c r="K166" i="17"/>
  <c r="J166" i="17"/>
  <c r="I166" i="17"/>
  <c r="E166" i="17"/>
  <c r="AN165" i="17"/>
  <c r="AM165" i="17"/>
  <c r="AL165" i="17"/>
  <c r="AK165" i="17"/>
  <c r="AJ165" i="17"/>
  <c r="AI165" i="17"/>
  <c r="AH165" i="17"/>
  <c r="Q165" i="17"/>
  <c r="P165" i="17"/>
  <c r="O165" i="17"/>
  <c r="N165" i="17"/>
  <c r="M165" i="17"/>
  <c r="L165" i="17"/>
  <c r="K165" i="17"/>
  <c r="J165" i="17"/>
  <c r="I165" i="17"/>
  <c r="E165" i="17"/>
  <c r="AN164" i="17"/>
  <c r="AM164" i="17"/>
  <c r="AL164" i="17"/>
  <c r="AK164" i="17"/>
  <c r="AJ164" i="17"/>
  <c r="AI164" i="17"/>
  <c r="AH164" i="17"/>
  <c r="Q164" i="17"/>
  <c r="P164" i="17"/>
  <c r="O164" i="17"/>
  <c r="N164" i="17"/>
  <c r="M164" i="17"/>
  <c r="L164" i="17"/>
  <c r="K164" i="17"/>
  <c r="J164" i="17"/>
  <c r="I164" i="17"/>
  <c r="E164" i="17"/>
  <c r="AN163" i="17"/>
  <c r="AM163" i="17"/>
  <c r="AL163" i="17"/>
  <c r="AK163" i="17"/>
  <c r="AJ163" i="17"/>
  <c r="AI163" i="17"/>
  <c r="AH163" i="17"/>
  <c r="Q163" i="17"/>
  <c r="P163" i="17"/>
  <c r="O163" i="17"/>
  <c r="N163" i="17"/>
  <c r="M163" i="17"/>
  <c r="L163" i="17"/>
  <c r="K163" i="17"/>
  <c r="J163" i="17"/>
  <c r="I163" i="17"/>
  <c r="E163" i="17"/>
  <c r="AN162" i="17"/>
  <c r="AM162" i="17"/>
  <c r="AL162" i="17"/>
  <c r="AK162" i="17"/>
  <c r="AJ162" i="17"/>
  <c r="AI162" i="17"/>
  <c r="AH162" i="17"/>
  <c r="Q162" i="17"/>
  <c r="P162" i="17"/>
  <c r="O162" i="17"/>
  <c r="N162" i="17"/>
  <c r="M162" i="17"/>
  <c r="L162" i="17"/>
  <c r="K162" i="17"/>
  <c r="J162" i="17"/>
  <c r="I162" i="17"/>
  <c r="E162" i="17"/>
  <c r="AN161" i="17"/>
  <c r="AM161" i="17"/>
  <c r="AL161" i="17"/>
  <c r="AK161" i="17"/>
  <c r="AJ161" i="17"/>
  <c r="AI161" i="17"/>
  <c r="AH161" i="17"/>
  <c r="Q161" i="17"/>
  <c r="P161" i="17"/>
  <c r="O161" i="17"/>
  <c r="N161" i="17"/>
  <c r="M161" i="17"/>
  <c r="L161" i="17"/>
  <c r="K161" i="17"/>
  <c r="J161" i="17"/>
  <c r="I161" i="17"/>
  <c r="E161" i="17"/>
  <c r="AN160" i="17"/>
  <c r="AM160" i="17"/>
  <c r="AL160" i="17"/>
  <c r="AK160" i="17"/>
  <c r="AJ160" i="17"/>
  <c r="AI160" i="17"/>
  <c r="AH160" i="17"/>
  <c r="Q160" i="17"/>
  <c r="P160" i="17"/>
  <c r="O160" i="17"/>
  <c r="N160" i="17"/>
  <c r="M160" i="17"/>
  <c r="L160" i="17"/>
  <c r="K160" i="17"/>
  <c r="J160" i="17"/>
  <c r="I160" i="17"/>
  <c r="E160" i="17"/>
  <c r="AN159" i="17"/>
  <c r="AM159" i="17"/>
  <c r="AL159" i="17"/>
  <c r="AK159" i="17"/>
  <c r="AJ159" i="17"/>
  <c r="AI159" i="17"/>
  <c r="AH159" i="17"/>
  <c r="Q159" i="17"/>
  <c r="P159" i="17"/>
  <c r="O159" i="17"/>
  <c r="N159" i="17"/>
  <c r="M159" i="17"/>
  <c r="L159" i="17"/>
  <c r="K159" i="17"/>
  <c r="J159" i="17"/>
  <c r="I159" i="17"/>
  <c r="E159" i="17"/>
  <c r="AN158" i="17"/>
  <c r="AM158" i="17"/>
  <c r="AL158" i="17"/>
  <c r="AK158" i="17"/>
  <c r="AJ158" i="17"/>
  <c r="AI158" i="17"/>
  <c r="AH158" i="17"/>
  <c r="Q158" i="17"/>
  <c r="P158" i="17"/>
  <c r="O158" i="17"/>
  <c r="N158" i="17"/>
  <c r="M158" i="17"/>
  <c r="L158" i="17"/>
  <c r="K158" i="17"/>
  <c r="J158" i="17"/>
  <c r="I158" i="17"/>
  <c r="E158" i="17"/>
  <c r="AN157" i="17"/>
  <c r="AM157" i="17"/>
  <c r="AL157" i="17"/>
  <c r="AK157" i="17"/>
  <c r="AJ157" i="17"/>
  <c r="AI157" i="17"/>
  <c r="AH157" i="17"/>
  <c r="Q157" i="17"/>
  <c r="P157" i="17"/>
  <c r="O157" i="17"/>
  <c r="N157" i="17"/>
  <c r="M157" i="17"/>
  <c r="L157" i="17"/>
  <c r="K157" i="17"/>
  <c r="J157" i="17"/>
  <c r="I157" i="17"/>
  <c r="E157" i="17"/>
  <c r="AN156" i="17"/>
  <c r="AM156" i="17"/>
  <c r="AL156" i="17"/>
  <c r="AK156" i="17"/>
  <c r="AJ156" i="17"/>
  <c r="AI156" i="17"/>
  <c r="AH156" i="17"/>
  <c r="Q156" i="17"/>
  <c r="P156" i="17"/>
  <c r="O156" i="17"/>
  <c r="N156" i="17"/>
  <c r="M156" i="17"/>
  <c r="L156" i="17"/>
  <c r="K156" i="17"/>
  <c r="J156" i="17"/>
  <c r="I156" i="17"/>
  <c r="E156" i="17"/>
  <c r="AN155" i="17"/>
  <c r="AM155" i="17"/>
  <c r="AL155" i="17"/>
  <c r="AK155" i="17"/>
  <c r="AJ155" i="17"/>
  <c r="AI155" i="17"/>
  <c r="AH155" i="17"/>
  <c r="Q155" i="17"/>
  <c r="P155" i="17"/>
  <c r="O155" i="17"/>
  <c r="N155" i="17"/>
  <c r="M155" i="17"/>
  <c r="L155" i="17"/>
  <c r="K155" i="17"/>
  <c r="J155" i="17"/>
  <c r="I155" i="17"/>
  <c r="E155" i="17"/>
  <c r="AN154" i="17"/>
  <c r="AM154" i="17"/>
  <c r="AL154" i="17"/>
  <c r="AK154" i="17"/>
  <c r="AJ154" i="17"/>
  <c r="AI154" i="17"/>
  <c r="AH154" i="17"/>
  <c r="Q154" i="17"/>
  <c r="P154" i="17"/>
  <c r="O154" i="17"/>
  <c r="N154" i="17"/>
  <c r="M154" i="17"/>
  <c r="L154" i="17"/>
  <c r="K154" i="17"/>
  <c r="J154" i="17"/>
  <c r="I154" i="17"/>
  <c r="E154" i="17"/>
  <c r="AN153" i="17"/>
  <c r="AM153" i="17"/>
  <c r="AL153" i="17"/>
  <c r="AK153" i="17"/>
  <c r="AJ153" i="17"/>
  <c r="AI153" i="17"/>
  <c r="AH153" i="17"/>
  <c r="Q153" i="17"/>
  <c r="P153" i="17"/>
  <c r="O153" i="17"/>
  <c r="N153" i="17"/>
  <c r="M153" i="17"/>
  <c r="L153" i="17"/>
  <c r="K153" i="17"/>
  <c r="J153" i="17"/>
  <c r="I153" i="17"/>
  <c r="E153" i="17"/>
  <c r="AN152" i="17"/>
  <c r="AM152" i="17"/>
  <c r="AL152" i="17"/>
  <c r="AK152" i="17"/>
  <c r="AJ152" i="17"/>
  <c r="AI152" i="17"/>
  <c r="AH152" i="17"/>
  <c r="Q152" i="17"/>
  <c r="P152" i="17"/>
  <c r="O152" i="17"/>
  <c r="N152" i="17"/>
  <c r="M152" i="17"/>
  <c r="L152" i="17"/>
  <c r="K152" i="17"/>
  <c r="J152" i="17"/>
  <c r="I152" i="17"/>
  <c r="E152" i="17"/>
  <c r="AN151" i="17"/>
  <c r="AM151" i="17"/>
  <c r="AL151" i="17"/>
  <c r="AK151" i="17"/>
  <c r="AJ151" i="17"/>
  <c r="AI151" i="17"/>
  <c r="AH151" i="17"/>
  <c r="Q151" i="17"/>
  <c r="P151" i="17"/>
  <c r="O151" i="17"/>
  <c r="N151" i="17"/>
  <c r="M151" i="17"/>
  <c r="L151" i="17"/>
  <c r="K151" i="17"/>
  <c r="J151" i="17"/>
  <c r="I151" i="17"/>
  <c r="E151" i="17"/>
  <c r="AN150" i="17"/>
  <c r="AM150" i="17"/>
  <c r="AL150" i="17"/>
  <c r="AK150" i="17"/>
  <c r="AJ150" i="17"/>
  <c r="AI150" i="17"/>
  <c r="AH150" i="17"/>
  <c r="Q150" i="17"/>
  <c r="P150" i="17"/>
  <c r="O150" i="17"/>
  <c r="N150" i="17"/>
  <c r="M150" i="17"/>
  <c r="L150" i="17"/>
  <c r="K150" i="17"/>
  <c r="J150" i="17"/>
  <c r="I150" i="17"/>
  <c r="E150" i="17"/>
  <c r="AN149" i="17"/>
  <c r="AM149" i="17"/>
  <c r="AL149" i="17"/>
  <c r="AK149" i="17"/>
  <c r="AJ149" i="17"/>
  <c r="AI149" i="17"/>
  <c r="AH149" i="17"/>
  <c r="Q149" i="17"/>
  <c r="P149" i="17"/>
  <c r="O149" i="17"/>
  <c r="N149" i="17"/>
  <c r="M149" i="17"/>
  <c r="L149" i="17"/>
  <c r="K149" i="17"/>
  <c r="J149" i="17"/>
  <c r="I149" i="17"/>
  <c r="E149" i="17"/>
  <c r="AN148" i="17"/>
  <c r="AM148" i="17"/>
  <c r="AL148" i="17"/>
  <c r="AK148" i="17"/>
  <c r="AJ148" i="17"/>
  <c r="AI148" i="17"/>
  <c r="AH148" i="17"/>
  <c r="Q148" i="17"/>
  <c r="P148" i="17"/>
  <c r="O148" i="17"/>
  <c r="N148" i="17"/>
  <c r="M148" i="17"/>
  <c r="L148" i="17"/>
  <c r="K148" i="17"/>
  <c r="J148" i="17"/>
  <c r="I148" i="17"/>
  <c r="E148" i="17"/>
  <c r="AN147" i="17"/>
  <c r="AM147" i="17"/>
  <c r="AL147" i="17"/>
  <c r="AK147" i="17"/>
  <c r="AJ147" i="17"/>
  <c r="AI147" i="17"/>
  <c r="AH147" i="17"/>
  <c r="Q147" i="17"/>
  <c r="P147" i="17"/>
  <c r="O147" i="17"/>
  <c r="N147" i="17"/>
  <c r="M147" i="17"/>
  <c r="L147" i="17"/>
  <c r="K147" i="17"/>
  <c r="J147" i="17"/>
  <c r="I147" i="17"/>
  <c r="E147" i="17"/>
  <c r="AN146" i="17"/>
  <c r="AM146" i="17"/>
  <c r="AL146" i="17"/>
  <c r="AK146" i="17"/>
  <c r="AJ146" i="17"/>
  <c r="AI146" i="17"/>
  <c r="AH146" i="17"/>
  <c r="Q146" i="17"/>
  <c r="P146" i="17"/>
  <c r="O146" i="17"/>
  <c r="N146" i="17"/>
  <c r="M146" i="17"/>
  <c r="L146" i="17"/>
  <c r="K146" i="17"/>
  <c r="J146" i="17"/>
  <c r="I146" i="17"/>
  <c r="E146" i="17"/>
  <c r="AN145" i="17"/>
  <c r="AM145" i="17"/>
  <c r="AL145" i="17"/>
  <c r="AK145" i="17"/>
  <c r="AJ145" i="17"/>
  <c r="AI145" i="17"/>
  <c r="AH145" i="17"/>
  <c r="Q145" i="17"/>
  <c r="P145" i="17"/>
  <c r="O145" i="17"/>
  <c r="N145" i="17"/>
  <c r="M145" i="17"/>
  <c r="L145" i="17"/>
  <c r="K145" i="17"/>
  <c r="J145" i="17"/>
  <c r="I145" i="17"/>
  <c r="E145" i="17"/>
  <c r="AN144" i="17"/>
  <c r="AM144" i="17"/>
  <c r="AL144" i="17"/>
  <c r="AK144" i="17"/>
  <c r="AJ144" i="17"/>
  <c r="AI144" i="17"/>
  <c r="AH144" i="17"/>
  <c r="Q144" i="17"/>
  <c r="P144" i="17"/>
  <c r="O144" i="17"/>
  <c r="N144" i="17"/>
  <c r="M144" i="17"/>
  <c r="L144" i="17"/>
  <c r="K144" i="17"/>
  <c r="J144" i="17"/>
  <c r="I144" i="17"/>
  <c r="E144" i="17"/>
  <c r="AN143" i="17"/>
  <c r="AM143" i="17"/>
  <c r="AL143" i="17"/>
  <c r="AK143" i="17"/>
  <c r="AJ143" i="17"/>
  <c r="AI143" i="17"/>
  <c r="AH143" i="17"/>
  <c r="Q143" i="17"/>
  <c r="P143" i="17"/>
  <c r="O143" i="17"/>
  <c r="N143" i="17"/>
  <c r="M143" i="17"/>
  <c r="L143" i="17"/>
  <c r="K143" i="17"/>
  <c r="J143" i="17"/>
  <c r="I143" i="17"/>
  <c r="E143" i="17"/>
  <c r="AN142" i="17"/>
  <c r="AM142" i="17"/>
  <c r="AL142" i="17"/>
  <c r="AK142" i="17"/>
  <c r="AJ142" i="17"/>
  <c r="AI142" i="17"/>
  <c r="AH142" i="17"/>
  <c r="Q142" i="17"/>
  <c r="P142" i="17"/>
  <c r="O142" i="17"/>
  <c r="N142" i="17"/>
  <c r="M142" i="17"/>
  <c r="L142" i="17"/>
  <c r="K142" i="17"/>
  <c r="J142" i="17"/>
  <c r="I142" i="17"/>
  <c r="E142" i="17"/>
  <c r="AN141" i="17"/>
  <c r="AM141" i="17"/>
  <c r="AL141" i="17"/>
  <c r="AK141" i="17"/>
  <c r="AJ141" i="17"/>
  <c r="AI141" i="17"/>
  <c r="AH141" i="17"/>
  <c r="Q141" i="17"/>
  <c r="P141" i="17"/>
  <c r="O141" i="17"/>
  <c r="N141" i="17"/>
  <c r="M141" i="17"/>
  <c r="L141" i="17"/>
  <c r="K141" i="17"/>
  <c r="J141" i="17"/>
  <c r="I141" i="17"/>
  <c r="E141" i="17"/>
  <c r="AN140" i="17"/>
  <c r="AM140" i="17"/>
  <c r="AL140" i="17"/>
  <c r="AK140" i="17"/>
  <c r="AJ140" i="17"/>
  <c r="AI140" i="17"/>
  <c r="AH140" i="17"/>
  <c r="Q140" i="17"/>
  <c r="P140" i="17"/>
  <c r="O140" i="17"/>
  <c r="N140" i="17"/>
  <c r="M140" i="17"/>
  <c r="L140" i="17"/>
  <c r="K140" i="17"/>
  <c r="J140" i="17"/>
  <c r="I140" i="17"/>
  <c r="E140" i="17"/>
  <c r="AN139" i="17"/>
  <c r="AM139" i="17"/>
  <c r="AL139" i="17"/>
  <c r="AK139" i="17"/>
  <c r="AJ139" i="17"/>
  <c r="AI139" i="17"/>
  <c r="AH139" i="17"/>
  <c r="Q139" i="17"/>
  <c r="P139" i="17"/>
  <c r="O139" i="17"/>
  <c r="N139" i="17"/>
  <c r="M139" i="17"/>
  <c r="L139" i="17"/>
  <c r="K139" i="17"/>
  <c r="J139" i="17"/>
  <c r="I139" i="17"/>
  <c r="E139" i="17"/>
  <c r="AN138" i="17"/>
  <c r="AM138" i="17"/>
  <c r="AL138" i="17"/>
  <c r="AK138" i="17"/>
  <c r="AJ138" i="17"/>
  <c r="AI138" i="17"/>
  <c r="AH138" i="17"/>
  <c r="Q138" i="17"/>
  <c r="P138" i="17"/>
  <c r="O138" i="17"/>
  <c r="N138" i="17"/>
  <c r="M138" i="17"/>
  <c r="L138" i="17"/>
  <c r="K138" i="17"/>
  <c r="J138" i="17"/>
  <c r="I138" i="17"/>
  <c r="E138" i="17"/>
  <c r="AN137" i="17"/>
  <c r="AM137" i="17"/>
  <c r="AL137" i="17"/>
  <c r="AK137" i="17"/>
  <c r="AJ137" i="17"/>
  <c r="AI137" i="17"/>
  <c r="AH137" i="17"/>
  <c r="Q137" i="17"/>
  <c r="P137" i="17"/>
  <c r="O137" i="17"/>
  <c r="N137" i="17"/>
  <c r="M137" i="17"/>
  <c r="L137" i="17"/>
  <c r="K137" i="17"/>
  <c r="J137" i="17"/>
  <c r="I137" i="17"/>
  <c r="E137" i="17"/>
  <c r="AN136" i="17"/>
  <c r="AM136" i="17"/>
  <c r="AL136" i="17"/>
  <c r="AK136" i="17"/>
  <c r="AJ136" i="17"/>
  <c r="AI136" i="17"/>
  <c r="AH136" i="17"/>
  <c r="Q136" i="17"/>
  <c r="P136" i="17"/>
  <c r="O136" i="17"/>
  <c r="N136" i="17"/>
  <c r="M136" i="17"/>
  <c r="L136" i="17"/>
  <c r="K136" i="17"/>
  <c r="J136" i="17"/>
  <c r="I136" i="17"/>
  <c r="E136" i="17"/>
  <c r="AN135" i="17"/>
  <c r="AM135" i="17"/>
  <c r="AL135" i="17"/>
  <c r="AK135" i="17"/>
  <c r="AJ135" i="17"/>
  <c r="AI135" i="17"/>
  <c r="AH135" i="17"/>
  <c r="Q135" i="17"/>
  <c r="P135" i="17"/>
  <c r="O135" i="17"/>
  <c r="N135" i="17"/>
  <c r="M135" i="17"/>
  <c r="L135" i="17"/>
  <c r="K135" i="17"/>
  <c r="J135" i="17"/>
  <c r="I135" i="17"/>
  <c r="E135" i="17"/>
  <c r="AN134" i="17"/>
  <c r="AM134" i="17"/>
  <c r="AL134" i="17"/>
  <c r="AK134" i="17"/>
  <c r="AJ134" i="17"/>
  <c r="AI134" i="17"/>
  <c r="AH134" i="17"/>
  <c r="Q134" i="17"/>
  <c r="P134" i="17"/>
  <c r="O134" i="17"/>
  <c r="N134" i="17"/>
  <c r="M134" i="17"/>
  <c r="L134" i="17"/>
  <c r="K134" i="17"/>
  <c r="J134" i="17"/>
  <c r="I134" i="17"/>
  <c r="E134" i="17"/>
  <c r="AN133" i="17"/>
  <c r="AM133" i="17"/>
  <c r="AL133" i="17"/>
  <c r="AK133" i="17"/>
  <c r="AJ133" i="17"/>
  <c r="AI133" i="17"/>
  <c r="AH133" i="17"/>
  <c r="Q133" i="17"/>
  <c r="P133" i="17"/>
  <c r="O133" i="17"/>
  <c r="N133" i="17"/>
  <c r="M133" i="17"/>
  <c r="L133" i="17"/>
  <c r="K133" i="17"/>
  <c r="J133" i="17"/>
  <c r="I133" i="17"/>
  <c r="E133" i="17"/>
  <c r="AN132" i="17"/>
  <c r="AM132" i="17"/>
  <c r="AL132" i="17"/>
  <c r="AK132" i="17"/>
  <c r="AJ132" i="17"/>
  <c r="AI132" i="17"/>
  <c r="AH132" i="17"/>
  <c r="Q132" i="17"/>
  <c r="P132" i="17"/>
  <c r="O132" i="17"/>
  <c r="N132" i="17"/>
  <c r="M132" i="17"/>
  <c r="L132" i="17"/>
  <c r="K132" i="17"/>
  <c r="J132" i="17"/>
  <c r="I132" i="17"/>
  <c r="E132" i="17"/>
  <c r="AN131" i="17"/>
  <c r="AM131" i="17"/>
  <c r="AL131" i="17"/>
  <c r="AK131" i="17"/>
  <c r="AJ131" i="17"/>
  <c r="AI131" i="17"/>
  <c r="AH131" i="17"/>
  <c r="Q131" i="17"/>
  <c r="P131" i="17"/>
  <c r="O131" i="17"/>
  <c r="N131" i="17"/>
  <c r="M131" i="17"/>
  <c r="L131" i="17"/>
  <c r="K131" i="17"/>
  <c r="J131" i="17"/>
  <c r="I131" i="17"/>
  <c r="E131" i="17"/>
  <c r="AN130" i="17"/>
  <c r="AM130" i="17"/>
  <c r="AL130" i="17"/>
  <c r="AK130" i="17"/>
  <c r="AJ130" i="17"/>
  <c r="AI130" i="17"/>
  <c r="AH130" i="17"/>
  <c r="Q130" i="17"/>
  <c r="P130" i="17"/>
  <c r="O130" i="17"/>
  <c r="N130" i="17"/>
  <c r="M130" i="17"/>
  <c r="L130" i="17"/>
  <c r="K130" i="17"/>
  <c r="J130" i="17"/>
  <c r="I130" i="17"/>
  <c r="E130" i="17"/>
  <c r="AN129" i="17"/>
  <c r="AM129" i="17"/>
  <c r="AL129" i="17"/>
  <c r="AK129" i="17"/>
  <c r="AJ129" i="17"/>
  <c r="AI129" i="17"/>
  <c r="AH129" i="17"/>
  <c r="Q129" i="17"/>
  <c r="P129" i="17"/>
  <c r="O129" i="17"/>
  <c r="N129" i="17"/>
  <c r="M129" i="17"/>
  <c r="L129" i="17"/>
  <c r="K129" i="17"/>
  <c r="J129" i="17"/>
  <c r="I129" i="17"/>
  <c r="E129" i="17"/>
  <c r="AN128" i="17"/>
  <c r="AM128" i="17"/>
  <c r="AL128" i="17"/>
  <c r="AK128" i="17"/>
  <c r="AJ128" i="17"/>
  <c r="AI128" i="17"/>
  <c r="AH128" i="17"/>
  <c r="Q128" i="17"/>
  <c r="P128" i="17"/>
  <c r="O128" i="17"/>
  <c r="N128" i="17"/>
  <c r="M128" i="17"/>
  <c r="L128" i="17"/>
  <c r="K128" i="17"/>
  <c r="J128" i="17"/>
  <c r="I128" i="17"/>
  <c r="E128" i="17"/>
  <c r="AN127" i="17"/>
  <c r="AM127" i="17"/>
  <c r="AL127" i="17"/>
  <c r="AK127" i="17"/>
  <c r="AJ127" i="17"/>
  <c r="AI127" i="17"/>
  <c r="AH127" i="17"/>
  <c r="Q127" i="17"/>
  <c r="P127" i="17"/>
  <c r="O127" i="17"/>
  <c r="N127" i="17"/>
  <c r="M127" i="17"/>
  <c r="L127" i="17"/>
  <c r="K127" i="17"/>
  <c r="J127" i="17"/>
  <c r="I127" i="17"/>
  <c r="E127" i="17"/>
  <c r="AN126" i="17"/>
  <c r="AM126" i="17"/>
  <c r="AL126" i="17"/>
  <c r="AK126" i="17"/>
  <c r="AJ126" i="17"/>
  <c r="AI126" i="17"/>
  <c r="AH126" i="17"/>
  <c r="Q126" i="17"/>
  <c r="P126" i="17"/>
  <c r="O126" i="17"/>
  <c r="N126" i="17"/>
  <c r="M126" i="17"/>
  <c r="L126" i="17"/>
  <c r="K126" i="17"/>
  <c r="J126" i="17"/>
  <c r="I126" i="17"/>
  <c r="E126" i="17"/>
  <c r="AN125" i="17"/>
  <c r="AM125" i="17"/>
  <c r="AL125" i="17"/>
  <c r="AK125" i="17"/>
  <c r="AJ125" i="17"/>
  <c r="AI125" i="17"/>
  <c r="AH125" i="17"/>
  <c r="Q125" i="17"/>
  <c r="P125" i="17"/>
  <c r="O125" i="17"/>
  <c r="N125" i="17"/>
  <c r="M125" i="17"/>
  <c r="L125" i="17"/>
  <c r="K125" i="17"/>
  <c r="J125" i="17"/>
  <c r="I125" i="17"/>
  <c r="E125" i="17"/>
  <c r="AN124" i="17"/>
  <c r="AM124" i="17"/>
  <c r="AL124" i="17"/>
  <c r="AK124" i="17"/>
  <c r="AJ124" i="17"/>
  <c r="AI124" i="17"/>
  <c r="AH124" i="17"/>
  <c r="Q124" i="17"/>
  <c r="P124" i="17"/>
  <c r="O124" i="17"/>
  <c r="N124" i="17"/>
  <c r="M124" i="17"/>
  <c r="L124" i="17"/>
  <c r="K124" i="17"/>
  <c r="J124" i="17"/>
  <c r="I124" i="17"/>
  <c r="E124" i="17"/>
  <c r="AN123" i="17"/>
  <c r="AM123" i="17"/>
  <c r="AL123" i="17"/>
  <c r="AK123" i="17"/>
  <c r="AJ123" i="17"/>
  <c r="AI123" i="17"/>
  <c r="AH123" i="17"/>
  <c r="Q123" i="17"/>
  <c r="P123" i="17"/>
  <c r="O123" i="17"/>
  <c r="N123" i="17"/>
  <c r="M123" i="17"/>
  <c r="L123" i="17"/>
  <c r="K123" i="17"/>
  <c r="J123" i="17"/>
  <c r="I123" i="17"/>
  <c r="E123" i="17"/>
  <c r="AN122" i="17"/>
  <c r="AM122" i="17"/>
  <c r="AL122" i="17"/>
  <c r="AK122" i="17"/>
  <c r="AJ122" i="17"/>
  <c r="AI122" i="17"/>
  <c r="AH122" i="17"/>
  <c r="Q122" i="17"/>
  <c r="P122" i="17"/>
  <c r="O122" i="17"/>
  <c r="N122" i="17"/>
  <c r="M122" i="17"/>
  <c r="L122" i="17"/>
  <c r="K122" i="17"/>
  <c r="J122" i="17"/>
  <c r="I122" i="17"/>
  <c r="E122" i="17"/>
  <c r="AN121" i="17"/>
  <c r="AM121" i="17"/>
  <c r="AL121" i="17"/>
  <c r="AK121" i="17"/>
  <c r="AJ121" i="17"/>
  <c r="AI121" i="17"/>
  <c r="AH121" i="17"/>
  <c r="Q121" i="17"/>
  <c r="P121" i="17"/>
  <c r="O121" i="17"/>
  <c r="N121" i="17"/>
  <c r="M121" i="17"/>
  <c r="L121" i="17"/>
  <c r="K121" i="17"/>
  <c r="J121" i="17"/>
  <c r="I121" i="17"/>
  <c r="E121" i="17"/>
  <c r="AN120" i="17"/>
  <c r="AM120" i="17"/>
  <c r="AL120" i="17"/>
  <c r="AK120" i="17"/>
  <c r="AJ120" i="17"/>
  <c r="AI120" i="17"/>
  <c r="AH120" i="17"/>
  <c r="Q120" i="17"/>
  <c r="P120" i="17"/>
  <c r="O120" i="17"/>
  <c r="N120" i="17"/>
  <c r="M120" i="17"/>
  <c r="L120" i="17"/>
  <c r="K120" i="17"/>
  <c r="J120" i="17"/>
  <c r="I120" i="17"/>
  <c r="E120" i="17"/>
  <c r="AN119" i="17"/>
  <c r="AM119" i="17"/>
  <c r="AL119" i="17"/>
  <c r="AK119" i="17"/>
  <c r="AJ119" i="17"/>
  <c r="AI119" i="17"/>
  <c r="AH119" i="17"/>
  <c r="Q119" i="17"/>
  <c r="P119" i="17"/>
  <c r="O119" i="17"/>
  <c r="N119" i="17"/>
  <c r="M119" i="17"/>
  <c r="L119" i="17"/>
  <c r="K119" i="17"/>
  <c r="J119" i="17"/>
  <c r="I119" i="17"/>
  <c r="E119" i="17"/>
  <c r="AN118" i="17"/>
  <c r="AM118" i="17"/>
  <c r="AL118" i="17"/>
  <c r="AK118" i="17"/>
  <c r="AJ118" i="17"/>
  <c r="AI118" i="17"/>
  <c r="AH118" i="17"/>
  <c r="Q118" i="17"/>
  <c r="P118" i="17"/>
  <c r="O118" i="17"/>
  <c r="N118" i="17"/>
  <c r="M118" i="17"/>
  <c r="L118" i="17"/>
  <c r="K118" i="17"/>
  <c r="J118" i="17"/>
  <c r="I118" i="17"/>
  <c r="E118" i="17"/>
  <c r="AN117" i="17"/>
  <c r="AM117" i="17"/>
  <c r="AL117" i="17"/>
  <c r="AK117" i="17"/>
  <c r="AJ117" i="17"/>
  <c r="AI117" i="17"/>
  <c r="AH117" i="17"/>
  <c r="Q117" i="17"/>
  <c r="P117" i="17"/>
  <c r="O117" i="17"/>
  <c r="N117" i="17"/>
  <c r="M117" i="17"/>
  <c r="L117" i="17"/>
  <c r="K117" i="17"/>
  <c r="J117" i="17"/>
  <c r="I117" i="17"/>
  <c r="E117" i="17"/>
  <c r="AN116" i="17"/>
  <c r="AM116" i="17"/>
  <c r="AL116" i="17"/>
  <c r="AK116" i="17"/>
  <c r="AJ116" i="17"/>
  <c r="AI116" i="17"/>
  <c r="AH116" i="17"/>
  <c r="Q116" i="17"/>
  <c r="P116" i="17"/>
  <c r="O116" i="17"/>
  <c r="N116" i="17"/>
  <c r="M116" i="17"/>
  <c r="L116" i="17"/>
  <c r="K116" i="17"/>
  <c r="J116" i="17"/>
  <c r="I116" i="17"/>
  <c r="E116" i="17"/>
  <c r="AN115" i="17"/>
  <c r="AM115" i="17"/>
  <c r="AL115" i="17"/>
  <c r="AK115" i="17"/>
  <c r="AJ115" i="17"/>
  <c r="AI115" i="17"/>
  <c r="AH115" i="17"/>
  <c r="Q115" i="17"/>
  <c r="P115" i="17"/>
  <c r="O115" i="17"/>
  <c r="N115" i="17"/>
  <c r="M115" i="17"/>
  <c r="L115" i="17"/>
  <c r="K115" i="17"/>
  <c r="J115" i="17"/>
  <c r="I115" i="17"/>
  <c r="E115" i="17"/>
  <c r="AN114" i="17"/>
  <c r="AM114" i="17"/>
  <c r="AL114" i="17"/>
  <c r="AK114" i="17"/>
  <c r="AJ114" i="17"/>
  <c r="AI114" i="17"/>
  <c r="AH114" i="17"/>
  <c r="Q114" i="17"/>
  <c r="P114" i="17"/>
  <c r="O114" i="17"/>
  <c r="N114" i="17"/>
  <c r="M114" i="17"/>
  <c r="L114" i="17"/>
  <c r="K114" i="17"/>
  <c r="J114" i="17"/>
  <c r="I114" i="17"/>
  <c r="E114" i="17"/>
  <c r="AN113" i="17"/>
  <c r="AM113" i="17"/>
  <c r="AL113" i="17"/>
  <c r="AK113" i="17"/>
  <c r="AJ113" i="17"/>
  <c r="AI113" i="17"/>
  <c r="AH113" i="17"/>
  <c r="Q113" i="17"/>
  <c r="P113" i="17"/>
  <c r="O113" i="17"/>
  <c r="N113" i="17"/>
  <c r="M113" i="17"/>
  <c r="L113" i="17"/>
  <c r="K113" i="17"/>
  <c r="J113" i="17"/>
  <c r="I113" i="17"/>
  <c r="E113" i="17"/>
  <c r="AN112" i="17"/>
  <c r="AM112" i="17"/>
  <c r="AL112" i="17"/>
  <c r="AK112" i="17"/>
  <c r="AJ112" i="17"/>
  <c r="AI112" i="17"/>
  <c r="AH112" i="17"/>
  <c r="Q112" i="17"/>
  <c r="P112" i="17"/>
  <c r="O112" i="17"/>
  <c r="N112" i="17"/>
  <c r="M112" i="17"/>
  <c r="L112" i="17"/>
  <c r="K112" i="17"/>
  <c r="J112" i="17"/>
  <c r="I112" i="17"/>
  <c r="E112" i="17"/>
  <c r="AN111" i="17"/>
  <c r="AM111" i="17"/>
  <c r="AL111" i="17"/>
  <c r="AK111" i="17"/>
  <c r="AJ111" i="17"/>
  <c r="AI111" i="17"/>
  <c r="AH111" i="17"/>
  <c r="Q111" i="17"/>
  <c r="P111" i="17"/>
  <c r="O111" i="17"/>
  <c r="N111" i="17"/>
  <c r="M111" i="17"/>
  <c r="L111" i="17"/>
  <c r="K111" i="17"/>
  <c r="J111" i="17"/>
  <c r="I111" i="17"/>
  <c r="E111" i="17"/>
  <c r="AN110" i="17"/>
  <c r="AM110" i="17"/>
  <c r="AL110" i="17"/>
  <c r="AK110" i="17"/>
  <c r="AJ110" i="17"/>
  <c r="AI110" i="17"/>
  <c r="AH110" i="17"/>
  <c r="Q110" i="17"/>
  <c r="P110" i="17"/>
  <c r="O110" i="17"/>
  <c r="N110" i="17"/>
  <c r="M110" i="17"/>
  <c r="L110" i="17"/>
  <c r="K110" i="17"/>
  <c r="J110" i="17"/>
  <c r="I110" i="17"/>
  <c r="E110" i="17"/>
  <c r="AN109" i="17"/>
  <c r="AM109" i="17"/>
  <c r="AL109" i="17"/>
  <c r="AK109" i="17"/>
  <c r="AJ109" i="17"/>
  <c r="AI109" i="17"/>
  <c r="AH109" i="17"/>
  <c r="Q109" i="17"/>
  <c r="P109" i="17"/>
  <c r="O109" i="17"/>
  <c r="N109" i="17"/>
  <c r="M109" i="17"/>
  <c r="L109" i="17"/>
  <c r="K109" i="17"/>
  <c r="J109" i="17"/>
  <c r="I109" i="17"/>
  <c r="E109" i="17"/>
  <c r="AN108" i="17"/>
  <c r="AM108" i="17"/>
  <c r="AL108" i="17"/>
  <c r="AK108" i="17"/>
  <c r="AJ108" i="17"/>
  <c r="AI108" i="17"/>
  <c r="AH108" i="17"/>
  <c r="Q108" i="17"/>
  <c r="P108" i="17"/>
  <c r="O108" i="17"/>
  <c r="N108" i="17"/>
  <c r="M108" i="17"/>
  <c r="L108" i="17"/>
  <c r="K108" i="17"/>
  <c r="J108" i="17"/>
  <c r="I108" i="17"/>
  <c r="E108" i="17"/>
  <c r="AN107" i="17"/>
  <c r="AM107" i="17"/>
  <c r="AL107" i="17"/>
  <c r="AK107" i="17"/>
  <c r="AJ107" i="17"/>
  <c r="AI107" i="17"/>
  <c r="AH107" i="17"/>
  <c r="Q107" i="17"/>
  <c r="P107" i="17"/>
  <c r="O107" i="17"/>
  <c r="N107" i="17"/>
  <c r="M107" i="17"/>
  <c r="L107" i="17"/>
  <c r="K107" i="17"/>
  <c r="J107" i="17"/>
  <c r="I107" i="17"/>
  <c r="E107" i="17"/>
  <c r="AN106" i="17"/>
  <c r="AM106" i="17"/>
  <c r="AL106" i="17"/>
  <c r="AK106" i="17"/>
  <c r="AJ106" i="17"/>
  <c r="AI106" i="17"/>
  <c r="AH106" i="17"/>
  <c r="Q106" i="17"/>
  <c r="P106" i="17"/>
  <c r="O106" i="17"/>
  <c r="N106" i="17"/>
  <c r="M106" i="17"/>
  <c r="L106" i="17"/>
  <c r="K106" i="17"/>
  <c r="J106" i="17"/>
  <c r="I106" i="17"/>
  <c r="E106" i="17"/>
  <c r="AN105" i="17"/>
  <c r="AM105" i="17"/>
  <c r="AL105" i="17"/>
  <c r="AK105" i="17"/>
  <c r="AJ105" i="17"/>
  <c r="AI105" i="17"/>
  <c r="AH105" i="17"/>
  <c r="Q105" i="17"/>
  <c r="P105" i="17"/>
  <c r="O105" i="17"/>
  <c r="N105" i="17"/>
  <c r="M105" i="17"/>
  <c r="L105" i="17"/>
  <c r="K105" i="17"/>
  <c r="J105" i="17"/>
  <c r="I105" i="17"/>
  <c r="E105" i="17"/>
  <c r="AN104" i="17"/>
  <c r="AM104" i="17"/>
  <c r="AL104" i="17"/>
  <c r="AK104" i="17"/>
  <c r="AJ104" i="17"/>
  <c r="AI104" i="17"/>
  <c r="AH104" i="17"/>
  <c r="Q104" i="17"/>
  <c r="P104" i="17"/>
  <c r="O104" i="17"/>
  <c r="N104" i="17"/>
  <c r="M104" i="17"/>
  <c r="L104" i="17"/>
  <c r="K104" i="17"/>
  <c r="J104" i="17"/>
  <c r="I104" i="17"/>
  <c r="E104" i="17"/>
  <c r="AN103" i="17"/>
  <c r="AM103" i="17"/>
  <c r="AL103" i="17"/>
  <c r="AK103" i="17"/>
  <c r="AJ103" i="17"/>
  <c r="AI103" i="17"/>
  <c r="AH103" i="17"/>
  <c r="Q103" i="17"/>
  <c r="P103" i="17"/>
  <c r="O103" i="17"/>
  <c r="N103" i="17"/>
  <c r="M103" i="17"/>
  <c r="L103" i="17"/>
  <c r="K103" i="17"/>
  <c r="J103" i="17"/>
  <c r="I103" i="17"/>
  <c r="E103" i="17"/>
  <c r="AN102" i="17"/>
  <c r="AM102" i="17"/>
  <c r="AL102" i="17"/>
  <c r="AK102" i="17"/>
  <c r="AJ102" i="17"/>
  <c r="AI102" i="17"/>
  <c r="AH102" i="17"/>
  <c r="Q102" i="17"/>
  <c r="P102" i="17"/>
  <c r="O102" i="17"/>
  <c r="N102" i="17"/>
  <c r="M102" i="17"/>
  <c r="L102" i="17"/>
  <c r="K102" i="17"/>
  <c r="J102" i="17"/>
  <c r="I102" i="17"/>
  <c r="E102" i="17"/>
  <c r="AN101" i="17"/>
  <c r="AM101" i="17"/>
  <c r="AL101" i="17"/>
  <c r="AK101" i="17"/>
  <c r="AJ101" i="17"/>
  <c r="AI101" i="17"/>
  <c r="AH101" i="17"/>
  <c r="Q101" i="17"/>
  <c r="P101" i="17"/>
  <c r="O101" i="17"/>
  <c r="N101" i="17"/>
  <c r="M101" i="17"/>
  <c r="L101" i="17"/>
  <c r="K101" i="17"/>
  <c r="J101" i="17"/>
  <c r="I101" i="17"/>
  <c r="E101" i="17"/>
  <c r="AN100" i="17"/>
  <c r="AM100" i="17"/>
  <c r="AL100" i="17"/>
  <c r="AK100" i="17"/>
  <c r="AJ100" i="17"/>
  <c r="AI100" i="17"/>
  <c r="AH100" i="17"/>
  <c r="Q100" i="17"/>
  <c r="P100" i="17"/>
  <c r="O100" i="17"/>
  <c r="N100" i="17"/>
  <c r="M100" i="17"/>
  <c r="L100" i="17"/>
  <c r="K100" i="17"/>
  <c r="J100" i="17"/>
  <c r="I100" i="17"/>
  <c r="E100" i="17"/>
  <c r="AN99" i="17"/>
  <c r="AM99" i="17"/>
  <c r="AL99" i="17"/>
  <c r="AK99" i="17"/>
  <c r="AJ99" i="17"/>
  <c r="AI99" i="17"/>
  <c r="AH99" i="17"/>
  <c r="Q99" i="17"/>
  <c r="P99" i="17"/>
  <c r="O99" i="17"/>
  <c r="N99" i="17"/>
  <c r="M99" i="17"/>
  <c r="L99" i="17"/>
  <c r="K99" i="17"/>
  <c r="J99" i="17"/>
  <c r="I99" i="17"/>
  <c r="E99" i="17"/>
  <c r="AN98" i="17"/>
  <c r="AM98" i="17"/>
  <c r="AL98" i="17"/>
  <c r="AK98" i="17"/>
  <c r="AJ98" i="17"/>
  <c r="AI98" i="17"/>
  <c r="AH98" i="17"/>
  <c r="Q98" i="17"/>
  <c r="P98" i="17"/>
  <c r="O98" i="17"/>
  <c r="N98" i="17"/>
  <c r="M98" i="17"/>
  <c r="L98" i="17"/>
  <c r="K98" i="17"/>
  <c r="J98" i="17"/>
  <c r="I98" i="17"/>
  <c r="E98" i="17"/>
  <c r="AN97" i="17"/>
  <c r="AM97" i="17"/>
  <c r="AL97" i="17"/>
  <c r="AK97" i="17"/>
  <c r="AJ97" i="17"/>
  <c r="AI97" i="17"/>
  <c r="AH97" i="17"/>
  <c r="Q97" i="17"/>
  <c r="P97" i="17"/>
  <c r="O97" i="17"/>
  <c r="N97" i="17"/>
  <c r="M97" i="17"/>
  <c r="L97" i="17"/>
  <c r="K97" i="17"/>
  <c r="J97" i="17"/>
  <c r="I97" i="17"/>
  <c r="E97" i="17"/>
  <c r="AN96" i="17"/>
  <c r="AM96" i="17"/>
  <c r="AL96" i="17"/>
  <c r="AK96" i="17"/>
  <c r="AJ96" i="17"/>
  <c r="AI96" i="17"/>
  <c r="AH96" i="17"/>
  <c r="Q96" i="17"/>
  <c r="P96" i="17"/>
  <c r="O96" i="17"/>
  <c r="N96" i="17"/>
  <c r="M96" i="17"/>
  <c r="L96" i="17"/>
  <c r="K96" i="17"/>
  <c r="J96" i="17"/>
  <c r="I96" i="17"/>
  <c r="E96" i="17"/>
  <c r="AN95" i="17"/>
  <c r="AM95" i="17"/>
  <c r="AL95" i="17"/>
  <c r="AK95" i="17"/>
  <c r="AJ95" i="17"/>
  <c r="AI95" i="17"/>
  <c r="AH95" i="17"/>
  <c r="Q95" i="17"/>
  <c r="P95" i="17"/>
  <c r="O95" i="17"/>
  <c r="N95" i="17"/>
  <c r="M95" i="17"/>
  <c r="L95" i="17"/>
  <c r="K95" i="17"/>
  <c r="J95" i="17"/>
  <c r="I95" i="17"/>
  <c r="E95" i="17"/>
  <c r="AN94" i="17"/>
  <c r="AM94" i="17"/>
  <c r="AL94" i="17"/>
  <c r="AK94" i="17"/>
  <c r="AJ94" i="17"/>
  <c r="AI94" i="17"/>
  <c r="AH94" i="17"/>
  <c r="Q94" i="17"/>
  <c r="P94" i="17"/>
  <c r="O94" i="17"/>
  <c r="N94" i="17"/>
  <c r="M94" i="17"/>
  <c r="L94" i="17"/>
  <c r="K94" i="17"/>
  <c r="J94" i="17"/>
  <c r="I94" i="17"/>
  <c r="E94" i="17"/>
  <c r="AN93" i="17"/>
  <c r="AM93" i="17"/>
  <c r="AL93" i="17"/>
  <c r="AK93" i="17"/>
  <c r="AJ93" i="17"/>
  <c r="AI93" i="17"/>
  <c r="AH93" i="17"/>
  <c r="Q93" i="17"/>
  <c r="P93" i="17"/>
  <c r="O93" i="17"/>
  <c r="N93" i="17"/>
  <c r="M93" i="17"/>
  <c r="L93" i="17"/>
  <c r="K93" i="17"/>
  <c r="J93" i="17"/>
  <c r="I93" i="17"/>
  <c r="E93" i="17"/>
  <c r="AN92" i="17"/>
  <c r="AM92" i="17"/>
  <c r="AL92" i="17"/>
  <c r="AK92" i="17"/>
  <c r="AJ92" i="17"/>
  <c r="AI92" i="17"/>
  <c r="AH92" i="17"/>
  <c r="Q92" i="17"/>
  <c r="P92" i="17"/>
  <c r="O92" i="17"/>
  <c r="N92" i="17"/>
  <c r="M92" i="17"/>
  <c r="L92" i="17"/>
  <c r="K92" i="17"/>
  <c r="J92" i="17"/>
  <c r="I92" i="17"/>
  <c r="E92" i="17"/>
  <c r="AN91" i="17"/>
  <c r="AM91" i="17"/>
  <c r="AL91" i="17"/>
  <c r="AK91" i="17"/>
  <c r="AJ91" i="17"/>
  <c r="AI91" i="17"/>
  <c r="AH91" i="17"/>
  <c r="Q91" i="17"/>
  <c r="P91" i="17"/>
  <c r="O91" i="17"/>
  <c r="N91" i="17"/>
  <c r="M91" i="17"/>
  <c r="L91" i="17"/>
  <c r="K91" i="17"/>
  <c r="J91" i="17"/>
  <c r="I91" i="17"/>
  <c r="E91" i="17"/>
  <c r="AN90" i="17"/>
  <c r="AM90" i="17"/>
  <c r="AL90" i="17"/>
  <c r="AK90" i="17"/>
  <c r="AJ90" i="17"/>
  <c r="AI90" i="17"/>
  <c r="AH90" i="17"/>
  <c r="Q90" i="17"/>
  <c r="P90" i="17"/>
  <c r="O90" i="17"/>
  <c r="N90" i="17"/>
  <c r="M90" i="17"/>
  <c r="L90" i="17"/>
  <c r="K90" i="17"/>
  <c r="J90" i="17"/>
  <c r="I90" i="17"/>
  <c r="E90" i="17"/>
  <c r="AN89" i="17"/>
  <c r="AM89" i="17"/>
  <c r="AL89" i="17"/>
  <c r="AK89" i="17"/>
  <c r="AJ89" i="17"/>
  <c r="AI89" i="17"/>
  <c r="AH89" i="17"/>
  <c r="Q89" i="17"/>
  <c r="P89" i="17"/>
  <c r="O89" i="17"/>
  <c r="N89" i="17"/>
  <c r="M89" i="17"/>
  <c r="L89" i="17"/>
  <c r="K89" i="17"/>
  <c r="J89" i="17"/>
  <c r="I89" i="17"/>
  <c r="E89" i="17"/>
  <c r="AN88" i="17"/>
  <c r="AM88" i="17"/>
  <c r="AL88" i="17"/>
  <c r="AK88" i="17"/>
  <c r="AJ88" i="17"/>
  <c r="AI88" i="17"/>
  <c r="AH88" i="17"/>
  <c r="Q88" i="17"/>
  <c r="P88" i="17"/>
  <c r="O88" i="17"/>
  <c r="N88" i="17"/>
  <c r="M88" i="17"/>
  <c r="L88" i="17"/>
  <c r="K88" i="17"/>
  <c r="J88" i="17"/>
  <c r="I88" i="17"/>
  <c r="E88" i="17"/>
  <c r="AN87" i="17"/>
  <c r="AM87" i="17"/>
  <c r="AL87" i="17"/>
  <c r="AK87" i="17"/>
  <c r="AJ87" i="17"/>
  <c r="AI87" i="17"/>
  <c r="AH87" i="17"/>
  <c r="Q87" i="17"/>
  <c r="P87" i="17"/>
  <c r="O87" i="17"/>
  <c r="N87" i="17"/>
  <c r="M87" i="17"/>
  <c r="L87" i="17"/>
  <c r="K87" i="17"/>
  <c r="J87" i="17"/>
  <c r="I87" i="17"/>
  <c r="E87" i="17"/>
  <c r="AN86" i="17"/>
  <c r="AM86" i="17"/>
  <c r="AL86" i="17"/>
  <c r="AK86" i="17"/>
  <c r="AJ86" i="17"/>
  <c r="AI86" i="17"/>
  <c r="AH86" i="17"/>
  <c r="Q86" i="17"/>
  <c r="P86" i="17"/>
  <c r="O86" i="17"/>
  <c r="N86" i="17"/>
  <c r="M86" i="17"/>
  <c r="L86" i="17"/>
  <c r="K86" i="17"/>
  <c r="J86" i="17"/>
  <c r="I86" i="17"/>
  <c r="E86" i="17"/>
  <c r="AN85" i="17"/>
  <c r="AM85" i="17"/>
  <c r="AL85" i="17"/>
  <c r="AK85" i="17"/>
  <c r="AJ85" i="17"/>
  <c r="AI85" i="17"/>
  <c r="AH85" i="17"/>
  <c r="Q85" i="17"/>
  <c r="P85" i="17"/>
  <c r="O85" i="17"/>
  <c r="N85" i="17"/>
  <c r="M85" i="17"/>
  <c r="L85" i="17"/>
  <c r="K85" i="17"/>
  <c r="J85" i="17"/>
  <c r="I85" i="17"/>
  <c r="E85" i="17"/>
  <c r="AN84" i="17"/>
  <c r="AM84" i="17"/>
  <c r="AL84" i="17"/>
  <c r="AK84" i="17"/>
  <c r="AJ84" i="17"/>
  <c r="AI84" i="17"/>
  <c r="AH84" i="17"/>
  <c r="Q84" i="17"/>
  <c r="P84" i="17"/>
  <c r="O84" i="17"/>
  <c r="N84" i="17"/>
  <c r="M84" i="17"/>
  <c r="L84" i="17"/>
  <c r="K84" i="17"/>
  <c r="J84" i="17"/>
  <c r="I84" i="17"/>
  <c r="E84" i="17"/>
  <c r="AN83" i="17"/>
  <c r="AM83" i="17"/>
  <c r="AL83" i="17"/>
  <c r="AK83" i="17"/>
  <c r="AJ83" i="17"/>
  <c r="AI83" i="17"/>
  <c r="AH83" i="17"/>
  <c r="Q83" i="17"/>
  <c r="P83" i="17"/>
  <c r="O83" i="17"/>
  <c r="N83" i="17"/>
  <c r="M83" i="17"/>
  <c r="L83" i="17"/>
  <c r="K83" i="17"/>
  <c r="J83" i="17"/>
  <c r="I83" i="17"/>
  <c r="E83" i="17"/>
  <c r="AN82" i="17"/>
  <c r="AM82" i="17"/>
  <c r="AL82" i="17"/>
  <c r="AK82" i="17"/>
  <c r="AJ82" i="17"/>
  <c r="AI82" i="17"/>
  <c r="AH82" i="17"/>
  <c r="Q82" i="17"/>
  <c r="P82" i="17"/>
  <c r="O82" i="17"/>
  <c r="N82" i="17"/>
  <c r="M82" i="17"/>
  <c r="L82" i="17"/>
  <c r="K82" i="17"/>
  <c r="J82" i="17"/>
  <c r="I82" i="17"/>
  <c r="E82" i="17"/>
  <c r="AN81" i="17"/>
  <c r="AM81" i="17"/>
  <c r="AL81" i="17"/>
  <c r="AK81" i="17"/>
  <c r="AJ81" i="17"/>
  <c r="AI81" i="17"/>
  <c r="AH81" i="17"/>
  <c r="Q81" i="17"/>
  <c r="P81" i="17"/>
  <c r="O81" i="17"/>
  <c r="N81" i="17"/>
  <c r="M81" i="17"/>
  <c r="L81" i="17"/>
  <c r="K81" i="17"/>
  <c r="J81" i="17"/>
  <c r="I81" i="17"/>
  <c r="E81" i="17"/>
  <c r="AN80" i="17"/>
  <c r="AM80" i="17"/>
  <c r="AL80" i="17"/>
  <c r="AK80" i="17"/>
  <c r="AJ80" i="17"/>
  <c r="AI80" i="17"/>
  <c r="AH80" i="17"/>
  <c r="Q80" i="17"/>
  <c r="P80" i="17"/>
  <c r="O80" i="17"/>
  <c r="N80" i="17"/>
  <c r="M80" i="17"/>
  <c r="L80" i="17"/>
  <c r="K80" i="17"/>
  <c r="J80" i="17"/>
  <c r="I80" i="17"/>
  <c r="E80" i="17"/>
  <c r="AN79" i="17"/>
  <c r="AM79" i="17"/>
  <c r="AL79" i="17"/>
  <c r="AK79" i="17"/>
  <c r="AJ79" i="17"/>
  <c r="AI79" i="17"/>
  <c r="AH79" i="17"/>
  <c r="Q79" i="17"/>
  <c r="P79" i="17"/>
  <c r="O79" i="17"/>
  <c r="N79" i="17"/>
  <c r="M79" i="17"/>
  <c r="L79" i="17"/>
  <c r="K79" i="17"/>
  <c r="J79" i="17"/>
  <c r="I79" i="17"/>
  <c r="E79" i="17"/>
  <c r="AN78" i="17"/>
  <c r="AM78" i="17"/>
  <c r="AL78" i="17"/>
  <c r="AK78" i="17"/>
  <c r="AJ78" i="17"/>
  <c r="AI78" i="17"/>
  <c r="AH78" i="17"/>
  <c r="Q78" i="17"/>
  <c r="P78" i="17"/>
  <c r="O78" i="17"/>
  <c r="N78" i="17"/>
  <c r="M78" i="17"/>
  <c r="L78" i="17"/>
  <c r="K78" i="17"/>
  <c r="J78" i="17"/>
  <c r="I78" i="17"/>
  <c r="E78" i="17"/>
  <c r="AN77" i="17"/>
  <c r="AM77" i="17"/>
  <c r="AL77" i="17"/>
  <c r="AK77" i="17"/>
  <c r="AJ77" i="17"/>
  <c r="AI77" i="17"/>
  <c r="AH77" i="17"/>
  <c r="Q77" i="17"/>
  <c r="P77" i="17"/>
  <c r="O77" i="17"/>
  <c r="N77" i="17"/>
  <c r="M77" i="17"/>
  <c r="L77" i="17"/>
  <c r="K77" i="17"/>
  <c r="J77" i="17"/>
  <c r="I77" i="17"/>
  <c r="E77" i="17"/>
  <c r="AN76" i="17"/>
  <c r="AM76" i="17"/>
  <c r="AL76" i="17"/>
  <c r="AK76" i="17"/>
  <c r="AJ76" i="17"/>
  <c r="AI76" i="17"/>
  <c r="AH76" i="17"/>
  <c r="Q76" i="17"/>
  <c r="P76" i="17"/>
  <c r="O76" i="17"/>
  <c r="N76" i="17"/>
  <c r="M76" i="17"/>
  <c r="L76" i="17"/>
  <c r="K76" i="17"/>
  <c r="J76" i="17"/>
  <c r="I76" i="17"/>
  <c r="E76" i="17"/>
  <c r="AN75" i="17"/>
  <c r="AM75" i="17"/>
  <c r="AL75" i="17"/>
  <c r="AK75" i="17"/>
  <c r="AJ75" i="17"/>
  <c r="AI75" i="17"/>
  <c r="AH75" i="17"/>
  <c r="Q75" i="17"/>
  <c r="P75" i="17"/>
  <c r="O75" i="17"/>
  <c r="N75" i="17"/>
  <c r="M75" i="17"/>
  <c r="L75" i="17"/>
  <c r="K75" i="17"/>
  <c r="J75" i="17"/>
  <c r="I75" i="17"/>
  <c r="E75" i="17"/>
  <c r="AN74" i="17"/>
  <c r="AM74" i="17"/>
  <c r="AL74" i="17"/>
  <c r="AK74" i="17"/>
  <c r="AJ74" i="17"/>
  <c r="AI74" i="17"/>
  <c r="AH74" i="17"/>
  <c r="Q74" i="17"/>
  <c r="P74" i="17"/>
  <c r="O74" i="17"/>
  <c r="N74" i="17"/>
  <c r="M74" i="17"/>
  <c r="L74" i="17"/>
  <c r="K74" i="17"/>
  <c r="J74" i="17"/>
  <c r="I74" i="17"/>
  <c r="E74" i="17"/>
  <c r="AN73" i="17"/>
  <c r="AM73" i="17"/>
  <c r="AL73" i="17"/>
  <c r="AK73" i="17"/>
  <c r="AJ73" i="17"/>
  <c r="AI73" i="17"/>
  <c r="AH73" i="17"/>
  <c r="Q73" i="17"/>
  <c r="P73" i="17"/>
  <c r="O73" i="17"/>
  <c r="N73" i="17"/>
  <c r="M73" i="17"/>
  <c r="L73" i="17"/>
  <c r="K73" i="17"/>
  <c r="J73" i="17"/>
  <c r="I73" i="17"/>
  <c r="E73" i="17"/>
  <c r="AN72" i="17"/>
  <c r="AM72" i="17"/>
  <c r="AL72" i="17"/>
  <c r="AK72" i="17"/>
  <c r="AJ72" i="17"/>
  <c r="AI72" i="17"/>
  <c r="AH72" i="17"/>
  <c r="Q72" i="17"/>
  <c r="P72" i="17"/>
  <c r="O72" i="17"/>
  <c r="N72" i="17"/>
  <c r="M72" i="17"/>
  <c r="L72" i="17"/>
  <c r="K72" i="17"/>
  <c r="J72" i="17"/>
  <c r="I72" i="17"/>
  <c r="E72" i="17"/>
  <c r="AN71" i="17"/>
  <c r="AM71" i="17"/>
  <c r="AL71" i="17"/>
  <c r="AK71" i="17"/>
  <c r="AJ71" i="17"/>
  <c r="AI71" i="17"/>
  <c r="AH71" i="17"/>
  <c r="Q71" i="17"/>
  <c r="P71" i="17"/>
  <c r="O71" i="17"/>
  <c r="N71" i="17"/>
  <c r="M71" i="17"/>
  <c r="L71" i="17"/>
  <c r="K71" i="17"/>
  <c r="J71" i="17"/>
  <c r="I71" i="17"/>
  <c r="E71" i="17"/>
  <c r="AN70" i="17"/>
  <c r="AM70" i="17"/>
  <c r="AL70" i="17"/>
  <c r="AK70" i="17"/>
  <c r="AJ70" i="17"/>
  <c r="AI70" i="17"/>
  <c r="AH70" i="17"/>
  <c r="Q70" i="17"/>
  <c r="P70" i="17"/>
  <c r="O70" i="17"/>
  <c r="N70" i="17"/>
  <c r="M70" i="17"/>
  <c r="L70" i="17"/>
  <c r="K70" i="17"/>
  <c r="J70" i="17"/>
  <c r="I70" i="17"/>
  <c r="E70" i="17"/>
  <c r="AN69" i="17"/>
  <c r="AM69" i="17"/>
  <c r="AL69" i="17"/>
  <c r="AK69" i="17"/>
  <c r="AJ69" i="17"/>
  <c r="AI69" i="17"/>
  <c r="AH69" i="17"/>
  <c r="Q69" i="17"/>
  <c r="P69" i="17"/>
  <c r="O69" i="17"/>
  <c r="N69" i="17"/>
  <c r="M69" i="17"/>
  <c r="L69" i="17"/>
  <c r="K69" i="17"/>
  <c r="J69" i="17"/>
  <c r="I69" i="17"/>
  <c r="E69" i="17"/>
  <c r="AN68" i="17"/>
  <c r="AM68" i="17"/>
  <c r="AL68" i="17"/>
  <c r="AK68" i="17"/>
  <c r="AJ68" i="17"/>
  <c r="AI68" i="17"/>
  <c r="AH68" i="17"/>
  <c r="Q68" i="17"/>
  <c r="P68" i="17"/>
  <c r="O68" i="17"/>
  <c r="N68" i="17"/>
  <c r="M68" i="17"/>
  <c r="L68" i="17"/>
  <c r="K68" i="17"/>
  <c r="J68" i="17"/>
  <c r="I68" i="17"/>
  <c r="E68" i="17"/>
  <c r="AN67" i="17"/>
  <c r="AM67" i="17"/>
  <c r="AL67" i="17"/>
  <c r="AK67" i="17"/>
  <c r="AJ67" i="17"/>
  <c r="AI67" i="17"/>
  <c r="AH67" i="17"/>
  <c r="Q67" i="17"/>
  <c r="P67" i="17"/>
  <c r="O67" i="17"/>
  <c r="N67" i="17"/>
  <c r="M67" i="17"/>
  <c r="L67" i="17"/>
  <c r="K67" i="17"/>
  <c r="J67" i="17"/>
  <c r="I67" i="17"/>
  <c r="E67" i="17"/>
  <c r="AN66" i="17"/>
  <c r="AM66" i="17"/>
  <c r="AL66" i="17"/>
  <c r="AK66" i="17"/>
  <c r="AJ66" i="17"/>
  <c r="AI66" i="17"/>
  <c r="AH66" i="17"/>
  <c r="Q66" i="17"/>
  <c r="P66" i="17"/>
  <c r="O66" i="17"/>
  <c r="N66" i="17"/>
  <c r="M66" i="17"/>
  <c r="L66" i="17"/>
  <c r="K66" i="17"/>
  <c r="J66" i="17"/>
  <c r="I66" i="17"/>
  <c r="E66" i="17"/>
  <c r="AN65" i="17"/>
  <c r="AM65" i="17"/>
  <c r="AL65" i="17"/>
  <c r="AK65" i="17"/>
  <c r="AJ65" i="17"/>
  <c r="AI65" i="17"/>
  <c r="AH65" i="17"/>
  <c r="Q65" i="17"/>
  <c r="P65" i="17"/>
  <c r="O65" i="17"/>
  <c r="N65" i="17"/>
  <c r="M65" i="17"/>
  <c r="L65" i="17"/>
  <c r="K65" i="17"/>
  <c r="J65" i="17"/>
  <c r="I65" i="17"/>
  <c r="E65" i="17"/>
  <c r="AN64" i="17"/>
  <c r="AM64" i="17"/>
  <c r="AL64" i="17"/>
  <c r="AK64" i="17"/>
  <c r="AJ64" i="17"/>
  <c r="AI64" i="17"/>
  <c r="AH64" i="17"/>
  <c r="Q64" i="17"/>
  <c r="P64" i="17"/>
  <c r="O64" i="17"/>
  <c r="N64" i="17"/>
  <c r="M64" i="17"/>
  <c r="L64" i="17"/>
  <c r="K64" i="17"/>
  <c r="J64" i="17"/>
  <c r="I64" i="17"/>
  <c r="E64" i="17"/>
  <c r="AN63" i="17"/>
  <c r="AM63" i="17"/>
  <c r="AL63" i="17"/>
  <c r="AK63" i="17"/>
  <c r="AJ63" i="17"/>
  <c r="AI63" i="17"/>
  <c r="AH63" i="17"/>
  <c r="Q63" i="17"/>
  <c r="P63" i="17"/>
  <c r="O63" i="17"/>
  <c r="N63" i="17"/>
  <c r="M63" i="17"/>
  <c r="L63" i="17"/>
  <c r="K63" i="17"/>
  <c r="J63" i="17"/>
  <c r="I63" i="17"/>
  <c r="E63" i="17"/>
  <c r="AN62" i="17"/>
  <c r="AM62" i="17"/>
  <c r="AL62" i="17"/>
  <c r="AK62" i="17"/>
  <c r="AJ62" i="17"/>
  <c r="AI62" i="17"/>
  <c r="AH62" i="17"/>
  <c r="Q62" i="17"/>
  <c r="P62" i="17"/>
  <c r="O62" i="17"/>
  <c r="N62" i="17"/>
  <c r="M62" i="17"/>
  <c r="L62" i="17"/>
  <c r="K62" i="17"/>
  <c r="J62" i="17"/>
  <c r="I62" i="17"/>
  <c r="E62" i="17"/>
  <c r="AN61" i="17"/>
  <c r="AM61" i="17"/>
  <c r="AL61" i="17"/>
  <c r="AK61" i="17"/>
  <c r="AJ61" i="17"/>
  <c r="AI61" i="17"/>
  <c r="AH61" i="17"/>
  <c r="Q61" i="17"/>
  <c r="P61" i="17"/>
  <c r="O61" i="17"/>
  <c r="N61" i="17"/>
  <c r="M61" i="17"/>
  <c r="L61" i="17"/>
  <c r="K61" i="17"/>
  <c r="J61" i="17"/>
  <c r="I61" i="17"/>
  <c r="E61" i="17"/>
  <c r="AN60" i="17"/>
  <c r="AM60" i="17"/>
  <c r="AL60" i="17"/>
  <c r="AK60" i="17"/>
  <c r="AJ60" i="17"/>
  <c r="AI60" i="17"/>
  <c r="AH60" i="17"/>
  <c r="Q60" i="17"/>
  <c r="P60" i="17"/>
  <c r="O60" i="17"/>
  <c r="N60" i="17"/>
  <c r="M60" i="17"/>
  <c r="L60" i="17"/>
  <c r="K60" i="17"/>
  <c r="J60" i="17"/>
  <c r="I60" i="17"/>
  <c r="E60" i="17"/>
  <c r="AN59" i="17"/>
  <c r="AM59" i="17"/>
  <c r="AL59" i="17"/>
  <c r="AK59" i="17"/>
  <c r="AJ59" i="17"/>
  <c r="AI59" i="17"/>
  <c r="AH59" i="17"/>
  <c r="Q59" i="17"/>
  <c r="P59" i="17"/>
  <c r="O59" i="17"/>
  <c r="N59" i="17"/>
  <c r="M59" i="17"/>
  <c r="L59" i="17"/>
  <c r="K59" i="17"/>
  <c r="J59" i="17"/>
  <c r="I59" i="17"/>
  <c r="E59" i="17"/>
  <c r="AN58" i="17"/>
  <c r="AM58" i="17"/>
  <c r="AL58" i="17"/>
  <c r="AK58" i="17"/>
  <c r="AJ58" i="17"/>
  <c r="AI58" i="17"/>
  <c r="AH58" i="17"/>
  <c r="Q58" i="17"/>
  <c r="P58" i="17"/>
  <c r="O58" i="17"/>
  <c r="N58" i="17"/>
  <c r="M58" i="17"/>
  <c r="L58" i="17"/>
  <c r="K58" i="17"/>
  <c r="J58" i="17"/>
  <c r="I58" i="17"/>
  <c r="E58" i="17"/>
  <c r="AN57" i="17"/>
  <c r="AM57" i="17"/>
  <c r="AL57" i="17"/>
  <c r="AK57" i="17"/>
  <c r="AJ57" i="17"/>
  <c r="AI57" i="17"/>
  <c r="AH57" i="17"/>
  <c r="Q57" i="17"/>
  <c r="P57" i="17"/>
  <c r="O57" i="17"/>
  <c r="N57" i="17"/>
  <c r="M57" i="17"/>
  <c r="L57" i="17"/>
  <c r="K57" i="17"/>
  <c r="J57" i="17"/>
  <c r="I57" i="17"/>
  <c r="E57" i="17"/>
  <c r="AN56" i="17"/>
  <c r="AM56" i="17"/>
  <c r="AL56" i="17"/>
  <c r="AK56" i="17"/>
  <c r="AJ56" i="17"/>
  <c r="AI56" i="17"/>
  <c r="AH56" i="17"/>
  <c r="Q56" i="17"/>
  <c r="P56" i="17"/>
  <c r="O56" i="17"/>
  <c r="N56" i="17"/>
  <c r="M56" i="17"/>
  <c r="L56" i="17"/>
  <c r="K56" i="17"/>
  <c r="J56" i="17"/>
  <c r="I56" i="17"/>
  <c r="E56" i="17"/>
  <c r="AN55" i="17"/>
  <c r="AM55" i="17"/>
  <c r="AL55" i="17"/>
  <c r="AK55" i="17"/>
  <c r="AJ55" i="17"/>
  <c r="AI55" i="17"/>
  <c r="AH55" i="17"/>
  <c r="Q55" i="17"/>
  <c r="P55" i="17"/>
  <c r="O55" i="17"/>
  <c r="N55" i="17"/>
  <c r="M55" i="17"/>
  <c r="L55" i="17"/>
  <c r="K55" i="17"/>
  <c r="J55" i="17"/>
  <c r="I55" i="17"/>
  <c r="E55" i="17"/>
  <c r="AN54" i="17"/>
  <c r="AM54" i="17"/>
  <c r="AL54" i="17"/>
  <c r="AK54" i="17"/>
  <c r="AJ54" i="17"/>
  <c r="AI54" i="17"/>
  <c r="AH54" i="17"/>
  <c r="Q54" i="17"/>
  <c r="P54" i="17"/>
  <c r="O54" i="17"/>
  <c r="N54" i="17"/>
  <c r="M54" i="17"/>
  <c r="L54" i="17"/>
  <c r="K54" i="17"/>
  <c r="J54" i="17"/>
  <c r="I54" i="17"/>
  <c r="E54" i="17"/>
  <c r="AN53" i="17"/>
  <c r="AM53" i="17"/>
  <c r="AL53" i="17"/>
  <c r="AK53" i="17"/>
  <c r="AJ53" i="17"/>
  <c r="AI53" i="17"/>
  <c r="AH53" i="17"/>
  <c r="Q53" i="17"/>
  <c r="P53" i="17"/>
  <c r="O53" i="17"/>
  <c r="N53" i="17"/>
  <c r="M53" i="17"/>
  <c r="L53" i="17"/>
  <c r="K53" i="17"/>
  <c r="J53" i="17"/>
  <c r="I53" i="17"/>
  <c r="E53" i="17"/>
  <c r="AN52" i="17"/>
  <c r="AM52" i="17"/>
  <c r="AL52" i="17"/>
  <c r="AK52" i="17"/>
  <c r="AJ52" i="17"/>
  <c r="AI52" i="17"/>
  <c r="AH52" i="17"/>
  <c r="Q52" i="17"/>
  <c r="P52" i="17"/>
  <c r="O52" i="17"/>
  <c r="N52" i="17"/>
  <c r="M52" i="17"/>
  <c r="L52" i="17"/>
  <c r="K52" i="17"/>
  <c r="J52" i="17"/>
  <c r="I52" i="17"/>
  <c r="E52" i="17"/>
  <c r="AN51" i="17"/>
  <c r="AM51" i="17"/>
  <c r="AL51" i="17"/>
  <c r="AK51" i="17"/>
  <c r="AJ51" i="17"/>
  <c r="AI51" i="17"/>
  <c r="AH51" i="17"/>
  <c r="Q51" i="17"/>
  <c r="P51" i="17"/>
  <c r="O51" i="17"/>
  <c r="N51" i="17"/>
  <c r="M51" i="17"/>
  <c r="L51" i="17"/>
  <c r="K51" i="17"/>
  <c r="J51" i="17"/>
  <c r="I51" i="17"/>
  <c r="E51" i="17"/>
  <c r="AN50" i="17"/>
  <c r="AM50" i="17"/>
  <c r="AL50" i="17"/>
  <c r="AK50" i="17"/>
  <c r="AJ50" i="17"/>
  <c r="AI50" i="17"/>
  <c r="AH50" i="17"/>
  <c r="Q50" i="17"/>
  <c r="P50" i="17"/>
  <c r="O50" i="17"/>
  <c r="N50" i="17"/>
  <c r="M50" i="17"/>
  <c r="L50" i="17"/>
  <c r="K50" i="17"/>
  <c r="J50" i="17"/>
  <c r="I50" i="17"/>
  <c r="E50" i="17"/>
  <c r="AN49" i="17"/>
  <c r="AM49" i="17"/>
  <c r="AL49" i="17"/>
  <c r="AK49" i="17"/>
  <c r="AJ49" i="17"/>
  <c r="AI49" i="17"/>
  <c r="AH49" i="17"/>
  <c r="Q49" i="17"/>
  <c r="P49" i="17"/>
  <c r="O49" i="17"/>
  <c r="N49" i="17"/>
  <c r="M49" i="17"/>
  <c r="L49" i="17"/>
  <c r="K49" i="17"/>
  <c r="J49" i="17"/>
  <c r="I49" i="17"/>
  <c r="E49" i="17"/>
  <c r="AN48" i="17"/>
  <c r="AM48" i="17"/>
  <c r="AL48" i="17"/>
  <c r="AK48" i="17"/>
  <c r="AJ48" i="17"/>
  <c r="AI48" i="17"/>
  <c r="AH48" i="17"/>
  <c r="Q48" i="17"/>
  <c r="P48" i="17"/>
  <c r="O48" i="17"/>
  <c r="N48" i="17"/>
  <c r="M48" i="17"/>
  <c r="L48" i="17"/>
  <c r="K48" i="17"/>
  <c r="J48" i="17"/>
  <c r="I48" i="17"/>
  <c r="E48" i="17"/>
  <c r="AN47" i="17"/>
  <c r="AM47" i="17"/>
  <c r="AL47" i="17"/>
  <c r="AK47" i="17"/>
  <c r="AJ47" i="17"/>
  <c r="AI47" i="17"/>
  <c r="AH47" i="17"/>
  <c r="Q47" i="17"/>
  <c r="P47" i="17"/>
  <c r="O47" i="17"/>
  <c r="N47" i="17"/>
  <c r="M47" i="17"/>
  <c r="L47" i="17"/>
  <c r="K47" i="17"/>
  <c r="J47" i="17"/>
  <c r="I47" i="17"/>
  <c r="E47" i="17"/>
  <c r="AN46" i="17"/>
  <c r="AM46" i="17"/>
  <c r="AL46" i="17"/>
  <c r="AK46" i="17"/>
  <c r="AJ46" i="17"/>
  <c r="AI46" i="17"/>
  <c r="AH46" i="17"/>
  <c r="Q46" i="17"/>
  <c r="P46" i="17"/>
  <c r="O46" i="17"/>
  <c r="N46" i="17"/>
  <c r="M46" i="17"/>
  <c r="L46" i="17"/>
  <c r="K46" i="17"/>
  <c r="J46" i="17"/>
  <c r="I46" i="17"/>
  <c r="E46" i="17"/>
  <c r="AN45" i="17"/>
  <c r="AM45" i="17"/>
  <c r="AL45" i="17"/>
  <c r="AK45" i="17"/>
  <c r="AJ45" i="17"/>
  <c r="AI45" i="17"/>
  <c r="AH45" i="17"/>
  <c r="Q45" i="17"/>
  <c r="P45" i="17"/>
  <c r="O45" i="17"/>
  <c r="N45" i="17"/>
  <c r="M45" i="17"/>
  <c r="L45" i="17"/>
  <c r="K45" i="17"/>
  <c r="J45" i="17"/>
  <c r="I45" i="17"/>
  <c r="E45" i="17"/>
  <c r="AN44" i="17"/>
  <c r="AM44" i="17"/>
  <c r="AL44" i="17"/>
  <c r="AK44" i="17"/>
  <c r="AJ44" i="17"/>
  <c r="AI44" i="17"/>
  <c r="AH44" i="17"/>
  <c r="Q44" i="17"/>
  <c r="P44" i="17"/>
  <c r="O44" i="17"/>
  <c r="N44" i="17"/>
  <c r="M44" i="17"/>
  <c r="L44" i="17"/>
  <c r="K44" i="17"/>
  <c r="J44" i="17"/>
  <c r="I44" i="17"/>
  <c r="E44" i="17"/>
  <c r="AN43" i="17"/>
  <c r="AM43" i="17"/>
  <c r="AL43" i="17"/>
  <c r="AK43" i="17"/>
  <c r="AJ43" i="17"/>
  <c r="AI43" i="17"/>
  <c r="AH43" i="17"/>
  <c r="Q43" i="17"/>
  <c r="P43" i="17"/>
  <c r="O43" i="17"/>
  <c r="N43" i="17"/>
  <c r="M43" i="17"/>
  <c r="L43" i="17"/>
  <c r="K43" i="17"/>
  <c r="J43" i="17"/>
  <c r="I43" i="17"/>
  <c r="E43" i="17"/>
  <c r="AN42" i="17"/>
  <c r="AM42" i="17"/>
  <c r="AL42" i="17"/>
  <c r="AK42" i="17"/>
  <c r="AJ42" i="17"/>
  <c r="AI42" i="17"/>
  <c r="AH42" i="17"/>
  <c r="Q42" i="17"/>
  <c r="P42" i="17"/>
  <c r="O42" i="17"/>
  <c r="N42" i="17"/>
  <c r="M42" i="17"/>
  <c r="L42" i="17"/>
  <c r="K42" i="17"/>
  <c r="J42" i="17"/>
  <c r="I42" i="17"/>
  <c r="E42" i="17"/>
  <c r="AN41" i="17"/>
  <c r="AM41" i="17"/>
  <c r="AL41" i="17"/>
  <c r="AK41" i="17"/>
  <c r="AJ41" i="17"/>
  <c r="AI41" i="17"/>
  <c r="AH41" i="17"/>
  <c r="Q41" i="17"/>
  <c r="P41" i="17"/>
  <c r="O41" i="17"/>
  <c r="N41" i="17"/>
  <c r="M41" i="17"/>
  <c r="L41" i="17"/>
  <c r="K41" i="17"/>
  <c r="J41" i="17"/>
  <c r="I41" i="17"/>
  <c r="E41" i="17"/>
  <c r="AN40" i="17"/>
  <c r="AM40" i="17"/>
  <c r="AL40" i="17"/>
  <c r="AK40" i="17"/>
  <c r="AJ40" i="17"/>
  <c r="AI40" i="17"/>
  <c r="AH40" i="17"/>
  <c r="Q40" i="17"/>
  <c r="P40" i="17"/>
  <c r="O40" i="17"/>
  <c r="N40" i="17"/>
  <c r="M40" i="17"/>
  <c r="L40" i="17"/>
  <c r="K40" i="17"/>
  <c r="J40" i="17"/>
  <c r="I40" i="17"/>
  <c r="E40" i="17"/>
  <c r="AN39" i="17"/>
  <c r="AM39" i="17"/>
  <c r="AL39" i="17"/>
  <c r="AK39" i="17"/>
  <c r="AJ39" i="17"/>
  <c r="AI39" i="17"/>
  <c r="AH39" i="17"/>
  <c r="Q39" i="17"/>
  <c r="P39" i="17"/>
  <c r="O39" i="17"/>
  <c r="N39" i="17"/>
  <c r="M39" i="17"/>
  <c r="L39" i="17"/>
  <c r="K39" i="17"/>
  <c r="J39" i="17"/>
  <c r="I39" i="17"/>
  <c r="E39" i="17"/>
  <c r="AN38" i="17"/>
  <c r="AM38" i="17"/>
  <c r="AL38" i="17"/>
  <c r="AK38" i="17"/>
  <c r="AJ38" i="17"/>
  <c r="AI38" i="17"/>
  <c r="AH38" i="17"/>
  <c r="Q38" i="17"/>
  <c r="P38" i="17"/>
  <c r="O38" i="17"/>
  <c r="N38" i="17"/>
  <c r="M38" i="17"/>
  <c r="L38" i="17"/>
  <c r="K38" i="17"/>
  <c r="J38" i="17"/>
  <c r="I38" i="17"/>
  <c r="E38" i="17"/>
  <c r="AN37" i="17"/>
  <c r="AM37" i="17"/>
  <c r="AL37" i="17"/>
  <c r="AK37" i="17"/>
  <c r="AJ37" i="17"/>
  <c r="AI37" i="17"/>
  <c r="AH37" i="17"/>
  <c r="Q37" i="17"/>
  <c r="P37" i="17"/>
  <c r="O37" i="17"/>
  <c r="N37" i="17"/>
  <c r="M37" i="17"/>
  <c r="L37" i="17"/>
  <c r="K37" i="17"/>
  <c r="J37" i="17"/>
  <c r="I37" i="17"/>
  <c r="E37" i="17"/>
  <c r="AN36" i="17"/>
  <c r="AM36" i="17"/>
  <c r="AL36" i="17"/>
  <c r="AK36" i="17"/>
  <c r="AJ36" i="17"/>
  <c r="AI36" i="17"/>
  <c r="AH36" i="17"/>
  <c r="Q36" i="17"/>
  <c r="P36" i="17"/>
  <c r="O36" i="17"/>
  <c r="N36" i="17"/>
  <c r="M36" i="17"/>
  <c r="L36" i="17"/>
  <c r="K36" i="17"/>
  <c r="J36" i="17"/>
  <c r="I36" i="17"/>
  <c r="E36" i="17"/>
  <c r="AN35" i="17"/>
  <c r="AM35" i="17"/>
  <c r="AL35" i="17"/>
  <c r="AK35" i="17"/>
  <c r="AJ35" i="17"/>
  <c r="AI35" i="17"/>
  <c r="AH35" i="17"/>
  <c r="Q35" i="17"/>
  <c r="P35" i="17"/>
  <c r="O35" i="17"/>
  <c r="N35" i="17"/>
  <c r="M35" i="17"/>
  <c r="L35" i="17"/>
  <c r="K35" i="17"/>
  <c r="J35" i="17"/>
  <c r="I35" i="17"/>
  <c r="E35" i="17"/>
  <c r="AN34" i="17"/>
  <c r="AM34" i="17"/>
  <c r="AL34" i="17"/>
  <c r="AK34" i="17"/>
  <c r="AJ34" i="17"/>
  <c r="AI34" i="17"/>
  <c r="AH34" i="17"/>
  <c r="Q34" i="17"/>
  <c r="P34" i="17"/>
  <c r="O34" i="17"/>
  <c r="N34" i="17"/>
  <c r="M34" i="17"/>
  <c r="L34" i="17"/>
  <c r="K34" i="17"/>
  <c r="J34" i="17"/>
  <c r="I34" i="17"/>
  <c r="AN33" i="17"/>
  <c r="AM33" i="17"/>
  <c r="AL33" i="17"/>
  <c r="AK33" i="17"/>
  <c r="AJ33" i="17"/>
  <c r="AI33" i="17"/>
  <c r="AH33" i="17"/>
  <c r="Q33" i="17"/>
  <c r="P33" i="17"/>
  <c r="O33" i="17"/>
  <c r="N33" i="17"/>
  <c r="M33" i="17"/>
  <c r="L33" i="17"/>
  <c r="K33" i="17"/>
  <c r="J33" i="17"/>
  <c r="I33" i="17"/>
  <c r="C33" i="17"/>
  <c r="AN32" i="17"/>
  <c r="AM32" i="17"/>
  <c r="AL32" i="17"/>
  <c r="AK32" i="17"/>
  <c r="AJ32" i="17"/>
  <c r="AI32" i="17"/>
  <c r="AH32" i="17"/>
  <c r="Q32" i="17"/>
  <c r="P32" i="17"/>
  <c r="O32" i="17"/>
  <c r="N32" i="17"/>
  <c r="M32" i="17"/>
  <c r="L32" i="17"/>
  <c r="K32" i="17"/>
  <c r="J32" i="17"/>
  <c r="I32" i="17"/>
  <c r="AN31" i="17"/>
  <c r="AM31" i="17"/>
  <c r="AL31" i="17"/>
  <c r="AK31" i="17"/>
  <c r="AJ31" i="17"/>
  <c r="AI31" i="17"/>
  <c r="AH31" i="17"/>
  <c r="Q31" i="17"/>
  <c r="P31" i="17"/>
  <c r="O31" i="17"/>
  <c r="N31" i="17"/>
  <c r="M31" i="17"/>
  <c r="L31" i="17"/>
  <c r="K31" i="17"/>
  <c r="J31" i="17"/>
  <c r="I31" i="17"/>
  <c r="E31" i="17"/>
  <c r="D31" i="17"/>
  <c r="C31" i="17"/>
  <c r="AN30" i="17"/>
  <c r="AM30" i="17"/>
  <c r="AL30" i="17"/>
  <c r="AK30" i="17"/>
  <c r="AJ30" i="17"/>
  <c r="AI30" i="17"/>
  <c r="AH30" i="17"/>
  <c r="Q30" i="17"/>
  <c r="P30" i="17"/>
  <c r="O30" i="17"/>
  <c r="N30" i="17"/>
  <c r="M30" i="17"/>
  <c r="L30" i="17"/>
  <c r="K30" i="17"/>
  <c r="J30" i="17"/>
  <c r="I30" i="17"/>
  <c r="E30" i="17"/>
  <c r="D30" i="17"/>
  <c r="C30" i="17"/>
  <c r="AN29" i="17"/>
  <c r="AM29" i="17"/>
  <c r="AL29" i="17"/>
  <c r="AK29" i="17"/>
  <c r="AJ29" i="17"/>
  <c r="AI29" i="17"/>
  <c r="AH29" i="17"/>
  <c r="Q29" i="17"/>
  <c r="P29" i="17"/>
  <c r="O29" i="17"/>
  <c r="N29" i="17"/>
  <c r="M29" i="17"/>
  <c r="L29" i="17"/>
  <c r="K29" i="17"/>
  <c r="J29" i="17"/>
  <c r="I29" i="17"/>
  <c r="E29" i="17"/>
  <c r="D29" i="17"/>
  <c r="C29" i="17"/>
  <c r="AN28" i="17"/>
  <c r="AM28" i="17"/>
  <c r="AL28" i="17"/>
  <c r="AK28" i="17"/>
  <c r="AJ28" i="17"/>
  <c r="AI28" i="17"/>
  <c r="AH28" i="17"/>
  <c r="Q28" i="17"/>
  <c r="P28" i="17"/>
  <c r="O28" i="17"/>
  <c r="N28" i="17"/>
  <c r="M28" i="17"/>
  <c r="L28" i="17"/>
  <c r="K28" i="17"/>
  <c r="J28" i="17"/>
  <c r="I28" i="17"/>
  <c r="E28" i="17"/>
  <c r="D28" i="17"/>
  <c r="C28" i="17"/>
  <c r="AN27" i="17"/>
  <c r="AM27" i="17"/>
  <c r="AL27" i="17"/>
  <c r="AK27" i="17"/>
  <c r="AJ27" i="17"/>
  <c r="AI27" i="17"/>
  <c r="AH27" i="17"/>
  <c r="Q27" i="17"/>
  <c r="P27" i="17"/>
  <c r="O27" i="17"/>
  <c r="N27" i="17"/>
  <c r="M27" i="17"/>
  <c r="L27" i="17"/>
  <c r="K27" i="17"/>
  <c r="J27" i="17"/>
  <c r="I27" i="17"/>
  <c r="E27" i="17"/>
  <c r="D27" i="17"/>
  <c r="C27" i="17"/>
  <c r="AN26" i="17"/>
  <c r="AM26" i="17"/>
  <c r="AL26" i="17"/>
  <c r="AK26" i="17"/>
  <c r="AJ26" i="17"/>
  <c r="AI26" i="17"/>
  <c r="AH26" i="17"/>
  <c r="Q26" i="17"/>
  <c r="P26" i="17"/>
  <c r="O26" i="17"/>
  <c r="N26" i="17"/>
  <c r="M26" i="17"/>
  <c r="L26" i="17"/>
  <c r="K26" i="17"/>
  <c r="J26" i="17"/>
  <c r="I26" i="17"/>
  <c r="E26" i="17"/>
  <c r="D26" i="17"/>
  <c r="C26" i="17"/>
  <c r="AN25" i="17"/>
  <c r="AM25" i="17"/>
  <c r="AL25" i="17"/>
  <c r="AK25" i="17"/>
  <c r="AJ25" i="17"/>
  <c r="AI25" i="17"/>
  <c r="AH25" i="17"/>
  <c r="Q25" i="17"/>
  <c r="P25" i="17"/>
  <c r="O25" i="17"/>
  <c r="N25" i="17"/>
  <c r="M25" i="17"/>
  <c r="L25" i="17"/>
  <c r="K25" i="17"/>
  <c r="J25" i="17"/>
  <c r="I25" i="17"/>
  <c r="E25" i="17"/>
  <c r="D25" i="17"/>
  <c r="C25" i="17"/>
  <c r="AN24" i="17"/>
  <c r="AM24" i="17"/>
  <c r="AL24" i="17"/>
  <c r="AK24" i="17"/>
  <c r="AJ24" i="17"/>
  <c r="AI24" i="17"/>
  <c r="AH24" i="17"/>
  <c r="Q24" i="17"/>
  <c r="P24" i="17"/>
  <c r="O24" i="17"/>
  <c r="N24" i="17"/>
  <c r="M24" i="17"/>
  <c r="L24" i="17"/>
  <c r="K24" i="17"/>
  <c r="J24" i="17"/>
  <c r="I24" i="17"/>
  <c r="E24" i="17"/>
  <c r="D24" i="17"/>
  <c r="C24" i="17"/>
  <c r="AN23" i="17"/>
  <c r="AM23" i="17"/>
  <c r="AL23" i="17"/>
  <c r="AK23" i="17"/>
  <c r="AJ23" i="17"/>
  <c r="AI23" i="17"/>
  <c r="AH23" i="17"/>
  <c r="Q23" i="17"/>
  <c r="P23" i="17"/>
  <c r="O23" i="17"/>
  <c r="N23" i="17"/>
  <c r="M23" i="17"/>
  <c r="L23" i="17"/>
  <c r="K23" i="17"/>
  <c r="J23" i="17"/>
  <c r="I23" i="17"/>
  <c r="E23" i="17"/>
  <c r="D23" i="17"/>
  <c r="C23" i="17"/>
  <c r="AN22" i="17"/>
  <c r="AM22" i="17"/>
  <c r="AL22" i="17"/>
  <c r="AK22" i="17"/>
  <c r="AJ22" i="17"/>
  <c r="AI22" i="17"/>
  <c r="AH22" i="17"/>
  <c r="Q22" i="17"/>
  <c r="P22" i="17"/>
  <c r="O22" i="17"/>
  <c r="N22" i="17"/>
  <c r="M22" i="17"/>
  <c r="L22" i="17"/>
  <c r="K22" i="17"/>
  <c r="J22" i="17"/>
  <c r="I22" i="17"/>
  <c r="E22" i="17"/>
  <c r="D22" i="17"/>
  <c r="C22" i="17"/>
  <c r="AN21" i="17"/>
  <c r="AM21" i="17"/>
  <c r="AL21" i="17"/>
  <c r="AK21" i="17"/>
  <c r="AJ21" i="17"/>
  <c r="AI21" i="17"/>
  <c r="AH21" i="17"/>
  <c r="Q21" i="17"/>
  <c r="P21" i="17"/>
  <c r="O21" i="17"/>
  <c r="N21" i="17"/>
  <c r="M21" i="17"/>
  <c r="L21" i="17"/>
  <c r="K21" i="17"/>
  <c r="J21" i="17"/>
  <c r="I21" i="17"/>
  <c r="E21" i="17"/>
  <c r="D21" i="17"/>
  <c r="C21" i="17"/>
  <c r="AN20" i="17"/>
  <c r="AM20" i="17"/>
  <c r="AL20" i="17"/>
  <c r="AK20" i="17"/>
  <c r="AJ20" i="17"/>
  <c r="AI20" i="17"/>
  <c r="AH20" i="17"/>
  <c r="Q20" i="17"/>
  <c r="P20" i="17"/>
  <c r="O20" i="17"/>
  <c r="N20" i="17"/>
  <c r="M20" i="17"/>
  <c r="L20" i="17"/>
  <c r="K20" i="17"/>
  <c r="J20" i="17"/>
  <c r="I20" i="17"/>
  <c r="E20" i="17"/>
  <c r="D20" i="17"/>
  <c r="C20" i="17"/>
  <c r="AN19" i="17"/>
  <c r="AM19" i="17"/>
  <c r="AL19" i="17"/>
  <c r="AK19" i="17"/>
  <c r="AJ19" i="17"/>
  <c r="AI19" i="17"/>
  <c r="AH19" i="17"/>
  <c r="Q19" i="17"/>
  <c r="P19" i="17"/>
  <c r="O19" i="17"/>
  <c r="N19" i="17"/>
  <c r="M19" i="17"/>
  <c r="L19" i="17"/>
  <c r="K19" i="17"/>
  <c r="J19" i="17"/>
  <c r="I19" i="17"/>
  <c r="E19" i="17"/>
  <c r="D19" i="17"/>
  <c r="C19" i="17"/>
  <c r="AN18" i="17"/>
  <c r="AM18" i="17"/>
  <c r="AL18" i="17"/>
  <c r="AK18" i="17"/>
  <c r="AJ18" i="17"/>
  <c r="AI18" i="17"/>
  <c r="AH18" i="17"/>
  <c r="Q18" i="17"/>
  <c r="P18" i="17"/>
  <c r="O18" i="17"/>
  <c r="N18" i="17"/>
  <c r="M18" i="17"/>
  <c r="L18" i="17"/>
  <c r="K18" i="17"/>
  <c r="J18" i="17"/>
  <c r="I18" i="17"/>
  <c r="E18" i="17"/>
  <c r="D18" i="17"/>
  <c r="C18" i="17"/>
  <c r="AN17" i="17"/>
  <c r="AM17" i="17"/>
  <c r="AL17" i="17"/>
  <c r="AK17" i="17"/>
  <c r="AJ17" i="17"/>
  <c r="AI17" i="17"/>
  <c r="AH17" i="17"/>
  <c r="Q17" i="17"/>
  <c r="P17" i="17"/>
  <c r="O17" i="17"/>
  <c r="N17" i="17"/>
  <c r="M17" i="17"/>
  <c r="L17" i="17"/>
  <c r="K17" i="17"/>
  <c r="J17" i="17"/>
  <c r="I17" i="17"/>
  <c r="E17" i="17"/>
  <c r="D17" i="17"/>
  <c r="C17" i="17"/>
  <c r="AN16" i="17"/>
  <c r="AM16" i="17"/>
  <c r="AL16" i="17"/>
  <c r="AK16" i="17"/>
  <c r="AJ16" i="17"/>
  <c r="AI16" i="17"/>
  <c r="AH16" i="17"/>
  <c r="Q16" i="17"/>
  <c r="P16" i="17"/>
  <c r="O16" i="17"/>
  <c r="N16" i="17"/>
  <c r="M16" i="17"/>
  <c r="L16" i="17"/>
  <c r="K16" i="17"/>
  <c r="J16" i="17"/>
  <c r="I16" i="17"/>
  <c r="E16" i="17"/>
  <c r="D16" i="17"/>
  <c r="C16" i="17"/>
  <c r="AN15" i="17"/>
  <c r="AM15" i="17"/>
  <c r="AL15" i="17"/>
  <c r="AK15" i="17"/>
  <c r="AJ15" i="17"/>
  <c r="AI15" i="17"/>
  <c r="AH15" i="17"/>
  <c r="Q15" i="17"/>
  <c r="P15" i="17"/>
  <c r="O15" i="17"/>
  <c r="N15" i="17"/>
  <c r="M15" i="17"/>
  <c r="L15" i="17"/>
  <c r="K15" i="17"/>
  <c r="J15" i="17"/>
  <c r="I15" i="17"/>
  <c r="E15" i="17"/>
  <c r="D15" i="17"/>
  <c r="C15" i="17"/>
  <c r="AN14" i="17"/>
  <c r="AM14" i="17"/>
  <c r="AL14" i="17"/>
  <c r="AK14" i="17"/>
  <c r="AJ14" i="17"/>
  <c r="AI14" i="17"/>
  <c r="AH14" i="17"/>
  <c r="Q14" i="17"/>
  <c r="P14" i="17"/>
  <c r="O14" i="17"/>
  <c r="N14" i="17"/>
  <c r="M14" i="17"/>
  <c r="L14" i="17"/>
  <c r="K14" i="17"/>
  <c r="J14" i="17"/>
  <c r="I14" i="17"/>
  <c r="E14" i="17"/>
  <c r="D14" i="17"/>
  <c r="C14" i="17"/>
  <c r="AN13" i="17"/>
  <c r="AM13" i="17"/>
  <c r="AL13" i="17"/>
  <c r="AK13" i="17"/>
  <c r="AJ13" i="17"/>
  <c r="AI13" i="17"/>
  <c r="AH13" i="17"/>
  <c r="Q13" i="17"/>
  <c r="P13" i="17"/>
  <c r="O13" i="17"/>
  <c r="N13" i="17"/>
  <c r="M13" i="17"/>
  <c r="L13" i="17"/>
  <c r="K13" i="17"/>
  <c r="J13" i="17"/>
  <c r="I13" i="17"/>
  <c r="E13" i="17"/>
  <c r="D13" i="17"/>
  <c r="C13" i="17"/>
  <c r="AN12" i="17"/>
  <c r="AM12" i="17"/>
  <c r="AL12" i="17"/>
  <c r="AK12" i="17"/>
  <c r="AJ12" i="17"/>
  <c r="AI12" i="17"/>
  <c r="AH12" i="17"/>
  <c r="Q12" i="17"/>
  <c r="P12" i="17"/>
  <c r="O12" i="17"/>
  <c r="N12" i="17"/>
  <c r="M12" i="17"/>
  <c r="L12" i="17"/>
  <c r="K12" i="17"/>
  <c r="J12" i="17"/>
  <c r="I12" i="17"/>
  <c r="E12" i="17"/>
  <c r="D12" i="17"/>
  <c r="C12" i="17"/>
  <c r="AN11" i="17"/>
  <c r="AM11" i="17"/>
  <c r="AL11" i="17"/>
  <c r="AK11" i="17"/>
  <c r="AJ11" i="17"/>
  <c r="AI11" i="17"/>
  <c r="AH11" i="17"/>
  <c r="Q11" i="17"/>
  <c r="P11" i="17"/>
  <c r="O11" i="17"/>
  <c r="N11" i="17"/>
  <c r="M11" i="17"/>
  <c r="L11" i="17"/>
  <c r="K11" i="17"/>
  <c r="J11" i="17"/>
  <c r="I11" i="17"/>
  <c r="E11" i="17"/>
  <c r="AN10" i="17"/>
  <c r="AM10" i="17"/>
  <c r="AL10" i="17"/>
  <c r="AK10" i="17"/>
  <c r="AJ10" i="17"/>
  <c r="AI10" i="17"/>
  <c r="AH10" i="17"/>
  <c r="Q10" i="17"/>
  <c r="P10" i="17"/>
  <c r="O10" i="17"/>
  <c r="N10" i="17"/>
  <c r="M10" i="17"/>
  <c r="L10" i="17"/>
  <c r="K10" i="17"/>
  <c r="J10" i="17"/>
  <c r="I10" i="17"/>
  <c r="AN9" i="17"/>
  <c r="AM9" i="17"/>
  <c r="AL9" i="17"/>
  <c r="AK9" i="17"/>
  <c r="AJ9" i="17"/>
  <c r="AI9" i="17"/>
  <c r="AH9" i="17"/>
  <c r="Q9" i="17"/>
  <c r="P9" i="17"/>
  <c r="O9" i="17"/>
  <c r="N9" i="17"/>
  <c r="M9" i="17"/>
  <c r="L9" i="17"/>
  <c r="K9" i="17"/>
  <c r="J9" i="17"/>
  <c r="I9" i="17"/>
  <c r="C9" i="17"/>
  <c r="AN8" i="17"/>
  <c r="AM8" i="17"/>
  <c r="AL8" i="17"/>
  <c r="AK8" i="17"/>
  <c r="AJ8" i="17"/>
  <c r="AI8" i="17"/>
  <c r="AH8" i="17"/>
  <c r="Q8" i="17"/>
  <c r="P8" i="17"/>
  <c r="O8" i="17"/>
  <c r="N8" i="17"/>
  <c r="M8" i="17"/>
  <c r="L8" i="17"/>
  <c r="K8" i="17"/>
  <c r="J8" i="17"/>
  <c r="I8" i="17"/>
  <c r="AN7" i="17"/>
  <c r="AM7" i="17"/>
  <c r="AL7" i="17"/>
  <c r="AK7" i="17"/>
  <c r="AJ7" i="17"/>
  <c r="AI7" i="17"/>
  <c r="AH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Q7" i="17"/>
  <c r="P7" i="17"/>
  <c r="O7" i="17"/>
  <c r="N7" i="17"/>
  <c r="M7" i="17"/>
  <c r="L7" i="17"/>
  <c r="K7" i="17"/>
  <c r="J7" i="17"/>
  <c r="I7" i="17"/>
  <c r="E7" i="17"/>
  <c r="D7" i="17"/>
  <c r="H6" i="17"/>
  <c r="G6" i="17"/>
  <c r="E6" i="17"/>
  <c r="D6" i="17"/>
  <c r="AJ5" i="17"/>
  <c r="AI5" i="17"/>
  <c r="AH5" i="17"/>
  <c r="AF5" i="17"/>
  <c r="AE5" i="17"/>
  <c r="AC5" i="17"/>
  <c r="AB5" i="17"/>
  <c r="Z5" i="17"/>
  <c r="Y5" i="17"/>
  <c r="W5" i="17"/>
  <c r="V5" i="17"/>
  <c r="U5" i="17"/>
  <c r="T5" i="17"/>
  <c r="P5" i="17"/>
  <c r="O5" i="17"/>
  <c r="N5" i="17"/>
  <c r="L5" i="17"/>
  <c r="K5" i="17"/>
  <c r="J5" i="17"/>
  <c r="H5" i="17"/>
  <c r="E5" i="17"/>
  <c r="D5" i="17"/>
  <c r="H4" i="17"/>
  <c r="AH3" i="17"/>
  <c r="G1" i="17"/>
  <c r="C27" i="57" l="1"/>
  <c r="E26" i="57"/>
  <c r="D26" i="57"/>
  <c r="C28" i="55"/>
  <c r="D27" i="55"/>
  <c r="E27" i="55"/>
  <c r="C27" i="60"/>
  <c r="E26" i="60"/>
  <c r="D26" i="60"/>
  <c r="C29" i="58"/>
  <c r="E28" i="58"/>
  <c r="D28" i="58"/>
  <c r="C27" i="59"/>
  <c r="E26" i="59"/>
  <c r="D26" i="59"/>
  <c r="C27" i="56"/>
  <c r="E26" i="56"/>
  <c r="D26" i="56"/>
  <c r="C27" i="47"/>
  <c r="D26" i="47"/>
  <c r="E26" i="47"/>
  <c r="C29" i="48"/>
  <c r="D28" i="48"/>
  <c r="E28" i="48"/>
  <c r="D31" i="46"/>
  <c r="D31" i="45"/>
  <c r="E31" i="45"/>
  <c r="C27" i="42"/>
  <c r="E26" i="42"/>
  <c r="D26" i="42"/>
  <c r="C27" i="41"/>
  <c r="E26" i="41"/>
  <c r="D26" i="41"/>
  <c r="C30" i="40"/>
  <c r="E29" i="40"/>
  <c r="D29" i="40"/>
  <c r="L7" i="15"/>
  <c r="AJ7" i="15"/>
  <c r="AI38" i="15"/>
  <c r="AJ38" i="15" s="1"/>
  <c r="AK38" i="15" s="1"/>
  <c r="K38" i="15"/>
  <c r="L38" i="15" s="1"/>
  <c r="M38" i="15" s="1"/>
  <c r="K26" i="15"/>
  <c r="L26" i="15" s="1"/>
  <c r="M26" i="15" s="1"/>
  <c r="K37" i="15"/>
  <c r="L37" i="15" s="1"/>
  <c r="M37" i="15" s="1"/>
  <c r="K42" i="15"/>
  <c r="L42" i="15" s="1"/>
  <c r="M42" i="15" s="1"/>
  <c r="AI46" i="15"/>
  <c r="AJ46" i="15" s="1"/>
  <c r="AK46" i="15" s="1"/>
  <c r="K46" i="15"/>
  <c r="L46" i="15" s="1"/>
  <c r="M46" i="15" s="1"/>
  <c r="K66" i="15"/>
  <c r="L66" i="15" s="1"/>
  <c r="M66" i="15" s="1"/>
  <c r="AI67" i="15"/>
  <c r="AJ67" i="15" s="1"/>
  <c r="AK67" i="15" s="1"/>
  <c r="K67" i="15"/>
  <c r="L67" i="15" s="1"/>
  <c r="M67" i="15" s="1"/>
  <c r="K33" i="15"/>
  <c r="L33" i="15" s="1"/>
  <c r="M33" i="15" s="1"/>
  <c r="AI35" i="15"/>
  <c r="AJ35" i="15" s="1"/>
  <c r="AK35" i="15" s="1"/>
  <c r="K35" i="15"/>
  <c r="L35" i="15" s="1"/>
  <c r="M35" i="15" s="1"/>
  <c r="K69" i="15"/>
  <c r="L69" i="15" s="1"/>
  <c r="M69" i="15" s="1"/>
  <c r="K61" i="15"/>
  <c r="L61" i="15" s="1"/>
  <c r="M61" i="15" s="1"/>
  <c r="K27" i="15"/>
  <c r="L27" i="15" s="1"/>
  <c r="M27" i="15" s="1"/>
  <c r="K45" i="15"/>
  <c r="L45" i="15" s="1"/>
  <c r="M45" i="15" s="1"/>
  <c r="K19" i="15"/>
  <c r="L19" i="15" s="1"/>
  <c r="M19" i="15" s="1"/>
  <c r="AI22" i="15"/>
  <c r="AJ22" i="15" s="1"/>
  <c r="AK22" i="15" s="1"/>
  <c r="K22" i="15"/>
  <c r="L22" i="15" s="1"/>
  <c r="M22" i="15" s="1"/>
  <c r="AI14" i="15"/>
  <c r="AJ14" i="15" s="1"/>
  <c r="AK14" i="15" s="1"/>
  <c r="K14" i="15"/>
  <c r="L14" i="15" s="1"/>
  <c r="M14" i="15" s="1"/>
  <c r="K9" i="15"/>
  <c r="L9" i="15" s="1"/>
  <c r="M9" i="15" s="1"/>
  <c r="AI29" i="15"/>
  <c r="AJ29" i="15" s="1"/>
  <c r="AK29" i="15" s="1"/>
  <c r="K29" i="15"/>
  <c r="L29" i="15" s="1"/>
  <c r="M29" i="15" s="1"/>
  <c r="K50" i="15"/>
  <c r="L50" i="15" s="1"/>
  <c r="M50" i="15" s="1"/>
  <c r="AI51" i="15"/>
  <c r="AJ51" i="15" s="1"/>
  <c r="AK51" i="15" s="1"/>
  <c r="K51" i="15"/>
  <c r="L51" i="15" s="1"/>
  <c r="M51" i="15" s="1"/>
  <c r="AI54" i="15"/>
  <c r="AJ54" i="15" s="1"/>
  <c r="AK54" i="15" s="1"/>
  <c r="K54" i="15"/>
  <c r="L54" i="15" s="1"/>
  <c r="M54" i="15" s="1"/>
  <c r="AI56" i="15"/>
  <c r="AJ56" i="15" s="1"/>
  <c r="AK56" i="15" s="1"/>
  <c r="AI13" i="15"/>
  <c r="AJ13" i="15" s="1"/>
  <c r="AK13" i="15" s="1"/>
  <c r="K13" i="15"/>
  <c r="L13" i="15" s="1"/>
  <c r="M13" i="15" s="1"/>
  <c r="K18" i="15"/>
  <c r="L18" i="15" s="1"/>
  <c r="M18" i="15" s="1"/>
  <c r="AI30" i="15"/>
  <c r="AJ30" i="15" s="1"/>
  <c r="AK30" i="15" s="1"/>
  <c r="K30" i="15"/>
  <c r="L30" i="15" s="1"/>
  <c r="M30" i="15" s="1"/>
  <c r="AI21" i="15"/>
  <c r="AJ21" i="15" s="1"/>
  <c r="AK21" i="15" s="1"/>
  <c r="K21" i="15"/>
  <c r="L21" i="15" s="1"/>
  <c r="M21" i="15" s="1"/>
  <c r="K53" i="15"/>
  <c r="L53" i="15" s="1"/>
  <c r="M53" i="15" s="1"/>
  <c r="K58" i="15"/>
  <c r="L58" i="15" s="1"/>
  <c r="M58" i="15" s="1"/>
  <c r="AI59" i="15"/>
  <c r="AJ59" i="15" s="1"/>
  <c r="AK59" i="15" s="1"/>
  <c r="K59" i="15"/>
  <c r="L59" i="15" s="1"/>
  <c r="M59" i="15" s="1"/>
  <c r="K17" i="15"/>
  <c r="L17" i="15" s="1"/>
  <c r="M17" i="15" s="1"/>
  <c r="AI17" i="15"/>
  <c r="AJ17" i="15" s="1"/>
  <c r="AK17" i="15" s="1"/>
  <c r="K25" i="15"/>
  <c r="L25" i="15" s="1"/>
  <c r="M25" i="15" s="1"/>
  <c r="AI25" i="15"/>
  <c r="AJ25" i="15" s="1"/>
  <c r="AK25" i="15" s="1"/>
  <c r="K39" i="15"/>
  <c r="L39" i="15" s="1"/>
  <c r="M39" i="15" s="1"/>
  <c r="AI39" i="15"/>
  <c r="AJ39" i="15" s="1"/>
  <c r="AK39" i="15" s="1"/>
  <c r="K47" i="15"/>
  <c r="L47" i="15" s="1"/>
  <c r="M47" i="15" s="1"/>
  <c r="AI47" i="15"/>
  <c r="AJ47" i="15" s="1"/>
  <c r="AK47" i="15" s="1"/>
  <c r="K55" i="15"/>
  <c r="L55" i="15" s="1"/>
  <c r="M55" i="15" s="1"/>
  <c r="AI55" i="15"/>
  <c r="AJ55" i="15" s="1"/>
  <c r="AK55" i="15" s="1"/>
  <c r="K63" i="15"/>
  <c r="L63" i="15" s="1"/>
  <c r="M63" i="15" s="1"/>
  <c r="AI63" i="15"/>
  <c r="AJ63" i="15" s="1"/>
  <c r="AK63" i="15" s="1"/>
  <c r="K20" i="15"/>
  <c r="L20" i="15" s="1"/>
  <c r="M20" i="15" s="1"/>
  <c r="K40" i="15"/>
  <c r="L40" i="15" s="1"/>
  <c r="M40" i="15" s="1"/>
  <c r="K64" i="15"/>
  <c r="L64" i="15" s="1"/>
  <c r="M64" i="15" s="1"/>
  <c r="C28" i="34"/>
  <c r="D27" i="34"/>
  <c r="E27" i="34"/>
  <c r="H4" i="28"/>
  <c r="K15" i="28"/>
  <c r="L15" i="28" s="1"/>
  <c r="M15" i="28" s="1"/>
  <c r="AI14" i="23"/>
  <c r="AJ14" i="23" s="1"/>
  <c r="AK14" i="23" s="1"/>
  <c r="K15" i="29"/>
  <c r="L15" i="29" s="1"/>
  <c r="M15" i="29" s="1"/>
  <c r="K19" i="29"/>
  <c r="L19" i="29" s="1"/>
  <c r="M19" i="29" s="1"/>
  <c r="K17" i="29"/>
  <c r="L17" i="29" s="1"/>
  <c r="M17" i="29" s="1"/>
  <c r="K18" i="29"/>
  <c r="L18" i="29" s="1"/>
  <c r="M18" i="29" s="1"/>
  <c r="G6" i="29"/>
  <c r="AH3" i="29" s="1"/>
  <c r="C28" i="33"/>
  <c r="D27" i="33"/>
  <c r="E27" i="33"/>
  <c r="K5" i="23"/>
  <c r="N10" i="23" s="1"/>
  <c r="O10" i="23" s="1"/>
  <c r="P10" i="23" s="1"/>
  <c r="Q10" i="23" s="1"/>
  <c r="AI11" i="23"/>
  <c r="AJ11" i="23" s="1"/>
  <c r="AK11" i="23" s="1"/>
  <c r="AJ7" i="23"/>
  <c r="AI13" i="23"/>
  <c r="AJ13" i="23" s="1"/>
  <c r="AK13" i="23" s="1"/>
  <c r="H4" i="23"/>
  <c r="L7" i="23"/>
  <c r="K12" i="23"/>
  <c r="L12" i="23" s="1"/>
  <c r="M12" i="23" s="1"/>
  <c r="AI12" i="23"/>
  <c r="AJ12" i="23" s="1"/>
  <c r="AK12" i="23" s="1"/>
  <c r="K13" i="23"/>
  <c r="L13" i="23" s="1"/>
  <c r="M13" i="23" s="1"/>
  <c r="K11" i="23"/>
  <c r="L11" i="23" s="1"/>
  <c r="M11" i="23" s="1"/>
  <c r="L7" i="29"/>
  <c r="AI11" i="29"/>
  <c r="AI7" i="29"/>
  <c r="AJ7" i="29" s="1"/>
  <c r="K8" i="29"/>
  <c r="L8" i="29" s="1"/>
  <c r="M8" i="29" s="1"/>
  <c r="AI8" i="29"/>
  <c r="AJ8" i="29" s="1"/>
  <c r="AK8" i="29" s="1"/>
  <c r="K14" i="29"/>
  <c r="L14" i="29" s="1"/>
  <c r="M14" i="29" s="1"/>
  <c r="AI14" i="29"/>
  <c r="AJ14" i="29" s="1"/>
  <c r="AK14" i="29" s="1"/>
  <c r="H4" i="29"/>
  <c r="K11" i="29"/>
  <c r="L11" i="29" s="1"/>
  <c r="M11" i="29" s="1"/>
  <c r="AK7" i="28"/>
  <c r="L7" i="28"/>
  <c r="AI12" i="28"/>
  <c r="AJ12" i="28" s="1"/>
  <c r="AK12" i="28" s="1"/>
  <c r="K9" i="28"/>
  <c r="L9" i="28" s="1"/>
  <c r="M9" i="28" s="1"/>
  <c r="AI9" i="28"/>
  <c r="AJ9" i="28" s="1"/>
  <c r="AK9" i="28" s="1"/>
  <c r="K10" i="28"/>
  <c r="L10" i="28" s="1"/>
  <c r="M10" i="28" s="1"/>
  <c r="AI10" i="28"/>
  <c r="AJ10" i="28" s="1"/>
  <c r="AK10" i="28" s="1"/>
  <c r="K14" i="28"/>
  <c r="L14" i="28" s="1"/>
  <c r="M14" i="28" s="1"/>
  <c r="AI14" i="28"/>
  <c r="AJ14" i="28" s="1"/>
  <c r="AK14" i="28" s="1"/>
  <c r="K11" i="28"/>
  <c r="L11" i="28" s="1"/>
  <c r="M11" i="28" s="1"/>
  <c r="AI11" i="28"/>
  <c r="AJ11" i="28" s="1"/>
  <c r="AK11" i="28" s="1"/>
  <c r="AI5" i="28"/>
  <c r="K12" i="28"/>
  <c r="L12" i="28" s="1"/>
  <c r="M12" i="28" s="1"/>
  <c r="AI7" i="27"/>
  <c r="AJ7" i="27" s="1"/>
  <c r="K11" i="27"/>
  <c r="L11" i="27" s="1"/>
  <c r="M11" i="27" s="1"/>
  <c r="AI11" i="27"/>
  <c r="K7" i="27"/>
  <c r="L7" i="25"/>
  <c r="AK7" i="25"/>
  <c r="K8" i="25"/>
  <c r="L8" i="25" s="1"/>
  <c r="M8" i="25" s="1"/>
  <c r="K9" i="25"/>
  <c r="L9" i="25" s="1"/>
  <c r="M9" i="25" s="1"/>
  <c r="AI9" i="25"/>
  <c r="AJ9" i="25" s="1"/>
  <c r="AK9" i="25" s="1"/>
  <c r="K10" i="25"/>
  <c r="L10" i="25" s="1"/>
  <c r="M10" i="25" s="1"/>
  <c r="AI10" i="25"/>
  <c r="AJ10" i="25" s="1"/>
  <c r="AK10" i="25" s="1"/>
  <c r="K11" i="25"/>
  <c r="L11" i="25" s="1"/>
  <c r="M11" i="25" s="1"/>
  <c r="AI11" i="25"/>
  <c r="E25" i="24"/>
  <c r="E17" i="24"/>
  <c r="V5" i="24"/>
  <c r="AE5" i="24" s="1"/>
  <c r="E30" i="24"/>
  <c r="E22" i="24"/>
  <c r="E14" i="24"/>
  <c r="E27" i="24"/>
  <c r="E19" i="24"/>
  <c r="E24" i="24"/>
  <c r="E16" i="24"/>
  <c r="T5" i="24"/>
  <c r="E29" i="24"/>
  <c r="E21" i="24"/>
  <c r="E13" i="24"/>
  <c r="E26" i="24"/>
  <c r="E18" i="24"/>
  <c r="E31" i="24"/>
  <c r="E23" i="24"/>
  <c r="E15" i="24"/>
  <c r="E28" i="24"/>
  <c r="E20" i="24"/>
  <c r="E12" i="24"/>
  <c r="C28" i="56" l="1"/>
  <c r="D27" i="56"/>
  <c r="E27" i="56"/>
  <c r="C28" i="60"/>
  <c r="D27" i="60"/>
  <c r="E27" i="60"/>
  <c r="C28" i="59"/>
  <c r="E27" i="59"/>
  <c r="D27" i="59"/>
  <c r="E28" i="55"/>
  <c r="C29" i="55"/>
  <c r="D28" i="55"/>
  <c r="E29" i="58"/>
  <c r="C30" i="58"/>
  <c r="D29" i="58"/>
  <c r="C28" i="57"/>
  <c r="D27" i="57"/>
  <c r="E27" i="57"/>
  <c r="C30" i="48"/>
  <c r="D29" i="48"/>
  <c r="E29" i="48"/>
  <c r="D27" i="47"/>
  <c r="C28" i="47"/>
  <c r="E27" i="47"/>
  <c r="C28" i="41"/>
  <c r="E27" i="41"/>
  <c r="D27" i="41"/>
  <c r="C28" i="42"/>
  <c r="E27" i="42"/>
  <c r="D27" i="42"/>
  <c r="C31" i="40"/>
  <c r="D30" i="40"/>
  <c r="E30" i="40"/>
  <c r="AI5" i="15"/>
  <c r="AK7" i="15"/>
  <c r="AH5" i="15" s="1"/>
  <c r="AJ5" i="15"/>
  <c r="K5" i="15"/>
  <c r="L5" i="15"/>
  <c r="M7" i="15"/>
  <c r="J5" i="15" s="1"/>
  <c r="C29" i="34"/>
  <c r="E28" i="34"/>
  <c r="D28" i="34"/>
  <c r="C29" i="33"/>
  <c r="D28" i="33"/>
  <c r="E28" i="33"/>
  <c r="AI5" i="23"/>
  <c r="AK7" i="23"/>
  <c r="AH5" i="23" s="1"/>
  <c r="AJ5" i="23"/>
  <c r="N18" i="23"/>
  <c r="O18" i="23" s="1"/>
  <c r="P18" i="23" s="1"/>
  <c r="Q18" i="23" s="1"/>
  <c r="N15" i="23"/>
  <c r="O15" i="23" s="1"/>
  <c r="P15" i="23" s="1"/>
  <c r="Q15" i="23" s="1"/>
  <c r="N21" i="23"/>
  <c r="O21" i="23" s="1"/>
  <c r="P21" i="23" s="1"/>
  <c r="Q21" i="23" s="1"/>
  <c r="N8" i="23"/>
  <c r="O8" i="23" s="1"/>
  <c r="P8" i="23" s="1"/>
  <c r="Q8" i="23" s="1"/>
  <c r="N20" i="23"/>
  <c r="O20" i="23" s="1"/>
  <c r="P20" i="23" s="1"/>
  <c r="Q20" i="23" s="1"/>
  <c r="N17" i="23"/>
  <c r="O17" i="23" s="1"/>
  <c r="P17" i="23" s="1"/>
  <c r="Q17" i="23" s="1"/>
  <c r="N14" i="23"/>
  <c r="O14" i="23" s="1"/>
  <c r="P14" i="23" s="1"/>
  <c r="Q14" i="23" s="1"/>
  <c r="N13" i="23"/>
  <c r="O13" i="23" s="1"/>
  <c r="P13" i="23" s="1"/>
  <c r="Q13" i="23" s="1"/>
  <c r="N19" i="23"/>
  <c r="O19" i="23" s="1"/>
  <c r="P19" i="23" s="1"/>
  <c r="Q19" i="23" s="1"/>
  <c r="N11" i="23"/>
  <c r="O11" i="23" s="1"/>
  <c r="P11" i="23" s="1"/>
  <c r="Q11" i="23" s="1"/>
  <c r="N16" i="23"/>
  <c r="O16" i="23" s="1"/>
  <c r="P16" i="23" s="1"/>
  <c r="Q16" i="23" s="1"/>
  <c r="E6" i="23"/>
  <c r="N9" i="23"/>
  <c r="O9" i="23" s="1"/>
  <c r="P9" i="23" s="1"/>
  <c r="Q9" i="23" s="1"/>
  <c r="N7" i="23"/>
  <c r="O7" i="23" s="1"/>
  <c r="L5" i="23"/>
  <c r="M7" i="23"/>
  <c r="J5" i="23" s="1"/>
  <c r="N12" i="23"/>
  <c r="O12" i="23" s="1"/>
  <c r="P12" i="23" s="1"/>
  <c r="Q12" i="23" s="1"/>
  <c r="AK7" i="29"/>
  <c r="M7" i="29"/>
  <c r="J5" i="29" s="1"/>
  <c r="L5" i="29"/>
  <c r="K5" i="29"/>
  <c r="AI5" i="29"/>
  <c r="AJ11" i="29"/>
  <c r="AK11" i="29" s="1"/>
  <c r="K5" i="28"/>
  <c r="N15" i="28" s="1"/>
  <c r="O15" i="28" s="1"/>
  <c r="P15" i="28" s="1"/>
  <c r="Q15" i="28" s="1"/>
  <c r="AJ5" i="28"/>
  <c r="M7" i="28"/>
  <c r="J5" i="28" s="1"/>
  <c r="L5" i="28"/>
  <c r="AH5" i="28"/>
  <c r="AJ11" i="27"/>
  <c r="AK11" i="27" s="1"/>
  <c r="AK7" i="27"/>
  <c r="L7" i="27"/>
  <c r="AJ11" i="25"/>
  <c r="AK11" i="25" s="1"/>
  <c r="M7" i="25"/>
  <c r="AB5" i="24"/>
  <c r="Y5" i="24"/>
  <c r="Z5" i="24" s="1"/>
  <c r="C31" i="58" l="1"/>
  <c r="E30" i="58"/>
  <c r="D30" i="58"/>
  <c r="E28" i="56"/>
  <c r="C29" i="56"/>
  <c r="D28" i="56"/>
  <c r="C29" i="59"/>
  <c r="E28" i="59"/>
  <c r="D28" i="59"/>
  <c r="C30" i="55"/>
  <c r="D29" i="55"/>
  <c r="E29" i="55"/>
  <c r="C29" i="60"/>
  <c r="E28" i="60"/>
  <c r="D28" i="60"/>
  <c r="E28" i="57"/>
  <c r="C29" i="57"/>
  <c r="D28" i="57"/>
  <c r="C29" i="47"/>
  <c r="E28" i="47"/>
  <c r="D28" i="47"/>
  <c r="D30" i="48"/>
  <c r="C31" i="48"/>
  <c r="E30" i="48"/>
  <c r="E28" i="42"/>
  <c r="C29" i="42"/>
  <c r="D28" i="42"/>
  <c r="C29" i="41"/>
  <c r="E28" i="41"/>
  <c r="D28" i="41"/>
  <c r="E31" i="40"/>
  <c r="D31" i="40"/>
  <c r="N63" i="15"/>
  <c r="O63" i="15" s="1"/>
  <c r="P63" i="15" s="1"/>
  <c r="Q63" i="15" s="1"/>
  <c r="N55" i="15"/>
  <c r="O55" i="15" s="1"/>
  <c r="P55" i="15" s="1"/>
  <c r="Q55" i="15" s="1"/>
  <c r="N47" i="15"/>
  <c r="O47" i="15" s="1"/>
  <c r="P47" i="15" s="1"/>
  <c r="Q47" i="15" s="1"/>
  <c r="N39" i="15"/>
  <c r="O39" i="15" s="1"/>
  <c r="P39" i="15" s="1"/>
  <c r="Q39" i="15" s="1"/>
  <c r="N25" i="15"/>
  <c r="O25" i="15" s="1"/>
  <c r="P25" i="15" s="1"/>
  <c r="Q25" i="15" s="1"/>
  <c r="N17" i="15"/>
  <c r="O17" i="15" s="1"/>
  <c r="P17" i="15" s="1"/>
  <c r="Q17" i="15" s="1"/>
  <c r="N44" i="15"/>
  <c r="O44" i="15" s="1"/>
  <c r="P44" i="15" s="1"/>
  <c r="Q44" i="15" s="1"/>
  <c r="N36" i="15"/>
  <c r="O36" i="15" s="1"/>
  <c r="P36" i="15" s="1"/>
  <c r="Q36" i="15" s="1"/>
  <c r="N54" i="15"/>
  <c r="O54" i="15" s="1"/>
  <c r="P54" i="15" s="1"/>
  <c r="Q54" i="15" s="1"/>
  <c r="N15" i="15"/>
  <c r="O15" i="15" s="1"/>
  <c r="P15" i="15" s="1"/>
  <c r="Q15" i="15" s="1"/>
  <c r="N57" i="15"/>
  <c r="O57" i="15" s="1"/>
  <c r="P57" i="15" s="1"/>
  <c r="Q57" i="15" s="1"/>
  <c r="N14" i="15"/>
  <c r="O14" i="15" s="1"/>
  <c r="P14" i="15" s="1"/>
  <c r="Q14" i="15" s="1"/>
  <c r="N49" i="15"/>
  <c r="O49" i="15" s="1"/>
  <c r="P49" i="15" s="1"/>
  <c r="Q49" i="15" s="1"/>
  <c r="N9" i="15"/>
  <c r="O9" i="15" s="1"/>
  <c r="P9" i="15" s="1"/>
  <c r="Q9" i="15" s="1"/>
  <c r="N23" i="15"/>
  <c r="O23" i="15" s="1"/>
  <c r="P23" i="15" s="1"/>
  <c r="Q23" i="15" s="1"/>
  <c r="N46" i="15"/>
  <c r="O46" i="15" s="1"/>
  <c r="P46" i="15" s="1"/>
  <c r="Q46" i="15" s="1"/>
  <c r="N65" i="15"/>
  <c r="O65" i="15" s="1"/>
  <c r="P65" i="15" s="1"/>
  <c r="Q65" i="15" s="1"/>
  <c r="N41" i="15"/>
  <c r="O41" i="15" s="1"/>
  <c r="P41" i="15" s="1"/>
  <c r="Q41" i="15" s="1"/>
  <c r="N22" i="15"/>
  <c r="O22" i="15" s="1"/>
  <c r="P22" i="15" s="1"/>
  <c r="Q22" i="15" s="1"/>
  <c r="N10" i="15"/>
  <c r="O10" i="15" s="1"/>
  <c r="P10" i="15" s="1"/>
  <c r="Q10" i="15" s="1"/>
  <c r="E6" i="15"/>
  <c r="N38" i="15"/>
  <c r="O38" i="15" s="1"/>
  <c r="P38" i="15" s="1"/>
  <c r="Q38" i="15" s="1"/>
  <c r="N32" i="15"/>
  <c r="O32" i="15" s="1"/>
  <c r="P32" i="15" s="1"/>
  <c r="Q32" i="15" s="1"/>
  <c r="N31" i="15"/>
  <c r="O31" i="15" s="1"/>
  <c r="P31" i="15" s="1"/>
  <c r="Q31" i="15" s="1"/>
  <c r="N30" i="15"/>
  <c r="O30" i="15" s="1"/>
  <c r="P30" i="15" s="1"/>
  <c r="Q30" i="15" s="1"/>
  <c r="N33" i="15"/>
  <c r="O33" i="15" s="1"/>
  <c r="P33" i="15" s="1"/>
  <c r="Q33" i="15" s="1"/>
  <c r="N67" i="15"/>
  <c r="O67" i="15" s="1"/>
  <c r="P67" i="15" s="1"/>
  <c r="Q67" i="15" s="1"/>
  <c r="N13" i="15"/>
  <c r="O13" i="15" s="1"/>
  <c r="P13" i="15" s="1"/>
  <c r="Q13" i="15" s="1"/>
  <c r="N40" i="15"/>
  <c r="O40" i="15" s="1"/>
  <c r="P40" i="15" s="1"/>
  <c r="Q40" i="15" s="1"/>
  <c r="N53" i="15"/>
  <c r="O53" i="15" s="1"/>
  <c r="P53" i="15" s="1"/>
  <c r="Q53" i="15" s="1"/>
  <c r="N56" i="15"/>
  <c r="O56" i="15" s="1"/>
  <c r="P56" i="15" s="1"/>
  <c r="Q56" i="15" s="1"/>
  <c r="N26" i="15"/>
  <c r="O26" i="15" s="1"/>
  <c r="P26" i="15" s="1"/>
  <c r="Q26" i="15" s="1"/>
  <c r="N59" i="15"/>
  <c r="O59" i="15" s="1"/>
  <c r="P59" i="15" s="1"/>
  <c r="Q59" i="15" s="1"/>
  <c r="N42" i="15"/>
  <c r="O42" i="15" s="1"/>
  <c r="P42" i="15" s="1"/>
  <c r="Q42" i="15" s="1"/>
  <c r="N68" i="15"/>
  <c r="O68" i="15" s="1"/>
  <c r="P68" i="15" s="1"/>
  <c r="Q68" i="15" s="1"/>
  <c r="N28" i="15"/>
  <c r="O28" i="15" s="1"/>
  <c r="P28" i="15" s="1"/>
  <c r="Q28" i="15" s="1"/>
  <c r="N20" i="15"/>
  <c r="O20" i="15" s="1"/>
  <c r="P20" i="15" s="1"/>
  <c r="Q20" i="15" s="1"/>
  <c r="N64" i="15"/>
  <c r="O64" i="15" s="1"/>
  <c r="P64" i="15" s="1"/>
  <c r="Q64" i="15" s="1"/>
  <c r="N69" i="15"/>
  <c r="O69" i="15" s="1"/>
  <c r="P69" i="15" s="1"/>
  <c r="Q69" i="15" s="1"/>
  <c r="N45" i="15"/>
  <c r="O45" i="15" s="1"/>
  <c r="P45" i="15" s="1"/>
  <c r="Q45" i="15" s="1"/>
  <c r="N51" i="15"/>
  <c r="O51" i="15" s="1"/>
  <c r="P51" i="15" s="1"/>
  <c r="Q51" i="15" s="1"/>
  <c r="N7" i="15"/>
  <c r="O7" i="15" s="1"/>
  <c r="N8" i="15"/>
  <c r="O8" i="15" s="1"/>
  <c r="P8" i="15" s="1"/>
  <c r="Q8" i="15" s="1"/>
  <c r="N35" i="15"/>
  <c r="O35" i="15" s="1"/>
  <c r="P35" i="15" s="1"/>
  <c r="Q35" i="15" s="1"/>
  <c r="N21" i="15"/>
  <c r="O21" i="15" s="1"/>
  <c r="P21" i="15" s="1"/>
  <c r="Q21" i="15" s="1"/>
  <c r="N60" i="15"/>
  <c r="O60" i="15" s="1"/>
  <c r="P60" i="15" s="1"/>
  <c r="Q60" i="15" s="1"/>
  <c r="N61" i="15"/>
  <c r="O61" i="15" s="1"/>
  <c r="P61" i="15" s="1"/>
  <c r="Q61" i="15" s="1"/>
  <c r="N19" i="15"/>
  <c r="O19" i="15" s="1"/>
  <c r="P19" i="15" s="1"/>
  <c r="Q19" i="15" s="1"/>
  <c r="N18" i="15"/>
  <c r="O18" i="15" s="1"/>
  <c r="P18" i="15" s="1"/>
  <c r="Q18" i="15" s="1"/>
  <c r="N58" i="15"/>
  <c r="O58" i="15" s="1"/>
  <c r="P58" i="15" s="1"/>
  <c r="Q58" i="15" s="1"/>
  <c r="N48" i="15"/>
  <c r="O48" i="15" s="1"/>
  <c r="P48" i="15" s="1"/>
  <c r="Q48" i="15" s="1"/>
  <c r="N27" i="15"/>
  <c r="O27" i="15" s="1"/>
  <c r="P27" i="15" s="1"/>
  <c r="Q27" i="15" s="1"/>
  <c r="N12" i="15"/>
  <c r="O12" i="15" s="1"/>
  <c r="P12" i="15" s="1"/>
  <c r="Q12" i="15" s="1"/>
  <c r="N37" i="15"/>
  <c r="O37" i="15" s="1"/>
  <c r="P37" i="15" s="1"/>
  <c r="Q37" i="15" s="1"/>
  <c r="N29" i="15"/>
  <c r="O29" i="15" s="1"/>
  <c r="P29" i="15" s="1"/>
  <c r="Q29" i="15" s="1"/>
  <c r="N66" i="15"/>
  <c r="O66" i="15" s="1"/>
  <c r="P66" i="15" s="1"/>
  <c r="Q66" i="15" s="1"/>
  <c r="N50" i="15"/>
  <c r="O50" i="15" s="1"/>
  <c r="P50" i="15" s="1"/>
  <c r="Q50" i="15" s="1"/>
  <c r="C30" i="34"/>
  <c r="D29" i="34"/>
  <c r="E29" i="34"/>
  <c r="N18" i="29"/>
  <c r="O18" i="29" s="1"/>
  <c r="P18" i="29" s="1"/>
  <c r="Q18" i="29" s="1"/>
  <c r="N17" i="29"/>
  <c r="O17" i="29" s="1"/>
  <c r="P17" i="29" s="1"/>
  <c r="Q17" i="29" s="1"/>
  <c r="N15" i="29"/>
  <c r="O15" i="29" s="1"/>
  <c r="P15" i="29" s="1"/>
  <c r="Q15" i="29" s="1"/>
  <c r="N16" i="29"/>
  <c r="O16" i="29" s="1"/>
  <c r="P16" i="29" s="1"/>
  <c r="Q16" i="29" s="1"/>
  <c r="N20" i="29"/>
  <c r="O20" i="29" s="1"/>
  <c r="P20" i="29" s="1"/>
  <c r="Q20" i="29" s="1"/>
  <c r="N19" i="29"/>
  <c r="O19" i="29" s="1"/>
  <c r="P19" i="29" s="1"/>
  <c r="Q19" i="29" s="1"/>
  <c r="C30" i="33"/>
  <c r="D29" i="33"/>
  <c r="E29" i="33"/>
  <c r="P7" i="23"/>
  <c r="O5" i="23"/>
  <c r="E28" i="23"/>
  <c r="E20" i="23"/>
  <c r="E12" i="23"/>
  <c r="E23" i="23"/>
  <c r="E25" i="23"/>
  <c r="E17" i="23"/>
  <c r="E30" i="23"/>
  <c r="E22" i="23"/>
  <c r="E14" i="23"/>
  <c r="V5" i="23"/>
  <c r="AE5" i="23" s="1"/>
  <c r="E27" i="23"/>
  <c r="E19" i="23"/>
  <c r="E31" i="23"/>
  <c r="E24" i="23"/>
  <c r="E16" i="23"/>
  <c r="T5" i="23"/>
  <c r="E29" i="23"/>
  <c r="E21" i="23"/>
  <c r="E13" i="23"/>
  <c r="E15" i="23"/>
  <c r="E26" i="23"/>
  <c r="E18" i="23"/>
  <c r="AH5" i="29"/>
  <c r="AJ5" i="29"/>
  <c r="E6" i="29"/>
  <c r="N11" i="29"/>
  <c r="O11" i="29" s="1"/>
  <c r="P11" i="29" s="1"/>
  <c r="Q11" i="29" s="1"/>
  <c r="N7" i="29"/>
  <c r="O7" i="29" s="1"/>
  <c r="N10" i="29"/>
  <c r="O10" i="29" s="1"/>
  <c r="P10" i="29" s="1"/>
  <c r="Q10" i="29" s="1"/>
  <c r="N14" i="29"/>
  <c r="O14" i="29" s="1"/>
  <c r="P14" i="29" s="1"/>
  <c r="Q14" i="29" s="1"/>
  <c r="N9" i="29"/>
  <c r="O9" i="29" s="1"/>
  <c r="P9" i="29" s="1"/>
  <c r="Q9" i="29" s="1"/>
  <c r="N8" i="29"/>
  <c r="O8" i="29" s="1"/>
  <c r="P8" i="29" s="1"/>
  <c r="Q8" i="29" s="1"/>
  <c r="N13" i="29"/>
  <c r="O13" i="29" s="1"/>
  <c r="P13" i="29" s="1"/>
  <c r="Q13" i="29" s="1"/>
  <c r="N12" i="29"/>
  <c r="O12" i="29" s="1"/>
  <c r="P12" i="29" s="1"/>
  <c r="N7" i="28"/>
  <c r="O7" i="28" s="1"/>
  <c r="N11" i="28"/>
  <c r="O11" i="28" s="1"/>
  <c r="P11" i="28" s="1"/>
  <c r="Q11" i="28" s="1"/>
  <c r="E6" i="28"/>
  <c r="N12" i="28"/>
  <c r="O12" i="28" s="1"/>
  <c r="P12" i="28" s="1"/>
  <c r="Q12" i="28" s="1"/>
  <c r="N14" i="28"/>
  <c r="O14" i="28" s="1"/>
  <c r="P14" i="28" s="1"/>
  <c r="Q14" i="28" s="1"/>
  <c r="N9" i="28"/>
  <c r="O9" i="28" s="1"/>
  <c r="P9" i="28" s="1"/>
  <c r="Q9" i="28" s="1"/>
  <c r="N8" i="28"/>
  <c r="O8" i="28" s="1"/>
  <c r="P8" i="28" s="1"/>
  <c r="Q8" i="28" s="1"/>
  <c r="N10" i="28"/>
  <c r="O10" i="28" s="1"/>
  <c r="P10" i="28" s="1"/>
  <c r="Q10" i="28" s="1"/>
  <c r="N13" i="28"/>
  <c r="O13" i="28" s="1"/>
  <c r="P13" i="28" s="1"/>
  <c r="Q13" i="28" s="1"/>
  <c r="M7" i="27"/>
  <c r="C30" i="60" l="1"/>
  <c r="E29" i="60"/>
  <c r="D29" i="60"/>
  <c r="C30" i="59"/>
  <c r="E29" i="59"/>
  <c r="D29" i="59"/>
  <c r="C31" i="55"/>
  <c r="E30" i="55"/>
  <c r="D30" i="55"/>
  <c r="C30" i="56"/>
  <c r="D29" i="56"/>
  <c r="E29" i="56"/>
  <c r="C30" i="57"/>
  <c r="D29" i="57"/>
  <c r="E29" i="57"/>
  <c r="D31" i="58"/>
  <c r="E31" i="58"/>
  <c r="D31" i="48"/>
  <c r="E31" i="48"/>
  <c r="C30" i="47"/>
  <c r="D29" i="47"/>
  <c r="E29" i="47"/>
  <c r="C30" i="41"/>
  <c r="E29" i="41"/>
  <c r="D29" i="41"/>
  <c r="C30" i="42"/>
  <c r="E29" i="42"/>
  <c r="D29" i="42"/>
  <c r="E30" i="15"/>
  <c r="E22" i="15"/>
  <c r="E14" i="15"/>
  <c r="E27" i="15"/>
  <c r="E19" i="15"/>
  <c r="E29" i="15"/>
  <c r="E21" i="15"/>
  <c r="E26" i="15"/>
  <c r="E18" i="15"/>
  <c r="E31" i="15"/>
  <c r="E23" i="15"/>
  <c r="E15" i="15"/>
  <c r="E28" i="15"/>
  <c r="E20" i="15"/>
  <c r="E25" i="15"/>
  <c r="E24" i="15"/>
  <c r="E13" i="15"/>
  <c r="E12" i="15"/>
  <c r="V5" i="15"/>
  <c r="AE5" i="15" s="1"/>
  <c r="E16" i="15"/>
  <c r="E17" i="15"/>
  <c r="T5" i="15"/>
  <c r="P7" i="15"/>
  <c r="O5" i="15"/>
  <c r="C31" i="34"/>
  <c r="D30" i="34"/>
  <c r="E30" i="34"/>
  <c r="C31" i="33"/>
  <c r="D30" i="33"/>
  <c r="E30" i="33"/>
  <c r="Y5" i="23"/>
  <c r="Z5" i="23" s="1"/>
  <c r="AB5" i="23"/>
  <c r="Q7" i="23"/>
  <c r="N5" i="23" s="1"/>
  <c r="P5" i="23"/>
  <c r="P7" i="29"/>
  <c r="Q7" i="29" s="1"/>
  <c r="O5" i="29"/>
  <c r="Q12" i="29"/>
  <c r="E25" i="29"/>
  <c r="E19" i="29"/>
  <c r="E18" i="29"/>
  <c r="E17" i="29"/>
  <c r="E24" i="29"/>
  <c r="E28" i="29"/>
  <c r="E12" i="29"/>
  <c r="E16" i="29"/>
  <c r="E31" i="29"/>
  <c r="E30" i="29"/>
  <c r="T5" i="29"/>
  <c r="E23" i="29"/>
  <c r="E22" i="29"/>
  <c r="E29" i="29"/>
  <c r="E15" i="29"/>
  <c r="E27" i="29"/>
  <c r="E14" i="29"/>
  <c r="E21" i="29"/>
  <c r="E20" i="29"/>
  <c r="V5" i="29"/>
  <c r="AE5" i="29" s="1"/>
  <c r="E13" i="29"/>
  <c r="E26" i="29"/>
  <c r="P7" i="28"/>
  <c r="O5" i="28"/>
  <c r="E25" i="28"/>
  <c r="V5" i="28"/>
  <c r="AE5" i="28" s="1"/>
  <c r="E28" i="28"/>
  <c r="E20" i="28"/>
  <c r="E12" i="28"/>
  <c r="E23" i="28"/>
  <c r="E16" i="28"/>
  <c r="E24" i="28"/>
  <c r="E18" i="28"/>
  <c r="E15" i="28"/>
  <c r="E31" i="28"/>
  <c r="E19" i="28"/>
  <c r="E30" i="28"/>
  <c r="T5" i="28"/>
  <c r="E26" i="28"/>
  <c r="E27" i="28"/>
  <c r="E29" i="28"/>
  <c r="E13" i="28"/>
  <c r="E14" i="28"/>
  <c r="E21" i="28"/>
  <c r="E22" i="28"/>
  <c r="E17" i="28"/>
  <c r="D31" i="55" l="1"/>
  <c r="E31" i="55"/>
  <c r="D30" i="57"/>
  <c r="C31" i="57"/>
  <c r="E30" i="57"/>
  <c r="C31" i="56"/>
  <c r="E30" i="56"/>
  <c r="D30" i="56"/>
  <c r="C31" i="59"/>
  <c r="E30" i="59"/>
  <c r="D30" i="59"/>
  <c r="C31" i="60"/>
  <c r="E30" i="60"/>
  <c r="D30" i="60"/>
  <c r="D30" i="47"/>
  <c r="C31" i="47"/>
  <c r="E30" i="47"/>
  <c r="C31" i="42"/>
  <c r="E30" i="42"/>
  <c r="D30" i="42"/>
  <c r="C31" i="41"/>
  <c r="E30" i="41"/>
  <c r="D30" i="41"/>
  <c r="P5" i="15"/>
  <c r="Q7" i="15"/>
  <c r="N5" i="15" s="1"/>
  <c r="Y5" i="15"/>
  <c r="Z5" i="15" s="1"/>
  <c r="AB5" i="15"/>
  <c r="E31" i="34"/>
  <c r="D31" i="34"/>
  <c r="N5" i="29"/>
  <c r="E31" i="33"/>
  <c r="D31" i="33"/>
  <c r="Y5" i="29"/>
  <c r="Z5" i="29" s="1"/>
  <c r="AB5" i="29"/>
  <c r="P5" i="29"/>
  <c r="AB5" i="28"/>
  <c r="Y5" i="28"/>
  <c r="Z5" i="28" s="1"/>
  <c r="P5" i="28"/>
  <c r="Q7" i="28"/>
  <c r="N5" i="28" s="1"/>
  <c r="D31" i="56" l="1"/>
  <c r="E31" i="56"/>
  <c r="D31" i="60"/>
  <c r="E31" i="60"/>
  <c r="D31" i="57"/>
  <c r="E31" i="57"/>
  <c r="D31" i="59"/>
  <c r="E31" i="59"/>
  <c r="E31" i="47"/>
  <c r="D31" i="47"/>
  <c r="D31" i="41"/>
  <c r="E31" i="41"/>
  <c r="D31" i="42"/>
  <c r="E31" i="42"/>
  <c r="I13" i="27"/>
  <c r="K13" i="27" s="1"/>
  <c r="AM13" i="27"/>
  <c r="AN13" i="27"/>
  <c r="AL13" i="27" s="1"/>
  <c r="AH13" i="27" s="1"/>
  <c r="AI13" i="27" s="1"/>
  <c r="AJ13" i="27" s="1"/>
  <c r="G1" i="27"/>
  <c r="J13" i="27"/>
  <c r="AM14" i="27"/>
  <c r="AN14" i="27"/>
  <c r="AL14" i="27" s="1"/>
  <c r="AH14" i="27" s="1"/>
  <c r="AI14" i="27" s="1"/>
  <c r="I14" i="27"/>
  <c r="K14" i="27" s="1"/>
  <c r="L14" i="27" s="1"/>
  <c r="J14" i="27"/>
  <c r="K15" i="27"/>
  <c r="L15" i="27" s="1"/>
  <c r="M15" i="27" s="1"/>
  <c r="AM15" i="27"/>
  <c r="AN15" i="27"/>
  <c r="AL15" i="27" s="1"/>
  <c r="AH15" i="27" s="1"/>
  <c r="AI15" i="27" s="1"/>
  <c r="AJ15" i="27" s="1"/>
  <c r="AK15" i="27" s="1"/>
  <c r="I15" i="27"/>
  <c r="J15" i="27"/>
  <c r="J16" i="27"/>
  <c r="I16" i="27"/>
  <c r="AM16" i="27"/>
  <c r="AN16" i="27"/>
  <c r="AL16" i="27" s="1"/>
  <c r="AH16" i="27" s="1"/>
  <c r="AI16" i="27" s="1"/>
  <c r="AJ16" i="27" s="1"/>
  <c r="AK16" i="27" s="1"/>
  <c r="AN17" i="27"/>
  <c r="AL17" i="27" s="1"/>
  <c r="AH17" i="27" s="1"/>
  <c r="I17" i="27"/>
  <c r="AM17" i="27"/>
  <c r="J17" i="27"/>
  <c r="AL18" i="27"/>
  <c r="AM18" i="27"/>
  <c r="AN18" i="27"/>
  <c r="I18" i="27"/>
  <c r="J18" i="27"/>
  <c r="AH18" i="27"/>
  <c r="AI18" i="27" s="1"/>
  <c r="AJ18" i="27" s="1"/>
  <c r="AK18" i="27" s="1"/>
  <c r="K18" i="27"/>
  <c r="L18" i="27" s="1"/>
  <c r="M18" i="27" s="1"/>
  <c r="K19" i="27"/>
  <c r="L19" i="27" s="1"/>
  <c r="M19" i="27" s="1"/>
  <c r="AM19" i="27"/>
  <c r="AN19" i="27"/>
  <c r="AL19" i="27" s="1"/>
  <c r="AH19" i="27" s="1"/>
  <c r="AI19" i="27" s="1"/>
  <c r="AJ19" i="27" s="1"/>
  <c r="AK19" i="27" s="1"/>
  <c r="I19" i="27"/>
  <c r="J19" i="27"/>
  <c r="I20" i="27"/>
  <c r="J20" i="27"/>
  <c r="K20" i="27" s="1"/>
  <c r="L20" i="27" s="1"/>
  <c r="M20" i="27" s="1"/>
  <c r="AM20" i="27"/>
  <c r="AN20" i="27"/>
  <c r="AL20" i="27" s="1"/>
  <c r="AH20" i="27" s="1"/>
  <c r="AI20" i="27" s="1"/>
  <c r="AJ20" i="27" s="1"/>
  <c r="AK20" i="27" s="1"/>
  <c r="AK13" i="27" l="1"/>
  <c r="K5" i="27"/>
  <c r="L13" i="27"/>
  <c r="M13" i="27" s="1"/>
  <c r="M14" i="27"/>
  <c r="AJ14" i="27"/>
  <c r="AK14" i="27" s="1"/>
  <c r="K16" i="27"/>
  <c r="L16" i="27" s="1"/>
  <c r="M16" i="27" s="1"/>
  <c r="AI17" i="27"/>
  <c r="AJ17" i="27" s="1"/>
  <c r="AK17" i="27" s="1"/>
  <c r="K17" i="27"/>
  <c r="L17" i="27" s="1"/>
  <c r="M17" i="27" s="1"/>
  <c r="H4" i="27"/>
  <c r="N17" i="27" l="1"/>
  <c r="O17" i="27" s="1"/>
  <c r="P17" i="27" s="1"/>
  <c r="Q17" i="27" s="1"/>
  <c r="N16" i="27"/>
  <c r="O16" i="27" s="1"/>
  <c r="P16" i="27" s="1"/>
  <c r="Q16" i="27" s="1"/>
  <c r="N20" i="27"/>
  <c r="O20" i="27" s="1"/>
  <c r="P20" i="27" s="1"/>
  <c r="Q20" i="27" s="1"/>
  <c r="N19" i="27"/>
  <c r="O19" i="27" s="1"/>
  <c r="P19" i="27" s="1"/>
  <c r="Q19" i="27" s="1"/>
  <c r="N10" i="27"/>
  <c r="O10" i="27" s="1"/>
  <c r="P10" i="27" s="1"/>
  <c r="Q10" i="27" s="1"/>
  <c r="N14" i="27"/>
  <c r="O14" i="27" s="1"/>
  <c r="P14" i="27" s="1"/>
  <c r="Q14" i="27" s="1"/>
  <c r="AH5" i="27"/>
  <c r="N7" i="27"/>
  <c r="O7" i="27" s="1"/>
  <c r="O5" i="27" s="1"/>
  <c r="N15" i="27"/>
  <c r="O15" i="27" s="1"/>
  <c r="P15" i="27" s="1"/>
  <c r="Q15" i="27" s="1"/>
  <c r="N11" i="27"/>
  <c r="O11" i="27" s="1"/>
  <c r="P11" i="27" s="1"/>
  <c r="Q11" i="27" s="1"/>
  <c r="N12" i="27"/>
  <c r="O12" i="27" s="1"/>
  <c r="P12" i="27" s="1"/>
  <c r="Q12" i="27" s="1"/>
  <c r="AJ5" i="27"/>
  <c r="N8" i="27"/>
  <c r="O8" i="27" s="1"/>
  <c r="P8" i="27" s="1"/>
  <c r="Q8" i="27" s="1"/>
  <c r="J5" i="27"/>
  <c r="N18" i="27"/>
  <c r="O18" i="27" s="1"/>
  <c r="P18" i="27" s="1"/>
  <c r="Q18" i="27" s="1"/>
  <c r="AI5" i="27"/>
  <c r="N9" i="27"/>
  <c r="O9" i="27" s="1"/>
  <c r="P9" i="27" s="1"/>
  <c r="Q9" i="27" s="1"/>
  <c r="L5" i="27"/>
  <c r="E6" i="27"/>
  <c r="E29" i="27" s="1"/>
  <c r="N13" i="27"/>
  <c r="O13" i="27" s="1"/>
  <c r="P13" i="27" s="1"/>
  <c r="Q13" i="27" s="1"/>
  <c r="E14" i="27"/>
  <c r="V5" i="27"/>
  <c r="AE5" i="27" s="1"/>
  <c r="E24" i="27"/>
  <c r="E25" i="27"/>
  <c r="E22" i="27"/>
  <c r="E27" i="27"/>
  <c r="E26" i="27"/>
  <c r="E20" i="27"/>
  <c r="E21" i="27"/>
  <c r="E28" i="27"/>
  <c r="E31" i="27"/>
  <c r="E12" i="27"/>
  <c r="E17" i="27"/>
  <c r="E23" i="27"/>
  <c r="T5" i="27"/>
  <c r="E18" i="27"/>
  <c r="E16" i="27"/>
  <c r="E19" i="27"/>
  <c r="E13" i="27"/>
  <c r="E15" i="27" l="1"/>
  <c r="E30" i="27"/>
  <c r="P7" i="27"/>
  <c r="Q7" i="27"/>
  <c r="N5" i="27" s="1"/>
  <c r="P5" i="27"/>
  <c r="Y5" i="27"/>
  <c r="Z5" i="27" s="1"/>
  <c r="AB5" i="27"/>
  <c r="I13" i="25"/>
  <c r="AM13" i="25"/>
  <c r="AN13" i="25"/>
  <c r="AL13" i="25" s="1"/>
  <c r="AH13" i="25" s="1"/>
  <c r="AI13" i="25" s="1"/>
  <c r="J13" i="25"/>
  <c r="K13" i="25" s="1"/>
  <c r="L13" i="25" l="1"/>
  <c r="AJ13" i="25"/>
  <c r="M13" i="25" l="1"/>
  <c r="AK13" i="25"/>
  <c r="I14" i="25"/>
  <c r="H4" i="25" s="1"/>
  <c r="G1" i="25"/>
  <c r="J14" i="25"/>
  <c r="AM14" i="25"/>
  <c r="AN14" i="25"/>
  <c r="AL14" i="25" s="1"/>
  <c r="AH14" i="25" s="1"/>
  <c r="AI14" i="25" l="1"/>
  <c r="K14" i="25"/>
  <c r="K5" i="25" l="1"/>
  <c r="L14" i="25"/>
  <c r="AI5" i="25"/>
  <c r="AJ14" i="25"/>
  <c r="AJ5" i="25" l="1"/>
  <c r="AK14" i="25"/>
  <c r="AH5" i="25" s="1"/>
  <c r="N14" i="25"/>
  <c r="O14" i="25" s="1"/>
  <c r="P14" i="25" s="1"/>
  <c r="Q14" i="25" s="1"/>
  <c r="E6" i="25"/>
  <c r="N11" i="25"/>
  <c r="O11" i="25" s="1"/>
  <c r="P11" i="25" s="1"/>
  <c r="Q11" i="25" s="1"/>
  <c r="N13" i="25"/>
  <c r="O13" i="25" s="1"/>
  <c r="P13" i="25" s="1"/>
  <c r="Q13" i="25" s="1"/>
  <c r="N10" i="25"/>
  <c r="O10" i="25" s="1"/>
  <c r="P10" i="25" s="1"/>
  <c r="Q10" i="25" s="1"/>
  <c r="N8" i="25"/>
  <c r="O8" i="25" s="1"/>
  <c r="P8" i="25" s="1"/>
  <c r="Q8" i="25" s="1"/>
  <c r="N9" i="25"/>
  <c r="O9" i="25" s="1"/>
  <c r="P9" i="25" s="1"/>
  <c r="Q9" i="25" s="1"/>
  <c r="N12" i="25"/>
  <c r="O12" i="25" s="1"/>
  <c r="P12" i="25" s="1"/>
  <c r="Q12" i="25" s="1"/>
  <c r="N7" i="25"/>
  <c r="O7" i="25" s="1"/>
  <c r="L5" i="25"/>
  <c r="M14" i="25"/>
  <c r="J5" i="25" s="1"/>
  <c r="E20" i="25" l="1"/>
  <c r="E23" i="25"/>
  <c r="E24" i="25"/>
  <c r="E25" i="25"/>
  <c r="E29" i="25"/>
  <c r="T5" i="25"/>
  <c r="E19" i="25"/>
  <c r="E17" i="25"/>
  <c r="E13" i="25"/>
  <c r="E15" i="25"/>
  <c r="V5" i="25"/>
  <c r="AE5" i="25" s="1"/>
  <c r="E28" i="25"/>
  <c r="E21" i="25"/>
  <c r="E12" i="25"/>
  <c r="E22" i="25"/>
  <c r="E26" i="25"/>
  <c r="E14" i="25"/>
  <c r="E16" i="25"/>
  <c r="E18" i="25"/>
  <c r="E30" i="25"/>
  <c r="E31" i="25"/>
  <c r="E27" i="25"/>
  <c r="O5" i="25"/>
  <c r="P7" i="25"/>
  <c r="Y5" i="25" l="1"/>
  <c r="Z5" i="25" s="1"/>
  <c r="AB5" i="25"/>
  <c r="P5" i="25"/>
  <c r="Q7" i="25"/>
  <c r="N5" i="25" s="1"/>
  <c r="I7" i="38" l="1"/>
  <c r="J8" i="38"/>
  <c r="I8" i="38"/>
  <c r="AM8" i="38"/>
  <c r="AN8" i="38"/>
  <c r="AL8" i="38" s="1"/>
  <c r="AH8" i="38" s="1"/>
  <c r="J7" i="38"/>
  <c r="AN7" i="38"/>
  <c r="AL7" i="38" s="1"/>
  <c r="AH7" i="38" s="1"/>
  <c r="AM7" i="38"/>
  <c r="J9" i="38"/>
  <c r="I9" i="38"/>
  <c r="AM9" i="38"/>
  <c r="AN9" i="38"/>
  <c r="AL9" i="38" s="1"/>
  <c r="AH9" i="38" s="1"/>
  <c r="K9" i="38" l="1"/>
  <c r="L9" i="38" s="1"/>
  <c r="M9" i="38" s="1"/>
  <c r="K8" i="38"/>
  <c r="L8" i="38" s="1"/>
  <c r="M8" i="38" s="1"/>
  <c r="AI9" i="38"/>
  <c r="AJ9" i="38" s="1"/>
  <c r="AK9" i="38" s="1"/>
  <c r="AI8" i="38"/>
  <c r="AJ8" i="38" s="1"/>
  <c r="AK8" i="38" s="1"/>
  <c r="K7" i="38"/>
  <c r="AI7" i="38"/>
  <c r="L7" i="38" l="1"/>
  <c r="AJ7" i="38"/>
  <c r="AK7" i="38" l="1"/>
  <c r="M7" i="38"/>
  <c r="I10" i="38"/>
  <c r="J11" i="38"/>
  <c r="I11" i="38"/>
  <c r="AM11" i="38"/>
  <c r="AN11" i="38"/>
  <c r="AL11" i="38" s="1"/>
  <c r="AH11" i="38" s="1"/>
  <c r="J13" i="38"/>
  <c r="K13" i="38" s="1"/>
  <c r="L13" i="38" s="1"/>
  <c r="M13" i="38" s="1"/>
  <c r="I13" i="38"/>
  <c r="AM13" i="38"/>
  <c r="AN13" i="38"/>
  <c r="AL13" i="38" s="1"/>
  <c r="AH13" i="38" s="1"/>
  <c r="G1" i="38"/>
  <c r="J10" i="38"/>
  <c r="K10" i="38" s="1"/>
  <c r="AM10" i="38"/>
  <c r="AN10" i="38"/>
  <c r="AL10" i="38" s="1"/>
  <c r="AH10" i="38" s="1"/>
  <c r="AI10" i="38" s="1"/>
  <c r="J12" i="38"/>
  <c r="K12" i="38" s="1"/>
  <c r="L12" i="38" s="1"/>
  <c r="M12" i="38" s="1"/>
  <c r="I12" i="38"/>
  <c r="AN12" i="38"/>
  <c r="AL12" i="38"/>
  <c r="AH12" i="38" s="1"/>
  <c r="AM12" i="38"/>
  <c r="L10" i="38" l="1"/>
  <c r="AI13" i="38"/>
  <c r="AJ13" i="38" s="1"/>
  <c r="AK13" i="38" s="1"/>
  <c r="AJ10" i="38"/>
  <c r="AK10" i="38" s="1"/>
  <c r="K11" i="38"/>
  <c r="L11" i="38" s="1"/>
  <c r="M11" i="38" s="1"/>
  <c r="AI12" i="38"/>
  <c r="AJ12" i="38" s="1"/>
  <c r="AI11" i="38"/>
  <c r="AJ11" i="38" s="1"/>
  <c r="AK11" i="38" s="1"/>
  <c r="H4" i="38"/>
  <c r="AI5" i="38" l="1"/>
  <c r="AJ5" i="38"/>
  <c r="AK12" i="38"/>
  <c r="AH5" i="38" s="1"/>
  <c r="L5" i="38"/>
  <c r="M10" i="38"/>
  <c r="J5" i="38" s="1"/>
  <c r="K5" i="38"/>
  <c r="N16" i="38" s="1"/>
  <c r="O16" i="38" s="1"/>
  <c r="P16" i="38" s="1"/>
  <c r="Q16" i="38" s="1"/>
  <c r="N14" i="38" l="1"/>
  <c r="O14" i="38" s="1"/>
  <c r="P14" i="38" s="1"/>
  <c r="Q14" i="38" s="1"/>
  <c r="N15" i="38"/>
  <c r="O15" i="38" s="1"/>
  <c r="P15" i="38" s="1"/>
  <c r="Q15" i="38" s="1"/>
  <c r="N12" i="38"/>
  <c r="O12" i="38" s="1"/>
  <c r="P12" i="38" s="1"/>
  <c r="Q12" i="38" s="1"/>
  <c r="N11" i="38"/>
  <c r="O11" i="38" s="1"/>
  <c r="P11" i="38" s="1"/>
  <c r="Q11" i="38" s="1"/>
  <c r="N10" i="38"/>
  <c r="O10" i="38" s="1"/>
  <c r="P10" i="38" s="1"/>
  <c r="Q10" i="38" s="1"/>
  <c r="N9" i="38"/>
  <c r="O9" i="38" s="1"/>
  <c r="P9" i="38" s="1"/>
  <c r="Q9" i="38" s="1"/>
  <c r="N13" i="38"/>
  <c r="O13" i="38" s="1"/>
  <c r="P13" i="38" s="1"/>
  <c r="Q13" i="38" s="1"/>
  <c r="N7" i="38"/>
  <c r="O7" i="38" s="1"/>
  <c r="E6" i="38"/>
  <c r="N8" i="38"/>
  <c r="O8" i="38" s="1"/>
  <c r="P8" i="38" s="1"/>
  <c r="Q8" i="38" s="1"/>
  <c r="E23" i="38" l="1"/>
  <c r="E28" i="38"/>
  <c r="V5" i="38"/>
  <c r="AE5" i="38" s="1"/>
  <c r="E24" i="38"/>
  <c r="E29" i="38"/>
  <c r="E27" i="38"/>
  <c r="E21" i="38"/>
  <c r="E13" i="38"/>
  <c r="E31" i="38"/>
  <c r="E15" i="38"/>
  <c r="E20" i="38"/>
  <c r="E17" i="38"/>
  <c r="E12" i="38"/>
  <c r="E18" i="38"/>
  <c r="E22" i="38"/>
  <c r="E19" i="38"/>
  <c r="E26" i="38"/>
  <c r="E16" i="38"/>
  <c r="E30" i="38"/>
  <c r="E25" i="38"/>
  <c r="E14" i="38"/>
  <c r="T5" i="38"/>
  <c r="P7" i="38"/>
  <c r="O5" i="38"/>
  <c r="Q7" i="38" l="1"/>
  <c r="N5" i="38" s="1"/>
  <c r="P5" i="38"/>
  <c r="Y5" i="38"/>
  <c r="Z5" i="38" s="1"/>
  <c r="AB5" i="38"/>
  <c r="I7" i="39"/>
  <c r="J9" i="39"/>
  <c r="I9" i="39"/>
  <c r="AI9" i="39" s="1"/>
  <c r="AJ9" i="39" s="1"/>
  <c r="AK9" i="39" s="1"/>
  <c r="AM9" i="39"/>
  <c r="AN9" i="39"/>
  <c r="AL9" i="39" s="1"/>
  <c r="AH9" i="39" s="1"/>
  <c r="J8" i="39"/>
  <c r="AM8" i="39"/>
  <c r="I8" i="39"/>
  <c r="AN8" i="39"/>
  <c r="AL8" i="39" s="1"/>
  <c r="AH8" i="39" s="1"/>
  <c r="J7" i="39"/>
  <c r="K7" i="39" s="1"/>
  <c r="AM7" i="39"/>
  <c r="AN7" i="39"/>
  <c r="AL7" i="39" s="1"/>
  <c r="AH7" i="39" s="1"/>
  <c r="G1" i="39"/>
  <c r="L7" i="39" l="1"/>
  <c r="AI7" i="39"/>
  <c r="K8" i="39"/>
  <c r="L8" i="39" s="1"/>
  <c r="M8" i="39" s="1"/>
  <c r="K9" i="39"/>
  <c r="L9" i="39" s="1"/>
  <c r="M9" i="39" s="1"/>
  <c r="AI8" i="39"/>
  <c r="AJ8" i="39" s="1"/>
  <c r="AK8" i="39" s="1"/>
  <c r="H4" i="39"/>
  <c r="K5" i="39" l="1"/>
  <c r="N9" i="39" s="1"/>
  <c r="O9" i="39" s="1"/>
  <c r="P9" i="39" s="1"/>
  <c r="Q9" i="39" s="1"/>
  <c r="AI5" i="39"/>
  <c r="AJ7" i="39"/>
  <c r="L5" i="39"/>
  <c r="M7" i="39"/>
  <c r="J5" i="39" s="1"/>
  <c r="N7" i="39" l="1"/>
  <c r="O7" i="39" s="1"/>
  <c r="P7" i="39" s="1"/>
  <c r="E6" i="39"/>
  <c r="N8" i="39"/>
  <c r="O8" i="39" s="1"/>
  <c r="P8" i="39" s="1"/>
  <c r="Q8" i="39" s="1"/>
  <c r="O5" i="39"/>
  <c r="E12" i="39"/>
  <c r="E16" i="39"/>
  <c r="E24" i="39"/>
  <c r="E26" i="39"/>
  <c r="E18" i="39"/>
  <c r="E14" i="39"/>
  <c r="T5" i="39"/>
  <c r="E17" i="39"/>
  <c r="E22" i="39"/>
  <c r="E25" i="39"/>
  <c r="E28" i="39"/>
  <c r="V5" i="39"/>
  <c r="AE5" i="39" s="1"/>
  <c r="E27" i="39"/>
  <c r="E20" i="39"/>
  <c r="E31" i="39"/>
  <c r="E30" i="39"/>
  <c r="E19" i="39"/>
  <c r="E29" i="39"/>
  <c r="E21" i="39"/>
  <c r="E15" i="39"/>
  <c r="E23" i="39"/>
  <c r="E13" i="39"/>
  <c r="Q7" i="39"/>
  <c r="N5" i="39" s="1"/>
  <c r="AJ5" i="39"/>
  <c r="AK7" i="39"/>
  <c r="AH5" i="39" s="1"/>
  <c r="P5" i="39" l="1"/>
  <c r="Y5" i="39"/>
  <c r="Z5" i="39" s="1"/>
  <c r="AB5" i="39"/>
  <c r="G1" i="46"/>
  <c r="AM7" i="46"/>
  <c r="AN7" i="46"/>
  <c r="AL7" i="46" s="1"/>
  <c r="AH7" i="46" s="1"/>
  <c r="AI7" i="46" s="1"/>
  <c r="AJ7" i="46" s="1"/>
  <c r="AK7" i="46" s="1"/>
  <c r="J7" i="46"/>
  <c r="AM8" i="46"/>
  <c r="AN8" i="46"/>
  <c r="AL8" i="46" s="1"/>
  <c r="AH8" i="46" s="1"/>
  <c r="AI8" i="46" s="1"/>
  <c r="I7" i="46"/>
  <c r="I8" i="46"/>
  <c r="J8" i="46"/>
  <c r="AL9" i="46"/>
  <c r="AM9" i="46"/>
  <c r="AN9" i="46"/>
  <c r="I9" i="46"/>
  <c r="J9" i="46"/>
  <c r="AH9" i="46"/>
  <c r="AL10" i="46"/>
  <c r="AH10" i="46" s="1"/>
  <c r="AI10" i="46" s="1"/>
  <c r="AJ10" i="46" s="1"/>
  <c r="AK10" i="46" s="1"/>
  <c r="AM10" i="46"/>
  <c r="AN10" i="46"/>
  <c r="I10" i="46"/>
  <c r="J10" i="46"/>
  <c r="K10" i="46" s="1"/>
  <c r="L10" i="46" s="1"/>
  <c r="AM11" i="46"/>
  <c r="AN11" i="46"/>
  <c r="AL11" i="46" s="1"/>
  <c r="AH11" i="46" s="1"/>
  <c r="AI11" i="46" s="1"/>
  <c r="AJ11" i="46" s="1"/>
  <c r="AK11" i="46" s="1"/>
  <c r="I11" i="46"/>
  <c r="J11" i="46"/>
  <c r="J12" i="46"/>
  <c r="AH12" i="46"/>
  <c r="AL12" i="46"/>
  <c r="AM12" i="46"/>
  <c r="AN12" i="46"/>
  <c r="I12" i="46"/>
  <c r="J13" i="46"/>
  <c r="AM13" i="46"/>
  <c r="AN13" i="46"/>
  <c r="AL13" i="46" s="1"/>
  <c r="AH13" i="46" s="1"/>
  <c r="AI13" i="46" s="1"/>
  <c r="AJ13" i="46" s="1"/>
  <c r="AK13" i="46" s="1"/>
  <c r="I13" i="46"/>
  <c r="J14" i="46"/>
  <c r="AM14" i="46"/>
  <c r="AN14" i="46"/>
  <c r="AL14" i="46" s="1"/>
  <c r="AH14" i="46" s="1"/>
  <c r="I14" i="46"/>
  <c r="AI14" i="46" s="1"/>
  <c r="AJ14" i="46" s="1"/>
  <c r="AK14" i="46" s="1"/>
  <c r="K9" i="46" l="1"/>
  <c r="L9" i="46" s="1"/>
  <c r="M9" i="46" s="1"/>
  <c r="K11" i="46"/>
  <c r="L11" i="46" s="1"/>
  <c r="M11" i="46" s="1"/>
  <c r="K7" i="46"/>
  <c r="L7" i="46" s="1"/>
  <c r="M7" i="46" s="1"/>
  <c r="J5" i="46" s="1"/>
  <c r="AJ8" i="46"/>
  <c r="M10" i="46"/>
  <c r="K5" i="46"/>
  <c r="N12" i="46" s="1"/>
  <c r="O12" i="46" s="1"/>
  <c r="P12" i="46" s="1"/>
  <c r="Q12" i="46" s="1"/>
  <c r="K13" i="46"/>
  <c r="L13" i="46" s="1"/>
  <c r="M13" i="46" s="1"/>
  <c r="AI12" i="46"/>
  <c r="AJ12" i="46" s="1"/>
  <c r="AK12" i="46" s="1"/>
  <c r="K8" i="46"/>
  <c r="L8" i="46" s="1"/>
  <c r="M8" i="46" s="1"/>
  <c r="K14" i="46"/>
  <c r="L14" i="46" s="1"/>
  <c r="M14" i="46" s="1"/>
  <c r="K12" i="46"/>
  <c r="L12" i="46" s="1"/>
  <c r="M12" i="46" s="1"/>
  <c r="AI9" i="46"/>
  <c r="AJ9" i="46" s="1"/>
  <c r="AK9" i="46" s="1"/>
  <c r="H4" i="46"/>
  <c r="AI5" i="46" l="1"/>
  <c r="N10" i="46"/>
  <c r="O10" i="46" s="1"/>
  <c r="P10" i="46" s="1"/>
  <c r="Q10" i="46" s="1"/>
  <c r="N13" i="46"/>
  <c r="O13" i="46" s="1"/>
  <c r="P13" i="46" s="1"/>
  <c r="Q13" i="46" s="1"/>
  <c r="N14" i="46"/>
  <c r="O14" i="46" s="1"/>
  <c r="P14" i="46" s="1"/>
  <c r="Q14" i="46" s="1"/>
  <c r="E6" i="46"/>
  <c r="N8" i="46"/>
  <c r="O8" i="46" s="1"/>
  <c r="P8" i="46" s="1"/>
  <c r="Q8" i="46" s="1"/>
  <c r="N7" i="46"/>
  <c r="O7" i="46" s="1"/>
  <c r="N11" i="46"/>
  <c r="O11" i="46" s="1"/>
  <c r="P11" i="46" s="1"/>
  <c r="Q11" i="46" s="1"/>
  <c r="AJ5" i="46"/>
  <c r="AK8" i="46"/>
  <c r="AH5" i="46" s="1"/>
  <c r="L5" i="46"/>
  <c r="N9" i="46"/>
  <c r="O9" i="46" s="1"/>
  <c r="P9" i="46" s="1"/>
  <c r="Q9" i="46" s="1"/>
  <c r="O5" i="46" l="1"/>
  <c r="P7" i="46"/>
  <c r="E25" i="46"/>
  <c r="E17" i="46"/>
  <c r="E26" i="46"/>
  <c r="E22" i="46"/>
  <c r="E24" i="46"/>
  <c r="V5" i="46"/>
  <c r="AE5" i="46" s="1"/>
  <c r="E15" i="46"/>
  <c r="E13" i="46"/>
  <c r="E21" i="46"/>
  <c r="E23" i="46"/>
  <c r="E30" i="46"/>
  <c r="E28" i="46"/>
  <c r="E27" i="46"/>
  <c r="E19" i="46"/>
  <c r="E14" i="46"/>
  <c r="E20" i="46"/>
  <c r="E29" i="46"/>
  <c r="E16" i="46"/>
  <c r="E12" i="46"/>
  <c r="T5" i="46"/>
  <c r="E31" i="46"/>
  <c r="E18" i="46"/>
  <c r="AB5" i="46" l="1"/>
  <c r="Y5" i="46"/>
  <c r="Z5" i="46" s="1"/>
  <c r="P5" i="46"/>
  <c r="Q7" i="46"/>
  <c r="N5" i="46" s="1"/>
</calcChain>
</file>

<file path=xl/sharedStrings.xml><?xml version="1.0" encoding="utf-8"?>
<sst xmlns="http://schemas.openxmlformats.org/spreadsheetml/2006/main" count="4473" uniqueCount="516">
  <si>
    <t>Pucks</t>
  </si>
  <si>
    <t>Cores</t>
  </si>
  <si>
    <t>Cores VS Pucks</t>
  </si>
  <si>
    <t>Useful Information</t>
  </si>
  <si>
    <t>Raw</t>
  </si>
  <si>
    <t xml:space="preserve">Corrected </t>
  </si>
  <si>
    <t>Corrected</t>
  </si>
  <si>
    <t>%Gmm</t>
  </si>
  <si>
    <t>%AV</t>
  </si>
  <si>
    <t>e converter</t>
  </si>
  <si>
    <t>%Gmm converter</t>
  </si>
  <si>
    <t>%AV converter</t>
  </si>
  <si>
    <t>Date</t>
  </si>
  <si>
    <t>R-squared</t>
  </si>
  <si>
    <t>Spec%</t>
  </si>
  <si>
    <t>Bias</t>
  </si>
  <si>
    <t>Error</t>
  </si>
  <si>
    <t>Bias C</t>
  </si>
  <si>
    <t>Error C</t>
  </si>
  <si>
    <t>A (y-int)</t>
  </si>
  <si>
    <t>B (slope)</t>
  </si>
  <si>
    <t xml:space="preserve">e  </t>
  </si>
  <si>
    <t>%GmmC</t>
  </si>
  <si>
    <t>% AVC</t>
  </si>
  <si>
    <t>e_C</t>
  </si>
  <si>
    <t>% AV_C</t>
  </si>
  <si>
    <t xml:space="preserve">%AV   </t>
  </si>
  <si>
    <t>date</t>
  </si>
  <si>
    <t>Meas %Gmm</t>
  </si>
  <si>
    <t>Pred %Gmm</t>
  </si>
  <si>
    <t>Diff</t>
  </si>
  <si>
    <t>ABS</t>
  </si>
  <si>
    <t>e CF</t>
  </si>
  <si>
    <t>S#</t>
  </si>
  <si>
    <t>CF</t>
  </si>
  <si>
    <t>Core#</t>
  </si>
  <si>
    <t>UnCorrected</t>
  </si>
  <si>
    <t>m</t>
  </si>
  <si>
    <t>int</t>
  </si>
  <si>
    <t>RSQ</t>
  </si>
  <si>
    <t>e</t>
  </si>
  <si>
    <t>%GMM Pred</t>
  </si>
  <si>
    <t>AV%</t>
  </si>
  <si>
    <t>&lt;---Min e</t>
  </si>
  <si>
    <t>ID</t>
  </si>
  <si>
    <t>Core ID</t>
  </si>
  <si>
    <t>312A</t>
  </si>
  <si>
    <t>312B</t>
  </si>
  <si>
    <t>312C</t>
  </si>
  <si>
    <t>312D</t>
  </si>
  <si>
    <t>313A</t>
  </si>
  <si>
    <t>313B</t>
  </si>
  <si>
    <t>314A</t>
  </si>
  <si>
    <t>314B</t>
  </si>
  <si>
    <t>307A</t>
  </si>
  <si>
    <t>307B</t>
  </si>
  <si>
    <t>307C</t>
  </si>
  <si>
    <t>307D</t>
  </si>
  <si>
    <t>308A</t>
  </si>
  <si>
    <t>308B</t>
  </si>
  <si>
    <t>309A</t>
  </si>
  <si>
    <t>309B</t>
  </si>
  <si>
    <t>309C</t>
  </si>
  <si>
    <t>309D</t>
  </si>
  <si>
    <t>310A</t>
  </si>
  <si>
    <t>310B</t>
  </si>
  <si>
    <t>311A</t>
  </si>
  <si>
    <t>311B</t>
  </si>
  <si>
    <t>All</t>
  </si>
  <si>
    <t>315A</t>
  </si>
  <si>
    <t>315B</t>
  </si>
  <si>
    <t>315C</t>
  </si>
  <si>
    <t>315D</t>
  </si>
  <si>
    <t>316A</t>
  </si>
  <si>
    <t>316B</t>
  </si>
  <si>
    <t>318A</t>
  </si>
  <si>
    <t>318B</t>
  </si>
  <si>
    <t>318C</t>
  </si>
  <si>
    <t>318D</t>
  </si>
  <si>
    <t>319A</t>
  </si>
  <si>
    <t>319B</t>
  </si>
  <si>
    <t>320A</t>
  </si>
  <si>
    <t>320B</t>
  </si>
  <si>
    <t>320C</t>
  </si>
  <si>
    <t>320D</t>
  </si>
  <si>
    <t>321A</t>
  </si>
  <si>
    <t>321B</t>
  </si>
  <si>
    <t>322A</t>
  </si>
  <si>
    <t>322B</t>
  </si>
  <si>
    <t>322C</t>
  </si>
  <si>
    <t>322D</t>
  </si>
  <si>
    <t>323A</t>
  </si>
  <si>
    <t>323B</t>
  </si>
  <si>
    <t>19.3L</t>
  </si>
  <si>
    <t>23.1(2)</t>
  </si>
  <si>
    <t>324A</t>
  </si>
  <si>
    <t>324B</t>
  </si>
  <si>
    <t>324C</t>
  </si>
  <si>
    <t>324D</t>
  </si>
  <si>
    <t>325A</t>
  </si>
  <si>
    <t>325B</t>
  </si>
  <si>
    <t>326A</t>
  </si>
  <si>
    <t>326B</t>
  </si>
  <si>
    <t>327A</t>
  </si>
  <si>
    <t>327B</t>
  </si>
  <si>
    <t>327C</t>
  </si>
  <si>
    <t>327D</t>
  </si>
  <si>
    <t>328A</t>
  </si>
  <si>
    <t>328B</t>
  </si>
  <si>
    <t>329A</t>
  </si>
  <si>
    <t>329B</t>
  </si>
  <si>
    <t>329C</t>
  </si>
  <si>
    <t>329D</t>
  </si>
  <si>
    <t>330A</t>
  </si>
  <si>
    <t>330B</t>
  </si>
  <si>
    <t>331A</t>
  </si>
  <si>
    <t>331B</t>
  </si>
  <si>
    <t>332A</t>
  </si>
  <si>
    <t>332B</t>
  </si>
  <si>
    <t/>
  </si>
  <si>
    <t>333A</t>
  </si>
  <si>
    <t>333B</t>
  </si>
  <si>
    <t>333C</t>
  </si>
  <si>
    <t>333D</t>
  </si>
  <si>
    <t>334A</t>
  </si>
  <si>
    <t>334B</t>
  </si>
  <si>
    <t>335A</t>
  </si>
  <si>
    <t>335B</t>
  </si>
  <si>
    <t>336A</t>
  </si>
  <si>
    <t>336B</t>
  </si>
  <si>
    <t>336C</t>
  </si>
  <si>
    <t>336D</t>
  </si>
  <si>
    <t>337A</t>
  </si>
  <si>
    <t>337B</t>
  </si>
  <si>
    <t>y-int</t>
  </si>
  <si>
    <t>slope</t>
  </si>
  <si>
    <t>Void%</t>
  </si>
  <si>
    <t>%GmmPred</t>
  </si>
  <si>
    <t>r-squared</t>
  </si>
  <si>
    <t>22.4R</t>
  </si>
  <si>
    <t>29.3L</t>
  </si>
  <si>
    <t>29.4R</t>
  </si>
  <si>
    <t>34.3L</t>
  </si>
  <si>
    <t>42.3L</t>
  </si>
  <si>
    <t>Sample Start</t>
  </si>
  <si>
    <t>Sample End</t>
  </si>
  <si>
    <t>Type</t>
  </si>
  <si>
    <t>Mat</t>
  </si>
  <si>
    <t>14.1(2)</t>
  </si>
  <si>
    <t>%Gmm_use</t>
  </si>
  <si>
    <t>%GmmComp</t>
  </si>
  <si>
    <t>%GmmDiff</t>
  </si>
  <si>
    <t>ID Use</t>
  </si>
  <si>
    <t>e_use</t>
  </si>
  <si>
    <t>%Voids_Use</t>
  </si>
  <si>
    <t>Correct?</t>
  </si>
  <si>
    <t>e_stdev</t>
  </si>
  <si>
    <t>e_time</t>
  </si>
  <si>
    <t>e_distance</t>
  </si>
  <si>
    <t>e_companion</t>
  </si>
  <si>
    <t>e_c_time</t>
  </si>
  <si>
    <t>e_c_distance</t>
  </si>
  <si>
    <t>FileName</t>
  </si>
  <si>
    <t>Station</t>
  </si>
  <si>
    <t>Lateral Offset</t>
  </si>
  <si>
    <t>Measurement Mode</t>
  </si>
  <si>
    <t>Companion Core</t>
  </si>
  <si>
    <t>Antenna Serial Number</t>
  </si>
  <si>
    <t>Dielectric</t>
  </si>
  <si>
    <t>Percent Voids</t>
  </si>
  <si>
    <t>AM rush</t>
  </si>
  <si>
    <t>31_SN_191</t>
  </si>
  <si>
    <t>00+00</t>
  </si>
  <si>
    <t>Time</t>
  </si>
  <si>
    <t>3210191_SN_191</t>
  </si>
  <si>
    <t>3.2-1</t>
  </si>
  <si>
    <t>42-01_SN_191</t>
  </si>
  <si>
    <t>4.2-1</t>
  </si>
  <si>
    <t>Sensor Prob</t>
  </si>
  <si>
    <t>Core_SN_191</t>
  </si>
  <si>
    <t>05+10</t>
  </si>
  <si>
    <t>2L</t>
  </si>
  <si>
    <t>Core__004_SN_191</t>
  </si>
  <si>
    <t>Core__002_SN_191</t>
  </si>
  <si>
    <t>Core__006_SN_191</t>
  </si>
  <si>
    <t>During Paving</t>
  </si>
  <si>
    <t>core13-1_SN_191</t>
  </si>
  <si>
    <t>13-1</t>
  </si>
  <si>
    <t>402+10.8</t>
  </si>
  <si>
    <t>core13-2_SN_191</t>
  </si>
  <si>
    <t>13-2</t>
  </si>
  <si>
    <t>424+76.22</t>
  </si>
  <si>
    <t>core14-1_SN_191</t>
  </si>
  <si>
    <t>14-1</t>
  </si>
  <si>
    <t>348+18.42</t>
  </si>
  <si>
    <t>AM Normal</t>
  </si>
  <si>
    <t>Core 14-1_SN_196</t>
  </si>
  <si>
    <t>11R</t>
  </si>
  <si>
    <t>Core 14-2_SN_191</t>
  </si>
  <si>
    <t>333+37.87</t>
  </si>
  <si>
    <t>8R</t>
  </si>
  <si>
    <t>Core 16-1_SN_196</t>
  </si>
  <si>
    <t>321+21.9</t>
  </si>
  <si>
    <t>3.5R</t>
  </si>
  <si>
    <t>Core__011_SN_191</t>
  </si>
  <si>
    <t>190+00</t>
  </si>
  <si>
    <t>10R</t>
  </si>
  <si>
    <t>Core__013_SN_191</t>
  </si>
  <si>
    <t>206+20</t>
  </si>
  <si>
    <t>Core__009_SN_191</t>
  </si>
  <si>
    <t>183+50</t>
  </si>
  <si>
    <t>Core__007_SN_192</t>
  </si>
  <si>
    <t>148+00</t>
  </si>
  <si>
    <t>Core__005_SN_191</t>
  </si>
  <si>
    <t>122+00</t>
  </si>
  <si>
    <t>91+03</t>
  </si>
  <si>
    <t>Core__003_SN_191</t>
  </si>
  <si>
    <t>110+50</t>
  </si>
  <si>
    <t>22+10</t>
  </si>
  <si>
    <t>22+20</t>
  </si>
  <si>
    <t>Core__010_SN_191</t>
  </si>
  <si>
    <t>23+10</t>
  </si>
  <si>
    <t>23+20</t>
  </si>
  <si>
    <t>Core__012_SN_191</t>
  </si>
  <si>
    <t>24+10</t>
  </si>
  <si>
    <t>Core__008_SN_191</t>
  </si>
  <si>
    <t>24+20</t>
  </si>
  <si>
    <t>Cores06-04__010_SN_191</t>
  </si>
  <si>
    <t>27+10</t>
  </si>
  <si>
    <t>No</t>
  </si>
  <si>
    <t>Cores06-04__013_SN_196</t>
  </si>
  <si>
    <t>00+27.2</t>
  </si>
  <si>
    <t>Cores06-04_SN_191</t>
  </si>
  <si>
    <t>365+00</t>
  </si>
  <si>
    <t>Cores06-04__008_SN_191</t>
  </si>
  <si>
    <t>375+00</t>
  </si>
  <si>
    <t>Cores06-04__004_SN_191</t>
  </si>
  <si>
    <t>29+20</t>
  </si>
  <si>
    <t>Core__012_SN_196</t>
  </si>
  <si>
    <t>210+00</t>
  </si>
  <si>
    <t>Core__010_SN_312</t>
  </si>
  <si>
    <t>215+00</t>
  </si>
  <si>
    <t>235+00</t>
  </si>
  <si>
    <t>Core__016_SN_191</t>
  </si>
  <si>
    <t>245+00</t>
  </si>
  <si>
    <t>250+00</t>
  </si>
  <si>
    <t>255+00</t>
  </si>
  <si>
    <t>Core_SN_312</t>
  </si>
  <si>
    <t>260+00</t>
  </si>
  <si>
    <t>06-09-2021-TH21-L2-CL-14L-NW-Cores__006_SN_191</t>
  </si>
  <si>
    <t>100+00</t>
  </si>
  <si>
    <t>06-09-2021-TH21-L2-CL-14L-NW-Cores__008_SN_191</t>
  </si>
  <si>
    <t>105+00</t>
  </si>
  <si>
    <t>06-09-2021-TH21-L2-CL-14L-NW-Cores__004_SN_191</t>
  </si>
  <si>
    <t>60+00</t>
  </si>
  <si>
    <t>06-09-2021-TH21-L2-CL-14L-NW-Cores__002_SN_191</t>
  </si>
  <si>
    <t>22+00</t>
  </si>
  <si>
    <t>06-09-2021-TH21-L2-CL-14L-NW-Cores__012_SN_312</t>
  </si>
  <si>
    <t>115+00</t>
  </si>
  <si>
    <t>06-09-2021-TH21-L2-CL-14L-NW-Cores_SN_312</t>
  </si>
  <si>
    <t>00+05</t>
  </si>
  <si>
    <t>2.3L</t>
  </si>
  <si>
    <t>CJ</t>
  </si>
  <si>
    <t>2.4R</t>
  </si>
  <si>
    <t>UCJ</t>
  </si>
  <si>
    <t>4.4R</t>
  </si>
  <si>
    <t>44-02_SN_191</t>
  </si>
  <si>
    <t>4.4-2</t>
  </si>
  <si>
    <t>5.4R</t>
  </si>
  <si>
    <t>11.4R</t>
  </si>
  <si>
    <t>14.3L</t>
  </si>
  <si>
    <t>Core 14-3_SN_196</t>
  </si>
  <si>
    <t>0.5R</t>
  </si>
  <si>
    <t>22+40</t>
  </si>
  <si>
    <t>Cores06-04__002_SN_312</t>
  </si>
  <si>
    <t>29+30</t>
  </si>
  <si>
    <t>Cores06-04__006_SN_312</t>
  </si>
  <si>
    <t>29+40</t>
  </si>
  <si>
    <t>Core__014_SN_312</t>
  </si>
  <si>
    <t>06-09-2021-TH21-L2-CL-14L-NW-Cores__010_SN_191</t>
  </si>
  <si>
    <t>e Measured?</t>
  </si>
  <si>
    <t>#ID</t>
  </si>
  <si>
    <t>e_plot</t>
  </si>
  <si>
    <t>%GmmPlot</t>
  </si>
  <si>
    <t>Outlier?</t>
  </si>
  <si>
    <t>SeriesPlot</t>
  </si>
  <si>
    <t>05/21-305to306</t>
  </si>
  <si>
    <t>05/22-307to308</t>
  </si>
  <si>
    <t>05/25-312to314</t>
  </si>
  <si>
    <t>05/26-315to317</t>
  </si>
  <si>
    <t>06/01-318to319</t>
  </si>
  <si>
    <t>06/03-322to323</t>
  </si>
  <si>
    <t>06/05-327to328</t>
  </si>
  <si>
    <t>06/08-333to335</t>
  </si>
  <si>
    <t>Antenna</t>
  </si>
  <si>
    <t>Act-Pred</t>
  </si>
  <si>
    <t>Comments</t>
  </si>
  <si>
    <t>First Try</t>
  </si>
  <si>
    <t>Rain Event</t>
  </si>
  <si>
    <t>Possible rain</t>
  </si>
  <si>
    <t>31401A</t>
  </si>
  <si>
    <t>31402A</t>
  </si>
  <si>
    <t>31402B</t>
  </si>
  <si>
    <t>31406A</t>
  </si>
  <si>
    <t>31406B</t>
  </si>
  <si>
    <t>31409A</t>
  </si>
  <si>
    <t>31409B</t>
  </si>
  <si>
    <t>34401A</t>
  </si>
  <si>
    <t>34401B</t>
  </si>
  <si>
    <t>34401C</t>
  </si>
  <si>
    <t>31413A</t>
  </si>
  <si>
    <t>31413B</t>
  </si>
  <si>
    <t>31413C</t>
  </si>
  <si>
    <t>31413D</t>
  </si>
  <si>
    <t>31414A</t>
  </si>
  <si>
    <t>31414B</t>
  </si>
  <si>
    <t>31415A</t>
  </si>
  <si>
    <t>31415B</t>
  </si>
  <si>
    <t>31416A</t>
  </si>
  <si>
    <t>31416B</t>
  </si>
  <si>
    <t>31416C</t>
  </si>
  <si>
    <t>31416D</t>
  </si>
  <si>
    <t>31417B</t>
  </si>
  <si>
    <t>31418A</t>
  </si>
  <si>
    <t>31418B</t>
  </si>
  <si>
    <t>31419A</t>
  </si>
  <si>
    <t>31419B</t>
  </si>
  <si>
    <t>31419C</t>
  </si>
  <si>
    <t>31419D</t>
  </si>
  <si>
    <t>31420A</t>
  </si>
  <si>
    <t>31420B</t>
  </si>
  <si>
    <t>31421A</t>
  </si>
  <si>
    <t>31421B</t>
  </si>
  <si>
    <t>31422B</t>
  </si>
  <si>
    <t>31423A</t>
  </si>
  <si>
    <t>31423B</t>
  </si>
  <si>
    <t>31423C</t>
  </si>
  <si>
    <t>31423D</t>
  </si>
  <si>
    <t>31424A</t>
  </si>
  <si>
    <t>31424B</t>
  </si>
  <si>
    <t>31424C</t>
  </si>
  <si>
    <t>31424D</t>
  </si>
  <si>
    <t>31425A</t>
  </si>
  <si>
    <t>31425B</t>
  </si>
  <si>
    <t>31426A</t>
  </si>
  <si>
    <t>31426B</t>
  </si>
  <si>
    <t>31427A</t>
  </si>
  <si>
    <t>31427C</t>
  </si>
  <si>
    <t>31427D</t>
  </si>
  <si>
    <t>31428A</t>
  </si>
  <si>
    <t>31428B</t>
  </si>
  <si>
    <t>31429B</t>
  </si>
  <si>
    <t>31430B</t>
  </si>
  <si>
    <t>31432A</t>
  </si>
  <si>
    <t>31432B</t>
  </si>
  <si>
    <t>31432C</t>
  </si>
  <si>
    <t>31432D</t>
  </si>
  <si>
    <t>31433A</t>
  </si>
  <si>
    <t>31433B</t>
  </si>
  <si>
    <t>31433C</t>
  </si>
  <si>
    <t>31433D</t>
  </si>
  <si>
    <t>31434A</t>
  </si>
  <si>
    <t>31434B</t>
  </si>
  <si>
    <t>31435A</t>
  </si>
  <si>
    <t>31435B</t>
  </si>
  <si>
    <t>31436A</t>
  </si>
  <si>
    <t>31436B</t>
  </si>
  <si>
    <t>31436C</t>
  </si>
  <si>
    <t>31436D</t>
  </si>
  <si>
    <t>31437A</t>
  </si>
  <si>
    <t>31437B</t>
  </si>
  <si>
    <t>31438A</t>
  </si>
  <si>
    <t>31438B</t>
  </si>
  <si>
    <t>31439A</t>
  </si>
  <si>
    <t>31439B</t>
  </si>
  <si>
    <t>31440A</t>
  </si>
  <si>
    <t>31440B</t>
  </si>
  <si>
    <t>31440C</t>
  </si>
  <si>
    <t>31440D</t>
  </si>
  <si>
    <t>31441A</t>
  </si>
  <si>
    <t>31441B</t>
  </si>
  <si>
    <t>31442A</t>
  </si>
  <si>
    <t>31442B</t>
  </si>
  <si>
    <t>31443A</t>
  </si>
  <si>
    <t>31443B</t>
  </si>
  <si>
    <t>31444A</t>
  </si>
  <si>
    <t>31444B</t>
  </si>
  <si>
    <t>31444C</t>
  </si>
  <si>
    <t>31444D</t>
  </si>
  <si>
    <t>31445A</t>
  </si>
  <si>
    <t>31445B</t>
  </si>
  <si>
    <t>31446A</t>
  </si>
  <si>
    <t>31446B</t>
  </si>
  <si>
    <t>31447A</t>
  </si>
  <si>
    <t>31447B</t>
  </si>
  <si>
    <t>31447C</t>
  </si>
  <si>
    <t>31447D</t>
  </si>
  <si>
    <t>31448A</t>
  </si>
  <si>
    <t>31448B</t>
  </si>
  <si>
    <t>31448C</t>
  </si>
  <si>
    <t>31448D</t>
  </si>
  <si>
    <t>31450A</t>
  </si>
  <si>
    <t>31450B</t>
  </si>
  <si>
    <t>31451A</t>
  </si>
  <si>
    <t>31451B</t>
  </si>
  <si>
    <t>31452A</t>
  </si>
  <si>
    <t>31452B</t>
  </si>
  <si>
    <t>31453A</t>
  </si>
  <si>
    <t>31453B</t>
  </si>
  <si>
    <t>31453C</t>
  </si>
  <si>
    <t>31453D</t>
  </si>
  <si>
    <t>31454A</t>
  </si>
  <si>
    <t>31454B</t>
  </si>
  <si>
    <t>All TH60 Pucks</t>
  </si>
  <si>
    <t>31459A</t>
  </si>
  <si>
    <t>31459B</t>
  </si>
  <si>
    <t>31459C</t>
  </si>
  <si>
    <t>31459D</t>
  </si>
  <si>
    <t>31460A</t>
  </si>
  <si>
    <t>31460B</t>
  </si>
  <si>
    <t>31461A</t>
  </si>
  <si>
    <t>31461B</t>
  </si>
  <si>
    <t>31462B</t>
  </si>
  <si>
    <t>31462C</t>
  </si>
  <si>
    <t>31462D</t>
  </si>
  <si>
    <t>31463A</t>
  </si>
  <si>
    <t>31463B</t>
  </si>
  <si>
    <t>31464A</t>
  </si>
  <si>
    <t>31464B</t>
  </si>
  <si>
    <t>31465A</t>
  </si>
  <si>
    <t>31465B</t>
  </si>
  <si>
    <t>31465C</t>
  </si>
  <si>
    <t>31465D</t>
  </si>
  <si>
    <t>31466A</t>
  </si>
  <si>
    <t>31466B</t>
  </si>
  <si>
    <t>31467A</t>
  </si>
  <si>
    <t>31467B</t>
  </si>
  <si>
    <t>31467C</t>
  </si>
  <si>
    <t>31467D</t>
  </si>
  <si>
    <t>31468A</t>
  </si>
  <si>
    <t>31468B</t>
  </si>
  <si>
    <t>31469A</t>
  </si>
  <si>
    <t>31469B</t>
  </si>
  <si>
    <t>31470A</t>
  </si>
  <si>
    <t>31470B</t>
  </si>
  <si>
    <t>31471A</t>
  </si>
  <si>
    <t>31471B</t>
  </si>
  <si>
    <t>31471C</t>
  </si>
  <si>
    <t>31471D</t>
  </si>
  <si>
    <t>31472A</t>
  </si>
  <si>
    <t>31472B</t>
  </si>
  <si>
    <t>31473A</t>
  </si>
  <si>
    <t>31473B</t>
  </si>
  <si>
    <t>31474A</t>
  </si>
  <si>
    <t>31474B</t>
  </si>
  <si>
    <t>31474C</t>
  </si>
  <si>
    <t>31474D</t>
  </si>
  <si>
    <t>72303A</t>
  </si>
  <si>
    <t>72303B</t>
  </si>
  <si>
    <t>72303C</t>
  </si>
  <si>
    <t>72303D</t>
  </si>
  <si>
    <t>72304A</t>
  </si>
  <si>
    <t>72304B</t>
  </si>
  <si>
    <t xml:space="preserve">72306A </t>
  </si>
  <si>
    <t>72306B</t>
  </si>
  <si>
    <t>72307B</t>
  </si>
  <si>
    <t>72307C</t>
  </si>
  <si>
    <t>72307D</t>
  </si>
  <si>
    <t>72308B</t>
  </si>
  <si>
    <t>72308C</t>
  </si>
  <si>
    <t>72308D</t>
  </si>
  <si>
    <t>72309A</t>
  </si>
  <si>
    <t>72309B</t>
  </si>
  <si>
    <t>72310A</t>
  </si>
  <si>
    <t>72310B</t>
  </si>
  <si>
    <t>72311A</t>
  </si>
  <si>
    <t>72311B</t>
  </si>
  <si>
    <t>72312A</t>
  </si>
  <si>
    <t>72312B</t>
  </si>
  <si>
    <t>72312C</t>
  </si>
  <si>
    <t>72312D</t>
  </si>
  <si>
    <t>72313A</t>
  </si>
  <si>
    <t>72313B</t>
  </si>
  <si>
    <t>72314A</t>
  </si>
  <si>
    <t>72314B</t>
  </si>
  <si>
    <t>72315A</t>
  </si>
  <si>
    <t>72315B</t>
  </si>
  <si>
    <t>72315C</t>
  </si>
  <si>
    <t>72315D</t>
  </si>
  <si>
    <t>72316A</t>
  </si>
  <si>
    <t>72316B</t>
  </si>
  <si>
    <t>72316C</t>
  </si>
  <si>
    <t>72316D</t>
  </si>
  <si>
    <t>72317A</t>
  </si>
  <si>
    <t>72317B</t>
  </si>
  <si>
    <t>72318A</t>
  </si>
  <si>
    <t>72318B</t>
  </si>
  <si>
    <t>72319A</t>
  </si>
  <si>
    <t>72319B</t>
  </si>
  <si>
    <t>72320A</t>
  </si>
  <si>
    <t>72320B</t>
  </si>
  <si>
    <t>72320C</t>
  </si>
  <si>
    <t>72320D</t>
  </si>
  <si>
    <t>72321A</t>
  </si>
  <si>
    <t>72321B</t>
  </si>
  <si>
    <t>72322B</t>
  </si>
  <si>
    <t>72323A</t>
  </si>
  <si>
    <t>72323B</t>
  </si>
  <si>
    <t>72323C</t>
  </si>
  <si>
    <t>72323D</t>
  </si>
  <si>
    <t>72324A</t>
  </si>
  <si>
    <t>72324B</t>
  </si>
  <si>
    <t>72325A</t>
  </si>
  <si>
    <t>72325B</t>
  </si>
  <si>
    <t>9-1_DPS1</t>
  </si>
  <si>
    <t>9-1-DPS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</si>
</sst>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0.0%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theme="2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7030A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B050"/>
        <bgColor rgb="FF000000"/>
      </patternFill>
    </fill>
    <fill>
      <patternFill patternType="solid">
        <fgColor rgb="FF2F75B5"/>
        <bgColor rgb="FF000000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91">
    <xf numFmtId="0" fontId="0" fillId="0" borderId="0" xfId="0"/>
    <xf numFmtId="0" fontId="2" fillId="0" borderId="0" xfId="0" applyFont="1" applyAlignment="1">
      <alignment horizontal="center"/>
    </xf>
    <xf numFmtId="164" fontId="0" fillId="0" borderId="0" xfId="0" applyNumberFormat="1"/>
    <xf numFmtId="0" fontId="2" fillId="2" borderId="8" xfId="0" applyFont="1" applyFill="1" applyBorder="1" applyAlignment="1">
      <alignment horizontal="center"/>
    </xf>
    <xf numFmtId="0" fontId="3" fillId="0" borderId="0" xfId="0" applyFont="1"/>
    <xf numFmtId="0" fontId="2" fillId="3" borderId="10" xfId="0" applyFont="1" applyFill="1" applyBorder="1" applyAlignment="1">
      <alignment horizontal="center"/>
    </xf>
    <xf numFmtId="14" fontId="2" fillId="4" borderId="13" xfId="0" applyNumberFormat="1" applyFont="1" applyFill="1" applyBorder="1" applyAlignment="1">
      <alignment horizontal="center"/>
    </xf>
    <xf numFmtId="14" fontId="2" fillId="3" borderId="11" xfId="0" applyNumberFormat="1" applyFont="1" applyFill="1" applyBorder="1" applyAlignment="1">
      <alignment horizontal="center"/>
    </xf>
    <xf numFmtId="16" fontId="2" fillId="0" borderId="14" xfId="0" applyNumberFormat="1" applyFont="1" applyBorder="1"/>
    <xf numFmtId="2" fontId="3" fillId="5" borderId="15" xfId="0" applyNumberFormat="1" applyFont="1" applyFill="1" applyBorder="1"/>
    <xf numFmtId="16" fontId="2" fillId="0" borderId="16" xfId="0" applyNumberFormat="1" applyFont="1" applyBorder="1"/>
    <xf numFmtId="16" fontId="2" fillId="0" borderId="17" xfId="0" applyNumberFormat="1" applyFont="1" applyBorder="1"/>
    <xf numFmtId="0" fontId="3" fillId="0" borderId="18" xfId="0" applyFont="1" applyBorder="1"/>
    <xf numFmtId="0" fontId="2" fillId="0" borderId="19" xfId="0" applyFont="1" applyBorder="1" applyAlignment="1">
      <alignment horizontal="center"/>
    </xf>
    <xf numFmtId="2" fontId="2" fillId="0" borderId="20" xfId="0" applyNumberFormat="1" applyFont="1" applyBorder="1" applyAlignment="1">
      <alignment horizontal="center"/>
    </xf>
    <xf numFmtId="16" fontId="0" fillId="0" borderId="0" xfId="0" applyNumberFormat="1"/>
    <xf numFmtId="16" fontId="2" fillId="0" borderId="10" xfId="0" applyNumberFormat="1" applyFont="1" applyBorder="1"/>
    <xf numFmtId="16" fontId="2" fillId="0" borderId="13" xfId="0" applyNumberFormat="1" applyFont="1" applyBorder="1"/>
    <xf numFmtId="0" fontId="3" fillId="0" borderId="11" xfId="0" applyFont="1" applyBorder="1"/>
    <xf numFmtId="16" fontId="0" fillId="6" borderId="21" xfId="0" applyNumberFormat="1" applyFill="1" applyBorder="1"/>
    <xf numFmtId="9" fontId="0" fillId="5" borderId="16" xfId="1" applyFont="1" applyFill="1" applyBorder="1"/>
    <xf numFmtId="164" fontId="0" fillId="5" borderId="17" xfId="0" applyNumberFormat="1" applyFill="1" applyBorder="1"/>
    <xf numFmtId="164" fontId="0" fillId="5" borderId="18" xfId="0" applyNumberFormat="1" applyFill="1" applyBorder="1"/>
    <xf numFmtId="0" fontId="2" fillId="2" borderId="22" xfId="0" applyFont="1" applyFill="1" applyBorder="1" applyAlignment="1">
      <alignment horizontal="center"/>
    </xf>
    <xf numFmtId="164" fontId="2" fillId="5" borderId="23" xfId="0" applyNumberFormat="1" applyFont="1" applyFill="1" applyBorder="1"/>
    <xf numFmtId="164" fontId="2" fillId="5" borderId="24" xfId="0" applyNumberFormat="1" applyFont="1" applyFill="1" applyBorder="1"/>
    <xf numFmtId="2" fontId="3" fillId="4" borderId="25" xfId="0" applyNumberFormat="1" applyFont="1" applyFill="1" applyBorder="1"/>
    <xf numFmtId="164" fontId="3" fillId="5" borderId="26" xfId="0" applyNumberFormat="1" applyFont="1" applyFill="1" applyBorder="1"/>
    <xf numFmtId="164" fontId="3" fillId="4" borderId="26" xfId="0" applyNumberFormat="1" applyFont="1" applyFill="1" applyBorder="1"/>
    <xf numFmtId="2" fontId="3" fillId="5" borderId="26" xfId="0" applyNumberFormat="1" applyFont="1" applyFill="1" applyBorder="1"/>
    <xf numFmtId="164" fontId="3" fillId="5" borderId="24" xfId="0" applyNumberFormat="1" applyFont="1" applyFill="1" applyBorder="1"/>
    <xf numFmtId="0" fontId="2" fillId="4" borderId="0" xfId="0" applyFont="1" applyFill="1" applyAlignment="1">
      <alignment horizontal="center"/>
    </xf>
    <xf numFmtId="16" fontId="2" fillId="0" borderId="21" xfId="0" applyNumberFormat="1" applyFont="1" applyBorder="1"/>
    <xf numFmtId="16" fontId="2" fillId="0" borderId="27" xfId="0" applyNumberFormat="1" applyFont="1" applyBorder="1"/>
    <xf numFmtId="16" fontId="2" fillId="0" borderId="28" xfId="0" applyNumberFormat="1" applyFont="1" applyBorder="1"/>
    <xf numFmtId="16" fontId="2" fillId="0" borderId="29" xfId="0" applyNumberFormat="1" applyFont="1" applyBorder="1"/>
    <xf numFmtId="16" fontId="2" fillId="0" borderId="0" xfId="0" applyNumberFormat="1" applyFont="1"/>
    <xf numFmtId="0" fontId="2" fillId="3" borderId="1" xfId="0" applyFont="1" applyFill="1" applyBorder="1" applyAlignment="1">
      <alignment horizontal="center"/>
    </xf>
    <xf numFmtId="164" fontId="2" fillId="3" borderId="2" xfId="0" applyNumberFormat="1" applyFont="1" applyFill="1" applyBorder="1"/>
    <xf numFmtId="2" fontId="3" fillId="3" borderId="2" xfId="0" applyNumberFormat="1" applyFont="1" applyFill="1" applyBorder="1"/>
    <xf numFmtId="164" fontId="3" fillId="3" borderId="2" xfId="0" applyNumberFormat="1" applyFont="1" applyFill="1" applyBorder="1"/>
    <xf numFmtId="0" fontId="0" fillId="3" borderId="2" xfId="0" applyFill="1" applyBorder="1"/>
    <xf numFmtId="2" fontId="3" fillId="3" borderId="3" xfId="0" applyNumberFormat="1" applyFont="1" applyFill="1" applyBorder="1"/>
    <xf numFmtId="16" fontId="2" fillId="0" borderId="19" xfId="0" applyNumberFormat="1" applyFont="1" applyBorder="1"/>
    <xf numFmtId="16" fontId="2" fillId="0" borderId="30" xfId="0" applyNumberFormat="1" applyFont="1" applyBorder="1"/>
    <xf numFmtId="0" fontId="0" fillId="4" borderId="0" xfId="0" applyFill="1"/>
    <xf numFmtId="164" fontId="0" fillId="5" borderId="12" xfId="0" applyNumberFormat="1" applyFill="1" applyBorder="1"/>
    <xf numFmtId="164" fontId="0" fillId="5" borderId="0" xfId="0" applyNumberFormat="1" applyFill="1"/>
    <xf numFmtId="164" fontId="0" fillId="5" borderId="31" xfId="0" applyNumberFormat="1" applyFill="1" applyBorder="1"/>
    <xf numFmtId="0" fontId="2" fillId="2" borderId="32" xfId="0" applyFont="1" applyFill="1" applyBorder="1" applyAlignment="1">
      <alignment horizontal="center"/>
    </xf>
    <xf numFmtId="164" fontId="2" fillId="5" borderId="33" xfId="0" applyNumberFormat="1" applyFont="1" applyFill="1" applyBorder="1"/>
    <xf numFmtId="164" fontId="2" fillId="5" borderId="34" xfId="0" applyNumberFormat="1" applyFont="1" applyFill="1" applyBorder="1"/>
    <xf numFmtId="2" fontId="3" fillId="6" borderId="35" xfId="0" applyNumberFormat="1" applyFont="1" applyFill="1" applyBorder="1"/>
    <xf numFmtId="164" fontId="3" fillId="5" borderId="36" xfId="0" applyNumberFormat="1" applyFont="1" applyFill="1" applyBorder="1"/>
    <xf numFmtId="164" fontId="3" fillId="6" borderId="36" xfId="0" applyNumberFormat="1" applyFont="1" applyFill="1" applyBorder="1"/>
    <xf numFmtId="2" fontId="3" fillId="5" borderId="36" xfId="0" applyNumberFormat="1" applyFont="1" applyFill="1" applyBorder="1"/>
    <xf numFmtId="164" fontId="3" fillId="5" borderId="34" xfId="0" applyNumberFormat="1" applyFont="1" applyFill="1" applyBorder="1"/>
    <xf numFmtId="164" fontId="0" fillId="5" borderId="16" xfId="0" applyNumberFormat="1" applyFill="1" applyBorder="1"/>
    <xf numFmtId="2" fontId="0" fillId="5" borderId="17" xfId="0" applyNumberFormat="1" applyFill="1" applyBorder="1"/>
    <xf numFmtId="0" fontId="0" fillId="6" borderId="0" xfId="0" applyFill="1"/>
    <xf numFmtId="0" fontId="0" fillId="4" borderId="16" xfId="0" applyFill="1" applyBorder="1"/>
    <xf numFmtId="165" fontId="2" fillId="5" borderId="13" xfId="0" applyNumberFormat="1" applyFont="1" applyFill="1" applyBorder="1" applyAlignment="1">
      <alignment horizontal="center"/>
    </xf>
    <xf numFmtId="165" fontId="2" fillId="5" borderId="37" xfId="0" applyNumberFormat="1" applyFont="1" applyFill="1" applyBorder="1" applyAlignment="1">
      <alignment horizontal="center"/>
    </xf>
    <xf numFmtId="2" fontId="2" fillId="5" borderId="37" xfId="0" applyNumberFormat="1" applyFont="1" applyFill="1" applyBorder="1" applyAlignment="1">
      <alignment horizontal="center"/>
    </xf>
    <xf numFmtId="0" fontId="0" fillId="3" borderId="1" xfId="0" applyFill="1" applyBorder="1"/>
    <xf numFmtId="165" fontId="0" fillId="3" borderId="2" xfId="0" applyNumberFormat="1" applyFill="1" applyBorder="1"/>
    <xf numFmtId="165" fontId="0" fillId="3" borderId="3" xfId="0" applyNumberFormat="1" applyFill="1" applyBorder="1"/>
    <xf numFmtId="0" fontId="2" fillId="4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0" fontId="2" fillId="4" borderId="18" xfId="0" applyFont="1" applyFill="1" applyBorder="1" applyAlignment="1">
      <alignment horizontal="center"/>
    </xf>
    <xf numFmtId="0" fontId="2" fillId="3" borderId="19" xfId="0" applyFont="1" applyFill="1" applyBorder="1" applyAlignment="1">
      <alignment horizontal="center"/>
    </xf>
    <xf numFmtId="0" fontId="2" fillId="3" borderId="30" xfId="0" applyFont="1" applyFill="1" applyBorder="1" applyAlignment="1">
      <alignment horizontal="center"/>
    </xf>
    <xf numFmtId="0" fontId="2" fillId="3" borderId="20" xfId="0" applyFont="1" applyFill="1" applyBorder="1" applyAlignment="1">
      <alignment horizontal="center"/>
    </xf>
    <xf numFmtId="0" fontId="0" fillId="5" borderId="10" xfId="0" applyFill="1" applyBorder="1"/>
    <xf numFmtId="164" fontId="0" fillId="5" borderId="13" xfId="0" applyNumberFormat="1" applyFill="1" applyBorder="1"/>
    <xf numFmtId="164" fontId="0" fillId="5" borderId="11" xfId="0" applyNumberFormat="1" applyFill="1" applyBorder="1"/>
    <xf numFmtId="0" fontId="0" fillId="5" borderId="16" xfId="0" applyFill="1" applyBorder="1"/>
    <xf numFmtId="0" fontId="0" fillId="5" borderId="27" xfId="0" applyFill="1" applyBorder="1"/>
    <xf numFmtId="166" fontId="0" fillId="0" borderId="12" xfId="1" applyNumberFormat="1" applyFont="1" applyFill="1" applyBorder="1"/>
    <xf numFmtId="166" fontId="0" fillId="0" borderId="0" xfId="1" applyNumberFormat="1" applyFont="1" applyFill="1" applyBorder="1"/>
    <xf numFmtId="166" fontId="0" fillId="0" borderId="31" xfId="1" applyNumberFormat="1" applyFont="1" applyFill="1" applyBorder="1"/>
    <xf numFmtId="0" fontId="2" fillId="3" borderId="38" xfId="0" applyFont="1" applyFill="1" applyBorder="1"/>
    <xf numFmtId="0" fontId="0" fillId="4" borderId="12" xfId="0" applyFill="1" applyBorder="1"/>
    <xf numFmtId="2" fontId="0" fillId="5" borderId="31" xfId="0" applyNumberFormat="1" applyFill="1" applyBorder="1"/>
    <xf numFmtId="0" fontId="0" fillId="4" borderId="39" xfId="0" applyFill="1" applyBorder="1"/>
    <xf numFmtId="164" fontId="0" fillId="5" borderId="39" xfId="0" applyNumberFormat="1" applyFill="1" applyBorder="1"/>
    <xf numFmtId="164" fontId="0" fillId="5" borderId="41" xfId="0" applyNumberFormat="1" applyFill="1" applyBorder="1"/>
    <xf numFmtId="0" fontId="0" fillId="4" borderId="40" xfId="0" applyFill="1" applyBorder="1"/>
    <xf numFmtId="2" fontId="3" fillId="5" borderId="42" xfId="0" applyNumberFormat="1" applyFont="1" applyFill="1" applyBorder="1"/>
    <xf numFmtId="16" fontId="0" fillId="6" borderId="43" xfId="0" applyNumberFormat="1" applyFill="1" applyBorder="1"/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0" fillId="7" borderId="0" xfId="0" applyFill="1"/>
    <xf numFmtId="0" fontId="0" fillId="8" borderId="0" xfId="0" applyFill="1"/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0" fillId="9" borderId="0" xfId="0" applyFill="1"/>
    <xf numFmtId="164" fontId="0" fillId="9" borderId="0" xfId="0" applyNumberFormat="1" applyFill="1"/>
    <xf numFmtId="0" fontId="0" fillId="9" borderId="12" xfId="0" applyFill="1" applyBorder="1"/>
    <xf numFmtId="164" fontId="3" fillId="10" borderId="0" xfId="0" applyNumberFormat="1" applyFont="1" applyFill="1"/>
    <xf numFmtId="2" fontId="3" fillId="10" borderId="0" xfId="0" applyNumberFormat="1" applyFont="1" applyFill="1"/>
    <xf numFmtId="164" fontId="3" fillId="11" borderId="0" xfId="0" applyNumberFormat="1" applyFont="1" applyFill="1"/>
    <xf numFmtId="2" fontId="3" fillId="11" borderId="0" xfId="0" applyNumberFormat="1" applyFont="1" applyFill="1"/>
    <xf numFmtId="2" fontId="0" fillId="0" borderId="0" xfId="0" applyNumberFormat="1"/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3" fillId="10" borderId="0" xfId="0" applyFont="1" applyFill="1"/>
    <xf numFmtId="0" fontId="3" fillId="14" borderId="0" xfId="0" applyFont="1" applyFill="1"/>
    <xf numFmtId="3" fontId="3" fillId="0" borderId="0" xfId="0" applyNumberFormat="1" applyFont="1"/>
    <xf numFmtId="16" fontId="3" fillId="0" borderId="0" xfId="0" applyNumberFormat="1" applyFont="1"/>
    <xf numFmtId="164" fontId="3" fillId="0" borderId="0" xfId="0" applyNumberFormat="1" applyFont="1"/>
    <xf numFmtId="2" fontId="3" fillId="0" borderId="0" xfId="0" applyNumberFormat="1" applyFont="1"/>
    <xf numFmtId="14" fontId="3" fillId="0" borderId="0" xfId="0" applyNumberFormat="1" applyFont="1"/>
    <xf numFmtId="18" fontId="3" fillId="0" borderId="0" xfId="0" applyNumberFormat="1" applyFont="1"/>
    <xf numFmtId="3" fontId="3" fillId="15" borderId="0" xfId="0" applyNumberFormat="1" applyFont="1" applyFill="1"/>
    <xf numFmtId="16" fontId="3" fillId="15" borderId="0" xfId="0" applyNumberFormat="1" applyFont="1" applyFill="1"/>
    <xf numFmtId="0" fontId="3" fillId="15" borderId="0" xfId="0" applyFont="1" applyFill="1"/>
    <xf numFmtId="164" fontId="3" fillId="15" borderId="0" xfId="0" applyNumberFormat="1" applyFont="1" applyFill="1"/>
    <xf numFmtId="2" fontId="3" fillId="15" borderId="0" xfId="0" applyNumberFormat="1" applyFont="1" applyFill="1"/>
    <xf numFmtId="3" fontId="3" fillId="10" borderId="0" xfId="0" applyNumberFormat="1" applyFont="1" applyFill="1"/>
    <xf numFmtId="16" fontId="3" fillId="10" borderId="0" xfId="0" applyNumberFormat="1" applyFont="1" applyFill="1"/>
    <xf numFmtId="3" fontId="3" fillId="16" borderId="0" xfId="0" applyNumberFormat="1" applyFont="1" applyFill="1"/>
    <xf numFmtId="16" fontId="3" fillId="16" borderId="0" xfId="0" applyNumberFormat="1" applyFont="1" applyFill="1"/>
    <xf numFmtId="0" fontId="3" fillId="16" borderId="0" xfId="0" applyFont="1" applyFill="1"/>
    <xf numFmtId="164" fontId="3" fillId="16" borderId="0" xfId="0" applyNumberFormat="1" applyFont="1" applyFill="1"/>
    <xf numFmtId="2" fontId="3" fillId="16" borderId="0" xfId="0" applyNumberFormat="1" applyFont="1" applyFill="1"/>
    <xf numFmtId="3" fontId="3" fillId="17" borderId="0" xfId="0" applyNumberFormat="1" applyFont="1" applyFill="1"/>
    <xf numFmtId="16" fontId="3" fillId="17" borderId="0" xfId="0" applyNumberFormat="1" applyFont="1" applyFill="1"/>
    <xf numFmtId="0" fontId="3" fillId="17" borderId="0" xfId="0" applyFont="1" applyFill="1"/>
    <xf numFmtId="164" fontId="3" fillId="17" borderId="0" xfId="0" applyNumberFormat="1" applyFont="1" applyFill="1"/>
    <xf numFmtId="2" fontId="3" fillId="17" borderId="0" xfId="0" applyNumberFormat="1" applyFont="1" applyFill="1"/>
    <xf numFmtId="164" fontId="4" fillId="12" borderId="0" xfId="0" applyNumberFormat="1" applyFont="1" applyFill="1" applyAlignment="1">
      <alignment horizontal="center"/>
    </xf>
    <xf numFmtId="2" fontId="3" fillId="13" borderId="0" xfId="0" applyNumberFormat="1" applyFont="1" applyFill="1"/>
    <xf numFmtId="164" fontId="4" fillId="12" borderId="0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3" fillId="14" borderId="0" xfId="0" applyFont="1" applyFill="1" applyBorder="1"/>
    <xf numFmtId="0" fontId="3" fillId="0" borderId="44" xfId="0" applyFont="1" applyBorder="1"/>
    <xf numFmtId="0" fontId="3" fillId="0" borderId="0" xfId="0" applyFont="1" applyBorder="1"/>
    <xf numFmtId="164" fontId="0" fillId="4" borderId="0" xfId="0" applyNumberFormat="1" applyFill="1"/>
    <xf numFmtId="2" fontId="0" fillId="4" borderId="0" xfId="0" applyNumberFormat="1" applyFill="1"/>
    <xf numFmtId="164" fontId="0" fillId="8" borderId="0" xfId="0" applyNumberFormat="1" applyFill="1"/>
    <xf numFmtId="2" fontId="0" fillId="8" borderId="0" xfId="0" applyNumberFormat="1" applyFill="1"/>
    <xf numFmtId="164" fontId="0" fillId="7" borderId="0" xfId="0" applyNumberFormat="1" applyFill="1"/>
    <xf numFmtId="2" fontId="0" fillId="7" borderId="0" xfId="0" applyNumberFormat="1" applyFill="1"/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</cellXfs>
  <cellStyles count="2">
    <cellStyle name="Normal" xfId="0" builtinId="0"/>
    <cellStyle name="Percent" xfId="1" builtinId="5"/>
  </cellStyles>
  <dxfs count="250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Core Validation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TH21_Template!$C$33:$E$33</c:f>
              <c:strCache>
                <c:ptCount val="1"/>
                <c:pt idx="0">
                  <c:v>05/25pucks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C172-4998-999C-CAF7F818870A}"/>
              </c:ext>
            </c:extLst>
          </c:dPt>
          <c:xVal>
            <c:numRef>
              <c:f>TH21_Template!$D$35:$D$300</c:f>
              <c:numCache>
                <c:formatCode>General</c:formatCode>
                <c:ptCount val="266"/>
                <c:pt idx="0">
                  <c:v>5.3063333333333338</c:v>
                </c:pt>
                <c:pt idx="1">
                  <c:v>5.3233333333333333</c:v>
                </c:pt>
                <c:pt idx="2">
                  <c:v>4.9346666666666668</c:v>
                </c:pt>
                <c:pt idx="3">
                  <c:v>4.562666666666666</c:v>
                </c:pt>
                <c:pt idx="4">
                  <c:v>5.3883333333333328</c:v>
                </c:pt>
                <c:pt idx="5">
                  <c:v>5.4083333333333341</c:v>
                </c:pt>
                <c:pt idx="6">
                  <c:v>5.3383333333333338</c:v>
                </c:pt>
                <c:pt idx="7">
                  <c:v>5.3609999999999998</c:v>
                </c:pt>
              </c:numCache>
            </c:numRef>
          </c:xVal>
          <c:yVal>
            <c:numRef>
              <c:f>TH21_Template!$E$35:$E$300</c:f>
              <c:numCache>
                <c:formatCode>0.00</c:formatCode>
                <c:ptCount val="266"/>
                <c:pt idx="0">
                  <c:v>94.632758336507607</c:v>
                </c:pt>
                <c:pt idx="1">
                  <c:v>95.008393483672705</c:v>
                </c:pt>
                <c:pt idx="2">
                  <c:v>90.935737258881318</c:v>
                </c:pt>
                <c:pt idx="3">
                  <c:v>87.770464317831951</c:v>
                </c:pt>
                <c:pt idx="4">
                  <c:v>94.688197878700791</c:v>
                </c:pt>
                <c:pt idx="5">
                  <c:v>94.70671366048748</c:v>
                </c:pt>
                <c:pt idx="6">
                  <c:v>94.809790715231287</c:v>
                </c:pt>
                <c:pt idx="7">
                  <c:v>95.161364822022705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172-4998-999C-CAF7F818870A}"/>
            </c:ext>
          </c:extLst>
        </c:ser>
        <c:ser>
          <c:idx val="2"/>
          <c:order val="2"/>
          <c:tx>
            <c:strRef>
              <c:f>TH21_Template!$G$6</c:f>
              <c:strCache>
                <c:ptCount val="1"/>
                <c:pt idx="0">
                  <c:v>05/25Core_e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TH21_Template!$G$7:$G$90</c:f>
              <c:numCache>
                <c:formatCode>General</c:formatCode>
                <c:ptCount val="84"/>
                <c:pt idx="0">
                  <c:v>5.5380000000000003</c:v>
                </c:pt>
                <c:pt idx="1">
                  <c:v>5.5817500000000004</c:v>
                </c:pt>
                <c:pt idx="2">
                  <c:v>5.1550000000000002</c:v>
                </c:pt>
                <c:pt idx="3">
                  <c:v>5.1059999999999999</c:v>
                </c:pt>
                <c:pt idx="4">
                  <c:v>5.4269999999999996</c:v>
                </c:pt>
                <c:pt idx="5">
                  <c:v>5.2777499999999993</c:v>
                </c:pt>
                <c:pt idx="6">
                  <c:v>5.4305000000000003</c:v>
                </c:pt>
              </c:numCache>
            </c:numRef>
          </c:xVal>
          <c:yVal>
            <c:numRef>
              <c:f>TH21_Template!$I$7:$I$90</c:f>
              <c:numCache>
                <c:formatCode>0.0</c:formatCode>
                <c:ptCount val="84"/>
                <c:pt idx="0">
                  <c:v>94.8</c:v>
                </c:pt>
                <c:pt idx="1">
                  <c:v>96.2</c:v>
                </c:pt>
                <c:pt idx="2">
                  <c:v>92</c:v>
                </c:pt>
                <c:pt idx="3">
                  <c:v>92</c:v>
                </c:pt>
                <c:pt idx="4">
                  <c:v>93.6</c:v>
                </c:pt>
                <c:pt idx="5">
                  <c:v>92.1</c:v>
                </c:pt>
                <c:pt idx="6">
                  <c:v>93.4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C172-4998-999C-CAF7F8188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scatterChart>
        <c:scatterStyle val="smoothMarker"/>
        <c:varyColors val="0"/>
        <c:ser>
          <c:idx val="0"/>
          <c:order val="0"/>
          <c:tx>
            <c:strRef>
              <c:f>TH21_Template!$C$9</c:f>
              <c:strCache>
                <c:ptCount val="1"/>
                <c:pt idx="0">
                  <c:v>05/25PuckCurve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TH21_Template!$C$12:$C$31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TH21_Template!$D$12:$D$31</c:f>
              <c:numCache>
                <c:formatCode>0.0</c:formatCode>
                <c:ptCount val="20"/>
                <c:pt idx="0">
                  <c:v>82.7910732557161</c:v>
                </c:pt>
                <c:pt idx="1">
                  <c:v>83.678372792530041</c:v>
                </c:pt>
                <c:pt idx="2">
                  <c:v>84.565672329344011</c:v>
                </c:pt>
                <c:pt idx="3">
                  <c:v>85.452971866157952</c:v>
                </c:pt>
                <c:pt idx="4">
                  <c:v>86.340271402971922</c:v>
                </c:pt>
                <c:pt idx="5">
                  <c:v>87.227570939785863</c:v>
                </c:pt>
                <c:pt idx="6">
                  <c:v>88.114870476599819</c:v>
                </c:pt>
                <c:pt idx="7">
                  <c:v>89.002170013413775</c:v>
                </c:pt>
                <c:pt idx="8">
                  <c:v>89.88946955022773</c:v>
                </c:pt>
                <c:pt idx="9">
                  <c:v>90.776769087041686</c:v>
                </c:pt>
                <c:pt idx="10">
                  <c:v>91.664068623855641</c:v>
                </c:pt>
                <c:pt idx="11">
                  <c:v>92.551368160669597</c:v>
                </c:pt>
                <c:pt idx="12">
                  <c:v>93.438667697483552</c:v>
                </c:pt>
                <c:pt idx="13">
                  <c:v>94.325967234297508</c:v>
                </c:pt>
                <c:pt idx="14">
                  <c:v>95.213266771111449</c:v>
                </c:pt>
                <c:pt idx="15">
                  <c:v>96.100566307925419</c:v>
                </c:pt>
                <c:pt idx="16">
                  <c:v>96.98786584473936</c:v>
                </c:pt>
                <c:pt idx="17">
                  <c:v>97.87516538155333</c:v>
                </c:pt>
                <c:pt idx="18">
                  <c:v>98.762464918367272</c:v>
                </c:pt>
                <c:pt idx="19">
                  <c:v>99.649764455181241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172-4998-999C-CAF7F818870A}"/>
            </c:ext>
          </c:extLst>
        </c:ser>
        <c:ser>
          <c:idx val="3"/>
          <c:order val="3"/>
          <c:tx>
            <c:strRef>
              <c:f>TH21_Template!$E$11</c:f>
              <c:strCache>
                <c:ptCount val="1"/>
                <c:pt idx="0">
                  <c:v>05/25PuckCurve_C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TH21_Template!$C$12:$C$31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TH21_Template!$E$12:$E$31</c:f>
              <c:numCache>
                <c:formatCode>0.0</c:formatCode>
                <c:ptCount val="20"/>
                <c:pt idx="0">
                  <c:v>81.380653725254831</c:v>
                </c:pt>
                <c:pt idx="1">
                  <c:v>82.267953262068772</c:v>
                </c:pt>
                <c:pt idx="2">
                  <c:v>83.155252798882742</c:v>
                </c:pt>
                <c:pt idx="3">
                  <c:v>84.042552335696683</c:v>
                </c:pt>
                <c:pt idx="4">
                  <c:v>84.929851872510653</c:v>
                </c:pt>
                <c:pt idx="5">
                  <c:v>85.817151409324595</c:v>
                </c:pt>
                <c:pt idx="6">
                  <c:v>86.70445094613855</c:v>
                </c:pt>
                <c:pt idx="7">
                  <c:v>87.591750482952506</c:v>
                </c:pt>
                <c:pt idx="8">
                  <c:v>88.479050019766461</c:v>
                </c:pt>
                <c:pt idx="9">
                  <c:v>89.366349556580417</c:v>
                </c:pt>
                <c:pt idx="10">
                  <c:v>90.253649093394372</c:v>
                </c:pt>
                <c:pt idx="11">
                  <c:v>91.140948630208328</c:v>
                </c:pt>
                <c:pt idx="12">
                  <c:v>92.028248167022284</c:v>
                </c:pt>
                <c:pt idx="13">
                  <c:v>92.915547703836239</c:v>
                </c:pt>
                <c:pt idx="14">
                  <c:v>93.802847240650181</c:v>
                </c:pt>
                <c:pt idx="15">
                  <c:v>94.69014677746415</c:v>
                </c:pt>
                <c:pt idx="16">
                  <c:v>95.577446314278092</c:v>
                </c:pt>
                <c:pt idx="17">
                  <c:v>96.464745851092061</c:v>
                </c:pt>
                <c:pt idx="18">
                  <c:v>97.352045387906003</c:v>
                </c:pt>
                <c:pt idx="19">
                  <c:v>98.239344924719973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C172-4998-999C-CAF7F8188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valAx>
        <c:axId val="811666976"/>
        <c:scaling>
          <c:orientation val="minMax"/>
          <c:max val="6.5"/>
          <c:min val="3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Dielectric (e)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7760"/>
        <c:crosses val="autoZero"/>
        <c:crossBetween val="midCat"/>
      </c:valAx>
      <c:valAx>
        <c:axId val="811667760"/>
        <c:scaling>
          <c:orientation val="minMax"/>
          <c:max val="1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Max Density (%Gmm)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69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Core Validation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TH60_6_17!$C$33:$E$33</c:f>
              <c:strCache>
                <c:ptCount val="1"/>
                <c:pt idx="0">
                  <c:v>06/17pucks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DBCF-4EE7-A59C-7AEFD3C3CC74}"/>
              </c:ext>
            </c:extLst>
          </c:dPt>
          <c:xVal>
            <c:numRef>
              <c:f>TH60_6_17!$D$35:$D$300</c:f>
              <c:numCache>
                <c:formatCode>0.00</c:formatCode>
                <c:ptCount val="266"/>
                <c:pt idx="0">
                  <c:v>5.7545000000000002</c:v>
                </c:pt>
                <c:pt idx="1">
                  <c:v>5.7435</c:v>
                </c:pt>
                <c:pt idx="2">
                  <c:v>5.3450000000000006</c:v>
                </c:pt>
                <c:pt idx="3">
                  <c:v>4.9184999999999999</c:v>
                </c:pt>
                <c:pt idx="4">
                  <c:v>5.76</c:v>
                </c:pt>
                <c:pt idx="5">
                  <c:v>5.6895000000000007</c:v>
                </c:pt>
                <c:pt idx="6">
                  <c:v>5.835</c:v>
                </c:pt>
                <c:pt idx="7">
                  <c:v>5.8540000000000001</c:v>
                </c:pt>
              </c:numCache>
            </c:numRef>
          </c:xVal>
          <c:yVal>
            <c:numRef>
              <c:f>TH60_6_17!$E$35:$E$300</c:f>
              <c:numCache>
                <c:formatCode>0.00</c:formatCode>
                <c:ptCount val="266"/>
                <c:pt idx="0">
                  <c:v>95.744680851063819</c:v>
                </c:pt>
                <c:pt idx="1">
                  <c:v>98.47044233154196</c:v>
                </c:pt>
                <c:pt idx="2">
                  <c:v>93.799090533278218</c:v>
                </c:pt>
                <c:pt idx="3">
                  <c:v>89.251756924348896</c:v>
                </c:pt>
                <c:pt idx="4">
                  <c:v>96.376811594202906</c:v>
                </c:pt>
                <c:pt idx="5">
                  <c:v>96.054750402576502</c:v>
                </c:pt>
                <c:pt idx="6">
                  <c:v>96.504620329449594</c:v>
                </c:pt>
                <c:pt idx="7">
                  <c:v>96.826034552028943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BCF-4EE7-A59C-7AEFD3C3CC74}"/>
            </c:ext>
          </c:extLst>
        </c:ser>
        <c:ser>
          <c:idx val="2"/>
          <c:order val="2"/>
          <c:tx>
            <c:strRef>
              <c:f>TH60_6_17!$G$6</c:f>
              <c:strCache>
                <c:ptCount val="1"/>
                <c:pt idx="0">
                  <c:v>06/17Core_e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TH60_6_17!$G$7:$G$90</c:f>
              <c:numCache>
                <c:formatCode>General</c:formatCode>
                <c:ptCount val="84"/>
                <c:pt idx="0">
                  <c:v>5.3862499999999995</c:v>
                </c:pt>
                <c:pt idx="1">
                  <c:v>4.8127499999999994</c:v>
                </c:pt>
                <c:pt idx="2">
                  <c:v>5.2172499999999999</c:v>
                </c:pt>
                <c:pt idx="3">
                  <c:v>5.9634999999999998</c:v>
                </c:pt>
                <c:pt idx="4">
                  <c:v>5.1265000000000001</c:v>
                </c:pt>
                <c:pt idx="5">
                  <c:v>5.2557500000000008</c:v>
                </c:pt>
              </c:numCache>
            </c:numRef>
          </c:xVal>
          <c:yVal>
            <c:numRef>
              <c:f>TH60_6_17!$I$7:$I$90</c:f>
              <c:numCache>
                <c:formatCode>0.0</c:formatCode>
                <c:ptCount val="84"/>
                <c:pt idx="0">
                  <c:v>95.15</c:v>
                </c:pt>
                <c:pt idx="1">
                  <c:v>93.550000000000011</c:v>
                </c:pt>
                <c:pt idx="2">
                  <c:v>94.35</c:v>
                </c:pt>
                <c:pt idx="3">
                  <c:v>93.6</c:v>
                </c:pt>
                <c:pt idx="4">
                  <c:v>95.699999999999989</c:v>
                </c:pt>
                <c:pt idx="5">
                  <c:v>92.300000000000011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DBCF-4EE7-A59C-7AEFD3C3C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scatterChart>
        <c:scatterStyle val="smoothMarker"/>
        <c:varyColors val="0"/>
        <c:ser>
          <c:idx val="0"/>
          <c:order val="0"/>
          <c:tx>
            <c:strRef>
              <c:f>TH60_6_17!$C$9</c:f>
              <c:strCache>
                <c:ptCount val="1"/>
                <c:pt idx="0">
                  <c:v>06/17PuckCurve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TH60_6_17!$C$12:$C$31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TH60_6_17!$D$12:$D$31</c:f>
              <c:numCache>
                <c:formatCode>0.0</c:formatCode>
                <c:ptCount val="20"/>
                <c:pt idx="0">
                  <c:v>82.205988234973233</c:v>
                </c:pt>
                <c:pt idx="1">
                  <c:v>83.022889643025195</c:v>
                </c:pt>
                <c:pt idx="2">
                  <c:v>83.839791051077171</c:v>
                </c:pt>
                <c:pt idx="3">
                  <c:v>84.656692459129147</c:v>
                </c:pt>
                <c:pt idx="4">
                  <c:v>85.473593867181123</c:v>
                </c:pt>
                <c:pt idx="5">
                  <c:v>86.290495275233098</c:v>
                </c:pt>
                <c:pt idx="6">
                  <c:v>87.10739668328506</c:v>
                </c:pt>
                <c:pt idx="7">
                  <c:v>87.92429809133705</c:v>
                </c:pt>
                <c:pt idx="8">
                  <c:v>88.741199499389012</c:v>
                </c:pt>
                <c:pt idx="9">
                  <c:v>89.558100907440988</c:v>
                </c:pt>
                <c:pt idx="10">
                  <c:v>90.375002315492964</c:v>
                </c:pt>
                <c:pt idx="11">
                  <c:v>91.191903723544925</c:v>
                </c:pt>
                <c:pt idx="12">
                  <c:v>92.008805131596915</c:v>
                </c:pt>
                <c:pt idx="13">
                  <c:v>92.825706539648877</c:v>
                </c:pt>
                <c:pt idx="14">
                  <c:v>93.642607947700853</c:v>
                </c:pt>
                <c:pt idx="15">
                  <c:v>94.459509355752829</c:v>
                </c:pt>
                <c:pt idx="16">
                  <c:v>95.276410763804805</c:v>
                </c:pt>
                <c:pt idx="17">
                  <c:v>96.09331217185678</c:v>
                </c:pt>
                <c:pt idx="18">
                  <c:v>96.910213579908742</c:v>
                </c:pt>
                <c:pt idx="19">
                  <c:v>97.727114987960732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BCF-4EE7-A59C-7AEFD3C3CC74}"/>
            </c:ext>
          </c:extLst>
        </c:ser>
        <c:ser>
          <c:idx val="3"/>
          <c:order val="3"/>
          <c:tx>
            <c:strRef>
              <c:f>TH60_6_17!$E$11</c:f>
              <c:strCache>
                <c:ptCount val="1"/>
                <c:pt idx="0">
                  <c:v>06/17PuckCurve_C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TH60_6_17!$C$12:$C$31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TH60_6_17!$E$12:$E$31</c:f>
              <c:numCache>
                <c:formatCode>0.0</c:formatCode>
                <c:ptCount val="20"/>
                <c:pt idx="0">
                  <c:v>83.54035211783426</c:v>
                </c:pt>
                <c:pt idx="1">
                  <c:v>84.35725352588625</c:v>
                </c:pt>
                <c:pt idx="2">
                  <c:v>85.174154933938212</c:v>
                </c:pt>
                <c:pt idx="3">
                  <c:v>85.991056341990188</c:v>
                </c:pt>
                <c:pt idx="4">
                  <c:v>86.807957750042164</c:v>
                </c:pt>
                <c:pt idx="5">
                  <c:v>87.624859158094125</c:v>
                </c:pt>
                <c:pt idx="6">
                  <c:v>88.441760566146115</c:v>
                </c:pt>
                <c:pt idx="7">
                  <c:v>89.258661974198077</c:v>
                </c:pt>
                <c:pt idx="8">
                  <c:v>90.075563382250053</c:v>
                </c:pt>
                <c:pt idx="9">
                  <c:v>90.892464790302029</c:v>
                </c:pt>
                <c:pt idx="10">
                  <c:v>91.709366198354004</c:v>
                </c:pt>
                <c:pt idx="11">
                  <c:v>92.52626760640598</c:v>
                </c:pt>
                <c:pt idx="12">
                  <c:v>93.343169014457942</c:v>
                </c:pt>
                <c:pt idx="13">
                  <c:v>94.160070422509932</c:v>
                </c:pt>
                <c:pt idx="14">
                  <c:v>94.976971830561894</c:v>
                </c:pt>
                <c:pt idx="15">
                  <c:v>95.79387323861387</c:v>
                </c:pt>
                <c:pt idx="16">
                  <c:v>96.610774646665845</c:v>
                </c:pt>
                <c:pt idx="17">
                  <c:v>97.427676054717807</c:v>
                </c:pt>
                <c:pt idx="18">
                  <c:v>98.244577462769797</c:v>
                </c:pt>
                <c:pt idx="19">
                  <c:v>99.061478870821759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DBCF-4EE7-A59C-7AEFD3C3C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valAx>
        <c:axId val="811666976"/>
        <c:scaling>
          <c:orientation val="minMax"/>
          <c:max val="6.5"/>
          <c:min val="3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Dielectric (e)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7760"/>
        <c:crosses val="autoZero"/>
        <c:crossBetween val="midCat"/>
      </c:valAx>
      <c:valAx>
        <c:axId val="811667760"/>
        <c:scaling>
          <c:orientation val="minMax"/>
          <c:max val="1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Max Density (%Gmm)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69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Core Validation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'TH60_6_18-19'!$C$33:$E$33</c:f>
              <c:strCache>
                <c:ptCount val="1"/>
                <c:pt idx="0">
                  <c:v>06/19pucks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B082-4BE7-926D-000BDD172F48}"/>
              </c:ext>
            </c:extLst>
          </c:dPt>
          <c:xVal>
            <c:numRef>
              <c:f>'TH60_6_18-19'!$D$35:$D$300</c:f>
              <c:numCache>
                <c:formatCode>0.00</c:formatCode>
                <c:ptCount val="266"/>
                <c:pt idx="0">
                  <c:v>5.8219999999999992</c:v>
                </c:pt>
                <c:pt idx="1">
                  <c:v>5.8079999999999998</c:v>
                </c:pt>
                <c:pt idx="2">
                  <c:v>5.5035000000000007</c:v>
                </c:pt>
                <c:pt idx="3">
                  <c:v>5.2024999999999997</c:v>
                </c:pt>
                <c:pt idx="4">
                  <c:v>5.7445000000000004</c:v>
                </c:pt>
              </c:numCache>
            </c:numRef>
          </c:xVal>
          <c:yVal>
            <c:numRef>
              <c:f>'TH60_6_18-19'!$E$35:$E$300</c:f>
              <c:numCache>
                <c:formatCode>0.00</c:formatCode>
                <c:ptCount val="266"/>
                <c:pt idx="0">
                  <c:v>97.058823529411754</c:v>
                </c:pt>
                <c:pt idx="1">
                  <c:v>97.058823529411754</c:v>
                </c:pt>
                <c:pt idx="2">
                  <c:v>93.432715551974212</c:v>
                </c:pt>
                <c:pt idx="3">
                  <c:v>89.443996776792915</c:v>
                </c:pt>
                <c:pt idx="4">
                  <c:v>96.211205159209996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082-4BE7-926D-000BDD172F48}"/>
            </c:ext>
          </c:extLst>
        </c:ser>
        <c:ser>
          <c:idx val="2"/>
          <c:order val="2"/>
          <c:tx>
            <c:strRef>
              <c:f>'TH60_6_18-19'!$G$6</c:f>
              <c:strCache>
                <c:ptCount val="1"/>
                <c:pt idx="0">
                  <c:v>06/19Core_e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'TH60_6_18-19'!$G$7:$G$90</c:f>
              <c:numCache>
                <c:formatCode>General</c:formatCode>
                <c:ptCount val="84"/>
                <c:pt idx="0">
                  <c:v>5.0492499999999998</c:v>
                </c:pt>
                <c:pt idx="1">
                  <c:v>5.6662500000000007</c:v>
                </c:pt>
                <c:pt idx="2">
                  <c:v>5.3062499999999995</c:v>
                </c:pt>
                <c:pt idx="3">
                  <c:v>5.343</c:v>
                </c:pt>
                <c:pt idx="4">
                  <c:v>5.2154999999999996</c:v>
                </c:pt>
              </c:numCache>
            </c:numRef>
          </c:xVal>
          <c:yVal>
            <c:numRef>
              <c:f>'TH60_6_18-19'!$I$7:$I$90</c:f>
              <c:numCache>
                <c:formatCode>0.0</c:formatCode>
                <c:ptCount val="84"/>
                <c:pt idx="0">
                  <c:v>88.25</c:v>
                </c:pt>
                <c:pt idx="1">
                  <c:v>95.300000000000011</c:v>
                </c:pt>
                <c:pt idx="2">
                  <c:v>93.95</c:v>
                </c:pt>
                <c:pt idx="3">
                  <c:v>95.25</c:v>
                </c:pt>
                <c:pt idx="4">
                  <c:v>92.75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082-4BE7-926D-000BDD172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scatterChart>
        <c:scatterStyle val="smoothMarker"/>
        <c:varyColors val="0"/>
        <c:ser>
          <c:idx val="0"/>
          <c:order val="0"/>
          <c:tx>
            <c:strRef>
              <c:f>'TH60_6_18-19'!$C$9</c:f>
              <c:strCache>
                <c:ptCount val="1"/>
                <c:pt idx="0">
                  <c:v>06/19PuckCurve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'TH60_6_18-19'!$C$12:$C$31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'TH60_6_18-19'!$D$12:$D$31</c:f>
              <c:numCache>
                <c:formatCode>0.0</c:formatCode>
                <c:ptCount val="20"/>
                <c:pt idx="0">
                  <c:v>74.695337610479385</c:v>
                </c:pt>
                <c:pt idx="1">
                  <c:v>75.929529510663826</c:v>
                </c:pt>
                <c:pt idx="2">
                  <c:v>77.163721410848268</c:v>
                </c:pt>
                <c:pt idx="3">
                  <c:v>78.397913311032696</c:v>
                </c:pt>
                <c:pt idx="4">
                  <c:v>79.632105211217123</c:v>
                </c:pt>
                <c:pt idx="5">
                  <c:v>80.866297111401565</c:v>
                </c:pt>
                <c:pt idx="6">
                  <c:v>82.100489011586006</c:v>
                </c:pt>
                <c:pt idx="7">
                  <c:v>83.334680911770434</c:v>
                </c:pt>
                <c:pt idx="8">
                  <c:v>84.568872811954861</c:v>
                </c:pt>
                <c:pt idx="9">
                  <c:v>85.803064712139303</c:v>
                </c:pt>
                <c:pt idx="10">
                  <c:v>87.037256612323745</c:v>
                </c:pt>
                <c:pt idx="11">
                  <c:v>88.271448512508172</c:v>
                </c:pt>
                <c:pt idx="12">
                  <c:v>89.505640412692614</c:v>
                </c:pt>
                <c:pt idx="13">
                  <c:v>90.739832312877041</c:v>
                </c:pt>
                <c:pt idx="14">
                  <c:v>91.974024213061483</c:v>
                </c:pt>
                <c:pt idx="15">
                  <c:v>93.208216113245911</c:v>
                </c:pt>
                <c:pt idx="16">
                  <c:v>94.442408013430352</c:v>
                </c:pt>
                <c:pt idx="17">
                  <c:v>95.67659991361478</c:v>
                </c:pt>
                <c:pt idx="18">
                  <c:v>96.910791813799221</c:v>
                </c:pt>
                <c:pt idx="19">
                  <c:v>98.144983713983649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082-4BE7-926D-000BDD172F48}"/>
            </c:ext>
          </c:extLst>
        </c:ser>
        <c:ser>
          <c:idx val="3"/>
          <c:order val="3"/>
          <c:tx>
            <c:strRef>
              <c:f>'TH60_6_18-19'!$E$11</c:f>
              <c:strCache>
                <c:ptCount val="1"/>
                <c:pt idx="0">
                  <c:v>06/19PuckCurve_C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'TH60_6_18-19'!$C$12:$C$31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'TH60_6_18-19'!$E$12:$E$31</c:f>
              <c:numCache>
                <c:formatCode>0.0</c:formatCode>
                <c:ptCount val="20"/>
                <c:pt idx="0">
                  <c:v>76.857417497622691</c:v>
                </c:pt>
                <c:pt idx="1">
                  <c:v>78.091609397807133</c:v>
                </c:pt>
                <c:pt idx="2">
                  <c:v>79.325801297991575</c:v>
                </c:pt>
                <c:pt idx="3">
                  <c:v>80.559993198176002</c:v>
                </c:pt>
                <c:pt idx="4">
                  <c:v>81.79418509836043</c:v>
                </c:pt>
                <c:pt idx="5">
                  <c:v>83.028376998544871</c:v>
                </c:pt>
                <c:pt idx="6">
                  <c:v>84.262568898729313</c:v>
                </c:pt>
                <c:pt idx="7">
                  <c:v>85.496760798913741</c:v>
                </c:pt>
                <c:pt idx="8">
                  <c:v>86.730952699098168</c:v>
                </c:pt>
                <c:pt idx="9">
                  <c:v>87.96514459928261</c:v>
                </c:pt>
                <c:pt idx="10">
                  <c:v>89.199336499467051</c:v>
                </c:pt>
                <c:pt idx="11">
                  <c:v>90.433528399651479</c:v>
                </c:pt>
                <c:pt idx="12">
                  <c:v>91.667720299835921</c:v>
                </c:pt>
                <c:pt idx="13">
                  <c:v>92.901912200020348</c:v>
                </c:pt>
                <c:pt idx="14">
                  <c:v>94.13610410020479</c:v>
                </c:pt>
                <c:pt idx="15">
                  <c:v>95.370296000389217</c:v>
                </c:pt>
                <c:pt idx="16">
                  <c:v>96.604487900573659</c:v>
                </c:pt>
                <c:pt idx="17">
                  <c:v>97.838679800758086</c:v>
                </c:pt>
                <c:pt idx="18">
                  <c:v>99.072871700942528</c:v>
                </c:pt>
                <c:pt idx="19">
                  <c:v>100.30706360112696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B082-4BE7-926D-000BDD172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valAx>
        <c:axId val="811666976"/>
        <c:scaling>
          <c:orientation val="minMax"/>
          <c:max val="6.5"/>
          <c:min val="3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Dielectric (e)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7760"/>
        <c:crosses val="autoZero"/>
        <c:crossBetween val="midCat"/>
      </c:valAx>
      <c:valAx>
        <c:axId val="811667760"/>
        <c:scaling>
          <c:orientation val="minMax"/>
          <c:max val="1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Max Density (%Gmm)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69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Core Validation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TH60_6_21!$C$33:$E$33</c:f>
              <c:strCache>
                <c:ptCount val="1"/>
                <c:pt idx="0">
                  <c:v>06/21pucks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947D-4852-95B4-6D280528C149}"/>
              </c:ext>
            </c:extLst>
          </c:dPt>
          <c:xVal>
            <c:numRef>
              <c:f>TH60_6_21!$D$35:$D$300</c:f>
              <c:numCache>
                <c:formatCode>0.00</c:formatCode>
                <c:ptCount val="266"/>
                <c:pt idx="0">
                  <c:v>5.7839999999999998</c:v>
                </c:pt>
                <c:pt idx="1">
                  <c:v>5.7629999999999999</c:v>
                </c:pt>
                <c:pt idx="2">
                  <c:v>5.7770000000000001</c:v>
                </c:pt>
                <c:pt idx="3">
                  <c:v>5.7170000000000005</c:v>
                </c:pt>
                <c:pt idx="4">
                  <c:v>5.3970000000000002</c:v>
                </c:pt>
                <c:pt idx="5">
                  <c:v>5.1245000000000003</c:v>
                </c:pt>
                <c:pt idx="6">
                  <c:v>5.7645</c:v>
                </c:pt>
                <c:pt idx="7">
                  <c:v>5.7515000000000001</c:v>
                </c:pt>
                <c:pt idx="8">
                  <c:v>5.76</c:v>
                </c:pt>
                <c:pt idx="9">
                  <c:v>5.8119999999999994</c:v>
                </c:pt>
              </c:numCache>
            </c:numRef>
          </c:xVal>
          <c:yVal>
            <c:numRef>
              <c:f>TH60_6_21!$E$35:$E$300</c:f>
              <c:numCache>
                <c:formatCode>0.00</c:formatCode>
                <c:ptCount val="266"/>
                <c:pt idx="0">
                  <c:v>96.144578313253007</c:v>
                </c:pt>
                <c:pt idx="1">
                  <c:v>96.265060240963834</c:v>
                </c:pt>
                <c:pt idx="2">
                  <c:v>95.985547972701724</c:v>
                </c:pt>
                <c:pt idx="3">
                  <c:v>95.784825371336808</c:v>
                </c:pt>
                <c:pt idx="4">
                  <c:v>91.810517864311521</c:v>
                </c:pt>
                <c:pt idx="5">
                  <c:v>87.876354877559208</c:v>
                </c:pt>
                <c:pt idx="6">
                  <c:v>95.106297633373444</c:v>
                </c:pt>
                <c:pt idx="7">
                  <c:v>95.226634576815087</c:v>
                </c:pt>
                <c:pt idx="8">
                  <c:v>95.534995977473841</c:v>
                </c:pt>
                <c:pt idx="9">
                  <c:v>95.736122284794845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47D-4852-95B4-6D280528C149}"/>
            </c:ext>
          </c:extLst>
        </c:ser>
        <c:ser>
          <c:idx val="2"/>
          <c:order val="2"/>
          <c:tx>
            <c:strRef>
              <c:f>TH60_6_21!$G$6</c:f>
              <c:strCache>
                <c:ptCount val="1"/>
                <c:pt idx="0">
                  <c:v>06/21Core_e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TH60_6_21!$G$7:$G$90</c:f>
              <c:numCache>
                <c:formatCode>General</c:formatCode>
                <c:ptCount val="84"/>
                <c:pt idx="0">
                  <c:v>5.0210000000000008</c:v>
                </c:pt>
                <c:pt idx="1">
                  <c:v>5.141</c:v>
                </c:pt>
                <c:pt idx="2">
                  <c:v>5.49</c:v>
                </c:pt>
                <c:pt idx="3">
                  <c:v>5.3637499999999996</c:v>
                </c:pt>
                <c:pt idx="4">
                  <c:v>5.0742500000000001</c:v>
                </c:pt>
                <c:pt idx="5">
                  <c:v>5.2207499999999998</c:v>
                </c:pt>
              </c:numCache>
            </c:numRef>
          </c:xVal>
          <c:yVal>
            <c:numRef>
              <c:f>TH60_6_21!$I$7:$I$90</c:f>
              <c:numCache>
                <c:formatCode>0.0</c:formatCode>
                <c:ptCount val="84"/>
                <c:pt idx="0">
                  <c:v>89.15</c:v>
                </c:pt>
                <c:pt idx="1">
                  <c:v>90.4</c:v>
                </c:pt>
                <c:pt idx="2">
                  <c:v>94.1</c:v>
                </c:pt>
                <c:pt idx="3">
                  <c:v>93.4</c:v>
                </c:pt>
                <c:pt idx="4">
                  <c:v>91.05</c:v>
                </c:pt>
                <c:pt idx="5">
                  <c:v>91.45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47D-4852-95B4-6D280528C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scatterChart>
        <c:scatterStyle val="smoothMarker"/>
        <c:varyColors val="0"/>
        <c:ser>
          <c:idx val="0"/>
          <c:order val="0"/>
          <c:tx>
            <c:strRef>
              <c:f>TH60_6_21!$C$9</c:f>
              <c:strCache>
                <c:ptCount val="1"/>
                <c:pt idx="0">
                  <c:v>06/21PuckCurve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TH60_6_21!$C$12:$C$31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TH60_6_21!$D$12:$D$31</c:f>
              <c:numCache>
                <c:formatCode>0.0</c:formatCode>
                <c:ptCount val="20"/>
                <c:pt idx="0">
                  <c:v>74.957836401371694</c:v>
                </c:pt>
                <c:pt idx="1">
                  <c:v>76.134333029694361</c:v>
                </c:pt>
                <c:pt idx="2">
                  <c:v>77.310829658017028</c:v>
                </c:pt>
                <c:pt idx="3">
                  <c:v>78.487326286339709</c:v>
                </c:pt>
                <c:pt idx="4">
                  <c:v>79.663822914662376</c:v>
                </c:pt>
                <c:pt idx="5">
                  <c:v>80.840319542985043</c:v>
                </c:pt>
                <c:pt idx="6">
                  <c:v>82.01681617130771</c:v>
                </c:pt>
                <c:pt idx="7">
                  <c:v>83.193312799630377</c:v>
                </c:pt>
                <c:pt idx="8">
                  <c:v>84.369809427953044</c:v>
                </c:pt>
                <c:pt idx="9">
                  <c:v>85.546306056275711</c:v>
                </c:pt>
                <c:pt idx="10">
                  <c:v>86.722802684598378</c:v>
                </c:pt>
                <c:pt idx="11">
                  <c:v>87.899299312921045</c:v>
                </c:pt>
                <c:pt idx="12">
                  <c:v>89.075795941243712</c:v>
                </c:pt>
                <c:pt idx="13">
                  <c:v>90.252292569566379</c:v>
                </c:pt>
                <c:pt idx="14">
                  <c:v>91.428789197889046</c:v>
                </c:pt>
                <c:pt idx="15">
                  <c:v>92.605285826211727</c:v>
                </c:pt>
                <c:pt idx="16">
                  <c:v>93.781782454534394</c:v>
                </c:pt>
                <c:pt idx="17">
                  <c:v>94.958279082857061</c:v>
                </c:pt>
                <c:pt idx="18">
                  <c:v>96.134775711179728</c:v>
                </c:pt>
                <c:pt idx="19">
                  <c:v>97.311272339502395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47D-4852-95B4-6D280528C149}"/>
            </c:ext>
          </c:extLst>
        </c:ser>
        <c:ser>
          <c:idx val="3"/>
          <c:order val="3"/>
          <c:tx>
            <c:strRef>
              <c:f>TH60_6_21!$E$11</c:f>
              <c:strCache>
                <c:ptCount val="1"/>
                <c:pt idx="0">
                  <c:v>06/21PuckCurve_C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TH60_6_21!$C$12:$C$31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TH60_6_21!$E$12:$E$31</c:f>
              <c:numCache>
                <c:formatCode>0.0</c:formatCode>
                <c:ptCount val="20"/>
                <c:pt idx="0">
                  <c:v>77.256545457483369</c:v>
                </c:pt>
                <c:pt idx="1">
                  <c:v>78.433042085806036</c:v>
                </c:pt>
                <c:pt idx="2">
                  <c:v>79.609538714128703</c:v>
                </c:pt>
                <c:pt idx="3">
                  <c:v>80.786035342451385</c:v>
                </c:pt>
                <c:pt idx="4">
                  <c:v>81.962531970774052</c:v>
                </c:pt>
                <c:pt idx="5">
                  <c:v>83.139028599096719</c:v>
                </c:pt>
                <c:pt idx="6">
                  <c:v>84.315525227419386</c:v>
                </c:pt>
                <c:pt idx="7">
                  <c:v>85.492021855742053</c:v>
                </c:pt>
                <c:pt idx="8">
                  <c:v>86.66851848406472</c:v>
                </c:pt>
                <c:pt idx="9">
                  <c:v>87.845015112387387</c:v>
                </c:pt>
                <c:pt idx="10">
                  <c:v>89.021511740710054</c:v>
                </c:pt>
                <c:pt idx="11">
                  <c:v>90.198008369032721</c:v>
                </c:pt>
                <c:pt idx="12">
                  <c:v>91.374504997355388</c:v>
                </c:pt>
                <c:pt idx="13">
                  <c:v>92.551001625678055</c:v>
                </c:pt>
                <c:pt idx="14">
                  <c:v>93.727498254000722</c:v>
                </c:pt>
                <c:pt idx="15">
                  <c:v>94.903994882323403</c:v>
                </c:pt>
                <c:pt idx="16">
                  <c:v>96.08049151064607</c:v>
                </c:pt>
                <c:pt idx="17">
                  <c:v>97.256988138968737</c:v>
                </c:pt>
                <c:pt idx="18">
                  <c:v>98.433484767291404</c:v>
                </c:pt>
                <c:pt idx="19">
                  <c:v>99.609981395614071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947D-4852-95B4-6D280528C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valAx>
        <c:axId val="811666976"/>
        <c:scaling>
          <c:orientation val="minMax"/>
          <c:max val="6.5"/>
          <c:min val="3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Dielectric (e)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7760"/>
        <c:crosses val="autoZero"/>
        <c:crossBetween val="midCat"/>
      </c:valAx>
      <c:valAx>
        <c:axId val="811667760"/>
        <c:scaling>
          <c:orientation val="minMax"/>
          <c:max val="1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Max Density (%Gmm)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69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Core Validation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TH60_6_22!$C$33:$E$33</c:f>
              <c:strCache>
                <c:ptCount val="1"/>
                <c:pt idx="0">
                  <c:v>06/22pucks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9445-488F-BDBE-D7D2745585D5}"/>
              </c:ext>
            </c:extLst>
          </c:dPt>
          <c:xVal>
            <c:numRef>
              <c:f>TH60_6_22!$D$35:$D$300</c:f>
              <c:numCache>
                <c:formatCode>0.00</c:formatCode>
                <c:ptCount val="266"/>
                <c:pt idx="0">
                  <c:v>5.7355</c:v>
                </c:pt>
                <c:pt idx="1">
                  <c:v>5.7084999999999999</c:v>
                </c:pt>
                <c:pt idx="2">
                  <c:v>5.726</c:v>
                </c:pt>
                <c:pt idx="3">
                  <c:v>5.423</c:v>
                </c:pt>
                <c:pt idx="4">
                  <c:v>5.1229999999999993</c:v>
                </c:pt>
              </c:numCache>
            </c:numRef>
          </c:xVal>
          <c:yVal>
            <c:numRef>
              <c:f>TH60_6_22!$E$35:$E$300</c:f>
              <c:numCache>
                <c:formatCode>0.00</c:formatCode>
                <c:ptCount val="266"/>
                <c:pt idx="0">
                  <c:v>96.129032258064512</c:v>
                </c:pt>
                <c:pt idx="1">
                  <c:v>95.346971520256716</c:v>
                </c:pt>
                <c:pt idx="2">
                  <c:v>95.868431608503826</c:v>
                </c:pt>
                <c:pt idx="3">
                  <c:v>92.057761732851986</c:v>
                </c:pt>
                <c:pt idx="4">
                  <c:v>88.126754913758532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445-488F-BDBE-D7D2745585D5}"/>
            </c:ext>
          </c:extLst>
        </c:ser>
        <c:ser>
          <c:idx val="2"/>
          <c:order val="2"/>
          <c:tx>
            <c:strRef>
              <c:f>TH60_6_22!$G$6</c:f>
              <c:strCache>
                <c:ptCount val="1"/>
                <c:pt idx="0">
                  <c:v>06/22Core_e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TH60_6_22!$G$7:$G$90</c:f>
              <c:numCache>
                <c:formatCode>General</c:formatCode>
                <c:ptCount val="84"/>
                <c:pt idx="0">
                  <c:v>5.5359999999999996</c:v>
                </c:pt>
                <c:pt idx="1">
                  <c:v>5.3104999999999993</c:v>
                </c:pt>
                <c:pt idx="2">
                  <c:v>5.3477499999999996</c:v>
                </c:pt>
                <c:pt idx="3">
                  <c:v>5.3987500000000006</c:v>
                </c:pt>
                <c:pt idx="4">
                  <c:v>5.3754999999999997</c:v>
                </c:pt>
                <c:pt idx="5">
                  <c:v>5.3754999999999997</c:v>
                </c:pt>
                <c:pt idx="6">
                  <c:v>5.3885000000000005</c:v>
                </c:pt>
                <c:pt idx="7">
                  <c:v>5.4429999999999996</c:v>
                </c:pt>
                <c:pt idx="8">
                  <c:v>5.4429999999999996</c:v>
                </c:pt>
              </c:numCache>
            </c:numRef>
          </c:xVal>
          <c:yVal>
            <c:numRef>
              <c:f>TH60_6_22!$I$7:$I$90</c:f>
              <c:numCache>
                <c:formatCode>0.0</c:formatCode>
                <c:ptCount val="84"/>
                <c:pt idx="0">
                  <c:v>93.45</c:v>
                </c:pt>
                <c:pt idx="1">
                  <c:v>92.05</c:v>
                </c:pt>
                <c:pt idx="2">
                  <c:v>91.35</c:v>
                </c:pt>
                <c:pt idx="3">
                  <c:v>92.6</c:v>
                </c:pt>
                <c:pt idx="4">
                  <c:v>93</c:v>
                </c:pt>
                <c:pt idx="5">
                  <c:v>93</c:v>
                </c:pt>
                <c:pt idx="6">
                  <c:v>92.25</c:v>
                </c:pt>
                <c:pt idx="7">
                  <c:v>91.75</c:v>
                </c:pt>
                <c:pt idx="8">
                  <c:v>91.75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445-488F-BDBE-D7D274558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scatterChart>
        <c:scatterStyle val="smoothMarker"/>
        <c:varyColors val="0"/>
        <c:ser>
          <c:idx val="0"/>
          <c:order val="0"/>
          <c:tx>
            <c:strRef>
              <c:f>TH60_6_22!$C$9</c:f>
              <c:strCache>
                <c:ptCount val="1"/>
                <c:pt idx="0">
                  <c:v>06/22PuckCurve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TH60_6_22!$C$12:$C$31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TH60_6_22!$D$12:$D$31</c:f>
              <c:numCache>
                <c:formatCode>0.0</c:formatCode>
                <c:ptCount val="20"/>
                <c:pt idx="0">
                  <c:v>73.864003232058806</c:v>
                </c:pt>
                <c:pt idx="1">
                  <c:v>75.136799186868828</c:v>
                </c:pt>
                <c:pt idx="2">
                  <c:v>76.409595141678849</c:v>
                </c:pt>
                <c:pt idx="3">
                  <c:v>77.682391096488871</c:v>
                </c:pt>
                <c:pt idx="4">
                  <c:v>78.955187051298893</c:v>
                </c:pt>
                <c:pt idx="5">
                  <c:v>80.227983006108914</c:v>
                </c:pt>
                <c:pt idx="6">
                  <c:v>81.500778960918936</c:v>
                </c:pt>
                <c:pt idx="7">
                  <c:v>82.773574915728958</c:v>
                </c:pt>
                <c:pt idx="8">
                  <c:v>84.046370870538979</c:v>
                </c:pt>
                <c:pt idx="9">
                  <c:v>85.319166825349001</c:v>
                </c:pt>
                <c:pt idx="10">
                  <c:v>86.591962780159022</c:v>
                </c:pt>
                <c:pt idx="11">
                  <c:v>87.864758734969044</c:v>
                </c:pt>
                <c:pt idx="12">
                  <c:v>89.137554689779066</c:v>
                </c:pt>
                <c:pt idx="13">
                  <c:v>90.410350644589087</c:v>
                </c:pt>
                <c:pt idx="14">
                  <c:v>91.683146599399109</c:v>
                </c:pt>
                <c:pt idx="15">
                  <c:v>92.95594255420913</c:v>
                </c:pt>
                <c:pt idx="16">
                  <c:v>94.228738509019152</c:v>
                </c:pt>
                <c:pt idx="17">
                  <c:v>95.501534463829174</c:v>
                </c:pt>
                <c:pt idx="18">
                  <c:v>96.774330418639195</c:v>
                </c:pt>
                <c:pt idx="19">
                  <c:v>98.047126373449217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445-488F-BDBE-D7D2745585D5}"/>
            </c:ext>
          </c:extLst>
        </c:ser>
        <c:ser>
          <c:idx val="3"/>
          <c:order val="3"/>
          <c:tx>
            <c:strRef>
              <c:f>TH60_6_22!$E$11</c:f>
              <c:strCache>
                <c:ptCount val="1"/>
                <c:pt idx="0">
                  <c:v>06/22PuckCurve_C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TH60_6_22!$C$12:$C$31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TH60_6_22!$E$12:$E$31</c:f>
              <c:numCache>
                <c:formatCode>0.0</c:formatCode>
                <c:ptCount val="20"/>
                <c:pt idx="0">
                  <c:v>74.510249160255213</c:v>
                </c:pt>
                <c:pt idx="1">
                  <c:v>75.783045115065235</c:v>
                </c:pt>
                <c:pt idx="2">
                  <c:v>77.055841069875257</c:v>
                </c:pt>
                <c:pt idx="3">
                  <c:v>78.328637024685278</c:v>
                </c:pt>
                <c:pt idx="4">
                  <c:v>79.6014329794953</c:v>
                </c:pt>
                <c:pt idx="5">
                  <c:v>80.874228934305322</c:v>
                </c:pt>
                <c:pt idx="6">
                  <c:v>82.147024889115343</c:v>
                </c:pt>
                <c:pt idx="7">
                  <c:v>83.419820843925365</c:v>
                </c:pt>
                <c:pt idx="8">
                  <c:v>84.692616798735386</c:v>
                </c:pt>
                <c:pt idx="9">
                  <c:v>85.965412753545408</c:v>
                </c:pt>
                <c:pt idx="10">
                  <c:v>87.23820870835543</c:v>
                </c:pt>
                <c:pt idx="11">
                  <c:v>88.511004663165451</c:v>
                </c:pt>
                <c:pt idx="12">
                  <c:v>89.783800617975473</c:v>
                </c:pt>
                <c:pt idx="13">
                  <c:v>91.056596572785494</c:v>
                </c:pt>
                <c:pt idx="14">
                  <c:v>92.329392527595516</c:v>
                </c:pt>
                <c:pt idx="15">
                  <c:v>93.602188482405538</c:v>
                </c:pt>
                <c:pt idx="16">
                  <c:v>94.874984437215559</c:v>
                </c:pt>
                <c:pt idx="17">
                  <c:v>96.147780392025581</c:v>
                </c:pt>
                <c:pt idx="18">
                  <c:v>97.420576346835603</c:v>
                </c:pt>
                <c:pt idx="19">
                  <c:v>98.693372301645624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9445-488F-BDBE-D7D274558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valAx>
        <c:axId val="811666976"/>
        <c:scaling>
          <c:orientation val="minMax"/>
          <c:max val="6.5"/>
          <c:min val="3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Dielectric (e)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7760"/>
        <c:crosses val="autoZero"/>
        <c:crossBetween val="midCat"/>
      </c:valAx>
      <c:valAx>
        <c:axId val="811667760"/>
        <c:scaling>
          <c:orientation val="minMax"/>
          <c:max val="1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Max Density (%Gmm)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69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Core Validation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TH60_6_23!$C$33:$E$33</c:f>
              <c:strCache>
                <c:ptCount val="1"/>
                <c:pt idx="0">
                  <c:v>06/21pucks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41E3-4958-884A-0746CDA508B2}"/>
              </c:ext>
            </c:extLst>
          </c:dPt>
          <c:xVal>
            <c:numRef>
              <c:f>TH60_6_23!$D$35:$D$300</c:f>
              <c:numCache>
                <c:formatCode>0.00</c:formatCode>
                <c:ptCount val="266"/>
                <c:pt idx="0">
                  <c:v>5.7404999999999999</c:v>
                </c:pt>
                <c:pt idx="1">
                  <c:v>5.7539999999999996</c:v>
                </c:pt>
                <c:pt idx="2">
                  <c:v>5.4260000000000002</c:v>
                </c:pt>
                <c:pt idx="3">
                  <c:v>5.1334999999999997</c:v>
                </c:pt>
                <c:pt idx="4">
                  <c:v>5.7104999999999997</c:v>
                </c:pt>
                <c:pt idx="5">
                  <c:v>5.7104999999999997</c:v>
                </c:pt>
                <c:pt idx="6">
                  <c:v>5.7684999999999995</c:v>
                </c:pt>
                <c:pt idx="7">
                  <c:v>5.7690000000000001</c:v>
                </c:pt>
              </c:numCache>
            </c:numRef>
          </c:xVal>
          <c:yVal>
            <c:numRef>
              <c:f>TH60_6_23!$E$35:$E$300</c:f>
              <c:numCache>
                <c:formatCode>0.00</c:formatCode>
                <c:ptCount val="266"/>
                <c:pt idx="0">
                  <c:v>95.987158908507226</c:v>
                </c:pt>
                <c:pt idx="1">
                  <c:v>95.786516853932582</c:v>
                </c:pt>
                <c:pt idx="2">
                  <c:v>92.255216693418944</c:v>
                </c:pt>
                <c:pt idx="3">
                  <c:v>88.764044943820238</c:v>
                </c:pt>
                <c:pt idx="4">
                  <c:v>95.383380168606976</c:v>
                </c:pt>
                <c:pt idx="5">
                  <c:v>95.423524688879951</c:v>
                </c:pt>
                <c:pt idx="6">
                  <c:v>95.16193522590963</c:v>
                </c:pt>
                <c:pt idx="7">
                  <c:v>95.401839264294296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1E3-4958-884A-0746CDA508B2}"/>
            </c:ext>
          </c:extLst>
        </c:ser>
        <c:ser>
          <c:idx val="2"/>
          <c:order val="2"/>
          <c:tx>
            <c:strRef>
              <c:f>TH60_6_23!$G$6</c:f>
              <c:strCache>
                <c:ptCount val="1"/>
                <c:pt idx="0">
                  <c:v>06/21Core_e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TH60_6_23!$G$7:$G$90</c:f>
              <c:numCache>
                <c:formatCode>General</c:formatCode>
                <c:ptCount val="84"/>
                <c:pt idx="0">
                  <c:v>5.5332500000000007</c:v>
                </c:pt>
                <c:pt idx="1">
                  <c:v>5.3812499999999996</c:v>
                </c:pt>
                <c:pt idx="2">
                  <c:v>5.2335000000000003</c:v>
                </c:pt>
                <c:pt idx="3">
                  <c:v>5.3414999999999999</c:v>
                </c:pt>
                <c:pt idx="4">
                  <c:v>5.3532499999999992</c:v>
                </c:pt>
              </c:numCache>
            </c:numRef>
          </c:xVal>
          <c:yVal>
            <c:numRef>
              <c:f>TH60_6_23!$I$7:$I$90</c:f>
              <c:numCache>
                <c:formatCode>0.0</c:formatCode>
                <c:ptCount val="84"/>
                <c:pt idx="0">
                  <c:v>93.9</c:v>
                </c:pt>
                <c:pt idx="1">
                  <c:v>92.5</c:v>
                </c:pt>
                <c:pt idx="2">
                  <c:v>92.4</c:v>
                </c:pt>
                <c:pt idx="3">
                  <c:v>93.4</c:v>
                </c:pt>
                <c:pt idx="4">
                  <c:v>93.15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41E3-4958-884A-0746CDA50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scatterChart>
        <c:scatterStyle val="smoothMarker"/>
        <c:varyColors val="0"/>
        <c:ser>
          <c:idx val="0"/>
          <c:order val="0"/>
          <c:tx>
            <c:strRef>
              <c:f>TH60_6_23!$C$9</c:f>
              <c:strCache>
                <c:ptCount val="1"/>
                <c:pt idx="0">
                  <c:v>06/21PuckCurve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TH60_6_23!$C$12:$C$31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TH60_6_23!$D$12:$D$31</c:f>
              <c:numCache>
                <c:formatCode>0.0</c:formatCode>
                <c:ptCount val="20"/>
                <c:pt idx="0">
                  <c:v>76.608888316551145</c:v>
                </c:pt>
                <c:pt idx="1">
                  <c:v>77.694709720700686</c:v>
                </c:pt>
                <c:pt idx="2">
                  <c:v>78.780531124850242</c:v>
                </c:pt>
                <c:pt idx="3">
                  <c:v>79.866352528999784</c:v>
                </c:pt>
                <c:pt idx="4">
                  <c:v>80.952173933149339</c:v>
                </c:pt>
                <c:pt idx="5">
                  <c:v>82.037995337298895</c:v>
                </c:pt>
                <c:pt idx="6">
                  <c:v>83.123816741448451</c:v>
                </c:pt>
                <c:pt idx="7">
                  <c:v>84.209638145597992</c:v>
                </c:pt>
                <c:pt idx="8">
                  <c:v>85.295459549747548</c:v>
                </c:pt>
                <c:pt idx="9">
                  <c:v>86.38128095389709</c:v>
                </c:pt>
                <c:pt idx="10">
                  <c:v>87.467102358046645</c:v>
                </c:pt>
                <c:pt idx="11">
                  <c:v>88.552923762196201</c:v>
                </c:pt>
                <c:pt idx="12">
                  <c:v>89.638745166345757</c:v>
                </c:pt>
                <c:pt idx="13">
                  <c:v>90.724566570495298</c:v>
                </c:pt>
                <c:pt idx="14">
                  <c:v>91.810387974644854</c:v>
                </c:pt>
                <c:pt idx="15">
                  <c:v>92.896209378794396</c:v>
                </c:pt>
                <c:pt idx="16">
                  <c:v>93.982030782943951</c:v>
                </c:pt>
                <c:pt idx="17">
                  <c:v>95.067852187093507</c:v>
                </c:pt>
                <c:pt idx="18">
                  <c:v>96.153673591243063</c:v>
                </c:pt>
                <c:pt idx="19">
                  <c:v>97.239494995392604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1E3-4958-884A-0746CDA508B2}"/>
            </c:ext>
          </c:extLst>
        </c:ser>
        <c:ser>
          <c:idx val="3"/>
          <c:order val="3"/>
          <c:tx>
            <c:strRef>
              <c:f>TH60_6_23!$E$11</c:f>
              <c:strCache>
                <c:ptCount val="1"/>
                <c:pt idx="0">
                  <c:v>06/21PuckCurve_C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TH60_6_23!$C$12:$C$31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TH60_6_23!$E$12:$E$31</c:f>
              <c:numCache>
                <c:formatCode>0.0</c:formatCode>
                <c:ptCount val="20"/>
                <c:pt idx="0">
                  <c:v>78.20999117351127</c:v>
                </c:pt>
                <c:pt idx="1">
                  <c:v>79.295812577660826</c:v>
                </c:pt>
                <c:pt idx="2">
                  <c:v>80.381633981810381</c:v>
                </c:pt>
                <c:pt idx="3">
                  <c:v>81.467455385959937</c:v>
                </c:pt>
                <c:pt idx="4">
                  <c:v>82.553276790109479</c:v>
                </c:pt>
                <c:pt idx="5">
                  <c:v>83.639098194259034</c:v>
                </c:pt>
                <c:pt idx="6">
                  <c:v>84.724919598408576</c:v>
                </c:pt>
                <c:pt idx="7">
                  <c:v>85.810741002558132</c:v>
                </c:pt>
                <c:pt idx="8">
                  <c:v>86.896562406707687</c:v>
                </c:pt>
                <c:pt idx="9">
                  <c:v>87.982383810857243</c:v>
                </c:pt>
                <c:pt idx="10">
                  <c:v>89.068205215006785</c:v>
                </c:pt>
                <c:pt idx="11">
                  <c:v>90.15402661915634</c:v>
                </c:pt>
                <c:pt idx="12">
                  <c:v>91.239848023305882</c:v>
                </c:pt>
                <c:pt idx="13">
                  <c:v>92.325669427455438</c:v>
                </c:pt>
                <c:pt idx="14">
                  <c:v>93.411490831604993</c:v>
                </c:pt>
                <c:pt idx="15">
                  <c:v>94.497312235754549</c:v>
                </c:pt>
                <c:pt idx="16">
                  <c:v>95.583133639904091</c:v>
                </c:pt>
                <c:pt idx="17">
                  <c:v>96.668955044053646</c:v>
                </c:pt>
                <c:pt idx="18">
                  <c:v>97.754776448203188</c:v>
                </c:pt>
                <c:pt idx="19">
                  <c:v>98.840597852352744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41E3-4958-884A-0746CDA50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valAx>
        <c:axId val="811666976"/>
        <c:scaling>
          <c:orientation val="minMax"/>
          <c:max val="6.5"/>
          <c:min val="3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Dielectric (e)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7760"/>
        <c:crosses val="autoZero"/>
        <c:crossBetween val="midCat"/>
      </c:valAx>
      <c:valAx>
        <c:axId val="811667760"/>
        <c:scaling>
          <c:orientation val="minMax"/>
          <c:max val="1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Max Density (%Gmm)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69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Core Validation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TH60_6_25!$C$33:$E$33</c:f>
              <c:strCache>
                <c:ptCount val="1"/>
                <c:pt idx="0">
                  <c:v>06/25pucks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0B4F-4186-9838-3F6369FB5840}"/>
              </c:ext>
            </c:extLst>
          </c:dPt>
          <c:xVal>
            <c:numRef>
              <c:f>TH60_6_25!$D$35:$D$300</c:f>
              <c:numCache>
                <c:formatCode>0.00</c:formatCode>
                <c:ptCount val="266"/>
                <c:pt idx="0">
                  <c:v>5.7270000000000003</c:v>
                </c:pt>
                <c:pt idx="1">
                  <c:v>5.46</c:v>
                </c:pt>
                <c:pt idx="2">
                  <c:v>5.0995000000000008</c:v>
                </c:pt>
                <c:pt idx="3">
                  <c:v>5.7545000000000002</c:v>
                </c:pt>
                <c:pt idx="4">
                  <c:v>5.7205000000000004</c:v>
                </c:pt>
                <c:pt idx="5">
                  <c:v>5.7189999999999994</c:v>
                </c:pt>
              </c:numCache>
            </c:numRef>
          </c:xVal>
          <c:yVal>
            <c:numRef>
              <c:f>TH60_6_25!$E$35:$E$300</c:f>
              <c:numCache>
                <c:formatCode>0.00</c:formatCode>
                <c:ptCount val="266"/>
                <c:pt idx="0">
                  <c:v>96.144578313253007</c:v>
                </c:pt>
                <c:pt idx="1">
                  <c:v>92.44979919678714</c:v>
                </c:pt>
                <c:pt idx="2">
                  <c:v>88.554216867469876</c:v>
                </c:pt>
                <c:pt idx="3">
                  <c:v>95.278111244497779</c:v>
                </c:pt>
                <c:pt idx="4">
                  <c:v>95.198079231692674</c:v>
                </c:pt>
                <c:pt idx="5">
                  <c:v>95.890410958904098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B4F-4186-9838-3F6369FB5840}"/>
            </c:ext>
          </c:extLst>
        </c:ser>
        <c:ser>
          <c:idx val="2"/>
          <c:order val="2"/>
          <c:tx>
            <c:strRef>
              <c:f>TH60_6_25!$G$6</c:f>
              <c:strCache>
                <c:ptCount val="1"/>
                <c:pt idx="0">
                  <c:v>06/25Core_e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TH60_6_25!$G$7:$G$90</c:f>
              <c:numCache>
                <c:formatCode>General</c:formatCode>
                <c:ptCount val="84"/>
                <c:pt idx="0">
                  <c:v>5.3704999999999998</c:v>
                </c:pt>
                <c:pt idx="1">
                  <c:v>5.2222499999999998</c:v>
                </c:pt>
                <c:pt idx="2">
                  <c:v>5.5012500000000006</c:v>
                </c:pt>
                <c:pt idx="3">
                  <c:v>5.33575</c:v>
                </c:pt>
                <c:pt idx="4">
                  <c:v>5.3324999999999996</c:v>
                </c:pt>
                <c:pt idx="5">
                  <c:v>5.3550000000000004</c:v>
                </c:pt>
                <c:pt idx="6">
                  <c:v>5.4359999999999999</c:v>
                </c:pt>
              </c:numCache>
            </c:numRef>
          </c:xVal>
          <c:yVal>
            <c:numRef>
              <c:f>TH60_6_25!$I$7:$I$90</c:f>
              <c:numCache>
                <c:formatCode>0.0</c:formatCode>
                <c:ptCount val="84"/>
                <c:pt idx="0">
                  <c:v>93.6</c:v>
                </c:pt>
                <c:pt idx="1">
                  <c:v>92.1</c:v>
                </c:pt>
                <c:pt idx="2">
                  <c:v>93.15</c:v>
                </c:pt>
                <c:pt idx="3">
                  <c:v>93.5</c:v>
                </c:pt>
                <c:pt idx="4">
                  <c:v>92.6</c:v>
                </c:pt>
                <c:pt idx="5">
                  <c:v>93.5</c:v>
                </c:pt>
                <c:pt idx="6">
                  <c:v>93.8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0B4F-4186-9838-3F6369FB5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scatterChart>
        <c:scatterStyle val="smoothMarker"/>
        <c:varyColors val="0"/>
        <c:ser>
          <c:idx val="0"/>
          <c:order val="0"/>
          <c:tx>
            <c:strRef>
              <c:f>TH60_6_25!$C$9</c:f>
              <c:strCache>
                <c:ptCount val="1"/>
                <c:pt idx="0">
                  <c:v>06/25PuckCurve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TH60_6_25!$C$12:$C$31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TH60_6_25!$D$12:$D$31</c:f>
              <c:numCache>
                <c:formatCode>0.0</c:formatCode>
                <c:ptCount val="20"/>
                <c:pt idx="0">
                  <c:v>76.20133583569671</c:v>
                </c:pt>
                <c:pt idx="1">
                  <c:v>77.322660457799174</c:v>
                </c:pt>
                <c:pt idx="2">
                  <c:v>78.443985079901637</c:v>
                </c:pt>
                <c:pt idx="3">
                  <c:v>79.565309702004086</c:v>
                </c:pt>
                <c:pt idx="4">
                  <c:v>80.686634324106549</c:v>
                </c:pt>
                <c:pt idx="5">
                  <c:v>81.807958946209013</c:v>
                </c:pt>
                <c:pt idx="6">
                  <c:v>82.929283568311476</c:v>
                </c:pt>
                <c:pt idx="7">
                  <c:v>84.050608190413925</c:v>
                </c:pt>
                <c:pt idx="8">
                  <c:v>85.171932812516388</c:v>
                </c:pt>
                <c:pt idx="9">
                  <c:v>86.293257434618852</c:v>
                </c:pt>
                <c:pt idx="10">
                  <c:v>87.414582056721315</c:v>
                </c:pt>
                <c:pt idx="11">
                  <c:v>88.535906678823778</c:v>
                </c:pt>
                <c:pt idx="12">
                  <c:v>89.657231300926242</c:v>
                </c:pt>
                <c:pt idx="13">
                  <c:v>90.778555923028705</c:v>
                </c:pt>
                <c:pt idx="14">
                  <c:v>91.899880545131168</c:v>
                </c:pt>
                <c:pt idx="15">
                  <c:v>93.021205167233632</c:v>
                </c:pt>
                <c:pt idx="16">
                  <c:v>94.142529789336095</c:v>
                </c:pt>
                <c:pt idx="17">
                  <c:v>95.263854411438558</c:v>
                </c:pt>
                <c:pt idx="18">
                  <c:v>96.385179033541007</c:v>
                </c:pt>
                <c:pt idx="19">
                  <c:v>97.506503655643471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B4F-4186-9838-3F6369FB5840}"/>
            </c:ext>
          </c:extLst>
        </c:ser>
        <c:ser>
          <c:idx val="3"/>
          <c:order val="3"/>
          <c:tx>
            <c:strRef>
              <c:f>TH60_6_25!$E$11</c:f>
              <c:strCache>
                <c:ptCount val="1"/>
                <c:pt idx="0">
                  <c:v>06/25PuckCurve_C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TH60_6_25!$C$12:$C$31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TH60_6_25!$E$12:$E$31</c:f>
              <c:numCache>
                <c:formatCode>0.0</c:formatCode>
                <c:ptCount val="20"/>
                <c:pt idx="0">
                  <c:v>77.875293648428027</c:v>
                </c:pt>
                <c:pt idx="1">
                  <c:v>78.99661827053049</c:v>
                </c:pt>
                <c:pt idx="2">
                  <c:v>80.117942892632954</c:v>
                </c:pt>
                <c:pt idx="3">
                  <c:v>81.239267514735403</c:v>
                </c:pt>
                <c:pt idx="4">
                  <c:v>82.360592136837866</c:v>
                </c:pt>
                <c:pt idx="5">
                  <c:v>83.481916758940329</c:v>
                </c:pt>
                <c:pt idx="6">
                  <c:v>84.603241381042793</c:v>
                </c:pt>
                <c:pt idx="7">
                  <c:v>85.724566003145242</c:v>
                </c:pt>
                <c:pt idx="8">
                  <c:v>86.845890625247705</c:v>
                </c:pt>
                <c:pt idx="9">
                  <c:v>87.967215247350168</c:v>
                </c:pt>
                <c:pt idx="10">
                  <c:v>89.088539869452632</c:v>
                </c:pt>
                <c:pt idx="11">
                  <c:v>90.209864491555095</c:v>
                </c:pt>
                <c:pt idx="12">
                  <c:v>91.331189113657558</c:v>
                </c:pt>
                <c:pt idx="13">
                  <c:v>92.452513735760022</c:v>
                </c:pt>
                <c:pt idx="14">
                  <c:v>93.573838357862485</c:v>
                </c:pt>
                <c:pt idx="15">
                  <c:v>94.695162979964948</c:v>
                </c:pt>
                <c:pt idx="16">
                  <c:v>95.816487602067411</c:v>
                </c:pt>
                <c:pt idx="17">
                  <c:v>96.937812224169875</c:v>
                </c:pt>
                <c:pt idx="18">
                  <c:v>98.059136846272324</c:v>
                </c:pt>
                <c:pt idx="19">
                  <c:v>99.180461468374787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0B4F-4186-9838-3F6369FB5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valAx>
        <c:axId val="811666976"/>
        <c:scaling>
          <c:orientation val="minMax"/>
          <c:max val="6.5"/>
          <c:min val="3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Dielectric (e)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7760"/>
        <c:crosses val="autoZero"/>
        <c:crossBetween val="midCat"/>
      </c:valAx>
      <c:valAx>
        <c:axId val="811667760"/>
        <c:scaling>
          <c:orientation val="minMax"/>
          <c:max val="1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Max Density (%Gmm)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69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Core Validation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TH60_6_28!$C$33:$E$33</c:f>
              <c:strCache>
                <c:ptCount val="1"/>
                <c:pt idx="0">
                  <c:v>06/28pucks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DDDF-4A72-AEAE-3083FF57804A}"/>
              </c:ext>
            </c:extLst>
          </c:dPt>
          <c:xVal>
            <c:numRef>
              <c:f>TH60_6_28!$D$35:$D$300</c:f>
              <c:numCache>
                <c:formatCode>0.00</c:formatCode>
                <c:ptCount val="266"/>
                <c:pt idx="0">
                  <c:v>5.7249999999999996</c:v>
                </c:pt>
                <c:pt idx="1">
                  <c:v>5.6905000000000001</c:v>
                </c:pt>
                <c:pt idx="2">
                  <c:v>5.7104999999999997</c:v>
                </c:pt>
                <c:pt idx="3">
                  <c:v>5.3640000000000008</c:v>
                </c:pt>
                <c:pt idx="4">
                  <c:v>5.0834999999999999</c:v>
                </c:pt>
              </c:numCache>
            </c:numRef>
          </c:xVal>
          <c:yVal>
            <c:numRef>
              <c:f>TH60_6_28!$E$35:$E$300</c:f>
              <c:numCache>
                <c:formatCode>0.00</c:formatCode>
                <c:ptCount val="266"/>
                <c:pt idx="0">
                  <c:v>95.734406438631794</c:v>
                </c:pt>
                <c:pt idx="1">
                  <c:v>95.058256327842514</c:v>
                </c:pt>
                <c:pt idx="2">
                  <c:v>95.339493772599454</c:v>
                </c:pt>
                <c:pt idx="3">
                  <c:v>91.281639212535154</c:v>
                </c:pt>
                <c:pt idx="4">
                  <c:v>87.625552430695066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DDF-4A72-AEAE-3083FF57804A}"/>
            </c:ext>
          </c:extLst>
        </c:ser>
        <c:ser>
          <c:idx val="2"/>
          <c:order val="2"/>
          <c:tx>
            <c:strRef>
              <c:f>TH60_6_28!$G$6</c:f>
              <c:strCache>
                <c:ptCount val="1"/>
                <c:pt idx="0">
                  <c:v>06/28Core_e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TH60_6_28!$G$7:$G$90</c:f>
              <c:numCache>
                <c:formatCode>General</c:formatCode>
                <c:ptCount val="84"/>
                <c:pt idx="0">
                  <c:v>5.9662499999999996</c:v>
                </c:pt>
                <c:pt idx="1">
                  <c:v>5.6959999999999997</c:v>
                </c:pt>
                <c:pt idx="2">
                  <c:v>5.8180000000000005</c:v>
                </c:pt>
                <c:pt idx="3">
                  <c:v>5.6209999999999996</c:v>
                </c:pt>
                <c:pt idx="4">
                  <c:v>5.4969999999999999</c:v>
                </c:pt>
                <c:pt idx="5">
                  <c:v>5.5927499999999997</c:v>
                </c:pt>
                <c:pt idx="6">
                  <c:v>5.9515000000000002</c:v>
                </c:pt>
                <c:pt idx="7">
                  <c:v>5.7839999999999998</c:v>
                </c:pt>
              </c:numCache>
            </c:numRef>
          </c:xVal>
          <c:yVal>
            <c:numRef>
              <c:f>TH60_6_28!$I$7:$I$90</c:f>
              <c:numCache>
                <c:formatCode>0.0</c:formatCode>
                <c:ptCount val="84"/>
                <c:pt idx="0">
                  <c:v>93.85</c:v>
                </c:pt>
                <c:pt idx="1">
                  <c:v>93.85</c:v>
                </c:pt>
                <c:pt idx="2">
                  <c:v>92.55</c:v>
                </c:pt>
                <c:pt idx="3">
                  <c:v>90.65</c:v>
                </c:pt>
                <c:pt idx="4">
                  <c:v>90.95</c:v>
                </c:pt>
                <c:pt idx="5">
                  <c:v>92.95</c:v>
                </c:pt>
                <c:pt idx="6">
                  <c:v>93.25</c:v>
                </c:pt>
                <c:pt idx="7">
                  <c:v>91.15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DDDF-4A72-AEAE-3083FF578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scatterChart>
        <c:scatterStyle val="smoothMarker"/>
        <c:varyColors val="0"/>
        <c:ser>
          <c:idx val="0"/>
          <c:order val="0"/>
          <c:tx>
            <c:strRef>
              <c:f>TH60_6_28!$C$9</c:f>
              <c:strCache>
                <c:ptCount val="1"/>
                <c:pt idx="0">
                  <c:v>06/28PuckCurve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TH60_6_28!$C$12:$C$31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TH60_6_28!$D$12:$D$31</c:f>
              <c:numCache>
                <c:formatCode>0.0</c:formatCode>
                <c:ptCount val="20"/>
                <c:pt idx="0">
                  <c:v>74.332926883008781</c:v>
                </c:pt>
                <c:pt idx="1">
                  <c:v>75.565840512998335</c:v>
                </c:pt>
                <c:pt idx="2">
                  <c:v>76.798754142987917</c:v>
                </c:pt>
                <c:pt idx="3">
                  <c:v>78.031667772977471</c:v>
                </c:pt>
                <c:pt idx="4">
                  <c:v>79.264581402967039</c:v>
                </c:pt>
                <c:pt idx="5">
                  <c:v>80.497495032956607</c:v>
                </c:pt>
                <c:pt idx="6">
                  <c:v>81.730408662946175</c:v>
                </c:pt>
                <c:pt idx="7">
                  <c:v>82.963322292935743</c:v>
                </c:pt>
                <c:pt idx="8">
                  <c:v>84.196235922925297</c:v>
                </c:pt>
                <c:pt idx="9">
                  <c:v>85.429149552914879</c:v>
                </c:pt>
                <c:pt idx="10">
                  <c:v>86.662063182904433</c:v>
                </c:pt>
                <c:pt idx="11">
                  <c:v>87.894976812894015</c:v>
                </c:pt>
                <c:pt idx="12">
                  <c:v>89.127890442883569</c:v>
                </c:pt>
                <c:pt idx="13">
                  <c:v>90.360804072873137</c:v>
                </c:pt>
                <c:pt idx="14">
                  <c:v>91.593717702862705</c:v>
                </c:pt>
                <c:pt idx="15">
                  <c:v>92.826631332852273</c:v>
                </c:pt>
                <c:pt idx="16">
                  <c:v>94.059544962841841</c:v>
                </c:pt>
                <c:pt idx="17">
                  <c:v>95.292458592831409</c:v>
                </c:pt>
                <c:pt idx="18">
                  <c:v>96.525372222820977</c:v>
                </c:pt>
                <c:pt idx="19">
                  <c:v>97.758285852810545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DDF-4A72-AEAE-3083FF57804A}"/>
            </c:ext>
          </c:extLst>
        </c:ser>
        <c:ser>
          <c:idx val="3"/>
          <c:order val="3"/>
          <c:tx>
            <c:strRef>
              <c:f>TH60_6_28!$E$11</c:f>
              <c:strCache>
                <c:ptCount val="1"/>
                <c:pt idx="0">
                  <c:v>06/28PuckCurve_C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TH60_6_28!$C$12:$C$31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TH60_6_28!$E$12:$E$31</c:f>
              <c:numCache>
                <c:formatCode>0.0</c:formatCode>
                <c:ptCount val="20"/>
                <c:pt idx="0">
                  <c:v>70.937285414937804</c:v>
                </c:pt>
                <c:pt idx="1">
                  <c:v>72.170199044927358</c:v>
                </c:pt>
                <c:pt idx="2">
                  <c:v>73.40311267491694</c:v>
                </c:pt>
                <c:pt idx="3">
                  <c:v>74.636026304906494</c:v>
                </c:pt>
                <c:pt idx="4">
                  <c:v>75.868939934896062</c:v>
                </c:pt>
                <c:pt idx="5">
                  <c:v>77.10185356488563</c:v>
                </c:pt>
                <c:pt idx="6">
                  <c:v>78.334767194875198</c:v>
                </c:pt>
                <c:pt idx="7">
                  <c:v>79.567680824864766</c:v>
                </c:pt>
                <c:pt idx="8">
                  <c:v>80.80059445485432</c:v>
                </c:pt>
                <c:pt idx="9">
                  <c:v>82.033508084843902</c:v>
                </c:pt>
                <c:pt idx="10">
                  <c:v>83.266421714833456</c:v>
                </c:pt>
                <c:pt idx="11">
                  <c:v>84.499335344823038</c:v>
                </c:pt>
                <c:pt idx="12">
                  <c:v>85.732248974812592</c:v>
                </c:pt>
                <c:pt idx="13">
                  <c:v>86.96516260480216</c:v>
                </c:pt>
                <c:pt idx="14">
                  <c:v>88.198076234791728</c:v>
                </c:pt>
                <c:pt idx="15">
                  <c:v>89.430989864781296</c:v>
                </c:pt>
                <c:pt idx="16">
                  <c:v>90.663903494770864</c:v>
                </c:pt>
                <c:pt idx="17">
                  <c:v>91.896817124760432</c:v>
                </c:pt>
                <c:pt idx="18">
                  <c:v>93.12973075475</c:v>
                </c:pt>
                <c:pt idx="19">
                  <c:v>94.362644384739568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DDDF-4A72-AEAE-3083FF578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valAx>
        <c:axId val="811666976"/>
        <c:scaling>
          <c:orientation val="minMax"/>
          <c:max val="6.5"/>
          <c:min val="3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Dielectric (e)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7760"/>
        <c:crosses val="autoZero"/>
        <c:crossBetween val="midCat"/>
      </c:valAx>
      <c:valAx>
        <c:axId val="811667760"/>
        <c:scaling>
          <c:orientation val="minMax"/>
          <c:max val="1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Max Density (%Gmm)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69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Core Validation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TH60_6_29!$C$33:$E$33</c:f>
              <c:strCache>
                <c:ptCount val="1"/>
                <c:pt idx="0">
                  <c:v>06/29pucks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B7CD-4538-8CC8-61345A6C1E46}"/>
              </c:ext>
            </c:extLst>
          </c:dPt>
          <c:xVal>
            <c:numRef>
              <c:f>TH60_6_29!$D$35:$D$300</c:f>
              <c:numCache>
                <c:formatCode>0.00</c:formatCode>
                <c:ptCount val="266"/>
                <c:pt idx="0">
                  <c:v>5.8029999999999999</c:v>
                </c:pt>
                <c:pt idx="1">
                  <c:v>5.7635000000000005</c:v>
                </c:pt>
                <c:pt idx="2">
                  <c:v>5.4664999999999999</c:v>
                </c:pt>
                <c:pt idx="3">
                  <c:v>5.1395</c:v>
                </c:pt>
                <c:pt idx="4">
                  <c:v>5.7219999999999995</c:v>
                </c:pt>
                <c:pt idx="5">
                  <c:v>5.6909999999999998</c:v>
                </c:pt>
                <c:pt idx="6">
                  <c:v>5.8384999999999998</c:v>
                </c:pt>
                <c:pt idx="7">
                  <c:v>5.7915000000000001</c:v>
                </c:pt>
              </c:numCache>
            </c:numRef>
          </c:xVal>
          <c:yVal>
            <c:numRef>
              <c:f>TH60_6_29!$E$35:$E$300</c:f>
              <c:numCache>
                <c:formatCode>0.00</c:formatCode>
                <c:ptCount val="266"/>
                <c:pt idx="0">
                  <c:v>96.535052377115221</c:v>
                </c:pt>
                <c:pt idx="1">
                  <c:v>96.776792908944401</c:v>
                </c:pt>
                <c:pt idx="2">
                  <c:v>92.949234488315867</c:v>
                </c:pt>
                <c:pt idx="3">
                  <c:v>89.161966156325533</c:v>
                </c:pt>
                <c:pt idx="4">
                  <c:v>95.850120870265911</c:v>
                </c:pt>
                <c:pt idx="5">
                  <c:v>96.132151490733278</c:v>
                </c:pt>
                <c:pt idx="6">
                  <c:v>97.221103503826015</c:v>
                </c:pt>
                <c:pt idx="7">
                  <c:v>97.18082964156261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7CD-4538-8CC8-61345A6C1E46}"/>
            </c:ext>
          </c:extLst>
        </c:ser>
        <c:ser>
          <c:idx val="2"/>
          <c:order val="2"/>
          <c:tx>
            <c:strRef>
              <c:f>TH60_6_29!$G$6</c:f>
              <c:strCache>
                <c:ptCount val="1"/>
                <c:pt idx="0">
                  <c:v>06/29Core_e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TH60_6_29!$G$7:$G$90</c:f>
              <c:numCache>
                <c:formatCode>General</c:formatCode>
                <c:ptCount val="84"/>
                <c:pt idx="0">
                  <c:v>5.3914999999999997</c:v>
                </c:pt>
                <c:pt idx="1">
                  <c:v>5.4435000000000002</c:v>
                </c:pt>
                <c:pt idx="2">
                  <c:v>5.3217500000000006</c:v>
                </c:pt>
                <c:pt idx="3">
                  <c:v>5.476</c:v>
                </c:pt>
                <c:pt idx="4">
                  <c:v>5.5102499999999992</c:v>
                </c:pt>
                <c:pt idx="5">
                  <c:v>5.4295000000000009</c:v>
                </c:pt>
                <c:pt idx="6">
                  <c:v>5.4060000000000006</c:v>
                </c:pt>
              </c:numCache>
            </c:numRef>
          </c:xVal>
          <c:yVal>
            <c:numRef>
              <c:f>TH60_6_29!$I$7:$I$90</c:f>
              <c:numCache>
                <c:formatCode>0.0</c:formatCode>
                <c:ptCount val="84"/>
                <c:pt idx="0">
                  <c:v>91.7</c:v>
                </c:pt>
                <c:pt idx="1">
                  <c:v>91.65</c:v>
                </c:pt>
                <c:pt idx="2">
                  <c:v>93.7</c:v>
                </c:pt>
                <c:pt idx="3">
                  <c:v>94.85</c:v>
                </c:pt>
                <c:pt idx="4">
                  <c:v>94.65</c:v>
                </c:pt>
                <c:pt idx="5">
                  <c:v>93.55</c:v>
                </c:pt>
                <c:pt idx="6">
                  <c:v>93.75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7CD-4538-8CC8-61345A6C1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scatterChart>
        <c:scatterStyle val="smoothMarker"/>
        <c:varyColors val="0"/>
        <c:ser>
          <c:idx val="0"/>
          <c:order val="0"/>
          <c:tx>
            <c:strRef>
              <c:f>TH60_6_29!$C$9</c:f>
              <c:strCache>
                <c:ptCount val="1"/>
                <c:pt idx="0">
                  <c:v>06/29PuckCurve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TH60_6_29!$C$12:$C$31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TH60_6_29!$D$12:$D$31</c:f>
              <c:numCache>
                <c:formatCode>0.0</c:formatCode>
                <c:ptCount val="20"/>
                <c:pt idx="0">
                  <c:v>75.785231774840852</c:v>
                </c:pt>
                <c:pt idx="1">
                  <c:v>76.962072584786455</c:v>
                </c:pt>
                <c:pt idx="2">
                  <c:v>78.138913394732072</c:v>
                </c:pt>
                <c:pt idx="3">
                  <c:v>79.31575420467766</c:v>
                </c:pt>
                <c:pt idx="4">
                  <c:v>80.492595014623276</c:v>
                </c:pt>
                <c:pt idx="5">
                  <c:v>81.669435824568865</c:v>
                </c:pt>
                <c:pt idx="6">
                  <c:v>82.846276634514481</c:v>
                </c:pt>
                <c:pt idx="7">
                  <c:v>84.023117444460084</c:v>
                </c:pt>
                <c:pt idx="8">
                  <c:v>85.199958254405686</c:v>
                </c:pt>
                <c:pt idx="9">
                  <c:v>86.376799064351289</c:v>
                </c:pt>
                <c:pt idx="10">
                  <c:v>87.553639874296891</c:v>
                </c:pt>
                <c:pt idx="11">
                  <c:v>88.730480684242508</c:v>
                </c:pt>
                <c:pt idx="12">
                  <c:v>89.907321494188096</c:v>
                </c:pt>
                <c:pt idx="13">
                  <c:v>91.084162304133713</c:v>
                </c:pt>
                <c:pt idx="14">
                  <c:v>92.261003114079315</c:v>
                </c:pt>
                <c:pt idx="15">
                  <c:v>93.437843924024918</c:v>
                </c:pt>
                <c:pt idx="16">
                  <c:v>94.61468473397052</c:v>
                </c:pt>
                <c:pt idx="17">
                  <c:v>95.791525543916123</c:v>
                </c:pt>
                <c:pt idx="18">
                  <c:v>96.968366353861725</c:v>
                </c:pt>
                <c:pt idx="19">
                  <c:v>98.145207163807328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7CD-4538-8CC8-61345A6C1E46}"/>
            </c:ext>
          </c:extLst>
        </c:ser>
        <c:ser>
          <c:idx val="3"/>
          <c:order val="3"/>
          <c:tx>
            <c:strRef>
              <c:f>TH60_6_29!$E$11</c:f>
              <c:strCache>
                <c:ptCount val="1"/>
                <c:pt idx="0">
                  <c:v>06/29PuckCurve_C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TH60_6_29!$C$12:$C$31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TH60_6_29!$E$12:$E$31</c:f>
              <c:numCache>
                <c:formatCode>0.0</c:formatCode>
                <c:ptCount val="20"/>
                <c:pt idx="0">
                  <c:v>76.631277111368206</c:v>
                </c:pt>
                <c:pt idx="1">
                  <c:v>77.808117921313809</c:v>
                </c:pt>
                <c:pt idx="2">
                  <c:v>78.984958731259411</c:v>
                </c:pt>
                <c:pt idx="3">
                  <c:v>80.161799541205028</c:v>
                </c:pt>
                <c:pt idx="4">
                  <c:v>81.338640351150616</c:v>
                </c:pt>
                <c:pt idx="5">
                  <c:v>82.515481161096233</c:v>
                </c:pt>
                <c:pt idx="6">
                  <c:v>83.692321971041835</c:v>
                </c:pt>
                <c:pt idx="7">
                  <c:v>84.869162780987438</c:v>
                </c:pt>
                <c:pt idx="8">
                  <c:v>86.04600359093304</c:v>
                </c:pt>
                <c:pt idx="9">
                  <c:v>87.222844400878643</c:v>
                </c:pt>
                <c:pt idx="10">
                  <c:v>88.399685210824259</c:v>
                </c:pt>
                <c:pt idx="11">
                  <c:v>89.576526020769847</c:v>
                </c:pt>
                <c:pt idx="12">
                  <c:v>90.753366830715464</c:v>
                </c:pt>
                <c:pt idx="13">
                  <c:v>91.930207640661052</c:v>
                </c:pt>
                <c:pt idx="14">
                  <c:v>93.107048450606669</c:v>
                </c:pt>
                <c:pt idx="15">
                  <c:v>94.283889260552272</c:v>
                </c:pt>
                <c:pt idx="16">
                  <c:v>95.460730070497874</c:v>
                </c:pt>
                <c:pt idx="17">
                  <c:v>96.637570880443477</c:v>
                </c:pt>
                <c:pt idx="18">
                  <c:v>97.814411690389079</c:v>
                </c:pt>
                <c:pt idx="19">
                  <c:v>98.991252500334681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B7CD-4538-8CC8-61345A6C1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valAx>
        <c:axId val="811666976"/>
        <c:scaling>
          <c:orientation val="minMax"/>
          <c:max val="6.5"/>
          <c:min val="3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Dielectric (e)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7760"/>
        <c:crosses val="autoZero"/>
        <c:crossBetween val="midCat"/>
      </c:valAx>
      <c:valAx>
        <c:axId val="811667760"/>
        <c:scaling>
          <c:orientation val="minMax"/>
          <c:max val="1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Max Density (%Gmm)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69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Core Validation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TH60_6_30!$C$33:$E$33</c:f>
              <c:strCache>
                <c:ptCount val="1"/>
                <c:pt idx="0">
                  <c:v>06/30pucks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B533-46F2-B3E0-76518581300A}"/>
              </c:ext>
            </c:extLst>
          </c:dPt>
          <c:xVal>
            <c:numRef>
              <c:f>TH60_6_30!$D$35:$D$300</c:f>
              <c:numCache>
                <c:formatCode>0.00</c:formatCode>
                <c:ptCount val="266"/>
                <c:pt idx="0">
                  <c:v>5.734</c:v>
                </c:pt>
                <c:pt idx="1">
                  <c:v>5.7244999999999999</c:v>
                </c:pt>
                <c:pt idx="2">
                  <c:v>5.4179999999999993</c:v>
                </c:pt>
                <c:pt idx="3">
                  <c:v>5.1044999999999998</c:v>
                </c:pt>
                <c:pt idx="4">
                  <c:v>5.7149999999999999</c:v>
                </c:pt>
                <c:pt idx="5">
                  <c:v>5.7654999999999994</c:v>
                </c:pt>
                <c:pt idx="6">
                  <c:v>5.73</c:v>
                </c:pt>
                <c:pt idx="7">
                  <c:v>5.6859999999999999</c:v>
                </c:pt>
                <c:pt idx="8">
                  <c:v>5.7039999999999997</c:v>
                </c:pt>
                <c:pt idx="9">
                  <c:v>5.7549999999999999</c:v>
                </c:pt>
              </c:numCache>
            </c:numRef>
          </c:xVal>
          <c:yVal>
            <c:numRef>
              <c:f>TH60_6_30!$E$35:$E$300</c:f>
              <c:numCache>
                <c:formatCode>0.00</c:formatCode>
                <c:ptCount val="266"/>
                <c:pt idx="0">
                  <c:v>96.178600160901041</c:v>
                </c:pt>
                <c:pt idx="1">
                  <c:v>96.419951729686233</c:v>
                </c:pt>
                <c:pt idx="2">
                  <c:v>92.477876106194685</c:v>
                </c:pt>
                <c:pt idx="3">
                  <c:v>88.897827835880918</c:v>
                </c:pt>
                <c:pt idx="4">
                  <c:v>95.806451612903217</c:v>
                </c:pt>
                <c:pt idx="5">
                  <c:v>95.604838709677423</c:v>
                </c:pt>
                <c:pt idx="6">
                  <c:v>95.412474849094565</c:v>
                </c:pt>
                <c:pt idx="7">
                  <c:v>95.533199195171036</c:v>
                </c:pt>
                <c:pt idx="8">
                  <c:v>95.615446500402243</c:v>
                </c:pt>
                <c:pt idx="9">
                  <c:v>95.575221238938042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533-46F2-B3E0-76518581300A}"/>
            </c:ext>
          </c:extLst>
        </c:ser>
        <c:ser>
          <c:idx val="2"/>
          <c:order val="2"/>
          <c:tx>
            <c:strRef>
              <c:f>TH60_6_30!$G$6</c:f>
              <c:strCache>
                <c:ptCount val="1"/>
                <c:pt idx="0">
                  <c:v>06/30Core_e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TH60_6_30!$G$7:$G$90</c:f>
              <c:numCache>
                <c:formatCode>General</c:formatCode>
                <c:ptCount val="84"/>
                <c:pt idx="0">
                  <c:v>5.2515000000000001</c:v>
                </c:pt>
                <c:pt idx="1">
                  <c:v>5.4414999999999996</c:v>
                </c:pt>
                <c:pt idx="2">
                  <c:v>5.6189999999999998</c:v>
                </c:pt>
                <c:pt idx="3">
                  <c:v>5.36775</c:v>
                </c:pt>
                <c:pt idx="4">
                  <c:v>5.2702499999999999</c:v>
                </c:pt>
                <c:pt idx="5">
                  <c:v>5.2560000000000002</c:v>
                </c:pt>
                <c:pt idx="6">
                  <c:v>5.3080000000000007</c:v>
                </c:pt>
                <c:pt idx="7">
                  <c:v>5.20425</c:v>
                </c:pt>
                <c:pt idx="8">
                  <c:v>5.3217500000000006</c:v>
                </c:pt>
                <c:pt idx="9">
                  <c:v>5.3929999999999998</c:v>
                </c:pt>
                <c:pt idx="10">
                  <c:v>5.4819999999999993</c:v>
                </c:pt>
                <c:pt idx="11">
                  <c:v>5.1865000000000006</c:v>
                </c:pt>
                <c:pt idx="12">
                  <c:v>5.1470000000000002</c:v>
                </c:pt>
                <c:pt idx="13">
                  <c:v>5.2285000000000004</c:v>
                </c:pt>
                <c:pt idx="14">
                  <c:v>5.21</c:v>
                </c:pt>
              </c:numCache>
            </c:numRef>
          </c:xVal>
          <c:yVal>
            <c:numRef>
              <c:f>TH60_6_30!$I$7:$I$90</c:f>
              <c:numCache>
                <c:formatCode>0.0</c:formatCode>
                <c:ptCount val="84"/>
                <c:pt idx="0">
                  <c:v>94.65</c:v>
                </c:pt>
                <c:pt idx="1">
                  <c:v>92.300000000000011</c:v>
                </c:pt>
                <c:pt idx="2">
                  <c:v>94.05</c:v>
                </c:pt>
                <c:pt idx="3">
                  <c:v>93.2</c:v>
                </c:pt>
                <c:pt idx="4">
                  <c:v>93</c:v>
                </c:pt>
                <c:pt idx="5">
                  <c:v>95.550000000000011</c:v>
                </c:pt>
                <c:pt idx="6">
                  <c:v>93.050000000000011</c:v>
                </c:pt>
                <c:pt idx="7">
                  <c:v>91.949999999999989</c:v>
                </c:pt>
                <c:pt idx="8">
                  <c:v>91.85</c:v>
                </c:pt>
                <c:pt idx="9">
                  <c:v>94.699999999999989</c:v>
                </c:pt>
                <c:pt idx="10">
                  <c:v>93.6</c:v>
                </c:pt>
                <c:pt idx="11">
                  <c:v>94.300000000000011</c:v>
                </c:pt>
                <c:pt idx="12">
                  <c:v>92.75</c:v>
                </c:pt>
                <c:pt idx="13">
                  <c:v>93.9</c:v>
                </c:pt>
                <c:pt idx="14">
                  <c:v>93.1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533-46F2-B3E0-765185813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scatterChart>
        <c:scatterStyle val="smoothMarker"/>
        <c:varyColors val="0"/>
        <c:ser>
          <c:idx val="0"/>
          <c:order val="0"/>
          <c:tx>
            <c:strRef>
              <c:f>TH60_6_30!$C$9</c:f>
              <c:strCache>
                <c:ptCount val="1"/>
                <c:pt idx="0">
                  <c:v>06/30PuckCurve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TH60_6_30!$C$12:$C$31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TH60_6_30!$D$12:$D$31</c:f>
              <c:numCache>
                <c:formatCode>0.0</c:formatCode>
                <c:ptCount val="20"/>
                <c:pt idx="0">
                  <c:v>77.02505621557205</c:v>
                </c:pt>
                <c:pt idx="1">
                  <c:v>78.110180481988522</c:v>
                </c:pt>
                <c:pt idx="2">
                  <c:v>79.195304748405007</c:v>
                </c:pt>
                <c:pt idx="3">
                  <c:v>80.280429014821493</c:v>
                </c:pt>
                <c:pt idx="4">
                  <c:v>81.365553281237965</c:v>
                </c:pt>
                <c:pt idx="5">
                  <c:v>82.45067754765445</c:v>
                </c:pt>
                <c:pt idx="6">
                  <c:v>83.535801814070936</c:v>
                </c:pt>
                <c:pt idx="7">
                  <c:v>84.620926080487408</c:v>
                </c:pt>
                <c:pt idx="8">
                  <c:v>85.706050346903879</c:v>
                </c:pt>
                <c:pt idx="9">
                  <c:v>86.791174613320365</c:v>
                </c:pt>
                <c:pt idx="10">
                  <c:v>87.876298879736851</c:v>
                </c:pt>
                <c:pt idx="11">
                  <c:v>88.961423146153322</c:v>
                </c:pt>
                <c:pt idx="12">
                  <c:v>90.046547412569808</c:v>
                </c:pt>
                <c:pt idx="13">
                  <c:v>91.131671678986294</c:v>
                </c:pt>
                <c:pt idx="14">
                  <c:v>92.216795945402765</c:v>
                </c:pt>
                <c:pt idx="15">
                  <c:v>93.301920211819237</c:v>
                </c:pt>
                <c:pt idx="16">
                  <c:v>94.387044478235737</c:v>
                </c:pt>
                <c:pt idx="17">
                  <c:v>95.472168744652208</c:v>
                </c:pt>
                <c:pt idx="18">
                  <c:v>96.55729301106868</c:v>
                </c:pt>
                <c:pt idx="19">
                  <c:v>97.642417277485166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533-46F2-B3E0-76518581300A}"/>
            </c:ext>
          </c:extLst>
        </c:ser>
        <c:ser>
          <c:idx val="3"/>
          <c:order val="3"/>
          <c:tx>
            <c:strRef>
              <c:f>TH60_6_30!$E$11</c:f>
              <c:strCache>
                <c:ptCount val="1"/>
                <c:pt idx="0">
                  <c:v>06/30PuckCurve_C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TH60_6_30!$C$12:$C$31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TH60_6_30!$E$12:$E$31</c:f>
              <c:numCache>
                <c:formatCode>0.0</c:formatCode>
                <c:ptCount val="20"/>
                <c:pt idx="0">
                  <c:v>79.221439044705789</c:v>
                </c:pt>
                <c:pt idx="1">
                  <c:v>80.306563311122261</c:v>
                </c:pt>
                <c:pt idx="2">
                  <c:v>81.391687577538747</c:v>
                </c:pt>
                <c:pt idx="3">
                  <c:v>82.476811843955232</c:v>
                </c:pt>
                <c:pt idx="4">
                  <c:v>83.561936110371704</c:v>
                </c:pt>
                <c:pt idx="5">
                  <c:v>84.64706037678819</c:v>
                </c:pt>
                <c:pt idx="6">
                  <c:v>85.732184643204675</c:v>
                </c:pt>
                <c:pt idx="7">
                  <c:v>86.817308909621147</c:v>
                </c:pt>
                <c:pt idx="8">
                  <c:v>87.902433176037619</c:v>
                </c:pt>
                <c:pt idx="9">
                  <c:v>88.987557442454104</c:v>
                </c:pt>
                <c:pt idx="10">
                  <c:v>90.07268170887059</c:v>
                </c:pt>
                <c:pt idx="11">
                  <c:v>91.157805975287062</c:v>
                </c:pt>
                <c:pt idx="12">
                  <c:v>92.242930241703547</c:v>
                </c:pt>
                <c:pt idx="13">
                  <c:v>93.328054508120033</c:v>
                </c:pt>
                <c:pt idx="14">
                  <c:v>94.413178774536505</c:v>
                </c:pt>
                <c:pt idx="15">
                  <c:v>95.498303040952976</c:v>
                </c:pt>
                <c:pt idx="16">
                  <c:v>96.583427307369476</c:v>
                </c:pt>
                <c:pt idx="17">
                  <c:v>97.668551573785948</c:v>
                </c:pt>
                <c:pt idx="18">
                  <c:v>98.753675840202419</c:v>
                </c:pt>
                <c:pt idx="19">
                  <c:v>99.838800106618905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B533-46F2-B3E0-765185813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valAx>
        <c:axId val="811666976"/>
        <c:scaling>
          <c:orientation val="minMax"/>
          <c:max val="6.5"/>
          <c:min val="3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Dielectric (e)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7760"/>
        <c:crosses val="autoZero"/>
        <c:crossBetween val="midCat"/>
      </c:valAx>
      <c:valAx>
        <c:axId val="811667760"/>
        <c:scaling>
          <c:orientation val="minMax"/>
          <c:max val="1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Max Density (%Gmm)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69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Core Validation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TH60_7_01!$C$33:$E$33</c:f>
              <c:strCache>
                <c:ptCount val="1"/>
                <c:pt idx="0">
                  <c:v>07/01pucks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DB66-412E-A208-DF76243D94DD}"/>
              </c:ext>
            </c:extLst>
          </c:dPt>
          <c:xVal>
            <c:numRef>
              <c:f>TH60_7_01!$D$35:$D$300</c:f>
              <c:numCache>
                <c:formatCode>0.00</c:formatCode>
                <c:ptCount val="266"/>
                <c:pt idx="0">
                  <c:v>5.7249999999999996</c:v>
                </c:pt>
                <c:pt idx="1">
                  <c:v>5.7059999999999995</c:v>
                </c:pt>
                <c:pt idx="2">
                  <c:v>5.4220000000000006</c:v>
                </c:pt>
                <c:pt idx="3">
                  <c:v>5.1665000000000001</c:v>
                </c:pt>
                <c:pt idx="4">
                  <c:v>5.7030000000000003</c:v>
                </c:pt>
                <c:pt idx="5">
                  <c:v>5.74</c:v>
                </c:pt>
                <c:pt idx="6">
                  <c:v>5.6669999999999998</c:v>
                </c:pt>
                <c:pt idx="7">
                  <c:v>5.665</c:v>
                </c:pt>
                <c:pt idx="8">
                  <c:v>5.8629999999999995</c:v>
                </c:pt>
                <c:pt idx="9">
                  <c:v>5.7565</c:v>
                </c:pt>
              </c:numCache>
            </c:numRef>
          </c:xVal>
          <c:yVal>
            <c:numRef>
              <c:f>TH60_7_01!$E$35:$E$300</c:f>
              <c:numCache>
                <c:formatCode>0.00</c:formatCode>
                <c:ptCount val="266"/>
                <c:pt idx="0">
                  <c:v>96.375352396294787</c:v>
                </c:pt>
                <c:pt idx="1">
                  <c:v>96.375352396294787</c:v>
                </c:pt>
                <c:pt idx="2">
                  <c:v>92.750704792589602</c:v>
                </c:pt>
                <c:pt idx="3">
                  <c:v>88.320579943616593</c:v>
                </c:pt>
                <c:pt idx="4">
                  <c:v>95.701084773001213</c:v>
                </c:pt>
                <c:pt idx="5">
                  <c:v>95.861791884290895</c:v>
                </c:pt>
                <c:pt idx="6">
                  <c:v>95.569875151026991</c:v>
                </c:pt>
                <c:pt idx="7">
                  <c:v>95.529601288763587</c:v>
                </c:pt>
                <c:pt idx="8">
                  <c:v>95.995194233079687</c:v>
                </c:pt>
                <c:pt idx="9">
                  <c:v>96.035242290748911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B66-412E-A208-DF76243D94DD}"/>
            </c:ext>
          </c:extLst>
        </c:ser>
        <c:ser>
          <c:idx val="2"/>
          <c:order val="2"/>
          <c:tx>
            <c:strRef>
              <c:f>TH60_7_01!$G$6</c:f>
              <c:strCache>
                <c:ptCount val="1"/>
                <c:pt idx="0">
                  <c:v>07/01Core_e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TH60_7_01!$G$7:$G$90</c:f>
              <c:numCache>
                <c:formatCode>General</c:formatCode>
                <c:ptCount val="84"/>
                <c:pt idx="0">
                  <c:v>5.5020000000000007</c:v>
                </c:pt>
                <c:pt idx="1">
                  <c:v>5.5067500000000003</c:v>
                </c:pt>
                <c:pt idx="2">
                  <c:v>5.3540000000000001</c:v>
                </c:pt>
                <c:pt idx="3">
                  <c:v>5.3659999999999997</c:v>
                </c:pt>
                <c:pt idx="4">
                  <c:v>5.5037500000000001</c:v>
                </c:pt>
                <c:pt idx="5">
                  <c:v>5.3479999999999999</c:v>
                </c:pt>
                <c:pt idx="6">
                  <c:v>5.2949999999999999</c:v>
                </c:pt>
                <c:pt idx="7">
                  <c:v>5.3642500000000002</c:v>
                </c:pt>
                <c:pt idx="8">
                  <c:v>5.3804999999999996</c:v>
                </c:pt>
                <c:pt idx="9">
                  <c:v>5.3484999999999996</c:v>
                </c:pt>
              </c:numCache>
            </c:numRef>
          </c:xVal>
          <c:yVal>
            <c:numRef>
              <c:f>TH60_7_01!$I$7:$I$90</c:f>
              <c:numCache>
                <c:formatCode>0.0</c:formatCode>
                <c:ptCount val="84"/>
                <c:pt idx="0">
                  <c:v>93.699999999999989</c:v>
                </c:pt>
                <c:pt idx="1">
                  <c:v>93.550000000000011</c:v>
                </c:pt>
                <c:pt idx="2">
                  <c:v>93.45</c:v>
                </c:pt>
                <c:pt idx="3">
                  <c:v>92.85</c:v>
                </c:pt>
                <c:pt idx="4">
                  <c:v>93.1</c:v>
                </c:pt>
                <c:pt idx="5">
                  <c:v>92.65</c:v>
                </c:pt>
                <c:pt idx="6">
                  <c:v>91.65</c:v>
                </c:pt>
                <c:pt idx="7">
                  <c:v>92.699999999999989</c:v>
                </c:pt>
                <c:pt idx="8">
                  <c:v>94.25</c:v>
                </c:pt>
                <c:pt idx="9">
                  <c:v>93.95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DB66-412E-A208-DF76243D9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scatterChart>
        <c:scatterStyle val="smoothMarker"/>
        <c:varyColors val="0"/>
        <c:ser>
          <c:idx val="0"/>
          <c:order val="0"/>
          <c:tx>
            <c:strRef>
              <c:f>TH60_7_01!$C$9</c:f>
              <c:strCache>
                <c:ptCount val="1"/>
                <c:pt idx="0">
                  <c:v>07/01PuckCurve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TH60_7_01!$C$12:$C$31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TH60_7_01!$D$12:$D$31</c:f>
              <c:numCache>
                <c:formatCode>0.0</c:formatCode>
                <c:ptCount val="20"/>
                <c:pt idx="0">
                  <c:v>75.057735981026752</c:v>
                </c:pt>
                <c:pt idx="1">
                  <c:v>76.263642032808391</c:v>
                </c:pt>
                <c:pt idx="2">
                  <c:v>77.469548084590031</c:v>
                </c:pt>
                <c:pt idx="3">
                  <c:v>78.675454136371684</c:v>
                </c:pt>
                <c:pt idx="4">
                  <c:v>79.881360188153323</c:v>
                </c:pt>
                <c:pt idx="5">
                  <c:v>81.087266239934962</c:v>
                </c:pt>
                <c:pt idx="6">
                  <c:v>82.293172291716616</c:v>
                </c:pt>
                <c:pt idx="7">
                  <c:v>83.49907834349824</c:v>
                </c:pt>
                <c:pt idx="8">
                  <c:v>84.704984395279894</c:v>
                </c:pt>
                <c:pt idx="9">
                  <c:v>85.910890447061533</c:v>
                </c:pt>
                <c:pt idx="10">
                  <c:v>87.116796498843172</c:v>
                </c:pt>
                <c:pt idx="11">
                  <c:v>88.322702550624825</c:v>
                </c:pt>
                <c:pt idx="12">
                  <c:v>89.52860860240645</c:v>
                </c:pt>
                <c:pt idx="13">
                  <c:v>90.734514654188104</c:v>
                </c:pt>
                <c:pt idx="14">
                  <c:v>91.940420705969743</c:v>
                </c:pt>
                <c:pt idx="15">
                  <c:v>93.146326757751382</c:v>
                </c:pt>
                <c:pt idx="16">
                  <c:v>94.352232809533035</c:v>
                </c:pt>
                <c:pt idx="17">
                  <c:v>95.558138861314674</c:v>
                </c:pt>
                <c:pt idx="18">
                  <c:v>96.764044913096313</c:v>
                </c:pt>
                <c:pt idx="19">
                  <c:v>97.969950964877953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B66-412E-A208-DF76243D94DD}"/>
            </c:ext>
          </c:extLst>
        </c:ser>
        <c:ser>
          <c:idx val="3"/>
          <c:order val="3"/>
          <c:tx>
            <c:strRef>
              <c:f>TH60_7_01!$E$11</c:f>
              <c:strCache>
                <c:ptCount val="1"/>
                <c:pt idx="0">
                  <c:v>07/01PuckCurve_C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TH60_7_01!$C$12:$C$31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TH60_7_01!$E$12:$E$31</c:f>
              <c:numCache>
                <c:formatCode>0.0</c:formatCode>
                <c:ptCount val="20"/>
                <c:pt idx="0">
                  <c:v>76.339999839175121</c:v>
                </c:pt>
                <c:pt idx="1">
                  <c:v>77.54590589095676</c:v>
                </c:pt>
                <c:pt idx="2">
                  <c:v>78.751811942738414</c:v>
                </c:pt>
                <c:pt idx="3">
                  <c:v>79.957717994520038</c:v>
                </c:pt>
                <c:pt idx="4">
                  <c:v>81.163624046301692</c:v>
                </c:pt>
                <c:pt idx="5">
                  <c:v>82.369530098083331</c:v>
                </c:pt>
                <c:pt idx="6">
                  <c:v>83.57543614986497</c:v>
                </c:pt>
                <c:pt idx="7">
                  <c:v>84.781342201646623</c:v>
                </c:pt>
                <c:pt idx="8">
                  <c:v>85.987248253428263</c:v>
                </c:pt>
                <c:pt idx="9">
                  <c:v>87.193154305209902</c:v>
                </c:pt>
                <c:pt idx="10">
                  <c:v>88.399060356991541</c:v>
                </c:pt>
                <c:pt idx="11">
                  <c:v>89.60496640877318</c:v>
                </c:pt>
                <c:pt idx="12">
                  <c:v>90.810872460554833</c:v>
                </c:pt>
                <c:pt idx="13">
                  <c:v>92.016778512336472</c:v>
                </c:pt>
                <c:pt idx="14">
                  <c:v>93.222684564118111</c:v>
                </c:pt>
                <c:pt idx="15">
                  <c:v>94.428590615899751</c:v>
                </c:pt>
                <c:pt idx="16">
                  <c:v>95.634496667681404</c:v>
                </c:pt>
                <c:pt idx="17">
                  <c:v>96.840402719463043</c:v>
                </c:pt>
                <c:pt idx="18">
                  <c:v>98.046308771244682</c:v>
                </c:pt>
                <c:pt idx="19">
                  <c:v>99.252214823026321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DB66-412E-A208-DF76243D9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valAx>
        <c:axId val="811666976"/>
        <c:scaling>
          <c:orientation val="minMax"/>
          <c:max val="6.5"/>
          <c:min val="3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Dielectric (e)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7760"/>
        <c:crosses val="autoZero"/>
        <c:crossBetween val="midCat"/>
      </c:valAx>
      <c:valAx>
        <c:axId val="811667760"/>
        <c:scaling>
          <c:orientation val="minMax"/>
          <c:max val="1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Max Density (%Gmm)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69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Core Validation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TH21_5_22_outliers!$C$33:$E$33</c:f>
              <c:strCache>
                <c:ptCount val="1"/>
                <c:pt idx="0">
                  <c:v>05/22pucks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4550-47D7-8813-219B8DB2C3B9}"/>
              </c:ext>
            </c:extLst>
          </c:dPt>
          <c:xVal>
            <c:numRef>
              <c:f>TH21_5_22_outliers!$D$35:$D$300</c:f>
              <c:numCache>
                <c:formatCode>General</c:formatCode>
                <c:ptCount val="266"/>
                <c:pt idx="0">
                  <c:v>5.4316666666666675</c:v>
                </c:pt>
                <c:pt idx="1">
                  <c:v>5.3773333333333335</c:v>
                </c:pt>
                <c:pt idx="2">
                  <c:v>4.9766666666666666</c:v>
                </c:pt>
                <c:pt idx="3">
                  <c:v>4.6326666666666663</c:v>
                </c:pt>
                <c:pt idx="4">
                  <c:v>5.2346666666666666</c:v>
                </c:pt>
                <c:pt idx="5">
                  <c:v>5.2269999999999994</c:v>
                </c:pt>
              </c:numCache>
            </c:numRef>
          </c:xVal>
          <c:yVal>
            <c:numRef>
              <c:f>TH21_5_22_outliers!$E$35:$E$300</c:f>
              <c:numCache>
                <c:formatCode>0.00</c:formatCode>
                <c:ptCount val="266"/>
                <c:pt idx="0">
                  <c:v>95.611854661713835</c:v>
                </c:pt>
                <c:pt idx="1">
                  <c:v>95.445628721680023</c:v>
                </c:pt>
                <c:pt idx="2">
                  <c:v>91.849549488380759</c:v>
                </c:pt>
                <c:pt idx="3">
                  <c:v>89.166027279060472</c:v>
                </c:pt>
                <c:pt idx="4">
                  <c:v>94.249411766919806</c:v>
                </c:pt>
                <c:pt idx="5">
                  <c:v>94.163963333820718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50-47D7-8813-219B8DB2C3B9}"/>
            </c:ext>
          </c:extLst>
        </c:ser>
        <c:ser>
          <c:idx val="2"/>
          <c:order val="2"/>
          <c:tx>
            <c:strRef>
              <c:f>TH21_5_22_outliers!$G$6</c:f>
              <c:strCache>
                <c:ptCount val="1"/>
                <c:pt idx="0">
                  <c:v>05/22Core_e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TH21_5_22_outliers!$G$7:$G$90</c:f>
              <c:numCache>
                <c:formatCode>General</c:formatCode>
                <c:ptCount val="84"/>
                <c:pt idx="0">
                  <c:v>5.7665000000000006</c:v>
                </c:pt>
                <c:pt idx="1">
                  <c:v>5.8304999999999998</c:v>
                </c:pt>
                <c:pt idx="2">
                  <c:v>5.3944999999999999</c:v>
                </c:pt>
                <c:pt idx="3">
                  <c:v>5.2460000000000004</c:v>
                </c:pt>
              </c:numCache>
            </c:numRef>
          </c:xVal>
          <c:yVal>
            <c:numRef>
              <c:f>TH21_5_22_outliers!$I$7:$I$90</c:f>
              <c:numCache>
                <c:formatCode>0.0</c:formatCode>
                <c:ptCount val="84"/>
                <c:pt idx="0">
                  <c:v>90.7</c:v>
                </c:pt>
                <c:pt idx="1">
                  <c:v>96.25</c:v>
                </c:pt>
                <c:pt idx="2">
                  <c:v>95.1</c:v>
                </c:pt>
                <c:pt idx="3">
                  <c:v>93.8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4550-47D7-8813-219B8DB2C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scatterChart>
        <c:scatterStyle val="smoothMarker"/>
        <c:varyColors val="0"/>
        <c:ser>
          <c:idx val="0"/>
          <c:order val="0"/>
          <c:tx>
            <c:strRef>
              <c:f>TH21_5_22_outliers!$C$9</c:f>
              <c:strCache>
                <c:ptCount val="1"/>
                <c:pt idx="0">
                  <c:v>05/22PuckCurve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TH21_5_22_outliers!$C$12:$C$31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TH21_5_22_outliers!$D$12:$D$31</c:f>
              <c:numCache>
                <c:formatCode>0.0</c:formatCode>
                <c:ptCount val="20"/>
                <c:pt idx="0">
                  <c:v>83.866250751470744</c:v>
                </c:pt>
                <c:pt idx="1">
                  <c:v>84.698938698313043</c:v>
                </c:pt>
                <c:pt idx="2">
                  <c:v>85.531626645155356</c:v>
                </c:pt>
                <c:pt idx="3">
                  <c:v>86.364314591997669</c:v>
                </c:pt>
                <c:pt idx="4">
                  <c:v>87.197002538839982</c:v>
                </c:pt>
                <c:pt idx="5">
                  <c:v>88.029690485682295</c:v>
                </c:pt>
                <c:pt idx="6">
                  <c:v>88.862378432524594</c:v>
                </c:pt>
                <c:pt idx="7">
                  <c:v>89.695066379366921</c:v>
                </c:pt>
                <c:pt idx="8">
                  <c:v>90.527754326209219</c:v>
                </c:pt>
                <c:pt idx="9">
                  <c:v>91.360442273051532</c:v>
                </c:pt>
                <c:pt idx="10">
                  <c:v>92.193130219893845</c:v>
                </c:pt>
                <c:pt idx="11">
                  <c:v>93.025818166736158</c:v>
                </c:pt>
                <c:pt idx="12">
                  <c:v>93.858506113578471</c:v>
                </c:pt>
                <c:pt idx="13">
                  <c:v>94.69119406042077</c:v>
                </c:pt>
                <c:pt idx="14">
                  <c:v>95.523882007263097</c:v>
                </c:pt>
                <c:pt idx="15">
                  <c:v>96.356569954105396</c:v>
                </c:pt>
                <c:pt idx="16">
                  <c:v>97.189257900947709</c:v>
                </c:pt>
                <c:pt idx="17">
                  <c:v>98.021945847790022</c:v>
                </c:pt>
                <c:pt idx="18">
                  <c:v>98.854633794632335</c:v>
                </c:pt>
                <c:pt idx="19">
                  <c:v>99.687321741474648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550-47D7-8813-219B8DB2C3B9}"/>
            </c:ext>
          </c:extLst>
        </c:ser>
        <c:ser>
          <c:idx val="3"/>
          <c:order val="3"/>
          <c:tx>
            <c:strRef>
              <c:f>TH21_5_22_outliers!$E$11</c:f>
              <c:strCache>
                <c:ptCount val="1"/>
                <c:pt idx="0">
                  <c:v>05/22PuckCurve_C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TH21_5_22_outliers!$C$12:$C$31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TH21_5_22_outliers!$E$12:$E$31</c:f>
              <c:numCache>
                <c:formatCode>0.0</c:formatCode>
                <c:ptCount val="20"/>
                <c:pt idx="0">
                  <c:v>80.977772328927671</c:v>
                </c:pt>
                <c:pt idx="1">
                  <c:v>81.810460275769969</c:v>
                </c:pt>
                <c:pt idx="2">
                  <c:v>82.643148222612282</c:v>
                </c:pt>
                <c:pt idx="3">
                  <c:v>83.475836169454595</c:v>
                </c:pt>
                <c:pt idx="4">
                  <c:v>84.308524116296908</c:v>
                </c:pt>
                <c:pt idx="5">
                  <c:v>85.141212063139221</c:v>
                </c:pt>
                <c:pt idx="6">
                  <c:v>85.97390000998152</c:v>
                </c:pt>
                <c:pt idx="7">
                  <c:v>86.806587956823847</c:v>
                </c:pt>
                <c:pt idx="8">
                  <c:v>87.639275903666146</c:v>
                </c:pt>
                <c:pt idx="9">
                  <c:v>88.471963850508459</c:v>
                </c:pt>
                <c:pt idx="10">
                  <c:v>89.304651797350772</c:v>
                </c:pt>
                <c:pt idx="11">
                  <c:v>90.137339744193085</c:v>
                </c:pt>
                <c:pt idx="12">
                  <c:v>90.970027691035398</c:v>
                </c:pt>
                <c:pt idx="13">
                  <c:v>91.802715637877697</c:v>
                </c:pt>
                <c:pt idx="14">
                  <c:v>92.635403584720024</c:v>
                </c:pt>
                <c:pt idx="15">
                  <c:v>93.468091531562322</c:v>
                </c:pt>
                <c:pt idx="16">
                  <c:v>94.300779478404635</c:v>
                </c:pt>
                <c:pt idx="17">
                  <c:v>95.133467425246948</c:v>
                </c:pt>
                <c:pt idx="18">
                  <c:v>95.966155372089261</c:v>
                </c:pt>
                <c:pt idx="19">
                  <c:v>96.798843318931574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4550-47D7-8813-219B8DB2C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valAx>
        <c:axId val="811666976"/>
        <c:scaling>
          <c:orientation val="minMax"/>
          <c:max val="6.5"/>
          <c:min val="3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Dielectric (e)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7760"/>
        <c:crosses val="autoZero"/>
        <c:crossBetween val="midCat"/>
      </c:valAx>
      <c:valAx>
        <c:axId val="811667760"/>
        <c:scaling>
          <c:orientation val="minMax"/>
          <c:max val="1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Max Density (%Gmm)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69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Core Validation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TH60_7_02!$C$33:$E$33</c:f>
              <c:strCache>
                <c:ptCount val="1"/>
                <c:pt idx="0">
                  <c:v>07/02pucks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AC15-4E85-8E3B-3623B913278D}"/>
              </c:ext>
            </c:extLst>
          </c:dPt>
          <c:xVal>
            <c:numRef>
              <c:f>TH60_7_02!$D$35:$D$300</c:f>
              <c:numCache>
                <c:formatCode>0.00</c:formatCode>
                <c:ptCount val="266"/>
                <c:pt idx="0">
                  <c:v>5.7960000000000003</c:v>
                </c:pt>
                <c:pt idx="1">
                  <c:v>5.7355</c:v>
                </c:pt>
                <c:pt idx="2">
                  <c:v>5.4859999999999998</c:v>
                </c:pt>
                <c:pt idx="3">
                  <c:v>5.1615000000000002</c:v>
                </c:pt>
                <c:pt idx="4">
                  <c:v>5.72</c:v>
                </c:pt>
                <c:pt idx="5">
                  <c:v>5.6630000000000003</c:v>
                </c:pt>
                <c:pt idx="6">
                  <c:v>5.8064999999999998</c:v>
                </c:pt>
                <c:pt idx="7">
                  <c:v>5.7680000000000007</c:v>
                </c:pt>
              </c:numCache>
            </c:numRef>
          </c:xVal>
          <c:yVal>
            <c:numRef>
              <c:f>TH60_7_02!$E$35:$E$300</c:f>
              <c:numCache>
                <c:formatCode>0.00</c:formatCode>
                <c:ptCount val="266"/>
                <c:pt idx="0">
                  <c:v>96.625150662916838</c:v>
                </c:pt>
                <c:pt idx="1">
                  <c:v>96.464443551627156</c:v>
                </c:pt>
                <c:pt idx="2">
                  <c:v>92.527119325030128</c:v>
                </c:pt>
                <c:pt idx="3">
                  <c:v>89.031739654479722</c:v>
                </c:pt>
                <c:pt idx="4">
                  <c:v>96.223382884692654</c:v>
                </c:pt>
                <c:pt idx="5">
                  <c:v>96.062675773402972</c:v>
                </c:pt>
                <c:pt idx="6">
                  <c:v>97.144006436041821</c:v>
                </c:pt>
                <c:pt idx="7">
                  <c:v>96.983105390185031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C15-4E85-8E3B-3623B913278D}"/>
            </c:ext>
          </c:extLst>
        </c:ser>
        <c:ser>
          <c:idx val="2"/>
          <c:order val="2"/>
          <c:tx>
            <c:strRef>
              <c:f>TH60_7_02!$G$6</c:f>
              <c:strCache>
                <c:ptCount val="1"/>
                <c:pt idx="0">
                  <c:v>07/02Core_e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TH60_7_02!$G$7:$G$90</c:f>
              <c:numCache>
                <c:formatCode>General</c:formatCode>
                <c:ptCount val="84"/>
                <c:pt idx="0">
                  <c:v>6.0462499999999997</c:v>
                </c:pt>
                <c:pt idx="1">
                  <c:v>6.8040000000000003</c:v>
                </c:pt>
                <c:pt idx="2">
                  <c:v>6.4775</c:v>
                </c:pt>
              </c:numCache>
            </c:numRef>
          </c:xVal>
          <c:yVal>
            <c:numRef>
              <c:f>TH60_7_02!$I$7:$I$90</c:f>
              <c:numCache>
                <c:formatCode>0.0</c:formatCode>
                <c:ptCount val="84"/>
                <c:pt idx="0">
                  <c:v>94.95</c:v>
                </c:pt>
                <c:pt idx="1">
                  <c:v>94.45</c:v>
                </c:pt>
                <c:pt idx="2">
                  <c:v>93.7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AC15-4E85-8E3B-3623B9132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scatterChart>
        <c:scatterStyle val="smoothMarker"/>
        <c:varyColors val="0"/>
        <c:ser>
          <c:idx val="0"/>
          <c:order val="0"/>
          <c:tx>
            <c:strRef>
              <c:f>TH60_7_02!$C$9</c:f>
              <c:strCache>
                <c:ptCount val="1"/>
                <c:pt idx="0">
                  <c:v>07/02PuckCurve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TH60_7_02!$C$12:$C$31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TH60_7_02!$D$12:$D$31</c:f>
              <c:numCache>
                <c:formatCode>0.0</c:formatCode>
                <c:ptCount val="20"/>
                <c:pt idx="0">
                  <c:v>73.892134166455037</c:v>
                </c:pt>
                <c:pt idx="1">
                  <c:v>75.185664028646158</c:v>
                </c:pt>
                <c:pt idx="2">
                  <c:v>76.479193890837266</c:v>
                </c:pt>
                <c:pt idx="3">
                  <c:v>77.772723753028373</c:v>
                </c:pt>
                <c:pt idx="4">
                  <c:v>79.066253615219495</c:v>
                </c:pt>
                <c:pt idx="5">
                  <c:v>80.359783477410602</c:v>
                </c:pt>
                <c:pt idx="6">
                  <c:v>81.653313339601709</c:v>
                </c:pt>
                <c:pt idx="7">
                  <c:v>82.946843201792831</c:v>
                </c:pt>
                <c:pt idx="8">
                  <c:v>84.240373063983938</c:v>
                </c:pt>
                <c:pt idx="9">
                  <c:v>85.533902926175045</c:v>
                </c:pt>
                <c:pt idx="10">
                  <c:v>86.827432788366167</c:v>
                </c:pt>
                <c:pt idx="11">
                  <c:v>88.120962650557274</c:v>
                </c:pt>
                <c:pt idx="12">
                  <c:v>89.414492512748396</c:v>
                </c:pt>
                <c:pt idx="13">
                  <c:v>90.708022374939503</c:v>
                </c:pt>
                <c:pt idx="14">
                  <c:v>92.00155223713061</c:v>
                </c:pt>
                <c:pt idx="15">
                  <c:v>93.295082099321732</c:v>
                </c:pt>
                <c:pt idx="16">
                  <c:v>94.588611961512839</c:v>
                </c:pt>
                <c:pt idx="17">
                  <c:v>95.882141823703947</c:v>
                </c:pt>
                <c:pt idx="18">
                  <c:v>97.175671685895068</c:v>
                </c:pt>
                <c:pt idx="19">
                  <c:v>98.469201548086176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C15-4E85-8E3B-3623B913278D}"/>
            </c:ext>
          </c:extLst>
        </c:ser>
        <c:ser>
          <c:idx val="3"/>
          <c:order val="3"/>
          <c:tx>
            <c:strRef>
              <c:f>TH60_7_02!$E$11</c:f>
              <c:strCache>
                <c:ptCount val="1"/>
                <c:pt idx="0">
                  <c:v>07/02PuckCurve_C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TH60_7_02!$C$12:$C$31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TH60_7_02!$E$12:$E$31</c:f>
              <c:numCache>
                <c:formatCode>0.0</c:formatCode>
                <c:ptCount val="20"/>
                <c:pt idx="0">
                  <c:v>62.7711218410968</c:v>
                </c:pt>
                <c:pt idx="1">
                  <c:v>64.064651703287922</c:v>
                </c:pt>
                <c:pt idx="2">
                  <c:v>65.358181565479029</c:v>
                </c:pt>
                <c:pt idx="3">
                  <c:v>66.651711427670136</c:v>
                </c:pt>
                <c:pt idx="4">
                  <c:v>67.945241289861258</c:v>
                </c:pt>
                <c:pt idx="5">
                  <c:v>69.238771152052365</c:v>
                </c:pt>
                <c:pt idx="6">
                  <c:v>70.532301014243473</c:v>
                </c:pt>
                <c:pt idx="7">
                  <c:v>71.825830876434594</c:v>
                </c:pt>
                <c:pt idx="8">
                  <c:v>73.119360738625701</c:v>
                </c:pt>
                <c:pt idx="9">
                  <c:v>74.412890600816809</c:v>
                </c:pt>
                <c:pt idx="10">
                  <c:v>75.70642046300793</c:v>
                </c:pt>
                <c:pt idx="11">
                  <c:v>76.999950325199038</c:v>
                </c:pt>
                <c:pt idx="12">
                  <c:v>78.293480187390159</c:v>
                </c:pt>
                <c:pt idx="13">
                  <c:v>79.587010049581266</c:v>
                </c:pt>
                <c:pt idx="14">
                  <c:v>80.880539911772374</c:v>
                </c:pt>
                <c:pt idx="15">
                  <c:v>82.174069773963495</c:v>
                </c:pt>
                <c:pt idx="16">
                  <c:v>83.467599636154603</c:v>
                </c:pt>
                <c:pt idx="17">
                  <c:v>84.76112949834571</c:v>
                </c:pt>
                <c:pt idx="18">
                  <c:v>86.054659360536832</c:v>
                </c:pt>
                <c:pt idx="19">
                  <c:v>87.348189222727939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AC15-4E85-8E3B-3623B9132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valAx>
        <c:axId val="811666976"/>
        <c:scaling>
          <c:orientation val="minMax"/>
          <c:max val="9"/>
          <c:min val="3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Dielectric (e)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7760"/>
        <c:crosses val="autoZero"/>
        <c:crossBetween val="midCat"/>
      </c:valAx>
      <c:valAx>
        <c:axId val="811667760"/>
        <c:scaling>
          <c:orientation val="minMax"/>
          <c:max val="12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Max Density (%Gmm)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69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Core Validation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TH60_7_07!$C$33:$E$33</c:f>
              <c:strCache>
                <c:ptCount val="1"/>
                <c:pt idx="0">
                  <c:v>07/07pucks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F41D-45EA-9921-15A2441BDBD5}"/>
              </c:ext>
            </c:extLst>
          </c:dPt>
          <c:xVal>
            <c:numRef>
              <c:f>TH60_7_07!$D$35:$D$300</c:f>
              <c:numCache>
                <c:formatCode>0.00</c:formatCode>
                <c:ptCount val="266"/>
                <c:pt idx="0">
                  <c:v>5.8135000000000003</c:v>
                </c:pt>
                <c:pt idx="1">
                  <c:v>5.7844999999999995</c:v>
                </c:pt>
                <c:pt idx="2">
                  <c:v>5.5259999999999998</c:v>
                </c:pt>
                <c:pt idx="3">
                  <c:v>5.1899999999999995</c:v>
                </c:pt>
              </c:numCache>
            </c:numRef>
          </c:xVal>
          <c:yVal>
            <c:numRef>
              <c:f>TH60_7_07!$E$35:$E$300</c:f>
              <c:numCache>
                <c:formatCode>0.00</c:formatCode>
                <c:ptCount val="266"/>
                <c:pt idx="0">
                  <c:v>97.424547283702211</c:v>
                </c:pt>
                <c:pt idx="1">
                  <c:v>97.263581488933596</c:v>
                </c:pt>
                <c:pt idx="2">
                  <c:v>93.762575452716305</c:v>
                </c:pt>
                <c:pt idx="3">
                  <c:v>89.859154929577471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41D-45EA-9921-15A2441BDBD5}"/>
            </c:ext>
          </c:extLst>
        </c:ser>
        <c:ser>
          <c:idx val="2"/>
          <c:order val="2"/>
          <c:tx>
            <c:strRef>
              <c:f>TH60_7_07!$G$6</c:f>
              <c:strCache>
                <c:ptCount val="1"/>
                <c:pt idx="0">
                  <c:v>07/07Core_e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TH60_7_07!$G$7:$G$90</c:f>
              <c:numCache>
                <c:formatCode>General</c:formatCode>
                <c:ptCount val="84"/>
              </c:numCache>
            </c:numRef>
          </c:xVal>
          <c:yVal>
            <c:numRef>
              <c:f>TH60_7_07!$I$7:$I$90</c:f>
              <c:numCache>
                <c:formatCode>0.0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F41D-45EA-9921-15A2441BD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scatterChart>
        <c:scatterStyle val="smoothMarker"/>
        <c:varyColors val="0"/>
        <c:ser>
          <c:idx val="0"/>
          <c:order val="0"/>
          <c:tx>
            <c:strRef>
              <c:f>TH60_7_07!$C$9</c:f>
              <c:strCache>
                <c:ptCount val="1"/>
                <c:pt idx="0">
                  <c:v>07/07PuckCurve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TH60_7_07!$C$12:$C$31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TH60_7_07!$D$12:$D$31</c:f>
              <c:numCache>
                <c:formatCode>0.0</c:formatCode>
                <c:ptCount val="20"/>
                <c:pt idx="0">
                  <c:v>75.12014806048785</c:v>
                </c:pt>
                <c:pt idx="1">
                  <c:v>76.352794036303152</c:v>
                </c:pt>
                <c:pt idx="2">
                  <c:v>77.58544001211844</c:v>
                </c:pt>
                <c:pt idx="3">
                  <c:v>78.818085987933742</c:v>
                </c:pt>
                <c:pt idx="4">
                  <c:v>80.05073196374903</c:v>
                </c:pt>
                <c:pt idx="5">
                  <c:v>81.283377939564332</c:v>
                </c:pt>
                <c:pt idx="6">
                  <c:v>82.516023915379634</c:v>
                </c:pt>
                <c:pt idx="7">
                  <c:v>83.748669891194936</c:v>
                </c:pt>
                <c:pt idx="8">
                  <c:v>84.981315867010238</c:v>
                </c:pt>
                <c:pt idx="9">
                  <c:v>86.21396184282554</c:v>
                </c:pt>
                <c:pt idx="10">
                  <c:v>87.446607818640828</c:v>
                </c:pt>
                <c:pt idx="11">
                  <c:v>88.67925379445613</c:v>
                </c:pt>
                <c:pt idx="12">
                  <c:v>89.911899770271432</c:v>
                </c:pt>
                <c:pt idx="13">
                  <c:v>91.14454574608672</c:v>
                </c:pt>
                <c:pt idx="14">
                  <c:v>92.377191721902022</c:v>
                </c:pt>
                <c:pt idx="15">
                  <c:v>93.609837697717325</c:v>
                </c:pt>
                <c:pt idx="16">
                  <c:v>94.842483673532627</c:v>
                </c:pt>
                <c:pt idx="17">
                  <c:v>96.075129649347915</c:v>
                </c:pt>
                <c:pt idx="18">
                  <c:v>97.307775625163217</c:v>
                </c:pt>
                <c:pt idx="19">
                  <c:v>98.540421600978519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41D-45EA-9921-15A2441BDBD5}"/>
            </c:ext>
          </c:extLst>
        </c:ser>
        <c:ser>
          <c:idx val="3"/>
          <c:order val="3"/>
          <c:tx>
            <c:strRef>
              <c:f>TH60_7_07!$E$11</c:f>
              <c:strCache>
                <c:ptCount val="1"/>
                <c:pt idx="0">
                  <c:v>07/07PuckCurve_C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TH60_7_07!$C$12:$C$31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TH60_7_07!$E$12:$E$31</c:f>
              <c:numCache>
                <c:formatCode>0.0</c:formatCode>
                <c:ptCount val="20"/>
                <c:pt idx="0">
                  <c:v>75.12014806048785</c:v>
                </c:pt>
                <c:pt idx="1">
                  <c:v>76.352794036303152</c:v>
                </c:pt>
                <c:pt idx="2">
                  <c:v>77.58544001211844</c:v>
                </c:pt>
                <c:pt idx="3">
                  <c:v>78.818085987933742</c:v>
                </c:pt>
                <c:pt idx="4">
                  <c:v>80.05073196374903</c:v>
                </c:pt>
                <c:pt idx="5">
                  <c:v>81.283377939564332</c:v>
                </c:pt>
                <c:pt idx="6">
                  <c:v>82.516023915379634</c:v>
                </c:pt>
                <c:pt idx="7">
                  <c:v>83.748669891194936</c:v>
                </c:pt>
                <c:pt idx="8">
                  <c:v>84.981315867010238</c:v>
                </c:pt>
                <c:pt idx="9">
                  <c:v>86.21396184282554</c:v>
                </c:pt>
                <c:pt idx="10">
                  <c:v>87.446607818640828</c:v>
                </c:pt>
                <c:pt idx="11">
                  <c:v>88.67925379445613</c:v>
                </c:pt>
                <c:pt idx="12">
                  <c:v>89.911899770271432</c:v>
                </c:pt>
                <c:pt idx="13">
                  <c:v>91.14454574608672</c:v>
                </c:pt>
                <c:pt idx="14">
                  <c:v>92.377191721902022</c:v>
                </c:pt>
                <c:pt idx="15">
                  <c:v>93.609837697717325</c:v>
                </c:pt>
                <c:pt idx="16">
                  <c:v>94.842483673532627</c:v>
                </c:pt>
                <c:pt idx="17">
                  <c:v>96.075129649347915</c:v>
                </c:pt>
                <c:pt idx="18">
                  <c:v>97.307775625163217</c:v>
                </c:pt>
                <c:pt idx="19">
                  <c:v>98.540421600978519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F41D-45EA-9921-15A2441BD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valAx>
        <c:axId val="811666976"/>
        <c:scaling>
          <c:orientation val="minMax"/>
          <c:max val="6.5"/>
          <c:min val="3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Dielectric (e)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7760"/>
        <c:crosses val="autoZero"/>
        <c:crossBetween val="midCat"/>
      </c:valAx>
      <c:valAx>
        <c:axId val="811667760"/>
        <c:scaling>
          <c:orientation val="minMax"/>
          <c:max val="1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Max Density (%Gmm)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69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Core Validation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TH60_7_08!$C$33:$E$33</c:f>
              <c:strCache>
                <c:ptCount val="1"/>
                <c:pt idx="0">
                  <c:v>07/08pucks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75EE-4B63-85C4-0923C556C81F}"/>
              </c:ext>
            </c:extLst>
          </c:dPt>
          <c:xVal>
            <c:numRef>
              <c:f>TH60_7_08!$D$35:$D$300</c:f>
              <c:numCache>
                <c:formatCode>0.00</c:formatCode>
                <c:ptCount val="266"/>
                <c:pt idx="0">
                  <c:v>5.6679999999999993</c:v>
                </c:pt>
                <c:pt idx="1">
                  <c:v>5.694</c:v>
                </c:pt>
                <c:pt idx="2">
                  <c:v>5.3904999999999994</c:v>
                </c:pt>
                <c:pt idx="3">
                  <c:v>5.1029999999999998</c:v>
                </c:pt>
                <c:pt idx="4">
                  <c:v>5.7160000000000002</c:v>
                </c:pt>
                <c:pt idx="5">
                  <c:v>5.6870000000000003</c:v>
                </c:pt>
                <c:pt idx="6">
                  <c:v>5.7565000000000008</c:v>
                </c:pt>
                <c:pt idx="7">
                  <c:v>5.7095000000000002</c:v>
                </c:pt>
                <c:pt idx="8">
                  <c:v>5.7550000000000008</c:v>
                </c:pt>
                <c:pt idx="9">
                  <c:v>5.7729999999999997</c:v>
                </c:pt>
              </c:numCache>
            </c:numRef>
          </c:xVal>
          <c:yVal>
            <c:numRef>
              <c:f>TH60_7_08!$E$35:$E$300</c:f>
              <c:numCache>
                <c:formatCode>0.00</c:formatCode>
                <c:ptCount val="266"/>
                <c:pt idx="0">
                  <c:v>95.897023330651635</c:v>
                </c:pt>
                <c:pt idx="1">
                  <c:v>95.977473853580051</c:v>
                </c:pt>
                <c:pt idx="2">
                  <c:v>92.316975060337882</c:v>
                </c:pt>
                <c:pt idx="3">
                  <c:v>88.495575221238937</c:v>
                </c:pt>
                <c:pt idx="4">
                  <c:v>95.092518101367645</c:v>
                </c:pt>
                <c:pt idx="5">
                  <c:v>94.770716009654052</c:v>
                </c:pt>
                <c:pt idx="6">
                  <c:v>96.217303822937637</c:v>
                </c:pt>
                <c:pt idx="7">
                  <c:v>96.17706237424548</c:v>
                </c:pt>
                <c:pt idx="8">
                  <c:v>96.614268440145096</c:v>
                </c:pt>
                <c:pt idx="9">
                  <c:v>96.533655783958082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5EE-4B63-85C4-0923C556C81F}"/>
            </c:ext>
          </c:extLst>
        </c:ser>
        <c:ser>
          <c:idx val="2"/>
          <c:order val="2"/>
          <c:tx>
            <c:strRef>
              <c:f>TH60_7_08!$G$6</c:f>
              <c:strCache>
                <c:ptCount val="1"/>
                <c:pt idx="0">
                  <c:v>07/08Core_e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TH60_7_08!$G$7:$G$90</c:f>
              <c:numCache>
                <c:formatCode>General</c:formatCode>
                <c:ptCount val="84"/>
              </c:numCache>
            </c:numRef>
          </c:xVal>
          <c:yVal>
            <c:numRef>
              <c:f>TH60_7_08!$I$7:$I$90</c:f>
              <c:numCache>
                <c:formatCode>0.0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75EE-4B63-85C4-0923C556C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scatterChart>
        <c:scatterStyle val="smoothMarker"/>
        <c:varyColors val="0"/>
        <c:ser>
          <c:idx val="0"/>
          <c:order val="0"/>
          <c:tx>
            <c:strRef>
              <c:f>TH60_7_08!$C$9</c:f>
              <c:strCache>
                <c:ptCount val="1"/>
                <c:pt idx="0">
                  <c:v>07/08PuckCurve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TH60_7_08!$C$12:$C$31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TH60_7_08!$D$12:$D$31</c:f>
              <c:numCache>
                <c:formatCode>0.0</c:formatCode>
                <c:ptCount val="20"/>
                <c:pt idx="0">
                  <c:v>75.670612637629759</c:v>
                </c:pt>
                <c:pt idx="1">
                  <c:v>76.84819421352158</c:v>
                </c:pt>
                <c:pt idx="2">
                  <c:v>78.025775789413402</c:v>
                </c:pt>
                <c:pt idx="3">
                  <c:v>79.203357365305223</c:v>
                </c:pt>
                <c:pt idx="4">
                  <c:v>80.380938941197044</c:v>
                </c:pt>
                <c:pt idx="5">
                  <c:v>81.55852051708888</c:v>
                </c:pt>
                <c:pt idx="6">
                  <c:v>82.736102092980701</c:v>
                </c:pt>
                <c:pt idx="7">
                  <c:v>83.913683668872523</c:v>
                </c:pt>
                <c:pt idx="8">
                  <c:v>85.091265244764344</c:v>
                </c:pt>
                <c:pt idx="9">
                  <c:v>86.268846820656165</c:v>
                </c:pt>
                <c:pt idx="10">
                  <c:v>87.446428396547986</c:v>
                </c:pt>
                <c:pt idx="11">
                  <c:v>88.624009972439808</c:v>
                </c:pt>
                <c:pt idx="12">
                  <c:v>89.801591548331629</c:v>
                </c:pt>
                <c:pt idx="13">
                  <c:v>90.97917312422345</c:v>
                </c:pt>
                <c:pt idx="14">
                  <c:v>92.156754700115272</c:v>
                </c:pt>
                <c:pt idx="15">
                  <c:v>93.334336276007093</c:v>
                </c:pt>
                <c:pt idx="16">
                  <c:v>94.511917851898914</c:v>
                </c:pt>
                <c:pt idx="17">
                  <c:v>95.689499427790736</c:v>
                </c:pt>
                <c:pt idx="18">
                  <c:v>96.867081003682557</c:v>
                </c:pt>
                <c:pt idx="19">
                  <c:v>98.044662579574378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5EE-4B63-85C4-0923C556C81F}"/>
            </c:ext>
          </c:extLst>
        </c:ser>
        <c:ser>
          <c:idx val="3"/>
          <c:order val="3"/>
          <c:tx>
            <c:strRef>
              <c:f>TH60_7_08!$E$11</c:f>
              <c:strCache>
                <c:ptCount val="1"/>
                <c:pt idx="0">
                  <c:v>07/08PuckCurve_C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TH60_7_08!$C$12:$C$31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TH60_7_08!$E$12:$E$31</c:f>
              <c:numCache>
                <c:formatCode>0.0</c:formatCode>
                <c:ptCount val="20"/>
                <c:pt idx="0">
                  <c:v>75.670612637629759</c:v>
                </c:pt>
                <c:pt idx="1">
                  <c:v>76.84819421352158</c:v>
                </c:pt>
                <c:pt idx="2">
                  <c:v>78.025775789413402</c:v>
                </c:pt>
                <c:pt idx="3">
                  <c:v>79.203357365305223</c:v>
                </c:pt>
                <c:pt idx="4">
                  <c:v>80.380938941197044</c:v>
                </c:pt>
                <c:pt idx="5">
                  <c:v>81.55852051708888</c:v>
                </c:pt>
                <c:pt idx="6">
                  <c:v>82.736102092980701</c:v>
                </c:pt>
                <c:pt idx="7">
                  <c:v>83.913683668872523</c:v>
                </c:pt>
                <c:pt idx="8">
                  <c:v>85.091265244764344</c:v>
                </c:pt>
                <c:pt idx="9">
                  <c:v>86.268846820656165</c:v>
                </c:pt>
                <c:pt idx="10">
                  <c:v>87.446428396547986</c:v>
                </c:pt>
                <c:pt idx="11">
                  <c:v>88.624009972439808</c:v>
                </c:pt>
                <c:pt idx="12">
                  <c:v>89.801591548331629</c:v>
                </c:pt>
                <c:pt idx="13">
                  <c:v>90.97917312422345</c:v>
                </c:pt>
                <c:pt idx="14">
                  <c:v>92.156754700115272</c:v>
                </c:pt>
                <c:pt idx="15">
                  <c:v>93.334336276007093</c:v>
                </c:pt>
                <c:pt idx="16">
                  <c:v>94.511917851898914</c:v>
                </c:pt>
                <c:pt idx="17">
                  <c:v>95.689499427790736</c:v>
                </c:pt>
                <c:pt idx="18">
                  <c:v>96.867081003682557</c:v>
                </c:pt>
                <c:pt idx="19">
                  <c:v>98.044662579574378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75EE-4B63-85C4-0923C556C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valAx>
        <c:axId val="811666976"/>
        <c:scaling>
          <c:orientation val="minMax"/>
          <c:max val="6.5"/>
          <c:min val="3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Dielectric (e)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7760"/>
        <c:crosses val="autoZero"/>
        <c:crossBetween val="midCat"/>
      </c:valAx>
      <c:valAx>
        <c:axId val="811667760"/>
        <c:scaling>
          <c:orientation val="minMax"/>
          <c:max val="1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Max Density (%Gmm)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69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Core Validation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TH60_7_09!$C$33:$E$33</c:f>
              <c:strCache>
                <c:ptCount val="1"/>
                <c:pt idx="0">
                  <c:v>07/09pucks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F6FD-4C38-B721-342F70E0AE7F}"/>
              </c:ext>
            </c:extLst>
          </c:dPt>
          <c:xVal>
            <c:numRef>
              <c:f>TH60_7_09!$D$35:$D$300</c:f>
              <c:numCache>
                <c:formatCode>0.00</c:formatCode>
                <c:ptCount val="266"/>
                <c:pt idx="0">
                  <c:v>5.7309999999999999</c:v>
                </c:pt>
                <c:pt idx="1">
                  <c:v>5.7149999999999999</c:v>
                </c:pt>
                <c:pt idx="2">
                  <c:v>5.46</c:v>
                </c:pt>
                <c:pt idx="3">
                  <c:v>5.1225000000000005</c:v>
                </c:pt>
                <c:pt idx="4">
                  <c:v>5.7185000000000006</c:v>
                </c:pt>
                <c:pt idx="5">
                  <c:v>5.7160000000000002</c:v>
                </c:pt>
              </c:numCache>
            </c:numRef>
          </c:xVal>
          <c:yVal>
            <c:numRef>
              <c:f>TH60_7_09!$E$35:$E$300</c:f>
              <c:numCache>
                <c:formatCode>0.00</c:formatCode>
                <c:ptCount val="266"/>
                <c:pt idx="0">
                  <c:v>96.569814366424524</c:v>
                </c:pt>
                <c:pt idx="1">
                  <c:v>96.852300242130738</c:v>
                </c:pt>
                <c:pt idx="2">
                  <c:v>92.937853107344623</c:v>
                </c:pt>
                <c:pt idx="3">
                  <c:v>89.386602098466497</c:v>
                </c:pt>
                <c:pt idx="4">
                  <c:v>95.423524688879951</c:v>
                </c:pt>
                <c:pt idx="5">
                  <c:v>95.503813729425929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6FD-4C38-B721-342F70E0AE7F}"/>
            </c:ext>
          </c:extLst>
        </c:ser>
        <c:ser>
          <c:idx val="2"/>
          <c:order val="2"/>
          <c:tx>
            <c:strRef>
              <c:f>TH60_7_09!$G$6</c:f>
              <c:strCache>
                <c:ptCount val="1"/>
                <c:pt idx="0">
                  <c:v>07/09Core_e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TH60_7_09!$G$7:$G$90</c:f>
              <c:numCache>
                <c:formatCode>General</c:formatCode>
                <c:ptCount val="84"/>
              </c:numCache>
            </c:numRef>
          </c:xVal>
          <c:yVal>
            <c:numRef>
              <c:f>TH60_7_09!$I$7:$I$90</c:f>
              <c:numCache>
                <c:formatCode>0.0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F6FD-4C38-B721-342F70E0A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scatterChart>
        <c:scatterStyle val="smoothMarker"/>
        <c:varyColors val="0"/>
        <c:ser>
          <c:idx val="0"/>
          <c:order val="0"/>
          <c:tx>
            <c:strRef>
              <c:f>TH60_7_09!$C$9</c:f>
              <c:strCache>
                <c:ptCount val="1"/>
                <c:pt idx="0">
                  <c:v>07/09PuckCurve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TH60_7_09!$C$12:$C$31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TH60_7_09!$D$12:$D$31</c:f>
              <c:numCache>
                <c:formatCode>0.0</c:formatCode>
                <c:ptCount val="20"/>
                <c:pt idx="0">
                  <c:v>76.604116808547559</c:v>
                </c:pt>
                <c:pt idx="1">
                  <c:v>77.735356451170247</c:v>
                </c:pt>
                <c:pt idx="2">
                  <c:v>78.866596093792964</c:v>
                </c:pt>
                <c:pt idx="3">
                  <c:v>79.997835736415666</c:v>
                </c:pt>
                <c:pt idx="4">
                  <c:v>81.129075379038369</c:v>
                </c:pt>
                <c:pt idx="5">
                  <c:v>82.260315021661086</c:v>
                </c:pt>
                <c:pt idx="6">
                  <c:v>83.391554664283774</c:v>
                </c:pt>
                <c:pt idx="7">
                  <c:v>84.522794306906491</c:v>
                </c:pt>
                <c:pt idx="8">
                  <c:v>85.654033949529179</c:v>
                </c:pt>
                <c:pt idx="9">
                  <c:v>86.785273592151896</c:v>
                </c:pt>
                <c:pt idx="10">
                  <c:v>87.916513234774598</c:v>
                </c:pt>
                <c:pt idx="11">
                  <c:v>89.047752877397301</c:v>
                </c:pt>
                <c:pt idx="12">
                  <c:v>90.178992520020017</c:v>
                </c:pt>
                <c:pt idx="13">
                  <c:v>91.310232162642706</c:v>
                </c:pt>
                <c:pt idx="14">
                  <c:v>92.441471805265422</c:v>
                </c:pt>
                <c:pt idx="15">
                  <c:v>93.572711447888125</c:v>
                </c:pt>
                <c:pt idx="16">
                  <c:v>94.703951090510827</c:v>
                </c:pt>
                <c:pt idx="17">
                  <c:v>95.83519073313353</c:v>
                </c:pt>
                <c:pt idx="18">
                  <c:v>96.966430375756232</c:v>
                </c:pt>
                <c:pt idx="19">
                  <c:v>98.097670018378935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6FD-4C38-B721-342F70E0AE7F}"/>
            </c:ext>
          </c:extLst>
        </c:ser>
        <c:ser>
          <c:idx val="3"/>
          <c:order val="3"/>
          <c:tx>
            <c:strRef>
              <c:f>TH60_7_09!$E$11</c:f>
              <c:strCache>
                <c:ptCount val="1"/>
                <c:pt idx="0">
                  <c:v>07/09PuckCurve_C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TH60_7_09!$C$12:$C$31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TH60_7_09!$E$12:$E$31</c:f>
              <c:numCache>
                <c:formatCode>0.0</c:formatCode>
                <c:ptCount val="20"/>
                <c:pt idx="0">
                  <c:v>76.604116808547559</c:v>
                </c:pt>
                <c:pt idx="1">
                  <c:v>77.735356451170247</c:v>
                </c:pt>
                <c:pt idx="2">
                  <c:v>78.866596093792964</c:v>
                </c:pt>
                <c:pt idx="3">
                  <c:v>79.997835736415666</c:v>
                </c:pt>
                <c:pt idx="4">
                  <c:v>81.129075379038369</c:v>
                </c:pt>
                <c:pt idx="5">
                  <c:v>82.260315021661086</c:v>
                </c:pt>
                <c:pt idx="6">
                  <c:v>83.391554664283774</c:v>
                </c:pt>
                <c:pt idx="7">
                  <c:v>84.522794306906491</c:v>
                </c:pt>
                <c:pt idx="8">
                  <c:v>85.654033949529179</c:v>
                </c:pt>
                <c:pt idx="9">
                  <c:v>86.785273592151896</c:v>
                </c:pt>
                <c:pt idx="10">
                  <c:v>87.916513234774598</c:v>
                </c:pt>
                <c:pt idx="11">
                  <c:v>89.047752877397301</c:v>
                </c:pt>
                <c:pt idx="12">
                  <c:v>90.178992520020017</c:v>
                </c:pt>
                <c:pt idx="13">
                  <c:v>91.310232162642706</c:v>
                </c:pt>
                <c:pt idx="14">
                  <c:v>92.441471805265422</c:v>
                </c:pt>
                <c:pt idx="15">
                  <c:v>93.572711447888125</c:v>
                </c:pt>
                <c:pt idx="16">
                  <c:v>94.703951090510827</c:v>
                </c:pt>
                <c:pt idx="17">
                  <c:v>95.83519073313353</c:v>
                </c:pt>
                <c:pt idx="18">
                  <c:v>96.966430375756232</c:v>
                </c:pt>
                <c:pt idx="19">
                  <c:v>98.097670018378935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F6FD-4C38-B721-342F70E0A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valAx>
        <c:axId val="811666976"/>
        <c:scaling>
          <c:orientation val="minMax"/>
          <c:max val="6.5"/>
          <c:min val="3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Dielectric (e)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7760"/>
        <c:crosses val="autoZero"/>
        <c:crossBetween val="midCat"/>
      </c:valAx>
      <c:valAx>
        <c:axId val="811667760"/>
        <c:scaling>
          <c:orientation val="minMax"/>
          <c:max val="1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Max Density (%Gmm)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69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Core Validation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TH60_7_13!$C$33:$E$33</c:f>
              <c:strCache>
                <c:ptCount val="1"/>
                <c:pt idx="0">
                  <c:v>06/14pucks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0F24-4953-8DA3-B412231EB894}"/>
              </c:ext>
            </c:extLst>
          </c:dPt>
          <c:xVal>
            <c:numRef>
              <c:f>TH60_7_13!$D$35:$D$300</c:f>
              <c:numCache>
                <c:formatCode>0.00</c:formatCode>
                <c:ptCount val="266"/>
                <c:pt idx="0">
                  <c:v>5.6920000000000002</c:v>
                </c:pt>
                <c:pt idx="1">
                  <c:v>5.6974999999999998</c:v>
                </c:pt>
                <c:pt idx="2">
                  <c:v>5.359</c:v>
                </c:pt>
                <c:pt idx="3">
                  <c:v>5.0530000000000008</c:v>
                </c:pt>
                <c:pt idx="4">
                  <c:v>5.758</c:v>
                </c:pt>
                <c:pt idx="5">
                  <c:v>5.7475000000000005</c:v>
                </c:pt>
                <c:pt idx="6">
                  <c:v>5.7185000000000006</c:v>
                </c:pt>
                <c:pt idx="7">
                  <c:v>5.7409999999999997</c:v>
                </c:pt>
              </c:numCache>
            </c:numRef>
          </c:xVal>
          <c:yVal>
            <c:numRef>
              <c:f>TH60_7_13!$E$35:$E$300</c:f>
              <c:numCache>
                <c:formatCode>0.00</c:formatCode>
                <c:ptCount val="266"/>
                <c:pt idx="0">
                  <c:v>95.853462157809972</c:v>
                </c:pt>
                <c:pt idx="1">
                  <c:v>95.893719806763286</c:v>
                </c:pt>
                <c:pt idx="2">
                  <c:v>91.948470209339774</c:v>
                </c:pt>
                <c:pt idx="3">
                  <c:v>88.647342995169083</c:v>
                </c:pt>
                <c:pt idx="4">
                  <c:v>96.856106408706168</c:v>
                </c:pt>
                <c:pt idx="5">
                  <c:v>97.017331721080211</c:v>
                </c:pt>
                <c:pt idx="6">
                  <c:v>96.217303822937637</c:v>
                </c:pt>
                <c:pt idx="7">
                  <c:v>96.217303822937637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F24-4953-8DA3-B412231EB894}"/>
            </c:ext>
          </c:extLst>
        </c:ser>
        <c:ser>
          <c:idx val="2"/>
          <c:order val="2"/>
          <c:tx>
            <c:strRef>
              <c:f>TH60_7_13!$G$6</c:f>
              <c:strCache>
                <c:ptCount val="1"/>
                <c:pt idx="0">
                  <c:v>06/14Core_e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TH60_7_13!$G$7:$G$90</c:f>
              <c:numCache>
                <c:formatCode>General</c:formatCode>
                <c:ptCount val="84"/>
                <c:pt idx="0">
                  <c:v>6.07</c:v>
                </c:pt>
                <c:pt idx="1">
                  <c:v>5.5402500000000003</c:v>
                </c:pt>
                <c:pt idx="2">
                  <c:v>6.3409999999999993</c:v>
                </c:pt>
                <c:pt idx="3">
                  <c:v>5.8925000000000001</c:v>
                </c:pt>
                <c:pt idx="4">
                  <c:v>5.8672499999999994</c:v>
                </c:pt>
                <c:pt idx="5">
                  <c:v>6.4815000000000005</c:v>
                </c:pt>
                <c:pt idx="6">
                  <c:v>6.0625</c:v>
                </c:pt>
                <c:pt idx="7">
                  <c:v>5.7247500000000002</c:v>
                </c:pt>
                <c:pt idx="8">
                  <c:v>6.7522500000000001</c:v>
                </c:pt>
                <c:pt idx="9">
                  <c:v>6.5412500000000007</c:v>
                </c:pt>
                <c:pt idx="10">
                  <c:v>6.7960000000000003</c:v>
                </c:pt>
                <c:pt idx="11">
                  <c:v>6.5454999999999997</c:v>
                </c:pt>
              </c:numCache>
            </c:numRef>
          </c:xVal>
          <c:yVal>
            <c:numRef>
              <c:f>TH60_7_13!$I$7:$I$90</c:f>
              <c:numCache>
                <c:formatCode>0.0</c:formatCode>
                <c:ptCount val="84"/>
                <c:pt idx="0">
                  <c:v>94</c:v>
                </c:pt>
                <c:pt idx="1">
                  <c:v>92.35</c:v>
                </c:pt>
                <c:pt idx="2">
                  <c:v>91.85</c:v>
                </c:pt>
                <c:pt idx="3">
                  <c:v>94.050000000000011</c:v>
                </c:pt>
                <c:pt idx="4">
                  <c:v>93.85</c:v>
                </c:pt>
                <c:pt idx="5">
                  <c:v>93.949999999999989</c:v>
                </c:pt>
                <c:pt idx="6">
                  <c:v>92.95</c:v>
                </c:pt>
                <c:pt idx="7">
                  <c:v>94.45</c:v>
                </c:pt>
                <c:pt idx="8">
                  <c:v>90.550000000000011</c:v>
                </c:pt>
                <c:pt idx="9">
                  <c:v>91.5</c:v>
                </c:pt>
                <c:pt idx="10">
                  <c:v>93</c:v>
                </c:pt>
                <c:pt idx="11">
                  <c:v>94.45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0F24-4953-8DA3-B412231EB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scatterChart>
        <c:scatterStyle val="smoothMarker"/>
        <c:varyColors val="0"/>
        <c:ser>
          <c:idx val="0"/>
          <c:order val="0"/>
          <c:tx>
            <c:strRef>
              <c:f>TH60_7_13!$C$9</c:f>
              <c:strCache>
                <c:ptCount val="1"/>
                <c:pt idx="0">
                  <c:v>06/14PuckCurve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TH60_7_13!$C$12:$C$31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TH60_7_13!$D$12:$D$31</c:f>
              <c:numCache>
                <c:formatCode>0.0</c:formatCode>
                <c:ptCount val="20"/>
                <c:pt idx="0">
                  <c:v>76.354321965798434</c:v>
                </c:pt>
                <c:pt idx="1">
                  <c:v>77.512168401535376</c:v>
                </c:pt>
                <c:pt idx="2">
                  <c:v>78.670014837272305</c:v>
                </c:pt>
                <c:pt idx="3">
                  <c:v>79.827861273009233</c:v>
                </c:pt>
                <c:pt idx="4">
                  <c:v>80.985707708746162</c:v>
                </c:pt>
                <c:pt idx="5">
                  <c:v>82.143554144483105</c:v>
                </c:pt>
                <c:pt idx="6">
                  <c:v>83.301400580220047</c:v>
                </c:pt>
                <c:pt idx="7">
                  <c:v>84.459247015956976</c:v>
                </c:pt>
                <c:pt idx="8">
                  <c:v>85.617093451693904</c:v>
                </c:pt>
                <c:pt idx="9">
                  <c:v>86.774939887430833</c:v>
                </c:pt>
                <c:pt idx="10">
                  <c:v>87.932786323167775</c:v>
                </c:pt>
                <c:pt idx="11">
                  <c:v>89.090632758904718</c:v>
                </c:pt>
                <c:pt idx="12">
                  <c:v>90.248479194641646</c:v>
                </c:pt>
                <c:pt idx="13">
                  <c:v>91.406325630378575</c:v>
                </c:pt>
                <c:pt idx="14">
                  <c:v>92.564172066115503</c:v>
                </c:pt>
                <c:pt idx="15">
                  <c:v>93.722018501852446</c:v>
                </c:pt>
                <c:pt idx="16">
                  <c:v>94.879864937589389</c:v>
                </c:pt>
                <c:pt idx="17">
                  <c:v>96.037711373326317</c:v>
                </c:pt>
                <c:pt idx="18">
                  <c:v>97.195557809063246</c:v>
                </c:pt>
                <c:pt idx="19">
                  <c:v>98.353404244800188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F24-4953-8DA3-B412231EB894}"/>
            </c:ext>
          </c:extLst>
        </c:ser>
        <c:ser>
          <c:idx val="3"/>
          <c:order val="3"/>
          <c:tx>
            <c:strRef>
              <c:f>TH60_7_13!$E$11</c:f>
              <c:strCache>
                <c:ptCount val="1"/>
                <c:pt idx="0">
                  <c:v>06/14PuckCurve_C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TH60_7_13!$C$12:$C$31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TH60_7_13!$E$12:$E$31</c:f>
              <c:numCache>
                <c:formatCode>0.0</c:formatCode>
                <c:ptCount val="20"/>
                <c:pt idx="0">
                  <c:v>67.399338812058602</c:v>
                </c:pt>
                <c:pt idx="1">
                  <c:v>68.55718524779553</c:v>
                </c:pt>
                <c:pt idx="2">
                  <c:v>69.715031683532473</c:v>
                </c:pt>
                <c:pt idx="3">
                  <c:v>70.872878119269402</c:v>
                </c:pt>
                <c:pt idx="4">
                  <c:v>72.030724555006344</c:v>
                </c:pt>
                <c:pt idx="5">
                  <c:v>73.188570990743273</c:v>
                </c:pt>
                <c:pt idx="6">
                  <c:v>74.346417426480201</c:v>
                </c:pt>
                <c:pt idx="7">
                  <c:v>75.504263862217144</c:v>
                </c:pt>
                <c:pt idx="8">
                  <c:v>76.662110297954086</c:v>
                </c:pt>
                <c:pt idx="9">
                  <c:v>77.819956733691015</c:v>
                </c:pt>
                <c:pt idx="10">
                  <c:v>78.977803169427943</c:v>
                </c:pt>
                <c:pt idx="11">
                  <c:v>80.135649605164872</c:v>
                </c:pt>
                <c:pt idx="12">
                  <c:v>81.293496040901815</c:v>
                </c:pt>
                <c:pt idx="13">
                  <c:v>82.451342476638757</c:v>
                </c:pt>
                <c:pt idx="14">
                  <c:v>83.609188912375686</c:v>
                </c:pt>
                <c:pt idx="15">
                  <c:v>84.767035348112614</c:v>
                </c:pt>
                <c:pt idx="16">
                  <c:v>85.924881783849557</c:v>
                </c:pt>
                <c:pt idx="17">
                  <c:v>87.082728219586485</c:v>
                </c:pt>
                <c:pt idx="18">
                  <c:v>88.240574655323414</c:v>
                </c:pt>
                <c:pt idx="19">
                  <c:v>89.398421091060357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0F24-4953-8DA3-B412231EB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valAx>
        <c:axId val="811666976"/>
        <c:scaling>
          <c:orientation val="minMax"/>
          <c:max val="6.5"/>
          <c:min val="3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Dielectric (e)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7760"/>
        <c:crosses val="autoZero"/>
        <c:crossBetween val="midCat"/>
      </c:valAx>
      <c:valAx>
        <c:axId val="811667760"/>
        <c:scaling>
          <c:orientation val="minMax"/>
          <c:max val="1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Max Density (%Gmm)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69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Core Validation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TH60_7_16!$C$33:$E$33</c:f>
              <c:strCache>
                <c:ptCount val="1"/>
                <c:pt idx="0">
                  <c:v>07/16pucks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C50E-45D3-B850-6E4356A42861}"/>
              </c:ext>
            </c:extLst>
          </c:dPt>
          <c:xVal>
            <c:numRef>
              <c:f>TH60_7_16!$D$35:$D$300</c:f>
              <c:numCache>
                <c:formatCode>0.00</c:formatCode>
                <c:ptCount val="266"/>
                <c:pt idx="0">
                  <c:v>5.7974999999999994</c:v>
                </c:pt>
                <c:pt idx="1">
                  <c:v>5.4429999999999996</c:v>
                </c:pt>
                <c:pt idx="2">
                  <c:v>5.1664999999999992</c:v>
                </c:pt>
                <c:pt idx="3">
                  <c:v>5.8185000000000002</c:v>
                </c:pt>
                <c:pt idx="4">
                  <c:v>5.8109999999999999</c:v>
                </c:pt>
                <c:pt idx="5">
                  <c:v>5.6999999999999993</c:v>
                </c:pt>
                <c:pt idx="6">
                  <c:v>5.6619999999999999</c:v>
                </c:pt>
              </c:numCache>
            </c:numRef>
          </c:xVal>
          <c:yVal>
            <c:numRef>
              <c:f>TH60_7_16!$E$35:$E$300</c:f>
              <c:numCache>
                <c:formatCode>0.00</c:formatCode>
                <c:ptCount val="266"/>
                <c:pt idx="0">
                  <c:v>96.696212731667998</c:v>
                </c:pt>
                <c:pt idx="1">
                  <c:v>92.747784045124888</c:v>
                </c:pt>
                <c:pt idx="2">
                  <c:v>89.282836422240123</c:v>
                </c:pt>
                <c:pt idx="3">
                  <c:v>96.514423076923066</c:v>
                </c:pt>
                <c:pt idx="4">
                  <c:v>96.354166666666657</c:v>
                </c:pt>
                <c:pt idx="5">
                  <c:v>96.045197740112982</c:v>
                </c:pt>
                <c:pt idx="6">
                  <c:v>95.924132364810319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50E-45D3-B850-6E4356A42861}"/>
            </c:ext>
          </c:extLst>
        </c:ser>
        <c:ser>
          <c:idx val="2"/>
          <c:order val="2"/>
          <c:tx>
            <c:strRef>
              <c:f>TH60_7_16!$G$6</c:f>
              <c:strCache>
                <c:ptCount val="1"/>
                <c:pt idx="0">
                  <c:v>07/16Core_e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TH60_7_16!$G$7:$G$90</c:f>
              <c:numCache>
                <c:formatCode>General</c:formatCode>
                <c:ptCount val="84"/>
                <c:pt idx="0">
                  <c:v>5.6457499999999996</c:v>
                </c:pt>
                <c:pt idx="1">
                  <c:v>5.7425000000000006</c:v>
                </c:pt>
                <c:pt idx="2">
                  <c:v>5.7827500000000001</c:v>
                </c:pt>
                <c:pt idx="3">
                  <c:v>5.5635000000000003</c:v>
                </c:pt>
                <c:pt idx="4">
                  <c:v>5.5067500000000003</c:v>
                </c:pt>
                <c:pt idx="5">
                  <c:v>5.6862499999999994</c:v>
                </c:pt>
                <c:pt idx="6">
                  <c:v>5.3317499999999995</c:v>
                </c:pt>
                <c:pt idx="7">
                  <c:v>5.6872499999999997</c:v>
                </c:pt>
              </c:numCache>
            </c:numRef>
          </c:xVal>
          <c:yVal>
            <c:numRef>
              <c:f>TH60_7_16!$I$7:$I$90</c:f>
              <c:numCache>
                <c:formatCode>0.0</c:formatCode>
                <c:ptCount val="84"/>
                <c:pt idx="0">
                  <c:v>95.050000000000011</c:v>
                </c:pt>
                <c:pt idx="1">
                  <c:v>95.699999999999989</c:v>
                </c:pt>
                <c:pt idx="2">
                  <c:v>96.25</c:v>
                </c:pt>
                <c:pt idx="3">
                  <c:v>94.55</c:v>
                </c:pt>
                <c:pt idx="4">
                  <c:v>92.55</c:v>
                </c:pt>
                <c:pt idx="5">
                  <c:v>93.65</c:v>
                </c:pt>
                <c:pt idx="6">
                  <c:v>91.050000000000011</c:v>
                </c:pt>
                <c:pt idx="7">
                  <c:v>93.65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C50E-45D3-B850-6E4356A42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scatterChart>
        <c:scatterStyle val="smoothMarker"/>
        <c:varyColors val="0"/>
        <c:ser>
          <c:idx val="0"/>
          <c:order val="0"/>
          <c:tx>
            <c:strRef>
              <c:f>TH60_7_16!$C$9</c:f>
              <c:strCache>
                <c:ptCount val="1"/>
                <c:pt idx="0">
                  <c:v>07/16PuckCurve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TH60_7_16!$C$12:$C$31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TH60_7_16!$D$12:$D$31</c:f>
              <c:numCache>
                <c:formatCode>0.0</c:formatCode>
                <c:ptCount val="20"/>
                <c:pt idx="0">
                  <c:v>76.357965066461475</c:v>
                </c:pt>
                <c:pt idx="1">
                  <c:v>77.49021051614622</c:v>
                </c:pt>
                <c:pt idx="2">
                  <c:v>78.622455965830966</c:v>
                </c:pt>
                <c:pt idx="3">
                  <c:v>79.754701415515711</c:v>
                </c:pt>
                <c:pt idx="4">
                  <c:v>80.886946865200443</c:v>
                </c:pt>
                <c:pt idx="5">
                  <c:v>82.019192314885188</c:v>
                </c:pt>
                <c:pt idx="6">
                  <c:v>83.15143776456992</c:v>
                </c:pt>
                <c:pt idx="7">
                  <c:v>84.283683214254665</c:v>
                </c:pt>
                <c:pt idx="8">
                  <c:v>85.415928663939411</c:v>
                </c:pt>
                <c:pt idx="9">
                  <c:v>86.548174113624157</c:v>
                </c:pt>
                <c:pt idx="10">
                  <c:v>87.680419563308902</c:v>
                </c:pt>
                <c:pt idx="11">
                  <c:v>88.812665012993648</c:v>
                </c:pt>
                <c:pt idx="12">
                  <c:v>89.944910462678379</c:v>
                </c:pt>
                <c:pt idx="13">
                  <c:v>91.077155912363125</c:v>
                </c:pt>
                <c:pt idx="14">
                  <c:v>92.209401362047856</c:v>
                </c:pt>
                <c:pt idx="15">
                  <c:v>93.341646811732602</c:v>
                </c:pt>
                <c:pt idx="16">
                  <c:v>94.473892261417348</c:v>
                </c:pt>
                <c:pt idx="17">
                  <c:v>95.606137711102093</c:v>
                </c:pt>
                <c:pt idx="18">
                  <c:v>96.738383160786839</c:v>
                </c:pt>
                <c:pt idx="19">
                  <c:v>97.870628610471584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50E-45D3-B850-6E4356A42861}"/>
            </c:ext>
          </c:extLst>
        </c:ser>
        <c:ser>
          <c:idx val="3"/>
          <c:order val="3"/>
          <c:tx>
            <c:strRef>
              <c:f>TH60_7_16!$E$11</c:f>
              <c:strCache>
                <c:ptCount val="1"/>
                <c:pt idx="0">
                  <c:v>07/16PuckCurve_C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TH60_7_16!$C$12:$C$31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TH60_7_16!$E$12:$E$31</c:f>
              <c:numCache>
                <c:formatCode>0.0</c:formatCode>
                <c:ptCount val="20"/>
                <c:pt idx="0">
                  <c:v>75.732980357070545</c:v>
                </c:pt>
                <c:pt idx="1">
                  <c:v>76.865225806755291</c:v>
                </c:pt>
                <c:pt idx="2">
                  <c:v>77.997471256440036</c:v>
                </c:pt>
                <c:pt idx="3">
                  <c:v>79.129716706124782</c:v>
                </c:pt>
                <c:pt idx="4">
                  <c:v>80.261962155809513</c:v>
                </c:pt>
                <c:pt idx="5">
                  <c:v>81.394207605494259</c:v>
                </c:pt>
                <c:pt idx="6">
                  <c:v>82.52645305517899</c:v>
                </c:pt>
                <c:pt idx="7">
                  <c:v>83.658698504863736</c:v>
                </c:pt>
                <c:pt idx="8">
                  <c:v>84.790943954548482</c:v>
                </c:pt>
                <c:pt idx="9">
                  <c:v>85.923189404233227</c:v>
                </c:pt>
                <c:pt idx="10">
                  <c:v>87.055434853917973</c:v>
                </c:pt>
                <c:pt idx="11">
                  <c:v>88.187680303602718</c:v>
                </c:pt>
                <c:pt idx="12">
                  <c:v>89.31992575328745</c:v>
                </c:pt>
                <c:pt idx="13">
                  <c:v>90.452171202972195</c:v>
                </c:pt>
                <c:pt idx="14">
                  <c:v>91.584416652656927</c:v>
                </c:pt>
                <c:pt idx="15">
                  <c:v>92.716662102341672</c:v>
                </c:pt>
                <c:pt idx="16">
                  <c:v>93.848907552026418</c:v>
                </c:pt>
                <c:pt idx="17">
                  <c:v>94.981153001711164</c:v>
                </c:pt>
                <c:pt idx="18">
                  <c:v>96.113398451395909</c:v>
                </c:pt>
                <c:pt idx="19">
                  <c:v>97.245643901080655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C50E-45D3-B850-6E4356A42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valAx>
        <c:axId val="811666976"/>
        <c:scaling>
          <c:orientation val="minMax"/>
          <c:max val="6.5"/>
          <c:min val="3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Dielectric (e)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7760"/>
        <c:crosses val="autoZero"/>
        <c:crossBetween val="midCat"/>
      </c:valAx>
      <c:valAx>
        <c:axId val="811667760"/>
        <c:scaling>
          <c:orientation val="minMax"/>
          <c:max val="1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Max Density (%Gmm)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69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Core Validation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TH60_7_17!$C$33:$E$33</c:f>
              <c:strCache>
                <c:ptCount val="1"/>
                <c:pt idx="0">
                  <c:v>07/17pucks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3BD-48DF-B5F0-19CEBA9212E5}"/>
              </c:ext>
            </c:extLst>
          </c:dPt>
          <c:xVal>
            <c:numRef>
              <c:f>TH60_7_17!$D$35:$D$300</c:f>
              <c:numCache>
                <c:formatCode>0.00</c:formatCode>
                <c:ptCount val="266"/>
                <c:pt idx="0">
                  <c:v>5.6705000000000005</c:v>
                </c:pt>
                <c:pt idx="1">
                  <c:v>5.6585000000000001</c:v>
                </c:pt>
                <c:pt idx="2">
                  <c:v>5.4194999999999993</c:v>
                </c:pt>
                <c:pt idx="3">
                  <c:v>5.1005000000000003</c:v>
                </c:pt>
                <c:pt idx="4">
                  <c:v>5.7889999999999997</c:v>
                </c:pt>
                <c:pt idx="5">
                  <c:v>5.7684999999999995</c:v>
                </c:pt>
              </c:numCache>
            </c:numRef>
          </c:xVal>
          <c:yVal>
            <c:numRef>
              <c:f>TH60_7_17!$E$35:$E$300</c:f>
              <c:numCache>
                <c:formatCode>0.00</c:formatCode>
                <c:ptCount val="266"/>
                <c:pt idx="0">
                  <c:v>95.50561797752809</c:v>
                </c:pt>
                <c:pt idx="1">
                  <c:v>95.545746388443007</c:v>
                </c:pt>
                <c:pt idx="2">
                  <c:v>92.014446227929383</c:v>
                </c:pt>
                <c:pt idx="3">
                  <c:v>88.523274478330663</c:v>
                </c:pt>
                <c:pt idx="4">
                  <c:v>96.820925553319924</c:v>
                </c:pt>
                <c:pt idx="5">
                  <c:v>97.062374245472839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3BD-48DF-B5F0-19CEBA9212E5}"/>
            </c:ext>
          </c:extLst>
        </c:ser>
        <c:ser>
          <c:idx val="2"/>
          <c:order val="2"/>
          <c:tx>
            <c:strRef>
              <c:f>TH60_7_17!$G$6</c:f>
              <c:strCache>
                <c:ptCount val="1"/>
                <c:pt idx="0">
                  <c:v>07/17Core_e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TH60_7_17!$G$7:$G$90</c:f>
              <c:numCache>
                <c:formatCode>General</c:formatCode>
                <c:ptCount val="84"/>
                <c:pt idx="0">
                  <c:v>5.3777500000000007</c:v>
                </c:pt>
                <c:pt idx="1">
                  <c:v>5.5395000000000003</c:v>
                </c:pt>
                <c:pt idx="2">
                  <c:v>5.45425</c:v>
                </c:pt>
                <c:pt idx="3">
                  <c:v>5.5102500000000001</c:v>
                </c:pt>
              </c:numCache>
            </c:numRef>
          </c:xVal>
          <c:yVal>
            <c:numRef>
              <c:f>TH60_7_17!$I$7:$I$90</c:f>
              <c:numCache>
                <c:formatCode>0.0</c:formatCode>
                <c:ptCount val="84"/>
                <c:pt idx="0">
                  <c:v>92.65</c:v>
                </c:pt>
                <c:pt idx="1">
                  <c:v>94.3</c:v>
                </c:pt>
                <c:pt idx="2">
                  <c:v>91.5</c:v>
                </c:pt>
                <c:pt idx="3">
                  <c:v>93.85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3BD-48DF-B5F0-19CEBA921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scatterChart>
        <c:scatterStyle val="smoothMarker"/>
        <c:varyColors val="0"/>
        <c:ser>
          <c:idx val="0"/>
          <c:order val="0"/>
          <c:tx>
            <c:strRef>
              <c:f>TH60_7_17!$C$9</c:f>
              <c:strCache>
                <c:ptCount val="1"/>
                <c:pt idx="0">
                  <c:v>07/17PuckCurve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TH60_7_17!$C$12:$C$31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TH60_7_17!$D$12:$D$31</c:f>
              <c:numCache>
                <c:formatCode>0.0</c:formatCode>
                <c:ptCount val="20"/>
                <c:pt idx="0">
                  <c:v>74.500386465657144</c:v>
                </c:pt>
                <c:pt idx="1">
                  <c:v>75.759835421986082</c:v>
                </c:pt>
                <c:pt idx="2">
                  <c:v>77.019284378315007</c:v>
                </c:pt>
                <c:pt idx="3">
                  <c:v>78.278733334643931</c:v>
                </c:pt>
                <c:pt idx="4">
                  <c:v>79.538182290972856</c:v>
                </c:pt>
                <c:pt idx="5">
                  <c:v>80.79763124730178</c:v>
                </c:pt>
                <c:pt idx="6">
                  <c:v>82.057080203630719</c:v>
                </c:pt>
                <c:pt idx="7">
                  <c:v>83.316529159959657</c:v>
                </c:pt>
                <c:pt idx="8">
                  <c:v>84.575978116288582</c:v>
                </c:pt>
                <c:pt idx="9">
                  <c:v>85.835427072617506</c:v>
                </c:pt>
                <c:pt idx="10">
                  <c:v>87.09487602894643</c:v>
                </c:pt>
                <c:pt idx="11">
                  <c:v>88.354324985275369</c:v>
                </c:pt>
                <c:pt idx="12">
                  <c:v>89.613773941604293</c:v>
                </c:pt>
                <c:pt idx="13">
                  <c:v>90.873222897933218</c:v>
                </c:pt>
                <c:pt idx="14">
                  <c:v>92.132671854262156</c:v>
                </c:pt>
                <c:pt idx="15">
                  <c:v>93.392120810591081</c:v>
                </c:pt>
                <c:pt idx="16">
                  <c:v>94.651569766920005</c:v>
                </c:pt>
                <c:pt idx="17">
                  <c:v>95.911018723248944</c:v>
                </c:pt>
                <c:pt idx="18">
                  <c:v>97.170467679577868</c:v>
                </c:pt>
                <c:pt idx="19">
                  <c:v>98.429916635906793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3BD-48DF-B5F0-19CEBA9212E5}"/>
            </c:ext>
          </c:extLst>
        </c:ser>
        <c:ser>
          <c:idx val="3"/>
          <c:order val="3"/>
          <c:tx>
            <c:strRef>
              <c:f>TH60_7_17!$E$11</c:f>
              <c:strCache>
                <c:ptCount val="1"/>
                <c:pt idx="0">
                  <c:v>07/17PuckCurve_C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TH60_7_17!$C$12:$C$31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TH60_7_17!$E$12:$E$31</c:f>
              <c:numCache>
                <c:formatCode>0.0</c:formatCode>
                <c:ptCount val="20"/>
                <c:pt idx="0">
                  <c:v>74.555590252780732</c:v>
                </c:pt>
                <c:pt idx="1">
                  <c:v>75.815039209109671</c:v>
                </c:pt>
                <c:pt idx="2">
                  <c:v>77.074488165438595</c:v>
                </c:pt>
                <c:pt idx="3">
                  <c:v>78.333937121767519</c:v>
                </c:pt>
                <c:pt idx="4">
                  <c:v>79.593386078096444</c:v>
                </c:pt>
                <c:pt idx="5">
                  <c:v>80.852835034425368</c:v>
                </c:pt>
                <c:pt idx="6">
                  <c:v>82.112283990754307</c:v>
                </c:pt>
                <c:pt idx="7">
                  <c:v>83.371732947083245</c:v>
                </c:pt>
                <c:pt idx="8">
                  <c:v>84.63118190341217</c:v>
                </c:pt>
                <c:pt idx="9">
                  <c:v>85.890630859741094</c:v>
                </c:pt>
                <c:pt idx="10">
                  <c:v>87.150079816070019</c:v>
                </c:pt>
                <c:pt idx="11">
                  <c:v>88.409528772398957</c:v>
                </c:pt>
                <c:pt idx="12">
                  <c:v>89.668977728727882</c:v>
                </c:pt>
                <c:pt idx="13">
                  <c:v>90.928426685056806</c:v>
                </c:pt>
                <c:pt idx="14">
                  <c:v>92.187875641385745</c:v>
                </c:pt>
                <c:pt idx="15">
                  <c:v>93.447324597714669</c:v>
                </c:pt>
                <c:pt idx="16">
                  <c:v>94.706773554043593</c:v>
                </c:pt>
                <c:pt idx="17">
                  <c:v>95.966222510372532</c:v>
                </c:pt>
                <c:pt idx="18">
                  <c:v>97.225671466701456</c:v>
                </c:pt>
                <c:pt idx="19">
                  <c:v>98.485120423030381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23BD-48DF-B5F0-19CEBA921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valAx>
        <c:axId val="811666976"/>
        <c:scaling>
          <c:orientation val="minMax"/>
          <c:max val="6.5"/>
          <c:min val="3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Dielectric (e)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7760"/>
        <c:crosses val="autoZero"/>
        <c:crossBetween val="midCat"/>
      </c:valAx>
      <c:valAx>
        <c:axId val="811667760"/>
        <c:scaling>
          <c:orientation val="minMax"/>
          <c:max val="1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Max Density (%Gmm)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69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Core Validation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TH60_7_27!$C$33:$E$33</c:f>
              <c:strCache>
                <c:ptCount val="1"/>
                <c:pt idx="0">
                  <c:v>07/27pucks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A5A3-45BE-9CD1-BECB655DF265}"/>
              </c:ext>
            </c:extLst>
          </c:dPt>
          <c:xVal>
            <c:numRef>
              <c:f>TH60_7_27!$D$35:$D$300</c:f>
              <c:numCache>
                <c:formatCode>0.00</c:formatCode>
                <c:ptCount val="266"/>
                <c:pt idx="0">
                  <c:v>5.6840000000000002</c:v>
                </c:pt>
                <c:pt idx="1">
                  <c:v>5.7535000000000007</c:v>
                </c:pt>
                <c:pt idx="2">
                  <c:v>5.4664999999999999</c:v>
                </c:pt>
                <c:pt idx="3">
                  <c:v>5.1530000000000005</c:v>
                </c:pt>
                <c:pt idx="4">
                  <c:v>5.7480000000000002</c:v>
                </c:pt>
                <c:pt idx="5">
                  <c:v>5.7940000000000005</c:v>
                </c:pt>
                <c:pt idx="6">
                  <c:v>5.7799999999999994</c:v>
                </c:pt>
                <c:pt idx="7">
                  <c:v>5.7759999999999998</c:v>
                </c:pt>
                <c:pt idx="8">
                  <c:v>5.7925000000000004</c:v>
                </c:pt>
                <c:pt idx="9">
                  <c:v>5.7110000000000003</c:v>
                </c:pt>
                <c:pt idx="10" formatCode="General">
                  <c:v>5.7334999999999994</c:v>
                </c:pt>
                <c:pt idx="11" formatCode="General">
                  <c:v>5.726</c:v>
                </c:pt>
              </c:numCache>
            </c:numRef>
          </c:xVal>
          <c:yVal>
            <c:numRef>
              <c:f>TH60_7_27!$E$35:$E$300</c:f>
              <c:numCache>
                <c:formatCode>0.00</c:formatCode>
                <c:ptCount val="266"/>
                <c:pt idx="0">
                  <c:v>96.17706237424548</c:v>
                </c:pt>
                <c:pt idx="1">
                  <c:v>96.619718309859152</c:v>
                </c:pt>
                <c:pt idx="2">
                  <c:v>92.555331991951704</c:v>
                </c:pt>
                <c:pt idx="3">
                  <c:v>89.336016096579485</c:v>
                </c:pt>
                <c:pt idx="4">
                  <c:v>96.494762288477034</c:v>
                </c:pt>
                <c:pt idx="5">
                  <c:v>96.494762288477034</c:v>
                </c:pt>
                <c:pt idx="6">
                  <c:v>97.058823529411754</c:v>
                </c:pt>
                <c:pt idx="7">
                  <c:v>96.937953263497178</c:v>
                </c:pt>
                <c:pt idx="8">
                  <c:v>95.956765412329844</c:v>
                </c:pt>
                <c:pt idx="9">
                  <c:v>95.756605284227362</c:v>
                </c:pt>
                <c:pt idx="10">
                  <c:v>96.854838709677423</c:v>
                </c:pt>
                <c:pt idx="11">
                  <c:v>96.814516129032256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5A3-45BE-9CD1-BECB655DF265}"/>
            </c:ext>
          </c:extLst>
        </c:ser>
        <c:ser>
          <c:idx val="2"/>
          <c:order val="2"/>
          <c:tx>
            <c:strRef>
              <c:f>TH60_7_27!$G$6</c:f>
              <c:strCache>
                <c:ptCount val="1"/>
                <c:pt idx="0">
                  <c:v>07/27Core_e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TH60_7_27!$G$7:$G$90</c:f>
              <c:numCache>
                <c:formatCode>General</c:formatCode>
                <c:ptCount val="84"/>
                <c:pt idx="0">
                  <c:v>5.2377500000000001</c:v>
                </c:pt>
                <c:pt idx="1">
                  <c:v>5.4907500000000002</c:v>
                </c:pt>
                <c:pt idx="2">
                  <c:v>5.4362500000000002</c:v>
                </c:pt>
                <c:pt idx="3">
                  <c:v>5.2307500000000005</c:v>
                </c:pt>
              </c:numCache>
            </c:numRef>
          </c:xVal>
          <c:yVal>
            <c:numRef>
              <c:f>TH60_7_27!$I$7:$I$90</c:f>
              <c:numCache>
                <c:formatCode>0.0</c:formatCode>
                <c:ptCount val="84"/>
                <c:pt idx="0">
                  <c:v>92.05</c:v>
                </c:pt>
                <c:pt idx="1">
                  <c:v>93.25</c:v>
                </c:pt>
                <c:pt idx="2">
                  <c:v>94.2</c:v>
                </c:pt>
                <c:pt idx="3">
                  <c:v>92.75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A5A3-45BE-9CD1-BECB655DF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scatterChart>
        <c:scatterStyle val="smoothMarker"/>
        <c:varyColors val="0"/>
        <c:ser>
          <c:idx val="0"/>
          <c:order val="0"/>
          <c:tx>
            <c:strRef>
              <c:f>TH60_7_27!$C$9</c:f>
              <c:strCache>
                <c:ptCount val="1"/>
                <c:pt idx="0">
                  <c:v>07/27PuckCurve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TH60_7_27!$C$12:$C$31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TH60_7_27!$D$12:$D$31</c:f>
              <c:numCache>
                <c:formatCode>0.0</c:formatCode>
                <c:ptCount val="20"/>
                <c:pt idx="0">
                  <c:v>75.361342506201751</c:v>
                </c:pt>
                <c:pt idx="1">
                  <c:v>76.567829461184076</c:v>
                </c:pt>
                <c:pt idx="2">
                  <c:v>77.7743164161664</c:v>
                </c:pt>
                <c:pt idx="3">
                  <c:v>78.980803371148724</c:v>
                </c:pt>
                <c:pt idx="4">
                  <c:v>80.187290326131034</c:v>
                </c:pt>
                <c:pt idx="5">
                  <c:v>81.393777281113358</c:v>
                </c:pt>
                <c:pt idx="6">
                  <c:v>82.600264236095683</c:v>
                </c:pt>
                <c:pt idx="7">
                  <c:v>83.806751191078007</c:v>
                </c:pt>
                <c:pt idx="8">
                  <c:v>85.013238146060331</c:v>
                </c:pt>
                <c:pt idx="9">
                  <c:v>86.219725101042656</c:v>
                </c:pt>
                <c:pt idx="10">
                  <c:v>87.42621205602498</c:v>
                </c:pt>
                <c:pt idx="11">
                  <c:v>88.632699011007304</c:v>
                </c:pt>
                <c:pt idx="12">
                  <c:v>89.839185965989628</c:v>
                </c:pt>
                <c:pt idx="13">
                  <c:v>91.045672920971953</c:v>
                </c:pt>
                <c:pt idx="14">
                  <c:v>92.252159875954277</c:v>
                </c:pt>
                <c:pt idx="15">
                  <c:v>93.458646830936601</c:v>
                </c:pt>
                <c:pt idx="16">
                  <c:v>94.665133785918925</c:v>
                </c:pt>
                <c:pt idx="17">
                  <c:v>95.87162074090125</c:v>
                </c:pt>
                <c:pt idx="18">
                  <c:v>97.078107695883574</c:v>
                </c:pt>
                <c:pt idx="19">
                  <c:v>98.284594650865898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5A3-45BE-9CD1-BECB655DF265}"/>
            </c:ext>
          </c:extLst>
        </c:ser>
        <c:ser>
          <c:idx val="3"/>
          <c:order val="3"/>
          <c:tx>
            <c:strRef>
              <c:f>TH60_7_27!$E$11</c:f>
              <c:strCache>
                <c:ptCount val="1"/>
                <c:pt idx="0">
                  <c:v>07/27PuckCurve_C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TH60_7_27!$C$12:$C$31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TH60_7_27!$E$12:$E$31</c:f>
              <c:numCache>
                <c:formatCode>0.0</c:formatCode>
                <c:ptCount val="20"/>
                <c:pt idx="0">
                  <c:v>76.788499085982124</c:v>
                </c:pt>
                <c:pt idx="1">
                  <c:v>77.994986040964449</c:v>
                </c:pt>
                <c:pt idx="2">
                  <c:v>79.201472995946773</c:v>
                </c:pt>
                <c:pt idx="3">
                  <c:v>80.407959950929097</c:v>
                </c:pt>
                <c:pt idx="4">
                  <c:v>81.614446905911421</c:v>
                </c:pt>
                <c:pt idx="5">
                  <c:v>82.820933860893746</c:v>
                </c:pt>
                <c:pt idx="6">
                  <c:v>84.02742081587607</c:v>
                </c:pt>
                <c:pt idx="7">
                  <c:v>85.233907770858394</c:v>
                </c:pt>
                <c:pt idx="8">
                  <c:v>86.440394725840719</c:v>
                </c:pt>
                <c:pt idx="9">
                  <c:v>87.646881680823043</c:v>
                </c:pt>
                <c:pt idx="10">
                  <c:v>88.853368635805353</c:v>
                </c:pt>
                <c:pt idx="11">
                  <c:v>90.059855590787677</c:v>
                </c:pt>
                <c:pt idx="12">
                  <c:v>91.266342545770001</c:v>
                </c:pt>
                <c:pt idx="13">
                  <c:v>92.472829500752326</c:v>
                </c:pt>
                <c:pt idx="14">
                  <c:v>93.67931645573465</c:v>
                </c:pt>
                <c:pt idx="15">
                  <c:v>94.885803410716974</c:v>
                </c:pt>
                <c:pt idx="16">
                  <c:v>96.092290365699299</c:v>
                </c:pt>
                <c:pt idx="17">
                  <c:v>97.298777320681623</c:v>
                </c:pt>
                <c:pt idx="18">
                  <c:v>98.505264275663947</c:v>
                </c:pt>
                <c:pt idx="19">
                  <c:v>99.711751230646271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A5A3-45BE-9CD1-BECB655DF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valAx>
        <c:axId val="811666976"/>
        <c:scaling>
          <c:orientation val="minMax"/>
          <c:max val="6.5"/>
          <c:min val="3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Dielectric (e)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7760"/>
        <c:crosses val="autoZero"/>
        <c:crossBetween val="midCat"/>
      </c:valAx>
      <c:valAx>
        <c:axId val="811667760"/>
        <c:scaling>
          <c:orientation val="minMax"/>
          <c:max val="1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Max Density (%Gmm)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69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Core Validation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TH60_7_29!$C$33:$E$33</c:f>
              <c:strCache>
                <c:ptCount val="1"/>
                <c:pt idx="0">
                  <c:v>07/29pucks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3C5D-4956-969C-4BF0B05A47A3}"/>
              </c:ext>
            </c:extLst>
          </c:dPt>
          <c:xVal>
            <c:numRef>
              <c:f>TH60_7_29!$D$35:$D$300</c:f>
              <c:numCache>
                <c:formatCode>0.00</c:formatCode>
                <c:ptCount val="266"/>
                <c:pt idx="0">
                  <c:v>5.4615</c:v>
                </c:pt>
                <c:pt idx="1">
                  <c:v>5.1180000000000003</c:v>
                </c:pt>
                <c:pt idx="2">
                  <c:v>5.7385000000000002</c:v>
                </c:pt>
                <c:pt idx="3">
                  <c:v>5.7035</c:v>
                </c:pt>
                <c:pt idx="4">
                  <c:v>5.7445000000000004</c:v>
                </c:pt>
                <c:pt idx="5">
                  <c:v>5.7469999999999999</c:v>
                </c:pt>
              </c:numCache>
            </c:numRef>
          </c:xVal>
          <c:yVal>
            <c:numRef>
              <c:f>TH60_7_29!$E$35:$E$300</c:f>
              <c:numCache>
                <c:formatCode>0.00</c:formatCode>
                <c:ptCount val="266"/>
                <c:pt idx="0">
                  <c:v>93.104838709677423</c:v>
                </c:pt>
                <c:pt idx="1">
                  <c:v>89.314516129032256</c:v>
                </c:pt>
                <c:pt idx="2">
                  <c:v>96.496173983084972</c:v>
                </c:pt>
                <c:pt idx="3">
                  <c:v>96.496173983084972</c:v>
                </c:pt>
                <c:pt idx="4">
                  <c:v>96.266559614612603</c:v>
                </c:pt>
                <c:pt idx="5">
                  <c:v>96.025692492974699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C5D-4956-969C-4BF0B05A47A3}"/>
            </c:ext>
          </c:extLst>
        </c:ser>
        <c:ser>
          <c:idx val="2"/>
          <c:order val="2"/>
          <c:tx>
            <c:strRef>
              <c:f>TH60_7_29!$G$6</c:f>
              <c:strCache>
                <c:ptCount val="1"/>
                <c:pt idx="0">
                  <c:v>07/29Core_e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TH60_7_29!$G$7:$G$90</c:f>
              <c:numCache>
                <c:formatCode>General</c:formatCode>
                <c:ptCount val="84"/>
                <c:pt idx="0">
                  <c:v>5.4237500000000001</c:v>
                </c:pt>
                <c:pt idx="1">
                  <c:v>5.4319999999999995</c:v>
                </c:pt>
                <c:pt idx="2">
                  <c:v>5.4314999999999998</c:v>
                </c:pt>
                <c:pt idx="3">
                  <c:v>5.4530000000000003</c:v>
                </c:pt>
                <c:pt idx="4">
                  <c:v>5.5862500000000006</c:v>
                </c:pt>
                <c:pt idx="5">
                  <c:v>5.4562499999999998</c:v>
                </c:pt>
                <c:pt idx="6">
                  <c:v>5.3447499999999994</c:v>
                </c:pt>
              </c:numCache>
            </c:numRef>
          </c:xVal>
          <c:yVal>
            <c:numRef>
              <c:f>TH60_7_29!$I$7:$I$90</c:f>
              <c:numCache>
                <c:formatCode>0.0</c:formatCode>
                <c:ptCount val="84"/>
                <c:pt idx="0">
                  <c:v>93.6</c:v>
                </c:pt>
                <c:pt idx="1">
                  <c:v>91.7</c:v>
                </c:pt>
                <c:pt idx="2">
                  <c:v>92.25</c:v>
                </c:pt>
                <c:pt idx="3">
                  <c:v>91.75</c:v>
                </c:pt>
                <c:pt idx="4">
                  <c:v>94.85</c:v>
                </c:pt>
                <c:pt idx="5">
                  <c:v>92.800000000000011</c:v>
                </c:pt>
                <c:pt idx="6">
                  <c:v>90.9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5D-4956-969C-4BF0B05A4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scatterChart>
        <c:scatterStyle val="smoothMarker"/>
        <c:varyColors val="0"/>
        <c:ser>
          <c:idx val="0"/>
          <c:order val="0"/>
          <c:tx>
            <c:strRef>
              <c:f>TH60_7_29!$C$9</c:f>
              <c:strCache>
                <c:ptCount val="1"/>
                <c:pt idx="0">
                  <c:v>07/29PuckCurve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TH60_7_29!$C$12:$C$31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TH60_7_29!$D$12:$D$31</c:f>
              <c:numCache>
                <c:formatCode>0.0</c:formatCode>
                <c:ptCount val="20"/>
                <c:pt idx="0">
                  <c:v>76.604082963113768</c:v>
                </c:pt>
                <c:pt idx="1">
                  <c:v>77.740206763531972</c:v>
                </c:pt>
                <c:pt idx="2">
                  <c:v>78.876330563950177</c:v>
                </c:pt>
                <c:pt idx="3">
                  <c:v>80.012454364368381</c:v>
                </c:pt>
                <c:pt idx="4">
                  <c:v>81.148578164786585</c:v>
                </c:pt>
                <c:pt idx="5">
                  <c:v>82.284701965204789</c:v>
                </c:pt>
                <c:pt idx="6">
                  <c:v>83.420825765622993</c:v>
                </c:pt>
                <c:pt idx="7">
                  <c:v>84.556949566041197</c:v>
                </c:pt>
                <c:pt idx="8">
                  <c:v>85.693073366459416</c:v>
                </c:pt>
                <c:pt idx="9">
                  <c:v>86.82919716687762</c:v>
                </c:pt>
                <c:pt idx="10">
                  <c:v>87.965320967295838</c:v>
                </c:pt>
                <c:pt idx="11">
                  <c:v>89.101444767714042</c:v>
                </c:pt>
                <c:pt idx="12">
                  <c:v>90.237568568132247</c:v>
                </c:pt>
                <c:pt idx="13">
                  <c:v>91.373692368550451</c:v>
                </c:pt>
                <c:pt idx="14">
                  <c:v>92.509816168968655</c:v>
                </c:pt>
                <c:pt idx="15">
                  <c:v>93.645939969386859</c:v>
                </c:pt>
                <c:pt idx="16">
                  <c:v>94.782063769805063</c:v>
                </c:pt>
                <c:pt idx="17">
                  <c:v>95.918187570223282</c:v>
                </c:pt>
                <c:pt idx="18">
                  <c:v>97.054311370641486</c:v>
                </c:pt>
                <c:pt idx="19">
                  <c:v>98.19043517105969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C5D-4956-969C-4BF0B05A47A3}"/>
            </c:ext>
          </c:extLst>
        </c:ser>
        <c:ser>
          <c:idx val="3"/>
          <c:order val="3"/>
          <c:tx>
            <c:strRef>
              <c:f>TH60_7_29!$E$11</c:f>
              <c:strCache>
                <c:ptCount val="1"/>
                <c:pt idx="0">
                  <c:v>07/29PuckCurve_C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TH60_7_29!$C$12:$C$31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TH60_7_29!$E$12:$E$31</c:f>
              <c:numCache>
                <c:formatCode>0.0</c:formatCode>
                <c:ptCount val="20"/>
                <c:pt idx="0">
                  <c:v>76.112723158949393</c:v>
                </c:pt>
                <c:pt idx="1">
                  <c:v>77.248846959367597</c:v>
                </c:pt>
                <c:pt idx="2">
                  <c:v>78.384970759785801</c:v>
                </c:pt>
                <c:pt idx="3">
                  <c:v>79.521094560204006</c:v>
                </c:pt>
                <c:pt idx="4">
                  <c:v>80.65721836062221</c:v>
                </c:pt>
                <c:pt idx="5">
                  <c:v>81.793342161040414</c:v>
                </c:pt>
                <c:pt idx="6">
                  <c:v>82.929465961458618</c:v>
                </c:pt>
                <c:pt idx="7">
                  <c:v>84.065589761876822</c:v>
                </c:pt>
                <c:pt idx="8">
                  <c:v>85.201713562295041</c:v>
                </c:pt>
                <c:pt idx="9">
                  <c:v>86.337837362713245</c:v>
                </c:pt>
                <c:pt idx="10">
                  <c:v>87.473961163131463</c:v>
                </c:pt>
                <c:pt idx="11">
                  <c:v>88.610084963549667</c:v>
                </c:pt>
                <c:pt idx="12">
                  <c:v>89.746208763967871</c:v>
                </c:pt>
                <c:pt idx="13">
                  <c:v>90.882332564386076</c:v>
                </c:pt>
                <c:pt idx="14">
                  <c:v>92.01845636480428</c:v>
                </c:pt>
                <c:pt idx="15">
                  <c:v>93.154580165222484</c:v>
                </c:pt>
                <c:pt idx="16">
                  <c:v>94.290703965640688</c:v>
                </c:pt>
                <c:pt idx="17">
                  <c:v>95.426827766058906</c:v>
                </c:pt>
                <c:pt idx="18">
                  <c:v>96.562951566477111</c:v>
                </c:pt>
                <c:pt idx="19">
                  <c:v>97.699075366895315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3C5D-4956-969C-4BF0B05A4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valAx>
        <c:axId val="811666976"/>
        <c:scaling>
          <c:orientation val="minMax"/>
          <c:max val="6.5"/>
          <c:min val="3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Dielectric (e)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7760"/>
        <c:crosses val="autoZero"/>
        <c:crossBetween val="midCat"/>
      </c:valAx>
      <c:valAx>
        <c:axId val="811667760"/>
        <c:scaling>
          <c:orientation val="minMax"/>
          <c:max val="1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Max Density (%Gmm)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69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Core Validation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TH60_7_31!$C$33:$E$33</c:f>
              <c:strCache>
                <c:ptCount val="1"/>
                <c:pt idx="0">
                  <c:v>07/31pucks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DB6B-46FA-9991-66EAB6B329D7}"/>
              </c:ext>
            </c:extLst>
          </c:dPt>
          <c:xVal>
            <c:numRef>
              <c:f>TH60_7_31!$D$35:$D$300</c:f>
              <c:numCache>
                <c:formatCode>0.00</c:formatCode>
                <c:ptCount val="266"/>
                <c:pt idx="0">
                  <c:v>5.8019999999999996</c:v>
                </c:pt>
                <c:pt idx="1">
                  <c:v>5.6560000000000006</c:v>
                </c:pt>
                <c:pt idx="2">
                  <c:v>5.3925000000000001</c:v>
                </c:pt>
                <c:pt idx="3">
                  <c:v>5.0465</c:v>
                </c:pt>
              </c:numCache>
            </c:numRef>
          </c:xVal>
          <c:yVal>
            <c:numRef>
              <c:f>TH60_7_31!$E$35:$E$300</c:f>
              <c:numCache>
                <c:formatCode>0.00</c:formatCode>
                <c:ptCount val="266"/>
                <c:pt idx="0">
                  <c:v>95.987158908507226</c:v>
                </c:pt>
                <c:pt idx="1">
                  <c:v>96.107544141252006</c:v>
                </c:pt>
                <c:pt idx="2">
                  <c:v>92.49598715890852</c:v>
                </c:pt>
                <c:pt idx="3">
                  <c:v>88.443017656500814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B6B-46FA-9991-66EAB6B329D7}"/>
            </c:ext>
          </c:extLst>
        </c:ser>
        <c:ser>
          <c:idx val="2"/>
          <c:order val="2"/>
          <c:tx>
            <c:strRef>
              <c:f>TH60_7_31!$G$6</c:f>
              <c:strCache>
                <c:ptCount val="1"/>
                <c:pt idx="0">
                  <c:v>07/31Core_e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TH60_7_31!$G$7:$G$90</c:f>
              <c:numCache>
                <c:formatCode>General</c:formatCode>
                <c:ptCount val="84"/>
                <c:pt idx="0">
                  <c:v>5.5597499999999993</c:v>
                </c:pt>
                <c:pt idx="1">
                  <c:v>5.3810000000000002</c:v>
                </c:pt>
                <c:pt idx="2">
                  <c:v>5.5625</c:v>
                </c:pt>
                <c:pt idx="3">
                  <c:v>5.3455000000000004</c:v>
                </c:pt>
                <c:pt idx="4">
                  <c:v>5.2304999999999993</c:v>
                </c:pt>
                <c:pt idx="5">
                  <c:v>5.4344999999999999</c:v>
                </c:pt>
              </c:numCache>
            </c:numRef>
          </c:xVal>
          <c:yVal>
            <c:numRef>
              <c:f>TH60_7_31!$I$7:$I$90</c:f>
              <c:numCache>
                <c:formatCode>0.0</c:formatCode>
                <c:ptCount val="84"/>
                <c:pt idx="0">
                  <c:v>93.699999999999989</c:v>
                </c:pt>
                <c:pt idx="1">
                  <c:v>93.9</c:v>
                </c:pt>
                <c:pt idx="2">
                  <c:v>93.75</c:v>
                </c:pt>
                <c:pt idx="3">
                  <c:v>91.9</c:v>
                </c:pt>
                <c:pt idx="4">
                  <c:v>91.9</c:v>
                </c:pt>
                <c:pt idx="5">
                  <c:v>93.449999999999989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DB6B-46FA-9991-66EAB6B32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scatterChart>
        <c:scatterStyle val="smoothMarker"/>
        <c:varyColors val="0"/>
        <c:ser>
          <c:idx val="0"/>
          <c:order val="0"/>
          <c:tx>
            <c:strRef>
              <c:f>TH60_7_31!$C$9</c:f>
              <c:strCache>
                <c:ptCount val="1"/>
                <c:pt idx="0">
                  <c:v>07/31PuckCurve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TH60_7_31!$C$12:$C$31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TH60_7_31!$D$12:$D$31</c:f>
              <c:numCache>
                <c:formatCode>0.0</c:formatCode>
                <c:ptCount val="20"/>
                <c:pt idx="0">
                  <c:v>77.474337358122995</c:v>
                </c:pt>
                <c:pt idx="1">
                  <c:v>78.544989527576547</c:v>
                </c:pt>
                <c:pt idx="2">
                  <c:v>79.615641697030114</c:v>
                </c:pt>
                <c:pt idx="3">
                  <c:v>80.68629386648368</c:v>
                </c:pt>
                <c:pt idx="4">
                  <c:v>81.756946035937233</c:v>
                </c:pt>
                <c:pt idx="5">
                  <c:v>82.827598205390785</c:v>
                </c:pt>
                <c:pt idx="6">
                  <c:v>83.898250374844352</c:v>
                </c:pt>
                <c:pt idx="7">
                  <c:v>84.968902544297919</c:v>
                </c:pt>
                <c:pt idx="8">
                  <c:v>86.039554713751471</c:v>
                </c:pt>
                <c:pt idx="9">
                  <c:v>87.110206883205024</c:v>
                </c:pt>
                <c:pt idx="10">
                  <c:v>88.18085905265859</c:v>
                </c:pt>
                <c:pt idx="11">
                  <c:v>89.251511222112157</c:v>
                </c:pt>
                <c:pt idx="12">
                  <c:v>90.322163391565709</c:v>
                </c:pt>
                <c:pt idx="13">
                  <c:v>91.392815561019262</c:v>
                </c:pt>
                <c:pt idx="14">
                  <c:v>92.463467730472829</c:v>
                </c:pt>
                <c:pt idx="15">
                  <c:v>93.534119899926381</c:v>
                </c:pt>
                <c:pt idx="16">
                  <c:v>94.604772069379948</c:v>
                </c:pt>
                <c:pt idx="17">
                  <c:v>95.6754242388335</c:v>
                </c:pt>
                <c:pt idx="18">
                  <c:v>96.746076408287053</c:v>
                </c:pt>
                <c:pt idx="19">
                  <c:v>97.816728577740619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B6B-46FA-9991-66EAB6B329D7}"/>
            </c:ext>
          </c:extLst>
        </c:ser>
        <c:ser>
          <c:idx val="3"/>
          <c:order val="3"/>
          <c:tx>
            <c:strRef>
              <c:f>TH60_7_31!$E$11</c:f>
              <c:strCache>
                <c:ptCount val="1"/>
                <c:pt idx="0">
                  <c:v>07/31PuckCurve_C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TH60_7_31!$C$12:$C$31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TH60_7_31!$E$12:$E$31</c:f>
              <c:numCache>
                <c:formatCode>0.0</c:formatCode>
                <c:ptCount val="20"/>
                <c:pt idx="0">
                  <c:v>77.90789182052454</c:v>
                </c:pt>
                <c:pt idx="1">
                  <c:v>78.978543989978107</c:v>
                </c:pt>
                <c:pt idx="2">
                  <c:v>80.049196159431659</c:v>
                </c:pt>
                <c:pt idx="3">
                  <c:v>81.119848328885212</c:v>
                </c:pt>
                <c:pt idx="4">
                  <c:v>82.190500498338778</c:v>
                </c:pt>
                <c:pt idx="5">
                  <c:v>83.261152667792345</c:v>
                </c:pt>
                <c:pt idx="6">
                  <c:v>84.331804837245897</c:v>
                </c:pt>
                <c:pt idx="7">
                  <c:v>85.40245700669945</c:v>
                </c:pt>
                <c:pt idx="8">
                  <c:v>86.473109176153017</c:v>
                </c:pt>
                <c:pt idx="9">
                  <c:v>87.543761345606583</c:v>
                </c:pt>
                <c:pt idx="10">
                  <c:v>88.614413515060136</c:v>
                </c:pt>
                <c:pt idx="11">
                  <c:v>89.685065684513688</c:v>
                </c:pt>
                <c:pt idx="12">
                  <c:v>90.755717853967255</c:v>
                </c:pt>
                <c:pt idx="13">
                  <c:v>91.826370023420822</c:v>
                </c:pt>
                <c:pt idx="14">
                  <c:v>92.897022192874374</c:v>
                </c:pt>
                <c:pt idx="15">
                  <c:v>93.967674362327926</c:v>
                </c:pt>
                <c:pt idx="16">
                  <c:v>95.038326531781479</c:v>
                </c:pt>
                <c:pt idx="17">
                  <c:v>96.108978701235046</c:v>
                </c:pt>
                <c:pt idx="18">
                  <c:v>97.179630870688612</c:v>
                </c:pt>
                <c:pt idx="19">
                  <c:v>98.250283040142165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DB6B-46FA-9991-66EAB6B32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valAx>
        <c:axId val="811666976"/>
        <c:scaling>
          <c:orientation val="minMax"/>
          <c:max val="6.5"/>
          <c:min val="3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Dielectric (e)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7760"/>
        <c:crosses val="autoZero"/>
        <c:crossBetween val="midCat"/>
      </c:valAx>
      <c:valAx>
        <c:axId val="811667760"/>
        <c:scaling>
          <c:orientation val="minMax"/>
          <c:max val="1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Max Density (%Gmm)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69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Core Validation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TH21_5_24_rainCores!$C$33:$E$33</c:f>
              <c:strCache>
                <c:ptCount val="1"/>
                <c:pt idx="0">
                  <c:v>05/24pucks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E40C-41B7-8579-886EA93D02A4}"/>
              </c:ext>
            </c:extLst>
          </c:dPt>
          <c:xVal>
            <c:numRef>
              <c:f>TH21_5_24_rainCores!$D$35:$D$300</c:f>
              <c:numCache>
                <c:formatCode>General</c:formatCode>
                <c:ptCount val="266"/>
                <c:pt idx="0">
                  <c:v>5.3079999999999998</c:v>
                </c:pt>
                <c:pt idx="1">
                  <c:v>5.3213333333333335</c:v>
                </c:pt>
                <c:pt idx="2">
                  <c:v>4.924666666666667</c:v>
                </c:pt>
                <c:pt idx="4">
                  <c:v>5.3053333333333335</c:v>
                </c:pt>
                <c:pt idx="5">
                  <c:v>5.2183333333333328</c:v>
                </c:pt>
                <c:pt idx="6">
                  <c:v>5.2629999999999999</c:v>
                </c:pt>
                <c:pt idx="7">
                  <c:v>5.2896666666666663</c:v>
                </c:pt>
              </c:numCache>
            </c:numRef>
          </c:xVal>
          <c:yVal>
            <c:numRef>
              <c:f>TH21_5_24_rainCores!$E$35:$E$300</c:f>
              <c:numCache>
                <c:formatCode>0.00</c:formatCode>
                <c:ptCount val="266"/>
                <c:pt idx="0">
                  <c:v>95.85052776059581</c:v>
                </c:pt>
                <c:pt idx="1">
                  <c:v>95.951620428525302</c:v>
                </c:pt>
                <c:pt idx="2">
                  <c:v>92.097978890431719</c:v>
                </c:pt>
                <c:pt idx="3">
                  <c:v>0</c:v>
                </c:pt>
                <c:pt idx="4">
                  <c:v>94.033429798330701</c:v>
                </c:pt>
                <c:pt idx="5">
                  <c:v>94.062291259078364</c:v>
                </c:pt>
                <c:pt idx="6">
                  <c:v>93.834835006707891</c:v>
                </c:pt>
                <c:pt idx="7">
                  <c:v>94.17820613797754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0C-41B7-8579-886EA93D02A4}"/>
            </c:ext>
          </c:extLst>
        </c:ser>
        <c:ser>
          <c:idx val="2"/>
          <c:order val="2"/>
          <c:tx>
            <c:strRef>
              <c:f>TH21_5_24_rainCores!$G$6</c:f>
              <c:strCache>
                <c:ptCount val="1"/>
                <c:pt idx="0">
                  <c:v>05/25Core_e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TH21_5_24_rainCores!$G$7:$G$90</c:f>
              <c:numCache>
                <c:formatCode>General</c:formatCode>
                <c:ptCount val="84"/>
                <c:pt idx="0">
                  <c:v>6.5600000000000005</c:v>
                </c:pt>
                <c:pt idx="1">
                  <c:v>6.4210000000000003</c:v>
                </c:pt>
                <c:pt idx="2">
                  <c:v>5.8454999999999995</c:v>
                </c:pt>
                <c:pt idx="3">
                  <c:v>7.1694999999999993</c:v>
                </c:pt>
              </c:numCache>
            </c:numRef>
          </c:xVal>
          <c:yVal>
            <c:numRef>
              <c:f>TH21_5_24_rainCores!$I$7:$I$90</c:f>
              <c:numCache>
                <c:formatCode>0.0</c:formatCode>
                <c:ptCount val="84"/>
                <c:pt idx="0">
                  <c:v>93.5</c:v>
                </c:pt>
                <c:pt idx="1">
                  <c:v>93.2</c:v>
                </c:pt>
                <c:pt idx="2">
                  <c:v>92.55</c:v>
                </c:pt>
                <c:pt idx="3">
                  <c:v>93.199999999999989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E40C-41B7-8579-886EA93D0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scatterChart>
        <c:scatterStyle val="smoothMarker"/>
        <c:varyColors val="0"/>
        <c:ser>
          <c:idx val="0"/>
          <c:order val="0"/>
          <c:tx>
            <c:strRef>
              <c:f>TH21_5_24_rainCores!$C$9</c:f>
              <c:strCache>
                <c:ptCount val="1"/>
                <c:pt idx="0">
                  <c:v>05/24PuckCurve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TH21_5_24_rainCores!$C$12:$C$31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TH21_5_24_rainCores!$D$12:$D$31</c:f>
              <c:numCache>
                <c:formatCode>0.0</c:formatCode>
                <c:ptCount val="20"/>
                <c:pt idx="0">
                  <c:v>84.841123192459136</c:v>
                </c:pt>
                <c:pt idx="1">
                  <c:v>85.607270041956255</c:v>
                </c:pt>
                <c:pt idx="2">
                  <c:v>86.373416891453374</c:v>
                </c:pt>
                <c:pt idx="3">
                  <c:v>87.139563740950493</c:v>
                </c:pt>
                <c:pt idx="4">
                  <c:v>87.905710590447626</c:v>
                </c:pt>
                <c:pt idx="5">
                  <c:v>88.671857439944745</c:v>
                </c:pt>
                <c:pt idx="6">
                  <c:v>89.438004289441864</c:v>
                </c:pt>
                <c:pt idx="7">
                  <c:v>90.204151138938983</c:v>
                </c:pt>
                <c:pt idx="8">
                  <c:v>90.970297988436101</c:v>
                </c:pt>
                <c:pt idx="9">
                  <c:v>91.73644483793322</c:v>
                </c:pt>
                <c:pt idx="10">
                  <c:v>92.502591687430339</c:v>
                </c:pt>
                <c:pt idx="11">
                  <c:v>93.268738536927458</c:v>
                </c:pt>
                <c:pt idx="12">
                  <c:v>94.034885386424577</c:v>
                </c:pt>
                <c:pt idx="13">
                  <c:v>94.801032235921696</c:v>
                </c:pt>
                <c:pt idx="14">
                  <c:v>95.567179085418815</c:v>
                </c:pt>
                <c:pt idx="15">
                  <c:v>96.333325934915948</c:v>
                </c:pt>
                <c:pt idx="16">
                  <c:v>97.099472784413067</c:v>
                </c:pt>
                <c:pt idx="17">
                  <c:v>97.865619633910185</c:v>
                </c:pt>
                <c:pt idx="18">
                  <c:v>98.631766483407318</c:v>
                </c:pt>
                <c:pt idx="19">
                  <c:v>99.397913332904437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40C-41B7-8579-886EA93D02A4}"/>
            </c:ext>
          </c:extLst>
        </c:ser>
        <c:ser>
          <c:idx val="3"/>
          <c:order val="3"/>
          <c:tx>
            <c:strRef>
              <c:f>TH21_5_24_rainCores!$E$11</c:f>
              <c:strCache>
                <c:ptCount val="1"/>
                <c:pt idx="0">
                  <c:v>05/24PuckCurve_C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TH21_5_24_rainCores!$C$12:$C$31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TH21_5_24_rainCores!$E$12:$E$31</c:f>
              <c:numCache>
                <c:formatCode>0.0</c:formatCode>
                <c:ptCount val="20"/>
                <c:pt idx="0">
                  <c:v>73.966490231066885</c:v>
                </c:pt>
                <c:pt idx="1">
                  <c:v>74.732637080564004</c:v>
                </c:pt>
                <c:pt idx="2">
                  <c:v>75.498783930061123</c:v>
                </c:pt>
                <c:pt idx="3">
                  <c:v>76.264930779558242</c:v>
                </c:pt>
                <c:pt idx="4">
                  <c:v>77.031077629055375</c:v>
                </c:pt>
                <c:pt idx="5">
                  <c:v>77.797224478552494</c:v>
                </c:pt>
                <c:pt idx="6">
                  <c:v>78.563371328049612</c:v>
                </c:pt>
                <c:pt idx="7">
                  <c:v>79.329518177546731</c:v>
                </c:pt>
                <c:pt idx="8">
                  <c:v>80.09566502704385</c:v>
                </c:pt>
                <c:pt idx="9">
                  <c:v>80.861811876540969</c:v>
                </c:pt>
                <c:pt idx="10">
                  <c:v>81.627958726038088</c:v>
                </c:pt>
                <c:pt idx="11">
                  <c:v>82.394105575535207</c:v>
                </c:pt>
                <c:pt idx="12">
                  <c:v>83.160252425032326</c:v>
                </c:pt>
                <c:pt idx="13">
                  <c:v>83.926399274529444</c:v>
                </c:pt>
                <c:pt idx="14">
                  <c:v>84.692546124026563</c:v>
                </c:pt>
                <c:pt idx="15">
                  <c:v>85.458692973523696</c:v>
                </c:pt>
                <c:pt idx="16">
                  <c:v>86.224839823020815</c:v>
                </c:pt>
                <c:pt idx="17">
                  <c:v>86.990986672517934</c:v>
                </c:pt>
                <c:pt idx="18">
                  <c:v>87.757133522015067</c:v>
                </c:pt>
                <c:pt idx="19">
                  <c:v>88.523280371512186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E40C-41B7-8579-886EA93D0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valAx>
        <c:axId val="811666976"/>
        <c:scaling>
          <c:orientation val="minMax"/>
          <c:max val="7.5"/>
          <c:min val="3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Dielectric (e)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7760"/>
        <c:crosses val="autoZero"/>
        <c:crossBetween val="midCat"/>
      </c:valAx>
      <c:valAx>
        <c:axId val="811667760"/>
        <c:scaling>
          <c:orientation val="minMax"/>
          <c:max val="1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Max Density (%Gmm)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69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Core Validation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TH21_5_22!$C$33:$E$33</c:f>
              <c:strCache>
                <c:ptCount val="1"/>
                <c:pt idx="0">
                  <c:v>05/22pucks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E6D6-4F4D-B653-A76671B55C16}"/>
              </c:ext>
            </c:extLst>
          </c:dPt>
          <c:xVal>
            <c:numRef>
              <c:f>TH21_5_22!$D$35:$D$300</c:f>
              <c:numCache>
                <c:formatCode>General</c:formatCode>
                <c:ptCount val="266"/>
                <c:pt idx="0">
                  <c:v>5.4316666666666675</c:v>
                </c:pt>
                <c:pt idx="1">
                  <c:v>5.3773333333333335</c:v>
                </c:pt>
                <c:pt idx="2">
                  <c:v>4.9766666666666666</c:v>
                </c:pt>
                <c:pt idx="3">
                  <c:v>4.6326666666666663</c:v>
                </c:pt>
                <c:pt idx="4">
                  <c:v>5.2346666666666666</c:v>
                </c:pt>
                <c:pt idx="5">
                  <c:v>5.2269999999999994</c:v>
                </c:pt>
              </c:numCache>
            </c:numRef>
          </c:xVal>
          <c:yVal>
            <c:numRef>
              <c:f>TH21_5_22!$E$35:$E$300</c:f>
              <c:numCache>
                <c:formatCode>0.00</c:formatCode>
                <c:ptCount val="266"/>
                <c:pt idx="0">
                  <c:v>95.611854661713835</c:v>
                </c:pt>
                <c:pt idx="1">
                  <c:v>95.445628721680023</c:v>
                </c:pt>
                <c:pt idx="2">
                  <c:v>91.849549488380759</c:v>
                </c:pt>
                <c:pt idx="3">
                  <c:v>89.166027279060472</c:v>
                </c:pt>
                <c:pt idx="4">
                  <c:v>94.249411766919806</c:v>
                </c:pt>
                <c:pt idx="5">
                  <c:v>94.163963333820718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6D6-4F4D-B653-A76671B55C16}"/>
            </c:ext>
          </c:extLst>
        </c:ser>
        <c:ser>
          <c:idx val="2"/>
          <c:order val="2"/>
          <c:tx>
            <c:strRef>
              <c:f>TH21_5_22!$G$6</c:f>
              <c:strCache>
                <c:ptCount val="1"/>
                <c:pt idx="0">
                  <c:v>05/22Core_e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TH21_5_22!$G$7:$G$90</c:f>
              <c:numCache>
                <c:formatCode>General</c:formatCode>
                <c:ptCount val="84"/>
                <c:pt idx="2">
                  <c:v>5.3944999999999999</c:v>
                </c:pt>
                <c:pt idx="3">
                  <c:v>5.2460000000000004</c:v>
                </c:pt>
              </c:numCache>
            </c:numRef>
          </c:xVal>
          <c:yVal>
            <c:numRef>
              <c:f>TH21_5_22!$I$7:$I$90</c:f>
              <c:numCache>
                <c:formatCode>0.0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95.1</c:v>
                </c:pt>
                <c:pt idx="3">
                  <c:v>93.8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E6D6-4F4D-B653-A76671B55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scatterChart>
        <c:scatterStyle val="smoothMarker"/>
        <c:varyColors val="0"/>
        <c:ser>
          <c:idx val="0"/>
          <c:order val="0"/>
          <c:tx>
            <c:strRef>
              <c:f>TH21_5_22!$C$9</c:f>
              <c:strCache>
                <c:ptCount val="1"/>
                <c:pt idx="0">
                  <c:v>05/22PuckCurve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TH21_5_22!$C$12:$C$31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TH21_5_22!$D$12:$D$31</c:f>
              <c:numCache>
                <c:formatCode>0.0</c:formatCode>
                <c:ptCount val="20"/>
                <c:pt idx="0">
                  <c:v>83.866250751470744</c:v>
                </c:pt>
                <c:pt idx="1">
                  <c:v>84.698938698313043</c:v>
                </c:pt>
                <c:pt idx="2">
                  <c:v>85.531626645155356</c:v>
                </c:pt>
                <c:pt idx="3">
                  <c:v>86.364314591997669</c:v>
                </c:pt>
                <c:pt idx="4">
                  <c:v>87.197002538839982</c:v>
                </c:pt>
                <c:pt idx="5">
                  <c:v>88.029690485682295</c:v>
                </c:pt>
                <c:pt idx="6">
                  <c:v>88.862378432524594</c:v>
                </c:pt>
                <c:pt idx="7">
                  <c:v>89.695066379366921</c:v>
                </c:pt>
                <c:pt idx="8">
                  <c:v>90.527754326209219</c:v>
                </c:pt>
                <c:pt idx="9">
                  <c:v>91.360442273051532</c:v>
                </c:pt>
                <c:pt idx="10">
                  <c:v>92.193130219893845</c:v>
                </c:pt>
                <c:pt idx="11">
                  <c:v>93.025818166736158</c:v>
                </c:pt>
                <c:pt idx="12">
                  <c:v>93.858506113578471</c:v>
                </c:pt>
                <c:pt idx="13">
                  <c:v>94.69119406042077</c:v>
                </c:pt>
                <c:pt idx="14">
                  <c:v>95.523882007263097</c:v>
                </c:pt>
                <c:pt idx="15">
                  <c:v>96.356569954105396</c:v>
                </c:pt>
                <c:pt idx="16">
                  <c:v>97.189257900947709</c:v>
                </c:pt>
                <c:pt idx="17">
                  <c:v>98.021945847790022</c:v>
                </c:pt>
                <c:pt idx="18">
                  <c:v>98.854633794632335</c:v>
                </c:pt>
                <c:pt idx="19">
                  <c:v>99.687321741474648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6D6-4F4D-B653-A76671B55C16}"/>
            </c:ext>
          </c:extLst>
        </c:ser>
        <c:ser>
          <c:idx val="3"/>
          <c:order val="3"/>
          <c:tx>
            <c:strRef>
              <c:f>TH21_5_22!$E$11</c:f>
              <c:strCache>
                <c:ptCount val="1"/>
                <c:pt idx="0">
                  <c:v>05/22PuckCurve_C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TH21_5_22!$C$12:$C$31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TH21_5_22!$E$12:$E$31</c:f>
              <c:numCache>
                <c:formatCode>0.0</c:formatCode>
                <c:ptCount val="20"/>
                <c:pt idx="0">
                  <c:v>83.866250751470744</c:v>
                </c:pt>
                <c:pt idx="1">
                  <c:v>84.698938698313043</c:v>
                </c:pt>
                <c:pt idx="2">
                  <c:v>85.531626645155356</c:v>
                </c:pt>
                <c:pt idx="3">
                  <c:v>86.364314591997669</c:v>
                </c:pt>
                <c:pt idx="4">
                  <c:v>87.197002538839982</c:v>
                </c:pt>
                <c:pt idx="5">
                  <c:v>88.029690485682295</c:v>
                </c:pt>
                <c:pt idx="6">
                  <c:v>88.862378432524594</c:v>
                </c:pt>
                <c:pt idx="7">
                  <c:v>89.695066379366921</c:v>
                </c:pt>
                <c:pt idx="8">
                  <c:v>90.527754326209219</c:v>
                </c:pt>
                <c:pt idx="9">
                  <c:v>91.360442273051532</c:v>
                </c:pt>
                <c:pt idx="10">
                  <c:v>92.193130219893845</c:v>
                </c:pt>
                <c:pt idx="11">
                  <c:v>93.025818166736158</c:v>
                </c:pt>
                <c:pt idx="12">
                  <c:v>93.858506113578471</c:v>
                </c:pt>
                <c:pt idx="13">
                  <c:v>94.69119406042077</c:v>
                </c:pt>
                <c:pt idx="14">
                  <c:v>95.523882007263097</c:v>
                </c:pt>
                <c:pt idx="15">
                  <c:v>96.356569954105396</c:v>
                </c:pt>
                <c:pt idx="16">
                  <c:v>97.189257900947709</c:v>
                </c:pt>
                <c:pt idx="17">
                  <c:v>98.021945847790022</c:v>
                </c:pt>
                <c:pt idx="18">
                  <c:v>98.854633794632335</c:v>
                </c:pt>
                <c:pt idx="19">
                  <c:v>99.687321741474648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E6D6-4F4D-B653-A76671B55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valAx>
        <c:axId val="811666976"/>
        <c:scaling>
          <c:orientation val="minMax"/>
          <c:max val="6.5"/>
          <c:min val="3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Dielectric (e)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7760"/>
        <c:crosses val="autoZero"/>
        <c:crossBetween val="midCat"/>
      </c:valAx>
      <c:valAx>
        <c:axId val="811667760"/>
        <c:scaling>
          <c:orientation val="minMax"/>
          <c:max val="1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Max Density (%Gmm)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69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Core Validation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TH21_5_25!$C$33:$E$33</c:f>
              <c:strCache>
                <c:ptCount val="1"/>
                <c:pt idx="0">
                  <c:v>05/25pucks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D133-42EB-B594-6A446315503D}"/>
              </c:ext>
            </c:extLst>
          </c:dPt>
          <c:xVal>
            <c:numRef>
              <c:f>TH21_5_25!$D$35:$D$300</c:f>
              <c:numCache>
                <c:formatCode>General</c:formatCode>
                <c:ptCount val="266"/>
                <c:pt idx="0">
                  <c:v>5.3063333333333338</c:v>
                </c:pt>
                <c:pt idx="1">
                  <c:v>5.3233333333333333</c:v>
                </c:pt>
                <c:pt idx="2">
                  <c:v>4.9346666666666668</c:v>
                </c:pt>
                <c:pt idx="3">
                  <c:v>4.562666666666666</c:v>
                </c:pt>
                <c:pt idx="4">
                  <c:v>5.3883333333333328</c:v>
                </c:pt>
                <c:pt idx="5">
                  <c:v>5.4083333333333341</c:v>
                </c:pt>
                <c:pt idx="6">
                  <c:v>5.3383333333333338</c:v>
                </c:pt>
                <c:pt idx="7">
                  <c:v>5.3609999999999998</c:v>
                </c:pt>
              </c:numCache>
            </c:numRef>
          </c:xVal>
          <c:yVal>
            <c:numRef>
              <c:f>TH21_5_25!$E$35:$E$300</c:f>
              <c:numCache>
                <c:formatCode>0.00</c:formatCode>
                <c:ptCount val="266"/>
                <c:pt idx="0">
                  <c:v>94.632758336507607</c:v>
                </c:pt>
                <c:pt idx="1">
                  <c:v>95.008393483672705</c:v>
                </c:pt>
                <c:pt idx="2">
                  <c:v>90.935737258881318</c:v>
                </c:pt>
                <c:pt idx="3">
                  <c:v>87.770464317831951</c:v>
                </c:pt>
                <c:pt idx="4">
                  <c:v>94.688197878700791</c:v>
                </c:pt>
                <c:pt idx="5">
                  <c:v>94.70671366048748</c:v>
                </c:pt>
                <c:pt idx="6">
                  <c:v>94.809790715231287</c:v>
                </c:pt>
                <c:pt idx="7">
                  <c:v>95.161364822022705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133-42EB-B594-6A446315503D}"/>
            </c:ext>
          </c:extLst>
        </c:ser>
        <c:ser>
          <c:idx val="2"/>
          <c:order val="2"/>
          <c:tx>
            <c:strRef>
              <c:f>TH21_5_25!$G$6</c:f>
              <c:strCache>
                <c:ptCount val="1"/>
                <c:pt idx="0">
                  <c:v>05/25Core_e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TH21_5_25!$G$7:$G$90</c:f>
              <c:numCache>
                <c:formatCode>General</c:formatCode>
                <c:ptCount val="84"/>
                <c:pt idx="0">
                  <c:v>5.5380000000000003</c:v>
                </c:pt>
                <c:pt idx="1">
                  <c:v>5.5817500000000004</c:v>
                </c:pt>
                <c:pt idx="2">
                  <c:v>5.1550000000000002</c:v>
                </c:pt>
                <c:pt idx="3">
                  <c:v>5.1059999999999999</c:v>
                </c:pt>
                <c:pt idx="4">
                  <c:v>5.4269999999999996</c:v>
                </c:pt>
                <c:pt idx="5">
                  <c:v>5.2777499999999993</c:v>
                </c:pt>
                <c:pt idx="6">
                  <c:v>5.4305000000000003</c:v>
                </c:pt>
              </c:numCache>
            </c:numRef>
          </c:xVal>
          <c:yVal>
            <c:numRef>
              <c:f>TH21_5_25!$I$7:$I$90</c:f>
              <c:numCache>
                <c:formatCode>0.0</c:formatCode>
                <c:ptCount val="84"/>
                <c:pt idx="0">
                  <c:v>94.8</c:v>
                </c:pt>
                <c:pt idx="1">
                  <c:v>96.2</c:v>
                </c:pt>
                <c:pt idx="2">
                  <c:v>92</c:v>
                </c:pt>
                <c:pt idx="3">
                  <c:v>92</c:v>
                </c:pt>
                <c:pt idx="4">
                  <c:v>93.6</c:v>
                </c:pt>
                <c:pt idx="5">
                  <c:v>92.1</c:v>
                </c:pt>
                <c:pt idx="6">
                  <c:v>93.4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D133-42EB-B594-6A4463155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scatterChart>
        <c:scatterStyle val="smoothMarker"/>
        <c:varyColors val="0"/>
        <c:ser>
          <c:idx val="0"/>
          <c:order val="0"/>
          <c:tx>
            <c:strRef>
              <c:f>TH21_5_25!$C$9</c:f>
              <c:strCache>
                <c:ptCount val="1"/>
                <c:pt idx="0">
                  <c:v>05/25PuckCurve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TH21_5_25!$C$12:$C$31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TH21_5_25!$D$12:$D$31</c:f>
              <c:numCache>
                <c:formatCode>0.0</c:formatCode>
                <c:ptCount val="20"/>
                <c:pt idx="0">
                  <c:v>82.7910732557161</c:v>
                </c:pt>
                <c:pt idx="1">
                  <c:v>83.678372792530041</c:v>
                </c:pt>
                <c:pt idx="2">
                  <c:v>84.565672329344011</c:v>
                </c:pt>
                <c:pt idx="3">
                  <c:v>85.452971866157952</c:v>
                </c:pt>
                <c:pt idx="4">
                  <c:v>86.340271402971922</c:v>
                </c:pt>
                <c:pt idx="5">
                  <c:v>87.227570939785863</c:v>
                </c:pt>
                <c:pt idx="6">
                  <c:v>88.114870476599819</c:v>
                </c:pt>
                <c:pt idx="7">
                  <c:v>89.002170013413775</c:v>
                </c:pt>
                <c:pt idx="8">
                  <c:v>89.88946955022773</c:v>
                </c:pt>
                <c:pt idx="9">
                  <c:v>90.776769087041686</c:v>
                </c:pt>
                <c:pt idx="10">
                  <c:v>91.664068623855641</c:v>
                </c:pt>
                <c:pt idx="11">
                  <c:v>92.551368160669597</c:v>
                </c:pt>
                <c:pt idx="12">
                  <c:v>93.438667697483552</c:v>
                </c:pt>
                <c:pt idx="13">
                  <c:v>94.325967234297508</c:v>
                </c:pt>
                <c:pt idx="14">
                  <c:v>95.213266771111449</c:v>
                </c:pt>
                <c:pt idx="15">
                  <c:v>96.100566307925419</c:v>
                </c:pt>
                <c:pt idx="16">
                  <c:v>96.98786584473936</c:v>
                </c:pt>
                <c:pt idx="17">
                  <c:v>97.87516538155333</c:v>
                </c:pt>
                <c:pt idx="18">
                  <c:v>98.762464918367272</c:v>
                </c:pt>
                <c:pt idx="19">
                  <c:v>99.649764455181241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133-42EB-B594-6A446315503D}"/>
            </c:ext>
          </c:extLst>
        </c:ser>
        <c:ser>
          <c:idx val="3"/>
          <c:order val="3"/>
          <c:tx>
            <c:strRef>
              <c:f>TH21_5_25!$E$11</c:f>
              <c:strCache>
                <c:ptCount val="1"/>
                <c:pt idx="0">
                  <c:v>05/25PuckCurve_C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TH21_5_25!$C$12:$C$31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TH21_5_25!$E$12:$E$31</c:f>
              <c:numCache>
                <c:formatCode>0.0</c:formatCode>
                <c:ptCount val="20"/>
                <c:pt idx="0">
                  <c:v>81.380653725254831</c:v>
                </c:pt>
                <c:pt idx="1">
                  <c:v>82.267953262068772</c:v>
                </c:pt>
                <c:pt idx="2">
                  <c:v>83.155252798882742</c:v>
                </c:pt>
                <c:pt idx="3">
                  <c:v>84.042552335696683</c:v>
                </c:pt>
                <c:pt idx="4">
                  <c:v>84.929851872510653</c:v>
                </c:pt>
                <c:pt idx="5">
                  <c:v>85.817151409324595</c:v>
                </c:pt>
                <c:pt idx="6">
                  <c:v>86.70445094613855</c:v>
                </c:pt>
                <c:pt idx="7">
                  <c:v>87.591750482952506</c:v>
                </c:pt>
                <c:pt idx="8">
                  <c:v>88.479050019766461</c:v>
                </c:pt>
                <c:pt idx="9">
                  <c:v>89.366349556580417</c:v>
                </c:pt>
                <c:pt idx="10">
                  <c:v>90.253649093394372</c:v>
                </c:pt>
                <c:pt idx="11">
                  <c:v>91.140948630208328</c:v>
                </c:pt>
                <c:pt idx="12">
                  <c:v>92.028248167022284</c:v>
                </c:pt>
                <c:pt idx="13">
                  <c:v>92.915547703836239</c:v>
                </c:pt>
                <c:pt idx="14">
                  <c:v>93.802847240650181</c:v>
                </c:pt>
                <c:pt idx="15">
                  <c:v>94.69014677746415</c:v>
                </c:pt>
                <c:pt idx="16">
                  <c:v>95.577446314278092</c:v>
                </c:pt>
                <c:pt idx="17">
                  <c:v>96.464745851092061</c:v>
                </c:pt>
                <c:pt idx="18">
                  <c:v>97.352045387906003</c:v>
                </c:pt>
                <c:pt idx="19">
                  <c:v>98.239344924719973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D133-42EB-B594-6A4463155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valAx>
        <c:axId val="811666976"/>
        <c:scaling>
          <c:orientation val="minMax"/>
          <c:max val="6.5"/>
          <c:min val="3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Dielectric (e)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7760"/>
        <c:crosses val="autoZero"/>
        <c:crossBetween val="midCat"/>
      </c:valAx>
      <c:valAx>
        <c:axId val="811667760"/>
        <c:scaling>
          <c:orientation val="minMax"/>
          <c:max val="1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Max Density (%Gmm)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69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Core Validation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TH21_5_26!$C$33:$E$33</c:f>
              <c:strCache>
                <c:ptCount val="1"/>
                <c:pt idx="0">
                  <c:v>05/26pucks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67B4-401A-BFF1-5E1E74960024}"/>
              </c:ext>
            </c:extLst>
          </c:dPt>
          <c:xVal>
            <c:numRef>
              <c:f>TH21_5_26!$D$35:$D$300</c:f>
              <c:numCache>
                <c:formatCode>General</c:formatCode>
                <c:ptCount val="266"/>
                <c:pt idx="0">
                  <c:v>5.4349999999999996</c:v>
                </c:pt>
                <c:pt idx="1">
                  <c:v>5.3769999999999998</c:v>
                </c:pt>
                <c:pt idx="2">
                  <c:v>5.051333333333333</c:v>
                </c:pt>
                <c:pt idx="3">
                  <c:v>4.5740000000000007</c:v>
                </c:pt>
                <c:pt idx="4">
                  <c:v>5.3476666666666661</c:v>
                </c:pt>
                <c:pt idx="5">
                  <c:v>5.3566666666666665</c:v>
                </c:pt>
              </c:numCache>
            </c:numRef>
          </c:xVal>
          <c:yVal>
            <c:numRef>
              <c:f>TH21_5_26!$E$35:$E$300</c:f>
              <c:numCache>
                <c:formatCode>0.00</c:formatCode>
                <c:ptCount val="266"/>
                <c:pt idx="0">
                  <c:v>95.464320599617594</c:v>
                </c:pt>
                <c:pt idx="1">
                  <c:v>95.760800602682849</c:v>
                </c:pt>
                <c:pt idx="2">
                  <c:v>91.626077710099537</c:v>
                </c:pt>
                <c:pt idx="3">
                  <c:v>89.714633896960976</c:v>
                </c:pt>
                <c:pt idx="4">
                  <c:v>95.458410864787979</c:v>
                </c:pt>
                <c:pt idx="5">
                  <c:v>95.209995149451444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7B4-401A-BFF1-5E1E74960024}"/>
            </c:ext>
          </c:extLst>
        </c:ser>
        <c:ser>
          <c:idx val="2"/>
          <c:order val="2"/>
          <c:tx>
            <c:strRef>
              <c:f>TH21_5_26!$G$6</c:f>
              <c:strCache>
                <c:ptCount val="1"/>
                <c:pt idx="0">
                  <c:v>05/26Core_e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TH21_5_26!$G$7:$G$90</c:f>
              <c:numCache>
                <c:formatCode>General</c:formatCode>
                <c:ptCount val="84"/>
                <c:pt idx="0">
                  <c:v>5.5862499999999997</c:v>
                </c:pt>
                <c:pt idx="1">
                  <c:v>5.6415000000000006</c:v>
                </c:pt>
                <c:pt idx="2">
                  <c:v>5.6357499999999998</c:v>
                </c:pt>
                <c:pt idx="3">
                  <c:v>5.6037499999999998</c:v>
                </c:pt>
                <c:pt idx="4">
                  <c:v>5.6617499999999996</c:v>
                </c:pt>
                <c:pt idx="5">
                  <c:v>5.4935</c:v>
                </c:pt>
                <c:pt idx="6">
                  <c:v>5.6357499999999998</c:v>
                </c:pt>
                <c:pt idx="7">
                  <c:v>5.5645000000000007</c:v>
                </c:pt>
                <c:pt idx="8">
                  <c:v>5.2759999999999998</c:v>
                </c:pt>
              </c:numCache>
            </c:numRef>
          </c:xVal>
          <c:yVal>
            <c:numRef>
              <c:f>TH21_5_26!$I$7:$I$90</c:f>
              <c:numCache>
                <c:formatCode>0.0</c:formatCode>
                <c:ptCount val="84"/>
                <c:pt idx="0">
                  <c:v>95.5</c:v>
                </c:pt>
                <c:pt idx="1">
                  <c:v>94.9</c:v>
                </c:pt>
                <c:pt idx="2">
                  <c:v>94.5</c:v>
                </c:pt>
                <c:pt idx="3">
                  <c:v>94.4</c:v>
                </c:pt>
                <c:pt idx="4">
                  <c:v>95.2</c:v>
                </c:pt>
                <c:pt idx="5">
                  <c:v>94.1</c:v>
                </c:pt>
                <c:pt idx="6">
                  <c:v>95.5</c:v>
                </c:pt>
                <c:pt idx="7">
                  <c:v>96.2</c:v>
                </c:pt>
                <c:pt idx="8">
                  <c:v>93.4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67B4-401A-BFF1-5E1E74960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scatterChart>
        <c:scatterStyle val="smoothMarker"/>
        <c:varyColors val="0"/>
        <c:ser>
          <c:idx val="0"/>
          <c:order val="0"/>
          <c:tx>
            <c:strRef>
              <c:f>TH21_5_26!$C$9</c:f>
              <c:strCache>
                <c:ptCount val="1"/>
                <c:pt idx="0">
                  <c:v>05/26PuckCurve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TH21_5_26!$C$12:$C$31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TH21_5_26!$D$12:$D$31</c:f>
              <c:numCache>
                <c:formatCode>0.0</c:formatCode>
                <c:ptCount val="20"/>
                <c:pt idx="0">
                  <c:v>84.963896268918219</c:v>
                </c:pt>
                <c:pt idx="1">
                  <c:v>85.712333065325552</c:v>
                </c:pt>
                <c:pt idx="2">
                  <c:v>86.460769861732899</c:v>
                </c:pt>
                <c:pt idx="3">
                  <c:v>87.209206658140232</c:v>
                </c:pt>
                <c:pt idx="4">
                  <c:v>87.957643454547579</c:v>
                </c:pt>
                <c:pt idx="5">
                  <c:v>88.706080250954926</c:v>
                </c:pt>
                <c:pt idx="6">
                  <c:v>89.454517047362259</c:v>
                </c:pt>
                <c:pt idx="7">
                  <c:v>90.202953843769606</c:v>
                </c:pt>
                <c:pt idx="8">
                  <c:v>90.951390640176953</c:v>
                </c:pt>
                <c:pt idx="9">
                  <c:v>91.699827436584286</c:v>
                </c:pt>
                <c:pt idx="10">
                  <c:v>92.448264232991619</c:v>
                </c:pt>
                <c:pt idx="11">
                  <c:v>93.196701029398966</c:v>
                </c:pt>
                <c:pt idx="12">
                  <c:v>93.945137825806313</c:v>
                </c:pt>
                <c:pt idx="13">
                  <c:v>94.693574622213646</c:v>
                </c:pt>
                <c:pt idx="14">
                  <c:v>95.442011418620993</c:v>
                </c:pt>
                <c:pt idx="15">
                  <c:v>96.19044821502834</c:v>
                </c:pt>
                <c:pt idx="16">
                  <c:v>96.938885011435673</c:v>
                </c:pt>
                <c:pt idx="17">
                  <c:v>97.687321807843006</c:v>
                </c:pt>
                <c:pt idx="18">
                  <c:v>98.435758604250353</c:v>
                </c:pt>
                <c:pt idx="19">
                  <c:v>99.1841954006577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7B4-401A-BFF1-5E1E74960024}"/>
            </c:ext>
          </c:extLst>
        </c:ser>
        <c:ser>
          <c:idx val="3"/>
          <c:order val="3"/>
          <c:tx>
            <c:strRef>
              <c:f>TH21_5_26!$E$11</c:f>
              <c:strCache>
                <c:ptCount val="1"/>
                <c:pt idx="0">
                  <c:v>05/26PuckCurve_C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TH21_5_26!$C$12:$C$31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TH21_5_26!$E$12:$E$31</c:f>
              <c:numCache>
                <c:formatCode>0.0</c:formatCode>
                <c:ptCount val="20"/>
                <c:pt idx="0">
                  <c:v>83.131085240724403</c:v>
                </c:pt>
                <c:pt idx="1">
                  <c:v>83.87952203713175</c:v>
                </c:pt>
                <c:pt idx="2">
                  <c:v>84.627958833539083</c:v>
                </c:pt>
                <c:pt idx="3">
                  <c:v>85.37639562994643</c:v>
                </c:pt>
                <c:pt idx="4">
                  <c:v>86.124832426353777</c:v>
                </c:pt>
                <c:pt idx="5">
                  <c:v>86.87326922276111</c:v>
                </c:pt>
                <c:pt idx="6">
                  <c:v>87.621706019168442</c:v>
                </c:pt>
                <c:pt idx="7">
                  <c:v>88.370142815575804</c:v>
                </c:pt>
                <c:pt idx="8">
                  <c:v>89.118579611983137</c:v>
                </c:pt>
                <c:pt idx="9">
                  <c:v>89.867016408390469</c:v>
                </c:pt>
                <c:pt idx="10">
                  <c:v>90.615453204797817</c:v>
                </c:pt>
                <c:pt idx="11">
                  <c:v>91.363890001205164</c:v>
                </c:pt>
                <c:pt idx="12">
                  <c:v>92.112326797612496</c:v>
                </c:pt>
                <c:pt idx="13">
                  <c:v>92.860763594019843</c:v>
                </c:pt>
                <c:pt idx="14">
                  <c:v>93.609200390427191</c:v>
                </c:pt>
                <c:pt idx="15">
                  <c:v>94.357637186834523</c:v>
                </c:pt>
                <c:pt idx="16">
                  <c:v>95.106073983241856</c:v>
                </c:pt>
                <c:pt idx="17">
                  <c:v>95.854510779649203</c:v>
                </c:pt>
                <c:pt idx="18">
                  <c:v>96.60294757605655</c:v>
                </c:pt>
                <c:pt idx="19">
                  <c:v>97.351384372463883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67B4-401A-BFF1-5E1E74960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valAx>
        <c:axId val="811666976"/>
        <c:scaling>
          <c:orientation val="minMax"/>
          <c:max val="6.5"/>
          <c:min val="3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Dielectric (e)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7760"/>
        <c:crosses val="autoZero"/>
        <c:crossBetween val="midCat"/>
      </c:valAx>
      <c:valAx>
        <c:axId val="811667760"/>
        <c:scaling>
          <c:orientation val="minMax"/>
          <c:max val="1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Max Density (%Gmm)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69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Core Validation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TH21_6_01!$C$33:$E$33</c:f>
              <c:strCache>
                <c:ptCount val="1"/>
                <c:pt idx="0">
                  <c:v>06/01pucks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0AF4-4B4A-A5AF-A8CD1DA8213C}"/>
              </c:ext>
            </c:extLst>
          </c:dPt>
          <c:xVal>
            <c:numRef>
              <c:f>TH21_6_01!$D$35:$D$300</c:f>
              <c:numCache>
                <c:formatCode>0.00</c:formatCode>
                <c:ptCount val="266"/>
                <c:pt idx="0">
                  <c:v>5.461666666666666</c:v>
                </c:pt>
                <c:pt idx="1">
                  <c:v>5.3869999999999996</c:v>
                </c:pt>
                <c:pt idx="2">
                  <c:v>5.0816666666666661</c:v>
                </c:pt>
                <c:pt idx="3">
                  <c:v>4.6523333333333339</c:v>
                </c:pt>
                <c:pt idx="4">
                  <c:v>5.3966666666666656</c:v>
                </c:pt>
                <c:pt idx="5">
                  <c:v>5.3576666666666668</c:v>
                </c:pt>
              </c:numCache>
            </c:numRef>
          </c:xVal>
          <c:yVal>
            <c:numRef>
              <c:f>TH21_6_01!$E$35:$E$300</c:f>
              <c:numCache>
                <c:formatCode>0.00</c:formatCode>
                <c:ptCount val="266"/>
                <c:pt idx="0">
                  <c:v>95.393883761663872</c:v>
                </c:pt>
                <c:pt idx="1">
                  <c:v>95.373559642333802</c:v>
                </c:pt>
                <c:pt idx="2">
                  <c:v>0</c:v>
                </c:pt>
                <c:pt idx="3">
                  <c:v>88.500913284185017</c:v>
                </c:pt>
                <c:pt idx="4">
                  <c:v>95.395806798128149</c:v>
                </c:pt>
                <c:pt idx="5">
                  <c:v>95.355136197822048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AF4-4B4A-A5AF-A8CD1DA8213C}"/>
            </c:ext>
          </c:extLst>
        </c:ser>
        <c:ser>
          <c:idx val="2"/>
          <c:order val="2"/>
          <c:tx>
            <c:strRef>
              <c:f>TH21_6_01!$G$6</c:f>
              <c:strCache>
                <c:ptCount val="1"/>
                <c:pt idx="0">
                  <c:v>06/01Core_e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TH21_6_01!$G$7:$G$90</c:f>
              <c:numCache>
                <c:formatCode>General</c:formatCode>
                <c:ptCount val="84"/>
                <c:pt idx="0">
                  <c:v>5.2237499999999999</c:v>
                </c:pt>
                <c:pt idx="1">
                  <c:v>5.2330000000000005</c:v>
                </c:pt>
                <c:pt idx="2">
                  <c:v>5.4014999999999995</c:v>
                </c:pt>
                <c:pt idx="3">
                  <c:v>5.3297500000000007</c:v>
                </c:pt>
                <c:pt idx="4">
                  <c:v>5.4745000000000008</c:v>
                </c:pt>
                <c:pt idx="5">
                  <c:v>5.3754999999999997</c:v>
                </c:pt>
                <c:pt idx="6">
                  <c:v>5.2930000000000001</c:v>
                </c:pt>
                <c:pt idx="7">
                  <c:v>5.1920000000000002</c:v>
                </c:pt>
              </c:numCache>
            </c:numRef>
          </c:xVal>
          <c:yVal>
            <c:numRef>
              <c:f>TH21_6_01!$I$7:$I$90</c:f>
              <c:numCache>
                <c:formatCode>0.0</c:formatCode>
                <c:ptCount val="84"/>
                <c:pt idx="0">
                  <c:v>94.699999999999989</c:v>
                </c:pt>
                <c:pt idx="1">
                  <c:v>94</c:v>
                </c:pt>
                <c:pt idx="2">
                  <c:v>95.55</c:v>
                </c:pt>
                <c:pt idx="3">
                  <c:v>95.55</c:v>
                </c:pt>
                <c:pt idx="4">
                  <c:v>97</c:v>
                </c:pt>
                <c:pt idx="5">
                  <c:v>95.85</c:v>
                </c:pt>
                <c:pt idx="6">
                  <c:v>95.75</c:v>
                </c:pt>
                <c:pt idx="7">
                  <c:v>93.2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0AF4-4B4A-A5AF-A8CD1DA82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scatterChart>
        <c:scatterStyle val="smoothMarker"/>
        <c:varyColors val="0"/>
        <c:ser>
          <c:idx val="0"/>
          <c:order val="0"/>
          <c:tx>
            <c:strRef>
              <c:f>TH21_6_01!$C$9</c:f>
              <c:strCache>
                <c:ptCount val="1"/>
                <c:pt idx="0">
                  <c:v>06/01PuckCurve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TH21_6_01!$C$12:$C$31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TH21_6_01!$D$12:$D$31</c:f>
              <c:numCache>
                <c:formatCode>0.0</c:formatCode>
                <c:ptCount val="20"/>
                <c:pt idx="0">
                  <c:v>82.646227611901566</c:v>
                </c:pt>
                <c:pt idx="1">
                  <c:v>83.554063511261447</c:v>
                </c:pt>
                <c:pt idx="2">
                  <c:v>84.461899410621328</c:v>
                </c:pt>
                <c:pt idx="3">
                  <c:v>85.369735309981195</c:v>
                </c:pt>
                <c:pt idx="4">
                  <c:v>86.277571209341076</c:v>
                </c:pt>
                <c:pt idx="5">
                  <c:v>87.185407108700957</c:v>
                </c:pt>
                <c:pt idx="6">
                  <c:v>88.093243008060824</c:v>
                </c:pt>
                <c:pt idx="7">
                  <c:v>89.00107890742072</c:v>
                </c:pt>
                <c:pt idx="8">
                  <c:v>89.908914806780587</c:v>
                </c:pt>
                <c:pt idx="9">
                  <c:v>90.816750706140468</c:v>
                </c:pt>
                <c:pt idx="10">
                  <c:v>91.724586605500349</c:v>
                </c:pt>
                <c:pt idx="11">
                  <c:v>92.632422504860216</c:v>
                </c:pt>
                <c:pt idx="12">
                  <c:v>93.540258404220097</c:v>
                </c:pt>
                <c:pt idx="13">
                  <c:v>94.448094303579978</c:v>
                </c:pt>
                <c:pt idx="14">
                  <c:v>95.355930202939845</c:v>
                </c:pt>
                <c:pt idx="15">
                  <c:v>96.263766102299741</c:v>
                </c:pt>
                <c:pt idx="16">
                  <c:v>97.171602001659608</c:v>
                </c:pt>
                <c:pt idx="17">
                  <c:v>98.079437901019489</c:v>
                </c:pt>
                <c:pt idx="18">
                  <c:v>98.98727380037937</c:v>
                </c:pt>
                <c:pt idx="19">
                  <c:v>99.895109699739237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AF4-4B4A-A5AF-A8CD1DA8213C}"/>
            </c:ext>
          </c:extLst>
        </c:ser>
        <c:ser>
          <c:idx val="3"/>
          <c:order val="3"/>
          <c:tx>
            <c:strRef>
              <c:f>TH21_6_01!$E$11</c:f>
              <c:strCache>
                <c:ptCount val="1"/>
                <c:pt idx="0">
                  <c:v>06/01PuckCurve_C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TH21_6_01!$C$12:$C$31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TH21_6_01!$E$12:$E$31</c:f>
              <c:numCache>
                <c:formatCode>0.0</c:formatCode>
                <c:ptCount val="20"/>
                <c:pt idx="0">
                  <c:v>83.258553538794956</c:v>
                </c:pt>
                <c:pt idx="1">
                  <c:v>84.166389438154837</c:v>
                </c:pt>
                <c:pt idx="2">
                  <c:v>85.074225337514719</c:v>
                </c:pt>
                <c:pt idx="3">
                  <c:v>85.982061236874586</c:v>
                </c:pt>
                <c:pt idx="4">
                  <c:v>86.889897136234467</c:v>
                </c:pt>
                <c:pt idx="5">
                  <c:v>87.797733035594348</c:v>
                </c:pt>
                <c:pt idx="6">
                  <c:v>88.705568934954215</c:v>
                </c:pt>
                <c:pt idx="7">
                  <c:v>89.61340483431411</c:v>
                </c:pt>
                <c:pt idx="8">
                  <c:v>90.521240733673977</c:v>
                </c:pt>
                <c:pt idx="9">
                  <c:v>91.429076633033858</c:v>
                </c:pt>
                <c:pt idx="10">
                  <c:v>92.33691253239374</c:v>
                </c:pt>
                <c:pt idx="11">
                  <c:v>93.244748431753607</c:v>
                </c:pt>
                <c:pt idx="12">
                  <c:v>94.152584331113488</c:v>
                </c:pt>
                <c:pt idx="13">
                  <c:v>95.060420230473369</c:v>
                </c:pt>
                <c:pt idx="14">
                  <c:v>95.968256129833236</c:v>
                </c:pt>
                <c:pt idx="15">
                  <c:v>96.876092029193131</c:v>
                </c:pt>
                <c:pt idx="16">
                  <c:v>97.783927928552998</c:v>
                </c:pt>
                <c:pt idx="17">
                  <c:v>98.691763827912879</c:v>
                </c:pt>
                <c:pt idx="18">
                  <c:v>99.599599727272761</c:v>
                </c:pt>
                <c:pt idx="19">
                  <c:v>100.50743562663263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0AF4-4B4A-A5AF-A8CD1DA82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valAx>
        <c:axId val="811666976"/>
        <c:scaling>
          <c:orientation val="minMax"/>
          <c:max val="6.5"/>
          <c:min val="3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Dielectric (e)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7760"/>
        <c:crosses val="autoZero"/>
        <c:crossBetween val="midCat"/>
      </c:valAx>
      <c:valAx>
        <c:axId val="811667760"/>
        <c:scaling>
          <c:orientation val="minMax"/>
          <c:max val="1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Max Density (%Gmm)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69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Core Validation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TH21_6_02noCores!$C$33:$E$33</c:f>
              <c:strCache>
                <c:ptCount val="1"/>
                <c:pt idx="0">
                  <c:v>06/02pucks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D009-4173-AD16-7F482E0E38C7}"/>
              </c:ext>
            </c:extLst>
          </c:dPt>
          <c:xVal>
            <c:numRef>
              <c:f>TH21_6_02noCores!$D$35:$D$300</c:f>
              <c:numCache>
                <c:formatCode>General</c:formatCode>
                <c:ptCount val="266"/>
                <c:pt idx="0">
                  <c:v>5.3963333333333336</c:v>
                </c:pt>
                <c:pt idx="1">
                  <c:v>5.371666666666667</c:v>
                </c:pt>
                <c:pt idx="2">
                  <c:v>4.9733333333333327</c:v>
                </c:pt>
                <c:pt idx="3">
                  <c:v>4.5599999999999996</c:v>
                </c:pt>
                <c:pt idx="4">
                  <c:v>5.3496666666666668</c:v>
                </c:pt>
                <c:pt idx="5">
                  <c:v>5.3473333333333324</c:v>
                </c:pt>
              </c:numCache>
            </c:numRef>
          </c:xVal>
          <c:yVal>
            <c:numRef>
              <c:f>TH21_6_02noCores!$E$35:$E$300</c:f>
              <c:numCache>
                <c:formatCode>0.00</c:formatCode>
                <c:ptCount val="266"/>
                <c:pt idx="0">
                  <c:v>94.693405691782175</c:v>
                </c:pt>
                <c:pt idx="1">
                  <c:v>94.880405308386457</c:v>
                </c:pt>
                <c:pt idx="2">
                  <c:v>90.947297397065171</c:v>
                </c:pt>
                <c:pt idx="3">
                  <c:v>88.736229708519986</c:v>
                </c:pt>
                <c:pt idx="4">
                  <c:v>94.890362164619702</c:v>
                </c:pt>
                <c:pt idx="5">
                  <c:v>95.139548168462071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009-4173-AD16-7F482E0E38C7}"/>
            </c:ext>
          </c:extLst>
        </c:ser>
        <c:ser>
          <c:idx val="2"/>
          <c:order val="2"/>
          <c:tx>
            <c:strRef>
              <c:f>TH21_6_02noCores!$G$6</c:f>
              <c:strCache>
                <c:ptCount val="1"/>
                <c:pt idx="0">
                  <c:v>06/02Core_e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TH21_6_02noCores!$G$7:$G$90</c:f>
              <c:numCache>
                <c:formatCode>General</c:formatCode>
                <c:ptCount val="84"/>
              </c:numCache>
            </c:numRef>
          </c:xVal>
          <c:yVal>
            <c:numRef>
              <c:f>TH21_6_02noCores!$I$7:$I$90</c:f>
              <c:numCache>
                <c:formatCode>0.0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D009-4173-AD16-7F482E0E3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scatterChart>
        <c:scatterStyle val="smoothMarker"/>
        <c:varyColors val="0"/>
        <c:ser>
          <c:idx val="0"/>
          <c:order val="0"/>
          <c:tx>
            <c:strRef>
              <c:f>TH21_6_02noCores!$C$9</c:f>
              <c:strCache>
                <c:ptCount val="1"/>
                <c:pt idx="0">
                  <c:v>06/02PuckCurve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TH21_6_02noCores!$C$12:$C$31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TH21_6_02noCores!$D$12:$D$31</c:f>
              <c:numCache>
                <c:formatCode>0.0</c:formatCode>
                <c:ptCount val="20"/>
                <c:pt idx="0">
                  <c:v>83.96540146260962</c:v>
                </c:pt>
                <c:pt idx="1">
                  <c:v>84.758373689280418</c:v>
                </c:pt>
                <c:pt idx="2">
                  <c:v>85.551345915951202</c:v>
                </c:pt>
                <c:pt idx="3">
                  <c:v>86.344318142622001</c:v>
                </c:pt>
                <c:pt idx="4">
                  <c:v>87.137290369292799</c:v>
                </c:pt>
                <c:pt idx="5">
                  <c:v>87.930262595963598</c:v>
                </c:pt>
                <c:pt idx="6">
                  <c:v>88.723234822634382</c:v>
                </c:pt>
                <c:pt idx="7">
                  <c:v>89.516207049305166</c:v>
                </c:pt>
                <c:pt idx="8">
                  <c:v>90.309179275975964</c:v>
                </c:pt>
                <c:pt idx="9">
                  <c:v>91.102151502646763</c:v>
                </c:pt>
                <c:pt idx="10">
                  <c:v>91.895123729317561</c:v>
                </c:pt>
                <c:pt idx="11">
                  <c:v>92.688095955988345</c:v>
                </c:pt>
                <c:pt idx="12">
                  <c:v>93.481068182659143</c:v>
                </c:pt>
                <c:pt idx="13">
                  <c:v>94.274040409329928</c:v>
                </c:pt>
                <c:pt idx="14">
                  <c:v>95.067012636000726</c:v>
                </c:pt>
                <c:pt idx="15">
                  <c:v>95.859984862671524</c:v>
                </c:pt>
                <c:pt idx="16">
                  <c:v>96.652957089342323</c:v>
                </c:pt>
                <c:pt idx="17">
                  <c:v>97.445929316013107</c:v>
                </c:pt>
                <c:pt idx="18">
                  <c:v>98.238901542683891</c:v>
                </c:pt>
                <c:pt idx="19">
                  <c:v>99.031873769354689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009-4173-AD16-7F482E0E38C7}"/>
            </c:ext>
          </c:extLst>
        </c:ser>
        <c:ser>
          <c:idx val="3"/>
          <c:order val="3"/>
          <c:tx>
            <c:strRef>
              <c:f>TH21_6_02noCores!$E$11</c:f>
              <c:strCache>
                <c:ptCount val="1"/>
                <c:pt idx="0">
                  <c:v>06/02PuckCurve_C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TH21_6_02noCores!$C$12:$C$31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TH21_6_02noCores!$E$12:$E$31</c:f>
              <c:numCache>
                <c:formatCode>0.0</c:formatCode>
                <c:ptCount val="20"/>
                <c:pt idx="0">
                  <c:v>83.96540146260962</c:v>
                </c:pt>
                <c:pt idx="1">
                  <c:v>84.758373689280418</c:v>
                </c:pt>
                <c:pt idx="2">
                  <c:v>85.551345915951202</c:v>
                </c:pt>
                <c:pt idx="3">
                  <c:v>86.344318142622001</c:v>
                </c:pt>
                <c:pt idx="4">
                  <c:v>87.137290369292799</c:v>
                </c:pt>
                <c:pt idx="5">
                  <c:v>87.930262595963598</c:v>
                </c:pt>
                <c:pt idx="6">
                  <c:v>88.723234822634382</c:v>
                </c:pt>
                <c:pt idx="7">
                  <c:v>89.516207049305166</c:v>
                </c:pt>
                <c:pt idx="8">
                  <c:v>90.309179275975964</c:v>
                </c:pt>
                <c:pt idx="9">
                  <c:v>91.102151502646763</c:v>
                </c:pt>
                <c:pt idx="10">
                  <c:v>91.895123729317561</c:v>
                </c:pt>
                <c:pt idx="11">
                  <c:v>92.688095955988345</c:v>
                </c:pt>
                <c:pt idx="12">
                  <c:v>93.481068182659143</c:v>
                </c:pt>
                <c:pt idx="13">
                  <c:v>94.274040409329928</c:v>
                </c:pt>
                <c:pt idx="14">
                  <c:v>95.067012636000726</c:v>
                </c:pt>
                <c:pt idx="15">
                  <c:v>95.859984862671524</c:v>
                </c:pt>
                <c:pt idx="16">
                  <c:v>96.652957089342323</c:v>
                </c:pt>
                <c:pt idx="17">
                  <c:v>97.445929316013107</c:v>
                </c:pt>
                <c:pt idx="18">
                  <c:v>98.238901542683891</c:v>
                </c:pt>
                <c:pt idx="19">
                  <c:v>99.031873769354689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D009-4173-AD16-7F482E0E3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valAx>
        <c:axId val="811666976"/>
        <c:scaling>
          <c:orientation val="minMax"/>
          <c:max val="6.5"/>
          <c:min val="3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Dielectric (e)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7760"/>
        <c:crosses val="autoZero"/>
        <c:crossBetween val="midCat"/>
      </c:valAx>
      <c:valAx>
        <c:axId val="811667760"/>
        <c:scaling>
          <c:orientation val="minMax"/>
          <c:max val="1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Max Density (%Gmm)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69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Core Validation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TH21_6_03!$C$33:$E$33</c:f>
              <c:strCache>
                <c:ptCount val="1"/>
                <c:pt idx="0">
                  <c:v>06/03pucks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9B3C-4010-BE60-40D16D4866C3}"/>
              </c:ext>
            </c:extLst>
          </c:dPt>
          <c:xVal>
            <c:numRef>
              <c:f>TH21_6_03!$D$35:$D$300</c:f>
              <c:numCache>
                <c:formatCode>0.00</c:formatCode>
                <c:ptCount val="266"/>
                <c:pt idx="0">
                  <c:v>5.3760000000000003</c:v>
                </c:pt>
                <c:pt idx="1">
                  <c:v>5.3416666666666659</c:v>
                </c:pt>
                <c:pt idx="2">
                  <c:v>5.0569999999999995</c:v>
                </c:pt>
                <c:pt idx="3">
                  <c:v>4.6156666666666668</c:v>
                </c:pt>
                <c:pt idx="4">
                  <c:v>5.3546666666666667</c:v>
                </c:pt>
                <c:pt idx="5">
                  <c:v>5.3713333333333324</c:v>
                </c:pt>
              </c:numCache>
            </c:numRef>
          </c:xVal>
          <c:yVal>
            <c:numRef>
              <c:f>TH21_6_03!$E$35:$E$300</c:f>
              <c:numCache>
                <c:formatCode>0.00</c:formatCode>
                <c:ptCount val="266"/>
                <c:pt idx="0">
                  <c:v>95.135869012247696</c:v>
                </c:pt>
                <c:pt idx="1">
                  <c:v>94.965924496410537</c:v>
                </c:pt>
                <c:pt idx="2">
                  <c:v>91.697514245297384</c:v>
                </c:pt>
                <c:pt idx="3">
                  <c:v>88.078362731181514</c:v>
                </c:pt>
                <c:pt idx="4">
                  <c:v>95.326027999828682</c:v>
                </c:pt>
                <c:pt idx="5">
                  <c:v>95.225581062994024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B3C-4010-BE60-40D16D4866C3}"/>
            </c:ext>
          </c:extLst>
        </c:ser>
        <c:ser>
          <c:idx val="2"/>
          <c:order val="2"/>
          <c:tx>
            <c:strRef>
              <c:f>TH21_6_03!$G$6</c:f>
              <c:strCache>
                <c:ptCount val="1"/>
                <c:pt idx="0">
                  <c:v>06/03Core_e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TH21_6_03!$G$7:$G$90</c:f>
              <c:numCache>
                <c:formatCode>General</c:formatCode>
                <c:ptCount val="84"/>
                <c:pt idx="0">
                  <c:v>5.4232499999999995</c:v>
                </c:pt>
                <c:pt idx="1">
                  <c:v>5.3817500000000003</c:v>
                </c:pt>
                <c:pt idx="2">
                  <c:v>5.2959999999999994</c:v>
                </c:pt>
                <c:pt idx="3">
                  <c:v>5.32775</c:v>
                </c:pt>
                <c:pt idx="4">
                  <c:v>5.2469999999999999</c:v>
                </c:pt>
                <c:pt idx="5">
                  <c:v>5.12575</c:v>
                </c:pt>
                <c:pt idx="6">
                  <c:v>4.8784999999999998</c:v>
                </c:pt>
              </c:numCache>
            </c:numRef>
          </c:xVal>
          <c:yVal>
            <c:numRef>
              <c:f>TH21_6_03!$I$7:$I$90</c:f>
              <c:numCache>
                <c:formatCode>0.0</c:formatCode>
                <c:ptCount val="84"/>
                <c:pt idx="0">
                  <c:v>94.35</c:v>
                </c:pt>
                <c:pt idx="1">
                  <c:v>95.4</c:v>
                </c:pt>
                <c:pt idx="2">
                  <c:v>94.2</c:v>
                </c:pt>
                <c:pt idx="3">
                  <c:v>94.050000000000011</c:v>
                </c:pt>
                <c:pt idx="4">
                  <c:v>92.5</c:v>
                </c:pt>
                <c:pt idx="5">
                  <c:v>92.05</c:v>
                </c:pt>
                <c:pt idx="6">
                  <c:v>90.65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B3C-4010-BE60-40D16D486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scatterChart>
        <c:scatterStyle val="smoothMarker"/>
        <c:varyColors val="0"/>
        <c:ser>
          <c:idx val="0"/>
          <c:order val="0"/>
          <c:tx>
            <c:strRef>
              <c:f>TH21_6_03!$C$9</c:f>
              <c:strCache>
                <c:ptCount val="1"/>
                <c:pt idx="0">
                  <c:v>06/03PuckCurve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TH21_6_03!$C$12:$C$31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TH21_6_03!$D$12:$D$31</c:f>
              <c:numCache>
                <c:formatCode>0.0</c:formatCode>
                <c:ptCount val="20"/>
                <c:pt idx="0">
                  <c:v>81.949834304953868</c:v>
                </c:pt>
                <c:pt idx="1">
                  <c:v>82.915644512245592</c:v>
                </c:pt>
                <c:pt idx="2">
                  <c:v>83.881454719537317</c:v>
                </c:pt>
                <c:pt idx="3">
                  <c:v>84.847264926829041</c:v>
                </c:pt>
                <c:pt idx="4">
                  <c:v>85.813075134120751</c:v>
                </c:pt>
                <c:pt idx="5">
                  <c:v>86.778885341412462</c:v>
                </c:pt>
                <c:pt idx="6">
                  <c:v>87.744695548704186</c:v>
                </c:pt>
                <c:pt idx="7">
                  <c:v>88.710505755995911</c:v>
                </c:pt>
                <c:pt idx="8">
                  <c:v>89.676315963287635</c:v>
                </c:pt>
                <c:pt idx="9">
                  <c:v>90.642126170579346</c:v>
                </c:pt>
                <c:pt idx="10">
                  <c:v>91.607936377871056</c:v>
                </c:pt>
                <c:pt idx="11">
                  <c:v>92.57374658516278</c:v>
                </c:pt>
                <c:pt idx="12">
                  <c:v>93.539556792454505</c:v>
                </c:pt>
                <c:pt idx="13">
                  <c:v>94.505366999746215</c:v>
                </c:pt>
                <c:pt idx="14">
                  <c:v>95.47117720703794</c:v>
                </c:pt>
                <c:pt idx="15">
                  <c:v>96.43698741432965</c:v>
                </c:pt>
                <c:pt idx="16">
                  <c:v>97.402797621621374</c:v>
                </c:pt>
                <c:pt idx="17">
                  <c:v>98.368607828913099</c:v>
                </c:pt>
                <c:pt idx="18">
                  <c:v>99.334418036204809</c:v>
                </c:pt>
                <c:pt idx="19">
                  <c:v>100.30022824349653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B3C-4010-BE60-40D16D4866C3}"/>
            </c:ext>
          </c:extLst>
        </c:ser>
        <c:ser>
          <c:idx val="3"/>
          <c:order val="3"/>
          <c:tx>
            <c:strRef>
              <c:f>TH21_6_03!$E$11</c:f>
              <c:strCache>
                <c:ptCount val="1"/>
                <c:pt idx="0">
                  <c:v>06/03PuckCurve_C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TH21_6_03!$C$12:$C$31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TH21_6_03!$E$12:$E$31</c:f>
              <c:numCache>
                <c:formatCode>0.0</c:formatCode>
                <c:ptCount val="20"/>
                <c:pt idx="0">
                  <c:v>81.338239143868364</c:v>
                </c:pt>
                <c:pt idx="1">
                  <c:v>82.304049351160074</c:v>
                </c:pt>
                <c:pt idx="2">
                  <c:v>83.269859558451799</c:v>
                </c:pt>
                <c:pt idx="3">
                  <c:v>84.235669765743523</c:v>
                </c:pt>
                <c:pt idx="4">
                  <c:v>85.201479973035248</c:v>
                </c:pt>
                <c:pt idx="5">
                  <c:v>86.167290180326958</c:v>
                </c:pt>
                <c:pt idx="6">
                  <c:v>87.133100387618668</c:v>
                </c:pt>
                <c:pt idx="7">
                  <c:v>88.098910594910393</c:v>
                </c:pt>
                <c:pt idx="8">
                  <c:v>89.064720802202118</c:v>
                </c:pt>
                <c:pt idx="9">
                  <c:v>90.030531009493842</c:v>
                </c:pt>
                <c:pt idx="10">
                  <c:v>90.996341216785552</c:v>
                </c:pt>
                <c:pt idx="11">
                  <c:v>91.962151424077263</c:v>
                </c:pt>
                <c:pt idx="12">
                  <c:v>92.927961631368987</c:v>
                </c:pt>
                <c:pt idx="13">
                  <c:v>93.893771838660712</c:v>
                </c:pt>
                <c:pt idx="14">
                  <c:v>94.859582045952436</c:v>
                </c:pt>
                <c:pt idx="15">
                  <c:v>95.825392253244146</c:v>
                </c:pt>
                <c:pt idx="16">
                  <c:v>96.791202460535857</c:v>
                </c:pt>
                <c:pt idx="17">
                  <c:v>97.757012667827581</c:v>
                </c:pt>
                <c:pt idx="18">
                  <c:v>98.722822875119306</c:v>
                </c:pt>
                <c:pt idx="19">
                  <c:v>99.68863308241103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9B3C-4010-BE60-40D16D486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valAx>
        <c:axId val="811666976"/>
        <c:scaling>
          <c:orientation val="minMax"/>
          <c:max val="6.5"/>
          <c:min val="3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Dielectric (e)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7760"/>
        <c:crosses val="autoZero"/>
        <c:crossBetween val="midCat"/>
      </c:valAx>
      <c:valAx>
        <c:axId val="811667760"/>
        <c:scaling>
          <c:orientation val="minMax"/>
          <c:max val="1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Max Density (%Gmm)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69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Core Validation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'TH21_6_04_Cores6-3_5'!$C$33:$E$33</c:f>
              <c:strCache>
                <c:ptCount val="1"/>
                <c:pt idx="0">
                  <c:v>06/04pucks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3204-4882-806B-514CE597DED3}"/>
              </c:ext>
            </c:extLst>
          </c:dPt>
          <c:xVal>
            <c:numRef>
              <c:f>'TH21_6_04_Cores6-3_5'!$D$35:$D$300</c:f>
              <c:numCache>
                <c:formatCode>0.00</c:formatCode>
                <c:ptCount val="266"/>
                <c:pt idx="0">
                  <c:v>5.37</c:v>
                </c:pt>
                <c:pt idx="1">
                  <c:v>5.3846666666666669</c:v>
                </c:pt>
                <c:pt idx="2">
                  <c:v>5.0426666666666664</c:v>
                </c:pt>
                <c:pt idx="3">
                  <c:v>4.6580000000000004</c:v>
                </c:pt>
                <c:pt idx="4">
                  <c:v>5.2973333333333334</c:v>
                </c:pt>
                <c:pt idx="5">
                  <c:v>5.2330000000000005</c:v>
                </c:pt>
                <c:pt idx="6">
                  <c:v>5.2926666666666664</c:v>
                </c:pt>
                <c:pt idx="7">
                  <c:v>5.2783333333333333</c:v>
                </c:pt>
              </c:numCache>
            </c:numRef>
          </c:xVal>
          <c:yVal>
            <c:numRef>
              <c:f>'TH21_6_04_Cores6-3_5'!$E$35:$E$300</c:f>
              <c:numCache>
                <c:formatCode>0.00</c:formatCode>
                <c:ptCount val="266"/>
                <c:pt idx="0">
                  <c:v>95.364462024827333</c:v>
                </c:pt>
                <c:pt idx="1">
                  <c:v>95.295271609144237</c:v>
                </c:pt>
                <c:pt idx="2">
                  <c:v>91.333488125686614</c:v>
                </c:pt>
                <c:pt idx="3">
                  <c:v>89.442194884763325</c:v>
                </c:pt>
                <c:pt idx="4">
                  <c:v>95.425024164107469</c:v>
                </c:pt>
                <c:pt idx="5">
                  <c:v>95.257312648616988</c:v>
                </c:pt>
                <c:pt idx="6">
                  <c:v>94.941329589034851</c:v>
                </c:pt>
                <c:pt idx="7">
                  <c:v>94.823668409126043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204-4882-806B-514CE597DED3}"/>
            </c:ext>
          </c:extLst>
        </c:ser>
        <c:ser>
          <c:idx val="2"/>
          <c:order val="2"/>
          <c:tx>
            <c:strRef>
              <c:f>'TH21_6_04_Cores6-3_5'!$G$6</c:f>
              <c:strCache>
                <c:ptCount val="1"/>
                <c:pt idx="0">
                  <c:v>06/03Core_e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'TH21_6_04_Cores6-3_5'!$G$7:$G$90</c:f>
              <c:numCache>
                <c:formatCode>General</c:formatCode>
                <c:ptCount val="84"/>
                <c:pt idx="0">
                  <c:v>5.4232499999999995</c:v>
                </c:pt>
                <c:pt idx="1">
                  <c:v>5.3817500000000003</c:v>
                </c:pt>
                <c:pt idx="2">
                  <c:v>5.2959999999999994</c:v>
                </c:pt>
                <c:pt idx="3">
                  <c:v>5.32775</c:v>
                </c:pt>
                <c:pt idx="4">
                  <c:v>5.2469999999999999</c:v>
                </c:pt>
                <c:pt idx="5">
                  <c:v>5.12575</c:v>
                </c:pt>
                <c:pt idx="6">
                  <c:v>5.333499999999999</c:v>
                </c:pt>
                <c:pt idx="7">
                  <c:v>5.4002499999999998</c:v>
                </c:pt>
                <c:pt idx="8">
                  <c:v>5.2880000000000003</c:v>
                </c:pt>
                <c:pt idx="9">
                  <c:v>5.3317499999999995</c:v>
                </c:pt>
                <c:pt idx="10">
                  <c:v>5.3737499999999994</c:v>
                </c:pt>
                <c:pt idx="11">
                  <c:v>5.3864999999999998</c:v>
                </c:pt>
                <c:pt idx="12">
                  <c:v>5.3057500000000006</c:v>
                </c:pt>
                <c:pt idx="13">
                  <c:v>5.2784999999999993</c:v>
                </c:pt>
              </c:numCache>
            </c:numRef>
          </c:xVal>
          <c:yVal>
            <c:numRef>
              <c:f>'TH21_6_04_Cores6-3_5'!$I$7:$I$90</c:f>
              <c:numCache>
                <c:formatCode>0.0</c:formatCode>
                <c:ptCount val="84"/>
                <c:pt idx="0">
                  <c:v>94.35</c:v>
                </c:pt>
                <c:pt idx="1">
                  <c:v>95.4</c:v>
                </c:pt>
                <c:pt idx="2">
                  <c:v>94.2</c:v>
                </c:pt>
                <c:pt idx="3">
                  <c:v>94.050000000000011</c:v>
                </c:pt>
                <c:pt idx="4">
                  <c:v>92.5</c:v>
                </c:pt>
                <c:pt idx="5">
                  <c:v>92.05</c:v>
                </c:pt>
                <c:pt idx="6">
                  <c:v>95.7</c:v>
                </c:pt>
                <c:pt idx="7">
                  <c:v>94.15</c:v>
                </c:pt>
                <c:pt idx="8">
                  <c:v>93.6</c:v>
                </c:pt>
                <c:pt idx="9">
                  <c:v>94.6</c:v>
                </c:pt>
                <c:pt idx="10">
                  <c:v>95.3</c:v>
                </c:pt>
                <c:pt idx="11">
                  <c:v>95.65</c:v>
                </c:pt>
                <c:pt idx="12">
                  <c:v>94.5</c:v>
                </c:pt>
                <c:pt idx="13">
                  <c:v>93.4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204-4882-806B-514CE597D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scatterChart>
        <c:scatterStyle val="smoothMarker"/>
        <c:varyColors val="0"/>
        <c:ser>
          <c:idx val="0"/>
          <c:order val="0"/>
          <c:tx>
            <c:strRef>
              <c:f>'TH21_6_04_Cores6-3_5'!$C$9</c:f>
              <c:strCache>
                <c:ptCount val="1"/>
                <c:pt idx="0">
                  <c:v>06/04PuckCurve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'TH21_6_04_Cores6-3_5'!$C$12:$C$31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'TH21_6_04_Cores6-3_5'!$D$12:$D$31</c:f>
              <c:numCache>
                <c:formatCode>0.0</c:formatCode>
                <c:ptCount val="20"/>
                <c:pt idx="0">
                  <c:v>83.136589285097685</c:v>
                </c:pt>
                <c:pt idx="1">
                  <c:v>84.044751515734504</c:v>
                </c:pt>
                <c:pt idx="2">
                  <c:v>84.952913746371308</c:v>
                </c:pt>
                <c:pt idx="3">
                  <c:v>85.861075977008142</c:v>
                </c:pt>
                <c:pt idx="4">
                  <c:v>86.769238207644946</c:v>
                </c:pt>
                <c:pt idx="5">
                  <c:v>87.677400438281765</c:v>
                </c:pt>
                <c:pt idx="6">
                  <c:v>88.585562668918584</c:v>
                </c:pt>
                <c:pt idx="7">
                  <c:v>89.493724899555389</c:v>
                </c:pt>
                <c:pt idx="8">
                  <c:v>90.401887130192222</c:v>
                </c:pt>
                <c:pt idx="9">
                  <c:v>91.310049360829026</c:v>
                </c:pt>
                <c:pt idx="10">
                  <c:v>92.218211591465845</c:v>
                </c:pt>
                <c:pt idx="11">
                  <c:v>93.126373822102664</c:v>
                </c:pt>
                <c:pt idx="12">
                  <c:v>94.034536052739469</c:v>
                </c:pt>
                <c:pt idx="13">
                  <c:v>94.942698283376302</c:v>
                </c:pt>
                <c:pt idx="14">
                  <c:v>95.850860514013107</c:v>
                </c:pt>
                <c:pt idx="15">
                  <c:v>96.759022744649926</c:v>
                </c:pt>
                <c:pt idx="16">
                  <c:v>97.667184975286744</c:v>
                </c:pt>
                <c:pt idx="17">
                  <c:v>98.575347205923563</c:v>
                </c:pt>
                <c:pt idx="18">
                  <c:v>99.483509436560382</c:v>
                </c:pt>
                <c:pt idx="19">
                  <c:v>100.39167166719719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204-4882-806B-514CE597DED3}"/>
            </c:ext>
          </c:extLst>
        </c:ser>
        <c:ser>
          <c:idx val="3"/>
          <c:order val="3"/>
          <c:tx>
            <c:strRef>
              <c:f>'TH21_6_04_Cores6-3_5'!$E$11</c:f>
              <c:strCache>
                <c:ptCount val="1"/>
                <c:pt idx="0">
                  <c:v>06/04PuckCurve_C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'TH21_6_04_Cores6-3_5'!$C$12:$C$31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'TH21_6_04_Cores6-3_5'!$E$12:$E$31</c:f>
              <c:numCache>
                <c:formatCode>0.0</c:formatCode>
                <c:ptCount val="20"/>
                <c:pt idx="0">
                  <c:v>82.246037724524399</c:v>
                </c:pt>
                <c:pt idx="1">
                  <c:v>83.154199955161232</c:v>
                </c:pt>
                <c:pt idx="2">
                  <c:v>84.062362185798037</c:v>
                </c:pt>
                <c:pt idx="3">
                  <c:v>84.970524416434856</c:v>
                </c:pt>
                <c:pt idx="4">
                  <c:v>85.878686647071675</c:v>
                </c:pt>
                <c:pt idx="5">
                  <c:v>86.786848877708479</c:v>
                </c:pt>
                <c:pt idx="6">
                  <c:v>87.695011108345312</c:v>
                </c:pt>
                <c:pt idx="7">
                  <c:v>88.603173338982117</c:v>
                </c:pt>
                <c:pt idx="8">
                  <c:v>89.511335569618936</c:v>
                </c:pt>
                <c:pt idx="9">
                  <c:v>90.419497800255755</c:v>
                </c:pt>
                <c:pt idx="10">
                  <c:v>91.327660030892559</c:v>
                </c:pt>
                <c:pt idx="11">
                  <c:v>92.235822261529393</c:v>
                </c:pt>
                <c:pt idx="12">
                  <c:v>93.143984492166197</c:v>
                </c:pt>
                <c:pt idx="13">
                  <c:v>94.052146722803016</c:v>
                </c:pt>
                <c:pt idx="14">
                  <c:v>94.960308953439835</c:v>
                </c:pt>
                <c:pt idx="15">
                  <c:v>95.86847118407664</c:v>
                </c:pt>
                <c:pt idx="16">
                  <c:v>96.776633414713473</c:v>
                </c:pt>
                <c:pt idx="17">
                  <c:v>97.684795645350277</c:v>
                </c:pt>
                <c:pt idx="18">
                  <c:v>98.592957875987096</c:v>
                </c:pt>
                <c:pt idx="19">
                  <c:v>99.501120106623915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3204-4882-806B-514CE597D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valAx>
        <c:axId val="811666976"/>
        <c:scaling>
          <c:orientation val="minMax"/>
          <c:max val="6.5"/>
          <c:min val="3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Dielectric (e)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7760"/>
        <c:crosses val="autoZero"/>
        <c:crossBetween val="midCat"/>
      </c:valAx>
      <c:valAx>
        <c:axId val="811667760"/>
        <c:scaling>
          <c:orientation val="minMax"/>
          <c:max val="1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Max Density (%Gmm)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69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Core Validation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TH21_6_05!$C$33:$E$33</c:f>
              <c:strCache>
                <c:ptCount val="1"/>
                <c:pt idx="0">
                  <c:v>06/05pucks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46E4-4D22-9917-D95BA973109C}"/>
              </c:ext>
            </c:extLst>
          </c:dPt>
          <c:xVal>
            <c:numRef>
              <c:f>TH21_6_05!$D$35:$D$300</c:f>
              <c:numCache>
                <c:formatCode>0.00</c:formatCode>
                <c:ptCount val="266"/>
                <c:pt idx="0">
                  <c:v>5.3473333333333342</c:v>
                </c:pt>
                <c:pt idx="1">
                  <c:v>5.3626666666666667</c:v>
                </c:pt>
                <c:pt idx="2">
                  <c:v>4.9630000000000001</c:v>
                </c:pt>
                <c:pt idx="3">
                  <c:v>4.5650000000000004</c:v>
                </c:pt>
                <c:pt idx="4">
                  <c:v>5.3230000000000004</c:v>
                </c:pt>
                <c:pt idx="5">
                  <c:v>5.3626666666666667</c:v>
                </c:pt>
              </c:numCache>
            </c:numRef>
          </c:xVal>
          <c:yVal>
            <c:numRef>
              <c:f>TH21_6_05!$E$35:$E$300</c:f>
              <c:numCache>
                <c:formatCode>0.00</c:formatCode>
                <c:ptCount val="266"/>
                <c:pt idx="0">
                  <c:v>95.132358751481618</c:v>
                </c:pt>
                <c:pt idx="1">
                  <c:v>95.087441952376238</c:v>
                </c:pt>
                <c:pt idx="2">
                  <c:v>90.764799364322613</c:v>
                </c:pt>
                <c:pt idx="3">
                  <c:v>87.676849690449586</c:v>
                </c:pt>
                <c:pt idx="4">
                  <c:v>95.420013895144024</c:v>
                </c:pt>
                <c:pt idx="5">
                  <c:v>95.424520347510338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6E4-4D22-9917-D95BA973109C}"/>
            </c:ext>
          </c:extLst>
        </c:ser>
        <c:ser>
          <c:idx val="2"/>
          <c:order val="2"/>
          <c:tx>
            <c:strRef>
              <c:f>TH21_6_05!$G$6</c:f>
              <c:strCache>
                <c:ptCount val="1"/>
                <c:pt idx="0">
                  <c:v>06/05Core_e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TH21_6_05!$G$7:$G$90</c:f>
              <c:numCache>
                <c:formatCode>General</c:formatCode>
                <c:ptCount val="84"/>
                <c:pt idx="0">
                  <c:v>5.333499999999999</c:v>
                </c:pt>
                <c:pt idx="1">
                  <c:v>5.4002499999999998</c:v>
                </c:pt>
                <c:pt idx="2">
                  <c:v>5.2880000000000003</c:v>
                </c:pt>
                <c:pt idx="3">
                  <c:v>5.3317499999999995</c:v>
                </c:pt>
                <c:pt idx="4">
                  <c:v>5.3737499999999994</c:v>
                </c:pt>
                <c:pt idx="5">
                  <c:v>5.3864999999999998</c:v>
                </c:pt>
                <c:pt idx="6">
                  <c:v>5.3057500000000006</c:v>
                </c:pt>
                <c:pt idx="7">
                  <c:v>5.2784999999999993</c:v>
                </c:pt>
                <c:pt idx="8">
                  <c:v>5.1472500000000005</c:v>
                </c:pt>
              </c:numCache>
            </c:numRef>
          </c:xVal>
          <c:yVal>
            <c:numRef>
              <c:f>TH21_6_05!$I$7:$I$90</c:f>
              <c:numCache>
                <c:formatCode>0.0</c:formatCode>
                <c:ptCount val="84"/>
                <c:pt idx="0">
                  <c:v>95.7</c:v>
                </c:pt>
                <c:pt idx="1">
                  <c:v>94.15</c:v>
                </c:pt>
                <c:pt idx="2">
                  <c:v>93.6</c:v>
                </c:pt>
                <c:pt idx="3">
                  <c:v>94.6</c:v>
                </c:pt>
                <c:pt idx="4">
                  <c:v>95.3</c:v>
                </c:pt>
                <c:pt idx="5">
                  <c:v>95.65</c:v>
                </c:pt>
                <c:pt idx="6">
                  <c:v>94.5</c:v>
                </c:pt>
                <c:pt idx="7">
                  <c:v>93.4</c:v>
                </c:pt>
                <c:pt idx="8">
                  <c:v>91.25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46E4-4D22-9917-D95BA9731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scatterChart>
        <c:scatterStyle val="smoothMarker"/>
        <c:varyColors val="0"/>
        <c:ser>
          <c:idx val="0"/>
          <c:order val="0"/>
          <c:tx>
            <c:strRef>
              <c:f>TH21_6_05!$C$9</c:f>
              <c:strCache>
                <c:ptCount val="1"/>
                <c:pt idx="0">
                  <c:v>06/05PuckCurve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TH21_6_05!$C$12:$C$31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TH21_6_05!$D$12:$D$31</c:f>
              <c:numCache>
                <c:formatCode>0.0</c:formatCode>
                <c:ptCount val="20"/>
                <c:pt idx="0">
                  <c:v>81.795806207676833</c:v>
                </c:pt>
                <c:pt idx="1">
                  <c:v>82.78850487536576</c:v>
                </c:pt>
                <c:pt idx="2">
                  <c:v>83.781203543054716</c:v>
                </c:pt>
                <c:pt idx="3">
                  <c:v>84.773902210743643</c:v>
                </c:pt>
                <c:pt idx="4">
                  <c:v>85.766600878432584</c:v>
                </c:pt>
                <c:pt idx="5">
                  <c:v>86.759299546121525</c:v>
                </c:pt>
                <c:pt idx="6">
                  <c:v>87.751998213810467</c:v>
                </c:pt>
                <c:pt idx="7">
                  <c:v>88.744696881499408</c:v>
                </c:pt>
                <c:pt idx="8">
                  <c:v>89.737395549188335</c:v>
                </c:pt>
                <c:pt idx="9">
                  <c:v>90.730094216877291</c:v>
                </c:pt>
                <c:pt idx="10">
                  <c:v>91.722792884566218</c:v>
                </c:pt>
                <c:pt idx="11">
                  <c:v>92.715491552255159</c:v>
                </c:pt>
                <c:pt idx="12">
                  <c:v>93.7081902199441</c:v>
                </c:pt>
                <c:pt idx="13">
                  <c:v>94.700888887633042</c:v>
                </c:pt>
                <c:pt idx="14">
                  <c:v>95.693587555321983</c:v>
                </c:pt>
                <c:pt idx="15">
                  <c:v>96.68628622301091</c:v>
                </c:pt>
                <c:pt idx="16">
                  <c:v>97.678984890699866</c:v>
                </c:pt>
                <c:pt idx="17">
                  <c:v>98.671683558388793</c:v>
                </c:pt>
                <c:pt idx="18">
                  <c:v>99.664382226077748</c:v>
                </c:pt>
                <c:pt idx="19">
                  <c:v>100.65708089376668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6E4-4D22-9917-D95BA973109C}"/>
            </c:ext>
          </c:extLst>
        </c:ser>
        <c:ser>
          <c:idx val="3"/>
          <c:order val="3"/>
          <c:tx>
            <c:strRef>
              <c:f>TH21_6_05!$E$11</c:f>
              <c:strCache>
                <c:ptCount val="1"/>
                <c:pt idx="0">
                  <c:v>06/05PuckCurve_C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TH21_6_05!$C$12:$C$31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TH21_6_05!$E$12:$E$31</c:f>
              <c:numCache>
                <c:formatCode>0.0</c:formatCode>
                <c:ptCount val="20"/>
                <c:pt idx="0">
                  <c:v>81.173595673952832</c:v>
                </c:pt>
                <c:pt idx="1">
                  <c:v>82.166294341641773</c:v>
                </c:pt>
                <c:pt idx="2">
                  <c:v>83.158993009330715</c:v>
                </c:pt>
                <c:pt idx="3">
                  <c:v>84.151691677019642</c:v>
                </c:pt>
                <c:pt idx="4">
                  <c:v>85.144390344708597</c:v>
                </c:pt>
                <c:pt idx="5">
                  <c:v>86.137089012397524</c:v>
                </c:pt>
                <c:pt idx="6">
                  <c:v>87.12978768008648</c:v>
                </c:pt>
                <c:pt idx="7">
                  <c:v>88.122486347775407</c:v>
                </c:pt>
                <c:pt idx="8">
                  <c:v>89.115185015464348</c:v>
                </c:pt>
                <c:pt idx="9">
                  <c:v>90.10788368315329</c:v>
                </c:pt>
                <c:pt idx="10">
                  <c:v>91.100582350842231</c:v>
                </c:pt>
                <c:pt idx="11">
                  <c:v>92.093281018531172</c:v>
                </c:pt>
                <c:pt idx="12">
                  <c:v>93.085979686220099</c:v>
                </c:pt>
                <c:pt idx="13">
                  <c:v>94.078678353909055</c:v>
                </c:pt>
                <c:pt idx="14">
                  <c:v>95.071377021597982</c:v>
                </c:pt>
                <c:pt idx="15">
                  <c:v>96.064075689286923</c:v>
                </c:pt>
                <c:pt idx="16">
                  <c:v>97.056774356975865</c:v>
                </c:pt>
                <c:pt idx="17">
                  <c:v>98.049473024664806</c:v>
                </c:pt>
                <c:pt idx="18">
                  <c:v>99.042171692353747</c:v>
                </c:pt>
                <c:pt idx="19">
                  <c:v>100.03487036004267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46E4-4D22-9917-D95BA9731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valAx>
        <c:axId val="811666976"/>
        <c:scaling>
          <c:orientation val="minMax"/>
          <c:max val="6.5"/>
          <c:min val="3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Dielectric (e)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7760"/>
        <c:crosses val="autoZero"/>
        <c:crossBetween val="midCat"/>
      </c:valAx>
      <c:valAx>
        <c:axId val="811667760"/>
        <c:scaling>
          <c:orientation val="minMax"/>
          <c:max val="1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Max Density (%Gmm)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69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Core Validation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'TH21_6_07_cores6-5'!$C$33:$E$33</c:f>
              <c:strCache>
                <c:ptCount val="1"/>
                <c:pt idx="0">
                  <c:v>06/07pucks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4843-49D7-AF56-C0383493009E}"/>
              </c:ext>
            </c:extLst>
          </c:dPt>
          <c:xVal>
            <c:numRef>
              <c:f>'TH21_6_07_cores6-5'!$D$35:$D$300</c:f>
              <c:numCache>
                <c:formatCode>0.00</c:formatCode>
                <c:ptCount val="266"/>
                <c:pt idx="0">
                  <c:v>5.3353333333333337</c:v>
                </c:pt>
                <c:pt idx="1">
                  <c:v>5.3363333333333332</c:v>
                </c:pt>
                <c:pt idx="2">
                  <c:v>4.9796666666666667</c:v>
                </c:pt>
                <c:pt idx="3">
                  <c:v>4.5599999999999996</c:v>
                </c:pt>
                <c:pt idx="4">
                  <c:v>5.3440000000000003</c:v>
                </c:pt>
                <c:pt idx="5">
                  <c:v>5.3569999999999993</c:v>
                </c:pt>
                <c:pt idx="6">
                  <c:v>5.3566666666666665</c:v>
                </c:pt>
                <c:pt idx="7">
                  <c:v>5.3576666666666668</c:v>
                </c:pt>
                <c:pt idx="8">
                  <c:v>5.4206666666666665</c:v>
                </c:pt>
                <c:pt idx="9">
                  <c:v>5.3979999999999997</c:v>
                </c:pt>
              </c:numCache>
            </c:numRef>
          </c:xVal>
          <c:yVal>
            <c:numRef>
              <c:f>'TH21_6_07_cores6-5'!$E$35:$E$300</c:f>
              <c:numCache>
                <c:formatCode>0.00</c:formatCode>
                <c:ptCount val="266"/>
                <c:pt idx="0">
                  <c:v>94.533978923186652</c:v>
                </c:pt>
                <c:pt idx="1">
                  <c:v>94.56880707550674</c:v>
                </c:pt>
                <c:pt idx="2">
                  <c:v>90.616957276497445</c:v>
                </c:pt>
                <c:pt idx="3">
                  <c:v>88.613625066891004</c:v>
                </c:pt>
                <c:pt idx="4">
                  <c:v>95.419968404824274</c:v>
                </c:pt>
                <c:pt idx="5">
                  <c:v>95.522202588722934</c:v>
                </c:pt>
                <c:pt idx="6">
                  <c:v>95.782979615271486</c:v>
                </c:pt>
                <c:pt idx="7">
                  <c:v>96.041352852546666</c:v>
                </c:pt>
                <c:pt idx="8">
                  <c:v>95.1164071995548</c:v>
                </c:pt>
                <c:pt idx="9">
                  <c:v>95.221991161687313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843-49D7-AF56-C0383493009E}"/>
            </c:ext>
          </c:extLst>
        </c:ser>
        <c:ser>
          <c:idx val="2"/>
          <c:order val="2"/>
          <c:tx>
            <c:strRef>
              <c:f>'TH21_6_07_cores6-5'!$G$6</c:f>
              <c:strCache>
                <c:ptCount val="1"/>
                <c:pt idx="0">
                  <c:v>06/05Core_e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'TH21_6_07_cores6-5'!$G$7:$G$90</c:f>
              <c:numCache>
                <c:formatCode>General</c:formatCode>
                <c:ptCount val="84"/>
                <c:pt idx="0">
                  <c:v>5.333499999999999</c:v>
                </c:pt>
                <c:pt idx="1">
                  <c:v>5.4002499999999998</c:v>
                </c:pt>
                <c:pt idx="2">
                  <c:v>5.2880000000000003</c:v>
                </c:pt>
                <c:pt idx="3">
                  <c:v>5.3317499999999995</c:v>
                </c:pt>
                <c:pt idx="4">
                  <c:v>5.3737499999999994</c:v>
                </c:pt>
                <c:pt idx="5">
                  <c:v>5.3864999999999998</c:v>
                </c:pt>
                <c:pt idx="6">
                  <c:v>5.3057500000000006</c:v>
                </c:pt>
                <c:pt idx="7">
                  <c:v>5.2784999999999993</c:v>
                </c:pt>
                <c:pt idx="8">
                  <c:v>5.3522499999999997</c:v>
                </c:pt>
                <c:pt idx="9">
                  <c:v>5.3929999999999998</c:v>
                </c:pt>
                <c:pt idx="10">
                  <c:v>5.3849999999999998</c:v>
                </c:pt>
                <c:pt idx="11">
                  <c:v>5.5087500000000009</c:v>
                </c:pt>
                <c:pt idx="12">
                  <c:v>5.3372499999999992</c:v>
                </c:pt>
                <c:pt idx="13">
                  <c:v>5.3537499999999998</c:v>
                </c:pt>
              </c:numCache>
            </c:numRef>
          </c:xVal>
          <c:yVal>
            <c:numRef>
              <c:f>'TH21_6_07_cores6-5'!$I$7:$I$90</c:f>
              <c:numCache>
                <c:formatCode>0.0</c:formatCode>
                <c:ptCount val="84"/>
                <c:pt idx="0">
                  <c:v>95.7</c:v>
                </c:pt>
                <c:pt idx="1">
                  <c:v>94.15</c:v>
                </c:pt>
                <c:pt idx="2">
                  <c:v>93.6</c:v>
                </c:pt>
                <c:pt idx="3">
                  <c:v>94.6</c:v>
                </c:pt>
                <c:pt idx="4">
                  <c:v>95.3</c:v>
                </c:pt>
                <c:pt idx="5">
                  <c:v>95.65</c:v>
                </c:pt>
                <c:pt idx="6">
                  <c:v>94.5</c:v>
                </c:pt>
                <c:pt idx="7">
                  <c:v>93.4</c:v>
                </c:pt>
                <c:pt idx="8">
                  <c:v>95</c:v>
                </c:pt>
                <c:pt idx="9">
                  <c:v>94.35</c:v>
                </c:pt>
                <c:pt idx="10">
                  <c:v>95</c:v>
                </c:pt>
                <c:pt idx="11">
                  <c:v>95.75</c:v>
                </c:pt>
                <c:pt idx="12">
                  <c:v>94.949999999999989</c:v>
                </c:pt>
                <c:pt idx="13">
                  <c:v>95.15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4843-49D7-AF56-C03834930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scatterChart>
        <c:scatterStyle val="smoothMarker"/>
        <c:varyColors val="0"/>
        <c:ser>
          <c:idx val="0"/>
          <c:order val="0"/>
          <c:tx>
            <c:strRef>
              <c:f>'TH21_6_07_cores6-5'!$C$9</c:f>
              <c:strCache>
                <c:ptCount val="1"/>
                <c:pt idx="0">
                  <c:v>06/07PuckCurve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'TH21_6_07_cores6-5'!$C$12:$C$31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'TH21_6_07_cores6-5'!$D$12:$D$31</c:f>
              <c:numCache>
                <c:formatCode>0.0</c:formatCode>
                <c:ptCount val="20"/>
                <c:pt idx="0">
                  <c:v>83.150595399271324</c:v>
                </c:pt>
                <c:pt idx="1">
                  <c:v>84.033916988396896</c:v>
                </c:pt>
                <c:pt idx="2">
                  <c:v>84.917238577522483</c:v>
                </c:pt>
                <c:pt idx="3">
                  <c:v>85.800560166648069</c:v>
                </c:pt>
                <c:pt idx="4">
                  <c:v>86.683881755773655</c:v>
                </c:pt>
                <c:pt idx="5">
                  <c:v>87.567203344899227</c:v>
                </c:pt>
                <c:pt idx="6">
                  <c:v>88.450524934024813</c:v>
                </c:pt>
                <c:pt idx="7">
                  <c:v>89.333846523150385</c:v>
                </c:pt>
                <c:pt idx="8">
                  <c:v>90.217168112275971</c:v>
                </c:pt>
                <c:pt idx="9">
                  <c:v>91.100489701401557</c:v>
                </c:pt>
                <c:pt idx="10">
                  <c:v>91.983811290527143</c:v>
                </c:pt>
                <c:pt idx="11">
                  <c:v>92.867132879652715</c:v>
                </c:pt>
                <c:pt idx="12">
                  <c:v>93.750454468778287</c:v>
                </c:pt>
                <c:pt idx="13">
                  <c:v>94.633776057903873</c:v>
                </c:pt>
                <c:pt idx="14">
                  <c:v>95.517097647029459</c:v>
                </c:pt>
                <c:pt idx="15">
                  <c:v>96.400419236155045</c:v>
                </c:pt>
                <c:pt idx="16">
                  <c:v>97.283740825280631</c:v>
                </c:pt>
                <c:pt idx="17">
                  <c:v>98.167062414406203</c:v>
                </c:pt>
                <c:pt idx="18">
                  <c:v>99.050384003531775</c:v>
                </c:pt>
                <c:pt idx="19">
                  <c:v>99.933705592657361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843-49D7-AF56-C0383493009E}"/>
            </c:ext>
          </c:extLst>
        </c:ser>
        <c:ser>
          <c:idx val="3"/>
          <c:order val="3"/>
          <c:tx>
            <c:strRef>
              <c:f>'TH21_6_07_cores6-5'!$E$11</c:f>
              <c:strCache>
                <c:ptCount val="1"/>
                <c:pt idx="0">
                  <c:v>06/07PuckCurve_C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'TH21_6_07_cores6-5'!$C$12:$C$31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'TH21_6_07_cores6-5'!$E$12:$E$31</c:f>
              <c:numCache>
                <c:formatCode>0.0</c:formatCode>
                <c:ptCount val="20"/>
                <c:pt idx="0">
                  <c:v>82.787254858655984</c:v>
                </c:pt>
                <c:pt idx="1">
                  <c:v>83.670576447781571</c:v>
                </c:pt>
                <c:pt idx="2">
                  <c:v>84.553898036907157</c:v>
                </c:pt>
                <c:pt idx="3">
                  <c:v>85.437219626032743</c:v>
                </c:pt>
                <c:pt idx="4">
                  <c:v>86.320541215158315</c:v>
                </c:pt>
                <c:pt idx="5">
                  <c:v>87.203862804283887</c:v>
                </c:pt>
                <c:pt idx="6">
                  <c:v>88.087184393409473</c:v>
                </c:pt>
                <c:pt idx="7">
                  <c:v>88.970505982535059</c:v>
                </c:pt>
                <c:pt idx="8">
                  <c:v>89.853827571660645</c:v>
                </c:pt>
                <c:pt idx="9">
                  <c:v>90.737149160786231</c:v>
                </c:pt>
                <c:pt idx="10">
                  <c:v>91.620470749911803</c:v>
                </c:pt>
                <c:pt idx="11">
                  <c:v>92.503792339037375</c:v>
                </c:pt>
                <c:pt idx="12">
                  <c:v>93.387113928162961</c:v>
                </c:pt>
                <c:pt idx="13">
                  <c:v>94.270435517288547</c:v>
                </c:pt>
                <c:pt idx="14">
                  <c:v>95.153757106414133</c:v>
                </c:pt>
                <c:pt idx="15">
                  <c:v>96.037078695539705</c:v>
                </c:pt>
                <c:pt idx="16">
                  <c:v>96.920400284665291</c:v>
                </c:pt>
                <c:pt idx="17">
                  <c:v>97.803721873790863</c:v>
                </c:pt>
                <c:pt idx="18">
                  <c:v>98.687043462916449</c:v>
                </c:pt>
                <c:pt idx="19">
                  <c:v>99.570365052042035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4843-49D7-AF56-C03834930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valAx>
        <c:axId val="811666976"/>
        <c:scaling>
          <c:orientation val="minMax"/>
          <c:max val="6.5"/>
          <c:min val="3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Dielectric (e)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7760"/>
        <c:crosses val="autoZero"/>
        <c:crossBetween val="midCat"/>
      </c:valAx>
      <c:valAx>
        <c:axId val="811667760"/>
        <c:scaling>
          <c:orientation val="minMax"/>
          <c:max val="1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Max Density (%Gmm)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69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Core Validation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TH21_6_08!$C$33:$E$33</c:f>
              <c:strCache>
                <c:ptCount val="1"/>
                <c:pt idx="0">
                  <c:v>06/08pucks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6D67-496E-A2CE-15924203E828}"/>
              </c:ext>
            </c:extLst>
          </c:dPt>
          <c:xVal>
            <c:numRef>
              <c:f>TH21_6_08!$D$35:$D$300</c:f>
              <c:numCache>
                <c:formatCode>0.00</c:formatCode>
                <c:ptCount val="266"/>
                <c:pt idx="0">
                  <c:v>5.3793333333333324</c:v>
                </c:pt>
                <c:pt idx="1">
                  <c:v>5.3506666666666662</c:v>
                </c:pt>
                <c:pt idx="2">
                  <c:v>5.0060000000000002</c:v>
                </c:pt>
                <c:pt idx="3">
                  <c:v>4.6589999999999998</c:v>
                </c:pt>
                <c:pt idx="4">
                  <c:v>5.4013333333333335</c:v>
                </c:pt>
                <c:pt idx="5">
                  <c:v>5.3836666666666666</c:v>
                </c:pt>
                <c:pt idx="6">
                  <c:v>5.3123333333333331</c:v>
                </c:pt>
                <c:pt idx="7">
                  <c:v>5.3276666666666666</c:v>
                </c:pt>
              </c:numCache>
            </c:numRef>
          </c:xVal>
          <c:yVal>
            <c:numRef>
              <c:f>TH21_6_08!$E$35:$E$300</c:f>
              <c:numCache>
                <c:formatCode>0.00</c:formatCode>
                <c:ptCount val="266"/>
                <c:pt idx="0">
                  <c:v>94.82897979300148</c:v>
                </c:pt>
                <c:pt idx="1">
                  <c:v>95.187895569620224</c:v>
                </c:pt>
                <c:pt idx="2">
                  <c:v>90.950555195936843</c:v>
                </c:pt>
                <c:pt idx="3">
                  <c:v>87.809339905483</c:v>
                </c:pt>
                <c:pt idx="4">
                  <c:v>95.140438171242252</c:v>
                </c:pt>
                <c:pt idx="5">
                  <c:v>95.518795267854415</c:v>
                </c:pt>
                <c:pt idx="6">
                  <c:v>94.584603283846249</c:v>
                </c:pt>
                <c:pt idx="7">
                  <c:v>94.992844100083886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D67-496E-A2CE-15924203E828}"/>
            </c:ext>
          </c:extLst>
        </c:ser>
        <c:ser>
          <c:idx val="2"/>
          <c:order val="2"/>
          <c:tx>
            <c:strRef>
              <c:f>TH21_6_08!$G$6</c:f>
              <c:strCache>
                <c:ptCount val="1"/>
                <c:pt idx="0">
                  <c:v>06/08Core_e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TH21_6_08!$G$7:$G$90</c:f>
              <c:numCache>
                <c:formatCode>General</c:formatCode>
                <c:ptCount val="84"/>
                <c:pt idx="0">
                  <c:v>5.3522499999999997</c:v>
                </c:pt>
                <c:pt idx="1">
                  <c:v>5.3929999999999998</c:v>
                </c:pt>
                <c:pt idx="2">
                  <c:v>5.3849999999999998</c:v>
                </c:pt>
                <c:pt idx="3">
                  <c:v>5.5087500000000009</c:v>
                </c:pt>
                <c:pt idx="4">
                  <c:v>5.3372499999999992</c:v>
                </c:pt>
                <c:pt idx="5">
                  <c:v>5.3537499999999998</c:v>
                </c:pt>
                <c:pt idx="6">
                  <c:v>5.0679999999999996</c:v>
                </c:pt>
              </c:numCache>
            </c:numRef>
          </c:xVal>
          <c:yVal>
            <c:numRef>
              <c:f>TH21_6_08!$I$7:$I$90</c:f>
              <c:numCache>
                <c:formatCode>0.0</c:formatCode>
                <c:ptCount val="84"/>
                <c:pt idx="0">
                  <c:v>95</c:v>
                </c:pt>
                <c:pt idx="1">
                  <c:v>94.35</c:v>
                </c:pt>
                <c:pt idx="2">
                  <c:v>95</c:v>
                </c:pt>
                <c:pt idx="3">
                  <c:v>95.75</c:v>
                </c:pt>
                <c:pt idx="4">
                  <c:v>94.949999999999989</c:v>
                </c:pt>
                <c:pt idx="5">
                  <c:v>95.15</c:v>
                </c:pt>
                <c:pt idx="6">
                  <c:v>92.6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6D67-496E-A2CE-15924203E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scatterChart>
        <c:scatterStyle val="smoothMarker"/>
        <c:varyColors val="0"/>
        <c:ser>
          <c:idx val="0"/>
          <c:order val="0"/>
          <c:tx>
            <c:strRef>
              <c:f>TH21_6_08!$C$9</c:f>
              <c:strCache>
                <c:ptCount val="1"/>
                <c:pt idx="0">
                  <c:v>06/08PuckCurve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TH21_6_08!$C$12:$C$31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TH21_6_08!$D$12:$D$31</c:f>
              <c:numCache>
                <c:formatCode>0.0</c:formatCode>
                <c:ptCount val="20"/>
                <c:pt idx="0">
                  <c:v>80.770517158960345</c:v>
                </c:pt>
                <c:pt idx="1">
                  <c:v>81.817862515532497</c:v>
                </c:pt>
                <c:pt idx="2">
                  <c:v>82.865207872104648</c:v>
                </c:pt>
                <c:pt idx="3">
                  <c:v>83.912553228676799</c:v>
                </c:pt>
                <c:pt idx="4">
                  <c:v>84.959898585248951</c:v>
                </c:pt>
                <c:pt idx="5">
                  <c:v>86.007243941821102</c:v>
                </c:pt>
                <c:pt idx="6">
                  <c:v>87.054589298393253</c:v>
                </c:pt>
                <c:pt idx="7">
                  <c:v>88.10193465496539</c:v>
                </c:pt>
                <c:pt idx="8">
                  <c:v>89.149280011537542</c:v>
                </c:pt>
                <c:pt idx="9">
                  <c:v>90.196625368109693</c:v>
                </c:pt>
                <c:pt idx="10">
                  <c:v>91.243970724681844</c:v>
                </c:pt>
                <c:pt idx="11">
                  <c:v>92.291316081253996</c:v>
                </c:pt>
                <c:pt idx="12">
                  <c:v>93.338661437826147</c:v>
                </c:pt>
                <c:pt idx="13">
                  <c:v>94.386006794398298</c:v>
                </c:pt>
                <c:pt idx="14">
                  <c:v>95.43335215097045</c:v>
                </c:pt>
                <c:pt idx="15">
                  <c:v>96.480697507542601</c:v>
                </c:pt>
                <c:pt idx="16">
                  <c:v>97.528042864114752</c:v>
                </c:pt>
                <c:pt idx="17">
                  <c:v>98.575388220686904</c:v>
                </c:pt>
                <c:pt idx="18">
                  <c:v>99.622733577259055</c:v>
                </c:pt>
                <c:pt idx="19">
                  <c:v>100.67007893383121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D67-496E-A2CE-15924203E828}"/>
            </c:ext>
          </c:extLst>
        </c:ser>
        <c:ser>
          <c:idx val="3"/>
          <c:order val="3"/>
          <c:tx>
            <c:strRef>
              <c:f>TH21_6_08!$E$11</c:f>
              <c:strCache>
                <c:ptCount val="1"/>
                <c:pt idx="0">
                  <c:v>06/08PuckCurve_C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TH21_6_08!$C$12:$C$31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TH21_6_08!$E$12:$E$31</c:f>
              <c:numCache>
                <c:formatCode>0.0</c:formatCode>
                <c:ptCount val="20"/>
                <c:pt idx="0">
                  <c:v>80.624354769906986</c:v>
                </c:pt>
                <c:pt idx="1">
                  <c:v>81.671700126479138</c:v>
                </c:pt>
                <c:pt idx="2">
                  <c:v>82.719045483051289</c:v>
                </c:pt>
                <c:pt idx="3">
                  <c:v>83.76639083962344</c:v>
                </c:pt>
                <c:pt idx="4">
                  <c:v>84.813736196195592</c:v>
                </c:pt>
                <c:pt idx="5">
                  <c:v>85.861081552767743</c:v>
                </c:pt>
                <c:pt idx="6">
                  <c:v>86.908426909339894</c:v>
                </c:pt>
                <c:pt idx="7">
                  <c:v>87.955772265912032</c:v>
                </c:pt>
                <c:pt idx="8">
                  <c:v>89.003117622484183</c:v>
                </c:pt>
                <c:pt idx="9">
                  <c:v>90.050462979056334</c:v>
                </c:pt>
                <c:pt idx="10">
                  <c:v>91.097808335628486</c:v>
                </c:pt>
                <c:pt idx="11">
                  <c:v>92.145153692200637</c:v>
                </c:pt>
                <c:pt idx="12">
                  <c:v>93.192499048772788</c:v>
                </c:pt>
                <c:pt idx="13">
                  <c:v>94.23984440534494</c:v>
                </c:pt>
                <c:pt idx="14">
                  <c:v>95.287189761917091</c:v>
                </c:pt>
                <c:pt idx="15">
                  <c:v>96.334535118489242</c:v>
                </c:pt>
                <c:pt idx="16">
                  <c:v>97.381880475061394</c:v>
                </c:pt>
                <c:pt idx="17">
                  <c:v>98.429225831633545</c:v>
                </c:pt>
                <c:pt idx="18">
                  <c:v>99.476571188205696</c:v>
                </c:pt>
                <c:pt idx="19">
                  <c:v>100.52391654477785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6D67-496E-A2CE-15924203E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valAx>
        <c:axId val="811666976"/>
        <c:scaling>
          <c:orientation val="minMax"/>
          <c:max val="6.5"/>
          <c:min val="3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Dielectric (e)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7760"/>
        <c:crosses val="autoZero"/>
        <c:crossBetween val="midCat"/>
      </c:valAx>
      <c:valAx>
        <c:axId val="811667760"/>
        <c:scaling>
          <c:orientation val="minMax"/>
          <c:max val="1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Max Density (%Gmm)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69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Core Validation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TH21_5_24noCores!$C$33:$E$33</c:f>
              <c:strCache>
                <c:ptCount val="1"/>
                <c:pt idx="0">
                  <c:v>05/24pucks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5A42-421E-A297-271E72CCF8CC}"/>
              </c:ext>
            </c:extLst>
          </c:dPt>
          <c:xVal>
            <c:numRef>
              <c:f>TH21_5_24noCores!$D$35:$D$300</c:f>
              <c:numCache>
                <c:formatCode>General</c:formatCode>
                <c:ptCount val="266"/>
                <c:pt idx="0">
                  <c:v>5.3079999999999998</c:v>
                </c:pt>
                <c:pt idx="1">
                  <c:v>5.3213333333333335</c:v>
                </c:pt>
                <c:pt idx="2">
                  <c:v>4.924666666666667</c:v>
                </c:pt>
                <c:pt idx="4">
                  <c:v>5.3053333333333335</c:v>
                </c:pt>
                <c:pt idx="5">
                  <c:v>5.2183333333333328</c:v>
                </c:pt>
                <c:pt idx="6">
                  <c:v>5.2629999999999999</c:v>
                </c:pt>
                <c:pt idx="7">
                  <c:v>5.2896666666666663</c:v>
                </c:pt>
              </c:numCache>
            </c:numRef>
          </c:xVal>
          <c:yVal>
            <c:numRef>
              <c:f>TH21_5_24noCores!$E$35:$E$300</c:f>
              <c:numCache>
                <c:formatCode>0.00</c:formatCode>
                <c:ptCount val="266"/>
                <c:pt idx="0">
                  <c:v>95.85052776059581</c:v>
                </c:pt>
                <c:pt idx="1">
                  <c:v>95.951620428525302</c:v>
                </c:pt>
                <c:pt idx="2">
                  <c:v>92.097978890431719</c:v>
                </c:pt>
                <c:pt idx="3">
                  <c:v>0</c:v>
                </c:pt>
                <c:pt idx="4">
                  <c:v>94.033429798330701</c:v>
                </c:pt>
                <c:pt idx="5">
                  <c:v>94.062291259078364</c:v>
                </c:pt>
                <c:pt idx="6">
                  <c:v>93.834835006707891</c:v>
                </c:pt>
                <c:pt idx="7">
                  <c:v>94.17820613797754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A42-421E-A297-271E72CCF8CC}"/>
            </c:ext>
          </c:extLst>
        </c:ser>
        <c:ser>
          <c:idx val="2"/>
          <c:order val="2"/>
          <c:tx>
            <c:strRef>
              <c:f>TH21_5_24noCores!$G$6</c:f>
              <c:strCache>
                <c:ptCount val="1"/>
                <c:pt idx="0">
                  <c:v>05/25Core_e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TH21_5_24noCores!$G$7:$G$90</c:f>
              <c:numCache>
                <c:formatCode>General</c:formatCode>
                <c:ptCount val="84"/>
              </c:numCache>
            </c:numRef>
          </c:xVal>
          <c:yVal>
            <c:numRef>
              <c:f>TH21_5_24noCores!$I$7:$I$90</c:f>
              <c:numCache>
                <c:formatCode>0.0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5A42-421E-A297-271E72CCF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scatterChart>
        <c:scatterStyle val="smoothMarker"/>
        <c:varyColors val="0"/>
        <c:ser>
          <c:idx val="0"/>
          <c:order val="0"/>
          <c:tx>
            <c:strRef>
              <c:f>TH21_5_24noCores!$C$9</c:f>
              <c:strCache>
                <c:ptCount val="1"/>
                <c:pt idx="0">
                  <c:v>05/24PuckCurve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TH21_5_24noCores!$C$12:$C$31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TH21_5_24noCores!$D$12:$D$31</c:f>
              <c:numCache>
                <c:formatCode>0.0</c:formatCode>
                <c:ptCount val="20"/>
                <c:pt idx="0">
                  <c:v>84.841123192459136</c:v>
                </c:pt>
                <c:pt idx="1">
                  <c:v>85.607270041956255</c:v>
                </c:pt>
                <c:pt idx="2">
                  <c:v>86.373416891453374</c:v>
                </c:pt>
                <c:pt idx="3">
                  <c:v>87.139563740950493</c:v>
                </c:pt>
                <c:pt idx="4">
                  <c:v>87.905710590447626</c:v>
                </c:pt>
                <c:pt idx="5">
                  <c:v>88.671857439944745</c:v>
                </c:pt>
                <c:pt idx="6">
                  <c:v>89.438004289441864</c:v>
                </c:pt>
                <c:pt idx="7">
                  <c:v>90.204151138938983</c:v>
                </c:pt>
                <c:pt idx="8">
                  <c:v>90.970297988436101</c:v>
                </c:pt>
                <c:pt idx="9">
                  <c:v>91.73644483793322</c:v>
                </c:pt>
                <c:pt idx="10">
                  <c:v>92.502591687430339</c:v>
                </c:pt>
                <c:pt idx="11">
                  <c:v>93.268738536927458</c:v>
                </c:pt>
                <c:pt idx="12">
                  <c:v>94.034885386424577</c:v>
                </c:pt>
                <c:pt idx="13">
                  <c:v>94.801032235921696</c:v>
                </c:pt>
                <c:pt idx="14">
                  <c:v>95.567179085418815</c:v>
                </c:pt>
                <c:pt idx="15">
                  <c:v>96.333325934915948</c:v>
                </c:pt>
                <c:pt idx="16">
                  <c:v>97.099472784413067</c:v>
                </c:pt>
                <c:pt idx="17">
                  <c:v>97.865619633910185</c:v>
                </c:pt>
                <c:pt idx="18">
                  <c:v>98.631766483407318</c:v>
                </c:pt>
                <c:pt idx="19">
                  <c:v>99.397913332904437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A42-421E-A297-271E72CCF8CC}"/>
            </c:ext>
          </c:extLst>
        </c:ser>
        <c:ser>
          <c:idx val="3"/>
          <c:order val="3"/>
          <c:tx>
            <c:strRef>
              <c:f>TH21_5_24noCores!$E$11</c:f>
              <c:strCache>
                <c:ptCount val="1"/>
                <c:pt idx="0">
                  <c:v>05/24PuckCurve_C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TH21_5_24noCores!$C$12:$C$31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TH21_5_24noCores!$E$12:$E$31</c:f>
              <c:numCache>
                <c:formatCode>0.0</c:formatCode>
                <c:ptCount val="20"/>
                <c:pt idx="0">
                  <c:v>84.841123192459136</c:v>
                </c:pt>
                <c:pt idx="1">
                  <c:v>85.607270041956255</c:v>
                </c:pt>
                <c:pt idx="2">
                  <c:v>86.373416891453374</c:v>
                </c:pt>
                <c:pt idx="3">
                  <c:v>87.139563740950493</c:v>
                </c:pt>
                <c:pt idx="4">
                  <c:v>87.905710590447626</c:v>
                </c:pt>
                <c:pt idx="5">
                  <c:v>88.671857439944745</c:v>
                </c:pt>
                <c:pt idx="6">
                  <c:v>89.438004289441864</c:v>
                </c:pt>
                <c:pt idx="7">
                  <c:v>90.204151138938983</c:v>
                </c:pt>
                <c:pt idx="8">
                  <c:v>90.970297988436101</c:v>
                </c:pt>
                <c:pt idx="9">
                  <c:v>91.73644483793322</c:v>
                </c:pt>
                <c:pt idx="10">
                  <c:v>92.502591687430339</c:v>
                </c:pt>
                <c:pt idx="11">
                  <c:v>93.268738536927458</c:v>
                </c:pt>
                <c:pt idx="12">
                  <c:v>94.034885386424577</c:v>
                </c:pt>
                <c:pt idx="13">
                  <c:v>94.801032235921696</c:v>
                </c:pt>
                <c:pt idx="14">
                  <c:v>95.567179085418815</c:v>
                </c:pt>
                <c:pt idx="15">
                  <c:v>96.333325934915948</c:v>
                </c:pt>
                <c:pt idx="16">
                  <c:v>97.099472784413067</c:v>
                </c:pt>
                <c:pt idx="17">
                  <c:v>97.865619633910185</c:v>
                </c:pt>
                <c:pt idx="18">
                  <c:v>98.631766483407318</c:v>
                </c:pt>
                <c:pt idx="19">
                  <c:v>99.397913332904437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5A42-421E-A297-271E72CCF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valAx>
        <c:axId val="811666976"/>
        <c:scaling>
          <c:orientation val="minMax"/>
          <c:max val="6.5"/>
          <c:min val="3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Dielectric (e)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7760"/>
        <c:crosses val="autoZero"/>
        <c:crossBetween val="midCat"/>
      </c:valAx>
      <c:valAx>
        <c:axId val="811667760"/>
        <c:scaling>
          <c:orientation val="minMax"/>
          <c:max val="1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Max Density (%Gmm)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69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Core Validation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'TH21_6_09_cores6-8'!$C$33:$E$33</c:f>
              <c:strCache>
                <c:ptCount val="1"/>
                <c:pt idx="0">
                  <c:v>06/08pucks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EF9-4734-A7A0-3F36D73F9C41}"/>
              </c:ext>
            </c:extLst>
          </c:dPt>
          <c:xVal>
            <c:numRef>
              <c:f>'TH21_6_09_cores6-8'!$D$35:$D$300</c:f>
              <c:numCache>
                <c:formatCode>0.00</c:formatCode>
                <c:ptCount val="266"/>
                <c:pt idx="0">
                  <c:v>5.3090000000000002</c:v>
                </c:pt>
                <c:pt idx="1">
                  <c:v>5.3969999999999994</c:v>
                </c:pt>
                <c:pt idx="2">
                  <c:v>4.9703333333333335</c:v>
                </c:pt>
                <c:pt idx="3">
                  <c:v>4.5510000000000002</c:v>
                </c:pt>
                <c:pt idx="4">
                  <c:v>5.3259999999999996</c:v>
                </c:pt>
                <c:pt idx="5">
                  <c:v>5.330000000000001</c:v>
                </c:pt>
              </c:numCache>
            </c:numRef>
          </c:xVal>
          <c:yVal>
            <c:numRef>
              <c:f>'TH21_6_09_cores6-8'!$E$35:$E$300</c:f>
              <c:numCache>
                <c:formatCode>0.00</c:formatCode>
                <c:ptCount val="266"/>
                <c:pt idx="0">
                  <c:v>94.904267054832985</c:v>
                </c:pt>
                <c:pt idx="1">
                  <c:v>95.3650950472841</c:v>
                </c:pt>
                <c:pt idx="2">
                  <c:v>90.794349169000697</c:v>
                </c:pt>
                <c:pt idx="3">
                  <c:v>87.993863317909501</c:v>
                </c:pt>
                <c:pt idx="4">
                  <c:v>94.901924797649443</c:v>
                </c:pt>
                <c:pt idx="5">
                  <c:v>95.150415637836801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F9-4734-A7A0-3F36D73F9C41}"/>
            </c:ext>
          </c:extLst>
        </c:ser>
        <c:ser>
          <c:idx val="2"/>
          <c:order val="2"/>
          <c:tx>
            <c:strRef>
              <c:f>'TH21_6_09_cores6-8'!$G$6</c:f>
              <c:strCache>
                <c:ptCount val="1"/>
                <c:pt idx="0">
                  <c:v>06/08Core_e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'TH21_6_09_cores6-8'!$G$7:$G$90</c:f>
              <c:numCache>
                <c:formatCode>General</c:formatCode>
                <c:ptCount val="84"/>
                <c:pt idx="0">
                  <c:v>5.3522499999999997</c:v>
                </c:pt>
                <c:pt idx="1">
                  <c:v>5.3929999999999998</c:v>
                </c:pt>
                <c:pt idx="2">
                  <c:v>5.3849999999999998</c:v>
                </c:pt>
                <c:pt idx="3">
                  <c:v>5.5087500000000009</c:v>
                </c:pt>
                <c:pt idx="4">
                  <c:v>5.3372499999999992</c:v>
                </c:pt>
                <c:pt idx="5">
                  <c:v>5.3537499999999998</c:v>
                </c:pt>
                <c:pt idx="6">
                  <c:v>5.0679999999999996</c:v>
                </c:pt>
              </c:numCache>
            </c:numRef>
          </c:xVal>
          <c:yVal>
            <c:numRef>
              <c:f>'TH21_6_09_cores6-8'!$I$7:$I$90</c:f>
              <c:numCache>
                <c:formatCode>0.0</c:formatCode>
                <c:ptCount val="84"/>
                <c:pt idx="0">
                  <c:v>95</c:v>
                </c:pt>
                <c:pt idx="1">
                  <c:v>94.35</c:v>
                </c:pt>
                <c:pt idx="2">
                  <c:v>95</c:v>
                </c:pt>
                <c:pt idx="3">
                  <c:v>95.75</c:v>
                </c:pt>
                <c:pt idx="4">
                  <c:v>94.949999999999989</c:v>
                </c:pt>
                <c:pt idx="5">
                  <c:v>95.15</c:v>
                </c:pt>
                <c:pt idx="6">
                  <c:v>92.6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EF9-4734-A7A0-3F36D73F9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scatterChart>
        <c:scatterStyle val="smoothMarker"/>
        <c:varyColors val="0"/>
        <c:ser>
          <c:idx val="0"/>
          <c:order val="0"/>
          <c:tx>
            <c:strRef>
              <c:f>'TH21_6_09_cores6-8'!$C$9</c:f>
              <c:strCache>
                <c:ptCount val="1"/>
                <c:pt idx="0">
                  <c:v>06/08PuckCurve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'TH21_6_09_cores6-8'!$C$12:$C$31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'TH21_6_09_cores6-8'!$D$12:$D$31</c:f>
              <c:numCache>
                <c:formatCode>0.0</c:formatCode>
                <c:ptCount val="20"/>
                <c:pt idx="0">
                  <c:v>82.561873820148776</c:v>
                </c:pt>
                <c:pt idx="1">
                  <c:v>83.487859371290966</c:v>
                </c:pt>
                <c:pt idx="2">
                  <c:v>84.413844922433157</c:v>
                </c:pt>
                <c:pt idx="3">
                  <c:v>85.339830473575347</c:v>
                </c:pt>
                <c:pt idx="4">
                  <c:v>86.265816024717537</c:v>
                </c:pt>
                <c:pt idx="5">
                  <c:v>87.191801575859728</c:v>
                </c:pt>
                <c:pt idx="6">
                  <c:v>88.117787127001904</c:v>
                </c:pt>
                <c:pt idx="7">
                  <c:v>89.043772678144094</c:v>
                </c:pt>
                <c:pt idx="8">
                  <c:v>89.969758229286271</c:v>
                </c:pt>
                <c:pt idx="9">
                  <c:v>90.895743780428461</c:v>
                </c:pt>
                <c:pt idx="10">
                  <c:v>91.821729331570651</c:v>
                </c:pt>
                <c:pt idx="11">
                  <c:v>92.747714882712842</c:v>
                </c:pt>
                <c:pt idx="12">
                  <c:v>93.673700433855032</c:v>
                </c:pt>
                <c:pt idx="13">
                  <c:v>94.599685984997222</c:v>
                </c:pt>
                <c:pt idx="14">
                  <c:v>95.525671536139413</c:v>
                </c:pt>
                <c:pt idx="15">
                  <c:v>96.451657087281589</c:v>
                </c:pt>
                <c:pt idx="16">
                  <c:v>97.377642638423779</c:v>
                </c:pt>
                <c:pt idx="17">
                  <c:v>98.30362818956597</c:v>
                </c:pt>
                <c:pt idx="18">
                  <c:v>99.229613740708146</c:v>
                </c:pt>
                <c:pt idx="19">
                  <c:v>100.15559929185034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EF9-4734-A7A0-3F36D73F9C41}"/>
            </c:ext>
          </c:extLst>
        </c:ser>
        <c:ser>
          <c:idx val="3"/>
          <c:order val="3"/>
          <c:tx>
            <c:strRef>
              <c:f>'TH21_6_09_cores6-8'!$E$11</c:f>
              <c:strCache>
                <c:ptCount val="1"/>
                <c:pt idx="0">
                  <c:v>06/08PuckCurve_C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'TH21_6_09_cores6-8'!$C$12:$C$31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'TH21_6_09_cores6-8'!$E$12:$E$31</c:f>
              <c:numCache>
                <c:formatCode>0.0</c:formatCode>
                <c:ptCount val="20"/>
                <c:pt idx="0">
                  <c:v>82.253696843379558</c:v>
                </c:pt>
                <c:pt idx="1">
                  <c:v>83.179682394521748</c:v>
                </c:pt>
                <c:pt idx="2">
                  <c:v>84.105667945663924</c:v>
                </c:pt>
                <c:pt idx="3">
                  <c:v>85.031653496806115</c:v>
                </c:pt>
                <c:pt idx="4">
                  <c:v>85.957639047948305</c:v>
                </c:pt>
                <c:pt idx="5">
                  <c:v>86.883624599090496</c:v>
                </c:pt>
                <c:pt idx="6">
                  <c:v>87.809610150232686</c:v>
                </c:pt>
                <c:pt idx="7">
                  <c:v>88.735595701374876</c:v>
                </c:pt>
                <c:pt idx="8">
                  <c:v>89.661581252517053</c:v>
                </c:pt>
                <c:pt idx="9">
                  <c:v>90.587566803659243</c:v>
                </c:pt>
                <c:pt idx="10">
                  <c:v>91.513552354801433</c:v>
                </c:pt>
                <c:pt idx="11">
                  <c:v>92.43953790594361</c:v>
                </c:pt>
                <c:pt idx="12">
                  <c:v>93.3655234570858</c:v>
                </c:pt>
                <c:pt idx="13">
                  <c:v>94.29150900822799</c:v>
                </c:pt>
                <c:pt idx="14">
                  <c:v>95.217494559370181</c:v>
                </c:pt>
                <c:pt idx="15">
                  <c:v>96.143480110512371</c:v>
                </c:pt>
                <c:pt idx="16">
                  <c:v>97.069465661654561</c:v>
                </c:pt>
                <c:pt idx="17">
                  <c:v>97.995451212796752</c:v>
                </c:pt>
                <c:pt idx="18">
                  <c:v>98.921436763938928</c:v>
                </c:pt>
                <c:pt idx="19">
                  <c:v>99.847422315081118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2EF9-4734-A7A0-3F36D73F9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valAx>
        <c:axId val="811666976"/>
        <c:scaling>
          <c:orientation val="minMax"/>
          <c:max val="6.5"/>
          <c:min val="3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Dielectric (e)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7760"/>
        <c:crosses val="autoZero"/>
        <c:crossBetween val="midCat"/>
      </c:valAx>
      <c:valAx>
        <c:axId val="811667760"/>
        <c:scaling>
          <c:orientation val="minMax"/>
          <c:max val="1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Max Density (%Gmm)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69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Core Validation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'TH30_8_25(A)'!$C$33:$E$33</c:f>
              <c:strCache>
                <c:ptCount val="1"/>
                <c:pt idx="0">
                  <c:v>08/25pucks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A237-4807-943C-C7EA6F717B9B}"/>
              </c:ext>
            </c:extLst>
          </c:dPt>
          <c:xVal>
            <c:numRef>
              <c:f>'TH30_8_25(A)'!$D$35:$D$300</c:f>
              <c:numCache>
                <c:formatCode>0.00</c:formatCode>
                <c:ptCount val="266"/>
                <c:pt idx="0">
                  <c:v>5.4350000000000005</c:v>
                </c:pt>
                <c:pt idx="1">
                  <c:v>5.359</c:v>
                </c:pt>
                <c:pt idx="2">
                  <c:v>4.9770000000000003</c:v>
                </c:pt>
                <c:pt idx="3">
                  <c:v>4.5990000000000002</c:v>
                </c:pt>
                <c:pt idx="4">
                  <c:v>5.5339999999999998</c:v>
                </c:pt>
                <c:pt idx="5">
                  <c:v>5.4879999999999995</c:v>
                </c:pt>
                <c:pt idx="6">
                  <c:v>5.46</c:v>
                </c:pt>
                <c:pt idx="7">
                  <c:v>5.4</c:v>
                </c:pt>
              </c:numCache>
            </c:numRef>
          </c:xVal>
          <c:yVal>
            <c:numRef>
              <c:f>'TH30_8_25(A)'!$E$35:$E$300</c:f>
              <c:numCache>
                <c:formatCode>0.00</c:formatCode>
                <c:ptCount val="266"/>
                <c:pt idx="0">
                  <c:v>94.947453516572352</c:v>
                </c:pt>
                <c:pt idx="1">
                  <c:v>94.583670169765554</c:v>
                </c:pt>
                <c:pt idx="2">
                  <c:v>90.379951495553755</c:v>
                </c:pt>
                <c:pt idx="3">
                  <c:v>87.308003233629748</c:v>
                </c:pt>
                <c:pt idx="4">
                  <c:v>95.434343434343432</c:v>
                </c:pt>
                <c:pt idx="5">
                  <c:v>95.393939393939405</c:v>
                </c:pt>
                <c:pt idx="6">
                  <c:v>94.155582426440944</c:v>
                </c:pt>
                <c:pt idx="7">
                  <c:v>94.195888754534479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237-4807-943C-C7EA6F717B9B}"/>
            </c:ext>
          </c:extLst>
        </c:ser>
        <c:ser>
          <c:idx val="2"/>
          <c:order val="2"/>
          <c:tx>
            <c:strRef>
              <c:f>'TH30_8_25(A)'!$G$6</c:f>
              <c:strCache>
                <c:ptCount val="1"/>
                <c:pt idx="0">
                  <c:v>08/25Core_e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'TH30_8_25(A)'!$G$7:$G$90</c:f>
              <c:numCache>
                <c:formatCode>General</c:formatCode>
                <c:ptCount val="84"/>
                <c:pt idx="0">
                  <c:v>5.5344999999999995</c:v>
                </c:pt>
              </c:numCache>
            </c:numRef>
          </c:xVal>
          <c:yVal>
            <c:numRef>
              <c:f>'TH30_8_25(A)'!$I$7:$I$90</c:f>
              <c:numCache>
                <c:formatCode>0.0</c:formatCode>
                <c:ptCount val="84"/>
                <c:pt idx="0">
                  <c:v>94.5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A237-4807-943C-C7EA6F717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scatterChart>
        <c:scatterStyle val="smoothMarker"/>
        <c:varyColors val="0"/>
        <c:ser>
          <c:idx val="0"/>
          <c:order val="0"/>
          <c:tx>
            <c:strRef>
              <c:f>'TH30_8_25(A)'!$C$9</c:f>
              <c:strCache>
                <c:ptCount val="1"/>
                <c:pt idx="0">
                  <c:v>08/25PuckCurve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'TH30_8_25(A)'!$C$12:$C$31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'TH30_8_25(A)'!$D$12:$D$31</c:f>
              <c:numCache>
                <c:formatCode>0.0</c:formatCode>
                <c:ptCount val="20"/>
                <c:pt idx="0">
                  <c:v>81.943445926610067</c:v>
                </c:pt>
                <c:pt idx="1">
                  <c:v>82.829626818259499</c:v>
                </c:pt>
                <c:pt idx="2">
                  <c:v>83.715807709908916</c:v>
                </c:pt>
                <c:pt idx="3">
                  <c:v>84.601988601558332</c:v>
                </c:pt>
                <c:pt idx="4">
                  <c:v>85.488169493207749</c:v>
                </c:pt>
                <c:pt idx="5">
                  <c:v>86.374350384857181</c:v>
                </c:pt>
                <c:pt idx="6">
                  <c:v>87.260531276506612</c:v>
                </c:pt>
                <c:pt idx="7">
                  <c:v>88.146712168156029</c:v>
                </c:pt>
                <c:pt idx="8">
                  <c:v>89.032893059805446</c:v>
                </c:pt>
                <c:pt idx="9">
                  <c:v>89.919073951454862</c:v>
                </c:pt>
                <c:pt idx="10">
                  <c:v>90.805254843104294</c:v>
                </c:pt>
                <c:pt idx="11">
                  <c:v>91.691435734753725</c:v>
                </c:pt>
                <c:pt idx="12">
                  <c:v>92.577616626403142</c:v>
                </c:pt>
                <c:pt idx="13">
                  <c:v>93.463797518052559</c:v>
                </c:pt>
                <c:pt idx="14">
                  <c:v>94.349978409701976</c:v>
                </c:pt>
                <c:pt idx="15">
                  <c:v>95.236159301351407</c:v>
                </c:pt>
                <c:pt idx="16">
                  <c:v>96.122340193000838</c:v>
                </c:pt>
                <c:pt idx="17">
                  <c:v>97.008521084650255</c:v>
                </c:pt>
                <c:pt idx="18">
                  <c:v>97.894701976299672</c:v>
                </c:pt>
                <c:pt idx="19">
                  <c:v>98.780882867949089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237-4807-943C-C7EA6F717B9B}"/>
            </c:ext>
          </c:extLst>
        </c:ser>
        <c:ser>
          <c:idx val="3"/>
          <c:order val="3"/>
          <c:tx>
            <c:strRef>
              <c:f>'TH30_8_25(A)'!$E$11</c:f>
              <c:strCache>
                <c:ptCount val="1"/>
                <c:pt idx="0">
                  <c:v>08/25PuckCurve_C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'TH30_8_25(A)'!$C$12:$C$31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'TH30_8_25(A)'!$E$12:$E$31</c:f>
              <c:numCache>
                <c:formatCode>0.0</c:formatCode>
                <c:ptCount val="20"/>
                <c:pt idx="0">
                  <c:v>80.901554217639571</c:v>
                </c:pt>
                <c:pt idx="1">
                  <c:v>81.787735109289002</c:v>
                </c:pt>
                <c:pt idx="2">
                  <c:v>82.673916000938419</c:v>
                </c:pt>
                <c:pt idx="3">
                  <c:v>83.560096892587836</c:v>
                </c:pt>
                <c:pt idx="4">
                  <c:v>84.446277784237253</c:v>
                </c:pt>
                <c:pt idx="5">
                  <c:v>85.332458675886684</c:v>
                </c:pt>
                <c:pt idx="6">
                  <c:v>86.218639567536115</c:v>
                </c:pt>
                <c:pt idx="7">
                  <c:v>87.104820459185532</c:v>
                </c:pt>
                <c:pt idx="8">
                  <c:v>87.991001350834949</c:v>
                </c:pt>
                <c:pt idx="9">
                  <c:v>88.877182242484366</c:v>
                </c:pt>
                <c:pt idx="10">
                  <c:v>89.763363134133797</c:v>
                </c:pt>
                <c:pt idx="11">
                  <c:v>90.649544025783229</c:v>
                </c:pt>
                <c:pt idx="12">
                  <c:v>91.535724917432645</c:v>
                </c:pt>
                <c:pt idx="13">
                  <c:v>92.421905809082062</c:v>
                </c:pt>
                <c:pt idx="14">
                  <c:v>93.308086700731479</c:v>
                </c:pt>
                <c:pt idx="15">
                  <c:v>94.194267592380911</c:v>
                </c:pt>
                <c:pt idx="16">
                  <c:v>95.080448484030342</c:v>
                </c:pt>
                <c:pt idx="17">
                  <c:v>95.966629375679759</c:v>
                </c:pt>
                <c:pt idx="18">
                  <c:v>96.852810267329176</c:v>
                </c:pt>
                <c:pt idx="19">
                  <c:v>97.738991158978592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A237-4807-943C-C7EA6F717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valAx>
        <c:axId val="811666976"/>
        <c:scaling>
          <c:orientation val="minMax"/>
          <c:max val="6.5"/>
          <c:min val="3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Dielectric (e)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7760"/>
        <c:crosses val="autoZero"/>
        <c:crossBetween val="midCat"/>
      </c:valAx>
      <c:valAx>
        <c:axId val="811667760"/>
        <c:scaling>
          <c:orientation val="minMax"/>
          <c:max val="1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Max Density (%Gmm)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69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Core Validation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'TH30_8_25(C)'!$C$33:$E$33</c:f>
              <c:strCache>
                <c:ptCount val="1"/>
                <c:pt idx="0">
                  <c:v>08/25pucks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73D0-4969-A5CA-E0F6877F48D9}"/>
              </c:ext>
            </c:extLst>
          </c:dPt>
          <c:xVal>
            <c:numRef>
              <c:f>'TH30_8_25(C)'!$D$35:$D$300</c:f>
              <c:numCache>
                <c:formatCode>0.00</c:formatCode>
                <c:ptCount val="266"/>
                <c:pt idx="0">
                  <c:v>5.4350000000000005</c:v>
                </c:pt>
                <c:pt idx="1">
                  <c:v>5.359</c:v>
                </c:pt>
                <c:pt idx="2">
                  <c:v>4.9770000000000003</c:v>
                </c:pt>
                <c:pt idx="3">
                  <c:v>4.5990000000000002</c:v>
                </c:pt>
                <c:pt idx="4">
                  <c:v>5.5339999999999998</c:v>
                </c:pt>
                <c:pt idx="5">
                  <c:v>5.4879999999999995</c:v>
                </c:pt>
                <c:pt idx="6">
                  <c:v>5.46</c:v>
                </c:pt>
                <c:pt idx="7">
                  <c:v>5.4</c:v>
                </c:pt>
              </c:numCache>
            </c:numRef>
          </c:xVal>
          <c:yVal>
            <c:numRef>
              <c:f>'TH30_8_25(C)'!$E$35:$E$300</c:f>
              <c:numCache>
                <c:formatCode>0.00</c:formatCode>
                <c:ptCount val="266"/>
                <c:pt idx="0">
                  <c:v>94.947453516572352</c:v>
                </c:pt>
                <c:pt idx="1">
                  <c:v>94.583670169765554</c:v>
                </c:pt>
                <c:pt idx="2">
                  <c:v>90.379951495553755</c:v>
                </c:pt>
                <c:pt idx="3">
                  <c:v>87.308003233629748</c:v>
                </c:pt>
                <c:pt idx="4">
                  <c:v>95.434343434343432</c:v>
                </c:pt>
                <c:pt idx="5">
                  <c:v>95.393939393939405</c:v>
                </c:pt>
                <c:pt idx="6">
                  <c:v>94.155582426440944</c:v>
                </c:pt>
                <c:pt idx="7">
                  <c:v>94.195888754534479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3D0-4969-A5CA-E0F6877F48D9}"/>
            </c:ext>
          </c:extLst>
        </c:ser>
        <c:ser>
          <c:idx val="2"/>
          <c:order val="2"/>
          <c:tx>
            <c:strRef>
              <c:f>'TH30_8_25(C)'!$G$6</c:f>
              <c:strCache>
                <c:ptCount val="1"/>
                <c:pt idx="0">
                  <c:v>08/25Core_e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'TH30_8_25(C)'!$G$7:$G$90</c:f>
              <c:numCache>
                <c:formatCode>General</c:formatCode>
                <c:ptCount val="84"/>
                <c:pt idx="0">
                  <c:v>5.5649999999999995</c:v>
                </c:pt>
                <c:pt idx="1">
                  <c:v>5.4444999999999997</c:v>
                </c:pt>
                <c:pt idx="2">
                  <c:v>5.6850000000000005</c:v>
                </c:pt>
                <c:pt idx="3">
                  <c:v>5.4939999999999998</c:v>
                </c:pt>
                <c:pt idx="4">
                  <c:v>5.5169999999999995</c:v>
                </c:pt>
              </c:numCache>
            </c:numRef>
          </c:xVal>
          <c:yVal>
            <c:numRef>
              <c:f>'TH30_8_25(C)'!$I$7:$I$90</c:f>
              <c:numCache>
                <c:formatCode>0.0</c:formatCode>
                <c:ptCount val="84"/>
                <c:pt idx="0">
                  <c:v>94.5</c:v>
                </c:pt>
                <c:pt idx="1">
                  <c:v>95.1</c:v>
                </c:pt>
                <c:pt idx="2">
                  <c:v>95.3</c:v>
                </c:pt>
                <c:pt idx="3">
                  <c:v>95.1</c:v>
                </c:pt>
                <c:pt idx="4">
                  <c:v>95.5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73D0-4969-A5CA-E0F6877F4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scatterChart>
        <c:scatterStyle val="smoothMarker"/>
        <c:varyColors val="0"/>
        <c:ser>
          <c:idx val="0"/>
          <c:order val="0"/>
          <c:tx>
            <c:strRef>
              <c:f>'TH30_8_25(C)'!$C$9</c:f>
              <c:strCache>
                <c:ptCount val="1"/>
                <c:pt idx="0">
                  <c:v>08/25PuckCurve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'TH30_8_25(C)'!$C$12:$C$31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'TH30_8_25(C)'!$D$12:$D$31</c:f>
              <c:numCache>
                <c:formatCode>0.0</c:formatCode>
                <c:ptCount val="20"/>
                <c:pt idx="0">
                  <c:v>81.943445926610067</c:v>
                </c:pt>
                <c:pt idx="1">
                  <c:v>82.829626818259499</c:v>
                </c:pt>
                <c:pt idx="2">
                  <c:v>83.715807709908916</c:v>
                </c:pt>
                <c:pt idx="3">
                  <c:v>84.601988601558332</c:v>
                </c:pt>
                <c:pt idx="4">
                  <c:v>85.488169493207749</c:v>
                </c:pt>
                <c:pt idx="5">
                  <c:v>86.374350384857181</c:v>
                </c:pt>
                <c:pt idx="6">
                  <c:v>87.260531276506612</c:v>
                </c:pt>
                <c:pt idx="7">
                  <c:v>88.146712168156029</c:v>
                </c:pt>
                <c:pt idx="8">
                  <c:v>89.032893059805446</c:v>
                </c:pt>
                <c:pt idx="9">
                  <c:v>89.919073951454862</c:v>
                </c:pt>
                <c:pt idx="10">
                  <c:v>90.805254843104294</c:v>
                </c:pt>
                <c:pt idx="11">
                  <c:v>91.691435734753725</c:v>
                </c:pt>
                <c:pt idx="12">
                  <c:v>92.577616626403142</c:v>
                </c:pt>
                <c:pt idx="13">
                  <c:v>93.463797518052559</c:v>
                </c:pt>
                <c:pt idx="14">
                  <c:v>94.349978409701976</c:v>
                </c:pt>
                <c:pt idx="15">
                  <c:v>95.236159301351407</c:v>
                </c:pt>
                <c:pt idx="16">
                  <c:v>96.122340193000838</c:v>
                </c:pt>
                <c:pt idx="17">
                  <c:v>97.008521084650255</c:v>
                </c:pt>
                <c:pt idx="18">
                  <c:v>97.894701976299672</c:v>
                </c:pt>
                <c:pt idx="19">
                  <c:v>98.780882867949089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3D0-4969-A5CA-E0F6877F48D9}"/>
            </c:ext>
          </c:extLst>
        </c:ser>
        <c:ser>
          <c:idx val="3"/>
          <c:order val="3"/>
          <c:tx>
            <c:strRef>
              <c:f>'TH30_8_25(C)'!$E$11</c:f>
              <c:strCache>
                <c:ptCount val="1"/>
                <c:pt idx="0">
                  <c:v>08/25PuckCurve_C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'TH30_8_25(C)'!$C$12:$C$31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'TH30_8_25(C)'!$E$12:$E$31</c:f>
              <c:numCache>
                <c:formatCode>0.0</c:formatCode>
                <c:ptCount val="20"/>
                <c:pt idx="0">
                  <c:v>81.443066278790695</c:v>
                </c:pt>
                <c:pt idx="1">
                  <c:v>82.329247170440112</c:v>
                </c:pt>
                <c:pt idx="2">
                  <c:v>83.215428062089543</c:v>
                </c:pt>
                <c:pt idx="3">
                  <c:v>84.10160895373896</c:v>
                </c:pt>
                <c:pt idx="4">
                  <c:v>84.987789845388392</c:v>
                </c:pt>
                <c:pt idx="5">
                  <c:v>85.873970737037808</c:v>
                </c:pt>
                <c:pt idx="6">
                  <c:v>86.760151628687225</c:v>
                </c:pt>
                <c:pt idx="7">
                  <c:v>87.646332520336642</c:v>
                </c:pt>
                <c:pt idx="8">
                  <c:v>88.532513411986073</c:v>
                </c:pt>
                <c:pt idx="9">
                  <c:v>89.418694303635505</c:v>
                </c:pt>
                <c:pt idx="10">
                  <c:v>90.304875195284922</c:v>
                </c:pt>
                <c:pt idx="11">
                  <c:v>91.191056086934339</c:v>
                </c:pt>
                <c:pt idx="12">
                  <c:v>92.077236978583755</c:v>
                </c:pt>
                <c:pt idx="13">
                  <c:v>92.963417870233187</c:v>
                </c:pt>
                <c:pt idx="14">
                  <c:v>93.849598761882618</c:v>
                </c:pt>
                <c:pt idx="15">
                  <c:v>94.735779653532035</c:v>
                </c:pt>
                <c:pt idx="16">
                  <c:v>95.621960545181452</c:v>
                </c:pt>
                <c:pt idx="17">
                  <c:v>96.508141436830869</c:v>
                </c:pt>
                <c:pt idx="18">
                  <c:v>97.3943223284803</c:v>
                </c:pt>
                <c:pt idx="19">
                  <c:v>98.280503220129731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73D0-4969-A5CA-E0F6877F4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valAx>
        <c:axId val="811666976"/>
        <c:scaling>
          <c:orientation val="minMax"/>
          <c:max val="6.5"/>
          <c:min val="3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Dielectric (e)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7760"/>
        <c:crosses val="autoZero"/>
        <c:crossBetween val="midCat"/>
      </c:valAx>
      <c:valAx>
        <c:axId val="811667760"/>
        <c:scaling>
          <c:orientation val="minMax"/>
          <c:max val="1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Max Density (%Gmm)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69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Core Validation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'TH30_8_25(B)'!$C$33:$E$33</c:f>
              <c:strCache>
                <c:ptCount val="1"/>
                <c:pt idx="0">
                  <c:v>08/25pucks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B66E-4766-A51A-658DFDB22EBC}"/>
              </c:ext>
            </c:extLst>
          </c:dPt>
          <c:xVal>
            <c:numRef>
              <c:f>'TH30_8_25(B)'!$D$35:$D$300</c:f>
              <c:numCache>
                <c:formatCode>0.00</c:formatCode>
                <c:ptCount val="266"/>
                <c:pt idx="0">
                  <c:v>5.4350000000000005</c:v>
                </c:pt>
                <c:pt idx="1">
                  <c:v>5.359</c:v>
                </c:pt>
                <c:pt idx="2">
                  <c:v>4.9770000000000003</c:v>
                </c:pt>
                <c:pt idx="3">
                  <c:v>4.5990000000000002</c:v>
                </c:pt>
                <c:pt idx="4">
                  <c:v>5.5339999999999998</c:v>
                </c:pt>
                <c:pt idx="5">
                  <c:v>5.4879999999999995</c:v>
                </c:pt>
                <c:pt idx="6">
                  <c:v>5.46</c:v>
                </c:pt>
                <c:pt idx="7">
                  <c:v>5.4</c:v>
                </c:pt>
              </c:numCache>
            </c:numRef>
          </c:xVal>
          <c:yVal>
            <c:numRef>
              <c:f>'TH30_8_25(B)'!$E$35:$E$300</c:f>
              <c:numCache>
                <c:formatCode>0.00</c:formatCode>
                <c:ptCount val="266"/>
                <c:pt idx="0">
                  <c:v>94.947453516572352</c:v>
                </c:pt>
                <c:pt idx="1">
                  <c:v>94.583670169765554</c:v>
                </c:pt>
                <c:pt idx="2">
                  <c:v>90.379951495553755</c:v>
                </c:pt>
                <c:pt idx="3">
                  <c:v>87.308003233629748</c:v>
                </c:pt>
                <c:pt idx="4">
                  <c:v>95.434343434343432</c:v>
                </c:pt>
                <c:pt idx="5">
                  <c:v>95.393939393939405</c:v>
                </c:pt>
                <c:pt idx="6">
                  <c:v>94.155582426440944</c:v>
                </c:pt>
                <c:pt idx="7">
                  <c:v>94.195888754534479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66E-4766-A51A-658DFDB22EBC}"/>
            </c:ext>
          </c:extLst>
        </c:ser>
        <c:ser>
          <c:idx val="2"/>
          <c:order val="2"/>
          <c:tx>
            <c:strRef>
              <c:f>'TH30_8_25(B)'!$G$6</c:f>
              <c:strCache>
                <c:ptCount val="1"/>
                <c:pt idx="0">
                  <c:v>08/25Core_e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'TH30_8_25(B)'!$G$7:$G$90</c:f>
              <c:numCache>
                <c:formatCode>General</c:formatCode>
                <c:ptCount val="84"/>
                <c:pt idx="0">
                  <c:v>5.5344999999999995</c:v>
                </c:pt>
                <c:pt idx="1">
                  <c:v>5.5649999999999995</c:v>
                </c:pt>
                <c:pt idx="2">
                  <c:v>5.4444999999999997</c:v>
                </c:pt>
                <c:pt idx="3">
                  <c:v>5.6850000000000005</c:v>
                </c:pt>
                <c:pt idx="4">
                  <c:v>5.4939999999999998</c:v>
                </c:pt>
                <c:pt idx="5">
                  <c:v>5.5169999999999995</c:v>
                </c:pt>
              </c:numCache>
            </c:numRef>
          </c:xVal>
          <c:yVal>
            <c:numRef>
              <c:f>'TH30_8_25(B)'!$I$7:$I$90</c:f>
              <c:numCache>
                <c:formatCode>0.0</c:formatCode>
                <c:ptCount val="84"/>
                <c:pt idx="0">
                  <c:v>94.5</c:v>
                </c:pt>
                <c:pt idx="1">
                  <c:v>94.5</c:v>
                </c:pt>
                <c:pt idx="2">
                  <c:v>95.1</c:v>
                </c:pt>
                <c:pt idx="3">
                  <c:v>95.3</c:v>
                </c:pt>
                <c:pt idx="4">
                  <c:v>95.1</c:v>
                </c:pt>
                <c:pt idx="5">
                  <c:v>95.5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66E-4766-A51A-658DFDB22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scatterChart>
        <c:scatterStyle val="smoothMarker"/>
        <c:varyColors val="0"/>
        <c:ser>
          <c:idx val="0"/>
          <c:order val="0"/>
          <c:tx>
            <c:strRef>
              <c:f>'TH30_8_25(B)'!$C$9</c:f>
              <c:strCache>
                <c:ptCount val="1"/>
                <c:pt idx="0">
                  <c:v>08/25PuckCurve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'TH30_8_25(B)'!$C$12:$C$31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'TH30_8_25(B)'!$D$12:$D$31</c:f>
              <c:numCache>
                <c:formatCode>0.0</c:formatCode>
                <c:ptCount val="20"/>
                <c:pt idx="0">
                  <c:v>81.943445926610067</c:v>
                </c:pt>
                <c:pt idx="1">
                  <c:v>82.829626818259499</c:v>
                </c:pt>
                <c:pt idx="2">
                  <c:v>83.715807709908916</c:v>
                </c:pt>
                <c:pt idx="3">
                  <c:v>84.601988601558332</c:v>
                </c:pt>
                <c:pt idx="4">
                  <c:v>85.488169493207749</c:v>
                </c:pt>
                <c:pt idx="5">
                  <c:v>86.374350384857181</c:v>
                </c:pt>
                <c:pt idx="6">
                  <c:v>87.260531276506612</c:v>
                </c:pt>
                <c:pt idx="7">
                  <c:v>88.146712168156029</c:v>
                </c:pt>
                <c:pt idx="8">
                  <c:v>89.032893059805446</c:v>
                </c:pt>
                <c:pt idx="9">
                  <c:v>89.919073951454862</c:v>
                </c:pt>
                <c:pt idx="10">
                  <c:v>90.805254843104294</c:v>
                </c:pt>
                <c:pt idx="11">
                  <c:v>91.691435734753725</c:v>
                </c:pt>
                <c:pt idx="12">
                  <c:v>92.577616626403142</c:v>
                </c:pt>
                <c:pt idx="13">
                  <c:v>93.463797518052559</c:v>
                </c:pt>
                <c:pt idx="14">
                  <c:v>94.349978409701976</c:v>
                </c:pt>
                <c:pt idx="15">
                  <c:v>95.236159301351407</c:v>
                </c:pt>
                <c:pt idx="16">
                  <c:v>96.122340193000838</c:v>
                </c:pt>
                <c:pt idx="17">
                  <c:v>97.008521084650255</c:v>
                </c:pt>
                <c:pt idx="18">
                  <c:v>97.894701976299672</c:v>
                </c:pt>
                <c:pt idx="19">
                  <c:v>98.780882867949089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66E-4766-A51A-658DFDB22EBC}"/>
            </c:ext>
          </c:extLst>
        </c:ser>
        <c:ser>
          <c:idx val="3"/>
          <c:order val="3"/>
          <c:tx>
            <c:strRef>
              <c:f>'TH30_8_25(B)'!$E$11</c:f>
              <c:strCache>
                <c:ptCount val="1"/>
                <c:pt idx="0">
                  <c:v>08/25PuckCurve_C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'TH30_8_25(B)'!$C$12:$C$31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'TH30_8_25(B)'!$E$12:$E$31</c:f>
              <c:numCache>
                <c:formatCode>0.0</c:formatCode>
                <c:ptCount val="20"/>
                <c:pt idx="0">
                  <c:v>81.352814268598848</c:v>
                </c:pt>
                <c:pt idx="1">
                  <c:v>82.238995160248265</c:v>
                </c:pt>
                <c:pt idx="2">
                  <c:v>83.125176051897682</c:v>
                </c:pt>
                <c:pt idx="3">
                  <c:v>84.011356943547099</c:v>
                </c:pt>
                <c:pt idx="4">
                  <c:v>84.89753783519653</c:v>
                </c:pt>
                <c:pt idx="5">
                  <c:v>85.783718726845962</c:v>
                </c:pt>
                <c:pt idx="6">
                  <c:v>86.669899618495378</c:v>
                </c:pt>
                <c:pt idx="7">
                  <c:v>87.556080510144795</c:v>
                </c:pt>
                <c:pt idx="8">
                  <c:v>88.442261401794212</c:v>
                </c:pt>
                <c:pt idx="9">
                  <c:v>89.328442293443644</c:v>
                </c:pt>
                <c:pt idx="10">
                  <c:v>90.214623185093075</c:v>
                </c:pt>
                <c:pt idx="11">
                  <c:v>91.100804076742492</c:v>
                </c:pt>
                <c:pt idx="12">
                  <c:v>91.986984968391909</c:v>
                </c:pt>
                <c:pt idx="13">
                  <c:v>92.873165860041325</c:v>
                </c:pt>
                <c:pt idx="14">
                  <c:v>93.759346751690757</c:v>
                </c:pt>
                <c:pt idx="15">
                  <c:v>94.645527643340188</c:v>
                </c:pt>
                <c:pt idx="16">
                  <c:v>95.531708534989605</c:v>
                </c:pt>
                <c:pt idx="17">
                  <c:v>96.417889426639022</c:v>
                </c:pt>
                <c:pt idx="18">
                  <c:v>97.304070318288439</c:v>
                </c:pt>
                <c:pt idx="19">
                  <c:v>98.19025120993787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B66E-4766-A51A-658DFDB22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valAx>
        <c:axId val="811666976"/>
        <c:scaling>
          <c:orientation val="minMax"/>
          <c:max val="6.5"/>
          <c:min val="3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Dielectric (e)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7760"/>
        <c:crosses val="autoZero"/>
        <c:crossBetween val="midCat"/>
      </c:valAx>
      <c:valAx>
        <c:axId val="811667760"/>
        <c:scaling>
          <c:orientation val="minMax"/>
          <c:max val="1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Max Density (%Gmm)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69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Core Validation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TH30_8_26!$C$33:$E$33</c:f>
              <c:strCache>
                <c:ptCount val="1"/>
                <c:pt idx="0">
                  <c:v>08/26pucks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8136-42EC-BDBA-001955EBB5DC}"/>
              </c:ext>
            </c:extLst>
          </c:dPt>
          <c:xVal>
            <c:numRef>
              <c:f>TH30_8_26!$D$35:$D$300</c:f>
              <c:numCache>
                <c:formatCode>0.00</c:formatCode>
                <c:ptCount val="266"/>
                <c:pt idx="0">
                  <c:v>5.4435000000000002</c:v>
                </c:pt>
                <c:pt idx="1">
                  <c:v>5.0455000000000005</c:v>
                </c:pt>
                <c:pt idx="2">
                  <c:v>4.7104999999999997</c:v>
                </c:pt>
              </c:numCache>
            </c:numRef>
          </c:xVal>
          <c:yVal>
            <c:numRef>
              <c:f>TH30_8_26!$E$35:$E$300</c:f>
              <c:numCache>
                <c:formatCode>0.00</c:formatCode>
                <c:ptCount val="266"/>
                <c:pt idx="0">
                  <c:v>95.157384987893465</c:v>
                </c:pt>
                <c:pt idx="1">
                  <c:v>90.637610976594019</c:v>
                </c:pt>
                <c:pt idx="2">
                  <c:v>87.126715092816767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136-42EC-BDBA-001955EBB5DC}"/>
            </c:ext>
          </c:extLst>
        </c:ser>
        <c:ser>
          <c:idx val="2"/>
          <c:order val="2"/>
          <c:tx>
            <c:strRef>
              <c:f>TH30_8_26!$G$6</c:f>
              <c:strCache>
                <c:ptCount val="1"/>
                <c:pt idx="0">
                  <c:v>08/26Core_e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TH30_8_26!$G$7:$G$90</c:f>
              <c:numCache>
                <c:formatCode>General</c:formatCode>
                <c:ptCount val="84"/>
              </c:numCache>
            </c:numRef>
          </c:xVal>
          <c:yVal>
            <c:numRef>
              <c:f>TH30_8_26!$I$7:$I$90</c:f>
              <c:numCache>
                <c:formatCode>0.0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8136-42EC-BDBA-001955EBB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scatterChart>
        <c:scatterStyle val="smoothMarker"/>
        <c:varyColors val="0"/>
        <c:ser>
          <c:idx val="0"/>
          <c:order val="0"/>
          <c:tx>
            <c:strRef>
              <c:f>TH30_8_26!$C$9</c:f>
              <c:strCache>
                <c:ptCount val="1"/>
                <c:pt idx="0">
                  <c:v>08/26PuckCurve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TH30_8_26!$C$12:$C$31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TH30_8_26!$D$12:$D$31</c:f>
              <c:numCache>
                <c:formatCode>0.0</c:formatCode>
                <c:ptCount val="20"/>
                <c:pt idx="0">
                  <c:v>79.276192976064578</c:v>
                </c:pt>
                <c:pt idx="1">
                  <c:v>80.37302473506162</c:v>
                </c:pt>
                <c:pt idx="2">
                  <c:v>81.469856494058661</c:v>
                </c:pt>
                <c:pt idx="3">
                  <c:v>82.566688253055702</c:v>
                </c:pt>
                <c:pt idx="4">
                  <c:v>83.663520012052743</c:v>
                </c:pt>
                <c:pt idx="5">
                  <c:v>84.760351771049784</c:v>
                </c:pt>
                <c:pt idx="6">
                  <c:v>85.857183530046825</c:v>
                </c:pt>
                <c:pt idx="7">
                  <c:v>86.954015289043866</c:v>
                </c:pt>
                <c:pt idx="8">
                  <c:v>88.050847048040922</c:v>
                </c:pt>
                <c:pt idx="9">
                  <c:v>89.147678807037963</c:v>
                </c:pt>
                <c:pt idx="10">
                  <c:v>90.244510566035004</c:v>
                </c:pt>
                <c:pt idx="11">
                  <c:v>91.341342325032045</c:v>
                </c:pt>
                <c:pt idx="12">
                  <c:v>92.438174084029086</c:v>
                </c:pt>
                <c:pt idx="13">
                  <c:v>93.535005843026141</c:v>
                </c:pt>
                <c:pt idx="14">
                  <c:v>94.631837602023182</c:v>
                </c:pt>
                <c:pt idx="15">
                  <c:v>95.728669361020224</c:v>
                </c:pt>
                <c:pt idx="16">
                  <c:v>96.825501120017265</c:v>
                </c:pt>
                <c:pt idx="17">
                  <c:v>97.922332879014306</c:v>
                </c:pt>
                <c:pt idx="18">
                  <c:v>99.019164638011347</c:v>
                </c:pt>
                <c:pt idx="19">
                  <c:v>100.11599639700839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136-42EC-BDBA-001955EBB5DC}"/>
            </c:ext>
          </c:extLst>
        </c:ser>
        <c:ser>
          <c:idx val="3"/>
          <c:order val="3"/>
          <c:tx>
            <c:strRef>
              <c:f>TH30_8_26!$E$11</c:f>
              <c:strCache>
                <c:ptCount val="1"/>
                <c:pt idx="0">
                  <c:v>08/26PuckCurve_C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TH30_8_26!$C$12:$C$31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TH30_8_26!$E$12:$E$31</c:f>
              <c:numCache>
                <c:formatCode>0.0</c:formatCode>
                <c:ptCount val="20"/>
                <c:pt idx="0">
                  <c:v>79.276192976064578</c:v>
                </c:pt>
                <c:pt idx="1">
                  <c:v>80.37302473506162</c:v>
                </c:pt>
                <c:pt idx="2">
                  <c:v>81.469856494058661</c:v>
                </c:pt>
                <c:pt idx="3">
                  <c:v>82.566688253055702</c:v>
                </c:pt>
                <c:pt idx="4">
                  <c:v>83.663520012052743</c:v>
                </c:pt>
                <c:pt idx="5">
                  <c:v>84.760351771049784</c:v>
                </c:pt>
                <c:pt idx="6">
                  <c:v>85.857183530046825</c:v>
                </c:pt>
                <c:pt idx="7">
                  <c:v>86.954015289043866</c:v>
                </c:pt>
                <c:pt idx="8">
                  <c:v>88.050847048040922</c:v>
                </c:pt>
                <c:pt idx="9">
                  <c:v>89.147678807037963</c:v>
                </c:pt>
                <c:pt idx="10">
                  <c:v>90.244510566035004</c:v>
                </c:pt>
                <c:pt idx="11">
                  <c:v>91.341342325032045</c:v>
                </c:pt>
                <c:pt idx="12">
                  <c:v>92.438174084029086</c:v>
                </c:pt>
                <c:pt idx="13">
                  <c:v>93.535005843026141</c:v>
                </c:pt>
                <c:pt idx="14">
                  <c:v>94.631837602023182</c:v>
                </c:pt>
                <c:pt idx="15">
                  <c:v>95.728669361020224</c:v>
                </c:pt>
                <c:pt idx="16">
                  <c:v>96.825501120017265</c:v>
                </c:pt>
                <c:pt idx="17">
                  <c:v>97.922332879014306</c:v>
                </c:pt>
                <c:pt idx="18">
                  <c:v>99.019164638011347</c:v>
                </c:pt>
                <c:pt idx="19">
                  <c:v>100.11599639700839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8136-42EC-BDBA-001955EBB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valAx>
        <c:axId val="811666976"/>
        <c:scaling>
          <c:orientation val="minMax"/>
          <c:max val="6.5"/>
          <c:min val="3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Dielectric (e)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7760"/>
        <c:crosses val="autoZero"/>
        <c:crossBetween val="midCat"/>
      </c:valAx>
      <c:valAx>
        <c:axId val="811667760"/>
        <c:scaling>
          <c:orientation val="minMax"/>
          <c:max val="1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Max Density (%Gmm)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69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Core Validation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'TH30_8_30(C)'!$C$33:$E$33</c:f>
              <c:strCache>
                <c:ptCount val="1"/>
                <c:pt idx="0">
                  <c:v>08/30pucks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BE1-4AB1-BB79-BEEC356BFA90}"/>
              </c:ext>
            </c:extLst>
          </c:dPt>
          <c:xVal>
            <c:numRef>
              <c:f>'TH30_8_30(C)'!$D$35:$D$300</c:f>
              <c:numCache>
                <c:formatCode>0.00</c:formatCode>
                <c:ptCount val="266"/>
                <c:pt idx="0">
                  <c:v>5.4220000000000006</c:v>
                </c:pt>
                <c:pt idx="1">
                  <c:v>4.9969999999999999</c:v>
                </c:pt>
                <c:pt idx="2">
                  <c:v>4.7595000000000001</c:v>
                </c:pt>
                <c:pt idx="3">
                  <c:v>5.5350000000000001</c:v>
                </c:pt>
                <c:pt idx="4">
                  <c:v>5.5005000000000006</c:v>
                </c:pt>
                <c:pt idx="5">
                  <c:v>5.4305000000000003</c:v>
                </c:pt>
                <c:pt idx="6">
                  <c:v>5.4455</c:v>
                </c:pt>
                <c:pt idx="7">
                  <c:v>5.6109999999999998</c:v>
                </c:pt>
                <c:pt idx="8">
                  <c:v>5.5625</c:v>
                </c:pt>
              </c:numCache>
            </c:numRef>
          </c:xVal>
          <c:yVal>
            <c:numRef>
              <c:f>'TH30_8_30(C)'!$E$35:$E$300</c:f>
              <c:numCache>
                <c:formatCode>0.00</c:formatCode>
                <c:ptCount val="266"/>
                <c:pt idx="0">
                  <c:v>94.959677419354833</c:v>
                </c:pt>
                <c:pt idx="1">
                  <c:v>89.879032258064512</c:v>
                </c:pt>
                <c:pt idx="2">
                  <c:v>87.177419354838705</c:v>
                </c:pt>
                <c:pt idx="3">
                  <c:v>94.609814963797248</c:v>
                </c:pt>
                <c:pt idx="4">
                  <c:v>94.810941271118267</c:v>
                </c:pt>
                <c:pt idx="5">
                  <c:v>93.522590963614562</c:v>
                </c:pt>
                <c:pt idx="6">
                  <c:v>93.842463014794092</c:v>
                </c:pt>
                <c:pt idx="7">
                  <c:v>95.255327704061116</c:v>
                </c:pt>
                <c:pt idx="8">
                  <c:v>95.617209489344589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BE1-4AB1-BB79-BEEC356BFA90}"/>
            </c:ext>
          </c:extLst>
        </c:ser>
        <c:ser>
          <c:idx val="2"/>
          <c:order val="2"/>
          <c:tx>
            <c:strRef>
              <c:f>'TH30_8_30(C)'!$G$6</c:f>
              <c:strCache>
                <c:ptCount val="1"/>
                <c:pt idx="0">
                  <c:v>08/30Core_e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'TH30_8_30(C)'!$G$7:$G$90</c:f>
              <c:numCache>
                <c:formatCode>General</c:formatCode>
                <c:ptCount val="84"/>
                <c:pt idx="0">
                  <c:v>5.2575000000000003</c:v>
                </c:pt>
                <c:pt idx="1">
                  <c:v>5.3190000000000008</c:v>
                </c:pt>
                <c:pt idx="2">
                  <c:v>5.4295</c:v>
                </c:pt>
                <c:pt idx="3">
                  <c:v>5.548</c:v>
                </c:pt>
                <c:pt idx="4">
                  <c:v>5.5474999999999994</c:v>
                </c:pt>
              </c:numCache>
            </c:numRef>
          </c:xVal>
          <c:yVal>
            <c:numRef>
              <c:f>'TH30_8_30(C)'!$I$7:$I$90</c:f>
              <c:numCache>
                <c:formatCode>0.0</c:formatCode>
                <c:ptCount val="84"/>
                <c:pt idx="0">
                  <c:v>92.9</c:v>
                </c:pt>
                <c:pt idx="1">
                  <c:v>92.8</c:v>
                </c:pt>
                <c:pt idx="2">
                  <c:v>93.1</c:v>
                </c:pt>
                <c:pt idx="3">
                  <c:v>96.3</c:v>
                </c:pt>
                <c:pt idx="4">
                  <c:v>96.2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BE1-4AB1-BB79-BEEC356BF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scatterChart>
        <c:scatterStyle val="smoothMarker"/>
        <c:varyColors val="0"/>
        <c:ser>
          <c:idx val="0"/>
          <c:order val="0"/>
          <c:tx>
            <c:strRef>
              <c:f>'TH30_8_30(C)'!$C$9</c:f>
              <c:strCache>
                <c:ptCount val="1"/>
                <c:pt idx="0">
                  <c:v>08/30PuckCurve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'TH30_8_30(C)'!$C$12:$C$31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'TH30_8_30(C)'!$D$12:$D$31</c:f>
              <c:numCache>
                <c:formatCode>0.0</c:formatCode>
                <c:ptCount val="20"/>
                <c:pt idx="0">
                  <c:v>79.965161337142334</c:v>
                </c:pt>
                <c:pt idx="1">
                  <c:v>80.943577159743597</c:v>
                </c:pt>
                <c:pt idx="2">
                  <c:v>81.921992982344875</c:v>
                </c:pt>
                <c:pt idx="3">
                  <c:v>82.900408804946139</c:v>
                </c:pt>
                <c:pt idx="4">
                  <c:v>83.878824627547402</c:v>
                </c:pt>
                <c:pt idx="5">
                  <c:v>84.85724045014868</c:v>
                </c:pt>
                <c:pt idx="6">
                  <c:v>85.835656272749944</c:v>
                </c:pt>
                <c:pt idx="7">
                  <c:v>86.814072095351207</c:v>
                </c:pt>
                <c:pt idx="8">
                  <c:v>87.792487917952485</c:v>
                </c:pt>
                <c:pt idx="9">
                  <c:v>88.770903740553749</c:v>
                </c:pt>
                <c:pt idx="10">
                  <c:v>89.749319563155012</c:v>
                </c:pt>
                <c:pt idx="11">
                  <c:v>90.72773538575629</c:v>
                </c:pt>
                <c:pt idx="12">
                  <c:v>91.706151208357554</c:v>
                </c:pt>
                <c:pt idx="13">
                  <c:v>92.684567030958817</c:v>
                </c:pt>
                <c:pt idx="14">
                  <c:v>93.662982853560095</c:v>
                </c:pt>
                <c:pt idx="15">
                  <c:v>94.641398676161359</c:v>
                </c:pt>
                <c:pt idx="16">
                  <c:v>95.619814498762622</c:v>
                </c:pt>
                <c:pt idx="17">
                  <c:v>96.5982303213639</c:v>
                </c:pt>
                <c:pt idx="18">
                  <c:v>97.576646143965149</c:v>
                </c:pt>
                <c:pt idx="19">
                  <c:v>98.555061966566427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BE1-4AB1-BB79-BEEC356BFA90}"/>
            </c:ext>
          </c:extLst>
        </c:ser>
        <c:ser>
          <c:idx val="3"/>
          <c:order val="3"/>
          <c:tx>
            <c:strRef>
              <c:f>'TH30_8_30(C)'!$E$11</c:f>
              <c:strCache>
                <c:ptCount val="1"/>
                <c:pt idx="0">
                  <c:v>08/30PuckCurve_C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'TH30_8_30(C)'!$C$12:$C$31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'TH30_8_30(C)'!$E$12:$E$31</c:f>
              <c:numCache>
                <c:formatCode>0.0</c:formatCode>
                <c:ptCount val="20"/>
                <c:pt idx="0">
                  <c:v>80.363560071594137</c:v>
                </c:pt>
                <c:pt idx="1">
                  <c:v>81.3419758941954</c:v>
                </c:pt>
                <c:pt idx="2">
                  <c:v>82.320391716796678</c:v>
                </c:pt>
                <c:pt idx="3">
                  <c:v>83.298807539397941</c:v>
                </c:pt>
                <c:pt idx="4">
                  <c:v>84.277223361999205</c:v>
                </c:pt>
                <c:pt idx="5">
                  <c:v>85.255639184600483</c:v>
                </c:pt>
                <c:pt idx="6">
                  <c:v>86.234055007201746</c:v>
                </c:pt>
                <c:pt idx="7">
                  <c:v>87.21247082980301</c:v>
                </c:pt>
                <c:pt idx="8">
                  <c:v>88.190886652404288</c:v>
                </c:pt>
                <c:pt idx="9">
                  <c:v>89.169302475005551</c:v>
                </c:pt>
                <c:pt idx="10">
                  <c:v>90.147718297606815</c:v>
                </c:pt>
                <c:pt idx="11">
                  <c:v>91.126134120208093</c:v>
                </c:pt>
                <c:pt idx="12">
                  <c:v>92.104549942809356</c:v>
                </c:pt>
                <c:pt idx="13">
                  <c:v>93.08296576541062</c:v>
                </c:pt>
                <c:pt idx="14">
                  <c:v>94.061381588011898</c:v>
                </c:pt>
                <c:pt idx="15">
                  <c:v>95.039797410613161</c:v>
                </c:pt>
                <c:pt idx="16">
                  <c:v>96.018213233214425</c:v>
                </c:pt>
                <c:pt idx="17">
                  <c:v>96.996629055815703</c:v>
                </c:pt>
                <c:pt idx="18">
                  <c:v>97.975044878416952</c:v>
                </c:pt>
                <c:pt idx="19">
                  <c:v>98.95346070101823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2BE1-4AB1-BB79-BEEC356BF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valAx>
        <c:axId val="811666976"/>
        <c:scaling>
          <c:orientation val="minMax"/>
          <c:max val="6.5"/>
          <c:min val="3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Dielectric (e)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7760"/>
        <c:crosses val="autoZero"/>
        <c:crossBetween val="midCat"/>
      </c:valAx>
      <c:valAx>
        <c:axId val="811667760"/>
        <c:scaling>
          <c:orientation val="minMax"/>
          <c:max val="1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Max Density (%Gmm)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69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Core Validation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'TH30_8_31(C)'!$C$33:$E$33</c:f>
              <c:strCache>
                <c:ptCount val="1"/>
                <c:pt idx="0">
                  <c:v>08/31pucks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85A1-452C-9BFC-D52FFC20212B}"/>
              </c:ext>
            </c:extLst>
          </c:dPt>
          <c:xVal>
            <c:numRef>
              <c:f>'TH30_8_31(C)'!$D$35:$D$300</c:f>
              <c:numCache>
                <c:formatCode>0.00</c:formatCode>
                <c:ptCount val="266"/>
                <c:pt idx="0">
                  <c:v>5.5225</c:v>
                </c:pt>
                <c:pt idx="1">
                  <c:v>5.5314999999999994</c:v>
                </c:pt>
                <c:pt idx="2">
                  <c:v>5.2040000000000006</c:v>
                </c:pt>
                <c:pt idx="3">
                  <c:v>4.8704999999999998</c:v>
                </c:pt>
                <c:pt idx="4">
                  <c:v>5.452</c:v>
                </c:pt>
                <c:pt idx="5">
                  <c:v>5.4175000000000004</c:v>
                </c:pt>
                <c:pt idx="6">
                  <c:v>5.4055</c:v>
                </c:pt>
                <c:pt idx="7">
                  <c:v>5.4465000000000003</c:v>
                </c:pt>
              </c:numCache>
            </c:numRef>
          </c:xVal>
          <c:yVal>
            <c:numRef>
              <c:f>'TH30_8_31(C)'!$E$35:$E$300</c:f>
              <c:numCache>
                <c:formatCode>0.00</c:formatCode>
                <c:ptCount val="266"/>
                <c:pt idx="0">
                  <c:v>95.648670427074933</c:v>
                </c:pt>
                <c:pt idx="1">
                  <c:v>95.608380338436746</c:v>
                </c:pt>
                <c:pt idx="2">
                  <c:v>92.183722804190154</c:v>
                </c:pt>
                <c:pt idx="3">
                  <c:v>88.678485092667202</c:v>
                </c:pt>
                <c:pt idx="4">
                  <c:v>95.238095238095227</c:v>
                </c:pt>
                <c:pt idx="5">
                  <c:v>95.157384987893465</c:v>
                </c:pt>
                <c:pt idx="6">
                  <c:v>94.001610305958138</c:v>
                </c:pt>
                <c:pt idx="7">
                  <c:v>94.605475040257659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5A1-452C-9BFC-D52FFC20212B}"/>
            </c:ext>
          </c:extLst>
        </c:ser>
        <c:ser>
          <c:idx val="2"/>
          <c:order val="2"/>
          <c:tx>
            <c:strRef>
              <c:f>'TH30_8_31(C)'!$G$6</c:f>
              <c:strCache>
                <c:ptCount val="1"/>
                <c:pt idx="0">
                  <c:v>08/31Core_e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'TH30_8_31(C)'!$G$7:$G$90</c:f>
              <c:numCache>
                <c:formatCode>General</c:formatCode>
                <c:ptCount val="84"/>
                <c:pt idx="0">
                  <c:v>5.0962500000000004</c:v>
                </c:pt>
                <c:pt idx="1">
                  <c:v>5.39175</c:v>
                </c:pt>
              </c:numCache>
            </c:numRef>
          </c:xVal>
          <c:yVal>
            <c:numRef>
              <c:f>'TH30_8_31(C)'!$I$7:$I$90</c:f>
              <c:numCache>
                <c:formatCode>0.0</c:formatCode>
                <c:ptCount val="84"/>
                <c:pt idx="0">
                  <c:v>92.6</c:v>
                </c:pt>
                <c:pt idx="1">
                  <c:v>93.2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85A1-452C-9BFC-D52FFC202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scatterChart>
        <c:scatterStyle val="smoothMarker"/>
        <c:varyColors val="0"/>
        <c:ser>
          <c:idx val="0"/>
          <c:order val="0"/>
          <c:tx>
            <c:strRef>
              <c:f>'TH30_8_31(C)'!$C$9</c:f>
              <c:strCache>
                <c:ptCount val="1"/>
                <c:pt idx="0">
                  <c:v>08/31PuckCurve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'TH30_8_31(C)'!$C$12:$C$31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'TH30_8_31(C)'!$D$12:$D$31</c:f>
              <c:numCache>
                <c:formatCode>0.0</c:formatCode>
                <c:ptCount val="20"/>
                <c:pt idx="0">
                  <c:v>79.326077644921781</c:v>
                </c:pt>
                <c:pt idx="1">
                  <c:v>80.399932051144816</c:v>
                </c:pt>
                <c:pt idx="2">
                  <c:v>81.473786457367851</c:v>
                </c:pt>
                <c:pt idx="3">
                  <c:v>82.547640863590885</c:v>
                </c:pt>
                <c:pt idx="4">
                  <c:v>83.621495269813906</c:v>
                </c:pt>
                <c:pt idx="5">
                  <c:v>84.69534967603694</c:v>
                </c:pt>
                <c:pt idx="6">
                  <c:v>85.769204082259961</c:v>
                </c:pt>
                <c:pt idx="7">
                  <c:v>86.843058488482995</c:v>
                </c:pt>
                <c:pt idx="8">
                  <c:v>87.91691289470603</c:v>
                </c:pt>
                <c:pt idx="9">
                  <c:v>88.990767300929065</c:v>
                </c:pt>
                <c:pt idx="10">
                  <c:v>90.064621707152099</c:v>
                </c:pt>
                <c:pt idx="11">
                  <c:v>91.13847611337512</c:v>
                </c:pt>
                <c:pt idx="12">
                  <c:v>92.21233051959814</c:v>
                </c:pt>
                <c:pt idx="13">
                  <c:v>93.286184925821175</c:v>
                </c:pt>
                <c:pt idx="14">
                  <c:v>94.360039332044209</c:v>
                </c:pt>
                <c:pt idx="15">
                  <c:v>95.433893738267244</c:v>
                </c:pt>
                <c:pt idx="16">
                  <c:v>96.507748144490279</c:v>
                </c:pt>
                <c:pt idx="17">
                  <c:v>97.581602550713299</c:v>
                </c:pt>
                <c:pt idx="18">
                  <c:v>98.655456956936334</c:v>
                </c:pt>
                <c:pt idx="19">
                  <c:v>99.729311363159354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5A1-452C-9BFC-D52FFC20212B}"/>
            </c:ext>
          </c:extLst>
        </c:ser>
        <c:ser>
          <c:idx val="3"/>
          <c:order val="3"/>
          <c:tx>
            <c:strRef>
              <c:f>'TH30_8_31(C)'!$E$11</c:f>
              <c:strCache>
                <c:ptCount val="1"/>
                <c:pt idx="0">
                  <c:v>08/31PuckCurve_C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'TH30_8_31(C)'!$C$12:$C$31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'TH30_8_31(C)'!$E$12:$E$31</c:f>
              <c:numCache>
                <c:formatCode>0.0</c:formatCode>
                <c:ptCount val="20"/>
                <c:pt idx="0">
                  <c:v>79.541251186585455</c:v>
                </c:pt>
                <c:pt idx="1">
                  <c:v>80.615105592808476</c:v>
                </c:pt>
                <c:pt idx="2">
                  <c:v>81.688959999031511</c:v>
                </c:pt>
                <c:pt idx="3">
                  <c:v>82.762814405254545</c:v>
                </c:pt>
                <c:pt idx="4">
                  <c:v>83.83666881147758</c:v>
                </c:pt>
                <c:pt idx="5">
                  <c:v>84.910523217700614</c:v>
                </c:pt>
                <c:pt idx="6">
                  <c:v>85.984377623923635</c:v>
                </c:pt>
                <c:pt idx="7">
                  <c:v>87.058232030146669</c:v>
                </c:pt>
                <c:pt idx="8">
                  <c:v>88.13208643636969</c:v>
                </c:pt>
                <c:pt idx="9">
                  <c:v>89.205940842592724</c:v>
                </c:pt>
                <c:pt idx="10">
                  <c:v>90.279795248815759</c:v>
                </c:pt>
                <c:pt idx="11">
                  <c:v>91.353649655038794</c:v>
                </c:pt>
                <c:pt idx="12">
                  <c:v>92.427504061261814</c:v>
                </c:pt>
                <c:pt idx="13">
                  <c:v>93.501358467484849</c:v>
                </c:pt>
                <c:pt idx="14">
                  <c:v>94.575212873707869</c:v>
                </c:pt>
                <c:pt idx="15">
                  <c:v>95.649067279930904</c:v>
                </c:pt>
                <c:pt idx="16">
                  <c:v>96.722921686153938</c:v>
                </c:pt>
                <c:pt idx="17">
                  <c:v>97.796776092376973</c:v>
                </c:pt>
                <c:pt idx="18">
                  <c:v>98.870630498600008</c:v>
                </c:pt>
                <c:pt idx="19">
                  <c:v>99.944484904823028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85A1-452C-9BFC-D52FFC202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valAx>
        <c:axId val="811666976"/>
        <c:scaling>
          <c:orientation val="minMax"/>
          <c:max val="6.5"/>
          <c:min val="3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Dielectric (e)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7760"/>
        <c:crosses val="autoZero"/>
        <c:crossBetween val="midCat"/>
      </c:valAx>
      <c:valAx>
        <c:axId val="811667760"/>
        <c:scaling>
          <c:orientation val="minMax"/>
          <c:max val="1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Max Density (%Gmm)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69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Core Validation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'TH30_9_01(C)'!$C$33:$E$33</c:f>
              <c:strCache>
                <c:ptCount val="1"/>
                <c:pt idx="0">
                  <c:v>09/01pucks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47C8-451A-AE1F-0989970EEB9B}"/>
              </c:ext>
            </c:extLst>
          </c:dPt>
          <c:xVal>
            <c:numRef>
              <c:f>'TH30_9_01(C)'!$D$35:$D$300</c:f>
              <c:numCache>
                <c:formatCode>0.00</c:formatCode>
                <c:ptCount val="266"/>
                <c:pt idx="0">
                  <c:v>5.4584999999999999</c:v>
                </c:pt>
                <c:pt idx="1">
                  <c:v>5.4830000000000005</c:v>
                </c:pt>
                <c:pt idx="2">
                  <c:v>5.1515000000000004</c:v>
                </c:pt>
                <c:pt idx="3">
                  <c:v>4.8834999999999997</c:v>
                </c:pt>
                <c:pt idx="4">
                  <c:v>5.4584999999999999</c:v>
                </c:pt>
                <c:pt idx="5">
                  <c:v>5.4830000000000005</c:v>
                </c:pt>
                <c:pt idx="6">
                  <c:v>5.1515000000000004</c:v>
                </c:pt>
                <c:pt idx="7">
                  <c:v>4.8834999999999997</c:v>
                </c:pt>
                <c:pt idx="8">
                  <c:v>5.5145</c:v>
                </c:pt>
                <c:pt idx="9">
                  <c:v>5.5054999999999996</c:v>
                </c:pt>
                <c:pt idx="10" formatCode="General">
                  <c:v>5.4619999999999997</c:v>
                </c:pt>
                <c:pt idx="11" formatCode="General">
                  <c:v>5.4850000000000003</c:v>
                </c:pt>
              </c:numCache>
            </c:numRef>
          </c:xVal>
          <c:yVal>
            <c:numRef>
              <c:f>'TH30_9_01(C)'!$E$35:$E$300</c:f>
              <c:numCache>
                <c:formatCode>0.00</c:formatCode>
                <c:ptCount val="266"/>
                <c:pt idx="0">
                  <c:v>95.68722289399436</c:v>
                </c:pt>
                <c:pt idx="1">
                  <c:v>95.767835550181374</c:v>
                </c:pt>
                <c:pt idx="2">
                  <c:v>91.938734381297877</c:v>
                </c:pt>
                <c:pt idx="3">
                  <c:v>88.794840790004031</c:v>
                </c:pt>
                <c:pt idx="4">
                  <c:v>95.68722289399436</c:v>
                </c:pt>
                <c:pt idx="5">
                  <c:v>95.767835550181374</c:v>
                </c:pt>
                <c:pt idx="6">
                  <c:v>91.938734381297877</c:v>
                </c:pt>
                <c:pt idx="7">
                  <c:v>88.794840790004031</c:v>
                </c:pt>
                <c:pt idx="8">
                  <c:v>95.331991951710279</c:v>
                </c:pt>
                <c:pt idx="9">
                  <c:v>95.331991951710279</c:v>
                </c:pt>
                <c:pt idx="10">
                  <c:v>95.172968624296061</c:v>
                </c:pt>
                <c:pt idx="11">
                  <c:v>95.374094931617051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7C8-451A-AE1F-0989970EEB9B}"/>
            </c:ext>
          </c:extLst>
        </c:ser>
        <c:ser>
          <c:idx val="2"/>
          <c:order val="2"/>
          <c:tx>
            <c:strRef>
              <c:f>'TH30_9_01(C)'!$G$6</c:f>
              <c:strCache>
                <c:ptCount val="1"/>
                <c:pt idx="0">
                  <c:v>09/01Core_e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'TH30_9_01(C)'!$G$7:$G$90</c:f>
              <c:numCache>
                <c:formatCode>General</c:formatCode>
                <c:ptCount val="84"/>
                <c:pt idx="0">
                  <c:v>5.5419999999999998</c:v>
                </c:pt>
                <c:pt idx="1">
                  <c:v>5.5455000000000005</c:v>
                </c:pt>
              </c:numCache>
            </c:numRef>
          </c:xVal>
          <c:yVal>
            <c:numRef>
              <c:f>'TH30_9_01(C)'!$I$7:$I$90</c:f>
              <c:numCache>
                <c:formatCode>0.0</c:formatCode>
                <c:ptCount val="84"/>
                <c:pt idx="0">
                  <c:v>97.1</c:v>
                </c:pt>
                <c:pt idx="1">
                  <c:v>96.1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47C8-451A-AE1F-0989970EE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scatterChart>
        <c:scatterStyle val="smoothMarker"/>
        <c:varyColors val="0"/>
        <c:ser>
          <c:idx val="0"/>
          <c:order val="0"/>
          <c:tx>
            <c:strRef>
              <c:f>'TH30_9_01(C)'!$C$9</c:f>
              <c:strCache>
                <c:ptCount val="1"/>
                <c:pt idx="0">
                  <c:v>09/01PuckCurve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'TH30_9_01(C)'!$C$12:$C$31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'TH30_9_01(C)'!$D$12:$D$31</c:f>
              <c:numCache>
                <c:formatCode>0.0</c:formatCode>
                <c:ptCount val="20"/>
                <c:pt idx="0">
                  <c:v>79.072660851150331</c:v>
                </c:pt>
                <c:pt idx="1">
                  <c:v>80.182688391831761</c:v>
                </c:pt>
                <c:pt idx="2">
                  <c:v>81.292715932513204</c:v>
                </c:pt>
                <c:pt idx="3">
                  <c:v>82.402743473194633</c:v>
                </c:pt>
                <c:pt idx="4">
                  <c:v>83.512771013876062</c:v>
                </c:pt>
                <c:pt idx="5">
                  <c:v>84.622798554557505</c:v>
                </c:pt>
                <c:pt idx="6">
                  <c:v>85.732826095238934</c:v>
                </c:pt>
                <c:pt idx="7">
                  <c:v>86.842853635920363</c:v>
                </c:pt>
                <c:pt idx="8">
                  <c:v>87.952881176601807</c:v>
                </c:pt>
                <c:pt idx="9">
                  <c:v>89.062908717283221</c:v>
                </c:pt>
                <c:pt idx="10">
                  <c:v>90.172936257964665</c:v>
                </c:pt>
                <c:pt idx="11">
                  <c:v>91.282963798646108</c:v>
                </c:pt>
                <c:pt idx="12">
                  <c:v>92.392991339327523</c:v>
                </c:pt>
                <c:pt idx="13">
                  <c:v>93.503018880008966</c:v>
                </c:pt>
                <c:pt idx="14">
                  <c:v>94.613046420690395</c:v>
                </c:pt>
                <c:pt idx="15">
                  <c:v>95.723073961371824</c:v>
                </c:pt>
                <c:pt idx="16">
                  <c:v>96.833101502053267</c:v>
                </c:pt>
                <c:pt idx="17">
                  <c:v>97.943129042734697</c:v>
                </c:pt>
                <c:pt idx="18">
                  <c:v>99.053156583416126</c:v>
                </c:pt>
                <c:pt idx="19">
                  <c:v>100.16318412409757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7C8-451A-AE1F-0989970EEB9B}"/>
            </c:ext>
          </c:extLst>
        </c:ser>
        <c:ser>
          <c:idx val="3"/>
          <c:order val="3"/>
          <c:tx>
            <c:strRef>
              <c:f>'TH30_9_01(C)'!$E$11</c:f>
              <c:strCache>
                <c:ptCount val="1"/>
                <c:pt idx="0">
                  <c:v>09/01PuckCurve_C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'TH30_9_01(C)'!$C$12:$C$31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'TH30_9_01(C)'!$E$12:$E$31</c:f>
              <c:numCache>
                <c:formatCode>0.0</c:formatCode>
                <c:ptCount val="20"/>
                <c:pt idx="0">
                  <c:v>79.463949840730308</c:v>
                </c:pt>
                <c:pt idx="1">
                  <c:v>80.573977381411737</c:v>
                </c:pt>
                <c:pt idx="2">
                  <c:v>81.68400492209318</c:v>
                </c:pt>
                <c:pt idx="3">
                  <c:v>82.794032462774609</c:v>
                </c:pt>
                <c:pt idx="4">
                  <c:v>83.904060003456038</c:v>
                </c:pt>
                <c:pt idx="5">
                  <c:v>85.014087544137482</c:v>
                </c:pt>
                <c:pt idx="6">
                  <c:v>86.124115084818911</c:v>
                </c:pt>
                <c:pt idx="7">
                  <c:v>87.23414262550034</c:v>
                </c:pt>
                <c:pt idx="8">
                  <c:v>88.344170166181783</c:v>
                </c:pt>
                <c:pt idx="9">
                  <c:v>89.454197706863198</c:v>
                </c:pt>
                <c:pt idx="10">
                  <c:v>90.564225247544641</c:v>
                </c:pt>
                <c:pt idx="11">
                  <c:v>91.674252788226084</c:v>
                </c:pt>
                <c:pt idx="12">
                  <c:v>92.784280328907499</c:v>
                </c:pt>
                <c:pt idx="13">
                  <c:v>93.894307869588943</c:v>
                </c:pt>
                <c:pt idx="14">
                  <c:v>95.004335410270372</c:v>
                </c:pt>
                <c:pt idx="15">
                  <c:v>96.114362950951801</c:v>
                </c:pt>
                <c:pt idx="16">
                  <c:v>97.224390491633244</c:v>
                </c:pt>
                <c:pt idx="17">
                  <c:v>98.334418032314673</c:v>
                </c:pt>
                <c:pt idx="18">
                  <c:v>99.444445572996102</c:v>
                </c:pt>
                <c:pt idx="19">
                  <c:v>100.55447311367755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47C8-451A-AE1F-0989970EE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valAx>
        <c:axId val="811666976"/>
        <c:scaling>
          <c:orientation val="minMax"/>
          <c:max val="6.5"/>
          <c:min val="3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Dielectric (e)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7760"/>
        <c:crosses val="autoZero"/>
        <c:crossBetween val="midCat"/>
      </c:valAx>
      <c:valAx>
        <c:axId val="811667760"/>
        <c:scaling>
          <c:orientation val="minMax"/>
          <c:max val="1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Max Density (%Gmm)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69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Core Validation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'TH30_9_02(C)'!$C$33:$E$33</c:f>
              <c:strCache>
                <c:ptCount val="1"/>
                <c:pt idx="0">
                  <c:v>09/02pucks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7D11-4911-9DF3-459EC2B15D77}"/>
              </c:ext>
            </c:extLst>
          </c:dPt>
          <c:xVal>
            <c:numRef>
              <c:f>'TH30_9_02(C)'!$D$35:$D$300</c:f>
              <c:numCache>
                <c:formatCode>0.00</c:formatCode>
                <c:ptCount val="266"/>
                <c:pt idx="0">
                  <c:v>5.4954999999999998</c:v>
                </c:pt>
                <c:pt idx="1">
                  <c:v>5.5440000000000005</c:v>
                </c:pt>
                <c:pt idx="2">
                  <c:v>5.3955000000000002</c:v>
                </c:pt>
                <c:pt idx="3">
                  <c:v>5.4405000000000001</c:v>
                </c:pt>
                <c:pt idx="4">
                  <c:v>5.0655000000000001</c:v>
                </c:pt>
                <c:pt idx="5">
                  <c:v>4.7390000000000008</c:v>
                </c:pt>
                <c:pt idx="6">
                  <c:v>5.4619999999999997</c:v>
                </c:pt>
                <c:pt idx="7">
                  <c:v>5.51</c:v>
                </c:pt>
                <c:pt idx="8">
                  <c:v>5.5344999999999995</c:v>
                </c:pt>
              </c:numCache>
            </c:numRef>
          </c:xVal>
          <c:yVal>
            <c:numRef>
              <c:f>'TH30_9_02(C)'!$E$35:$E$300</c:f>
              <c:numCache>
                <c:formatCode>0.00</c:formatCode>
                <c:ptCount val="266"/>
                <c:pt idx="0">
                  <c:v>95.713708046906589</c:v>
                </c:pt>
                <c:pt idx="1">
                  <c:v>96.239385361908617</c:v>
                </c:pt>
                <c:pt idx="2">
                  <c:v>93.298555377207066</c:v>
                </c:pt>
                <c:pt idx="3">
                  <c:v>93.699839486356339</c:v>
                </c:pt>
                <c:pt idx="4">
                  <c:v>90.12841091492777</c:v>
                </c:pt>
                <c:pt idx="5">
                  <c:v>86.918138041733542</c:v>
                </c:pt>
                <c:pt idx="6">
                  <c:v>94.157937147461723</c:v>
                </c:pt>
                <c:pt idx="7">
                  <c:v>94.923448831587422</c:v>
                </c:pt>
                <c:pt idx="8">
                  <c:v>95.474747474747474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D11-4911-9DF3-459EC2B15D77}"/>
            </c:ext>
          </c:extLst>
        </c:ser>
        <c:ser>
          <c:idx val="2"/>
          <c:order val="2"/>
          <c:tx>
            <c:strRef>
              <c:f>'TH30_9_02(C)'!$G$6</c:f>
              <c:strCache>
                <c:ptCount val="1"/>
                <c:pt idx="0">
                  <c:v>09/02Core_e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'TH30_9_02(C)'!$G$7:$G$90</c:f>
              <c:numCache>
                <c:formatCode>General</c:formatCode>
                <c:ptCount val="84"/>
                <c:pt idx="0">
                  <c:v>5.19625</c:v>
                </c:pt>
                <c:pt idx="1">
                  <c:v>5.3699999999999992</c:v>
                </c:pt>
              </c:numCache>
            </c:numRef>
          </c:xVal>
          <c:yVal>
            <c:numRef>
              <c:f>'TH30_9_02(C)'!$I$7:$I$90</c:f>
              <c:numCache>
                <c:formatCode>0.0</c:formatCode>
                <c:ptCount val="84"/>
                <c:pt idx="0">
                  <c:v>92.4</c:v>
                </c:pt>
                <c:pt idx="1">
                  <c:v>92.7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7D11-4911-9DF3-459EC2B15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scatterChart>
        <c:scatterStyle val="smoothMarker"/>
        <c:varyColors val="0"/>
        <c:ser>
          <c:idx val="0"/>
          <c:order val="0"/>
          <c:tx>
            <c:strRef>
              <c:f>'TH30_9_02(C)'!$C$9</c:f>
              <c:strCache>
                <c:ptCount val="1"/>
                <c:pt idx="0">
                  <c:v>09/02PuckCurve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'TH30_9_02(C)'!$C$12:$C$31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'TH30_9_02(C)'!$D$12:$D$31</c:f>
              <c:numCache>
                <c:formatCode>0.0</c:formatCode>
                <c:ptCount val="20"/>
                <c:pt idx="0">
                  <c:v>78.582625545324703</c:v>
                </c:pt>
                <c:pt idx="1">
                  <c:v>79.676545381002825</c:v>
                </c:pt>
                <c:pt idx="2">
                  <c:v>80.770465216680947</c:v>
                </c:pt>
                <c:pt idx="3">
                  <c:v>81.864385052359069</c:v>
                </c:pt>
                <c:pt idx="4">
                  <c:v>82.958304888037176</c:v>
                </c:pt>
                <c:pt idx="5">
                  <c:v>84.052224723715284</c:v>
                </c:pt>
                <c:pt idx="6">
                  <c:v>85.146144559393406</c:v>
                </c:pt>
                <c:pt idx="7">
                  <c:v>86.240064395071528</c:v>
                </c:pt>
                <c:pt idx="8">
                  <c:v>87.333984230749635</c:v>
                </c:pt>
                <c:pt idx="9">
                  <c:v>88.427904066427757</c:v>
                </c:pt>
                <c:pt idx="10">
                  <c:v>89.521823902105865</c:v>
                </c:pt>
                <c:pt idx="11">
                  <c:v>90.615743737783987</c:v>
                </c:pt>
                <c:pt idx="12">
                  <c:v>91.709663573462109</c:v>
                </c:pt>
                <c:pt idx="13">
                  <c:v>92.803583409140217</c:v>
                </c:pt>
                <c:pt idx="14">
                  <c:v>93.897503244818324</c:v>
                </c:pt>
                <c:pt idx="15">
                  <c:v>94.991423080496446</c:v>
                </c:pt>
                <c:pt idx="16">
                  <c:v>96.085342916174568</c:v>
                </c:pt>
                <c:pt idx="17">
                  <c:v>97.17926275185269</c:v>
                </c:pt>
                <c:pt idx="18">
                  <c:v>98.273182587530798</c:v>
                </c:pt>
                <c:pt idx="19">
                  <c:v>99.36710242320892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D11-4911-9DF3-459EC2B15D77}"/>
            </c:ext>
          </c:extLst>
        </c:ser>
        <c:ser>
          <c:idx val="3"/>
          <c:order val="3"/>
          <c:tx>
            <c:strRef>
              <c:f>'TH30_9_02(C)'!$E$11</c:f>
              <c:strCache>
                <c:ptCount val="1"/>
                <c:pt idx="0">
                  <c:v>09/02PuckCurve_C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'TH30_9_02(C)'!$C$12:$C$31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'TH30_9_02(C)'!$E$12:$E$31</c:f>
              <c:numCache>
                <c:formatCode>0.0</c:formatCode>
                <c:ptCount val="20"/>
                <c:pt idx="0">
                  <c:v>78.513641108455118</c:v>
                </c:pt>
                <c:pt idx="1">
                  <c:v>79.60756094413324</c:v>
                </c:pt>
                <c:pt idx="2">
                  <c:v>80.701480779811362</c:v>
                </c:pt>
                <c:pt idx="3">
                  <c:v>81.795400615489484</c:v>
                </c:pt>
                <c:pt idx="4">
                  <c:v>82.889320451167592</c:v>
                </c:pt>
                <c:pt idx="5">
                  <c:v>83.9832402868457</c:v>
                </c:pt>
                <c:pt idx="6">
                  <c:v>85.077160122523821</c:v>
                </c:pt>
                <c:pt idx="7">
                  <c:v>86.171079958201943</c:v>
                </c:pt>
                <c:pt idx="8">
                  <c:v>87.264999793880051</c:v>
                </c:pt>
                <c:pt idx="9">
                  <c:v>88.358919629558173</c:v>
                </c:pt>
                <c:pt idx="10">
                  <c:v>89.452839465236281</c:v>
                </c:pt>
                <c:pt idx="11">
                  <c:v>90.546759300914403</c:v>
                </c:pt>
                <c:pt idx="12">
                  <c:v>91.640679136592524</c:v>
                </c:pt>
                <c:pt idx="13">
                  <c:v>92.734598972270632</c:v>
                </c:pt>
                <c:pt idx="14">
                  <c:v>93.82851880794874</c:v>
                </c:pt>
                <c:pt idx="15">
                  <c:v>94.922438643626862</c:v>
                </c:pt>
                <c:pt idx="16">
                  <c:v>96.016358479304984</c:v>
                </c:pt>
                <c:pt idx="17">
                  <c:v>97.110278314983105</c:v>
                </c:pt>
                <c:pt idx="18">
                  <c:v>98.204198150661213</c:v>
                </c:pt>
                <c:pt idx="19">
                  <c:v>99.298117986339335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7D11-4911-9DF3-459EC2B15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valAx>
        <c:axId val="811666976"/>
        <c:scaling>
          <c:orientation val="minMax"/>
          <c:max val="6.5"/>
          <c:min val="3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Dielectric (e)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7760"/>
        <c:crosses val="autoZero"/>
        <c:crossBetween val="midCat"/>
      </c:valAx>
      <c:valAx>
        <c:axId val="811667760"/>
        <c:scaling>
          <c:orientation val="minMax"/>
          <c:max val="1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Max Density (%Gmm)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69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Core Validation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'TH30_9_07(C)'!$C$33:$E$33</c:f>
              <c:strCache>
                <c:ptCount val="1"/>
                <c:pt idx="0">
                  <c:v>09/07pucks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A087-4359-9410-876D7454195C}"/>
              </c:ext>
            </c:extLst>
          </c:dPt>
          <c:xVal>
            <c:numRef>
              <c:f>'TH30_9_07(C)'!$D$35:$D$300</c:f>
              <c:numCache>
                <c:formatCode>0.00</c:formatCode>
                <c:ptCount val="266"/>
                <c:pt idx="0">
                  <c:v>5.444</c:v>
                </c:pt>
                <c:pt idx="1">
                  <c:v>5.4380000000000006</c:v>
                </c:pt>
                <c:pt idx="2">
                  <c:v>5.1660000000000004</c:v>
                </c:pt>
                <c:pt idx="3">
                  <c:v>4.8155000000000001</c:v>
                </c:pt>
                <c:pt idx="4">
                  <c:v>5.4909999999999997</c:v>
                </c:pt>
                <c:pt idx="5">
                  <c:v>5.4830000000000005</c:v>
                </c:pt>
                <c:pt idx="6">
                  <c:v>5.5019999999999998</c:v>
                </c:pt>
                <c:pt idx="7">
                  <c:v>5.5279999999999996</c:v>
                </c:pt>
              </c:numCache>
            </c:numRef>
          </c:xVal>
          <c:yVal>
            <c:numRef>
              <c:f>'TH30_9_07(C)'!$E$35:$E$300</c:f>
              <c:numCache>
                <c:formatCode>0.00</c:formatCode>
                <c:ptCount val="266"/>
                <c:pt idx="0">
                  <c:v>94.590230117077112</c:v>
                </c:pt>
                <c:pt idx="1">
                  <c:v>94.872830036334278</c:v>
                </c:pt>
                <c:pt idx="2">
                  <c:v>91.118288251917647</c:v>
                </c:pt>
                <c:pt idx="3">
                  <c:v>88.130803391199024</c:v>
                </c:pt>
                <c:pt idx="4">
                  <c:v>94.709208400646219</c:v>
                </c:pt>
                <c:pt idx="5">
                  <c:v>95.07269789983846</c:v>
                </c:pt>
                <c:pt idx="6">
                  <c:v>94.741067844239254</c:v>
                </c:pt>
                <c:pt idx="7">
                  <c:v>95.022079486150133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087-4359-9410-876D7454195C}"/>
            </c:ext>
          </c:extLst>
        </c:ser>
        <c:ser>
          <c:idx val="2"/>
          <c:order val="2"/>
          <c:tx>
            <c:strRef>
              <c:f>'TH30_9_07(C)'!$G$6</c:f>
              <c:strCache>
                <c:ptCount val="1"/>
                <c:pt idx="0">
                  <c:v>09/07Core_e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'TH30_9_07(C)'!$G$7:$G$90</c:f>
              <c:numCache>
                <c:formatCode>General</c:formatCode>
                <c:ptCount val="84"/>
                <c:pt idx="0">
                  <c:v>5.2210000000000001</c:v>
                </c:pt>
                <c:pt idx="1">
                  <c:v>5.4457500000000003</c:v>
                </c:pt>
                <c:pt idx="2">
                  <c:v>5.3257500000000002</c:v>
                </c:pt>
                <c:pt idx="3">
                  <c:v>5.2774999999999999</c:v>
                </c:pt>
                <c:pt idx="4">
                  <c:v>5.3462500000000004</c:v>
                </c:pt>
                <c:pt idx="5">
                  <c:v>5.6310000000000002</c:v>
                </c:pt>
                <c:pt idx="6">
                  <c:v>5.1255000000000006</c:v>
                </c:pt>
              </c:numCache>
            </c:numRef>
          </c:xVal>
          <c:yVal>
            <c:numRef>
              <c:f>'TH30_9_07(C)'!$I$7:$I$90</c:f>
              <c:numCache>
                <c:formatCode>0.0</c:formatCode>
                <c:ptCount val="84"/>
                <c:pt idx="0">
                  <c:v>91.7</c:v>
                </c:pt>
                <c:pt idx="1">
                  <c:v>93.7</c:v>
                </c:pt>
                <c:pt idx="2">
                  <c:v>92.5</c:v>
                </c:pt>
                <c:pt idx="3">
                  <c:v>94.4</c:v>
                </c:pt>
                <c:pt idx="4">
                  <c:v>93.4</c:v>
                </c:pt>
                <c:pt idx="5">
                  <c:v>97.2</c:v>
                </c:pt>
                <c:pt idx="6">
                  <c:v>91.4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A087-4359-9410-876D74541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scatterChart>
        <c:scatterStyle val="smoothMarker"/>
        <c:varyColors val="0"/>
        <c:ser>
          <c:idx val="0"/>
          <c:order val="0"/>
          <c:tx>
            <c:strRef>
              <c:f>'TH30_9_07(C)'!$C$9</c:f>
              <c:strCache>
                <c:ptCount val="1"/>
                <c:pt idx="0">
                  <c:v>09/07PuckCurve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'TH30_9_07(C)'!$C$12:$C$31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'TH30_9_07(C)'!$D$12:$D$31</c:f>
              <c:numCache>
                <c:formatCode>0.0</c:formatCode>
                <c:ptCount val="20"/>
                <c:pt idx="0">
                  <c:v>79.664340472031569</c:v>
                </c:pt>
                <c:pt idx="1">
                  <c:v>80.685205267533291</c:v>
                </c:pt>
                <c:pt idx="2">
                  <c:v>81.706070063035014</c:v>
                </c:pt>
                <c:pt idx="3">
                  <c:v>82.726934858536723</c:v>
                </c:pt>
                <c:pt idx="4">
                  <c:v>83.747799654038431</c:v>
                </c:pt>
                <c:pt idx="5">
                  <c:v>84.768664449540154</c:v>
                </c:pt>
                <c:pt idx="6">
                  <c:v>85.789529245041876</c:v>
                </c:pt>
                <c:pt idx="7">
                  <c:v>86.810394040543599</c:v>
                </c:pt>
                <c:pt idx="8">
                  <c:v>87.831258836045322</c:v>
                </c:pt>
                <c:pt idx="9">
                  <c:v>88.85212363154703</c:v>
                </c:pt>
                <c:pt idx="10">
                  <c:v>89.872988427048739</c:v>
                </c:pt>
                <c:pt idx="11">
                  <c:v>90.893853222550462</c:v>
                </c:pt>
                <c:pt idx="12">
                  <c:v>91.914718018052184</c:v>
                </c:pt>
                <c:pt idx="13">
                  <c:v>92.935582813553907</c:v>
                </c:pt>
                <c:pt idx="14">
                  <c:v>93.95644760905563</c:v>
                </c:pt>
                <c:pt idx="15">
                  <c:v>94.977312404557338</c:v>
                </c:pt>
                <c:pt idx="16">
                  <c:v>95.998177200059047</c:v>
                </c:pt>
                <c:pt idx="17">
                  <c:v>97.019041995560769</c:v>
                </c:pt>
                <c:pt idx="18">
                  <c:v>98.039906791062492</c:v>
                </c:pt>
                <c:pt idx="19">
                  <c:v>99.060771586564215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087-4359-9410-876D7454195C}"/>
            </c:ext>
          </c:extLst>
        </c:ser>
        <c:ser>
          <c:idx val="3"/>
          <c:order val="3"/>
          <c:tx>
            <c:strRef>
              <c:f>'TH30_9_07(C)'!$E$11</c:f>
              <c:strCache>
                <c:ptCount val="1"/>
                <c:pt idx="0">
                  <c:v>09/07PuckCurve_C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'TH30_9_07(C)'!$C$12:$C$31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'TH30_9_07(C)'!$E$12:$E$31</c:f>
              <c:numCache>
                <c:formatCode>0.0</c:formatCode>
                <c:ptCount val="20"/>
                <c:pt idx="0">
                  <c:v>79.802413554230341</c:v>
                </c:pt>
                <c:pt idx="1">
                  <c:v>80.82327834973205</c:v>
                </c:pt>
                <c:pt idx="2">
                  <c:v>81.844143145233772</c:v>
                </c:pt>
                <c:pt idx="3">
                  <c:v>82.865007940735495</c:v>
                </c:pt>
                <c:pt idx="4">
                  <c:v>83.885872736237218</c:v>
                </c:pt>
                <c:pt idx="5">
                  <c:v>84.906737531738941</c:v>
                </c:pt>
                <c:pt idx="6">
                  <c:v>85.927602327240649</c:v>
                </c:pt>
                <c:pt idx="7">
                  <c:v>86.948467122742358</c:v>
                </c:pt>
                <c:pt idx="8">
                  <c:v>87.96933191824408</c:v>
                </c:pt>
                <c:pt idx="9">
                  <c:v>88.990196713745803</c:v>
                </c:pt>
                <c:pt idx="10">
                  <c:v>90.011061509247526</c:v>
                </c:pt>
                <c:pt idx="11">
                  <c:v>91.031926304749248</c:v>
                </c:pt>
                <c:pt idx="12">
                  <c:v>92.052791100250957</c:v>
                </c:pt>
                <c:pt idx="13">
                  <c:v>93.073655895752665</c:v>
                </c:pt>
                <c:pt idx="14">
                  <c:v>94.094520691254388</c:v>
                </c:pt>
                <c:pt idx="15">
                  <c:v>95.115385486756111</c:v>
                </c:pt>
                <c:pt idx="16">
                  <c:v>96.136250282257834</c:v>
                </c:pt>
                <c:pt idx="17">
                  <c:v>97.157115077759556</c:v>
                </c:pt>
                <c:pt idx="18">
                  <c:v>98.177979873261265</c:v>
                </c:pt>
                <c:pt idx="19">
                  <c:v>99.198844668762973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A087-4359-9410-876D74541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valAx>
        <c:axId val="811666976"/>
        <c:scaling>
          <c:orientation val="minMax"/>
          <c:max val="6.5"/>
          <c:min val="3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Dielectric (e)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7760"/>
        <c:crosses val="autoZero"/>
        <c:crossBetween val="midCat"/>
      </c:valAx>
      <c:valAx>
        <c:axId val="811667760"/>
        <c:scaling>
          <c:orientation val="minMax"/>
          <c:max val="1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Max Density (%Gmm)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69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TH21SamplesPlotOnly!$A$8</c:f>
              <c:strCache>
                <c:ptCount val="1"/>
                <c:pt idx="0">
                  <c:v>307A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TH21SamplesPlotOnly!$C$8:$C$11</c:f>
              <c:numCache>
                <c:formatCode>General</c:formatCode>
                <c:ptCount val="4"/>
                <c:pt idx="0">
                  <c:v>5.4316666666666675</c:v>
                </c:pt>
                <c:pt idx="1">
                  <c:v>5.3773333333333335</c:v>
                </c:pt>
                <c:pt idx="2">
                  <c:v>4.9766666666666666</c:v>
                </c:pt>
                <c:pt idx="3">
                  <c:v>4.6326666666666663</c:v>
                </c:pt>
              </c:numCache>
            </c:numRef>
          </c:xVal>
          <c:yVal>
            <c:numRef>
              <c:f>TH21SamplesPlotOnly!$D$8:$D$11</c:f>
              <c:numCache>
                <c:formatCode>General</c:formatCode>
                <c:ptCount val="4"/>
                <c:pt idx="0">
                  <c:v>95.611854661713835</c:v>
                </c:pt>
                <c:pt idx="1">
                  <c:v>95.445628721680023</c:v>
                </c:pt>
                <c:pt idx="2">
                  <c:v>91.849549488380759</c:v>
                </c:pt>
                <c:pt idx="3">
                  <c:v>89.166027279060472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3F-4E59-AF41-A6B2D623B466}"/>
            </c:ext>
          </c:extLst>
        </c:ser>
        <c:ser>
          <c:idx val="1"/>
          <c:order val="1"/>
          <c:tx>
            <c:strRef>
              <c:f>TH21SamplesPlotOnly!$A$12</c:f>
              <c:strCache>
                <c:ptCount val="1"/>
                <c:pt idx="0">
                  <c:v>308A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TH21SamplesPlotOnly!$C$12:$C$13</c:f>
              <c:numCache>
                <c:formatCode>General</c:formatCode>
                <c:ptCount val="2"/>
                <c:pt idx="0">
                  <c:v>5.2346666666666666</c:v>
                </c:pt>
                <c:pt idx="1">
                  <c:v>5.2269999999999994</c:v>
                </c:pt>
              </c:numCache>
            </c:numRef>
          </c:xVal>
          <c:yVal>
            <c:numRef>
              <c:f>TH21SamplesPlotOnly!$D$12:$D$13</c:f>
              <c:numCache>
                <c:formatCode>General</c:formatCode>
                <c:ptCount val="2"/>
                <c:pt idx="0">
                  <c:v>94.249411766919806</c:v>
                </c:pt>
                <c:pt idx="1">
                  <c:v>94.163963333820718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93F-4E59-AF41-A6B2D623B466}"/>
            </c:ext>
          </c:extLst>
        </c:ser>
        <c:ser>
          <c:idx val="2"/>
          <c:order val="2"/>
          <c:tx>
            <c:strRef>
              <c:f>TH21SamplesPlotOnly!$A$14</c:f>
              <c:strCache>
                <c:ptCount val="1"/>
                <c:pt idx="0">
                  <c:v>309A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TH21SamplesPlotOnly!$C$14:$C$16</c:f>
              <c:numCache>
                <c:formatCode>General</c:formatCode>
                <c:ptCount val="3"/>
                <c:pt idx="0">
                  <c:v>5.3079999999999998</c:v>
                </c:pt>
                <c:pt idx="1">
                  <c:v>5.3213333333333335</c:v>
                </c:pt>
                <c:pt idx="2">
                  <c:v>4.924666666666667</c:v>
                </c:pt>
              </c:numCache>
            </c:numRef>
          </c:xVal>
          <c:yVal>
            <c:numRef>
              <c:f>TH21SamplesPlotOnly!$D$14:$D$16</c:f>
              <c:numCache>
                <c:formatCode>General</c:formatCode>
                <c:ptCount val="3"/>
                <c:pt idx="0">
                  <c:v>95.85052776059581</c:v>
                </c:pt>
                <c:pt idx="1">
                  <c:v>95.951620428525302</c:v>
                </c:pt>
                <c:pt idx="2">
                  <c:v>92.097978890431719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93F-4E59-AF41-A6B2D623B466}"/>
            </c:ext>
          </c:extLst>
        </c:ser>
        <c:ser>
          <c:idx val="3"/>
          <c:order val="3"/>
          <c:tx>
            <c:strRef>
              <c:f>TH21SamplesPlotOnly!$A$18</c:f>
              <c:strCache>
                <c:ptCount val="1"/>
                <c:pt idx="0">
                  <c:v>310A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TH21SamplesPlotOnly!$C$18:$C$19</c:f>
              <c:numCache>
                <c:formatCode>General</c:formatCode>
                <c:ptCount val="2"/>
                <c:pt idx="0">
                  <c:v>5.3053333333333335</c:v>
                </c:pt>
                <c:pt idx="1">
                  <c:v>5.2183333333333328</c:v>
                </c:pt>
              </c:numCache>
            </c:numRef>
          </c:xVal>
          <c:yVal>
            <c:numRef>
              <c:f>TH21SamplesPlotOnly!$D$18:$D$19</c:f>
              <c:numCache>
                <c:formatCode>General</c:formatCode>
                <c:ptCount val="2"/>
                <c:pt idx="0">
                  <c:v>94.033429798330701</c:v>
                </c:pt>
                <c:pt idx="1">
                  <c:v>94.062291259078364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93F-4E59-AF41-A6B2D623B466}"/>
            </c:ext>
          </c:extLst>
        </c:ser>
        <c:ser>
          <c:idx val="4"/>
          <c:order val="4"/>
          <c:tx>
            <c:strRef>
              <c:f>TH21SamplesPlotOnly!$A$20</c:f>
              <c:strCache>
                <c:ptCount val="1"/>
                <c:pt idx="0">
                  <c:v>311A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TH21SamplesPlotOnly!$C$20:$C$21</c:f>
              <c:numCache>
                <c:formatCode>General</c:formatCode>
                <c:ptCount val="2"/>
                <c:pt idx="0">
                  <c:v>5.2629999999999999</c:v>
                </c:pt>
                <c:pt idx="1">
                  <c:v>5.2896666666666663</c:v>
                </c:pt>
              </c:numCache>
            </c:numRef>
          </c:xVal>
          <c:yVal>
            <c:numRef>
              <c:f>TH21SamplesPlotOnly!$D$20:$D$21</c:f>
              <c:numCache>
                <c:formatCode>General</c:formatCode>
                <c:ptCount val="2"/>
                <c:pt idx="0">
                  <c:v>93.834835006707891</c:v>
                </c:pt>
                <c:pt idx="1">
                  <c:v>94.17820613797754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93F-4E59-AF41-A6B2D623B466}"/>
            </c:ext>
          </c:extLst>
        </c:ser>
        <c:ser>
          <c:idx val="5"/>
          <c:order val="5"/>
          <c:tx>
            <c:strRef>
              <c:f>TH21SamplesPlotOnly!$A$22</c:f>
              <c:strCache>
                <c:ptCount val="1"/>
                <c:pt idx="0">
                  <c:v>312A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TH21SamplesPlotOnly!$C$22:$C$25</c:f>
              <c:numCache>
                <c:formatCode>General</c:formatCode>
                <c:ptCount val="4"/>
                <c:pt idx="0">
                  <c:v>5.3063333333333338</c:v>
                </c:pt>
                <c:pt idx="1">
                  <c:v>5.3233333333333333</c:v>
                </c:pt>
                <c:pt idx="2">
                  <c:v>4.9346666666666668</c:v>
                </c:pt>
                <c:pt idx="3">
                  <c:v>4.562666666666666</c:v>
                </c:pt>
              </c:numCache>
            </c:numRef>
          </c:xVal>
          <c:yVal>
            <c:numRef>
              <c:f>TH21SamplesPlotOnly!$D$22:$D$25</c:f>
              <c:numCache>
                <c:formatCode>General</c:formatCode>
                <c:ptCount val="4"/>
                <c:pt idx="0">
                  <c:v>94.632758336507607</c:v>
                </c:pt>
                <c:pt idx="1">
                  <c:v>95.008393483672705</c:v>
                </c:pt>
                <c:pt idx="2">
                  <c:v>90.935737258881318</c:v>
                </c:pt>
                <c:pt idx="3">
                  <c:v>87.770464317831951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93F-4E59-AF41-A6B2D623B466}"/>
            </c:ext>
          </c:extLst>
        </c:ser>
        <c:ser>
          <c:idx val="6"/>
          <c:order val="6"/>
          <c:tx>
            <c:strRef>
              <c:f>TH21SamplesPlotOnly!$A$26</c:f>
              <c:strCache>
                <c:ptCount val="1"/>
                <c:pt idx="0">
                  <c:v>313A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TH21SamplesPlotOnly!$C$26:$C$27</c:f>
              <c:numCache>
                <c:formatCode>General</c:formatCode>
                <c:ptCount val="2"/>
                <c:pt idx="0">
                  <c:v>5.3883333333333328</c:v>
                </c:pt>
                <c:pt idx="1">
                  <c:v>5.4083333333333341</c:v>
                </c:pt>
              </c:numCache>
            </c:numRef>
          </c:xVal>
          <c:yVal>
            <c:numRef>
              <c:f>TH21SamplesPlotOnly!$D$26:$D$27</c:f>
              <c:numCache>
                <c:formatCode>General</c:formatCode>
                <c:ptCount val="2"/>
                <c:pt idx="0">
                  <c:v>94.688197878700791</c:v>
                </c:pt>
                <c:pt idx="1">
                  <c:v>94.70671366048748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93F-4E59-AF41-A6B2D623B466}"/>
            </c:ext>
          </c:extLst>
        </c:ser>
        <c:ser>
          <c:idx val="7"/>
          <c:order val="7"/>
          <c:tx>
            <c:strRef>
              <c:f>TH21SamplesPlotOnly!$A$28</c:f>
              <c:strCache>
                <c:ptCount val="1"/>
                <c:pt idx="0">
                  <c:v>314A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TH21SamplesPlotOnly!$C$28:$C$29</c:f>
              <c:numCache>
                <c:formatCode>General</c:formatCode>
                <c:ptCount val="2"/>
                <c:pt idx="0">
                  <c:v>5.3383333333333338</c:v>
                </c:pt>
                <c:pt idx="1">
                  <c:v>5.3609999999999998</c:v>
                </c:pt>
              </c:numCache>
            </c:numRef>
          </c:xVal>
          <c:yVal>
            <c:numRef>
              <c:f>TH21SamplesPlotOnly!$D$28:$D$29</c:f>
              <c:numCache>
                <c:formatCode>General</c:formatCode>
                <c:ptCount val="2"/>
                <c:pt idx="0">
                  <c:v>94.809790715231287</c:v>
                </c:pt>
                <c:pt idx="1">
                  <c:v>95.161364822022705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93F-4E59-AF41-A6B2D623B466}"/>
            </c:ext>
          </c:extLst>
        </c:ser>
        <c:ser>
          <c:idx val="8"/>
          <c:order val="8"/>
          <c:tx>
            <c:strRef>
              <c:f>TH21SamplesPlotOnly!$A$31</c:f>
              <c:strCache>
                <c:ptCount val="1"/>
                <c:pt idx="0">
                  <c:v>315B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TH21SamplesPlotOnly!$C$30:$C$33</c:f>
              <c:numCache>
                <c:formatCode>General</c:formatCode>
                <c:ptCount val="4"/>
                <c:pt idx="0">
                  <c:v>5.4349999999999996</c:v>
                </c:pt>
                <c:pt idx="1">
                  <c:v>5.3769999999999998</c:v>
                </c:pt>
                <c:pt idx="2">
                  <c:v>5.051333333333333</c:v>
                </c:pt>
                <c:pt idx="3">
                  <c:v>4.5740000000000007</c:v>
                </c:pt>
              </c:numCache>
            </c:numRef>
          </c:xVal>
          <c:yVal>
            <c:numRef>
              <c:f>TH21SamplesPlotOnly!$D$30:$D$33</c:f>
              <c:numCache>
                <c:formatCode>General</c:formatCode>
                <c:ptCount val="4"/>
                <c:pt idx="0">
                  <c:v>95.464320599617594</c:v>
                </c:pt>
                <c:pt idx="1">
                  <c:v>95.760800602682849</c:v>
                </c:pt>
                <c:pt idx="2">
                  <c:v>91.626077710099537</c:v>
                </c:pt>
                <c:pt idx="3">
                  <c:v>89.714633896960976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93F-4E59-AF41-A6B2D623B466}"/>
            </c:ext>
          </c:extLst>
        </c:ser>
        <c:ser>
          <c:idx val="9"/>
          <c:order val="9"/>
          <c:tx>
            <c:strRef>
              <c:f>TH21SamplesPlotOnly!$A$34</c:f>
              <c:strCache>
                <c:ptCount val="1"/>
                <c:pt idx="0">
                  <c:v>316A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TH21SamplesPlotOnly!$C$34:$C$35</c:f>
              <c:numCache>
                <c:formatCode>General</c:formatCode>
                <c:ptCount val="2"/>
                <c:pt idx="0">
                  <c:v>5.3476666666666661</c:v>
                </c:pt>
                <c:pt idx="1">
                  <c:v>5.3566666666666665</c:v>
                </c:pt>
              </c:numCache>
            </c:numRef>
          </c:xVal>
          <c:yVal>
            <c:numRef>
              <c:f>TH21SamplesPlotOnly!$D$34:$D$35</c:f>
              <c:numCache>
                <c:formatCode>General</c:formatCode>
                <c:ptCount val="2"/>
                <c:pt idx="0">
                  <c:v>95.458410864787979</c:v>
                </c:pt>
                <c:pt idx="1">
                  <c:v>95.209995149451444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693F-4E59-AF41-A6B2D623B466}"/>
            </c:ext>
          </c:extLst>
        </c:ser>
        <c:ser>
          <c:idx val="10"/>
          <c:order val="10"/>
          <c:tx>
            <c:strRef>
              <c:f>TH21SamplesPlotOnly!$A$36</c:f>
              <c:strCache>
                <c:ptCount val="1"/>
                <c:pt idx="0">
                  <c:v>318A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TH21SamplesPlotOnly!$C$36:$C$39</c:f>
              <c:numCache>
                <c:formatCode>General</c:formatCode>
                <c:ptCount val="4"/>
                <c:pt idx="0">
                  <c:v>5.461666666666666</c:v>
                </c:pt>
                <c:pt idx="1">
                  <c:v>5.3869999999999996</c:v>
                </c:pt>
                <c:pt idx="3">
                  <c:v>4.6523333333333339</c:v>
                </c:pt>
              </c:numCache>
            </c:numRef>
          </c:xVal>
          <c:yVal>
            <c:numRef>
              <c:f>TH21SamplesPlotOnly!$D$36:$D$39</c:f>
              <c:numCache>
                <c:formatCode>General</c:formatCode>
                <c:ptCount val="4"/>
                <c:pt idx="0">
                  <c:v>95.393883761663872</c:v>
                </c:pt>
                <c:pt idx="1">
                  <c:v>95.373559642333802</c:v>
                </c:pt>
                <c:pt idx="2">
                  <c:v>0</c:v>
                </c:pt>
                <c:pt idx="3">
                  <c:v>88.500913284185017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693F-4E59-AF41-A6B2D623B466}"/>
            </c:ext>
          </c:extLst>
        </c:ser>
        <c:ser>
          <c:idx val="11"/>
          <c:order val="11"/>
          <c:tx>
            <c:strRef>
              <c:f>TH21SamplesPlotOnly!$A$40</c:f>
              <c:strCache>
                <c:ptCount val="1"/>
                <c:pt idx="0">
                  <c:v>319A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TH21SamplesPlotOnly!$C$40:$C$41</c:f>
              <c:numCache>
                <c:formatCode>General</c:formatCode>
                <c:ptCount val="2"/>
                <c:pt idx="0">
                  <c:v>5.3966666666666656</c:v>
                </c:pt>
                <c:pt idx="1">
                  <c:v>5.3576666666666668</c:v>
                </c:pt>
              </c:numCache>
            </c:numRef>
          </c:xVal>
          <c:yVal>
            <c:numRef>
              <c:f>TH21SamplesPlotOnly!$D$40:$D$41</c:f>
              <c:numCache>
                <c:formatCode>General</c:formatCode>
                <c:ptCount val="2"/>
                <c:pt idx="0">
                  <c:v>95.395806798128149</c:v>
                </c:pt>
                <c:pt idx="1">
                  <c:v>95.355136197822048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693F-4E59-AF41-A6B2D623B466}"/>
            </c:ext>
          </c:extLst>
        </c:ser>
        <c:ser>
          <c:idx val="12"/>
          <c:order val="12"/>
          <c:tx>
            <c:strRef>
              <c:f>TH21SamplesPlotOnly!$A$42</c:f>
              <c:strCache>
                <c:ptCount val="1"/>
                <c:pt idx="0">
                  <c:v>320A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TH21SamplesPlotOnly!$C$42:$C$45</c:f>
              <c:numCache>
                <c:formatCode>General</c:formatCode>
                <c:ptCount val="4"/>
                <c:pt idx="0">
                  <c:v>5.3963333333333336</c:v>
                </c:pt>
                <c:pt idx="1">
                  <c:v>5.371666666666667</c:v>
                </c:pt>
                <c:pt idx="2">
                  <c:v>4.9733333333333327</c:v>
                </c:pt>
                <c:pt idx="3">
                  <c:v>4.5599999999999996</c:v>
                </c:pt>
              </c:numCache>
            </c:numRef>
          </c:xVal>
          <c:yVal>
            <c:numRef>
              <c:f>TH21SamplesPlotOnly!$D$42:$D$45</c:f>
              <c:numCache>
                <c:formatCode>General</c:formatCode>
                <c:ptCount val="4"/>
                <c:pt idx="0">
                  <c:v>94.693405691782175</c:v>
                </c:pt>
                <c:pt idx="1">
                  <c:v>94.880405308386457</c:v>
                </c:pt>
                <c:pt idx="2">
                  <c:v>90.947297397065171</c:v>
                </c:pt>
                <c:pt idx="3">
                  <c:v>88.736229708519986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693F-4E59-AF41-A6B2D623B466}"/>
            </c:ext>
          </c:extLst>
        </c:ser>
        <c:ser>
          <c:idx val="13"/>
          <c:order val="13"/>
          <c:tx>
            <c:strRef>
              <c:f>TH21SamplesPlotOnly!$A$46</c:f>
              <c:strCache>
                <c:ptCount val="1"/>
                <c:pt idx="0">
                  <c:v>321A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TH21SamplesPlotOnly!$C$46:$C$47</c:f>
              <c:numCache>
                <c:formatCode>General</c:formatCode>
                <c:ptCount val="2"/>
                <c:pt idx="0">
                  <c:v>5.3496666666666668</c:v>
                </c:pt>
                <c:pt idx="1">
                  <c:v>5.3473333333333324</c:v>
                </c:pt>
              </c:numCache>
            </c:numRef>
          </c:xVal>
          <c:yVal>
            <c:numRef>
              <c:f>TH21SamplesPlotOnly!$D$46:$D$47</c:f>
              <c:numCache>
                <c:formatCode>General</c:formatCode>
                <c:ptCount val="2"/>
                <c:pt idx="0">
                  <c:v>94.890362164619702</c:v>
                </c:pt>
                <c:pt idx="1">
                  <c:v>95.139548168462071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693F-4E59-AF41-A6B2D623B466}"/>
            </c:ext>
          </c:extLst>
        </c:ser>
        <c:ser>
          <c:idx val="14"/>
          <c:order val="14"/>
          <c:tx>
            <c:strRef>
              <c:f>TH21SamplesPlotOnly!$A$48</c:f>
              <c:strCache>
                <c:ptCount val="1"/>
                <c:pt idx="0">
                  <c:v>322A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TH21SamplesPlotOnly!$C$48:$C$51</c:f>
              <c:numCache>
                <c:formatCode>General</c:formatCode>
                <c:ptCount val="4"/>
                <c:pt idx="0">
                  <c:v>5.3760000000000003</c:v>
                </c:pt>
                <c:pt idx="1">
                  <c:v>5.3416666666666659</c:v>
                </c:pt>
                <c:pt idx="2">
                  <c:v>5.0569999999999995</c:v>
                </c:pt>
                <c:pt idx="3">
                  <c:v>4.6156666666666668</c:v>
                </c:pt>
              </c:numCache>
            </c:numRef>
          </c:xVal>
          <c:yVal>
            <c:numRef>
              <c:f>TH21SamplesPlotOnly!$D$48:$D$51</c:f>
              <c:numCache>
                <c:formatCode>General</c:formatCode>
                <c:ptCount val="4"/>
                <c:pt idx="0">
                  <c:v>95.135869012247696</c:v>
                </c:pt>
                <c:pt idx="1">
                  <c:v>94.965924496410537</c:v>
                </c:pt>
                <c:pt idx="2">
                  <c:v>91.697514245297384</c:v>
                </c:pt>
                <c:pt idx="3">
                  <c:v>88.078362731181514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693F-4E59-AF41-A6B2D623B466}"/>
            </c:ext>
          </c:extLst>
        </c:ser>
        <c:ser>
          <c:idx val="15"/>
          <c:order val="15"/>
          <c:tx>
            <c:strRef>
              <c:f>TH21SamplesPlotOnly!$A$52</c:f>
              <c:strCache>
                <c:ptCount val="1"/>
                <c:pt idx="0">
                  <c:v>323A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TH21SamplesPlotOnly!$C$52:$C$53</c:f>
              <c:numCache>
                <c:formatCode>General</c:formatCode>
                <c:ptCount val="2"/>
                <c:pt idx="0">
                  <c:v>5.3546666666666667</c:v>
                </c:pt>
                <c:pt idx="1">
                  <c:v>5.3713333333333324</c:v>
                </c:pt>
              </c:numCache>
            </c:numRef>
          </c:xVal>
          <c:yVal>
            <c:numRef>
              <c:f>TH21SamplesPlotOnly!$D$52:$D$53</c:f>
              <c:numCache>
                <c:formatCode>General</c:formatCode>
                <c:ptCount val="2"/>
                <c:pt idx="0">
                  <c:v>95.326027999828682</c:v>
                </c:pt>
                <c:pt idx="1">
                  <c:v>95.225581062994024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693F-4E59-AF41-A6B2D623B466}"/>
            </c:ext>
          </c:extLst>
        </c:ser>
        <c:ser>
          <c:idx val="16"/>
          <c:order val="16"/>
          <c:tx>
            <c:strRef>
              <c:f>TH21SamplesPlotOnly!$A$54</c:f>
              <c:strCache>
                <c:ptCount val="1"/>
                <c:pt idx="0">
                  <c:v>324A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TH21SamplesPlotOnly!$C$54:$C$57</c:f>
              <c:numCache>
                <c:formatCode>General</c:formatCode>
                <c:ptCount val="4"/>
                <c:pt idx="0">
                  <c:v>5.37</c:v>
                </c:pt>
                <c:pt idx="1">
                  <c:v>5.3846666666666669</c:v>
                </c:pt>
                <c:pt idx="2">
                  <c:v>5.0426666666666664</c:v>
                </c:pt>
                <c:pt idx="3">
                  <c:v>4.6580000000000004</c:v>
                </c:pt>
              </c:numCache>
            </c:numRef>
          </c:xVal>
          <c:yVal>
            <c:numRef>
              <c:f>TH21SamplesPlotOnly!$D$54:$D$57</c:f>
              <c:numCache>
                <c:formatCode>General</c:formatCode>
                <c:ptCount val="4"/>
                <c:pt idx="0">
                  <c:v>95.364462024827333</c:v>
                </c:pt>
                <c:pt idx="1">
                  <c:v>95.295271609144237</c:v>
                </c:pt>
                <c:pt idx="2">
                  <c:v>91.333488125686614</c:v>
                </c:pt>
                <c:pt idx="3">
                  <c:v>89.442194884763325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693F-4E59-AF41-A6B2D623B466}"/>
            </c:ext>
          </c:extLst>
        </c:ser>
        <c:ser>
          <c:idx val="17"/>
          <c:order val="17"/>
          <c:tx>
            <c:strRef>
              <c:f>TH21SamplesPlotOnly!$A$58</c:f>
              <c:strCache>
                <c:ptCount val="1"/>
                <c:pt idx="0">
                  <c:v>325A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TH21SamplesPlotOnly!$C$58:$C$59</c:f>
              <c:numCache>
                <c:formatCode>General</c:formatCode>
                <c:ptCount val="2"/>
                <c:pt idx="0">
                  <c:v>5.2973333333333334</c:v>
                </c:pt>
                <c:pt idx="1">
                  <c:v>5.2330000000000005</c:v>
                </c:pt>
              </c:numCache>
            </c:numRef>
          </c:xVal>
          <c:yVal>
            <c:numRef>
              <c:f>TH21SamplesPlotOnly!$D$58:$D$59</c:f>
              <c:numCache>
                <c:formatCode>General</c:formatCode>
                <c:ptCount val="2"/>
                <c:pt idx="0">
                  <c:v>95.425024164107469</c:v>
                </c:pt>
                <c:pt idx="1">
                  <c:v>95.257312648616988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693F-4E59-AF41-A6B2D623B466}"/>
            </c:ext>
          </c:extLst>
        </c:ser>
        <c:ser>
          <c:idx val="18"/>
          <c:order val="18"/>
          <c:tx>
            <c:strRef>
              <c:f>TH21SamplesPlotOnly!$A$60</c:f>
              <c:strCache>
                <c:ptCount val="1"/>
                <c:pt idx="0">
                  <c:v>326A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TH21SamplesPlotOnly!$C$60:$C$61</c:f>
              <c:numCache>
                <c:formatCode>General</c:formatCode>
                <c:ptCount val="2"/>
                <c:pt idx="0">
                  <c:v>5.2926666666666664</c:v>
                </c:pt>
                <c:pt idx="1">
                  <c:v>5.2783333333333333</c:v>
                </c:pt>
              </c:numCache>
            </c:numRef>
          </c:xVal>
          <c:yVal>
            <c:numRef>
              <c:f>TH21SamplesPlotOnly!$D$60:$D$61</c:f>
              <c:numCache>
                <c:formatCode>General</c:formatCode>
                <c:ptCount val="2"/>
                <c:pt idx="0">
                  <c:v>94.941329589034851</c:v>
                </c:pt>
                <c:pt idx="1">
                  <c:v>94.823668409126043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693F-4E59-AF41-A6B2D623B466}"/>
            </c:ext>
          </c:extLst>
        </c:ser>
        <c:ser>
          <c:idx val="19"/>
          <c:order val="19"/>
          <c:tx>
            <c:strRef>
              <c:f>TH21SamplesPlotOnly!$A$62</c:f>
              <c:strCache>
                <c:ptCount val="1"/>
                <c:pt idx="0">
                  <c:v>327A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TH21SamplesPlotOnly!$C$62:$C$65</c:f>
              <c:numCache>
                <c:formatCode>General</c:formatCode>
                <c:ptCount val="4"/>
                <c:pt idx="0">
                  <c:v>5.3473333333333342</c:v>
                </c:pt>
                <c:pt idx="1">
                  <c:v>5.3626666666666667</c:v>
                </c:pt>
                <c:pt idx="2">
                  <c:v>4.9630000000000001</c:v>
                </c:pt>
                <c:pt idx="3">
                  <c:v>4.5650000000000004</c:v>
                </c:pt>
              </c:numCache>
            </c:numRef>
          </c:xVal>
          <c:yVal>
            <c:numRef>
              <c:f>TH21SamplesPlotOnly!$D$62:$D$65</c:f>
              <c:numCache>
                <c:formatCode>General</c:formatCode>
                <c:ptCount val="4"/>
                <c:pt idx="0">
                  <c:v>95.132358751481618</c:v>
                </c:pt>
                <c:pt idx="1">
                  <c:v>95.087441952376238</c:v>
                </c:pt>
                <c:pt idx="2">
                  <c:v>90.764799364322613</c:v>
                </c:pt>
                <c:pt idx="3">
                  <c:v>87.676849690449586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693F-4E59-AF41-A6B2D623B466}"/>
            </c:ext>
          </c:extLst>
        </c:ser>
        <c:ser>
          <c:idx val="20"/>
          <c:order val="20"/>
          <c:tx>
            <c:strRef>
              <c:f>TH21SamplesPlotOnly!$A$66</c:f>
              <c:strCache>
                <c:ptCount val="1"/>
                <c:pt idx="0">
                  <c:v>328A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TH21SamplesPlotOnly!$C$66:$C$67</c:f>
              <c:numCache>
                <c:formatCode>General</c:formatCode>
                <c:ptCount val="2"/>
                <c:pt idx="0">
                  <c:v>5.3230000000000004</c:v>
                </c:pt>
                <c:pt idx="1">
                  <c:v>5.3626666666666667</c:v>
                </c:pt>
              </c:numCache>
            </c:numRef>
          </c:xVal>
          <c:yVal>
            <c:numRef>
              <c:f>TH21SamplesPlotOnly!$D$66:$D$67</c:f>
              <c:numCache>
                <c:formatCode>General</c:formatCode>
                <c:ptCount val="2"/>
                <c:pt idx="0">
                  <c:v>95.420013895144024</c:v>
                </c:pt>
                <c:pt idx="1">
                  <c:v>95.424520347510338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693F-4E59-AF41-A6B2D623B466}"/>
            </c:ext>
          </c:extLst>
        </c:ser>
        <c:ser>
          <c:idx val="21"/>
          <c:order val="21"/>
          <c:tx>
            <c:strRef>
              <c:f>TH21SamplesPlotOnly!$A$68</c:f>
              <c:strCache>
                <c:ptCount val="1"/>
                <c:pt idx="0">
                  <c:v>329A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TH21SamplesPlotOnly!$C$68:$C$71</c:f>
              <c:numCache>
                <c:formatCode>General</c:formatCode>
                <c:ptCount val="4"/>
                <c:pt idx="0">
                  <c:v>5.3353333333333337</c:v>
                </c:pt>
                <c:pt idx="1">
                  <c:v>5.3363333333333332</c:v>
                </c:pt>
                <c:pt idx="2">
                  <c:v>4.9796666666666667</c:v>
                </c:pt>
                <c:pt idx="3">
                  <c:v>4.5599999999999996</c:v>
                </c:pt>
              </c:numCache>
            </c:numRef>
          </c:xVal>
          <c:yVal>
            <c:numRef>
              <c:f>TH21SamplesPlotOnly!$D$68:$D$71</c:f>
              <c:numCache>
                <c:formatCode>General</c:formatCode>
                <c:ptCount val="4"/>
                <c:pt idx="0">
                  <c:v>94.533978923186652</c:v>
                </c:pt>
                <c:pt idx="1">
                  <c:v>94.56880707550674</c:v>
                </c:pt>
                <c:pt idx="2">
                  <c:v>90.616957276497445</c:v>
                </c:pt>
                <c:pt idx="3">
                  <c:v>88.613625066891004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693F-4E59-AF41-A6B2D623B466}"/>
            </c:ext>
          </c:extLst>
        </c:ser>
        <c:ser>
          <c:idx val="22"/>
          <c:order val="22"/>
          <c:tx>
            <c:strRef>
              <c:f>TH21SamplesPlotOnly!$A$72</c:f>
              <c:strCache>
                <c:ptCount val="1"/>
                <c:pt idx="0">
                  <c:v>330A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TH21SamplesPlotOnly!$C$72:$C$73</c:f>
              <c:numCache>
                <c:formatCode>General</c:formatCode>
                <c:ptCount val="2"/>
                <c:pt idx="0">
                  <c:v>5.3440000000000003</c:v>
                </c:pt>
                <c:pt idx="1">
                  <c:v>5.3569999999999993</c:v>
                </c:pt>
              </c:numCache>
            </c:numRef>
          </c:xVal>
          <c:yVal>
            <c:numRef>
              <c:f>TH21SamplesPlotOnly!$D$72:$D$73</c:f>
              <c:numCache>
                <c:formatCode>General</c:formatCode>
                <c:ptCount val="2"/>
                <c:pt idx="0">
                  <c:v>95.419968404824274</c:v>
                </c:pt>
                <c:pt idx="1">
                  <c:v>95.522202588722934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693F-4E59-AF41-A6B2D623B466}"/>
            </c:ext>
          </c:extLst>
        </c:ser>
        <c:ser>
          <c:idx val="23"/>
          <c:order val="23"/>
          <c:tx>
            <c:strRef>
              <c:f>TH21SamplesPlotOnly!$A$74</c:f>
              <c:strCache>
                <c:ptCount val="1"/>
                <c:pt idx="0">
                  <c:v>331A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TH21SamplesPlotOnly!$C$74:$C$75</c:f>
              <c:numCache>
                <c:formatCode>General</c:formatCode>
                <c:ptCount val="2"/>
                <c:pt idx="0">
                  <c:v>5.3566666666666665</c:v>
                </c:pt>
                <c:pt idx="1">
                  <c:v>5.3576666666666668</c:v>
                </c:pt>
              </c:numCache>
            </c:numRef>
          </c:xVal>
          <c:yVal>
            <c:numRef>
              <c:f>TH21SamplesPlotOnly!$D$74:$D$75</c:f>
              <c:numCache>
                <c:formatCode>General</c:formatCode>
                <c:ptCount val="2"/>
                <c:pt idx="0">
                  <c:v>95.782979615271486</c:v>
                </c:pt>
                <c:pt idx="1">
                  <c:v>96.041352852546666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693F-4E59-AF41-A6B2D623B466}"/>
            </c:ext>
          </c:extLst>
        </c:ser>
        <c:ser>
          <c:idx val="24"/>
          <c:order val="24"/>
          <c:tx>
            <c:strRef>
              <c:f>TH21SamplesPlotOnly!$A$76</c:f>
              <c:strCache>
                <c:ptCount val="1"/>
                <c:pt idx="0">
                  <c:v>332A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TH21SamplesPlotOnly!$C$76:$C$77</c:f>
              <c:numCache>
                <c:formatCode>General</c:formatCode>
                <c:ptCount val="2"/>
                <c:pt idx="0">
                  <c:v>5.4206666666666665</c:v>
                </c:pt>
                <c:pt idx="1">
                  <c:v>5.3979999999999997</c:v>
                </c:pt>
              </c:numCache>
            </c:numRef>
          </c:xVal>
          <c:yVal>
            <c:numRef>
              <c:f>TH21SamplesPlotOnly!$D$76:$D$77</c:f>
              <c:numCache>
                <c:formatCode>General</c:formatCode>
                <c:ptCount val="2"/>
                <c:pt idx="0">
                  <c:v>95.1164071995548</c:v>
                </c:pt>
                <c:pt idx="1">
                  <c:v>95.221991161687313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693F-4E59-AF41-A6B2D623B466}"/>
            </c:ext>
          </c:extLst>
        </c:ser>
        <c:ser>
          <c:idx val="26"/>
          <c:order val="25"/>
          <c:tx>
            <c:strRef>
              <c:f>TH21SamplesPlotOnly!$A$78</c:f>
              <c:strCache>
                <c:ptCount val="1"/>
                <c:pt idx="0">
                  <c:v>333A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TH21SamplesPlotOnly!$C$78:$C$81</c:f>
              <c:numCache>
                <c:formatCode>General</c:formatCode>
                <c:ptCount val="4"/>
                <c:pt idx="0">
                  <c:v>5.3793333333333324</c:v>
                </c:pt>
                <c:pt idx="1">
                  <c:v>5.3506666666666662</c:v>
                </c:pt>
                <c:pt idx="2">
                  <c:v>5.0060000000000002</c:v>
                </c:pt>
                <c:pt idx="3">
                  <c:v>4.6589999999999998</c:v>
                </c:pt>
              </c:numCache>
            </c:numRef>
          </c:xVal>
          <c:yVal>
            <c:numRef>
              <c:f>TH21SamplesPlotOnly!$D$78:$D$81</c:f>
              <c:numCache>
                <c:formatCode>General</c:formatCode>
                <c:ptCount val="4"/>
                <c:pt idx="0">
                  <c:v>94.82897979300148</c:v>
                </c:pt>
                <c:pt idx="1">
                  <c:v>95.187895569620224</c:v>
                </c:pt>
                <c:pt idx="2">
                  <c:v>90.950555195936843</c:v>
                </c:pt>
                <c:pt idx="3">
                  <c:v>87.809339905483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FBA-4B9D-B3FB-46C06C767A96}"/>
            </c:ext>
          </c:extLst>
        </c:ser>
        <c:ser>
          <c:idx val="27"/>
          <c:order val="26"/>
          <c:tx>
            <c:strRef>
              <c:f>TH21SamplesPlotOnly!$A$82</c:f>
              <c:strCache>
                <c:ptCount val="1"/>
                <c:pt idx="0">
                  <c:v>334A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TH21SamplesPlotOnly!$C$82:$C$83</c:f>
              <c:numCache>
                <c:formatCode>General</c:formatCode>
                <c:ptCount val="2"/>
                <c:pt idx="0">
                  <c:v>5.4013333333333335</c:v>
                </c:pt>
                <c:pt idx="1">
                  <c:v>5.3836666666666666</c:v>
                </c:pt>
              </c:numCache>
            </c:numRef>
          </c:xVal>
          <c:yVal>
            <c:numRef>
              <c:f>TH21SamplesPlotOnly!$D$82:$D$83</c:f>
              <c:numCache>
                <c:formatCode>General</c:formatCode>
                <c:ptCount val="2"/>
                <c:pt idx="0">
                  <c:v>95.140438171242252</c:v>
                </c:pt>
                <c:pt idx="1">
                  <c:v>95.518795267854415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FBA-4B9D-B3FB-46C06C767A96}"/>
            </c:ext>
          </c:extLst>
        </c:ser>
        <c:ser>
          <c:idx val="28"/>
          <c:order val="27"/>
          <c:tx>
            <c:strRef>
              <c:f>TH21SamplesPlotOnly!$A$84</c:f>
              <c:strCache>
                <c:ptCount val="1"/>
                <c:pt idx="0">
                  <c:v>335A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TH21SamplesPlotOnly!$C$84:$C$85</c:f>
              <c:numCache>
                <c:formatCode>General</c:formatCode>
                <c:ptCount val="2"/>
                <c:pt idx="0">
                  <c:v>5.3123333333333331</c:v>
                </c:pt>
                <c:pt idx="1">
                  <c:v>5.3276666666666666</c:v>
                </c:pt>
              </c:numCache>
            </c:numRef>
          </c:xVal>
          <c:yVal>
            <c:numRef>
              <c:f>TH21SamplesPlotOnly!$D$84:$D$85</c:f>
              <c:numCache>
                <c:formatCode>General</c:formatCode>
                <c:ptCount val="2"/>
                <c:pt idx="0">
                  <c:v>94.584603283846249</c:v>
                </c:pt>
                <c:pt idx="1">
                  <c:v>94.992844100083886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FBA-4B9D-B3FB-46C06C767A96}"/>
            </c:ext>
          </c:extLst>
        </c:ser>
        <c:ser>
          <c:idx val="29"/>
          <c:order val="28"/>
          <c:tx>
            <c:strRef>
              <c:f>TH21SamplesPlotOnly!$A$87</c:f>
              <c:strCache>
                <c:ptCount val="1"/>
                <c:pt idx="0">
                  <c:v>336B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TH21SamplesPlotOnly!$C$86:$C$89</c:f>
              <c:numCache>
                <c:formatCode>General</c:formatCode>
                <c:ptCount val="4"/>
                <c:pt idx="0">
                  <c:v>5.3090000000000002</c:v>
                </c:pt>
                <c:pt idx="1">
                  <c:v>5.3969999999999994</c:v>
                </c:pt>
                <c:pt idx="2">
                  <c:v>4.9703333333333335</c:v>
                </c:pt>
                <c:pt idx="3">
                  <c:v>4.5510000000000002</c:v>
                </c:pt>
              </c:numCache>
            </c:numRef>
          </c:xVal>
          <c:yVal>
            <c:numRef>
              <c:f>TH21SamplesPlotOnly!$D$86:$D$89</c:f>
              <c:numCache>
                <c:formatCode>General</c:formatCode>
                <c:ptCount val="4"/>
                <c:pt idx="0">
                  <c:v>94.904267054832985</c:v>
                </c:pt>
                <c:pt idx="1">
                  <c:v>95.3650950472841</c:v>
                </c:pt>
                <c:pt idx="2">
                  <c:v>90.794349169000697</c:v>
                </c:pt>
                <c:pt idx="3">
                  <c:v>87.993863317909501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FBA-4B9D-B3FB-46C06C767A96}"/>
            </c:ext>
          </c:extLst>
        </c:ser>
        <c:ser>
          <c:idx val="30"/>
          <c:order val="29"/>
          <c:tx>
            <c:strRef>
              <c:f>TH21SamplesPlotOnly!$A$90</c:f>
              <c:strCache>
                <c:ptCount val="1"/>
                <c:pt idx="0">
                  <c:v>337A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TH21SamplesPlotOnly!$C$90:$C$91</c:f>
              <c:numCache>
                <c:formatCode>General</c:formatCode>
                <c:ptCount val="2"/>
                <c:pt idx="0">
                  <c:v>5.3259999999999996</c:v>
                </c:pt>
                <c:pt idx="1">
                  <c:v>5.330000000000001</c:v>
                </c:pt>
              </c:numCache>
            </c:numRef>
          </c:xVal>
          <c:yVal>
            <c:numRef>
              <c:f>TH21SamplesPlotOnly!$D$90:$D$91</c:f>
              <c:numCache>
                <c:formatCode>General</c:formatCode>
                <c:ptCount val="2"/>
                <c:pt idx="0">
                  <c:v>94.901924797649443</c:v>
                </c:pt>
                <c:pt idx="1">
                  <c:v>95.150415637836801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FBA-4B9D-B3FB-46C06C767A96}"/>
            </c:ext>
          </c:extLst>
        </c:ser>
        <c:ser>
          <c:idx val="25"/>
          <c:order val="30"/>
          <c:tx>
            <c:v>LinearFit</c:v>
          </c:tx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>
                    <a:lumMod val="60000"/>
                    <a:lumOff val="4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41034912322764872"/>
                  <c:y val="1.22419534410406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8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800" baseline="0"/>
                      <a:t>%Gmm = 8.93e + 47.25</a:t>
                    </a:r>
                    <a:endParaRPr lang="en-US" sz="1800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8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TH21SamplesPlotOnly!$A$5:$A$6</c:f>
              <c:numCache>
                <c:formatCode>General</c:formatCode>
                <c:ptCount val="2"/>
                <c:pt idx="0">
                  <c:v>4.5</c:v>
                </c:pt>
                <c:pt idx="1">
                  <c:v>5.5</c:v>
                </c:pt>
              </c:numCache>
            </c:numRef>
          </c:xVal>
          <c:yVal>
            <c:numRef>
              <c:f>TH21SamplesPlotOnly!$B$5:$B$6</c:f>
              <c:numCache>
                <c:formatCode>General</c:formatCode>
                <c:ptCount val="2"/>
                <c:pt idx="0">
                  <c:v>87.445875220663112</c:v>
                </c:pt>
                <c:pt idx="1">
                  <c:v>96.377806207490863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FBA-4B9D-B3FB-46C06C767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3077584"/>
        <c:axId val="663080536"/>
      </c:scatterChart>
      <c:valAx>
        <c:axId val="663077584"/>
        <c:scaling>
          <c:orientation val="minMax"/>
          <c:min val="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Dielectric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080536"/>
        <c:crosses val="autoZero"/>
        <c:crossBetween val="midCat"/>
      </c:valAx>
      <c:valAx>
        <c:axId val="663080536"/>
        <c:scaling>
          <c:orientation val="minMax"/>
          <c:max val="98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%Gmm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077584"/>
        <c:crosses val="autoZero"/>
        <c:crossBetween val="midCat"/>
      </c:valAx>
      <c:spPr>
        <a:noFill/>
        <a:ln>
          <a:solidFill>
            <a:schemeClr val="tx1">
              <a:lumMod val="15000"/>
              <a:lumOff val="85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317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Core Validation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TH60_All!$C$33:$E$33</c:f>
              <c:strCache>
                <c:ptCount val="1"/>
                <c:pt idx="0">
                  <c:v>All TH60 Pucks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39A0-4A22-8736-DD2E52EAA786}"/>
              </c:ext>
            </c:extLst>
          </c:dPt>
          <c:xVal>
            <c:numRef>
              <c:f>TH60_All!$D$35:$D$294</c:f>
              <c:numCache>
                <c:formatCode>0.00</c:formatCode>
                <c:ptCount val="260"/>
                <c:pt idx="0">
                  <c:v>5.9130000000000003</c:v>
                </c:pt>
                <c:pt idx="1">
                  <c:v>5.8494999999999999</c:v>
                </c:pt>
                <c:pt idx="2">
                  <c:v>5.7729999999999997</c:v>
                </c:pt>
                <c:pt idx="3">
                  <c:v>5.7939999999999996</c:v>
                </c:pt>
                <c:pt idx="4">
                  <c:v>5.726</c:v>
                </c:pt>
                <c:pt idx="5">
                  <c:v>5.7435</c:v>
                </c:pt>
                <c:pt idx="6">
                  <c:v>5.7515000000000001</c:v>
                </c:pt>
                <c:pt idx="7">
                  <c:v>5.843</c:v>
                </c:pt>
                <c:pt idx="8">
                  <c:v>5.8390000000000004</c:v>
                </c:pt>
                <c:pt idx="9" formatCode="General">
                  <c:v>5.4565000000000001</c:v>
                </c:pt>
                <c:pt idx="10" formatCode="General">
                  <c:v>5.7545000000000002</c:v>
                </c:pt>
                <c:pt idx="11" formatCode="General">
                  <c:v>5.7435</c:v>
                </c:pt>
                <c:pt idx="12" formatCode="General">
                  <c:v>5.3450000000000006</c:v>
                </c:pt>
                <c:pt idx="13" formatCode="General">
                  <c:v>4.9184999999999999</c:v>
                </c:pt>
                <c:pt idx="14" formatCode="General">
                  <c:v>5.76</c:v>
                </c:pt>
                <c:pt idx="15" formatCode="General">
                  <c:v>5.6895000000000007</c:v>
                </c:pt>
                <c:pt idx="16" formatCode="General">
                  <c:v>5.835</c:v>
                </c:pt>
                <c:pt idx="17" formatCode="General">
                  <c:v>5.8540000000000001</c:v>
                </c:pt>
                <c:pt idx="18" formatCode="General">
                  <c:v>5.8219999999999992</c:v>
                </c:pt>
                <c:pt idx="19" formatCode="General">
                  <c:v>5.8079999999999998</c:v>
                </c:pt>
                <c:pt idx="20" formatCode="General">
                  <c:v>5.5035000000000007</c:v>
                </c:pt>
                <c:pt idx="21" formatCode="General">
                  <c:v>5.2024999999999997</c:v>
                </c:pt>
                <c:pt idx="22" formatCode="General">
                  <c:v>5.7445000000000004</c:v>
                </c:pt>
                <c:pt idx="23" formatCode="General">
                  <c:v>5.7839999999999998</c:v>
                </c:pt>
                <c:pt idx="24" formatCode="General">
                  <c:v>5.7629999999999999</c:v>
                </c:pt>
                <c:pt idx="25" formatCode="General">
                  <c:v>5.7770000000000001</c:v>
                </c:pt>
                <c:pt idx="26" formatCode="General">
                  <c:v>5.7170000000000005</c:v>
                </c:pt>
                <c:pt idx="27" formatCode="General">
                  <c:v>5.3970000000000002</c:v>
                </c:pt>
                <c:pt idx="28" formatCode="General">
                  <c:v>5.1245000000000003</c:v>
                </c:pt>
                <c:pt idx="29" formatCode="General">
                  <c:v>5.7645</c:v>
                </c:pt>
                <c:pt idx="30" formatCode="General">
                  <c:v>5.7515000000000001</c:v>
                </c:pt>
                <c:pt idx="31" formatCode="General">
                  <c:v>5.76</c:v>
                </c:pt>
                <c:pt idx="32" formatCode="General">
                  <c:v>5.8119999999999994</c:v>
                </c:pt>
                <c:pt idx="33" formatCode="General">
                  <c:v>5.7355</c:v>
                </c:pt>
                <c:pt idx="34" formatCode="General">
                  <c:v>5.7084999999999999</c:v>
                </c:pt>
                <c:pt idx="35" formatCode="General">
                  <c:v>5.726</c:v>
                </c:pt>
                <c:pt idx="36" formatCode="General">
                  <c:v>5.423</c:v>
                </c:pt>
                <c:pt idx="37" formatCode="General">
                  <c:v>5.1229999999999993</c:v>
                </c:pt>
                <c:pt idx="38" formatCode="General">
                  <c:v>5.7404999999999999</c:v>
                </c:pt>
                <c:pt idx="39" formatCode="General">
                  <c:v>5.7539999999999996</c:v>
                </c:pt>
                <c:pt idx="40" formatCode="General">
                  <c:v>5.4260000000000002</c:v>
                </c:pt>
                <c:pt idx="41" formatCode="General">
                  <c:v>5.1334999999999997</c:v>
                </c:pt>
                <c:pt idx="42" formatCode="General">
                  <c:v>5.7104999999999997</c:v>
                </c:pt>
                <c:pt idx="43" formatCode="General">
                  <c:v>5.7104999999999997</c:v>
                </c:pt>
                <c:pt idx="44" formatCode="General">
                  <c:v>5.7684999999999995</c:v>
                </c:pt>
                <c:pt idx="45" formatCode="General">
                  <c:v>5.7690000000000001</c:v>
                </c:pt>
                <c:pt idx="46" formatCode="General">
                  <c:v>5.7270000000000003</c:v>
                </c:pt>
                <c:pt idx="47" formatCode="General">
                  <c:v>5.46</c:v>
                </c:pt>
                <c:pt idx="48" formatCode="General">
                  <c:v>5.0995000000000008</c:v>
                </c:pt>
                <c:pt idx="49" formatCode="General">
                  <c:v>5.7545000000000002</c:v>
                </c:pt>
                <c:pt idx="50" formatCode="General">
                  <c:v>5.7205000000000004</c:v>
                </c:pt>
                <c:pt idx="51" formatCode="General">
                  <c:v>5.7189999999999994</c:v>
                </c:pt>
                <c:pt idx="52" formatCode="General">
                  <c:v>5.7249999999999996</c:v>
                </c:pt>
                <c:pt idx="53" formatCode="General">
                  <c:v>5.6905000000000001</c:v>
                </c:pt>
                <c:pt idx="54" formatCode="General">
                  <c:v>5.7104999999999997</c:v>
                </c:pt>
                <c:pt idx="55" formatCode="General">
                  <c:v>5.3640000000000008</c:v>
                </c:pt>
                <c:pt idx="56" formatCode="General">
                  <c:v>5.0834999999999999</c:v>
                </c:pt>
                <c:pt idx="57" formatCode="General">
                  <c:v>5.8029999999999999</c:v>
                </c:pt>
                <c:pt idx="58" formatCode="General">
                  <c:v>5.7635000000000005</c:v>
                </c:pt>
                <c:pt idx="59" formatCode="General">
                  <c:v>5.4664999999999999</c:v>
                </c:pt>
                <c:pt idx="60" formatCode="General">
                  <c:v>5.1395</c:v>
                </c:pt>
                <c:pt idx="61" formatCode="General">
                  <c:v>5.7219999999999995</c:v>
                </c:pt>
                <c:pt idx="62" formatCode="General">
                  <c:v>5.6909999999999998</c:v>
                </c:pt>
                <c:pt idx="63" formatCode="General">
                  <c:v>5.8384999999999998</c:v>
                </c:pt>
                <c:pt idx="64" formatCode="General">
                  <c:v>5.7915000000000001</c:v>
                </c:pt>
                <c:pt idx="65" formatCode="General">
                  <c:v>5.734</c:v>
                </c:pt>
                <c:pt idx="66" formatCode="General">
                  <c:v>5.7244999999999999</c:v>
                </c:pt>
                <c:pt idx="67" formatCode="General">
                  <c:v>5.4179999999999993</c:v>
                </c:pt>
                <c:pt idx="68" formatCode="General">
                  <c:v>5.1044999999999998</c:v>
                </c:pt>
                <c:pt idx="69" formatCode="General">
                  <c:v>5.7149999999999999</c:v>
                </c:pt>
                <c:pt idx="70" formatCode="General">
                  <c:v>5.7654999999999994</c:v>
                </c:pt>
                <c:pt idx="71" formatCode="General">
                  <c:v>5.73</c:v>
                </c:pt>
                <c:pt idx="72" formatCode="General">
                  <c:v>5.6859999999999999</c:v>
                </c:pt>
                <c:pt idx="73" formatCode="General">
                  <c:v>5.7039999999999997</c:v>
                </c:pt>
                <c:pt idx="74" formatCode="General">
                  <c:v>5.7549999999999999</c:v>
                </c:pt>
                <c:pt idx="75" formatCode="General">
                  <c:v>5.7249999999999996</c:v>
                </c:pt>
                <c:pt idx="76" formatCode="General">
                  <c:v>5.7059999999999995</c:v>
                </c:pt>
                <c:pt idx="77" formatCode="General">
                  <c:v>5.4220000000000006</c:v>
                </c:pt>
                <c:pt idx="78" formatCode="General">
                  <c:v>5.1665000000000001</c:v>
                </c:pt>
                <c:pt idx="79" formatCode="General">
                  <c:v>5.7030000000000003</c:v>
                </c:pt>
                <c:pt idx="80" formatCode="General">
                  <c:v>5.74</c:v>
                </c:pt>
                <c:pt idx="81" formatCode="General">
                  <c:v>5.6669999999999998</c:v>
                </c:pt>
                <c:pt idx="82" formatCode="General">
                  <c:v>5.665</c:v>
                </c:pt>
                <c:pt idx="83" formatCode="General">
                  <c:v>5.8629999999999995</c:v>
                </c:pt>
                <c:pt idx="84" formatCode="General">
                  <c:v>5.7565</c:v>
                </c:pt>
                <c:pt idx="85" formatCode="General">
                  <c:v>5.7960000000000003</c:v>
                </c:pt>
                <c:pt idx="86" formatCode="General">
                  <c:v>5.7355</c:v>
                </c:pt>
                <c:pt idx="87" formatCode="General">
                  <c:v>5.4859999999999998</c:v>
                </c:pt>
                <c:pt idx="88" formatCode="General">
                  <c:v>5.1615000000000002</c:v>
                </c:pt>
                <c:pt idx="89" formatCode="General">
                  <c:v>5.72</c:v>
                </c:pt>
                <c:pt idx="90" formatCode="General">
                  <c:v>5.6630000000000003</c:v>
                </c:pt>
                <c:pt idx="91" formatCode="General">
                  <c:v>5.8064999999999998</c:v>
                </c:pt>
                <c:pt idx="92" formatCode="General">
                  <c:v>5.7680000000000007</c:v>
                </c:pt>
                <c:pt idx="93" formatCode="General">
                  <c:v>5.8135000000000003</c:v>
                </c:pt>
                <c:pt idx="94" formatCode="General">
                  <c:v>5.7844999999999995</c:v>
                </c:pt>
                <c:pt idx="95" formatCode="General">
                  <c:v>5.5259999999999998</c:v>
                </c:pt>
                <c:pt idx="96" formatCode="General">
                  <c:v>5.1899999999999995</c:v>
                </c:pt>
                <c:pt idx="97" formatCode="General">
                  <c:v>5.6679999999999993</c:v>
                </c:pt>
                <c:pt idx="98" formatCode="General">
                  <c:v>5.694</c:v>
                </c:pt>
                <c:pt idx="99" formatCode="General">
                  <c:v>5.3904999999999994</c:v>
                </c:pt>
                <c:pt idx="100" formatCode="General">
                  <c:v>5.1029999999999998</c:v>
                </c:pt>
                <c:pt idx="101" formatCode="General">
                  <c:v>5.7160000000000002</c:v>
                </c:pt>
                <c:pt idx="102" formatCode="General">
                  <c:v>5.6870000000000003</c:v>
                </c:pt>
                <c:pt idx="103" formatCode="General">
                  <c:v>5.7565000000000008</c:v>
                </c:pt>
                <c:pt idx="104" formatCode="General">
                  <c:v>5.7095000000000002</c:v>
                </c:pt>
                <c:pt idx="105" formatCode="General">
                  <c:v>5.7550000000000008</c:v>
                </c:pt>
                <c:pt idx="106" formatCode="General">
                  <c:v>5.7729999999999997</c:v>
                </c:pt>
                <c:pt idx="107" formatCode="General">
                  <c:v>5.7309999999999999</c:v>
                </c:pt>
                <c:pt idx="108" formatCode="General">
                  <c:v>5.7149999999999999</c:v>
                </c:pt>
                <c:pt idx="109" formatCode="General">
                  <c:v>5.46</c:v>
                </c:pt>
                <c:pt idx="110" formatCode="General">
                  <c:v>5.1225000000000005</c:v>
                </c:pt>
                <c:pt idx="111" formatCode="General">
                  <c:v>5.7185000000000006</c:v>
                </c:pt>
                <c:pt idx="112" formatCode="General">
                  <c:v>5.7160000000000002</c:v>
                </c:pt>
                <c:pt idx="113" formatCode="General">
                  <c:v>5.7160000000000002</c:v>
                </c:pt>
              </c:numCache>
            </c:numRef>
          </c:xVal>
          <c:yVal>
            <c:numRef>
              <c:f>TH60_All!$E$35:$E$294</c:f>
              <c:numCache>
                <c:formatCode>0.00</c:formatCode>
                <c:ptCount val="260"/>
                <c:pt idx="0">
                  <c:v>98.23364110798876</c:v>
                </c:pt>
                <c:pt idx="1">
                  <c:v>97.795591182364717</c:v>
                </c:pt>
                <c:pt idx="2">
                  <c:v>97.635270541082164</c:v>
                </c:pt>
                <c:pt idx="3">
                  <c:v>95.84</c:v>
                </c:pt>
                <c:pt idx="4">
                  <c:v>96.080000000000013</c:v>
                </c:pt>
                <c:pt idx="5">
                  <c:v>95.942145439935715</c:v>
                </c:pt>
                <c:pt idx="6">
                  <c:v>95.942145439935715</c:v>
                </c:pt>
                <c:pt idx="7">
                  <c:v>96.916299559471369</c:v>
                </c:pt>
                <c:pt idx="8">
                  <c:v>96.235482579094921</c:v>
                </c:pt>
                <c:pt idx="9">
                  <c:v>92.230676812174607</c:v>
                </c:pt>
                <c:pt idx="10">
                  <c:v>95.744680851063819</c:v>
                </c:pt>
                <c:pt idx="11">
                  <c:v>98.47044233154196</c:v>
                </c:pt>
                <c:pt idx="12">
                  <c:v>93.799090533278218</c:v>
                </c:pt>
                <c:pt idx="13">
                  <c:v>89.251756924348896</c:v>
                </c:pt>
                <c:pt idx="14">
                  <c:v>96.376811594202906</c:v>
                </c:pt>
                <c:pt idx="15">
                  <c:v>96.054750402576502</c:v>
                </c:pt>
                <c:pt idx="16">
                  <c:v>96.504620329449594</c:v>
                </c:pt>
                <c:pt idx="17">
                  <c:v>96.826034552028943</c:v>
                </c:pt>
                <c:pt idx="18">
                  <c:v>97.058823529411754</c:v>
                </c:pt>
                <c:pt idx="19">
                  <c:v>97.058823529411754</c:v>
                </c:pt>
                <c:pt idx="20">
                  <c:v>93.432715551974212</c:v>
                </c:pt>
                <c:pt idx="21">
                  <c:v>89.443996776792915</c:v>
                </c:pt>
                <c:pt idx="22">
                  <c:v>96.211205159209996</c:v>
                </c:pt>
                <c:pt idx="23">
                  <c:v>96.144578313253007</c:v>
                </c:pt>
                <c:pt idx="24">
                  <c:v>96.265060240963834</c:v>
                </c:pt>
                <c:pt idx="25">
                  <c:v>95.985547972701724</c:v>
                </c:pt>
                <c:pt idx="26">
                  <c:v>95.784825371336808</c:v>
                </c:pt>
                <c:pt idx="27">
                  <c:v>91.810517864311521</c:v>
                </c:pt>
                <c:pt idx="28">
                  <c:v>87.876354877559208</c:v>
                </c:pt>
                <c:pt idx="29">
                  <c:v>95.106297633373444</c:v>
                </c:pt>
                <c:pt idx="30">
                  <c:v>95.226634576815087</c:v>
                </c:pt>
                <c:pt idx="31">
                  <c:v>95.534995977473841</c:v>
                </c:pt>
                <c:pt idx="32">
                  <c:v>95.736122284794845</c:v>
                </c:pt>
                <c:pt idx="33">
                  <c:v>96.129032258064512</c:v>
                </c:pt>
                <c:pt idx="34">
                  <c:v>95.346971520256716</c:v>
                </c:pt>
                <c:pt idx="35">
                  <c:v>95.868431608503826</c:v>
                </c:pt>
                <c:pt idx="36">
                  <c:v>92.057761732851986</c:v>
                </c:pt>
                <c:pt idx="37">
                  <c:v>88.126754913758532</c:v>
                </c:pt>
                <c:pt idx="38">
                  <c:v>95.987158908507226</c:v>
                </c:pt>
                <c:pt idx="39">
                  <c:v>95.786516853932582</c:v>
                </c:pt>
                <c:pt idx="40">
                  <c:v>92.255216693418944</c:v>
                </c:pt>
                <c:pt idx="41">
                  <c:v>88.764044943820238</c:v>
                </c:pt>
                <c:pt idx="42">
                  <c:v>95.383380168606976</c:v>
                </c:pt>
                <c:pt idx="43">
                  <c:v>95.423524688879951</c:v>
                </c:pt>
                <c:pt idx="44">
                  <c:v>95.16193522590963</c:v>
                </c:pt>
                <c:pt idx="45">
                  <c:v>95.401839264294296</c:v>
                </c:pt>
                <c:pt idx="46">
                  <c:v>96.144578313253007</c:v>
                </c:pt>
                <c:pt idx="47">
                  <c:v>92.44979919678714</c:v>
                </c:pt>
                <c:pt idx="48">
                  <c:v>88.554216867469876</c:v>
                </c:pt>
                <c:pt idx="49">
                  <c:v>95.278111244497779</c:v>
                </c:pt>
                <c:pt idx="50">
                  <c:v>95.198079231692674</c:v>
                </c:pt>
                <c:pt idx="51">
                  <c:v>95.890410958904098</c:v>
                </c:pt>
                <c:pt idx="52">
                  <c:v>95.734406438631794</c:v>
                </c:pt>
                <c:pt idx="53">
                  <c:v>95.058256327842514</c:v>
                </c:pt>
                <c:pt idx="54">
                  <c:v>95.339493772599454</c:v>
                </c:pt>
                <c:pt idx="55">
                  <c:v>91.281639212535154</c:v>
                </c:pt>
                <c:pt idx="56">
                  <c:v>87.625552430695066</c:v>
                </c:pt>
                <c:pt idx="57">
                  <c:v>96.535052377115221</c:v>
                </c:pt>
                <c:pt idx="58">
                  <c:v>96.776792908944401</c:v>
                </c:pt>
                <c:pt idx="59">
                  <c:v>92.949234488315867</c:v>
                </c:pt>
                <c:pt idx="60">
                  <c:v>89.161966156325533</c:v>
                </c:pt>
                <c:pt idx="61">
                  <c:v>95.850120870265911</c:v>
                </c:pt>
                <c:pt idx="62">
                  <c:v>96.132151490733278</c:v>
                </c:pt>
                <c:pt idx="63">
                  <c:v>97.221103503826015</c:v>
                </c:pt>
                <c:pt idx="64">
                  <c:v>97.18082964156261</c:v>
                </c:pt>
                <c:pt idx="65">
                  <c:v>96.178600160901041</c:v>
                </c:pt>
                <c:pt idx="66">
                  <c:v>96.419951729686233</c:v>
                </c:pt>
                <c:pt idx="67">
                  <c:v>92.477876106194685</c:v>
                </c:pt>
                <c:pt idx="68">
                  <c:v>88.897827835880918</c:v>
                </c:pt>
                <c:pt idx="69">
                  <c:v>95.806451612903217</c:v>
                </c:pt>
                <c:pt idx="70">
                  <c:v>95.604838709677423</c:v>
                </c:pt>
                <c:pt idx="71">
                  <c:v>95.412474849094565</c:v>
                </c:pt>
                <c:pt idx="72">
                  <c:v>95.533199195171036</c:v>
                </c:pt>
                <c:pt idx="73">
                  <c:v>95.615446500402243</c:v>
                </c:pt>
                <c:pt idx="74">
                  <c:v>95.575221238938042</c:v>
                </c:pt>
                <c:pt idx="75">
                  <c:v>96.375352396294787</c:v>
                </c:pt>
                <c:pt idx="76">
                  <c:v>96.375352396294787</c:v>
                </c:pt>
                <c:pt idx="77">
                  <c:v>92.750704792589602</c:v>
                </c:pt>
                <c:pt idx="78">
                  <c:v>88.320579943616593</c:v>
                </c:pt>
                <c:pt idx="79">
                  <c:v>95.701084773001213</c:v>
                </c:pt>
                <c:pt idx="80">
                  <c:v>95.861791884290895</c:v>
                </c:pt>
                <c:pt idx="81">
                  <c:v>95.569875151026991</c:v>
                </c:pt>
                <c:pt idx="82">
                  <c:v>95.529601288763587</c:v>
                </c:pt>
                <c:pt idx="83">
                  <c:v>95.995194233079687</c:v>
                </c:pt>
                <c:pt idx="84">
                  <c:v>96.035242290748911</c:v>
                </c:pt>
                <c:pt idx="85">
                  <c:v>96.625150662916838</c:v>
                </c:pt>
                <c:pt idx="86">
                  <c:v>96.464443551627156</c:v>
                </c:pt>
                <c:pt idx="87">
                  <c:v>92.527119325030128</c:v>
                </c:pt>
                <c:pt idx="88">
                  <c:v>89.031739654479722</c:v>
                </c:pt>
                <c:pt idx="89">
                  <c:v>96.223382884692654</c:v>
                </c:pt>
                <c:pt idx="90">
                  <c:v>96.062675773402972</c:v>
                </c:pt>
                <c:pt idx="91">
                  <c:v>97.144006436041821</c:v>
                </c:pt>
                <c:pt idx="92">
                  <c:v>96.983105390185031</c:v>
                </c:pt>
                <c:pt idx="93">
                  <c:v>97.424547283702211</c:v>
                </c:pt>
                <c:pt idx="94">
                  <c:v>97.263581488933596</c:v>
                </c:pt>
                <c:pt idx="95">
                  <c:v>93.762575452716305</c:v>
                </c:pt>
                <c:pt idx="96">
                  <c:v>89.859154929577471</c:v>
                </c:pt>
                <c:pt idx="97">
                  <c:v>95.897023330651635</c:v>
                </c:pt>
                <c:pt idx="98">
                  <c:v>95.977473853580051</c:v>
                </c:pt>
                <c:pt idx="99">
                  <c:v>92.316975060337882</c:v>
                </c:pt>
                <c:pt idx="100">
                  <c:v>88.495575221238937</c:v>
                </c:pt>
                <c:pt idx="101">
                  <c:v>95.092518101367645</c:v>
                </c:pt>
                <c:pt idx="102">
                  <c:v>94.770716009654052</c:v>
                </c:pt>
                <c:pt idx="103">
                  <c:v>96.217303822937637</c:v>
                </c:pt>
                <c:pt idx="104">
                  <c:v>96.17706237424548</c:v>
                </c:pt>
                <c:pt idx="105">
                  <c:v>96.614268440145096</c:v>
                </c:pt>
                <c:pt idx="106">
                  <c:v>96.533655783958082</c:v>
                </c:pt>
                <c:pt idx="107">
                  <c:v>96.569814366424524</c:v>
                </c:pt>
                <c:pt idx="108">
                  <c:v>96.852300242130738</c:v>
                </c:pt>
                <c:pt idx="109">
                  <c:v>92.937853107344623</c:v>
                </c:pt>
                <c:pt idx="110">
                  <c:v>89.386602098466497</c:v>
                </c:pt>
                <c:pt idx="111">
                  <c:v>95.423524688879951</c:v>
                </c:pt>
                <c:pt idx="112">
                  <c:v>95.503813729425929</c:v>
                </c:pt>
                <c:pt idx="113">
                  <c:v>95.503813729425929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9A0-4A22-8736-DD2E52EAA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scatterChart>
        <c:scatterStyle val="smoothMarker"/>
        <c:varyColors val="0"/>
        <c:ser>
          <c:idx val="0"/>
          <c:order val="0"/>
          <c:tx>
            <c:strRef>
              <c:f>TH60_All!$C$9</c:f>
              <c:strCache>
                <c:ptCount val="1"/>
                <c:pt idx="0">
                  <c:v>AllPuckCurve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TH60_All!$C$12:$C$31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TH60_All!$D$12:$D$31</c:f>
              <c:numCache>
                <c:formatCode>0.0</c:formatCode>
                <c:ptCount val="20"/>
                <c:pt idx="0">
                  <c:v>76.27617478760186</c:v>
                </c:pt>
                <c:pt idx="1">
                  <c:v>77.409167074338484</c:v>
                </c:pt>
                <c:pt idx="2">
                  <c:v>78.542159361075107</c:v>
                </c:pt>
                <c:pt idx="3">
                  <c:v>79.675151647811731</c:v>
                </c:pt>
                <c:pt idx="4">
                  <c:v>80.808143934548355</c:v>
                </c:pt>
                <c:pt idx="5">
                  <c:v>81.941136221284978</c:v>
                </c:pt>
                <c:pt idx="6">
                  <c:v>83.074128508021602</c:v>
                </c:pt>
                <c:pt idx="7">
                  <c:v>84.207120794758225</c:v>
                </c:pt>
                <c:pt idx="8">
                  <c:v>85.340113081494849</c:v>
                </c:pt>
                <c:pt idx="9">
                  <c:v>86.473105368231472</c:v>
                </c:pt>
                <c:pt idx="10">
                  <c:v>87.606097654968096</c:v>
                </c:pt>
                <c:pt idx="11">
                  <c:v>88.739089941704719</c:v>
                </c:pt>
                <c:pt idx="12">
                  <c:v>89.872082228441343</c:v>
                </c:pt>
                <c:pt idx="13">
                  <c:v>91.005074515177967</c:v>
                </c:pt>
                <c:pt idx="14">
                  <c:v>92.13806680191459</c:v>
                </c:pt>
                <c:pt idx="15">
                  <c:v>93.271059088651214</c:v>
                </c:pt>
                <c:pt idx="16">
                  <c:v>94.404051375387851</c:v>
                </c:pt>
                <c:pt idx="17">
                  <c:v>95.537043662124475</c:v>
                </c:pt>
                <c:pt idx="18">
                  <c:v>96.670035948861099</c:v>
                </c:pt>
                <c:pt idx="19">
                  <c:v>97.803028235597722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9A0-4A22-8736-DD2E52EAA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valAx>
        <c:axId val="811666976"/>
        <c:scaling>
          <c:orientation val="minMax"/>
          <c:max val="6.5"/>
          <c:min val="3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Dielectric (e)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7760"/>
        <c:crosses val="autoZero"/>
        <c:crossBetween val="midCat"/>
      </c:valAx>
      <c:valAx>
        <c:axId val="811667760"/>
        <c:scaling>
          <c:orientation val="minMax"/>
          <c:max val="1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Max Density (%Gmm)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69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Core Validation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TH60_9_xx!$C$33:$E$33</c:f>
              <c:strCache>
                <c:ptCount val="1"/>
                <c:pt idx="0">
                  <c:v>09/07pucks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5272-4042-B5EB-5C47B40912EB}"/>
              </c:ext>
            </c:extLst>
          </c:dPt>
          <c:xVal>
            <c:numRef>
              <c:f>TH60_9_xx!$D$35:$D$300</c:f>
              <c:numCache>
                <c:formatCode>0.00</c:formatCode>
                <c:ptCount val="266"/>
              </c:numCache>
            </c:numRef>
          </c:xVal>
          <c:yVal>
            <c:numRef>
              <c:f>TH60_9_xx!$E$35:$E$300</c:f>
              <c:numCache>
                <c:formatCode>0.00</c:formatCode>
                <c:ptCount val="2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272-4042-B5EB-5C47B40912EB}"/>
            </c:ext>
          </c:extLst>
        </c:ser>
        <c:ser>
          <c:idx val="2"/>
          <c:order val="2"/>
          <c:tx>
            <c:strRef>
              <c:f>TH60_9_xx!$G$6</c:f>
              <c:strCache>
                <c:ptCount val="1"/>
                <c:pt idx="0">
                  <c:v>09/07Core_e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TH60_9_xx!$G$7:$G$90</c:f>
              <c:numCache>
                <c:formatCode>General</c:formatCode>
                <c:ptCount val="84"/>
              </c:numCache>
            </c:numRef>
          </c:xVal>
          <c:yVal>
            <c:numRef>
              <c:f>TH60_9_xx!$I$7:$I$90</c:f>
              <c:numCache>
                <c:formatCode>0.0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5272-4042-B5EB-5C47B4091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scatterChart>
        <c:scatterStyle val="smoothMarker"/>
        <c:varyColors val="0"/>
        <c:ser>
          <c:idx val="0"/>
          <c:order val="0"/>
          <c:tx>
            <c:strRef>
              <c:f>TH60_9_xx!$C$9</c:f>
              <c:strCache>
                <c:ptCount val="1"/>
                <c:pt idx="0">
                  <c:v>09/07PuckCurve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TH60_9_xx!$C$12:$C$31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TH60_9_xx!$D$12:$D$31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272-4042-B5EB-5C47B40912EB}"/>
            </c:ext>
          </c:extLst>
        </c:ser>
        <c:ser>
          <c:idx val="3"/>
          <c:order val="3"/>
          <c:tx>
            <c:strRef>
              <c:f>TH60_9_xx!$E$11</c:f>
              <c:strCache>
                <c:ptCount val="1"/>
                <c:pt idx="0">
                  <c:v>09/07PuckCurve_C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TH60_9_xx!$C$12:$C$31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TH60_9_xx!$E$12:$E$31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5272-4042-B5EB-5C47B4091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valAx>
        <c:axId val="811666976"/>
        <c:scaling>
          <c:orientation val="minMax"/>
          <c:max val="6.5"/>
          <c:min val="3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Dielectric (e)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7760"/>
        <c:crosses val="autoZero"/>
        <c:crossBetween val="midCat"/>
      </c:valAx>
      <c:valAx>
        <c:axId val="811667760"/>
        <c:scaling>
          <c:orientation val="minMax"/>
          <c:max val="1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Max Density (%Gmm)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69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Core Validation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'TH30_9_02(C)outlier'!$C$33:$E$33</c:f>
              <c:strCache>
                <c:ptCount val="1"/>
                <c:pt idx="0">
                  <c:v>09/02pucks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D971-4BA1-9A40-EF526979D942}"/>
              </c:ext>
            </c:extLst>
          </c:dPt>
          <c:xVal>
            <c:numRef>
              <c:f>'TH30_9_02(C)outlier'!$D$35:$D$300</c:f>
              <c:numCache>
                <c:formatCode>0.00</c:formatCode>
                <c:ptCount val="266"/>
                <c:pt idx="0">
                  <c:v>5.4954999999999998</c:v>
                </c:pt>
                <c:pt idx="1">
                  <c:v>5.5440000000000005</c:v>
                </c:pt>
                <c:pt idx="2">
                  <c:v>5.3955000000000002</c:v>
                </c:pt>
                <c:pt idx="3">
                  <c:v>5.4405000000000001</c:v>
                </c:pt>
                <c:pt idx="4">
                  <c:v>5.0655000000000001</c:v>
                </c:pt>
                <c:pt idx="5">
                  <c:v>4.7390000000000008</c:v>
                </c:pt>
                <c:pt idx="6">
                  <c:v>5.4619999999999997</c:v>
                </c:pt>
                <c:pt idx="7">
                  <c:v>5.51</c:v>
                </c:pt>
                <c:pt idx="8">
                  <c:v>5.5344999999999995</c:v>
                </c:pt>
              </c:numCache>
            </c:numRef>
          </c:xVal>
          <c:yVal>
            <c:numRef>
              <c:f>'TH30_9_02(C)outlier'!$E$35:$E$300</c:f>
              <c:numCache>
                <c:formatCode>0.00</c:formatCode>
                <c:ptCount val="266"/>
                <c:pt idx="0">
                  <c:v>95.713708046906589</c:v>
                </c:pt>
                <c:pt idx="1">
                  <c:v>96.239385361908617</c:v>
                </c:pt>
                <c:pt idx="2">
                  <c:v>93.298555377207066</c:v>
                </c:pt>
                <c:pt idx="3">
                  <c:v>93.699839486356339</c:v>
                </c:pt>
                <c:pt idx="4">
                  <c:v>90.12841091492777</c:v>
                </c:pt>
                <c:pt idx="5">
                  <c:v>86.918138041733542</c:v>
                </c:pt>
                <c:pt idx="6">
                  <c:v>94.157937147461723</c:v>
                </c:pt>
                <c:pt idx="7">
                  <c:v>94.923448831587422</c:v>
                </c:pt>
                <c:pt idx="8">
                  <c:v>95.474747474747474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971-4BA1-9A40-EF526979D942}"/>
            </c:ext>
          </c:extLst>
        </c:ser>
        <c:ser>
          <c:idx val="2"/>
          <c:order val="2"/>
          <c:tx>
            <c:strRef>
              <c:f>'TH30_9_02(C)outlier'!$G$6</c:f>
              <c:strCache>
                <c:ptCount val="1"/>
                <c:pt idx="0">
                  <c:v>09/02Core_e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'TH30_9_02(C)outlier'!$G$7:$G$90</c:f>
              <c:numCache>
                <c:formatCode>General</c:formatCode>
                <c:ptCount val="84"/>
                <c:pt idx="0">
                  <c:v>5.19625</c:v>
                </c:pt>
                <c:pt idx="1">
                  <c:v>5.3699999999999992</c:v>
                </c:pt>
                <c:pt idx="2">
                  <c:v>4.782</c:v>
                </c:pt>
              </c:numCache>
            </c:numRef>
          </c:xVal>
          <c:yVal>
            <c:numRef>
              <c:f>'TH30_9_02(C)outlier'!$I$7:$I$90</c:f>
              <c:numCache>
                <c:formatCode>0.0</c:formatCode>
                <c:ptCount val="84"/>
                <c:pt idx="0">
                  <c:v>92.4</c:v>
                </c:pt>
                <c:pt idx="1">
                  <c:v>92.7</c:v>
                </c:pt>
                <c:pt idx="2">
                  <c:v>94.9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D971-4BA1-9A40-EF526979D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scatterChart>
        <c:scatterStyle val="smoothMarker"/>
        <c:varyColors val="0"/>
        <c:ser>
          <c:idx val="0"/>
          <c:order val="0"/>
          <c:tx>
            <c:strRef>
              <c:f>'TH30_9_02(C)outlier'!$C$9</c:f>
              <c:strCache>
                <c:ptCount val="1"/>
                <c:pt idx="0">
                  <c:v>09/02PuckCurve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'TH30_9_02(C)outlier'!$C$12:$C$31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'TH30_9_02(C)outlier'!$D$12:$D$31</c:f>
              <c:numCache>
                <c:formatCode>0.0</c:formatCode>
                <c:ptCount val="20"/>
                <c:pt idx="0">
                  <c:v>78.582625545324703</c:v>
                </c:pt>
                <c:pt idx="1">
                  <c:v>79.676545381002825</c:v>
                </c:pt>
                <c:pt idx="2">
                  <c:v>80.770465216680947</c:v>
                </c:pt>
                <c:pt idx="3">
                  <c:v>81.864385052359069</c:v>
                </c:pt>
                <c:pt idx="4">
                  <c:v>82.958304888037176</c:v>
                </c:pt>
                <c:pt idx="5">
                  <c:v>84.052224723715284</c:v>
                </c:pt>
                <c:pt idx="6">
                  <c:v>85.146144559393406</c:v>
                </c:pt>
                <c:pt idx="7">
                  <c:v>86.240064395071528</c:v>
                </c:pt>
                <c:pt idx="8">
                  <c:v>87.333984230749635</c:v>
                </c:pt>
                <c:pt idx="9">
                  <c:v>88.427904066427757</c:v>
                </c:pt>
                <c:pt idx="10">
                  <c:v>89.521823902105865</c:v>
                </c:pt>
                <c:pt idx="11">
                  <c:v>90.615743737783987</c:v>
                </c:pt>
                <c:pt idx="12">
                  <c:v>91.709663573462109</c:v>
                </c:pt>
                <c:pt idx="13">
                  <c:v>92.803583409140217</c:v>
                </c:pt>
                <c:pt idx="14">
                  <c:v>93.897503244818324</c:v>
                </c:pt>
                <c:pt idx="15">
                  <c:v>94.991423080496446</c:v>
                </c:pt>
                <c:pt idx="16">
                  <c:v>96.085342916174568</c:v>
                </c:pt>
                <c:pt idx="17">
                  <c:v>97.17926275185269</c:v>
                </c:pt>
                <c:pt idx="18">
                  <c:v>98.273182587530798</c:v>
                </c:pt>
                <c:pt idx="19">
                  <c:v>99.36710242320892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971-4BA1-9A40-EF526979D942}"/>
            </c:ext>
          </c:extLst>
        </c:ser>
        <c:ser>
          <c:idx val="3"/>
          <c:order val="3"/>
          <c:tx>
            <c:strRef>
              <c:f>'TH30_9_02(C)outlier'!$E$11</c:f>
              <c:strCache>
                <c:ptCount val="1"/>
                <c:pt idx="0">
                  <c:v>09/02PuckCurve_C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'TH30_9_02(C)outlier'!$C$12:$C$31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'TH30_9_02(C)outlier'!$E$12:$E$31</c:f>
              <c:numCache>
                <c:formatCode>0.0</c:formatCode>
                <c:ptCount val="20"/>
                <c:pt idx="0">
                  <c:v>81.124276367302457</c:v>
                </c:pt>
                <c:pt idx="1">
                  <c:v>82.218196202980579</c:v>
                </c:pt>
                <c:pt idx="2">
                  <c:v>83.312116038658687</c:v>
                </c:pt>
                <c:pt idx="3">
                  <c:v>84.406035874336808</c:v>
                </c:pt>
                <c:pt idx="4">
                  <c:v>85.499955710014916</c:v>
                </c:pt>
                <c:pt idx="5">
                  <c:v>86.593875545693038</c:v>
                </c:pt>
                <c:pt idx="6">
                  <c:v>87.68779538137116</c:v>
                </c:pt>
                <c:pt idx="7">
                  <c:v>88.781715217049268</c:v>
                </c:pt>
                <c:pt idx="8">
                  <c:v>89.875635052727375</c:v>
                </c:pt>
                <c:pt idx="9">
                  <c:v>90.969554888405497</c:v>
                </c:pt>
                <c:pt idx="10">
                  <c:v>92.063474724083619</c:v>
                </c:pt>
                <c:pt idx="11">
                  <c:v>93.157394559761741</c:v>
                </c:pt>
                <c:pt idx="12">
                  <c:v>94.251314395439849</c:v>
                </c:pt>
                <c:pt idx="13">
                  <c:v>95.345234231117956</c:v>
                </c:pt>
                <c:pt idx="14">
                  <c:v>96.439154066796078</c:v>
                </c:pt>
                <c:pt idx="15">
                  <c:v>97.5330739024742</c:v>
                </c:pt>
                <c:pt idx="16">
                  <c:v>98.626993738152322</c:v>
                </c:pt>
                <c:pt idx="17">
                  <c:v>99.72091357383043</c:v>
                </c:pt>
                <c:pt idx="18">
                  <c:v>100.81483340950854</c:v>
                </c:pt>
                <c:pt idx="19">
                  <c:v>101.90875324518666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D971-4BA1-9A40-EF526979D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valAx>
        <c:axId val="811666976"/>
        <c:scaling>
          <c:orientation val="minMax"/>
          <c:max val="6.5"/>
          <c:min val="3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Dielectric (e)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7760"/>
        <c:crosses val="autoZero"/>
        <c:crossBetween val="midCat"/>
      </c:valAx>
      <c:valAx>
        <c:axId val="811667760"/>
        <c:scaling>
          <c:orientation val="minMax"/>
          <c:max val="1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Max Density (%Gmm)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69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Core Validation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TH21_AllPucks!$C$33:$E$33</c:f>
              <c:strCache>
                <c:ptCount val="1"/>
                <c:pt idx="0">
                  <c:v>Allpucks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BA57-44B9-ABCF-F67639918B94}"/>
              </c:ext>
            </c:extLst>
          </c:dPt>
          <c:xVal>
            <c:numRef>
              <c:f>TH21_AllPucks!$D$35:$D$300</c:f>
              <c:numCache>
                <c:formatCode>0.00</c:formatCode>
                <c:ptCount val="266"/>
                <c:pt idx="0">
                  <c:v>5.4316666666666675</c:v>
                </c:pt>
                <c:pt idx="1">
                  <c:v>5.3773333333333335</c:v>
                </c:pt>
                <c:pt idx="2">
                  <c:v>4.9766666666666666</c:v>
                </c:pt>
                <c:pt idx="3">
                  <c:v>4.6326666666666663</c:v>
                </c:pt>
                <c:pt idx="4">
                  <c:v>5.2346666666666666</c:v>
                </c:pt>
                <c:pt idx="5">
                  <c:v>5.2269999999999994</c:v>
                </c:pt>
                <c:pt idx="6">
                  <c:v>5.3079999999999998</c:v>
                </c:pt>
                <c:pt idx="7">
                  <c:v>5.3213333333333335</c:v>
                </c:pt>
                <c:pt idx="8">
                  <c:v>4.924666666666667</c:v>
                </c:pt>
                <c:pt idx="9">
                  <c:v>4.6576666666666666</c:v>
                </c:pt>
                <c:pt idx="10">
                  <c:v>5.3053333333333335</c:v>
                </c:pt>
                <c:pt idx="11">
                  <c:v>5.2183333333333328</c:v>
                </c:pt>
                <c:pt idx="12">
                  <c:v>5.2629999999999999</c:v>
                </c:pt>
                <c:pt idx="13">
                  <c:v>5.2896666666666663</c:v>
                </c:pt>
                <c:pt idx="14">
                  <c:v>5.3063333333333338</c:v>
                </c:pt>
                <c:pt idx="15">
                  <c:v>5.3233333333333333</c:v>
                </c:pt>
                <c:pt idx="16">
                  <c:v>4.9346666666666668</c:v>
                </c:pt>
                <c:pt idx="17">
                  <c:v>4.562666666666666</c:v>
                </c:pt>
                <c:pt idx="18">
                  <c:v>5.3883333333333328</c:v>
                </c:pt>
                <c:pt idx="19">
                  <c:v>5.4083333333333341</c:v>
                </c:pt>
                <c:pt idx="20">
                  <c:v>5.3383333333333338</c:v>
                </c:pt>
                <c:pt idx="21">
                  <c:v>5.3609999999999998</c:v>
                </c:pt>
                <c:pt idx="22">
                  <c:v>5.4349999999999996</c:v>
                </c:pt>
                <c:pt idx="23">
                  <c:v>5.3769999999999998</c:v>
                </c:pt>
                <c:pt idx="24">
                  <c:v>5.051333333333333</c:v>
                </c:pt>
                <c:pt idx="25">
                  <c:v>4.5740000000000007</c:v>
                </c:pt>
                <c:pt idx="26">
                  <c:v>5.3476666666666661</c:v>
                </c:pt>
                <c:pt idx="27">
                  <c:v>5.3566666666666665</c:v>
                </c:pt>
                <c:pt idx="28">
                  <c:v>5.461666666666666</c:v>
                </c:pt>
                <c:pt idx="29">
                  <c:v>5.3869999999999996</c:v>
                </c:pt>
                <c:pt idx="30">
                  <c:v>5.0816666666666661</c:v>
                </c:pt>
                <c:pt idx="31">
                  <c:v>4.6523333333333339</c:v>
                </c:pt>
                <c:pt idx="32">
                  <c:v>5.3966666666666656</c:v>
                </c:pt>
                <c:pt idx="33">
                  <c:v>5.3576666666666668</c:v>
                </c:pt>
                <c:pt idx="34">
                  <c:v>5.3963333333333336</c:v>
                </c:pt>
                <c:pt idx="35">
                  <c:v>5.371666666666667</c:v>
                </c:pt>
                <c:pt idx="36">
                  <c:v>4.9733333333333327</c:v>
                </c:pt>
                <c:pt idx="37">
                  <c:v>4.5599999999999996</c:v>
                </c:pt>
                <c:pt idx="38">
                  <c:v>5.3496666666666668</c:v>
                </c:pt>
                <c:pt idx="39">
                  <c:v>5.3473333333333324</c:v>
                </c:pt>
                <c:pt idx="40">
                  <c:v>5.3760000000000003</c:v>
                </c:pt>
                <c:pt idx="41">
                  <c:v>5.3416666666666659</c:v>
                </c:pt>
                <c:pt idx="42">
                  <c:v>5.0569999999999995</c:v>
                </c:pt>
                <c:pt idx="43">
                  <c:v>4.6156666666666668</c:v>
                </c:pt>
                <c:pt idx="44">
                  <c:v>5.3546666666666667</c:v>
                </c:pt>
                <c:pt idx="45">
                  <c:v>5.3713333333333324</c:v>
                </c:pt>
                <c:pt idx="46">
                  <c:v>5.37</c:v>
                </c:pt>
                <c:pt idx="47">
                  <c:v>5.3846666666666669</c:v>
                </c:pt>
                <c:pt idx="48">
                  <c:v>5.0426666666666664</c:v>
                </c:pt>
                <c:pt idx="49">
                  <c:v>4.6580000000000004</c:v>
                </c:pt>
                <c:pt idx="50">
                  <c:v>5.2973333333333334</c:v>
                </c:pt>
                <c:pt idx="51">
                  <c:v>5.2330000000000005</c:v>
                </c:pt>
                <c:pt idx="52">
                  <c:v>5.2926666666666664</c:v>
                </c:pt>
                <c:pt idx="53">
                  <c:v>5.2783333333333333</c:v>
                </c:pt>
                <c:pt idx="54">
                  <c:v>5.3473333333333342</c:v>
                </c:pt>
                <c:pt idx="55">
                  <c:v>5.3626666666666667</c:v>
                </c:pt>
                <c:pt idx="56">
                  <c:v>4.9630000000000001</c:v>
                </c:pt>
                <c:pt idx="57">
                  <c:v>4.5650000000000004</c:v>
                </c:pt>
                <c:pt idx="58">
                  <c:v>5.3230000000000004</c:v>
                </c:pt>
                <c:pt idx="59">
                  <c:v>5.3626666666666667</c:v>
                </c:pt>
                <c:pt idx="60">
                  <c:v>5.3353333333333337</c:v>
                </c:pt>
                <c:pt idx="61">
                  <c:v>5.3363333333333332</c:v>
                </c:pt>
                <c:pt idx="62">
                  <c:v>4.9796666666666667</c:v>
                </c:pt>
                <c:pt idx="63">
                  <c:v>4.5599999999999996</c:v>
                </c:pt>
                <c:pt idx="64">
                  <c:v>5.3440000000000003</c:v>
                </c:pt>
                <c:pt idx="65">
                  <c:v>5.3569999999999993</c:v>
                </c:pt>
                <c:pt idx="66">
                  <c:v>5.3566666666666665</c:v>
                </c:pt>
                <c:pt idx="67">
                  <c:v>5.3576666666666668</c:v>
                </c:pt>
                <c:pt idx="68">
                  <c:v>5.4206666666666665</c:v>
                </c:pt>
                <c:pt idx="69">
                  <c:v>5.3979999999999997</c:v>
                </c:pt>
              </c:numCache>
            </c:numRef>
          </c:xVal>
          <c:yVal>
            <c:numRef>
              <c:f>TH21_AllPucks!$E$35:$E$300</c:f>
              <c:numCache>
                <c:formatCode>0.00</c:formatCode>
                <c:ptCount val="266"/>
                <c:pt idx="0">
                  <c:v>95.611854661713835</c:v>
                </c:pt>
                <c:pt idx="1">
                  <c:v>95.445628721680023</c:v>
                </c:pt>
                <c:pt idx="2">
                  <c:v>91.849549488380759</c:v>
                </c:pt>
                <c:pt idx="3">
                  <c:v>89.166027279060472</c:v>
                </c:pt>
                <c:pt idx="4">
                  <c:v>94.249411766919806</c:v>
                </c:pt>
                <c:pt idx="5">
                  <c:v>94.163963333820718</c:v>
                </c:pt>
                <c:pt idx="6">
                  <c:v>95.85052776059581</c:v>
                </c:pt>
                <c:pt idx="7">
                  <c:v>95.951620428525302</c:v>
                </c:pt>
                <c:pt idx="8">
                  <c:v>92.097978890431719</c:v>
                </c:pt>
                <c:pt idx="9">
                  <c:v>0</c:v>
                </c:pt>
                <c:pt idx="10">
                  <c:v>94.033429798330701</c:v>
                </c:pt>
                <c:pt idx="11">
                  <c:v>94.062291259078364</c:v>
                </c:pt>
                <c:pt idx="12">
                  <c:v>93.834835006707891</c:v>
                </c:pt>
                <c:pt idx="13">
                  <c:v>94.17820613797754</c:v>
                </c:pt>
                <c:pt idx="14">
                  <c:v>94.632758336507607</c:v>
                </c:pt>
                <c:pt idx="15">
                  <c:v>95.008393483672705</c:v>
                </c:pt>
                <c:pt idx="16">
                  <c:v>90.935737258881318</c:v>
                </c:pt>
                <c:pt idx="17">
                  <c:v>87.770464317831951</c:v>
                </c:pt>
                <c:pt idx="18">
                  <c:v>94.688197878700791</c:v>
                </c:pt>
                <c:pt idx="19">
                  <c:v>94.70671366048748</c:v>
                </c:pt>
                <c:pt idx="20">
                  <c:v>94.809790715231287</c:v>
                </c:pt>
                <c:pt idx="21">
                  <c:v>95.161364822022705</c:v>
                </c:pt>
                <c:pt idx="22">
                  <c:v>95.464320599617594</c:v>
                </c:pt>
                <c:pt idx="23">
                  <c:v>95.760800602682849</c:v>
                </c:pt>
                <c:pt idx="24">
                  <c:v>91.626077710099537</c:v>
                </c:pt>
                <c:pt idx="25">
                  <c:v>89.714633896960976</c:v>
                </c:pt>
                <c:pt idx="26">
                  <c:v>95.458410864787979</c:v>
                </c:pt>
                <c:pt idx="27">
                  <c:v>95.209995149451444</c:v>
                </c:pt>
                <c:pt idx="28">
                  <c:v>95.393883761663872</c:v>
                </c:pt>
                <c:pt idx="29">
                  <c:v>95.373559642333802</c:v>
                </c:pt>
                <c:pt idx="30">
                  <c:v>0</c:v>
                </c:pt>
                <c:pt idx="31">
                  <c:v>88.500913284185017</c:v>
                </c:pt>
                <c:pt idx="32">
                  <c:v>95.395806798128149</c:v>
                </c:pt>
                <c:pt idx="33">
                  <c:v>95.355136197822048</c:v>
                </c:pt>
                <c:pt idx="34">
                  <c:v>94.693405691782175</c:v>
                </c:pt>
                <c:pt idx="35">
                  <c:v>94.880405308386457</c:v>
                </c:pt>
                <c:pt idx="36">
                  <c:v>90.947297397065171</c:v>
                </c:pt>
                <c:pt idx="37">
                  <c:v>88.736229708519986</c:v>
                </c:pt>
                <c:pt idx="38">
                  <c:v>94.890362164619702</c:v>
                </c:pt>
                <c:pt idx="39">
                  <c:v>95.139548168462071</c:v>
                </c:pt>
                <c:pt idx="40">
                  <c:v>95.135869012247696</c:v>
                </c:pt>
                <c:pt idx="41">
                  <c:v>94.965924496410537</c:v>
                </c:pt>
                <c:pt idx="42">
                  <c:v>91.697514245297384</c:v>
                </c:pt>
                <c:pt idx="43">
                  <c:v>88.078362731181514</c:v>
                </c:pt>
                <c:pt idx="44">
                  <c:v>95.326027999828682</c:v>
                </c:pt>
                <c:pt idx="45">
                  <c:v>95.225581062994024</c:v>
                </c:pt>
                <c:pt idx="46">
                  <c:v>95.364462024827333</c:v>
                </c:pt>
                <c:pt idx="47">
                  <c:v>95.295271609144237</c:v>
                </c:pt>
                <c:pt idx="48">
                  <c:v>91.333488125686614</c:v>
                </c:pt>
                <c:pt idx="49">
                  <c:v>89.442194884763325</c:v>
                </c:pt>
                <c:pt idx="50">
                  <c:v>95.425024164107469</c:v>
                </c:pt>
                <c:pt idx="51">
                  <c:v>95.257312648616988</c:v>
                </c:pt>
                <c:pt idx="52">
                  <c:v>94.941329589034851</c:v>
                </c:pt>
                <c:pt idx="53">
                  <c:v>94.823668409126043</c:v>
                </c:pt>
                <c:pt idx="54">
                  <c:v>95.132358751481618</c:v>
                </c:pt>
                <c:pt idx="55">
                  <c:v>95.087441952376238</c:v>
                </c:pt>
                <c:pt idx="56">
                  <c:v>90.764799364322613</c:v>
                </c:pt>
                <c:pt idx="57">
                  <c:v>87.676849690449586</c:v>
                </c:pt>
                <c:pt idx="58">
                  <c:v>95.420013895144024</c:v>
                </c:pt>
                <c:pt idx="59">
                  <c:v>95.424520347510338</c:v>
                </c:pt>
                <c:pt idx="60">
                  <c:v>94.533978923186652</c:v>
                </c:pt>
                <c:pt idx="61">
                  <c:v>94.56880707550674</c:v>
                </c:pt>
                <c:pt idx="62">
                  <c:v>90.616957276497445</c:v>
                </c:pt>
                <c:pt idx="63">
                  <c:v>88.613625066891004</c:v>
                </c:pt>
                <c:pt idx="64">
                  <c:v>95.419968404824274</c:v>
                </c:pt>
                <c:pt idx="65">
                  <c:v>95.522202588722934</c:v>
                </c:pt>
                <c:pt idx="66">
                  <c:v>95.782979615271486</c:v>
                </c:pt>
                <c:pt idx="67">
                  <c:v>96.041352852546666</c:v>
                </c:pt>
                <c:pt idx="68">
                  <c:v>95.1164071995548</c:v>
                </c:pt>
                <c:pt idx="69">
                  <c:v>95.221991161687313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A57-44B9-ABCF-F67639918B94}"/>
            </c:ext>
          </c:extLst>
        </c:ser>
        <c:ser>
          <c:idx val="2"/>
          <c:order val="2"/>
          <c:tx>
            <c:strRef>
              <c:f>TH21_AllPucks!$G$6</c:f>
              <c:strCache>
                <c:ptCount val="1"/>
                <c:pt idx="0">
                  <c:v>AllCore_e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TH21_AllPucks!$G$7:$G$90</c:f>
              <c:numCache>
                <c:formatCode>0.00</c:formatCode>
                <c:ptCount val="84"/>
                <c:pt idx="0">
                  <c:v>5.7665000000000006</c:v>
                </c:pt>
                <c:pt idx="1">
                  <c:v>5.8304999999999998</c:v>
                </c:pt>
                <c:pt idx="2">
                  <c:v>5.3944999999999999</c:v>
                </c:pt>
                <c:pt idx="3">
                  <c:v>5.2460000000000004</c:v>
                </c:pt>
                <c:pt idx="5">
                  <c:v>6.5600000000000005</c:v>
                </c:pt>
                <c:pt idx="6">
                  <c:v>6.4210000000000003</c:v>
                </c:pt>
                <c:pt idx="7">
                  <c:v>5.8454999999999995</c:v>
                </c:pt>
                <c:pt idx="8">
                  <c:v>7.1694999999999993</c:v>
                </c:pt>
                <c:pt idx="10">
                  <c:v>5.5380000000000003</c:v>
                </c:pt>
                <c:pt idx="11">
                  <c:v>5.5817500000000004</c:v>
                </c:pt>
                <c:pt idx="12">
                  <c:v>5.1550000000000002</c:v>
                </c:pt>
                <c:pt idx="13">
                  <c:v>5.1059999999999999</c:v>
                </c:pt>
                <c:pt idx="14">
                  <c:v>5.4269999999999996</c:v>
                </c:pt>
                <c:pt idx="15">
                  <c:v>5.2777499999999993</c:v>
                </c:pt>
                <c:pt idx="16">
                  <c:v>5.4305000000000003</c:v>
                </c:pt>
                <c:pt idx="18">
                  <c:v>5.5862499999999997</c:v>
                </c:pt>
                <c:pt idx="19">
                  <c:v>5.6415000000000006</c:v>
                </c:pt>
                <c:pt idx="20">
                  <c:v>5.6357499999999998</c:v>
                </c:pt>
                <c:pt idx="21">
                  <c:v>5.6037499999999998</c:v>
                </c:pt>
                <c:pt idx="22">
                  <c:v>5.2759999999999998</c:v>
                </c:pt>
                <c:pt idx="23">
                  <c:v>5.6617499999999996</c:v>
                </c:pt>
                <c:pt idx="24">
                  <c:v>5.4935</c:v>
                </c:pt>
                <c:pt idx="25">
                  <c:v>5.6357499999999998</c:v>
                </c:pt>
                <c:pt idx="26">
                  <c:v>5.5645000000000007</c:v>
                </c:pt>
                <c:pt idx="28">
                  <c:v>5.2237499999999999</c:v>
                </c:pt>
                <c:pt idx="29">
                  <c:v>5.2330000000000005</c:v>
                </c:pt>
                <c:pt idx="30">
                  <c:v>5.1920000000000002</c:v>
                </c:pt>
                <c:pt idx="31">
                  <c:v>5.4014999999999995</c:v>
                </c:pt>
                <c:pt idx="32">
                  <c:v>5.3297500000000007</c:v>
                </c:pt>
                <c:pt idx="33">
                  <c:v>5.4745000000000008</c:v>
                </c:pt>
                <c:pt idx="34">
                  <c:v>5.3754999999999997</c:v>
                </c:pt>
                <c:pt idx="35">
                  <c:v>5.2930000000000001</c:v>
                </c:pt>
                <c:pt idx="37">
                  <c:v>5.4232499999999995</c:v>
                </c:pt>
                <c:pt idx="38">
                  <c:v>5.3817500000000003</c:v>
                </c:pt>
                <c:pt idx="39">
                  <c:v>5.2959999999999994</c:v>
                </c:pt>
                <c:pt idx="40">
                  <c:v>5.32775</c:v>
                </c:pt>
                <c:pt idx="41">
                  <c:v>5.2469999999999999</c:v>
                </c:pt>
                <c:pt idx="42">
                  <c:v>5.12575</c:v>
                </c:pt>
                <c:pt idx="43">
                  <c:v>4.8784999999999998</c:v>
                </c:pt>
                <c:pt idx="44">
                  <c:v>5.4154999999999998</c:v>
                </c:pt>
                <c:pt idx="46">
                  <c:v>5.333499999999999</c:v>
                </c:pt>
                <c:pt idx="47">
                  <c:v>5.4002499999999998</c:v>
                </c:pt>
                <c:pt idx="48">
                  <c:v>5.1472500000000005</c:v>
                </c:pt>
                <c:pt idx="49">
                  <c:v>5.2880000000000003</c:v>
                </c:pt>
                <c:pt idx="50">
                  <c:v>5.3317499999999995</c:v>
                </c:pt>
                <c:pt idx="51">
                  <c:v>5.3737499999999994</c:v>
                </c:pt>
                <c:pt idx="52">
                  <c:v>5.3864999999999998</c:v>
                </c:pt>
                <c:pt idx="53">
                  <c:v>5.3057500000000006</c:v>
                </c:pt>
                <c:pt idx="54">
                  <c:v>5.2784999999999993</c:v>
                </c:pt>
                <c:pt idx="56">
                  <c:v>5.3522499999999997</c:v>
                </c:pt>
                <c:pt idx="57">
                  <c:v>5.3929999999999998</c:v>
                </c:pt>
                <c:pt idx="58">
                  <c:v>5.0679999999999996</c:v>
                </c:pt>
                <c:pt idx="59">
                  <c:v>5.3849999999999998</c:v>
                </c:pt>
                <c:pt idx="60">
                  <c:v>5.5087500000000009</c:v>
                </c:pt>
                <c:pt idx="61">
                  <c:v>5.3372499999999992</c:v>
                </c:pt>
                <c:pt idx="62">
                  <c:v>5.3537499999999998</c:v>
                </c:pt>
              </c:numCache>
            </c:numRef>
          </c:xVal>
          <c:yVal>
            <c:numRef>
              <c:f>TH21_AllPucks!$I$7:$I$90</c:f>
              <c:numCache>
                <c:formatCode>0.0</c:formatCode>
                <c:ptCount val="84"/>
                <c:pt idx="0">
                  <c:v>90.7</c:v>
                </c:pt>
                <c:pt idx="1">
                  <c:v>96.25</c:v>
                </c:pt>
                <c:pt idx="2">
                  <c:v>95.1</c:v>
                </c:pt>
                <c:pt idx="3">
                  <c:v>93.8</c:v>
                </c:pt>
                <c:pt idx="4">
                  <c:v>0</c:v>
                </c:pt>
                <c:pt idx="5">
                  <c:v>93.5</c:v>
                </c:pt>
                <c:pt idx="6">
                  <c:v>93.2</c:v>
                </c:pt>
                <c:pt idx="7">
                  <c:v>92.55</c:v>
                </c:pt>
                <c:pt idx="8">
                  <c:v>93.199999999999989</c:v>
                </c:pt>
                <c:pt idx="9">
                  <c:v>0</c:v>
                </c:pt>
                <c:pt idx="10">
                  <c:v>94.85</c:v>
                </c:pt>
                <c:pt idx="11">
                  <c:v>96.15</c:v>
                </c:pt>
                <c:pt idx="12">
                  <c:v>92.15</c:v>
                </c:pt>
                <c:pt idx="13">
                  <c:v>92.15</c:v>
                </c:pt>
                <c:pt idx="14">
                  <c:v>93.4</c:v>
                </c:pt>
                <c:pt idx="15">
                  <c:v>92.1</c:v>
                </c:pt>
                <c:pt idx="16">
                  <c:v>93.4</c:v>
                </c:pt>
                <c:pt idx="17">
                  <c:v>0</c:v>
                </c:pt>
                <c:pt idx="18">
                  <c:v>95.55</c:v>
                </c:pt>
                <c:pt idx="19">
                  <c:v>94.800000000000011</c:v>
                </c:pt>
                <c:pt idx="20">
                  <c:v>94.3</c:v>
                </c:pt>
                <c:pt idx="21">
                  <c:v>94.45</c:v>
                </c:pt>
                <c:pt idx="22">
                  <c:v>93.4</c:v>
                </c:pt>
                <c:pt idx="23">
                  <c:v>95.050000000000011</c:v>
                </c:pt>
                <c:pt idx="24">
                  <c:v>94.35</c:v>
                </c:pt>
                <c:pt idx="25">
                  <c:v>95.3</c:v>
                </c:pt>
                <c:pt idx="26">
                  <c:v>96.2</c:v>
                </c:pt>
                <c:pt idx="27">
                  <c:v>0</c:v>
                </c:pt>
                <c:pt idx="28">
                  <c:v>94.699999999999989</c:v>
                </c:pt>
                <c:pt idx="29">
                  <c:v>94</c:v>
                </c:pt>
                <c:pt idx="30">
                  <c:v>93.2</c:v>
                </c:pt>
                <c:pt idx="31">
                  <c:v>95.55</c:v>
                </c:pt>
                <c:pt idx="32">
                  <c:v>95.55</c:v>
                </c:pt>
                <c:pt idx="33">
                  <c:v>97</c:v>
                </c:pt>
                <c:pt idx="34">
                  <c:v>95.85</c:v>
                </c:pt>
                <c:pt idx="35">
                  <c:v>95.75</c:v>
                </c:pt>
                <c:pt idx="36">
                  <c:v>0</c:v>
                </c:pt>
                <c:pt idx="37">
                  <c:v>94.35</c:v>
                </c:pt>
                <c:pt idx="38">
                  <c:v>95.4</c:v>
                </c:pt>
                <c:pt idx="39">
                  <c:v>94.2</c:v>
                </c:pt>
                <c:pt idx="40">
                  <c:v>94.050000000000011</c:v>
                </c:pt>
                <c:pt idx="41">
                  <c:v>92.5</c:v>
                </c:pt>
                <c:pt idx="42">
                  <c:v>92.05</c:v>
                </c:pt>
                <c:pt idx="43">
                  <c:v>90.65</c:v>
                </c:pt>
                <c:pt idx="44">
                  <c:v>90.6</c:v>
                </c:pt>
                <c:pt idx="45">
                  <c:v>0</c:v>
                </c:pt>
                <c:pt idx="46">
                  <c:v>95.7</c:v>
                </c:pt>
                <c:pt idx="47">
                  <c:v>94.15</c:v>
                </c:pt>
                <c:pt idx="48">
                  <c:v>91.25</c:v>
                </c:pt>
                <c:pt idx="49">
                  <c:v>93.6</c:v>
                </c:pt>
                <c:pt idx="50">
                  <c:v>94.6</c:v>
                </c:pt>
                <c:pt idx="51">
                  <c:v>95.3</c:v>
                </c:pt>
                <c:pt idx="52">
                  <c:v>95.65</c:v>
                </c:pt>
                <c:pt idx="53">
                  <c:v>94.5</c:v>
                </c:pt>
                <c:pt idx="54">
                  <c:v>93.4</c:v>
                </c:pt>
                <c:pt idx="55">
                  <c:v>0</c:v>
                </c:pt>
                <c:pt idx="56">
                  <c:v>95</c:v>
                </c:pt>
                <c:pt idx="57">
                  <c:v>94.35</c:v>
                </c:pt>
                <c:pt idx="58">
                  <c:v>92.6</c:v>
                </c:pt>
                <c:pt idx="59">
                  <c:v>95</c:v>
                </c:pt>
                <c:pt idx="60">
                  <c:v>95.75</c:v>
                </c:pt>
                <c:pt idx="61">
                  <c:v>94.949999999999989</c:v>
                </c:pt>
                <c:pt idx="62">
                  <c:v>95.15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A57-44B9-ABCF-F67639918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scatterChart>
        <c:scatterStyle val="smoothMarker"/>
        <c:varyColors val="0"/>
        <c:ser>
          <c:idx val="0"/>
          <c:order val="0"/>
          <c:tx>
            <c:strRef>
              <c:f>TH21_AllPucks!$C$9</c:f>
              <c:strCache>
                <c:ptCount val="1"/>
                <c:pt idx="0">
                  <c:v>AllPuckCurve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TH21_AllPucks!$C$12:$C$31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TH21_AllPucks!$D$12:$D$31</c:f>
              <c:numCache>
                <c:formatCode>0.0</c:formatCode>
                <c:ptCount val="20"/>
                <c:pt idx="0">
                  <c:v>83.232279356308538</c:v>
                </c:pt>
                <c:pt idx="1">
                  <c:v>84.107852463749197</c:v>
                </c:pt>
                <c:pt idx="2">
                  <c:v>84.983425571189841</c:v>
                </c:pt>
                <c:pt idx="3">
                  <c:v>85.858998678630485</c:v>
                </c:pt>
                <c:pt idx="4">
                  <c:v>86.734571786071143</c:v>
                </c:pt>
                <c:pt idx="5">
                  <c:v>87.610144893511773</c:v>
                </c:pt>
                <c:pt idx="6">
                  <c:v>88.485718000952431</c:v>
                </c:pt>
                <c:pt idx="7">
                  <c:v>89.361291108393075</c:v>
                </c:pt>
                <c:pt idx="8">
                  <c:v>90.23686421583372</c:v>
                </c:pt>
                <c:pt idx="9">
                  <c:v>91.112437323274378</c:v>
                </c:pt>
                <c:pt idx="10">
                  <c:v>91.988010430715008</c:v>
                </c:pt>
                <c:pt idx="11">
                  <c:v>92.863583538155666</c:v>
                </c:pt>
                <c:pt idx="12">
                  <c:v>93.73915664559631</c:v>
                </c:pt>
                <c:pt idx="13">
                  <c:v>94.614729753036954</c:v>
                </c:pt>
                <c:pt idx="14">
                  <c:v>95.490302860477613</c:v>
                </c:pt>
                <c:pt idx="15">
                  <c:v>96.365875967918242</c:v>
                </c:pt>
                <c:pt idx="16">
                  <c:v>97.241449075358901</c:v>
                </c:pt>
                <c:pt idx="17">
                  <c:v>98.117022182799545</c:v>
                </c:pt>
                <c:pt idx="18">
                  <c:v>98.992595290240189</c:v>
                </c:pt>
                <c:pt idx="19">
                  <c:v>99.868168397680847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A57-44B9-ABCF-F67639918B94}"/>
            </c:ext>
          </c:extLst>
        </c:ser>
        <c:ser>
          <c:idx val="3"/>
          <c:order val="3"/>
          <c:tx>
            <c:strRef>
              <c:f>TH21_AllPucks!$E$11</c:f>
              <c:strCache>
                <c:ptCount val="1"/>
                <c:pt idx="0">
                  <c:v>AllPuckCurve_C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TH21_AllPucks!$C$12:$C$31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TH21_AllPucks!$E$12:$E$31</c:f>
              <c:numCache>
                <c:formatCode>0.0</c:formatCode>
                <c:ptCount val="20"/>
                <c:pt idx="0">
                  <c:v>81.371771676968649</c:v>
                </c:pt>
                <c:pt idx="1">
                  <c:v>82.247344784409307</c:v>
                </c:pt>
                <c:pt idx="2">
                  <c:v>83.122917891849951</c:v>
                </c:pt>
                <c:pt idx="3">
                  <c:v>83.998490999290595</c:v>
                </c:pt>
                <c:pt idx="4">
                  <c:v>84.874064106731254</c:v>
                </c:pt>
                <c:pt idx="5">
                  <c:v>85.749637214171884</c:v>
                </c:pt>
                <c:pt idx="6">
                  <c:v>86.625210321612542</c:v>
                </c:pt>
                <c:pt idx="7">
                  <c:v>87.500783429053186</c:v>
                </c:pt>
                <c:pt idx="8">
                  <c:v>88.37635653649383</c:v>
                </c:pt>
                <c:pt idx="9">
                  <c:v>89.251929643934488</c:v>
                </c:pt>
                <c:pt idx="10">
                  <c:v>90.127502751375118</c:v>
                </c:pt>
                <c:pt idx="11">
                  <c:v>91.003075858815777</c:v>
                </c:pt>
                <c:pt idx="12">
                  <c:v>91.878648966256421</c:v>
                </c:pt>
                <c:pt idx="13">
                  <c:v>92.754222073697065</c:v>
                </c:pt>
                <c:pt idx="14">
                  <c:v>93.629795181137723</c:v>
                </c:pt>
                <c:pt idx="15">
                  <c:v>94.505368288578353</c:v>
                </c:pt>
                <c:pt idx="16">
                  <c:v>95.380941396019011</c:v>
                </c:pt>
                <c:pt idx="17">
                  <c:v>96.256514503459655</c:v>
                </c:pt>
                <c:pt idx="18">
                  <c:v>97.1320876109003</c:v>
                </c:pt>
                <c:pt idx="19">
                  <c:v>98.007660718340958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BA57-44B9-ABCF-F67639918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valAx>
        <c:axId val="811666976"/>
        <c:scaling>
          <c:orientation val="minMax"/>
          <c:max val="6.5"/>
          <c:min val="3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Dielectric (e)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7760"/>
        <c:crosses val="autoZero"/>
        <c:crossBetween val="midCat"/>
      </c:valAx>
      <c:valAx>
        <c:axId val="811667760"/>
        <c:scaling>
          <c:orientation val="minMax"/>
          <c:max val="1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Max Density (%Gmm)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69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TH21_Pucks_and_Cores!$A$8</c:f>
              <c:strCache>
                <c:ptCount val="1"/>
                <c:pt idx="0">
                  <c:v>307A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TH21_Pucks_and_Cores!$C$8:$C$11</c:f>
              <c:numCache>
                <c:formatCode>General</c:formatCode>
                <c:ptCount val="4"/>
                <c:pt idx="0">
                  <c:v>5.4316666666666675</c:v>
                </c:pt>
                <c:pt idx="1">
                  <c:v>5.3773333333333335</c:v>
                </c:pt>
                <c:pt idx="2">
                  <c:v>4.9766666666666666</c:v>
                </c:pt>
                <c:pt idx="3">
                  <c:v>4.6326666666666663</c:v>
                </c:pt>
              </c:numCache>
            </c:numRef>
          </c:xVal>
          <c:yVal>
            <c:numRef>
              <c:f>TH21_Pucks_and_Cores!$D$8:$D$11</c:f>
              <c:numCache>
                <c:formatCode>General</c:formatCode>
                <c:ptCount val="4"/>
                <c:pt idx="0">
                  <c:v>95.611854661713835</c:v>
                </c:pt>
                <c:pt idx="1">
                  <c:v>95.445628721680023</c:v>
                </c:pt>
                <c:pt idx="2">
                  <c:v>91.849549488380759</c:v>
                </c:pt>
                <c:pt idx="3">
                  <c:v>89.166027279060472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182-49F1-A8DA-FFA5770BE5A2}"/>
            </c:ext>
          </c:extLst>
        </c:ser>
        <c:ser>
          <c:idx val="1"/>
          <c:order val="1"/>
          <c:tx>
            <c:strRef>
              <c:f>TH21_Pucks_and_Cores!$A$12</c:f>
              <c:strCache>
                <c:ptCount val="1"/>
                <c:pt idx="0">
                  <c:v>308A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TH21_Pucks_and_Cores!$C$12:$C$13</c:f>
              <c:numCache>
                <c:formatCode>General</c:formatCode>
                <c:ptCount val="2"/>
                <c:pt idx="0">
                  <c:v>5.2346666666666666</c:v>
                </c:pt>
                <c:pt idx="1">
                  <c:v>5.2269999999999994</c:v>
                </c:pt>
              </c:numCache>
            </c:numRef>
          </c:xVal>
          <c:yVal>
            <c:numRef>
              <c:f>TH21_Pucks_and_Cores!$D$12:$D$13</c:f>
              <c:numCache>
                <c:formatCode>General</c:formatCode>
                <c:ptCount val="2"/>
                <c:pt idx="0">
                  <c:v>94.249411766919806</c:v>
                </c:pt>
                <c:pt idx="1">
                  <c:v>94.163963333820718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182-49F1-A8DA-FFA5770BE5A2}"/>
            </c:ext>
          </c:extLst>
        </c:ser>
        <c:ser>
          <c:idx val="2"/>
          <c:order val="2"/>
          <c:tx>
            <c:strRef>
              <c:f>TH21_Pucks_and_Cores!$A$14</c:f>
              <c:strCache>
                <c:ptCount val="1"/>
                <c:pt idx="0">
                  <c:v>309A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TH21_Pucks_and_Cores!$C$14:$C$16</c:f>
              <c:numCache>
                <c:formatCode>General</c:formatCode>
                <c:ptCount val="3"/>
                <c:pt idx="0">
                  <c:v>5.3079999999999998</c:v>
                </c:pt>
                <c:pt idx="1">
                  <c:v>5.3213333333333335</c:v>
                </c:pt>
                <c:pt idx="2">
                  <c:v>4.924666666666667</c:v>
                </c:pt>
              </c:numCache>
            </c:numRef>
          </c:xVal>
          <c:yVal>
            <c:numRef>
              <c:f>TH21_Pucks_and_Cores!$D$14:$D$16</c:f>
              <c:numCache>
                <c:formatCode>General</c:formatCode>
                <c:ptCount val="3"/>
                <c:pt idx="0">
                  <c:v>95.85052776059581</c:v>
                </c:pt>
                <c:pt idx="1">
                  <c:v>95.951620428525302</c:v>
                </c:pt>
                <c:pt idx="2">
                  <c:v>92.097978890431719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182-49F1-A8DA-FFA5770BE5A2}"/>
            </c:ext>
          </c:extLst>
        </c:ser>
        <c:ser>
          <c:idx val="3"/>
          <c:order val="3"/>
          <c:tx>
            <c:strRef>
              <c:f>TH21_Pucks_and_Cores!$A$18</c:f>
              <c:strCache>
                <c:ptCount val="1"/>
                <c:pt idx="0">
                  <c:v>310A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TH21_Pucks_and_Cores!$C$18:$C$19</c:f>
              <c:numCache>
                <c:formatCode>General</c:formatCode>
                <c:ptCount val="2"/>
                <c:pt idx="0">
                  <c:v>5.3053333333333335</c:v>
                </c:pt>
                <c:pt idx="1">
                  <c:v>5.2183333333333328</c:v>
                </c:pt>
              </c:numCache>
            </c:numRef>
          </c:xVal>
          <c:yVal>
            <c:numRef>
              <c:f>TH21_Pucks_and_Cores!$D$18:$D$19</c:f>
              <c:numCache>
                <c:formatCode>General</c:formatCode>
                <c:ptCount val="2"/>
                <c:pt idx="0">
                  <c:v>94.033429798330701</c:v>
                </c:pt>
                <c:pt idx="1">
                  <c:v>94.062291259078364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182-49F1-A8DA-FFA5770BE5A2}"/>
            </c:ext>
          </c:extLst>
        </c:ser>
        <c:ser>
          <c:idx val="4"/>
          <c:order val="4"/>
          <c:tx>
            <c:strRef>
              <c:f>TH21_Pucks_and_Cores!$A$20</c:f>
              <c:strCache>
                <c:ptCount val="1"/>
                <c:pt idx="0">
                  <c:v>311A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TH21_Pucks_and_Cores!$C$20:$C$21</c:f>
              <c:numCache>
                <c:formatCode>General</c:formatCode>
                <c:ptCount val="2"/>
                <c:pt idx="0">
                  <c:v>5.2629999999999999</c:v>
                </c:pt>
                <c:pt idx="1">
                  <c:v>5.2896666666666663</c:v>
                </c:pt>
              </c:numCache>
            </c:numRef>
          </c:xVal>
          <c:yVal>
            <c:numRef>
              <c:f>TH21_Pucks_and_Cores!$D$20:$D$21</c:f>
              <c:numCache>
                <c:formatCode>General</c:formatCode>
                <c:ptCount val="2"/>
                <c:pt idx="0">
                  <c:v>93.834835006707891</c:v>
                </c:pt>
                <c:pt idx="1">
                  <c:v>94.17820613797754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182-49F1-A8DA-FFA5770BE5A2}"/>
            </c:ext>
          </c:extLst>
        </c:ser>
        <c:ser>
          <c:idx val="5"/>
          <c:order val="5"/>
          <c:tx>
            <c:strRef>
              <c:f>TH21_Pucks_and_Cores!$A$22</c:f>
              <c:strCache>
                <c:ptCount val="1"/>
                <c:pt idx="0">
                  <c:v>312A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TH21_Pucks_and_Cores!$C$22:$C$25</c:f>
              <c:numCache>
                <c:formatCode>General</c:formatCode>
                <c:ptCount val="4"/>
                <c:pt idx="0">
                  <c:v>5.3063333333333338</c:v>
                </c:pt>
                <c:pt idx="1">
                  <c:v>5.3233333333333333</c:v>
                </c:pt>
                <c:pt idx="2">
                  <c:v>4.9346666666666668</c:v>
                </c:pt>
                <c:pt idx="3">
                  <c:v>4.562666666666666</c:v>
                </c:pt>
              </c:numCache>
            </c:numRef>
          </c:xVal>
          <c:yVal>
            <c:numRef>
              <c:f>TH21_Pucks_and_Cores!$D$22:$D$25</c:f>
              <c:numCache>
                <c:formatCode>General</c:formatCode>
                <c:ptCount val="4"/>
                <c:pt idx="0">
                  <c:v>94.632758336507607</c:v>
                </c:pt>
                <c:pt idx="1">
                  <c:v>95.008393483672705</c:v>
                </c:pt>
                <c:pt idx="2">
                  <c:v>90.935737258881318</c:v>
                </c:pt>
                <c:pt idx="3">
                  <c:v>87.770464317831951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182-49F1-A8DA-FFA5770BE5A2}"/>
            </c:ext>
          </c:extLst>
        </c:ser>
        <c:ser>
          <c:idx val="6"/>
          <c:order val="6"/>
          <c:tx>
            <c:strRef>
              <c:f>TH21_Pucks_and_Cores!$A$26</c:f>
              <c:strCache>
                <c:ptCount val="1"/>
                <c:pt idx="0">
                  <c:v>313A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TH21_Pucks_and_Cores!$C$26:$C$27</c:f>
              <c:numCache>
                <c:formatCode>General</c:formatCode>
                <c:ptCount val="2"/>
                <c:pt idx="0">
                  <c:v>5.3883333333333328</c:v>
                </c:pt>
                <c:pt idx="1">
                  <c:v>5.4083333333333341</c:v>
                </c:pt>
              </c:numCache>
            </c:numRef>
          </c:xVal>
          <c:yVal>
            <c:numRef>
              <c:f>TH21_Pucks_and_Cores!$D$26:$D$27</c:f>
              <c:numCache>
                <c:formatCode>General</c:formatCode>
                <c:ptCount val="2"/>
                <c:pt idx="0">
                  <c:v>94.688197878700791</c:v>
                </c:pt>
                <c:pt idx="1">
                  <c:v>94.70671366048748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182-49F1-A8DA-FFA5770BE5A2}"/>
            </c:ext>
          </c:extLst>
        </c:ser>
        <c:ser>
          <c:idx val="7"/>
          <c:order val="7"/>
          <c:tx>
            <c:strRef>
              <c:f>TH21_Pucks_and_Cores!$A$28</c:f>
              <c:strCache>
                <c:ptCount val="1"/>
                <c:pt idx="0">
                  <c:v>314A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TH21_Pucks_and_Cores!$C$28:$C$29</c:f>
              <c:numCache>
                <c:formatCode>General</c:formatCode>
                <c:ptCount val="2"/>
                <c:pt idx="0">
                  <c:v>5.3383333333333338</c:v>
                </c:pt>
                <c:pt idx="1">
                  <c:v>5.3609999999999998</c:v>
                </c:pt>
              </c:numCache>
            </c:numRef>
          </c:xVal>
          <c:yVal>
            <c:numRef>
              <c:f>TH21_Pucks_and_Cores!$D$28:$D$29</c:f>
              <c:numCache>
                <c:formatCode>General</c:formatCode>
                <c:ptCount val="2"/>
                <c:pt idx="0">
                  <c:v>94.809790715231287</c:v>
                </c:pt>
                <c:pt idx="1">
                  <c:v>95.161364822022705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182-49F1-A8DA-FFA5770BE5A2}"/>
            </c:ext>
          </c:extLst>
        </c:ser>
        <c:ser>
          <c:idx val="8"/>
          <c:order val="8"/>
          <c:tx>
            <c:strRef>
              <c:f>TH21_Pucks_and_Cores!$A$31</c:f>
              <c:strCache>
                <c:ptCount val="1"/>
                <c:pt idx="0">
                  <c:v>315B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TH21_Pucks_and_Cores!$C$30:$C$33</c:f>
              <c:numCache>
                <c:formatCode>General</c:formatCode>
                <c:ptCount val="4"/>
                <c:pt idx="0">
                  <c:v>5.4349999999999996</c:v>
                </c:pt>
                <c:pt idx="1">
                  <c:v>5.3769999999999998</c:v>
                </c:pt>
                <c:pt idx="2">
                  <c:v>5.051333333333333</c:v>
                </c:pt>
                <c:pt idx="3">
                  <c:v>4.5740000000000007</c:v>
                </c:pt>
              </c:numCache>
            </c:numRef>
          </c:xVal>
          <c:yVal>
            <c:numRef>
              <c:f>TH21_Pucks_and_Cores!$D$30:$D$33</c:f>
              <c:numCache>
                <c:formatCode>General</c:formatCode>
                <c:ptCount val="4"/>
                <c:pt idx="0">
                  <c:v>95.464320599617594</c:v>
                </c:pt>
                <c:pt idx="1">
                  <c:v>95.760800602682849</c:v>
                </c:pt>
                <c:pt idx="2">
                  <c:v>91.626077710099537</c:v>
                </c:pt>
                <c:pt idx="3">
                  <c:v>89.714633896960976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182-49F1-A8DA-FFA5770BE5A2}"/>
            </c:ext>
          </c:extLst>
        </c:ser>
        <c:ser>
          <c:idx val="9"/>
          <c:order val="9"/>
          <c:tx>
            <c:strRef>
              <c:f>TH21_Pucks_and_Cores!$A$34</c:f>
              <c:strCache>
                <c:ptCount val="1"/>
                <c:pt idx="0">
                  <c:v>316A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TH21_Pucks_and_Cores!$C$34:$C$35</c:f>
              <c:numCache>
                <c:formatCode>General</c:formatCode>
                <c:ptCount val="2"/>
                <c:pt idx="0">
                  <c:v>5.3476666666666661</c:v>
                </c:pt>
                <c:pt idx="1">
                  <c:v>5.3566666666666665</c:v>
                </c:pt>
              </c:numCache>
            </c:numRef>
          </c:xVal>
          <c:yVal>
            <c:numRef>
              <c:f>TH21_Pucks_and_Cores!$D$34:$D$35</c:f>
              <c:numCache>
                <c:formatCode>General</c:formatCode>
                <c:ptCount val="2"/>
                <c:pt idx="0">
                  <c:v>95.458410864787979</c:v>
                </c:pt>
                <c:pt idx="1">
                  <c:v>95.209995149451444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182-49F1-A8DA-FFA5770BE5A2}"/>
            </c:ext>
          </c:extLst>
        </c:ser>
        <c:ser>
          <c:idx val="10"/>
          <c:order val="10"/>
          <c:tx>
            <c:strRef>
              <c:f>TH21_Pucks_and_Cores!$A$36</c:f>
              <c:strCache>
                <c:ptCount val="1"/>
                <c:pt idx="0">
                  <c:v>318A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TH21_Pucks_and_Cores!$C$36:$C$39</c:f>
              <c:numCache>
                <c:formatCode>General</c:formatCode>
                <c:ptCount val="4"/>
                <c:pt idx="0">
                  <c:v>5.461666666666666</c:v>
                </c:pt>
                <c:pt idx="1">
                  <c:v>5.3869999999999996</c:v>
                </c:pt>
                <c:pt idx="3">
                  <c:v>4.6523333333333339</c:v>
                </c:pt>
              </c:numCache>
            </c:numRef>
          </c:xVal>
          <c:yVal>
            <c:numRef>
              <c:f>TH21_Pucks_and_Cores!$D$36:$D$39</c:f>
              <c:numCache>
                <c:formatCode>General</c:formatCode>
                <c:ptCount val="4"/>
                <c:pt idx="0">
                  <c:v>95.393883761663872</c:v>
                </c:pt>
                <c:pt idx="1">
                  <c:v>95.373559642333802</c:v>
                </c:pt>
                <c:pt idx="2">
                  <c:v>0</c:v>
                </c:pt>
                <c:pt idx="3">
                  <c:v>88.500913284185017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4182-49F1-A8DA-FFA5770BE5A2}"/>
            </c:ext>
          </c:extLst>
        </c:ser>
        <c:ser>
          <c:idx val="11"/>
          <c:order val="11"/>
          <c:tx>
            <c:strRef>
              <c:f>TH21_Pucks_and_Cores!$A$40</c:f>
              <c:strCache>
                <c:ptCount val="1"/>
                <c:pt idx="0">
                  <c:v>319A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TH21_Pucks_and_Cores!$C$40:$C$41</c:f>
              <c:numCache>
                <c:formatCode>General</c:formatCode>
                <c:ptCount val="2"/>
                <c:pt idx="0">
                  <c:v>5.3966666666666656</c:v>
                </c:pt>
                <c:pt idx="1">
                  <c:v>5.3576666666666668</c:v>
                </c:pt>
              </c:numCache>
            </c:numRef>
          </c:xVal>
          <c:yVal>
            <c:numRef>
              <c:f>TH21_Pucks_and_Cores!$D$40:$D$41</c:f>
              <c:numCache>
                <c:formatCode>General</c:formatCode>
                <c:ptCount val="2"/>
                <c:pt idx="0">
                  <c:v>95.395806798128149</c:v>
                </c:pt>
                <c:pt idx="1">
                  <c:v>95.355136197822048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4182-49F1-A8DA-FFA5770BE5A2}"/>
            </c:ext>
          </c:extLst>
        </c:ser>
        <c:ser>
          <c:idx val="12"/>
          <c:order val="12"/>
          <c:tx>
            <c:strRef>
              <c:f>TH21_Pucks_and_Cores!$A$42</c:f>
              <c:strCache>
                <c:ptCount val="1"/>
                <c:pt idx="0">
                  <c:v>320A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TH21_Pucks_and_Cores!$C$42:$C$45</c:f>
              <c:numCache>
                <c:formatCode>General</c:formatCode>
                <c:ptCount val="4"/>
                <c:pt idx="0">
                  <c:v>5.3963333333333336</c:v>
                </c:pt>
                <c:pt idx="1">
                  <c:v>5.371666666666667</c:v>
                </c:pt>
                <c:pt idx="2">
                  <c:v>4.9733333333333327</c:v>
                </c:pt>
                <c:pt idx="3">
                  <c:v>4.5599999999999996</c:v>
                </c:pt>
              </c:numCache>
            </c:numRef>
          </c:xVal>
          <c:yVal>
            <c:numRef>
              <c:f>TH21_Pucks_and_Cores!$D$42:$D$45</c:f>
              <c:numCache>
                <c:formatCode>General</c:formatCode>
                <c:ptCount val="4"/>
                <c:pt idx="0">
                  <c:v>94.693405691782175</c:v>
                </c:pt>
                <c:pt idx="1">
                  <c:v>94.880405308386457</c:v>
                </c:pt>
                <c:pt idx="2">
                  <c:v>90.947297397065171</c:v>
                </c:pt>
                <c:pt idx="3">
                  <c:v>88.736229708519986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4182-49F1-A8DA-FFA5770BE5A2}"/>
            </c:ext>
          </c:extLst>
        </c:ser>
        <c:ser>
          <c:idx val="13"/>
          <c:order val="13"/>
          <c:tx>
            <c:strRef>
              <c:f>TH21_Pucks_and_Cores!$A$46</c:f>
              <c:strCache>
                <c:ptCount val="1"/>
                <c:pt idx="0">
                  <c:v>321A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TH21_Pucks_and_Cores!$C$46:$C$47</c:f>
              <c:numCache>
                <c:formatCode>General</c:formatCode>
                <c:ptCount val="2"/>
                <c:pt idx="0">
                  <c:v>5.3496666666666668</c:v>
                </c:pt>
                <c:pt idx="1">
                  <c:v>5.3473333333333324</c:v>
                </c:pt>
              </c:numCache>
            </c:numRef>
          </c:xVal>
          <c:yVal>
            <c:numRef>
              <c:f>TH21_Pucks_and_Cores!$D$46:$D$47</c:f>
              <c:numCache>
                <c:formatCode>General</c:formatCode>
                <c:ptCount val="2"/>
                <c:pt idx="0">
                  <c:v>94.890362164619702</c:v>
                </c:pt>
                <c:pt idx="1">
                  <c:v>95.139548168462071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4182-49F1-A8DA-FFA5770BE5A2}"/>
            </c:ext>
          </c:extLst>
        </c:ser>
        <c:ser>
          <c:idx val="14"/>
          <c:order val="14"/>
          <c:tx>
            <c:strRef>
              <c:f>TH21_Pucks_and_Cores!$A$48</c:f>
              <c:strCache>
                <c:ptCount val="1"/>
                <c:pt idx="0">
                  <c:v>322A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TH21_Pucks_and_Cores!$C$48:$C$51</c:f>
              <c:numCache>
                <c:formatCode>General</c:formatCode>
                <c:ptCount val="4"/>
                <c:pt idx="0">
                  <c:v>5.3760000000000003</c:v>
                </c:pt>
                <c:pt idx="1">
                  <c:v>5.3416666666666659</c:v>
                </c:pt>
                <c:pt idx="2">
                  <c:v>5.0569999999999995</c:v>
                </c:pt>
                <c:pt idx="3">
                  <c:v>4.6156666666666668</c:v>
                </c:pt>
              </c:numCache>
            </c:numRef>
          </c:xVal>
          <c:yVal>
            <c:numRef>
              <c:f>TH21_Pucks_and_Cores!$D$48:$D$51</c:f>
              <c:numCache>
                <c:formatCode>General</c:formatCode>
                <c:ptCount val="4"/>
                <c:pt idx="0">
                  <c:v>95.135869012247696</c:v>
                </c:pt>
                <c:pt idx="1">
                  <c:v>94.965924496410537</c:v>
                </c:pt>
                <c:pt idx="2">
                  <c:v>91.697514245297384</c:v>
                </c:pt>
                <c:pt idx="3">
                  <c:v>88.078362731181514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4182-49F1-A8DA-FFA5770BE5A2}"/>
            </c:ext>
          </c:extLst>
        </c:ser>
        <c:ser>
          <c:idx val="15"/>
          <c:order val="15"/>
          <c:tx>
            <c:strRef>
              <c:f>TH21_Pucks_and_Cores!$A$52</c:f>
              <c:strCache>
                <c:ptCount val="1"/>
                <c:pt idx="0">
                  <c:v>323A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TH21_Pucks_and_Cores!$C$52:$C$53</c:f>
              <c:numCache>
                <c:formatCode>General</c:formatCode>
                <c:ptCount val="2"/>
                <c:pt idx="0">
                  <c:v>5.3546666666666667</c:v>
                </c:pt>
                <c:pt idx="1">
                  <c:v>5.3713333333333324</c:v>
                </c:pt>
              </c:numCache>
            </c:numRef>
          </c:xVal>
          <c:yVal>
            <c:numRef>
              <c:f>TH21_Pucks_and_Cores!$D$52:$D$53</c:f>
              <c:numCache>
                <c:formatCode>General</c:formatCode>
                <c:ptCount val="2"/>
                <c:pt idx="0">
                  <c:v>95.326027999828682</c:v>
                </c:pt>
                <c:pt idx="1">
                  <c:v>95.225581062994024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4182-49F1-A8DA-FFA5770BE5A2}"/>
            </c:ext>
          </c:extLst>
        </c:ser>
        <c:ser>
          <c:idx val="16"/>
          <c:order val="16"/>
          <c:tx>
            <c:strRef>
              <c:f>TH21_Pucks_and_Cores!$A$54</c:f>
              <c:strCache>
                <c:ptCount val="1"/>
                <c:pt idx="0">
                  <c:v>324A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TH21_Pucks_and_Cores!$C$54:$C$57</c:f>
              <c:numCache>
                <c:formatCode>General</c:formatCode>
                <c:ptCount val="4"/>
                <c:pt idx="0">
                  <c:v>5.37</c:v>
                </c:pt>
                <c:pt idx="1">
                  <c:v>5.3846666666666669</c:v>
                </c:pt>
                <c:pt idx="2">
                  <c:v>5.0426666666666664</c:v>
                </c:pt>
                <c:pt idx="3">
                  <c:v>4.6580000000000004</c:v>
                </c:pt>
              </c:numCache>
            </c:numRef>
          </c:xVal>
          <c:yVal>
            <c:numRef>
              <c:f>TH21_Pucks_and_Cores!$D$54:$D$57</c:f>
              <c:numCache>
                <c:formatCode>General</c:formatCode>
                <c:ptCount val="4"/>
                <c:pt idx="0">
                  <c:v>95.364462024827333</c:v>
                </c:pt>
                <c:pt idx="1">
                  <c:v>95.295271609144237</c:v>
                </c:pt>
                <c:pt idx="2">
                  <c:v>91.333488125686614</c:v>
                </c:pt>
                <c:pt idx="3">
                  <c:v>89.442194884763325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4182-49F1-A8DA-FFA5770BE5A2}"/>
            </c:ext>
          </c:extLst>
        </c:ser>
        <c:ser>
          <c:idx val="17"/>
          <c:order val="17"/>
          <c:tx>
            <c:strRef>
              <c:f>TH21_Pucks_and_Cores!$A$58</c:f>
              <c:strCache>
                <c:ptCount val="1"/>
                <c:pt idx="0">
                  <c:v>325A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TH21_Pucks_and_Cores!$C$58:$C$59</c:f>
              <c:numCache>
                <c:formatCode>General</c:formatCode>
                <c:ptCount val="2"/>
                <c:pt idx="0">
                  <c:v>5.2973333333333334</c:v>
                </c:pt>
                <c:pt idx="1">
                  <c:v>5.2330000000000005</c:v>
                </c:pt>
              </c:numCache>
            </c:numRef>
          </c:xVal>
          <c:yVal>
            <c:numRef>
              <c:f>TH21_Pucks_and_Cores!$D$58:$D$59</c:f>
              <c:numCache>
                <c:formatCode>General</c:formatCode>
                <c:ptCount val="2"/>
                <c:pt idx="0">
                  <c:v>95.425024164107469</c:v>
                </c:pt>
                <c:pt idx="1">
                  <c:v>95.257312648616988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4182-49F1-A8DA-FFA5770BE5A2}"/>
            </c:ext>
          </c:extLst>
        </c:ser>
        <c:ser>
          <c:idx val="18"/>
          <c:order val="18"/>
          <c:tx>
            <c:strRef>
              <c:f>TH21_Pucks_and_Cores!$A$60</c:f>
              <c:strCache>
                <c:ptCount val="1"/>
                <c:pt idx="0">
                  <c:v>326A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TH21_Pucks_and_Cores!$C$60:$C$61</c:f>
              <c:numCache>
                <c:formatCode>General</c:formatCode>
                <c:ptCount val="2"/>
                <c:pt idx="0">
                  <c:v>5.2926666666666664</c:v>
                </c:pt>
                <c:pt idx="1">
                  <c:v>5.2783333333333333</c:v>
                </c:pt>
              </c:numCache>
            </c:numRef>
          </c:xVal>
          <c:yVal>
            <c:numRef>
              <c:f>TH21_Pucks_and_Cores!$D$60:$D$61</c:f>
              <c:numCache>
                <c:formatCode>General</c:formatCode>
                <c:ptCount val="2"/>
                <c:pt idx="0">
                  <c:v>94.941329589034851</c:v>
                </c:pt>
                <c:pt idx="1">
                  <c:v>94.823668409126043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4182-49F1-A8DA-FFA5770BE5A2}"/>
            </c:ext>
          </c:extLst>
        </c:ser>
        <c:ser>
          <c:idx val="19"/>
          <c:order val="19"/>
          <c:tx>
            <c:strRef>
              <c:f>TH21_Pucks_and_Cores!$A$62</c:f>
              <c:strCache>
                <c:ptCount val="1"/>
                <c:pt idx="0">
                  <c:v>327A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TH21_Pucks_and_Cores!$C$62:$C$65</c:f>
              <c:numCache>
                <c:formatCode>General</c:formatCode>
                <c:ptCount val="4"/>
                <c:pt idx="0">
                  <c:v>5.3473333333333342</c:v>
                </c:pt>
                <c:pt idx="1">
                  <c:v>5.3626666666666667</c:v>
                </c:pt>
                <c:pt idx="2">
                  <c:v>4.9630000000000001</c:v>
                </c:pt>
                <c:pt idx="3">
                  <c:v>4.5650000000000004</c:v>
                </c:pt>
              </c:numCache>
            </c:numRef>
          </c:xVal>
          <c:yVal>
            <c:numRef>
              <c:f>TH21_Pucks_and_Cores!$D$62:$D$65</c:f>
              <c:numCache>
                <c:formatCode>General</c:formatCode>
                <c:ptCount val="4"/>
                <c:pt idx="0">
                  <c:v>95.132358751481618</c:v>
                </c:pt>
                <c:pt idx="1">
                  <c:v>95.087441952376238</c:v>
                </c:pt>
                <c:pt idx="2">
                  <c:v>90.764799364322613</c:v>
                </c:pt>
                <c:pt idx="3">
                  <c:v>87.676849690449586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4182-49F1-A8DA-FFA5770BE5A2}"/>
            </c:ext>
          </c:extLst>
        </c:ser>
        <c:ser>
          <c:idx val="20"/>
          <c:order val="20"/>
          <c:tx>
            <c:strRef>
              <c:f>TH21_Pucks_and_Cores!$A$66</c:f>
              <c:strCache>
                <c:ptCount val="1"/>
                <c:pt idx="0">
                  <c:v>328A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TH21_Pucks_and_Cores!$C$66:$C$67</c:f>
              <c:numCache>
                <c:formatCode>General</c:formatCode>
                <c:ptCount val="2"/>
                <c:pt idx="0">
                  <c:v>5.3230000000000004</c:v>
                </c:pt>
                <c:pt idx="1">
                  <c:v>5.3626666666666667</c:v>
                </c:pt>
              </c:numCache>
            </c:numRef>
          </c:xVal>
          <c:yVal>
            <c:numRef>
              <c:f>TH21_Pucks_and_Cores!$D$66:$D$67</c:f>
              <c:numCache>
                <c:formatCode>General</c:formatCode>
                <c:ptCount val="2"/>
                <c:pt idx="0">
                  <c:v>95.420013895144024</c:v>
                </c:pt>
                <c:pt idx="1">
                  <c:v>95.424520347510338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4182-49F1-A8DA-FFA5770BE5A2}"/>
            </c:ext>
          </c:extLst>
        </c:ser>
        <c:ser>
          <c:idx val="21"/>
          <c:order val="21"/>
          <c:tx>
            <c:strRef>
              <c:f>TH21_Pucks_and_Cores!$A$68</c:f>
              <c:strCache>
                <c:ptCount val="1"/>
                <c:pt idx="0">
                  <c:v>329A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TH21_Pucks_and_Cores!$C$68:$C$71</c:f>
              <c:numCache>
                <c:formatCode>General</c:formatCode>
                <c:ptCount val="4"/>
                <c:pt idx="0">
                  <c:v>5.3353333333333337</c:v>
                </c:pt>
                <c:pt idx="1">
                  <c:v>5.3363333333333332</c:v>
                </c:pt>
                <c:pt idx="2">
                  <c:v>4.9796666666666667</c:v>
                </c:pt>
                <c:pt idx="3">
                  <c:v>4.5599999999999996</c:v>
                </c:pt>
              </c:numCache>
            </c:numRef>
          </c:xVal>
          <c:yVal>
            <c:numRef>
              <c:f>TH21_Pucks_and_Cores!$D$68:$D$71</c:f>
              <c:numCache>
                <c:formatCode>General</c:formatCode>
                <c:ptCount val="4"/>
                <c:pt idx="0">
                  <c:v>94.533978923186652</c:v>
                </c:pt>
                <c:pt idx="1">
                  <c:v>94.56880707550674</c:v>
                </c:pt>
                <c:pt idx="2">
                  <c:v>90.616957276497445</c:v>
                </c:pt>
                <c:pt idx="3">
                  <c:v>88.613625066891004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4182-49F1-A8DA-FFA5770BE5A2}"/>
            </c:ext>
          </c:extLst>
        </c:ser>
        <c:ser>
          <c:idx val="22"/>
          <c:order val="22"/>
          <c:tx>
            <c:strRef>
              <c:f>TH21_Pucks_and_Cores!$A$72</c:f>
              <c:strCache>
                <c:ptCount val="1"/>
                <c:pt idx="0">
                  <c:v>330A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TH21_Pucks_and_Cores!$C$72:$C$73</c:f>
              <c:numCache>
                <c:formatCode>General</c:formatCode>
                <c:ptCount val="2"/>
                <c:pt idx="0">
                  <c:v>5.3440000000000003</c:v>
                </c:pt>
                <c:pt idx="1">
                  <c:v>5.3569999999999993</c:v>
                </c:pt>
              </c:numCache>
            </c:numRef>
          </c:xVal>
          <c:yVal>
            <c:numRef>
              <c:f>TH21_Pucks_and_Cores!$D$72:$D$73</c:f>
              <c:numCache>
                <c:formatCode>General</c:formatCode>
                <c:ptCount val="2"/>
                <c:pt idx="0">
                  <c:v>95.419968404824274</c:v>
                </c:pt>
                <c:pt idx="1">
                  <c:v>95.522202588722934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4182-49F1-A8DA-FFA5770BE5A2}"/>
            </c:ext>
          </c:extLst>
        </c:ser>
        <c:ser>
          <c:idx val="23"/>
          <c:order val="23"/>
          <c:tx>
            <c:strRef>
              <c:f>TH21_Pucks_and_Cores!$A$74</c:f>
              <c:strCache>
                <c:ptCount val="1"/>
                <c:pt idx="0">
                  <c:v>331A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TH21_Pucks_and_Cores!$C$74:$C$75</c:f>
              <c:numCache>
                <c:formatCode>General</c:formatCode>
                <c:ptCount val="2"/>
                <c:pt idx="0">
                  <c:v>5.3566666666666665</c:v>
                </c:pt>
                <c:pt idx="1">
                  <c:v>5.3576666666666668</c:v>
                </c:pt>
              </c:numCache>
            </c:numRef>
          </c:xVal>
          <c:yVal>
            <c:numRef>
              <c:f>TH21_Pucks_and_Cores!$D$74:$D$75</c:f>
              <c:numCache>
                <c:formatCode>General</c:formatCode>
                <c:ptCount val="2"/>
                <c:pt idx="0">
                  <c:v>95.782979615271486</c:v>
                </c:pt>
                <c:pt idx="1">
                  <c:v>96.041352852546666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4182-49F1-A8DA-FFA5770BE5A2}"/>
            </c:ext>
          </c:extLst>
        </c:ser>
        <c:ser>
          <c:idx val="24"/>
          <c:order val="24"/>
          <c:tx>
            <c:strRef>
              <c:f>TH21_Pucks_and_Cores!$A$76</c:f>
              <c:strCache>
                <c:ptCount val="1"/>
                <c:pt idx="0">
                  <c:v>332A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TH21_Pucks_and_Cores!$C$76:$C$77</c:f>
              <c:numCache>
                <c:formatCode>General</c:formatCode>
                <c:ptCount val="2"/>
                <c:pt idx="0">
                  <c:v>5.4206666666666665</c:v>
                </c:pt>
                <c:pt idx="1">
                  <c:v>5.3979999999999997</c:v>
                </c:pt>
              </c:numCache>
            </c:numRef>
          </c:xVal>
          <c:yVal>
            <c:numRef>
              <c:f>TH21_Pucks_and_Cores!$D$76:$D$77</c:f>
              <c:numCache>
                <c:formatCode>General</c:formatCode>
                <c:ptCount val="2"/>
                <c:pt idx="0">
                  <c:v>95.1164071995548</c:v>
                </c:pt>
                <c:pt idx="1">
                  <c:v>95.221991161687313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4182-49F1-A8DA-FFA5770BE5A2}"/>
            </c:ext>
          </c:extLst>
        </c:ser>
        <c:ser>
          <c:idx val="26"/>
          <c:order val="25"/>
          <c:tx>
            <c:strRef>
              <c:f>TH21_Pucks_and_Cores!$A$78</c:f>
              <c:strCache>
                <c:ptCount val="1"/>
                <c:pt idx="0">
                  <c:v>333A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TH21_Pucks_and_Cores!$C$78:$C$81</c:f>
              <c:numCache>
                <c:formatCode>General</c:formatCode>
                <c:ptCount val="4"/>
                <c:pt idx="0">
                  <c:v>5.3793333333333324</c:v>
                </c:pt>
                <c:pt idx="1">
                  <c:v>5.3506666666666662</c:v>
                </c:pt>
                <c:pt idx="2">
                  <c:v>5.0060000000000002</c:v>
                </c:pt>
                <c:pt idx="3">
                  <c:v>4.6589999999999998</c:v>
                </c:pt>
              </c:numCache>
            </c:numRef>
          </c:xVal>
          <c:yVal>
            <c:numRef>
              <c:f>TH21_Pucks_and_Cores!$D$78:$D$81</c:f>
              <c:numCache>
                <c:formatCode>General</c:formatCode>
                <c:ptCount val="4"/>
                <c:pt idx="0">
                  <c:v>94.82897979300148</c:v>
                </c:pt>
                <c:pt idx="1">
                  <c:v>95.187895569620224</c:v>
                </c:pt>
                <c:pt idx="2">
                  <c:v>90.950555195936843</c:v>
                </c:pt>
                <c:pt idx="3">
                  <c:v>87.809339905483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4182-49F1-A8DA-FFA5770BE5A2}"/>
            </c:ext>
          </c:extLst>
        </c:ser>
        <c:ser>
          <c:idx val="27"/>
          <c:order val="26"/>
          <c:tx>
            <c:strRef>
              <c:f>TH21_Pucks_and_Cores!$A$82</c:f>
              <c:strCache>
                <c:ptCount val="1"/>
                <c:pt idx="0">
                  <c:v>334A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TH21_Pucks_and_Cores!$C$82:$C$83</c:f>
              <c:numCache>
                <c:formatCode>General</c:formatCode>
                <c:ptCount val="2"/>
                <c:pt idx="0">
                  <c:v>5.4013333333333335</c:v>
                </c:pt>
                <c:pt idx="1">
                  <c:v>5.3836666666666666</c:v>
                </c:pt>
              </c:numCache>
            </c:numRef>
          </c:xVal>
          <c:yVal>
            <c:numRef>
              <c:f>TH21_Pucks_and_Cores!$D$82:$D$83</c:f>
              <c:numCache>
                <c:formatCode>General</c:formatCode>
                <c:ptCount val="2"/>
                <c:pt idx="0">
                  <c:v>95.140438171242252</c:v>
                </c:pt>
                <c:pt idx="1">
                  <c:v>95.518795267854415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4182-49F1-A8DA-FFA5770BE5A2}"/>
            </c:ext>
          </c:extLst>
        </c:ser>
        <c:ser>
          <c:idx val="28"/>
          <c:order val="27"/>
          <c:tx>
            <c:strRef>
              <c:f>TH21_Pucks_and_Cores!$A$84</c:f>
              <c:strCache>
                <c:ptCount val="1"/>
                <c:pt idx="0">
                  <c:v>335A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TH21_Pucks_and_Cores!$C$84:$C$85</c:f>
              <c:numCache>
                <c:formatCode>General</c:formatCode>
                <c:ptCount val="2"/>
                <c:pt idx="0">
                  <c:v>5.3123333333333331</c:v>
                </c:pt>
                <c:pt idx="1">
                  <c:v>5.3276666666666666</c:v>
                </c:pt>
              </c:numCache>
            </c:numRef>
          </c:xVal>
          <c:yVal>
            <c:numRef>
              <c:f>TH21_Pucks_and_Cores!$D$84:$D$85</c:f>
              <c:numCache>
                <c:formatCode>General</c:formatCode>
                <c:ptCount val="2"/>
                <c:pt idx="0">
                  <c:v>94.584603283846249</c:v>
                </c:pt>
                <c:pt idx="1">
                  <c:v>94.992844100083886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4182-49F1-A8DA-FFA5770BE5A2}"/>
            </c:ext>
          </c:extLst>
        </c:ser>
        <c:ser>
          <c:idx val="29"/>
          <c:order val="28"/>
          <c:tx>
            <c:strRef>
              <c:f>TH21_Pucks_and_Cores!$A$87</c:f>
              <c:strCache>
                <c:ptCount val="1"/>
                <c:pt idx="0">
                  <c:v>336B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TH21_Pucks_and_Cores!$C$86:$C$89</c:f>
              <c:numCache>
                <c:formatCode>General</c:formatCode>
                <c:ptCount val="4"/>
                <c:pt idx="0">
                  <c:v>5.3090000000000002</c:v>
                </c:pt>
                <c:pt idx="1">
                  <c:v>5.3969999999999994</c:v>
                </c:pt>
                <c:pt idx="2">
                  <c:v>4.9703333333333335</c:v>
                </c:pt>
                <c:pt idx="3">
                  <c:v>4.5510000000000002</c:v>
                </c:pt>
              </c:numCache>
            </c:numRef>
          </c:xVal>
          <c:yVal>
            <c:numRef>
              <c:f>TH21_Pucks_and_Cores!$D$86:$D$89</c:f>
              <c:numCache>
                <c:formatCode>General</c:formatCode>
                <c:ptCount val="4"/>
                <c:pt idx="0">
                  <c:v>94.904267054832985</c:v>
                </c:pt>
                <c:pt idx="1">
                  <c:v>95.3650950472841</c:v>
                </c:pt>
                <c:pt idx="2">
                  <c:v>90.794349169000697</c:v>
                </c:pt>
                <c:pt idx="3">
                  <c:v>87.993863317909501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4182-49F1-A8DA-FFA5770BE5A2}"/>
            </c:ext>
          </c:extLst>
        </c:ser>
        <c:ser>
          <c:idx val="30"/>
          <c:order val="29"/>
          <c:tx>
            <c:strRef>
              <c:f>TH21_Pucks_and_Cores!$A$90</c:f>
              <c:strCache>
                <c:ptCount val="1"/>
                <c:pt idx="0">
                  <c:v>337A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TH21_Pucks_and_Cores!$C$90:$C$91</c:f>
              <c:numCache>
                <c:formatCode>General</c:formatCode>
                <c:ptCount val="2"/>
                <c:pt idx="0">
                  <c:v>5.3259999999999996</c:v>
                </c:pt>
                <c:pt idx="1">
                  <c:v>5.330000000000001</c:v>
                </c:pt>
              </c:numCache>
            </c:numRef>
          </c:xVal>
          <c:yVal>
            <c:numRef>
              <c:f>TH21_Pucks_and_Cores!$D$90:$D$91</c:f>
              <c:numCache>
                <c:formatCode>General</c:formatCode>
                <c:ptCount val="2"/>
                <c:pt idx="0">
                  <c:v>94.901924797649443</c:v>
                </c:pt>
                <c:pt idx="1">
                  <c:v>95.150415637836801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4182-49F1-A8DA-FFA5770BE5A2}"/>
            </c:ext>
          </c:extLst>
        </c:ser>
        <c:ser>
          <c:idx val="25"/>
          <c:order val="30"/>
          <c:tx>
            <c:v>LinearFit</c:v>
          </c:tx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>
                    <a:lumMod val="60000"/>
                    <a:lumOff val="4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7.4873682114047005E-2"/>
                  <c:y val="1.4962042119831102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8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800" baseline="0"/>
                      <a:t>%Gmm = 8.93e + 47.25</a:t>
                    </a:r>
                    <a:endParaRPr lang="en-US" sz="1800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8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TH21_Pucks_and_Cores!$A$5:$A$6</c:f>
              <c:numCache>
                <c:formatCode>General</c:formatCode>
                <c:ptCount val="2"/>
                <c:pt idx="0">
                  <c:v>4.5</c:v>
                </c:pt>
                <c:pt idx="1">
                  <c:v>5.5</c:v>
                </c:pt>
              </c:numCache>
            </c:numRef>
          </c:xVal>
          <c:yVal>
            <c:numRef>
              <c:f>TH21_Pucks_and_Cores!$B$5:$B$6</c:f>
              <c:numCache>
                <c:formatCode>General</c:formatCode>
                <c:ptCount val="2"/>
                <c:pt idx="0">
                  <c:v>87.445875220663112</c:v>
                </c:pt>
                <c:pt idx="1">
                  <c:v>96.377806207490863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4182-49F1-A8DA-FFA5770BE5A2}"/>
            </c:ext>
          </c:extLst>
        </c:ser>
        <c:ser>
          <c:idx val="31"/>
          <c:order val="31"/>
          <c:tx>
            <c:strRef>
              <c:f>TH21_Pucks_and_Cores!$R$8</c:f>
              <c:strCache>
                <c:ptCount val="1"/>
                <c:pt idx="0">
                  <c:v>05/21-305to306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10"/>
            <c:spPr>
              <a:noFill/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TH21_Pucks_and_Cores!$S$8:$S$11</c:f>
              <c:numCache>
                <c:formatCode>0.00</c:formatCode>
                <c:ptCount val="4"/>
                <c:pt idx="0">
                  <c:v>5.7665000000000006</c:v>
                </c:pt>
                <c:pt idx="1">
                  <c:v>5.8304999999999998</c:v>
                </c:pt>
                <c:pt idx="2">
                  <c:v>5.3944999999999999</c:v>
                </c:pt>
                <c:pt idx="3">
                  <c:v>5.2460000000000004</c:v>
                </c:pt>
              </c:numCache>
            </c:numRef>
          </c:xVal>
          <c:yVal>
            <c:numRef>
              <c:f>TH21_Pucks_and_Cores!$T$8:$T$11</c:f>
              <c:numCache>
                <c:formatCode>0.0</c:formatCode>
                <c:ptCount val="4"/>
                <c:pt idx="0">
                  <c:v>90.7</c:v>
                </c:pt>
                <c:pt idx="1">
                  <c:v>96.25</c:v>
                </c:pt>
                <c:pt idx="2">
                  <c:v>95.1</c:v>
                </c:pt>
                <c:pt idx="3">
                  <c:v>93.8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4182-49F1-A8DA-FFA5770BE5A2}"/>
            </c:ext>
          </c:extLst>
        </c:ser>
        <c:ser>
          <c:idx val="32"/>
          <c:order val="32"/>
          <c:tx>
            <c:strRef>
              <c:f>TH21_Pucks_and_Cores!$R$13</c:f>
              <c:strCache>
                <c:ptCount val="1"/>
                <c:pt idx="0">
                  <c:v>05/22-307to308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10"/>
            <c:spPr>
              <a:solidFill>
                <a:srgbClr val="7030A0"/>
              </a:solidFill>
              <a:ln w="9525">
                <a:solidFill>
                  <a:schemeClr val="accent3">
                    <a:lumMod val="50000"/>
                  </a:schemeClr>
                </a:solidFill>
              </a:ln>
              <a:effectLst/>
            </c:spPr>
          </c:marker>
          <c:xVal>
            <c:numRef>
              <c:f>TH21_Pucks_and_Cores!$S$13:$S$16</c:f>
              <c:numCache>
                <c:formatCode>0.00</c:formatCode>
                <c:ptCount val="4"/>
                <c:pt idx="0">
                  <c:v>6.5600000000000005</c:v>
                </c:pt>
                <c:pt idx="1">
                  <c:v>6.4210000000000003</c:v>
                </c:pt>
                <c:pt idx="2">
                  <c:v>5.8454999999999995</c:v>
                </c:pt>
                <c:pt idx="3">
                  <c:v>7.1694999999999993</c:v>
                </c:pt>
              </c:numCache>
            </c:numRef>
          </c:xVal>
          <c:yVal>
            <c:numRef>
              <c:f>TH21_Pucks_and_Cores!$T$13:$T$16</c:f>
              <c:numCache>
                <c:formatCode>0.0</c:formatCode>
                <c:ptCount val="4"/>
                <c:pt idx="0">
                  <c:v>93.5</c:v>
                </c:pt>
                <c:pt idx="1">
                  <c:v>93.2</c:v>
                </c:pt>
                <c:pt idx="2">
                  <c:v>92.55</c:v>
                </c:pt>
                <c:pt idx="3">
                  <c:v>93.199999999999989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4182-49F1-A8DA-FFA5770BE5A2}"/>
            </c:ext>
          </c:extLst>
        </c:ser>
        <c:ser>
          <c:idx val="33"/>
          <c:order val="33"/>
          <c:tx>
            <c:strRef>
              <c:f>TH21_Pucks_and_Cores!$R$18</c:f>
              <c:strCache>
                <c:ptCount val="1"/>
                <c:pt idx="0">
                  <c:v>05/25-312to314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10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TH21_Pucks_and_Cores!$S$18:$S$24</c:f>
              <c:numCache>
                <c:formatCode>0.00</c:formatCode>
                <c:ptCount val="7"/>
                <c:pt idx="0">
                  <c:v>5.5380000000000003</c:v>
                </c:pt>
                <c:pt idx="1">
                  <c:v>5.5817500000000004</c:v>
                </c:pt>
                <c:pt idx="2">
                  <c:v>5.1550000000000002</c:v>
                </c:pt>
                <c:pt idx="3">
                  <c:v>5.1059999999999999</c:v>
                </c:pt>
                <c:pt idx="4">
                  <c:v>5.4269999999999996</c:v>
                </c:pt>
                <c:pt idx="5">
                  <c:v>5.2777499999999993</c:v>
                </c:pt>
                <c:pt idx="6">
                  <c:v>5.4305000000000003</c:v>
                </c:pt>
              </c:numCache>
            </c:numRef>
          </c:xVal>
          <c:yVal>
            <c:numRef>
              <c:f>TH21_Pucks_and_Cores!$T$18:$T$24</c:f>
              <c:numCache>
                <c:formatCode>0.0</c:formatCode>
                <c:ptCount val="7"/>
                <c:pt idx="0">
                  <c:v>94.85</c:v>
                </c:pt>
                <c:pt idx="1">
                  <c:v>96.15</c:v>
                </c:pt>
                <c:pt idx="2">
                  <c:v>92.15</c:v>
                </c:pt>
                <c:pt idx="3">
                  <c:v>92.15</c:v>
                </c:pt>
                <c:pt idx="4">
                  <c:v>93.4</c:v>
                </c:pt>
                <c:pt idx="5">
                  <c:v>92.1</c:v>
                </c:pt>
                <c:pt idx="6">
                  <c:v>93.4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4182-49F1-A8DA-FFA5770BE5A2}"/>
            </c:ext>
          </c:extLst>
        </c:ser>
        <c:ser>
          <c:idx val="34"/>
          <c:order val="34"/>
          <c:tx>
            <c:strRef>
              <c:f>TH21_Pucks_and_Cores!$R$26</c:f>
              <c:strCache>
                <c:ptCount val="1"/>
                <c:pt idx="0">
                  <c:v>05/26-315to317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10"/>
            <c:spPr>
              <a:noFill/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TH21_Pucks_and_Cores!$S$26:$S$34</c:f>
              <c:numCache>
                <c:formatCode>0.00</c:formatCode>
                <c:ptCount val="9"/>
                <c:pt idx="0">
                  <c:v>5.5862499999999997</c:v>
                </c:pt>
                <c:pt idx="1">
                  <c:v>5.6415000000000006</c:v>
                </c:pt>
                <c:pt idx="2">
                  <c:v>5.6357499999999998</c:v>
                </c:pt>
                <c:pt idx="3">
                  <c:v>5.6037499999999998</c:v>
                </c:pt>
                <c:pt idx="4">
                  <c:v>5.2759999999999998</c:v>
                </c:pt>
                <c:pt idx="5">
                  <c:v>5.6617499999999996</c:v>
                </c:pt>
                <c:pt idx="6">
                  <c:v>5.4935</c:v>
                </c:pt>
                <c:pt idx="7">
                  <c:v>5.6357499999999998</c:v>
                </c:pt>
                <c:pt idx="8">
                  <c:v>5.5645000000000007</c:v>
                </c:pt>
              </c:numCache>
            </c:numRef>
          </c:xVal>
          <c:yVal>
            <c:numRef>
              <c:f>TH21_Pucks_and_Cores!$T$26:$T$34</c:f>
              <c:numCache>
                <c:formatCode>0.0</c:formatCode>
                <c:ptCount val="9"/>
                <c:pt idx="0">
                  <c:v>95.55</c:v>
                </c:pt>
                <c:pt idx="1">
                  <c:v>94.800000000000011</c:v>
                </c:pt>
                <c:pt idx="2">
                  <c:v>94.3</c:v>
                </c:pt>
                <c:pt idx="3">
                  <c:v>94.45</c:v>
                </c:pt>
                <c:pt idx="4">
                  <c:v>93.4</c:v>
                </c:pt>
                <c:pt idx="5">
                  <c:v>95.050000000000011</c:v>
                </c:pt>
                <c:pt idx="6">
                  <c:v>94.35</c:v>
                </c:pt>
                <c:pt idx="7">
                  <c:v>95.3</c:v>
                </c:pt>
                <c:pt idx="8">
                  <c:v>96.2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4182-49F1-A8DA-FFA5770BE5A2}"/>
            </c:ext>
          </c:extLst>
        </c:ser>
        <c:ser>
          <c:idx val="35"/>
          <c:order val="35"/>
          <c:tx>
            <c:strRef>
              <c:f>TH21_Pucks_and_Cores!$R$36</c:f>
              <c:strCache>
                <c:ptCount val="1"/>
                <c:pt idx="0">
                  <c:v>06/01-318to319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1"/>
            <c:spPr>
              <a:noFill/>
              <a:ln w="9525">
                <a:solidFill>
                  <a:srgbClr val="7030A0"/>
                </a:solidFill>
              </a:ln>
              <a:effectLst/>
            </c:spPr>
          </c:marker>
          <c:xVal>
            <c:numRef>
              <c:f>TH21_Pucks_and_Cores!$S$36:$S$43</c:f>
              <c:numCache>
                <c:formatCode>0.00</c:formatCode>
                <c:ptCount val="8"/>
                <c:pt idx="0">
                  <c:v>5.2237499999999999</c:v>
                </c:pt>
                <c:pt idx="1">
                  <c:v>5.2330000000000005</c:v>
                </c:pt>
                <c:pt idx="2">
                  <c:v>5.1920000000000002</c:v>
                </c:pt>
                <c:pt idx="3">
                  <c:v>5.4014999999999995</c:v>
                </c:pt>
                <c:pt idx="4">
                  <c:v>5.3297500000000007</c:v>
                </c:pt>
                <c:pt idx="5">
                  <c:v>5.4745000000000008</c:v>
                </c:pt>
                <c:pt idx="6">
                  <c:v>5.3754999999999997</c:v>
                </c:pt>
                <c:pt idx="7">
                  <c:v>5.2930000000000001</c:v>
                </c:pt>
              </c:numCache>
            </c:numRef>
          </c:xVal>
          <c:yVal>
            <c:numRef>
              <c:f>TH21_Pucks_and_Cores!$T$36:$T$43</c:f>
              <c:numCache>
                <c:formatCode>0.0</c:formatCode>
                <c:ptCount val="8"/>
                <c:pt idx="0">
                  <c:v>94.699999999999989</c:v>
                </c:pt>
                <c:pt idx="1">
                  <c:v>94</c:v>
                </c:pt>
                <c:pt idx="2">
                  <c:v>93.2</c:v>
                </c:pt>
                <c:pt idx="3">
                  <c:v>95.55</c:v>
                </c:pt>
                <c:pt idx="4">
                  <c:v>95.55</c:v>
                </c:pt>
                <c:pt idx="5">
                  <c:v>97</c:v>
                </c:pt>
                <c:pt idx="6">
                  <c:v>95.85</c:v>
                </c:pt>
                <c:pt idx="7">
                  <c:v>95.75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4182-49F1-A8DA-FFA5770BE5A2}"/>
            </c:ext>
          </c:extLst>
        </c:ser>
        <c:ser>
          <c:idx val="36"/>
          <c:order val="36"/>
          <c:tx>
            <c:strRef>
              <c:f>TH21_Pucks_and_Cores!$R$45</c:f>
              <c:strCache>
                <c:ptCount val="1"/>
                <c:pt idx="0">
                  <c:v>06/03-322to323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10"/>
            <c:spPr>
              <a:noFill/>
              <a:ln w="19050">
                <a:solidFill>
                  <a:srgbClr val="00B050"/>
                </a:solidFill>
              </a:ln>
              <a:effectLst/>
            </c:spPr>
          </c:marker>
          <c:xVal>
            <c:numRef>
              <c:f>TH21_Pucks_and_Cores!$S$45:$S$52</c:f>
              <c:numCache>
                <c:formatCode>0.00</c:formatCode>
                <c:ptCount val="8"/>
                <c:pt idx="0">
                  <c:v>5.4232499999999995</c:v>
                </c:pt>
                <c:pt idx="1">
                  <c:v>5.3817500000000003</c:v>
                </c:pt>
                <c:pt idx="2">
                  <c:v>5.2959999999999994</c:v>
                </c:pt>
                <c:pt idx="3">
                  <c:v>5.32775</c:v>
                </c:pt>
                <c:pt idx="4">
                  <c:v>5.2469999999999999</c:v>
                </c:pt>
                <c:pt idx="5">
                  <c:v>5.12575</c:v>
                </c:pt>
                <c:pt idx="6">
                  <c:v>4.8784999999999998</c:v>
                </c:pt>
                <c:pt idx="7">
                  <c:v>5.4154999999999998</c:v>
                </c:pt>
              </c:numCache>
            </c:numRef>
          </c:xVal>
          <c:yVal>
            <c:numRef>
              <c:f>TH21_Pucks_and_Cores!$T$45:$T$52</c:f>
              <c:numCache>
                <c:formatCode>0.0</c:formatCode>
                <c:ptCount val="8"/>
                <c:pt idx="0">
                  <c:v>94.35</c:v>
                </c:pt>
                <c:pt idx="1">
                  <c:v>95.4</c:v>
                </c:pt>
                <c:pt idx="2">
                  <c:v>94.2</c:v>
                </c:pt>
                <c:pt idx="3">
                  <c:v>94.050000000000011</c:v>
                </c:pt>
                <c:pt idx="4">
                  <c:v>92.5</c:v>
                </c:pt>
                <c:pt idx="5">
                  <c:v>92.05</c:v>
                </c:pt>
                <c:pt idx="6">
                  <c:v>90.65</c:v>
                </c:pt>
                <c:pt idx="7">
                  <c:v>90.6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4182-49F1-A8DA-FFA5770BE5A2}"/>
            </c:ext>
          </c:extLst>
        </c:ser>
        <c:ser>
          <c:idx val="37"/>
          <c:order val="37"/>
          <c:tx>
            <c:strRef>
              <c:f>TH21_Pucks_and_Cores!$R$54</c:f>
              <c:strCache>
                <c:ptCount val="1"/>
                <c:pt idx="0">
                  <c:v>06/05-327to328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noFill/>
              <a:ln w="19050"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xVal>
            <c:numRef>
              <c:f>TH21_Pucks_and_Cores!$S$54:$S$62</c:f>
              <c:numCache>
                <c:formatCode>0.00</c:formatCode>
                <c:ptCount val="9"/>
                <c:pt idx="0">
                  <c:v>5.333499999999999</c:v>
                </c:pt>
                <c:pt idx="1">
                  <c:v>5.4002499999999998</c:v>
                </c:pt>
                <c:pt idx="2">
                  <c:v>5.1472500000000005</c:v>
                </c:pt>
                <c:pt idx="3">
                  <c:v>5.2880000000000003</c:v>
                </c:pt>
                <c:pt idx="4">
                  <c:v>5.3317499999999995</c:v>
                </c:pt>
                <c:pt idx="5">
                  <c:v>5.3737499999999994</c:v>
                </c:pt>
                <c:pt idx="6">
                  <c:v>5.3864999999999998</c:v>
                </c:pt>
                <c:pt idx="7">
                  <c:v>5.3057500000000006</c:v>
                </c:pt>
                <c:pt idx="8">
                  <c:v>5.2784999999999993</c:v>
                </c:pt>
              </c:numCache>
            </c:numRef>
          </c:xVal>
          <c:yVal>
            <c:numRef>
              <c:f>TH21_Pucks_and_Cores!$T$54:$T$62</c:f>
              <c:numCache>
                <c:formatCode>0.0</c:formatCode>
                <c:ptCount val="9"/>
                <c:pt idx="0">
                  <c:v>95.7</c:v>
                </c:pt>
                <c:pt idx="1">
                  <c:v>94.15</c:v>
                </c:pt>
                <c:pt idx="2">
                  <c:v>91.25</c:v>
                </c:pt>
                <c:pt idx="3">
                  <c:v>93.6</c:v>
                </c:pt>
                <c:pt idx="4">
                  <c:v>94.6</c:v>
                </c:pt>
                <c:pt idx="5">
                  <c:v>95.3</c:v>
                </c:pt>
                <c:pt idx="6">
                  <c:v>95.65</c:v>
                </c:pt>
                <c:pt idx="7">
                  <c:v>94.5</c:v>
                </c:pt>
                <c:pt idx="8">
                  <c:v>93.4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4182-49F1-A8DA-FFA5770BE5A2}"/>
            </c:ext>
          </c:extLst>
        </c:ser>
        <c:ser>
          <c:idx val="38"/>
          <c:order val="38"/>
          <c:tx>
            <c:strRef>
              <c:f>TH21_Pucks_and_Cores!$R$64</c:f>
              <c:strCache>
                <c:ptCount val="1"/>
                <c:pt idx="0">
                  <c:v>06/08-333to335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11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TH21_Pucks_and_Cores!$S$64:$S$70</c:f>
              <c:numCache>
                <c:formatCode>0.00</c:formatCode>
                <c:ptCount val="7"/>
                <c:pt idx="0">
                  <c:v>5.3522499999999997</c:v>
                </c:pt>
                <c:pt idx="1">
                  <c:v>5.3929999999999998</c:v>
                </c:pt>
                <c:pt idx="2">
                  <c:v>5.0679999999999996</c:v>
                </c:pt>
                <c:pt idx="3">
                  <c:v>5.3849999999999998</c:v>
                </c:pt>
                <c:pt idx="4">
                  <c:v>5.5087500000000009</c:v>
                </c:pt>
                <c:pt idx="5">
                  <c:v>5.3372499999999992</c:v>
                </c:pt>
                <c:pt idx="6">
                  <c:v>5.3537499999999998</c:v>
                </c:pt>
              </c:numCache>
            </c:numRef>
          </c:xVal>
          <c:yVal>
            <c:numRef>
              <c:f>TH21_Pucks_and_Cores!$T$64:$T$70</c:f>
              <c:numCache>
                <c:formatCode>0.0</c:formatCode>
                <c:ptCount val="7"/>
                <c:pt idx="0">
                  <c:v>95</c:v>
                </c:pt>
                <c:pt idx="1">
                  <c:v>94.35</c:v>
                </c:pt>
                <c:pt idx="2">
                  <c:v>92.6</c:v>
                </c:pt>
                <c:pt idx="3">
                  <c:v>95</c:v>
                </c:pt>
                <c:pt idx="4">
                  <c:v>95.75</c:v>
                </c:pt>
                <c:pt idx="5">
                  <c:v>94.949999999999989</c:v>
                </c:pt>
                <c:pt idx="6">
                  <c:v>95.15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4182-49F1-A8DA-FFA5770BE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3077584"/>
        <c:axId val="663080536"/>
      </c:scatterChart>
      <c:valAx>
        <c:axId val="663077584"/>
        <c:scaling>
          <c:orientation val="minMax"/>
          <c:max val="7.5"/>
          <c:min val="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Dielectric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080536"/>
        <c:crosses val="autoZero"/>
        <c:crossBetween val="midCat"/>
      </c:valAx>
      <c:valAx>
        <c:axId val="663080536"/>
        <c:scaling>
          <c:orientation val="minMax"/>
          <c:max val="98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%Gmm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077584"/>
        <c:crosses val="autoZero"/>
        <c:crossBetween val="midCat"/>
      </c:valAx>
      <c:spPr>
        <a:noFill/>
        <a:ln>
          <a:solidFill>
            <a:schemeClr val="tx1">
              <a:lumMod val="15000"/>
              <a:lumOff val="85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317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Core Validation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TH60_6_14!$C$33:$E$33</c:f>
              <c:strCache>
                <c:ptCount val="1"/>
                <c:pt idx="0">
                  <c:v>06/14pucks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F14B-49C7-9873-A5A214961189}"/>
              </c:ext>
            </c:extLst>
          </c:dPt>
          <c:xVal>
            <c:numRef>
              <c:f>TH60_6_14!$D$35:$D$300</c:f>
              <c:numCache>
                <c:formatCode>0.00</c:formatCode>
                <c:ptCount val="266"/>
                <c:pt idx="0">
                  <c:v>5.7939999999999996</c:v>
                </c:pt>
                <c:pt idx="1">
                  <c:v>5.726</c:v>
                </c:pt>
                <c:pt idx="2">
                  <c:v>5.7435</c:v>
                </c:pt>
                <c:pt idx="3">
                  <c:v>5.7515000000000001</c:v>
                </c:pt>
                <c:pt idx="4">
                  <c:v>5.843</c:v>
                </c:pt>
                <c:pt idx="5">
                  <c:v>5.8390000000000004</c:v>
                </c:pt>
                <c:pt idx="6">
                  <c:v>5.4565000000000001</c:v>
                </c:pt>
              </c:numCache>
            </c:numRef>
          </c:xVal>
          <c:yVal>
            <c:numRef>
              <c:f>TH60_6_14!$E$35:$E$300</c:f>
              <c:numCache>
                <c:formatCode>0.00</c:formatCode>
                <c:ptCount val="266"/>
                <c:pt idx="0">
                  <c:v>95.84</c:v>
                </c:pt>
                <c:pt idx="1">
                  <c:v>96.080000000000013</c:v>
                </c:pt>
                <c:pt idx="2">
                  <c:v>95.942145439935715</c:v>
                </c:pt>
                <c:pt idx="3">
                  <c:v>95.942145439935715</c:v>
                </c:pt>
                <c:pt idx="4">
                  <c:v>96.916299559471369</c:v>
                </c:pt>
                <c:pt idx="5">
                  <c:v>96.235482579094921</c:v>
                </c:pt>
                <c:pt idx="6">
                  <c:v>92.230676812174607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14B-49C7-9873-A5A214961189}"/>
            </c:ext>
          </c:extLst>
        </c:ser>
        <c:ser>
          <c:idx val="2"/>
          <c:order val="1"/>
          <c:tx>
            <c:strRef>
              <c:f>TH60_6_14!$G$6</c:f>
              <c:strCache>
                <c:ptCount val="1"/>
                <c:pt idx="0">
                  <c:v>06/14Core_e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TH60_6_14!$G$7:$G$90</c:f>
              <c:numCache>
                <c:formatCode>General</c:formatCode>
                <c:ptCount val="84"/>
                <c:pt idx="0">
                  <c:v>5.6015000000000006</c:v>
                </c:pt>
                <c:pt idx="1">
                  <c:v>5.6619999999999999</c:v>
                </c:pt>
                <c:pt idx="2">
                  <c:v>5.2382499999999999</c:v>
                </c:pt>
              </c:numCache>
            </c:numRef>
          </c:xVal>
          <c:yVal>
            <c:numRef>
              <c:f>TH60_6_14!$I$7:$I$90</c:f>
              <c:numCache>
                <c:formatCode>0.0</c:formatCode>
                <c:ptCount val="84"/>
                <c:pt idx="0">
                  <c:v>90.85</c:v>
                </c:pt>
                <c:pt idx="1">
                  <c:v>90.85</c:v>
                </c:pt>
                <c:pt idx="2">
                  <c:v>90.85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F14B-49C7-9873-A5A214961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valAx>
        <c:axId val="811666976"/>
        <c:scaling>
          <c:orientation val="minMax"/>
          <c:max val="6.5"/>
          <c:min val="3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Dielectric (e)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7760"/>
        <c:crosses val="autoZero"/>
        <c:crossBetween val="midCat"/>
      </c:valAx>
      <c:valAx>
        <c:axId val="811667760"/>
        <c:scaling>
          <c:orientation val="minMax"/>
          <c:max val="1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Max Density (%Gmm)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69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Core Validation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TH60_6_15!$C$33:$E$33</c:f>
              <c:strCache>
                <c:ptCount val="1"/>
                <c:pt idx="0">
                  <c:v>06/15pucks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5167-4727-99B4-DD04F5D960B2}"/>
              </c:ext>
            </c:extLst>
          </c:dPt>
          <c:xVal>
            <c:numRef>
              <c:f>TH60_6_15!$D$35:$D$300</c:f>
              <c:numCache>
                <c:formatCode>0.00</c:formatCode>
                <c:ptCount val="266"/>
                <c:pt idx="0">
                  <c:v>5.7435</c:v>
                </c:pt>
                <c:pt idx="1">
                  <c:v>5.7515000000000001</c:v>
                </c:pt>
                <c:pt idx="2">
                  <c:v>5.843</c:v>
                </c:pt>
                <c:pt idx="3">
                  <c:v>5.8390000000000004</c:v>
                </c:pt>
                <c:pt idx="4">
                  <c:v>5.4565000000000001</c:v>
                </c:pt>
              </c:numCache>
            </c:numRef>
          </c:xVal>
          <c:yVal>
            <c:numRef>
              <c:f>TH60_6_15!$E$35:$E$300</c:f>
              <c:numCache>
                <c:formatCode>0.00</c:formatCode>
                <c:ptCount val="266"/>
                <c:pt idx="0">
                  <c:v>95.942145439935715</c:v>
                </c:pt>
                <c:pt idx="1">
                  <c:v>95.942145439935715</c:v>
                </c:pt>
                <c:pt idx="2">
                  <c:v>96.916299559471369</c:v>
                </c:pt>
                <c:pt idx="3">
                  <c:v>96.235482579094921</c:v>
                </c:pt>
                <c:pt idx="4">
                  <c:v>92.230676812174607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167-4727-99B4-DD04F5D960B2}"/>
            </c:ext>
          </c:extLst>
        </c:ser>
        <c:ser>
          <c:idx val="2"/>
          <c:order val="2"/>
          <c:tx>
            <c:strRef>
              <c:f>TH60_6_15!$G$6</c:f>
              <c:strCache>
                <c:ptCount val="1"/>
                <c:pt idx="0">
                  <c:v>06/15Core_e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TH60_6_15!$G$7:$G$90</c:f>
              <c:numCache>
                <c:formatCode>General</c:formatCode>
                <c:ptCount val="84"/>
                <c:pt idx="0">
                  <c:v>5.6855000000000002</c:v>
                </c:pt>
                <c:pt idx="1">
                  <c:v>5.6067499999999999</c:v>
                </c:pt>
                <c:pt idx="2">
                  <c:v>5.3150000000000004</c:v>
                </c:pt>
                <c:pt idx="3">
                  <c:v>5.2337499999999997</c:v>
                </c:pt>
                <c:pt idx="4">
                  <c:v>4.931</c:v>
                </c:pt>
                <c:pt idx="5">
                  <c:v>5.4695</c:v>
                </c:pt>
                <c:pt idx="6">
                  <c:v>5.3827499999999997</c:v>
                </c:pt>
                <c:pt idx="7">
                  <c:v>5.33575</c:v>
                </c:pt>
                <c:pt idx="8">
                  <c:v>5.4290000000000003</c:v>
                </c:pt>
                <c:pt idx="9">
                  <c:v>5.4797500000000001</c:v>
                </c:pt>
              </c:numCache>
            </c:numRef>
          </c:xVal>
          <c:yVal>
            <c:numRef>
              <c:f>TH60_6_15!$I$7:$I$90</c:f>
              <c:numCache>
                <c:formatCode>0.0</c:formatCode>
                <c:ptCount val="84"/>
                <c:pt idx="0">
                  <c:v>97.699999999999989</c:v>
                </c:pt>
                <c:pt idx="1">
                  <c:v>97.699999999999989</c:v>
                </c:pt>
                <c:pt idx="2">
                  <c:v>93.25</c:v>
                </c:pt>
                <c:pt idx="3">
                  <c:v>93.25</c:v>
                </c:pt>
                <c:pt idx="4">
                  <c:v>89.5</c:v>
                </c:pt>
                <c:pt idx="5">
                  <c:v>93.5</c:v>
                </c:pt>
                <c:pt idx="6">
                  <c:v>92.15</c:v>
                </c:pt>
                <c:pt idx="7">
                  <c:v>92.2</c:v>
                </c:pt>
                <c:pt idx="8">
                  <c:v>92.5</c:v>
                </c:pt>
                <c:pt idx="9">
                  <c:v>92.699999999999989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5167-4727-99B4-DD04F5D96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scatterChart>
        <c:scatterStyle val="smoothMarker"/>
        <c:varyColors val="0"/>
        <c:ser>
          <c:idx val="0"/>
          <c:order val="0"/>
          <c:tx>
            <c:strRef>
              <c:f>TH60_6_15!$C$9</c:f>
              <c:strCache>
                <c:ptCount val="1"/>
                <c:pt idx="0">
                  <c:v>06/15PuckCurve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TH60_6_15!$C$12:$C$31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TH60_6_15!$D$12:$D$31</c:f>
              <c:numCache>
                <c:formatCode>0.0</c:formatCode>
                <c:ptCount val="20"/>
                <c:pt idx="0">
                  <c:v>75.62066620744227</c:v>
                </c:pt>
                <c:pt idx="1">
                  <c:v>76.76925506240724</c:v>
                </c:pt>
                <c:pt idx="2">
                  <c:v>77.91784391737221</c:v>
                </c:pt>
                <c:pt idx="3">
                  <c:v>79.06643277233718</c:v>
                </c:pt>
                <c:pt idx="4">
                  <c:v>80.21502162730215</c:v>
                </c:pt>
                <c:pt idx="5">
                  <c:v>81.36361048226712</c:v>
                </c:pt>
                <c:pt idx="6">
                  <c:v>82.51219933723209</c:v>
                </c:pt>
                <c:pt idx="7">
                  <c:v>83.66078819219706</c:v>
                </c:pt>
                <c:pt idx="8">
                  <c:v>84.80937704716203</c:v>
                </c:pt>
                <c:pt idx="9">
                  <c:v>85.957965902127</c:v>
                </c:pt>
                <c:pt idx="10">
                  <c:v>87.10655475709197</c:v>
                </c:pt>
                <c:pt idx="11">
                  <c:v>88.255143612056941</c:v>
                </c:pt>
                <c:pt idx="12">
                  <c:v>89.403732467021911</c:v>
                </c:pt>
                <c:pt idx="13">
                  <c:v>90.552321321986881</c:v>
                </c:pt>
                <c:pt idx="14">
                  <c:v>91.700910176951851</c:v>
                </c:pt>
                <c:pt idx="15">
                  <c:v>92.849499031916821</c:v>
                </c:pt>
                <c:pt idx="16">
                  <c:v>93.998087886881791</c:v>
                </c:pt>
                <c:pt idx="17">
                  <c:v>95.146676741846761</c:v>
                </c:pt>
                <c:pt idx="18">
                  <c:v>96.295265596811731</c:v>
                </c:pt>
                <c:pt idx="19">
                  <c:v>97.443854451776701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167-4727-99B4-DD04F5D960B2}"/>
            </c:ext>
          </c:extLst>
        </c:ser>
        <c:ser>
          <c:idx val="3"/>
          <c:order val="3"/>
          <c:tx>
            <c:strRef>
              <c:f>TH60_6_15!$E$11</c:f>
              <c:strCache>
                <c:ptCount val="1"/>
                <c:pt idx="0">
                  <c:v>06/15PuckCurve_C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TH60_6_15!$C$12:$C$31</c:f>
              <c:numCache>
                <c:formatCode>General</c:formatCode>
                <c:ptCount val="20"/>
                <c:pt idx="0">
                  <c:v>4</c:v>
                </c:pt>
                <c:pt idx="1">
                  <c:v>4.0999999999999996</c:v>
                </c:pt>
                <c:pt idx="2">
                  <c:v>4.1999999999999993</c:v>
                </c:pt>
                <c:pt idx="3">
                  <c:v>4.2999999999999989</c:v>
                </c:pt>
                <c:pt idx="4">
                  <c:v>4.3999999999999986</c:v>
                </c:pt>
                <c:pt idx="5">
                  <c:v>4.4999999999999982</c:v>
                </c:pt>
                <c:pt idx="6">
                  <c:v>4.5999999999999979</c:v>
                </c:pt>
                <c:pt idx="7">
                  <c:v>4.6999999999999975</c:v>
                </c:pt>
                <c:pt idx="8">
                  <c:v>4.7999999999999972</c:v>
                </c:pt>
                <c:pt idx="9">
                  <c:v>4.8999999999999968</c:v>
                </c:pt>
                <c:pt idx="10">
                  <c:v>4.9999999999999964</c:v>
                </c:pt>
                <c:pt idx="11">
                  <c:v>5.0999999999999961</c:v>
                </c:pt>
                <c:pt idx="12">
                  <c:v>5.1999999999999957</c:v>
                </c:pt>
                <c:pt idx="13">
                  <c:v>5.2999999999999954</c:v>
                </c:pt>
                <c:pt idx="14">
                  <c:v>5.399999999999995</c:v>
                </c:pt>
                <c:pt idx="15">
                  <c:v>5.4999999999999947</c:v>
                </c:pt>
                <c:pt idx="16">
                  <c:v>5.5999999999999943</c:v>
                </c:pt>
                <c:pt idx="17">
                  <c:v>5.699999999999994</c:v>
                </c:pt>
                <c:pt idx="18">
                  <c:v>5.7999999999999936</c:v>
                </c:pt>
                <c:pt idx="19">
                  <c:v>5.8999999999999932</c:v>
                </c:pt>
              </c:numCache>
            </c:numRef>
          </c:xVal>
          <c:yVal>
            <c:numRef>
              <c:f>TH60_6_15!$E$12:$E$31</c:f>
              <c:numCache>
                <c:formatCode>0.0</c:formatCode>
                <c:ptCount val="20"/>
                <c:pt idx="0">
                  <c:v>77.515508317704501</c:v>
                </c:pt>
                <c:pt idx="1">
                  <c:v>78.664097172669472</c:v>
                </c:pt>
                <c:pt idx="2">
                  <c:v>79.812686027634442</c:v>
                </c:pt>
                <c:pt idx="3">
                  <c:v>80.961274882599412</c:v>
                </c:pt>
                <c:pt idx="4">
                  <c:v>82.109863737564382</c:v>
                </c:pt>
                <c:pt idx="5">
                  <c:v>83.258452592529366</c:v>
                </c:pt>
                <c:pt idx="6">
                  <c:v>84.407041447494336</c:v>
                </c:pt>
                <c:pt idx="7">
                  <c:v>85.555630302459306</c:v>
                </c:pt>
                <c:pt idx="8">
                  <c:v>86.704219157424276</c:v>
                </c:pt>
                <c:pt idx="9">
                  <c:v>87.852808012389247</c:v>
                </c:pt>
                <c:pt idx="10">
                  <c:v>89.001396867354217</c:v>
                </c:pt>
                <c:pt idx="11">
                  <c:v>90.149985722319187</c:v>
                </c:pt>
                <c:pt idx="12">
                  <c:v>91.298574577284157</c:v>
                </c:pt>
                <c:pt idx="13">
                  <c:v>92.447163432249127</c:v>
                </c:pt>
                <c:pt idx="14">
                  <c:v>93.595752287214097</c:v>
                </c:pt>
                <c:pt idx="15">
                  <c:v>94.744341142179081</c:v>
                </c:pt>
                <c:pt idx="16">
                  <c:v>95.892929997144037</c:v>
                </c:pt>
                <c:pt idx="17">
                  <c:v>97.041518852109007</c:v>
                </c:pt>
                <c:pt idx="18">
                  <c:v>98.190107707073977</c:v>
                </c:pt>
                <c:pt idx="19">
                  <c:v>99.338696562038947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5167-4727-99B4-DD04F5D96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6976"/>
        <c:axId val="811667760"/>
        <c:extLst/>
      </c:scatterChart>
      <c:valAx>
        <c:axId val="811666976"/>
        <c:scaling>
          <c:orientation val="minMax"/>
          <c:max val="6.5"/>
          <c:min val="3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Dielectric (e)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7760"/>
        <c:crosses val="autoZero"/>
        <c:crossBetween val="midCat"/>
      </c:valAx>
      <c:valAx>
        <c:axId val="811667760"/>
        <c:scaling>
          <c:orientation val="minMax"/>
          <c:max val="1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Max Density (%Gmm)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6669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7</xdr:row>
      <xdr:rowOff>47626</xdr:rowOff>
    </xdr:from>
    <xdr:to>
      <xdr:col>31</xdr:col>
      <xdr:colOff>581025</xdr:colOff>
      <xdr:row>37</xdr:row>
      <xdr:rowOff>47626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EC433A-9FB2-4943-B318-A8B26D22F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7</xdr:row>
      <xdr:rowOff>47626</xdr:rowOff>
    </xdr:from>
    <xdr:to>
      <xdr:col>31</xdr:col>
      <xdr:colOff>581025</xdr:colOff>
      <xdr:row>37</xdr:row>
      <xdr:rowOff>47626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835BBB5-DF62-4EE7-BA65-F08CAA8DB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7</xdr:row>
      <xdr:rowOff>47626</xdr:rowOff>
    </xdr:from>
    <xdr:to>
      <xdr:col>31</xdr:col>
      <xdr:colOff>581025</xdr:colOff>
      <xdr:row>37</xdr:row>
      <xdr:rowOff>47626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B0DD835-527F-4E83-9A70-20E3F81908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7</xdr:row>
      <xdr:rowOff>47626</xdr:rowOff>
    </xdr:from>
    <xdr:to>
      <xdr:col>31</xdr:col>
      <xdr:colOff>581025</xdr:colOff>
      <xdr:row>37</xdr:row>
      <xdr:rowOff>47626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B309D5D-4CE5-420E-B5FC-235DA6C410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7</xdr:row>
      <xdr:rowOff>47626</xdr:rowOff>
    </xdr:from>
    <xdr:to>
      <xdr:col>31</xdr:col>
      <xdr:colOff>581025</xdr:colOff>
      <xdr:row>37</xdr:row>
      <xdr:rowOff>47626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EC64121-2451-40D9-A2B2-32FCE9100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7</xdr:row>
      <xdr:rowOff>47626</xdr:rowOff>
    </xdr:from>
    <xdr:to>
      <xdr:col>31</xdr:col>
      <xdr:colOff>581025</xdr:colOff>
      <xdr:row>37</xdr:row>
      <xdr:rowOff>47626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6517B8B-DA8C-4B79-BC66-C6421DC3C8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7</xdr:row>
      <xdr:rowOff>47626</xdr:rowOff>
    </xdr:from>
    <xdr:to>
      <xdr:col>31</xdr:col>
      <xdr:colOff>581025</xdr:colOff>
      <xdr:row>37</xdr:row>
      <xdr:rowOff>47626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05E38B4-0CB1-4C7B-893D-36EF0E87F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7</xdr:row>
      <xdr:rowOff>47626</xdr:rowOff>
    </xdr:from>
    <xdr:to>
      <xdr:col>31</xdr:col>
      <xdr:colOff>581025</xdr:colOff>
      <xdr:row>37</xdr:row>
      <xdr:rowOff>47626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BF5235A-2B90-4F32-AC39-1702C6854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7</xdr:row>
      <xdr:rowOff>47626</xdr:rowOff>
    </xdr:from>
    <xdr:to>
      <xdr:col>31</xdr:col>
      <xdr:colOff>581025</xdr:colOff>
      <xdr:row>37</xdr:row>
      <xdr:rowOff>47626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429D010-B7A3-4C24-A801-B8FE30D93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7</xdr:row>
      <xdr:rowOff>47626</xdr:rowOff>
    </xdr:from>
    <xdr:to>
      <xdr:col>31</xdr:col>
      <xdr:colOff>581025</xdr:colOff>
      <xdr:row>37</xdr:row>
      <xdr:rowOff>47626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F020C33-B0EE-4AF3-A8FF-667FAFCA5E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7</xdr:row>
      <xdr:rowOff>47626</xdr:rowOff>
    </xdr:from>
    <xdr:to>
      <xdr:col>31</xdr:col>
      <xdr:colOff>581025</xdr:colOff>
      <xdr:row>37</xdr:row>
      <xdr:rowOff>47626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B469167-0180-4A3B-8EE4-F900864B5F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7</xdr:row>
      <xdr:rowOff>47626</xdr:rowOff>
    </xdr:from>
    <xdr:to>
      <xdr:col>31</xdr:col>
      <xdr:colOff>581025</xdr:colOff>
      <xdr:row>37</xdr:row>
      <xdr:rowOff>47626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DADCAD5-E5D5-4C67-BF04-C13BE2B12F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7</xdr:row>
      <xdr:rowOff>47626</xdr:rowOff>
    </xdr:from>
    <xdr:to>
      <xdr:col>31</xdr:col>
      <xdr:colOff>581025</xdr:colOff>
      <xdr:row>37</xdr:row>
      <xdr:rowOff>47626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98DC731-9706-49F7-95C0-B2A37E15CB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7</xdr:row>
      <xdr:rowOff>47626</xdr:rowOff>
    </xdr:from>
    <xdr:to>
      <xdr:col>31</xdr:col>
      <xdr:colOff>581025</xdr:colOff>
      <xdr:row>37</xdr:row>
      <xdr:rowOff>47626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AB46391-436F-445A-8D72-A0416E6F2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7</xdr:row>
      <xdr:rowOff>47626</xdr:rowOff>
    </xdr:from>
    <xdr:to>
      <xdr:col>31</xdr:col>
      <xdr:colOff>581025</xdr:colOff>
      <xdr:row>37</xdr:row>
      <xdr:rowOff>47626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7590FA1-B79E-4A48-A8C4-BB42CEBA62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7</xdr:row>
      <xdr:rowOff>47626</xdr:rowOff>
    </xdr:from>
    <xdr:to>
      <xdr:col>31</xdr:col>
      <xdr:colOff>581025</xdr:colOff>
      <xdr:row>37</xdr:row>
      <xdr:rowOff>47626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20478D5-88C9-4574-8DB9-61C069880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7</xdr:row>
      <xdr:rowOff>47626</xdr:rowOff>
    </xdr:from>
    <xdr:to>
      <xdr:col>31</xdr:col>
      <xdr:colOff>581025</xdr:colOff>
      <xdr:row>37</xdr:row>
      <xdr:rowOff>47626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DA34FD9-8B32-44E7-BEFE-6E78EBC9F5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7</xdr:row>
      <xdr:rowOff>47626</xdr:rowOff>
    </xdr:from>
    <xdr:to>
      <xdr:col>31</xdr:col>
      <xdr:colOff>581025</xdr:colOff>
      <xdr:row>37</xdr:row>
      <xdr:rowOff>47626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9D44F3E-FF25-4912-A2DB-7276E755A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7</xdr:row>
      <xdr:rowOff>47626</xdr:rowOff>
    </xdr:from>
    <xdr:to>
      <xdr:col>31</xdr:col>
      <xdr:colOff>581025</xdr:colOff>
      <xdr:row>37</xdr:row>
      <xdr:rowOff>47626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4C983E9-9C19-49A6-88F7-5E00D49B0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7</xdr:row>
      <xdr:rowOff>47626</xdr:rowOff>
    </xdr:from>
    <xdr:to>
      <xdr:col>31</xdr:col>
      <xdr:colOff>581025</xdr:colOff>
      <xdr:row>37</xdr:row>
      <xdr:rowOff>47626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1B6B7C9-EB48-457B-B653-854B1535F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7</xdr:row>
      <xdr:rowOff>47626</xdr:rowOff>
    </xdr:from>
    <xdr:to>
      <xdr:col>31</xdr:col>
      <xdr:colOff>581025</xdr:colOff>
      <xdr:row>37</xdr:row>
      <xdr:rowOff>47626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3E665E-E32D-4406-9F28-D6AB80A17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7</xdr:row>
      <xdr:rowOff>47626</xdr:rowOff>
    </xdr:from>
    <xdr:to>
      <xdr:col>31</xdr:col>
      <xdr:colOff>581025</xdr:colOff>
      <xdr:row>37</xdr:row>
      <xdr:rowOff>47626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C9F666D-E7F9-4665-940D-77A7175DB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7</xdr:row>
      <xdr:rowOff>47626</xdr:rowOff>
    </xdr:from>
    <xdr:to>
      <xdr:col>31</xdr:col>
      <xdr:colOff>581025</xdr:colOff>
      <xdr:row>37</xdr:row>
      <xdr:rowOff>47626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E535E34-5EF4-4A05-81A5-00588AAE1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7</xdr:row>
      <xdr:rowOff>47626</xdr:rowOff>
    </xdr:from>
    <xdr:to>
      <xdr:col>31</xdr:col>
      <xdr:colOff>581025</xdr:colOff>
      <xdr:row>37</xdr:row>
      <xdr:rowOff>47626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09AFC70-582F-4247-9353-DE48EDBD4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7</xdr:row>
      <xdr:rowOff>47626</xdr:rowOff>
    </xdr:from>
    <xdr:to>
      <xdr:col>31</xdr:col>
      <xdr:colOff>581025</xdr:colOff>
      <xdr:row>37</xdr:row>
      <xdr:rowOff>47626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8AD371-1057-43D4-AF04-C011E1E499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7</xdr:row>
      <xdr:rowOff>47626</xdr:rowOff>
    </xdr:from>
    <xdr:to>
      <xdr:col>31</xdr:col>
      <xdr:colOff>581025</xdr:colOff>
      <xdr:row>37</xdr:row>
      <xdr:rowOff>47626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69C95AC-867C-4974-854F-4472A676F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7</xdr:row>
      <xdr:rowOff>47626</xdr:rowOff>
    </xdr:from>
    <xdr:to>
      <xdr:col>31</xdr:col>
      <xdr:colOff>581025</xdr:colOff>
      <xdr:row>37</xdr:row>
      <xdr:rowOff>47626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7708957-0351-47A1-B77D-353D7B140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7</xdr:row>
      <xdr:rowOff>47626</xdr:rowOff>
    </xdr:from>
    <xdr:to>
      <xdr:col>31</xdr:col>
      <xdr:colOff>581025</xdr:colOff>
      <xdr:row>37</xdr:row>
      <xdr:rowOff>47626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56E98C3-1DF4-4597-90A1-203589C2FE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7</xdr:row>
      <xdr:rowOff>47626</xdr:rowOff>
    </xdr:from>
    <xdr:to>
      <xdr:col>31</xdr:col>
      <xdr:colOff>581025</xdr:colOff>
      <xdr:row>37</xdr:row>
      <xdr:rowOff>47626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D781A11-AA67-43B2-9163-357187F9E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7</xdr:row>
      <xdr:rowOff>47626</xdr:rowOff>
    </xdr:from>
    <xdr:to>
      <xdr:col>31</xdr:col>
      <xdr:colOff>581025</xdr:colOff>
      <xdr:row>37</xdr:row>
      <xdr:rowOff>47626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F62C4BF-607C-43A2-841E-8C98CD128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7</xdr:row>
      <xdr:rowOff>47626</xdr:rowOff>
    </xdr:from>
    <xdr:to>
      <xdr:col>31</xdr:col>
      <xdr:colOff>581025</xdr:colOff>
      <xdr:row>37</xdr:row>
      <xdr:rowOff>47626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C6BB133-0F6B-4F8D-BC8C-B6AD5EF160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7</xdr:row>
      <xdr:rowOff>47626</xdr:rowOff>
    </xdr:from>
    <xdr:to>
      <xdr:col>31</xdr:col>
      <xdr:colOff>581025</xdr:colOff>
      <xdr:row>37</xdr:row>
      <xdr:rowOff>47626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EBF5D60-F589-40C7-866F-AE83CA116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7</xdr:row>
      <xdr:rowOff>47626</xdr:rowOff>
    </xdr:from>
    <xdr:to>
      <xdr:col>31</xdr:col>
      <xdr:colOff>581025</xdr:colOff>
      <xdr:row>37</xdr:row>
      <xdr:rowOff>47626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9EABF8F-6278-4055-B397-16419E77F4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7</xdr:row>
      <xdr:rowOff>47626</xdr:rowOff>
    </xdr:from>
    <xdr:to>
      <xdr:col>31</xdr:col>
      <xdr:colOff>581025</xdr:colOff>
      <xdr:row>37</xdr:row>
      <xdr:rowOff>47626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87F72A2-C9FF-4000-97B2-135DFC440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7</xdr:row>
      <xdr:rowOff>47626</xdr:rowOff>
    </xdr:from>
    <xdr:to>
      <xdr:col>31</xdr:col>
      <xdr:colOff>581025</xdr:colOff>
      <xdr:row>37</xdr:row>
      <xdr:rowOff>47626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F6740BE-F940-4ED3-B4EF-1011FF5F9E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7</xdr:row>
      <xdr:rowOff>47626</xdr:rowOff>
    </xdr:from>
    <xdr:to>
      <xdr:col>31</xdr:col>
      <xdr:colOff>581025</xdr:colOff>
      <xdr:row>37</xdr:row>
      <xdr:rowOff>47626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A89124B-AFD2-4BDF-8F32-3398B80E7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7</xdr:row>
      <xdr:rowOff>47626</xdr:rowOff>
    </xdr:from>
    <xdr:to>
      <xdr:col>31</xdr:col>
      <xdr:colOff>581025</xdr:colOff>
      <xdr:row>37</xdr:row>
      <xdr:rowOff>47626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A5295B8-0253-4C0B-A5BA-0302D695B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7</xdr:row>
      <xdr:rowOff>47626</xdr:rowOff>
    </xdr:from>
    <xdr:to>
      <xdr:col>31</xdr:col>
      <xdr:colOff>581025</xdr:colOff>
      <xdr:row>37</xdr:row>
      <xdr:rowOff>47626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F381E2D-1025-41AB-8E69-75DD71B9CF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7</xdr:row>
      <xdr:rowOff>47626</xdr:rowOff>
    </xdr:from>
    <xdr:to>
      <xdr:col>31</xdr:col>
      <xdr:colOff>581025</xdr:colOff>
      <xdr:row>37</xdr:row>
      <xdr:rowOff>47626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E01015-975C-4A0A-B0E6-612327CFF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7</xdr:row>
      <xdr:rowOff>47626</xdr:rowOff>
    </xdr:from>
    <xdr:to>
      <xdr:col>31</xdr:col>
      <xdr:colOff>581025</xdr:colOff>
      <xdr:row>37</xdr:row>
      <xdr:rowOff>47626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2BBD392-C522-4FCB-9244-C09D8520A6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7</xdr:row>
      <xdr:rowOff>47626</xdr:rowOff>
    </xdr:from>
    <xdr:to>
      <xdr:col>31</xdr:col>
      <xdr:colOff>581025</xdr:colOff>
      <xdr:row>37</xdr:row>
      <xdr:rowOff>47626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C99F4A0-001A-423C-B231-E6796BD051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7</xdr:row>
      <xdr:rowOff>47626</xdr:rowOff>
    </xdr:from>
    <xdr:to>
      <xdr:col>31</xdr:col>
      <xdr:colOff>581025</xdr:colOff>
      <xdr:row>37</xdr:row>
      <xdr:rowOff>47626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9A3F111-3D0B-4DC8-AC32-0CB3E86BC3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7</xdr:row>
      <xdr:rowOff>47626</xdr:rowOff>
    </xdr:from>
    <xdr:to>
      <xdr:col>31</xdr:col>
      <xdr:colOff>581025</xdr:colOff>
      <xdr:row>37</xdr:row>
      <xdr:rowOff>47626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A72DD99-00CC-4A19-9E64-C8F5DFB67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7</xdr:row>
      <xdr:rowOff>47626</xdr:rowOff>
    </xdr:from>
    <xdr:to>
      <xdr:col>31</xdr:col>
      <xdr:colOff>581025</xdr:colOff>
      <xdr:row>37</xdr:row>
      <xdr:rowOff>47626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9567E44-58EE-4F2D-BF08-248C18C90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41910</xdr:colOff>
      <xdr:row>7</xdr:row>
      <xdr:rowOff>11430</xdr:rowOff>
    </xdr:from>
    <xdr:to>
      <xdr:col>17</xdr:col>
      <xdr:colOff>0</xdr:colOff>
      <xdr:row>33</xdr:row>
      <xdr:rowOff>15240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F4A605D-E32B-4FE3-A6F8-3CD4CF97AFC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7</xdr:row>
      <xdr:rowOff>47626</xdr:rowOff>
    </xdr:from>
    <xdr:to>
      <xdr:col>31</xdr:col>
      <xdr:colOff>581025</xdr:colOff>
      <xdr:row>37</xdr:row>
      <xdr:rowOff>47626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FE1A42B-8FBD-4224-9E6A-B14F7A374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7</xdr:row>
      <xdr:rowOff>47626</xdr:rowOff>
    </xdr:from>
    <xdr:to>
      <xdr:col>31</xdr:col>
      <xdr:colOff>581025</xdr:colOff>
      <xdr:row>37</xdr:row>
      <xdr:rowOff>47626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5B228FE-A164-42CA-B9B0-100F25E036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7</xdr:row>
      <xdr:rowOff>47626</xdr:rowOff>
    </xdr:from>
    <xdr:to>
      <xdr:col>31</xdr:col>
      <xdr:colOff>581025</xdr:colOff>
      <xdr:row>37</xdr:row>
      <xdr:rowOff>47626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DA2E28-D232-45E8-8C80-E8B8DF8136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7</xdr:row>
      <xdr:rowOff>47626</xdr:rowOff>
    </xdr:from>
    <xdr:to>
      <xdr:col>31</xdr:col>
      <xdr:colOff>581025</xdr:colOff>
      <xdr:row>37</xdr:row>
      <xdr:rowOff>47626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83B8009-A64C-4ABE-B21A-09CAFC2169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41910</xdr:colOff>
      <xdr:row>7</xdr:row>
      <xdr:rowOff>11430</xdr:rowOff>
    </xdr:from>
    <xdr:to>
      <xdr:col>17</xdr:col>
      <xdr:colOff>0</xdr:colOff>
      <xdr:row>33</xdr:row>
      <xdr:rowOff>15240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3E5563D-BFA0-4BE5-9976-093343F6E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24</xdr:col>
      <xdr:colOff>47625</xdr:colOff>
      <xdr:row>0</xdr:row>
      <xdr:rowOff>0</xdr:rowOff>
    </xdr:from>
    <xdr:to>
      <xdr:col>30</xdr:col>
      <xdr:colOff>533400</xdr:colOff>
      <xdr:row>5</xdr:row>
      <xdr:rowOff>160012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659FC2-0D06-4FCB-AC73-170550CBB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25750" y="0"/>
          <a:ext cx="4352925" cy="1112512"/>
        </a:xfrm>
        <a:prstGeom prst="rect">
          <a:avLst/>
        </a:prstGeom>
      </xdr:spPr>
    </xdr:pic>
    <xdr:clientData/>
  </xdr:twoCellAnchor>
  <xdr:twoCellAnchor editAs="oneCell">
    <xdr:from>
      <xdr:col>15</xdr:col>
      <xdr:colOff>561975</xdr:colOff>
      <xdr:row>0</xdr:row>
      <xdr:rowOff>0</xdr:rowOff>
    </xdr:from>
    <xdr:to>
      <xdr:col>23</xdr:col>
      <xdr:colOff>18468</xdr:colOff>
      <xdr:row>5</xdr:row>
      <xdr:rowOff>180833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F665E24-5FAD-439B-B13B-383EA90A4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077450" y="0"/>
          <a:ext cx="4657143" cy="113333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7</xdr:row>
      <xdr:rowOff>47626</xdr:rowOff>
    </xdr:from>
    <xdr:to>
      <xdr:col>31</xdr:col>
      <xdr:colOff>581025</xdr:colOff>
      <xdr:row>37</xdr:row>
      <xdr:rowOff>47626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A27E91-BC3C-407C-8088-AB5D361D2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7</xdr:row>
      <xdr:rowOff>47626</xdr:rowOff>
    </xdr:from>
    <xdr:to>
      <xdr:col>31</xdr:col>
      <xdr:colOff>581025</xdr:colOff>
      <xdr:row>37</xdr:row>
      <xdr:rowOff>47626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4902B04-CF26-43CC-BFCA-560118C7C7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A1207-B9BF-4371-999B-28F22D57AE55}">
  <dimension ref="B1:AO220"/>
  <sheetViews>
    <sheetView zoomScale="80" zoomScaleNormal="80" workbookViewId="0">
      <selection activeCell="D5" sqref="D5"/>
    </sheetView>
  </sheetViews>
  <sheetFormatPr defaultColWidth="9.140625" defaultRowHeight="15" x14ac:dyDescent="0.25"/>
  <cols>
    <col min="1" max="1" width="1.42578125" customWidth="1"/>
    <col min="2" max="2" width="6.140625" customWidth="1"/>
    <col min="3" max="3" width="6" bestFit="1" customWidth="1"/>
    <col min="4" max="4" width="12.7109375" customWidth="1"/>
    <col min="5" max="5" width="19.140625" customWidth="1"/>
    <col min="6" max="7" width="11.5703125" bestFit="1" customWidth="1"/>
    <col min="8" max="8" width="15.28515625" bestFit="1" customWidth="1"/>
    <col min="9" max="9" width="12.7109375" customWidth="1"/>
    <col min="10" max="10" width="12" bestFit="1" customWidth="1"/>
    <col min="11" max="11" width="7.7109375" bestFit="1" customWidth="1"/>
    <col min="12" max="12" width="5.28515625" bestFit="1" customWidth="1"/>
    <col min="13" max="13" width="0.5703125" customWidth="1"/>
    <col min="14" max="14" width="12" bestFit="1" customWidth="1"/>
    <col min="15" max="15" width="6.140625" bestFit="1" customWidth="1"/>
    <col min="16" max="16" width="6.85546875" bestFit="1" customWidth="1"/>
    <col min="17" max="17" width="3.5703125" bestFit="1" customWidth="1"/>
    <col min="18" max="18" width="1.140625" customWidth="1"/>
    <col min="19" max="19" width="12.140625" bestFit="1" customWidth="1"/>
    <col min="20" max="20" width="8.28515625" bestFit="1" customWidth="1"/>
    <col min="21" max="21" width="8.85546875" bestFit="1" customWidth="1"/>
    <col min="34" max="34" width="8.7109375" customWidth="1"/>
    <col min="35" max="35" width="12.140625" bestFit="1" customWidth="1"/>
    <col min="36" max="36" width="8.28515625" bestFit="1" customWidth="1"/>
    <col min="37" max="37" width="0.85546875" customWidth="1"/>
    <col min="52" max="52" width="13.140625" bestFit="1" customWidth="1"/>
    <col min="54" max="54" width="12.28515625" bestFit="1" customWidth="1"/>
    <col min="55" max="55" width="16.28515625" bestFit="1" customWidth="1"/>
    <col min="56" max="56" width="12.5703125" bestFit="1" customWidth="1"/>
  </cols>
  <sheetData>
    <row r="1" spans="3:41" ht="15.75" thickBot="1" x14ac:dyDescent="0.3">
      <c r="G1">
        <f>COUNT(G7:G220)</f>
        <v>7</v>
      </c>
    </row>
    <row r="2" spans="3:41" ht="15.75" thickBot="1" x14ac:dyDescent="0.3">
      <c r="C2" s="186" t="s">
        <v>0</v>
      </c>
      <c r="D2" s="187"/>
      <c r="E2" s="187"/>
      <c r="F2" s="91"/>
      <c r="G2" s="186" t="s">
        <v>1</v>
      </c>
      <c r="H2" s="188"/>
      <c r="I2" s="91"/>
      <c r="J2" s="186" t="s">
        <v>2</v>
      </c>
      <c r="K2" s="187"/>
      <c r="L2" s="187"/>
      <c r="M2" s="187"/>
      <c r="N2" s="187"/>
      <c r="O2" s="187"/>
      <c r="P2" s="187"/>
      <c r="Q2" s="188"/>
      <c r="R2" s="1"/>
      <c r="S2" s="2"/>
      <c r="T2" s="186" t="s">
        <v>3</v>
      </c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8"/>
      <c r="AH2" s="1"/>
      <c r="AI2" s="1"/>
      <c r="AJ2" s="1"/>
      <c r="AK2" s="1"/>
    </row>
    <row r="3" spans="3:41" ht="15.75" thickBot="1" x14ac:dyDescent="0.3">
      <c r="C3" s="90"/>
      <c r="D3" s="91" t="s">
        <v>4</v>
      </c>
      <c r="E3" s="92" t="s">
        <v>5</v>
      </c>
      <c r="F3" s="91"/>
      <c r="G3" s="91"/>
      <c r="H3" s="91"/>
      <c r="I3" s="3"/>
      <c r="J3" s="183" t="s">
        <v>4</v>
      </c>
      <c r="K3" s="184"/>
      <c r="L3" s="184"/>
      <c r="M3" s="185"/>
      <c r="N3" s="183" t="s">
        <v>6</v>
      </c>
      <c r="O3" s="184"/>
      <c r="P3" s="184"/>
      <c r="Q3" s="185"/>
      <c r="R3" s="1"/>
      <c r="T3" s="189" t="s">
        <v>7</v>
      </c>
      <c r="U3" s="190"/>
      <c r="V3" s="189" t="s">
        <v>8</v>
      </c>
      <c r="W3" s="190"/>
      <c r="X3" s="179" t="s">
        <v>9</v>
      </c>
      <c r="Y3" s="179"/>
      <c r="Z3" s="180"/>
      <c r="AA3" s="178" t="s">
        <v>10</v>
      </c>
      <c r="AB3" s="179"/>
      <c r="AC3" s="180"/>
      <c r="AD3" s="178" t="s">
        <v>11</v>
      </c>
      <c r="AE3" s="179"/>
      <c r="AF3" s="180"/>
      <c r="AG3" s="4"/>
      <c r="AH3" s="181" t="str">
        <f>CONCATENATE(G6,"CF")</f>
        <v>05/25Core_eCF</v>
      </c>
      <c r="AI3" s="182"/>
      <c r="AJ3" s="182"/>
      <c r="AK3" s="182"/>
      <c r="AL3" s="182"/>
      <c r="AM3" s="4"/>
      <c r="AN3" s="4"/>
    </row>
    <row r="4" spans="3:41" ht="15.75" thickBot="1" x14ac:dyDescent="0.3">
      <c r="C4" s="5" t="s">
        <v>12</v>
      </c>
      <c r="D4" s="6">
        <v>44341</v>
      </c>
      <c r="E4" s="7"/>
      <c r="F4" s="8"/>
      <c r="G4" s="8" t="s">
        <v>13</v>
      </c>
      <c r="H4" s="9">
        <f>RSQ(I7:I220,G7:G220)</f>
        <v>0.84857317028167689</v>
      </c>
      <c r="I4" s="88"/>
      <c r="J4" s="10" t="s">
        <v>14</v>
      </c>
      <c r="K4" s="11" t="s">
        <v>15</v>
      </c>
      <c r="L4" s="11" t="s">
        <v>16</v>
      </c>
      <c r="M4" s="12"/>
      <c r="N4" s="10" t="s">
        <v>14</v>
      </c>
      <c r="O4" s="11" t="s">
        <v>17</v>
      </c>
      <c r="P4" s="11" t="s">
        <v>18</v>
      </c>
      <c r="Q4" s="12"/>
      <c r="R4" s="4"/>
      <c r="S4" s="4"/>
      <c r="T4" s="13" t="s">
        <v>19</v>
      </c>
      <c r="U4" s="14" t="s">
        <v>20</v>
      </c>
      <c r="V4" s="13" t="s">
        <v>19</v>
      </c>
      <c r="W4" s="14" t="s">
        <v>20</v>
      </c>
      <c r="X4" s="13" t="s">
        <v>21</v>
      </c>
      <c r="Y4" s="14" t="s">
        <v>22</v>
      </c>
      <c r="Z4" s="13" t="s">
        <v>23</v>
      </c>
      <c r="AA4" s="13" t="s">
        <v>7</v>
      </c>
      <c r="AB4" s="14" t="s">
        <v>24</v>
      </c>
      <c r="AC4" s="13" t="s">
        <v>25</v>
      </c>
      <c r="AD4" s="14" t="s">
        <v>26</v>
      </c>
      <c r="AE4" s="13" t="s">
        <v>24</v>
      </c>
      <c r="AF4" s="14" t="s">
        <v>25</v>
      </c>
      <c r="AG4" s="15"/>
      <c r="AH4" s="16" t="s">
        <v>14</v>
      </c>
      <c r="AI4" s="17" t="s">
        <v>17</v>
      </c>
      <c r="AJ4" s="17" t="s">
        <v>18</v>
      </c>
      <c r="AK4" s="18"/>
      <c r="AM4" s="15"/>
      <c r="AN4" s="1"/>
    </row>
    <row r="5" spans="3:41" ht="15.75" thickBot="1" x14ac:dyDescent="0.3">
      <c r="C5" s="5" t="s">
        <v>37</v>
      </c>
      <c r="D5" s="61">
        <f>SLOPE(C35:C215,D35:D215)</f>
        <v>-8.8729953681395788</v>
      </c>
      <c r="E5" s="62">
        <f>SLOPE(C35:C214,D35:D214)</f>
        <v>-8.8729953681395788</v>
      </c>
      <c r="F5" s="8"/>
      <c r="G5" s="8" t="s">
        <v>27</v>
      </c>
      <c r="H5" s="19">
        <f>D4</f>
        <v>44341</v>
      </c>
      <c r="I5" s="89"/>
      <c r="J5" s="20">
        <f>1-(SUM(M7:M220))/COUNT(G7:G220)</f>
        <v>0.4285714285714286</v>
      </c>
      <c r="K5" s="21">
        <f>IF(G7&gt;0.1,AVERAGE(K7:K220),0)</f>
        <v>-1.4104195304612708</v>
      </c>
      <c r="L5" s="21">
        <f>AVERAGE(L7:L220)</f>
        <v>1.4104195304612708</v>
      </c>
      <c r="M5" s="22"/>
      <c r="N5" s="20">
        <f>1-(SUM(Q7:Q220))/COUNT(L7:L220)</f>
        <v>1</v>
      </c>
      <c r="O5" s="21">
        <f>AVERAGE(O7:O220)</f>
        <v>-2.0301221021717147E-15</v>
      </c>
      <c r="P5" s="21">
        <f>AVERAGE(P7:P220)</f>
        <v>0.56038167809061734</v>
      </c>
      <c r="Q5" s="22"/>
      <c r="R5" s="2"/>
      <c r="S5" s="23" t="s">
        <v>6</v>
      </c>
      <c r="T5" s="24">
        <f>100-$E$6</f>
        <v>45.888672252696509</v>
      </c>
      <c r="U5" s="25">
        <f>-$E$5</f>
        <v>8.8729953681395788</v>
      </c>
      <c r="V5" s="24">
        <f>$E$6</f>
        <v>54.111327747303491</v>
      </c>
      <c r="W5" s="25">
        <f>$E$5</f>
        <v>-8.8729953681395788</v>
      </c>
      <c r="X5" s="26">
        <v>5.4</v>
      </c>
      <c r="Y5" s="27">
        <f>X5*U5+T5</f>
        <v>93.802847240650237</v>
      </c>
      <c r="Z5" s="27">
        <f>100-Y5</f>
        <v>6.1971527593497626</v>
      </c>
      <c r="AA5" s="28">
        <v>85</v>
      </c>
      <c r="AB5" s="29">
        <f>(AA5-T5)/U5</f>
        <v>4.4079058000797824</v>
      </c>
      <c r="AC5" s="27">
        <f>100-AA5</f>
        <v>15</v>
      </c>
      <c r="AD5" s="28">
        <v>5</v>
      </c>
      <c r="AE5" s="29">
        <f>(AD5-V5)/W5</f>
        <v>5.5349209268888391</v>
      </c>
      <c r="AF5" s="30">
        <f>100-AD5</f>
        <v>95</v>
      </c>
      <c r="AG5" s="15"/>
      <c r="AH5" s="20">
        <f>1-(SUM(AK7:AK220))/COUNT(G7:G220)</f>
        <v>0</v>
      </c>
      <c r="AI5" s="21">
        <f>AVERAGE(AI7:AI220)</f>
        <v>508.11518981101602</v>
      </c>
      <c r="AJ5" s="21">
        <f>AVERAGE(AJ7:AJ220)</f>
        <v>508.11518981101602</v>
      </c>
      <c r="AK5" s="22"/>
      <c r="AM5" s="31">
        <v>181</v>
      </c>
      <c r="AN5" s="31">
        <v>0</v>
      </c>
    </row>
    <row r="6" spans="3:41" ht="15.75" thickBot="1" x14ac:dyDescent="0.3">
      <c r="C6" s="5" t="s">
        <v>38</v>
      </c>
      <c r="D6" s="61">
        <f>INTERCEPT(C35:C214,D35:D214)</f>
        <v>52.700908216842222</v>
      </c>
      <c r="E6" s="62">
        <f>D6-$K$5</f>
        <v>54.111327747303491</v>
      </c>
      <c r="F6" s="8" t="s">
        <v>45</v>
      </c>
      <c r="G6" s="8" t="str">
        <f>CONCATENATE(TEXT(H5,"mm/dd"),"Core_e")</f>
        <v>05/25Core_e</v>
      </c>
      <c r="H6" s="8" t="str">
        <f>CONCATENATE(TEXT(H5,"mm/dd"),"Core_AV%")</f>
        <v>05/25Core_AV%</v>
      </c>
      <c r="I6" s="32" t="s">
        <v>28</v>
      </c>
      <c r="J6" s="33" t="s">
        <v>29</v>
      </c>
      <c r="K6" s="34" t="s">
        <v>30</v>
      </c>
      <c r="L6" s="34" t="s">
        <v>31</v>
      </c>
      <c r="M6" s="35"/>
      <c r="N6" s="33" t="s">
        <v>29</v>
      </c>
      <c r="O6" s="34" t="s">
        <v>30</v>
      </c>
      <c r="P6" s="34" t="s">
        <v>31</v>
      </c>
      <c r="Q6" s="35"/>
      <c r="R6" s="36"/>
      <c r="S6" s="37"/>
      <c r="T6" s="38"/>
      <c r="U6" s="38"/>
      <c r="V6" s="38"/>
      <c r="W6" s="38"/>
      <c r="X6" s="39"/>
      <c r="Y6" s="40"/>
      <c r="Z6" s="40"/>
      <c r="AA6" s="40"/>
      <c r="AB6" s="39"/>
      <c r="AC6" s="40"/>
      <c r="AD6" s="40"/>
      <c r="AE6" s="41"/>
      <c r="AF6" s="42"/>
      <c r="AH6" s="43" t="s">
        <v>29</v>
      </c>
      <c r="AI6" s="44" t="s">
        <v>30</v>
      </c>
      <c r="AJ6" s="44" t="s">
        <v>31</v>
      </c>
      <c r="AK6" s="35"/>
      <c r="AL6" s="43" t="s">
        <v>32</v>
      </c>
      <c r="AM6" s="36" t="s">
        <v>33</v>
      </c>
      <c r="AN6" s="36" t="s">
        <v>34</v>
      </c>
      <c r="AO6" s="36" t="s">
        <v>35</v>
      </c>
    </row>
    <row r="7" spans="3:41" ht="15.75" thickBot="1" x14ac:dyDescent="0.3">
      <c r="C7" s="5" t="s">
        <v>39</v>
      </c>
      <c r="D7" s="61">
        <f>RSQ(D35:D214,E35:E214)</f>
        <v>0.98145127461256998</v>
      </c>
      <c r="E7" s="63">
        <f>D7</f>
        <v>0.98145127461256998</v>
      </c>
      <c r="F7" s="45">
        <v>13.1</v>
      </c>
      <c r="G7" s="45">
        <v>5.5380000000000003</v>
      </c>
      <c r="H7" s="45">
        <v>5.2000000000000028</v>
      </c>
      <c r="I7" s="46">
        <f>IF(G7&gt;1,100-H7,"")</f>
        <v>94.8</v>
      </c>
      <c r="J7" s="46">
        <f>IF(G7&gt;1,100-(G7*D$5+D$6),"")</f>
        <v>96.437740131914765</v>
      </c>
      <c r="K7" s="47">
        <f t="shared" ref="K7:K70" si="0">IF(G7&gt;1,I7-J7,"")</f>
        <v>-1.637740131914768</v>
      </c>
      <c r="L7" s="47">
        <f t="shared" ref="L7:L70" si="1">IF(G7&gt;1,ABS(K7),"")</f>
        <v>1.637740131914768</v>
      </c>
      <c r="M7" s="48">
        <f>IF($G7&gt;1.2,IF(L7&gt;1.2,1,0),0)</f>
        <v>1</v>
      </c>
      <c r="N7" s="46">
        <f t="shared" ref="N7:N70" si="2">IF(G7&gt;1,J7+$K$5,"")</f>
        <v>95.027320601453496</v>
      </c>
      <c r="O7" s="47">
        <f t="shared" ref="O7:O70" si="3">IF(G7&gt;1,I7-N7,"")</f>
        <v>-0.22732060145349919</v>
      </c>
      <c r="P7" s="47">
        <f t="shared" ref="P7:P70" si="4">IF(G7&gt;1,ABS(O7),"")</f>
        <v>0.22732060145349919</v>
      </c>
      <c r="Q7" s="48">
        <f>IF($G7&gt;1.2,IF(P7&gt;1.2,1,0),0)</f>
        <v>0</v>
      </c>
      <c r="R7" s="2"/>
      <c r="S7" s="49" t="s">
        <v>36</v>
      </c>
      <c r="T7" s="50">
        <f>100-$D$6</f>
        <v>47.299091783157778</v>
      </c>
      <c r="U7" s="51">
        <f>-$D$5</f>
        <v>8.8729953681395788</v>
      </c>
      <c r="V7" s="50">
        <f>$D$6</f>
        <v>52.700908216842222</v>
      </c>
      <c r="W7" s="51">
        <f>$D$5</f>
        <v>-8.8729953681395788</v>
      </c>
      <c r="X7" s="52">
        <f>X5</f>
        <v>5.4</v>
      </c>
      <c r="Y7" s="53">
        <f>X7*U7+T7</f>
        <v>95.213266771111506</v>
      </c>
      <c r="Z7" s="53">
        <f>100-Y7</f>
        <v>4.7867332288884938</v>
      </c>
      <c r="AA7" s="54">
        <f>AA5</f>
        <v>85</v>
      </c>
      <c r="AB7" s="55">
        <f>(AA7-T7)/U7</f>
        <v>4.2489493854821045</v>
      </c>
      <c r="AC7" s="53">
        <f>100-AA7</f>
        <v>15</v>
      </c>
      <c r="AD7" s="54">
        <f>AD5</f>
        <v>5</v>
      </c>
      <c r="AE7" s="55">
        <f>(AD7-V7)/W7</f>
        <v>5.3759645122911612</v>
      </c>
      <c r="AF7" s="56">
        <f>100-AD7</f>
        <v>95</v>
      </c>
      <c r="AH7" s="57">
        <f>IF(G7&gt;1,IF($E$10&gt;0,100-(#REF!/(1+(AL7/#REF!)^#REF!)^#REF!+#REF!/(AL7-1))*100,100-(AL7*D$5+D$6)*100),"")</f>
        <v>-256.22598680852349</v>
      </c>
      <c r="AI7" s="21">
        <f t="shared" ref="AI7:AI70" si="5">IF(G7&gt;1,I7-AH7,"")</f>
        <v>351.0259868085235</v>
      </c>
      <c r="AJ7" s="21">
        <f t="shared" ref="AJ7:AJ70" si="6">IF(G7&gt;1,ABS(AI7),"")</f>
        <v>351.0259868085235</v>
      </c>
      <c r="AK7" s="48">
        <f t="shared" ref="AK7:AK70" si="7">IF($G7&gt;1.2,IF(AJ7&gt;1.2,1,0),0)</f>
        <v>1</v>
      </c>
      <c r="AL7" s="58">
        <f t="shared" ref="AL7:AL70" si="8">IF(G7&gt;0,G7+AN7,"")</f>
        <v>5.5380000000000003</v>
      </c>
      <c r="AM7" s="59">
        <f t="shared" ref="AM7:AM70" si="9">IF(G7&gt;0,$AM$5,"")</f>
        <v>181</v>
      </c>
      <c r="AN7" s="59">
        <f t="shared" ref="AN7:AN70" si="10">IF(G7&gt;0,$AN$5,"")</f>
        <v>0</v>
      </c>
      <c r="AO7" s="60"/>
    </row>
    <row r="8" spans="3:41" ht="15.75" thickBot="1" x14ac:dyDescent="0.3">
      <c r="C8" s="64"/>
      <c r="D8" s="65"/>
      <c r="E8" s="66"/>
      <c r="F8" s="45">
        <v>13.2</v>
      </c>
      <c r="G8" s="45">
        <v>5.5817500000000004</v>
      </c>
      <c r="H8" s="45">
        <v>3.7999999999999972</v>
      </c>
      <c r="I8" s="46">
        <f t="shared" ref="I8:I71" si="11">IF(G8&gt;1,100-H8,"")</f>
        <v>96.2</v>
      </c>
      <c r="J8" s="46">
        <f t="shared" ref="J8:J71" si="12">IF(G8&gt;1,100-(G8*D$5+D$6),"")</f>
        <v>96.825933679270875</v>
      </c>
      <c r="K8" s="47">
        <f t="shared" si="0"/>
        <v>-0.62593367927087229</v>
      </c>
      <c r="L8" s="47">
        <f t="shared" si="1"/>
        <v>0.62593367927087229</v>
      </c>
      <c r="M8" s="48">
        <f t="shared" ref="M8:M71" si="13">IF($G8&gt;1.2,IF(L8&gt;1.2,1,0),0)</f>
        <v>0</v>
      </c>
      <c r="N8" s="46">
        <f t="shared" si="2"/>
        <v>95.415514148809606</v>
      </c>
      <c r="O8" s="47">
        <f t="shared" si="3"/>
        <v>0.78448585119039649</v>
      </c>
      <c r="P8" s="47">
        <f t="shared" si="4"/>
        <v>0.78448585119039649</v>
      </c>
      <c r="Q8" s="48">
        <f t="shared" ref="Q8:Q71" si="14">IF($G8&gt;1.2,IF(P8&gt;1.2,1,0),0)</f>
        <v>0</v>
      </c>
      <c r="R8" s="2"/>
      <c r="AH8" s="57">
        <f>IF(G8&gt;1,IF($E$10&gt;0,100-(#REF!/(1+(AL8/#REF!)^#REF!)^#REF!+#REF!/(AL8-1))*100,100-(AL8*D$5+D$6)*100),"")</f>
        <v>-217.40663207291249</v>
      </c>
      <c r="AI8" s="21">
        <f t="shared" si="5"/>
        <v>313.60663207291248</v>
      </c>
      <c r="AJ8" s="21">
        <f t="shared" si="6"/>
        <v>313.60663207291248</v>
      </c>
      <c r="AK8" s="48">
        <f t="shared" si="7"/>
        <v>1</v>
      </c>
      <c r="AL8" s="58">
        <f t="shared" si="8"/>
        <v>5.5817500000000004</v>
      </c>
      <c r="AM8" s="59">
        <f t="shared" si="9"/>
        <v>181</v>
      </c>
      <c r="AN8" s="59">
        <f t="shared" si="10"/>
        <v>0</v>
      </c>
      <c r="AO8" s="60"/>
    </row>
    <row r="9" spans="3:41" x14ac:dyDescent="0.25">
      <c r="C9" s="183" t="str">
        <f>CONCATENATE(TEXT(D4,"mm/dd"),"PuckCurve")</f>
        <v>05/25PuckCurve</v>
      </c>
      <c r="D9" s="184"/>
      <c r="E9" s="185"/>
      <c r="F9" s="45">
        <v>14.11</v>
      </c>
      <c r="G9" s="45">
        <v>5.1550000000000002</v>
      </c>
      <c r="H9" s="45">
        <v>8</v>
      </c>
      <c r="I9" s="46">
        <f t="shared" si="11"/>
        <v>92</v>
      </c>
      <c r="J9" s="46">
        <f t="shared" si="12"/>
        <v>93.039382905917307</v>
      </c>
      <c r="K9" s="47">
        <f t="shared" si="0"/>
        <v>-1.0393829059173072</v>
      </c>
      <c r="L9" s="47">
        <f t="shared" si="1"/>
        <v>1.0393829059173072</v>
      </c>
      <c r="M9" s="48">
        <f t="shared" si="13"/>
        <v>0</v>
      </c>
      <c r="N9" s="46">
        <f t="shared" si="2"/>
        <v>91.628963375456038</v>
      </c>
      <c r="O9" s="47">
        <f t="shared" si="3"/>
        <v>0.37103662454396158</v>
      </c>
      <c r="P9" s="47">
        <f t="shared" si="4"/>
        <v>0.37103662454396158</v>
      </c>
      <c r="Q9" s="48">
        <f t="shared" si="14"/>
        <v>0</v>
      </c>
      <c r="R9" s="2"/>
      <c r="AH9" s="57">
        <f>IF(G9&gt;1,IF($E$10&gt;0,100-(#REF!/(1+(AL9/#REF!)^#REF!)^#REF!+#REF!/(AL9-1))*100,100-(AL9*D$5+D$6)*100),"")</f>
        <v>-596.06170940826928</v>
      </c>
      <c r="AI9" s="21">
        <f t="shared" si="5"/>
        <v>688.06170940826928</v>
      </c>
      <c r="AJ9" s="21">
        <f t="shared" si="6"/>
        <v>688.06170940826928</v>
      </c>
      <c r="AK9" s="48">
        <f t="shared" si="7"/>
        <v>1</v>
      </c>
      <c r="AL9" s="58">
        <f t="shared" si="8"/>
        <v>5.1550000000000002</v>
      </c>
      <c r="AM9" s="59">
        <f t="shared" si="9"/>
        <v>181</v>
      </c>
      <c r="AN9" s="59">
        <f t="shared" si="10"/>
        <v>0</v>
      </c>
      <c r="AO9" s="60"/>
    </row>
    <row r="10" spans="3:41" x14ac:dyDescent="0.25">
      <c r="C10" s="67">
        <v>4</v>
      </c>
      <c r="D10" s="68" t="s">
        <v>43</v>
      </c>
      <c r="E10" s="69"/>
      <c r="F10" s="94">
        <v>14.12</v>
      </c>
      <c r="G10" s="94">
        <v>5.1059999999999999</v>
      </c>
      <c r="H10" s="94">
        <v>8</v>
      </c>
      <c r="I10" s="46">
        <f t="shared" si="11"/>
        <v>92</v>
      </c>
      <c r="J10" s="46">
        <f t="shared" si="12"/>
        <v>92.604606132878473</v>
      </c>
      <c r="K10" s="47">
        <f t="shared" si="0"/>
        <v>-0.60460613287847309</v>
      </c>
      <c r="L10" s="47">
        <f t="shared" si="1"/>
        <v>0.60460613287847309</v>
      </c>
      <c r="M10" s="48">
        <f t="shared" si="13"/>
        <v>0</v>
      </c>
      <c r="N10" s="46">
        <f t="shared" si="2"/>
        <v>91.194186602417204</v>
      </c>
      <c r="O10" s="47">
        <f t="shared" si="3"/>
        <v>0.80581339758279569</v>
      </c>
      <c r="P10" s="47">
        <f t="shared" si="4"/>
        <v>0.80581339758279569</v>
      </c>
      <c r="Q10" s="48">
        <f t="shared" si="14"/>
        <v>0</v>
      </c>
      <c r="R10" s="2"/>
      <c r="AH10" s="57">
        <f>IF(G10&gt;1,IF($E$10&gt;0,100-(#REF!/(1+(AL10/#REF!)^#REF!)^#REF!+#REF!/(AL10-1))*100,100-(AL10*D$5+D$6)*100),"")</f>
        <v>-639.53938671215337</v>
      </c>
      <c r="AI10" s="21">
        <f t="shared" si="5"/>
        <v>731.53938671215337</v>
      </c>
      <c r="AJ10" s="21">
        <f t="shared" si="6"/>
        <v>731.53938671215337</v>
      </c>
      <c r="AK10" s="48">
        <f t="shared" si="7"/>
        <v>1</v>
      </c>
      <c r="AL10" s="58">
        <f t="shared" si="8"/>
        <v>5.1059999999999999</v>
      </c>
      <c r="AM10" s="59">
        <f t="shared" si="9"/>
        <v>181</v>
      </c>
      <c r="AN10" s="59">
        <f t="shared" si="10"/>
        <v>0</v>
      </c>
      <c r="AO10" s="60"/>
    </row>
    <row r="11" spans="3:41" ht="15.75" thickBot="1" x14ac:dyDescent="0.3">
      <c r="C11" s="70" t="s">
        <v>40</v>
      </c>
      <c r="D11" s="71" t="s">
        <v>41</v>
      </c>
      <c r="E11" s="72" t="str">
        <f>CONCATENATE(C9,"_C")</f>
        <v>05/25PuckCurve_C</v>
      </c>
      <c r="F11" s="94">
        <v>14.2</v>
      </c>
      <c r="G11" s="94">
        <v>5.4269999999999996</v>
      </c>
      <c r="H11" s="94">
        <v>6.4000000000000057</v>
      </c>
      <c r="I11" s="46">
        <f t="shared" si="11"/>
        <v>93.6</v>
      </c>
      <c r="J11" s="46">
        <f t="shared" si="12"/>
        <v>95.452837646051265</v>
      </c>
      <c r="K11" s="47">
        <f t="shared" si="0"/>
        <v>-1.8528376460512703</v>
      </c>
      <c r="L11" s="47">
        <f t="shared" si="1"/>
        <v>1.8528376460512703</v>
      </c>
      <c r="M11" s="48">
        <f t="shared" si="13"/>
        <v>1</v>
      </c>
      <c r="N11" s="46">
        <f t="shared" si="2"/>
        <v>94.042418115589996</v>
      </c>
      <c r="O11" s="47">
        <f t="shared" si="3"/>
        <v>-0.44241811559000155</v>
      </c>
      <c r="P11" s="47">
        <f t="shared" si="4"/>
        <v>0.44241811559000155</v>
      </c>
      <c r="Q11" s="48">
        <f t="shared" si="14"/>
        <v>0</v>
      </c>
      <c r="R11" s="2"/>
      <c r="AH11" s="57">
        <f>IF(G11&gt;1,IF($E$10&gt;0,100-(#REF!/(1+(AL11/#REF!)^#REF!)^#REF!+#REF!/(AL11-1))*100,100-(AL11*D$5+D$6)*100),"")</f>
        <v>-354.71623539487354</v>
      </c>
      <c r="AI11" s="21">
        <f t="shared" si="5"/>
        <v>448.3162353948735</v>
      </c>
      <c r="AJ11" s="21">
        <f t="shared" si="6"/>
        <v>448.3162353948735</v>
      </c>
      <c r="AK11" s="48">
        <f t="shared" si="7"/>
        <v>1</v>
      </c>
      <c r="AL11" s="58">
        <f t="shared" si="8"/>
        <v>5.4269999999999996</v>
      </c>
      <c r="AM11" s="59">
        <f t="shared" si="9"/>
        <v>181</v>
      </c>
      <c r="AN11" s="59">
        <f t="shared" si="10"/>
        <v>0</v>
      </c>
      <c r="AO11" s="60"/>
    </row>
    <row r="12" spans="3:41" ht="15.75" thickBot="1" x14ac:dyDescent="0.3">
      <c r="C12" s="73">
        <f>C10</f>
        <v>4</v>
      </c>
      <c r="D12" s="74">
        <f>100-(D$5*$C12+D$6)</f>
        <v>82.7910732557161</v>
      </c>
      <c r="E12" s="75">
        <f>100-($E$5*C12+$E$6)</f>
        <v>81.380653725254831</v>
      </c>
      <c r="F12" s="94">
        <v>14.3</v>
      </c>
      <c r="G12" s="94">
        <v>5.2777499999999993</v>
      </c>
      <c r="H12" s="94">
        <v>7.9000000000000057</v>
      </c>
      <c r="I12" s="46">
        <f t="shared" si="11"/>
        <v>92.1</v>
      </c>
      <c r="J12" s="46">
        <f t="shared" si="12"/>
        <v>94.128543087356434</v>
      </c>
      <c r="K12" s="47">
        <f t="shared" si="0"/>
        <v>-2.0285430873564394</v>
      </c>
      <c r="L12" s="47">
        <f t="shared" si="1"/>
        <v>2.0285430873564394</v>
      </c>
      <c r="M12" s="48">
        <f t="shared" si="13"/>
        <v>1</v>
      </c>
      <c r="N12" s="46">
        <f t="shared" si="2"/>
        <v>92.718123556895165</v>
      </c>
      <c r="O12" s="47">
        <f t="shared" si="3"/>
        <v>-0.61812355689517062</v>
      </c>
      <c r="P12" s="47">
        <f t="shared" si="4"/>
        <v>0.61812355689517062</v>
      </c>
      <c r="Q12" s="48">
        <f t="shared" si="14"/>
        <v>0</v>
      </c>
      <c r="R12" s="2"/>
      <c r="AH12" s="57">
        <f>IF(G12&gt;1,IF($E$10&gt;0,100-(#REF!/(1+(AL12/#REF!)^#REF!)^#REF!+#REF!/(AL12-1))*100,100-(AL12*D$5+D$6)*100),"")</f>
        <v>-487.14569126435663</v>
      </c>
      <c r="AI12" s="21">
        <f t="shared" si="5"/>
        <v>579.24569126435665</v>
      </c>
      <c r="AJ12" s="21">
        <f t="shared" si="6"/>
        <v>579.24569126435665</v>
      </c>
      <c r="AK12" s="48">
        <f t="shared" si="7"/>
        <v>1</v>
      </c>
      <c r="AL12" s="58">
        <f t="shared" si="8"/>
        <v>5.2777499999999993</v>
      </c>
      <c r="AM12" s="59">
        <f t="shared" si="9"/>
        <v>181</v>
      </c>
      <c r="AN12" s="59">
        <f t="shared" si="10"/>
        <v>0</v>
      </c>
      <c r="AO12" s="60"/>
    </row>
    <row r="13" spans="3:41" ht="15.75" thickBot="1" x14ac:dyDescent="0.3">
      <c r="C13" s="76">
        <f t="shared" ref="C13:C31" si="15">C12+0.1</f>
        <v>4.0999999999999996</v>
      </c>
      <c r="D13" s="74">
        <f t="shared" ref="D13:D31" si="16">100-(D$5*$C13+D$6)</f>
        <v>83.678372792530041</v>
      </c>
      <c r="E13" s="75">
        <f t="shared" ref="E13:E31" si="17">100-($E$5*C13+$E$6)</f>
        <v>82.267953262068772</v>
      </c>
      <c r="F13" s="94">
        <v>16.100000000000001</v>
      </c>
      <c r="G13" s="94">
        <v>5.4305000000000003</v>
      </c>
      <c r="H13" s="94">
        <v>6.5999999999999943</v>
      </c>
      <c r="I13" s="46">
        <f t="shared" si="11"/>
        <v>93.4</v>
      </c>
      <c r="J13" s="46">
        <f t="shared" si="12"/>
        <v>95.483893129839771</v>
      </c>
      <c r="K13" s="47">
        <f t="shared" si="0"/>
        <v>-2.0838931298397654</v>
      </c>
      <c r="L13" s="47">
        <f t="shared" si="1"/>
        <v>2.0838931298397654</v>
      </c>
      <c r="M13" s="48">
        <f t="shared" si="13"/>
        <v>1</v>
      </c>
      <c r="N13" s="46">
        <f t="shared" si="2"/>
        <v>94.073473599378502</v>
      </c>
      <c r="O13" s="47">
        <f t="shared" si="3"/>
        <v>-0.6734735993784966</v>
      </c>
      <c r="P13" s="47">
        <f t="shared" si="4"/>
        <v>0.6734735993784966</v>
      </c>
      <c r="Q13" s="48">
        <f t="shared" si="14"/>
        <v>0</v>
      </c>
      <c r="R13" s="2"/>
      <c r="AH13" s="57">
        <f>IF(G13&gt;1,IF($E$10&gt;0,100-(#REF!/(1+(AL13/#REF!)^#REF!)^#REF!+#REF!/(AL13-1))*100,100-(AL13*D$5+D$6)*100),"")</f>
        <v>-351.61068701602358</v>
      </c>
      <c r="AI13" s="21">
        <f t="shared" si="5"/>
        <v>445.01068701602355</v>
      </c>
      <c r="AJ13" s="21">
        <f t="shared" si="6"/>
        <v>445.01068701602355</v>
      </c>
      <c r="AK13" s="48">
        <f t="shared" si="7"/>
        <v>1</v>
      </c>
      <c r="AL13" s="58">
        <f t="shared" si="8"/>
        <v>5.4305000000000003</v>
      </c>
      <c r="AM13" s="59">
        <f t="shared" si="9"/>
        <v>181</v>
      </c>
      <c r="AN13" s="59">
        <f t="shared" si="10"/>
        <v>0</v>
      </c>
      <c r="AO13" s="60"/>
    </row>
    <row r="14" spans="3:41" ht="15.75" thickBot="1" x14ac:dyDescent="0.3">
      <c r="C14" s="76">
        <f t="shared" si="15"/>
        <v>4.1999999999999993</v>
      </c>
      <c r="D14" s="74">
        <f t="shared" si="16"/>
        <v>84.565672329344011</v>
      </c>
      <c r="E14" s="75">
        <f t="shared" si="17"/>
        <v>83.155252798882742</v>
      </c>
      <c r="F14" s="93"/>
      <c r="G14" s="93"/>
      <c r="H14" s="93"/>
      <c r="I14" s="46" t="str">
        <f t="shared" si="11"/>
        <v/>
      </c>
      <c r="J14" s="46" t="str">
        <f t="shared" si="12"/>
        <v/>
      </c>
      <c r="K14" s="47" t="str">
        <f t="shared" si="0"/>
        <v/>
      </c>
      <c r="L14" s="47" t="str">
        <f t="shared" si="1"/>
        <v/>
      </c>
      <c r="M14" s="48">
        <f t="shared" si="13"/>
        <v>0</v>
      </c>
      <c r="N14" s="46" t="str">
        <f t="shared" si="2"/>
        <v/>
      </c>
      <c r="O14" s="47" t="str">
        <f t="shared" si="3"/>
        <v/>
      </c>
      <c r="P14" s="47" t="str">
        <f t="shared" si="4"/>
        <v/>
      </c>
      <c r="Q14" s="48">
        <f t="shared" si="14"/>
        <v>0</v>
      </c>
      <c r="R14" s="2"/>
      <c r="AH14" s="57" t="str">
        <f>IF(G14&gt;1,IF($E$10&gt;0,100-(#REF!/(1+(AL14/#REF!)^#REF!)^#REF!+#REF!/(AL14-1))*100,100-(AL14*D$5+D$6)*100),"")</f>
        <v/>
      </c>
      <c r="AI14" s="21" t="str">
        <f t="shared" si="5"/>
        <v/>
      </c>
      <c r="AJ14" s="21" t="str">
        <f t="shared" si="6"/>
        <v/>
      </c>
      <c r="AK14" s="48">
        <f t="shared" si="7"/>
        <v>0</v>
      </c>
      <c r="AL14" s="58" t="str">
        <f t="shared" si="8"/>
        <v/>
      </c>
      <c r="AM14" s="59" t="str">
        <f t="shared" si="9"/>
        <v/>
      </c>
      <c r="AN14" s="59" t="str">
        <f t="shared" si="10"/>
        <v/>
      </c>
      <c r="AO14" s="60"/>
    </row>
    <row r="15" spans="3:41" ht="15.75" thickBot="1" x14ac:dyDescent="0.3">
      <c r="C15" s="76">
        <f t="shared" si="15"/>
        <v>4.2999999999999989</v>
      </c>
      <c r="D15" s="74">
        <f t="shared" si="16"/>
        <v>85.452971866157952</v>
      </c>
      <c r="E15" s="75">
        <f t="shared" si="17"/>
        <v>84.042552335696683</v>
      </c>
      <c r="F15" s="93"/>
      <c r="G15" s="93"/>
      <c r="H15" s="93"/>
      <c r="I15" s="46" t="str">
        <f t="shared" si="11"/>
        <v/>
      </c>
      <c r="J15" s="46" t="str">
        <f t="shared" si="12"/>
        <v/>
      </c>
      <c r="K15" s="47" t="str">
        <f t="shared" si="0"/>
        <v/>
      </c>
      <c r="L15" s="47" t="str">
        <f t="shared" si="1"/>
        <v/>
      </c>
      <c r="M15" s="48">
        <f t="shared" si="13"/>
        <v>0</v>
      </c>
      <c r="N15" s="46" t="str">
        <f t="shared" si="2"/>
        <v/>
      </c>
      <c r="O15" s="47" t="str">
        <f t="shared" si="3"/>
        <v/>
      </c>
      <c r="P15" s="47" t="str">
        <f t="shared" si="4"/>
        <v/>
      </c>
      <c r="Q15" s="48">
        <f t="shared" si="14"/>
        <v>0</v>
      </c>
      <c r="R15" s="2"/>
      <c r="AH15" s="57" t="str">
        <f>IF(G15&gt;1,IF($E$10&gt;0,100-(#REF!/(1+(AL15/#REF!)^#REF!)^#REF!+#REF!/(AL15-1))*100,100-(AL15*D$5+D$6)*100),"")</f>
        <v/>
      </c>
      <c r="AI15" s="21" t="str">
        <f t="shared" si="5"/>
        <v/>
      </c>
      <c r="AJ15" s="21" t="str">
        <f t="shared" si="6"/>
        <v/>
      </c>
      <c r="AK15" s="48">
        <f t="shared" si="7"/>
        <v>0</v>
      </c>
      <c r="AL15" s="58" t="str">
        <f t="shared" si="8"/>
        <v/>
      </c>
      <c r="AM15" s="59" t="str">
        <f t="shared" si="9"/>
        <v/>
      </c>
      <c r="AN15" s="59" t="str">
        <f t="shared" si="10"/>
        <v/>
      </c>
      <c r="AO15" s="60"/>
    </row>
    <row r="16" spans="3:41" ht="15.75" thickBot="1" x14ac:dyDescent="0.3">
      <c r="C16" s="76">
        <f t="shared" si="15"/>
        <v>4.3999999999999986</v>
      </c>
      <c r="D16" s="74">
        <f t="shared" si="16"/>
        <v>86.340271402971922</v>
      </c>
      <c r="E16" s="75">
        <f t="shared" si="17"/>
        <v>84.929851872510653</v>
      </c>
      <c r="F16" s="93"/>
      <c r="G16" s="93"/>
      <c r="H16" s="93"/>
      <c r="I16" s="46" t="str">
        <f t="shared" si="11"/>
        <v/>
      </c>
      <c r="J16" s="46" t="str">
        <f t="shared" si="12"/>
        <v/>
      </c>
      <c r="K16" s="47" t="str">
        <f t="shared" si="0"/>
        <v/>
      </c>
      <c r="L16" s="47" t="str">
        <f t="shared" si="1"/>
        <v/>
      </c>
      <c r="M16" s="48">
        <f t="shared" si="13"/>
        <v>0</v>
      </c>
      <c r="N16" s="46" t="str">
        <f t="shared" si="2"/>
        <v/>
      </c>
      <c r="O16" s="47" t="str">
        <f t="shared" si="3"/>
        <v/>
      </c>
      <c r="P16" s="47" t="str">
        <f t="shared" si="4"/>
        <v/>
      </c>
      <c r="Q16" s="48">
        <f t="shared" si="14"/>
        <v>0</v>
      </c>
      <c r="R16" s="2"/>
      <c r="AH16" s="57" t="str">
        <f>IF(G16&gt;1,IF($E$10&gt;0,100-(#REF!/(1+(AL16/#REF!)^#REF!)^#REF!+#REF!/(AL16-1))*100,100-(AL16*D$5+D$6)*100),"")</f>
        <v/>
      </c>
      <c r="AI16" s="21" t="str">
        <f t="shared" si="5"/>
        <v/>
      </c>
      <c r="AJ16" s="21" t="str">
        <f t="shared" si="6"/>
        <v/>
      </c>
      <c r="AK16" s="48">
        <f t="shared" si="7"/>
        <v>0</v>
      </c>
      <c r="AL16" s="58" t="str">
        <f t="shared" si="8"/>
        <v/>
      </c>
      <c r="AM16" s="59" t="str">
        <f t="shared" si="9"/>
        <v/>
      </c>
      <c r="AN16" s="59" t="str">
        <f t="shared" si="10"/>
        <v/>
      </c>
      <c r="AO16" s="60"/>
    </row>
    <row r="17" spans="3:41" ht="15.75" thickBot="1" x14ac:dyDescent="0.3">
      <c r="C17" s="76">
        <f t="shared" si="15"/>
        <v>4.4999999999999982</v>
      </c>
      <c r="D17" s="74">
        <f t="shared" si="16"/>
        <v>87.227570939785863</v>
      </c>
      <c r="E17" s="75">
        <f t="shared" si="17"/>
        <v>85.817151409324595</v>
      </c>
      <c r="F17" s="93"/>
      <c r="G17" s="93"/>
      <c r="H17" s="93"/>
      <c r="I17" s="46" t="str">
        <f t="shared" si="11"/>
        <v/>
      </c>
      <c r="J17" s="46" t="str">
        <f t="shared" si="12"/>
        <v/>
      </c>
      <c r="K17" s="47" t="str">
        <f t="shared" si="0"/>
        <v/>
      </c>
      <c r="L17" s="47" t="str">
        <f t="shared" si="1"/>
        <v/>
      </c>
      <c r="M17" s="48">
        <f t="shared" si="13"/>
        <v>0</v>
      </c>
      <c r="N17" s="46" t="str">
        <f t="shared" si="2"/>
        <v/>
      </c>
      <c r="O17" s="47" t="str">
        <f t="shared" si="3"/>
        <v/>
      </c>
      <c r="P17" s="47" t="str">
        <f t="shared" si="4"/>
        <v/>
      </c>
      <c r="Q17" s="48">
        <f t="shared" si="14"/>
        <v>0</v>
      </c>
      <c r="R17" s="2"/>
      <c r="AH17" s="57" t="str">
        <f>IF(G17&gt;1,IF($E$10&gt;0,100-(#REF!/(1+(AL17/#REF!)^#REF!)^#REF!+#REF!/(AL17-1))*100,100-(AL17*D$5+D$6)*100),"")</f>
        <v/>
      </c>
      <c r="AI17" s="21" t="str">
        <f t="shared" si="5"/>
        <v/>
      </c>
      <c r="AJ17" s="21" t="str">
        <f t="shared" si="6"/>
        <v/>
      </c>
      <c r="AK17" s="48">
        <f t="shared" si="7"/>
        <v>0</v>
      </c>
      <c r="AL17" s="58" t="str">
        <f t="shared" si="8"/>
        <v/>
      </c>
      <c r="AM17" s="59" t="str">
        <f t="shared" si="9"/>
        <v/>
      </c>
      <c r="AN17" s="59" t="str">
        <f t="shared" si="10"/>
        <v/>
      </c>
      <c r="AO17" s="60"/>
    </row>
    <row r="18" spans="3:41" ht="15.75" thickBot="1" x14ac:dyDescent="0.3">
      <c r="C18" s="76">
        <f t="shared" si="15"/>
        <v>4.5999999999999979</v>
      </c>
      <c r="D18" s="74">
        <f t="shared" si="16"/>
        <v>88.114870476599819</v>
      </c>
      <c r="E18" s="75">
        <f t="shared" si="17"/>
        <v>86.70445094613855</v>
      </c>
      <c r="F18" s="93"/>
      <c r="G18" s="93"/>
      <c r="H18" s="93"/>
      <c r="I18" s="46" t="str">
        <f t="shared" si="11"/>
        <v/>
      </c>
      <c r="J18" s="46" t="str">
        <f t="shared" si="12"/>
        <v/>
      </c>
      <c r="K18" s="47" t="str">
        <f t="shared" si="0"/>
        <v/>
      </c>
      <c r="L18" s="47" t="str">
        <f t="shared" si="1"/>
        <v/>
      </c>
      <c r="M18" s="48">
        <f t="shared" si="13"/>
        <v>0</v>
      </c>
      <c r="N18" s="46" t="str">
        <f t="shared" si="2"/>
        <v/>
      </c>
      <c r="O18" s="47" t="str">
        <f t="shared" si="3"/>
        <v/>
      </c>
      <c r="P18" s="47" t="str">
        <f t="shared" si="4"/>
        <v/>
      </c>
      <c r="Q18" s="48">
        <f t="shared" si="14"/>
        <v>0</v>
      </c>
      <c r="R18" s="2"/>
      <c r="AH18" s="57" t="str">
        <f>IF(G18&gt;1,IF($E$10&gt;0,100-(#REF!/(1+(AL18/#REF!)^#REF!)^#REF!+#REF!/(AL18-1))*100,100-(AL18*D$5+D$6)*100),"")</f>
        <v/>
      </c>
      <c r="AI18" s="21" t="str">
        <f t="shared" si="5"/>
        <v/>
      </c>
      <c r="AJ18" s="21" t="str">
        <f t="shared" si="6"/>
        <v/>
      </c>
      <c r="AK18" s="48">
        <f t="shared" si="7"/>
        <v>0</v>
      </c>
      <c r="AL18" s="58" t="str">
        <f t="shared" si="8"/>
        <v/>
      </c>
      <c r="AM18" s="59" t="str">
        <f t="shared" si="9"/>
        <v/>
      </c>
      <c r="AN18" s="59" t="str">
        <f t="shared" si="10"/>
        <v/>
      </c>
      <c r="AO18" s="60"/>
    </row>
    <row r="19" spans="3:41" ht="15.75" thickBot="1" x14ac:dyDescent="0.3">
      <c r="C19" s="76">
        <f t="shared" si="15"/>
        <v>4.6999999999999975</v>
      </c>
      <c r="D19" s="74">
        <f t="shared" si="16"/>
        <v>89.002170013413775</v>
      </c>
      <c r="E19" s="75">
        <f t="shared" si="17"/>
        <v>87.591750482952506</v>
      </c>
      <c r="F19" s="93"/>
      <c r="G19" s="93"/>
      <c r="H19" s="93"/>
      <c r="I19" s="46" t="str">
        <f t="shared" si="11"/>
        <v/>
      </c>
      <c r="J19" s="46" t="str">
        <f t="shared" si="12"/>
        <v/>
      </c>
      <c r="K19" s="47" t="str">
        <f t="shared" si="0"/>
        <v/>
      </c>
      <c r="L19" s="47" t="str">
        <f t="shared" si="1"/>
        <v/>
      </c>
      <c r="M19" s="48">
        <f t="shared" si="13"/>
        <v>0</v>
      </c>
      <c r="N19" s="46" t="str">
        <f t="shared" si="2"/>
        <v/>
      </c>
      <c r="O19" s="47" t="str">
        <f t="shared" si="3"/>
        <v/>
      </c>
      <c r="P19" s="47" t="str">
        <f t="shared" si="4"/>
        <v/>
      </c>
      <c r="Q19" s="48">
        <f t="shared" si="14"/>
        <v>0</v>
      </c>
      <c r="R19" s="2"/>
      <c r="AH19" s="57" t="str">
        <f>IF(G19&gt;1,IF($E$10&gt;0,100-(#REF!/(1+(AL19/#REF!)^#REF!)^#REF!+#REF!/(AL19-1))*100,100-(AL19*D$5+D$6)*100),"")</f>
        <v/>
      </c>
      <c r="AI19" s="21" t="str">
        <f t="shared" si="5"/>
        <v/>
      </c>
      <c r="AJ19" s="21" t="str">
        <f t="shared" si="6"/>
        <v/>
      </c>
      <c r="AK19" s="48">
        <f t="shared" si="7"/>
        <v>0</v>
      </c>
      <c r="AL19" s="58" t="str">
        <f t="shared" si="8"/>
        <v/>
      </c>
      <c r="AM19" s="59" t="str">
        <f t="shared" si="9"/>
        <v/>
      </c>
      <c r="AN19" s="59" t="str">
        <f t="shared" si="10"/>
        <v/>
      </c>
      <c r="AO19" s="60"/>
    </row>
    <row r="20" spans="3:41" ht="15.75" thickBot="1" x14ac:dyDescent="0.3">
      <c r="C20" s="76">
        <f t="shared" si="15"/>
        <v>4.7999999999999972</v>
      </c>
      <c r="D20" s="74">
        <f t="shared" si="16"/>
        <v>89.88946955022773</v>
      </c>
      <c r="E20" s="75">
        <f t="shared" si="17"/>
        <v>88.479050019766461</v>
      </c>
      <c r="F20" s="93"/>
      <c r="G20" s="93"/>
      <c r="H20" s="93"/>
      <c r="I20" s="46" t="str">
        <f t="shared" si="11"/>
        <v/>
      </c>
      <c r="J20" s="46" t="str">
        <f t="shared" si="12"/>
        <v/>
      </c>
      <c r="K20" s="47" t="str">
        <f t="shared" si="0"/>
        <v/>
      </c>
      <c r="L20" s="47" t="str">
        <f t="shared" si="1"/>
        <v/>
      </c>
      <c r="M20" s="48">
        <f t="shared" si="13"/>
        <v>0</v>
      </c>
      <c r="N20" s="46" t="str">
        <f t="shared" si="2"/>
        <v/>
      </c>
      <c r="O20" s="47" t="str">
        <f t="shared" si="3"/>
        <v/>
      </c>
      <c r="P20" s="47" t="str">
        <f t="shared" si="4"/>
        <v/>
      </c>
      <c r="Q20" s="48">
        <f t="shared" si="14"/>
        <v>0</v>
      </c>
      <c r="R20" s="2"/>
      <c r="AH20" s="57" t="str">
        <f>IF(G20&gt;1,IF($E$10&gt;0,100-(#REF!/(1+(AL20/#REF!)^#REF!)^#REF!+#REF!/(AL20-1))*100,100-(AL20*D$5+D$6)*100),"")</f>
        <v/>
      </c>
      <c r="AI20" s="21" t="str">
        <f t="shared" si="5"/>
        <v/>
      </c>
      <c r="AJ20" s="21" t="str">
        <f t="shared" si="6"/>
        <v/>
      </c>
      <c r="AK20" s="48">
        <f t="shared" si="7"/>
        <v>0</v>
      </c>
      <c r="AL20" s="58" t="str">
        <f t="shared" si="8"/>
        <v/>
      </c>
      <c r="AM20" s="59" t="str">
        <f t="shared" si="9"/>
        <v/>
      </c>
      <c r="AN20" s="59" t="str">
        <f t="shared" si="10"/>
        <v/>
      </c>
      <c r="AO20" s="60"/>
    </row>
    <row r="21" spans="3:41" ht="15.75" thickBot="1" x14ac:dyDescent="0.3">
      <c r="C21" s="76">
        <f t="shared" si="15"/>
        <v>4.8999999999999968</v>
      </c>
      <c r="D21" s="74">
        <f t="shared" si="16"/>
        <v>90.776769087041686</v>
      </c>
      <c r="E21" s="75">
        <f t="shared" si="17"/>
        <v>89.366349556580417</v>
      </c>
      <c r="F21" s="93"/>
      <c r="G21" s="93"/>
      <c r="H21" s="93"/>
      <c r="I21" s="46" t="str">
        <f t="shared" si="11"/>
        <v/>
      </c>
      <c r="J21" s="46" t="str">
        <f t="shared" si="12"/>
        <v/>
      </c>
      <c r="K21" s="47" t="str">
        <f t="shared" si="0"/>
        <v/>
      </c>
      <c r="L21" s="47" t="str">
        <f t="shared" si="1"/>
        <v/>
      </c>
      <c r="M21" s="48">
        <f t="shared" si="13"/>
        <v>0</v>
      </c>
      <c r="N21" s="46" t="str">
        <f t="shared" si="2"/>
        <v/>
      </c>
      <c r="O21" s="47" t="str">
        <f t="shared" si="3"/>
        <v/>
      </c>
      <c r="P21" s="47" t="str">
        <f t="shared" si="4"/>
        <v/>
      </c>
      <c r="Q21" s="48">
        <f t="shared" si="14"/>
        <v>0</v>
      </c>
      <c r="R21" s="2"/>
      <c r="AH21" s="57" t="str">
        <f>IF(G21&gt;1,IF($E$10&gt;0,100-(#REF!/(1+(AL21/#REF!)^#REF!)^#REF!+#REF!/(AL21-1))*100,100-(AL21*D$5+D$6)*100),"")</f>
        <v/>
      </c>
      <c r="AI21" s="21" t="str">
        <f t="shared" si="5"/>
        <v/>
      </c>
      <c r="AJ21" s="21" t="str">
        <f t="shared" si="6"/>
        <v/>
      </c>
      <c r="AK21" s="48">
        <f t="shared" si="7"/>
        <v>0</v>
      </c>
      <c r="AL21" s="58" t="str">
        <f t="shared" si="8"/>
        <v/>
      </c>
      <c r="AM21" s="59" t="str">
        <f t="shared" si="9"/>
        <v/>
      </c>
      <c r="AN21" s="59" t="str">
        <f t="shared" si="10"/>
        <v/>
      </c>
      <c r="AO21" s="60"/>
    </row>
    <row r="22" spans="3:41" ht="15.75" thickBot="1" x14ac:dyDescent="0.3">
      <c r="C22" s="76">
        <f t="shared" si="15"/>
        <v>4.9999999999999964</v>
      </c>
      <c r="D22" s="74">
        <f t="shared" si="16"/>
        <v>91.664068623855641</v>
      </c>
      <c r="E22" s="75">
        <f t="shared" si="17"/>
        <v>90.253649093394372</v>
      </c>
      <c r="F22" s="93"/>
      <c r="G22" s="93"/>
      <c r="H22" s="93"/>
      <c r="I22" s="46" t="str">
        <f t="shared" si="11"/>
        <v/>
      </c>
      <c r="J22" s="46" t="str">
        <f t="shared" si="12"/>
        <v/>
      </c>
      <c r="K22" s="47" t="str">
        <f t="shared" si="0"/>
        <v/>
      </c>
      <c r="L22" s="47" t="str">
        <f t="shared" si="1"/>
        <v/>
      </c>
      <c r="M22" s="48">
        <f t="shared" si="13"/>
        <v>0</v>
      </c>
      <c r="N22" s="46" t="str">
        <f t="shared" si="2"/>
        <v/>
      </c>
      <c r="O22" s="47" t="str">
        <f t="shared" si="3"/>
        <v/>
      </c>
      <c r="P22" s="47" t="str">
        <f t="shared" si="4"/>
        <v/>
      </c>
      <c r="Q22" s="48">
        <f t="shared" si="14"/>
        <v>0</v>
      </c>
      <c r="R22" s="2"/>
      <c r="AH22" s="57" t="str">
        <f>IF(G22&gt;1,IF($E$10&gt;0,100-(#REF!/(1+(AL22/#REF!)^#REF!)^#REF!+#REF!/(AL22-1))*100,100-(AL22*D$5+D$6)*100),"")</f>
        <v/>
      </c>
      <c r="AI22" s="21" t="str">
        <f t="shared" si="5"/>
        <v/>
      </c>
      <c r="AJ22" s="21" t="str">
        <f t="shared" si="6"/>
        <v/>
      </c>
      <c r="AK22" s="48">
        <f t="shared" si="7"/>
        <v>0</v>
      </c>
      <c r="AL22" s="58" t="str">
        <f t="shared" si="8"/>
        <v/>
      </c>
      <c r="AM22" s="59" t="str">
        <f t="shared" si="9"/>
        <v/>
      </c>
      <c r="AN22" s="59" t="str">
        <f t="shared" si="10"/>
        <v/>
      </c>
      <c r="AO22" s="60"/>
    </row>
    <row r="23" spans="3:41" ht="15.75" thickBot="1" x14ac:dyDescent="0.3">
      <c r="C23" s="76">
        <f t="shared" si="15"/>
        <v>5.0999999999999961</v>
      </c>
      <c r="D23" s="74">
        <f t="shared" si="16"/>
        <v>92.551368160669597</v>
      </c>
      <c r="E23" s="75">
        <f t="shared" si="17"/>
        <v>91.140948630208328</v>
      </c>
      <c r="F23" s="93"/>
      <c r="G23" s="93"/>
      <c r="H23" s="93"/>
      <c r="I23" s="46" t="str">
        <f t="shared" si="11"/>
        <v/>
      </c>
      <c r="J23" s="46" t="str">
        <f t="shared" si="12"/>
        <v/>
      </c>
      <c r="K23" s="47" t="str">
        <f t="shared" si="0"/>
        <v/>
      </c>
      <c r="L23" s="47" t="str">
        <f t="shared" si="1"/>
        <v/>
      </c>
      <c r="M23" s="48">
        <f t="shared" si="13"/>
        <v>0</v>
      </c>
      <c r="N23" s="46" t="str">
        <f t="shared" si="2"/>
        <v/>
      </c>
      <c r="O23" s="47" t="str">
        <f t="shared" si="3"/>
        <v/>
      </c>
      <c r="P23" s="47" t="str">
        <f t="shared" si="4"/>
        <v/>
      </c>
      <c r="Q23" s="48">
        <f t="shared" si="14"/>
        <v>0</v>
      </c>
      <c r="R23" s="2"/>
      <c r="AH23" s="57" t="str">
        <f>IF(G23&gt;1,IF($E$10&gt;0,100-(#REF!/(1+(AL23/#REF!)^#REF!)^#REF!+#REF!/(AL23-1))*100,100-(AL23*D$5+D$6)*100),"")</f>
        <v/>
      </c>
      <c r="AI23" s="21" t="str">
        <f t="shared" si="5"/>
        <v/>
      </c>
      <c r="AJ23" s="21" t="str">
        <f t="shared" si="6"/>
        <v/>
      </c>
      <c r="AK23" s="48">
        <f t="shared" si="7"/>
        <v>0</v>
      </c>
      <c r="AL23" s="58" t="str">
        <f t="shared" si="8"/>
        <v/>
      </c>
      <c r="AM23" s="59" t="str">
        <f t="shared" si="9"/>
        <v/>
      </c>
      <c r="AN23" s="59" t="str">
        <f t="shared" si="10"/>
        <v/>
      </c>
      <c r="AO23" s="60"/>
    </row>
    <row r="24" spans="3:41" ht="15.75" thickBot="1" x14ac:dyDescent="0.3">
      <c r="C24" s="76">
        <f t="shared" si="15"/>
        <v>5.1999999999999957</v>
      </c>
      <c r="D24" s="74">
        <f t="shared" si="16"/>
        <v>93.438667697483552</v>
      </c>
      <c r="E24" s="75">
        <f t="shared" si="17"/>
        <v>92.028248167022284</v>
      </c>
      <c r="F24" s="93"/>
      <c r="G24" s="93"/>
      <c r="H24" s="93"/>
      <c r="I24" s="46" t="str">
        <f t="shared" si="11"/>
        <v/>
      </c>
      <c r="J24" s="46" t="str">
        <f t="shared" si="12"/>
        <v/>
      </c>
      <c r="K24" s="47" t="str">
        <f t="shared" si="0"/>
        <v/>
      </c>
      <c r="L24" s="47" t="str">
        <f t="shared" si="1"/>
        <v/>
      </c>
      <c r="M24" s="48">
        <f t="shared" si="13"/>
        <v>0</v>
      </c>
      <c r="N24" s="46" t="str">
        <f t="shared" si="2"/>
        <v/>
      </c>
      <c r="O24" s="47" t="str">
        <f t="shared" si="3"/>
        <v/>
      </c>
      <c r="P24" s="47" t="str">
        <f t="shared" si="4"/>
        <v/>
      </c>
      <c r="Q24" s="48">
        <f t="shared" si="14"/>
        <v>0</v>
      </c>
      <c r="R24" s="2"/>
      <c r="AH24" s="57" t="str">
        <f>IF(G24&gt;1,IF($E$10&gt;0,100-(#REF!/(1+(AL24/#REF!)^#REF!)^#REF!+#REF!/(AL24-1))*100,100-(AL24*D$5+D$6)*100),"")</f>
        <v/>
      </c>
      <c r="AI24" s="21" t="str">
        <f t="shared" si="5"/>
        <v/>
      </c>
      <c r="AJ24" s="21" t="str">
        <f t="shared" si="6"/>
        <v/>
      </c>
      <c r="AK24" s="48">
        <f t="shared" si="7"/>
        <v>0</v>
      </c>
      <c r="AL24" s="58" t="str">
        <f t="shared" si="8"/>
        <v/>
      </c>
      <c r="AM24" s="59" t="str">
        <f t="shared" si="9"/>
        <v/>
      </c>
      <c r="AN24" s="59" t="str">
        <f t="shared" si="10"/>
        <v/>
      </c>
      <c r="AO24" s="60"/>
    </row>
    <row r="25" spans="3:41" ht="15.75" thickBot="1" x14ac:dyDescent="0.3">
      <c r="C25" s="76">
        <f t="shared" si="15"/>
        <v>5.2999999999999954</v>
      </c>
      <c r="D25" s="74">
        <f t="shared" si="16"/>
        <v>94.325967234297508</v>
      </c>
      <c r="E25" s="75">
        <f t="shared" si="17"/>
        <v>92.915547703836239</v>
      </c>
      <c r="F25" s="93"/>
      <c r="G25" s="93"/>
      <c r="H25" s="93"/>
      <c r="I25" s="46" t="str">
        <f t="shared" si="11"/>
        <v/>
      </c>
      <c r="J25" s="46" t="str">
        <f t="shared" si="12"/>
        <v/>
      </c>
      <c r="K25" s="47" t="str">
        <f t="shared" si="0"/>
        <v/>
      </c>
      <c r="L25" s="47" t="str">
        <f t="shared" si="1"/>
        <v/>
      </c>
      <c r="M25" s="48">
        <f t="shared" si="13"/>
        <v>0</v>
      </c>
      <c r="N25" s="46" t="str">
        <f t="shared" si="2"/>
        <v/>
      </c>
      <c r="O25" s="47" t="str">
        <f t="shared" si="3"/>
        <v/>
      </c>
      <c r="P25" s="47" t="str">
        <f t="shared" si="4"/>
        <v/>
      </c>
      <c r="Q25" s="48">
        <f t="shared" si="14"/>
        <v>0</v>
      </c>
      <c r="R25" s="2"/>
      <c r="AH25" s="57" t="str">
        <f>IF(G25&gt;1,IF($E$10&gt;0,100-(#REF!/(1+(AL25/#REF!)^#REF!)^#REF!+#REF!/(AL25-1))*100,100-(AL25*D$5+D$6)*100),"")</f>
        <v/>
      </c>
      <c r="AI25" s="21" t="str">
        <f t="shared" si="5"/>
        <v/>
      </c>
      <c r="AJ25" s="21" t="str">
        <f t="shared" si="6"/>
        <v/>
      </c>
      <c r="AK25" s="48">
        <f t="shared" si="7"/>
        <v>0</v>
      </c>
      <c r="AL25" s="58" t="str">
        <f t="shared" si="8"/>
        <v/>
      </c>
      <c r="AM25" s="59" t="str">
        <f t="shared" si="9"/>
        <v/>
      </c>
      <c r="AN25" s="59" t="str">
        <f t="shared" si="10"/>
        <v/>
      </c>
      <c r="AO25" s="60"/>
    </row>
    <row r="26" spans="3:41" ht="15.75" thickBot="1" x14ac:dyDescent="0.3">
      <c r="C26" s="76">
        <f t="shared" si="15"/>
        <v>5.399999999999995</v>
      </c>
      <c r="D26" s="74">
        <f t="shared" si="16"/>
        <v>95.213266771111449</v>
      </c>
      <c r="E26" s="75">
        <f t="shared" si="17"/>
        <v>93.802847240650181</v>
      </c>
      <c r="F26" s="93"/>
      <c r="G26" s="93"/>
      <c r="H26" s="93"/>
      <c r="I26" s="46" t="str">
        <f t="shared" si="11"/>
        <v/>
      </c>
      <c r="J26" s="46" t="str">
        <f t="shared" si="12"/>
        <v/>
      </c>
      <c r="K26" s="47" t="str">
        <f t="shared" si="0"/>
        <v/>
      </c>
      <c r="L26" s="47" t="str">
        <f t="shared" si="1"/>
        <v/>
      </c>
      <c r="M26" s="48">
        <f t="shared" si="13"/>
        <v>0</v>
      </c>
      <c r="N26" s="46" t="str">
        <f t="shared" si="2"/>
        <v/>
      </c>
      <c r="O26" s="47" t="str">
        <f t="shared" si="3"/>
        <v/>
      </c>
      <c r="P26" s="47" t="str">
        <f t="shared" si="4"/>
        <v/>
      </c>
      <c r="Q26" s="48">
        <f t="shared" si="14"/>
        <v>0</v>
      </c>
      <c r="R26" s="2"/>
      <c r="AH26" s="57" t="str">
        <f>IF(G26&gt;1,IF($E$10&gt;0,100-(#REF!/(1+(AL26/#REF!)^#REF!)^#REF!+#REF!/(AL26-1))*100,100-(AL26*D$5+D$6)*100),"")</f>
        <v/>
      </c>
      <c r="AI26" s="21" t="str">
        <f t="shared" si="5"/>
        <v/>
      </c>
      <c r="AJ26" s="21" t="str">
        <f t="shared" si="6"/>
        <v/>
      </c>
      <c r="AK26" s="48">
        <f t="shared" si="7"/>
        <v>0</v>
      </c>
      <c r="AL26" s="58" t="str">
        <f t="shared" si="8"/>
        <v/>
      </c>
      <c r="AM26" s="59" t="str">
        <f t="shared" si="9"/>
        <v/>
      </c>
      <c r="AN26" s="59" t="str">
        <f t="shared" si="10"/>
        <v/>
      </c>
      <c r="AO26" s="60"/>
    </row>
    <row r="27" spans="3:41" ht="15.75" thickBot="1" x14ac:dyDescent="0.3">
      <c r="C27" s="76">
        <f t="shared" si="15"/>
        <v>5.4999999999999947</v>
      </c>
      <c r="D27" s="74">
        <f t="shared" si="16"/>
        <v>96.100566307925419</v>
      </c>
      <c r="E27" s="75">
        <f t="shared" si="17"/>
        <v>94.69014677746415</v>
      </c>
      <c r="F27" s="45"/>
      <c r="G27" s="45"/>
      <c r="H27" s="45"/>
      <c r="I27" s="46" t="str">
        <f t="shared" si="11"/>
        <v/>
      </c>
      <c r="J27" s="46" t="str">
        <f t="shared" si="12"/>
        <v/>
      </c>
      <c r="K27" s="47" t="str">
        <f t="shared" si="0"/>
        <v/>
      </c>
      <c r="L27" s="47" t="str">
        <f t="shared" si="1"/>
        <v/>
      </c>
      <c r="M27" s="48">
        <f t="shared" si="13"/>
        <v>0</v>
      </c>
      <c r="N27" s="46" t="str">
        <f t="shared" si="2"/>
        <v/>
      </c>
      <c r="O27" s="47" t="str">
        <f t="shared" si="3"/>
        <v/>
      </c>
      <c r="P27" s="47" t="str">
        <f t="shared" si="4"/>
        <v/>
      </c>
      <c r="Q27" s="48">
        <f t="shared" si="14"/>
        <v>0</v>
      </c>
      <c r="R27" s="2"/>
      <c r="AH27" s="57" t="str">
        <f>IF(G27&gt;1,IF($E$10&gt;0,100-(#REF!/(1+(AL27/#REF!)^#REF!)^#REF!+#REF!/(AL27-1))*100,100-(AL27*D$5+D$6)*100),"")</f>
        <v/>
      </c>
      <c r="AI27" s="21" t="str">
        <f t="shared" si="5"/>
        <v/>
      </c>
      <c r="AJ27" s="21" t="str">
        <f t="shared" si="6"/>
        <v/>
      </c>
      <c r="AK27" s="48">
        <f t="shared" si="7"/>
        <v>0</v>
      </c>
      <c r="AL27" s="58" t="str">
        <f t="shared" si="8"/>
        <v/>
      </c>
      <c r="AM27" s="59" t="str">
        <f t="shared" si="9"/>
        <v/>
      </c>
      <c r="AN27" s="59" t="str">
        <f t="shared" si="10"/>
        <v/>
      </c>
      <c r="AO27" s="60"/>
    </row>
    <row r="28" spans="3:41" ht="15.75" thickBot="1" x14ac:dyDescent="0.3">
      <c r="C28" s="76">
        <f t="shared" si="15"/>
        <v>5.5999999999999943</v>
      </c>
      <c r="D28" s="74">
        <f t="shared" si="16"/>
        <v>96.98786584473936</v>
      </c>
      <c r="E28" s="75">
        <f t="shared" si="17"/>
        <v>95.577446314278092</v>
      </c>
      <c r="F28" s="45"/>
      <c r="G28" s="45"/>
      <c r="H28" s="45"/>
      <c r="I28" s="46" t="str">
        <f t="shared" si="11"/>
        <v/>
      </c>
      <c r="J28" s="46" t="str">
        <f t="shared" si="12"/>
        <v/>
      </c>
      <c r="K28" s="47" t="str">
        <f t="shared" si="0"/>
        <v/>
      </c>
      <c r="L28" s="47" t="str">
        <f t="shared" si="1"/>
        <v/>
      </c>
      <c r="M28" s="48">
        <f t="shared" si="13"/>
        <v>0</v>
      </c>
      <c r="N28" s="46" t="str">
        <f t="shared" si="2"/>
        <v/>
      </c>
      <c r="O28" s="47" t="str">
        <f t="shared" si="3"/>
        <v/>
      </c>
      <c r="P28" s="47" t="str">
        <f t="shared" si="4"/>
        <v/>
      </c>
      <c r="Q28" s="48">
        <f t="shared" si="14"/>
        <v>0</v>
      </c>
      <c r="R28" s="2"/>
      <c r="AH28" s="57" t="str">
        <f>IF(G28&gt;1,IF($E$10&gt;0,100-(#REF!/(1+(AL28/#REF!)^#REF!)^#REF!+#REF!/(AL28-1))*100,100-(AL28*D$5+D$6)*100),"")</f>
        <v/>
      </c>
      <c r="AI28" s="21" t="str">
        <f t="shared" si="5"/>
        <v/>
      </c>
      <c r="AJ28" s="21" t="str">
        <f t="shared" si="6"/>
        <v/>
      </c>
      <c r="AK28" s="48">
        <f t="shared" si="7"/>
        <v>0</v>
      </c>
      <c r="AL28" s="58" t="str">
        <f t="shared" si="8"/>
        <v/>
      </c>
      <c r="AM28" s="59" t="str">
        <f t="shared" si="9"/>
        <v/>
      </c>
      <c r="AN28" s="59" t="str">
        <f t="shared" si="10"/>
        <v/>
      </c>
      <c r="AO28" s="60"/>
    </row>
    <row r="29" spans="3:41" ht="15.75" thickBot="1" x14ac:dyDescent="0.3">
      <c r="C29" s="76">
        <f t="shared" si="15"/>
        <v>5.699999999999994</v>
      </c>
      <c r="D29" s="74">
        <f t="shared" si="16"/>
        <v>97.87516538155333</v>
      </c>
      <c r="E29" s="75">
        <f t="shared" si="17"/>
        <v>96.464745851092061</v>
      </c>
      <c r="F29" s="45"/>
      <c r="G29" s="45"/>
      <c r="H29" s="45"/>
      <c r="I29" s="46" t="str">
        <f t="shared" si="11"/>
        <v/>
      </c>
      <c r="J29" s="46" t="str">
        <f t="shared" si="12"/>
        <v/>
      </c>
      <c r="K29" s="47" t="str">
        <f t="shared" si="0"/>
        <v/>
      </c>
      <c r="L29" s="47" t="str">
        <f t="shared" si="1"/>
        <v/>
      </c>
      <c r="M29" s="48">
        <f t="shared" si="13"/>
        <v>0</v>
      </c>
      <c r="N29" s="46" t="str">
        <f t="shared" si="2"/>
        <v/>
      </c>
      <c r="O29" s="47" t="str">
        <f t="shared" si="3"/>
        <v/>
      </c>
      <c r="P29" s="47" t="str">
        <f t="shared" si="4"/>
        <v/>
      </c>
      <c r="Q29" s="48">
        <f t="shared" si="14"/>
        <v>0</v>
      </c>
      <c r="R29" s="2"/>
      <c r="AH29" s="57" t="str">
        <f>IF(G29&gt;1,IF($E$10&gt;0,100-(#REF!/(1+(AL29/#REF!)^#REF!)^#REF!+#REF!/(AL29-1))*100,100-(AL29*D$5+D$6)*100),"")</f>
        <v/>
      </c>
      <c r="AI29" s="21" t="str">
        <f t="shared" si="5"/>
        <v/>
      </c>
      <c r="AJ29" s="21" t="str">
        <f t="shared" si="6"/>
        <v/>
      </c>
      <c r="AK29" s="48">
        <f t="shared" si="7"/>
        <v>0</v>
      </c>
      <c r="AL29" s="58" t="str">
        <f t="shared" si="8"/>
        <v/>
      </c>
      <c r="AM29" s="59" t="str">
        <f t="shared" si="9"/>
        <v/>
      </c>
      <c r="AN29" s="59" t="str">
        <f t="shared" si="10"/>
        <v/>
      </c>
      <c r="AO29" s="60"/>
    </row>
    <row r="30" spans="3:41" ht="15.75" thickBot="1" x14ac:dyDescent="0.3">
      <c r="C30" s="76">
        <f t="shared" si="15"/>
        <v>5.7999999999999936</v>
      </c>
      <c r="D30" s="74">
        <f t="shared" si="16"/>
        <v>98.762464918367272</v>
      </c>
      <c r="E30" s="75">
        <f t="shared" si="17"/>
        <v>97.352045387906003</v>
      </c>
      <c r="F30" s="45"/>
      <c r="G30" s="45"/>
      <c r="H30" s="45"/>
      <c r="I30" s="46" t="str">
        <f t="shared" si="11"/>
        <v/>
      </c>
      <c r="J30" s="46" t="str">
        <f t="shared" si="12"/>
        <v/>
      </c>
      <c r="K30" s="47" t="str">
        <f t="shared" si="0"/>
        <v/>
      </c>
      <c r="L30" s="47" t="str">
        <f t="shared" si="1"/>
        <v/>
      </c>
      <c r="M30" s="48">
        <f t="shared" si="13"/>
        <v>0</v>
      </c>
      <c r="N30" s="46" t="str">
        <f t="shared" si="2"/>
        <v/>
      </c>
      <c r="O30" s="47" t="str">
        <f t="shared" si="3"/>
        <v/>
      </c>
      <c r="P30" s="47" t="str">
        <f t="shared" si="4"/>
        <v/>
      </c>
      <c r="Q30" s="48">
        <f t="shared" si="14"/>
        <v>0</v>
      </c>
      <c r="R30" s="2"/>
      <c r="AH30" s="57" t="str">
        <f>IF(G30&gt;1,IF($E$10&gt;0,100-(#REF!/(1+(AL30/#REF!)^#REF!)^#REF!+#REF!/(AL30-1))*100,100-(AL30*D$5+D$6)*100),"")</f>
        <v/>
      </c>
      <c r="AI30" s="21" t="str">
        <f t="shared" si="5"/>
        <v/>
      </c>
      <c r="AJ30" s="21" t="str">
        <f t="shared" si="6"/>
        <v/>
      </c>
      <c r="AK30" s="48">
        <f t="shared" si="7"/>
        <v>0</v>
      </c>
      <c r="AL30" s="58" t="str">
        <f t="shared" si="8"/>
        <v/>
      </c>
      <c r="AM30" s="59" t="str">
        <f t="shared" si="9"/>
        <v/>
      </c>
      <c r="AN30" s="59" t="str">
        <f t="shared" si="10"/>
        <v/>
      </c>
      <c r="AO30" s="60"/>
    </row>
    <row r="31" spans="3:41" ht="15.75" thickBot="1" x14ac:dyDescent="0.3">
      <c r="C31" s="77">
        <f t="shared" si="15"/>
        <v>5.8999999999999932</v>
      </c>
      <c r="D31" s="74">
        <f t="shared" si="16"/>
        <v>99.649764455181241</v>
      </c>
      <c r="E31" s="75">
        <f t="shared" si="17"/>
        <v>98.239344924719973</v>
      </c>
      <c r="F31" s="45"/>
      <c r="G31" s="45"/>
      <c r="H31" s="45"/>
      <c r="I31" s="46" t="str">
        <f t="shared" si="11"/>
        <v/>
      </c>
      <c r="J31" s="46" t="str">
        <f t="shared" si="12"/>
        <v/>
      </c>
      <c r="K31" s="47" t="str">
        <f t="shared" si="0"/>
        <v/>
      </c>
      <c r="L31" s="47" t="str">
        <f t="shared" si="1"/>
        <v/>
      </c>
      <c r="M31" s="48">
        <f t="shared" si="13"/>
        <v>0</v>
      </c>
      <c r="N31" s="46" t="str">
        <f t="shared" si="2"/>
        <v/>
      </c>
      <c r="O31" s="47" t="str">
        <f t="shared" si="3"/>
        <v/>
      </c>
      <c r="P31" s="47" t="str">
        <f t="shared" si="4"/>
        <v/>
      </c>
      <c r="Q31" s="48">
        <f t="shared" si="14"/>
        <v>0</v>
      </c>
      <c r="R31" s="2"/>
      <c r="AH31" s="57" t="str">
        <f>IF(G31&gt;1,IF($E$10&gt;0,100-(#REF!/(1+(AL31/#REF!)^#REF!)^#REF!+#REF!/(AL31-1))*100,100-(AL31*D$5+D$6)*100),"")</f>
        <v/>
      </c>
      <c r="AI31" s="21" t="str">
        <f t="shared" si="5"/>
        <v/>
      </c>
      <c r="AJ31" s="21" t="str">
        <f t="shared" si="6"/>
        <v/>
      </c>
      <c r="AK31" s="48">
        <f t="shared" si="7"/>
        <v>0</v>
      </c>
      <c r="AL31" s="58" t="str">
        <f t="shared" si="8"/>
        <v/>
      </c>
      <c r="AM31" s="59" t="str">
        <f t="shared" si="9"/>
        <v/>
      </c>
      <c r="AN31" s="59" t="str">
        <f t="shared" si="10"/>
        <v/>
      </c>
      <c r="AO31" s="60"/>
    </row>
    <row r="32" spans="3:41" ht="15.75" thickBot="1" x14ac:dyDescent="0.3">
      <c r="C32" s="78"/>
      <c r="D32" s="79"/>
      <c r="E32" s="80"/>
      <c r="F32" s="45"/>
      <c r="G32" s="45"/>
      <c r="H32" s="45"/>
      <c r="I32" s="46" t="str">
        <f t="shared" si="11"/>
        <v/>
      </c>
      <c r="J32" s="46" t="str">
        <f t="shared" si="12"/>
        <v/>
      </c>
      <c r="K32" s="47" t="str">
        <f t="shared" si="0"/>
        <v/>
      </c>
      <c r="L32" s="47" t="str">
        <f t="shared" si="1"/>
        <v/>
      </c>
      <c r="M32" s="48">
        <f t="shared" si="13"/>
        <v>0</v>
      </c>
      <c r="N32" s="46" t="str">
        <f t="shared" si="2"/>
        <v/>
      </c>
      <c r="O32" s="47" t="str">
        <f t="shared" si="3"/>
        <v/>
      </c>
      <c r="P32" s="47" t="str">
        <f t="shared" si="4"/>
        <v/>
      </c>
      <c r="Q32" s="48">
        <f t="shared" si="14"/>
        <v>0</v>
      </c>
      <c r="R32" s="2"/>
      <c r="AH32" s="57" t="str">
        <f>IF(G32&gt;1,IF($E$10&gt;0,100-(#REF!/(1+(AL32/#REF!)^#REF!)^#REF!+#REF!/(AL32-1))*100,100-(AL32*D$5+D$6)*100),"")</f>
        <v/>
      </c>
      <c r="AI32" s="21" t="str">
        <f t="shared" si="5"/>
        <v/>
      </c>
      <c r="AJ32" s="21" t="str">
        <f t="shared" si="6"/>
        <v/>
      </c>
      <c r="AK32" s="48">
        <f t="shared" si="7"/>
        <v>0</v>
      </c>
      <c r="AL32" s="58" t="str">
        <f t="shared" si="8"/>
        <v/>
      </c>
      <c r="AM32" s="59" t="str">
        <f t="shared" si="9"/>
        <v/>
      </c>
      <c r="AN32" s="59" t="str">
        <f t="shared" si="10"/>
        <v/>
      </c>
      <c r="AO32" s="60"/>
    </row>
    <row r="33" spans="2:41" ht="15.75" thickBot="1" x14ac:dyDescent="0.3">
      <c r="C33" s="186" t="str">
        <f>CONCATENATE(TEXT(D4,"mm/dd"),"pucks")</f>
        <v>05/25pucks</v>
      </c>
      <c r="D33" s="187"/>
      <c r="E33" s="187"/>
      <c r="F33" s="45"/>
      <c r="G33" s="45"/>
      <c r="H33" s="45"/>
      <c r="I33" s="46" t="str">
        <f t="shared" si="11"/>
        <v/>
      </c>
      <c r="J33" s="46" t="str">
        <f t="shared" si="12"/>
        <v/>
      </c>
      <c r="K33" s="47" t="str">
        <f t="shared" si="0"/>
        <v/>
      </c>
      <c r="L33" s="47" t="str">
        <f t="shared" si="1"/>
        <v/>
      </c>
      <c r="M33" s="48">
        <f t="shared" si="13"/>
        <v>0</v>
      </c>
      <c r="N33" s="46" t="str">
        <f t="shared" si="2"/>
        <v/>
      </c>
      <c r="O33" s="47" t="str">
        <f t="shared" si="3"/>
        <v/>
      </c>
      <c r="P33" s="47" t="str">
        <f t="shared" si="4"/>
        <v/>
      </c>
      <c r="Q33" s="48">
        <f t="shared" si="14"/>
        <v>0</v>
      </c>
      <c r="R33" s="2"/>
      <c r="AH33" s="57" t="str">
        <f>IF(G33&gt;1,IF($E$10&gt;0,100-(#REF!/(1+(AL33/#REF!)^#REF!)^#REF!+#REF!/(AL33-1))*100,100-(AL33*D$5+D$6)*100),"")</f>
        <v/>
      </c>
      <c r="AI33" s="21" t="str">
        <f t="shared" si="5"/>
        <v/>
      </c>
      <c r="AJ33" s="21" t="str">
        <f t="shared" si="6"/>
        <v/>
      </c>
      <c r="AK33" s="48">
        <f t="shared" si="7"/>
        <v>0</v>
      </c>
      <c r="AL33" s="58" t="str">
        <f t="shared" si="8"/>
        <v/>
      </c>
      <c r="AM33" s="59" t="str">
        <f t="shared" si="9"/>
        <v/>
      </c>
      <c r="AN33" s="59" t="str">
        <f t="shared" si="10"/>
        <v/>
      </c>
      <c r="AO33" s="60"/>
    </row>
    <row r="34" spans="2:41" ht="15.75" thickBot="1" x14ac:dyDescent="0.3">
      <c r="B34" t="s">
        <v>44</v>
      </c>
      <c r="C34" s="81" t="s">
        <v>42</v>
      </c>
      <c r="D34" s="81" t="s">
        <v>40</v>
      </c>
      <c r="E34" s="81" t="s">
        <v>7</v>
      </c>
      <c r="F34" s="45"/>
      <c r="G34" s="45"/>
      <c r="H34" s="45"/>
      <c r="I34" s="46" t="str">
        <f t="shared" si="11"/>
        <v/>
      </c>
      <c r="J34" s="46" t="str">
        <f t="shared" si="12"/>
        <v/>
      </c>
      <c r="K34" s="47" t="str">
        <f t="shared" si="0"/>
        <v/>
      </c>
      <c r="L34" s="47" t="str">
        <f t="shared" si="1"/>
        <v/>
      </c>
      <c r="M34" s="48">
        <f t="shared" si="13"/>
        <v>0</v>
      </c>
      <c r="N34" s="46" t="str">
        <f t="shared" si="2"/>
        <v/>
      </c>
      <c r="O34" s="47" t="str">
        <f t="shared" si="3"/>
        <v/>
      </c>
      <c r="P34" s="47" t="str">
        <f t="shared" si="4"/>
        <v/>
      </c>
      <c r="Q34" s="48">
        <f t="shared" si="14"/>
        <v>0</v>
      </c>
      <c r="R34" s="2"/>
      <c r="AH34" s="57" t="str">
        <f>IF(G34&gt;1,IF($E$10&gt;0,100-(#REF!/(1+(AL34/#REF!)^#REF!)^#REF!+#REF!/(AL34-1))*100,100-(AL34*D$5+D$6)*100),"")</f>
        <v/>
      </c>
      <c r="AI34" s="21" t="str">
        <f t="shared" si="5"/>
        <v/>
      </c>
      <c r="AJ34" s="21" t="str">
        <f t="shared" si="6"/>
        <v/>
      </c>
      <c r="AK34" s="48">
        <f t="shared" si="7"/>
        <v>0</v>
      </c>
      <c r="AL34" s="58" t="str">
        <f t="shared" si="8"/>
        <v/>
      </c>
      <c r="AM34" s="59" t="str">
        <f t="shared" si="9"/>
        <v/>
      </c>
      <c r="AN34" s="59" t="str">
        <f t="shared" si="10"/>
        <v/>
      </c>
      <c r="AO34" s="60"/>
    </row>
    <row r="35" spans="2:41" x14ac:dyDescent="0.25">
      <c r="B35" t="s">
        <v>46</v>
      </c>
      <c r="C35" s="2">
        <v>5.3672416634923872</v>
      </c>
      <c r="D35">
        <v>5.3063333333333338</v>
      </c>
      <c r="E35" s="83">
        <f>IF(C35&gt;0,100-(C35),"")</f>
        <v>94.632758336507607</v>
      </c>
      <c r="F35" s="45"/>
      <c r="G35" s="45"/>
      <c r="H35" s="45"/>
      <c r="I35" s="46" t="str">
        <f t="shared" si="11"/>
        <v/>
      </c>
      <c r="J35" s="46" t="str">
        <f t="shared" si="12"/>
        <v/>
      </c>
      <c r="K35" s="47" t="str">
        <f t="shared" si="0"/>
        <v/>
      </c>
      <c r="L35" s="47" t="str">
        <f t="shared" si="1"/>
        <v/>
      </c>
      <c r="M35" s="48">
        <f t="shared" si="13"/>
        <v>0</v>
      </c>
      <c r="N35" s="46" t="str">
        <f t="shared" si="2"/>
        <v/>
      </c>
      <c r="O35" s="47" t="str">
        <f t="shared" si="3"/>
        <v/>
      </c>
      <c r="P35" s="47" t="str">
        <f t="shared" si="4"/>
        <v/>
      </c>
      <c r="Q35" s="48">
        <f t="shared" si="14"/>
        <v>0</v>
      </c>
      <c r="R35" s="2"/>
      <c r="AH35" s="57" t="str">
        <f>IF(G35&gt;1,IF($E$10&gt;0,100-(#REF!/(1+(AL35/#REF!)^#REF!)^#REF!+#REF!/(AL35-1))*100,100-(AL35*D$5+D$6)*100),"")</f>
        <v/>
      </c>
      <c r="AI35" s="21" t="str">
        <f t="shared" si="5"/>
        <v/>
      </c>
      <c r="AJ35" s="21" t="str">
        <f t="shared" si="6"/>
        <v/>
      </c>
      <c r="AK35" s="48">
        <f t="shared" si="7"/>
        <v>0</v>
      </c>
      <c r="AL35" s="58" t="str">
        <f t="shared" si="8"/>
        <v/>
      </c>
      <c r="AM35" s="59" t="str">
        <f t="shared" si="9"/>
        <v/>
      </c>
      <c r="AN35" s="59" t="str">
        <f t="shared" si="10"/>
        <v/>
      </c>
      <c r="AO35" s="60"/>
    </row>
    <row r="36" spans="2:41" x14ac:dyDescent="0.25">
      <c r="B36" t="s">
        <v>47</v>
      </c>
      <c r="C36" s="2">
        <v>4.9916065163272885</v>
      </c>
      <c r="D36">
        <v>5.3233333333333333</v>
      </c>
      <c r="E36" s="83">
        <f t="shared" ref="E36:E99" si="18">IF(C36&gt;0,100-(C36),"")</f>
        <v>95.008393483672705</v>
      </c>
      <c r="F36" s="45"/>
      <c r="G36" s="45"/>
      <c r="H36" s="45"/>
      <c r="I36" s="46" t="str">
        <f t="shared" si="11"/>
        <v/>
      </c>
      <c r="J36" s="46" t="str">
        <f t="shared" si="12"/>
        <v/>
      </c>
      <c r="K36" s="47" t="str">
        <f t="shared" si="0"/>
        <v/>
      </c>
      <c r="L36" s="47" t="str">
        <f t="shared" si="1"/>
        <v/>
      </c>
      <c r="M36" s="48">
        <f t="shared" si="13"/>
        <v>0</v>
      </c>
      <c r="N36" s="46" t="str">
        <f t="shared" si="2"/>
        <v/>
      </c>
      <c r="O36" s="47" t="str">
        <f t="shared" si="3"/>
        <v/>
      </c>
      <c r="P36" s="47" t="str">
        <f t="shared" si="4"/>
        <v/>
      </c>
      <c r="Q36" s="48">
        <f t="shared" si="14"/>
        <v>0</v>
      </c>
      <c r="R36" s="2"/>
      <c r="AH36" s="57" t="str">
        <f>IF(G36&gt;1,IF($E$10&gt;0,100-(#REF!/(1+(AL36/#REF!)^#REF!)^#REF!+#REF!/(AL36-1))*100,100-(AL36*D$5+D$6)*100),"")</f>
        <v/>
      </c>
      <c r="AI36" s="21" t="str">
        <f t="shared" si="5"/>
        <v/>
      </c>
      <c r="AJ36" s="21" t="str">
        <f t="shared" si="6"/>
        <v/>
      </c>
      <c r="AK36" s="48">
        <f t="shared" si="7"/>
        <v>0</v>
      </c>
      <c r="AL36" s="58" t="str">
        <f t="shared" si="8"/>
        <v/>
      </c>
      <c r="AM36" s="59" t="str">
        <f t="shared" si="9"/>
        <v/>
      </c>
      <c r="AN36" s="59" t="str">
        <f t="shared" si="10"/>
        <v/>
      </c>
      <c r="AO36" s="60"/>
    </row>
    <row r="37" spans="2:41" x14ac:dyDescent="0.25">
      <c r="B37" t="s">
        <v>48</v>
      </c>
      <c r="C37" s="2">
        <v>9.0642627411186822</v>
      </c>
      <c r="D37">
        <v>4.9346666666666668</v>
      </c>
      <c r="E37" s="83">
        <f t="shared" si="18"/>
        <v>90.935737258881318</v>
      </c>
      <c r="F37" s="45"/>
      <c r="G37" s="45"/>
      <c r="H37" s="45"/>
      <c r="I37" s="46" t="str">
        <f t="shared" si="11"/>
        <v/>
      </c>
      <c r="J37" s="46" t="str">
        <f t="shared" si="12"/>
        <v/>
      </c>
      <c r="K37" s="47" t="str">
        <f t="shared" si="0"/>
        <v/>
      </c>
      <c r="L37" s="47" t="str">
        <f t="shared" si="1"/>
        <v/>
      </c>
      <c r="M37" s="48">
        <f t="shared" si="13"/>
        <v>0</v>
      </c>
      <c r="N37" s="46" t="str">
        <f t="shared" si="2"/>
        <v/>
      </c>
      <c r="O37" s="47" t="str">
        <f t="shared" si="3"/>
        <v/>
      </c>
      <c r="P37" s="47" t="str">
        <f t="shared" si="4"/>
        <v/>
      </c>
      <c r="Q37" s="48">
        <f t="shared" si="14"/>
        <v>0</v>
      </c>
      <c r="R37" s="2"/>
      <c r="AH37" s="57" t="str">
        <f>IF(G37&gt;1,IF($E$10&gt;0,100-(#REF!/(1+(AL37/#REF!)^#REF!)^#REF!+#REF!/(AL37-1))*100,100-(AL37*D$5+D$6)*100),"")</f>
        <v/>
      </c>
      <c r="AI37" s="21" t="str">
        <f t="shared" si="5"/>
        <v/>
      </c>
      <c r="AJ37" s="21" t="str">
        <f t="shared" si="6"/>
        <v/>
      </c>
      <c r="AK37" s="48">
        <f t="shared" si="7"/>
        <v>0</v>
      </c>
      <c r="AL37" s="58" t="str">
        <f t="shared" si="8"/>
        <v/>
      </c>
      <c r="AM37" s="59" t="str">
        <f t="shared" si="9"/>
        <v/>
      </c>
      <c r="AN37" s="59" t="str">
        <f t="shared" si="10"/>
        <v/>
      </c>
      <c r="AO37" s="60"/>
    </row>
    <row r="38" spans="2:41" x14ac:dyDescent="0.25">
      <c r="B38" t="s">
        <v>49</v>
      </c>
      <c r="C38" s="2">
        <v>12.229535682168045</v>
      </c>
      <c r="D38">
        <v>4.562666666666666</v>
      </c>
      <c r="E38" s="83">
        <f t="shared" si="18"/>
        <v>87.770464317831951</v>
      </c>
      <c r="F38" s="45"/>
      <c r="G38" s="45"/>
      <c r="H38" s="45"/>
      <c r="I38" s="46" t="str">
        <f t="shared" si="11"/>
        <v/>
      </c>
      <c r="J38" s="46" t="str">
        <f t="shared" si="12"/>
        <v/>
      </c>
      <c r="K38" s="47" t="str">
        <f t="shared" si="0"/>
        <v/>
      </c>
      <c r="L38" s="47" t="str">
        <f t="shared" si="1"/>
        <v/>
      </c>
      <c r="M38" s="48">
        <f t="shared" si="13"/>
        <v>0</v>
      </c>
      <c r="N38" s="46" t="str">
        <f t="shared" si="2"/>
        <v/>
      </c>
      <c r="O38" s="47" t="str">
        <f t="shared" si="3"/>
        <v/>
      </c>
      <c r="P38" s="47" t="str">
        <f t="shared" si="4"/>
        <v/>
      </c>
      <c r="Q38" s="48">
        <f t="shared" si="14"/>
        <v>0</v>
      </c>
      <c r="R38" s="2"/>
      <c r="AH38" s="57" t="str">
        <f>IF(G38&gt;1,IF($E$10&gt;0,100-(#REF!/(1+(AL38/#REF!)^#REF!)^#REF!+#REF!/(AL38-1))*100,100-(AL38*D$5+D$6)*100),"")</f>
        <v/>
      </c>
      <c r="AI38" s="21" t="str">
        <f t="shared" si="5"/>
        <v/>
      </c>
      <c r="AJ38" s="21" t="str">
        <f t="shared" si="6"/>
        <v/>
      </c>
      <c r="AK38" s="48">
        <f t="shared" si="7"/>
        <v>0</v>
      </c>
      <c r="AL38" s="58" t="str">
        <f t="shared" si="8"/>
        <v/>
      </c>
      <c r="AM38" s="59" t="str">
        <f t="shared" si="9"/>
        <v/>
      </c>
      <c r="AN38" s="59" t="str">
        <f t="shared" si="10"/>
        <v/>
      </c>
      <c r="AO38" s="60"/>
    </row>
    <row r="39" spans="2:41" x14ac:dyDescent="0.25">
      <c r="B39" t="s">
        <v>50</v>
      </c>
      <c r="C39" s="2">
        <v>5.3118021212992126</v>
      </c>
      <c r="D39">
        <v>5.3883333333333328</v>
      </c>
      <c r="E39" s="83">
        <f t="shared" si="18"/>
        <v>94.688197878700791</v>
      </c>
      <c r="F39" s="45"/>
      <c r="G39" s="45"/>
      <c r="H39" s="45"/>
      <c r="I39" s="46" t="str">
        <f t="shared" si="11"/>
        <v/>
      </c>
      <c r="J39" s="46" t="str">
        <f t="shared" si="12"/>
        <v/>
      </c>
      <c r="K39" s="47" t="str">
        <f t="shared" si="0"/>
        <v/>
      </c>
      <c r="L39" s="47" t="str">
        <f t="shared" si="1"/>
        <v/>
      </c>
      <c r="M39" s="48">
        <f t="shared" si="13"/>
        <v>0</v>
      </c>
      <c r="N39" s="46" t="str">
        <f t="shared" si="2"/>
        <v/>
      </c>
      <c r="O39" s="47" t="str">
        <f t="shared" si="3"/>
        <v/>
      </c>
      <c r="P39" s="47" t="str">
        <f t="shared" si="4"/>
        <v/>
      </c>
      <c r="Q39" s="48">
        <f t="shared" si="14"/>
        <v>0</v>
      </c>
      <c r="R39" s="2"/>
      <c r="AH39" s="57" t="str">
        <f>IF(G39&gt;1,IF($E$10&gt;0,100-(#REF!/(1+(AL39/#REF!)^#REF!)^#REF!+#REF!/(AL39-1))*100,100-(AL39*D$5+D$6)*100),"")</f>
        <v/>
      </c>
      <c r="AI39" s="21" t="str">
        <f t="shared" si="5"/>
        <v/>
      </c>
      <c r="AJ39" s="21" t="str">
        <f t="shared" si="6"/>
        <v/>
      </c>
      <c r="AK39" s="48">
        <f t="shared" si="7"/>
        <v>0</v>
      </c>
      <c r="AL39" s="58" t="str">
        <f t="shared" si="8"/>
        <v/>
      </c>
      <c r="AM39" s="59" t="str">
        <f t="shared" si="9"/>
        <v/>
      </c>
      <c r="AN39" s="59" t="str">
        <f t="shared" si="10"/>
        <v/>
      </c>
      <c r="AO39" s="60"/>
    </row>
    <row r="40" spans="2:41" x14ac:dyDescent="0.25">
      <c r="B40" t="s">
        <v>51</v>
      </c>
      <c r="C40" s="2">
        <v>5.2932863395125258</v>
      </c>
      <c r="D40">
        <v>5.4083333333333341</v>
      </c>
      <c r="E40" s="83">
        <f t="shared" si="18"/>
        <v>94.70671366048748</v>
      </c>
      <c r="F40" s="45"/>
      <c r="G40" s="45"/>
      <c r="H40" s="45"/>
      <c r="I40" s="46" t="str">
        <f t="shared" si="11"/>
        <v/>
      </c>
      <c r="J40" s="46" t="str">
        <f t="shared" si="12"/>
        <v/>
      </c>
      <c r="K40" s="47" t="str">
        <f t="shared" si="0"/>
        <v/>
      </c>
      <c r="L40" s="47" t="str">
        <f t="shared" si="1"/>
        <v/>
      </c>
      <c r="M40" s="48">
        <f t="shared" si="13"/>
        <v>0</v>
      </c>
      <c r="N40" s="46" t="str">
        <f t="shared" si="2"/>
        <v/>
      </c>
      <c r="O40" s="47" t="str">
        <f t="shared" si="3"/>
        <v/>
      </c>
      <c r="P40" s="47" t="str">
        <f t="shared" si="4"/>
        <v/>
      </c>
      <c r="Q40" s="48">
        <f t="shared" si="14"/>
        <v>0</v>
      </c>
      <c r="R40" s="2"/>
      <c r="AH40" s="57" t="str">
        <f>IF(G40&gt;1,IF($E$10&gt;0,100-(#REF!/(1+(AL40/#REF!)^#REF!)^#REF!+#REF!/(AL40-1))*100,100-(AL40*D$5+D$6)*100),"")</f>
        <v/>
      </c>
      <c r="AI40" s="21" t="str">
        <f t="shared" si="5"/>
        <v/>
      </c>
      <c r="AJ40" s="21" t="str">
        <f t="shared" si="6"/>
        <v/>
      </c>
      <c r="AK40" s="48">
        <f t="shared" si="7"/>
        <v>0</v>
      </c>
      <c r="AL40" s="58" t="str">
        <f t="shared" si="8"/>
        <v/>
      </c>
      <c r="AM40" s="59" t="str">
        <f t="shared" si="9"/>
        <v/>
      </c>
      <c r="AN40" s="59" t="str">
        <f t="shared" si="10"/>
        <v/>
      </c>
      <c r="AO40" s="60"/>
    </row>
    <row r="41" spans="2:41" x14ac:dyDescent="0.25">
      <c r="B41" t="s">
        <v>52</v>
      </c>
      <c r="C41" s="2">
        <v>5.1902092847687067</v>
      </c>
      <c r="D41">
        <v>5.3383333333333338</v>
      </c>
      <c r="E41" s="83">
        <f t="shared" si="18"/>
        <v>94.809790715231287</v>
      </c>
      <c r="F41" s="45"/>
      <c r="G41" s="45"/>
      <c r="H41" s="45"/>
      <c r="I41" s="46" t="str">
        <f t="shared" si="11"/>
        <v/>
      </c>
      <c r="J41" s="46" t="str">
        <f t="shared" si="12"/>
        <v/>
      </c>
      <c r="K41" s="47" t="str">
        <f t="shared" si="0"/>
        <v/>
      </c>
      <c r="L41" s="47" t="str">
        <f t="shared" si="1"/>
        <v/>
      </c>
      <c r="M41" s="48">
        <f t="shared" si="13"/>
        <v>0</v>
      </c>
      <c r="N41" s="46" t="str">
        <f t="shared" si="2"/>
        <v/>
      </c>
      <c r="O41" s="47" t="str">
        <f t="shared" si="3"/>
        <v/>
      </c>
      <c r="P41" s="47" t="str">
        <f t="shared" si="4"/>
        <v/>
      </c>
      <c r="Q41" s="48">
        <f t="shared" si="14"/>
        <v>0</v>
      </c>
      <c r="R41" s="2"/>
      <c r="AH41" s="57" t="str">
        <f>IF(G41&gt;1,IF($E$10&gt;0,100-(#REF!/(1+(AL41/#REF!)^#REF!)^#REF!+#REF!/(AL41-1))*100,100-(AL41*D$5+D$6)*100),"")</f>
        <v/>
      </c>
      <c r="AI41" s="21" t="str">
        <f t="shared" si="5"/>
        <v/>
      </c>
      <c r="AJ41" s="21" t="str">
        <f t="shared" si="6"/>
        <v/>
      </c>
      <c r="AK41" s="48">
        <f t="shared" si="7"/>
        <v>0</v>
      </c>
      <c r="AL41" s="58" t="str">
        <f t="shared" si="8"/>
        <v/>
      </c>
      <c r="AM41" s="59" t="str">
        <f t="shared" si="9"/>
        <v/>
      </c>
      <c r="AN41" s="59" t="str">
        <f t="shared" si="10"/>
        <v/>
      </c>
      <c r="AO41" s="60"/>
    </row>
    <row r="42" spans="2:41" x14ac:dyDescent="0.25">
      <c r="B42" t="s">
        <v>53</v>
      </c>
      <c r="C42" s="2">
        <v>4.8386351779772916</v>
      </c>
      <c r="D42">
        <v>5.3609999999999998</v>
      </c>
      <c r="E42" s="83">
        <f t="shared" si="18"/>
        <v>95.161364822022705</v>
      </c>
      <c r="F42" s="45"/>
      <c r="G42" s="45"/>
      <c r="H42" s="45"/>
      <c r="I42" s="46" t="str">
        <f t="shared" si="11"/>
        <v/>
      </c>
      <c r="J42" s="46" t="str">
        <f t="shared" si="12"/>
        <v/>
      </c>
      <c r="K42" s="47" t="str">
        <f t="shared" si="0"/>
        <v/>
      </c>
      <c r="L42" s="47" t="str">
        <f t="shared" si="1"/>
        <v/>
      </c>
      <c r="M42" s="48">
        <f t="shared" si="13"/>
        <v>0</v>
      </c>
      <c r="N42" s="46" t="str">
        <f t="shared" si="2"/>
        <v/>
      </c>
      <c r="O42" s="47" t="str">
        <f t="shared" si="3"/>
        <v/>
      </c>
      <c r="P42" s="47" t="str">
        <f t="shared" si="4"/>
        <v/>
      </c>
      <c r="Q42" s="48">
        <f t="shared" si="14"/>
        <v>0</v>
      </c>
      <c r="R42" s="2"/>
      <c r="AH42" s="57" t="str">
        <f>IF(G42&gt;1,IF($E$10&gt;0,100-(#REF!/(1+(AL42/#REF!)^#REF!)^#REF!+#REF!/(AL42-1))*100,100-(AL42*D$5+D$6)*100),"")</f>
        <v/>
      </c>
      <c r="AI42" s="21" t="str">
        <f t="shared" si="5"/>
        <v/>
      </c>
      <c r="AJ42" s="21" t="str">
        <f t="shared" si="6"/>
        <v/>
      </c>
      <c r="AK42" s="48">
        <f t="shared" si="7"/>
        <v>0</v>
      </c>
      <c r="AL42" s="58" t="str">
        <f t="shared" si="8"/>
        <v/>
      </c>
      <c r="AM42" s="59" t="str">
        <f t="shared" si="9"/>
        <v/>
      </c>
      <c r="AN42" s="59" t="str">
        <f t="shared" si="10"/>
        <v/>
      </c>
      <c r="AO42" s="60"/>
    </row>
    <row r="43" spans="2:41" x14ac:dyDescent="0.25">
      <c r="C43" s="2"/>
      <c r="E43" s="83" t="str">
        <f t="shared" si="18"/>
        <v/>
      </c>
      <c r="F43" s="45"/>
      <c r="G43" s="45"/>
      <c r="H43" s="45"/>
      <c r="I43" s="46" t="str">
        <f t="shared" si="11"/>
        <v/>
      </c>
      <c r="J43" s="46" t="str">
        <f t="shared" si="12"/>
        <v/>
      </c>
      <c r="K43" s="47" t="str">
        <f t="shared" si="0"/>
        <v/>
      </c>
      <c r="L43" s="47" t="str">
        <f t="shared" si="1"/>
        <v/>
      </c>
      <c r="M43" s="48">
        <f t="shared" si="13"/>
        <v>0</v>
      </c>
      <c r="N43" s="46" t="str">
        <f t="shared" si="2"/>
        <v/>
      </c>
      <c r="O43" s="47" t="str">
        <f t="shared" si="3"/>
        <v/>
      </c>
      <c r="P43" s="47" t="str">
        <f t="shared" si="4"/>
        <v/>
      </c>
      <c r="Q43" s="48">
        <f t="shared" si="14"/>
        <v>0</v>
      </c>
      <c r="R43" s="2"/>
      <c r="AH43" s="57" t="str">
        <f>IF(G43&gt;1,IF($E$10&gt;0,100-(#REF!/(1+(AL43/#REF!)^#REF!)^#REF!+#REF!/(AL43-1))*100,100-(AL43*D$5+D$6)*100),"")</f>
        <v/>
      </c>
      <c r="AI43" s="21" t="str">
        <f t="shared" si="5"/>
        <v/>
      </c>
      <c r="AJ43" s="21" t="str">
        <f t="shared" si="6"/>
        <v/>
      </c>
      <c r="AK43" s="48">
        <f t="shared" si="7"/>
        <v>0</v>
      </c>
      <c r="AL43" s="58" t="str">
        <f t="shared" si="8"/>
        <v/>
      </c>
      <c r="AM43" s="59" t="str">
        <f t="shared" si="9"/>
        <v/>
      </c>
      <c r="AN43" s="59" t="str">
        <f t="shared" si="10"/>
        <v/>
      </c>
      <c r="AO43" s="60"/>
    </row>
    <row r="44" spans="2:41" x14ac:dyDescent="0.25">
      <c r="C44" s="2"/>
      <c r="E44" s="83" t="str">
        <f t="shared" si="18"/>
        <v/>
      </c>
      <c r="F44" s="45"/>
      <c r="G44" s="45"/>
      <c r="H44" s="45"/>
      <c r="I44" s="46" t="str">
        <f t="shared" si="11"/>
        <v/>
      </c>
      <c r="J44" s="46" t="str">
        <f t="shared" si="12"/>
        <v/>
      </c>
      <c r="K44" s="47" t="str">
        <f t="shared" si="0"/>
        <v/>
      </c>
      <c r="L44" s="47" t="str">
        <f t="shared" si="1"/>
        <v/>
      </c>
      <c r="M44" s="48">
        <f t="shared" si="13"/>
        <v>0</v>
      </c>
      <c r="N44" s="46" t="str">
        <f t="shared" si="2"/>
        <v/>
      </c>
      <c r="O44" s="47" t="str">
        <f t="shared" si="3"/>
        <v/>
      </c>
      <c r="P44" s="47" t="str">
        <f t="shared" si="4"/>
        <v/>
      </c>
      <c r="Q44" s="48">
        <f t="shared" si="14"/>
        <v>0</v>
      </c>
      <c r="R44" s="2"/>
      <c r="AH44" s="57" t="str">
        <f>IF(G44&gt;1,IF($E$10&gt;0,100-(#REF!/(1+(AL44/#REF!)^#REF!)^#REF!+#REF!/(AL44-1))*100,100-(AL44*D$5+D$6)*100),"")</f>
        <v/>
      </c>
      <c r="AI44" s="21" t="str">
        <f t="shared" si="5"/>
        <v/>
      </c>
      <c r="AJ44" s="21" t="str">
        <f t="shared" si="6"/>
        <v/>
      </c>
      <c r="AK44" s="48">
        <f t="shared" si="7"/>
        <v>0</v>
      </c>
      <c r="AL44" s="58" t="str">
        <f t="shared" si="8"/>
        <v/>
      </c>
      <c r="AM44" s="59" t="str">
        <f t="shared" si="9"/>
        <v/>
      </c>
      <c r="AN44" s="59" t="str">
        <f t="shared" si="10"/>
        <v/>
      </c>
      <c r="AO44" s="60"/>
    </row>
    <row r="45" spans="2:41" x14ac:dyDescent="0.25">
      <c r="C45" s="2"/>
      <c r="E45" s="83" t="str">
        <f t="shared" si="18"/>
        <v/>
      </c>
      <c r="F45" s="45"/>
      <c r="G45" s="45"/>
      <c r="H45" s="45"/>
      <c r="I45" s="46" t="str">
        <f t="shared" si="11"/>
        <v/>
      </c>
      <c r="J45" s="46" t="str">
        <f t="shared" si="12"/>
        <v/>
      </c>
      <c r="K45" s="47" t="str">
        <f t="shared" si="0"/>
        <v/>
      </c>
      <c r="L45" s="47" t="str">
        <f t="shared" si="1"/>
        <v/>
      </c>
      <c r="M45" s="48">
        <f t="shared" si="13"/>
        <v>0</v>
      </c>
      <c r="N45" s="46" t="str">
        <f t="shared" si="2"/>
        <v/>
      </c>
      <c r="O45" s="47" t="str">
        <f t="shared" si="3"/>
        <v/>
      </c>
      <c r="P45" s="47" t="str">
        <f t="shared" si="4"/>
        <v/>
      </c>
      <c r="Q45" s="48">
        <f t="shared" si="14"/>
        <v>0</v>
      </c>
      <c r="R45" s="2"/>
      <c r="AH45" s="57" t="str">
        <f>IF(G45&gt;1,IF($E$10&gt;0,100-(#REF!/(1+(AL45/#REF!)^#REF!)^#REF!+#REF!/(AL45-1))*100,100-(AL45*D$5+D$6)*100),"")</f>
        <v/>
      </c>
      <c r="AI45" s="21" t="str">
        <f t="shared" si="5"/>
        <v/>
      </c>
      <c r="AJ45" s="21" t="str">
        <f t="shared" si="6"/>
        <v/>
      </c>
      <c r="AK45" s="48">
        <f t="shared" si="7"/>
        <v>0</v>
      </c>
      <c r="AL45" s="58" t="str">
        <f t="shared" si="8"/>
        <v/>
      </c>
      <c r="AM45" s="59" t="str">
        <f t="shared" si="9"/>
        <v/>
      </c>
      <c r="AN45" s="59" t="str">
        <f t="shared" si="10"/>
        <v/>
      </c>
      <c r="AO45" s="60"/>
    </row>
    <row r="46" spans="2:41" x14ac:dyDescent="0.25">
      <c r="C46" s="2"/>
      <c r="E46" s="83" t="str">
        <f t="shared" si="18"/>
        <v/>
      </c>
      <c r="F46" s="45"/>
      <c r="G46" s="45"/>
      <c r="H46" s="45"/>
      <c r="I46" s="46" t="str">
        <f t="shared" si="11"/>
        <v/>
      </c>
      <c r="J46" s="46" t="str">
        <f t="shared" si="12"/>
        <v/>
      </c>
      <c r="K46" s="47" t="str">
        <f t="shared" si="0"/>
        <v/>
      </c>
      <c r="L46" s="47" t="str">
        <f t="shared" si="1"/>
        <v/>
      </c>
      <c r="M46" s="48">
        <f t="shared" si="13"/>
        <v>0</v>
      </c>
      <c r="N46" s="46" t="str">
        <f t="shared" si="2"/>
        <v/>
      </c>
      <c r="O46" s="47" t="str">
        <f t="shared" si="3"/>
        <v/>
      </c>
      <c r="P46" s="47" t="str">
        <f t="shared" si="4"/>
        <v/>
      </c>
      <c r="Q46" s="48">
        <f t="shared" si="14"/>
        <v>0</v>
      </c>
      <c r="R46" s="2"/>
      <c r="AH46" s="57" t="str">
        <f>IF(G46&gt;1,IF($E$10&gt;0,100-(#REF!/(1+(AL46/#REF!)^#REF!)^#REF!+#REF!/(AL46-1))*100,100-(AL46*D$5+D$6)*100),"")</f>
        <v/>
      </c>
      <c r="AI46" s="21" t="str">
        <f t="shared" si="5"/>
        <v/>
      </c>
      <c r="AJ46" s="21" t="str">
        <f t="shared" si="6"/>
        <v/>
      </c>
      <c r="AK46" s="48">
        <f t="shared" si="7"/>
        <v>0</v>
      </c>
      <c r="AL46" s="58" t="str">
        <f t="shared" si="8"/>
        <v/>
      </c>
      <c r="AM46" s="59" t="str">
        <f t="shared" si="9"/>
        <v/>
      </c>
      <c r="AN46" s="59" t="str">
        <f t="shared" si="10"/>
        <v/>
      </c>
      <c r="AO46" s="60"/>
    </row>
    <row r="47" spans="2:41" x14ac:dyDescent="0.25">
      <c r="C47" s="82"/>
      <c r="D47" s="45"/>
      <c r="E47" s="83" t="str">
        <f t="shared" si="18"/>
        <v/>
      </c>
      <c r="F47" s="45"/>
      <c r="G47" s="45"/>
      <c r="H47" s="45"/>
      <c r="I47" s="46" t="str">
        <f t="shared" si="11"/>
        <v/>
      </c>
      <c r="J47" s="46" t="str">
        <f t="shared" si="12"/>
        <v/>
      </c>
      <c r="K47" s="47" t="str">
        <f t="shared" si="0"/>
        <v/>
      </c>
      <c r="L47" s="47" t="str">
        <f t="shared" si="1"/>
        <v/>
      </c>
      <c r="M47" s="48">
        <f t="shared" si="13"/>
        <v>0</v>
      </c>
      <c r="N47" s="46" t="str">
        <f t="shared" si="2"/>
        <v/>
      </c>
      <c r="O47" s="47" t="str">
        <f t="shared" si="3"/>
        <v/>
      </c>
      <c r="P47" s="47" t="str">
        <f t="shared" si="4"/>
        <v/>
      </c>
      <c r="Q47" s="48">
        <f t="shared" si="14"/>
        <v>0</v>
      </c>
      <c r="R47" s="2"/>
      <c r="AH47" s="57" t="str">
        <f>IF(G47&gt;1,IF($E$10&gt;0,100-(#REF!/(1+(AL47/#REF!)^#REF!)^#REF!+#REF!/(AL47-1))*100,100-(AL47*D$5+D$6)*100),"")</f>
        <v/>
      </c>
      <c r="AI47" s="21" t="str">
        <f t="shared" si="5"/>
        <v/>
      </c>
      <c r="AJ47" s="21" t="str">
        <f t="shared" si="6"/>
        <v/>
      </c>
      <c r="AK47" s="48">
        <f t="shared" si="7"/>
        <v>0</v>
      </c>
      <c r="AL47" s="58" t="str">
        <f t="shared" si="8"/>
        <v/>
      </c>
      <c r="AM47" s="59" t="str">
        <f t="shared" si="9"/>
        <v/>
      </c>
      <c r="AN47" s="59" t="str">
        <f t="shared" si="10"/>
        <v/>
      </c>
      <c r="AO47" s="60"/>
    </row>
    <row r="48" spans="2:41" x14ac:dyDescent="0.25">
      <c r="C48" s="82"/>
      <c r="D48" s="45"/>
      <c r="E48" s="83" t="str">
        <f t="shared" si="18"/>
        <v/>
      </c>
      <c r="F48" s="45"/>
      <c r="G48" s="45"/>
      <c r="H48" s="45"/>
      <c r="I48" s="46" t="str">
        <f t="shared" si="11"/>
        <v/>
      </c>
      <c r="J48" s="46" t="str">
        <f t="shared" si="12"/>
        <v/>
      </c>
      <c r="K48" s="47" t="str">
        <f t="shared" si="0"/>
        <v/>
      </c>
      <c r="L48" s="47" t="str">
        <f t="shared" si="1"/>
        <v/>
      </c>
      <c r="M48" s="48">
        <f t="shared" si="13"/>
        <v>0</v>
      </c>
      <c r="N48" s="46" t="str">
        <f t="shared" si="2"/>
        <v/>
      </c>
      <c r="O48" s="47" t="str">
        <f t="shared" si="3"/>
        <v/>
      </c>
      <c r="P48" s="47" t="str">
        <f t="shared" si="4"/>
        <v/>
      </c>
      <c r="Q48" s="48">
        <f t="shared" si="14"/>
        <v>0</v>
      </c>
      <c r="R48" s="2"/>
      <c r="AH48" s="57" t="str">
        <f>IF(G48&gt;1,IF($E$10&gt;0,100-(#REF!/(1+(AL48/#REF!)^#REF!)^#REF!+#REF!/(AL48-1))*100,100-(AL48*D$5+D$6)*100),"")</f>
        <v/>
      </c>
      <c r="AI48" s="21" t="str">
        <f t="shared" si="5"/>
        <v/>
      </c>
      <c r="AJ48" s="21" t="str">
        <f t="shared" si="6"/>
        <v/>
      </c>
      <c r="AK48" s="48">
        <f t="shared" si="7"/>
        <v>0</v>
      </c>
      <c r="AL48" s="58" t="str">
        <f t="shared" si="8"/>
        <v/>
      </c>
      <c r="AM48" s="59" t="str">
        <f t="shared" si="9"/>
        <v/>
      </c>
      <c r="AN48" s="59" t="str">
        <f t="shared" si="10"/>
        <v/>
      </c>
      <c r="AO48" s="60"/>
    </row>
    <row r="49" spans="3:41" x14ac:dyDescent="0.25">
      <c r="C49" s="82"/>
      <c r="D49" s="45"/>
      <c r="E49" s="83" t="str">
        <f t="shared" si="18"/>
        <v/>
      </c>
      <c r="F49" s="45"/>
      <c r="G49" s="45"/>
      <c r="H49" s="45"/>
      <c r="I49" s="46" t="str">
        <f t="shared" si="11"/>
        <v/>
      </c>
      <c r="J49" s="46" t="str">
        <f t="shared" si="12"/>
        <v/>
      </c>
      <c r="K49" s="47" t="str">
        <f t="shared" si="0"/>
        <v/>
      </c>
      <c r="L49" s="47" t="str">
        <f t="shared" si="1"/>
        <v/>
      </c>
      <c r="M49" s="48">
        <f t="shared" si="13"/>
        <v>0</v>
      </c>
      <c r="N49" s="46" t="str">
        <f t="shared" si="2"/>
        <v/>
      </c>
      <c r="O49" s="47" t="str">
        <f t="shared" si="3"/>
        <v/>
      </c>
      <c r="P49" s="47" t="str">
        <f t="shared" si="4"/>
        <v/>
      </c>
      <c r="Q49" s="48">
        <f t="shared" si="14"/>
        <v>0</v>
      </c>
      <c r="R49" s="2"/>
      <c r="AH49" s="57" t="str">
        <f>IF(G49&gt;1,IF($E$10&gt;0,100-(#REF!/(1+(AL49/#REF!)^#REF!)^#REF!+#REF!/(AL49-1))*100,100-(AL49*D$5+D$6)*100),"")</f>
        <v/>
      </c>
      <c r="AI49" s="21" t="str">
        <f t="shared" si="5"/>
        <v/>
      </c>
      <c r="AJ49" s="21" t="str">
        <f t="shared" si="6"/>
        <v/>
      </c>
      <c r="AK49" s="48">
        <f t="shared" si="7"/>
        <v>0</v>
      </c>
      <c r="AL49" s="58" t="str">
        <f t="shared" si="8"/>
        <v/>
      </c>
      <c r="AM49" s="59" t="str">
        <f t="shared" si="9"/>
        <v/>
      </c>
      <c r="AN49" s="59" t="str">
        <f t="shared" si="10"/>
        <v/>
      </c>
      <c r="AO49" s="60"/>
    </row>
    <row r="50" spans="3:41" x14ac:dyDescent="0.25">
      <c r="C50" s="82"/>
      <c r="D50" s="45"/>
      <c r="E50" s="83" t="str">
        <f t="shared" si="18"/>
        <v/>
      </c>
      <c r="F50" s="45"/>
      <c r="G50" s="45"/>
      <c r="H50" s="45"/>
      <c r="I50" s="46" t="str">
        <f t="shared" si="11"/>
        <v/>
      </c>
      <c r="J50" s="46" t="str">
        <f t="shared" si="12"/>
        <v/>
      </c>
      <c r="K50" s="47" t="str">
        <f t="shared" si="0"/>
        <v/>
      </c>
      <c r="L50" s="47" t="str">
        <f t="shared" si="1"/>
        <v/>
      </c>
      <c r="M50" s="48">
        <f t="shared" si="13"/>
        <v>0</v>
      </c>
      <c r="N50" s="46" t="str">
        <f t="shared" si="2"/>
        <v/>
      </c>
      <c r="O50" s="47" t="str">
        <f t="shared" si="3"/>
        <v/>
      </c>
      <c r="P50" s="47" t="str">
        <f t="shared" si="4"/>
        <v/>
      </c>
      <c r="Q50" s="48">
        <f t="shared" si="14"/>
        <v>0</v>
      </c>
      <c r="R50" s="2"/>
      <c r="AH50" s="57" t="str">
        <f>IF(G50&gt;1,IF($E$10&gt;0,100-(#REF!/(1+(AL50/#REF!)^#REF!)^#REF!+#REF!/(AL50-1))*100,100-(AL50*D$5+D$6)*100),"")</f>
        <v/>
      </c>
      <c r="AI50" s="21" t="str">
        <f t="shared" si="5"/>
        <v/>
      </c>
      <c r="AJ50" s="21" t="str">
        <f t="shared" si="6"/>
        <v/>
      </c>
      <c r="AK50" s="48">
        <f t="shared" si="7"/>
        <v>0</v>
      </c>
      <c r="AL50" s="58" t="str">
        <f t="shared" si="8"/>
        <v/>
      </c>
      <c r="AM50" s="59" t="str">
        <f t="shared" si="9"/>
        <v/>
      </c>
      <c r="AN50" s="59" t="str">
        <f t="shared" si="10"/>
        <v/>
      </c>
      <c r="AO50" s="60"/>
    </row>
    <row r="51" spans="3:41" x14ac:dyDescent="0.25">
      <c r="C51" s="82"/>
      <c r="D51" s="45"/>
      <c r="E51" s="83" t="str">
        <f t="shared" si="18"/>
        <v/>
      </c>
      <c r="F51" s="45"/>
      <c r="G51" s="45"/>
      <c r="H51" s="45"/>
      <c r="I51" s="46" t="str">
        <f t="shared" si="11"/>
        <v/>
      </c>
      <c r="J51" s="46" t="str">
        <f t="shared" si="12"/>
        <v/>
      </c>
      <c r="K51" s="47" t="str">
        <f t="shared" si="0"/>
        <v/>
      </c>
      <c r="L51" s="47" t="str">
        <f t="shared" si="1"/>
        <v/>
      </c>
      <c r="M51" s="48">
        <f t="shared" si="13"/>
        <v>0</v>
      </c>
      <c r="N51" s="46" t="str">
        <f t="shared" si="2"/>
        <v/>
      </c>
      <c r="O51" s="47" t="str">
        <f t="shared" si="3"/>
        <v/>
      </c>
      <c r="P51" s="47" t="str">
        <f t="shared" si="4"/>
        <v/>
      </c>
      <c r="Q51" s="48">
        <f t="shared" si="14"/>
        <v>0</v>
      </c>
      <c r="R51" s="2"/>
      <c r="AH51" s="57" t="str">
        <f>IF(G51&gt;1,IF($E$10&gt;0,100-(#REF!/(1+(AL51/#REF!)^#REF!)^#REF!+#REF!/(AL51-1))*100,100-(AL51*D$5+D$6)*100),"")</f>
        <v/>
      </c>
      <c r="AI51" s="21" t="str">
        <f t="shared" si="5"/>
        <v/>
      </c>
      <c r="AJ51" s="21" t="str">
        <f t="shared" si="6"/>
        <v/>
      </c>
      <c r="AK51" s="48">
        <f t="shared" si="7"/>
        <v>0</v>
      </c>
      <c r="AL51" s="58" t="str">
        <f t="shared" si="8"/>
        <v/>
      </c>
      <c r="AM51" s="59" t="str">
        <f t="shared" si="9"/>
        <v/>
      </c>
      <c r="AN51" s="59" t="str">
        <f t="shared" si="10"/>
        <v/>
      </c>
      <c r="AO51" s="60"/>
    </row>
    <row r="52" spans="3:41" x14ac:dyDescent="0.25">
      <c r="C52" s="82"/>
      <c r="D52" s="45"/>
      <c r="E52" s="83" t="str">
        <f t="shared" si="18"/>
        <v/>
      </c>
      <c r="F52" s="45"/>
      <c r="G52" s="45"/>
      <c r="H52" s="45"/>
      <c r="I52" s="46" t="str">
        <f t="shared" si="11"/>
        <v/>
      </c>
      <c r="J52" s="46" t="str">
        <f t="shared" si="12"/>
        <v/>
      </c>
      <c r="K52" s="47" t="str">
        <f t="shared" si="0"/>
        <v/>
      </c>
      <c r="L52" s="47" t="str">
        <f t="shared" si="1"/>
        <v/>
      </c>
      <c r="M52" s="48">
        <f t="shared" si="13"/>
        <v>0</v>
      </c>
      <c r="N52" s="46" t="str">
        <f t="shared" si="2"/>
        <v/>
      </c>
      <c r="O52" s="47" t="str">
        <f t="shared" si="3"/>
        <v/>
      </c>
      <c r="P52" s="47" t="str">
        <f t="shared" si="4"/>
        <v/>
      </c>
      <c r="Q52" s="48">
        <f t="shared" si="14"/>
        <v>0</v>
      </c>
      <c r="R52" s="2"/>
      <c r="AH52" s="57" t="str">
        <f>IF(G52&gt;1,IF($E$10&gt;0,100-(#REF!/(1+(AL52/#REF!)^#REF!)^#REF!+#REF!/(AL52-1))*100,100-(AL52*D$5+D$6)*100),"")</f>
        <v/>
      </c>
      <c r="AI52" s="21" t="str">
        <f t="shared" si="5"/>
        <v/>
      </c>
      <c r="AJ52" s="21" t="str">
        <f t="shared" si="6"/>
        <v/>
      </c>
      <c r="AK52" s="48">
        <f t="shared" si="7"/>
        <v>0</v>
      </c>
      <c r="AL52" s="58" t="str">
        <f t="shared" si="8"/>
        <v/>
      </c>
      <c r="AM52" s="59" t="str">
        <f t="shared" si="9"/>
        <v/>
      </c>
      <c r="AN52" s="59" t="str">
        <f t="shared" si="10"/>
        <v/>
      </c>
      <c r="AO52" s="60"/>
    </row>
    <row r="53" spans="3:41" x14ac:dyDescent="0.25">
      <c r="C53" s="82"/>
      <c r="D53" s="45"/>
      <c r="E53" s="83" t="str">
        <f t="shared" si="18"/>
        <v/>
      </c>
      <c r="F53" s="45"/>
      <c r="G53" s="45"/>
      <c r="H53" s="45"/>
      <c r="I53" s="46" t="str">
        <f t="shared" si="11"/>
        <v/>
      </c>
      <c r="J53" s="46" t="str">
        <f t="shared" si="12"/>
        <v/>
      </c>
      <c r="K53" s="47" t="str">
        <f t="shared" si="0"/>
        <v/>
      </c>
      <c r="L53" s="47" t="str">
        <f t="shared" si="1"/>
        <v/>
      </c>
      <c r="M53" s="48">
        <f t="shared" si="13"/>
        <v>0</v>
      </c>
      <c r="N53" s="46" t="str">
        <f t="shared" si="2"/>
        <v/>
      </c>
      <c r="O53" s="47" t="str">
        <f t="shared" si="3"/>
        <v/>
      </c>
      <c r="P53" s="47" t="str">
        <f t="shared" si="4"/>
        <v/>
      </c>
      <c r="Q53" s="48">
        <f t="shared" si="14"/>
        <v>0</v>
      </c>
      <c r="R53" s="2"/>
      <c r="AH53" s="57" t="str">
        <f>IF(G53&gt;1,IF($E$10&gt;0,100-(#REF!/(1+(AL53/#REF!)^#REF!)^#REF!+#REF!/(AL53-1))*100,100-(AL53*D$5+D$6)*100),"")</f>
        <v/>
      </c>
      <c r="AI53" s="21" t="str">
        <f t="shared" si="5"/>
        <v/>
      </c>
      <c r="AJ53" s="21" t="str">
        <f t="shared" si="6"/>
        <v/>
      </c>
      <c r="AK53" s="48">
        <f t="shared" si="7"/>
        <v>0</v>
      </c>
      <c r="AL53" s="58" t="str">
        <f t="shared" si="8"/>
        <v/>
      </c>
      <c r="AM53" s="59" t="str">
        <f t="shared" si="9"/>
        <v/>
      </c>
      <c r="AN53" s="59" t="str">
        <f t="shared" si="10"/>
        <v/>
      </c>
      <c r="AO53" s="60"/>
    </row>
    <row r="54" spans="3:41" x14ac:dyDescent="0.25">
      <c r="C54" s="82"/>
      <c r="D54" s="45"/>
      <c r="E54" s="83" t="str">
        <f t="shared" si="18"/>
        <v/>
      </c>
      <c r="F54" s="45"/>
      <c r="G54" s="45"/>
      <c r="H54" s="45"/>
      <c r="I54" s="46" t="str">
        <f t="shared" si="11"/>
        <v/>
      </c>
      <c r="J54" s="46" t="str">
        <f t="shared" si="12"/>
        <v/>
      </c>
      <c r="K54" s="47" t="str">
        <f t="shared" si="0"/>
        <v/>
      </c>
      <c r="L54" s="47" t="str">
        <f t="shared" si="1"/>
        <v/>
      </c>
      <c r="M54" s="48">
        <f t="shared" si="13"/>
        <v>0</v>
      </c>
      <c r="N54" s="46" t="str">
        <f t="shared" si="2"/>
        <v/>
      </c>
      <c r="O54" s="47" t="str">
        <f t="shared" si="3"/>
        <v/>
      </c>
      <c r="P54" s="47" t="str">
        <f t="shared" si="4"/>
        <v/>
      </c>
      <c r="Q54" s="48">
        <f t="shared" si="14"/>
        <v>0</v>
      </c>
      <c r="R54" s="2"/>
      <c r="AH54" s="57" t="str">
        <f>IF(G54&gt;1,IF($E$10&gt;0,100-(#REF!/(1+(AL54/#REF!)^#REF!)^#REF!+#REF!/(AL54-1))*100,100-(AL54*D$5+D$6)*100),"")</f>
        <v/>
      </c>
      <c r="AI54" s="21" t="str">
        <f t="shared" si="5"/>
        <v/>
      </c>
      <c r="AJ54" s="21" t="str">
        <f t="shared" si="6"/>
        <v/>
      </c>
      <c r="AK54" s="48">
        <f t="shared" si="7"/>
        <v>0</v>
      </c>
      <c r="AL54" s="58" t="str">
        <f t="shared" si="8"/>
        <v/>
      </c>
      <c r="AM54" s="59" t="str">
        <f t="shared" si="9"/>
        <v/>
      </c>
      <c r="AN54" s="59" t="str">
        <f t="shared" si="10"/>
        <v/>
      </c>
      <c r="AO54" s="60"/>
    </row>
    <row r="55" spans="3:41" x14ac:dyDescent="0.25">
      <c r="C55" s="82"/>
      <c r="D55" s="45"/>
      <c r="E55" s="83" t="str">
        <f t="shared" si="18"/>
        <v/>
      </c>
      <c r="F55" s="45"/>
      <c r="G55" s="45"/>
      <c r="H55" s="45"/>
      <c r="I55" s="46" t="str">
        <f t="shared" si="11"/>
        <v/>
      </c>
      <c r="J55" s="46" t="str">
        <f t="shared" si="12"/>
        <v/>
      </c>
      <c r="K55" s="47" t="str">
        <f t="shared" si="0"/>
        <v/>
      </c>
      <c r="L55" s="47" t="str">
        <f t="shared" si="1"/>
        <v/>
      </c>
      <c r="M55" s="48">
        <f t="shared" si="13"/>
        <v>0</v>
      </c>
      <c r="N55" s="46" t="str">
        <f t="shared" si="2"/>
        <v/>
      </c>
      <c r="O55" s="47" t="str">
        <f t="shared" si="3"/>
        <v/>
      </c>
      <c r="P55" s="47" t="str">
        <f t="shared" si="4"/>
        <v/>
      </c>
      <c r="Q55" s="48">
        <f t="shared" si="14"/>
        <v>0</v>
      </c>
      <c r="R55" s="2"/>
      <c r="AH55" s="57" t="str">
        <f>IF(G55&gt;1,IF($E$10&gt;0,100-(#REF!/(1+(AL55/#REF!)^#REF!)^#REF!+#REF!/(AL55-1))*100,100-(AL55*D$5+D$6)*100),"")</f>
        <v/>
      </c>
      <c r="AI55" s="21" t="str">
        <f t="shared" si="5"/>
        <v/>
      </c>
      <c r="AJ55" s="21" t="str">
        <f t="shared" si="6"/>
        <v/>
      </c>
      <c r="AK55" s="48">
        <f t="shared" si="7"/>
        <v>0</v>
      </c>
      <c r="AL55" s="58" t="str">
        <f t="shared" si="8"/>
        <v/>
      </c>
      <c r="AM55" s="59" t="str">
        <f t="shared" si="9"/>
        <v/>
      </c>
      <c r="AN55" s="59" t="str">
        <f t="shared" si="10"/>
        <v/>
      </c>
      <c r="AO55" s="60"/>
    </row>
    <row r="56" spans="3:41" x14ac:dyDescent="0.25">
      <c r="C56" s="82"/>
      <c r="D56" s="45"/>
      <c r="E56" s="83" t="str">
        <f t="shared" si="18"/>
        <v/>
      </c>
      <c r="F56" s="45"/>
      <c r="G56" s="45"/>
      <c r="H56" s="45"/>
      <c r="I56" s="46" t="str">
        <f t="shared" si="11"/>
        <v/>
      </c>
      <c r="J56" s="46" t="str">
        <f t="shared" si="12"/>
        <v/>
      </c>
      <c r="K56" s="47" t="str">
        <f t="shared" si="0"/>
        <v/>
      </c>
      <c r="L56" s="47" t="str">
        <f t="shared" si="1"/>
        <v/>
      </c>
      <c r="M56" s="48">
        <f t="shared" si="13"/>
        <v>0</v>
      </c>
      <c r="N56" s="46" t="str">
        <f t="shared" si="2"/>
        <v/>
      </c>
      <c r="O56" s="47" t="str">
        <f t="shared" si="3"/>
        <v/>
      </c>
      <c r="P56" s="47" t="str">
        <f t="shared" si="4"/>
        <v/>
      </c>
      <c r="Q56" s="48">
        <f t="shared" si="14"/>
        <v>0</v>
      </c>
      <c r="R56" s="2"/>
      <c r="AH56" s="57" t="str">
        <f>IF(G56&gt;1,IF($E$10&gt;0,100-(#REF!/(1+(AL56/#REF!)^#REF!)^#REF!+#REF!/(AL56-1))*100,100-(AL56*D$5+D$6)*100),"")</f>
        <v/>
      </c>
      <c r="AI56" s="21" t="str">
        <f t="shared" si="5"/>
        <v/>
      </c>
      <c r="AJ56" s="21" t="str">
        <f t="shared" si="6"/>
        <v/>
      </c>
      <c r="AK56" s="48">
        <f t="shared" si="7"/>
        <v>0</v>
      </c>
      <c r="AL56" s="58" t="str">
        <f t="shared" si="8"/>
        <v/>
      </c>
      <c r="AM56" s="59" t="str">
        <f t="shared" si="9"/>
        <v/>
      </c>
      <c r="AN56" s="59" t="str">
        <f t="shared" si="10"/>
        <v/>
      </c>
      <c r="AO56" s="60"/>
    </row>
    <row r="57" spans="3:41" x14ac:dyDescent="0.25">
      <c r="C57" s="82"/>
      <c r="D57" s="45"/>
      <c r="E57" s="83" t="str">
        <f t="shared" si="18"/>
        <v/>
      </c>
      <c r="F57" s="45"/>
      <c r="G57" s="45"/>
      <c r="H57" s="45"/>
      <c r="I57" s="46" t="str">
        <f t="shared" si="11"/>
        <v/>
      </c>
      <c r="J57" s="46" t="str">
        <f t="shared" si="12"/>
        <v/>
      </c>
      <c r="K57" s="47" t="str">
        <f t="shared" si="0"/>
        <v/>
      </c>
      <c r="L57" s="47" t="str">
        <f t="shared" si="1"/>
        <v/>
      </c>
      <c r="M57" s="48">
        <f t="shared" si="13"/>
        <v>0</v>
      </c>
      <c r="N57" s="46" t="str">
        <f t="shared" si="2"/>
        <v/>
      </c>
      <c r="O57" s="47" t="str">
        <f t="shared" si="3"/>
        <v/>
      </c>
      <c r="P57" s="47" t="str">
        <f t="shared" si="4"/>
        <v/>
      </c>
      <c r="Q57" s="48">
        <f t="shared" si="14"/>
        <v>0</v>
      </c>
      <c r="R57" s="2"/>
      <c r="AH57" s="57" t="str">
        <f>IF(G57&gt;1,IF($E$10&gt;0,100-(#REF!/(1+(AL57/#REF!)^#REF!)^#REF!+#REF!/(AL57-1))*100,100-(AL57*D$5+D$6)*100),"")</f>
        <v/>
      </c>
      <c r="AI57" s="21" t="str">
        <f t="shared" si="5"/>
        <v/>
      </c>
      <c r="AJ57" s="21" t="str">
        <f t="shared" si="6"/>
        <v/>
      </c>
      <c r="AK57" s="48">
        <f t="shared" si="7"/>
        <v>0</v>
      </c>
      <c r="AL57" s="58" t="str">
        <f t="shared" si="8"/>
        <v/>
      </c>
      <c r="AM57" s="59" t="str">
        <f t="shared" si="9"/>
        <v/>
      </c>
      <c r="AN57" s="59" t="str">
        <f t="shared" si="10"/>
        <v/>
      </c>
      <c r="AO57" s="60"/>
    </row>
    <row r="58" spans="3:41" x14ac:dyDescent="0.25">
      <c r="C58" s="82"/>
      <c r="D58" s="45"/>
      <c r="E58" s="83" t="str">
        <f t="shared" si="18"/>
        <v/>
      </c>
      <c r="F58" s="45"/>
      <c r="G58" s="45"/>
      <c r="H58" s="45"/>
      <c r="I58" s="46" t="str">
        <f t="shared" si="11"/>
        <v/>
      </c>
      <c r="J58" s="46" t="str">
        <f t="shared" si="12"/>
        <v/>
      </c>
      <c r="K58" s="47" t="str">
        <f t="shared" si="0"/>
        <v/>
      </c>
      <c r="L58" s="47" t="str">
        <f t="shared" si="1"/>
        <v/>
      </c>
      <c r="M58" s="48">
        <f t="shared" si="13"/>
        <v>0</v>
      </c>
      <c r="N58" s="46" t="str">
        <f t="shared" si="2"/>
        <v/>
      </c>
      <c r="O58" s="47" t="str">
        <f t="shared" si="3"/>
        <v/>
      </c>
      <c r="P58" s="47" t="str">
        <f t="shared" si="4"/>
        <v/>
      </c>
      <c r="Q58" s="48">
        <f t="shared" si="14"/>
        <v>0</v>
      </c>
      <c r="R58" s="2"/>
      <c r="AH58" s="57" t="str">
        <f>IF(G58&gt;1,IF($E$10&gt;0,100-(#REF!/(1+(AL58/#REF!)^#REF!)^#REF!+#REF!/(AL58-1))*100,100-(AL58*D$5+D$6)*100),"")</f>
        <v/>
      </c>
      <c r="AI58" s="21" t="str">
        <f t="shared" si="5"/>
        <v/>
      </c>
      <c r="AJ58" s="21" t="str">
        <f t="shared" si="6"/>
        <v/>
      </c>
      <c r="AK58" s="48">
        <f t="shared" si="7"/>
        <v>0</v>
      </c>
      <c r="AL58" s="58" t="str">
        <f t="shared" si="8"/>
        <v/>
      </c>
      <c r="AM58" s="59" t="str">
        <f t="shared" si="9"/>
        <v/>
      </c>
      <c r="AN58" s="59" t="str">
        <f t="shared" si="10"/>
        <v/>
      </c>
      <c r="AO58" s="60"/>
    </row>
    <row r="59" spans="3:41" x14ac:dyDescent="0.25">
      <c r="C59" s="82"/>
      <c r="D59" s="45"/>
      <c r="E59" s="83" t="str">
        <f t="shared" si="18"/>
        <v/>
      </c>
      <c r="F59" s="45"/>
      <c r="G59" s="45"/>
      <c r="H59" s="45"/>
      <c r="I59" s="46" t="str">
        <f t="shared" si="11"/>
        <v/>
      </c>
      <c r="J59" s="46" t="str">
        <f t="shared" si="12"/>
        <v/>
      </c>
      <c r="K59" s="47" t="str">
        <f t="shared" si="0"/>
        <v/>
      </c>
      <c r="L59" s="47" t="str">
        <f t="shared" si="1"/>
        <v/>
      </c>
      <c r="M59" s="48">
        <f t="shared" si="13"/>
        <v>0</v>
      </c>
      <c r="N59" s="46" t="str">
        <f t="shared" si="2"/>
        <v/>
      </c>
      <c r="O59" s="47" t="str">
        <f t="shared" si="3"/>
        <v/>
      </c>
      <c r="P59" s="47" t="str">
        <f t="shared" si="4"/>
        <v/>
      </c>
      <c r="Q59" s="48">
        <f t="shared" si="14"/>
        <v>0</v>
      </c>
      <c r="R59" s="2"/>
      <c r="AH59" s="57" t="str">
        <f>IF(G59&gt;1,IF($E$10&gt;0,100-(#REF!/(1+(AL59/#REF!)^#REF!)^#REF!+#REF!/(AL59-1))*100,100-(AL59*D$5+D$6)*100),"")</f>
        <v/>
      </c>
      <c r="AI59" s="21" t="str">
        <f t="shared" si="5"/>
        <v/>
      </c>
      <c r="AJ59" s="21" t="str">
        <f t="shared" si="6"/>
        <v/>
      </c>
      <c r="AK59" s="48">
        <f t="shared" si="7"/>
        <v>0</v>
      </c>
      <c r="AL59" s="58" t="str">
        <f t="shared" si="8"/>
        <v/>
      </c>
      <c r="AM59" s="59" t="str">
        <f t="shared" si="9"/>
        <v/>
      </c>
      <c r="AN59" s="59" t="str">
        <f t="shared" si="10"/>
        <v/>
      </c>
      <c r="AO59" s="60"/>
    </row>
    <row r="60" spans="3:41" x14ac:dyDescent="0.25">
      <c r="C60" s="82"/>
      <c r="D60" s="45"/>
      <c r="E60" s="83" t="str">
        <f t="shared" si="18"/>
        <v/>
      </c>
      <c r="F60" s="45"/>
      <c r="G60" s="45"/>
      <c r="H60" s="45"/>
      <c r="I60" s="46" t="str">
        <f t="shared" si="11"/>
        <v/>
      </c>
      <c r="J60" s="46" t="str">
        <f t="shared" si="12"/>
        <v/>
      </c>
      <c r="K60" s="47" t="str">
        <f t="shared" si="0"/>
        <v/>
      </c>
      <c r="L60" s="47" t="str">
        <f t="shared" si="1"/>
        <v/>
      </c>
      <c r="M60" s="48">
        <f t="shared" si="13"/>
        <v>0</v>
      </c>
      <c r="N60" s="46" t="str">
        <f t="shared" si="2"/>
        <v/>
      </c>
      <c r="O60" s="47" t="str">
        <f t="shared" si="3"/>
        <v/>
      </c>
      <c r="P60" s="47" t="str">
        <f t="shared" si="4"/>
        <v/>
      </c>
      <c r="Q60" s="48">
        <f t="shared" si="14"/>
        <v>0</v>
      </c>
      <c r="R60" s="2"/>
      <c r="AH60" s="57" t="str">
        <f>IF(G60&gt;1,IF($E$10&gt;0,100-(#REF!/(1+(AL60/#REF!)^#REF!)^#REF!+#REF!/(AL60-1))*100,100-(AL60*D$5+D$6)*100),"")</f>
        <v/>
      </c>
      <c r="AI60" s="21" t="str">
        <f t="shared" si="5"/>
        <v/>
      </c>
      <c r="AJ60" s="21" t="str">
        <f t="shared" si="6"/>
        <v/>
      </c>
      <c r="AK60" s="48">
        <f t="shared" si="7"/>
        <v>0</v>
      </c>
      <c r="AL60" s="58" t="str">
        <f t="shared" si="8"/>
        <v/>
      </c>
      <c r="AM60" s="59" t="str">
        <f t="shared" si="9"/>
        <v/>
      </c>
      <c r="AN60" s="59" t="str">
        <f t="shared" si="10"/>
        <v/>
      </c>
      <c r="AO60" s="60"/>
    </row>
    <row r="61" spans="3:41" x14ac:dyDescent="0.25">
      <c r="C61" s="82"/>
      <c r="D61" s="45"/>
      <c r="E61" s="83" t="str">
        <f t="shared" si="18"/>
        <v/>
      </c>
      <c r="F61" s="45"/>
      <c r="G61" s="45"/>
      <c r="H61" s="45"/>
      <c r="I61" s="46" t="str">
        <f t="shared" si="11"/>
        <v/>
      </c>
      <c r="J61" s="46" t="str">
        <f t="shared" si="12"/>
        <v/>
      </c>
      <c r="K61" s="47" t="str">
        <f t="shared" si="0"/>
        <v/>
      </c>
      <c r="L61" s="47" t="str">
        <f t="shared" si="1"/>
        <v/>
      </c>
      <c r="M61" s="48">
        <f t="shared" si="13"/>
        <v>0</v>
      </c>
      <c r="N61" s="46" t="str">
        <f t="shared" si="2"/>
        <v/>
      </c>
      <c r="O61" s="47" t="str">
        <f t="shared" si="3"/>
        <v/>
      </c>
      <c r="P61" s="47" t="str">
        <f t="shared" si="4"/>
        <v/>
      </c>
      <c r="Q61" s="48">
        <f t="shared" si="14"/>
        <v>0</v>
      </c>
      <c r="R61" s="2"/>
      <c r="AH61" s="57" t="str">
        <f>IF(G61&gt;1,IF($E$10&gt;0,100-(#REF!/(1+(AL61/#REF!)^#REF!)^#REF!+#REF!/(AL61-1))*100,100-(AL61*D$5+D$6)*100),"")</f>
        <v/>
      </c>
      <c r="AI61" s="21" t="str">
        <f t="shared" si="5"/>
        <v/>
      </c>
      <c r="AJ61" s="21" t="str">
        <f t="shared" si="6"/>
        <v/>
      </c>
      <c r="AK61" s="48">
        <f t="shared" si="7"/>
        <v>0</v>
      </c>
      <c r="AL61" s="58" t="str">
        <f t="shared" si="8"/>
        <v/>
      </c>
      <c r="AM61" s="59" t="str">
        <f t="shared" si="9"/>
        <v/>
      </c>
      <c r="AN61" s="59" t="str">
        <f t="shared" si="10"/>
        <v/>
      </c>
      <c r="AO61" s="60"/>
    </row>
    <row r="62" spans="3:41" x14ac:dyDescent="0.25">
      <c r="C62" s="82"/>
      <c r="D62" s="45"/>
      <c r="E62" s="83" t="str">
        <f t="shared" si="18"/>
        <v/>
      </c>
      <c r="F62" s="45"/>
      <c r="G62" s="45"/>
      <c r="H62" s="45"/>
      <c r="I62" s="46" t="str">
        <f t="shared" si="11"/>
        <v/>
      </c>
      <c r="J62" s="46" t="str">
        <f t="shared" si="12"/>
        <v/>
      </c>
      <c r="K62" s="47" t="str">
        <f t="shared" si="0"/>
        <v/>
      </c>
      <c r="L62" s="47" t="str">
        <f t="shared" si="1"/>
        <v/>
      </c>
      <c r="M62" s="48">
        <f t="shared" si="13"/>
        <v>0</v>
      </c>
      <c r="N62" s="46" t="str">
        <f t="shared" si="2"/>
        <v/>
      </c>
      <c r="O62" s="47" t="str">
        <f t="shared" si="3"/>
        <v/>
      </c>
      <c r="P62" s="47" t="str">
        <f t="shared" si="4"/>
        <v/>
      </c>
      <c r="Q62" s="48">
        <f t="shared" si="14"/>
        <v>0</v>
      </c>
      <c r="R62" s="2"/>
      <c r="AH62" s="57" t="str">
        <f>IF(G62&gt;1,IF($E$10&gt;0,100-(#REF!/(1+(AL62/#REF!)^#REF!)^#REF!+#REF!/(AL62-1))*100,100-(AL62*D$5+D$6)*100),"")</f>
        <v/>
      </c>
      <c r="AI62" s="21" t="str">
        <f t="shared" si="5"/>
        <v/>
      </c>
      <c r="AJ62" s="21" t="str">
        <f t="shared" si="6"/>
        <v/>
      </c>
      <c r="AK62" s="48">
        <f t="shared" si="7"/>
        <v>0</v>
      </c>
      <c r="AL62" s="58" t="str">
        <f t="shared" si="8"/>
        <v/>
      </c>
      <c r="AM62" s="59" t="str">
        <f t="shared" si="9"/>
        <v/>
      </c>
      <c r="AN62" s="59" t="str">
        <f t="shared" si="10"/>
        <v/>
      </c>
      <c r="AO62" s="60"/>
    </row>
    <row r="63" spans="3:41" x14ac:dyDescent="0.25">
      <c r="C63" s="82"/>
      <c r="D63" s="45"/>
      <c r="E63" s="83" t="str">
        <f t="shared" si="18"/>
        <v/>
      </c>
      <c r="F63" s="45"/>
      <c r="G63" s="45"/>
      <c r="H63" s="45"/>
      <c r="I63" s="46" t="str">
        <f t="shared" si="11"/>
        <v/>
      </c>
      <c r="J63" s="46" t="str">
        <f t="shared" si="12"/>
        <v/>
      </c>
      <c r="K63" s="47" t="str">
        <f t="shared" si="0"/>
        <v/>
      </c>
      <c r="L63" s="47" t="str">
        <f t="shared" si="1"/>
        <v/>
      </c>
      <c r="M63" s="48">
        <f t="shared" si="13"/>
        <v>0</v>
      </c>
      <c r="N63" s="46" t="str">
        <f t="shared" si="2"/>
        <v/>
      </c>
      <c r="O63" s="47" t="str">
        <f t="shared" si="3"/>
        <v/>
      </c>
      <c r="P63" s="47" t="str">
        <f t="shared" si="4"/>
        <v/>
      </c>
      <c r="Q63" s="48">
        <f t="shared" si="14"/>
        <v>0</v>
      </c>
      <c r="R63" s="2"/>
      <c r="AH63" s="57" t="str">
        <f>IF(G63&gt;1,IF($E$10&gt;0,100-(#REF!/(1+(AL63/#REF!)^#REF!)^#REF!+#REF!/(AL63-1))*100,100-(AL63*D$5+D$6)*100),"")</f>
        <v/>
      </c>
      <c r="AI63" s="21" t="str">
        <f t="shared" si="5"/>
        <v/>
      </c>
      <c r="AJ63" s="21" t="str">
        <f t="shared" si="6"/>
        <v/>
      </c>
      <c r="AK63" s="48">
        <f t="shared" si="7"/>
        <v>0</v>
      </c>
      <c r="AL63" s="58" t="str">
        <f t="shared" si="8"/>
        <v/>
      </c>
      <c r="AM63" s="59" t="str">
        <f t="shared" si="9"/>
        <v/>
      </c>
      <c r="AN63" s="59" t="str">
        <f t="shared" si="10"/>
        <v/>
      </c>
      <c r="AO63" s="60"/>
    </row>
    <row r="64" spans="3:41" x14ac:dyDescent="0.25">
      <c r="C64" s="82"/>
      <c r="D64" s="45"/>
      <c r="E64" s="83" t="str">
        <f t="shared" si="18"/>
        <v/>
      </c>
      <c r="F64" s="45"/>
      <c r="G64" s="45"/>
      <c r="H64" s="45"/>
      <c r="I64" s="46" t="str">
        <f t="shared" si="11"/>
        <v/>
      </c>
      <c r="J64" s="46" t="str">
        <f t="shared" si="12"/>
        <v/>
      </c>
      <c r="K64" s="47" t="str">
        <f t="shared" si="0"/>
        <v/>
      </c>
      <c r="L64" s="47" t="str">
        <f t="shared" si="1"/>
        <v/>
      </c>
      <c r="M64" s="48">
        <f t="shared" si="13"/>
        <v>0</v>
      </c>
      <c r="N64" s="46" t="str">
        <f t="shared" si="2"/>
        <v/>
      </c>
      <c r="O64" s="47" t="str">
        <f t="shared" si="3"/>
        <v/>
      </c>
      <c r="P64" s="47" t="str">
        <f t="shared" si="4"/>
        <v/>
      </c>
      <c r="Q64" s="48">
        <f t="shared" si="14"/>
        <v>0</v>
      </c>
      <c r="R64" s="2"/>
      <c r="AH64" s="57" t="str">
        <f>IF(G64&gt;1,IF($E$10&gt;0,100-(#REF!/(1+(AL64/#REF!)^#REF!)^#REF!+#REF!/(AL64-1))*100,100-(AL64*D$5+D$6)*100),"")</f>
        <v/>
      </c>
      <c r="AI64" s="21" t="str">
        <f t="shared" si="5"/>
        <v/>
      </c>
      <c r="AJ64" s="21" t="str">
        <f t="shared" si="6"/>
        <v/>
      </c>
      <c r="AK64" s="48">
        <f t="shared" si="7"/>
        <v>0</v>
      </c>
      <c r="AL64" s="58" t="str">
        <f t="shared" si="8"/>
        <v/>
      </c>
      <c r="AM64" s="59" t="str">
        <f t="shared" si="9"/>
        <v/>
      </c>
      <c r="AN64" s="59" t="str">
        <f t="shared" si="10"/>
        <v/>
      </c>
      <c r="AO64" s="60"/>
    </row>
    <row r="65" spans="3:41" x14ac:dyDescent="0.25">
      <c r="C65" s="82"/>
      <c r="D65" s="45"/>
      <c r="E65" s="83" t="str">
        <f t="shared" si="18"/>
        <v/>
      </c>
      <c r="F65" s="45"/>
      <c r="G65" s="45"/>
      <c r="H65" s="45"/>
      <c r="I65" s="46" t="str">
        <f t="shared" si="11"/>
        <v/>
      </c>
      <c r="J65" s="46" t="str">
        <f t="shared" si="12"/>
        <v/>
      </c>
      <c r="K65" s="47" t="str">
        <f t="shared" si="0"/>
        <v/>
      </c>
      <c r="L65" s="47" t="str">
        <f t="shared" si="1"/>
        <v/>
      </c>
      <c r="M65" s="48">
        <f t="shared" si="13"/>
        <v>0</v>
      </c>
      <c r="N65" s="46" t="str">
        <f t="shared" si="2"/>
        <v/>
      </c>
      <c r="O65" s="47" t="str">
        <f t="shared" si="3"/>
        <v/>
      </c>
      <c r="P65" s="47" t="str">
        <f t="shared" si="4"/>
        <v/>
      </c>
      <c r="Q65" s="48">
        <f t="shared" si="14"/>
        <v>0</v>
      </c>
      <c r="R65" s="2"/>
      <c r="AH65" s="57" t="str">
        <f>IF(G65&gt;1,IF($E$10&gt;0,100-(#REF!/(1+(AL65/#REF!)^#REF!)^#REF!+#REF!/(AL65-1))*100,100-(AL65*D$5+D$6)*100),"")</f>
        <v/>
      </c>
      <c r="AI65" s="21" t="str">
        <f t="shared" si="5"/>
        <v/>
      </c>
      <c r="AJ65" s="21" t="str">
        <f t="shared" si="6"/>
        <v/>
      </c>
      <c r="AK65" s="48">
        <f t="shared" si="7"/>
        <v>0</v>
      </c>
      <c r="AL65" s="58" t="str">
        <f t="shared" si="8"/>
        <v/>
      </c>
      <c r="AM65" s="59" t="str">
        <f t="shared" si="9"/>
        <v/>
      </c>
      <c r="AN65" s="59" t="str">
        <f t="shared" si="10"/>
        <v/>
      </c>
      <c r="AO65" s="60"/>
    </row>
    <row r="66" spans="3:41" x14ac:dyDescent="0.25">
      <c r="C66" s="82"/>
      <c r="D66" s="45"/>
      <c r="E66" s="83" t="str">
        <f t="shared" si="18"/>
        <v/>
      </c>
      <c r="F66" s="45"/>
      <c r="G66" s="45"/>
      <c r="H66" s="45"/>
      <c r="I66" s="46" t="str">
        <f t="shared" si="11"/>
        <v/>
      </c>
      <c r="J66" s="46" t="str">
        <f t="shared" si="12"/>
        <v/>
      </c>
      <c r="K66" s="47" t="str">
        <f t="shared" si="0"/>
        <v/>
      </c>
      <c r="L66" s="47" t="str">
        <f t="shared" si="1"/>
        <v/>
      </c>
      <c r="M66" s="48">
        <f t="shared" si="13"/>
        <v>0</v>
      </c>
      <c r="N66" s="46" t="str">
        <f t="shared" si="2"/>
        <v/>
      </c>
      <c r="O66" s="47" t="str">
        <f t="shared" si="3"/>
        <v/>
      </c>
      <c r="P66" s="47" t="str">
        <f t="shared" si="4"/>
        <v/>
      </c>
      <c r="Q66" s="48">
        <f t="shared" si="14"/>
        <v>0</v>
      </c>
      <c r="R66" s="2"/>
      <c r="AH66" s="57" t="str">
        <f>IF(G66&gt;1,IF($E$10&gt;0,100-(#REF!/(1+(AL66/#REF!)^#REF!)^#REF!+#REF!/(AL66-1))*100,100-(AL66*D$5+D$6)*100),"")</f>
        <v/>
      </c>
      <c r="AI66" s="21" t="str">
        <f t="shared" si="5"/>
        <v/>
      </c>
      <c r="AJ66" s="21" t="str">
        <f t="shared" si="6"/>
        <v/>
      </c>
      <c r="AK66" s="48">
        <f t="shared" si="7"/>
        <v>0</v>
      </c>
      <c r="AL66" s="58" t="str">
        <f t="shared" si="8"/>
        <v/>
      </c>
      <c r="AM66" s="59" t="str">
        <f t="shared" si="9"/>
        <v/>
      </c>
      <c r="AN66" s="59" t="str">
        <f t="shared" si="10"/>
        <v/>
      </c>
      <c r="AO66" s="60"/>
    </row>
    <row r="67" spans="3:41" x14ac:dyDescent="0.25">
      <c r="C67" s="82"/>
      <c r="D67" s="45"/>
      <c r="E67" s="83" t="str">
        <f t="shared" si="18"/>
        <v/>
      </c>
      <c r="F67" s="45"/>
      <c r="G67" s="45"/>
      <c r="H67" s="45"/>
      <c r="I67" s="46" t="str">
        <f t="shared" si="11"/>
        <v/>
      </c>
      <c r="J67" s="46" t="str">
        <f t="shared" si="12"/>
        <v/>
      </c>
      <c r="K67" s="47" t="str">
        <f t="shared" si="0"/>
        <v/>
      </c>
      <c r="L67" s="47" t="str">
        <f t="shared" si="1"/>
        <v/>
      </c>
      <c r="M67" s="48">
        <f t="shared" si="13"/>
        <v>0</v>
      </c>
      <c r="N67" s="46" t="str">
        <f t="shared" si="2"/>
        <v/>
      </c>
      <c r="O67" s="47" t="str">
        <f t="shared" si="3"/>
        <v/>
      </c>
      <c r="P67" s="47" t="str">
        <f t="shared" si="4"/>
        <v/>
      </c>
      <c r="Q67" s="48">
        <f t="shared" si="14"/>
        <v>0</v>
      </c>
      <c r="R67" s="2"/>
      <c r="AH67" s="57" t="str">
        <f>IF(G67&gt;1,IF($E$10&gt;0,100-(#REF!/(1+(AL67/#REF!)^#REF!)^#REF!+#REF!/(AL67-1))*100,100-(AL67*D$5+D$6)*100),"")</f>
        <v/>
      </c>
      <c r="AI67" s="21" t="str">
        <f t="shared" si="5"/>
        <v/>
      </c>
      <c r="AJ67" s="21" t="str">
        <f t="shared" si="6"/>
        <v/>
      </c>
      <c r="AK67" s="48">
        <f t="shared" si="7"/>
        <v>0</v>
      </c>
      <c r="AL67" s="58" t="str">
        <f t="shared" si="8"/>
        <v/>
      </c>
      <c r="AM67" s="59" t="str">
        <f t="shared" si="9"/>
        <v/>
      </c>
      <c r="AN67" s="59" t="str">
        <f t="shared" si="10"/>
        <v/>
      </c>
      <c r="AO67" s="60"/>
    </row>
    <row r="68" spans="3:41" x14ac:dyDescent="0.25">
      <c r="C68" s="82"/>
      <c r="D68" s="45"/>
      <c r="E68" s="83" t="str">
        <f t="shared" si="18"/>
        <v/>
      </c>
      <c r="F68" s="45"/>
      <c r="G68" s="45"/>
      <c r="H68" s="45"/>
      <c r="I68" s="46" t="str">
        <f t="shared" si="11"/>
        <v/>
      </c>
      <c r="J68" s="46" t="str">
        <f t="shared" si="12"/>
        <v/>
      </c>
      <c r="K68" s="47" t="str">
        <f t="shared" si="0"/>
        <v/>
      </c>
      <c r="L68" s="47" t="str">
        <f t="shared" si="1"/>
        <v/>
      </c>
      <c r="M68" s="48">
        <f t="shared" si="13"/>
        <v>0</v>
      </c>
      <c r="N68" s="46" t="str">
        <f t="shared" si="2"/>
        <v/>
      </c>
      <c r="O68" s="47" t="str">
        <f t="shared" si="3"/>
        <v/>
      </c>
      <c r="P68" s="47" t="str">
        <f t="shared" si="4"/>
        <v/>
      </c>
      <c r="Q68" s="48">
        <f t="shared" si="14"/>
        <v>0</v>
      </c>
      <c r="R68" s="2"/>
      <c r="AH68" s="57" t="str">
        <f>IF(G68&gt;1,IF($E$10&gt;0,100-(#REF!/(1+(AL68/#REF!)^#REF!)^#REF!+#REF!/(AL68-1))*100,100-(AL68*D$5+D$6)*100),"")</f>
        <v/>
      </c>
      <c r="AI68" s="21" t="str">
        <f t="shared" si="5"/>
        <v/>
      </c>
      <c r="AJ68" s="21" t="str">
        <f t="shared" si="6"/>
        <v/>
      </c>
      <c r="AK68" s="48">
        <f t="shared" si="7"/>
        <v>0</v>
      </c>
      <c r="AL68" s="58" t="str">
        <f t="shared" si="8"/>
        <v/>
      </c>
      <c r="AM68" s="59" t="str">
        <f t="shared" si="9"/>
        <v/>
      </c>
      <c r="AN68" s="59" t="str">
        <f t="shared" si="10"/>
        <v/>
      </c>
      <c r="AO68" s="60"/>
    </row>
    <row r="69" spans="3:41" x14ac:dyDescent="0.25">
      <c r="C69" s="82"/>
      <c r="D69" s="45"/>
      <c r="E69" s="83" t="str">
        <f t="shared" si="18"/>
        <v/>
      </c>
      <c r="F69" s="45"/>
      <c r="G69" s="45"/>
      <c r="H69" s="45"/>
      <c r="I69" s="46" t="str">
        <f t="shared" si="11"/>
        <v/>
      </c>
      <c r="J69" s="46" t="str">
        <f t="shared" si="12"/>
        <v/>
      </c>
      <c r="K69" s="47" t="str">
        <f t="shared" si="0"/>
        <v/>
      </c>
      <c r="L69" s="47" t="str">
        <f t="shared" si="1"/>
        <v/>
      </c>
      <c r="M69" s="48">
        <f t="shared" si="13"/>
        <v>0</v>
      </c>
      <c r="N69" s="46" t="str">
        <f t="shared" si="2"/>
        <v/>
      </c>
      <c r="O69" s="47" t="str">
        <f t="shared" si="3"/>
        <v/>
      </c>
      <c r="P69" s="47" t="str">
        <f t="shared" si="4"/>
        <v/>
      </c>
      <c r="Q69" s="48">
        <f t="shared" si="14"/>
        <v>0</v>
      </c>
      <c r="R69" s="2"/>
      <c r="AH69" s="57" t="str">
        <f>IF(G69&gt;1,IF($E$10&gt;0,100-(#REF!/(1+(AL69/#REF!)^#REF!)^#REF!+#REF!/(AL69-1))*100,100-(AL69*D$5+D$6)*100),"")</f>
        <v/>
      </c>
      <c r="AI69" s="21" t="str">
        <f t="shared" si="5"/>
        <v/>
      </c>
      <c r="AJ69" s="21" t="str">
        <f t="shared" si="6"/>
        <v/>
      </c>
      <c r="AK69" s="48">
        <f t="shared" si="7"/>
        <v>0</v>
      </c>
      <c r="AL69" s="58" t="str">
        <f t="shared" si="8"/>
        <v/>
      </c>
      <c r="AM69" s="59" t="str">
        <f t="shared" si="9"/>
        <v/>
      </c>
      <c r="AN69" s="59" t="str">
        <f t="shared" si="10"/>
        <v/>
      </c>
      <c r="AO69" s="60"/>
    </row>
    <row r="70" spans="3:41" x14ac:dyDescent="0.25">
      <c r="C70" s="82"/>
      <c r="D70" s="45"/>
      <c r="E70" s="83" t="str">
        <f t="shared" si="18"/>
        <v/>
      </c>
      <c r="F70" s="45"/>
      <c r="G70" s="45"/>
      <c r="H70" s="45"/>
      <c r="I70" s="46" t="str">
        <f t="shared" si="11"/>
        <v/>
      </c>
      <c r="J70" s="46" t="str">
        <f t="shared" si="12"/>
        <v/>
      </c>
      <c r="K70" s="47" t="str">
        <f t="shared" si="0"/>
        <v/>
      </c>
      <c r="L70" s="47" t="str">
        <f t="shared" si="1"/>
        <v/>
      </c>
      <c r="M70" s="48">
        <f t="shared" si="13"/>
        <v>0</v>
      </c>
      <c r="N70" s="46" t="str">
        <f t="shared" si="2"/>
        <v/>
      </c>
      <c r="O70" s="47" t="str">
        <f t="shared" si="3"/>
        <v/>
      </c>
      <c r="P70" s="47" t="str">
        <f t="shared" si="4"/>
        <v/>
      </c>
      <c r="Q70" s="48">
        <f t="shared" si="14"/>
        <v>0</v>
      </c>
      <c r="R70" s="2"/>
      <c r="AH70" s="57" t="str">
        <f>IF(G70&gt;1,IF($E$10&gt;0,100-(#REF!/(1+(AL70/#REF!)^#REF!)^#REF!+#REF!/(AL70-1))*100,100-(AL70*D$5+D$6)*100),"")</f>
        <v/>
      </c>
      <c r="AI70" s="21" t="str">
        <f t="shared" si="5"/>
        <v/>
      </c>
      <c r="AJ70" s="21" t="str">
        <f t="shared" si="6"/>
        <v/>
      </c>
      <c r="AK70" s="48">
        <f t="shared" si="7"/>
        <v>0</v>
      </c>
      <c r="AL70" s="58" t="str">
        <f t="shared" si="8"/>
        <v/>
      </c>
      <c r="AM70" s="59" t="str">
        <f t="shared" si="9"/>
        <v/>
      </c>
      <c r="AN70" s="59" t="str">
        <f t="shared" si="10"/>
        <v/>
      </c>
      <c r="AO70" s="60"/>
    </row>
    <row r="71" spans="3:41" x14ac:dyDescent="0.25">
      <c r="C71" s="82"/>
      <c r="D71" s="45"/>
      <c r="E71" s="83" t="str">
        <f t="shared" si="18"/>
        <v/>
      </c>
      <c r="F71" s="45"/>
      <c r="G71" s="45"/>
      <c r="H71" s="45"/>
      <c r="I71" s="46" t="str">
        <f t="shared" si="11"/>
        <v/>
      </c>
      <c r="J71" s="46" t="str">
        <f t="shared" si="12"/>
        <v/>
      </c>
      <c r="K71" s="47" t="str">
        <f t="shared" ref="K71:K134" si="19">IF(G71&gt;1,I71-J71,"")</f>
        <v/>
      </c>
      <c r="L71" s="47" t="str">
        <f t="shared" ref="L71:L134" si="20">IF(G71&gt;1,ABS(K71),"")</f>
        <v/>
      </c>
      <c r="M71" s="48">
        <f t="shared" si="13"/>
        <v>0</v>
      </c>
      <c r="N71" s="46" t="str">
        <f t="shared" ref="N71:N134" si="21">IF(G71&gt;1,J71+$K$5,"")</f>
        <v/>
      </c>
      <c r="O71" s="47" t="str">
        <f t="shared" ref="O71:O134" si="22">IF(G71&gt;1,I71-N71,"")</f>
        <v/>
      </c>
      <c r="P71" s="47" t="str">
        <f t="shared" ref="P71:P134" si="23">IF(G71&gt;1,ABS(O71),"")</f>
        <v/>
      </c>
      <c r="Q71" s="48">
        <f t="shared" si="14"/>
        <v>0</v>
      </c>
      <c r="R71" s="2"/>
      <c r="AH71" s="57" t="str">
        <f>IF(G71&gt;1,IF($E$10&gt;0,100-(#REF!/(1+(AL71/#REF!)^#REF!)^#REF!+#REF!/(AL71-1))*100,100-(AL71*D$5+D$6)*100),"")</f>
        <v/>
      </c>
      <c r="AI71" s="21" t="str">
        <f t="shared" ref="AI71:AI134" si="24">IF(G71&gt;1,I71-AH71,"")</f>
        <v/>
      </c>
      <c r="AJ71" s="21" t="str">
        <f t="shared" ref="AJ71:AJ134" si="25">IF(G71&gt;1,ABS(AI71),"")</f>
        <v/>
      </c>
      <c r="AK71" s="48">
        <f t="shared" ref="AK71:AK134" si="26">IF($G71&gt;1.2,IF(AJ71&gt;1.2,1,0),0)</f>
        <v>0</v>
      </c>
      <c r="AL71" s="58" t="str">
        <f t="shared" ref="AL71:AL134" si="27">IF(G71&gt;0,G71+AN71,"")</f>
        <v/>
      </c>
      <c r="AM71" s="59" t="str">
        <f t="shared" ref="AM71:AM134" si="28">IF(G71&gt;0,$AM$5,"")</f>
        <v/>
      </c>
      <c r="AN71" s="59" t="str">
        <f t="shared" ref="AN71:AN134" si="29">IF(G71&gt;0,$AN$5,"")</f>
        <v/>
      </c>
      <c r="AO71" s="60"/>
    </row>
    <row r="72" spans="3:41" x14ac:dyDescent="0.25">
      <c r="C72" s="82"/>
      <c r="D72" s="45"/>
      <c r="E72" s="83" t="str">
        <f t="shared" si="18"/>
        <v/>
      </c>
      <c r="F72" s="45"/>
      <c r="G72" s="45"/>
      <c r="H72" s="45"/>
      <c r="I72" s="46" t="str">
        <f t="shared" ref="I72:I135" si="30">IF(G72&gt;1,100-H72,"")</f>
        <v/>
      </c>
      <c r="J72" s="46" t="str">
        <f t="shared" ref="J72:J135" si="31">IF(G72&gt;1,100-(G72*D$5+D$6),"")</f>
        <v/>
      </c>
      <c r="K72" s="47" t="str">
        <f t="shared" si="19"/>
        <v/>
      </c>
      <c r="L72" s="47" t="str">
        <f t="shared" si="20"/>
        <v/>
      </c>
      <c r="M72" s="48">
        <f t="shared" ref="M72:M135" si="32">IF($G72&gt;1.2,IF(L72&gt;1.2,1,0),0)</f>
        <v>0</v>
      </c>
      <c r="N72" s="46" t="str">
        <f t="shared" si="21"/>
        <v/>
      </c>
      <c r="O72" s="47" t="str">
        <f t="shared" si="22"/>
        <v/>
      </c>
      <c r="P72" s="47" t="str">
        <f t="shared" si="23"/>
        <v/>
      </c>
      <c r="Q72" s="48">
        <f t="shared" ref="Q72:Q135" si="33">IF($G72&gt;1.2,IF(P72&gt;1.2,1,0),0)</f>
        <v>0</v>
      </c>
      <c r="R72" s="2"/>
      <c r="AH72" s="57" t="str">
        <f>IF(G72&gt;1,IF($E$10&gt;0,100-(#REF!/(1+(AL72/#REF!)^#REF!)^#REF!+#REF!/(AL72-1))*100,100-(AL72*D$5+D$6)*100),"")</f>
        <v/>
      </c>
      <c r="AI72" s="21" t="str">
        <f t="shared" si="24"/>
        <v/>
      </c>
      <c r="AJ72" s="21" t="str">
        <f t="shared" si="25"/>
        <v/>
      </c>
      <c r="AK72" s="48">
        <f t="shared" si="26"/>
        <v>0</v>
      </c>
      <c r="AL72" s="58" t="str">
        <f t="shared" si="27"/>
        <v/>
      </c>
      <c r="AM72" s="59" t="str">
        <f t="shared" si="28"/>
        <v/>
      </c>
      <c r="AN72" s="59" t="str">
        <f t="shared" si="29"/>
        <v/>
      </c>
      <c r="AO72" s="60"/>
    </row>
    <row r="73" spans="3:41" x14ac:dyDescent="0.25">
      <c r="C73" s="82"/>
      <c r="D73" s="45"/>
      <c r="E73" s="83" t="str">
        <f t="shared" si="18"/>
        <v/>
      </c>
      <c r="F73" s="45"/>
      <c r="G73" s="45"/>
      <c r="H73" s="45"/>
      <c r="I73" s="46" t="str">
        <f t="shared" si="30"/>
        <v/>
      </c>
      <c r="J73" s="46" t="str">
        <f t="shared" si="31"/>
        <v/>
      </c>
      <c r="K73" s="47" t="str">
        <f t="shared" si="19"/>
        <v/>
      </c>
      <c r="L73" s="47" t="str">
        <f t="shared" si="20"/>
        <v/>
      </c>
      <c r="M73" s="48">
        <f t="shared" si="32"/>
        <v>0</v>
      </c>
      <c r="N73" s="46" t="str">
        <f t="shared" si="21"/>
        <v/>
      </c>
      <c r="O73" s="47" t="str">
        <f t="shared" si="22"/>
        <v/>
      </c>
      <c r="P73" s="47" t="str">
        <f t="shared" si="23"/>
        <v/>
      </c>
      <c r="Q73" s="48">
        <f t="shared" si="33"/>
        <v>0</v>
      </c>
      <c r="R73" s="2"/>
      <c r="AH73" s="57" t="str">
        <f>IF(G73&gt;1,IF($E$10&gt;0,100-(#REF!/(1+(AL73/#REF!)^#REF!)^#REF!+#REF!/(AL73-1))*100,100-(AL73*D$5+D$6)*100),"")</f>
        <v/>
      </c>
      <c r="AI73" s="21" t="str">
        <f t="shared" si="24"/>
        <v/>
      </c>
      <c r="AJ73" s="21" t="str">
        <f t="shared" si="25"/>
        <v/>
      </c>
      <c r="AK73" s="48">
        <f t="shared" si="26"/>
        <v>0</v>
      </c>
      <c r="AL73" s="58" t="str">
        <f t="shared" si="27"/>
        <v/>
      </c>
      <c r="AM73" s="59" t="str">
        <f t="shared" si="28"/>
        <v/>
      </c>
      <c r="AN73" s="59" t="str">
        <f t="shared" si="29"/>
        <v/>
      </c>
      <c r="AO73" s="60"/>
    </row>
    <row r="74" spans="3:41" x14ac:dyDescent="0.25">
      <c r="C74" s="82"/>
      <c r="D74" s="45"/>
      <c r="E74" s="83" t="str">
        <f t="shared" si="18"/>
        <v/>
      </c>
      <c r="F74" s="45"/>
      <c r="G74" s="45"/>
      <c r="H74" s="45"/>
      <c r="I74" s="46" t="str">
        <f t="shared" si="30"/>
        <v/>
      </c>
      <c r="J74" s="46" t="str">
        <f t="shared" si="31"/>
        <v/>
      </c>
      <c r="K74" s="47" t="str">
        <f t="shared" si="19"/>
        <v/>
      </c>
      <c r="L74" s="47" t="str">
        <f t="shared" si="20"/>
        <v/>
      </c>
      <c r="M74" s="48">
        <f t="shared" si="32"/>
        <v>0</v>
      </c>
      <c r="N74" s="46" t="str">
        <f t="shared" si="21"/>
        <v/>
      </c>
      <c r="O74" s="47" t="str">
        <f t="shared" si="22"/>
        <v/>
      </c>
      <c r="P74" s="47" t="str">
        <f t="shared" si="23"/>
        <v/>
      </c>
      <c r="Q74" s="48">
        <f t="shared" si="33"/>
        <v>0</v>
      </c>
      <c r="R74" s="2"/>
      <c r="AH74" s="57" t="str">
        <f>IF(G74&gt;1,IF($E$10&gt;0,100-(#REF!/(1+(AL74/#REF!)^#REF!)^#REF!+#REF!/(AL74-1))*100,100-(AL74*D$5+D$6)*100),"")</f>
        <v/>
      </c>
      <c r="AI74" s="21" t="str">
        <f t="shared" si="24"/>
        <v/>
      </c>
      <c r="AJ74" s="21" t="str">
        <f t="shared" si="25"/>
        <v/>
      </c>
      <c r="AK74" s="48">
        <f t="shared" si="26"/>
        <v>0</v>
      </c>
      <c r="AL74" s="58" t="str">
        <f t="shared" si="27"/>
        <v/>
      </c>
      <c r="AM74" s="59" t="str">
        <f t="shared" si="28"/>
        <v/>
      </c>
      <c r="AN74" s="59" t="str">
        <f t="shared" si="29"/>
        <v/>
      </c>
      <c r="AO74" s="60"/>
    </row>
    <row r="75" spans="3:41" x14ac:dyDescent="0.25">
      <c r="C75" s="82"/>
      <c r="D75" s="45"/>
      <c r="E75" s="83" t="str">
        <f t="shared" si="18"/>
        <v/>
      </c>
      <c r="F75" s="45"/>
      <c r="G75" s="45"/>
      <c r="H75" s="45"/>
      <c r="I75" s="46" t="str">
        <f t="shared" si="30"/>
        <v/>
      </c>
      <c r="J75" s="46" t="str">
        <f t="shared" si="31"/>
        <v/>
      </c>
      <c r="K75" s="47" t="str">
        <f t="shared" si="19"/>
        <v/>
      </c>
      <c r="L75" s="47" t="str">
        <f t="shared" si="20"/>
        <v/>
      </c>
      <c r="M75" s="48">
        <f t="shared" si="32"/>
        <v>0</v>
      </c>
      <c r="N75" s="46" t="str">
        <f t="shared" si="21"/>
        <v/>
      </c>
      <c r="O75" s="47" t="str">
        <f t="shared" si="22"/>
        <v/>
      </c>
      <c r="P75" s="47" t="str">
        <f t="shared" si="23"/>
        <v/>
      </c>
      <c r="Q75" s="48">
        <f t="shared" si="33"/>
        <v>0</v>
      </c>
      <c r="R75" s="2"/>
      <c r="AH75" s="57" t="str">
        <f>IF(G75&gt;1,IF($E$10&gt;0,100-(#REF!/(1+(AL75/#REF!)^#REF!)^#REF!+#REF!/(AL75-1))*100,100-(AL75*D$5+D$6)*100),"")</f>
        <v/>
      </c>
      <c r="AI75" s="21" t="str">
        <f t="shared" si="24"/>
        <v/>
      </c>
      <c r="AJ75" s="21" t="str">
        <f t="shared" si="25"/>
        <v/>
      </c>
      <c r="AK75" s="48">
        <f t="shared" si="26"/>
        <v>0</v>
      </c>
      <c r="AL75" s="58" t="str">
        <f t="shared" si="27"/>
        <v/>
      </c>
      <c r="AM75" s="59" t="str">
        <f t="shared" si="28"/>
        <v/>
      </c>
      <c r="AN75" s="59" t="str">
        <f t="shared" si="29"/>
        <v/>
      </c>
      <c r="AO75" s="60"/>
    </row>
    <row r="76" spans="3:41" x14ac:dyDescent="0.25">
      <c r="C76" s="82"/>
      <c r="D76" s="45"/>
      <c r="E76" s="83" t="str">
        <f t="shared" si="18"/>
        <v/>
      </c>
      <c r="F76" s="45"/>
      <c r="G76" s="45"/>
      <c r="H76" s="45"/>
      <c r="I76" s="46" t="str">
        <f t="shared" si="30"/>
        <v/>
      </c>
      <c r="J76" s="46" t="str">
        <f t="shared" si="31"/>
        <v/>
      </c>
      <c r="K76" s="47" t="str">
        <f t="shared" si="19"/>
        <v/>
      </c>
      <c r="L76" s="47" t="str">
        <f t="shared" si="20"/>
        <v/>
      </c>
      <c r="M76" s="48">
        <f t="shared" si="32"/>
        <v>0</v>
      </c>
      <c r="N76" s="46" t="str">
        <f t="shared" si="21"/>
        <v/>
      </c>
      <c r="O76" s="47" t="str">
        <f t="shared" si="22"/>
        <v/>
      </c>
      <c r="P76" s="47" t="str">
        <f t="shared" si="23"/>
        <v/>
      </c>
      <c r="Q76" s="48">
        <f t="shared" si="33"/>
        <v>0</v>
      </c>
      <c r="R76" s="2"/>
      <c r="AH76" s="57" t="str">
        <f>IF(G76&gt;1,IF($E$10&gt;0,100-(#REF!/(1+(AL76/#REF!)^#REF!)^#REF!+#REF!/(AL76-1))*100,100-(AL76*D$5+D$6)*100),"")</f>
        <v/>
      </c>
      <c r="AI76" s="21" t="str">
        <f t="shared" si="24"/>
        <v/>
      </c>
      <c r="AJ76" s="21" t="str">
        <f t="shared" si="25"/>
        <v/>
      </c>
      <c r="AK76" s="48">
        <f t="shared" si="26"/>
        <v>0</v>
      </c>
      <c r="AL76" s="58" t="str">
        <f t="shared" si="27"/>
        <v/>
      </c>
      <c r="AM76" s="59" t="str">
        <f t="shared" si="28"/>
        <v/>
      </c>
      <c r="AN76" s="59" t="str">
        <f t="shared" si="29"/>
        <v/>
      </c>
      <c r="AO76" s="60"/>
    </row>
    <row r="77" spans="3:41" x14ac:dyDescent="0.25">
      <c r="C77" s="82"/>
      <c r="D77" s="45"/>
      <c r="E77" s="83" t="str">
        <f t="shared" si="18"/>
        <v/>
      </c>
      <c r="F77" s="45"/>
      <c r="G77" s="45"/>
      <c r="H77" s="45"/>
      <c r="I77" s="46" t="str">
        <f t="shared" si="30"/>
        <v/>
      </c>
      <c r="J77" s="46" t="str">
        <f t="shared" si="31"/>
        <v/>
      </c>
      <c r="K77" s="47" t="str">
        <f t="shared" si="19"/>
        <v/>
      </c>
      <c r="L77" s="47" t="str">
        <f t="shared" si="20"/>
        <v/>
      </c>
      <c r="M77" s="48">
        <f t="shared" si="32"/>
        <v>0</v>
      </c>
      <c r="N77" s="46" t="str">
        <f t="shared" si="21"/>
        <v/>
      </c>
      <c r="O77" s="47" t="str">
        <f t="shared" si="22"/>
        <v/>
      </c>
      <c r="P77" s="47" t="str">
        <f t="shared" si="23"/>
        <v/>
      </c>
      <c r="Q77" s="48">
        <f t="shared" si="33"/>
        <v>0</v>
      </c>
      <c r="R77" s="2"/>
      <c r="AH77" s="57" t="str">
        <f>IF(G77&gt;1,IF($E$10&gt;0,100-(#REF!/(1+(AL77/#REF!)^#REF!)^#REF!+#REF!/(AL77-1))*100,100-(AL77*D$5+D$6)*100),"")</f>
        <v/>
      </c>
      <c r="AI77" s="21" t="str">
        <f t="shared" si="24"/>
        <v/>
      </c>
      <c r="AJ77" s="21" t="str">
        <f t="shared" si="25"/>
        <v/>
      </c>
      <c r="AK77" s="48">
        <f t="shared" si="26"/>
        <v>0</v>
      </c>
      <c r="AL77" s="58" t="str">
        <f t="shared" si="27"/>
        <v/>
      </c>
      <c r="AM77" s="59" t="str">
        <f t="shared" si="28"/>
        <v/>
      </c>
      <c r="AN77" s="59" t="str">
        <f t="shared" si="29"/>
        <v/>
      </c>
      <c r="AO77" s="60"/>
    </row>
    <row r="78" spans="3:41" x14ac:dyDescent="0.25">
      <c r="C78" s="82"/>
      <c r="D78" s="45"/>
      <c r="E78" s="83" t="str">
        <f t="shared" si="18"/>
        <v/>
      </c>
      <c r="F78" s="45"/>
      <c r="G78" s="45"/>
      <c r="H78" s="45"/>
      <c r="I78" s="46" t="str">
        <f t="shared" si="30"/>
        <v/>
      </c>
      <c r="J78" s="46" t="str">
        <f t="shared" si="31"/>
        <v/>
      </c>
      <c r="K78" s="47" t="str">
        <f t="shared" si="19"/>
        <v/>
      </c>
      <c r="L78" s="47" t="str">
        <f t="shared" si="20"/>
        <v/>
      </c>
      <c r="M78" s="48">
        <f t="shared" si="32"/>
        <v>0</v>
      </c>
      <c r="N78" s="46" t="str">
        <f t="shared" si="21"/>
        <v/>
      </c>
      <c r="O78" s="47" t="str">
        <f t="shared" si="22"/>
        <v/>
      </c>
      <c r="P78" s="47" t="str">
        <f t="shared" si="23"/>
        <v/>
      </c>
      <c r="Q78" s="48">
        <f t="shared" si="33"/>
        <v>0</v>
      </c>
      <c r="R78" s="2"/>
      <c r="AH78" s="57" t="str">
        <f>IF(G78&gt;1,IF($E$10&gt;0,100-(#REF!/(1+(AL78/#REF!)^#REF!)^#REF!+#REF!/(AL78-1))*100,100-(AL78*D$5+D$6)*100),"")</f>
        <v/>
      </c>
      <c r="AI78" s="21" t="str">
        <f t="shared" si="24"/>
        <v/>
      </c>
      <c r="AJ78" s="21" t="str">
        <f t="shared" si="25"/>
        <v/>
      </c>
      <c r="AK78" s="48">
        <f t="shared" si="26"/>
        <v>0</v>
      </c>
      <c r="AL78" s="58" t="str">
        <f t="shared" si="27"/>
        <v/>
      </c>
      <c r="AM78" s="59" t="str">
        <f t="shared" si="28"/>
        <v/>
      </c>
      <c r="AN78" s="59" t="str">
        <f t="shared" si="29"/>
        <v/>
      </c>
      <c r="AO78" s="60"/>
    </row>
    <row r="79" spans="3:41" x14ac:dyDescent="0.25">
      <c r="C79" s="82"/>
      <c r="D79" s="45"/>
      <c r="E79" s="83" t="str">
        <f t="shared" si="18"/>
        <v/>
      </c>
      <c r="F79" s="45"/>
      <c r="G79" s="45"/>
      <c r="H79" s="45"/>
      <c r="I79" s="46" t="str">
        <f t="shared" si="30"/>
        <v/>
      </c>
      <c r="J79" s="46" t="str">
        <f t="shared" si="31"/>
        <v/>
      </c>
      <c r="K79" s="47" t="str">
        <f t="shared" si="19"/>
        <v/>
      </c>
      <c r="L79" s="47" t="str">
        <f t="shared" si="20"/>
        <v/>
      </c>
      <c r="M79" s="48">
        <f t="shared" si="32"/>
        <v>0</v>
      </c>
      <c r="N79" s="46" t="str">
        <f t="shared" si="21"/>
        <v/>
      </c>
      <c r="O79" s="47" t="str">
        <f t="shared" si="22"/>
        <v/>
      </c>
      <c r="P79" s="47" t="str">
        <f t="shared" si="23"/>
        <v/>
      </c>
      <c r="Q79" s="48">
        <f t="shared" si="33"/>
        <v>0</v>
      </c>
      <c r="R79" s="2"/>
      <c r="AH79" s="57" t="str">
        <f>IF(G79&gt;1,IF($E$10&gt;0,100-(#REF!/(1+(AL79/#REF!)^#REF!)^#REF!+#REF!/(AL79-1))*100,100-(AL79*D$5+D$6)*100),"")</f>
        <v/>
      </c>
      <c r="AI79" s="21" t="str">
        <f t="shared" si="24"/>
        <v/>
      </c>
      <c r="AJ79" s="21" t="str">
        <f t="shared" si="25"/>
        <v/>
      </c>
      <c r="AK79" s="48">
        <f t="shared" si="26"/>
        <v>0</v>
      </c>
      <c r="AL79" s="58" t="str">
        <f t="shared" si="27"/>
        <v/>
      </c>
      <c r="AM79" s="59" t="str">
        <f t="shared" si="28"/>
        <v/>
      </c>
      <c r="AN79" s="59" t="str">
        <f t="shared" si="29"/>
        <v/>
      </c>
      <c r="AO79" s="60"/>
    </row>
    <row r="80" spans="3:41" x14ac:dyDescent="0.25">
      <c r="C80" s="82"/>
      <c r="D80" s="45"/>
      <c r="E80" s="83" t="str">
        <f t="shared" si="18"/>
        <v/>
      </c>
      <c r="F80" s="45"/>
      <c r="G80" s="45"/>
      <c r="H80" s="45"/>
      <c r="I80" s="46" t="str">
        <f t="shared" si="30"/>
        <v/>
      </c>
      <c r="J80" s="46" t="str">
        <f t="shared" si="31"/>
        <v/>
      </c>
      <c r="K80" s="47" t="str">
        <f t="shared" si="19"/>
        <v/>
      </c>
      <c r="L80" s="47" t="str">
        <f t="shared" si="20"/>
        <v/>
      </c>
      <c r="M80" s="48">
        <f t="shared" si="32"/>
        <v>0</v>
      </c>
      <c r="N80" s="46" t="str">
        <f t="shared" si="21"/>
        <v/>
      </c>
      <c r="O80" s="47" t="str">
        <f t="shared" si="22"/>
        <v/>
      </c>
      <c r="P80" s="47" t="str">
        <f t="shared" si="23"/>
        <v/>
      </c>
      <c r="Q80" s="48">
        <f t="shared" si="33"/>
        <v>0</v>
      </c>
      <c r="R80" s="2"/>
      <c r="AH80" s="57" t="str">
        <f>IF(G80&gt;1,IF($E$10&gt;0,100-(#REF!/(1+(AL80/#REF!)^#REF!)^#REF!+#REF!/(AL80-1))*100,100-(AL80*D$5+D$6)*100),"")</f>
        <v/>
      </c>
      <c r="AI80" s="21" t="str">
        <f t="shared" si="24"/>
        <v/>
      </c>
      <c r="AJ80" s="21" t="str">
        <f t="shared" si="25"/>
        <v/>
      </c>
      <c r="AK80" s="48">
        <f t="shared" si="26"/>
        <v>0</v>
      </c>
      <c r="AL80" s="58" t="str">
        <f t="shared" si="27"/>
        <v/>
      </c>
      <c r="AM80" s="59" t="str">
        <f t="shared" si="28"/>
        <v/>
      </c>
      <c r="AN80" s="59" t="str">
        <f t="shared" si="29"/>
        <v/>
      </c>
      <c r="AO80" s="60"/>
    </row>
    <row r="81" spans="3:41" x14ac:dyDescent="0.25">
      <c r="C81" s="82"/>
      <c r="D81" s="45"/>
      <c r="E81" s="83" t="str">
        <f t="shared" si="18"/>
        <v/>
      </c>
      <c r="F81" s="45"/>
      <c r="G81" s="45"/>
      <c r="H81" s="45"/>
      <c r="I81" s="46" t="str">
        <f t="shared" si="30"/>
        <v/>
      </c>
      <c r="J81" s="46" t="str">
        <f t="shared" si="31"/>
        <v/>
      </c>
      <c r="K81" s="47" t="str">
        <f t="shared" si="19"/>
        <v/>
      </c>
      <c r="L81" s="47" t="str">
        <f t="shared" si="20"/>
        <v/>
      </c>
      <c r="M81" s="48">
        <f t="shared" si="32"/>
        <v>0</v>
      </c>
      <c r="N81" s="46" t="str">
        <f t="shared" si="21"/>
        <v/>
      </c>
      <c r="O81" s="47" t="str">
        <f t="shared" si="22"/>
        <v/>
      </c>
      <c r="P81" s="47" t="str">
        <f t="shared" si="23"/>
        <v/>
      </c>
      <c r="Q81" s="48">
        <f t="shared" si="33"/>
        <v>0</v>
      </c>
      <c r="R81" s="2"/>
      <c r="AH81" s="57" t="str">
        <f>IF(G81&gt;1,IF($E$10&gt;0,100-(#REF!/(1+(AL81/#REF!)^#REF!)^#REF!+#REF!/(AL81-1))*100,100-(AL81*D$5+D$6)*100),"")</f>
        <v/>
      </c>
      <c r="AI81" s="21" t="str">
        <f t="shared" si="24"/>
        <v/>
      </c>
      <c r="AJ81" s="21" t="str">
        <f t="shared" si="25"/>
        <v/>
      </c>
      <c r="AK81" s="48">
        <f t="shared" si="26"/>
        <v>0</v>
      </c>
      <c r="AL81" s="58" t="str">
        <f t="shared" si="27"/>
        <v/>
      </c>
      <c r="AM81" s="59" t="str">
        <f t="shared" si="28"/>
        <v/>
      </c>
      <c r="AN81" s="59" t="str">
        <f t="shared" si="29"/>
        <v/>
      </c>
      <c r="AO81" s="60"/>
    </row>
    <row r="82" spans="3:41" x14ac:dyDescent="0.25">
      <c r="C82" s="82"/>
      <c r="D82" s="45"/>
      <c r="E82" s="83" t="str">
        <f t="shared" si="18"/>
        <v/>
      </c>
      <c r="F82" s="45"/>
      <c r="G82" s="45"/>
      <c r="H82" s="45"/>
      <c r="I82" s="46" t="str">
        <f t="shared" si="30"/>
        <v/>
      </c>
      <c r="J82" s="46" t="str">
        <f t="shared" si="31"/>
        <v/>
      </c>
      <c r="K82" s="47" t="str">
        <f t="shared" si="19"/>
        <v/>
      </c>
      <c r="L82" s="47" t="str">
        <f t="shared" si="20"/>
        <v/>
      </c>
      <c r="M82" s="48">
        <f t="shared" si="32"/>
        <v>0</v>
      </c>
      <c r="N82" s="46" t="str">
        <f t="shared" si="21"/>
        <v/>
      </c>
      <c r="O82" s="47" t="str">
        <f t="shared" si="22"/>
        <v/>
      </c>
      <c r="P82" s="47" t="str">
        <f t="shared" si="23"/>
        <v/>
      </c>
      <c r="Q82" s="48">
        <f t="shared" si="33"/>
        <v>0</v>
      </c>
      <c r="R82" s="2"/>
      <c r="AH82" s="57" t="str">
        <f>IF(G82&gt;1,IF($E$10&gt;0,100-(#REF!/(1+(AL82/#REF!)^#REF!)^#REF!+#REF!/(AL82-1))*100,100-(AL82*D$5+D$6)*100),"")</f>
        <v/>
      </c>
      <c r="AI82" s="21" t="str">
        <f t="shared" si="24"/>
        <v/>
      </c>
      <c r="AJ82" s="21" t="str">
        <f t="shared" si="25"/>
        <v/>
      </c>
      <c r="AK82" s="48">
        <f t="shared" si="26"/>
        <v>0</v>
      </c>
      <c r="AL82" s="58" t="str">
        <f t="shared" si="27"/>
        <v/>
      </c>
      <c r="AM82" s="59" t="str">
        <f t="shared" si="28"/>
        <v/>
      </c>
      <c r="AN82" s="59" t="str">
        <f t="shared" si="29"/>
        <v/>
      </c>
      <c r="AO82" s="60"/>
    </row>
    <row r="83" spans="3:41" x14ac:dyDescent="0.25">
      <c r="C83" s="82"/>
      <c r="D83" s="45"/>
      <c r="E83" s="83" t="str">
        <f t="shared" si="18"/>
        <v/>
      </c>
      <c r="F83" s="45"/>
      <c r="G83" s="45"/>
      <c r="H83" s="45"/>
      <c r="I83" s="46" t="str">
        <f t="shared" si="30"/>
        <v/>
      </c>
      <c r="J83" s="46" t="str">
        <f t="shared" si="31"/>
        <v/>
      </c>
      <c r="K83" s="47" t="str">
        <f t="shared" si="19"/>
        <v/>
      </c>
      <c r="L83" s="47" t="str">
        <f t="shared" si="20"/>
        <v/>
      </c>
      <c r="M83" s="48">
        <f t="shared" si="32"/>
        <v>0</v>
      </c>
      <c r="N83" s="46" t="str">
        <f t="shared" si="21"/>
        <v/>
      </c>
      <c r="O83" s="47" t="str">
        <f t="shared" si="22"/>
        <v/>
      </c>
      <c r="P83" s="47" t="str">
        <f t="shared" si="23"/>
        <v/>
      </c>
      <c r="Q83" s="48">
        <f t="shared" si="33"/>
        <v>0</v>
      </c>
      <c r="R83" s="2"/>
      <c r="AH83" s="57" t="str">
        <f>IF(G83&gt;1,IF($E$10&gt;0,100-(#REF!/(1+(AL83/#REF!)^#REF!)^#REF!+#REF!/(AL83-1))*100,100-(AL83*D$5+D$6)*100),"")</f>
        <v/>
      </c>
      <c r="AI83" s="21" t="str">
        <f t="shared" si="24"/>
        <v/>
      </c>
      <c r="AJ83" s="21" t="str">
        <f t="shared" si="25"/>
        <v/>
      </c>
      <c r="AK83" s="48">
        <f t="shared" si="26"/>
        <v>0</v>
      </c>
      <c r="AL83" s="58" t="str">
        <f t="shared" si="27"/>
        <v/>
      </c>
      <c r="AM83" s="59" t="str">
        <f t="shared" si="28"/>
        <v/>
      </c>
      <c r="AN83" s="59" t="str">
        <f t="shared" si="29"/>
        <v/>
      </c>
      <c r="AO83" s="60"/>
    </row>
    <row r="84" spans="3:41" x14ac:dyDescent="0.25">
      <c r="C84" s="82"/>
      <c r="D84" s="45"/>
      <c r="E84" s="83" t="str">
        <f t="shared" si="18"/>
        <v/>
      </c>
      <c r="F84" s="45"/>
      <c r="G84" s="45"/>
      <c r="H84" s="45"/>
      <c r="I84" s="46" t="str">
        <f t="shared" si="30"/>
        <v/>
      </c>
      <c r="J84" s="46" t="str">
        <f t="shared" si="31"/>
        <v/>
      </c>
      <c r="K84" s="47" t="str">
        <f t="shared" si="19"/>
        <v/>
      </c>
      <c r="L84" s="47" t="str">
        <f t="shared" si="20"/>
        <v/>
      </c>
      <c r="M84" s="48">
        <f t="shared" si="32"/>
        <v>0</v>
      </c>
      <c r="N84" s="46" t="str">
        <f t="shared" si="21"/>
        <v/>
      </c>
      <c r="O84" s="47" t="str">
        <f t="shared" si="22"/>
        <v/>
      </c>
      <c r="P84" s="47" t="str">
        <f t="shared" si="23"/>
        <v/>
      </c>
      <c r="Q84" s="48">
        <f t="shared" si="33"/>
        <v>0</v>
      </c>
      <c r="R84" s="2"/>
      <c r="AH84" s="57" t="str">
        <f>IF(G84&gt;1,IF($E$10&gt;0,100-(#REF!/(1+(AL84/#REF!)^#REF!)^#REF!+#REF!/(AL84-1))*100,100-(AL84*D$5+D$6)*100),"")</f>
        <v/>
      </c>
      <c r="AI84" s="21" t="str">
        <f t="shared" si="24"/>
        <v/>
      </c>
      <c r="AJ84" s="21" t="str">
        <f t="shared" si="25"/>
        <v/>
      </c>
      <c r="AK84" s="48">
        <f t="shared" si="26"/>
        <v>0</v>
      </c>
      <c r="AL84" s="58" t="str">
        <f t="shared" si="27"/>
        <v/>
      </c>
      <c r="AM84" s="59" t="str">
        <f t="shared" si="28"/>
        <v/>
      </c>
      <c r="AN84" s="59" t="str">
        <f t="shared" si="29"/>
        <v/>
      </c>
      <c r="AO84" s="60"/>
    </row>
    <row r="85" spans="3:41" x14ac:dyDescent="0.25">
      <c r="C85" s="82"/>
      <c r="D85" s="45"/>
      <c r="E85" s="83" t="str">
        <f t="shared" si="18"/>
        <v/>
      </c>
      <c r="F85" s="45"/>
      <c r="G85" s="45"/>
      <c r="H85" s="45"/>
      <c r="I85" s="46" t="str">
        <f t="shared" si="30"/>
        <v/>
      </c>
      <c r="J85" s="46" t="str">
        <f t="shared" si="31"/>
        <v/>
      </c>
      <c r="K85" s="47" t="str">
        <f t="shared" si="19"/>
        <v/>
      </c>
      <c r="L85" s="47" t="str">
        <f t="shared" si="20"/>
        <v/>
      </c>
      <c r="M85" s="48">
        <f t="shared" si="32"/>
        <v>0</v>
      </c>
      <c r="N85" s="46" t="str">
        <f t="shared" si="21"/>
        <v/>
      </c>
      <c r="O85" s="47" t="str">
        <f t="shared" si="22"/>
        <v/>
      </c>
      <c r="P85" s="47" t="str">
        <f t="shared" si="23"/>
        <v/>
      </c>
      <c r="Q85" s="48">
        <f t="shared" si="33"/>
        <v>0</v>
      </c>
      <c r="R85" s="2"/>
      <c r="AH85" s="57" t="str">
        <f>IF(G85&gt;1,IF($E$10&gt;0,100-(#REF!/(1+(AL85/#REF!)^#REF!)^#REF!+#REF!/(AL85-1))*100,100-(AL85*D$5+D$6)*100),"")</f>
        <v/>
      </c>
      <c r="AI85" s="21" t="str">
        <f t="shared" si="24"/>
        <v/>
      </c>
      <c r="AJ85" s="21" t="str">
        <f t="shared" si="25"/>
        <v/>
      </c>
      <c r="AK85" s="48">
        <f t="shared" si="26"/>
        <v>0</v>
      </c>
      <c r="AL85" s="58" t="str">
        <f t="shared" si="27"/>
        <v/>
      </c>
      <c r="AM85" s="59" t="str">
        <f t="shared" si="28"/>
        <v/>
      </c>
      <c r="AN85" s="59" t="str">
        <f t="shared" si="29"/>
        <v/>
      </c>
      <c r="AO85" s="60"/>
    </row>
    <row r="86" spans="3:41" x14ac:dyDescent="0.25">
      <c r="C86" s="82"/>
      <c r="D86" s="45"/>
      <c r="E86" s="83" t="str">
        <f t="shared" si="18"/>
        <v/>
      </c>
      <c r="F86" s="45"/>
      <c r="G86" s="45"/>
      <c r="H86" s="45"/>
      <c r="I86" s="46" t="str">
        <f t="shared" si="30"/>
        <v/>
      </c>
      <c r="J86" s="46" t="str">
        <f t="shared" si="31"/>
        <v/>
      </c>
      <c r="K86" s="47" t="str">
        <f t="shared" si="19"/>
        <v/>
      </c>
      <c r="L86" s="47" t="str">
        <f t="shared" si="20"/>
        <v/>
      </c>
      <c r="M86" s="48">
        <f t="shared" si="32"/>
        <v>0</v>
      </c>
      <c r="N86" s="46" t="str">
        <f t="shared" si="21"/>
        <v/>
      </c>
      <c r="O86" s="47" t="str">
        <f t="shared" si="22"/>
        <v/>
      </c>
      <c r="P86" s="47" t="str">
        <f t="shared" si="23"/>
        <v/>
      </c>
      <c r="Q86" s="48">
        <f t="shared" si="33"/>
        <v>0</v>
      </c>
      <c r="R86" s="2"/>
      <c r="AH86" s="57" t="str">
        <f>IF(G86&gt;1,IF($E$10&gt;0,100-(#REF!/(1+(AL86/#REF!)^#REF!)^#REF!+#REF!/(AL86-1))*100,100-(AL86*D$5+D$6)*100),"")</f>
        <v/>
      </c>
      <c r="AI86" s="21" t="str">
        <f t="shared" si="24"/>
        <v/>
      </c>
      <c r="AJ86" s="21" t="str">
        <f t="shared" si="25"/>
        <v/>
      </c>
      <c r="AK86" s="48">
        <f t="shared" si="26"/>
        <v>0</v>
      </c>
      <c r="AL86" s="58" t="str">
        <f t="shared" si="27"/>
        <v/>
      </c>
      <c r="AM86" s="59" t="str">
        <f t="shared" si="28"/>
        <v/>
      </c>
      <c r="AN86" s="59" t="str">
        <f t="shared" si="29"/>
        <v/>
      </c>
      <c r="AO86" s="60"/>
    </row>
    <row r="87" spans="3:41" x14ac:dyDescent="0.25">
      <c r="C87" s="82"/>
      <c r="D87" s="45"/>
      <c r="E87" s="83" t="str">
        <f t="shared" si="18"/>
        <v/>
      </c>
      <c r="F87" s="45"/>
      <c r="G87" s="45"/>
      <c r="H87" s="45"/>
      <c r="I87" s="46" t="str">
        <f t="shared" si="30"/>
        <v/>
      </c>
      <c r="J87" s="46" t="str">
        <f t="shared" si="31"/>
        <v/>
      </c>
      <c r="K87" s="47" t="str">
        <f t="shared" si="19"/>
        <v/>
      </c>
      <c r="L87" s="47" t="str">
        <f t="shared" si="20"/>
        <v/>
      </c>
      <c r="M87" s="48">
        <f t="shared" si="32"/>
        <v>0</v>
      </c>
      <c r="N87" s="46" t="str">
        <f t="shared" si="21"/>
        <v/>
      </c>
      <c r="O87" s="47" t="str">
        <f t="shared" si="22"/>
        <v/>
      </c>
      <c r="P87" s="47" t="str">
        <f t="shared" si="23"/>
        <v/>
      </c>
      <c r="Q87" s="48">
        <f t="shared" si="33"/>
        <v>0</v>
      </c>
      <c r="R87" s="2"/>
      <c r="AH87" s="57" t="str">
        <f>IF(G87&gt;1,IF($E$10&gt;0,100-(#REF!/(1+(AL87/#REF!)^#REF!)^#REF!+#REF!/(AL87-1))*100,100-(AL87*D$5+D$6)*100),"")</f>
        <v/>
      </c>
      <c r="AI87" s="21" t="str">
        <f t="shared" si="24"/>
        <v/>
      </c>
      <c r="AJ87" s="21" t="str">
        <f t="shared" si="25"/>
        <v/>
      </c>
      <c r="AK87" s="48">
        <f t="shared" si="26"/>
        <v>0</v>
      </c>
      <c r="AL87" s="58" t="str">
        <f t="shared" si="27"/>
        <v/>
      </c>
      <c r="AM87" s="59" t="str">
        <f t="shared" si="28"/>
        <v/>
      </c>
      <c r="AN87" s="59" t="str">
        <f t="shared" si="29"/>
        <v/>
      </c>
      <c r="AO87" s="60"/>
    </row>
    <row r="88" spans="3:41" x14ac:dyDescent="0.25">
      <c r="C88" s="82"/>
      <c r="D88" s="45"/>
      <c r="E88" s="83" t="str">
        <f t="shared" si="18"/>
        <v/>
      </c>
      <c r="F88" s="45"/>
      <c r="G88" s="45"/>
      <c r="H88" s="45"/>
      <c r="I88" s="46" t="str">
        <f t="shared" si="30"/>
        <v/>
      </c>
      <c r="J88" s="46" t="str">
        <f t="shared" si="31"/>
        <v/>
      </c>
      <c r="K88" s="47" t="str">
        <f t="shared" si="19"/>
        <v/>
      </c>
      <c r="L88" s="47" t="str">
        <f t="shared" si="20"/>
        <v/>
      </c>
      <c r="M88" s="48">
        <f t="shared" si="32"/>
        <v>0</v>
      </c>
      <c r="N88" s="46" t="str">
        <f t="shared" si="21"/>
        <v/>
      </c>
      <c r="O88" s="47" t="str">
        <f t="shared" si="22"/>
        <v/>
      </c>
      <c r="P88" s="47" t="str">
        <f t="shared" si="23"/>
        <v/>
      </c>
      <c r="Q88" s="48">
        <f t="shared" si="33"/>
        <v>0</v>
      </c>
      <c r="R88" s="2"/>
      <c r="AH88" s="57" t="str">
        <f>IF(G88&gt;1,IF($E$10&gt;0,100-(#REF!/(1+(AL88/#REF!)^#REF!)^#REF!+#REF!/(AL88-1))*100,100-(AL88*D$5+D$6)*100),"")</f>
        <v/>
      </c>
      <c r="AI88" s="21" t="str">
        <f t="shared" si="24"/>
        <v/>
      </c>
      <c r="AJ88" s="21" t="str">
        <f t="shared" si="25"/>
        <v/>
      </c>
      <c r="AK88" s="48">
        <f t="shared" si="26"/>
        <v>0</v>
      </c>
      <c r="AL88" s="58" t="str">
        <f t="shared" si="27"/>
        <v/>
      </c>
      <c r="AM88" s="59" t="str">
        <f t="shared" si="28"/>
        <v/>
      </c>
      <c r="AN88" s="59" t="str">
        <f t="shared" si="29"/>
        <v/>
      </c>
      <c r="AO88" s="60"/>
    </row>
    <row r="89" spans="3:41" x14ac:dyDescent="0.25">
      <c r="C89" s="82"/>
      <c r="D89" s="45"/>
      <c r="E89" s="83" t="str">
        <f t="shared" si="18"/>
        <v/>
      </c>
      <c r="F89" s="45"/>
      <c r="G89" s="45"/>
      <c r="H89" s="45"/>
      <c r="I89" s="46" t="str">
        <f t="shared" si="30"/>
        <v/>
      </c>
      <c r="J89" s="46" t="str">
        <f t="shared" si="31"/>
        <v/>
      </c>
      <c r="K89" s="47" t="str">
        <f t="shared" si="19"/>
        <v/>
      </c>
      <c r="L89" s="47" t="str">
        <f t="shared" si="20"/>
        <v/>
      </c>
      <c r="M89" s="48">
        <f t="shared" si="32"/>
        <v>0</v>
      </c>
      <c r="N89" s="46" t="str">
        <f t="shared" si="21"/>
        <v/>
      </c>
      <c r="O89" s="47" t="str">
        <f t="shared" si="22"/>
        <v/>
      </c>
      <c r="P89" s="47" t="str">
        <f t="shared" si="23"/>
        <v/>
      </c>
      <c r="Q89" s="48">
        <f t="shared" si="33"/>
        <v>0</v>
      </c>
      <c r="R89" s="2"/>
      <c r="AH89" s="57" t="str">
        <f>IF(G89&gt;1,IF($E$10&gt;0,100-(#REF!/(1+(AL89/#REF!)^#REF!)^#REF!+#REF!/(AL89-1))*100,100-(AL89*D$5+D$6)*100),"")</f>
        <v/>
      </c>
      <c r="AI89" s="21" t="str">
        <f t="shared" si="24"/>
        <v/>
      </c>
      <c r="AJ89" s="21" t="str">
        <f t="shared" si="25"/>
        <v/>
      </c>
      <c r="AK89" s="48">
        <f t="shared" si="26"/>
        <v>0</v>
      </c>
      <c r="AL89" s="58" t="str">
        <f t="shared" si="27"/>
        <v/>
      </c>
      <c r="AM89" s="59" t="str">
        <f t="shared" si="28"/>
        <v/>
      </c>
      <c r="AN89" s="59" t="str">
        <f t="shared" si="29"/>
        <v/>
      </c>
      <c r="AO89" s="60"/>
    </row>
    <row r="90" spans="3:41" x14ac:dyDescent="0.25">
      <c r="C90" s="82"/>
      <c r="D90" s="45"/>
      <c r="E90" s="83" t="str">
        <f t="shared" si="18"/>
        <v/>
      </c>
      <c r="F90" s="45"/>
      <c r="G90" s="45"/>
      <c r="H90" s="45"/>
      <c r="I90" s="46" t="str">
        <f t="shared" si="30"/>
        <v/>
      </c>
      <c r="J90" s="46" t="str">
        <f t="shared" si="31"/>
        <v/>
      </c>
      <c r="K90" s="47" t="str">
        <f t="shared" si="19"/>
        <v/>
      </c>
      <c r="L90" s="47" t="str">
        <f t="shared" si="20"/>
        <v/>
      </c>
      <c r="M90" s="48">
        <f t="shared" si="32"/>
        <v>0</v>
      </c>
      <c r="N90" s="46" t="str">
        <f t="shared" si="21"/>
        <v/>
      </c>
      <c r="O90" s="47" t="str">
        <f t="shared" si="22"/>
        <v/>
      </c>
      <c r="P90" s="47" t="str">
        <f t="shared" si="23"/>
        <v/>
      </c>
      <c r="Q90" s="48">
        <f t="shared" si="33"/>
        <v>0</v>
      </c>
      <c r="R90" s="2"/>
      <c r="AH90" s="57" t="str">
        <f>IF(G90&gt;1,IF($E$10&gt;0,100-(#REF!/(1+(AL90/#REF!)^#REF!)^#REF!+#REF!/(AL90-1))*100,100-(AL90*D$5+D$6)*100),"")</f>
        <v/>
      </c>
      <c r="AI90" s="21" t="str">
        <f t="shared" si="24"/>
        <v/>
      </c>
      <c r="AJ90" s="21" t="str">
        <f t="shared" si="25"/>
        <v/>
      </c>
      <c r="AK90" s="48">
        <f t="shared" si="26"/>
        <v>0</v>
      </c>
      <c r="AL90" s="58" t="str">
        <f t="shared" si="27"/>
        <v/>
      </c>
      <c r="AM90" s="59" t="str">
        <f t="shared" si="28"/>
        <v/>
      </c>
      <c r="AN90" s="59" t="str">
        <f t="shared" si="29"/>
        <v/>
      </c>
      <c r="AO90" s="60"/>
    </row>
    <row r="91" spans="3:41" x14ac:dyDescent="0.25">
      <c r="C91" s="82"/>
      <c r="D91" s="45"/>
      <c r="E91" s="83" t="str">
        <f t="shared" si="18"/>
        <v/>
      </c>
      <c r="F91" s="45"/>
      <c r="G91" s="45"/>
      <c r="H91" s="45"/>
      <c r="I91" s="46" t="str">
        <f t="shared" si="30"/>
        <v/>
      </c>
      <c r="J91" s="46" t="str">
        <f t="shared" si="31"/>
        <v/>
      </c>
      <c r="K91" s="47" t="str">
        <f t="shared" si="19"/>
        <v/>
      </c>
      <c r="L91" s="47" t="str">
        <f t="shared" si="20"/>
        <v/>
      </c>
      <c r="M91" s="48">
        <f t="shared" si="32"/>
        <v>0</v>
      </c>
      <c r="N91" s="46" t="str">
        <f t="shared" si="21"/>
        <v/>
      </c>
      <c r="O91" s="47" t="str">
        <f t="shared" si="22"/>
        <v/>
      </c>
      <c r="P91" s="47" t="str">
        <f t="shared" si="23"/>
        <v/>
      </c>
      <c r="Q91" s="48">
        <f t="shared" si="33"/>
        <v>0</v>
      </c>
      <c r="R91" s="2"/>
      <c r="AH91" s="57" t="str">
        <f>IF(G91&gt;1,IF($E$10&gt;0,100-(#REF!/(1+(AL91/#REF!)^#REF!)^#REF!+#REF!/(AL91-1))*100,100-(AL91*D$5+D$6)*100),"")</f>
        <v/>
      </c>
      <c r="AI91" s="21" t="str">
        <f t="shared" si="24"/>
        <v/>
      </c>
      <c r="AJ91" s="21" t="str">
        <f t="shared" si="25"/>
        <v/>
      </c>
      <c r="AK91" s="48">
        <f t="shared" si="26"/>
        <v>0</v>
      </c>
      <c r="AL91" s="58" t="str">
        <f t="shared" si="27"/>
        <v/>
      </c>
      <c r="AM91" s="59" t="str">
        <f t="shared" si="28"/>
        <v/>
      </c>
      <c r="AN91" s="59" t="str">
        <f t="shared" si="29"/>
        <v/>
      </c>
      <c r="AO91" s="60"/>
    </row>
    <row r="92" spans="3:41" x14ac:dyDescent="0.25">
      <c r="C92" s="82"/>
      <c r="D92" s="45"/>
      <c r="E92" s="83" t="str">
        <f t="shared" si="18"/>
        <v/>
      </c>
      <c r="F92" s="45"/>
      <c r="G92" s="45"/>
      <c r="H92" s="45"/>
      <c r="I92" s="46" t="str">
        <f t="shared" si="30"/>
        <v/>
      </c>
      <c r="J92" s="46" t="str">
        <f t="shared" si="31"/>
        <v/>
      </c>
      <c r="K92" s="47" t="str">
        <f t="shared" si="19"/>
        <v/>
      </c>
      <c r="L92" s="47" t="str">
        <f t="shared" si="20"/>
        <v/>
      </c>
      <c r="M92" s="48">
        <f t="shared" si="32"/>
        <v>0</v>
      </c>
      <c r="N92" s="46" t="str">
        <f t="shared" si="21"/>
        <v/>
      </c>
      <c r="O92" s="47" t="str">
        <f t="shared" si="22"/>
        <v/>
      </c>
      <c r="P92" s="47" t="str">
        <f t="shared" si="23"/>
        <v/>
      </c>
      <c r="Q92" s="48">
        <f t="shared" si="33"/>
        <v>0</v>
      </c>
      <c r="R92" s="2"/>
      <c r="AH92" s="57" t="str">
        <f>IF(G92&gt;1,IF($E$10&gt;0,100-(#REF!/(1+(AL92/#REF!)^#REF!)^#REF!+#REF!/(AL92-1))*100,100-(AL92*D$5+D$6)*100),"")</f>
        <v/>
      </c>
      <c r="AI92" s="21" t="str">
        <f t="shared" si="24"/>
        <v/>
      </c>
      <c r="AJ92" s="21" t="str">
        <f t="shared" si="25"/>
        <v/>
      </c>
      <c r="AK92" s="48">
        <f t="shared" si="26"/>
        <v>0</v>
      </c>
      <c r="AL92" s="58" t="str">
        <f t="shared" si="27"/>
        <v/>
      </c>
      <c r="AM92" s="59" t="str">
        <f t="shared" si="28"/>
        <v/>
      </c>
      <c r="AN92" s="59" t="str">
        <f t="shared" si="29"/>
        <v/>
      </c>
      <c r="AO92" s="60"/>
    </row>
    <row r="93" spans="3:41" x14ac:dyDescent="0.25">
      <c r="C93" s="82"/>
      <c r="D93" s="45"/>
      <c r="E93" s="83" t="str">
        <f t="shared" si="18"/>
        <v/>
      </c>
      <c r="F93" s="45"/>
      <c r="G93" s="45"/>
      <c r="H93" s="45"/>
      <c r="I93" s="46" t="str">
        <f t="shared" si="30"/>
        <v/>
      </c>
      <c r="J93" s="46" t="str">
        <f t="shared" si="31"/>
        <v/>
      </c>
      <c r="K93" s="47" t="str">
        <f t="shared" si="19"/>
        <v/>
      </c>
      <c r="L93" s="47" t="str">
        <f t="shared" si="20"/>
        <v/>
      </c>
      <c r="M93" s="48">
        <f t="shared" si="32"/>
        <v>0</v>
      </c>
      <c r="N93" s="46" t="str">
        <f t="shared" si="21"/>
        <v/>
      </c>
      <c r="O93" s="47" t="str">
        <f t="shared" si="22"/>
        <v/>
      </c>
      <c r="P93" s="47" t="str">
        <f t="shared" si="23"/>
        <v/>
      </c>
      <c r="Q93" s="48">
        <f t="shared" si="33"/>
        <v>0</v>
      </c>
      <c r="R93" s="2"/>
      <c r="AH93" s="57" t="str">
        <f>IF(G93&gt;1,IF($E$10&gt;0,100-(#REF!/(1+(AL93/#REF!)^#REF!)^#REF!+#REF!/(AL93-1))*100,100-(AL93*D$5+D$6)*100),"")</f>
        <v/>
      </c>
      <c r="AI93" s="21" t="str">
        <f t="shared" si="24"/>
        <v/>
      </c>
      <c r="AJ93" s="21" t="str">
        <f t="shared" si="25"/>
        <v/>
      </c>
      <c r="AK93" s="48">
        <f t="shared" si="26"/>
        <v>0</v>
      </c>
      <c r="AL93" s="58" t="str">
        <f t="shared" si="27"/>
        <v/>
      </c>
      <c r="AM93" s="59" t="str">
        <f t="shared" si="28"/>
        <v/>
      </c>
      <c r="AN93" s="59" t="str">
        <f t="shared" si="29"/>
        <v/>
      </c>
      <c r="AO93" s="60"/>
    </row>
    <row r="94" spans="3:41" x14ac:dyDescent="0.25">
      <c r="C94" s="82"/>
      <c r="D94" s="45"/>
      <c r="E94" s="83" t="str">
        <f t="shared" si="18"/>
        <v/>
      </c>
      <c r="F94" s="45"/>
      <c r="G94" s="45"/>
      <c r="H94" s="45"/>
      <c r="I94" s="46" t="str">
        <f t="shared" si="30"/>
        <v/>
      </c>
      <c r="J94" s="46" t="str">
        <f t="shared" si="31"/>
        <v/>
      </c>
      <c r="K94" s="47" t="str">
        <f t="shared" si="19"/>
        <v/>
      </c>
      <c r="L94" s="47" t="str">
        <f t="shared" si="20"/>
        <v/>
      </c>
      <c r="M94" s="48">
        <f t="shared" si="32"/>
        <v>0</v>
      </c>
      <c r="N94" s="46" t="str">
        <f t="shared" si="21"/>
        <v/>
      </c>
      <c r="O94" s="47" t="str">
        <f t="shared" si="22"/>
        <v/>
      </c>
      <c r="P94" s="47" t="str">
        <f t="shared" si="23"/>
        <v/>
      </c>
      <c r="Q94" s="48">
        <f t="shared" si="33"/>
        <v>0</v>
      </c>
      <c r="R94" s="2"/>
      <c r="AH94" s="57" t="str">
        <f>IF(G94&gt;1,IF($E$10&gt;0,100-(#REF!/(1+(AL94/#REF!)^#REF!)^#REF!+#REF!/(AL94-1))*100,100-(AL94*D$5+D$6)*100),"")</f>
        <v/>
      </c>
      <c r="AI94" s="21" t="str">
        <f t="shared" si="24"/>
        <v/>
      </c>
      <c r="AJ94" s="21" t="str">
        <f t="shared" si="25"/>
        <v/>
      </c>
      <c r="AK94" s="48">
        <f t="shared" si="26"/>
        <v>0</v>
      </c>
      <c r="AL94" s="58" t="str">
        <f t="shared" si="27"/>
        <v/>
      </c>
      <c r="AM94" s="59" t="str">
        <f t="shared" si="28"/>
        <v/>
      </c>
      <c r="AN94" s="59" t="str">
        <f t="shared" si="29"/>
        <v/>
      </c>
      <c r="AO94" s="60"/>
    </row>
    <row r="95" spans="3:41" x14ac:dyDescent="0.25">
      <c r="C95" s="82"/>
      <c r="D95" s="45"/>
      <c r="E95" s="83" t="str">
        <f t="shared" si="18"/>
        <v/>
      </c>
      <c r="F95" s="45"/>
      <c r="G95" s="45"/>
      <c r="H95" s="45"/>
      <c r="I95" s="46" t="str">
        <f t="shared" si="30"/>
        <v/>
      </c>
      <c r="J95" s="46" t="str">
        <f t="shared" si="31"/>
        <v/>
      </c>
      <c r="K95" s="47" t="str">
        <f t="shared" si="19"/>
        <v/>
      </c>
      <c r="L95" s="47" t="str">
        <f t="shared" si="20"/>
        <v/>
      </c>
      <c r="M95" s="48">
        <f t="shared" si="32"/>
        <v>0</v>
      </c>
      <c r="N95" s="46" t="str">
        <f t="shared" si="21"/>
        <v/>
      </c>
      <c r="O95" s="47" t="str">
        <f t="shared" si="22"/>
        <v/>
      </c>
      <c r="P95" s="47" t="str">
        <f t="shared" si="23"/>
        <v/>
      </c>
      <c r="Q95" s="48">
        <f t="shared" si="33"/>
        <v>0</v>
      </c>
      <c r="R95" s="2"/>
      <c r="AH95" s="57" t="str">
        <f>IF(G95&gt;1,IF($E$10&gt;0,100-(#REF!/(1+(AL95/#REF!)^#REF!)^#REF!+#REF!/(AL95-1))*100,100-(AL95*D$5+D$6)*100),"")</f>
        <v/>
      </c>
      <c r="AI95" s="21" t="str">
        <f t="shared" si="24"/>
        <v/>
      </c>
      <c r="AJ95" s="21" t="str">
        <f t="shared" si="25"/>
        <v/>
      </c>
      <c r="AK95" s="48">
        <f t="shared" si="26"/>
        <v>0</v>
      </c>
      <c r="AL95" s="58" t="str">
        <f t="shared" si="27"/>
        <v/>
      </c>
      <c r="AM95" s="59" t="str">
        <f t="shared" si="28"/>
        <v/>
      </c>
      <c r="AN95" s="59" t="str">
        <f t="shared" si="29"/>
        <v/>
      </c>
      <c r="AO95" s="60"/>
    </row>
    <row r="96" spans="3:41" x14ac:dyDescent="0.25">
      <c r="C96" s="82"/>
      <c r="D96" s="45"/>
      <c r="E96" s="83" t="str">
        <f t="shared" si="18"/>
        <v/>
      </c>
      <c r="F96" s="45"/>
      <c r="G96" s="45"/>
      <c r="H96" s="45"/>
      <c r="I96" s="46" t="str">
        <f t="shared" si="30"/>
        <v/>
      </c>
      <c r="J96" s="46" t="str">
        <f t="shared" si="31"/>
        <v/>
      </c>
      <c r="K96" s="47" t="str">
        <f t="shared" si="19"/>
        <v/>
      </c>
      <c r="L96" s="47" t="str">
        <f t="shared" si="20"/>
        <v/>
      </c>
      <c r="M96" s="48">
        <f t="shared" si="32"/>
        <v>0</v>
      </c>
      <c r="N96" s="46" t="str">
        <f t="shared" si="21"/>
        <v/>
      </c>
      <c r="O96" s="47" t="str">
        <f t="shared" si="22"/>
        <v/>
      </c>
      <c r="P96" s="47" t="str">
        <f t="shared" si="23"/>
        <v/>
      </c>
      <c r="Q96" s="48">
        <f t="shared" si="33"/>
        <v>0</v>
      </c>
      <c r="R96" s="2"/>
      <c r="AH96" s="57" t="str">
        <f>IF(G96&gt;1,IF($E$10&gt;0,100-(#REF!/(1+(AL96/#REF!)^#REF!)^#REF!+#REF!/(AL96-1))*100,100-(AL96*D$5+D$6)*100),"")</f>
        <v/>
      </c>
      <c r="AI96" s="21" t="str">
        <f t="shared" si="24"/>
        <v/>
      </c>
      <c r="AJ96" s="21" t="str">
        <f t="shared" si="25"/>
        <v/>
      </c>
      <c r="AK96" s="48">
        <f t="shared" si="26"/>
        <v>0</v>
      </c>
      <c r="AL96" s="58" t="str">
        <f t="shared" si="27"/>
        <v/>
      </c>
      <c r="AM96" s="59" t="str">
        <f t="shared" si="28"/>
        <v/>
      </c>
      <c r="AN96" s="59" t="str">
        <f t="shared" si="29"/>
        <v/>
      </c>
      <c r="AO96" s="60"/>
    </row>
    <row r="97" spans="3:41" x14ac:dyDescent="0.25">
      <c r="C97" s="82"/>
      <c r="D97" s="45"/>
      <c r="E97" s="83" t="str">
        <f t="shared" si="18"/>
        <v/>
      </c>
      <c r="F97" s="45"/>
      <c r="G97" s="45"/>
      <c r="H97" s="45"/>
      <c r="I97" s="46" t="str">
        <f t="shared" si="30"/>
        <v/>
      </c>
      <c r="J97" s="46" t="str">
        <f t="shared" si="31"/>
        <v/>
      </c>
      <c r="K97" s="47" t="str">
        <f t="shared" si="19"/>
        <v/>
      </c>
      <c r="L97" s="47" t="str">
        <f t="shared" si="20"/>
        <v/>
      </c>
      <c r="M97" s="48">
        <f t="shared" si="32"/>
        <v>0</v>
      </c>
      <c r="N97" s="46" t="str">
        <f t="shared" si="21"/>
        <v/>
      </c>
      <c r="O97" s="47" t="str">
        <f t="shared" si="22"/>
        <v/>
      </c>
      <c r="P97" s="47" t="str">
        <f t="shared" si="23"/>
        <v/>
      </c>
      <c r="Q97" s="48">
        <f t="shared" si="33"/>
        <v>0</v>
      </c>
      <c r="R97" s="2"/>
      <c r="AH97" s="57" t="str">
        <f>IF(G97&gt;1,IF($E$10&gt;0,100-(#REF!/(1+(AL97/#REF!)^#REF!)^#REF!+#REF!/(AL97-1))*100,100-(AL97*D$5+D$6)*100),"")</f>
        <v/>
      </c>
      <c r="AI97" s="21" t="str">
        <f t="shared" si="24"/>
        <v/>
      </c>
      <c r="AJ97" s="21" t="str">
        <f t="shared" si="25"/>
        <v/>
      </c>
      <c r="AK97" s="48">
        <f t="shared" si="26"/>
        <v>0</v>
      </c>
      <c r="AL97" s="58" t="str">
        <f t="shared" si="27"/>
        <v/>
      </c>
      <c r="AM97" s="59" t="str">
        <f t="shared" si="28"/>
        <v/>
      </c>
      <c r="AN97" s="59" t="str">
        <f t="shared" si="29"/>
        <v/>
      </c>
      <c r="AO97" s="60"/>
    </row>
    <row r="98" spans="3:41" x14ac:dyDescent="0.25">
      <c r="C98" s="82"/>
      <c r="D98" s="45"/>
      <c r="E98" s="83" t="str">
        <f t="shared" si="18"/>
        <v/>
      </c>
      <c r="F98" s="45"/>
      <c r="G98" s="45"/>
      <c r="H98" s="45"/>
      <c r="I98" s="46" t="str">
        <f t="shared" si="30"/>
        <v/>
      </c>
      <c r="J98" s="46" t="str">
        <f t="shared" si="31"/>
        <v/>
      </c>
      <c r="K98" s="47" t="str">
        <f t="shared" si="19"/>
        <v/>
      </c>
      <c r="L98" s="47" t="str">
        <f t="shared" si="20"/>
        <v/>
      </c>
      <c r="M98" s="48">
        <f t="shared" si="32"/>
        <v>0</v>
      </c>
      <c r="N98" s="46" t="str">
        <f t="shared" si="21"/>
        <v/>
      </c>
      <c r="O98" s="47" t="str">
        <f t="shared" si="22"/>
        <v/>
      </c>
      <c r="P98" s="47" t="str">
        <f t="shared" si="23"/>
        <v/>
      </c>
      <c r="Q98" s="48">
        <f t="shared" si="33"/>
        <v>0</v>
      </c>
      <c r="R98" s="2"/>
      <c r="AH98" s="57" t="str">
        <f>IF(G98&gt;1,IF($E$10&gt;0,100-(#REF!/(1+(AL98/#REF!)^#REF!)^#REF!+#REF!/(AL98-1))*100,100-(AL98*D$5+D$6)*100),"")</f>
        <v/>
      </c>
      <c r="AI98" s="21" t="str">
        <f t="shared" si="24"/>
        <v/>
      </c>
      <c r="AJ98" s="21" t="str">
        <f t="shared" si="25"/>
        <v/>
      </c>
      <c r="AK98" s="48">
        <f t="shared" si="26"/>
        <v>0</v>
      </c>
      <c r="AL98" s="58" t="str">
        <f t="shared" si="27"/>
        <v/>
      </c>
      <c r="AM98" s="59" t="str">
        <f t="shared" si="28"/>
        <v/>
      </c>
      <c r="AN98" s="59" t="str">
        <f t="shared" si="29"/>
        <v/>
      </c>
      <c r="AO98" s="60"/>
    </row>
    <row r="99" spans="3:41" x14ac:dyDescent="0.25">
      <c r="C99" s="82"/>
      <c r="D99" s="45"/>
      <c r="E99" s="83" t="str">
        <f t="shared" si="18"/>
        <v/>
      </c>
      <c r="F99" s="45"/>
      <c r="G99" s="45"/>
      <c r="H99" s="45"/>
      <c r="I99" s="46" t="str">
        <f t="shared" si="30"/>
        <v/>
      </c>
      <c r="J99" s="46" t="str">
        <f t="shared" si="31"/>
        <v/>
      </c>
      <c r="K99" s="47" t="str">
        <f t="shared" si="19"/>
        <v/>
      </c>
      <c r="L99" s="47" t="str">
        <f t="shared" si="20"/>
        <v/>
      </c>
      <c r="M99" s="48">
        <f t="shared" si="32"/>
        <v>0</v>
      </c>
      <c r="N99" s="46" t="str">
        <f t="shared" si="21"/>
        <v/>
      </c>
      <c r="O99" s="47" t="str">
        <f t="shared" si="22"/>
        <v/>
      </c>
      <c r="P99" s="47" t="str">
        <f t="shared" si="23"/>
        <v/>
      </c>
      <c r="Q99" s="48">
        <f t="shared" si="33"/>
        <v>0</v>
      </c>
      <c r="R99" s="2"/>
      <c r="AH99" s="57" t="str">
        <f>IF(G99&gt;1,IF($E$10&gt;0,100-(#REF!/(1+(AL99/#REF!)^#REF!)^#REF!+#REF!/(AL99-1))*100,100-(AL99*D$5+D$6)*100),"")</f>
        <v/>
      </c>
      <c r="AI99" s="21" t="str">
        <f t="shared" si="24"/>
        <v/>
      </c>
      <c r="AJ99" s="21" t="str">
        <f t="shared" si="25"/>
        <v/>
      </c>
      <c r="AK99" s="48">
        <f t="shared" si="26"/>
        <v>0</v>
      </c>
      <c r="AL99" s="58" t="str">
        <f t="shared" si="27"/>
        <v/>
      </c>
      <c r="AM99" s="59" t="str">
        <f t="shared" si="28"/>
        <v/>
      </c>
      <c r="AN99" s="59" t="str">
        <f t="shared" si="29"/>
        <v/>
      </c>
      <c r="AO99" s="60"/>
    </row>
    <row r="100" spans="3:41" x14ac:dyDescent="0.25">
      <c r="C100" s="82"/>
      <c r="D100" s="45"/>
      <c r="E100" s="83" t="str">
        <f t="shared" ref="E100:E163" si="34">IF(C100&gt;0,100-(C100),"")</f>
        <v/>
      </c>
      <c r="F100" s="45"/>
      <c r="G100" s="45"/>
      <c r="H100" s="45"/>
      <c r="I100" s="46" t="str">
        <f t="shared" si="30"/>
        <v/>
      </c>
      <c r="J100" s="46" t="str">
        <f t="shared" si="31"/>
        <v/>
      </c>
      <c r="K100" s="47" t="str">
        <f t="shared" si="19"/>
        <v/>
      </c>
      <c r="L100" s="47" t="str">
        <f t="shared" si="20"/>
        <v/>
      </c>
      <c r="M100" s="48">
        <f t="shared" si="32"/>
        <v>0</v>
      </c>
      <c r="N100" s="46" t="str">
        <f t="shared" si="21"/>
        <v/>
      </c>
      <c r="O100" s="47" t="str">
        <f t="shared" si="22"/>
        <v/>
      </c>
      <c r="P100" s="47" t="str">
        <f t="shared" si="23"/>
        <v/>
      </c>
      <c r="Q100" s="48">
        <f t="shared" si="33"/>
        <v>0</v>
      </c>
      <c r="R100" s="2"/>
      <c r="AH100" s="57" t="str">
        <f>IF(G100&gt;1,IF($E$10&gt;0,100-(#REF!/(1+(AL100/#REF!)^#REF!)^#REF!+#REF!/(AL100-1))*100,100-(AL100*D$5+D$6)*100),"")</f>
        <v/>
      </c>
      <c r="AI100" s="21" t="str">
        <f t="shared" si="24"/>
        <v/>
      </c>
      <c r="AJ100" s="21" t="str">
        <f t="shared" si="25"/>
        <v/>
      </c>
      <c r="AK100" s="48">
        <f t="shared" si="26"/>
        <v>0</v>
      </c>
      <c r="AL100" s="58" t="str">
        <f t="shared" si="27"/>
        <v/>
      </c>
      <c r="AM100" s="59" t="str">
        <f t="shared" si="28"/>
        <v/>
      </c>
      <c r="AN100" s="59" t="str">
        <f t="shared" si="29"/>
        <v/>
      </c>
      <c r="AO100" s="60"/>
    </row>
    <row r="101" spans="3:41" x14ac:dyDescent="0.25">
      <c r="C101" s="82"/>
      <c r="D101" s="45"/>
      <c r="E101" s="83" t="str">
        <f t="shared" si="34"/>
        <v/>
      </c>
      <c r="F101" s="45"/>
      <c r="G101" s="45"/>
      <c r="H101" s="45"/>
      <c r="I101" s="46" t="str">
        <f t="shared" si="30"/>
        <v/>
      </c>
      <c r="J101" s="46" t="str">
        <f t="shared" si="31"/>
        <v/>
      </c>
      <c r="K101" s="47" t="str">
        <f t="shared" si="19"/>
        <v/>
      </c>
      <c r="L101" s="47" t="str">
        <f t="shared" si="20"/>
        <v/>
      </c>
      <c r="M101" s="48">
        <f t="shared" si="32"/>
        <v>0</v>
      </c>
      <c r="N101" s="46" t="str">
        <f t="shared" si="21"/>
        <v/>
      </c>
      <c r="O101" s="47" t="str">
        <f t="shared" si="22"/>
        <v/>
      </c>
      <c r="P101" s="47" t="str">
        <f t="shared" si="23"/>
        <v/>
      </c>
      <c r="Q101" s="48">
        <f t="shared" si="33"/>
        <v>0</v>
      </c>
      <c r="R101" s="2"/>
      <c r="AH101" s="57" t="str">
        <f>IF(G101&gt;1,IF($E$10&gt;0,100-(#REF!/(1+(AL101/#REF!)^#REF!)^#REF!+#REF!/(AL101-1))*100,100-(AL101*D$5+D$6)*100),"")</f>
        <v/>
      </c>
      <c r="AI101" s="21" t="str">
        <f t="shared" si="24"/>
        <v/>
      </c>
      <c r="AJ101" s="21" t="str">
        <f t="shared" si="25"/>
        <v/>
      </c>
      <c r="AK101" s="48">
        <f t="shared" si="26"/>
        <v>0</v>
      </c>
      <c r="AL101" s="58" t="str">
        <f t="shared" si="27"/>
        <v/>
      </c>
      <c r="AM101" s="59" t="str">
        <f t="shared" si="28"/>
        <v/>
      </c>
      <c r="AN101" s="59" t="str">
        <f t="shared" si="29"/>
        <v/>
      </c>
      <c r="AO101" s="60"/>
    </row>
    <row r="102" spans="3:41" x14ac:dyDescent="0.25">
      <c r="C102" s="82"/>
      <c r="D102" s="45"/>
      <c r="E102" s="83" t="str">
        <f t="shared" si="34"/>
        <v/>
      </c>
      <c r="F102" s="45"/>
      <c r="G102" s="45"/>
      <c r="H102" s="45"/>
      <c r="I102" s="46" t="str">
        <f t="shared" si="30"/>
        <v/>
      </c>
      <c r="J102" s="46" t="str">
        <f t="shared" si="31"/>
        <v/>
      </c>
      <c r="K102" s="47" t="str">
        <f t="shared" si="19"/>
        <v/>
      </c>
      <c r="L102" s="47" t="str">
        <f t="shared" si="20"/>
        <v/>
      </c>
      <c r="M102" s="48">
        <f t="shared" si="32"/>
        <v>0</v>
      </c>
      <c r="N102" s="46" t="str">
        <f t="shared" si="21"/>
        <v/>
      </c>
      <c r="O102" s="47" t="str">
        <f t="shared" si="22"/>
        <v/>
      </c>
      <c r="P102" s="47" t="str">
        <f t="shared" si="23"/>
        <v/>
      </c>
      <c r="Q102" s="48">
        <f t="shared" si="33"/>
        <v>0</v>
      </c>
      <c r="R102" s="2"/>
      <c r="AH102" s="57" t="str">
        <f>IF(G102&gt;1,IF($E$10&gt;0,100-(#REF!/(1+(AL102/#REF!)^#REF!)^#REF!+#REF!/(AL102-1))*100,100-(AL102*D$5+D$6)*100),"")</f>
        <v/>
      </c>
      <c r="AI102" s="21" t="str">
        <f t="shared" si="24"/>
        <v/>
      </c>
      <c r="AJ102" s="21" t="str">
        <f t="shared" si="25"/>
        <v/>
      </c>
      <c r="AK102" s="48">
        <f t="shared" si="26"/>
        <v>0</v>
      </c>
      <c r="AL102" s="58" t="str">
        <f t="shared" si="27"/>
        <v/>
      </c>
      <c r="AM102" s="59" t="str">
        <f t="shared" si="28"/>
        <v/>
      </c>
      <c r="AN102" s="59" t="str">
        <f t="shared" si="29"/>
        <v/>
      </c>
      <c r="AO102" s="60"/>
    </row>
    <row r="103" spans="3:41" x14ac:dyDescent="0.25">
      <c r="C103" s="82"/>
      <c r="D103" s="45"/>
      <c r="E103" s="83" t="str">
        <f t="shared" si="34"/>
        <v/>
      </c>
      <c r="F103" s="45"/>
      <c r="G103" s="45"/>
      <c r="H103" s="45"/>
      <c r="I103" s="46" t="str">
        <f t="shared" si="30"/>
        <v/>
      </c>
      <c r="J103" s="46" t="str">
        <f t="shared" si="31"/>
        <v/>
      </c>
      <c r="K103" s="47" t="str">
        <f t="shared" si="19"/>
        <v/>
      </c>
      <c r="L103" s="47" t="str">
        <f t="shared" si="20"/>
        <v/>
      </c>
      <c r="M103" s="48">
        <f t="shared" si="32"/>
        <v>0</v>
      </c>
      <c r="N103" s="46" t="str">
        <f t="shared" si="21"/>
        <v/>
      </c>
      <c r="O103" s="47" t="str">
        <f t="shared" si="22"/>
        <v/>
      </c>
      <c r="P103" s="47" t="str">
        <f t="shared" si="23"/>
        <v/>
      </c>
      <c r="Q103" s="48">
        <f t="shared" si="33"/>
        <v>0</v>
      </c>
      <c r="R103" s="2"/>
      <c r="AH103" s="57" t="str">
        <f>IF(G103&gt;1,IF($E$10&gt;0,100-(#REF!/(1+(AL103/#REF!)^#REF!)^#REF!+#REF!/(AL103-1))*100,100-(AL103*D$5+D$6)*100),"")</f>
        <v/>
      </c>
      <c r="AI103" s="21" t="str">
        <f t="shared" si="24"/>
        <v/>
      </c>
      <c r="AJ103" s="21" t="str">
        <f t="shared" si="25"/>
        <v/>
      </c>
      <c r="AK103" s="48">
        <f t="shared" si="26"/>
        <v>0</v>
      </c>
      <c r="AL103" s="58" t="str">
        <f t="shared" si="27"/>
        <v/>
      </c>
      <c r="AM103" s="59" t="str">
        <f t="shared" si="28"/>
        <v/>
      </c>
      <c r="AN103" s="59" t="str">
        <f t="shared" si="29"/>
        <v/>
      </c>
      <c r="AO103" s="60"/>
    </row>
    <row r="104" spans="3:41" x14ac:dyDescent="0.25">
      <c r="C104" s="82"/>
      <c r="D104" s="45"/>
      <c r="E104" s="83" t="str">
        <f t="shared" si="34"/>
        <v/>
      </c>
      <c r="F104" s="45"/>
      <c r="G104" s="45"/>
      <c r="H104" s="45"/>
      <c r="I104" s="46" t="str">
        <f t="shared" si="30"/>
        <v/>
      </c>
      <c r="J104" s="46" t="str">
        <f t="shared" si="31"/>
        <v/>
      </c>
      <c r="K104" s="47" t="str">
        <f t="shared" si="19"/>
        <v/>
      </c>
      <c r="L104" s="47" t="str">
        <f t="shared" si="20"/>
        <v/>
      </c>
      <c r="M104" s="48">
        <f t="shared" si="32"/>
        <v>0</v>
      </c>
      <c r="N104" s="46" t="str">
        <f t="shared" si="21"/>
        <v/>
      </c>
      <c r="O104" s="47" t="str">
        <f t="shared" si="22"/>
        <v/>
      </c>
      <c r="P104" s="47" t="str">
        <f t="shared" si="23"/>
        <v/>
      </c>
      <c r="Q104" s="48">
        <f t="shared" si="33"/>
        <v>0</v>
      </c>
      <c r="R104" s="2"/>
      <c r="AH104" s="57" t="str">
        <f>IF(G104&gt;1,IF($E$10&gt;0,100-(#REF!/(1+(AL104/#REF!)^#REF!)^#REF!+#REF!/(AL104-1))*100,100-(AL104*D$5+D$6)*100),"")</f>
        <v/>
      </c>
      <c r="AI104" s="21" t="str">
        <f t="shared" si="24"/>
        <v/>
      </c>
      <c r="AJ104" s="21" t="str">
        <f t="shared" si="25"/>
        <v/>
      </c>
      <c r="AK104" s="48">
        <f t="shared" si="26"/>
        <v>0</v>
      </c>
      <c r="AL104" s="58" t="str">
        <f t="shared" si="27"/>
        <v/>
      </c>
      <c r="AM104" s="59" t="str">
        <f t="shared" si="28"/>
        <v/>
      </c>
      <c r="AN104" s="59" t="str">
        <f t="shared" si="29"/>
        <v/>
      </c>
      <c r="AO104" s="60"/>
    </row>
    <row r="105" spans="3:41" x14ac:dyDescent="0.25">
      <c r="C105" s="82"/>
      <c r="D105" s="45"/>
      <c r="E105" s="83" t="str">
        <f t="shared" si="34"/>
        <v/>
      </c>
      <c r="F105" s="45"/>
      <c r="G105" s="45"/>
      <c r="H105" s="45"/>
      <c r="I105" s="46" t="str">
        <f t="shared" si="30"/>
        <v/>
      </c>
      <c r="J105" s="46" t="str">
        <f t="shared" si="31"/>
        <v/>
      </c>
      <c r="K105" s="47" t="str">
        <f t="shared" si="19"/>
        <v/>
      </c>
      <c r="L105" s="47" t="str">
        <f t="shared" si="20"/>
        <v/>
      </c>
      <c r="M105" s="48">
        <f t="shared" si="32"/>
        <v>0</v>
      </c>
      <c r="N105" s="46" t="str">
        <f t="shared" si="21"/>
        <v/>
      </c>
      <c r="O105" s="47" t="str">
        <f t="shared" si="22"/>
        <v/>
      </c>
      <c r="P105" s="47" t="str">
        <f t="shared" si="23"/>
        <v/>
      </c>
      <c r="Q105" s="48">
        <f t="shared" si="33"/>
        <v>0</v>
      </c>
      <c r="R105" s="2"/>
      <c r="AH105" s="57" t="str">
        <f>IF(G105&gt;1,IF($E$10&gt;0,100-(#REF!/(1+(AL105/#REF!)^#REF!)^#REF!+#REF!/(AL105-1))*100,100-(AL105*D$5+D$6)*100),"")</f>
        <v/>
      </c>
      <c r="AI105" s="21" t="str">
        <f t="shared" si="24"/>
        <v/>
      </c>
      <c r="AJ105" s="21" t="str">
        <f t="shared" si="25"/>
        <v/>
      </c>
      <c r="AK105" s="48">
        <f t="shared" si="26"/>
        <v>0</v>
      </c>
      <c r="AL105" s="58" t="str">
        <f t="shared" si="27"/>
        <v/>
      </c>
      <c r="AM105" s="59" t="str">
        <f t="shared" si="28"/>
        <v/>
      </c>
      <c r="AN105" s="59" t="str">
        <f t="shared" si="29"/>
        <v/>
      </c>
      <c r="AO105" s="60"/>
    </row>
    <row r="106" spans="3:41" x14ac:dyDescent="0.25">
      <c r="C106" s="82"/>
      <c r="D106" s="45"/>
      <c r="E106" s="83" t="str">
        <f t="shared" si="34"/>
        <v/>
      </c>
      <c r="F106" s="45"/>
      <c r="G106" s="45"/>
      <c r="H106" s="45"/>
      <c r="I106" s="46" t="str">
        <f t="shared" si="30"/>
        <v/>
      </c>
      <c r="J106" s="46" t="str">
        <f t="shared" si="31"/>
        <v/>
      </c>
      <c r="K106" s="47" t="str">
        <f t="shared" si="19"/>
        <v/>
      </c>
      <c r="L106" s="47" t="str">
        <f t="shared" si="20"/>
        <v/>
      </c>
      <c r="M106" s="48">
        <f t="shared" si="32"/>
        <v>0</v>
      </c>
      <c r="N106" s="46" t="str">
        <f t="shared" si="21"/>
        <v/>
      </c>
      <c r="O106" s="47" t="str">
        <f t="shared" si="22"/>
        <v/>
      </c>
      <c r="P106" s="47" t="str">
        <f t="shared" si="23"/>
        <v/>
      </c>
      <c r="Q106" s="48">
        <f t="shared" si="33"/>
        <v>0</v>
      </c>
      <c r="R106" s="2"/>
      <c r="AH106" s="57" t="str">
        <f>IF(G106&gt;1,IF($E$10&gt;0,100-(#REF!/(1+(AL106/#REF!)^#REF!)^#REF!+#REF!/(AL106-1))*100,100-(AL106*D$5+D$6)*100),"")</f>
        <v/>
      </c>
      <c r="AI106" s="21" t="str">
        <f t="shared" si="24"/>
        <v/>
      </c>
      <c r="AJ106" s="21" t="str">
        <f t="shared" si="25"/>
        <v/>
      </c>
      <c r="AK106" s="48">
        <f t="shared" si="26"/>
        <v>0</v>
      </c>
      <c r="AL106" s="58" t="str">
        <f t="shared" si="27"/>
        <v/>
      </c>
      <c r="AM106" s="59" t="str">
        <f t="shared" si="28"/>
        <v/>
      </c>
      <c r="AN106" s="59" t="str">
        <f t="shared" si="29"/>
        <v/>
      </c>
      <c r="AO106" s="60"/>
    </row>
    <row r="107" spans="3:41" x14ac:dyDescent="0.25">
      <c r="C107" s="82"/>
      <c r="D107" s="45"/>
      <c r="E107" s="83" t="str">
        <f t="shared" si="34"/>
        <v/>
      </c>
      <c r="F107" s="45"/>
      <c r="G107" s="45"/>
      <c r="H107" s="45"/>
      <c r="I107" s="46" t="str">
        <f t="shared" si="30"/>
        <v/>
      </c>
      <c r="J107" s="46" t="str">
        <f t="shared" si="31"/>
        <v/>
      </c>
      <c r="K107" s="47" t="str">
        <f t="shared" si="19"/>
        <v/>
      </c>
      <c r="L107" s="47" t="str">
        <f t="shared" si="20"/>
        <v/>
      </c>
      <c r="M107" s="48">
        <f t="shared" si="32"/>
        <v>0</v>
      </c>
      <c r="N107" s="46" t="str">
        <f t="shared" si="21"/>
        <v/>
      </c>
      <c r="O107" s="47" t="str">
        <f t="shared" si="22"/>
        <v/>
      </c>
      <c r="P107" s="47" t="str">
        <f t="shared" si="23"/>
        <v/>
      </c>
      <c r="Q107" s="48">
        <f t="shared" si="33"/>
        <v>0</v>
      </c>
      <c r="R107" s="2"/>
      <c r="AH107" s="57" t="str">
        <f>IF(G107&gt;1,IF($E$10&gt;0,100-(#REF!/(1+(AL107/#REF!)^#REF!)^#REF!+#REF!/(AL107-1))*100,100-(AL107*D$5+D$6)*100),"")</f>
        <v/>
      </c>
      <c r="AI107" s="21" t="str">
        <f t="shared" si="24"/>
        <v/>
      </c>
      <c r="AJ107" s="21" t="str">
        <f t="shared" si="25"/>
        <v/>
      </c>
      <c r="AK107" s="48">
        <f t="shared" si="26"/>
        <v>0</v>
      </c>
      <c r="AL107" s="58" t="str">
        <f t="shared" si="27"/>
        <v/>
      </c>
      <c r="AM107" s="59" t="str">
        <f t="shared" si="28"/>
        <v/>
      </c>
      <c r="AN107" s="59" t="str">
        <f t="shared" si="29"/>
        <v/>
      </c>
      <c r="AO107" s="60"/>
    </row>
    <row r="108" spans="3:41" x14ac:dyDescent="0.25">
      <c r="C108" s="82"/>
      <c r="D108" s="45"/>
      <c r="E108" s="83" t="str">
        <f t="shared" si="34"/>
        <v/>
      </c>
      <c r="F108" s="45"/>
      <c r="G108" s="45"/>
      <c r="H108" s="45"/>
      <c r="I108" s="46" t="str">
        <f t="shared" si="30"/>
        <v/>
      </c>
      <c r="J108" s="46" t="str">
        <f t="shared" si="31"/>
        <v/>
      </c>
      <c r="K108" s="47" t="str">
        <f t="shared" si="19"/>
        <v/>
      </c>
      <c r="L108" s="47" t="str">
        <f t="shared" si="20"/>
        <v/>
      </c>
      <c r="M108" s="48">
        <f t="shared" si="32"/>
        <v>0</v>
      </c>
      <c r="N108" s="46" t="str">
        <f t="shared" si="21"/>
        <v/>
      </c>
      <c r="O108" s="47" t="str">
        <f t="shared" si="22"/>
        <v/>
      </c>
      <c r="P108" s="47" t="str">
        <f t="shared" si="23"/>
        <v/>
      </c>
      <c r="Q108" s="48">
        <f t="shared" si="33"/>
        <v>0</v>
      </c>
      <c r="R108" s="2"/>
      <c r="AH108" s="57" t="str">
        <f>IF(G108&gt;1,IF($E$10&gt;0,100-(#REF!/(1+(AL108/#REF!)^#REF!)^#REF!+#REF!/(AL108-1))*100,100-(AL108*D$5+D$6)*100),"")</f>
        <v/>
      </c>
      <c r="AI108" s="21" t="str">
        <f t="shared" si="24"/>
        <v/>
      </c>
      <c r="AJ108" s="21" t="str">
        <f t="shared" si="25"/>
        <v/>
      </c>
      <c r="AK108" s="48">
        <f t="shared" si="26"/>
        <v>0</v>
      </c>
      <c r="AL108" s="58" t="str">
        <f t="shared" si="27"/>
        <v/>
      </c>
      <c r="AM108" s="59" t="str">
        <f t="shared" si="28"/>
        <v/>
      </c>
      <c r="AN108" s="59" t="str">
        <f t="shared" si="29"/>
        <v/>
      </c>
      <c r="AO108" s="60"/>
    </row>
    <row r="109" spans="3:41" x14ac:dyDescent="0.25">
      <c r="C109" s="82"/>
      <c r="D109" s="45"/>
      <c r="E109" s="83" t="str">
        <f t="shared" si="34"/>
        <v/>
      </c>
      <c r="F109" s="45"/>
      <c r="G109" s="45"/>
      <c r="H109" s="45"/>
      <c r="I109" s="46" t="str">
        <f t="shared" si="30"/>
        <v/>
      </c>
      <c r="J109" s="46" t="str">
        <f t="shared" si="31"/>
        <v/>
      </c>
      <c r="K109" s="47" t="str">
        <f t="shared" si="19"/>
        <v/>
      </c>
      <c r="L109" s="47" t="str">
        <f t="shared" si="20"/>
        <v/>
      </c>
      <c r="M109" s="48">
        <f t="shared" si="32"/>
        <v>0</v>
      </c>
      <c r="N109" s="46" t="str">
        <f t="shared" si="21"/>
        <v/>
      </c>
      <c r="O109" s="47" t="str">
        <f t="shared" si="22"/>
        <v/>
      </c>
      <c r="P109" s="47" t="str">
        <f t="shared" si="23"/>
        <v/>
      </c>
      <c r="Q109" s="48">
        <f t="shared" si="33"/>
        <v>0</v>
      </c>
      <c r="R109" s="2"/>
      <c r="AH109" s="57" t="str">
        <f>IF(G109&gt;1,IF($E$10&gt;0,100-(#REF!/(1+(AL109/#REF!)^#REF!)^#REF!+#REF!/(AL109-1))*100,100-(AL109*D$5+D$6)*100),"")</f>
        <v/>
      </c>
      <c r="AI109" s="21" t="str">
        <f t="shared" si="24"/>
        <v/>
      </c>
      <c r="AJ109" s="21" t="str">
        <f t="shared" si="25"/>
        <v/>
      </c>
      <c r="AK109" s="48">
        <f t="shared" si="26"/>
        <v>0</v>
      </c>
      <c r="AL109" s="58" t="str">
        <f t="shared" si="27"/>
        <v/>
      </c>
      <c r="AM109" s="59" t="str">
        <f t="shared" si="28"/>
        <v/>
      </c>
      <c r="AN109" s="59" t="str">
        <f t="shared" si="29"/>
        <v/>
      </c>
      <c r="AO109" s="60"/>
    </row>
    <row r="110" spans="3:41" x14ac:dyDescent="0.25">
      <c r="C110" s="82"/>
      <c r="D110" s="45"/>
      <c r="E110" s="83" t="str">
        <f t="shared" si="34"/>
        <v/>
      </c>
      <c r="F110" s="45"/>
      <c r="G110" s="45"/>
      <c r="H110" s="45"/>
      <c r="I110" s="46" t="str">
        <f t="shared" si="30"/>
        <v/>
      </c>
      <c r="J110" s="46" t="str">
        <f t="shared" si="31"/>
        <v/>
      </c>
      <c r="K110" s="47" t="str">
        <f t="shared" si="19"/>
        <v/>
      </c>
      <c r="L110" s="47" t="str">
        <f t="shared" si="20"/>
        <v/>
      </c>
      <c r="M110" s="48">
        <f t="shared" si="32"/>
        <v>0</v>
      </c>
      <c r="N110" s="46" t="str">
        <f t="shared" si="21"/>
        <v/>
      </c>
      <c r="O110" s="47" t="str">
        <f t="shared" si="22"/>
        <v/>
      </c>
      <c r="P110" s="47" t="str">
        <f t="shared" si="23"/>
        <v/>
      </c>
      <c r="Q110" s="48">
        <f t="shared" si="33"/>
        <v>0</v>
      </c>
      <c r="R110" s="2"/>
      <c r="AH110" s="57" t="str">
        <f>IF(G110&gt;1,IF($E$10&gt;0,100-(#REF!/(1+(AL110/#REF!)^#REF!)^#REF!+#REF!/(AL110-1))*100,100-(AL110*D$5+D$6)*100),"")</f>
        <v/>
      </c>
      <c r="AI110" s="21" t="str">
        <f t="shared" si="24"/>
        <v/>
      </c>
      <c r="AJ110" s="21" t="str">
        <f t="shared" si="25"/>
        <v/>
      </c>
      <c r="AK110" s="48">
        <f t="shared" si="26"/>
        <v>0</v>
      </c>
      <c r="AL110" s="58" t="str">
        <f t="shared" si="27"/>
        <v/>
      </c>
      <c r="AM110" s="59" t="str">
        <f t="shared" si="28"/>
        <v/>
      </c>
      <c r="AN110" s="59" t="str">
        <f t="shared" si="29"/>
        <v/>
      </c>
      <c r="AO110" s="60"/>
    </row>
    <row r="111" spans="3:41" x14ac:dyDescent="0.25">
      <c r="C111" s="82"/>
      <c r="D111" s="45"/>
      <c r="E111" s="83" t="str">
        <f t="shared" si="34"/>
        <v/>
      </c>
      <c r="F111" s="45"/>
      <c r="G111" s="45"/>
      <c r="H111" s="45"/>
      <c r="I111" s="46" t="str">
        <f t="shared" si="30"/>
        <v/>
      </c>
      <c r="J111" s="46" t="str">
        <f t="shared" si="31"/>
        <v/>
      </c>
      <c r="K111" s="47" t="str">
        <f t="shared" si="19"/>
        <v/>
      </c>
      <c r="L111" s="47" t="str">
        <f t="shared" si="20"/>
        <v/>
      </c>
      <c r="M111" s="48">
        <f t="shared" si="32"/>
        <v>0</v>
      </c>
      <c r="N111" s="46" t="str">
        <f t="shared" si="21"/>
        <v/>
      </c>
      <c r="O111" s="47" t="str">
        <f t="shared" si="22"/>
        <v/>
      </c>
      <c r="P111" s="47" t="str">
        <f t="shared" si="23"/>
        <v/>
      </c>
      <c r="Q111" s="48">
        <f t="shared" si="33"/>
        <v>0</v>
      </c>
      <c r="R111" s="2"/>
      <c r="AH111" s="57" t="str">
        <f>IF(G111&gt;1,IF($E$10&gt;0,100-(#REF!/(1+(AL111/#REF!)^#REF!)^#REF!+#REF!/(AL111-1))*100,100-(AL111*D$5+D$6)*100),"")</f>
        <v/>
      </c>
      <c r="AI111" s="21" t="str">
        <f t="shared" si="24"/>
        <v/>
      </c>
      <c r="AJ111" s="21" t="str">
        <f t="shared" si="25"/>
        <v/>
      </c>
      <c r="AK111" s="48">
        <f t="shared" si="26"/>
        <v>0</v>
      </c>
      <c r="AL111" s="58" t="str">
        <f t="shared" si="27"/>
        <v/>
      </c>
      <c r="AM111" s="59" t="str">
        <f t="shared" si="28"/>
        <v/>
      </c>
      <c r="AN111" s="59" t="str">
        <f t="shared" si="29"/>
        <v/>
      </c>
      <c r="AO111" s="60"/>
    </row>
    <row r="112" spans="3:41" x14ac:dyDescent="0.25">
      <c r="C112" s="82"/>
      <c r="D112" s="45"/>
      <c r="E112" s="83" t="str">
        <f t="shared" si="34"/>
        <v/>
      </c>
      <c r="F112" s="45"/>
      <c r="G112" s="45"/>
      <c r="H112" s="45"/>
      <c r="I112" s="46" t="str">
        <f t="shared" si="30"/>
        <v/>
      </c>
      <c r="J112" s="46" t="str">
        <f t="shared" si="31"/>
        <v/>
      </c>
      <c r="K112" s="47" t="str">
        <f t="shared" si="19"/>
        <v/>
      </c>
      <c r="L112" s="47" t="str">
        <f t="shared" si="20"/>
        <v/>
      </c>
      <c r="M112" s="48">
        <f t="shared" si="32"/>
        <v>0</v>
      </c>
      <c r="N112" s="46" t="str">
        <f t="shared" si="21"/>
        <v/>
      </c>
      <c r="O112" s="47" t="str">
        <f t="shared" si="22"/>
        <v/>
      </c>
      <c r="P112" s="47" t="str">
        <f t="shared" si="23"/>
        <v/>
      </c>
      <c r="Q112" s="48">
        <f t="shared" si="33"/>
        <v>0</v>
      </c>
      <c r="R112" s="2"/>
      <c r="AH112" s="57" t="str">
        <f>IF(G112&gt;1,IF($E$10&gt;0,100-(#REF!/(1+(AL112/#REF!)^#REF!)^#REF!+#REF!/(AL112-1))*100,100-(AL112*D$5+D$6)*100),"")</f>
        <v/>
      </c>
      <c r="AI112" s="21" t="str">
        <f t="shared" si="24"/>
        <v/>
      </c>
      <c r="AJ112" s="21" t="str">
        <f t="shared" si="25"/>
        <v/>
      </c>
      <c r="AK112" s="48">
        <f t="shared" si="26"/>
        <v>0</v>
      </c>
      <c r="AL112" s="58" t="str">
        <f t="shared" si="27"/>
        <v/>
      </c>
      <c r="AM112" s="59" t="str">
        <f t="shared" si="28"/>
        <v/>
      </c>
      <c r="AN112" s="59" t="str">
        <f t="shared" si="29"/>
        <v/>
      </c>
      <c r="AO112" s="60"/>
    </row>
    <row r="113" spans="3:41" x14ac:dyDescent="0.25">
      <c r="C113" s="82"/>
      <c r="D113" s="45"/>
      <c r="E113" s="83" t="str">
        <f t="shared" si="34"/>
        <v/>
      </c>
      <c r="F113" s="45"/>
      <c r="G113" s="45"/>
      <c r="H113" s="45"/>
      <c r="I113" s="46" t="str">
        <f t="shared" si="30"/>
        <v/>
      </c>
      <c r="J113" s="46" t="str">
        <f t="shared" si="31"/>
        <v/>
      </c>
      <c r="K113" s="47" t="str">
        <f t="shared" si="19"/>
        <v/>
      </c>
      <c r="L113" s="47" t="str">
        <f t="shared" si="20"/>
        <v/>
      </c>
      <c r="M113" s="48">
        <f t="shared" si="32"/>
        <v>0</v>
      </c>
      <c r="N113" s="46" t="str">
        <f t="shared" si="21"/>
        <v/>
      </c>
      <c r="O113" s="47" t="str">
        <f t="shared" si="22"/>
        <v/>
      </c>
      <c r="P113" s="47" t="str">
        <f t="shared" si="23"/>
        <v/>
      </c>
      <c r="Q113" s="48">
        <f t="shared" si="33"/>
        <v>0</v>
      </c>
      <c r="R113" s="2"/>
      <c r="AH113" s="57" t="str">
        <f>IF(G113&gt;1,IF($E$10&gt;0,100-(#REF!/(1+(AL113/#REF!)^#REF!)^#REF!+#REF!/(AL113-1))*100,100-(AL113*D$5+D$6)*100),"")</f>
        <v/>
      </c>
      <c r="AI113" s="21" t="str">
        <f t="shared" si="24"/>
        <v/>
      </c>
      <c r="AJ113" s="21" t="str">
        <f t="shared" si="25"/>
        <v/>
      </c>
      <c r="AK113" s="48">
        <f t="shared" si="26"/>
        <v>0</v>
      </c>
      <c r="AL113" s="58" t="str">
        <f t="shared" si="27"/>
        <v/>
      </c>
      <c r="AM113" s="59" t="str">
        <f t="shared" si="28"/>
        <v/>
      </c>
      <c r="AN113" s="59" t="str">
        <f t="shared" si="29"/>
        <v/>
      </c>
      <c r="AO113" s="60"/>
    </row>
    <row r="114" spans="3:41" x14ac:dyDescent="0.25">
      <c r="C114" s="82"/>
      <c r="D114" s="45"/>
      <c r="E114" s="83" t="str">
        <f t="shared" si="34"/>
        <v/>
      </c>
      <c r="F114" s="45"/>
      <c r="G114" s="45"/>
      <c r="H114" s="45"/>
      <c r="I114" s="46" t="str">
        <f t="shared" si="30"/>
        <v/>
      </c>
      <c r="J114" s="46" t="str">
        <f t="shared" si="31"/>
        <v/>
      </c>
      <c r="K114" s="47" t="str">
        <f t="shared" si="19"/>
        <v/>
      </c>
      <c r="L114" s="47" t="str">
        <f t="shared" si="20"/>
        <v/>
      </c>
      <c r="M114" s="48">
        <f t="shared" si="32"/>
        <v>0</v>
      </c>
      <c r="N114" s="46" t="str">
        <f t="shared" si="21"/>
        <v/>
      </c>
      <c r="O114" s="47" t="str">
        <f t="shared" si="22"/>
        <v/>
      </c>
      <c r="P114" s="47" t="str">
        <f t="shared" si="23"/>
        <v/>
      </c>
      <c r="Q114" s="48">
        <f t="shared" si="33"/>
        <v>0</v>
      </c>
      <c r="R114" s="2"/>
      <c r="AH114" s="57" t="str">
        <f>IF(G114&gt;1,IF($E$10&gt;0,100-(#REF!/(1+(AL114/#REF!)^#REF!)^#REF!+#REF!/(AL114-1))*100,100-(AL114*D$5+D$6)*100),"")</f>
        <v/>
      </c>
      <c r="AI114" s="21" t="str">
        <f t="shared" si="24"/>
        <v/>
      </c>
      <c r="AJ114" s="21" t="str">
        <f t="shared" si="25"/>
        <v/>
      </c>
      <c r="AK114" s="48">
        <f t="shared" si="26"/>
        <v>0</v>
      </c>
      <c r="AL114" s="58" t="str">
        <f t="shared" si="27"/>
        <v/>
      </c>
      <c r="AM114" s="59" t="str">
        <f t="shared" si="28"/>
        <v/>
      </c>
      <c r="AN114" s="59" t="str">
        <f t="shared" si="29"/>
        <v/>
      </c>
      <c r="AO114" s="60"/>
    </row>
    <row r="115" spans="3:41" x14ac:dyDescent="0.25">
      <c r="C115" s="82"/>
      <c r="D115" s="45"/>
      <c r="E115" s="83" t="str">
        <f t="shared" si="34"/>
        <v/>
      </c>
      <c r="F115" s="45"/>
      <c r="G115" s="45"/>
      <c r="H115" s="45"/>
      <c r="I115" s="46" t="str">
        <f t="shared" si="30"/>
        <v/>
      </c>
      <c r="J115" s="46" t="str">
        <f t="shared" si="31"/>
        <v/>
      </c>
      <c r="K115" s="47" t="str">
        <f t="shared" si="19"/>
        <v/>
      </c>
      <c r="L115" s="47" t="str">
        <f t="shared" si="20"/>
        <v/>
      </c>
      <c r="M115" s="48">
        <f t="shared" si="32"/>
        <v>0</v>
      </c>
      <c r="N115" s="46" t="str">
        <f t="shared" si="21"/>
        <v/>
      </c>
      <c r="O115" s="47" t="str">
        <f t="shared" si="22"/>
        <v/>
      </c>
      <c r="P115" s="47" t="str">
        <f t="shared" si="23"/>
        <v/>
      </c>
      <c r="Q115" s="48">
        <f t="shared" si="33"/>
        <v>0</v>
      </c>
      <c r="R115" s="2"/>
      <c r="AH115" s="57" t="str">
        <f>IF(G115&gt;1,IF($E$10&gt;0,100-(#REF!/(1+(AL115/#REF!)^#REF!)^#REF!+#REF!/(AL115-1))*100,100-(AL115*D$5+D$6)*100),"")</f>
        <v/>
      </c>
      <c r="AI115" s="21" t="str">
        <f t="shared" si="24"/>
        <v/>
      </c>
      <c r="AJ115" s="21" t="str">
        <f t="shared" si="25"/>
        <v/>
      </c>
      <c r="AK115" s="48">
        <f t="shared" si="26"/>
        <v>0</v>
      </c>
      <c r="AL115" s="58" t="str">
        <f t="shared" si="27"/>
        <v/>
      </c>
      <c r="AM115" s="59" t="str">
        <f t="shared" si="28"/>
        <v/>
      </c>
      <c r="AN115" s="59" t="str">
        <f t="shared" si="29"/>
        <v/>
      </c>
      <c r="AO115" s="60"/>
    </row>
    <row r="116" spans="3:41" x14ac:dyDescent="0.25">
      <c r="C116" s="82"/>
      <c r="D116" s="45"/>
      <c r="E116" s="83" t="str">
        <f t="shared" si="34"/>
        <v/>
      </c>
      <c r="F116" s="45"/>
      <c r="G116" s="45"/>
      <c r="H116" s="45"/>
      <c r="I116" s="46" t="str">
        <f t="shared" si="30"/>
        <v/>
      </c>
      <c r="J116" s="46" t="str">
        <f t="shared" si="31"/>
        <v/>
      </c>
      <c r="K116" s="47" t="str">
        <f t="shared" si="19"/>
        <v/>
      </c>
      <c r="L116" s="47" t="str">
        <f t="shared" si="20"/>
        <v/>
      </c>
      <c r="M116" s="48">
        <f t="shared" si="32"/>
        <v>0</v>
      </c>
      <c r="N116" s="46" t="str">
        <f t="shared" si="21"/>
        <v/>
      </c>
      <c r="O116" s="47" t="str">
        <f t="shared" si="22"/>
        <v/>
      </c>
      <c r="P116" s="47" t="str">
        <f t="shared" si="23"/>
        <v/>
      </c>
      <c r="Q116" s="48">
        <f t="shared" si="33"/>
        <v>0</v>
      </c>
      <c r="R116" s="2"/>
      <c r="AH116" s="57" t="str">
        <f>IF(G116&gt;1,IF($E$10&gt;0,100-(#REF!/(1+(AL116/#REF!)^#REF!)^#REF!+#REF!/(AL116-1))*100,100-(AL116*D$5+D$6)*100),"")</f>
        <v/>
      </c>
      <c r="AI116" s="21" t="str">
        <f t="shared" si="24"/>
        <v/>
      </c>
      <c r="AJ116" s="21" t="str">
        <f t="shared" si="25"/>
        <v/>
      </c>
      <c r="AK116" s="48">
        <f t="shared" si="26"/>
        <v>0</v>
      </c>
      <c r="AL116" s="58" t="str">
        <f t="shared" si="27"/>
        <v/>
      </c>
      <c r="AM116" s="59" t="str">
        <f t="shared" si="28"/>
        <v/>
      </c>
      <c r="AN116" s="59" t="str">
        <f t="shared" si="29"/>
        <v/>
      </c>
      <c r="AO116" s="60"/>
    </row>
    <row r="117" spans="3:41" x14ac:dyDescent="0.25">
      <c r="C117" s="82"/>
      <c r="D117" s="45"/>
      <c r="E117" s="83" t="str">
        <f t="shared" si="34"/>
        <v/>
      </c>
      <c r="F117" s="45"/>
      <c r="G117" s="45"/>
      <c r="H117" s="45"/>
      <c r="I117" s="46" t="str">
        <f t="shared" si="30"/>
        <v/>
      </c>
      <c r="J117" s="46" t="str">
        <f t="shared" si="31"/>
        <v/>
      </c>
      <c r="K117" s="47" t="str">
        <f t="shared" si="19"/>
        <v/>
      </c>
      <c r="L117" s="47" t="str">
        <f t="shared" si="20"/>
        <v/>
      </c>
      <c r="M117" s="48">
        <f t="shared" si="32"/>
        <v>0</v>
      </c>
      <c r="N117" s="46" t="str">
        <f t="shared" si="21"/>
        <v/>
      </c>
      <c r="O117" s="47" t="str">
        <f t="shared" si="22"/>
        <v/>
      </c>
      <c r="P117" s="47" t="str">
        <f t="shared" si="23"/>
        <v/>
      </c>
      <c r="Q117" s="48">
        <f t="shared" si="33"/>
        <v>0</v>
      </c>
      <c r="R117" s="2"/>
      <c r="AH117" s="57" t="str">
        <f>IF(G117&gt;1,IF($E$10&gt;0,100-(#REF!/(1+(AL117/#REF!)^#REF!)^#REF!+#REF!/(AL117-1))*100,100-(AL117*D$5+D$6)*100),"")</f>
        <v/>
      </c>
      <c r="AI117" s="21" t="str">
        <f t="shared" si="24"/>
        <v/>
      </c>
      <c r="AJ117" s="21" t="str">
        <f t="shared" si="25"/>
        <v/>
      </c>
      <c r="AK117" s="48">
        <f t="shared" si="26"/>
        <v>0</v>
      </c>
      <c r="AL117" s="58" t="str">
        <f t="shared" si="27"/>
        <v/>
      </c>
      <c r="AM117" s="59" t="str">
        <f t="shared" si="28"/>
        <v/>
      </c>
      <c r="AN117" s="59" t="str">
        <f t="shared" si="29"/>
        <v/>
      </c>
      <c r="AO117" s="60"/>
    </row>
    <row r="118" spans="3:41" x14ac:dyDescent="0.25">
      <c r="C118" s="82"/>
      <c r="D118" s="45"/>
      <c r="E118" s="83" t="str">
        <f t="shared" si="34"/>
        <v/>
      </c>
      <c r="F118" s="45"/>
      <c r="G118" s="45"/>
      <c r="H118" s="45"/>
      <c r="I118" s="46" t="str">
        <f t="shared" si="30"/>
        <v/>
      </c>
      <c r="J118" s="46" t="str">
        <f t="shared" si="31"/>
        <v/>
      </c>
      <c r="K118" s="47" t="str">
        <f t="shared" si="19"/>
        <v/>
      </c>
      <c r="L118" s="47" t="str">
        <f t="shared" si="20"/>
        <v/>
      </c>
      <c r="M118" s="48">
        <f t="shared" si="32"/>
        <v>0</v>
      </c>
      <c r="N118" s="46" t="str">
        <f t="shared" si="21"/>
        <v/>
      </c>
      <c r="O118" s="47" t="str">
        <f t="shared" si="22"/>
        <v/>
      </c>
      <c r="P118" s="47" t="str">
        <f t="shared" si="23"/>
        <v/>
      </c>
      <c r="Q118" s="48">
        <f t="shared" si="33"/>
        <v>0</v>
      </c>
      <c r="R118" s="2"/>
      <c r="AH118" s="57" t="str">
        <f>IF(G118&gt;1,IF($E$10&gt;0,100-(#REF!/(1+(AL118/#REF!)^#REF!)^#REF!+#REF!/(AL118-1))*100,100-(AL118*D$5+D$6)*100),"")</f>
        <v/>
      </c>
      <c r="AI118" s="21" t="str">
        <f t="shared" si="24"/>
        <v/>
      </c>
      <c r="AJ118" s="21" t="str">
        <f t="shared" si="25"/>
        <v/>
      </c>
      <c r="AK118" s="48">
        <f t="shared" si="26"/>
        <v>0</v>
      </c>
      <c r="AL118" s="58" t="str">
        <f t="shared" si="27"/>
        <v/>
      </c>
      <c r="AM118" s="59" t="str">
        <f t="shared" si="28"/>
        <v/>
      </c>
      <c r="AN118" s="59" t="str">
        <f t="shared" si="29"/>
        <v/>
      </c>
      <c r="AO118" s="60"/>
    </row>
    <row r="119" spans="3:41" x14ac:dyDescent="0.25">
      <c r="C119" s="82"/>
      <c r="D119" s="45"/>
      <c r="E119" s="83" t="str">
        <f t="shared" si="34"/>
        <v/>
      </c>
      <c r="F119" s="45"/>
      <c r="G119" s="45"/>
      <c r="H119" s="45"/>
      <c r="I119" s="46" t="str">
        <f t="shared" si="30"/>
        <v/>
      </c>
      <c r="J119" s="46" t="str">
        <f t="shared" si="31"/>
        <v/>
      </c>
      <c r="K119" s="47" t="str">
        <f t="shared" si="19"/>
        <v/>
      </c>
      <c r="L119" s="47" t="str">
        <f t="shared" si="20"/>
        <v/>
      </c>
      <c r="M119" s="48">
        <f t="shared" si="32"/>
        <v>0</v>
      </c>
      <c r="N119" s="46" t="str">
        <f t="shared" si="21"/>
        <v/>
      </c>
      <c r="O119" s="47" t="str">
        <f t="shared" si="22"/>
        <v/>
      </c>
      <c r="P119" s="47" t="str">
        <f t="shared" si="23"/>
        <v/>
      </c>
      <c r="Q119" s="48">
        <f t="shared" si="33"/>
        <v>0</v>
      </c>
      <c r="R119" s="2"/>
      <c r="AH119" s="57" t="str">
        <f>IF(G119&gt;1,IF($E$10&gt;0,100-(#REF!/(1+(AL119/#REF!)^#REF!)^#REF!+#REF!/(AL119-1))*100,100-(AL119*D$5+D$6)*100),"")</f>
        <v/>
      </c>
      <c r="AI119" s="21" t="str">
        <f t="shared" si="24"/>
        <v/>
      </c>
      <c r="AJ119" s="21" t="str">
        <f t="shared" si="25"/>
        <v/>
      </c>
      <c r="AK119" s="48">
        <f t="shared" si="26"/>
        <v>0</v>
      </c>
      <c r="AL119" s="58" t="str">
        <f t="shared" si="27"/>
        <v/>
      </c>
      <c r="AM119" s="59" t="str">
        <f t="shared" si="28"/>
        <v/>
      </c>
      <c r="AN119" s="59" t="str">
        <f t="shared" si="29"/>
        <v/>
      </c>
      <c r="AO119" s="60"/>
    </row>
    <row r="120" spans="3:41" x14ac:dyDescent="0.25">
      <c r="C120" s="82"/>
      <c r="D120" s="45"/>
      <c r="E120" s="83" t="str">
        <f t="shared" si="34"/>
        <v/>
      </c>
      <c r="F120" s="45"/>
      <c r="G120" s="45"/>
      <c r="H120" s="45"/>
      <c r="I120" s="46" t="str">
        <f t="shared" si="30"/>
        <v/>
      </c>
      <c r="J120" s="46" t="str">
        <f t="shared" si="31"/>
        <v/>
      </c>
      <c r="K120" s="47" t="str">
        <f t="shared" si="19"/>
        <v/>
      </c>
      <c r="L120" s="47" t="str">
        <f t="shared" si="20"/>
        <v/>
      </c>
      <c r="M120" s="48">
        <f t="shared" si="32"/>
        <v>0</v>
      </c>
      <c r="N120" s="46" t="str">
        <f t="shared" si="21"/>
        <v/>
      </c>
      <c r="O120" s="47" t="str">
        <f t="shared" si="22"/>
        <v/>
      </c>
      <c r="P120" s="47" t="str">
        <f t="shared" si="23"/>
        <v/>
      </c>
      <c r="Q120" s="48">
        <f t="shared" si="33"/>
        <v>0</v>
      </c>
      <c r="R120" s="2"/>
      <c r="AH120" s="57" t="str">
        <f>IF(G120&gt;1,IF($E$10&gt;0,100-(#REF!/(1+(AL120/#REF!)^#REF!)^#REF!+#REF!/(AL120-1))*100,100-(AL120*D$5+D$6)*100),"")</f>
        <v/>
      </c>
      <c r="AI120" s="21" t="str">
        <f t="shared" si="24"/>
        <v/>
      </c>
      <c r="AJ120" s="21" t="str">
        <f t="shared" si="25"/>
        <v/>
      </c>
      <c r="AK120" s="48">
        <f t="shared" si="26"/>
        <v>0</v>
      </c>
      <c r="AL120" s="58" t="str">
        <f t="shared" si="27"/>
        <v/>
      </c>
      <c r="AM120" s="59" t="str">
        <f t="shared" si="28"/>
        <v/>
      </c>
      <c r="AN120" s="59" t="str">
        <f t="shared" si="29"/>
        <v/>
      </c>
      <c r="AO120" s="60"/>
    </row>
    <row r="121" spans="3:41" x14ac:dyDescent="0.25">
      <c r="C121" s="82"/>
      <c r="D121" s="45"/>
      <c r="E121" s="83" t="str">
        <f t="shared" si="34"/>
        <v/>
      </c>
      <c r="F121" s="45"/>
      <c r="G121" s="45"/>
      <c r="H121" s="45"/>
      <c r="I121" s="46" t="str">
        <f t="shared" si="30"/>
        <v/>
      </c>
      <c r="J121" s="46" t="str">
        <f t="shared" si="31"/>
        <v/>
      </c>
      <c r="K121" s="47" t="str">
        <f t="shared" si="19"/>
        <v/>
      </c>
      <c r="L121" s="47" t="str">
        <f t="shared" si="20"/>
        <v/>
      </c>
      <c r="M121" s="48">
        <f t="shared" si="32"/>
        <v>0</v>
      </c>
      <c r="N121" s="46" t="str">
        <f t="shared" si="21"/>
        <v/>
      </c>
      <c r="O121" s="47" t="str">
        <f t="shared" si="22"/>
        <v/>
      </c>
      <c r="P121" s="47" t="str">
        <f t="shared" si="23"/>
        <v/>
      </c>
      <c r="Q121" s="48">
        <f t="shared" si="33"/>
        <v>0</v>
      </c>
      <c r="R121" s="2"/>
      <c r="AH121" s="57" t="str">
        <f>IF(G121&gt;1,IF($E$10&gt;0,100-(#REF!/(1+(AL121/#REF!)^#REF!)^#REF!+#REF!/(AL121-1))*100,100-(AL121*D$5+D$6)*100),"")</f>
        <v/>
      </c>
      <c r="AI121" s="21" t="str">
        <f t="shared" si="24"/>
        <v/>
      </c>
      <c r="AJ121" s="21" t="str">
        <f t="shared" si="25"/>
        <v/>
      </c>
      <c r="AK121" s="48">
        <f t="shared" si="26"/>
        <v>0</v>
      </c>
      <c r="AL121" s="58" t="str">
        <f t="shared" si="27"/>
        <v/>
      </c>
      <c r="AM121" s="59" t="str">
        <f t="shared" si="28"/>
        <v/>
      </c>
      <c r="AN121" s="59" t="str">
        <f t="shared" si="29"/>
        <v/>
      </c>
      <c r="AO121" s="60"/>
    </row>
    <row r="122" spans="3:41" x14ac:dyDescent="0.25">
      <c r="C122" s="82"/>
      <c r="D122" s="45"/>
      <c r="E122" s="83" t="str">
        <f t="shared" si="34"/>
        <v/>
      </c>
      <c r="F122" s="45"/>
      <c r="G122" s="45"/>
      <c r="H122" s="45"/>
      <c r="I122" s="46" t="str">
        <f t="shared" si="30"/>
        <v/>
      </c>
      <c r="J122" s="46" t="str">
        <f t="shared" si="31"/>
        <v/>
      </c>
      <c r="K122" s="47" t="str">
        <f t="shared" si="19"/>
        <v/>
      </c>
      <c r="L122" s="47" t="str">
        <f t="shared" si="20"/>
        <v/>
      </c>
      <c r="M122" s="48">
        <f t="shared" si="32"/>
        <v>0</v>
      </c>
      <c r="N122" s="46" t="str">
        <f t="shared" si="21"/>
        <v/>
      </c>
      <c r="O122" s="47" t="str">
        <f t="shared" si="22"/>
        <v/>
      </c>
      <c r="P122" s="47" t="str">
        <f t="shared" si="23"/>
        <v/>
      </c>
      <c r="Q122" s="48">
        <f t="shared" si="33"/>
        <v>0</v>
      </c>
      <c r="R122" s="2"/>
      <c r="AH122" s="57" t="str">
        <f>IF(G122&gt;1,IF($E$10&gt;0,100-(#REF!/(1+(AL122/#REF!)^#REF!)^#REF!+#REF!/(AL122-1))*100,100-(AL122*D$5+D$6)*100),"")</f>
        <v/>
      </c>
      <c r="AI122" s="21" t="str">
        <f t="shared" si="24"/>
        <v/>
      </c>
      <c r="AJ122" s="21" t="str">
        <f t="shared" si="25"/>
        <v/>
      </c>
      <c r="AK122" s="48">
        <f t="shared" si="26"/>
        <v>0</v>
      </c>
      <c r="AL122" s="58" t="str">
        <f t="shared" si="27"/>
        <v/>
      </c>
      <c r="AM122" s="59" t="str">
        <f t="shared" si="28"/>
        <v/>
      </c>
      <c r="AN122" s="59" t="str">
        <f t="shared" si="29"/>
        <v/>
      </c>
      <c r="AO122" s="60"/>
    </row>
    <row r="123" spans="3:41" x14ac:dyDescent="0.25">
      <c r="C123" s="82"/>
      <c r="D123" s="45"/>
      <c r="E123" s="83" t="str">
        <f t="shared" si="34"/>
        <v/>
      </c>
      <c r="F123" s="45"/>
      <c r="G123" s="45"/>
      <c r="H123" s="45"/>
      <c r="I123" s="46" t="str">
        <f t="shared" si="30"/>
        <v/>
      </c>
      <c r="J123" s="46" t="str">
        <f t="shared" si="31"/>
        <v/>
      </c>
      <c r="K123" s="47" t="str">
        <f t="shared" si="19"/>
        <v/>
      </c>
      <c r="L123" s="47" t="str">
        <f t="shared" si="20"/>
        <v/>
      </c>
      <c r="M123" s="48">
        <f t="shared" si="32"/>
        <v>0</v>
      </c>
      <c r="N123" s="46" t="str">
        <f t="shared" si="21"/>
        <v/>
      </c>
      <c r="O123" s="47" t="str">
        <f t="shared" si="22"/>
        <v/>
      </c>
      <c r="P123" s="47" t="str">
        <f t="shared" si="23"/>
        <v/>
      </c>
      <c r="Q123" s="48">
        <f t="shared" si="33"/>
        <v>0</v>
      </c>
      <c r="R123" s="2"/>
      <c r="AH123" s="57" t="str">
        <f>IF(G123&gt;1,IF($E$10&gt;0,100-(#REF!/(1+(AL123/#REF!)^#REF!)^#REF!+#REF!/(AL123-1))*100,100-(AL123*D$5+D$6)*100),"")</f>
        <v/>
      </c>
      <c r="AI123" s="21" t="str">
        <f t="shared" si="24"/>
        <v/>
      </c>
      <c r="AJ123" s="21" t="str">
        <f t="shared" si="25"/>
        <v/>
      </c>
      <c r="AK123" s="48">
        <f t="shared" si="26"/>
        <v>0</v>
      </c>
      <c r="AL123" s="58" t="str">
        <f t="shared" si="27"/>
        <v/>
      </c>
      <c r="AM123" s="59" t="str">
        <f t="shared" si="28"/>
        <v/>
      </c>
      <c r="AN123" s="59" t="str">
        <f t="shared" si="29"/>
        <v/>
      </c>
      <c r="AO123" s="60"/>
    </row>
    <row r="124" spans="3:41" x14ac:dyDescent="0.25">
      <c r="C124" s="82"/>
      <c r="D124" s="45"/>
      <c r="E124" s="83" t="str">
        <f t="shared" si="34"/>
        <v/>
      </c>
      <c r="F124" s="45"/>
      <c r="G124" s="45"/>
      <c r="H124" s="45"/>
      <c r="I124" s="46" t="str">
        <f t="shared" si="30"/>
        <v/>
      </c>
      <c r="J124" s="46" t="str">
        <f t="shared" si="31"/>
        <v/>
      </c>
      <c r="K124" s="47" t="str">
        <f t="shared" si="19"/>
        <v/>
      </c>
      <c r="L124" s="47" t="str">
        <f t="shared" si="20"/>
        <v/>
      </c>
      <c r="M124" s="48">
        <f t="shared" si="32"/>
        <v>0</v>
      </c>
      <c r="N124" s="46" t="str">
        <f t="shared" si="21"/>
        <v/>
      </c>
      <c r="O124" s="47" t="str">
        <f t="shared" si="22"/>
        <v/>
      </c>
      <c r="P124" s="47" t="str">
        <f t="shared" si="23"/>
        <v/>
      </c>
      <c r="Q124" s="48">
        <f t="shared" si="33"/>
        <v>0</v>
      </c>
      <c r="R124" s="2"/>
      <c r="AH124" s="57" t="str">
        <f>IF(G124&gt;1,IF($E$10&gt;0,100-(#REF!/(1+(AL124/#REF!)^#REF!)^#REF!+#REF!/(AL124-1))*100,100-(AL124*D$5+D$6)*100),"")</f>
        <v/>
      </c>
      <c r="AI124" s="21" t="str">
        <f t="shared" si="24"/>
        <v/>
      </c>
      <c r="AJ124" s="21" t="str">
        <f t="shared" si="25"/>
        <v/>
      </c>
      <c r="AK124" s="48">
        <f t="shared" si="26"/>
        <v>0</v>
      </c>
      <c r="AL124" s="58" t="str">
        <f t="shared" si="27"/>
        <v/>
      </c>
      <c r="AM124" s="59" t="str">
        <f t="shared" si="28"/>
        <v/>
      </c>
      <c r="AN124" s="59" t="str">
        <f t="shared" si="29"/>
        <v/>
      </c>
      <c r="AO124" s="60"/>
    </row>
    <row r="125" spans="3:41" x14ac:dyDescent="0.25">
      <c r="C125" s="82"/>
      <c r="D125" s="45"/>
      <c r="E125" s="83" t="str">
        <f t="shared" si="34"/>
        <v/>
      </c>
      <c r="F125" s="45"/>
      <c r="G125" s="45"/>
      <c r="H125" s="45"/>
      <c r="I125" s="46" t="str">
        <f t="shared" si="30"/>
        <v/>
      </c>
      <c r="J125" s="46" t="str">
        <f t="shared" si="31"/>
        <v/>
      </c>
      <c r="K125" s="47" t="str">
        <f t="shared" si="19"/>
        <v/>
      </c>
      <c r="L125" s="47" t="str">
        <f t="shared" si="20"/>
        <v/>
      </c>
      <c r="M125" s="48">
        <f t="shared" si="32"/>
        <v>0</v>
      </c>
      <c r="N125" s="46" t="str">
        <f t="shared" si="21"/>
        <v/>
      </c>
      <c r="O125" s="47" t="str">
        <f t="shared" si="22"/>
        <v/>
      </c>
      <c r="P125" s="47" t="str">
        <f t="shared" si="23"/>
        <v/>
      </c>
      <c r="Q125" s="48">
        <f t="shared" si="33"/>
        <v>0</v>
      </c>
      <c r="R125" s="2"/>
      <c r="AH125" s="57" t="str">
        <f>IF(G125&gt;1,IF($E$10&gt;0,100-(#REF!/(1+(AL125/#REF!)^#REF!)^#REF!+#REF!/(AL125-1))*100,100-(AL125*D$5+D$6)*100),"")</f>
        <v/>
      </c>
      <c r="AI125" s="21" t="str">
        <f t="shared" si="24"/>
        <v/>
      </c>
      <c r="AJ125" s="21" t="str">
        <f t="shared" si="25"/>
        <v/>
      </c>
      <c r="AK125" s="48">
        <f t="shared" si="26"/>
        <v>0</v>
      </c>
      <c r="AL125" s="58" t="str">
        <f t="shared" si="27"/>
        <v/>
      </c>
      <c r="AM125" s="59" t="str">
        <f t="shared" si="28"/>
        <v/>
      </c>
      <c r="AN125" s="59" t="str">
        <f t="shared" si="29"/>
        <v/>
      </c>
      <c r="AO125" s="60"/>
    </row>
    <row r="126" spans="3:41" x14ac:dyDescent="0.25">
      <c r="C126" s="82"/>
      <c r="D126" s="45"/>
      <c r="E126" s="83" t="str">
        <f t="shared" si="34"/>
        <v/>
      </c>
      <c r="F126" s="45"/>
      <c r="G126" s="45"/>
      <c r="H126" s="45"/>
      <c r="I126" s="46" t="str">
        <f t="shared" si="30"/>
        <v/>
      </c>
      <c r="J126" s="46" t="str">
        <f t="shared" si="31"/>
        <v/>
      </c>
      <c r="K126" s="47" t="str">
        <f t="shared" si="19"/>
        <v/>
      </c>
      <c r="L126" s="47" t="str">
        <f t="shared" si="20"/>
        <v/>
      </c>
      <c r="M126" s="48">
        <f t="shared" si="32"/>
        <v>0</v>
      </c>
      <c r="N126" s="46" t="str">
        <f t="shared" si="21"/>
        <v/>
      </c>
      <c r="O126" s="47" t="str">
        <f t="shared" si="22"/>
        <v/>
      </c>
      <c r="P126" s="47" t="str">
        <f t="shared" si="23"/>
        <v/>
      </c>
      <c r="Q126" s="48">
        <f t="shared" si="33"/>
        <v>0</v>
      </c>
      <c r="R126" s="2"/>
      <c r="AH126" s="57" t="str">
        <f>IF(G126&gt;1,IF($E$10&gt;0,100-(#REF!/(1+(AL126/#REF!)^#REF!)^#REF!+#REF!/(AL126-1))*100,100-(AL126*D$5+D$6)*100),"")</f>
        <v/>
      </c>
      <c r="AI126" s="21" t="str">
        <f t="shared" si="24"/>
        <v/>
      </c>
      <c r="AJ126" s="21" t="str">
        <f t="shared" si="25"/>
        <v/>
      </c>
      <c r="AK126" s="48">
        <f t="shared" si="26"/>
        <v>0</v>
      </c>
      <c r="AL126" s="58" t="str">
        <f t="shared" si="27"/>
        <v/>
      </c>
      <c r="AM126" s="59" t="str">
        <f t="shared" si="28"/>
        <v/>
      </c>
      <c r="AN126" s="59" t="str">
        <f t="shared" si="29"/>
        <v/>
      </c>
      <c r="AO126" s="60"/>
    </row>
    <row r="127" spans="3:41" x14ac:dyDescent="0.25">
      <c r="C127" s="82"/>
      <c r="D127" s="45"/>
      <c r="E127" s="83" t="str">
        <f t="shared" si="34"/>
        <v/>
      </c>
      <c r="F127" s="45"/>
      <c r="G127" s="45"/>
      <c r="H127" s="45"/>
      <c r="I127" s="46" t="str">
        <f t="shared" si="30"/>
        <v/>
      </c>
      <c r="J127" s="46" t="str">
        <f t="shared" si="31"/>
        <v/>
      </c>
      <c r="K127" s="47" t="str">
        <f t="shared" si="19"/>
        <v/>
      </c>
      <c r="L127" s="47" t="str">
        <f t="shared" si="20"/>
        <v/>
      </c>
      <c r="M127" s="48">
        <f t="shared" si="32"/>
        <v>0</v>
      </c>
      <c r="N127" s="46" t="str">
        <f t="shared" si="21"/>
        <v/>
      </c>
      <c r="O127" s="47" t="str">
        <f t="shared" si="22"/>
        <v/>
      </c>
      <c r="P127" s="47" t="str">
        <f t="shared" si="23"/>
        <v/>
      </c>
      <c r="Q127" s="48">
        <f t="shared" si="33"/>
        <v>0</v>
      </c>
      <c r="R127" s="2"/>
      <c r="AH127" s="57" t="str">
        <f>IF(G127&gt;1,IF($E$10&gt;0,100-(#REF!/(1+(AL127/#REF!)^#REF!)^#REF!+#REF!/(AL127-1))*100,100-(AL127*D$5+D$6)*100),"")</f>
        <v/>
      </c>
      <c r="AI127" s="21" t="str">
        <f t="shared" si="24"/>
        <v/>
      </c>
      <c r="AJ127" s="21" t="str">
        <f t="shared" si="25"/>
        <v/>
      </c>
      <c r="AK127" s="48">
        <f t="shared" si="26"/>
        <v>0</v>
      </c>
      <c r="AL127" s="58" t="str">
        <f t="shared" si="27"/>
        <v/>
      </c>
      <c r="AM127" s="59" t="str">
        <f t="shared" si="28"/>
        <v/>
      </c>
      <c r="AN127" s="59" t="str">
        <f t="shared" si="29"/>
        <v/>
      </c>
      <c r="AO127" s="60"/>
    </row>
    <row r="128" spans="3:41" x14ac:dyDescent="0.25">
      <c r="C128" s="82"/>
      <c r="D128" s="45"/>
      <c r="E128" s="83" t="str">
        <f t="shared" si="34"/>
        <v/>
      </c>
      <c r="F128" s="45"/>
      <c r="G128" s="45"/>
      <c r="H128" s="45"/>
      <c r="I128" s="46" t="str">
        <f t="shared" si="30"/>
        <v/>
      </c>
      <c r="J128" s="46" t="str">
        <f t="shared" si="31"/>
        <v/>
      </c>
      <c r="K128" s="47" t="str">
        <f t="shared" si="19"/>
        <v/>
      </c>
      <c r="L128" s="47" t="str">
        <f t="shared" si="20"/>
        <v/>
      </c>
      <c r="M128" s="48">
        <f t="shared" si="32"/>
        <v>0</v>
      </c>
      <c r="N128" s="46" t="str">
        <f t="shared" si="21"/>
        <v/>
      </c>
      <c r="O128" s="47" t="str">
        <f t="shared" si="22"/>
        <v/>
      </c>
      <c r="P128" s="47" t="str">
        <f t="shared" si="23"/>
        <v/>
      </c>
      <c r="Q128" s="48">
        <f t="shared" si="33"/>
        <v>0</v>
      </c>
      <c r="R128" s="2"/>
      <c r="AH128" s="57" t="str">
        <f>IF(G128&gt;1,IF($E$10&gt;0,100-(#REF!/(1+(AL128/#REF!)^#REF!)^#REF!+#REF!/(AL128-1))*100,100-(AL128*D$5+D$6)*100),"")</f>
        <v/>
      </c>
      <c r="AI128" s="21" t="str">
        <f t="shared" si="24"/>
        <v/>
      </c>
      <c r="AJ128" s="21" t="str">
        <f t="shared" si="25"/>
        <v/>
      </c>
      <c r="AK128" s="48">
        <f t="shared" si="26"/>
        <v>0</v>
      </c>
      <c r="AL128" s="58" t="str">
        <f t="shared" si="27"/>
        <v/>
      </c>
      <c r="AM128" s="59" t="str">
        <f t="shared" si="28"/>
        <v/>
      </c>
      <c r="AN128" s="59" t="str">
        <f t="shared" si="29"/>
        <v/>
      </c>
      <c r="AO128" s="60"/>
    </row>
    <row r="129" spans="3:41" x14ac:dyDescent="0.25">
      <c r="C129" s="82"/>
      <c r="D129" s="45"/>
      <c r="E129" s="83" t="str">
        <f t="shared" si="34"/>
        <v/>
      </c>
      <c r="F129" s="45"/>
      <c r="G129" s="45"/>
      <c r="H129" s="45"/>
      <c r="I129" s="46" t="str">
        <f t="shared" si="30"/>
        <v/>
      </c>
      <c r="J129" s="46" t="str">
        <f t="shared" si="31"/>
        <v/>
      </c>
      <c r="K129" s="47" t="str">
        <f t="shared" si="19"/>
        <v/>
      </c>
      <c r="L129" s="47" t="str">
        <f t="shared" si="20"/>
        <v/>
      </c>
      <c r="M129" s="48">
        <f t="shared" si="32"/>
        <v>0</v>
      </c>
      <c r="N129" s="46" t="str">
        <f t="shared" si="21"/>
        <v/>
      </c>
      <c r="O129" s="47" t="str">
        <f t="shared" si="22"/>
        <v/>
      </c>
      <c r="P129" s="47" t="str">
        <f t="shared" si="23"/>
        <v/>
      </c>
      <c r="Q129" s="48">
        <f t="shared" si="33"/>
        <v>0</v>
      </c>
      <c r="R129" s="2"/>
      <c r="AH129" s="57" t="str">
        <f>IF(G129&gt;1,IF($E$10&gt;0,100-(#REF!/(1+(AL129/#REF!)^#REF!)^#REF!+#REF!/(AL129-1))*100,100-(AL129*D$5+D$6)*100),"")</f>
        <v/>
      </c>
      <c r="AI129" s="21" t="str">
        <f t="shared" si="24"/>
        <v/>
      </c>
      <c r="AJ129" s="21" t="str">
        <f t="shared" si="25"/>
        <v/>
      </c>
      <c r="AK129" s="48">
        <f t="shared" si="26"/>
        <v>0</v>
      </c>
      <c r="AL129" s="58" t="str">
        <f t="shared" si="27"/>
        <v/>
      </c>
      <c r="AM129" s="59" t="str">
        <f t="shared" si="28"/>
        <v/>
      </c>
      <c r="AN129" s="59" t="str">
        <f t="shared" si="29"/>
        <v/>
      </c>
      <c r="AO129" s="60"/>
    </row>
    <row r="130" spans="3:41" x14ac:dyDescent="0.25">
      <c r="C130" s="82"/>
      <c r="D130" s="45"/>
      <c r="E130" s="83" t="str">
        <f t="shared" si="34"/>
        <v/>
      </c>
      <c r="F130" s="45"/>
      <c r="G130" s="45"/>
      <c r="H130" s="45"/>
      <c r="I130" s="46" t="str">
        <f t="shared" si="30"/>
        <v/>
      </c>
      <c r="J130" s="46" t="str">
        <f t="shared" si="31"/>
        <v/>
      </c>
      <c r="K130" s="47" t="str">
        <f t="shared" si="19"/>
        <v/>
      </c>
      <c r="L130" s="47" t="str">
        <f t="shared" si="20"/>
        <v/>
      </c>
      <c r="M130" s="48">
        <f t="shared" si="32"/>
        <v>0</v>
      </c>
      <c r="N130" s="46" t="str">
        <f t="shared" si="21"/>
        <v/>
      </c>
      <c r="O130" s="47" t="str">
        <f t="shared" si="22"/>
        <v/>
      </c>
      <c r="P130" s="47" t="str">
        <f t="shared" si="23"/>
        <v/>
      </c>
      <c r="Q130" s="48">
        <f t="shared" si="33"/>
        <v>0</v>
      </c>
      <c r="R130" s="2"/>
      <c r="AH130" s="57" t="str">
        <f>IF(G130&gt;1,IF($E$10&gt;0,100-(#REF!/(1+(AL130/#REF!)^#REF!)^#REF!+#REF!/(AL130-1))*100,100-(AL130*D$5+D$6)*100),"")</f>
        <v/>
      </c>
      <c r="AI130" s="21" t="str">
        <f t="shared" si="24"/>
        <v/>
      </c>
      <c r="AJ130" s="21" t="str">
        <f t="shared" si="25"/>
        <v/>
      </c>
      <c r="AK130" s="48">
        <f t="shared" si="26"/>
        <v>0</v>
      </c>
      <c r="AL130" s="58" t="str">
        <f t="shared" si="27"/>
        <v/>
      </c>
      <c r="AM130" s="59" t="str">
        <f t="shared" si="28"/>
        <v/>
      </c>
      <c r="AN130" s="59" t="str">
        <f t="shared" si="29"/>
        <v/>
      </c>
      <c r="AO130" s="60"/>
    </row>
    <row r="131" spans="3:41" x14ac:dyDescent="0.25">
      <c r="C131" s="82"/>
      <c r="D131" s="45"/>
      <c r="E131" s="83" t="str">
        <f t="shared" si="34"/>
        <v/>
      </c>
      <c r="F131" s="45"/>
      <c r="G131" s="45"/>
      <c r="H131" s="45"/>
      <c r="I131" s="46" t="str">
        <f t="shared" si="30"/>
        <v/>
      </c>
      <c r="J131" s="46" t="str">
        <f t="shared" si="31"/>
        <v/>
      </c>
      <c r="K131" s="47" t="str">
        <f t="shared" si="19"/>
        <v/>
      </c>
      <c r="L131" s="47" t="str">
        <f t="shared" si="20"/>
        <v/>
      </c>
      <c r="M131" s="48">
        <f t="shared" si="32"/>
        <v>0</v>
      </c>
      <c r="N131" s="46" t="str">
        <f t="shared" si="21"/>
        <v/>
      </c>
      <c r="O131" s="47" t="str">
        <f t="shared" si="22"/>
        <v/>
      </c>
      <c r="P131" s="47" t="str">
        <f t="shared" si="23"/>
        <v/>
      </c>
      <c r="Q131" s="48">
        <f t="shared" si="33"/>
        <v>0</v>
      </c>
      <c r="R131" s="2"/>
      <c r="AH131" s="57" t="str">
        <f>IF(G131&gt;1,IF($E$10&gt;0,100-(#REF!/(1+(AL131/#REF!)^#REF!)^#REF!+#REF!/(AL131-1))*100,100-(AL131*D$5+D$6)*100),"")</f>
        <v/>
      </c>
      <c r="AI131" s="21" t="str">
        <f t="shared" si="24"/>
        <v/>
      </c>
      <c r="AJ131" s="21" t="str">
        <f t="shared" si="25"/>
        <v/>
      </c>
      <c r="AK131" s="48">
        <f t="shared" si="26"/>
        <v>0</v>
      </c>
      <c r="AL131" s="58" t="str">
        <f t="shared" si="27"/>
        <v/>
      </c>
      <c r="AM131" s="59" t="str">
        <f t="shared" si="28"/>
        <v/>
      </c>
      <c r="AN131" s="59" t="str">
        <f t="shared" si="29"/>
        <v/>
      </c>
      <c r="AO131" s="60"/>
    </row>
    <row r="132" spans="3:41" x14ac:dyDescent="0.25">
      <c r="C132" s="82"/>
      <c r="D132" s="45"/>
      <c r="E132" s="83" t="str">
        <f t="shared" si="34"/>
        <v/>
      </c>
      <c r="F132" s="45"/>
      <c r="G132" s="45"/>
      <c r="H132" s="45"/>
      <c r="I132" s="46" t="str">
        <f t="shared" si="30"/>
        <v/>
      </c>
      <c r="J132" s="46" t="str">
        <f t="shared" si="31"/>
        <v/>
      </c>
      <c r="K132" s="47" t="str">
        <f t="shared" si="19"/>
        <v/>
      </c>
      <c r="L132" s="47" t="str">
        <f t="shared" si="20"/>
        <v/>
      </c>
      <c r="M132" s="48">
        <f t="shared" si="32"/>
        <v>0</v>
      </c>
      <c r="N132" s="46" t="str">
        <f t="shared" si="21"/>
        <v/>
      </c>
      <c r="O132" s="47" t="str">
        <f t="shared" si="22"/>
        <v/>
      </c>
      <c r="P132" s="47" t="str">
        <f t="shared" si="23"/>
        <v/>
      </c>
      <c r="Q132" s="48">
        <f t="shared" si="33"/>
        <v>0</v>
      </c>
      <c r="R132" s="2"/>
      <c r="AH132" s="57" t="str">
        <f>IF(G132&gt;1,IF($E$10&gt;0,100-(#REF!/(1+(AL132/#REF!)^#REF!)^#REF!+#REF!/(AL132-1))*100,100-(AL132*D$5+D$6)*100),"")</f>
        <v/>
      </c>
      <c r="AI132" s="21" t="str">
        <f t="shared" si="24"/>
        <v/>
      </c>
      <c r="AJ132" s="21" t="str">
        <f t="shared" si="25"/>
        <v/>
      </c>
      <c r="AK132" s="48">
        <f t="shared" si="26"/>
        <v>0</v>
      </c>
      <c r="AL132" s="58" t="str">
        <f t="shared" si="27"/>
        <v/>
      </c>
      <c r="AM132" s="59" t="str">
        <f t="shared" si="28"/>
        <v/>
      </c>
      <c r="AN132" s="59" t="str">
        <f t="shared" si="29"/>
        <v/>
      </c>
      <c r="AO132" s="60"/>
    </row>
    <row r="133" spans="3:41" x14ac:dyDescent="0.25">
      <c r="C133" s="82"/>
      <c r="D133" s="45"/>
      <c r="E133" s="83" t="str">
        <f t="shared" si="34"/>
        <v/>
      </c>
      <c r="F133" s="45"/>
      <c r="G133" s="45"/>
      <c r="H133" s="45"/>
      <c r="I133" s="46" t="str">
        <f t="shared" si="30"/>
        <v/>
      </c>
      <c r="J133" s="46" t="str">
        <f t="shared" si="31"/>
        <v/>
      </c>
      <c r="K133" s="47" t="str">
        <f t="shared" si="19"/>
        <v/>
      </c>
      <c r="L133" s="47" t="str">
        <f t="shared" si="20"/>
        <v/>
      </c>
      <c r="M133" s="48">
        <f t="shared" si="32"/>
        <v>0</v>
      </c>
      <c r="N133" s="46" t="str">
        <f t="shared" si="21"/>
        <v/>
      </c>
      <c r="O133" s="47" t="str">
        <f t="shared" si="22"/>
        <v/>
      </c>
      <c r="P133" s="47" t="str">
        <f t="shared" si="23"/>
        <v/>
      </c>
      <c r="Q133" s="48">
        <f t="shared" si="33"/>
        <v>0</v>
      </c>
      <c r="R133" s="2"/>
      <c r="AH133" s="57" t="str">
        <f>IF(G133&gt;1,IF($E$10&gt;0,100-(#REF!/(1+(AL133/#REF!)^#REF!)^#REF!+#REF!/(AL133-1))*100,100-(AL133*D$5+D$6)*100),"")</f>
        <v/>
      </c>
      <c r="AI133" s="21" t="str">
        <f t="shared" si="24"/>
        <v/>
      </c>
      <c r="AJ133" s="21" t="str">
        <f t="shared" si="25"/>
        <v/>
      </c>
      <c r="AK133" s="48">
        <f t="shared" si="26"/>
        <v>0</v>
      </c>
      <c r="AL133" s="58" t="str">
        <f t="shared" si="27"/>
        <v/>
      </c>
      <c r="AM133" s="59" t="str">
        <f t="shared" si="28"/>
        <v/>
      </c>
      <c r="AN133" s="59" t="str">
        <f t="shared" si="29"/>
        <v/>
      </c>
      <c r="AO133" s="60"/>
    </row>
    <row r="134" spans="3:41" x14ac:dyDescent="0.25">
      <c r="C134" s="82"/>
      <c r="D134" s="45"/>
      <c r="E134" s="83" t="str">
        <f t="shared" si="34"/>
        <v/>
      </c>
      <c r="F134" s="45"/>
      <c r="G134" s="45"/>
      <c r="H134" s="45"/>
      <c r="I134" s="46" t="str">
        <f t="shared" si="30"/>
        <v/>
      </c>
      <c r="J134" s="46" t="str">
        <f t="shared" si="31"/>
        <v/>
      </c>
      <c r="K134" s="47" t="str">
        <f t="shared" si="19"/>
        <v/>
      </c>
      <c r="L134" s="47" t="str">
        <f t="shared" si="20"/>
        <v/>
      </c>
      <c r="M134" s="48">
        <f t="shared" si="32"/>
        <v>0</v>
      </c>
      <c r="N134" s="46" t="str">
        <f t="shared" si="21"/>
        <v/>
      </c>
      <c r="O134" s="47" t="str">
        <f t="shared" si="22"/>
        <v/>
      </c>
      <c r="P134" s="47" t="str">
        <f t="shared" si="23"/>
        <v/>
      </c>
      <c r="Q134" s="48">
        <f t="shared" si="33"/>
        <v>0</v>
      </c>
      <c r="R134" s="2"/>
      <c r="AH134" s="57" t="str">
        <f>IF(G134&gt;1,IF($E$10&gt;0,100-(#REF!/(1+(AL134/#REF!)^#REF!)^#REF!+#REF!/(AL134-1))*100,100-(AL134*D$5+D$6)*100),"")</f>
        <v/>
      </c>
      <c r="AI134" s="21" t="str">
        <f t="shared" si="24"/>
        <v/>
      </c>
      <c r="AJ134" s="21" t="str">
        <f t="shared" si="25"/>
        <v/>
      </c>
      <c r="AK134" s="48">
        <f t="shared" si="26"/>
        <v>0</v>
      </c>
      <c r="AL134" s="58" t="str">
        <f t="shared" si="27"/>
        <v/>
      </c>
      <c r="AM134" s="59" t="str">
        <f t="shared" si="28"/>
        <v/>
      </c>
      <c r="AN134" s="59" t="str">
        <f t="shared" si="29"/>
        <v/>
      </c>
      <c r="AO134" s="60"/>
    </row>
    <row r="135" spans="3:41" x14ac:dyDescent="0.25">
      <c r="C135" s="82"/>
      <c r="D135" s="45"/>
      <c r="E135" s="83" t="str">
        <f t="shared" si="34"/>
        <v/>
      </c>
      <c r="F135" s="45"/>
      <c r="G135" s="45"/>
      <c r="H135" s="45"/>
      <c r="I135" s="46" t="str">
        <f t="shared" si="30"/>
        <v/>
      </c>
      <c r="J135" s="46" t="str">
        <f t="shared" si="31"/>
        <v/>
      </c>
      <c r="K135" s="47" t="str">
        <f t="shared" ref="K135:K198" si="35">IF(G135&gt;1,I135-J135,"")</f>
        <v/>
      </c>
      <c r="L135" s="47" t="str">
        <f t="shared" ref="L135:L198" si="36">IF(G135&gt;1,ABS(K135),"")</f>
        <v/>
      </c>
      <c r="M135" s="48">
        <f t="shared" si="32"/>
        <v>0</v>
      </c>
      <c r="N135" s="46" t="str">
        <f t="shared" ref="N135:N198" si="37">IF(G135&gt;1,J135+$K$5,"")</f>
        <v/>
      </c>
      <c r="O135" s="47" t="str">
        <f t="shared" ref="O135:O198" si="38">IF(G135&gt;1,I135-N135,"")</f>
        <v/>
      </c>
      <c r="P135" s="47" t="str">
        <f t="shared" ref="P135:P198" si="39">IF(G135&gt;1,ABS(O135),"")</f>
        <v/>
      </c>
      <c r="Q135" s="48">
        <f t="shared" si="33"/>
        <v>0</v>
      </c>
      <c r="R135" s="2"/>
      <c r="AH135" s="57" t="str">
        <f>IF(G135&gt;1,IF($E$10&gt;0,100-(#REF!/(1+(AL135/#REF!)^#REF!)^#REF!+#REF!/(AL135-1))*100,100-(AL135*D$5+D$6)*100),"")</f>
        <v/>
      </c>
      <c r="AI135" s="21" t="str">
        <f t="shared" ref="AI135:AI198" si="40">IF(G135&gt;1,I135-AH135,"")</f>
        <v/>
      </c>
      <c r="AJ135" s="21" t="str">
        <f t="shared" ref="AJ135:AJ198" si="41">IF(G135&gt;1,ABS(AI135),"")</f>
        <v/>
      </c>
      <c r="AK135" s="48">
        <f t="shared" ref="AK135:AK198" si="42">IF($G135&gt;1.2,IF(AJ135&gt;1.2,1,0),0)</f>
        <v>0</v>
      </c>
      <c r="AL135" s="58" t="str">
        <f t="shared" ref="AL135:AL198" si="43">IF(G135&gt;0,G135+AN135,"")</f>
        <v/>
      </c>
      <c r="AM135" s="59" t="str">
        <f t="shared" ref="AM135:AM198" si="44">IF(G135&gt;0,$AM$5,"")</f>
        <v/>
      </c>
      <c r="AN135" s="59" t="str">
        <f t="shared" ref="AN135:AN198" si="45">IF(G135&gt;0,$AN$5,"")</f>
        <v/>
      </c>
      <c r="AO135" s="60"/>
    </row>
    <row r="136" spans="3:41" x14ac:dyDescent="0.25">
      <c r="C136" s="82"/>
      <c r="D136" s="45"/>
      <c r="E136" s="83" t="str">
        <f t="shared" si="34"/>
        <v/>
      </c>
      <c r="F136" s="45"/>
      <c r="G136" s="45"/>
      <c r="H136" s="45"/>
      <c r="I136" s="46" t="str">
        <f t="shared" ref="I136:I199" si="46">IF(G136&gt;1,100-H136,"")</f>
        <v/>
      </c>
      <c r="J136" s="46" t="str">
        <f t="shared" ref="J136:J199" si="47">IF(G136&gt;1,100-(G136*D$5+D$6),"")</f>
        <v/>
      </c>
      <c r="K136" s="47" t="str">
        <f t="shared" si="35"/>
        <v/>
      </c>
      <c r="L136" s="47" t="str">
        <f t="shared" si="36"/>
        <v/>
      </c>
      <c r="M136" s="48">
        <f t="shared" ref="M136:M199" si="48">IF($G136&gt;1.2,IF(L136&gt;1.2,1,0),0)</f>
        <v>0</v>
      </c>
      <c r="N136" s="46" t="str">
        <f t="shared" si="37"/>
        <v/>
      </c>
      <c r="O136" s="47" t="str">
        <f t="shared" si="38"/>
        <v/>
      </c>
      <c r="P136" s="47" t="str">
        <f t="shared" si="39"/>
        <v/>
      </c>
      <c r="Q136" s="48">
        <f t="shared" ref="Q136:Q199" si="49">IF($G136&gt;1.2,IF(P136&gt;1.2,1,0),0)</f>
        <v>0</v>
      </c>
      <c r="R136" s="2"/>
      <c r="AH136" s="57" t="str">
        <f>IF(G136&gt;1,IF($E$10&gt;0,100-(#REF!/(1+(AL136/#REF!)^#REF!)^#REF!+#REF!/(AL136-1))*100,100-(AL136*D$5+D$6)*100),"")</f>
        <v/>
      </c>
      <c r="AI136" s="21" t="str">
        <f t="shared" si="40"/>
        <v/>
      </c>
      <c r="AJ136" s="21" t="str">
        <f t="shared" si="41"/>
        <v/>
      </c>
      <c r="AK136" s="48">
        <f t="shared" si="42"/>
        <v>0</v>
      </c>
      <c r="AL136" s="58" t="str">
        <f t="shared" si="43"/>
        <v/>
      </c>
      <c r="AM136" s="59" t="str">
        <f t="shared" si="44"/>
        <v/>
      </c>
      <c r="AN136" s="59" t="str">
        <f t="shared" si="45"/>
        <v/>
      </c>
      <c r="AO136" s="60"/>
    </row>
    <row r="137" spans="3:41" x14ac:dyDescent="0.25">
      <c r="C137" s="82"/>
      <c r="D137" s="45"/>
      <c r="E137" s="83" t="str">
        <f t="shared" si="34"/>
        <v/>
      </c>
      <c r="F137" s="45"/>
      <c r="G137" s="45"/>
      <c r="H137" s="45"/>
      <c r="I137" s="46" t="str">
        <f t="shared" si="46"/>
        <v/>
      </c>
      <c r="J137" s="46" t="str">
        <f t="shared" si="47"/>
        <v/>
      </c>
      <c r="K137" s="47" t="str">
        <f t="shared" si="35"/>
        <v/>
      </c>
      <c r="L137" s="47" t="str">
        <f t="shared" si="36"/>
        <v/>
      </c>
      <c r="M137" s="48">
        <f t="shared" si="48"/>
        <v>0</v>
      </c>
      <c r="N137" s="46" t="str">
        <f t="shared" si="37"/>
        <v/>
      </c>
      <c r="O137" s="47" t="str">
        <f t="shared" si="38"/>
        <v/>
      </c>
      <c r="P137" s="47" t="str">
        <f t="shared" si="39"/>
        <v/>
      </c>
      <c r="Q137" s="48">
        <f t="shared" si="49"/>
        <v>0</v>
      </c>
      <c r="R137" s="2"/>
      <c r="AH137" s="57" t="str">
        <f>IF(G137&gt;1,IF($E$10&gt;0,100-(#REF!/(1+(AL137/#REF!)^#REF!)^#REF!+#REF!/(AL137-1))*100,100-(AL137*D$5+D$6)*100),"")</f>
        <v/>
      </c>
      <c r="AI137" s="21" t="str">
        <f t="shared" si="40"/>
        <v/>
      </c>
      <c r="AJ137" s="21" t="str">
        <f t="shared" si="41"/>
        <v/>
      </c>
      <c r="AK137" s="48">
        <f t="shared" si="42"/>
        <v>0</v>
      </c>
      <c r="AL137" s="58" t="str">
        <f t="shared" si="43"/>
        <v/>
      </c>
      <c r="AM137" s="59" t="str">
        <f t="shared" si="44"/>
        <v/>
      </c>
      <c r="AN137" s="59" t="str">
        <f t="shared" si="45"/>
        <v/>
      </c>
      <c r="AO137" s="60"/>
    </row>
    <row r="138" spans="3:41" x14ac:dyDescent="0.25">
      <c r="C138" s="82"/>
      <c r="D138" s="45"/>
      <c r="E138" s="83" t="str">
        <f t="shared" si="34"/>
        <v/>
      </c>
      <c r="F138" s="45"/>
      <c r="G138" s="45"/>
      <c r="H138" s="45"/>
      <c r="I138" s="46" t="str">
        <f t="shared" si="46"/>
        <v/>
      </c>
      <c r="J138" s="46" t="str">
        <f t="shared" si="47"/>
        <v/>
      </c>
      <c r="K138" s="47" t="str">
        <f t="shared" si="35"/>
        <v/>
      </c>
      <c r="L138" s="47" t="str">
        <f t="shared" si="36"/>
        <v/>
      </c>
      <c r="M138" s="48">
        <f t="shared" si="48"/>
        <v>0</v>
      </c>
      <c r="N138" s="46" t="str">
        <f t="shared" si="37"/>
        <v/>
      </c>
      <c r="O138" s="47" t="str">
        <f t="shared" si="38"/>
        <v/>
      </c>
      <c r="P138" s="47" t="str">
        <f t="shared" si="39"/>
        <v/>
      </c>
      <c r="Q138" s="48">
        <f t="shared" si="49"/>
        <v>0</v>
      </c>
      <c r="R138" s="2"/>
      <c r="AH138" s="57" t="str">
        <f>IF(G138&gt;1,IF($E$10&gt;0,100-(#REF!/(1+(AL138/#REF!)^#REF!)^#REF!+#REF!/(AL138-1))*100,100-(AL138*D$5+D$6)*100),"")</f>
        <v/>
      </c>
      <c r="AI138" s="21" t="str">
        <f t="shared" si="40"/>
        <v/>
      </c>
      <c r="AJ138" s="21" t="str">
        <f t="shared" si="41"/>
        <v/>
      </c>
      <c r="AK138" s="48">
        <f t="shared" si="42"/>
        <v>0</v>
      </c>
      <c r="AL138" s="58" t="str">
        <f t="shared" si="43"/>
        <v/>
      </c>
      <c r="AM138" s="59" t="str">
        <f t="shared" si="44"/>
        <v/>
      </c>
      <c r="AN138" s="59" t="str">
        <f t="shared" si="45"/>
        <v/>
      </c>
      <c r="AO138" s="60"/>
    </row>
    <row r="139" spans="3:41" x14ac:dyDescent="0.25">
      <c r="C139" s="82"/>
      <c r="D139" s="45"/>
      <c r="E139" s="83" t="str">
        <f t="shared" si="34"/>
        <v/>
      </c>
      <c r="F139" s="45"/>
      <c r="G139" s="45"/>
      <c r="H139" s="45"/>
      <c r="I139" s="46" t="str">
        <f t="shared" si="46"/>
        <v/>
      </c>
      <c r="J139" s="46" t="str">
        <f t="shared" si="47"/>
        <v/>
      </c>
      <c r="K139" s="47" t="str">
        <f t="shared" si="35"/>
        <v/>
      </c>
      <c r="L139" s="47" t="str">
        <f t="shared" si="36"/>
        <v/>
      </c>
      <c r="M139" s="48">
        <f t="shared" si="48"/>
        <v>0</v>
      </c>
      <c r="N139" s="46" t="str">
        <f t="shared" si="37"/>
        <v/>
      </c>
      <c r="O139" s="47" t="str">
        <f t="shared" si="38"/>
        <v/>
      </c>
      <c r="P139" s="47" t="str">
        <f t="shared" si="39"/>
        <v/>
      </c>
      <c r="Q139" s="48">
        <f t="shared" si="49"/>
        <v>0</v>
      </c>
      <c r="R139" s="2"/>
      <c r="AH139" s="57" t="str">
        <f>IF(G139&gt;1,IF($E$10&gt;0,100-(#REF!/(1+(AL139/#REF!)^#REF!)^#REF!+#REF!/(AL139-1))*100,100-(AL139*D$5+D$6)*100),"")</f>
        <v/>
      </c>
      <c r="AI139" s="21" t="str">
        <f t="shared" si="40"/>
        <v/>
      </c>
      <c r="AJ139" s="21" t="str">
        <f t="shared" si="41"/>
        <v/>
      </c>
      <c r="AK139" s="48">
        <f t="shared" si="42"/>
        <v>0</v>
      </c>
      <c r="AL139" s="58" t="str">
        <f t="shared" si="43"/>
        <v/>
      </c>
      <c r="AM139" s="59" t="str">
        <f t="shared" si="44"/>
        <v/>
      </c>
      <c r="AN139" s="59" t="str">
        <f t="shared" si="45"/>
        <v/>
      </c>
      <c r="AO139" s="60"/>
    </row>
    <row r="140" spans="3:41" x14ac:dyDescent="0.25">
      <c r="C140" s="82"/>
      <c r="D140" s="45"/>
      <c r="E140" s="83" t="str">
        <f t="shared" si="34"/>
        <v/>
      </c>
      <c r="F140" s="45"/>
      <c r="G140" s="45"/>
      <c r="H140" s="45"/>
      <c r="I140" s="46" t="str">
        <f t="shared" si="46"/>
        <v/>
      </c>
      <c r="J140" s="46" t="str">
        <f t="shared" si="47"/>
        <v/>
      </c>
      <c r="K140" s="47" t="str">
        <f t="shared" si="35"/>
        <v/>
      </c>
      <c r="L140" s="47" t="str">
        <f t="shared" si="36"/>
        <v/>
      </c>
      <c r="M140" s="48">
        <f t="shared" si="48"/>
        <v>0</v>
      </c>
      <c r="N140" s="46" t="str">
        <f t="shared" si="37"/>
        <v/>
      </c>
      <c r="O140" s="47" t="str">
        <f t="shared" si="38"/>
        <v/>
      </c>
      <c r="P140" s="47" t="str">
        <f t="shared" si="39"/>
        <v/>
      </c>
      <c r="Q140" s="48">
        <f t="shared" si="49"/>
        <v>0</v>
      </c>
      <c r="R140" s="2"/>
      <c r="AH140" s="57" t="str">
        <f>IF(G140&gt;1,IF($E$10&gt;0,100-(#REF!/(1+(AL140/#REF!)^#REF!)^#REF!+#REF!/(AL140-1))*100,100-(AL140*D$5+D$6)*100),"")</f>
        <v/>
      </c>
      <c r="AI140" s="21" t="str">
        <f t="shared" si="40"/>
        <v/>
      </c>
      <c r="AJ140" s="21" t="str">
        <f t="shared" si="41"/>
        <v/>
      </c>
      <c r="AK140" s="48">
        <f t="shared" si="42"/>
        <v>0</v>
      </c>
      <c r="AL140" s="58" t="str">
        <f t="shared" si="43"/>
        <v/>
      </c>
      <c r="AM140" s="59" t="str">
        <f t="shared" si="44"/>
        <v/>
      </c>
      <c r="AN140" s="59" t="str">
        <f t="shared" si="45"/>
        <v/>
      </c>
      <c r="AO140" s="60"/>
    </row>
    <row r="141" spans="3:41" x14ac:dyDescent="0.25">
      <c r="C141" s="82"/>
      <c r="D141" s="45"/>
      <c r="E141" s="83" t="str">
        <f t="shared" si="34"/>
        <v/>
      </c>
      <c r="F141" s="45"/>
      <c r="G141" s="45"/>
      <c r="H141" s="45"/>
      <c r="I141" s="46" t="str">
        <f t="shared" si="46"/>
        <v/>
      </c>
      <c r="J141" s="46" t="str">
        <f t="shared" si="47"/>
        <v/>
      </c>
      <c r="K141" s="47" t="str">
        <f t="shared" si="35"/>
        <v/>
      </c>
      <c r="L141" s="47" t="str">
        <f t="shared" si="36"/>
        <v/>
      </c>
      <c r="M141" s="48">
        <f t="shared" si="48"/>
        <v>0</v>
      </c>
      <c r="N141" s="46" t="str">
        <f t="shared" si="37"/>
        <v/>
      </c>
      <c r="O141" s="47" t="str">
        <f t="shared" si="38"/>
        <v/>
      </c>
      <c r="P141" s="47" t="str">
        <f t="shared" si="39"/>
        <v/>
      </c>
      <c r="Q141" s="48">
        <f t="shared" si="49"/>
        <v>0</v>
      </c>
      <c r="R141" s="2"/>
      <c r="AH141" s="57" t="str">
        <f>IF(G141&gt;1,IF($E$10&gt;0,100-(#REF!/(1+(AL141/#REF!)^#REF!)^#REF!+#REF!/(AL141-1))*100,100-(AL141*D$5+D$6)*100),"")</f>
        <v/>
      </c>
      <c r="AI141" s="21" t="str">
        <f t="shared" si="40"/>
        <v/>
      </c>
      <c r="AJ141" s="21" t="str">
        <f t="shared" si="41"/>
        <v/>
      </c>
      <c r="AK141" s="48">
        <f t="shared" si="42"/>
        <v>0</v>
      </c>
      <c r="AL141" s="58" t="str">
        <f t="shared" si="43"/>
        <v/>
      </c>
      <c r="AM141" s="59" t="str">
        <f t="shared" si="44"/>
        <v/>
      </c>
      <c r="AN141" s="59" t="str">
        <f t="shared" si="45"/>
        <v/>
      </c>
      <c r="AO141" s="60"/>
    </row>
    <row r="142" spans="3:41" x14ac:dyDescent="0.25">
      <c r="C142" s="82"/>
      <c r="D142" s="45"/>
      <c r="E142" s="83" t="str">
        <f t="shared" si="34"/>
        <v/>
      </c>
      <c r="F142" s="45"/>
      <c r="G142" s="45"/>
      <c r="H142" s="45"/>
      <c r="I142" s="46" t="str">
        <f t="shared" si="46"/>
        <v/>
      </c>
      <c r="J142" s="46" t="str">
        <f t="shared" si="47"/>
        <v/>
      </c>
      <c r="K142" s="47" t="str">
        <f t="shared" si="35"/>
        <v/>
      </c>
      <c r="L142" s="47" t="str">
        <f t="shared" si="36"/>
        <v/>
      </c>
      <c r="M142" s="48">
        <f t="shared" si="48"/>
        <v>0</v>
      </c>
      <c r="N142" s="46" t="str">
        <f t="shared" si="37"/>
        <v/>
      </c>
      <c r="O142" s="47" t="str">
        <f t="shared" si="38"/>
        <v/>
      </c>
      <c r="P142" s="47" t="str">
        <f t="shared" si="39"/>
        <v/>
      </c>
      <c r="Q142" s="48">
        <f t="shared" si="49"/>
        <v>0</v>
      </c>
      <c r="R142" s="2"/>
      <c r="AH142" s="57" t="str">
        <f>IF(G142&gt;1,IF($E$10&gt;0,100-(#REF!/(1+(AL142/#REF!)^#REF!)^#REF!+#REF!/(AL142-1))*100,100-(AL142*D$5+D$6)*100),"")</f>
        <v/>
      </c>
      <c r="AI142" s="21" t="str">
        <f t="shared" si="40"/>
        <v/>
      </c>
      <c r="AJ142" s="21" t="str">
        <f t="shared" si="41"/>
        <v/>
      </c>
      <c r="AK142" s="48">
        <f t="shared" si="42"/>
        <v>0</v>
      </c>
      <c r="AL142" s="58" t="str">
        <f t="shared" si="43"/>
        <v/>
      </c>
      <c r="AM142" s="59" t="str">
        <f t="shared" si="44"/>
        <v/>
      </c>
      <c r="AN142" s="59" t="str">
        <f t="shared" si="45"/>
        <v/>
      </c>
      <c r="AO142" s="60"/>
    </row>
    <row r="143" spans="3:41" x14ac:dyDescent="0.25">
      <c r="C143" s="82"/>
      <c r="D143" s="45"/>
      <c r="E143" s="83" t="str">
        <f t="shared" si="34"/>
        <v/>
      </c>
      <c r="F143" s="45"/>
      <c r="G143" s="45"/>
      <c r="H143" s="45"/>
      <c r="I143" s="46" t="str">
        <f t="shared" si="46"/>
        <v/>
      </c>
      <c r="J143" s="46" t="str">
        <f t="shared" si="47"/>
        <v/>
      </c>
      <c r="K143" s="47" t="str">
        <f t="shared" si="35"/>
        <v/>
      </c>
      <c r="L143" s="47" t="str">
        <f t="shared" si="36"/>
        <v/>
      </c>
      <c r="M143" s="48">
        <f t="shared" si="48"/>
        <v>0</v>
      </c>
      <c r="N143" s="46" t="str">
        <f t="shared" si="37"/>
        <v/>
      </c>
      <c r="O143" s="47" t="str">
        <f t="shared" si="38"/>
        <v/>
      </c>
      <c r="P143" s="47" t="str">
        <f t="shared" si="39"/>
        <v/>
      </c>
      <c r="Q143" s="48">
        <f t="shared" si="49"/>
        <v>0</v>
      </c>
      <c r="R143" s="2"/>
      <c r="AH143" s="57" t="str">
        <f>IF(G143&gt;1,IF($E$10&gt;0,100-(#REF!/(1+(AL143/#REF!)^#REF!)^#REF!+#REF!/(AL143-1))*100,100-(AL143*D$5+D$6)*100),"")</f>
        <v/>
      </c>
      <c r="AI143" s="21" t="str">
        <f t="shared" si="40"/>
        <v/>
      </c>
      <c r="AJ143" s="21" t="str">
        <f t="shared" si="41"/>
        <v/>
      </c>
      <c r="AK143" s="48">
        <f t="shared" si="42"/>
        <v>0</v>
      </c>
      <c r="AL143" s="58" t="str">
        <f t="shared" si="43"/>
        <v/>
      </c>
      <c r="AM143" s="59" t="str">
        <f t="shared" si="44"/>
        <v/>
      </c>
      <c r="AN143" s="59" t="str">
        <f t="shared" si="45"/>
        <v/>
      </c>
      <c r="AO143" s="60"/>
    </row>
    <row r="144" spans="3:41" x14ac:dyDescent="0.25">
      <c r="C144" s="82"/>
      <c r="D144" s="45"/>
      <c r="E144" s="83" t="str">
        <f t="shared" si="34"/>
        <v/>
      </c>
      <c r="F144" s="45"/>
      <c r="G144" s="45"/>
      <c r="H144" s="45"/>
      <c r="I144" s="46" t="str">
        <f t="shared" si="46"/>
        <v/>
      </c>
      <c r="J144" s="46" t="str">
        <f t="shared" si="47"/>
        <v/>
      </c>
      <c r="K144" s="47" t="str">
        <f t="shared" si="35"/>
        <v/>
      </c>
      <c r="L144" s="47" t="str">
        <f t="shared" si="36"/>
        <v/>
      </c>
      <c r="M144" s="48">
        <f t="shared" si="48"/>
        <v>0</v>
      </c>
      <c r="N144" s="46" t="str">
        <f t="shared" si="37"/>
        <v/>
      </c>
      <c r="O144" s="47" t="str">
        <f t="shared" si="38"/>
        <v/>
      </c>
      <c r="P144" s="47" t="str">
        <f t="shared" si="39"/>
        <v/>
      </c>
      <c r="Q144" s="48">
        <f t="shared" si="49"/>
        <v>0</v>
      </c>
      <c r="R144" s="2"/>
      <c r="AH144" s="57" t="str">
        <f>IF(G144&gt;1,IF($E$10&gt;0,100-(#REF!/(1+(AL144/#REF!)^#REF!)^#REF!+#REF!/(AL144-1))*100,100-(AL144*D$5+D$6)*100),"")</f>
        <v/>
      </c>
      <c r="AI144" s="21" t="str">
        <f t="shared" si="40"/>
        <v/>
      </c>
      <c r="AJ144" s="21" t="str">
        <f t="shared" si="41"/>
        <v/>
      </c>
      <c r="AK144" s="48">
        <f t="shared" si="42"/>
        <v>0</v>
      </c>
      <c r="AL144" s="58" t="str">
        <f t="shared" si="43"/>
        <v/>
      </c>
      <c r="AM144" s="59" t="str">
        <f t="shared" si="44"/>
        <v/>
      </c>
      <c r="AN144" s="59" t="str">
        <f t="shared" si="45"/>
        <v/>
      </c>
      <c r="AO144" s="60"/>
    </row>
    <row r="145" spans="3:41" x14ac:dyDescent="0.25">
      <c r="C145" s="82"/>
      <c r="D145" s="45"/>
      <c r="E145" s="83" t="str">
        <f t="shared" si="34"/>
        <v/>
      </c>
      <c r="F145" s="45"/>
      <c r="G145" s="45"/>
      <c r="H145" s="45"/>
      <c r="I145" s="46" t="str">
        <f t="shared" si="46"/>
        <v/>
      </c>
      <c r="J145" s="46" t="str">
        <f t="shared" si="47"/>
        <v/>
      </c>
      <c r="K145" s="47" t="str">
        <f t="shared" si="35"/>
        <v/>
      </c>
      <c r="L145" s="47" t="str">
        <f t="shared" si="36"/>
        <v/>
      </c>
      <c r="M145" s="48">
        <f t="shared" si="48"/>
        <v>0</v>
      </c>
      <c r="N145" s="46" t="str">
        <f t="shared" si="37"/>
        <v/>
      </c>
      <c r="O145" s="47" t="str">
        <f t="shared" si="38"/>
        <v/>
      </c>
      <c r="P145" s="47" t="str">
        <f t="shared" si="39"/>
        <v/>
      </c>
      <c r="Q145" s="48">
        <f t="shared" si="49"/>
        <v>0</v>
      </c>
      <c r="R145" s="2"/>
      <c r="AH145" s="57" t="str">
        <f>IF(G145&gt;1,IF($E$10&gt;0,100-(#REF!/(1+(AL145/#REF!)^#REF!)^#REF!+#REF!/(AL145-1))*100,100-(AL145*D$5+D$6)*100),"")</f>
        <v/>
      </c>
      <c r="AI145" s="21" t="str">
        <f t="shared" si="40"/>
        <v/>
      </c>
      <c r="AJ145" s="21" t="str">
        <f t="shared" si="41"/>
        <v/>
      </c>
      <c r="AK145" s="48">
        <f t="shared" si="42"/>
        <v>0</v>
      </c>
      <c r="AL145" s="58" t="str">
        <f t="shared" si="43"/>
        <v/>
      </c>
      <c r="AM145" s="59" t="str">
        <f t="shared" si="44"/>
        <v/>
      </c>
      <c r="AN145" s="59" t="str">
        <f t="shared" si="45"/>
        <v/>
      </c>
      <c r="AO145" s="60"/>
    </row>
    <row r="146" spans="3:41" x14ac:dyDescent="0.25">
      <c r="C146" s="82"/>
      <c r="D146" s="45"/>
      <c r="E146" s="83" t="str">
        <f t="shared" si="34"/>
        <v/>
      </c>
      <c r="F146" s="45"/>
      <c r="G146" s="45"/>
      <c r="H146" s="45"/>
      <c r="I146" s="46" t="str">
        <f t="shared" si="46"/>
        <v/>
      </c>
      <c r="J146" s="46" t="str">
        <f t="shared" si="47"/>
        <v/>
      </c>
      <c r="K146" s="47" t="str">
        <f t="shared" si="35"/>
        <v/>
      </c>
      <c r="L146" s="47" t="str">
        <f t="shared" si="36"/>
        <v/>
      </c>
      <c r="M146" s="48">
        <f t="shared" si="48"/>
        <v>0</v>
      </c>
      <c r="N146" s="46" t="str">
        <f t="shared" si="37"/>
        <v/>
      </c>
      <c r="O146" s="47" t="str">
        <f t="shared" si="38"/>
        <v/>
      </c>
      <c r="P146" s="47" t="str">
        <f t="shared" si="39"/>
        <v/>
      </c>
      <c r="Q146" s="48">
        <f t="shared" si="49"/>
        <v>0</v>
      </c>
      <c r="R146" s="2"/>
      <c r="AH146" s="57" t="str">
        <f>IF(G146&gt;1,IF($E$10&gt;0,100-(#REF!/(1+(AL146/#REF!)^#REF!)^#REF!+#REF!/(AL146-1))*100,100-(AL146*D$5+D$6)*100),"")</f>
        <v/>
      </c>
      <c r="AI146" s="21" t="str">
        <f t="shared" si="40"/>
        <v/>
      </c>
      <c r="AJ146" s="21" t="str">
        <f t="shared" si="41"/>
        <v/>
      </c>
      <c r="AK146" s="48">
        <f t="shared" si="42"/>
        <v>0</v>
      </c>
      <c r="AL146" s="58" t="str">
        <f t="shared" si="43"/>
        <v/>
      </c>
      <c r="AM146" s="59" t="str">
        <f t="shared" si="44"/>
        <v/>
      </c>
      <c r="AN146" s="59" t="str">
        <f t="shared" si="45"/>
        <v/>
      </c>
      <c r="AO146" s="60"/>
    </row>
    <row r="147" spans="3:41" x14ac:dyDescent="0.25">
      <c r="C147" s="82"/>
      <c r="D147" s="45"/>
      <c r="E147" s="83" t="str">
        <f t="shared" si="34"/>
        <v/>
      </c>
      <c r="F147" s="45"/>
      <c r="G147" s="45"/>
      <c r="H147" s="45"/>
      <c r="I147" s="46" t="str">
        <f t="shared" si="46"/>
        <v/>
      </c>
      <c r="J147" s="46" t="str">
        <f t="shared" si="47"/>
        <v/>
      </c>
      <c r="K147" s="47" t="str">
        <f t="shared" si="35"/>
        <v/>
      </c>
      <c r="L147" s="47" t="str">
        <f t="shared" si="36"/>
        <v/>
      </c>
      <c r="M147" s="48">
        <f t="shared" si="48"/>
        <v>0</v>
      </c>
      <c r="N147" s="46" t="str">
        <f t="shared" si="37"/>
        <v/>
      </c>
      <c r="O147" s="47" t="str">
        <f t="shared" si="38"/>
        <v/>
      </c>
      <c r="P147" s="47" t="str">
        <f t="shared" si="39"/>
        <v/>
      </c>
      <c r="Q147" s="48">
        <f t="shared" si="49"/>
        <v>0</v>
      </c>
      <c r="R147" s="2"/>
      <c r="AH147" s="57" t="str">
        <f>IF(G147&gt;1,IF($E$10&gt;0,100-(#REF!/(1+(AL147/#REF!)^#REF!)^#REF!+#REF!/(AL147-1))*100,100-(AL147*D$5+D$6)*100),"")</f>
        <v/>
      </c>
      <c r="AI147" s="21" t="str">
        <f t="shared" si="40"/>
        <v/>
      </c>
      <c r="AJ147" s="21" t="str">
        <f t="shared" si="41"/>
        <v/>
      </c>
      <c r="AK147" s="48">
        <f t="shared" si="42"/>
        <v>0</v>
      </c>
      <c r="AL147" s="58" t="str">
        <f t="shared" si="43"/>
        <v/>
      </c>
      <c r="AM147" s="59" t="str">
        <f t="shared" si="44"/>
        <v/>
      </c>
      <c r="AN147" s="59" t="str">
        <f t="shared" si="45"/>
        <v/>
      </c>
      <c r="AO147" s="60"/>
    </row>
    <row r="148" spans="3:41" x14ac:dyDescent="0.25">
      <c r="C148" s="82"/>
      <c r="D148" s="45"/>
      <c r="E148" s="83" t="str">
        <f t="shared" si="34"/>
        <v/>
      </c>
      <c r="F148" s="45"/>
      <c r="G148" s="45"/>
      <c r="H148" s="45"/>
      <c r="I148" s="46" t="str">
        <f t="shared" si="46"/>
        <v/>
      </c>
      <c r="J148" s="46" t="str">
        <f t="shared" si="47"/>
        <v/>
      </c>
      <c r="K148" s="47" t="str">
        <f t="shared" si="35"/>
        <v/>
      </c>
      <c r="L148" s="47" t="str">
        <f t="shared" si="36"/>
        <v/>
      </c>
      <c r="M148" s="48">
        <f t="shared" si="48"/>
        <v>0</v>
      </c>
      <c r="N148" s="46" t="str">
        <f t="shared" si="37"/>
        <v/>
      </c>
      <c r="O148" s="47" t="str">
        <f t="shared" si="38"/>
        <v/>
      </c>
      <c r="P148" s="47" t="str">
        <f t="shared" si="39"/>
        <v/>
      </c>
      <c r="Q148" s="48">
        <f t="shared" si="49"/>
        <v>0</v>
      </c>
      <c r="R148" s="2"/>
      <c r="AH148" s="57" t="str">
        <f>IF(G148&gt;1,IF($E$10&gt;0,100-(#REF!/(1+(AL148/#REF!)^#REF!)^#REF!+#REF!/(AL148-1))*100,100-(AL148*D$5+D$6)*100),"")</f>
        <v/>
      </c>
      <c r="AI148" s="21" t="str">
        <f t="shared" si="40"/>
        <v/>
      </c>
      <c r="AJ148" s="21" t="str">
        <f t="shared" si="41"/>
        <v/>
      </c>
      <c r="AK148" s="48">
        <f t="shared" si="42"/>
        <v>0</v>
      </c>
      <c r="AL148" s="58" t="str">
        <f t="shared" si="43"/>
        <v/>
      </c>
      <c r="AM148" s="59" t="str">
        <f t="shared" si="44"/>
        <v/>
      </c>
      <c r="AN148" s="59" t="str">
        <f t="shared" si="45"/>
        <v/>
      </c>
      <c r="AO148" s="60"/>
    </row>
    <row r="149" spans="3:41" x14ac:dyDescent="0.25">
      <c r="C149" s="82"/>
      <c r="D149" s="45"/>
      <c r="E149" s="83" t="str">
        <f t="shared" si="34"/>
        <v/>
      </c>
      <c r="F149" s="45"/>
      <c r="G149" s="45"/>
      <c r="H149" s="45"/>
      <c r="I149" s="46" t="str">
        <f t="shared" si="46"/>
        <v/>
      </c>
      <c r="J149" s="46" t="str">
        <f t="shared" si="47"/>
        <v/>
      </c>
      <c r="K149" s="47" t="str">
        <f t="shared" si="35"/>
        <v/>
      </c>
      <c r="L149" s="47" t="str">
        <f t="shared" si="36"/>
        <v/>
      </c>
      <c r="M149" s="48">
        <f t="shared" si="48"/>
        <v>0</v>
      </c>
      <c r="N149" s="46" t="str">
        <f t="shared" si="37"/>
        <v/>
      </c>
      <c r="O149" s="47" t="str">
        <f t="shared" si="38"/>
        <v/>
      </c>
      <c r="P149" s="47" t="str">
        <f t="shared" si="39"/>
        <v/>
      </c>
      <c r="Q149" s="48">
        <f t="shared" si="49"/>
        <v>0</v>
      </c>
      <c r="R149" s="2"/>
      <c r="AH149" s="57" t="str">
        <f>IF(G149&gt;1,IF($E$10&gt;0,100-(#REF!/(1+(AL149/#REF!)^#REF!)^#REF!+#REF!/(AL149-1))*100,100-(AL149*D$5+D$6)*100),"")</f>
        <v/>
      </c>
      <c r="AI149" s="21" t="str">
        <f t="shared" si="40"/>
        <v/>
      </c>
      <c r="AJ149" s="21" t="str">
        <f t="shared" si="41"/>
        <v/>
      </c>
      <c r="AK149" s="48">
        <f t="shared" si="42"/>
        <v>0</v>
      </c>
      <c r="AL149" s="58" t="str">
        <f t="shared" si="43"/>
        <v/>
      </c>
      <c r="AM149" s="59" t="str">
        <f t="shared" si="44"/>
        <v/>
      </c>
      <c r="AN149" s="59" t="str">
        <f t="shared" si="45"/>
        <v/>
      </c>
      <c r="AO149" s="60"/>
    </row>
    <row r="150" spans="3:41" x14ac:dyDescent="0.25">
      <c r="C150" s="82"/>
      <c r="D150" s="45"/>
      <c r="E150" s="83" t="str">
        <f t="shared" si="34"/>
        <v/>
      </c>
      <c r="F150" s="45"/>
      <c r="G150" s="45"/>
      <c r="H150" s="45"/>
      <c r="I150" s="46" t="str">
        <f t="shared" si="46"/>
        <v/>
      </c>
      <c r="J150" s="46" t="str">
        <f t="shared" si="47"/>
        <v/>
      </c>
      <c r="K150" s="47" t="str">
        <f t="shared" si="35"/>
        <v/>
      </c>
      <c r="L150" s="47" t="str">
        <f t="shared" si="36"/>
        <v/>
      </c>
      <c r="M150" s="48">
        <f t="shared" si="48"/>
        <v>0</v>
      </c>
      <c r="N150" s="46" t="str">
        <f t="shared" si="37"/>
        <v/>
      </c>
      <c r="O150" s="47" t="str">
        <f t="shared" si="38"/>
        <v/>
      </c>
      <c r="P150" s="47" t="str">
        <f t="shared" si="39"/>
        <v/>
      </c>
      <c r="Q150" s="48">
        <f t="shared" si="49"/>
        <v>0</v>
      </c>
      <c r="R150" s="2"/>
      <c r="AH150" s="57" t="str">
        <f>IF(G150&gt;1,IF($E$10&gt;0,100-(#REF!/(1+(AL150/#REF!)^#REF!)^#REF!+#REF!/(AL150-1))*100,100-(AL150*D$5+D$6)*100),"")</f>
        <v/>
      </c>
      <c r="AI150" s="21" t="str">
        <f t="shared" si="40"/>
        <v/>
      </c>
      <c r="AJ150" s="21" t="str">
        <f t="shared" si="41"/>
        <v/>
      </c>
      <c r="AK150" s="48">
        <f t="shared" si="42"/>
        <v>0</v>
      </c>
      <c r="AL150" s="58" t="str">
        <f t="shared" si="43"/>
        <v/>
      </c>
      <c r="AM150" s="59" t="str">
        <f t="shared" si="44"/>
        <v/>
      </c>
      <c r="AN150" s="59" t="str">
        <f t="shared" si="45"/>
        <v/>
      </c>
      <c r="AO150" s="60"/>
    </row>
    <row r="151" spans="3:41" x14ac:dyDescent="0.25">
      <c r="C151" s="82"/>
      <c r="D151" s="45"/>
      <c r="E151" s="83" t="str">
        <f t="shared" si="34"/>
        <v/>
      </c>
      <c r="F151" s="45"/>
      <c r="G151" s="45"/>
      <c r="H151" s="45"/>
      <c r="I151" s="46" t="str">
        <f t="shared" si="46"/>
        <v/>
      </c>
      <c r="J151" s="46" t="str">
        <f t="shared" si="47"/>
        <v/>
      </c>
      <c r="K151" s="47" t="str">
        <f t="shared" si="35"/>
        <v/>
      </c>
      <c r="L151" s="47" t="str">
        <f t="shared" si="36"/>
        <v/>
      </c>
      <c r="M151" s="48">
        <f t="shared" si="48"/>
        <v>0</v>
      </c>
      <c r="N151" s="46" t="str">
        <f t="shared" si="37"/>
        <v/>
      </c>
      <c r="O151" s="47" t="str">
        <f t="shared" si="38"/>
        <v/>
      </c>
      <c r="P151" s="47" t="str">
        <f t="shared" si="39"/>
        <v/>
      </c>
      <c r="Q151" s="48">
        <f t="shared" si="49"/>
        <v>0</v>
      </c>
      <c r="R151" s="2"/>
      <c r="AH151" s="57" t="str">
        <f>IF(G151&gt;1,IF($E$10&gt;0,100-(#REF!/(1+(AL151/#REF!)^#REF!)^#REF!+#REF!/(AL151-1))*100,100-(AL151*D$5+D$6)*100),"")</f>
        <v/>
      </c>
      <c r="AI151" s="21" t="str">
        <f t="shared" si="40"/>
        <v/>
      </c>
      <c r="AJ151" s="21" t="str">
        <f t="shared" si="41"/>
        <v/>
      </c>
      <c r="AK151" s="48">
        <f t="shared" si="42"/>
        <v>0</v>
      </c>
      <c r="AL151" s="58" t="str">
        <f t="shared" si="43"/>
        <v/>
      </c>
      <c r="AM151" s="59" t="str">
        <f t="shared" si="44"/>
        <v/>
      </c>
      <c r="AN151" s="59" t="str">
        <f t="shared" si="45"/>
        <v/>
      </c>
      <c r="AO151" s="60"/>
    </row>
    <row r="152" spans="3:41" x14ac:dyDescent="0.25">
      <c r="C152" s="82"/>
      <c r="D152" s="45"/>
      <c r="E152" s="83" t="str">
        <f t="shared" si="34"/>
        <v/>
      </c>
      <c r="F152" s="45"/>
      <c r="G152" s="45"/>
      <c r="H152" s="45"/>
      <c r="I152" s="46" t="str">
        <f t="shared" si="46"/>
        <v/>
      </c>
      <c r="J152" s="46" t="str">
        <f t="shared" si="47"/>
        <v/>
      </c>
      <c r="K152" s="47" t="str">
        <f t="shared" si="35"/>
        <v/>
      </c>
      <c r="L152" s="47" t="str">
        <f t="shared" si="36"/>
        <v/>
      </c>
      <c r="M152" s="48">
        <f t="shared" si="48"/>
        <v>0</v>
      </c>
      <c r="N152" s="46" t="str">
        <f t="shared" si="37"/>
        <v/>
      </c>
      <c r="O152" s="47" t="str">
        <f t="shared" si="38"/>
        <v/>
      </c>
      <c r="P152" s="47" t="str">
        <f t="shared" si="39"/>
        <v/>
      </c>
      <c r="Q152" s="48">
        <f t="shared" si="49"/>
        <v>0</v>
      </c>
      <c r="R152" s="2"/>
      <c r="AH152" s="57" t="str">
        <f>IF(G152&gt;1,IF($E$10&gt;0,100-(#REF!/(1+(AL152/#REF!)^#REF!)^#REF!+#REF!/(AL152-1))*100,100-(AL152*D$5+D$6)*100),"")</f>
        <v/>
      </c>
      <c r="AI152" s="21" t="str">
        <f t="shared" si="40"/>
        <v/>
      </c>
      <c r="AJ152" s="21" t="str">
        <f t="shared" si="41"/>
        <v/>
      </c>
      <c r="AK152" s="48">
        <f t="shared" si="42"/>
        <v>0</v>
      </c>
      <c r="AL152" s="58" t="str">
        <f t="shared" si="43"/>
        <v/>
      </c>
      <c r="AM152" s="59" t="str">
        <f t="shared" si="44"/>
        <v/>
      </c>
      <c r="AN152" s="59" t="str">
        <f t="shared" si="45"/>
        <v/>
      </c>
      <c r="AO152" s="60"/>
    </row>
    <row r="153" spans="3:41" x14ac:dyDescent="0.25">
      <c r="C153" s="82"/>
      <c r="D153" s="45"/>
      <c r="E153" s="83" t="str">
        <f t="shared" si="34"/>
        <v/>
      </c>
      <c r="F153" s="45"/>
      <c r="G153" s="45"/>
      <c r="H153" s="45"/>
      <c r="I153" s="46" t="str">
        <f t="shared" si="46"/>
        <v/>
      </c>
      <c r="J153" s="46" t="str">
        <f t="shared" si="47"/>
        <v/>
      </c>
      <c r="K153" s="47" t="str">
        <f t="shared" si="35"/>
        <v/>
      </c>
      <c r="L153" s="47" t="str">
        <f t="shared" si="36"/>
        <v/>
      </c>
      <c r="M153" s="48">
        <f t="shared" si="48"/>
        <v>0</v>
      </c>
      <c r="N153" s="46" t="str">
        <f t="shared" si="37"/>
        <v/>
      </c>
      <c r="O153" s="47" t="str">
        <f t="shared" si="38"/>
        <v/>
      </c>
      <c r="P153" s="47" t="str">
        <f t="shared" si="39"/>
        <v/>
      </c>
      <c r="Q153" s="48">
        <f t="shared" si="49"/>
        <v>0</v>
      </c>
      <c r="R153" s="2"/>
      <c r="AH153" s="57" t="str">
        <f>IF(G153&gt;1,IF($E$10&gt;0,100-(#REF!/(1+(AL153/#REF!)^#REF!)^#REF!+#REF!/(AL153-1))*100,100-(AL153*D$5+D$6)*100),"")</f>
        <v/>
      </c>
      <c r="AI153" s="21" t="str">
        <f t="shared" si="40"/>
        <v/>
      </c>
      <c r="AJ153" s="21" t="str">
        <f t="shared" si="41"/>
        <v/>
      </c>
      <c r="AK153" s="48">
        <f t="shared" si="42"/>
        <v>0</v>
      </c>
      <c r="AL153" s="58" t="str">
        <f t="shared" si="43"/>
        <v/>
      </c>
      <c r="AM153" s="59" t="str">
        <f t="shared" si="44"/>
        <v/>
      </c>
      <c r="AN153" s="59" t="str">
        <f t="shared" si="45"/>
        <v/>
      </c>
      <c r="AO153" s="60"/>
    </row>
    <row r="154" spans="3:41" x14ac:dyDescent="0.25">
      <c r="C154" s="82"/>
      <c r="D154" s="45"/>
      <c r="E154" s="83" t="str">
        <f t="shared" si="34"/>
        <v/>
      </c>
      <c r="F154" s="45"/>
      <c r="G154" s="45"/>
      <c r="H154" s="45"/>
      <c r="I154" s="46" t="str">
        <f t="shared" si="46"/>
        <v/>
      </c>
      <c r="J154" s="46" t="str">
        <f t="shared" si="47"/>
        <v/>
      </c>
      <c r="K154" s="47" t="str">
        <f t="shared" si="35"/>
        <v/>
      </c>
      <c r="L154" s="47" t="str">
        <f t="shared" si="36"/>
        <v/>
      </c>
      <c r="M154" s="48">
        <f t="shared" si="48"/>
        <v>0</v>
      </c>
      <c r="N154" s="46" t="str">
        <f t="shared" si="37"/>
        <v/>
      </c>
      <c r="O154" s="47" t="str">
        <f t="shared" si="38"/>
        <v/>
      </c>
      <c r="P154" s="47" t="str">
        <f t="shared" si="39"/>
        <v/>
      </c>
      <c r="Q154" s="48">
        <f t="shared" si="49"/>
        <v>0</v>
      </c>
      <c r="R154" s="2"/>
      <c r="AH154" s="57" t="str">
        <f>IF(G154&gt;1,IF($E$10&gt;0,100-(#REF!/(1+(AL154/#REF!)^#REF!)^#REF!+#REF!/(AL154-1))*100,100-(AL154*D$5+D$6)*100),"")</f>
        <v/>
      </c>
      <c r="AI154" s="21" t="str">
        <f t="shared" si="40"/>
        <v/>
      </c>
      <c r="AJ154" s="21" t="str">
        <f t="shared" si="41"/>
        <v/>
      </c>
      <c r="AK154" s="48">
        <f t="shared" si="42"/>
        <v>0</v>
      </c>
      <c r="AL154" s="58" t="str">
        <f t="shared" si="43"/>
        <v/>
      </c>
      <c r="AM154" s="59" t="str">
        <f t="shared" si="44"/>
        <v/>
      </c>
      <c r="AN154" s="59" t="str">
        <f t="shared" si="45"/>
        <v/>
      </c>
      <c r="AO154" s="60"/>
    </row>
    <row r="155" spans="3:41" x14ac:dyDescent="0.25">
      <c r="C155" s="82"/>
      <c r="D155" s="45"/>
      <c r="E155" s="83" t="str">
        <f t="shared" si="34"/>
        <v/>
      </c>
      <c r="F155" s="45"/>
      <c r="G155" s="45"/>
      <c r="H155" s="45"/>
      <c r="I155" s="46" t="str">
        <f t="shared" si="46"/>
        <v/>
      </c>
      <c r="J155" s="46" t="str">
        <f t="shared" si="47"/>
        <v/>
      </c>
      <c r="K155" s="47" t="str">
        <f t="shared" si="35"/>
        <v/>
      </c>
      <c r="L155" s="47" t="str">
        <f t="shared" si="36"/>
        <v/>
      </c>
      <c r="M155" s="48">
        <f t="shared" si="48"/>
        <v>0</v>
      </c>
      <c r="N155" s="46" t="str">
        <f t="shared" si="37"/>
        <v/>
      </c>
      <c r="O155" s="47" t="str">
        <f t="shared" si="38"/>
        <v/>
      </c>
      <c r="P155" s="47" t="str">
        <f t="shared" si="39"/>
        <v/>
      </c>
      <c r="Q155" s="48">
        <f t="shared" si="49"/>
        <v>0</v>
      </c>
      <c r="R155" s="2"/>
      <c r="AH155" s="57" t="str">
        <f>IF(G155&gt;1,IF($E$10&gt;0,100-(#REF!/(1+(AL155/#REF!)^#REF!)^#REF!+#REF!/(AL155-1))*100,100-(AL155*D$5+D$6)*100),"")</f>
        <v/>
      </c>
      <c r="AI155" s="21" t="str">
        <f t="shared" si="40"/>
        <v/>
      </c>
      <c r="AJ155" s="21" t="str">
        <f t="shared" si="41"/>
        <v/>
      </c>
      <c r="AK155" s="48">
        <f t="shared" si="42"/>
        <v>0</v>
      </c>
      <c r="AL155" s="58" t="str">
        <f t="shared" si="43"/>
        <v/>
      </c>
      <c r="AM155" s="59" t="str">
        <f t="shared" si="44"/>
        <v/>
      </c>
      <c r="AN155" s="59" t="str">
        <f t="shared" si="45"/>
        <v/>
      </c>
      <c r="AO155" s="60"/>
    </row>
    <row r="156" spans="3:41" x14ac:dyDescent="0.25">
      <c r="C156" s="82"/>
      <c r="D156" s="45"/>
      <c r="E156" s="83" t="str">
        <f t="shared" si="34"/>
        <v/>
      </c>
      <c r="F156" s="45"/>
      <c r="G156" s="45"/>
      <c r="H156" s="45"/>
      <c r="I156" s="46" t="str">
        <f t="shared" si="46"/>
        <v/>
      </c>
      <c r="J156" s="46" t="str">
        <f t="shared" si="47"/>
        <v/>
      </c>
      <c r="K156" s="47" t="str">
        <f t="shared" si="35"/>
        <v/>
      </c>
      <c r="L156" s="47" t="str">
        <f t="shared" si="36"/>
        <v/>
      </c>
      <c r="M156" s="48">
        <f t="shared" si="48"/>
        <v>0</v>
      </c>
      <c r="N156" s="46" t="str">
        <f t="shared" si="37"/>
        <v/>
      </c>
      <c r="O156" s="47" t="str">
        <f t="shared" si="38"/>
        <v/>
      </c>
      <c r="P156" s="47" t="str">
        <f t="shared" si="39"/>
        <v/>
      </c>
      <c r="Q156" s="48">
        <f t="shared" si="49"/>
        <v>0</v>
      </c>
      <c r="R156" s="2"/>
      <c r="AH156" s="57" t="str">
        <f>IF(G156&gt;1,IF($E$10&gt;0,100-(#REF!/(1+(AL156/#REF!)^#REF!)^#REF!+#REF!/(AL156-1))*100,100-(AL156*D$5+D$6)*100),"")</f>
        <v/>
      </c>
      <c r="AI156" s="21" t="str">
        <f t="shared" si="40"/>
        <v/>
      </c>
      <c r="AJ156" s="21" t="str">
        <f t="shared" si="41"/>
        <v/>
      </c>
      <c r="AK156" s="48">
        <f t="shared" si="42"/>
        <v>0</v>
      </c>
      <c r="AL156" s="58" t="str">
        <f t="shared" si="43"/>
        <v/>
      </c>
      <c r="AM156" s="59" t="str">
        <f t="shared" si="44"/>
        <v/>
      </c>
      <c r="AN156" s="59" t="str">
        <f t="shared" si="45"/>
        <v/>
      </c>
      <c r="AO156" s="60"/>
    </row>
    <row r="157" spans="3:41" x14ac:dyDescent="0.25">
      <c r="C157" s="82"/>
      <c r="D157" s="45"/>
      <c r="E157" s="83" t="str">
        <f t="shared" si="34"/>
        <v/>
      </c>
      <c r="F157" s="45"/>
      <c r="G157" s="45"/>
      <c r="H157" s="45"/>
      <c r="I157" s="46" t="str">
        <f t="shared" si="46"/>
        <v/>
      </c>
      <c r="J157" s="46" t="str">
        <f t="shared" si="47"/>
        <v/>
      </c>
      <c r="K157" s="47" t="str">
        <f t="shared" si="35"/>
        <v/>
      </c>
      <c r="L157" s="47" t="str">
        <f t="shared" si="36"/>
        <v/>
      </c>
      <c r="M157" s="48">
        <f t="shared" si="48"/>
        <v>0</v>
      </c>
      <c r="N157" s="46" t="str">
        <f t="shared" si="37"/>
        <v/>
      </c>
      <c r="O157" s="47" t="str">
        <f t="shared" si="38"/>
        <v/>
      </c>
      <c r="P157" s="47" t="str">
        <f t="shared" si="39"/>
        <v/>
      </c>
      <c r="Q157" s="48">
        <f t="shared" si="49"/>
        <v>0</v>
      </c>
      <c r="R157" s="2"/>
      <c r="AH157" s="57" t="str">
        <f>IF(G157&gt;1,IF($E$10&gt;0,100-(#REF!/(1+(AL157/#REF!)^#REF!)^#REF!+#REF!/(AL157-1))*100,100-(AL157*D$5+D$6)*100),"")</f>
        <v/>
      </c>
      <c r="AI157" s="21" t="str">
        <f t="shared" si="40"/>
        <v/>
      </c>
      <c r="AJ157" s="21" t="str">
        <f t="shared" si="41"/>
        <v/>
      </c>
      <c r="AK157" s="48">
        <f t="shared" si="42"/>
        <v>0</v>
      </c>
      <c r="AL157" s="58" t="str">
        <f t="shared" si="43"/>
        <v/>
      </c>
      <c r="AM157" s="59" t="str">
        <f t="shared" si="44"/>
        <v/>
      </c>
      <c r="AN157" s="59" t="str">
        <f t="shared" si="45"/>
        <v/>
      </c>
      <c r="AO157" s="60"/>
    </row>
    <row r="158" spans="3:41" x14ac:dyDescent="0.25">
      <c r="C158" s="82"/>
      <c r="D158" s="45"/>
      <c r="E158" s="83" t="str">
        <f t="shared" si="34"/>
        <v/>
      </c>
      <c r="F158" s="45"/>
      <c r="G158" s="45"/>
      <c r="H158" s="45"/>
      <c r="I158" s="46" t="str">
        <f t="shared" si="46"/>
        <v/>
      </c>
      <c r="J158" s="46" t="str">
        <f t="shared" si="47"/>
        <v/>
      </c>
      <c r="K158" s="47" t="str">
        <f t="shared" si="35"/>
        <v/>
      </c>
      <c r="L158" s="47" t="str">
        <f t="shared" si="36"/>
        <v/>
      </c>
      <c r="M158" s="48">
        <f t="shared" si="48"/>
        <v>0</v>
      </c>
      <c r="N158" s="46" t="str">
        <f t="shared" si="37"/>
        <v/>
      </c>
      <c r="O158" s="47" t="str">
        <f t="shared" si="38"/>
        <v/>
      </c>
      <c r="P158" s="47" t="str">
        <f t="shared" si="39"/>
        <v/>
      </c>
      <c r="Q158" s="48">
        <f t="shared" si="49"/>
        <v>0</v>
      </c>
      <c r="R158" s="2"/>
      <c r="AH158" s="57" t="str">
        <f>IF(G158&gt;1,IF($E$10&gt;0,100-(#REF!/(1+(AL158/#REF!)^#REF!)^#REF!+#REF!/(AL158-1))*100,100-(AL158*D$5+D$6)*100),"")</f>
        <v/>
      </c>
      <c r="AI158" s="21" t="str">
        <f t="shared" si="40"/>
        <v/>
      </c>
      <c r="AJ158" s="21" t="str">
        <f t="shared" si="41"/>
        <v/>
      </c>
      <c r="AK158" s="48">
        <f t="shared" si="42"/>
        <v>0</v>
      </c>
      <c r="AL158" s="58" t="str">
        <f t="shared" si="43"/>
        <v/>
      </c>
      <c r="AM158" s="59" t="str">
        <f t="shared" si="44"/>
        <v/>
      </c>
      <c r="AN158" s="59" t="str">
        <f t="shared" si="45"/>
        <v/>
      </c>
      <c r="AO158" s="60"/>
    </row>
    <row r="159" spans="3:41" x14ac:dyDescent="0.25">
      <c r="C159" s="82"/>
      <c r="D159" s="45"/>
      <c r="E159" s="83" t="str">
        <f t="shared" si="34"/>
        <v/>
      </c>
      <c r="F159" s="45"/>
      <c r="G159" s="45"/>
      <c r="H159" s="45"/>
      <c r="I159" s="46" t="str">
        <f t="shared" si="46"/>
        <v/>
      </c>
      <c r="J159" s="46" t="str">
        <f t="shared" si="47"/>
        <v/>
      </c>
      <c r="K159" s="47" t="str">
        <f t="shared" si="35"/>
        <v/>
      </c>
      <c r="L159" s="47" t="str">
        <f t="shared" si="36"/>
        <v/>
      </c>
      <c r="M159" s="48">
        <f t="shared" si="48"/>
        <v>0</v>
      </c>
      <c r="N159" s="46" t="str">
        <f t="shared" si="37"/>
        <v/>
      </c>
      <c r="O159" s="47" t="str">
        <f t="shared" si="38"/>
        <v/>
      </c>
      <c r="P159" s="47" t="str">
        <f t="shared" si="39"/>
        <v/>
      </c>
      <c r="Q159" s="48">
        <f t="shared" si="49"/>
        <v>0</v>
      </c>
      <c r="R159" s="2"/>
      <c r="AH159" s="57" t="str">
        <f>IF(G159&gt;1,IF($E$10&gt;0,100-(#REF!/(1+(AL159/#REF!)^#REF!)^#REF!+#REF!/(AL159-1))*100,100-(AL159*D$5+D$6)*100),"")</f>
        <v/>
      </c>
      <c r="AI159" s="21" t="str">
        <f t="shared" si="40"/>
        <v/>
      </c>
      <c r="AJ159" s="21" t="str">
        <f t="shared" si="41"/>
        <v/>
      </c>
      <c r="AK159" s="48">
        <f t="shared" si="42"/>
        <v>0</v>
      </c>
      <c r="AL159" s="58" t="str">
        <f t="shared" si="43"/>
        <v/>
      </c>
      <c r="AM159" s="59" t="str">
        <f t="shared" si="44"/>
        <v/>
      </c>
      <c r="AN159" s="59" t="str">
        <f t="shared" si="45"/>
        <v/>
      </c>
      <c r="AO159" s="60"/>
    </row>
    <row r="160" spans="3:41" x14ac:dyDescent="0.25">
      <c r="C160" s="82"/>
      <c r="D160" s="45"/>
      <c r="E160" s="83" t="str">
        <f t="shared" si="34"/>
        <v/>
      </c>
      <c r="F160" s="45"/>
      <c r="G160" s="45"/>
      <c r="H160" s="45"/>
      <c r="I160" s="46" t="str">
        <f t="shared" si="46"/>
        <v/>
      </c>
      <c r="J160" s="46" t="str">
        <f t="shared" si="47"/>
        <v/>
      </c>
      <c r="K160" s="47" t="str">
        <f t="shared" si="35"/>
        <v/>
      </c>
      <c r="L160" s="47" t="str">
        <f t="shared" si="36"/>
        <v/>
      </c>
      <c r="M160" s="48">
        <f t="shared" si="48"/>
        <v>0</v>
      </c>
      <c r="N160" s="46" t="str">
        <f t="shared" si="37"/>
        <v/>
      </c>
      <c r="O160" s="47" t="str">
        <f t="shared" si="38"/>
        <v/>
      </c>
      <c r="P160" s="47" t="str">
        <f t="shared" si="39"/>
        <v/>
      </c>
      <c r="Q160" s="48">
        <f t="shared" si="49"/>
        <v>0</v>
      </c>
      <c r="R160" s="2"/>
      <c r="AH160" s="57" t="str">
        <f>IF(G160&gt;1,IF($E$10&gt;0,100-(#REF!/(1+(AL160/#REF!)^#REF!)^#REF!+#REF!/(AL160-1))*100,100-(AL160*D$5+D$6)*100),"")</f>
        <v/>
      </c>
      <c r="AI160" s="21" t="str">
        <f t="shared" si="40"/>
        <v/>
      </c>
      <c r="AJ160" s="21" t="str">
        <f t="shared" si="41"/>
        <v/>
      </c>
      <c r="AK160" s="48">
        <f t="shared" si="42"/>
        <v>0</v>
      </c>
      <c r="AL160" s="58" t="str">
        <f t="shared" si="43"/>
        <v/>
      </c>
      <c r="AM160" s="59" t="str">
        <f t="shared" si="44"/>
        <v/>
      </c>
      <c r="AN160" s="59" t="str">
        <f t="shared" si="45"/>
        <v/>
      </c>
      <c r="AO160" s="60"/>
    </row>
    <row r="161" spans="3:41" x14ac:dyDescent="0.25">
      <c r="C161" s="82"/>
      <c r="D161" s="45"/>
      <c r="E161" s="83" t="str">
        <f t="shared" si="34"/>
        <v/>
      </c>
      <c r="F161" s="45"/>
      <c r="G161" s="45"/>
      <c r="H161" s="45"/>
      <c r="I161" s="46" t="str">
        <f t="shared" si="46"/>
        <v/>
      </c>
      <c r="J161" s="46" t="str">
        <f t="shared" si="47"/>
        <v/>
      </c>
      <c r="K161" s="47" t="str">
        <f t="shared" si="35"/>
        <v/>
      </c>
      <c r="L161" s="47" t="str">
        <f t="shared" si="36"/>
        <v/>
      </c>
      <c r="M161" s="48">
        <f t="shared" si="48"/>
        <v>0</v>
      </c>
      <c r="N161" s="46" t="str">
        <f t="shared" si="37"/>
        <v/>
      </c>
      <c r="O161" s="47" t="str">
        <f t="shared" si="38"/>
        <v/>
      </c>
      <c r="P161" s="47" t="str">
        <f t="shared" si="39"/>
        <v/>
      </c>
      <c r="Q161" s="48">
        <f t="shared" si="49"/>
        <v>0</v>
      </c>
      <c r="R161" s="2"/>
      <c r="AH161" s="57" t="str">
        <f>IF(G161&gt;1,IF($E$10&gt;0,100-(#REF!/(1+(AL161/#REF!)^#REF!)^#REF!+#REF!/(AL161-1))*100,100-(AL161*D$5+D$6)*100),"")</f>
        <v/>
      </c>
      <c r="AI161" s="21" t="str">
        <f t="shared" si="40"/>
        <v/>
      </c>
      <c r="AJ161" s="21" t="str">
        <f t="shared" si="41"/>
        <v/>
      </c>
      <c r="AK161" s="48">
        <f t="shared" si="42"/>
        <v>0</v>
      </c>
      <c r="AL161" s="58" t="str">
        <f t="shared" si="43"/>
        <v/>
      </c>
      <c r="AM161" s="59" t="str">
        <f t="shared" si="44"/>
        <v/>
      </c>
      <c r="AN161" s="59" t="str">
        <f t="shared" si="45"/>
        <v/>
      </c>
      <c r="AO161" s="60"/>
    </row>
    <row r="162" spans="3:41" x14ac:dyDescent="0.25">
      <c r="C162" s="82"/>
      <c r="D162" s="45"/>
      <c r="E162" s="83" t="str">
        <f t="shared" si="34"/>
        <v/>
      </c>
      <c r="F162" s="45"/>
      <c r="G162" s="45"/>
      <c r="H162" s="45"/>
      <c r="I162" s="46" t="str">
        <f t="shared" si="46"/>
        <v/>
      </c>
      <c r="J162" s="46" t="str">
        <f t="shared" si="47"/>
        <v/>
      </c>
      <c r="K162" s="47" t="str">
        <f t="shared" si="35"/>
        <v/>
      </c>
      <c r="L162" s="47" t="str">
        <f t="shared" si="36"/>
        <v/>
      </c>
      <c r="M162" s="48">
        <f t="shared" si="48"/>
        <v>0</v>
      </c>
      <c r="N162" s="46" t="str">
        <f t="shared" si="37"/>
        <v/>
      </c>
      <c r="O162" s="47" t="str">
        <f t="shared" si="38"/>
        <v/>
      </c>
      <c r="P162" s="47" t="str">
        <f t="shared" si="39"/>
        <v/>
      </c>
      <c r="Q162" s="48">
        <f t="shared" si="49"/>
        <v>0</v>
      </c>
      <c r="R162" s="2"/>
      <c r="AH162" s="57" t="str">
        <f>IF(G162&gt;1,IF($E$10&gt;0,100-(#REF!/(1+(AL162/#REF!)^#REF!)^#REF!+#REF!/(AL162-1))*100,100-(AL162*D$5+D$6)*100),"")</f>
        <v/>
      </c>
      <c r="AI162" s="21" t="str">
        <f t="shared" si="40"/>
        <v/>
      </c>
      <c r="AJ162" s="21" t="str">
        <f t="shared" si="41"/>
        <v/>
      </c>
      <c r="AK162" s="48">
        <f t="shared" si="42"/>
        <v>0</v>
      </c>
      <c r="AL162" s="58" t="str">
        <f t="shared" si="43"/>
        <v/>
      </c>
      <c r="AM162" s="59" t="str">
        <f t="shared" si="44"/>
        <v/>
      </c>
      <c r="AN162" s="59" t="str">
        <f t="shared" si="45"/>
        <v/>
      </c>
      <c r="AO162" s="60"/>
    </row>
    <row r="163" spans="3:41" x14ac:dyDescent="0.25">
      <c r="C163" s="82"/>
      <c r="D163" s="45"/>
      <c r="E163" s="83" t="str">
        <f t="shared" si="34"/>
        <v/>
      </c>
      <c r="F163" s="45"/>
      <c r="G163" s="45"/>
      <c r="H163" s="45"/>
      <c r="I163" s="46" t="str">
        <f t="shared" si="46"/>
        <v/>
      </c>
      <c r="J163" s="46" t="str">
        <f t="shared" si="47"/>
        <v/>
      </c>
      <c r="K163" s="47" t="str">
        <f t="shared" si="35"/>
        <v/>
      </c>
      <c r="L163" s="47" t="str">
        <f t="shared" si="36"/>
        <v/>
      </c>
      <c r="M163" s="48">
        <f t="shared" si="48"/>
        <v>0</v>
      </c>
      <c r="N163" s="46" t="str">
        <f t="shared" si="37"/>
        <v/>
      </c>
      <c r="O163" s="47" t="str">
        <f t="shared" si="38"/>
        <v/>
      </c>
      <c r="P163" s="47" t="str">
        <f t="shared" si="39"/>
        <v/>
      </c>
      <c r="Q163" s="48">
        <f t="shared" si="49"/>
        <v>0</v>
      </c>
      <c r="R163" s="2"/>
      <c r="AH163" s="57" t="str">
        <f>IF(G163&gt;1,IF($E$10&gt;0,100-(#REF!/(1+(AL163/#REF!)^#REF!)^#REF!+#REF!/(AL163-1))*100,100-(AL163*D$5+D$6)*100),"")</f>
        <v/>
      </c>
      <c r="AI163" s="21" t="str">
        <f t="shared" si="40"/>
        <v/>
      </c>
      <c r="AJ163" s="21" t="str">
        <f t="shared" si="41"/>
        <v/>
      </c>
      <c r="AK163" s="48">
        <f t="shared" si="42"/>
        <v>0</v>
      </c>
      <c r="AL163" s="58" t="str">
        <f t="shared" si="43"/>
        <v/>
      </c>
      <c r="AM163" s="59" t="str">
        <f t="shared" si="44"/>
        <v/>
      </c>
      <c r="AN163" s="59" t="str">
        <f t="shared" si="45"/>
        <v/>
      </c>
      <c r="AO163" s="60"/>
    </row>
    <row r="164" spans="3:41" x14ac:dyDescent="0.25">
      <c r="C164" s="82"/>
      <c r="D164" s="45"/>
      <c r="E164" s="83" t="str">
        <f t="shared" ref="E164:E215" si="50">IF(C164&gt;0,100-(C164),"")</f>
        <v/>
      </c>
      <c r="F164" s="45"/>
      <c r="G164" s="45"/>
      <c r="H164" s="45"/>
      <c r="I164" s="46" t="str">
        <f t="shared" si="46"/>
        <v/>
      </c>
      <c r="J164" s="46" t="str">
        <f t="shared" si="47"/>
        <v/>
      </c>
      <c r="K164" s="47" t="str">
        <f t="shared" si="35"/>
        <v/>
      </c>
      <c r="L164" s="47" t="str">
        <f t="shared" si="36"/>
        <v/>
      </c>
      <c r="M164" s="48">
        <f t="shared" si="48"/>
        <v>0</v>
      </c>
      <c r="N164" s="46" t="str">
        <f t="shared" si="37"/>
        <v/>
      </c>
      <c r="O164" s="47" t="str">
        <f t="shared" si="38"/>
        <v/>
      </c>
      <c r="P164" s="47" t="str">
        <f t="shared" si="39"/>
        <v/>
      </c>
      <c r="Q164" s="48">
        <f t="shared" si="49"/>
        <v>0</v>
      </c>
      <c r="R164" s="2"/>
      <c r="AH164" s="57" t="str">
        <f>IF(G164&gt;1,IF($E$10&gt;0,100-(#REF!/(1+(AL164/#REF!)^#REF!)^#REF!+#REF!/(AL164-1))*100,100-(AL164*D$5+D$6)*100),"")</f>
        <v/>
      </c>
      <c r="AI164" s="21" t="str">
        <f t="shared" si="40"/>
        <v/>
      </c>
      <c r="AJ164" s="21" t="str">
        <f t="shared" si="41"/>
        <v/>
      </c>
      <c r="AK164" s="48">
        <f t="shared" si="42"/>
        <v>0</v>
      </c>
      <c r="AL164" s="58" t="str">
        <f t="shared" si="43"/>
        <v/>
      </c>
      <c r="AM164" s="59" t="str">
        <f t="shared" si="44"/>
        <v/>
      </c>
      <c r="AN164" s="59" t="str">
        <f t="shared" si="45"/>
        <v/>
      </c>
      <c r="AO164" s="60"/>
    </row>
    <row r="165" spans="3:41" x14ac:dyDescent="0.25">
      <c r="C165" s="82"/>
      <c r="D165" s="45"/>
      <c r="E165" s="83" t="str">
        <f t="shared" si="50"/>
        <v/>
      </c>
      <c r="F165" s="45"/>
      <c r="G165" s="45"/>
      <c r="H165" s="45"/>
      <c r="I165" s="46" t="str">
        <f t="shared" si="46"/>
        <v/>
      </c>
      <c r="J165" s="46" t="str">
        <f t="shared" si="47"/>
        <v/>
      </c>
      <c r="K165" s="47" t="str">
        <f t="shared" si="35"/>
        <v/>
      </c>
      <c r="L165" s="47" t="str">
        <f t="shared" si="36"/>
        <v/>
      </c>
      <c r="M165" s="48">
        <f t="shared" si="48"/>
        <v>0</v>
      </c>
      <c r="N165" s="46" t="str">
        <f t="shared" si="37"/>
        <v/>
      </c>
      <c r="O165" s="47" t="str">
        <f t="shared" si="38"/>
        <v/>
      </c>
      <c r="P165" s="47" t="str">
        <f t="shared" si="39"/>
        <v/>
      </c>
      <c r="Q165" s="48">
        <f t="shared" si="49"/>
        <v>0</v>
      </c>
      <c r="R165" s="2"/>
      <c r="AH165" s="57" t="str">
        <f>IF(G165&gt;1,IF($E$10&gt;0,100-(#REF!/(1+(AL165/#REF!)^#REF!)^#REF!+#REF!/(AL165-1))*100,100-(AL165*D$5+D$6)*100),"")</f>
        <v/>
      </c>
      <c r="AI165" s="21" t="str">
        <f t="shared" si="40"/>
        <v/>
      </c>
      <c r="AJ165" s="21" t="str">
        <f t="shared" si="41"/>
        <v/>
      </c>
      <c r="AK165" s="48">
        <f t="shared" si="42"/>
        <v>0</v>
      </c>
      <c r="AL165" s="58" t="str">
        <f t="shared" si="43"/>
        <v/>
      </c>
      <c r="AM165" s="59" t="str">
        <f t="shared" si="44"/>
        <v/>
      </c>
      <c r="AN165" s="59" t="str">
        <f t="shared" si="45"/>
        <v/>
      </c>
      <c r="AO165" s="60"/>
    </row>
    <row r="166" spans="3:41" x14ac:dyDescent="0.25">
      <c r="C166" s="82"/>
      <c r="D166" s="45"/>
      <c r="E166" s="83" t="str">
        <f t="shared" si="50"/>
        <v/>
      </c>
      <c r="F166" s="45"/>
      <c r="G166" s="45"/>
      <c r="H166" s="45"/>
      <c r="I166" s="46" t="str">
        <f t="shared" si="46"/>
        <v/>
      </c>
      <c r="J166" s="46" t="str">
        <f t="shared" si="47"/>
        <v/>
      </c>
      <c r="K166" s="47" t="str">
        <f t="shared" si="35"/>
        <v/>
      </c>
      <c r="L166" s="47" t="str">
        <f t="shared" si="36"/>
        <v/>
      </c>
      <c r="M166" s="48">
        <f t="shared" si="48"/>
        <v>0</v>
      </c>
      <c r="N166" s="46" t="str">
        <f t="shared" si="37"/>
        <v/>
      </c>
      <c r="O166" s="47" t="str">
        <f t="shared" si="38"/>
        <v/>
      </c>
      <c r="P166" s="47" t="str">
        <f t="shared" si="39"/>
        <v/>
      </c>
      <c r="Q166" s="48">
        <f t="shared" si="49"/>
        <v>0</v>
      </c>
      <c r="R166" s="2"/>
      <c r="AH166" s="57" t="str">
        <f>IF(G166&gt;1,IF($E$10&gt;0,100-(#REF!/(1+(AL166/#REF!)^#REF!)^#REF!+#REF!/(AL166-1))*100,100-(AL166*D$5+D$6)*100),"")</f>
        <v/>
      </c>
      <c r="AI166" s="21" t="str">
        <f t="shared" si="40"/>
        <v/>
      </c>
      <c r="AJ166" s="21" t="str">
        <f t="shared" si="41"/>
        <v/>
      </c>
      <c r="AK166" s="48">
        <f t="shared" si="42"/>
        <v>0</v>
      </c>
      <c r="AL166" s="58" t="str">
        <f t="shared" si="43"/>
        <v/>
      </c>
      <c r="AM166" s="59" t="str">
        <f t="shared" si="44"/>
        <v/>
      </c>
      <c r="AN166" s="59" t="str">
        <f t="shared" si="45"/>
        <v/>
      </c>
      <c r="AO166" s="60"/>
    </row>
    <row r="167" spans="3:41" x14ac:dyDescent="0.25">
      <c r="C167" s="82"/>
      <c r="D167" s="45"/>
      <c r="E167" s="83" t="str">
        <f t="shared" si="50"/>
        <v/>
      </c>
      <c r="F167" s="45"/>
      <c r="G167" s="45"/>
      <c r="H167" s="45"/>
      <c r="I167" s="46" t="str">
        <f t="shared" si="46"/>
        <v/>
      </c>
      <c r="J167" s="46" t="str">
        <f t="shared" si="47"/>
        <v/>
      </c>
      <c r="K167" s="47" t="str">
        <f t="shared" si="35"/>
        <v/>
      </c>
      <c r="L167" s="47" t="str">
        <f t="shared" si="36"/>
        <v/>
      </c>
      <c r="M167" s="48">
        <f t="shared" si="48"/>
        <v>0</v>
      </c>
      <c r="N167" s="46" t="str">
        <f t="shared" si="37"/>
        <v/>
      </c>
      <c r="O167" s="47" t="str">
        <f t="shared" si="38"/>
        <v/>
      </c>
      <c r="P167" s="47" t="str">
        <f t="shared" si="39"/>
        <v/>
      </c>
      <c r="Q167" s="48">
        <f t="shared" si="49"/>
        <v>0</v>
      </c>
      <c r="R167" s="2"/>
      <c r="AH167" s="57" t="str">
        <f>IF(G167&gt;1,IF($E$10&gt;0,100-(#REF!/(1+(AL167/#REF!)^#REF!)^#REF!+#REF!/(AL167-1))*100,100-(AL167*D$5+D$6)*100),"")</f>
        <v/>
      </c>
      <c r="AI167" s="21" t="str">
        <f t="shared" si="40"/>
        <v/>
      </c>
      <c r="AJ167" s="21" t="str">
        <f t="shared" si="41"/>
        <v/>
      </c>
      <c r="AK167" s="48">
        <f t="shared" si="42"/>
        <v>0</v>
      </c>
      <c r="AL167" s="58" t="str">
        <f t="shared" si="43"/>
        <v/>
      </c>
      <c r="AM167" s="59" t="str">
        <f t="shared" si="44"/>
        <v/>
      </c>
      <c r="AN167" s="59" t="str">
        <f t="shared" si="45"/>
        <v/>
      </c>
      <c r="AO167" s="60"/>
    </row>
    <row r="168" spans="3:41" x14ac:dyDescent="0.25">
      <c r="C168" s="82"/>
      <c r="D168" s="45"/>
      <c r="E168" s="83" t="str">
        <f t="shared" si="50"/>
        <v/>
      </c>
      <c r="F168" s="45"/>
      <c r="G168" s="45"/>
      <c r="H168" s="45"/>
      <c r="I168" s="46" t="str">
        <f t="shared" si="46"/>
        <v/>
      </c>
      <c r="J168" s="46" t="str">
        <f t="shared" si="47"/>
        <v/>
      </c>
      <c r="K168" s="47" t="str">
        <f t="shared" si="35"/>
        <v/>
      </c>
      <c r="L168" s="47" t="str">
        <f t="shared" si="36"/>
        <v/>
      </c>
      <c r="M168" s="48">
        <f t="shared" si="48"/>
        <v>0</v>
      </c>
      <c r="N168" s="46" t="str">
        <f t="shared" si="37"/>
        <v/>
      </c>
      <c r="O168" s="47" t="str">
        <f t="shared" si="38"/>
        <v/>
      </c>
      <c r="P168" s="47" t="str">
        <f t="shared" si="39"/>
        <v/>
      </c>
      <c r="Q168" s="48">
        <f t="shared" si="49"/>
        <v>0</v>
      </c>
      <c r="R168" s="2"/>
      <c r="AH168" s="57" t="str">
        <f>IF(G168&gt;1,IF($E$10&gt;0,100-(#REF!/(1+(AL168/#REF!)^#REF!)^#REF!+#REF!/(AL168-1))*100,100-(AL168*D$5+D$6)*100),"")</f>
        <v/>
      </c>
      <c r="AI168" s="21" t="str">
        <f t="shared" si="40"/>
        <v/>
      </c>
      <c r="AJ168" s="21" t="str">
        <f t="shared" si="41"/>
        <v/>
      </c>
      <c r="AK168" s="48">
        <f t="shared" si="42"/>
        <v>0</v>
      </c>
      <c r="AL168" s="58" t="str">
        <f t="shared" si="43"/>
        <v/>
      </c>
      <c r="AM168" s="59" t="str">
        <f t="shared" si="44"/>
        <v/>
      </c>
      <c r="AN168" s="59" t="str">
        <f t="shared" si="45"/>
        <v/>
      </c>
      <c r="AO168" s="60"/>
    </row>
    <row r="169" spans="3:41" x14ac:dyDescent="0.25">
      <c r="C169" s="82"/>
      <c r="D169" s="45"/>
      <c r="E169" s="83" t="str">
        <f t="shared" si="50"/>
        <v/>
      </c>
      <c r="F169" s="45"/>
      <c r="G169" s="45"/>
      <c r="H169" s="45"/>
      <c r="I169" s="46" t="str">
        <f t="shared" si="46"/>
        <v/>
      </c>
      <c r="J169" s="46" t="str">
        <f t="shared" si="47"/>
        <v/>
      </c>
      <c r="K169" s="47" t="str">
        <f t="shared" si="35"/>
        <v/>
      </c>
      <c r="L169" s="47" t="str">
        <f t="shared" si="36"/>
        <v/>
      </c>
      <c r="M169" s="48">
        <f t="shared" si="48"/>
        <v>0</v>
      </c>
      <c r="N169" s="46" t="str">
        <f t="shared" si="37"/>
        <v/>
      </c>
      <c r="O169" s="47" t="str">
        <f t="shared" si="38"/>
        <v/>
      </c>
      <c r="P169" s="47" t="str">
        <f t="shared" si="39"/>
        <v/>
      </c>
      <c r="Q169" s="48">
        <f t="shared" si="49"/>
        <v>0</v>
      </c>
      <c r="R169" s="2"/>
      <c r="AH169" s="57" t="str">
        <f>IF(G169&gt;1,IF($E$10&gt;0,100-(#REF!/(1+(AL169/#REF!)^#REF!)^#REF!+#REF!/(AL169-1))*100,100-(AL169*D$5+D$6)*100),"")</f>
        <v/>
      </c>
      <c r="AI169" s="21" t="str">
        <f t="shared" si="40"/>
        <v/>
      </c>
      <c r="AJ169" s="21" t="str">
        <f t="shared" si="41"/>
        <v/>
      </c>
      <c r="AK169" s="48">
        <f t="shared" si="42"/>
        <v>0</v>
      </c>
      <c r="AL169" s="58" t="str">
        <f t="shared" si="43"/>
        <v/>
      </c>
      <c r="AM169" s="59" t="str">
        <f t="shared" si="44"/>
        <v/>
      </c>
      <c r="AN169" s="59" t="str">
        <f t="shared" si="45"/>
        <v/>
      </c>
      <c r="AO169" s="60"/>
    </row>
    <row r="170" spans="3:41" x14ac:dyDescent="0.25">
      <c r="C170" s="82"/>
      <c r="D170" s="45"/>
      <c r="E170" s="83" t="str">
        <f t="shared" si="50"/>
        <v/>
      </c>
      <c r="F170" s="45"/>
      <c r="G170" s="45"/>
      <c r="H170" s="45"/>
      <c r="I170" s="46" t="str">
        <f t="shared" si="46"/>
        <v/>
      </c>
      <c r="J170" s="46" t="str">
        <f t="shared" si="47"/>
        <v/>
      </c>
      <c r="K170" s="47" t="str">
        <f t="shared" si="35"/>
        <v/>
      </c>
      <c r="L170" s="47" t="str">
        <f t="shared" si="36"/>
        <v/>
      </c>
      <c r="M170" s="48">
        <f t="shared" si="48"/>
        <v>0</v>
      </c>
      <c r="N170" s="46" t="str">
        <f t="shared" si="37"/>
        <v/>
      </c>
      <c r="O170" s="47" t="str">
        <f t="shared" si="38"/>
        <v/>
      </c>
      <c r="P170" s="47" t="str">
        <f t="shared" si="39"/>
        <v/>
      </c>
      <c r="Q170" s="48">
        <f t="shared" si="49"/>
        <v>0</v>
      </c>
      <c r="R170" s="2"/>
      <c r="AH170" s="57" t="str">
        <f>IF(G170&gt;1,IF($E$10&gt;0,100-(#REF!/(1+(AL170/#REF!)^#REF!)^#REF!+#REF!/(AL170-1))*100,100-(AL170*D$5+D$6)*100),"")</f>
        <v/>
      </c>
      <c r="AI170" s="21" t="str">
        <f t="shared" si="40"/>
        <v/>
      </c>
      <c r="AJ170" s="21" t="str">
        <f t="shared" si="41"/>
        <v/>
      </c>
      <c r="AK170" s="48">
        <f t="shared" si="42"/>
        <v>0</v>
      </c>
      <c r="AL170" s="58" t="str">
        <f t="shared" si="43"/>
        <v/>
      </c>
      <c r="AM170" s="59" t="str">
        <f t="shared" si="44"/>
        <v/>
      </c>
      <c r="AN170" s="59" t="str">
        <f t="shared" si="45"/>
        <v/>
      </c>
      <c r="AO170" s="60"/>
    </row>
    <row r="171" spans="3:41" x14ac:dyDescent="0.25">
      <c r="C171" s="82"/>
      <c r="D171" s="45"/>
      <c r="E171" s="83" t="str">
        <f t="shared" si="50"/>
        <v/>
      </c>
      <c r="F171" s="45"/>
      <c r="G171" s="45"/>
      <c r="H171" s="45"/>
      <c r="I171" s="46" t="str">
        <f t="shared" si="46"/>
        <v/>
      </c>
      <c r="J171" s="46" t="str">
        <f t="shared" si="47"/>
        <v/>
      </c>
      <c r="K171" s="47" t="str">
        <f t="shared" si="35"/>
        <v/>
      </c>
      <c r="L171" s="47" t="str">
        <f t="shared" si="36"/>
        <v/>
      </c>
      <c r="M171" s="48">
        <f t="shared" si="48"/>
        <v>0</v>
      </c>
      <c r="N171" s="46" t="str">
        <f t="shared" si="37"/>
        <v/>
      </c>
      <c r="O171" s="47" t="str">
        <f t="shared" si="38"/>
        <v/>
      </c>
      <c r="P171" s="47" t="str">
        <f t="shared" si="39"/>
        <v/>
      </c>
      <c r="Q171" s="48">
        <f t="shared" si="49"/>
        <v>0</v>
      </c>
      <c r="R171" s="2"/>
      <c r="AH171" s="57" t="str">
        <f>IF(G171&gt;1,IF($E$10&gt;0,100-(#REF!/(1+(AL171/#REF!)^#REF!)^#REF!+#REF!/(AL171-1))*100,100-(AL171*D$5+D$6)*100),"")</f>
        <v/>
      </c>
      <c r="AI171" s="21" t="str">
        <f t="shared" si="40"/>
        <v/>
      </c>
      <c r="AJ171" s="21" t="str">
        <f t="shared" si="41"/>
        <v/>
      </c>
      <c r="AK171" s="48">
        <f t="shared" si="42"/>
        <v>0</v>
      </c>
      <c r="AL171" s="58" t="str">
        <f t="shared" si="43"/>
        <v/>
      </c>
      <c r="AM171" s="59" t="str">
        <f t="shared" si="44"/>
        <v/>
      </c>
      <c r="AN171" s="59" t="str">
        <f t="shared" si="45"/>
        <v/>
      </c>
      <c r="AO171" s="60"/>
    </row>
    <row r="172" spans="3:41" x14ac:dyDescent="0.25">
      <c r="C172" s="82"/>
      <c r="D172" s="45"/>
      <c r="E172" s="83" t="str">
        <f t="shared" si="50"/>
        <v/>
      </c>
      <c r="F172" s="45"/>
      <c r="G172" s="45"/>
      <c r="H172" s="45"/>
      <c r="I172" s="46" t="str">
        <f t="shared" si="46"/>
        <v/>
      </c>
      <c r="J172" s="46" t="str">
        <f t="shared" si="47"/>
        <v/>
      </c>
      <c r="K172" s="47" t="str">
        <f t="shared" si="35"/>
        <v/>
      </c>
      <c r="L172" s="47" t="str">
        <f t="shared" si="36"/>
        <v/>
      </c>
      <c r="M172" s="48">
        <f t="shared" si="48"/>
        <v>0</v>
      </c>
      <c r="N172" s="46" t="str">
        <f t="shared" si="37"/>
        <v/>
      </c>
      <c r="O172" s="47" t="str">
        <f t="shared" si="38"/>
        <v/>
      </c>
      <c r="P172" s="47" t="str">
        <f t="shared" si="39"/>
        <v/>
      </c>
      <c r="Q172" s="48">
        <f t="shared" si="49"/>
        <v>0</v>
      </c>
      <c r="R172" s="2"/>
      <c r="AH172" s="57" t="str">
        <f>IF(G172&gt;1,IF($E$10&gt;0,100-(#REF!/(1+(AL172/#REF!)^#REF!)^#REF!+#REF!/(AL172-1))*100,100-(AL172*D$5+D$6)*100),"")</f>
        <v/>
      </c>
      <c r="AI172" s="21" t="str">
        <f t="shared" si="40"/>
        <v/>
      </c>
      <c r="AJ172" s="21" t="str">
        <f t="shared" si="41"/>
        <v/>
      </c>
      <c r="AK172" s="48">
        <f t="shared" si="42"/>
        <v>0</v>
      </c>
      <c r="AL172" s="58" t="str">
        <f t="shared" si="43"/>
        <v/>
      </c>
      <c r="AM172" s="59" t="str">
        <f t="shared" si="44"/>
        <v/>
      </c>
      <c r="AN172" s="59" t="str">
        <f t="shared" si="45"/>
        <v/>
      </c>
      <c r="AO172" s="60"/>
    </row>
    <row r="173" spans="3:41" x14ac:dyDescent="0.25">
      <c r="C173" s="82"/>
      <c r="D173" s="45"/>
      <c r="E173" s="83" t="str">
        <f t="shared" si="50"/>
        <v/>
      </c>
      <c r="F173" s="45"/>
      <c r="G173" s="45"/>
      <c r="H173" s="45"/>
      <c r="I173" s="46" t="str">
        <f t="shared" si="46"/>
        <v/>
      </c>
      <c r="J173" s="46" t="str">
        <f t="shared" si="47"/>
        <v/>
      </c>
      <c r="K173" s="47" t="str">
        <f t="shared" si="35"/>
        <v/>
      </c>
      <c r="L173" s="47" t="str">
        <f t="shared" si="36"/>
        <v/>
      </c>
      <c r="M173" s="48">
        <f t="shared" si="48"/>
        <v>0</v>
      </c>
      <c r="N173" s="46" t="str">
        <f t="shared" si="37"/>
        <v/>
      </c>
      <c r="O173" s="47" t="str">
        <f t="shared" si="38"/>
        <v/>
      </c>
      <c r="P173" s="47" t="str">
        <f t="shared" si="39"/>
        <v/>
      </c>
      <c r="Q173" s="48">
        <f t="shared" si="49"/>
        <v>0</v>
      </c>
      <c r="R173" s="2"/>
      <c r="AH173" s="57" t="str">
        <f>IF(G173&gt;1,IF($E$10&gt;0,100-(#REF!/(1+(AL173/#REF!)^#REF!)^#REF!+#REF!/(AL173-1))*100,100-(AL173*D$5+D$6)*100),"")</f>
        <v/>
      </c>
      <c r="AI173" s="21" t="str">
        <f t="shared" si="40"/>
        <v/>
      </c>
      <c r="AJ173" s="21" t="str">
        <f t="shared" si="41"/>
        <v/>
      </c>
      <c r="AK173" s="48">
        <f t="shared" si="42"/>
        <v>0</v>
      </c>
      <c r="AL173" s="58" t="str">
        <f t="shared" si="43"/>
        <v/>
      </c>
      <c r="AM173" s="59" t="str">
        <f t="shared" si="44"/>
        <v/>
      </c>
      <c r="AN173" s="59" t="str">
        <f t="shared" si="45"/>
        <v/>
      </c>
      <c r="AO173" s="60"/>
    </row>
    <row r="174" spans="3:41" x14ac:dyDescent="0.25">
      <c r="C174" s="82"/>
      <c r="D174" s="45"/>
      <c r="E174" s="83" t="str">
        <f t="shared" si="50"/>
        <v/>
      </c>
      <c r="F174" s="45"/>
      <c r="G174" s="45"/>
      <c r="H174" s="45"/>
      <c r="I174" s="46" t="str">
        <f t="shared" si="46"/>
        <v/>
      </c>
      <c r="J174" s="46" t="str">
        <f t="shared" si="47"/>
        <v/>
      </c>
      <c r="K174" s="47" t="str">
        <f t="shared" si="35"/>
        <v/>
      </c>
      <c r="L174" s="47" t="str">
        <f t="shared" si="36"/>
        <v/>
      </c>
      <c r="M174" s="48">
        <f t="shared" si="48"/>
        <v>0</v>
      </c>
      <c r="N174" s="46" t="str">
        <f t="shared" si="37"/>
        <v/>
      </c>
      <c r="O174" s="47" t="str">
        <f t="shared" si="38"/>
        <v/>
      </c>
      <c r="P174" s="47" t="str">
        <f t="shared" si="39"/>
        <v/>
      </c>
      <c r="Q174" s="48">
        <f t="shared" si="49"/>
        <v>0</v>
      </c>
      <c r="R174" s="2"/>
      <c r="AH174" s="57" t="str">
        <f>IF(G174&gt;1,IF($E$10&gt;0,100-(#REF!/(1+(AL174/#REF!)^#REF!)^#REF!+#REF!/(AL174-1))*100,100-(AL174*D$5+D$6)*100),"")</f>
        <v/>
      </c>
      <c r="AI174" s="21" t="str">
        <f t="shared" si="40"/>
        <v/>
      </c>
      <c r="AJ174" s="21" t="str">
        <f t="shared" si="41"/>
        <v/>
      </c>
      <c r="AK174" s="48">
        <f t="shared" si="42"/>
        <v>0</v>
      </c>
      <c r="AL174" s="58" t="str">
        <f t="shared" si="43"/>
        <v/>
      </c>
      <c r="AM174" s="59" t="str">
        <f t="shared" si="44"/>
        <v/>
      </c>
      <c r="AN174" s="59" t="str">
        <f t="shared" si="45"/>
        <v/>
      </c>
      <c r="AO174" s="60"/>
    </row>
    <row r="175" spans="3:41" x14ac:dyDescent="0.25">
      <c r="C175" s="82"/>
      <c r="D175" s="45"/>
      <c r="E175" s="83" t="str">
        <f t="shared" si="50"/>
        <v/>
      </c>
      <c r="F175" s="45"/>
      <c r="G175" s="45"/>
      <c r="H175" s="45"/>
      <c r="I175" s="46" t="str">
        <f t="shared" si="46"/>
        <v/>
      </c>
      <c r="J175" s="46" t="str">
        <f t="shared" si="47"/>
        <v/>
      </c>
      <c r="K175" s="47" t="str">
        <f t="shared" si="35"/>
        <v/>
      </c>
      <c r="L175" s="47" t="str">
        <f t="shared" si="36"/>
        <v/>
      </c>
      <c r="M175" s="48">
        <f t="shared" si="48"/>
        <v>0</v>
      </c>
      <c r="N175" s="46" t="str">
        <f t="shared" si="37"/>
        <v/>
      </c>
      <c r="O175" s="47" t="str">
        <f t="shared" si="38"/>
        <v/>
      </c>
      <c r="P175" s="47" t="str">
        <f t="shared" si="39"/>
        <v/>
      </c>
      <c r="Q175" s="48">
        <f t="shared" si="49"/>
        <v>0</v>
      </c>
      <c r="R175" s="2"/>
      <c r="AH175" s="57" t="str">
        <f>IF(G175&gt;1,IF($E$10&gt;0,100-(#REF!/(1+(AL175/#REF!)^#REF!)^#REF!+#REF!/(AL175-1))*100,100-(AL175*D$5+D$6)*100),"")</f>
        <v/>
      </c>
      <c r="AI175" s="21" t="str">
        <f t="shared" si="40"/>
        <v/>
      </c>
      <c r="AJ175" s="21" t="str">
        <f t="shared" si="41"/>
        <v/>
      </c>
      <c r="AK175" s="48">
        <f t="shared" si="42"/>
        <v>0</v>
      </c>
      <c r="AL175" s="58" t="str">
        <f t="shared" si="43"/>
        <v/>
      </c>
      <c r="AM175" s="59" t="str">
        <f t="shared" si="44"/>
        <v/>
      </c>
      <c r="AN175" s="59" t="str">
        <f t="shared" si="45"/>
        <v/>
      </c>
      <c r="AO175" s="60"/>
    </row>
    <row r="176" spans="3:41" x14ac:dyDescent="0.25">
      <c r="C176" s="82"/>
      <c r="D176" s="45"/>
      <c r="E176" s="83" t="str">
        <f t="shared" si="50"/>
        <v/>
      </c>
      <c r="F176" s="45"/>
      <c r="G176" s="45"/>
      <c r="H176" s="45"/>
      <c r="I176" s="46" t="str">
        <f t="shared" si="46"/>
        <v/>
      </c>
      <c r="J176" s="46" t="str">
        <f t="shared" si="47"/>
        <v/>
      </c>
      <c r="K176" s="47" t="str">
        <f t="shared" si="35"/>
        <v/>
      </c>
      <c r="L176" s="47" t="str">
        <f t="shared" si="36"/>
        <v/>
      </c>
      <c r="M176" s="48">
        <f t="shared" si="48"/>
        <v>0</v>
      </c>
      <c r="N176" s="46" t="str">
        <f t="shared" si="37"/>
        <v/>
      </c>
      <c r="O176" s="47" t="str">
        <f t="shared" si="38"/>
        <v/>
      </c>
      <c r="P176" s="47" t="str">
        <f t="shared" si="39"/>
        <v/>
      </c>
      <c r="Q176" s="48">
        <f t="shared" si="49"/>
        <v>0</v>
      </c>
      <c r="R176" s="2"/>
      <c r="AH176" s="57" t="str">
        <f>IF(G176&gt;1,IF($E$10&gt;0,100-(#REF!/(1+(AL176/#REF!)^#REF!)^#REF!+#REF!/(AL176-1))*100,100-(AL176*D$5+D$6)*100),"")</f>
        <v/>
      </c>
      <c r="AI176" s="21" t="str">
        <f t="shared" si="40"/>
        <v/>
      </c>
      <c r="AJ176" s="21" t="str">
        <f t="shared" si="41"/>
        <v/>
      </c>
      <c r="AK176" s="48">
        <f t="shared" si="42"/>
        <v>0</v>
      </c>
      <c r="AL176" s="58" t="str">
        <f t="shared" si="43"/>
        <v/>
      </c>
      <c r="AM176" s="59" t="str">
        <f t="shared" si="44"/>
        <v/>
      </c>
      <c r="AN176" s="59" t="str">
        <f t="shared" si="45"/>
        <v/>
      </c>
      <c r="AO176" s="60"/>
    </row>
    <row r="177" spans="3:41" x14ac:dyDescent="0.25">
      <c r="C177" s="82"/>
      <c r="D177" s="45"/>
      <c r="E177" s="83" t="str">
        <f t="shared" si="50"/>
        <v/>
      </c>
      <c r="F177" s="45"/>
      <c r="G177" s="45"/>
      <c r="H177" s="45"/>
      <c r="I177" s="46" t="str">
        <f t="shared" si="46"/>
        <v/>
      </c>
      <c r="J177" s="46" t="str">
        <f t="shared" si="47"/>
        <v/>
      </c>
      <c r="K177" s="47" t="str">
        <f t="shared" si="35"/>
        <v/>
      </c>
      <c r="L177" s="47" t="str">
        <f t="shared" si="36"/>
        <v/>
      </c>
      <c r="M177" s="48">
        <f t="shared" si="48"/>
        <v>0</v>
      </c>
      <c r="N177" s="46" t="str">
        <f t="shared" si="37"/>
        <v/>
      </c>
      <c r="O177" s="47" t="str">
        <f t="shared" si="38"/>
        <v/>
      </c>
      <c r="P177" s="47" t="str">
        <f t="shared" si="39"/>
        <v/>
      </c>
      <c r="Q177" s="48">
        <f t="shared" si="49"/>
        <v>0</v>
      </c>
      <c r="R177" s="2"/>
      <c r="AH177" s="57" t="str">
        <f>IF(G177&gt;1,IF($E$10&gt;0,100-(#REF!/(1+(AL177/#REF!)^#REF!)^#REF!+#REF!/(AL177-1))*100,100-(AL177*D$5+D$6)*100),"")</f>
        <v/>
      </c>
      <c r="AI177" s="21" t="str">
        <f t="shared" si="40"/>
        <v/>
      </c>
      <c r="AJ177" s="21" t="str">
        <f t="shared" si="41"/>
        <v/>
      </c>
      <c r="AK177" s="48">
        <f t="shared" si="42"/>
        <v>0</v>
      </c>
      <c r="AL177" s="58" t="str">
        <f t="shared" si="43"/>
        <v/>
      </c>
      <c r="AM177" s="59" t="str">
        <f t="shared" si="44"/>
        <v/>
      </c>
      <c r="AN177" s="59" t="str">
        <f t="shared" si="45"/>
        <v/>
      </c>
      <c r="AO177" s="60"/>
    </row>
    <row r="178" spans="3:41" x14ac:dyDescent="0.25">
      <c r="C178" s="82"/>
      <c r="D178" s="45"/>
      <c r="E178" s="83" t="str">
        <f t="shared" si="50"/>
        <v/>
      </c>
      <c r="F178" s="45"/>
      <c r="G178" s="45"/>
      <c r="H178" s="45"/>
      <c r="I178" s="46" t="str">
        <f t="shared" si="46"/>
        <v/>
      </c>
      <c r="J178" s="46" t="str">
        <f t="shared" si="47"/>
        <v/>
      </c>
      <c r="K178" s="47" t="str">
        <f t="shared" si="35"/>
        <v/>
      </c>
      <c r="L178" s="47" t="str">
        <f t="shared" si="36"/>
        <v/>
      </c>
      <c r="M178" s="48">
        <f t="shared" si="48"/>
        <v>0</v>
      </c>
      <c r="N178" s="46" t="str">
        <f t="shared" si="37"/>
        <v/>
      </c>
      <c r="O178" s="47" t="str">
        <f t="shared" si="38"/>
        <v/>
      </c>
      <c r="P178" s="47" t="str">
        <f t="shared" si="39"/>
        <v/>
      </c>
      <c r="Q178" s="48">
        <f t="shared" si="49"/>
        <v>0</v>
      </c>
      <c r="R178" s="2"/>
      <c r="AH178" s="57" t="str">
        <f>IF(G178&gt;1,IF($E$10&gt;0,100-(#REF!/(1+(AL178/#REF!)^#REF!)^#REF!+#REF!/(AL178-1))*100,100-(AL178*D$5+D$6)*100),"")</f>
        <v/>
      </c>
      <c r="AI178" s="21" t="str">
        <f t="shared" si="40"/>
        <v/>
      </c>
      <c r="AJ178" s="21" t="str">
        <f t="shared" si="41"/>
        <v/>
      </c>
      <c r="AK178" s="48">
        <f t="shared" si="42"/>
        <v>0</v>
      </c>
      <c r="AL178" s="58" t="str">
        <f t="shared" si="43"/>
        <v/>
      </c>
      <c r="AM178" s="59" t="str">
        <f t="shared" si="44"/>
        <v/>
      </c>
      <c r="AN178" s="59" t="str">
        <f t="shared" si="45"/>
        <v/>
      </c>
      <c r="AO178" s="60"/>
    </row>
    <row r="179" spans="3:41" x14ac:dyDescent="0.25">
      <c r="C179" s="82"/>
      <c r="D179" s="45"/>
      <c r="E179" s="83" t="str">
        <f t="shared" si="50"/>
        <v/>
      </c>
      <c r="F179" s="45"/>
      <c r="G179" s="45"/>
      <c r="H179" s="45"/>
      <c r="I179" s="46" t="str">
        <f t="shared" si="46"/>
        <v/>
      </c>
      <c r="J179" s="46" t="str">
        <f t="shared" si="47"/>
        <v/>
      </c>
      <c r="K179" s="47" t="str">
        <f t="shared" si="35"/>
        <v/>
      </c>
      <c r="L179" s="47" t="str">
        <f t="shared" si="36"/>
        <v/>
      </c>
      <c r="M179" s="48">
        <f t="shared" si="48"/>
        <v>0</v>
      </c>
      <c r="N179" s="46" t="str">
        <f t="shared" si="37"/>
        <v/>
      </c>
      <c r="O179" s="47" t="str">
        <f t="shared" si="38"/>
        <v/>
      </c>
      <c r="P179" s="47" t="str">
        <f t="shared" si="39"/>
        <v/>
      </c>
      <c r="Q179" s="48">
        <f t="shared" si="49"/>
        <v>0</v>
      </c>
      <c r="R179" s="2"/>
      <c r="AH179" s="57" t="str">
        <f>IF(G179&gt;1,IF($E$10&gt;0,100-(#REF!/(1+(AL179/#REF!)^#REF!)^#REF!+#REF!/(AL179-1))*100,100-(AL179*D$5+D$6)*100),"")</f>
        <v/>
      </c>
      <c r="AI179" s="21" t="str">
        <f t="shared" si="40"/>
        <v/>
      </c>
      <c r="AJ179" s="21" t="str">
        <f t="shared" si="41"/>
        <v/>
      </c>
      <c r="AK179" s="48">
        <f t="shared" si="42"/>
        <v>0</v>
      </c>
      <c r="AL179" s="58" t="str">
        <f t="shared" si="43"/>
        <v/>
      </c>
      <c r="AM179" s="59" t="str">
        <f t="shared" si="44"/>
        <v/>
      </c>
      <c r="AN179" s="59" t="str">
        <f t="shared" si="45"/>
        <v/>
      </c>
      <c r="AO179" s="60"/>
    </row>
    <row r="180" spans="3:41" x14ac:dyDescent="0.25">
      <c r="C180" s="82"/>
      <c r="D180" s="45"/>
      <c r="E180" s="83" t="str">
        <f t="shared" si="50"/>
        <v/>
      </c>
      <c r="F180" s="45"/>
      <c r="G180" s="45"/>
      <c r="H180" s="45"/>
      <c r="I180" s="46" t="str">
        <f t="shared" si="46"/>
        <v/>
      </c>
      <c r="J180" s="46" t="str">
        <f t="shared" si="47"/>
        <v/>
      </c>
      <c r="K180" s="47" t="str">
        <f t="shared" si="35"/>
        <v/>
      </c>
      <c r="L180" s="47" t="str">
        <f t="shared" si="36"/>
        <v/>
      </c>
      <c r="M180" s="48">
        <f t="shared" si="48"/>
        <v>0</v>
      </c>
      <c r="N180" s="46" t="str">
        <f t="shared" si="37"/>
        <v/>
      </c>
      <c r="O180" s="47" t="str">
        <f t="shared" si="38"/>
        <v/>
      </c>
      <c r="P180" s="47" t="str">
        <f t="shared" si="39"/>
        <v/>
      </c>
      <c r="Q180" s="48">
        <f t="shared" si="49"/>
        <v>0</v>
      </c>
      <c r="R180" s="2"/>
      <c r="AH180" s="57" t="str">
        <f>IF(G180&gt;1,IF($E$10&gt;0,100-(#REF!/(1+(AL180/#REF!)^#REF!)^#REF!+#REF!/(AL180-1))*100,100-(AL180*D$5+D$6)*100),"")</f>
        <v/>
      </c>
      <c r="AI180" s="21" t="str">
        <f t="shared" si="40"/>
        <v/>
      </c>
      <c r="AJ180" s="21" t="str">
        <f t="shared" si="41"/>
        <v/>
      </c>
      <c r="AK180" s="48">
        <f t="shared" si="42"/>
        <v>0</v>
      </c>
      <c r="AL180" s="58" t="str">
        <f t="shared" si="43"/>
        <v/>
      </c>
      <c r="AM180" s="59" t="str">
        <f t="shared" si="44"/>
        <v/>
      </c>
      <c r="AN180" s="59" t="str">
        <f t="shared" si="45"/>
        <v/>
      </c>
      <c r="AO180" s="60"/>
    </row>
    <row r="181" spans="3:41" x14ac:dyDescent="0.25">
      <c r="C181" s="82"/>
      <c r="D181" s="45"/>
      <c r="E181" s="83" t="str">
        <f t="shared" si="50"/>
        <v/>
      </c>
      <c r="F181" s="45"/>
      <c r="G181" s="45"/>
      <c r="H181" s="45"/>
      <c r="I181" s="46" t="str">
        <f t="shared" si="46"/>
        <v/>
      </c>
      <c r="J181" s="46" t="str">
        <f t="shared" si="47"/>
        <v/>
      </c>
      <c r="K181" s="47" t="str">
        <f t="shared" si="35"/>
        <v/>
      </c>
      <c r="L181" s="47" t="str">
        <f t="shared" si="36"/>
        <v/>
      </c>
      <c r="M181" s="48">
        <f t="shared" si="48"/>
        <v>0</v>
      </c>
      <c r="N181" s="46" t="str">
        <f t="shared" si="37"/>
        <v/>
      </c>
      <c r="O181" s="47" t="str">
        <f t="shared" si="38"/>
        <v/>
      </c>
      <c r="P181" s="47" t="str">
        <f t="shared" si="39"/>
        <v/>
      </c>
      <c r="Q181" s="48">
        <f t="shared" si="49"/>
        <v>0</v>
      </c>
      <c r="R181" s="2"/>
      <c r="AH181" s="57" t="str">
        <f>IF(G181&gt;1,IF($E$10&gt;0,100-(#REF!/(1+(AL181/#REF!)^#REF!)^#REF!+#REF!/(AL181-1))*100,100-(AL181*D$5+D$6)*100),"")</f>
        <v/>
      </c>
      <c r="AI181" s="21" t="str">
        <f t="shared" si="40"/>
        <v/>
      </c>
      <c r="AJ181" s="21" t="str">
        <f t="shared" si="41"/>
        <v/>
      </c>
      <c r="AK181" s="48">
        <f t="shared" si="42"/>
        <v>0</v>
      </c>
      <c r="AL181" s="58" t="str">
        <f t="shared" si="43"/>
        <v/>
      </c>
      <c r="AM181" s="59" t="str">
        <f t="shared" si="44"/>
        <v/>
      </c>
      <c r="AN181" s="59" t="str">
        <f t="shared" si="45"/>
        <v/>
      </c>
      <c r="AO181" s="60"/>
    </row>
    <row r="182" spans="3:41" x14ac:dyDescent="0.25">
      <c r="C182" s="82"/>
      <c r="D182" s="45"/>
      <c r="E182" s="83" t="str">
        <f t="shared" si="50"/>
        <v/>
      </c>
      <c r="F182" s="45"/>
      <c r="G182" s="45"/>
      <c r="H182" s="45"/>
      <c r="I182" s="46" t="str">
        <f t="shared" si="46"/>
        <v/>
      </c>
      <c r="J182" s="46" t="str">
        <f t="shared" si="47"/>
        <v/>
      </c>
      <c r="K182" s="47" t="str">
        <f t="shared" si="35"/>
        <v/>
      </c>
      <c r="L182" s="47" t="str">
        <f t="shared" si="36"/>
        <v/>
      </c>
      <c r="M182" s="48">
        <f t="shared" si="48"/>
        <v>0</v>
      </c>
      <c r="N182" s="46" t="str">
        <f t="shared" si="37"/>
        <v/>
      </c>
      <c r="O182" s="47" t="str">
        <f t="shared" si="38"/>
        <v/>
      </c>
      <c r="P182" s="47" t="str">
        <f t="shared" si="39"/>
        <v/>
      </c>
      <c r="Q182" s="48">
        <f t="shared" si="49"/>
        <v>0</v>
      </c>
      <c r="R182" s="2"/>
      <c r="AH182" s="57" t="str">
        <f>IF(G182&gt;1,IF($E$10&gt;0,100-(#REF!/(1+(AL182/#REF!)^#REF!)^#REF!+#REF!/(AL182-1))*100,100-(AL182*D$5+D$6)*100),"")</f>
        <v/>
      </c>
      <c r="AI182" s="21" t="str">
        <f t="shared" si="40"/>
        <v/>
      </c>
      <c r="AJ182" s="21" t="str">
        <f t="shared" si="41"/>
        <v/>
      </c>
      <c r="AK182" s="48">
        <f t="shared" si="42"/>
        <v>0</v>
      </c>
      <c r="AL182" s="58" t="str">
        <f t="shared" si="43"/>
        <v/>
      </c>
      <c r="AM182" s="59" t="str">
        <f t="shared" si="44"/>
        <v/>
      </c>
      <c r="AN182" s="59" t="str">
        <f t="shared" si="45"/>
        <v/>
      </c>
      <c r="AO182" s="60"/>
    </row>
    <row r="183" spans="3:41" x14ac:dyDescent="0.25">
      <c r="C183" s="82"/>
      <c r="D183" s="45"/>
      <c r="E183" s="83" t="str">
        <f t="shared" si="50"/>
        <v/>
      </c>
      <c r="F183" s="45"/>
      <c r="G183" s="45"/>
      <c r="H183" s="45"/>
      <c r="I183" s="46" t="str">
        <f t="shared" si="46"/>
        <v/>
      </c>
      <c r="J183" s="46" t="str">
        <f t="shared" si="47"/>
        <v/>
      </c>
      <c r="K183" s="47" t="str">
        <f t="shared" si="35"/>
        <v/>
      </c>
      <c r="L183" s="47" t="str">
        <f t="shared" si="36"/>
        <v/>
      </c>
      <c r="M183" s="48">
        <f t="shared" si="48"/>
        <v>0</v>
      </c>
      <c r="N183" s="46" t="str">
        <f t="shared" si="37"/>
        <v/>
      </c>
      <c r="O183" s="47" t="str">
        <f t="shared" si="38"/>
        <v/>
      </c>
      <c r="P183" s="47" t="str">
        <f t="shared" si="39"/>
        <v/>
      </c>
      <c r="Q183" s="48">
        <f t="shared" si="49"/>
        <v>0</v>
      </c>
      <c r="R183" s="2"/>
      <c r="AH183" s="57" t="str">
        <f>IF(G183&gt;1,IF($E$10&gt;0,100-(#REF!/(1+(AL183/#REF!)^#REF!)^#REF!+#REF!/(AL183-1))*100,100-(AL183*D$5+D$6)*100),"")</f>
        <v/>
      </c>
      <c r="AI183" s="21" t="str">
        <f t="shared" si="40"/>
        <v/>
      </c>
      <c r="AJ183" s="21" t="str">
        <f t="shared" si="41"/>
        <v/>
      </c>
      <c r="AK183" s="48">
        <f t="shared" si="42"/>
        <v>0</v>
      </c>
      <c r="AL183" s="58" t="str">
        <f t="shared" si="43"/>
        <v/>
      </c>
      <c r="AM183" s="59" t="str">
        <f t="shared" si="44"/>
        <v/>
      </c>
      <c r="AN183" s="59" t="str">
        <f t="shared" si="45"/>
        <v/>
      </c>
      <c r="AO183" s="60"/>
    </row>
    <row r="184" spans="3:41" x14ac:dyDescent="0.25">
      <c r="C184" s="82"/>
      <c r="D184" s="45"/>
      <c r="E184" s="83" t="str">
        <f t="shared" si="50"/>
        <v/>
      </c>
      <c r="F184" s="45"/>
      <c r="G184" s="45"/>
      <c r="H184" s="45"/>
      <c r="I184" s="46" t="str">
        <f t="shared" si="46"/>
        <v/>
      </c>
      <c r="J184" s="46" t="str">
        <f t="shared" si="47"/>
        <v/>
      </c>
      <c r="K184" s="47" t="str">
        <f t="shared" si="35"/>
        <v/>
      </c>
      <c r="L184" s="47" t="str">
        <f t="shared" si="36"/>
        <v/>
      </c>
      <c r="M184" s="48">
        <f t="shared" si="48"/>
        <v>0</v>
      </c>
      <c r="N184" s="46" t="str">
        <f t="shared" si="37"/>
        <v/>
      </c>
      <c r="O184" s="47" t="str">
        <f t="shared" si="38"/>
        <v/>
      </c>
      <c r="P184" s="47" t="str">
        <f t="shared" si="39"/>
        <v/>
      </c>
      <c r="Q184" s="48">
        <f t="shared" si="49"/>
        <v>0</v>
      </c>
      <c r="R184" s="2"/>
      <c r="AH184" s="57" t="str">
        <f>IF(G184&gt;1,IF($E$10&gt;0,100-(#REF!/(1+(AL184/#REF!)^#REF!)^#REF!+#REF!/(AL184-1))*100,100-(AL184*D$5+D$6)*100),"")</f>
        <v/>
      </c>
      <c r="AI184" s="21" t="str">
        <f t="shared" si="40"/>
        <v/>
      </c>
      <c r="AJ184" s="21" t="str">
        <f t="shared" si="41"/>
        <v/>
      </c>
      <c r="AK184" s="48">
        <f t="shared" si="42"/>
        <v>0</v>
      </c>
      <c r="AL184" s="58" t="str">
        <f t="shared" si="43"/>
        <v/>
      </c>
      <c r="AM184" s="59" t="str">
        <f t="shared" si="44"/>
        <v/>
      </c>
      <c r="AN184" s="59" t="str">
        <f t="shared" si="45"/>
        <v/>
      </c>
      <c r="AO184" s="60"/>
    </row>
    <row r="185" spans="3:41" x14ac:dyDescent="0.25">
      <c r="C185" s="82"/>
      <c r="D185" s="45"/>
      <c r="E185" s="83" t="str">
        <f t="shared" si="50"/>
        <v/>
      </c>
      <c r="F185" s="45"/>
      <c r="G185" s="45"/>
      <c r="H185" s="45"/>
      <c r="I185" s="46" t="str">
        <f t="shared" si="46"/>
        <v/>
      </c>
      <c r="J185" s="46" t="str">
        <f t="shared" si="47"/>
        <v/>
      </c>
      <c r="K185" s="47" t="str">
        <f t="shared" si="35"/>
        <v/>
      </c>
      <c r="L185" s="47" t="str">
        <f t="shared" si="36"/>
        <v/>
      </c>
      <c r="M185" s="48">
        <f t="shared" si="48"/>
        <v>0</v>
      </c>
      <c r="N185" s="46" t="str">
        <f t="shared" si="37"/>
        <v/>
      </c>
      <c r="O185" s="47" t="str">
        <f t="shared" si="38"/>
        <v/>
      </c>
      <c r="P185" s="47" t="str">
        <f t="shared" si="39"/>
        <v/>
      </c>
      <c r="Q185" s="48">
        <f t="shared" si="49"/>
        <v>0</v>
      </c>
      <c r="R185" s="2"/>
      <c r="AH185" s="57" t="str">
        <f>IF(G185&gt;1,IF($E$10&gt;0,100-(#REF!/(1+(AL185/#REF!)^#REF!)^#REF!+#REF!/(AL185-1))*100,100-(AL185*D$5+D$6)*100),"")</f>
        <v/>
      </c>
      <c r="AI185" s="21" t="str">
        <f t="shared" si="40"/>
        <v/>
      </c>
      <c r="AJ185" s="21" t="str">
        <f t="shared" si="41"/>
        <v/>
      </c>
      <c r="AK185" s="48">
        <f t="shared" si="42"/>
        <v>0</v>
      </c>
      <c r="AL185" s="58" t="str">
        <f t="shared" si="43"/>
        <v/>
      </c>
      <c r="AM185" s="59" t="str">
        <f t="shared" si="44"/>
        <v/>
      </c>
      <c r="AN185" s="59" t="str">
        <f t="shared" si="45"/>
        <v/>
      </c>
      <c r="AO185" s="60"/>
    </row>
    <row r="186" spans="3:41" x14ac:dyDescent="0.25">
      <c r="C186" s="82"/>
      <c r="D186" s="45"/>
      <c r="E186" s="83" t="str">
        <f t="shared" si="50"/>
        <v/>
      </c>
      <c r="F186" s="45"/>
      <c r="G186" s="45"/>
      <c r="H186" s="45"/>
      <c r="I186" s="46" t="str">
        <f t="shared" si="46"/>
        <v/>
      </c>
      <c r="J186" s="46" t="str">
        <f t="shared" si="47"/>
        <v/>
      </c>
      <c r="K186" s="47" t="str">
        <f t="shared" si="35"/>
        <v/>
      </c>
      <c r="L186" s="47" t="str">
        <f t="shared" si="36"/>
        <v/>
      </c>
      <c r="M186" s="48">
        <f t="shared" si="48"/>
        <v>0</v>
      </c>
      <c r="N186" s="46" t="str">
        <f t="shared" si="37"/>
        <v/>
      </c>
      <c r="O186" s="47" t="str">
        <f t="shared" si="38"/>
        <v/>
      </c>
      <c r="P186" s="47" t="str">
        <f t="shared" si="39"/>
        <v/>
      </c>
      <c r="Q186" s="48">
        <f t="shared" si="49"/>
        <v>0</v>
      </c>
      <c r="R186" s="2"/>
      <c r="AH186" s="57" t="str">
        <f>IF(G186&gt;1,IF($E$10&gt;0,100-(#REF!/(1+(AL186/#REF!)^#REF!)^#REF!+#REF!/(AL186-1))*100,100-(AL186*D$5+D$6)*100),"")</f>
        <v/>
      </c>
      <c r="AI186" s="21" t="str">
        <f t="shared" si="40"/>
        <v/>
      </c>
      <c r="AJ186" s="21" t="str">
        <f t="shared" si="41"/>
        <v/>
      </c>
      <c r="AK186" s="48">
        <f t="shared" si="42"/>
        <v>0</v>
      </c>
      <c r="AL186" s="58" t="str">
        <f t="shared" si="43"/>
        <v/>
      </c>
      <c r="AM186" s="59" t="str">
        <f t="shared" si="44"/>
        <v/>
      </c>
      <c r="AN186" s="59" t="str">
        <f t="shared" si="45"/>
        <v/>
      </c>
      <c r="AO186" s="60"/>
    </row>
    <row r="187" spans="3:41" x14ac:dyDescent="0.25">
      <c r="C187" s="82"/>
      <c r="D187" s="45"/>
      <c r="E187" s="83" t="str">
        <f t="shared" si="50"/>
        <v/>
      </c>
      <c r="F187" s="45"/>
      <c r="G187" s="45"/>
      <c r="H187" s="45"/>
      <c r="I187" s="46" t="str">
        <f t="shared" si="46"/>
        <v/>
      </c>
      <c r="J187" s="46" t="str">
        <f t="shared" si="47"/>
        <v/>
      </c>
      <c r="K187" s="47" t="str">
        <f t="shared" si="35"/>
        <v/>
      </c>
      <c r="L187" s="47" t="str">
        <f t="shared" si="36"/>
        <v/>
      </c>
      <c r="M187" s="48">
        <f t="shared" si="48"/>
        <v>0</v>
      </c>
      <c r="N187" s="46" t="str">
        <f t="shared" si="37"/>
        <v/>
      </c>
      <c r="O187" s="47" t="str">
        <f t="shared" si="38"/>
        <v/>
      </c>
      <c r="P187" s="47" t="str">
        <f t="shared" si="39"/>
        <v/>
      </c>
      <c r="Q187" s="48">
        <f t="shared" si="49"/>
        <v>0</v>
      </c>
      <c r="R187" s="2"/>
      <c r="AH187" s="57" t="str">
        <f>IF(G187&gt;1,IF($E$10&gt;0,100-(#REF!/(1+(AL187/#REF!)^#REF!)^#REF!+#REF!/(AL187-1))*100,100-(AL187*D$5+D$6)*100),"")</f>
        <v/>
      </c>
      <c r="AI187" s="21" t="str">
        <f t="shared" si="40"/>
        <v/>
      </c>
      <c r="AJ187" s="21" t="str">
        <f t="shared" si="41"/>
        <v/>
      </c>
      <c r="AK187" s="48">
        <f t="shared" si="42"/>
        <v>0</v>
      </c>
      <c r="AL187" s="58" t="str">
        <f t="shared" si="43"/>
        <v/>
      </c>
      <c r="AM187" s="59" t="str">
        <f t="shared" si="44"/>
        <v/>
      </c>
      <c r="AN187" s="59" t="str">
        <f t="shared" si="45"/>
        <v/>
      </c>
      <c r="AO187" s="60"/>
    </row>
    <row r="188" spans="3:41" x14ac:dyDescent="0.25">
      <c r="C188" s="82"/>
      <c r="D188" s="45"/>
      <c r="E188" s="83" t="str">
        <f t="shared" si="50"/>
        <v/>
      </c>
      <c r="F188" s="45"/>
      <c r="G188" s="45"/>
      <c r="H188" s="45"/>
      <c r="I188" s="46" t="str">
        <f t="shared" si="46"/>
        <v/>
      </c>
      <c r="J188" s="46" t="str">
        <f t="shared" si="47"/>
        <v/>
      </c>
      <c r="K188" s="47" t="str">
        <f t="shared" si="35"/>
        <v/>
      </c>
      <c r="L188" s="47" t="str">
        <f t="shared" si="36"/>
        <v/>
      </c>
      <c r="M188" s="48">
        <f t="shared" si="48"/>
        <v>0</v>
      </c>
      <c r="N188" s="46" t="str">
        <f t="shared" si="37"/>
        <v/>
      </c>
      <c r="O188" s="47" t="str">
        <f t="shared" si="38"/>
        <v/>
      </c>
      <c r="P188" s="47" t="str">
        <f t="shared" si="39"/>
        <v/>
      </c>
      <c r="Q188" s="48">
        <f t="shared" si="49"/>
        <v>0</v>
      </c>
      <c r="R188" s="2"/>
      <c r="AH188" s="57" t="str">
        <f>IF(G188&gt;1,IF($E$10&gt;0,100-(#REF!/(1+(AL188/#REF!)^#REF!)^#REF!+#REF!/(AL188-1))*100,100-(AL188*D$5+D$6)*100),"")</f>
        <v/>
      </c>
      <c r="AI188" s="21" t="str">
        <f t="shared" si="40"/>
        <v/>
      </c>
      <c r="AJ188" s="21" t="str">
        <f t="shared" si="41"/>
        <v/>
      </c>
      <c r="AK188" s="48">
        <f t="shared" si="42"/>
        <v>0</v>
      </c>
      <c r="AL188" s="58" t="str">
        <f t="shared" si="43"/>
        <v/>
      </c>
      <c r="AM188" s="59" t="str">
        <f t="shared" si="44"/>
        <v/>
      </c>
      <c r="AN188" s="59" t="str">
        <f t="shared" si="45"/>
        <v/>
      </c>
      <c r="AO188" s="60"/>
    </row>
    <row r="189" spans="3:41" x14ac:dyDescent="0.25">
      <c r="C189" s="82"/>
      <c r="D189" s="45"/>
      <c r="E189" s="83" t="str">
        <f t="shared" si="50"/>
        <v/>
      </c>
      <c r="F189" s="45"/>
      <c r="G189" s="45"/>
      <c r="H189" s="45"/>
      <c r="I189" s="46" t="str">
        <f t="shared" si="46"/>
        <v/>
      </c>
      <c r="J189" s="46" t="str">
        <f t="shared" si="47"/>
        <v/>
      </c>
      <c r="K189" s="47" t="str">
        <f t="shared" si="35"/>
        <v/>
      </c>
      <c r="L189" s="47" t="str">
        <f t="shared" si="36"/>
        <v/>
      </c>
      <c r="M189" s="48">
        <f t="shared" si="48"/>
        <v>0</v>
      </c>
      <c r="N189" s="46" t="str">
        <f t="shared" si="37"/>
        <v/>
      </c>
      <c r="O189" s="47" t="str">
        <f t="shared" si="38"/>
        <v/>
      </c>
      <c r="P189" s="47" t="str">
        <f t="shared" si="39"/>
        <v/>
      </c>
      <c r="Q189" s="48">
        <f t="shared" si="49"/>
        <v>0</v>
      </c>
      <c r="R189" s="2"/>
      <c r="AH189" s="57" t="str">
        <f>IF(G189&gt;1,IF($E$10&gt;0,100-(#REF!/(1+(AL189/#REF!)^#REF!)^#REF!+#REF!/(AL189-1))*100,100-(AL189*D$5+D$6)*100),"")</f>
        <v/>
      </c>
      <c r="AI189" s="21" t="str">
        <f t="shared" si="40"/>
        <v/>
      </c>
      <c r="AJ189" s="21" t="str">
        <f t="shared" si="41"/>
        <v/>
      </c>
      <c r="AK189" s="48">
        <f t="shared" si="42"/>
        <v>0</v>
      </c>
      <c r="AL189" s="58" t="str">
        <f t="shared" si="43"/>
        <v/>
      </c>
      <c r="AM189" s="59" t="str">
        <f t="shared" si="44"/>
        <v/>
      </c>
      <c r="AN189" s="59" t="str">
        <f t="shared" si="45"/>
        <v/>
      </c>
      <c r="AO189" s="60"/>
    </row>
    <row r="190" spans="3:41" x14ac:dyDescent="0.25">
      <c r="C190" s="82"/>
      <c r="D190" s="45"/>
      <c r="E190" s="83" t="str">
        <f t="shared" si="50"/>
        <v/>
      </c>
      <c r="F190" s="45"/>
      <c r="G190" s="45"/>
      <c r="H190" s="45"/>
      <c r="I190" s="46" t="str">
        <f t="shared" si="46"/>
        <v/>
      </c>
      <c r="J190" s="46" t="str">
        <f t="shared" si="47"/>
        <v/>
      </c>
      <c r="K190" s="47" t="str">
        <f t="shared" si="35"/>
        <v/>
      </c>
      <c r="L190" s="47" t="str">
        <f t="shared" si="36"/>
        <v/>
      </c>
      <c r="M190" s="48">
        <f t="shared" si="48"/>
        <v>0</v>
      </c>
      <c r="N190" s="46" t="str">
        <f t="shared" si="37"/>
        <v/>
      </c>
      <c r="O190" s="47" t="str">
        <f t="shared" si="38"/>
        <v/>
      </c>
      <c r="P190" s="47" t="str">
        <f t="shared" si="39"/>
        <v/>
      </c>
      <c r="Q190" s="48">
        <f t="shared" si="49"/>
        <v>0</v>
      </c>
      <c r="R190" s="2"/>
      <c r="AH190" s="57" t="str">
        <f>IF(G190&gt;1,IF($E$10&gt;0,100-(#REF!/(1+(AL190/#REF!)^#REF!)^#REF!+#REF!/(AL190-1))*100,100-(AL190*D$5+D$6)*100),"")</f>
        <v/>
      </c>
      <c r="AI190" s="21" t="str">
        <f t="shared" si="40"/>
        <v/>
      </c>
      <c r="AJ190" s="21" t="str">
        <f t="shared" si="41"/>
        <v/>
      </c>
      <c r="AK190" s="48">
        <f t="shared" si="42"/>
        <v>0</v>
      </c>
      <c r="AL190" s="58" t="str">
        <f t="shared" si="43"/>
        <v/>
      </c>
      <c r="AM190" s="59" t="str">
        <f t="shared" si="44"/>
        <v/>
      </c>
      <c r="AN190" s="59" t="str">
        <f t="shared" si="45"/>
        <v/>
      </c>
      <c r="AO190" s="60"/>
    </row>
    <row r="191" spans="3:41" x14ac:dyDescent="0.25">
      <c r="C191" s="82"/>
      <c r="D191" s="45"/>
      <c r="E191" s="83" t="str">
        <f t="shared" si="50"/>
        <v/>
      </c>
      <c r="F191" s="45"/>
      <c r="G191" s="45"/>
      <c r="H191" s="45"/>
      <c r="I191" s="46" t="str">
        <f t="shared" si="46"/>
        <v/>
      </c>
      <c r="J191" s="46" t="str">
        <f t="shared" si="47"/>
        <v/>
      </c>
      <c r="K191" s="47" t="str">
        <f t="shared" si="35"/>
        <v/>
      </c>
      <c r="L191" s="47" t="str">
        <f t="shared" si="36"/>
        <v/>
      </c>
      <c r="M191" s="48">
        <f t="shared" si="48"/>
        <v>0</v>
      </c>
      <c r="N191" s="46" t="str">
        <f t="shared" si="37"/>
        <v/>
      </c>
      <c r="O191" s="47" t="str">
        <f t="shared" si="38"/>
        <v/>
      </c>
      <c r="P191" s="47" t="str">
        <f t="shared" si="39"/>
        <v/>
      </c>
      <c r="Q191" s="48">
        <f t="shared" si="49"/>
        <v>0</v>
      </c>
      <c r="R191" s="2"/>
      <c r="AH191" s="57" t="str">
        <f>IF(G191&gt;1,IF($E$10&gt;0,100-(#REF!/(1+(AL191/#REF!)^#REF!)^#REF!+#REF!/(AL191-1))*100,100-(AL191*D$5+D$6)*100),"")</f>
        <v/>
      </c>
      <c r="AI191" s="21" t="str">
        <f t="shared" si="40"/>
        <v/>
      </c>
      <c r="AJ191" s="21" t="str">
        <f t="shared" si="41"/>
        <v/>
      </c>
      <c r="AK191" s="48">
        <f t="shared" si="42"/>
        <v>0</v>
      </c>
      <c r="AL191" s="58" t="str">
        <f t="shared" si="43"/>
        <v/>
      </c>
      <c r="AM191" s="59" t="str">
        <f t="shared" si="44"/>
        <v/>
      </c>
      <c r="AN191" s="59" t="str">
        <f t="shared" si="45"/>
        <v/>
      </c>
      <c r="AO191" s="60"/>
    </row>
    <row r="192" spans="3:41" x14ac:dyDescent="0.25">
      <c r="C192" s="82"/>
      <c r="D192" s="45"/>
      <c r="E192" s="83" t="str">
        <f t="shared" si="50"/>
        <v/>
      </c>
      <c r="F192" s="45"/>
      <c r="G192" s="45"/>
      <c r="H192" s="45"/>
      <c r="I192" s="46" t="str">
        <f t="shared" si="46"/>
        <v/>
      </c>
      <c r="J192" s="46" t="str">
        <f t="shared" si="47"/>
        <v/>
      </c>
      <c r="K192" s="47" t="str">
        <f t="shared" si="35"/>
        <v/>
      </c>
      <c r="L192" s="47" t="str">
        <f t="shared" si="36"/>
        <v/>
      </c>
      <c r="M192" s="48">
        <f t="shared" si="48"/>
        <v>0</v>
      </c>
      <c r="N192" s="46" t="str">
        <f t="shared" si="37"/>
        <v/>
      </c>
      <c r="O192" s="47" t="str">
        <f t="shared" si="38"/>
        <v/>
      </c>
      <c r="P192" s="47" t="str">
        <f t="shared" si="39"/>
        <v/>
      </c>
      <c r="Q192" s="48">
        <f t="shared" si="49"/>
        <v>0</v>
      </c>
      <c r="R192" s="2"/>
      <c r="AH192" s="57" t="str">
        <f>IF(G192&gt;1,IF($E$10&gt;0,100-(#REF!/(1+(AL192/#REF!)^#REF!)^#REF!+#REF!/(AL192-1))*100,100-(AL192*D$5+D$6)*100),"")</f>
        <v/>
      </c>
      <c r="AI192" s="21" t="str">
        <f t="shared" si="40"/>
        <v/>
      </c>
      <c r="AJ192" s="21" t="str">
        <f t="shared" si="41"/>
        <v/>
      </c>
      <c r="AK192" s="48">
        <f t="shared" si="42"/>
        <v>0</v>
      </c>
      <c r="AL192" s="58" t="str">
        <f t="shared" si="43"/>
        <v/>
      </c>
      <c r="AM192" s="59" t="str">
        <f t="shared" si="44"/>
        <v/>
      </c>
      <c r="AN192" s="59" t="str">
        <f t="shared" si="45"/>
        <v/>
      </c>
      <c r="AO192" s="60"/>
    </row>
    <row r="193" spans="3:41" x14ac:dyDescent="0.25">
      <c r="C193" s="82"/>
      <c r="D193" s="45"/>
      <c r="E193" s="83" t="str">
        <f t="shared" si="50"/>
        <v/>
      </c>
      <c r="F193" s="45"/>
      <c r="G193" s="45"/>
      <c r="H193" s="45"/>
      <c r="I193" s="46" t="str">
        <f t="shared" si="46"/>
        <v/>
      </c>
      <c r="J193" s="46" t="str">
        <f t="shared" si="47"/>
        <v/>
      </c>
      <c r="K193" s="47" t="str">
        <f t="shared" si="35"/>
        <v/>
      </c>
      <c r="L193" s="47" t="str">
        <f t="shared" si="36"/>
        <v/>
      </c>
      <c r="M193" s="48">
        <f t="shared" si="48"/>
        <v>0</v>
      </c>
      <c r="N193" s="46" t="str">
        <f t="shared" si="37"/>
        <v/>
      </c>
      <c r="O193" s="47" t="str">
        <f t="shared" si="38"/>
        <v/>
      </c>
      <c r="P193" s="47" t="str">
        <f t="shared" si="39"/>
        <v/>
      </c>
      <c r="Q193" s="48">
        <f t="shared" si="49"/>
        <v>0</v>
      </c>
      <c r="R193" s="2"/>
      <c r="AH193" s="57" t="str">
        <f>IF(G193&gt;1,IF($E$10&gt;0,100-(#REF!/(1+(AL193/#REF!)^#REF!)^#REF!+#REF!/(AL193-1))*100,100-(AL193*D$5+D$6)*100),"")</f>
        <v/>
      </c>
      <c r="AI193" s="21" t="str">
        <f t="shared" si="40"/>
        <v/>
      </c>
      <c r="AJ193" s="21" t="str">
        <f t="shared" si="41"/>
        <v/>
      </c>
      <c r="AK193" s="48">
        <f t="shared" si="42"/>
        <v>0</v>
      </c>
      <c r="AL193" s="58" t="str">
        <f t="shared" si="43"/>
        <v/>
      </c>
      <c r="AM193" s="59" t="str">
        <f t="shared" si="44"/>
        <v/>
      </c>
      <c r="AN193" s="59" t="str">
        <f t="shared" si="45"/>
        <v/>
      </c>
      <c r="AO193" s="60"/>
    </row>
    <row r="194" spans="3:41" x14ac:dyDescent="0.25">
      <c r="C194" s="82"/>
      <c r="D194" s="45"/>
      <c r="E194" s="83" t="str">
        <f t="shared" si="50"/>
        <v/>
      </c>
      <c r="F194" s="45"/>
      <c r="G194" s="45"/>
      <c r="H194" s="45"/>
      <c r="I194" s="46" t="str">
        <f t="shared" si="46"/>
        <v/>
      </c>
      <c r="J194" s="46" t="str">
        <f t="shared" si="47"/>
        <v/>
      </c>
      <c r="K194" s="47" t="str">
        <f t="shared" si="35"/>
        <v/>
      </c>
      <c r="L194" s="47" t="str">
        <f t="shared" si="36"/>
        <v/>
      </c>
      <c r="M194" s="48">
        <f t="shared" si="48"/>
        <v>0</v>
      </c>
      <c r="N194" s="46" t="str">
        <f t="shared" si="37"/>
        <v/>
      </c>
      <c r="O194" s="47" t="str">
        <f t="shared" si="38"/>
        <v/>
      </c>
      <c r="P194" s="47" t="str">
        <f t="shared" si="39"/>
        <v/>
      </c>
      <c r="Q194" s="48">
        <f t="shared" si="49"/>
        <v>0</v>
      </c>
      <c r="R194" s="2"/>
      <c r="AH194" s="57" t="str">
        <f>IF(G194&gt;1,IF($E$10&gt;0,100-(#REF!/(1+(AL194/#REF!)^#REF!)^#REF!+#REF!/(AL194-1))*100,100-(AL194*D$5+D$6)*100),"")</f>
        <v/>
      </c>
      <c r="AI194" s="21" t="str">
        <f t="shared" si="40"/>
        <v/>
      </c>
      <c r="AJ194" s="21" t="str">
        <f t="shared" si="41"/>
        <v/>
      </c>
      <c r="AK194" s="48">
        <f t="shared" si="42"/>
        <v>0</v>
      </c>
      <c r="AL194" s="58" t="str">
        <f t="shared" si="43"/>
        <v/>
      </c>
      <c r="AM194" s="59" t="str">
        <f t="shared" si="44"/>
        <v/>
      </c>
      <c r="AN194" s="59" t="str">
        <f t="shared" si="45"/>
        <v/>
      </c>
      <c r="AO194" s="60"/>
    </row>
    <row r="195" spans="3:41" x14ac:dyDescent="0.25">
      <c r="C195" s="82"/>
      <c r="D195" s="45"/>
      <c r="E195" s="83" t="str">
        <f t="shared" si="50"/>
        <v/>
      </c>
      <c r="F195" s="45"/>
      <c r="G195" s="45"/>
      <c r="H195" s="45"/>
      <c r="I195" s="46" t="str">
        <f t="shared" si="46"/>
        <v/>
      </c>
      <c r="J195" s="46" t="str">
        <f t="shared" si="47"/>
        <v/>
      </c>
      <c r="K195" s="47" t="str">
        <f t="shared" si="35"/>
        <v/>
      </c>
      <c r="L195" s="47" t="str">
        <f t="shared" si="36"/>
        <v/>
      </c>
      <c r="M195" s="48">
        <f t="shared" si="48"/>
        <v>0</v>
      </c>
      <c r="N195" s="46" t="str">
        <f t="shared" si="37"/>
        <v/>
      </c>
      <c r="O195" s="47" t="str">
        <f t="shared" si="38"/>
        <v/>
      </c>
      <c r="P195" s="47" t="str">
        <f t="shared" si="39"/>
        <v/>
      </c>
      <c r="Q195" s="48">
        <f t="shared" si="49"/>
        <v>0</v>
      </c>
      <c r="R195" s="2"/>
      <c r="AH195" s="57" t="str">
        <f>IF(G195&gt;1,IF($E$10&gt;0,100-(#REF!/(1+(AL195/#REF!)^#REF!)^#REF!+#REF!/(AL195-1))*100,100-(AL195*D$5+D$6)*100),"")</f>
        <v/>
      </c>
      <c r="AI195" s="21" t="str">
        <f t="shared" si="40"/>
        <v/>
      </c>
      <c r="AJ195" s="21" t="str">
        <f t="shared" si="41"/>
        <v/>
      </c>
      <c r="AK195" s="48">
        <f t="shared" si="42"/>
        <v>0</v>
      </c>
      <c r="AL195" s="58" t="str">
        <f t="shared" si="43"/>
        <v/>
      </c>
      <c r="AM195" s="59" t="str">
        <f t="shared" si="44"/>
        <v/>
      </c>
      <c r="AN195" s="59" t="str">
        <f t="shared" si="45"/>
        <v/>
      </c>
      <c r="AO195" s="60"/>
    </row>
    <row r="196" spans="3:41" x14ac:dyDescent="0.25">
      <c r="C196" s="82"/>
      <c r="D196" s="45"/>
      <c r="E196" s="83" t="str">
        <f t="shared" si="50"/>
        <v/>
      </c>
      <c r="F196" s="45"/>
      <c r="G196" s="45"/>
      <c r="H196" s="45"/>
      <c r="I196" s="46" t="str">
        <f t="shared" si="46"/>
        <v/>
      </c>
      <c r="J196" s="46" t="str">
        <f t="shared" si="47"/>
        <v/>
      </c>
      <c r="K196" s="47" t="str">
        <f t="shared" si="35"/>
        <v/>
      </c>
      <c r="L196" s="47" t="str">
        <f t="shared" si="36"/>
        <v/>
      </c>
      <c r="M196" s="48">
        <f t="shared" si="48"/>
        <v>0</v>
      </c>
      <c r="N196" s="46" t="str">
        <f t="shared" si="37"/>
        <v/>
      </c>
      <c r="O196" s="47" t="str">
        <f t="shared" si="38"/>
        <v/>
      </c>
      <c r="P196" s="47" t="str">
        <f t="shared" si="39"/>
        <v/>
      </c>
      <c r="Q196" s="48">
        <f t="shared" si="49"/>
        <v>0</v>
      </c>
      <c r="R196" s="2"/>
      <c r="AH196" s="57" t="str">
        <f>IF(G196&gt;1,IF($E$10&gt;0,100-(#REF!/(1+(AL196/#REF!)^#REF!)^#REF!+#REF!/(AL196-1))*100,100-(AL196*D$5+D$6)*100),"")</f>
        <v/>
      </c>
      <c r="AI196" s="21" t="str">
        <f t="shared" si="40"/>
        <v/>
      </c>
      <c r="AJ196" s="21" t="str">
        <f t="shared" si="41"/>
        <v/>
      </c>
      <c r="AK196" s="48">
        <f t="shared" si="42"/>
        <v>0</v>
      </c>
      <c r="AL196" s="58" t="str">
        <f t="shared" si="43"/>
        <v/>
      </c>
      <c r="AM196" s="59" t="str">
        <f t="shared" si="44"/>
        <v/>
      </c>
      <c r="AN196" s="59" t="str">
        <f t="shared" si="45"/>
        <v/>
      </c>
      <c r="AO196" s="60"/>
    </row>
    <row r="197" spans="3:41" x14ac:dyDescent="0.25">
      <c r="C197" s="82"/>
      <c r="D197" s="45"/>
      <c r="E197" s="83" t="str">
        <f t="shared" si="50"/>
        <v/>
      </c>
      <c r="F197" s="45"/>
      <c r="G197" s="45"/>
      <c r="H197" s="45"/>
      <c r="I197" s="46" t="str">
        <f t="shared" si="46"/>
        <v/>
      </c>
      <c r="J197" s="46" t="str">
        <f t="shared" si="47"/>
        <v/>
      </c>
      <c r="K197" s="47" t="str">
        <f t="shared" si="35"/>
        <v/>
      </c>
      <c r="L197" s="47" t="str">
        <f t="shared" si="36"/>
        <v/>
      </c>
      <c r="M197" s="48">
        <f t="shared" si="48"/>
        <v>0</v>
      </c>
      <c r="N197" s="46" t="str">
        <f t="shared" si="37"/>
        <v/>
      </c>
      <c r="O197" s="47" t="str">
        <f t="shared" si="38"/>
        <v/>
      </c>
      <c r="P197" s="47" t="str">
        <f t="shared" si="39"/>
        <v/>
      </c>
      <c r="Q197" s="48">
        <f t="shared" si="49"/>
        <v>0</v>
      </c>
      <c r="R197" s="2"/>
      <c r="AH197" s="57" t="str">
        <f>IF(G197&gt;1,IF($E$10&gt;0,100-(#REF!/(1+(AL197/#REF!)^#REF!)^#REF!+#REF!/(AL197-1))*100,100-(AL197*D$5+D$6)*100),"")</f>
        <v/>
      </c>
      <c r="AI197" s="21" t="str">
        <f t="shared" si="40"/>
        <v/>
      </c>
      <c r="AJ197" s="21" t="str">
        <f t="shared" si="41"/>
        <v/>
      </c>
      <c r="AK197" s="48">
        <f t="shared" si="42"/>
        <v>0</v>
      </c>
      <c r="AL197" s="58" t="str">
        <f t="shared" si="43"/>
        <v/>
      </c>
      <c r="AM197" s="59" t="str">
        <f t="shared" si="44"/>
        <v/>
      </c>
      <c r="AN197" s="59" t="str">
        <f t="shared" si="45"/>
        <v/>
      </c>
      <c r="AO197" s="60"/>
    </row>
    <row r="198" spans="3:41" x14ac:dyDescent="0.25">
      <c r="C198" s="82"/>
      <c r="D198" s="45"/>
      <c r="E198" s="83" t="str">
        <f t="shared" si="50"/>
        <v/>
      </c>
      <c r="F198" s="45"/>
      <c r="G198" s="45"/>
      <c r="H198" s="45"/>
      <c r="I198" s="46" t="str">
        <f t="shared" si="46"/>
        <v/>
      </c>
      <c r="J198" s="46" t="str">
        <f t="shared" si="47"/>
        <v/>
      </c>
      <c r="K198" s="47" t="str">
        <f t="shared" si="35"/>
        <v/>
      </c>
      <c r="L198" s="47" t="str">
        <f t="shared" si="36"/>
        <v/>
      </c>
      <c r="M198" s="48">
        <f t="shared" si="48"/>
        <v>0</v>
      </c>
      <c r="N198" s="46" t="str">
        <f t="shared" si="37"/>
        <v/>
      </c>
      <c r="O198" s="47" t="str">
        <f t="shared" si="38"/>
        <v/>
      </c>
      <c r="P198" s="47" t="str">
        <f t="shared" si="39"/>
        <v/>
      </c>
      <c r="Q198" s="48">
        <f t="shared" si="49"/>
        <v>0</v>
      </c>
      <c r="R198" s="2"/>
      <c r="AH198" s="57" t="str">
        <f>IF(G198&gt;1,IF($E$10&gt;0,100-(#REF!/(1+(AL198/#REF!)^#REF!)^#REF!+#REF!/(AL198-1))*100,100-(AL198*D$5+D$6)*100),"")</f>
        <v/>
      </c>
      <c r="AI198" s="21" t="str">
        <f t="shared" si="40"/>
        <v/>
      </c>
      <c r="AJ198" s="21" t="str">
        <f t="shared" si="41"/>
        <v/>
      </c>
      <c r="AK198" s="48">
        <f t="shared" si="42"/>
        <v>0</v>
      </c>
      <c r="AL198" s="58" t="str">
        <f t="shared" si="43"/>
        <v/>
      </c>
      <c r="AM198" s="59" t="str">
        <f t="shared" si="44"/>
        <v/>
      </c>
      <c r="AN198" s="59" t="str">
        <f t="shared" si="45"/>
        <v/>
      </c>
      <c r="AO198" s="60"/>
    </row>
    <row r="199" spans="3:41" x14ac:dyDescent="0.25">
      <c r="C199" s="82"/>
      <c r="D199" s="45"/>
      <c r="E199" s="83" t="str">
        <f t="shared" si="50"/>
        <v/>
      </c>
      <c r="F199" s="45"/>
      <c r="G199" s="45"/>
      <c r="H199" s="45"/>
      <c r="I199" s="46" t="str">
        <f t="shared" si="46"/>
        <v/>
      </c>
      <c r="J199" s="46" t="str">
        <f t="shared" si="47"/>
        <v/>
      </c>
      <c r="K199" s="47" t="str">
        <f t="shared" ref="K199:K220" si="51">IF(G199&gt;1,I199-J199,"")</f>
        <v/>
      </c>
      <c r="L199" s="47" t="str">
        <f t="shared" ref="L199:L220" si="52">IF(G199&gt;1,ABS(K199),"")</f>
        <v/>
      </c>
      <c r="M199" s="48">
        <f t="shared" si="48"/>
        <v>0</v>
      </c>
      <c r="N199" s="46" t="str">
        <f t="shared" ref="N199:N220" si="53">IF(G199&gt;1,J199+$K$5,"")</f>
        <v/>
      </c>
      <c r="O199" s="47" t="str">
        <f t="shared" ref="O199:O220" si="54">IF(G199&gt;1,I199-N199,"")</f>
        <v/>
      </c>
      <c r="P199" s="47" t="str">
        <f t="shared" ref="P199:P220" si="55">IF(G199&gt;1,ABS(O199),"")</f>
        <v/>
      </c>
      <c r="Q199" s="48">
        <f t="shared" si="49"/>
        <v>0</v>
      </c>
      <c r="R199" s="2"/>
      <c r="AH199" s="57" t="str">
        <f>IF(G199&gt;1,IF($E$10&gt;0,100-(#REF!/(1+(AL199/#REF!)^#REF!)^#REF!+#REF!/(AL199-1))*100,100-(AL199*D$5+D$6)*100),"")</f>
        <v/>
      </c>
      <c r="AI199" s="21" t="str">
        <f t="shared" ref="AI199:AI220" si="56">IF(G199&gt;1,I199-AH199,"")</f>
        <v/>
      </c>
      <c r="AJ199" s="21" t="str">
        <f t="shared" ref="AJ199:AJ220" si="57">IF(G199&gt;1,ABS(AI199),"")</f>
        <v/>
      </c>
      <c r="AK199" s="48">
        <f t="shared" ref="AK199:AK220" si="58">IF($G199&gt;1.2,IF(AJ199&gt;1.2,1,0),0)</f>
        <v>0</v>
      </c>
      <c r="AL199" s="58" t="str">
        <f t="shared" ref="AL199:AL220" si="59">IF(G199&gt;0,G199+AN199,"")</f>
        <v/>
      </c>
      <c r="AM199" s="59" t="str">
        <f t="shared" ref="AM199:AM220" si="60">IF(G199&gt;0,$AM$5,"")</f>
        <v/>
      </c>
      <c r="AN199" s="59" t="str">
        <f t="shared" ref="AN199:AN220" si="61">IF(G199&gt;0,$AN$5,"")</f>
        <v/>
      </c>
      <c r="AO199" s="60"/>
    </row>
    <row r="200" spans="3:41" x14ac:dyDescent="0.25">
      <c r="C200" s="82"/>
      <c r="D200" s="45"/>
      <c r="E200" s="83" t="str">
        <f t="shared" si="50"/>
        <v/>
      </c>
      <c r="F200" s="45"/>
      <c r="G200" s="45"/>
      <c r="H200" s="45"/>
      <c r="I200" s="46" t="str">
        <f t="shared" ref="I200:I220" si="62">IF(G200&gt;1,100-H200,"")</f>
        <v/>
      </c>
      <c r="J200" s="46" t="str">
        <f t="shared" ref="J200:J220" si="63">IF(G200&gt;1,100-(G200*D$5+D$6),"")</f>
        <v/>
      </c>
      <c r="K200" s="47" t="str">
        <f t="shared" si="51"/>
        <v/>
      </c>
      <c r="L200" s="47" t="str">
        <f t="shared" si="52"/>
        <v/>
      </c>
      <c r="M200" s="48">
        <f t="shared" ref="M200:M220" si="64">IF($G200&gt;1.2,IF(L200&gt;1.2,1,0),0)</f>
        <v>0</v>
      </c>
      <c r="N200" s="46" t="str">
        <f t="shared" si="53"/>
        <v/>
      </c>
      <c r="O200" s="47" t="str">
        <f t="shared" si="54"/>
        <v/>
      </c>
      <c r="P200" s="47" t="str">
        <f t="shared" si="55"/>
        <v/>
      </c>
      <c r="Q200" s="48">
        <f t="shared" ref="Q200:Q220" si="65">IF($G200&gt;1.2,IF(P200&gt;1.2,1,0),0)</f>
        <v>0</v>
      </c>
      <c r="R200" s="2"/>
      <c r="AH200" s="57" t="str">
        <f>IF(G200&gt;1,IF($E$10&gt;0,100-(#REF!/(1+(AL200/#REF!)^#REF!)^#REF!+#REF!/(AL200-1))*100,100-(AL200*D$5+D$6)*100),"")</f>
        <v/>
      </c>
      <c r="AI200" s="21" t="str">
        <f t="shared" si="56"/>
        <v/>
      </c>
      <c r="AJ200" s="21" t="str">
        <f t="shared" si="57"/>
        <v/>
      </c>
      <c r="AK200" s="48">
        <f t="shared" si="58"/>
        <v>0</v>
      </c>
      <c r="AL200" s="58" t="str">
        <f t="shared" si="59"/>
        <v/>
      </c>
      <c r="AM200" s="59" t="str">
        <f t="shared" si="60"/>
        <v/>
      </c>
      <c r="AN200" s="59" t="str">
        <f t="shared" si="61"/>
        <v/>
      </c>
      <c r="AO200" s="60"/>
    </row>
    <row r="201" spans="3:41" x14ac:dyDescent="0.25">
      <c r="C201" s="82"/>
      <c r="D201" s="45"/>
      <c r="E201" s="83" t="str">
        <f t="shared" si="50"/>
        <v/>
      </c>
      <c r="F201" s="45"/>
      <c r="G201" s="45"/>
      <c r="H201" s="45"/>
      <c r="I201" s="46" t="str">
        <f t="shared" si="62"/>
        <v/>
      </c>
      <c r="J201" s="46" t="str">
        <f t="shared" si="63"/>
        <v/>
      </c>
      <c r="K201" s="47" t="str">
        <f t="shared" si="51"/>
        <v/>
      </c>
      <c r="L201" s="47" t="str">
        <f t="shared" si="52"/>
        <v/>
      </c>
      <c r="M201" s="48">
        <f t="shared" si="64"/>
        <v>0</v>
      </c>
      <c r="N201" s="46" t="str">
        <f t="shared" si="53"/>
        <v/>
      </c>
      <c r="O201" s="47" t="str">
        <f t="shared" si="54"/>
        <v/>
      </c>
      <c r="P201" s="47" t="str">
        <f t="shared" si="55"/>
        <v/>
      </c>
      <c r="Q201" s="48">
        <f t="shared" si="65"/>
        <v>0</v>
      </c>
      <c r="R201" s="2"/>
      <c r="AH201" s="57" t="str">
        <f>IF(G201&gt;1,IF($E$10&gt;0,100-(#REF!/(1+(AL201/#REF!)^#REF!)^#REF!+#REF!/(AL201-1))*100,100-(AL201*D$5+D$6)*100),"")</f>
        <v/>
      </c>
      <c r="AI201" s="21" t="str">
        <f t="shared" si="56"/>
        <v/>
      </c>
      <c r="AJ201" s="21" t="str">
        <f t="shared" si="57"/>
        <v/>
      </c>
      <c r="AK201" s="48">
        <f t="shared" si="58"/>
        <v>0</v>
      </c>
      <c r="AL201" s="58" t="str">
        <f t="shared" si="59"/>
        <v/>
      </c>
      <c r="AM201" s="59" t="str">
        <f t="shared" si="60"/>
        <v/>
      </c>
      <c r="AN201" s="59" t="str">
        <f t="shared" si="61"/>
        <v/>
      </c>
      <c r="AO201" s="60"/>
    </row>
    <row r="202" spans="3:41" x14ac:dyDescent="0.25">
      <c r="C202" s="82"/>
      <c r="D202" s="45"/>
      <c r="E202" s="83" t="str">
        <f t="shared" si="50"/>
        <v/>
      </c>
      <c r="F202" s="45"/>
      <c r="G202" s="45"/>
      <c r="H202" s="45"/>
      <c r="I202" s="46" t="str">
        <f t="shared" si="62"/>
        <v/>
      </c>
      <c r="J202" s="46" t="str">
        <f t="shared" si="63"/>
        <v/>
      </c>
      <c r="K202" s="47" t="str">
        <f t="shared" si="51"/>
        <v/>
      </c>
      <c r="L202" s="47" t="str">
        <f t="shared" si="52"/>
        <v/>
      </c>
      <c r="M202" s="48">
        <f t="shared" si="64"/>
        <v>0</v>
      </c>
      <c r="N202" s="46" t="str">
        <f t="shared" si="53"/>
        <v/>
      </c>
      <c r="O202" s="47" t="str">
        <f t="shared" si="54"/>
        <v/>
      </c>
      <c r="P202" s="47" t="str">
        <f t="shared" si="55"/>
        <v/>
      </c>
      <c r="Q202" s="48">
        <f t="shared" si="65"/>
        <v>0</v>
      </c>
      <c r="R202" s="2"/>
      <c r="AH202" s="57" t="str">
        <f>IF(G202&gt;1,IF($E$10&gt;0,100-(#REF!/(1+(AL202/#REF!)^#REF!)^#REF!+#REF!/(AL202-1))*100,100-(AL202*D$5+D$6)*100),"")</f>
        <v/>
      </c>
      <c r="AI202" s="21" t="str">
        <f t="shared" si="56"/>
        <v/>
      </c>
      <c r="AJ202" s="21" t="str">
        <f t="shared" si="57"/>
        <v/>
      </c>
      <c r="AK202" s="48">
        <f t="shared" si="58"/>
        <v>0</v>
      </c>
      <c r="AL202" s="58" t="str">
        <f t="shared" si="59"/>
        <v/>
      </c>
      <c r="AM202" s="59" t="str">
        <f t="shared" si="60"/>
        <v/>
      </c>
      <c r="AN202" s="59" t="str">
        <f t="shared" si="61"/>
        <v/>
      </c>
      <c r="AO202" s="60"/>
    </row>
    <row r="203" spans="3:41" x14ac:dyDescent="0.25">
      <c r="C203" s="82"/>
      <c r="D203" s="45"/>
      <c r="E203" s="83" t="str">
        <f t="shared" si="50"/>
        <v/>
      </c>
      <c r="F203" s="45"/>
      <c r="G203" s="45"/>
      <c r="H203" s="45"/>
      <c r="I203" s="46" t="str">
        <f t="shared" si="62"/>
        <v/>
      </c>
      <c r="J203" s="46" t="str">
        <f t="shared" si="63"/>
        <v/>
      </c>
      <c r="K203" s="47" t="str">
        <f t="shared" si="51"/>
        <v/>
      </c>
      <c r="L203" s="47" t="str">
        <f t="shared" si="52"/>
        <v/>
      </c>
      <c r="M203" s="48">
        <f t="shared" si="64"/>
        <v>0</v>
      </c>
      <c r="N203" s="46" t="str">
        <f t="shared" si="53"/>
        <v/>
      </c>
      <c r="O203" s="47" t="str">
        <f t="shared" si="54"/>
        <v/>
      </c>
      <c r="P203" s="47" t="str">
        <f t="shared" si="55"/>
        <v/>
      </c>
      <c r="Q203" s="48">
        <f t="shared" si="65"/>
        <v>0</v>
      </c>
      <c r="R203" s="2"/>
      <c r="AH203" s="57" t="str">
        <f>IF(G203&gt;1,IF($E$10&gt;0,100-(#REF!/(1+(AL203/#REF!)^#REF!)^#REF!+#REF!/(AL203-1))*100,100-(AL203*D$5+D$6)*100),"")</f>
        <v/>
      </c>
      <c r="AI203" s="21" t="str">
        <f t="shared" si="56"/>
        <v/>
      </c>
      <c r="AJ203" s="21" t="str">
        <f t="shared" si="57"/>
        <v/>
      </c>
      <c r="AK203" s="48">
        <f t="shared" si="58"/>
        <v>0</v>
      </c>
      <c r="AL203" s="58" t="str">
        <f t="shared" si="59"/>
        <v/>
      </c>
      <c r="AM203" s="59" t="str">
        <f t="shared" si="60"/>
        <v/>
      </c>
      <c r="AN203" s="59" t="str">
        <f t="shared" si="61"/>
        <v/>
      </c>
      <c r="AO203" s="60"/>
    </row>
    <row r="204" spans="3:41" x14ac:dyDescent="0.25">
      <c r="C204" s="82"/>
      <c r="D204" s="45"/>
      <c r="E204" s="83" t="str">
        <f t="shared" si="50"/>
        <v/>
      </c>
      <c r="F204" s="45"/>
      <c r="G204" s="45"/>
      <c r="H204" s="45"/>
      <c r="I204" s="46" t="str">
        <f t="shared" si="62"/>
        <v/>
      </c>
      <c r="J204" s="46" t="str">
        <f t="shared" si="63"/>
        <v/>
      </c>
      <c r="K204" s="47" t="str">
        <f t="shared" si="51"/>
        <v/>
      </c>
      <c r="L204" s="47" t="str">
        <f t="shared" si="52"/>
        <v/>
      </c>
      <c r="M204" s="48">
        <f t="shared" si="64"/>
        <v>0</v>
      </c>
      <c r="N204" s="46" t="str">
        <f t="shared" si="53"/>
        <v/>
      </c>
      <c r="O204" s="47" t="str">
        <f t="shared" si="54"/>
        <v/>
      </c>
      <c r="P204" s="47" t="str">
        <f t="shared" si="55"/>
        <v/>
      </c>
      <c r="Q204" s="48">
        <f t="shared" si="65"/>
        <v>0</v>
      </c>
      <c r="R204" s="2"/>
      <c r="AH204" s="57" t="str">
        <f>IF(G204&gt;1,IF($E$10&gt;0,100-(#REF!/(1+(AL204/#REF!)^#REF!)^#REF!+#REF!/(AL204-1))*100,100-(AL204*D$5+D$6)*100),"")</f>
        <v/>
      </c>
      <c r="AI204" s="21" t="str">
        <f t="shared" si="56"/>
        <v/>
      </c>
      <c r="AJ204" s="21" t="str">
        <f t="shared" si="57"/>
        <v/>
      </c>
      <c r="AK204" s="48">
        <f t="shared" si="58"/>
        <v>0</v>
      </c>
      <c r="AL204" s="58" t="str">
        <f t="shared" si="59"/>
        <v/>
      </c>
      <c r="AM204" s="59" t="str">
        <f t="shared" si="60"/>
        <v/>
      </c>
      <c r="AN204" s="59" t="str">
        <f t="shared" si="61"/>
        <v/>
      </c>
      <c r="AO204" s="60"/>
    </row>
    <row r="205" spans="3:41" x14ac:dyDescent="0.25">
      <c r="C205" s="82"/>
      <c r="D205" s="45"/>
      <c r="E205" s="83" t="str">
        <f t="shared" si="50"/>
        <v/>
      </c>
      <c r="F205" s="45"/>
      <c r="G205" s="45"/>
      <c r="H205" s="45"/>
      <c r="I205" s="46" t="str">
        <f t="shared" si="62"/>
        <v/>
      </c>
      <c r="J205" s="46" t="str">
        <f t="shared" si="63"/>
        <v/>
      </c>
      <c r="K205" s="47" t="str">
        <f t="shared" si="51"/>
        <v/>
      </c>
      <c r="L205" s="47" t="str">
        <f t="shared" si="52"/>
        <v/>
      </c>
      <c r="M205" s="48">
        <f t="shared" si="64"/>
        <v>0</v>
      </c>
      <c r="N205" s="46" t="str">
        <f t="shared" si="53"/>
        <v/>
      </c>
      <c r="O205" s="47" t="str">
        <f t="shared" si="54"/>
        <v/>
      </c>
      <c r="P205" s="47" t="str">
        <f t="shared" si="55"/>
        <v/>
      </c>
      <c r="Q205" s="48">
        <f t="shared" si="65"/>
        <v>0</v>
      </c>
      <c r="R205" s="2"/>
      <c r="AH205" s="57" t="str">
        <f>IF(G205&gt;1,IF($E$10&gt;0,100-(#REF!/(1+(AL205/#REF!)^#REF!)^#REF!+#REF!/(AL205-1))*100,100-(AL205*D$5+D$6)*100),"")</f>
        <v/>
      </c>
      <c r="AI205" s="21" t="str">
        <f t="shared" si="56"/>
        <v/>
      </c>
      <c r="AJ205" s="21" t="str">
        <f t="shared" si="57"/>
        <v/>
      </c>
      <c r="AK205" s="48">
        <f t="shared" si="58"/>
        <v>0</v>
      </c>
      <c r="AL205" s="58" t="str">
        <f t="shared" si="59"/>
        <v/>
      </c>
      <c r="AM205" s="59" t="str">
        <f t="shared" si="60"/>
        <v/>
      </c>
      <c r="AN205" s="59" t="str">
        <f t="shared" si="61"/>
        <v/>
      </c>
      <c r="AO205" s="60"/>
    </row>
    <row r="206" spans="3:41" x14ac:dyDescent="0.25">
      <c r="C206" s="82"/>
      <c r="D206" s="45"/>
      <c r="E206" s="83" t="str">
        <f t="shared" si="50"/>
        <v/>
      </c>
      <c r="F206" s="45"/>
      <c r="G206" s="45"/>
      <c r="H206" s="45"/>
      <c r="I206" s="46" t="str">
        <f t="shared" si="62"/>
        <v/>
      </c>
      <c r="J206" s="46" t="str">
        <f t="shared" si="63"/>
        <v/>
      </c>
      <c r="K206" s="47" t="str">
        <f t="shared" si="51"/>
        <v/>
      </c>
      <c r="L206" s="47" t="str">
        <f t="shared" si="52"/>
        <v/>
      </c>
      <c r="M206" s="48">
        <f t="shared" si="64"/>
        <v>0</v>
      </c>
      <c r="N206" s="46" t="str">
        <f t="shared" si="53"/>
        <v/>
      </c>
      <c r="O206" s="47" t="str">
        <f t="shared" si="54"/>
        <v/>
      </c>
      <c r="P206" s="47" t="str">
        <f t="shared" si="55"/>
        <v/>
      </c>
      <c r="Q206" s="48">
        <f t="shared" si="65"/>
        <v>0</v>
      </c>
      <c r="R206" s="2"/>
      <c r="AH206" s="57" t="str">
        <f>IF(G206&gt;1,IF($E$10&gt;0,100-(#REF!/(1+(AL206/#REF!)^#REF!)^#REF!+#REF!/(AL206-1))*100,100-(AL206*D$5+D$6)*100),"")</f>
        <v/>
      </c>
      <c r="AI206" s="21" t="str">
        <f t="shared" si="56"/>
        <v/>
      </c>
      <c r="AJ206" s="21" t="str">
        <f t="shared" si="57"/>
        <v/>
      </c>
      <c r="AK206" s="48">
        <f t="shared" si="58"/>
        <v>0</v>
      </c>
      <c r="AL206" s="58" t="str">
        <f t="shared" si="59"/>
        <v/>
      </c>
      <c r="AM206" s="59" t="str">
        <f t="shared" si="60"/>
        <v/>
      </c>
      <c r="AN206" s="59" t="str">
        <f t="shared" si="61"/>
        <v/>
      </c>
      <c r="AO206" s="60"/>
    </row>
    <row r="207" spans="3:41" x14ac:dyDescent="0.25">
      <c r="C207" s="82"/>
      <c r="D207" s="45"/>
      <c r="E207" s="83" t="str">
        <f t="shared" si="50"/>
        <v/>
      </c>
      <c r="F207" s="45"/>
      <c r="G207" s="45"/>
      <c r="H207" s="45"/>
      <c r="I207" s="46" t="str">
        <f t="shared" si="62"/>
        <v/>
      </c>
      <c r="J207" s="46" t="str">
        <f t="shared" si="63"/>
        <v/>
      </c>
      <c r="K207" s="47" t="str">
        <f t="shared" si="51"/>
        <v/>
      </c>
      <c r="L207" s="47" t="str">
        <f t="shared" si="52"/>
        <v/>
      </c>
      <c r="M207" s="48">
        <f t="shared" si="64"/>
        <v>0</v>
      </c>
      <c r="N207" s="46" t="str">
        <f t="shared" si="53"/>
        <v/>
      </c>
      <c r="O207" s="47" t="str">
        <f t="shared" si="54"/>
        <v/>
      </c>
      <c r="P207" s="47" t="str">
        <f t="shared" si="55"/>
        <v/>
      </c>
      <c r="Q207" s="48">
        <f t="shared" si="65"/>
        <v>0</v>
      </c>
      <c r="R207" s="2"/>
      <c r="AH207" s="57" t="str">
        <f>IF(G207&gt;1,IF($E$10&gt;0,100-(#REF!/(1+(AL207/#REF!)^#REF!)^#REF!+#REF!/(AL207-1))*100,100-(AL207*D$5+D$6)*100),"")</f>
        <v/>
      </c>
      <c r="AI207" s="21" t="str">
        <f t="shared" si="56"/>
        <v/>
      </c>
      <c r="AJ207" s="21" t="str">
        <f t="shared" si="57"/>
        <v/>
      </c>
      <c r="AK207" s="48">
        <f t="shared" si="58"/>
        <v>0</v>
      </c>
      <c r="AL207" s="58" t="str">
        <f t="shared" si="59"/>
        <v/>
      </c>
      <c r="AM207" s="59" t="str">
        <f t="shared" si="60"/>
        <v/>
      </c>
      <c r="AN207" s="59" t="str">
        <f t="shared" si="61"/>
        <v/>
      </c>
      <c r="AO207" s="60"/>
    </row>
    <row r="208" spans="3:41" x14ac:dyDescent="0.25">
      <c r="C208" s="82"/>
      <c r="D208" s="45"/>
      <c r="E208" s="83" t="str">
        <f t="shared" si="50"/>
        <v/>
      </c>
      <c r="F208" s="45"/>
      <c r="G208" s="45"/>
      <c r="H208" s="45"/>
      <c r="I208" s="46" t="str">
        <f t="shared" si="62"/>
        <v/>
      </c>
      <c r="J208" s="46" t="str">
        <f t="shared" si="63"/>
        <v/>
      </c>
      <c r="K208" s="47" t="str">
        <f t="shared" si="51"/>
        <v/>
      </c>
      <c r="L208" s="47" t="str">
        <f t="shared" si="52"/>
        <v/>
      </c>
      <c r="M208" s="48">
        <f t="shared" si="64"/>
        <v>0</v>
      </c>
      <c r="N208" s="46" t="str">
        <f t="shared" si="53"/>
        <v/>
      </c>
      <c r="O208" s="47" t="str">
        <f t="shared" si="54"/>
        <v/>
      </c>
      <c r="P208" s="47" t="str">
        <f t="shared" si="55"/>
        <v/>
      </c>
      <c r="Q208" s="48">
        <f t="shared" si="65"/>
        <v>0</v>
      </c>
      <c r="R208" s="2"/>
      <c r="AH208" s="57" t="str">
        <f>IF(G208&gt;1,IF($E$10&gt;0,100-(#REF!/(1+(AL208/#REF!)^#REF!)^#REF!+#REF!/(AL208-1))*100,100-(AL208*D$5+D$6)*100),"")</f>
        <v/>
      </c>
      <c r="AI208" s="21" t="str">
        <f t="shared" si="56"/>
        <v/>
      </c>
      <c r="AJ208" s="21" t="str">
        <f t="shared" si="57"/>
        <v/>
      </c>
      <c r="AK208" s="48">
        <f t="shared" si="58"/>
        <v>0</v>
      </c>
      <c r="AL208" s="58" t="str">
        <f t="shared" si="59"/>
        <v/>
      </c>
      <c r="AM208" s="59" t="str">
        <f t="shared" si="60"/>
        <v/>
      </c>
      <c r="AN208" s="59" t="str">
        <f t="shared" si="61"/>
        <v/>
      </c>
      <c r="AO208" s="60"/>
    </row>
    <row r="209" spans="3:41" x14ac:dyDescent="0.25">
      <c r="C209" s="82"/>
      <c r="D209" s="45"/>
      <c r="E209" s="83" t="str">
        <f t="shared" si="50"/>
        <v/>
      </c>
      <c r="F209" s="45"/>
      <c r="G209" s="45"/>
      <c r="H209" s="45"/>
      <c r="I209" s="46" t="str">
        <f t="shared" si="62"/>
        <v/>
      </c>
      <c r="J209" s="46" t="str">
        <f t="shared" si="63"/>
        <v/>
      </c>
      <c r="K209" s="47" t="str">
        <f t="shared" si="51"/>
        <v/>
      </c>
      <c r="L209" s="47" t="str">
        <f t="shared" si="52"/>
        <v/>
      </c>
      <c r="M209" s="48">
        <f t="shared" si="64"/>
        <v>0</v>
      </c>
      <c r="N209" s="46" t="str">
        <f t="shared" si="53"/>
        <v/>
      </c>
      <c r="O209" s="47" t="str">
        <f t="shared" si="54"/>
        <v/>
      </c>
      <c r="P209" s="47" t="str">
        <f t="shared" si="55"/>
        <v/>
      </c>
      <c r="Q209" s="48">
        <f t="shared" si="65"/>
        <v>0</v>
      </c>
      <c r="R209" s="2"/>
      <c r="AH209" s="57" t="str">
        <f>IF(G209&gt;1,IF($E$10&gt;0,100-(#REF!/(1+(AL209/#REF!)^#REF!)^#REF!+#REF!/(AL209-1))*100,100-(AL209*D$5+D$6)*100),"")</f>
        <v/>
      </c>
      <c r="AI209" s="21" t="str">
        <f t="shared" si="56"/>
        <v/>
      </c>
      <c r="AJ209" s="21" t="str">
        <f t="shared" si="57"/>
        <v/>
      </c>
      <c r="AK209" s="48">
        <f t="shared" si="58"/>
        <v>0</v>
      </c>
      <c r="AL209" s="58" t="str">
        <f t="shared" si="59"/>
        <v/>
      </c>
      <c r="AM209" s="59" t="str">
        <f t="shared" si="60"/>
        <v/>
      </c>
      <c r="AN209" s="59" t="str">
        <f t="shared" si="61"/>
        <v/>
      </c>
      <c r="AO209" s="60"/>
    </row>
    <row r="210" spans="3:41" x14ac:dyDescent="0.25">
      <c r="C210" s="82"/>
      <c r="D210" s="45"/>
      <c r="E210" s="83" t="str">
        <f t="shared" si="50"/>
        <v/>
      </c>
      <c r="F210" s="45"/>
      <c r="G210" s="45"/>
      <c r="H210" s="45"/>
      <c r="I210" s="46" t="str">
        <f t="shared" si="62"/>
        <v/>
      </c>
      <c r="J210" s="46" t="str">
        <f t="shared" si="63"/>
        <v/>
      </c>
      <c r="K210" s="47" t="str">
        <f t="shared" si="51"/>
        <v/>
      </c>
      <c r="L210" s="47" t="str">
        <f t="shared" si="52"/>
        <v/>
      </c>
      <c r="M210" s="48">
        <f t="shared" si="64"/>
        <v>0</v>
      </c>
      <c r="N210" s="46" t="str">
        <f t="shared" si="53"/>
        <v/>
      </c>
      <c r="O210" s="47" t="str">
        <f t="shared" si="54"/>
        <v/>
      </c>
      <c r="P210" s="47" t="str">
        <f t="shared" si="55"/>
        <v/>
      </c>
      <c r="Q210" s="48">
        <f t="shared" si="65"/>
        <v>0</v>
      </c>
      <c r="R210" s="2"/>
      <c r="AH210" s="57" t="str">
        <f>IF(G210&gt;1,IF($E$10&gt;0,100-(#REF!/(1+(AL210/#REF!)^#REF!)^#REF!+#REF!/(AL210-1))*100,100-(AL210*D$5+D$6)*100),"")</f>
        <v/>
      </c>
      <c r="AI210" s="21" t="str">
        <f t="shared" si="56"/>
        <v/>
      </c>
      <c r="AJ210" s="21" t="str">
        <f t="shared" si="57"/>
        <v/>
      </c>
      <c r="AK210" s="48">
        <f t="shared" si="58"/>
        <v>0</v>
      </c>
      <c r="AL210" s="58" t="str">
        <f t="shared" si="59"/>
        <v/>
      </c>
      <c r="AM210" s="59" t="str">
        <f t="shared" si="60"/>
        <v/>
      </c>
      <c r="AN210" s="59" t="str">
        <f t="shared" si="61"/>
        <v/>
      </c>
      <c r="AO210" s="60"/>
    </row>
    <row r="211" spans="3:41" x14ac:dyDescent="0.25">
      <c r="C211" s="82"/>
      <c r="D211" s="45"/>
      <c r="E211" s="83" t="str">
        <f t="shared" si="50"/>
        <v/>
      </c>
      <c r="F211" s="45"/>
      <c r="G211" s="45"/>
      <c r="H211" s="45"/>
      <c r="I211" s="46" t="str">
        <f t="shared" si="62"/>
        <v/>
      </c>
      <c r="J211" s="46" t="str">
        <f t="shared" si="63"/>
        <v/>
      </c>
      <c r="K211" s="47" t="str">
        <f t="shared" si="51"/>
        <v/>
      </c>
      <c r="L211" s="47" t="str">
        <f t="shared" si="52"/>
        <v/>
      </c>
      <c r="M211" s="48">
        <f t="shared" si="64"/>
        <v>0</v>
      </c>
      <c r="N211" s="46" t="str">
        <f t="shared" si="53"/>
        <v/>
      </c>
      <c r="O211" s="47" t="str">
        <f t="shared" si="54"/>
        <v/>
      </c>
      <c r="P211" s="47" t="str">
        <f t="shared" si="55"/>
        <v/>
      </c>
      <c r="Q211" s="48">
        <f t="shared" si="65"/>
        <v>0</v>
      </c>
      <c r="R211" s="2"/>
      <c r="AH211" s="57" t="str">
        <f>IF(G211&gt;1,IF($E$10&gt;0,100-(#REF!/(1+(AL211/#REF!)^#REF!)^#REF!+#REF!/(AL211-1))*100,100-(AL211*D$5+D$6)*100),"")</f>
        <v/>
      </c>
      <c r="AI211" s="21" t="str">
        <f t="shared" si="56"/>
        <v/>
      </c>
      <c r="AJ211" s="21" t="str">
        <f t="shared" si="57"/>
        <v/>
      </c>
      <c r="AK211" s="48">
        <f t="shared" si="58"/>
        <v>0</v>
      </c>
      <c r="AL211" s="58" t="str">
        <f t="shared" si="59"/>
        <v/>
      </c>
      <c r="AM211" s="59" t="str">
        <f t="shared" si="60"/>
        <v/>
      </c>
      <c r="AN211" s="59" t="str">
        <f t="shared" si="61"/>
        <v/>
      </c>
      <c r="AO211" s="60"/>
    </row>
    <row r="212" spans="3:41" x14ac:dyDescent="0.25">
      <c r="C212" s="82"/>
      <c r="D212" s="45"/>
      <c r="E212" s="83" t="str">
        <f t="shared" si="50"/>
        <v/>
      </c>
      <c r="F212" s="45"/>
      <c r="G212" s="45"/>
      <c r="H212" s="45"/>
      <c r="I212" s="46" t="str">
        <f t="shared" si="62"/>
        <v/>
      </c>
      <c r="J212" s="46" t="str">
        <f t="shared" si="63"/>
        <v/>
      </c>
      <c r="K212" s="47" t="str">
        <f t="shared" si="51"/>
        <v/>
      </c>
      <c r="L212" s="47" t="str">
        <f t="shared" si="52"/>
        <v/>
      </c>
      <c r="M212" s="48">
        <f t="shared" si="64"/>
        <v>0</v>
      </c>
      <c r="N212" s="46" t="str">
        <f t="shared" si="53"/>
        <v/>
      </c>
      <c r="O212" s="47" t="str">
        <f t="shared" si="54"/>
        <v/>
      </c>
      <c r="P212" s="47" t="str">
        <f t="shared" si="55"/>
        <v/>
      </c>
      <c r="Q212" s="48">
        <f t="shared" si="65"/>
        <v>0</v>
      </c>
      <c r="R212" s="2"/>
      <c r="AH212" s="57" t="str">
        <f>IF(G212&gt;1,IF($E$10&gt;0,100-(#REF!/(1+(AL212/#REF!)^#REF!)^#REF!+#REF!/(AL212-1))*100,100-(AL212*D$5+D$6)*100),"")</f>
        <v/>
      </c>
      <c r="AI212" s="21" t="str">
        <f t="shared" si="56"/>
        <v/>
      </c>
      <c r="AJ212" s="21" t="str">
        <f t="shared" si="57"/>
        <v/>
      </c>
      <c r="AK212" s="48">
        <f t="shared" si="58"/>
        <v>0</v>
      </c>
      <c r="AL212" s="58" t="str">
        <f t="shared" si="59"/>
        <v/>
      </c>
      <c r="AM212" s="59" t="str">
        <f t="shared" si="60"/>
        <v/>
      </c>
      <c r="AN212" s="59" t="str">
        <f t="shared" si="61"/>
        <v/>
      </c>
      <c r="AO212" s="60"/>
    </row>
    <row r="213" spans="3:41" x14ac:dyDescent="0.25">
      <c r="C213" s="82"/>
      <c r="D213" s="45"/>
      <c r="E213" s="83" t="str">
        <f t="shared" si="50"/>
        <v/>
      </c>
      <c r="F213" s="45"/>
      <c r="G213" s="45"/>
      <c r="H213" s="45"/>
      <c r="I213" s="46" t="str">
        <f t="shared" si="62"/>
        <v/>
      </c>
      <c r="J213" s="46" t="str">
        <f t="shared" si="63"/>
        <v/>
      </c>
      <c r="K213" s="47" t="str">
        <f t="shared" si="51"/>
        <v/>
      </c>
      <c r="L213" s="47" t="str">
        <f t="shared" si="52"/>
        <v/>
      </c>
      <c r="M213" s="48">
        <f t="shared" si="64"/>
        <v>0</v>
      </c>
      <c r="N213" s="46" t="str">
        <f t="shared" si="53"/>
        <v/>
      </c>
      <c r="O213" s="47" t="str">
        <f t="shared" si="54"/>
        <v/>
      </c>
      <c r="P213" s="47" t="str">
        <f t="shared" si="55"/>
        <v/>
      </c>
      <c r="Q213" s="48">
        <f t="shared" si="65"/>
        <v>0</v>
      </c>
      <c r="R213" s="2"/>
      <c r="AH213" s="57" t="str">
        <f>IF(G213&gt;1,IF($E$10&gt;0,100-(#REF!/(1+(AL213/#REF!)^#REF!)^#REF!+#REF!/(AL213-1))*100,100-(AL213*D$5+D$6)*100),"")</f>
        <v/>
      </c>
      <c r="AI213" s="21" t="str">
        <f t="shared" si="56"/>
        <v/>
      </c>
      <c r="AJ213" s="21" t="str">
        <f t="shared" si="57"/>
        <v/>
      </c>
      <c r="AK213" s="48">
        <f t="shared" si="58"/>
        <v>0</v>
      </c>
      <c r="AL213" s="58" t="str">
        <f t="shared" si="59"/>
        <v/>
      </c>
      <c r="AM213" s="59" t="str">
        <f t="shared" si="60"/>
        <v/>
      </c>
      <c r="AN213" s="59" t="str">
        <f t="shared" si="61"/>
        <v/>
      </c>
      <c r="AO213" s="60"/>
    </row>
    <row r="214" spans="3:41" x14ac:dyDescent="0.25">
      <c r="C214" s="82"/>
      <c r="D214" s="45"/>
      <c r="E214" s="83" t="str">
        <f t="shared" si="50"/>
        <v/>
      </c>
      <c r="F214" s="45"/>
      <c r="G214" s="45"/>
      <c r="H214" s="45"/>
      <c r="I214" s="46" t="str">
        <f t="shared" si="62"/>
        <v/>
      </c>
      <c r="J214" s="46" t="str">
        <f t="shared" si="63"/>
        <v/>
      </c>
      <c r="K214" s="47" t="str">
        <f t="shared" si="51"/>
        <v/>
      </c>
      <c r="L214" s="47" t="str">
        <f t="shared" si="52"/>
        <v/>
      </c>
      <c r="M214" s="48">
        <f t="shared" si="64"/>
        <v>0</v>
      </c>
      <c r="N214" s="46" t="str">
        <f t="shared" si="53"/>
        <v/>
      </c>
      <c r="O214" s="47" t="str">
        <f t="shared" si="54"/>
        <v/>
      </c>
      <c r="P214" s="47" t="str">
        <f t="shared" si="55"/>
        <v/>
      </c>
      <c r="Q214" s="48">
        <f t="shared" si="65"/>
        <v>0</v>
      </c>
      <c r="R214" s="2"/>
      <c r="AH214" s="57" t="str">
        <f>IF(G214&gt;1,IF($E$10&gt;0,100-(#REF!/(1+(AL214/#REF!)^#REF!)^#REF!+#REF!/(AL214-1))*100,100-(AL214*D$5+D$6)*100),"")</f>
        <v/>
      </c>
      <c r="AI214" s="21" t="str">
        <f t="shared" si="56"/>
        <v/>
      </c>
      <c r="AJ214" s="21" t="str">
        <f t="shared" si="57"/>
        <v/>
      </c>
      <c r="AK214" s="48">
        <f t="shared" si="58"/>
        <v>0</v>
      </c>
      <c r="AL214" s="58" t="str">
        <f t="shared" si="59"/>
        <v/>
      </c>
      <c r="AM214" s="59" t="str">
        <f t="shared" si="60"/>
        <v/>
      </c>
      <c r="AN214" s="59" t="str">
        <f t="shared" si="61"/>
        <v/>
      </c>
      <c r="AO214" s="60"/>
    </row>
    <row r="215" spans="3:41" ht="15.75" thickBot="1" x14ac:dyDescent="0.3">
      <c r="C215" s="87"/>
      <c r="D215" s="84"/>
      <c r="E215" s="83" t="str">
        <f t="shared" si="50"/>
        <v/>
      </c>
      <c r="F215" s="45"/>
      <c r="G215" s="45"/>
      <c r="H215" s="45"/>
      <c r="I215" s="46" t="str">
        <f t="shared" si="62"/>
        <v/>
      </c>
      <c r="J215" s="46" t="str">
        <f t="shared" si="63"/>
        <v/>
      </c>
      <c r="K215" s="47" t="str">
        <f t="shared" si="51"/>
        <v/>
      </c>
      <c r="L215" s="47" t="str">
        <f t="shared" si="52"/>
        <v/>
      </c>
      <c r="M215" s="48">
        <f t="shared" si="64"/>
        <v>0</v>
      </c>
      <c r="N215" s="46" t="str">
        <f t="shared" si="53"/>
        <v/>
      </c>
      <c r="O215" s="47" t="str">
        <f t="shared" si="54"/>
        <v/>
      </c>
      <c r="P215" s="47" t="str">
        <f t="shared" si="55"/>
        <v/>
      </c>
      <c r="Q215" s="48">
        <f t="shared" si="65"/>
        <v>0</v>
      </c>
      <c r="R215" s="2"/>
      <c r="AH215" s="57" t="str">
        <f>IF(G215&gt;1,IF($E$10&gt;0,100-(#REF!/(1+(AL215/#REF!)^#REF!)^#REF!+#REF!/(AL215-1))*100,100-(AL215*D$5+D$6)*100),"")</f>
        <v/>
      </c>
      <c r="AI215" s="21" t="str">
        <f t="shared" si="56"/>
        <v/>
      </c>
      <c r="AJ215" s="21" t="str">
        <f t="shared" si="57"/>
        <v/>
      </c>
      <c r="AK215" s="48">
        <f t="shared" si="58"/>
        <v>0</v>
      </c>
      <c r="AL215" s="58" t="str">
        <f t="shared" si="59"/>
        <v/>
      </c>
      <c r="AM215" s="59" t="str">
        <f t="shared" si="60"/>
        <v/>
      </c>
      <c r="AN215" s="59" t="str">
        <f t="shared" si="61"/>
        <v/>
      </c>
      <c r="AO215" s="60"/>
    </row>
    <row r="216" spans="3:41" x14ac:dyDescent="0.25">
      <c r="F216" s="45"/>
      <c r="G216" s="45"/>
      <c r="H216" s="45"/>
      <c r="I216" s="46" t="str">
        <f t="shared" si="62"/>
        <v/>
      </c>
      <c r="J216" s="46" t="str">
        <f t="shared" si="63"/>
        <v/>
      </c>
      <c r="K216" s="47" t="str">
        <f t="shared" si="51"/>
        <v/>
      </c>
      <c r="L216" s="47" t="str">
        <f t="shared" si="52"/>
        <v/>
      </c>
      <c r="M216" s="48">
        <f t="shared" si="64"/>
        <v>0</v>
      </c>
      <c r="N216" s="46" t="str">
        <f t="shared" si="53"/>
        <v/>
      </c>
      <c r="O216" s="47" t="str">
        <f t="shared" si="54"/>
        <v/>
      </c>
      <c r="P216" s="47" t="str">
        <f t="shared" si="55"/>
        <v/>
      </c>
      <c r="Q216" s="48">
        <f t="shared" si="65"/>
        <v>0</v>
      </c>
      <c r="R216" s="2"/>
      <c r="AH216" s="57" t="str">
        <f>IF(G216&gt;1,IF($E$10&gt;0,100-(#REF!/(1+(AL216/#REF!)^#REF!)^#REF!+#REF!/(AL216-1))*100,100-(AL216*D$5+D$6)*100),"")</f>
        <v/>
      </c>
      <c r="AI216" s="21" t="str">
        <f t="shared" si="56"/>
        <v/>
      </c>
      <c r="AJ216" s="21" t="str">
        <f t="shared" si="57"/>
        <v/>
      </c>
      <c r="AK216" s="48">
        <f t="shared" si="58"/>
        <v>0</v>
      </c>
      <c r="AL216" s="58" t="str">
        <f t="shared" si="59"/>
        <v/>
      </c>
      <c r="AM216" s="59" t="str">
        <f t="shared" si="60"/>
        <v/>
      </c>
      <c r="AN216" s="59" t="str">
        <f t="shared" si="61"/>
        <v/>
      </c>
      <c r="AO216" s="60"/>
    </row>
    <row r="217" spans="3:41" x14ac:dyDescent="0.25">
      <c r="F217" s="45"/>
      <c r="G217" s="45"/>
      <c r="H217" s="45"/>
      <c r="I217" s="46" t="str">
        <f t="shared" si="62"/>
        <v/>
      </c>
      <c r="J217" s="46" t="str">
        <f t="shared" si="63"/>
        <v/>
      </c>
      <c r="K217" s="47" t="str">
        <f t="shared" si="51"/>
        <v/>
      </c>
      <c r="L217" s="47" t="str">
        <f t="shared" si="52"/>
        <v/>
      </c>
      <c r="M217" s="48">
        <f t="shared" si="64"/>
        <v>0</v>
      </c>
      <c r="N217" s="46" t="str">
        <f t="shared" si="53"/>
        <v/>
      </c>
      <c r="O217" s="47" t="str">
        <f t="shared" si="54"/>
        <v/>
      </c>
      <c r="P217" s="47" t="str">
        <f t="shared" si="55"/>
        <v/>
      </c>
      <c r="Q217" s="48">
        <f t="shared" si="65"/>
        <v>0</v>
      </c>
      <c r="R217" s="2"/>
      <c r="AH217" s="57" t="str">
        <f>IF(G217&gt;1,IF($E$10&gt;0,100-(#REF!/(1+(AL217/#REF!)^#REF!)^#REF!+#REF!/(AL217-1))*100,100-(AL217*D$5+D$6)*100),"")</f>
        <v/>
      </c>
      <c r="AI217" s="21" t="str">
        <f t="shared" si="56"/>
        <v/>
      </c>
      <c r="AJ217" s="21" t="str">
        <f t="shared" si="57"/>
        <v/>
      </c>
      <c r="AK217" s="48">
        <f t="shared" si="58"/>
        <v>0</v>
      </c>
      <c r="AL217" s="58" t="str">
        <f t="shared" si="59"/>
        <v/>
      </c>
      <c r="AM217" s="59" t="str">
        <f t="shared" si="60"/>
        <v/>
      </c>
      <c r="AN217" s="59" t="str">
        <f t="shared" si="61"/>
        <v/>
      </c>
      <c r="AO217" s="60"/>
    </row>
    <row r="218" spans="3:41" x14ac:dyDescent="0.25">
      <c r="F218" s="45"/>
      <c r="G218" s="45"/>
      <c r="H218" s="45"/>
      <c r="I218" s="46" t="str">
        <f t="shared" si="62"/>
        <v/>
      </c>
      <c r="J218" s="46" t="str">
        <f t="shared" si="63"/>
        <v/>
      </c>
      <c r="K218" s="47" t="str">
        <f t="shared" si="51"/>
        <v/>
      </c>
      <c r="L218" s="47" t="str">
        <f t="shared" si="52"/>
        <v/>
      </c>
      <c r="M218" s="48">
        <f t="shared" si="64"/>
        <v>0</v>
      </c>
      <c r="N218" s="46" t="str">
        <f t="shared" si="53"/>
        <v/>
      </c>
      <c r="O218" s="47" t="str">
        <f t="shared" si="54"/>
        <v/>
      </c>
      <c r="P218" s="47" t="str">
        <f t="shared" si="55"/>
        <v/>
      </c>
      <c r="Q218" s="48">
        <f t="shared" si="65"/>
        <v>0</v>
      </c>
      <c r="R218" s="2"/>
      <c r="AH218" s="57" t="str">
        <f>IF(G218&gt;1,IF($E$10&gt;0,100-(#REF!/(1+(AL218/#REF!)^#REF!)^#REF!+#REF!/(AL218-1))*100,100-(AL218*D$5+D$6)*100),"")</f>
        <v/>
      </c>
      <c r="AI218" s="21" t="str">
        <f t="shared" si="56"/>
        <v/>
      </c>
      <c r="AJ218" s="21" t="str">
        <f t="shared" si="57"/>
        <v/>
      </c>
      <c r="AK218" s="48">
        <f t="shared" si="58"/>
        <v>0</v>
      </c>
      <c r="AL218" s="58" t="str">
        <f t="shared" si="59"/>
        <v/>
      </c>
      <c r="AM218" s="59" t="str">
        <f t="shared" si="60"/>
        <v/>
      </c>
      <c r="AN218" s="59" t="str">
        <f t="shared" si="61"/>
        <v/>
      </c>
      <c r="AO218" s="60"/>
    </row>
    <row r="219" spans="3:41" x14ac:dyDescent="0.25">
      <c r="F219" s="45"/>
      <c r="G219" s="45"/>
      <c r="H219" s="45"/>
      <c r="I219" s="46" t="str">
        <f t="shared" si="62"/>
        <v/>
      </c>
      <c r="J219" s="46" t="str">
        <f t="shared" si="63"/>
        <v/>
      </c>
      <c r="K219" s="47" t="str">
        <f t="shared" si="51"/>
        <v/>
      </c>
      <c r="L219" s="47" t="str">
        <f t="shared" si="52"/>
        <v/>
      </c>
      <c r="M219" s="48">
        <f t="shared" si="64"/>
        <v>0</v>
      </c>
      <c r="N219" s="46" t="str">
        <f t="shared" si="53"/>
        <v/>
      </c>
      <c r="O219" s="47" t="str">
        <f t="shared" si="54"/>
        <v/>
      </c>
      <c r="P219" s="47" t="str">
        <f t="shared" si="55"/>
        <v/>
      </c>
      <c r="Q219" s="48">
        <f t="shared" si="65"/>
        <v>0</v>
      </c>
      <c r="R219" s="2"/>
      <c r="AH219" s="57" t="str">
        <f>IF(G219&gt;1,IF($E$10&gt;0,100-(#REF!/(1+(AL219/#REF!)^#REF!)^#REF!+#REF!/(AL219-1))*100,100-(AL219*D$5+D$6)*100),"")</f>
        <v/>
      </c>
      <c r="AI219" s="21" t="str">
        <f t="shared" si="56"/>
        <v/>
      </c>
      <c r="AJ219" s="21" t="str">
        <f t="shared" si="57"/>
        <v/>
      </c>
      <c r="AK219" s="48">
        <f t="shared" si="58"/>
        <v>0</v>
      </c>
      <c r="AL219" s="58" t="str">
        <f t="shared" si="59"/>
        <v/>
      </c>
      <c r="AM219" s="59" t="str">
        <f t="shared" si="60"/>
        <v/>
      </c>
      <c r="AN219" s="59" t="str">
        <f t="shared" si="61"/>
        <v/>
      </c>
      <c r="AO219" s="60"/>
    </row>
    <row r="220" spans="3:41" ht="15.75" thickBot="1" x14ac:dyDescent="0.3">
      <c r="F220" s="84"/>
      <c r="G220" s="84"/>
      <c r="H220" s="84"/>
      <c r="I220" s="46" t="str">
        <f t="shared" si="62"/>
        <v/>
      </c>
      <c r="J220" s="46" t="str">
        <f t="shared" si="63"/>
        <v/>
      </c>
      <c r="K220" s="85" t="str">
        <f t="shared" si="51"/>
        <v/>
      </c>
      <c r="L220" s="85" t="str">
        <f t="shared" si="52"/>
        <v/>
      </c>
      <c r="M220" s="48">
        <f t="shared" si="64"/>
        <v>0</v>
      </c>
      <c r="N220" s="46" t="str">
        <f t="shared" si="53"/>
        <v/>
      </c>
      <c r="O220" s="47" t="str">
        <f t="shared" si="54"/>
        <v/>
      </c>
      <c r="P220" s="47" t="str">
        <f t="shared" si="55"/>
        <v/>
      </c>
      <c r="Q220" s="48">
        <f t="shared" si="65"/>
        <v>0</v>
      </c>
      <c r="R220" s="2"/>
      <c r="AH220" s="57" t="str">
        <f>IF(G220&gt;1,IF($E$10&gt;0,100-(#REF!/(1+(AL220/#REF!)^#REF!)^#REF!+#REF!/(AL220-1))*100,100-(AL220*D$5+D$6)*100),"")</f>
        <v/>
      </c>
      <c r="AI220" s="21" t="str">
        <f t="shared" si="56"/>
        <v/>
      </c>
      <c r="AJ220" s="21" t="str">
        <f t="shared" si="57"/>
        <v/>
      </c>
      <c r="AK220" s="86">
        <f t="shared" si="58"/>
        <v>0</v>
      </c>
      <c r="AL220" s="58" t="str">
        <f t="shared" si="59"/>
        <v/>
      </c>
      <c r="AM220" s="59" t="str">
        <f t="shared" si="60"/>
        <v/>
      </c>
      <c r="AN220" s="59" t="str">
        <f t="shared" si="61"/>
        <v/>
      </c>
      <c r="AO220" s="60"/>
    </row>
  </sheetData>
  <mergeCells count="14">
    <mergeCell ref="AD3:AF3"/>
    <mergeCell ref="AH3:AL3"/>
    <mergeCell ref="C9:E9"/>
    <mergeCell ref="C33:E33"/>
    <mergeCell ref="C2:E2"/>
    <mergeCell ref="G2:H2"/>
    <mergeCell ref="J2:Q2"/>
    <mergeCell ref="T2:AF2"/>
    <mergeCell ref="J3:M3"/>
    <mergeCell ref="N3:Q3"/>
    <mergeCell ref="T3:U3"/>
    <mergeCell ref="V3:W3"/>
    <mergeCell ref="X3:Z3"/>
    <mergeCell ref="AA3:AC3"/>
  </mergeCells>
  <conditionalFormatting sqref="L7:M220">
    <cfRule type="cellIs" dxfId="249" priority="5" operator="between">
      <formula>1.2</formula>
      <formula>10</formula>
    </cfRule>
  </conditionalFormatting>
  <conditionalFormatting sqref="P7:P220">
    <cfRule type="cellIs" dxfId="248" priority="4" operator="between">
      <formula>1.2</formula>
      <formula>10</formula>
    </cfRule>
  </conditionalFormatting>
  <conditionalFormatting sqref="Q7:R220">
    <cfRule type="cellIs" dxfId="247" priority="3" operator="between">
      <formula>1.2</formula>
      <formula>10</formula>
    </cfRule>
  </conditionalFormatting>
  <conditionalFormatting sqref="AK7:AK220">
    <cfRule type="cellIs" dxfId="246" priority="2" operator="between">
      <formula>1.2</formula>
      <formula>10</formula>
    </cfRule>
  </conditionalFormatting>
  <conditionalFormatting sqref="AJ7:AJ220">
    <cfRule type="cellIs" dxfId="245" priority="1" operator="between">
      <formula>1.2</formula>
      <formula>10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532E6-6EAD-4146-97CB-C9ED17BC34E1}">
  <dimension ref="B1:AO220"/>
  <sheetViews>
    <sheetView zoomScale="80" zoomScaleNormal="80" workbookViewId="0">
      <selection activeCell="T7" sqref="T7:U7"/>
    </sheetView>
  </sheetViews>
  <sheetFormatPr defaultColWidth="9.140625" defaultRowHeight="15" x14ac:dyDescent="0.25"/>
  <cols>
    <col min="1" max="1" width="1.42578125" customWidth="1"/>
    <col min="2" max="2" width="6.140625" customWidth="1"/>
    <col min="3" max="3" width="6" bestFit="1" customWidth="1"/>
    <col min="4" max="4" width="12.7109375" customWidth="1"/>
    <col min="5" max="5" width="19.140625" customWidth="1"/>
    <col min="6" max="7" width="11.5703125" bestFit="1" customWidth="1"/>
    <col min="8" max="8" width="15.28515625" bestFit="1" customWidth="1"/>
    <col min="9" max="9" width="12.7109375" customWidth="1"/>
    <col min="10" max="10" width="12" bestFit="1" customWidth="1"/>
    <col min="11" max="11" width="7.7109375" bestFit="1" customWidth="1"/>
    <col min="12" max="12" width="5.28515625" bestFit="1" customWidth="1"/>
    <col min="13" max="13" width="0.5703125" customWidth="1"/>
    <col min="14" max="14" width="12" bestFit="1" customWidth="1"/>
    <col min="15" max="15" width="6.140625" bestFit="1" customWidth="1"/>
    <col min="16" max="16" width="6.85546875" bestFit="1" customWidth="1"/>
    <col min="17" max="17" width="3.5703125" bestFit="1" customWidth="1"/>
    <col min="18" max="18" width="1.140625" customWidth="1"/>
    <col min="19" max="19" width="12.140625" bestFit="1" customWidth="1"/>
    <col min="20" max="20" width="8.28515625" bestFit="1" customWidth="1"/>
    <col min="21" max="21" width="8.85546875" bestFit="1" customWidth="1"/>
    <col min="34" max="34" width="8.7109375" customWidth="1"/>
    <col min="35" max="35" width="12.140625" bestFit="1" customWidth="1"/>
    <col min="36" max="36" width="8.28515625" bestFit="1" customWidth="1"/>
    <col min="37" max="37" width="0.85546875" customWidth="1"/>
    <col min="52" max="52" width="13.140625" bestFit="1" customWidth="1"/>
    <col min="54" max="54" width="12.28515625" bestFit="1" customWidth="1"/>
    <col min="55" max="55" width="16.28515625" bestFit="1" customWidth="1"/>
    <col min="56" max="56" width="12.5703125" bestFit="1" customWidth="1"/>
  </cols>
  <sheetData>
    <row r="1" spans="3:41" ht="15.75" thickBot="1" x14ac:dyDescent="0.3">
      <c r="G1">
        <f>COUNT(G7:G220)</f>
        <v>10</v>
      </c>
    </row>
    <row r="2" spans="3:41" ht="15.75" thickBot="1" x14ac:dyDescent="0.3">
      <c r="C2" s="186" t="s">
        <v>0</v>
      </c>
      <c r="D2" s="187"/>
      <c r="E2" s="187"/>
      <c r="F2" s="152"/>
      <c r="G2" s="186" t="s">
        <v>1</v>
      </c>
      <c r="H2" s="188"/>
      <c r="I2" s="152"/>
      <c r="J2" s="186" t="s">
        <v>2</v>
      </c>
      <c r="K2" s="187"/>
      <c r="L2" s="187"/>
      <c r="M2" s="187"/>
      <c r="N2" s="187"/>
      <c r="O2" s="187"/>
      <c r="P2" s="187"/>
      <c r="Q2" s="188"/>
      <c r="R2" s="1"/>
      <c r="S2" s="2"/>
      <c r="T2" s="186" t="s">
        <v>3</v>
      </c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8"/>
      <c r="AH2" s="1"/>
      <c r="AI2" s="1"/>
      <c r="AJ2" s="1"/>
      <c r="AK2" s="1"/>
    </row>
    <row r="3" spans="3:41" ht="15.75" thickBot="1" x14ac:dyDescent="0.3">
      <c r="C3" s="151"/>
      <c r="D3" s="152" t="s">
        <v>4</v>
      </c>
      <c r="E3" s="153" t="s">
        <v>5</v>
      </c>
      <c r="F3" s="152"/>
      <c r="G3" s="152"/>
      <c r="H3" s="152"/>
      <c r="I3" s="3"/>
      <c r="J3" s="183" t="s">
        <v>4</v>
      </c>
      <c r="K3" s="184"/>
      <c r="L3" s="184"/>
      <c r="M3" s="185"/>
      <c r="N3" s="183" t="s">
        <v>6</v>
      </c>
      <c r="O3" s="184"/>
      <c r="P3" s="184"/>
      <c r="Q3" s="185"/>
      <c r="R3" s="1"/>
      <c r="T3" s="189" t="s">
        <v>7</v>
      </c>
      <c r="U3" s="190"/>
      <c r="V3" s="189" t="s">
        <v>8</v>
      </c>
      <c r="W3" s="190"/>
      <c r="X3" s="179" t="s">
        <v>9</v>
      </c>
      <c r="Y3" s="179"/>
      <c r="Z3" s="180"/>
      <c r="AA3" s="178" t="s">
        <v>10</v>
      </c>
      <c r="AB3" s="179"/>
      <c r="AC3" s="180"/>
      <c r="AD3" s="178" t="s">
        <v>11</v>
      </c>
      <c r="AE3" s="179"/>
      <c r="AF3" s="180"/>
      <c r="AG3" s="4"/>
      <c r="AH3" s="181" t="str">
        <f>CONCATENATE(G6,"CF")</f>
        <v>06/15Core_eCF</v>
      </c>
      <c r="AI3" s="182"/>
      <c r="AJ3" s="182"/>
      <c r="AK3" s="182"/>
      <c r="AL3" s="182"/>
      <c r="AM3" s="4"/>
      <c r="AN3" s="4"/>
    </row>
    <row r="4" spans="3:41" ht="15.75" thickBot="1" x14ac:dyDescent="0.3">
      <c r="C4" s="5" t="s">
        <v>12</v>
      </c>
      <c r="D4" s="6">
        <v>44362</v>
      </c>
      <c r="E4" s="7"/>
      <c r="F4" s="8"/>
      <c r="G4" s="8" t="s">
        <v>13</v>
      </c>
      <c r="H4" s="9">
        <f>RSQ(I7:I220,G7:G220)</f>
        <v>0.72343615592979726</v>
      </c>
      <c r="I4" s="88"/>
      <c r="J4" s="10" t="s">
        <v>14</v>
      </c>
      <c r="K4" s="11" t="s">
        <v>15</v>
      </c>
      <c r="L4" s="11" t="s">
        <v>16</v>
      </c>
      <c r="M4" s="12"/>
      <c r="N4" s="10" t="s">
        <v>14</v>
      </c>
      <c r="O4" s="11" t="s">
        <v>17</v>
      </c>
      <c r="P4" s="11" t="s">
        <v>18</v>
      </c>
      <c r="Q4" s="12"/>
      <c r="R4" s="4"/>
      <c r="S4" s="4"/>
      <c r="T4" s="13" t="s">
        <v>19</v>
      </c>
      <c r="U4" s="14" t="s">
        <v>20</v>
      </c>
      <c r="V4" s="13" t="s">
        <v>19</v>
      </c>
      <c r="W4" s="14" t="s">
        <v>20</v>
      </c>
      <c r="X4" s="13" t="s">
        <v>21</v>
      </c>
      <c r="Y4" s="14" t="s">
        <v>22</v>
      </c>
      <c r="Z4" s="13" t="s">
        <v>23</v>
      </c>
      <c r="AA4" s="13" t="s">
        <v>7</v>
      </c>
      <c r="AB4" s="14" t="s">
        <v>24</v>
      </c>
      <c r="AC4" s="13" t="s">
        <v>25</v>
      </c>
      <c r="AD4" s="14" t="s">
        <v>26</v>
      </c>
      <c r="AE4" s="13" t="s">
        <v>24</v>
      </c>
      <c r="AF4" s="14" t="s">
        <v>25</v>
      </c>
      <c r="AG4" s="15"/>
      <c r="AH4" s="16" t="s">
        <v>14</v>
      </c>
      <c r="AI4" s="17" t="s">
        <v>17</v>
      </c>
      <c r="AJ4" s="17" t="s">
        <v>18</v>
      </c>
      <c r="AK4" s="18"/>
      <c r="AM4" s="15"/>
      <c r="AN4" s="1"/>
    </row>
    <row r="5" spans="3:41" ht="15.75" thickBot="1" x14ac:dyDescent="0.3">
      <c r="C5" s="5" t="s">
        <v>37</v>
      </c>
      <c r="D5" s="61">
        <f>SLOPE(C35:C215,D35:D215)</f>
        <v>-11.485888549649749</v>
      </c>
      <c r="E5" s="62">
        <f>SLOPE(C35:C214,D35:D214)</f>
        <v>-11.485888549649749</v>
      </c>
      <c r="F5" s="8"/>
      <c r="G5" s="8" t="s">
        <v>27</v>
      </c>
      <c r="H5" s="19">
        <f>D4</f>
        <v>44362</v>
      </c>
      <c r="I5" s="89"/>
      <c r="J5" s="20">
        <f>1-(SUM(M7:M220))/COUNT(G7:G220)</f>
        <v>0.4</v>
      </c>
      <c r="K5" s="21">
        <f>IF(G7&gt;0.1,AVERAGE(K7:K220),0)</f>
        <v>1.8948421102622404</v>
      </c>
      <c r="L5" s="21">
        <f>AVERAGE(L7:L220)</f>
        <v>1.8948421102622404</v>
      </c>
      <c r="M5" s="22"/>
      <c r="N5" s="20">
        <f>1-(SUM(Q7:Q220))/COUNT(L7:L220)</f>
        <v>0.4</v>
      </c>
      <c r="O5" s="21">
        <f>AVERAGE(O7:O220)</f>
        <v>-5.6843418860808018E-15</v>
      </c>
      <c r="P5" s="21">
        <f>AVERAGE(P7:P220)</f>
        <v>1.2080042306498739</v>
      </c>
      <c r="Q5" s="22"/>
      <c r="R5" s="2"/>
      <c r="S5" s="23" t="s">
        <v>6</v>
      </c>
      <c r="T5" s="24">
        <f>100-$E$6</f>
        <v>31.571954119105513</v>
      </c>
      <c r="U5" s="25">
        <f>-$E$5</f>
        <v>11.485888549649749</v>
      </c>
      <c r="V5" s="24">
        <f>$E$6</f>
        <v>68.428045880894487</v>
      </c>
      <c r="W5" s="25">
        <f>$E$5</f>
        <v>-11.485888549649749</v>
      </c>
      <c r="X5" s="26">
        <v>5.4</v>
      </c>
      <c r="Y5" s="27">
        <f>X5*U5+T5</f>
        <v>93.595752287214168</v>
      </c>
      <c r="Z5" s="27">
        <f>100-Y5</f>
        <v>6.4042477127858319</v>
      </c>
      <c r="AA5" s="28">
        <v>85</v>
      </c>
      <c r="AB5" s="29">
        <f>(AA5-T5)/U5</f>
        <v>4.6516249613551857</v>
      </c>
      <c r="AC5" s="27">
        <f>100-AA5</f>
        <v>15</v>
      </c>
      <c r="AD5" s="28">
        <v>5</v>
      </c>
      <c r="AE5" s="29">
        <f>(AD5-V5)/W5</f>
        <v>5.5222585180689974</v>
      </c>
      <c r="AF5" s="30">
        <f>100-AD5</f>
        <v>95</v>
      </c>
      <c r="AG5" s="15"/>
      <c r="AH5" s="20">
        <f>1-(SUM(AK7:AK220))/COUNT(G7:G220)</f>
        <v>0</v>
      </c>
      <c r="AI5" s="21">
        <f>AVERAGE(AI7:AI220)</f>
        <v>838.42921102622438</v>
      </c>
      <c r="AJ5" s="21">
        <f>AVERAGE(AJ7:AJ220)</f>
        <v>838.42921102622438</v>
      </c>
      <c r="AK5" s="22"/>
      <c r="AM5" s="31">
        <v>181</v>
      </c>
      <c r="AN5" s="31">
        <v>0</v>
      </c>
    </row>
    <row r="6" spans="3:41" ht="15.75" thickBot="1" x14ac:dyDescent="0.3">
      <c r="C6" s="5" t="s">
        <v>38</v>
      </c>
      <c r="D6" s="61">
        <f>INTERCEPT(C35:C214,D35:D214)</f>
        <v>70.322887991156733</v>
      </c>
      <c r="E6" s="62">
        <f>D6-$K$5</f>
        <v>68.428045880894487</v>
      </c>
      <c r="F6" s="8" t="s">
        <v>45</v>
      </c>
      <c r="G6" s="8" t="str">
        <f>CONCATENATE(TEXT(H5,"mm/dd"),"Core_e")</f>
        <v>06/15Core_e</v>
      </c>
      <c r="H6" s="8" t="str">
        <f>CONCATENATE(TEXT(H5,"mm/dd"),"Core_AV%")</f>
        <v>06/15Core_AV%</v>
      </c>
      <c r="I6" s="32" t="s">
        <v>28</v>
      </c>
      <c r="J6" s="33" t="s">
        <v>29</v>
      </c>
      <c r="K6" s="34" t="s">
        <v>30</v>
      </c>
      <c r="L6" s="34" t="s">
        <v>31</v>
      </c>
      <c r="M6" s="35"/>
      <c r="N6" s="33" t="s">
        <v>29</v>
      </c>
      <c r="O6" s="34" t="s">
        <v>30</v>
      </c>
      <c r="P6" s="34" t="s">
        <v>31</v>
      </c>
      <c r="Q6" s="35"/>
      <c r="R6" s="36"/>
      <c r="S6" s="37"/>
      <c r="T6" s="38"/>
      <c r="U6" s="38"/>
      <c r="V6" s="38"/>
      <c r="W6" s="38"/>
      <c r="X6" s="39"/>
      <c r="Y6" s="40"/>
      <c r="Z6" s="40"/>
      <c r="AA6" s="40"/>
      <c r="AB6" s="39"/>
      <c r="AC6" s="40"/>
      <c r="AD6" s="40"/>
      <c r="AE6" s="41"/>
      <c r="AF6" s="42"/>
      <c r="AH6" s="43" t="s">
        <v>29</v>
      </c>
      <c r="AI6" s="44" t="s">
        <v>30</v>
      </c>
      <c r="AJ6" s="44" t="s">
        <v>31</v>
      </c>
      <c r="AK6" s="35"/>
      <c r="AL6" s="43" t="s">
        <v>32</v>
      </c>
      <c r="AM6" s="36" t="s">
        <v>33</v>
      </c>
      <c r="AN6" s="36" t="s">
        <v>34</v>
      </c>
      <c r="AO6" s="36" t="s">
        <v>35</v>
      </c>
    </row>
    <row r="7" spans="3:41" ht="15.75" thickBot="1" x14ac:dyDescent="0.3">
      <c r="C7" s="5" t="s">
        <v>39</v>
      </c>
      <c r="D7" s="61">
        <f>RSQ(D35:D214,E35:E214)</f>
        <v>0.96935288975736833</v>
      </c>
      <c r="E7" s="63">
        <f>D7</f>
        <v>0.96935288975736833</v>
      </c>
      <c r="F7" s="45">
        <v>9.1999999999999993</v>
      </c>
      <c r="G7" s="45">
        <v>5.6855000000000002</v>
      </c>
      <c r="H7" s="45">
        <v>2.3000000000000114</v>
      </c>
      <c r="I7" s="46">
        <f>IF(G7&gt;1,100-H7,"")</f>
        <v>97.699999999999989</v>
      </c>
      <c r="J7" s="46">
        <f>IF(G7&gt;1,100-(G7*D$5+D$6),"")</f>
        <v>94.980131357876914</v>
      </c>
      <c r="K7" s="47">
        <f t="shared" ref="K7:K70" si="0">IF(G7&gt;1,I7-J7,"")</f>
        <v>2.7198686421230747</v>
      </c>
      <c r="L7" s="47">
        <f t="shared" ref="L7:L70" si="1">IF(G7&gt;1,ABS(K7),"")</f>
        <v>2.7198686421230747</v>
      </c>
      <c r="M7" s="48">
        <f>IF($G7&gt;1.2,IF(L7&gt;1.2,1,0),0)</f>
        <v>1</v>
      </c>
      <c r="N7" s="46">
        <f t="shared" ref="N7:N70" si="2">IF(G7&gt;1,J7+$K$5,"")</f>
        <v>96.87497346813916</v>
      </c>
      <c r="O7" s="47">
        <f t="shared" ref="O7:O70" si="3">IF(G7&gt;1,I7-N7,"")</f>
        <v>0.82502653186082853</v>
      </c>
      <c r="P7" s="47">
        <f t="shared" ref="P7:P70" si="4">IF(G7&gt;1,ABS(O7),"")</f>
        <v>0.82502653186082853</v>
      </c>
      <c r="Q7" s="48">
        <f>IF($G7&gt;1.2,IF(P7&gt;1.2,1,0),0)</f>
        <v>0</v>
      </c>
      <c r="R7" s="2"/>
      <c r="S7" s="49" t="s">
        <v>36</v>
      </c>
      <c r="T7" s="50">
        <f>100-$D$6</f>
        <v>29.677112008843267</v>
      </c>
      <c r="U7" s="51">
        <f>-$D$5</f>
        <v>11.485888549649749</v>
      </c>
      <c r="V7" s="50">
        <f>$D$6</f>
        <v>70.322887991156733</v>
      </c>
      <c r="W7" s="51">
        <f>$D$5</f>
        <v>-11.485888549649749</v>
      </c>
      <c r="X7" s="52">
        <f>X5</f>
        <v>5.4</v>
      </c>
      <c r="Y7" s="53">
        <f>X7*U7+T7</f>
        <v>91.700910176951908</v>
      </c>
      <c r="Z7" s="53">
        <f>100-Y7</f>
        <v>8.2990898230480923</v>
      </c>
      <c r="AA7" s="54">
        <f>AA5</f>
        <v>85</v>
      </c>
      <c r="AB7" s="55">
        <f>(AA7-T7)/U7</f>
        <v>4.816596273942058</v>
      </c>
      <c r="AC7" s="53">
        <f>100-AA7</f>
        <v>15</v>
      </c>
      <c r="AD7" s="54">
        <f>AD5</f>
        <v>5</v>
      </c>
      <c r="AE7" s="55">
        <f>(AD7-V7)/W7</f>
        <v>5.6872298306558697</v>
      </c>
      <c r="AF7" s="56">
        <f>100-AD7</f>
        <v>95</v>
      </c>
      <c r="AH7" s="57">
        <f>IF(G7&gt;1,IF($E$10&gt;0,100-(#REF!/(1+(AL7/#REF!)^#REF!)^#REF!+#REF!/(AL7-1))*100,100-(AL7*D$5+D$6)*100),"")</f>
        <v>-401.9868642123086</v>
      </c>
      <c r="AI7" s="21">
        <f t="shared" ref="AI7:AI70" si="5">IF(G7&gt;1,I7-AH7,"")</f>
        <v>499.68686421230859</v>
      </c>
      <c r="AJ7" s="21">
        <f t="shared" ref="AJ7:AJ70" si="6">IF(G7&gt;1,ABS(AI7),"")</f>
        <v>499.68686421230859</v>
      </c>
      <c r="AK7" s="48">
        <f t="shared" ref="AK7:AK70" si="7">IF($G7&gt;1.2,IF(AJ7&gt;1.2,1,0),0)</f>
        <v>1</v>
      </c>
      <c r="AL7" s="58">
        <f t="shared" ref="AL7:AL70" si="8">IF(G7&gt;0,G7+AN7,"")</f>
        <v>5.6855000000000002</v>
      </c>
      <c r="AM7" s="59">
        <f t="shared" ref="AM7:AM70" si="9">IF(G7&gt;0,$AM$5,"")</f>
        <v>181</v>
      </c>
      <c r="AN7" s="59">
        <f t="shared" ref="AN7:AN70" si="10">IF(G7&gt;0,$AN$5,"")</f>
        <v>0</v>
      </c>
      <c r="AO7" s="60"/>
    </row>
    <row r="8" spans="3:41" ht="15.75" thickBot="1" x14ac:dyDescent="0.3">
      <c r="C8" s="64"/>
      <c r="D8" s="65"/>
      <c r="E8" s="66"/>
      <c r="F8" s="45">
        <v>9.1999999999999993</v>
      </c>
      <c r="G8" s="45">
        <v>5.6067499999999999</v>
      </c>
      <c r="H8" s="45">
        <v>2.3000000000000114</v>
      </c>
      <c r="I8" s="46">
        <f t="shared" ref="I8:I71" si="11">IF(G8&gt;1,100-H8,"")</f>
        <v>97.699999999999989</v>
      </c>
      <c r="J8" s="46">
        <f t="shared" ref="J8:J71" si="12">IF(G8&gt;1,100-(G8*D$5+D$6),"")</f>
        <v>94.075617634591993</v>
      </c>
      <c r="K8" s="47">
        <f t="shared" si="0"/>
        <v>3.6243823654079961</v>
      </c>
      <c r="L8" s="47">
        <f t="shared" si="1"/>
        <v>3.6243823654079961</v>
      </c>
      <c r="M8" s="48">
        <f t="shared" ref="M8:M71" si="13">IF($G8&gt;1.2,IF(L8&gt;1.2,1,0),0)</f>
        <v>1</v>
      </c>
      <c r="N8" s="46">
        <f t="shared" si="2"/>
        <v>95.970459744854239</v>
      </c>
      <c r="O8" s="47">
        <f t="shared" si="3"/>
        <v>1.7295402551457499</v>
      </c>
      <c r="P8" s="47">
        <f t="shared" si="4"/>
        <v>1.7295402551457499</v>
      </c>
      <c r="Q8" s="48">
        <f t="shared" ref="Q8:Q71" si="14">IF($G8&gt;1.2,IF(P8&gt;1.2,1,0),0)</f>
        <v>1</v>
      </c>
      <c r="R8" s="2"/>
      <c r="AH8" s="57">
        <f>IF(G8&gt;1,IF($E$10&gt;0,100-(#REF!/(1+(AL8/#REF!)^#REF!)^#REF!+#REF!/(AL8-1))*100,100-(AL8*D$5+D$6)*100),"")</f>
        <v>-492.43823654080074</v>
      </c>
      <c r="AI8" s="21">
        <f t="shared" si="5"/>
        <v>590.13823654080079</v>
      </c>
      <c r="AJ8" s="21">
        <f t="shared" si="6"/>
        <v>590.13823654080079</v>
      </c>
      <c r="AK8" s="48">
        <f t="shared" si="7"/>
        <v>1</v>
      </c>
      <c r="AL8" s="58">
        <f t="shared" si="8"/>
        <v>5.6067499999999999</v>
      </c>
      <c r="AM8" s="59">
        <f t="shared" si="9"/>
        <v>181</v>
      </c>
      <c r="AN8" s="59">
        <f t="shared" si="10"/>
        <v>0</v>
      </c>
      <c r="AO8" s="60"/>
    </row>
    <row r="9" spans="3:41" x14ac:dyDescent="0.25">
      <c r="C9" s="183" t="str">
        <f>CONCATENATE(TEXT(D4,"mm/dd"),"PuckCurve")</f>
        <v>06/15PuckCurve</v>
      </c>
      <c r="D9" s="184"/>
      <c r="E9" s="185"/>
      <c r="F9" s="45">
        <v>10.1</v>
      </c>
      <c r="G9" s="45">
        <v>5.3150000000000004</v>
      </c>
      <c r="H9" s="45">
        <v>6.75</v>
      </c>
      <c r="I9" s="46">
        <f t="shared" si="11"/>
        <v>93.25</v>
      </c>
      <c r="J9" s="46">
        <f t="shared" si="12"/>
        <v>90.724609650231685</v>
      </c>
      <c r="K9" s="47">
        <f t="shared" si="0"/>
        <v>2.5253903497683154</v>
      </c>
      <c r="L9" s="47">
        <f t="shared" si="1"/>
        <v>2.5253903497683154</v>
      </c>
      <c r="M9" s="48">
        <f t="shared" si="13"/>
        <v>1</v>
      </c>
      <c r="N9" s="46">
        <f t="shared" si="2"/>
        <v>92.619451760493931</v>
      </c>
      <c r="O9" s="47">
        <f t="shared" si="3"/>
        <v>0.63054823950606931</v>
      </c>
      <c r="P9" s="47">
        <f t="shared" si="4"/>
        <v>0.63054823950606931</v>
      </c>
      <c r="Q9" s="48">
        <f t="shared" si="14"/>
        <v>0</v>
      </c>
      <c r="R9" s="2"/>
      <c r="AH9" s="57">
        <f>IF(G9&gt;1,IF($E$10&gt;0,100-(#REF!/(1+(AL9/#REF!)^#REF!)^#REF!+#REF!/(AL9-1))*100,100-(AL9*D$5+D$6)*100),"")</f>
        <v>-827.53903497683154</v>
      </c>
      <c r="AI9" s="21">
        <f t="shared" si="5"/>
        <v>920.78903497683154</v>
      </c>
      <c r="AJ9" s="21">
        <f t="shared" si="6"/>
        <v>920.78903497683154</v>
      </c>
      <c r="AK9" s="48">
        <f t="shared" si="7"/>
        <v>1</v>
      </c>
      <c r="AL9" s="58">
        <f t="shared" si="8"/>
        <v>5.3150000000000004</v>
      </c>
      <c r="AM9" s="59">
        <f t="shared" si="9"/>
        <v>181</v>
      </c>
      <c r="AN9" s="59">
        <f t="shared" si="10"/>
        <v>0</v>
      </c>
      <c r="AO9" s="60"/>
    </row>
    <row r="10" spans="3:41" x14ac:dyDescent="0.25">
      <c r="C10" s="67">
        <v>4</v>
      </c>
      <c r="D10" s="68" t="s">
        <v>43</v>
      </c>
      <c r="E10" s="69"/>
      <c r="F10" s="94">
        <v>10.1</v>
      </c>
      <c r="G10" s="94">
        <v>5.2337499999999997</v>
      </c>
      <c r="H10" s="94">
        <v>6.75</v>
      </c>
      <c r="I10" s="46">
        <f t="shared" si="11"/>
        <v>93.25</v>
      </c>
      <c r="J10" s="46">
        <f t="shared" si="12"/>
        <v>89.791381205572634</v>
      </c>
      <c r="K10" s="47">
        <f t="shared" si="0"/>
        <v>3.4586187944273661</v>
      </c>
      <c r="L10" s="47">
        <f t="shared" si="1"/>
        <v>3.4586187944273661</v>
      </c>
      <c r="M10" s="48">
        <f t="shared" si="13"/>
        <v>1</v>
      </c>
      <c r="N10" s="46">
        <f t="shared" si="2"/>
        <v>91.68622331583488</v>
      </c>
      <c r="O10" s="47">
        <f t="shared" si="3"/>
        <v>1.5637766841651199</v>
      </c>
      <c r="P10" s="47">
        <f t="shared" si="4"/>
        <v>1.5637766841651199</v>
      </c>
      <c r="Q10" s="48">
        <f t="shared" si="14"/>
        <v>1</v>
      </c>
      <c r="R10" s="2"/>
      <c r="AH10" s="57">
        <f>IF(G10&gt;1,IF($E$10&gt;0,100-(#REF!/(1+(AL10/#REF!)^#REF!)^#REF!+#REF!/(AL10-1))*100,100-(AL10*D$5+D$6)*100),"")</f>
        <v>-920.86187944273661</v>
      </c>
      <c r="AI10" s="21">
        <f t="shared" si="5"/>
        <v>1014.1118794427366</v>
      </c>
      <c r="AJ10" s="21">
        <f t="shared" si="6"/>
        <v>1014.1118794427366</v>
      </c>
      <c r="AK10" s="48">
        <f t="shared" si="7"/>
        <v>1</v>
      </c>
      <c r="AL10" s="58">
        <f t="shared" si="8"/>
        <v>5.2337499999999997</v>
      </c>
      <c r="AM10" s="59">
        <f t="shared" si="9"/>
        <v>181</v>
      </c>
      <c r="AN10" s="59">
        <f t="shared" si="10"/>
        <v>0</v>
      </c>
      <c r="AO10" s="60"/>
    </row>
    <row r="11" spans="3:41" ht="15.75" thickBot="1" x14ac:dyDescent="0.3">
      <c r="C11" s="70" t="s">
        <v>40</v>
      </c>
      <c r="D11" s="71" t="s">
        <v>41</v>
      </c>
      <c r="E11" s="72" t="str">
        <f>CONCATENATE(C9,"_C")</f>
        <v>06/15PuckCurve_C</v>
      </c>
      <c r="F11" s="94">
        <v>11.1</v>
      </c>
      <c r="G11" s="94">
        <v>4.931</v>
      </c>
      <c r="H11" s="94">
        <v>10.5</v>
      </c>
      <c r="I11" s="46">
        <f t="shared" si="11"/>
        <v>89.5</v>
      </c>
      <c r="J11" s="46">
        <f t="shared" si="12"/>
        <v>86.31402844716618</v>
      </c>
      <c r="K11" s="47">
        <f t="shared" si="0"/>
        <v>3.1859715528338199</v>
      </c>
      <c r="L11" s="47">
        <f t="shared" si="1"/>
        <v>3.1859715528338199</v>
      </c>
      <c r="M11" s="48">
        <f t="shared" si="13"/>
        <v>1</v>
      </c>
      <c r="N11" s="46">
        <f t="shared" si="2"/>
        <v>88.208870557428426</v>
      </c>
      <c r="O11" s="47">
        <f t="shared" si="3"/>
        <v>1.2911294425715738</v>
      </c>
      <c r="P11" s="47">
        <f t="shared" si="4"/>
        <v>1.2911294425715738</v>
      </c>
      <c r="Q11" s="48">
        <f t="shared" si="14"/>
        <v>1</v>
      </c>
      <c r="R11" s="2"/>
      <c r="AH11" s="57">
        <f>IF(G11&gt;1,IF($E$10&gt;0,100-(#REF!/(1+(AL11/#REF!)^#REF!)^#REF!+#REF!/(AL11-1))*100,100-(AL11*D$5+D$6)*100),"")</f>
        <v>-1268.5971552833821</v>
      </c>
      <c r="AI11" s="21">
        <f t="shared" si="5"/>
        <v>1358.0971552833821</v>
      </c>
      <c r="AJ11" s="21">
        <f t="shared" si="6"/>
        <v>1358.0971552833821</v>
      </c>
      <c r="AK11" s="48">
        <f t="shared" si="7"/>
        <v>1</v>
      </c>
      <c r="AL11" s="58">
        <f t="shared" si="8"/>
        <v>4.931</v>
      </c>
      <c r="AM11" s="59">
        <f t="shared" si="9"/>
        <v>181</v>
      </c>
      <c r="AN11" s="59">
        <f t="shared" si="10"/>
        <v>0</v>
      </c>
      <c r="AO11" s="60"/>
    </row>
    <row r="12" spans="3:41" ht="15.75" thickBot="1" x14ac:dyDescent="0.3">
      <c r="C12" s="73">
        <f>C10</f>
        <v>4</v>
      </c>
      <c r="D12" s="74">
        <f>100-(D$5*$C12+D$6)</f>
        <v>75.62066620744227</v>
      </c>
      <c r="E12" s="75">
        <f>100-($E$5*C12+$E$6)</f>
        <v>77.515508317704501</v>
      </c>
      <c r="F12" s="94">
        <v>11.2</v>
      </c>
      <c r="G12" s="94">
        <v>5.4695</v>
      </c>
      <c r="H12" s="94">
        <v>6.5</v>
      </c>
      <c r="I12" s="46">
        <f t="shared" si="11"/>
        <v>93.5</v>
      </c>
      <c r="J12" s="46">
        <f t="shared" si="12"/>
        <v>92.499179431152569</v>
      </c>
      <c r="K12" s="47">
        <f t="shared" si="0"/>
        <v>1.0008205688474305</v>
      </c>
      <c r="L12" s="47">
        <f t="shared" si="1"/>
        <v>1.0008205688474305</v>
      </c>
      <c r="M12" s="48">
        <f t="shared" si="13"/>
        <v>0</v>
      </c>
      <c r="N12" s="46">
        <f t="shared" si="2"/>
        <v>94.394021541414816</v>
      </c>
      <c r="O12" s="47">
        <f t="shared" si="3"/>
        <v>-0.8940215414148156</v>
      </c>
      <c r="P12" s="47">
        <f t="shared" si="4"/>
        <v>0.8940215414148156</v>
      </c>
      <c r="Q12" s="48">
        <f t="shared" si="14"/>
        <v>0</v>
      </c>
      <c r="R12" s="2"/>
      <c r="AH12" s="57">
        <f>IF(G12&gt;1,IF($E$10&gt;0,100-(#REF!/(1+(AL12/#REF!)^#REF!)^#REF!+#REF!/(AL12-1))*100,100-(AL12*D$5+D$6)*100),"")</f>
        <v>-650.082056884743</v>
      </c>
      <c r="AI12" s="21">
        <f t="shared" si="5"/>
        <v>743.582056884743</v>
      </c>
      <c r="AJ12" s="21">
        <f t="shared" si="6"/>
        <v>743.582056884743</v>
      </c>
      <c r="AK12" s="48">
        <f t="shared" si="7"/>
        <v>1</v>
      </c>
      <c r="AL12" s="58">
        <f t="shared" si="8"/>
        <v>5.4695</v>
      </c>
      <c r="AM12" s="59">
        <f t="shared" si="9"/>
        <v>181</v>
      </c>
      <c r="AN12" s="59">
        <f t="shared" si="10"/>
        <v>0</v>
      </c>
      <c r="AO12" s="60"/>
    </row>
    <row r="13" spans="3:41" ht="15.75" thickBot="1" x14ac:dyDescent="0.3">
      <c r="C13" s="76">
        <f t="shared" ref="C13:C31" si="15">C12+0.1</f>
        <v>4.0999999999999996</v>
      </c>
      <c r="D13" s="74">
        <f t="shared" ref="D13:D31" si="16">100-(D$5*$C13+D$6)</f>
        <v>76.76925506240724</v>
      </c>
      <c r="E13" s="75">
        <f t="shared" ref="E13:E31" si="17">100-($E$5*C13+$E$6)</f>
        <v>78.664097172669472</v>
      </c>
      <c r="F13" s="94">
        <v>12.1</v>
      </c>
      <c r="G13" s="94">
        <v>5.3827499999999997</v>
      </c>
      <c r="H13" s="94">
        <v>7.8499999999999943</v>
      </c>
      <c r="I13" s="46">
        <f t="shared" si="11"/>
        <v>92.15</v>
      </c>
      <c r="J13" s="46">
        <f t="shared" si="12"/>
        <v>91.502778599470446</v>
      </c>
      <c r="K13" s="47">
        <f t="shared" si="0"/>
        <v>0.64722140052955979</v>
      </c>
      <c r="L13" s="47">
        <f t="shared" si="1"/>
        <v>0.64722140052955979</v>
      </c>
      <c r="M13" s="48">
        <f t="shared" si="13"/>
        <v>0</v>
      </c>
      <c r="N13" s="46">
        <f t="shared" si="2"/>
        <v>93.397620709732692</v>
      </c>
      <c r="O13" s="47">
        <f t="shared" si="3"/>
        <v>-1.2476207097326864</v>
      </c>
      <c r="P13" s="47">
        <f t="shared" si="4"/>
        <v>1.2476207097326864</v>
      </c>
      <c r="Q13" s="48">
        <f t="shared" si="14"/>
        <v>1</v>
      </c>
      <c r="R13" s="2"/>
      <c r="AH13" s="57">
        <f>IF(G13&gt;1,IF($E$10&gt;0,100-(#REF!/(1+(AL13/#REF!)^#REF!)^#REF!+#REF!/(AL13-1))*100,100-(AL13*D$5+D$6)*100),"")</f>
        <v>-749.72214005295541</v>
      </c>
      <c r="AI13" s="21">
        <f t="shared" si="5"/>
        <v>841.87214005295539</v>
      </c>
      <c r="AJ13" s="21">
        <f t="shared" si="6"/>
        <v>841.87214005295539</v>
      </c>
      <c r="AK13" s="48">
        <f t="shared" si="7"/>
        <v>1</v>
      </c>
      <c r="AL13" s="58">
        <f t="shared" si="8"/>
        <v>5.3827499999999997</v>
      </c>
      <c r="AM13" s="59">
        <f t="shared" si="9"/>
        <v>181</v>
      </c>
      <c r="AN13" s="59">
        <f t="shared" si="10"/>
        <v>0</v>
      </c>
      <c r="AO13" s="60"/>
    </row>
    <row r="14" spans="3:41" ht="15.75" thickBot="1" x14ac:dyDescent="0.3">
      <c r="C14" s="76">
        <f t="shared" si="15"/>
        <v>4.1999999999999993</v>
      </c>
      <c r="D14" s="74">
        <f t="shared" si="16"/>
        <v>77.91784391737221</v>
      </c>
      <c r="E14" s="75">
        <f t="shared" si="17"/>
        <v>79.812686027634442</v>
      </c>
      <c r="F14" s="93">
        <v>12.2</v>
      </c>
      <c r="G14" s="93">
        <v>5.33575</v>
      </c>
      <c r="H14" s="93">
        <v>7.7999999999999972</v>
      </c>
      <c r="I14" s="46">
        <f t="shared" si="11"/>
        <v>92.2</v>
      </c>
      <c r="J14" s="46">
        <f t="shared" si="12"/>
        <v>90.962941837636919</v>
      </c>
      <c r="K14" s="47">
        <f t="shared" si="0"/>
        <v>1.2370581623630841</v>
      </c>
      <c r="L14" s="47">
        <f t="shared" si="1"/>
        <v>1.2370581623630841</v>
      </c>
      <c r="M14" s="48">
        <f t="shared" si="13"/>
        <v>1</v>
      </c>
      <c r="N14" s="46">
        <f t="shared" si="2"/>
        <v>92.857783947899165</v>
      </c>
      <c r="O14" s="47">
        <f t="shared" si="3"/>
        <v>-0.65778394789916206</v>
      </c>
      <c r="P14" s="47">
        <f t="shared" si="4"/>
        <v>0.65778394789916206</v>
      </c>
      <c r="Q14" s="48">
        <f t="shared" si="14"/>
        <v>0</v>
      </c>
      <c r="R14" s="2"/>
      <c r="AH14" s="57">
        <f>IF(G14&gt;1,IF($E$10&gt;0,100-(#REF!/(1+(AL14/#REF!)^#REF!)^#REF!+#REF!/(AL14-1))*100,100-(AL14*D$5+D$6)*100),"")</f>
        <v>-803.70581623630881</v>
      </c>
      <c r="AI14" s="21">
        <f t="shared" si="5"/>
        <v>895.90581623630885</v>
      </c>
      <c r="AJ14" s="21">
        <f t="shared" si="6"/>
        <v>895.90581623630885</v>
      </c>
      <c r="AK14" s="48">
        <f t="shared" si="7"/>
        <v>1</v>
      </c>
      <c r="AL14" s="58">
        <f t="shared" si="8"/>
        <v>5.33575</v>
      </c>
      <c r="AM14" s="59">
        <f t="shared" si="9"/>
        <v>181</v>
      </c>
      <c r="AN14" s="59">
        <f t="shared" si="10"/>
        <v>0</v>
      </c>
      <c r="AO14" s="60"/>
    </row>
    <row r="15" spans="3:41" ht="15.75" thickBot="1" x14ac:dyDescent="0.3">
      <c r="C15" s="76">
        <f t="shared" si="15"/>
        <v>4.2999999999999989</v>
      </c>
      <c r="D15" s="74">
        <f t="shared" si="16"/>
        <v>79.06643277233718</v>
      </c>
      <c r="E15" s="75">
        <f t="shared" si="17"/>
        <v>80.961274882599412</v>
      </c>
      <c r="F15" s="93">
        <v>13.1</v>
      </c>
      <c r="G15" s="93">
        <v>5.4290000000000003</v>
      </c>
      <c r="H15" s="93">
        <v>7.5</v>
      </c>
      <c r="I15" s="46">
        <f t="shared" si="11"/>
        <v>92.5</v>
      </c>
      <c r="J15" s="46">
        <f t="shared" si="12"/>
        <v>92.034000944891758</v>
      </c>
      <c r="K15" s="47">
        <f t="shared" si="0"/>
        <v>0.46599905510824158</v>
      </c>
      <c r="L15" s="47">
        <f t="shared" si="1"/>
        <v>0.46599905510824158</v>
      </c>
      <c r="M15" s="48">
        <f t="shared" si="13"/>
        <v>0</v>
      </c>
      <c r="N15" s="46">
        <f t="shared" si="2"/>
        <v>93.928843055154005</v>
      </c>
      <c r="O15" s="47">
        <f t="shared" si="3"/>
        <v>-1.4288430551540046</v>
      </c>
      <c r="P15" s="47">
        <f t="shared" si="4"/>
        <v>1.4288430551540046</v>
      </c>
      <c r="Q15" s="48">
        <f t="shared" si="14"/>
        <v>1</v>
      </c>
      <c r="R15" s="2"/>
      <c r="AH15" s="57">
        <f>IF(G15&gt;1,IF($E$10&gt;0,100-(#REF!/(1+(AL15/#REF!)^#REF!)^#REF!+#REF!/(AL15-1))*100,100-(AL15*D$5+D$6)*100),"")</f>
        <v>-696.5999055108241</v>
      </c>
      <c r="AI15" s="21">
        <f t="shared" si="5"/>
        <v>789.0999055108241</v>
      </c>
      <c r="AJ15" s="21">
        <f t="shared" si="6"/>
        <v>789.0999055108241</v>
      </c>
      <c r="AK15" s="48">
        <f t="shared" si="7"/>
        <v>1</v>
      </c>
      <c r="AL15" s="58">
        <f t="shared" si="8"/>
        <v>5.4290000000000003</v>
      </c>
      <c r="AM15" s="59">
        <f t="shared" si="9"/>
        <v>181</v>
      </c>
      <c r="AN15" s="59">
        <f t="shared" si="10"/>
        <v>0</v>
      </c>
      <c r="AO15" s="60"/>
    </row>
    <row r="16" spans="3:41" ht="15.75" thickBot="1" x14ac:dyDescent="0.3">
      <c r="C16" s="76">
        <f t="shared" si="15"/>
        <v>4.3999999999999986</v>
      </c>
      <c r="D16" s="74">
        <f t="shared" si="16"/>
        <v>80.21502162730215</v>
      </c>
      <c r="E16" s="75">
        <f t="shared" si="17"/>
        <v>82.109863737564382</v>
      </c>
      <c r="F16" s="93">
        <v>13.2</v>
      </c>
      <c r="G16" s="93">
        <v>5.4797500000000001</v>
      </c>
      <c r="H16" s="93">
        <v>7.3000000000000114</v>
      </c>
      <c r="I16" s="46">
        <f t="shared" si="11"/>
        <v>92.699999999999989</v>
      </c>
      <c r="J16" s="46">
        <f t="shared" si="12"/>
        <v>92.616909788786472</v>
      </c>
      <c r="K16" s="47">
        <f t="shared" si="0"/>
        <v>8.3090211213516341E-2</v>
      </c>
      <c r="L16" s="47">
        <f t="shared" si="1"/>
        <v>8.3090211213516341E-2</v>
      </c>
      <c r="M16" s="48">
        <f t="shared" si="13"/>
        <v>0</v>
      </c>
      <c r="N16" s="46">
        <f t="shared" si="2"/>
        <v>94.511751899048718</v>
      </c>
      <c r="O16" s="47">
        <f t="shared" si="3"/>
        <v>-1.8117518990487298</v>
      </c>
      <c r="P16" s="47">
        <f t="shared" si="4"/>
        <v>1.8117518990487298</v>
      </c>
      <c r="Q16" s="48">
        <f t="shared" si="14"/>
        <v>1</v>
      </c>
      <c r="R16" s="2"/>
      <c r="AH16" s="57">
        <f>IF(G16&gt;1,IF($E$10&gt;0,100-(#REF!/(1+(AL16/#REF!)^#REF!)^#REF!+#REF!/(AL16-1))*100,100-(AL16*D$5+D$6)*100),"")</f>
        <v>-638.30902112135209</v>
      </c>
      <c r="AI16" s="21">
        <f t="shared" si="5"/>
        <v>731.00902112135213</v>
      </c>
      <c r="AJ16" s="21">
        <f t="shared" si="6"/>
        <v>731.00902112135213</v>
      </c>
      <c r="AK16" s="48">
        <f t="shared" si="7"/>
        <v>1</v>
      </c>
      <c r="AL16" s="58">
        <f t="shared" si="8"/>
        <v>5.4797500000000001</v>
      </c>
      <c r="AM16" s="59">
        <f t="shared" si="9"/>
        <v>181</v>
      </c>
      <c r="AN16" s="59">
        <f t="shared" si="10"/>
        <v>0</v>
      </c>
      <c r="AO16" s="60"/>
    </row>
    <row r="17" spans="3:41" ht="15.75" thickBot="1" x14ac:dyDescent="0.3">
      <c r="C17" s="76">
        <f t="shared" si="15"/>
        <v>4.4999999999999982</v>
      </c>
      <c r="D17" s="74">
        <f t="shared" si="16"/>
        <v>81.36361048226712</v>
      </c>
      <c r="E17" s="75">
        <f t="shared" si="17"/>
        <v>83.258452592529366</v>
      </c>
      <c r="F17" s="93"/>
      <c r="G17" s="93"/>
      <c r="H17" s="93"/>
      <c r="I17" s="46" t="str">
        <f t="shared" si="11"/>
        <v/>
      </c>
      <c r="J17" s="46" t="str">
        <f t="shared" si="12"/>
        <v/>
      </c>
      <c r="K17" s="47" t="str">
        <f t="shared" si="0"/>
        <v/>
      </c>
      <c r="L17" s="47" t="str">
        <f t="shared" si="1"/>
        <v/>
      </c>
      <c r="M17" s="48">
        <f t="shared" si="13"/>
        <v>0</v>
      </c>
      <c r="N17" s="46" t="str">
        <f t="shared" si="2"/>
        <v/>
      </c>
      <c r="O17" s="47" t="str">
        <f t="shared" si="3"/>
        <v/>
      </c>
      <c r="P17" s="47" t="str">
        <f t="shared" si="4"/>
        <v/>
      </c>
      <c r="Q17" s="48">
        <f t="shared" si="14"/>
        <v>0</v>
      </c>
      <c r="R17" s="2"/>
      <c r="AH17" s="57" t="str">
        <f>IF(G17&gt;1,IF($E$10&gt;0,100-(#REF!/(1+(AL17/#REF!)^#REF!)^#REF!+#REF!/(AL17-1))*100,100-(AL17*D$5+D$6)*100),"")</f>
        <v/>
      </c>
      <c r="AI17" s="21" t="str">
        <f t="shared" si="5"/>
        <v/>
      </c>
      <c r="AJ17" s="21" t="str">
        <f t="shared" si="6"/>
        <v/>
      </c>
      <c r="AK17" s="48">
        <f t="shared" si="7"/>
        <v>0</v>
      </c>
      <c r="AL17" s="58" t="str">
        <f t="shared" si="8"/>
        <v/>
      </c>
      <c r="AM17" s="59" t="str">
        <f t="shared" si="9"/>
        <v/>
      </c>
      <c r="AN17" s="59" t="str">
        <f t="shared" si="10"/>
        <v/>
      </c>
      <c r="AO17" s="60"/>
    </row>
    <row r="18" spans="3:41" ht="15.75" thickBot="1" x14ac:dyDescent="0.3">
      <c r="C18" s="76">
        <f t="shared" si="15"/>
        <v>4.5999999999999979</v>
      </c>
      <c r="D18" s="74">
        <f t="shared" si="16"/>
        <v>82.51219933723209</v>
      </c>
      <c r="E18" s="75">
        <f t="shared" si="17"/>
        <v>84.407041447494336</v>
      </c>
      <c r="F18" s="93"/>
      <c r="G18" s="93"/>
      <c r="H18" s="93"/>
      <c r="I18" s="46" t="str">
        <f t="shared" si="11"/>
        <v/>
      </c>
      <c r="J18" s="46" t="str">
        <f t="shared" si="12"/>
        <v/>
      </c>
      <c r="K18" s="47" t="str">
        <f t="shared" si="0"/>
        <v/>
      </c>
      <c r="L18" s="47" t="str">
        <f t="shared" si="1"/>
        <v/>
      </c>
      <c r="M18" s="48">
        <f t="shared" si="13"/>
        <v>0</v>
      </c>
      <c r="N18" s="46" t="str">
        <f t="shared" si="2"/>
        <v/>
      </c>
      <c r="O18" s="47" t="str">
        <f t="shared" si="3"/>
        <v/>
      </c>
      <c r="P18" s="47" t="str">
        <f t="shared" si="4"/>
        <v/>
      </c>
      <c r="Q18" s="48">
        <f t="shared" si="14"/>
        <v>0</v>
      </c>
      <c r="R18" s="2"/>
      <c r="AH18" s="57" t="str">
        <f>IF(G18&gt;1,IF($E$10&gt;0,100-(#REF!/(1+(AL18/#REF!)^#REF!)^#REF!+#REF!/(AL18-1))*100,100-(AL18*D$5+D$6)*100),"")</f>
        <v/>
      </c>
      <c r="AI18" s="21" t="str">
        <f t="shared" si="5"/>
        <v/>
      </c>
      <c r="AJ18" s="21" t="str">
        <f t="shared" si="6"/>
        <v/>
      </c>
      <c r="AK18" s="48">
        <f t="shared" si="7"/>
        <v>0</v>
      </c>
      <c r="AL18" s="58" t="str">
        <f t="shared" si="8"/>
        <v/>
      </c>
      <c r="AM18" s="59" t="str">
        <f t="shared" si="9"/>
        <v/>
      </c>
      <c r="AN18" s="59" t="str">
        <f t="shared" si="10"/>
        <v/>
      </c>
      <c r="AO18" s="60"/>
    </row>
    <row r="19" spans="3:41" ht="15.75" thickBot="1" x14ac:dyDescent="0.3">
      <c r="C19" s="76">
        <f t="shared" si="15"/>
        <v>4.6999999999999975</v>
      </c>
      <c r="D19" s="74">
        <f t="shared" si="16"/>
        <v>83.66078819219706</v>
      </c>
      <c r="E19" s="75">
        <f t="shared" si="17"/>
        <v>85.555630302459306</v>
      </c>
      <c r="F19" s="93"/>
      <c r="G19" s="93"/>
      <c r="H19" s="93"/>
      <c r="I19" s="46" t="str">
        <f t="shared" si="11"/>
        <v/>
      </c>
      <c r="J19" s="46" t="str">
        <f t="shared" si="12"/>
        <v/>
      </c>
      <c r="K19" s="47" t="str">
        <f t="shared" si="0"/>
        <v/>
      </c>
      <c r="L19" s="47" t="str">
        <f t="shared" si="1"/>
        <v/>
      </c>
      <c r="M19" s="48">
        <f t="shared" si="13"/>
        <v>0</v>
      </c>
      <c r="N19" s="46" t="str">
        <f t="shared" si="2"/>
        <v/>
      </c>
      <c r="O19" s="47" t="str">
        <f t="shared" si="3"/>
        <v/>
      </c>
      <c r="P19" s="47" t="str">
        <f t="shared" si="4"/>
        <v/>
      </c>
      <c r="Q19" s="48">
        <f t="shared" si="14"/>
        <v>0</v>
      </c>
      <c r="R19" s="2"/>
      <c r="AH19" s="57" t="str">
        <f>IF(G19&gt;1,IF($E$10&gt;0,100-(#REF!/(1+(AL19/#REF!)^#REF!)^#REF!+#REF!/(AL19-1))*100,100-(AL19*D$5+D$6)*100),"")</f>
        <v/>
      </c>
      <c r="AI19" s="21" t="str">
        <f t="shared" si="5"/>
        <v/>
      </c>
      <c r="AJ19" s="21" t="str">
        <f t="shared" si="6"/>
        <v/>
      </c>
      <c r="AK19" s="48">
        <f t="shared" si="7"/>
        <v>0</v>
      </c>
      <c r="AL19" s="58" t="str">
        <f t="shared" si="8"/>
        <v/>
      </c>
      <c r="AM19" s="59" t="str">
        <f t="shared" si="9"/>
        <v/>
      </c>
      <c r="AN19" s="59" t="str">
        <f t="shared" si="10"/>
        <v/>
      </c>
      <c r="AO19" s="60"/>
    </row>
    <row r="20" spans="3:41" ht="15.75" thickBot="1" x14ac:dyDescent="0.3">
      <c r="C20" s="76">
        <f t="shared" si="15"/>
        <v>4.7999999999999972</v>
      </c>
      <c r="D20" s="74">
        <f t="shared" si="16"/>
        <v>84.80937704716203</v>
      </c>
      <c r="E20" s="75">
        <f t="shared" si="17"/>
        <v>86.704219157424276</v>
      </c>
      <c r="F20" s="93"/>
      <c r="G20" s="93"/>
      <c r="H20" s="93"/>
      <c r="I20" s="46" t="str">
        <f t="shared" si="11"/>
        <v/>
      </c>
      <c r="J20" s="46" t="str">
        <f t="shared" si="12"/>
        <v/>
      </c>
      <c r="K20" s="47" t="str">
        <f t="shared" si="0"/>
        <v/>
      </c>
      <c r="L20" s="47" t="str">
        <f t="shared" si="1"/>
        <v/>
      </c>
      <c r="M20" s="48">
        <f t="shared" si="13"/>
        <v>0</v>
      </c>
      <c r="N20" s="46" t="str">
        <f t="shared" si="2"/>
        <v/>
      </c>
      <c r="O20" s="47" t="str">
        <f t="shared" si="3"/>
        <v/>
      </c>
      <c r="P20" s="47" t="str">
        <f t="shared" si="4"/>
        <v/>
      </c>
      <c r="Q20" s="48">
        <f t="shared" si="14"/>
        <v>0</v>
      </c>
      <c r="R20" s="2"/>
      <c r="AH20" s="57" t="str">
        <f>IF(G20&gt;1,IF($E$10&gt;0,100-(#REF!/(1+(AL20/#REF!)^#REF!)^#REF!+#REF!/(AL20-1))*100,100-(AL20*D$5+D$6)*100),"")</f>
        <v/>
      </c>
      <c r="AI20" s="21" t="str">
        <f t="shared" si="5"/>
        <v/>
      </c>
      <c r="AJ20" s="21" t="str">
        <f t="shared" si="6"/>
        <v/>
      </c>
      <c r="AK20" s="48">
        <f t="shared" si="7"/>
        <v>0</v>
      </c>
      <c r="AL20" s="58" t="str">
        <f t="shared" si="8"/>
        <v/>
      </c>
      <c r="AM20" s="59" t="str">
        <f t="shared" si="9"/>
        <v/>
      </c>
      <c r="AN20" s="59" t="str">
        <f t="shared" si="10"/>
        <v/>
      </c>
      <c r="AO20" s="60"/>
    </row>
    <row r="21" spans="3:41" ht="15.75" thickBot="1" x14ac:dyDescent="0.3">
      <c r="C21" s="76">
        <f t="shared" si="15"/>
        <v>4.8999999999999968</v>
      </c>
      <c r="D21" s="74">
        <f t="shared" si="16"/>
        <v>85.957965902127</v>
      </c>
      <c r="E21" s="75">
        <f t="shared" si="17"/>
        <v>87.852808012389247</v>
      </c>
      <c r="F21" s="93"/>
      <c r="G21" s="93"/>
      <c r="H21" s="93"/>
      <c r="I21" s="46" t="str">
        <f t="shared" si="11"/>
        <v/>
      </c>
      <c r="J21" s="46" t="str">
        <f t="shared" si="12"/>
        <v/>
      </c>
      <c r="K21" s="47" t="str">
        <f t="shared" si="0"/>
        <v/>
      </c>
      <c r="L21" s="47" t="str">
        <f t="shared" si="1"/>
        <v/>
      </c>
      <c r="M21" s="48">
        <f t="shared" si="13"/>
        <v>0</v>
      </c>
      <c r="N21" s="46" t="str">
        <f t="shared" si="2"/>
        <v/>
      </c>
      <c r="O21" s="47" t="str">
        <f t="shared" si="3"/>
        <v/>
      </c>
      <c r="P21" s="47" t="str">
        <f t="shared" si="4"/>
        <v/>
      </c>
      <c r="Q21" s="48">
        <f t="shared" si="14"/>
        <v>0</v>
      </c>
      <c r="R21" s="2"/>
      <c r="AH21" s="57" t="str">
        <f>IF(G21&gt;1,IF($E$10&gt;0,100-(#REF!/(1+(AL21/#REF!)^#REF!)^#REF!+#REF!/(AL21-1))*100,100-(AL21*D$5+D$6)*100),"")</f>
        <v/>
      </c>
      <c r="AI21" s="21" t="str">
        <f t="shared" si="5"/>
        <v/>
      </c>
      <c r="AJ21" s="21" t="str">
        <f t="shared" si="6"/>
        <v/>
      </c>
      <c r="AK21" s="48">
        <f t="shared" si="7"/>
        <v>0</v>
      </c>
      <c r="AL21" s="58" t="str">
        <f t="shared" si="8"/>
        <v/>
      </c>
      <c r="AM21" s="59" t="str">
        <f t="shared" si="9"/>
        <v/>
      </c>
      <c r="AN21" s="59" t="str">
        <f t="shared" si="10"/>
        <v/>
      </c>
      <c r="AO21" s="60"/>
    </row>
    <row r="22" spans="3:41" ht="15.75" thickBot="1" x14ac:dyDescent="0.3">
      <c r="C22" s="76">
        <f t="shared" si="15"/>
        <v>4.9999999999999964</v>
      </c>
      <c r="D22" s="74">
        <f t="shared" si="16"/>
        <v>87.10655475709197</v>
      </c>
      <c r="E22" s="75">
        <f t="shared" si="17"/>
        <v>89.001396867354217</v>
      </c>
      <c r="F22" s="93"/>
      <c r="G22" s="93"/>
      <c r="H22" s="93"/>
      <c r="I22" s="46" t="str">
        <f t="shared" si="11"/>
        <v/>
      </c>
      <c r="J22" s="46" t="str">
        <f t="shared" si="12"/>
        <v/>
      </c>
      <c r="K22" s="47" t="str">
        <f t="shared" si="0"/>
        <v/>
      </c>
      <c r="L22" s="47" t="str">
        <f t="shared" si="1"/>
        <v/>
      </c>
      <c r="M22" s="48">
        <f t="shared" si="13"/>
        <v>0</v>
      </c>
      <c r="N22" s="46" t="str">
        <f t="shared" si="2"/>
        <v/>
      </c>
      <c r="O22" s="47" t="str">
        <f t="shared" si="3"/>
        <v/>
      </c>
      <c r="P22" s="47" t="str">
        <f t="shared" si="4"/>
        <v/>
      </c>
      <c r="Q22" s="48">
        <f t="shared" si="14"/>
        <v>0</v>
      </c>
      <c r="R22" s="2"/>
      <c r="AH22" s="57" t="str">
        <f>IF(G22&gt;1,IF($E$10&gt;0,100-(#REF!/(1+(AL22/#REF!)^#REF!)^#REF!+#REF!/(AL22-1))*100,100-(AL22*D$5+D$6)*100),"")</f>
        <v/>
      </c>
      <c r="AI22" s="21" t="str">
        <f t="shared" si="5"/>
        <v/>
      </c>
      <c r="AJ22" s="21" t="str">
        <f t="shared" si="6"/>
        <v/>
      </c>
      <c r="AK22" s="48">
        <f t="shared" si="7"/>
        <v>0</v>
      </c>
      <c r="AL22" s="58" t="str">
        <f t="shared" si="8"/>
        <v/>
      </c>
      <c r="AM22" s="59" t="str">
        <f t="shared" si="9"/>
        <v/>
      </c>
      <c r="AN22" s="59" t="str">
        <f t="shared" si="10"/>
        <v/>
      </c>
      <c r="AO22" s="60"/>
    </row>
    <row r="23" spans="3:41" ht="15.75" thickBot="1" x14ac:dyDescent="0.3">
      <c r="C23" s="76">
        <f t="shared" si="15"/>
        <v>5.0999999999999961</v>
      </c>
      <c r="D23" s="74">
        <f t="shared" si="16"/>
        <v>88.255143612056941</v>
      </c>
      <c r="E23" s="75">
        <f t="shared" si="17"/>
        <v>90.149985722319187</v>
      </c>
      <c r="F23" s="93"/>
      <c r="G23" s="93"/>
      <c r="H23" s="93"/>
      <c r="I23" s="46" t="str">
        <f t="shared" si="11"/>
        <v/>
      </c>
      <c r="J23" s="46" t="str">
        <f t="shared" si="12"/>
        <v/>
      </c>
      <c r="K23" s="47" t="str">
        <f t="shared" si="0"/>
        <v/>
      </c>
      <c r="L23" s="47" t="str">
        <f t="shared" si="1"/>
        <v/>
      </c>
      <c r="M23" s="48">
        <f t="shared" si="13"/>
        <v>0</v>
      </c>
      <c r="N23" s="46" t="str">
        <f t="shared" si="2"/>
        <v/>
      </c>
      <c r="O23" s="47" t="str">
        <f t="shared" si="3"/>
        <v/>
      </c>
      <c r="P23" s="47" t="str">
        <f t="shared" si="4"/>
        <v/>
      </c>
      <c r="Q23" s="48">
        <f t="shared" si="14"/>
        <v>0</v>
      </c>
      <c r="R23" s="2"/>
      <c r="AH23" s="57" t="str">
        <f>IF(G23&gt;1,IF($E$10&gt;0,100-(#REF!/(1+(AL23/#REF!)^#REF!)^#REF!+#REF!/(AL23-1))*100,100-(AL23*D$5+D$6)*100),"")</f>
        <v/>
      </c>
      <c r="AI23" s="21" t="str">
        <f t="shared" si="5"/>
        <v/>
      </c>
      <c r="AJ23" s="21" t="str">
        <f t="shared" si="6"/>
        <v/>
      </c>
      <c r="AK23" s="48">
        <f t="shared" si="7"/>
        <v>0</v>
      </c>
      <c r="AL23" s="58" t="str">
        <f t="shared" si="8"/>
        <v/>
      </c>
      <c r="AM23" s="59" t="str">
        <f t="shared" si="9"/>
        <v/>
      </c>
      <c r="AN23" s="59" t="str">
        <f t="shared" si="10"/>
        <v/>
      </c>
      <c r="AO23" s="60"/>
    </row>
    <row r="24" spans="3:41" ht="15.75" thickBot="1" x14ac:dyDescent="0.3">
      <c r="C24" s="76">
        <f t="shared" si="15"/>
        <v>5.1999999999999957</v>
      </c>
      <c r="D24" s="74">
        <f t="shared" si="16"/>
        <v>89.403732467021911</v>
      </c>
      <c r="E24" s="75">
        <f t="shared" si="17"/>
        <v>91.298574577284157</v>
      </c>
      <c r="F24" s="93"/>
      <c r="G24" s="93"/>
      <c r="H24" s="93"/>
      <c r="I24" s="46" t="str">
        <f t="shared" si="11"/>
        <v/>
      </c>
      <c r="J24" s="46" t="str">
        <f t="shared" si="12"/>
        <v/>
      </c>
      <c r="K24" s="47" t="str">
        <f t="shared" si="0"/>
        <v/>
      </c>
      <c r="L24" s="47" t="str">
        <f t="shared" si="1"/>
        <v/>
      </c>
      <c r="M24" s="48">
        <f t="shared" si="13"/>
        <v>0</v>
      </c>
      <c r="N24" s="46" t="str">
        <f t="shared" si="2"/>
        <v/>
      </c>
      <c r="O24" s="47" t="str">
        <f t="shared" si="3"/>
        <v/>
      </c>
      <c r="P24" s="47" t="str">
        <f t="shared" si="4"/>
        <v/>
      </c>
      <c r="Q24" s="48">
        <f t="shared" si="14"/>
        <v>0</v>
      </c>
      <c r="R24" s="2"/>
      <c r="AH24" s="57" t="str">
        <f>IF(G24&gt;1,IF($E$10&gt;0,100-(#REF!/(1+(AL24/#REF!)^#REF!)^#REF!+#REF!/(AL24-1))*100,100-(AL24*D$5+D$6)*100),"")</f>
        <v/>
      </c>
      <c r="AI24" s="21" t="str">
        <f t="shared" si="5"/>
        <v/>
      </c>
      <c r="AJ24" s="21" t="str">
        <f t="shared" si="6"/>
        <v/>
      </c>
      <c r="AK24" s="48">
        <f t="shared" si="7"/>
        <v>0</v>
      </c>
      <c r="AL24" s="58" t="str">
        <f t="shared" si="8"/>
        <v/>
      </c>
      <c r="AM24" s="59" t="str">
        <f t="shared" si="9"/>
        <v/>
      </c>
      <c r="AN24" s="59" t="str">
        <f t="shared" si="10"/>
        <v/>
      </c>
      <c r="AO24" s="60"/>
    </row>
    <row r="25" spans="3:41" ht="15.75" thickBot="1" x14ac:dyDescent="0.3">
      <c r="C25" s="76">
        <f t="shared" si="15"/>
        <v>5.2999999999999954</v>
      </c>
      <c r="D25" s="74">
        <f t="shared" si="16"/>
        <v>90.552321321986881</v>
      </c>
      <c r="E25" s="75">
        <f t="shared" si="17"/>
        <v>92.447163432249127</v>
      </c>
      <c r="F25" s="93"/>
      <c r="G25" s="93"/>
      <c r="H25" s="93"/>
      <c r="I25" s="46" t="str">
        <f t="shared" si="11"/>
        <v/>
      </c>
      <c r="J25" s="46" t="str">
        <f t="shared" si="12"/>
        <v/>
      </c>
      <c r="K25" s="47" t="str">
        <f t="shared" si="0"/>
        <v/>
      </c>
      <c r="L25" s="47" t="str">
        <f t="shared" si="1"/>
        <v/>
      </c>
      <c r="M25" s="48">
        <f t="shared" si="13"/>
        <v>0</v>
      </c>
      <c r="N25" s="46" t="str">
        <f t="shared" si="2"/>
        <v/>
      </c>
      <c r="O25" s="47" t="str">
        <f t="shared" si="3"/>
        <v/>
      </c>
      <c r="P25" s="47" t="str">
        <f t="shared" si="4"/>
        <v/>
      </c>
      <c r="Q25" s="48">
        <f t="shared" si="14"/>
        <v>0</v>
      </c>
      <c r="R25" s="2"/>
      <c r="AH25" s="57" t="str">
        <f>IF(G25&gt;1,IF($E$10&gt;0,100-(#REF!/(1+(AL25/#REF!)^#REF!)^#REF!+#REF!/(AL25-1))*100,100-(AL25*D$5+D$6)*100),"")</f>
        <v/>
      </c>
      <c r="AI25" s="21" t="str">
        <f t="shared" si="5"/>
        <v/>
      </c>
      <c r="AJ25" s="21" t="str">
        <f t="shared" si="6"/>
        <v/>
      </c>
      <c r="AK25" s="48">
        <f t="shared" si="7"/>
        <v>0</v>
      </c>
      <c r="AL25" s="58" t="str">
        <f t="shared" si="8"/>
        <v/>
      </c>
      <c r="AM25" s="59" t="str">
        <f t="shared" si="9"/>
        <v/>
      </c>
      <c r="AN25" s="59" t="str">
        <f t="shared" si="10"/>
        <v/>
      </c>
      <c r="AO25" s="60"/>
    </row>
    <row r="26" spans="3:41" ht="15.75" thickBot="1" x14ac:dyDescent="0.3">
      <c r="C26" s="76">
        <f t="shared" si="15"/>
        <v>5.399999999999995</v>
      </c>
      <c r="D26" s="74">
        <f t="shared" si="16"/>
        <v>91.700910176951851</v>
      </c>
      <c r="E26" s="75">
        <f t="shared" si="17"/>
        <v>93.595752287214097</v>
      </c>
      <c r="F26" s="93"/>
      <c r="G26" s="93"/>
      <c r="H26" s="93"/>
      <c r="I26" s="46" t="str">
        <f t="shared" si="11"/>
        <v/>
      </c>
      <c r="J26" s="46" t="str">
        <f t="shared" si="12"/>
        <v/>
      </c>
      <c r="K26" s="47" t="str">
        <f t="shared" si="0"/>
        <v/>
      </c>
      <c r="L26" s="47" t="str">
        <f t="shared" si="1"/>
        <v/>
      </c>
      <c r="M26" s="48">
        <f t="shared" si="13"/>
        <v>0</v>
      </c>
      <c r="N26" s="46" t="str">
        <f t="shared" si="2"/>
        <v/>
      </c>
      <c r="O26" s="47" t="str">
        <f t="shared" si="3"/>
        <v/>
      </c>
      <c r="P26" s="47" t="str">
        <f t="shared" si="4"/>
        <v/>
      </c>
      <c r="Q26" s="48">
        <f t="shared" si="14"/>
        <v>0</v>
      </c>
      <c r="R26" s="2"/>
      <c r="AH26" s="57" t="str">
        <f>IF(G26&gt;1,IF($E$10&gt;0,100-(#REF!/(1+(AL26/#REF!)^#REF!)^#REF!+#REF!/(AL26-1))*100,100-(AL26*D$5+D$6)*100),"")</f>
        <v/>
      </c>
      <c r="AI26" s="21" t="str">
        <f t="shared" si="5"/>
        <v/>
      </c>
      <c r="AJ26" s="21" t="str">
        <f t="shared" si="6"/>
        <v/>
      </c>
      <c r="AK26" s="48">
        <f t="shared" si="7"/>
        <v>0</v>
      </c>
      <c r="AL26" s="58" t="str">
        <f t="shared" si="8"/>
        <v/>
      </c>
      <c r="AM26" s="59" t="str">
        <f t="shared" si="9"/>
        <v/>
      </c>
      <c r="AN26" s="59" t="str">
        <f t="shared" si="10"/>
        <v/>
      </c>
      <c r="AO26" s="60"/>
    </row>
    <row r="27" spans="3:41" ht="15.75" thickBot="1" x14ac:dyDescent="0.3">
      <c r="C27" s="76">
        <f t="shared" si="15"/>
        <v>5.4999999999999947</v>
      </c>
      <c r="D27" s="74">
        <f t="shared" si="16"/>
        <v>92.849499031916821</v>
      </c>
      <c r="E27" s="75">
        <f t="shared" si="17"/>
        <v>94.744341142179081</v>
      </c>
      <c r="F27" s="45"/>
      <c r="G27" s="45"/>
      <c r="H27" s="45"/>
      <c r="I27" s="46" t="str">
        <f t="shared" si="11"/>
        <v/>
      </c>
      <c r="J27" s="46" t="str">
        <f t="shared" si="12"/>
        <v/>
      </c>
      <c r="K27" s="47" t="str">
        <f t="shared" si="0"/>
        <v/>
      </c>
      <c r="L27" s="47" t="str">
        <f t="shared" si="1"/>
        <v/>
      </c>
      <c r="M27" s="48">
        <f t="shared" si="13"/>
        <v>0</v>
      </c>
      <c r="N27" s="46" t="str">
        <f t="shared" si="2"/>
        <v/>
      </c>
      <c r="O27" s="47" t="str">
        <f t="shared" si="3"/>
        <v/>
      </c>
      <c r="P27" s="47" t="str">
        <f t="shared" si="4"/>
        <v/>
      </c>
      <c r="Q27" s="48">
        <f t="shared" si="14"/>
        <v>0</v>
      </c>
      <c r="R27" s="2"/>
      <c r="AH27" s="57" t="str">
        <f>IF(G27&gt;1,IF($E$10&gt;0,100-(#REF!/(1+(AL27/#REF!)^#REF!)^#REF!+#REF!/(AL27-1))*100,100-(AL27*D$5+D$6)*100),"")</f>
        <v/>
      </c>
      <c r="AI27" s="21" t="str">
        <f t="shared" si="5"/>
        <v/>
      </c>
      <c r="AJ27" s="21" t="str">
        <f t="shared" si="6"/>
        <v/>
      </c>
      <c r="AK27" s="48">
        <f t="shared" si="7"/>
        <v>0</v>
      </c>
      <c r="AL27" s="58" t="str">
        <f t="shared" si="8"/>
        <v/>
      </c>
      <c r="AM27" s="59" t="str">
        <f t="shared" si="9"/>
        <v/>
      </c>
      <c r="AN27" s="59" t="str">
        <f t="shared" si="10"/>
        <v/>
      </c>
      <c r="AO27" s="60"/>
    </row>
    <row r="28" spans="3:41" ht="15.75" thickBot="1" x14ac:dyDescent="0.3">
      <c r="C28" s="76">
        <f t="shared" si="15"/>
        <v>5.5999999999999943</v>
      </c>
      <c r="D28" s="74">
        <f t="shared" si="16"/>
        <v>93.998087886881791</v>
      </c>
      <c r="E28" s="75">
        <f t="shared" si="17"/>
        <v>95.892929997144037</v>
      </c>
      <c r="F28" s="45"/>
      <c r="G28" s="45"/>
      <c r="H28" s="45"/>
      <c r="I28" s="46" t="str">
        <f t="shared" si="11"/>
        <v/>
      </c>
      <c r="J28" s="46" t="str">
        <f t="shared" si="12"/>
        <v/>
      </c>
      <c r="K28" s="47" t="str">
        <f t="shared" si="0"/>
        <v/>
      </c>
      <c r="L28" s="47" t="str">
        <f t="shared" si="1"/>
        <v/>
      </c>
      <c r="M28" s="48">
        <f t="shared" si="13"/>
        <v>0</v>
      </c>
      <c r="N28" s="46" t="str">
        <f t="shared" si="2"/>
        <v/>
      </c>
      <c r="O28" s="47" t="str">
        <f t="shared" si="3"/>
        <v/>
      </c>
      <c r="P28" s="47" t="str">
        <f t="shared" si="4"/>
        <v/>
      </c>
      <c r="Q28" s="48">
        <f t="shared" si="14"/>
        <v>0</v>
      </c>
      <c r="R28" s="2"/>
      <c r="AH28" s="57" t="str">
        <f>IF(G28&gt;1,IF($E$10&gt;0,100-(#REF!/(1+(AL28/#REF!)^#REF!)^#REF!+#REF!/(AL28-1))*100,100-(AL28*D$5+D$6)*100),"")</f>
        <v/>
      </c>
      <c r="AI28" s="21" t="str">
        <f t="shared" si="5"/>
        <v/>
      </c>
      <c r="AJ28" s="21" t="str">
        <f t="shared" si="6"/>
        <v/>
      </c>
      <c r="AK28" s="48">
        <f t="shared" si="7"/>
        <v>0</v>
      </c>
      <c r="AL28" s="58" t="str">
        <f t="shared" si="8"/>
        <v/>
      </c>
      <c r="AM28" s="59" t="str">
        <f t="shared" si="9"/>
        <v/>
      </c>
      <c r="AN28" s="59" t="str">
        <f t="shared" si="10"/>
        <v/>
      </c>
      <c r="AO28" s="60"/>
    </row>
    <row r="29" spans="3:41" ht="15.75" thickBot="1" x14ac:dyDescent="0.3">
      <c r="C29" s="76">
        <f t="shared" si="15"/>
        <v>5.699999999999994</v>
      </c>
      <c r="D29" s="74">
        <f t="shared" si="16"/>
        <v>95.146676741846761</v>
      </c>
      <c r="E29" s="75">
        <f t="shared" si="17"/>
        <v>97.041518852109007</v>
      </c>
      <c r="F29" s="45"/>
      <c r="G29" s="45"/>
      <c r="H29" s="45"/>
      <c r="I29" s="46" t="str">
        <f t="shared" si="11"/>
        <v/>
      </c>
      <c r="J29" s="46" t="str">
        <f t="shared" si="12"/>
        <v/>
      </c>
      <c r="K29" s="47" t="str">
        <f t="shared" si="0"/>
        <v/>
      </c>
      <c r="L29" s="47" t="str">
        <f t="shared" si="1"/>
        <v/>
      </c>
      <c r="M29" s="48">
        <f t="shared" si="13"/>
        <v>0</v>
      </c>
      <c r="N29" s="46" t="str">
        <f t="shared" si="2"/>
        <v/>
      </c>
      <c r="O29" s="47" t="str">
        <f t="shared" si="3"/>
        <v/>
      </c>
      <c r="P29" s="47" t="str">
        <f t="shared" si="4"/>
        <v/>
      </c>
      <c r="Q29" s="48">
        <f t="shared" si="14"/>
        <v>0</v>
      </c>
      <c r="R29" s="2"/>
      <c r="AH29" s="57" t="str">
        <f>IF(G29&gt;1,IF($E$10&gt;0,100-(#REF!/(1+(AL29/#REF!)^#REF!)^#REF!+#REF!/(AL29-1))*100,100-(AL29*D$5+D$6)*100),"")</f>
        <v/>
      </c>
      <c r="AI29" s="21" t="str">
        <f t="shared" si="5"/>
        <v/>
      </c>
      <c r="AJ29" s="21" t="str">
        <f t="shared" si="6"/>
        <v/>
      </c>
      <c r="AK29" s="48">
        <f t="shared" si="7"/>
        <v>0</v>
      </c>
      <c r="AL29" s="58" t="str">
        <f t="shared" si="8"/>
        <v/>
      </c>
      <c r="AM29" s="59" t="str">
        <f t="shared" si="9"/>
        <v/>
      </c>
      <c r="AN29" s="59" t="str">
        <f t="shared" si="10"/>
        <v/>
      </c>
      <c r="AO29" s="60"/>
    </row>
    <row r="30" spans="3:41" ht="15.75" thickBot="1" x14ac:dyDescent="0.3">
      <c r="C30" s="76">
        <f t="shared" si="15"/>
        <v>5.7999999999999936</v>
      </c>
      <c r="D30" s="74">
        <f t="shared" si="16"/>
        <v>96.295265596811731</v>
      </c>
      <c r="E30" s="75">
        <f t="shared" si="17"/>
        <v>98.190107707073977</v>
      </c>
      <c r="F30" s="45"/>
      <c r="G30" s="45"/>
      <c r="H30" s="45"/>
      <c r="I30" s="46" t="str">
        <f t="shared" si="11"/>
        <v/>
      </c>
      <c r="J30" s="46" t="str">
        <f t="shared" si="12"/>
        <v/>
      </c>
      <c r="K30" s="47" t="str">
        <f t="shared" si="0"/>
        <v/>
      </c>
      <c r="L30" s="47" t="str">
        <f t="shared" si="1"/>
        <v/>
      </c>
      <c r="M30" s="48">
        <f t="shared" si="13"/>
        <v>0</v>
      </c>
      <c r="N30" s="46" t="str">
        <f t="shared" si="2"/>
        <v/>
      </c>
      <c r="O30" s="47" t="str">
        <f t="shared" si="3"/>
        <v/>
      </c>
      <c r="P30" s="47" t="str">
        <f t="shared" si="4"/>
        <v/>
      </c>
      <c r="Q30" s="48">
        <f t="shared" si="14"/>
        <v>0</v>
      </c>
      <c r="R30" s="2"/>
      <c r="AH30" s="57" t="str">
        <f>IF(G30&gt;1,IF($E$10&gt;0,100-(#REF!/(1+(AL30/#REF!)^#REF!)^#REF!+#REF!/(AL30-1))*100,100-(AL30*D$5+D$6)*100),"")</f>
        <v/>
      </c>
      <c r="AI30" s="21" t="str">
        <f t="shared" si="5"/>
        <v/>
      </c>
      <c r="AJ30" s="21" t="str">
        <f t="shared" si="6"/>
        <v/>
      </c>
      <c r="AK30" s="48">
        <f t="shared" si="7"/>
        <v>0</v>
      </c>
      <c r="AL30" s="58" t="str">
        <f t="shared" si="8"/>
        <v/>
      </c>
      <c r="AM30" s="59" t="str">
        <f t="shared" si="9"/>
        <v/>
      </c>
      <c r="AN30" s="59" t="str">
        <f t="shared" si="10"/>
        <v/>
      </c>
      <c r="AO30" s="60"/>
    </row>
    <row r="31" spans="3:41" ht="15.75" thickBot="1" x14ac:dyDescent="0.3">
      <c r="C31" s="77">
        <f t="shared" si="15"/>
        <v>5.8999999999999932</v>
      </c>
      <c r="D31" s="74">
        <f t="shared" si="16"/>
        <v>97.443854451776701</v>
      </c>
      <c r="E31" s="75">
        <f t="shared" si="17"/>
        <v>99.338696562038947</v>
      </c>
      <c r="F31" s="45"/>
      <c r="G31" s="45"/>
      <c r="H31" s="45"/>
      <c r="I31" s="46" t="str">
        <f t="shared" si="11"/>
        <v/>
      </c>
      <c r="J31" s="46" t="str">
        <f t="shared" si="12"/>
        <v/>
      </c>
      <c r="K31" s="47" t="str">
        <f t="shared" si="0"/>
        <v/>
      </c>
      <c r="L31" s="47" t="str">
        <f t="shared" si="1"/>
        <v/>
      </c>
      <c r="M31" s="48">
        <f t="shared" si="13"/>
        <v>0</v>
      </c>
      <c r="N31" s="46" t="str">
        <f t="shared" si="2"/>
        <v/>
      </c>
      <c r="O31" s="47" t="str">
        <f t="shared" si="3"/>
        <v/>
      </c>
      <c r="P31" s="47" t="str">
        <f t="shared" si="4"/>
        <v/>
      </c>
      <c r="Q31" s="48">
        <f t="shared" si="14"/>
        <v>0</v>
      </c>
      <c r="R31" s="2"/>
      <c r="AH31" s="57" t="str">
        <f>IF(G31&gt;1,IF($E$10&gt;0,100-(#REF!/(1+(AL31/#REF!)^#REF!)^#REF!+#REF!/(AL31-1))*100,100-(AL31*D$5+D$6)*100),"")</f>
        <v/>
      </c>
      <c r="AI31" s="21" t="str">
        <f t="shared" si="5"/>
        <v/>
      </c>
      <c r="AJ31" s="21" t="str">
        <f t="shared" si="6"/>
        <v/>
      </c>
      <c r="AK31" s="48">
        <f t="shared" si="7"/>
        <v>0</v>
      </c>
      <c r="AL31" s="58" t="str">
        <f t="shared" si="8"/>
        <v/>
      </c>
      <c r="AM31" s="59" t="str">
        <f t="shared" si="9"/>
        <v/>
      </c>
      <c r="AN31" s="59" t="str">
        <f t="shared" si="10"/>
        <v/>
      </c>
      <c r="AO31" s="60"/>
    </row>
    <row r="32" spans="3:41" ht="15.75" thickBot="1" x14ac:dyDescent="0.3">
      <c r="C32" s="78"/>
      <c r="D32" s="79"/>
      <c r="E32" s="80"/>
      <c r="F32" s="45"/>
      <c r="G32" s="45"/>
      <c r="H32" s="45"/>
      <c r="I32" s="46" t="str">
        <f t="shared" si="11"/>
        <v/>
      </c>
      <c r="J32" s="46" t="str">
        <f t="shared" si="12"/>
        <v/>
      </c>
      <c r="K32" s="47" t="str">
        <f t="shared" si="0"/>
        <v/>
      </c>
      <c r="L32" s="47" t="str">
        <f t="shared" si="1"/>
        <v/>
      </c>
      <c r="M32" s="48">
        <f t="shared" si="13"/>
        <v>0</v>
      </c>
      <c r="N32" s="46" t="str">
        <f t="shared" si="2"/>
        <v/>
      </c>
      <c r="O32" s="47" t="str">
        <f t="shared" si="3"/>
        <v/>
      </c>
      <c r="P32" s="47" t="str">
        <f t="shared" si="4"/>
        <v/>
      </c>
      <c r="Q32" s="48">
        <f t="shared" si="14"/>
        <v>0</v>
      </c>
      <c r="R32" s="2"/>
      <c r="AH32" s="57" t="str">
        <f>IF(G32&gt;1,IF($E$10&gt;0,100-(#REF!/(1+(AL32/#REF!)^#REF!)^#REF!+#REF!/(AL32-1))*100,100-(AL32*D$5+D$6)*100),"")</f>
        <v/>
      </c>
      <c r="AI32" s="21" t="str">
        <f t="shared" si="5"/>
        <v/>
      </c>
      <c r="AJ32" s="21" t="str">
        <f t="shared" si="6"/>
        <v/>
      </c>
      <c r="AK32" s="48">
        <f t="shared" si="7"/>
        <v>0</v>
      </c>
      <c r="AL32" s="58" t="str">
        <f t="shared" si="8"/>
        <v/>
      </c>
      <c r="AM32" s="59" t="str">
        <f t="shared" si="9"/>
        <v/>
      </c>
      <c r="AN32" s="59" t="str">
        <f t="shared" si="10"/>
        <v/>
      </c>
      <c r="AO32" s="60"/>
    </row>
    <row r="33" spans="2:41" ht="15.75" thickBot="1" x14ac:dyDescent="0.3">
      <c r="C33" s="186" t="str">
        <f>CONCATENATE(TEXT(D4,"mm/dd"),"pucks")</f>
        <v>06/15pucks</v>
      </c>
      <c r="D33" s="187"/>
      <c r="E33" s="187"/>
      <c r="F33" s="45"/>
      <c r="G33" s="45"/>
      <c r="H33" s="45"/>
      <c r="I33" s="46" t="str">
        <f t="shared" si="11"/>
        <v/>
      </c>
      <c r="J33" s="46" t="str">
        <f t="shared" si="12"/>
        <v/>
      </c>
      <c r="K33" s="47" t="str">
        <f t="shared" si="0"/>
        <v/>
      </c>
      <c r="L33" s="47" t="str">
        <f t="shared" si="1"/>
        <v/>
      </c>
      <c r="M33" s="48">
        <f t="shared" si="13"/>
        <v>0</v>
      </c>
      <c r="N33" s="46" t="str">
        <f t="shared" si="2"/>
        <v/>
      </c>
      <c r="O33" s="47" t="str">
        <f t="shared" si="3"/>
        <v/>
      </c>
      <c r="P33" s="47" t="str">
        <f t="shared" si="4"/>
        <v/>
      </c>
      <c r="Q33" s="48">
        <f t="shared" si="14"/>
        <v>0</v>
      </c>
      <c r="R33" s="2"/>
      <c r="AH33" s="57" t="str">
        <f>IF(G33&gt;1,IF($E$10&gt;0,100-(#REF!/(1+(AL33/#REF!)^#REF!)^#REF!+#REF!/(AL33-1))*100,100-(AL33*D$5+D$6)*100),"")</f>
        <v/>
      </c>
      <c r="AI33" s="21" t="str">
        <f t="shared" si="5"/>
        <v/>
      </c>
      <c r="AJ33" s="21" t="str">
        <f t="shared" si="6"/>
        <v/>
      </c>
      <c r="AK33" s="48">
        <f t="shared" si="7"/>
        <v>0</v>
      </c>
      <c r="AL33" s="58" t="str">
        <f t="shared" si="8"/>
        <v/>
      </c>
      <c r="AM33" s="59" t="str">
        <f t="shared" si="9"/>
        <v/>
      </c>
      <c r="AN33" s="59" t="str">
        <f t="shared" si="10"/>
        <v/>
      </c>
      <c r="AO33" s="60"/>
    </row>
    <row r="34" spans="2:41" ht="15.75" thickBot="1" x14ac:dyDescent="0.3">
      <c r="B34" t="s">
        <v>44</v>
      </c>
      <c r="C34" s="81" t="s">
        <v>42</v>
      </c>
      <c r="D34" s="81" t="s">
        <v>40</v>
      </c>
      <c r="E34" s="81" t="s">
        <v>7</v>
      </c>
      <c r="F34" s="45"/>
      <c r="G34" s="45"/>
      <c r="H34" s="45"/>
      <c r="I34" s="46" t="str">
        <f t="shared" si="11"/>
        <v/>
      </c>
      <c r="J34" s="46" t="str">
        <f t="shared" si="12"/>
        <v/>
      </c>
      <c r="K34" s="47" t="str">
        <f t="shared" si="0"/>
        <v/>
      </c>
      <c r="L34" s="47" t="str">
        <f t="shared" si="1"/>
        <v/>
      </c>
      <c r="M34" s="48">
        <f t="shared" si="13"/>
        <v>0</v>
      </c>
      <c r="N34" s="46" t="str">
        <f t="shared" si="2"/>
        <v/>
      </c>
      <c r="O34" s="47" t="str">
        <f t="shared" si="3"/>
        <v/>
      </c>
      <c r="P34" s="47" t="str">
        <f t="shared" si="4"/>
        <v/>
      </c>
      <c r="Q34" s="48">
        <f t="shared" si="14"/>
        <v>0</v>
      </c>
      <c r="R34" s="2"/>
      <c r="AH34" s="57" t="str">
        <f>IF(G34&gt;1,IF($E$10&gt;0,100-(#REF!/(1+(AL34/#REF!)^#REF!)^#REF!+#REF!/(AL34-1))*100,100-(AL34*D$5+D$6)*100),"")</f>
        <v/>
      </c>
      <c r="AI34" s="21" t="str">
        <f t="shared" si="5"/>
        <v/>
      </c>
      <c r="AJ34" s="21" t="str">
        <f t="shared" si="6"/>
        <v/>
      </c>
      <c r="AK34" s="48">
        <f t="shared" si="7"/>
        <v>0</v>
      </c>
      <c r="AL34" s="58" t="str">
        <f t="shared" si="8"/>
        <v/>
      </c>
      <c r="AM34" s="59" t="str">
        <f t="shared" si="9"/>
        <v/>
      </c>
      <c r="AN34" s="59" t="str">
        <f t="shared" si="10"/>
        <v/>
      </c>
      <c r="AO34" s="60"/>
    </row>
    <row r="35" spans="2:41" x14ac:dyDescent="0.25">
      <c r="B35" s="103" t="s">
        <v>305</v>
      </c>
      <c r="C35" s="103">
        <v>4.0578545600642819</v>
      </c>
      <c r="D35" s="104">
        <v>5.7435</v>
      </c>
      <c r="E35" s="83">
        <f>IF(C35&gt;0,100-(C35),"")</f>
        <v>95.942145439935715</v>
      </c>
      <c r="F35" s="45"/>
      <c r="G35" s="45"/>
      <c r="H35" s="45"/>
      <c r="I35" s="46" t="str">
        <f t="shared" si="11"/>
        <v/>
      </c>
      <c r="J35" s="46" t="str">
        <f t="shared" si="12"/>
        <v/>
      </c>
      <c r="K35" s="47" t="str">
        <f t="shared" si="0"/>
        <v/>
      </c>
      <c r="L35" s="47" t="str">
        <f t="shared" si="1"/>
        <v/>
      </c>
      <c r="M35" s="48">
        <f t="shared" si="13"/>
        <v>0</v>
      </c>
      <c r="N35" s="46" t="str">
        <f t="shared" si="2"/>
        <v/>
      </c>
      <c r="O35" s="47" t="str">
        <f t="shared" si="3"/>
        <v/>
      </c>
      <c r="P35" s="47" t="str">
        <f t="shared" si="4"/>
        <v/>
      </c>
      <c r="Q35" s="48">
        <f t="shared" si="14"/>
        <v>0</v>
      </c>
      <c r="R35" s="2"/>
      <c r="AH35" s="57" t="str">
        <f>IF(G35&gt;1,IF($E$10&gt;0,100-(#REF!/(1+(AL35/#REF!)^#REF!)^#REF!+#REF!/(AL35-1))*100,100-(AL35*D$5+D$6)*100),"")</f>
        <v/>
      </c>
      <c r="AI35" s="21" t="str">
        <f t="shared" si="5"/>
        <v/>
      </c>
      <c r="AJ35" s="21" t="str">
        <f t="shared" si="6"/>
        <v/>
      </c>
      <c r="AK35" s="48">
        <f t="shared" si="7"/>
        <v>0</v>
      </c>
      <c r="AL35" s="58" t="str">
        <f t="shared" si="8"/>
        <v/>
      </c>
      <c r="AM35" s="59" t="str">
        <f t="shared" si="9"/>
        <v/>
      </c>
      <c r="AN35" s="59" t="str">
        <f t="shared" si="10"/>
        <v/>
      </c>
      <c r="AO35" s="60"/>
    </row>
    <row r="36" spans="2:41" x14ac:dyDescent="0.25">
      <c r="B36" s="103" t="s">
        <v>306</v>
      </c>
      <c r="C36" s="103">
        <v>4.0578545600642819</v>
      </c>
      <c r="D36" s="104">
        <v>5.7515000000000001</v>
      </c>
      <c r="E36" s="83">
        <f t="shared" ref="E36:E99" si="18">IF(C36&gt;0,100-(C36),"")</f>
        <v>95.942145439935715</v>
      </c>
      <c r="F36" s="45"/>
      <c r="G36" s="45"/>
      <c r="H36" s="45"/>
      <c r="I36" s="46" t="str">
        <f t="shared" si="11"/>
        <v/>
      </c>
      <c r="J36" s="46" t="str">
        <f t="shared" si="12"/>
        <v/>
      </c>
      <c r="K36" s="47" t="str">
        <f t="shared" si="0"/>
        <v/>
      </c>
      <c r="L36" s="47" t="str">
        <f t="shared" si="1"/>
        <v/>
      </c>
      <c r="M36" s="48">
        <f t="shared" si="13"/>
        <v>0</v>
      </c>
      <c r="N36" s="46" t="str">
        <f t="shared" si="2"/>
        <v/>
      </c>
      <c r="O36" s="47" t="str">
        <f t="shared" si="3"/>
        <v/>
      </c>
      <c r="P36" s="47" t="str">
        <f t="shared" si="4"/>
        <v/>
      </c>
      <c r="Q36" s="48">
        <f t="shared" si="14"/>
        <v>0</v>
      </c>
      <c r="R36" s="2"/>
      <c r="AH36" s="57" t="str">
        <f>IF(G36&gt;1,IF($E$10&gt;0,100-(#REF!/(1+(AL36/#REF!)^#REF!)^#REF!+#REF!/(AL36-1))*100,100-(AL36*D$5+D$6)*100),"")</f>
        <v/>
      </c>
      <c r="AI36" s="21" t="str">
        <f t="shared" si="5"/>
        <v/>
      </c>
      <c r="AJ36" s="21" t="str">
        <f t="shared" si="6"/>
        <v/>
      </c>
      <c r="AK36" s="48">
        <f t="shared" si="7"/>
        <v>0</v>
      </c>
      <c r="AL36" s="58" t="str">
        <f t="shared" si="8"/>
        <v/>
      </c>
      <c r="AM36" s="59" t="str">
        <f t="shared" si="9"/>
        <v/>
      </c>
      <c r="AN36" s="59" t="str">
        <f t="shared" si="10"/>
        <v/>
      </c>
      <c r="AO36" s="60"/>
    </row>
    <row r="37" spans="2:41" x14ac:dyDescent="0.25">
      <c r="B37" s="103" t="s">
        <v>307</v>
      </c>
      <c r="C37" s="103">
        <v>3.0837004405286326</v>
      </c>
      <c r="D37" s="104">
        <v>5.843</v>
      </c>
      <c r="E37" s="83">
        <f t="shared" si="18"/>
        <v>96.916299559471369</v>
      </c>
      <c r="F37" s="45"/>
      <c r="G37" s="45"/>
      <c r="H37" s="45"/>
      <c r="I37" s="46" t="str">
        <f t="shared" si="11"/>
        <v/>
      </c>
      <c r="J37" s="46" t="str">
        <f t="shared" si="12"/>
        <v/>
      </c>
      <c r="K37" s="47" t="str">
        <f t="shared" si="0"/>
        <v/>
      </c>
      <c r="L37" s="47" t="str">
        <f t="shared" si="1"/>
        <v/>
      </c>
      <c r="M37" s="48">
        <f t="shared" si="13"/>
        <v>0</v>
      </c>
      <c r="N37" s="46" t="str">
        <f t="shared" si="2"/>
        <v/>
      </c>
      <c r="O37" s="47" t="str">
        <f t="shared" si="3"/>
        <v/>
      </c>
      <c r="P37" s="47" t="str">
        <f t="shared" si="4"/>
        <v/>
      </c>
      <c r="Q37" s="48">
        <f t="shared" si="14"/>
        <v>0</v>
      </c>
      <c r="R37" s="2"/>
      <c r="AH37" s="57" t="str">
        <f>IF(G37&gt;1,IF($E$10&gt;0,100-(#REF!/(1+(AL37/#REF!)^#REF!)^#REF!+#REF!/(AL37-1))*100,100-(AL37*D$5+D$6)*100),"")</f>
        <v/>
      </c>
      <c r="AI37" s="21" t="str">
        <f t="shared" si="5"/>
        <v/>
      </c>
      <c r="AJ37" s="21" t="str">
        <f t="shared" si="6"/>
        <v/>
      </c>
      <c r="AK37" s="48">
        <f t="shared" si="7"/>
        <v>0</v>
      </c>
      <c r="AL37" s="58" t="str">
        <f t="shared" si="8"/>
        <v/>
      </c>
      <c r="AM37" s="59" t="str">
        <f t="shared" si="9"/>
        <v/>
      </c>
      <c r="AN37" s="59" t="str">
        <f t="shared" si="10"/>
        <v/>
      </c>
      <c r="AO37" s="60"/>
    </row>
    <row r="38" spans="2:41" x14ac:dyDescent="0.25">
      <c r="B38" s="103" t="s">
        <v>308</v>
      </c>
      <c r="C38" s="103">
        <v>3.7645174209050807</v>
      </c>
      <c r="D38" s="104">
        <v>5.8390000000000004</v>
      </c>
      <c r="E38" s="83">
        <f t="shared" si="18"/>
        <v>96.235482579094921</v>
      </c>
      <c r="F38" s="45"/>
      <c r="G38" s="45"/>
      <c r="H38" s="45"/>
      <c r="I38" s="46" t="str">
        <f t="shared" si="11"/>
        <v/>
      </c>
      <c r="J38" s="46" t="str">
        <f t="shared" si="12"/>
        <v/>
      </c>
      <c r="K38" s="47" t="str">
        <f t="shared" si="0"/>
        <v/>
      </c>
      <c r="L38" s="47" t="str">
        <f t="shared" si="1"/>
        <v/>
      </c>
      <c r="M38" s="48">
        <f t="shared" si="13"/>
        <v>0</v>
      </c>
      <c r="N38" s="46" t="str">
        <f t="shared" si="2"/>
        <v/>
      </c>
      <c r="O38" s="47" t="str">
        <f t="shared" si="3"/>
        <v/>
      </c>
      <c r="P38" s="47" t="str">
        <f t="shared" si="4"/>
        <v/>
      </c>
      <c r="Q38" s="48">
        <f t="shared" si="14"/>
        <v>0</v>
      </c>
      <c r="R38" s="2"/>
      <c r="AH38" s="57" t="str">
        <f>IF(G38&gt;1,IF($E$10&gt;0,100-(#REF!/(1+(AL38/#REF!)^#REF!)^#REF!+#REF!/(AL38-1))*100,100-(AL38*D$5+D$6)*100),"")</f>
        <v/>
      </c>
      <c r="AI38" s="21" t="str">
        <f t="shared" si="5"/>
        <v/>
      </c>
      <c r="AJ38" s="21" t="str">
        <f t="shared" si="6"/>
        <v/>
      </c>
      <c r="AK38" s="48">
        <f t="shared" si="7"/>
        <v>0</v>
      </c>
      <c r="AL38" s="58" t="str">
        <f t="shared" si="8"/>
        <v/>
      </c>
      <c r="AM38" s="59" t="str">
        <f t="shared" si="9"/>
        <v/>
      </c>
      <c r="AN38" s="59" t="str">
        <f t="shared" si="10"/>
        <v/>
      </c>
      <c r="AO38" s="60"/>
    </row>
    <row r="39" spans="2:41" x14ac:dyDescent="0.25">
      <c r="B39" s="103" t="s">
        <v>309</v>
      </c>
      <c r="C39" s="103">
        <v>7.769323187825389</v>
      </c>
      <c r="D39" s="104">
        <v>5.4565000000000001</v>
      </c>
      <c r="E39" s="83">
        <f t="shared" si="18"/>
        <v>92.230676812174607</v>
      </c>
      <c r="F39" s="45"/>
      <c r="G39" s="45"/>
      <c r="H39" s="45"/>
      <c r="I39" s="46" t="str">
        <f t="shared" si="11"/>
        <v/>
      </c>
      <c r="J39" s="46" t="str">
        <f t="shared" si="12"/>
        <v/>
      </c>
      <c r="K39" s="47" t="str">
        <f t="shared" si="0"/>
        <v/>
      </c>
      <c r="L39" s="47" t="str">
        <f t="shared" si="1"/>
        <v/>
      </c>
      <c r="M39" s="48">
        <f t="shared" si="13"/>
        <v>0</v>
      </c>
      <c r="N39" s="46" t="str">
        <f t="shared" si="2"/>
        <v/>
      </c>
      <c r="O39" s="47" t="str">
        <f t="shared" si="3"/>
        <v/>
      </c>
      <c r="P39" s="47" t="str">
        <f t="shared" si="4"/>
        <v/>
      </c>
      <c r="Q39" s="48">
        <f t="shared" si="14"/>
        <v>0</v>
      </c>
      <c r="R39" s="2"/>
      <c r="AH39" s="57" t="str">
        <f>IF(G39&gt;1,IF($E$10&gt;0,100-(#REF!/(1+(AL39/#REF!)^#REF!)^#REF!+#REF!/(AL39-1))*100,100-(AL39*D$5+D$6)*100),"")</f>
        <v/>
      </c>
      <c r="AI39" s="21" t="str">
        <f t="shared" si="5"/>
        <v/>
      </c>
      <c r="AJ39" s="21" t="str">
        <f t="shared" si="6"/>
        <v/>
      </c>
      <c r="AK39" s="48">
        <f t="shared" si="7"/>
        <v>0</v>
      </c>
      <c r="AL39" s="58" t="str">
        <f t="shared" si="8"/>
        <v/>
      </c>
      <c r="AM39" s="59" t="str">
        <f t="shared" si="9"/>
        <v/>
      </c>
      <c r="AN39" s="59" t="str">
        <f t="shared" si="10"/>
        <v/>
      </c>
      <c r="AO39" s="60"/>
    </row>
    <row r="40" spans="2:41" x14ac:dyDescent="0.25">
      <c r="B40" s="103"/>
      <c r="C40" s="103"/>
      <c r="D40" s="104"/>
      <c r="E40" s="83" t="str">
        <f t="shared" si="18"/>
        <v/>
      </c>
      <c r="F40" s="45"/>
      <c r="G40" s="45"/>
      <c r="H40" s="45"/>
      <c r="I40" s="46" t="str">
        <f t="shared" si="11"/>
        <v/>
      </c>
      <c r="J40" s="46" t="str">
        <f t="shared" si="12"/>
        <v/>
      </c>
      <c r="K40" s="47" t="str">
        <f t="shared" si="0"/>
        <v/>
      </c>
      <c r="L40" s="47" t="str">
        <f t="shared" si="1"/>
        <v/>
      </c>
      <c r="M40" s="48">
        <f t="shared" si="13"/>
        <v>0</v>
      </c>
      <c r="N40" s="46" t="str">
        <f t="shared" si="2"/>
        <v/>
      </c>
      <c r="O40" s="47" t="str">
        <f t="shared" si="3"/>
        <v/>
      </c>
      <c r="P40" s="47" t="str">
        <f t="shared" si="4"/>
        <v/>
      </c>
      <c r="Q40" s="48">
        <f t="shared" si="14"/>
        <v>0</v>
      </c>
      <c r="R40" s="2"/>
      <c r="AH40" s="57" t="str">
        <f>IF(G40&gt;1,IF($E$10&gt;0,100-(#REF!/(1+(AL40/#REF!)^#REF!)^#REF!+#REF!/(AL40-1))*100,100-(AL40*D$5+D$6)*100),"")</f>
        <v/>
      </c>
      <c r="AI40" s="21" t="str">
        <f t="shared" si="5"/>
        <v/>
      </c>
      <c r="AJ40" s="21" t="str">
        <f t="shared" si="6"/>
        <v/>
      </c>
      <c r="AK40" s="48">
        <f t="shared" si="7"/>
        <v>0</v>
      </c>
      <c r="AL40" s="58" t="str">
        <f t="shared" si="8"/>
        <v/>
      </c>
      <c r="AM40" s="59" t="str">
        <f t="shared" si="9"/>
        <v/>
      </c>
      <c r="AN40" s="59" t="str">
        <f t="shared" si="10"/>
        <v/>
      </c>
      <c r="AO40" s="60"/>
    </row>
    <row r="41" spans="2:41" x14ac:dyDescent="0.25">
      <c r="B41" s="103"/>
      <c r="C41" s="103"/>
      <c r="D41" s="104"/>
      <c r="E41" s="83" t="str">
        <f t="shared" si="18"/>
        <v/>
      </c>
      <c r="F41" s="45"/>
      <c r="G41" s="45"/>
      <c r="H41" s="45"/>
      <c r="I41" s="46" t="str">
        <f t="shared" si="11"/>
        <v/>
      </c>
      <c r="J41" s="46" t="str">
        <f t="shared" si="12"/>
        <v/>
      </c>
      <c r="K41" s="47" t="str">
        <f t="shared" si="0"/>
        <v/>
      </c>
      <c r="L41" s="47" t="str">
        <f t="shared" si="1"/>
        <v/>
      </c>
      <c r="M41" s="48">
        <f t="shared" si="13"/>
        <v>0</v>
      </c>
      <c r="N41" s="46" t="str">
        <f t="shared" si="2"/>
        <v/>
      </c>
      <c r="O41" s="47" t="str">
        <f t="shared" si="3"/>
        <v/>
      </c>
      <c r="P41" s="47" t="str">
        <f t="shared" si="4"/>
        <v/>
      </c>
      <c r="Q41" s="48">
        <f t="shared" si="14"/>
        <v>0</v>
      </c>
      <c r="R41" s="2"/>
      <c r="AH41" s="57" t="str">
        <f>IF(G41&gt;1,IF($E$10&gt;0,100-(#REF!/(1+(AL41/#REF!)^#REF!)^#REF!+#REF!/(AL41-1))*100,100-(AL41*D$5+D$6)*100),"")</f>
        <v/>
      </c>
      <c r="AI41" s="21" t="str">
        <f t="shared" si="5"/>
        <v/>
      </c>
      <c r="AJ41" s="21" t="str">
        <f t="shared" si="6"/>
        <v/>
      </c>
      <c r="AK41" s="48">
        <f t="shared" si="7"/>
        <v>0</v>
      </c>
      <c r="AL41" s="58" t="str">
        <f t="shared" si="8"/>
        <v/>
      </c>
      <c r="AM41" s="59" t="str">
        <f t="shared" si="9"/>
        <v/>
      </c>
      <c r="AN41" s="59" t="str">
        <f t="shared" si="10"/>
        <v/>
      </c>
      <c r="AO41" s="60"/>
    </row>
    <row r="42" spans="2:41" x14ac:dyDescent="0.25">
      <c r="B42" s="103"/>
      <c r="C42" s="103"/>
      <c r="D42" s="104"/>
      <c r="E42" s="83" t="str">
        <f t="shared" si="18"/>
        <v/>
      </c>
      <c r="F42" s="45"/>
      <c r="G42" s="45"/>
      <c r="H42" s="45"/>
      <c r="I42" s="46" t="str">
        <f t="shared" si="11"/>
        <v/>
      </c>
      <c r="J42" s="46" t="str">
        <f t="shared" si="12"/>
        <v/>
      </c>
      <c r="K42" s="47" t="str">
        <f t="shared" si="0"/>
        <v/>
      </c>
      <c r="L42" s="47" t="str">
        <f t="shared" si="1"/>
        <v/>
      </c>
      <c r="M42" s="48">
        <f t="shared" si="13"/>
        <v>0</v>
      </c>
      <c r="N42" s="46" t="str">
        <f t="shared" si="2"/>
        <v/>
      </c>
      <c r="O42" s="47" t="str">
        <f t="shared" si="3"/>
        <v/>
      </c>
      <c r="P42" s="47" t="str">
        <f t="shared" si="4"/>
        <v/>
      </c>
      <c r="Q42" s="48">
        <f t="shared" si="14"/>
        <v>0</v>
      </c>
      <c r="R42" s="2"/>
      <c r="AH42" s="57" t="str">
        <f>IF(G42&gt;1,IF($E$10&gt;0,100-(#REF!/(1+(AL42/#REF!)^#REF!)^#REF!+#REF!/(AL42-1))*100,100-(AL42*D$5+D$6)*100),"")</f>
        <v/>
      </c>
      <c r="AI42" s="21" t="str">
        <f t="shared" si="5"/>
        <v/>
      </c>
      <c r="AJ42" s="21" t="str">
        <f t="shared" si="6"/>
        <v/>
      </c>
      <c r="AK42" s="48">
        <f t="shared" si="7"/>
        <v>0</v>
      </c>
      <c r="AL42" s="58" t="str">
        <f t="shared" si="8"/>
        <v/>
      </c>
      <c r="AM42" s="59" t="str">
        <f t="shared" si="9"/>
        <v/>
      </c>
      <c r="AN42" s="59" t="str">
        <f t="shared" si="10"/>
        <v/>
      </c>
      <c r="AO42" s="60"/>
    </row>
    <row r="43" spans="2:41" x14ac:dyDescent="0.25">
      <c r="B43" s="103"/>
      <c r="C43" s="103"/>
      <c r="D43" s="104"/>
      <c r="E43" s="83" t="str">
        <f t="shared" si="18"/>
        <v/>
      </c>
      <c r="F43" s="45"/>
      <c r="G43" s="45"/>
      <c r="H43" s="45"/>
      <c r="I43" s="46" t="str">
        <f t="shared" si="11"/>
        <v/>
      </c>
      <c r="J43" s="46" t="str">
        <f t="shared" si="12"/>
        <v/>
      </c>
      <c r="K43" s="47" t="str">
        <f t="shared" si="0"/>
        <v/>
      </c>
      <c r="L43" s="47" t="str">
        <f t="shared" si="1"/>
        <v/>
      </c>
      <c r="M43" s="48">
        <f t="shared" si="13"/>
        <v>0</v>
      </c>
      <c r="N43" s="46" t="str">
        <f t="shared" si="2"/>
        <v/>
      </c>
      <c r="O43" s="47" t="str">
        <f t="shared" si="3"/>
        <v/>
      </c>
      <c r="P43" s="47" t="str">
        <f t="shared" si="4"/>
        <v/>
      </c>
      <c r="Q43" s="48">
        <f t="shared" si="14"/>
        <v>0</v>
      </c>
      <c r="R43" s="2"/>
      <c r="AH43" s="57" t="str">
        <f>IF(G43&gt;1,IF($E$10&gt;0,100-(#REF!/(1+(AL43/#REF!)^#REF!)^#REF!+#REF!/(AL43-1))*100,100-(AL43*D$5+D$6)*100),"")</f>
        <v/>
      </c>
      <c r="AI43" s="21" t="str">
        <f t="shared" si="5"/>
        <v/>
      </c>
      <c r="AJ43" s="21" t="str">
        <f t="shared" si="6"/>
        <v/>
      </c>
      <c r="AK43" s="48">
        <f t="shared" si="7"/>
        <v>0</v>
      </c>
      <c r="AL43" s="58" t="str">
        <f t="shared" si="8"/>
        <v/>
      </c>
      <c r="AM43" s="59" t="str">
        <f t="shared" si="9"/>
        <v/>
      </c>
      <c r="AN43" s="59" t="str">
        <f t="shared" si="10"/>
        <v/>
      </c>
      <c r="AO43" s="60"/>
    </row>
    <row r="44" spans="2:41" x14ac:dyDescent="0.25">
      <c r="B44" s="103"/>
      <c r="C44" s="103"/>
      <c r="D44" s="104"/>
      <c r="E44" s="83" t="str">
        <f t="shared" si="18"/>
        <v/>
      </c>
      <c r="F44" s="45"/>
      <c r="G44" s="45"/>
      <c r="H44" s="45"/>
      <c r="I44" s="46" t="str">
        <f t="shared" si="11"/>
        <v/>
      </c>
      <c r="J44" s="46" t="str">
        <f t="shared" si="12"/>
        <v/>
      </c>
      <c r="K44" s="47" t="str">
        <f t="shared" si="0"/>
        <v/>
      </c>
      <c r="L44" s="47" t="str">
        <f t="shared" si="1"/>
        <v/>
      </c>
      <c r="M44" s="48">
        <f t="shared" si="13"/>
        <v>0</v>
      </c>
      <c r="N44" s="46" t="str">
        <f t="shared" si="2"/>
        <v/>
      </c>
      <c r="O44" s="47" t="str">
        <f t="shared" si="3"/>
        <v/>
      </c>
      <c r="P44" s="47" t="str">
        <f t="shared" si="4"/>
        <v/>
      </c>
      <c r="Q44" s="48">
        <f t="shared" si="14"/>
        <v>0</v>
      </c>
      <c r="R44" s="2"/>
      <c r="AH44" s="57" t="str">
        <f>IF(G44&gt;1,IF($E$10&gt;0,100-(#REF!/(1+(AL44/#REF!)^#REF!)^#REF!+#REF!/(AL44-1))*100,100-(AL44*D$5+D$6)*100),"")</f>
        <v/>
      </c>
      <c r="AI44" s="21" t="str">
        <f t="shared" si="5"/>
        <v/>
      </c>
      <c r="AJ44" s="21" t="str">
        <f t="shared" si="6"/>
        <v/>
      </c>
      <c r="AK44" s="48">
        <f t="shared" si="7"/>
        <v>0</v>
      </c>
      <c r="AL44" s="58" t="str">
        <f t="shared" si="8"/>
        <v/>
      </c>
      <c r="AM44" s="59" t="str">
        <f t="shared" si="9"/>
        <v/>
      </c>
      <c r="AN44" s="59" t="str">
        <f t="shared" si="10"/>
        <v/>
      </c>
      <c r="AO44" s="60"/>
    </row>
    <row r="45" spans="2:41" x14ac:dyDescent="0.25">
      <c r="C45" s="2"/>
      <c r="E45" s="83" t="str">
        <f t="shared" si="18"/>
        <v/>
      </c>
      <c r="F45" s="45"/>
      <c r="G45" s="45"/>
      <c r="H45" s="45"/>
      <c r="I45" s="46" t="str">
        <f t="shared" si="11"/>
        <v/>
      </c>
      <c r="J45" s="46" t="str">
        <f t="shared" si="12"/>
        <v/>
      </c>
      <c r="K45" s="47" t="str">
        <f t="shared" si="0"/>
        <v/>
      </c>
      <c r="L45" s="47" t="str">
        <f t="shared" si="1"/>
        <v/>
      </c>
      <c r="M45" s="48">
        <f t="shared" si="13"/>
        <v>0</v>
      </c>
      <c r="N45" s="46" t="str">
        <f t="shared" si="2"/>
        <v/>
      </c>
      <c r="O45" s="47" t="str">
        <f t="shared" si="3"/>
        <v/>
      </c>
      <c r="P45" s="47" t="str">
        <f t="shared" si="4"/>
        <v/>
      </c>
      <c r="Q45" s="48">
        <f t="shared" si="14"/>
        <v>0</v>
      </c>
      <c r="R45" s="2"/>
      <c r="AH45" s="57" t="str">
        <f>IF(G45&gt;1,IF($E$10&gt;0,100-(#REF!/(1+(AL45/#REF!)^#REF!)^#REF!+#REF!/(AL45-1))*100,100-(AL45*D$5+D$6)*100),"")</f>
        <v/>
      </c>
      <c r="AI45" s="21" t="str">
        <f t="shared" si="5"/>
        <v/>
      </c>
      <c r="AJ45" s="21" t="str">
        <f t="shared" si="6"/>
        <v/>
      </c>
      <c r="AK45" s="48">
        <f t="shared" si="7"/>
        <v>0</v>
      </c>
      <c r="AL45" s="58" t="str">
        <f t="shared" si="8"/>
        <v/>
      </c>
      <c r="AM45" s="59" t="str">
        <f t="shared" si="9"/>
        <v/>
      </c>
      <c r="AN45" s="59" t="str">
        <f t="shared" si="10"/>
        <v/>
      </c>
      <c r="AO45" s="60"/>
    </row>
    <row r="46" spans="2:41" x14ac:dyDescent="0.25">
      <c r="C46" s="2"/>
      <c r="E46" s="83" t="str">
        <f t="shared" si="18"/>
        <v/>
      </c>
      <c r="F46" s="45"/>
      <c r="G46" s="45"/>
      <c r="H46" s="45"/>
      <c r="I46" s="46" t="str">
        <f t="shared" si="11"/>
        <v/>
      </c>
      <c r="J46" s="46" t="str">
        <f t="shared" si="12"/>
        <v/>
      </c>
      <c r="K46" s="47" t="str">
        <f t="shared" si="0"/>
        <v/>
      </c>
      <c r="L46" s="47" t="str">
        <f t="shared" si="1"/>
        <v/>
      </c>
      <c r="M46" s="48">
        <f t="shared" si="13"/>
        <v>0</v>
      </c>
      <c r="N46" s="46" t="str">
        <f t="shared" si="2"/>
        <v/>
      </c>
      <c r="O46" s="47" t="str">
        <f t="shared" si="3"/>
        <v/>
      </c>
      <c r="P46" s="47" t="str">
        <f t="shared" si="4"/>
        <v/>
      </c>
      <c r="Q46" s="48">
        <f t="shared" si="14"/>
        <v>0</v>
      </c>
      <c r="R46" s="2"/>
      <c r="AH46" s="57" t="str">
        <f>IF(G46&gt;1,IF($E$10&gt;0,100-(#REF!/(1+(AL46/#REF!)^#REF!)^#REF!+#REF!/(AL46-1))*100,100-(AL46*D$5+D$6)*100),"")</f>
        <v/>
      </c>
      <c r="AI46" s="21" t="str">
        <f t="shared" si="5"/>
        <v/>
      </c>
      <c r="AJ46" s="21" t="str">
        <f t="shared" si="6"/>
        <v/>
      </c>
      <c r="AK46" s="48">
        <f t="shared" si="7"/>
        <v>0</v>
      </c>
      <c r="AL46" s="58" t="str">
        <f t="shared" si="8"/>
        <v/>
      </c>
      <c r="AM46" s="59" t="str">
        <f t="shared" si="9"/>
        <v/>
      </c>
      <c r="AN46" s="59" t="str">
        <f t="shared" si="10"/>
        <v/>
      </c>
      <c r="AO46" s="60"/>
    </row>
    <row r="47" spans="2:41" x14ac:dyDescent="0.25">
      <c r="C47" s="82"/>
      <c r="D47" s="45"/>
      <c r="E47" s="83" t="str">
        <f t="shared" si="18"/>
        <v/>
      </c>
      <c r="F47" s="45"/>
      <c r="G47" s="45"/>
      <c r="H47" s="45"/>
      <c r="I47" s="46" t="str">
        <f t="shared" si="11"/>
        <v/>
      </c>
      <c r="J47" s="46" t="str">
        <f t="shared" si="12"/>
        <v/>
      </c>
      <c r="K47" s="47" t="str">
        <f t="shared" si="0"/>
        <v/>
      </c>
      <c r="L47" s="47" t="str">
        <f t="shared" si="1"/>
        <v/>
      </c>
      <c r="M47" s="48">
        <f t="shared" si="13"/>
        <v>0</v>
      </c>
      <c r="N47" s="46" t="str">
        <f t="shared" si="2"/>
        <v/>
      </c>
      <c r="O47" s="47" t="str">
        <f t="shared" si="3"/>
        <v/>
      </c>
      <c r="P47" s="47" t="str">
        <f t="shared" si="4"/>
        <v/>
      </c>
      <c r="Q47" s="48">
        <f t="shared" si="14"/>
        <v>0</v>
      </c>
      <c r="R47" s="2"/>
      <c r="AH47" s="57" t="str">
        <f>IF(G47&gt;1,IF($E$10&gt;0,100-(#REF!/(1+(AL47/#REF!)^#REF!)^#REF!+#REF!/(AL47-1))*100,100-(AL47*D$5+D$6)*100),"")</f>
        <v/>
      </c>
      <c r="AI47" s="21" t="str">
        <f t="shared" si="5"/>
        <v/>
      </c>
      <c r="AJ47" s="21" t="str">
        <f t="shared" si="6"/>
        <v/>
      </c>
      <c r="AK47" s="48">
        <f t="shared" si="7"/>
        <v>0</v>
      </c>
      <c r="AL47" s="58" t="str">
        <f t="shared" si="8"/>
        <v/>
      </c>
      <c r="AM47" s="59" t="str">
        <f t="shared" si="9"/>
        <v/>
      </c>
      <c r="AN47" s="59" t="str">
        <f t="shared" si="10"/>
        <v/>
      </c>
      <c r="AO47" s="60"/>
    </row>
    <row r="48" spans="2:41" x14ac:dyDescent="0.25">
      <c r="C48" s="82"/>
      <c r="D48" s="45"/>
      <c r="E48" s="83" t="str">
        <f t="shared" si="18"/>
        <v/>
      </c>
      <c r="F48" s="45"/>
      <c r="G48" s="45"/>
      <c r="H48" s="45"/>
      <c r="I48" s="46" t="str">
        <f t="shared" si="11"/>
        <v/>
      </c>
      <c r="J48" s="46" t="str">
        <f t="shared" si="12"/>
        <v/>
      </c>
      <c r="K48" s="47" t="str">
        <f t="shared" si="0"/>
        <v/>
      </c>
      <c r="L48" s="47" t="str">
        <f t="shared" si="1"/>
        <v/>
      </c>
      <c r="M48" s="48">
        <f t="shared" si="13"/>
        <v>0</v>
      </c>
      <c r="N48" s="46" t="str">
        <f t="shared" si="2"/>
        <v/>
      </c>
      <c r="O48" s="47" t="str">
        <f t="shared" si="3"/>
        <v/>
      </c>
      <c r="P48" s="47" t="str">
        <f t="shared" si="4"/>
        <v/>
      </c>
      <c r="Q48" s="48">
        <f t="shared" si="14"/>
        <v>0</v>
      </c>
      <c r="R48" s="2"/>
      <c r="AH48" s="57" t="str">
        <f>IF(G48&gt;1,IF($E$10&gt;0,100-(#REF!/(1+(AL48/#REF!)^#REF!)^#REF!+#REF!/(AL48-1))*100,100-(AL48*D$5+D$6)*100),"")</f>
        <v/>
      </c>
      <c r="AI48" s="21" t="str">
        <f t="shared" si="5"/>
        <v/>
      </c>
      <c r="AJ48" s="21" t="str">
        <f t="shared" si="6"/>
        <v/>
      </c>
      <c r="AK48" s="48">
        <f t="shared" si="7"/>
        <v>0</v>
      </c>
      <c r="AL48" s="58" t="str">
        <f t="shared" si="8"/>
        <v/>
      </c>
      <c r="AM48" s="59" t="str">
        <f t="shared" si="9"/>
        <v/>
      </c>
      <c r="AN48" s="59" t="str">
        <f t="shared" si="10"/>
        <v/>
      </c>
      <c r="AO48" s="60"/>
    </row>
    <row r="49" spans="3:41" x14ac:dyDescent="0.25">
      <c r="C49" s="82"/>
      <c r="D49" s="45"/>
      <c r="E49" s="83" t="str">
        <f t="shared" si="18"/>
        <v/>
      </c>
      <c r="F49" s="45"/>
      <c r="G49" s="45"/>
      <c r="H49" s="45"/>
      <c r="I49" s="46" t="str">
        <f t="shared" si="11"/>
        <v/>
      </c>
      <c r="J49" s="46" t="str">
        <f t="shared" si="12"/>
        <v/>
      </c>
      <c r="K49" s="47" t="str">
        <f t="shared" si="0"/>
        <v/>
      </c>
      <c r="L49" s="47" t="str">
        <f t="shared" si="1"/>
        <v/>
      </c>
      <c r="M49" s="48">
        <f t="shared" si="13"/>
        <v>0</v>
      </c>
      <c r="N49" s="46" t="str">
        <f t="shared" si="2"/>
        <v/>
      </c>
      <c r="O49" s="47" t="str">
        <f t="shared" si="3"/>
        <v/>
      </c>
      <c r="P49" s="47" t="str">
        <f t="shared" si="4"/>
        <v/>
      </c>
      <c r="Q49" s="48">
        <f t="shared" si="14"/>
        <v>0</v>
      </c>
      <c r="R49" s="2"/>
      <c r="AH49" s="57" t="str">
        <f>IF(G49&gt;1,IF($E$10&gt;0,100-(#REF!/(1+(AL49/#REF!)^#REF!)^#REF!+#REF!/(AL49-1))*100,100-(AL49*D$5+D$6)*100),"")</f>
        <v/>
      </c>
      <c r="AI49" s="21" t="str">
        <f t="shared" si="5"/>
        <v/>
      </c>
      <c r="AJ49" s="21" t="str">
        <f t="shared" si="6"/>
        <v/>
      </c>
      <c r="AK49" s="48">
        <f t="shared" si="7"/>
        <v>0</v>
      </c>
      <c r="AL49" s="58" t="str">
        <f t="shared" si="8"/>
        <v/>
      </c>
      <c r="AM49" s="59" t="str">
        <f t="shared" si="9"/>
        <v/>
      </c>
      <c r="AN49" s="59" t="str">
        <f t="shared" si="10"/>
        <v/>
      </c>
      <c r="AO49" s="60"/>
    </row>
    <row r="50" spans="3:41" x14ac:dyDescent="0.25">
      <c r="C50" s="82"/>
      <c r="D50" s="45"/>
      <c r="E50" s="83" t="str">
        <f t="shared" si="18"/>
        <v/>
      </c>
      <c r="F50" s="45"/>
      <c r="G50" s="45"/>
      <c r="H50" s="45"/>
      <c r="I50" s="46" t="str">
        <f t="shared" si="11"/>
        <v/>
      </c>
      <c r="J50" s="46" t="str">
        <f t="shared" si="12"/>
        <v/>
      </c>
      <c r="K50" s="47" t="str">
        <f t="shared" si="0"/>
        <v/>
      </c>
      <c r="L50" s="47" t="str">
        <f t="shared" si="1"/>
        <v/>
      </c>
      <c r="M50" s="48">
        <f t="shared" si="13"/>
        <v>0</v>
      </c>
      <c r="N50" s="46" t="str">
        <f t="shared" si="2"/>
        <v/>
      </c>
      <c r="O50" s="47" t="str">
        <f t="shared" si="3"/>
        <v/>
      </c>
      <c r="P50" s="47" t="str">
        <f t="shared" si="4"/>
        <v/>
      </c>
      <c r="Q50" s="48">
        <f t="shared" si="14"/>
        <v>0</v>
      </c>
      <c r="R50" s="2"/>
      <c r="AH50" s="57" t="str">
        <f>IF(G50&gt;1,IF($E$10&gt;0,100-(#REF!/(1+(AL50/#REF!)^#REF!)^#REF!+#REF!/(AL50-1))*100,100-(AL50*D$5+D$6)*100),"")</f>
        <v/>
      </c>
      <c r="AI50" s="21" t="str">
        <f t="shared" si="5"/>
        <v/>
      </c>
      <c r="AJ50" s="21" t="str">
        <f t="shared" si="6"/>
        <v/>
      </c>
      <c r="AK50" s="48">
        <f t="shared" si="7"/>
        <v>0</v>
      </c>
      <c r="AL50" s="58" t="str">
        <f t="shared" si="8"/>
        <v/>
      </c>
      <c r="AM50" s="59" t="str">
        <f t="shared" si="9"/>
        <v/>
      </c>
      <c r="AN50" s="59" t="str">
        <f t="shared" si="10"/>
        <v/>
      </c>
      <c r="AO50" s="60"/>
    </row>
    <row r="51" spans="3:41" x14ac:dyDescent="0.25">
      <c r="C51" s="82"/>
      <c r="D51" s="45"/>
      <c r="E51" s="83" t="str">
        <f t="shared" si="18"/>
        <v/>
      </c>
      <c r="F51" s="45"/>
      <c r="G51" s="45"/>
      <c r="H51" s="45"/>
      <c r="I51" s="46" t="str">
        <f t="shared" si="11"/>
        <v/>
      </c>
      <c r="J51" s="46" t="str">
        <f t="shared" si="12"/>
        <v/>
      </c>
      <c r="K51" s="47" t="str">
        <f t="shared" si="0"/>
        <v/>
      </c>
      <c r="L51" s="47" t="str">
        <f t="shared" si="1"/>
        <v/>
      </c>
      <c r="M51" s="48">
        <f t="shared" si="13"/>
        <v>0</v>
      </c>
      <c r="N51" s="46" t="str">
        <f t="shared" si="2"/>
        <v/>
      </c>
      <c r="O51" s="47" t="str">
        <f t="shared" si="3"/>
        <v/>
      </c>
      <c r="P51" s="47" t="str">
        <f t="shared" si="4"/>
        <v/>
      </c>
      <c r="Q51" s="48">
        <f t="shared" si="14"/>
        <v>0</v>
      </c>
      <c r="R51" s="2"/>
      <c r="AH51" s="57" t="str">
        <f>IF(G51&gt;1,IF($E$10&gt;0,100-(#REF!/(1+(AL51/#REF!)^#REF!)^#REF!+#REF!/(AL51-1))*100,100-(AL51*D$5+D$6)*100),"")</f>
        <v/>
      </c>
      <c r="AI51" s="21" t="str">
        <f t="shared" si="5"/>
        <v/>
      </c>
      <c r="AJ51" s="21" t="str">
        <f t="shared" si="6"/>
        <v/>
      </c>
      <c r="AK51" s="48">
        <f t="shared" si="7"/>
        <v>0</v>
      </c>
      <c r="AL51" s="58" t="str">
        <f t="shared" si="8"/>
        <v/>
      </c>
      <c r="AM51" s="59" t="str">
        <f t="shared" si="9"/>
        <v/>
      </c>
      <c r="AN51" s="59" t="str">
        <f t="shared" si="10"/>
        <v/>
      </c>
      <c r="AO51" s="60"/>
    </row>
    <row r="52" spans="3:41" x14ac:dyDescent="0.25">
      <c r="C52" s="82"/>
      <c r="D52" s="45"/>
      <c r="E52" s="83" t="str">
        <f t="shared" si="18"/>
        <v/>
      </c>
      <c r="F52" s="45"/>
      <c r="G52" s="45"/>
      <c r="H52" s="45"/>
      <c r="I52" s="46" t="str">
        <f t="shared" si="11"/>
        <v/>
      </c>
      <c r="J52" s="46" t="str">
        <f t="shared" si="12"/>
        <v/>
      </c>
      <c r="K52" s="47" t="str">
        <f t="shared" si="0"/>
        <v/>
      </c>
      <c r="L52" s="47" t="str">
        <f t="shared" si="1"/>
        <v/>
      </c>
      <c r="M52" s="48">
        <f t="shared" si="13"/>
        <v>0</v>
      </c>
      <c r="N52" s="46" t="str">
        <f t="shared" si="2"/>
        <v/>
      </c>
      <c r="O52" s="47" t="str">
        <f t="shared" si="3"/>
        <v/>
      </c>
      <c r="P52" s="47" t="str">
        <f t="shared" si="4"/>
        <v/>
      </c>
      <c r="Q52" s="48">
        <f t="shared" si="14"/>
        <v>0</v>
      </c>
      <c r="R52" s="2"/>
      <c r="AH52" s="57" t="str">
        <f>IF(G52&gt;1,IF($E$10&gt;0,100-(#REF!/(1+(AL52/#REF!)^#REF!)^#REF!+#REF!/(AL52-1))*100,100-(AL52*D$5+D$6)*100),"")</f>
        <v/>
      </c>
      <c r="AI52" s="21" t="str">
        <f t="shared" si="5"/>
        <v/>
      </c>
      <c r="AJ52" s="21" t="str">
        <f t="shared" si="6"/>
        <v/>
      </c>
      <c r="AK52" s="48">
        <f t="shared" si="7"/>
        <v>0</v>
      </c>
      <c r="AL52" s="58" t="str">
        <f t="shared" si="8"/>
        <v/>
      </c>
      <c r="AM52" s="59" t="str">
        <f t="shared" si="9"/>
        <v/>
      </c>
      <c r="AN52" s="59" t="str">
        <f t="shared" si="10"/>
        <v/>
      </c>
      <c r="AO52" s="60"/>
    </row>
    <row r="53" spans="3:41" x14ac:dyDescent="0.25">
      <c r="C53" s="82"/>
      <c r="D53" s="45"/>
      <c r="E53" s="83" t="str">
        <f t="shared" si="18"/>
        <v/>
      </c>
      <c r="F53" s="45"/>
      <c r="G53" s="45"/>
      <c r="H53" s="45"/>
      <c r="I53" s="46" t="str">
        <f t="shared" si="11"/>
        <v/>
      </c>
      <c r="J53" s="46" t="str">
        <f t="shared" si="12"/>
        <v/>
      </c>
      <c r="K53" s="47" t="str">
        <f t="shared" si="0"/>
        <v/>
      </c>
      <c r="L53" s="47" t="str">
        <f t="shared" si="1"/>
        <v/>
      </c>
      <c r="M53" s="48">
        <f t="shared" si="13"/>
        <v>0</v>
      </c>
      <c r="N53" s="46" t="str">
        <f t="shared" si="2"/>
        <v/>
      </c>
      <c r="O53" s="47" t="str">
        <f t="shared" si="3"/>
        <v/>
      </c>
      <c r="P53" s="47" t="str">
        <f t="shared" si="4"/>
        <v/>
      </c>
      <c r="Q53" s="48">
        <f t="shared" si="14"/>
        <v>0</v>
      </c>
      <c r="R53" s="2"/>
      <c r="AH53" s="57" t="str">
        <f>IF(G53&gt;1,IF($E$10&gt;0,100-(#REF!/(1+(AL53/#REF!)^#REF!)^#REF!+#REF!/(AL53-1))*100,100-(AL53*D$5+D$6)*100),"")</f>
        <v/>
      </c>
      <c r="AI53" s="21" t="str">
        <f t="shared" si="5"/>
        <v/>
      </c>
      <c r="AJ53" s="21" t="str">
        <f t="shared" si="6"/>
        <v/>
      </c>
      <c r="AK53" s="48">
        <f t="shared" si="7"/>
        <v>0</v>
      </c>
      <c r="AL53" s="58" t="str">
        <f t="shared" si="8"/>
        <v/>
      </c>
      <c r="AM53" s="59" t="str">
        <f t="shared" si="9"/>
        <v/>
      </c>
      <c r="AN53" s="59" t="str">
        <f t="shared" si="10"/>
        <v/>
      </c>
      <c r="AO53" s="60"/>
    </row>
    <row r="54" spans="3:41" x14ac:dyDescent="0.25">
      <c r="C54" s="82"/>
      <c r="D54" s="45"/>
      <c r="E54" s="83" t="str">
        <f t="shared" si="18"/>
        <v/>
      </c>
      <c r="F54" s="45"/>
      <c r="G54" s="45"/>
      <c r="H54" s="45"/>
      <c r="I54" s="46" t="str">
        <f t="shared" si="11"/>
        <v/>
      </c>
      <c r="J54" s="46" t="str">
        <f t="shared" si="12"/>
        <v/>
      </c>
      <c r="K54" s="47" t="str">
        <f t="shared" si="0"/>
        <v/>
      </c>
      <c r="L54" s="47" t="str">
        <f t="shared" si="1"/>
        <v/>
      </c>
      <c r="M54" s="48">
        <f t="shared" si="13"/>
        <v>0</v>
      </c>
      <c r="N54" s="46" t="str">
        <f t="shared" si="2"/>
        <v/>
      </c>
      <c r="O54" s="47" t="str">
        <f t="shared" si="3"/>
        <v/>
      </c>
      <c r="P54" s="47" t="str">
        <f t="shared" si="4"/>
        <v/>
      </c>
      <c r="Q54" s="48">
        <f t="shared" si="14"/>
        <v>0</v>
      </c>
      <c r="R54" s="2"/>
      <c r="AH54" s="57" t="str">
        <f>IF(G54&gt;1,IF($E$10&gt;0,100-(#REF!/(1+(AL54/#REF!)^#REF!)^#REF!+#REF!/(AL54-1))*100,100-(AL54*D$5+D$6)*100),"")</f>
        <v/>
      </c>
      <c r="AI54" s="21" t="str">
        <f t="shared" si="5"/>
        <v/>
      </c>
      <c r="AJ54" s="21" t="str">
        <f t="shared" si="6"/>
        <v/>
      </c>
      <c r="AK54" s="48">
        <f t="shared" si="7"/>
        <v>0</v>
      </c>
      <c r="AL54" s="58" t="str">
        <f t="shared" si="8"/>
        <v/>
      </c>
      <c r="AM54" s="59" t="str">
        <f t="shared" si="9"/>
        <v/>
      </c>
      <c r="AN54" s="59" t="str">
        <f t="shared" si="10"/>
        <v/>
      </c>
      <c r="AO54" s="60"/>
    </row>
    <row r="55" spans="3:41" x14ac:dyDescent="0.25">
      <c r="C55" s="82"/>
      <c r="D55" s="45"/>
      <c r="E55" s="83" t="str">
        <f t="shared" si="18"/>
        <v/>
      </c>
      <c r="F55" s="45"/>
      <c r="G55" s="45"/>
      <c r="H55" s="45"/>
      <c r="I55" s="46" t="str">
        <f t="shared" si="11"/>
        <v/>
      </c>
      <c r="J55" s="46" t="str">
        <f t="shared" si="12"/>
        <v/>
      </c>
      <c r="K55" s="47" t="str">
        <f t="shared" si="0"/>
        <v/>
      </c>
      <c r="L55" s="47" t="str">
        <f t="shared" si="1"/>
        <v/>
      </c>
      <c r="M55" s="48">
        <f t="shared" si="13"/>
        <v>0</v>
      </c>
      <c r="N55" s="46" t="str">
        <f t="shared" si="2"/>
        <v/>
      </c>
      <c r="O55" s="47" t="str">
        <f t="shared" si="3"/>
        <v/>
      </c>
      <c r="P55" s="47" t="str">
        <f t="shared" si="4"/>
        <v/>
      </c>
      <c r="Q55" s="48">
        <f t="shared" si="14"/>
        <v>0</v>
      </c>
      <c r="R55" s="2"/>
      <c r="AH55" s="57" t="str">
        <f>IF(G55&gt;1,IF($E$10&gt;0,100-(#REF!/(1+(AL55/#REF!)^#REF!)^#REF!+#REF!/(AL55-1))*100,100-(AL55*D$5+D$6)*100),"")</f>
        <v/>
      </c>
      <c r="AI55" s="21" t="str">
        <f t="shared" si="5"/>
        <v/>
      </c>
      <c r="AJ55" s="21" t="str">
        <f t="shared" si="6"/>
        <v/>
      </c>
      <c r="AK55" s="48">
        <f t="shared" si="7"/>
        <v>0</v>
      </c>
      <c r="AL55" s="58" t="str">
        <f t="shared" si="8"/>
        <v/>
      </c>
      <c r="AM55" s="59" t="str">
        <f t="shared" si="9"/>
        <v/>
      </c>
      <c r="AN55" s="59" t="str">
        <f t="shared" si="10"/>
        <v/>
      </c>
      <c r="AO55" s="60"/>
    </row>
    <row r="56" spans="3:41" x14ac:dyDescent="0.25">
      <c r="C56" s="82"/>
      <c r="D56" s="45"/>
      <c r="E56" s="83" t="str">
        <f t="shared" si="18"/>
        <v/>
      </c>
      <c r="F56" s="45"/>
      <c r="G56" s="45"/>
      <c r="H56" s="45"/>
      <c r="I56" s="46" t="str">
        <f t="shared" si="11"/>
        <v/>
      </c>
      <c r="J56" s="46" t="str">
        <f t="shared" si="12"/>
        <v/>
      </c>
      <c r="K56" s="47" t="str">
        <f t="shared" si="0"/>
        <v/>
      </c>
      <c r="L56" s="47" t="str">
        <f t="shared" si="1"/>
        <v/>
      </c>
      <c r="M56" s="48">
        <f t="shared" si="13"/>
        <v>0</v>
      </c>
      <c r="N56" s="46" t="str">
        <f t="shared" si="2"/>
        <v/>
      </c>
      <c r="O56" s="47" t="str">
        <f t="shared" si="3"/>
        <v/>
      </c>
      <c r="P56" s="47" t="str">
        <f t="shared" si="4"/>
        <v/>
      </c>
      <c r="Q56" s="48">
        <f t="shared" si="14"/>
        <v>0</v>
      </c>
      <c r="R56" s="2"/>
      <c r="AH56" s="57" t="str">
        <f>IF(G56&gt;1,IF($E$10&gt;0,100-(#REF!/(1+(AL56/#REF!)^#REF!)^#REF!+#REF!/(AL56-1))*100,100-(AL56*D$5+D$6)*100),"")</f>
        <v/>
      </c>
      <c r="AI56" s="21" t="str">
        <f t="shared" si="5"/>
        <v/>
      </c>
      <c r="AJ56" s="21" t="str">
        <f t="shared" si="6"/>
        <v/>
      </c>
      <c r="AK56" s="48">
        <f t="shared" si="7"/>
        <v>0</v>
      </c>
      <c r="AL56" s="58" t="str">
        <f t="shared" si="8"/>
        <v/>
      </c>
      <c r="AM56" s="59" t="str">
        <f t="shared" si="9"/>
        <v/>
      </c>
      <c r="AN56" s="59" t="str">
        <f t="shared" si="10"/>
        <v/>
      </c>
      <c r="AO56" s="60"/>
    </row>
    <row r="57" spans="3:41" x14ac:dyDescent="0.25">
      <c r="C57" s="82"/>
      <c r="D57" s="45"/>
      <c r="E57" s="83" t="str">
        <f t="shared" si="18"/>
        <v/>
      </c>
      <c r="F57" s="45"/>
      <c r="G57" s="45"/>
      <c r="H57" s="45"/>
      <c r="I57" s="46" t="str">
        <f t="shared" si="11"/>
        <v/>
      </c>
      <c r="J57" s="46" t="str">
        <f t="shared" si="12"/>
        <v/>
      </c>
      <c r="K57" s="47" t="str">
        <f t="shared" si="0"/>
        <v/>
      </c>
      <c r="L57" s="47" t="str">
        <f t="shared" si="1"/>
        <v/>
      </c>
      <c r="M57" s="48">
        <f t="shared" si="13"/>
        <v>0</v>
      </c>
      <c r="N57" s="46" t="str">
        <f t="shared" si="2"/>
        <v/>
      </c>
      <c r="O57" s="47" t="str">
        <f t="shared" si="3"/>
        <v/>
      </c>
      <c r="P57" s="47" t="str">
        <f t="shared" si="4"/>
        <v/>
      </c>
      <c r="Q57" s="48">
        <f t="shared" si="14"/>
        <v>0</v>
      </c>
      <c r="R57" s="2"/>
      <c r="AH57" s="57" t="str">
        <f>IF(G57&gt;1,IF($E$10&gt;0,100-(#REF!/(1+(AL57/#REF!)^#REF!)^#REF!+#REF!/(AL57-1))*100,100-(AL57*D$5+D$6)*100),"")</f>
        <v/>
      </c>
      <c r="AI57" s="21" t="str">
        <f t="shared" si="5"/>
        <v/>
      </c>
      <c r="AJ57" s="21" t="str">
        <f t="shared" si="6"/>
        <v/>
      </c>
      <c r="AK57" s="48">
        <f t="shared" si="7"/>
        <v>0</v>
      </c>
      <c r="AL57" s="58" t="str">
        <f t="shared" si="8"/>
        <v/>
      </c>
      <c r="AM57" s="59" t="str">
        <f t="shared" si="9"/>
        <v/>
      </c>
      <c r="AN57" s="59" t="str">
        <f t="shared" si="10"/>
        <v/>
      </c>
      <c r="AO57" s="60"/>
    </row>
    <row r="58" spans="3:41" x14ac:dyDescent="0.25">
      <c r="C58" s="82"/>
      <c r="D58" s="45"/>
      <c r="E58" s="83" t="str">
        <f t="shared" si="18"/>
        <v/>
      </c>
      <c r="F58" s="45"/>
      <c r="G58" s="45"/>
      <c r="H58" s="45"/>
      <c r="I58" s="46" t="str">
        <f t="shared" si="11"/>
        <v/>
      </c>
      <c r="J58" s="46" t="str">
        <f t="shared" si="12"/>
        <v/>
      </c>
      <c r="K58" s="47" t="str">
        <f t="shared" si="0"/>
        <v/>
      </c>
      <c r="L58" s="47" t="str">
        <f t="shared" si="1"/>
        <v/>
      </c>
      <c r="M58" s="48">
        <f t="shared" si="13"/>
        <v>0</v>
      </c>
      <c r="N58" s="46" t="str">
        <f t="shared" si="2"/>
        <v/>
      </c>
      <c r="O58" s="47" t="str">
        <f t="shared" si="3"/>
        <v/>
      </c>
      <c r="P58" s="47" t="str">
        <f t="shared" si="4"/>
        <v/>
      </c>
      <c r="Q58" s="48">
        <f t="shared" si="14"/>
        <v>0</v>
      </c>
      <c r="R58" s="2"/>
      <c r="AH58" s="57" t="str">
        <f>IF(G58&gt;1,IF($E$10&gt;0,100-(#REF!/(1+(AL58/#REF!)^#REF!)^#REF!+#REF!/(AL58-1))*100,100-(AL58*D$5+D$6)*100),"")</f>
        <v/>
      </c>
      <c r="AI58" s="21" t="str">
        <f t="shared" si="5"/>
        <v/>
      </c>
      <c r="AJ58" s="21" t="str">
        <f t="shared" si="6"/>
        <v/>
      </c>
      <c r="AK58" s="48">
        <f t="shared" si="7"/>
        <v>0</v>
      </c>
      <c r="AL58" s="58" t="str">
        <f t="shared" si="8"/>
        <v/>
      </c>
      <c r="AM58" s="59" t="str">
        <f t="shared" si="9"/>
        <v/>
      </c>
      <c r="AN58" s="59" t="str">
        <f t="shared" si="10"/>
        <v/>
      </c>
      <c r="AO58" s="60"/>
    </row>
    <row r="59" spans="3:41" x14ac:dyDescent="0.25">
      <c r="C59" s="82"/>
      <c r="D59" s="45"/>
      <c r="E59" s="83" t="str">
        <f t="shared" si="18"/>
        <v/>
      </c>
      <c r="F59" s="45"/>
      <c r="G59" s="45"/>
      <c r="H59" s="45"/>
      <c r="I59" s="46" t="str">
        <f t="shared" si="11"/>
        <v/>
      </c>
      <c r="J59" s="46" t="str">
        <f t="shared" si="12"/>
        <v/>
      </c>
      <c r="K59" s="47" t="str">
        <f t="shared" si="0"/>
        <v/>
      </c>
      <c r="L59" s="47" t="str">
        <f t="shared" si="1"/>
        <v/>
      </c>
      <c r="M59" s="48">
        <f t="shared" si="13"/>
        <v>0</v>
      </c>
      <c r="N59" s="46" t="str">
        <f t="shared" si="2"/>
        <v/>
      </c>
      <c r="O59" s="47" t="str">
        <f t="shared" si="3"/>
        <v/>
      </c>
      <c r="P59" s="47" t="str">
        <f t="shared" si="4"/>
        <v/>
      </c>
      <c r="Q59" s="48">
        <f t="shared" si="14"/>
        <v>0</v>
      </c>
      <c r="R59" s="2"/>
      <c r="AH59" s="57" t="str">
        <f>IF(G59&gt;1,IF($E$10&gt;0,100-(#REF!/(1+(AL59/#REF!)^#REF!)^#REF!+#REF!/(AL59-1))*100,100-(AL59*D$5+D$6)*100),"")</f>
        <v/>
      </c>
      <c r="AI59" s="21" t="str">
        <f t="shared" si="5"/>
        <v/>
      </c>
      <c r="AJ59" s="21" t="str">
        <f t="shared" si="6"/>
        <v/>
      </c>
      <c r="AK59" s="48">
        <f t="shared" si="7"/>
        <v>0</v>
      </c>
      <c r="AL59" s="58" t="str">
        <f t="shared" si="8"/>
        <v/>
      </c>
      <c r="AM59" s="59" t="str">
        <f t="shared" si="9"/>
        <v/>
      </c>
      <c r="AN59" s="59" t="str">
        <f t="shared" si="10"/>
        <v/>
      </c>
      <c r="AO59" s="60"/>
    </row>
    <row r="60" spans="3:41" x14ac:dyDescent="0.25">
      <c r="C60" s="82"/>
      <c r="D60" s="45"/>
      <c r="E60" s="83" t="str">
        <f t="shared" si="18"/>
        <v/>
      </c>
      <c r="F60" s="45"/>
      <c r="G60" s="45"/>
      <c r="H60" s="45"/>
      <c r="I60" s="46" t="str">
        <f t="shared" si="11"/>
        <v/>
      </c>
      <c r="J60" s="46" t="str">
        <f t="shared" si="12"/>
        <v/>
      </c>
      <c r="K60" s="47" t="str">
        <f t="shared" si="0"/>
        <v/>
      </c>
      <c r="L60" s="47" t="str">
        <f t="shared" si="1"/>
        <v/>
      </c>
      <c r="M60" s="48">
        <f t="shared" si="13"/>
        <v>0</v>
      </c>
      <c r="N60" s="46" t="str">
        <f t="shared" si="2"/>
        <v/>
      </c>
      <c r="O60" s="47" t="str">
        <f t="shared" si="3"/>
        <v/>
      </c>
      <c r="P60" s="47" t="str">
        <f t="shared" si="4"/>
        <v/>
      </c>
      <c r="Q60" s="48">
        <f t="shared" si="14"/>
        <v>0</v>
      </c>
      <c r="R60" s="2"/>
      <c r="AH60" s="57" t="str">
        <f>IF(G60&gt;1,IF($E$10&gt;0,100-(#REF!/(1+(AL60/#REF!)^#REF!)^#REF!+#REF!/(AL60-1))*100,100-(AL60*D$5+D$6)*100),"")</f>
        <v/>
      </c>
      <c r="AI60" s="21" t="str">
        <f t="shared" si="5"/>
        <v/>
      </c>
      <c r="AJ60" s="21" t="str">
        <f t="shared" si="6"/>
        <v/>
      </c>
      <c r="AK60" s="48">
        <f t="shared" si="7"/>
        <v>0</v>
      </c>
      <c r="AL60" s="58" t="str">
        <f t="shared" si="8"/>
        <v/>
      </c>
      <c r="AM60" s="59" t="str">
        <f t="shared" si="9"/>
        <v/>
      </c>
      <c r="AN60" s="59" t="str">
        <f t="shared" si="10"/>
        <v/>
      </c>
      <c r="AO60" s="60"/>
    </row>
    <row r="61" spans="3:41" x14ac:dyDescent="0.25">
      <c r="C61" s="82"/>
      <c r="D61" s="45"/>
      <c r="E61" s="83" t="str">
        <f t="shared" si="18"/>
        <v/>
      </c>
      <c r="F61" s="45"/>
      <c r="G61" s="45"/>
      <c r="H61" s="45"/>
      <c r="I61" s="46" t="str">
        <f t="shared" si="11"/>
        <v/>
      </c>
      <c r="J61" s="46" t="str">
        <f t="shared" si="12"/>
        <v/>
      </c>
      <c r="K61" s="47" t="str">
        <f t="shared" si="0"/>
        <v/>
      </c>
      <c r="L61" s="47" t="str">
        <f t="shared" si="1"/>
        <v/>
      </c>
      <c r="M61" s="48">
        <f t="shared" si="13"/>
        <v>0</v>
      </c>
      <c r="N61" s="46" t="str">
        <f t="shared" si="2"/>
        <v/>
      </c>
      <c r="O61" s="47" t="str">
        <f t="shared" si="3"/>
        <v/>
      </c>
      <c r="P61" s="47" t="str">
        <f t="shared" si="4"/>
        <v/>
      </c>
      <c r="Q61" s="48">
        <f t="shared" si="14"/>
        <v>0</v>
      </c>
      <c r="R61" s="2"/>
      <c r="AH61" s="57" t="str">
        <f>IF(G61&gt;1,IF($E$10&gt;0,100-(#REF!/(1+(AL61/#REF!)^#REF!)^#REF!+#REF!/(AL61-1))*100,100-(AL61*D$5+D$6)*100),"")</f>
        <v/>
      </c>
      <c r="AI61" s="21" t="str">
        <f t="shared" si="5"/>
        <v/>
      </c>
      <c r="AJ61" s="21" t="str">
        <f t="shared" si="6"/>
        <v/>
      </c>
      <c r="AK61" s="48">
        <f t="shared" si="7"/>
        <v>0</v>
      </c>
      <c r="AL61" s="58" t="str">
        <f t="shared" si="8"/>
        <v/>
      </c>
      <c r="AM61" s="59" t="str">
        <f t="shared" si="9"/>
        <v/>
      </c>
      <c r="AN61" s="59" t="str">
        <f t="shared" si="10"/>
        <v/>
      </c>
      <c r="AO61" s="60"/>
    </row>
    <row r="62" spans="3:41" x14ac:dyDescent="0.25">
      <c r="C62" s="82"/>
      <c r="D62" s="45"/>
      <c r="E62" s="83" t="str">
        <f t="shared" si="18"/>
        <v/>
      </c>
      <c r="F62" s="45"/>
      <c r="G62" s="45"/>
      <c r="H62" s="45"/>
      <c r="I62" s="46" t="str">
        <f t="shared" si="11"/>
        <v/>
      </c>
      <c r="J62" s="46" t="str">
        <f t="shared" si="12"/>
        <v/>
      </c>
      <c r="K62" s="47" t="str">
        <f t="shared" si="0"/>
        <v/>
      </c>
      <c r="L62" s="47" t="str">
        <f t="shared" si="1"/>
        <v/>
      </c>
      <c r="M62" s="48">
        <f t="shared" si="13"/>
        <v>0</v>
      </c>
      <c r="N62" s="46" t="str">
        <f t="shared" si="2"/>
        <v/>
      </c>
      <c r="O62" s="47" t="str">
        <f t="shared" si="3"/>
        <v/>
      </c>
      <c r="P62" s="47" t="str">
        <f t="shared" si="4"/>
        <v/>
      </c>
      <c r="Q62" s="48">
        <f t="shared" si="14"/>
        <v>0</v>
      </c>
      <c r="R62" s="2"/>
      <c r="AH62" s="57" t="str">
        <f>IF(G62&gt;1,IF($E$10&gt;0,100-(#REF!/(1+(AL62/#REF!)^#REF!)^#REF!+#REF!/(AL62-1))*100,100-(AL62*D$5+D$6)*100),"")</f>
        <v/>
      </c>
      <c r="AI62" s="21" t="str">
        <f t="shared" si="5"/>
        <v/>
      </c>
      <c r="AJ62" s="21" t="str">
        <f t="shared" si="6"/>
        <v/>
      </c>
      <c r="AK62" s="48">
        <f t="shared" si="7"/>
        <v>0</v>
      </c>
      <c r="AL62" s="58" t="str">
        <f t="shared" si="8"/>
        <v/>
      </c>
      <c r="AM62" s="59" t="str">
        <f t="shared" si="9"/>
        <v/>
      </c>
      <c r="AN62" s="59" t="str">
        <f t="shared" si="10"/>
        <v/>
      </c>
      <c r="AO62" s="60"/>
    </row>
    <row r="63" spans="3:41" x14ac:dyDescent="0.25">
      <c r="C63" s="82"/>
      <c r="D63" s="45"/>
      <c r="E63" s="83" t="str">
        <f t="shared" si="18"/>
        <v/>
      </c>
      <c r="F63" s="45"/>
      <c r="G63" s="45"/>
      <c r="H63" s="45"/>
      <c r="I63" s="46" t="str">
        <f t="shared" si="11"/>
        <v/>
      </c>
      <c r="J63" s="46" t="str">
        <f t="shared" si="12"/>
        <v/>
      </c>
      <c r="K63" s="47" t="str">
        <f t="shared" si="0"/>
        <v/>
      </c>
      <c r="L63" s="47" t="str">
        <f t="shared" si="1"/>
        <v/>
      </c>
      <c r="M63" s="48">
        <f t="shared" si="13"/>
        <v>0</v>
      </c>
      <c r="N63" s="46" t="str">
        <f t="shared" si="2"/>
        <v/>
      </c>
      <c r="O63" s="47" t="str">
        <f t="shared" si="3"/>
        <v/>
      </c>
      <c r="P63" s="47" t="str">
        <f t="shared" si="4"/>
        <v/>
      </c>
      <c r="Q63" s="48">
        <f t="shared" si="14"/>
        <v>0</v>
      </c>
      <c r="R63" s="2"/>
      <c r="AH63" s="57" t="str">
        <f>IF(G63&gt;1,IF($E$10&gt;0,100-(#REF!/(1+(AL63/#REF!)^#REF!)^#REF!+#REF!/(AL63-1))*100,100-(AL63*D$5+D$6)*100),"")</f>
        <v/>
      </c>
      <c r="AI63" s="21" t="str">
        <f t="shared" si="5"/>
        <v/>
      </c>
      <c r="AJ63" s="21" t="str">
        <f t="shared" si="6"/>
        <v/>
      </c>
      <c r="AK63" s="48">
        <f t="shared" si="7"/>
        <v>0</v>
      </c>
      <c r="AL63" s="58" t="str">
        <f t="shared" si="8"/>
        <v/>
      </c>
      <c r="AM63" s="59" t="str">
        <f t="shared" si="9"/>
        <v/>
      </c>
      <c r="AN63" s="59" t="str">
        <f t="shared" si="10"/>
        <v/>
      </c>
      <c r="AO63" s="60"/>
    </row>
    <row r="64" spans="3:41" x14ac:dyDescent="0.25">
      <c r="C64" s="82"/>
      <c r="D64" s="45"/>
      <c r="E64" s="83" t="str">
        <f t="shared" si="18"/>
        <v/>
      </c>
      <c r="F64" s="45"/>
      <c r="G64" s="45"/>
      <c r="H64" s="45"/>
      <c r="I64" s="46" t="str">
        <f t="shared" si="11"/>
        <v/>
      </c>
      <c r="J64" s="46" t="str">
        <f t="shared" si="12"/>
        <v/>
      </c>
      <c r="K64" s="47" t="str">
        <f t="shared" si="0"/>
        <v/>
      </c>
      <c r="L64" s="47" t="str">
        <f t="shared" si="1"/>
        <v/>
      </c>
      <c r="M64" s="48">
        <f t="shared" si="13"/>
        <v>0</v>
      </c>
      <c r="N64" s="46" t="str">
        <f t="shared" si="2"/>
        <v/>
      </c>
      <c r="O64" s="47" t="str">
        <f t="shared" si="3"/>
        <v/>
      </c>
      <c r="P64" s="47" t="str">
        <f t="shared" si="4"/>
        <v/>
      </c>
      <c r="Q64" s="48">
        <f t="shared" si="14"/>
        <v>0</v>
      </c>
      <c r="R64" s="2"/>
      <c r="AH64" s="57" t="str">
        <f>IF(G64&gt;1,IF($E$10&gt;0,100-(#REF!/(1+(AL64/#REF!)^#REF!)^#REF!+#REF!/(AL64-1))*100,100-(AL64*D$5+D$6)*100),"")</f>
        <v/>
      </c>
      <c r="AI64" s="21" t="str">
        <f t="shared" si="5"/>
        <v/>
      </c>
      <c r="AJ64" s="21" t="str">
        <f t="shared" si="6"/>
        <v/>
      </c>
      <c r="AK64" s="48">
        <f t="shared" si="7"/>
        <v>0</v>
      </c>
      <c r="AL64" s="58" t="str">
        <f t="shared" si="8"/>
        <v/>
      </c>
      <c r="AM64" s="59" t="str">
        <f t="shared" si="9"/>
        <v/>
      </c>
      <c r="AN64" s="59" t="str">
        <f t="shared" si="10"/>
        <v/>
      </c>
      <c r="AO64" s="60"/>
    </row>
    <row r="65" spans="3:41" x14ac:dyDescent="0.25">
      <c r="C65" s="82"/>
      <c r="D65" s="45"/>
      <c r="E65" s="83" t="str">
        <f t="shared" si="18"/>
        <v/>
      </c>
      <c r="F65" s="45"/>
      <c r="G65" s="45"/>
      <c r="H65" s="45"/>
      <c r="I65" s="46" t="str">
        <f t="shared" si="11"/>
        <v/>
      </c>
      <c r="J65" s="46" t="str">
        <f t="shared" si="12"/>
        <v/>
      </c>
      <c r="K65" s="47" t="str">
        <f t="shared" si="0"/>
        <v/>
      </c>
      <c r="L65" s="47" t="str">
        <f t="shared" si="1"/>
        <v/>
      </c>
      <c r="M65" s="48">
        <f t="shared" si="13"/>
        <v>0</v>
      </c>
      <c r="N65" s="46" t="str">
        <f t="shared" si="2"/>
        <v/>
      </c>
      <c r="O65" s="47" t="str">
        <f t="shared" si="3"/>
        <v/>
      </c>
      <c r="P65" s="47" t="str">
        <f t="shared" si="4"/>
        <v/>
      </c>
      <c r="Q65" s="48">
        <f t="shared" si="14"/>
        <v>0</v>
      </c>
      <c r="R65" s="2"/>
      <c r="AH65" s="57" t="str">
        <f>IF(G65&gt;1,IF($E$10&gt;0,100-(#REF!/(1+(AL65/#REF!)^#REF!)^#REF!+#REF!/(AL65-1))*100,100-(AL65*D$5+D$6)*100),"")</f>
        <v/>
      </c>
      <c r="AI65" s="21" t="str">
        <f t="shared" si="5"/>
        <v/>
      </c>
      <c r="AJ65" s="21" t="str">
        <f t="shared" si="6"/>
        <v/>
      </c>
      <c r="AK65" s="48">
        <f t="shared" si="7"/>
        <v>0</v>
      </c>
      <c r="AL65" s="58" t="str">
        <f t="shared" si="8"/>
        <v/>
      </c>
      <c r="AM65" s="59" t="str">
        <f t="shared" si="9"/>
        <v/>
      </c>
      <c r="AN65" s="59" t="str">
        <f t="shared" si="10"/>
        <v/>
      </c>
      <c r="AO65" s="60"/>
    </row>
    <row r="66" spans="3:41" x14ac:dyDescent="0.25">
      <c r="C66" s="82"/>
      <c r="D66" s="45"/>
      <c r="E66" s="83" t="str">
        <f t="shared" si="18"/>
        <v/>
      </c>
      <c r="F66" s="45"/>
      <c r="G66" s="45"/>
      <c r="H66" s="45"/>
      <c r="I66" s="46" t="str">
        <f t="shared" si="11"/>
        <v/>
      </c>
      <c r="J66" s="46" t="str">
        <f t="shared" si="12"/>
        <v/>
      </c>
      <c r="K66" s="47" t="str">
        <f t="shared" si="0"/>
        <v/>
      </c>
      <c r="L66" s="47" t="str">
        <f t="shared" si="1"/>
        <v/>
      </c>
      <c r="M66" s="48">
        <f t="shared" si="13"/>
        <v>0</v>
      </c>
      <c r="N66" s="46" t="str">
        <f t="shared" si="2"/>
        <v/>
      </c>
      <c r="O66" s="47" t="str">
        <f t="shared" si="3"/>
        <v/>
      </c>
      <c r="P66" s="47" t="str">
        <f t="shared" si="4"/>
        <v/>
      </c>
      <c r="Q66" s="48">
        <f t="shared" si="14"/>
        <v>0</v>
      </c>
      <c r="R66" s="2"/>
      <c r="AH66" s="57" t="str">
        <f>IF(G66&gt;1,IF($E$10&gt;0,100-(#REF!/(1+(AL66/#REF!)^#REF!)^#REF!+#REF!/(AL66-1))*100,100-(AL66*D$5+D$6)*100),"")</f>
        <v/>
      </c>
      <c r="AI66" s="21" t="str">
        <f t="shared" si="5"/>
        <v/>
      </c>
      <c r="AJ66" s="21" t="str">
        <f t="shared" si="6"/>
        <v/>
      </c>
      <c r="AK66" s="48">
        <f t="shared" si="7"/>
        <v>0</v>
      </c>
      <c r="AL66" s="58" t="str">
        <f t="shared" si="8"/>
        <v/>
      </c>
      <c r="AM66" s="59" t="str">
        <f t="shared" si="9"/>
        <v/>
      </c>
      <c r="AN66" s="59" t="str">
        <f t="shared" si="10"/>
        <v/>
      </c>
      <c r="AO66" s="60"/>
    </row>
    <row r="67" spans="3:41" x14ac:dyDescent="0.25">
      <c r="C67" s="82"/>
      <c r="D67" s="45"/>
      <c r="E67" s="83" t="str">
        <f t="shared" si="18"/>
        <v/>
      </c>
      <c r="F67" s="45"/>
      <c r="G67" s="45"/>
      <c r="H67" s="45"/>
      <c r="I67" s="46" t="str">
        <f t="shared" si="11"/>
        <v/>
      </c>
      <c r="J67" s="46" t="str">
        <f t="shared" si="12"/>
        <v/>
      </c>
      <c r="K67" s="47" t="str">
        <f t="shared" si="0"/>
        <v/>
      </c>
      <c r="L67" s="47" t="str">
        <f t="shared" si="1"/>
        <v/>
      </c>
      <c r="M67" s="48">
        <f t="shared" si="13"/>
        <v>0</v>
      </c>
      <c r="N67" s="46" t="str">
        <f t="shared" si="2"/>
        <v/>
      </c>
      <c r="O67" s="47" t="str">
        <f t="shared" si="3"/>
        <v/>
      </c>
      <c r="P67" s="47" t="str">
        <f t="shared" si="4"/>
        <v/>
      </c>
      <c r="Q67" s="48">
        <f t="shared" si="14"/>
        <v>0</v>
      </c>
      <c r="R67" s="2"/>
      <c r="AH67" s="57" t="str">
        <f>IF(G67&gt;1,IF($E$10&gt;0,100-(#REF!/(1+(AL67/#REF!)^#REF!)^#REF!+#REF!/(AL67-1))*100,100-(AL67*D$5+D$6)*100),"")</f>
        <v/>
      </c>
      <c r="AI67" s="21" t="str">
        <f t="shared" si="5"/>
        <v/>
      </c>
      <c r="AJ67" s="21" t="str">
        <f t="shared" si="6"/>
        <v/>
      </c>
      <c r="AK67" s="48">
        <f t="shared" si="7"/>
        <v>0</v>
      </c>
      <c r="AL67" s="58" t="str">
        <f t="shared" si="8"/>
        <v/>
      </c>
      <c r="AM67" s="59" t="str">
        <f t="shared" si="9"/>
        <v/>
      </c>
      <c r="AN67" s="59" t="str">
        <f t="shared" si="10"/>
        <v/>
      </c>
      <c r="AO67" s="60"/>
    </row>
    <row r="68" spans="3:41" x14ac:dyDescent="0.25">
      <c r="C68" s="82"/>
      <c r="D68" s="45"/>
      <c r="E68" s="83" t="str">
        <f t="shared" si="18"/>
        <v/>
      </c>
      <c r="F68" s="45"/>
      <c r="G68" s="45"/>
      <c r="H68" s="45"/>
      <c r="I68" s="46" t="str">
        <f t="shared" si="11"/>
        <v/>
      </c>
      <c r="J68" s="46" t="str">
        <f t="shared" si="12"/>
        <v/>
      </c>
      <c r="K68" s="47" t="str">
        <f t="shared" si="0"/>
        <v/>
      </c>
      <c r="L68" s="47" t="str">
        <f t="shared" si="1"/>
        <v/>
      </c>
      <c r="M68" s="48">
        <f t="shared" si="13"/>
        <v>0</v>
      </c>
      <c r="N68" s="46" t="str">
        <f t="shared" si="2"/>
        <v/>
      </c>
      <c r="O68" s="47" t="str">
        <f t="shared" si="3"/>
        <v/>
      </c>
      <c r="P68" s="47" t="str">
        <f t="shared" si="4"/>
        <v/>
      </c>
      <c r="Q68" s="48">
        <f t="shared" si="14"/>
        <v>0</v>
      </c>
      <c r="R68" s="2"/>
      <c r="AH68" s="57" t="str">
        <f>IF(G68&gt;1,IF($E$10&gt;0,100-(#REF!/(1+(AL68/#REF!)^#REF!)^#REF!+#REF!/(AL68-1))*100,100-(AL68*D$5+D$6)*100),"")</f>
        <v/>
      </c>
      <c r="AI68" s="21" t="str">
        <f t="shared" si="5"/>
        <v/>
      </c>
      <c r="AJ68" s="21" t="str">
        <f t="shared" si="6"/>
        <v/>
      </c>
      <c r="AK68" s="48">
        <f t="shared" si="7"/>
        <v>0</v>
      </c>
      <c r="AL68" s="58" t="str">
        <f t="shared" si="8"/>
        <v/>
      </c>
      <c r="AM68" s="59" t="str">
        <f t="shared" si="9"/>
        <v/>
      </c>
      <c r="AN68" s="59" t="str">
        <f t="shared" si="10"/>
        <v/>
      </c>
      <c r="AO68" s="60"/>
    </row>
    <row r="69" spans="3:41" x14ac:dyDescent="0.25">
      <c r="C69" s="82"/>
      <c r="D69" s="45"/>
      <c r="E69" s="83" t="str">
        <f t="shared" si="18"/>
        <v/>
      </c>
      <c r="F69" s="45"/>
      <c r="G69" s="45"/>
      <c r="H69" s="45"/>
      <c r="I69" s="46" t="str">
        <f t="shared" si="11"/>
        <v/>
      </c>
      <c r="J69" s="46" t="str">
        <f t="shared" si="12"/>
        <v/>
      </c>
      <c r="K69" s="47" t="str">
        <f t="shared" si="0"/>
        <v/>
      </c>
      <c r="L69" s="47" t="str">
        <f t="shared" si="1"/>
        <v/>
      </c>
      <c r="M69" s="48">
        <f t="shared" si="13"/>
        <v>0</v>
      </c>
      <c r="N69" s="46" t="str">
        <f t="shared" si="2"/>
        <v/>
      </c>
      <c r="O69" s="47" t="str">
        <f t="shared" si="3"/>
        <v/>
      </c>
      <c r="P69" s="47" t="str">
        <f t="shared" si="4"/>
        <v/>
      </c>
      <c r="Q69" s="48">
        <f t="shared" si="14"/>
        <v>0</v>
      </c>
      <c r="R69" s="2"/>
      <c r="AH69" s="57" t="str">
        <f>IF(G69&gt;1,IF($E$10&gt;0,100-(#REF!/(1+(AL69/#REF!)^#REF!)^#REF!+#REF!/(AL69-1))*100,100-(AL69*D$5+D$6)*100),"")</f>
        <v/>
      </c>
      <c r="AI69" s="21" t="str">
        <f t="shared" si="5"/>
        <v/>
      </c>
      <c r="AJ69" s="21" t="str">
        <f t="shared" si="6"/>
        <v/>
      </c>
      <c r="AK69" s="48">
        <f t="shared" si="7"/>
        <v>0</v>
      </c>
      <c r="AL69" s="58" t="str">
        <f t="shared" si="8"/>
        <v/>
      </c>
      <c r="AM69" s="59" t="str">
        <f t="shared" si="9"/>
        <v/>
      </c>
      <c r="AN69" s="59" t="str">
        <f t="shared" si="10"/>
        <v/>
      </c>
      <c r="AO69" s="60"/>
    </row>
    <row r="70" spans="3:41" x14ac:dyDescent="0.25">
      <c r="C70" s="82"/>
      <c r="D70" s="45"/>
      <c r="E70" s="83" t="str">
        <f t="shared" si="18"/>
        <v/>
      </c>
      <c r="F70" s="45"/>
      <c r="G70" s="45"/>
      <c r="H70" s="45"/>
      <c r="I70" s="46" t="str">
        <f t="shared" si="11"/>
        <v/>
      </c>
      <c r="J70" s="46" t="str">
        <f t="shared" si="12"/>
        <v/>
      </c>
      <c r="K70" s="47" t="str">
        <f t="shared" si="0"/>
        <v/>
      </c>
      <c r="L70" s="47" t="str">
        <f t="shared" si="1"/>
        <v/>
      </c>
      <c r="M70" s="48">
        <f t="shared" si="13"/>
        <v>0</v>
      </c>
      <c r="N70" s="46" t="str">
        <f t="shared" si="2"/>
        <v/>
      </c>
      <c r="O70" s="47" t="str">
        <f t="shared" si="3"/>
        <v/>
      </c>
      <c r="P70" s="47" t="str">
        <f t="shared" si="4"/>
        <v/>
      </c>
      <c r="Q70" s="48">
        <f t="shared" si="14"/>
        <v>0</v>
      </c>
      <c r="R70" s="2"/>
      <c r="AH70" s="57" t="str">
        <f>IF(G70&gt;1,IF($E$10&gt;0,100-(#REF!/(1+(AL70/#REF!)^#REF!)^#REF!+#REF!/(AL70-1))*100,100-(AL70*D$5+D$6)*100),"")</f>
        <v/>
      </c>
      <c r="AI70" s="21" t="str">
        <f t="shared" si="5"/>
        <v/>
      </c>
      <c r="AJ70" s="21" t="str">
        <f t="shared" si="6"/>
        <v/>
      </c>
      <c r="AK70" s="48">
        <f t="shared" si="7"/>
        <v>0</v>
      </c>
      <c r="AL70" s="58" t="str">
        <f t="shared" si="8"/>
        <v/>
      </c>
      <c r="AM70" s="59" t="str">
        <f t="shared" si="9"/>
        <v/>
      </c>
      <c r="AN70" s="59" t="str">
        <f t="shared" si="10"/>
        <v/>
      </c>
      <c r="AO70" s="60"/>
    </row>
    <row r="71" spans="3:41" x14ac:dyDescent="0.25">
      <c r="C71" s="82"/>
      <c r="D71" s="45"/>
      <c r="E71" s="83" t="str">
        <f t="shared" si="18"/>
        <v/>
      </c>
      <c r="F71" s="45"/>
      <c r="G71" s="45"/>
      <c r="H71" s="45"/>
      <c r="I71" s="46" t="str">
        <f t="shared" si="11"/>
        <v/>
      </c>
      <c r="J71" s="46" t="str">
        <f t="shared" si="12"/>
        <v/>
      </c>
      <c r="K71" s="47" t="str">
        <f t="shared" ref="K71:K134" si="19">IF(G71&gt;1,I71-J71,"")</f>
        <v/>
      </c>
      <c r="L71" s="47" t="str">
        <f t="shared" ref="L71:L134" si="20">IF(G71&gt;1,ABS(K71),"")</f>
        <v/>
      </c>
      <c r="M71" s="48">
        <f t="shared" si="13"/>
        <v>0</v>
      </c>
      <c r="N71" s="46" t="str">
        <f t="shared" ref="N71:N134" si="21">IF(G71&gt;1,J71+$K$5,"")</f>
        <v/>
      </c>
      <c r="O71" s="47" t="str">
        <f t="shared" ref="O71:O134" si="22">IF(G71&gt;1,I71-N71,"")</f>
        <v/>
      </c>
      <c r="P71" s="47" t="str">
        <f t="shared" ref="P71:P134" si="23">IF(G71&gt;1,ABS(O71),"")</f>
        <v/>
      </c>
      <c r="Q71" s="48">
        <f t="shared" si="14"/>
        <v>0</v>
      </c>
      <c r="R71" s="2"/>
      <c r="AH71" s="57" t="str">
        <f>IF(G71&gt;1,IF($E$10&gt;0,100-(#REF!/(1+(AL71/#REF!)^#REF!)^#REF!+#REF!/(AL71-1))*100,100-(AL71*D$5+D$6)*100),"")</f>
        <v/>
      </c>
      <c r="AI71" s="21" t="str">
        <f t="shared" ref="AI71:AI134" si="24">IF(G71&gt;1,I71-AH71,"")</f>
        <v/>
      </c>
      <c r="AJ71" s="21" t="str">
        <f t="shared" ref="AJ71:AJ134" si="25">IF(G71&gt;1,ABS(AI71),"")</f>
        <v/>
      </c>
      <c r="AK71" s="48">
        <f t="shared" ref="AK71:AK134" si="26">IF($G71&gt;1.2,IF(AJ71&gt;1.2,1,0),0)</f>
        <v>0</v>
      </c>
      <c r="AL71" s="58" t="str">
        <f t="shared" ref="AL71:AL134" si="27">IF(G71&gt;0,G71+AN71,"")</f>
        <v/>
      </c>
      <c r="AM71" s="59" t="str">
        <f t="shared" ref="AM71:AM134" si="28">IF(G71&gt;0,$AM$5,"")</f>
        <v/>
      </c>
      <c r="AN71" s="59" t="str">
        <f t="shared" ref="AN71:AN134" si="29">IF(G71&gt;0,$AN$5,"")</f>
        <v/>
      </c>
      <c r="AO71" s="60"/>
    </row>
    <row r="72" spans="3:41" x14ac:dyDescent="0.25">
      <c r="C72" s="82"/>
      <c r="D72" s="45"/>
      <c r="E72" s="83" t="str">
        <f t="shared" si="18"/>
        <v/>
      </c>
      <c r="F72" s="45"/>
      <c r="G72" s="45"/>
      <c r="H72" s="45"/>
      <c r="I72" s="46" t="str">
        <f t="shared" ref="I72:I135" si="30">IF(G72&gt;1,100-H72,"")</f>
        <v/>
      </c>
      <c r="J72" s="46" t="str">
        <f t="shared" ref="J72:J135" si="31">IF(G72&gt;1,100-(G72*D$5+D$6),"")</f>
        <v/>
      </c>
      <c r="K72" s="47" t="str">
        <f t="shared" si="19"/>
        <v/>
      </c>
      <c r="L72" s="47" t="str">
        <f t="shared" si="20"/>
        <v/>
      </c>
      <c r="M72" s="48">
        <f t="shared" ref="M72:M135" si="32">IF($G72&gt;1.2,IF(L72&gt;1.2,1,0),0)</f>
        <v>0</v>
      </c>
      <c r="N72" s="46" t="str">
        <f t="shared" si="21"/>
        <v/>
      </c>
      <c r="O72" s="47" t="str">
        <f t="shared" si="22"/>
        <v/>
      </c>
      <c r="P72" s="47" t="str">
        <f t="shared" si="23"/>
        <v/>
      </c>
      <c r="Q72" s="48">
        <f t="shared" ref="Q72:Q135" si="33">IF($G72&gt;1.2,IF(P72&gt;1.2,1,0),0)</f>
        <v>0</v>
      </c>
      <c r="R72" s="2"/>
      <c r="AH72" s="57" t="str">
        <f>IF(G72&gt;1,IF($E$10&gt;0,100-(#REF!/(1+(AL72/#REF!)^#REF!)^#REF!+#REF!/(AL72-1))*100,100-(AL72*D$5+D$6)*100),"")</f>
        <v/>
      </c>
      <c r="AI72" s="21" t="str">
        <f t="shared" si="24"/>
        <v/>
      </c>
      <c r="AJ72" s="21" t="str">
        <f t="shared" si="25"/>
        <v/>
      </c>
      <c r="AK72" s="48">
        <f t="shared" si="26"/>
        <v>0</v>
      </c>
      <c r="AL72" s="58" t="str">
        <f t="shared" si="27"/>
        <v/>
      </c>
      <c r="AM72" s="59" t="str">
        <f t="shared" si="28"/>
        <v/>
      </c>
      <c r="AN72" s="59" t="str">
        <f t="shared" si="29"/>
        <v/>
      </c>
      <c r="AO72" s="60"/>
    </row>
    <row r="73" spans="3:41" x14ac:dyDescent="0.25">
      <c r="C73" s="82"/>
      <c r="D73" s="45"/>
      <c r="E73" s="83" t="str">
        <f t="shared" si="18"/>
        <v/>
      </c>
      <c r="F73" s="45"/>
      <c r="G73" s="45"/>
      <c r="H73" s="45"/>
      <c r="I73" s="46" t="str">
        <f t="shared" si="30"/>
        <v/>
      </c>
      <c r="J73" s="46" t="str">
        <f t="shared" si="31"/>
        <v/>
      </c>
      <c r="K73" s="47" t="str">
        <f t="shared" si="19"/>
        <v/>
      </c>
      <c r="L73" s="47" t="str">
        <f t="shared" si="20"/>
        <v/>
      </c>
      <c r="M73" s="48">
        <f t="shared" si="32"/>
        <v>0</v>
      </c>
      <c r="N73" s="46" t="str">
        <f t="shared" si="21"/>
        <v/>
      </c>
      <c r="O73" s="47" t="str">
        <f t="shared" si="22"/>
        <v/>
      </c>
      <c r="P73" s="47" t="str">
        <f t="shared" si="23"/>
        <v/>
      </c>
      <c r="Q73" s="48">
        <f t="shared" si="33"/>
        <v>0</v>
      </c>
      <c r="R73" s="2"/>
      <c r="AH73" s="57" t="str">
        <f>IF(G73&gt;1,IF($E$10&gt;0,100-(#REF!/(1+(AL73/#REF!)^#REF!)^#REF!+#REF!/(AL73-1))*100,100-(AL73*D$5+D$6)*100),"")</f>
        <v/>
      </c>
      <c r="AI73" s="21" t="str">
        <f t="shared" si="24"/>
        <v/>
      </c>
      <c r="AJ73" s="21" t="str">
        <f t="shared" si="25"/>
        <v/>
      </c>
      <c r="AK73" s="48">
        <f t="shared" si="26"/>
        <v>0</v>
      </c>
      <c r="AL73" s="58" t="str">
        <f t="shared" si="27"/>
        <v/>
      </c>
      <c r="AM73" s="59" t="str">
        <f t="shared" si="28"/>
        <v/>
      </c>
      <c r="AN73" s="59" t="str">
        <f t="shared" si="29"/>
        <v/>
      </c>
      <c r="AO73" s="60"/>
    </row>
    <row r="74" spans="3:41" x14ac:dyDescent="0.25">
      <c r="C74" s="82"/>
      <c r="D74" s="45"/>
      <c r="E74" s="83" t="str">
        <f t="shared" si="18"/>
        <v/>
      </c>
      <c r="F74" s="45"/>
      <c r="G74" s="45"/>
      <c r="H74" s="45"/>
      <c r="I74" s="46" t="str">
        <f t="shared" si="30"/>
        <v/>
      </c>
      <c r="J74" s="46" t="str">
        <f t="shared" si="31"/>
        <v/>
      </c>
      <c r="K74" s="47" t="str">
        <f t="shared" si="19"/>
        <v/>
      </c>
      <c r="L74" s="47" t="str">
        <f t="shared" si="20"/>
        <v/>
      </c>
      <c r="M74" s="48">
        <f t="shared" si="32"/>
        <v>0</v>
      </c>
      <c r="N74" s="46" t="str">
        <f t="shared" si="21"/>
        <v/>
      </c>
      <c r="O74" s="47" t="str">
        <f t="shared" si="22"/>
        <v/>
      </c>
      <c r="P74" s="47" t="str">
        <f t="shared" si="23"/>
        <v/>
      </c>
      <c r="Q74" s="48">
        <f t="shared" si="33"/>
        <v>0</v>
      </c>
      <c r="R74" s="2"/>
      <c r="AH74" s="57" t="str">
        <f>IF(G74&gt;1,IF($E$10&gt;0,100-(#REF!/(1+(AL74/#REF!)^#REF!)^#REF!+#REF!/(AL74-1))*100,100-(AL74*D$5+D$6)*100),"")</f>
        <v/>
      </c>
      <c r="AI74" s="21" t="str">
        <f t="shared" si="24"/>
        <v/>
      </c>
      <c r="AJ74" s="21" t="str">
        <f t="shared" si="25"/>
        <v/>
      </c>
      <c r="AK74" s="48">
        <f t="shared" si="26"/>
        <v>0</v>
      </c>
      <c r="AL74" s="58" t="str">
        <f t="shared" si="27"/>
        <v/>
      </c>
      <c r="AM74" s="59" t="str">
        <f t="shared" si="28"/>
        <v/>
      </c>
      <c r="AN74" s="59" t="str">
        <f t="shared" si="29"/>
        <v/>
      </c>
      <c r="AO74" s="60"/>
    </row>
    <row r="75" spans="3:41" x14ac:dyDescent="0.25">
      <c r="C75" s="82"/>
      <c r="D75" s="45"/>
      <c r="E75" s="83" t="str">
        <f t="shared" si="18"/>
        <v/>
      </c>
      <c r="F75" s="45"/>
      <c r="G75" s="45"/>
      <c r="H75" s="45"/>
      <c r="I75" s="46" t="str">
        <f t="shared" si="30"/>
        <v/>
      </c>
      <c r="J75" s="46" t="str">
        <f t="shared" si="31"/>
        <v/>
      </c>
      <c r="K75" s="47" t="str">
        <f t="shared" si="19"/>
        <v/>
      </c>
      <c r="L75" s="47" t="str">
        <f t="shared" si="20"/>
        <v/>
      </c>
      <c r="M75" s="48">
        <f t="shared" si="32"/>
        <v>0</v>
      </c>
      <c r="N75" s="46" t="str">
        <f t="shared" si="21"/>
        <v/>
      </c>
      <c r="O75" s="47" t="str">
        <f t="shared" si="22"/>
        <v/>
      </c>
      <c r="P75" s="47" t="str">
        <f t="shared" si="23"/>
        <v/>
      </c>
      <c r="Q75" s="48">
        <f t="shared" si="33"/>
        <v>0</v>
      </c>
      <c r="R75" s="2"/>
      <c r="AH75" s="57" t="str">
        <f>IF(G75&gt;1,IF($E$10&gt;0,100-(#REF!/(1+(AL75/#REF!)^#REF!)^#REF!+#REF!/(AL75-1))*100,100-(AL75*D$5+D$6)*100),"")</f>
        <v/>
      </c>
      <c r="AI75" s="21" t="str">
        <f t="shared" si="24"/>
        <v/>
      </c>
      <c r="AJ75" s="21" t="str">
        <f t="shared" si="25"/>
        <v/>
      </c>
      <c r="AK75" s="48">
        <f t="shared" si="26"/>
        <v>0</v>
      </c>
      <c r="AL75" s="58" t="str">
        <f t="shared" si="27"/>
        <v/>
      </c>
      <c r="AM75" s="59" t="str">
        <f t="shared" si="28"/>
        <v/>
      </c>
      <c r="AN75" s="59" t="str">
        <f t="shared" si="29"/>
        <v/>
      </c>
      <c r="AO75" s="60"/>
    </row>
    <row r="76" spans="3:41" x14ac:dyDescent="0.25">
      <c r="C76" s="82"/>
      <c r="D76" s="45"/>
      <c r="E76" s="83" t="str">
        <f t="shared" si="18"/>
        <v/>
      </c>
      <c r="F76" s="45"/>
      <c r="G76" s="45"/>
      <c r="H76" s="45"/>
      <c r="I76" s="46" t="str">
        <f t="shared" si="30"/>
        <v/>
      </c>
      <c r="J76" s="46" t="str">
        <f t="shared" si="31"/>
        <v/>
      </c>
      <c r="K76" s="47" t="str">
        <f t="shared" si="19"/>
        <v/>
      </c>
      <c r="L76" s="47" t="str">
        <f t="shared" si="20"/>
        <v/>
      </c>
      <c r="M76" s="48">
        <f t="shared" si="32"/>
        <v>0</v>
      </c>
      <c r="N76" s="46" t="str">
        <f t="shared" si="21"/>
        <v/>
      </c>
      <c r="O76" s="47" t="str">
        <f t="shared" si="22"/>
        <v/>
      </c>
      <c r="P76" s="47" t="str">
        <f t="shared" si="23"/>
        <v/>
      </c>
      <c r="Q76" s="48">
        <f t="shared" si="33"/>
        <v>0</v>
      </c>
      <c r="R76" s="2"/>
      <c r="AH76" s="57" t="str">
        <f>IF(G76&gt;1,IF($E$10&gt;0,100-(#REF!/(1+(AL76/#REF!)^#REF!)^#REF!+#REF!/(AL76-1))*100,100-(AL76*D$5+D$6)*100),"")</f>
        <v/>
      </c>
      <c r="AI76" s="21" t="str">
        <f t="shared" si="24"/>
        <v/>
      </c>
      <c r="AJ76" s="21" t="str">
        <f t="shared" si="25"/>
        <v/>
      </c>
      <c r="AK76" s="48">
        <f t="shared" si="26"/>
        <v>0</v>
      </c>
      <c r="AL76" s="58" t="str">
        <f t="shared" si="27"/>
        <v/>
      </c>
      <c r="AM76" s="59" t="str">
        <f t="shared" si="28"/>
        <v/>
      </c>
      <c r="AN76" s="59" t="str">
        <f t="shared" si="29"/>
        <v/>
      </c>
      <c r="AO76" s="60"/>
    </row>
    <row r="77" spans="3:41" x14ac:dyDescent="0.25">
      <c r="C77" s="82"/>
      <c r="D77" s="45"/>
      <c r="E77" s="83" t="str">
        <f t="shared" si="18"/>
        <v/>
      </c>
      <c r="F77" s="45"/>
      <c r="G77" s="45"/>
      <c r="H77" s="45"/>
      <c r="I77" s="46" t="str">
        <f t="shared" si="30"/>
        <v/>
      </c>
      <c r="J77" s="46" t="str">
        <f t="shared" si="31"/>
        <v/>
      </c>
      <c r="K77" s="47" t="str">
        <f t="shared" si="19"/>
        <v/>
      </c>
      <c r="L77" s="47" t="str">
        <f t="shared" si="20"/>
        <v/>
      </c>
      <c r="M77" s="48">
        <f t="shared" si="32"/>
        <v>0</v>
      </c>
      <c r="N77" s="46" t="str">
        <f t="shared" si="21"/>
        <v/>
      </c>
      <c r="O77" s="47" t="str">
        <f t="shared" si="22"/>
        <v/>
      </c>
      <c r="P77" s="47" t="str">
        <f t="shared" si="23"/>
        <v/>
      </c>
      <c r="Q77" s="48">
        <f t="shared" si="33"/>
        <v>0</v>
      </c>
      <c r="R77" s="2"/>
      <c r="AH77" s="57" t="str">
        <f>IF(G77&gt;1,IF($E$10&gt;0,100-(#REF!/(1+(AL77/#REF!)^#REF!)^#REF!+#REF!/(AL77-1))*100,100-(AL77*D$5+D$6)*100),"")</f>
        <v/>
      </c>
      <c r="AI77" s="21" t="str">
        <f t="shared" si="24"/>
        <v/>
      </c>
      <c r="AJ77" s="21" t="str">
        <f t="shared" si="25"/>
        <v/>
      </c>
      <c r="AK77" s="48">
        <f t="shared" si="26"/>
        <v>0</v>
      </c>
      <c r="AL77" s="58" t="str">
        <f t="shared" si="27"/>
        <v/>
      </c>
      <c r="AM77" s="59" t="str">
        <f t="shared" si="28"/>
        <v/>
      </c>
      <c r="AN77" s="59" t="str">
        <f t="shared" si="29"/>
        <v/>
      </c>
      <c r="AO77" s="60"/>
    </row>
    <row r="78" spans="3:41" x14ac:dyDescent="0.25">
      <c r="C78" s="82"/>
      <c r="D78" s="45"/>
      <c r="E78" s="83" t="str">
        <f t="shared" si="18"/>
        <v/>
      </c>
      <c r="F78" s="45"/>
      <c r="G78" s="45"/>
      <c r="H78" s="45"/>
      <c r="I78" s="46" t="str">
        <f t="shared" si="30"/>
        <v/>
      </c>
      <c r="J78" s="46" t="str">
        <f t="shared" si="31"/>
        <v/>
      </c>
      <c r="K78" s="47" t="str">
        <f t="shared" si="19"/>
        <v/>
      </c>
      <c r="L78" s="47" t="str">
        <f t="shared" si="20"/>
        <v/>
      </c>
      <c r="M78" s="48">
        <f t="shared" si="32"/>
        <v>0</v>
      </c>
      <c r="N78" s="46" t="str">
        <f t="shared" si="21"/>
        <v/>
      </c>
      <c r="O78" s="47" t="str">
        <f t="shared" si="22"/>
        <v/>
      </c>
      <c r="P78" s="47" t="str">
        <f t="shared" si="23"/>
        <v/>
      </c>
      <c r="Q78" s="48">
        <f t="shared" si="33"/>
        <v>0</v>
      </c>
      <c r="R78" s="2"/>
      <c r="AH78" s="57" t="str">
        <f>IF(G78&gt;1,IF($E$10&gt;0,100-(#REF!/(1+(AL78/#REF!)^#REF!)^#REF!+#REF!/(AL78-1))*100,100-(AL78*D$5+D$6)*100),"")</f>
        <v/>
      </c>
      <c r="AI78" s="21" t="str">
        <f t="shared" si="24"/>
        <v/>
      </c>
      <c r="AJ78" s="21" t="str">
        <f t="shared" si="25"/>
        <v/>
      </c>
      <c r="AK78" s="48">
        <f t="shared" si="26"/>
        <v>0</v>
      </c>
      <c r="AL78" s="58" t="str">
        <f t="shared" si="27"/>
        <v/>
      </c>
      <c r="AM78" s="59" t="str">
        <f t="shared" si="28"/>
        <v/>
      </c>
      <c r="AN78" s="59" t="str">
        <f t="shared" si="29"/>
        <v/>
      </c>
      <c r="AO78" s="60"/>
    </row>
    <row r="79" spans="3:41" x14ac:dyDescent="0.25">
      <c r="C79" s="82"/>
      <c r="D79" s="45"/>
      <c r="E79" s="83" t="str">
        <f t="shared" si="18"/>
        <v/>
      </c>
      <c r="F79" s="45"/>
      <c r="G79" s="45"/>
      <c r="H79" s="45"/>
      <c r="I79" s="46" t="str">
        <f t="shared" si="30"/>
        <v/>
      </c>
      <c r="J79" s="46" t="str">
        <f t="shared" si="31"/>
        <v/>
      </c>
      <c r="K79" s="47" t="str">
        <f t="shared" si="19"/>
        <v/>
      </c>
      <c r="L79" s="47" t="str">
        <f t="shared" si="20"/>
        <v/>
      </c>
      <c r="M79" s="48">
        <f t="shared" si="32"/>
        <v>0</v>
      </c>
      <c r="N79" s="46" t="str">
        <f t="shared" si="21"/>
        <v/>
      </c>
      <c r="O79" s="47" t="str">
        <f t="shared" si="22"/>
        <v/>
      </c>
      <c r="P79" s="47" t="str">
        <f t="shared" si="23"/>
        <v/>
      </c>
      <c r="Q79" s="48">
        <f t="shared" si="33"/>
        <v>0</v>
      </c>
      <c r="R79" s="2"/>
      <c r="AH79" s="57" t="str">
        <f>IF(G79&gt;1,IF($E$10&gt;0,100-(#REF!/(1+(AL79/#REF!)^#REF!)^#REF!+#REF!/(AL79-1))*100,100-(AL79*D$5+D$6)*100),"")</f>
        <v/>
      </c>
      <c r="AI79" s="21" t="str">
        <f t="shared" si="24"/>
        <v/>
      </c>
      <c r="AJ79" s="21" t="str">
        <f t="shared" si="25"/>
        <v/>
      </c>
      <c r="AK79" s="48">
        <f t="shared" si="26"/>
        <v>0</v>
      </c>
      <c r="AL79" s="58" t="str">
        <f t="shared" si="27"/>
        <v/>
      </c>
      <c r="AM79" s="59" t="str">
        <f t="shared" si="28"/>
        <v/>
      </c>
      <c r="AN79" s="59" t="str">
        <f t="shared" si="29"/>
        <v/>
      </c>
      <c r="AO79" s="60"/>
    </row>
    <row r="80" spans="3:41" x14ac:dyDescent="0.25">
      <c r="C80" s="82"/>
      <c r="D80" s="45"/>
      <c r="E80" s="83" t="str">
        <f t="shared" si="18"/>
        <v/>
      </c>
      <c r="F80" s="45"/>
      <c r="G80" s="45"/>
      <c r="H80" s="45"/>
      <c r="I80" s="46" t="str">
        <f t="shared" si="30"/>
        <v/>
      </c>
      <c r="J80" s="46" t="str">
        <f t="shared" si="31"/>
        <v/>
      </c>
      <c r="K80" s="47" t="str">
        <f t="shared" si="19"/>
        <v/>
      </c>
      <c r="L80" s="47" t="str">
        <f t="shared" si="20"/>
        <v/>
      </c>
      <c r="M80" s="48">
        <f t="shared" si="32"/>
        <v>0</v>
      </c>
      <c r="N80" s="46" t="str">
        <f t="shared" si="21"/>
        <v/>
      </c>
      <c r="O80" s="47" t="str">
        <f t="shared" si="22"/>
        <v/>
      </c>
      <c r="P80" s="47" t="str">
        <f t="shared" si="23"/>
        <v/>
      </c>
      <c r="Q80" s="48">
        <f t="shared" si="33"/>
        <v>0</v>
      </c>
      <c r="R80" s="2"/>
      <c r="AH80" s="57" t="str">
        <f>IF(G80&gt;1,IF($E$10&gt;0,100-(#REF!/(1+(AL80/#REF!)^#REF!)^#REF!+#REF!/(AL80-1))*100,100-(AL80*D$5+D$6)*100),"")</f>
        <v/>
      </c>
      <c r="AI80" s="21" t="str">
        <f t="shared" si="24"/>
        <v/>
      </c>
      <c r="AJ80" s="21" t="str">
        <f t="shared" si="25"/>
        <v/>
      </c>
      <c r="AK80" s="48">
        <f t="shared" si="26"/>
        <v>0</v>
      </c>
      <c r="AL80" s="58" t="str">
        <f t="shared" si="27"/>
        <v/>
      </c>
      <c r="AM80" s="59" t="str">
        <f t="shared" si="28"/>
        <v/>
      </c>
      <c r="AN80" s="59" t="str">
        <f t="shared" si="29"/>
        <v/>
      </c>
      <c r="AO80" s="60"/>
    </row>
    <row r="81" spans="3:41" x14ac:dyDescent="0.25">
      <c r="C81" s="82"/>
      <c r="D81" s="45"/>
      <c r="E81" s="83" t="str">
        <f t="shared" si="18"/>
        <v/>
      </c>
      <c r="F81" s="45"/>
      <c r="G81" s="45"/>
      <c r="H81" s="45"/>
      <c r="I81" s="46" t="str">
        <f t="shared" si="30"/>
        <v/>
      </c>
      <c r="J81" s="46" t="str">
        <f t="shared" si="31"/>
        <v/>
      </c>
      <c r="K81" s="47" t="str">
        <f t="shared" si="19"/>
        <v/>
      </c>
      <c r="L81" s="47" t="str">
        <f t="shared" si="20"/>
        <v/>
      </c>
      <c r="M81" s="48">
        <f t="shared" si="32"/>
        <v>0</v>
      </c>
      <c r="N81" s="46" t="str">
        <f t="shared" si="21"/>
        <v/>
      </c>
      <c r="O81" s="47" t="str">
        <f t="shared" si="22"/>
        <v/>
      </c>
      <c r="P81" s="47" t="str">
        <f t="shared" si="23"/>
        <v/>
      </c>
      <c r="Q81" s="48">
        <f t="shared" si="33"/>
        <v>0</v>
      </c>
      <c r="R81" s="2"/>
      <c r="AH81" s="57" t="str">
        <f>IF(G81&gt;1,IF($E$10&gt;0,100-(#REF!/(1+(AL81/#REF!)^#REF!)^#REF!+#REF!/(AL81-1))*100,100-(AL81*D$5+D$6)*100),"")</f>
        <v/>
      </c>
      <c r="AI81" s="21" t="str">
        <f t="shared" si="24"/>
        <v/>
      </c>
      <c r="AJ81" s="21" t="str">
        <f t="shared" si="25"/>
        <v/>
      </c>
      <c r="AK81" s="48">
        <f t="shared" si="26"/>
        <v>0</v>
      </c>
      <c r="AL81" s="58" t="str">
        <f t="shared" si="27"/>
        <v/>
      </c>
      <c r="AM81" s="59" t="str">
        <f t="shared" si="28"/>
        <v/>
      </c>
      <c r="AN81" s="59" t="str">
        <f t="shared" si="29"/>
        <v/>
      </c>
      <c r="AO81" s="60"/>
    </row>
    <row r="82" spans="3:41" x14ac:dyDescent="0.25">
      <c r="C82" s="82"/>
      <c r="D82" s="45"/>
      <c r="E82" s="83" t="str">
        <f t="shared" si="18"/>
        <v/>
      </c>
      <c r="F82" s="45"/>
      <c r="G82" s="45"/>
      <c r="H82" s="45"/>
      <c r="I82" s="46" t="str">
        <f t="shared" si="30"/>
        <v/>
      </c>
      <c r="J82" s="46" t="str">
        <f t="shared" si="31"/>
        <v/>
      </c>
      <c r="K82" s="47" t="str">
        <f t="shared" si="19"/>
        <v/>
      </c>
      <c r="L82" s="47" t="str">
        <f t="shared" si="20"/>
        <v/>
      </c>
      <c r="M82" s="48">
        <f t="shared" si="32"/>
        <v>0</v>
      </c>
      <c r="N82" s="46" t="str">
        <f t="shared" si="21"/>
        <v/>
      </c>
      <c r="O82" s="47" t="str">
        <f t="shared" si="22"/>
        <v/>
      </c>
      <c r="P82" s="47" t="str">
        <f t="shared" si="23"/>
        <v/>
      </c>
      <c r="Q82" s="48">
        <f t="shared" si="33"/>
        <v>0</v>
      </c>
      <c r="R82" s="2"/>
      <c r="AH82" s="57" t="str">
        <f>IF(G82&gt;1,IF($E$10&gt;0,100-(#REF!/(1+(AL82/#REF!)^#REF!)^#REF!+#REF!/(AL82-1))*100,100-(AL82*D$5+D$6)*100),"")</f>
        <v/>
      </c>
      <c r="AI82" s="21" t="str">
        <f t="shared" si="24"/>
        <v/>
      </c>
      <c r="AJ82" s="21" t="str">
        <f t="shared" si="25"/>
        <v/>
      </c>
      <c r="AK82" s="48">
        <f t="shared" si="26"/>
        <v>0</v>
      </c>
      <c r="AL82" s="58" t="str">
        <f t="shared" si="27"/>
        <v/>
      </c>
      <c r="AM82" s="59" t="str">
        <f t="shared" si="28"/>
        <v/>
      </c>
      <c r="AN82" s="59" t="str">
        <f t="shared" si="29"/>
        <v/>
      </c>
      <c r="AO82" s="60"/>
    </row>
    <row r="83" spans="3:41" x14ac:dyDescent="0.25">
      <c r="C83" s="82"/>
      <c r="D83" s="45"/>
      <c r="E83" s="83" t="str">
        <f t="shared" si="18"/>
        <v/>
      </c>
      <c r="F83" s="45"/>
      <c r="G83" s="45"/>
      <c r="H83" s="45"/>
      <c r="I83" s="46" t="str">
        <f t="shared" si="30"/>
        <v/>
      </c>
      <c r="J83" s="46" t="str">
        <f t="shared" si="31"/>
        <v/>
      </c>
      <c r="K83" s="47" t="str">
        <f t="shared" si="19"/>
        <v/>
      </c>
      <c r="L83" s="47" t="str">
        <f t="shared" si="20"/>
        <v/>
      </c>
      <c r="M83" s="48">
        <f t="shared" si="32"/>
        <v>0</v>
      </c>
      <c r="N83" s="46" t="str">
        <f t="shared" si="21"/>
        <v/>
      </c>
      <c r="O83" s="47" t="str">
        <f t="shared" si="22"/>
        <v/>
      </c>
      <c r="P83" s="47" t="str">
        <f t="shared" si="23"/>
        <v/>
      </c>
      <c r="Q83" s="48">
        <f t="shared" si="33"/>
        <v>0</v>
      </c>
      <c r="R83" s="2"/>
      <c r="AH83" s="57" t="str">
        <f>IF(G83&gt;1,IF($E$10&gt;0,100-(#REF!/(1+(AL83/#REF!)^#REF!)^#REF!+#REF!/(AL83-1))*100,100-(AL83*D$5+D$6)*100),"")</f>
        <v/>
      </c>
      <c r="AI83" s="21" t="str">
        <f t="shared" si="24"/>
        <v/>
      </c>
      <c r="AJ83" s="21" t="str">
        <f t="shared" si="25"/>
        <v/>
      </c>
      <c r="AK83" s="48">
        <f t="shared" si="26"/>
        <v>0</v>
      </c>
      <c r="AL83" s="58" t="str">
        <f t="shared" si="27"/>
        <v/>
      </c>
      <c r="AM83" s="59" t="str">
        <f t="shared" si="28"/>
        <v/>
      </c>
      <c r="AN83" s="59" t="str">
        <f t="shared" si="29"/>
        <v/>
      </c>
      <c r="AO83" s="60"/>
    </row>
    <row r="84" spans="3:41" x14ac:dyDescent="0.25">
      <c r="C84" s="82"/>
      <c r="D84" s="45"/>
      <c r="E84" s="83" t="str">
        <f t="shared" si="18"/>
        <v/>
      </c>
      <c r="F84" s="45"/>
      <c r="G84" s="45"/>
      <c r="H84" s="45"/>
      <c r="I84" s="46" t="str">
        <f t="shared" si="30"/>
        <v/>
      </c>
      <c r="J84" s="46" t="str">
        <f t="shared" si="31"/>
        <v/>
      </c>
      <c r="K84" s="47" t="str">
        <f t="shared" si="19"/>
        <v/>
      </c>
      <c r="L84" s="47" t="str">
        <f t="shared" si="20"/>
        <v/>
      </c>
      <c r="M84" s="48">
        <f t="shared" si="32"/>
        <v>0</v>
      </c>
      <c r="N84" s="46" t="str">
        <f t="shared" si="21"/>
        <v/>
      </c>
      <c r="O84" s="47" t="str">
        <f t="shared" si="22"/>
        <v/>
      </c>
      <c r="P84" s="47" t="str">
        <f t="shared" si="23"/>
        <v/>
      </c>
      <c r="Q84" s="48">
        <f t="shared" si="33"/>
        <v>0</v>
      </c>
      <c r="R84" s="2"/>
      <c r="AH84" s="57" t="str">
        <f>IF(G84&gt;1,IF($E$10&gt;0,100-(#REF!/(1+(AL84/#REF!)^#REF!)^#REF!+#REF!/(AL84-1))*100,100-(AL84*D$5+D$6)*100),"")</f>
        <v/>
      </c>
      <c r="AI84" s="21" t="str">
        <f t="shared" si="24"/>
        <v/>
      </c>
      <c r="AJ84" s="21" t="str">
        <f t="shared" si="25"/>
        <v/>
      </c>
      <c r="AK84" s="48">
        <f t="shared" si="26"/>
        <v>0</v>
      </c>
      <c r="AL84" s="58" t="str">
        <f t="shared" si="27"/>
        <v/>
      </c>
      <c r="AM84" s="59" t="str">
        <f t="shared" si="28"/>
        <v/>
      </c>
      <c r="AN84" s="59" t="str">
        <f t="shared" si="29"/>
        <v/>
      </c>
      <c r="AO84" s="60"/>
    </row>
    <row r="85" spans="3:41" x14ac:dyDescent="0.25">
      <c r="C85" s="82"/>
      <c r="D85" s="45"/>
      <c r="E85" s="83" t="str">
        <f t="shared" si="18"/>
        <v/>
      </c>
      <c r="F85" s="45"/>
      <c r="G85" s="45"/>
      <c r="H85" s="45"/>
      <c r="I85" s="46" t="str">
        <f t="shared" si="30"/>
        <v/>
      </c>
      <c r="J85" s="46" t="str">
        <f t="shared" si="31"/>
        <v/>
      </c>
      <c r="K85" s="47" t="str">
        <f t="shared" si="19"/>
        <v/>
      </c>
      <c r="L85" s="47" t="str">
        <f t="shared" si="20"/>
        <v/>
      </c>
      <c r="M85" s="48">
        <f t="shared" si="32"/>
        <v>0</v>
      </c>
      <c r="N85" s="46" t="str">
        <f t="shared" si="21"/>
        <v/>
      </c>
      <c r="O85" s="47" t="str">
        <f t="shared" si="22"/>
        <v/>
      </c>
      <c r="P85" s="47" t="str">
        <f t="shared" si="23"/>
        <v/>
      </c>
      <c r="Q85" s="48">
        <f t="shared" si="33"/>
        <v>0</v>
      </c>
      <c r="R85" s="2"/>
      <c r="AH85" s="57" t="str">
        <f>IF(G85&gt;1,IF($E$10&gt;0,100-(#REF!/(1+(AL85/#REF!)^#REF!)^#REF!+#REF!/(AL85-1))*100,100-(AL85*D$5+D$6)*100),"")</f>
        <v/>
      </c>
      <c r="AI85" s="21" t="str">
        <f t="shared" si="24"/>
        <v/>
      </c>
      <c r="AJ85" s="21" t="str">
        <f t="shared" si="25"/>
        <v/>
      </c>
      <c r="AK85" s="48">
        <f t="shared" si="26"/>
        <v>0</v>
      </c>
      <c r="AL85" s="58" t="str">
        <f t="shared" si="27"/>
        <v/>
      </c>
      <c r="AM85" s="59" t="str">
        <f t="shared" si="28"/>
        <v/>
      </c>
      <c r="AN85" s="59" t="str">
        <f t="shared" si="29"/>
        <v/>
      </c>
      <c r="AO85" s="60"/>
    </row>
    <row r="86" spans="3:41" x14ac:dyDescent="0.25">
      <c r="C86" s="82"/>
      <c r="D86" s="45"/>
      <c r="E86" s="83" t="str">
        <f t="shared" si="18"/>
        <v/>
      </c>
      <c r="F86" s="45"/>
      <c r="G86" s="45"/>
      <c r="H86" s="45"/>
      <c r="I86" s="46" t="str">
        <f t="shared" si="30"/>
        <v/>
      </c>
      <c r="J86" s="46" t="str">
        <f t="shared" si="31"/>
        <v/>
      </c>
      <c r="K86" s="47" t="str">
        <f t="shared" si="19"/>
        <v/>
      </c>
      <c r="L86" s="47" t="str">
        <f t="shared" si="20"/>
        <v/>
      </c>
      <c r="M86" s="48">
        <f t="shared" si="32"/>
        <v>0</v>
      </c>
      <c r="N86" s="46" t="str">
        <f t="shared" si="21"/>
        <v/>
      </c>
      <c r="O86" s="47" t="str">
        <f t="shared" si="22"/>
        <v/>
      </c>
      <c r="P86" s="47" t="str">
        <f t="shared" si="23"/>
        <v/>
      </c>
      <c r="Q86" s="48">
        <f t="shared" si="33"/>
        <v>0</v>
      </c>
      <c r="R86" s="2"/>
      <c r="AH86" s="57" t="str">
        <f>IF(G86&gt;1,IF($E$10&gt;0,100-(#REF!/(1+(AL86/#REF!)^#REF!)^#REF!+#REF!/(AL86-1))*100,100-(AL86*D$5+D$6)*100),"")</f>
        <v/>
      </c>
      <c r="AI86" s="21" t="str">
        <f t="shared" si="24"/>
        <v/>
      </c>
      <c r="AJ86" s="21" t="str">
        <f t="shared" si="25"/>
        <v/>
      </c>
      <c r="AK86" s="48">
        <f t="shared" si="26"/>
        <v>0</v>
      </c>
      <c r="AL86" s="58" t="str">
        <f t="shared" si="27"/>
        <v/>
      </c>
      <c r="AM86" s="59" t="str">
        <f t="shared" si="28"/>
        <v/>
      </c>
      <c r="AN86" s="59" t="str">
        <f t="shared" si="29"/>
        <v/>
      </c>
      <c r="AO86" s="60"/>
    </row>
    <row r="87" spans="3:41" x14ac:dyDescent="0.25">
      <c r="C87" s="82"/>
      <c r="D87" s="45"/>
      <c r="E87" s="83" t="str">
        <f t="shared" si="18"/>
        <v/>
      </c>
      <c r="F87" s="45"/>
      <c r="G87" s="45"/>
      <c r="H87" s="45"/>
      <c r="I87" s="46" t="str">
        <f t="shared" si="30"/>
        <v/>
      </c>
      <c r="J87" s="46" t="str">
        <f t="shared" si="31"/>
        <v/>
      </c>
      <c r="K87" s="47" t="str">
        <f t="shared" si="19"/>
        <v/>
      </c>
      <c r="L87" s="47" t="str">
        <f t="shared" si="20"/>
        <v/>
      </c>
      <c r="M87" s="48">
        <f t="shared" si="32"/>
        <v>0</v>
      </c>
      <c r="N87" s="46" t="str">
        <f t="shared" si="21"/>
        <v/>
      </c>
      <c r="O87" s="47" t="str">
        <f t="shared" si="22"/>
        <v/>
      </c>
      <c r="P87" s="47" t="str">
        <f t="shared" si="23"/>
        <v/>
      </c>
      <c r="Q87" s="48">
        <f t="shared" si="33"/>
        <v>0</v>
      </c>
      <c r="R87" s="2"/>
      <c r="AH87" s="57" t="str">
        <f>IF(G87&gt;1,IF($E$10&gt;0,100-(#REF!/(1+(AL87/#REF!)^#REF!)^#REF!+#REF!/(AL87-1))*100,100-(AL87*D$5+D$6)*100),"")</f>
        <v/>
      </c>
      <c r="AI87" s="21" t="str">
        <f t="shared" si="24"/>
        <v/>
      </c>
      <c r="AJ87" s="21" t="str">
        <f t="shared" si="25"/>
        <v/>
      </c>
      <c r="AK87" s="48">
        <f t="shared" si="26"/>
        <v>0</v>
      </c>
      <c r="AL87" s="58" t="str">
        <f t="shared" si="27"/>
        <v/>
      </c>
      <c r="AM87" s="59" t="str">
        <f t="shared" si="28"/>
        <v/>
      </c>
      <c r="AN87" s="59" t="str">
        <f t="shared" si="29"/>
        <v/>
      </c>
      <c r="AO87" s="60"/>
    </row>
    <row r="88" spans="3:41" x14ac:dyDescent="0.25">
      <c r="C88" s="82"/>
      <c r="D88" s="45"/>
      <c r="E88" s="83" t="str">
        <f t="shared" si="18"/>
        <v/>
      </c>
      <c r="F88" s="45"/>
      <c r="G88" s="45"/>
      <c r="H88" s="45"/>
      <c r="I88" s="46" t="str">
        <f t="shared" si="30"/>
        <v/>
      </c>
      <c r="J88" s="46" t="str">
        <f t="shared" si="31"/>
        <v/>
      </c>
      <c r="K88" s="47" t="str">
        <f t="shared" si="19"/>
        <v/>
      </c>
      <c r="L88" s="47" t="str">
        <f t="shared" si="20"/>
        <v/>
      </c>
      <c r="M88" s="48">
        <f t="shared" si="32"/>
        <v>0</v>
      </c>
      <c r="N88" s="46" t="str">
        <f t="shared" si="21"/>
        <v/>
      </c>
      <c r="O88" s="47" t="str">
        <f t="shared" si="22"/>
        <v/>
      </c>
      <c r="P88" s="47" t="str">
        <f t="shared" si="23"/>
        <v/>
      </c>
      <c r="Q88" s="48">
        <f t="shared" si="33"/>
        <v>0</v>
      </c>
      <c r="R88" s="2"/>
      <c r="AH88" s="57" t="str">
        <f>IF(G88&gt;1,IF($E$10&gt;0,100-(#REF!/(1+(AL88/#REF!)^#REF!)^#REF!+#REF!/(AL88-1))*100,100-(AL88*D$5+D$6)*100),"")</f>
        <v/>
      </c>
      <c r="AI88" s="21" t="str">
        <f t="shared" si="24"/>
        <v/>
      </c>
      <c r="AJ88" s="21" t="str">
        <f t="shared" si="25"/>
        <v/>
      </c>
      <c r="AK88" s="48">
        <f t="shared" si="26"/>
        <v>0</v>
      </c>
      <c r="AL88" s="58" t="str">
        <f t="shared" si="27"/>
        <v/>
      </c>
      <c r="AM88" s="59" t="str">
        <f t="shared" si="28"/>
        <v/>
      </c>
      <c r="AN88" s="59" t="str">
        <f t="shared" si="29"/>
        <v/>
      </c>
      <c r="AO88" s="60"/>
    </row>
    <row r="89" spans="3:41" x14ac:dyDescent="0.25">
      <c r="C89" s="82"/>
      <c r="D89" s="45"/>
      <c r="E89" s="83" t="str">
        <f t="shared" si="18"/>
        <v/>
      </c>
      <c r="F89" s="45"/>
      <c r="G89" s="45"/>
      <c r="H89" s="45"/>
      <c r="I89" s="46" t="str">
        <f t="shared" si="30"/>
        <v/>
      </c>
      <c r="J89" s="46" t="str">
        <f t="shared" si="31"/>
        <v/>
      </c>
      <c r="K89" s="47" t="str">
        <f t="shared" si="19"/>
        <v/>
      </c>
      <c r="L89" s="47" t="str">
        <f t="shared" si="20"/>
        <v/>
      </c>
      <c r="M89" s="48">
        <f t="shared" si="32"/>
        <v>0</v>
      </c>
      <c r="N89" s="46" t="str">
        <f t="shared" si="21"/>
        <v/>
      </c>
      <c r="O89" s="47" t="str">
        <f t="shared" si="22"/>
        <v/>
      </c>
      <c r="P89" s="47" t="str">
        <f t="shared" si="23"/>
        <v/>
      </c>
      <c r="Q89" s="48">
        <f t="shared" si="33"/>
        <v>0</v>
      </c>
      <c r="R89" s="2"/>
      <c r="AH89" s="57" t="str">
        <f>IF(G89&gt;1,IF($E$10&gt;0,100-(#REF!/(1+(AL89/#REF!)^#REF!)^#REF!+#REF!/(AL89-1))*100,100-(AL89*D$5+D$6)*100),"")</f>
        <v/>
      </c>
      <c r="AI89" s="21" t="str">
        <f t="shared" si="24"/>
        <v/>
      </c>
      <c r="AJ89" s="21" t="str">
        <f t="shared" si="25"/>
        <v/>
      </c>
      <c r="AK89" s="48">
        <f t="shared" si="26"/>
        <v>0</v>
      </c>
      <c r="AL89" s="58" t="str">
        <f t="shared" si="27"/>
        <v/>
      </c>
      <c r="AM89" s="59" t="str">
        <f t="shared" si="28"/>
        <v/>
      </c>
      <c r="AN89" s="59" t="str">
        <f t="shared" si="29"/>
        <v/>
      </c>
      <c r="AO89" s="60"/>
    </row>
    <row r="90" spans="3:41" x14ac:dyDescent="0.25">
      <c r="C90" s="82"/>
      <c r="D90" s="45"/>
      <c r="E90" s="83" t="str">
        <f t="shared" si="18"/>
        <v/>
      </c>
      <c r="F90" s="45"/>
      <c r="G90" s="45"/>
      <c r="H90" s="45"/>
      <c r="I90" s="46" t="str">
        <f t="shared" si="30"/>
        <v/>
      </c>
      <c r="J90" s="46" t="str">
        <f t="shared" si="31"/>
        <v/>
      </c>
      <c r="K90" s="47" t="str">
        <f t="shared" si="19"/>
        <v/>
      </c>
      <c r="L90" s="47" t="str">
        <f t="shared" si="20"/>
        <v/>
      </c>
      <c r="M90" s="48">
        <f t="shared" si="32"/>
        <v>0</v>
      </c>
      <c r="N90" s="46" t="str">
        <f t="shared" si="21"/>
        <v/>
      </c>
      <c r="O90" s="47" t="str">
        <f t="shared" si="22"/>
        <v/>
      </c>
      <c r="P90" s="47" t="str">
        <f t="shared" si="23"/>
        <v/>
      </c>
      <c r="Q90" s="48">
        <f t="shared" si="33"/>
        <v>0</v>
      </c>
      <c r="R90" s="2"/>
      <c r="AH90" s="57" t="str">
        <f>IF(G90&gt;1,IF($E$10&gt;0,100-(#REF!/(1+(AL90/#REF!)^#REF!)^#REF!+#REF!/(AL90-1))*100,100-(AL90*D$5+D$6)*100),"")</f>
        <v/>
      </c>
      <c r="AI90" s="21" t="str">
        <f t="shared" si="24"/>
        <v/>
      </c>
      <c r="AJ90" s="21" t="str">
        <f t="shared" si="25"/>
        <v/>
      </c>
      <c r="AK90" s="48">
        <f t="shared" si="26"/>
        <v>0</v>
      </c>
      <c r="AL90" s="58" t="str">
        <f t="shared" si="27"/>
        <v/>
      </c>
      <c r="AM90" s="59" t="str">
        <f t="shared" si="28"/>
        <v/>
      </c>
      <c r="AN90" s="59" t="str">
        <f t="shared" si="29"/>
        <v/>
      </c>
      <c r="AO90" s="60"/>
    </row>
    <row r="91" spans="3:41" x14ac:dyDescent="0.25">
      <c r="C91" s="82"/>
      <c r="D91" s="45"/>
      <c r="E91" s="83" t="str">
        <f t="shared" si="18"/>
        <v/>
      </c>
      <c r="F91" s="45"/>
      <c r="G91" s="45"/>
      <c r="H91" s="45"/>
      <c r="I91" s="46" t="str">
        <f t="shared" si="30"/>
        <v/>
      </c>
      <c r="J91" s="46" t="str">
        <f t="shared" si="31"/>
        <v/>
      </c>
      <c r="K91" s="47" t="str">
        <f t="shared" si="19"/>
        <v/>
      </c>
      <c r="L91" s="47" t="str">
        <f t="shared" si="20"/>
        <v/>
      </c>
      <c r="M91" s="48">
        <f t="shared" si="32"/>
        <v>0</v>
      </c>
      <c r="N91" s="46" t="str">
        <f t="shared" si="21"/>
        <v/>
      </c>
      <c r="O91" s="47" t="str">
        <f t="shared" si="22"/>
        <v/>
      </c>
      <c r="P91" s="47" t="str">
        <f t="shared" si="23"/>
        <v/>
      </c>
      <c r="Q91" s="48">
        <f t="shared" si="33"/>
        <v>0</v>
      </c>
      <c r="R91" s="2"/>
      <c r="AH91" s="57" t="str">
        <f>IF(G91&gt;1,IF($E$10&gt;0,100-(#REF!/(1+(AL91/#REF!)^#REF!)^#REF!+#REF!/(AL91-1))*100,100-(AL91*D$5+D$6)*100),"")</f>
        <v/>
      </c>
      <c r="AI91" s="21" t="str">
        <f t="shared" si="24"/>
        <v/>
      </c>
      <c r="AJ91" s="21" t="str">
        <f t="shared" si="25"/>
        <v/>
      </c>
      <c r="AK91" s="48">
        <f t="shared" si="26"/>
        <v>0</v>
      </c>
      <c r="AL91" s="58" t="str">
        <f t="shared" si="27"/>
        <v/>
      </c>
      <c r="AM91" s="59" t="str">
        <f t="shared" si="28"/>
        <v/>
      </c>
      <c r="AN91" s="59" t="str">
        <f t="shared" si="29"/>
        <v/>
      </c>
      <c r="AO91" s="60"/>
    </row>
    <row r="92" spans="3:41" x14ac:dyDescent="0.25">
      <c r="C92" s="82"/>
      <c r="D92" s="45"/>
      <c r="E92" s="83" t="str">
        <f t="shared" si="18"/>
        <v/>
      </c>
      <c r="F92" s="45"/>
      <c r="G92" s="45"/>
      <c r="H92" s="45"/>
      <c r="I92" s="46" t="str">
        <f t="shared" si="30"/>
        <v/>
      </c>
      <c r="J92" s="46" t="str">
        <f t="shared" si="31"/>
        <v/>
      </c>
      <c r="K92" s="47" t="str">
        <f t="shared" si="19"/>
        <v/>
      </c>
      <c r="L92" s="47" t="str">
        <f t="shared" si="20"/>
        <v/>
      </c>
      <c r="M92" s="48">
        <f t="shared" si="32"/>
        <v>0</v>
      </c>
      <c r="N92" s="46" t="str">
        <f t="shared" si="21"/>
        <v/>
      </c>
      <c r="O92" s="47" t="str">
        <f t="shared" si="22"/>
        <v/>
      </c>
      <c r="P92" s="47" t="str">
        <f t="shared" si="23"/>
        <v/>
      </c>
      <c r="Q92" s="48">
        <f t="shared" si="33"/>
        <v>0</v>
      </c>
      <c r="R92" s="2"/>
      <c r="AH92" s="57" t="str">
        <f>IF(G92&gt;1,IF($E$10&gt;0,100-(#REF!/(1+(AL92/#REF!)^#REF!)^#REF!+#REF!/(AL92-1))*100,100-(AL92*D$5+D$6)*100),"")</f>
        <v/>
      </c>
      <c r="AI92" s="21" t="str">
        <f t="shared" si="24"/>
        <v/>
      </c>
      <c r="AJ92" s="21" t="str">
        <f t="shared" si="25"/>
        <v/>
      </c>
      <c r="AK92" s="48">
        <f t="shared" si="26"/>
        <v>0</v>
      </c>
      <c r="AL92" s="58" t="str">
        <f t="shared" si="27"/>
        <v/>
      </c>
      <c r="AM92" s="59" t="str">
        <f t="shared" si="28"/>
        <v/>
      </c>
      <c r="AN92" s="59" t="str">
        <f t="shared" si="29"/>
        <v/>
      </c>
      <c r="AO92" s="60"/>
    </row>
    <row r="93" spans="3:41" x14ac:dyDescent="0.25">
      <c r="C93" s="82"/>
      <c r="D93" s="45"/>
      <c r="E93" s="83" t="str">
        <f t="shared" si="18"/>
        <v/>
      </c>
      <c r="F93" s="45"/>
      <c r="G93" s="45"/>
      <c r="H93" s="45"/>
      <c r="I93" s="46" t="str">
        <f t="shared" si="30"/>
        <v/>
      </c>
      <c r="J93" s="46" t="str">
        <f t="shared" si="31"/>
        <v/>
      </c>
      <c r="K93" s="47" t="str">
        <f t="shared" si="19"/>
        <v/>
      </c>
      <c r="L93" s="47" t="str">
        <f t="shared" si="20"/>
        <v/>
      </c>
      <c r="M93" s="48">
        <f t="shared" si="32"/>
        <v>0</v>
      </c>
      <c r="N93" s="46" t="str">
        <f t="shared" si="21"/>
        <v/>
      </c>
      <c r="O93" s="47" t="str">
        <f t="shared" si="22"/>
        <v/>
      </c>
      <c r="P93" s="47" t="str">
        <f t="shared" si="23"/>
        <v/>
      </c>
      <c r="Q93" s="48">
        <f t="shared" si="33"/>
        <v>0</v>
      </c>
      <c r="R93" s="2"/>
      <c r="AH93" s="57" t="str">
        <f>IF(G93&gt;1,IF($E$10&gt;0,100-(#REF!/(1+(AL93/#REF!)^#REF!)^#REF!+#REF!/(AL93-1))*100,100-(AL93*D$5+D$6)*100),"")</f>
        <v/>
      </c>
      <c r="AI93" s="21" t="str">
        <f t="shared" si="24"/>
        <v/>
      </c>
      <c r="AJ93" s="21" t="str">
        <f t="shared" si="25"/>
        <v/>
      </c>
      <c r="AK93" s="48">
        <f t="shared" si="26"/>
        <v>0</v>
      </c>
      <c r="AL93" s="58" t="str">
        <f t="shared" si="27"/>
        <v/>
      </c>
      <c r="AM93" s="59" t="str">
        <f t="shared" si="28"/>
        <v/>
      </c>
      <c r="AN93" s="59" t="str">
        <f t="shared" si="29"/>
        <v/>
      </c>
      <c r="AO93" s="60"/>
    </row>
    <row r="94" spans="3:41" x14ac:dyDescent="0.25">
      <c r="C94" s="82"/>
      <c r="D94" s="45"/>
      <c r="E94" s="83" t="str">
        <f t="shared" si="18"/>
        <v/>
      </c>
      <c r="F94" s="45"/>
      <c r="G94" s="45"/>
      <c r="H94" s="45"/>
      <c r="I94" s="46" t="str">
        <f t="shared" si="30"/>
        <v/>
      </c>
      <c r="J94" s="46" t="str">
        <f t="shared" si="31"/>
        <v/>
      </c>
      <c r="K94" s="47" t="str">
        <f t="shared" si="19"/>
        <v/>
      </c>
      <c r="L94" s="47" t="str">
        <f t="shared" si="20"/>
        <v/>
      </c>
      <c r="M94" s="48">
        <f t="shared" si="32"/>
        <v>0</v>
      </c>
      <c r="N94" s="46" t="str">
        <f t="shared" si="21"/>
        <v/>
      </c>
      <c r="O94" s="47" t="str">
        <f t="shared" si="22"/>
        <v/>
      </c>
      <c r="P94" s="47" t="str">
        <f t="shared" si="23"/>
        <v/>
      </c>
      <c r="Q94" s="48">
        <f t="shared" si="33"/>
        <v>0</v>
      </c>
      <c r="R94" s="2"/>
      <c r="AH94" s="57" t="str">
        <f>IF(G94&gt;1,IF($E$10&gt;0,100-(#REF!/(1+(AL94/#REF!)^#REF!)^#REF!+#REF!/(AL94-1))*100,100-(AL94*D$5+D$6)*100),"")</f>
        <v/>
      </c>
      <c r="AI94" s="21" t="str">
        <f t="shared" si="24"/>
        <v/>
      </c>
      <c r="AJ94" s="21" t="str">
        <f t="shared" si="25"/>
        <v/>
      </c>
      <c r="AK94" s="48">
        <f t="shared" si="26"/>
        <v>0</v>
      </c>
      <c r="AL94" s="58" t="str">
        <f t="shared" si="27"/>
        <v/>
      </c>
      <c r="AM94" s="59" t="str">
        <f t="shared" si="28"/>
        <v/>
      </c>
      <c r="AN94" s="59" t="str">
        <f t="shared" si="29"/>
        <v/>
      </c>
      <c r="AO94" s="60"/>
    </row>
    <row r="95" spans="3:41" x14ac:dyDescent="0.25">
      <c r="C95" s="82"/>
      <c r="D95" s="45"/>
      <c r="E95" s="83" t="str">
        <f t="shared" si="18"/>
        <v/>
      </c>
      <c r="F95" s="45"/>
      <c r="G95" s="45"/>
      <c r="H95" s="45"/>
      <c r="I95" s="46" t="str">
        <f t="shared" si="30"/>
        <v/>
      </c>
      <c r="J95" s="46" t="str">
        <f t="shared" si="31"/>
        <v/>
      </c>
      <c r="K95" s="47" t="str">
        <f t="shared" si="19"/>
        <v/>
      </c>
      <c r="L95" s="47" t="str">
        <f t="shared" si="20"/>
        <v/>
      </c>
      <c r="M95" s="48">
        <f t="shared" si="32"/>
        <v>0</v>
      </c>
      <c r="N95" s="46" t="str">
        <f t="shared" si="21"/>
        <v/>
      </c>
      <c r="O95" s="47" t="str">
        <f t="shared" si="22"/>
        <v/>
      </c>
      <c r="P95" s="47" t="str">
        <f t="shared" si="23"/>
        <v/>
      </c>
      <c r="Q95" s="48">
        <f t="shared" si="33"/>
        <v>0</v>
      </c>
      <c r="R95" s="2"/>
      <c r="AH95" s="57" t="str">
        <f>IF(G95&gt;1,IF($E$10&gt;0,100-(#REF!/(1+(AL95/#REF!)^#REF!)^#REF!+#REF!/(AL95-1))*100,100-(AL95*D$5+D$6)*100),"")</f>
        <v/>
      </c>
      <c r="AI95" s="21" t="str">
        <f t="shared" si="24"/>
        <v/>
      </c>
      <c r="AJ95" s="21" t="str">
        <f t="shared" si="25"/>
        <v/>
      </c>
      <c r="AK95" s="48">
        <f t="shared" si="26"/>
        <v>0</v>
      </c>
      <c r="AL95" s="58" t="str">
        <f t="shared" si="27"/>
        <v/>
      </c>
      <c r="AM95" s="59" t="str">
        <f t="shared" si="28"/>
        <v/>
      </c>
      <c r="AN95" s="59" t="str">
        <f t="shared" si="29"/>
        <v/>
      </c>
      <c r="AO95" s="60"/>
    </row>
    <row r="96" spans="3:41" x14ac:dyDescent="0.25">
      <c r="C96" s="82"/>
      <c r="D96" s="45"/>
      <c r="E96" s="83" t="str">
        <f t="shared" si="18"/>
        <v/>
      </c>
      <c r="F96" s="45"/>
      <c r="G96" s="45"/>
      <c r="H96" s="45"/>
      <c r="I96" s="46" t="str">
        <f t="shared" si="30"/>
        <v/>
      </c>
      <c r="J96" s="46" t="str">
        <f t="shared" si="31"/>
        <v/>
      </c>
      <c r="K96" s="47" t="str">
        <f t="shared" si="19"/>
        <v/>
      </c>
      <c r="L96" s="47" t="str">
        <f t="shared" si="20"/>
        <v/>
      </c>
      <c r="M96" s="48">
        <f t="shared" si="32"/>
        <v>0</v>
      </c>
      <c r="N96" s="46" t="str">
        <f t="shared" si="21"/>
        <v/>
      </c>
      <c r="O96" s="47" t="str">
        <f t="shared" si="22"/>
        <v/>
      </c>
      <c r="P96" s="47" t="str">
        <f t="shared" si="23"/>
        <v/>
      </c>
      <c r="Q96" s="48">
        <f t="shared" si="33"/>
        <v>0</v>
      </c>
      <c r="R96" s="2"/>
      <c r="AH96" s="57" t="str">
        <f>IF(G96&gt;1,IF($E$10&gt;0,100-(#REF!/(1+(AL96/#REF!)^#REF!)^#REF!+#REF!/(AL96-1))*100,100-(AL96*D$5+D$6)*100),"")</f>
        <v/>
      </c>
      <c r="AI96" s="21" t="str">
        <f t="shared" si="24"/>
        <v/>
      </c>
      <c r="AJ96" s="21" t="str">
        <f t="shared" si="25"/>
        <v/>
      </c>
      <c r="AK96" s="48">
        <f t="shared" si="26"/>
        <v>0</v>
      </c>
      <c r="AL96" s="58" t="str">
        <f t="shared" si="27"/>
        <v/>
      </c>
      <c r="AM96" s="59" t="str">
        <f t="shared" si="28"/>
        <v/>
      </c>
      <c r="AN96" s="59" t="str">
        <f t="shared" si="29"/>
        <v/>
      </c>
      <c r="AO96" s="60"/>
    </row>
    <row r="97" spans="3:41" x14ac:dyDescent="0.25">
      <c r="C97" s="82"/>
      <c r="D97" s="45"/>
      <c r="E97" s="83" t="str">
        <f t="shared" si="18"/>
        <v/>
      </c>
      <c r="F97" s="45"/>
      <c r="G97" s="45"/>
      <c r="H97" s="45"/>
      <c r="I97" s="46" t="str">
        <f t="shared" si="30"/>
        <v/>
      </c>
      <c r="J97" s="46" t="str">
        <f t="shared" si="31"/>
        <v/>
      </c>
      <c r="K97" s="47" t="str">
        <f t="shared" si="19"/>
        <v/>
      </c>
      <c r="L97" s="47" t="str">
        <f t="shared" si="20"/>
        <v/>
      </c>
      <c r="M97" s="48">
        <f t="shared" si="32"/>
        <v>0</v>
      </c>
      <c r="N97" s="46" t="str">
        <f t="shared" si="21"/>
        <v/>
      </c>
      <c r="O97" s="47" t="str">
        <f t="shared" si="22"/>
        <v/>
      </c>
      <c r="P97" s="47" t="str">
        <f t="shared" si="23"/>
        <v/>
      </c>
      <c r="Q97" s="48">
        <f t="shared" si="33"/>
        <v>0</v>
      </c>
      <c r="R97" s="2"/>
      <c r="AH97" s="57" t="str">
        <f>IF(G97&gt;1,IF($E$10&gt;0,100-(#REF!/(1+(AL97/#REF!)^#REF!)^#REF!+#REF!/(AL97-1))*100,100-(AL97*D$5+D$6)*100),"")</f>
        <v/>
      </c>
      <c r="AI97" s="21" t="str">
        <f t="shared" si="24"/>
        <v/>
      </c>
      <c r="AJ97" s="21" t="str">
        <f t="shared" si="25"/>
        <v/>
      </c>
      <c r="AK97" s="48">
        <f t="shared" si="26"/>
        <v>0</v>
      </c>
      <c r="AL97" s="58" t="str">
        <f t="shared" si="27"/>
        <v/>
      </c>
      <c r="AM97" s="59" t="str">
        <f t="shared" si="28"/>
        <v/>
      </c>
      <c r="AN97" s="59" t="str">
        <f t="shared" si="29"/>
        <v/>
      </c>
      <c r="AO97" s="60"/>
    </row>
    <row r="98" spans="3:41" x14ac:dyDescent="0.25">
      <c r="C98" s="82"/>
      <c r="D98" s="45"/>
      <c r="E98" s="83" t="str">
        <f t="shared" si="18"/>
        <v/>
      </c>
      <c r="F98" s="45"/>
      <c r="G98" s="45"/>
      <c r="H98" s="45"/>
      <c r="I98" s="46" t="str">
        <f t="shared" si="30"/>
        <v/>
      </c>
      <c r="J98" s="46" t="str">
        <f t="shared" si="31"/>
        <v/>
      </c>
      <c r="K98" s="47" t="str">
        <f t="shared" si="19"/>
        <v/>
      </c>
      <c r="L98" s="47" t="str">
        <f t="shared" si="20"/>
        <v/>
      </c>
      <c r="M98" s="48">
        <f t="shared" si="32"/>
        <v>0</v>
      </c>
      <c r="N98" s="46" t="str">
        <f t="shared" si="21"/>
        <v/>
      </c>
      <c r="O98" s="47" t="str">
        <f t="shared" si="22"/>
        <v/>
      </c>
      <c r="P98" s="47" t="str">
        <f t="shared" si="23"/>
        <v/>
      </c>
      <c r="Q98" s="48">
        <f t="shared" si="33"/>
        <v>0</v>
      </c>
      <c r="R98" s="2"/>
      <c r="AH98" s="57" t="str">
        <f>IF(G98&gt;1,IF($E$10&gt;0,100-(#REF!/(1+(AL98/#REF!)^#REF!)^#REF!+#REF!/(AL98-1))*100,100-(AL98*D$5+D$6)*100),"")</f>
        <v/>
      </c>
      <c r="AI98" s="21" t="str">
        <f t="shared" si="24"/>
        <v/>
      </c>
      <c r="AJ98" s="21" t="str">
        <f t="shared" si="25"/>
        <v/>
      </c>
      <c r="AK98" s="48">
        <f t="shared" si="26"/>
        <v>0</v>
      </c>
      <c r="AL98" s="58" t="str">
        <f t="shared" si="27"/>
        <v/>
      </c>
      <c r="AM98" s="59" t="str">
        <f t="shared" si="28"/>
        <v/>
      </c>
      <c r="AN98" s="59" t="str">
        <f t="shared" si="29"/>
        <v/>
      </c>
      <c r="AO98" s="60"/>
    </row>
    <row r="99" spans="3:41" x14ac:dyDescent="0.25">
      <c r="C99" s="82"/>
      <c r="D99" s="45"/>
      <c r="E99" s="83" t="str">
        <f t="shared" si="18"/>
        <v/>
      </c>
      <c r="F99" s="45"/>
      <c r="G99" s="45"/>
      <c r="H99" s="45"/>
      <c r="I99" s="46" t="str">
        <f t="shared" si="30"/>
        <v/>
      </c>
      <c r="J99" s="46" t="str">
        <f t="shared" si="31"/>
        <v/>
      </c>
      <c r="K99" s="47" t="str">
        <f t="shared" si="19"/>
        <v/>
      </c>
      <c r="L99" s="47" t="str">
        <f t="shared" si="20"/>
        <v/>
      </c>
      <c r="M99" s="48">
        <f t="shared" si="32"/>
        <v>0</v>
      </c>
      <c r="N99" s="46" t="str">
        <f t="shared" si="21"/>
        <v/>
      </c>
      <c r="O99" s="47" t="str">
        <f t="shared" si="22"/>
        <v/>
      </c>
      <c r="P99" s="47" t="str">
        <f t="shared" si="23"/>
        <v/>
      </c>
      <c r="Q99" s="48">
        <f t="shared" si="33"/>
        <v>0</v>
      </c>
      <c r="R99" s="2"/>
      <c r="AH99" s="57" t="str">
        <f>IF(G99&gt;1,IF($E$10&gt;0,100-(#REF!/(1+(AL99/#REF!)^#REF!)^#REF!+#REF!/(AL99-1))*100,100-(AL99*D$5+D$6)*100),"")</f>
        <v/>
      </c>
      <c r="AI99" s="21" t="str">
        <f t="shared" si="24"/>
        <v/>
      </c>
      <c r="AJ99" s="21" t="str">
        <f t="shared" si="25"/>
        <v/>
      </c>
      <c r="AK99" s="48">
        <f t="shared" si="26"/>
        <v>0</v>
      </c>
      <c r="AL99" s="58" t="str">
        <f t="shared" si="27"/>
        <v/>
      </c>
      <c r="AM99" s="59" t="str">
        <f t="shared" si="28"/>
        <v/>
      </c>
      <c r="AN99" s="59" t="str">
        <f t="shared" si="29"/>
        <v/>
      </c>
      <c r="AO99" s="60"/>
    </row>
    <row r="100" spans="3:41" x14ac:dyDescent="0.25">
      <c r="C100" s="82"/>
      <c r="D100" s="45"/>
      <c r="E100" s="83" t="str">
        <f t="shared" ref="E100:E163" si="34">IF(C100&gt;0,100-(C100),"")</f>
        <v/>
      </c>
      <c r="F100" s="45"/>
      <c r="G100" s="45"/>
      <c r="H100" s="45"/>
      <c r="I100" s="46" t="str">
        <f t="shared" si="30"/>
        <v/>
      </c>
      <c r="J100" s="46" t="str">
        <f t="shared" si="31"/>
        <v/>
      </c>
      <c r="K100" s="47" t="str">
        <f t="shared" si="19"/>
        <v/>
      </c>
      <c r="L100" s="47" t="str">
        <f t="shared" si="20"/>
        <v/>
      </c>
      <c r="M100" s="48">
        <f t="shared" si="32"/>
        <v>0</v>
      </c>
      <c r="N100" s="46" t="str">
        <f t="shared" si="21"/>
        <v/>
      </c>
      <c r="O100" s="47" t="str">
        <f t="shared" si="22"/>
        <v/>
      </c>
      <c r="P100" s="47" t="str">
        <f t="shared" si="23"/>
        <v/>
      </c>
      <c r="Q100" s="48">
        <f t="shared" si="33"/>
        <v>0</v>
      </c>
      <c r="R100" s="2"/>
      <c r="AH100" s="57" t="str">
        <f>IF(G100&gt;1,IF($E$10&gt;0,100-(#REF!/(1+(AL100/#REF!)^#REF!)^#REF!+#REF!/(AL100-1))*100,100-(AL100*D$5+D$6)*100),"")</f>
        <v/>
      </c>
      <c r="AI100" s="21" t="str">
        <f t="shared" si="24"/>
        <v/>
      </c>
      <c r="AJ100" s="21" t="str">
        <f t="shared" si="25"/>
        <v/>
      </c>
      <c r="AK100" s="48">
        <f t="shared" si="26"/>
        <v>0</v>
      </c>
      <c r="AL100" s="58" t="str">
        <f t="shared" si="27"/>
        <v/>
      </c>
      <c r="AM100" s="59" t="str">
        <f t="shared" si="28"/>
        <v/>
      </c>
      <c r="AN100" s="59" t="str">
        <f t="shared" si="29"/>
        <v/>
      </c>
      <c r="AO100" s="60"/>
    </row>
    <row r="101" spans="3:41" x14ac:dyDescent="0.25">
      <c r="C101" s="82"/>
      <c r="D101" s="45"/>
      <c r="E101" s="83" t="str">
        <f t="shared" si="34"/>
        <v/>
      </c>
      <c r="F101" s="45"/>
      <c r="G101" s="45"/>
      <c r="H101" s="45"/>
      <c r="I101" s="46" t="str">
        <f t="shared" si="30"/>
        <v/>
      </c>
      <c r="J101" s="46" t="str">
        <f t="shared" si="31"/>
        <v/>
      </c>
      <c r="K101" s="47" t="str">
        <f t="shared" si="19"/>
        <v/>
      </c>
      <c r="L101" s="47" t="str">
        <f t="shared" si="20"/>
        <v/>
      </c>
      <c r="M101" s="48">
        <f t="shared" si="32"/>
        <v>0</v>
      </c>
      <c r="N101" s="46" t="str">
        <f t="shared" si="21"/>
        <v/>
      </c>
      <c r="O101" s="47" t="str">
        <f t="shared" si="22"/>
        <v/>
      </c>
      <c r="P101" s="47" t="str">
        <f t="shared" si="23"/>
        <v/>
      </c>
      <c r="Q101" s="48">
        <f t="shared" si="33"/>
        <v>0</v>
      </c>
      <c r="R101" s="2"/>
      <c r="AH101" s="57" t="str">
        <f>IF(G101&gt;1,IF($E$10&gt;0,100-(#REF!/(1+(AL101/#REF!)^#REF!)^#REF!+#REF!/(AL101-1))*100,100-(AL101*D$5+D$6)*100),"")</f>
        <v/>
      </c>
      <c r="AI101" s="21" t="str">
        <f t="shared" si="24"/>
        <v/>
      </c>
      <c r="AJ101" s="21" t="str">
        <f t="shared" si="25"/>
        <v/>
      </c>
      <c r="AK101" s="48">
        <f t="shared" si="26"/>
        <v>0</v>
      </c>
      <c r="AL101" s="58" t="str">
        <f t="shared" si="27"/>
        <v/>
      </c>
      <c r="AM101" s="59" t="str">
        <f t="shared" si="28"/>
        <v/>
      </c>
      <c r="AN101" s="59" t="str">
        <f t="shared" si="29"/>
        <v/>
      </c>
      <c r="AO101" s="60"/>
    </row>
    <row r="102" spans="3:41" x14ac:dyDescent="0.25">
      <c r="C102" s="82"/>
      <c r="D102" s="45"/>
      <c r="E102" s="83" t="str">
        <f t="shared" si="34"/>
        <v/>
      </c>
      <c r="F102" s="45"/>
      <c r="G102" s="45"/>
      <c r="H102" s="45"/>
      <c r="I102" s="46" t="str">
        <f t="shared" si="30"/>
        <v/>
      </c>
      <c r="J102" s="46" t="str">
        <f t="shared" si="31"/>
        <v/>
      </c>
      <c r="K102" s="47" t="str">
        <f t="shared" si="19"/>
        <v/>
      </c>
      <c r="L102" s="47" t="str">
        <f t="shared" si="20"/>
        <v/>
      </c>
      <c r="M102" s="48">
        <f t="shared" si="32"/>
        <v>0</v>
      </c>
      <c r="N102" s="46" t="str">
        <f t="shared" si="21"/>
        <v/>
      </c>
      <c r="O102" s="47" t="str">
        <f t="shared" si="22"/>
        <v/>
      </c>
      <c r="P102" s="47" t="str">
        <f t="shared" si="23"/>
        <v/>
      </c>
      <c r="Q102" s="48">
        <f t="shared" si="33"/>
        <v>0</v>
      </c>
      <c r="R102" s="2"/>
      <c r="AH102" s="57" t="str">
        <f>IF(G102&gt;1,IF($E$10&gt;0,100-(#REF!/(1+(AL102/#REF!)^#REF!)^#REF!+#REF!/(AL102-1))*100,100-(AL102*D$5+D$6)*100),"")</f>
        <v/>
      </c>
      <c r="AI102" s="21" t="str">
        <f t="shared" si="24"/>
        <v/>
      </c>
      <c r="AJ102" s="21" t="str">
        <f t="shared" si="25"/>
        <v/>
      </c>
      <c r="AK102" s="48">
        <f t="shared" si="26"/>
        <v>0</v>
      </c>
      <c r="AL102" s="58" t="str">
        <f t="shared" si="27"/>
        <v/>
      </c>
      <c r="AM102" s="59" t="str">
        <f t="shared" si="28"/>
        <v/>
      </c>
      <c r="AN102" s="59" t="str">
        <f t="shared" si="29"/>
        <v/>
      </c>
      <c r="AO102" s="60"/>
    </row>
    <row r="103" spans="3:41" x14ac:dyDescent="0.25">
      <c r="C103" s="82"/>
      <c r="D103" s="45"/>
      <c r="E103" s="83" t="str">
        <f t="shared" si="34"/>
        <v/>
      </c>
      <c r="F103" s="45"/>
      <c r="G103" s="45"/>
      <c r="H103" s="45"/>
      <c r="I103" s="46" t="str">
        <f t="shared" si="30"/>
        <v/>
      </c>
      <c r="J103" s="46" t="str">
        <f t="shared" si="31"/>
        <v/>
      </c>
      <c r="K103" s="47" t="str">
        <f t="shared" si="19"/>
        <v/>
      </c>
      <c r="L103" s="47" t="str">
        <f t="shared" si="20"/>
        <v/>
      </c>
      <c r="M103" s="48">
        <f t="shared" si="32"/>
        <v>0</v>
      </c>
      <c r="N103" s="46" t="str">
        <f t="shared" si="21"/>
        <v/>
      </c>
      <c r="O103" s="47" t="str">
        <f t="shared" si="22"/>
        <v/>
      </c>
      <c r="P103" s="47" t="str">
        <f t="shared" si="23"/>
        <v/>
      </c>
      <c r="Q103" s="48">
        <f t="shared" si="33"/>
        <v>0</v>
      </c>
      <c r="R103" s="2"/>
      <c r="AH103" s="57" t="str">
        <f>IF(G103&gt;1,IF($E$10&gt;0,100-(#REF!/(1+(AL103/#REF!)^#REF!)^#REF!+#REF!/(AL103-1))*100,100-(AL103*D$5+D$6)*100),"")</f>
        <v/>
      </c>
      <c r="AI103" s="21" t="str">
        <f t="shared" si="24"/>
        <v/>
      </c>
      <c r="AJ103" s="21" t="str">
        <f t="shared" si="25"/>
        <v/>
      </c>
      <c r="AK103" s="48">
        <f t="shared" si="26"/>
        <v>0</v>
      </c>
      <c r="AL103" s="58" t="str">
        <f t="shared" si="27"/>
        <v/>
      </c>
      <c r="AM103" s="59" t="str">
        <f t="shared" si="28"/>
        <v/>
      </c>
      <c r="AN103" s="59" t="str">
        <f t="shared" si="29"/>
        <v/>
      </c>
      <c r="AO103" s="60"/>
    </row>
    <row r="104" spans="3:41" x14ac:dyDescent="0.25">
      <c r="C104" s="82"/>
      <c r="D104" s="45"/>
      <c r="E104" s="83" t="str">
        <f t="shared" si="34"/>
        <v/>
      </c>
      <c r="F104" s="45"/>
      <c r="G104" s="45"/>
      <c r="H104" s="45"/>
      <c r="I104" s="46" t="str">
        <f t="shared" si="30"/>
        <v/>
      </c>
      <c r="J104" s="46" t="str">
        <f t="shared" si="31"/>
        <v/>
      </c>
      <c r="K104" s="47" t="str">
        <f t="shared" si="19"/>
        <v/>
      </c>
      <c r="L104" s="47" t="str">
        <f t="shared" si="20"/>
        <v/>
      </c>
      <c r="M104" s="48">
        <f t="shared" si="32"/>
        <v>0</v>
      </c>
      <c r="N104" s="46" t="str">
        <f t="shared" si="21"/>
        <v/>
      </c>
      <c r="O104" s="47" t="str">
        <f t="shared" si="22"/>
        <v/>
      </c>
      <c r="P104" s="47" t="str">
        <f t="shared" si="23"/>
        <v/>
      </c>
      <c r="Q104" s="48">
        <f t="shared" si="33"/>
        <v>0</v>
      </c>
      <c r="R104" s="2"/>
      <c r="AH104" s="57" t="str">
        <f>IF(G104&gt;1,IF($E$10&gt;0,100-(#REF!/(1+(AL104/#REF!)^#REF!)^#REF!+#REF!/(AL104-1))*100,100-(AL104*D$5+D$6)*100),"")</f>
        <v/>
      </c>
      <c r="AI104" s="21" t="str">
        <f t="shared" si="24"/>
        <v/>
      </c>
      <c r="AJ104" s="21" t="str">
        <f t="shared" si="25"/>
        <v/>
      </c>
      <c r="AK104" s="48">
        <f t="shared" si="26"/>
        <v>0</v>
      </c>
      <c r="AL104" s="58" t="str">
        <f t="shared" si="27"/>
        <v/>
      </c>
      <c r="AM104" s="59" t="str">
        <f t="shared" si="28"/>
        <v/>
      </c>
      <c r="AN104" s="59" t="str">
        <f t="shared" si="29"/>
        <v/>
      </c>
      <c r="AO104" s="60"/>
    </row>
    <row r="105" spans="3:41" x14ac:dyDescent="0.25">
      <c r="C105" s="82"/>
      <c r="D105" s="45"/>
      <c r="E105" s="83" t="str">
        <f t="shared" si="34"/>
        <v/>
      </c>
      <c r="F105" s="45"/>
      <c r="G105" s="45"/>
      <c r="H105" s="45"/>
      <c r="I105" s="46" t="str">
        <f t="shared" si="30"/>
        <v/>
      </c>
      <c r="J105" s="46" t="str">
        <f t="shared" si="31"/>
        <v/>
      </c>
      <c r="K105" s="47" t="str">
        <f t="shared" si="19"/>
        <v/>
      </c>
      <c r="L105" s="47" t="str">
        <f t="shared" si="20"/>
        <v/>
      </c>
      <c r="M105" s="48">
        <f t="shared" si="32"/>
        <v>0</v>
      </c>
      <c r="N105" s="46" t="str">
        <f t="shared" si="21"/>
        <v/>
      </c>
      <c r="O105" s="47" t="str">
        <f t="shared" si="22"/>
        <v/>
      </c>
      <c r="P105" s="47" t="str">
        <f t="shared" si="23"/>
        <v/>
      </c>
      <c r="Q105" s="48">
        <f t="shared" si="33"/>
        <v>0</v>
      </c>
      <c r="R105" s="2"/>
      <c r="AH105" s="57" t="str">
        <f>IF(G105&gt;1,IF($E$10&gt;0,100-(#REF!/(1+(AL105/#REF!)^#REF!)^#REF!+#REF!/(AL105-1))*100,100-(AL105*D$5+D$6)*100),"")</f>
        <v/>
      </c>
      <c r="AI105" s="21" t="str">
        <f t="shared" si="24"/>
        <v/>
      </c>
      <c r="AJ105" s="21" t="str">
        <f t="shared" si="25"/>
        <v/>
      </c>
      <c r="AK105" s="48">
        <f t="shared" si="26"/>
        <v>0</v>
      </c>
      <c r="AL105" s="58" t="str">
        <f t="shared" si="27"/>
        <v/>
      </c>
      <c r="AM105" s="59" t="str">
        <f t="shared" si="28"/>
        <v/>
      </c>
      <c r="AN105" s="59" t="str">
        <f t="shared" si="29"/>
        <v/>
      </c>
      <c r="AO105" s="60"/>
    </row>
    <row r="106" spans="3:41" x14ac:dyDescent="0.25">
      <c r="C106" s="82"/>
      <c r="D106" s="45"/>
      <c r="E106" s="83" t="str">
        <f t="shared" si="34"/>
        <v/>
      </c>
      <c r="F106" s="45"/>
      <c r="G106" s="45"/>
      <c r="H106" s="45"/>
      <c r="I106" s="46" t="str">
        <f t="shared" si="30"/>
        <v/>
      </c>
      <c r="J106" s="46" t="str">
        <f t="shared" si="31"/>
        <v/>
      </c>
      <c r="K106" s="47" t="str">
        <f t="shared" si="19"/>
        <v/>
      </c>
      <c r="L106" s="47" t="str">
        <f t="shared" si="20"/>
        <v/>
      </c>
      <c r="M106" s="48">
        <f t="shared" si="32"/>
        <v>0</v>
      </c>
      <c r="N106" s="46" t="str">
        <f t="shared" si="21"/>
        <v/>
      </c>
      <c r="O106" s="47" t="str">
        <f t="shared" si="22"/>
        <v/>
      </c>
      <c r="P106" s="47" t="str">
        <f t="shared" si="23"/>
        <v/>
      </c>
      <c r="Q106" s="48">
        <f t="shared" si="33"/>
        <v>0</v>
      </c>
      <c r="R106" s="2"/>
      <c r="AH106" s="57" t="str">
        <f>IF(G106&gt;1,IF($E$10&gt;0,100-(#REF!/(1+(AL106/#REF!)^#REF!)^#REF!+#REF!/(AL106-1))*100,100-(AL106*D$5+D$6)*100),"")</f>
        <v/>
      </c>
      <c r="AI106" s="21" t="str">
        <f t="shared" si="24"/>
        <v/>
      </c>
      <c r="AJ106" s="21" t="str">
        <f t="shared" si="25"/>
        <v/>
      </c>
      <c r="AK106" s="48">
        <f t="shared" si="26"/>
        <v>0</v>
      </c>
      <c r="AL106" s="58" t="str">
        <f t="shared" si="27"/>
        <v/>
      </c>
      <c r="AM106" s="59" t="str">
        <f t="shared" si="28"/>
        <v/>
      </c>
      <c r="AN106" s="59" t="str">
        <f t="shared" si="29"/>
        <v/>
      </c>
      <c r="AO106" s="60"/>
    </row>
    <row r="107" spans="3:41" x14ac:dyDescent="0.25">
      <c r="C107" s="82"/>
      <c r="D107" s="45"/>
      <c r="E107" s="83" t="str">
        <f t="shared" si="34"/>
        <v/>
      </c>
      <c r="F107" s="45"/>
      <c r="G107" s="45"/>
      <c r="H107" s="45"/>
      <c r="I107" s="46" t="str">
        <f t="shared" si="30"/>
        <v/>
      </c>
      <c r="J107" s="46" t="str">
        <f t="shared" si="31"/>
        <v/>
      </c>
      <c r="K107" s="47" t="str">
        <f t="shared" si="19"/>
        <v/>
      </c>
      <c r="L107" s="47" t="str">
        <f t="shared" si="20"/>
        <v/>
      </c>
      <c r="M107" s="48">
        <f t="shared" si="32"/>
        <v>0</v>
      </c>
      <c r="N107" s="46" t="str">
        <f t="shared" si="21"/>
        <v/>
      </c>
      <c r="O107" s="47" t="str">
        <f t="shared" si="22"/>
        <v/>
      </c>
      <c r="P107" s="47" t="str">
        <f t="shared" si="23"/>
        <v/>
      </c>
      <c r="Q107" s="48">
        <f t="shared" si="33"/>
        <v>0</v>
      </c>
      <c r="R107" s="2"/>
      <c r="AH107" s="57" t="str">
        <f>IF(G107&gt;1,IF($E$10&gt;0,100-(#REF!/(1+(AL107/#REF!)^#REF!)^#REF!+#REF!/(AL107-1))*100,100-(AL107*D$5+D$6)*100),"")</f>
        <v/>
      </c>
      <c r="AI107" s="21" t="str">
        <f t="shared" si="24"/>
        <v/>
      </c>
      <c r="AJ107" s="21" t="str">
        <f t="shared" si="25"/>
        <v/>
      </c>
      <c r="AK107" s="48">
        <f t="shared" si="26"/>
        <v>0</v>
      </c>
      <c r="AL107" s="58" t="str">
        <f t="shared" si="27"/>
        <v/>
      </c>
      <c r="AM107" s="59" t="str">
        <f t="shared" si="28"/>
        <v/>
      </c>
      <c r="AN107" s="59" t="str">
        <f t="shared" si="29"/>
        <v/>
      </c>
      <c r="AO107" s="60"/>
    </row>
    <row r="108" spans="3:41" x14ac:dyDescent="0.25">
      <c r="C108" s="82"/>
      <c r="D108" s="45"/>
      <c r="E108" s="83" t="str">
        <f t="shared" si="34"/>
        <v/>
      </c>
      <c r="F108" s="45"/>
      <c r="G108" s="45"/>
      <c r="H108" s="45"/>
      <c r="I108" s="46" t="str">
        <f t="shared" si="30"/>
        <v/>
      </c>
      <c r="J108" s="46" t="str">
        <f t="shared" si="31"/>
        <v/>
      </c>
      <c r="K108" s="47" t="str">
        <f t="shared" si="19"/>
        <v/>
      </c>
      <c r="L108" s="47" t="str">
        <f t="shared" si="20"/>
        <v/>
      </c>
      <c r="M108" s="48">
        <f t="shared" si="32"/>
        <v>0</v>
      </c>
      <c r="N108" s="46" t="str">
        <f t="shared" si="21"/>
        <v/>
      </c>
      <c r="O108" s="47" t="str">
        <f t="shared" si="22"/>
        <v/>
      </c>
      <c r="P108" s="47" t="str">
        <f t="shared" si="23"/>
        <v/>
      </c>
      <c r="Q108" s="48">
        <f t="shared" si="33"/>
        <v>0</v>
      </c>
      <c r="R108" s="2"/>
      <c r="AH108" s="57" t="str">
        <f>IF(G108&gt;1,IF($E$10&gt;0,100-(#REF!/(1+(AL108/#REF!)^#REF!)^#REF!+#REF!/(AL108-1))*100,100-(AL108*D$5+D$6)*100),"")</f>
        <v/>
      </c>
      <c r="AI108" s="21" t="str">
        <f t="shared" si="24"/>
        <v/>
      </c>
      <c r="AJ108" s="21" t="str">
        <f t="shared" si="25"/>
        <v/>
      </c>
      <c r="AK108" s="48">
        <f t="shared" si="26"/>
        <v>0</v>
      </c>
      <c r="AL108" s="58" t="str">
        <f t="shared" si="27"/>
        <v/>
      </c>
      <c r="AM108" s="59" t="str">
        <f t="shared" si="28"/>
        <v/>
      </c>
      <c r="AN108" s="59" t="str">
        <f t="shared" si="29"/>
        <v/>
      </c>
      <c r="AO108" s="60"/>
    </row>
    <row r="109" spans="3:41" x14ac:dyDescent="0.25">
      <c r="C109" s="82"/>
      <c r="D109" s="45"/>
      <c r="E109" s="83" t="str">
        <f t="shared" si="34"/>
        <v/>
      </c>
      <c r="F109" s="45"/>
      <c r="G109" s="45"/>
      <c r="H109" s="45"/>
      <c r="I109" s="46" t="str">
        <f t="shared" si="30"/>
        <v/>
      </c>
      <c r="J109" s="46" t="str">
        <f t="shared" si="31"/>
        <v/>
      </c>
      <c r="K109" s="47" t="str">
        <f t="shared" si="19"/>
        <v/>
      </c>
      <c r="L109" s="47" t="str">
        <f t="shared" si="20"/>
        <v/>
      </c>
      <c r="M109" s="48">
        <f t="shared" si="32"/>
        <v>0</v>
      </c>
      <c r="N109" s="46" t="str">
        <f t="shared" si="21"/>
        <v/>
      </c>
      <c r="O109" s="47" t="str">
        <f t="shared" si="22"/>
        <v/>
      </c>
      <c r="P109" s="47" t="str">
        <f t="shared" si="23"/>
        <v/>
      </c>
      <c r="Q109" s="48">
        <f t="shared" si="33"/>
        <v>0</v>
      </c>
      <c r="R109" s="2"/>
      <c r="AH109" s="57" t="str">
        <f>IF(G109&gt;1,IF($E$10&gt;0,100-(#REF!/(1+(AL109/#REF!)^#REF!)^#REF!+#REF!/(AL109-1))*100,100-(AL109*D$5+D$6)*100),"")</f>
        <v/>
      </c>
      <c r="AI109" s="21" t="str">
        <f t="shared" si="24"/>
        <v/>
      </c>
      <c r="AJ109" s="21" t="str">
        <f t="shared" si="25"/>
        <v/>
      </c>
      <c r="AK109" s="48">
        <f t="shared" si="26"/>
        <v>0</v>
      </c>
      <c r="AL109" s="58" t="str">
        <f t="shared" si="27"/>
        <v/>
      </c>
      <c r="AM109" s="59" t="str">
        <f t="shared" si="28"/>
        <v/>
      </c>
      <c r="AN109" s="59" t="str">
        <f t="shared" si="29"/>
        <v/>
      </c>
      <c r="AO109" s="60"/>
    </row>
    <row r="110" spans="3:41" x14ac:dyDescent="0.25">
      <c r="C110" s="82"/>
      <c r="D110" s="45"/>
      <c r="E110" s="83" t="str">
        <f t="shared" si="34"/>
        <v/>
      </c>
      <c r="F110" s="45"/>
      <c r="G110" s="45"/>
      <c r="H110" s="45"/>
      <c r="I110" s="46" t="str">
        <f t="shared" si="30"/>
        <v/>
      </c>
      <c r="J110" s="46" t="str">
        <f t="shared" si="31"/>
        <v/>
      </c>
      <c r="K110" s="47" t="str">
        <f t="shared" si="19"/>
        <v/>
      </c>
      <c r="L110" s="47" t="str">
        <f t="shared" si="20"/>
        <v/>
      </c>
      <c r="M110" s="48">
        <f t="shared" si="32"/>
        <v>0</v>
      </c>
      <c r="N110" s="46" t="str">
        <f t="shared" si="21"/>
        <v/>
      </c>
      <c r="O110" s="47" t="str">
        <f t="shared" si="22"/>
        <v/>
      </c>
      <c r="P110" s="47" t="str">
        <f t="shared" si="23"/>
        <v/>
      </c>
      <c r="Q110" s="48">
        <f t="shared" si="33"/>
        <v>0</v>
      </c>
      <c r="R110" s="2"/>
      <c r="AH110" s="57" t="str">
        <f>IF(G110&gt;1,IF($E$10&gt;0,100-(#REF!/(1+(AL110/#REF!)^#REF!)^#REF!+#REF!/(AL110-1))*100,100-(AL110*D$5+D$6)*100),"")</f>
        <v/>
      </c>
      <c r="AI110" s="21" t="str">
        <f t="shared" si="24"/>
        <v/>
      </c>
      <c r="AJ110" s="21" t="str">
        <f t="shared" si="25"/>
        <v/>
      </c>
      <c r="AK110" s="48">
        <f t="shared" si="26"/>
        <v>0</v>
      </c>
      <c r="AL110" s="58" t="str">
        <f t="shared" si="27"/>
        <v/>
      </c>
      <c r="AM110" s="59" t="str">
        <f t="shared" si="28"/>
        <v/>
      </c>
      <c r="AN110" s="59" t="str">
        <f t="shared" si="29"/>
        <v/>
      </c>
      <c r="AO110" s="60"/>
    </row>
    <row r="111" spans="3:41" x14ac:dyDescent="0.25">
      <c r="C111" s="82"/>
      <c r="D111" s="45"/>
      <c r="E111" s="83" t="str">
        <f t="shared" si="34"/>
        <v/>
      </c>
      <c r="F111" s="45"/>
      <c r="G111" s="45"/>
      <c r="H111" s="45"/>
      <c r="I111" s="46" t="str">
        <f t="shared" si="30"/>
        <v/>
      </c>
      <c r="J111" s="46" t="str">
        <f t="shared" si="31"/>
        <v/>
      </c>
      <c r="K111" s="47" t="str">
        <f t="shared" si="19"/>
        <v/>
      </c>
      <c r="L111" s="47" t="str">
        <f t="shared" si="20"/>
        <v/>
      </c>
      <c r="M111" s="48">
        <f t="shared" si="32"/>
        <v>0</v>
      </c>
      <c r="N111" s="46" t="str">
        <f t="shared" si="21"/>
        <v/>
      </c>
      <c r="O111" s="47" t="str">
        <f t="shared" si="22"/>
        <v/>
      </c>
      <c r="P111" s="47" t="str">
        <f t="shared" si="23"/>
        <v/>
      </c>
      <c r="Q111" s="48">
        <f t="shared" si="33"/>
        <v>0</v>
      </c>
      <c r="R111" s="2"/>
      <c r="AH111" s="57" t="str">
        <f>IF(G111&gt;1,IF($E$10&gt;0,100-(#REF!/(1+(AL111/#REF!)^#REF!)^#REF!+#REF!/(AL111-1))*100,100-(AL111*D$5+D$6)*100),"")</f>
        <v/>
      </c>
      <c r="AI111" s="21" t="str">
        <f t="shared" si="24"/>
        <v/>
      </c>
      <c r="AJ111" s="21" t="str">
        <f t="shared" si="25"/>
        <v/>
      </c>
      <c r="AK111" s="48">
        <f t="shared" si="26"/>
        <v>0</v>
      </c>
      <c r="AL111" s="58" t="str">
        <f t="shared" si="27"/>
        <v/>
      </c>
      <c r="AM111" s="59" t="str">
        <f t="shared" si="28"/>
        <v/>
      </c>
      <c r="AN111" s="59" t="str">
        <f t="shared" si="29"/>
        <v/>
      </c>
      <c r="AO111" s="60"/>
    </row>
    <row r="112" spans="3:41" x14ac:dyDescent="0.25">
      <c r="C112" s="82"/>
      <c r="D112" s="45"/>
      <c r="E112" s="83" t="str">
        <f t="shared" si="34"/>
        <v/>
      </c>
      <c r="F112" s="45"/>
      <c r="G112" s="45"/>
      <c r="H112" s="45"/>
      <c r="I112" s="46" t="str">
        <f t="shared" si="30"/>
        <v/>
      </c>
      <c r="J112" s="46" t="str">
        <f t="shared" si="31"/>
        <v/>
      </c>
      <c r="K112" s="47" t="str">
        <f t="shared" si="19"/>
        <v/>
      </c>
      <c r="L112" s="47" t="str">
        <f t="shared" si="20"/>
        <v/>
      </c>
      <c r="M112" s="48">
        <f t="shared" si="32"/>
        <v>0</v>
      </c>
      <c r="N112" s="46" t="str">
        <f t="shared" si="21"/>
        <v/>
      </c>
      <c r="O112" s="47" t="str">
        <f t="shared" si="22"/>
        <v/>
      </c>
      <c r="P112" s="47" t="str">
        <f t="shared" si="23"/>
        <v/>
      </c>
      <c r="Q112" s="48">
        <f t="shared" si="33"/>
        <v>0</v>
      </c>
      <c r="R112" s="2"/>
      <c r="AH112" s="57" t="str">
        <f>IF(G112&gt;1,IF($E$10&gt;0,100-(#REF!/(1+(AL112/#REF!)^#REF!)^#REF!+#REF!/(AL112-1))*100,100-(AL112*D$5+D$6)*100),"")</f>
        <v/>
      </c>
      <c r="AI112" s="21" t="str">
        <f t="shared" si="24"/>
        <v/>
      </c>
      <c r="AJ112" s="21" t="str">
        <f t="shared" si="25"/>
        <v/>
      </c>
      <c r="AK112" s="48">
        <f t="shared" si="26"/>
        <v>0</v>
      </c>
      <c r="AL112" s="58" t="str">
        <f t="shared" si="27"/>
        <v/>
      </c>
      <c r="AM112" s="59" t="str">
        <f t="shared" si="28"/>
        <v/>
      </c>
      <c r="AN112" s="59" t="str">
        <f t="shared" si="29"/>
        <v/>
      </c>
      <c r="AO112" s="60"/>
    </row>
    <row r="113" spans="3:41" x14ac:dyDescent="0.25">
      <c r="C113" s="82"/>
      <c r="D113" s="45"/>
      <c r="E113" s="83" t="str">
        <f t="shared" si="34"/>
        <v/>
      </c>
      <c r="F113" s="45"/>
      <c r="G113" s="45"/>
      <c r="H113" s="45"/>
      <c r="I113" s="46" t="str">
        <f t="shared" si="30"/>
        <v/>
      </c>
      <c r="J113" s="46" t="str">
        <f t="shared" si="31"/>
        <v/>
      </c>
      <c r="K113" s="47" t="str">
        <f t="shared" si="19"/>
        <v/>
      </c>
      <c r="L113" s="47" t="str">
        <f t="shared" si="20"/>
        <v/>
      </c>
      <c r="M113" s="48">
        <f t="shared" si="32"/>
        <v>0</v>
      </c>
      <c r="N113" s="46" t="str">
        <f t="shared" si="21"/>
        <v/>
      </c>
      <c r="O113" s="47" t="str">
        <f t="shared" si="22"/>
        <v/>
      </c>
      <c r="P113" s="47" t="str">
        <f t="shared" si="23"/>
        <v/>
      </c>
      <c r="Q113" s="48">
        <f t="shared" si="33"/>
        <v>0</v>
      </c>
      <c r="R113" s="2"/>
      <c r="AH113" s="57" t="str">
        <f>IF(G113&gt;1,IF($E$10&gt;0,100-(#REF!/(1+(AL113/#REF!)^#REF!)^#REF!+#REF!/(AL113-1))*100,100-(AL113*D$5+D$6)*100),"")</f>
        <v/>
      </c>
      <c r="AI113" s="21" t="str">
        <f t="shared" si="24"/>
        <v/>
      </c>
      <c r="AJ113" s="21" t="str">
        <f t="shared" si="25"/>
        <v/>
      </c>
      <c r="AK113" s="48">
        <f t="shared" si="26"/>
        <v>0</v>
      </c>
      <c r="AL113" s="58" t="str">
        <f t="shared" si="27"/>
        <v/>
      </c>
      <c r="AM113" s="59" t="str">
        <f t="shared" si="28"/>
        <v/>
      </c>
      <c r="AN113" s="59" t="str">
        <f t="shared" si="29"/>
        <v/>
      </c>
      <c r="AO113" s="60"/>
    </row>
    <row r="114" spans="3:41" x14ac:dyDescent="0.25">
      <c r="C114" s="82"/>
      <c r="D114" s="45"/>
      <c r="E114" s="83" t="str">
        <f t="shared" si="34"/>
        <v/>
      </c>
      <c r="F114" s="45"/>
      <c r="G114" s="45"/>
      <c r="H114" s="45"/>
      <c r="I114" s="46" t="str">
        <f t="shared" si="30"/>
        <v/>
      </c>
      <c r="J114" s="46" t="str">
        <f t="shared" si="31"/>
        <v/>
      </c>
      <c r="K114" s="47" t="str">
        <f t="shared" si="19"/>
        <v/>
      </c>
      <c r="L114" s="47" t="str">
        <f t="shared" si="20"/>
        <v/>
      </c>
      <c r="M114" s="48">
        <f t="shared" si="32"/>
        <v>0</v>
      </c>
      <c r="N114" s="46" t="str">
        <f t="shared" si="21"/>
        <v/>
      </c>
      <c r="O114" s="47" t="str">
        <f t="shared" si="22"/>
        <v/>
      </c>
      <c r="P114" s="47" t="str">
        <f t="shared" si="23"/>
        <v/>
      </c>
      <c r="Q114" s="48">
        <f t="shared" si="33"/>
        <v>0</v>
      </c>
      <c r="R114" s="2"/>
      <c r="AH114" s="57" t="str">
        <f>IF(G114&gt;1,IF($E$10&gt;0,100-(#REF!/(1+(AL114/#REF!)^#REF!)^#REF!+#REF!/(AL114-1))*100,100-(AL114*D$5+D$6)*100),"")</f>
        <v/>
      </c>
      <c r="AI114" s="21" t="str">
        <f t="shared" si="24"/>
        <v/>
      </c>
      <c r="AJ114" s="21" t="str">
        <f t="shared" si="25"/>
        <v/>
      </c>
      <c r="AK114" s="48">
        <f t="shared" si="26"/>
        <v>0</v>
      </c>
      <c r="AL114" s="58" t="str">
        <f t="shared" si="27"/>
        <v/>
      </c>
      <c r="AM114" s="59" t="str">
        <f t="shared" si="28"/>
        <v/>
      </c>
      <c r="AN114" s="59" t="str">
        <f t="shared" si="29"/>
        <v/>
      </c>
      <c r="AO114" s="60"/>
    </row>
    <row r="115" spans="3:41" x14ac:dyDescent="0.25">
      <c r="C115" s="82"/>
      <c r="D115" s="45"/>
      <c r="E115" s="83" t="str">
        <f t="shared" si="34"/>
        <v/>
      </c>
      <c r="F115" s="45"/>
      <c r="G115" s="45"/>
      <c r="H115" s="45"/>
      <c r="I115" s="46" t="str">
        <f t="shared" si="30"/>
        <v/>
      </c>
      <c r="J115" s="46" t="str">
        <f t="shared" si="31"/>
        <v/>
      </c>
      <c r="K115" s="47" t="str">
        <f t="shared" si="19"/>
        <v/>
      </c>
      <c r="L115" s="47" t="str">
        <f t="shared" si="20"/>
        <v/>
      </c>
      <c r="M115" s="48">
        <f t="shared" si="32"/>
        <v>0</v>
      </c>
      <c r="N115" s="46" t="str">
        <f t="shared" si="21"/>
        <v/>
      </c>
      <c r="O115" s="47" t="str">
        <f t="shared" si="22"/>
        <v/>
      </c>
      <c r="P115" s="47" t="str">
        <f t="shared" si="23"/>
        <v/>
      </c>
      <c r="Q115" s="48">
        <f t="shared" si="33"/>
        <v>0</v>
      </c>
      <c r="R115" s="2"/>
      <c r="AH115" s="57" t="str">
        <f>IF(G115&gt;1,IF($E$10&gt;0,100-(#REF!/(1+(AL115/#REF!)^#REF!)^#REF!+#REF!/(AL115-1))*100,100-(AL115*D$5+D$6)*100),"")</f>
        <v/>
      </c>
      <c r="AI115" s="21" t="str">
        <f t="shared" si="24"/>
        <v/>
      </c>
      <c r="AJ115" s="21" t="str">
        <f t="shared" si="25"/>
        <v/>
      </c>
      <c r="AK115" s="48">
        <f t="shared" si="26"/>
        <v>0</v>
      </c>
      <c r="AL115" s="58" t="str">
        <f t="shared" si="27"/>
        <v/>
      </c>
      <c r="AM115" s="59" t="str">
        <f t="shared" si="28"/>
        <v/>
      </c>
      <c r="AN115" s="59" t="str">
        <f t="shared" si="29"/>
        <v/>
      </c>
      <c r="AO115" s="60"/>
    </row>
    <row r="116" spans="3:41" x14ac:dyDescent="0.25">
      <c r="C116" s="82"/>
      <c r="D116" s="45"/>
      <c r="E116" s="83" t="str">
        <f t="shared" si="34"/>
        <v/>
      </c>
      <c r="F116" s="45"/>
      <c r="G116" s="45"/>
      <c r="H116" s="45"/>
      <c r="I116" s="46" t="str">
        <f t="shared" si="30"/>
        <v/>
      </c>
      <c r="J116" s="46" t="str">
        <f t="shared" si="31"/>
        <v/>
      </c>
      <c r="K116" s="47" t="str">
        <f t="shared" si="19"/>
        <v/>
      </c>
      <c r="L116" s="47" t="str">
        <f t="shared" si="20"/>
        <v/>
      </c>
      <c r="M116" s="48">
        <f t="shared" si="32"/>
        <v>0</v>
      </c>
      <c r="N116" s="46" t="str">
        <f t="shared" si="21"/>
        <v/>
      </c>
      <c r="O116" s="47" t="str">
        <f t="shared" si="22"/>
        <v/>
      </c>
      <c r="P116" s="47" t="str">
        <f t="shared" si="23"/>
        <v/>
      </c>
      <c r="Q116" s="48">
        <f t="shared" si="33"/>
        <v>0</v>
      </c>
      <c r="R116" s="2"/>
      <c r="AH116" s="57" t="str">
        <f>IF(G116&gt;1,IF($E$10&gt;0,100-(#REF!/(1+(AL116/#REF!)^#REF!)^#REF!+#REF!/(AL116-1))*100,100-(AL116*D$5+D$6)*100),"")</f>
        <v/>
      </c>
      <c r="AI116" s="21" t="str">
        <f t="shared" si="24"/>
        <v/>
      </c>
      <c r="AJ116" s="21" t="str">
        <f t="shared" si="25"/>
        <v/>
      </c>
      <c r="AK116" s="48">
        <f t="shared" si="26"/>
        <v>0</v>
      </c>
      <c r="AL116" s="58" t="str">
        <f t="shared" si="27"/>
        <v/>
      </c>
      <c r="AM116" s="59" t="str">
        <f t="shared" si="28"/>
        <v/>
      </c>
      <c r="AN116" s="59" t="str">
        <f t="shared" si="29"/>
        <v/>
      </c>
      <c r="AO116" s="60"/>
    </row>
    <row r="117" spans="3:41" x14ac:dyDescent="0.25">
      <c r="C117" s="82"/>
      <c r="D117" s="45"/>
      <c r="E117" s="83" t="str">
        <f t="shared" si="34"/>
        <v/>
      </c>
      <c r="F117" s="45"/>
      <c r="G117" s="45"/>
      <c r="H117" s="45"/>
      <c r="I117" s="46" t="str">
        <f t="shared" si="30"/>
        <v/>
      </c>
      <c r="J117" s="46" t="str">
        <f t="shared" si="31"/>
        <v/>
      </c>
      <c r="K117" s="47" t="str">
        <f t="shared" si="19"/>
        <v/>
      </c>
      <c r="L117" s="47" t="str">
        <f t="shared" si="20"/>
        <v/>
      </c>
      <c r="M117" s="48">
        <f t="shared" si="32"/>
        <v>0</v>
      </c>
      <c r="N117" s="46" t="str">
        <f t="shared" si="21"/>
        <v/>
      </c>
      <c r="O117" s="47" t="str">
        <f t="shared" si="22"/>
        <v/>
      </c>
      <c r="P117" s="47" t="str">
        <f t="shared" si="23"/>
        <v/>
      </c>
      <c r="Q117" s="48">
        <f t="shared" si="33"/>
        <v>0</v>
      </c>
      <c r="R117" s="2"/>
      <c r="AH117" s="57" t="str">
        <f>IF(G117&gt;1,IF($E$10&gt;0,100-(#REF!/(1+(AL117/#REF!)^#REF!)^#REF!+#REF!/(AL117-1))*100,100-(AL117*D$5+D$6)*100),"")</f>
        <v/>
      </c>
      <c r="AI117" s="21" t="str">
        <f t="shared" si="24"/>
        <v/>
      </c>
      <c r="AJ117" s="21" t="str">
        <f t="shared" si="25"/>
        <v/>
      </c>
      <c r="AK117" s="48">
        <f t="shared" si="26"/>
        <v>0</v>
      </c>
      <c r="AL117" s="58" t="str">
        <f t="shared" si="27"/>
        <v/>
      </c>
      <c r="AM117" s="59" t="str">
        <f t="shared" si="28"/>
        <v/>
      </c>
      <c r="AN117" s="59" t="str">
        <f t="shared" si="29"/>
        <v/>
      </c>
      <c r="AO117" s="60"/>
    </row>
    <row r="118" spans="3:41" x14ac:dyDescent="0.25">
      <c r="C118" s="82"/>
      <c r="D118" s="45"/>
      <c r="E118" s="83" t="str">
        <f t="shared" si="34"/>
        <v/>
      </c>
      <c r="F118" s="45"/>
      <c r="G118" s="45"/>
      <c r="H118" s="45"/>
      <c r="I118" s="46" t="str">
        <f t="shared" si="30"/>
        <v/>
      </c>
      <c r="J118" s="46" t="str">
        <f t="shared" si="31"/>
        <v/>
      </c>
      <c r="K118" s="47" t="str">
        <f t="shared" si="19"/>
        <v/>
      </c>
      <c r="L118" s="47" t="str">
        <f t="shared" si="20"/>
        <v/>
      </c>
      <c r="M118" s="48">
        <f t="shared" si="32"/>
        <v>0</v>
      </c>
      <c r="N118" s="46" t="str">
        <f t="shared" si="21"/>
        <v/>
      </c>
      <c r="O118" s="47" t="str">
        <f t="shared" si="22"/>
        <v/>
      </c>
      <c r="P118" s="47" t="str">
        <f t="shared" si="23"/>
        <v/>
      </c>
      <c r="Q118" s="48">
        <f t="shared" si="33"/>
        <v>0</v>
      </c>
      <c r="R118" s="2"/>
      <c r="AH118" s="57" t="str">
        <f>IF(G118&gt;1,IF($E$10&gt;0,100-(#REF!/(1+(AL118/#REF!)^#REF!)^#REF!+#REF!/(AL118-1))*100,100-(AL118*D$5+D$6)*100),"")</f>
        <v/>
      </c>
      <c r="AI118" s="21" t="str">
        <f t="shared" si="24"/>
        <v/>
      </c>
      <c r="AJ118" s="21" t="str">
        <f t="shared" si="25"/>
        <v/>
      </c>
      <c r="AK118" s="48">
        <f t="shared" si="26"/>
        <v>0</v>
      </c>
      <c r="AL118" s="58" t="str">
        <f t="shared" si="27"/>
        <v/>
      </c>
      <c r="AM118" s="59" t="str">
        <f t="shared" si="28"/>
        <v/>
      </c>
      <c r="AN118" s="59" t="str">
        <f t="shared" si="29"/>
        <v/>
      </c>
      <c r="AO118" s="60"/>
    </row>
    <row r="119" spans="3:41" x14ac:dyDescent="0.25">
      <c r="C119" s="82"/>
      <c r="D119" s="45"/>
      <c r="E119" s="83" t="str">
        <f t="shared" si="34"/>
        <v/>
      </c>
      <c r="F119" s="45"/>
      <c r="G119" s="45"/>
      <c r="H119" s="45"/>
      <c r="I119" s="46" t="str">
        <f t="shared" si="30"/>
        <v/>
      </c>
      <c r="J119" s="46" t="str">
        <f t="shared" si="31"/>
        <v/>
      </c>
      <c r="K119" s="47" t="str">
        <f t="shared" si="19"/>
        <v/>
      </c>
      <c r="L119" s="47" t="str">
        <f t="shared" si="20"/>
        <v/>
      </c>
      <c r="M119" s="48">
        <f t="shared" si="32"/>
        <v>0</v>
      </c>
      <c r="N119" s="46" t="str">
        <f t="shared" si="21"/>
        <v/>
      </c>
      <c r="O119" s="47" t="str">
        <f t="shared" si="22"/>
        <v/>
      </c>
      <c r="P119" s="47" t="str">
        <f t="shared" si="23"/>
        <v/>
      </c>
      <c r="Q119" s="48">
        <f t="shared" si="33"/>
        <v>0</v>
      </c>
      <c r="R119" s="2"/>
      <c r="AH119" s="57" t="str">
        <f>IF(G119&gt;1,IF($E$10&gt;0,100-(#REF!/(1+(AL119/#REF!)^#REF!)^#REF!+#REF!/(AL119-1))*100,100-(AL119*D$5+D$6)*100),"")</f>
        <v/>
      </c>
      <c r="AI119" s="21" t="str">
        <f t="shared" si="24"/>
        <v/>
      </c>
      <c r="AJ119" s="21" t="str">
        <f t="shared" si="25"/>
        <v/>
      </c>
      <c r="AK119" s="48">
        <f t="shared" si="26"/>
        <v>0</v>
      </c>
      <c r="AL119" s="58" t="str">
        <f t="shared" si="27"/>
        <v/>
      </c>
      <c r="AM119" s="59" t="str">
        <f t="shared" si="28"/>
        <v/>
      </c>
      <c r="AN119" s="59" t="str">
        <f t="shared" si="29"/>
        <v/>
      </c>
      <c r="AO119" s="60"/>
    </row>
    <row r="120" spans="3:41" x14ac:dyDescent="0.25">
      <c r="C120" s="82"/>
      <c r="D120" s="45"/>
      <c r="E120" s="83" t="str">
        <f t="shared" si="34"/>
        <v/>
      </c>
      <c r="F120" s="45"/>
      <c r="G120" s="45"/>
      <c r="H120" s="45"/>
      <c r="I120" s="46" t="str">
        <f t="shared" si="30"/>
        <v/>
      </c>
      <c r="J120" s="46" t="str">
        <f t="shared" si="31"/>
        <v/>
      </c>
      <c r="K120" s="47" t="str">
        <f t="shared" si="19"/>
        <v/>
      </c>
      <c r="L120" s="47" t="str">
        <f t="shared" si="20"/>
        <v/>
      </c>
      <c r="M120" s="48">
        <f t="shared" si="32"/>
        <v>0</v>
      </c>
      <c r="N120" s="46" t="str">
        <f t="shared" si="21"/>
        <v/>
      </c>
      <c r="O120" s="47" t="str">
        <f t="shared" si="22"/>
        <v/>
      </c>
      <c r="P120" s="47" t="str">
        <f t="shared" si="23"/>
        <v/>
      </c>
      <c r="Q120" s="48">
        <f t="shared" si="33"/>
        <v>0</v>
      </c>
      <c r="R120" s="2"/>
      <c r="AH120" s="57" t="str">
        <f>IF(G120&gt;1,IF($E$10&gt;0,100-(#REF!/(1+(AL120/#REF!)^#REF!)^#REF!+#REF!/(AL120-1))*100,100-(AL120*D$5+D$6)*100),"")</f>
        <v/>
      </c>
      <c r="AI120" s="21" t="str">
        <f t="shared" si="24"/>
        <v/>
      </c>
      <c r="AJ120" s="21" t="str">
        <f t="shared" si="25"/>
        <v/>
      </c>
      <c r="AK120" s="48">
        <f t="shared" si="26"/>
        <v>0</v>
      </c>
      <c r="AL120" s="58" t="str">
        <f t="shared" si="27"/>
        <v/>
      </c>
      <c r="AM120" s="59" t="str">
        <f t="shared" si="28"/>
        <v/>
      </c>
      <c r="AN120" s="59" t="str">
        <f t="shared" si="29"/>
        <v/>
      </c>
      <c r="AO120" s="60"/>
    </row>
    <row r="121" spans="3:41" x14ac:dyDescent="0.25">
      <c r="C121" s="82"/>
      <c r="D121" s="45"/>
      <c r="E121" s="83" t="str">
        <f t="shared" si="34"/>
        <v/>
      </c>
      <c r="F121" s="45"/>
      <c r="G121" s="45"/>
      <c r="H121" s="45"/>
      <c r="I121" s="46" t="str">
        <f t="shared" si="30"/>
        <v/>
      </c>
      <c r="J121" s="46" t="str">
        <f t="shared" si="31"/>
        <v/>
      </c>
      <c r="K121" s="47" t="str">
        <f t="shared" si="19"/>
        <v/>
      </c>
      <c r="L121" s="47" t="str">
        <f t="shared" si="20"/>
        <v/>
      </c>
      <c r="M121" s="48">
        <f t="shared" si="32"/>
        <v>0</v>
      </c>
      <c r="N121" s="46" t="str">
        <f t="shared" si="21"/>
        <v/>
      </c>
      <c r="O121" s="47" t="str">
        <f t="shared" si="22"/>
        <v/>
      </c>
      <c r="P121" s="47" t="str">
        <f t="shared" si="23"/>
        <v/>
      </c>
      <c r="Q121" s="48">
        <f t="shared" si="33"/>
        <v>0</v>
      </c>
      <c r="R121" s="2"/>
      <c r="AH121" s="57" t="str">
        <f>IF(G121&gt;1,IF($E$10&gt;0,100-(#REF!/(1+(AL121/#REF!)^#REF!)^#REF!+#REF!/(AL121-1))*100,100-(AL121*D$5+D$6)*100),"")</f>
        <v/>
      </c>
      <c r="AI121" s="21" t="str">
        <f t="shared" si="24"/>
        <v/>
      </c>
      <c r="AJ121" s="21" t="str">
        <f t="shared" si="25"/>
        <v/>
      </c>
      <c r="AK121" s="48">
        <f t="shared" si="26"/>
        <v>0</v>
      </c>
      <c r="AL121" s="58" t="str">
        <f t="shared" si="27"/>
        <v/>
      </c>
      <c r="AM121" s="59" t="str">
        <f t="shared" si="28"/>
        <v/>
      </c>
      <c r="AN121" s="59" t="str">
        <f t="shared" si="29"/>
        <v/>
      </c>
      <c r="AO121" s="60"/>
    </row>
    <row r="122" spans="3:41" x14ac:dyDescent="0.25">
      <c r="C122" s="82"/>
      <c r="D122" s="45"/>
      <c r="E122" s="83" t="str">
        <f t="shared" si="34"/>
        <v/>
      </c>
      <c r="F122" s="45"/>
      <c r="G122" s="45"/>
      <c r="H122" s="45"/>
      <c r="I122" s="46" t="str">
        <f t="shared" si="30"/>
        <v/>
      </c>
      <c r="J122" s="46" t="str">
        <f t="shared" si="31"/>
        <v/>
      </c>
      <c r="K122" s="47" t="str">
        <f t="shared" si="19"/>
        <v/>
      </c>
      <c r="L122" s="47" t="str">
        <f t="shared" si="20"/>
        <v/>
      </c>
      <c r="M122" s="48">
        <f t="shared" si="32"/>
        <v>0</v>
      </c>
      <c r="N122" s="46" t="str">
        <f t="shared" si="21"/>
        <v/>
      </c>
      <c r="O122" s="47" t="str">
        <f t="shared" si="22"/>
        <v/>
      </c>
      <c r="P122" s="47" t="str">
        <f t="shared" si="23"/>
        <v/>
      </c>
      <c r="Q122" s="48">
        <f t="shared" si="33"/>
        <v>0</v>
      </c>
      <c r="R122" s="2"/>
      <c r="AH122" s="57" t="str">
        <f>IF(G122&gt;1,IF($E$10&gt;0,100-(#REF!/(1+(AL122/#REF!)^#REF!)^#REF!+#REF!/(AL122-1))*100,100-(AL122*D$5+D$6)*100),"")</f>
        <v/>
      </c>
      <c r="AI122" s="21" t="str">
        <f t="shared" si="24"/>
        <v/>
      </c>
      <c r="AJ122" s="21" t="str">
        <f t="shared" si="25"/>
        <v/>
      </c>
      <c r="AK122" s="48">
        <f t="shared" si="26"/>
        <v>0</v>
      </c>
      <c r="AL122" s="58" t="str">
        <f t="shared" si="27"/>
        <v/>
      </c>
      <c r="AM122" s="59" t="str">
        <f t="shared" si="28"/>
        <v/>
      </c>
      <c r="AN122" s="59" t="str">
        <f t="shared" si="29"/>
        <v/>
      </c>
      <c r="AO122" s="60"/>
    </row>
    <row r="123" spans="3:41" x14ac:dyDescent="0.25">
      <c r="C123" s="82"/>
      <c r="D123" s="45"/>
      <c r="E123" s="83" t="str">
        <f t="shared" si="34"/>
        <v/>
      </c>
      <c r="F123" s="45"/>
      <c r="G123" s="45"/>
      <c r="H123" s="45"/>
      <c r="I123" s="46" t="str">
        <f t="shared" si="30"/>
        <v/>
      </c>
      <c r="J123" s="46" t="str">
        <f t="shared" si="31"/>
        <v/>
      </c>
      <c r="K123" s="47" t="str">
        <f t="shared" si="19"/>
        <v/>
      </c>
      <c r="L123" s="47" t="str">
        <f t="shared" si="20"/>
        <v/>
      </c>
      <c r="M123" s="48">
        <f t="shared" si="32"/>
        <v>0</v>
      </c>
      <c r="N123" s="46" t="str">
        <f t="shared" si="21"/>
        <v/>
      </c>
      <c r="O123" s="47" t="str">
        <f t="shared" si="22"/>
        <v/>
      </c>
      <c r="P123" s="47" t="str">
        <f t="shared" si="23"/>
        <v/>
      </c>
      <c r="Q123" s="48">
        <f t="shared" si="33"/>
        <v>0</v>
      </c>
      <c r="R123" s="2"/>
      <c r="AH123" s="57" t="str">
        <f>IF(G123&gt;1,IF($E$10&gt;0,100-(#REF!/(1+(AL123/#REF!)^#REF!)^#REF!+#REF!/(AL123-1))*100,100-(AL123*D$5+D$6)*100),"")</f>
        <v/>
      </c>
      <c r="AI123" s="21" t="str">
        <f t="shared" si="24"/>
        <v/>
      </c>
      <c r="AJ123" s="21" t="str">
        <f t="shared" si="25"/>
        <v/>
      </c>
      <c r="AK123" s="48">
        <f t="shared" si="26"/>
        <v>0</v>
      </c>
      <c r="AL123" s="58" t="str">
        <f t="shared" si="27"/>
        <v/>
      </c>
      <c r="AM123" s="59" t="str">
        <f t="shared" si="28"/>
        <v/>
      </c>
      <c r="AN123" s="59" t="str">
        <f t="shared" si="29"/>
        <v/>
      </c>
      <c r="AO123" s="60"/>
    </row>
    <row r="124" spans="3:41" x14ac:dyDescent="0.25">
      <c r="C124" s="82"/>
      <c r="D124" s="45"/>
      <c r="E124" s="83" t="str">
        <f t="shared" si="34"/>
        <v/>
      </c>
      <c r="F124" s="45"/>
      <c r="G124" s="45"/>
      <c r="H124" s="45"/>
      <c r="I124" s="46" t="str">
        <f t="shared" si="30"/>
        <v/>
      </c>
      <c r="J124" s="46" t="str">
        <f t="shared" si="31"/>
        <v/>
      </c>
      <c r="K124" s="47" t="str">
        <f t="shared" si="19"/>
        <v/>
      </c>
      <c r="L124" s="47" t="str">
        <f t="shared" si="20"/>
        <v/>
      </c>
      <c r="M124" s="48">
        <f t="shared" si="32"/>
        <v>0</v>
      </c>
      <c r="N124" s="46" t="str">
        <f t="shared" si="21"/>
        <v/>
      </c>
      <c r="O124" s="47" t="str">
        <f t="shared" si="22"/>
        <v/>
      </c>
      <c r="P124" s="47" t="str">
        <f t="shared" si="23"/>
        <v/>
      </c>
      <c r="Q124" s="48">
        <f t="shared" si="33"/>
        <v>0</v>
      </c>
      <c r="R124" s="2"/>
      <c r="AH124" s="57" t="str">
        <f>IF(G124&gt;1,IF($E$10&gt;0,100-(#REF!/(1+(AL124/#REF!)^#REF!)^#REF!+#REF!/(AL124-1))*100,100-(AL124*D$5+D$6)*100),"")</f>
        <v/>
      </c>
      <c r="AI124" s="21" t="str">
        <f t="shared" si="24"/>
        <v/>
      </c>
      <c r="AJ124" s="21" t="str">
        <f t="shared" si="25"/>
        <v/>
      </c>
      <c r="AK124" s="48">
        <f t="shared" si="26"/>
        <v>0</v>
      </c>
      <c r="AL124" s="58" t="str">
        <f t="shared" si="27"/>
        <v/>
      </c>
      <c r="AM124" s="59" t="str">
        <f t="shared" si="28"/>
        <v/>
      </c>
      <c r="AN124" s="59" t="str">
        <f t="shared" si="29"/>
        <v/>
      </c>
      <c r="AO124" s="60"/>
    </row>
    <row r="125" spans="3:41" x14ac:dyDescent="0.25">
      <c r="C125" s="82"/>
      <c r="D125" s="45"/>
      <c r="E125" s="83" t="str">
        <f t="shared" si="34"/>
        <v/>
      </c>
      <c r="F125" s="45"/>
      <c r="G125" s="45"/>
      <c r="H125" s="45"/>
      <c r="I125" s="46" t="str">
        <f t="shared" si="30"/>
        <v/>
      </c>
      <c r="J125" s="46" t="str">
        <f t="shared" si="31"/>
        <v/>
      </c>
      <c r="K125" s="47" t="str">
        <f t="shared" si="19"/>
        <v/>
      </c>
      <c r="L125" s="47" t="str">
        <f t="shared" si="20"/>
        <v/>
      </c>
      <c r="M125" s="48">
        <f t="shared" si="32"/>
        <v>0</v>
      </c>
      <c r="N125" s="46" t="str">
        <f t="shared" si="21"/>
        <v/>
      </c>
      <c r="O125" s="47" t="str">
        <f t="shared" si="22"/>
        <v/>
      </c>
      <c r="P125" s="47" t="str">
        <f t="shared" si="23"/>
        <v/>
      </c>
      <c r="Q125" s="48">
        <f t="shared" si="33"/>
        <v>0</v>
      </c>
      <c r="R125" s="2"/>
      <c r="AH125" s="57" t="str">
        <f>IF(G125&gt;1,IF($E$10&gt;0,100-(#REF!/(1+(AL125/#REF!)^#REF!)^#REF!+#REF!/(AL125-1))*100,100-(AL125*D$5+D$6)*100),"")</f>
        <v/>
      </c>
      <c r="AI125" s="21" t="str">
        <f t="shared" si="24"/>
        <v/>
      </c>
      <c r="AJ125" s="21" t="str">
        <f t="shared" si="25"/>
        <v/>
      </c>
      <c r="AK125" s="48">
        <f t="shared" si="26"/>
        <v>0</v>
      </c>
      <c r="AL125" s="58" t="str">
        <f t="shared" si="27"/>
        <v/>
      </c>
      <c r="AM125" s="59" t="str">
        <f t="shared" si="28"/>
        <v/>
      </c>
      <c r="AN125" s="59" t="str">
        <f t="shared" si="29"/>
        <v/>
      </c>
      <c r="AO125" s="60"/>
    </row>
    <row r="126" spans="3:41" x14ac:dyDescent="0.25">
      <c r="C126" s="82"/>
      <c r="D126" s="45"/>
      <c r="E126" s="83" t="str">
        <f t="shared" si="34"/>
        <v/>
      </c>
      <c r="F126" s="45"/>
      <c r="G126" s="45"/>
      <c r="H126" s="45"/>
      <c r="I126" s="46" t="str">
        <f t="shared" si="30"/>
        <v/>
      </c>
      <c r="J126" s="46" t="str">
        <f t="shared" si="31"/>
        <v/>
      </c>
      <c r="K126" s="47" t="str">
        <f t="shared" si="19"/>
        <v/>
      </c>
      <c r="L126" s="47" t="str">
        <f t="shared" si="20"/>
        <v/>
      </c>
      <c r="M126" s="48">
        <f t="shared" si="32"/>
        <v>0</v>
      </c>
      <c r="N126" s="46" t="str">
        <f t="shared" si="21"/>
        <v/>
      </c>
      <c r="O126" s="47" t="str">
        <f t="shared" si="22"/>
        <v/>
      </c>
      <c r="P126" s="47" t="str">
        <f t="shared" si="23"/>
        <v/>
      </c>
      <c r="Q126" s="48">
        <f t="shared" si="33"/>
        <v>0</v>
      </c>
      <c r="R126" s="2"/>
      <c r="AH126" s="57" t="str">
        <f>IF(G126&gt;1,IF($E$10&gt;0,100-(#REF!/(1+(AL126/#REF!)^#REF!)^#REF!+#REF!/(AL126-1))*100,100-(AL126*D$5+D$6)*100),"")</f>
        <v/>
      </c>
      <c r="AI126" s="21" t="str">
        <f t="shared" si="24"/>
        <v/>
      </c>
      <c r="AJ126" s="21" t="str">
        <f t="shared" si="25"/>
        <v/>
      </c>
      <c r="AK126" s="48">
        <f t="shared" si="26"/>
        <v>0</v>
      </c>
      <c r="AL126" s="58" t="str">
        <f t="shared" si="27"/>
        <v/>
      </c>
      <c r="AM126" s="59" t="str">
        <f t="shared" si="28"/>
        <v/>
      </c>
      <c r="AN126" s="59" t="str">
        <f t="shared" si="29"/>
        <v/>
      </c>
      <c r="AO126" s="60"/>
    </row>
    <row r="127" spans="3:41" x14ac:dyDescent="0.25">
      <c r="C127" s="82"/>
      <c r="D127" s="45"/>
      <c r="E127" s="83" t="str">
        <f t="shared" si="34"/>
        <v/>
      </c>
      <c r="F127" s="45"/>
      <c r="G127" s="45"/>
      <c r="H127" s="45"/>
      <c r="I127" s="46" t="str">
        <f t="shared" si="30"/>
        <v/>
      </c>
      <c r="J127" s="46" t="str">
        <f t="shared" si="31"/>
        <v/>
      </c>
      <c r="K127" s="47" t="str">
        <f t="shared" si="19"/>
        <v/>
      </c>
      <c r="L127" s="47" t="str">
        <f t="shared" si="20"/>
        <v/>
      </c>
      <c r="M127" s="48">
        <f t="shared" si="32"/>
        <v>0</v>
      </c>
      <c r="N127" s="46" t="str">
        <f t="shared" si="21"/>
        <v/>
      </c>
      <c r="O127" s="47" t="str">
        <f t="shared" si="22"/>
        <v/>
      </c>
      <c r="P127" s="47" t="str">
        <f t="shared" si="23"/>
        <v/>
      </c>
      <c r="Q127" s="48">
        <f t="shared" si="33"/>
        <v>0</v>
      </c>
      <c r="R127" s="2"/>
      <c r="AH127" s="57" t="str">
        <f>IF(G127&gt;1,IF($E$10&gt;0,100-(#REF!/(1+(AL127/#REF!)^#REF!)^#REF!+#REF!/(AL127-1))*100,100-(AL127*D$5+D$6)*100),"")</f>
        <v/>
      </c>
      <c r="AI127" s="21" t="str">
        <f t="shared" si="24"/>
        <v/>
      </c>
      <c r="AJ127" s="21" t="str">
        <f t="shared" si="25"/>
        <v/>
      </c>
      <c r="AK127" s="48">
        <f t="shared" si="26"/>
        <v>0</v>
      </c>
      <c r="AL127" s="58" t="str">
        <f t="shared" si="27"/>
        <v/>
      </c>
      <c r="AM127" s="59" t="str">
        <f t="shared" si="28"/>
        <v/>
      </c>
      <c r="AN127" s="59" t="str">
        <f t="shared" si="29"/>
        <v/>
      </c>
      <c r="AO127" s="60"/>
    </row>
    <row r="128" spans="3:41" x14ac:dyDescent="0.25">
      <c r="C128" s="82"/>
      <c r="D128" s="45"/>
      <c r="E128" s="83" t="str">
        <f t="shared" si="34"/>
        <v/>
      </c>
      <c r="F128" s="45"/>
      <c r="G128" s="45"/>
      <c r="H128" s="45"/>
      <c r="I128" s="46" t="str">
        <f t="shared" si="30"/>
        <v/>
      </c>
      <c r="J128" s="46" t="str">
        <f t="shared" si="31"/>
        <v/>
      </c>
      <c r="K128" s="47" t="str">
        <f t="shared" si="19"/>
        <v/>
      </c>
      <c r="L128" s="47" t="str">
        <f t="shared" si="20"/>
        <v/>
      </c>
      <c r="M128" s="48">
        <f t="shared" si="32"/>
        <v>0</v>
      </c>
      <c r="N128" s="46" t="str">
        <f t="shared" si="21"/>
        <v/>
      </c>
      <c r="O128" s="47" t="str">
        <f t="shared" si="22"/>
        <v/>
      </c>
      <c r="P128" s="47" t="str">
        <f t="shared" si="23"/>
        <v/>
      </c>
      <c r="Q128" s="48">
        <f t="shared" si="33"/>
        <v>0</v>
      </c>
      <c r="R128" s="2"/>
      <c r="AH128" s="57" t="str">
        <f>IF(G128&gt;1,IF($E$10&gt;0,100-(#REF!/(1+(AL128/#REF!)^#REF!)^#REF!+#REF!/(AL128-1))*100,100-(AL128*D$5+D$6)*100),"")</f>
        <v/>
      </c>
      <c r="AI128" s="21" t="str">
        <f t="shared" si="24"/>
        <v/>
      </c>
      <c r="AJ128" s="21" t="str">
        <f t="shared" si="25"/>
        <v/>
      </c>
      <c r="AK128" s="48">
        <f t="shared" si="26"/>
        <v>0</v>
      </c>
      <c r="AL128" s="58" t="str">
        <f t="shared" si="27"/>
        <v/>
      </c>
      <c r="AM128" s="59" t="str">
        <f t="shared" si="28"/>
        <v/>
      </c>
      <c r="AN128" s="59" t="str">
        <f t="shared" si="29"/>
        <v/>
      </c>
      <c r="AO128" s="60"/>
    </row>
    <row r="129" spans="3:41" x14ac:dyDescent="0.25">
      <c r="C129" s="82"/>
      <c r="D129" s="45"/>
      <c r="E129" s="83" t="str">
        <f t="shared" si="34"/>
        <v/>
      </c>
      <c r="F129" s="45"/>
      <c r="G129" s="45"/>
      <c r="H129" s="45"/>
      <c r="I129" s="46" t="str">
        <f t="shared" si="30"/>
        <v/>
      </c>
      <c r="J129" s="46" t="str">
        <f t="shared" si="31"/>
        <v/>
      </c>
      <c r="K129" s="47" t="str">
        <f t="shared" si="19"/>
        <v/>
      </c>
      <c r="L129" s="47" t="str">
        <f t="shared" si="20"/>
        <v/>
      </c>
      <c r="M129" s="48">
        <f t="shared" si="32"/>
        <v>0</v>
      </c>
      <c r="N129" s="46" t="str">
        <f t="shared" si="21"/>
        <v/>
      </c>
      <c r="O129" s="47" t="str">
        <f t="shared" si="22"/>
        <v/>
      </c>
      <c r="P129" s="47" t="str">
        <f t="shared" si="23"/>
        <v/>
      </c>
      <c r="Q129" s="48">
        <f t="shared" si="33"/>
        <v>0</v>
      </c>
      <c r="R129" s="2"/>
      <c r="AH129" s="57" t="str">
        <f>IF(G129&gt;1,IF($E$10&gt;0,100-(#REF!/(1+(AL129/#REF!)^#REF!)^#REF!+#REF!/(AL129-1))*100,100-(AL129*D$5+D$6)*100),"")</f>
        <v/>
      </c>
      <c r="AI129" s="21" t="str">
        <f t="shared" si="24"/>
        <v/>
      </c>
      <c r="AJ129" s="21" t="str">
        <f t="shared" si="25"/>
        <v/>
      </c>
      <c r="AK129" s="48">
        <f t="shared" si="26"/>
        <v>0</v>
      </c>
      <c r="AL129" s="58" t="str">
        <f t="shared" si="27"/>
        <v/>
      </c>
      <c r="AM129" s="59" t="str">
        <f t="shared" si="28"/>
        <v/>
      </c>
      <c r="AN129" s="59" t="str">
        <f t="shared" si="29"/>
        <v/>
      </c>
      <c r="AO129" s="60"/>
    </row>
    <row r="130" spans="3:41" x14ac:dyDescent="0.25">
      <c r="C130" s="82"/>
      <c r="D130" s="45"/>
      <c r="E130" s="83" t="str">
        <f t="shared" si="34"/>
        <v/>
      </c>
      <c r="F130" s="45"/>
      <c r="G130" s="45"/>
      <c r="H130" s="45"/>
      <c r="I130" s="46" t="str">
        <f t="shared" si="30"/>
        <v/>
      </c>
      <c r="J130" s="46" t="str">
        <f t="shared" si="31"/>
        <v/>
      </c>
      <c r="K130" s="47" t="str">
        <f t="shared" si="19"/>
        <v/>
      </c>
      <c r="L130" s="47" t="str">
        <f t="shared" si="20"/>
        <v/>
      </c>
      <c r="M130" s="48">
        <f t="shared" si="32"/>
        <v>0</v>
      </c>
      <c r="N130" s="46" t="str">
        <f t="shared" si="21"/>
        <v/>
      </c>
      <c r="O130" s="47" t="str">
        <f t="shared" si="22"/>
        <v/>
      </c>
      <c r="P130" s="47" t="str">
        <f t="shared" si="23"/>
        <v/>
      </c>
      <c r="Q130" s="48">
        <f t="shared" si="33"/>
        <v>0</v>
      </c>
      <c r="R130" s="2"/>
      <c r="AH130" s="57" t="str">
        <f>IF(G130&gt;1,IF($E$10&gt;0,100-(#REF!/(1+(AL130/#REF!)^#REF!)^#REF!+#REF!/(AL130-1))*100,100-(AL130*D$5+D$6)*100),"")</f>
        <v/>
      </c>
      <c r="AI130" s="21" t="str">
        <f t="shared" si="24"/>
        <v/>
      </c>
      <c r="AJ130" s="21" t="str">
        <f t="shared" si="25"/>
        <v/>
      </c>
      <c r="AK130" s="48">
        <f t="shared" si="26"/>
        <v>0</v>
      </c>
      <c r="AL130" s="58" t="str">
        <f t="shared" si="27"/>
        <v/>
      </c>
      <c r="AM130" s="59" t="str">
        <f t="shared" si="28"/>
        <v/>
      </c>
      <c r="AN130" s="59" t="str">
        <f t="shared" si="29"/>
        <v/>
      </c>
      <c r="AO130" s="60"/>
    </row>
    <row r="131" spans="3:41" x14ac:dyDescent="0.25">
      <c r="C131" s="82"/>
      <c r="D131" s="45"/>
      <c r="E131" s="83" t="str">
        <f t="shared" si="34"/>
        <v/>
      </c>
      <c r="F131" s="45"/>
      <c r="G131" s="45"/>
      <c r="H131" s="45"/>
      <c r="I131" s="46" t="str">
        <f t="shared" si="30"/>
        <v/>
      </c>
      <c r="J131" s="46" t="str">
        <f t="shared" si="31"/>
        <v/>
      </c>
      <c r="K131" s="47" t="str">
        <f t="shared" si="19"/>
        <v/>
      </c>
      <c r="L131" s="47" t="str">
        <f t="shared" si="20"/>
        <v/>
      </c>
      <c r="M131" s="48">
        <f t="shared" si="32"/>
        <v>0</v>
      </c>
      <c r="N131" s="46" t="str">
        <f t="shared" si="21"/>
        <v/>
      </c>
      <c r="O131" s="47" t="str">
        <f t="shared" si="22"/>
        <v/>
      </c>
      <c r="P131" s="47" t="str">
        <f t="shared" si="23"/>
        <v/>
      </c>
      <c r="Q131" s="48">
        <f t="shared" si="33"/>
        <v>0</v>
      </c>
      <c r="R131" s="2"/>
      <c r="AH131" s="57" t="str">
        <f>IF(G131&gt;1,IF($E$10&gt;0,100-(#REF!/(1+(AL131/#REF!)^#REF!)^#REF!+#REF!/(AL131-1))*100,100-(AL131*D$5+D$6)*100),"")</f>
        <v/>
      </c>
      <c r="AI131" s="21" t="str">
        <f t="shared" si="24"/>
        <v/>
      </c>
      <c r="AJ131" s="21" t="str">
        <f t="shared" si="25"/>
        <v/>
      </c>
      <c r="AK131" s="48">
        <f t="shared" si="26"/>
        <v>0</v>
      </c>
      <c r="AL131" s="58" t="str">
        <f t="shared" si="27"/>
        <v/>
      </c>
      <c r="AM131" s="59" t="str">
        <f t="shared" si="28"/>
        <v/>
      </c>
      <c r="AN131" s="59" t="str">
        <f t="shared" si="29"/>
        <v/>
      </c>
      <c r="AO131" s="60"/>
    </row>
    <row r="132" spans="3:41" x14ac:dyDescent="0.25">
      <c r="C132" s="82"/>
      <c r="D132" s="45"/>
      <c r="E132" s="83" t="str">
        <f t="shared" si="34"/>
        <v/>
      </c>
      <c r="F132" s="45"/>
      <c r="G132" s="45"/>
      <c r="H132" s="45"/>
      <c r="I132" s="46" t="str">
        <f t="shared" si="30"/>
        <v/>
      </c>
      <c r="J132" s="46" t="str">
        <f t="shared" si="31"/>
        <v/>
      </c>
      <c r="K132" s="47" t="str">
        <f t="shared" si="19"/>
        <v/>
      </c>
      <c r="L132" s="47" t="str">
        <f t="shared" si="20"/>
        <v/>
      </c>
      <c r="M132" s="48">
        <f t="shared" si="32"/>
        <v>0</v>
      </c>
      <c r="N132" s="46" t="str">
        <f t="shared" si="21"/>
        <v/>
      </c>
      <c r="O132" s="47" t="str">
        <f t="shared" si="22"/>
        <v/>
      </c>
      <c r="P132" s="47" t="str">
        <f t="shared" si="23"/>
        <v/>
      </c>
      <c r="Q132" s="48">
        <f t="shared" si="33"/>
        <v>0</v>
      </c>
      <c r="R132" s="2"/>
      <c r="AH132" s="57" t="str">
        <f>IF(G132&gt;1,IF($E$10&gt;0,100-(#REF!/(1+(AL132/#REF!)^#REF!)^#REF!+#REF!/(AL132-1))*100,100-(AL132*D$5+D$6)*100),"")</f>
        <v/>
      </c>
      <c r="AI132" s="21" t="str">
        <f t="shared" si="24"/>
        <v/>
      </c>
      <c r="AJ132" s="21" t="str">
        <f t="shared" si="25"/>
        <v/>
      </c>
      <c r="AK132" s="48">
        <f t="shared" si="26"/>
        <v>0</v>
      </c>
      <c r="AL132" s="58" t="str">
        <f t="shared" si="27"/>
        <v/>
      </c>
      <c r="AM132" s="59" t="str">
        <f t="shared" si="28"/>
        <v/>
      </c>
      <c r="AN132" s="59" t="str">
        <f t="shared" si="29"/>
        <v/>
      </c>
      <c r="AO132" s="60"/>
    </row>
    <row r="133" spans="3:41" x14ac:dyDescent="0.25">
      <c r="C133" s="82"/>
      <c r="D133" s="45"/>
      <c r="E133" s="83" t="str">
        <f t="shared" si="34"/>
        <v/>
      </c>
      <c r="F133" s="45"/>
      <c r="G133" s="45"/>
      <c r="H133" s="45"/>
      <c r="I133" s="46" t="str">
        <f t="shared" si="30"/>
        <v/>
      </c>
      <c r="J133" s="46" t="str">
        <f t="shared" si="31"/>
        <v/>
      </c>
      <c r="K133" s="47" t="str">
        <f t="shared" si="19"/>
        <v/>
      </c>
      <c r="L133" s="47" t="str">
        <f t="shared" si="20"/>
        <v/>
      </c>
      <c r="M133" s="48">
        <f t="shared" si="32"/>
        <v>0</v>
      </c>
      <c r="N133" s="46" t="str">
        <f t="shared" si="21"/>
        <v/>
      </c>
      <c r="O133" s="47" t="str">
        <f t="shared" si="22"/>
        <v/>
      </c>
      <c r="P133" s="47" t="str">
        <f t="shared" si="23"/>
        <v/>
      </c>
      <c r="Q133" s="48">
        <f t="shared" si="33"/>
        <v>0</v>
      </c>
      <c r="R133" s="2"/>
      <c r="AH133" s="57" t="str">
        <f>IF(G133&gt;1,IF($E$10&gt;0,100-(#REF!/(1+(AL133/#REF!)^#REF!)^#REF!+#REF!/(AL133-1))*100,100-(AL133*D$5+D$6)*100),"")</f>
        <v/>
      </c>
      <c r="AI133" s="21" t="str">
        <f t="shared" si="24"/>
        <v/>
      </c>
      <c r="AJ133" s="21" t="str">
        <f t="shared" si="25"/>
        <v/>
      </c>
      <c r="AK133" s="48">
        <f t="shared" si="26"/>
        <v>0</v>
      </c>
      <c r="AL133" s="58" t="str">
        <f t="shared" si="27"/>
        <v/>
      </c>
      <c r="AM133" s="59" t="str">
        <f t="shared" si="28"/>
        <v/>
      </c>
      <c r="AN133" s="59" t="str">
        <f t="shared" si="29"/>
        <v/>
      </c>
      <c r="AO133" s="60"/>
    </row>
    <row r="134" spans="3:41" x14ac:dyDescent="0.25">
      <c r="C134" s="82"/>
      <c r="D134" s="45"/>
      <c r="E134" s="83" t="str">
        <f t="shared" si="34"/>
        <v/>
      </c>
      <c r="F134" s="45"/>
      <c r="G134" s="45"/>
      <c r="H134" s="45"/>
      <c r="I134" s="46" t="str">
        <f t="shared" si="30"/>
        <v/>
      </c>
      <c r="J134" s="46" t="str">
        <f t="shared" si="31"/>
        <v/>
      </c>
      <c r="K134" s="47" t="str">
        <f t="shared" si="19"/>
        <v/>
      </c>
      <c r="L134" s="47" t="str">
        <f t="shared" si="20"/>
        <v/>
      </c>
      <c r="M134" s="48">
        <f t="shared" si="32"/>
        <v>0</v>
      </c>
      <c r="N134" s="46" t="str">
        <f t="shared" si="21"/>
        <v/>
      </c>
      <c r="O134" s="47" t="str">
        <f t="shared" si="22"/>
        <v/>
      </c>
      <c r="P134" s="47" t="str">
        <f t="shared" si="23"/>
        <v/>
      </c>
      <c r="Q134" s="48">
        <f t="shared" si="33"/>
        <v>0</v>
      </c>
      <c r="R134" s="2"/>
      <c r="AH134" s="57" t="str">
        <f>IF(G134&gt;1,IF($E$10&gt;0,100-(#REF!/(1+(AL134/#REF!)^#REF!)^#REF!+#REF!/(AL134-1))*100,100-(AL134*D$5+D$6)*100),"")</f>
        <v/>
      </c>
      <c r="AI134" s="21" t="str">
        <f t="shared" si="24"/>
        <v/>
      </c>
      <c r="AJ134" s="21" t="str">
        <f t="shared" si="25"/>
        <v/>
      </c>
      <c r="AK134" s="48">
        <f t="shared" si="26"/>
        <v>0</v>
      </c>
      <c r="AL134" s="58" t="str">
        <f t="shared" si="27"/>
        <v/>
      </c>
      <c r="AM134" s="59" t="str">
        <f t="shared" si="28"/>
        <v/>
      </c>
      <c r="AN134" s="59" t="str">
        <f t="shared" si="29"/>
        <v/>
      </c>
      <c r="AO134" s="60"/>
    </row>
    <row r="135" spans="3:41" x14ac:dyDescent="0.25">
      <c r="C135" s="82"/>
      <c r="D135" s="45"/>
      <c r="E135" s="83" t="str">
        <f t="shared" si="34"/>
        <v/>
      </c>
      <c r="F135" s="45"/>
      <c r="G135" s="45"/>
      <c r="H135" s="45"/>
      <c r="I135" s="46" t="str">
        <f t="shared" si="30"/>
        <v/>
      </c>
      <c r="J135" s="46" t="str">
        <f t="shared" si="31"/>
        <v/>
      </c>
      <c r="K135" s="47" t="str">
        <f t="shared" ref="K135:K198" si="35">IF(G135&gt;1,I135-J135,"")</f>
        <v/>
      </c>
      <c r="L135" s="47" t="str">
        <f t="shared" ref="L135:L198" si="36">IF(G135&gt;1,ABS(K135),"")</f>
        <v/>
      </c>
      <c r="M135" s="48">
        <f t="shared" si="32"/>
        <v>0</v>
      </c>
      <c r="N135" s="46" t="str">
        <f t="shared" ref="N135:N198" si="37">IF(G135&gt;1,J135+$K$5,"")</f>
        <v/>
      </c>
      <c r="O135" s="47" t="str">
        <f t="shared" ref="O135:O198" si="38">IF(G135&gt;1,I135-N135,"")</f>
        <v/>
      </c>
      <c r="P135" s="47" t="str">
        <f t="shared" ref="P135:P198" si="39">IF(G135&gt;1,ABS(O135),"")</f>
        <v/>
      </c>
      <c r="Q135" s="48">
        <f t="shared" si="33"/>
        <v>0</v>
      </c>
      <c r="R135" s="2"/>
      <c r="AH135" s="57" t="str">
        <f>IF(G135&gt;1,IF($E$10&gt;0,100-(#REF!/(1+(AL135/#REF!)^#REF!)^#REF!+#REF!/(AL135-1))*100,100-(AL135*D$5+D$6)*100),"")</f>
        <v/>
      </c>
      <c r="AI135" s="21" t="str">
        <f t="shared" ref="AI135:AI198" si="40">IF(G135&gt;1,I135-AH135,"")</f>
        <v/>
      </c>
      <c r="AJ135" s="21" t="str">
        <f t="shared" ref="AJ135:AJ198" si="41">IF(G135&gt;1,ABS(AI135),"")</f>
        <v/>
      </c>
      <c r="AK135" s="48">
        <f t="shared" ref="AK135:AK198" si="42">IF($G135&gt;1.2,IF(AJ135&gt;1.2,1,0),0)</f>
        <v>0</v>
      </c>
      <c r="AL135" s="58" t="str">
        <f t="shared" ref="AL135:AL198" si="43">IF(G135&gt;0,G135+AN135,"")</f>
        <v/>
      </c>
      <c r="AM135" s="59" t="str">
        <f t="shared" ref="AM135:AM198" si="44">IF(G135&gt;0,$AM$5,"")</f>
        <v/>
      </c>
      <c r="AN135" s="59" t="str">
        <f t="shared" ref="AN135:AN198" si="45">IF(G135&gt;0,$AN$5,"")</f>
        <v/>
      </c>
      <c r="AO135" s="60"/>
    </row>
    <row r="136" spans="3:41" x14ac:dyDescent="0.25">
      <c r="C136" s="82"/>
      <c r="D136" s="45"/>
      <c r="E136" s="83" t="str">
        <f t="shared" si="34"/>
        <v/>
      </c>
      <c r="F136" s="45"/>
      <c r="G136" s="45"/>
      <c r="H136" s="45"/>
      <c r="I136" s="46" t="str">
        <f t="shared" ref="I136:I199" si="46">IF(G136&gt;1,100-H136,"")</f>
        <v/>
      </c>
      <c r="J136" s="46" t="str">
        <f t="shared" ref="J136:J199" si="47">IF(G136&gt;1,100-(G136*D$5+D$6),"")</f>
        <v/>
      </c>
      <c r="K136" s="47" t="str">
        <f t="shared" si="35"/>
        <v/>
      </c>
      <c r="L136" s="47" t="str">
        <f t="shared" si="36"/>
        <v/>
      </c>
      <c r="M136" s="48">
        <f t="shared" ref="M136:M199" si="48">IF($G136&gt;1.2,IF(L136&gt;1.2,1,0),0)</f>
        <v>0</v>
      </c>
      <c r="N136" s="46" t="str">
        <f t="shared" si="37"/>
        <v/>
      </c>
      <c r="O136" s="47" t="str">
        <f t="shared" si="38"/>
        <v/>
      </c>
      <c r="P136" s="47" t="str">
        <f t="shared" si="39"/>
        <v/>
      </c>
      <c r="Q136" s="48">
        <f t="shared" ref="Q136:Q199" si="49">IF($G136&gt;1.2,IF(P136&gt;1.2,1,0),0)</f>
        <v>0</v>
      </c>
      <c r="R136" s="2"/>
      <c r="AH136" s="57" t="str">
        <f>IF(G136&gt;1,IF($E$10&gt;0,100-(#REF!/(1+(AL136/#REF!)^#REF!)^#REF!+#REF!/(AL136-1))*100,100-(AL136*D$5+D$6)*100),"")</f>
        <v/>
      </c>
      <c r="AI136" s="21" t="str">
        <f t="shared" si="40"/>
        <v/>
      </c>
      <c r="AJ136" s="21" t="str">
        <f t="shared" si="41"/>
        <v/>
      </c>
      <c r="AK136" s="48">
        <f t="shared" si="42"/>
        <v>0</v>
      </c>
      <c r="AL136" s="58" t="str">
        <f t="shared" si="43"/>
        <v/>
      </c>
      <c r="AM136" s="59" t="str">
        <f t="shared" si="44"/>
        <v/>
      </c>
      <c r="AN136" s="59" t="str">
        <f t="shared" si="45"/>
        <v/>
      </c>
      <c r="AO136" s="60"/>
    </row>
    <row r="137" spans="3:41" x14ac:dyDescent="0.25">
      <c r="C137" s="82"/>
      <c r="D137" s="45"/>
      <c r="E137" s="83" t="str">
        <f t="shared" si="34"/>
        <v/>
      </c>
      <c r="F137" s="45"/>
      <c r="G137" s="45"/>
      <c r="H137" s="45"/>
      <c r="I137" s="46" t="str">
        <f t="shared" si="46"/>
        <v/>
      </c>
      <c r="J137" s="46" t="str">
        <f t="shared" si="47"/>
        <v/>
      </c>
      <c r="K137" s="47" t="str">
        <f t="shared" si="35"/>
        <v/>
      </c>
      <c r="L137" s="47" t="str">
        <f t="shared" si="36"/>
        <v/>
      </c>
      <c r="M137" s="48">
        <f t="shared" si="48"/>
        <v>0</v>
      </c>
      <c r="N137" s="46" t="str">
        <f t="shared" si="37"/>
        <v/>
      </c>
      <c r="O137" s="47" t="str">
        <f t="shared" si="38"/>
        <v/>
      </c>
      <c r="P137" s="47" t="str">
        <f t="shared" si="39"/>
        <v/>
      </c>
      <c r="Q137" s="48">
        <f t="shared" si="49"/>
        <v>0</v>
      </c>
      <c r="R137" s="2"/>
      <c r="AH137" s="57" t="str">
        <f>IF(G137&gt;1,IF($E$10&gt;0,100-(#REF!/(1+(AL137/#REF!)^#REF!)^#REF!+#REF!/(AL137-1))*100,100-(AL137*D$5+D$6)*100),"")</f>
        <v/>
      </c>
      <c r="AI137" s="21" t="str">
        <f t="shared" si="40"/>
        <v/>
      </c>
      <c r="AJ137" s="21" t="str">
        <f t="shared" si="41"/>
        <v/>
      </c>
      <c r="AK137" s="48">
        <f t="shared" si="42"/>
        <v>0</v>
      </c>
      <c r="AL137" s="58" t="str">
        <f t="shared" si="43"/>
        <v/>
      </c>
      <c r="AM137" s="59" t="str">
        <f t="shared" si="44"/>
        <v/>
      </c>
      <c r="AN137" s="59" t="str">
        <f t="shared" si="45"/>
        <v/>
      </c>
      <c r="AO137" s="60"/>
    </row>
    <row r="138" spans="3:41" x14ac:dyDescent="0.25">
      <c r="C138" s="82"/>
      <c r="D138" s="45"/>
      <c r="E138" s="83" t="str">
        <f t="shared" si="34"/>
        <v/>
      </c>
      <c r="F138" s="45"/>
      <c r="G138" s="45"/>
      <c r="H138" s="45"/>
      <c r="I138" s="46" t="str">
        <f t="shared" si="46"/>
        <v/>
      </c>
      <c r="J138" s="46" t="str">
        <f t="shared" si="47"/>
        <v/>
      </c>
      <c r="K138" s="47" t="str">
        <f t="shared" si="35"/>
        <v/>
      </c>
      <c r="L138" s="47" t="str">
        <f t="shared" si="36"/>
        <v/>
      </c>
      <c r="M138" s="48">
        <f t="shared" si="48"/>
        <v>0</v>
      </c>
      <c r="N138" s="46" t="str">
        <f t="shared" si="37"/>
        <v/>
      </c>
      <c r="O138" s="47" t="str">
        <f t="shared" si="38"/>
        <v/>
      </c>
      <c r="P138" s="47" t="str">
        <f t="shared" si="39"/>
        <v/>
      </c>
      <c r="Q138" s="48">
        <f t="shared" si="49"/>
        <v>0</v>
      </c>
      <c r="R138" s="2"/>
      <c r="AH138" s="57" t="str">
        <f>IF(G138&gt;1,IF($E$10&gt;0,100-(#REF!/(1+(AL138/#REF!)^#REF!)^#REF!+#REF!/(AL138-1))*100,100-(AL138*D$5+D$6)*100),"")</f>
        <v/>
      </c>
      <c r="AI138" s="21" t="str">
        <f t="shared" si="40"/>
        <v/>
      </c>
      <c r="AJ138" s="21" t="str">
        <f t="shared" si="41"/>
        <v/>
      </c>
      <c r="AK138" s="48">
        <f t="shared" si="42"/>
        <v>0</v>
      </c>
      <c r="AL138" s="58" t="str">
        <f t="shared" si="43"/>
        <v/>
      </c>
      <c r="AM138" s="59" t="str">
        <f t="shared" si="44"/>
        <v/>
      </c>
      <c r="AN138" s="59" t="str">
        <f t="shared" si="45"/>
        <v/>
      </c>
      <c r="AO138" s="60"/>
    </row>
    <row r="139" spans="3:41" x14ac:dyDescent="0.25">
      <c r="C139" s="82"/>
      <c r="D139" s="45"/>
      <c r="E139" s="83" t="str">
        <f t="shared" si="34"/>
        <v/>
      </c>
      <c r="F139" s="45"/>
      <c r="G139" s="45"/>
      <c r="H139" s="45"/>
      <c r="I139" s="46" t="str">
        <f t="shared" si="46"/>
        <v/>
      </c>
      <c r="J139" s="46" t="str">
        <f t="shared" si="47"/>
        <v/>
      </c>
      <c r="K139" s="47" t="str">
        <f t="shared" si="35"/>
        <v/>
      </c>
      <c r="L139" s="47" t="str">
        <f t="shared" si="36"/>
        <v/>
      </c>
      <c r="M139" s="48">
        <f t="shared" si="48"/>
        <v>0</v>
      </c>
      <c r="N139" s="46" t="str">
        <f t="shared" si="37"/>
        <v/>
      </c>
      <c r="O139" s="47" t="str">
        <f t="shared" si="38"/>
        <v/>
      </c>
      <c r="P139" s="47" t="str">
        <f t="shared" si="39"/>
        <v/>
      </c>
      <c r="Q139" s="48">
        <f t="shared" si="49"/>
        <v>0</v>
      </c>
      <c r="R139" s="2"/>
      <c r="AH139" s="57" t="str">
        <f>IF(G139&gt;1,IF($E$10&gt;0,100-(#REF!/(1+(AL139/#REF!)^#REF!)^#REF!+#REF!/(AL139-1))*100,100-(AL139*D$5+D$6)*100),"")</f>
        <v/>
      </c>
      <c r="AI139" s="21" t="str">
        <f t="shared" si="40"/>
        <v/>
      </c>
      <c r="AJ139" s="21" t="str">
        <f t="shared" si="41"/>
        <v/>
      </c>
      <c r="AK139" s="48">
        <f t="shared" si="42"/>
        <v>0</v>
      </c>
      <c r="AL139" s="58" t="str">
        <f t="shared" si="43"/>
        <v/>
      </c>
      <c r="AM139" s="59" t="str">
        <f t="shared" si="44"/>
        <v/>
      </c>
      <c r="AN139" s="59" t="str">
        <f t="shared" si="45"/>
        <v/>
      </c>
      <c r="AO139" s="60"/>
    </row>
    <row r="140" spans="3:41" x14ac:dyDescent="0.25">
      <c r="C140" s="82"/>
      <c r="D140" s="45"/>
      <c r="E140" s="83" t="str">
        <f t="shared" si="34"/>
        <v/>
      </c>
      <c r="F140" s="45"/>
      <c r="G140" s="45"/>
      <c r="H140" s="45"/>
      <c r="I140" s="46" t="str">
        <f t="shared" si="46"/>
        <v/>
      </c>
      <c r="J140" s="46" t="str">
        <f t="shared" si="47"/>
        <v/>
      </c>
      <c r="K140" s="47" t="str">
        <f t="shared" si="35"/>
        <v/>
      </c>
      <c r="L140" s="47" t="str">
        <f t="shared" si="36"/>
        <v/>
      </c>
      <c r="M140" s="48">
        <f t="shared" si="48"/>
        <v>0</v>
      </c>
      <c r="N140" s="46" t="str">
        <f t="shared" si="37"/>
        <v/>
      </c>
      <c r="O140" s="47" t="str">
        <f t="shared" si="38"/>
        <v/>
      </c>
      <c r="P140" s="47" t="str">
        <f t="shared" si="39"/>
        <v/>
      </c>
      <c r="Q140" s="48">
        <f t="shared" si="49"/>
        <v>0</v>
      </c>
      <c r="R140" s="2"/>
      <c r="AH140" s="57" t="str">
        <f>IF(G140&gt;1,IF($E$10&gt;0,100-(#REF!/(1+(AL140/#REF!)^#REF!)^#REF!+#REF!/(AL140-1))*100,100-(AL140*D$5+D$6)*100),"")</f>
        <v/>
      </c>
      <c r="AI140" s="21" t="str">
        <f t="shared" si="40"/>
        <v/>
      </c>
      <c r="AJ140" s="21" t="str">
        <f t="shared" si="41"/>
        <v/>
      </c>
      <c r="AK140" s="48">
        <f t="shared" si="42"/>
        <v>0</v>
      </c>
      <c r="AL140" s="58" t="str">
        <f t="shared" si="43"/>
        <v/>
      </c>
      <c r="AM140" s="59" t="str">
        <f t="shared" si="44"/>
        <v/>
      </c>
      <c r="AN140" s="59" t="str">
        <f t="shared" si="45"/>
        <v/>
      </c>
      <c r="AO140" s="60"/>
    </row>
    <row r="141" spans="3:41" x14ac:dyDescent="0.25">
      <c r="C141" s="82"/>
      <c r="D141" s="45"/>
      <c r="E141" s="83" t="str">
        <f t="shared" si="34"/>
        <v/>
      </c>
      <c r="F141" s="45"/>
      <c r="G141" s="45"/>
      <c r="H141" s="45"/>
      <c r="I141" s="46" t="str">
        <f t="shared" si="46"/>
        <v/>
      </c>
      <c r="J141" s="46" t="str">
        <f t="shared" si="47"/>
        <v/>
      </c>
      <c r="K141" s="47" t="str">
        <f t="shared" si="35"/>
        <v/>
      </c>
      <c r="L141" s="47" t="str">
        <f t="shared" si="36"/>
        <v/>
      </c>
      <c r="M141" s="48">
        <f t="shared" si="48"/>
        <v>0</v>
      </c>
      <c r="N141" s="46" t="str">
        <f t="shared" si="37"/>
        <v/>
      </c>
      <c r="O141" s="47" t="str">
        <f t="shared" si="38"/>
        <v/>
      </c>
      <c r="P141" s="47" t="str">
        <f t="shared" si="39"/>
        <v/>
      </c>
      <c r="Q141" s="48">
        <f t="shared" si="49"/>
        <v>0</v>
      </c>
      <c r="R141" s="2"/>
      <c r="AH141" s="57" t="str">
        <f>IF(G141&gt;1,IF($E$10&gt;0,100-(#REF!/(1+(AL141/#REF!)^#REF!)^#REF!+#REF!/(AL141-1))*100,100-(AL141*D$5+D$6)*100),"")</f>
        <v/>
      </c>
      <c r="AI141" s="21" t="str">
        <f t="shared" si="40"/>
        <v/>
      </c>
      <c r="AJ141" s="21" t="str">
        <f t="shared" si="41"/>
        <v/>
      </c>
      <c r="AK141" s="48">
        <f t="shared" si="42"/>
        <v>0</v>
      </c>
      <c r="AL141" s="58" t="str">
        <f t="shared" si="43"/>
        <v/>
      </c>
      <c r="AM141" s="59" t="str">
        <f t="shared" si="44"/>
        <v/>
      </c>
      <c r="AN141" s="59" t="str">
        <f t="shared" si="45"/>
        <v/>
      </c>
      <c r="AO141" s="60"/>
    </row>
    <row r="142" spans="3:41" x14ac:dyDescent="0.25">
      <c r="C142" s="82"/>
      <c r="D142" s="45"/>
      <c r="E142" s="83" t="str">
        <f t="shared" si="34"/>
        <v/>
      </c>
      <c r="F142" s="45"/>
      <c r="G142" s="45"/>
      <c r="H142" s="45"/>
      <c r="I142" s="46" t="str">
        <f t="shared" si="46"/>
        <v/>
      </c>
      <c r="J142" s="46" t="str">
        <f t="shared" si="47"/>
        <v/>
      </c>
      <c r="K142" s="47" t="str">
        <f t="shared" si="35"/>
        <v/>
      </c>
      <c r="L142" s="47" t="str">
        <f t="shared" si="36"/>
        <v/>
      </c>
      <c r="M142" s="48">
        <f t="shared" si="48"/>
        <v>0</v>
      </c>
      <c r="N142" s="46" t="str">
        <f t="shared" si="37"/>
        <v/>
      </c>
      <c r="O142" s="47" t="str">
        <f t="shared" si="38"/>
        <v/>
      </c>
      <c r="P142" s="47" t="str">
        <f t="shared" si="39"/>
        <v/>
      </c>
      <c r="Q142" s="48">
        <f t="shared" si="49"/>
        <v>0</v>
      </c>
      <c r="R142" s="2"/>
      <c r="AH142" s="57" t="str">
        <f>IF(G142&gt;1,IF($E$10&gt;0,100-(#REF!/(1+(AL142/#REF!)^#REF!)^#REF!+#REF!/(AL142-1))*100,100-(AL142*D$5+D$6)*100),"")</f>
        <v/>
      </c>
      <c r="AI142" s="21" t="str">
        <f t="shared" si="40"/>
        <v/>
      </c>
      <c r="AJ142" s="21" t="str">
        <f t="shared" si="41"/>
        <v/>
      </c>
      <c r="AK142" s="48">
        <f t="shared" si="42"/>
        <v>0</v>
      </c>
      <c r="AL142" s="58" t="str">
        <f t="shared" si="43"/>
        <v/>
      </c>
      <c r="AM142" s="59" t="str">
        <f t="shared" si="44"/>
        <v/>
      </c>
      <c r="AN142" s="59" t="str">
        <f t="shared" si="45"/>
        <v/>
      </c>
      <c r="AO142" s="60"/>
    </row>
    <row r="143" spans="3:41" x14ac:dyDescent="0.25">
      <c r="C143" s="82"/>
      <c r="D143" s="45"/>
      <c r="E143" s="83" t="str">
        <f t="shared" si="34"/>
        <v/>
      </c>
      <c r="F143" s="45"/>
      <c r="G143" s="45"/>
      <c r="H143" s="45"/>
      <c r="I143" s="46" t="str">
        <f t="shared" si="46"/>
        <v/>
      </c>
      <c r="J143" s="46" t="str">
        <f t="shared" si="47"/>
        <v/>
      </c>
      <c r="K143" s="47" t="str">
        <f t="shared" si="35"/>
        <v/>
      </c>
      <c r="L143" s="47" t="str">
        <f t="shared" si="36"/>
        <v/>
      </c>
      <c r="M143" s="48">
        <f t="shared" si="48"/>
        <v>0</v>
      </c>
      <c r="N143" s="46" t="str">
        <f t="shared" si="37"/>
        <v/>
      </c>
      <c r="O143" s="47" t="str">
        <f t="shared" si="38"/>
        <v/>
      </c>
      <c r="P143" s="47" t="str">
        <f t="shared" si="39"/>
        <v/>
      </c>
      <c r="Q143" s="48">
        <f t="shared" si="49"/>
        <v>0</v>
      </c>
      <c r="R143" s="2"/>
      <c r="AH143" s="57" t="str">
        <f>IF(G143&gt;1,IF($E$10&gt;0,100-(#REF!/(1+(AL143/#REF!)^#REF!)^#REF!+#REF!/(AL143-1))*100,100-(AL143*D$5+D$6)*100),"")</f>
        <v/>
      </c>
      <c r="AI143" s="21" t="str">
        <f t="shared" si="40"/>
        <v/>
      </c>
      <c r="AJ143" s="21" t="str">
        <f t="shared" si="41"/>
        <v/>
      </c>
      <c r="AK143" s="48">
        <f t="shared" si="42"/>
        <v>0</v>
      </c>
      <c r="AL143" s="58" t="str">
        <f t="shared" si="43"/>
        <v/>
      </c>
      <c r="AM143" s="59" t="str">
        <f t="shared" si="44"/>
        <v/>
      </c>
      <c r="AN143" s="59" t="str">
        <f t="shared" si="45"/>
        <v/>
      </c>
      <c r="AO143" s="60"/>
    </row>
    <row r="144" spans="3:41" x14ac:dyDescent="0.25">
      <c r="C144" s="82"/>
      <c r="D144" s="45"/>
      <c r="E144" s="83" t="str">
        <f t="shared" si="34"/>
        <v/>
      </c>
      <c r="F144" s="45"/>
      <c r="G144" s="45"/>
      <c r="H144" s="45"/>
      <c r="I144" s="46" t="str">
        <f t="shared" si="46"/>
        <v/>
      </c>
      <c r="J144" s="46" t="str">
        <f t="shared" si="47"/>
        <v/>
      </c>
      <c r="K144" s="47" t="str">
        <f t="shared" si="35"/>
        <v/>
      </c>
      <c r="L144" s="47" t="str">
        <f t="shared" si="36"/>
        <v/>
      </c>
      <c r="M144" s="48">
        <f t="shared" si="48"/>
        <v>0</v>
      </c>
      <c r="N144" s="46" t="str">
        <f t="shared" si="37"/>
        <v/>
      </c>
      <c r="O144" s="47" t="str">
        <f t="shared" si="38"/>
        <v/>
      </c>
      <c r="P144" s="47" t="str">
        <f t="shared" si="39"/>
        <v/>
      </c>
      <c r="Q144" s="48">
        <f t="shared" si="49"/>
        <v>0</v>
      </c>
      <c r="R144" s="2"/>
      <c r="AH144" s="57" t="str">
        <f>IF(G144&gt;1,IF($E$10&gt;0,100-(#REF!/(1+(AL144/#REF!)^#REF!)^#REF!+#REF!/(AL144-1))*100,100-(AL144*D$5+D$6)*100),"")</f>
        <v/>
      </c>
      <c r="AI144" s="21" t="str">
        <f t="shared" si="40"/>
        <v/>
      </c>
      <c r="AJ144" s="21" t="str">
        <f t="shared" si="41"/>
        <v/>
      </c>
      <c r="AK144" s="48">
        <f t="shared" si="42"/>
        <v>0</v>
      </c>
      <c r="AL144" s="58" t="str">
        <f t="shared" si="43"/>
        <v/>
      </c>
      <c r="AM144" s="59" t="str">
        <f t="shared" si="44"/>
        <v/>
      </c>
      <c r="AN144" s="59" t="str">
        <f t="shared" si="45"/>
        <v/>
      </c>
      <c r="AO144" s="60"/>
    </row>
    <row r="145" spans="3:41" x14ac:dyDescent="0.25">
      <c r="C145" s="82"/>
      <c r="D145" s="45"/>
      <c r="E145" s="83" t="str">
        <f t="shared" si="34"/>
        <v/>
      </c>
      <c r="F145" s="45"/>
      <c r="G145" s="45"/>
      <c r="H145" s="45"/>
      <c r="I145" s="46" t="str">
        <f t="shared" si="46"/>
        <v/>
      </c>
      <c r="J145" s="46" t="str">
        <f t="shared" si="47"/>
        <v/>
      </c>
      <c r="K145" s="47" t="str">
        <f t="shared" si="35"/>
        <v/>
      </c>
      <c r="L145" s="47" t="str">
        <f t="shared" si="36"/>
        <v/>
      </c>
      <c r="M145" s="48">
        <f t="shared" si="48"/>
        <v>0</v>
      </c>
      <c r="N145" s="46" t="str">
        <f t="shared" si="37"/>
        <v/>
      </c>
      <c r="O145" s="47" t="str">
        <f t="shared" si="38"/>
        <v/>
      </c>
      <c r="P145" s="47" t="str">
        <f t="shared" si="39"/>
        <v/>
      </c>
      <c r="Q145" s="48">
        <f t="shared" si="49"/>
        <v>0</v>
      </c>
      <c r="R145" s="2"/>
      <c r="AH145" s="57" t="str">
        <f>IF(G145&gt;1,IF($E$10&gt;0,100-(#REF!/(1+(AL145/#REF!)^#REF!)^#REF!+#REF!/(AL145-1))*100,100-(AL145*D$5+D$6)*100),"")</f>
        <v/>
      </c>
      <c r="AI145" s="21" t="str">
        <f t="shared" si="40"/>
        <v/>
      </c>
      <c r="AJ145" s="21" t="str">
        <f t="shared" si="41"/>
        <v/>
      </c>
      <c r="AK145" s="48">
        <f t="shared" si="42"/>
        <v>0</v>
      </c>
      <c r="AL145" s="58" t="str">
        <f t="shared" si="43"/>
        <v/>
      </c>
      <c r="AM145" s="59" t="str">
        <f t="shared" si="44"/>
        <v/>
      </c>
      <c r="AN145" s="59" t="str">
        <f t="shared" si="45"/>
        <v/>
      </c>
      <c r="AO145" s="60"/>
    </row>
    <row r="146" spans="3:41" x14ac:dyDescent="0.25">
      <c r="C146" s="82"/>
      <c r="D146" s="45"/>
      <c r="E146" s="83" t="str">
        <f t="shared" si="34"/>
        <v/>
      </c>
      <c r="F146" s="45"/>
      <c r="G146" s="45"/>
      <c r="H146" s="45"/>
      <c r="I146" s="46" t="str">
        <f t="shared" si="46"/>
        <v/>
      </c>
      <c r="J146" s="46" t="str">
        <f t="shared" si="47"/>
        <v/>
      </c>
      <c r="K146" s="47" t="str">
        <f t="shared" si="35"/>
        <v/>
      </c>
      <c r="L146" s="47" t="str">
        <f t="shared" si="36"/>
        <v/>
      </c>
      <c r="M146" s="48">
        <f t="shared" si="48"/>
        <v>0</v>
      </c>
      <c r="N146" s="46" t="str">
        <f t="shared" si="37"/>
        <v/>
      </c>
      <c r="O146" s="47" t="str">
        <f t="shared" si="38"/>
        <v/>
      </c>
      <c r="P146" s="47" t="str">
        <f t="shared" si="39"/>
        <v/>
      </c>
      <c r="Q146" s="48">
        <f t="shared" si="49"/>
        <v>0</v>
      </c>
      <c r="R146" s="2"/>
      <c r="AH146" s="57" t="str">
        <f>IF(G146&gt;1,IF($E$10&gt;0,100-(#REF!/(1+(AL146/#REF!)^#REF!)^#REF!+#REF!/(AL146-1))*100,100-(AL146*D$5+D$6)*100),"")</f>
        <v/>
      </c>
      <c r="AI146" s="21" t="str">
        <f t="shared" si="40"/>
        <v/>
      </c>
      <c r="AJ146" s="21" t="str">
        <f t="shared" si="41"/>
        <v/>
      </c>
      <c r="AK146" s="48">
        <f t="shared" si="42"/>
        <v>0</v>
      </c>
      <c r="AL146" s="58" t="str">
        <f t="shared" si="43"/>
        <v/>
      </c>
      <c r="AM146" s="59" t="str">
        <f t="shared" si="44"/>
        <v/>
      </c>
      <c r="AN146" s="59" t="str">
        <f t="shared" si="45"/>
        <v/>
      </c>
      <c r="AO146" s="60"/>
    </row>
    <row r="147" spans="3:41" x14ac:dyDescent="0.25">
      <c r="C147" s="82"/>
      <c r="D147" s="45"/>
      <c r="E147" s="83" t="str">
        <f t="shared" si="34"/>
        <v/>
      </c>
      <c r="F147" s="45"/>
      <c r="G147" s="45"/>
      <c r="H147" s="45"/>
      <c r="I147" s="46" t="str">
        <f t="shared" si="46"/>
        <v/>
      </c>
      <c r="J147" s="46" t="str">
        <f t="shared" si="47"/>
        <v/>
      </c>
      <c r="K147" s="47" t="str">
        <f t="shared" si="35"/>
        <v/>
      </c>
      <c r="L147" s="47" t="str">
        <f t="shared" si="36"/>
        <v/>
      </c>
      <c r="M147" s="48">
        <f t="shared" si="48"/>
        <v>0</v>
      </c>
      <c r="N147" s="46" t="str">
        <f t="shared" si="37"/>
        <v/>
      </c>
      <c r="O147" s="47" t="str">
        <f t="shared" si="38"/>
        <v/>
      </c>
      <c r="P147" s="47" t="str">
        <f t="shared" si="39"/>
        <v/>
      </c>
      <c r="Q147" s="48">
        <f t="shared" si="49"/>
        <v>0</v>
      </c>
      <c r="R147" s="2"/>
      <c r="AH147" s="57" t="str">
        <f>IF(G147&gt;1,IF($E$10&gt;0,100-(#REF!/(1+(AL147/#REF!)^#REF!)^#REF!+#REF!/(AL147-1))*100,100-(AL147*D$5+D$6)*100),"")</f>
        <v/>
      </c>
      <c r="AI147" s="21" t="str">
        <f t="shared" si="40"/>
        <v/>
      </c>
      <c r="AJ147" s="21" t="str">
        <f t="shared" si="41"/>
        <v/>
      </c>
      <c r="AK147" s="48">
        <f t="shared" si="42"/>
        <v>0</v>
      </c>
      <c r="AL147" s="58" t="str">
        <f t="shared" si="43"/>
        <v/>
      </c>
      <c r="AM147" s="59" t="str">
        <f t="shared" si="44"/>
        <v/>
      </c>
      <c r="AN147" s="59" t="str">
        <f t="shared" si="45"/>
        <v/>
      </c>
      <c r="AO147" s="60"/>
    </row>
    <row r="148" spans="3:41" x14ac:dyDescent="0.25">
      <c r="C148" s="82"/>
      <c r="D148" s="45"/>
      <c r="E148" s="83" t="str">
        <f t="shared" si="34"/>
        <v/>
      </c>
      <c r="F148" s="45"/>
      <c r="G148" s="45"/>
      <c r="H148" s="45"/>
      <c r="I148" s="46" t="str">
        <f t="shared" si="46"/>
        <v/>
      </c>
      <c r="J148" s="46" t="str">
        <f t="shared" si="47"/>
        <v/>
      </c>
      <c r="K148" s="47" t="str">
        <f t="shared" si="35"/>
        <v/>
      </c>
      <c r="L148" s="47" t="str">
        <f t="shared" si="36"/>
        <v/>
      </c>
      <c r="M148" s="48">
        <f t="shared" si="48"/>
        <v>0</v>
      </c>
      <c r="N148" s="46" t="str">
        <f t="shared" si="37"/>
        <v/>
      </c>
      <c r="O148" s="47" t="str">
        <f t="shared" si="38"/>
        <v/>
      </c>
      <c r="P148" s="47" t="str">
        <f t="shared" si="39"/>
        <v/>
      </c>
      <c r="Q148" s="48">
        <f t="shared" si="49"/>
        <v>0</v>
      </c>
      <c r="R148" s="2"/>
      <c r="AH148" s="57" t="str">
        <f>IF(G148&gt;1,IF($E$10&gt;0,100-(#REF!/(1+(AL148/#REF!)^#REF!)^#REF!+#REF!/(AL148-1))*100,100-(AL148*D$5+D$6)*100),"")</f>
        <v/>
      </c>
      <c r="AI148" s="21" t="str">
        <f t="shared" si="40"/>
        <v/>
      </c>
      <c r="AJ148" s="21" t="str">
        <f t="shared" si="41"/>
        <v/>
      </c>
      <c r="AK148" s="48">
        <f t="shared" si="42"/>
        <v>0</v>
      </c>
      <c r="AL148" s="58" t="str">
        <f t="shared" si="43"/>
        <v/>
      </c>
      <c r="AM148" s="59" t="str">
        <f t="shared" si="44"/>
        <v/>
      </c>
      <c r="AN148" s="59" t="str">
        <f t="shared" si="45"/>
        <v/>
      </c>
      <c r="AO148" s="60"/>
    </row>
    <row r="149" spans="3:41" x14ac:dyDescent="0.25">
      <c r="C149" s="82"/>
      <c r="D149" s="45"/>
      <c r="E149" s="83" t="str">
        <f t="shared" si="34"/>
        <v/>
      </c>
      <c r="F149" s="45"/>
      <c r="G149" s="45"/>
      <c r="H149" s="45"/>
      <c r="I149" s="46" t="str">
        <f t="shared" si="46"/>
        <v/>
      </c>
      <c r="J149" s="46" t="str">
        <f t="shared" si="47"/>
        <v/>
      </c>
      <c r="K149" s="47" t="str">
        <f t="shared" si="35"/>
        <v/>
      </c>
      <c r="L149" s="47" t="str">
        <f t="shared" si="36"/>
        <v/>
      </c>
      <c r="M149" s="48">
        <f t="shared" si="48"/>
        <v>0</v>
      </c>
      <c r="N149" s="46" t="str">
        <f t="shared" si="37"/>
        <v/>
      </c>
      <c r="O149" s="47" t="str">
        <f t="shared" si="38"/>
        <v/>
      </c>
      <c r="P149" s="47" t="str">
        <f t="shared" si="39"/>
        <v/>
      </c>
      <c r="Q149" s="48">
        <f t="shared" si="49"/>
        <v>0</v>
      </c>
      <c r="R149" s="2"/>
      <c r="AH149" s="57" t="str">
        <f>IF(G149&gt;1,IF($E$10&gt;0,100-(#REF!/(1+(AL149/#REF!)^#REF!)^#REF!+#REF!/(AL149-1))*100,100-(AL149*D$5+D$6)*100),"")</f>
        <v/>
      </c>
      <c r="AI149" s="21" t="str">
        <f t="shared" si="40"/>
        <v/>
      </c>
      <c r="AJ149" s="21" t="str">
        <f t="shared" si="41"/>
        <v/>
      </c>
      <c r="AK149" s="48">
        <f t="shared" si="42"/>
        <v>0</v>
      </c>
      <c r="AL149" s="58" t="str">
        <f t="shared" si="43"/>
        <v/>
      </c>
      <c r="AM149" s="59" t="str">
        <f t="shared" si="44"/>
        <v/>
      </c>
      <c r="AN149" s="59" t="str">
        <f t="shared" si="45"/>
        <v/>
      </c>
      <c r="AO149" s="60"/>
    </row>
    <row r="150" spans="3:41" x14ac:dyDescent="0.25">
      <c r="C150" s="82"/>
      <c r="D150" s="45"/>
      <c r="E150" s="83" t="str">
        <f t="shared" si="34"/>
        <v/>
      </c>
      <c r="F150" s="45"/>
      <c r="G150" s="45"/>
      <c r="H150" s="45"/>
      <c r="I150" s="46" t="str">
        <f t="shared" si="46"/>
        <v/>
      </c>
      <c r="J150" s="46" t="str">
        <f t="shared" si="47"/>
        <v/>
      </c>
      <c r="K150" s="47" t="str">
        <f t="shared" si="35"/>
        <v/>
      </c>
      <c r="L150" s="47" t="str">
        <f t="shared" si="36"/>
        <v/>
      </c>
      <c r="M150" s="48">
        <f t="shared" si="48"/>
        <v>0</v>
      </c>
      <c r="N150" s="46" t="str">
        <f t="shared" si="37"/>
        <v/>
      </c>
      <c r="O150" s="47" t="str">
        <f t="shared" si="38"/>
        <v/>
      </c>
      <c r="P150" s="47" t="str">
        <f t="shared" si="39"/>
        <v/>
      </c>
      <c r="Q150" s="48">
        <f t="shared" si="49"/>
        <v>0</v>
      </c>
      <c r="R150" s="2"/>
      <c r="AH150" s="57" t="str">
        <f>IF(G150&gt;1,IF($E$10&gt;0,100-(#REF!/(1+(AL150/#REF!)^#REF!)^#REF!+#REF!/(AL150-1))*100,100-(AL150*D$5+D$6)*100),"")</f>
        <v/>
      </c>
      <c r="AI150" s="21" t="str">
        <f t="shared" si="40"/>
        <v/>
      </c>
      <c r="AJ150" s="21" t="str">
        <f t="shared" si="41"/>
        <v/>
      </c>
      <c r="AK150" s="48">
        <f t="shared" si="42"/>
        <v>0</v>
      </c>
      <c r="AL150" s="58" t="str">
        <f t="shared" si="43"/>
        <v/>
      </c>
      <c r="AM150" s="59" t="str">
        <f t="shared" si="44"/>
        <v/>
      </c>
      <c r="AN150" s="59" t="str">
        <f t="shared" si="45"/>
        <v/>
      </c>
      <c r="AO150" s="60"/>
    </row>
    <row r="151" spans="3:41" x14ac:dyDescent="0.25">
      <c r="C151" s="82"/>
      <c r="D151" s="45"/>
      <c r="E151" s="83" t="str">
        <f t="shared" si="34"/>
        <v/>
      </c>
      <c r="F151" s="45"/>
      <c r="G151" s="45"/>
      <c r="H151" s="45"/>
      <c r="I151" s="46" t="str">
        <f t="shared" si="46"/>
        <v/>
      </c>
      <c r="J151" s="46" t="str">
        <f t="shared" si="47"/>
        <v/>
      </c>
      <c r="K151" s="47" t="str">
        <f t="shared" si="35"/>
        <v/>
      </c>
      <c r="L151" s="47" t="str">
        <f t="shared" si="36"/>
        <v/>
      </c>
      <c r="M151" s="48">
        <f t="shared" si="48"/>
        <v>0</v>
      </c>
      <c r="N151" s="46" t="str">
        <f t="shared" si="37"/>
        <v/>
      </c>
      <c r="O151" s="47" t="str">
        <f t="shared" si="38"/>
        <v/>
      </c>
      <c r="P151" s="47" t="str">
        <f t="shared" si="39"/>
        <v/>
      </c>
      <c r="Q151" s="48">
        <f t="shared" si="49"/>
        <v>0</v>
      </c>
      <c r="R151" s="2"/>
      <c r="AH151" s="57" t="str">
        <f>IF(G151&gt;1,IF($E$10&gt;0,100-(#REF!/(1+(AL151/#REF!)^#REF!)^#REF!+#REF!/(AL151-1))*100,100-(AL151*D$5+D$6)*100),"")</f>
        <v/>
      </c>
      <c r="AI151" s="21" t="str">
        <f t="shared" si="40"/>
        <v/>
      </c>
      <c r="AJ151" s="21" t="str">
        <f t="shared" si="41"/>
        <v/>
      </c>
      <c r="AK151" s="48">
        <f t="shared" si="42"/>
        <v>0</v>
      </c>
      <c r="AL151" s="58" t="str">
        <f t="shared" si="43"/>
        <v/>
      </c>
      <c r="AM151" s="59" t="str">
        <f t="shared" si="44"/>
        <v/>
      </c>
      <c r="AN151" s="59" t="str">
        <f t="shared" si="45"/>
        <v/>
      </c>
      <c r="AO151" s="60"/>
    </row>
    <row r="152" spans="3:41" x14ac:dyDescent="0.25">
      <c r="C152" s="82"/>
      <c r="D152" s="45"/>
      <c r="E152" s="83" t="str">
        <f t="shared" si="34"/>
        <v/>
      </c>
      <c r="F152" s="45"/>
      <c r="G152" s="45"/>
      <c r="H152" s="45"/>
      <c r="I152" s="46" t="str">
        <f t="shared" si="46"/>
        <v/>
      </c>
      <c r="J152" s="46" t="str">
        <f t="shared" si="47"/>
        <v/>
      </c>
      <c r="K152" s="47" t="str">
        <f t="shared" si="35"/>
        <v/>
      </c>
      <c r="L152" s="47" t="str">
        <f t="shared" si="36"/>
        <v/>
      </c>
      <c r="M152" s="48">
        <f t="shared" si="48"/>
        <v>0</v>
      </c>
      <c r="N152" s="46" t="str">
        <f t="shared" si="37"/>
        <v/>
      </c>
      <c r="O152" s="47" t="str">
        <f t="shared" si="38"/>
        <v/>
      </c>
      <c r="P152" s="47" t="str">
        <f t="shared" si="39"/>
        <v/>
      </c>
      <c r="Q152" s="48">
        <f t="shared" si="49"/>
        <v>0</v>
      </c>
      <c r="R152" s="2"/>
      <c r="AH152" s="57" t="str">
        <f>IF(G152&gt;1,IF($E$10&gt;0,100-(#REF!/(1+(AL152/#REF!)^#REF!)^#REF!+#REF!/(AL152-1))*100,100-(AL152*D$5+D$6)*100),"")</f>
        <v/>
      </c>
      <c r="AI152" s="21" t="str">
        <f t="shared" si="40"/>
        <v/>
      </c>
      <c r="AJ152" s="21" t="str">
        <f t="shared" si="41"/>
        <v/>
      </c>
      <c r="AK152" s="48">
        <f t="shared" si="42"/>
        <v>0</v>
      </c>
      <c r="AL152" s="58" t="str">
        <f t="shared" si="43"/>
        <v/>
      </c>
      <c r="AM152" s="59" t="str">
        <f t="shared" si="44"/>
        <v/>
      </c>
      <c r="AN152" s="59" t="str">
        <f t="shared" si="45"/>
        <v/>
      </c>
      <c r="AO152" s="60"/>
    </row>
    <row r="153" spans="3:41" x14ac:dyDescent="0.25">
      <c r="C153" s="82"/>
      <c r="D153" s="45"/>
      <c r="E153" s="83" t="str">
        <f t="shared" si="34"/>
        <v/>
      </c>
      <c r="F153" s="45"/>
      <c r="G153" s="45"/>
      <c r="H153" s="45"/>
      <c r="I153" s="46" t="str">
        <f t="shared" si="46"/>
        <v/>
      </c>
      <c r="J153" s="46" t="str">
        <f t="shared" si="47"/>
        <v/>
      </c>
      <c r="K153" s="47" t="str">
        <f t="shared" si="35"/>
        <v/>
      </c>
      <c r="L153" s="47" t="str">
        <f t="shared" si="36"/>
        <v/>
      </c>
      <c r="M153" s="48">
        <f t="shared" si="48"/>
        <v>0</v>
      </c>
      <c r="N153" s="46" t="str">
        <f t="shared" si="37"/>
        <v/>
      </c>
      <c r="O153" s="47" t="str">
        <f t="shared" si="38"/>
        <v/>
      </c>
      <c r="P153" s="47" t="str">
        <f t="shared" si="39"/>
        <v/>
      </c>
      <c r="Q153" s="48">
        <f t="shared" si="49"/>
        <v>0</v>
      </c>
      <c r="R153" s="2"/>
      <c r="AH153" s="57" t="str">
        <f>IF(G153&gt;1,IF($E$10&gt;0,100-(#REF!/(1+(AL153/#REF!)^#REF!)^#REF!+#REF!/(AL153-1))*100,100-(AL153*D$5+D$6)*100),"")</f>
        <v/>
      </c>
      <c r="AI153" s="21" t="str">
        <f t="shared" si="40"/>
        <v/>
      </c>
      <c r="AJ153" s="21" t="str">
        <f t="shared" si="41"/>
        <v/>
      </c>
      <c r="AK153" s="48">
        <f t="shared" si="42"/>
        <v>0</v>
      </c>
      <c r="AL153" s="58" t="str">
        <f t="shared" si="43"/>
        <v/>
      </c>
      <c r="AM153" s="59" t="str">
        <f t="shared" si="44"/>
        <v/>
      </c>
      <c r="AN153" s="59" t="str">
        <f t="shared" si="45"/>
        <v/>
      </c>
      <c r="AO153" s="60"/>
    </row>
    <row r="154" spans="3:41" x14ac:dyDescent="0.25">
      <c r="C154" s="82"/>
      <c r="D154" s="45"/>
      <c r="E154" s="83" t="str">
        <f t="shared" si="34"/>
        <v/>
      </c>
      <c r="F154" s="45"/>
      <c r="G154" s="45"/>
      <c r="H154" s="45"/>
      <c r="I154" s="46" t="str">
        <f t="shared" si="46"/>
        <v/>
      </c>
      <c r="J154" s="46" t="str">
        <f t="shared" si="47"/>
        <v/>
      </c>
      <c r="K154" s="47" t="str">
        <f t="shared" si="35"/>
        <v/>
      </c>
      <c r="L154" s="47" t="str">
        <f t="shared" si="36"/>
        <v/>
      </c>
      <c r="M154" s="48">
        <f t="shared" si="48"/>
        <v>0</v>
      </c>
      <c r="N154" s="46" t="str">
        <f t="shared" si="37"/>
        <v/>
      </c>
      <c r="O154" s="47" t="str">
        <f t="shared" si="38"/>
        <v/>
      </c>
      <c r="P154" s="47" t="str">
        <f t="shared" si="39"/>
        <v/>
      </c>
      <c r="Q154" s="48">
        <f t="shared" si="49"/>
        <v>0</v>
      </c>
      <c r="R154" s="2"/>
      <c r="AH154" s="57" t="str">
        <f>IF(G154&gt;1,IF($E$10&gt;0,100-(#REF!/(1+(AL154/#REF!)^#REF!)^#REF!+#REF!/(AL154-1))*100,100-(AL154*D$5+D$6)*100),"")</f>
        <v/>
      </c>
      <c r="AI154" s="21" t="str">
        <f t="shared" si="40"/>
        <v/>
      </c>
      <c r="AJ154" s="21" t="str">
        <f t="shared" si="41"/>
        <v/>
      </c>
      <c r="AK154" s="48">
        <f t="shared" si="42"/>
        <v>0</v>
      </c>
      <c r="AL154" s="58" t="str">
        <f t="shared" si="43"/>
        <v/>
      </c>
      <c r="AM154" s="59" t="str">
        <f t="shared" si="44"/>
        <v/>
      </c>
      <c r="AN154" s="59" t="str">
        <f t="shared" si="45"/>
        <v/>
      </c>
      <c r="AO154" s="60"/>
    </row>
    <row r="155" spans="3:41" x14ac:dyDescent="0.25">
      <c r="C155" s="82"/>
      <c r="D155" s="45"/>
      <c r="E155" s="83" t="str">
        <f t="shared" si="34"/>
        <v/>
      </c>
      <c r="F155" s="45"/>
      <c r="G155" s="45"/>
      <c r="H155" s="45"/>
      <c r="I155" s="46" t="str">
        <f t="shared" si="46"/>
        <v/>
      </c>
      <c r="J155" s="46" t="str">
        <f t="shared" si="47"/>
        <v/>
      </c>
      <c r="K155" s="47" t="str">
        <f t="shared" si="35"/>
        <v/>
      </c>
      <c r="L155" s="47" t="str">
        <f t="shared" si="36"/>
        <v/>
      </c>
      <c r="M155" s="48">
        <f t="shared" si="48"/>
        <v>0</v>
      </c>
      <c r="N155" s="46" t="str">
        <f t="shared" si="37"/>
        <v/>
      </c>
      <c r="O155" s="47" t="str">
        <f t="shared" si="38"/>
        <v/>
      </c>
      <c r="P155" s="47" t="str">
        <f t="shared" si="39"/>
        <v/>
      </c>
      <c r="Q155" s="48">
        <f t="shared" si="49"/>
        <v>0</v>
      </c>
      <c r="R155" s="2"/>
      <c r="AH155" s="57" t="str">
        <f>IF(G155&gt;1,IF($E$10&gt;0,100-(#REF!/(1+(AL155/#REF!)^#REF!)^#REF!+#REF!/(AL155-1))*100,100-(AL155*D$5+D$6)*100),"")</f>
        <v/>
      </c>
      <c r="AI155" s="21" t="str">
        <f t="shared" si="40"/>
        <v/>
      </c>
      <c r="AJ155" s="21" t="str">
        <f t="shared" si="41"/>
        <v/>
      </c>
      <c r="AK155" s="48">
        <f t="shared" si="42"/>
        <v>0</v>
      </c>
      <c r="AL155" s="58" t="str">
        <f t="shared" si="43"/>
        <v/>
      </c>
      <c r="AM155" s="59" t="str">
        <f t="shared" si="44"/>
        <v/>
      </c>
      <c r="AN155" s="59" t="str">
        <f t="shared" si="45"/>
        <v/>
      </c>
      <c r="AO155" s="60"/>
    </row>
    <row r="156" spans="3:41" x14ac:dyDescent="0.25">
      <c r="C156" s="82"/>
      <c r="D156" s="45"/>
      <c r="E156" s="83" t="str">
        <f t="shared" si="34"/>
        <v/>
      </c>
      <c r="F156" s="45"/>
      <c r="G156" s="45"/>
      <c r="H156" s="45"/>
      <c r="I156" s="46" t="str">
        <f t="shared" si="46"/>
        <v/>
      </c>
      <c r="J156" s="46" t="str">
        <f t="shared" si="47"/>
        <v/>
      </c>
      <c r="K156" s="47" t="str">
        <f t="shared" si="35"/>
        <v/>
      </c>
      <c r="L156" s="47" t="str">
        <f t="shared" si="36"/>
        <v/>
      </c>
      <c r="M156" s="48">
        <f t="shared" si="48"/>
        <v>0</v>
      </c>
      <c r="N156" s="46" t="str">
        <f t="shared" si="37"/>
        <v/>
      </c>
      <c r="O156" s="47" t="str">
        <f t="shared" si="38"/>
        <v/>
      </c>
      <c r="P156" s="47" t="str">
        <f t="shared" si="39"/>
        <v/>
      </c>
      <c r="Q156" s="48">
        <f t="shared" si="49"/>
        <v>0</v>
      </c>
      <c r="R156" s="2"/>
      <c r="AH156" s="57" t="str">
        <f>IF(G156&gt;1,IF($E$10&gt;0,100-(#REF!/(1+(AL156/#REF!)^#REF!)^#REF!+#REF!/(AL156-1))*100,100-(AL156*D$5+D$6)*100),"")</f>
        <v/>
      </c>
      <c r="AI156" s="21" t="str">
        <f t="shared" si="40"/>
        <v/>
      </c>
      <c r="AJ156" s="21" t="str">
        <f t="shared" si="41"/>
        <v/>
      </c>
      <c r="AK156" s="48">
        <f t="shared" si="42"/>
        <v>0</v>
      </c>
      <c r="AL156" s="58" t="str">
        <f t="shared" si="43"/>
        <v/>
      </c>
      <c r="AM156" s="59" t="str">
        <f t="shared" si="44"/>
        <v/>
      </c>
      <c r="AN156" s="59" t="str">
        <f t="shared" si="45"/>
        <v/>
      </c>
      <c r="AO156" s="60"/>
    </row>
    <row r="157" spans="3:41" x14ac:dyDescent="0.25">
      <c r="C157" s="82"/>
      <c r="D157" s="45"/>
      <c r="E157" s="83" t="str">
        <f t="shared" si="34"/>
        <v/>
      </c>
      <c r="F157" s="45"/>
      <c r="G157" s="45"/>
      <c r="H157" s="45"/>
      <c r="I157" s="46" t="str">
        <f t="shared" si="46"/>
        <v/>
      </c>
      <c r="J157" s="46" t="str">
        <f t="shared" si="47"/>
        <v/>
      </c>
      <c r="K157" s="47" t="str">
        <f t="shared" si="35"/>
        <v/>
      </c>
      <c r="L157" s="47" t="str">
        <f t="shared" si="36"/>
        <v/>
      </c>
      <c r="M157" s="48">
        <f t="shared" si="48"/>
        <v>0</v>
      </c>
      <c r="N157" s="46" t="str">
        <f t="shared" si="37"/>
        <v/>
      </c>
      <c r="O157" s="47" t="str">
        <f t="shared" si="38"/>
        <v/>
      </c>
      <c r="P157" s="47" t="str">
        <f t="shared" si="39"/>
        <v/>
      </c>
      <c r="Q157" s="48">
        <f t="shared" si="49"/>
        <v>0</v>
      </c>
      <c r="R157" s="2"/>
      <c r="AH157" s="57" t="str">
        <f>IF(G157&gt;1,IF($E$10&gt;0,100-(#REF!/(1+(AL157/#REF!)^#REF!)^#REF!+#REF!/(AL157-1))*100,100-(AL157*D$5+D$6)*100),"")</f>
        <v/>
      </c>
      <c r="AI157" s="21" t="str">
        <f t="shared" si="40"/>
        <v/>
      </c>
      <c r="AJ157" s="21" t="str">
        <f t="shared" si="41"/>
        <v/>
      </c>
      <c r="AK157" s="48">
        <f t="shared" si="42"/>
        <v>0</v>
      </c>
      <c r="AL157" s="58" t="str">
        <f t="shared" si="43"/>
        <v/>
      </c>
      <c r="AM157" s="59" t="str">
        <f t="shared" si="44"/>
        <v/>
      </c>
      <c r="AN157" s="59" t="str">
        <f t="shared" si="45"/>
        <v/>
      </c>
      <c r="AO157" s="60"/>
    </row>
    <row r="158" spans="3:41" x14ac:dyDescent="0.25">
      <c r="C158" s="82"/>
      <c r="D158" s="45"/>
      <c r="E158" s="83" t="str">
        <f t="shared" si="34"/>
        <v/>
      </c>
      <c r="F158" s="45"/>
      <c r="G158" s="45"/>
      <c r="H158" s="45"/>
      <c r="I158" s="46" t="str">
        <f t="shared" si="46"/>
        <v/>
      </c>
      <c r="J158" s="46" t="str">
        <f t="shared" si="47"/>
        <v/>
      </c>
      <c r="K158" s="47" t="str">
        <f t="shared" si="35"/>
        <v/>
      </c>
      <c r="L158" s="47" t="str">
        <f t="shared" si="36"/>
        <v/>
      </c>
      <c r="M158" s="48">
        <f t="shared" si="48"/>
        <v>0</v>
      </c>
      <c r="N158" s="46" t="str">
        <f t="shared" si="37"/>
        <v/>
      </c>
      <c r="O158" s="47" t="str">
        <f t="shared" si="38"/>
        <v/>
      </c>
      <c r="P158" s="47" t="str">
        <f t="shared" si="39"/>
        <v/>
      </c>
      <c r="Q158" s="48">
        <f t="shared" si="49"/>
        <v>0</v>
      </c>
      <c r="R158" s="2"/>
      <c r="AH158" s="57" t="str">
        <f>IF(G158&gt;1,IF($E$10&gt;0,100-(#REF!/(1+(AL158/#REF!)^#REF!)^#REF!+#REF!/(AL158-1))*100,100-(AL158*D$5+D$6)*100),"")</f>
        <v/>
      </c>
      <c r="AI158" s="21" t="str">
        <f t="shared" si="40"/>
        <v/>
      </c>
      <c r="AJ158" s="21" t="str">
        <f t="shared" si="41"/>
        <v/>
      </c>
      <c r="AK158" s="48">
        <f t="shared" si="42"/>
        <v>0</v>
      </c>
      <c r="AL158" s="58" t="str">
        <f t="shared" si="43"/>
        <v/>
      </c>
      <c r="AM158" s="59" t="str">
        <f t="shared" si="44"/>
        <v/>
      </c>
      <c r="AN158" s="59" t="str">
        <f t="shared" si="45"/>
        <v/>
      </c>
      <c r="AO158" s="60"/>
    </row>
    <row r="159" spans="3:41" x14ac:dyDescent="0.25">
      <c r="C159" s="82"/>
      <c r="D159" s="45"/>
      <c r="E159" s="83" t="str">
        <f t="shared" si="34"/>
        <v/>
      </c>
      <c r="F159" s="45"/>
      <c r="G159" s="45"/>
      <c r="H159" s="45"/>
      <c r="I159" s="46" t="str">
        <f t="shared" si="46"/>
        <v/>
      </c>
      <c r="J159" s="46" t="str">
        <f t="shared" si="47"/>
        <v/>
      </c>
      <c r="K159" s="47" t="str">
        <f t="shared" si="35"/>
        <v/>
      </c>
      <c r="L159" s="47" t="str">
        <f t="shared" si="36"/>
        <v/>
      </c>
      <c r="M159" s="48">
        <f t="shared" si="48"/>
        <v>0</v>
      </c>
      <c r="N159" s="46" t="str">
        <f t="shared" si="37"/>
        <v/>
      </c>
      <c r="O159" s="47" t="str">
        <f t="shared" si="38"/>
        <v/>
      </c>
      <c r="P159" s="47" t="str">
        <f t="shared" si="39"/>
        <v/>
      </c>
      <c r="Q159" s="48">
        <f t="shared" si="49"/>
        <v>0</v>
      </c>
      <c r="R159" s="2"/>
      <c r="AH159" s="57" t="str">
        <f>IF(G159&gt;1,IF($E$10&gt;0,100-(#REF!/(1+(AL159/#REF!)^#REF!)^#REF!+#REF!/(AL159-1))*100,100-(AL159*D$5+D$6)*100),"")</f>
        <v/>
      </c>
      <c r="AI159" s="21" t="str">
        <f t="shared" si="40"/>
        <v/>
      </c>
      <c r="AJ159" s="21" t="str">
        <f t="shared" si="41"/>
        <v/>
      </c>
      <c r="AK159" s="48">
        <f t="shared" si="42"/>
        <v>0</v>
      </c>
      <c r="AL159" s="58" t="str">
        <f t="shared" si="43"/>
        <v/>
      </c>
      <c r="AM159" s="59" t="str">
        <f t="shared" si="44"/>
        <v/>
      </c>
      <c r="AN159" s="59" t="str">
        <f t="shared" si="45"/>
        <v/>
      </c>
      <c r="AO159" s="60"/>
    </row>
    <row r="160" spans="3:41" x14ac:dyDescent="0.25">
      <c r="C160" s="82"/>
      <c r="D160" s="45"/>
      <c r="E160" s="83" t="str">
        <f t="shared" si="34"/>
        <v/>
      </c>
      <c r="F160" s="45"/>
      <c r="G160" s="45"/>
      <c r="H160" s="45"/>
      <c r="I160" s="46" t="str">
        <f t="shared" si="46"/>
        <v/>
      </c>
      <c r="J160" s="46" t="str">
        <f t="shared" si="47"/>
        <v/>
      </c>
      <c r="K160" s="47" t="str">
        <f t="shared" si="35"/>
        <v/>
      </c>
      <c r="L160" s="47" t="str">
        <f t="shared" si="36"/>
        <v/>
      </c>
      <c r="M160" s="48">
        <f t="shared" si="48"/>
        <v>0</v>
      </c>
      <c r="N160" s="46" t="str">
        <f t="shared" si="37"/>
        <v/>
      </c>
      <c r="O160" s="47" t="str">
        <f t="shared" si="38"/>
        <v/>
      </c>
      <c r="P160" s="47" t="str">
        <f t="shared" si="39"/>
        <v/>
      </c>
      <c r="Q160" s="48">
        <f t="shared" si="49"/>
        <v>0</v>
      </c>
      <c r="R160" s="2"/>
      <c r="AH160" s="57" t="str">
        <f>IF(G160&gt;1,IF($E$10&gt;0,100-(#REF!/(1+(AL160/#REF!)^#REF!)^#REF!+#REF!/(AL160-1))*100,100-(AL160*D$5+D$6)*100),"")</f>
        <v/>
      </c>
      <c r="AI160" s="21" t="str">
        <f t="shared" si="40"/>
        <v/>
      </c>
      <c r="AJ160" s="21" t="str">
        <f t="shared" si="41"/>
        <v/>
      </c>
      <c r="AK160" s="48">
        <f t="shared" si="42"/>
        <v>0</v>
      </c>
      <c r="AL160" s="58" t="str">
        <f t="shared" si="43"/>
        <v/>
      </c>
      <c r="AM160" s="59" t="str">
        <f t="shared" si="44"/>
        <v/>
      </c>
      <c r="AN160" s="59" t="str">
        <f t="shared" si="45"/>
        <v/>
      </c>
      <c r="AO160" s="60"/>
    </row>
    <row r="161" spans="3:41" x14ac:dyDescent="0.25">
      <c r="C161" s="82"/>
      <c r="D161" s="45"/>
      <c r="E161" s="83" t="str">
        <f t="shared" si="34"/>
        <v/>
      </c>
      <c r="F161" s="45"/>
      <c r="G161" s="45"/>
      <c r="H161" s="45"/>
      <c r="I161" s="46" t="str">
        <f t="shared" si="46"/>
        <v/>
      </c>
      <c r="J161" s="46" t="str">
        <f t="shared" si="47"/>
        <v/>
      </c>
      <c r="K161" s="47" t="str">
        <f t="shared" si="35"/>
        <v/>
      </c>
      <c r="L161" s="47" t="str">
        <f t="shared" si="36"/>
        <v/>
      </c>
      <c r="M161" s="48">
        <f t="shared" si="48"/>
        <v>0</v>
      </c>
      <c r="N161" s="46" t="str">
        <f t="shared" si="37"/>
        <v/>
      </c>
      <c r="O161" s="47" t="str">
        <f t="shared" si="38"/>
        <v/>
      </c>
      <c r="P161" s="47" t="str">
        <f t="shared" si="39"/>
        <v/>
      </c>
      <c r="Q161" s="48">
        <f t="shared" si="49"/>
        <v>0</v>
      </c>
      <c r="R161" s="2"/>
      <c r="AH161" s="57" t="str">
        <f>IF(G161&gt;1,IF($E$10&gt;0,100-(#REF!/(1+(AL161/#REF!)^#REF!)^#REF!+#REF!/(AL161-1))*100,100-(AL161*D$5+D$6)*100),"")</f>
        <v/>
      </c>
      <c r="AI161" s="21" t="str">
        <f t="shared" si="40"/>
        <v/>
      </c>
      <c r="AJ161" s="21" t="str">
        <f t="shared" si="41"/>
        <v/>
      </c>
      <c r="AK161" s="48">
        <f t="shared" si="42"/>
        <v>0</v>
      </c>
      <c r="AL161" s="58" t="str">
        <f t="shared" si="43"/>
        <v/>
      </c>
      <c r="AM161" s="59" t="str">
        <f t="shared" si="44"/>
        <v/>
      </c>
      <c r="AN161" s="59" t="str">
        <f t="shared" si="45"/>
        <v/>
      </c>
      <c r="AO161" s="60"/>
    </row>
    <row r="162" spans="3:41" x14ac:dyDescent="0.25">
      <c r="C162" s="82"/>
      <c r="D162" s="45"/>
      <c r="E162" s="83" t="str">
        <f t="shared" si="34"/>
        <v/>
      </c>
      <c r="F162" s="45"/>
      <c r="G162" s="45"/>
      <c r="H162" s="45"/>
      <c r="I162" s="46" t="str">
        <f t="shared" si="46"/>
        <v/>
      </c>
      <c r="J162" s="46" t="str">
        <f t="shared" si="47"/>
        <v/>
      </c>
      <c r="K162" s="47" t="str">
        <f t="shared" si="35"/>
        <v/>
      </c>
      <c r="L162" s="47" t="str">
        <f t="shared" si="36"/>
        <v/>
      </c>
      <c r="M162" s="48">
        <f t="shared" si="48"/>
        <v>0</v>
      </c>
      <c r="N162" s="46" t="str">
        <f t="shared" si="37"/>
        <v/>
      </c>
      <c r="O162" s="47" t="str">
        <f t="shared" si="38"/>
        <v/>
      </c>
      <c r="P162" s="47" t="str">
        <f t="shared" si="39"/>
        <v/>
      </c>
      <c r="Q162" s="48">
        <f t="shared" si="49"/>
        <v>0</v>
      </c>
      <c r="R162" s="2"/>
      <c r="AH162" s="57" t="str">
        <f>IF(G162&gt;1,IF($E$10&gt;0,100-(#REF!/(1+(AL162/#REF!)^#REF!)^#REF!+#REF!/(AL162-1))*100,100-(AL162*D$5+D$6)*100),"")</f>
        <v/>
      </c>
      <c r="AI162" s="21" t="str">
        <f t="shared" si="40"/>
        <v/>
      </c>
      <c r="AJ162" s="21" t="str">
        <f t="shared" si="41"/>
        <v/>
      </c>
      <c r="AK162" s="48">
        <f t="shared" si="42"/>
        <v>0</v>
      </c>
      <c r="AL162" s="58" t="str">
        <f t="shared" si="43"/>
        <v/>
      </c>
      <c r="AM162" s="59" t="str">
        <f t="shared" si="44"/>
        <v/>
      </c>
      <c r="AN162" s="59" t="str">
        <f t="shared" si="45"/>
        <v/>
      </c>
      <c r="AO162" s="60"/>
    </row>
    <row r="163" spans="3:41" x14ac:dyDescent="0.25">
      <c r="C163" s="82"/>
      <c r="D163" s="45"/>
      <c r="E163" s="83" t="str">
        <f t="shared" si="34"/>
        <v/>
      </c>
      <c r="F163" s="45"/>
      <c r="G163" s="45"/>
      <c r="H163" s="45"/>
      <c r="I163" s="46" t="str">
        <f t="shared" si="46"/>
        <v/>
      </c>
      <c r="J163" s="46" t="str">
        <f t="shared" si="47"/>
        <v/>
      </c>
      <c r="K163" s="47" t="str">
        <f t="shared" si="35"/>
        <v/>
      </c>
      <c r="L163" s="47" t="str">
        <f t="shared" si="36"/>
        <v/>
      </c>
      <c r="M163" s="48">
        <f t="shared" si="48"/>
        <v>0</v>
      </c>
      <c r="N163" s="46" t="str">
        <f t="shared" si="37"/>
        <v/>
      </c>
      <c r="O163" s="47" t="str">
        <f t="shared" si="38"/>
        <v/>
      </c>
      <c r="P163" s="47" t="str">
        <f t="shared" si="39"/>
        <v/>
      </c>
      <c r="Q163" s="48">
        <f t="shared" si="49"/>
        <v>0</v>
      </c>
      <c r="R163" s="2"/>
      <c r="AH163" s="57" t="str">
        <f>IF(G163&gt;1,IF($E$10&gt;0,100-(#REF!/(1+(AL163/#REF!)^#REF!)^#REF!+#REF!/(AL163-1))*100,100-(AL163*D$5+D$6)*100),"")</f>
        <v/>
      </c>
      <c r="AI163" s="21" t="str">
        <f t="shared" si="40"/>
        <v/>
      </c>
      <c r="AJ163" s="21" t="str">
        <f t="shared" si="41"/>
        <v/>
      </c>
      <c r="AK163" s="48">
        <f t="shared" si="42"/>
        <v>0</v>
      </c>
      <c r="AL163" s="58" t="str">
        <f t="shared" si="43"/>
        <v/>
      </c>
      <c r="AM163" s="59" t="str">
        <f t="shared" si="44"/>
        <v/>
      </c>
      <c r="AN163" s="59" t="str">
        <f t="shared" si="45"/>
        <v/>
      </c>
      <c r="AO163" s="60"/>
    </row>
    <row r="164" spans="3:41" x14ac:dyDescent="0.25">
      <c r="C164" s="82"/>
      <c r="D164" s="45"/>
      <c r="E164" s="83" t="str">
        <f t="shared" ref="E164:E215" si="50">IF(C164&gt;0,100-(C164),"")</f>
        <v/>
      </c>
      <c r="F164" s="45"/>
      <c r="G164" s="45"/>
      <c r="H164" s="45"/>
      <c r="I164" s="46" t="str">
        <f t="shared" si="46"/>
        <v/>
      </c>
      <c r="J164" s="46" t="str">
        <f t="shared" si="47"/>
        <v/>
      </c>
      <c r="K164" s="47" t="str">
        <f t="shared" si="35"/>
        <v/>
      </c>
      <c r="L164" s="47" t="str">
        <f t="shared" si="36"/>
        <v/>
      </c>
      <c r="M164" s="48">
        <f t="shared" si="48"/>
        <v>0</v>
      </c>
      <c r="N164" s="46" t="str">
        <f t="shared" si="37"/>
        <v/>
      </c>
      <c r="O164" s="47" t="str">
        <f t="shared" si="38"/>
        <v/>
      </c>
      <c r="P164" s="47" t="str">
        <f t="shared" si="39"/>
        <v/>
      </c>
      <c r="Q164" s="48">
        <f t="shared" si="49"/>
        <v>0</v>
      </c>
      <c r="R164" s="2"/>
      <c r="AH164" s="57" t="str">
        <f>IF(G164&gt;1,IF($E$10&gt;0,100-(#REF!/(1+(AL164/#REF!)^#REF!)^#REF!+#REF!/(AL164-1))*100,100-(AL164*D$5+D$6)*100),"")</f>
        <v/>
      </c>
      <c r="AI164" s="21" t="str">
        <f t="shared" si="40"/>
        <v/>
      </c>
      <c r="AJ164" s="21" t="str">
        <f t="shared" si="41"/>
        <v/>
      </c>
      <c r="AK164" s="48">
        <f t="shared" si="42"/>
        <v>0</v>
      </c>
      <c r="AL164" s="58" t="str">
        <f t="shared" si="43"/>
        <v/>
      </c>
      <c r="AM164" s="59" t="str">
        <f t="shared" si="44"/>
        <v/>
      </c>
      <c r="AN164" s="59" t="str">
        <f t="shared" si="45"/>
        <v/>
      </c>
      <c r="AO164" s="60"/>
    </row>
    <row r="165" spans="3:41" x14ac:dyDescent="0.25">
      <c r="C165" s="82"/>
      <c r="D165" s="45"/>
      <c r="E165" s="83" t="str">
        <f t="shared" si="50"/>
        <v/>
      </c>
      <c r="F165" s="45"/>
      <c r="G165" s="45"/>
      <c r="H165" s="45"/>
      <c r="I165" s="46" t="str">
        <f t="shared" si="46"/>
        <v/>
      </c>
      <c r="J165" s="46" t="str">
        <f t="shared" si="47"/>
        <v/>
      </c>
      <c r="K165" s="47" t="str">
        <f t="shared" si="35"/>
        <v/>
      </c>
      <c r="L165" s="47" t="str">
        <f t="shared" si="36"/>
        <v/>
      </c>
      <c r="M165" s="48">
        <f t="shared" si="48"/>
        <v>0</v>
      </c>
      <c r="N165" s="46" t="str">
        <f t="shared" si="37"/>
        <v/>
      </c>
      <c r="O165" s="47" t="str">
        <f t="shared" si="38"/>
        <v/>
      </c>
      <c r="P165" s="47" t="str">
        <f t="shared" si="39"/>
        <v/>
      </c>
      <c r="Q165" s="48">
        <f t="shared" si="49"/>
        <v>0</v>
      </c>
      <c r="R165" s="2"/>
      <c r="AH165" s="57" t="str">
        <f>IF(G165&gt;1,IF($E$10&gt;0,100-(#REF!/(1+(AL165/#REF!)^#REF!)^#REF!+#REF!/(AL165-1))*100,100-(AL165*D$5+D$6)*100),"")</f>
        <v/>
      </c>
      <c r="AI165" s="21" t="str">
        <f t="shared" si="40"/>
        <v/>
      </c>
      <c r="AJ165" s="21" t="str">
        <f t="shared" si="41"/>
        <v/>
      </c>
      <c r="AK165" s="48">
        <f t="shared" si="42"/>
        <v>0</v>
      </c>
      <c r="AL165" s="58" t="str">
        <f t="shared" si="43"/>
        <v/>
      </c>
      <c r="AM165" s="59" t="str">
        <f t="shared" si="44"/>
        <v/>
      </c>
      <c r="AN165" s="59" t="str">
        <f t="shared" si="45"/>
        <v/>
      </c>
      <c r="AO165" s="60"/>
    </row>
    <row r="166" spans="3:41" x14ac:dyDescent="0.25">
      <c r="C166" s="82"/>
      <c r="D166" s="45"/>
      <c r="E166" s="83" t="str">
        <f t="shared" si="50"/>
        <v/>
      </c>
      <c r="F166" s="45"/>
      <c r="G166" s="45"/>
      <c r="H166" s="45"/>
      <c r="I166" s="46" t="str">
        <f t="shared" si="46"/>
        <v/>
      </c>
      <c r="J166" s="46" t="str">
        <f t="shared" si="47"/>
        <v/>
      </c>
      <c r="K166" s="47" t="str">
        <f t="shared" si="35"/>
        <v/>
      </c>
      <c r="L166" s="47" t="str">
        <f t="shared" si="36"/>
        <v/>
      </c>
      <c r="M166" s="48">
        <f t="shared" si="48"/>
        <v>0</v>
      </c>
      <c r="N166" s="46" t="str">
        <f t="shared" si="37"/>
        <v/>
      </c>
      <c r="O166" s="47" t="str">
        <f t="shared" si="38"/>
        <v/>
      </c>
      <c r="P166" s="47" t="str">
        <f t="shared" si="39"/>
        <v/>
      </c>
      <c r="Q166" s="48">
        <f t="shared" si="49"/>
        <v>0</v>
      </c>
      <c r="R166" s="2"/>
      <c r="AH166" s="57" t="str">
        <f>IF(G166&gt;1,IF($E$10&gt;0,100-(#REF!/(1+(AL166/#REF!)^#REF!)^#REF!+#REF!/(AL166-1))*100,100-(AL166*D$5+D$6)*100),"")</f>
        <v/>
      </c>
      <c r="AI166" s="21" t="str">
        <f t="shared" si="40"/>
        <v/>
      </c>
      <c r="AJ166" s="21" t="str">
        <f t="shared" si="41"/>
        <v/>
      </c>
      <c r="AK166" s="48">
        <f t="shared" si="42"/>
        <v>0</v>
      </c>
      <c r="AL166" s="58" t="str">
        <f t="shared" si="43"/>
        <v/>
      </c>
      <c r="AM166" s="59" t="str">
        <f t="shared" si="44"/>
        <v/>
      </c>
      <c r="AN166" s="59" t="str">
        <f t="shared" si="45"/>
        <v/>
      </c>
      <c r="AO166" s="60"/>
    </row>
    <row r="167" spans="3:41" x14ac:dyDescent="0.25">
      <c r="C167" s="82"/>
      <c r="D167" s="45"/>
      <c r="E167" s="83" t="str">
        <f t="shared" si="50"/>
        <v/>
      </c>
      <c r="F167" s="45"/>
      <c r="G167" s="45"/>
      <c r="H167" s="45"/>
      <c r="I167" s="46" t="str">
        <f t="shared" si="46"/>
        <v/>
      </c>
      <c r="J167" s="46" t="str">
        <f t="shared" si="47"/>
        <v/>
      </c>
      <c r="K167" s="47" t="str">
        <f t="shared" si="35"/>
        <v/>
      </c>
      <c r="L167" s="47" t="str">
        <f t="shared" si="36"/>
        <v/>
      </c>
      <c r="M167" s="48">
        <f t="shared" si="48"/>
        <v>0</v>
      </c>
      <c r="N167" s="46" t="str">
        <f t="shared" si="37"/>
        <v/>
      </c>
      <c r="O167" s="47" t="str">
        <f t="shared" si="38"/>
        <v/>
      </c>
      <c r="P167" s="47" t="str">
        <f t="shared" si="39"/>
        <v/>
      </c>
      <c r="Q167" s="48">
        <f t="shared" si="49"/>
        <v>0</v>
      </c>
      <c r="R167" s="2"/>
      <c r="AH167" s="57" t="str">
        <f>IF(G167&gt;1,IF($E$10&gt;0,100-(#REF!/(1+(AL167/#REF!)^#REF!)^#REF!+#REF!/(AL167-1))*100,100-(AL167*D$5+D$6)*100),"")</f>
        <v/>
      </c>
      <c r="AI167" s="21" t="str">
        <f t="shared" si="40"/>
        <v/>
      </c>
      <c r="AJ167" s="21" t="str">
        <f t="shared" si="41"/>
        <v/>
      </c>
      <c r="AK167" s="48">
        <f t="shared" si="42"/>
        <v>0</v>
      </c>
      <c r="AL167" s="58" t="str">
        <f t="shared" si="43"/>
        <v/>
      </c>
      <c r="AM167" s="59" t="str">
        <f t="shared" si="44"/>
        <v/>
      </c>
      <c r="AN167" s="59" t="str">
        <f t="shared" si="45"/>
        <v/>
      </c>
      <c r="AO167" s="60"/>
    </row>
    <row r="168" spans="3:41" x14ac:dyDescent="0.25">
      <c r="C168" s="82"/>
      <c r="D168" s="45"/>
      <c r="E168" s="83" t="str">
        <f t="shared" si="50"/>
        <v/>
      </c>
      <c r="F168" s="45"/>
      <c r="G168" s="45"/>
      <c r="H168" s="45"/>
      <c r="I168" s="46" t="str">
        <f t="shared" si="46"/>
        <v/>
      </c>
      <c r="J168" s="46" t="str">
        <f t="shared" si="47"/>
        <v/>
      </c>
      <c r="K168" s="47" t="str">
        <f t="shared" si="35"/>
        <v/>
      </c>
      <c r="L168" s="47" t="str">
        <f t="shared" si="36"/>
        <v/>
      </c>
      <c r="M168" s="48">
        <f t="shared" si="48"/>
        <v>0</v>
      </c>
      <c r="N168" s="46" t="str">
        <f t="shared" si="37"/>
        <v/>
      </c>
      <c r="O168" s="47" t="str">
        <f t="shared" si="38"/>
        <v/>
      </c>
      <c r="P168" s="47" t="str">
        <f t="shared" si="39"/>
        <v/>
      </c>
      <c r="Q168" s="48">
        <f t="shared" si="49"/>
        <v>0</v>
      </c>
      <c r="R168" s="2"/>
      <c r="AH168" s="57" t="str">
        <f>IF(G168&gt;1,IF($E$10&gt;0,100-(#REF!/(1+(AL168/#REF!)^#REF!)^#REF!+#REF!/(AL168-1))*100,100-(AL168*D$5+D$6)*100),"")</f>
        <v/>
      </c>
      <c r="AI168" s="21" t="str">
        <f t="shared" si="40"/>
        <v/>
      </c>
      <c r="AJ168" s="21" t="str">
        <f t="shared" si="41"/>
        <v/>
      </c>
      <c r="AK168" s="48">
        <f t="shared" si="42"/>
        <v>0</v>
      </c>
      <c r="AL168" s="58" t="str">
        <f t="shared" si="43"/>
        <v/>
      </c>
      <c r="AM168" s="59" t="str">
        <f t="shared" si="44"/>
        <v/>
      </c>
      <c r="AN168" s="59" t="str">
        <f t="shared" si="45"/>
        <v/>
      </c>
      <c r="AO168" s="60"/>
    </row>
    <row r="169" spans="3:41" x14ac:dyDescent="0.25">
      <c r="C169" s="82"/>
      <c r="D169" s="45"/>
      <c r="E169" s="83" t="str">
        <f t="shared" si="50"/>
        <v/>
      </c>
      <c r="F169" s="45"/>
      <c r="G169" s="45"/>
      <c r="H169" s="45"/>
      <c r="I169" s="46" t="str">
        <f t="shared" si="46"/>
        <v/>
      </c>
      <c r="J169" s="46" t="str">
        <f t="shared" si="47"/>
        <v/>
      </c>
      <c r="K169" s="47" t="str">
        <f t="shared" si="35"/>
        <v/>
      </c>
      <c r="L169" s="47" t="str">
        <f t="shared" si="36"/>
        <v/>
      </c>
      <c r="M169" s="48">
        <f t="shared" si="48"/>
        <v>0</v>
      </c>
      <c r="N169" s="46" t="str">
        <f t="shared" si="37"/>
        <v/>
      </c>
      <c r="O169" s="47" t="str">
        <f t="shared" si="38"/>
        <v/>
      </c>
      <c r="P169" s="47" t="str">
        <f t="shared" si="39"/>
        <v/>
      </c>
      <c r="Q169" s="48">
        <f t="shared" si="49"/>
        <v>0</v>
      </c>
      <c r="R169" s="2"/>
      <c r="AH169" s="57" t="str">
        <f>IF(G169&gt;1,IF($E$10&gt;0,100-(#REF!/(1+(AL169/#REF!)^#REF!)^#REF!+#REF!/(AL169-1))*100,100-(AL169*D$5+D$6)*100),"")</f>
        <v/>
      </c>
      <c r="AI169" s="21" t="str">
        <f t="shared" si="40"/>
        <v/>
      </c>
      <c r="AJ169" s="21" t="str">
        <f t="shared" si="41"/>
        <v/>
      </c>
      <c r="AK169" s="48">
        <f t="shared" si="42"/>
        <v>0</v>
      </c>
      <c r="AL169" s="58" t="str">
        <f t="shared" si="43"/>
        <v/>
      </c>
      <c r="AM169" s="59" t="str">
        <f t="shared" si="44"/>
        <v/>
      </c>
      <c r="AN169" s="59" t="str">
        <f t="shared" si="45"/>
        <v/>
      </c>
      <c r="AO169" s="60"/>
    </row>
    <row r="170" spans="3:41" x14ac:dyDescent="0.25">
      <c r="C170" s="82"/>
      <c r="D170" s="45"/>
      <c r="E170" s="83" t="str">
        <f t="shared" si="50"/>
        <v/>
      </c>
      <c r="F170" s="45"/>
      <c r="G170" s="45"/>
      <c r="H170" s="45"/>
      <c r="I170" s="46" t="str">
        <f t="shared" si="46"/>
        <v/>
      </c>
      <c r="J170" s="46" t="str">
        <f t="shared" si="47"/>
        <v/>
      </c>
      <c r="K170" s="47" t="str">
        <f t="shared" si="35"/>
        <v/>
      </c>
      <c r="L170" s="47" t="str">
        <f t="shared" si="36"/>
        <v/>
      </c>
      <c r="M170" s="48">
        <f t="shared" si="48"/>
        <v>0</v>
      </c>
      <c r="N170" s="46" t="str">
        <f t="shared" si="37"/>
        <v/>
      </c>
      <c r="O170" s="47" t="str">
        <f t="shared" si="38"/>
        <v/>
      </c>
      <c r="P170" s="47" t="str">
        <f t="shared" si="39"/>
        <v/>
      </c>
      <c r="Q170" s="48">
        <f t="shared" si="49"/>
        <v>0</v>
      </c>
      <c r="R170" s="2"/>
      <c r="AH170" s="57" t="str">
        <f>IF(G170&gt;1,IF($E$10&gt;0,100-(#REF!/(1+(AL170/#REF!)^#REF!)^#REF!+#REF!/(AL170-1))*100,100-(AL170*D$5+D$6)*100),"")</f>
        <v/>
      </c>
      <c r="AI170" s="21" t="str">
        <f t="shared" si="40"/>
        <v/>
      </c>
      <c r="AJ170" s="21" t="str">
        <f t="shared" si="41"/>
        <v/>
      </c>
      <c r="AK170" s="48">
        <f t="shared" si="42"/>
        <v>0</v>
      </c>
      <c r="AL170" s="58" t="str">
        <f t="shared" si="43"/>
        <v/>
      </c>
      <c r="AM170" s="59" t="str">
        <f t="shared" si="44"/>
        <v/>
      </c>
      <c r="AN170" s="59" t="str">
        <f t="shared" si="45"/>
        <v/>
      </c>
      <c r="AO170" s="60"/>
    </row>
    <row r="171" spans="3:41" x14ac:dyDescent="0.25">
      <c r="C171" s="82"/>
      <c r="D171" s="45"/>
      <c r="E171" s="83" t="str">
        <f t="shared" si="50"/>
        <v/>
      </c>
      <c r="F171" s="45"/>
      <c r="G171" s="45"/>
      <c r="H171" s="45"/>
      <c r="I171" s="46" t="str">
        <f t="shared" si="46"/>
        <v/>
      </c>
      <c r="J171" s="46" t="str">
        <f t="shared" si="47"/>
        <v/>
      </c>
      <c r="K171" s="47" t="str">
        <f t="shared" si="35"/>
        <v/>
      </c>
      <c r="L171" s="47" t="str">
        <f t="shared" si="36"/>
        <v/>
      </c>
      <c r="M171" s="48">
        <f t="shared" si="48"/>
        <v>0</v>
      </c>
      <c r="N171" s="46" t="str">
        <f t="shared" si="37"/>
        <v/>
      </c>
      <c r="O171" s="47" t="str">
        <f t="shared" si="38"/>
        <v/>
      </c>
      <c r="P171" s="47" t="str">
        <f t="shared" si="39"/>
        <v/>
      </c>
      <c r="Q171" s="48">
        <f t="shared" si="49"/>
        <v>0</v>
      </c>
      <c r="R171" s="2"/>
      <c r="AH171" s="57" t="str">
        <f>IF(G171&gt;1,IF($E$10&gt;0,100-(#REF!/(1+(AL171/#REF!)^#REF!)^#REF!+#REF!/(AL171-1))*100,100-(AL171*D$5+D$6)*100),"")</f>
        <v/>
      </c>
      <c r="AI171" s="21" t="str">
        <f t="shared" si="40"/>
        <v/>
      </c>
      <c r="AJ171" s="21" t="str">
        <f t="shared" si="41"/>
        <v/>
      </c>
      <c r="AK171" s="48">
        <f t="shared" si="42"/>
        <v>0</v>
      </c>
      <c r="AL171" s="58" t="str">
        <f t="shared" si="43"/>
        <v/>
      </c>
      <c r="AM171" s="59" t="str">
        <f t="shared" si="44"/>
        <v/>
      </c>
      <c r="AN171" s="59" t="str">
        <f t="shared" si="45"/>
        <v/>
      </c>
      <c r="AO171" s="60"/>
    </row>
    <row r="172" spans="3:41" x14ac:dyDescent="0.25">
      <c r="C172" s="82"/>
      <c r="D172" s="45"/>
      <c r="E172" s="83" t="str">
        <f t="shared" si="50"/>
        <v/>
      </c>
      <c r="F172" s="45"/>
      <c r="G172" s="45"/>
      <c r="H172" s="45"/>
      <c r="I172" s="46" t="str">
        <f t="shared" si="46"/>
        <v/>
      </c>
      <c r="J172" s="46" t="str">
        <f t="shared" si="47"/>
        <v/>
      </c>
      <c r="K172" s="47" t="str">
        <f t="shared" si="35"/>
        <v/>
      </c>
      <c r="L172" s="47" t="str">
        <f t="shared" si="36"/>
        <v/>
      </c>
      <c r="M172" s="48">
        <f t="shared" si="48"/>
        <v>0</v>
      </c>
      <c r="N172" s="46" t="str">
        <f t="shared" si="37"/>
        <v/>
      </c>
      <c r="O172" s="47" t="str">
        <f t="shared" si="38"/>
        <v/>
      </c>
      <c r="P172" s="47" t="str">
        <f t="shared" si="39"/>
        <v/>
      </c>
      <c r="Q172" s="48">
        <f t="shared" si="49"/>
        <v>0</v>
      </c>
      <c r="R172" s="2"/>
      <c r="AH172" s="57" t="str">
        <f>IF(G172&gt;1,IF($E$10&gt;0,100-(#REF!/(1+(AL172/#REF!)^#REF!)^#REF!+#REF!/(AL172-1))*100,100-(AL172*D$5+D$6)*100),"")</f>
        <v/>
      </c>
      <c r="AI172" s="21" t="str">
        <f t="shared" si="40"/>
        <v/>
      </c>
      <c r="AJ172" s="21" t="str">
        <f t="shared" si="41"/>
        <v/>
      </c>
      <c r="AK172" s="48">
        <f t="shared" si="42"/>
        <v>0</v>
      </c>
      <c r="AL172" s="58" t="str">
        <f t="shared" si="43"/>
        <v/>
      </c>
      <c r="AM172" s="59" t="str">
        <f t="shared" si="44"/>
        <v/>
      </c>
      <c r="AN172" s="59" t="str">
        <f t="shared" si="45"/>
        <v/>
      </c>
      <c r="AO172" s="60"/>
    </row>
    <row r="173" spans="3:41" x14ac:dyDescent="0.25">
      <c r="C173" s="82"/>
      <c r="D173" s="45"/>
      <c r="E173" s="83" t="str">
        <f t="shared" si="50"/>
        <v/>
      </c>
      <c r="F173" s="45"/>
      <c r="G173" s="45"/>
      <c r="H173" s="45"/>
      <c r="I173" s="46" t="str">
        <f t="shared" si="46"/>
        <v/>
      </c>
      <c r="J173" s="46" t="str">
        <f t="shared" si="47"/>
        <v/>
      </c>
      <c r="K173" s="47" t="str">
        <f t="shared" si="35"/>
        <v/>
      </c>
      <c r="L173" s="47" t="str">
        <f t="shared" si="36"/>
        <v/>
      </c>
      <c r="M173" s="48">
        <f t="shared" si="48"/>
        <v>0</v>
      </c>
      <c r="N173" s="46" t="str">
        <f t="shared" si="37"/>
        <v/>
      </c>
      <c r="O173" s="47" t="str">
        <f t="shared" si="38"/>
        <v/>
      </c>
      <c r="P173" s="47" t="str">
        <f t="shared" si="39"/>
        <v/>
      </c>
      <c r="Q173" s="48">
        <f t="shared" si="49"/>
        <v>0</v>
      </c>
      <c r="R173" s="2"/>
      <c r="AH173" s="57" t="str">
        <f>IF(G173&gt;1,IF($E$10&gt;0,100-(#REF!/(1+(AL173/#REF!)^#REF!)^#REF!+#REF!/(AL173-1))*100,100-(AL173*D$5+D$6)*100),"")</f>
        <v/>
      </c>
      <c r="AI173" s="21" t="str">
        <f t="shared" si="40"/>
        <v/>
      </c>
      <c r="AJ173" s="21" t="str">
        <f t="shared" si="41"/>
        <v/>
      </c>
      <c r="AK173" s="48">
        <f t="shared" si="42"/>
        <v>0</v>
      </c>
      <c r="AL173" s="58" t="str">
        <f t="shared" si="43"/>
        <v/>
      </c>
      <c r="AM173" s="59" t="str">
        <f t="shared" si="44"/>
        <v/>
      </c>
      <c r="AN173" s="59" t="str">
        <f t="shared" si="45"/>
        <v/>
      </c>
      <c r="AO173" s="60"/>
    </row>
    <row r="174" spans="3:41" x14ac:dyDescent="0.25">
      <c r="C174" s="82"/>
      <c r="D174" s="45"/>
      <c r="E174" s="83" t="str">
        <f t="shared" si="50"/>
        <v/>
      </c>
      <c r="F174" s="45"/>
      <c r="G174" s="45"/>
      <c r="H174" s="45"/>
      <c r="I174" s="46" t="str">
        <f t="shared" si="46"/>
        <v/>
      </c>
      <c r="J174" s="46" t="str">
        <f t="shared" si="47"/>
        <v/>
      </c>
      <c r="K174" s="47" t="str">
        <f t="shared" si="35"/>
        <v/>
      </c>
      <c r="L174" s="47" t="str">
        <f t="shared" si="36"/>
        <v/>
      </c>
      <c r="M174" s="48">
        <f t="shared" si="48"/>
        <v>0</v>
      </c>
      <c r="N174" s="46" t="str">
        <f t="shared" si="37"/>
        <v/>
      </c>
      <c r="O174" s="47" t="str">
        <f t="shared" si="38"/>
        <v/>
      </c>
      <c r="P174" s="47" t="str">
        <f t="shared" si="39"/>
        <v/>
      </c>
      <c r="Q174" s="48">
        <f t="shared" si="49"/>
        <v>0</v>
      </c>
      <c r="R174" s="2"/>
      <c r="AH174" s="57" t="str">
        <f>IF(G174&gt;1,IF($E$10&gt;0,100-(#REF!/(1+(AL174/#REF!)^#REF!)^#REF!+#REF!/(AL174-1))*100,100-(AL174*D$5+D$6)*100),"")</f>
        <v/>
      </c>
      <c r="AI174" s="21" t="str">
        <f t="shared" si="40"/>
        <v/>
      </c>
      <c r="AJ174" s="21" t="str">
        <f t="shared" si="41"/>
        <v/>
      </c>
      <c r="AK174" s="48">
        <f t="shared" si="42"/>
        <v>0</v>
      </c>
      <c r="AL174" s="58" t="str">
        <f t="shared" si="43"/>
        <v/>
      </c>
      <c r="AM174" s="59" t="str">
        <f t="shared" si="44"/>
        <v/>
      </c>
      <c r="AN174" s="59" t="str">
        <f t="shared" si="45"/>
        <v/>
      </c>
      <c r="AO174" s="60"/>
    </row>
    <row r="175" spans="3:41" x14ac:dyDescent="0.25">
      <c r="C175" s="82"/>
      <c r="D175" s="45"/>
      <c r="E175" s="83" t="str">
        <f t="shared" si="50"/>
        <v/>
      </c>
      <c r="F175" s="45"/>
      <c r="G175" s="45"/>
      <c r="H175" s="45"/>
      <c r="I175" s="46" t="str">
        <f t="shared" si="46"/>
        <v/>
      </c>
      <c r="J175" s="46" t="str">
        <f t="shared" si="47"/>
        <v/>
      </c>
      <c r="K175" s="47" t="str">
        <f t="shared" si="35"/>
        <v/>
      </c>
      <c r="L175" s="47" t="str">
        <f t="shared" si="36"/>
        <v/>
      </c>
      <c r="M175" s="48">
        <f t="shared" si="48"/>
        <v>0</v>
      </c>
      <c r="N175" s="46" t="str">
        <f t="shared" si="37"/>
        <v/>
      </c>
      <c r="O175" s="47" t="str">
        <f t="shared" si="38"/>
        <v/>
      </c>
      <c r="P175" s="47" t="str">
        <f t="shared" si="39"/>
        <v/>
      </c>
      <c r="Q175" s="48">
        <f t="shared" si="49"/>
        <v>0</v>
      </c>
      <c r="R175" s="2"/>
      <c r="AH175" s="57" t="str">
        <f>IF(G175&gt;1,IF($E$10&gt;0,100-(#REF!/(1+(AL175/#REF!)^#REF!)^#REF!+#REF!/(AL175-1))*100,100-(AL175*D$5+D$6)*100),"")</f>
        <v/>
      </c>
      <c r="AI175" s="21" t="str">
        <f t="shared" si="40"/>
        <v/>
      </c>
      <c r="AJ175" s="21" t="str">
        <f t="shared" si="41"/>
        <v/>
      </c>
      <c r="AK175" s="48">
        <f t="shared" si="42"/>
        <v>0</v>
      </c>
      <c r="AL175" s="58" t="str">
        <f t="shared" si="43"/>
        <v/>
      </c>
      <c r="AM175" s="59" t="str">
        <f t="shared" si="44"/>
        <v/>
      </c>
      <c r="AN175" s="59" t="str">
        <f t="shared" si="45"/>
        <v/>
      </c>
      <c r="AO175" s="60"/>
    </row>
    <row r="176" spans="3:41" x14ac:dyDescent="0.25">
      <c r="C176" s="82"/>
      <c r="D176" s="45"/>
      <c r="E176" s="83" t="str">
        <f t="shared" si="50"/>
        <v/>
      </c>
      <c r="F176" s="45"/>
      <c r="G176" s="45"/>
      <c r="H176" s="45"/>
      <c r="I176" s="46" t="str">
        <f t="shared" si="46"/>
        <v/>
      </c>
      <c r="J176" s="46" t="str">
        <f t="shared" si="47"/>
        <v/>
      </c>
      <c r="K176" s="47" t="str">
        <f t="shared" si="35"/>
        <v/>
      </c>
      <c r="L176" s="47" t="str">
        <f t="shared" si="36"/>
        <v/>
      </c>
      <c r="M176" s="48">
        <f t="shared" si="48"/>
        <v>0</v>
      </c>
      <c r="N176" s="46" t="str">
        <f t="shared" si="37"/>
        <v/>
      </c>
      <c r="O176" s="47" t="str">
        <f t="shared" si="38"/>
        <v/>
      </c>
      <c r="P176" s="47" t="str">
        <f t="shared" si="39"/>
        <v/>
      </c>
      <c r="Q176" s="48">
        <f t="shared" si="49"/>
        <v>0</v>
      </c>
      <c r="R176" s="2"/>
      <c r="AH176" s="57" t="str">
        <f>IF(G176&gt;1,IF($E$10&gt;0,100-(#REF!/(1+(AL176/#REF!)^#REF!)^#REF!+#REF!/(AL176-1))*100,100-(AL176*D$5+D$6)*100),"")</f>
        <v/>
      </c>
      <c r="AI176" s="21" t="str">
        <f t="shared" si="40"/>
        <v/>
      </c>
      <c r="AJ176" s="21" t="str">
        <f t="shared" si="41"/>
        <v/>
      </c>
      <c r="AK176" s="48">
        <f t="shared" si="42"/>
        <v>0</v>
      </c>
      <c r="AL176" s="58" t="str">
        <f t="shared" si="43"/>
        <v/>
      </c>
      <c r="AM176" s="59" t="str">
        <f t="shared" si="44"/>
        <v/>
      </c>
      <c r="AN176" s="59" t="str">
        <f t="shared" si="45"/>
        <v/>
      </c>
      <c r="AO176" s="60"/>
    </row>
    <row r="177" spans="3:41" x14ac:dyDescent="0.25">
      <c r="C177" s="82"/>
      <c r="D177" s="45"/>
      <c r="E177" s="83" t="str">
        <f t="shared" si="50"/>
        <v/>
      </c>
      <c r="F177" s="45"/>
      <c r="G177" s="45"/>
      <c r="H177" s="45"/>
      <c r="I177" s="46" t="str">
        <f t="shared" si="46"/>
        <v/>
      </c>
      <c r="J177" s="46" t="str">
        <f t="shared" si="47"/>
        <v/>
      </c>
      <c r="K177" s="47" t="str">
        <f t="shared" si="35"/>
        <v/>
      </c>
      <c r="L177" s="47" t="str">
        <f t="shared" si="36"/>
        <v/>
      </c>
      <c r="M177" s="48">
        <f t="shared" si="48"/>
        <v>0</v>
      </c>
      <c r="N177" s="46" t="str">
        <f t="shared" si="37"/>
        <v/>
      </c>
      <c r="O177" s="47" t="str">
        <f t="shared" si="38"/>
        <v/>
      </c>
      <c r="P177" s="47" t="str">
        <f t="shared" si="39"/>
        <v/>
      </c>
      <c r="Q177" s="48">
        <f t="shared" si="49"/>
        <v>0</v>
      </c>
      <c r="R177" s="2"/>
      <c r="AH177" s="57" t="str">
        <f>IF(G177&gt;1,IF($E$10&gt;0,100-(#REF!/(1+(AL177/#REF!)^#REF!)^#REF!+#REF!/(AL177-1))*100,100-(AL177*D$5+D$6)*100),"")</f>
        <v/>
      </c>
      <c r="AI177" s="21" t="str">
        <f t="shared" si="40"/>
        <v/>
      </c>
      <c r="AJ177" s="21" t="str">
        <f t="shared" si="41"/>
        <v/>
      </c>
      <c r="AK177" s="48">
        <f t="shared" si="42"/>
        <v>0</v>
      </c>
      <c r="AL177" s="58" t="str">
        <f t="shared" si="43"/>
        <v/>
      </c>
      <c r="AM177" s="59" t="str">
        <f t="shared" si="44"/>
        <v/>
      </c>
      <c r="AN177" s="59" t="str">
        <f t="shared" si="45"/>
        <v/>
      </c>
      <c r="AO177" s="60"/>
    </row>
    <row r="178" spans="3:41" x14ac:dyDescent="0.25">
      <c r="C178" s="82"/>
      <c r="D178" s="45"/>
      <c r="E178" s="83" t="str">
        <f t="shared" si="50"/>
        <v/>
      </c>
      <c r="F178" s="45"/>
      <c r="G178" s="45"/>
      <c r="H178" s="45"/>
      <c r="I178" s="46" t="str">
        <f t="shared" si="46"/>
        <v/>
      </c>
      <c r="J178" s="46" t="str">
        <f t="shared" si="47"/>
        <v/>
      </c>
      <c r="K178" s="47" t="str">
        <f t="shared" si="35"/>
        <v/>
      </c>
      <c r="L178" s="47" t="str">
        <f t="shared" si="36"/>
        <v/>
      </c>
      <c r="M178" s="48">
        <f t="shared" si="48"/>
        <v>0</v>
      </c>
      <c r="N178" s="46" t="str">
        <f t="shared" si="37"/>
        <v/>
      </c>
      <c r="O178" s="47" t="str">
        <f t="shared" si="38"/>
        <v/>
      </c>
      <c r="P178" s="47" t="str">
        <f t="shared" si="39"/>
        <v/>
      </c>
      <c r="Q178" s="48">
        <f t="shared" si="49"/>
        <v>0</v>
      </c>
      <c r="R178" s="2"/>
      <c r="AH178" s="57" t="str">
        <f>IF(G178&gt;1,IF($E$10&gt;0,100-(#REF!/(1+(AL178/#REF!)^#REF!)^#REF!+#REF!/(AL178-1))*100,100-(AL178*D$5+D$6)*100),"")</f>
        <v/>
      </c>
      <c r="AI178" s="21" t="str">
        <f t="shared" si="40"/>
        <v/>
      </c>
      <c r="AJ178" s="21" t="str">
        <f t="shared" si="41"/>
        <v/>
      </c>
      <c r="AK178" s="48">
        <f t="shared" si="42"/>
        <v>0</v>
      </c>
      <c r="AL178" s="58" t="str">
        <f t="shared" si="43"/>
        <v/>
      </c>
      <c r="AM178" s="59" t="str">
        <f t="shared" si="44"/>
        <v/>
      </c>
      <c r="AN178" s="59" t="str">
        <f t="shared" si="45"/>
        <v/>
      </c>
      <c r="AO178" s="60"/>
    </row>
    <row r="179" spans="3:41" x14ac:dyDescent="0.25">
      <c r="C179" s="82"/>
      <c r="D179" s="45"/>
      <c r="E179" s="83" t="str">
        <f t="shared" si="50"/>
        <v/>
      </c>
      <c r="F179" s="45"/>
      <c r="G179" s="45"/>
      <c r="H179" s="45"/>
      <c r="I179" s="46" t="str">
        <f t="shared" si="46"/>
        <v/>
      </c>
      <c r="J179" s="46" t="str">
        <f t="shared" si="47"/>
        <v/>
      </c>
      <c r="K179" s="47" t="str">
        <f t="shared" si="35"/>
        <v/>
      </c>
      <c r="L179" s="47" t="str">
        <f t="shared" si="36"/>
        <v/>
      </c>
      <c r="M179" s="48">
        <f t="shared" si="48"/>
        <v>0</v>
      </c>
      <c r="N179" s="46" t="str">
        <f t="shared" si="37"/>
        <v/>
      </c>
      <c r="O179" s="47" t="str">
        <f t="shared" si="38"/>
        <v/>
      </c>
      <c r="P179" s="47" t="str">
        <f t="shared" si="39"/>
        <v/>
      </c>
      <c r="Q179" s="48">
        <f t="shared" si="49"/>
        <v>0</v>
      </c>
      <c r="R179" s="2"/>
      <c r="AH179" s="57" t="str">
        <f>IF(G179&gt;1,IF($E$10&gt;0,100-(#REF!/(1+(AL179/#REF!)^#REF!)^#REF!+#REF!/(AL179-1))*100,100-(AL179*D$5+D$6)*100),"")</f>
        <v/>
      </c>
      <c r="AI179" s="21" t="str">
        <f t="shared" si="40"/>
        <v/>
      </c>
      <c r="AJ179" s="21" t="str">
        <f t="shared" si="41"/>
        <v/>
      </c>
      <c r="AK179" s="48">
        <f t="shared" si="42"/>
        <v>0</v>
      </c>
      <c r="AL179" s="58" t="str">
        <f t="shared" si="43"/>
        <v/>
      </c>
      <c r="AM179" s="59" t="str">
        <f t="shared" si="44"/>
        <v/>
      </c>
      <c r="AN179" s="59" t="str">
        <f t="shared" si="45"/>
        <v/>
      </c>
      <c r="AO179" s="60"/>
    </row>
    <row r="180" spans="3:41" x14ac:dyDescent="0.25">
      <c r="C180" s="82"/>
      <c r="D180" s="45"/>
      <c r="E180" s="83" t="str">
        <f t="shared" si="50"/>
        <v/>
      </c>
      <c r="F180" s="45"/>
      <c r="G180" s="45"/>
      <c r="H180" s="45"/>
      <c r="I180" s="46" t="str">
        <f t="shared" si="46"/>
        <v/>
      </c>
      <c r="J180" s="46" t="str">
        <f t="shared" si="47"/>
        <v/>
      </c>
      <c r="K180" s="47" t="str">
        <f t="shared" si="35"/>
        <v/>
      </c>
      <c r="L180" s="47" t="str">
        <f t="shared" si="36"/>
        <v/>
      </c>
      <c r="M180" s="48">
        <f t="shared" si="48"/>
        <v>0</v>
      </c>
      <c r="N180" s="46" t="str">
        <f t="shared" si="37"/>
        <v/>
      </c>
      <c r="O180" s="47" t="str">
        <f t="shared" si="38"/>
        <v/>
      </c>
      <c r="P180" s="47" t="str">
        <f t="shared" si="39"/>
        <v/>
      </c>
      <c r="Q180" s="48">
        <f t="shared" si="49"/>
        <v>0</v>
      </c>
      <c r="R180" s="2"/>
      <c r="AH180" s="57" t="str">
        <f>IF(G180&gt;1,IF($E$10&gt;0,100-(#REF!/(1+(AL180/#REF!)^#REF!)^#REF!+#REF!/(AL180-1))*100,100-(AL180*D$5+D$6)*100),"")</f>
        <v/>
      </c>
      <c r="AI180" s="21" t="str">
        <f t="shared" si="40"/>
        <v/>
      </c>
      <c r="AJ180" s="21" t="str">
        <f t="shared" si="41"/>
        <v/>
      </c>
      <c r="AK180" s="48">
        <f t="shared" si="42"/>
        <v>0</v>
      </c>
      <c r="AL180" s="58" t="str">
        <f t="shared" si="43"/>
        <v/>
      </c>
      <c r="AM180" s="59" t="str">
        <f t="shared" si="44"/>
        <v/>
      </c>
      <c r="AN180" s="59" t="str">
        <f t="shared" si="45"/>
        <v/>
      </c>
      <c r="AO180" s="60"/>
    </row>
    <row r="181" spans="3:41" x14ac:dyDescent="0.25">
      <c r="C181" s="82"/>
      <c r="D181" s="45"/>
      <c r="E181" s="83" t="str">
        <f t="shared" si="50"/>
        <v/>
      </c>
      <c r="F181" s="45"/>
      <c r="G181" s="45"/>
      <c r="H181" s="45"/>
      <c r="I181" s="46" t="str">
        <f t="shared" si="46"/>
        <v/>
      </c>
      <c r="J181" s="46" t="str">
        <f t="shared" si="47"/>
        <v/>
      </c>
      <c r="K181" s="47" t="str">
        <f t="shared" si="35"/>
        <v/>
      </c>
      <c r="L181" s="47" t="str">
        <f t="shared" si="36"/>
        <v/>
      </c>
      <c r="M181" s="48">
        <f t="shared" si="48"/>
        <v>0</v>
      </c>
      <c r="N181" s="46" t="str">
        <f t="shared" si="37"/>
        <v/>
      </c>
      <c r="O181" s="47" t="str">
        <f t="shared" si="38"/>
        <v/>
      </c>
      <c r="P181" s="47" t="str">
        <f t="shared" si="39"/>
        <v/>
      </c>
      <c r="Q181" s="48">
        <f t="shared" si="49"/>
        <v>0</v>
      </c>
      <c r="R181" s="2"/>
      <c r="AH181" s="57" t="str">
        <f>IF(G181&gt;1,IF($E$10&gt;0,100-(#REF!/(1+(AL181/#REF!)^#REF!)^#REF!+#REF!/(AL181-1))*100,100-(AL181*D$5+D$6)*100),"")</f>
        <v/>
      </c>
      <c r="AI181" s="21" t="str">
        <f t="shared" si="40"/>
        <v/>
      </c>
      <c r="AJ181" s="21" t="str">
        <f t="shared" si="41"/>
        <v/>
      </c>
      <c r="AK181" s="48">
        <f t="shared" si="42"/>
        <v>0</v>
      </c>
      <c r="AL181" s="58" t="str">
        <f t="shared" si="43"/>
        <v/>
      </c>
      <c r="AM181" s="59" t="str">
        <f t="shared" si="44"/>
        <v/>
      </c>
      <c r="AN181" s="59" t="str">
        <f t="shared" si="45"/>
        <v/>
      </c>
      <c r="AO181" s="60"/>
    </row>
    <row r="182" spans="3:41" x14ac:dyDescent="0.25">
      <c r="C182" s="82"/>
      <c r="D182" s="45"/>
      <c r="E182" s="83" t="str">
        <f t="shared" si="50"/>
        <v/>
      </c>
      <c r="F182" s="45"/>
      <c r="G182" s="45"/>
      <c r="H182" s="45"/>
      <c r="I182" s="46" t="str">
        <f t="shared" si="46"/>
        <v/>
      </c>
      <c r="J182" s="46" t="str">
        <f t="shared" si="47"/>
        <v/>
      </c>
      <c r="K182" s="47" t="str">
        <f t="shared" si="35"/>
        <v/>
      </c>
      <c r="L182" s="47" t="str">
        <f t="shared" si="36"/>
        <v/>
      </c>
      <c r="M182" s="48">
        <f t="shared" si="48"/>
        <v>0</v>
      </c>
      <c r="N182" s="46" t="str">
        <f t="shared" si="37"/>
        <v/>
      </c>
      <c r="O182" s="47" t="str">
        <f t="shared" si="38"/>
        <v/>
      </c>
      <c r="P182" s="47" t="str">
        <f t="shared" si="39"/>
        <v/>
      </c>
      <c r="Q182" s="48">
        <f t="shared" si="49"/>
        <v>0</v>
      </c>
      <c r="R182" s="2"/>
      <c r="AH182" s="57" t="str">
        <f>IF(G182&gt;1,IF($E$10&gt;0,100-(#REF!/(1+(AL182/#REF!)^#REF!)^#REF!+#REF!/(AL182-1))*100,100-(AL182*D$5+D$6)*100),"")</f>
        <v/>
      </c>
      <c r="AI182" s="21" t="str">
        <f t="shared" si="40"/>
        <v/>
      </c>
      <c r="AJ182" s="21" t="str">
        <f t="shared" si="41"/>
        <v/>
      </c>
      <c r="AK182" s="48">
        <f t="shared" si="42"/>
        <v>0</v>
      </c>
      <c r="AL182" s="58" t="str">
        <f t="shared" si="43"/>
        <v/>
      </c>
      <c r="AM182" s="59" t="str">
        <f t="shared" si="44"/>
        <v/>
      </c>
      <c r="AN182" s="59" t="str">
        <f t="shared" si="45"/>
        <v/>
      </c>
      <c r="AO182" s="60"/>
    </row>
    <row r="183" spans="3:41" x14ac:dyDescent="0.25">
      <c r="C183" s="82"/>
      <c r="D183" s="45"/>
      <c r="E183" s="83" t="str">
        <f t="shared" si="50"/>
        <v/>
      </c>
      <c r="F183" s="45"/>
      <c r="G183" s="45"/>
      <c r="H183" s="45"/>
      <c r="I183" s="46" t="str">
        <f t="shared" si="46"/>
        <v/>
      </c>
      <c r="J183" s="46" t="str">
        <f t="shared" si="47"/>
        <v/>
      </c>
      <c r="K183" s="47" t="str">
        <f t="shared" si="35"/>
        <v/>
      </c>
      <c r="L183" s="47" t="str">
        <f t="shared" si="36"/>
        <v/>
      </c>
      <c r="M183" s="48">
        <f t="shared" si="48"/>
        <v>0</v>
      </c>
      <c r="N183" s="46" t="str">
        <f t="shared" si="37"/>
        <v/>
      </c>
      <c r="O183" s="47" t="str">
        <f t="shared" si="38"/>
        <v/>
      </c>
      <c r="P183" s="47" t="str">
        <f t="shared" si="39"/>
        <v/>
      </c>
      <c r="Q183" s="48">
        <f t="shared" si="49"/>
        <v>0</v>
      </c>
      <c r="R183" s="2"/>
      <c r="AH183" s="57" t="str">
        <f>IF(G183&gt;1,IF($E$10&gt;0,100-(#REF!/(1+(AL183/#REF!)^#REF!)^#REF!+#REF!/(AL183-1))*100,100-(AL183*D$5+D$6)*100),"")</f>
        <v/>
      </c>
      <c r="AI183" s="21" t="str">
        <f t="shared" si="40"/>
        <v/>
      </c>
      <c r="AJ183" s="21" t="str">
        <f t="shared" si="41"/>
        <v/>
      </c>
      <c r="AK183" s="48">
        <f t="shared" si="42"/>
        <v>0</v>
      </c>
      <c r="AL183" s="58" t="str">
        <f t="shared" si="43"/>
        <v/>
      </c>
      <c r="AM183" s="59" t="str">
        <f t="shared" si="44"/>
        <v/>
      </c>
      <c r="AN183" s="59" t="str">
        <f t="shared" si="45"/>
        <v/>
      </c>
      <c r="AO183" s="60"/>
    </row>
    <row r="184" spans="3:41" x14ac:dyDescent="0.25">
      <c r="C184" s="82"/>
      <c r="D184" s="45"/>
      <c r="E184" s="83" t="str">
        <f t="shared" si="50"/>
        <v/>
      </c>
      <c r="F184" s="45"/>
      <c r="G184" s="45"/>
      <c r="H184" s="45"/>
      <c r="I184" s="46" t="str">
        <f t="shared" si="46"/>
        <v/>
      </c>
      <c r="J184" s="46" t="str">
        <f t="shared" si="47"/>
        <v/>
      </c>
      <c r="K184" s="47" t="str">
        <f t="shared" si="35"/>
        <v/>
      </c>
      <c r="L184" s="47" t="str">
        <f t="shared" si="36"/>
        <v/>
      </c>
      <c r="M184" s="48">
        <f t="shared" si="48"/>
        <v>0</v>
      </c>
      <c r="N184" s="46" t="str">
        <f t="shared" si="37"/>
        <v/>
      </c>
      <c r="O184" s="47" t="str">
        <f t="shared" si="38"/>
        <v/>
      </c>
      <c r="P184" s="47" t="str">
        <f t="shared" si="39"/>
        <v/>
      </c>
      <c r="Q184" s="48">
        <f t="shared" si="49"/>
        <v>0</v>
      </c>
      <c r="R184" s="2"/>
      <c r="AH184" s="57" t="str">
        <f>IF(G184&gt;1,IF($E$10&gt;0,100-(#REF!/(1+(AL184/#REF!)^#REF!)^#REF!+#REF!/(AL184-1))*100,100-(AL184*D$5+D$6)*100),"")</f>
        <v/>
      </c>
      <c r="AI184" s="21" t="str">
        <f t="shared" si="40"/>
        <v/>
      </c>
      <c r="AJ184" s="21" t="str">
        <f t="shared" si="41"/>
        <v/>
      </c>
      <c r="AK184" s="48">
        <f t="shared" si="42"/>
        <v>0</v>
      </c>
      <c r="AL184" s="58" t="str">
        <f t="shared" si="43"/>
        <v/>
      </c>
      <c r="AM184" s="59" t="str">
        <f t="shared" si="44"/>
        <v/>
      </c>
      <c r="AN184" s="59" t="str">
        <f t="shared" si="45"/>
        <v/>
      </c>
      <c r="AO184" s="60"/>
    </row>
    <row r="185" spans="3:41" x14ac:dyDescent="0.25">
      <c r="C185" s="82"/>
      <c r="D185" s="45"/>
      <c r="E185" s="83" t="str">
        <f t="shared" si="50"/>
        <v/>
      </c>
      <c r="F185" s="45"/>
      <c r="G185" s="45"/>
      <c r="H185" s="45"/>
      <c r="I185" s="46" t="str">
        <f t="shared" si="46"/>
        <v/>
      </c>
      <c r="J185" s="46" t="str">
        <f t="shared" si="47"/>
        <v/>
      </c>
      <c r="K185" s="47" t="str">
        <f t="shared" si="35"/>
        <v/>
      </c>
      <c r="L185" s="47" t="str">
        <f t="shared" si="36"/>
        <v/>
      </c>
      <c r="M185" s="48">
        <f t="shared" si="48"/>
        <v>0</v>
      </c>
      <c r="N185" s="46" t="str">
        <f t="shared" si="37"/>
        <v/>
      </c>
      <c r="O185" s="47" t="str">
        <f t="shared" si="38"/>
        <v/>
      </c>
      <c r="P185" s="47" t="str">
        <f t="shared" si="39"/>
        <v/>
      </c>
      <c r="Q185" s="48">
        <f t="shared" si="49"/>
        <v>0</v>
      </c>
      <c r="R185" s="2"/>
      <c r="AH185" s="57" t="str">
        <f>IF(G185&gt;1,IF($E$10&gt;0,100-(#REF!/(1+(AL185/#REF!)^#REF!)^#REF!+#REF!/(AL185-1))*100,100-(AL185*D$5+D$6)*100),"")</f>
        <v/>
      </c>
      <c r="AI185" s="21" t="str">
        <f t="shared" si="40"/>
        <v/>
      </c>
      <c r="AJ185" s="21" t="str">
        <f t="shared" si="41"/>
        <v/>
      </c>
      <c r="AK185" s="48">
        <f t="shared" si="42"/>
        <v>0</v>
      </c>
      <c r="AL185" s="58" t="str">
        <f t="shared" si="43"/>
        <v/>
      </c>
      <c r="AM185" s="59" t="str">
        <f t="shared" si="44"/>
        <v/>
      </c>
      <c r="AN185" s="59" t="str">
        <f t="shared" si="45"/>
        <v/>
      </c>
      <c r="AO185" s="60"/>
    </row>
    <row r="186" spans="3:41" x14ac:dyDescent="0.25">
      <c r="C186" s="82"/>
      <c r="D186" s="45"/>
      <c r="E186" s="83" t="str">
        <f t="shared" si="50"/>
        <v/>
      </c>
      <c r="F186" s="45"/>
      <c r="G186" s="45"/>
      <c r="H186" s="45"/>
      <c r="I186" s="46" t="str">
        <f t="shared" si="46"/>
        <v/>
      </c>
      <c r="J186" s="46" t="str">
        <f t="shared" si="47"/>
        <v/>
      </c>
      <c r="K186" s="47" t="str">
        <f t="shared" si="35"/>
        <v/>
      </c>
      <c r="L186" s="47" t="str">
        <f t="shared" si="36"/>
        <v/>
      </c>
      <c r="M186" s="48">
        <f t="shared" si="48"/>
        <v>0</v>
      </c>
      <c r="N186" s="46" t="str">
        <f t="shared" si="37"/>
        <v/>
      </c>
      <c r="O186" s="47" t="str">
        <f t="shared" si="38"/>
        <v/>
      </c>
      <c r="P186" s="47" t="str">
        <f t="shared" si="39"/>
        <v/>
      </c>
      <c r="Q186" s="48">
        <f t="shared" si="49"/>
        <v>0</v>
      </c>
      <c r="R186" s="2"/>
      <c r="AH186" s="57" t="str">
        <f>IF(G186&gt;1,IF($E$10&gt;0,100-(#REF!/(1+(AL186/#REF!)^#REF!)^#REF!+#REF!/(AL186-1))*100,100-(AL186*D$5+D$6)*100),"")</f>
        <v/>
      </c>
      <c r="AI186" s="21" t="str">
        <f t="shared" si="40"/>
        <v/>
      </c>
      <c r="AJ186" s="21" t="str">
        <f t="shared" si="41"/>
        <v/>
      </c>
      <c r="AK186" s="48">
        <f t="shared" si="42"/>
        <v>0</v>
      </c>
      <c r="AL186" s="58" t="str">
        <f t="shared" si="43"/>
        <v/>
      </c>
      <c r="AM186" s="59" t="str">
        <f t="shared" si="44"/>
        <v/>
      </c>
      <c r="AN186" s="59" t="str">
        <f t="shared" si="45"/>
        <v/>
      </c>
      <c r="AO186" s="60"/>
    </row>
    <row r="187" spans="3:41" x14ac:dyDescent="0.25">
      <c r="C187" s="82"/>
      <c r="D187" s="45"/>
      <c r="E187" s="83" t="str">
        <f t="shared" si="50"/>
        <v/>
      </c>
      <c r="F187" s="45"/>
      <c r="G187" s="45"/>
      <c r="H187" s="45"/>
      <c r="I187" s="46" t="str">
        <f t="shared" si="46"/>
        <v/>
      </c>
      <c r="J187" s="46" t="str">
        <f t="shared" si="47"/>
        <v/>
      </c>
      <c r="K187" s="47" t="str">
        <f t="shared" si="35"/>
        <v/>
      </c>
      <c r="L187" s="47" t="str">
        <f t="shared" si="36"/>
        <v/>
      </c>
      <c r="M187" s="48">
        <f t="shared" si="48"/>
        <v>0</v>
      </c>
      <c r="N187" s="46" t="str">
        <f t="shared" si="37"/>
        <v/>
      </c>
      <c r="O187" s="47" t="str">
        <f t="shared" si="38"/>
        <v/>
      </c>
      <c r="P187" s="47" t="str">
        <f t="shared" si="39"/>
        <v/>
      </c>
      <c r="Q187" s="48">
        <f t="shared" si="49"/>
        <v>0</v>
      </c>
      <c r="R187" s="2"/>
      <c r="AH187" s="57" t="str">
        <f>IF(G187&gt;1,IF($E$10&gt;0,100-(#REF!/(1+(AL187/#REF!)^#REF!)^#REF!+#REF!/(AL187-1))*100,100-(AL187*D$5+D$6)*100),"")</f>
        <v/>
      </c>
      <c r="AI187" s="21" t="str">
        <f t="shared" si="40"/>
        <v/>
      </c>
      <c r="AJ187" s="21" t="str">
        <f t="shared" si="41"/>
        <v/>
      </c>
      <c r="AK187" s="48">
        <f t="shared" si="42"/>
        <v>0</v>
      </c>
      <c r="AL187" s="58" t="str">
        <f t="shared" si="43"/>
        <v/>
      </c>
      <c r="AM187" s="59" t="str">
        <f t="shared" si="44"/>
        <v/>
      </c>
      <c r="AN187" s="59" t="str">
        <f t="shared" si="45"/>
        <v/>
      </c>
      <c r="AO187" s="60"/>
    </row>
    <row r="188" spans="3:41" x14ac:dyDescent="0.25">
      <c r="C188" s="82"/>
      <c r="D188" s="45"/>
      <c r="E188" s="83" t="str">
        <f t="shared" si="50"/>
        <v/>
      </c>
      <c r="F188" s="45"/>
      <c r="G188" s="45"/>
      <c r="H188" s="45"/>
      <c r="I188" s="46" t="str">
        <f t="shared" si="46"/>
        <v/>
      </c>
      <c r="J188" s="46" t="str">
        <f t="shared" si="47"/>
        <v/>
      </c>
      <c r="K188" s="47" t="str">
        <f t="shared" si="35"/>
        <v/>
      </c>
      <c r="L188" s="47" t="str">
        <f t="shared" si="36"/>
        <v/>
      </c>
      <c r="M188" s="48">
        <f t="shared" si="48"/>
        <v>0</v>
      </c>
      <c r="N188" s="46" t="str">
        <f t="shared" si="37"/>
        <v/>
      </c>
      <c r="O188" s="47" t="str">
        <f t="shared" si="38"/>
        <v/>
      </c>
      <c r="P188" s="47" t="str">
        <f t="shared" si="39"/>
        <v/>
      </c>
      <c r="Q188" s="48">
        <f t="shared" si="49"/>
        <v>0</v>
      </c>
      <c r="R188" s="2"/>
      <c r="AH188" s="57" t="str">
        <f>IF(G188&gt;1,IF($E$10&gt;0,100-(#REF!/(1+(AL188/#REF!)^#REF!)^#REF!+#REF!/(AL188-1))*100,100-(AL188*D$5+D$6)*100),"")</f>
        <v/>
      </c>
      <c r="AI188" s="21" t="str">
        <f t="shared" si="40"/>
        <v/>
      </c>
      <c r="AJ188" s="21" t="str">
        <f t="shared" si="41"/>
        <v/>
      </c>
      <c r="AK188" s="48">
        <f t="shared" si="42"/>
        <v>0</v>
      </c>
      <c r="AL188" s="58" t="str">
        <f t="shared" si="43"/>
        <v/>
      </c>
      <c r="AM188" s="59" t="str">
        <f t="shared" si="44"/>
        <v/>
      </c>
      <c r="AN188" s="59" t="str">
        <f t="shared" si="45"/>
        <v/>
      </c>
      <c r="AO188" s="60"/>
    </row>
    <row r="189" spans="3:41" x14ac:dyDescent="0.25">
      <c r="C189" s="82"/>
      <c r="D189" s="45"/>
      <c r="E189" s="83" t="str">
        <f t="shared" si="50"/>
        <v/>
      </c>
      <c r="F189" s="45"/>
      <c r="G189" s="45"/>
      <c r="H189" s="45"/>
      <c r="I189" s="46" t="str">
        <f t="shared" si="46"/>
        <v/>
      </c>
      <c r="J189" s="46" t="str">
        <f t="shared" si="47"/>
        <v/>
      </c>
      <c r="K189" s="47" t="str">
        <f t="shared" si="35"/>
        <v/>
      </c>
      <c r="L189" s="47" t="str">
        <f t="shared" si="36"/>
        <v/>
      </c>
      <c r="M189" s="48">
        <f t="shared" si="48"/>
        <v>0</v>
      </c>
      <c r="N189" s="46" t="str">
        <f t="shared" si="37"/>
        <v/>
      </c>
      <c r="O189" s="47" t="str">
        <f t="shared" si="38"/>
        <v/>
      </c>
      <c r="P189" s="47" t="str">
        <f t="shared" si="39"/>
        <v/>
      </c>
      <c r="Q189" s="48">
        <f t="shared" si="49"/>
        <v>0</v>
      </c>
      <c r="R189" s="2"/>
      <c r="AH189" s="57" t="str">
        <f>IF(G189&gt;1,IF($E$10&gt;0,100-(#REF!/(1+(AL189/#REF!)^#REF!)^#REF!+#REF!/(AL189-1))*100,100-(AL189*D$5+D$6)*100),"")</f>
        <v/>
      </c>
      <c r="AI189" s="21" t="str">
        <f t="shared" si="40"/>
        <v/>
      </c>
      <c r="AJ189" s="21" t="str">
        <f t="shared" si="41"/>
        <v/>
      </c>
      <c r="AK189" s="48">
        <f t="shared" si="42"/>
        <v>0</v>
      </c>
      <c r="AL189" s="58" t="str">
        <f t="shared" si="43"/>
        <v/>
      </c>
      <c r="AM189" s="59" t="str">
        <f t="shared" si="44"/>
        <v/>
      </c>
      <c r="AN189" s="59" t="str">
        <f t="shared" si="45"/>
        <v/>
      </c>
      <c r="AO189" s="60"/>
    </row>
    <row r="190" spans="3:41" x14ac:dyDescent="0.25">
      <c r="C190" s="82"/>
      <c r="D190" s="45"/>
      <c r="E190" s="83" t="str">
        <f t="shared" si="50"/>
        <v/>
      </c>
      <c r="F190" s="45"/>
      <c r="G190" s="45"/>
      <c r="H190" s="45"/>
      <c r="I190" s="46" t="str">
        <f t="shared" si="46"/>
        <v/>
      </c>
      <c r="J190" s="46" t="str">
        <f t="shared" si="47"/>
        <v/>
      </c>
      <c r="K190" s="47" t="str">
        <f t="shared" si="35"/>
        <v/>
      </c>
      <c r="L190" s="47" t="str">
        <f t="shared" si="36"/>
        <v/>
      </c>
      <c r="M190" s="48">
        <f t="shared" si="48"/>
        <v>0</v>
      </c>
      <c r="N190" s="46" t="str">
        <f t="shared" si="37"/>
        <v/>
      </c>
      <c r="O190" s="47" t="str">
        <f t="shared" si="38"/>
        <v/>
      </c>
      <c r="P190" s="47" t="str">
        <f t="shared" si="39"/>
        <v/>
      </c>
      <c r="Q190" s="48">
        <f t="shared" si="49"/>
        <v>0</v>
      </c>
      <c r="R190" s="2"/>
      <c r="AH190" s="57" t="str">
        <f>IF(G190&gt;1,IF($E$10&gt;0,100-(#REF!/(1+(AL190/#REF!)^#REF!)^#REF!+#REF!/(AL190-1))*100,100-(AL190*D$5+D$6)*100),"")</f>
        <v/>
      </c>
      <c r="AI190" s="21" t="str">
        <f t="shared" si="40"/>
        <v/>
      </c>
      <c r="AJ190" s="21" t="str">
        <f t="shared" si="41"/>
        <v/>
      </c>
      <c r="AK190" s="48">
        <f t="shared" si="42"/>
        <v>0</v>
      </c>
      <c r="AL190" s="58" t="str">
        <f t="shared" si="43"/>
        <v/>
      </c>
      <c r="AM190" s="59" t="str">
        <f t="shared" si="44"/>
        <v/>
      </c>
      <c r="AN190" s="59" t="str">
        <f t="shared" si="45"/>
        <v/>
      </c>
      <c r="AO190" s="60"/>
    </row>
    <row r="191" spans="3:41" x14ac:dyDescent="0.25">
      <c r="C191" s="82"/>
      <c r="D191" s="45"/>
      <c r="E191" s="83" t="str">
        <f t="shared" si="50"/>
        <v/>
      </c>
      <c r="F191" s="45"/>
      <c r="G191" s="45"/>
      <c r="H191" s="45"/>
      <c r="I191" s="46" t="str">
        <f t="shared" si="46"/>
        <v/>
      </c>
      <c r="J191" s="46" t="str">
        <f t="shared" si="47"/>
        <v/>
      </c>
      <c r="K191" s="47" t="str">
        <f t="shared" si="35"/>
        <v/>
      </c>
      <c r="L191" s="47" t="str">
        <f t="shared" si="36"/>
        <v/>
      </c>
      <c r="M191" s="48">
        <f t="shared" si="48"/>
        <v>0</v>
      </c>
      <c r="N191" s="46" t="str">
        <f t="shared" si="37"/>
        <v/>
      </c>
      <c r="O191" s="47" t="str">
        <f t="shared" si="38"/>
        <v/>
      </c>
      <c r="P191" s="47" t="str">
        <f t="shared" si="39"/>
        <v/>
      </c>
      <c r="Q191" s="48">
        <f t="shared" si="49"/>
        <v>0</v>
      </c>
      <c r="R191" s="2"/>
      <c r="AH191" s="57" t="str">
        <f>IF(G191&gt;1,IF($E$10&gt;0,100-(#REF!/(1+(AL191/#REF!)^#REF!)^#REF!+#REF!/(AL191-1))*100,100-(AL191*D$5+D$6)*100),"")</f>
        <v/>
      </c>
      <c r="AI191" s="21" t="str">
        <f t="shared" si="40"/>
        <v/>
      </c>
      <c r="AJ191" s="21" t="str">
        <f t="shared" si="41"/>
        <v/>
      </c>
      <c r="AK191" s="48">
        <f t="shared" si="42"/>
        <v>0</v>
      </c>
      <c r="AL191" s="58" t="str">
        <f t="shared" si="43"/>
        <v/>
      </c>
      <c r="AM191" s="59" t="str">
        <f t="shared" si="44"/>
        <v/>
      </c>
      <c r="AN191" s="59" t="str">
        <f t="shared" si="45"/>
        <v/>
      </c>
      <c r="AO191" s="60"/>
    </row>
    <row r="192" spans="3:41" x14ac:dyDescent="0.25">
      <c r="C192" s="82"/>
      <c r="D192" s="45"/>
      <c r="E192" s="83" t="str">
        <f t="shared" si="50"/>
        <v/>
      </c>
      <c r="F192" s="45"/>
      <c r="G192" s="45"/>
      <c r="H192" s="45"/>
      <c r="I192" s="46" t="str">
        <f t="shared" si="46"/>
        <v/>
      </c>
      <c r="J192" s="46" t="str">
        <f t="shared" si="47"/>
        <v/>
      </c>
      <c r="K192" s="47" t="str">
        <f t="shared" si="35"/>
        <v/>
      </c>
      <c r="L192" s="47" t="str">
        <f t="shared" si="36"/>
        <v/>
      </c>
      <c r="M192" s="48">
        <f t="shared" si="48"/>
        <v>0</v>
      </c>
      <c r="N192" s="46" t="str">
        <f t="shared" si="37"/>
        <v/>
      </c>
      <c r="O192" s="47" t="str">
        <f t="shared" si="38"/>
        <v/>
      </c>
      <c r="P192" s="47" t="str">
        <f t="shared" si="39"/>
        <v/>
      </c>
      <c r="Q192" s="48">
        <f t="shared" si="49"/>
        <v>0</v>
      </c>
      <c r="R192" s="2"/>
      <c r="AH192" s="57" t="str">
        <f>IF(G192&gt;1,IF($E$10&gt;0,100-(#REF!/(1+(AL192/#REF!)^#REF!)^#REF!+#REF!/(AL192-1))*100,100-(AL192*D$5+D$6)*100),"")</f>
        <v/>
      </c>
      <c r="AI192" s="21" t="str">
        <f t="shared" si="40"/>
        <v/>
      </c>
      <c r="AJ192" s="21" t="str">
        <f t="shared" si="41"/>
        <v/>
      </c>
      <c r="AK192" s="48">
        <f t="shared" si="42"/>
        <v>0</v>
      </c>
      <c r="AL192" s="58" t="str">
        <f t="shared" si="43"/>
        <v/>
      </c>
      <c r="AM192" s="59" t="str">
        <f t="shared" si="44"/>
        <v/>
      </c>
      <c r="AN192" s="59" t="str">
        <f t="shared" si="45"/>
        <v/>
      </c>
      <c r="AO192" s="60"/>
    </row>
    <row r="193" spans="3:41" x14ac:dyDescent="0.25">
      <c r="C193" s="82"/>
      <c r="D193" s="45"/>
      <c r="E193" s="83" t="str">
        <f t="shared" si="50"/>
        <v/>
      </c>
      <c r="F193" s="45"/>
      <c r="G193" s="45"/>
      <c r="H193" s="45"/>
      <c r="I193" s="46" t="str">
        <f t="shared" si="46"/>
        <v/>
      </c>
      <c r="J193" s="46" t="str">
        <f t="shared" si="47"/>
        <v/>
      </c>
      <c r="K193" s="47" t="str">
        <f t="shared" si="35"/>
        <v/>
      </c>
      <c r="L193" s="47" t="str">
        <f t="shared" si="36"/>
        <v/>
      </c>
      <c r="M193" s="48">
        <f t="shared" si="48"/>
        <v>0</v>
      </c>
      <c r="N193" s="46" t="str">
        <f t="shared" si="37"/>
        <v/>
      </c>
      <c r="O193" s="47" t="str">
        <f t="shared" si="38"/>
        <v/>
      </c>
      <c r="P193" s="47" t="str">
        <f t="shared" si="39"/>
        <v/>
      </c>
      <c r="Q193" s="48">
        <f t="shared" si="49"/>
        <v>0</v>
      </c>
      <c r="R193" s="2"/>
      <c r="AH193" s="57" t="str">
        <f>IF(G193&gt;1,IF($E$10&gt;0,100-(#REF!/(1+(AL193/#REF!)^#REF!)^#REF!+#REF!/(AL193-1))*100,100-(AL193*D$5+D$6)*100),"")</f>
        <v/>
      </c>
      <c r="AI193" s="21" t="str">
        <f t="shared" si="40"/>
        <v/>
      </c>
      <c r="AJ193" s="21" t="str">
        <f t="shared" si="41"/>
        <v/>
      </c>
      <c r="AK193" s="48">
        <f t="shared" si="42"/>
        <v>0</v>
      </c>
      <c r="AL193" s="58" t="str">
        <f t="shared" si="43"/>
        <v/>
      </c>
      <c r="AM193" s="59" t="str">
        <f t="shared" si="44"/>
        <v/>
      </c>
      <c r="AN193" s="59" t="str">
        <f t="shared" si="45"/>
        <v/>
      </c>
      <c r="AO193" s="60"/>
    </row>
    <row r="194" spans="3:41" x14ac:dyDescent="0.25">
      <c r="C194" s="82"/>
      <c r="D194" s="45"/>
      <c r="E194" s="83" t="str">
        <f t="shared" si="50"/>
        <v/>
      </c>
      <c r="F194" s="45"/>
      <c r="G194" s="45"/>
      <c r="H194" s="45"/>
      <c r="I194" s="46" t="str">
        <f t="shared" si="46"/>
        <v/>
      </c>
      <c r="J194" s="46" t="str">
        <f t="shared" si="47"/>
        <v/>
      </c>
      <c r="K194" s="47" t="str">
        <f t="shared" si="35"/>
        <v/>
      </c>
      <c r="L194" s="47" t="str">
        <f t="shared" si="36"/>
        <v/>
      </c>
      <c r="M194" s="48">
        <f t="shared" si="48"/>
        <v>0</v>
      </c>
      <c r="N194" s="46" t="str">
        <f t="shared" si="37"/>
        <v/>
      </c>
      <c r="O194" s="47" t="str">
        <f t="shared" si="38"/>
        <v/>
      </c>
      <c r="P194" s="47" t="str">
        <f t="shared" si="39"/>
        <v/>
      </c>
      <c r="Q194" s="48">
        <f t="shared" si="49"/>
        <v>0</v>
      </c>
      <c r="R194" s="2"/>
      <c r="AH194" s="57" t="str">
        <f>IF(G194&gt;1,IF($E$10&gt;0,100-(#REF!/(1+(AL194/#REF!)^#REF!)^#REF!+#REF!/(AL194-1))*100,100-(AL194*D$5+D$6)*100),"")</f>
        <v/>
      </c>
      <c r="AI194" s="21" t="str">
        <f t="shared" si="40"/>
        <v/>
      </c>
      <c r="AJ194" s="21" t="str">
        <f t="shared" si="41"/>
        <v/>
      </c>
      <c r="AK194" s="48">
        <f t="shared" si="42"/>
        <v>0</v>
      </c>
      <c r="AL194" s="58" t="str">
        <f t="shared" si="43"/>
        <v/>
      </c>
      <c r="AM194" s="59" t="str">
        <f t="shared" si="44"/>
        <v/>
      </c>
      <c r="AN194" s="59" t="str">
        <f t="shared" si="45"/>
        <v/>
      </c>
      <c r="AO194" s="60"/>
    </row>
    <row r="195" spans="3:41" x14ac:dyDescent="0.25">
      <c r="C195" s="82"/>
      <c r="D195" s="45"/>
      <c r="E195" s="83" t="str">
        <f t="shared" si="50"/>
        <v/>
      </c>
      <c r="F195" s="45"/>
      <c r="G195" s="45"/>
      <c r="H195" s="45"/>
      <c r="I195" s="46" t="str">
        <f t="shared" si="46"/>
        <v/>
      </c>
      <c r="J195" s="46" t="str">
        <f t="shared" si="47"/>
        <v/>
      </c>
      <c r="K195" s="47" t="str">
        <f t="shared" si="35"/>
        <v/>
      </c>
      <c r="L195" s="47" t="str">
        <f t="shared" si="36"/>
        <v/>
      </c>
      <c r="M195" s="48">
        <f t="shared" si="48"/>
        <v>0</v>
      </c>
      <c r="N195" s="46" t="str">
        <f t="shared" si="37"/>
        <v/>
      </c>
      <c r="O195" s="47" t="str">
        <f t="shared" si="38"/>
        <v/>
      </c>
      <c r="P195" s="47" t="str">
        <f t="shared" si="39"/>
        <v/>
      </c>
      <c r="Q195" s="48">
        <f t="shared" si="49"/>
        <v>0</v>
      </c>
      <c r="R195" s="2"/>
      <c r="AH195" s="57" t="str">
        <f>IF(G195&gt;1,IF($E$10&gt;0,100-(#REF!/(1+(AL195/#REF!)^#REF!)^#REF!+#REF!/(AL195-1))*100,100-(AL195*D$5+D$6)*100),"")</f>
        <v/>
      </c>
      <c r="AI195" s="21" t="str">
        <f t="shared" si="40"/>
        <v/>
      </c>
      <c r="AJ195" s="21" t="str">
        <f t="shared" si="41"/>
        <v/>
      </c>
      <c r="AK195" s="48">
        <f t="shared" si="42"/>
        <v>0</v>
      </c>
      <c r="AL195" s="58" t="str">
        <f t="shared" si="43"/>
        <v/>
      </c>
      <c r="AM195" s="59" t="str">
        <f t="shared" si="44"/>
        <v/>
      </c>
      <c r="AN195" s="59" t="str">
        <f t="shared" si="45"/>
        <v/>
      </c>
      <c r="AO195" s="60"/>
    </row>
    <row r="196" spans="3:41" x14ac:dyDescent="0.25">
      <c r="C196" s="82"/>
      <c r="D196" s="45"/>
      <c r="E196" s="83" t="str">
        <f t="shared" si="50"/>
        <v/>
      </c>
      <c r="F196" s="45"/>
      <c r="G196" s="45"/>
      <c r="H196" s="45"/>
      <c r="I196" s="46" t="str">
        <f t="shared" si="46"/>
        <v/>
      </c>
      <c r="J196" s="46" t="str">
        <f t="shared" si="47"/>
        <v/>
      </c>
      <c r="K196" s="47" t="str">
        <f t="shared" si="35"/>
        <v/>
      </c>
      <c r="L196" s="47" t="str">
        <f t="shared" si="36"/>
        <v/>
      </c>
      <c r="M196" s="48">
        <f t="shared" si="48"/>
        <v>0</v>
      </c>
      <c r="N196" s="46" t="str">
        <f t="shared" si="37"/>
        <v/>
      </c>
      <c r="O196" s="47" t="str">
        <f t="shared" si="38"/>
        <v/>
      </c>
      <c r="P196" s="47" t="str">
        <f t="shared" si="39"/>
        <v/>
      </c>
      <c r="Q196" s="48">
        <f t="shared" si="49"/>
        <v>0</v>
      </c>
      <c r="R196" s="2"/>
      <c r="AH196" s="57" t="str">
        <f>IF(G196&gt;1,IF($E$10&gt;0,100-(#REF!/(1+(AL196/#REF!)^#REF!)^#REF!+#REF!/(AL196-1))*100,100-(AL196*D$5+D$6)*100),"")</f>
        <v/>
      </c>
      <c r="AI196" s="21" t="str">
        <f t="shared" si="40"/>
        <v/>
      </c>
      <c r="AJ196" s="21" t="str">
        <f t="shared" si="41"/>
        <v/>
      </c>
      <c r="AK196" s="48">
        <f t="shared" si="42"/>
        <v>0</v>
      </c>
      <c r="AL196" s="58" t="str">
        <f t="shared" si="43"/>
        <v/>
      </c>
      <c r="AM196" s="59" t="str">
        <f t="shared" si="44"/>
        <v/>
      </c>
      <c r="AN196" s="59" t="str">
        <f t="shared" si="45"/>
        <v/>
      </c>
      <c r="AO196" s="60"/>
    </row>
    <row r="197" spans="3:41" x14ac:dyDescent="0.25">
      <c r="C197" s="82"/>
      <c r="D197" s="45"/>
      <c r="E197" s="83" t="str">
        <f t="shared" si="50"/>
        <v/>
      </c>
      <c r="F197" s="45"/>
      <c r="G197" s="45"/>
      <c r="H197" s="45"/>
      <c r="I197" s="46" t="str">
        <f t="shared" si="46"/>
        <v/>
      </c>
      <c r="J197" s="46" t="str">
        <f t="shared" si="47"/>
        <v/>
      </c>
      <c r="K197" s="47" t="str">
        <f t="shared" si="35"/>
        <v/>
      </c>
      <c r="L197" s="47" t="str">
        <f t="shared" si="36"/>
        <v/>
      </c>
      <c r="M197" s="48">
        <f t="shared" si="48"/>
        <v>0</v>
      </c>
      <c r="N197" s="46" t="str">
        <f t="shared" si="37"/>
        <v/>
      </c>
      <c r="O197" s="47" t="str">
        <f t="shared" si="38"/>
        <v/>
      </c>
      <c r="P197" s="47" t="str">
        <f t="shared" si="39"/>
        <v/>
      </c>
      <c r="Q197" s="48">
        <f t="shared" si="49"/>
        <v>0</v>
      </c>
      <c r="R197" s="2"/>
      <c r="AH197" s="57" t="str">
        <f>IF(G197&gt;1,IF($E$10&gt;0,100-(#REF!/(1+(AL197/#REF!)^#REF!)^#REF!+#REF!/(AL197-1))*100,100-(AL197*D$5+D$6)*100),"")</f>
        <v/>
      </c>
      <c r="AI197" s="21" t="str">
        <f t="shared" si="40"/>
        <v/>
      </c>
      <c r="AJ197" s="21" t="str">
        <f t="shared" si="41"/>
        <v/>
      </c>
      <c r="AK197" s="48">
        <f t="shared" si="42"/>
        <v>0</v>
      </c>
      <c r="AL197" s="58" t="str">
        <f t="shared" si="43"/>
        <v/>
      </c>
      <c r="AM197" s="59" t="str">
        <f t="shared" si="44"/>
        <v/>
      </c>
      <c r="AN197" s="59" t="str">
        <f t="shared" si="45"/>
        <v/>
      </c>
      <c r="AO197" s="60"/>
    </row>
    <row r="198" spans="3:41" x14ac:dyDescent="0.25">
      <c r="C198" s="82"/>
      <c r="D198" s="45"/>
      <c r="E198" s="83" t="str">
        <f t="shared" si="50"/>
        <v/>
      </c>
      <c r="F198" s="45"/>
      <c r="G198" s="45"/>
      <c r="H198" s="45"/>
      <c r="I198" s="46" t="str">
        <f t="shared" si="46"/>
        <v/>
      </c>
      <c r="J198" s="46" t="str">
        <f t="shared" si="47"/>
        <v/>
      </c>
      <c r="K198" s="47" t="str">
        <f t="shared" si="35"/>
        <v/>
      </c>
      <c r="L198" s="47" t="str">
        <f t="shared" si="36"/>
        <v/>
      </c>
      <c r="M198" s="48">
        <f t="shared" si="48"/>
        <v>0</v>
      </c>
      <c r="N198" s="46" t="str">
        <f t="shared" si="37"/>
        <v/>
      </c>
      <c r="O198" s="47" t="str">
        <f t="shared" si="38"/>
        <v/>
      </c>
      <c r="P198" s="47" t="str">
        <f t="shared" si="39"/>
        <v/>
      </c>
      <c r="Q198" s="48">
        <f t="shared" si="49"/>
        <v>0</v>
      </c>
      <c r="R198" s="2"/>
      <c r="AH198" s="57" t="str">
        <f>IF(G198&gt;1,IF($E$10&gt;0,100-(#REF!/(1+(AL198/#REF!)^#REF!)^#REF!+#REF!/(AL198-1))*100,100-(AL198*D$5+D$6)*100),"")</f>
        <v/>
      </c>
      <c r="AI198" s="21" t="str">
        <f t="shared" si="40"/>
        <v/>
      </c>
      <c r="AJ198" s="21" t="str">
        <f t="shared" si="41"/>
        <v/>
      </c>
      <c r="AK198" s="48">
        <f t="shared" si="42"/>
        <v>0</v>
      </c>
      <c r="AL198" s="58" t="str">
        <f t="shared" si="43"/>
        <v/>
      </c>
      <c r="AM198" s="59" t="str">
        <f t="shared" si="44"/>
        <v/>
      </c>
      <c r="AN198" s="59" t="str">
        <f t="shared" si="45"/>
        <v/>
      </c>
      <c r="AO198" s="60"/>
    </row>
    <row r="199" spans="3:41" x14ac:dyDescent="0.25">
      <c r="C199" s="82"/>
      <c r="D199" s="45"/>
      <c r="E199" s="83" t="str">
        <f t="shared" si="50"/>
        <v/>
      </c>
      <c r="F199" s="45"/>
      <c r="G199" s="45"/>
      <c r="H199" s="45"/>
      <c r="I199" s="46" t="str">
        <f t="shared" si="46"/>
        <v/>
      </c>
      <c r="J199" s="46" t="str">
        <f t="shared" si="47"/>
        <v/>
      </c>
      <c r="K199" s="47" t="str">
        <f t="shared" ref="K199:K220" si="51">IF(G199&gt;1,I199-J199,"")</f>
        <v/>
      </c>
      <c r="L199" s="47" t="str">
        <f t="shared" ref="L199:L220" si="52">IF(G199&gt;1,ABS(K199),"")</f>
        <v/>
      </c>
      <c r="M199" s="48">
        <f t="shared" si="48"/>
        <v>0</v>
      </c>
      <c r="N199" s="46" t="str">
        <f t="shared" ref="N199:N220" si="53">IF(G199&gt;1,J199+$K$5,"")</f>
        <v/>
      </c>
      <c r="O199" s="47" t="str">
        <f t="shared" ref="O199:O220" si="54">IF(G199&gt;1,I199-N199,"")</f>
        <v/>
      </c>
      <c r="P199" s="47" t="str">
        <f t="shared" ref="P199:P220" si="55">IF(G199&gt;1,ABS(O199),"")</f>
        <v/>
      </c>
      <c r="Q199" s="48">
        <f t="shared" si="49"/>
        <v>0</v>
      </c>
      <c r="R199" s="2"/>
      <c r="AH199" s="57" t="str">
        <f>IF(G199&gt;1,IF($E$10&gt;0,100-(#REF!/(1+(AL199/#REF!)^#REF!)^#REF!+#REF!/(AL199-1))*100,100-(AL199*D$5+D$6)*100),"")</f>
        <v/>
      </c>
      <c r="AI199" s="21" t="str">
        <f t="shared" ref="AI199:AI220" si="56">IF(G199&gt;1,I199-AH199,"")</f>
        <v/>
      </c>
      <c r="AJ199" s="21" t="str">
        <f t="shared" ref="AJ199:AJ220" si="57">IF(G199&gt;1,ABS(AI199),"")</f>
        <v/>
      </c>
      <c r="AK199" s="48">
        <f t="shared" ref="AK199:AK220" si="58">IF($G199&gt;1.2,IF(AJ199&gt;1.2,1,0),0)</f>
        <v>0</v>
      </c>
      <c r="AL199" s="58" t="str">
        <f t="shared" ref="AL199:AL220" si="59">IF(G199&gt;0,G199+AN199,"")</f>
        <v/>
      </c>
      <c r="AM199" s="59" t="str">
        <f t="shared" ref="AM199:AM220" si="60">IF(G199&gt;0,$AM$5,"")</f>
        <v/>
      </c>
      <c r="AN199" s="59" t="str">
        <f t="shared" ref="AN199:AN220" si="61">IF(G199&gt;0,$AN$5,"")</f>
        <v/>
      </c>
      <c r="AO199" s="60"/>
    </row>
    <row r="200" spans="3:41" x14ac:dyDescent="0.25">
      <c r="C200" s="82"/>
      <c r="D200" s="45"/>
      <c r="E200" s="83" t="str">
        <f t="shared" si="50"/>
        <v/>
      </c>
      <c r="F200" s="45"/>
      <c r="G200" s="45"/>
      <c r="H200" s="45"/>
      <c r="I200" s="46" t="str">
        <f t="shared" ref="I200:I220" si="62">IF(G200&gt;1,100-H200,"")</f>
        <v/>
      </c>
      <c r="J200" s="46" t="str">
        <f t="shared" ref="J200:J220" si="63">IF(G200&gt;1,100-(G200*D$5+D$6),"")</f>
        <v/>
      </c>
      <c r="K200" s="47" t="str">
        <f t="shared" si="51"/>
        <v/>
      </c>
      <c r="L200" s="47" t="str">
        <f t="shared" si="52"/>
        <v/>
      </c>
      <c r="M200" s="48">
        <f t="shared" ref="M200:M220" si="64">IF($G200&gt;1.2,IF(L200&gt;1.2,1,0),0)</f>
        <v>0</v>
      </c>
      <c r="N200" s="46" t="str">
        <f t="shared" si="53"/>
        <v/>
      </c>
      <c r="O200" s="47" t="str">
        <f t="shared" si="54"/>
        <v/>
      </c>
      <c r="P200" s="47" t="str">
        <f t="shared" si="55"/>
        <v/>
      </c>
      <c r="Q200" s="48">
        <f t="shared" ref="Q200:Q220" si="65">IF($G200&gt;1.2,IF(P200&gt;1.2,1,0),0)</f>
        <v>0</v>
      </c>
      <c r="R200" s="2"/>
      <c r="AH200" s="57" t="str">
        <f>IF(G200&gt;1,IF($E$10&gt;0,100-(#REF!/(1+(AL200/#REF!)^#REF!)^#REF!+#REF!/(AL200-1))*100,100-(AL200*D$5+D$6)*100),"")</f>
        <v/>
      </c>
      <c r="AI200" s="21" t="str">
        <f t="shared" si="56"/>
        <v/>
      </c>
      <c r="AJ200" s="21" t="str">
        <f t="shared" si="57"/>
        <v/>
      </c>
      <c r="AK200" s="48">
        <f t="shared" si="58"/>
        <v>0</v>
      </c>
      <c r="AL200" s="58" t="str">
        <f t="shared" si="59"/>
        <v/>
      </c>
      <c r="AM200" s="59" t="str">
        <f t="shared" si="60"/>
        <v/>
      </c>
      <c r="AN200" s="59" t="str">
        <f t="shared" si="61"/>
        <v/>
      </c>
      <c r="AO200" s="60"/>
    </row>
    <row r="201" spans="3:41" x14ac:dyDescent="0.25">
      <c r="C201" s="82"/>
      <c r="D201" s="45"/>
      <c r="E201" s="83" t="str">
        <f t="shared" si="50"/>
        <v/>
      </c>
      <c r="F201" s="45"/>
      <c r="G201" s="45"/>
      <c r="H201" s="45"/>
      <c r="I201" s="46" t="str">
        <f t="shared" si="62"/>
        <v/>
      </c>
      <c r="J201" s="46" t="str">
        <f t="shared" si="63"/>
        <v/>
      </c>
      <c r="K201" s="47" t="str">
        <f t="shared" si="51"/>
        <v/>
      </c>
      <c r="L201" s="47" t="str">
        <f t="shared" si="52"/>
        <v/>
      </c>
      <c r="M201" s="48">
        <f t="shared" si="64"/>
        <v>0</v>
      </c>
      <c r="N201" s="46" t="str">
        <f t="shared" si="53"/>
        <v/>
      </c>
      <c r="O201" s="47" t="str">
        <f t="shared" si="54"/>
        <v/>
      </c>
      <c r="P201" s="47" t="str">
        <f t="shared" si="55"/>
        <v/>
      </c>
      <c r="Q201" s="48">
        <f t="shared" si="65"/>
        <v>0</v>
      </c>
      <c r="R201" s="2"/>
      <c r="AH201" s="57" t="str">
        <f>IF(G201&gt;1,IF($E$10&gt;0,100-(#REF!/(1+(AL201/#REF!)^#REF!)^#REF!+#REF!/(AL201-1))*100,100-(AL201*D$5+D$6)*100),"")</f>
        <v/>
      </c>
      <c r="AI201" s="21" t="str">
        <f t="shared" si="56"/>
        <v/>
      </c>
      <c r="AJ201" s="21" t="str">
        <f t="shared" si="57"/>
        <v/>
      </c>
      <c r="AK201" s="48">
        <f t="shared" si="58"/>
        <v>0</v>
      </c>
      <c r="AL201" s="58" t="str">
        <f t="shared" si="59"/>
        <v/>
      </c>
      <c r="AM201" s="59" t="str">
        <f t="shared" si="60"/>
        <v/>
      </c>
      <c r="AN201" s="59" t="str">
        <f t="shared" si="61"/>
        <v/>
      </c>
      <c r="AO201" s="60"/>
    </row>
    <row r="202" spans="3:41" x14ac:dyDescent="0.25">
      <c r="C202" s="82"/>
      <c r="D202" s="45"/>
      <c r="E202" s="83" t="str">
        <f t="shared" si="50"/>
        <v/>
      </c>
      <c r="F202" s="45"/>
      <c r="G202" s="45"/>
      <c r="H202" s="45"/>
      <c r="I202" s="46" t="str">
        <f t="shared" si="62"/>
        <v/>
      </c>
      <c r="J202" s="46" t="str">
        <f t="shared" si="63"/>
        <v/>
      </c>
      <c r="K202" s="47" t="str">
        <f t="shared" si="51"/>
        <v/>
      </c>
      <c r="L202" s="47" t="str">
        <f t="shared" si="52"/>
        <v/>
      </c>
      <c r="M202" s="48">
        <f t="shared" si="64"/>
        <v>0</v>
      </c>
      <c r="N202" s="46" t="str">
        <f t="shared" si="53"/>
        <v/>
      </c>
      <c r="O202" s="47" t="str">
        <f t="shared" si="54"/>
        <v/>
      </c>
      <c r="P202" s="47" t="str">
        <f t="shared" si="55"/>
        <v/>
      </c>
      <c r="Q202" s="48">
        <f t="shared" si="65"/>
        <v>0</v>
      </c>
      <c r="R202" s="2"/>
      <c r="AH202" s="57" t="str">
        <f>IF(G202&gt;1,IF($E$10&gt;0,100-(#REF!/(1+(AL202/#REF!)^#REF!)^#REF!+#REF!/(AL202-1))*100,100-(AL202*D$5+D$6)*100),"")</f>
        <v/>
      </c>
      <c r="AI202" s="21" t="str">
        <f t="shared" si="56"/>
        <v/>
      </c>
      <c r="AJ202" s="21" t="str">
        <f t="shared" si="57"/>
        <v/>
      </c>
      <c r="AK202" s="48">
        <f t="shared" si="58"/>
        <v>0</v>
      </c>
      <c r="AL202" s="58" t="str">
        <f t="shared" si="59"/>
        <v/>
      </c>
      <c r="AM202" s="59" t="str">
        <f t="shared" si="60"/>
        <v/>
      </c>
      <c r="AN202" s="59" t="str">
        <f t="shared" si="61"/>
        <v/>
      </c>
      <c r="AO202" s="60"/>
    </row>
    <row r="203" spans="3:41" x14ac:dyDescent="0.25">
      <c r="C203" s="82"/>
      <c r="D203" s="45"/>
      <c r="E203" s="83" t="str">
        <f t="shared" si="50"/>
        <v/>
      </c>
      <c r="F203" s="45"/>
      <c r="G203" s="45"/>
      <c r="H203" s="45"/>
      <c r="I203" s="46" t="str">
        <f t="shared" si="62"/>
        <v/>
      </c>
      <c r="J203" s="46" t="str">
        <f t="shared" si="63"/>
        <v/>
      </c>
      <c r="K203" s="47" t="str">
        <f t="shared" si="51"/>
        <v/>
      </c>
      <c r="L203" s="47" t="str">
        <f t="shared" si="52"/>
        <v/>
      </c>
      <c r="M203" s="48">
        <f t="shared" si="64"/>
        <v>0</v>
      </c>
      <c r="N203" s="46" t="str">
        <f t="shared" si="53"/>
        <v/>
      </c>
      <c r="O203" s="47" t="str">
        <f t="shared" si="54"/>
        <v/>
      </c>
      <c r="P203" s="47" t="str">
        <f t="shared" si="55"/>
        <v/>
      </c>
      <c r="Q203" s="48">
        <f t="shared" si="65"/>
        <v>0</v>
      </c>
      <c r="R203" s="2"/>
      <c r="AH203" s="57" t="str">
        <f>IF(G203&gt;1,IF($E$10&gt;0,100-(#REF!/(1+(AL203/#REF!)^#REF!)^#REF!+#REF!/(AL203-1))*100,100-(AL203*D$5+D$6)*100),"")</f>
        <v/>
      </c>
      <c r="AI203" s="21" t="str">
        <f t="shared" si="56"/>
        <v/>
      </c>
      <c r="AJ203" s="21" t="str">
        <f t="shared" si="57"/>
        <v/>
      </c>
      <c r="AK203" s="48">
        <f t="shared" si="58"/>
        <v>0</v>
      </c>
      <c r="AL203" s="58" t="str">
        <f t="shared" si="59"/>
        <v/>
      </c>
      <c r="AM203" s="59" t="str">
        <f t="shared" si="60"/>
        <v/>
      </c>
      <c r="AN203" s="59" t="str">
        <f t="shared" si="61"/>
        <v/>
      </c>
      <c r="AO203" s="60"/>
    </row>
    <row r="204" spans="3:41" x14ac:dyDescent="0.25">
      <c r="C204" s="82"/>
      <c r="D204" s="45"/>
      <c r="E204" s="83" t="str">
        <f t="shared" si="50"/>
        <v/>
      </c>
      <c r="F204" s="45"/>
      <c r="G204" s="45"/>
      <c r="H204" s="45"/>
      <c r="I204" s="46" t="str">
        <f t="shared" si="62"/>
        <v/>
      </c>
      <c r="J204" s="46" t="str">
        <f t="shared" si="63"/>
        <v/>
      </c>
      <c r="K204" s="47" t="str">
        <f t="shared" si="51"/>
        <v/>
      </c>
      <c r="L204" s="47" t="str">
        <f t="shared" si="52"/>
        <v/>
      </c>
      <c r="M204" s="48">
        <f t="shared" si="64"/>
        <v>0</v>
      </c>
      <c r="N204" s="46" t="str">
        <f t="shared" si="53"/>
        <v/>
      </c>
      <c r="O204" s="47" t="str">
        <f t="shared" si="54"/>
        <v/>
      </c>
      <c r="P204" s="47" t="str">
        <f t="shared" si="55"/>
        <v/>
      </c>
      <c r="Q204" s="48">
        <f t="shared" si="65"/>
        <v>0</v>
      </c>
      <c r="R204" s="2"/>
      <c r="AH204" s="57" t="str">
        <f>IF(G204&gt;1,IF($E$10&gt;0,100-(#REF!/(1+(AL204/#REF!)^#REF!)^#REF!+#REF!/(AL204-1))*100,100-(AL204*D$5+D$6)*100),"")</f>
        <v/>
      </c>
      <c r="AI204" s="21" t="str">
        <f t="shared" si="56"/>
        <v/>
      </c>
      <c r="AJ204" s="21" t="str">
        <f t="shared" si="57"/>
        <v/>
      </c>
      <c r="AK204" s="48">
        <f t="shared" si="58"/>
        <v>0</v>
      </c>
      <c r="AL204" s="58" t="str">
        <f t="shared" si="59"/>
        <v/>
      </c>
      <c r="AM204" s="59" t="str">
        <f t="shared" si="60"/>
        <v/>
      </c>
      <c r="AN204" s="59" t="str">
        <f t="shared" si="61"/>
        <v/>
      </c>
      <c r="AO204" s="60"/>
    </row>
    <row r="205" spans="3:41" x14ac:dyDescent="0.25">
      <c r="C205" s="82"/>
      <c r="D205" s="45"/>
      <c r="E205" s="83" t="str">
        <f t="shared" si="50"/>
        <v/>
      </c>
      <c r="F205" s="45"/>
      <c r="G205" s="45"/>
      <c r="H205" s="45"/>
      <c r="I205" s="46" t="str">
        <f t="shared" si="62"/>
        <v/>
      </c>
      <c r="J205" s="46" t="str">
        <f t="shared" si="63"/>
        <v/>
      </c>
      <c r="K205" s="47" t="str">
        <f t="shared" si="51"/>
        <v/>
      </c>
      <c r="L205" s="47" t="str">
        <f t="shared" si="52"/>
        <v/>
      </c>
      <c r="M205" s="48">
        <f t="shared" si="64"/>
        <v>0</v>
      </c>
      <c r="N205" s="46" t="str">
        <f t="shared" si="53"/>
        <v/>
      </c>
      <c r="O205" s="47" t="str">
        <f t="shared" si="54"/>
        <v/>
      </c>
      <c r="P205" s="47" t="str">
        <f t="shared" si="55"/>
        <v/>
      </c>
      <c r="Q205" s="48">
        <f t="shared" si="65"/>
        <v>0</v>
      </c>
      <c r="R205" s="2"/>
      <c r="AH205" s="57" t="str">
        <f>IF(G205&gt;1,IF($E$10&gt;0,100-(#REF!/(1+(AL205/#REF!)^#REF!)^#REF!+#REF!/(AL205-1))*100,100-(AL205*D$5+D$6)*100),"")</f>
        <v/>
      </c>
      <c r="AI205" s="21" t="str">
        <f t="shared" si="56"/>
        <v/>
      </c>
      <c r="AJ205" s="21" t="str">
        <f t="shared" si="57"/>
        <v/>
      </c>
      <c r="AK205" s="48">
        <f t="shared" si="58"/>
        <v>0</v>
      </c>
      <c r="AL205" s="58" t="str">
        <f t="shared" si="59"/>
        <v/>
      </c>
      <c r="AM205" s="59" t="str">
        <f t="shared" si="60"/>
        <v/>
      </c>
      <c r="AN205" s="59" t="str">
        <f t="shared" si="61"/>
        <v/>
      </c>
      <c r="AO205" s="60"/>
    </row>
    <row r="206" spans="3:41" x14ac:dyDescent="0.25">
      <c r="C206" s="82"/>
      <c r="D206" s="45"/>
      <c r="E206" s="83" t="str">
        <f t="shared" si="50"/>
        <v/>
      </c>
      <c r="F206" s="45"/>
      <c r="G206" s="45"/>
      <c r="H206" s="45"/>
      <c r="I206" s="46" t="str">
        <f t="shared" si="62"/>
        <v/>
      </c>
      <c r="J206" s="46" t="str">
        <f t="shared" si="63"/>
        <v/>
      </c>
      <c r="K206" s="47" t="str">
        <f t="shared" si="51"/>
        <v/>
      </c>
      <c r="L206" s="47" t="str">
        <f t="shared" si="52"/>
        <v/>
      </c>
      <c r="M206" s="48">
        <f t="shared" si="64"/>
        <v>0</v>
      </c>
      <c r="N206" s="46" t="str">
        <f t="shared" si="53"/>
        <v/>
      </c>
      <c r="O206" s="47" t="str">
        <f t="shared" si="54"/>
        <v/>
      </c>
      <c r="P206" s="47" t="str">
        <f t="shared" si="55"/>
        <v/>
      </c>
      <c r="Q206" s="48">
        <f t="shared" si="65"/>
        <v>0</v>
      </c>
      <c r="R206" s="2"/>
      <c r="AH206" s="57" t="str">
        <f>IF(G206&gt;1,IF($E$10&gt;0,100-(#REF!/(1+(AL206/#REF!)^#REF!)^#REF!+#REF!/(AL206-1))*100,100-(AL206*D$5+D$6)*100),"")</f>
        <v/>
      </c>
      <c r="AI206" s="21" t="str">
        <f t="shared" si="56"/>
        <v/>
      </c>
      <c r="AJ206" s="21" t="str">
        <f t="shared" si="57"/>
        <v/>
      </c>
      <c r="AK206" s="48">
        <f t="shared" si="58"/>
        <v>0</v>
      </c>
      <c r="AL206" s="58" t="str">
        <f t="shared" si="59"/>
        <v/>
      </c>
      <c r="AM206" s="59" t="str">
        <f t="shared" si="60"/>
        <v/>
      </c>
      <c r="AN206" s="59" t="str">
        <f t="shared" si="61"/>
        <v/>
      </c>
      <c r="AO206" s="60"/>
    </row>
    <row r="207" spans="3:41" x14ac:dyDescent="0.25">
      <c r="C207" s="82"/>
      <c r="D207" s="45"/>
      <c r="E207" s="83" t="str">
        <f t="shared" si="50"/>
        <v/>
      </c>
      <c r="F207" s="45"/>
      <c r="G207" s="45"/>
      <c r="H207" s="45"/>
      <c r="I207" s="46" t="str">
        <f t="shared" si="62"/>
        <v/>
      </c>
      <c r="J207" s="46" t="str">
        <f t="shared" si="63"/>
        <v/>
      </c>
      <c r="K207" s="47" t="str">
        <f t="shared" si="51"/>
        <v/>
      </c>
      <c r="L207" s="47" t="str">
        <f t="shared" si="52"/>
        <v/>
      </c>
      <c r="M207" s="48">
        <f t="shared" si="64"/>
        <v>0</v>
      </c>
      <c r="N207" s="46" t="str">
        <f t="shared" si="53"/>
        <v/>
      </c>
      <c r="O207" s="47" t="str">
        <f t="shared" si="54"/>
        <v/>
      </c>
      <c r="P207" s="47" t="str">
        <f t="shared" si="55"/>
        <v/>
      </c>
      <c r="Q207" s="48">
        <f t="shared" si="65"/>
        <v>0</v>
      </c>
      <c r="R207" s="2"/>
      <c r="AH207" s="57" t="str">
        <f>IF(G207&gt;1,IF($E$10&gt;0,100-(#REF!/(1+(AL207/#REF!)^#REF!)^#REF!+#REF!/(AL207-1))*100,100-(AL207*D$5+D$6)*100),"")</f>
        <v/>
      </c>
      <c r="AI207" s="21" t="str">
        <f t="shared" si="56"/>
        <v/>
      </c>
      <c r="AJ207" s="21" t="str">
        <f t="shared" si="57"/>
        <v/>
      </c>
      <c r="AK207" s="48">
        <f t="shared" si="58"/>
        <v>0</v>
      </c>
      <c r="AL207" s="58" t="str">
        <f t="shared" si="59"/>
        <v/>
      </c>
      <c r="AM207" s="59" t="str">
        <f t="shared" si="60"/>
        <v/>
      </c>
      <c r="AN207" s="59" t="str">
        <f t="shared" si="61"/>
        <v/>
      </c>
      <c r="AO207" s="60"/>
    </row>
    <row r="208" spans="3:41" x14ac:dyDescent="0.25">
      <c r="C208" s="82"/>
      <c r="D208" s="45"/>
      <c r="E208" s="83" t="str">
        <f t="shared" si="50"/>
        <v/>
      </c>
      <c r="F208" s="45"/>
      <c r="G208" s="45"/>
      <c r="H208" s="45"/>
      <c r="I208" s="46" t="str">
        <f t="shared" si="62"/>
        <v/>
      </c>
      <c r="J208" s="46" t="str">
        <f t="shared" si="63"/>
        <v/>
      </c>
      <c r="K208" s="47" t="str">
        <f t="shared" si="51"/>
        <v/>
      </c>
      <c r="L208" s="47" t="str">
        <f t="shared" si="52"/>
        <v/>
      </c>
      <c r="M208" s="48">
        <f t="shared" si="64"/>
        <v>0</v>
      </c>
      <c r="N208" s="46" t="str">
        <f t="shared" si="53"/>
        <v/>
      </c>
      <c r="O208" s="47" t="str">
        <f t="shared" si="54"/>
        <v/>
      </c>
      <c r="P208" s="47" t="str">
        <f t="shared" si="55"/>
        <v/>
      </c>
      <c r="Q208" s="48">
        <f t="shared" si="65"/>
        <v>0</v>
      </c>
      <c r="R208" s="2"/>
      <c r="AH208" s="57" t="str">
        <f>IF(G208&gt;1,IF($E$10&gt;0,100-(#REF!/(1+(AL208/#REF!)^#REF!)^#REF!+#REF!/(AL208-1))*100,100-(AL208*D$5+D$6)*100),"")</f>
        <v/>
      </c>
      <c r="AI208" s="21" t="str">
        <f t="shared" si="56"/>
        <v/>
      </c>
      <c r="AJ208" s="21" t="str">
        <f t="shared" si="57"/>
        <v/>
      </c>
      <c r="AK208" s="48">
        <f t="shared" si="58"/>
        <v>0</v>
      </c>
      <c r="AL208" s="58" t="str">
        <f t="shared" si="59"/>
        <v/>
      </c>
      <c r="AM208" s="59" t="str">
        <f t="shared" si="60"/>
        <v/>
      </c>
      <c r="AN208" s="59" t="str">
        <f t="shared" si="61"/>
        <v/>
      </c>
      <c r="AO208" s="60"/>
    </row>
    <row r="209" spans="3:41" x14ac:dyDescent="0.25">
      <c r="C209" s="82"/>
      <c r="D209" s="45"/>
      <c r="E209" s="83" t="str">
        <f t="shared" si="50"/>
        <v/>
      </c>
      <c r="F209" s="45"/>
      <c r="G209" s="45"/>
      <c r="H209" s="45"/>
      <c r="I209" s="46" t="str">
        <f t="shared" si="62"/>
        <v/>
      </c>
      <c r="J209" s="46" t="str">
        <f t="shared" si="63"/>
        <v/>
      </c>
      <c r="K209" s="47" t="str">
        <f t="shared" si="51"/>
        <v/>
      </c>
      <c r="L209" s="47" t="str">
        <f t="shared" si="52"/>
        <v/>
      </c>
      <c r="M209" s="48">
        <f t="shared" si="64"/>
        <v>0</v>
      </c>
      <c r="N209" s="46" t="str">
        <f t="shared" si="53"/>
        <v/>
      </c>
      <c r="O209" s="47" t="str">
        <f t="shared" si="54"/>
        <v/>
      </c>
      <c r="P209" s="47" t="str">
        <f t="shared" si="55"/>
        <v/>
      </c>
      <c r="Q209" s="48">
        <f t="shared" si="65"/>
        <v>0</v>
      </c>
      <c r="R209" s="2"/>
      <c r="AH209" s="57" t="str">
        <f>IF(G209&gt;1,IF($E$10&gt;0,100-(#REF!/(1+(AL209/#REF!)^#REF!)^#REF!+#REF!/(AL209-1))*100,100-(AL209*D$5+D$6)*100),"")</f>
        <v/>
      </c>
      <c r="AI209" s="21" t="str">
        <f t="shared" si="56"/>
        <v/>
      </c>
      <c r="AJ209" s="21" t="str">
        <f t="shared" si="57"/>
        <v/>
      </c>
      <c r="AK209" s="48">
        <f t="shared" si="58"/>
        <v>0</v>
      </c>
      <c r="AL209" s="58" t="str">
        <f t="shared" si="59"/>
        <v/>
      </c>
      <c r="AM209" s="59" t="str">
        <f t="shared" si="60"/>
        <v/>
      </c>
      <c r="AN209" s="59" t="str">
        <f t="shared" si="61"/>
        <v/>
      </c>
      <c r="AO209" s="60"/>
    </row>
    <row r="210" spans="3:41" x14ac:dyDescent="0.25">
      <c r="C210" s="82"/>
      <c r="D210" s="45"/>
      <c r="E210" s="83" t="str">
        <f t="shared" si="50"/>
        <v/>
      </c>
      <c r="F210" s="45"/>
      <c r="G210" s="45"/>
      <c r="H210" s="45"/>
      <c r="I210" s="46" t="str">
        <f t="shared" si="62"/>
        <v/>
      </c>
      <c r="J210" s="46" t="str">
        <f t="shared" si="63"/>
        <v/>
      </c>
      <c r="K210" s="47" t="str">
        <f t="shared" si="51"/>
        <v/>
      </c>
      <c r="L210" s="47" t="str">
        <f t="shared" si="52"/>
        <v/>
      </c>
      <c r="M210" s="48">
        <f t="shared" si="64"/>
        <v>0</v>
      </c>
      <c r="N210" s="46" t="str">
        <f t="shared" si="53"/>
        <v/>
      </c>
      <c r="O210" s="47" t="str">
        <f t="shared" si="54"/>
        <v/>
      </c>
      <c r="P210" s="47" t="str">
        <f t="shared" si="55"/>
        <v/>
      </c>
      <c r="Q210" s="48">
        <f t="shared" si="65"/>
        <v>0</v>
      </c>
      <c r="R210" s="2"/>
      <c r="AH210" s="57" t="str">
        <f>IF(G210&gt;1,IF($E$10&gt;0,100-(#REF!/(1+(AL210/#REF!)^#REF!)^#REF!+#REF!/(AL210-1))*100,100-(AL210*D$5+D$6)*100),"")</f>
        <v/>
      </c>
      <c r="AI210" s="21" t="str">
        <f t="shared" si="56"/>
        <v/>
      </c>
      <c r="AJ210" s="21" t="str">
        <f t="shared" si="57"/>
        <v/>
      </c>
      <c r="AK210" s="48">
        <f t="shared" si="58"/>
        <v>0</v>
      </c>
      <c r="AL210" s="58" t="str">
        <f t="shared" si="59"/>
        <v/>
      </c>
      <c r="AM210" s="59" t="str">
        <f t="shared" si="60"/>
        <v/>
      </c>
      <c r="AN210" s="59" t="str">
        <f t="shared" si="61"/>
        <v/>
      </c>
      <c r="AO210" s="60"/>
    </row>
    <row r="211" spans="3:41" x14ac:dyDescent="0.25">
      <c r="C211" s="82"/>
      <c r="D211" s="45"/>
      <c r="E211" s="83" t="str">
        <f t="shared" si="50"/>
        <v/>
      </c>
      <c r="F211" s="45"/>
      <c r="G211" s="45"/>
      <c r="H211" s="45"/>
      <c r="I211" s="46" t="str">
        <f t="shared" si="62"/>
        <v/>
      </c>
      <c r="J211" s="46" t="str">
        <f t="shared" si="63"/>
        <v/>
      </c>
      <c r="K211" s="47" t="str">
        <f t="shared" si="51"/>
        <v/>
      </c>
      <c r="L211" s="47" t="str">
        <f t="shared" si="52"/>
        <v/>
      </c>
      <c r="M211" s="48">
        <f t="shared" si="64"/>
        <v>0</v>
      </c>
      <c r="N211" s="46" t="str">
        <f t="shared" si="53"/>
        <v/>
      </c>
      <c r="O211" s="47" t="str">
        <f t="shared" si="54"/>
        <v/>
      </c>
      <c r="P211" s="47" t="str">
        <f t="shared" si="55"/>
        <v/>
      </c>
      <c r="Q211" s="48">
        <f t="shared" si="65"/>
        <v>0</v>
      </c>
      <c r="R211" s="2"/>
      <c r="AH211" s="57" t="str">
        <f>IF(G211&gt;1,IF($E$10&gt;0,100-(#REF!/(1+(AL211/#REF!)^#REF!)^#REF!+#REF!/(AL211-1))*100,100-(AL211*D$5+D$6)*100),"")</f>
        <v/>
      </c>
      <c r="AI211" s="21" t="str">
        <f t="shared" si="56"/>
        <v/>
      </c>
      <c r="AJ211" s="21" t="str">
        <f t="shared" si="57"/>
        <v/>
      </c>
      <c r="AK211" s="48">
        <f t="shared" si="58"/>
        <v>0</v>
      </c>
      <c r="AL211" s="58" t="str">
        <f t="shared" si="59"/>
        <v/>
      </c>
      <c r="AM211" s="59" t="str">
        <f t="shared" si="60"/>
        <v/>
      </c>
      <c r="AN211" s="59" t="str">
        <f t="shared" si="61"/>
        <v/>
      </c>
      <c r="AO211" s="60"/>
    </row>
    <row r="212" spans="3:41" x14ac:dyDescent="0.25">
      <c r="C212" s="82"/>
      <c r="D212" s="45"/>
      <c r="E212" s="83" t="str">
        <f t="shared" si="50"/>
        <v/>
      </c>
      <c r="F212" s="45"/>
      <c r="G212" s="45"/>
      <c r="H212" s="45"/>
      <c r="I212" s="46" t="str">
        <f t="shared" si="62"/>
        <v/>
      </c>
      <c r="J212" s="46" t="str">
        <f t="shared" si="63"/>
        <v/>
      </c>
      <c r="K212" s="47" t="str">
        <f t="shared" si="51"/>
        <v/>
      </c>
      <c r="L212" s="47" t="str">
        <f t="shared" si="52"/>
        <v/>
      </c>
      <c r="M212" s="48">
        <f t="shared" si="64"/>
        <v>0</v>
      </c>
      <c r="N212" s="46" t="str">
        <f t="shared" si="53"/>
        <v/>
      </c>
      <c r="O212" s="47" t="str">
        <f t="shared" si="54"/>
        <v/>
      </c>
      <c r="P212" s="47" t="str">
        <f t="shared" si="55"/>
        <v/>
      </c>
      <c r="Q212" s="48">
        <f t="shared" si="65"/>
        <v>0</v>
      </c>
      <c r="R212" s="2"/>
      <c r="AH212" s="57" t="str">
        <f>IF(G212&gt;1,IF($E$10&gt;0,100-(#REF!/(1+(AL212/#REF!)^#REF!)^#REF!+#REF!/(AL212-1))*100,100-(AL212*D$5+D$6)*100),"")</f>
        <v/>
      </c>
      <c r="AI212" s="21" t="str">
        <f t="shared" si="56"/>
        <v/>
      </c>
      <c r="AJ212" s="21" t="str">
        <f t="shared" si="57"/>
        <v/>
      </c>
      <c r="AK212" s="48">
        <f t="shared" si="58"/>
        <v>0</v>
      </c>
      <c r="AL212" s="58" t="str">
        <f t="shared" si="59"/>
        <v/>
      </c>
      <c r="AM212" s="59" t="str">
        <f t="shared" si="60"/>
        <v/>
      </c>
      <c r="AN212" s="59" t="str">
        <f t="shared" si="61"/>
        <v/>
      </c>
      <c r="AO212" s="60"/>
    </row>
    <row r="213" spans="3:41" x14ac:dyDescent="0.25">
      <c r="C213" s="82"/>
      <c r="D213" s="45"/>
      <c r="E213" s="83" t="str">
        <f t="shared" si="50"/>
        <v/>
      </c>
      <c r="F213" s="45"/>
      <c r="G213" s="45"/>
      <c r="H213" s="45"/>
      <c r="I213" s="46" t="str">
        <f t="shared" si="62"/>
        <v/>
      </c>
      <c r="J213" s="46" t="str">
        <f t="shared" si="63"/>
        <v/>
      </c>
      <c r="K213" s="47" t="str">
        <f t="shared" si="51"/>
        <v/>
      </c>
      <c r="L213" s="47" t="str">
        <f t="shared" si="52"/>
        <v/>
      </c>
      <c r="M213" s="48">
        <f t="shared" si="64"/>
        <v>0</v>
      </c>
      <c r="N213" s="46" t="str">
        <f t="shared" si="53"/>
        <v/>
      </c>
      <c r="O213" s="47" t="str">
        <f t="shared" si="54"/>
        <v/>
      </c>
      <c r="P213" s="47" t="str">
        <f t="shared" si="55"/>
        <v/>
      </c>
      <c r="Q213" s="48">
        <f t="shared" si="65"/>
        <v>0</v>
      </c>
      <c r="R213" s="2"/>
      <c r="AH213" s="57" t="str">
        <f>IF(G213&gt;1,IF($E$10&gt;0,100-(#REF!/(1+(AL213/#REF!)^#REF!)^#REF!+#REF!/(AL213-1))*100,100-(AL213*D$5+D$6)*100),"")</f>
        <v/>
      </c>
      <c r="AI213" s="21" t="str">
        <f t="shared" si="56"/>
        <v/>
      </c>
      <c r="AJ213" s="21" t="str">
        <f t="shared" si="57"/>
        <v/>
      </c>
      <c r="AK213" s="48">
        <f t="shared" si="58"/>
        <v>0</v>
      </c>
      <c r="AL213" s="58" t="str">
        <f t="shared" si="59"/>
        <v/>
      </c>
      <c r="AM213" s="59" t="str">
        <f t="shared" si="60"/>
        <v/>
      </c>
      <c r="AN213" s="59" t="str">
        <f t="shared" si="61"/>
        <v/>
      </c>
      <c r="AO213" s="60"/>
    </row>
    <row r="214" spans="3:41" x14ac:dyDescent="0.25">
      <c r="C214" s="82"/>
      <c r="D214" s="45"/>
      <c r="E214" s="83" t="str">
        <f t="shared" si="50"/>
        <v/>
      </c>
      <c r="F214" s="45"/>
      <c r="G214" s="45"/>
      <c r="H214" s="45"/>
      <c r="I214" s="46" t="str">
        <f t="shared" si="62"/>
        <v/>
      </c>
      <c r="J214" s="46" t="str">
        <f t="shared" si="63"/>
        <v/>
      </c>
      <c r="K214" s="47" t="str">
        <f t="shared" si="51"/>
        <v/>
      </c>
      <c r="L214" s="47" t="str">
        <f t="shared" si="52"/>
        <v/>
      </c>
      <c r="M214" s="48">
        <f t="shared" si="64"/>
        <v>0</v>
      </c>
      <c r="N214" s="46" t="str">
        <f t="shared" si="53"/>
        <v/>
      </c>
      <c r="O214" s="47" t="str">
        <f t="shared" si="54"/>
        <v/>
      </c>
      <c r="P214" s="47" t="str">
        <f t="shared" si="55"/>
        <v/>
      </c>
      <c r="Q214" s="48">
        <f t="shared" si="65"/>
        <v>0</v>
      </c>
      <c r="R214" s="2"/>
      <c r="AH214" s="57" t="str">
        <f>IF(G214&gt;1,IF($E$10&gt;0,100-(#REF!/(1+(AL214/#REF!)^#REF!)^#REF!+#REF!/(AL214-1))*100,100-(AL214*D$5+D$6)*100),"")</f>
        <v/>
      </c>
      <c r="AI214" s="21" t="str">
        <f t="shared" si="56"/>
        <v/>
      </c>
      <c r="AJ214" s="21" t="str">
        <f t="shared" si="57"/>
        <v/>
      </c>
      <c r="AK214" s="48">
        <f t="shared" si="58"/>
        <v>0</v>
      </c>
      <c r="AL214" s="58" t="str">
        <f t="shared" si="59"/>
        <v/>
      </c>
      <c r="AM214" s="59" t="str">
        <f t="shared" si="60"/>
        <v/>
      </c>
      <c r="AN214" s="59" t="str">
        <f t="shared" si="61"/>
        <v/>
      </c>
      <c r="AO214" s="60"/>
    </row>
    <row r="215" spans="3:41" ht="15.75" thickBot="1" x14ac:dyDescent="0.3">
      <c r="C215" s="87"/>
      <c r="D215" s="84"/>
      <c r="E215" s="83" t="str">
        <f t="shared" si="50"/>
        <v/>
      </c>
      <c r="F215" s="45"/>
      <c r="G215" s="45"/>
      <c r="H215" s="45"/>
      <c r="I215" s="46" t="str">
        <f t="shared" si="62"/>
        <v/>
      </c>
      <c r="J215" s="46" t="str">
        <f t="shared" si="63"/>
        <v/>
      </c>
      <c r="K215" s="47" t="str">
        <f t="shared" si="51"/>
        <v/>
      </c>
      <c r="L215" s="47" t="str">
        <f t="shared" si="52"/>
        <v/>
      </c>
      <c r="M215" s="48">
        <f t="shared" si="64"/>
        <v>0</v>
      </c>
      <c r="N215" s="46" t="str">
        <f t="shared" si="53"/>
        <v/>
      </c>
      <c r="O215" s="47" t="str">
        <f t="shared" si="54"/>
        <v/>
      </c>
      <c r="P215" s="47" t="str">
        <f t="shared" si="55"/>
        <v/>
      </c>
      <c r="Q215" s="48">
        <f t="shared" si="65"/>
        <v>0</v>
      </c>
      <c r="R215" s="2"/>
      <c r="AH215" s="57" t="str">
        <f>IF(G215&gt;1,IF($E$10&gt;0,100-(#REF!/(1+(AL215/#REF!)^#REF!)^#REF!+#REF!/(AL215-1))*100,100-(AL215*D$5+D$6)*100),"")</f>
        <v/>
      </c>
      <c r="AI215" s="21" t="str">
        <f t="shared" si="56"/>
        <v/>
      </c>
      <c r="AJ215" s="21" t="str">
        <f t="shared" si="57"/>
        <v/>
      </c>
      <c r="AK215" s="48">
        <f t="shared" si="58"/>
        <v>0</v>
      </c>
      <c r="AL215" s="58" t="str">
        <f t="shared" si="59"/>
        <v/>
      </c>
      <c r="AM215" s="59" t="str">
        <f t="shared" si="60"/>
        <v/>
      </c>
      <c r="AN215" s="59" t="str">
        <f t="shared" si="61"/>
        <v/>
      </c>
      <c r="AO215" s="60"/>
    </row>
    <row r="216" spans="3:41" x14ac:dyDescent="0.25">
      <c r="F216" s="45"/>
      <c r="G216" s="45"/>
      <c r="H216" s="45"/>
      <c r="I216" s="46" t="str">
        <f t="shared" si="62"/>
        <v/>
      </c>
      <c r="J216" s="46" t="str">
        <f t="shared" si="63"/>
        <v/>
      </c>
      <c r="K216" s="47" t="str">
        <f t="shared" si="51"/>
        <v/>
      </c>
      <c r="L216" s="47" t="str">
        <f t="shared" si="52"/>
        <v/>
      </c>
      <c r="M216" s="48">
        <f t="shared" si="64"/>
        <v>0</v>
      </c>
      <c r="N216" s="46" t="str">
        <f t="shared" si="53"/>
        <v/>
      </c>
      <c r="O216" s="47" t="str">
        <f t="shared" si="54"/>
        <v/>
      </c>
      <c r="P216" s="47" t="str">
        <f t="shared" si="55"/>
        <v/>
      </c>
      <c r="Q216" s="48">
        <f t="shared" si="65"/>
        <v>0</v>
      </c>
      <c r="R216" s="2"/>
      <c r="AH216" s="57" t="str">
        <f>IF(G216&gt;1,IF($E$10&gt;0,100-(#REF!/(1+(AL216/#REF!)^#REF!)^#REF!+#REF!/(AL216-1))*100,100-(AL216*D$5+D$6)*100),"")</f>
        <v/>
      </c>
      <c r="AI216" s="21" t="str">
        <f t="shared" si="56"/>
        <v/>
      </c>
      <c r="AJ216" s="21" t="str">
        <f t="shared" si="57"/>
        <v/>
      </c>
      <c r="AK216" s="48">
        <f t="shared" si="58"/>
        <v>0</v>
      </c>
      <c r="AL216" s="58" t="str">
        <f t="shared" si="59"/>
        <v/>
      </c>
      <c r="AM216" s="59" t="str">
        <f t="shared" si="60"/>
        <v/>
      </c>
      <c r="AN216" s="59" t="str">
        <f t="shared" si="61"/>
        <v/>
      </c>
      <c r="AO216" s="60"/>
    </row>
    <row r="217" spans="3:41" x14ac:dyDescent="0.25">
      <c r="F217" s="45"/>
      <c r="G217" s="45"/>
      <c r="H217" s="45"/>
      <c r="I217" s="46" t="str">
        <f t="shared" si="62"/>
        <v/>
      </c>
      <c r="J217" s="46" t="str">
        <f t="shared" si="63"/>
        <v/>
      </c>
      <c r="K217" s="47" t="str">
        <f t="shared" si="51"/>
        <v/>
      </c>
      <c r="L217" s="47" t="str">
        <f t="shared" si="52"/>
        <v/>
      </c>
      <c r="M217" s="48">
        <f t="shared" si="64"/>
        <v>0</v>
      </c>
      <c r="N217" s="46" t="str">
        <f t="shared" si="53"/>
        <v/>
      </c>
      <c r="O217" s="47" t="str">
        <f t="shared" si="54"/>
        <v/>
      </c>
      <c r="P217" s="47" t="str">
        <f t="shared" si="55"/>
        <v/>
      </c>
      <c r="Q217" s="48">
        <f t="shared" si="65"/>
        <v>0</v>
      </c>
      <c r="R217" s="2"/>
      <c r="AH217" s="57" t="str">
        <f>IF(G217&gt;1,IF($E$10&gt;0,100-(#REF!/(1+(AL217/#REF!)^#REF!)^#REF!+#REF!/(AL217-1))*100,100-(AL217*D$5+D$6)*100),"")</f>
        <v/>
      </c>
      <c r="AI217" s="21" t="str">
        <f t="shared" si="56"/>
        <v/>
      </c>
      <c r="AJ217" s="21" t="str">
        <f t="shared" si="57"/>
        <v/>
      </c>
      <c r="AK217" s="48">
        <f t="shared" si="58"/>
        <v>0</v>
      </c>
      <c r="AL217" s="58" t="str">
        <f t="shared" si="59"/>
        <v/>
      </c>
      <c r="AM217" s="59" t="str">
        <f t="shared" si="60"/>
        <v/>
      </c>
      <c r="AN217" s="59" t="str">
        <f t="shared" si="61"/>
        <v/>
      </c>
      <c r="AO217" s="60"/>
    </row>
    <row r="218" spans="3:41" x14ac:dyDescent="0.25">
      <c r="F218" s="45"/>
      <c r="G218" s="45"/>
      <c r="H218" s="45"/>
      <c r="I218" s="46" t="str">
        <f t="shared" si="62"/>
        <v/>
      </c>
      <c r="J218" s="46" t="str">
        <f t="shared" si="63"/>
        <v/>
      </c>
      <c r="K218" s="47" t="str">
        <f t="shared" si="51"/>
        <v/>
      </c>
      <c r="L218" s="47" t="str">
        <f t="shared" si="52"/>
        <v/>
      </c>
      <c r="M218" s="48">
        <f t="shared" si="64"/>
        <v>0</v>
      </c>
      <c r="N218" s="46" t="str">
        <f t="shared" si="53"/>
        <v/>
      </c>
      <c r="O218" s="47" t="str">
        <f t="shared" si="54"/>
        <v/>
      </c>
      <c r="P218" s="47" t="str">
        <f t="shared" si="55"/>
        <v/>
      </c>
      <c r="Q218" s="48">
        <f t="shared" si="65"/>
        <v>0</v>
      </c>
      <c r="R218" s="2"/>
      <c r="AH218" s="57" t="str">
        <f>IF(G218&gt;1,IF($E$10&gt;0,100-(#REF!/(1+(AL218/#REF!)^#REF!)^#REF!+#REF!/(AL218-1))*100,100-(AL218*D$5+D$6)*100),"")</f>
        <v/>
      </c>
      <c r="AI218" s="21" t="str">
        <f t="shared" si="56"/>
        <v/>
      </c>
      <c r="AJ218" s="21" t="str">
        <f t="shared" si="57"/>
        <v/>
      </c>
      <c r="AK218" s="48">
        <f t="shared" si="58"/>
        <v>0</v>
      </c>
      <c r="AL218" s="58" t="str">
        <f t="shared" si="59"/>
        <v/>
      </c>
      <c r="AM218" s="59" t="str">
        <f t="shared" si="60"/>
        <v/>
      </c>
      <c r="AN218" s="59" t="str">
        <f t="shared" si="61"/>
        <v/>
      </c>
      <c r="AO218" s="60"/>
    </row>
    <row r="219" spans="3:41" x14ac:dyDescent="0.25">
      <c r="F219" s="45"/>
      <c r="G219" s="45"/>
      <c r="H219" s="45"/>
      <c r="I219" s="46" t="str">
        <f t="shared" si="62"/>
        <v/>
      </c>
      <c r="J219" s="46" t="str">
        <f t="shared" si="63"/>
        <v/>
      </c>
      <c r="K219" s="47" t="str">
        <f t="shared" si="51"/>
        <v/>
      </c>
      <c r="L219" s="47" t="str">
        <f t="shared" si="52"/>
        <v/>
      </c>
      <c r="M219" s="48">
        <f t="shared" si="64"/>
        <v>0</v>
      </c>
      <c r="N219" s="46" t="str">
        <f t="shared" si="53"/>
        <v/>
      </c>
      <c r="O219" s="47" t="str">
        <f t="shared" si="54"/>
        <v/>
      </c>
      <c r="P219" s="47" t="str">
        <f t="shared" si="55"/>
        <v/>
      </c>
      <c r="Q219" s="48">
        <f t="shared" si="65"/>
        <v>0</v>
      </c>
      <c r="R219" s="2"/>
      <c r="AH219" s="57" t="str">
        <f>IF(G219&gt;1,IF($E$10&gt;0,100-(#REF!/(1+(AL219/#REF!)^#REF!)^#REF!+#REF!/(AL219-1))*100,100-(AL219*D$5+D$6)*100),"")</f>
        <v/>
      </c>
      <c r="AI219" s="21" t="str">
        <f t="shared" si="56"/>
        <v/>
      </c>
      <c r="AJ219" s="21" t="str">
        <f t="shared" si="57"/>
        <v/>
      </c>
      <c r="AK219" s="48">
        <f t="shared" si="58"/>
        <v>0</v>
      </c>
      <c r="AL219" s="58" t="str">
        <f t="shared" si="59"/>
        <v/>
      </c>
      <c r="AM219" s="59" t="str">
        <f t="shared" si="60"/>
        <v/>
      </c>
      <c r="AN219" s="59" t="str">
        <f t="shared" si="61"/>
        <v/>
      </c>
      <c r="AO219" s="60"/>
    </row>
    <row r="220" spans="3:41" ht="15.75" thickBot="1" x14ac:dyDescent="0.3">
      <c r="F220" s="84"/>
      <c r="G220" s="84"/>
      <c r="H220" s="84"/>
      <c r="I220" s="46" t="str">
        <f t="shared" si="62"/>
        <v/>
      </c>
      <c r="J220" s="46" t="str">
        <f t="shared" si="63"/>
        <v/>
      </c>
      <c r="K220" s="85" t="str">
        <f t="shared" si="51"/>
        <v/>
      </c>
      <c r="L220" s="85" t="str">
        <f t="shared" si="52"/>
        <v/>
      </c>
      <c r="M220" s="48">
        <f t="shared" si="64"/>
        <v>0</v>
      </c>
      <c r="N220" s="46" t="str">
        <f t="shared" si="53"/>
        <v/>
      </c>
      <c r="O220" s="47" t="str">
        <f t="shared" si="54"/>
        <v/>
      </c>
      <c r="P220" s="47" t="str">
        <f t="shared" si="55"/>
        <v/>
      </c>
      <c r="Q220" s="48">
        <f t="shared" si="65"/>
        <v>0</v>
      </c>
      <c r="R220" s="2"/>
      <c r="AH220" s="57" t="str">
        <f>IF(G220&gt;1,IF($E$10&gt;0,100-(#REF!/(1+(AL220/#REF!)^#REF!)^#REF!+#REF!/(AL220-1))*100,100-(AL220*D$5+D$6)*100),"")</f>
        <v/>
      </c>
      <c r="AI220" s="21" t="str">
        <f t="shared" si="56"/>
        <v/>
      </c>
      <c r="AJ220" s="21" t="str">
        <f t="shared" si="57"/>
        <v/>
      </c>
      <c r="AK220" s="86">
        <f t="shared" si="58"/>
        <v>0</v>
      </c>
      <c r="AL220" s="58" t="str">
        <f t="shared" si="59"/>
        <v/>
      </c>
      <c r="AM220" s="59" t="str">
        <f t="shared" si="60"/>
        <v/>
      </c>
      <c r="AN220" s="59" t="str">
        <f t="shared" si="61"/>
        <v/>
      </c>
      <c r="AO220" s="60"/>
    </row>
  </sheetData>
  <mergeCells count="14">
    <mergeCell ref="AD3:AF3"/>
    <mergeCell ref="AH3:AL3"/>
    <mergeCell ref="C9:E9"/>
    <mergeCell ref="C33:E33"/>
    <mergeCell ref="C2:E2"/>
    <mergeCell ref="G2:H2"/>
    <mergeCell ref="J2:Q2"/>
    <mergeCell ref="T2:AF2"/>
    <mergeCell ref="J3:M3"/>
    <mergeCell ref="N3:Q3"/>
    <mergeCell ref="T3:U3"/>
    <mergeCell ref="V3:W3"/>
    <mergeCell ref="X3:Z3"/>
    <mergeCell ref="AA3:AC3"/>
  </mergeCells>
  <conditionalFormatting sqref="L7:M220">
    <cfRule type="cellIs" dxfId="159" priority="5" operator="between">
      <formula>1.2</formula>
      <formula>10</formula>
    </cfRule>
  </conditionalFormatting>
  <conditionalFormatting sqref="P7:P220">
    <cfRule type="cellIs" dxfId="158" priority="4" operator="between">
      <formula>1.2</formula>
      <formula>10</formula>
    </cfRule>
  </conditionalFormatting>
  <conditionalFormatting sqref="Q7:R220">
    <cfRule type="cellIs" dxfId="157" priority="3" operator="between">
      <formula>1.2</formula>
      <formula>10</formula>
    </cfRule>
  </conditionalFormatting>
  <conditionalFormatting sqref="AK7:AK220">
    <cfRule type="cellIs" dxfId="156" priority="2" operator="between">
      <formula>1.2</formula>
      <formula>10</formula>
    </cfRule>
  </conditionalFormatting>
  <conditionalFormatting sqref="AJ7:AJ220">
    <cfRule type="cellIs" dxfId="155" priority="1" operator="between">
      <formula>1.2</formula>
      <formula>10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706D5-F97D-4D27-A236-14265982C1C3}">
  <dimension ref="B1:AO220"/>
  <sheetViews>
    <sheetView zoomScale="80" zoomScaleNormal="80" workbookViewId="0">
      <selection activeCell="B35" sqref="B35:D42"/>
    </sheetView>
  </sheetViews>
  <sheetFormatPr defaultColWidth="9.140625" defaultRowHeight="15" x14ac:dyDescent="0.25"/>
  <cols>
    <col min="1" max="1" width="1.42578125" customWidth="1"/>
    <col min="2" max="2" width="6.140625" customWidth="1"/>
    <col min="3" max="3" width="6" bestFit="1" customWidth="1"/>
    <col min="4" max="4" width="12.7109375" customWidth="1"/>
    <col min="5" max="5" width="19.140625" customWidth="1"/>
    <col min="6" max="7" width="11.5703125" bestFit="1" customWidth="1"/>
    <col min="8" max="8" width="15.28515625" bestFit="1" customWidth="1"/>
    <col min="9" max="9" width="12.7109375" customWidth="1"/>
    <col min="10" max="10" width="12" bestFit="1" customWidth="1"/>
    <col min="11" max="11" width="7.7109375" bestFit="1" customWidth="1"/>
    <col min="12" max="12" width="5.28515625" bestFit="1" customWidth="1"/>
    <col min="13" max="13" width="0.5703125" customWidth="1"/>
    <col min="14" max="14" width="12" bestFit="1" customWidth="1"/>
    <col min="15" max="15" width="6.140625" bestFit="1" customWidth="1"/>
    <col min="16" max="16" width="6.85546875" bestFit="1" customWidth="1"/>
    <col min="17" max="17" width="3.5703125" bestFit="1" customWidth="1"/>
    <col min="18" max="18" width="1.140625" customWidth="1"/>
    <col min="19" max="19" width="12.140625" bestFit="1" customWidth="1"/>
    <col min="20" max="20" width="8.28515625" bestFit="1" customWidth="1"/>
    <col min="21" max="21" width="8.85546875" bestFit="1" customWidth="1"/>
    <col min="34" max="34" width="8.7109375" customWidth="1"/>
    <col min="35" max="35" width="12.140625" bestFit="1" customWidth="1"/>
    <col min="36" max="36" width="8.28515625" bestFit="1" customWidth="1"/>
    <col min="37" max="37" width="0.85546875" customWidth="1"/>
    <col min="52" max="52" width="13.140625" bestFit="1" customWidth="1"/>
    <col min="54" max="54" width="12.28515625" bestFit="1" customWidth="1"/>
    <col min="55" max="55" width="16.28515625" bestFit="1" customWidth="1"/>
    <col min="56" max="56" width="12.5703125" bestFit="1" customWidth="1"/>
  </cols>
  <sheetData>
    <row r="1" spans="3:41" ht="15.75" thickBot="1" x14ac:dyDescent="0.3">
      <c r="G1">
        <f>COUNT(G7:G220)</f>
        <v>6</v>
      </c>
    </row>
    <row r="2" spans="3:41" ht="15.75" thickBot="1" x14ac:dyDescent="0.3">
      <c r="C2" s="186" t="s">
        <v>0</v>
      </c>
      <c r="D2" s="187"/>
      <c r="E2" s="187"/>
      <c r="F2" s="152"/>
      <c r="G2" s="186" t="s">
        <v>1</v>
      </c>
      <c r="H2" s="188"/>
      <c r="I2" s="152"/>
      <c r="J2" s="186" t="s">
        <v>2</v>
      </c>
      <c r="K2" s="187"/>
      <c r="L2" s="187"/>
      <c r="M2" s="187"/>
      <c r="N2" s="187"/>
      <c r="O2" s="187"/>
      <c r="P2" s="187"/>
      <c r="Q2" s="188"/>
      <c r="R2" s="1"/>
      <c r="S2" s="2"/>
      <c r="T2" s="186" t="s">
        <v>3</v>
      </c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8"/>
      <c r="AH2" s="1"/>
      <c r="AI2" s="1"/>
      <c r="AJ2" s="1"/>
      <c r="AK2" s="1"/>
    </row>
    <row r="3" spans="3:41" ht="15.75" thickBot="1" x14ac:dyDescent="0.3">
      <c r="C3" s="151"/>
      <c r="D3" s="152" t="s">
        <v>4</v>
      </c>
      <c r="E3" s="153" t="s">
        <v>5</v>
      </c>
      <c r="F3" s="152"/>
      <c r="G3" s="152"/>
      <c r="H3" s="152"/>
      <c r="I3" s="3"/>
      <c r="J3" s="183" t="s">
        <v>4</v>
      </c>
      <c r="K3" s="184"/>
      <c r="L3" s="184"/>
      <c r="M3" s="185"/>
      <c r="N3" s="183" t="s">
        <v>6</v>
      </c>
      <c r="O3" s="184"/>
      <c r="P3" s="184"/>
      <c r="Q3" s="185"/>
      <c r="R3" s="1"/>
      <c r="T3" s="189" t="s">
        <v>7</v>
      </c>
      <c r="U3" s="190"/>
      <c r="V3" s="189" t="s">
        <v>8</v>
      </c>
      <c r="W3" s="190"/>
      <c r="X3" s="179" t="s">
        <v>9</v>
      </c>
      <c r="Y3" s="179"/>
      <c r="Z3" s="180"/>
      <c r="AA3" s="178" t="s">
        <v>10</v>
      </c>
      <c r="AB3" s="179"/>
      <c r="AC3" s="180"/>
      <c r="AD3" s="178" t="s">
        <v>11</v>
      </c>
      <c r="AE3" s="179"/>
      <c r="AF3" s="180"/>
      <c r="AG3" s="4"/>
      <c r="AH3" s="181" t="str">
        <f>CONCATENATE(G6,"CF")</f>
        <v>06/17Core_eCF</v>
      </c>
      <c r="AI3" s="182"/>
      <c r="AJ3" s="182"/>
      <c r="AK3" s="182"/>
      <c r="AL3" s="182"/>
      <c r="AM3" s="4"/>
      <c r="AN3" s="4"/>
    </row>
    <row r="4" spans="3:41" ht="15.75" thickBot="1" x14ac:dyDescent="0.3">
      <c r="C4" s="5" t="s">
        <v>12</v>
      </c>
      <c r="D4" s="6">
        <v>44364</v>
      </c>
      <c r="E4" s="7"/>
      <c r="F4" s="8"/>
      <c r="G4" s="8" t="s">
        <v>13</v>
      </c>
      <c r="H4" s="9">
        <f>RSQ(I7:I220,G7:G220)</f>
        <v>6.7420730517421682E-3</v>
      </c>
      <c r="I4" s="88"/>
      <c r="J4" s="10" t="s">
        <v>14</v>
      </c>
      <c r="K4" s="11" t="s">
        <v>15</v>
      </c>
      <c r="L4" s="11" t="s">
        <v>16</v>
      </c>
      <c r="M4" s="12"/>
      <c r="N4" s="10" t="s">
        <v>14</v>
      </c>
      <c r="O4" s="11" t="s">
        <v>17</v>
      </c>
      <c r="P4" s="11" t="s">
        <v>18</v>
      </c>
      <c r="Q4" s="12"/>
      <c r="R4" s="4"/>
      <c r="S4" s="4"/>
      <c r="T4" s="13" t="s">
        <v>19</v>
      </c>
      <c r="U4" s="14" t="s">
        <v>20</v>
      </c>
      <c r="V4" s="13" t="s">
        <v>19</v>
      </c>
      <c r="W4" s="14" t="s">
        <v>20</v>
      </c>
      <c r="X4" s="13" t="s">
        <v>21</v>
      </c>
      <c r="Y4" s="14" t="s">
        <v>22</v>
      </c>
      <c r="Z4" s="13" t="s">
        <v>23</v>
      </c>
      <c r="AA4" s="13" t="s">
        <v>7</v>
      </c>
      <c r="AB4" s="14" t="s">
        <v>24</v>
      </c>
      <c r="AC4" s="13" t="s">
        <v>25</v>
      </c>
      <c r="AD4" s="14" t="s">
        <v>26</v>
      </c>
      <c r="AE4" s="13" t="s">
        <v>24</v>
      </c>
      <c r="AF4" s="14" t="s">
        <v>25</v>
      </c>
      <c r="AG4" s="15"/>
      <c r="AH4" s="16" t="s">
        <v>14</v>
      </c>
      <c r="AI4" s="17" t="s">
        <v>17</v>
      </c>
      <c r="AJ4" s="17" t="s">
        <v>18</v>
      </c>
      <c r="AK4" s="18"/>
      <c r="AM4" s="15"/>
      <c r="AN4" s="1"/>
    </row>
    <row r="5" spans="3:41" ht="15.75" thickBot="1" x14ac:dyDescent="0.3">
      <c r="C5" s="5" t="s">
        <v>37</v>
      </c>
      <c r="D5" s="61">
        <f>SLOPE(C35:C215,D35:D215)</f>
        <v>-8.169014080519764</v>
      </c>
      <c r="E5" s="62">
        <f>SLOPE(C35:C214,D35:D214)</f>
        <v>-8.169014080519764</v>
      </c>
      <c r="F5" s="8"/>
      <c r="G5" s="8" t="s">
        <v>27</v>
      </c>
      <c r="H5" s="19">
        <f>D4</f>
        <v>44364</v>
      </c>
      <c r="I5" s="89"/>
      <c r="J5" s="20">
        <f>1-(SUM(M7:M220))/COUNT(G7:G220)</f>
        <v>0.16666666666666663</v>
      </c>
      <c r="K5" s="21">
        <f>IF(G7&gt;0.1,AVERAGE(K7:K220),0)</f>
        <v>1.3343638828610409</v>
      </c>
      <c r="L5" s="21">
        <f>AVERAGE(L7:L220)</f>
        <v>2.9377222324142735</v>
      </c>
      <c r="M5" s="22"/>
      <c r="N5" s="20">
        <f>1-(SUM(Q7:Q220))/COUNT(L7:L220)</f>
        <v>0.33333333333333337</v>
      </c>
      <c r="O5" s="21">
        <f>AVERAGE(O7:O220)</f>
        <v>0</v>
      </c>
      <c r="P5" s="21">
        <f>AVERAGE(P7:P220)</f>
        <v>2.4929342714605931</v>
      </c>
      <c r="Q5" s="22"/>
      <c r="R5" s="2"/>
      <c r="S5" s="23" t="s">
        <v>6</v>
      </c>
      <c r="T5" s="24">
        <f>100-$E$6</f>
        <v>50.864295795755211</v>
      </c>
      <c r="U5" s="25">
        <f>-$E$5</f>
        <v>8.169014080519764</v>
      </c>
      <c r="V5" s="24">
        <f>$E$6</f>
        <v>49.135704204244789</v>
      </c>
      <c r="W5" s="25">
        <f>$E$5</f>
        <v>-8.169014080519764</v>
      </c>
      <c r="X5" s="26">
        <v>5.4</v>
      </c>
      <c r="Y5" s="27">
        <f>X5*U5+T5</f>
        <v>94.976971830561936</v>
      </c>
      <c r="Z5" s="27">
        <f>100-Y5</f>
        <v>5.0230281694380636</v>
      </c>
      <c r="AA5" s="28">
        <v>85</v>
      </c>
      <c r="AB5" s="29">
        <f>(AA5-T5)/U5</f>
        <v>4.1786810339385365</v>
      </c>
      <c r="AC5" s="27">
        <f>100-AA5</f>
        <v>15</v>
      </c>
      <c r="AD5" s="28">
        <v>5</v>
      </c>
      <c r="AE5" s="29">
        <f>(AD5-V5)/W5</f>
        <v>5.4028189655705186</v>
      </c>
      <c r="AF5" s="30">
        <f>100-AD5</f>
        <v>95</v>
      </c>
      <c r="AG5" s="15"/>
      <c r="AH5" s="20">
        <f>1-(SUM(AK7:AK220))/COUNT(G7:G220)</f>
        <v>0</v>
      </c>
      <c r="AI5" s="21">
        <f>AVERAGE(AI7:AI220)</f>
        <v>716.7113882861039</v>
      </c>
      <c r="AJ5" s="21">
        <f>AVERAGE(AJ7:AJ220)</f>
        <v>716.7113882861039</v>
      </c>
      <c r="AK5" s="22"/>
      <c r="AM5" s="31">
        <v>181</v>
      </c>
      <c r="AN5" s="31">
        <v>0</v>
      </c>
    </row>
    <row r="6" spans="3:41" ht="15.75" thickBot="1" x14ac:dyDescent="0.3">
      <c r="C6" s="5" t="s">
        <v>38</v>
      </c>
      <c r="D6" s="61">
        <f>INTERCEPT(C35:C214,D35:D214)</f>
        <v>50.47006808710583</v>
      </c>
      <c r="E6" s="62">
        <f>D6-$K$5</f>
        <v>49.135704204244789</v>
      </c>
      <c r="F6" s="8" t="s">
        <v>45</v>
      </c>
      <c r="G6" s="8" t="str">
        <f>CONCATENATE(TEXT(H5,"mm/dd"),"Core_e")</f>
        <v>06/17Core_e</v>
      </c>
      <c r="H6" s="8" t="str">
        <f>CONCATENATE(TEXT(H5,"mm/dd"),"Core_AV%")</f>
        <v>06/17Core_AV%</v>
      </c>
      <c r="I6" s="32" t="s">
        <v>28</v>
      </c>
      <c r="J6" s="33" t="s">
        <v>29</v>
      </c>
      <c r="K6" s="34" t="s">
        <v>30</v>
      </c>
      <c r="L6" s="34" t="s">
        <v>31</v>
      </c>
      <c r="M6" s="35"/>
      <c r="N6" s="33" t="s">
        <v>29</v>
      </c>
      <c r="O6" s="34" t="s">
        <v>30</v>
      </c>
      <c r="P6" s="34" t="s">
        <v>31</v>
      </c>
      <c r="Q6" s="35"/>
      <c r="R6" s="36"/>
      <c r="S6" s="37"/>
      <c r="T6" s="38"/>
      <c r="U6" s="38"/>
      <c r="V6" s="38"/>
      <c r="W6" s="38"/>
      <c r="X6" s="39"/>
      <c r="Y6" s="40"/>
      <c r="Z6" s="40"/>
      <c r="AA6" s="40"/>
      <c r="AB6" s="39"/>
      <c r="AC6" s="40"/>
      <c r="AD6" s="40"/>
      <c r="AE6" s="41"/>
      <c r="AF6" s="42"/>
      <c r="AH6" s="43" t="s">
        <v>29</v>
      </c>
      <c r="AI6" s="44" t="s">
        <v>30</v>
      </c>
      <c r="AJ6" s="44" t="s">
        <v>31</v>
      </c>
      <c r="AK6" s="35"/>
      <c r="AL6" s="43" t="s">
        <v>32</v>
      </c>
      <c r="AM6" s="36" t="s">
        <v>33</v>
      </c>
      <c r="AN6" s="36" t="s">
        <v>34</v>
      </c>
      <c r="AO6" s="36" t="s">
        <v>35</v>
      </c>
    </row>
    <row r="7" spans="3:41" ht="15.75" thickBot="1" x14ac:dyDescent="0.3">
      <c r="C7" s="5" t="s">
        <v>39</v>
      </c>
      <c r="D7" s="61">
        <f>RSQ(D35:D214,E35:E214)</f>
        <v>0.88828882908607543</v>
      </c>
      <c r="E7" s="63">
        <f>D7</f>
        <v>0.88828882908607543</v>
      </c>
      <c r="F7" s="45">
        <v>14.1</v>
      </c>
      <c r="G7" s="45">
        <v>5.3862499999999995</v>
      </c>
      <c r="H7" s="45">
        <v>4.8499999999999943</v>
      </c>
      <c r="I7" s="46">
        <f>IF(G7&gt;1,100-H7,"")</f>
        <v>95.15</v>
      </c>
      <c r="J7" s="46">
        <f>IF(G7&gt;1,100-(G7*D$5+D$6),"")</f>
        <v>93.530284004093744</v>
      </c>
      <c r="K7" s="47">
        <f t="shared" ref="K7:K70" si="0">IF(G7&gt;1,I7-J7,"")</f>
        <v>1.6197159959062617</v>
      </c>
      <c r="L7" s="47">
        <f t="shared" ref="L7:L70" si="1">IF(G7&gt;1,ABS(K7),"")</f>
        <v>1.6197159959062617</v>
      </c>
      <c r="M7" s="48">
        <f>IF($G7&gt;1.2,IF(L7&gt;1.2,1,0),0)</f>
        <v>1</v>
      </c>
      <c r="N7" s="46">
        <f t="shared" ref="N7:N70" si="2">IF(G7&gt;1,J7+$K$5,"")</f>
        <v>94.864647886954785</v>
      </c>
      <c r="O7" s="47">
        <f t="shared" ref="O7:O70" si="3">IF(G7&gt;1,I7-N7,"")</f>
        <v>0.28535211304522079</v>
      </c>
      <c r="P7" s="47">
        <f t="shared" ref="P7:P70" si="4">IF(G7&gt;1,ABS(O7),"")</f>
        <v>0.28535211304522079</v>
      </c>
      <c r="Q7" s="48">
        <f>IF($G7&gt;1.2,IF(P7&gt;1.2,1,0),0)</f>
        <v>0</v>
      </c>
      <c r="R7" s="2"/>
      <c r="S7" s="49" t="s">
        <v>36</v>
      </c>
      <c r="T7" s="50">
        <f>100-$D$6</f>
        <v>49.52993191289417</v>
      </c>
      <c r="U7" s="51">
        <f>-$D$5</f>
        <v>8.169014080519764</v>
      </c>
      <c r="V7" s="50">
        <f>$D$6</f>
        <v>50.47006808710583</v>
      </c>
      <c r="W7" s="51">
        <f>$D$5</f>
        <v>-8.169014080519764</v>
      </c>
      <c r="X7" s="52">
        <f>X5</f>
        <v>5.4</v>
      </c>
      <c r="Y7" s="53">
        <f>X7*U7+T7</f>
        <v>93.642607947700895</v>
      </c>
      <c r="Z7" s="53">
        <f>100-Y7</f>
        <v>6.3573920522991045</v>
      </c>
      <c r="AA7" s="54">
        <f>AA5</f>
        <v>85</v>
      </c>
      <c r="AB7" s="55">
        <f>(AA7-T7)/U7</f>
        <v>4.3420255782995296</v>
      </c>
      <c r="AC7" s="53">
        <f>100-AA7</f>
        <v>15</v>
      </c>
      <c r="AD7" s="54">
        <f>AD5</f>
        <v>5</v>
      </c>
      <c r="AE7" s="55">
        <f>(AD7-V7)/W7</f>
        <v>5.5661635099315117</v>
      </c>
      <c r="AF7" s="56">
        <f>100-AD7</f>
        <v>95</v>
      </c>
      <c r="AH7" s="57">
        <f>IF(G7&gt;1,IF($E$10&gt;0,100-(#REF!/(1+(AL7/#REF!)^#REF!)^#REF!+#REF!/(AL7-1))*100,100-(AL7*D$5+D$6)*100),"")</f>
        <v>-546.9715995906256</v>
      </c>
      <c r="AI7" s="21">
        <f t="shared" ref="AI7:AI70" si="5">IF(G7&gt;1,I7-AH7,"")</f>
        <v>642.12159959062558</v>
      </c>
      <c r="AJ7" s="21">
        <f t="shared" ref="AJ7:AJ70" si="6">IF(G7&gt;1,ABS(AI7),"")</f>
        <v>642.12159959062558</v>
      </c>
      <c r="AK7" s="48">
        <f t="shared" ref="AK7:AK70" si="7">IF($G7&gt;1.2,IF(AJ7&gt;1.2,1,0),0)</f>
        <v>1</v>
      </c>
      <c r="AL7" s="58">
        <f t="shared" ref="AL7:AL70" si="8">IF(G7&gt;0,G7+AN7,"")</f>
        <v>5.3862499999999995</v>
      </c>
      <c r="AM7" s="59">
        <f t="shared" ref="AM7:AM70" si="9">IF(G7&gt;0,$AM$5,"")</f>
        <v>181</v>
      </c>
      <c r="AN7" s="59">
        <f t="shared" ref="AN7:AN70" si="10">IF(G7&gt;0,$AN$5,"")</f>
        <v>0</v>
      </c>
      <c r="AO7" s="60"/>
    </row>
    <row r="8" spans="3:41" ht="15.75" thickBot="1" x14ac:dyDescent="0.3">
      <c r="C8" s="64"/>
      <c r="D8" s="65"/>
      <c r="E8" s="66"/>
      <c r="F8" s="45">
        <v>14.2</v>
      </c>
      <c r="G8" s="45">
        <v>4.8127499999999994</v>
      </c>
      <c r="H8" s="45">
        <v>6.4499999999999886</v>
      </c>
      <c r="I8" s="46">
        <f t="shared" ref="I8:I71" si="11">IF(G8&gt;1,100-H8,"")</f>
        <v>93.550000000000011</v>
      </c>
      <c r="J8" s="46">
        <f t="shared" ref="J8:J71" si="12">IF(G8&gt;1,100-(G8*D$5+D$6),"")</f>
        <v>88.84535442891567</v>
      </c>
      <c r="K8" s="47">
        <f t="shared" si="0"/>
        <v>4.7046455710843418</v>
      </c>
      <c r="L8" s="47">
        <f t="shared" si="1"/>
        <v>4.7046455710843418</v>
      </c>
      <c r="M8" s="48">
        <f t="shared" ref="M8:M71" si="13">IF($G8&gt;1.2,IF(L8&gt;1.2,1,0),0)</f>
        <v>1</v>
      </c>
      <c r="N8" s="46">
        <f t="shared" si="2"/>
        <v>90.17971831177671</v>
      </c>
      <c r="O8" s="47">
        <f t="shared" si="3"/>
        <v>3.3702816882233009</v>
      </c>
      <c r="P8" s="47">
        <f t="shared" si="4"/>
        <v>3.3702816882233009</v>
      </c>
      <c r="Q8" s="48">
        <f t="shared" ref="Q8:Q71" si="14">IF($G8&gt;1.2,IF(P8&gt;1.2,1,0),0)</f>
        <v>1</v>
      </c>
      <c r="R8" s="2"/>
      <c r="AH8" s="57">
        <f>IF(G8&gt;1,IF($E$10&gt;0,100-(#REF!/(1+(AL8/#REF!)^#REF!)^#REF!+#REF!/(AL8-1))*100,100-(AL8*D$5+D$6)*100),"")</f>
        <v>-1015.4645571084338</v>
      </c>
      <c r="AI8" s="21">
        <f t="shared" si="5"/>
        <v>1109.0145571084338</v>
      </c>
      <c r="AJ8" s="21">
        <f t="shared" si="6"/>
        <v>1109.0145571084338</v>
      </c>
      <c r="AK8" s="48">
        <f t="shared" si="7"/>
        <v>1</v>
      </c>
      <c r="AL8" s="58">
        <f t="shared" si="8"/>
        <v>4.8127499999999994</v>
      </c>
      <c r="AM8" s="59">
        <f t="shared" si="9"/>
        <v>181</v>
      </c>
      <c r="AN8" s="59">
        <f t="shared" si="10"/>
        <v>0</v>
      </c>
      <c r="AO8" s="60"/>
    </row>
    <row r="9" spans="3:41" x14ac:dyDescent="0.25">
      <c r="C9" s="183" t="str">
        <f>CONCATENATE(TEXT(D4,"mm/dd"),"PuckCurve")</f>
        <v>06/17PuckCurve</v>
      </c>
      <c r="D9" s="184"/>
      <c r="E9" s="185"/>
      <c r="F9" s="45">
        <v>15.1</v>
      </c>
      <c r="G9" s="45">
        <v>5.2172499999999999</v>
      </c>
      <c r="H9" s="45">
        <v>5.6500000000000057</v>
      </c>
      <c r="I9" s="46">
        <f t="shared" si="11"/>
        <v>94.35</v>
      </c>
      <c r="J9" s="46">
        <f t="shared" si="12"/>
        <v>92.149720624485909</v>
      </c>
      <c r="K9" s="47">
        <f t="shared" si="0"/>
        <v>2.2002793755140857</v>
      </c>
      <c r="L9" s="47">
        <f t="shared" si="1"/>
        <v>2.2002793755140857</v>
      </c>
      <c r="M9" s="48">
        <f t="shared" si="13"/>
        <v>1</v>
      </c>
      <c r="N9" s="46">
        <f t="shared" si="2"/>
        <v>93.48408450734695</v>
      </c>
      <c r="O9" s="47">
        <f t="shared" si="3"/>
        <v>0.86591549265304479</v>
      </c>
      <c r="P9" s="47">
        <f t="shared" si="4"/>
        <v>0.86591549265304479</v>
      </c>
      <c r="Q9" s="48">
        <f t="shared" si="14"/>
        <v>0</v>
      </c>
      <c r="R9" s="2"/>
      <c r="AH9" s="57">
        <f>IF(G9&gt;1,IF($E$10&gt;0,100-(#REF!/(1+(AL9/#REF!)^#REF!)^#REF!+#REF!/(AL9-1))*100,100-(AL9*D$5+D$6)*100),"")</f>
        <v>-685.0279375514092</v>
      </c>
      <c r="AI9" s="21">
        <f t="shared" si="5"/>
        <v>779.37793755140922</v>
      </c>
      <c r="AJ9" s="21">
        <f t="shared" si="6"/>
        <v>779.37793755140922</v>
      </c>
      <c r="AK9" s="48">
        <f t="shared" si="7"/>
        <v>1</v>
      </c>
      <c r="AL9" s="58">
        <f t="shared" si="8"/>
        <v>5.2172499999999999</v>
      </c>
      <c r="AM9" s="59">
        <f t="shared" si="9"/>
        <v>181</v>
      </c>
      <c r="AN9" s="59">
        <f t="shared" si="10"/>
        <v>0</v>
      </c>
      <c r="AO9" s="60"/>
    </row>
    <row r="10" spans="3:41" x14ac:dyDescent="0.25">
      <c r="C10" s="67">
        <v>4</v>
      </c>
      <c r="D10" s="68" t="s">
        <v>43</v>
      </c>
      <c r="E10" s="69"/>
      <c r="F10" s="94">
        <v>15.2</v>
      </c>
      <c r="G10" s="94">
        <v>5.9634999999999998</v>
      </c>
      <c r="H10" s="94">
        <v>6.4000000000000057</v>
      </c>
      <c r="I10" s="46">
        <f t="shared" si="11"/>
        <v>93.6</v>
      </c>
      <c r="J10" s="46">
        <f t="shared" si="12"/>
        <v>98.245847382073777</v>
      </c>
      <c r="K10" s="47">
        <f t="shared" si="0"/>
        <v>-4.6458473820737822</v>
      </c>
      <c r="L10" s="47">
        <f t="shared" si="1"/>
        <v>4.6458473820737822</v>
      </c>
      <c r="M10" s="48">
        <f t="shared" si="13"/>
        <v>1</v>
      </c>
      <c r="N10" s="46">
        <f t="shared" si="2"/>
        <v>99.580211264934817</v>
      </c>
      <c r="O10" s="47">
        <f t="shared" si="3"/>
        <v>-5.9802112649348231</v>
      </c>
      <c r="P10" s="47">
        <f t="shared" si="4"/>
        <v>5.9802112649348231</v>
      </c>
      <c r="Q10" s="48">
        <f t="shared" si="14"/>
        <v>1</v>
      </c>
      <c r="R10" s="2"/>
      <c r="AH10" s="57">
        <f>IF(G10&gt;1,IF($E$10&gt;0,100-(#REF!/(1+(AL10/#REF!)^#REF!)^#REF!+#REF!/(AL10-1))*100,100-(AL10*D$5+D$6)*100),"")</f>
        <v>-75.415261792621635</v>
      </c>
      <c r="AI10" s="21">
        <f t="shared" si="5"/>
        <v>169.01526179262163</v>
      </c>
      <c r="AJ10" s="21">
        <f t="shared" si="6"/>
        <v>169.01526179262163</v>
      </c>
      <c r="AK10" s="48">
        <f t="shared" si="7"/>
        <v>1</v>
      </c>
      <c r="AL10" s="58">
        <f t="shared" si="8"/>
        <v>5.9634999999999998</v>
      </c>
      <c r="AM10" s="59">
        <f t="shared" si="9"/>
        <v>181</v>
      </c>
      <c r="AN10" s="59">
        <f t="shared" si="10"/>
        <v>0</v>
      </c>
      <c r="AO10" s="60"/>
    </row>
    <row r="11" spans="3:41" ht="15.75" thickBot="1" x14ac:dyDescent="0.3">
      <c r="C11" s="70" t="s">
        <v>40</v>
      </c>
      <c r="D11" s="71" t="s">
        <v>41</v>
      </c>
      <c r="E11" s="72" t="str">
        <f>CONCATENATE(C9,"_C")</f>
        <v>06/17PuckCurve_C</v>
      </c>
      <c r="F11" s="94">
        <v>17.100000000000001</v>
      </c>
      <c r="G11" s="94">
        <v>5.1265000000000001</v>
      </c>
      <c r="H11" s="94">
        <v>4.3000000000000114</v>
      </c>
      <c r="I11" s="46">
        <f t="shared" si="11"/>
        <v>95.699999999999989</v>
      </c>
      <c r="J11" s="46">
        <f t="shared" si="12"/>
        <v>91.408382596678734</v>
      </c>
      <c r="K11" s="47">
        <f t="shared" si="0"/>
        <v>4.2916174033212542</v>
      </c>
      <c r="L11" s="47">
        <f t="shared" si="1"/>
        <v>4.2916174033212542</v>
      </c>
      <c r="M11" s="48">
        <f t="shared" si="13"/>
        <v>1</v>
      </c>
      <c r="N11" s="46">
        <f t="shared" si="2"/>
        <v>92.742746479539775</v>
      </c>
      <c r="O11" s="47">
        <f t="shared" si="3"/>
        <v>2.9572535204602133</v>
      </c>
      <c r="P11" s="47">
        <f t="shared" si="4"/>
        <v>2.9572535204602133</v>
      </c>
      <c r="Q11" s="48">
        <f t="shared" si="14"/>
        <v>1</v>
      </c>
      <c r="R11" s="2"/>
      <c r="AH11" s="57">
        <f>IF(G11&gt;1,IF($E$10&gt;0,100-(#REF!/(1+(AL11/#REF!)^#REF!)^#REF!+#REF!/(AL11-1))*100,100-(AL11*D$5+D$6)*100),"")</f>
        <v>-759.16174033212587</v>
      </c>
      <c r="AI11" s="21">
        <f t="shared" si="5"/>
        <v>854.86174033212592</v>
      </c>
      <c r="AJ11" s="21">
        <f t="shared" si="6"/>
        <v>854.86174033212592</v>
      </c>
      <c r="AK11" s="48">
        <f t="shared" si="7"/>
        <v>1</v>
      </c>
      <c r="AL11" s="58">
        <f t="shared" si="8"/>
        <v>5.1265000000000001</v>
      </c>
      <c r="AM11" s="59">
        <f t="shared" si="9"/>
        <v>181</v>
      </c>
      <c r="AN11" s="59">
        <f t="shared" si="10"/>
        <v>0</v>
      </c>
      <c r="AO11" s="60"/>
    </row>
    <row r="12" spans="3:41" ht="15.75" thickBot="1" x14ac:dyDescent="0.3">
      <c r="C12" s="73">
        <f>C10</f>
        <v>4</v>
      </c>
      <c r="D12" s="74">
        <f>100-(D$5*$C12+D$6)</f>
        <v>82.205988234973233</v>
      </c>
      <c r="E12" s="75">
        <f>100-($E$5*C12+$E$6)</f>
        <v>83.54035211783426</v>
      </c>
      <c r="F12" s="94">
        <v>17.2</v>
      </c>
      <c r="G12" s="94">
        <v>5.2557500000000008</v>
      </c>
      <c r="H12" s="94">
        <v>7.6999999999999886</v>
      </c>
      <c r="I12" s="46">
        <f t="shared" si="11"/>
        <v>92.300000000000011</v>
      </c>
      <c r="J12" s="46">
        <f t="shared" si="12"/>
        <v>92.464227666585927</v>
      </c>
      <c r="K12" s="47">
        <f t="shared" si="0"/>
        <v>-0.1642276665859157</v>
      </c>
      <c r="L12" s="47">
        <f t="shared" si="1"/>
        <v>0.1642276665859157</v>
      </c>
      <c r="M12" s="48">
        <f t="shared" si="13"/>
        <v>0</v>
      </c>
      <c r="N12" s="46">
        <f t="shared" si="2"/>
        <v>93.798591549446968</v>
      </c>
      <c r="O12" s="47">
        <f t="shared" si="3"/>
        <v>-1.4985915494469566</v>
      </c>
      <c r="P12" s="47">
        <f t="shared" si="4"/>
        <v>1.4985915494469566</v>
      </c>
      <c r="Q12" s="48">
        <f t="shared" si="14"/>
        <v>1</v>
      </c>
      <c r="R12" s="2"/>
      <c r="AH12" s="57">
        <f>IF(G12&gt;1,IF($E$10&gt;0,100-(#REF!/(1+(AL12/#REF!)^#REF!)^#REF!+#REF!/(AL12-1))*100,100-(AL12*D$5+D$6)*100),"")</f>
        <v>-653.57723334140724</v>
      </c>
      <c r="AI12" s="21">
        <f t="shared" si="5"/>
        <v>745.87723334140719</v>
      </c>
      <c r="AJ12" s="21">
        <f t="shared" si="6"/>
        <v>745.87723334140719</v>
      </c>
      <c r="AK12" s="48">
        <f t="shared" si="7"/>
        <v>1</v>
      </c>
      <c r="AL12" s="58">
        <f t="shared" si="8"/>
        <v>5.2557500000000008</v>
      </c>
      <c r="AM12" s="59">
        <f t="shared" si="9"/>
        <v>181</v>
      </c>
      <c r="AN12" s="59">
        <f t="shared" si="10"/>
        <v>0</v>
      </c>
      <c r="AO12" s="60"/>
    </row>
    <row r="13" spans="3:41" ht="15.75" thickBot="1" x14ac:dyDescent="0.3">
      <c r="C13" s="76">
        <f t="shared" ref="C13:C31" si="15">C12+0.1</f>
        <v>4.0999999999999996</v>
      </c>
      <c r="D13" s="74">
        <f t="shared" ref="D13:D31" si="16">100-(D$5*$C13+D$6)</f>
        <v>83.022889643025195</v>
      </c>
      <c r="E13" s="75">
        <f t="shared" ref="E13:E31" si="17">100-($E$5*C13+$E$6)</f>
        <v>84.35725352588625</v>
      </c>
      <c r="F13" s="94"/>
      <c r="G13" s="94"/>
      <c r="H13" s="94"/>
      <c r="I13" s="46" t="str">
        <f t="shared" si="11"/>
        <v/>
      </c>
      <c r="J13" s="46" t="str">
        <f t="shared" si="12"/>
        <v/>
      </c>
      <c r="K13" s="47" t="str">
        <f t="shared" si="0"/>
        <v/>
      </c>
      <c r="L13" s="47" t="str">
        <f t="shared" si="1"/>
        <v/>
      </c>
      <c r="M13" s="48">
        <f t="shared" si="13"/>
        <v>0</v>
      </c>
      <c r="N13" s="46" t="str">
        <f t="shared" si="2"/>
        <v/>
      </c>
      <c r="O13" s="47" t="str">
        <f t="shared" si="3"/>
        <v/>
      </c>
      <c r="P13" s="47" t="str">
        <f t="shared" si="4"/>
        <v/>
      </c>
      <c r="Q13" s="48">
        <f t="shared" si="14"/>
        <v>0</v>
      </c>
      <c r="R13" s="2"/>
      <c r="AH13" s="57" t="str">
        <f>IF(G13&gt;1,IF($E$10&gt;0,100-(#REF!/(1+(AL13/#REF!)^#REF!)^#REF!+#REF!/(AL13-1))*100,100-(AL13*D$5+D$6)*100),"")</f>
        <v/>
      </c>
      <c r="AI13" s="21" t="str">
        <f t="shared" si="5"/>
        <v/>
      </c>
      <c r="AJ13" s="21" t="str">
        <f t="shared" si="6"/>
        <v/>
      </c>
      <c r="AK13" s="48">
        <f t="shared" si="7"/>
        <v>0</v>
      </c>
      <c r="AL13" s="58" t="str">
        <f t="shared" si="8"/>
        <v/>
      </c>
      <c r="AM13" s="59" t="str">
        <f t="shared" si="9"/>
        <v/>
      </c>
      <c r="AN13" s="59" t="str">
        <f t="shared" si="10"/>
        <v/>
      </c>
      <c r="AO13" s="60"/>
    </row>
    <row r="14" spans="3:41" ht="15.75" thickBot="1" x14ac:dyDescent="0.3">
      <c r="C14" s="76">
        <f t="shared" si="15"/>
        <v>4.1999999999999993</v>
      </c>
      <c r="D14" s="74">
        <f t="shared" si="16"/>
        <v>83.839791051077171</v>
      </c>
      <c r="E14" s="75">
        <f t="shared" si="17"/>
        <v>85.174154933938212</v>
      </c>
      <c r="F14" s="93"/>
      <c r="G14" s="93"/>
      <c r="H14" s="93"/>
      <c r="I14" s="46" t="str">
        <f t="shared" si="11"/>
        <v/>
      </c>
      <c r="J14" s="46" t="str">
        <f t="shared" si="12"/>
        <v/>
      </c>
      <c r="K14" s="47" t="str">
        <f t="shared" si="0"/>
        <v/>
      </c>
      <c r="L14" s="47" t="str">
        <f t="shared" si="1"/>
        <v/>
      </c>
      <c r="M14" s="48">
        <f t="shared" si="13"/>
        <v>0</v>
      </c>
      <c r="N14" s="46" t="str">
        <f t="shared" si="2"/>
        <v/>
      </c>
      <c r="O14" s="47" t="str">
        <f t="shared" si="3"/>
        <v/>
      </c>
      <c r="P14" s="47" t="str">
        <f t="shared" si="4"/>
        <v/>
      </c>
      <c r="Q14" s="48">
        <f t="shared" si="14"/>
        <v>0</v>
      </c>
      <c r="R14" s="2"/>
      <c r="AH14" s="57" t="str">
        <f>IF(G14&gt;1,IF($E$10&gt;0,100-(#REF!/(1+(AL14/#REF!)^#REF!)^#REF!+#REF!/(AL14-1))*100,100-(AL14*D$5+D$6)*100),"")</f>
        <v/>
      </c>
      <c r="AI14" s="21" t="str">
        <f t="shared" si="5"/>
        <v/>
      </c>
      <c r="AJ14" s="21" t="str">
        <f t="shared" si="6"/>
        <v/>
      </c>
      <c r="AK14" s="48">
        <f t="shared" si="7"/>
        <v>0</v>
      </c>
      <c r="AL14" s="58" t="str">
        <f t="shared" si="8"/>
        <v/>
      </c>
      <c r="AM14" s="59" t="str">
        <f t="shared" si="9"/>
        <v/>
      </c>
      <c r="AN14" s="59" t="str">
        <f t="shared" si="10"/>
        <v/>
      </c>
      <c r="AO14" s="60"/>
    </row>
    <row r="15" spans="3:41" ht="15.75" thickBot="1" x14ac:dyDescent="0.3">
      <c r="C15" s="76">
        <f t="shared" si="15"/>
        <v>4.2999999999999989</v>
      </c>
      <c r="D15" s="74">
        <f t="shared" si="16"/>
        <v>84.656692459129147</v>
      </c>
      <c r="E15" s="75">
        <f t="shared" si="17"/>
        <v>85.991056341990188</v>
      </c>
      <c r="F15" s="93"/>
      <c r="G15" s="93"/>
      <c r="H15" s="93"/>
      <c r="I15" s="46" t="str">
        <f t="shared" si="11"/>
        <v/>
      </c>
      <c r="J15" s="46" t="str">
        <f t="shared" si="12"/>
        <v/>
      </c>
      <c r="K15" s="47" t="str">
        <f t="shared" si="0"/>
        <v/>
      </c>
      <c r="L15" s="47" t="str">
        <f t="shared" si="1"/>
        <v/>
      </c>
      <c r="M15" s="48">
        <f t="shared" si="13"/>
        <v>0</v>
      </c>
      <c r="N15" s="46" t="str">
        <f t="shared" si="2"/>
        <v/>
      </c>
      <c r="O15" s="47" t="str">
        <f t="shared" si="3"/>
        <v/>
      </c>
      <c r="P15" s="47" t="str">
        <f t="shared" si="4"/>
        <v/>
      </c>
      <c r="Q15" s="48">
        <f t="shared" si="14"/>
        <v>0</v>
      </c>
      <c r="R15" s="2"/>
      <c r="AH15" s="57" t="str">
        <f>IF(G15&gt;1,IF($E$10&gt;0,100-(#REF!/(1+(AL15/#REF!)^#REF!)^#REF!+#REF!/(AL15-1))*100,100-(AL15*D$5+D$6)*100),"")</f>
        <v/>
      </c>
      <c r="AI15" s="21" t="str">
        <f t="shared" si="5"/>
        <v/>
      </c>
      <c r="AJ15" s="21" t="str">
        <f t="shared" si="6"/>
        <v/>
      </c>
      <c r="AK15" s="48">
        <f t="shared" si="7"/>
        <v>0</v>
      </c>
      <c r="AL15" s="58" t="str">
        <f t="shared" si="8"/>
        <v/>
      </c>
      <c r="AM15" s="59" t="str">
        <f t="shared" si="9"/>
        <v/>
      </c>
      <c r="AN15" s="59" t="str">
        <f t="shared" si="10"/>
        <v/>
      </c>
      <c r="AO15" s="60"/>
    </row>
    <row r="16" spans="3:41" ht="15.75" thickBot="1" x14ac:dyDescent="0.3">
      <c r="C16" s="76">
        <f t="shared" si="15"/>
        <v>4.3999999999999986</v>
      </c>
      <c r="D16" s="74">
        <f t="shared" si="16"/>
        <v>85.473593867181123</v>
      </c>
      <c r="E16" s="75">
        <f t="shared" si="17"/>
        <v>86.807957750042164</v>
      </c>
      <c r="F16" s="93"/>
      <c r="G16" s="93"/>
      <c r="H16" s="93"/>
      <c r="I16" s="46" t="str">
        <f t="shared" si="11"/>
        <v/>
      </c>
      <c r="J16" s="46" t="str">
        <f t="shared" si="12"/>
        <v/>
      </c>
      <c r="K16" s="47" t="str">
        <f t="shared" si="0"/>
        <v/>
      </c>
      <c r="L16" s="47" t="str">
        <f t="shared" si="1"/>
        <v/>
      </c>
      <c r="M16" s="48">
        <f t="shared" si="13"/>
        <v>0</v>
      </c>
      <c r="N16" s="46" t="str">
        <f t="shared" si="2"/>
        <v/>
      </c>
      <c r="O16" s="47" t="str">
        <f t="shared" si="3"/>
        <v/>
      </c>
      <c r="P16" s="47" t="str">
        <f t="shared" si="4"/>
        <v/>
      </c>
      <c r="Q16" s="48">
        <f t="shared" si="14"/>
        <v>0</v>
      </c>
      <c r="R16" s="2"/>
      <c r="AH16" s="57" t="str">
        <f>IF(G16&gt;1,IF($E$10&gt;0,100-(#REF!/(1+(AL16/#REF!)^#REF!)^#REF!+#REF!/(AL16-1))*100,100-(AL16*D$5+D$6)*100),"")</f>
        <v/>
      </c>
      <c r="AI16" s="21" t="str">
        <f t="shared" si="5"/>
        <v/>
      </c>
      <c r="AJ16" s="21" t="str">
        <f t="shared" si="6"/>
        <v/>
      </c>
      <c r="AK16" s="48">
        <f t="shared" si="7"/>
        <v>0</v>
      </c>
      <c r="AL16" s="58" t="str">
        <f t="shared" si="8"/>
        <v/>
      </c>
      <c r="AM16" s="59" t="str">
        <f t="shared" si="9"/>
        <v/>
      </c>
      <c r="AN16" s="59" t="str">
        <f t="shared" si="10"/>
        <v/>
      </c>
      <c r="AO16" s="60"/>
    </row>
    <row r="17" spans="3:41" ht="15.75" thickBot="1" x14ac:dyDescent="0.3">
      <c r="C17" s="76">
        <f t="shared" si="15"/>
        <v>4.4999999999999982</v>
      </c>
      <c r="D17" s="74">
        <f t="shared" si="16"/>
        <v>86.290495275233098</v>
      </c>
      <c r="E17" s="75">
        <f t="shared" si="17"/>
        <v>87.624859158094125</v>
      </c>
      <c r="F17" s="93"/>
      <c r="G17" s="93"/>
      <c r="H17" s="93"/>
      <c r="I17" s="46" t="str">
        <f t="shared" si="11"/>
        <v/>
      </c>
      <c r="J17" s="46" t="str">
        <f t="shared" si="12"/>
        <v/>
      </c>
      <c r="K17" s="47" t="str">
        <f t="shared" si="0"/>
        <v/>
      </c>
      <c r="L17" s="47" t="str">
        <f t="shared" si="1"/>
        <v/>
      </c>
      <c r="M17" s="48">
        <f t="shared" si="13"/>
        <v>0</v>
      </c>
      <c r="N17" s="46" t="str">
        <f t="shared" si="2"/>
        <v/>
      </c>
      <c r="O17" s="47" t="str">
        <f t="shared" si="3"/>
        <v/>
      </c>
      <c r="P17" s="47" t="str">
        <f t="shared" si="4"/>
        <v/>
      </c>
      <c r="Q17" s="48">
        <f t="shared" si="14"/>
        <v>0</v>
      </c>
      <c r="R17" s="2"/>
      <c r="AH17" s="57" t="str">
        <f>IF(G17&gt;1,IF($E$10&gt;0,100-(#REF!/(1+(AL17/#REF!)^#REF!)^#REF!+#REF!/(AL17-1))*100,100-(AL17*D$5+D$6)*100),"")</f>
        <v/>
      </c>
      <c r="AI17" s="21" t="str">
        <f t="shared" si="5"/>
        <v/>
      </c>
      <c r="AJ17" s="21" t="str">
        <f t="shared" si="6"/>
        <v/>
      </c>
      <c r="AK17" s="48">
        <f t="shared" si="7"/>
        <v>0</v>
      </c>
      <c r="AL17" s="58" t="str">
        <f t="shared" si="8"/>
        <v/>
      </c>
      <c r="AM17" s="59" t="str">
        <f t="shared" si="9"/>
        <v/>
      </c>
      <c r="AN17" s="59" t="str">
        <f t="shared" si="10"/>
        <v/>
      </c>
      <c r="AO17" s="60"/>
    </row>
    <row r="18" spans="3:41" ht="15.75" thickBot="1" x14ac:dyDescent="0.3">
      <c r="C18" s="76">
        <f t="shared" si="15"/>
        <v>4.5999999999999979</v>
      </c>
      <c r="D18" s="74">
        <f t="shared" si="16"/>
        <v>87.10739668328506</v>
      </c>
      <c r="E18" s="75">
        <f t="shared" si="17"/>
        <v>88.441760566146115</v>
      </c>
      <c r="F18" s="93"/>
      <c r="G18" s="93"/>
      <c r="H18" s="93"/>
      <c r="I18" s="46" t="str">
        <f t="shared" si="11"/>
        <v/>
      </c>
      <c r="J18" s="46" t="str">
        <f t="shared" si="12"/>
        <v/>
      </c>
      <c r="K18" s="47" t="str">
        <f t="shared" si="0"/>
        <v/>
      </c>
      <c r="L18" s="47" t="str">
        <f t="shared" si="1"/>
        <v/>
      </c>
      <c r="M18" s="48">
        <f t="shared" si="13"/>
        <v>0</v>
      </c>
      <c r="N18" s="46" t="str">
        <f t="shared" si="2"/>
        <v/>
      </c>
      <c r="O18" s="47" t="str">
        <f t="shared" si="3"/>
        <v/>
      </c>
      <c r="P18" s="47" t="str">
        <f t="shared" si="4"/>
        <v/>
      </c>
      <c r="Q18" s="48">
        <f t="shared" si="14"/>
        <v>0</v>
      </c>
      <c r="R18" s="2"/>
      <c r="AH18" s="57" t="str">
        <f>IF(G18&gt;1,IF($E$10&gt;0,100-(#REF!/(1+(AL18/#REF!)^#REF!)^#REF!+#REF!/(AL18-1))*100,100-(AL18*D$5+D$6)*100),"")</f>
        <v/>
      </c>
      <c r="AI18" s="21" t="str">
        <f t="shared" si="5"/>
        <v/>
      </c>
      <c r="AJ18" s="21" t="str">
        <f t="shared" si="6"/>
        <v/>
      </c>
      <c r="AK18" s="48">
        <f t="shared" si="7"/>
        <v>0</v>
      </c>
      <c r="AL18" s="58" t="str">
        <f t="shared" si="8"/>
        <v/>
      </c>
      <c r="AM18" s="59" t="str">
        <f t="shared" si="9"/>
        <v/>
      </c>
      <c r="AN18" s="59" t="str">
        <f t="shared" si="10"/>
        <v/>
      </c>
      <c r="AO18" s="60"/>
    </row>
    <row r="19" spans="3:41" ht="15.75" thickBot="1" x14ac:dyDescent="0.3">
      <c r="C19" s="76">
        <f t="shared" si="15"/>
        <v>4.6999999999999975</v>
      </c>
      <c r="D19" s="74">
        <f t="shared" si="16"/>
        <v>87.92429809133705</v>
      </c>
      <c r="E19" s="75">
        <f t="shared" si="17"/>
        <v>89.258661974198077</v>
      </c>
      <c r="F19" s="93"/>
      <c r="G19" s="93"/>
      <c r="H19" s="93"/>
      <c r="I19" s="46" t="str">
        <f t="shared" si="11"/>
        <v/>
      </c>
      <c r="J19" s="46" t="str">
        <f t="shared" si="12"/>
        <v/>
      </c>
      <c r="K19" s="47" t="str">
        <f t="shared" si="0"/>
        <v/>
      </c>
      <c r="L19" s="47" t="str">
        <f t="shared" si="1"/>
        <v/>
      </c>
      <c r="M19" s="48">
        <f t="shared" si="13"/>
        <v>0</v>
      </c>
      <c r="N19" s="46" t="str">
        <f t="shared" si="2"/>
        <v/>
      </c>
      <c r="O19" s="47" t="str">
        <f t="shared" si="3"/>
        <v/>
      </c>
      <c r="P19" s="47" t="str">
        <f t="shared" si="4"/>
        <v/>
      </c>
      <c r="Q19" s="48">
        <f t="shared" si="14"/>
        <v>0</v>
      </c>
      <c r="R19" s="2"/>
      <c r="AH19" s="57" t="str">
        <f>IF(G19&gt;1,IF($E$10&gt;0,100-(#REF!/(1+(AL19/#REF!)^#REF!)^#REF!+#REF!/(AL19-1))*100,100-(AL19*D$5+D$6)*100),"")</f>
        <v/>
      </c>
      <c r="AI19" s="21" t="str">
        <f t="shared" si="5"/>
        <v/>
      </c>
      <c r="AJ19" s="21" t="str">
        <f t="shared" si="6"/>
        <v/>
      </c>
      <c r="AK19" s="48">
        <f t="shared" si="7"/>
        <v>0</v>
      </c>
      <c r="AL19" s="58" t="str">
        <f t="shared" si="8"/>
        <v/>
      </c>
      <c r="AM19" s="59" t="str">
        <f t="shared" si="9"/>
        <v/>
      </c>
      <c r="AN19" s="59" t="str">
        <f t="shared" si="10"/>
        <v/>
      </c>
      <c r="AO19" s="60"/>
    </row>
    <row r="20" spans="3:41" ht="15.75" thickBot="1" x14ac:dyDescent="0.3">
      <c r="C20" s="76">
        <f t="shared" si="15"/>
        <v>4.7999999999999972</v>
      </c>
      <c r="D20" s="74">
        <f t="shared" si="16"/>
        <v>88.741199499389012</v>
      </c>
      <c r="E20" s="75">
        <f t="shared" si="17"/>
        <v>90.075563382250053</v>
      </c>
      <c r="F20" s="93"/>
      <c r="G20" s="93"/>
      <c r="H20" s="93"/>
      <c r="I20" s="46" t="str">
        <f t="shared" si="11"/>
        <v/>
      </c>
      <c r="J20" s="46" t="str">
        <f t="shared" si="12"/>
        <v/>
      </c>
      <c r="K20" s="47" t="str">
        <f t="shared" si="0"/>
        <v/>
      </c>
      <c r="L20" s="47" t="str">
        <f t="shared" si="1"/>
        <v/>
      </c>
      <c r="M20" s="48">
        <f t="shared" si="13"/>
        <v>0</v>
      </c>
      <c r="N20" s="46" t="str">
        <f t="shared" si="2"/>
        <v/>
      </c>
      <c r="O20" s="47" t="str">
        <f t="shared" si="3"/>
        <v/>
      </c>
      <c r="P20" s="47" t="str">
        <f t="shared" si="4"/>
        <v/>
      </c>
      <c r="Q20" s="48">
        <f t="shared" si="14"/>
        <v>0</v>
      </c>
      <c r="R20" s="2"/>
      <c r="AH20" s="57" t="str">
        <f>IF(G20&gt;1,IF($E$10&gt;0,100-(#REF!/(1+(AL20/#REF!)^#REF!)^#REF!+#REF!/(AL20-1))*100,100-(AL20*D$5+D$6)*100),"")</f>
        <v/>
      </c>
      <c r="AI20" s="21" t="str">
        <f t="shared" si="5"/>
        <v/>
      </c>
      <c r="AJ20" s="21" t="str">
        <f t="shared" si="6"/>
        <v/>
      </c>
      <c r="AK20" s="48">
        <f t="shared" si="7"/>
        <v>0</v>
      </c>
      <c r="AL20" s="58" t="str">
        <f t="shared" si="8"/>
        <v/>
      </c>
      <c r="AM20" s="59" t="str">
        <f t="shared" si="9"/>
        <v/>
      </c>
      <c r="AN20" s="59" t="str">
        <f t="shared" si="10"/>
        <v/>
      </c>
      <c r="AO20" s="60"/>
    </row>
    <row r="21" spans="3:41" ht="15.75" thickBot="1" x14ac:dyDescent="0.3">
      <c r="C21" s="76">
        <f t="shared" si="15"/>
        <v>4.8999999999999968</v>
      </c>
      <c r="D21" s="74">
        <f t="shared" si="16"/>
        <v>89.558100907440988</v>
      </c>
      <c r="E21" s="75">
        <f t="shared" si="17"/>
        <v>90.892464790302029</v>
      </c>
      <c r="F21" s="93"/>
      <c r="G21" s="93"/>
      <c r="H21" s="93"/>
      <c r="I21" s="46" t="str">
        <f t="shared" si="11"/>
        <v/>
      </c>
      <c r="J21" s="46" t="str">
        <f t="shared" si="12"/>
        <v/>
      </c>
      <c r="K21" s="47" t="str">
        <f t="shared" si="0"/>
        <v/>
      </c>
      <c r="L21" s="47" t="str">
        <f t="shared" si="1"/>
        <v/>
      </c>
      <c r="M21" s="48">
        <f t="shared" si="13"/>
        <v>0</v>
      </c>
      <c r="N21" s="46" t="str">
        <f t="shared" si="2"/>
        <v/>
      </c>
      <c r="O21" s="47" t="str">
        <f t="shared" si="3"/>
        <v/>
      </c>
      <c r="P21" s="47" t="str">
        <f t="shared" si="4"/>
        <v/>
      </c>
      <c r="Q21" s="48">
        <f t="shared" si="14"/>
        <v>0</v>
      </c>
      <c r="R21" s="2"/>
      <c r="AH21" s="57" t="str">
        <f>IF(G21&gt;1,IF($E$10&gt;0,100-(#REF!/(1+(AL21/#REF!)^#REF!)^#REF!+#REF!/(AL21-1))*100,100-(AL21*D$5+D$6)*100),"")</f>
        <v/>
      </c>
      <c r="AI21" s="21" t="str">
        <f t="shared" si="5"/>
        <v/>
      </c>
      <c r="AJ21" s="21" t="str">
        <f t="shared" si="6"/>
        <v/>
      </c>
      <c r="AK21" s="48">
        <f t="shared" si="7"/>
        <v>0</v>
      </c>
      <c r="AL21" s="58" t="str">
        <f t="shared" si="8"/>
        <v/>
      </c>
      <c r="AM21" s="59" t="str">
        <f t="shared" si="9"/>
        <v/>
      </c>
      <c r="AN21" s="59" t="str">
        <f t="shared" si="10"/>
        <v/>
      </c>
      <c r="AO21" s="60"/>
    </row>
    <row r="22" spans="3:41" ht="15.75" thickBot="1" x14ac:dyDescent="0.3">
      <c r="C22" s="76">
        <f t="shared" si="15"/>
        <v>4.9999999999999964</v>
      </c>
      <c r="D22" s="74">
        <f t="shared" si="16"/>
        <v>90.375002315492964</v>
      </c>
      <c r="E22" s="75">
        <f t="shared" si="17"/>
        <v>91.709366198354004</v>
      </c>
      <c r="F22" s="93"/>
      <c r="G22" s="93"/>
      <c r="H22" s="93"/>
      <c r="I22" s="46" t="str">
        <f t="shared" si="11"/>
        <v/>
      </c>
      <c r="J22" s="46" t="str">
        <f t="shared" si="12"/>
        <v/>
      </c>
      <c r="K22" s="47" t="str">
        <f t="shared" si="0"/>
        <v/>
      </c>
      <c r="L22" s="47" t="str">
        <f t="shared" si="1"/>
        <v/>
      </c>
      <c r="M22" s="48">
        <f t="shared" si="13"/>
        <v>0</v>
      </c>
      <c r="N22" s="46" t="str">
        <f t="shared" si="2"/>
        <v/>
      </c>
      <c r="O22" s="47" t="str">
        <f t="shared" si="3"/>
        <v/>
      </c>
      <c r="P22" s="47" t="str">
        <f t="shared" si="4"/>
        <v/>
      </c>
      <c r="Q22" s="48">
        <f t="shared" si="14"/>
        <v>0</v>
      </c>
      <c r="R22" s="2"/>
      <c r="AH22" s="57" t="str">
        <f>IF(G22&gt;1,IF($E$10&gt;0,100-(#REF!/(1+(AL22/#REF!)^#REF!)^#REF!+#REF!/(AL22-1))*100,100-(AL22*D$5+D$6)*100),"")</f>
        <v/>
      </c>
      <c r="AI22" s="21" t="str">
        <f t="shared" si="5"/>
        <v/>
      </c>
      <c r="AJ22" s="21" t="str">
        <f t="shared" si="6"/>
        <v/>
      </c>
      <c r="AK22" s="48">
        <f t="shared" si="7"/>
        <v>0</v>
      </c>
      <c r="AL22" s="58" t="str">
        <f t="shared" si="8"/>
        <v/>
      </c>
      <c r="AM22" s="59" t="str">
        <f t="shared" si="9"/>
        <v/>
      </c>
      <c r="AN22" s="59" t="str">
        <f t="shared" si="10"/>
        <v/>
      </c>
      <c r="AO22" s="60"/>
    </row>
    <row r="23" spans="3:41" ht="15.75" thickBot="1" x14ac:dyDescent="0.3">
      <c r="C23" s="76">
        <f t="shared" si="15"/>
        <v>5.0999999999999961</v>
      </c>
      <c r="D23" s="74">
        <f t="shared" si="16"/>
        <v>91.191903723544925</v>
      </c>
      <c r="E23" s="75">
        <f t="shared" si="17"/>
        <v>92.52626760640598</v>
      </c>
      <c r="F23" s="93"/>
      <c r="G23" s="93"/>
      <c r="H23" s="93"/>
      <c r="I23" s="46" t="str">
        <f t="shared" si="11"/>
        <v/>
      </c>
      <c r="J23" s="46" t="str">
        <f t="shared" si="12"/>
        <v/>
      </c>
      <c r="K23" s="47" t="str">
        <f t="shared" si="0"/>
        <v/>
      </c>
      <c r="L23" s="47" t="str">
        <f t="shared" si="1"/>
        <v/>
      </c>
      <c r="M23" s="48">
        <f t="shared" si="13"/>
        <v>0</v>
      </c>
      <c r="N23" s="46" t="str">
        <f t="shared" si="2"/>
        <v/>
      </c>
      <c r="O23" s="47" t="str">
        <f t="shared" si="3"/>
        <v/>
      </c>
      <c r="P23" s="47" t="str">
        <f t="shared" si="4"/>
        <v/>
      </c>
      <c r="Q23" s="48">
        <f t="shared" si="14"/>
        <v>0</v>
      </c>
      <c r="R23" s="2"/>
      <c r="AH23" s="57" t="str">
        <f>IF(G23&gt;1,IF($E$10&gt;0,100-(#REF!/(1+(AL23/#REF!)^#REF!)^#REF!+#REF!/(AL23-1))*100,100-(AL23*D$5+D$6)*100),"")</f>
        <v/>
      </c>
      <c r="AI23" s="21" t="str">
        <f t="shared" si="5"/>
        <v/>
      </c>
      <c r="AJ23" s="21" t="str">
        <f t="shared" si="6"/>
        <v/>
      </c>
      <c r="AK23" s="48">
        <f t="shared" si="7"/>
        <v>0</v>
      </c>
      <c r="AL23" s="58" t="str">
        <f t="shared" si="8"/>
        <v/>
      </c>
      <c r="AM23" s="59" t="str">
        <f t="shared" si="9"/>
        <v/>
      </c>
      <c r="AN23" s="59" t="str">
        <f t="shared" si="10"/>
        <v/>
      </c>
      <c r="AO23" s="60"/>
    </row>
    <row r="24" spans="3:41" ht="15.75" thickBot="1" x14ac:dyDescent="0.3">
      <c r="C24" s="76">
        <f t="shared" si="15"/>
        <v>5.1999999999999957</v>
      </c>
      <c r="D24" s="74">
        <f t="shared" si="16"/>
        <v>92.008805131596915</v>
      </c>
      <c r="E24" s="75">
        <f t="shared" si="17"/>
        <v>93.343169014457942</v>
      </c>
      <c r="F24" s="93"/>
      <c r="G24" s="93"/>
      <c r="H24" s="93"/>
      <c r="I24" s="46" t="str">
        <f t="shared" si="11"/>
        <v/>
      </c>
      <c r="J24" s="46" t="str">
        <f t="shared" si="12"/>
        <v/>
      </c>
      <c r="K24" s="47" t="str">
        <f t="shared" si="0"/>
        <v/>
      </c>
      <c r="L24" s="47" t="str">
        <f t="shared" si="1"/>
        <v/>
      </c>
      <c r="M24" s="48">
        <f t="shared" si="13"/>
        <v>0</v>
      </c>
      <c r="N24" s="46" t="str">
        <f t="shared" si="2"/>
        <v/>
      </c>
      <c r="O24" s="47" t="str">
        <f t="shared" si="3"/>
        <v/>
      </c>
      <c r="P24" s="47" t="str">
        <f t="shared" si="4"/>
        <v/>
      </c>
      <c r="Q24" s="48">
        <f t="shared" si="14"/>
        <v>0</v>
      </c>
      <c r="R24" s="2"/>
      <c r="AH24" s="57" t="str">
        <f>IF(G24&gt;1,IF($E$10&gt;0,100-(#REF!/(1+(AL24/#REF!)^#REF!)^#REF!+#REF!/(AL24-1))*100,100-(AL24*D$5+D$6)*100),"")</f>
        <v/>
      </c>
      <c r="AI24" s="21" t="str">
        <f t="shared" si="5"/>
        <v/>
      </c>
      <c r="AJ24" s="21" t="str">
        <f t="shared" si="6"/>
        <v/>
      </c>
      <c r="AK24" s="48">
        <f t="shared" si="7"/>
        <v>0</v>
      </c>
      <c r="AL24" s="58" t="str">
        <f t="shared" si="8"/>
        <v/>
      </c>
      <c r="AM24" s="59" t="str">
        <f t="shared" si="9"/>
        <v/>
      </c>
      <c r="AN24" s="59" t="str">
        <f t="shared" si="10"/>
        <v/>
      </c>
      <c r="AO24" s="60"/>
    </row>
    <row r="25" spans="3:41" ht="15.75" thickBot="1" x14ac:dyDescent="0.3">
      <c r="C25" s="76">
        <f t="shared" si="15"/>
        <v>5.2999999999999954</v>
      </c>
      <c r="D25" s="74">
        <f t="shared" si="16"/>
        <v>92.825706539648877</v>
      </c>
      <c r="E25" s="75">
        <f t="shared" si="17"/>
        <v>94.160070422509932</v>
      </c>
      <c r="F25" s="93"/>
      <c r="G25" s="93"/>
      <c r="H25" s="93"/>
      <c r="I25" s="46" t="str">
        <f t="shared" si="11"/>
        <v/>
      </c>
      <c r="J25" s="46" t="str">
        <f t="shared" si="12"/>
        <v/>
      </c>
      <c r="K25" s="47" t="str">
        <f t="shared" si="0"/>
        <v/>
      </c>
      <c r="L25" s="47" t="str">
        <f t="shared" si="1"/>
        <v/>
      </c>
      <c r="M25" s="48">
        <f t="shared" si="13"/>
        <v>0</v>
      </c>
      <c r="N25" s="46" t="str">
        <f t="shared" si="2"/>
        <v/>
      </c>
      <c r="O25" s="47" t="str">
        <f t="shared" si="3"/>
        <v/>
      </c>
      <c r="P25" s="47" t="str">
        <f t="shared" si="4"/>
        <v/>
      </c>
      <c r="Q25" s="48">
        <f t="shared" si="14"/>
        <v>0</v>
      </c>
      <c r="R25" s="2"/>
      <c r="AH25" s="57" t="str">
        <f>IF(G25&gt;1,IF($E$10&gt;0,100-(#REF!/(1+(AL25/#REF!)^#REF!)^#REF!+#REF!/(AL25-1))*100,100-(AL25*D$5+D$6)*100),"")</f>
        <v/>
      </c>
      <c r="AI25" s="21" t="str">
        <f t="shared" si="5"/>
        <v/>
      </c>
      <c r="AJ25" s="21" t="str">
        <f t="shared" si="6"/>
        <v/>
      </c>
      <c r="AK25" s="48">
        <f t="shared" si="7"/>
        <v>0</v>
      </c>
      <c r="AL25" s="58" t="str">
        <f t="shared" si="8"/>
        <v/>
      </c>
      <c r="AM25" s="59" t="str">
        <f t="shared" si="9"/>
        <v/>
      </c>
      <c r="AN25" s="59" t="str">
        <f t="shared" si="10"/>
        <v/>
      </c>
      <c r="AO25" s="60"/>
    </row>
    <row r="26" spans="3:41" ht="15.75" thickBot="1" x14ac:dyDescent="0.3">
      <c r="C26" s="76">
        <f t="shared" si="15"/>
        <v>5.399999999999995</v>
      </c>
      <c r="D26" s="74">
        <f t="shared" si="16"/>
        <v>93.642607947700853</v>
      </c>
      <c r="E26" s="75">
        <f t="shared" si="17"/>
        <v>94.976971830561894</v>
      </c>
      <c r="F26" s="93"/>
      <c r="G26" s="93"/>
      <c r="H26" s="93"/>
      <c r="I26" s="46" t="str">
        <f t="shared" si="11"/>
        <v/>
      </c>
      <c r="J26" s="46" t="str">
        <f t="shared" si="12"/>
        <v/>
      </c>
      <c r="K26" s="47" t="str">
        <f t="shared" si="0"/>
        <v/>
      </c>
      <c r="L26" s="47" t="str">
        <f t="shared" si="1"/>
        <v/>
      </c>
      <c r="M26" s="48">
        <f t="shared" si="13"/>
        <v>0</v>
      </c>
      <c r="N26" s="46" t="str">
        <f t="shared" si="2"/>
        <v/>
      </c>
      <c r="O26" s="47" t="str">
        <f t="shared" si="3"/>
        <v/>
      </c>
      <c r="P26" s="47" t="str">
        <f t="shared" si="4"/>
        <v/>
      </c>
      <c r="Q26" s="48">
        <f t="shared" si="14"/>
        <v>0</v>
      </c>
      <c r="R26" s="2"/>
      <c r="AH26" s="57" t="str">
        <f>IF(G26&gt;1,IF($E$10&gt;0,100-(#REF!/(1+(AL26/#REF!)^#REF!)^#REF!+#REF!/(AL26-1))*100,100-(AL26*D$5+D$6)*100),"")</f>
        <v/>
      </c>
      <c r="AI26" s="21" t="str">
        <f t="shared" si="5"/>
        <v/>
      </c>
      <c r="AJ26" s="21" t="str">
        <f t="shared" si="6"/>
        <v/>
      </c>
      <c r="AK26" s="48">
        <f t="shared" si="7"/>
        <v>0</v>
      </c>
      <c r="AL26" s="58" t="str">
        <f t="shared" si="8"/>
        <v/>
      </c>
      <c r="AM26" s="59" t="str">
        <f t="shared" si="9"/>
        <v/>
      </c>
      <c r="AN26" s="59" t="str">
        <f t="shared" si="10"/>
        <v/>
      </c>
      <c r="AO26" s="60"/>
    </row>
    <row r="27" spans="3:41" ht="15.75" thickBot="1" x14ac:dyDescent="0.3">
      <c r="C27" s="76">
        <f t="shared" si="15"/>
        <v>5.4999999999999947</v>
      </c>
      <c r="D27" s="74">
        <f t="shared" si="16"/>
        <v>94.459509355752829</v>
      </c>
      <c r="E27" s="75">
        <f t="shared" si="17"/>
        <v>95.79387323861387</v>
      </c>
      <c r="F27" s="45"/>
      <c r="G27" s="45"/>
      <c r="H27" s="45"/>
      <c r="I27" s="46" t="str">
        <f t="shared" si="11"/>
        <v/>
      </c>
      <c r="J27" s="46" t="str">
        <f t="shared" si="12"/>
        <v/>
      </c>
      <c r="K27" s="47" t="str">
        <f t="shared" si="0"/>
        <v/>
      </c>
      <c r="L27" s="47" t="str">
        <f t="shared" si="1"/>
        <v/>
      </c>
      <c r="M27" s="48">
        <f t="shared" si="13"/>
        <v>0</v>
      </c>
      <c r="N27" s="46" t="str">
        <f t="shared" si="2"/>
        <v/>
      </c>
      <c r="O27" s="47" t="str">
        <f t="shared" si="3"/>
        <v/>
      </c>
      <c r="P27" s="47" t="str">
        <f t="shared" si="4"/>
        <v/>
      </c>
      <c r="Q27" s="48">
        <f t="shared" si="14"/>
        <v>0</v>
      </c>
      <c r="R27" s="2"/>
      <c r="AH27" s="57" t="str">
        <f>IF(G27&gt;1,IF($E$10&gt;0,100-(#REF!/(1+(AL27/#REF!)^#REF!)^#REF!+#REF!/(AL27-1))*100,100-(AL27*D$5+D$6)*100),"")</f>
        <v/>
      </c>
      <c r="AI27" s="21" t="str">
        <f t="shared" si="5"/>
        <v/>
      </c>
      <c r="AJ27" s="21" t="str">
        <f t="shared" si="6"/>
        <v/>
      </c>
      <c r="AK27" s="48">
        <f t="shared" si="7"/>
        <v>0</v>
      </c>
      <c r="AL27" s="58" t="str">
        <f t="shared" si="8"/>
        <v/>
      </c>
      <c r="AM27" s="59" t="str">
        <f t="shared" si="9"/>
        <v/>
      </c>
      <c r="AN27" s="59" t="str">
        <f t="shared" si="10"/>
        <v/>
      </c>
      <c r="AO27" s="60"/>
    </row>
    <row r="28" spans="3:41" ht="15.75" thickBot="1" x14ac:dyDescent="0.3">
      <c r="C28" s="76">
        <f t="shared" si="15"/>
        <v>5.5999999999999943</v>
      </c>
      <c r="D28" s="74">
        <f t="shared" si="16"/>
        <v>95.276410763804805</v>
      </c>
      <c r="E28" s="75">
        <f t="shared" si="17"/>
        <v>96.610774646665845</v>
      </c>
      <c r="F28" s="45"/>
      <c r="G28" s="45"/>
      <c r="H28" s="45"/>
      <c r="I28" s="46" t="str">
        <f t="shared" si="11"/>
        <v/>
      </c>
      <c r="J28" s="46" t="str">
        <f t="shared" si="12"/>
        <v/>
      </c>
      <c r="K28" s="47" t="str">
        <f t="shared" si="0"/>
        <v/>
      </c>
      <c r="L28" s="47" t="str">
        <f t="shared" si="1"/>
        <v/>
      </c>
      <c r="M28" s="48">
        <f t="shared" si="13"/>
        <v>0</v>
      </c>
      <c r="N28" s="46" t="str">
        <f t="shared" si="2"/>
        <v/>
      </c>
      <c r="O28" s="47" t="str">
        <f t="shared" si="3"/>
        <v/>
      </c>
      <c r="P28" s="47" t="str">
        <f t="shared" si="4"/>
        <v/>
      </c>
      <c r="Q28" s="48">
        <f t="shared" si="14"/>
        <v>0</v>
      </c>
      <c r="R28" s="2"/>
      <c r="AH28" s="57" t="str">
        <f>IF(G28&gt;1,IF($E$10&gt;0,100-(#REF!/(1+(AL28/#REF!)^#REF!)^#REF!+#REF!/(AL28-1))*100,100-(AL28*D$5+D$6)*100),"")</f>
        <v/>
      </c>
      <c r="AI28" s="21" t="str">
        <f t="shared" si="5"/>
        <v/>
      </c>
      <c r="AJ28" s="21" t="str">
        <f t="shared" si="6"/>
        <v/>
      </c>
      <c r="AK28" s="48">
        <f t="shared" si="7"/>
        <v>0</v>
      </c>
      <c r="AL28" s="58" t="str">
        <f t="shared" si="8"/>
        <v/>
      </c>
      <c r="AM28" s="59" t="str">
        <f t="shared" si="9"/>
        <v/>
      </c>
      <c r="AN28" s="59" t="str">
        <f t="shared" si="10"/>
        <v/>
      </c>
      <c r="AO28" s="60"/>
    </row>
    <row r="29" spans="3:41" ht="15.75" thickBot="1" x14ac:dyDescent="0.3">
      <c r="C29" s="76">
        <f t="shared" si="15"/>
        <v>5.699999999999994</v>
      </c>
      <c r="D29" s="74">
        <f t="shared" si="16"/>
        <v>96.09331217185678</v>
      </c>
      <c r="E29" s="75">
        <f t="shared" si="17"/>
        <v>97.427676054717807</v>
      </c>
      <c r="F29" s="45"/>
      <c r="G29" s="45"/>
      <c r="H29" s="45"/>
      <c r="I29" s="46" t="str">
        <f t="shared" si="11"/>
        <v/>
      </c>
      <c r="J29" s="46" t="str">
        <f t="shared" si="12"/>
        <v/>
      </c>
      <c r="K29" s="47" t="str">
        <f t="shared" si="0"/>
        <v/>
      </c>
      <c r="L29" s="47" t="str">
        <f t="shared" si="1"/>
        <v/>
      </c>
      <c r="M29" s="48">
        <f t="shared" si="13"/>
        <v>0</v>
      </c>
      <c r="N29" s="46" t="str">
        <f t="shared" si="2"/>
        <v/>
      </c>
      <c r="O29" s="47" t="str">
        <f t="shared" si="3"/>
        <v/>
      </c>
      <c r="P29" s="47" t="str">
        <f t="shared" si="4"/>
        <v/>
      </c>
      <c r="Q29" s="48">
        <f t="shared" si="14"/>
        <v>0</v>
      </c>
      <c r="R29" s="2"/>
      <c r="AH29" s="57" t="str">
        <f>IF(G29&gt;1,IF($E$10&gt;0,100-(#REF!/(1+(AL29/#REF!)^#REF!)^#REF!+#REF!/(AL29-1))*100,100-(AL29*D$5+D$6)*100),"")</f>
        <v/>
      </c>
      <c r="AI29" s="21" t="str">
        <f t="shared" si="5"/>
        <v/>
      </c>
      <c r="AJ29" s="21" t="str">
        <f t="shared" si="6"/>
        <v/>
      </c>
      <c r="AK29" s="48">
        <f t="shared" si="7"/>
        <v>0</v>
      </c>
      <c r="AL29" s="58" t="str">
        <f t="shared" si="8"/>
        <v/>
      </c>
      <c r="AM29" s="59" t="str">
        <f t="shared" si="9"/>
        <v/>
      </c>
      <c r="AN29" s="59" t="str">
        <f t="shared" si="10"/>
        <v/>
      </c>
      <c r="AO29" s="60"/>
    </row>
    <row r="30" spans="3:41" ht="15.75" thickBot="1" x14ac:dyDescent="0.3">
      <c r="C30" s="76">
        <f t="shared" si="15"/>
        <v>5.7999999999999936</v>
      </c>
      <c r="D30" s="74">
        <f t="shared" si="16"/>
        <v>96.910213579908742</v>
      </c>
      <c r="E30" s="75">
        <f t="shared" si="17"/>
        <v>98.244577462769797</v>
      </c>
      <c r="F30" s="45"/>
      <c r="G30" s="45"/>
      <c r="H30" s="45"/>
      <c r="I30" s="46" t="str">
        <f t="shared" si="11"/>
        <v/>
      </c>
      <c r="J30" s="46" t="str">
        <f t="shared" si="12"/>
        <v/>
      </c>
      <c r="K30" s="47" t="str">
        <f t="shared" si="0"/>
        <v/>
      </c>
      <c r="L30" s="47" t="str">
        <f t="shared" si="1"/>
        <v/>
      </c>
      <c r="M30" s="48">
        <f t="shared" si="13"/>
        <v>0</v>
      </c>
      <c r="N30" s="46" t="str">
        <f t="shared" si="2"/>
        <v/>
      </c>
      <c r="O30" s="47" t="str">
        <f t="shared" si="3"/>
        <v/>
      </c>
      <c r="P30" s="47" t="str">
        <f t="shared" si="4"/>
        <v/>
      </c>
      <c r="Q30" s="48">
        <f t="shared" si="14"/>
        <v>0</v>
      </c>
      <c r="R30" s="2"/>
      <c r="AH30" s="57" t="str">
        <f>IF(G30&gt;1,IF($E$10&gt;0,100-(#REF!/(1+(AL30/#REF!)^#REF!)^#REF!+#REF!/(AL30-1))*100,100-(AL30*D$5+D$6)*100),"")</f>
        <v/>
      </c>
      <c r="AI30" s="21" t="str">
        <f t="shared" si="5"/>
        <v/>
      </c>
      <c r="AJ30" s="21" t="str">
        <f t="shared" si="6"/>
        <v/>
      </c>
      <c r="AK30" s="48">
        <f t="shared" si="7"/>
        <v>0</v>
      </c>
      <c r="AL30" s="58" t="str">
        <f t="shared" si="8"/>
        <v/>
      </c>
      <c r="AM30" s="59" t="str">
        <f t="shared" si="9"/>
        <v/>
      </c>
      <c r="AN30" s="59" t="str">
        <f t="shared" si="10"/>
        <v/>
      </c>
      <c r="AO30" s="60"/>
    </row>
    <row r="31" spans="3:41" ht="15.75" thickBot="1" x14ac:dyDescent="0.3">
      <c r="C31" s="77">
        <f t="shared" si="15"/>
        <v>5.8999999999999932</v>
      </c>
      <c r="D31" s="74">
        <f t="shared" si="16"/>
        <v>97.727114987960732</v>
      </c>
      <c r="E31" s="75">
        <f t="shared" si="17"/>
        <v>99.061478870821759</v>
      </c>
      <c r="F31" s="45"/>
      <c r="G31" s="45"/>
      <c r="H31" s="45"/>
      <c r="I31" s="46" t="str">
        <f t="shared" si="11"/>
        <v/>
      </c>
      <c r="J31" s="46" t="str">
        <f t="shared" si="12"/>
        <v/>
      </c>
      <c r="K31" s="47" t="str">
        <f t="shared" si="0"/>
        <v/>
      </c>
      <c r="L31" s="47" t="str">
        <f t="shared" si="1"/>
        <v/>
      </c>
      <c r="M31" s="48">
        <f t="shared" si="13"/>
        <v>0</v>
      </c>
      <c r="N31" s="46" t="str">
        <f t="shared" si="2"/>
        <v/>
      </c>
      <c r="O31" s="47" t="str">
        <f t="shared" si="3"/>
        <v/>
      </c>
      <c r="P31" s="47" t="str">
        <f t="shared" si="4"/>
        <v/>
      </c>
      <c r="Q31" s="48">
        <f t="shared" si="14"/>
        <v>0</v>
      </c>
      <c r="R31" s="2"/>
      <c r="AH31" s="57" t="str">
        <f>IF(G31&gt;1,IF($E$10&gt;0,100-(#REF!/(1+(AL31/#REF!)^#REF!)^#REF!+#REF!/(AL31-1))*100,100-(AL31*D$5+D$6)*100),"")</f>
        <v/>
      </c>
      <c r="AI31" s="21" t="str">
        <f t="shared" si="5"/>
        <v/>
      </c>
      <c r="AJ31" s="21" t="str">
        <f t="shared" si="6"/>
        <v/>
      </c>
      <c r="AK31" s="48">
        <f t="shared" si="7"/>
        <v>0</v>
      </c>
      <c r="AL31" s="58" t="str">
        <f t="shared" si="8"/>
        <v/>
      </c>
      <c r="AM31" s="59" t="str">
        <f t="shared" si="9"/>
        <v/>
      </c>
      <c r="AN31" s="59" t="str">
        <f t="shared" si="10"/>
        <v/>
      </c>
      <c r="AO31" s="60"/>
    </row>
    <row r="32" spans="3:41" ht="15.75" thickBot="1" x14ac:dyDescent="0.3">
      <c r="C32" s="78"/>
      <c r="D32" s="79"/>
      <c r="E32" s="80"/>
      <c r="F32" s="45"/>
      <c r="G32" s="45"/>
      <c r="H32" s="45"/>
      <c r="I32" s="46" t="str">
        <f t="shared" si="11"/>
        <v/>
      </c>
      <c r="J32" s="46" t="str">
        <f t="shared" si="12"/>
        <v/>
      </c>
      <c r="K32" s="47" t="str">
        <f t="shared" si="0"/>
        <v/>
      </c>
      <c r="L32" s="47" t="str">
        <f t="shared" si="1"/>
        <v/>
      </c>
      <c r="M32" s="48">
        <f t="shared" si="13"/>
        <v>0</v>
      </c>
      <c r="N32" s="46" t="str">
        <f t="shared" si="2"/>
        <v/>
      </c>
      <c r="O32" s="47" t="str">
        <f t="shared" si="3"/>
        <v/>
      </c>
      <c r="P32" s="47" t="str">
        <f t="shared" si="4"/>
        <v/>
      </c>
      <c r="Q32" s="48">
        <f t="shared" si="14"/>
        <v>0</v>
      </c>
      <c r="R32" s="2"/>
      <c r="AH32" s="57" t="str">
        <f>IF(G32&gt;1,IF($E$10&gt;0,100-(#REF!/(1+(AL32/#REF!)^#REF!)^#REF!+#REF!/(AL32-1))*100,100-(AL32*D$5+D$6)*100),"")</f>
        <v/>
      </c>
      <c r="AI32" s="21" t="str">
        <f t="shared" si="5"/>
        <v/>
      </c>
      <c r="AJ32" s="21" t="str">
        <f t="shared" si="6"/>
        <v/>
      </c>
      <c r="AK32" s="48">
        <f t="shared" si="7"/>
        <v>0</v>
      </c>
      <c r="AL32" s="58" t="str">
        <f t="shared" si="8"/>
        <v/>
      </c>
      <c r="AM32" s="59" t="str">
        <f t="shared" si="9"/>
        <v/>
      </c>
      <c r="AN32" s="59" t="str">
        <f t="shared" si="10"/>
        <v/>
      </c>
      <c r="AO32" s="60"/>
    </row>
    <row r="33" spans="2:41" ht="15.75" thickBot="1" x14ac:dyDescent="0.3">
      <c r="C33" s="186" t="str">
        <f>CONCATENATE(TEXT(D4,"mm/dd"),"pucks")</f>
        <v>06/17pucks</v>
      </c>
      <c r="D33" s="187"/>
      <c r="E33" s="187"/>
      <c r="F33" s="45"/>
      <c r="G33" s="45"/>
      <c r="H33" s="45"/>
      <c r="I33" s="46" t="str">
        <f t="shared" si="11"/>
        <v/>
      </c>
      <c r="J33" s="46" t="str">
        <f t="shared" si="12"/>
        <v/>
      </c>
      <c r="K33" s="47" t="str">
        <f t="shared" si="0"/>
        <v/>
      </c>
      <c r="L33" s="47" t="str">
        <f t="shared" si="1"/>
        <v/>
      </c>
      <c r="M33" s="48">
        <f t="shared" si="13"/>
        <v>0</v>
      </c>
      <c r="N33" s="46" t="str">
        <f t="shared" si="2"/>
        <v/>
      </c>
      <c r="O33" s="47" t="str">
        <f t="shared" si="3"/>
        <v/>
      </c>
      <c r="P33" s="47" t="str">
        <f t="shared" si="4"/>
        <v/>
      </c>
      <c r="Q33" s="48">
        <f t="shared" si="14"/>
        <v>0</v>
      </c>
      <c r="R33" s="2"/>
      <c r="AH33" s="57" t="str">
        <f>IF(G33&gt;1,IF($E$10&gt;0,100-(#REF!/(1+(AL33/#REF!)^#REF!)^#REF!+#REF!/(AL33-1))*100,100-(AL33*D$5+D$6)*100),"")</f>
        <v/>
      </c>
      <c r="AI33" s="21" t="str">
        <f t="shared" si="5"/>
        <v/>
      </c>
      <c r="AJ33" s="21" t="str">
        <f t="shared" si="6"/>
        <v/>
      </c>
      <c r="AK33" s="48">
        <f t="shared" si="7"/>
        <v>0</v>
      </c>
      <c r="AL33" s="58" t="str">
        <f t="shared" si="8"/>
        <v/>
      </c>
      <c r="AM33" s="59" t="str">
        <f t="shared" si="9"/>
        <v/>
      </c>
      <c r="AN33" s="59" t="str">
        <f t="shared" si="10"/>
        <v/>
      </c>
      <c r="AO33" s="60"/>
    </row>
    <row r="34" spans="2:41" ht="15.75" thickBot="1" x14ac:dyDescent="0.3">
      <c r="B34" t="s">
        <v>44</v>
      </c>
      <c r="C34" s="81" t="s">
        <v>42</v>
      </c>
      <c r="D34" s="81" t="s">
        <v>40</v>
      </c>
      <c r="E34" s="81" t="s">
        <v>7</v>
      </c>
      <c r="F34" s="45"/>
      <c r="G34" s="45"/>
      <c r="H34" s="45"/>
      <c r="I34" s="46" t="str">
        <f t="shared" si="11"/>
        <v/>
      </c>
      <c r="J34" s="46" t="str">
        <f t="shared" si="12"/>
        <v/>
      </c>
      <c r="K34" s="47" t="str">
        <f t="shared" si="0"/>
        <v/>
      </c>
      <c r="L34" s="47" t="str">
        <f t="shared" si="1"/>
        <v/>
      </c>
      <c r="M34" s="48">
        <f t="shared" si="13"/>
        <v>0</v>
      </c>
      <c r="N34" s="46" t="str">
        <f t="shared" si="2"/>
        <v/>
      </c>
      <c r="O34" s="47" t="str">
        <f t="shared" si="3"/>
        <v/>
      </c>
      <c r="P34" s="47" t="str">
        <f t="shared" si="4"/>
        <v/>
      </c>
      <c r="Q34" s="48">
        <f t="shared" si="14"/>
        <v>0</v>
      </c>
      <c r="R34" s="2"/>
      <c r="AH34" s="57" t="str">
        <f>IF(G34&gt;1,IF($E$10&gt;0,100-(#REF!/(1+(AL34/#REF!)^#REF!)^#REF!+#REF!/(AL34-1))*100,100-(AL34*D$5+D$6)*100),"")</f>
        <v/>
      </c>
      <c r="AI34" s="21" t="str">
        <f t="shared" si="5"/>
        <v/>
      </c>
      <c r="AJ34" s="21" t="str">
        <f t="shared" si="6"/>
        <v/>
      </c>
      <c r="AK34" s="48">
        <f t="shared" si="7"/>
        <v>0</v>
      </c>
      <c r="AL34" s="58" t="str">
        <f t="shared" si="8"/>
        <v/>
      </c>
      <c r="AM34" s="59" t="str">
        <f t="shared" si="9"/>
        <v/>
      </c>
      <c r="AN34" s="59" t="str">
        <f t="shared" si="10"/>
        <v/>
      </c>
      <c r="AO34" s="60"/>
    </row>
    <row r="35" spans="2:41" x14ac:dyDescent="0.25">
      <c r="B35" s="103" t="s">
        <v>310</v>
      </c>
      <c r="C35" s="103">
        <v>4.2553191489361826</v>
      </c>
      <c r="D35" s="104">
        <v>5.7545000000000002</v>
      </c>
      <c r="E35" s="83">
        <f>IF(C35&gt;0,100-(C35),"")</f>
        <v>95.744680851063819</v>
      </c>
      <c r="F35" s="45"/>
      <c r="G35" s="45"/>
      <c r="H35" s="45"/>
      <c r="I35" s="46" t="str">
        <f t="shared" si="11"/>
        <v/>
      </c>
      <c r="J35" s="46" t="str">
        <f t="shared" si="12"/>
        <v/>
      </c>
      <c r="K35" s="47" t="str">
        <f t="shared" si="0"/>
        <v/>
      </c>
      <c r="L35" s="47" t="str">
        <f t="shared" si="1"/>
        <v/>
      </c>
      <c r="M35" s="48">
        <f t="shared" si="13"/>
        <v>0</v>
      </c>
      <c r="N35" s="46" t="str">
        <f t="shared" si="2"/>
        <v/>
      </c>
      <c r="O35" s="47" t="str">
        <f t="shared" si="3"/>
        <v/>
      </c>
      <c r="P35" s="47" t="str">
        <f t="shared" si="4"/>
        <v/>
      </c>
      <c r="Q35" s="48">
        <f t="shared" si="14"/>
        <v>0</v>
      </c>
      <c r="R35" s="2"/>
      <c r="AH35" s="57" t="str">
        <f>IF(G35&gt;1,IF($E$10&gt;0,100-(#REF!/(1+(AL35/#REF!)^#REF!)^#REF!+#REF!/(AL35-1))*100,100-(AL35*D$5+D$6)*100),"")</f>
        <v/>
      </c>
      <c r="AI35" s="21" t="str">
        <f t="shared" si="5"/>
        <v/>
      </c>
      <c r="AJ35" s="21" t="str">
        <f t="shared" si="6"/>
        <v/>
      </c>
      <c r="AK35" s="48">
        <f t="shared" si="7"/>
        <v>0</v>
      </c>
      <c r="AL35" s="58" t="str">
        <f t="shared" si="8"/>
        <v/>
      </c>
      <c r="AM35" s="59" t="str">
        <f t="shared" si="9"/>
        <v/>
      </c>
      <c r="AN35" s="59" t="str">
        <f t="shared" si="10"/>
        <v/>
      </c>
      <c r="AO35" s="60"/>
    </row>
    <row r="36" spans="2:41" x14ac:dyDescent="0.25">
      <c r="B36" s="103" t="s">
        <v>311</v>
      </c>
      <c r="C36" s="103">
        <v>1.5295576684580374</v>
      </c>
      <c r="D36" s="104">
        <v>5.7435</v>
      </c>
      <c r="E36" s="83">
        <f t="shared" ref="E36:E99" si="18">IF(C36&gt;0,100-(C36),"")</f>
        <v>98.47044233154196</v>
      </c>
      <c r="F36" s="45"/>
      <c r="G36" s="45"/>
      <c r="H36" s="45"/>
      <c r="I36" s="46" t="str">
        <f t="shared" si="11"/>
        <v/>
      </c>
      <c r="J36" s="46" t="str">
        <f t="shared" si="12"/>
        <v/>
      </c>
      <c r="K36" s="47" t="str">
        <f t="shared" si="0"/>
        <v/>
      </c>
      <c r="L36" s="47" t="str">
        <f t="shared" si="1"/>
        <v/>
      </c>
      <c r="M36" s="48">
        <f t="shared" si="13"/>
        <v>0</v>
      </c>
      <c r="N36" s="46" t="str">
        <f t="shared" si="2"/>
        <v/>
      </c>
      <c r="O36" s="47" t="str">
        <f t="shared" si="3"/>
        <v/>
      </c>
      <c r="P36" s="47" t="str">
        <f t="shared" si="4"/>
        <v/>
      </c>
      <c r="Q36" s="48">
        <f t="shared" si="14"/>
        <v>0</v>
      </c>
      <c r="R36" s="2"/>
      <c r="AH36" s="57" t="str">
        <f>IF(G36&gt;1,IF($E$10&gt;0,100-(#REF!/(1+(AL36/#REF!)^#REF!)^#REF!+#REF!/(AL36-1))*100,100-(AL36*D$5+D$6)*100),"")</f>
        <v/>
      </c>
      <c r="AI36" s="21" t="str">
        <f t="shared" si="5"/>
        <v/>
      </c>
      <c r="AJ36" s="21" t="str">
        <f t="shared" si="6"/>
        <v/>
      </c>
      <c r="AK36" s="48">
        <f t="shared" si="7"/>
        <v>0</v>
      </c>
      <c r="AL36" s="58" t="str">
        <f t="shared" si="8"/>
        <v/>
      </c>
      <c r="AM36" s="59" t="str">
        <f t="shared" si="9"/>
        <v/>
      </c>
      <c r="AN36" s="59" t="str">
        <f t="shared" si="10"/>
        <v/>
      </c>
      <c r="AO36" s="60"/>
    </row>
    <row r="37" spans="2:41" x14ac:dyDescent="0.25">
      <c r="B37" s="103" t="s">
        <v>312</v>
      </c>
      <c r="C37" s="103">
        <v>6.2009094667217823</v>
      </c>
      <c r="D37" s="104">
        <v>5.3450000000000006</v>
      </c>
      <c r="E37" s="83">
        <f t="shared" si="18"/>
        <v>93.799090533278218</v>
      </c>
      <c r="F37" s="45"/>
      <c r="G37" s="45"/>
      <c r="H37" s="45"/>
      <c r="I37" s="46" t="str">
        <f t="shared" si="11"/>
        <v/>
      </c>
      <c r="J37" s="46" t="str">
        <f t="shared" si="12"/>
        <v/>
      </c>
      <c r="K37" s="47" t="str">
        <f t="shared" si="0"/>
        <v/>
      </c>
      <c r="L37" s="47" t="str">
        <f t="shared" si="1"/>
        <v/>
      </c>
      <c r="M37" s="48">
        <f t="shared" si="13"/>
        <v>0</v>
      </c>
      <c r="N37" s="46" t="str">
        <f t="shared" si="2"/>
        <v/>
      </c>
      <c r="O37" s="47" t="str">
        <f t="shared" si="3"/>
        <v/>
      </c>
      <c r="P37" s="47" t="str">
        <f t="shared" si="4"/>
        <v/>
      </c>
      <c r="Q37" s="48">
        <f t="shared" si="14"/>
        <v>0</v>
      </c>
      <c r="R37" s="2"/>
      <c r="AH37" s="57" t="str">
        <f>IF(G37&gt;1,IF($E$10&gt;0,100-(#REF!/(1+(AL37/#REF!)^#REF!)^#REF!+#REF!/(AL37-1))*100,100-(AL37*D$5+D$6)*100),"")</f>
        <v/>
      </c>
      <c r="AI37" s="21" t="str">
        <f t="shared" si="5"/>
        <v/>
      </c>
      <c r="AJ37" s="21" t="str">
        <f t="shared" si="6"/>
        <v/>
      </c>
      <c r="AK37" s="48">
        <f t="shared" si="7"/>
        <v>0</v>
      </c>
      <c r="AL37" s="58" t="str">
        <f t="shared" si="8"/>
        <v/>
      </c>
      <c r="AM37" s="59" t="str">
        <f t="shared" si="9"/>
        <v/>
      </c>
      <c r="AN37" s="59" t="str">
        <f t="shared" si="10"/>
        <v/>
      </c>
      <c r="AO37" s="60"/>
    </row>
    <row r="38" spans="2:41" x14ac:dyDescent="0.25">
      <c r="B38" s="103" t="s">
        <v>313</v>
      </c>
      <c r="C38" s="103">
        <v>10.748243075651105</v>
      </c>
      <c r="D38" s="104">
        <v>4.9184999999999999</v>
      </c>
      <c r="E38" s="83">
        <f t="shared" si="18"/>
        <v>89.251756924348896</v>
      </c>
      <c r="F38" s="45"/>
      <c r="G38" s="45"/>
      <c r="H38" s="45"/>
      <c r="I38" s="46" t="str">
        <f t="shared" si="11"/>
        <v/>
      </c>
      <c r="J38" s="46" t="str">
        <f t="shared" si="12"/>
        <v/>
      </c>
      <c r="K38" s="47" t="str">
        <f t="shared" si="0"/>
        <v/>
      </c>
      <c r="L38" s="47" t="str">
        <f t="shared" si="1"/>
        <v/>
      </c>
      <c r="M38" s="48">
        <f t="shared" si="13"/>
        <v>0</v>
      </c>
      <c r="N38" s="46" t="str">
        <f t="shared" si="2"/>
        <v/>
      </c>
      <c r="O38" s="47" t="str">
        <f t="shared" si="3"/>
        <v/>
      </c>
      <c r="P38" s="47" t="str">
        <f t="shared" si="4"/>
        <v/>
      </c>
      <c r="Q38" s="48">
        <f t="shared" si="14"/>
        <v>0</v>
      </c>
      <c r="R38" s="2"/>
      <c r="AH38" s="57" t="str">
        <f>IF(G38&gt;1,IF($E$10&gt;0,100-(#REF!/(1+(AL38/#REF!)^#REF!)^#REF!+#REF!/(AL38-1))*100,100-(AL38*D$5+D$6)*100),"")</f>
        <v/>
      </c>
      <c r="AI38" s="21" t="str">
        <f t="shared" si="5"/>
        <v/>
      </c>
      <c r="AJ38" s="21" t="str">
        <f t="shared" si="6"/>
        <v/>
      </c>
      <c r="AK38" s="48">
        <f t="shared" si="7"/>
        <v>0</v>
      </c>
      <c r="AL38" s="58" t="str">
        <f t="shared" si="8"/>
        <v/>
      </c>
      <c r="AM38" s="59" t="str">
        <f t="shared" si="9"/>
        <v/>
      </c>
      <c r="AN38" s="59" t="str">
        <f t="shared" si="10"/>
        <v/>
      </c>
      <c r="AO38" s="60"/>
    </row>
    <row r="39" spans="2:41" x14ac:dyDescent="0.25">
      <c r="B39" s="103" t="s">
        <v>314</v>
      </c>
      <c r="C39" s="103">
        <v>3.6231884057970962</v>
      </c>
      <c r="D39" s="104">
        <v>5.76</v>
      </c>
      <c r="E39" s="83">
        <f t="shared" si="18"/>
        <v>96.376811594202906</v>
      </c>
      <c r="F39" s="45"/>
      <c r="G39" s="45"/>
      <c r="H39" s="45"/>
      <c r="I39" s="46" t="str">
        <f t="shared" si="11"/>
        <v/>
      </c>
      <c r="J39" s="46" t="str">
        <f t="shared" si="12"/>
        <v/>
      </c>
      <c r="K39" s="47" t="str">
        <f t="shared" si="0"/>
        <v/>
      </c>
      <c r="L39" s="47" t="str">
        <f t="shared" si="1"/>
        <v/>
      </c>
      <c r="M39" s="48">
        <f t="shared" si="13"/>
        <v>0</v>
      </c>
      <c r="N39" s="46" t="str">
        <f t="shared" si="2"/>
        <v/>
      </c>
      <c r="O39" s="47" t="str">
        <f t="shared" si="3"/>
        <v/>
      </c>
      <c r="P39" s="47" t="str">
        <f t="shared" si="4"/>
        <v/>
      </c>
      <c r="Q39" s="48">
        <f t="shared" si="14"/>
        <v>0</v>
      </c>
      <c r="R39" s="2"/>
      <c r="AH39" s="57" t="str">
        <f>IF(G39&gt;1,IF($E$10&gt;0,100-(#REF!/(1+(AL39/#REF!)^#REF!)^#REF!+#REF!/(AL39-1))*100,100-(AL39*D$5+D$6)*100),"")</f>
        <v/>
      </c>
      <c r="AI39" s="21" t="str">
        <f t="shared" si="5"/>
        <v/>
      </c>
      <c r="AJ39" s="21" t="str">
        <f t="shared" si="6"/>
        <v/>
      </c>
      <c r="AK39" s="48">
        <f t="shared" si="7"/>
        <v>0</v>
      </c>
      <c r="AL39" s="58" t="str">
        <f t="shared" si="8"/>
        <v/>
      </c>
      <c r="AM39" s="59" t="str">
        <f t="shared" si="9"/>
        <v/>
      </c>
      <c r="AN39" s="59" t="str">
        <f t="shared" si="10"/>
        <v/>
      </c>
      <c r="AO39" s="60"/>
    </row>
    <row r="40" spans="2:41" x14ac:dyDescent="0.25">
      <c r="B40" s="103" t="s">
        <v>315</v>
      </c>
      <c r="C40" s="103">
        <v>3.9452495974235049</v>
      </c>
      <c r="D40" s="104">
        <v>5.6895000000000007</v>
      </c>
      <c r="E40" s="83">
        <f t="shared" si="18"/>
        <v>96.054750402576502</v>
      </c>
      <c r="F40" s="45"/>
      <c r="G40" s="45"/>
      <c r="H40" s="45"/>
      <c r="I40" s="46" t="str">
        <f t="shared" si="11"/>
        <v/>
      </c>
      <c r="J40" s="46" t="str">
        <f t="shared" si="12"/>
        <v/>
      </c>
      <c r="K40" s="47" t="str">
        <f t="shared" si="0"/>
        <v/>
      </c>
      <c r="L40" s="47" t="str">
        <f t="shared" si="1"/>
        <v/>
      </c>
      <c r="M40" s="48">
        <f t="shared" si="13"/>
        <v>0</v>
      </c>
      <c r="N40" s="46" t="str">
        <f t="shared" si="2"/>
        <v/>
      </c>
      <c r="O40" s="47" t="str">
        <f t="shared" si="3"/>
        <v/>
      </c>
      <c r="P40" s="47" t="str">
        <f t="shared" si="4"/>
        <v/>
      </c>
      <c r="Q40" s="48">
        <f t="shared" si="14"/>
        <v>0</v>
      </c>
      <c r="R40" s="2"/>
      <c r="AH40" s="57" t="str">
        <f>IF(G40&gt;1,IF($E$10&gt;0,100-(#REF!/(1+(AL40/#REF!)^#REF!)^#REF!+#REF!/(AL40-1))*100,100-(AL40*D$5+D$6)*100),"")</f>
        <v/>
      </c>
      <c r="AI40" s="21" t="str">
        <f t="shared" si="5"/>
        <v/>
      </c>
      <c r="AJ40" s="21" t="str">
        <f t="shared" si="6"/>
        <v/>
      </c>
      <c r="AK40" s="48">
        <f t="shared" si="7"/>
        <v>0</v>
      </c>
      <c r="AL40" s="58" t="str">
        <f t="shared" si="8"/>
        <v/>
      </c>
      <c r="AM40" s="59" t="str">
        <f t="shared" si="9"/>
        <v/>
      </c>
      <c r="AN40" s="59" t="str">
        <f t="shared" si="10"/>
        <v/>
      </c>
      <c r="AO40" s="60"/>
    </row>
    <row r="41" spans="2:41" x14ac:dyDescent="0.25">
      <c r="B41" s="103" t="s">
        <v>316</v>
      </c>
      <c r="C41" s="103">
        <v>3.4953796705504114</v>
      </c>
      <c r="D41" s="104">
        <v>5.835</v>
      </c>
      <c r="E41" s="83">
        <f t="shared" si="18"/>
        <v>96.504620329449594</v>
      </c>
      <c r="F41" s="45"/>
      <c r="G41" s="45"/>
      <c r="H41" s="45"/>
      <c r="I41" s="46" t="str">
        <f t="shared" si="11"/>
        <v/>
      </c>
      <c r="J41" s="46" t="str">
        <f t="shared" si="12"/>
        <v/>
      </c>
      <c r="K41" s="47" t="str">
        <f t="shared" si="0"/>
        <v/>
      </c>
      <c r="L41" s="47" t="str">
        <f t="shared" si="1"/>
        <v/>
      </c>
      <c r="M41" s="48">
        <f t="shared" si="13"/>
        <v>0</v>
      </c>
      <c r="N41" s="46" t="str">
        <f t="shared" si="2"/>
        <v/>
      </c>
      <c r="O41" s="47" t="str">
        <f t="shared" si="3"/>
        <v/>
      </c>
      <c r="P41" s="47" t="str">
        <f t="shared" si="4"/>
        <v/>
      </c>
      <c r="Q41" s="48">
        <f t="shared" si="14"/>
        <v>0</v>
      </c>
      <c r="R41" s="2"/>
      <c r="AH41" s="57" t="str">
        <f>IF(G41&gt;1,IF($E$10&gt;0,100-(#REF!/(1+(AL41/#REF!)^#REF!)^#REF!+#REF!/(AL41-1))*100,100-(AL41*D$5+D$6)*100),"")</f>
        <v/>
      </c>
      <c r="AI41" s="21" t="str">
        <f t="shared" si="5"/>
        <v/>
      </c>
      <c r="AJ41" s="21" t="str">
        <f t="shared" si="6"/>
        <v/>
      </c>
      <c r="AK41" s="48">
        <f t="shared" si="7"/>
        <v>0</v>
      </c>
      <c r="AL41" s="58" t="str">
        <f t="shared" si="8"/>
        <v/>
      </c>
      <c r="AM41" s="59" t="str">
        <f t="shared" si="9"/>
        <v/>
      </c>
      <c r="AN41" s="59" t="str">
        <f t="shared" si="10"/>
        <v/>
      </c>
      <c r="AO41" s="60"/>
    </row>
    <row r="42" spans="2:41" x14ac:dyDescent="0.25">
      <c r="B42" s="103" t="s">
        <v>317</v>
      </c>
      <c r="C42" s="103">
        <v>3.1739654479710624</v>
      </c>
      <c r="D42" s="104">
        <v>5.8540000000000001</v>
      </c>
      <c r="E42" s="83">
        <f t="shared" si="18"/>
        <v>96.826034552028943</v>
      </c>
      <c r="F42" s="45"/>
      <c r="G42" s="45"/>
      <c r="H42" s="45"/>
      <c r="I42" s="46" t="str">
        <f t="shared" si="11"/>
        <v/>
      </c>
      <c r="J42" s="46" t="str">
        <f t="shared" si="12"/>
        <v/>
      </c>
      <c r="K42" s="47" t="str">
        <f t="shared" si="0"/>
        <v/>
      </c>
      <c r="L42" s="47" t="str">
        <f t="shared" si="1"/>
        <v/>
      </c>
      <c r="M42" s="48">
        <f t="shared" si="13"/>
        <v>0</v>
      </c>
      <c r="N42" s="46" t="str">
        <f t="shared" si="2"/>
        <v/>
      </c>
      <c r="O42" s="47" t="str">
        <f t="shared" si="3"/>
        <v/>
      </c>
      <c r="P42" s="47" t="str">
        <f t="shared" si="4"/>
        <v/>
      </c>
      <c r="Q42" s="48">
        <f t="shared" si="14"/>
        <v>0</v>
      </c>
      <c r="R42" s="2"/>
      <c r="AH42" s="57" t="str">
        <f>IF(G42&gt;1,IF($E$10&gt;0,100-(#REF!/(1+(AL42/#REF!)^#REF!)^#REF!+#REF!/(AL42-1))*100,100-(AL42*D$5+D$6)*100),"")</f>
        <v/>
      </c>
      <c r="AI42" s="21" t="str">
        <f t="shared" si="5"/>
        <v/>
      </c>
      <c r="AJ42" s="21" t="str">
        <f t="shared" si="6"/>
        <v/>
      </c>
      <c r="AK42" s="48">
        <f t="shared" si="7"/>
        <v>0</v>
      </c>
      <c r="AL42" s="58" t="str">
        <f t="shared" si="8"/>
        <v/>
      </c>
      <c r="AM42" s="59" t="str">
        <f t="shared" si="9"/>
        <v/>
      </c>
      <c r="AN42" s="59" t="str">
        <f t="shared" si="10"/>
        <v/>
      </c>
      <c r="AO42" s="60"/>
    </row>
    <row r="43" spans="2:41" x14ac:dyDescent="0.25">
      <c r="B43" s="103"/>
      <c r="C43" s="103"/>
      <c r="D43" s="104"/>
      <c r="E43" s="83" t="str">
        <f t="shared" si="18"/>
        <v/>
      </c>
      <c r="F43" s="45"/>
      <c r="G43" s="45"/>
      <c r="H43" s="45"/>
      <c r="I43" s="46" t="str">
        <f t="shared" si="11"/>
        <v/>
      </c>
      <c r="J43" s="46" t="str">
        <f t="shared" si="12"/>
        <v/>
      </c>
      <c r="K43" s="47" t="str">
        <f t="shared" si="0"/>
        <v/>
      </c>
      <c r="L43" s="47" t="str">
        <f t="shared" si="1"/>
        <v/>
      </c>
      <c r="M43" s="48">
        <f t="shared" si="13"/>
        <v>0</v>
      </c>
      <c r="N43" s="46" t="str">
        <f t="shared" si="2"/>
        <v/>
      </c>
      <c r="O43" s="47" t="str">
        <f t="shared" si="3"/>
        <v/>
      </c>
      <c r="P43" s="47" t="str">
        <f t="shared" si="4"/>
        <v/>
      </c>
      <c r="Q43" s="48">
        <f t="shared" si="14"/>
        <v>0</v>
      </c>
      <c r="R43" s="2"/>
      <c r="AH43" s="57" t="str">
        <f>IF(G43&gt;1,IF($E$10&gt;0,100-(#REF!/(1+(AL43/#REF!)^#REF!)^#REF!+#REF!/(AL43-1))*100,100-(AL43*D$5+D$6)*100),"")</f>
        <v/>
      </c>
      <c r="AI43" s="21" t="str">
        <f t="shared" si="5"/>
        <v/>
      </c>
      <c r="AJ43" s="21" t="str">
        <f t="shared" si="6"/>
        <v/>
      </c>
      <c r="AK43" s="48">
        <f t="shared" si="7"/>
        <v>0</v>
      </c>
      <c r="AL43" s="58" t="str">
        <f t="shared" si="8"/>
        <v/>
      </c>
      <c r="AM43" s="59" t="str">
        <f t="shared" si="9"/>
        <v/>
      </c>
      <c r="AN43" s="59" t="str">
        <f t="shared" si="10"/>
        <v/>
      </c>
      <c r="AO43" s="60"/>
    </row>
    <row r="44" spans="2:41" x14ac:dyDescent="0.25">
      <c r="B44" s="103"/>
      <c r="C44" s="103"/>
      <c r="D44" s="104"/>
      <c r="E44" s="83" t="str">
        <f t="shared" si="18"/>
        <v/>
      </c>
      <c r="F44" s="45"/>
      <c r="G44" s="45"/>
      <c r="H44" s="45"/>
      <c r="I44" s="46" t="str">
        <f t="shared" si="11"/>
        <v/>
      </c>
      <c r="J44" s="46" t="str">
        <f t="shared" si="12"/>
        <v/>
      </c>
      <c r="K44" s="47" t="str">
        <f t="shared" si="0"/>
        <v/>
      </c>
      <c r="L44" s="47" t="str">
        <f t="shared" si="1"/>
        <v/>
      </c>
      <c r="M44" s="48">
        <f t="shared" si="13"/>
        <v>0</v>
      </c>
      <c r="N44" s="46" t="str">
        <f t="shared" si="2"/>
        <v/>
      </c>
      <c r="O44" s="47" t="str">
        <f t="shared" si="3"/>
        <v/>
      </c>
      <c r="P44" s="47" t="str">
        <f t="shared" si="4"/>
        <v/>
      </c>
      <c r="Q44" s="48">
        <f t="shared" si="14"/>
        <v>0</v>
      </c>
      <c r="R44" s="2"/>
      <c r="AH44" s="57" t="str">
        <f>IF(G44&gt;1,IF($E$10&gt;0,100-(#REF!/(1+(AL44/#REF!)^#REF!)^#REF!+#REF!/(AL44-1))*100,100-(AL44*D$5+D$6)*100),"")</f>
        <v/>
      </c>
      <c r="AI44" s="21" t="str">
        <f t="shared" si="5"/>
        <v/>
      </c>
      <c r="AJ44" s="21" t="str">
        <f t="shared" si="6"/>
        <v/>
      </c>
      <c r="AK44" s="48">
        <f t="shared" si="7"/>
        <v>0</v>
      </c>
      <c r="AL44" s="58" t="str">
        <f t="shared" si="8"/>
        <v/>
      </c>
      <c r="AM44" s="59" t="str">
        <f t="shared" si="9"/>
        <v/>
      </c>
      <c r="AN44" s="59" t="str">
        <f t="shared" si="10"/>
        <v/>
      </c>
      <c r="AO44" s="60"/>
    </row>
    <row r="45" spans="2:41" x14ac:dyDescent="0.25">
      <c r="C45" s="2"/>
      <c r="E45" s="83" t="str">
        <f t="shared" si="18"/>
        <v/>
      </c>
      <c r="F45" s="45"/>
      <c r="G45" s="45"/>
      <c r="H45" s="45"/>
      <c r="I45" s="46" t="str">
        <f t="shared" si="11"/>
        <v/>
      </c>
      <c r="J45" s="46" t="str">
        <f t="shared" si="12"/>
        <v/>
      </c>
      <c r="K45" s="47" t="str">
        <f t="shared" si="0"/>
        <v/>
      </c>
      <c r="L45" s="47" t="str">
        <f t="shared" si="1"/>
        <v/>
      </c>
      <c r="M45" s="48">
        <f t="shared" si="13"/>
        <v>0</v>
      </c>
      <c r="N45" s="46" t="str">
        <f t="shared" si="2"/>
        <v/>
      </c>
      <c r="O45" s="47" t="str">
        <f t="shared" si="3"/>
        <v/>
      </c>
      <c r="P45" s="47" t="str">
        <f t="shared" si="4"/>
        <v/>
      </c>
      <c r="Q45" s="48">
        <f t="shared" si="14"/>
        <v>0</v>
      </c>
      <c r="R45" s="2"/>
      <c r="AH45" s="57" t="str">
        <f>IF(G45&gt;1,IF($E$10&gt;0,100-(#REF!/(1+(AL45/#REF!)^#REF!)^#REF!+#REF!/(AL45-1))*100,100-(AL45*D$5+D$6)*100),"")</f>
        <v/>
      </c>
      <c r="AI45" s="21" t="str">
        <f t="shared" si="5"/>
        <v/>
      </c>
      <c r="AJ45" s="21" t="str">
        <f t="shared" si="6"/>
        <v/>
      </c>
      <c r="AK45" s="48">
        <f t="shared" si="7"/>
        <v>0</v>
      </c>
      <c r="AL45" s="58" t="str">
        <f t="shared" si="8"/>
        <v/>
      </c>
      <c r="AM45" s="59" t="str">
        <f t="shared" si="9"/>
        <v/>
      </c>
      <c r="AN45" s="59" t="str">
        <f t="shared" si="10"/>
        <v/>
      </c>
      <c r="AO45" s="60"/>
    </row>
    <row r="46" spans="2:41" x14ac:dyDescent="0.25">
      <c r="C46" s="2"/>
      <c r="E46" s="83" t="str">
        <f t="shared" si="18"/>
        <v/>
      </c>
      <c r="F46" s="45"/>
      <c r="G46" s="45"/>
      <c r="H46" s="45"/>
      <c r="I46" s="46" t="str">
        <f t="shared" si="11"/>
        <v/>
      </c>
      <c r="J46" s="46" t="str">
        <f t="shared" si="12"/>
        <v/>
      </c>
      <c r="K46" s="47" t="str">
        <f t="shared" si="0"/>
        <v/>
      </c>
      <c r="L46" s="47" t="str">
        <f t="shared" si="1"/>
        <v/>
      </c>
      <c r="M46" s="48">
        <f t="shared" si="13"/>
        <v>0</v>
      </c>
      <c r="N46" s="46" t="str">
        <f t="shared" si="2"/>
        <v/>
      </c>
      <c r="O46" s="47" t="str">
        <f t="shared" si="3"/>
        <v/>
      </c>
      <c r="P46" s="47" t="str">
        <f t="shared" si="4"/>
        <v/>
      </c>
      <c r="Q46" s="48">
        <f t="shared" si="14"/>
        <v>0</v>
      </c>
      <c r="R46" s="2"/>
      <c r="AH46" s="57" t="str">
        <f>IF(G46&gt;1,IF($E$10&gt;0,100-(#REF!/(1+(AL46/#REF!)^#REF!)^#REF!+#REF!/(AL46-1))*100,100-(AL46*D$5+D$6)*100),"")</f>
        <v/>
      </c>
      <c r="AI46" s="21" t="str">
        <f t="shared" si="5"/>
        <v/>
      </c>
      <c r="AJ46" s="21" t="str">
        <f t="shared" si="6"/>
        <v/>
      </c>
      <c r="AK46" s="48">
        <f t="shared" si="7"/>
        <v>0</v>
      </c>
      <c r="AL46" s="58" t="str">
        <f t="shared" si="8"/>
        <v/>
      </c>
      <c r="AM46" s="59" t="str">
        <f t="shared" si="9"/>
        <v/>
      </c>
      <c r="AN46" s="59" t="str">
        <f t="shared" si="10"/>
        <v/>
      </c>
      <c r="AO46" s="60"/>
    </row>
    <row r="47" spans="2:41" x14ac:dyDescent="0.25">
      <c r="C47" s="82"/>
      <c r="D47" s="45"/>
      <c r="E47" s="83" t="str">
        <f t="shared" si="18"/>
        <v/>
      </c>
      <c r="F47" s="45"/>
      <c r="G47" s="45"/>
      <c r="H47" s="45"/>
      <c r="I47" s="46" t="str">
        <f t="shared" si="11"/>
        <v/>
      </c>
      <c r="J47" s="46" t="str">
        <f t="shared" si="12"/>
        <v/>
      </c>
      <c r="K47" s="47" t="str">
        <f t="shared" si="0"/>
        <v/>
      </c>
      <c r="L47" s="47" t="str">
        <f t="shared" si="1"/>
        <v/>
      </c>
      <c r="M47" s="48">
        <f t="shared" si="13"/>
        <v>0</v>
      </c>
      <c r="N47" s="46" t="str">
        <f t="shared" si="2"/>
        <v/>
      </c>
      <c r="O47" s="47" t="str">
        <f t="shared" si="3"/>
        <v/>
      </c>
      <c r="P47" s="47" t="str">
        <f t="shared" si="4"/>
        <v/>
      </c>
      <c r="Q47" s="48">
        <f t="shared" si="14"/>
        <v>0</v>
      </c>
      <c r="R47" s="2"/>
      <c r="AH47" s="57" t="str">
        <f>IF(G47&gt;1,IF($E$10&gt;0,100-(#REF!/(1+(AL47/#REF!)^#REF!)^#REF!+#REF!/(AL47-1))*100,100-(AL47*D$5+D$6)*100),"")</f>
        <v/>
      </c>
      <c r="AI47" s="21" t="str">
        <f t="shared" si="5"/>
        <v/>
      </c>
      <c r="AJ47" s="21" t="str">
        <f t="shared" si="6"/>
        <v/>
      </c>
      <c r="AK47" s="48">
        <f t="shared" si="7"/>
        <v>0</v>
      </c>
      <c r="AL47" s="58" t="str">
        <f t="shared" si="8"/>
        <v/>
      </c>
      <c r="AM47" s="59" t="str">
        <f t="shared" si="9"/>
        <v/>
      </c>
      <c r="AN47" s="59" t="str">
        <f t="shared" si="10"/>
        <v/>
      </c>
      <c r="AO47" s="60"/>
    </row>
    <row r="48" spans="2:41" x14ac:dyDescent="0.25">
      <c r="C48" s="82"/>
      <c r="D48" s="45"/>
      <c r="E48" s="83" t="str">
        <f t="shared" si="18"/>
        <v/>
      </c>
      <c r="F48" s="45"/>
      <c r="G48" s="45"/>
      <c r="H48" s="45"/>
      <c r="I48" s="46" t="str">
        <f t="shared" si="11"/>
        <v/>
      </c>
      <c r="J48" s="46" t="str">
        <f t="shared" si="12"/>
        <v/>
      </c>
      <c r="K48" s="47" t="str">
        <f t="shared" si="0"/>
        <v/>
      </c>
      <c r="L48" s="47" t="str">
        <f t="shared" si="1"/>
        <v/>
      </c>
      <c r="M48" s="48">
        <f t="shared" si="13"/>
        <v>0</v>
      </c>
      <c r="N48" s="46" t="str">
        <f t="shared" si="2"/>
        <v/>
      </c>
      <c r="O48" s="47" t="str">
        <f t="shared" si="3"/>
        <v/>
      </c>
      <c r="P48" s="47" t="str">
        <f t="shared" si="4"/>
        <v/>
      </c>
      <c r="Q48" s="48">
        <f t="shared" si="14"/>
        <v>0</v>
      </c>
      <c r="R48" s="2"/>
      <c r="AH48" s="57" t="str">
        <f>IF(G48&gt;1,IF($E$10&gt;0,100-(#REF!/(1+(AL48/#REF!)^#REF!)^#REF!+#REF!/(AL48-1))*100,100-(AL48*D$5+D$6)*100),"")</f>
        <v/>
      </c>
      <c r="AI48" s="21" t="str">
        <f t="shared" si="5"/>
        <v/>
      </c>
      <c r="AJ48" s="21" t="str">
        <f t="shared" si="6"/>
        <v/>
      </c>
      <c r="AK48" s="48">
        <f t="shared" si="7"/>
        <v>0</v>
      </c>
      <c r="AL48" s="58" t="str">
        <f t="shared" si="8"/>
        <v/>
      </c>
      <c r="AM48" s="59" t="str">
        <f t="shared" si="9"/>
        <v/>
      </c>
      <c r="AN48" s="59" t="str">
        <f t="shared" si="10"/>
        <v/>
      </c>
      <c r="AO48" s="60"/>
    </row>
    <row r="49" spans="3:41" x14ac:dyDescent="0.25">
      <c r="C49" s="82"/>
      <c r="D49" s="45"/>
      <c r="E49" s="83" t="str">
        <f t="shared" si="18"/>
        <v/>
      </c>
      <c r="F49" s="45"/>
      <c r="G49" s="45"/>
      <c r="H49" s="45"/>
      <c r="I49" s="46" t="str">
        <f t="shared" si="11"/>
        <v/>
      </c>
      <c r="J49" s="46" t="str">
        <f t="shared" si="12"/>
        <v/>
      </c>
      <c r="K49" s="47" t="str">
        <f t="shared" si="0"/>
        <v/>
      </c>
      <c r="L49" s="47" t="str">
        <f t="shared" si="1"/>
        <v/>
      </c>
      <c r="M49" s="48">
        <f t="shared" si="13"/>
        <v>0</v>
      </c>
      <c r="N49" s="46" t="str">
        <f t="shared" si="2"/>
        <v/>
      </c>
      <c r="O49" s="47" t="str">
        <f t="shared" si="3"/>
        <v/>
      </c>
      <c r="P49" s="47" t="str">
        <f t="shared" si="4"/>
        <v/>
      </c>
      <c r="Q49" s="48">
        <f t="shared" si="14"/>
        <v>0</v>
      </c>
      <c r="R49" s="2"/>
      <c r="AH49" s="57" t="str">
        <f>IF(G49&gt;1,IF($E$10&gt;0,100-(#REF!/(1+(AL49/#REF!)^#REF!)^#REF!+#REF!/(AL49-1))*100,100-(AL49*D$5+D$6)*100),"")</f>
        <v/>
      </c>
      <c r="AI49" s="21" t="str">
        <f t="shared" si="5"/>
        <v/>
      </c>
      <c r="AJ49" s="21" t="str">
        <f t="shared" si="6"/>
        <v/>
      </c>
      <c r="AK49" s="48">
        <f t="shared" si="7"/>
        <v>0</v>
      </c>
      <c r="AL49" s="58" t="str">
        <f t="shared" si="8"/>
        <v/>
      </c>
      <c r="AM49" s="59" t="str">
        <f t="shared" si="9"/>
        <v/>
      </c>
      <c r="AN49" s="59" t="str">
        <f t="shared" si="10"/>
        <v/>
      </c>
      <c r="AO49" s="60"/>
    </row>
    <row r="50" spans="3:41" x14ac:dyDescent="0.25">
      <c r="C50" s="82"/>
      <c r="D50" s="45"/>
      <c r="E50" s="83" t="str">
        <f t="shared" si="18"/>
        <v/>
      </c>
      <c r="F50" s="45"/>
      <c r="G50" s="45"/>
      <c r="H50" s="45"/>
      <c r="I50" s="46" t="str">
        <f t="shared" si="11"/>
        <v/>
      </c>
      <c r="J50" s="46" t="str">
        <f t="shared" si="12"/>
        <v/>
      </c>
      <c r="K50" s="47" t="str">
        <f t="shared" si="0"/>
        <v/>
      </c>
      <c r="L50" s="47" t="str">
        <f t="shared" si="1"/>
        <v/>
      </c>
      <c r="M50" s="48">
        <f t="shared" si="13"/>
        <v>0</v>
      </c>
      <c r="N50" s="46" t="str">
        <f t="shared" si="2"/>
        <v/>
      </c>
      <c r="O50" s="47" t="str">
        <f t="shared" si="3"/>
        <v/>
      </c>
      <c r="P50" s="47" t="str">
        <f t="shared" si="4"/>
        <v/>
      </c>
      <c r="Q50" s="48">
        <f t="shared" si="14"/>
        <v>0</v>
      </c>
      <c r="R50" s="2"/>
      <c r="AH50" s="57" t="str">
        <f>IF(G50&gt;1,IF($E$10&gt;0,100-(#REF!/(1+(AL50/#REF!)^#REF!)^#REF!+#REF!/(AL50-1))*100,100-(AL50*D$5+D$6)*100),"")</f>
        <v/>
      </c>
      <c r="AI50" s="21" t="str">
        <f t="shared" si="5"/>
        <v/>
      </c>
      <c r="AJ50" s="21" t="str">
        <f t="shared" si="6"/>
        <v/>
      </c>
      <c r="AK50" s="48">
        <f t="shared" si="7"/>
        <v>0</v>
      </c>
      <c r="AL50" s="58" t="str">
        <f t="shared" si="8"/>
        <v/>
      </c>
      <c r="AM50" s="59" t="str">
        <f t="shared" si="9"/>
        <v/>
      </c>
      <c r="AN50" s="59" t="str">
        <f t="shared" si="10"/>
        <v/>
      </c>
      <c r="AO50" s="60"/>
    </row>
    <row r="51" spans="3:41" x14ac:dyDescent="0.25">
      <c r="C51" s="82"/>
      <c r="D51" s="45"/>
      <c r="E51" s="83" t="str">
        <f t="shared" si="18"/>
        <v/>
      </c>
      <c r="F51" s="45"/>
      <c r="G51" s="45"/>
      <c r="H51" s="45"/>
      <c r="I51" s="46" t="str">
        <f t="shared" si="11"/>
        <v/>
      </c>
      <c r="J51" s="46" t="str">
        <f t="shared" si="12"/>
        <v/>
      </c>
      <c r="K51" s="47" t="str">
        <f t="shared" si="0"/>
        <v/>
      </c>
      <c r="L51" s="47" t="str">
        <f t="shared" si="1"/>
        <v/>
      </c>
      <c r="M51" s="48">
        <f t="shared" si="13"/>
        <v>0</v>
      </c>
      <c r="N51" s="46" t="str">
        <f t="shared" si="2"/>
        <v/>
      </c>
      <c r="O51" s="47" t="str">
        <f t="shared" si="3"/>
        <v/>
      </c>
      <c r="P51" s="47" t="str">
        <f t="shared" si="4"/>
        <v/>
      </c>
      <c r="Q51" s="48">
        <f t="shared" si="14"/>
        <v>0</v>
      </c>
      <c r="R51" s="2"/>
      <c r="AH51" s="57" t="str">
        <f>IF(G51&gt;1,IF($E$10&gt;0,100-(#REF!/(1+(AL51/#REF!)^#REF!)^#REF!+#REF!/(AL51-1))*100,100-(AL51*D$5+D$6)*100),"")</f>
        <v/>
      </c>
      <c r="AI51" s="21" t="str">
        <f t="shared" si="5"/>
        <v/>
      </c>
      <c r="AJ51" s="21" t="str">
        <f t="shared" si="6"/>
        <v/>
      </c>
      <c r="AK51" s="48">
        <f t="shared" si="7"/>
        <v>0</v>
      </c>
      <c r="AL51" s="58" t="str">
        <f t="shared" si="8"/>
        <v/>
      </c>
      <c r="AM51" s="59" t="str">
        <f t="shared" si="9"/>
        <v/>
      </c>
      <c r="AN51" s="59" t="str">
        <f t="shared" si="10"/>
        <v/>
      </c>
      <c r="AO51" s="60"/>
    </row>
    <row r="52" spans="3:41" x14ac:dyDescent="0.25">
      <c r="C52" s="82"/>
      <c r="D52" s="45"/>
      <c r="E52" s="83" t="str">
        <f t="shared" si="18"/>
        <v/>
      </c>
      <c r="F52" s="45"/>
      <c r="G52" s="45"/>
      <c r="H52" s="45"/>
      <c r="I52" s="46" t="str">
        <f t="shared" si="11"/>
        <v/>
      </c>
      <c r="J52" s="46" t="str">
        <f t="shared" si="12"/>
        <v/>
      </c>
      <c r="K52" s="47" t="str">
        <f t="shared" si="0"/>
        <v/>
      </c>
      <c r="L52" s="47" t="str">
        <f t="shared" si="1"/>
        <v/>
      </c>
      <c r="M52" s="48">
        <f t="shared" si="13"/>
        <v>0</v>
      </c>
      <c r="N52" s="46" t="str">
        <f t="shared" si="2"/>
        <v/>
      </c>
      <c r="O52" s="47" t="str">
        <f t="shared" si="3"/>
        <v/>
      </c>
      <c r="P52" s="47" t="str">
        <f t="shared" si="4"/>
        <v/>
      </c>
      <c r="Q52" s="48">
        <f t="shared" si="14"/>
        <v>0</v>
      </c>
      <c r="R52" s="2"/>
      <c r="AH52" s="57" t="str">
        <f>IF(G52&gt;1,IF($E$10&gt;0,100-(#REF!/(1+(AL52/#REF!)^#REF!)^#REF!+#REF!/(AL52-1))*100,100-(AL52*D$5+D$6)*100),"")</f>
        <v/>
      </c>
      <c r="AI52" s="21" t="str">
        <f t="shared" si="5"/>
        <v/>
      </c>
      <c r="AJ52" s="21" t="str">
        <f t="shared" si="6"/>
        <v/>
      </c>
      <c r="AK52" s="48">
        <f t="shared" si="7"/>
        <v>0</v>
      </c>
      <c r="AL52" s="58" t="str">
        <f t="shared" si="8"/>
        <v/>
      </c>
      <c r="AM52" s="59" t="str">
        <f t="shared" si="9"/>
        <v/>
      </c>
      <c r="AN52" s="59" t="str">
        <f t="shared" si="10"/>
        <v/>
      </c>
      <c r="AO52" s="60"/>
    </row>
    <row r="53" spans="3:41" x14ac:dyDescent="0.25">
      <c r="C53" s="82"/>
      <c r="D53" s="45"/>
      <c r="E53" s="83" t="str">
        <f t="shared" si="18"/>
        <v/>
      </c>
      <c r="F53" s="45"/>
      <c r="G53" s="45"/>
      <c r="H53" s="45"/>
      <c r="I53" s="46" t="str">
        <f t="shared" si="11"/>
        <v/>
      </c>
      <c r="J53" s="46" t="str">
        <f t="shared" si="12"/>
        <v/>
      </c>
      <c r="K53" s="47" t="str">
        <f t="shared" si="0"/>
        <v/>
      </c>
      <c r="L53" s="47" t="str">
        <f t="shared" si="1"/>
        <v/>
      </c>
      <c r="M53" s="48">
        <f t="shared" si="13"/>
        <v>0</v>
      </c>
      <c r="N53" s="46" t="str">
        <f t="shared" si="2"/>
        <v/>
      </c>
      <c r="O53" s="47" t="str">
        <f t="shared" si="3"/>
        <v/>
      </c>
      <c r="P53" s="47" t="str">
        <f t="shared" si="4"/>
        <v/>
      </c>
      <c r="Q53" s="48">
        <f t="shared" si="14"/>
        <v>0</v>
      </c>
      <c r="R53" s="2"/>
      <c r="AH53" s="57" t="str">
        <f>IF(G53&gt;1,IF($E$10&gt;0,100-(#REF!/(1+(AL53/#REF!)^#REF!)^#REF!+#REF!/(AL53-1))*100,100-(AL53*D$5+D$6)*100),"")</f>
        <v/>
      </c>
      <c r="AI53" s="21" t="str">
        <f t="shared" si="5"/>
        <v/>
      </c>
      <c r="AJ53" s="21" t="str">
        <f t="shared" si="6"/>
        <v/>
      </c>
      <c r="AK53" s="48">
        <f t="shared" si="7"/>
        <v>0</v>
      </c>
      <c r="AL53" s="58" t="str">
        <f t="shared" si="8"/>
        <v/>
      </c>
      <c r="AM53" s="59" t="str">
        <f t="shared" si="9"/>
        <v/>
      </c>
      <c r="AN53" s="59" t="str">
        <f t="shared" si="10"/>
        <v/>
      </c>
      <c r="AO53" s="60"/>
    </row>
    <row r="54" spans="3:41" x14ac:dyDescent="0.25">
      <c r="C54" s="82"/>
      <c r="D54" s="45"/>
      <c r="E54" s="83" t="str">
        <f t="shared" si="18"/>
        <v/>
      </c>
      <c r="F54" s="45"/>
      <c r="G54" s="45"/>
      <c r="H54" s="45"/>
      <c r="I54" s="46" t="str">
        <f t="shared" si="11"/>
        <v/>
      </c>
      <c r="J54" s="46" t="str">
        <f t="shared" si="12"/>
        <v/>
      </c>
      <c r="K54" s="47" t="str">
        <f t="shared" si="0"/>
        <v/>
      </c>
      <c r="L54" s="47" t="str">
        <f t="shared" si="1"/>
        <v/>
      </c>
      <c r="M54" s="48">
        <f t="shared" si="13"/>
        <v>0</v>
      </c>
      <c r="N54" s="46" t="str">
        <f t="shared" si="2"/>
        <v/>
      </c>
      <c r="O54" s="47" t="str">
        <f t="shared" si="3"/>
        <v/>
      </c>
      <c r="P54" s="47" t="str">
        <f t="shared" si="4"/>
        <v/>
      </c>
      <c r="Q54" s="48">
        <f t="shared" si="14"/>
        <v>0</v>
      </c>
      <c r="R54" s="2"/>
      <c r="AH54" s="57" t="str">
        <f>IF(G54&gt;1,IF($E$10&gt;0,100-(#REF!/(1+(AL54/#REF!)^#REF!)^#REF!+#REF!/(AL54-1))*100,100-(AL54*D$5+D$6)*100),"")</f>
        <v/>
      </c>
      <c r="AI54" s="21" t="str">
        <f t="shared" si="5"/>
        <v/>
      </c>
      <c r="AJ54" s="21" t="str">
        <f t="shared" si="6"/>
        <v/>
      </c>
      <c r="AK54" s="48">
        <f t="shared" si="7"/>
        <v>0</v>
      </c>
      <c r="AL54" s="58" t="str">
        <f t="shared" si="8"/>
        <v/>
      </c>
      <c r="AM54" s="59" t="str">
        <f t="shared" si="9"/>
        <v/>
      </c>
      <c r="AN54" s="59" t="str">
        <f t="shared" si="10"/>
        <v/>
      </c>
      <c r="AO54" s="60"/>
    </row>
    <row r="55" spans="3:41" x14ac:dyDescent="0.25">
      <c r="C55" s="82"/>
      <c r="D55" s="45"/>
      <c r="E55" s="83" t="str">
        <f t="shared" si="18"/>
        <v/>
      </c>
      <c r="F55" s="45"/>
      <c r="G55" s="45"/>
      <c r="H55" s="45"/>
      <c r="I55" s="46" t="str">
        <f t="shared" si="11"/>
        <v/>
      </c>
      <c r="J55" s="46" t="str">
        <f t="shared" si="12"/>
        <v/>
      </c>
      <c r="K55" s="47" t="str">
        <f t="shared" si="0"/>
        <v/>
      </c>
      <c r="L55" s="47" t="str">
        <f t="shared" si="1"/>
        <v/>
      </c>
      <c r="M55" s="48">
        <f t="shared" si="13"/>
        <v>0</v>
      </c>
      <c r="N55" s="46" t="str">
        <f t="shared" si="2"/>
        <v/>
      </c>
      <c r="O55" s="47" t="str">
        <f t="shared" si="3"/>
        <v/>
      </c>
      <c r="P55" s="47" t="str">
        <f t="shared" si="4"/>
        <v/>
      </c>
      <c r="Q55" s="48">
        <f t="shared" si="14"/>
        <v>0</v>
      </c>
      <c r="R55" s="2"/>
      <c r="AH55" s="57" t="str">
        <f>IF(G55&gt;1,IF($E$10&gt;0,100-(#REF!/(1+(AL55/#REF!)^#REF!)^#REF!+#REF!/(AL55-1))*100,100-(AL55*D$5+D$6)*100),"")</f>
        <v/>
      </c>
      <c r="AI55" s="21" t="str">
        <f t="shared" si="5"/>
        <v/>
      </c>
      <c r="AJ55" s="21" t="str">
        <f t="shared" si="6"/>
        <v/>
      </c>
      <c r="AK55" s="48">
        <f t="shared" si="7"/>
        <v>0</v>
      </c>
      <c r="AL55" s="58" t="str">
        <f t="shared" si="8"/>
        <v/>
      </c>
      <c r="AM55" s="59" t="str">
        <f t="shared" si="9"/>
        <v/>
      </c>
      <c r="AN55" s="59" t="str">
        <f t="shared" si="10"/>
        <v/>
      </c>
      <c r="AO55" s="60"/>
    </row>
    <row r="56" spans="3:41" x14ac:dyDescent="0.25">
      <c r="C56" s="82"/>
      <c r="D56" s="45"/>
      <c r="E56" s="83" t="str">
        <f t="shared" si="18"/>
        <v/>
      </c>
      <c r="F56" s="45"/>
      <c r="G56" s="45"/>
      <c r="H56" s="45"/>
      <c r="I56" s="46" t="str">
        <f t="shared" si="11"/>
        <v/>
      </c>
      <c r="J56" s="46" t="str">
        <f t="shared" si="12"/>
        <v/>
      </c>
      <c r="K56" s="47" t="str">
        <f t="shared" si="0"/>
        <v/>
      </c>
      <c r="L56" s="47" t="str">
        <f t="shared" si="1"/>
        <v/>
      </c>
      <c r="M56" s="48">
        <f t="shared" si="13"/>
        <v>0</v>
      </c>
      <c r="N56" s="46" t="str">
        <f t="shared" si="2"/>
        <v/>
      </c>
      <c r="O56" s="47" t="str">
        <f t="shared" si="3"/>
        <v/>
      </c>
      <c r="P56" s="47" t="str">
        <f t="shared" si="4"/>
        <v/>
      </c>
      <c r="Q56" s="48">
        <f t="shared" si="14"/>
        <v>0</v>
      </c>
      <c r="R56" s="2"/>
      <c r="AH56" s="57" t="str">
        <f>IF(G56&gt;1,IF($E$10&gt;0,100-(#REF!/(1+(AL56/#REF!)^#REF!)^#REF!+#REF!/(AL56-1))*100,100-(AL56*D$5+D$6)*100),"")</f>
        <v/>
      </c>
      <c r="AI56" s="21" t="str">
        <f t="shared" si="5"/>
        <v/>
      </c>
      <c r="AJ56" s="21" t="str">
        <f t="shared" si="6"/>
        <v/>
      </c>
      <c r="AK56" s="48">
        <f t="shared" si="7"/>
        <v>0</v>
      </c>
      <c r="AL56" s="58" t="str">
        <f t="shared" si="8"/>
        <v/>
      </c>
      <c r="AM56" s="59" t="str">
        <f t="shared" si="9"/>
        <v/>
      </c>
      <c r="AN56" s="59" t="str">
        <f t="shared" si="10"/>
        <v/>
      </c>
      <c r="AO56" s="60"/>
    </row>
    <row r="57" spans="3:41" x14ac:dyDescent="0.25">
      <c r="C57" s="82"/>
      <c r="D57" s="45"/>
      <c r="E57" s="83" t="str">
        <f t="shared" si="18"/>
        <v/>
      </c>
      <c r="F57" s="45"/>
      <c r="G57" s="45"/>
      <c r="H57" s="45"/>
      <c r="I57" s="46" t="str">
        <f t="shared" si="11"/>
        <v/>
      </c>
      <c r="J57" s="46" t="str">
        <f t="shared" si="12"/>
        <v/>
      </c>
      <c r="K57" s="47" t="str">
        <f t="shared" si="0"/>
        <v/>
      </c>
      <c r="L57" s="47" t="str">
        <f t="shared" si="1"/>
        <v/>
      </c>
      <c r="M57" s="48">
        <f t="shared" si="13"/>
        <v>0</v>
      </c>
      <c r="N57" s="46" t="str">
        <f t="shared" si="2"/>
        <v/>
      </c>
      <c r="O57" s="47" t="str">
        <f t="shared" si="3"/>
        <v/>
      </c>
      <c r="P57" s="47" t="str">
        <f t="shared" si="4"/>
        <v/>
      </c>
      <c r="Q57" s="48">
        <f t="shared" si="14"/>
        <v>0</v>
      </c>
      <c r="R57" s="2"/>
      <c r="AH57" s="57" t="str">
        <f>IF(G57&gt;1,IF($E$10&gt;0,100-(#REF!/(1+(AL57/#REF!)^#REF!)^#REF!+#REF!/(AL57-1))*100,100-(AL57*D$5+D$6)*100),"")</f>
        <v/>
      </c>
      <c r="AI57" s="21" t="str">
        <f t="shared" si="5"/>
        <v/>
      </c>
      <c r="AJ57" s="21" t="str">
        <f t="shared" si="6"/>
        <v/>
      </c>
      <c r="AK57" s="48">
        <f t="shared" si="7"/>
        <v>0</v>
      </c>
      <c r="AL57" s="58" t="str">
        <f t="shared" si="8"/>
        <v/>
      </c>
      <c r="AM57" s="59" t="str">
        <f t="shared" si="9"/>
        <v/>
      </c>
      <c r="AN57" s="59" t="str">
        <f t="shared" si="10"/>
        <v/>
      </c>
      <c r="AO57" s="60"/>
    </row>
    <row r="58" spans="3:41" x14ac:dyDescent="0.25">
      <c r="C58" s="82"/>
      <c r="D58" s="45"/>
      <c r="E58" s="83" t="str">
        <f t="shared" si="18"/>
        <v/>
      </c>
      <c r="F58" s="45"/>
      <c r="G58" s="45"/>
      <c r="H58" s="45"/>
      <c r="I58" s="46" t="str">
        <f t="shared" si="11"/>
        <v/>
      </c>
      <c r="J58" s="46" t="str">
        <f t="shared" si="12"/>
        <v/>
      </c>
      <c r="K58" s="47" t="str">
        <f t="shared" si="0"/>
        <v/>
      </c>
      <c r="L58" s="47" t="str">
        <f t="shared" si="1"/>
        <v/>
      </c>
      <c r="M58" s="48">
        <f t="shared" si="13"/>
        <v>0</v>
      </c>
      <c r="N58" s="46" t="str">
        <f t="shared" si="2"/>
        <v/>
      </c>
      <c r="O58" s="47" t="str">
        <f t="shared" si="3"/>
        <v/>
      </c>
      <c r="P58" s="47" t="str">
        <f t="shared" si="4"/>
        <v/>
      </c>
      <c r="Q58" s="48">
        <f t="shared" si="14"/>
        <v>0</v>
      </c>
      <c r="R58" s="2"/>
      <c r="AH58" s="57" t="str">
        <f>IF(G58&gt;1,IF($E$10&gt;0,100-(#REF!/(1+(AL58/#REF!)^#REF!)^#REF!+#REF!/(AL58-1))*100,100-(AL58*D$5+D$6)*100),"")</f>
        <v/>
      </c>
      <c r="AI58" s="21" t="str">
        <f t="shared" si="5"/>
        <v/>
      </c>
      <c r="AJ58" s="21" t="str">
        <f t="shared" si="6"/>
        <v/>
      </c>
      <c r="AK58" s="48">
        <f t="shared" si="7"/>
        <v>0</v>
      </c>
      <c r="AL58" s="58" t="str">
        <f t="shared" si="8"/>
        <v/>
      </c>
      <c r="AM58" s="59" t="str">
        <f t="shared" si="9"/>
        <v/>
      </c>
      <c r="AN58" s="59" t="str">
        <f t="shared" si="10"/>
        <v/>
      </c>
      <c r="AO58" s="60"/>
    </row>
    <row r="59" spans="3:41" x14ac:dyDescent="0.25">
      <c r="C59" s="82"/>
      <c r="D59" s="45"/>
      <c r="E59" s="83" t="str">
        <f t="shared" si="18"/>
        <v/>
      </c>
      <c r="F59" s="45"/>
      <c r="G59" s="45"/>
      <c r="H59" s="45"/>
      <c r="I59" s="46" t="str">
        <f t="shared" si="11"/>
        <v/>
      </c>
      <c r="J59" s="46" t="str">
        <f t="shared" si="12"/>
        <v/>
      </c>
      <c r="K59" s="47" t="str">
        <f t="shared" si="0"/>
        <v/>
      </c>
      <c r="L59" s="47" t="str">
        <f t="shared" si="1"/>
        <v/>
      </c>
      <c r="M59" s="48">
        <f t="shared" si="13"/>
        <v>0</v>
      </c>
      <c r="N59" s="46" t="str">
        <f t="shared" si="2"/>
        <v/>
      </c>
      <c r="O59" s="47" t="str">
        <f t="shared" si="3"/>
        <v/>
      </c>
      <c r="P59" s="47" t="str">
        <f t="shared" si="4"/>
        <v/>
      </c>
      <c r="Q59" s="48">
        <f t="shared" si="14"/>
        <v>0</v>
      </c>
      <c r="R59" s="2"/>
      <c r="AH59" s="57" t="str">
        <f>IF(G59&gt;1,IF($E$10&gt;0,100-(#REF!/(1+(AL59/#REF!)^#REF!)^#REF!+#REF!/(AL59-1))*100,100-(AL59*D$5+D$6)*100),"")</f>
        <v/>
      </c>
      <c r="AI59" s="21" t="str">
        <f t="shared" si="5"/>
        <v/>
      </c>
      <c r="AJ59" s="21" t="str">
        <f t="shared" si="6"/>
        <v/>
      </c>
      <c r="AK59" s="48">
        <f t="shared" si="7"/>
        <v>0</v>
      </c>
      <c r="AL59" s="58" t="str">
        <f t="shared" si="8"/>
        <v/>
      </c>
      <c r="AM59" s="59" t="str">
        <f t="shared" si="9"/>
        <v/>
      </c>
      <c r="AN59" s="59" t="str">
        <f t="shared" si="10"/>
        <v/>
      </c>
      <c r="AO59" s="60"/>
    </row>
    <row r="60" spans="3:41" x14ac:dyDescent="0.25">
      <c r="C60" s="82"/>
      <c r="D60" s="45"/>
      <c r="E60" s="83" t="str">
        <f t="shared" si="18"/>
        <v/>
      </c>
      <c r="F60" s="45"/>
      <c r="G60" s="45"/>
      <c r="H60" s="45"/>
      <c r="I60" s="46" t="str">
        <f t="shared" si="11"/>
        <v/>
      </c>
      <c r="J60" s="46" t="str">
        <f t="shared" si="12"/>
        <v/>
      </c>
      <c r="K60" s="47" t="str">
        <f t="shared" si="0"/>
        <v/>
      </c>
      <c r="L60" s="47" t="str">
        <f t="shared" si="1"/>
        <v/>
      </c>
      <c r="M60" s="48">
        <f t="shared" si="13"/>
        <v>0</v>
      </c>
      <c r="N60" s="46" t="str">
        <f t="shared" si="2"/>
        <v/>
      </c>
      <c r="O60" s="47" t="str">
        <f t="shared" si="3"/>
        <v/>
      </c>
      <c r="P60" s="47" t="str">
        <f t="shared" si="4"/>
        <v/>
      </c>
      <c r="Q60" s="48">
        <f t="shared" si="14"/>
        <v>0</v>
      </c>
      <c r="R60" s="2"/>
      <c r="AH60" s="57" t="str">
        <f>IF(G60&gt;1,IF($E$10&gt;0,100-(#REF!/(1+(AL60/#REF!)^#REF!)^#REF!+#REF!/(AL60-1))*100,100-(AL60*D$5+D$6)*100),"")</f>
        <v/>
      </c>
      <c r="AI60" s="21" t="str">
        <f t="shared" si="5"/>
        <v/>
      </c>
      <c r="AJ60" s="21" t="str">
        <f t="shared" si="6"/>
        <v/>
      </c>
      <c r="AK60" s="48">
        <f t="shared" si="7"/>
        <v>0</v>
      </c>
      <c r="AL60" s="58" t="str">
        <f t="shared" si="8"/>
        <v/>
      </c>
      <c r="AM60" s="59" t="str">
        <f t="shared" si="9"/>
        <v/>
      </c>
      <c r="AN60" s="59" t="str">
        <f t="shared" si="10"/>
        <v/>
      </c>
      <c r="AO60" s="60"/>
    </row>
    <row r="61" spans="3:41" x14ac:dyDescent="0.25">
      <c r="C61" s="82"/>
      <c r="D61" s="45"/>
      <c r="E61" s="83" t="str">
        <f t="shared" si="18"/>
        <v/>
      </c>
      <c r="F61" s="45"/>
      <c r="G61" s="45"/>
      <c r="H61" s="45"/>
      <c r="I61" s="46" t="str">
        <f t="shared" si="11"/>
        <v/>
      </c>
      <c r="J61" s="46" t="str">
        <f t="shared" si="12"/>
        <v/>
      </c>
      <c r="K61" s="47" t="str">
        <f t="shared" si="0"/>
        <v/>
      </c>
      <c r="L61" s="47" t="str">
        <f t="shared" si="1"/>
        <v/>
      </c>
      <c r="M61" s="48">
        <f t="shared" si="13"/>
        <v>0</v>
      </c>
      <c r="N61" s="46" t="str">
        <f t="shared" si="2"/>
        <v/>
      </c>
      <c r="O61" s="47" t="str">
        <f t="shared" si="3"/>
        <v/>
      </c>
      <c r="P61" s="47" t="str">
        <f t="shared" si="4"/>
        <v/>
      </c>
      <c r="Q61" s="48">
        <f t="shared" si="14"/>
        <v>0</v>
      </c>
      <c r="R61" s="2"/>
      <c r="AH61" s="57" t="str">
        <f>IF(G61&gt;1,IF($E$10&gt;0,100-(#REF!/(1+(AL61/#REF!)^#REF!)^#REF!+#REF!/(AL61-1))*100,100-(AL61*D$5+D$6)*100),"")</f>
        <v/>
      </c>
      <c r="AI61" s="21" t="str">
        <f t="shared" si="5"/>
        <v/>
      </c>
      <c r="AJ61" s="21" t="str">
        <f t="shared" si="6"/>
        <v/>
      </c>
      <c r="AK61" s="48">
        <f t="shared" si="7"/>
        <v>0</v>
      </c>
      <c r="AL61" s="58" t="str">
        <f t="shared" si="8"/>
        <v/>
      </c>
      <c r="AM61" s="59" t="str">
        <f t="shared" si="9"/>
        <v/>
      </c>
      <c r="AN61" s="59" t="str">
        <f t="shared" si="10"/>
        <v/>
      </c>
      <c r="AO61" s="60"/>
    </row>
    <row r="62" spans="3:41" x14ac:dyDescent="0.25">
      <c r="C62" s="82"/>
      <c r="D62" s="45"/>
      <c r="E62" s="83" t="str">
        <f t="shared" si="18"/>
        <v/>
      </c>
      <c r="F62" s="45"/>
      <c r="G62" s="45"/>
      <c r="H62" s="45"/>
      <c r="I62" s="46" t="str">
        <f t="shared" si="11"/>
        <v/>
      </c>
      <c r="J62" s="46" t="str">
        <f t="shared" si="12"/>
        <v/>
      </c>
      <c r="K62" s="47" t="str">
        <f t="shared" si="0"/>
        <v/>
      </c>
      <c r="L62" s="47" t="str">
        <f t="shared" si="1"/>
        <v/>
      </c>
      <c r="M62" s="48">
        <f t="shared" si="13"/>
        <v>0</v>
      </c>
      <c r="N62" s="46" t="str">
        <f t="shared" si="2"/>
        <v/>
      </c>
      <c r="O62" s="47" t="str">
        <f t="shared" si="3"/>
        <v/>
      </c>
      <c r="P62" s="47" t="str">
        <f t="shared" si="4"/>
        <v/>
      </c>
      <c r="Q62" s="48">
        <f t="shared" si="14"/>
        <v>0</v>
      </c>
      <c r="R62" s="2"/>
      <c r="AH62" s="57" t="str">
        <f>IF(G62&gt;1,IF($E$10&gt;0,100-(#REF!/(1+(AL62/#REF!)^#REF!)^#REF!+#REF!/(AL62-1))*100,100-(AL62*D$5+D$6)*100),"")</f>
        <v/>
      </c>
      <c r="AI62" s="21" t="str">
        <f t="shared" si="5"/>
        <v/>
      </c>
      <c r="AJ62" s="21" t="str">
        <f t="shared" si="6"/>
        <v/>
      </c>
      <c r="AK62" s="48">
        <f t="shared" si="7"/>
        <v>0</v>
      </c>
      <c r="AL62" s="58" t="str">
        <f t="shared" si="8"/>
        <v/>
      </c>
      <c r="AM62" s="59" t="str">
        <f t="shared" si="9"/>
        <v/>
      </c>
      <c r="AN62" s="59" t="str">
        <f t="shared" si="10"/>
        <v/>
      </c>
      <c r="AO62" s="60"/>
    </row>
    <row r="63" spans="3:41" x14ac:dyDescent="0.25">
      <c r="C63" s="82"/>
      <c r="D63" s="45"/>
      <c r="E63" s="83" t="str">
        <f t="shared" si="18"/>
        <v/>
      </c>
      <c r="F63" s="45"/>
      <c r="G63" s="45"/>
      <c r="H63" s="45"/>
      <c r="I63" s="46" t="str">
        <f t="shared" si="11"/>
        <v/>
      </c>
      <c r="J63" s="46" t="str">
        <f t="shared" si="12"/>
        <v/>
      </c>
      <c r="K63" s="47" t="str">
        <f t="shared" si="0"/>
        <v/>
      </c>
      <c r="L63" s="47" t="str">
        <f t="shared" si="1"/>
        <v/>
      </c>
      <c r="M63" s="48">
        <f t="shared" si="13"/>
        <v>0</v>
      </c>
      <c r="N63" s="46" t="str">
        <f t="shared" si="2"/>
        <v/>
      </c>
      <c r="O63" s="47" t="str">
        <f t="shared" si="3"/>
        <v/>
      </c>
      <c r="P63" s="47" t="str">
        <f t="shared" si="4"/>
        <v/>
      </c>
      <c r="Q63" s="48">
        <f t="shared" si="14"/>
        <v>0</v>
      </c>
      <c r="R63" s="2"/>
      <c r="AH63" s="57" t="str">
        <f>IF(G63&gt;1,IF($E$10&gt;0,100-(#REF!/(1+(AL63/#REF!)^#REF!)^#REF!+#REF!/(AL63-1))*100,100-(AL63*D$5+D$6)*100),"")</f>
        <v/>
      </c>
      <c r="AI63" s="21" t="str">
        <f t="shared" si="5"/>
        <v/>
      </c>
      <c r="AJ63" s="21" t="str">
        <f t="shared" si="6"/>
        <v/>
      </c>
      <c r="AK63" s="48">
        <f t="shared" si="7"/>
        <v>0</v>
      </c>
      <c r="AL63" s="58" t="str">
        <f t="shared" si="8"/>
        <v/>
      </c>
      <c r="AM63" s="59" t="str">
        <f t="shared" si="9"/>
        <v/>
      </c>
      <c r="AN63" s="59" t="str">
        <f t="shared" si="10"/>
        <v/>
      </c>
      <c r="AO63" s="60"/>
    </row>
    <row r="64" spans="3:41" x14ac:dyDescent="0.25">
      <c r="C64" s="82"/>
      <c r="D64" s="45"/>
      <c r="E64" s="83" t="str">
        <f t="shared" si="18"/>
        <v/>
      </c>
      <c r="F64" s="45"/>
      <c r="G64" s="45"/>
      <c r="H64" s="45"/>
      <c r="I64" s="46" t="str">
        <f t="shared" si="11"/>
        <v/>
      </c>
      <c r="J64" s="46" t="str">
        <f t="shared" si="12"/>
        <v/>
      </c>
      <c r="K64" s="47" t="str">
        <f t="shared" si="0"/>
        <v/>
      </c>
      <c r="L64" s="47" t="str">
        <f t="shared" si="1"/>
        <v/>
      </c>
      <c r="M64" s="48">
        <f t="shared" si="13"/>
        <v>0</v>
      </c>
      <c r="N64" s="46" t="str">
        <f t="shared" si="2"/>
        <v/>
      </c>
      <c r="O64" s="47" t="str">
        <f t="shared" si="3"/>
        <v/>
      </c>
      <c r="P64" s="47" t="str">
        <f t="shared" si="4"/>
        <v/>
      </c>
      <c r="Q64" s="48">
        <f t="shared" si="14"/>
        <v>0</v>
      </c>
      <c r="R64" s="2"/>
      <c r="AH64" s="57" t="str">
        <f>IF(G64&gt;1,IF($E$10&gt;0,100-(#REF!/(1+(AL64/#REF!)^#REF!)^#REF!+#REF!/(AL64-1))*100,100-(AL64*D$5+D$6)*100),"")</f>
        <v/>
      </c>
      <c r="AI64" s="21" t="str">
        <f t="shared" si="5"/>
        <v/>
      </c>
      <c r="AJ64" s="21" t="str">
        <f t="shared" si="6"/>
        <v/>
      </c>
      <c r="AK64" s="48">
        <f t="shared" si="7"/>
        <v>0</v>
      </c>
      <c r="AL64" s="58" t="str">
        <f t="shared" si="8"/>
        <v/>
      </c>
      <c r="AM64" s="59" t="str">
        <f t="shared" si="9"/>
        <v/>
      </c>
      <c r="AN64" s="59" t="str">
        <f t="shared" si="10"/>
        <v/>
      </c>
      <c r="AO64" s="60"/>
    </row>
    <row r="65" spans="3:41" x14ac:dyDescent="0.25">
      <c r="C65" s="82"/>
      <c r="D65" s="45"/>
      <c r="E65" s="83" t="str">
        <f t="shared" si="18"/>
        <v/>
      </c>
      <c r="F65" s="45"/>
      <c r="G65" s="45"/>
      <c r="H65" s="45"/>
      <c r="I65" s="46" t="str">
        <f t="shared" si="11"/>
        <v/>
      </c>
      <c r="J65" s="46" t="str">
        <f t="shared" si="12"/>
        <v/>
      </c>
      <c r="K65" s="47" t="str">
        <f t="shared" si="0"/>
        <v/>
      </c>
      <c r="L65" s="47" t="str">
        <f t="shared" si="1"/>
        <v/>
      </c>
      <c r="M65" s="48">
        <f t="shared" si="13"/>
        <v>0</v>
      </c>
      <c r="N65" s="46" t="str">
        <f t="shared" si="2"/>
        <v/>
      </c>
      <c r="O65" s="47" t="str">
        <f t="shared" si="3"/>
        <v/>
      </c>
      <c r="P65" s="47" t="str">
        <f t="shared" si="4"/>
        <v/>
      </c>
      <c r="Q65" s="48">
        <f t="shared" si="14"/>
        <v>0</v>
      </c>
      <c r="R65" s="2"/>
      <c r="AH65" s="57" t="str">
        <f>IF(G65&gt;1,IF($E$10&gt;0,100-(#REF!/(1+(AL65/#REF!)^#REF!)^#REF!+#REF!/(AL65-1))*100,100-(AL65*D$5+D$6)*100),"")</f>
        <v/>
      </c>
      <c r="AI65" s="21" t="str">
        <f t="shared" si="5"/>
        <v/>
      </c>
      <c r="AJ65" s="21" t="str">
        <f t="shared" si="6"/>
        <v/>
      </c>
      <c r="AK65" s="48">
        <f t="shared" si="7"/>
        <v>0</v>
      </c>
      <c r="AL65" s="58" t="str">
        <f t="shared" si="8"/>
        <v/>
      </c>
      <c r="AM65" s="59" t="str">
        <f t="shared" si="9"/>
        <v/>
      </c>
      <c r="AN65" s="59" t="str">
        <f t="shared" si="10"/>
        <v/>
      </c>
      <c r="AO65" s="60"/>
    </row>
    <row r="66" spans="3:41" x14ac:dyDescent="0.25">
      <c r="C66" s="82"/>
      <c r="D66" s="45"/>
      <c r="E66" s="83" t="str">
        <f t="shared" si="18"/>
        <v/>
      </c>
      <c r="F66" s="45"/>
      <c r="G66" s="45"/>
      <c r="H66" s="45"/>
      <c r="I66" s="46" t="str">
        <f t="shared" si="11"/>
        <v/>
      </c>
      <c r="J66" s="46" t="str">
        <f t="shared" si="12"/>
        <v/>
      </c>
      <c r="K66" s="47" t="str">
        <f t="shared" si="0"/>
        <v/>
      </c>
      <c r="L66" s="47" t="str">
        <f t="shared" si="1"/>
        <v/>
      </c>
      <c r="M66" s="48">
        <f t="shared" si="13"/>
        <v>0</v>
      </c>
      <c r="N66" s="46" t="str">
        <f t="shared" si="2"/>
        <v/>
      </c>
      <c r="O66" s="47" t="str">
        <f t="shared" si="3"/>
        <v/>
      </c>
      <c r="P66" s="47" t="str">
        <f t="shared" si="4"/>
        <v/>
      </c>
      <c r="Q66" s="48">
        <f t="shared" si="14"/>
        <v>0</v>
      </c>
      <c r="R66" s="2"/>
      <c r="AH66" s="57" t="str">
        <f>IF(G66&gt;1,IF($E$10&gt;0,100-(#REF!/(1+(AL66/#REF!)^#REF!)^#REF!+#REF!/(AL66-1))*100,100-(AL66*D$5+D$6)*100),"")</f>
        <v/>
      </c>
      <c r="AI66" s="21" t="str">
        <f t="shared" si="5"/>
        <v/>
      </c>
      <c r="AJ66" s="21" t="str">
        <f t="shared" si="6"/>
        <v/>
      </c>
      <c r="AK66" s="48">
        <f t="shared" si="7"/>
        <v>0</v>
      </c>
      <c r="AL66" s="58" t="str">
        <f t="shared" si="8"/>
        <v/>
      </c>
      <c r="AM66" s="59" t="str">
        <f t="shared" si="9"/>
        <v/>
      </c>
      <c r="AN66" s="59" t="str">
        <f t="shared" si="10"/>
        <v/>
      </c>
      <c r="AO66" s="60"/>
    </row>
    <row r="67" spans="3:41" x14ac:dyDescent="0.25">
      <c r="C67" s="82"/>
      <c r="D67" s="45"/>
      <c r="E67" s="83" t="str">
        <f t="shared" si="18"/>
        <v/>
      </c>
      <c r="F67" s="45"/>
      <c r="G67" s="45"/>
      <c r="H67" s="45"/>
      <c r="I67" s="46" t="str">
        <f t="shared" si="11"/>
        <v/>
      </c>
      <c r="J67" s="46" t="str">
        <f t="shared" si="12"/>
        <v/>
      </c>
      <c r="K67" s="47" t="str">
        <f t="shared" si="0"/>
        <v/>
      </c>
      <c r="L67" s="47" t="str">
        <f t="shared" si="1"/>
        <v/>
      </c>
      <c r="M67" s="48">
        <f t="shared" si="13"/>
        <v>0</v>
      </c>
      <c r="N67" s="46" t="str">
        <f t="shared" si="2"/>
        <v/>
      </c>
      <c r="O67" s="47" t="str">
        <f t="shared" si="3"/>
        <v/>
      </c>
      <c r="P67" s="47" t="str">
        <f t="shared" si="4"/>
        <v/>
      </c>
      <c r="Q67" s="48">
        <f t="shared" si="14"/>
        <v>0</v>
      </c>
      <c r="R67" s="2"/>
      <c r="AH67" s="57" t="str">
        <f>IF(G67&gt;1,IF($E$10&gt;0,100-(#REF!/(1+(AL67/#REF!)^#REF!)^#REF!+#REF!/(AL67-1))*100,100-(AL67*D$5+D$6)*100),"")</f>
        <v/>
      </c>
      <c r="AI67" s="21" t="str">
        <f t="shared" si="5"/>
        <v/>
      </c>
      <c r="AJ67" s="21" t="str">
        <f t="shared" si="6"/>
        <v/>
      </c>
      <c r="AK67" s="48">
        <f t="shared" si="7"/>
        <v>0</v>
      </c>
      <c r="AL67" s="58" t="str">
        <f t="shared" si="8"/>
        <v/>
      </c>
      <c r="AM67" s="59" t="str">
        <f t="shared" si="9"/>
        <v/>
      </c>
      <c r="AN67" s="59" t="str">
        <f t="shared" si="10"/>
        <v/>
      </c>
      <c r="AO67" s="60"/>
    </row>
    <row r="68" spans="3:41" x14ac:dyDescent="0.25">
      <c r="C68" s="82"/>
      <c r="D68" s="45"/>
      <c r="E68" s="83" t="str">
        <f t="shared" si="18"/>
        <v/>
      </c>
      <c r="F68" s="45"/>
      <c r="G68" s="45"/>
      <c r="H68" s="45"/>
      <c r="I68" s="46" t="str">
        <f t="shared" si="11"/>
        <v/>
      </c>
      <c r="J68" s="46" t="str">
        <f t="shared" si="12"/>
        <v/>
      </c>
      <c r="K68" s="47" t="str">
        <f t="shared" si="0"/>
        <v/>
      </c>
      <c r="L68" s="47" t="str">
        <f t="shared" si="1"/>
        <v/>
      </c>
      <c r="M68" s="48">
        <f t="shared" si="13"/>
        <v>0</v>
      </c>
      <c r="N68" s="46" t="str">
        <f t="shared" si="2"/>
        <v/>
      </c>
      <c r="O68" s="47" t="str">
        <f t="shared" si="3"/>
        <v/>
      </c>
      <c r="P68" s="47" t="str">
        <f t="shared" si="4"/>
        <v/>
      </c>
      <c r="Q68" s="48">
        <f t="shared" si="14"/>
        <v>0</v>
      </c>
      <c r="R68" s="2"/>
      <c r="AH68" s="57" t="str">
        <f>IF(G68&gt;1,IF($E$10&gt;0,100-(#REF!/(1+(AL68/#REF!)^#REF!)^#REF!+#REF!/(AL68-1))*100,100-(AL68*D$5+D$6)*100),"")</f>
        <v/>
      </c>
      <c r="AI68" s="21" t="str">
        <f t="shared" si="5"/>
        <v/>
      </c>
      <c r="AJ68" s="21" t="str">
        <f t="shared" si="6"/>
        <v/>
      </c>
      <c r="AK68" s="48">
        <f t="shared" si="7"/>
        <v>0</v>
      </c>
      <c r="AL68" s="58" t="str">
        <f t="shared" si="8"/>
        <v/>
      </c>
      <c r="AM68" s="59" t="str">
        <f t="shared" si="9"/>
        <v/>
      </c>
      <c r="AN68" s="59" t="str">
        <f t="shared" si="10"/>
        <v/>
      </c>
      <c r="AO68" s="60"/>
    </row>
    <row r="69" spans="3:41" x14ac:dyDescent="0.25">
      <c r="C69" s="82"/>
      <c r="D69" s="45"/>
      <c r="E69" s="83" t="str">
        <f t="shared" si="18"/>
        <v/>
      </c>
      <c r="F69" s="45"/>
      <c r="G69" s="45"/>
      <c r="H69" s="45"/>
      <c r="I69" s="46" t="str">
        <f t="shared" si="11"/>
        <v/>
      </c>
      <c r="J69" s="46" t="str">
        <f t="shared" si="12"/>
        <v/>
      </c>
      <c r="K69" s="47" t="str">
        <f t="shared" si="0"/>
        <v/>
      </c>
      <c r="L69" s="47" t="str">
        <f t="shared" si="1"/>
        <v/>
      </c>
      <c r="M69" s="48">
        <f t="shared" si="13"/>
        <v>0</v>
      </c>
      <c r="N69" s="46" t="str">
        <f t="shared" si="2"/>
        <v/>
      </c>
      <c r="O69" s="47" t="str">
        <f t="shared" si="3"/>
        <v/>
      </c>
      <c r="P69" s="47" t="str">
        <f t="shared" si="4"/>
        <v/>
      </c>
      <c r="Q69" s="48">
        <f t="shared" si="14"/>
        <v>0</v>
      </c>
      <c r="R69" s="2"/>
      <c r="AH69" s="57" t="str">
        <f>IF(G69&gt;1,IF($E$10&gt;0,100-(#REF!/(1+(AL69/#REF!)^#REF!)^#REF!+#REF!/(AL69-1))*100,100-(AL69*D$5+D$6)*100),"")</f>
        <v/>
      </c>
      <c r="AI69" s="21" t="str">
        <f t="shared" si="5"/>
        <v/>
      </c>
      <c r="AJ69" s="21" t="str">
        <f t="shared" si="6"/>
        <v/>
      </c>
      <c r="AK69" s="48">
        <f t="shared" si="7"/>
        <v>0</v>
      </c>
      <c r="AL69" s="58" t="str">
        <f t="shared" si="8"/>
        <v/>
      </c>
      <c r="AM69" s="59" t="str">
        <f t="shared" si="9"/>
        <v/>
      </c>
      <c r="AN69" s="59" t="str">
        <f t="shared" si="10"/>
        <v/>
      </c>
      <c r="AO69" s="60"/>
    </row>
    <row r="70" spans="3:41" x14ac:dyDescent="0.25">
      <c r="C70" s="82"/>
      <c r="D70" s="45"/>
      <c r="E70" s="83" t="str">
        <f t="shared" si="18"/>
        <v/>
      </c>
      <c r="F70" s="45"/>
      <c r="G70" s="45"/>
      <c r="H70" s="45"/>
      <c r="I70" s="46" t="str">
        <f t="shared" si="11"/>
        <v/>
      </c>
      <c r="J70" s="46" t="str">
        <f t="shared" si="12"/>
        <v/>
      </c>
      <c r="K70" s="47" t="str">
        <f t="shared" si="0"/>
        <v/>
      </c>
      <c r="L70" s="47" t="str">
        <f t="shared" si="1"/>
        <v/>
      </c>
      <c r="M70" s="48">
        <f t="shared" si="13"/>
        <v>0</v>
      </c>
      <c r="N70" s="46" t="str">
        <f t="shared" si="2"/>
        <v/>
      </c>
      <c r="O70" s="47" t="str">
        <f t="shared" si="3"/>
        <v/>
      </c>
      <c r="P70" s="47" t="str">
        <f t="shared" si="4"/>
        <v/>
      </c>
      <c r="Q70" s="48">
        <f t="shared" si="14"/>
        <v>0</v>
      </c>
      <c r="R70" s="2"/>
      <c r="AH70" s="57" t="str">
        <f>IF(G70&gt;1,IF($E$10&gt;0,100-(#REF!/(1+(AL70/#REF!)^#REF!)^#REF!+#REF!/(AL70-1))*100,100-(AL70*D$5+D$6)*100),"")</f>
        <v/>
      </c>
      <c r="AI70" s="21" t="str">
        <f t="shared" si="5"/>
        <v/>
      </c>
      <c r="AJ70" s="21" t="str">
        <f t="shared" si="6"/>
        <v/>
      </c>
      <c r="AK70" s="48">
        <f t="shared" si="7"/>
        <v>0</v>
      </c>
      <c r="AL70" s="58" t="str">
        <f t="shared" si="8"/>
        <v/>
      </c>
      <c r="AM70" s="59" t="str">
        <f t="shared" si="9"/>
        <v/>
      </c>
      <c r="AN70" s="59" t="str">
        <f t="shared" si="10"/>
        <v/>
      </c>
      <c r="AO70" s="60"/>
    </row>
    <row r="71" spans="3:41" x14ac:dyDescent="0.25">
      <c r="C71" s="82"/>
      <c r="D71" s="45"/>
      <c r="E71" s="83" t="str">
        <f t="shared" si="18"/>
        <v/>
      </c>
      <c r="F71" s="45"/>
      <c r="G71" s="45"/>
      <c r="H71" s="45"/>
      <c r="I71" s="46" t="str">
        <f t="shared" si="11"/>
        <v/>
      </c>
      <c r="J71" s="46" t="str">
        <f t="shared" si="12"/>
        <v/>
      </c>
      <c r="K71" s="47" t="str">
        <f t="shared" ref="K71:K134" si="19">IF(G71&gt;1,I71-J71,"")</f>
        <v/>
      </c>
      <c r="L71" s="47" t="str">
        <f t="shared" ref="L71:L134" si="20">IF(G71&gt;1,ABS(K71),"")</f>
        <v/>
      </c>
      <c r="M71" s="48">
        <f t="shared" si="13"/>
        <v>0</v>
      </c>
      <c r="N71" s="46" t="str">
        <f t="shared" ref="N71:N134" si="21">IF(G71&gt;1,J71+$K$5,"")</f>
        <v/>
      </c>
      <c r="O71" s="47" t="str">
        <f t="shared" ref="O71:O134" si="22">IF(G71&gt;1,I71-N71,"")</f>
        <v/>
      </c>
      <c r="P71" s="47" t="str">
        <f t="shared" ref="P71:P134" si="23">IF(G71&gt;1,ABS(O71),"")</f>
        <v/>
      </c>
      <c r="Q71" s="48">
        <f t="shared" si="14"/>
        <v>0</v>
      </c>
      <c r="R71" s="2"/>
      <c r="AH71" s="57" t="str">
        <f>IF(G71&gt;1,IF($E$10&gt;0,100-(#REF!/(1+(AL71/#REF!)^#REF!)^#REF!+#REF!/(AL71-1))*100,100-(AL71*D$5+D$6)*100),"")</f>
        <v/>
      </c>
      <c r="AI71" s="21" t="str">
        <f t="shared" ref="AI71:AI134" si="24">IF(G71&gt;1,I71-AH71,"")</f>
        <v/>
      </c>
      <c r="AJ71" s="21" t="str">
        <f t="shared" ref="AJ71:AJ134" si="25">IF(G71&gt;1,ABS(AI71),"")</f>
        <v/>
      </c>
      <c r="AK71" s="48">
        <f t="shared" ref="AK71:AK134" si="26">IF($G71&gt;1.2,IF(AJ71&gt;1.2,1,0),0)</f>
        <v>0</v>
      </c>
      <c r="AL71" s="58" t="str">
        <f t="shared" ref="AL71:AL134" si="27">IF(G71&gt;0,G71+AN71,"")</f>
        <v/>
      </c>
      <c r="AM71" s="59" t="str">
        <f t="shared" ref="AM71:AM134" si="28">IF(G71&gt;0,$AM$5,"")</f>
        <v/>
      </c>
      <c r="AN71" s="59" t="str">
        <f t="shared" ref="AN71:AN134" si="29">IF(G71&gt;0,$AN$5,"")</f>
        <v/>
      </c>
      <c r="AO71" s="60"/>
    </row>
    <row r="72" spans="3:41" x14ac:dyDescent="0.25">
      <c r="C72" s="82"/>
      <c r="D72" s="45"/>
      <c r="E72" s="83" t="str">
        <f t="shared" si="18"/>
        <v/>
      </c>
      <c r="F72" s="45"/>
      <c r="G72" s="45"/>
      <c r="H72" s="45"/>
      <c r="I72" s="46" t="str">
        <f t="shared" ref="I72:I135" si="30">IF(G72&gt;1,100-H72,"")</f>
        <v/>
      </c>
      <c r="J72" s="46" t="str">
        <f t="shared" ref="J72:J135" si="31">IF(G72&gt;1,100-(G72*D$5+D$6),"")</f>
        <v/>
      </c>
      <c r="K72" s="47" t="str">
        <f t="shared" si="19"/>
        <v/>
      </c>
      <c r="L72" s="47" t="str">
        <f t="shared" si="20"/>
        <v/>
      </c>
      <c r="M72" s="48">
        <f t="shared" ref="M72:M135" si="32">IF($G72&gt;1.2,IF(L72&gt;1.2,1,0),0)</f>
        <v>0</v>
      </c>
      <c r="N72" s="46" t="str">
        <f t="shared" si="21"/>
        <v/>
      </c>
      <c r="O72" s="47" t="str">
        <f t="shared" si="22"/>
        <v/>
      </c>
      <c r="P72" s="47" t="str">
        <f t="shared" si="23"/>
        <v/>
      </c>
      <c r="Q72" s="48">
        <f t="shared" ref="Q72:Q135" si="33">IF($G72&gt;1.2,IF(P72&gt;1.2,1,0),0)</f>
        <v>0</v>
      </c>
      <c r="R72" s="2"/>
      <c r="AH72" s="57" t="str">
        <f>IF(G72&gt;1,IF($E$10&gt;0,100-(#REF!/(1+(AL72/#REF!)^#REF!)^#REF!+#REF!/(AL72-1))*100,100-(AL72*D$5+D$6)*100),"")</f>
        <v/>
      </c>
      <c r="AI72" s="21" t="str">
        <f t="shared" si="24"/>
        <v/>
      </c>
      <c r="AJ72" s="21" t="str">
        <f t="shared" si="25"/>
        <v/>
      </c>
      <c r="AK72" s="48">
        <f t="shared" si="26"/>
        <v>0</v>
      </c>
      <c r="AL72" s="58" t="str">
        <f t="shared" si="27"/>
        <v/>
      </c>
      <c r="AM72" s="59" t="str">
        <f t="shared" si="28"/>
        <v/>
      </c>
      <c r="AN72" s="59" t="str">
        <f t="shared" si="29"/>
        <v/>
      </c>
      <c r="AO72" s="60"/>
    </row>
    <row r="73" spans="3:41" x14ac:dyDescent="0.25">
      <c r="C73" s="82"/>
      <c r="D73" s="45"/>
      <c r="E73" s="83" t="str">
        <f t="shared" si="18"/>
        <v/>
      </c>
      <c r="F73" s="45"/>
      <c r="G73" s="45"/>
      <c r="H73" s="45"/>
      <c r="I73" s="46" t="str">
        <f t="shared" si="30"/>
        <v/>
      </c>
      <c r="J73" s="46" t="str">
        <f t="shared" si="31"/>
        <v/>
      </c>
      <c r="K73" s="47" t="str">
        <f t="shared" si="19"/>
        <v/>
      </c>
      <c r="L73" s="47" t="str">
        <f t="shared" si="20"/>
        <v/>
      </c>
      <c r="M73" s="48">
        <f t="shared" si="32"/>
        <v>0</v>
      </c>
      <c r="N73" s="46" t="str">
        <f t="shared" si="21"/>
        <v/>
      </c>
      <c r="O73" s="47" t="str">
        <f t="shared" si="22"/>
        <v/>
      </c>
      <c r="P73" s="47" t="str">
        <f t="shared" si="23"/>
        <v/>
      </c>
      <c r="Q73" s="48">
        <f t="shared" si="33"/>
        <v>0</v>
      </c>
      <c r="R73" s="2"/>
      <c r="AH73" s="57" t="str">
        <f>IF(G73&gt;1,IF($E$10&gt;0,100-(#REF!/(1+(AL73/#REF!)^#REF!)^#REF!+#REF!/(AL73-1))*100,100-(AL73*D$5+D$6)*100),"")</f>
        <v/>
      </c>
      <c r="AI73" s="21" t="str">
        <f t="shared" si="24"/>
        <v/>
      </c>
      <c r="AJ73" s="21" t="str">
        <f t="shared" si="25"/>
        <v/>
      </c>
      <c r="AK73" s="48">
        <f t="shared" si="26"/>
        <v>0</v>
      </c>
      <c r="AL73" s="58" t="str">
        <f t="shared" si="27"/>
        <v/>
      </c>
      <c r="AM73" s="59" t="str">
        <f t="shared" si="28"/>
        <v/>
      </c>
      <c r="AN73" s="59" t="str">
        <f t="shared" si="29"/>
        <v/>
      </c>
      <c r="AO73" s="60"/>
    </row>
    <row r="74" spans="3:41" x14ac:dyDescent="0.25">
      <c r="C74" s="82"/>
      <c r="D74" s="45"/>
      <c r="E74" s="83" t="str">
        <f t="shared" si="18"/>
        <v/>
      </c>
      <c r="F74" s="45"/>
      <c r="G74" s="45"/>
      <c r="H74" s="45"/>
      <c r="I74" s="46" t="str">
        <f t="shared" si="30"/>
        <v/>
      </c>
      <c r="J74" s="46" t="str">
        <f t="shared" si="31"/>
        <v/>
      </c>
      <c r="K74" s="47" t="str">
        <f t="shared" si="19"/>
        <v/>
      </c>
      <c r="L74" s="47" t="str">
        <f t="shared" si="20"/>
        <v/>
      </c>
      <c r="M74" s="48">
        <f t="shared" si="32"/>
        <v>0</v>
      </c>
      <c r="N74" s="46" t="str">
        <f t="shared" si="21"/>
        <v/>
      </c>
      <c r="O74" s="47" t="str">
        <f t="shared" si="22"/>
        <v/>
      </c>
      <c r="P74" s="47" t="str">
        <f t="shared" si="23"/>
        <v/>
      </c>
      <c r="Q74" s="48">
        <f t="shared" si="33"/>
        <v>0</v>
      </c>
      <c r="R74" s="2"/>
      <c r="AH74" s="57" t="str">
        <f>IF(G74&gt;1,IF($E$10&gt;0,100-(#REF!/(1+(AL74/#REF!)^#REF!)^#REF!+#REF!/(AL74-1))*100,100-(AL74*D$5+D$6)*100),"")</f>
        <v/>
      </c>
      <c r="AI74" s="21" t="str">
        <f t="shared" si="24"/>
        <v/>
      </c>
      <c r="AJ74" s="21" t="str">
        <f t="shared" si="25"/>
        <v/>
      </c>
      <c r="AK74" s="48">
        <f t="shared" si="26"/>
        <v>0</v>
      </c>
      <c r="AL74" s="58" t="str">
        <f t="shared" si="27"/>
        <v/>
      </c>
      <c r="AM74" s="59" t="str">
        <f t="shared" si="28"/>
        <v/>
      </c>
      <c r="AN74" s="59" t="str">
        <f t="shared" si="29"/>
        <v/>
      </c>
      <c r="AO74" s="60"/>
    </row>
    <row r="75" spans="3:41" x14ac:dyDescent="0.25">
      <c r="C75" s="82"/>
      <c r="D75" s="45"/>
      <c r="E75" s="83" t="str">
        <f t="shared" si="18"/>
        <v/>
      </c>
      <c r="F75" s="45"/>
      <c r="G75" s="45"/>
      <c r="H75" s="45"/>
      <c r="I75" s="46" t="str">
        <f t="shared" si="30"/>
        <v/>
      </c>
      <c r="J75" s="46" t="str">
        <f t="shared" si="31"/>
        <v/>
      </c>
      <c r="K75" s="47" t="str">
        <f t="shared" si="19"/>
        <v/>
      </c>
      <c r="L75" s="47" t="str">
        <f t="shared" si="20"/>
        <v/>
      </c>
      <c r="M75" s="48">
        <f t="shared" si="32"/>
        <v>0</v>
      </c>
      <c r="N75" s="46" t="str">
        <f t="shared" si="21"/>
        <v/>
      </c>
      <c r="O75" s="47" t="str">
        <f t="shared" si="22"/>
        <v/>
      </c>
      <c r="P75" s="47" t="str">
        <f t="shared" si="23"/>
        <v/>
      </c>
      <c r="Q75" s="48">
        <f t="shared" si="33"/>
        <v>0</v>
      </c>
      <c r="R75" s="2"/>
      <c r="AH75" s="57" t="str">
        <f>IF(G75&gt;1,IF($E$10&gt;0,100-(#REF!/(1+(AL75/#REF!)^#REF!)^#REF!+#REF!/(AL75-1))*100,100-(AL75*D$5+D$6)*100),"")</f>
        <v/>
      </c>
      <c r="AI75" s="21" t="str">
        <f t="shared" si="24"/>
        <v/>
      </c>
      <c r="AJ75" s="21" t="str">
        <f t="shared" si="25"/>
        <v/>
      </c>
      <c r="AK75" s="48">
        <f t="shared" si="26"/>
        <v>0</v>
      </c>
      <c r="AL75" s="58" t="str">
        <f t="shared" si="27"/>
        <v/>
      </c>
      <c r="AM75" s="59" t="str">
        <f t="shared" si="28"/>
        <v/>
      </c>
      <c r="AN75" s="59" t="str">
        <f t="shared" si="29"/>
        <v/>
      </c>
      <c r="AO75" s="60"/>
    </row>
    <row r="76" spans="3:41" x14ac:dyDescent="0.25">
      <c r="C76" s="82"/>
      <c r="D76" s="45"/>
      <c r="E76" s="83" t="str">
        <f t="shared" si="18"/>
        <v/>
      </c>
      <c r="F76" s="45"/>
      <c r="G76" s="45"/>
      <c r="H76" s="45"/>
      <c r="I76" s="46" t="str">
        <f t="shared" si="30"/>
        <v/>
      </c>
      <c r="J76" s="46" t="str">
        <f t="shared" si="31"/>
        <v/>
      </c>
      <c r="K76" s="47" t="str">
        <f t="shared" si="19"/>
        <v/>
      </c>
      <c r="L76" s="47" t="str">
        <f t="shared" si="20"/>
        <v/>
      </c>
      <c r="M76" s="48">
        <f t="shared" si="32"/>
        <v>0</v>
      </c>
      <c r="N76" s="46" t="str">
        <f t="shared" si="21"/>
        <v/>
      </c>
      <c r="O76" s="47" t="str">
        <f t="shared" si="22"/>
        <v/>
      </c>
      <c r="P76" s="47" t="str">
        <f t="shared" si="23"/>
        <v/>
      </c>
      <c r="Q76" s="48">
        <f t="shared" si="33"/>
        <v>0</v>
      </c>
      <c r="R76" s="2"/>
      <c r="AH76" s="57" t="str">
        <f>IF(G76&gt;1,IF($E$10&gt;0,100-(#REF!/(1+(AL76/#REF!)^#REF!)^#REF!+#REF!/(AL76-1))*100,100-(AL76*D$5+D$6)*100),"")</f>
        <v/>
      </c>
      <c r="AI76" s="21" t="str">
        <f t="shared" si="24"/>
        <v/>
      </c>
      <c r="AJ76" s="21" t="str">
        <f t="shared" si="25"/>
        <v/>
      </c>
      <c r="AK76" s="48">
        <f t="shared" si="26"/>
        <v>0</v>
      </c>
      <c r="AL76" s="58" t="str">
        <f t="shared" si="27"/>
        <v/>
      </c>
      <c r="AM76" s="59" t="str">
        <f t="shared" si="28"/>
        <v/>
      </c>
      <c r="AN76" s="59" t="str">
        <f t="shared" si="29"/>
        <v/>
      </c>
      <c r="AO76" s="60"/>
    </row>
    <row r="77" spans="3:41" x14ac:dyDescent="0.25">
      <c r="C77" s="82"/>
      <c r="D77" s="45"/>
      <c r="E77" s="83" t="str">
        <f t="shared" si="18"/>
        <v/>
      </c>
      <c r="F77" s="45"/>
      <c r="G77" s="45"/>
      <c r="H77" s="45"/>
      <c r="I77" s="46" t="str">
        <f t="shared" si="30"/>
        <v/>
      </c>
      <c r="J77" s="46" t="str">
        <f t="shared" si="31"/>
        <v/>
      </c>
      <c r="K77" s="47" t="str">
        <f t="shared" si="19"/>
        <v/>
      </c>
      <c r="L77" s="47" t="str">
        <f t="shared" si="20"/>
        <v/>
      </c>
      <c r="M77" s="48">
        <f t="shared" si="32"/>
        <v>0</v>
      </c>
      <c r="N77" s="46" t="str">
        <f t="shared" si="21"/>
        <v/>
      </c>
      <c r="O77" s="47" t="str">
        <f t="shared" si="22"/>
        <v/>
      </c>
      <c r="P77" s="47" t="str">
        <f t="shared" si="23"/>
        <v/>
      </c>
      <c r="Q77" s="48">
        <f t="shared" si="33"/>
        <v>0</v>
      </c>
      <c r="R77" s="2"/>
      <c r="AH77" s="57" t="str">
        <f>IF(G77&gt;1,IF($E$10&gt;0,100-(#REF!/(1+(AL77/#REF!)^#REF!)^#REF!+#REF!/(AL77-1))*100,100-(AL77*D$5+D$6)*100),"")</f>
        <v/>
      </c>
      <c r="AI77" s="21" t="str">
        <f t="shared" si="24"/>
        <v/>
      </c>
      <c r="AJ77" s="21" t="str">
        <f t="shared" si="25"/>
        <v/>
      </c>
      <c r="AK77" s="48">
        <f t="shared" si="26"/>
        <v>0</v>
      </c>
      <c r="AL77" s="58" t="str">
        <f t="shared" si="27"/>
        <v/>
      </c>
      <c r="AM77" s="59" t="str">
        <f t="shared" si="28"/>
        <v/>
      </c>
      <c r="AN77" s="59" t="str">
        <f t="shared" si="29"/>
        <v/>
      </c>
      <c r="AO77" s="60"/>
    </row>
    <row r="78" spans="3:41" x14ac:dyDescent="0.25">
      <c r="C78" s="82"/>
      <c r="D78" s="45"/>
      <c r="E78" s="83" t="str">
        <f t="shared" si="18"/>
        <v/>
      </c>
      <c r="F78" s="45"/>
      <c r="G78" s="45"/>
      <c r="H78" s="45"/>
      <c r="I78" s="46" t="str">
        <f t="shared" si="30"/>
        <v/>
      </c>
      <c r="J78" s="46" t="str">
        <f t="shared" si="31"/>
        <v/>
      </c>
      <c r="K78" s="47" t="str">
        <f t="shared" si="19"/>
        <v/>
      </c>
      <c r="L78" s="47" t="str">
        <f t="shared" si="20"/>
        <v/>
      </c>
      <c r="M78" s="48">
        <f t="shared" si="32"/>
        <v>0</v>
      </c>
      <c r="N78" s="46" t="str">
        <f t="shared" si="21"/>
        <v/>
      </c>
      <c r="O78" s="47" t="str">
        <f t="shared" si="22"/>
        <v/>
      </c>
      <c r="P78" s="47" t="str">
        <f t="shared" si="23"/>
        <v/>
      </c>
      <c r="Q78" s="48">
        <f t="shared" si="33"/>
        <v>0</v>
      </c>
      <c r="R78" s="2"/>
      <c r="AH78" s="57" t="str">
        <f>IF(G78&gt;1,IF($E$10&gt;0,100-(#REF!/(1+(AL78/#REF!)^#REF!)^#REF!+#REF!/(AL78-1))*100,100-(AL78*D$5+D$6)*100),"")</f>
        <v/>
      </c>
      <c r="AI78" s="21" t="str">
        <f t="shared" si="24"/>
        <v/>
      </c>
      <c r="AJ78" s="21" t="str">
        <f t="shared" si="25"/>
        <v/>
      </c>
      <c r="AK78" s="48">
        <f t="shared" si="26"/>
        <v>0</v>
      </c>
      <c r="AL78" s="58" t="str">
        <f t="shared" si="27"/>
        <v/>
      </c>
      <c r="AM78" s="59" t="str">
        <f t="shared" si="28"/>
        <v/>
      </c>
      <c r="AN78" s="59" t="str">
        <f t="shared" si="29"/>
        <v/>
      </c>
      <c r="AO78" s="60"/>
    </row>
    <row r="79" spans="3:41" x14ac:dyDescent="0.25">
      <c r="C79" s="82"/>
      <c r="D79" s="45"/>
      <c r="E79" s="83" t="str">
        <f t="shared" si="18"/>
        <v/>
      </c>
      <c r="F79" s="45"/>
      <c r="G79" s="45"/>
      <c r="H79" s="45"/>
      <c r="I79" s="46" t="str">
        <f t="shared" si="30"/>
        <v/>
      </c>
      <c r="J79" s="46" t="str">
        <f t="shared" si="31"/>
        <v/>
      </c>
      <c r="K79" s="47" t="str">
        <f t="shared" si="19"/>
        <v/>
      </c>
      <c r="L79" s="47" t="str">
        <f t="shared" si="20"/>
        <v/>
      </c>
      <c r="M79" s="48">
        <f t="shared" si="32"/>
        <v>0</v>
      </c>
      <c r="N79" s="46" t="str">
        <f t="shared" si="21"/>
        <v/>
      </c>
      <c r="O79" s="47" t="str">
        <f t="shared" si="22"/>
        <v/>
      </c>
      <c r="P79" s="47" t="str">
        <f t="shared" si="23"/>
        <v/>
      </c>
      <c r="Q79" s="48">
        <f t="shared" si="33"/>
        <v>0</v>
      </c>
      <c r="R79" s="2"/>
      <c r="AH79" s="57" t="str">
        <f>IF(G79&gt;1,IF($E$10&gt;0,100-(#REF!/(1+(AL79/#REF!)^#REF!)^#REF!+#REF!/(AL79-1))*100,100-(AL79*D$5+D$6)*100),"")</f>
        <v/>
      </c>
      <c r="AI79" s="21" t="str">
        <f t="shared" si="24"/>
        <v/>
      </c>
      <c r="AJ79" s="21" t="str">
        <f t="shared" si="25"/>
        <v/>
      </c>
      <c r="AK79" s="48">
        <f t="shared" si="26"/>
        <v>0</v>
      </c>
      <c r="AL79" s="58" t="str">
        <f t="shared" si="27"/>
        <v/>
      </c>
      <c r="AM79" s="59" t="str">
        <f t="shared" si="28"/>
        <v/>
      </c>
      <c r="AN79" s="59" t="str">
        <f t="shared" si="29"/>
        <v/>
      </c>
      <c r="AO79" s="60"/>
    </row>
    <row r="80" spans="3:41" x14ac:dyDescent="0.25">
      <c r="C80" s="82"/>
      <c r="D80" s="45"/>
      <c r="E80" s="83" t="str">
        <f t="shared" si="18"/>
        <v/>
      </c>
      <c r="F80" s="45"/>
      <c r="G80" s="45"/>
      <c r="H80" s="45"/>
      <c r="I80" s="46" t="str">
        <f t="shared" si="30"/>
        <v/>
      </c>
      <c r="J80" s="46" t="str">
        <f t="shared" si="31"/>
        <v/>
      </c>
      <c r="K80" s="47" t="str">
        <f t="shared" si="19"/>
        <v/>
      </c>
      <c r="L80" s="47" t="str">
        <f t="shared" si="20"/>
        <v/>
      </c>
      <c r="M80" s="48">
        <f t="shared" si="32"/>
        <v>0</v>
      </c>
      <c r="N80" s="46" t="str">
        <f t="shared" si="21"/>
        <v/>
      </c>
      <c r="O80" s="47" t="str">
        <f t="shared" si="22"/>
        <v/>
      </c>
      <c r="P80" s="47" t="str">
        <f t="shared" si="23"/>
        <v/>
      </c>
      <c r="Q80" s="48">
        <f t="shared" si="33"/>
        <v>0</v>
      </c>
      <c r="R80" s="2"/>
      <c r="AH80" s="57" t="str">
        <f>IF(G80&gt;1,IF($E$10&gt;0,100-(#REF!/(1+(AL80/#REF!)^#REF!)^#REF!+#REF!/(AL80-1))*100,100-(AL80*D$5+D$6)*100),"")</f>
        <v/>
      </c>
      <c r="AI80" s="21" t="str">
        <f t="shared" si="24"/>
        <v/>
      </c>
      <c r="AJ80" s="21" t="str">
        <f t="shared" si="25"/>
        <v/>
      </c>
      <c r="AK80" s="48">
        <f t="shared" si="26"/>
        <v>0</v>
      </c>
      <c r="AL80" s="58" t="str">
        <f t="shared" si="27"/>
        <v/>
      </c>
      <c r="AM80" s="59" t="str">
        <f t="shared" si="28"/>
        <v/>
      </c>
      <c r="AN80" s="59" t="str">
        <f t="shared" si="29"/>
        <v/>
      </c>
      <c r="AO80" s="60"/>
    </row>
    <row r="81" spans="3:41" x14ac:dyDescent="0.25">
      <c r="C81" s="82"/>
      <c r="D81" s="45"/>
      <c r="E81" s="83" t="str">
        <f t="shared" si="18"/>
        <v/>
      </c>
      <c r="F81" s="45"/>
      <c r="G81" s="45"/>
      <c r="H81" s="45"/>
      <c r="I81" s="46" t="str">
        <f t="shared" si="30"/>
        <v/>
      </c>
      <c r="J81" s="46" t="str">
        <f t="shared" si="31"/>
        <v/>
      </c>
      <c r="K81" s="47" t="str">
        <f t="shared" si="19"/>
        <v/>
      </c>
      <c r="L81" s="47" t="str">
        <f t="shared" si="20"/>
        <v/>
      </c>
      <c r="M81" s="48">
        <f t="shared" si="32"/>
        <v>0</v>
      </c>
      <c r="N81" s="46" t="str">
        <f t="shared" si="21"/>
        <v/>
      </c>
      <c r="O81" s="47" t="str">
        <f t="shared" si="22"/>
        <v/>
      </c>
      <c r="P81" s="47" t="str">
        <f t="shared" si="23"/>
        <v/>
      </c>
      <c r="Q81" s="48">
        <f t="shared" si="33"/>
        <v>0</v>
      </c>
      <c r="R81" s="2"/>
      <c r="AH81" s="57" t="str">
        <f>IF(G81&gt;1,IF($E$10&gt;0,100-(#REF!/(1+(AL81/#REF!)^#REF!)^#REF!+#REF!/(AL81-1))*100,100-(AL81*D$5+D$6)*100),"")</f>
        <v/>
      </c>
      <c r="AI81" s="21" t="str">
        <f t="shared" si="24"/>
        <v/>
      </c>
      <c r="AJ81" s="21" t="str">
        <f t="shared" si="25"/>
        <v/>
      </c>
      <c r="AK81" s="48">
        <f t="shared" si="26"/>
        <v>0</v>
      </c>
      <c r="AL81" s="58" t="str">
        <f t="shared" si="27"/>
        <v/>
      </c>
      <c r="AM81" s="59" t="str">
        <f t="shared" si="28"/>
        <v/>
      </c>
      <c r="AN81" s="59" t="str">
        <f t="shared" si="29"/>
        <v/>
      </c>
      <c r="AO81" s="60"/>
    </row>
    <row r="82" spans="3:41" x14ac:dyDescent="0.25">
      <c r="C82" s="82"/>
      <c r="D82" s="45"/>
      <c r="E82" s="83" t="str">
        <f t="shared" si="18"/>
        <v/>
      </c>
      <c r="F82" s="45"/>
      <c r="G82" s="45"/>
      <c r="H82" s="45"/>
      <c r="I82" s="46" t="str">
        <f t="shared" si="30"/>
        <v/>
      </c>
      <c r="J82" s="46" t="str">
        <f t="shared" si="31"/>
        <v/>
      </c>
      <c r="K82" s="47" t="str">
        <f t="shared" si="19"/>
        <v/>
      </c>
      <c r="L82" s="47" t="str">
        <f t="shared" si="20"/>
        <v/>
      </c>
      <c r="M82" s="48">
        <f t="shared" si="32"/>
        <v>0</v>
      </c>
      <c r="N82" s="46" t="str">
        <f t="shared" si="21"/>
        <v/>
      </c>
      <c r="O82" s="47" t="str">
        <f t="shared" si="22"/>
        <v/>
      </c>
      <c r="P82" s="47" t="str">
        <f t="shared" si="23"/>
        <v/>
      </c>
      <c r="Q82" s="48">
        <f t="shared" si="33"/>
        <v>0</v>
      </c>
      <c r="R82" s="2"/>
      <c r="AH82" s="57" t="str">
        <f>IF(G82&gt;1,IF($E$10&gt;0,100-(#REF!/(1+(AL82/#REF!)^#REF!)^#REF!+#REF!/(AL82-1))*100,100-(AL82*D$5+D$6)*100),"")</f>
        <v/>
      </c>
      <c r="AI82" s="21" t="str">
        <f t="shared" si="24"/>
        <v/>
      </c>
      <c r="AJ82" s="21" t="str">
        <f t="shared" si="25"/>
        <v/>
      </c>
      <c r="AK82" s="48">
        <f t="shared" si="26"/>
        <v>0</v>
      </c>
      <c r="AL82" s="58" t="str">
        <f t="shared" si="27"/>
        <v/>
      </c>
      <c r="AM82" s="59" t="str">
        <f t="shared" si="28"/>
        <v/>
      </c>
      <c r="AN82" s="59" t="str">
        <f t="shared" si="29"/>
        <v/>
      </c>
      <c r="AO82" s="60"/>
    </row>
    <row r="83" spans="3:41" x14ac:dyDescent="0.25">
      <c r="C83" s="82"/>
      <c r="D83" s="45"/>
      <c r="E83" s="83" t="str">
        <f t="shared" si="18"/>
        <v/>
      </c>
      <c r="F83" s="45"/>
      <c r="G83" s="45"/>
      <c r="H83" s="45"/>
      <c r="I83" s="46" t="str">
        <f t="shared" si="30"/>
        <v/>
      </c>
      <c r="J83" s="46" t="str">
        <f t="shared" si="31"/>
        <v/>
      </c>
      <c r="K83" s="47" t="str">
        <f t="shared" si="19"/>
        <v/>
      </c>
      <c r="L83" s="47" t="str">
        <f t="shared" si="20"/>
        <v/>
      </c>
      <c r="M83" s="48">
        <f t="shared" si="32"/>
        <v>0</v>
      </c>
      <c r="N83" s="46" t="str">
        <f t="shared" si="21"/>
        <v/>
      </c>
      <c r="O83" s="47" t="str">
        <f t="shared" si="22"/>
        <v/>
      </c>
      <c r="P83" s="47" t="str">
        <f t="shared" si="23"/>
        <v/>
      </c>
      <c r="Q83" s="48">
        <f t="shared" si="33"/>
        <v>0</v>
      </c>
      <c r="R83" s="2"/>
      <c r="AH83" s="57" t="str">
        <f>IF(G83&gt;1,IF($E$10&gt;0,100-(#REF!/(1+(AL83/#REF!)^#REF!)^#REF!+#REF!/(AL83-1))*100,100-(AL83*D$5+D$6)*100),"")</f>
        <v/>
      </c>
      <c r="AI83" s="21" t="str">
        <f t="shared" si="24"/>
        <v/>
      </c>
      <c r="AJ83" s="21" t="str">
        <f t="shared" si="25"/>
        <v/>
      </c>
      <c r="AK83" s="48">
        <f t="shared" si="26"/>
        <v>0</v>
      </c>
      <c r="AL83" s="58" t="str">
        <f t="shared" si="27"/>
        <v/>
      </c>
      <c r="AM83" s="59" t="str">
        <f t="shared" si="28"/>
        <v/>
      </c>
      <c r="AN83" s="59" t="str">
        <f t="shared" si="29"/>
        <v/>
      </c>
      <c r="AO83" s="60"/>
    </row>
    <row r="84" spans="3:41" x14ac:dyDescent="0.25">
      <c r="C84" s="82"/>
      <c r="D84" s="45"/>
      <c r="E84" s="83" t="str">
        <f t="shared" si="18"/>
        <v/>
      </c>
      <c r="F84" s="45"/>
      <c r="G84" s="45"/>
      <c r="H84" s="45"/>
      <c r="I84" s="46" t="str">
        <f t="shared" si="30"/>
        <v/>
      </c>
      <c r="J84" s="46" t="str">
        <f t="shared" si="31"/>
        <v/>
      </c>
      <c r="K84" s="47" t="str">
        <f t="shared" si="19"/>
        <v/>
      </c>
      <c r="L84" s="47" t="str">
        <f t="shared" si="20"/>
        <v/>
      </c>
      <c r="M84" s="48">
        <f t="shared" si="32"/>
        <v>0</v>
      </c>
      <c r="N84" s="46" t="str">
        <f t="shared" si="21"/>
        <v/>
      </c>
      <c r="O84" s="47" t="str">
        <f t="shared" si="22"/>
        <v/>
      </c>
      <c r="P84" s="47" t="str">
        <f t="shared" si="23"/>
        <v/>
      </c>
      <c r="Q84" s="48">
        <f t="shared" si="33"/>
        <v>0</v>
      </c>
      <c r="R84" s="2"/>
      <c r="AH84" s="57" t="str">
        <f>IF(G84&gt;1,IF($E$10&gt;0,100-(#REF!/(1+(AL84/#REF!)^#REF!)^#REF!+#REF!/(AL84-1))*100,100-(AL84*D$5+D$6)*100),"")</f>
        <v/>
      </c>
      <c r="AI84" s="21" t="str">
        <f t="shared" si="24"/>
        <v/>
      </c>
      <c r="AJ84" s="21" t="str">
        <f t="shared" si="25"/>
        <v/>
      </c>
      <c r="AK84" s="48">
        <f t="shared" si="26"/>
        <v>0</v>
      </c>
      <c r="AL84" s="58" t="str">
        <f t="shared" si="27"/>
        <v/>
      </c>
      <c r="AM84" s="59" t="str">
        <f t="shared" si="28"/>
        <v/>
      </c>
      <c r="AN84" s="59" t="str">
        <f t="shared" si="29"/>
        <v/>
      </c>
      <c r="AO84" s="60"/>
    </row>
    <row r="85" spans="3:41" x14ac:dyDescent="0.25">
      <c r="C85" s="82"/>
      <c r="D85" s="45"/>
      <c r="E85" s="83" t="str">
        <f t="shared" si="18"/>
        <v/>
      </c>
      <c r="F85" s="45"/>
      <c r="G85" s="45"/>
      <c r="H85" s="45"/>
      <c r="I85" s="46" t="str">
        <f t="shared" si="30"/>
        <v/>
      </c>
      <c r="J85" s="46" t="str">
        <f t="shared" si="31"/>
        <v/>
      </c>
      <c r="K85" s="47" t="str">
        <f t="shared" si="19"/>
        <v/>
      </c>
      <c r="L85" s="47" t="str">
        <f t="shared" si="20"/>
        <v/>
      </c>
      <c r="M85" s="48">
        <f t="shared" si="32"/>
        <v>0</v>
      </c>
      <c r="N85" s="46" t="str">
        <f t="shared" si="21"/>
        <v/>
      </c>
      <c r="O85" s="47" t="str">
        <f t="shared" si="22"/>
        <v/>
      </c>
      <c r="P85" s="47" t="str">
        <f t="shared" si="23"/>
        <v/>
      </c>
      <c r="Q85" s="48">
        <f t="shared" si="33"/>
        <v>0</v>
      </c>
      <c r="R85" s="2"/>
      <c r="AH85" s="57" t="str">
        <f>IF(G85&gt;1,IF($E$10&gt;0,100-(#REF!/(1+(AL85/#REF!)^#REF!)^#REF!+#REF!/(AL85-1))*100,100-(AL85*D$5+D$6)*100),"")</f>
        <v/>
      </c>
      <c r="AI85" s="21" t="str">
        <f t="shared" si="24"/>
        <v/>
      </c>
      <c r="AJ85" s="21" t="str">
        <f t="shared" si="25"/>
        <v/>
      </c>
      <c r="AK85" s="48">
        <f t="shared" si="26"/>
        <v>0</v>
      </c>
      <c r="AL85" s="58" t="str">
        <f t="shared" si="27"/>
        <v/>
      </c>
      <c r="AM85" s="59" t="str">
        <f t="shared" si="28"/>
        <v/>
      </c>
      <c r="AN85" s="59" t="str">
        <f t="shared" si="29"/>
        <v/>
      </c>
      <c r="AO85" s="60"/>
    </row>
    <row r="86" spans="3:41" x14ac:dyDescent="0.25">
      <c r="C86" s="82"/>
      <c r="D86" s="45"/>
      <c r="E86" s="83" t="str">
        <f t="shared" si="18"/>
        <v/>
      </c>
      <c r="F86" s="45"/>
      <c r="G86" s="45"/>
      <c r="H86" s="45"/>
      <c r="I86" s="46" t="str">
        <f t="shared" si="30"/>
        <v/>
      </c>
      <c r="J86" s="46" t="str">
        <f t="shared" si="31"/>
        <v/>
      </c>
      <c r="K86" s="47" t="str">
        <f t="shared" si="19"/>
        <v/>
      </c>
      <c r="L86" s="47" t="str">
        <f t="shared" si="20"/>
        <v/>
      </c>
      <c r="M86" s="48">
        <f t="shared" si="32"/>
        <v>0</v>
      </c>
      <c r="N86" s="46" t="str">
        <f t="shared" si="21"/>
        <v/>
      </c>
      <c r="O86" s="47" t="str">
        <f t="shared" si="22"/>
        <v/>
      </c>
      <c r="P86" s="47" t="str">
        <f t="shared" si="23"/>
        <v/>
      </c>
      <c r="Q86" s="48">
        <f t="shared" si="33"/>
        <v>0</v>
      </c>
      <c r="R86" s="2"/>
      <c r="AH86" s="57" t="str">
        <f>IF(G86&gt;1,IF($E$10&gt;0,100-(#REF!/(1+(AL86/#REF!)^#REF!)^#REF!+#REF!/(AL86-1))*100,100-(AL86*D$5+D$6)*100),"")</f>
        <v/>
      </c>
      <c r="AI86" s="21" t="str">
        <f t="shared" si="24"/>
        <v/>
      </c>
      <c r="AJ86" s="21" t="str">
        <f t="shared" si="25"/>
        <v/>
      </c>
      <c r="AK86" s="48">
        <f t="shared" si="26"/>
        <v>0</v>
      </c>
      <c r="AL86" s="58" t="str">
        <f t="shared" si="27"/>
        <v/>
      </c>
      <c r="AM86" s="59" t="str">
        <f t="shared" si="28"/>
        <v/>
      </c>
      <c r="AN86" s="59" t="str">
        <f t="shared" si="29"/>
        <v/>
      </c>
      <c r="AO86" s="60"/>
    </row>
    <row r="87" spans="3:41" x14ac:dyDescent="0.25">
      <c r="C87" s="82"/>
      <c r="D87" s="45"/>
      <c r="E87" s="83" t="str">
        <f t="shared" si="18"/>
        <v/>
      </c>
      <c r="F87" s="45"/>
      <c r="G87" s="45"/>
      <c r="H87" s="45"/>
      <c r="I87" s="46" t="str">
        <f t="shared" si="30"/>
        <v/>
      </c>
      <c r="J87" s="46" t="str">
        <f t="shared" si="31"/>
        <v/>
      </c>
      <c r="K87" s="47" t="str">
        <f t="shared" si="19"/>
        <v/>
      </c>
      <c r="L87" s="47" t="str">
        <f t="shared" si="20"/>
        <v/>
      </c>
      <c r="M87" s="48">
        <f t="shared" si="32"/>
        <v>0</v>
      </c>
      <c r="N87" s="46" t="str">
        <f t="shared" si="21"/>
        <v/>
      </c>
      <c r="O87" s="47" t="str">
        <f t="shared" si="22"/>
        <v/>
      </c>
      <c r="P87" s="47" t="str">
        <f t="shared" si="23"/>
        <v/>
      </c>
      <c r="Q87" s="48">
        <f t="shared" si="33"/>
        <v>0</v>
      </c>
      <c r="R87" s="2"/>
      <c r="AH87" s="57" t="str">
        <f>IF(G87&gt;1,IF($E$10&gt;0,100-(#REF!/(1+(AL87/#REF!)^#REF!)^#REF!+#REF!/(AL87-1))*100,100-(AL87*D$5+D$6)*100),"")</f>
        <v/>
      </c>
      <c r="AI87" s="21" t="str">
        <f t="shared" si="24"/>
        <v/>
      </c>
      <c r="AJ87" s="21" t="str">
        <f t="shared" si="25"/>
        <v/>
      </c>
      <c r="AK87" s="48">
        <f t="shared" si="26"/>
        <v>0</v>
      </c>
      <c r="AL87" s="58" t="str">
        <f t="shared" si="27"/>
        <v/>
      </c>
      <c r="AM87" s="59" t="str">
        <f t="shared" si="28"/>
        <v/>
      </c>
      <c r="AN87" s="59" t="str">
        <f t="shared" si="29"/>
        <v/>
      </c>
      <c r="AO87" s="60"/>
    </row>
    <row r="88" spans="3:41" x14ac:dyDescent="0.25">
      <c r="C88" s="82"/>
      <c r="D88" s="45"/>
      <c r="E88" s="83" t="str">
        <f t="shared" si="18"/>
        <v/>
      </c>
      <c r="F88" s="45"/>
      <c r="G88" s="45"/>
      <c r="H88" s="45"/>
      <c r="I88" s="46" t="str">
        <f t="shared" si="30"/>
        <v/>
      </c>
      <c r="J88" s="46" t="str">
        <f t="shared" si="31"/>
        <v/>
      </c>
      <c r="K88" s="47" t="str">
        <f t="shared" si="19"/>
        <v/>
      </c>
      <c r="L88" s="47" t="str">
        <f t="shared" si="20"/>
        <v/>
      </c>
      <c r="M88" s="48">
        <f t="shared" si="32"/>
        <v>0</v>
      </c>
      <c r="N88" s="46" t="str">
        <f t="shared" si="21"/>
        <v/>
      </c>
      <c r="O88" s="47" t="str">
        <f t="shared" si="22"/>
        <v/>
      </c>
      <c r="P88" s="47" t="str">
        <f t="shared" si="23"/>
        <v/>
      </c>
      <c r="Q88" s="48">
        <f t="shared" si="33"/>
        <v>0</v>
      </c>
      <c r="R88" s="2"/>
      <c r="AH88" s="57" t="str">
        <f>IF(G88&gt;1,IF($E$10&gt;0,100-(#REF!/(1+(AL88/#REF!)^#REF!)^#REF!+#REF!/(AL88-1))*100,100-(AL88*D$5+D$6)*100),"")</f>
        <v/>
      </c>
      <c r="AI88" s="21" t="str">
        <f t="shared" si="24"/>
        <v/>
      </c>
      <c r="AJ88" s="21" t="str">
        <f t="shared" si="25"/>
        <v/>
      </c>
      <c r="AK88" s="48">
        <f t="shared" si="26"/>
        <v>0</v>
      </c>
      <c r="AL88" s="58" t="str">
        <f t="shared" si="27"/>
        <v/>
      </c>
      <c r="AM88" s="59" t="str">
        <f t="shared" si="28"/>
        <v/>
      </c>
      <c r="AN88" s="59" t="str">
        <f t="shared" si="29"/>
        <v/>
      </c>
      <c r="AO88" s="60"/>
    </row>
    <row r="89" spans="3:41" x14ac:dyDescent="0.25">
      <c r="C89" s="82"/>
      <c r="D89" s="45"/>
      <c r="E89" s="83" t="str">
        <f t="shared" si="18"/>
        <v/>
      </c>
      <c r="F89" s="45"/>
      <c r="G89" s="45"/>
      <c r="H89" s="45"/>
      <c r="I89" s="46" t="str">
        <f t="shared" si="30"/>
        <v/>
      </c>
      <c r="J89" s="46" t="str">
        <f t="shared" si="31"/>
        <v/>
      </c>
      <c r="K89" s="47" t="str">
        <f t="shared" si="19"/>
        <v/>
      </c>
      <c r="L89" s="47" t="str">
        <f t="shared" si="20"/>
        <v/>
      </c>
      <c r="M89" s="48">
        <f t="shared" si="32"/>
        <v>0</v>
      </c>
      <c r="N89" s="46" t="str">
        <f t="shared" si="21"/>
        <v/>
      </c>
      <c r="O89" s="47" t="str">
        <f t="shared" si="22"/>
        <v/>
      </c>
      <c r="P89" s="47" t="str">
        <f t="shared" si="23"/>
        <v/>
      </c>
      <c r="Q89" s="48">
        <f t="shared" si="33"/>
        <v>0</v>
      </c>
      <c r="R89" s="2"/>
      <c r="AH89" s="57" t="str">
        <f>IF(G89&gt;1,IF($E$10&gt;0,100-(#REF!/(1+(AL89/#REF!)^#REF!)^#REF!+#REF!/(AL89-1))*100,100-(AL89*D$5+D$6)*100),"")</f>
        <v/>
      </c>
      <c r="AI89" s="21" t="str">
        <f t="shared" si="24"/>
        <v/>
      </c>
      <c r="AJ89" s="21" t="str">
        <f t="shared" si="25"/>
        <v/>
      </c>
      <c r="AK89" s="48">
        <f t="shared" si="26"/>
        <v>0</v>
      </c>
      <c r="AL89" s="58" t="str">
        <f t="shared" si="27"/>
        <v/>
      </c>
      <c r="AM89" s="59" t="str">
        <f t="shared" si="28"/>
        <v/>
      </c>
      <c r="AN89" s="59" t="str">
        <f t="shared" si="29"/>
        <v/>
      </c>
      <c r="AO89" s="60"/>
    </row>
    <row r="90" spans="3:41" x14ac:dyDescent="0.25">
      <c r="C90" s="82"/>
      <c r="D90" s="45"/>
      <c r="E90" s="83" t="str">
        <f t="shared" si="18"/>
        <v/>
      </c>
      <c r="F90" s="45"/>
      <c r="G90" s="45"/>
      <c r="H90" s="45"/>
      <c r="I90" s="46" t="str">
        <f t="shared" si="30"/>
        <v/>
      </c>
      <c r="J90" s="46" t="str">
        <f t="shared" si="31"/>
        <v/>
      </c>
      <c r="K90" s="47" t="str">
        <f t="shared" si="19"/>
        <v/>
      </c>
      <c r="L90" s="47" t="str">
        <f t="shared" si="20"/>
        <v/>
      </c>
      <c r="M90" s="48">
        <f t="shared" si="32"/>
        <v>0</v>
      </c>
      <c r="N90" s="46" t="str">
        <f t="shared" si="21"/>
        <v/>
      </c>
      <c r="O90" s="47" t="str">
        <f t="shared" si="22"/>
        <v/>
      </c>
      <c r="P90" s="47" t="str">
        <f t="shared" si="23"/>
        <v/>
      </c>
      <c r="Q90" s="48">
        <f t="shared" si="33"/>
        <v>0</v>
      </c>
      <c r="R90" s="2"/>
      <c r="AH90" s="57" t="str">
        <f>IF(G90&gt;1,IF($E$10&gt;0,100-(#REF!/(1+(AL90/#REF!)^#REF!)^#REF!+#REF!/(AL90-1))*100,100-(AL90*D$5+D$6)*100),"")</f>
        <v/>
      </c>
      <c r="AI90" s="21" t="str">
        <f t="shared" si="24"/>
        <v/>
      </c>
      <c r="AJ90" s="21" t="str">
        <f t="shared" si="25"/>
        <v/>
      </c>
      <c r="AK90" s="48">
        <f t="shared" si="26"/>
        <v>0</v>
      </c>
      <c r="AL90" s="58" t="str">
        <f t="shared" si="27"/>
        <v/>
      </c>
      <c r="AM90" s="59" t="str">
        <f t="shared" si="28"/>
        <v/>
      </c>
      <c r="AN90" s="59" t="str">
        <f t="shared" si="29"/>
        <v/>
      </c>
      <c r="AO90" s="60"/>
    </row>
    <row r="91" spans="3:41" x14ac:dyDescent="0.25">
      <c r="C91" s="82"/>
      <c r="D91" s="45"/>
      <c r="E91" s="83" t="str">
        <f t="shared" si="18"/>
        <v/>
      </c>
      <c r="F91" s="45"/>
      <c r="G91" s="45"/>
      <c r="H91" s="45"/>
      <c r="I91" s="46" t="str">
        <f t="shared" si="30"/>
        <v/>
      </c>
      <c r="J91" s="46" t="str">
        <f t="shared" si="31"/>
        <v/>
      </c>
      <c r="K91" s="47" t="str">
        <f t="shared" si="19"/>
        <v/>
      </c>
      <c r="L91" s="47" t="str">
        <f t="shared" si="20"/>
        <v/>
      </c>
      <c r="M91" s="48">
        <f t="shared" si="32"/>
        <v>0</v>
      </c>
      <c r="N91" s="46" t="str">
        <f t="shared" si="21"/>
        <v/>
      </c>
      <c r="O91" s="47" t="str">
        <f t="shared" si="22"/>
        <v/>
      </c>
      <c r="P91" s="47" t="str">
        <f t="shared" si="23"/>
        <v/>
      </c>
      <c r="Q91" s="48">
        <f t="shared" si="33"/>
        <v>0</v>
      </c>
      <c r="R91" s="2"/>
      <c r="AH91" s="57" t="str">
        <f>IF(G91&gt;1,IF($E$10&gt;0,100-(#REF!/(1+(AL91/#REF!)^#REF!)^#REF!+#REF!/(AL91-1))*100,100-(AL91*D$5+D$6)*100),"")</f>
        <v/>
      </c>
      <c r="AI91" s="21" t="str">
        <f t="shared" si="24"/>
        <v/>
      </c>
      <c r="AJ91" s="21" t="str">
        <f t="shared" si="25"/>
        <v/>
      </c>
      <c r="AK91" s="48">
        <f t="shared" si="26"/>
        <v>0</v>
      </c>
      <c r="AL91" s="58" t="str">
        <f t="shared" si="27"/>
        <v/>
      </c>
      <c r="AM91" s="59" t="str">
        <f t="shared" si="28"/>
        <v/>
      </c>
      <c r="AN91" s="59" t="str">
        <f t="shared" si="29"/>
        <v/>
      </c>
      <c r="AO91" s="60"/>
    </row>
    <row r="92" spans="3:41" x14ac:dyDescent="0.25">
      <c r="C92" s="82"/>
      <c r="D92" s="45"/>
      <c r="E92" s="83" t="str">
        <f t="shared" si="18"/>
        <v/>
      </c>
      <c r="F92" s="45"/>
      <c r="G92" s="45"/>
      <c r="H92" s="45"/>
      <c r="I92" s="46" t="str">
        <f t="shared" si="30"/>
        <v/>
      </c>
      <c r="J92" s="46" t="str">
        <f t="shared" si="31"/>
        <v/>
      </c>
      <c r="K92" s="47" t="str">
        <f t="shared" si="19"/>
        <v/>
      </c>
      <c r="L92" s="47" t="str">
        <f t="shared" si="20"/>
        <v/>
      </c>
      <c r="M92" s="48">
        <f t="shared" si="32"/>
        <v>0</v>
      </c>
      <c r="N92" s="46" t="str">
        <f t="shared" si="21"/>
        <v/>
      </c>
      <c r="O92" s="47" t="str">
        <f t="shared" si="22"/>
        <v/>
      </c>
      <c r="P92" s="47" t="str">
        <f t="shared" si="23"/>
        <v/>
      </c>
      <c r="Q92" s="48">
        <f t="shared" si="33"/>
        <v>0</v>
      </c>
      <c r="R92" s="2"/>
      <c r="AH92" s="57" t="str">
        <f>IF(G92&gt;1,IF($E$10&gt;0,100-(#REF!/(1+(AL92/#REF!)^#REF!)^#REF!+#REF!/(AL92-1))*100,100-(AL92*D$5+D$6)*100),"")</f>
        <v/>
      </c>
      <c r="AI92" s="21" t="str">
        <f t="shared" si="24"/>
        <v/>
      </c>
      <c r="AJ92" s="21" t="str">
        <f t="shared" si="25"/>
        <v/>
      </c>
      <c r="AK92" s="48">
        <f t="shared" si="26"/>
        <v>0</v>
      </c>
      <c r="AL92" s="58" t="str">
        <f t="shared" si="27"/>
        <v/>
      </c>
      <c r="AM92" s="59" t="str">
        <f t="shared" si="28"/>
        <v/>
      </c>
      <c r="AN92" s="59" t="str">
        <f t="shared" si="29"/>
        <v/>
      </c>
      <c r="AO92" s="60"/>
    </row>
    <row r="93" spans="3:41" x14ac:dyDescent="0.25">
      <c r="C93" s="82"/>
      <c r="D93" s="45"/>
      <c r="E93" s="83" t="str">
        <f t="shared" si="18"/>
        <v/>
      </c>
      <c r="F93" s="45"/>
      <c r="G93" s="45"/>
      <c r="H93" s="45"/>
      <c r="I93" s="46" t="str">
        <f t="shared" si="30"/>
        <v/>
      </c>
      <c r="J93" s="46" t="str">
        <f t="shared" si="31"/>
        <v/>
      </c>
      <c r="K93" s="47" t="str">
        <f t="shared" si="19"/>
        <v/>
      </c>
      <c r="L93" s="47" t="str">
        <f t="shared" si="20"/>
        <v/>
      </c>
      <c r="M93" s="48">
        <f t="shared" si="32"/>
        <v>0</v>
      </c>
      <c r="N93" s="46" t="str">
        <f t="shared" si="21"/>
        <v/>
      </c>
      <c r="O93" s="47" t="str">
        <f t="shared" si="22"/>
        <v/>
      </c>
      <c r="P93" s="47" t="str">
        <f t="shared" si="23"/>
        <v/>
      </c>
      <c r="Q93" s="48">
        <f t="shared" si="33"/>
        <v>0</v>
      </c>
      <c r="R93" s="2"/>
      <c r="AH93" s="57" t="str">
        <f>IF(G93&gt;1,IF($E$10&gt;0,100-(#REF!/(1+(AL93/#REF!)^#REF!)^#REF!+#REF!/(AL93-1))*100,100-(AL93*D$5+D$6)*100),"")</f>
        <v/>
      </c>
      <c r="AI93" s="21" t="str">
        <f t="shared" si="24"/>
        <v/>
      </c>
      <c r="AJ93" s="21" t="str">
        <f t="shared" si="25"/>
        <v/>
      </c>
      <c r="AK93" s="48">
        <f t="shared" si="26"/>
        <v>0</v>
      </c>
      <c r="AL93" s="58" t="str">
        <f t="shared" si="27"/>
        <v/>
      </c>
      <c r="AM93" s="59" t="str">
        <f t="shared" si="28"/>
        <v/>
      </c>
      <c r="AN93" s="59" t="str">
        <f t="shared" si="29"/>
        <v/>
      </c>
      <c r="AO93" s="60"/>
    </row>
    <row r="94" spans="3:41" x14ac:dyDescent="0.25">
      <c r="C94" s="82"/>
      <c r="D94" s="45"/>
      <c r="E94" s="83" t="str">
        <f t="shared" si="18"/>
        <v/>
      </c>
      <c r="F94" s="45"/>
      <c r="G94" s="45"/>
      <c r="H94" s="45"/>
      <c r="I94" s="46" t="str">
        <f t="shared" si="30"/>
        <v/>
      </c>
      <c r="J94" s="46" t="str">
        <f t="shared" si="31"/>
        <v/>
      </c>
      <c r="K94" s="47" t="str">
        <f t="shared" si="19"/>
        <v/>
      </c>
      <c r="L94" s="47" t="str">
        <f t="shared" si="20"/>
        <v/>
      </c>
      <c r="M94" s="48">
        <f t="shared" si="32"/>
        <v>0</v>
      </c>
      <c r="N94" s="46" t="str">
        <f t="shared" si="21"/>
        <v/>
      </c>
      <c r="O94" s="47" t="str">
        <f t="shared" si="22"/>
        <v/>
      </c>
      <c r="P94" s="47" t="str">
        <f t="shared" si="23"/>
        <v/>
      </c>
      <c r="Q94" s="48">
        <f t="shared" si="33"/>
        <v>0</v>
      </c>
      <c r="R94" s="2"/>
      <c r="AH94" s="57" t="str">
        <f>IF(G94&gt;1,IF($E$10&gt;0,100-(#REF!/(1+(AL94/#REF!)^#REF!)^#REF!+#REF!/(AL94-1))*100,100-(AL94*D$5+D$6)*100),"")</f>
        <v/>
      </c>
      <c r="AI94" s="21" t="str">
        <f t="shared" si="24"/>
        <v/>
      </c>
      <c r="AJ94" s="21" t="str">
        <f t="shared" si="25"/>
        <v/>
      </c>
      <c r="AK94" s="48">
        <f t="shared" si="26"/>
        <v>0</v>
      </c>
      <c r="AL94" s="58" t="str">
        <f t="shared" si="27"/>
        <v/>
      </c>
      <c r="AM94" s="59" t="str">
        <f t="shared" si="28"/>
        <v/>
      </c>
      <c r="AN94" s="59" t="str">
        <f t="shared" si="29"/>
        <v/>
      </c>
      <c r="AO94" s="60"/>
    </row>
    <row r="95" spans="3:41" x14ac:dyDescent="0.25">
      <c r="C95" s="82"/>
      <c r="D95" s="45"/>
      <c r="E95" s="83" t="str">
        <f t="shared" si="18"/>
        <v/>
      </c>
      <c r="F95" s="45"/>
      <c r="G95" s="45"/>
      <c r="H95" s="45"/>
      <c r="I95" s="46" t="str">
        <f t="shared" si="30"/>
        <v/>
      </c>
      <c r="J95" s="46" t="str">
        <f t="shared" si="31"/>
        <v/>
      </c>
      <c r="K95" s="47" t="str">
        <f t="shared" si="19"/>
        <v/>
      </c>
      <c r="L95" s="47" t="str">
        <f t="shared" si="20"/>
        <v/>
      </c>
      <c r="M95" s="48">
        <f t="shared" si="32"/>
        <v>0</v>
      </c>
      <c r="N95" s="46" t="str">
        <f t="shared" si="21"/>
        <v/>
      </c>
      <c r="O95" s="47" t="str">
        <f t="shared" si="22"/>
        <v/>
      </c>
      <c r="P95" s="47" t="str">
        <f t="shared" si="23"/>
        <v/>
      </c>
      <c r="Q95" s="48">
        <f t="shared" si="33"/>
        <v>0</v>
      </c>
      <c r="R95" s="2"/>
      <c r="AH95" s="57" t="str">
        <f>IF(G95&gt;1,IF($E$10&gt;0,100-(#REF!/(1+(AL95/#REF!)^#REF!)^#REF!+#REF!/(AL95-1))*100,100-(AL95*D$5+D$6)*100),"")</f>
        <v/>
      </c>
      <c r="AI95" s="21" t="str">
        <f t="shared" si="24"/>
        <v/>
      </c>
      <c r="AJ95" s="21" t="str">
        <f t="shared" si="25"/>
        <v/>
      </c>
      <c r="AK95" s="48">
        <f t="shared" si="26"/>
        <v>0</v>
      </c>
      <c r="AL95" s="58" t="str">
        <f t="shared" si="27"/>
        <v/>
      </c>
      <c r="AM95" s="59" t="str">
        <f t="shared" si="28"/>
        <v/>
      </c>
      <c r="AN95" s="59" t="str">
        <f t="shared" si="29"/>
        <v/>
      </c>
      <c r="AO95" s="60"/>
    </row>
    <row r="96" spans="3:41" x14ac:dyDescent="0.25">
      <c r="C96" s="82"/>
      <c r="D96" s="45"/>
      <c r="E96" s="83" t="str">
        <f t="shared" si="18"/>
        <v/>
      </c>
      <c r="F96" s="45"/>
      <c r="G96" s="45"/>
      <c r="H96" s="45"/>
      <c r="I96" s="46" t="str">
        <f t="shared" si="30"/>
        <v/>
      </c>
      <c r="J96" s="46" t="str">
        <f t="shared" si="31"/>
        <v/>
      </c>
      <c r="K96" s="47" t="str">
        <f t="shared" si="19"/>
        <v/>
      </c>
      <c r="L96" s="47" t="str">
        <f t="shared" si="20"/>
        <v/>
      </c>
      <c r="M96" s="48">
        <f t="shared" si="32"/>
        <v>0</v>
      </c>
      <c r="N96" s="46" t="str">
        <f t="shared" si="21"/>
        <v/>
      </c>
      <c r="O96" s="47" t="str">
        <f t="shared" si="22"/>
        <v/>
      </c>
      <c r="P96" s="47" t="str">
        <f t="shared" si="23"/>
        <v/>
      </c>
      <c r="Q96" s="48">
        <f t="shared" si="33"/>
        <v>0</v>
      </c>
      <c r="R96" s="2"/>
      <c r="AH96" s="57" t="str">
        <f>IF(G96&gt;1,IF($E$10&gt;0,100-(#REF!/(1+(AL96/#REF!)^#REF!)^#REF!+#REF!/(AL96-1))*100,100-(AL96*D$5+D$6)*100),"")</f>
        <v/>
      </c>
      <c r="AI96" s="21" t="str">
        <f t="shared" si="24"/>
        <v/>
      </c>
      <c r="AJ96" s="21" t="str">
        <f t="shared" si="25"/>
        <v/>
      </c>
      <c r="AK96" s="48">
        <f t="shared" si="26"/>
        <v>0</v>
      </c>
      <c r="AL96" s="58" t="str">
        <f t="shared" si="27"/>
        <v/>
      </c>
      <c r="AM96" s="59" t="str">
        <f t="shared" si="28"/>
        <v/>
      </c>
      <c r="AN96" s="59" t="str">
        <f t="shared" si="29"/>
        <v/>
      </c>
      <c r="AO96" s="60"/>
    </row>
    <row r="97" spans="3:41" x14ac:dyDescent="0.25">
      <c r="C97" s="82"/>
      <c r="D97" s="45"/>
      <c r="E97" s="83" t="str">
        <f t="shared" si="18"/>
        <v/>
      </c>
      <c r="F97" s="45"/>
      <c r="G97" s="45"/>
      <c r="H97" s="45"/>
      <c r="I97" s="46" t="str">
        <f t="shared" si="30"/>
        <v/>
      </c>
      <c r="J97" s="46" t="str">
        <f t="shared" si="31"/>
        <v/>
      </c>
      <c r="K97" s="47" t="str">
        <f t="shared" si="19"/>
        <v/>
      </c>
      <c r="L97" s="47" t="str">
        <f t="shared" si="20"/>
        <v/>
      </c>
      <c r="M97" s="48">
        <f t="shared" si="32"/>
        <v>0</v>
      </c>
      <c r="N97" s="46" t="str">
        <f t="shared" si="21"/>
        <v/>
      </c>
      <c r="O97" s="47" t="str">
        <f t="shared" si="22"/>
        <v/>
      </c>
      <c r="P97" s="47" t="str">
        <f t="shared" si="23"/>
        <v/>
      </c>
      <c r="Q97" s="48">
        <f t="shared" si="33"/>
        <v>0</v>
      </c>
      <c r="R97" s="2"/>
      <c r="AH97" s="57" t="str">
        <f>IF(G97&gt;1,IF($E$10&gt;0,100-(#REF!/(1+(AL97/#REF!)^#REF!)^#REF!+#REF!/(AL97-1))*100,100-(AL97*D$5+D$6)*100),"")</f>
        <v/>
      </c>
      <c r="AI97" s="21" t="str">
        <f t="shared" si="24"/>
        <v/>
      </c>
      <c r="AJ97" s="21" t="str">
        <f t="shared" si="25"/>
        <v/>
      </c>
      <c r="AK97" s="48">
        <f t="shared" si="26"/>
        <v>0</v>
      </c>
      <c r="AL97" s="58" t="str">
        <f t="shared" si="27"/>
        <v/>
      </c>
      <c r="AM97" s="59" t="str">
        <f t="shared" si="28"/>
        <v/>
      </c>
      <c r="AN97" s="59" t="str">
        <f t="shared" si="29"/>
        <v/>
      </c>
      <c r="AO97" s="60"/>
    </row>
    <row r="98" spans="3:41" x14ac:dyDescent="0.25">
      <c r="C98" s="82"/>
      <c r="D98" s="45"/>
      <c r="E98" s="83" t="str">
        <f t="shared" si="18"/>
        <v/>
      </c>
      <c r="F98" s="45"/>
      <c r="G98" s="45"/>
      <c r="H98" s="45"/>
      <c r="I98" s="46" t="str">
        <f t="shared" si="30"/>
        <v/>
      </c>
      <c r="J98" s="46" t="str">
        <f t="shared" si="31"/>
        <v/>
      </c>
      <c r="K98" s="47" t="str">
        <f t="shared" si="19"/>
        <v/>
      </c>
      <c r="L98" s="47" t="str">
        <f t="shared" si="20"/>
        <v/>
      </c>
      <c r="M98" s="48">
        <f t="shared" si="32"/>
        <v>0</v>
      </c>
      <c r="N98" s="46" t="str">
        <f t="shared" si="21"/>
        <v/>
      </c>
      <c r="O98" s="47" t="str">
        <f t="shared" si="22"/>
        <v/>
      </c>
      <c r="P98" s="47" t="str">
        <f t="shared" si="23"/>
        <v/>
      </c>
      <c r="Q98" s="48">
        <f t="shared" si="33"/>
        <v>0</v>
      </c>
      <c r="R98" s="2"/>
      <c r="AH98" s="57" t="str">
        <f>IF(G98&gt;1,IF($E$10&gt;0,100-(#REF!/(1+(AL98/#REF!)^#REF!)^#REF!+#REF!/(AL98-1))*100,100-(AL98*D$5+D$6)*100),"")</f>
        <v/>
      </c>
      <c r="AI98" s="21" t="str">
        <f t="shared" si="24"/>
        <v/>
      </c>
      <c r="AJ98" s="21" t="str">
        <f t="shared" si="25"/>
        <v/>
      </c>
      <c r="AK98" s="48">
        <f t="shared" si="26"/>
        <v>0</v>
      </c>
      <c r="AL98" s="58" t="str">
        <f t="shared" si="27"/>
        <v/>
      </c>
      <c r="AM98" s="59" t="str">
        <f t="shared" si="28"/>
        <v/>
      </c>
      <c r="AN98" s="59" t="str">
        <f t="shared" si="29"/>
        <v/>
      </c>
      <c r="AO98" s="60"/>
    </row>
    <row r="99" spans="3:41" x14ac:dyDescent="0.25">
      <c r="C99" s="82"/>
      <c r="D99" s="45"/>
      <c r="E99" s="83" t="str">
        <f t="shared" si="18"/>
        <v/>
      </c>
      <c r="F99" s="45"/>
      <c r="G99" s="45"/>
      <c r="H99" s="45"/>
      <c r="I99" s="46" t="str">
        <f t="shared" si="30"/>
        <v/>
      </c>
      <c r="J99" s="46" t="str">
        <f t="shared" si="31"/>
        <v/>
      </c>
      <c r="K99" s="47" t="str">
        <f t="shared" si="19"/>
        <v/>
      </c>
      <c r="L99" s="47" t="str">
        <f t="shared" si="20"/>
        <v/>
      </c>
      <c r="M99" s="48">
        <f t="shared" si="32"/>
        <v>0</v>
      </c>
      <c r="N99" s="46" t="str">
        <f t="shared" si="21"/>
        <v/>
      </c>
      <c r="O99" s="47" t="str">
        <f t="shared" si="22"/>
        <v/>
      </c>
      <c r="P99" s="47" t="str">
        <f t="shared" si="23"/>
        <v/>
      </c>
      <c r="Q99" s="48">
        <f t="shared" si="33"/>
        <v>0</v>
      </c>
      <c r="R99" s="2"/>
      <c r="AH99" s="57" t="str">
        <f>IF(G99&gt;1,IF($E$10&gt;0,100-(#REF!/(1+(AL99/#REF!)^#REF!)^#REF!+#REF!/(AL99-1))*100,100-(AL99*D$5+D$6)*100),"")</f>
        <v/>
      </c>
      <c r="AI99" s="21" t="str">
        <f t="shared" si="24"/>
        <v/>
      </c>
      <c r="AJ99" s="21" t="str">
        <f t="shared" si="25"/>
        <v/>
      </c>
      <c r="AK99" s="48">
        <f t="shared" si="26"/>
        <v>0</v>
      </c>
      <c r="AL99" s="58" t="str">
        <f t="shared" si="27"/>
        <v/>
      </c>
      <c r="AM99" s="59" t="str">
        <f t="shared" si="28"/>
        <v/>
      </c>
      <c r="AN99" s="59" t="str">
        <f t="shared" si="29"/>
        <v/>
      </c>
      <c r="AO99" s="60"/>
    </row>
    <row r="100" spans="3:41" x14ac:dyDescent="0.25">
      <c r="C100" s="82"/>
      <c r="D100" s="45"/>
      <c r="E100" s="83" t="str">
        <f t="shared" ref="E100:E163" si="34">IF(C100&gt;0,100-(C100),"")</f>
        <v/>
      </c>
      <c r="F100" s="45"/>
      <c r="G100" s="45"/>
      <c r="H100" s="45"/>
      <c r="I100" s="46" t="str">
        <f t="shared" si="30"/>
        <v/>
      </c>
      <c r="J100" s="46" t="str">
        <f t="shared" si="31"/>
        <v/>
      </c>
      <c r="K100" s="47" t="str">
        <f t="shared" si="19"/>
        <v/>
      </c>
      <c r="L100" s="47" t="str">
        <f t="shared" si="20"/>
        <v/>
      </c>
      <c r="M100" s="48">
        <f t="shared" si="32"/>
        <v>0</v>
      </c>
      <c r="N100" s="46" t="str">
        <f t="shared" si="21"/>
        <v/>
      </c>
      <c r="O100" s="47" t="str">
        <f t="shared" si="22"/>
        <v/>
      </c>
      <c r="P100" s="47" t="str">
        <f t="shared" si="23"/>
        <v/>
      </c>
      <c r="Q100" s="48">
        <f t="shared" si="33"/>
        <v>0</v>
      </c>
      <c r="R100" s="2"/>
      <c r="AH100" s="57" t="str">
        <f>IF(G100&gt;1,IF($E$10&gt;0,100-(#REF!/(1+(AL100/#REF!)^#REF!)^#REF!+#REF!/(AL100-1))*100,100-(AL100*D$5+D$6)*100),"")</f>
        <v/>
      </c>
      <c r="AI100" s="21" t="str">
        <f t="shared" si="24"/>
        <v/>
      </c>
      <c r="AJ100" s="21" t="str">
        <f t="shared" si="25"/>
        <v/>
      </c>
      <c r="AK100" s="48">
        <f t="shared" si="26"/>
        <v>0</v>
      </c>
      <c r="AL100" s="58" t="str">
        <f t="shared" si="27"/>
        <v/>
      </c>
      <c r="AM100" s="59" t="str">
        <f t="shared" si="28"/>
        <v/>
      </c>
      <c r="AN100" s="59" t="str">
        <f t="shared" si="29"/>
        <v/>
      </c>
      <c r="AO100" s="60"/>
    </row>
    <row r="101" spans="3:41" x14ac:dyDescent="0.25">
      <c r="C101" s="82"/>
      <c r="D101" s="45"/>
      <c r="E101" s="83" t="str">
        <f t="shared" si="34"/>
        <v/>
      </c>
      <c r="F101" s="45"/>
      <c r="G101" s="45"/>
      <c r="H101" s="45"/>
      <c r="I101" s="46" t="str">
        <f t="shared" si="30"/>
        <v/>
      </c>
      <c r="J101" s="46" t="str">
        <f t="shared" si="31"/>
        <v/>
      </c>
      <c r="K101" s="47" t="str">
        <f t="shared" si="19"/>
        <v/>
      </c>
      <c r="L101" s="47" t="str">
        <f t="shared" si="20"/>
        <v/>
      </c>
      <c r="M101" s="48">
        <f t="shared" si="32"/>
        <v>0</v>
      </c>
      <c r="N101" s="46" t="str">
        <f t="shared" si="21"/>
        <v/>
      </c>
      <c r="O101" s="47" t="str">
        <f t="shared" si="22"/>
        <v/>
      </c>
      <c r="P101" s="47" t="str">
        <f t="shared" si="23"/>
        <v/>
      </c>
      <c r="Q101" s="48">
        <f t="shared" si="33"/>
        <v>0</v>
      </c>
      <c r="R101" s="2"/>
      <c r="AH101" s="57" t="str">
        <f>IF(G101&gt;1,IF($E$10&gt;0,100-(#REF!/(1+(AL101/#REF!)^#REF!)^#REF!+#REF!/(AL101-1))*100,100-(AL101*D$5+D$6)*100),"")</f>
        <v/>
      </c>
      <c r="AI101" s="21" t="str">
        <f t="shared" si="24"/>
        <v/>
      </c>
      <c r="AJ101" s="21" t="str">
        <f t="shared" si="25"/>
        <v/>
      </c>
      <c r="AK101" s="48">
        <f t="shared" si="26"/>
        <v>0</v>
      </c>
      <c r="AL101" s="58" t="str">
        <f t="shared" si="27"/>
        <v/>
      </c>
      <c r="AM101" s="59" t="str">
        <f t="shared" si="28"/>
        <v/>
      </c>
      <c r="AN101" s="59" t="str">
        <f t="shared" si="29"/>
        <v/>
      </c>
      <c r="AO101" s="60"/>
    </row>
    <row r="102" spans="3:41" x14ac:dyDescent="0.25">
      <c r="C102" s="82"/>
      <c r="D102" s="45"/>
      <c r="E102" s="83" t="str">
        <f t="shared" si="34"/>
        <v/>
      </c>
      <c r="F102" s="45"/>
      <c r="G102" s="45"/>
      <c r="H102" s="45"/>
      <c r="I102" s="46" t="str">
        <f t="shared" si="30"/>
        <v/>
      </c>
      <c r="J102" s="46" t="str">
        <f t="shared" si="31"/>
        <v/>
      </c>
      <c r="K102" s="47" t="str">
        <f t="shared" si="19"/>
        <v/>
      </c>
      <c r="L102" s="47" t="str">
        <f t="shared" si="20"/>
        <v/>
      </c>
      <c r="M102" s="48">
        <f t="shared" si="32"/>
        <v>0</v>
      </c>
      <c r="N102" s="46" t="str">
        <f t="shared" si="21"/>
        <v/>
      </c>
      <c r="O102" s="47" t="str">
        <f t="shared" si="22"/>
        <v/>
      </c>
      <c r="P102" s="47" t="str">
        <f t="shared" si="23"/>
        <v/>
      </c>
      <c r="Q102" s="48">
        <f t="shared" si="33"/>
        <v>0</v>
      </c>
      <c r="R102" s="2"/>
      <c r="AH102" s="57" t="str">
        <f>IF(G102&gt;1,IF($E$10&gt;0,100-(#REF!/(1+(AL102/#REF!)^#REF!)^#REF!+#REF!/(AL102-1))*100,100-(AL102*D$5+D$6)*100),"")</f>
        <v/>
      </c>
      <c r="AI102" s="21" t="str">
        <f t="shared" si="24"/>
        <v/>
      </c>
      <c r="AJ102" s="21" t="str">
        <f t="shared" si="25"/>
        <v/>
      </c>
      <c r="AK102" s="48">
        <f t="shared" si="26"/>
        <v>0</v>
      </c>
      <c r="AL102" s="58" t="str">
        <f t="shared" si="27"/>
        <v/>
      </c>
      <c r="AM102" s="59" t="str">
        <f t="shared" si="28"/>
        <v/>
      </c>
      <c r="AN102" s="59" t="str">
        <f t="shared" si="29"/>
        <v/>
      </c>
      <c r="AO102" s="60"/>
    </row>
    <row r="103" spans="3:41" x14ac:dyDescent="0.25">
      <c r="C103" s="82"/>
      <c r="D103" s="45"/>
      <c r="E103" s="83" t="str">
        <f t="shared" si="34"/>
        <v/>
      </c>
      <c r="F103" s="45"/>
      <c r="G103" s="45"/>
      <c r="H103" s="45"/>
      <c r="I103" s="46" t="str">
        <f t="shared" si="30"/>
        <v/>
      </c>
      <c r="J103" s="46" t="str">
        <f t="shared" si="31"/>
        <v/>
      </c>
      <c r="K103" s="47" t="str">
        <f t="shared" si="19"/>
        <v/>
      </c>
      <c r="L103" s="47" t="str">
        <f t="shared" si="20"/>
        <v/>
      </c>
      <c r="M103" s="48">
        <f t="shared" si="32"/>
        <v>0</v>
      </c>
      <c r="N103" s="46" t="str">
        <f t="shared" si="21"/>
        <v/>
      </c>
      <c r="O103" s="47" t="str">
        <f t="shared" si="22"/>
        <v/>
      </c>
      <c r="P103" s="47" t="str">
        <f t="shared" si="23"/>
        <v/>
      </c>
      <c r="Q103" s="48">
        <f t="shared" si="33"/>
        <v>0</v>
      </c>
      <c r="R103" s="2"/>
      <c r="AH103" s="57" t="str">
        <f>IF(G103&gt;1,IF($E$10&gt;0,100-(#REF!/(1+(AL103/#REF!)^#REF!)^#REF!+#REF!/(AL103-1))*100,100-(AL103*D$5+D$6)*100),"")</f>
        <v/>
      </c>
      <c r="AI103" s="21" t="str">
        <f t="shared" si="24"/>
        <v/>
      </c>
      <c r="AJ103" s="21" t="str">
        <f t="shared" si="25"/>
        <v/>
      </c>
      <c r="AK103" s="48">
        <f t="shared" si="26"/>
        <v>0</v>
      </c>
      <c r="AL103" s="58" t="str">
        <f t="shared" si="27"/>
        <v/>
      </c>
      <c r="AM103" s="59" t="str">
        <f t="shared" si="28"/>
        <v/>
      </c>
      <c r="AN103" s="59" t="str">
        <f t="shared" si="29"/>
        <v/>
      </c>
      <c r="AO103" s="60"/>
    </row>
    <row r="104" spans="3:41" x14ac:dyDescent="0.25">
      <c r="C104" s="82"/>
      <c r="D104" s="45"/>
      <c r="E104" s="83" t="str">
        <f t="shared" si="34"/>
        <v/>
      </c>
      <c r="F104" s="45"/>
      <c r="G104" s="45"/>
      <c r="H104" s="45"/>
      <c r="I104" s="46" t="str">
        <f t="shared" si="30"/>
        <v/>
      </c>
      <c r="J104" s="46" t="str">
        <f t="shared" si="31"/>
        <v/>
      </c>
      <c r="K104" s="47" t="str">
        <f t="shared" si="19"/>
        <v/>
      </c>
      <c r="L104" s="47" t="str">
        <f t="shared" si="20"/>
        <v/>
      </c>
      <c r="M104" s="48">
        <f t="shared" si="32"/>
        <v>0</v>
      </c>
      <c r="N104" s="46" t="str">
        <f t="shared" si="21"/>
        <v/>
      </c>
      <c r="O104" s="47" t="str">
        <f t="shared" si="22"/>
        <v/>
      </c>
      <c r="P104" s="47" t="str">
        <f t="shared" si="23"/>
        <v/>
      </c>
      <c r="Q104" s="48">
        <f t="shared" si="33"/>
        <v>0</v>
      </c>
      <c r="R104" s="2"/>
      <c r="AH104" s="57" t="str">
        <f>IF(G104&gt;1,IF($E$10&gt;0,100-(#REF!/(1+(AL104/#REF!)^#REF!)^#REF!+#REF!/(AL104-1))*100,100-(AL104*D$5+D$6)*100),"")</f>
        <v/>
      </c>
      <c r="AI104" s="21" t="str">
        <f t="shared" si="24"/>
        <v/>
      </c>
      <c r="AJ104" s="21" t="str">
        <f t="shared" si="25"/>
        <v/>
      </c>
      <c r="AK104" s="48">
        <f t="shared" si="26"/>
        <v>0</v>
      </c>
      <c r="AL104" s="58" t="str">
        <f t="shared" si="27"/>
        <v/>
      </c>
      <c r="AM104" s="59" t="str">
        <f t="shared" si="28"/>
        <v/>
      </c>
      <c r="AN104" s="59" t="str">
        <f t="shared" si="29"/>
        <v/>
      </c>
      <c r="AO104" s="60"/>
    </row>
    <row r="105" spans="3:41" x14ac:dyDescent="0.25">
      <c r="C105" s="82"/>
      <c r="D105" s="45"/>
      <c r="E105" s="83" t="str">
        <f t="shared" si="34"/>
        <v/>
      </c>
      <c r="F105" s="45"/>
      <c r="G105" s="45"/>
      <c r="H105" s="45"/>
      <c r="I105" s="46" t="str">
        <f t="shared" si="30"/>
        <v/>
      </c>
      <c r="J105" s="46" t="str">
        <f t="shared" si="31"/>
        <v/>
      </c>
      <c r="K105" s="47" t="str">
        <f t="shared" si="19"/>
        <v/>
      </c>
      <c r="L105" s="47" t="str">
        <f t="shared" si="20"/>
        <v/>
      </c>
      <c r="M105" s="48">
        <f t="shared" si="32"/>
        <v>0</v>
      </c>
      <c r="N105" s="46" t="str">
        <f t="shared" si="21"/>
        <v/>
      </c>
      <c r="O105" s="47" t="str">
        <f t="shared" si="22"/>
        <v/>
      </c>
      <c r="P105" s="47" t="str">
        <f t="shared" si="23"/>
        <v/>
      </c>
      <c r="Q105" s="48">
        <f t="shared" si="33"/>
        <v>0</v>
      </c>
      <c r="R105" s="2"/>
      <c r="AH105" s="57" t="str">
        <f>IF(G105&gt;1,IF($E$10&gt;0,100-(#REF!/(1+(AL105/#REF!)^#REF!)^#REF!+#REF!/(AL105-1))*100,100-(AL105*D$5+D$6)*100),"")</f>
        <v/>
      </c>
      <c r="AI105" s="21" t="str">
        <f t="shared" si="24"/>
        <v/>
      </c>
      <c r="AJ105" s="21" t="str">
        <f t="shared" si="25"/>
        <v/>
      </c>
      <c r="AK105" s="48">
        <f t="shared" si="26"/>
        <v>0</v>
      </c>
      <c r="AL105" s="58" t="str">
        <f t="shared" si="27"/>
        <v/>
      </c>
      <c r="AM105" s="59" t="str">
        <f t="shared" si="28"/>
        <v/>
      </c>
      <c r="AN105" s="59" t="str">
        <f t="shared" si="29"/>
        <v/>
      </c>
      <c r="AO105" s="60"/>
    </row>
    <row r="106" spans="3:41" x14ac:dyDescent="0.25">
      <c r="C106" s="82"/>
      <c r="D106" s="45"/>
      <c r="E106" s="83" t="str">
        <f t="shared" si="34"/>
        <v/>
      </c>
      <c r="F106" s="45"/>
      <c r="G106" s="45"/>
      <c r="H106" s="45"/>
      <c r="I106" s="46" t="str">
        <f t="shared" si="30"/>
        <v/>
      </c>
      <c r="J106" s="46" t="str">
        <f t="shared" si="31"/>
        <v/>
      </c>
      <c r="K106" s="47" t="str">
        <f t="shared" si="19"/>
        <v/>
      </c>
      <c r="L106" s="47" t="str">
        <f t="shared" si="20"/>
        <v/>
      </c>
      <c r="M106" s="48">
        <f t="shared" si="32"/>
        <v>0</v>
      </c>
      <c r="N106" s="46" t="str">
        <f t="shared" si="21"/>
        <v/>
      </c>
      <c r="O106" s="47" t="str">
        <f t="shared" si="22"/>
        <v/>
      </c>
      <c r="P106" s="47" t="str">
        <f t="shared" si="23"/>
        <v/>
      </c>
      <c r="Q106" s="48">
        <f t="shared" si="33"/>
        <v>0</v>
      </c>
      <c r="R106" s="2"/>
      <c r="AH106" s="57" t="str">
        <f>IF(G106&gt;1,IF($E$10&gt;0,100-(#REF!/(1+(AL106/#REF!)^#REF!)^#REF!+#REF!/(AL106-1))*100,100-(AL106*D$5+D$6)*100),"")</f>
        <v/>
      </c>
      <c r="AI106" s="21" t="str">
        <f t="shared" si="24"/>
        <v/>
      </c>
      <c r="AJ106" s="21" t="str">
        <f t="shared" si="25"/>
        <v/>
      </c>
      <c r="AK106" s="48">
        <f t="shared" si="26"/>
        <v>0</v>
      </c>
      <c r="AL106" s="58" t="str">
        <f t="shared" si="27"/>
        <v/>
      </c>
      <c r="AM106" s="59" t="str">
        <f t="shared" si="28"/>
        <v/>
      </c>
      <c r="AN106" s="59" t="str">
        <f t="shared" si="29"/>
        <v/>
      </c>
      <c r="AO106" s="60"/>
    </row>
    <row r="107" spans="3:41" x14ac:dyDescent="0.25">
      <c r="C107" s="82"/>
      <c r="D107" s="45"/>
      <c r="E107" s="83" t="str">
        <f t="shared" si="34"/>
        <v/>
      </c>
      <c r="F107" s="45"/>
      <c r="G107" s="45"/>
      <c r="H107" s="45"/>
      <c r="I107" s="46" t="str">
        <f t="shared" si="30"/>
        <v/>
      </c>
      <c r="J107" s="46" t="str">
        <f t="shared" si="31"/>
        <v/>
      </c>
      <c r="K107" s="47" t="str">
        <f t="shared" si="19"/>
        <v/>
      </c>
      <c r="L107" s="47" t="str">
        <f t="shared" si="20"/>
        <v/>
      </c>
      <c r="M107" s="48">
        <f t="shared" si="32"/>
        <v>0</v>
      </c>
      <c r="N107" s="46" t="str">
        <f t="shared" si="21"/>
        <v/>
      </c>
      <c r="O107" s="47" t="str">
        <f t="shared" si="22"/>
        <v/>
      </c>
      <c r="P107" s="47" t="str">
        <f t="shared" si="23"/>
        <v/>
      </c>
      <c r="Q107" s="48">
        <f t="shared" si="33"/>
        <v>0</v>
      </c>
      <c r="R107" s="2"/>
      <c r="AH107" s="57" t="str">
        <f>IF(G107&gt;1,IF($E$10&gt;0,100-(#REF!/(1+(AL107/#REF!)^#REF!)^#REF!+#REF!/(AL107-1))*100,100-(AL107*D$5+D$6)*100),"")</f>
        <v/>
      </c>
      <c r="AI107" s="21" t="str">
        <f t="shared" si="24"/>
        <v/>
      </c>
      <c r="AJ107" s="21" t="str">
        <f t="shared" si="25"/>
        <v/>
      </c>
      <c r="AK107" s="48">
        <f t="shared" si="26"/>
        <v>0</v>
      </c>
      <c r="AL107" s="58" t="str">
        <f t="shared" si="27"/>
        <v/>
      </c>
      <c r="AM107" s="59" t="str">
        <f t="shared" si="28"/>
        <v/>
      </c>
      <c r="AN107" s="59" t="str">
        <f t="shared" si="29"/>
        <v/>
      </c>
      <c r="AO107" s="60"/>
    </row>
    <row r="108" spans="3:41" x14ac:dyDescent="0.25">
      <c r="C108" s="82"/>
      <c r="D108" s="45"/>
      <c r="E108" s="83" t="str">
        <f t="shared" si="34"/>
        <v/>
      </c>
      <c r="F108" s="45"/>
      <c r="G108" s="45"/>
      <c r="H108" s="45"/>
      <c r="I108" s="46" t="str">
        <f t="shared" si="30"/>
        <v/>
      </c>
      <c r="J108" s="46" t="str">
        <f t="shared" si="31"/>
        <v/>
      </c>
      <c r="K108" s="47" t="str">
        <f t="shared" si="19"/>
        <v/>
      </c>
      <c r="L108" s="47" t="str">
        <f t="shared" si="20"/>
        <v/>
      </c>
      <c r="M108" s="48">
        <f t="shared" si="32"/>
        <v>0</v>
      </c>
      <c r="N108" s="46" t="str">
        <f t="shared" si="21"/>
        <v/>
      </c>
      <c r="O108" s="47" t="str">
        <f t="shared" si="22"/>
        <v/>
      </c>
      <c r="P108" s="47" t="str">
        <f t="shared" si="23"/>
        <v/>
      </c>
      <c r="Q108" s="48">
        <f t="shared" si="33"/>
        <v>0</v>
      </c>
      <c r="R108" s="2"/>
      <c r="AH108" s="57" t="str">
        <f>IF(G108&gt;1,IF($E$10&gt;0,100-(#REF!/(1+(AL108/#REF!)^#REF!)^#REF!+#REF!/(AL108-1))*100,100-(AL108*D$5+D$6)*100),"")</f>
        <v/>
      </c>
      <c r="AI108" s="21" t="str">
        <f t="shared" si="24"/>
        <v/>
      </c>
      <c r="AJ108" s="21" t="str">
        <f t="shared" si="25"/>
        <v/>
      </c>
      <c r="AK108" s="48">
        <f t="shared" si="26"/>
        <v>0</v>
      </c>
      <c r="AL108" s="58" t="str">
        <f t="shared" si="27"/>
        <v/>
      </c>
      <c r="AM108" s="59" t="str">
        <f t="shared" si="28"/>
        <v/>
      </c>
      <c r="AN108" s="59" t="str">
        <f t="shared" si="29"/>
        <v/>
      </c>
      <c r="AO108" s="60"/>
    </row>
    <row r="109" spans="3:41" x14ac:dyDescent="0.25">
      <c r="C109" s="82"/>
      <c r="D109" s="45"/>
      <c r="E109" s="83" t="str">
        <f t="shared" si="34"/>
        <v/>
      </c>
      <c r="F109" s="45"/>
      <c r="G109" s="45"/>
      <c r="H109" s="45"/>
      <c r="I109" s="46" t="str">
        <f t="shared" si="30"/>
        <v/>
      </c>
      <c r="J109" s="46" t="str">
        <f t="shared" si="31"/>
        <v/>
      </c>
      <c r="K109" s="47" t="str">
        <f t="shared" si="19"/>
        <v/>
      </c>
      <c r="L109" s="47" t="str">
        <f t="shared" si="20"/>
        <v/>
      </c>
      <c r="M109" s="48">
        <f t="shared" si="32"/>
        <v>0</v>
      </c>
      <c r="N109" s="46" t="str">
        <f t="shared" si="21"/>
        <v/>
      </c>
      <c r="O109" s="47" t="str">
        <f t="shared" si="22"/>
        <v/>
      </c>
      <c r="P109" s="47" t="str">
        <f t="shared" si="23"/>
        <v/>
      </c>
      <c r="Q109" s="48">
        <f t="shared" si="33"/>
        <v>0</v>
      </c>
      <c r="R109" s="2"/>
      <c r="AH109" s="57" t="str">
        <f>IF(G109&gt;1,IF($E$10&gt;0,100-(#REF!/(1+(AL109/#REF!)^#REF!)^#REF!+#REF!/(AL109-1))*100,100-(AL109*D$5+D$6)*100),"")</f>
        <v/>
      </c>
      <c r="AI109" s="21" t="str">
        <f t="shared" si="24"/>
        <v/>
      </c>
      <c r="AJ109" s="21" t="str">
        <f t="shared" si="25"/>
        <v/>
      </c>
      <c r="AK109" s="48">
        <f t="shared" si="26"/>
        <v>0</v>
      </c>
      <c r="AL109" s="58" t="str">
        <f t="shared" si="27"/>
        <v/>
      </c>
      <c r="AM109" s="59" t="str">
        <f t="shared" si="28"/>
        <v/>
      </c>
      <c r="AN109" s="59" t="str">
        <f t="shared" si="29"/>
        <v/>
      </c>
      <c r="AO109" s="60"/>
    </row>
    <row r="110" spans="3:41" x14ac:dyDescent="0.25">
      <c r="C110" s="82"/>
      <c r="D110" s="45"/>
      <c r="E110" s="83" t="str">
        <f t="shared" si="34"/>
        <v/>
      </c>
      <c r="F110" s="45"/>
      <c r="G110" s="45"/>
      <c r="H110" s="45"/>
      <c r="I110" s="46" t="str">
        <f t="shared" si="30"/>
        <v/>
      </c>
      <c r="J110" s="46" t="str">
        <f t="shared" si="31"/>
        <v/>
      </c>
      <c r="K110" s="47" t="str">
        <f t="shared" si="19"/>
        <v/>
      </c>
      <c r="L110" s="47" t="str">
        <f t="shared" si="20"/>
        <v/>
      </c>
      <c r="M110" s="48">
        <f t="shared" si="32"/>
        <v>0</v>
      </c>
      <c r="N110" s="46" t="str">
        <f t="shared" si="21"/>
        <v/>
      </c>
      <c r="O110" s="47" t="str">
        <f t="shared" si="22"/>
        <v/>
      </c>
      <c r="P110" s="47" t="str">
        <f t="shared" si="23"/>
        <v/>
      </c>
      <c r="Q110" s="48">
        <f t="shared" si="33"/>
        <v>0</v>
      </c>
      <c r="R110" s="2"/>
      <c r="AH110" s="57" t="str">
        <f>IF(G110&gt;1,IF($E$10&gt;0,100-(#REF!/(1+(AL110/#REF!)^#REF!)^#REF!+#REF!/(AL110-1))*100,100-(AL110*D$5+D$6)*100),"")</f>
        <v/>
      </c>
      <c r="AI110" s="21" t="str">
        <f t="shared" si="24"/>
        <v/>
      </c>
      <c r="AJ110" s="21" t="str">
        <f t="shared" si="25"/>
        <v/>
      </c>
      <c r="AK110" s="48">
        <f t="shared" si="26"/>
        <v>0</v>
      </c>
      <c r="AL110" s="58" t="str">
        <f t="shared" si="27"/>
        <v/>
      </c>
      <c r="AM110" s="59" t="str">
        <f t="shared" si="28"/>
        <v/>
      </c>
      <c r="AN110" s="59" t="str">
        <f t="shared" si="29"/>
        <v/>
      </c>
      <c r="AO110" s="60"/>
    </row>
    <row r="111" spans="3:41" x14ac:dyDescent="0.25">
      <c r="C111" s="82"/>
      <c r="D111" s="45"/>
      <c r="E111" s="83" t="str">
        <f t="shared" si="34"/>
        <v/>
      </c>
      <c r="F111" s="45"/>
      <c r="G111" s="45"/>
      <c r="H111" s="45"/>
      <c r="I111" s="46" t="str">
        <f t="shared" si="30"/>
        <v/>
      </c>
      <c r="J111" s="46" t="str">
        <f t="shared" si="31"/>
        <v/>
      </c>
      <c r="K111" s="47" t="str">
        <f t="shared" si="19"/>
        <v/>
      </c>
      <c r="L111" s="47" t="str">
        <f t="shared" si="20"/>
        <v/>
      </c>
      <c r="M111" s="48">
        <f t="shared" si="32"/>
        <v>0</v>
      </c>
      <c r="N111" s="46" t="str">
        <f t="shared" si="21"/>
        <v/>
      </c>
      <c r="O111" s="47" t="str">
        <f t="shared" si="22"/>
        <v/>
      </c>
      <c r="P111" s="47" t="str">
        <f t="shared" si="23"/>
        <v/>
      </c>
      <c r="Q111" s="48">
        <f t="shared" si="33"/>
        <v>0</v>
      </c>
      <c r="R111" s="2"/>
      <c r="AH111" s="57" t="str">
        <f>IF(G111&gt;1,IF($E$10&gt;0,100-(#REF!/(1+(AL111/#REF!)^#REF!)^#REF!+#REF!/(AL111-1))*100,100-(AL111*D$5+D$6)*100),"")</f>
        <v/>
      </c>
      <c r="AI111" s="21" t="str">
        <f t="shared" si="24"/>
        <v/>
      </c>
      <c r="AJ111" s="21" t="str">
        <f t="shared" si="25"/>
        <v/>
      </c>
      <c r="AK111" s="48">
        <f t="shared" si="26"/>
        <v>0</v>
      </c>
      <c r="AL111" s="58" t="str">
        <f t="shared" si="27"/>
        <v/>
      </c>
      <c r="AM111" s="59" t="str">
        <f t="shared" si="28"/>
        <v/>
      </c>
      <c r="AN111" s="59" t="str">
        <f t="shared" si="29"/>
        <v/>
      </c>
      <c r="AO111" s="60"/>
    </row>
    <row r="112" spans="3:41" x14ac:dyDescent="0.25">
      <c r="C112" s="82"/>
      <c r="D112" s="45"/>
      <c r="E112" s="83" t="str">
        <f t="shared" si="34"/>
        <v/>
      </c>
      <c r="F112" s="45"/>
      <c r="G112" s="45"/>
      <c r="H112" s="45"/>
      <c r="I112" s="46" t="str">
        <f t="shared" si="30"/>
        <v/>
      </c>
      <c r="J112" s="46" t="str">
        <f t="shared" si="31"/>
        <v/>
      </c>
      <c r="K112" s="47" t="str">
        <f t="shared" si="19"/>
        <v/>
      </c>
      <c r="L112" s="47" t="str">
        <f t="shared" si="20"/>
        <v/>
      </c>
      <c r="M112" s="48">
        <f t="shared" si="32"/>
        <v>0</v>
      </c>
      <c r="N112" s="46" t="str">
        <f t="shared" si="21"/>
        <v/>
      </c>
      <c r="O112" s="47" t="str">
        <f t="shared" si="22"/>
        <v/>
      </c>
      <c r="P112" s="47" t="str">
        <f t="shared" si="23"/>
        <v/>
      </c>
      <c r="Q112" s="48">
        <f t="shared" si="33"/>
        <v>0</v>
      </c>
      <c r="R112" s="2"/>
      <c r="AH112" s="57" t="str">
        <f>IF(G112&gt;1,IF($E$10&gt;0,100-(#REF!/(1+(AL112/#REF!)^#REF!)^#REF!+#REF!/(AL112-1))*100,100-(AL112*D$5+D$6)*100),"")</f>
        <v/>
      </c>
      <c r="AI112" s="21" t="str">
        <f t="shared" si="24"/>
        <v/>
      </c>
      <c r="AJ112" s="21" t="str">
        <f t="shared" si="25"/>
        <v/>
      </c>
      <c r="AK112" s="48">
        <f t="shared" si="26"/>
        <v>0</v>
      </c>
      <c r="AL112" s="58" t="str">
        <f t="shared" si="27"/>
        <v/>
      </c>
      <c r="AM112" s="59" t="str">
        <f t="shared" si="28"/>
        <v/>
      </c>
      <c r="AN112" s="59" t="str">
        <f t="shared" si="29"/>
        <v/>
      </c>
      <c r="AO112" s="60"/>
    </row>
    <row r="113" spans="3:41" x14ac:dyDescent="0.25">
      <c r="C113" s="82"/>
      <c r="D113" s="45"/>
      <c r="E113" s="83" t="str">
        <f t="shared" si="34"/>
        <v/>
      </c>
      <c r="F113" s="45"/>
      <c r="G113" s="45"/>
      <c r="H113" s="45"/>
      <c r="I113" s="46" t="str">
        <f t="shared" si="30"/>
        <v/>
      </c>
      <c r="J113" s="46" t="str">
        <f t="shared" si="31"/>
        <v/>
      </c>
      <c r="K113" s="47" t="str">
        <f t="shared" si="19"/>
        <v/>
      </c>
      <c r="L113" s="47" t="str">
        <f t="shared" si="20"/>
        <v/>
      </c>
      <c r="M113" s="48">
        <f t="shared" si="32"/>
        <v>0</v>
      </c>
      <c r="N113" s="46" t="str">
        <f t="shared" si="21"/>
        <v/>
      </c>
      <c r="O113" s="47" t="str">
        <f t="shared" si="22"/>
        <v/>
      </c>
      <c r="P113" s="47" t="str">
        <f t="shared" si="23"/>
        <v/>
      </c>
      <c r="Q113" s="48">
        <f t="shared" si="33"/>
        <v>0</v>
      </c>
      <c r="R113" s="2"/>
      <c r="AH113" s="57" t="str">
        <f>IF(G113&gt;1,IF($E$10&gt;0,100-(#REF!/(1+(AL113/#REF!)^#REF!)^#REF!+#REF!/(AL113-1))*100,100-(AL113*D$5+D$6)*100),"")</f>
        <v/>
      </c>
      <c r="AI113" s="21" t="str">
        <f t="shared" si="24"/>
        <v/>
      </c>
      <c r="AJ113" s="21" t="str">
        <f t="shared" si="25"/>
        <v/>
      </c>
      <c r="AK113" s="48">
        <f t="shared" si="26"/>
        <v>0</v>
      </c>
      <c r="AL113" s="58" t="str">
        <f t="shared" si="27"/>
        <v/>
      </c>
      <c r="AM113" s="59" t="str">
        <f t="shared" si="28"/>
        <v/>
      </c>
      <c r="AN113" s="59" t="str">
        <f t="shared" si="29"/>
        <v/>
      </c>
      <c r="AO113" s="60"/>
    </row>
    <row r="114" spans="3:41" x14ac:dyDescent="0.25">
      <c r="C114" s="82"/>
      <c r="D114" s="45"/>
      <c r="E114" s="83" t="str">
        <f t="shared" si="34"/>
        <v/>
      </c>
      <c r="F114" s="45"/>
      <c r="G114" s="45"/>
      <c r="H114" s="45"/>
      <c r="I114" s="46" t="str">
        <f t="shared" si="30"/>
        <v/>
      </c>
      <c r="J114" s="46" t="str">
        <f t="shared" si="31"/>
        <v/>
      </c>
      <c r="K114" s="47" t="str">
        <f t="shared" si="19"/>
        <v/>
      </c>
      <c r="L114" s="47" t="str">
        <f t="shared" si="20"/>
        <v/>
      </c>
      <c r="M114" s="48">
        <f t="shared" si="32"/>
        <v>0</v>
      </c>
      <c r="N114" s="46" t="str">
        <f t="shared" si="21"/>
        <v/>
      </c>
      <c r="O114" s="47" t="str">
        <f t="shared" si="22"/>
        <v/>
      </c>
      <c r="P114" s="47" t="str">
        <f t="shared" si="23"/>
        <v/>
      </c>
      <c r="Q114" s="48">
        <f t="shared" si="33"/>
        <v>0</v>
      </c>
      <c r="R114" s="2"/>
      <c r="AH114" s="57" t="str">
        <f>IF(G114&gt;1,IF($E$10&gt;0,100-(#REF!/(1+(AL114/#REF!)^#REF!)^#REF!+#REF!/(AL114-1))*100,100-(AL114*D$5+D$6)*100),"")</f>
        <v/>
      </c>
      <c r="AI114" s="21" t="str">
        <f t="shared" si="24"/>
        <v/>
      </c>
      <c r="AJ114" s="21" t="str">
        <f t="shared" si="25"/>
        <v/>
      </c>
      <c r="AK114" s="48">
        <f t="shared" si="26"/>
        <v>0</v>
      </c>
      <c r="AL114" s="58" t="str">
        <f t="shared" si="27"/>
        <v/>
      </c>
      <c r="AM114" s="59" t="str">
        <f t="shared" si="28"/>
        <v/>
      </c>
      <c r="AN114" s="59" t="str">
        <f t="shared" si="29"/>
        <v/>
      </c>
      <c r="AO114" s="60"/>
    </row>
    <row r="115" spans="3:41" x14ac:dyDescent="0.25">
      <c r="C115" s="82"/>
      <c r="D115" s="45"/>
      <c r="E115" s="83" t="str">
        <f t="shared" si="34"/>
        <v/>
      </c>
      <c r="F115" s="45"/>
      <c r="G115" s="45"/>
      <c r="H115" s="45"/>
      <c r="I115" s="46" t="str">
        <f t="shared" si="30"/>
        <v/>
      </c>
      <c r="J115" s="46" t="str">
        <f t="shared" si="31"/>
        <v/>
      </c>
      <c r="K115" s="47" t="str">
        <f t="shared" si="19"/>
        <v/>
      </c>
      <c r="L115" s="47" t="str">
        <f t="shared" si="20"/>
        <v/>
      </c>
      <c r="M115" s="48">
        <f t="shared" si="32"/>
        <v>0</v>
      </c>
      <c r="N115" s="46" t="str">
        <f t="shared" si="21"/>
        <v/>
      </c>
      <c r="O115" s="47" t="str">
        <f t="shared" si="22"/>
        <v/>
      </c>
      <c r="P115" s="47" t="str">
        <f t="shared" si="23"/>
        <v/>
      </c>
      <c r="Q115" s="48">
        <f t="shared" si="33"/>
        <v>0</v>
      </c>
      <c r="R115" s="2"/>
      <c r="AH115" s="57" t="str">
        <f>IF(G115&gt;1,IF($E$10&gt;0,100-(#REF!/(1+(AL115/#REF!)^#REF!)^#REF!+#REF!/(AL115-1))*100,100-(AL115*D$5+D$6)*100),"")</f>
        <v/>
      </c>
      <c r="AI115" s="21" t="str">
        <f t="shared" si="24"/>
        <v/>
      </c>
      <c r="AJ115" s="21" t="str">
        <f t="shared" si="25"/>
        <v/>
      </c>
      <c r="AK115" s="48">
        <f t="shared" si="26"/>
        <v>0</v>
      </c>
      <c r="AL115" s="58" t="str">
        <f t="shared" si="27"/>
        <v/>
      </c>
      <c r="AM115" s="59" t="str">
        <f t="shared" si="28"/>
        <v/>
      </c>
      <c r="AN115" s="59" t="str">
        <f t="shared" si="29"/>
        <v/>
      </c>
      <c r="AO115" s="60"/>
    </row>
    <row r="116" spans="3:41" x14ac:dyDescent="0.25">
      <c r="C116" s="82"/>
      <c r="D116" s="45"/>
      <c r="E116" s="83" t="str">
        <f t="shared" si="34"/>
        <v/>
      </c>
      <c r="F116" s="45"/>
      <c r="G116" s="45"/>
      <c r="H116" s="45"/>
      <c r="I116" s="46" t="str">
        <f t="shared" si="30"/>
        <v/>
      </c>
      <c r="J116" s="46" t="str">
        <f t="shared" si="31"/>
        <v/>
      </c>
      <c r="K116" s="47" t="str">
        <f t="shared" si="19"/>
        <v/>
      </c>
      <c r="L116" s="47" t="str">
        <f t="shared" si="20"/>
        <v/>
      </c>
      <c r="M116" s="48">
        <f t="shared" si="32"/>
        <v>0</v>
      </c>
      <c r="N116" s="46" t="str">
        <f t="shared" si="21"/>
        <v/>
      </c>
      <c r="O116" s="47" t="str">
        <f t="shared" si="22"/>
        <v/>
      </c>
      <c r="P116" s="47" t="str">
        <f t="shared" si="23"/>
        <v/>
      </c>
      <c r="Q116" s="48">
        <f t="shared" si="33"/>
        <v>0</v>
      </c>
      <c r="R116" s="2"/>
      <c r="AH116" s="57" t="str">
        <f>IF(G116&gt;1,IF($E$10&gt;0,100-(#REF!/(1+(AL116/#REF!)^#REF!)^#REF!+#REF!/(AL116-1))*100,100-(AL116*D$5+D$6)*100),"")</f>
        <v/>
      </c>
      <c r="AI116" s="21" t="str">
        <f t="shared" si="24"/>
        <v/>
      </c>
      <c r="AJ116" s="21" t="str">
        <f t="shared" si="25"/>
        <v/>
      </c>
      <c r="AK116" s="48">
        <f t="shared" si="26"/>
        <v>0</v>
      </c>
      <c r="AL116" s="58" t="str">
        <f t="shared" si="27"/>
        <v/>
      </c>
      <c r="AM116" s="59" t="str">
        <f t="shared" si="28"/>
        <v/>
      </c>
      <c r="AN116" s="59" t="str">
        <f t="shared" si="29"/>
        <v/>
      </c>
      <c r="AO116" s="60"/>
    </row>
    <row r="117" spans="3:41" x14ac:dyDescent="0.25">
      <c r="C117" s="82"/>
      <c r="D117" s="45"/>
      <c r="E117" s="83" t="str">
        <f t="shared" si="34"/>
        <v/>
      </c>
      <c r="F117" s="45"/>
      <c r="G117" s="45"/>
      <c r="H117" s="45"/>
      <c r="I117" s="46" t="str">
        <f t="shared" si="30"/>
        <v/>
      </c>
      <c r="J117" s="46" t="str">
        <f t="shared" si="31"/>
        <v/>
      </c>
      <c r="K117" s="47" t="str">
        <f t="shared" si="19"/>
        <v/>
      </c>
      <c r="L117" s="47" t="str">
        <f t="shared" si="20"/>
        <v/>
      </c>
      <c r="M117" s="48">
        <f t="shared" si="32"/>
        <v>0</v>
      </c>
      <c r="N117" s="46" t="str">
        <f t="shared" si="21"/>
        <v/>
      </c>
      <c r="O117" s="47" t="str">
        <f t="shared" si="22"/>
        <v/>
      </c>
      <c r="P117" s="47" t="str">
        <f t="shared" si="23"/>
        <v/>
      </c>
      <c r="Q117" s="48">
        <f t="shared" si="33"/>
        <v>0</v>
      </c>
      <c r="R117" s="2"/>
      <c r="AH117" s="57" t="str">
        <f>IF(G117&gt;1,IF($E$10&gt;0,100-(#REF!/(1+(AL117/#REF!)^#REF!)^#REF!+#REF!/(AL117-1))*100,100-(AL117*D$5+D$6)*100),"")</f>
        <v/>
      </c>
      <c r="AI117" s="21" t="str">
        <f t="shared" si="24"/>
        <v/>
      </c>
      <c r="AJ117" s="21" t="str">
        <f t="shared" si="25"/>
        <v/>
      </c>
      <c r="AK117" s="48">
        <f t="shared" si="26"/>
        <v>0</v>
      </c>
      <c r="AL117" s="58" t="str">
        <f t="shared" si="27"/>
        <v/>
      </c>
      <c r="AM117" s="59" t="str">
        <f t="shared" si="28"/>
        <v/>
      </c>
      <c r="AN117" s="59" t="str">
        <f t="shared" si="29"/>
        <v/>
      </c>
      <c r="AO117" s="60"/>
    </row>
    <row r="118" spans="3:41" x14ac:dyDescent="0.25">
      <c r="C118" s="82"/>
      <c r="D118" s="45"/>
      <c r="E118" s="83" t="str">
        <f t="shared" si="34"/>
        <v/>
      </c>
      <c r="F118" s="45"/>
      <c r="G118" s="45"/>
      <c r="H118" s="45"/>
      <c r="I118" s="46" t="str">
        <f t="shared" si="30"/>
        <v/>
      </c>
      <c r="J118" s="46" t="str">
        <f t="shared" si="31"/>
        <v/>
      </c>
      <c r="K118" s="47" t="str">
        <f t="shared" si="19"/>
        <v/>
      </c>
      <c r="L118" s="47" t="str">
        <f t="shared" si="20"/>
        <v/>
      </c>
      <c r="M118" s="48">
        <f t="shared" si="32"/>
        <v>0</v>
      </c>
      <c r="N118" s="46" t="str">
        <f t="shared" si="21"/>
        <v/>
      </c>
      <c r="O118" s="47" t="str">
        <f t="shared" si="22"/>
        <v/>
      </c>
      <c r="P118" s="47" t="str">
        <f t="shared" si="23"/>
        <v/>
      </c>
      <c r="Q118" s="48">
        <f t="shared" si="33"/>
        <v>0</v>
      </c>
      <c r="R118" s="2"/>
      <c r="AH118" s="57" t="str">
        <f>IF(G118&gt;1,IF($E$10&gt;0,100-(#REF!/(1+(AL118/#REF!)^#REF!)^#REF!+#REF!/(AL118-1))*100,100-(AL118*D$5+D$6)*100),"")</f>
        <v/>
      </c>
      <c r="AI118" s="21" t="str">
        <f t="shared" si="24"/>
        <v/>
      </c>
      <c r="AJ118" s="21" t="str">
        <f t="shared" si="25"/>
        <v/>
      </c>
      <c r="AK118" s="48">
        <f t="shared" si="26"/>
        <v>0</v>
      </c>
      <c r="AL118" s="58" t="str">
        <f t="shared" si="27"/>
        <v/>
      </c>
      <c r="AM118" s="59" t="str">
        <f t="shared" si="28"/>
        <v/>
      </c>
      <c r="AN118" s="59" t="str">
        <f t="shared" si="29"/>
        <v/>
      </c>
      <c r="AO118" s="60"/>
    </row>
    <row r="119" spans="3:41" x14ac:dyDescent="0.25">
      <c r="C119" s="82"/>
      <c r="D119" s="45"/>
      <c r="E119" s="83" t="str">
        <f t="shared" si="34"/>
        <v/>
      </c>
      <c r="F119" s="45"/>
      <c r="G119" s="45"/>
      <c r="H119" s="45"/>
      <c r="I119" s="46" t="str">
        <f t="shared" si="30"/>
        <v/>
      </c>
      <c r="J119" s="46" t="str">
        <f t="shared" si="31"/>
        <v/>
      </c>
      <c r="K119" s="47" t="str">
        <f t="shared" si="19"/>
        <v/>
      </c>
      <c r="L119" s="47" t="str">
        <f t="shared" si="20"/>
        <v/>
      </c>
      <c r="M119" s="48">
        <f t="shared" si="32"/>
        <v>0</v>
      </c>
      <c r="N119" s="46" t="str">
        <f t="shared" si="21"/>
        <v/>
      </c>
      <c r="O119" s="47" t="str">
        <f t="shared" si="22"/>
        <v/>
      </c>
      <c r="P119" s="47" t="str">
        <f t="shared" si="23"/>
        <v/>
      </c>
      <c r="Q119" s="48">
        <f t="shared" si="33"/>
        <v>0</v>
      </c>
      <c r="R119" s="2"/>
      <c r="AH119" s="57" t="str">
        <f>IF(G119&gt;1,IF($E$10&gt;0,100-(#REF!/(1+(AL119/#REF!)^#REF!)^#REF!+#REF!/(AL119-1))*100,100-(AL119*D$5+D$6)*100),"")</f>
        <v/>
      </c>
      <c r="AI119" s="21" t="str">
        <f t="shared" si="24"/>
        <v/>
      </c>
      <c r="AJ119" s="21" t="str">
        <f t="shared" si="25"/>
        <v/>
      </c>
      <c r="AK119" s="48">
        <f t="shared" si="26"/>
        <v>0</v>
      </c>
      <c r="AL119" s="58" t="str">
        <f t="shared" si="27"/>
        <v/>
      </c>
      <c r="AM119" s="59" t="str">
        <f t="shared" si="28"/>
        <v/>
      </c>
      <c r="AN119" s="59" t="str">
        <f t="shared" si="29"/>
        <v/>
      </c>
      <c r="AO119" s="60"/>
    </row>
    <row r="120" spans="3:41" x14ac:dyDescent="0.25">
      <c r="C120" s="82"/>
      <c r="D120" s="45"/>
      <c r="E120" s="83" t="str">
        <f t="shared" si="34"/>
        <v/>
      </c>
      <c r="F120" s="45"/>
      <c r="G120" s="45"/>
      <c r="H120" s="45"/>
      <c r="I120" s="46" t="str">
        <f t="shared" si="30"/>
        <v/>
      </c>
      <c r="J120" s="46" t="str">
        <f t="shared" si="31"/>
        <v/>
      </c>
      <c r="K120" s="47" t="str">
        <f t="shared" si="19"/>
        <v/>
      </c>
      <c r="L120" s="47" t="str">
        <f t="shared" si="20"/>
        <v/>
      </c>
      <c r="M120" s="48">
        <f t="shared" si="32"/>
        <v>0</v>
      </c>
      <c r="N120" s="46" t="str">
        <f t="shared" si="21"/>
        <v/>
      </c>
      <c r="O120" s="47" t="str">
        <f t="shared" si="22"/>
        <v/>
      </c>
      <c r="P120" s="47" t="str">
        <f t="shared" si="23"/>
        <v/>
      </c>
      <c r="Q120" s="48">
        <f t="shared" si="33"/>
        <v>0</v>
      </c>
      <c r="R120" s="2"/>
      <c r="AH120" s="57" t="str">
        <f>IF(G120&gt;1,IF($E$10&gt;0,100-(#REF!/(1+(AL120/#REF!)^#REF!)^#REF!+#REF!/(AL120-1))*100,100-(AL120*D$5+D$6)*100),"")</f>
        <v/>
      </c>
      <c r="AI120" s="21" t="str">
        <f t="shared" si="24"/>
        <v/>
      </c>
      <c r="AJ120" s="21" t="str">
        <f t="shared" si="25"/>
        <v/>
      </c>
      <c r="AK120" s="48">
        <f t="shared" si="26"/>
        <v>0</v>
      </c>
      <c r="AL120" s="58" t="str">
        <f t="shared" si="27"/>
        <v/>
      </c>
      <c r="AM120" s="59" t="str">
        <f t="shared" si="28"/>
        <v/>
      </c>
      <c r="AN120" s="59" t="str">
        <f t="shared" si="29"/>
        <v/>
      </c>
      <c r="AO120" s="60"/>
    </row>
    <row r="121" spans="3:41" x14ac:dyDescent="0.25">
      <c r="C121" s="82"/>
      <c r="D121" s="45"/>
      <c r="E121" s="83" t="str">
        <f t="shared" si="34"/>
        <v/>
      </c>
      <c r="F121" s="45"/>
      <c r="G121" s="45"/>
      <c r="H121" s="45"/>
      <c r="I121" s="46" t="str">
        <f t="shared" si="30"/>
        <v/>
      </c>
      <c r="J121" s="46" t="str">
        <f t="shared" si="31"/>
        <v/>
      </c>
      <c r="K121" s="47" t="str">
        <f t="shared" si="19"/>
        <v/>
      </c>
      <c r="L121" s="47" t="str">
        <f t="shared" si="20"/>
        <v/>
      </c>
      <c r="M121" s="48">
        <f t="shared" si="32"/>
        <v>0</v>
      </c>
      <c r="N121" s="46" t="str">
        <f t="shared" si="21"/>
        <v/>
      </c>
      <c r="O121" s="47" t="str">
        <f t="shared" si="22"/>
        <v/>
      </c>
      <c r="P121" s="47" t="str">
        <f t="shared" si="23"/>
        <v/>
      </c>
      <c r="Q121" s="48">
        <f t="shared" si="33"/>
        <v>0</v>
      </c>
      <c r="R121" s="2"/>
      <c r="AH121" s="57" t="str">
        <f>IF(G121&gt;1,IF($E$10&gt;0,100-(#REF!/(1+(AL121/#REF!)^#REF!)^#REF!+#REF!/(AL121-1))*100,100-(AL121*D$5+D$6)*100),"")</f>
        <v/>
      </c>
      <c r="AI121" s="21" t="str">
        <f t="shared" si="24"/>
        <v/>
      </c>
      <c r="AJ121" s="21" t="str">
        <f t="shared" si="25"/>
        <v/>
      </c>
      <c r="AK121" s="48">
        <f t="shared" si="26"/>
        <v>0</v>
      </c>
      <c r="AL121" s="58" t="str">
        <f t="shared" si="27"/>
        <v/>
      </c>
      <c r="AM121" s="59" t="str">
        <f t="shared" si="28"/>
        <v/>
      </c>
      <c r="AN121" s="59" t="str">
        <f t="shared" si="29"/>
        <v/>
      </c>
      <c r="AO121" s="60"/>
    </row>
    <row r="122" spans="3:41" x14ac:dyDescent="0.25">
      <c r="C122" s="82"/>
      <c r="D122" s="45"/>
      <c r="E122" s="83" t="str">
        <f t="shared" si="34"/>
        <v/>
      </c>
      <c r="F122" s="45"/>
      <c r="G122" s="45"/>
      <c r="H122" s="45"/>
      <c r="I122" s="46" t="str">
        <f t="shared" si="30"/>
        <v/>
      </c>
      <c r="J122" s="46" t="str">
        <f t="shared" si="31"/>
        <v/>
      </c>
      <c r="K122" s="47" t="str">
        <f t="shared" si="19"/>
        <v/>
      </c>
      <c r="L122" s="47" t="str">
        <f t="shared" si="20"/>
        <v/>
      </c>
      <c r="M122" s="48">
        <f t="shared" si="32"/>
        <v>0</v>
      </c>
      <c r="N122" s="46" t="str">
        <f t="shared" si="21"/>
        <v/>
      </c>
      <c r="O122" s="47" t="str">
        <f t="shared" si="22"/>
        <v/>
      </c>
      <c r="P122" s="47" t="str">
        <f t="shared" si="23"/>
        <v/>
      </c>
      <c r="Q122" s="48">
        <f t="shared" si="33"/>
        <v>0</v>
      </c>
      <c r="R122" s="2"/>
      <c r="AH122" s="57" t="str">
        <f>IF(G122&gt;1,IF($E$10&gt;0,100-(#REF!/(1+(AL122/#REF!)^#REF!)^#REF!+#REF!/(AL122-1))*100,100-(AL122*D$5+D$6)*100),"")</f>
        <v/>
      </c>
      <c r="AI122" s="21" t="str">
        <f t="shared" si="24"/>
        <v/>
      </c>
      <c r="AJ122" s="21" t="str">
        <f t="shared" si="25"/>
        <v/>
      </c>
      <c r="AK122" s="48">
        <f t="shared" si="26"/>
        <v>0</v>
      </c>
      <c r="AL122" s="58" t="str">
        <f t="shared" si="27"/>
        <v/>
      </c>
      <c r="AM122" s="59" t="str">
        <f t="shared" si="28"/>
        <v/>
      </c>
      <c r="AN122" s="59" t="str">
        <f t="shared" si="29"/>
        <v/>
      </c>
      <c r="AO122" s="60"/>
    </row>
    <row r="123" spans="3:41" x14ac:dyDescent="0.25">
      <c r="C123" s="82"/>
      <c r="D123" s="45"/>
      <c r="E123" s="83" t="str">
        <f t="shared" si="34"/>
        <v/>
      </c>
      <c r="F123" s="45"/>
      <c r="G123" s="45"/>
      <c r="H123" s="45"/>
      <c r="I123" s="46" t="str">
        <f t="shared" si="30"/>
        <v/>
      </c>
      <c r="J123" s="46" t="str">
        <f t="shared" si="31"/>
        <v/>
      </c>
      <c r="K123" s="47" t="str">
        <f t="shared" si="19"/>
        <v/>
      </c>
      <c r="L123" s="47" t="str">
        <f t="shared" si="20"/>
        <v/>
      </c>
      <c r="M123" s="48">
        <f t="shared" si="32"/>
        <v>0</v>
      </c>
      <c r="N123" s="46" t="str">
        <f t="shared" si="21"/>
        <v/>
      </c>
      <c r="O123" s="47" t="str">
        <f t="shared" si="22"/>
        <v/>
      </c>
      <c r="P123" s="47" t="str">
        <f t="shared" si="23"/>
        <v/>
      </c>
      <c r="Q123" s="48">
        <f t="shared" si="33"/>
        <v>0</v>
      </c>
      <c r="R123" s="2"/>
      <c r="AH123" s="57" t="str">
        <f>IF(G123&gt;1,IF($E$10&gt;0,100-(#REF!/(1+(AL123/#REF!)^#REF!)^#REF!+#REF!/(AL123-1))*100,100-(AL123*D$5+D$6)*100),"")</f>
        <v/>
      </c>
      <c r="AI123" s="21" t="str">
        <f t="shared" si="24"/>
        <v/>
      </c>
      <c r="AJ123" s="21" t="str">
        <f t="shared" si="25"/>
        <v/>
      </c>
      <c r="AK123" s="48">
        <f t="shared" si="26"/>
        <v>0</v>
      </c>
      <c r="AL123" s="58" t="str">
        <f t="shared" si="27"/>
        <v/>
      </c>
      <c r="AM123" s="59" t="str">
        <f t="shared" si="28"/>
        <v/>
      </c>
      <c r="AN123" s="59" t="str">
        <f t="shared" si="29"/>
        <v/>
      </c>
      <c r="AO123" s="60"/>
    </row>
    <row r="124" spans="3:41" x14ac:dyDescent="0.25">
      <c r="C124" s="82"/>
      <c r="D124" s="45"/>
      <c r="E124" s="83" t="str">
        <f t="shared" si="34"/>
        <v/>
      </c>
      <c r="F124" s="45"/>
      <c r="G124" s="45"/>
      <c r="H124" s="45"/>
      <c r="I124" s="46" t="str">
        <f t="shared" si="30"/>
        <v/>
      </c>
      <c r="J124" s="46" t="str">
        <f t="shared" si="31"/>
        <v/>
      </c>
      <c r="K124" s="47" t="str">
        <f t="shared" si="19"/>
        <v/>
      </c>
      <c r="L124" s="47" t="str">
        <f t="shared" si="20"/>
        <v/>
      </c>
      <c r="M124" s="48">
        <f t="shared" si="32"/>
        <v>0</v>
      </c>
      <c r="N124" s="46" t="str">
        <f t="shared" si="21"/>
        <v/>
      </c>
      <c r="O124" s="47" t="str">
        <f t="shared" si="22"/>
        <v/>
      </c>
      <c r="P124" s="47" t="str">
        <f t="shared" si="23"/>
        <v/>
      </c>
      <c r="Q124" s="48">
        <f t="shared" si="33"/>
        <v>0</v>
      </c>
      <c r="R124" s="2"/>
      <c r="AH124" s="57" t="str">
        <f>IF(G124&gt;1,IF($E$10&gt;0,100-(#REF!/(1+(AL124/#REF!)^#REF!)^#REF!+#REF!/(AL124-1))*100,100-(AL124*D$5+D$6)*100),"")</f>
        <v/>
      </c>
      <c r="AI124" s="21" t="str">
        <f t="shared" si="24"/>
        <v/>
      </c>
      <c r="AJ124" s="21" t="str">
        <f t="shared" si="25"/>
        <v/>
      </c>
      <c r="AK124" s="48">
        <f t="shared" si="26"/>
        <v>0</v>
      </c>
      <c r="AL124" s="58" t="str">
        <f t="shared" si="27"/>
        <v/>
      </c>
      <c r="AM124" s="59" t="str">
        <f t="shared" si="28"/>
        <v/>
      </c>
      <c r="AN124" s="59" t="str">
        <f t="shared" si="29"/>
        <v/>
      </c>
      <c r="AO124" s="60"/>
    </row>
    <row r="125" spans="3:41" x14ac:dyDescent="0.25">
      <c r="C125" s="82"/>
      <c r="D125" s="45"/>
      <c r="E125" s="83" t="str">
        <f t="shared" si="34"/>
        <v/>
      </c>
      <c r="F125" s="45"/>
      <c r="G125" s="45"/>
      <c r="H125" s="45"/>
      <c r="I125" s="46" t="str">
        <f t="shared" si="30"/>
        <v/>
      </c>
      <c r="J125" s="46" t="str">
        <f t="shared" si="31"/>
        <v/>
      </c>
      <c r="K125" s="47" t="str">
        <f t="shared" si="19"/>
        <v/>
      </c>
      <c r="L125" s="47" t="str">
        <f t="shared" si="20"/>
        <v/>
      </c>
      <c r="M125" s="48">
        <f t="shared" si="32"/>
        <v>0</v>
      </c>
      <c r="N125" s="46" t="str">
        <f t="shared" si="21"/>
        <v/>
      </c>
      <c r="O125" s="47" t="str">
        <f t="shared" si="22"/>
        <v/>
      </c>
      <c r="P125" s="47" t="str">
        <f t="shared" si="23"/>
        <v/>
      </c>
      <c r="Q125" s="48">
        <f t="shared" si="33"/>
        <v>0</v>
      </c>
      <c r="R125" s="2"/>
      <c r="AH125" s="57" t="str">
        <f>IF(G125&gt;1,IF($E$10&gt;0,100-(#REF!/(1+(AL125/#REF!)^#REF!)^#REF!+#REF!/(AL125-1))*100,100-(AL125*D$5+D$6)*100),"")</f>
        <v/>
      </c>
      <c r="AI125" s="21" t="str">
        <f t="shared" si="24"/>
        <v/>
      </c>
      <c r="AJ125" s="21" t="str">
        <f t="shared" si="25"/>
        <v/>
      </c>
      <c r="AK125" s="48">
        <f t="shared" si="26"/>
        <v>0</v>
      </c>
      <c r="AL125" s="58" t="str">
        <f t="shared" si="27"/>
        <v/>
      </c>
      <c r="AM125" s="59" t="str">
        <f t="shared" si="28"/>
        <v/>
      </c>
      <c r="AN125" s="59" t="str">
        <f t="shared" si="29"/>
        <v/>
      </c>
      <c r="AO125" s="60"/>
    </row>
    <row r="126" spans="3:41" x14ac:dyDescent="0.25">
      <c r="C126" s="82"/>
      <c r="D126" s="45"/>
      <c r="E126" s="83" t="str">
        <f t="shared" si="34"/>
        <v/>
      </c>
      <c r="F126" s="45"/>
      <c r="G126" s="45"/>
      <c r="H126" s="45"/>
      <c r="I126" s="46" t="str">
        <f t="shared" si="30"/>
        <v/>
      </c>
      <c r="J126" s="46" t="str">
        <f t="shared" si="31"/>
        <v/>
      </c>
      <c r="K126" s="47" t="str">
        <f t="shared" si="19"/>
        <v/>
      </c>
      <c r="L126" s="47" t="str">
        <f t="shared" si="20"/>
        <v/>
      </c>
      <c r="M126" s="48">
        <f t="shared" si="32"/>
        <v>0</v>
      </c>
      <c r="N126" s="46" t="str">
        <f t="shared" si="21"/>
        <v/>
      </c>
      <c r="O126" s="47" t="str">
        <f t="shared" si="22"/>
        <v/>
      </c>
      <c r="P126" s="47" t="str">
        <f t="shared" si="23"/>
        <v/>
      </c>
      <c r="Q126" s="48">
        <f t="shared" si="33"/>
        <v>0</v>
      </c>
      <c r="R126" s="2"/>
      <c r="AH126" s="57" t="str">
        <f>IF(G126&gt;1,IF($E$10&gt;0,100-(#REF!/(1+(AL126/#REF!)^#REF!)^#REF!+#REF!/(AL126-1))*100,100-(AL126*D$5+D$6)*100),"")</f>
        <v/>
      </c>
      <c r="AI126" s="21" t="str">
        <f t="shared" si="24"/>
        <v/>
      </c>
      <c r="AJ126" s="21" t="str">
        <f t="shared" si="25"/>
        <v/>
      </c>
      <c r="AK126" s="48">
        <f t="shared" si="26"/>
        <v>0</v>
      </c>
      <c r="AL126" s="58" t="str">
        <f t="shared" si="27"/>
        <v/>
      </c>
      <c r="AM126" s="59" t="str">
        <f t="shared" si="28"/>
        <v/>
      </c>
      <c r="AN126" s="59" t="str">
        <f t="shared" si="29"/>
        <v/>
      </c>
      <c r="AO126" s="60"/>
    </row>
    <row r="127" spans="3:41" x14ac:dyDescent="0.25">
      <c r="C127" s="82"/>
      <c r="D127" s="45"/>
      <c r="E127" s="83" t="str">
        <f t="shared" si="34"/>
        <v/>
      </c>
      <c r="F127" s="45"/>
      <c r="G127" s="45"/>
      <c r="H127" s="45"/>
      <c r="I127" s="46" t="str">
        <f t="shared" si="30"/>
        <v/>
      </c>
      <c r="J127" s="46" t="str">
        <f t="shared" si="31"/>
        <v/>
      </c>
      <c r="K127" s="47" t="str">
        <f t="shared" si="19"/>
        <v/>
      </c>
      <c r="L127" s="47" t="str">
        <f t="shared" si="20"/>
        <v/>
      </c>
      <c r="M127" s="48">
        <f t="shared" si="32"/>
        <v>0</v>
      </c>
      <c r="N127" s="46" t="str">
        <f t="shared" si="21"/>
        <v/>
      </c>
      <c r="O127" s="47" t="str">
        <f t="shared" si="22"/>
        <v/>
      </c>
      <c r="P127" s="47" t="str">
        <f t="shared" si="23"/>
        <v/>
      </c>
      <c r="Q127" s="48">
        <f t="shared" si="33"/>
        <v>0</v>
      </c>
      <c r="R127" s="2"/>
      <c r="AH127" s="57" t="str">
        <f>IF(G127&gt;1,IF($E$10&gt;0,100-(#REF!/(1+(AL127/#REF!)^#REF!)^#REF!+#REF!/(AL127-1))*100,100-(AL127*D$5+D$6)*100),"")</f>
        <v/>
      </c>
      <c r="AI127" s="21" t="str">
        <f t="shared" si="24"/>
        <v/>
      </c>
      <c r="AJ127" s="21" t="str">
        <f t="shared" si="25"/>
        <v/>
      </c>
      <c r="AK127" s="48">
        <f t="shared" si="26"/>
        <v>0</v>
      </c>
      <c r="AL127" s="58" t="str">
        <f t="shared" si="27"/>
        <v/>
      </c>
      <c r="AM127" s="59" t="str">
        <f t="shared" si="28"/>
        <v/>
      </c>
      <c r="AN127" s="59" t="str">
        <f t="shared" si="29"/>
        <v/>
      </c>
      <c r="AO127" s="60"/>
    </row>
    <row r="128" spans="3:41" x14ac:dyDescent="0.25">
      <c r="C128" s="82"/>
      <c r="D128" s="45"/>
      <c r="E128" s="83" t="str">
        <f t="shared" si="34"/>
        <v/>
      </c>
      <c r="F128" s="45"/>
      <c r="G128" s="45"/>
      <c r="H128" s="45"/>
      <c r="I128" s="46" t="str">
        <f t="shared" si="30"/>
        <v/>
      </c>
      <c r="J128" s="46" t="str">
        <f t="shared" si="31"/>
        <v/>
      </c>
      <c r="K128" s="47" t="str">
        <f t="shared" si="19"/>
        <v/>
      </c>
      <c r="L128" s="47" t="str">
        <f t="shared" si="20"/>
        <v/>
      </c>
      <c r="M128" s="48">
        <f t="shared" si="32"/>
        <v>0</v>
      </c>
      <c r="N128" s="46" t="str">
        <f t="shared" si="21"/>
        <v/>
      </c>
      <c r="O128" s="47" t="str">
        <f t="shared" si="22"/>
        <v/>
      </c>
      <c r="P128" s="47" t="str">
        <f t="shared" si="23"/>
        <v/>
      </c>
      <c r="Q128" s="48">
        <f t="shared" si="33"/>
        <v>0</v>
      </c>
      <c r="R128" s="2"/>
      <c r="AH128" s="57" t="str">
        <f>IF(G128&gt;1,IF($E$10&gt;0,100-(#REF!/(1+(AL128/#REF!)^#REF!)^#REF!+#REF!/(AL128-1))*100,100-(AL128*D$5+D$6)*100),"")</f>
        <v/>
      </c>
      <c r="AI128" s="21" t="str">
        <f t="shared" si="24"/>
        <v/>
      </c>
      <c r="AJ128" s="21" t="str">
        <f t="shared" si="25"/>
        <v/>
      </c>
      <c r="AK128" s="48">
        <f t="shared" si="26"/>
        <v>0</v>
      </c>
      <c r="AL128" s="58" t="str">
        <f t="shared" si="27"/>
        <v/>
      </c>
      <c r="AM128" s="59" t="str">
        <f t="shared" si="28"/>
        <v/>
      </c>
      <c r="AN128" s="59" t="str">
        <f t="shared" si="29"/>
        <v/>
      </c>
      <c r="AO128" s="60"/>
    </row>
    <row r="129" spans="3:41" x14ac:dyDescent="0.25">
      <c r="C129" s="82"/>
      <c r="D129" s="45"/>
      <c r="E129" s="83" t="str">
        <f t="shared" si="34"/>
        <v/>
      </c>
      <c r="F129" s="45"/>
      <c r="G129" s="45"/>
      <c r="H129" s="45"/>
      <c r="I129" s="46" t="str">
        <f t="shared" si="30"/>
        <v/>
      </c>
      <c r="J129" s="46" t="str">
        <f t="shared" si="31"/>
        <v/>
      </c>
      <c r="K129" s="47" t="str">
        <f t="shared" si="19"/>
        <v/>
      </c>
      <c r="L129" s="47" t="str">
        <f t="shared" si="20"/>
        <v/>
      </c>
      <c r="M129" s="48">
        <f t="shared" si="32"/>
        <v>0</v>
      </c>
      <c r="N129" s="46" t="str">
        <f t="shared" si="21"/>
        <v/>
      </c>
      <c r="O129" s="47" t="str">
        <f t="shared" si="22"/>
        <v/>
      </c>
      <c r="P129" s="47" t="str">
        <f t="shared" si="23"/>
        <v/>
      </c>
      <c r="Q129" s="48">
        <f t="shared" si="33"/>
        <v>0</v>
      </c>
      <c r="R129" s="2"/>
      <c r="AH129" s="57" t="str">
        <f>IF(G129&gt;1,IF($E$10&gt;0,100-(#REF!/(1+(AL129/#REF!)^#REF!)^#REF!+#REF!/(AL129-1))*100,100-(AL129*D$5+D$6)*100),"")</f>
        <v/>
      </c>
      <c r="AI129" s="21" t="str">
        <f t="shared" si="24"/>
        <v/>
      </c>
      <c r="AJ129" s="21" t="str">
        <f t="shared" si="25"/>
        <v/>
      </c>
      <c r="AK129" s="48">
        <f t="shared" si="26"/>
        <v>0</v>
      </c>
      <c r="AL129" s="58" t="str">
        <f t="shared" si="27"/>
        <v/>
      </c>
      <c r="AM129" s="59" t="str">
        <f t="shared" si="28"/>
        <v/>
      </c>
      <c r="AN129" s="59" t="str">
        <f t="shared" si="29"/>
        <v/>
      </c>
      <c r="AO129" s="60"/>
    </row>
    <row r="130" spans="3:41" x14ac:dyDescent="0.25">
      <c r="C130" s="82"/>
      <c r="D130" s="45"/>
      <c r="E130" s="83" t="str">
        <f t="shared" si="34"/>
        <v/>
      </c>
      <c r="F130" s="45"/>
      <c r="G130" s="45"/>
      <c r="H130" s="45"/>
      <c r="I130" s="46" t="str">
        <f t="shared" si="30"/>
        <v/>
      </c>
      <c r="J130" s="46" t="str">
        <f t="shared" si="31"/>
        <v/>
      </c>
      <c r="K130" s="47" t="str">
        <f t="shared" si="19"/>
        <v/>
      </c>
      <c r="L130" s="47" t="str">
        <f t="shared" si="20"/>
        <v/>
      </c>
      <c r="M130" s="48">
        <f t="shared" si="32"/>
        <v>0</v>
      </c>
      <c r="N130" s="46" t="str">
        <f t="shared" si="21"/>
        <v/>
      </c>
      <c r="O130" s="47" t="str">
        <f t="shared" si="22"/>
        <v/>
      </c>
      <c r="P130" s="47" t="str">
        <f t="shared" si="23"/>
        <v/>
      </c>
      <c r="Q130" s="48">
        <f t="shared" si="33"/>
        <v>0</v>
      </c>
      <c r="R130" s="2"/>
      <c r="AH130" s="57" t="str">
        <f>IF(G130&gt;1,IF($E$10&gt;0,100-(#REF!/(1+(AL130/#REF!)^#REF!)^#REF!+#REF!/(AL130-1))*100,100-(AL130*D$5+D$6)*100),"")</f>
        <v/>
      </c>
      <c r="AI130" s="21" t="str">
        <f t="shared" si="24"/>
        <v/>
      </c>
      <c r="AJ130" s="21" t="str">
        <f t="shared" si="25"/>
        <v/>
      </c>
      <c r="AK130" s="48">
        <f t="shared" si="26"/>
        <v>0</v>
      </c>
      <c r="AL130" s="58" t="str">
        <f t="shared" si="27"/>
        <v/>
      </c>
      <c r="AM130" s="59" t="str">
        <f t="shared" si="28"/>
        <v/>
      </c>
      <c r="AN130" s="59" t="str">
        <f t="shared" si="29"/>
        <v/>
      </c>
      <c r="AO130" s="60"/>
    </row>
    <row r="131" spans="3:41" x14ac:dyDescent="0.25">
      <c r="C131" s="82"/>
      <c r="D131" s="45"/>
      <c r="E131" s="83" t="str">
        <f t="shared" si="34"/>
        <v/>
      </c>
      <c r="F131" s="45"/>
      <c r="G131" s="45"/>
      <c r="H131" s="45"/>
      <c r="I131" s="46" t="str">
        <f t="shared" si="30"/>
        <v/>
      </c>
      <c r="J131" s="46" t="str">
        <f t="shared" si="31"/>
        <v/>
      </c>
      <c r="K131" s="47" t="str">
        <f t="shared" si="19"/>
        <v/>
      </c>
      <c r="L131" s="47" t="str">
        <f t="shared" si="20"/>
        <v/>
      </c>
      <c r="M131" s="48">
        <f t="shared" si="32"/>
        <v>0</v>
      </c>
      <c r="N131" s="46" t="str">
        <f t="shared" si="21"/>
        <v/>
      </c>
      <c r="O131" s="47" t="str">
        <f t="shared" si="22"/>
        <v/>
      </c>
      <c r="P131" s="47" t="str">
        <f t="shared" si="23"/>
        <v/>
      </c>
      <c r="Q131" s="48">
        <f t="shared" si="33"/>
        <v>0</v>
      </c>
      <c r="R131" s="2"/>
      <c r="AH131" s="57" t="str">
        <f>IF(G131&gt;1,IF($E$10&gt;0,100-(#REF!/(1+(AL131/#REF!)^#REF!)^#REF!+#REF!/(AL131-1))*100,100-(AL131*D$5+D$6)*100),"")</f>
        <v/>
      </c>
      <c r="AI131" s="21" t="str">
        <f t="shared" si="24"/>
        <v/>
      </c>
      <c r="AJ131" s="21" t="str">
        <f t="shared" si="25"/>
        <v/>
      </c>
      <c r="AK131" s="48">
        <f t="shared" si="26"/>
        <v>0</v>
      </c>
      <c r="AL131" s="58" t="str">
        <f t="shared" si="27"/>
        <v/>
      </c>
      <c r="AM131" s="59" t="str">
        <f t="shared" si="28"/>
        <v/>
      </c>
      <c r="AN131" s="59" t="str">
        <f t="shared" si="29"/>
        <v/>
      </c>
      <c r="AO131" s="60"/>
    </row>
    <row r="132" spans="3:41" x14ac:dyDescent="0.25">
      <c r="C132" s="82"/>
      <c r="D132" s="45"/>
      <c r="E132" s="83" t="str">
        <f t="shared" si="34"/>
        <v/>
      </c>
      <c r="F132" s="45"/>
      <c r="G132" s="45"/>
      <c r="H132" s="45"/>
      <c r="I132" s="46" t="str">
        <f t="shared" si="30"/>
        <v/>
      </c>
      <c r="J132" s="46" t="str">
        <f t="shared" si="31"/>
        <v/>
      </c>
      <c r="K132" s="47" t="str">
        <f t="shared" si="19"/>
        <v/>
      </c>
      <c r="L132" s="47" t="str">
        <f t="shared" si="20"/>
        <v/>
      </c>
      <c r="M132" s="48">
        <f t="shared" si="32"/>
        <v>0</v>
      </c>
      <c r="N132" s="46" t="str">
        <f t="shared" si="21"/>
        <v/>
      </c>
      <c r="O132" s="47" t="str">
        <f t="shared" si="22"/>
        <v/>
      </c>
      <c r="P132" s="47" t="str">
        <f t="shared" si="23"/>
        <v/>
      </c>
      <c r="Q132" s="48">
        <f t="shared" si="33"/>
        <v>0</v>
      </c>
      <c r="R132" s="2"/>
      <c r="AH132" s="57" t="str">
        <f>IF(G132&gt;1,IF($E$10&gt;0,100-(#REF!/(1+(AL132/#REF!)^#REF!)^#REF!+#REF!/(AL132-1))*100,100-(AL132*D$5+D$6)*100),"")</f>
        <v/>
      </c>
      <c r="AI132" s="21" t="str">
        <f t="shared" si="24"/>
        <v/>
      </c>
      <c r="AJ132" s="21" t="str">
        <f t="shared" si="25"/>
        <v/>
      </c>
      <c r="AK132" s="48">
        <f t="shared" si="26"/>
        <v>0</v>
      </c>
      <c r="AL132" s="58" t="str">
        <f t="shared" si="27"/>
        <v/>
      </c>
      <c r="AM132" s="59" t="str">
        <f t="shared" si="28"/>
        <v/>
      </c>
      <c r="AN132" s="59" t="str">
        <f t="shared" si="29"/>
        <v/>
      </c>
      <c r="AO132" s="60"/>
    </row>
    <row r="133" spans="3:41" x14ac:dyDescent="0.25">
      <c r="C133" s="82"/>
      <c r="D133" s="45"/>
      <c r="E133" s="83" t="str">
        <f t="shared" si="34"/>
        <v/>
      </c>
      <c r="F133" s="45"/>
      <c r="G133" s="45"/>
      <c r="H133" s="45"/>
      <c r="I133" s="46" t="str">
        <f t="shared" si="30"/>
        <v/>
      </c>
      <c r="J133" s="46" t="str">
        <f t="shared" si="31"/>
        <v/>
      </c>
      <c r="K133" s="47" t="str">
        <f t="shared" si="19"/>
        <v/>
      </c>
      <c r="L133" s="47" t="str">
        <f t="shared" si="20"/>
        <v/>
      </c>
      <c r="M133" s="48">
        <f t="shared" si="32"/>
        <v>0</v>
      </c>
      <c r="N133" s="46" t="str">
        <f t="shared" si="21"/>
        <v/>
      </c>
      <c r="O133" s="47" t="str">
        <f t="shared" si="22"/>
        <v/>
      </c>
      <c r="P133" s="47" t="str">
        <f t="shared" si="23"/>
        <v/>
      </c>
      <c r="Q133" s="48">
        <f t="shared" si="33"/>
        <v>0</v>
      </c>
      <c r="R133" s="2"/>
      <c r="AH133" s="57" t="str">
        <f>IF(G133&gt;1,IF($E$10&gt;0,100-(#REF!/(1+(AL133/#REF!)^#REF!)^#REF!+#REF!/(AL133-1))*100,100-(AL133*D$5+D$6)*100),"")</f>
        <v/>
      </c>
      <c r="AI133" s="21" t="str">
        <f t="shared" si="24"/>
        <v/>
      </c>
      <c r="AJ133" s="21" t="str">
        <f t="shared" si="25"/>
        <v/>
      </c>
      <c r="AK133" s="48">
        <f t="shared" si="26"/>
        <v>0</v>
      </c>
      <c r="AL133" s="58" t="str">
        <f t="shared" si="27"/>
        <v/>
      </c>
      <c r="AM133" s="59" t="str">
        <f t="shared" si="28"/>
        <v/>
      </c>
      <c r="AN133" s="59" t="str">
        <f t="shared" si="29"/>
        <v/>
      </c>
      <c r="AO133" s="60"/>
    </row>
    <row r="134" spans="3:41" x14ac:dyDescent="0.25">
      <c r="C134" s="82"/>
      <c r="D134" s="45"/>
      <c r="E134" s="83" t="str">
        <f t="shared" si="34"/>
        <v/>
      </c>
      <c r="F134" s="45"/>
      <c r="G134" s="45"/>
      <c r="H134" s="45"/>
      <c r="I134" s="46" t="str">
        <f t="shared" si="30"/>
        <v/>
      </c>
      <c r="J134" s="46" t="str">
        <f t="shared" si="31"/>
        <v/>
      </c>
      <c r="K134" s="47" t="str">
        <f t="shared" si="19"/>
        <v/>
      </c>
      <c r="L134" s="47" t="str">
        <f t="shared" si="20"/>
        <v/>
      </c>
      <c r="M134" s="48">
        <f t="shared" si="32"/>
        <v>0</v>
      </c>
      <c r="N134" s="46" t="str">
        <f t="shared" si="21"/>
        <v/>
      </c>
      <c r="O134" s="47" t="str">
        <f t="shared" si="22"/>
        <v/>
      </c>
      <c r="P134" s="47" t="str">
        <f t="shared" si="23"/>
        <v/>
      </c>
      <c r="Q134" s="48">
        <f t="shared" si="33"/>
        <v>0</v>
      </c>
      <c r="R134" s="2"/>
      <c r="AH134" s="57" t="str">
        <f>IF(G134&gt;1,IF($E$10&gt;0,100-(#REF!/(1+(AL134/#REF!)^#REF!)^#REF!+#REF!/(AL134-1))*100,100-(AL134*D$5+D$6)*100),"")</f>
        <v/>
      </c>
      <c r="AI134" s="21" t="str">
        <f t="shared" si="24"/>
        <v/>
      </c>
      <c r="AJ134" s="21" t="str">
        <f t="shared" si="25"/>
        <v/>
      </c>
      <c r="AK134" s="48">
        <f t="shared" si="26"/>
        <v>0</v>
      </c>
      <c r="AL134" s="58" t="str">
        <f t="shared" si="27"/>
        <v/>
      </c>
      <c r="AM134" s="59" t="str">
        <f t="shared" si="28"/>
        <v/>
      </c>
      <c r="AN134" s="59" t="str">
        <f t="shared" si="29"/>
        <v/>
      </c>
      <c r="AO134" s="60"/>
    </row>
    <row r="135" spans="3:41" x14ac:dyDescent="0.25">
      <c r="C135" s="82"/>
      <c r="D135" s="45"/>
      <c r="E135" s="83" t="str">
        <f t="shared" si="34"/>
        <v/>
      </c>
      <c r="F135" s="45"/>
      <c r="G135" s="45"/>
      <c r="H135" s="45"/>
      <c r="I135" s="46" t="str">
        <f t="shared" si="30"/>
        <v/>
      </c>
      <c r="J135" s="46" t="str">
        <f t="shared" si="31"/>
        <v/>
      </c>
      <c r="K135" s="47" t="str">
        <f t="shared" ref="K135:K198" si="35">IF(G135&gt;1,I135-J135,"")</f>
        <v/>
      </c>
      <c r="L135" s="47" t="str">
        <f t="shared" ref="L135:L198" si="36">IF(G135&gt;1,ABS(K135),"")</f>
        <v/>
      </c>
      <c r="M135" s="48">
        <f t="shared" si="32"/>
        <v>0</v>
      </c>
      <c r="N135" s="46" t="str">
        <f t="shared" ref="N135:N198" si="37">IF(G135&gt;1,J135+$K$5,"")</f>
        <v/>
      </c>
      <c r="O135" s="47" t="str">
        <f t="shared" ref="O135:O198" si="38">IF(G135&gt;1,I135-N135,"")</f>
        <v/>
      </c>
      <c r="P135" s="47" t="str">
        <f t="shared" ref="P135:P198" si="39">IF(G135&gt;1,ABS(O135),"")</f>
        <v/>
      </c>
      <c r="Q135" s="48">
        <f t="shared" si="33"/>
        <v>0</v>
      </c>
      <c r="R135" s="2"/>
      <c r="AH135" s="57" t="str">
        <f>IF(G135&gt;1,IF($E$10&gt;0,100-(#REF!/(1+(AL135/#REF!)^#REF!)^#REF!+#REF!/(AL135-1))*100,100-(AL135*D$5+D$6)*100),"")</f>
        <v/>
      </c>
      <c r="AI135" s="21" t="str">
        <f t="shared" ref="AI135:AI198" si="40">IF(G135&gt;1,I135-AH135,"")</f>
        <v/>
      </c>
      <c r="AJ135" s="21" t="str">
        <f t="shared" ref="AJ135:AJ198" si="41">IF(G135&gt;1,ABS(AI135),"")</f>
        <v/>
      </c>
      <c r="AK135" s="48">
        <f t="shared" ref="AK135:AK198" si="42">IF($G135&gt;1.2,IF(AJ135&gt;1.2,1,0),0)</f>
        <v>0</v>
      </c>
      <c r="AL135" s="58" t="str">
        <f t="shared" ref="AL135:AL198" si="43">IF(G135&gt;0,G135+AN135,"")</f>
        <v/>
      </c>
      <c r="AM135" s="59" t="str">
        <f t="shared" ref="AM135:AM198" si="44">IF(G135&gt;0,$AM$5,"")</f>
        <v/>
      </c>
      <c r="AN135" s="59" t="str">
        <f t="shared" ref="AN135:AN198" si="45">IF(G135&gt;0,$AN$5,"")</f>
        <v/>
      </c>
      <c r="AO135" s="60"/>
    </row>
    <row r="136" spans="3:41" x14ac:dyDescent="0.25">
      <c r="C136" s="82"/>
      <c r="D136" s="45"/>
      <c r="E136" s="83" t="str">
        <f t="shared" si="34"/>
        <v/>
      </c>
      <c r="F136" s="45"/>
      <c r="G136" s="45"/>
      <c r="H136" s="45"/>
      <c r="I136" s="46" t="str">
        <f t="shared" ref="I136:I199" si="46">IF(G136&gt;1,100-H136,"")</f>
        <v/>
      </c>
      <c r="J136" s="46" t="str">
        <f t="shared" ref="J136:J199" si="47">IF(G136&gt;1,100-(G136*D$5+D$6),"")</f>
        <v/>
      </c>
      <c r="K136" s="47" t="str">
        <f t="shared" si="35"/>
        <v/>
      </c>
      <c r="L136" s="47" t="str">
        <f t="shared" si="36"/>
        <v/>
      </c>
      <c r="M136" s="48">
        <f t="shared" ref="M136:M199" si="48">IF($G136&gt;1.2,IF(L136&gt;1.2,1,0),0)</f>
        <v>0</v>
      </c>
      <c r="N136" s="46" t="str">
        <f t="shared" si="37"/>
        <v/>
      </c>
      <c r="O136" s="47" t="str">
        <f t="shared" si="38"/>
        <v/>
      </c>
      <c r="P136" s="47" t="str">
        <f t="shared" si="39"/>
        <v/>
      </c>
      <c r="Q136" s="48">
        <f t="shared" ref="Q136:Q199" si="49">IF($G136&gt;1.2,IF(P136&gt;1.2,1,0),0)</f>
        <v>0</v>
      </c>
      <c r="R136" s="2"/>
      <c r="AH136" s="57" t="str">
        <f>IF(G136&gt;1,IF($E$10&gt;0,100-(#REF!/(1+(AL136/#REF!)^#REF!)^#REF!+#REF!/(AL136-1))*100,100-(AL136*D$5+D$6)*100),"")</f>
        <v/>
      </c>
      <c r="AI136" s="21" t="str">
        <f t="shared" si="40"/>
        <v/>
      </c>
      <c r="AJ136" s="21" t="str">
        <f t="shared" si="41"/>
        <v/>
      </c>
      <c r="AK136" s="48">
        <f t="shared" si="42"/>
        <v>0</v>
      </c>
      <c r="AL136" s="58" t="str">
        <f t="shared" si="43"/>
        <v/>
      </c>
      <c r="AM136" s="59" t="str">
        <f t="shared" si="44"/>
        <v/>
      </c>
      <c r="AN136" s="59" t="str">
        <f t="shared" si="45"/>
        <v/>
      </c>
      <c r="AO136" s="60"/>
    </row>
    <row r="137" spans="3:41" x14ac:dyDescent="0.25">
      <c r="C137" s="82"/>
      <c r="D137" s="45"/>
      <c r="E137" s="83" t="str">
        <f t="shared" si="34"/>
        <v/>
      </c>
      <c r="F137" s="45"/>
      <c r="G137" s="45"/>
      <c r="H137" s="45"/>
      <c r="I137" s="46" t="str">
        <f t="shared" si="46"/>
        <v/>
      </c>
      <c r="J137" s="46" t="str">
        <f t="shared" si="47"/>
        <v/>
      </c>
      <c r="K137" s="47" t="str">
        <f t="shared" si="35"/>
        <v/>
      </c>
      <c r="L137" s="47" t="str">
        <f t="shared" si="36"/>
        <v/>
      </c>
      <c r="M137" s="48">
        <f t="shared" si="48"/>
        <v>0</v>
      </c>
      <c r="N137" s="46" t="str">
        <f t="shared" si="37"/>
        <v/>
      </c>
      <c r="O137" s="47" t="str">
        <f t="shared" si="38"/>
        <v/>
      </c>
      <c r="P137" s="47" t="str">
        <f t="shared" si="39"/>
        <v/>
      </c>
      <c r="Q137" s="48">
        <f t="shared" si="49"/>
        <v>0</v>
      </c>
      <c r="R137" s="2"/>
      <c r="AH137" s="57" t="str">
        <f>IF(G137&gt;1,IF($E$10&gt;0,100-(#REF!/(1+(AL137/#REF!)^#REF!)^#REF!+#REF!/(AL137-1))*100,100-(AL137*D$5+D$6)*100),"")</f>
        <v/>
      </c>
      <c r="AI137" s="21" t="str">
        <f t="shared" si="40"/>
        <v/>
      </c>
      <c r="AJ137" s="21" t="str">
        <f t="shared" si="41"/>
        <v/>
      </c>
      <c r="AK137" s="48">
        <f t="shared" si="42"/>
        <v>0</v>
      </c>
      <c r="AL137" s="58" t="str">
        <f t="shared" si="43"/>
        <v/>
      </c>
      <c r="AM137" s="59" t="str">
        <f t="shared" si="44"/>
        <v/>
      </c>
      <c r="AN137" s="59" t="str">
        <f t="shared" si="45"/>
        <v/>
      </c>
      <c r="AO137" s="60"/>
    </row>
    <row r="138" spans="3:41" x14ac:dyDescent="0.25">
      <c r="C138" s="82"/>
      <c r="D138" s="45"/>
      <c r="E138" s="83" t="str">
        <f t="shared" si="34"/>
        <v/>
      </c>
      <c r="F138" s="45"/>
      <c r="G138" s="45"/>
      <c r="H138" s="45"/>
      <c r="I138" s="46" t="str">
        <f t="shared" si="46"/>
        <v/>
      </c>
      <c r="J138" s="46" t="str">
        <f t="shared" si="47"/>
        <v/>
      </c>
      <c r="K138" s="47" t="str">
        <f t="shared" si="35"/>
        <v/>
      </c>
      <c r="L138" s="47" t="str">
        <f t="shared" si="36"/>
        <v/>
      </c>
      <c r="M138" s="48">
        <f t="shared" si="48"/>
        <v>0</v>
      </c>
      <c r="N138" s="46" t="str">
        <f t="shared" si="37"/>
        <v/>
      </c>
      <c r="O138" s="47" t="str">
        <f t="shared" si="38"/>
        <v/>
      </c>
      <c r="P138" s="47" t="str">
        <f t="shared" si="39"/>
        <v/>
      </c>
      <c r="Q138" s="48">
        <f t="shared" si="49"/>
        <v>0</v>
      </c>
      <c r="R138" s="2"/>
      <c r="AH138" s="57" t="str">
        <f>IF(G138&gt;1,IF($E$10&gt;0,100-(#REF!/(1+(AL138/#REF!)^#REF!)^#REF!+#REF!/(AL138-1))*100,100-(AL138*D$5+D$6)*100),"")</f>
        <v/>
      </c>
      <c r="AI138" s="21" t="str">
        <f t="shared" si="40"/>
        <v/>
      </c>
      <c r="AJ138" s="21" t="str">
        <f t="shared" si="41"/>
        <v/>
      </c>
      <c r="AK138" s="48">
        <f t="shared" si="42"/>
        <v>0</v>
      </c>
      <c r="AL138" s="58" t="str">
        <f t="shared" si="43"/>
        <v/>
      </c>
      <c r="AM138" s="59" t="str">
        <f t="shared" si="44"/>
        <v/>
      </c>
      <c r="AN138" s="59" t="str">
        <f t="shared" si="45"/>
        <v/>
      </c>
      <c r="AO138" s="60"/>
    </row>
    <row r="139" spans="3:41" x14ac:dyDescent="0.25">
      <c r="C139" s="82"/>
      <c r="D139" s="45"/>
      <c r="E139" s="83" t="str">
        <f t="shared" si="34"/>
        <v/>
      </c>
      <c r="F139" s="45"/>
      <c r="G139" s="45"/>
      <c r="H139" s="45"/>
      <c r="I139" s="46" t="str">
        <f t="shared" si="46"/>
        <v/>
      </c>
      <c r="J139" s="46" t="str">
        <f t="shared" si="47"/>
        <v/>
      </c>
      <c r="K139" s="47" t="str">
        <f t="shared" si="35"/>
        <v/>
      </c>
      <c r="L139" s="47" t="str">
        <f t="shared" si="36"/>
        <v/>
      </c>
      <c r="M139" s="48">
        <f t="shared" si="48"/>
        <v>0</v>
      </c>
      <c r="N139" s="46" t="str">
        <f t="shared" si="37"/>
        <v/>
      </c>
      <c r="O139" s="47" t="str">
        <f t="shared" si="38"/>
        <v/>
      </c>
      <c r="P139" s="47" t="str">
        <f t="shared" si="39"/>
        <v/>
      </c>
      <c r="Q139" s="48">
        <f t="shared" si="49"/>
        <v>0</v>
      </c>
      <c r="R139" s="2"/>
      <c r="AH139" s="57" t="str">
        <f>IF(G139&gt;1,IF($E$10&gt;0,100-(#REF!/(1+(AL139/#REF!)^#REF!)^#REF!+#REF!/(AL139-1))*100,100-(AL139*D$5+D$6)*100),"")</f>
        <v/>
      </c>
      <c r="AI139" s="21" t="str">
        <f t="shared" si="40"/>
        <v/>
      </c>
      <c r="AJ139" s="21" t="str">
        <f t="shared" si="41"/>
        <v/>
      </c>
      <c r="AK139" s="48">
        <f t="shared" si="42"/>
        <v>0</v>
      </c>
      <c r="AL139" s="58" t="str">
        <f t="shared" si="43"/>
        <v/>
      </c>
      <c r="AM139" s="59" t="str">
        <f t="shared" si="44"/>
        <v/>
      </c>
      <c r="AN139" s="59" t="str">
        <f t="shared" si="45"/>
        <v/>
      </c>
      <c r="AO139" s="60"/>
    </row>
    <row r="140" spans="3:41" x14ac:dyDescent="0.25">
      <c r="C140" s="82"/>
      <c r="D140" s="45"/>
      <c r="E140" s="83" t="str">
        <f t="shared" si="34"/>
        <v/>
      </c>
      <c r="F140" s="45"/>
      <c r="G140" s="45"/>
      <c r="H140" s="45"/>
      <c r="I140" s="46" t="str">
        <f t="shared" si="46"/>
        <v/>
      </c>
      <c r="J140" s="46" t="str">
        <f t="shared" si="47"/>
        <v/>
      </c>
      <c r="K140" s="47" t="str">
        <f t="shared" si="35"/>
        <v/>
      </c>
      <c r="L140" s="47" t="str">
        <f t="shared" si="36"/>
        <v/>
      </c>
      <c r="M140" s="48">
        <f t="shared" si="48"/>
        <v>0</v>
      </c>
      <c r="N140" s="46" t="str">
        <f t="shared" si="37"/>
        <v/>
      </c>
      <c r="O140" s="47" t="str">
        <f t="shared" si="38"/>
        <v/>
      </c>
      <c r="P140" s="47" t="str">
        <f t="shared" si="39"/>
        <v/>
      </c>
      <c r="Q140" s="48">
        <f t="shared" si="49"/>
        <v>0</v>
      </c>
      <c r="R140" s="2"/>
      <c r="AH140" s="57" t="str">
        <f>IF(G140&gt;1,IF($E$10&gt;0,100-(#REF!/(1+(AL140/#REF!)^#REF!)^#REF!+#REF!/(AL140-1))*100,100-(AL140*D$5+D$6)*100),"")</f>
        <v/>
      </c>
      <c r="AI140" s="21" t="str">
        <f t="shared" si="40"/>
        <v/>
      </c>
      <c r="AJ140" s="21" t="str">
        <f t="shared" si="41"/>
        <v/>
      </c>
      <c r="AK140" s="48">
        <f t="shared" si="42"/>
        <v>0</v>
      </c>
      <c r="AL140" s="58" t="str">
        <f t="shared" si="43"/>
        <v/>
      </c>
      <c r="AM140" s="59" t="str">
        <f t="shared" si="44"/>
        <v/>
      </c>
      <c r="AN140" s="59" t="str">
        <f t="shared" si="45"/>
        <v/>
      </c>
      <c r="AO140" s="60"/>
    </row>
    <row r="141" spans="3:41" x14ac:dyDescent="0.25">
      <c r="C141" s="82"/>
      <c r="D141" s="45"/>
      <c r="E141" s="83" t="str">
        <f t="shared" si="34"/>
        <v/>
      </c>
      <c r="F141" s="45"/>
      <c r="G141" s="45"/>
      <c r="H141" s="45"/>
      <c r="I141" s="46" t="str">
        <f t="shared" si="46"/>
        <v/>
      </c>
      <c r="J141" s="46" t="str">
        <f t="shared" si="47"/>
        <v/>
      </c>
      <c r="K141" s="47" t="str">
        <f t="shared" si="35"/>
        <v/>
      </c>
      <c r="L141" s="47" t="str">
        <f t="shared" si="36"/>
        <v/>
      </c>
      <c r="M141" s="48">
        <f t="shared" si="48"/>
        <v>0</v>
      </c>
      <c r="N141" s="46" t="str">
        <f t="shared" si="37"/>
        <v/>
      </c>
      <c r="O141" s="47" t="str">
        <f t="shared" si="38"/>
        <v/>
      </c>
      <c r="P141" s="47" t="str">
        <f t="shared" si="39"/>
        <v/>
      </c>
      <c r="Q141" s="48">
        <f t="shared" si="49"/>
        <v>0</v>
      </c>
      <c r="R141" s="2"/>
      <c r="AH141" s="57" t="str">
        <f>IF(G141&gt;1,IF($E$10&gt;0,100-(#REF!/(1+(AL141/#REF!)^#REF!)^#REF!+#REF!/(AL141-1))*100,100-(AL141*D$5+D$6)*100),"")</f>
        <v/>
      </c>
      <c r="AI141" s="21" t="str">
        <f t="shared" si="40"/>
        <v/>
      </c>
      <c r="AJ141" s="21" t="str">
        <f t="shared" si="41"/>
        <v/>
      </c>
      <c r="AK141" s="48">
        <f t="shared" si="42"/>
        <v>0</v>
      </c>
      <c r="AL141" s="58" t="str">
        <f t="shared" si="43"/>
        <v/>
      </c>
      <c r="AM141" s="59" t="str">
        <f t="shared" si="44"/>
        <v/>
      </c>
      <c r="AN141" s="59" t="str">
        <f t="shared" si="45"/>
        <v/>
      </c>
      <c r="AO141" s="60"/>
    </row>
    <row r="142" spans="3:41" x14ac:dyDescent="0.25">
      <c r="C142" s="82"/>
      <c r="D142" s="45"/>
      <c r="E142" s="83" t="str">
        <f t="shared" si="34"/>
        <v/>
      </c>
      <c r="F142" s="45"/>
      <c r="G142" s="45"/>
      <c r="H142" s="45"/>
      <c r="I142" s="46" t="str">
        <f t="shared" si="46"/>
        <v/>
      </c>
      <c r="J142" s="46" t="str">
        <f t="shared" si="47"/>
        <v/>
      </c>
      <c r="K142" s="47" t="str">
        <f t="shared" si="35"/>
        <v/>
      </c>
      <c r="L142" s="47" t="str">
        <f t="shared" si="36"/>
        <v/>
      </c>
      <c r="M142" s="48">
        <f t="shared" si="48"/>
        <v>0</v>
      </c>
      <c r="N142" s="46" t="str">
        <f t="shared" si="37"/>
        <v/>
      </c>
      <c r="O142" s="47" t="str">
        <f t="shared" si="38"/>
        <v/>
      </c>
      <c r="P142" s="47" t="str">
        <f t="shared" si="39"/>
        <v/>
      </c>
      <c r="Q142" s="48">
        <f t="shared" si="49"/>
        <v>0</v>
      </c>
      <c r="R142" s="2"/>
      <c r="AH142" s="57" t="str">
        <f>IF(G142&gt;1,IF($E$10&gt;0,100-(#REF!/(1+(AL142/#REF!)^#REF!)^#REF!+#REF!/(AL142-1))*100,100-(AL142*D$5+D$6)*100),"")</f>
        <v/>
      </c>
      <c r="AI142" s="21" t="str">
        <f t="shared" si="40"/>
        <v/>
      </c>
      <c r="AJ142" s="21" t="str">
        <f t="shared" si="41"/>
        <v/>
      </c>
      <c r="AK142" s="48">
        <f t="shared" si="42"/>
        <v>0</v>
      </c>
      <c r="AL142" s="58" t="str">
        <f t="shared" si="43"/>
        <v/>
      </c>
      <c r="AM142" s="59" t="str">
        <f t="shared" si="44"/>
        <v/>
      </c>
      <c r="AN142" s="59" t="str">
        <f t="shared" si="45"/>
        <v/>
      </c>
      <c r="AO142" s="60"/>
    </row>
    <row r="143" spans="3:41" x14ac:dyDescent="0.25">
      <c r="C143" s="82"/>
      <c r="D143" s="45"/>
      <c r="E143" s="83" t="str">
        <f t="shared" si="34"/>
        <v/>
      </c>
      <c r="F143" s="45"/>
      <c r="G143" s="45"/>
      <c r="H143" s="45"/>
      <c r="I143" s="46" t="str">
        <f t="shared" si="46"/>
        <v/>
      </c>
      <c r="J143" s="46" t="str">
        <f t="shared" si="47"/>
        <v/>
      </c>
      <c r="K143" s="47" t="str">
        <f t="shared" si="35"/>
        <v/>
      </c>
      <c r="L143" s="47" t="str">
        <f t="shared" si="36"/>
        <v/>
      </c>
      <c r="M143" s="48">
        <f t="shared" si="48"/>
        <v>0</v>
      </c>
      <c r="N143" s="46" t="str">
        <f t="shared" si="37"/>
        <v/>
      </c>
      <c r="O143" s="47" t="str">
        <f t="shared" si="38"/>
        <v/>
      </c>
      <c r="P143" s="47" t="str">
        <f t="shared" si="39"/>
        <v/>
      </c>
      <c r="Q143" s="48">
        <f t="shared" si="49"/>
        <v>0</v>
      </c>
      <c r="R143" s="2"/>
      <c r="AH143" s="57" t="str">
        <f>IF(G143&gt;1,IF($E$10&gt;0,100-(#REF!/(1+(AL143/#REF!)^#REF!)^#REF!+#REF!/(AL143-1))*100,100-(AL143*D$5+D$6)*100),"")</f>
        <v/>
      </c>
      <c r="AI143" s="21" t="str">
        <f t="shared" si="40"/>
        <v/>
      </c>
      <c r="AJ143" s="21" t="str">
        <f t="shared" si="41"/>
        <v/>
      </c>
      <c r="AK143" s="48">
        <f t="shared" si="42"/>
        <v>0</v>
      </c>
      <c r="AL143" s="58" t="str">
        <f t="shared" si="43"/>
        <v/>
      </c>
      <c r="AM143" s="59" t="str">
        <f t="shared" si="44"/>
        <v/>
      </c>
      <c r="AN143" s="59" t="str">
        <f t="shared" si="45"/>
        <v/>
      </c>
      <c r="AO143" s="60"/>
    </row>
    <row r="144" spans="3:41" x14ac:dyDescent="0.25">
      <c r="C144" s="82"/>
      <c r="D144" s="45"/>
      <c r="E144" s="83" t="str">
        <f t="shared" si="34"/>
        <v/>
      </c>
      <c r="F144" s="45"/>
      <c r="G144" s="45"/>
      <c r="H144" s="45"/>
      <c r="I144" s="46" t="str">
        <f t="shared" si="46"/>
        <v/>
      </c>
      <c r="J144" s="46" t="str">
        <f t="shared" si="47"/>
        <v/>
      </c>
      <c r="K144" s="47" t="str">
        <f t="shared" si="35"/>
        <v/>
      </c>
      <c r="L144" s="47" t="str">
        <f t="shared" si="36"/>
        <v/>
      </c>
      <c r="M144" s="48">
        <f t="shared" si="48"/>
        <v>0</v>
      </c>
      <c r="N144" s="46" t="str">
        <f t="shared" si="37"/>
        <v/>
      </c>
      <c r="O144" s="47" t="str">
        <f t="shared" si="38"/>
        <v/>
      </c>
      <c r="P144" s="47" t="str">
        <f t="shared" si="39"/>
        <v/>
      </c>
      <c r="Q144" s="48">
        <f t="shared" si="49"/>
        <v>0</v>
      </c>
      <c r="R144" s="2"/>
      <c r="AH144" s="57" t="str">
        <f>IF(G144&gt;1,IF($E$10&gt;0,100-(#REF!/(1+(AL144/#REF!)^#REF!)^#REF!+#REF!/(AL144-1))*100,100-(AL144*D$5+D$6)*100),"")</f>
        <v/>
      </c>
      <c r="AI144" s="21" t="str">
        <f t="shared" si="40"/>
        <v/>
      </c>
      <c r="AJ144" s="21" t="str">
        <f t="shared" si="41"/>
        <v/>
      </c>
      <c r="AK144" s="48">
        <f t="shared" si="42"/>
        <v>0</v>
      </c>
      <c r="AL144" s="58" t="str">
        <f t="shared" si="43"/>
        <v/>
      </c>
      <c r="AM144" s="59" t="str">
        <f t="shared" si="44"/>
        <v/>
      </c>
      <c r="AN144" s="59" t="str">
        <f t="shared" si="45"/>
        <v/>
      </c>
      <c r="AO144" s="60"/>
    </row>
    <row r="145" spans="3:41" x14ac:dyDescent="0.25">
      <c r="C145" s="82"/>
      <c r="D145" s="45"/>
      <c r="E145" s="83" t="str">
        <f t="shared" si="34"/>
        <v/>
      </c>
      <c r="F145" s="45"/>
      <c r="G145" s="45"/>
      <c r="H145" s="45"/>
      <c r="I145" s="46" t="str">
        <f t="shared" si="46"/>
        <v/>
      </c>
      <c r="J145" s="46" t="str">
        <f t="shared" si="47"/>
        <v/>
      </c>
      <c r="K145" s="47" t="str">
        <f t="shared" si="35"/>
        <v/>
      </c>
      <c r="L145" s="47" t="str">
        <f t="shared" si="36"/>
        <v/>
      </c>
      <c r="M145" s="48">
        <f t="shared" si="48"/>
        <v>0</v>
      </c>
      <c r="N145" s="46" t="str">
        <f t="shared" si="37"/>
        <v/>
      </c>
      <c r="O145" s="47" t="str">
        <f t="shared" si="38"/>
        <v/>
      </c>
      <c r="P145" s="47" t="str">
        <f t="shared" si="39"/>
        <v/>
      </c>
      <c r="Q145" s="48">
        <f t="shared" si="49"/>
        <v>0</v>
      </c>
      <c r="R145" s="2"/>
      <c r="AH145" s="57" t="str">
        <f>IF(G145&gt;1,IF($E$10&gt;0,100-(#REF!/(1+(AL145/#REF!)^#REF!)^#REF!+#REF!/(AL145-1))*100,100-(AL145*D$5+D$6)*100),"")</f>
        <v/>
      </c>
      <c r="AI145" s="21" t="str">
        <f t="shared" si="40"/>
        <v/>
      </c>
      <c r="AJ145" s="21" t="str">
        <f t="shared" si="41"/>
        <v/>
      </c>
      <c r="AK145" s="48">
        <f t="shared" si="42"/>
        <v>0</v>
      </c>
      <c r="AL145" s="58" t="str">
        <f t="shared" si="43"/>
        <v/>
      </c>
      <c r="AM145" s="59" t="str">
        <f t="shared" si="44"/>
        <v/>
      </c>
      <c r="AN145" s="59" t="str">
        <f t="shared" si="45"/>
        <v/>
      </c>
      <c r="AO145" s="60"/>
    </row>
    <row r="146" spans="3:41" x14ac:dyDescent="0.25">
      <c r="C146" s="82"/>
      <c r="D146" s="45"/>
      <c r="E146" s="83" t="str">
        <f t="shared" si="34"/>
        <v/>
      </c>
      <c r="F146" s="45"/>
      <c r="G146" s="45"/>
      <c r="H146" s="45"/>
      <c r="I146" s="46" t="str">
        <f t="shared" si="46"/>
        <v/>
      </c>
      <c r="J146" s="46" t="str">
        <f t="shared" si="47"/>
        <v/>
      </c>
      <c r="K146" s="47" t="str">
        <f t="shared" si="35"/>
        <v/>
      </c>
      <c r="L146" s="47" t="str">
        <f t="shared" si="36"/>
        <v/>
      </c>
      <c r="M146" s="48">
        <f t="shared" si="48"/>
        <v>0</v>
      </c>
      <c r="N146" s="46" t="str">
        <f t="shared" si="37"/>
        <v/>
      </c>
      <c r="O146" s="47" t="str">
        <f t="shared" si="38"/>
        <v/>
      </c>
      <c r="P146" s="47" t="str">
        <f t="shared" si="39"/>
        <v/>
      </c>
      <c r="Q146" s="48">
        <f t="shared" si="49"/>
        <v>0</v>
      </c>
      <c r="R146" s="2"/>
      <c r="AH146" s="57" t="str">
        <f>IF(G146&gt;1,IF($E$10&gt;0,100-(#REF!/(1+(AL146/#REF!)^#REF!)^#REF!+#REF!/(AL146-1))*100,100-(AL146*D$5+D$6)*100),"")</f>
        <v/>
      </c>
      <c r="AI146" s="21" t="str">
        <f t="shared" si="40"/>
        <v/>
      </c>
      <c r="AJ146" s="21" t="str">
        <f t="shared" si="41"/>
        <v/>
      </c>
      <c r="AK146" s="48">
        <f t="shared" si="42"/>
        <v>0</v>
      </c>
      <c r="AL146" s="58" t="str">
        <f t="shared" si="43"/>
        <v/>
      </c>
      <c r="AM146" s="59" t="str">
        <f t="shared" si="44"/>
        <v/>
      </c>
      <c r="AN146" s="59" t="str">
        <f t="shared" si="45"/>
        <v/>
      </c>
      <c r="AO146" s="60"/>
    </row>
    <row r="147" spans="3:41" x14ac:dyDescent="0.25">
      <c r="C147" s="82"/>
      <c r="D147" s="45"/>
      <c r="E147" s="83" t="str">
        <f t="shared" si="34"/>
        <v/>
      </c>
      <c r="F147" s="45"/>
      <c r="G147" s="45"/>
      <c r="H147" s="45"/>
      <c r="I147" s="46" t="str">
        <f t="shared" si="46"/>
        <v/>
      </c>
      <c r="J147" s="46" t="str">
        <f t="shared" si="47"/>
        <v/>
      </c>
      <c r="K147" s="47" t="str">
        <f t="shared" si="35"/>
        <v/>
      </c>
      <c r="L147" s="47" t="str">
        <f t="shared" si="36"/>
        <v/>
      </c>
      <c r="M147" s="48">
        <f t="shared" si="48"/>
        <v>0</v>
      </c>
      <c r="N147" s="46" t="str">
        <f t="shared" si="37"/>
        <v/>
      </c>
      <c r="O147" s="47" t="str">
        <f t="shared" si="38"/>
        <v/>
      </c>
      <c r="P147" s="47" t="str">
        <f t="shared" si="39"/>
        <v/>
      </c>
      <c r="Q147" s="48">
        <f t="shared" si="49"/>
        <v>0</v>
      </c>
      <c r="R147" s="2"/>
      <c r="AH147" s="57" t="str">
        <f>IF(G147&gt;1,IF($E$10&gt;0,100-(#REF!/(1+(AL147/#REF!)^#REF!)^#REF!+#REF!/(AL147-1))*100,100-(AL147*D$5+D$6)*100),"")</f>
        <v/>
      </c>
      <c r="AI147" s="21" t="str">
        <f t="shared" si="40"/>
        <v/>
      </c>
      <c r="AJ147" s="21" t="str">
        <f t="shared" si="41"/>
        <v/>
      </c>
      <c r="AK147" s="48">
        <f t="shared" si="42"/>
        <v>0</v>
      </c>
      <c r="AL147" s="58" t="str">
        <f t="shared" si="43"/>
        <v/>
      </c>
      <c r="AM147" s="59" t="str">
        <f t="shared" si="44"/>
        <v/>
      </c>
      <c r="AN147" s="59" t="str">
        <f t="shared" si="45"/>
        <v/>
      </c>
      <c r="AO147" s="60"/>
    </row>
    <row r="148" spans="3:41" x14ac:dyDescent="0.25">
      <c r="C148" s="82"/>
      <c r="D148" s="45"/>
      <c r="E148" s="83" t="str">
        <f t="shared" si="34"/>
        <v/>
      </c>
      <c r="F148" s="45"/>
      <c r="G148" s="45"/>
      <c r="H148" s="45"/>
      <c r="I148" s="46" t="str">
        <f t="shared" si="46"/>
        <v/>
      </c>
      <c r="J148" s="46" t="str">
        <f t="shared" si="47"/>
        <v/>
      </c>
      <c r="K148" s="47" t="str">
        <f t="shared" si="35"/>
        <v/>
      </c>
      <c r="L148" s="47" t="str">
        <f t="shared" si="36"/>
        <v/>
      </c>
      <c r="M148" s="48">
        <f t="shared" si="48"/>
        <v>0</v>
      </c>
      <c r="N148" s="46" t="str">
        <f t="shared" si="37"/>
        <v/>
      </c>
      <c r="O148" s="47" t="str">
        <f t="shared" si="38"/>
        <v/>
      </c>
      <c r="P148" s="47" t="str">
        <f t="shared" si="39"/>
        <v/>
      </c>
      <c r="Q148" s="48">
        <f t="shared" si="49"/>
        <v>0</v>
      </c>
      <c r="R148" s="2"/>
      <c r="AH148" s="57" t="str">
        <f>IF(G148&gt;1,IF($E$10&gt;0,100-(#REF!/(1+(AL148/#REF!)^#REF!)^#REF!+#REF!/(AL148-1))*100,100-(AL148*D$5+D$6)*100),"")</f>
        <v/>
      </c>
      <c r="AI148" s="21" t="str">
        <f t="shared" si="40"/>
        <v/>
      </c>
      <c r="AJ148" s="21" t="str">
        <f t="shared" si="41"/>
        <v/>
      </c>
      <c r="AK148" s="48">
        <f t="shared" si="42"/>
        <v>0</v>
      </c>
      <c r="AL148" s="58" t="str">
        <f t="shared" si="43"/>
        <v/>
      </c>
      <c r="AM148" s="59" t="str">
        <f t="shared" si="44"/>
        <v/>
      </c>
      <c r="AN148" s="59" t="str">
        <f t="shared" si="45"/>
        <v/>
      </c>
      <c r="AO148" s="60"/>
    </row>
    <row r="149" spans="3:41" x14ac:dyDescent="0.25">
      <c r="C149" s="82"/>
      <c r="D149" s="45"/>
      <c r="E149" s="83" t="str">
        <f t="shared" si="34"/>
        <v/>
      </c>
      <c r="F149" s="45"/>
      <c r="G149" s="45"/>
      <c r="H149" s="45"/>
      <c r="I149" s="46" t="str">
        <f t="shared" si="46"/>
        <v/>
      </c>
      <c r="J149" s="46" t="str">
        <f t="shared" si="47"/>
        <v/>
      </c>
      <c r="K149" s="47" t="str">
        <f t="shared" si="35"/>
        <v/>
      </c>
      <c r="L149" s="47" t="str">
        <f t="shared" si="36"/>
        <v/>
      </c>
      <c r="M149" s="48">
        <f t="shared" si="48"/>
        <v>0</v>
      </c>
      <c r="N149" s="46" t="str">
        <f t="shared" si="37"/>
        <v/>
      </c>
      <c r="O149" s="47" t="str">
        <f t="shared" si="38"/>
        <v/>
      </c>
      <c r="P149" s="47" t="str">
        <f t="shared" si="39"/>
        <v/>
      </c>
      <c r="Q149" s="48">
        <f t="shared" si="49"/>
        <v>0</v>
      </c>
      <c r="R149" s="2"/>
      <c r="AH149" s="57" t="str">
        <f>IF(G149&gt;1,IF($E$10&gt;0,100-(#REF!/(1+(AL149/#REF!)^#REF!)^#REF!+#REF!/(AL149-1))*100,100-(AL149*D$5+D$6)*100),"")</f>
        <v/>
      </c>
      <c r="AI149" s="21" t="str">
        <f t="shared" si="40"/>
        <v/>
      </c>
      <c r="AJ149" s="21" t="str">
        <f t="shared" si="41"/>
        <v/>
      </c>
      <c r="AK149" s="48">
        <f t="shared" si="42"/>
        <v>0</v>
      </c>
      <c r="AL149" s="58" t="str">
        <f t="shared" si="43"/>
        <v/>
      </c>
      <c r="AM149" s="59" t="str">
        <f t="shared" si="44"/>
        <v/>
      </c>
      <c r="AN149" s="59" t="str">
        <f t="shared" si="45"/>
        <v/>
      </c>
      <c r="AO149" s="60"/>
    </row>
    <row r="150" spans="3:41" x14ac:dyDescent="0.25">
      <c r="C150" s="82"/>
      <c r="D150" s="45"/>
      <c r="E150" s="83" t="str">
        <f t="shared" si="34"/>
        <v/>
      </c>
      <c r="F150" s="45"/>
      <c r="G150" s="45"/>
      <c r="H150" s="45"/>
      <c r="I150" s="46" t="str">
        <f t="shared" si="46"/>
        <v/>
      </c>
      <c r="J150" s="46" t="str">
        <f t="shared" si="47"/>
        <v/>
      </c>
      <c r="K150" s="47" t="str">
        <f t="shared" si="35"/>
        <v/>
      </c>
      <c r="L150" s="47" t="str">
        <f t="shared" si="36"/>
        <v/>
      </c>
      <c r="M150" s="48">
        <f t="shared" si="48"/>
        <v>0</v>
      </c>
      <c r="N150" s="46" t="str">
        <f t="shared" si="37"/>
        <v/>
      </c>
      <c r="O150" s="47" t="str">
        <f t="shared" si="38"/>
        <v/>
      </c>
      <c r="P150" s="47" t="str">
        <f t="shared" si="39"/>
        <v/>
      </c>
      <c r="Q150" s="48">
        <f t="shared" si="49"/>
        <v>0</v>
      </c>
      <c r="R150" s="2"/>
      <c r="AH150" s="57" t="str">
        <f>IF(G150&gt;1,IF($E$10&gt;0,100-(#REF!/(1+(AL150/#REF!)^#REF!)^#REF!+#REF!/(AL150-1))*100,100-(AL150*D$5+D$6)*100),"")</f>
        <v/>
      </c>
      <c r="AI150" s="21" t="str">
        <f t="shared" si="40"/>
        <v/>
      </c>
      <c r="AJ150" s="21" t="str">
        <f t="shared" si="41"/>
        <v/>
      </c>
      <c r="AK150" s="48">
        <f t="shared" si="42"/>
        <v>0</v>
      </c>
      <c r="AL150" s="58" t="str">
        <f t="shared" si="43"/>
        <v/>
      </c>
      <c r="AM150" s="59" t="str">
        <f t="shared" si="44"/>
        <v/>
      </c>
      <c r="AN150" s="59" t="str">
        <f t="shared" si="45"/>
        <v/>
      </c>
      <c r="AO150" s="60"/>
    </row>
    <row r="151" spans="3:41" x14ac:dyDescent="0.25">
      <c r="C151" s="82"/>
      <c r="D151" s="45"/>
      <c r="E151" s="83" t="str">
        <f t="shared" si="34"/>
        <v/>
      </c>
      <c r="F151" s="45"/>
      <c r="G151" s="45"/>
      <c r="H151" s="45"/>
      <c r="I151" s="46" t="str">
        <f t="shared" si="46"/>
        <v/>
      </c>
      <c r="J151" s="46" t="str">
        <f t="shared" si="47"/>
        <v/>
      </c>
      <c r="K151" s="47" t="str">
        <f t="shared" si="35"/>
        <v/>
      </c>
      <c r="L151" s="47" t="str">
        <f t="shared" si="36"/>
        <v/>
      </c>
      <c r="M151" s="48">
        <f t="shared" si="48"/>
        <v>0</v>
      </c>
      <c r="N151" s="46" t="str">
        <f t="shared" si="37"/>
        <v/>
      </c>
      <c r="O151" s="47" t="str">
        <f t="shared" si="38"/>
        <v/>
      </c>
      <c r="P151" s="47" t="str">
        <f t="shared" si="39"/>
        <v/>
      </c>
      <c r="Q151" s="48">
        <f t="shared" si="49"/>
        <v>0</v>
      </c>
      <c r="R151" s="2"/>
      <c r="AH151" s="57" t="str">
        <f>IF(G151&gt;1,IF($E$10&gt;0,100-(#REF!/(1+(AL151/#REF!)^#REF!)^#REF!+#REF!/(AL151-1))*100,100-(AL151*D$5+D$6)*100),"")</f>
        <v/>
      </c>
      <c r="AI151" s="21" t="str">
        <f t="shared" si="40"/>
        <v/>
      </c>
      <c r="AJ151" s="21" t="str">
        <f t="shared" si="41"/>
        <v/>
      </c>
      <c r="AK151" s="48">
        <f t="shared" si="42"/>
        <v>0</v>
      </c>
      <c r="AL151" s="58" t="str">
        <f t="shared" si="43"/>
        <v/>
      </c>
      <c r="AM151" s="59" t="str">
        <f t="shared" si="44"/>
        <v/>
      </c>
      <c r="AN151" s="59" t="str">
        <f t="shared" si="45"/>
        <v/>
      </c>
      <c r="AO151" s="60"/>
    </row>
    <row r="152" spans="3:41" x14ac:dyDescent="0.25">
      <c r="C152" s="82"/>
      <c r="D152" s="45"/>
      <c r="E152" s="83" t="str">
        <f t="shared" si="34"/>
        <v/>
      </c>
      <c r="F152" s="45"/>
      <c r="G152" s="45"/>
      <c r="H152" s="45"/>
      <c r="I152" s="46" t="str">
        <f t="shared" si="46"/>
        <v/>
      </c>
      <c r="J152" s="46" t="str">
        <f t="shared" si="47"/>
        <v/>
      </c>
      <c r="K152" s="47" t="str">
        <f t="shared" si="35"/>
        <v/>
      </c>
      <c r="L152" s="47" t="str">
        <f t="shared" si="36"/>
        <v/>
      </c>
      <c r="M152" s="48">
        <f t="shared" si="48"/>
        <v>0</v>
      </c>
      <c r="N152" s="46" t="str">
        <f t="shared" si="37"/>
        <v/>
      </c>
      <c r="O152" s="47" t="str">
        <f t="shared" si="38"/>
        <v/>
      </c>
      <c r="P152" s="47" t="str">
        <f t="shared" si="39"/>
        <v/>
      </c>
      <c r="Q152" s="48">
        <f t="shared" si="49"/>
        <v>0</v>
      </c>
      <c r="R152" s="2"/>
      <c r="AH152" s="57" t="str">
        <f>IF(G152&gt;1,IF($E$10&gt;0,100-(#REF!/(1+(AL152/#REF!)^#REF!)^#REF!+#REF!/(AL152-1))*100,100-(AL152*D$5+D$6)*100),"")</f>
        <v/>
      </c>
      <c r="AI152" s="21" t="str">
        <f t="shared" si="40"/>
        <v/>
      </c>
      <c r="AJ152" s="21" t="str">
        <f t="shared" si="41"/>
        <v/>
      </c>
      <c r="AK152" s="48">
        <f t="shared" si="42"/>
        <v>0</v>
      </c>
      <c r="AL152" s="58" t="str">
        <f t="shared" si="43"/>
        <v/>
      </c>
      <c r="AM152" s="59" t="str">
        <f t="shared" si="44"/>
        <v/>
      </c>
      <c r="AN152" s="59" t="str">
        <f t="shared" si="45"/>
        <v/>
      </c>
      <c r="AO152" s="60"/>
    </row>
    <row r="153" spans="3:41" x14ac:dyDescent="0.25">
      <c r="C153" s="82"/>
      <c r="D153" s="45"/>
      <c r="E153" s="83" t="str">
        <f t="shared" si="34"/>
        <v/>
      </c>
      <c r="F153" s="45"/>
      <c r="G153" s="45"/>
      <c r="H153" s="45"/>
      <c r="I153" s="46" t="str">
        <f t="shared" si="46"/>
        <v/>
      </c>
      <c r="J153" s="46" t="str">
        <f t="shared" si="47"/>
        <v/>
      </c>
      <c r="K153" s="47" t="str">
        <f t="shared" si="35"/>
        <v/>
      </c>
      <c r="L153" s="47" t="str">
        <f t="shared" si="36"/>
        <v/>
      </c>
      <c r="M153" s="48">
        <f t="shared" si="48"/>
        <v>0</v>
      </c>
      <c r="N153" s="46" t="str">
        <f t="shared" si="37"/>
        <v/>
      </c>
      <c r="O153" s="47" t="str">
        <f t="shared" si="38"/>
        <v/>
      </c>
      <c r="P153" s="47" t="str">
        <f t="shared" si="39"/>
        <v/>
      </c>
      <c r="Q153" s="48">
        <f t="shared" si="49"/>
        <v>0</v>
      </c>
      <c r="R153" s="2"/>
      <c r="AH153" s="57" t="str">
        <f>IF(G153&gt;1,IF($E$10&gt;0,100-(#REF!/(1+(AL153/#REF!)^#REF!)^#REF!+#REF!/(AL153-1))*100,100-(AL153*D$5+D$6)*100),"")</f>
        <v/>
      </c>
      <c r="AI153" s="21" t="str">
        <f t="shared" si="40"/>
        <v/>
      </c>
      <c r="AJ153" s="21" t="str">
        <f t="shared" si="41"/>
        <v/>
      </c>
      <c r="AK153" s="48">
        <f t="shared" si="42"/>
        <v>0</v>
      </c>
      <c r="AL153" s="58" t="str">
        <f t="shared" si="43"/>
        <v/>
      </c>
      <c r="AM153" s="59" t="str">
        <f t="shared" si="44"/>
        <v/>
      </c>
      <c r="AN153" s="59" t="str">
        <f t="shared" si="45"/>
        <v/>
      </c>
      <c r="AO153" s="60"/>
    </row>
    <row r="154" spans="3:41" x14ac:dyDescent="0.25">
      <c r="C154" s="82"/>
      <c r="D154" s="45"/>
      <c r="E154" s="83" t="str">
        <f t="shared" si="34"/>
        <v/>
      </c>
      <c r="F154" s="45"/>
      <c r="G154" s="45"/>
      <c r="H154" s="45"/>
      <c r="I154" s="46" t="str">
        <f t="shared" si="46"/>
        <v/>
      </c>
      <c r="J154" s="46" t="str">
        <f t="shared" si="47"/>
        <v/>
      </c>
      <c r="K154" s="47" t="str">
        <f t="shared" si="35"/>
        <v/>
      </c>
      <c r="L154" s="47" t="str">
        <f t="shared" si="36"/>
        <v/>
      </c>
      <c r="M154" s="48">
        <f t="shared" si="48"/>
        <v>0</v>
      </c>
      <c r="N154" s="46" t="str">
        <f t="shared" si="37"/>
        <v/>
      </c>
      <c r="O154" s="47" t="str">
        <f t="shared" si="38"/>
        <v/>
      </c>
      <c r="P154" s="47" t="str">
        <f t="shared" si="39"/>
        <v/>
      </c>
      <c r="Q154" s="48">
        <f t="shared" si="49"/>
        <v>0</v>
      </c>
      <c r="R154" s="2"/>
      <c r="AH154" s="57" t="str">
        <f>IF(G154&gt;1,IF($E$10&gt;0,100-(#REF!/(1+(AL154/#REF!)^#REF!)^#REF!+#REF!/(AL154-1))*100,100-(AL154*D$5+D$6)*100),"")</f>
        <v/>
      </c>
      <c r="AI154" s="21" t="str">
        <f t="shared" si="40"/>
        <v/>
      </c>
      <c r="AJ154" s="21" t="str">
        <f t="shared" si="41"/>
        <v/>
      </c>
      <c r="AK154" s="48">
        <f t="shared" si="42"/>
        <v>0</v>
      </c>
      <c r="AL154" s="58" t="str">
        <f t="shared" si="43"/>
        <v/>
      </c>
      <c r="AM154" s="59" t="str">
        <f t="shared" si="44"/>
        <v/>
      </c>
      <c r="AN154" s="59" t="str">
        <f t="shared" si="45"/>
        <v/>
      </c>
      <c r="AO154" s="60"/>
    </row>
    <row r="155" spans="3:41" x14ac:dyDescent="0.25">
      <c r="C155" s="82"/>
      <c r="D155" s="45"/>
      <c r="E155" s="83" t="str">
        <f t="shared" si="34"/>
        <v/>
      </c>
      <c r="F155" s="45"/>
      <c r="G155" s="45"/>
      <c r="H155" s="45"/>
      <c r="I155" s="46" t="str">
        <f t="shared" si="46"/>
        <v/>
      </c>
      <c r="J155" s="46" t="str">
        <f t="shared" si="47"/>
        <v/>
      </c>
      <c r="K155" s="47" t="str">
        <f t="shared" si="35"/>
        <v/>
      </c>
      <c r="L155" s="47" t="str">
        <f t="shared" si="36"/>
        <v/>
      </c>
      <c r="M155" s="48">
        <f t="shared" si="48"/>
        <v>0</v>
      </c>
      <c r="N155" s="46" t="str">
        <f t="shared" si="37"/>
        <v/>
      </c>
      <c r="O155" s="47" t="str">
        <f t="shared" si="38"/>
        <v/>
      </c>
      <c r="P155" s="47" t="str">
        <f t="shared" si="39"/>
        <v/>
      </c>
      <c r="Q155" s="48">
        <f t="shared" si="49"/>
        <v>0</v>
      </c>
      <c r="R155" s="2"/>
      <c r="AH155" s="57" t="str">
        <f>IF(G155&gt;1,IF($E$10&gt;0,100-(#REF!/(1+(AL155/#REF!)^#REF!)^#REF!+#REF!/(AL155-1))*100,100-(AL155*D$5+D$6)*100),"")</f>
        <v/>
      </c>
      <c r="AI155" s="21" t="str">
        <f t="shared" si="40"/>
        <v/>
      </c>
      <c r="AJ155" s="21" t="str">
        <f t="shared" si="41"/>
        <v/>
      </c>
      <c r="AK155" s="48">
        <f t="shared" si="42"/>
        <v>0</v>
      </c>
      <c r="AL155" s="58" t="str">
        <f t="shared" si="43"/>
        <v/>
      </c>
      <c r="AM155" s="59" t="str">
        <f t="shared" si="44"/>
        <v/>
      </c>
      <c r="AN155" s="59" t="str">
        <f t="shared" si="45"/>
        <v/>
      </c>
      <c r="AO155" s="60"/>
    </row>
    <row r="156" spans="3:41" x14ac:dyDescent="0.25">
      <c r="C156" s="82"/>
      <c r="D156" s="45"/>
      <c r="E156" s="83" t="str">
        <f t="shared" si="34"/>
        <v/>
      </c>
      <c r="F156" s="45"/>
      <c r="G156" s="45"/>
      <c r="H156" s="45"/>
      <c r="I156" s="46" t="str">
        <f t="shared" si="46"/>
        <v/>
      </c>
      <c r="J156" s="46" t="str">
        <f t="shared" si="47"/>
        <v/>
      </c>
      <c r="K156" s="47" t="str">
        <f t="shared" si="35"/>
        <v/>
      </c>
      <c r="L156" s="47" t="str">
        <f t="shared" si="36"/>
        <v/>
      </c>
      <c r="M156" s="48">
        <f t="shared" si="48"/>
        <v>0</v>
      </c>
      <c r="N156" s="46" t="str">
        <f t="shared" si="37"/>
        <v/>
      </c>
      <c r="O156" s="47" t="str">
        <f t="shared" si="38"/>
        <v/>
      </c>
      <c r="P156" s="47" t="str">
        <f t="shared" si="39"/>
        <v/>
      </c>
      <c r="Q156" s="48">
        <f t="shared" si="49"/>
        <v>0</v>
      </c>
      <c r="R156" s="2"/>
      <c r="AH156" s="57" t="str">
        <f>IF(G156&gt;1,IF($E$10&gt;0,100-(#REF!/(1+(AL156/#REF!)^#REF!)^#REF!+#REF!/(AL156-1))*100,100-(AL156*D$5+D$6)*100),"")</f>
        <v/>
      </c>
      <c r="AI156" s="21" t="str">
        <f t="shared" si="40"/>
        <v/>
      </c>
      <c r="AJ156" s="21" t="str">
        <f t="shared" si="41"/>
        <v/>
      </c>
      <c r="AK156" s="48">
        <f t="shared" si="42"/>
        <v>0</v>
      </c>
      <c r="AL156" s="58" t="str">
        <f t="shared" si="43"/>
        <v/>
      </c>
      <c r="AM156" s="59" t="str">
        <f t="shared" si="44"/>
        <v/>
      </c>
      <c r="AN156" s="59" t="str">
        <f t="shared" si="45"/>
        <v/>
      </c>
      <c r="AO156" s="60"/>
    </row>
    <row r="157" spans="3:41" x14ac:dyDescent="0.25">
      <c r="C157" s="82"/>
      <c r="D157" s="45"/>
      <c r="E157" s="83" t="str">
        <f t="shared" si="34"/>
        <v/>
      </c>
      <c r="F157" s="45"/>
      <c r="G157" s="45"/>
      <c r="H157" s="45"/>
      <c r="I157" s="46" t="str">
        <f t="shared" si="46"/>
        <v/>
      </c>
      <c r="J157" s="46" t="str">
        <f t="shared" si="47"/>
        <v/>
      </c>
      <c r="K157" s="47" t="str">
        <f t="shared" si="35"/>
        <v/>
      </c>
      <c r="L157" s="47" t="str">
        <f t="shared" si="36"/>
        <v/>
      </c>
      <c r="M157" s="48">
        <f t="shared" si="48"/>
        <v>0</v>
      </c>
      <c r="N157" s="46" t="str">
        <f t="shared" si="37"/>
        <v/>
      </c>
      <c r="O157" s="47" t="str">
        <f t="shared" si="38"/>
        <v/>
      </c>
      <c r="P157" s="47" t="str">
        <f t="shared" si="39"/>
        <v/>
      </c>
      <c r="Q157" s="48">
        <f t="shared" si="49"/>
        <v>0</v>
      </c>
      <c r="R157" s="2"/>
      <c r="AH157" s="57" t="str">
        <f>IF(G157&gt;1,IF($E$10&gt;0,100-(#REF!/(1+(AL157/#REF!)^#REF!)^#REF!+#REF!/(AL157-1))*100,100-(AL157*D$5+D$6)*100),"")</f>
        <v/>
      </c>
      <c r="AI157" s="21" t="str">
        <f t="shared" si="40"/>
        <v/>
      </c>
      <c r="AJ157" s="21" t="str">
        <f t="shared" si="41"/>
        <v/>
      </c>
      <c r="AK157" s="48">
        <f t="shared" si="42"/>
        <v>0</v>
      </c>
      <c r="AL157" s="58" t="str">
        <f t="shared" si="43"/>
        <v/>
      </c>
      <c r="AM157" s="59" t="str">
        <f t="shared" si="44"/>
        <v/>
      </c>
      <c r="AN157" s="59" t="str">
        <f t="shared" si="45"/>
        <v/>
      </c>
      <c r="AO157" s="60"/>
    </row>
    <row r="158" spans="3:41" x14ac:dyDescent="0.25">
      <c r="C158" s="82"/>
      <c r="D158" s="45"/>
      <c r="E158" s="83" t="str">
        <f t="shared" si="34"/>
        <v/>
      </c>
      <c r="F158" s="45"/>
      <c r="G158" s="45"/>
      <c r="H158" s="45"/>
      <c r="I158" s="46" t="str">
        <f t="shared" si="46"/>
        <v/>
      </c>
      <c r="J158" s="46" t="str">
        <f t="shared" si="47"/>
        <v/>
      </c>
      <c r="K158" s="47" t="str">
        <f t="shared" si="35"/>
        <v/>
      </c>
      <c r="L158" s="47" t="str">
        <f t="shared" si="36"/>
        <v/>
      </c>
      <c r="M158" s="48">
        <f t="shared" si="48"/>
        <v>0</v>
      </c>
      <c r="N158" s="46" t="str">
        <f t="shared" si="37"/>
        <v/>
      </c>
      <c r="O158" s="47" t="str">
        <f t="shared" si="38"/>
        <v/>
      </c>
      <c r="P158" s="47" t="str">
        <f t="shared" si="39"/>
        <v/>
      </c>
      <c r="Q158" s="48">
        <f t="shared" si="49"/>
        <v>0</v>
      </c>
      <c r="R158" s="2"/>
      <c r="AH158" s="57" t="str">
        <f>IF(G158&gt;1,IF($E$10&gt;0,100-(#REF!/(1+(AL158/#REF!)^#REF!)^#REF!+#REF!/(AL158-1))*100,100-(AL158*D$5+D$6)*100),"")</f>
        <v/>
      </c>
      <c r="AI158" s="21" t="str">
        <f t="shared" si="40"/>
        <v/>
      </c>
      <c r="AJ158" s="21" t="str">
        <f t="shared" si="41"/>
        <v/>
      </c>
      <c r="AK158" s="48">
        <f t="shared" si="42"/>
        <v>0</v>
      </c>
      <c r="AL158" s="58" t="str">
        <f t="shared" si="43"/>
        <v/>
      </c>
      <c r="AM158" s="59" t="str">
        <f t="shared" si="44"/>
        <v/>
      </c>
      <c r="AN158" s="59" t="str">
        <f t="shared" si="45"/>
        <v/>
      </c>
      <c r="AO158" s="60"/>
    </row>
    <row r="159" spans="3:41" x14ac:dyDescent="0.25">
      <c r="C159" s="82"/>
      <c r="D159" s="45"/>
      <c r="E159" s="83" t="str">
        <f t="shared" si="34"/>
        <v/>
      </c>
      <c r="F159" s="45"/>
      <c r="G159" s="45"/>
      <c r="H159" s="45"/>
      <c r="I159" s="46" t="str">
        <f t="shared" si="46"/>
        <v/>
      </c>
      <c r="J159" s="46" t="str">
        <f t="shared" si="47"/>
        <v/>
      </c>
      <c r="K159" s="47" t="str">
        <f t="shared" si="35"/>
        <v/>
      </c>
      <c r="L159" s="47" t="str">
        <f t="shared" si="36"/>
        <v/>
      </c>
      <c r="M159" s="48">
        <f t="shared" si="48"/>
        <v>0</v>
      </c>
      <c r="N159" s="46" t="str">
        <f t="shared" si="37"/>
        <v/>
      </c>
      <c r="O159" s="47" t="str">
        <f t="shared" si="38"/>
        <v/>
      </c>
      <c r="P159" s="47" t="str">
        <f t="shared" si="39"/>
        <v/>
      </c>
      <c r="Q159" s="48">
        <f t="shared" si="49"/>
        <v>0</v>
      </c>
      <c r="R159" s="2"/>
      <c r="AH159" s="57" t="str">
        <f>IF(G159&gt;1,IF($E$10&gt;0,100-(#REF!/(1+(AL159/#REF!)^#REF!)^#REF!+#REF!/(AL159-1))*100,100-(AL159*D$5+D$6)*100),"")</f>
        <v/>
      </c>
      <c r="AI159" s="21" t="str">
        <f t="shared" si="40"/>
        <v/>
      </c>
      <c r="AJ159" s="21" t="str">
        <f t="shared" si="41"/>
        <v/>
      </c>
      <c r="AK159" s="48">
        <f t="shared" si="42"/>
        <v>0</v>
      </c>
      <c r="AL159" s="58" t="str">
        <f t="shared" si="43"/>
        <v/>
      </c>
      <c r="AM159" s="59" t="str">
        <f t="shared" si="44"/>
        <v/>
      </c>
      <c r="AN159" s="59" t="str">
        <f t="shared" si="45"/>
        <v/>
      </c>
      <c r="AO159" s="60"/>
    </row>
    <row r="160" spans="3:41" x14ac:dyDescent="0.25">
      <c r="C160" s="82"/>
      <c r="D160" s="45"/>
      <c r="E160" s="83" t="str">
        <f t="shared" si="34"/>
        <v/>
      </c>
      <c r="F160" s="45"/>
      <c r="G160" s="45"/>
      <c r="H160" s="45"/>
      <c r="I160" s="46" t="str">
        <f t="shared" si="46"/>
        <v/>
      </c>
      <c r="J160" s="46" t="str">
        <f t="shared" si="47"/>
        <v/>
      </c>
      <c r="K160" s="47" t="str">
        <f t="shared" si="35"/>
        <v/>
      </c>
      <c r="L160" s="47" t="str">
        <f t="shared" si="36"/>
        <v/>
      </c>
      <c r="M160" s="48">
        <f t="shared" si="48"/>
        <v>0</v>
      </c>
      <c r="N160" s="46" t="str">
        <f t="shared" si="37"/>
        <v/>
      </c>
      <c r="O160" s="47" t="str">
        <f t="shared" si="38"/>
        <v/>
      </c>
      <c r="P160" s="47" t="str">
        <f t="shared" si="39"/>
        <v/>
      </c>
      <c r="Q160" s="48">
        <f t="shared" si="49"/>
        <v>0</v>
      </c>
      <c r="R160" s="2"/>
      <c r="AH160" s="57" t="str">
        <f>IF(G160&gt;1,IF($E$10&gt;0,100-(#REF!/(1+(AL160/#REF!)^#REF!)^#REF!+#REF!/(AL160-1))*100,100-(AL160*D$5+D$6)*100),"")</f>
        <v/>
      </c>
      <c r="AI160" s="21" t="str">
        <f t="shared" si="40"/>
        <v/>
      </c>
      <c r="AJ160" s="21" t="str">
        <f t="shared" si="41"/>
        <v/>
      </c>
      <c r="AK160" s="48">
        <f t="shared" si="42"/>
        <v>0</v>
      </c>
      <c r="AL160" s="58" t="str">
        <f t="shared" si="43"/>
        <v/>
      </c>
      <c r="AM160" s="59" t="str">
        <f t="shared" si="44"/>
        <v/>
      </c>
      <c r="AN160" s="59" t="str">
        <f t="shared" si="45"/>
        <v/>
      </c>
      <c r="AO160" s="60"/>
    </row>
    <row r="161" spans="3:41" x14ac:dyDescent="0.25">
      <c r="C161" s="82"/>
      <c r="D161" s="45"/>
      <c r="E161" s="83" t="str">
        <f t="shared" si="34"/>
        <v/>
      </c>
      <c r="F161" s="45"/>
      <c r="G161" s="45"/>
      <c r="H161" s="45"/>
      <c r="I161" s="46" t="str">
        <f t="shared" si="46"/>
        <v/>
      </c>
      <c r="J161" s="46" t="str">
        <f t="shared" si="47"/>
        <v/>
      </c>
      <c r="K161" s="47" t="str">
        <f t="shared" si="35"/>
        <v/>
      </c>
      <c r="L161" s="47" t="str">
        <f t="shared" si="36"/>
        <v/>
      </c>
      <c r="M161" s="48">
        <f t="shared" si="48"/>
        <v>0</v>
      </c>
      <c r="N161" s="46" t="str">
        <f t="shared" si="37"/>
        <v/>
      </c>
      <c r="O161" s="47" t="str">
        <f t="shared" si="38"/>
        <v/>
      </c>
      <c r="P161" s="47" t="str">
        <f t="shared" si="39"/>
        <v/>
      </c>
      <c r="Q161" s="48">
        <f t="shared" si="49"/>
        <v>0</v>
      </c>
      <c r="R161" s="2"/>
      <c r="AH161" s="57" t="str">
        <f>IF(G161&gt;1,IF($E$10&gt;0,100-(#REF!/(1+(AL161/#REF!)^#REF!)^#REF!+#REF!/(AL161-1))*100,100-(AL161*D$5+D$6)*100),"")</f>
        <v/>
      </c>
      <c r="AI161" s="21" t="str">
        <f t="shared" si="40"/>
        <v/>
      </c>
      <c r="AJ161" s="21" t="str">
        <f t="shared" si="41"/>
        <v/>
      </c>
      <c r="AK161" s="48">
        <f t="shared" si="42"/>
        <v>0</v>
      </c>
      <c r="AL161" s="58" t="str">
        <f t="shared" si="43"/>
        <v/>
      </c>
      <c r="AM161" s="59" t="str">
        <f t="shared" si="44"/>
        <v/>
      </c>
      <c r="AN161" s="59" t="str">
        <f t="shared" si="45"/>
        <v/>
      </c>
      <c r="AO161" s="60"/>
    </row>
    <row r="162" spans="3:41" x14ac:dyDescent="0.25">
      <c r="C162" s="82"/>
      <c r="D162" s="45"/>
      <c r="E162" s="83" t="str">
        <f t="shared" si="34"/>
        <v/>
      </c>
      <c r="F162" s="45"/>
      <c r="G162" s="45"/>
      <c r="H162" s="45"/>
      <c r="I162" s="46" t="str">
        <f t="shared" si="46"/>
        <v/>
      </c>
      <c r="J162" s="46" t="str">
        <f t="shared" si="47"/>
        <v/>
      </c>
      <c r="K162" s="47" t="str">
        <f t="shared" si="35"/>
        <v/>
      </c>
      <c r="L162" s="47" t="str">
        <f t="shared" si="36"/>
        <v/>
      </c>
      <c r="M162" s="48">
        <f t="shared" si="48"/>
        <v>0</v>
      </c>
      <c r="N162" s="46" t="str">
        <f t="shared" si="37"/>
        <v/>
      </c>
      <c r="O162" s="47" t="str">
        <f t="shared" si="38"/>
        <v/>
      </c>
      <c r="P162" s="47" t="str">
        <f t="shared" si="39"/>
        <v/>
      </c>
      <c r="Q162" s="48">
        <f t="shared" si="49"/>
        <v>0</v>
      </c>
      <c r="R162" s="2"/>
      <c r="AH162" s="57" t="str">
        <f>IF(G162&gt;1,IF($E$10&gt;0,100-(#REF!/(1+(AL162/#REF!)^#REF!)^#REF!+#REF!/(AL162-1))*100,100-(AL162*D$5+D$6)*100),"")</f>
        <v/>
      </c>
      <c r="AI162" s="21" t="str">
        <f t="shared" si="40"/>
        <v/>
      </c>
      <c r="AJ162" s="21" t="str">
        <f t="shared" si="41"/>
        <v/>
      </c>
      <c r="AK162" s="48">
        <f t="shared" si="42"/>
        <v>0</v>
      </c>
      <c r="AL162" s="58" t="str">
        <f t="shared" si="43"/>
        <v/>
      </c>
      <c r="AM162" s="59" t="str">
        <f t="shared" si="44"/>
        <v/>
      </c>
      <c r="AN162" s="59" t="str">
        <f t="shared" si="45"/>
        <v/>
      </c>
      <c r="AO162" s="60"/>
    </row>
    <row r="163" spans="3:41" x14ac:dyDescent="0.25">
      <c r="C163" s="82"/>
      <c r="D163" s="45"/>
      <c r="E163" s="83" t="str">
        <f t="shared" si="34"/>
        <v/>
      </c>
      <c r="F163" s="45"/>
      <c r="G163" s="45"/>
      <c r="H163" s="45"/>
      <c r="I163" s="46" t="str">
        <f t="shared" si="46"/>
        <v/>
      </c>
      <c r="J163" s="46" t="str">
        <f t="shared" si="47"/>
        <v/>
      </c>
      <c r="K163" s="47" t="str">
        <f t="shared" si="35"/>
        <v/>
      </c>
      <c r="L163" s="47" t="str">
        <f t="shared" si="36"/>
        <v/>
      </c>
      <c r="M163" s="48">
        <f t="shared" si="48"/>
        <v>0</v>
      </c>
      <c r="N163" s="46" t="str">
        <f t="shared" si="37"/>
        <v/>
      </c>
      <c r="O163" s="47" t="str">
        <f t="shared" si="38"/>
        <v/>
      </c>
      <c r="P163" s="47" t="str">
        <f t="shared" si="39"/>
        <v/>
      </c>
      <c r="Q163" s="48">
        <f t="shared" si="49"/>
        <v>0</v>
      </c>
      <c r="R163" s="2"/>
      <c r="AH163" s="57" t="str">
        <f>IF(G163&gt;1,IF($E$10&gt;0,100-(#REF!/(1+(AL163/#REF!)^#REF!)^#REF!+#REF!/(AL163-1))*100,100-(AL163*D$5+D$6)*100),"")</f>
        <v/>
      </c>
      <c r="AI163" s="21" t="str">
        <f t="shared" si="40"/>
        <v/>
      </c>
      <c r="AJ163" s="21" t="str">
        <f t="shared" si="41"/>
        <v/>
      </c>
      <c r="AK163" s="48">
        <f t="shared" si="42"/>
        <v>0</v>
      </c>
      <c r="AL163" s="58" t="str">
        <f t="shared" si="43"/>
        <v/>
      </c>
      <c r="AM163" s="59" t="str">
        <f t="shared" si="44"/>
        <v/>
      </c>
      <c r="AN163" s="59" t="str">
        <f t="shared" si="45"/>
        <v/>
      </c>
      <c r="AO163" s="60"/>
    </row>
    <row r="164" spans="3:41" x14ac:dyDescent="0.25">
      <c r="C164" s="82"/>
      <c r="D164" s="45"/>
      <c r="E164" s="83" t="str">
        <f t="shared" ref="E164:E215" si="50">IF(C164&gt;0,100-(C164),"")</f>
        <v/>
      </c>
      <c r="F164" s="45"/>
      <c r="G164" s="45"/>
      <c r="H164" s="45"/>
      <c r="I164" s="46" t="str">
        <f t="shared" si="46"/>
        <v/>
      </c>
      <c r="J164" s="46" t="str">
        <f t="shared" si="47"/>
        <v/>
      </c>
      <c r="K164" s="47" t="str">
        <f t="shared" si="35"/>
        <v/>
      </c>
      <c r="L164" s="47" t="str">
        <f t="shared" si="36"/>
        <v/>
      </c>
      <c r="M164" s="48">
        <f t="shared" si="48"/>
        <v>0</v>
      </c>
      <c r="N164" s="46" t="str">
        <f t="shared" si="37"/>
        <v/>
      </c>
      <c r="O164" s="47" t="str">
        <f t="shared" si="38"/>
        <v/>
      </c>
      <c r="P164" s="47" t="str">
        <f t="shared" si="39"/>
        <v/>
      </c>
      <c r="Q164" s="48">
        <f t="shared" si="49"/>
        <v>0</v>
      </c>
      <c r="R164" s="2"/>
      <c r="AH164" s="57" t="str">
        <f>IF(G164&gt;1,IF($E$10&gt;0,100-(#REF!/(1+(AL164/#REF!)^#REF!)^#REF!+#REF!/(AL164-1))*100,100-(AL164*D$5+D$6)*100),"")</f>
        <v/>
      </c>
      <c r="AI164" s="21" t="str">
        <f t="shared" si="40"/>
        <v/>
      </c>
      <c r="AJ164" s="21" t="str">
        <f t="shared" si="41"/>
        <v/>
      </c>
      <c r="AK164" s="48">
        <f t="shared" si="42"/>
        <v>0</v>
      </c>
      <c r="AL164" s="58" t="str">
        <f t="shared" si="43"/>
        <v/>
      </c>
      <c r="AM164" s="59" t="str">
        <f t="shared" si="44"/>
        <v/>
      </c>
      <c r="AN164" s="59" t="str">
        <f t="shared" si="45"/>
        <v/>
      </c>
      <c r="AO164" s="60"/>
    </row>
    <row r="165" spans="3:41" x14ac:dyDescent="0.25">
      <c r="C165" s="82"/>
      <c r="D165" s="45"/>
      <c r="E165" s="83" t="str">
        <f t="shared" si="50"/>
        <v/>
      </c>
      <c r="F165" s="45"/>
      <c r="G165" s="45"/>
      <c r="H165" s="45"/>
      <c r="I165" s="46" t="str">
        <f t="shared" si="46"/>
        <v/>
      </c>
      <c r="J165" s="46" t="str">
        <f t="shared" si="47"/>
        <v/>
      </c>
      <c r="K165" s="47" t="str">
        <f t="shared" si="35"/>
        <v/>
      </c>
      <c r="L165" s="47" t="str">
        <f t="shared" si="36"/>
        <v/>
      </c>
      <c r="M165" s="48">
        <f t="shared" si="48"/>
        <v>0</v>
      </c>
      <c r="N165" s="46" t="str">
        <f t="shared" si="37"/>
        <v/>
      </c>
      <c r="O165" s="47" t="str">
        <f t="shared" si="38"/>
        <v/>
      </c>
      <c r="P165" s="47" t="str">
        <f t="shared" si="39"/>
        <v/>
      </c>
      <c r="Q165" s="48">
        <f t="shared" si="49"/>
        <v>0</v>
      </c>
      <c r="R165" s="2"/>
      <c r="AH165" s="57" t="str">
        <f>IF(G165&gt;1,IF($E$10&gt;0,100-(#REF!/(1+(AL165/#REF!)^#REF!)^#REF!+#REF!/(AL165-1))*100,100-(AL165*D$5+D$6)*100),"")</f>
        <v/>
      </c>
      <c r="AI165" s="21" t="str">
        <f t="shared" si="40"/>
        <v/>
      </c>
      <c r="AJ165" s="21" t="str">
        <f t="shared" si="41"/>
        <v/>
      </c>
      <c r="AK165" s="48">
        <f t="shared" si="42"/>
        <v>0</v>
      </c>
      <c r="AL165" s="58" t="str">
        <f t="shared" si="43"/>
        <v/>
      </c>
      <c r="AM165" s="59" t="str">
        <f t="shared" si="44"/>
        <v/>
      </c>
      <c r="AN165" s="59" t="str">
        <f t="shared" si="45"/>
        <v/>
      </c>
      <c r="AO165" s="60"/>
    </row>
    <row r="166" spans="3:41" x14ac:dyDescent="0.25">
      <c r="C166" s="82"/>
      <c r="D166" s="45"/>
      <c r="E166" s="83" t="str">
        <f t="shared" si="50"/>
        <v/>
      </c>
      <c r="F166" s="45"/>
      <c r="G166" s="45"/>
      <c r="H166" s="45"/>
      <c r="I166" s="46" t="str">
        <f t="shared" si="46"/>
        <v/>
      </c>
      <c r="J166" s="46" t="str">
        <f t="shared" si="47"/>
        <v/>
      </c>
      <c r="K166" s="47" t="str">
        <f t="shared" si="35"/>
        <v/>
      </c>
      <c r="L166" s="47" t="str">
        <f t="shared" si="36"/>
        <v/>
      </c>
      <c r="M166" s="48">
        <f t="shared" si="48"/>
        <v>0</v>
      </c>
      <c r="N166" s="46" t="str">
        <f t="shared" si="37"/>
        <v/>
      </c>
      <c r="O166" s="47" t="str">
        <f t="shared" si="38"/>
        <v/>
      </c>
      <c r="P166" s="47" t="str">
        <f t="shared" si="39"/>
        <v/>
      </c>
      <c r="Q166" s="48">
        <f t="shared" si="49"/>
        <v>0</v>
      </c>
      <c r="R166" s="2"/>
      <c r="AH166" s="57" t="str">
        <f>IF(G166&gt;1,IF($E$10&gt;0,100-(#REF!/(1+(AL166/#REF!)^#REF!)^#REF!+#REF!/(AL166-1))*100,100-(AL166*D$5+D$6)*100),"")</f>
        <v/>
      </c>
      <c r="AI166" s="21" t="str">
        <f t="shared" si="40"/>
        <v/>
      </c>
      <c r="AJ166" s="21" t="str">
        <f t="shared" si="41"/>
        <v/>
      </c>
      <c r="AK166" s="48">
        <f t="shared" si="42"/>
        <v>0</v>
      </c>
      <c r="AL166" s="58" t="str">
        <f t="shared" si="43"/>
        <v/>
      </c>
      <c r="AM166" s="59" t="str">
        <f t="shared" si="44"/>
        <v/>
      </c>
      <c r="AN166" s="59" t="str">
        <f t="shared" si="45"/>
        <v/>
      </c>
      <c r="AO166" s="60"/>
    </row>
    <row r="167" spans="3:41" x14ac:dyDescent="0.25">
      <c r="C167" s="82"/>
      <c r="D167" s="45"/>
      <c r="E167" s="83" t="str">
        <f t="shared" si="50"/>
        <v/>
      </c>
      <c r="F167" s="45"/>
      <c r="G167" s="45"/>
      <c r="H167" s="45"/>
      <c r="I167" s="46" t="str">
        <f t="shared" si="46"/>
        <v/>
      </c>
      <c r="J167" s="46" t="str">
        <f t="shared" si="47"/>
        <v/>
      </c>
      <c r="K167" s="47" t="str">
        <f t="shared" si="35"/>
        <v/>
      </c>
      <c r="L167" s="47" t="str">
        <f t="shared" si="36"/>
        <v/>
      </c>
      <c r="M167" s="48">
        <f t="shared" si="48"/>
        <v>0</v>
      </c>
      <c r="N167" s="46" t="str">
        <f t="shared" si="37"/>
        <v/>
      </c>
      <c r="O167" s="47" t="str">
        <f t="shared" si="38"/>
        <v/>
      </c>
      <c r="P167" s="47" t="str">
        <f t="shared" si="39"/>
        <v/>
      </c>
      <c r="Q167" s="48">
        <f t="shared" si="49"/>
        <v>0</v>
      </c>
      <c r="R167" s="2"/>
      <c r="AH167" s="57" t="str">
        <f>IF(G167&gt;1,IF($E$10&gt;0,100-(#REF!/(1+(AL167/#REF!)^#REF!)^#REF!+#REF!/(AL167-1))*100,100-(AL167*D$5+D$6)*100),"")</f>
        <v/>
      </c>
      <c r="AI167" s="21" t="str">
        <f t="shared" si="40"/>
        <v/>
      </c>
      <c r="AJ167" s="21" t="str">
        <f t="shared" si="41"/>
        <v/>
      </c>
      <c r="AK167" s="48">
        <f t="shared" si="42"/>
        <v>0</v>
      </c>
      <c r="AL167" s="58" t="str">
        <f t="shared" si="43"/>
        <v/>
      </c>
      <c r="AM167" s="59" t="str">
        <f t="shared" si="44"/>
        <v/>
      </c>
      <c r="AN167" s="59" t="str">
        <f t="shared" si="45"/>
        <v/>
      </c>
      <c r="AO167" s="60"/>
    </row>
    <row r="168" spans="3:41" x14ac:dyDescent="0.25">
      <c r="C168" s="82"/>
      <c r="D168" s="45"/>
      <c r="E168" s="83" t="str">
        <f t="shared" si="50"/>
        <v/>
      </c>
      <c r="F168" s="45"/>
      <c r="G168" s="45"/>
      <c r="H168" s="45"/>
      <c r="I168" s="46" t="str">
        <f t="shared" si="46"/>
        <v/>
      </c>
      <c r="J168" s="46" t="str">
        <f t="shared" si="47"/>
        <v/>
      </c>
      <c r="K168" s="47" t="str">
        <f t="shared" si="35"/>
        <v/>
      </c>
      <c r="L168" s="47" t="str">
        <f t="shared" si="36"/>
        <v/>
      </c>
      <c r="M168" s="48">
        <f t="shared" si="48"/>
        <v>0</v>
      </c>
      <c r="N168" s="46" t="str">
        <f t="shared" si="37"/>
        <v/>
      </c>
      <c r="O168" s="47" t="str">
        <f t="shared" si="38"/>
        <v/>
      </c>
      <c r="P168" s="47" t="str">
        <f t="shared" si="39"/>
        <v/>
      </c>
      <c r="Q168" s="48">
        <f t="shared" si="49"/>
        <v>0</v>
      </c>
      <c r="R168" s="2"/>
      <c r="AH168" s="57" t="str">
        <f>IF(G168&gt;1,IF($E$10&gt;0,100-(#REF!/(1+(AL168/#REF!)^#REF!)^#REF!+#REF!/(AL168-1))*100,100-(AL168*D$5+D$6)*100),"")</f>
        <v/>
      </c>
      <c r="AI168" s="21" t="str">
        <f t="shared" si="40"/>
        <v/>
      </c>
      <c r="AJ168" s="21" t="str">
        <f t="shared" si="41"/>
        <v/>
      </c>
      <c r="AK168" s="48">
        <f t="shared" si="42"/>
        <v>0</v>
      </c>
      <c r="AL168" s="58" t="str">
        <f t="shared" si="43"/>
        <v/>
      </c>
      <c r="AM168" s="59" t="str">
        <f t="shared" si="44"/>
        <v/>
      </c>
      <c r="AN168" s="59" t="str">
        <f t="shared" si="45"/>
        <v/>
      </c>
      <c r="AO168" s="60"/>
    </row>
    <row r="169" spans="3:41" x14ac:dyDescent="0.25">
      <c r="C169" s="82"/>
      <c r="D169" s="45"/>
      <c r="E169" s="83" t="str">
        <f t="shared" si="50"/>
        <v/>
      </c>
      <c r="F169" s="45"/>
      <c r="G169" s="45"/>
      <c r="H169" s="45"/>
      <c r="I169" s="46" t="str">
        <f t="shared" si="46"/>
        <v/>
      </c>
      <c r="J169" s="46" t="str">
        <f t="shared" si="47"/>
        <v/>
      </c>
      <c r="K169" s="47" t="str">
        <f t="shared" si="35"/>
        <v/>
      </c>
      <c r="L169" s="47" t="str">
        <f t="shared" si="36"/>
        <v/>
      </c>
      <c r="M169" s="48">
        <f t="shared" si="48"/>
        <v>0</v>
      </c>
      <c r="N169" s="46" t="str">
        <f t="shared" si="37"/>
        <v/>
      </c>
      <c r="O169" s="47" t="str">
        <f t="shared" si="38"/>
        <v/>
      </c>
      <c r="P169" s="47" t="str">
        <f t="shared" si="39"/>
        <v/>
      </c>
      <c r="Q169" s="48">
        <f t="shared" si="49"/>
        <v>0</v>
      </c>
      <c r="R169" s="2"/>
      <c r="AH169" s="57" t="str">
        <f>IF(G169&gt;1,IF($E$10&gt;0,100-(#REF!/(1+(AL169/#REF!)^#REF!)^#REF!+#REF!/(AL169-1))*100,100-(AL169*D$5+D$6)*100),"")</f>
        <v/>
      </c>
      <c r="AI169" s="21" t="str">
        <f t="shared" si="40"/>
        <v/>
      </c>
      <c r="AJ169" s="21" t="str">
        <f t="shared" si="41"/>
        <v/>
      </c>
      <c r="AK169" s="48">
        <f t="shared" si="42"/>
        <v>0</v>
      </c>
      <c r="AL169" s="58" t="str">
        <f t="shared" si="43"/>
        <v/>
      </c>
      <c r="AM169" s="59" t="str">
        <f t="shared" si="44"/>
        <v/>
      </c>
      <c r="AN169" s="59" t="str">
        <f t="shared" si="45"/>
        <v/>
      </c>
      <c r="AO169" s="60"/>
    </row>
    <row r="170" spans="3:41" x14ac:dyDescent="0.25">
      <c r="C170" s="82"/>
      <c r="D170" s="45"/>
      <c r="E170" s="83" t="str">
        <f t="shared" si="50"/>
        <v/>
      </c>
      <c r="F170" s="45"/>
      <c r="G170" s="45"/>
      <c r="H170" s="45"/>
      <c r="I170" s="46" t="str">
        <f t="shared" si="46"/>
        <v/>
      </c>
      <c r="J170" s="46" t="str">
        <f t="shared" si="47"/>
        <v/>
      </c>
      <c r="K170" s="47" t="str">
        <f t="shared" si="35"/>
        <v/>
      </c>
      <c r="L170" s="47" t="str">
        <f t="shared" si="36"/>
        <v/>
      </c>
      <c r="M170" s="48">
        <f t="shared" si="48"/>
        <v>0</v>
      </c>
      <c r="N170" s="46" t="str">
        <f t="shared" si="37"/>
        <v/>
      </c>
      <c r="O170" s="47" t="str">
        <f t="shared" si="38"/>
        <v/>
      </c>
      <c r="P170" s="47" t="str">
        <f t="shared" si="39"/>
        <v/>
      </c>
      <c r="Q170" s="48">
        <f t="shared" si="49"/>
        <v>0</v>
      </c>
      <c r="R170" s="2"/>
      <c r="AH170" s="57" t="str">
        <f>IF(G170&gt;1,IF($E$10&gt;0,100-(#REF!/(1+(AL170/#REF!)^#REF!)^#REF!+#REF!/(AL170-1))*100,100-(AL170*D$5+D$6)*100),"")</f>
        <v/>
      </c>
      <c r="AI170" s="21" t="str">
        <f t="shared" si="40"/>
        <v/>
      </c>
      <c r="AJ170" s="21" t="str">
        <f t="shared" si="41"/>
        <v/>
      </c>
      <c r="AK170" s="48">
        <f t="shared" si="42"/>
        <v>0</v>
      </c>
      <c r="AL170" s="58" t="str">
        <f t="shared" si="43"/>
        <v/>
      </c>
      <c r="AM170" s="59" t="str">
        <f t="shared" si="44"/>
        <v/>
      </c>
      <c r="AN170" s="59" t="str">
        <f t="shared" si="45"/>
        <v/>
      </c>
      <c r="AO170" s="60"/>
    </row>
    <row r="171" spans="3:41" x14ac:dyDescent="0.25">
      <c r="C171" s="82"/>
      <c r="D171" s="45"/>
      <c r="E171" s="83" t="str">
        <f t="shared" si="50"/>
        <v/>
      </c>
      <c r="F171" s="45"/>
      <c r="G171" s="45"/>
      <c r="H171" s="45"/>
      <c r="I171" s="46" t="str">
        <f t="shared" si="46"/>
        <v/>
      </c>
      <c r="J171" s="46" t="str">
        <f t="shared" si="47"/>
        <v/>
      </c>
      <c r="K171" s="47" t="str">
        <f t="shared" si="35"/>
        <v/>
      </c>
      <c r="L171" s="47" t="str">
        <f t="shared" si="36"/>
        <v/>
      </c>
      <c r="M171" s="48">
        <f t="shared" si="48"/>
        <v>0</v>
      </c>
      <c r="N171" s="46" t="str">
        <f t="shared" si="37"/>
        <v/>
      </c>
      <c r="O171" s="47" t="str">
        <f t="shared" si="38"/>
        <v/>
      </c>
      <c r="P171" s="47" t="str">
        <f t="shared" si="39"/>
        <v/>
      </c>
      <c r="Q171" s="48">
        <f t="shared" si="49"/>
        <v>0</v>
      </c>
      <c r="R171" s="2"/>
      <c r="AH171" s="57" t="str">
        <f>IF(G171&gt;1,IF($E$10&gt;0,100-(#REF!/(1+(AL171/#REF!)^#REF!)^#REF!+#REF!/(AL171-1))*100,100-(AL171*D$5+D$6)*100),"")</f>
        <v/>
      </c>
      <c r="AI171" s="21" t="str">
        <f t="shared" si="40"/>
        <v/>
      </c>
      <c r="AJ171" s="21" t="str">
        <f t="shared" si="41"/>
        <v/>
      </c>
      <c r="AK171" s="48">
        <f t="shared" si="42"/>
        <v>0</v>
      </c>
      <c r="AL171" s="58" t="str">
        <f t="shared" si="43"/>
        <v/>
      </c>
      <c r="AM171" s="59" t="str">
        <f t="shared" si="44"/>
        <v/>
      </c>
      <c r="AN171" s="59" t="str">
        <f t="shared" si="45"/>
        <v/>
      </c>
      <c r="AO171" s="60"/>
    </row>
    <row r="172" spans="3:41" x14ac:dyDescent="0.25">
      <c r="C172" s="82"/>
      <c r="D172" s="45"/>
      <c r="E172" s="83" t="str">
        <f t="shared" si="50"/>
        <v/>
      </c>
      <c r="F172" s="45"/>
      <c r="G172" s="45"/>
      <c r="H172" s="45"/>
      <c r="I172" s="46" t="str">
        <f t="shared" si="46"/>
        <v/>
      </c>
      <c r="J172" s="46" t="str">
        <f t="shared" si="47"/>
        <v/>
      </c>
      <c r="K172" s="47" t="str">
        <f t="shared" si="35"/>
        <v/>
      </c>
      <c r="L172" s="47" t="str">
        <f t="shared" si="36"/>
        <v/>
      </c>
      <c r="M172" s="48">
        <f t="shared" si="48"/>
        <v>0</v>
      </c>
      <c r="N172" s="46" t="str">
        <f t="shared" si="37"/>
        <v/>
      </c>
      <c r="O172" s="47" t="str">
        <f t="shared" si="38"/>
        <v/>
      </c>
      <c r="P172" s="47" t="str">
        <f t="shared" si="39"/>
        <v/>
      </c>
      <c r="Q172" s="48">
        <f t="shared" si="49"/>
        <v>0</v>
      </c>
      <c r="R172" s="2"/>
      <c r="AH172" s="57" t="str">
        <f>IF(G172&gt;1,IF($E$10&gt;0,100-(#REF!/(1+(AL172/#REF!)^#REF!)^#REF!+#REF!/(AL172-1))*100,100-(AL172*D$5+D$6)*100),"")</f>
        <v/>
      </c>
      <c r="AI172" s="21" t="str">
        <f t="shared" si="40"/>
        <v/>
      </c>
      <c r="AJ172" s="21" t="str">
        <f t="shared" si="41"/>
        <v/>
      </c>
      <c r="AK172" s="48">
        <f t="shared" si="42"/>
        <v>0</v>
      </c>
      <c r="AL172" s="58" t="str">
        <f t="shared" si="43"/>
        <v/>
      </c>
      <c r="AM172" s="59" t="str">
        <f t="shared" si="44"/>
        <v/>
      </c>
      <c r="AN172" s="59" t="str">
        <f t="shared" si="45"/>
        <v/>
      </c>
      <c r="AO172" s="60"/>
    </row>
    <row r="173" spans="3:41" x14ac:dyDescent="0.25">
      <c r="C173" s="82"/>
      <c r="D173" s="45"/>
      <c r="E173" s="83" t="str">
        <f t="shared" si="50"/>
        <v/>
      </c>
      <c r="F173" s="45"/>
      <c r="G173" s="45"/>
      <c r="H173" s="45"/>
      <c r="I173" s="46" t="str">
        <f t="shared" si="46"/>
        <v/>
      </c>
      <c r="J173" s="46" t="str">
        <f t="shared" si="47"/>
        <v/>
      </c>
      <c r="K173" s="47" t="str">
        <f t="shared" si="35"/>
        <v/>
      </c>
      <c r="L173" s="47" t="str">
        <f t="shared" si="36"/>
        <v/>
      </c>
      <c r="M173" s="48">
        <f t="shared" si="48"/>
        <v>0</v>
      </c>
      <c r="N173" s="46" t="str">
        <f t="shared" si="37"/>
        <v/>
      </c>
      <c r="O173" s="47" t="str">
        <f t="shared" si="38"/>
        <v/>
      </c>
      <c r="P173" s="47" t="str">
        <f t="shared" si="39"/>
        <v/>
      </c>
      <c r="Q173" s="48">
        <f t="shared" si="49"/>
        <v>0</v>
      </c>
      <c r="R173" s="2"/>
      <c r="AH173" s="57" t="str">
        <f>IF(G173&gt;1,IF($E$10&gt;0,100-(#REF!/(1+(AL173/#REF!)^#REF!)^#REF!+#REF!/(AL173-1))*100,100-(AL173*D$5+D$6)*100),"")</f>
        <v/>
      </c>
      <c r="AI173" s="21" t="str">
        <f t="shared" si="40"/>
        <v/>
      </c>
      <c r="AJ173" s="21" t="str">
        <f t="shared" si="41"/>
        <v/>
      </c>
      <c r="AK173" s="48">
        <f t="shared" si="42"/>
        <v>0</v>
      </c>
      <c r="AL173" s="58" t="str">
        <f t="shared" si="43"/>
        <v/>
      </c>
      <c r="AM173" s="59" t="str">
        <f t="shared" si="44"/>
        <v/>
      </c>
      <c r="AN173" s="59" t="str">
        <f t="shared" si="45"/>
        <v/>
      </c>
      <c r="AO173" s="60"/>
    </row>
    <row r="174" spans="3:41" x14ac:dyDescent="0.25">
      <c r="C174" s="82"/>
      <c r="D174" s="45"/>
      <c r="E174" s="83" t="str">
        <f t="shared" si="50"/>
        <v/>
      </c>
      <c r="F174" s="45"/>
      <c r="G174" s="45"/>
      <c r="H174" s="45"/>
      <c r="I174" s="46" t="str">
        <f t="shared" si="46"/>
        <v/>
      </c>
      <c r="J174" s="46" t="str">
        <f t="shared" si="47"/>
        <v/>
      </c>
      <c r="K174" s="47" t="str">
        <f t="shared" si="35"/>
        <v/>
      </c>
      <c r="L174" s="47" t="str">
        <f t="shared" si="36"/>
        <v/>
      </c>
      <c r="M174" s="48">
        <f t="shared" si="48"/>
        <v>0</v>
      </c>
      <c r="N174" s="46" t="str">
        <f t="shared" si="37"/>
        <v/>
      </c>
      <c r="O174" s="47" t="str">
        <f t="shared" si="38"/>
        <v/>
      </c>
      <c r="P174" s="47" t="str">
        <f t="shared" si="39"/>
        <v/>
      </c>
      <c r="Q174" s="48">
        <f t="shared" si="49"/>
        <v>0</v>
      </c>
      <c r="R174" s="2"/>
      <c r="AH174" s="57" t="str">
        <f>IF(G174&gt;1,IF($E$10&gt;0,100-(#REF!/(1+(AL174/#REF!)^#REF!)^#REF!+#REF!/(AL174-1))*100,100-(AL174*D$5+D$6)*100),"")</f>
        <v/>
      </c>
      <c r="AI174" s="21" t="str">
        <f t="shared" si="40"/>
        <v/>
      </c>
      <c r="AJ174" s="21" t="str">
        <f t="shared" si="41"/>
        <v/>
      </c>
      <c r="AK174" s="48">
        <f t="shared" si="42"/>
        <v>0</v>
      </c>
      <c r="AL174" s="58" t="str">
        <f t="shared" si="43"/>
        <v/>
      </c>
      <c r="AM174" s="59" t="str">
        <f t="shared" si="44"/>
        <v/>
      </c>
      <c r="AN174" s="59" t="str">
        <f t="shared" si="45"/>
        <v/>
      </c>
      <c r="AO174" s="60"/>
    </row>
    <row r="175" spans="3:41" x14ac:dyDescent="0.25">
      <c r="C175" s="82"/>
      <c r="D175" s="45"/>
      <c r="E175" s="83" t="str">
        <f t="shared" si="50"/>
        <v/>
      </c>
      <c r="F175" s="45"/>
      <c r="G175" s="45"/>
      <c r="H175" s="45"/>
      <c r="I175" s="46" t="str">
        <f t="shared" si="46"/>
        <v/>
      </c>
      <c r="J175" s="46" t="str">
        <f t="shared" si="47"/>
        <v/>
      </c>
      <c r="K175" s="47" t="str">
        <f t="shared" si="35"/>
        <v/>
      </c>
      <c r="L175" s="47" t="str">
        <f t="shared" si="36"/>
        <v/>
      </c>
      <c r="M175" s="48">
        <f t="shared" si="48"/>
        <v>0</v>
      </c>
      <c r="N175" s="46" t="str">
        <f t="shared" si="37"/>
        <v/>
      </c>
      <c r="O175" s="47" t="str">
        <f t="shared" si="38"/>
        <v/>
      </c>
      <c r="P175" s="47" t="str">
        <f t="shared" si="39"/>
        <v/>
      </c>
      <c r="Q175" s="48">
        <f t="shared" si="49"/>
        <v>0</v>
      </c>
      <c r="R175" s="2"/>
      <c r="AH175" s="57" t="str">
        <f>IF(G175&gt;1,IF($E$10&gt;0,100-(#REF!/(1+(AL175/#REF!)^#REF!)^#REF!+#REF!/(AL175-1))*100,100-(AL175*D$5+D$6)*100),"")</f>
        <v/>
      </c>
      <c r="AI175" s="21" t="str">
        <f t="shared" si="40"/>
        <v/>
      </c>
      <c r="AJ175" s="21" t="str">
        <f t="shared" si="41"/>
        <v/>
      </c>
      <c r="AK175" s="48">
        <f t="shared" si="42"/>
        <v>0</v>
      </c>
      <c r="AL175" s="58" t="str">
        <f t="shared" si="43"/>
        <v/>
      </c>
      <c r="AM175" s="59" t="str">
        <f t="shared" si="44"/>
        <v/>
      </c>
      <c r="AN175" s="59" t="str">
        <f t="shared" si="45"/>
        <v/>
      </c>
      <c r="AO175" s="60"/>
    </row>
    <row r="176" spans="3:41" x14ac:dyDescent="0.25">
      <c r="C176" s="82"/>
      <c r="D176" s="45"/>
      <c r="E176" s="83" t="str">
        <f t="shared" si="50"/>
        <v/>
      </c>
      <c r="F176" s="45"/>
      <c r="G176" s="45"/>
      <c r="H176" s="45"/>
      <c r="I176" s="46" t="str">
        <f t="shared" si="46"/>
        <v/>
      </c>
      <c r="J176" s="46" t="str">
        <f t="shared" si="47"/>
        <v/>
      </c>
      <c r="K176" s="47" t="str">
        <f t="shared" si="35"/>
        <v/>
      </c>
      <c r="L176" s="47" t="str">
        <f t="shared" si="36"/>
        <v/>
      </c>
      <c r="M176" s="48">
        <f t="shared" si="48"/>
        <v>0</v>
      </c>
      <c r="N176" s="46" t="str">
        <f t="shared" si="37"/>
        <v/>
      </c>
      <c r="O176" s="47" t="str">
        <f t="shared" si="38"/>
        <v/>
      </c>
      <c r="P176" s="47" t="str">
        <f t="shared" si="39"/>
        <v/>
      </c>
      <c r="Q176" s="48">
        <f t="shared" si="49"/>
        <v>0</v>
      </c>
      <c r="R176" s="2"/>
      <c r="AH176" s="57" t="str">
        <f>IF(G176&gt;1,IF($E$10&gt;0,100-(#REF!/(1+(AL176/#REF!)^#REF!)^#REF!+#REF!/(AL176-1))*100,100-(AL176*D$5+D$6)*100),"")</f>
        <v/>
      </c>
      <c r="AI176" s="21" t="str">
        <f t="shared" si="40"/>
        <v/>
      </c>
      <c r="AJ176" s="21" t="str">
        <f t="shared" si="41"/>
        <v/>
      </c>
      <c r="AK176" s="48">
        <f t="shared" si="42"/>
        <v>0</v>
      </c>
      <c r="AL176" s="58" t="str">
        <f t="shared" si="43"/>
        <v/>
      </c>
      <c r="AM176" s="59" t="str">
        <f t="shared" si="44"/>
        <v/>
      </c>
      <c r="AN176" s="59" t="str">
        <f t="shared" si="45"/>
        <v/>
      </c>
      <c r="AO176" s="60"/>
    </row>
    <row r="177" spans="3:41" x14ac:dyDescent="0.25">
      <c r="C177" s="82"/>
      <c r="D177" s="45"/>
      <c r="E177" s="83" t="str">
        <f t="shared" si="50"/>
        <v/>
      </c>
      <c r="F177" s="45"/>
      <c r="G177" s="45"/>
      <c r="H177" s="45"/>
      <c r="I177" s="46" t="str">
        <f t="shared" si="46"/>
        <v/>
      </c>
      <c r="J177" s="46" t="str">
        <f t="shared" si="47"/>
        <v/>
      </c>
      <c r="K177" s="47" t="str">
        <f t="shared" si="35"/>
        <v/>
      </c>
      <c r="L177" s="47" t="str">
        <f t="shared" si="36"/>
        <v/>
      </c>
      <c r="M177" s="48">
        <f t="shared" si="48"/>
        <v>0</v>
      </c>
      <c r="N177" s="46" t="str">
        <f t="shared" si="37"/>
        <v/>
      </c>
      <c r="O177" s="47" t="str">
        <f t="shared" si="38"/>
        <v/>
      </c>
      <c r="P177" s="47" t="str">
        <f t="shared" si="39"/>
        <v/>
      </c>
      <c r="Q177" s="48">
        <f t="shared" si="49"/>
        <v>0</v>
      </c>
      <c r="R177" s="2"/>
      <c r="AH177" s="57" t="str">
        <f>IF(G177&gt;1,IF($E$10&gt;0,100-(#REF!/(1+(AL177/#REF!)^#REF!)^#REF!+#REF!/(AL177-1))*100,100-(AL177*D$5+D$6)*100),"")</f>
        <v/>
      </c>
      <c r="AI177" s="21" t="str">
        <f t="shared" si="40"/>
        <v/>
      </c>
      <c r="AJ177" s="21" t="str">
        <f t="shared" si="41"/>
        <v/>
      </c>
      <c r="AK177" s="48">
        <f t="shared" si="42"/>
        <v>0</v>
      </c>
      <c r="AL177" s="58" t="str">
        <f t="shared" si="43"/>
        <v/>
      </c>
      <c r="AM177" s="59" t="str">
        <f t="shared" si="44"/>
        <v/>
      </c>
      <c r="AN177" s="59" t="str">
        <f t="shared" si="45"/>
        <v/>
      </c>
      <c r="AO177" s="60"/>
    </row>
    <row r="178" spans="3:41" x14ac:dyDescent="0.25">
      <c r="C178" s="82"/>
      <c r="D178" s="45"/>
      <c r="E178" s="83" t="str">
        <f t="shared" si="50"/>
        <v/>
      </c>
      <c r="F178" s="45"/>
      <c r="G178" s="45"/>
      <c r="H178" s="45"/>
      <c r="I178" s="46" t="str">
        <f t="shared" si="46"/>
        <v/>
      </c>
      <c r="J178" s="46" t="str">
        <f t="shared" si="47"/>
        <v/>
      </c>
      <c r="K178" s="47" t="str">
        <f t="shared" si="35"/>
        <v/>
      </c>
      <c r="L178" s="47" t="str">
        <f t="shared" si="36"/>
        <v/>
      </c>
      <c r="M178" s="48">
        <f t="shared" si="48"/>
        <v>0</v>
      </c>
      <c r="N178" s="46" t="str">
        <f t="shared" si="37"/>
        <v/>
      </c>
      <c r="O178" s="47" t="str">
        <f t="shared" si="38"/>
        <v/>
      </c>
      <c r="P178" s="47" t="str">
        <f t="shared" si="39"/>
        <v/>
      </c>
      <c r="Q178" s="48">
        <f t="shared" si="49"/>
        <v>0</v>
      </c>
      <c r="R178" s="2"/>
      <c r="AH178" s="57" t="str">
        <f>IF(G178&gt;1,IF($E$10&gt;0,100-(#REF!/(1+(AL178/#REF!)^#REF!)^#REF!+#REF!/(AL178-1))*100,100-(AL178*D$5+D$6)*100),"")</f>
        <v/>
      </c>
      <c r="AI178" s="21" t="str">
        <f t="shared" si="40"/>
        <v/>
      </c>
      <c r="AJ178" s="21" t="str">
        <f t="shared" si="41"/>
        <v/>
      </c>
      <c r="AK178" s="48">
        <f t="shared" si="42"/>
        <v>0</v>
      </c>
      <c r="AL178" s="58" t="str">
        <f t="shared" si="43"/>
        <v/>
      </c>
      <c r="AM178" s="59" t="str">
        <f t="shared" si="44"/>
        <v/>
      </c>
      <c r="AN178" s="59" t="str">
        <f t="shared" si="45"/>
        <v/>
      </c>
      <c r="AO178" s="60"/>
    </row>
    <row r="179" spans="3:41" x14ac:dyDescent="0.25">
      <c r="C179" s="82"/>
      <c r="D179" s="45"/>
      <c r="E179" s="83" t="str">
        <f t="shared" si="50"/>
        <v/>
      </c>
      <c r="F179" s="45"/>
      <c r="G179" s="45"/>
      <c r="H179" s="45"/>
      <c r="I179" s="46" t="str">
        <f t="shared" si="46"/>
        <v/>
      </c>
      <c r="J179" s="46" t="str">
        <f t="shared" si="47"/>
        <v/>
      </c>
      <c r="K179" s="47" t="str">
        <f t="shared" si="35"/>
        <v/>
      </c>
      <c r="L179" s="47" t="str">
        <f t="shared" si="36"/>
        <v/>
      </c>
      <c r="M179" s="48">
        <f t="shared" si="48"/>
        <v>0</v>
      </c>
      <c r="N179" s="46" t="str">
        <f t="shared" si="37"/>
        <v/>
      </c>
      <c r="O179" s="47" t="str">
        <f t="shared" si="38"/>
        <v/>
      </c>
      <c r="P179" s="47" t="str">
        <f t="shared" si="39"/>
        <v/>
      </c>
      <c r="Q179" s="48">
        <f t="shared" si="49"/>
        <v>0</v>
      </c>
      <c r="R179" s="2"/>
      <c r="AH179" s="57" t="str">
        <f>IF(G179&gt;1,IF($E$10&gt;0,100-(#REF!/(1+(AL179/#REF!)^#REF!)^#REF!+#REF!/(AL179-1))*100,100-(AL179*D$5+D$6)*100),"")</f>
        <v/>
      </c>
      <c r="AI179" s="21" t="str">
        <f t="shared" si="40"/>
        <v/>
      </c>
      <c r="AJ179" s="21" t="str">
        <f t="shared" si="41"/>
        <v/>
      </c>
      <c r="AK179" s="48">
        <f t="shared" si="42"/>
        <v>0</v>
      </c>
      <c r="AL179" s="58" t="str">
        <f t="shared" si="43"/>
        <v/>
      </c>
      <c r="AM179" s="59" t="str">
        <f t="shared" si="44"/>
        <v/>
      </c>
      <c r="AN179" s="59" t="str">
        <f t="shared" si="45"/>
        <v/>
      </c>
      <c r="AO179" s="60"/>
    </row>
    <row r="180" spans="3:41" x14ac:dyDescent="0.25">
      <c r="C180" s="82"/>
      <c r="D180" s="45"/>
      <c r="E180" s="83" t="str">
        <f t="shared" si="50"/>
        <v/>
      </c>
      <c r="F180" s="45"/>
      <c r="G180" s="45"/>
      <c r="H180" s="45"/>
      <c r="I180" s="46" t="str">
        <f t="shared" si="46"/>
        <v/>
      </c>
      <c r="J180" s="46" t="str">
        <f t="shared" si="47"/>
        <v/>
      </c>
      <c r="K180" s="47" t="str">
        <f t="shared" si="35"/>
        <v/>
      </c>
      <c r="L180" s="47" t="str">
        <f t="shared" si="36"/>
        <v/>
      </c>
      <c r="M180" s="48">
        <f t="shared" si="48"/>
        <v>0</v>
      </c>
      <c r="N180" s="46" t="str">
        <f t="shared" si="37"/>
        <v/>
      </c>
      <c r="O180" s="47" t="str">
        <f t="shared" si="38"/>
        <v/>
      </c>
      <c r="P180" s="47" t="str">
        <f t="shared" si="39"/>
        <v/>
      </c>
      <c r="Q180" s="48">
        <f t="shared" si="49"/>
        <v>0</v>
      </c>
      <c r="R180" s="2"/>
      <c r="AH180" s="57" t="str">
        <f>IF(G180&gt;1,IF($E$10&gt;0,100-(#REF!/(1+(AL180/#REF!)^#REF!)^#REF!+#REF!/(AL180-1))*100,100-(AL180*D$5+D$6)*100),"")</f>
        <v/>
      </c>
      <c r="AI180" s="21" t="str">
        <f t="shared" si="40"/>
        <v/>
      </c>
      <c r="AJ180" s="21" t="str">
        <f t="shared" si="41"/>
        <v/>
      </c>
      <c r="AK180" s="48">
        <f t="shared" si="42"/>
        <v>0</v>
      </c>
      <c r="AL180" s="58" t="str">
        <f t="shared" si="43"/>
        <v/>
      </c>
      <c r="AM180" s="59" t="str">
        <f t="shared" si="44"/>
        <v/>
      </c>
      <c r="AN180" s="59" t="str">
        <f t="shared" si="45"/>
        <v/>
      </c>
      <c r="AO180" s="60"/>
    </row>
    <row r="181" spans="3:41" x14ac:dyDescent="0.25">
      <c r="C181" s="82"/>
      <c r="D181" s="45"/>
      <c r="E181" s="83" t="str">
        <f t="shared" si="50"/>
        <v/>
      </c>
      <c r="F181" s="45"/>
      <c r="G181" s="45"/>
      <c r="H181" s="45"/>
      <c r="I181" s="46" t="str">
        <f t="shared" si="46"/>
        <v/>
      </c>
      <c r="J181" s="46" t="str">
        <f t="shared" si="47"/>
        <v/>
      </c>
      <c r="K181" s="47" t="str">
        <f t="shared" si="35"/>
        <v/>
      </c>
      <c r="L181" s="47" t="str">
        <f t="shared" si="36"/>
        <v/>
      </c>
      <c r="M181" s="48">
        <f t="shared" si="48"/>
        <v>0</v>
      </c>
      <c r="N181" s="46" t="str">
        <f t="shared" si="37"/>
        <v/>
      </c>
      <c r="O181" s="47" t="str">
        <f t="shared" si="38"/>
        <v/>
      </c>
      <c r="P181" s="47" t="str">
        <f t="shared" si="39"/>
        <v/>
      </c>
      <c r="Q181" s="48">
        <f t="shared" si="49"/>
        <v>0</v>
      </c>
      <c r="R181" s="2"/>
      <c r="AH181" s="57" t="str">
        <f>IF(G181&gt;1,IF($E$10&gt;0,100-(#REF!/(1+(AL181/#REF!)^#REF!)^#REF!+#REF!/(AL181-1))*100,100-(AL181*D$5+D$6)*100),"")</f>
        <v/>
      </c>
      <c r="AI181" s="21" t="str">
        <f t="shared" si="40"/>
        <v/>
      </c>
      <c r="AJ181" s="21" t="str">
        <f t="shared" si="41"/>
        <v/>
      </c>
      <c r="AK181" s="48">
        <f t="shared" si="42"/>
        <v>0</v>
      </c>
      <c r="AL181" s="58" t="str">
        <f t="shared" si="43"/>
        <v/>
      </c>
      <c r="AM181" s="59" t="str">
        <f t="shared" si="44"/>
        <v/>
      </c>
      <c r="AN181" s="59" t="str">
        <f t="shared" si="45"/>
        <v/>
      </c>
      <c r="AO181" s="60"/>
    </row>
    <row r="182" spans="3:41" x14ac:dyDescent="0.25">
      <c r="C182" s="82"/>
      <c r="D182" s="45"/>
      <c r="E182" s="83" t="str">
        <f t="shared" si="50"/>
        <v/>
      </c>
      <c r="F182" s="45"/>
      <c r="G182" s="45"/>
      <c r="H182" s="45"/>
      <c r="I182" s="46" t="str">
        <f t="shared" si="46"/>
        <v/>
      </c>
      <c r="J182" s="46" t="str">
        <f t="shared" si="47"/>
        <v/>
      </c>
      <c r="K182" s="47" t="str">
        <f t="shared" si="35"/>
        <v/>
      </c>
      <c r="L182" s="47" t="str">
        <f t="shared" si="36"/>
        <v/>
      </c>
      <c r="M182" s="48">
        <f t="shared" si="48"/>
        <v>0</v>
      </c>
      <c r="N182" s="46" t="str">
        <f t="shared" si="37"/>
        <v/>
      </c>
      <c r="O182" s="47" t="str">
        <f t="shared" si="38"/>
        <v/>
      </c>
      <c r="P182" s="47" t="str">
        <f t="shared" si="39"/>
        <v/>
      </c>
      <c r="Q182" s="48">
        <f t="shared" si="49"/>
        <v>0</v>
      </c>
      <c r="R182" s="2"/>
      <c r="AH182" s="57" t="str">
        <f>IF(G182&gt;1,IF($E$10&gt;0,100-(#REF!/(1+(AL182/#REF!)^#REF!)^#REF!+#REF!/(AL182-1))*100,100-(AL182*D$5+D$6)*100),"")</f>
        <v/>
      </c>
      <c r="AI182" s="21" t="str">
        <f t="shared" si="40"/>
        <v/>
      </c>
      <c r="AJ182" s="21" t="str">
        <f t="shared" si="41"/>
        <v/>
      </c>
      <c r="AK182" s="48">
        <f t="shared" si="42"/>
        <v>0</v>
      </c>
      <c r="AL182" s="58" t="str">
        <f t="shared" si="43"/>
        <v/>
      </c>
      <c r="AM182" s="59" t="str">
        <f t="shared" si="44"/>
        <v/>
      </c>
      <c r="AN182" s="59" t="str">
        <f t="shared" si="45"/>
        <v/>
      </c>
      <c r="AO182" s="60"/>
    </row>
    <row r="183" spans="3:41" x14ac:dyDescent="0.25">
      <c r="C183" s="82"/>
      <c r="D183" s="45"/>
      <c r="E183" s="83" t="str">
        <f t="shared" si="50"/>
        <v/>
      </c>
      <c r="F183" s="45"/>
      <c r="G183" s="45"/>
      <c r="H183" s="45"/>
      <c r="I183" s="46" t="str">
        <f t="shared" si="46"/>
        <v/>
      </c>
      <c r="J183" s="46" t="str">
        <f t="shared" si="47"/>
        <v/>
      </c>
      <c r="K183" s="47" t="str">
        <f t="shared" si="35"/>
        <v/>
      </c>
      <c r="L183" s="47" t="str">
        <f t="shared" si="36"/>
        <v/>
      </c>
      <c r="M183" s="48">
        <f t="shared" si="48"/>
        <v>0</v>
      </c>
      <c r="N183" s="46" t="str">
        <f t="shared" si="37"/>
        <v/>
      </c>
      <c r="O183" s="47" t="str">
        <f t="shared" si="38"/>
        <v/>
      </c>
      <c r="P183" s="47" t="str">
        <f t="shared" si="39"/>
        <v/>
      </c>
      <c r="Q183" s="48">
        <f t="shared" si="49"/>
        <v>0</v>
      </c>
      <c r="R183" s="2"/>
      <c r="AH183" s="57" t="str">
        <f>IF(G183&gt;1,IF($E$10&gt;0,100-(#REF!/(1+(AL183/#REF!)^#REF!)^#REF!+#REF!/(AL183-1))*100,100-(AL183*D$5+D$6)*100),"")</f>
        <v/>
      </c>
      <c r="AI183" s="21" t="str">
        <f t="shared" si="40"/>
        <v/>
      </c>
      <c r="AJ183" s="21" t="str">
        <f t="shared" si="41"/>
        <v/>
      </c>
      <c r="AK183" s="48">
        <f t="shared" si="42"/>
        <v>0</v>
      </c>
      <c r="AL183" s="58" t="str">
        <f t="shared" si="43"/>
        <v/>
      </c>
      <c r="AM183" s="59" t="str">
        <f t="shared" si="44"/>
        <v/>
      </c>
      <c r="AN183" s="59" t="str">
        <f t="shared" si="45"/>
        <v/>
      </c>
      <c r="AO183" s="60"/>
    </row>
    <row r="184" spans="3:41" x14ac:dyDescent="0.25">
      <c r="C184" s="82"/>
      <c r="D184" s="45"/>
      <c r="E184" s="83" t="str">
        <f t="shared" si="50"/>
        <v/>
      </c>
      <c r="F184" s="45"/>
      <c r="G184" s="45"/>
      <c r="H184" s="45"/>
      <c r="I184" s="46" t="str">
        <f t="shared" si="46"/>
        <v/>
      </c>
      <c r="J184" s="46" t="str">
        <f t="shared" si="47"/>
        <v/>
      </c>
      <c r="K184" s="47" t="str">
        <f t="shared" si="35"/>
        <v/>
      </c>
      <c r="L184" s="47" t="str">
        <f t="shared" si="36"/>
        <v/>
      </c>
      <c r="M184" s="48">
        <f t="shared" si="48"/>
        <v>0</v>
      </c>
      <c r="N184" s="46" t="str">
        <f t="shared" si="37"/>
        <v/>
      </c>
      <c r="O184" s="47" t="str">
        <f t="shared" si="38"/>
        <v/>
      </c>
      <c r="P184" s="47" t="str">
        <f t="shared" si="39"/>
        <v/>
      </c>
      <c r="Q184" s="48">
        <f t="shared" si="49"/>
        <v>0</v>
      </c>
      <c r="R184" s="2"/>
      <c r="AH184" s="57" t="str">
        <f>IF(G184&gt;1,IF($E$10&gt;0,100-(#REF!/(1+(AL184/#REF!)^#REF!)^#REF!+#REF!/(AL184-1))*100,100-(AL184*D$5+D$6)*100),"")</f>
        <v/>
      </c>
      <c r="AI184" s="21" t="str">
        <f t="shared" si="40"/>
        <v/>
      </c>
      <c r="AJ184" s="21" t="str">
        <f t="shared" si="41"/>
        <v/>
      </c>
      <c r="AK184" s="48">
        <f t="shared" si="42"/>
        <v>0</v>
      </c>
      <c r="AL184" s="58" t="str">
        <f t="shared" si="43"/>
        <v/>
      </c>
      <c r="AM184" s="59" t="str">
        <f t="shared" si="44"/>
        <v/>
      </c>
      <c r="AN184" s="59" t="str">
        <f t="shared" si="45"/>
        <v/>
      </c>
      <c r="AO184" s="60"/>
    </row>
    <row r="185" spans="3:41" x14ac:dyDescent="0.25">
      <c r="C185" s="82"/>
      <c r="D185" s="45"/>
      <c r="E185" s="83" t="str">
        <f t="shared" si="50"/>
        <v/>
      </c>
      <c r="F185" s="45"/>
      <c r="G185" s="45"/>
      <c r="H185" s="45"/>
      <c r="I185" s="46" t="str">
        <f t="shared" si="46"/>
        <v/>
      </c>
      <c r="J185" s="46" t="str">
        <f t="shared" si="47"/>
        <v/>
      </c>
      <c r="K185" s="47" t="str">
        <f t="shared" si="35"/>
        <v/>
      </c>
      <c r="L185" s="47" t="str">
        <f t="shared" si="36"/>
        <v/>
      </c>
      <c r="M185" s="48">
        <f t="shared" si="48"/>
        <v>0</v>
      </c>
      <c r="N185" s="46" t="str">
        <f t="shared" si="37"/>
        <v/>
      </c>
      <c r="O185" s="47" t="str">
        <f t="shared" si="38"/>
        <v/>
      </c>
      <c r="P185" s="47" t="str">
        <f t="shared" si="39"/>
        <v/>
      </c>
      <c r="Q185" s="48">
        <f t="shared" si="49"/>
        <v>0</v>
      </c>
      <c r="R185" s="2"/>
      <c r="AH185" s="57" t="str">
        <f>IF(G185&gt;1,IF($E$10&gt;0,100-(#REF!/(1+(AL185/#REF!)^#REF!)^#REF!+#REF!/(AL185-1))*100,100-(AL185*D$5+D$6)*100),"")</f>
        <v/>
      </c>
      <c r="AI185" s="21" t="str">
        <f t="shared" si="40"/>
        <v/>
      </c>
      <c r="AJ185" s="21" t="str">
        <f t="shared" si="41"/>
        <v/>
      </c>
      <c r="AK185" s="48">
        <f t="shared" si="42"/>
        <v>0</v>
      </c>
      <c r="AL185" s="58" t="str">
        <f t="shared" si="43"/>
        <v/>
      </c>
      <c r="AM185" s="59" t="str">
        <f t="shared" si="44"/>
        <v/>
      </c>
      <c r="AN185" s="59" t="str">
        <f t="shared" si="45"/>
        <v/>
      </c>
      <c r="AO185" s="60"/>
    </row>
    <row r="186" spans="3:41" x14ac:dyDescent="0.25">
      <c r="C186" s="82"/>
      <c r="D186" s="45"/>
      <c r="E186" s="83" t="str">
        <f t="shared" si="50"/>
        <v/>
      </c>
      <c r="F186" s="45"/>
      <c r="G186" s="45"/>
      <c r="H186" s="45"/>
      <c r="I186" s="46" t="str">
        <f t="shared" si="46"/>
        <v/>
      </c>
      <c r="J186" s="46" t="str">
        <f t="shared" si="47"/>
        <v/>
      </c>
      <c r="K186" s="47" t="str">
        <f t="shared" si="35"/>
        <v/>
      </c>
      <c r="L186" s="47" t="str">
        <f t="shared" si="36"/>
        <v/>
      </c>
      <c r="M186" s="48">
        <f t="shared" si="48"/>
        <v>0</v>
      </c>
      <c r="N186" s="46" t="str">
        <f t="shared" si="37"/>
        <v/>
      </c>
      <c r="O186" s="47" t="str">
        <f t="shared" si="38"/>
        <v/>
      </c>
      <c r="P186" s="47" t="str">
        <f t="shared" si="39"/>
        <v/>
      </c>
      <c r="Q186" s="48">
        <f t="shared" si="49"/>
        <v>0</v>
      </c>
      <c r="R186" s="2"/>
      <c r="AH186" s="57" t="str">
        <f>IF(G186&gt;1,IF($E$10&gt;0,100-(#REF!/(1+(AL186/#REF!)^#REF!)^#REF!+#REF!/(AL186-1))*100,100-(AL186*D$5+D$6)*100),"")</f>
        <v/>
      </c>
      <c r="AI186" s="21" t="str">
        <f t="shared" si="40"/>
        <v/>
      </c>
      <c r="AJ186" s="21" t="str">
        <f t="shared" si="41"/>
        <v/>
      </c>
      <c r="AK186" s="48">
        <f t="shared" si="42"/>
        <v>0</v>
      </c>
      <c r="AL186" s="58" t="str">
        <f t="shared" si="43"/>
        <v/>
      </c>
      <c r="AM186" s="59" t="str">
        <f t="shared" si="44"/>
        <v/>
      </c>
      <c r="AN186" s="59" t="str">
        <f t="shared" si="45"/>
        <v/>
      </c>
      <c r="AO186" s="60"/>
    </row>
    <row r="187" spans="3:41" x14ac:dyDescent="0.25">
      <c r="C187" s="82"/>
      <c r="D187" s="45"/>
      <c r="E187" s="83" t="str">
        <f t="shared" si="50"/>
        <v/>
      </c>
      <c r="F187" s="45"/>
      <c r="G187" s="45"/>
      <c r="H187" s="45"/>
      <c r="I187" s="46" t="str">
        <f t="shared" si="46"/>
        <v/>
      </c>
      <c r="J187" s="46" t="str">
        <f t="shared" si="47"/>
        <v/>
      </c>
      <c r="K187" s="47" t="str">
        <f t="shared" si="35"/>
        <v/>
      </c>
      <c r="L187" s="47" t="str">
        <f t="shared" si="36"/>
        <v/>
      </c>
      <c r="M187" s="48">
        <f t="shared" si="48"/>
        <v>0</v>
      </c>
      <c r="N187" s="46" t="str">
        <f t="shared" si="37"/>
        <v/>
      </c>
      <c r="O187" s="47" t="str">
        <f t="shared" si="38"/>
        <v/>
      </c>
      <c r="P187" s="47" t="str">
        <f t="shared" si="39"/>
        <v/>
      </c>
      <c r="Q187" s="48">
        <f t="shared" si="49"/>
        <v>0</v>
      </c>
      <c r="R187" s="2"/>
      <c r="AH187" s="57" t="str">
        <f>IF(G187&gt;1,IF($E$10&gt;0,100-(#REF!/(1+(AL187/#REF!)^#REF!)^#REF!+#REF!/(AL187-1))*100,100-(AL187*D$5+D$6)*100),"")</f>
        <v/>
      </c>
      <c r="AI187" s="21" t="str">
        <f t="shared" si="40"/>
        <v/>
      </c>
      <c r="AJ187" s="21" t="str">
        <f t="shared" si="41"/>
        <v/>
      </c>
      <c r="AK187" s="48">
        <f t="shared" si="42"/>
        <v>0</v>
      </c>
      <c r="AL187" s="58" t="str">
        <f t="shared" si="43"/>
        <v/>
      </c>
      <c r="AM187" s="59" t="str">
        <f t="shared" si="44"/>
        <v/>
      </c>
      <c r="AN187" s="59" t="str">
        <f t="shared" si="45"/>
        <v/>
      </c>
      <c r="AO187" s="60"/>
    </row>
    <row r="188" spans="3:41" x14ac:dyDescent="0.25">
      <c r="C188" s="82"/>
      <c r="D188" s="45"/>
      <c r="E188" s="83" t="str">
        <f t="shared" si="50"/>
        <v/>
      </c>
      <c r="F188" s="45"/>
      <c r="G188" s="45"/>
      <c r="H188" s="45"/>
      <c r="I188" s="46" t="str">
        <f t="shared" si="46"/>
        <v/>
      </c>
      <c r="J188" s="46" t="str">
        <f t="shared" si="47"/>
        <v/>
      </c>
      <c r="K188" s="47" t="str">
        <f t="shared" si="35"/>
        <v/>
      </c>
      <c r="L188" s="47" t="str">
        <f t="shared" si="36"/>
        <v/>
      </c>
      <c r="M188" s="48">
        <f t="shared" si="48"/>
        <v>0</v>
      </c>
      <c r="N188" s="46" t="str">
        <f t="shared" si="37"/>
        <v/>
      </c>
      <c r="O188" s="47" t="str">
        <f t="shared" si="38"/>
        <v/>
      </c>
      <c r="P188" s="47" t="str">
        <f t="shared" si="39"/>
        <v/>
      </c>
      <c r="Q188" s="48">
        <f t="shared" si="49"/>
        <v>0</v>
      </c>
      <c r="R188" s="2"/>
      <c r="AH188" s="57" t="str">
        <f>IF(G188&gt;1,IF($E$10&gt;0,100-(#REF!/(1+(AL188/#REF!)^#REF!)^#REF!+#REF!/(AL188-1))*100,100-(AL188*D$5+D$6)*100),"")</f>
        <v/>
      </c>
      <c r="AI188" s="21" t="str">
        <f t="shared" si="40"/>
        <v/>
      </c>
      <c r="AJ188" s="21" t="str">
        <f t="shared" si="41"/>
        <v/>
      </c>
      <c r="AK188" s="48">
        <f t="shared" si="42"/>
        <v>0</v>
      </c>
      <c r="AL188" s="58" t="str">
        <f t="shared" si="43"/>
        <v/>
      </c>
      <c r="AM188" s="59" t="str">
        <f t="shared" si="44"/>
        <v/>
      </c>
      <c r="AN188" s="59" t="str">
        <f t="shared" si="45"/>
        <v/>
      </c>
      <c r="AO188" s="60"/>
    </row>
    <row r="189" spans="3:41" x14ac:dyDescent="0.25">
      <c r="C189" s="82"/>
      <c r="D189" s="45"/>
      <c r="E189" s="83" t="str">
        <f t="shared" si="50"/>
        <v/>
      </c>
      <c r="F189" s="45"/>
      <c r="G189" s="45"/>
      <c r="H189" s="45"/>
      <c r="I189" s="46" t="str">
        <f t="shared" si="46"/>
        <v/>
      </c>
      <c r="J189" s="46" t="str">
        <f t="shared" si="47"/>
        <v/>
      </c>
      <c r="K189" s="47" t="str">
        <f t="shared" si="35"/>
        <v/>
      </c>
      <c r="L189" s="47" t="str">
        <f t="shared" si="36"/>
        <v/>
      </c>
      <c r="M189" s="48">
        <f t="shared" si="48"/>
        <v>0</v>
      </c>
      <c r="N189" s="46" t="str">
        <f t="shared" si="37"/>
        <v/>
      </c>
      <c r="O189" s="47" t="str">
        <f t="shared" si="38"/>
        <v/>
      </c>
      <c r="P189" s="47" t="str">
        <f t="shared" si="39"/>
        <v/>
      </c>
      <c r="Q189" s="48">
        <f t="shared" si="49"/>
        <v>0</v>
      </c>
      <c r="R189" s="2"/>
      <c r="AH189" s="57" t="str">
        <f>IF(G189&gt;1,IF($E$10&gt;0,100-(#REF!/(1+(AL189/#REF!)^#REF!)^#REF!+#REF!/(AL189-1))*100,100-(AL189*D$5+D$6)*100),"")</f>
        <v/>
      </c>
      <c r="AI189" s="21" t="str">
        <f t="shared" si="40"/>
        <v/>
      </c>
      <c r="AJ189" s="21" t="str">
        <f t="shared" si="41"/>
        <v/>
      </c>
      <c r="AK189" s="48">
        <f t="shared" si="42"/>
        <v>0</v>
      </c>
      <c r="AL189" s="58" t="str">
        <f t="shared" si="43"/>
        <v/>
      </c>
      <c r="AM189" s="59" t="str">
        <f t="shared" si="44"/>
        <v/>
      </c>
      <c r="AN189" s="59" t="str">
        <f t="shared" si="45"/>
        <v/>
      </c>
      <c r="AO189" s="60"/>
    </row>
    <row r="190" spans="3:41" x14ac:dyDescent="0.25">
      <c r="C190" s="82"/>
      <c r="D190" s="45"/>
      <c r="E190" s="83" t="str">
        <f t="shared" si="50"/>
        <v/>
      </c>
      <c r="F190" s="45"/>
      <c r="G190" s="45"/>
      <c r="H190" s="45"/>
      <c r="I190" s="46" t="str">
        <f t="shared" si="46"/>
        <v/>
      </c>
      <c r="J190" s="46" t="str">
        <f t="shared" si="47"/>
        <v/>
      </c>
      <c r="K190" s="47" t="str">
        <f t="shared" si="35"/>
        <v/>
      </c>
      <c r="L190" s="47" t="str">
        <f t="shared" si="36"/>
        <v/>
      </c>
      <c r="M190" s="48">
        <f t="shared" si="48"/>
        <v>0</v>
      </c>
      <c r="N190" s="46" t="str">
        <f t="shared" si="37"/>
        <v/>
      </c>
      <c r="O190" s="47" t="str">
        <f t="shared" si="38"/>
        <v/>
      </c>
      <c r="P190" s="47" t="str">
        <f t="shared" si="39"/>
        <v/>
      </c>
      <c r="Q190" s="48">
        <f t="shared" si="49"/>
        <v>0</v>
      </c>
      <c r="R190" s="2"/>
      <c r="AH190" s="57" t="str">
        <f>IF(G190&gt;1,IF($E$10&gt;0,100-(#REF!/(1+(AL190/#REF!)^#REF!)^#REF!+#REF!/(AL190-1))*100,100-(AL190*D$5+D$6)*100),"")</f>
        <v/>
      </c>
      <c r="AI190" s="21" t="str">
        <f t="shared" si="40"/>
        <v/>
      </c>
      <c r="AJ190" s="21" t="str">
        <f t="shared" si="41"/>
        <v/>
      </c>
      <c r="AK190" s="48">
        <f t="shared" si="42"/>
        <v>0</v>
      </c>
      <c r="AL190" s="58" t="str">
        <f t="shared" si="43"/>
        <v/>
      </c>
      <c r="AM190" s="59" t="str">
        <f t="shared" si="44"/>
        <v/>
      </c>
      <c r="AN190" s="59" t="str">
        <f t="shared" si="45"/>
        <v/>
      </c>
      <c r="AO190" s="60"/>
    </row>
    <row r="191" spans="3:41" x14ac:dyDescent="0.25">
      <c r="C191" s="82"/>
      <c r="D191" s="45"/>
      <c r="E191" s="83" t="str">
        <f t="shared" si="50"/>
        <v/>
      </c>
      <c r="F191" s="45"/>
      <c r="G191" s="45"/>
      <c r="H191" s="45"/>
      <c r="I191" s="46" t="str">
        <f t="shared" si="46"/>
        <v/>
      </c>
      <c r="J191" s="46" t="str">
        <f t="shared" si="47"/>
        <v/>
      </c>
      <c r="K191" s="47" t="str">
        <f t="shared" si="35"/>
        <v/>
      </c>
      <c r="L191" s="47" t="str">
        <f t="shared" si="36"/>
        <v/>
      </c>
      <c r="M191" s="48">
        <f t="shared" si="48"/>
        <v>0</v>
      </c>
      <c r="N191" s="46" t="str">
        <f t="shared" si="37"/>
        <v/>
      </c>
      <c r="O191" s="47" t="str">
        <f t="shared" si="38"/>
        <v/>
      </c>
      <c r="P191" s="47" t="str">
        <f t="shared" si="39"/>
        <v/>
      </c>
      <c r="Q191" s="48">
        <f t="shared" si="49"/>
        <v>0</v>
      </c>
      <c r="R191" s="2"/>
      <c r="AH191" s="57" t="str">
        <f>IF(G191&gt;1,IF($E$10&gt;0,100-(#REF!/(1+(AL191/#REF!)^#REF!)^#REF!+#REF!/(AL191-1))*100,100-(AL191*D$5+D$6)*100),"")</f>
        <v/>
      </c>
      <c r="AI191" s="21" t="str">
        <f t="shared" si="40"/>
        <v/>
      </c>
      <c r="AJ191" s="21" t="str">
        <f t="shared" si="41"/>
        <v/>
      </c>
      <c r="AK191" s="48">
        <f t="shared" si="42"/>
        <v>0</v>
      </c>
      <c r="AL191" s="58" t="str">
        <f t="shared" si="43"/>
        <v/>
      </c>
      <c r="AM191" s="59" t="str">
        <f t="shared" si="44"/>
        <v/>
      </c>
      <c r="AN191" s="59" t="str">
        <f t="shared" si="45"/>
        <v/>
      </c>
      <c r="AO191" s="60"/>
    </row>
    <row r="192" spans="3:41" x14ac:dyDescent="0.25">
      <c r="C192" s="82"/>
      <c r="D192" s="45"/>
      <c r="E192" s="83" t="str">
        <f t="shared" si="50"/>
        <v/>
      </c>
      <c r="F192" s="45"/>
      <c r="G192" s="45"/>
      <c r="H192" s="45"/>
      <c r="I192" s="46" t="str">
        <f t="shared" si="46"/>
        <v/>
      </c>
      <c r="J192" s="46" t="str">
        <f t="shared" si="47"/>
        <v/>
      </c>
      <c r="K192" s="47" t="str">
        <f t="shared" si="35"/>
        <v/>
      </c>
      <c r="L192" s="47" t="str">
        <f t="shared" si="36"/>
        <v/>
      </c>
      <c r="M192" s="48">
        <f t="shared" si="48"/>
        <v>0</v>
      </c>
      <c r="N192" s="46" t="str">
        <f t="shared" si="37"/>
        <v/>
      </c>
      <c r="O192" s="47" t="str">
        <f t="shared" si="38"/>
        <v/>
      </c>
      <c r="P192" s="47" t="str">
        <f t="shared" si="39"/>
        <v/>
      </c>
      <c r="Q192" s="48">
        <f t="shared" si="49"/>
        <v>0</v>
      </c>
      <c r="R192" s="2"/>
      <c r="AH192" s="57" t="str">
        <f>IF(G192&gt;1,IF($E$10&gt;0,100-(#REF!/(1+(AL192/#REF!)^#REF!)^#REF!+#REF!/(AL192-1))*100,100-(AL192*D$5+D$6)*100),"")</f>
        <v/>
      </c>
      <c r="AI192" s="21" t="str">
        <f t="shared" si="40"/>
        <v/>
      </c>
      <c r="AJ192" s="21" t="str">
        <f t="shared" si="41"/>
        <v/>
      </c>
      <c r="AK192" s="48">
        <f t="shared" si="42"/>
        <v>0</v>
      </c>
      <c r="AL192" s="58" t="str">
        <f t="shared" si="43"/>
        <v/>
      </c>
      <c r="AM192" s="59" t="str">
        <f t="shared" si="44"/>
        <v/>
      </c>
      <c r="AN192" s="59" t="str">
        <f t="shared" si="45"/>
        <v/>
      </c>
      <c r="AO192" s="60"/>
    </row>
    <row r="193" spans="3:41" x14ac:dyDescent="0.25">
      <c r="C193" s="82"/>
      <c r="D193" s="45"/>
      <c r="E193" s="83" t="str">
        <f t="shared" si="50"/>
        <v/>
      </c>
      <c r="F193" s="45"/>
      <c r="G193" s="45"/>
      <c r="H193" s="45"/>
      <c r="I193" s="46" t="str">
        <f t="shared" si="46"/>
        <v/>
      </c>
      <c r="J193" s="46" t="str">
        <f t="shared" si="47"/>
        <v/>
      </c>
      <c r="K193" s="47" t="str">
        <f t="shared" si="35"/>
        <v/>
      </c>
      <c r="L193" s="47" t="str">
        <f t="shared" si="36"/>
        <v/>
      </c>
      <c r="M193" s="48">
        <f t="shared" si="48"/>
        <v>0</v>
      </c>
      <c r="N193" s="46" t="str">
        <f t="shared" si="37"/>
        <v/>
      </c>
      <c r="O193" s="47" t="str">
        <f t="shared" si="38"/>
        <v/>
      </c>
      <c r="P193" s="47" t="str">
        <f t="shared" si="39"/>
        <v/>
      </c>
      <c r="Q193" s="48">
        <f t="shared" si="49"/>
        <v>0</v>
      </c>
      <c r="R193" s="2"/>
      <c r="AH193" s="57" t="str">
        <f>IF(G193&gt;1,IF($E$10&gt;0,100-(#REF!/(1+(AL193/#REF!)^#REF!)^#REF!+#REF!/(AL193-1))*100,100-(AL193*D$5+D$6)*100),"")</f>
        <v/>
      </c>
      <c r="AI193" s="21" t="str">
        <f t="shared" si="40"/>
        <v/>
      </c>
      <c r="AJ193" s="21" t="str">
        <f t="shared" si="41"/>
        <v/>
      </c>
      <c r="AK193" s="48">
        <f t="shared" si="42"/>
        <v>0</v>
      </c>
      <c r="AL193" s="58" t="str">
        <f t="shared" si="43"/>
        <v/>
      </c>
      <c r="AM193" s="59" t="str">
        <f t="shared" si="44"/>
        <v/>
      </c>
      <c r="AN193" s="59" t="str">
        <f t="shared" si="45"/>
        <v/>
      </c>
      <c r="AO193" s="60"/>
    </row>
    <row r="194" spans="3:41" x14ac:dyDescent="0.25">
      <c r="C194" s="82"/>
      <c r="D194" s="45"/>
      <c r="E194" s="83" t="str">
        <f t="shared" si="50"/>
        <v/>
      </c>
      <c r="F194" s="45"/>
      <c r="G194" s="45"/>
      <c r="H194" s="45"/>
      <c r="I194" s="46" t="str">
        <f t="shared" si="46"/>
        <v/>
      </c>
      <c r="J194" s="46" t="str">
        <f t="shared" si="47"/>
        <v/>
      </c>
      <c r="K194" s="47" t="str">
        <f t="shared" si="35"/>
        <v/>
      </c>
      <c r="L194" s="47" t="str">
        <f t="shared" si="36"/>
        <v/>
      </c>
      <c r="M194" s="48">
        <f t="shared" si="48"/>
        <v>0</v>
      </c>
      <c r="N194" s="46" t="str">
        <f t="shared" si="37"/>
        <v/>
      </c>
      <c r="O194" s="47" t="str">
        <f t="shared" si="38"/>
        <v/>
      </c>
      <c r="P194" s="47" t="str">
        <f t="shared" si="39"/>
        <v/>
      </c>
      <c r="Q194" s="48">
        <f t="shared" si="49"/>
        <v>0</v>
      </c>
      <c r="R194" s="2"/>
      <c r="AH194" s="57" t="str">
        <f>IF(G194&gt;1,IF($E$10&gt;0,100-(#REF!/(1+(AL194/#REF!)^#REF!)^#REF!+#REF!/(AL194-1))*100,100-(AL194*D$5+D$6)*100),"")</f>
        <v/>
      </c>
      <c r="AI194" s="21" t="str">
        <f t="shared" si="40"/>
        <v/>
      </c>
      <c r="AJ194" s="21" t="str">
        <f t="shared" si="41"/>
        <v/>
      </c>
      <c r="AK194" s="48">
        <f t="shared" si="42"/>
        <v>0</v>
      </c>
      <c r="AL194" s="58" t="str">
        <f t="shared" si="43"/>
        <v/>
      </c>
      <c r="AM194" s="59" t="str">
        <f t="shared" si="44"/>
        <v/>
      </c>
      <c r="AN194" s="59" t="str">
        <f t="shared" si="45"/>
        <v/>
      </c>
      <c r="AO194" s="60"/>
    </row>
    <row r="195" spans="3:41" x14ac:dyDescent="0.25">
      <c r="C195" s="82"/>
      <c r="D195" s="45"/>
      <c r="E195" s="83" t="str">
        <f t="shared" si="50"/>
        <v/>
      </c>
      <c r="F195" s="45"/>
      <c r="G195" s="45"/>
      <c r="H195" s="45"/>
      <c r="I195" s="46" t="str">
        <f t="shared" si="46"/>
        <v/>
      </c>
      <c r="J195" s="46" t="str">
        <f t="shared" si="47"/>
        <v/>
      </c>
      <c r="K195" s="47" t="str">
        <f t="shared" si="35"/>
        <v/>
      </c>
      <c r="L195" s="47" t="str">
        <f t="shared" si="36"/>
        <v/>
      </c>
      <c r="M195" s="48">
        <f t="shared" si="48"/>
        <v>0</v>
      </c>
      <c r="N195" s="46" t="str">
        <f t="shared" si="37"/>
        <v/>
      </c>
      <c r="O195" s="47" t="str">
        <f t="shared" si="38"/>
        <v/>
      </c>
      <c r="P195" s="47" t="str">
        <f t="shared" si="39"/>
        <v/>
      </c>
      <c r="Q195" s="48">
        <f t="shared" si="49"/>
        <v>0</v>
      </c>
      <c r="R195" s="2"/>
      <c r="AH195" s="57" t="str">
        <f>IF(G195&gt;1,IF($E$10&gt;0,100-(#REF!/(1+(AL195/#REF!)^#REF!)^#REF!+#REF!/(AL195-1))*100,100-(AL195*D$5+D$6)*100),"")</f>
        <v/>
      </c>
      <c r="AI195" s="21" t="str">
        <f t="shared" si="40"/>
        <v/>
      </c>
      <c r="AJ195" s="21" t="str">
        <f t="shared" si="41"/>
        <v/>
      </c>
      <c r="AK195" s="48">
        <f t="shared" si="42"/>
        <v>0</v>
      </c>
      <c r="AL195" s="58" t="str">
        <f t="shared" si="43"/>
        <v/>
      </c>
      <c r="AM195" s="59" t="str">
        <f t="shared" si="44"/>
        <v/>
      </c>
      <c r="AN195" s="59" t="str">
        <f t="shared" si="45"/>
        <v/>
      </c>
      <c r="AO195" s="60"/>
    </row>
    <row r="196" spans="3:41" x14ac:dyDescent="0.25">
      <c r="C196" s="82"/>
      <c r="D196" s="45"/>
      <c r="E196" s="83" t="str">
        <f t="shared" si="50"/>
        <v/>
      </c>
      <c r="F196" s="45"/>
      <c r="G196" s="45"/>
      <c r="H196" s="45"/>
      <c r="I196" s="46" t="str">
        <f t="shared" si="46"/>
        <v/>
      </c>
      <c r="J196" s="46" t="str">
        <f t="shared" si="47"/>
        <v/>
      </c>
      <c r="K196" s="47" t="str">
        <f t="shared" si="35"/>
        <v/>
      </c>
      <c r="L196" s="47" t="str">
        <f t="shared" si="36"/>
        <v/>
      </c>
      <c r="M196" s="48">
        <f t="shared" si="48"/>
        <v>0</v>
      </c>
      <c r="N196" s="46" t="str">
        <f t="shared" si="37"/>
        <v/>
      </c>
      <c r="O196" s="47" t="str">
        <f t="shared" si="38"/>
        <v/>
      </c>
      <c r="P196" s="47" t="str">
        <f t="shared" si="39"/>
        <v/>
      </c>
      <c r="Q196" s="48">
        <f t="shared" si="49"/>
        <v>0</v>
      </c>
      <c r="R196" s="2"/>
      <c r="AH196" s="57" t="str">
        <f>IF(G196&gt;1,IF($E$10&gt;0,100-(#REF!/(1+(AL196/#REF!)^#REF!)^#REF!+#REF!/(AL196-1))*100,100-(AL196*D$5+D$6)*100),"")</f>
        <v/>
      </c>
      <c r="AI196" s="21" t="str">
        <f t="shared" si="40"/>
        <v/>
      </c>
      <c r="AJ196" s="21" t="str">
        <f t="shared" si="41"/>
        <v/>
      </c>
      <c r="AK196" s="48">
        <f t="shared" si="42"/>
        <v>0</v>
      </c>
      <c r="AL196" s="58" t="str">
        <f t="shared" si="43"/>
        <v/>
      </c>
      <c r="AM196" s="59" t="str">
        <f t="shared" si="44"/>
        <v/>
      </c>
      <c r="AN196" s="59" t="str">
        <f t="shared" si="45"/>
        <v/>
      </c>
      <c r="AO196" s="60"/>
    </row>
    <row r="197" spans="3:41" x14ac:dyDescent="0.25">
      <c r="C197" s="82"/>
      <c r="D197" s="45"/>
      <c r="E197" s="83" t="str">
        <f t="shared" si="50"/>
        <v/>
      </c>
      <c r="F197" s="45"/>
      <c r="G197" s="45"/>
      <c r="H197" s="45"/>
      <c r="I197" s="46" t="str">
        <f t="shared" si="46"/>
        <v/>
      </c>
      <c r="J197" s="46" t="str">
        <f t="shared" si="47"/>
        <v/>
      </c>
      <c r="K197" s="47" t="str">
        <f t="shared" si="35"/>
        <v/>
      </c>
      <c r="L197" s="47" t="str">
        <f t="shared" si="36"/>
        <v/>
      </c>
      <c r="M197" s="48">
        <f t="shared" si="48"/>
        <v>0</v>
      </c>
      <c r="N197" s="46" t="str">
        <f t="shared" si="37"/>
        <v/>
      </c>
      <c r="O197" s="47" t="str">
        <f t="shared" si="38"/>
        <v/>
      </c>
      <c r="P197" s="47" t="str">
        <f t="shared" si="39"/>
        <v/>
      </c>
      <c r="Q197" s="48">
        <f t="shared" si="49"/>
        <v>0</v>
      </c>
      <c r="R197" s="2"/>
      <c r="AH197" s="57" t="str">
        <f>IF(G197&gt;1,IF($E$10&gt;0,100-(#REF!/(1+(AL197/#REF!)^#REF!)^#REF!+#REF!/(AL197-1))*100,100-(AL197*D$5+D$6)*100),"")</f>
        <v/>
      </c>
      <c r="AI197" s="21" t="str">
        <f t="shared" si="40"/>
        <v/>
      </c>
      <c r="AJ197" s="21" t="str">
        <f t="shared" si="41"/>
        <v/>
      </c>
      <c r="AK197" s="48">
        <f t="shared" si="42"/>
        <v>0</v>
      </c>
      <c r="AL197" s="58" t="str">
        <f t="shared" si="43"/>
        <v/>
      </c>
      <c r="AM197" s="59" t="str">
        <f t="shared" si="44"/>
        <v/>
      </c>
      <c r="AN197" s="59" t="str">
        <f t="shared" si="45"/>
        <v/>
      </c>
      <c r="AO197" s="60"/>
    </row>
    <row r="198" spans="3:41" x14ac:dyDescent="0.25">
      <c r="C198" s="82"/>
      <c r="D198" s="45"/>
      <c r="E198" s="83" t="str">
        <f t="shared" si="50"/>
        <v/>
      </c>
      <c r="F198" s="45"/>
      <c r="G198" s="45"/>
      <c r="H198" s="45"/>
      <c r="I198" s="46" t="str">
        <f t="shared" si="46"/>
        <v/>
      </c>
      <c r="J198" s="46" t="str">
        <f t="shared" si="47"/>
        <v/>
      </c>
      <c r="K198" s="47" t="str">
        <f t="shared" si="35"/>
        <v/>
      </c>
      <c r="L198" s="47" t="str">
        <f t="shared" si="36"/>
        <v/>
      </c>
      <c r="M198" s="48">
        <f t="shared" si="48"/>
        <v>0</v>
      </c>
      <c r="N198" s="46" t="str">
        <f t="shared" si="37"/>
        <v/>
      </c>
      <c r="O198" s="47" t="str">
        <f t="shared" si="38"/>
        <v/>
      </c>
      <c r="P198" s="47" t="str">
        <f t="shared" si="39"/>
        <v/>
      </c>
      <c r="Q198" s="48">
        <f t="shared" si="49"/>
        <v>0</v>
      </c>
      <c r="R198" s="2"/>
      <c r="AH198" s="57" t="str">
        <f>IF(G198&gt;1,IF($E$10&gt;0,100-(#REF!/(1+(AL198/#REF!)^#REF!)^#REF!+#REF!/(AL198-1))*100,100-(AL198*D$5+D$6)*100),"")</f>
        <v/>
      </c>
      <c r="AI198" s="21" t="str">
        <f t="shared" si="40"/>
        <v/>
      </c>
      <c r="AJ198" s="21" t="str">
        <f t="shared" si="41"/>
        <v/>
      </c>
      <c r="AK198" s="48">
        <f t="shared" si="42"/>
        <v>0</v>
      </c>
      <c r="AL198" s="58" t="str">
        <f t="shared" si="43"/>
        <v/>
      </c>
      <c r="AM198" s="59" t="str">
        <f t="shared" si="44"/>
        <v/>
      </c>
      <c r="AN198" s="59" t="str">
        <f t="shared" si="45"/>
        <v/>
      </c>
      <c r="AO198" s="60"/>
    </row>
    <row r="199" spans="3:41" x14ac:dyDescent="0.25">
      <c r="C199" s="82"/>
      <c r="D199" s="45"/>
      <c r="E199" s="83" t="str">
        <f t="shared" si="50"/>
        <v/>
      </c>
      <c r="F199" s="45"/>
      <c r="G199" s="45"/>
      <c r="H199" s="45"/>
      <c r="I199" s="46" t="str">
        <f t="shared" si="46"/>
        <v/>
      </c>
      <c r="J199" s="46" t="str">
        <f t="shared" si="47"/>
        <v/>
      </c>
      <c r="K199" s="47" t="str">
        <f t="shared" ref="K199:K220" si="51">IF(G199&gt;1,I199-J199,"")</f>
        <v/>
      </c>
      <c r="L199" s="47" t="str">
        <f t="shared" ref="L199:L220" si="52">IF(G199&gt;1,ABS(K199),"")</f>
        <v/>
      </c>
      <c r="M199" s="48">
        <f t="shared" si="48"/>
        <v>0</v>
      </c>
      <c r="N199" s="46" t="str">
        <f t="shared" ref="N199:N220" si="53">IF(G199&gt;1,J199+$K$5,"")</f>
        <v/>
      </c>
      <c r="O199" s="47" t="str">
        <f t="shared" ref="O199:O220" si="54">IF(G199&gt;1,I199-N199,"")</f>
        <v/>
      </c>
      <c r="P199" s="47" t="str">
        <f t="shared" ref="P199:P220" si="55">IF(G199&gt;1,ABS(O199),"")</f>
        <v/>
      </c>
      <c r="Q199" s="48">
        <f t="shared" si="49"/>
        <v>0</v>
      </c>
      <c r="R199" s="2"/>
      <c r="AH199" s="57" t="str">
        <f>IF(G199&gt;1,IF($E$10&gt;0,100-(#REF!/(1+(AL199/#REF!)^#REF!)^#REF!+#REF!/(AL199-1))*100,100-(AL199*D$5+D$6)*100),"")</f>
        <v/>
      </c>
      <c r="AI199" s="21" t="str">
        <f t="shared" ref="AI199:AI220" si="56">IF(G199&gt;1,I199-AH199,"")</f>
        <v/>
      </c>
      <c r="AJ199" s="21" t="str">
        <f t="shared" ref="AJ199:AJ220" si="57">IF(G199&gt;1,ABS(AI199),"")</f>
        <v/>
      </c>
      <c r="AK199" s="48">
        <f t="shared" ref="AK199:AK220" si="58">IF($G199&gt;1.2,IF(AJ199&gt;1.2,1,0),0)</f>
        <v>0</v>
      </c>
      <c r="AL199" s="58" t="str">
        <f t="shared" ref="AL199:AL220" si="59">IF(G199&gt;0,G199+AN199,"")</f>
        <v/>
      </c>
      <c r="AM199" s="59" t="str">
        <f t="shared" ref="AM199:AM220" si="60">IF(G199&gt;0,$AM$5,"")</f>
        <v/>
      </c>
      <c r="AN199" s="59" t="str">
        <f t="shared" ref="AN199:AN220" si="61">IF(G199&gt;0,$AN$5,"")</f>
        <v/>
      </c>
      <c r="AO199" s="60"/>
    </row>
    <row r="200" spans="3:41" x14ac:dyDescent="0.25">
      <c r="C200" s="82"/>
      <c r="D200" s="45"/>
      <c r="E200" s="83" t="str">
        <f t="shared" si="50"/>
        <v/>
      </c>
      <c r="F200" s="45"/>
      <c r="G200" s="45"/>
      <c r="H200" s="45"/>
      <c r="I200" s="46" t="str">
        <f t="shared" ref="I200:I220" si="62">IF(G200&gt;1,100-H200,"")</f>
        <v/>
      </c>
      <c r="J200" s="46" t="str">
        <f t="shared" ref="J200:J220" si="63">IF(G200&gt;1,100-(G200*D$5+D$6),"")</f>
        <v/>
      </c>
      <c r="K200" s="47" t="str">
        <f t="shared" si="51"/>
        <v/>
      </c>
      <c r="L200" s="47" t="str">
        <f t="shared" si="52"/>
        <v/>
      </c>
      <c r="M200" s="48">
        <f t="shared" ref="M200:M220" si="64">IF($G200&gt;1.2,IF(L200&gt;1.2,1,0),0)</f>
        <v>0</v>
      </c>
      <c r="N200" s="46" t="str">
        <f t="shared" si="53"/>
        <v/>
      </c>
      <c r="O200" s="47" t="str">
        <f t="shared" si="54"/>
        <v/>
      </c>
      <c r="P200" s="47" t="str">
        <f t="shared" si="55"/>
        <v/>
      </c>
      <c r="Q200" s="48">
        <f t="shared" ref="Q200:Q220" si="65">IF($G200&gt;1.2,IF(P200&gt;1.2,1,0),0)</f>
        <v>0</v>
      </c>
      <c r="R200" s="2"/>
      <c r="AH200" s="57" t="str">
        <f>IF(G200&gt;1,IF($E$10&gt;0,100-(#REF!/(1+(AL200/#REF!)^#REF!)^#REF!+#REF!/(AL200-1))*100,100-(AL200*D$5+D$6)*100),"")</f>
        <v/>
      </c>
      <c r="AI200" s="21" t="str">
        <f t="shared" si="56"/>
        <v/>
      </c>
      <c r="AJ200" s="21" t="str">
        <f t="shared" si="57"/>
        <v/>
      </c>
      <c r="AK200" s="48">
        <f t="shared" si="58"/>
        <v>0</v>
      </c>
      <c r="AL200" s="58" t="str">
        <f t="shared" si="59"/>
        <v/>
      </c>
      <c r="AM200" s="59" t="str">
        <f t="shared" si="60"/>
        <v/>
      </c>
      <c r="AN200" s="59" t="str">
        <f t="shared" si="61"/>
        <v/>
      </c>
      <c r="AO200" s="60"/>
    </row>
    <row r="201" spans="3:41" x14ac:dyDescent="0.25">
      <c r="C201" s="82"/>
      <c r="D201" s="45"/>
      <c r="E201" s="83" t="str">
        <f t="shared" si="50"/>
        <v/>
      </c>
      <c r="F201" s="45"/>
      <c r="G201" s="45"/>
      <c r="H201" s="45"/>
      <c r="I201" s="46" t="str">
        <f t="shared" si="62"/>
        <v/>
      </c>
      <c r="J201" s="46" t="str">
        <f t="shared" si="63"/>
        <v/>
      </c>
      <c r="K201" s="47" t="str">
        <f t="shared" si="51"/>
        <v/>
      </c>
      <c r="L201" s="47" t="str">
        <f t="shared" si="52"/>
        <v/>
      </c>
      <c r="M201" s="48">
        <f t="shared" si="64"/>
        <v>0</v>
      </c>
      <c r="N201" s="46" t="str">
        <f t="shared" si="53"/>
        <v/>
      </c>
      <c r="O201" s="47" t="str">
        <f t="shared" si="54"/>
        <v/>
      </c>
      <c r="P201" s="47" t="str">
        <f t="shared" si="55"/>
        <v/>
      </c>
      <c r="Q201" s="48">
        <f t="shared" si="65"/>
        <v>0</v>
      </c>
      <c r="R201" s="2"/>
      <c r="AH201" s="57" t="str">
        <f>IF(G201&gt;1,IF($E$10&gt;0,100-(#REF!/(1+(AL201/#REF!)^#REF!)^#REF!+#REF!/(AL201-1))*100,100-(AL201*D$5+D$6)*100),"")</f>
        <v/>
      </c>
      <c r="AI201" s="21" t="str">
        <f t="shared" si="56"/>
        <v/>
      </c>
      <c r="AJ201" s="21" t="str">
        <f t="shared" si="57"/>
        <v/>
      </c>
      <c r="AK201" s="48">
        <f t="shared" si="58"/>
        <v>0</v>
      </c>
      <c r="AL201" s="58" t="str">
        <f t="shared" si="59"/>
        <v/>
      </c>
      <c r="AM201" s="59" t="str">
        <f t="shared" si="60"/>
        <v/>
      </c>
      <c r="AN201" s="59" t="str">
        <f t="shared" si="61"/>
        <v/>
      </c>
      <c r="AO201" s="60"/>
    </row>
    <row r="202" spans="3:41" x14ac:dyDescent="0.25">
      <c r="C202" s="82"/>
      <c r="D202" s="45"/>
      <c r="E202" s="83" t="str">
        <f t="shared" si="50"/>
        <v/>
      </c>
      <c r="F202" s="45"/>
      <c r="G202" s="45"/>
      <c r="H202" s="45"/>
      <c r="I202" s="46" t="str">
        <f t="shared" si="62"/>
        <v/>
      </c>
      <c r="J202" s="46" t="str">
        <f t="shared" si="63"/>
        <v/>
      </c>
      <c r="K202" s="47" t="str">
        <f t="shared" si="51"/>
        <v/>
      </c>
      <c r="L202" s="47" t="str">
        <f t="shared" si="52"/>
        <v/>
      </c>
      <c r="M202" s="48">
        <f t="shared" si="64"/>
        <v>0</v>
      </c>
      <c r="N202" s="46" t="str">
        <f t="shared" si="53"/>
        <v/>
      </c>
      <c r="O202" s="47" t="str">
        <f t="shared" si="54"/>
        <v/>
      </c>
      <c r="P202" s="47" t="str">
        <f t="shared" si="55"/>
        <v/>
      </c>
      <c r="Q202" s="48">
        <f t="shared" si="65"/>
        <v>0</v>
      </c>
      <c r="R202" s="2"/>
      <c r="AH202" s="57" t="str">
        <f>IF(G202&gt;1,IF($E$10&gt;0,100-(#REF!/(1+(AL202/#REF!)^#REF!)^#REF!+#REF!/(AL202-1))*100,100-(AL202*D$5+D$6)*100),"")</f>
        <v/>
      </c>
      <c r="AI202" s="21" t="str">
        <f t="shared" si="56"/>
        <v/>
      </c>
      <c r="AJ202" s="21" t="str">
        <f t="shared" si="57"/>
        <v/>
      </c>
      <c r="AK202" s="48">
        <f t="shared" si="58"/>
        <v>0</v>
      </c>
      <c r="AL202" s="58" t="str">
        <f t="shared" si="59"/>
        <v/>
      </c>
      <c r="AM202" s="59" t="str">
        <f t="shared" si="60"/>
        <v/>
      </c>
      <c r="AN202" s="59" t="str">
        <f t="shared" si="61"/>
        <v/>
      </c>
      <c r="AO202" s="60"/>
    </row>
    <row r="203" spans="3:41" x14ac:dyDescent="0.25">
      <c r="C203" s="82"/>
      <c r="D203" s="45"/>
      <c r="E203" s="83" t="str">
        <f t="shared" si="50"/>
        <v/>
      </c>
      <c r="F203" s="45"/>
      <c r="G203" s="45"/>
      <c r="H203" s="45"/>
      <c r="I203" s="46" t="str">
        <f t="shared" si="62"/>
        <v/>
      </c>
      <c r="J203" s="46" t="str">
        <f t="shared" si="63"/>
        <v/>
      </c>
      <c r="K203" s="47" t="str">
        <f t="shared" si="51"/>
        <v/>
      </c>
      <c r="L203" s="47" t="str">
        <f t="shared" si="52"/>
        <v/>
      </c>
      <c r="M203" s="48">
        <f t="shared" si="64"/>
        <v>0</v>
      </c>
      <c r="N203" s="46" t="str">
        <f t="shared" si="53"/>
        <v/>
      </c>
      <c r="O203" s="47" t="str">
        <f t="shared" si="54"/>
        <v/>
      </c>
      <c r="P203" s="47" t="str">
        <f t="shared" si="55"/>
        <v/>
      </c>
      <c r="Q203" s="48">
        <f t="shared" si="65"/>
        <v>0</v>
      </c>
      <c r="R203" s="2"/>
      <c r="AH203" s="57" t="str">
        <f>IF(G203&gt;1,IF($E$10&gt;0,100-(#REF!/(1+(AL203/#REF!)^#REF!)^#REF!+#REF!/(AL203-1))*100,100-(AL203*D$5+D$6)*100),"")</f>
        <v/>
      </c>
      <c r="AI203" s="21" t="str">
        <f t="shared" si="56"/>
        <v/>
      </c>
      <c r="AJ203" s="21" t="str">
        <f t="shared" si="57"/>
        <v/>
      </c>
      <c r="AK203" s="48">
        <f t="shared" si="58"/>
        <v>0</v>
      </c>
      <c r="AL203" s="58" t="str">
        <f t="shared" si="59"/>
        <v/>
      </c>
      <c r="AM203" s="59" t="str">
        <f t="shared" si="60"/>
        <v/>
      </c>
      <c r="AN203" s="59" t="str">
        <f t="shared" si="61"/>
        <v/>
      </c>
      <c r="AO203" s="60"/>
    </row>
    <row r="204" spans="3:41" x14ac:dyDescent="0.25">
      <c r="C204" s="82"/>
      <c r="D204" s="45"/>
      <c r="E204" s="83" t="str">
        <f t="shared" si="50"/>
        <v/>
      </c>
      <c r="F204" s="45"/>
      <c r="G204" s="45"/>
      <c r="H204" s="45"/>
      <c r="I204" s="46" t="str">
        <f t="shared" si="62"/>
        <v/>
      </c>
      <c r="J204" s="46" t="str">
        <f t="shared" si="63"/>
        <v/>
      </c>
      <c r="K204" s="47" t="str">
        <f t="shared" si="51"/>
        <v/>
      </c>
      <c r="L204" s="47" t="str">
        <f t="shared" si="52"/>
        <v/>
      </c>
      <c r="M204" s="48">
        <f t="shared" si="64"/>
        <v>0</v>
      </c>
      <c r="N204" s="46" t="str">
        <f t="shared" si="53"/>
        <v/>
      </c>
      <c r="O204" s="47" t="str">
        <f t="shared" si="54"/>
        <v/>
      </c>
      <c r="P204" s="47" t="str">
        <f t="shared" si="55"/>
        <v/>
      </c>
      <c r="Q204" s="48">
        <f t="shared" si="65"/>
        <v>0</v>
      </c>
      <c r="R204" s="2"/>
      <c r="AH204" s="57" t="str">
        <f>IF(G204&gt;1,IF($E$10&gt;0,100-(#REF!/(1+(AL204/#REF!)^#REF!)^#REF!+#REF!/(AL204-1))*100,100-(AL204*D$5+D$6)*100),"")</f>
        <v/>
      </c>
      <c r="AI204" s="21" t="str">
        <f t="shared" si="56"/>
        <v/>
      </c>
      <c r="AJ204" s="21" t="str">
        <f t="shared" si="57"/>
        <v/>
      </c>
      <c r="AK204" s="48">
        <f t="shared" si="58"/>
        <v>0</v>
      </c>
      <c r="AL204" s="58" t="str">
        <f t="shared" si="59"/>
        <v/>
      </c>
      <c r="AM204" s="59" t="str">
        <f t="shared" si="60"/>
        <v/>
      </c>
      <c r="AN204" s="59" t="str">
        <f t="shared" si="61"/>
        <v/>
      </c>
      <c r="AO204" s="60"/>
    </row>
    <row r="205" spans="3:41" x14ac:dyDescent="0.25">
      <c r="C205" s="82"/>
      <c r="D205" s="45"/>
      <c r="E205" s="83" t="str">
        <f t="shared" si="50"/>
        <v/>
      </c>
      <c r="F205" s="45"/>
      <c r="G205" s="45"/>
      <c r="H205" s="45"/>
      <c r="I205" s="46" t="str">
        <f t="shared" si="62"/>
        <v/>
      </c>
      <c r="J205" s="46" t="str">
        <f t="shared" si="63"/>
        <v/>
      </c>
      <c r="K205" s="47" t="str">
        <f t="shared" si="51"/>
        <v/>
      </c>
      <c r="L205" s="47" t="str">
        <f t="shared" si="52"/>
        <v/>
      </c>
      <c r="M205" s="48">
        <f t="shared" si="64"/>
        <v>0</v>
      </c>
      <c r="N205" s="46" t="str">
        <f t="shared" si="53"/>
        <v/>
      </c>
      <c r="O205" s="47" t="str">
        <f t="shared" si="54"/>
        <v/>
      </c>
      <c r="P205" s="47" t="str">
        <f t="shared" si="55"/>
        <v/>
      </c>
      <c r="Q205" s="48">
        <f t="shared" si="65"/>
        <v>0</v>
      </c>
      <c r="R205" s="2"/>
      <c r="AH205" s="57" t="str">
        <f>IF(G205&gt;1,IF($E$10&gt;0,100-(#REF!/(1+(AL205/#REF!)^#REF!)^#REF!+#REF!/(AL205-1))*100,100-(AL205*D$5+D$6)*100),"")</f>
        <v/>
      </c>
      <c r="AI205" s="21" t="str">
        <f t="shared" si="56"/>
        <v/>
      </c>
      <c r="AJ205" s="21" t="str">
        <f t="shared" si="57"/>
        <v/>
      </c>
      <c r="AK205" s="48">
        <f t="shared" si="58"/>
        <v>0</v>
      </c>
      <c r="AL205" s="58" t="str">
        <f t="shared" si="59"/>
        <v/>
      </c>
      <c r="AM205" s="59" t="str">
        <f t="shared" si="60"/>
        <v/>
      </c>
      <c r="AN205" s="59" t="str">
        <f t="shared" si="61"/>
        <v/>
      </c>
      <c r="AO205" s="60"/>
    </row>
    <row r="206" spans="3:41" x14ac:dyDescent="0.25">
      <c r="C206" s="82"/>
      <c r="D206" s="45"/>
      <c r="E206" s="83" t="str">
        <f t="shared" si="50"/>
        <v/>
      </c>
      <c r="F206" s="45"/>
      <c r="G206" s="45"/>
      <c r="H206" s="45"/>
      <c r="I206" s="46" t="str">
        <f t="shared" si="62"/>
        <v/>
      </c>
      <c r="J206" s="46" t="str">
        <f t="shared" si="63"/>
        <v/>
      </c>
      <c r="K206" s="47" t="str">
        <f t="shared" si="51"/>
        <v/>
      </c>
      <c r="L206" s="47" t="str">
        <f t="shared" si="52"/>
        <v/>
      </c>
      <c r="M206" s="48">
        <f t="shared" si="64"/>
        <v>0</v>
      </c>
      <c r="N206" s="46" t="str">
        <f t="shared" si="53"/>
        <v/>
      </c>
      <c r="O206" s="47" t="str">
        <f t="shared" si="54"/>
        <v/>
      </c>
      <c r="P206" s="47" t="str">
        <f t="shared" si="55"/>
        <v/>
      </c>
      <c r="Q206" s="48">
        <f t="shared" si="65"/>
        <v>0</v>
      </c>
      <c r="R206" s="2"/>
      <c r="AH206" s="57" t="str">
        <f>IF(G206&gt;1,IF($E$10&gt;0,100-(#REF!/(1+(AL206/#REF!)^#REF!)^#REF!+#REF!/(AL206-1))*100,100-(AL206*D$5+D$6)*100),"")</f>
        <v/>
      </c>
      <c r="AI206" s="21" t="str">
        <f t="shared" si="56"/>
        <v/>
      </c>
      <c r="AJ206" s="21" t="str">
        <f t="shared" si="57"/>
        <v/>
      </c>
      <c r="AK206" s="48">
        <f t="shared" si="58"/>
        <v>0</v>
      </c>
      <c r="AL206" s="58" t="str">
        <f t="shared" si="59"/>
        <v/>
      </c>
      <c r="AM206" s="59" t="str">
        <f t="shared" si="60"/>
        <v/>
      </c>
      <c r="AN206" s="59" t="str">
        <f t="shared" si="61"/>
        <v/>
      </c>
      <c r="AO206" s="60"/>
    </row>
    <row r="207" spans="3:41" x14ac:dyDescent="0.25">
      <c r="C207" s="82"/>
      <c r="D207" s="45"/>
      <c r="E207" s="83" t="str">
        <f t="shared" si="50"/>
        <v/>
      </c>
      <c r="F207" s="45"/>
      <c r="G207" s="45"/>
      <c r="H207" s="45"/>
      <c r="I207" s="46" t="str">
        <f t="shared" si="62"/>
        <v/>
      </c>
      <c r="J207" s="46" t="str">
        <f t="shared" si="63"/>
        <v/>
      </c>
      <c r="K207" s="47" t="str">
        <f t="shared" si="51"/>
        <v/>
      </c>
      <c r="L207" s="47" t="str">
        <f t="shared" si="52"/>
        <v/>
      </c>
      <c r="M207" s="48">
        <f t="shared" si="64"/>
        <v>0</v>
      </c>
      <c r="N207" s="46" t="str">
        <f t="shared" si="53"/>
        <v/>
      </c>
      <c r="O207" s="47" t="str">
        <f t="shared" si="54"/>
        <v/>
      </c>
      <c r="P207" s="47" t="str">
        <f t="shared" si="55"/>
        <v/>
      </c>
      <c r="Q207" s="48">
        <f t="shared" si="65"/>
        <v>0</v>
      </c>
      <c r="R207" s="2"/>
      <c r="AH207" s="57" t="str">
        <f>IF(G207&gt;1,IF($E$10&gt;0,100-(#REF!/(1+(AL207/#REF!)^#REF!)^#REF!+#REF!/(AL207-1))*100,100-(AL207*D$5+D$6)*100),"")</f>
        <v/>
      </c>
      <c r="AI207" s="21" t="str">
        <f t="shared" si="56"/>
        <v/>
      </c>
      <c r="AJ207" s="21" t="str">
        <f t="shared" si="57"/>
        <v/>
      </c>
      <c r="AK207" s="48">
        <f t="shared" si="58"/>
        <v>0</v>
      </c>
      <c r="AL207" s="58" t="str">
        <f t="shared" si="59"/>
        <v/>
      </c>
      <c r="AM207" s="59" t="str">
        <f t="shared" si="60"/>
        <v/>
      </c>
      <c r="AN207" s="59" t="str">
        <f t="shared" si="61"/>
        <v/>
      </c>
      <c r="AO207" s="60"/>
    </row>
    <row r="208" spans="3:41" x14ac:dyDescent="0.25">
      <c r="C208" s="82"/>
      <c r="D208" s="45"/>
      <c r="E208" s="83" t="str">
        <f t="shared" si="50"/>
        <v/>
      </c>
      <c r="F208" s="45"/>
      <c r="G208" s="45"/>
      <c r="H208" s="45"/>
      <c r="I208" s="46" t="str">
        <f t="shared" si="62"/>
        <v/>
      </c>
      <c r="J208" s="46" t="str">
        <f t="shared" si="63"/>
        <v/>
      </c>
      <c r="K208" s="47" t="str">
        <f t="shared" si="51"/>
        <v/>
      </c>
      <c r="L208" s="47" t="str">
        <f t="shared" si="52"/>
        <v/>
      </c>
      <c r="M208" s="48">
        <f t="shared" si="64"/>
        <v>0</v>
      </c>
      <c r="N208" s="46" t="str">
        <f t="shared" si="53"/>
        <v/>
      </c>
      <c r="O208" s="47" t="str">
        <f t="shared" si="54"/>
        <v/>
      </c>
      <c r="P208" s="47" t="str">
        <f t="shared" si="55"/>
        <v/>
      </c>
      <c r="Q208" s="48">
        <f t="shared" si="65"/>
        <v>0</v>
      </c>
      <c r="R208" s="2"/>
      <c r="AH208" s="57" t="str">
        <f>IF(G208&gt;1,IF($E$10&gt;0,100-(#REF!/(1+(AL208/#REF!)^#REF!)^#REF!+#REF!/(AL208-1))*100,100-(AL208*D$5+D$6)*100),"")</f>
        <v/>
      </c>
      <c r="AI208" s="21" t="str">
        <f t="shared" si="56"/>
        <v/>
      </c>
      <c r="AJ208" s="21" t="str">
        <f t="shared" si="57"/>
        <v/>
      </c>
      <c r="AK208" s="48">
        <f t="shared" si="58"/>
        <v>0</v>
      </c>
      <c r="AL208" s="58" t="str">
        <f t="shared" si="59"/>
        <v/>
      </c>
      <c r="AM208" s="59" t="str">
        <f t="shared" si="60"/>
        <v/>
      </c>
      <c r="AN208" s="59" t="str">
        <f t="shared" si="61"/>
        <v/>
      </c>
      <c r="AO208" s="60"/>
    </row>
    <row r="209" spans="3:41" x14ac:dyDescent="0.25">
      <c r="C209" s="82"/>
      <c r="D209" s="45"/>
      <c r="E209" s="83" t="str">
        <f t="shared" si="50"/>
        <v/>
      </c>
      <c r="F209" s="45"/>
      <c r="G209" s="45"/>
      <c r="H209" s="45"/>
      <c r="I209" s="46" t="str">
        <f t="shared" si="62"/>
        <v/>
      </c>
      <c r="J209" s="46" t="str">
        <f t="shared" si="63"/>
        <v/>
      </c>
      <c r="K209" s="47" t="str">
        <f t="shared" si="51"/>
        <v/>
      </c>
      <c r="L209" s="47" t="str">
        <f t="shared" si="52"/>
        <v/>
      </c>
      <c r="M209" s="48">
        <f t="shared" si="64"/>
        <v>0</v>
      </c>
      <c r="N209" s="46" t="str">
        <f t="shared" si="53"/>
        <v/>
      </c>
      <c r="O209" s="47" t="str">
        <f t="shared" si="54"/>
        <v/>
      </c>
      <c r="P209" s="47" t="str">
        <f t="shared" si="55"/>
        <v/>
      </c>
      <c r="Q209" s="48">
        <f t="shared" si="65"/>
        <v>0</v>
      </c>
      <c r="R209" s="2"/>
      <c r="AH209" s="57" t="str">
        <f>IF(G209&gt;1,IF($E$10&gt;0,100-(#REF!/(1+(AL209/#REF!)^#REF!)^#REF!+#REF!/(AL209-1))*100,100-(AL209*D$5+D$6)*100),"")</f>
        <v/>
      </c>
      <c r="AI209" s="21" t="str">
        <f t="shared" si="56"/>
        <v/>
      </c>
      <c r="AJ209" s="21" t="str">
        <f t="shared" si="57"/>
        <v/>
      </c>
      <c r="AK209" s="48">
        <f t="shared" si="58"/>
        <v>0</v>
      </c>
      <c r="AL209" s="58" t="str">
        <f t="shared" si="59"/>
        <v/>
      </c>
      <c r="AM209" s="59" t="str">
        <f t="shared" si="60"/>
        <v/>
      </c>
      <c r="AN209" s="59" t="str">
        <f t="shared" si="61"/>
        <v/>
      </c>
      <c r="AO209" s="60"/>
    </row>
    <row r="210" spans="3:41" x14ac:dyDescent="0.25">
      <c r="C210" s="82"/>
      <c r="D210" s="45"/>
      <c r="E210" s="83" t="str">
        <f t="shared" si="50"/>
        <v/>
      </c>
      <c r="F210" s="45"/>
      <c r="G210" s="45"/>
      <c r="H210" s="45"/>
      <c r="I210" s="46" t="str">
        <f t="shared" si="62"/>
        <v/>
      </c>
      <c r="J210" s="46" t="str">
        <f t="shared" si="63"/>
        <v/>
      </c>
      <c r="K210" s="47" t="str">
        <f t="shared" si="51"/>
        <v/>
      </c>
      <c r="L210" s="47" t="str">
        <f t="shared" si="52"/>
        <v/>
      </c>
      <c r="M210" s="48">
        <f t="shared" si="64"/>
        <v>0</v>
      </c>
      <c r="N210" s="46" t="str">
        <f t="shared" si="53"/>
        <v/>
      </c>
      <c r="O210" s="47" t="str">
        <f t="shared" si="54"/>
        <v/>
      </c>
      <c r="P210" s="47" t="str">
        <f t="shared" si="55"/>
        <v/>
      </c>
      <c r="Q210" s="48">
        <f t="shared" si="65"/>
        <v>0</v>
      </c>
      <c r="R210" s="2"/>
      <c r="AH210" s="57" t="str">
        <f>IF(G210&gt;1,IF($E$10&gt;0,100-(#REF!/(1+(AL210/#REF!)^#REF!)^#REF!+#REF!/(AL210-1))*100,100-(AL210*D$5+D$6)*100),"")</f>
        <v/>
      </c>
      <c r="AI210" s="21" t="str">
        <f t="shared" si="56"/>
        <v/>
      </c>
      <c r="AJ210" s="21" t="str">
        <f t="shared" si="57"/>
        <v/>
      </c>
      <c r="AK210" s="48">
        <f t="shared" si="58"/>
        <v>0</v>
      </c>
      <c r="AL210" s="58" t="str">
        <f t="shared" si="59"/>
        <v/>
      </c>
      <c r="AM210" s="59" t="str">
        <f t="shared" si="60"/>
        <v/>
      </c>
      <c r="AN210" s="59" t="str">
        <f t="shared" si="61"/>
        <v/>
      </c>
      <c r="AO210" s="60"/>
    </row>
    <row r="211" spans="3:41" x14ac:dyDescent="0.25">
      <c r="C211" s="82"/>
      <c r="D211" s="45"/>
      <c r="E211" s="83" t="str">
        <f t="shared" si="50"/>
        <v/>
      </c>
      <c r="F211" s="45"/>
      <c r="G211" s="45"/>
      <c r="H211" s="45"/>
      <c r="I211" s="46" t="str">
        <f t="shared" si="62"/>
        <v/>
      </c>
      <c r="J211" s="46" t="str">
        <f t="shared" si="63"/>
        <v/>
      </c>
      <c r="K211" s="47" t="str">
        <f t="shared" si="51"/>
        <v/>
      </c>
      <c r="L211" s="47" t="str">
        <f t="shared" si="52"/>
        <v/>
      </c>
      <c r="M211" s="48">
        <f t="shared" si="64"/>
        <v>0</v>
      </c>
      <c r="N211" s="46" t="str">
        <f t="shared" si="53"/>
        <v/>
      </c>
      <c r="O211" s="47" t="str">
        <f t="shared" si="54"/>
        <v/>
      </c>
      <c r="P211" s="47" t="str">
        <f t="shared" si="55"/>
        <v/>
      </c>
      <c r="Q211" s="48">
        <f t="shared" si="65"/>
        <v>0</v>
      </c>
      <c r="R211" s="2"/>
      <c r="AH211" s="57" t="str">
        <f>IF(G211&gt;1,IF($E$10&gt;0,100-(#REF!/(1+(AL211/#REF!)^#REF!)^#REF!+#REF!/(AL211-1))*100,100-(AL211*D$5+D$6)*100),"")</f>
        <v/>
      </c>
      <c r="AI211" s="21" t="str">
        <f t="shared" si="56"/>
        <v/>
      </c>
      <c r="AJ211" s="21" t="str">
        <f t="shared" si="57"/>
        <v/>
      </c>
      <c r="AK211" s="48">
        <f t="shared" si="58"/>
        <v>0</v>
      </c>
      <c r="AL211" s="58" t="str">
        <f t="shared" si="59"/>
        <v/>
      </c>
      <c r="AM211" s="59" t="str">
        <f t="shared" si="60"/>
        <v/>
      </c>
      <c r="AN211" s="59" t="str">
        <f t="shared" si="61"/>
        <v/>
      </c>
      <c r="AO211" s="60"/>
    </row>
    <row r="212" spans="3:41" x14ac:dyDescent="0.25">
      <c r="C212" s="82"/>
      <c r="D212" s="45"/>
      <c r="E212" s="83" t="str">
        <f t="shared" si="50"/>
        <v/>
      </c>
      <c r="F212" s="45"/>
      <c r="G212" s="45"/>
      <c r="H212" s="45"/>
      <c r="I212" s="46" t="str">
        <f t="shared" si="62"/>
        <v/>
      </c>
      <c r="J212" s="46" t="str">
        <f t="shared" si="63"/>
        <v/>
      </c>
      <c r="K212" s="47" t="str">
        <f t="shared" si="51"/>
        <v/>
      </c>
      <c r="L212" s="47" t="str">
        <f t="shared" si="52"/>
        <v/>
      </c>
      <c r="M212" s="48">
        <f t="shared" si="64"/>
        <v>0</v>
      </c>
      <c r="N212" s="46" t="str">
        <f t="shared" si="53"/>
        <v/>
      </c>
      <c r="O212" s="47" t="str">
        <f t="shared" si="54"/>
        <v/>
      </c>
      <c r="P212" s="47" t="str">
        <f t="shared" si="55"/>
        <v/>
      </c>
      <c r="Q212" s="48">
        <f t="shared" si="65"/>
        <v>0</v>
      </c>
      <c r="R212" s="2"/>
      <c r="AH212" s="57" t="str">
        <f>IF(G212&gt;1,IF($E$10&gt;0,100-(#REF!/(1+(AL212/#REF!)^#REF!)^#REF!+#REF!/(AL212-1))*100,100-(AL212*D$5+D$6)*100),"")</f>
        <v/>
      </c>
      <c r="AI212" s="21" t="str">
        <f t="shared" si="56"/>
        <v/>
      </c>
      <c r="AJ212" s="21" t="str">
        <f t="shared" si="57"/>
        <v/>
      </c>
      <c r="AK212" s="48">
        <f t="shared" si="58"/>
        <v>0</v>
      </c>
      <c r="AL212" s="58" t="str">
        <f t="shared" si="59"/>
        <v/>
      </c>
      <c r="AM212" s="59" t="str">
        <f t="shared" si="60"/>
        <v/>
      </c>
      <c r="AN212" s="59" t="str">
        <f t="shared" si="61"/>
        <v/>
      </c>
      <c r="AO212" s="60"/>
    </row>
    <row r="213" spans="3:41" x14ac:dyDescent="0.25">
      <c r="C213" s="82"/>
      <c r="D213" s="45"/>
      <c r="E213" s="83" t="str">
        <f t="shared" si="50"/>
        <v/>
      </c>
      <c r="F213" s="45"/>
      <c r="G213" s="45"/>
      <c r="H213" s="45"/>
      <c r="I213" s="46" t="str">
        <f t="shared" si="62"/>
        <v/>
      </c>
      <c r="J213" s="46" t="str">
        <f t="shared" si="63"/>
        <v/>
      </c>
      <c r="K213" s="47" t="str">
        <f t="shared" si="51"/>
        <v/>
      </c>
      <c r="L213" s="47" t="str">
        <f t="shared" si="52"/>
        <v/>
      </c>
      <c r="M213" s="48">
        <f t="shared" si="64"/>
        <v>0</v>
      </c>
      <c r="N213" s="46" t="str">
        <f t="shared" si="53"/>
        <v/>
      </c>
      <c r="O213" s="47" t="str">
        <f t="shared" si="54"/>
        <v/>
      </c>
      <c r="P213" s="47" t="str">
        <f t="shared" si="55"/>
        <v/>
      </c>
      <c r="Q213" s="48">
        <f t="shared" si="65"/>
        <v>0</v>
      </c>
      <c r="R213" s="2"/>
      <c r="AH213" s="57" t="str">
        <f>IF(G213&gt;1,IF($E$10&gt;0,100-(#REF!/(1+(AL213/#REF!)^#REF!)^#REF!+#REF!/(AL213-1))*100,100-(AL213*D$5+D$6)*100),"")</f>
        <v/>
      </c>
      <c r="AI213" s="21" t="str">
        <f t="shared" si="56"/>
        <v/>
      </c>
      <c r="AJ213" s="21" t="str">
        <f t="shared" si="57"/>
        <v/>
      </c>
      <c r="AK213" s="48">
        <f t="shared" si="58"/>
        <v>0</v>
      </c>
      <c r="AL213" s="58" t="str">
        <f t="shared" si="59"/>
        <v/>
      </c>
      <c r="AM213" s="59" t="str">
        <f t="shared" si="60"/>
        <v/>
      </c>
      <c r="AN213" s="59" t="str">
        <f t="shared" si="61"/>
        <v/>
      </c>
      <c r="AO213" s="60"/>
    </row>
    <row r="214" spans="3:41" x14ac:dyDescent="0.25">
      <c r="C214" s="82"/>
      <c r="D214" s="45"/>
      <c r="E214" s="83" t="str">
        <f t="shared" si="50"/>
        <v/>
      </c>
      <c r="F214" s="45"/>
      <c r="G214" s="45"/>
      <c r="H214" s="45"/>
      <c r="I214" s="46" t="str">
        <f t="shared" si="62"/>
        <v/>
      </c>
      <c r="J214" s="46" t="str">
        <f t="shared" si="63"/>
        <v/>
      </c>
      <c r="K214" s="47" t="str">
        <f t="shared" si="51"/>
        <v/>
      </c>
      <c r="L214" s="47" t="str">
        <f t="shared" si="52"/>
        <v/>
      </c>
      <c r="M214" s="48">
        <f t="shared" si="64"/>
        <v>0</v>
      </c>
      <c r="N214" s="46" t="str">
        <f t="shared" si="53"/>
        <v/>
      </c>
      <c r="O214" s="47" t="str">
        <f t="shared" si="54"/>
        <v/>
      </c>
      <c r="P214" s="47" t="str">
        <f t="shared" si="55"/>
        <v/>
      </c>
      <c r="Q214" s="48">
        <f t="shared" si="65"/>
        <v>0</v>
      </c>
      <c r="R214" s="2"/>
      <c r="AH214" s="57" t="str">
        <f>IF(G214&gt;1,IF($E$10&gt;0,100-(#REF!/(1+(AL214/#REF!)^#REF!)^#REF!+#REF!/(AL214-1))*100,100-(AL214*D$5+D$6)*100),"")</f>
        <v/>
      </c>
      <c r="AI214" s="21" t="str">
        <f t="shared" si="56"/>
        <v/>
      </c>
      <c r="AJ214" s="21" t="str">
        <f t="shared" si="57"/>
        <v/>
      </c>
      <c r="AK214" s="48">
        <f t="shared" si="58"/>
        <v>0</v>
      </c>
      <c r="AL214" s="58" t="str">
        <f t="shared" si="59"/>
        <v/>
      </c>
      <c r="AM214" s="59" t="str">
        <f t="shared" si="60"/>
        <v/>
      </c>
      <c r="AN214" s="59" t="str">
        <f t="shared" si="61"/>
        <v/>
      </c>
      <c r="AO214" s="60"/>
    </row>
    <row r="215" spans="3:41" ht="15.75" thickBot="1" x14ac:dyDescent="0.3">
      <c r="C215" s="87"/>
      <c r="D215" s="84"/>
      <c r="E215" s="83" t="str">
        <f t="shared" si="50"/>
        <v/>
      </c>
      <c r="F215" s="45"/>
      <c r="G215" s="45"/>
      <c r="H215" s="45"/>
      <c r="I215" s="46" t="str">
        <f t="shared" si="62"/>
        <v/>
      </c>
      <c r="J215" s="46" t="str">
        <f t="shared" si="63"/>
        <v/>
      </c>
      <c r="K215" s="47" t="str">
        <f t="shared" si="51"/>
        <v/>
      </c>
      <c r="L215" s="47" t="str">
        <f t="shared" si="52"/>
        <v/>
      </c>
      <c r="M215" s="48">
        <f t="shared" si="64"/>
        <v>0</v>
      </c>
      <c r="N215" s="46" t="str">
        <f t="shared" si="53"/>
        <v/>
      </c>
      <c r="O215" s="47" t="str">
        <f t="shared" si="54"/>
        <v/>
      </c>
      <c r="P215" s="47" t="str">
        <f t="shared" si="55"/>
        <v/>
      </c>
      <c r="Q215" s="48">
        <f t="shared" si="65"/>
        <v>0</v>
      </c>
      <c r="R215" s="2"/>
      <c r="AH215" s="57" t="str">
        <f>IF(G215&gt;1,IF($E$10&gt;0,100-(#REF!/(1+(AL215/#REF!)^#REF!)^#REF!+#REF!/(AL215-1))*100,100-(AL215*D$5+D$6)*100),"")</f>
        <v/>
      </c>
      <c r="AI215" s="21" t="str">
        <f t="shared" si="56"/>
        <v/>
      </c>
      <c r="AJ215" s="21" t="str">
        <f t="shared" si="57"/>
        <v/>
      </c>
      <c r="AK215" s="48">
        <f t="shared" si="58"/>
        <v>0</v>
      </c>
      <c r="AL215" s="58" t="str">
        <f t="shared" si="59"/>
        <v/>
      </c>
      <c r="AM215" s="59" t="str">
        <f t="shared" si="60"/>
        <v/>
      </c>
      <c r="AN215" s="59" t="str">
        <f t="shared" si="61"/>
        <v/>
      </c>
      <c r="AO215" s="60"/>
    </row>
    <row r="216" spans="3:41" x14ac:dyDescent="0.25">
      <c r="F216" s="45"/>
      <c r="G216" s="45"/>
      <c r="H216" s="45"/>
      <c r="I216" s="46" t="str">
        <f t="shared" si="62"/>
        <v/>
      </c>
      <c r="J216" s="46" t="str">
        <f t="shared" si="63"/>
        <v/>
      </c>
      <c r="K216" s="47" t="str">
        <f t="shared" si="51"/>
        <v/>
      </c>
      <c r="L216" s="47" t="str">
        <f t="shared" si="52"/>
        <v/>
      </c>
      <c r="M216" s="48">
        <f t="shared" si="64"/>
        <v>0</v>
      </c>
      <c r="N216" s="46" t="str">
        <f t="shared" si="53"/>
        <v/>
      </c>
      <c r="O216" s="47" t="str">
        <f t="shared" si="54"/>
        <v/>
      </c>
      <c r="P216" s="47" t="str">
        <f t="shared" si="55"/>
        <v/>
      </c>
      <c r="Q216" s="48">
        <f t="shared" si="65"/>
        <v>0</v>
      </c>
      <c r="R216" s="2"/>
      <c r="AH216" s="57" t="str">
        <f>IF(G216&gt;1,IF($E$10&gt;0,100-(#REF!/(1+(AL216/#REF!)^#REF!)^#REF!+#REF!/(AL216-1))*100,100-(AL216*D$5+D$6)*100),"")</f>
        <v/>
      </c>
      <c r="AI216" s="21" t="str">
        <f t="shared" si="56"/>
        <v/>
      </c>
      <c r="AJ216" s="21" t="str">
        <f t="shared" si="57"/>
        <v/>
      </c>
      <c r="AK216" s="48">
        <f t="shared" si="58"/>
        <v>0</v>
      </c>
      <c r="AL216" s="58" t="str">
        <f t="shared" si="59"/>
        <v/>
      </c>
      <c r="AM216" s="59" t="str">
        <f t="shared" si="60"/>
        <v/>
      </c>
      <c r="AN216" s="59" t="str">
        <f t="shared" si="61"/>
        <v/>
      </c>
      <c r="AO216" s="60"/>
    </row>
    <row r="217" spans="3:41" x14ac:dyDescent="0.25">
      <c r="F217" s="45"/>
      <c r="G217" s="45"/>
      <c r="H217" s="45"/>
      <c r="I217" s="46" t="str">
        <f t="shared" si="62"/>
        <v/>
      </c>
      <c r="J217" s="46" t="str">
        <f t="shared" si="63"/>
        <v/>
      </c>
      <c r="K217" s="47" t="str">
        <f t="shared" si="51"/>
        <v/>
      </c>
      <c r="L217" s="47" t="str">
        <f t="shared" si="52"/>
        <v/>
      </c>
      <c r="M217" s="48">
        <f t="shared" si="64"/>
        <v>0</v>
      </c>
      <c r="N217" s="46" t="str">
        <f t="shared" si="53"/>
        <v/>
      </c>
      <c r="O217" s="47" t="str">
        <f t="shared" si="54"/>
        <v/>
      </c>
      <c r="P217" s="47" t="str">
        <f t="shared" si="55"/>
        <v/>
      </c>
      <c r="Q217" s="48">
        <f t="shared" si="65"/>
        <v>0</v>
      </c>
      <c r="R217" s="2"/>
      <c r="AH217" s="57" t="str">
        <f>IF(G217&gt;1,IF($E$10&gt;0,100-(#REF!/(1+(AL217/#REF!)^#REF!)^#REF!+#REF!/(AL217-1))*100,100-(AL217*D$5+D$6)*100),"")</f>
        <v/>
      </c>
      <c r="AI217" s="21" t="str">
        <f t="shared" si="56"/>
        <v/>
      </c>
      <c r="AJ217" s="21" t="str">
        <f t="shared" si="57"/>
        <v/>
      </c>
      <c r="AK217" s="48">
        <f t="shared" si="58"/>
        <v>0</v>
      </c>
      <c r="AL217" s="58" t="str">
        <f t="shared" si="59"/>
        <v/>
      </c>
      <c r="AM217" s="59" t="str">
        <f t="shared" si="60"/>
        <v/>
      </c>
      <c r="AN217" s="59" t="str">
        <f t="shared" si="61"/>
        <v/>
      </c>
      <c r="AO217" s="60"/>
    </row>
    <row r="218" spans="3:41" x14ac:dyDescent="0.25">
      <c r="F218" s="45"/>
      <c r="G218" s="45"/>
      <c r="H218" s="45"/>
      <c r="I218" s="46" t="str">
        <f t="shared" si="62"/>
        <v/>
      </c>
      <c r="J218" s="46" t="str">
        <f t="shared" si="63"/>
        <v/>
      </c>
      <c r="K218" s="47" t="str">
        <f t="shared" si="51"/>
        <v/>
      </c>
      <c r="L218" s="47" t="str">
        <f t="shared" si="52"/>
        <v/>
      </c>
      <c r="M218" s="48">
        <f t="shared" si="64"/>
        <v>0</v>
      </c>
      <c r="N218" s="46" t="str">
        <f t="shared" si="53"/>
        <v/>
      </c>
      <c r="O218" s="47" t="str">
        <f t="shared" si="54"/>
        <v/>
      </c>
      <c r="P218" s="47" t="str">
        <f t="shared" si="55"/>
        <v/>
      </c>
      <c r="Q218" s="48">
        <f t="shared" si="65"/>
        <v>0</v>
      </c>
      <c r="R218" s="2"/>
      <c r="AH218" s="57" t="str">
        <f>IF(G218&gt;1,IF($E$10&gt;0,100-(#REF!/(1+(AL218/#REF!)^#REF!)^#REF!+#REF!/(AL218-1))*100,100-(AL218*D$5+D$6)*100),"")</f>
        <v/>
      </c>
      <c r="AI218" s="21" t="str">
        <f t="shared" si="56"/>
        <v/>
      </c>
      <c r="AJ218" s="21" t="str">
        <f t="shared" si="57"/>
        <v/>
      </c>
      <c r="AK218" s="48">
        <f t="shared" si="58"/>
        <v>0</v>
      </c>
      <c r="AL218" s="58" t="str">
        <f t="shared" si="59"/>
        <v/>
      </c>
      <c r="AM218" s="59" t="str">
        <f t="shared" si="60"/>
        <v/>
      </c>
      <c r="AN218" s="59" t="str">
        <f t="shared" si="61"/>
        <v/>
      </c>
      <c r="AO218" s="60"/>
    </row>
    <row r="219" spans="3:41" x14ac:dyDescent="0.25">
      <c r="F219" s="45"/>
      <c r="G219" s="45"/>
      <c r="H219" s="45"/>
      <c r="I219" s="46" t="str">
        <f t="shared" si="62"/>
        <v/>
      </c>
      <c r="J219" s="46" t="str">
        <f t="shared" si="63"/>
        <v/>
      </c>
      <c r="K219" s="47" t="str">
        <f t="shared" si="51"/>
        <v/>
      </c>
      <c r="L219" s="47" t="str">
        <f t="shared" si="52"/>
        <v/>
      </c>
      <c r="M219" s="48">
        <f t="shared" si="64"/>
        <v>0</v>
      </c>
      <c r="N219" s="46" t="str">
        <f t="shared" si="53"/>
        <v/>
      </c>
      <c r="O219" s="47" t="str">
        <f t="shared" si="54"/>
        <v/>
      </c>
      <c r="P219" s="47" t="str">
        <f t="shared" si="55"/>
        <v/>
      </c>
      <c r="Q219" s="48">
        <f t="shared" si="65"/>
        <v>0</v>
      </c>
      <c r="R219" s="2"/>
      <c r="AH219" s="57" t="str">
        <f>IF(G219&gt;1,IF($E$10&gt;0,100-(#REF!/(1+(AL219/#REF!)^#REF!)^#REF!+#REF!/(AL219-1))*100,100-(AL219*D$5+D$6)*100),"")</f>
        <v/>
      </c>
      <c r="AI219" s="21" t="str">
        <f t="shared" si="56"/>
        <v/>
      </c>
      <c r="AJ219" s="21" t="str">
        <f t="shared" si="57"/>
        <v/>
      </c>
      <c r="AK219" s="48">
        <f t="shared" si="58"/>
        <v>0</v>
      </c>
      <c r="AL219" s="58" t="str">
        <f t="shared" si="59"/>
        <v/>
      </c>
      <c r="AM219" s="59" t="str">
        <f t="shared" si="60"/>
        <v/>
      </c>
      <c r="AN219" s="59" t="str">
        <f t="shared" si="61"/>
        <v/>
      </c>
      <c r="AO219" s="60"/>
    </row>
    <row r="220" spans="3:41" ht="15.75" thickBot="1" x14ac:dyDescent="0.3">
      <c r="F220" s="84"/>
      <c r="G220" s="84"/>
      <c r="H220" s="84"/>
      <c r="I220" s="46" t="str">
        <f t="shared" si="62"/>
        <v/>
      </c>
      <c r="J220" s="46" t="str">
        <f t="shared" si="63"/>
        <v/>
      </c>
      <c r="K220" s="85" t="str">
        <f t="shared" si="51"/>
        <v/>
      </c>
      <c r="L220" s="85" t="str">
        <f t="shared" si="52"/>
        <v/>
      </c>
      <c r="M220" s="48">
        <f t="shared" si="64"/>
        <v>0</v>
      </c>
      <c r="N220" s="46" t="str">
        <f t="shared" si="53"/>
        <v/>
      </c>
      <c r="O220" s="47" t="str">
        <f t="shared" si="54"/>
        <v/>
      </c>
      <c r="P220" s="47" t="str">
        <f t="shared" si="55"/>
        <v/>
      </c>
      <c r="Q220" s="48">
        <f t="shared" si="65"/>
        <v>0</v>
      </c>
      <c r="R220" s="2"/>
      <c r="AH220" s="57" t="str">
        <f>IF(G220&gt;1,IF($E$10&gt;0,100-(#REF!/(1+(AL220/#REF!)^#REF!)^#REF!+#REF!/(AL220-1))*100,100-(AL220*D$5+D$6)*100),"")</f>
        <v/>
      </c>
      <c r="AI220" s="21" t="str">
        <f t="shared" si="56"/>
        <v/>
      </c>
      <c r="AJ220" s="21" t="str">
        <f t="shared" si="57"/>
        <v/>
      </c>
      <c r="AK220" s="86">
        <f t="shared" si="58"/>
        <v>0</v>
      </c>
      <c r="AL220" s="58" t="str">
        <f t="shared" si="59"/>
        <v/>
      </c>
      <c r="AM220" s="59" t="str">
        <f t="shared" si="60"/>
        <v/>
      </c>
      <c r="AN220" s="59" t="str">
        <f t="shared" si="61"/>
        <v/>
      </c>
      <c r="AO220" s="60"/>
    </row>
  </sheetData>
  <mergeCells count="14">
    <mergeCell ref="AD3:AF3"/>
    <mergeCell ref="AH3:AL3"/>
    <mergeCell ref="C9:E9"/>
    <mergeCell ref="C33:E33"/>
    <mergeCell ref="C2:E2"/>
    <mergeCell ref="G2:H2"/>
    <mergeCell ref="J2:Q2"/>
    <mergeCell ref="T2:AF2"/>
    <mergeCell ref="J3:M3"/>
    <mergeCell ref="N3:Q3"/>
    <mergeCell ref="T3:U3"/>
    <mergeCell ref="V3:W3"/>
    <mergeCell ref="X3:Z3"/>
    <mergeCell ref="AA3:AC3"/>
  </mergeCells>
  <conditionalFormatting sqref="L7:M220">
    <cfRule type="cellIs" dxfId="154" priority="5" operator="between">
      <formula>1.2</formula>
      <formula>10</formula>
    </cfRule>
  </conditionalFormatting>
  <conditionalFormatting sqref="P7:P220">
    <cfRule type="cellIs" dxfId="153" priority="4" operator="between">
      <formula>1.2</formula>
      <formula>10</formula>
    </cfRule>
  </conditionalFormatting>
  <conditionalFormatting sqref="Q7:R220">
    <cfRule type="cellIs" dxfId="152" priority="3" operator="between">
      <formula>1.2</formula>
      <formula>10</formula>
    </cfRule>
  </conditionalFormatting>
  <conditionalFormatting sqref="AK7:AK220">
    <cfRule type="cellIs" dxfId="151" priority="2" operator="between">
      <formula>1.2</formula>
      <formula>10</formula>
    </cfRule>
  </conditionalFormatting>
  <conditionalFormatting sqref="AJ7:AJ220">
    <cfRule type="cellIs" dxfId="150" priority="1" operator="between">
      <formula>1.2</formula>
      <formula>10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13D92B-429F-4A75-9E84-60FED5A01F90}">
  <dimension ref="B1:AO220"/>
  <sheetViews>
    <sheetView zoomScale="80" zoomScaleNormal="80" workbookViewId="0">
      <selection activeCell="B39" sqref="B39:D39"/>
    </sheetView>
  </sheetViews>
  <sheetFormatPr defaultColWidth="9.140625" defaultRowHeight="15" x14ac:dyDescent="0.25"/>
  <cols>
    <col min="1" max="1" width="1.42578125" customWidth="1"/>
    <col min="2" max="2" width="6.140625" customWidth="1"/>
    <col min="3" max="3" width="6" bestFit="1" customWidth="1"/>
    <col min="4" max="4" width="12.7109375" customWidth="1"/>
    <col min="5" max="5" width="19.140625" customWidth="1"/>
    <col min="6" max="7" width="11.5703125" bestFit="1" customWidth="1"/>
    <col min="8" max="8" width="15.28515625" bestFit="1" customWidth="1"/>
    <col min="9" max="9" width="12.7109375" customWidth="1"/>
    <col min="10" max="10" width="12" bestFit="1" customWidth="1"/>
    <col min="11" max="11" width="7.7109375" bestFit="1" customWidth="1"/>
    <col min="12" max="12" width="5.28515625" bestFit="1" customWidth="1"/>
    <col min="13" max="13" width="0.5703125" customWidth="1"/>
    <col min="14" max="14" width="12" bestFit="1" customWidth="1"/>
    <col min="15" max="15" width="6.140625" bestFit="1" customWidth="1"/>
    <col min="16" max="16" width="6.85546875" bestFit="1" customWidth="1"/>
    <col min="17" max="17" width="3.5703125" bestFit="1" customWidth="1"/>
    <col min="18" max="18" width="1.140625" customWidth="1"/>
    <col min="19" max="19" width="12.140625" bestFit="1" customWidth="1"/>
    <col min="20" max="20" width="8.28515625" bestFit="1" customWidth="1"/>
    <col min="21" max="21" width="8.85546875" bestFit="1" customWidth="1"/>
    <col min="34" max="34" width="8.7109375" customWidth="1"/>
    <col min="35" max="35" width="12.140625" bestFit="1" customWidth="1"/>
    <col min="36" max="36" width="8.28515625" bestFit="1" customWidth="1"/>
    <col min="37" max="37" width="0.85546875" customWidth="1"/>
    <col min="52" max="52" width="13.140625" bestFit="1" customWidth="1"/>
    <col min="54" max="54" width="12.28515625" bestFit="1" customWidth="1"/>
    <col min="55" max="55" width="16.28515625" bestFit="1" customWidth="1"/>
    <col min="56" max="56" width="12.5703125" bestFit="1" customWidth="1"/>
  </cols>
  <sheetData>
    <row r="1" spans="3:41" ht="15.75" thickBot="1" x14ac:dyDescent="0.3">
      <c r="G1">
        <f>COUNT(G7:G220)</f>
        <v>5</v>
      </c>
    </row>
    <row r="2" spans="3:41" ht="15.75" thickBot="1" x14ac:dyDescent="0.3">
      <c r="C2" s="186" t="s">
        <v>0</v>
      </c>
      <c r="D2" s="187"/>
      <c r="E2" s="187"/>
      <c r="F2" s="155"/>
      <c r="G2" s="186" t="s">
        <v>1</v>
      </c>
      <c r="H2" s="188"/>
      <c r="I2" s="155"/>
      <c r="J2" s="186" t="s">
        <v>2</v>
      </c>
      <c r="K2" s="187"/>
      <c r="L2" s="187"/>
      <c r="M2" s="187"/>
      <c r="N2" s="187"/>
      <c r="O2" s="187"/>
      <c r="P2" s="187"/>
      <c r="Q2" s="188"/>
      <c r="R2" s="1"/>
      <c r="S2" s="2"/>
      <c r="T2" s="186" t="s">
        <v>3</v>
      </c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8"/>
      <c r="AH2" s="1"/>
      <c r="AI2" s="1"/>
      <c r="AJ2" s="1"/>
      <c r="AK2" s="1"/>
    </row>
    <row r="3" spans="3:41" ht="15.75" thickBot="1" x14ac:dyDescent="0.3">
      <c r="C3" s="154"/>
      <c r="D3" s="155" t="s">
        <v>4</v>
      </c>
      <c r="E3" s="156" t="s">
        <v>5</v>
      </c>
      <c r="F3" s="155"/>
      <c r="G3" s="155"/>
      <c r="H3" s="155"/>
      <c r="I3" s="3"/>
      <c r="J3" s="183" t="s">
        <v>4</v>
      </c>
      <c r="K3" s="184"/>
      <c r="L3" s="184"/>
      <c r="M3" s="185"/>
      <c r="N3" s="183" t="s">
        <v>6</v>
      </c>
      <c r="O3" s="184"/>
      <c r="P3" s="184"/>
      <c r="Q3" s="185"/>
      <c r="R3" s="1"/>
      <c r="T3" s="189" t="s">
        <v>7</v>
      </c>
      <c r="U3" s="190"/>
      <c r="V3" s="189" t="s">
        <v>8</v>
      </c>
      <c r="W3" s="190"/>
      <c r="X3" s="179" t="s">
        <v>9</v>
      </c>
      <c r="Y3" s="179"/>
      <c r="Z3" s="180"/>
      <c r="AA3" s="178" t="s">
        <v>10</v>
      </c>
      <c r="AB3" s="179"/>
      <c r="AC3" s="180"/>
      <c r="AD3" s="178" t="s">
        <v>11</v>
      </c>
      <c r="AE3" s="179"/>
      <c r="AF3" s="180"/>
      <c r="AG3" s="4"/>
      <c r="AH3" s="181" t="str">
        <f>CONCATENATE(G6,"CF")</f>
        <v>06/19Core_eCF</v>
      </c>
      <c r="AI3" s="182"/>
      <c r="AJ3" s="182"/>
      <c r="AK3" s="182"/>
      <c r="AL3" s="182"/>
      <c r="AM3" s="4"/>
      <c r="AN3" s="4"/>
    </row>
    <row r="4" spans="3:41" ht="15.75" thickBot="1" x14ac:dyDescent="0.3">
      <c r="C4" s="5" t="s">
        <v>12</v>
      </c>
      <c r="D4" s="6">
        <v>44366</v>
      </c>
      <c r="E4" s="7"/>
      <c r="F4" s="8"/>
      <c r="G4" s="8" t="s">
        <v>13</v>
      </c>
      <c r="H4" s="9">
        <f>RSQ(I7:I220,G7:G220)</f>
        <v>0.66684885969785079</v>
      </c>
      <c r="I4" s="88"/>
      <c r="J4" s="10" t="s">
        <v>14</v>
      </c>
      <c r="K4" s="11" t="s">
        <v>15</v>
      </c>
      <c r="L4" s="11" t="s">
        <v>16</v>
      </c>
      <c r="M4" s="12"/>
      <c r="N4" s="10" t="s">
        <v>14</v>
      </c>
      <c r="O4" s="11" t="s">
        <v>17</v>
      </c>
      <c r="P4" s="11" t="s">
        <v>18</v>
      </c>
      <c r="Q4" s="12"/>
      <c r="R4" s="4"/>
      <c r="S4" s="4"/>
      <c r="T4" s="13" t="s">
        <v>19</v>
      </c>
      <c r="U4" s="14" t="s">
        <v>20</v>
      </c>
      <c r="V4" s="13" t="s">
        <v>19</v>
      </c>
      <c r="W4" s="14" t="s">
        <v>20</v>
      </c>
      <c r="X4" s="13" t="s">
        <v>21</v>
      </c>
      <c r="Y4" s="14" t="s">
        <v>22</v>
      </c>
      <c r="Z4" s="13" t="s">
        <v>23</v>
      </c>
      <c r="AA4" s="13" t="s">
        <v>7</v>
      </c>
      <c r="AB4" s="14" t="s">
        <v>24</v>
      </c>
      <c r="AC4" s="13" t="s">
        <v>25</v>
      </c>
      <c r="AD4" s="14" t="s">
        <v>26</v>
      </c>
      <c r="AE4" s="13" t="s">
        <v>24</v>
      </c>
      <c r="AF4" s="14" t="s">
        <v>25</v>
      </c>
      <c r="AG4" s="15"/>
      <c r="AH4" s="16" t="s">
        <v>14</v>
      </c>
      <c r="AI4" s="17" t="s">
        <v>17</v>
      </c>
      <c r="AJ4" s="17" t="s">
        <v>18</v>
      </c>
      <c r="AK4" s="18"/>
      <c r="AM4" s="15"/>
      <c r="AN4" s="1"/>
    </row>
    <row r="5" spans="3:41" ht="15.75" thickBot="1" x14ac:dyDescent="0.3">
      <c r="C5" s="5" t="s">
        <v>37</v>
      </c>
      <c r="D5" s="61">
        <f>SLOPE(C35:C215,D35:D215)</f>
        <v>-12.34191900184439</v>
      </c>
      <c r="E5" s="62">
        <f>SLOPE(C35:C214,D35:D214)</f>
        <v>-12.34191900184439</v>
      </c>
      <c r="F5" s="8"/>
      <c r="G5" s="8" t="s">
        <v>27</v>
      </c>
      <c r="H5" s="19">
        <f>D4</f>
        <v>44366</v>
      </c>
      <c r="I5" s="89"/>
      <c r="J5" s="20">
        <f>1-(SUM(M7:M220))/COUNT(G7:G220)</f>
        <v>0.4</v>
      </c>
      <c r="K5" s="21">
        <f>IF(G7&gt;0.1,AVERAGE(K7:K220),0)</f>
        <v>2.1620798871433009</v>
      </c>
      <c r="L5" s="21">
        <f>AVERAGE(L7:L220)</f>
        <v>2.1620798871433009</v>
      </c>
      <c r="M5" s="22"/>
      <c r="N5" s="20">
        <f>1-(SUM(Q7:Q220))/COUNT(L7:L220)</f>
        <v>0.4</v>
      </c>
      <c r="O5" s="21">
        <f>AVERAGE(O7:O220)</f>
        <v>-5.6843418860808018E-15</v>
      </c>
      <c r="P5" s="21">
        <f>AVERAGE(P7:P220)</f>
        <v>1.4717264179015275</v>
      </c>
      <c r="Q5" s="22"/>
      <c r="R5" s="2"/>
      <c r="S5" s="23" t="s">
        <v>6</v>
      </c>
      <c r="T5" s="24">
        <f>100-$E$6</f>
        <v>27.489741490245137</v>
      </c>
      <c r="U5" s="25">
        <f>-$E$5</f>
        <v>12.34191900184439</v>
      </c>
      <c r="V5" s="24">
        <f>$E$6</f>
        <v>72.510258509754863</v>
      </c>
      <c r="W5" s="25">
        <f>$E$5</f>
        <v>-12.34191900184439</v>
      </c>
      <c r="X5" s="26">
        <v>5.4</v>
      </c>
      <c r="Y5" s="27">
        <f>X5*U5+T5</f>
        <v>94.136104100204847</v>
      </c>
      <c r="Z5" s="27">
        <f>100-Y5</f>
        <v>5.8638958997951534</v>
      </c>
      <c r="AA5" s="28">
        <v>85</v>
      </c>
      <c r="AB5" s="29">
        <f>(AA5-T5)/U5</f>
        <v>4.6597501167493052</v>
      </c>
      <c r="AC5" s="27">
        <f>100-AA5</f>
        <v>15</v>
      </c>
      <c r="AD5" s="28">
        <v>5</v>
      </c>
      <c r="AE5" s="29">
        <f>(AD5-V5)/W5</f>
        <v>5.4699968861946067</v>
      </c>
      <c r="AF5" s="30">
        <f>100-AD5</f>
        <v>95</v>
      </c>
      <c r="AG5" s="15"/>
      <c r="AH5" s="20">
        <f>1-(SUM(AK7:AK220))/COUNT(G7:G220)</f>
        <v>0</v>
      </c>
      <c r="AI5" s="21">
        <f>AVERAGE(AI7:AI220)</f>
        <v>899.30798871433001</v>
      </c>
      <c r="AJ5" s="21">
        <f>AVERAGE(AJ7:AJ220)</f>
        <v>899.30798871433001</v>
      </c>
      <c r="AK5" s="22"/>
      <c r="AM5" s="31">
        <v>181</v>
      </c>
      <c r="AN5" s="31">
        <v>0</v>
      </c>
    </row>
    <row r="6" spans="3:41" ht="15.75" thickBot="1" x14ac:dyDescent="0.3">
      <c r="C6" s="5" t="s">
        <v>38</v>
      </c>
      <c r="D6" s="61">
        <f>INTERCEPT(C35:C214,D35:D214)</f>
        <v>74.672338396898169</v>
      </c>
      <c r="E6" s="62">
        <f>D6-$K$5</f>
        <v>72.510258509754863</v>
      </c>
      <c r="F6" s="8" t="s">
        <v>45</v>
      </c>
      <c r="G6" s="8" t="str">
        <f>CONCATENATE(TEXT(H5,"mm/dd"),"Core_e")</f>
        <v>06/19Core_e</v>
      </c>
      <c r="H6" s="8" t="str">
        <f>CONCATENATE(TEXT(H5,"mm/dd"),"Core_AV%")</f>
        <v>06/19Core_AV%</v>
      </c>
      <c r="I6" s="32" t="s">
        <v>28</v>
      </c>
      <c r="J6" s="33" t="s">
        <v>29</v>
      </c>
      <c r="K6" s="34" t="s">
        <v>30</v>
      </c>
      <c r="L6" s="34" t="s">
        <v>31</v>
      </c>
      <c r="M6" s="35"/>
      <c r="N6" s="33" t="s">
        <v>29</v>
      </c>
      <c r="O6" s="34" t="s">
        <v>30</v>
      </c>
      <c r="P6" s="34" t="s">
        <v>31</v>
      </c>
      <c r="Q6" s="35"/>
      <c r="R6" s="36"/>
      <c r="S6" s="37"/>
      <c r="T6" s="38"/>
      <c r="U6" s="38"/>
      <c r="V6" s="38"/>
      <c r="W6" s="38"/>
      <c r="X6" s="39"/>
      <c r="Y6" s="40"/>
      <c r="Z6" s="40"/>
      <c r="AA6" s="40"/>
      <c r="AB6" s="39"/>
      <c r="AC6" s="40"/>
      <c r="AD6" s="40"/>
      <c r="AE6" s="41"/>
      <c r="AF6" s="42"/>
      <c r="AH6" s="43" t="s">
        <v>29</v>
      </c>
      <c r="AI6" s="44" t="s">
        <v>30</v>
      </c>
      <c r="AJ6" s="44" t="s">
        <v>31</v>
      </c>
      <c r="AK6" s="35"/>
      <c r="AL6" s="43" t="s">
        <v>32</v>
      </c>
      <c r="AM6" s="36" t="s">
        <v>33</v>
      </c>
      <c r="AN6" s="36" t="s">
        <v>34</v>
      </c>
      <c r="AO6" s="36" t="s">
        <v>35</v>
      </c>
    </row>
    <row r="7" spans="3:41" ht="15.75" thickBot="1" x14ac:dyDescent="0.3">
      <c r="C7" s="5" t="s">
        <v>39</v>
      </c>
      <c r="D7" s="61">
        <f>RSQ(D35:D214,E35:E214)</f>
        <v>0.99860836064492842</v>
      </c>
      <c r="E7" s="63">
        <f>D7</f>
        <v>0.99860836064492842</v>
      </c>
      <c r="F7" s="45">
        <v>18.100000000000001</v>
      </c>
      <c r="G7" s="45">
        <v>5.0492499999999998</v>
      </c>
      <c r="H7" s="45">
        <v>11.75</v>
      </c>
      <c r="I7" s="46">
        <f>IF(G7&gt;1,100-H7,"")</f>
        <v>88.25</v>
      </c>
      <c r="J7" s="46">
        <f>IF(G7&gt;1,100-(G7*D$5+D$6),"")</f>
        <v>87.64509612316462</v>
      </c>
      <c r="K7" s="47">
        <f t="shared" ref="K7:K70" si="0">IF(G7&gt;1,I7-J7,"")</f>
        <v>0.60490387683537961</v>
      </c>
      <c r="L7" s="47">
        <f t="shared" ref="L7:L70" si="1">IF(G7&gt;1,ABS(K7),"")</f>
        <v>0.60490387683537961</v>
      </c>
      <c r="M7" s="48">
        <f>IF($G7&gt;1.2,IF(L7&gt;1.2,1,0),0)</f>
        <v>0</v>
      </c>
      <c r="N7" s="46">
        <f t="shared" ref="N7:N70" si="2">IF(G7&gt;1,J7+$K$5,"")</f>
        <v>89.807176010307927</v>
      </c>
      <c r="O7" s="47">
        <f t="shared" ref="O7:O70" si="3">IF(G7&gt;1,I7-N7,"")</f>
        <v>-1.5571760103079271</v>
      </c>
      <c r="P7" s="47">
        <f t="shared" ref="P7:P70" si="4">IF(G7&gt;1,ABS(O7),"")</f>
        <v>1.5571760103079271</v>
      </c>
      <c r="Q7" s="48">
        <f>IF($G7&gt;1.2,IF(P7&gt;1.2,1,0),0)</f>
        <v>1</v>
      </c>
      <c r="R7" s="2"/>
      <c r="S7" s="49" t="s">
        <v>36</v>
      </c>
      <c r="T7" s="50">
        <f>100-$D$6</f>
        <v>25.327661603101831</v>
      </c>
      <c r="U7" s="51">
        <f>-$D$5</f>
        <v>12.34191900184439</v>
      </c>
      <c r="V7" s="50">
        <f>$D$6</f>
        <v>74.672338396898169</v>
      </c>
      <c r="W7" s="51">
        <f>$D$5</f>
        <v>-12.34191900184439</v>
      </c>
      <c r="X7" s="52">
        <f>X5</f>
        <v>5.4</v>
      </c>
      <c r="Y7" s="53">
        <f>X7*U7+T7</f>
        <v>91.97402421306154</v>
      </c>
      <c r="Z7" s="53">
        <f>100-Y7</f>
        <v>8.02597578693846</v>
      </c>
      <c r="AA7" s="54">
        <f>AA5</f>
        <v>85</v>
      </c>
      <c r="AB7" s="55">
        <f>(AA7-T7)/U7</f>
        <v>4.834931941133358</v>
      </c>
      <c r="AC7" s="53">
        <f>100-AA7</f>
        <v>15</v>
      </c>
      <c r="AD7" s="54">
        <f>AD5</f>
        <v>5</v>
      </c>
      <c r="AE7" s="55">
        <f>(AD7-V7)/W7</f>
        <v>5.6451787105786595</v>
      </c>
      <c r="AF7" s="56">
        <f>100-AD7</f>
        <v>95</v>
      </c>
      <c r="AH7" s="57">
        <f>IF(G7&gt;1,IF($E$10&gt;0,100-(#REF!/(1+(AL7/#REF!)^#REF!)^#REF!+#REF!/(AL7-1))*100,100-(AL7*D$5+D$6)*100),"")</f>
        <v>-1135.4903876835388</v>
      </c>
      <c r="AI7" s="21">
        <f t="shared" ref="AI7:AI70" si="5">IF(G7&gt;1,I7-AH7,"")</f>
        <v>1223.7403876835388</v>
      </c>
      <c r="AJ7" s="21">
        <f t="shared" ref="AJ7:AJ70" si="6">IF(G7&gt;1,ABS(AI7),"")</f>
        <v>1223.7403876835388</v>
      </c>
      <c r="AK7" s="48">
        <f t="shared" ref="AK7:AK70" si="7">IF($G7&gt;1.2,IF(AJ7&gt;1.2,1,0),0)</f>
        <v>1</v>
      </c>
      <c r="AL7" s="58">
        <f t="shared" ref="AL7:AL70" si="8">IF(G7&gt;0,G7+AN7,"")</f>
        <v>5.0492499999999998</v>
      </c>
      <c r="AM7" s="59">
        <f t="shared" ref="AM7:AM70" si="9">IF(G7&gt;0,$AM$5,"")</f>
        <v>181</v>
      </c>
      <c r="AN7" s="59">
        <f t="shared" ref="AN7:AN70" si="10">IF(G7&gt;0,$AN$5,"")</f>
        <v>0</v>
      </c>
      <c r="AO7" s="60"/>
    </row>
    <row r="8" spans="3:41" ht="15.75" thickBot="1" x14ac:dyDescent="0.3">
      <c r="C8" s="64"/>
      <c r="D8" s="65"/>
      <c r="E8" s="66"/>
      <c r="F8" s="45">
        <v>18.2</v>
      </c>
      <c r="G8" s="45">
        <v>5.6662500000000007</v>
      </c>
      <c r="H8" s="45">
        <v>4.6999999999999886</v>
      </c>
      <c r="I8" s="46">
        <f t="shared" ref="I8:I71" si="11">IF(G8&gt;1,100-H8,"")</f>
        <v>95.300000000000011</v>
      </c>
      <c r="J8" s="46">
        <f t="shared" ref="J8:J71" si="12">IF(G8&gt;1,100-(G8*D$5+D$6),"")</f>
        <v>95.26006014730261</v>
      </c>
      <c r="K8" s="47">
        <f t="shared" si="0"/>
        <v>3.9939852697401079E-2</v>
      </c>
      <c r="L8" s="47">
        <f t="shared" si="1"/>
        <v>3.9939852697401079E-2</v>
      </c>
      <c r="M8" s="48">
        <f t="shared" ref="M8:M71" si="13">IF($G8&gt;1.2,IF(L8&gt;1.2,1,0),0)</f>
        <v>0</v>
      </c>
      <c r="N8" s="46">
        <f t="shared" si="2"/>
        <v>97.422140034445917</v>
      </c>
      <c r="O8" s="47">
        <f t="shared" si="3"/>
        <v>-2.1221400344459056</v>
      </c>
      <c r="P8" s="47">
        <f t="shared" si="4"/>
        <v>2.1221400344459056</v>
      </c>
      <c r="Q8" s="48">
        <f t="shared" ref="Q8:Q71" si="14">IF($G8&gt;1.2,IF(P8&gt;1.2,1,0),0)</f>
        <v>1</v>
      </c>
      <c r="R8" s="2"/>
      <c r="AH8" s="57">
        <f>IF(G8&gt;1,IF($E$10&gt;0,100-(#REF!/(1+(AL8/#REF!)^#REF!)^#REF!+#REF!/(AL8-1))*100,100-(AL8*D$5+D$6)*100),"")</f>
        <v>-373.99398526973897</v>
      </c>
      <c r="AI8" s="21">
        <f t="shared" si="5"/>
        <v>469.29398526973898</v>
      </c>
      <c r="AJ8" s="21">
        <f t="shared" si="6"/>
        <v>469.29398526973898</v>
      </c>
      <c r="AK8" s="48">
        <f t="shared" si="7"/>
        <v>1</v>
      </c>
      <c r="AL8" s="58">
        <f t="shared" si="8"/>
        <v>5.6662500000000007</v>
      </c>
      <c r="AM8" s="59">
        <f t="shared" si="9"/>
        <v>181</v>
      </c>
      <c r="AN8" s="59">
        <f t="shared" si="10"/>
        <v>0</v>
      </c>
      <c r="AO8" s="60"/>
    </row>
    <row r="9" spans="3:41" x14ac:dyDescent="0.25">
      <c r="C9" s="183" t="str">
        <f>CONCATENATE(TEXT(D4,"mm/dd"),"PuckCurve")</f>
        <v>06/19PuckCurve</v>
      </c>
      <c r="D9" s="184"/>
      <c r="E9" s="185"/>
      <c r="F9" s="45">
        <v>19.100000000000001</v>
      </c>
      <c r="G9" s="45">
        <v>5.3062499999999995</v>
      </c>
      <c r="H9" s="45">
        <v>6.0499999999999972</v>
      </c>
      <c r="I9" s="46">
        <f t="shared" si="11"/>
        <v>93.95</v>
      </c>
      <c r="J9" s="46">
        <f t="shared" si="12"/>
        <v>90.816969306638626</v>
      </c>
      <c r="K9" s="47">
        <f t="shared" si="0"/>
        <v>3.133030693361377</v>
      </c>
      <c r="L9" s="47">
        <f t="shared" si="1"/>
        <v>3.133030693361377</v>
      </c>
      <c r="M9" s="48">
        <f t="shared" si="13"/>
        <v>1</v>
      </c>
      <c r="N9" s="46">
        <f t="shared" si="2"/>
        <v>92.979049193781933</v>
      </c>
      <c r="O9" s="47">
        <f t="shared" si="3"/>
        <v>0.97095080621807028</v>
      </c>
      <c r="P9" s="47">
        <f t="shared" si="4"/>
        <v>0.97095080621807028</v>
      </c>
      <c r="Q9" s="48">
        <f t="shared" si="14"/>
        <v>0</v>
      </c>
      <c r="R9" s="2"/>
      <c r="AH9" s="57">
        <f>IF(G9&gt;1,IF($E$10&gt;0,100-(#REF!/(1+(AL9/#REF!)^#REF!)^#REF!+#REF!/(AL9-1))*100,100-(AL9*D$5+D$6)*100),"")</f>
        <v>-818.30306933613747</v>
      </c>
      <c r="AI9" s="21">
        <f t="shared" si="5"/>
        <v>912.25306933613751</v>
      </c>
      <c r="AJ9" s="21">
        <f t="shared" si="6"/>
        <v>912.25306933613751</v>
      </c>
      <c r="AK9" s="48">
        <f t="shared" si="7"/>
        <v>1</v>
      </c>
      <c r="AL9" s="58">
        <f t="shared" si="8"/>
        <v>5.3062499999999995</v>
      </c>
      <c r="AM9" s="59">
        <f t="shared" si="9"/>
        <v>181</v>
      </c>
      <c r="AN9" s="59">
        <f t="shared" si="10"/>
        <v>0</v>
      </c>
      <c r="AO9" s="60"/>
    </row>
    <row r="10" spans="3:41" x14ac:dyDescent="0.25">
      <c r="C10" s="67">
        <v>4</v>
      </c>
      <c r="D10" s="68" t="s">
        <v>43</v>
      </c>
      <c r="E10" s="69"/>
      <c r="F10" s="94">
        <v>19.2</v>
      </c>
      <c r="G10" s="94">
        <v>5.343</v>
      </c>
      <c r="H10" s="94">
        <v>4.75</v>
      </c>
      <c r="I10" s="46">
        <f t="shared" si="11"/>
        <v>95.25</v>
      </c>
      <c r="J10" s="46">
        <f t="shared" si="12"/>
        <v>91.270534829956404</v>
      </c>
      <c r="K10" s="47">
        <f t="shared" si="0"/>
        <v>3.9794651700435963</v>
      </c>
      <c r="L10" s="47">
        <f t="shared" si="1"/>
        <v>3.9794651700435963</v>
      </c>
      <c r="M10" s="48">
        <f t="shared" si="13"/>
        <v>1</v>
      </c>
      <c r="N10" s="46">
        <f t="shared" si="2"/>
        <v>93.43261471709971</v>
      </c>
      <c r="O10" s="47">
        <f t="shared" si="3"/>
        <v>1.8173852829002897</v>
      </c>
      <c r="P10" s="47">
        <f t="shared" si="4"/>
        <v>1.8173852829002897</v>
      </c>
      <c r="Q10" s="48">
        <f t="shared" si="14"/>
        <v>1</v>
      </c>
      <c r="R10" s="2"/>
      <c r="AH10" s="57">
        <f>IF(G10&gt;1,IF($E$10&gt;0,100-(#REF!/(1+(AL10/#REF!)^#REF!)^#REF!+#REF!/(AL10-1))*100,100-(AL10*D$5+D$6)*100),"")</f>
        <v>-772.94651700435963</v>
      </c>
      <c r="AI10" s="21">
        <f t="shared" si="5"/>
        <v>868.19651700435963</v>
      </c>
      <c r="AJ10" s="21">
        <f t="shared" si="6"/>
        <v>868.19651700435963</v>
      </c>
      <c r="AK10" s="48">
        <f t="shared" si="7"/>
        <v>1</v>
      </c>
      <c r="AL10" s="58">
        <f t="shared" si="8"/>
        <v>5.343</v>
      </c>
      <c r="AM10" s="59">
        <f t="shared" si="9"/>
        <v>181</v>
      </c>
      <c r="AN10" s="59">
        <f t="shared" si="10"/>
        <v>0</v>
      </c>
      <c r="AO10" s="60"/>
    </row>
    <row r="11" spans="3:41" ht="15.75" thickBot="1" x14ac:dyDescent="0.3">
      <c r="C11" s="70" t="s">
        <v>40</v>
      </c>
      <c r="D11" s="71" t="s">
        <v>41</v>
      </c>
      <c r="E11" s="72" t="str">
        <f>CONCATENATE(C9,"_C")</f>
        <v>06/19PuckCurve_C</v>
      </c>
      <c r="F11" s="94">
        <v>20.100000000000001</v>
      </c>
      <c r="G11" s="94">
        <v>5.2154999999999996</v>
      </c>
      <c r="H11" s="94">
        <v>7.25</v>
      </c>
      <c r="I11" s="46">
        <f t="shared" si="11"/>
        <v>92.75</v>
      </c>
      <c r="J11" s="46">
        <f t="shared" si="12"/>
        <v>89.696940157221249</v>
      </c>
      <c r="K11" s="47">
        <f t="shared" si="0"/>
        <v>3.053059842778751</v>
      </c>
      <c r="L11" s="47">
        <f t="shared" si="1"/>
        <v>3.053059842778751</v>
      </c>
      <c r="M11" s="48">
        <f t="shared" si="13"/>
        <v>1</v>
      </c>
      <c r="N11" s="46">
        <f t="shared" si="2"/>
        <v>91.859020044364556</v>
      </c>
      <c r="O11" s="47">
        <f t="shared" si="3"/>
        <v>0.8909799556354443</v>
      </c>
      <c r="P11" s="47">
        <f t="shared" si="4"/>
        <v>0.8909799556354443</v>
      </c>
      <c r="Q11" s="48">
        <f t="shared" si="14"/>
        <v>0</v>
      </c>
      <c r="R11" s="2"/>
      <c r="AH11" s="57">
        <f>IF(G11&gt;1,IF($E$10&gt;0,100-(#REF!/(1+(AL11/#REF!)^#REF!)^#REF!+#REF!/(AL11-1))*100,100-(AL11*D$5+D$6)*100),"")</f>
        <v>-930.30598427787504</v>
      </c>
      <c r="AI11" s="21">
        <f t="shared" si="5"/>
        <v>1023.055984277875</v>
      </c>
      <c r="AJ11" s="21">
        <f t="shared" si="6"/>
        <v>1023.055984277875</v>
      </c>
      <c r="AK11" s="48">
        <f t="shared" si="7"/>
        <v>1</v>
      </c>
      <c r="AL11" s="58">
        <f t="shared" si="8"/>
        <v>5.2154999999999996</v>
      </c>
      <c r="AM11" s="59">
        <f t="shared" si="9"/>
        <v>181</v>
      </c>
      <c r="AN11" s="59">
        <f t="shared" si="10"/>
        <v>0</v>
      </c>
      <c r="AO11" s="60"/>
    </row>
    <row r="12" spans="3:41" ht="15.75" thickBot="1" x14ac:dyDescent="0.3">
      <c r="C12" s="73">
        <f>C10</f>
        <v>4</v>
      </c>
      <c r="D12" s="74">
        <f>100-(D$5*$C12+D$6)</f>
        <v>74.695337610479385</v>
      </c>
      <c r="E12" s="75">
        <f>100-($E$5*C12+$E$6)</f>
        <v>76.857417497622691</v>
      </c>
      <c r="F12" s="94"/>
      <c r="G12" s="94"/>
      <c r="H12" s="94"/>
      <c r="I12" s="46" t="str">
        <f t="shared" si="11"/>
        <v/>
      </c>
      <c r="J12" s="46" t="str">
        <f t="shared" si="12"/>
        <v/>
      </c>
      <c r="K12" s="47" t="str">
        <f t="shared" si="0"/>
        <v/>
      </c>
      <c r="L12" s="47" t="str">
        <f t="shared" si="1"/>
        <v/>
      </c>
      <c r="M12" s="48">
        <f t="shared" si="13"/>
        <v>0</v>
      </c>
      <c r="N12" s="46" t="str">
        <f t="shared" si="2"/>
        <v/>
      </c>
      <c r="O12" s="47" t="str">
        <f t="shared" si="3"/>
        <v/>
      </c>
      <c r="P12" s="47" t="str">
        <f t="shared" si="4"/>
        <v/>
      </c>
      <c r="Q12" s="48">
        <f t="shared" si="14"/>
        <v>0</v>
      </c>
      <c r="R12" s="2"/>
      <c r="AH12" s="57" t="str">
        <f>IF(G12&gt;1,IF($E$10&gt;0,100-(#REF!/(1+(AL12/#REF!)^#REF!)^#REF!+#REF!/(AL12-1))*100,100-(AL12*D$5+D$6)*100),"")</f>
        <v/>
      </c>
      <c r="AI12" s="21" t="str">
        <f t="shared" si="5"/>
        <v/>
      </c>
      <c r="AJ12" s="21" t="str">
        <f t="shared" si="6"/>
        <v/>
      </c>
      <c r="AK12" s="48">
        <f t="shared" si="7"/>
        <v>0</v>
      </c>
      <c r="AL12" s="58" t="str">
        <f t="shared" si="8"/>
        <v/>
      </c>
      <c r="AM12" s="59" t="str">
        <f t="shared" si="9"/>
        <v/>
      </c>
      <c r="AN12" s="59" t="str">
        <f t="shared" si="10"/>
        <v/>
      </c>
      <c r="AO12" s="60"/>
    </row>
    <row r="13" spans="3:41" ht="15.75" thickBot="1" x14ac:dyDescent="0.3">
      <c r="C13" s="76">
        <f t="shared" ref="C13:C31" si="15">C12+0.1</f>
        <v>4.0999999999999996</v>
      </c>
      <c r="D13" s="74">
        <f t="shared" ref="D13:D31" si="16">100-(D$5*$C13+D$6)</f>
        <v>75.929529510663826</v>
      </c>
      <c r="E13" s="75">
        <f t="shared" ref="E13:E31" si="17">100-($E$5*C13+$E$6)</f>
        <v>78.091609397807133</v>
      </c>
      <c r="F13" s="94"/>
      <c r="G13" s="94"/>
      <c r="H13" s="94"/>
      <c r="I13" s="46" t="str">
        <f t="shared" si="11"/>
        <v/>
      </c>
      <c r="J13" s="46" t="str">
        <f t="shared" si="12"/>
        <v/>
      </c>
      <c r="K13" s="47" t="str">
        <f t="shared" si="0"/>
        <v/>
      </c>
      <c r="L13" s="47" t="str">
        <f t="shared" si="1"/>
        <v/>
      </c>
      <c r="M13" s="48">
        <f t="shared" si="13"/>
        <v>0</v>
      </c>
      <c r="N13" s="46" t="str">
        <f t="shared" si="2"/>
        <v/>
      </c>
      <c r="O13" s="47" t="str">
        <f t="shared" si="3"/>
        <v/>
      </c>
      <c r="P13" s="47" t="str">
        <f t="shared" si="4"/>
        <v/>
      </c>
      <c r="Q13" s="48">
        <f t="shared" si="14"/>
        <v>0</v>
      </c>
      <c r="R13" s="2"/>
      <c r="AH13" s="57" t="str">
        <f>IF(G13&gt;1,IF($E$10&gt;0,100-(#REF!/(1+(AL13/#REF!)^#REF!)^#REF!+#REF!/(AL13-1))*100,100-(AL13*D$5+D$6)*100),"")</f>
        <v/>
      </c>
      <c r="AI13" s="21" t="str">
        <f t="shared" si="5"/>
        <v/>
      </c>
      <c r="AJ13" s="21" t="str">
        <f t="shared" si="6"/>
        <v/>
      </c>
      <c r="AK13" s="48">
        <f t="shared" si="7"/>
        <v>0</v>
      </c>
      <c r="AL13" s="58" t="str">
        <f t="shared" si="8"/>
        <v/>
      </c>
      <c r="AM13" s="59" t="str">
        <f t="shared" si="9"/>
        <v/>
      </c>
      <c r="AN13" s="59" t="str">
        <f t="shared" si="10"/>
        <v/>
      </c>
      <c r="AO13" s="60"/>
    </row>
    <row r="14" spans="3:41" ht="15.75" thickBot="1" x14ac:dyDescent="0.3">
      <c r="C14" s="76">
        <f t="shared" si="15"/>
        <v>4.1999999999999993</v>
      </c>
      <c r="D14" s="74">
        <f t="shared" si="16"/>
        <v>77.163721410848268</v>
      </c>
      <c r="E14" s="75">
        <f t="shared" si="17"/>
        <v>79.325801297991575</v>
      </c>
      <c r="F14" s="93"/>
      <c r="G14" s="93"/>
      <c r="H14" s="93"/>
      <c r="I14" s="46" t="str">
        <f t="shared" si="11"/>
        <v/>
      </c>
      <c r="J14" s="46" t="str">
        <f t="shared" si="12"/>
        <v/>
      </c>
      <c r="K14" s="47" t="str">
        <f t="shared" si="0"/>
        <v/>
      </c>
      <c r="L14" s="47" t="str">
        <f t="shared" si="1"/>
        <v/>
      </c>
      <c r="M14" s="48">
        <f t="shared" si="13"/>
        <v>0</v>
      </c>
      <c r="N14" s="46" t="str">
        <f t="shared" si="2"/>
        <v/>
      </c>
      <c r="O14" s="47" t="str">
        <f t="shared" si="3"/>
        <v/>
      </c>
      <c r="P14" s="47" t="str">
        <f t="shared" si="4"/>
        <v/>
      </c>
      <c r="Q14" s="48">
        <f t="shared" si="14"/>
        <v>0</v>
      </c>
      <c r="R14" s="2"/>
      <c r="AH14" s="57" t="str">
        <f>IF(G14&gt;1,IF($E$10&gt;0,100-(#REF!/(1+(AL14/#REF!)^#REF!)^#REF!+#REF!/(AL14-1))*100,100-(AL14*D$5+D$6)*100),"")</f>
        <v/>
      </c>
      <c r="AI14" s="21" t="str">
        <f t="shared" si="5"/>
        <v/>
      </c>
      <c r="AJ14" s="21" t="str">
        <f t="shared" si="6"/>
        <v/>
      </c>
      <c r="AK14" s="48">
        <f t="shared" si="7"/>
        <v>0</v>
      </c>
      <c r="AL14" s="58" t="str">
        <f t="shared" si="8"/>
        <v/>
      </c>
      <c r="AM14" s="59" t="str">
        <f t="shared" si="9"/>
        <v/>
      </c>
      <c r="AN14" s="59" t="str">
        <f t="shared" si="10"/>
        <v/>
      </c>
      <c r="AO14" s="60"/>
    </row>
    <row r="15" spans="3:41" ht="15.75" thickBot="1" x14ac:dyDescent="0.3">
      <c r="C15" s="76">
        <f t="shared" si="15"/>
        <v>4.2999999999999989</v>
      </c>
      <c r="D15" s="74">
        <f t="shared" si="16"/>
        <v>78.397913311032696</v>
      </c>
      <c r="E15" s="75">
        <f t="shared" si="17"/>
        <v>80.559993198176002</v>
      </c>
      <c r="F15" s="93"/>
      <c r="G15" s="93"/>
      <c r="H15" s="93"/>
      <c r="I15" s="46" t="str">
        <f t="shared" si="11"/>
        <v/>
      </c>
      <c r="J15" s="46" t="str">
        <f t="shared" si="12"/>
        <v/>
      </c>
      <c r="K15" s="47" t="str">
        <f t="shared" si="0"/>
        <v/>
      </c>
      <c r="L15" s="47" t="str">
        <f t="shared" si="1"/>
        <v/>
      </c>
      <c r="M15" s="48">
        <f t="shared" si="13"/>
        <v>0</v>
      </c>
      <c r="N15" s="46" t="str">
        <f t="shared" si="2"/>
        <v/>
      </c>
      <c r="O15" s="47" t="str">
        <f t="shared" si="3"/>
        <v/>
      </c>
      <c r="P15" s="47" t="str">
        <f t="shared" si="4"/>
        <v/>
      </c>
      <c r="Q15" s="48">
        <f t="shared" si="14"/>
        <v>0</v>
      </c>
      <c r="R15" s="2"/>
      <c r="AH15" s="57" t="str">
        <f>IF(G15&gt;1,IF($E$10&gt;0,100-(#REF!/(1+(AL15/#REF!)^#REF!)^#REF!+#REF!/(AL15-1))*100,100-(AL15*D$5+D$6)*100),"")</f>
        <v/>
      </c>
      <c r="AI15" s="21" t="str">
        <f t="shared" si="5"/>
        <v/>
      </c>
      <c r="AJ15" s="21" t="str">
        <f t="shared" si="6"/>
        <v/>
      </c>
      <c r="AK15" s="48">
        <f t="shared" si="7"/>
        <v>0</v>
      </c>
      <c r="AL15" s="58" t="str">
        <f t="shared" si="8"/>
        <v/>
      </c>
      <c r="AM15" s="59" t="str">
        <f t="shared" si="9"/>
        <v/>
      </c>
      <c r="AN15" s="59" t="str">
        <f t="shared" si="10"/>
        <v/>
      </c>
      <c r="AO15" s="60"/>
    </row>
    <row r="16" spans="3:41" ht="15.75" thickBot="1" x14ac:dyDescent="0.3">
      <c r="C16" s="76">
        <f t="shared" si="15"/>
        <v>4.3999999999999986</v>
      </c>
      <c r="D16" s="74">
        <f t="shared" si="16"/>
        <v>79.632105211217123</v>
      </c>
      <c r="E16" s="75">
        <f t="shared" si="17"/>
        <v>81.79418509836043</v>
      </c>
      <c r="F16" s="93"/>
      <c r="G16" s="93"/>
      <c r="H16" s="93"/>
      <c r="I16" s="46" t="str">
        <f t="shared" si="11"/>
        <v/>
      </c>
      <c r="J16" s="46" t="str">
        <f t="shared" si="12"/>
        <v/>
      </c>
      <c r="K16" s="47" t="str">
        <f t="shared" si="0"/>
        <v/>
      </c>
      <c r="L16" s="47" t="str">
        <f t="shared" si="1"/>
        <v/>
      </c>
      <c r="M16" s="48">
        <f t="shared" si="13"/>
        <v>0</v>
      </c>
      <c r="N16" s="46" t="str">
        <f t="shared" si="2"/>
        <v/>
      </c>
      <c r="O16" s="47" t="str">
        <f t="shared" si="3"/>
        <v/>
      </c>
      <c r="P16" s="47" t="str">
        <f t="shared" si="4"/>
        <v/>
      </c>
      <c r="Q16" s="48">
        <f t="shared" si="14"/>
        <v>0</v>
      </c>
      <c r="R16" s="2"/>
      <c r="AH16" s="57" t="str">
        <f>IF(G16&gt;1,IF($E$10&gt;0,100-(#REF!/(1+(AL16/#REF!)^#REF!)^#REF!+#REF!/(AL16-1))*100,100-(AL16*D$5+D$6)*100),"")</f>
        <v/>
      </c>
      <c r="AI16" s="21" t="str">
        <f t="shared" si="5"/>
        <v/>
      </c>
      <c r="AJ16" s="21" t="str">
        <f t="shared" si="6"/>
        <v/>
      </c>
      <c r="AK16" s="48">
        <f t="shared" si="7"/>
        <v>0</v>
      </c>
      <c r="AL16" s="58" t="str">
        <f t="shared" si="8"/>
        <v/>
      </c>
      <c r="AM16" s="59" t="str">
        <f t="shared" si="9"/>
        <v/>
      </c>
      <c r="AN16" s="59" t="str">
        <f t="shared" si="10"/>
        <v/>
      </c>
      <c r="AO16" s="60"/>
    </row>
    <row r="17" spans="3:41" ht="15.75" thickBot="1" x14ac:dyDescent="0.3">
      <c r="C17" s="76">
        <f t="shared" si="15"/>
        <v>4.4999999999999982</v>
      </c>
      <c r="D17" s="74">
        <f t="shared" si="16"/>
        <v>80.866297111401565</v>
      </c>
      <c r="E17" s="75">
        <f t="shared" si="17"/>
        <v>83.028376998544871</v>
      </c>
      <c r="F17" s="93"/>
      <c r="G17" s="93"/>
      <c r="H17" s="93"/>
      <c r="I17" s="46" t="str">
        <f t="shared" si="11"/>
        <v/>
      </c>
      <c r="J17" s="46" t="str">
        <f t="shared" si="12"/>
        <v/>
      </c>
      <c r="K17" s="47" t="str">
        <f t="shared" si="0"/>
        <v/>
      </c>
      <c r="L17" s="47" t="str">
        <f t="shared" si="1"/>
        <v/>
      </c>
      <c r="M17" s="48">
        <f t="shared" si="13"/>
        <v>0</v>
      </c>
      <c r="N17" s="46" t="str">
        <f t="shared" si="2"/>
        <v/>
      </c>
      <c r="O17" s="47" t="str">
        <f t="shared" si="3"/>
        <v/>
      </c>
      <c r="P17" s="47" t="str">
        <f t="shared" si="4"/>
        <v/>
      </c>
      <c r="Q17" s="48">
        <f t="shared" si="14"/>
        <v>0</v>
      </c>
      <c r="R17" s="2"/>
      <c r="AH17" s="57" t="str">
        <f>IF(G17&gt;1,IF($E$10&gt;0,100-(#REF!/(1+(AL17/#REF!)^#REF!)^#REF!+#REF!/(AL17-1))*100,100-(AL17*D$5+D$6)*100),"")</f>
        <v/>
      </c>
      <c r="AI17" s="21" t="str">
        <f t="shared" si="5"/>
        <v/>
      </c>
      <c r="AJ17" s="21" t="str">
        <f t="shared" si="6"/>
        <v/>
      </c>
      <c r="AK17" s="48">
        <f t="shared" si="7"/>
        <v>0</v>
      </c>
      <c r="AL17" s="58" t="str">
        <f t="shared" si="8"/>
        <v/>
      </c>
      <c r="AM17" s="59" t="str">
        <f t="shared" si="9"/>
        <v/>
      </c>
      <c r="AN17" s="59" t="str">
        <f t="shared" si="10"/>
        <v/>
      </c>
      <c r="AO17" s="60"/>
    </row>
    <row r="18" spans="3:41" ht="15.75" thickBot="1" x14ac:dyDescent="0.3">
      <c r="C18" s="76">
        <f t="shared" si="15"/>
        <v>4.5999999999999979</v>
      </c>
      <c r="D18" s="74">
        <f t="shared" si="16"/>
        <v>82.100489011586006</v>
      </c>
      <c r="E18" s="75">
        <f t="shared" si="17"/>
        <v>84.262568898729313</v>
      </c>
      <c r="F18" s="93"/>
      <c r="G18" s="93"/>
      <c r="H18" s="93"/>
      <c r="I18" s="46" t="str">
        <f t="shared" si="11"/>
        <v/>
      </c>
      <c r="J18" s="46" t="str">
        <f t="shared" si="12"/>
        <v/>
      </c>
      <c r="K18" s="47" t="str">
        <f t="shared" si="0"/>
        <v/>
      </c>
      <c r="L18" s="47" t="str">
        <f t="shared" si="1"/>
        <v/>
      </c>
      <c r="M18" s="48">
        <f t="shared" si="13"/>
        <v>0</v>
      </c>
      <c r="N18" s="46" t="str">
        <f t="shared" si="2"/>
        <v/>
      </c>
      <c r="O18" s="47" t="str">
        <f t="shared" si="3"/>
        <v/>
      </c>
      <c r="P18" s="47" t="str">
        <f t="shared" si="4"/>
        <v/>
      </c>
      <c r="Q18" s="48">
        <f t="shared" si="14"/>
        <v>0</v>
      </c>
      <c r="R18" s="2"/>
      <c r="AH18" s="57" t="str">
        <f>IF(G18&gt;1,IF($E$10&gt;0,100-(#REF!/(1+(AL18/#REF!)^#REF!)^#REF!+#REF!/(AL18-1))*100,100-(AL18*D$5+D$6)*100),"")</f>
        <v/>
      </c>
      <c r="AI18" s="21" t="str">
        <f t="shared" si="5"/>
        <v/>
      </c>
      <c r="AJ18" s="21" t="str">
        <f t="shared" si="6"/>
        <v/>
      </c>
      <c r="AK18" s="48">
        <f t="shared" si="7"/>
        <v>0</v>
      </c>
      <c r="AL18" s="58" t="str">
        <f t="shared" si="8"/>
        <v/>
      </c>
      <c r="AM18" s="59" t="str">
        <f t="shared" si="9"/>
        <v/>
      </c>
      <c r="AN18" s="59" t="str">
        <f t="shared" si="10"/>
        <v/>
      </c>
      <c r="AO18" s="60"/>
    </row>
    <row r="19" spans="3:41" ht="15.75" thickBot="1" x14ac:dyDescent="0.3">
      <c r="C19" s="76">
        <f t="shared" si="15"/>
        <v>4.6999999999999975</v>
      </c>
      <c r="D19" s="74">
        <f t="shared" si="16"/>
        <v>83.334680911770434</v>
      </c>
      <c r="E19" s="75">
        <f t="shared" si="17"/>
        <v>85.496760798913741</v>
      </c>
      <c r="F19" s="93"/>
      <c r="G19" s="93"/>
      <c r="H19" s="93"/>
      <c r="I19" s="46" t="str">
        <f t="shared" si="11"/>
        <v/>
      </c>
      <c r="J19" s="46" t="str">
        <f t="shared" si="12"/>
        <v/>
      </c>
      <c r="K19" s="47" t="str">
        <f t="shared" si="0"/>
        <v/>
      </c>
      <c r="L19" s="47" t="str">
        <f t="shared" si="1"/>
        <v/>
      </c>
      <c r="M19" s="48">
        <f t="shared" si="13"/>
        <v>0</v>
      </c>
      <c r="N19" s="46" t="str">
        <f t="shared" si="2"/>
        <v/>
      </c>
      <c r="O19" s="47" t="str">
        <f t="shared" si="3"/>
        <v/>
      </c>
      <c r="P19" s="47" t="str">
        <f t="shared" si="4"/>
        <v/>
      </c>
      <c r="Q19" s="48">
        <f t="shared" si="14"/>
        <v>0</v>
      </c>
      <c r="R19" s="2"/>
      <c r="AH19" s="57" t="str">
        <f>IF(G19&gt;1,IF($E$10&gt;0,100-(#REF!/(1+(AL19/#REF!)^#REF!)^#REF!+#REF!/(AL19-1))*100,100-(AL19*D$5+D$6)*100),"")</f>
        <v/>
      </c>
      <c r="AI19" s="21" t="str">
        <f t="shared" si="5"/>
        <v/>
      </c>
      <c r="AJ19" s="21" t="str">
        <f t="shared" si="6"/>
        <v/>
      </c>
      <c r="AK19" s="48">
        <f t="shared" si="7"/>
        <v>0</v>
      </c>
      <c r="AL19" s="58" t="str">
        <f t="shared" si="8"/>
        <v/>
      </c>
      <c r="AM19" s="59" t="str">
        <f t="shared" si="9"/>
        <v/>
      </c>
      <c r="AN19" s="59" t="str">
        <f t="shared" si="10"/>
        <v/>
      </c>
      <c r="AO19" s="60"/>
    </row>
    <row r="20" spans="3:41" ht="15.75" thickBot="1" x14ac:dyDescent="0.3">
      <c r="C20" s="76">
        <f t="shared" si="15"/>
        <v>4.7999999999999972</v>
      </c>
      <c r="D20" s="74">
        <f t="shared" si="16"/>
        <v>84.568872811954861</v>
      </c>
      <c r="E20" s="75">
        <f t="shared" si="17"/>
        <v>86.730952699098168</v>
      </c>
      <c r="F20" s="93"/>
      <c r="G20" s="93"/>
      <c r="H20" s="93"/>
      <c r="I20" s="46" t="str">
        <f t="shared" si="11"/>
        <v/>
      </c>
      <c r="J20" s="46" t="str">
        <f t="shared" si="12"/>
        <v/>
      </c>
      <c r="K20" s="47" t="str">
        <f t="shared" si="0"/>
        <v/>
      </c>
      <c r="L20" s="47" t="str">
        <f t="shared" si="1"/>
        <v/>
      </c>
      <c r="M20" s="48">
        <f t="shared" si="13"/>
        <v>0</v>
      </c>
      <c r="N20" s="46" t="str">
        <f t="shared" si="2"/>
        <v/>
      </c>
      <c r="O20" s="47" t="str">
        <f t="shared" si="3"/>
        <v/>
      </c>
      <c r="P20" s="47" t="str">
        <f t="shared" si="4"/>
        <v/>
      </c>
      <c r="Q20" s="48">
        <f t="shared" si="14"/>
        <v>0</v>
      </c>
      <c r="R20" s="2"/>
      <c r="AH20" s="57" t="str">
        <f>IF(G20&gt;1,IF($E$10&gt;0,100-(#REF!/(1+(AL20/#REF!)^#REF!)^#REF!+#REF!/(AL20-1))*100,100-(AL20*D$5+D$6)*100),"")</f>
        <v/>
      </c>
      <c r="AI20" s="21" t="str">
        <f t="shared" si="5"/>
        <v/>
      </c>
      <c r="AJ20" s="21" t="str">
        <f t="shared" si="6"/>
        <v/>
      </c>
      <c r="AK20" s="48">
        <f t="shared" si="7"/>
        <v>0</v>
      </c>
      <c r="AL20" s="58" t="str">
        <f t="shared" si="8"/>
        <v/>
      </c>
      <c r="AM20" s="59" t="str">
        <f t="shared" si="9"/>
        <v/>
      </c>
      <c r="AN20" s="59" t="str">
        <f t="shared" si="10"/>
        <v/>
      </c>
      <c r="AO20" s="60"/>
    </row>
    <row r="21" spans="3:41" ht="15.75" thickBot="1" x14ac:dyDescent="0.3">
      <c r="C21" s="76">
        <f t="shared" si="15"/>
        <v>4.8999999999999968</v>
      </c>
      <c r="D21" s="74">
        <f t="shared" si="16"/>
        <v>85.803064712139303</v>
      </c>
      <c r="E21" s="75">
        <f t="shared" si="17"/>
        <v>87.96514459928261</v>
      </c>
      <c r="F21" s="93"/>
      <c r="G21" s="93"/>
      <c r="H21" s="93"/>
      <c r="I21" s="46" t="str">
        <f t="shared" si="11"/>
        <v/>
      </c>
      <c r="J21" s="46" t="str">
        <f t="shared" si="12"/>
        <v/>
      </c>
      <c r="K21" s="47" t="str">
        <f t="shared" si="0"/>
        <v/>
      </c>
      <c r="L21" s="47" t="str">
        <f t="shared" si="1"/>
        <v/>
      </c>
      <c r="M21" s="48">
        <f t="shared" si="13"/>
        <v>0</v>
      </c>
      <c r="N21" s="46" t="str">
        <f t="shared" si="2"/>
        <v/>
      </c>
      <c r="O21" s="47" t="str">
        <f t="shared" si="3"/>
        <v/>
      </c>
      <c r="P21" s="47" t="str">
        <f t="shared" si="4"/>
        <v/>
      </c>
      <c r="Q21" s="48">
        <f t="shared" si="14"/>
        <v>0</v>
      </c>
      <c r="R21" s="2"/>
      <c r="AH21" s="57" t="str">
        <f>IF(G21&gt;1,IF($E$10&gt;0,100-(#REF!/(1+(AL21/#REF!)^#REF!)^#REF!+#REF!/(AL21-1))*100,100-(AL21*D$5+D$6)*100),"")</f>
        <v/>
      </c>
      <c r="AI21" s="21" t="str">
        <f t="shared" si="5"/>
        <v/>
      </c>
      <c r="AJ21" s="21" t="str">
        <f t="shared" si="6"/>
        <v/>
      </c>
      <c r="AK21" s="48">
        <f t="shared" si="7"/>
        <v>0</v>
      </c>
      <c r="AL21" s="58" t="str">
        <f t="shared" si="8"/>
        <v/>
      </c>
      <c r="AM21" s="59" t="str">
        <f t="shared" si="9"/>
        <v/>
      </c>
      <c r="AN21" s="59" t="str">
        <f t="shared" si="10"/>
        <v/>
      </c>
      <c r="AO21" s="60"/>
    </row>
    <row r="22" spans="3:41" ht="15.75" thickBot="1" x14ac:dyDescent="0.3">
      <c r="C22" s="76">
        <f t="shared" si="15"/>
        <v>4.9999999999999964</v>
      </c>
      <c r="D22" s="74">
        <f t="shared" si="16"/>
        <v>87.037256612323745</v>
      </c>
      <c r="E22" s="75">
        <f t="shared" si="17"/>
        <v>89.199336499467051</v>
      </c>
      <c r="F22" s="93"/>
      <c r="G22" s="93"/>
      <c r="H22" s="93"/>
      <c r="I22" s="46" t="str">
        <f t="shared" si="11"/>
        <v/>
      </c>
      <c r="J22" s="46" t="str">
        <f t="shared" si="12"/>
        <v/>
      </c>
      <c r="K22" s="47" t="str">
        <f t="shared" si="0"/>
        <v/>
      </c>
      <c r="L22" s="47" t="str">
        <f t="shared" si="1"/>
        <v/>
      </c>
      <c r="M22" s="48">
        <f t="shared" si="13"/>
        <v>0</v>
      </c>
      <c r="N22" s="46" t="str">
        <f t="shared" si="2"/>
        <v/>
      </c>
      <c r="O22" s="47" t="str">
        <f t="shared" si="3"/>
        <v/>
      </c>
      <c r="P22" s="47" t="str">
        <f t="shared" si="4"/>
        <v/>
      </c>
      <c r="Q22" s="48">
        <f t="shared" si="14"/>
        <v>0</v>
      </c>
      <c r="R22" s="2"/>
      <c r="AH22" s="57" t="str">
        <f>IF(G22&gt;1,IF($E$10&gt;0,100-(#REF!/(1+(AL22/#REF!)^#REF!)^#REF!+#REF!/(AL22-1))*100,100-(AL22*D$5+D$6)*100),"")</f>
        <v/>
      </c>
      <c r="AI22" s="21" t="str">
        <f t="shared" si="5"/>
        <v/>
      </c>
      <c r="AJ22" s="21" t="str">
        <f t="shared" si="6"/>
        <v/>
      </c>
      <c r="AK22" s="48">
        <f t="shared" si="7"/>
        <v>0</v>
      </c>
      <c r="AL22" s="58" t="str">
        <f t="shared" si="8"/>
        <v/>
      </c>
      <c r="AM22" s="59" t="str">
        <f t="shared" si="9"/>
        <v/>
      </c>
      <c r="AN22" s="59" t="str">
        <f t="shared" si="10"/>
        <v/>
      </c>
      <c r="AO22" s="60"/>
    </row>
    <row r="23" spans="3:41" ht="15.75" thickBot="1" x14ac:dyDescent="0.3">
      <c r="C23" s="76">
        <f t="shared" si="15"/>
        <v>5.0999999999999961</v>
      </c>
      <c r="D23" s="74">
        <f t="shared" si="16"/>
        <v>88.271448512508172</v>
      </c>
      <c r="E23" s="75">
        <f t="shared" si="17"/>
        <v>90.433528399651479</v>
      </c>
      <c r="F23" s="93"/>
      <c r="G23" s="93"/>
      <c r="H23" s="93"/>
      <c r="I23" s="46" t="str">
        <f t="shared" si="11"/>
        <v/>
      </c>
      <c r="J23" s="46" t="str">
        <f t="shared" si="12"/>
        <v/>
      </c>
      <c r="K23" s="47" t="str">
        <f t="shared" si="0"/>
        <v/>
      </c>
      <c r="L23" s="47" t="str">
        <f t="shared" si="1"/>
        <v/>
      </c>
      <c r="M23" s="48">
        <f t="shared" si="13"/>
        <v>0</v>
      </c>
      <c r="N23" s="46" t="str">
        <f t="shared" si="2"/>
        <v/>
      </c>
      <c r="O23" s="47" t="str">
        <f t="shared" si="3"/>
        <v/>
      </c>
      <c r="P23" s="47" t="str">
        <f t="shared" si="4"/>
        <v/>
      </c>
      <c r="Q23" s="48">
        <f t="shared" si="14"/>
        <v>0</v>
      </c>
      <c r="R23" s="2"/>
      <c r="AH23" s="57" t="str">
        <f>IF(G23&gt;1,IF($E$10&gt;0,100-(#REF!/(1+(AL23/#REF!)^#REF!)^#REF!+#REF!/(AL23-1))*100,100-(AL23*D$5+D$6)*100),"")</f>
        <v/>
      </c>
      <c r="AI23" s="21" t="str">
        <f t="shared" si="5"/>
        <v/>
      </c>
      <c r="AJ23" s="21" t="str">
        <f t="shared" si="6"/>
        <v/>
      </c>
      <c r="AK23" s="48">
        <f t="shared" si="7"/>
        <v>0</v>
      </c>
      <c r="AL23" s="58" t="str">
        <f t="shared" si="8"/>
        <v/>
      </c>
      <c r="AM23" s="59" t="str">
        <f t="shared" si="9"/>
        <v/>
      </c>
      <c r="AN23" s="59" t="str">
        <f t="shared" si="10"/>
        <v/>
      </c>
      <c r="AO23" s="60"/>
    </row>
    <row r="24" spans="3:41" ht="15.75" thickBot="1" x14ac:dyDescent="0.3">
      <c r="C24" s="76">
        <f t="shared" si="15"/>
        <v>5.1999999999999957</v>
      </c>
      <c r="D24" s="74">
        <f t="shared" si="16"/>
        <v>89.505640412692614</v>
      </c>
      <c r="E24" s="75">
        <f t="shared" si="17"/>
        <v>91.667720299835921</v>
      </c>
      <c r="F24" s="93"/>
      <c r="G24" s="93"/>
      <c r="H24" s="93"/>
      <c r="I24" s="46" t="str">
        <f t="shared" si="11"/>
        <v/>
      </c>
      <c r="J24" s="46" t="str">
        <f t="shared" si="12"/>
        <v/>
      </c>
      <c r="K24" s="47" t="str">
        <f t="shared" si="0"/>
        <v/>
      </c>
      <c r="L24" s="47" t="str">
        <f t="shared" si="1"/>
        <v/>
      </c>
      <c r="M24" s="48">
        <f t="shared" si="13"/>
        <v>0</v>
      </c>
      <c r="N24" s="46" t="str">
        <f t="shared" si="2"/>
        <v/>
      </c>
      <c r="O24" s="47" t="str">
        <f t="shared" si="3"/>
        <v/>
      </c>
      <c r="P24" s="47" t="str">
        <f t="shared" si="4"/>
        <v/>
      </c>
      <c r="Q24" s="48">
        <f t="shared" si="14"/>
        <v>0</v>
      </c>
      <c r="R24" s="2"/>
      <c r="AH24" s="57" t="str">
        <f>IF(G24&gt;1,IF($E$10&gt;0,100-(#REF!/(1+(AL24/#REF!)^#REF!)^#REF!+#REF!/(AL24-1))*100,100-(AL24*D$5+D$6)*100),"")</f>
        <v/>
      </c>
      <c r="AI24" s="21" t="str">
        <f t="shared" si="5"/>
        <v/>
      </c>
      <c r="AJ24" s="21" t="str">
        <f t="shared" si="6"/>
        <v/>
      </c>
      <c r="AK24" s="48">
        <f t="shared" si="7"/>
        <v>0</v>
      </c>
      <c r="AL24" s="58" t="str">
        <f t="shared" si="8"/>
        <v/>
      </c>
      <c r="AM24" s="59" t="str">
        <f t="shared" si="9"/>
        <v/>
      </c>
      <c r="AN24" s="59" t="str">
        <f t="shared" si="10"/>
        <v/>
      </c>
      <c r="AO24" s="60"/>
    </row>
    <row r="25" spans="3:41" ht="15.75" thickBot="1" x14ac:dyDescent="0.3">
      <c r="C25" s="76">
        <f t="shared" si="15"/>
        <v>5.2999999999999954</v>
      </c>
      <c r="D25" s="74">
        <f t="shared" si="16"/>
        <v>90.739832312877041</v>
      </c>
      <c r="E25" s="75">
        <f t="shared" si="17"/>
        <v>92.901912200020348</v>
      </c>
      <c r="F25" s="93"/>
      <c r="G25" s="93"/>
      <c r="H25" s="93"/>
      <c r="I25" s="46" t="str">
        <f t="shared" si="11"/>
        <v/>
      </c>
      <c r="J25" s="46" t="str">
        <f t="shared" si="12"/>
        <v/>
      </c>
      <c r="K25" s="47" t="str">
        <f t="shared" si="0"/>
        <v/>
      </c>
      <c r="L25" s="47" t="str">
        <f t="shared" si="1"/>
        <v/>
      </c>
      <c r="M25" s="48">
        <f t="shared" si="13"/>
        <v>0</v>
      </c>
      <c r="N25" s="46" t="str">
        <f t="shared" si="2"/>
        <v/>
      </c>
      <c r="O25" s="47" t="str">
        <f t="shared" si="3"/>
        <v/>
      </c>
      <c r="P25" s="47" t="str">
        <f t="shared" si="4"/>
        <v/>
      </c>
      <c r="Q25" s="48">
        <f t="shared" si="14"/>
        <v>0</v>
      </c>
      <c r="R25" s="2"/>
      <c r="AH25" s="57" t="str">
        <f>IF(G25&gt;1,IF($E$10&gt;0,100-(#REF!/(1+(AL25/#REF!)^#REF!)^#REF!+#REF!/(AL25-1))*100,100-(AL25*D$5+D$6)*100),"")</f>
        <v/>
      </c>
      <c r="AI25" s="21" t="str">
        <f t="shared" si="5"/>
        <v/>
      </c>
      <c r="AJ25" s="21" t="str">
        <f t="shared" si="6"/>
        <v/>
      </c>
      <c r="AK25" s="48">
        <f t="shared" si="7"/>
        <v>0</v>
      </c>
      <c r="AL25" s="58" t="str">
        <f t="shared" si="8"/>
        <v/>
      </c>
      <c r="AM25" s="59" t="str">
        <f t="shared" si="9"/>
        <v/>
      </c>
      <c r="AN25" s="59" t="str">
        <f t="shared" si="10"/>
        <v/>
      </c>
      <c r="AO25" s="60"/>
    </row>
    <row r="26" spans="3:41" ht="15.75" thickBot="1" x14ac:dyDescent="0.3">
      <c r="C26" s="76">
        <f t="shared" si="15"/>
        <v>5.399999999999995</v>
      </c>
      <c r="D26" s="74">
        <f t="shared" si="16"/>
        <v>91.974024213061483</v>
      </c>
      <c r="E26" s="75">
        <f t="shared" si="17"/>
        <v>94.13610410020479</v>
      </c>
      <c r="F26" s="93"/>
      <c r="G26" s="93"/>
      <c r="H26" s="93"/>
      <c r="I26" s="46" t="str">
        <f t="shared" si="11"/>
        <v/>
      </c>
      <c r="J26" s="46" t="str">
        <f t="shared" si="12"/>
        <v/>
      </c>
      <c r="K26" s="47" t="str">
        <f t="shared" si="0"/>
        <v/>
      </c>
      <c r="L26" s="47" t="str">
        <f t="shared" si="1"/>
        <v/>
      </c>
      <c r="M26" s="48">
        <f t="shared" si="13"/>
        <v>0</v>
      </c>
      <c r="N26" s="46" t="str">
        <f t="shared" si="2"/>
        <v/>
      </c>
      <c r="O26" s="47" t="str">
        <f t="shared" si="3"/>
        <v/>
      </c>
      <c r="P26" s="47" t="str">
        <f t="shared" si="4"/>
        <v/>
      </c>
      <c r="Q26" s="48">
        <f t="shared" si="14"/>
        <v>0</v>
      </c>
      <c r="R26" s="2"/>
      <c r="AH26" s="57" t="str">
        <f>IF(G26&gt;1,IF($E$10&gt;0,100-(#REF!/(1+(AL26/#REF!)^#REF!)^#REF!+#REF!/(AL26-1))*100,100-(AL26*D$5+D$6)*100),"")</f>
        <v/>
      </c>
      <c r="AI26" s="21" t="str">
        <f t="shared" si="5"/>
        <v/>
      </c>
      <c r="AJ26" s="21" t="str">
        <f t="shared" si="6"/>
        <v/>
      </c>
      <c r="AK26" s="48">
        <f t="shared" si="7"/>
        <v>0</v>
      </c>
      <c r="AL26" s="58" t="str">
        <f t="shared" si="8"/>
        <v/>
      </c>
      <c r="AM26" s="59" t="str">
        <f t="shared" si="9"/>
        <v/>
      </c>
      <c r="AN26" s="59" t="str">
        <f t="shared" si="10"/>
        <v/>
      </c>
      <c r="AO26" s="60"/>
    </row>
    <row r="27" spans="3:41" ht="15.75" thickBot="1" x14ac:dyDescent="0.3">
      <c r="C27" s="76">
        <f t="shared" si="15"/>
        <v>5.4999999999999947</v>
      </c>
      <c r="D27" s="74">
        <f t="shared" si="16"/>
        <v>93.208216113245911</v>
      </c>
      <c r="E27" s="75">
        <f t="shared" si="17"/>
        <v>95.370296000389217</v>
      </c>
      <c r="F27" s="45"/>
      <c r="G27" s="45"/>
      <c r="H27" s="45"/>
      <c r="I27" s="46" t="str">
        <f t="shared" si="11"/>
        <v/>
      </c>
      <c r="J27" s="46" t="str">
        <f t="shared" si="12"/>
        <v/>
      </c>
      <c r="K27" s="47" t="str">
        <f t="shared" si="0"/>
        <v/>
      </c>
      <c r="L27" s="47" t="str">
        <f t="shared" si="1"/>
        <v/>
      </c>
      <c r="M27" s="48">
        <f t="shared" si="13"/>
        <v>0</v>
      </c>
      <c r="N27" s="46" t="str">
        <f t="shared" si="2"/>
        <v/>
      </c>
      <c r="O27" s="47" t="str">
        <f t="shared" si="3"/>
        <v/>
      </c>
      <c r="P27" s="47" t="str">
        <f t="shared" si="4"/>
        <v/>
      </c>
      <c r="Q27" s="48">
        <f t="shared" si="14"/>
        <v>0</v>
      </c>
      <c r="R27" s="2"/>
      <c r="AH27" s="57" t="str">
        <f>IF(G27&gt;1,IF($E$10&gt;0,100-(#REF!/(1+(AL27/#REF!)^#REF!)^#REF!+#REF!/(AL27-1))*100,100-(AL27*D$5+D$6)*100),"")</f>
        <v/>
      </c>
      <c r="AI27" s="21" t="str">
        <f t="shared" si="5"/>
        <v/>
      </c>
      <c r="AJ27" s="21" t="str">
        <f t="shared" si="6"/>
        <v/>
      </c>
      <c r="AK27" s="48">
        <f t="shared" si="7"/>
        <v>0</v>
      </c>
      <c r="AL27" s="58" t="str">
        <f t="shared" si="8"/>
        <v/>
      </c>
      <c r="AM27" s="59" t="str">
        <f t="shared" si="9"/>
        <v/>
      </c>
      <c r="AN27" s="59" t="str">
        <f t="shared" si="10"/>
        <v/>
      </c>
      <c r="AO27" s="60"/>
    </row>
    <row r="28" spans="3:41" ht="15.75" thickBot="1" x14ac:dyDescent="0.3">
      <c r="C28" s="76">
        <f t="shared" si="15"/>
        <v>5.5999999999999943</v>
      </c>
      <c r="D28" s="74">
        <f t="shared" si="16"/>
        <v>94.442408013430352</v>
      </c>
      <c r="E28" s="75">
        <f t="shared" si="17"/>
        <v>96.604487900573659</v>
      </c>
      <c r="F28" s="45"/>
      <c r="G28" s="45"/>
      <c r="H28" s="45"/>
      <c r="I28" s="46" t="str">
        <f t="shared" si="11"/>
        <v/>
      </c>
      <c r="J28" s="46" t="str">
        <f t="shared" si="12"/>
        <v/>
      </c>
      <c r="K28" s="47" t="str">
        <f t="shared" si="0"/>
        <v/>
      </c>
      <c r="L28" s="47" t="str">
        <f t="shared" si="1"/>
        <v/>
      </c>
      <c r="M28" s="48">
        <f t="shared" si="13"/>
        <v>0</v>
      </c>
      <c r="N28" s="46" t="str">
        <f t="shared" si="2"/>
        <v/>
      </c>
      <c r="O28" s="47" t="str">
        <f t="shared" si="3"/>
        <v/>
      </c>
      <c r="P28" s="47" t="str">
        <f t="shared" si="4"/>
        <v/>
      </c>
      <c r="Q28" s="48">
        <f t="shared" si="14"/>
        <v>0</v>
      </c>
      <c r="R28" s="2"/>
      <c r="AH28" s="57" t="str">
        <f>IF(G28&gt;1,IF($E$10&gt;0,100-(#REF!/(1+(AL28/#REF!)^#REF!)^#REF!+#REF!/(AL28-1))*100,100-(AL28*D$5+D$6)*100),"")</f>
        <v/>
      </c>
      <c r="AI28" s="21" t="str">
        <f t="shared" si="5"/>
        <v/>
      </c>
      <c r="AJ28" s="21" t="str">
        <f t="shared" si="6"/>
        <v/>
      </c>
      <c r="AK28" s="48">
        <f t="shared" si="7"/>
        <v>0</v>
      </c>
      <c r="AL28" s="58" t="str">
        <f t="shared" si="8"/>
        <v/>
      </c>
      <c r="AM28" s="59" t="str">
        <f t="shared" si="9"/>
        <v/>
      </c>
      <c r="AN28" s="59" t="str">
        <f t="shared" si="10"/>
        <v/>
      </c>
      <c r="AO28" s="60"/>
    </row>
    <row r="29" spans="3:41" ht="15.75" thickBot="1" x14ac:dyDescent="0.3">
      <c r="C29" s="76">
        <f t="shared" si="15"/>
        <v>5.699999999999994</v>
      </c>
      <c r="D29" s="74">
        <f t="shared" si="16"/>
        <v>95.67659991361478</v>
      </c>
      <c r="E29" s="75">
        <f t="shared" si="17"/>
        <v>97.838679800758086</v>
      </c>
      <c r="F29" s="45"/>
      <c r="G29" s="45"/>
      <c r="H29" s="45"/>
      <c r="I29" s="46" t="str">
        <f t="shared" si="11"/>
        <v/>
      </c>
      <c r="J29" s="46" t="str">
        <f t="shared" si="12"/>
        <v/>
      </c>
      <c r="K29" s="47" t="str">
        <f t="shared" si="0"/>
        <v/>
      </c>
      <c r="L29" s="47" t="str">
        <f t="shared" si="1"/>
        <v/>
      </c>
      <c r="M29" s="48">
        <f t="shared" si="13"/>
        <v>0</v>
      </c>
      <c r="N29" s="46" t="str">
        <f t="shared" si="2"/>
        <v/>
      </c>
      <c r="O29" s="47" t="str">
        <f t="shared" si="3"/>
        <v/>
      </c>
      <c r="P29" s="47" t="str">
        <f t="shared" si="4"/>
        <v/>
      </c>
      <c r="Q29" s="48">
        <f t="shared" si="14"/>
        <v>0</v>
      </c>
      <c r="R29" s="2"/>
      <c r="AH29" s="57" t="str">
        <f>IF(G29&gt;1,IF($E$10&gt;0,100-(#REF!/(1+(AL29/#REF!)^#REF!)^#REF!+#REF!/(AL29-1))*100,100-(AL29*D$5+D$6)*100),"")</f>
        <v/>
      </c>
      <c r="AI29" s="21" t="str">
        <f t="shared" si="5"/>
        <v/>
      </c>
      <c r="AJ29" s="21" t="str">
        <f t="shared" si="6"/>
        <v/>
      </c>
      <c r="AK29" s="48">
        <f t="shared" si="7"/>
        <v>0</v>
      </c>
      <c r="AL29" s="58" t="str">
        <f t="shared" si="8"/>
        <v/>
      </c>
      <c r="AM29" s="59" t="str">
        <f t="shared" si="9"/>
        <v/>
      </c>
      <c r="AN29" s="59" t="str">
        <f t="shared" si="10"/>
        <v/>
      </c>
      <c r="AO29" s="60"/>
    </row>
    <row r="30" spans="3:41" ht="15.75" thickBot="1" x14ac:dyDescent="0.3">
      <c r="C30" s="76">
        <f t="shared" si="15"/>
        <v>5.7999999999999936</v>
      </c>
      <c r="D30" s="74">
        <f t="shared" si="16"/>
        <v>96.910791813799221</v>
      </c>
      <c r="E30" s="75">
        <f t="shared" si="17"/>
        <v>99.072871700942528</v>
      </c>
      <c r="F30" s="45"/>
      <c r="G30" s="45"/>
      <c r="H30" s="45"/>
      <c r="I30" s="46" t="str">
        <f t="shared" si="11"/>
        <v/>
      </c>
      <c r="J30" s="46" t="str">
        <f t="shared" si="12"/>
        <v/>
      </c>
      <c r="K30" s="47" t="str">
        <f t="shared" si="0"/>
        <v/>
      </c>
      <c r="L30" s="47" t="str">
        <f t="shared" si="1"/>
        <v/>
      </c>
      <c r="M30" s="48">
        <f t="shared" si="13"/>
        <v>0</v>
      </c>
      <c r="N30" s="46" t="str">
        <f t="shared" si="2"/>
        <v/>
      </c>
      <c r="O30" s="47" t="str">
        <f t="shared" si="3"/>
        <v/>
      </c>
      <c r="P30" s="47" t="str">
        <f t="shared" si="4"/>
        <v/>
      </c>
      <c r="Q30" s="48">
        <f t="shared" si="14"/>
        <v>0</v>
      </c>
      <c r="R30" s="2"/>
      <c r="AH30" s="57" t="str">
        <f>IF(G30&gt;1,IF($E$10&gt;0,100-(#REF!/(1+(AL30/#REF!)^#REF!)^#REF!+#REF!/(AL30-1))*100,100-(AL30*D$5+D$6)*100),"")</f>
        <v/>
      </c>
      <c r="AI30" s="21" t="str">
        <f t="shared" si="5"/>
        <v/>
      </c>
      <c r="AJ30" s="21" t="str">
        <f t="shared" si="6"/>
        <v/>
      </c>
      <c r="AK30" s="48">
        <f t="shared" si="7"/>
        <v>0</v>
      </c>
      <c r="AL30" s="58" t="str">
        <f t="shared" si="8"/>
        <v/>
      </c>
      <c r="AM30" s="59" t="str">
        <f t="shared" si="9"/>
        <v/>
      </c>
      <c r="AN30" s="59" t="str">
        <f t="shared" si="10"/>
        <v/>
      </c>
      <c r="AO30" s="60"/>
    </row>
    <row r="31" spans="3:41" ht="15.75" thickBot="1" x14ac:dyDescent="0.3">
      <c r="C31" s="77">
        <f t="shared" si="15"/>
        <v>5.8999999999999932</v>
      </c>
      <c r="D31" s="74">
        <f t="shared" si="16"/>
        <v>98.144983713983649</v>
      </c>
      <c r="E31" s="75">
        <f t="shared" si="17"/>
        <v>100.30706360112696</v>
      </c>
      <c r="F31" s="45"/>
      <c r="G31" s="45"/>
      <c r="H31" s="45"/>
      <c r="I31" s="46" t="str">
        <f t="shared" si="11"/>
        <v/>
      </c>
      <c r="J31" s="46" t="str">
        <f t="shared" si="12"/>
        <v/>
      </c>
      <c r="K31" s="47" t="str">
        <f t="shared" si="0"/>
        <v/>
      </c>
      <c r="L31" s="47" t="str">
        <f t="shared" si="1"/>
        <v/>
      </c>
      <c r="M31" s="48">
        <f t="shared" si="13"/>
        <v>0</v>
      </c>
      <c r="N31" s="46" t="str">
        <f t="shared" si="2"/>
        <v/>
      </c>
      <c r="O31" s="47" t="str">
        <f t="shared" si="3"/>
        <v/>
      </c>
      <c r="P31" s="47" t="str">
        <f t="shared" si="4"/>
        <v/>
      </c>
      <c r="Q31" s="48">
        <f t="shared" si="14"/>
        <v>0</v>
      </c>
      <c r="R31" s="2"/>
      <c r="AH31" s="57" t="str">
        <f>IF(G31&gt;1,IF($E$10&gt;0,100-(#REF!/(1+(AL31/#REF!)^#REF!)^#REF!+#REF!/(AL31-1))*100,100-(AL31*D$5+D$6)*100),"")</f>
        <v/>
      </c>
      <c r="AI31" s="21" t="str">
        <f t="shared" si="5"/>
        <v/>
      </c>
      <c r="AJ31" s="21" t="str">
        <f t="shared" si="6"/>
        <v/>
      </c>
      <c r="AK31" s="48">
        <f t="shared" si="7"/>
        <v>0</v>
      </c>
      <c r="AL31" s="58" t="str">
        <f t="shared" si="8"/>
        <v/>
      </c>
      <c r="AM31" s="59" t="str">
        <f t="shared" si="9"/>
        <v/>
      </c>
      <c r="AN31" s="59" t="str">
        <f t="shared" si="10"/>
        <v/>
      </c>
      <c r="AO31" s="60"/>
    </row>
    <row r="32" spans="3:41" ht="15.75" thickBot="1" x14ac:dyDescent="0.3">
      <c r="C32" s="78"/>
      <c r="D32" s="79"/>
      <c r="E32" s="80"/>
      <c r="F32" s="45"/>
      <c r="G32" s="45"/>
      <c r="H32" s="45"/>
      <c r="I32" s="46" t="str">
        <f t="shared" si="11"/>
        <v/>
      </c>
      <c r="J32" s="46" t="str">
        <f t="shared" si="12"/>
        <v/>
      </c>
      <c r="K32" s="47" t="str">
        <f t="shared" si="0"/>
        <v/>
      </c>
      <c r="L32" s="47" t="str">
        <f t="shared" si="1"/>
        <v/>
      </c>
      <c r="M32" s="48">
        <f t="shared" si="13"/>
        <v>0</v>
      </c>
      <c r="N32" s="46" t="str">
        <f t="shared" si="2"/>
        <v/>
      </c>
      <c r="O32" s="47" t="str">
        <f t="shared" si="3"/>
        <v/>
      </c>
      <c r="P32" s="47" t="str">
        <f t="shared" si="4"/>
        <v/>
      </c>
      <c r="Q32" s="48">
        <f t="shared" si="14"/>
        <v>0</v>
      </c>
      <c r="R32" s="2"/>
      <c r="AH32" s="57" t="str">
        <f>IF(G32&gt;1,IF($E$10&gt;0,100-(#REF!/(1+(AL32/#REF!)^#REF!)^#REF!+#REF!/(AL32-1))*100,100-(AL32*D$5+D$6)*100),"")</f>
        <v/>
      </c>
      <c r="AI32" s="21" t="str">
        <f t="shared" si="5"/>
        <v/>
      </c>
      <c r="AJ32" s="21" t="str">
        <f t="shared" si="6"/>
        <v/>
      </c>
      <c r="AK32" s="48">
        <f t="shared" si="7"/>
        <v>0</v>
      </c>
      <c r="AL32" s="58" t="str">
        <f t="shared" si="8"/>
        <v/>
      </c>
      <c r="AM32" s="59" t="str">
        <f t="shared" si="9"/>
        <v/>
      </c>
      <c r="AN32" s="59" t="str">
        <f t="shared" si="10"/>
        <v/>
      </c>
      <c r="AO32" s="60"/>
    </row>
    <row r="33" spans="2:41" ht="15.75" thickBot="1" x14ac:dyDescent="0.3">
      <c r="C33" s="186" t="str">
        <f>CONCATENATE(TEXT(D4,"mm/dd"),"pucks")</f>
        <v>06/19pucks</v>
      </c>
      <c r="D33" s="187"/>
      <c r="E33" s="187"/>
      <c r="F33" s="45"/>
      <c r="G33" s="45"/>
      <c r="H33" s="45"/>
      <c r="I33" s="46" t="str">
        <f t="shared" si="11"/>
        <v/>
      </c>
      <c r="J33" s="46" t="str">
        <f t="shared" si="12"/>
        <v/>
      </c>
      <c r="K33" s="47" t="str">
        <f t="shared" si="0"/>
        <v/>
      </c>
      <c r="L33" s="47" t="str">
        <f t="shared" si="1"/>
        <v/>
      </c>
      <c r="M33" s="48">
        <f t="shared" si="13"/>
        <v>0</v>
      </c>
      <c r="N33" s="46" t="str">
        <f t="shared" si="2"/>
        <v/>
      </c>
      <c r="O33" s="47" t="str">
        <f t="shared" si="3"/>
        <v/>
      </c>
      <c r="P33" s="47" t="str">
        <f t="shared" si="4"/>
        <v/>
      </c>
      <c r="Q33" s="48">
        <f t="shared" si="14"/>
        <v>0</v>
      </c>
      <c r="R33" s="2"/>
      <c r="AH33" s="57" t="str">
        <f>IF(G33&gt;1,IF($E$10&gt;0,100-(#REF!/(1+(AL33/#REF!)^#REF!)^#REF!+#REF!/(AL33-1))*100,100-(AL33*D$5+D$6)*100),"")</f>
        <v/>
      </c>
      <c r="AI33" s="21" t="str">
        <f t="shared" si="5"/>
        <v/>
      </c>
      <c r="AJ33" s="21" t="str">
        <f t="shared" si="6"/>
        <v/>
      </c>
      <c r="AK33" s="48">
        <f t="shared" si="7"/>
        <v>0</v>
      </c>
      <c r="AL33" s="58" t="str">
        <f t="shared" si="8"/>
        <v/>
      </c>
      <c r="AM33" s="59" t="str">
        <f t="shared" si="9"/>
        <v/>
      </c>
      <c r="AN33" s="59" t="str">
        <f t="shared" si="10"/>
        <v/>
      </c>
      <c r="AO33" s="60"/>
    </row>
    <row r="34" spans="2:41" ht="15.75" thickBot="1" x14ac:dyDescent="0.3">
      <c r="B34" t="s">
        <v>44</v>
      </c>
      <c r="C34" s="81" t="s">
        <v>42</v>
      </c>
      <c r="D34" s="81" t="s">
        <v>40</v>
      </c>
      <c r="E34" s="81" t="s">
        <v>7</v>
      </c>
      <c r="F34" s="45"/>
      <c r="G34" s="45"/>
      <c r="H34" s="45"/>
      <c r="I34" s="46" t="str">
        <f t="shared" si="11"/>
        <v/>
      </c>
      <c r="J34" s="46" t="str">
        <f t="shared" si="12"/>
        <v/>
      </c>
      <c r="K34" s="47" t="str">
        <f t="shared" si="0"/>
        <v/>
      </c>
      <c r="L34" s="47" t="str">
        <f t="shared" si="1"/>
        <v/>
      </c>
      <c r="M34" s="48">
        <f t="shared" si="13"/>
        <v>0</v>
      </c>
      <c r="N34" s="46" t="str">
        <f t="shared" si="2"/>
        <v/>
      </c>
      <c r="O34" s="47" t="str">
        <f t="shared" si="3"/>
        <v/>
      </c>
      <c r="P34" s="47" t="str">
        <f t="shared" si="4"/>
        <v/>
      </c>
      <c r="Q34" s="48">
        <f t="shared" si="14"/>
        <v>0</v>
      </c>
      <c r="R34" s="2"/>
      <c r="AH34" s="57" t="str">
        <f>IF(G34&gt;1,IF($E$10&gt;0,100-(#REF!/(1+(AL34/#REF!)^#REF!)^#REF!+#REF!/(AL34-1))*100,100-(AL34*D$5+D$6)*100),"")</f>
        <v/>
      </c>
      <c r="AI34" s="21" t="str">
        <f t="shared" si="5"/>
        <v/>
      </c>
      <c r="AJ34" s="21" t="str">
        <f t="shared" si="6"/>
        <v/>
      </c>
      <c r="AK34" s="48">
        <f t="shared" si="7"/>
        <v>0</v>
      </c>
      <c r="AL34" s="58" t="str">
        <f t="shared" si="8"/>
        <v/>
      </c>
      <c r="AM34" s="59" t="str">
        <f t="shared" si="9"/>
        <v/>
      </c>
      <c r="AN34" s="59" t="str">
        <f t="shared" si="10"/>
        <v/>
      </c>
      <c r="AO34" s="60"/>
    </row>
    <row r="35" spans="2:41" x14ac:dyDescent="0.25">
      <c r="B35" s="103" t="s">
        <v>318</v>
      </c>
      <c r="C35" s="103">
        <v>2.941176470588251</v>
      </c>
      <c r="D35" s="104">
        <v>5.8219999999999992</v>
      </c>
      <c r="E35" s="83">
        <f>IF(C35&gt;0,100-(C35),"")</f>
        <v>97.058823529411754</v>
      </c>
      <c r="F35" s="45"/>
      <c r="G35" s="45"/>
      <c r="H35" s="45"/>
      <c r="I35" s="46" t="str">
        <f t="shared" si="11"/>
        <v/>
      </c>
      <c r="J35" s="46" t="str">
        <f t="shared" si="12"/>
        <v/>
      </c>
      <c r="K35" s="47" t="str">
        <f t="shared" si="0"/>
        <v/>
      </c>
      <c r="L35" s="47" t="str">
        <f t="shared" si="1"/>
        <v/>
      </c>
      <c r="M35" s="48">
        <f t="shared" si="13"/>
        <v>0</v>
      </c>
      <c r="N35" s="46" t="str">
        <f t="shared" si="2"/>
        <v/>
      </c>
      <c r="O35" s="47" t="str">
        <f t="shared" si="3"/>
        <v/>
      </c>
      <c r="P35" s="47" t="str">
        <f t="shared" si="4"/>
        <v/>
      </c>
      <c r="Q35" s="48">
        <f t="shared" si="14"/>
        <v>0</v>
      </c>
      <c r="R35" s="2"/>
      <c r="AH35" s="57" t="str">
        <f>IF(G35&gt;1,IF($E$10&gt;0,100-(#REF!/(1+(AL35/#REF!)^#REF!)^#REF!+#REF!/(AL35-1))*100,100-(AL35*D$5+D$6)*100),"")</f>
        <v/>
      </c>
      <c r="AI35" s="21" t="str">
        <f t="shared" si="5"/>
        <v/>
      </c>
      <c r="AJ35" s="21" t="str">
        <f t="shared" si="6"/>
        <v/>
      </c>
      <c r="AK35" s="48">
        <f t="shared" si="7"/>
        <v>0</v>
      </c>
      <c r="AL35" s="58" t="str">
        <f t="shared" si="8"/>
        <v/>
      </c>
      <c r="AM35" s="59" t="str">
        <f t="shared" si="9"/>
        <v/>
      </c>
      <c r="AN35" s="59" t="str">
        <f t="shared" si="10"/>
        <v/>
      </c>
      <c r="AO35" s="60"/>
    </row>
    <row r="36" spans="2:41" x14ac:dyDescent="0.25">
      <c r="B36" s="103" t="s">
        <v>319</v>
      </c>
      <c r="C36" s="103">
        <v>2.941176470588251</v>
      </c>
      <c r="D36" s="104">
        <v>5.8079999999999998</v>
      </c>
      <c r="E36" s="83">
        <f t="shared" ref="E36:E99" si="18">IF(C36&gt;0,100-(C36),"")</f>
        <v>97.058823529411754</v>
      </c>
      <c r="F36" s="45"/>
      <c r="G36" s="45"/>
      <c r="H36" s="45"/>
      <c r="I36" s="46" t="str">
        <f t="shared" si="11"/>
        <v/>
      </c>
      <c r="J36" s="46" t="str">
        <f t="shared" si="12"/>
        <v/>
      </c>
      <c r="K36" s="47" t="str">
        <f t="shared" si="0"/>
        <v/>
      </c>
      <c r="L36" s="47" t="str">
        <f t="shared" si="1"/>
        <v/>
      </c>
      <c r="M36" s="48">
        <f t="shared" si="13"/>
        <v>0</v>
      </c>
      <c r="N36" s="46" t="str">
        <f t="shared" si="2"/>
        <v/>
      </c>
      <c r="O36" s="47" t="str">
        <f t="shared" si="3"/>
        <v/>
      </c>
      <c r="P36" s="47" t="str">
        <f t="shared" si="4"/>
        <v/>
      </c>
      <c r="Q36" s="48">
        <f t="shared" si="14"/>
        <v>0</v>
      </c>
      <c r="R36" s="2"/>
      <c r="AH36" s="57" t="str">
        <f>IF(G36&gt;1,IF($E$10&gt;0,100-(#REF!/(1+(AL36/#REF!)^#REF!)^#REF!+#REF!/(AL36-1))*100,100-(AL36*D$5+D$6)*100),"")</f>
        <v/>
      </c>
      <c r="AI36" s="21" t="str">
        <f t="shared" si="5"/>
        <v/>
      </c>
      <c r="AJ36" s="21" t="str">
        <f t="shared" si="6"/>
        <v/>
      </c>
      <c r="AK36" s="48">
        <f t="shared" si="7"/>
        <v>0</v>
      </c>
      <c r="AL36" s="58" t="str">
        <f t="shared" si="8"/>
        <v/>
      </c>
      <c r="AM36" s="59" t="str">
        <f t="shared" si="9"/>
        <v/>
      </c>
      <c r="AN36" s="59" t="str">
        <f t="shared" si="10"/>
        <v/>
      </c>
      <c r="AO36" s="60"/>
    </row>
    <row r="37" spans="2:41" x14ac:dyDescent="0.25">
      <c r="B37" s="103" t="s">
        <v>320</v>
      </c>
      <c r="C37" s="103">
        <v>6.567284448025795</v>
      </c>
      <c r="D37" s="104">
        <v>5.5035000000000007</v>
      </c>
      <c r="E37" s="83">
        <f t="shared" si="18"/>
        <v>93.432715551974212</v>
      </c>
      <c r="F37" s="45"/>
      <c r="G37" s="45"/>
      <c r="H37" s="45"/>
      <c r="I37" s="46" t="str">
        <f t="shared" si="11"/>
        <v/>
      </c>
      <c r="J37" s="46" t="str">
        <f t="shared" si="12"/>
        <v/>
      </c>
      <c r="K37" s="47" t="str">
        <f t="shared" si="0"/>
        <v/>
      </c>
      <c r="L37" s="47" t="str">
        <f t="shared" si="1"/>
        <v/>
      </c>
      <c r="M37" s="48">
        <f t="shared" si="13"/>
        <v>0</v>
      </c>
      <c r="N37" s="46" t="str">
        <f t="shared" si="2"/>
        <v/>
      </c>
      <c r="O37" s="47" t="str">
        <f t="shared" si="3"/>
        <v/>
      </c>
      <c r="P37" s="47" t="str">
        <f t="shared" si="4"/>
        <v/>
      </c>
      <c r="Q37" s="48">
        <f t="shared" si="14"/>
        <v>0</v>
      </c>
      <c r="R37" s="2"/>
      <c r="AH37" s="57" t="str">
        <f>IF(G37&gt;1,IF($E$10&gt;0,100-(#REF!/(1+(AL37/#REF!)^#REF!)^#REF!+#REF!/(AL37-1))*100,100-(AL37*D$5+D$6)*100),"")</f>
        <v/>
      </c>
      <c r="AI37" s="21" t="str">
        <f t="shared" si="5"/>
        <v/>
      </c>
      <c r="AJ37" s="21" t="str">
        <f t="shared" si="6"/>
        <v/>
      </c>
      <c r="AK37" s="48">
        <f t="shared" si="7"/>
        <v>0</v>
      </c>
      <c r="AL37" s="58" t="str">
        <f t="shared" si="8"/>
        <v/>
      </c>
      <c r="AM37" s="59" t="str">
        <f t="shared" si="9"/>
        <v/>
      </c>
      <c r="AN37" s="59" t="str">
        <f t="shared" si="10"/>
        <v/>
      </c>
      <c r="AO37" s="60"/>
    </row>
    <row r="38" spans="2:41" x14ac:dyDescent="0.25">
      <c r="B38" s="103" t="s">
        <v>321</v>
      </c>
      <c r="C38" s="103">
        <v>10.556003223207091</v>
      </c>
      <c r="D38" s="104">
        <v>5.2024999999999997</v>
      </c>
      <c r="E38" s="83">
        <f t="shared" si="18"/>
        <v>89.443996776792915</v>
      </c>
      <c r="F38" s="45"/>
      <c r="G38" s="45"/>
      <c r="H38" s="45"/>
      <c r="I38" s="46" t="str">
        <f t="shared" si="11"/>
        <v/>
      </c>
      <c r="J38" s="46" t="str">
        <f t="shared" si="12"/>
        <v/>
      </c>
      <c r="K38" s="47" t="str">
        <f t="shared" si="0"/>
        <v/>
      </c>
      <c r="L38" s="47" t="str">
        <f t="shared" si="1"/>
        <v/>
      </c>
      <c r="M38" s="48">
        <f t="shared" si="13"/>
        <v>0</v>
      </c>
      <c r="N38" s="46" t="str">
        <f t="shared" si="2"/>
        <v/>
      </c>
      <c r="O38" s="47" t="str">
        <f t="shared" si="3"/>
        <v/>
      </c>
      <c r="P38" s="47" t="str">
        <f t="shared" si="4"/>
        <v/>
      </c>
      <c r="Q38" s="48">
        <f t="shared" si="14"/>
        <v>0</v>
      </c>
      <c r="R38" s="2"/>
      <c r="AH38" s="57" t="str">
        <f>IF(G38&gt;1,IF($E$10&gt;0,100-(#REF!/(1+(AL38/#REF!)^#REF!)^#REF!+#REF!/(AL38-1))*100,100-(AL38*D$5+D$6)*100),"")</f>
        <v/>
      </c>
      <c r="AI38" s="21" t="str">
        <f t="shared" si="5"/>
        <v/>
      </c>
      <c r="AJ38" s="21" t="str">
        <f t="shared" si="6"/>
        <v/>
      </c>
      <c r="AK38" s="48">
        <f t="shared" si="7"/>
        <v>0</v>
      </c>
      <c r="AL38" s="58" t="str">
        <f t="shared" si="8"/>
        <v/>
      </c>
      <c r="AM38" s="59" t="str">
        <f t="shared" si="9"/>
        <v/>
      </c>
      <c r="AN38" s="59" t="str">
        <f t="shared" si="10"/>
        <v/>
      </c>
      <c r="AO38" s="60"/>
    </row>
    <row r="39" spans="2:41" x14ac:dyDescent="0.25">
      <c r="B39" s="103" t="s">
        <v>322</v>
      </c>
      <c r="C39" s="103">
        <v>3.7887948407899987</v>
      </c>
      <c r="D39" s="104">
        <v>5.7445000000000004</v>
      </c>
      <c r="E39" s="83">
        <f t="shared" si="18"/>
        <v>96.211205159209996</v>
      </c>
      <c r="F39" s="45"/>
      <c r="G39" s="45"/>
      <c r="H39" s="45"/>
      <c r="I39" s="46" t="str">
        <f t="shared" si="11"/>
        <v/>
      </c>
      <c r="J39" s="46" t="str">
        <f t="shared" si="12"/>
        <v/>
      </c>
      <c r="K39" s="47" t="str">
        <f t="shared" si="0"/>
        <v/>
      </c>
      <c r="L39" s="47" t="str">
        <f t="shared" si="1"/>
        <v/>
      </c>
      <c r="M39" s="48">
        <f t="shared" si="13"/>
        <v>0</v>
      </c>
      <c r="N39" s="46" t="str">
        <f t="shared" si="2"/>
        <v/>
      </c>
      <c r="O39" s="47" t="str">
        <f t="shared" si="3"/>
        <v/>
      </c>
      <c r="P39" s="47" t="str">
        <f t="shared" si="4"/>
        <v/>
      </c>
      <c r="Q39" s="48">
        <f t="shared" si="14"/>
        <v>0</v>
      </c>
      <c r="R39" s="2"/>
      <c r="AH39" s="57" t="str">
        <f>IF(G39&gt;1,IF($E$10&gt;0,100-(#REF!/(1+(AL39/#REF!)^#REF!)^#REF!+#REF!/(AL39-1))*100,100-(AL39*D$5+D$6)*100),"")</f>
        <v/>
      </c>
      <c r="AI39" s="21" t="str">
        <f t="shared" si="5"/>
        <v/>
      </c>
      <c r="AJ39" s="21" t="str">
        <f t="shared" si="6"/>
        <v/>
      </c>
      <c r="AK39" s="48">
        <f t="shared" si="7"/>
        <v>0</v>
      </c>
      <c r="AL39" s="58" t="str">
        <f t="shared" si="8"/>
        <v/>
      </c>
      <c r="AM39" s="59" t="str">
        <f t="shared" si="9"/>
        <v/>
      </c>
      <c r="AN39" s="59" t="str">
        <f t="shared" si="10"/>
        <v/>
      </c>
      <c r="AO39" s="60"/>
    </row>
    <row r="40" spans="2:41" x14ac:dyDescent="0.25">
      <c r="B40" s="103"/>
      <c r="C40" s="103"/>
      <c r="D40" s="104"/>
      <c r="E40" s="83" t="str">
        <f t="shared" si="18"/>
        <v/>
      </c>
      <c r="F40" s="45"/>
      <c r="G40" s="45"/>
      <c r="H40" s="45"/>
      <c r="I40" s="46" t="str">
        <f t="shared" si="11"/>
        <v/>
      </c>
      <c r="J40" s="46" t="str">
        <f t="shared" si="12"/>
        <v/>
      </c>
      <c r="K40" s="47" t="str">
        <f t="shared" si="0"/>
        <v/>
      </c>
      <c r="L40" s="47" t="str">
        <f t="shared" si="1"/>
        <v/>
      </c>
      <c r="M40" s="48">
        <f t="shared" si="13"/>
        <v>0</v>
      </c>
      <c r="N40" s="46" t="str">
        <f t="shared" si="2"/>
        <v/>
      </c>
      <c r="O40" s="47" t="str">
        <f t="shared" si="3"/>
        <v/>
      </c>
      <c r="P40" s="47" t="str">
        <f t="shared" si="4"/>
        <v/>
      </c>
      <c r="Q40" s="48">
        <f t="shared" si="14"/>
        <v>0</v>
      </c>
      <c r="R40" s="2"/>
      <c r="AH40" s="57" t="str">
        <f>IF(G40&gt;1,IF($E$10&gt;0,100-(#REF!/(1+(AL40/#REF!)^#REF!)^#REF!+#REF!/(AL40-1))*100,100-(AL40*D$5+D$6)*100),"")</f>
        <v/>
      </c>
      <c r="AI40" s="21" t="str">
        <f t="shared" si="5"/>
        <v/>
      </c>
      <c r="AJ40" s="21" t="str">
        <f t="shared" si="6"/>
        <v/>
      </c>
      <c r="AK40" s="48">
        <f t="shared" si="7"/>
        <v>0</v>
      </c>
      <c r="AL40" s="58" t="str">
        <f t="shared" si="8"/>
        <v/>
      </c>
      <c r="AM40" s="59" t="str">
        <f t="shared" si="9"/>
        <v/>
      </c>
      <c r="AN40" s="59" t="str">
        <f t="shared" si="10"/>
        <v/>
      </c>
      <c r="AO40" s="60"/>
    </row>
    <row r="41" spans="2:41" x14ac:dyDescent="0.25">
      <c r="B41" s="103"/>
      <c r="C41" s="103"/>
      <c r="D41" s="104"/>
      <c r="E41" s="83" t="str">
        <f t="shared" si="18"/>
        <v/>
      </c>
      <c r="F41" s="45"/>
      <c r="G41" s="45"/>
      <c r="H41" s="45"/>
      <c r="I41" s="46" t="str">
        <f t="shared" si="11"/>
        <v/>
      </c>
      <c r="J41" s="46" t="str">
        <f t="shared" si="12"/>
        <v/>
      </c>
      <c r="K41" s="47" t="str">
        <f t="shared" si="0"/>
        <v/>
      </c>
      <c r="L41" s="47" t="str">
        <f t="shared" si="1"/>
        <v/>
      </c>
      <c r="M41" s="48">
        <f t="shared" si="13"/>
        <v>0</v>
      </c>
      <c r="N41" s="46" t="str">
        <f t="shared" si="2"/>
        <v/>
      </c>
      <c r="O41" s="47" t="str">
        <f t="shared" si="3"/>
        <v/>
      </c>
      <c r="P41" s="47" t="str">
        <f t="shared" si="4"/>
        <v/>
      </c>
      <c r="Q41" s="48">
        <f t="shared" si="14"/>
        <v>0</v>
      </c>
      <c r="R41" s="2"/>
      <c r="AH41" s="57" t="str">
        <f>IF(G41&gt;1,IF($E$10&gt;0,100-(#REF!/(1+(AL41/#REF!)^#REF!)^#REF!+#REF!/(AL41-1))*100,100-(AL41*D$5+D$6)*100),"")</f>
        <v/>
      </c>
      <c r="AI41" s="21" t="str">
        <f t="shared" si="5"/>
        <v/>
      </c>
      <c r="AJ41" s="21" t="str">
        <f t="shared" si="6"/>
        <v/>
      </c>
      <c r="AK41" s="48">
        <f t="shared" si="7"/>
        <v>0</v>
      </c>
      <c r="AL41" s="58" t="str">
        <f t="shared" si="8"/>
        <v/>
      </c>
      <c r="AM41" s="59" t="str">
        <f t="shared" si="9"/>
        <v/>
      </c>
      <c r="AN41" s="59" t="str">
        <f t="shared" si="10"/>
        <v/>
      </c>
      <c r="AO41" s="60"/>
    </row>
    <row r="42" spans="2:41" x14ac:dyDescent="0.25">
      <c r="B42" s="103"/>
      <c r="C42" s="103"/>
      <c r="D42" s="104"/>
      <c r="E42" s="83" t="str">
        <f t="shared" si="18"/>
        <v/>
      </c>
      <c r="F42" s="45"/>
      <c r="G42" s="45"/>
      <c r="H42" s="45"/>
      <c r="I42" s="46" t="str">
        <f t="shared" si="11"/>
        <v/>
      </c>
      <c r="J42" s="46" t="str">
        <f t="shared" si="12"/>
        <v/>
      </c>
      <c r="K42" s="47" t="str">
        <f t="shared" si="0"/>
        <v/>
      </c>
      <c r="L42" s="47" t="str">
        <f t="shared" si="1"/>
        <v/>
      </c>
      <c r="M42" s="48">
        <f t="shared" si="13"/>
        <v>0</v>
      </c>
      <c r="N42" s="46" t="str">
        <f t="shared" si="2"/>
        <v/>
      </c>
      <c r="O42" s="47" t="str">
        <f t="shared" si="3"/>
        <v/>
      </c>
      <c r="P42" s="47" t="str">
        <f t="shared" si="4"/>
        <v/>
      </c>
      <c r="Q42" s="48">
        <f t="shared" si="14"/>
        <v>0</v>
      </c>
      <c r="R42" s="2"/>
      <c r="AH42" s="57" t="str">
        <f>IF(G42&gt;1,IF($E$10&gt;0,100-(#REF!/(1+(AL42/#REF!)^#REF!)^#REF!+#REF!/(AL42-1))*100,100-(AL42*D$5+D$6)*100),"")</f>
        <v/>
      </c>
      <c r="AI42" s="21" t="str">
        <f t="shared" si="5"/>
        <v/>
      </c>
      <c r="AJ42" s="21" t="str">
        <f t="shared" si="6"/>
        <v/>
      </c>
      <c r="AK42" s="48">
        <f t="shared" si="7"/>
        <v>0</v>
      </c>
      <c r="AL42" s="58" t="str">
        <f t="shared" si="8"/>
        <v/>
      </c>
      <c r="AM42" s="59" t="str">
        <f t="shared" si="9"/>
        <v/>
      </c>
      <c r="AN42" s="59" t="str">
        <f t="shared" si="10"/>
        <v/>
      </c>
      <c r="AO42" s="60"/>
    </row>
    <row r="43" spans="2:41" x14ac:dyDescent="0.25">
      <c r="B43" s="103"/>
      <c r="C43" s="103"/>
      <c r="D43" s="104"/>
      <c r="E43" s="83" t="str">
        <f t="shared" si="18"/>
        <v/>
      </c>
      <c r="F43" s="45"/>
      <c r="G43" s="45"/>
      <c r="H43" s="45"/>
      <c r="I43" s="46" t="str">
        <f t="shared" si="11"/>
        <v/>
      </c>
      <c r="J43" s="46" t="str">
        <f t="shared" si="12"/>
        <v/>
      </c>
      <c r="K43" s="47" t="str">
        <f t="shared" si="0"/>
        <v/>
      </c>
      <c r="L43" s="47" t="str">
        <f t="shared" si="1"/>
        <v/>
      </c>
      <c r="M43" s="48">
        <f t="shared" si="13"/>
        <v>0</v>
      </c>
      <c r="N43" s="46" t="str">
        <f t="shared" si="2"/>
        <v/>
      </c>
      <c r="O43" s="47" t="str">
        <f t="shared" si="3"/>
        <v/>
      </c>
      <c r="P43" s="47" t="str">
        <f t="shared" si="4"/>
        <v/>
      </c>
      <c r="Q43" s="48">
        <f t="shared" si="14"/>
        <v>0</v>
      </c>
      <c r="R43" s="2"/>
      <c r="AH43" s="57" t="str">
        <f>IF(G43&gt;1,IF($E$10&gt;0,100-(#REF!/(1+(AL43/#REF!)^#REF!)^#REF!+#REF!/(AL43-1))*100,100-(AL43*D$5+D$6)*100),"")</f>
        <v/>
      </c>
      <c r="AI43" s="21" t="str">
        <f t="shared" si="5"/>
        <v/>
      </c>
      <c r="AJ43" s="21" t="str">
        <f t="shared" si="6"/>
        <v/>
      </c>
      <c r="AK43" s="48">
        <f t="shared" si="7"/>
        <v>0</v>
      </c>
      <c r="AL43" s="58" t="str">
        <f t="shared" si="8"/>
        <v/>
      </c>
      <c r="AM43" s="59" t="str">
        <f t="shared" si="9"/>
        <v/>
      </c>
      <c r="AN43" s="59" t="str">
        <f t="shared" si="10"/>
        <v/>
      </c>
      <c r="AO43" s="60"/>
    </row>
    <row r="44" spans="2:41" x14ac:dyDescent="0.25">
      <c r="B44" s="103"/>
      <c r="C44" s="103"/>
      <c r="D44" s="104"/>
      <c r="E44" s="83" t="str">
        <f t="shared" si="18"/>
        <v/>
      </c>
      <c r="F44" s="45"/>
      <c r="G44" s="45"/>
      <c r="H44" s="45"/>
      <c r="I44" s="46" t="str">
        <f t="shared" si="11"/>
        <v/>
      </c>
      <c r="J44" s="46" t="str">
        <f t="shared" si="12"/>
        <v/>
      </c>
      <c r="K44" s="47" t="str">
        <f t="shared" si="0"/>
        <v/>
      </c>
      <c r="L44" s="47" t="str">
        <f t="shared" si="1"/>
        <v/>
      </c>
      <c r="M44" s="48">
        <f t="shared" si="13"/>
        <v>0</v>
      </c>
      <c r="N44" s="46" t="str">
        <f t="shared" si="2"/>
        <v/>
      </c>
      <c r="O44" s="47" t="str">
        <f t="shared" si="3"/>
        <v/>
      </c>
      <c r="P44" s="47" t="str">
        <f t="shared" si="4"/>
        <v/>
      </c>
      <c r="Q44" s="48">
        <f t="shared" si="14"/>
        <v>0</v>
      </c>
      <c r="R44" s="2"/>
      <c r="AH44" s="57" t="str">
        <f>IF(G44&gt;1,IF($E$10&gt;0,100-(#REF!/(1+(AL44/#REF!)^#REF!)^#REF!+#REF!/(AL44-1))*100,100-(AL44*D$5+D$6)*100),"")</f>
        <v/>
      </c>
      <c r="AI44" s="21" t="str">
        <f t="shared" si="5"/>
        <v/>
      </c>
      <c r="AJ44" s="21" t="str">
        <f t="shared" si="6"/>
        <v/>
      </c>
      <c r="AK44" s="48">
        <f t="shared" si="7"/>
        <v>0</v>
      </c>
      <c r="AL44" s="58" t="str">
        <f t="shared" si="8"/>
        <v/>
      </c>
      <c r="AM44" s="59" t="str">
        <f t="shared" si="9"/>
        <v/>
      </c>
      <c r="AN44" s="59" t="str">
        <f t="shared" si="10"/>
        <v/>
      </c>
      <c r="AO44" s="60"/>
    </row>
    <row r="45" spans="2:41" x14ac:dyDescent="0.25">
      <c r="C45" s="2"/>
      <c r="E45" s="83" t="str">
        <f t="shared" si="18"/>
        <v/>
      </c>
      <c r="F45" s="45"/>
      <c r="G45" s="45"/>
      <c r="H45" s="45"/>
      <c r="I45" s="46" t="str">
        <f t="shared" si="11"/>
        <v/>
      </c>
      <c r="J45" s="46" t="str">
        <f t="shared" si="12"/>
        <v/>
      </c>
      <c r="K45" s="47" t="str">
        <f t="shared" si="0"/>
        <v/>
      </c>
      <c r="L45" s="47" t="str">
        <f t="shared" si="1"/>
        <v/>
      </c>
      <c r="M45" s="48">
        <f t="shared" si="13"/>
        <v>0</v>
      </c>
      <c r="N45" s="46" t="str">
        <f t="shared" si="2"/>
        <v/>
      </c>
      <c r="O45" s="47" t="str">
        <f t="shared" si="3"/>
        <v/>
      </c>
      <c r="P45" s="47" t="str">
        <f t="shared" si="4"/>
        <v/>
      </c>
      <c r="Q45" s="48">
        <f t="shared" si="14"/>
        <v>0</v>
      </c>
      <c r="R45" s="2"/>
      <c r="AH45" s="57" t="str">
        <f>IF(G45&gt;1,IF($E$10&gt;0,100-(#REF!/(1+(AL45/#REF!)^#REF!)^#REF!+#REF!/(AL45-1))*100,100-(AL45*D$5+D$6)*100),"")</f>
        <v/>
      </c>
      <c r="AI45" s="21" t="str">
        <f t="shared" si="5"/>
        <v/>
      </c>
      <c r="AJ45" s="21" t="str">
        <f t="shared" si="6"/>
        <v/>
      </c>
      <c r="AK45" s="48">
        <f t="shared" si="7"/>
        <v>0</v>
      </c>
      <c r="AL45" s="58" t="str">
        <f t="shared" si="8"/>
        <v/>
      </c>
      <c r="AM45" s="59" t="str">
        <f t="shared" si="9"/>
        <v/>
      </c>
      <c r="AN45" s="59" t="str">
        <f t="shared" si="10"/>
        <v/>
      </c>
      <c r="AO45" s="60"/>
    </row>
    <row r="46" spans="2:41" x14ac:dyDescent="0.25">
      <c r="C46" s="2"/>
      <c r="E46" s="83" t="str">
        <f t="shared" si="18"/>
        <v/>
      </c>
      <c r="F46" s="45"/>
      <c r="G46" s="45"/>
      <c r="H46" s="45"/>
      <c r="I46" s="46" t="str">
        <f t="shared" si="11"/>
        <v/>
      </c>
      <c r="J46" s="46" t="str">
        <f t="shared" si="12"/>
        <v/>
      </c>
      <c r="K46" s="47" t="str">
        <f t="shared" si="0"/>
        <v/>
      </c>
      <c r="L46" s="47" t="str">
        <f t="shared" si="1"/>
        <v/>
      </c>
      <c r="M46" s="48">
        <f t="shared" si="13"/>
        <v>0</v>
      </c>
      <c r="N46" s="46" t="str">
        <f t="shared" si="2"/>
        <v/>
      </c>
      <c r="O46" s="47" t="str">
        <f t="shared" si="3"/>
        <v/>
      </c>
      <c r="P46" s="47" t="str">
        <f t="shared" si="4"/>
        <v/>
      </c>
      <c r="Q46" s="48">
        <f t="shared" si="14"/>
        <v>0</v>
      </c>
      <c r="R46" s="2"/>
      <c r="AH46" s="57" t="str">
        <f>IF(G46&gt;1,IF($E$10&gt;0,100-(#REF!/(1+(AL46/#REF!)^#REF!)^#REF!+#REF!/(AL46-1))*100,100-(AL46*D$5+D$6)*100),"")</f>
        <v/>
      </c>
      <c r="AI46" s="21" t="str">
        <f t="shared" si="5"/>
        <v/>
      </c>
      <c r="AJ46" s="21" t="str">
        <f t="shared" si="6"/>
        <v/>
      </c>
      <c r="AK46" s="48">
        <f t="shared" si="7"/>
        <v>0</v>
      </c>
      <c r="AL46" s="58" t="str">
        <f t="shared" si="8"/>
        <v/>
      </c>
      <c r="AM46" s="59" t="str">
        <f t="shared" si="9"/>
        <v/>
      </c>
      <c r="AN46" s="59" t="str">
        <f t="shared" si="10"/>
        <v/>
      </c>
      <c r="AO46" s="60"/>
    </row>
    <row r="47" spans="2:41" x14ac:dyDescent="0.25">
      <c r="C47" s="82"/>
      <c r="D47" s="45"/>
      <c r="E47" s="83" t="str">
        <f t="shared" si="18"/>
        <v/>
      </c>
      <c r="F47" s="45"/>
      <c r="G47" s="45"/>
      <c r="H47" s="45"/>
      <c r="I47" s="46" t="str">
        <f t="shared" si="11"/>
        <v/>
      </c>
      <c r="J47" s="46" t="str">
        <f t="shared" si="12"/>
        <v/>
      </c>
      <c r="K47" s="47" t="str">
        <f t="shared" si="0"/>
        <v/>
      </c>
      <c r="L47" s="47" t="str">
        <f t="shared" si="1"/>
        <v/>
      </c>
      <c r="M47" s="48">
        <f t="shared" si="13"/>
        <v>0</v>
      </c>
      <c r="N47" s="46" t="str">
        <f t="shared" si="2"/>
        <v/>
      </c>
      <c r="O47" s="47" t="str">
        <f t="shared" si="3"/>
        <v/>
      </c>
      <c r="P47" s="47" t="str">
        <f t="shared" si="4"/>
        <v/>
      </c>
      <c r="Q47" s="48">
        <f t="shared" si="14"/>
        <v>0</v>
      </c>
      <c r="R47" s="2"/>
      <c r="AH47" s="57" t="str">
        <f>IF(G47&gt;1,IF($E$10&gt;0,100-(#REF!/(1+(AL47/#REF!)^#REF!)^#REF!+#REF!/(AL47-1))*100,100-(AL47*D$5+D$6)*100),"")</f>
        <v/>
      </c>
      <c r="AI47" s="21" t="str">
        <f t="shared" si="5"/>
        <v/>
      </c>
      <c r="AJ47" s="21" t="str">
        <f t="shared" si="6"/>
        <v/>
      </c>
      <c r="AK47" s="48">
        <f t="shared" si="7"/>
        <v>0</v>
      </c>
      <c r="AL47" s="58" t="str">
        <f t="shared" si="8"/>
        <v/>
      </c>
      <c r="AM47" s="59" t="str">
        <f t="shared" si="9"/>
        <v/>
      </c>
      <c r="AN47" s="59" t="str">
        <f t="shared" si="10"/>
        <v/>
      </c>
      <c r="AO47" s="60"/>
    </row>
    <row r="48" spans="2:41" x14ac:dyDescent="0.25">
      <c r="C48" s="82"/>
      <c r="D48" s="45"/>
      <c r="E48" s="83" t="str">
        <f t="shared" si="18"/>
        <v/>
      </c>
      <c r="F48" s="45"/>
      <c r="G48" s="45"/>
      <c r="H48" s="45"/>
      <c r="I48" s="46" t="str">
        <f t="shared" si="11"/>
        <v/>
      </c>
      <c r="J48" s="46" t="str">
        <f t="shared" si="12"/>
        <v/>
      </c>
      <c r="K48" s="47" t="str">
        <f t="shared" si="0"/>
        <v/>
      </c>
      <c r="L48" s="47" t="str">
        <f t="shared" si="1"/>
        <v/>
      </c>
      <c r="M48" s="48">
        <f t="shared" si="13"/>
        <v>0</v>
      </c>
      <c r="N48" s="46" t="str">
        <f t="shared" si="2"/>
        <v/>
      </c>
      <c r="O48" s="47" t="str">
        <f t="shared" si="3"/>
        <v/>
      </c>
      <c r="P48" s="47" t="str">
        <f t="shared" si="4"/>
        <v/>
      </c>
      <c r="Q48" s="48">
        <f t="shared" si="14"/>
        <v>0</v>
      </c>
      <c r="R48" s="2"/>
      <c r="AH48" s="57" t="str">
        <f>IF(G48&gt;1,IF($E$10&gt;0,100-(#REF!/(1+(AL48/#REF!)^#REF!)^#REF!+#REF!/(AL48-1))*100,100-(AL48*D$5+D$6)*100),"")</f>
        <v/>
      </c>
      <c r="AI48" s="21" t="str">
        <f t="shared" si="5"/>
        <v/>
      </c>
      <c r="AJ48" s="21" t="str">
        <f t="shared" si="6"/>
        <v/>
      </c>
      <c r="AK48" s="48">
        <f t="shared" si="7"/>
        <v>0</v>
      </c>
      <c r="AL48" s="58" t="str">
        <f t="shared" si="8"/>
        <v/>
      </c>
      <c r="AM48" s="59" t="str">
        <f t="shared" si="9"/>
        <v/>
      </c>
      <c r="AN48" s="59" t="str">
        <f t="shared" si="10"/>
        <v/>
      </c>
      <c r="AO48" s="60"/>
    </row>
    <row r="49" spans="3:41" x14ac:dyDescent="0.25">
      <c r="C49" s="82"/>
      <c r="D49" s="45"/>
      <c r="E49" s="83" t="str">
        <f t="shared" si="18"/>
        <v/>
      </c>
      <c r="F49" s="45"/>
      <c r="G49" s="45"/>
      <c r="H49" s="45"/>
      <c r="I49" s="46" t="str">
        <f t="shared" si="11"/>
        <v/>
      </c>
      <c r="J49" s="46" t="str">
        <f t="shared" si="12"/>
        <v/>
      </c>
      <c r="K49" s="47" t="str">
        <f t="shared" si="0"/>
        <v/>
      </c>
      <c r="L49" s="47" t="str">
        <f t="shared" si="1"/>
        <v/>
      </c>
      <c r="M49" s="48">
        <f t="shared" si="13"/>
        <v>0</v>
      </c>
      <c r="N49" s="46" t="str">
        <f t="shared" si="2"/>
        <v/>
      </c>
      <c r="O49" s="47" t="str">
        <f t="shared" si="3"/>
        <v/>
      </c>
      <c r="P49" s="47" t="str">
        <f t="shared" si="4"/>
        <v/>
      </c>
      <c r="Q49" s="48">
        <f t="shared" si="14"/>
        <v>0</v>
      </c>
      <c r="R49" s="2"/>
      <c r="AH49" s="57" t="str">
        <f>IF(G49&gt;1,IF($E$10&gt;0,100-(#REF!/(1+(AL49/#REF!)^#REF!)^#REF!+#REF!/(AL49-1))*100,100-(AL49*D$5+D$6)*100),"")</f>
        <v/>
      </c>
      <c r="AI49" s="21" t="str">
        <f t="shared" si="5"/>
        <v/>
      </c>
      <c r="AJ49" s="21" t="str">
        <f t="shared" si="6"/>
        <v/>
      </c>
      <c r="AK49" s="48">
        <f t="shared" si="7"/>
        <v>0</v>
      </c>
      <c r="AL49" s="58" t="str">
        <f t="shared" si="8"/>
        <v/>
      </c>
      <c r="AM49" s="59" t="str">
        <f t="shared" si="9"/>
        <v/>
      </c>
      <c r="AN49" s="59" t="str">
        <f t="shared" si="10"/>
        <v/>
      </c>
      <c r="AO49" s="60"/>
    </row>
    <row r="50" spans="3:41" x14ac:dyDescent="0.25">
      <c r="C50" s="82"/>
      <c r="D50" s="45"/>
      <c r="E50" s="83" t="str">
        <f t="shared" si="18"/>
        <v/>
      </c>
      <c r="F50" s="45"/>
      <c r="G50" s="45"/>
      <c r="H50" s="45"/>
      <c r="I50" s="46" t="str">
        <f t="shared" si="11"/>
        <v/>
      </c>
      <c r="J50" s="46" t="str">
        <f t="shared" si="12"/>
        <v/>
      </c>
      <c r="K50" s="47" t="str">
        <f t="shared" si="0"/>
        <v/>
      </c>
      <c r="L50" s="47" t="str">
        <f t="shared" si="1"/>
        <v/>
      </c>
      <c r="M50" s="48">
        <f t="shared" si="13"/>
        <v>0</v>
      </c>
      <c r="N50" s="46" t="str">
        <f t="shared" si="2"/>
        <v/>
      </c>
      <c r="O50" s="47" t="str">
        <f t="shared" si="3"/>
        <v/>
      </c>
      <c r="P50" s="47" t="str">
        <f t="shared" si="4"/>
        <v/>
      </c>
      <c r="Q50" s="48">
        <f t="shared" si="14"/>
        <v>0</v>
      </c>
      <c r="R50" s="2"/>
      <c r="AH50" s="57" t="str">
        <f>IF(G50&gt;1,IF($E$10&gt;0,100-(#REF!/(1+(AL50/#REF!)^#REF!)^#REF!+#REF!/(AL50-1))*100,100-(AL50*D$5+D$6)*100),"")</f>
        <v/>
      </c>
      <c r="AI50" s="21" t="str">
        <f t="shared" si="5"/>
        <v/>
      </c>
      <c r="AJ50" s="21" t="str">
        <f t="shared" si="6"/>
        <v/>
      </c>
      <c r="AK50" s="48">
        <f t="shared" si="7"/>
        <v>0</v>
      </c>
      <c r="AL50" s="58" t="str">
        <f t="shared" si="8"/>
        <v/>
      </c>
      <c r="AM50" s="59" t="str">
        <f t="shared" si="9"/>
        <v/>
      </c>
      <c r="AN50" s="59" t="str">
        <f t="shared" si="10"/>
        <v/>
      </c>
      <c r="AO50" s="60"/>
    </row>
    <row r="51" spans="3:41" x14ac:dyDescent="0.25">
      <c r="C51" s="82"/>
      <c r="D51" s="45"/>
      <c r="E51" s="83" t="str">
        <f t="shared" si="18"/>
        <v/>
      </c>
      <c r="F51" s="45"/>
      <c r="G51" s="45"/>
      <c r="H51" s="45"/>
      <c r="I51" s="46" t="str">
        <f t="shared" si="11"/>
        <v/>
      </c>
      <c r="J51" s="46" t="str">
        <f t="shared" si="12"/>
        <v/>
      </c>
      <c r="K51" s="47" t="str">
        <f t="shared" si="0"/>
        <v/>
      </c>
      <c r="L51" s="47" t="str">
        <f t="shared" si="1"/>
        <v/>
      </c>
      <c r="M51" s="48">
        <f t="shared" si="13"/>
        <v>0</v>
      </c>
      <c r="N51" s="46" t="str">
        <f t="shared" si="2"/>
        <v/>
      </c>
      <c r="O51" s="47" t="str">
        <f t="shared" si="3"/>
        <v/>
      </c>
      <c r="P51" s="47" t="str">
        <f t="shared" si="4"/>
        <v/>
      </c>
      <c r="Q51" s="48">
        <f t="shared" si="14"/>
        <v>0</v>
      </c>
      <c r="R51" s="2"/>
      <c r="AH51" s="57" t="str">
        <f>IF(G51&gt;1,IF($E$10&gt;0,100-(#REF!/(1+(AL51/#REF!)^#REF!)^#REF!+#REF!/(AL51-1))*100,100-(AL51*D$5+D$6)*100),"")</f>
        <v/>
      </c>
      <c r="AI51" s="21" t="str">
        <f t="shared" si="5"/>
        <v/>
      </c>
      <c r="AJ51" s="21" t="str">
        <f t="shared" si="6"/>
        <v/>
      </c>
      <c r="AK51" s="48">
        <f t="shared" si="7"/>
        <v>0</v>
      </c>
      <c r="AL51" s="58" t="str">
        <f t="shared" si="8"/>
        <v/>
      </c>
      <c r="AM51" s="59" t="str">
        <f t="shared" si="9"/>
        <v/>
      </c>
      <c r="AN51" s="59" t="str">
        <f t="shared" si="10"/>
        <v/>
      </c>
      <c r="AO51" s="60"/>
    </row>
    <row r="52" spans="3:41" x14ac:dyDescent="0.25">
      <c r="C52" s="82"/>
      <c r="D52" s="45"/>
      <c r="E52" s="83" t="str">
        <f t="shared" si="18"/>
        <v/>
      </c>
      <c r="F52" s="45"/>
      <c r="G52" s="45"/>
      <c r="H52" s="45"/>
      <c r="I52" s="46" t="str">
        <f t="shared" si="11"/>
        <v/>
      </c>
      <c r="J52" s="46" t="str">
        <f t="shared" si="12"/>
        <v/>
      </c>
      <c r="K52" s="47" t="str">
        <f t="shared" si="0"/>
        <v/>
      </c>
      <c r="L52" s="47" t="str">
        <f t="shared" si="1"/>
        <v/>
      </c>
      <c r="M52" s="48">
        <f t="shared" si="13"/>
        <v>0</v>
      </c>
      <c r="N52" s="46" t="str">
        <f t="shared" si="2"/>
        <v/>
      </c>
      <c r="O52" s="47" t="str">
        <f t="shared" si="3"/>
        <v/>
      </c>
      <c r="P52" s="47" t="str">
        <f t="shared" si="4"/>
        <v/>
      </c>
      <c r="Q52" s="48">
        <f t="shared" si="14"/>
        <v>0</v>
      </c>
      <c r="R52" s="2"/>
      <c r="AH52" s="57" t="str">
        <f>IF(G52&gt;1,IF($E$10&gt;0,100-(#REF!/(1+(AL52/#REF!)^#REF!)^#REF!+#REF!/(AL52-1))*100,100-(AL52*D$5+D$6)*100),"")</f>
        <v/>
      </c>
      <c r="AI52" s="21" t="str">
        <f t="shared" si="5"/>
        <v/>
      </c>
      <c r="AJ52" s="21" t="str">
        <f t="shared" si="6"/>
        <v/>
      </c>
      <c r="AK52" s="48">
        <f t="shared" si="7"/>
        <v>0</v>
      </c>
      <c r="AL52" s="58" t="str">
        <f t="shared" si="8"/>
        <v/>
      </c>
      <c r="AM52" s="59" t="str">
        <f t="shared" si="9"/>
        <v/>
      </c>
      <c r="AN52" s="59" t="str">
        <f t="shared" si="10"/>
        <v/>
      </c>
      <c r="AO52" s="60"/>
    </row>
    <row r="53" spans="3:41" x14ac:dyDescent="0.25">
      <c r="C53" s="82"/>
      <c r="D53" s="45"/>
      <c r="E53" s="83" t="str">
        <f t="shared" si="18"/>
        <v/>
      </c>
      <c r="F53" s="45"/>
      <c r="G53" s="45"/>
      <c r="H53" s="45"/>
      <c r="I53" s="46" t="str">
        <f t="shared" si="11"/>
        <v/>
      </c>
      <c r="J53" s="46" t="str">
        <f t="shared" si="12"/>
        <v/>
      </c>
      <c r="K53" s="47" t="str">
        <f t="shared" si="0"/>
        <v/>
      </c>
      <c r="L53" s="47" t="str">
        <f t="shared" si="1"/>
        <v/>
      </c>
      <c r="M53" s="48">
        <f t="shared" si="13"/>
        <v>0</v>
      </c>
      <c r="N53" s="46" t="str">
        <f t="shared" si="2"/>
        <v/>
      </c>
      <c r="O53" s="47" t="str">
        <f t="shared" si="3"/>
        <v/>
      </c>
      <c r="P53" s="47" t="str">
        <f t="shared" si="4"/>
        <v/>
      </c>
      <c r="Q53" s="48">
        <f t="shared" si="14"/>
        <v>0</v>
      </c>
      <c r="R53" s="2"/>
      <c r="AH53" s="57" t="str">
        <f>IF(G53&gt;1,IF($E$10&gt;0,100-(#REF!/(1+(AL53/#REF!)^#REF!)^#REF!+#REF!/(AL53-1))*100,100-(AL53*D$5+D$6)*100),"")</f>
        <v/>
      </c>
      <c r="AI53" s="21" t="str">
        <f t="shared" si="5"/>
        <v/>
      </c>
      <c r="AJ53" s="21" t="str">
        <f t="shared" si="6"/>
        <v/>
      </c>
      <c r="AK53" s="48">
        <f t="shared" si="7"/>
        <v>0</v>
      </c>
      <c r="AL53" s="58" t="str">
        <f t="shared" si="8"/>
        <v/>
      </c>
      <c r="AM53" s="59" t="str">
        <f t="shared" si="9"/>
        <v/>
      </c>
      <c r="AN53" s="59" t="str">
        <f t="shared" si="10"/>
        <v/>
      </c>
      <c r="AO53" s="60"/>
    </row>
    <row r="54" spans="3:41" x14ac:dyDescent="0.25">
      <c r="C54" s="82"/>
      <c r="D54" s="45"/>
      <c r="E54" s="83" t="str">
        <f t="shared" si="18"/>
        <v/>
      </c>
      <c r="F54" s="45"/>
      <c r="G54" s="45"/>
      <c r="H54" s="45"/>
      <c r="I54" s="46" t="str">
        <f t="shared" si="11"/>
        <v/>
      </c>
      <c r="J54" s="46" t="str">
        <f t="shared" si="12"/>
        <v/>
      </c>
      <c r="K54" s="47" t="str">
        <f t="shared" si="0"/>
        <v/>
      </c>
      <c r="L54" s="47" t="str">
        <f t="shared" si="1"/>
        <v/>
      </c>
      <c r="M54" s="48">
        <f t="shared" si="13"/>
        <v>0</v>
      </c>
      <c r="N54" s="46" t="str">
        <f t="shared" si="2"/>
        <v/>
      </c>
      <c r="O54" s="47" t="str">
        <f t="shared" si="3"/>
        <v/>
      </c>
      <c r="P54" s="47" t="str">
        <f t="shared" si="4"/>
        <v/>
      </c>
      <c r="Q54" s="48">
        <f t="shared" si="14"/>
        <v>0</v>
      </c>
      <c r="R54" s="2"/>
      <c r="AH54" s="57" t="str">
        <f>IF(G54&gt;1,IF($E$10&gt;0,100-(#REF!/(1+(AL54/#REF!)^#REF!)^#REF!+#REF!/(AL54-1))*100,100-(AL54*D$5+D$6)*100),"")</f>
        <v/>
      </c>
      <c r="AI54" s="21" t="str">
        <f t="shared" si="5"/>
        <v/>
      </c>
      <c r="AJ54" s="21" t="str">
        <f t="shared" si="6"/>
        <v/>
      </c>
      <c r="AK54" s="48">
        <f t="shared" si="7"/>
        <v>0</v>
      </c>
      <c r="AL54" s="58" t="str">
        <f t="shared" si="8"/>
        <v/>
      </c>
      <c r="AM54" s="59" t="str">
        <f t="shared" si="9"/>
        <v/>
      </c>
      <c r="AN54" s="59" t="str">
        <f t="shared" si="10"/>
        <v/>
      </c>
      <c r="AO54" s="60"/>
    </row>
    <row r="55" spans="3:41" x14ac:dyDescent="0.25">
      <c r="C55" s="82"/>
      <c r="D55" s="45"/>
      <c r="E55" s="83" t="str">
        <f t="shared" si="18"/>
        <v/>
      </c>
      <c r="F55" s="45"/>
      <c r="G55" s="45"/>
      <c r="H55" s="45"/>
      <c r="I55" s="46" t="str">
        <f t="shared" si="11"/>
        <v/>
      </c>
      <c r="J55" s="46" t="str">
        <f t="shared" si="12"/>
        <v/>
      </c>
      <c r="K55" s="47" t="str">
        <f t="shared" si="0"/>
        <v/>
      </c>
      <c r="L55" s="47" t="str">
        <f t="shared" si="1"/>
        <v/>
      </c>
      <c r="M55" s="48">
        <f t="shared" si="13"/>
        <v>0</v>
      </c>
      <c r="N55" s="46" t="str">
        <f t="shared" si="2"/>
        <v/>
      </c>
      <c r="O55" s="47" t="str">
        <f t="shared" si="3"/>
        <v/>
      </c>
      <c r="P55" s="47" t="str">
        <f t="shared" si="4"/>
        <v/>
      </c>
      <c r="Q55" s="48">
        <f t="shared" si="14"/>
        <v>0</v>
      </c>
      <c r="R55" s="2"/>
      <c r="AH55" s="57" t="str">
        <f>IF(G55&gt;1,IF($E$10&gt;0,100-(#REF!/(1+(AL55/#REF!)^#REF!)^#REF!+#REF!/(AL55-1))*100,100-(AL55*D$5+D$6)*100),"")</f>
        <v/>
      </c>
      <c r="AI55" s="21" t="str">
        <f t="shared" si="5"/>
        <v/>
      </c>
      <c r="AJ55" s="21" t="str">
        <f t="shared" si="6"/>
        <v/>
      </c>
      <c r="AK55" s="48">
        <f t="shared" si="7"/>
        <v>0</v>
      </c>
      <c r="AL55" s="58" t="str">
        <f t="shared" si="8"/>
        <v/>
      </c>
      <c r="AM55" s="59" t="str">
        <f t="shared" si="9"/>
        <v/>
      </c>
      <c r="AN55" s="59" t="str">
        <f t="shared" si="10"/>
        <v/>
      </c>
      <c r="AO55" s="60"/>
    </row>
    <row r="56" spans="3:41" x14ac:dyDescent="0.25">
      <c r="C56" s="82"/>
      <c r="D56" s="45"/>
      <c r="E56" s="83" t="str">
        <f t="shared" si="18"/>
        <v/>
      </c>
      <c r="F56" s="45"/>
      <c r="G56" s="45"/>
      <c r="H56" s="45"/>
      <c r="I56" s="46" t="str">
        <f t="shared" si="11"/>
        <v/>
      </c>
      <c r="J56" s="46" t="str">
        <f t="shared" si="12"/>
        <v/>
      </c>
      <c r="K56" s="47" t="str">
        <f t="shared" si="0"/>
        <v/>
      </c>
      <c r="L56" s="47" t="str">
        <f t="shared" si="1"/>
        <v/>
      </c>
      <c r="M56" s="48">
        <f t="shared" si="13"/>
        <v>0</v>
      </c>
      <c r="N56" s="46" t="str">
        <f t="shared" si="2"/>
        <v/>
      </c>
      <c r="O56" s="47" t="str">
        <f t="shared" si="3"/>
        <v/>
      </c>
      <c r="P56" s="47" t="str">
        <f t="shared" si="4"/>
        <v/>
      </c>
      <c r="Q56" s="48">
        <f t="shared" si="14"/>
        <v>0</v>
      </c>
      <c r="R56" s="2"/>
      <c r="AH56" s="57" t="str">
        <f>IF(G56&gt;1,IF($E$10&gt;0,100-(#REF!/(1+(AL56/#REF!)^#REF!)^#REF!+#REF!/(AL56-1))*100,100-(AL56*D$5+D$6)*100),"")</f>
        <v/>
      </c>
      <c r="AI56" s="21" t="str">
        <f t="shared" si="5"/>
        <v/>
      </c>
      <c r="AJ56" s="21" t="str">
        <f t="shared" si="6"/>
        <v/>
      </c>
      <c r="AK56" s="48">
        <f t="shared" si="7"/>
        <v>0</v>
      </c>
      <c r="AL56" s="58" t="str">
        <f t="shared" si="8"/>
        <v/>
      </c>
      <c r="AM56" s="59" t="str">
        <f t="shared" si="9"/>
        <v/>
      </c>
      <c r="AN56" s="59" t="str">
        <f t="shared" si="10"/>
        <v/>
      </c>
      <c r="AO56" s="60"/>
    </row>
    <row r="57" spans="3:41" x14ac:dyDescent="0.25">
      <c r="C57" s="82"/>
      <c r="D57" s="45"/>
      <c r="E57" s="83" t="str">
        <f t="shared" si="18"/>
        <v/>
      </c>
      <c r="F57" s="45"/>
      <c r="G57" s="45"/>
      <c r="H57" s="45"/>
      <c r="I57" s="46" t="str">
        <f t="shared" si="11"/>
        <v/>
      </c>
      <c r="J57" s="46" t="str">
        <f t="shared" si="12"/>
        <v/>
      </c>
      <c r="K57" s="47" t="str">
        <f t="shared" si="0"/>
        <v/>
      </c>
      <c r="L57" s="47" t="str">
        <f t="shared" si="1"/>
        <v/>
      </c>
      <c r="M57" s="48">
        <f t="shared" si="13"/>
        <v>0</v>
      </c>
      <c r="N57" s="46" t="str">
        <f t="shared" si="2"/>
        <v/>
      </c>
      <c r="O57" s="47" t="str">
        <f t="shared" si="3"/>
        <v/>
      </c>
      <c r="P57" s="47" t="str">
        <f t="shared" si="4"/>
        <v/>
      </c>
      <c r="Q57" s="48">
        <f t="shared" si="14"/>
        <v>0</v>
      </c>
      <c r="R57" s="2"/>
      <c r="AH57" s="57" t="str">
        <f>IF(G57&gt;1,IF($E$10&gt;0,100-(#REF!/(1+(AL57/#REF!)^#REF!)^#REF!+#REF!/(AL57-1))*100,100-(AL57*D$5+D$6)*100),"")</f>
        <v/>
      </c>
      <c r="AI57" s="21" t="str">
        <f t="shared" si="5"/>
        <v/>
      </c>
      <c r="AJ57" s="21" t="str">
        <f t="shared" si="6"/>
        <v/>
      </c>
      <c r="AK57" s="48">
        <f t="shared" si="7"/>
        <v>0</v>
      </c>
      <c r="AL57" s="58" t="str">
        <f t="shared" si="8"/>
        <v/>
      </c>
      <c r="AM57" s="59" t="str">
        <f t="shared" si="9"/>
        <v/>
      </c>
      <c r="AN57" s="59" t="str">
        <f t="shared" si="10"/>
        <v/>
      </c>
      <c r="AO57" s="60"/>
    </row>
    <row r="58" spans="3:41" x14ac:dyDescent="0.25">
      <c r="C58" s="82"/>
      <c r="D58" s="45"/>
      <c r="E58" s="83" t="str">
        <f t="shared" si="18"/>
        <v/>
      </c>
      <c r="F58" s="45"/>
      <c r="G58" s="45"/>
      <c r="H58" s="45"/>
      <c r="I58" s="46" t="str">
        <f t="shared" si="11"/>
        <v/>
      </c>
      <c r="J58" s="46" t="str">
        <f t="shared" si="12"/>
        <v/>
      </c>
      <c r="K58" s="47" t="str">
        <f t="shared" si="0"/>
        <v/>
      </c>
      <c r="L58" s="47" t="str">
        <f t="shared" si="1"/>
        <v/>
      </c>
      <c r="M58" s="48">
        <f t="shared" si="13"/>
        <v>0</v>
      </c>
      <c r="N58" s="46" t="str">
        <f t="shared" si="2"/>
        <v/>
      </c>
      <c r="O58" s="47" t="str">
        <f t="shared" si="3"/>
        <v/>
      </c>
      <c r="P58" s="47" t="str">
        <f t="shared" si="4"/>
        <v/>
      </c>
      <c r="Q58" s="48">
        <f t="shared" si="14"/>
        <v>0</v>
      </c>
      <c r="R58" s="2"/>
      <c r="AH58" s="57" t="str">
        <f>IF(G58&gt;1,IF($E$10&gt;0,100-(#REF!/(1+(AL58/#REF!)^#REF!)^#REF!+#REF!/(AL58-1))*100,100-(AL58*D$5+D$6)*100),"")</f>
        <v/>
      </c>
      <c r="AI58" s="21" t="str">
        <f t="shared" si="5"/>
        <v/>
      </c>
      <c r="AJ58" s="21" t="str">
        <f t="shared" si="6"/>
        <v/>
      </c>
      <c r="AK58" s="48">
        <f t="shared" si="7"/>
        <v>0</v>
      </c>
      <c r="AL58" s="58" t="str">
        <f t="shared" si="8"/>
        <v/>
      </c>
      <c r="AM58" s="59" t="str">
        <f t="shared" si="9"/>
        <v/>
      </c>
      <c r="AN58" s="59" t="str">
        <f t="shared" si="10"/>
        <v/>
      </c>
      <c r="AO58" s="60"/>
    </row>
    <row r="59" spans="3:41" x14ac:dyDescent="0.25">
      <c r="C59" s="82"/>
      <c r="D59" s="45"/>
      <c r="E59" s="83" t="str">
        <f t="shared" si="18"/>
        <v/>
      </c>
      <c r="F59" s="45"/>
      <c r="G59" s="45"/>
      <c r="H59" s="45"/>
      <c r="I59" s="46" t="str">
        <f t="shared" si="11"/>
        <v/>
      </c>
      <c r="J59" s="46" t="str">
        <f t="shared" si="12"/>
        <v/>
      </c>
      <c r="K59" s="47" t="str">
        <f t="shared" si="0"/>
        <v/>
      </c>
      <c r="L59" s="47" t="str">
        <f t="shared" si="1"/>
        <v/>
      </c>
      <c r="M59" s="48">
        <f t="shared" si="13"/>
        <v>0</v>
      </c>
      <c r="N59" s="46" t="str">
        <f t="shared" si="2"/>
        <v/>
      </c>
      <c r="O59" s="47" t="str">
        <f t="shared" si="3"/>
        <v/>
      </c>
      <c r="P59" s="47" t="str">
        <f t="shared" si="4"/>
        <v/>
      </c>
      <c r="Q59" s="48">
        <f t="shared" si="14"/>
        <v>0</v>
      </c>
      <c r="R59" s="2"/>
      <c r="AH59" s="57" t="str">
        <f>IF(G59&gt;1,IF($E$10&gt;0,100-(#REF!/(1+(AL59/#REF!)^#REF!)^#REF!+#REF!/(AL59-1))*100,100-(AL59*D$5+D$6)*100),"")</f>
        <v/>
      </c>
      <c r="AI59" s="21" t="str">
        <f t="shared" si="5"/>
        <v/>
      </c>
      <c r="AJ59" s="21" t="str">
        <f t="shared" si="6"/>
        <v/>
      </c>
      <c r="AK59" s="48">
        <f t="shared" si="7"/>
        <v>0</v>
      </c>
      <c r="AL59" s="58" t="str">
        <f t="shared" si="8"/>
        <v/>
      </c>
      <c r="AM59" s="59" t="str">
        <f t="shared" si="9"/>
        <v/>
      </c>
      <c r="AN59" s="59" t="str">
        <f t="shared" si="10"/>
        <v/>
      </c>
      <c r="AO59" s="60"/>
    </row>
    <row r="60" spans="3:41" x14ac:dyDescent="0.25">
      <c r="C60" s="82"/>
      <c r="D60" s="45"/>
      <c r="E60" s="83" t="str">
        <f t="shared" si="18"/>
        <v/>
      </c>
      <c r="F60" s="45"/>
      <c r="G60" s="45"/>
      <c r="H60" s="45"/>
      <c r="I60" s="46" t="str">
        <f t="shared" si="11"/>
        <v/>
      </c>
      <c r="J60" s="46" t="str">
        <f t="shared" si="12"/>
        <v/>
      </c>
      <c r="K60" s="47" t="str">
        <f t="shared" si="0"/>
        <v/>
      </c>
      <c r="L60" s="47" t="str">
        <f t="shared" si="1"/>
        <v/>
      </c>
      <c r="M60" s="48">
        <f t="shared" si="13"/>
        <v>0</v>
      </c>
      <c r="N60" s="46" t="str">
        <f t="shared" si="2"/>
        <v/>
      </c>
      <c r="O60" s="47" t="str">
        <f t="shared" si="3"/>
        <v/>
      </c>
      <c r="P60" s="47" t="str">
        <f t="shared" si="4"/>
        <v/>
      </c>
      <c r="Q60" s="48">
        <f t="shared" si="14"/>
        <v>0</v>
      </c>
      <c r="R60" s="2"/>
      <c r="AH60" s="57" t="str">
        <f>IF(G60&gt;1,IF($E$10&gt;0,100-(#REF!/(1+(AL60/#REF!)^#REF!)^#REF!+#REF!/(AL60-1))*100,100-(AL60*D$5+D$6)*100),"")</f>
        <v/>
      </c>
      <c r="AI60" s="21" t="str">
        <f t="shared" si="5"/>
        <v/>
      </c>
      <c r="AJ60" s="21" t="str">
        <f t="shared" si="6"/>
        <v/>
      </c>
      <c r="AK60" s="48">
        <f t="shared" si="7"/>
        <v>0</v>
      </c>
      <c r="AL60" s="58" t="str">
        <f t="shared" si="8"/>
        <v/>
      </c>
      <c r="AM60" s="59" t="str">
        <f t="shared" si="9"/>
        <v/>
      </c>
      <c r="AN60" s="59" t="str">
        <f t="shared" si="10"/>
        <v/>
      </c>
      <c r="AO60" s="60"/>
    </row>
    <row r="61" spans="3:41" x14ac:dyDescent="0.25">
      <c r="C61" s="82"/>
      <c r="D61" s="45"/>
      <c r="E61" s="83" t="str">
        <f t="shared" si="18"/>
        <v/>
      </c>
      <c r="F61" s="45"/>
      <c r="G61" s="45"/>
      <c r="H61" s="45"/>
      <c r="I61" s="46" t="str">
        <f t="shared" si="11"/>
        <v/>
      </c>
      <c r="J61" s="46" t="str">
        <f t="shared" si="12"/>
        <v/>
      </c>
      <c r="K61" s="47" t="str">
        <f t="shared" si="0"/>
        <v/>
      </c>
      <c r="L61" s="47" t="str">
        <f t="shared" si="1"/>
        <v/>
      </c>
      <c r="M61" s="48">
        <f t="shared" si="13"/>
        <v>0</v>
      </c>
      <c r="N61" s="46" t="str">
        <f t="shared" si="2"/>
        <v/>
      </c>
      <c r="O61" s="47" t="str">
        <f t="shared" si="3"/>
        <v/>
      </c>
      <c r="P61" s="47" t="str">
        <f t="shared" si="4"/>
        <v/>
      </c>
      <c r="Q61" s="48">
        <f t="shared" si="14"/>
        <v>0</v>
      </c>
      <c r="R61" s="2"/>
      <c r="AH61" s="57" t="str">
        <f>IF(G61&gt;1,IF($E$10&gt;0,100-(#REF!/(1+(AL61/#REF!)^#REF!)^#REF!+#REF!/(AL61-1))*100,100-(AL61*D$5+D$6)*100),"")</f>
        <v/>
      </c>
      <c r="AI61" s="21" t="str">
        <f t="shared" si="5"/>
        <v/>
      </c>
      <c r="AJ61" s="21" t="str">
        <f t="shared" si="6"/>
        <v/>
      </c>
      <c r="AK61" s="48">
        <f t="shared" si="7"/>
        <v>0</v>
      </c>
      <c r="AL61" s="58" t="str">
        <f t="shared" si="8"/>
        <v/>
      </c>
      <c r="AM61" s="59" t="str">
        <f t="shared" si="9"/>
        <v/>
      </c>
      <c r="AN61" s="59" t="str">
        <f t="shared" si="10"/>
        <v/>
      </c>
      <c r="AO61" s="60"/>
    </row>
    <row r="62" spans="3:41" x14ac:dyDescent="0.25">
      <c r="C62" s="82"/>
      <c r="D62" s="45"/>
      <c r="E62" s="83" t="str">
        <f t="shared" si="18"/>
        <v/>
      </c>
      <c r="F62" s="45"/>
      <c r="G62" s="45"/>
      <c r="H62" s="45"/>
      <c r="I62" s="46" t="str">
        <f t="shared" si="11"/>
        <v/>
      </c>
      <c r="J62" s="46" t="str">
        <f t="shared" si="12"/>
        <v/>
      </c>
      <c r="K62" s="47" t="str">
        <f t="shared" si="0"/>
        <v/>
      </c>
      <c r="L62" s="47" t="str">
        <f t="shared" si="1"/>
        <v/>
      </c>
      <c r="M62" s="48">
        <f t="shared" si="13"/>
        <v>0</v>
      </c>
      <c r="N62" s="46" t="str">
        <f t="shared" si="2"/>
        <v/>
      </c>
      <c r="O62" s="47" t="str">
        <f t="shared" si="3"/>
        <v/>
      </c>
      <c r="P62" s="47" t="str">
        <f t="shared" si="4"/>
        <v/>
      </c>
      <c r="Q62" s="48">
        <f t="shared" si="14"/>
        <v>0</v>
      </c>
      <c r="R62" s="2"/>
      <c r="AH62" s="57" t="str">
        <f>IF(G62&gt;1,IF($E$10&gt;0,100-(#REF!/(1+(AL62/#REF!)^#REF!)^#REF!+#REF!/(AL62-1))*100,100-(AL62*D$5+D$6)*100),"")</f>
        <v/>
      </c>
      <c r="AI62" s="21" t="str">
        <f t="shared" si="5"/>
        <v/>
      </c>
      <c r="AJ62" s="21" t="str">
        <f t="shared" si="6"/>
        <v/>
      </c>
      <c r="AK62" s="48">
        <f t="shared" si="7"/>
        <v>0</v>
      </c>
      <c r="AL62" s="58" t="str">
        <f t="shared" si="8"/>
        <v/>
      </c>
      <c r="AM62" s="59" t="str">
        <f t="shared" si="9"/>
        <v/>
      </c>
      <c r="AN62" s="59" t="str">
        <f t="shared" si="10"/>
        <v/>
      </c>
      <c r="AO62" s="60"/>
    </row>
    <row r="63" spans="3:41" x14ac:dyDescent="0.25">
      <c r="C63" s="82"/>
      <c r="D63" s="45"/>
      <c r="E63" s="83" t="str">
        <f t="shared" si="18"/>
        <v/>
      </c>
      <c r="F63" s="45"/>
      <c r="G63" s="45"/>
      <c r="H63" s="45"/>
      <c r="I63" s="46" t="str">
        <f t="shared" si="11"/>
        <v/>
      </c>
      <c r="J63" s="46" t="str">
        <f t="shared" si="12"/>
        <v/>
      </c>
      <c r="K63" s="47" t="str">
        <f t="shared" si="0"/>
        <v/>
      </c>
      <c r="L63" s="47" t="str">
        <f t="shared" si="1"/>
        <v/>
      </c>
      <c r="M63" s="48">
        <f t="shared" si="13"/>
        <v>0</v>
      </c>
      <c r="N63" s="46" t="str">
        <f t="shared" si="2"/>
        <v/>
      </c>
      <c r="O63" s="47" t="str">
        <f t="shared" si="3"/>
        <v/>
      </c>
      <c r="P63" s="47" t="str">
        <f t="shared" si="4"/>
        <v/>
      </c>
      <c r="Q63" s="48">
        <f t="shared" si="14"/>
        <v>0</v>
      </c>
      <c r="R63" s="2"/>
      <c r="AH63" s="57" t="str">
        <f>IF(G63&gt;1,IF($E$10&gt;0,100-(#REF!/(1+(AL63/#REF!)^#REF!)^#REF!+#REF!/(AL63-1))*100,100-(AL63*D$5+D$6)*100),"")</f>
        <v/>
      </c>
      <c r="AI63" s="21" t="str">
        <f t="shared" si="5"/>
        <v/>
      </c>
      <c r="AJ63" s="21" t="str">
        <f t="shared" si="6"/>
        <v/>
      </c>
      <c r="AK63" s="48">
        <f t="shared" si="7"/>
        <v>0</v>
      </c>
      <c r="AL63" s="58" t="str">
        <f t="shared" si="8"/>
        <v/>
      </c>
      <c r="AM63" s="59" t="str">
        <f t="shared" si="9"/>
        <v/>
      </c>
      <c r="AN63" s="59" t="str">
        <f t="shared" si="10"/>
        <v/>
      </c>
      <c r="AO63" s="60"/>
    </row>
    <row r="64" spans="3:41" x14ac:dyDescent="0.25">
      <c r="C64" s="82"/>
      <c r="D64" s="45"/>
      <c r="E64" s="83" t="str">
        <f t="shared" si="18"/>
        <v/>
      </c>
      <c r="F64" s="45"/>
      <c r="G64" s="45"/>
      <c r="H64" s="45"/>
      <c r="I64" s="46" t="str">
        <f t="shared" si="11"/>
        <v/>
      </c>
      <c r="J64" s="46" t="str">
        <f t="shared" si="12"/>
        <v/>
      </c>
      <c r="K64" s="47" t="str">
        <f t="shared" si="0"/>
        <v/>
      </c>
      <c r="L64" s="47" t="str">
        <f t="shared" si="1"/>
        <v/>
      </c>
      <c r="M64" s="48">
        <f t="shared" si="13"/>
        <v>0</v>
      </c>
      <c r="N64" s="46" t="str">
        <f t="shared" si="2"/>
        <v/>
      </c>
      <c r="O64" s="47" t="str">
        <f t="shared" si="3"/>
        <v/>
      </c>
      <c r="P64" s="47" t="str">
        <f t="shared" si="4"/>
        <v/>
      </c>
      <c r="Q64" s="48">
        <f t="shared" si="14"/>
        <v>0</v>
      </c>
      <c r="R64" s="2"/>
      <c r="AH64" s="57" t="str">
        <f>IF(G64&gt;1,IF($E$10&gt;0,100-(#REF!/(1+(AL64/#REF!)^#REF!)^#REF!+#REF!/(AL64-1))*100,100-(AL64*D$5+D$6)*100),"")</f>
        <v/>
      </c>
      <c r="AI64" s="21" t="str">
        <f t="shared" si="5"/>
        <v/>
      </c>
      <c r="AJ64" s="21" t="str">
        <f t="shared" si="6"/>
        <v/>
      </c>
      <c r="AK64" s="48">
        <f t="shared" si="7"/>
        <v>0</v>
      </c>
      <c r="AL64" s="58" t="str">
        <f t="shared" si="8"/>
        <v/>
      </c>
      <c r="AM64" s="59" t="str">
        <f t="shared" si="9"/>
        <v/>
      </c>
      <c r="AN64" s="59" t="str">
        <f t="shared" si="10"/>
        <v/>
      </c>
      <c r="AO64" s="60"/>
    </row>
    <row r="65" spans="3:41" x14ac:dyDescent="0.25">
      <c r="C65" s="82"/>
      <c r="D65" s="45"/>
      <c r="E65" s="83" t="str">
        <f t="shared" si="18"/>
        <v/>
      </c>
      <c r="F65" s="45"/>
      <c r="G65" s="45"/>
      <c r="H65" s="45"/>
      <c r="I65" s="46" t="str">
        <f t="shared" si="11"/>
        <v/>
      </c>
      <c r="J65" s="46" t="str">
        <f t="shared" si="12"/>
        <v/>
      </c>
      <c r="K65" s="47" t="str">
        <f t="shared" si="0"/>
        <v/>
      </c>
      <c r="L65" s="47" t="str">
        <f t="shared" si="1"/>
        <v/>
      </c>
      <c r="M65" s="48">
        <f t="shared" si="13"/>
        <v>0</v>
      </c>
      <c r="N65" s="46" t="str">
        <f t="shared" si="2"/>
        <v/>
      </c>
      <c r="O65" s="47" t="str">
        <f t="shared" si="3"/>
        <v/>
      </c>
      <c r="P65" s="47" t="str">
        <f t="shared" si="4"/>
        <v/>
      </c>
      <c r="Q65" s="48">
        <f t="shared" si="14"/>
        <v>0</v>
      </c>
      <c r="R65" s="2"/>
      <c r="AH65" s="57" t="str">
        <f>IF(G65&gt;1,IF($E$10&gt;0,100-(#REF!/(1+(AL65/#REF!)^#REF!)^#REF!+#REF!/(AL65-1))*100,100-(AL65*D$5+D$6)*100),"")</f>
        <v/>
      </c>
      <c r="AI65" s="21" t="str">
        <f t="shared" si="5"/>
        <v/>
      </c>
      <c r="AJ65" s="21" t="str">
        <f t="shared" si="6"/>
        <v/>
      </c>
      <c r="AK65" s="48">
        <f t="shared" si="7"/>
        <v>0</v>
      </c>
      <c r="AL65" s="58" t="str">
        <f t="shared" si="8"/>
        <v/>
      </c>
      <c r="AM65" s="59" t="str">
        <f t="shared" si="9"/>
        <v/>
      </c>
      <c r="AN65" s="59" t="str">
        <f t="shared" si="10"/>
        <v/>
      </c>
      <c r="AO65" s="60"/>
    </row>
    <row r="66" spans="3:41" x14ac:dyDescent="0.25">
      <c r="C66" s="82"/>
      <c r="D66" s="45"/>
      <c r="E66" s="83" t="str">
        <f t="shared" si="18"/>
        <v/>
      </c>
      <c r="F66" s="45"/>
      <c r="G66" s="45"/>
      <c r="H66" s="45"/>
      <c r="I66" s="46" t="str">
        <f t="shared" si="11"/>
        <v/>
      </c>
      <c r="J66" s="46" t="str">
        <f t="shared" si="12"/>
        <v/>
      </c>
      <c r="K66" s="47" t="str">
        <f t="shared" si="0"/>
        <v/>
      </c>
      <c r="L66" s="47" t="str">
        <f t="shared" si="1"/>
        <v/>
      </c>
      <c r="M66" s="48">
        <f t="shared" si="13"/>
        <v>0</v>
      </c>
      <c r="N66" s="46" t="str">
        <f t="shared" si="2"/>
        <v/>
      </c>
      <c r="O66" s="47" t="str">
        <f t="shared" si="3"/>
        <v/>
      </c>
      <c r="P66" s="47" t="str">
        <f t="shared" si="4"/>
        <v/>
      </c>
      <c r="Q66" s="48">
        <f t="shared" si="14"/>
        <v>0</v>
      </c>
      <c r="R66" s="2"/>
      <c r="AH66" s="57" t="str">
        <f>IF(G66&gt;1,IF($E$10&gt;0,100-(#REF!/(1+(AL66/#REF!)^#REF!)^#REF!+#REF!/(AL66-1))*100,100-(AL66*D$5+D$6)*100),"")</f>
        <v/>
      </c>
      <c r="AI66" s="21" t="str">
        <f t="shared" si="5"/>
        <v/>
      </c>
      <c r="AJ66" s="21" t="str">
        <f t="shared" si="6"/>
        <v/>
      </c>
      <c r="AK66" s="48">
        <f t="shared" si="7"/>
        <v>0</v>
      </c>
      <c r="AL66" s="58" t="str">
        <f t="shared" si="8"/>
        <v/>
      </c>
      <c r="AM66" s="59" t="str">
        <f t="shared" si="9"/>
        <v/>
      </c>
      <c r="AN66" s="59" t="str">
        <f t="shared" si="10"/>
        <v/>
      </c>
      <c r="AO66" s="60"/>
    </row>
    <row r="67" spans="3:41" x14ac:dyDescent="0.25">
      <c r="C67" s="82"/>
      <c r="D67" s="45"/>
      <c r="E67" s="83" t="str">
        <f t="shared" si="18"/>
        <v/>
      </c>
      <c r="F67" s="45"/>
      <c r="G67" s="45"/>
      <c r="H67" s="45"/>
      <c r="I67" s="46" t="str">
        <f t="shared" si="11"/>
        <v/>
      </c>
      <c r="J67" s="46" t="str">
        <f t="shared" si="12"/>
        <v/>
      </c>
      <c r="K67" s="47" t="str">
        <f t="shared" si="0"/>
        <v/>
      </c>
      <c r="L67" s="47" t="str">
        <f t="shared" si="1"/>
        <v/>
      </c>
      <c r="M67" s="48">
        <f t="shared" si="13"/>
        <v>0</v>
      </c>
      <c r="N67" s="46" t="str">
        <f t="shared" si="2"/>
        <v/>
      </c>
      <c r="O67" s="47" t="str">
        <f t="shared" si="3"/>
        <v/>
      </c>
      <c r="P67" s="47" t="str">
        <f t="shared" si="4"/>
        <v/>
      </c>
      <c r="Q67" s="48">
        <f t="shared" si="14"/>
        <v>0</v>
      </c>
      <c r="R67" s="2"/>
      <c r="AH67" s="57" t="str">
        <f>IF(G67&gt;1,IF($E$10&gt;0,100-(#REF!/(1+(AL67/#REF!)^#REF!)^#REF!+#REF!/(AL67-1))*100,100-(AL67*D$5+D$6)*100),"")</f>
        <v/>
      </c>
      <c r="AI67" s="21" t="str">
        <f t="shared" si="5"/>
        <v/>
      </c>
      <c r="AJ67" s="21" t="str">
        <f t="shared" si="6"/>
        <v/>
      </c>
      <c r="AK67" s="48">
        <f t="shared" si="7"/>
        <v>0</v>
      </c>
      <c r="AL67" s="58" t="str">
        <f t="shared" si="8"/>
        <v/>
      </c>
      <c r="AM67" s="59" t="str">
        <f t="shared" si="9"/>
        <v/>
      </c>
      <c r="AN67" s="59" t="str">
        <f t="shared" si="10"/>
        <v/>
      </c>
      <c r="AO67" s="60"/>
    </row>
    <row r="68" spans="3:41" x14ac:dyDescent="0.25">
      <c r="C68" s="82"/>
      <c r="D68" s="45"/>
      <c r="E68" s="83" t="str">
        <f t="shared" si="18"/>
        <v/>
      </c>
      <c r="F68" s="45"/>
      <c r="G68" s="45"/>
      <c r="H68" s="45"/>
      <c r="I68" s="46" t="str">
        <f t="shared" si="11"/>
        <v/>
      </c>
      <c r="J68" s="46" t="str">
        <f t="shared" si="12"/>
        <v/>
      </c>
      <c r="K68" s="47" t="str">
        <f t="shared" si="0"/>
        <v/>
      </c>
      <c r="L68" s="47" t="str">
        <f t="shared" si="1"/>
        <v/>
      </c>
      <c r="M68" s="48">
        <f t="shared" si="13"/>
        <v>0</v>
      </c>
      <c r="N68" s="46" t="str">
        <f t="shared" si="2"/>
        <v/>
      </c>
      <c r="O68" s="47" t="str">
        <f t="shared" si="3"/>
        <v/>
      </c>
      <c r="P68" s="47" t="str">
        <f t="shared" si="4"/>
        <v/>
      </c>
      <c r="Q68" s="48">
        <f t="shared" si="14"/>
        <v>0</v>
      </c>
      <c r="R68" s="2"/>
      <c r="AH68" s="57" t="str">
        <f>IF(G68&gt;1,IF($E$10&gt;0,100-(#REF!/(1+(AL68/#REF!)^#REF!)^#REF!+#REF!/(AL68-1))*100,100-(AL68*D$5+D$6)*100),"")</f>
        <v/>
      </c>
      <c r="AI68" s="21" t="str">
        <f t="shared" si="5"/>
        <v/>
      </c>
      <c r="AJ68" s="21" t="str">
        <f t="shared" si="6"/>
        <v/>
      </c>
      <c r="AK68" s="48">
        <f t="shared" si="7"/>
        <v>0</v>
      </c>
      <c r="AL68" s="58" t="str">
        <f t="shared" si="8"/>
        <v/>
      </c>
      <c r="AM68" s="59" t="str">
        <f t="shared" si="9"/>
        <v/>
      </c>
      <c r="AN68" s="59" t="str">
        <f t="shared" si="10"/>
        <v/>
      </c>
      <c r="AO68" s="60"/>
    </row>
    <row r="69" spans="3:41" x14ac:dyDescent="0.25">
      <c r="C69" s="82"/>
      <c r="D69" s="45"/>
      <c r="E69" s="83" t="str">
        <f t="shared" si="18"/>
        <v/>
      </c>
      <c r="F69" s="45"/>
      <c r="G69" s="45"/>
      <c r="H69" s="45"/>
      <c r="I69" s="46" t="str">
        <f t="shared" si="11"/>
        <v/>
      </c>
      <c r="J69" s="46" t="str">
        <f t="shared" si="12"/>
        <v/>
      </c>
      <c r="K69" s="47" t="str">
        <f t="shared" si="0"/>
        <v/>
      </c>
      <c r="L69" s="47" t="str">
        <f t="shared" si="1"/>
        <v/>
      </c>
      <c r="M69" s="48">
        <f t="shared" si="13"/>
        <v>0</v>
      </c>
      <c r="N69" s="46" t="str">
        <f t="shared" si="2"/>
        <v/>
      </c>
      <c r="O69" s="47" t="str">
        <f t="shared" si="3"/>
        <v/>
      </c>
      <c r="P69" s="47" t="str">
        <f t="shared" si="4"/>
        <v/>
      </c>
      <c r="Q69" s="48">
        <f t="shared" si="14"/>
        <v>0</v>
      </c>
      <c r="R69" s="2"/>
      <c r="AH69" s="57" t="str">
        <f>IF(G69&gt;1,IF($E$10&gt;0,100-(#REF!/(1+(AL69/#REF!)^#REF!)^#REF!+#REF!/(AL69-1))*100,100-(AL69*D$5+D$6)*100),"")</f>
        <v/>
      </c>
      <c r="AI69" s="21" t="str">
        <f t="shared" si="5"/>
        <v/>
      </c>
      <c r="AJ69" s="21" t="str">
        <f t="shared" si="6"/>
        <v/>
      </c>
      <c r="AK69" s="48">
        <f t="shared" si="7"/>
        <v>0</v>
      </c>
      <c r="AL69" s="58" t="str">
        <f t="shared" si="8"/>
        <v/>
      </c>
      <c r="AM69" s="59" t="str">
        <f t="shared" si="9"/>
        <v/>
      </c>
      <c r="AN69" s="59" t="str">
        <f t="shared" si="10"/>
        <v/>
      </c>
      <c r="AO69" s="60"/>
    </row>
    <row r="70" spans="3:41" x14ac:dyDescent="0.25">
      <c r="C70" s="82"/>
      <c r="D70" s="45"/>
      <c r="E70" s="83" t="str">
        <f t="shared" si="18"/>
        <v/>
      </c>
      <c r="F70" s="45"/>
      <c r="G70" s="45"/>
      <c r="H70" s="45"/>
      <c r="I70" s="46" t="str">
        <f t="shared" si="11"/>
        <v/>
      </c>
      <c r="J70" s="46" t="str">
        <f t="shared" si="12"/>
        <v/>
      </c>
      <c r="K70" s="47" t="str">
        <f t="shared" si="0"/>
        <v/>
      </c>
      <c r="L70" s="47" t="str">
        <f t="shared" si="1"/>
        <v/>
      </c>
      <c r="M70" s="48">
        <f t="shared" si="13"/>
        <v>0</v>
      </c>
      <c r="N70" s="46" t="str">
        <f t="shared" si="2"/>
        <v/>
      </c>
      <c r="O70" s="47" t="str">
        <f t="shared" si="3"/>
        <v/>
      </c>
      <c r="P70" s="47" t="str">
        <f t="shared" si="4"/>
        <v/>
      </c>
      <c r="Q70" s="48">
        <f t="shared" si="14"/>
        <v>0</v>
      </c>
      <c r="R70" s="2"/>
      <c r="AH70" s="57" t="str">
        <f>IF(G70&gt;1,IF($E$10&gt;0,100-(#REF!/(1+(AL70/#REF!)^#REF!)^#REF!+#REF!/(AL70-1))*100,100-(AL70*D$5+D$6)*100),"")</f>
        <v/>
      </c>
      <c r="AI70" s="21" t="str">
        <f t="shared" si="5"/>
        <v/>
      </c>
      <c r="AJ70" s="21" t="str">
        <f t="shared" si="6"/>
        <v/>
      </c>
      <c r="AK70" s="48">
        <f t="shared" si="7"/>
        <v>0</v>
      </c>
      <c r="AL70" s="58" t="str">
        <f t="shared" si="8"/>
        <v/>
      </c>
      <c r="AM70" s="59" t="str">
        <f t="shared" si="9"/>
        <v/>
      </c>
      <c r="AN70" s="59" t="str">
        <f t="shared" si="10"/>
        <v/>
      </c>
      <c r="AO70" s="60"/>
    </row>
    <row r="71" spans="3:41" x14ac:dyDescent="0.25">
      <c r="C71" s="82"/>
      <c r="D71" s="45"/>
      <c r="E71" s="83" t="str">
        <f t="shared" si="18"/>
        <v/>
      </c>
      <c r="F71" s="45"/>
      <c r="G71" s="45"/>
      <c r="H71" s="45"/>
      <c r="I71" s="46" t="str">
        <f t="shared" si="11"/>
        <v/>
      </c>
      <c r="J71" s="46" t="str">
        <f t="shared" si="12"/>
        <v/>
      </c>
      <c r="K71" s="47" t="str">
        <f t="shared" ref="K71:K134" si="19">IF(G71&gt;1,I71-J71,"")</f>
        <v/>
      </c>
      <c r="L71" s="47" t="str">
        <f t="shared" ref="L71:L134" si="20">IF(G71&gt;1,ABS(K71),"")</f>
        <v/>
      </c>
      <c r="M71" s="48">
        <f t="shared" si="13"/>
        <v>0</v>
      </c>
      <c r="N71" s="46" t="str">
        <f t="shared" ref="N71:N134" si="21">IF(G71&gt;1,J71+$K$5,"")</f>
        <v/>
      </c>
      <c r="O71" s="47" t="str">
        <f t="shared" ref="O71:O134" si="22">IF(G71&gt;1,I71-N71,"")</f>
        <v/>
      </c>
      <c r="P71" s="47" t="str">
        <f t="shared" ref="P71:P134" si="23">IF(G71&gt;1,ABS(O71),"")</f>
        <v/>
      </c>
      <c r="Q71" s="48">
        <f t="shared" si="14"/>
        <v>0</v>
      </c>
      <c r="R71" s="2"/>
      <c r="AH71" s="57" t="str">
        <f>IF(G71&gt;1,IF($E$10&gt;0,100-(#REF!/(1+(AL71/#REF!)^#REF!)^#REF!+#REF!/(AL71-1))*100,100-(AL71*D$5+D$6)*100),"")</f>
        <v/>
      </c>
      <c r="AI71" s="21" t="str">
        <f t="shared" ref="AI71:AI134" si="24">IF(G71&gt;1,I71-AH71,"")</f>
        <v/>
      </c>
      <c r="AJ71" s="21" t="str">
        <f t="shared" ref="AJ71:AJ134" si="25">IF(G71&gt;1,ABS(AI71),"")</f>
        <v/>
      </c>
      <c r="AK71" s="48">
        <f t="shared" ref="AK71:AK134" si="26">IF($G71&gt;1.2,IF(AJ71&gt;1.2,1,0),0)</f>
        <v>0</v>
      </c>
      <c r="AL71" s="58" t="str">
        <f t="shared" ref="AL71:AL134" si="27">IF(G71&gt;0,G71+AN71,"")</f>
        <v/>
      </c>
      <c r="AM71" s="59" t="str">
        <f t="shared" ref="AM71:AM134" si="28">IF(G71&gt;0,$AM$5,"")</f>
        <v/>
      </c>
      <c r="AN71" s="59" t="str">
        <f t="shared" ref="AN71:AN134" si="29">IF(G71&gt;0,$AN$5,"")</f>
        <v/>
      </c>
      <c r="AO71" s="60"/>
    </row>
    <row r="72" spans="3:41" x14ac:dyDescent="0.25">
      <c r="C72" s="82"/>
      <c r="D72" s="45"/>
      <c r="E72" s="83" t="str">
        <f t="shared" si="18"/>
        <v/>
      </c>
      <c r="F72" s="45"/>
      <c r="G72" s="45"/>
      <c r="H72" s="45"/>
      <c r="I72" s="46" t="str">
        <f t="shared" ref="I72:I135" si="30">IF(G72&gt;1,100-H72,"")</f>
        <v/>
      </c>
      <c r="J72" s="46" t="str">
        <f t="shared" ref="J72:J135" si="31">IF(G72&gt;1,100-(G72*D$5+D$6),"")</f>
        <v/>
      </c>
      <c r="K72" s="47" t="str">
        <f t="shared" si="19"/>
        <v/>
      </c>
      <c r="L72" s="47" t="str">
        <f t="shared" si="20"/>
        <v/>
      </c>
      <c r="M72" s="48">
        <f t="shared" ref="M72:M135" si="32">IF($G72&gt;1.2,IF(L72&gt;1.2,1,0),0)</f>
        <v>0</v>
      </c>
      <c r="N72" s="46" t="str">
        <f t="shared" si="21"/>
        <v/>
      </c>
      <c r="O72" s="47" t="str">
        <f t="shared" si="22"/>
        <v/>
      </c>
      <c r="P72" s="47" t="str">
        <f t="shared" si="23"/>
        <v/>
      </c>
      <c r="Q72" s="48">
        <f t="shared" ref="Q72:Q135" si="33">IF($G72&gt;1.2,IF(P72&gt;1.2,1,0),0)</f>
        <v>0</v>
      </c>
      <c r="R72" s="2"/>
      <c r="AH72" s="57" t="str">
        <f>IF(G72&gt;1,IF($E$10&gt;0,100-(#REF!/(1+(AL72/#REF!)^#REF!)^#REF!+#REF!/(AL72-1))*100,100-(AL72*D$5+D$6)*100),"")</f>
        <v/>
      </c>
      <c r="AI72" s="21" t="str">
        <f t="shared" si="24"/>
        <v/>
      </c>
      <c r="AJ72" s="21" t="str">
        <f t="shared" si="25"/>
        <v/>
      </c>
      <c r="AK72" s="48">
        <f t="shared" si="26"/>
        <v>0</v>
      </c>
      <c r="AL72" s="58" t="str">
        <f t="shared" si="27"/>
        <v/>
      </c>
      <c r="AM72" s="59" t="str">
        <f t="shared" si="28"/>
        <v/>
      </c>
      <c r="AN72" s="59" t="str">
        <f t="shared" si="29"/>
        <v/>
      </c>
      <c r="AO72" s="60"/>
    </row>
    <row r="73" spans="3:41" x14ac:dyDescent="0.25">
      <c r="C73" s="82"/>
      <c r="D73" s="45"/>
      <c r="E73" s="83" t="str">
        <f t="shared" si="18"/>
        <v/>
      </c>
      <c r="F73" s="45"/>
      <c r="G73" s="45"/>
      <c r="H73" s="45"/>
      <c r="I73" s="46" t="str">
        <f t="shared" si="30"/>
        <v/>
      </c>
      <c r="J73" s="46" t="str">
        <f t="shared" si="31"/>
        <v/>
      </c>
      <c r="K73" s="47" t="str">
        <f t="shared" si="19"/>
        <v/>
      </c>
      <c r="L73" s="47" t="str">
        <f t="shared" si="20"/>
        <v/>
      </c>
      <c r="M73" s="48">
        <f t="shared" si="32"/>
        <v>0</v>
      </c>
      <c r="N73" s="46" t="str">
        <f t="shared" si="21"/>
        <v/>
      </c>
      <c r="O73" s="47" t="str">
        <f t="shared" si="22"/>
        <v/>
      </c>
      <c r="P73" s="47" t="str">
        <f t="shared" si="23"/>
        <v/>
      </c>
      <c r="Q73" s="48">
        <f t="shared" si="33"/>
        <v>0</v>
      </c>
      <c r="R73" s="2"/>
      <c r="AH73" s="57" t="str">
        <f>IF(G73&gt;1,IF($E$10&gt;0,100-(#REF!/(1+(AL73/#REF!)^#REF!)^#REF!+#REF!/(AL73-1))*100,100-(AL73*D$5+D$6)*100),"")</f>
        <v/>
      </c>
      <c r="AI73" s="21" t="str">
        <f t="shared" si="24"/>
        <v/>
      </c>
      <c r="AJ73" s="21" t="str">
        <f t="shared" si="25"/>
        <v/>
      </c>
      <c r="AK73" s="48">
        <f t="shared" si="26"/>
        <v>0</v>
      </c>
      <c r="AL73" s="58" t="str">
        <f t="shared" si="27"/>
        <v/>
      </c>
      <c r="AM73" s="59" t="str">
        <f t="shared" si="28"/>
        <v/>
      </c>
      <c r="AN73" s="59" t="str">
        <f t="shared" si="29"/>
        <v/>
      </c>
      <c r="AO73" s="60"/>
    </row>
    <row r="74" spans="3:41" x14ac:dyDescent="0.25">
      <c r="C74" s="82"/>
      <c r="D74" s="45"/>
      <c r="E74" s="83" t="str">
        <f t="shared" si="18"/>
        <v/>
      </c>
      <c r="F74" s="45"/>
      <c r="G74" s="45"/>
      <c r="H74" s="45"/>
      <c r="I74" s="46" t="str">
        <f t="shared" si="30"/>
        <v/>
      </c>
      <c r="J74" s="46" t="str">
        <f t="shared" si="31"/>
        <v/>
      </c>
      <c r="K74" s="47" t="str">
        <f t="shared" si="19"/>
        <v/>
      </c>
      <c r="L74" s="47" t="str">
        <f t="shared" si="20"/>
        <v/>
      </c>
      <c r="M74" s="48">
        <f t="shared" si="32"/>
        <v>0</v>
      </c>
      <c r="N74" s="46" t="str">
        <f t="shared" si="21"/>
        <v/>
      </c>
      <c r="O74" s="47" t="str">
        <f t="shared" si="22"/>
        <v/>
      </c>
      <c r="P74" s="47" t="str">
        <f t="shared" si="23"/>
        <v/>
      </c>
      <c r="Q74" s="48">
        <f t="shared" si="33"/>
        <v>0</v>
      </c>
      <c r="R74" s="2"/>
      <c r="AH74" s="57" t="str">
        <f>IF(G74&gt;1,IF($E$10&gt;0,100-(#REF!/(1+(AL74/#REF!)^#REF!)^#REF!+#REF!/(AL74-1))*100,100-(AL74*D$5+D$6)*100),"")</f>
        <v/>
      </c>
      <c r="AI74" s="21" t="str">
        <f t="shared" si="24"/>
        <v/>
      </c>
      <c r="AJ74" s="21" t="str">
        <f t="shared" si="25"/>
        <v/>
      </c>
      <c r="AK74" s="48">
        <f t="shared" si="26"/>
        <v>0</v>
      </c>
      <c r="AL74" s="58" t="str">
        <f t="shared" si="27"/>
        <v/>
      </c>
      <c r="AM74" s="59" t="str">
        <f t="shared" si="28"/>
        <v/>
      </c>
      <c r="AN74" s="59" t="str">
        <f t="shared" si="29"/>
        <v/>
      </c>
      <c r="AO74" s="60"/>
    </row>
    <row r="75" spans="3:41" x14ac:dyDescent="0.25">
      <c r="C75" s="82"/>
      <c r="D75" s="45"/>
      <c r="E75" s="83" t="str">
        <f t="shared" si="18"/>
        <v/>
      </c>
      <c r="F75" s="45"/>
      <c r="G75" s="45"/>
      <c r="H75" s="45"/>
      <c r="I75" s="46" t="str">
        <f t="shared" si="30"/>
        <v/>
      </c>
      <c r="J75" s="46" t="str">
        <f t="shared" si="31"/>
        <v/>
      </c>
      <c r="K75" s="47" t="str">
        <f t="shared" si="19"/>
        <v/>
      </c>
      <c r="L75" s="47" t="str">
        <f t="shared" si="20"/>
        <v/>
      </c>
      <c r="M75" s="48">
        <f t="shared" si="32"/>
        <v>0</v>
      </c>
      <c r="N75" s="46" t="str">
        <f t="shared" si="21"/>
        <v/>
      </c>
      <c r="O75" s="47" t="str">
        <f t="shared" si="22"/>
        <v/>
      </c>
      <c r="P75" s="47" t="str">
        <f t="shared" si="23"/>
        <v/>
      </c>
      <c r="Q75" s="48">
        <f t="shared" si="33"/>
        <v>0</v>
      </c>
      <c r="R75" s="2"/>
      <c r="AH75" s="57" t="str">
        <f>IF(G75&gt;1,IF($E$10&gt;0,100-(#REF!/(1+(AL75/#REF!)^#REF!)^#REF!+#REF!/(AL75-1))*100,100-(AL75*D$5+D$6)*100),"")</f>
        <v/>
      </c>
      <c r="AI75" s="21" t="str">
        <f t="shared" si="24"/>
        <v/>
      </c>
      <c r="AJ75" s="21" t="str">
        <f t="shared" si="25"/>
        <v/>
      </c>
      <c r="AK75" s="48">
        <f t="shared" si="26"/>
        <v>0</v>
      </c>
      <c r="AL75" s="58" t="str">
        <f t="shared" si="27"/>
        <v/>
      </c>
      <c r="AM75" s="59" t="str">
        <f t="shared" si="28"/>
        <v/>
      </c>
      <c r="AN75" s="59" t="str">
        <f t="shared" si="29"/>
        <v/>
      </c>
      <c r="AO75" s="60"/>
    </row>
    <row r="76" spans="3:41" x14ac:dyDescent="0.25">
      <c r="C76" s="82"/>
      <c r="D76" s="45"/>
      <c r="E76" s="83" t="str">
        <f t="shared" si="18"/>
        <v/>
      </c>
      <c r="F76" s="45"/>
      <c r="G76" s="45"/>
      <c r="H76" s="45"/>
      <c r="I76" s="46" t="str">
        <f t="shared" si="30"/>
        <v/>
      </c>
      <c r="J76" s="46" t="str">
        <f t="shared" si="31"/>
        <v/>
      </c>
      <c r="K76" s="47" t="str">
        <f t="shared" si="19"/>
        <v/>
      </c>
      <c r="L76" s="47" t="str">
        <f t="shared" si="20"/>
        <v/>
      </c>
      <c r="M76" s="48">
        <f t="shared" si="32"/>
        <v>0</v>
      </c>
      <c r="N76" s="46" t="str">
        <f t="shared" si="21"/>
        <v/>
      </c>
      <c r="O76" s="47" t="str">
        <f t="shared" si="22"/>
        <v/>
      </c>
      <c r="P76" s="47" t="str">
        <f t="shared" si="23"/>
        <v/>
      </c>
      <c r="Q76" s="48">
        <f t="shared" si="33"/>
        <v>0</v>
      </c>
      <c r="R76" s="2"/>
      <c r="AH76" s="57" t="str">
        <f>IF(G76&gt;1,IF($E$10&gt;0,100-(#REF!/(1+(AL76/#REF!)^#REF!)^#REF!+#REF!/(AL76-1))*100,100-(AL76*D$5+D$6)*100),"")</f>
        <v/>
      </c>
      <c r="AI76" s="21" t="str">
        <f t="shared" si="24"/>
        <v/>
      </c>
      <c r="AJ76" s="21" t="str">
        <f t="shared" si="25"/>
        <v/>
      </c>
      <c r="AK76" s="48">
        <f t="shared" si="26"/>
        <v>0</v>
      </c>
      <c r="AL76" s="58" t="str">
        <f t="shared" si="27"/>
        <v/>
      </c>
      <c r="AM76" s="59" t="str">
        <f t="shared" si="28"/>
        <v/>
      </c>
      <c r="AN76" s="59" t="str">
        <f t="shared" si="29"/>
        <v/>
      </c>
      <c r="AO76" s="60"/>
    </row>
    <row r="77" spans="3:41" x14ac:dyDescent="0.25">
      <c r="C77" s="82"/>
      <c r="D77" s="45"/>
      <c r="E77" s="83" t="str">
        <f t="shared" si="18"/>
        <v/>
      </c>
      <c r="F77" s="45"/>
      <c r="G77" s="45"/>
      <c r="H77" s="45"/>
      <c r="I77" s="46" t="str">
        <f t="shared" si="30"/>
        <v/>
      </c>
      <c r="J77" s="46" t="str">
        <f t="shared" si="31"/>
        <v/>
      </c>
      <c r="K77" s="47" t="str">
        <f t="shared" si="19"/>
        <v/>
      </c>
      <c r="L77" s="47" t="str">
        <f t="shared" si="20"/>
        <v/>
      </c>
      <c r="M77" s="48">
        <f t="shared" si="32"/>
        <v>0</v>
      </c>
      <c r="N77" s="46" t="str">
        <f t="shared" si="21"/>
        <v/>
      </c>
      <c r="O77" s="47" t="str">
        <f t="shared" si="22"/>
        <v/>
      </c>
      <c r="P77" s="47" t="str">
        <f t="shared" si="23"/>
        <v/>
      </c>
      <c r="Q77" s="48">
        <f t="shared" si="33"/>
        <v>0</v>
      </c>
      <c r="R77" s="2"/>
      <c r="AH77" s="57" t="str">
        <f>IF(G77&gt;1,IF($E$10&gt;0,100-(#REF!/(1+(AL77/#REF!)^#REF!)^#REF!+#REF!/(AL77-1))*100,100-(AL77*D$5+D$6)*100),"")</f>
        <v/>
      </c>
      <c r="AI77" s="21" t="str">
        <f t="shared" si="24"/>
        <v/>
      </c>
      <c r="AJ77" s="21" t="str">
        <f t="shared" si="25"/>
        <v/>
      </c>
      <c r="AK77" s="48">
        <f t="shared" si="26"/>
        <v>0</v>
      </c>
      <c r="AL77" s="58" t="str">
        <f t="shared" si="27"/>
        <v/>
      </c>
      <c r="AM77" s="59" t="str">
        <f t="shared" si="28"/>
        <v/>
      </c>
      <c r="AN77" s="59" t="str">
        <f t="shared" si="29"/>
        <v/>
      </c>
      <c r="AO77" s="60"/>
    </row>
    <row r="78" spans="3:41" x14ac:dyDescent="0.25">
      <c r="C78" s="82"/>
      <c r="D78" s="45"/>
      <c r="E78" s="83" t="str">
        <f t="shared" si="18"/>
        <v/>
      </c>
      <c r="F78" s="45"/>
      <c r="G78" s="45"/>
      <c r="H78" s="45"/>
      <c r="I78" s="46" t="str">
        <f t="shared" si="30"/>
        <v/>
      </c>
      <c r="J78" s="46" t="str">
        <f t="shared" si="31"/>
        <v/>
      </c>
      <c r="K78" s="47" t="str">
        <f t="shared" si="19"/>
        <v/>
      </c>
      <c r="L78" s="47" t="str">
        <f t="shared" si="20"/>
        <v/>
      </c>
      <c r="M78" s="48">
        <f t="shared" si="32"/>
        <v>0</v>
      </c>
      <c r="N78" s="46" t="str">
        <f t="shared" si="21"/>
        <v/>
      </c>
      <c r="O78" s="47" t="str">
        <f t="shared" si="22"/>
        <v/>
      </c>
      <c r="P78" s="47" t="str">
        <f t="shared" si="23"/>
        <v/>
      </c>
      <c r="Q78" s="48">
        <f t="shared" si="33"/>
        <v>0</v>
      </c>
      <c r="R78" s="2"/>
      <c r="AH78" s="57" t="str">
        <f>IF(G78&gt;1,IF($E$10&gt;0,100-(#REF!/(1+(AL78/#REF!)^#REF!)^#REF!+#REF!/(AL78-1))*100,100-(AL78*D$5+D$6)*100),"")</f>
        <v/>
      </c>
      <c r="AI78" s="21" t="str">
        <f t="shared" si="24"/>
        <v/>
      </c>
      <c r="AJ78" s="21" t="str">
        <f t="shared" si="25"/>
        <v/>
      </c>
      <c r="AK78" s="48">
        <f t="shared" si="26"/>
        <v>0</v>
      </c>
      <c r="AL78" s="58" t="str">
        <f t="shared" si="27"/>
        <v/>
      </c>
      <c r="AM78" s="59" t="str">
        <f t="shared" si="28"/>
        <v/>
      </c>
      <c r="AN78" s="59" t="str">
        <f t="shared" si="29"/>
        <v/>
      </c>
      <c r="AO78" s="60"/>
    </row>
    <row r="79" spans="3:41" x14ac:dyDescent="0.25">
      <c r="C79" s="82"/>
      <c r="D79" s="45"/>
      <c r="E79" s="83" t="str">
        <f t="shared" si="18"/>
        <v/>
      </c>
      <c r="F79" s="45"/>
      <c r="G79" s="45"/>
      <c r="H79" s="45"/>
      <c r="I79" s="46" t="str">
        <f t="shared" si="30"/>
        <v/>
      </c>
      <c r="J79" s="46" t="str">
        <f t="shared" si="31"/>
        <v/>
      </c>
      <c r="K79" s="47" t="str">
        <f t="shared" si="19"/>
        <v/>
      </c>
      <c r="L79" s="47" t="str">
        <f t="shared" si="20"/>
        <v/>
      </c>
      <c r="M79" s="48">
        <f t="shared" si="32"/>
        <v>0</v>
      </c>
      <c r="N79" s="46" t="str">
        <f t="shared" si="21"/>
        <v/>
      </c>
      <c r="O79" s="47" t="str">
        <f t="shared" si="22"/>
        <v/>
      </c>
      <c r="P79" s="47" t="str">
        <f t="shared" si="23"/>
        <v/>
      </c>
      <c r="Q79" s="48">
        <f t="shared" si="33"/>
        <v>0</v>
      </c>
      <c r="R79" s="2"/>
      <c r="AH79" s="57" t="str">
        <f>IF(G79&gt;1,IF($E$10&gt;0,100-(#REF!/(1+(AL79/#REF!)^#REF!)^#REF!+#REF!/(AL79-1))*100,100-(AL79*D$5+D$6)*100),"")</f>
        <v/>
      </c>
      <c r="AI79" s="21" t="str">
        <f t="shared" si="24"/>
        <v/>
      </c>
      <c r="AJ79" s="21" t="str">
        <f t="shared" si="25"/>
        <v/>
      </c>
      <c r="AK79" s="48">
        <f t="shared" si="26"/>
        <v>0</v>
      </c>
      <c r="AL79" s="58" t="str">
        <f t="shared" si="27"/>
        <v/>
      </c>
      <c r="AM79" s="59" t="str">
        <f t="shared" si="28"/>
        <v/>
      </c>
      <c r="AN79" s="59" t="str">
        <f t="shared" si="29"/>
        <v/>
      </c>
      <c r="AO79" s="60"/>
    </row>
    <row r="80" spans="3:41" x14ac:dyDescent="0.25">
      <c r="C80" s="82"/>
      <c r="D80" s="45"/>
      <c r="E80" s="83" t="str">
        <f t="shared" si="18"/>
        <v/>
      </c>
      <c r="F80" s="45"/>
      <c r="G80" s="45"/>
      <c r="H80" s="45"/>
      <c r="I80" s="46" t="str">
        <f t="shared" si="30"/>
        <v/>
      </c>
      <c r="J80" s="46" t="str">
        <f t="shared" si="31"/>
        <v/>
      </c>
      <c r="K80" s="47" t="str">
        <f t="shared" si="19"/>
        <v/>
      </c>
      <c r="L80" s="47" t="str">
        <f t="shared" si="20"/>
        <v/>
      </c>
      <c r="M80" s="48">
        <f t="shared" si="32"/>
        <v>0</v>
      </c>
      <c r="N80" s="46" t="str">
        <f t="shared" si="21"/>
        <v/>
      </c>
      <c r="O80" s="47" t="str">
        <f t="shared" si="22"/>
        <v/>
      </c>
      <c r="P80" s="47" t="str">
        <f t="shared" si="23"/>
        <v/>
      </c>
      <c r="Q80" s="48">
        <f t="shared" si="33"/>
        <v>0</v>
      </c>
      <c r="R80" s="2"/>
      <c r="AH80" s="57" t="str">
        <f>IF(G80&gt;1,IF($E$10&gt;0,100-(#REF!/(1+(AL80/#REF!)^#REF!)^#REF!+#REF!/(AL80-1))*100,100-(AL80*D$5+D$6)*100),"")</f>
        <v/>
      </c>
      <c r="AI80" s="21" t="str">
        <f t="shared" si="24"/>
        <v/>
      </c>
      <c r="AJ80" s="21" t="str">
        <f t="shared" si="25"/>
        <v/>
      </c>
      <c r="AK80" s="48">
        <f t="shared" si="26"/>
        <v>0</v>
      </c>
      <c r="AL80" s="58" t="str">
        <f t="shared" si="27"/>
        <v/>
      </c>
      <c r="AM80" s="59" t="str">
        <f t="shared" si="28"/>
        <v/>
      </c>
      <c r="AN80" s="59" t="str">
        <f t="shared" si="29"/>
        <v/>
      </c>
      <c r="AO80" s="60"/>
    </row>
    <row r="81" spans="3:41" x14ac:dyDescent="0.25">
      <c r="C81" s="82"/>
      <c r="D81" s="45"/>
      <c r="E81" s="83" t="str">
        <f t="shared" si="18"/>
        <v/>
      </c>
      <c r="F81" s="45"/>
      <c r="G81" s="45"/>
      <c r="H81" s="45"/>
      <c r="I81" s="46" t="str">
        <f t="shared" si="30"/>
        <v/>
      </c>
      <c r="J81" s="46" t="str">
        <f t="shared" si="31"/>
        <v/>
      </c>
      <c r="K81" s="47" t="str">
        <f t="shared" si="19"/>
        <v/>
      </c>
      <c r="L81" s="47" t="str">
        <f t="shared" si="20"/>
        <v/>
      </c>
      <c r="M81" s="48">
        <f t="shared" si="32"/>
        <v>0</v>
      </c>
      <c r="N81" s="46" t="str">
        <f t="shared" si="21"/>
        <v/>
      </c>
      <c r="O81" s="47" t="str">
        <f t="shared" si="22"/>
        <v/>
      </c>
      <c r="P81" s="47" t="str">
        <f t="shared" si="23"/>
        <v/>
      </c>
      <c r="Q81" s="48">
        <f t="shared" si="33"/>
        <v>0</v>
      </c>
      <c r="R81" s="2"/>
      <c r="AH81" s="57" t="str">
        <f>IF(G81&gt;1,IF($E$10&gt;0,100-(#REF!/(1+(AL81/#REF!)^#REF!)^#REF!+#REF!/(AL81-1))*100,100-(AL81*D$5+D$6)*100),"")</f>
        <v/>
      </c>
      <c r="AI81" s="21" t="str">
        <f t="shared" si="24"/>
        <v/>
      </c>
      <c r="AJ81" s="21" t="str">
        <f t="shared" si="25"/>
        <v/>
      </c>
      <c r="AK81" s="48">
        <f t="shared" si="26"/>
        <v>0</v>
      </c>
      <c r="AL81" s="58" t="str">
        <f t="shared" si="27"/>
        <v/>
      </c>
      <c r="AM81" s="59" t="str">
        <f t="shared" si="28"/>
        <v/>
      </c>
      <c r="AN81" s="59" t="str">
        <f t="shared" si="29"/>
        <v/>
      </c>
      <c r="AO81" s="60"/>
    </row>
    <row r="82" spans="3:41" x14ac:dyDescent="0.25">
      <c r="C82" s="82"/>
      <c r="D82" s="45"/>
      <c r="E82" s="83" t="str">
        <f t="shared" si="18"/>
        <v/>
      </c>
      <c r="F82" s="45"/>
      <c r="G82" s="45"/>
      <c r="H82" s="45"/>
      <c r="I82" s="46" t="str">
        <f t="shared" si="30"/>
        <v/>
      </c>
      <c r="J82" s="46" t="str">
        <f t="shared" si="31"/>
        <v/>
      </c>
      <c r="K82" s="47" t="str">
        <f t="shared" si="19"/>
        <v/>
      </c>
      <c r="L82" s="47" t="str">
        <f t="shared" si="20"/>
        <v/>
      </c>
      <c r="M82" s="48">
        <f t="shared" si="32"/>
        <v>0</v>
      </c>
      <c r="N82" s="46" t="str">
        <f t="shared" si="21"/>
        <v/>
      </c>
      <c r="O82" s="47" t="str">
        <f t="shared" si="22"/>
        <v/>
      </c>
      <c r="P82" s="47" t="str">
        <f t="shared" si="23"/>
        <v/>
      </c>
      <c r="Q82" s="48">
        <f t="shared" si="33"/>
        <v>0</v>
      </c>
      <c r="R82" s="2"/>
      <c r="AH82" s="57" t="str">
        <f>IF(G82&gt;1,IF($E$10&gt;0,100-(#REF!/(1+(AL82/#REF!)^#REF!)^#REF!+#REF!/(AL82-1))*100,100-(AL82*D$5+D$6)*100),"")</f>
        <v/>
      </c>
      <c r="AI82" s="21" t="str">
        <f t="shared" si="24"/>
        <v/>
      </c>
      <c r="AJ82" s="21" t="str">
        <f t="shared" si="25"/>
        <v/>
      </c>
      <c r="AK82" s="48">
        <f t="shared" si="26"/>
        <v>0</v>
      </c>
      <c r="AL82" s="58" t="str">
        <f t="shared" si="27"/>
        <v/>
      </c>
      <c r="AM82" s="59" t="str">
        <f t="shared" si="28"/>
        <v/>
      </c>
      <c r="AN82" s="59" t="str">
        <f t="shared" si="29"/>
        <v/>
      </c>
      <c r="AO82" s="60"/>
    </row>
    <row r="83" spans="3:41" x14ac:dyDescent="0.25">
      <c r="C83" s="82"/>
      <c r="D83" s="45"/>
      <c r="E83" s="83" t="str">
        <f t="shared" si="18"/>
        <v/>
      </c>
      <c r="F83" s="45"/>
      <c r="G83" s="45"/>
      <c r="H83" s="45"/>
      <c r="I83" s="46" t="str">
        <f t="shared" si="30"/>
        <v/>
      </c>
      <c r="J83" s="46" t="str">
        <f t="shared" si="31"/>
        <v/>
      </c>
      <c r="K83" s="47" t="str">
        <f t="shared" si="19"/>
        <v/>
      </c>
      <c r="L83" s="47" t="str">
        <f t="shared" si="20"/>
        <v/>
      </c>
      <c r="M83" s="48">
        <f t="shared" si="32"/>
        <v>0</v>
      </c>
      <c r="N83" s="46" t="str">
        <f t="shared" si="21"/>
        <v/>
      </c>
      <c r="O83" s="47" t="str">
        <f t="shared" si="22"/>
        <v/>
      </c>
      <c r="P83" s="47" t="str">
        <f t="shared" si="23"/>
        <v/>
      </c>
      <c r="Q83" s="48">
        <f t="shared" si="33"/>
        <v>0</v>
      </c>
      <c r="R83" s="2"/>
      <c r="AH83" s="57" t="str">
        <f>IF(G83&gt;1,IF($E$10&gt;0,100-(#REF!/(1+(AL83/#REF!)^#REF!)^#REF!+#REF!/(AL83-1))*100,100-(AL83*D$5+D$6)*100),"")</f>
        <v/>
      </c>
      <c r="AI83" s="21" t="str">
        <f t="shared" si="24"/>
        <v/>
      </c>
      <c r="AJ83" s="21" t="str">
        <f t="shared" si="25"/>
        <v/>
      </c>
      <c r="AK83" s="48">
        <f t="shared" si="26"/>
        <v>0</v>
      </c>
      <c r="AL83" s="58" t="str">
        <f t="shared" si="27"/>
        <v/>
      </c>
      <c r="AM83" s="59" t="str">
        <f t="shared" si="28"/>
        <v/>
      </c>
      <c r="AN83" s="59" t="str">
        <f t="shared" si="29"/>
        <v/>
      </c>
      <c r="AO83" s="60"/>
    </row>
    <row r="84" spans="3:41" x14ac:dyDescent="0.25">
      <c r="C84" s="82"/>
      <c r="D84" s="45"/>
      <c r="E84" s="83" t="str">
        <f t="shared" si="18"/>
        <v/>
      </c>
      <c r="F84" s="45"/>
      <c r="G84" s="45"/>
      <c r="H84" s="45"/>
      <c r="I84" s="46" t="str">
        <f t="shared" si="30"/>
        <v/>
      </c>
      <c r="J84" s="46" t="str">
        <f t="shared" si="31"/>
        <v/>
      </c>
      <c r="K84" s="47" t="str">
        <f t="shared" si="19"/>
        <v/>
      </c>
      <c r="L84" s="47" t="str">
        <f t="shared" si="20"/>
        <v/>
      </c>
      <c r="M84" s="48">
        <f t="shared" si="32"/>
        <v>0</v>
      </c>
      <c r="N84" s="46" t="str">
        <f t="shared" si="21"/>
        <v/>
      </c>
      <c r="O84" s="47" t="str">
        <f t="shared" si="22"/>
        <v/>
      </c>
      <c r="P84" s="47" t="str">
        <f t="shared" si="23"/>
        <v/>
      </c>
      <c r="Q84" s="48">
        <f t="shared" si="33"/>
        <v>0</v>
      </c>
      <c r="R84" s="2"/>
      <c r="AH84" s="57" t="str">
        <f>IF(G84&gt;1,IF($E$10&gt;0,100-(#REF!/(1+(AL84/#REF!)^#REF!)^#REF!+#REF!/(AL84-1))*100,100-(AL84*D$5+D$6)*100),"")</f>
        <v/>
      </c>
      <c r="AI84" s="21" t="str">
        <f t="shared" si="24"/>
        <v/>
      </c>
      <c r="AJ84" s="21" t="str">
        <f t="shared" si="25"/>
        <v/>
      </c>
      <c r="AK84" s="48">
        <f t="shared" si="26"/>
        <v>0</v>
      </c>
      <c r="AL84" s="58" t="str">
        <f t="shared" si="27"/>
        <v/>
      </c>
      <c r="AM84" s="59" t="str">
        <f t="shared" si="28"/>
        <v/>
      </c>
      <c r="AN84" s="59" t="str">
        <f t="shared" si="29"/>
        <v/>
      </c>
      <c r="AO84" s="60"/>
    </row>
    <row r="85" spans="3:41" x14ac:dyDescent="0.25">
      <c r="C85" s="82"/>
      <c r="D85" s="45"/>
      <c r="E85" s="83" t="str">
        <f t="shared" si="18"/>
        <v/>
      </c>
      <c r="F85" s="45"/>
      <c r="G85" s="45"/>
      <c r="H85" s="45"/>
      <c r="I85" s="46" t="str">
        <f t="shared" si="30"/>
        <v/>
      </c>
      <c r="J85" s="46" t="str">
        <f t="shared" si="31"/>
        <v/>
      </c>
      <c r="K85" s="47" t="str">
        <f t="shared" si="19"/>
        <v/>
      </c>
      <c r="L85" s="47" t="str">
        <f t="shared" si="20"/>
        <v/>
      </c>
      <c r="M85" s="48">
        <f t="shared" si="32"/>
        <v>0</v>
      </c>
      <c r="N85" s="46" t="str">
        <f t="shared" si="21"/>
        <v/>
      </c>
      <c r="O85" s="47" t="str">
        <f t="shared" si="22"/>
        <v/>
      </c>
      <c r="P85" s="47" t="str">
        <f t="shared" si="23"/>
        <v/>
      </c>
      <c r="Q85" s="48">
        <f t="shared" si="33"/>
        <v>0</v>
      </c>
      <c r="R85" s="2"/>
      <c r="AH85" s="57" t="str">
        <f>IF(G85&gt;1,IF($E$10&gt;0,100-(#REF!/(1+(AL85/#REF!)^#REF!)^#REF!+#REF!/(AL85-1))*100,100-(AL85*D$5+D$6)*100),"")</f>
        <v/>
      </c>
      <c r="AI85" s="21" t="str">
        <f t="shared" si="24"/>
        <v/>
      </c>
      <c r="AJ85" s="21" t="str">
        <f t="shared" si="25"/>
        <v/>
      </c>
      <c r="AK85" s="48">
        <f t="shared" si="26"/>
        <v>0</v>
      </c>
      <c r="AL85" s="58" t="str">
        <f t="shared" si="27"/>
        <v/>
      </c>
      <c r="AM85" s="59" t="str">
        <f t="shared" si="28"/>
        <v/>
      </c>
      <c r="AN85" s="59" t="str">
        <f t="shared" si="29"/>
        <v/>
      </c>
      <c r="AO85" s="60"/>
    </row>
    <row r="86" spans="3:41" x14ac:dyDescent="0.25">
      <c r="C86" s="82"/>
      <c r="D86" s="45"/>
      <c r="E86" s="83" t="str">
        <f t="shared" si="18"/>
        <v/>
      </c>
      <c r="F86" s="45"/>
      <c r="G86" s="45"/>
      <c r="H86" s="45"/>
      <c r="I86" s="46" t="str">
        <f t="shared" si="30"/>
        <v/>
      </c>
      <c r="J86" s="46" t="str">
        <f t="shared" si="31"/>
        <v/>
      </c>
      <c r="K86" s="47" t="str">
        <f t="shared" si="19"/>
        <v/>
      </c>
      <c r="L86" s="47" t="str">
        <f t="shared" si="20"/>
        <v/>
      </c>
      <c r="M86" s="48">
        <f t="shared" si="32"/>
        <v>0</v>
      </c>
      <c r="N86" s="46" t="str">
        <f t="shared" si="21"/>
        <v/>
      </c>
      <c r="O86" s="47" t="str">
        <f t="shared" si="22"/>
        <v/>
      </c>
      <c r="P86" s="47" t="str">
        <f t="shared" si="23"/>
        <v/>
      </c>
      <c r="Q86" s="48">
        <f t="shared" si="33"/>
        <v>0</v>
      </c>
      <c r="R86" s="2"/>
      <c r="AH86" s="57" t="str">
        <f>IF(G86&gt;1,IF($E$10&gt;0,100-(#REF!/(1+(AL86/#REF!)^#REF!)^#REF!+#REF!/(AL86-1))*100,100-(AL86*D$5+D$6)*100),"")</f>
        <v/>
      </c>
      <c r="AI86" s="21" t="str">
        <f t="shared" si="24"/>
        <v/>
      </c>
      <c r="AJ86" s="21" t="str">
        <f t="shared" si="25"/>
        <v/>
      </c>
      <c r="AK86" s="48">
        <f t="shared" si="26"/>
        <v>0</v>
      </c>
      <c r="AL86" s="58" t="str">
        <f t="shared" si="27"/>
        <v/>
      </c>
      <c r="AM86" s="59" t="str">
        <f t="shared" si="28"/>
        <v/>
      </c>
      <c r="AN86" s="59" t="str">
        <f t="shared" si="29"/>
        <v/>
      </c>
      <c r="AO86" s="60"/>
    </row>
    <row r="87" spans="3:41" x14ac:dyDescent="0.25">
      <c r="C87" s="82"/>
      <c r="D87" s="45"/>
      <c r="E87" s="83" t="str">
        <f t="shared" si="18"/>
        <v/>
      </c>
      <c r="F87" s="45"/>
      <c r="G87" s="45"/>
      <c r="H87" s="45"/>
      <c r="I87" s="46" t="str">
        <f t="shared" si="30"/>
        <v/>
      </c>
      <c r="J87" s="46" t="str">
        <f t="shared" si="31"/>
        <v/>
      </c>
      <c r="K87" s="47" t="str">
        <f t="shared" si="19"/>
        <v/>
      </c>
      <c r="L87" s="47" t="str">
        <f t="shared" si="20"/>
        <v/>
      </c>
      <c r="M87" s="48">
        <f t="shared" si="32"/>
        <v>0</v>
      </c>
      <c r="N87" s="46" t="str">
        <f t="shared" si="21"/>
        <v/>
      </c>
      <c r="O87" s="47" t="str">
        <f t="shared" si="22"/>
        <v/>
      </c>
      <c r="P87" s="47" t="str">
        <f t="shared" si="23"/>
        <v/>
      </c>
      <c r="Q87" s="48">
        <f t="shared" si="33"/>
        <v>0</v>
      </c>
      <c r="R87" s="2"/>
      <c r="AH87" s="57" t="str">
        <f>IF(G87&gt;1,IF($E$10&gt;0,100-(#REF!/(1+(AL87/#REF!)^#REF!)^#REF!+#REF!/(AL87-1))*100,100-(AL87*D$5+D$6)*100),"")</f>
        <v/>
      </c>
      <c r="AI87" s="21" t="str">
        <f t="shared" si="24"/>
        <v/>
      </c>
      <c r="AJ87" s="21" t="str">
        <f t="shared" si="25"/>
        <v/>
      </c>
      <c r="AK87" s="48">
        <f t="shared" si="26"/>
        <v>0</v>
      </c>
      <c r="AL87" s="58" t="str">
        <f t="shared" si="27"/>
        <v/>
      </c>
      <c r="AM87" s="59" t="str">
        <f t="shared" si="28"/>
        <v/>
      </c>
      <c r="AN87" s="59" t="str">
        <f t="shared" si="29"/>
        <v/>
      </c>
      <c r="AO87" s="60"/>
    </row>
    <row r="88" spans="3:41" x14ac:dyDescent="0.25">
      <c r="C88" s="82"/>
      <c r="D88" s="45"/>
      <c r="E88" s="83" t="str">
        <f t="shared" si="18"/>
        <v/>
      </c>
      <c r="F88" s="45"/>
      <c r="G88" s="45"/>
      <c r="H88" s="45"/>
      <c r="I88" s="46" t="str">
        <f t="shared" si="30"/>
        <v/>
      </c>
      <c r="J88" s="46" t="str">
        <f t="shared" si="31"/>
        <v/>
      </c>
      <c r="K88" s="47" t="str">
        <f t="shared" si="19"/>
        <v/>
      </c>
      <c r="L88" s="47" t="str">
        <f t="shared" si="20"/>
        <v/>
      </c>
      <c r="M88" s="48">
        <f t="shared" si="32"/>
        <v>0</v>
      </c>
      <c r="N88" s="46" t="str">
        <f t="shared" si="21"/>
        <v/>
      </c>
      <c r="O88" s="47" t="str">
        <f t="shared" si="22"/>
        <v/>
      </c>
      <c r="P88" s="47" t="str">
        <f t="shared" si="23"/>
        <v/>
      </c>
      <c r="Q88" s="48">
        <f t="shared" si="33"/>
        <v>0</v>
      </c>
      <c r="R88" s="2"/>
      <c r="AH88" s="57" t="str">
        <f>IF(G88&gt;1,IF($E$10&gt;0,100-(#REF!/(1+(AL88/#REF!)^#REF!)^#REF!+#REF!/(AL88-1))*100,100-(AL88*D$5+D$6)*100),"")</f>
        <v/>
      </c>
      <c r="AI88" s="21" t="str">
        <f t="shared" si="24"/>
        <v/>
      </c>
      <c r="AJ88" s="21" t="str">
        <f t="shared" si="25"/>
        <v/>
      </c>
      <c r="AK88" s="48">
        <f t="shared" si="26"/>
        <v>0</v>
      </c>
      <c r="AL88" s="58" t="str">
        <f t="shared" si="27"/>
        <v/>
      </c>
      <c r="AM88" s="59" t="str">
        <f t="shared" si="28"/>
        <v/>
      </c>
      <c r="AN88" s="59" t="str">
        <f t="shared" si="29"/>
        <v/>
      </c>
      <c r="AO88" s="60"/>
    </row>
    <row r="89" spans="3:41" x14ac:dyDescent="0.25">
      <c r="C89" s="82"/>
      <c r="D89" s="45"/>
      <c r="E89" s="83" t="str">
        <f t="shared" si="18"/>
        <v/>
      </c>
      <c r="F89" s="45"/>
      <c r="G89" s="45"/>
      <c r="H89" s="45"/>
      <c r="I89" s="46" t="str">
        <f t="shared" si="30"/>
        <v/>
      </c>
      <c r="J89" s="46" t="str">
        <f t="shared" si="31"/>
        <v/>
      </c>
      <c r="K89" s="47" t="str">
        <f t="shared" si="19"/>
        <v/>
      </c>
      <c r="L89" s="47" t="str">
        <f t="shared" si="20"/>
        <v/>
      </c>
      <c r="M89" s="48">
        <f t="shared" si="32"/>
        <v>0</v>
      </c>
      <c r="N89" s="46" t="str">
        <f t="shared" si="21"/>
        <v/>
      </c>
      <c r="O89" s="47" t="str">
        <f t="shared" si="22"/>
        <v/>
      </c>
      <c r="P89" s="47" t="str">
        <f t="shared" si="23"/>
        <v/>
      </c>
      <c r="Q89" s="48">
        <f t="shared" si="33"/>
        <v>0</v>
      </c>
      <c r="R89" s="2"/>
      <c r="AH89" s="57" t="str">
        <f>IF(G89&gt;1,IF($E$10&gt;0,100-(#REF!/(1+(AL89/#REF!)^#REF!)^#REF!+#REF!/(AL89-1))*100,100-(AL89*D$5+D$6)*100),"")</f>
        <v/>
      </c>
      <c r="AI89" s="21" t="str">
        <f t="shared" si="24"/>
        <v/>
      </c>
      <c r="AJ89" s="21" t="str">
        <f t="shared" si="25"/>
        <v/>
      </c>
      <c r="AK89" s="48">
        <f t="shared" si="26"/>
        <v>0</v>
      </c>
      <c r="AL89" s="58" t="str">
        <f t="shared" si="27"/>
        <v/>
      </c>
      <c r="AM89" s="59" t="str">
        <f t="shared" si="28"/>
        <v/>
      </c>
      <c r="AN89" s="59" t="str">
        <f t="shared" si="29"/>
        <v/>
      </c>
      <c r="AO89" s="60"/>
    </row>
    <row r="90" spans="3:41" x14ac:dyDescent="0.25">
      <c r="C90" s="82"/>
      <c r="D90" s="45"/>
      <c r="E90" s="83" t="str">
        <f t="shared" si="18"/>
        <v/>
      </c>
      <c r="F90" s="45"/>
      <c r="G90" s="45"/>
      <c r="H90" s="45"/>
      <c r="I90" s="46" t="str">
        <f t="shared" si="30"/>
        <v/>
      </c>
      <c r="J90" s="46" t="str">
        <f t="shared" si="31"/>
        <v/>
      </c>
      <c r="K90" s="47" t="str">
        <f t="shared" si="19"/>
        <v/>
      </c>
      <c r="L90" s="47" t="str">
        <f t="shared" si="20"/>
        <v/>
      </c>
      <c r="M90" s="48">
        <f t="shared" si="32"/>
        <v>0</v>
      </c>
      <c r="N90" s="46" t="str">
        <f t="shared" si="21"/>
        <v/>
      </c>
      <c r="O90" s="47" t="str">
        <f t="shared" si="22"/>
        <v/>
      </c>
      <c r="P90" s="47" t="str">
        <f t="shared" si="23"/>
        <v/>
      </c>
      <c r="Q90" s="48">
        <f t="shared" si="33"/>
        <v>0</v>
      </c>
      <c r="R90" s="2"/>
      <c r="AH90" s="57" t="str">
        <f>IF(G90&gt;1,IF($E$10&gt;0,100-(#REF!/(1+(AL90/#REF!)^#REF!)^#REF!+#REF!/(AL90-1))*100,100-(AL90*D$5+D$6)*100),"")</f>
        <v/>
      </c>
      <c r="AI90" s="21" t="str">
        <f t="shared" si="24"/>
        <v/>
      </c>
      <c r="AJ90" s="21" t="str">
        <f t="shared" si="25"/>
        <v/>
      </c>
      <c r="AK90" s="48">
        <f t="shared" si="26"/>
        <v>0</v>
      </c>
      <c r="AL90" s="58" t="str">
        <f t="shared" si="27"/>
        <v/>
      </c>
      <c r="AM90" s="59" t="str">
        <f t="shared" si="28"/>
        <v/>
      </c>
      <c r="AN90" s="59" t="str">
        <f t="shared" si="29"/>
        <v/>
      </c>
      <c r="AO90" s="60"/>
    </row>
    <row r="91" spans="3:41" x14ac:dyDescent="0.25">
      <c r="C91" s="82"/>
      <c r="D91" s="45"/>
      <c r="E91" s="83" t="str">
        <f t="shared" si="18"/>
        <v/>
      </c>
      <c r="F91" s="45"/>
      <c r="G91" s="45"/>
      <c r="H91" s="45"/>
      <c r="I91" s="46" t="str">
        <f t="shared" si="30"/>
        <v/>
      </c>
      <c r="J91" s="46" t="str">
        <f t="shared" si="31"/>
        <v/>
      </c>
      <c r="K91" s="47" t="str">
        <f t="shared" si="19"/>
        <v/>
      </c>
      <c r="L91" s="47" t="str">
        <f t="shared" si="20"/>
        <v/>
      </c>
      <c r="M91" s="48">
        <f t="shared" si="32"/>
        <v>0</v>
      </c>
      <c r="N91" s="46" t="str">
        <f t="shared" si="21"/>
        <v/>
      </c>
      <c r="O91" s="47" t="str">
        <f t="shared" si="22"/>
        <v/>
      </c>
      <c r="P91" s="47" t="str">
        <f t="shared" si="23"/>
        <v/>
      </c>
      <c r="Q91" s="48">
        <f t="shared" si="33"/>
        <v>0</v>
      </c>
      <c r="R91" s="2"/>
      <c r="AH91" s="57" t="str">
        <f>IF(G91&gt;1,IF($E$10&gt;0,100-(#REF!/(1+(AL91/#REF!)^#REF!)^#REF!+#REF!/(AL91-1))*100,100-(AL91*D$5+D$6)*100),"")</f>
        <v/>
      </c>
      <c r="AI91" s="21" t="str">
        <f t="shared" si="24"/>
        <v/>
      </c>
      <c r="AJ91" s="21" t="str">
        <f t="shared" si="25"/>
        <v/>
      </c>
      <c r="AK91" s="48">
        <f t="shared" si="26"/>
        <v>0</v>
      </c>
      <c r="AL91" s="58" t="str">
        <f t="shared" si="27"/>
        <v/>
      </c>
      <c r="AM91" s="59" t="str">
        <f t="shared" si="28"/>
        <v/>
      </c>
      <c r="AN91" s="59" t="str">
        <f t="shared" si="29"/>
        <v/>
      </c>
      <c r="AO91" s="60"/>
    </row>
    <row r="92" spans="3:41" x14ac:dyDescent="0.25">
      <c r="C92" s="82"/>
      <c r="D92" s="45"/>
      <c r="E92" s="83" t="str">
        <f t="shared" si="18"/>
        <v/>
      </c>
      <c r="F92" s="45"/>
      <c r="G92" s="45"/>
      <c r="H92" s="45"/>
      <c r="I92" s="46" t="str">
        <f t="shared" si="30"/>
        <v/>
      </c>
      <c r="J92" s="46" t="str">
        <f t="shared" si="31"/>
        <v/>
      </c>
      <c r="K92" s="47" t="str">
        <f t="shared" si="19"/>
        <v/>
      </c>
      <c r="L92" s="47" t="str">
        <f t="shared" si="20"/>
        <v/>
      </c>
      <c r="M92" s="48">
        <f t="shared" si="32"/>
        <v>0</v>
      </c>
      <c r="N92" s="46" t="str">
        <f t="shared" si="21"/>
        <v/>
      </c>
      <c r="O92" s="47" t="str">
        <f t="shared" si="22"/>
        <v/>
      </c>
      <c r="P92" s="47" t="str">
        <f t="shared" si="23"/>
        <v/>
      </c>
      <c r="Q92" s="48">
        <f t="shared" si="33"/>
        <v>0</v>
      </c>
      <c r="R92" s="2"/>
      <c r="AH92" s="57" t="str">
        <f>IF(G92&gt;1,IF($E$10&gt;0,100-(#REF!/(1+(AL92/#REF!)^#REF!)^#REF!+#REF!/(AL92-1))*100,100-(AL92*D$5+D$6)*100),"")</f>
        <v/>
      </c>
      <c r="AI92" s="21" t="str">
        <f t="shared" si="24"/>
        <v/>
      </c>
      <c r="AJ92" s="21" t="str">
        <f t="shared" si="25"/>
        <v/>
      </c>
      <c r="AK92" s="48">
        <f t="shared" si="26"/>
        <v>0</v>
      </c>
      <c r="AL92" s="58" t="str">
        <f t="shared" si="27"/>
        <v/>
      </c>
      <c r="AM92" s="59" t="str">
        <f t="shared" si="28"/>
        <v/>
      </c>
      <c r="AN92" s="59" t="str">
        <f t="shared" si="29"/>
        <v/>
      </c>
      <c r="AO92" s="60"/>
    </row>
    <row r="93" spans="3:41" x14ac:dyDescent="0.25">
      <c r="C93" s="82"/>
      <c r="D93" s="45"/>
      <c r="E93" s="83" t="str">
        <f t="shared" si="18"/>
        <v/>
      </c>
      <c r="F93" s="45"/>
      <c r="G93" s="45"/>
      <c r="H93" s="45"/>
      <c r="I93" s="46" t="str">
        <f t="shared" si="30"/>
        <v/>
      </c>
      <c r="J93" s="46" t="str">
        <f t="shared" si="31"/>
        <v/>
      </c>
      <c r="K93" s="47" t="str">
        <f t="shared" si="19"/>
        <v/>
      </c>
      <c r="L93" s="47" t="str">
        <f t="shared" si="20"/>
        <v/>
      </c>
      <c r="M93" s="48">
        <f t="shared" si="32"/>
        <v>0</v>
      </c>
      <c r="N93" s="46" t="str">
        <f t="shared" si="21"/>
        <v/>
      </c>
      <c r="O93" s="47" t="str">
        <f t="shared" si="22"/>
        <v/>
      </c>
      <c r="P93" s="47" t="str">
        <f t="shared" si="23"/>
        <v/>
      </c>
      <c r="Q93" s="48">
        <f t="shared" si="33"/>
        <v>0</v>
      </c>
      <c r="R93" s="2"/>
      <c r="AH93" s="57" t="str">
        <f>IF(G93&gt;1,IF($E$10&gt;0,100-(#REF!/(1+(AL93/#REF!)^#REF!)^#REF!+#REF!/(AL93-1))*100,100-(AL93*D$5+D$6)*100),"")</f>
        <v/>
      </c>
      <c r="AI93" s="21" t="str">
        <f t="shared" si="24"/>
        <v/>
      </c>
      <c r="AJ93" s="21" t="str">
        <f t="shared" si="25"/>
        <v/>
      </c>
      <c r="AK93" s="48">
        <f t="shared" si="26"/>
        <v>0</v>
      </c>
      <c r="AL93" s="58" t="str">
        <f t="shared" si="27"/>
        <v/>
      </c>
      <c r="AM93" s="59" t="str">
        <f t="shared" si="28"/>
        <v/>
      </c>
      <c r="AN93" s="59" t="str">
        <f t="shared" si="29"/>
        <v/>
      </c>
      <c r="AO93" s="60"/>
    </row>
    <row r="94" spans="3:41" x14ac:dyDescent="0.25">
      <c r="C94" s="82"/>
      <c r="D94" s="45"/>
      <c r="E94" s="83" t="str">
        <f t="shared" si="18"/>
        <v/>
      </c>
      <c r="F94" s="45"/>
      <c r="G94" s="45"/>
      <c r="H94" s="45"/>
      <c r="I94" s="46" t="str">
        <f t="shared" si="30"/>
        <v/>
      </c>
      <c r="J94" s="46" t="str">
        <f t="shared" si="31"/>
        <v/>
      </c>
      <c r="K94" s="47" t="str">
        <f t="shared" si="19"/>
        <v/>
      </c>
      <c r="L94" s="47" t="str">
        <f t="shared" si="20"/>
        <v/>
      </c>
      <c r="M94" s="48">
        <f t="shared" si="32"/>
        <v>0</v>
      </c>
      <c r="N94" s="46" t="str">
        <f t="shared" si="21"/>
        <v/>
      </c>
      <c r="O94" s="47" t="str">
        <f t="shared" si="22"/>
        <v/>
      </c>
      <c r="P94" s="47" t="str">
        <f t="shared" si="23"/>
        <v/>
      </c>
      <c r="Q94" s="48">
        <f t="shared" si="33"/>
        <v>0</v>
      </c>
      <c r="R94" s="2"/>
      <c r="AH94" s="57" t="str">
        <f>IF(G94&gt;1,IF($E$10&gt;0,100-(#REF!/(1+(AL94/#REF!)^#REF!)^#REF!+#REF!/(AL94-1))*100,100-(AL94*D$5+D$6)*100),"")</f>
        <v/>
      </c>
      <c r="AI94" s="21" t="str">
        <f t="shared" si="24"/>
        <v/>
      </c>
      <c r="AJ94" s="21" t="str">
        <f t="shared" si="25"/>
        <v/>
      </c>
      <c r="AK94" s="48">
        <f t="shared" si="26"/>
        <v>0</v>
      </c>
      <c r="AL94" s="58" t="str">
        <f t="shared" si="27"/>
        <v/>
      </c>
      <c r="AM94" s="59" t="str">
        <f t="shared" si="28"/>
        <v/>
      </c>
      <c r="AN94" s="59" t="str">
        <f t="shared" si="29"/>
        <v/>
      </c>
      <c r="AO94" s="60"/>
    </row>
    <row r="95" spans="3:41" x14ac:dyDescent="0.25">
      <c r="C95" s="82"/>
      <c r="D95" s="45"/>
      <c r="E95" s="83" t="str">
        <f t="shared" si="18"/>
        <v/>
      </c>
      <c r="F95" s="45"/>
      <c r="G95" s="45"/>
      <c r="H95" s="45"/>
      <c r="I95" s="46" t="str">
        <f t="shared" si="30"/>
        <v/>
      </c>
      <c r="J95" s="46" t="str">
        <f t="shared" si="31"/>
        <v/>
      </c>
      <c r="K95" s="47" t="str">
        <f t="shared" si="19"/>
        <v/>
      </c>
      <c r="L95" s="47" t="str">
        <f t="shared" si="20"/>
        <v/>
      </c>
      <c r="M95" s="48">
        <f t="shared" si="32"/>
        <v>0</v>
      </c>
      <c r="N95" s="46" t="str">
        <f t="shared" si="21"/>
        <v/>
      </c>
      <c r="O95" s="47" t="str">
        <f t="shared" si="22"/>
        <v/>
      </c>
      <c r="P95" s="47" t="str">
        <f t="shared" si="23"/>
        <v/>
      </c>
      <c r="Q95" s="48">
        <f t="shared" si="33"/>
        <v>0</v>
      </c>
      <c r="R95" s="2"/>
      <c r="AH95" s="57" t="str">
        <f>IF(G95&gt;1,IF($E$10&gt;0,100-(#REF!/(1+(AL95/#REF!)^#REF!)^#REF!+#REF!/(AL95-1))*100,100-(AL95*D$5+D$6)*100),"")</f>
        <v/>
      </c>
      <c r="AI95" s="21" t="str">
        <f t="shared" si="24"/>
        <v/>
      </c>
      <c r="AJ95" s="21" t="str">
        <f t="shared" si="25"/>
        <v/>
      </c>
      <c r="AK95" s="48">
        <f t="shared" si="26"/>
        <v>0</v>
      </c>
      <c r="AL95" s="58" t="str">
        <f t="shared" si="27"/>
        <v/>
      </c>
      <c r="AM95" s="59" t="str">
        <f t="shared" si="28"/>
        <v/>
      </c>
      <c r="AN95" s="59" t="str">
        <f t="shared" si="29"/>
        <v/>
      </c>
      <c r="AO95" s="60"/>
    </row>
    <row r="96" spans="3:41" x14ac:dyDescent="0.25">
      <c r="C96" s="82"/>
      <c r="D96" s="45"/>
      <c r="E96" s="83" t="str">
        <f t="shared" si="18"/>
        <v/>
      </c>
      <c r="F96" s="45"/>
      <c r="G96" s="45"/>
      <c r="H96" s="45"/>
      <c r="I96" s="46" t="str">
        <f t="shared" si="30"/>
        <v/>
      </c>
      <c r="J96" s="46" t="str">
        <f t="shared" si="31"/>
        <v/>
      </c>
      <c r="K96" s="47" t="str">
        <f t="shared" si="19"/>
        <v/>
      </c>
      <c r="L96" s="47" t="str">
        <f t="shared" si="20"/>
        <v/>
      </c>
      <c r="M96" s="48">
        <f t="shared" si="32"/>
        <v>0</v>
      </c>
      <c r="N96" s="46" t="str">
        <f t="shared" si="21"/>
        <v/>
      </c>
      <c r="O96" s="47" t="str">
        <f t="shared" si="22"/>
        <v/>
      </c>
      <c r="P96" s="47" t="str">
        <f t="shared" si="23"/>
        <v/>
      </c>
      <c r="Q96" s="48">
        <f t="shared" si="33"/>
        <v>0</v>
      </c>
      <c r="R96" s="2"/>
      <c r="AH96" s="57" t="str">
        <f>IF(G96&gt;1,IF($E$10&gt;0,100-(#REF!/(1+(AL96/#REF!)^#REF!)^#REF!+#REF!/(AL96-1))*100,100-(AL96*D$5+D$6)*100),"")</f>
        <v/>
      </c>
      <c r="AI96" s="21" t="str">
        <f t="shared" si="24"/>
        <v/>
      </c>
      <c r="AJ96" s="21" t="str">
        <f t="shared" si="25"/>
        <v/>
      </c>
      <c r="AK96" s="48">
        <f t="shared" si="26"/>
        <v>0</v>
      </c>
      <c r="AL96" s="58" t="str">
        <f t="shared" si="27"/>
        <v/>
      </c>
      <c r="AM96" s="59" t="str">
        <f t="shared" si="28"/>
        <v/>
      </c>
      <c r="AN96" s="59" t="str">
        <f t="shared" si="29"/>
        <v/>
      </c>
      <c r="AO96" s="60"/>
    </row>
    <row r="97" spans="3:41" x14ac:dyDescent="0.25">
      <c r="C97" s="82"/>
      <c r="D97" s="45"/>
      <c r="E97" s="83" t="str">
        <f t="shared" si="18"/>
        <v/>
      </c>
      <c r="F97" s="45"/>
      <c r="G97" s="45"/>
      <c r="H97" s="45"/>
      <c r="I97" s="46" t="str">
        <f t="shared" si="30"/>
        <v/>
      </c>
      <c r="J97" s="46" t="str">
        <f t="shared" si="31"/>
        <v/>
      </c>
      <c r="K97" s="47" t="str">
        <f t="shared" si="19"/>
        <v/>
      </c>
      <c r="L97" s="47" t="str">
        <f t="shared" si="20"/>
        <v/>
      </c>
      <c r="M97" s="48">
        <f t="shared" si="32"/>
        <v>0</v>
      </c>
      <c r="N97" s="46" t="str">
        <f t="shared" si="21"/>
        <v/>
      </c>
      <c r="O97" s="47" t="str">
        <f t="shared" si="22"/>
        <v/>
      </c>
      <c r="P97" s="47" t="str">
        <f t="shared" si="23"/>
        <v/>
      </c>
      <c r="Q97" s="48">
        <f t="shared" si="33"/>
        <v>0</v>
      </c>
      <c r="R97" s="2"/>
      <c r="AH97" s="57" t="str">
        <f>IF(G97&gt;1,IF($E$10&gt;0,100-(#REF!/(1+(AL97/#REF!)^#REF!)^#REF!+#REF!/(AL97-1))*100,100-(AL97*D$5+D$6)*100),"")</f>
        <v/>
      </c>
      <c r="AI97" s="21" t="str">
        <f t="shared" si="24"/>
        <v/>
      </c>
      <c r="AJ97" s="21" t="str">
        <f t="shared" si="25"/>
        <v/>
      </c>
      <c r="AK97" s="48">
        <f t="shared" si="26"/>
        <v>0</v>
      </c>
      <c r="AL97" s="58" t="str">
        <f t="shared" si="27"/>
        <v/>
      </c>
      <c r="AM97" s="59" t="str">
        <f t="shared" si="28"/>
        <v/>
      </c>
      <c r="AN97" s="59" t="str">
        <f t="shared" si="29"/>
        <v/>
      </c>
      <c r="AO97" s="60"/>
    </row>
    <row r="98" spans="3:41" x14ac:dyDescent="0.25">
      <c r="C98" s="82"/>
      <c r="D98" s="45"/>
      <c r="E98" s="83" t="str">
        <f t="shared" si="18"/>
        <v/>
      </c>
      <c r="F98" s="45"/>
      <c r="G98" s="45"/>
      <c r="H98" s="45"/>
      <c r="I98" s="46" t="str">
        <f t="shared" si="30"/>
        <v/>
      </c>
      <c r="J98" s="46" t="str">
        <f t="shared" si="31"/>
        <v/>
      </c>
      <c r="K98" s="47" t="str">
        <f t="shared" si="19"/>
        <v/>
      </c>
      <c r="L98" s="47" t="str">
        <f t="shared" si="20"/>
        <v/>
      </c>
      <c r="M98" s="48">
        <f t="shared" si="32"/>
        <v>0</v>
      </c>
      <c r="N98" s="46" t="str">
        <f t="shared" si="21"/>
        <v/>
      </c>
      <c r="O98" s="47" t="str">
        <f t="shared" si="22"/>
        <v/>
      </c>
      <c r="P98" s="47" t="str">
        <f t="shared" si="23"/>
        <v/>
      </c>
      <c r="Q98" s="48">
        <f t="shared" si="33"/>
        <v>0</v>
      </c>
      <c r="R98" s="2"/>
      <c r="AH98" s="57" t="str">
        <f>IF(G98&gt;1,IF($E$10&gt;0,100-(#REF!/(1+(AL98/#REF!)^#REF!)^#REF!+#REF!/(AL98-1))*100,100-(AL98*D$5+D$6)*100),"")</f>
        <v/>
      </c>
      <c r="AI98" s="21" t="str">
        <f t="shared" si="24"/>
        <v/>
      </c>
      <c r="AJ98" s="21" t="str">
        <f t="shared" si="25"/>
        <v/>
      </c>
      <c r="AK98" s="48">
        <f t="shared" si="26"/>
        <v>0</v>
      </c>
      <c r="AL98" s="58" t="str">
        <f t="shared" si="27"/>
        <v/>
      </c>
      <c r="AM98" s="59" t="str">
        <f t="shared" si="28"/>
        <v/>
      </c>
      <c r="AN98" s="59" t="str">
        <f t="shared" si="29"/>
        <v/>
      </c>
      <c r="AO98" s="60"/>
    </row>
    <row r="99" spans="3:41" x14ac:dyDescent="0.25">
      <c r="C99" s="82"/>
      <c r="D99" s="45"/>
      <c r="E99" s="83" t="str">
        <f t="shared" si="18"/>
        <v/>
      </c>
      <c r="F99" s="45"/>
      <c r="G99" s="45"/>
      <c r="H99" s="45"/>
      <c r="I99" s="46" t="str">
        <f t="shared" si="30"/>
        <v/>
      </c>
      <c r="J99" s="46" t="str">
        <f t="shared" si="31"/>
        <v/>
      </c>
      <c r="K99" s="47" t="str">
        <f t="shared" si="19"/>
        <v/>
      </c>
      <c r="L99" s="47" t="str">
        <f t="shared" si="20"/>
        <v/>
      </c>
      <c r="M99" s="48">
        <f t="shared" si="32"/>
        <v>0</v>
      </c>
      <c r="N99" s="46" t="str">
        <f t="shared" si="21"/>
        <v/>
      </c>
      <c r="O99" s="47" t="str">
        <f t="shared" si="22"/>
        <v/>
      </c>
      <c r="P99" s="47" t="str">
        <f t="shared" si="23"/>
        <v/>
      </c>
      <c r="Q99" s="48">
        <f t="shared" si="33"/>
        <v>0</v>
      </c>
      <c r="R99" s="2"/>
      <c r="AH99" s="57" t="str">
        <f>IF(G99&gt;1,IF($E$10&gt;0,100-(#REF!/(1+(AL99/#REF!)^#REF!)^#REF!+#REF!/(AL99-1))*100,100-(AL99*D$5+D$6)*100),"")</f>
        <v/>
      </c>
      <c r="AI99" s="21" t="str">
        <f t="shared" si="24"/>
        <v/>
      </c>
      <c r="AJ99" s="21" t="str">
        <f t="shared" si="25"/>
        <v/>
      </c>
      <c r="AK99" s="48">
        <f t="shared" si="26"/>
        <v>0</v>
      </c>
      <c r="AL99" s="58" t="str">
        <f t="shared" si="27"/>
        <v/>
      </c>
      <c r="AM99" s="59" t="str">
        <f t="shared" si="28"/>
        <v/>
      </c>
      <c r="AN99" s="59" t="str">
        <f t="shared" si="29"/>
        <v/>
      </c>
      <c r="AO99" s="60"/>
    </row>
    <row r="100" spans="3:41" x14ac:dyDescent="0.25">
      <c r="C100" s="82"/>
      <c r="D100" s="45"/>
      <c r="E100" s="83" t="str">
        <f t="shared" ref="E100:E163" si="34">IF(C100&gt;0,100-(C100),"")</f>
        <v/>
      </c>
      <c r="F100" s="45"/>
      <c r="G100" s="45"/>
      <c r="H100" s="45"/>
      <c r="I100" s="46" t="str">
        <f t="shared" si="30"/>
        <v/>
      </c>
      <c r="J100" s="46" t="str">
        <f t="shared" si="31"/>
        <v/>
      </c>
      <c r="K100" s="47" t="str">
        <f t="shared" si="19"/>
        <v/>
      </c>
      <c r="L100" s="47" t="str">
        <f t="shared" si="20"/>
        <v/>
      </c>
      <c r="M100" s="48">
        <f t="shared" si="32"/>
        <v>0</v>
      </c>
      <c r="N100" s="46" t="str">
        <f t="shared" si="21"/>
        <v/>
      </c>
      <c r="O100" s="47" t="str">
        <f t="shared" si="22"/>
        <v/>
      </c>
      <c r="P100" s="47" t="str">
        <f t="shared" si="23"/>
        <v/>
      </c>
      <c r="Q100" s="48">
        <f t="shared" si="33"/>
        <v>0</v>
      </c>
      <c r="R100" s="2"/>
      <c r="AH100" s="57" t="str">
        <f>IF(G100&gt;1,IF($E$10&gt;0,100-(#REF!/(1+(AL100/#REF!)^#REF!)^#REF!+#REF!/(AL100-1))*100,100-(AL100*D$5+D$6)*100),"")</f>
        <v/>
      </c>
      <c r="AI100" s="21" t="str">
        <f t="shared" si="24"/>
        <v/>
      </c>
      <c r="AJ100" s="21" t="str">
        <f t="shared" si="25"/>
        <v/>
      </c>
      <c r="AK100" s="48">
        <f t="shared" si="26"/>
        <v>0</v>
      </c>
      <c r="AL100" s="58" t="str">
        <f t="shared" si="27"/>
        <v/>
      </c>
      <c r="AM100" s="59" t="str">
        <f t="shared" si="28"/>
        <v/>
      </c>
      <c r="AN100" s="59" t="str">
        <f t="shared" si="29"/>
        <v/>
      </c>
      <c r="AO100" s="60"/>
    </row>
    <row r="101" spans="3:41" x14ac:dyDescent="0.25">
      <c r="C101" s="82"/>
      <c r="D101" s="45"/>
      <c r="E101" s="83" t="str">
        <f t="shared" si="34"/>
        <v/>
      </c>
      <c r="F101" s="45"/>
      <c r="G101" s="45"/>
      <c r="H101" s="45"/>
      <c r="I101" s="46" t="str">
        <f t="shared" si="30"/>
        <v/>
      </c>
      <c r="J101" s="46" t="str">
        <f t="shared" si="31"/>
        <v/>
      </c>
      <c r="K101" s="47" t="str">
        <f t="shared" si="19"/>
        <v/>
      </c>
      <c r="L101" s="47" t="str">
        <f t="shared" si="20"/>
        <v/>
      </c>
      <c r="M101" s="48">
        <f t="shared" si="32"/>
        <v>0</v>
      </c>
      <c r="N101" s="46" t="str">
        <f t="shared" si="21"/>
        <v/>
      </c>
      <c r="O101" s="47" t="str">
        <f t="shared" si="22"/>
        <v/>
      </c>
      <c r="P101" s="47" t="str">
        <f t="shared" si="23"/>
        <v/>
      </c>
      <c r="Q101" s="48">
        <f t="shared" si="33"/>
        <v>0</v>
      </c>
      <c r="R101" s="2"/>
      <c r="AH101" s="57" t="str">
        <f>IF(G101&gt;1,IF($E$10&gt;0,100-(#REF!/(1+(AL101/#REF!)^#REF!)^#REF!+#REF!/(AL101-1))*100,100-(AL101*D$5+D$6)*100),"")</f>
        <v/>
      </c>
      <c r="AI101" s="21" t="str">
        <f t="shared" si="24"/>
        <v/>
      </c>
      <c r="AJ101" s="21" t="str">
        <f t="shared" si="25"/>
        <v/>
      </c>
      <c r="AK101" s="48">
        <f t="shared" si="26"/>
        <v>0</v>
      </c>
      <c r="AL101" s="58" t="str">
        <f t="shared" si="27"/>
        <v/>
      </c>
      <c r="AM101" s="59" t="str">
        <f t="shared" si="28"/>
        <v/>
      </c>
      <c r="AN101" s="59" t="str">
        <f t="shared" si="29"/>
        <v/>
      </c>
      <c r="AO101" s="60"/>
    </row>
    <row r="102" spans="3:41" x14ac:dyDescent="0.25">
      <c r="C102" s="82"/>
      <c r="D102" s="45"/>
      <c r="E102" s="83" t="str">
        <f t="shared" si="34"/>
        <v/>
      </c>
      <c r="F102" s="45"/>
      <c r="G102" s="45"/>
      <c r="H102" s="45"/>
      <c r="I102" s="46" t="str">
        <f t="shared" si="30"/>
        <v/>
      </c>
      <c r="J102" s="46" t="str">
        <f t="shared" si="31"/>
        <v/>
      </c>
      <c r="K102" s="47" t="str">
        <f t="shared" si="19"/>
        <v/>
      </c>
      <c r="L102" s="47" t="str">
        <f t="shared" si="20"/>
        <v/>
      </c>
      <c r="M102" s="48">
        <f t="shared" si="32"/>
        <v>0</v>
      </c>
      <c r="N102" s="46" t="str">
        <f t="shared" si="21"/>
        <v/>
      </c>
      <c r="O102" s="47" t="str">
        <f t="shared" si="22"/>
        <v/>
      </c>
      <c r="P102" s="47" t="str">
        <f t="shared" si="23"/>
        <v/>
      </c>
      <c r="Q102" s="48">
        <f t="shared" si="33"/>
        <v>0</v>
      </c>
      <c r="R102" s="2"/>
      <c r="AH102" s="57" t="str">
        <f>IF(G102&gt;1,IF($E$10&gt;0,100-(#REF!/(1+(AL102/#REF!)^#REF!)^#REF!+#REF!/(AL102-1))*100,100-(AL102*D$5+D$6)*100),"")</f>
        <v/>
      </c>
      <c r="AI102" s="21" t="str">
        <f t="shared" si="24"/>
        <v/>
      </c>
      <c r="AJ102" s="21" t="str">
        <f t="shared" si="25"/>
        <v/>
      </c>
      <c r="AK102" s="48">
        <f t="shared" si="26"/>
        <v>0</v>
      </c>
      <c r="AL102" s="58" t="str">
        <f t="shared" si="27"/>
        <v/>
      </c>
      <c r="AM102" s="59" t="str">
        <f t="shared" si="28"/>
        <v/>
      </c>
      <c r="AN102" s="59" t="str">
        <f t="shared" si="29"/>
        <v/>
      </c>
      <c r="AO102" s="60"/>
    </row>
    <row r="103" spans="3:41" x14ac:dyDescent="0.25">
      <c r="C103" s="82"/>
      <c r="D103" s="45"/>
      <c r="E103" s="83" t="str">
        <f t="shared" si="34"/>
        <v/>
      </c>
      <c r="F103" s="45"/>
      <c r="G103" s="45"/>
      <c r="H103" s="45"/>
      <c r="I103" s="46" t="str">
        <f t="shared" si="30"/>
        <v/>
      </c>
      <c r="J103" s="46" t="str">
        <f t="shared" si="31"/>
        <v/>
      </c>
      <c r="K103" s="47" t="str">
        <f t="shared" si="19"/>
        <v/>
      </c>
      <c r="L103" s="47" t="str">
        <f t="shared" si="20"/>
        <v/>
      </c>
      <c r="M103" s="48">
        <f t="shared" si="32"/>
        <v>0</v>
      </c>
      <c r="N103" s="46" t="str">
        <f t="shared" si="21"/>
        <v/>
      </c>
      <c r="O103" s="47" t="str">
        <f t="shared" si="22"/>
        <v/>
      </c>
      <c r="P103" s="47" t="str">
        <f t="shared" si="23"/>
        <v/>
      </c>
      <c r="Q103" s="48">
        <f t="shared" si="33"/>
        <v>0</v>
      </c>
      <c r="R103" s="2"/>
      <c r="AH103" s="57" t="str">
        <f>IF(G103&gt;1,IF($E$10&gt;0,100-(#REF!/(1+(AL103/#REF!)^#REF!)^#REF!+#REF!/(AL103-1))*100,100-(AL103*D$5+D$6)*100),"")</f>
        <v/>
      </c>
      <c r="AI103" s="21" t="str">
        <f t="shared" si="24"/>
        <v/>
      </c>
      <c r="AJ103" s="21" t="str">
        <f t="shared" si="25"/>
        <v/>
      </c>
      <c r="AK103" s="48">
        <f t="shared" si="26"/>
        <v>0</v>
      </c>
      <c r="AL103" s="58" t="str">
        <f t="shared" si="27"/>
        <v/>
      </c>
      <c r="AM103" s="59" t="str">
        <f t="shared" si="28"/>
        <v/>
      </c>
      <c r="AN103" s="59" t="str">
        <f t="shared" si="29"/>
        <v/>
      </c>
      <c r="AO103" s="60"/>
    </row>
    <row r="104" spans="3:41" x14ac:dyDescent="0.25">
      <c r="C104" s="82"/>
      <c r="D104" s="45"/>
      <c r="E104" s="83" t="str">
        <f t="shared" si="34"/>
        <v/>
      </c>
      <c r="F104" s="45"/>
      <c r="G104" s="45"/>
      <c r="H104" s="45"/>
      <c r="I104" s="46" t="str">
        <f t="shared" si="30"/>
        <v/>
      </c>
      <c r="J104" s="46" t="str">
        <f t="shared" si="31"/>
        <v/>
      </c>
      <c r="K104" s="47" t="str">
        <f t="shared" si="19"/>
        <v/>
      </c>
      <c r="L104" s="47" t="str">
        <f t="shared" si="20"/>
        <v/>
      </c>
      <c r="M104" s="48">
        <f t="shared" si="32"/>
        <v>0</v>
      </c>
      <c r="N104" s="46" t="str">
        <f t="shared" si="21"/>
        <v/>
      </c>
      <c r="O104" s="47" t="str">
        <f t="shared" si="22"/>
        <v/>
      </c>
      <c r="P104" s="47" t="str">
        <f t="shared" si="23"/>
        <v/>
      </c>
      <c r="Q104" s="48">
        <f t="shared" si="33"/>
        <v>0</v>
      </c>
      <c r="R104" s="2"/>
      <c r="AH104" s="57" t="str">
        <f>IF(G104&gt;1,IF($E$10&gt;0,100-(#REF!/(1+(AL104/#REF!)^#REF!)^#REF!+#REF!/(AL104-1))*100,100-(AL104*D$5+D$6)*100),"")</f>
        <v/>
      </c>
      <c r="AI104" s="21" t="str">
        <f t="shared" si="24"/>
        <v/>
      </c>
      <c r="AJ104" s="21" t="str">
        <f t="shared" si="25"/>
        <v/>
      </c>
      <c r="AK104" s="48">
        <f t="shared" si="26"/>
        <v>0</v>
      </c>
      <c r="AL104" s="58" t="str">
        <f t="shared" si="27"/>
        <v/>
      </c>
      <c r="AM104" s="59" t="str">
        <f t="shared" si="28"/>
        <v/>
      </c>
      <c r="AN104" s="59" t="str">
        <f t="shared" si="29"/>
        <v/>
      </c>
      <c r="AO104" s="60"/>
    </row>
    <row r="105" spans="3:41" x14ac:dyDescent="0.25">
      <c r="C105" s="82"/>
      <c r="D105" s="45"/>
      <c r="E105" s="83" t="str">
        <f t="shared" si="34"/>
        <v/>
      </c>
      <c r="F105" s="45"/>
      <c r="G105" s="45"/>
      <c r="H105" s="45"/>
      <c r="I105" s="46" t="str">
        <f t="shared" si="30"/>
        <v/>
      </c>
      <c r="J105" s="46" t="str">
        <f t="shared" si="31"/>
        <v/>
      </c>
      <c r="K105" s="47" t="str">
        <f t="shared" si="19"/>
        <v/>
      </c>
      <c r="L105" s="47" t="str">
        <f t="shared" si="20"/>
        <v/>
      </c>
      <c r="M105" s="48">
        <f t="shared" si="32"/>
        <v>0</v>
      </c>
      <c r="N105" s="46" t="str">
        <f t="shared" si="21"/>
        <v/>
      </c>
      <c r="O105" s="47" t="str">
        <f t="shared" si="22"/>
        <v/>
      </c>
      <c r="P105" s="47" t="str">
        <f t="shared" si="23"/>
        <v/>
      </c>
      <c r="Q105" s="48">
        <f t="shared" si="33"/>
        <v>0</v>
      </c>
      <c r="R105" s="2"/>
      <c r="AH105" s="57" t="str">
        <f>IF(G105&gt;1,IF($E$10&gt;0,100-(#REF!/(1+(AL105/#REF!)^#REF!)^#REF!+#REF!/(AL105-1))*100,100-(AL105*D$5+D$6)*100),"")</f>
        <v/>
      </c>
      <c r="AI105" s="21" t="str">
        <f t="shared" si="24"/>
        <v/>
      </c>
      <c r="AJ105" s="21" t="str">
        <f t="shared" si="25"/>
        <v/>
      </c>
      <c r="AK105" s="48">
        <f t="shared" si="26"/>
        <v>0</v>
      </c>
      <c r="AL105" s="58" t="str">
        <f t="shared" si="27"/>
        <v/>
      </c>
      <c r="AM105" s="59" t="str">
        <f t="shared" si="28"/>
        <v/>
      </c>
      <c r="AN105" s="59" t="str">
        <f t="shared" si="29"/>
        <v/>
      </c>
      <c r="AO105" s="60"/>
    </row>
    <row r="106" spans="3:41" x14ac:dyDescent="0.25">
      <c r="C106" s="82"/>
      <c r="D106" s="45"/>
      <c r="E106" s="83" t="str">
        <f t="shared" si="34"/>
        <v/>
      </c>
      <c r="F106" s="45"/>
      <c r="G106" s="45"/>
      <c r="H106" s="45"/>
      <c r="I106" s="46" t="str">
        <f t="shared" si="30"/>
        <v/>
      </c>
      <c r="J106" s="46" t="str">
        <f t="shared" si="31"/>
        <v/>
      </c>
      <c r="K106" s="47" t="str">
        <f t="shared" si="19"/>
        <v/>
      </c>
      <c r="L106" s="47" t="str">
        <f t="shared" si="20"/>
        <v/>
      </c>
      <c r="M106" s="48">
        <f t="shared" si="32"/>
        <v>0</v>
      </c>
      <c r="N106" s="46" t="str">
        <f t="shared" si="21"/>
        <v/>
      </c>
      <c r="O106" s="47" t="str">
        <f t="shared" si="22"/>
        <v/>
      </c>
      <c r="P106" s="47" t="str">
        <f t="shared" si="23"/>
        <v/>
      </c>
      <c r="Q106" s="48">
        <f t="shared" si="33"/>
        <v>0</v>
      </c>
      <c r="R106" s="2"/>
      <c r="AH106" s="57" t="str">
        <f>IF(G106&gt;1,IF($E$10&gt;0,100-(#REF!/(1+(AL106/#REF!)^#REF!)^#REF!+#REF!/(AL106-1))*100,100-(AL106*D$5+D$6)*100),"")</f>
        <v/>
      </c>
      <c r="AI106" s="21" t="str">
        <f t="shared" si="24"/>
        <v/>
      </c>
      <c r="AJ106" s="21" t="str">
        <f t="shared" si="25"/>
        <v/>
      </c>
      <c r="AK106" s="48">
        <f t="shared" si="26"/>
        <v>0</v>
      </c>
      <c r="AL106" s="58" t="str">
        <f t="shared" si="27"/>
        <v/>
      </c>
      <c r="AM106" s="59" t="str">
        <f t="shared" si="28"/>
        <v/>
      </c>
      <c r="AN106" s="59" t="str">
        <f t="shared" si="29"/>
        <v/>
      </c>
      <c r="AO106" s="60"/>
    </row>
    <row r="107" spans="3:41" x14ac:dyDescent="0.25">
      <c r="C107" s="82"/>
      <c r="D107" s="45"/>
      <c r="E107" s="83" t="str">
        <f t="shared" si="34"/>
        <v/>
      </c>
      <c r="F107" s="45"/>
      <c r="G107" s="45"/>
      <c r="H107" s="45"/>
      <c r="I107" s="46" t="str">
        <f t="shared" si="30"/>
        <v/>
      </c>
      <c r="J107" s="46" t="str">
        <f t="shared" si="31"/>
        <v/>
      </c>
      <c r="K107" s="47" t="str">
        <f t="shared" si="19"/>
        <v/>
      </c>
      <c r="L107" s="47" t="str">
        <f t="shared" si="20"/>
        <v/>
      </c>
      <c r="M107" s="48">
        <f t="shared" si="32"/>
        <v>0</v>
      </c>
      <c r="N107" s="46" t="str">
        <f t="shared" si="21"/>
        <v/>
      </c>
      <c r="O107" s="47" t="str">
        <f t="shared" si="22"/>
        <v/>
      </c>
      <c r="P107" s="47" t="str">
        <f t="shared" si="23"/>
        <v/>
      </c>
      <c r="Q107" s="48">
        <f t="shared" si="33"/>
        <v>0</v>
      </c>
      <c r="R107" s="2"/>
      <c r="AH107" s="57" t="str">
        <f>IF(G107&gt;1,IF($E$10&gt;0,100-(#REF!/(1+(AL107/#REF!)^#REF!)^#REF!+#REF!/(AL107-1))*100,100-(AL107*D$5+D$6)*100),"")</f>
        <v/>
      </c>
      <c r="AI107" s="21" t="str">
        <f t="shared" si="24"/>
        <v/>
      </c>
      <c r="AJ107" s="21" t="str">
        <f t="shared" si="25"/>
        <v/>
      </c>
      <c r="AK107" s="48">
        <f t="shared" si="26"/>
        <v>0</v>
      </c>
      <c r="AL107" s="58" t="str">
        <f t="shared" si="27"/>
        <v/>
      </c>
      <c r="AM107" s="59" t="str">
        <f t="shared" si="28"/>
        <v/>
      </c>
      <c r="AN107" s="59" t="str">
        <f t="shared" si="29"/>
        <v/>
      </c>
      <c r="AO107" s="60"/>
    </row>
    <row r="108" spans="3:41" x14ac:dyDescent="0.25">
      <c r="C108" s="82"/>
      <c r="D108" s="45"/>
      <c r="E108" s="83" t="str">
        <f t="shared" si="34"/>
        <v/>
      </c>
      <c r="F108" s="45"/>
      <c r="G108" s="45"/>
      <c r="H108" s="45"/>
      <c r="I108" s="46" t="str">
        <f t="shared" si="30"/>
        <v/>
      </c>
      <c r="J108" s="46" t="str">
        <f t="shared" si="31"/>
        <v/>
      </c>
      <c r="K108" s="47" t="str">
        <f t="shared" si="19"/>
        <v/>
      </c>
      <c r="L108" s="47" t="str">
        <f t="shared" si="20"/>
        <v/>
      </c>
      <c r="M108" s="48">
        <f t="shared" si="32"/>
        <v>0</v>
      </c>
      <c r="N108" s="46" t="str">
        <f t="shared" si="21"/>
        <v/>
      </c>
      <c r="O108" s="47" t="str">
        <f t="shared" si="22"/>
        <v/>
      </c>
      <c r="P108" s="47" t="str">
        <f t="shared" si="23"/>
        <v/>
      </c>
      <c r="Q108" s="48">
        <f t="shared" si="33"/>
        <v>0</v>
      </c>
      <c r="R108" s="2"/>
      <c r="AH108" s="57" t="str">
        <f>IF(G108&gt;1,IF($E$10&gt;0,100-(#REF!/(1+(AL108/#REF!)^#REF!)^#REF!+#REF!/(AL108-1))*100,100-(AL108*D$5+D$6)*100),"")</f>
        <v/>
      </c>
      <c r="AI108" s="21" t="str">
        <f t="shared" si="24"/>
        <v/>
      </c>
      <c r="AJ108" s="21" t="str">
        <f t="shared" si="25"/>
        <v/>
      </c>
      <c r="AK108" s="48">
        <f t="shared" si="26"/>
        <v>0</v>
      </c>
      <c r="AL108" s="58" t="str">
        <f t="shared" si="27"/>
        <v/>
      </c>
      <c r="AM108" s="59" t="str">
        <f t="shared" si="28"/>
        <v/>
      </c>
      <c r="AN108" s="59" t="str">
        <f t="shared" si="29"/>
        <v/>
      </c>
      <c r="AO108" s="60"/>
    </row>
    <row r="109" spans="3:41" x14ac:dyDescent="0.25">
      <c r="C109" s="82"/>
      <c r="D109" s="45"/>
      <c r="E109" s="83" t="str">
        <f t="shared" si="34"/>
        <v/>
      </c>
      <c r="F109" s="45"/>
      <c r="G109" s="45"/>
      <c r="H109" s="45"/>
      <c r="I109" s="46" t="str">
        <f t="shared" si="30"/>
        <v/>
      </c>
      <c r="J109" s="46" t="str">
        <f t="shared" si="31"/>
        <v/>
      </c>
      <c r="K109" s="47" t="str">
        <f t="shared" si="19"/>
        <v/>
      </c>
      <c r="L109" s="47" t="str">
        <f t="shared" si="20"/>
        <v/>
      </c>
      <c r="M109" s="48">
        <f t="shared" si="32"/>
        <v>0</v>
      </c>
      <c r="N109" s="46" t="str">
        <f t="shared" si="21"/>
        <v/>
      </c>
      <c r="O109" s="47" t="str">
        <f t="shared" si="22"/>
        <v/>
      </c>
      <c r="P109" s="47" t="str">
        <f t="shared" si="23"/>
        <v/>
      </c>
      <c r="Q109" s="48">
        <f t="shared" si="33"/>
        <v>0</v>
      </c>
      <c r="R109" s="2"/>
      <c r="AH109" s="57" t="str">
        <f>IF(G109&gt;1,IF($E$10&gt;0,100-(#REF!/(1+(AL109/#REF!)^#REF!)^#REF!+#REF!/(AL109-1))*100,100-(AL109*D$5+D$6)*100),"")</f>
        <v/>
      </c>
      <c r="AI109" s="21" t="str">
        <f t="shared" si="24"/>
        <v/>
      </c>
      <c r="AJ109" s="21" t="str">
        <f t="shared" si="25"/>
        <v/>
      </c>
      <c r="AK109" s="48">
        <f t="shared" si="26"/>
        <v>0</v>
      </c>
      <c r="AL109" s="58" t="str">
        <f t="shared" si="27"/>
        <v/>
      </c>
      <c r="AM109" s="59" t="str">
        <f t="shared" si="28"/>
        <v/>
      </c>
      <c r="AN109" s="59" t="str">
        <f t="shared" si="29"/>
        <v/>
      </c>
      <c r="AO109" s="60"/>
    </row>
    <row r="110" spans="3:41" x14ac:dyDescent="0.25">
      <c r="C110" s="82"/>
      <c r="D110" s="45"/>
      <c r="E110" s="83" t="str">
        <f t="shared" si="34"/>
        <v/>
      </c>
      <c r="F110" s="45"/>
      <c r="G110" s="45"/>
      <c r="H110" s="45"/>
      <c r="I110" s="46" t="str">
        <f t="shared" si="30"/>
        <v/>
      </c>
      <c r="J110" s="46" t="str">
        <f t="shared" si="31"/>
        <v/>
      </c>
      <c r="K110" s="47" t="str">
        <f t="shared" si="19"/>
        <v/>
      </c>
      <c r="L110" s="47" t="str">
        <f t="shared" si="20"/>
        <v/>
      </c>
      <c r="M110" s="48">
        <f t="shared" si="32"/>
        <v>0</v>
      </c>
      <c r="N110" s="46" t="str">
        <f t="shared" si="21"/>
        <v/>
      </c>
      <c r="O110" s="47" t="str">
        <f t="shared" si="22"/>
        <v/>
      </c>
      <c r="P110" s="47" t="str">
        <f t="shared" si="23"/>
        <v/>
      </c>
      <c r="Q110" s="48">
        <f t="shared" si="33"/>
        <v>0</v>
      </c>
      <c r="R110" s="2"/>
      <c r="AH110" s="57" t="str">
        <f>IF(G110&gt;1,IF($E$10&gt;0,100-(#REF!/(1+(AL110/#REF!)^#REF!)^#REF!+#REF!/(AL110-1))*100,100-(AL110*D$5+D$6)*100),"")</f>
        <v/>
      </c>
      <c r="AI110" s="21" t="str">
        <f t="shared" si="24"/>
        <v/>
      </c>
      <c r="AJ110" s="21" t="str">
        <f t="shared" si="25"/>
        <v/>
      </c>
      <c r="AK110" s="48">
        <f t="shared" si="26"/>
        <v>0</v>
      </c>
      <c r="AL110" s="58" t="str">
        <f t="shared" si="27"/>
        <v/>
      </c>
      <c r="AM110" s="59" t="str">
        <f t="shared" si="28"/>
        <v/>
      </c>
      <c r="AN110" s="59" t="str">
        <f t="shared" si="29"/>
        <v/>
      </c>
      <c r="AO110" s="60"/>
    </row>
    <row r="111" spans="3:41" x14ac:dyDescent="0.25">
      <c r="C111" s="82"/>
      <c r="D111" s="45"/>
      <c r="E111" s="83" t="str">
        <f t="shared" si="34"/>
        <v/>
      </c>
      <c r="F111" s="45"/>
      <c r="G111" s="45"/>
      <c r="H111" s="45"/>
      <c r="I111" s="46" t="str">
        <f t="shared" si="30"/>
        <v/>
      </c>
      <c r="J111" s="46" t="str">
        <f t="shared" si="31"/>
        <v/>
      </c>
      <c r="K111" s="47" t="str">
        <f t="shared" si="19"/>
        <v/>
      </c>
      <c r="L111" s="47" t="str">
        <f t="shared" si="20"/>
        <v/>
      </c>
      <c r="M111" s="48">
        <f t="shared" si="32"/>
        <v>0</v>
      </c>
      <c r="N111" s="46" t="str">
        <f t="shared" si="21"/>
        <v/>
      </c>
      <c r="O111" s="47" t="str">
        <f t="shared" si="22"/>
        <v/>
      </c>
      <c r="P111" s="47" t="str">
        <f t="shared" si="23"/>
        <v/>
      </c>
      <c r="Q111" s="48">
        <f t="shared" si="33"/>
        <v>0</v>
      </c>
      <c r="R111" s="2"/>
      <c r="AH111" s="57" t="str">
        <f>IF(G111&gt;1,IF($E$10&gt;0,100-(#REF!/(1+(AL111/#REF!)^#REF!)^#REF!+#REF!/(AL111-1))*100,100-(AL111*D$5+D$6)*100),"")</f>
        <v/>
      </c>
      <c r="AI111" s="21" t="str">
        <f t="shared" si="24"/>
        <v/>
      </c>
      <c r="AJ111" s="21" t="str">
        <f t="shared" si="25"/>
        <v/>
      </c>
      <c r="AK111" s="48">
        <f t="shared" si="26"/>
        <v>0</v>
      </c>
      <c r="AL111" s="58" t="str">
        <f t="shared" si="27"/>
        <v/>
      </c>
      <c r="AM111" s="59" t="str">
        <f t="shared" si="28"/>
        <v/>
      </c>
      <c r="AN111" s="59" t="str">
        <f t="shared" si="29"/>
        <v/>
      </c>
      <c r="AO111" s="60"/>
    </row>
    <row r="112" spans="3:41" x14ac:dyDescent="0.25">
      <c r="C112" s="82"/>
      <c r="D112" s="45"/>
      <c r="E112" s="83" t="str">
        <f t="shared" si="34"/>
        <v/>
      </c>
      <c r="F112" s="45"/>
      <c r="G112" s="45"/>
      <c r="H112" s="45"/>
      <c r="I112" s="46" t="str">
        <f t="shared" si="30"/>
        <v/>
      </c>
      <c r="J112" s="46" t="str">
        <f t="shared" si="31"/>
        <v/>
      </c>
      <c r="K112" s="47" t="str">
        <f t="shared" si="19"/>
        <v/>
      </c>
      <c r="L112" s="47" t="str">
        <f t="shared" si="20"/>
        <v/>
      </c>
      <c r="M112" s="48">
        <f t="shared" si="32"/>
        <v>0</v>
      </c>
      <c r="N112" s="46" t="str">
        <f t="shared" si="21"/>
        <v/>
      </c>
      <c r="O112" s="47" t="str">
        <f t="shared" si="22"/>
        <v/>
      </c>
      <c r="P112" s="47" t="str">
        <f t="shared" si="23"/>
        <v/>
      </c>
      <c r="Q112" s="48">
        <f t="shared" si="33"/>
        <v>0</v>
      </c>
      <c r="R112" s="2"/>
      <c r="AH112" s="57" t="str">
        <f>IF(G112&gt;1,IF($E$10&gt;0,100-(#REF!/(1+(AL112/#REF!)^#REF!)^#REF!+#REF!/(AL112-1))*100,100-(AL112*D$5+D$6)*100),"")</f>
        <v/>
      </c>
      <c r="AI112" s="21" t="str">
        <f t="shared" si="24"/>
        <v/>
      </c>
      <c r="AJ112" s="21" t="str">
        <f t="shared" si="25"/>
        <v/>
      </c>
      <c r="AK112" s="48">
        <f t="shared" si="26"/>
        <v>0</v>
      </c>
      <c r="AL112" s="58" t="str">
        <f t="shared" si="27"/>
        <v/>
      </c>
      <c r="AM112" s="59" t="str">
        <f t="shared" si="28"/>
        <v/>
      </c>
      <c r="AN112" s="59" t="str">
        <f t="shared" si="29"/>
        <v/>
      </c>
      <c r="AO112" s="60"/>
    </row>
    <row r="113" spans="3:41" x14ac:dyDescent="0.25">
      <c r="C113" s="82"/>
      <c r="D113" s="45"/>
      <c r="E113" s="83" t="str">
        <f t="shared" si="34"/>
        <v/>
      </c>
      <c r="F113" s="45"/>
      <c r="G113" s="45"/>
      <c r="H113" s="45"/>
      <c r="I113" s="46" t="str">
        <f t="shared" si="30"/>
        <v/>
      </c>
      <c r="J113" s="46" t="str">
        <f t="shared" si="31"/>
        <v/>
      </c>
      <c r="K113" s="47" t="str">
        <f t="shared" si="19"/>
        <v/>
      </c>
      <c r="L113" s="47" t="str">
        <f t="shared" si="20"/>
        <v/>
      </c>
      <c r="M113" s="48">
        <f t="shared" si="32"/>
        <v>0</v>
      </c>
      <c r="N113" s="46" t="str">
        <f t="shared" si="21"/>
        <v/>
      </c>
      <c r="O113" s="47" t="str">
        <f t="shared" si="22"/>
        <v/>
      </c>
      <c r="P113" s="47" t="str">
        <f t="shared" si="23"/>
        <v/>
      </c>
      <c r="Q113" s="48">
        <f t="shared" si="33"/>
        <v>0</v>
      </c>
      <c r="R113" s="2"/>
      <c r="AH113" s="57" t="str">
        <f>IF(G113&gt;1,IF($E$10&gt;0,100-(#REF!/(1+(AL113/#REF!)^#REF!)^#REF!+#REF!/(AL113-1))*100,100-(AL113*D$5+D$6)*100),"")</f>
        <v/>
      </c>
      <c r="AI113" s="21" t="str">
        <f t="shared" si="24"/>
        <v/>
      </c>
      <c r="AJ113" s="21" t="str">
        <f t="shared" si="25"/>
        <v/>
      </c>
      <c r="AK113" s="48">
        <f t="shared" si="26"/>
        <v>0</v>
      </c>
      <c r="AL113" s="58" t="str">
        <f t="shared" si="27"/>
        <v/>
      </c>
      <c r="AM113" s="59" t="str">
        <f t="shared" si="28"/>
        <v/>
      </c>
      <c r="AN113" s="59" t="str">
        <f t="shared" si="29"/>
        <v/>
      </c>
      <c r="AO113" s="60"/>
    </row>
    <row r="114" spans="3:41" x14ac:dyDescent="0.25">
      <c r="C114" s="82"/>
      <c r="D114" s="45"/>
      <c r="E114" s="83" t="str">
        <f t="shared" si="34"/>
        <v/>
      </c>
      <c r="F114" s="45"/>
      <c r="G114" s="45"/>
      <c r="H114" s="45"/>
      <c r="I114" s="46" t="str">
        <f t="shared" si="30"/>
        <v/>
      </c>
      <c r="J114" s="46" t="str">
        <f t="shared" si="31"/>
        <v/>
      </c>
      <c r="K114" s="47" t="str">
        <f t="shared" si="19"/>
        <v/>
      </c>
      <c r="L114" s="47" t="str">
        <f t="shared" si="20"/>
        <v/>
      </c>
      <c r="M114" s="48">
        <f t="shared" si="32"/>
        <v>0</v>
      </c>
      <c r="N114" s="46" t="str">
        <f t="shared" si="21"/>
        <v/>
      </c>
      <c r="O114" s="47" t="str">
        <f t="shared" si="22"/>
        <v/>
      </c>
      <c r="P114" s="47" t="str">
        <f t="shared" si="23"/>
        <v/>
      </c>
      <c r="Q114" s="48">
        <f t="shared" si="33"/>
        <v>0</v>
      </c>
      <c r="R114" s="2"/>
      <c r="AH114" s="57" t="str">
        <f>IF(G114&gt;1,IF($E$10&gt;0,100-(#REF!/(1+(AL114/#REF!)^#REF!)^#REF!+#REF!/(AL114-1))*100,100-(AL114*D$5+D$6)*100),"")</f>
        <v/>
      </c>
      <c r="AI114" s="21" t="str">
        <f t="shared" si="24"/>
        <v/>
      </c>
      <c r="AJ114" s="21" t="str">
        <f t="shared" si="25"/>
        <v/>
      </c>
      <c r="AK114" s="48">
        <f t="shared" si="26"/>
        <v>0</v>
      </c>
      <c r="AL114" s="58" t="str">
        <f t="shared" si="27"/>
        <v/>
      </c>
      <c r="AM114" s="59" t="str">
        <f t="shared" si="28"/>
        <v/>
      </c>
      <c r="AN114" s="59" t="str">
        <f t="shared" si="29"/>
        <v/>
      </c>
      <c r="AO114" s="60"/>
    </row>
    <row r="115" spans="3:41" x14ac:dyDescent="0.25">
      <c r="C115" s="82"/>
      <c r="D115" s="45"/>
      <c r="E115" s="83" t="str">
        <f t="shared" si="34"/>
        <v/>
      </c>
      <c r="F115" s="45"/>
      <c r="G115" s="45"/>
      <c r="H115" s="45"/>
      <c r="I115" s="46" t="str">
        <f t="shared" si="30"/>
        <v/>
      </c>
      <c r="J115" s="46" t="str">
        <f t="shared" si="31"/>
        <v/>
      </c>
      <c r="K115" s="47" t="str">
        <f t="shared" si="19"/>
        <v/>
      </c>
      <c r="L115" s="47" t="str">
        <f t="shared" si="20"/>
        <v/>
      </c>
      <c r="M115" s="48">
        <f t="shared" si="32"/>
        <v>0</v>
      </c>
      <c r="N115" s="46" t="str">
        <f t="shared" si="21"/>
        <v/>
      </c>
      <c r="O115" s="47" t="str">
        <f t="shared" si="22"/>
        <v/>
      </c>
      <c r="P115" s="47" t="str">
        <f t="shared" si="23"/>
        <v/>
      </c>
      <c r="Q115" s="48">
        <f t="shared" si="33"/>
        <v>0</v>
      </c>
      <c r="R115" s="2"/>
      <c r="AH115" s="57" t="str">
        <f>IF(G115&gt;1,IF($E$10&gt;0,100-(#REF!/(1+(AL115/#REF!)^#REF!)^#REF!+#REF!/(AL115-1))*100,100-(AL115*D$5+D$6)*100),"")</f>
        <v/>
      </c>
      <c r="AI115" s="21" t="str">
        <f t="shared" si="24"/>
        <v/>
      </c>
      <c r="AJ115" s="21" t="str">
        <f t="shared" si="25"/>
        <v/>
      </c>
      <c r="AK115" s="48">
        <f t="shared" si="26"/>
        <v>0</v>
      </c>
      <c r="AL115" s="58" t="str">
        <f t="shared" si="27"/>
        <v/>
      </c>
      <c r="AM115" s="59" t="str">
        <f t="shared" si="28"/>
        <v/>
      </c>
      <c r="AN115" s="59" t="str">
        <f t="shared" si="29"/>
        <v/>
      </c>
      <c r="AO115" s="60"/>
    </row>
    <row r="116" spans="3:41" x14ac:dyDescent="0.25">
      <c r="C116" s="82"/>
      <c r="D116" s="45"/>
      <c r="E116" s="83" t="str">
        <f t="shared" si="34"/>
        <v/>
      </c>
      <c r="F116" s="45"/>
      <c r="G116" s="45"/>
      <c r="H116" s="45"/>
      <c r="I116" s="46" t="str">
        <f t="shared" si="30"/>
        <v/>
      </c>
      <c r="J116" s="46" t="str">
        <f t="shared" si="31"/>
        <v/>
      </c>
      <c r="K116" s="47" t="str">
        <f t="shared" si="19"/>
        <v/>
      </c>
      <c r="L116" s="47" t="str">
        <f t="shared" si="20"/>
        <v/>
      </c>
      <c r="M116" s="48">
        <f t="shared" si="32"/>
        <v>0</v>
      </c>
      <c r="N116" s="46" t="str">
        <f t="shared" si="21"/>
        <v/>
      </c>
      <c r="O116" s="47" t="str">
        <f t="shared" si="22"/>
        <v/>
      </c>
      <c r="P116" s="47" t="str">
        <f t="shared" si="23"/>
        <v/>
      </c>
      <c r="Q116" s="48">
        <f t="shared" si="33"/>
        <v>0</v>
      </c>
      <c r="R116" s="2"/>
      <c r="AH116" s="57" t="str">
        <f>IF(G116&gt;1,IF($E$10&gt;0,100-(#REF!/(1+(AL116/#REF!)^#REF!)^#REF!+#REF!/(AL116-1))*100,100-(AL116*D$5+D$6)*100),"")</f>
        <v/>
      </c>
      <c r="AI116" s="21" t="str">
        <f t="shared" si="24"/>
        <v/>
      </c>
      <c r="AJ116" s="21" t="str">
        <f t="shared" si="25"/>
        <v/>
      </c>
      <c r="AK116" s="48">
        <f t="shared" si="26"/>
        <v>0</v>
      </c>
      <c r="AL116" s="58" t="str">
        <f t="shared" si="27"/>
        <v/>
      </c>
      <c r="AM116" s="59" t="str">
        <f t="shared" si="28"/>
        <v/>
      </c>
      <c r="AN116" s="59" t="str">
        <f t="shared" si="29"/>
        <v/>
      </c>
      <c r="AO116" s="60"/>
    </row>
    <row r="117" spans="3:41" x14ac:dyDescent="0.25">
      <c r="C117" s="82"/>
      <c r="D117" s="45"/>
      <c r="E117" s="83" t="str">
        <f t="shared" si="34"/>
        <v/>
      </c>
      <c r="F117" s="45"/>
      <c r="G117" s="45"/>
      <c r="H117" s="45"/>
      <c r="I117" s="46" t="str">
        <f t="shared" si="30"/>
        <v/>
      </c>
      <c r="J117" s="46" t="str">
        <f t="shared" si="31"/>
        <v/>
      </c>
      <c r="K117" s="47" t="str">
        <f t="shared" si="19"/>
        <v/>
      </c>
      <c r="L117" s="47" t="str">
        <f t="shared" si="20"/>
        <v/>
      </c>
      <c r="M117" s="48">
        <f t="shared" si="32"/>
        <v>0</v>
      </c>
      <c r="N117" s="46" t="str">
        <f t="shared" si="21"/>
        <v/>
      </c>
      <c r="O117" s="47" t="str">
        <f t="shared" si="22"/>
        <v/>
      </c>
      <c r="P117" s="47" t="str">
        <f t="shared" si="23"/>
        <v/>
      </c>
      <c r="Q117" s="48">
        <f t="shared" si="33"/>
        <v>0</v>
      </c>
      <c r="R117" s="2"/>
      <c r="AH117" s="57" t="str">
        <f>IF(G117&gt;1,IF($E$10&gt;0,100-(#REF!/(1+(AL117/#REF!)^#REF!)^#REF!+#REF!/(AL117-1))*100,100-(AL117*D$5+D$6)*100),"")</f>
        <v/>
      </c>
      <c r="AI117" s="21" t="str">
        <f t="shared" si="24"/>
        <v/>
      </c>
      <c r="AJ117" s="21" t="str">
        <f t="shared" si="25"/>
        <v/>
      </c>
      <c r="AK117" s="48">
        <f t="shared" si="26"/>
        <v>0</v>
      </c>
      <c r="AL117" s="58" t="str">
        <f t="shared" si="27"/>
        <v/>
      </c>
      <c r="AM117" s="59" t="str">
        <f t="shared" si="28"/>
        <v/>
      </c>
      <c r="AN117" s="59" t="str">
        <f t="shared" si="29"/>
        <v/>
      </c>
      <c r="AO117" s="60"/>
    </row>
    <row r="118" spans="3:41" x14ac:dyDescent="0.25">
      <c r="C118" s="82"/>
      <c r="D118" s="45"/>
      <c r="E118" s="83" t="str">
        <f t="shared" si="34"/>
        <v/>
      </c>
      <c r="F118" s="45"/>
      <c r="G118" s="45"/>
      <c r="H118" s="45"/>
      <c r="I118" s="46" t="str">
        <f t="shared" si="30"/>
        <v/>
      </c>
      <c r="J118" s="46" t="str">
        <f t="shared" si="31"/>
        <v/>
      </c>
      <c r="K118" s="47" t="str">
        <f t="shared" si="19"/>
        <v/>
      </c>
      <c r="L118" s="47" t="str">
        <f t="shared" si="20"/>
        <v/>
      </c>
      <c r="M118" s="48">
        <f t="shared" si="32"/>
        <v>0</v>
      </c>
      <c r="N118" s="46" t="str">
        <f t="shared" si="21"/>
        <v/>
      </c>
      <c r="O118" s="47" t="str">
        <f t="shared" si="22"/>
        <v/>
      </c>
      <c r="P118" s="47" t="str">
        <f t="shared" si="23"/>
        <v/>
      </c>
      <c r="Q118" s="48">
        <f t="shared" si="33"/>
        <v>0</v>
      </c>
      <c r="R118" s="2"/>
      <c r="AH118" s="57" t="str">
        <f>IF(G118&gt;1,IF($E$10&gt;0,100-(#REF!/(1+(AL118/#REF!)^#REF!)^#REF!+#REF!/(AL118-1))*100,100-(AL118*D$5+D$6)*100),"")</f>
        <v/>
      </c>
      <c r="AI118" s="21" t="str">
        <f t="shared" si="24"/>
        <v/>
      </c>
      <c r="AJ118" s="21" t="str">
        <f t="shared" si="25"/>
        <v/>
      </c>
      <c r="AK118" s="48">
        <f t="shared" si="26"/>
        <v>0</v>
      </c>
      <c r="AL118" s="58" t="str">
        <f t="shared" si="27"/>
        <v/>
      </c>
      <c r="AM118" s="59" t="str">
        <f t="shared" si="28"/>
        <v/>
      </c>
      <c r="AN118" s="59" t="str">
        <f t="shared" si="29"/>
        <v/>
      </c>
      <c r="AO118" s="60"/>
    </row>
    <row r="119" spans="3:41" x14ac:dyDescent="0.25">
      <c r="C119" s="82"/>
      <c r="D119" s="45"/>
      <c r="E119" s="83" t="str">
        <f t="shared" si="34"/>
        <v/>
      </c>
      <c r="F119" s="45"/>
      <c r="G119" s="45"/>
      <c r="H119" s="45"/>
      <c r="I119" s="46" t="str">
        <f t="shared" si="30"/>
        <v/>
      </c>
      <c r="J119" s="46" t="str">
        <f t="shared" si="31"/>
        <v/>
      </c>
      <c r="K119" s="47" t="str">
        <f t="shared" si="19"/>
        <v/>
      </c>
      <c r="L119" s="47" t="str">
        <f t="shared" si="20"/>
        <v/>
      </c>
      <c r="M119" s="48">
        <f t="shared" si="32"/>
        <v>0</v>
      </c>
      <c r="N119" s="46" t="str">
        <f t="shared" si="21"/>
        <v/>
      </c>
      <c r="O119" s="47" t="str">
        <f t="shared" si="22"/>
        <v/>
      </c>
      <c r="P119" s="47" t="str">
        <f t="shared" si="23"/>
        <v/>
      </c>
      <c r="Q119" s="48">
        <f t="shared" si="33"/>
        <v>0</v>
      </c>
      <c r="R119" s="2"/>
      <c r="AH119" s="57" t="str">
        <f>IF(G119&gt;1,IF($E$10&gt;0,100-(#REF!/(1+(AL119/#REF!)^#REF!)^#REF!+#REF!/(AL119-1))*100,100-(AL119*D$5+D$6)*100),"")</f>
        <v/>
      </c>
      <c r="AI119" s="21" t="str">
        <f t="shared" si="24"/>
        <v/>
      </c>
      <c r="AJ119" s="21" t="str">
        <f t="shared" si="25"/>
        <v/>
      </c>
      <c r="AK119" s="48">
        <f t="shared" si="26"/>
        <v>0</v>
      </c>
      <c r="AL119" s="58" t="str">
        <f t="shared" si="27"/>
        <v/>
      </c>
      <c r="AM119" s="59" t="str">
        <f t="shared" si="28"/>
        <v/>
      </c>
      <c r="AN119" s="59" t="str">
        <f t="shared" si="29"/>
        <v/>
      </c>
      <c r="AO119" s="60"/>
    </row>
    <row r="120" spans="3:41" x14ac:dyDescent="0.25">
      <c r="C120" s="82"/>
      <c r="D120" s="45"/>
      <c r="E120" s="83" t="str">
        <f t="shared" si="34"/>
        <v/>
      </c>
      <c r="F120" s="45"/>
      <c r="G120" s="45"/>
      <c r="H120" s="45"/>
      <c r="I120" s="46" t="str">
        <f t="shared" si="30"/>
        <v/>
      </c>
      <c r="J120" s="46" t="str">
        <f t="shared" si="31"/>
        <v/>
      </c>
      <c r="K120" s="47" t="str">
        <f t="shared" si="19"/>
        <v/>
      </c>
      <c r="L120" s="47" t="str">
        <f t="shared" si="20"/>
        <v/>
      </c>
      <c r="M120" s="48">
        <f t="shared" si="32"/>
        <v>0</v>
      </c>
      <c r="N120" s="46" t="str">
        <f t="shared" si="21"/>
        <v/>
      </c>
      <c r="O120" s="47" t="str">
        <f t="shared" si="22"/>
        <v/>
      </c>
      <c r="P120" s="47" t="str">
        <f t="shared" si="23"/>
        <v/>
      </c>
      <c r="Q120" s="48">
        <f t="shared" si="33"/>
        <v>0</v>
      </c>
      <c r="R120" s="2"/>
      <c r="AH120" s="57" t="str">
        <f>IF(G120&gt;1,IF($E$10&gt;0,100-(#REF!/(1+(AL120/#REF!)^#REF!)^#REF!+#REF!/(AL120-1))*100,100-(AL120*D$5+D$6)*100),"")</f>
        <v/>
      </c>
      <c r="AI120" s="21" t="str">
        <f t="shared" si="24"/>
        <v/>
      </c>
      <c r="AJ120" s="21" t="str">
        <f t="shared" si="25"/>
        <v/>
      </c>
      <c r="AK120" s="48">
        <f t="shared" si="26"/>
        <v>0</v>
      </c>
      <c r="AL120" s="58" t="str">
        <f t="shared" si="27"/>
        <v/>
      </c>
      <c r="AM120" s="59" t="str">
        <f t="shared" si="28"/>
        <v/>
      </c>
      <c r="AN120" s="59" t="str">
        <f t="shared" si="29"/>
        <v/>
      </c>
      <c r="AO120" s="60"/>
    </row>
    <row r="121" spans="3:41" x14ac:dyDescent="0.25">
      <c r="C121" s="82"/>
      <c r="D121" s="45"/>
      <c r="E121" s="83" t="str">
        <f t="shared" si="34"/>
        <v/>
      </c>
      <c r="F121" s="45"/>
      <c r="G121" s="45"/>
      <c r="H121" s="45"/>
      <c r="I121" s="46" t="str">
        <f t="shared" si="30"/>
        <v/>
      </c>
      <c r="J121" s="46" t="str">
        <f t="shared" si="31"/>
        <v/>
      </c>
      <c r="K121" s="47" t="str">
        <f t="shared" si="19"/>
        <v/>
      </c>
      <c r="L121" s="47" t="str">
        <f t="shared" si="20"/>
        <v/>
      </c>
      <c r="M121" s="48">
        <f t="shared" si="32"/>
        <v>0</v>
      </c>
      <c r="N121" s="46" t="str">
        <f t="shared" si="21"/>
        <v/>
      </c>
      <c r="O121" s="47" t="str">
        <f t="shared" si="22"/>
        <v/>
      </c>
      <c r="P121" s="47" t="str">
        <f t="shared" si="23"/>
        <v/>
      </c>
      <c r="Q121" s="48">
        <f t="shared" si="33"/>
        <v>0</v>
      </c>
      <c r="R121" s="2"/>
      <c r="AH121" s="57" t="str">
        <f>IF(G121&gt;1,IF($E$10&gt;0,100-(#REF!/(1+(AL121/#REF!)^#REF!)^#REF!+#REF!/(AL121-1))*100,100-(AL121*D$5+D$6)*100),"")</f>
        <v/>
      </c>
      <c r="AI121" s="21" t="str">
        <f t="shared" si="24"/>
        <v/>
      </c>
      <c r="AJ121" s="21" t="str">
        <f t="shared" si="25"/>
        <v/>
      </c>
      <c r="AK121" s="48">
        <f t="shared" si="26"/>
        <v>0</v>
      </c>
      <c r="AL121" s="58" t="str">
        <f t="shared" si="27"/>
        <v/>
      </c>
      <c r="AM121" s="59" t="str">
        <f t="shared" si="28"/>
        <v/>
      </c>
      <c r="AN121" s="59" t="str">
        <f t="shared" si="29"/>
        <v/>
      </c>
      <c r="AO121" s="60"/>
    </row>
    <row r="122" spans="3:41" x14ac:dyDescent="0.25">
      <c r="C122" s="82"/>
      <c r="D122" s="45"/>
      <c r="E122" s="83" t="str">
        <f t="shared" si="34"/>
        <v/>
      </c>
      <c r="F122" s="45"/>
      <c r="G122" s="45"/>
      <c r="H122" s="45"/>
      <c r="I122" s="46" t="str">
        <f t="shared" si="30"/>
        <v/>
      </c>
      <c r="J122" s="46" t="str">
        <f t="shared" si="31"/>
        <v/>
      </c>
      <c r="K122" s="47" t="str">
        <f t="shared" si="19"/>
        <v/>
      </c>
      <c r="L122" s="47" t="str">
        <f t="shared" si="20"/>
        <v/>
      </c>
      <c r="M122" s="48">
        <f t="shared" si="32"/>
        <v>0</v>
      </c>
      <c r="N122" s="46" t="str">
        <f t="shared" si="21"/>
        <v/>
      </c>
      <c r="O122" s="47" t="str">
        <f t="shared" si="22"/>
        <v/>
      </c>
      <c r="P122" s="47" t="str">
        <f t="shared" si="23"/>
        <v/>
      </c>
      <c r="Q122" s="48">
        <f t="shared" si="33"/>
        <v>0</v>
      </c>
      <c r="R122" s="2"/>
      <c r="AH122" s="57" t="str">
        <f>IF(G122&gt;1,IF($E$10&gt;0,100-(#REF!/(1+(AL122/#REF!)^#REF!)^#REF!+#REF!/(AL122-1))*100,100-(AL122*D$5+D$6)*100),"")</f>
        <v/>
      </c>
      <c r="AI122" s="21" t="str">
        <f t="shared" si="24"/>
        <v/>
      </c>
      <c r="AJ122" s="21" t="str">
        <f t="shared" si="25"/>
        <v/>
      </c>
      <c r="AK122" s="48">
        <f t="shared" si="26"/>
        <v>0</v>
      </c>
      <c r="AL122" s="58" t="str">
        <f t="shared" si="27"/>
        <v/>
      </c>
      <c r="AM122" s="59" t="str">
        <f t="shared" si="28"/>
        <v/>
      </c>
      <c r="AN122" s="59" t="str">
        <f t="shared" si="29"/>
        <v/>
      </c>
      <c r="AO122" s="60"/>
    </row>
    <row r="123" spans="3:41" x14ac:dyDescent="0.25">
      <c r="C123" s="82"/>
      <c r="D123" s="45"/>
      <c r="E123" s="83" t="str">
        <f t="shared" si="34"/>
        <v/>
      </c>
      <c r="F123" s="45"/>
      <c r="G123" s="45"/>
      <c r="H123" s="45"/>
      <c r="I123" s="46" t="str">
        <f t="shared" si="30"/>
        <v/>
      </c>
      <c r="J123" s="46" t="str">
        <f t="shared" si="31"/>
        <v/>
      </c>
      <c r="K123" s="47" t="str">
        <f t="shared" si="19"/>
        <v/>
      </c>
      <c r="L123" s="47" t="str">
        <f t="shared" si="20"/>
        <v/>
      </c>
      <c r="M123" s="48">
        <f t="shared" si="32"/>
        <v>0</v>
      </c>
      <c r="N123" s="46" t="str">
        <f t="shared" si="21"/>
        <v/>
      </c>
      <c r="O123" s="47" t="str">
        <f t="shared" si="22"/>
        <v/>
      </c>
      <c r="P123" s="47" t="str">
        <f t="shared" si="23"/>
        <v/>
      </c>
      <c r="Q123" s="48">
        <f t="shared" si="33"/>
        <v>0</v>
      </c>
      <c r="R123" s="2"/>
      <c r="AH123" s="57" t="str">
        <f>IF(G123&gt;1,IF($E$10&gt;0,100-(#REF!/(1+(AL123/#REF!)^#REF!)^#REF!+#REF!/(AL123-1))*100,100-(AL123*D$5+D$6)*100),"")</f>
        <v/>
      </c>
      <c r="AI123" s="21" t="str">
        <f t="shared" si="24"/>
        <v/>
      </c>
      <c r="AJ123" s="21" t="str">
        <f t="shared" si="25"/>
        <v/>
      </c>
      <c r="AK123" s="48">
        <f t="shared" si="26"/>
        <v>0</v>
      </c>
      <c r="AL123" s="58" t="str">
        <f t="shared" si="27"/>
        <v/>
      </c>
      <c r="AM123" s="59" t="str">
        <f t="shared" si="28"/>
        <v/>
      </c>
      <c r="AN123" s="59" t="str">
        <f t="shared" si="29"/>
        <v/>
      </c>
      <c r="AO123" s="60"/>
    </row>
    <row r="124" spans="3:41" x14ac:dyDescent="0.25">
      <c r="C124" s="82"/>
      <c r="D124" s="45"/>
      <c r="E124" s="83" t="str">
        <f t="shared" si="34"/>
        <v/>
      </c>
      <c r="F124" s="45"/>
      <c r="G124" s="45"/>
      <c r="H124" s="45"/>
      <c r="I124" s="46" t="str">
        <f t="shared" si="30"/>
        <v/>
      </c>
      <c r="J124" s="46" t="str">
        <f t="shared" si="31"/>
        <v/>
      </c>
      <c r="K124" s="47" t="str">
        <f t="shared" si="19"/>
        <v/>
      </c>
      <c r="L124" s="47" t="str">
        <f t="shared" si="20"/>
        <v/>
      </c>
      <c r="M124" s="48">
        <f t="shared" si="32"/>
        <v>0</v>
      </c>
      <c r="N124" s="46" t="str">
        <f t="shared" si="21"/>
        <v/>
      </c>
      <c r="O124" s="47" t="str">
        <f t="shared" si="22"/>
        <v/>
      </c>
      <c r="P124" s="47" t="str">
        <f t="shared" si="23"/>
        <v/>
      </c>
      <c r="Q124" s="48">
        <f t="shared" si="33"/>
        <v>0</v>
      </c>
      <c r="R124" s="2"/>
      <c r="AH124" s="57" t="str">
        <f>IF(G124&gt;1,IF($E$10&gt;0,100-(#REF!/(1+(AL124/#REF!)^#REF!)^#REF!+#REF!/(AL124-1))*100,100-(AL124*D$5+D$6)*100),"")</f>
        <v/>
      </c>
      <c r="AI124" s="21" t="str">
        <f t="shared" si="24"/>
        <v/>
      </c>
      <c r="AJ124" s="21" t="str">
        <f t="shared" si="25"/>
        <v/>
      </c>
      <c r="AK124" s="48">
        <f t="shared" si="26"/>
        <v>0</v>
      </c>
      <c r="AL124" s="58" t="str">
        <f t="shared" si="27"/>
        <v/>
      </c>
      <c r="AM124" s="59" t="str">
        <f t="shared" si="28"/>
        <v/>
      </c>
      <c r="AN124" s="59" t="str">
        <f t="shared" si="29"/>
        <v/>
      </c>
      <c r="AO124" s="60"/>
    </row>
    <row r="125" spans="3:41" x14ac:dyDescent="0.25">
      <c r="C125" s="82"/>
      <c r="D125" s="45"/>
      <c r="E125" s="83" t="str">
        <f t="shared" si="34"/>
        <v/>
      </c>
      <c r="F125" s="45"/>
      <c r="G125" s="45"/>
      <c r="H125" s="45"/>
      <c r="I125" s="46" t="str">
        <f t="shared" si="30"/>
        <v/>
      </c>
      <c r="J125" s="46" t="str">
        <f t="shared" si="31"/>
        <v/>
      </c>
      <c r="K125" s="47" t="str">
        <f t="shared" si="19"/>
        <v/>
      </c>
      <c r="L125" s="47" t="str">
        <f t="shared" si="20"/>
        <v/>
      </c>
      <c r="M125" s="48">
        <f t="shared" si="32"/>
        <v>0</v>
      </c>
      <c r="N125" s="46" t="str">
        <f t="shared" si="21"/>
        <v/>
      </c>
      <c r="O125" s="47" t="str">
        <f t="shared" si="22"/>
        <v/>
      </c>
      <c r="P125" s="47" t="str">
        <f t="shared" si="23"/>
        <v/>
      </c>
      <c r="Q125" s="48">
        <f t="shared" si="33"/>
        <v>0</v>
      </c>
      <c r="R125" s="2"/>
      <c r="AH125" s="57" t="str">
        <f>IF(G125&gt;1,IF($E$10&gt;0,100-(#REF!/(1+(AL125/#REF!)^#REF!)^#REF!+#REF!/(AL125-1))*100,100-(AL125*D$5+D$6)*100),"")</f>
        <v/>
      </c>
      <c r="AI125" s="21" t="str">
        <f t="shared" si="24"/>
        <v/>
      </c>
      <c r="AJ125" s="21" t="str">
        <f t="shared" si="25"/>
        <v/>
      </c>
      <c r="AK125" s="48">
        <f t="shared" si="26"/>
        <v>0</v>
      </c>
      <c r="AL125" s="58" t="str">
        <f t="shared" si="27"/>
        <v/>
      </c>
      <c r="AM125" s="59" t="str">
        <f t="shared" si="28"/>
        <v/>
      </c>
      <c r="AN125" s="59" t="str">
        <f t="shared" si="29"/>
        <v/>
      </c>
      <c r="AO125" s="60"/>
    </row>
    <row r="126" spans="3:41" x14ac:dyDescent="0.25">
      <c r="C126" s="82"/>
      <c r="D126" s="45"/>
      <c r="E126" s="83" t="str">
        <f t="shared" si="34"/>
        <v/>
      </c>
      <c r="F126" s="45"/>
      <c r="G126" s="45"/>
      <c r="H126" s="45"/>
      <c r="I126" s="46" t="str">
        <f t="shared" si="30"/>
        <v/>
      </c>
      <c r="J126" s="46" t="str">
        <f t="shared" si="31"/>
        <v/>
      </c>
      <c r="K126" s="47" t="str">
        <f t="shared" si="19"/>
        <v/>
      </c>
      <c r="L126" s="47" t="str">
        <f t="shared" si="20"/>
        <v/>
      </c>
      <c r="M126" s="48">
        <f t="shared" si="32"/>
        <v>0</v>
      </c>
      <c r="N126" s="46" t="str">
        <f t="shared" si="21"/>
        <v/>
      </c>
      <c r="O126" s="47" t="str">
        <f t="shared" si="22"/>
        <v/>
      </c>
      <c r="P126" s="47" t="str">
        <f t="shared" si="23"/>
        <v/>
      </c>
      <c r="Q126" s="48">
        <f t="shared" si="33"/>
        <v>0</v>
      </c>
      <c r="R126" s="2"/>
      <c r="AH126" s="57" t="str">
        <f>IF(G126&gt;1,IF($E$10&gt;0,100-(#REF!/(1+(AL126/#REF!)^#REF!)^#REF!+#REF!/(AL126-1))*100,100-(AL126*D$5+D$6)*100),"")</f>
        <v/>
      </c>
      <c r="AI126" s="21" t="str">
        <f t="shared" si="24"/>
        <v/>
      </c>
      <c r="AJ126" s="21" t="str">
        <f t="shared" si="25"/>
        <v/>
      </c>
      <c r="AK126" s="48">
        <f t="shared" si="26"/>
        <v>0</v>
      </c>
      <c r="AL126" s="58" t="str">
        <f t="shared" si="27"/>
        <v/>
      </c>
      <c r="AM126" s="59" t="str">
        <f t="shared" si="28"/>
        <v/>
      </c>
      <c r="AN126" s="59" t="str">
        <f t="shared" si="29"/>
        <v/>
      </c>
      <c r="AO126" s="60"/>
    </row>
    <row r="127" spans="3:41" x14ac:dyDescent="0.25">
      <c r="C127" s="82"/>
      <c r="D127" s="45"/>
      <c r="E127" s="83" t="str">
        <f t="shared" si="34"/>
        <v/>
      </c>
      <c r="F127" s="45"/>
      <c r="G127" s="45"/>
      <c r="H127" s="45"/>
      <c r="I127" s="46" t="str">
        <f t="shared" si="30"/>
        <v/>
      </c>
      <c r="J127" s="46" t="str">
        <f t="shared" si="31"/>
        <v/>
      </c>
      <c r="K127" s="47" t="str">
        <f t="shared" si="19"/>
        <v/>
      </c>
      <c r="L127" s="47" t="str">
        <f t="shared" si="20"/>
        <v/>
      </c>
      <c r="M127" s="48">
        <f t="shared" si="32"/>
        <v>0</v>
      </c>
      <c r="N127" s="46" t="str">
        <f t="shared" si="21"/>
        <v/>
      </c>
      <c r="O127" s="47" t="str">
        <f t="shared" si="22"/>
        <v/>
      </c>
      <c r="P127" s="47" t="str">
        <f t="shared" si="23"/>
        <v/>
      </c>
      <c r="Q127" s="48">
        <f t="shared" si="33"/>
        <v>0</v>
      </c>
      <c r="R127" s="2"/>
      <c r="AH127" s="57" t="str">
        <f>IF(G127&gt;1,IF($E$10&gt;0,100-(#REF!/(1+(AL127/#REF!)^#REF!)^#REF!+#REF!/(AL127-1))*100,100-(AL127*D$5+D$6)*100),"")</f>
        <v/>
      </c>
      <c r="AI127" s="21" t="str">
        <f t="shared" si="24"/>
        <v/>
      </c>
      <c r="AJ127" s="21" t="str">
        <f t="shared" si="25"/>
        <v/>
      </c>
      <c r="AK127" s="48">
        <f t="shared" si="26"/>
        <v>0</v>
      </c>
      <c r="AL127" s="58" t="str">
        <f t="shared" si="27"/>
        <v/>
      </c>
      <c r="AM127" s="59" t="str">
        <f t="shared" si="28"/>
        <v/>
      </c>
      <c r="AN127" s="59" t="str">
        <f t="shared" si="29"/>
        <v/>
      </c>
      <c r="AO127" s="60"/>
    </row>
    <row r="128" spans="3:41" x14ac:dyDescent="0.25">
      <c r="C128" s="82"/>
      <c r="D128" s="45"/>
      <c r="E128" s="83" t="str">
        <f t="shared" si="34"/>
        <v/>
      </c>
      <c r="F128" s="45"/>
      <c r="G128" s="45"/>
      <c r="H128" s="45"/>
      <c r="I128" s="46" t="str">
        <f t="shared" si="30"/>
        <v/>
      </c>
      <c r="J128" s="46" t="str">
        <f t="shared" si="31"/>
        <v/>
      </c>
      <c r="K128" s="47" t="str">
        <f t="shared" si="19"/>
        <v/>
      </c>
      <c r="L128" s="47" t="str">
        <f t="shared" si="20"/>
        <v/>
      </c>
      <c r="M128" s="48">
        <f t="shared" si="32"/>
        <v>0</v>
      </c>
      <c r="N128" s="46" t="str">
        <f t="shared" si="21"/>
        <v/>
      </c>
      <c r="O128" s="47" t="str">
        <f t="shared" si="22"/>
        <v/>
      </c>
      <c r="P128" s="47" t="str">
        <f t="shared" si="23"/>
        <v/>
      </c>
      <c r="Q128" s="48">
        <f t="shared" si="33"/>
        <v>0</v>
      </c>
      <c r="R128" s="2"/>
      <c r="AH128" s="57" t="str">
        <f>IF(G128&gt;1,IF($E$10&gt;0,100-(#REF!/(1+(AL128/#REF!)^#REF!)^#REF!+#REF!/(AL128-1))*100,100-(AL128*D$5+D$6)*100),"")</f>
        <v/>
      </c>
      <c r="AI128" s="21" t="str">
        <f t="shared" si="24"/>
        <v/>
      </c>
      <c r="AJ128" s="21" t="str">
        <f t="shared" si="25"/>
        <v/>
      </c>
      <c r="AK128" s="48">
        <f t="shared" si="26"/>
        <v>0</v>
      </c>
      <c r="AL128" s="58" t="str">
        <f t="shared" si="27"/>
        <v/>
      </c>
      <c r="AM128" s="59" t="str">
        <f t="shared" si="28"/>
        <v/>
      </c>
      <c r="AN128" s="59" t="str">
        <f t="shared" si="29"/>
        <v/>
      </c>
      <c r="AO128" s="60"/>
    </row>
    <row r="129" spans="3:41" x14ac:dyDescent="0.25">
      <c r="C129" s="82"/>
      <c r="D129" s="45"/>
      <c r="E129" s="83" t="str">
        <f t="shared" si="34"/>
        <v/>
      </c>
      <c r="F129" s="45"/>
      <c r="G129" s="45"/>
      <c r="H129" s="45"/>
      <c r="I129" s="46" t="str">
        <f t="shared" si="30"/>
        <v/>
      </c>
      <c r="J129" s="46" t="str">
        <f t="shared" si="31"/>
        <v/>
      </c>
      <c r="K129" s="47" t="str">
        <f t="shared" si="19"/>
        <v/>
      </c>
      <c r="L129" s="47" t="str">
        <f t="shared" si="20"/>
        <v/>
      </c>
      <c r="M129" s="48">
        <f t="shared" si="32"/>
        <v>0</v>
      </c>
      <c r="N129" s="46" t="str">
        <f t="shared" si="21"/>
        <v/>
      </c>
      <c r="O129" s="47" t="str">
        <f t="shared" si="22"/>
        <v/>
      </c>
      <c r="P129" s="47" t="str">
        <f t="shared" si="23"/>
        <v/>
      </c>
      <c r="Q129" s="48">
        <f t="shared" si="33"/>
        <v>0</v>
      </c>
      <c r="R129" s="2"/>
      <c r="AH129" s="57" t="str">
        <f>IF(G129&gt;1,IF($E$10&gt;0,100-(#REF!/(1+(AL129/#REF!)^#REF!)^#REF!+#REF!/(AL129-1))*100,100-(AL129*D$5+D$6)*100),"")</f>
        <v/>
      </c>
      <c r="AI129" s="21" t="str">
        <f t="shared" si="24"/>
        <v/>
      </c>
      <c r="AJ129" s="21" t="str">
        <f t="shared" si="25"/>
        <v/>
      </c>
      <c r="AK129" s="48">
        <f t="shared" si="26"/>
        <v>0</v>
      </c>
      <c r="AL129" s="58" t="str">
        <f t="shared" si="27"/>
        <v/>
      </c>
      <c r="AM129" s="59" t="str">
        <f t="shared" si="28"/>
        <v/>
      </c>
      <c r="AN129" s="59" t="str">
        <f t="shared" si="29"/>
        <v/>
      </c>
      <c r="AO129" s="60"/>
    </row>
    <row r="130" spans="3:41" x14ac:dyDescent="0.25">
      <c r="C130" s="82"/>
      <c r="D130" s="45"/>
      <c r="E130" s="83" t="str">
        <f t="shared" si="34"/>
        <v/>
      </c>
      <c r="F130" s="45"/>
      <c r="G130" s="45"/>
      <c r="H130" s="45"/>
      <c r="I130" s="46" t="str">
        <f t="shared" si="30"/>
        <v/>
      </c>
      <c r="J130" s="46" t="str">
        <f t="shared" si="31"/>
        <v/>
      </c>
      <c r="K130" s="47" t="str">
        <f t="shared" si="19"/>
        <v/>
      </c>
      <c r="L130" s="47" t="str">
        <f t="shared" si="20"/>
        <v/>
      </c>
      <c r="M130" s="48">
        <f t="shared" si="32"/>
        <v>0</v>
      </c>
      <c r="N130" s="46" t="str">
        <f t="shared" si="21"/>
        <v/>
      </c>
      <c r="O130" s="47" t="str">
        <f t="shared" si="22"/>
        <v/>
      </c>
      <c r="P130" s="47" t="str">
        <f t="shared" si="23"/>
        <v/>
      </c>
      <c r="Q130" s="48">
        <f t="shared" si="33"/>
        <v>0</v>
      </c>
      <c r="R130" s="2"/>
      <c r="AH130" s="57" t="str">
        <f>IF(G130&gt;1,IF($E$10&gt;0,100-(#REF!/(1+(AL130/#REF!)^#REF!)^#REF!+#REF!/(AL130-1))*100,100-(AL130*D$5+D$6)*100),"")</f>
        <v/>
      </c>
      <c r="AI130" s="21" t="str">
        <f t="shared" si="24"/>
        <v/>
      </c>
      <c r="AJ130" s="21" t="str">
        <f t="shared" si="25"/>
        <v/>
      </c>
      <c r="AK130" s="48">
        <f t="shared" si="26"/>
        <v>0</v>
      </c>
      <c r="AL130" s="58" t="str">
        <f t="shared" si="27"/>
        <v/>
      </c>
      <c r="AM130" s="59" t="str">
        <f t="shared" si="28"/>
        <v/>
      </c>
      <c r="AN130" s="59" t="str">
        <f t="shared" si="29"/>
        <v/>
      </c>
      <c r="AO130" s="60"/>
    </row>
    <row r="131" spans="3:41" x14ac:dyDescent="0.25">
      <c r="C131" s="82"/>
      <c r="D131" s="45"/>
      <c r="E131" s="83" t="str">
        <f t="shared" si="34"/>
        <v/>
      </c>
      <c r="F131" s="45"/>
      <c r="G131" s="45"/>
      <c r="H131" s="45"/>
      <c r="I131" s="46" t="str">
        <f t="shared" si="30"/>
        <v/>
      </c>
      <c r="J131" s="46" t="str">
        <f t="shared" si="31"/>
        <v/>
      </c>
      <c r="K131" s="47" t="str">
        <f t="shared" si="19"/>
        <v/>
      </c>
      <c r="L131" s="47" t="str">
        <f t="shared" si="20"/>
        <v/>
      </c>
      <c r="M131" s="48">
        <f t="shared" si="32"/>
        <v>0</v>
      </c>
      <c r="N131" s="46" t="str">
        <f t="shared" si="21"/>
        <v/>
      </c>
      <c r="O131" s="47" t="str">
        <f t="shared" si="22"/>
        <v/>
      </c>
      <c r="P131" s="47" t="str">
        <f t="shared" si="23"/>
        <v/>
      </c>
      <c r="Q131" s="48">
        <f t="shared" si="33"/>
        <v>0</v>
      </c>
      <c r="R131" s="2"/>
      <c r="AH131" s="57" t="str">
        <f>IF(G131&gt;1,IF($E$10&gt;0,100-(#REF!/(1+(AL131/#REF!)^#REF!)^#REF!+#REF!/(AL131-1))*100,100-(AL131*D$5+D$6)*100),"")</f>
        <v/>
      </c>
      <c r="AI131" s="21" t="str">
        <f t="shared" si="24"/>
        <v/>
      </c>
      <c r="AJ131" s="21" t="str">
        <f t="shared" si="25"/>
        <v/>
      </c>
      <c r="AK131" s="48">
        <f t="shared" si="26"/>
        <v>0</v>
      </c>
      <c r="AL131" s="58" t="str">
        <f t="shared" si="27"/>
        <v/>
      </c>
      <c r="AM131" s="59" t="str">
        <f t="shared" si="28"/>
        <v/>
      </c>
      <c r="AN131" s="59" t="str">
        <f t="shared" si="29"/>
        <v/>
      </c>
      <c r="AO131" s="60"/>
    </row>
    <row r="132" spans="3:41" x14ac:dyDescent="0.25">
      <c r="C132" s="82"/>
      <c r="D132" s="45"/>
      <c r="E132" s="83" t="str">
        <f t="shared" si="34"/>
        <v/>
      </c>
      <c r="F132" s="45"/>
      <c r="G132" s="45"/>
      <c r="H132" s="45"/>
      <c r="I132" s="46" t="str">
        <f t="shared" si="30"/>
        <v/>
      </c>
      <c r="J132" s="46" t="str">
        <f t="shared" si="31"/>
        <v/>
      </c>
      <c r="K132" s="47" t="str">
        <f t="shared" si="19"/>
        <v/>
      </c>
      <c r="L132" s="47" t="str">
        <f t="shared" si="20"/>
        <v/>
      </c>
      <c r="M132" s="48">
        <f t="shared" si="32"/>
        <v>0</v>
      </c>
      <c r="N132" s="46" t="str">
        <f t="shared" si="21"/>
        <v/>
      </c>
      <c r="O132" s="47" t="str">
        <f t="shared" si="22"/>
        <v/>
      </c>
      <c r="P132" s="47" t="str">
        <f t="shared" si="23"/>
        <v/>
      </c>
      <c r="Q132" s="48">
        <f t="shared" si="33"/>
        <v>0</v>
      </c>
      <c r="R132" s="2"/>
      <c r="AH132" s="57" t="str">
        <f>IF(G132&gt;1,IF($E$10&gt;0,100-(#REF!/(1+(AL132/#REF!)^#REF!)^#REF!+#REF!/(AL132-1))*100,100-(AL132*D$5+D$6)*100),"")</f>
        <v/>
      </c>
      <c r="AI132" s="21" t="str">
        <f t="shared" si="24"/>
        <v/>
      </c>
      <c r="AJ132" s="21" t="str">
        <f t="shared" si="25"/>
        <v/>
      </c>
      <c r="AK132" s="48">
        <f t="shared" si="26"/>
        <v>0</v>
      </c>
      <c r="AL132" s="58" t="str">
        <f t="shared" si="27"/>
        <v/>
      </c>
      <c r="AM132" s="59" t="str">
        <f t="shared" si="28"/>
        <v/>
      </c>
      <c r="AN132" s="59" t="str">
        <f t="shared" si="29"/>
        <v/>
      </c>
      <c r="AO132" s="60"/>
    </row>
    <row r="133" spans="3:41" x14ac:dyDescent="0.25">
      <c r="C133" s="82"/>
      <c r="D133" s="45"/>
      <c r="E133" s="83" t="str">
        <f t="shared" si="34"/>
        <v/>
      </c>
      <c r="F133" s="45"/>
      <c r="G133" s="45"/>
      <c r="H133" s="45"/>
      <c r="I133" s="46" t="str">
        <f t="shared" si="30"/>
        <v/>
      </c>
      <c r="J133" s="46" t="str">
        <f t="shared" si="31"/>
        <v/>
      </c>
      <c r="K133" s="47" t="str">
        <f t="shared" si="19"/>
        <v/>
      </c>
      <c r="L133" s="47" t="str">
        <f t="shared" si="20"/>
        <v/>
      </c>
      <c r="M133" s="48">
        <f t="shared" si="32"/>
        <v>0</v>
      </c>
      <c r="N133" s="46" t="str">
        <f t="shared" si="21"/>
        <v/>
      </c>
      <c r="O133" s="47" t="str">
        <f t="shared" si="22"/>
        <v/>
      </c>
      <c r="P133" s="47" t="str">
        <f t="shared" si="23"/>
        <v/>
      </c>
      <c r="Q133" s="48">
        <f t="shared" si="33"/>
        <v>0</v>
      </c>
      <c r="R133" s="2"/>
      <c r="AH133" s="57" t="str">
        <f>IF(G133&gt;1,IF($E$10&gt;0,100-(#REF!/(1+(AL133/#REF!)^#REF!)^#REF!+#REF!/(AL133-1))*100,100-(AL133*D$5+D$6)*100),"")</f>
        <v/>
      </c>
      <c r="AI133" s="21" t="str">
        <f t="shared" si="24"/>
        <v/>
      </c>
      <c r="AJ133" s="21" t="str">
        <f t="shared" si="25"/>
        <v/>
      </c>
      <c r="AK133" s="48">
        <f t="shared" si="26"/>
        <v>0</v>
      </c>
      <c r="AL133" s="58" t="str">
        <f t="shared" si="27"/>
        <v/>
      </c>
      <c r="AM133" s="59" t="str">
        <f t="shared" si="28"/>
        <v/>
      </c>
      <c r="AN133" s="59" t="str">
        <f t="shared" si="29"/>
        <v/>
      </c>
      <c r="AO133" s="60"/>
    </row>
    <row r="134" spans="3:41" x14ac:dyDescent="0.25">
      <c r="C134" s="82"/>
      <c r="D134" s="45"/>
      <c r="E134" s="83" t="str">
        <f t="shared" si="34"/>
        <v/>
      </c>
      <c r="F134" s="45"/>
      <c r="G134" s="45"/>
      <c r="H134" s="45"/>
      <c r="I134" s="46" t="str">
        <f t="shared" si="30"/>
        <v/>
      </c>
      <c r="J134" s="46" t="str">
        <f t="shared" si="31"/>
        <v/>
      </c>
      <c r="K134" s="47" t="str">
        <f t="shared" si="19"/>
        <v/>
      </c>
      <c r="L134" s="47" t="str">
        <f t="shared" si="20"/>
        <v/>
      </c>
      <c r="M134" s="48">
        <f t="shared" si="32"/>
        <v>0</v>
      </c>
      <c r="N134" s="46" t="str">
        <f t="shared" si="21"/>
        <v/>
      </c>
      <c r="O134" s="47" t="str">
        <f t="shared" si="22"/>
        <v/>
      </c>
      <c r="P134" s="47" t="str">
        <f t="shared" si="23"/>
        <v/>
      </c>
      <c r="Q134" s="48">
        <f t="shared" si="33"/>
        <v>0</v>
      </c>
      <c r="R134" s="2"/>
      <c r="AH134" s="57" t="str">
        <f>IF(G134&gt;1,IF($E$10&gt;0,100-(#REF!/(1+(AL134/#REF!)^#REF!)^#REF!+#REF!/(AL134-1))*100,100-(AL134*D$5+D$6)*100),"")</f>
        <v/>
      </c>
      <c r="AI134" s="21" t="str">
        <f t="shared" si="24"/>
        <v/>
      </c>
      <c r="AJ134" s="21" t="str">
        <f t="shared" si="25"/>
        <v/>
      </c>
      <c r="AK134" s="48">
        <f t="shared" si="26"/>
        <v>0</v>
      </c>
      <c r="AL134" s="58" t="str">
        <f t="shared" si="27"/>
        <v/>
      </c>
      <c r="AM134" s="59" t="str">
        <f t="shared" si="28"/>
        <v/>
      </c>
      <c r="AN134" s="59" t="str">
        <f t="shared" si="29"/>
        <v/>
      </c>
      <c r="AO134" s="60"/>
    </row>
    <row r="135" spans="3:41" x14ac:dyDescent="0.25">
      <c r="C135" s="82"/>
      <c r="D135" s="45"/>
      <c r="E135" s="83" t="str">
        <f t="shared" si="34"/>
        <v/>
      </c>
      <c r="F135" s="45"/>
      <c r="G135" s="45"/>
      <c r="H135" s="45"/>
      <c r="I135" s="46" t="str">
        <f t="shared" si="30"/>
        <v/>
      </c>
      <c r="J135" s="46" t="str">
        <f t="shared" si="31"/>
        <v/>
      </c>
      <c r="K135" s="47" t="str">
        <f t="shared" ref="K135:K198" si="35">IF(G135&gt;1,I135-J135,"")</f>
        <v/>
      </c>
      <c r="L135" s="47" t="str">
        <f t="shared" ref="L135:L198" si="36">IF(G135&gt;1,ABS(K135),"")</f>
        <v/>
      </c>
      <c r="M135" s="48">
        <f t="shared" si="32"/>
        <v>0</v>
      </c>
      <c r="N135" s="46" t="str">
        <f t="shared" ref="N135:N198" si="37">IF(G135&gt;1,J135+$K$5,"")</f>
        <v/>
      </c>
      <c r="O135" s="47" t="str">
        <f t="shared" ref="O135:O198" si="38">IF(G135&gt;1,I135-N135,"")</f>
        <v/>
      </c>
      <c r="P135" s="47" t="str">
        <f t="shared" ref="P135:P198" si="39">IF(G135&gt;1,ABS(O135),"")</f>
        <v/>
      </c>
      <c r="Q135" s="48">
        <f t="shared" si="33"/>
        <v>0</v>
      </c>
      <c r="R135" s="2"/>
      <c r="AH135" s="57" t="str">
        <f>IF(G135&gt;1,IF($E$10&gt;0,100-(#REF!/(1+(AL135/#REF!)^#REF!)^#REF!+#REF!/(AL135-1))*100,100-(AL135*D$5+D$6)*100),"")</f>
        <v/>
      </c>
      <c r="AI135" s="21" t="str">
        <f t="shared" ref="AI135:AI198" si="40">IF(G135&gt;1,I135-AH135,"")</f>
        <v/>
      </c>
      <c r="AJ135" s="21" t="str">
        <f t="shared" ref="AJ135:AJ198" si="41">IF(G135&gt;1,ABS(AI135),"")</f>
        <v/>
      </c>
      <c r="AK135" s="48">
        <f t="shared" ref="AK135:AK198" si="42">IF($G135&gt;1.2,IF(AJ135&gt;1.2,1,0),0)</f>
        <v>0</v>
      </c>
      <c r="AL135" s="58" t="str">
        <f t="shared" ref="AL135:AL198" si="43">IF(G135&gt;0,G135+AN135,"")</f>
        <v/>
      </c>
      <c r="AM135" s="59" t="str">
        <f t="shared" ref="AM135:AM198" si="44">IF(G135&gt;0,$AM$5,"")</f>
        <v/>
      </c>
      <c r="AN135" s="59" t="str">
        <f t="shared" ref="AN135:AN198" si="45">IF(G135&gt;0,$AN$5,"")</f>
        <v/>
      </c>
      <c r="AO135" s="60"/>
    </row>
    <row r="136" spans="3:41" x14ac:dyDescent="0.25">
      <c r="C136" s="82"/>
      <c r="D136" s="45"/>
      <c r="E136" s="83" t="str">
        <f t="shared" si="34"/>
        <v/>
      </c>
      <c r="F136" s="45"/>
      <c r="G136" s="45"/>
      <c r="H136" s="45"/>
      <c r="I136" s="46" t="str">
        <f t="shared" ref="I136:I199" si="46">IF(G136&gt;1,100-H136,"")</f>
        <v/>
      </c>
      <c r="J136" s="46" t="str">
        <f t="shared" ref="J136:J199" si="47">IF(G136&gt;1,100-(G136*D$5+D$6),"")</f>
        <v/>
      </c>
      <c r="K136" s="47" t="str">
        <f t="shared" si="35"/>
        <v/>
      </c>
      <c r="L136" s="47" t="str">
        <f t="shared" si="36"/>
        <v/>
      </c>
      <c r="M136" s="48">
        <f t="shared" ref="M136:M199" si="48">IF($G136&gt;1.2,IF(L136&gt;1.2,1,0),0)</f>
        <v>0</v>
      </c>
      <c r="N136" s="46" t="str">
        <f t="shared" si="37"/>
        <v/>
      </c>
      <c r="O136" s="47" t="str">
        <f t="shared" si="38"/>
        <v/>
      </c>
      <c r="P136" s="47" t="str">
        <f t="shared" si="39"/>
        <v/>
      </c>
      <c r="Q136" s="48">
        <f t="shared" ref="Q136:Q199" si="49">IF($G136&gt;1.2,IF(P136&gt;1.2,1,0),0)</f>
        <v>0</v>
      </c>
      <c r="R136" s="2"/>
      <c r="AH136" s="57" t="str">
        <f>IF(G136&gt;1,IF($E$10&gt;0,100-(#REF!/(1+(AL136/#REF!)^#REF!)^#REF!+#REF!/(AL136-1))*100,100-(AL136*D$5+D$6)*100),"")</f>
        <v/>
      </c>
      <c r="AI136" s="21" t="str">
        <f t="shared" si="40"/>
        <v/>
      </c>
      <c r="AJ136" s="21" t="str">
        <f t="shared" si="41"/>
        <v/>
      </c>
      <c r="AK136" s="48">
        <f t="shared" si="42"/>
        <v>0</v>
      </c>
      <c r="AL136" s="58" t="str">
        <f t="shared" si="43"/>
        <v/>
      </c>
      <c r="AM136" s="59" t="str">
        <f t="shared" si="44"/>
        <v/>
      </c>
      <c r="AN136" s="59" t="str">
        <f t="shared" si="45"/>
        <v/>
      </c>
      <c r="AO136" s="60"/>
    </row>
    <row r="137" spans="3:41" x14ac:dyDescent="0.25">
      <c r="C137" s="82"/>
      <c r="D137" s="45"/>
      <c r="E137" s="83" t="str">
        <f t="shared" si="34"/>
        <v/>
      </c>
      <c r="F137" s="45"/>
      <c r="G137" s="45"/>
      <c r="H137" s="45"/>
      <c r="I137" s="46" t="str">
        <f t="shared" si="46"/>
        <v/>
      </c>
      <c r="J137" s="46" t="str">
        <f t="shared" si="47"/>
        <v/>
      </c>
      <c r="K137" s="47" t="str">
        <f t="shared" si="35"/>
        <v/>
      </c>
      <c r="L137" s="47" t="str">
        <f t="shared" si="36"/>
        <v/>
      </c>
      <c r="M137" s="48">
        <f t="shared" si="48"/>
        <v>0</v>
      </c>
      <c r="N137" s="46" t="str">
        <f t="shared" si="37"/>
        <v/>
      </c>
      <c r="O137" s="47" t="str">
        <f t="shared" si="38"/>
        <v/>
      </c>
      <c r="P137" s="47" t="str">
        <f t="shared" si="39"/>
        <v/>
      </c>
      <c r="Q137" s="48">
        <f t="shared" si="49"/>
        <v>0</v>
      </c>
      <c r="R137" s="2"/>
      <c r="AH137" s="57" t="str">
        <f>IF(G137&gt;1,IF($E$10&gt;0,100-(#REF!/(1+(AL137/#REF!)^#REF!)^#REF!+#REF!/(AL137-1))*100,100-(AL137*D$5+D$6)*100),"")</f>
        <v/>
      </c>
      <c r="AI137" s="21" t="str">
        <f t="shared" si="40"/>
        <v/>
      </c>
      <c r="AJ137" s="21" t="str">
        <f t="shared" si="41"/>
        <v/>
      </c>
      <c r="AK137" s="48">
        <f t="shared" si="42"/>
        <v>0</v>
      </c>
      <c r="AL137" s="58" t="str">
        <f t="shared" si="43"/>
        <v/>
      </c>
      <c r="AM137" s="59" t="str">
        <f t="shared" si="44"/>
        <v/>
      </c>
      <c r="AN137" s="59" t="str">
        <f t="shared" si="45"/>
        <v/>
      </c>
      <c r="AO137" s="60"/>
    </row>
    <row r="138" spans="3:41" x14ac:dyDescent="0.25">
      <c r="C138" s="82"/>
      <c r="D138" s="45"/>
      <c r="E138" s="83" t="str">
        <f t="shared" si="34"/>
        <v/>
      </c>
      <c r="F138" s="45"/>
      <c r="G138" s="45"/>
      <c r="H138" s="45"/>
      <c r="I138" s="46" t="str">
        <f t="shared" si="46"/>
        <v/>
      </c>
      <c r="J138" s="46" t="str">
        <f t="shared" si="47"/>
        <v/>
      </c>
      <c r="K138" s="47" t="str">
        <f t="shared" si="35"/>
        <v/>
      </c>
      <c r="L138" s="47" t="str">
        <f t="shared" si="36"/>
        <v/>
      </c>
      <c r="M138" s="48">
        <f t="shared" si="48"/>
        <v>0</v>
      </c>
      <c r="N138" s="46" t="str">
        <f t="shared" si="37"/>
        <v/>
      </c>
      <c r="O138" s="47" t="str">
        <f t="shared" si="38"/>
        <v/>
      </c>
      <c r="P138" s="47" t="str">
        <f t="shared" si="39"/>
        <v/>
      </c>
      <c r="Q138" s="48">
        <f t="shared" si="49"/>
        <v>0</v>
      </c>
      <c r="R138" s="2"/>
      <c r="AH138" s="57" t="str">
        <f>IF(G138&gt;1,IF($E$10&gt;0,100-(#REF!/(1+(AL138/#REF!)^#REF!)^#REF!+#REF!/(AL138-1))*100,100-(AL138*D$5+D$6)*100),"")</f>
        <v/>
      </c>
      <c r="AI138" s="21" t="str">
        <f t="shared" si="40"/>
        <v/>
      </c>
      <c r="AJ138" s="21" t="str">
        <f t="shared" si="41"/>
        <v/>
      </c>
      <c r="AK138" s="48">
        <f t="shared" si="42"/>
        <v>0</v>
      </c>
      <c r="AL138" s="58" t="str">
        <f t="shared" si="43"/>
        <v/>
      </c>
      <c r="AM138" s="59" t="str">
        <f t="shared" si="44"/>
        <v/>
      </c>
      <c r="AN138" s="59" t="str">
        <f t="shared" si="45"/>
        <v/>
      </c>
      <c r="AO138" s="60"/>
    </row>
    <row r="139" spans="3:41" x14ac:dyDescent="0.25">
      <c r="C139" s="82"/>
      <c r="D139" s="45"/>
      <c r="E139" s="83" t="str">
        <f t="shared" si="34"/>
        <v/>
      </c>
      <c r="F139" s="45"/>
      <c r="G139" s="45"/>
      <c r="H139" s="45"/>
      <c r="I139" s="46" t="str">
        <f t="shared" si="46"/>
        <v/>
      </c>
      <c r="J139" s="46" t="str">
        <f t="shared" si="47"/>
        <v/>
      </c>
      <c r="K139" s="47" t="str">
        <f t="shared" si="35"/>
        <v/>
      </c>
      <c r="L139" s="47" t="str">
        <f t="shared" si="36"/>
        <v/>
      </c>
      <c r="M139" s="48">
        <f t="shared" si="48"/>
        <v>0</v>
      </c>
      <c r="N139" s="46" t="str">
        <f t="shared" si="37"/>
        <v/>
      </c>
      <c r="O139" s="47" t="str">
        <f t="shared" si="38"/>
        <v/>
      </c>
      <c r="P139" s="47" t="str">
        <f t="shared" si="39"/>
        <v/>
      </c>
      <c r="Q139" s="48">
        <f t="shared" si="49"/>
        <v>0</v>
      </c>
      <c r="R139" s="2"/>
      <c r="AH139" s="57" t="str">
        <f>IF(G139&gt;1,IF($E$10&gt;0,100-(#REF!/(1+(AL139/#REF!)^#REF!)^#REF!+#REF!/(AL139-1))*100,100-(AL139*D$5+D$6)*100),"")</f>
        <v/>
      </c>
      <c r="AI139" s="21" t="str">
        <f t="shared" si="40"/>
        <v/>
      </c>
      <c r="AJ139" s="21" t="str">
        <f t="shared" si="41"/>
        <v/>
      </c>
      <c r="AK139" s="48">
        <f t="shared" si="42"/>
        <v>0</v>
      </c>
      <c r="AL139" s="58" t="str">
        <f t="shared" si="43"/>
        <v/>
      </c>
      <c r="AM139" s="59" t="str">
        <f t="shared" si="44"/>
        <v/>
      </c>
      <c r="AN139" s="59" t="str">
        <f t="shared" si="45"/>
        <v/>
      </c>
      <c r="AO139" s="60"/>
    </row>
    <row r="140" spans="3:41" x14ac:dyDescent="0.25">
      <c r="C140" s="82"/>
      <c r="D140" s="45"/>
      <c r="E140" s="83" t="str">
        <f t="shared" si="34"/>
        <v/>
      </c>
      <c r="F140" s="45"/>
      <c r="G140" s="45"/>
      <c r="H140" s="45"/>
      <c r="I140" s="46" t="str">
        <f t="shared" si="46"/>
        <v/>
      </c>
      <c r="J140" s="46" t="str">
        <f t="shared" si="47"/>
        <v/>
      </c>
      <c r="K140" s="47" t="str">
        <f t="shared" si="35"/>
        <v/>
      </c>
      <c r="L140" s="47" t="str">
        <f t="shared" si="36"/>
        <v/>
      </c>
      <c r="M140" s="48">
        <f t="shared" si="48"/>
        <v>0</v>
      </c>
      <c r="N140" s="46" t="str">
        <f t="shared" si="37"/>
        <v/>
      </c>
      <c r="O140" s="47" t="str">
        <f t="shared" si="38"/>
        <v/>
      </c>
      <c r="P140" s="47" t="str">
        <f t="shared" si="39"/>
        <v/>
      </c>
      <c r="Q140" s="48">
        <f t="shared" si="49"/>
        <v>0</v>
      </c>
      <c r="R140" s="2"/>
      <c r="AH140" s="57" t="str">
        <f>IF(G140&gt;1,IF($E$10&gt;0,100-(#REF!/(1+(AL140/#REF!)^#REF!)^#REF!+#REF!/(AL140-1))*100,100-(AL140*D$5+D$6)*100),"")</f>
        <v/>
      </c>
      <c r="AI140" s="21" t="str">
        <f t="shared" si="40"/>
        <v/>
      </c>
      <c r="AJ140" s="21" t="str">
        <f t="shared" si="41"/>
        <v/>
      </c>
      <c r="AK140" s="48">
        <f t="shared" si="42"/>
        <v>0</v>
      </c>
      <c r="AL140" s="58" t="str">
        <f t="shared" si="43"/>
        <v/>
      </c>
      <c r="AM140" s="59" t="str">
        <f t="shared" si="44"/>
        <v/>
      </c>
      <c r="AN140" s="59" t="str">
        <f t="shared" si="45"/>
        <v/>
      </c>
      <c r="AO140" s="60"/>
    </row>
    <row r="141" spans="3:41" x14ac:dyDescent="0.25">
      <c r="C141" s="82"/>
      <c r="D141" s="45"/>
      <c r="E141" s="83" t="str">
        <f t="shared" si="34"/>
        <v/>
      </c>
      <c r="F141" s="45"/>
      <c r="G141" s="45"/>
      <c r="H141" s="45"/>
      <c r="I141" s="46" t="str">
        <f t="shared" si="46"/>
        <v/>
      </c>
      <c r="J141" s="46" t="str">
        <f t="shared" si="47"/>
        <v/>
      </c>
      <c r="K141" s="47" t="str">
        <f t="shared" si="35"/>
        <v/>
      </c>
      <c r="L141" s="47" t="str">
        <f t="shared" si="36"/>
        <v/>
      </c>
      <c r="M141" s="48">
        <f t="shared" si="48"/>
        <v>0</v>
      </c>
      <c r="N141" s="46" t="str">
        <f t="shared" si="37"/>
        <v/>
      </c>
      <c r="O141" s="47" t="str">
        <f t="shared" si="38"/>
        <v/>
      </c>
      <c r="P141" s="47" t="str">
        <f t="shared" si="39"/>
        <v/>
      </c>
      <c r="Q141" s="48">
        <f t="shared" si="49"/>
        <v>0</v>
      </c>
      <c r="R141" s="2"/>
      <c r="AH141" s="57" t="str">
        <f>IF(G141&gt;1,IF($E$10&gt;0,100-(#REF!/(1+(AL141/#REF!)^#REF!)^#REF!+#REF!/(AL141-1))*100,100-(AL141*D$5+D$6)*100),"")</f>
        <v/>
      </c>
      <c r="AI141" s="21" t="str">
        <f t="shared" si="40"/>
        <v/>
      </c>
      <c r="AJ141" s="21" t="str">
        <f t="shared" si="41"/>
        <v/>
      </c>
      <c r="AK141" s="48">
        <f t="shared" si="42"/>
        <v>0</v>
      </c>
      <c r="AL141" s="58" t="str">
        <f t="shared" si="43"/>
        <v/>
      </c>
      <c r="AM141" s="59" t="str">
        <f t="shared" si="44"/>
        <v/>
      </c>
      <c r="AN141" s="59" t="str">
        <f t="shared" si="45"/>
        <v/>
      </c>
      <c r="AO141" s="60"/>
    </row>
    <row r="142" spans="3:41" x14ac:dyDescent="0.25">
      <c r="C142" s="82"/>
      <c r="D142" s="45"/>
      <c r="E142" s="83" t="str">
        <f t="shared" si="34"/>
        <v/>
      </c>
      <c r="F142" s="45"/>
      <c r="G142" s="45"/>
      <c r="H142" s="45"/>
      <c r="I142" s="46" t="str">
        <f t="shared" si="46"/>
        <v/>
      </c>
      <c r="J142" s="46" t="str">
        <f t="shared" si="47"/>
        <v/>
      </c>
      <c r="K142" s="47" t="str">
        <f t="shared" si="35"/>
        <v/>
      </c>
      <c r="L142" s="47" t="str">
        <f t="shared" si="36"/>
        <v/>
      </c>
      <c r="M142" s="48">
        <f t="shared" si="48"/>
        <v>0</v>
      </c>
      <c r="N142" s="46" t="str">
        <f t="shared" si="37"/>
        <v/>
      </c>
      <c r="O142" s="47" t="str">
        <f t="shared" si="38"/>
        <v/>
      </c>
      <c r="P142" s="47" t="str">
        <f t="shared" si="39"/>
        <v/>
      </c>
      <c r="Q142" s="48">
        <f t="shared" si="49"/>
        <v>0</v>
      </c>
      <c r="R142" s="2"/>
      <c r="AH142" s="57" t="str">
        <f>IF(G142&gt;1,IF($E$10&gt;0,100-(#REF!/(1+(AL142/#REF!)^#REF!)^#REF!+#REF!/(AL142-1))*100,100-(AL142*D$5+D$6)*100),"")</f>
        <v/>
      </c>
      <c r="AI142" s="21" t="str">
        <f t="shared" si="40"/>
        <v/>
      </c>
      <c r="AJ142" s="21" t="str">
        <f t="shared" si="41"/>
        <v/>
      </c>
      <c r="AK142" s="48">
        <f t="shared" si="42"/>
        <v>0</v>
      </c>
      <c r="AL142" s="58" t="str">
        <f t="shared" si="43"/>
        <v/>
      </c>
      <c r="AM142" s="59" t="str">
        <f t="shared" si="44"/>
        <v/>
      </c>
      <c r="AN142" s="59" t="str">
        <f t="shared" si="45"/>
        <v/>
      </c>
      <c r="AO142" s="60"/>
    </row>
    <row r="143" spans="3:41" x14ac:dyDescent="0.25">
      <c r="C143" s="82"/>
      <c r="D143" s="45"/>
      <c r="E143" s="83" t="str">
        <f t="shared" si="34"/>
        <v/>
      </c>
      <c r="F143" s="45"/>
      <c r="G143" s="45"/>
      <c r="H143" s="45"/>
      <c r="I143" s="46" t="str">
        <f t="shared" si="46"/>
        <v/>
      </c>
      <c r="J143" s="46" t="str">
        <f t="shared" si="47"/>
        <v/>
      </c>
      <c r="K143" s="47" t="str">
        <f t="shared" si="35"/>
        <v/>
      </c>
      <c r="L143" s="47" t="str">
        <f t="shared" si="36"/>
        <v/>
      </c>
      <c r="M143" s="48">
        <f t="shared" si="48"/>
        <v>0</v>
      </c>
      <c r="N143" s="46" t="str">
        <f t="shared" si="37"/>
        <v/>
      </c>
      <c r="O143" s="47" t="str">
        <f t="shared" si="38"/>
        <v/>
      </c>
      <c r="P143" s="47" t="str">
        <f t="shared" si="39"/>
        <v/>
      </c>
      <c r="Q143" s="48">
        <f t="shared" si="49"/>
        <v>0</v>
      </c>
      <c r="R143" s="2"/>
      <c r="AH143" s="57" t="str">
        <f>IF(G143&gt;1,IF($E$10&gt;0,100-(#REF!/(1+(AL143/#REF!)^#REF!)^#REF!+#REF!/(AL143-1))*100,100-(AL143*D$5+D$6)*100),"")</f>
        <v/>
      </c>
      <c r="AI143" s="21" t="str">
        <f t="shared" si="40"/>
        <v/>
      </c>
      <c r="AJ143" s="21" t="str">
        <f t="shared" si="41"/>
        <v/>
      </c>
      <c r="AK143" s="48">
        <f t="shared" si="42"/>
        <v>0</v>
      </c>
      <c r="AL143" s="58" t="str">
        <f t="shared" si="43"/>
        <v/>
      </c>
      <c r="AM143" s="59" t="str">
        <f t="shared" si="44"/>
        <v/>
      </c>
      <c r="AN143" s="59" t="str">
        <f t="shared" si="45"/>
        <v/>
      </c>
      <c r="AO143" s="60"/>
    </row>
    <row r="144" spans="3:41" x14ac:dyDescent="0.25">
      <c r="C144" s="82"/>
      <c r="D144" s="45"/>
      <c r="E144" s="83" t="str">
        <f t="shared" si="34"/>
        <v/>
      </c>
      <c r="F144" s="45"/>
      <c r="G144" s="45"/>
      <c r="H144" s="45"/>
      <c r="I144" s="46" t="str">
        <f t="shared" si="46"/>
        <v/>
      </c>
      <c r="J144" s="46" t="str">
        <f t="shared" si="47"/>
        <v/>
      </c>
      <c r="K144" s="47" t="str">
        <f t="shared" si="35"/>
        <v/>
      </c>
      <c r="L144" s="47" t="str">
        <f t="shared" si="36"/>
        <v/>
      </c>
      <c r="M144" s="48">
        <f t="shared" si="48"/>
        <v>0</v>
      </c>
      <c r="N144" s="46" t="str">
        <f t="shared" si="37"/>
        <v/>
      </c>
      <c r="O144" s="47" t="str">
        <f t="shared" si="38"/>
        <v/>
      </c>
      <c r="P144" s="47" t="str">
        <f t="shared" si="39"/>
        <v/>
      </c>
      <c r="Q144" s="48">
        <f t="shared" si="49"/>
        <v>0</v>
      </c>
      <c r="R144" s="2"/>
      <c r="AH144" s="57" t="str">
        <f>IF(G144&gt;1,IF($E$10&gt;0,100-(#REF!/(1+(AL144/#REF!)^#REF!)^#REF!+#REF!/(AL144-1))*100,100-(AL144*D$5+D$6)*100),"")</f>
        <v/>
      </c>
      <c r="AI144" s="21" t="str">
        <f t="shared" si="40"/>
        <v/>
      </c>
      <c r="AJ144" s="21" t="str">
        <f t="shared" si="41"/>
        <v/>
      </c>
      <c r="AK144" s="48">
        <f t="shared" si="42"/>
        <v>0</v>
      </c>
      <c r="AL144" s="58" t="str">
        <f t="shared" si="43"/>
        <v/>
      </c>
      <c r="AM144" s="59" t="str">
        <f t="shared" si="44"/>
        <v/>
      </c>
      <c r="AN144" s="59" t="str">
        <f t="shared" si="45"/>
        <v/>
      </c>
      <c r="AO144" s="60"/>
    </row>
    <row r="145" spans="3:41" x14ac:dyDescent="0.25">
      <c r="C145" s="82"/>
      <c r="D145" s="45"/>
      <c r="E145" s="83" t="str">
        <f t="shared" si="34"/>
        <v/>
      </c>
      <c r="F145" s="45"/>
      <c r="G145" s="45"/>
      <c r="H145" s="45"/>
      <c r="I145" s="46" t="str">
        <f t="shared" si="46"/>
        <v/>
      </c>
      <c r="J145" s="46" t="str">
        <f t="shared" si="47"/>
        <v/>
      </c>
      <c r="K145" s="47" t="str">
        <f t="shared" si="35"/>
        <v/>
      </c>
      <c r="L145" s="47" t="str">
        <f t="shared" si="36"/>
        <v/>
      </c>
      <c r="M145" s="48">
        <f t="shared" si="48"/>
        <v>0</v>
      </c>
      <c r="N145" s="46" t="str">
        <f t="shared" si="37"/>
        <v/>
      </c>
      <c r="O145" s="47" t="str">
        <f t="shared" si="38"/>
        <v/>
      </c>
      <c r="P145" s="47" t="str">
        <f t="shared" si="39"/>
        <v/>
      </c>
      <c r="Q145" s="48">
        <f t="shared" si="49"/>
        <v>0</v>
      </c>
      <c r="R145" s="2"/>
      <c r="AH145" s="57" t="str">
        <f>IF(G145&gt;1,IF($E$10&gt;0,100-(#REF!/(1+(AL145/#REF!)^#REF!)^#REF!+#REF!/(AL145-1))*100,100-(AL145*D$5+D$6)*100),"")</f>
        <v/>
      </c>
      <c r="AI145" s="21" t="str">
        <f t="shared" si="40"/>
        <v/>
      </c>
      <c r="AJ145" s="21" t="str">
        <f t="shared" si="41"/>
        <v/>
      </c>
      <c r="AK145" s="48">
        <f t="shared" si="42"/>
        <v>0</v>
      </c>
      <c r="AL145" s="58" t="str">
        <f t="shared" si="43"/>
        <v/>
      </c>
      <c r="AM145" s="59" t="str">
        <f t="shared" si="44"/>
        <v/>
      </c>
      <c r="AN145" s="59" t="str">
        <f t="shared" si="45"/>
        <v/>
      </c>
      <c r="AO145" s="60"/>
    </row>
    <row r="146" spans="3:41" x14ac:dyDescent="0.25">
      <c r="C146" s="82"/>
      <c r="D146" s="45"/>
      <c r="E146" s="83" t="str">
        <f t="shared" si="34"/>
        <v/>
      </c>
      <c r="F146" s="45"/>
      <c r="G146" s="45"/>
      <c r="H146" s="45"/>
      <c r="I146" s="46" t="str">
        <f t="shared" si="46"/>
        <v/>
      </c>
      <c r="J146" s="46" t="str">
        <f t="shared" si="47"/>
        <v/>
      </c>
      <c r="K146" s="47" t="str">
        <f t="shared" si="35"/>
        <v/>
      </c>
      <c r="L146" s="47" t="str">
        <f t="shared" si="36"/>
        <v/>
      </c>
      <c r="M146" s="48">
        <f t="shared" si="48"/>
        <v>0</v>
      </c>
      <c r="N146" s="46" t="str">
        <f t="shared" si="37"/>
        <v/>
      </c>
      <c r="O146" s="47" t="str">
        <f t="shared" si="38"/>
        <v/>
      </c>
      <c r="P146" s="47" t="str">
        <f t="shared" si="39"/>
        <v/>
      </c>
      <c r="Q146" s="48">
        <f t="shared" si="49"/>
        <v>0</v>
      </c>
      <c r="R146" s="2"/>
      <c r="AH146" s="57" t="str">
        <f>IF(G146&gt;1,IF($E$10&gt;0,100-(#REF!/(1+(AL146/#REF!)^#REF!)^#REF!+#REF!/(AL146-1))*100,100-(AL146*D$5+D$6)*100),"")</f>
        <v/>
      </c>
      <c r="AI146" s="21" t="str">
        <f t="shared" si="40"/>
        <v/>
      </c>
      <c r="AJ146" s="21" t="str">
        <f t="shared" si="41"/>
        <v/>
      </c>
      <c r="AK146" s="48">
        <f t="shared" si="42"/>
        <v>0</v>
      </c>
      <c r="AL146" s="58" t="str">
        <f t="shared" si="43"/>
        <v/>
      </c>
      <c r="AM146" s="59" t="str">
        <f t="shared" si="44"/>
        <v/>
      </c>
      <c r="AN146" s="59" t="str">
        <f t="shared" si="45"/>
        <v/>
      </c>
      <c r="AO146" s="60"/>
    </row>
    <row r="147" spans="3:41" x14ac:dyDescent="0.25">
      <c r="C147" s="82"/>
      <c r="D147" s="45"/>
      <c r="E147" s="83" t="str">
        <f t="shared" si="34"/>
        <v/>
      </c>
      <c r="F147" s="45"/>
      <c r="G147" s="45"/>
      <c r="H147" s="45"/>
      <c r="I147" s="46" t="str">
        <f t="shared" si="46"/>
        <v/>
      </c>
      <c r="J147" s="46" t="str">
        <f t="shared" si="47"/>
        <v/>
      </c>
      <c r="K147" s="47" t="str">
        <f t="shared" si="35"/>
        <v/>
      </c>
      <c r="L147" s="47" t="str">
        <f t="shared" si="36"/>
        <v/>
      </c>
      <c r="M147" s="48">
        <f t="shared" si="48"/>
        <v>0</v>
      </c>
      <c r="N147" s="46" t="str">
        <f t="shared" si="37"/>
        <v/>
      </c>
      <c r="O147" s="47" t="str">
        <f t="shared" si="38"/>
        <v/>
      </c>
      <c r="P147" s="47" t="str">
        <f t="shared" si="39"/>
        <v/>
      </c>
      <c r="Q147" s="48">
        <f t="shared" si="49"/>
        <v>0</v>
      </c>
      <c r="R147" s="2"/>
      <c r="AH147" s="57" t="str">
        <f>IF(G147&gt;1,IF($E$10&gt;0,100-(#REF!/(1+(AL147/#REF!)^#REF!)^#REF!+#REF!/(AL147-1))*100,100-(AL147*D$5+D$6)*100),"")</f>
        <v/>
      </c>
      <c r="AI147" s="21" t="str">
        <f t="shared" si="40"/>
        <v/>
      </c>
      <c r="AJ147" s="21" t="str">
        <f t="shared" si="41"/>
        <v/>
      </c>
      <c r="AK147" s="48">
        <f t="shared" si="42"/>
        <v>0</v>
      </c>
      <c r="AL147" s="58" t="str">
        <f t="shared" si="43"/>
        <v/>
      </c>
      <c r="AM147" s="59" t="str">
        <f t="shared" si="44"/>
        <v/>
      </c>
      <c r="AN147" s="59" t="str">
        <f t="shared" si="45"/>
        <v/>
      </c>
      <c r="AO147" s="60"/>
    </row>
    <row r="148" spans="3:41" x14ac:dyDescent="0.25">
      <c r="C148" s="82"/>
      <c r="D148" s="45"/>
      <c r="E148" s="83" t="str">
        <f t="shared" si="34"/>
        <v/>
      </c>
      <c r="F148" s="45"/>
      <c r="G148" s="45"/>
      <c r="H148" s="45"/>
      <c r="I148" s="46" t="str">
        <f t="shared" si="46"/>
        <v/>
      </c>
      <c r="J148" s="46" t="str">
        <f t="shared" si="47"/>
        <v/>
      </c>
      <c r="K148" s="47" t="str">
        <f t="shared" si="35"/>
        <v/>
      </c>
      <c r="L148" s="47" t="str">
        <f t="shared" si="36"/>
        <v/>
      </c>
      <c r="M148" s="48">
        <f t="shared" si="48"/>
        <v>0</v>
      </c>
      <c r="N148" s="46" t="str">
        <f t="shared" si="37"/>
        <v/>
      </c>
      <c r="O148" s="47" t="str">
        <f t="shared" si="38"/>
        <v/>
      </c>
      <c r="P148" s="47" t="str">
        <f t="shared" si="39"/>
        <v/>
      </c>
      <c r="Q148" s="48">
        <f t="shared" si="49"/>
        <v>0</v>
      </c>
      <c r="R148" s="2"/>
      <c r="AH148" s="57" t="str">
        <f>IF(G148&gt;1,IF($E$10&gt;0,100-(#REF!/(1+(AL148/#REF!)^#REF!)^#REF!+#REF!/(AL148-1))*100,100-(AL148*D$5+D$6)*100),"")</f>
        <v/>
      </c>
      <c r="AI148" s="21" t="str">
        <f t="shared" si="40"/>
        <v/>
      </c>
      <c r="AJ148" s="21" t="str">
        <f t="shared" si="41"/>
        <v/>
      </c>
      <c r="AK148" s="48">
        <f t="shared" si="42"/>
        <v>0</v>
      </c>
      <c r="AL148" s="58" t="str">
        <f t="shared" si="43"/>
        <v/>
      </c>
      <c r="AM148" s="59" t="str">
        <f t="shared" si="44"/>
        <v/>
      </c>
      <c r="AN148" s="59" t="str">
        <f t="shared" si="45"/>
        <v/>
      </c>
      <c r="AO148" s="60"/>
    </row>
    <row r="149" spans="3:41" x14ac:dyDescent="0.25">
      <c r="C149" s="82"/>
      <c r="D149" s="45"/>
      <c r="E149" s="83" t="str">
        <f t="shared" si="34"/>
        <v/>
      </c>
      <c r="F149" s="45"/>
      <c r="G149" s="45"/>
      <c r="H149" s="45"/>
      <c r="I149" s="46" t="str">
        <f t="shared" si="46"/>
        <v/>
      </c>
      <c r="J149" s="46" t="str">
        <f t="shared" si="47"/>
        <v/>
      </c>
      <c r="K149" s="47" t="str">
        <f t="shared" si="35"/>
        <v/>
      </c>
      <c r="L149" s="47" t="str">
        <f t="shared" si="36"/>
        <v/>
      </c>
      <c r="M149" s="48">
        <f t="shared" si="48"/>
        <v>0</v>
      </c>
      <c r="N149" s="46" t="str">
        <f t="shared" si="37"/>
        <v/>
      </c>
      <c r="O149" s="47" t="str">
        <f t="shared" si="38"/>
        <v/>
      </c>
      <c r="P149" s="47" t="str">
        <f t="shared" si="39"/>
        <v/>
      </c>
      <c r="Q149" s="48">
        <f t="shared" si="49"/>
        <v>0</v>
      </c>
      <c r="R149" s="2"/>
      <c r="AH149" s="57" t="str">
        <f>IF(G149&gt;1,IF($E$10&gt;0,100-(#REF!/(1+(AL149/#REF!)^#REF!)^#REF!+#REF!/(AL149-1))*100,100-(AL149*D$5+D$6)*100),"")</f>
        <v/>
      </c>
      <c r="AI149" s="21" t="str">
        <f t="shared" si="40"/>
        <v/>
      </c>
      <c r="AJ149" s="21" t="str">
        <f t="shared" si="41"/>
        <v/>
      </c>
      <c r="AK149" s="48">
        <f t="shared" si="42"/>
        <v>0</v>
      </c>
      <c r="AL149" s="58" t="str">
        <f t="shared" si="43"/>
        <v/>
      </c>
      <c r="AM149" s="59" t="str">
        <f t="shared" si="44"/>
        <v/>
      </c>
      <c r="AN149" s="59" t="str">
        <f t="shared" si="45"/>
        <v/>
      </c>
      <c r="AO149" s="60"/>
    </row>
    <row r="150" spans="3:41" x14ac:dyDescent="0.25">
      <c r="C150" s="82"/>
      <c r="D150" s="45"/>
      <c r="E150" s="83" t="str">
        <f t="shared" si="34"/>
        <v/>
      </c>
      <c r="F150" s="45"/>
      <c r="G150" s="45"/>
      <c r="H150" s="45"/>
      <c r="I150" s="46" t="str">
        <f t="shared" si="46"/>
        <v/>
      </c>
      <c r="J150" s="46" t="str">
        <f t="shared" si="47"/>
        <v/>
      </c>
      <c r="K150" s="47" t="str">
        <f t="shared" si="35"/>
        <v/>
      </c>
      <c r="L150" s="47" t="str">
        <f t="shared" si="36"/>
        <v/>
      </c>
      <c r="M150" s="48">
        <f t="shared" si="48"/>
        <v>0</v>
      </c>
      <c r="N150" s="46" t="str">
        <f t="shared" si="37"/>
        <v/>
      </c>
      <c r="O150" s="47" t="str">
        <f t="shared" si="38"/>
        <v/>
      </c>
      <c r="P150" s="47" t="str">
        <f t="shared" si="39"/>
        <v/>
      </c>
      <c r="Q150" s="48">
        <f t="shared" si="49"/>
        <v>0</v>
      </c>
      <c r="R150" s="2"/>
      <c r="AH150" s="57" t="str">
        <f>IF(G150&gt;1,IF($E$10&gt;0,100-(#REF!/(1+(AL150/#REF!)^#REF!)^#REF!+#REF!/(AL150-1))*100,100-(AL150*D$5+D$6)*100),"")</f>
        <v/>
      </c>
      <c r="AI150" s="21" t="str">
        <f t="shared" si="40"/>
        <v/>
      </c>
      <c r="AJ150" s="21" t="str">
        <f t="shared" si="41"/>
        <v/>
      </c>
      <c r="AK150" s="48">
        <f t="shared" si="42"/>
        <v>0</v>
      </c>
      <c r="AL150" s="58" t="str">
        <f t="shared" si="43"/>
        <v/>
      </c>
      <c r="AM150" s="59" t="str">
        <f t="shared" si="44"/>
        <v/>
      </c>
      <c r="AN150" s="59" t="str">
        <f t="shared" si="45"/>
        <v/>
      </c>
      <c r="AO150" s="60"/>
    </row>
    <row r="151" spans="3:41" x14ac:dyDescent="0.25">
      <c r="C151" s="82"/>
      <c r="D151" s="45"/>
      <c r="E151" s="83" t="str">
        <f t="shared" si="34"/>
        <v/>
      </c>
      <c r="F151" s="45"/>
      <c r="G151" s="45"/>
      <c r="H151" s="45"/>
      <c r="I151" s="46" t="str">
        <f t="shared" si="46"/>
        <v/>
      </c>
      <c r="J151" s="46" t="str">
        <f t="shared" si="47"/>
        <v/>
      </c>
      <c r="K151" s="47" t="str">
        <f t="shared" si="35"/>
        <v/>
      </c>
      <c r="L151" s="47" t="str">
        <f t="shared" si="36"/>
        <v/>
      </c>
      <c r="M151" s="48">
        <f t="shared" si="48"/>
        <v>0</v>
      </c>
      <c r="N151" s="46" t="str">
        <f t="shared" si="37"/>
        <v/>
      </c>
      <c r="O151" s="47" t="str">
        <f t="shared" si="38"/>
        <v/>
      </c>
      <c r="P151" s="47" t="str">
        <f t="shared" si="39"/>
        <v/>
      </c>
      <c r="Q151" s="48">
        <f t="shared" si="49"/>
        <v>0</v>
      </c>
      <c r="R151" s="2"/>
      <c r="AH151" s="57" t="str">
        <f>IF(G151&gt;1,IF($E$10&gt;0,100-(#REF!/(1+(AL151/#REF!)^#REF!)^#REF!+#REF!/(AL151-1))*100,100-(AL151*D$5+D$6)*100),"")</f>
        <v/>
      </c>
      <c r="AI151" s="21" t="str">
        <f t="shared" si="40"/>
        <v/>
      </c>
      <c r="AJ151" s="21" t="str">
        <f t="shared" si="41"/>
        <v/>
      </c>
      <c r="AK151" s="48">
        <f t="shared" si="42"/>
        <v>0</v>
      </c>
      <c r="AL151" s="58" t="str">
        <f t="shared" si="43"/>
        <v/>
      </c>
      <c r="AM151" s="59" t="str">
        <f t="shared" si="44"/>
        <v/>
      </c>
      <c r="AN151" s="59" t="str">
        <f t="shared" si="45"/>
        <v/>
      </c>
      <c r="AO151" s="60"/>
    </row>
    <row r="152" spans="3:41" x14ac:dyDescent="0.25">
      <c r="C152" s="82"/>
      <c r="D152" s="45"/>
      <c r="E152" s="83" t="str">
        <f t="shared" si="34"/>
        <v/>
      </c>
      <c r="F152" s="45"/>
      <c r="G152" s="45"/>
      <c r="H152" s="45"/>
      <c r="I152" s="46" t="str">
        <f t="shared" si="46"/>
        <v/>
      </c>
      <c r="J152" s="46" t="str">
        <f t="shared" si="47"/>
        <v/>
      </c>
      <c r="K152" s="47" t="str">
        <f t="shared" si="35"/>
        <v/>
      </c>
      <c r="L152" s="47" t="str">
        <f t="shared" si="36"/>
        <v/>
      </c>
      <c r="M152" s="48">
        <f t="shared" si="48"/>
        <v>0</v>
      </c>
      <c r="N152" s="46" t="str">
        <f t="shared" si="37"/>
        <v/>
      </c>
      <c r="O152" s="47" t="str">
        <f t="shared" si="38"/>
        <v/>
      </c>
      <c r="P152" s="47" t="str">
        <f t="shared" si="39"/>
        <v/>
      </c>
      <c r="Q152" s="48">
        <f t="shared" si="49"/>
        <v>0</v>
      </c>
      <c r="R152" s="2"/>
      <c r="AH152" s="57" t="str">
        <f>IF(G152&gt;1,IF($E$10&gt;0,100-(#REF!/(1+(AL152/#REF!)^#REF!)^#REF!+#REF!/(AL152-1))*100,100-(AL152*D$5+D$6)*100),"")</f>
        <v/>
      </c>
      <c r="AI152" s="21" t="str">
        <f t="shared" si="40"/>
        <v/>
      </c>
      <c r="AJ152" s="21" t="str">
        <f t="shared" si="41"/>
        <v/>
      </c>
      <c r="AK152" s="48">
        <f t="shared" si="42"/>
        <v>0</v>
      </c>
      <c r="AL152" s="58" t="str">
        <f t="shared" si="43"/>
        <v/>
      </c>
      <c r="AM152" s="59" t="str">
        <f t="shared" si="44"/>
        <v/>
      </c>
      <c r="AN152" s="59" t="str">
        <f t="shared" si="45"/>
        <v/>
      </c>
      <c r="AO152" s="60"/>
    </row>
    <row r="153" spans="3:41" x14ac:dyDescent="0.25">
      <c r="C153" s="82"/>
      <c r="D153" s="45"/>
      <c r="E153" s="83" t="str">
        <f t="shared" si="34"/>
        <v/>
      </c>
      <c r="F153" s="45"/>
      <c r="G153" s="45"/>
      <c r="H153" s="45"/>
      <c r="I153" s="46" t="str">
        <f t="shared" si="46"/>
        <v/>
      </c>
      <c r="J153" s="46" t="str">
        <f t="shared" si="47"/>
        <v/>
      </c>
      <c r="K153" s="47" t="str">
        <f t="shared" si="35"/>
        <v/>
      </c>
      <c r="L153" s="47" t="str">
        <f t="shared" si="36"/>
        <v/>
      </c>
      <c r="M153" s="48">
        <f t="shared" si="48"/>
        <v>0</v>
      </c>
      <c r="N153" s="46" t="str">
        <f t="shared" si="37"/>
        <v/>
      </c>
      <c r="O153" s="47" t="str">
        <f t="shared" si="38"/>
        <v/>
      </c>
      <c r="P153" s="47" t="str">
        <f t="shared" si="39"/>
        <v/>
      </c>
      <c r="Q153" s="48">
        <f t="shared" si="49"/>
        <v>0</v>
      </c>
      <c r="R153" s="2"/>
      <c r="AH153" s="57" t="str">
        <f>IF(G153&gt;1,IF($E$10&gt;0,100-(#REF!/(1+(AL153/#REF!)^#REF!)^#REF!+#REF!/(AL153-1))*100,100-(AL153*D$5+D$6)*100),"")</f>
        <v/>
      </c>
      <c r="AI153" s="21" t="str">
        <f t="shared" si="40"/>
        <v/>
      </c>
      <c r="AJ153" s="21" t="str">
        <f t="shared" si="41"/>
        <v/>
      </c>
      <c r="AK153" s="48">
        <f t="shared" si="42"/>
        <v>0</v>
      </c>
      <c r="AL153" s="58" t="str">
        <f t="shared" si="43"/>
        <v/>
      </c>
      <c r="AM153" s="59" t="str">
        <f t="shared" si="44"/>
        <v/>
      </c>
      <c r="AN153" s="59" t="str">
        <f t="shared" si="45"/>
        <v/>
      </c>
      <c r="AO153" s="60"/>
    </row>
    <row r="154" spans="3:41" x14ac:dyDescent="0.25">
      <c r="C154" s="82"/>
      <c r="D154" s="45"/>
      <c r="E154" s="83" t="str">
        <f t="shared" si="34"/>
        <v/>
      </c>
      <c r="F154" s="45"/>
      <c r="G154" s="45"/>
      <c r="H154" s="45"/>
      <c r="I154" s="46" t="str">
        <f t="shared" si="46"/>
        <v/>
      </c>
      <c r="J154" s="46" t="str">
        <f t="shared" si="47"/>
        <v/>
      </c>
      <c r="K154" s="47" t="str">
        <f t="shared" si="35"/>
        <v/>
      </c>
      <c r="L154" s="47" t="str">
        <f t="shared" si="36"/>
        <v/>
      </c>
      <c r="M154" s="48">
        <f t="shared" si="48"/>
        <v>0</v>
      </c>
      <c r="N154" s="46" t="str">
        <f t="shared" si="37"/>
        <v/>
      </c>
      <c r="O154" s="47" t="str">
        <f t="shared" si="38"/>
        <v/>
      </c>
      <c r="P154" s="47" t="str">
        <f t="shared" si="39"/>
        <v/>
      </c>
      <c r="Q154" s="48">
        <f t="shared" si="49"/>
        <v>0</v>
      </c>
      <c r="R154" s="2"/>
      <c r="AH154" s="57" t="str">
        <f>IF(G154&gt;1,IF($E$10&gt;0,100-(#REF!/(1+(AL154/#REF!)^#REF!)^#REF!+#REF!/(AL154-1))*100,100-(AL154*D$5+D$6)*100),"")</f>
        <v/>
      </c>
      <c r="AI154" s="21" t="str">
        <f t="shared" si="40"/>
        <v/>
      </c>
      <c r="AJ154" s="21" t="str">
        <f t="shared" si="41"/>
        <v/>
      </c>
      <c r="AK154" s="48">
        <f t="shared" si="42"/>
        <v>0</v>
      </c>
      <c r="AL154" s="58" t="str">
        <f t="shared" si="43"/>
        <v/>
      </c>
      <c r="AM154" s="59" t="str">
        <f t="shared" si="44"/>
        <v/>
      </c>
      <c r="AN154" s="59" t="str">
        <f t="shared" si="45"/>
        <v/>
      </c>
      <c r="AO154" s="60"/>
    </row>
    <row r="155" spans="3:41" x14ac:dyDescent="0.25">
      <c r="C155" s="82"/>
      <c r="D155" s="45"/>
      <c r="E155" s="83" t="str">
        <f t="shared" si="34"/>
        <v/>
      </c>
      <c r="F155" s="45"/>
      <c r="G155" s="45"/>
      <c r="H155" s="45"/>
      <c r="I155" s="46" t="str">
        <f t="shared" si="46"/>
        <v/>
      </c>
      <c r="J155" s="46" t="str">
        <f t="shared" si="47"/>
        <v/>
      </c>
      <c r="K155" s="47" t="str">
        <f t="shared" si="35"/>
        <v/>
      </c>
      <c r="L155" s="47" t="str">
        <f t="shared" si="36"/>
        <v/>
      </c>
      <c r="M155" s="48">
        <f t="shared" si="48"/>
        <v>0</v>
      </c>
      <c r="N155" s="46" t="str">
        <f t="shared" si="37"/>
        <v/>
      </c>
      <c r="O155" s="47" t="str">
        <f t="shared" si="38"/>
        <v/>
      </c>
      <c r="P155" s="47" t="str">
        <f t="shared" si="39"/>
        <v/>
      </c>
      <c r="Q155" s="48">
        <f t="shared" si="49"/>
        <v>0</v>
      </c>
      <c r="R155" s="2"/>
      <c r="AH155" s="57" t="str">
        <f>IF(G155&gt;1,IF($E$10&gt;0,100-(#REF!/(1+(AL155/#REF!)^#REF!)^#REF!+#REF!/(AL155-1))*100,100-(AL155*D$5+D$6)*100),"")</f>
        <v/>
      </c>
      <c r="AI155" s="21" t="str">
        <f t="shared" si="40"/>
        <v/>
      </c>
      <c r="AJ155" s="21" t="str">
        <f t="shared" si="41"/>
        <v/>
      </c>
      <c r="AK155" s="48">
        <f t="shared" si="42"/>
        <v>0</v>
      </c>
      <c r="AL155" s="58" t="str">
        <f t="shared" si="43"/>
        <v/>
      </c>
      <c r="AM155" s="59" t="str">
        <f t="shared" si="44"/>
        <v/>
      </c>
      <c r="AN155" s="59" t="str">
        <f t="shared" si="45"/>
        <v/>
      </c>
      <c r="AO155" s="60"/>
    </row>
    <row r="156" spans="3:41" x14ac:dyDescent="0.25">
      <c r="C156" s="82"/>
      <c r="D156" s="45"/>
      <c r="E156" s="83" t="str">
        <f t="shared" si="34"/>
        <v/>
      </c>
      <c r="F156" s="45"/>
      <c r="G156" s="45"/>
      <c r="H156" s="45"/>
      <c r="I156" s="46" t="str">
        <f t="shared" si="46"/>
        <v/>
      </c>
      <c r="J156" s="46" t="str">
        <f t="shared" si="47"/>
        <v/>
      </c>
      <c r="K156" s="47" t="str">
        <f t="shared" si="35"/>
        <v/>
      </c>
      <c r="L156" s="47" t="str">
        <f t="shared" si="36"/>
        <v/>
      </c>
      <c r="M156" s="48">
        <f t="shared" si="48"/>
        <v>0</v>
      </c>
      <c r="N156" s="46" t="str">
        <f t="shared" si="37"/>
        <v/>
      </c>
      <c r="O156" s="47" t="str">
        <f t="shared" si="38"/>
        <v/>
      </c>
      <c r="P156" s="47" t="str">
        <f t="shared" si="39"/>
        <v/>
      </c>
      <c r="Q156" s="48">
        <f t="shared" si="49"/>
        <v>0</v>
      </c>
      <c r="R156" s="2"/>
      <c r="AH156" s="57" t="str">
        <f>IF(G156&gt;1,IF($E$10&gt;0,100-(#REF!/(1+(AL156/#REF!)^#REF!)^#REF!+#REF!/(AL156-1))*100,100-(AL156*D$5+D$6)*100),"")</f>
        <v/>
      </c>
      <c r="AI156" s="21" t="str">
        <f t="shared" si="40"/>
        <v/>
      </c>
      <c r="AJ156" s="21" t="str">
        <f t="shared" si="41"/>
        <v/>
      </c>
      <c r="AK156" s="48">
        <f t="shared" si="42"/>
        <v>0</v>
      </c>
      <c r="AL156" s="58" t="str">
        <f t="shared" si="43"/>
        <v/>
      </c>
      <c r="AM156" s="59" t="str">
        <f t="shared" si="44"/>
        <v/>
      </c>
      <c r="AN156" s="59" t="str">
        <f t="shared" si="45"/>
        <v/>
      </c>
      <c r="AO156" s="60"/>
    </row>
    <row r="157" spans="3:41" x14ac:dyDescent="0.25">
      <c r="C157" s="82"/>
      <c r="D157" s="45"/>
      <c r="E157" s="83" t="str">
        <f t="shared" si="34"/>
        <v/>
      </c>
      <c r="F157" s="45"/>
      <c r="G157" s="45"/>
      <c r="H157" s="45"/>
      <c r="I157" s="46" t="str">
        <f t="shared" si="46"/>
        <v/>
      </c>
      <c r="J157" s="46" t="str">
        <f t="shared" si="47"/>
        <v/>
      </c>
      <c r="K157" s="47" t="str">
        <f t="shared" si="35"/>
        <v/>
      </c>
      <c r="L157" s="47" t="str">
        <f t="shared" si="36"/>
        <v/>
      </c>
      <c r="M157" s="48">
        <f t="shared" si="48"/>
        <v>0</v>
      </c>
      <c r="N157" s="46" t="str">
        <f t="shared" si="37"/>
        <v/>
      </c>
      <c r="O157" s="47" t="str">
        <f t="shared" si="38"/>
        <v/>
      </c>
      <c r="P157" s="47" t="str">
        <f t="shared" si="39"/>
        <v/>
      </c>
      <c r="Q157" s="48">
        <f t="shared" si="49"/>
        <v>0</v>
      </c>
      <c r="R157" s="2"/>
      <c r="AH157" s="57" t="str">
        <f>IF(G157&gt;1,IF($E$10&gt;0,100-(#REF!/(1+(AL157/#REF!)^#REF!)^#REF!+#REF!/(AL157-1))*100,100-(AL157*D$5+D$6)*100),"")</f>
        <v/>
      </c>
      <c r="AI157" s="21" t="str">
        <f t="shared" si="40"/>
        <v/>
      </c>
      <c r="AJ157" s="21" t="str">
        <f t="shared" si="41"/>
        <v/>
      </c>
      <c r="AK157" s="48">
        <f t="shared" si="42"/>
        <v>0</v>
      </c>
      <c r="AL157" s="58" t="str">
        <f t="shared" si="43"/>
        <v/>
      </c>
      <c r="AM157" s="59" t="str">
        <f t="shared" si="44"/>
        <v/>
      </c>
      <c r="AN157" s="59" t="str">
        <f t="shared" si="45"/>
        <v/>
      </c>
      <c r="AO157" s="60"/>
    </row>
    <row r="158" spans="3:41" x14ac:dyDescent="0.25">
      <c r="C158" s="82"/>
      <c r="D158" s="45"/>
      <c r="E158" s="83" t="str">
        <f t="shared" si="34"/>
        <v/>
      </c>
      <c r="F158" s="45"/>
      <c r="G158" s="45"/>
      <c r="H158" s="45"/>
      <c r="I158" s="46" t="str">
        <f t="shared" si="46"/>
        <v/>
      </c>
      <c r="J158" s="46" t="str">
        <f t="shared" si="47"/>
        <v/>
      </c>
      <c r="K158" s="47" t="str">
        <f t="shared" si="35"/>
        <v/>
      </c>
      <c r="L158" s="47" t="str">
        <f t="shared" si="36"/>
        <v/>
      </c>
      <c r="M158" s="48">
        <f t="shared" si="48"/>
        <v>0</v>
      </c>
      <c r="N158" s="46" t="str">
        <f t="shared" si="37"/>
        <v/>
      </c>
      <c r="O158" s="47" t="str">
        <f t="shared" si="38"/>
        <v/>
      </c>
      <c r="P158" s="47" t="str">
        <f t="shared" si="39"/>
        <v/>
      </c>
      <c r="Q158" s="48">
        <f t="shared" si="49"/>
        <v>0</v>
      </c>
      <c r="R158" s="2"/>
      <c r="AH158" s="57" t="str">
        <f>IF(G158&gt;1,IF($E$10&gt;0,100-(#REF!/(1+(AL158/#REF!)^#REF!)^#REF!+#REF!/(AL158-1))*100,100-(AL158*D$5+D$6)*100),"")</f>
        <v/>
      </c>
      <c r="AI158" s="21" t="str">
        <f t="shared" si="40"/>
        <v/>
      </c>
      <c r="AJ158" s="21" t="str">
        <f t="shared" si="41"/>
        <v/>
      </c>
      <c r="AK158" s="48">
        <f t="shared" si="42"/>
        <v>0</v>
      </c>
      <c r="AL158" s="58" t="str">
        <f t="shared" si="43"/>
        <v/>
      </c>
      <c r="AM158" s="59" t="str">
        <f t="shared" si="44"/>
        <v/>
      </c>
      <c r="AN158" s="59" t="str">
        <f t="shared" si="45"/>
        <v/>
      </c>
      <c r="AO158" s="60"/>
    </row>
    <row r="159" spans="3:41" x14ac:dyDescent="0.25">
      <c r="C159" s="82"/>
      <c r="D159" s="45"/>
      <c r="E159" s="83" t="str">
        <f t="shared" si="34"/>
        <v/>
      </c>
      <c r="F159" s="45"/>
      <c r="G159" s="45"/>
      <c r="H159" s="45"/>
      <c r="I159" s="46" t="str">
        <f t="shared" si="46"/>
        <v/>
      </c>
      <c r="J159" s="46" t="str">
        <f t="shared" si="47"/>
        <v/>
      </c>
      <c r="K159" s="47" t="str">
        <f t="shared" si="35"/>
        <v/>
      </c>
      <c r="L159" s="47" t="str">
        <f t="shared" si="36"/>
        <v/>
      </c>
      <c r="M159" s="48">
        <f t="shared" si="48"/>
        <v>0</v>
      </c>
      <c r="N159" s="46" t="str">
        <f t="shared" si="37"/>
        <v/>
      </c>
      <c r="O159" s="47" t="str">
        <f t="shared" si="38"/>
        <v/>
      </c>
      <c r="P159" s="47" t="str">
        <f t="shared" si="39"/>
        <v/>
      </c>
      <c r="Q159" s="48">
        <f t="shared" si="49"/>
        <v>0</v>
      </c>
      <c r="R159" s="2"/>
      <c r="AH159" s="57" t="str">
        <f>IF(G159&gt;1,IF($E$10&gt;0,100-(#REF!/(1+(AL159/#REF!)^#REF!)^#REF!+#REF!/(AL159-1))*100,100-(AL159*D$5+D$6)*100),"")</f>
        <v/>
      </c>
      <c r="AI159" s="21" t="str">
        <f t="shared" si="40"/>
        <v/>
      </c>
      <c r="AJ159" s="21" t="str">
        <f t="shared" si="41"/>
        <v/>
      </c>
      <c r="AK159" s="48">
        <f t="shared" si="42"/>
        <v>0</v>
      </c>
      <c r="AL159" s="58" t="str">
        <f t="shared" si="43"/>
        <v/>
      </c>
      <c r="AM159" s="59" t="str">
        <f t="shared" si="44"/>
        <v/>
      </c>
      <c r="AN159" s="59" t="str">
        <f t="shared" si="45"/>
        <v/>
      </c>
      <c r="AO159" s="60"/>
    </row>
    <row r="160" spans="3:41" x14ac:dyDescent="0.25">
      <c r="C160" s="82"/>
      <c r="D160" s="45"/>
      <c r="E160" s="83" t="str">
        <f t="shared" si="34"/>
        <v/>
      </c>
      <c r="F160" s="45"/>
      <c r="G160" s="45"/>
      <c r="H160" s="45"/>
      <c r="I160" s="46" t="str">
        <f t="shared" si="46"/>
        <v/>
      </c>
      <c r="J160" s="46" t="str">
        <f t="shared" si="47"/>
        <v/>
      </c>
      <c r="K160" s="47" t="str">
        <f t="shared" si="35"/>
        <v/>
      </c>
      <c r="L160" s="47" t="str">
        <f t="shared" si="36"/>
        <v/>
      </c>
      <c r="M160" s="48">
        <f t="shared" si="48"/>
        <v>0</v>
      </c>
      <c r="N160" s="46" t="str">
        <f t="shared" si="37"/>
        <v/>
      </c>
      <c r="O160" s="47" t="str">
        <f t="shared" si="38"/>
        <v/>
      </c>
      <c r="P160" s="47" t="str">
        <f t="shared" si="39"/>
        <v/>
      </c>
      <c r="Q160" s="48">
        <f t="shared" si="49"/>
        <v>0</v>
      </c>
      <c r="R160" s="2"/>
      <c r="AH160" s="57" t="str">
        <f>IF(G160&gt;1,IF($E$10&gt;0,100-(#REF!/(1+(AL160/#REF!)^#REF!)^#REF!+#REF!/(AL160-1))*100,100-(AL160*D$5+D$6)*100),"")</f>
        <v/>
      </c>
      <c r="AI160" s="21" t="str">
        <f t="shared" si="40"/>
        <v/>
      </c>
      <c r="AJ160" s="21" t="str">
        <f t="shared" si="41"/>
        <v/>
      </c>
      <c r="AK160" s="48">
        <f t="shared" si="42"/>
        <v>0</v>
      </c>
      <c r="AL160" s="58" t="str">
        <f t="shared" si="43"/>
        <v/>
      </c>
      <c r="AM160" s="59" t="str">
        <f t="shared" si="44"/>
        <v/>
      </c>
      <c r="AN160" s="59" t="str">
        <f t="shared" si="45"/>
        <v/>
      </c>
      <c r="AO160" s="60"/>
    </row>
    <row r="161" spans="3:41" x14ac:dyDescent="0.25">
      <c r="C161" s="82"/>
      <c r="D161" s="45"/>
      <c r="E161" s="83" t="str">
        <f t="shared" si="34"/>
        <v/>
      </c>
      <c r="F161" s="45"/>
      <c r="G161" s="45"/>
      <c r="H161" s="45"/>
      <c r="I161" s="46" t="str">
        <f t="shared" si="46"/>
        <v/>
      </c>
      <c r="J161" s="46" t="str">
        <f t="shared" si="47"/>
        <v/>
      </c>
      <c r="K161" s="47" t="str">
        <f t="shared" si="35"/>
        <v/>
      </c>
      <c r="L161" s="47" t="str">
        <f t="shared" si="36"/>
        <v/>
      </c>
      <c r="M161" s="48">
        <f t="shared" si="48"/>
        <v>0</v>
      </c>
      <c r="N161" s="46" t="str">
        <f t="shared" si="37"/>
        <v/>
      </c>
      <c r="O161" s="47" t="str">
        <f t="shared" si="38"/>
        <v/>
      </c>
      <c r="P161" s="47" t="str">
        <f t="shared" si="39"/>
        <v/>
      </c>
      <c r="Q161" s="48">
        <f t="shared" si="49"/>
        <v>0</v>
      </c>
      <c r="R161" s="2"/>
      <c r="AH161" s="57" t="str">
        <f>IF(G161&gt;1,IF($E$10&gt;0,100-(#REF!/(1+(AL161/#REF!)^#REF!)^#REF!+#REF!/(AL161-1))*100,100-(AL161*D$5+D$6)*100),"")</f>
        <v/>
      </c>
      <c r="AI161" s="21" t="str">
        <f t="shared" si="40"/>
        <v/>
      </c>
      <c r="AJ161" s="21" t="str">
        <f t="shared" si="41"/>
        <v/>
      </c>
      <c r="AK161" s="48">
        <f t="shared" si="42"/>
        <v>0</v>
      </c>
      <c r="AL161" s="58" t="str">
        <f t="shared" si="43"/>
        <v/>
      </c>
      <c r="AM161" s="59" t="str">
        <f t="shared" si="44"/>
        <v/>
      </c>
      <c r="AN161" s="59" t="str">
        <f t="shared" si="45"/>
        <v/>
      </c>
      <c r="AO161" s="60"/>
    </row>
    <row r="162" spans="3:41" x14ac:dyDescent="0.25">
      <c r="C162" s="82"/>
      <c r="D162" s="45"/>
      <c r="E162" s="83" t="str">
        <f t="shared" si="34"/>
        <v/>
      </c>
      <c r="F162" s="45"/>
      <c r="G162" s="45"/>
      <c r="H162" s="45"/>
      <c r="I162" s="46" t="str">
        <f t="shared" si="46"/>
        <v/>
      </c>
      <c r="J162" s="46" t="str">
        <f t="shared" si="47"/>
        <v/>
      </c>
      <c r="K162" s="47" t="str">
        <f t="shared" si="35"/>
        <v/>
      </c>
      <c r="L162" s="47" t="str">
        <f t="shared" si="36"/>
        <v/>
      </c>
      <c r="M162" s="48">
        <f t="shared" si="48"/>
        <v>0</v>
      </c>
      <c r="N162" s="46" t="str">
        <f t="shared" si="37"/>
        <v/>
      </c>
      <c r="O162" s="47" t="str">
        <f t="shared" si="38"/>
        <v/>
      </c>
      <c r="P162" s="47" t="str">
        <f t="shared" si="39"/>
        <v/>
      </c>
      <c r="Q162" s="48">
        <f t="shared" si="49"/>
        <v>0</v>
      </c>
      <c r="R162" s="2"/>
      <c r="AH162" s="57" t="str">
        <f>IF(G162&gt;1,IF($E$10&gt;0,100-(#REF!/(1+(AL162/#REF!)^#REF!)^#REF!+#REF!/(AL162-1))*100,100-(AL162*D$5+D$6)*100),"")</f>
        <v/>
      </c>
      <c r="AI162" s="21" t="str">
        <f t="shared" si="40"/>
        <v/>
      </c>
      <c r="AJ162" s="21" t="str">
        <f t="shared" si="41"/>
        <v/>
      </c>
      <c r="AK162" s="48">
        <f t="shared" si="42"/>
        <v>0</v>
      </c>
      <c r="AL162" s="58" t="str">
        <f t="shared" si="43"/>
        <v/>
      </c>
      <c r="AM162" s="59" t="str">
        <f t="shared" si="44"/>
        <v/>
      </c>
      <c r="AN162" s="59" t="str">
        <f t="shared" si="45"/>
        <v/>
      </c>
      <c r="AO162" s="60"/>
    </row>
    <row r="163" spans="3:41" x14ac:dyDescent="0.25">
      <c r="C163" s="82"/>
      <c r="D163" s="45"/>
      <c r="E163" s="83" t="str">
        <f t="shared" si="34"/>
        <v/>
      </c>
      <c r="F163" s="45"/>
      <c r="G163" s="45"/>
      <c r="H163" s="45"/>
      <c r="I163" s="46" t="str">
        <f t="shared" si="46"/>
        <v/>
      </c>
      <c r="J163" s="46" t="str">
        <f t="shared" si="47"/>
        <v/>
      </c>
      <c r="K163" s="47" t="str">
        <f t="shared" si="35"/>
        <v/>
      </c>
      <c r="L163" s="47" t="str">
        <f t="shared" si="36"/>
        <v/>
      </c>
      <c r="M163" s="48">
        <f t="shared" si="48"/>
        <v>0</v>
      </c>
      <c r="N163" s="46" t="str">
        <f t="shared" si="37"/>
        <v/>
      </c>
      <c r="O163" s="47" t="str">
        <f t="shared" si="38"/>
        <v/>
      </c>
      <c r="P163" s="47" t="str">
        <f t="shared" si="39"/>
        <v/>
      </c>
      <c r="Q163" s="48">
        <f t="shared" si="49"/>
        <v>0</v>
      </c>
      <c r="R163" s="2"/>
      <c r="AH163" s="57" t="str">
        <f>IF(G163&gt;1,IF($E$10&gt;0,100-(#REF!/(1+(AL163/#REF!)^#REF!)^#REF!+#REF!/(AL163-1))*100,100-(AL163*D$5+D$6)*100),"")</f>
        <v/>
      </c>
      <c r="AI163" s="21" t="str">
        <f t="shared" si="40"/>
        <v/>
      </c>
      <c r="AJ163" s="21" t="str">
        <f t="shared" si="41"/>
        <v/>
      </c>
      <c r="AK163" s="48">
        <f t="shared" si="42"/>
        <v>0</v>
      </c>
      <c r="AL163" s="58" t="str">
        <f t="shared" si="43"/>
        <v/>
      </c>
      <c r="AM163" s="59" t="str">
        <f t="shared" si="44"/>
        <v/>
      </c>
      <c r="AN163" s="59" t="str">
        <f t="shared" si="45"/>
        <v/>
      </c>
      <c r="AO163" s="60"/>
    </row>
    <row r="164" spans="3:41" x14ac:dyDescent="0.25">
      <c r="C164" s="82"/>
      <c r="D164" s="45"/>
      <c r="E164" s="83" t="str">
        <f t="shared" ref="E164:E215" si="50">IF(C164&gt;0,100-(C164),"")</f>
        <v/>
      </c>
      <c r="F164" s="45"/>
      <c r="G164" s="45"/>
      <c r="H164" s="45"/>
      <c r="I164" s="46" t="str">
        <f t="shared" si="46"/>
        <v/>
      </c>
      <c r="J164" s="46" t="str">
        <f t="shared" si="47"/>
        <v/>
      </c>
      <c r="K164" s="47" t="str">
        <f t="shared" si="35"/>
        <v/>
      </c>
      <c r="L164" s="47" t="str">
        <f t="shared" si="36"/>
        <v/>
      </c>
      <c r="M164" s="48">
        <f t="shared" si="48"/>
        <v>0</v>
      </c>
      <c r="N164" s="46" t="str">
        <f t="shared" si="37"/>
        <v/>
      </c>
      <c r="O164" s="47" t="str">
        <f t="shared" si="38"/>
        <v/>
      </c>
      <c r="P164" s="47" t="str">
        <f t="shared" si="39"/>
        <v/>
      </c>
      <c r="Q164" s="48">
        <f t="shared" si="49"/>
        <v>0</v>
      </c>
      <c r="R164" s="2"/>
      <c r="AH164" s="57" t="str">
        <f>IF(G164&gt;1,IF($E$10&gt;0,100-(#REF!/(1+(AL164/#REF!)^#REF!)^#REF!+#REF!/(AL164-1))*100,100-(AL164*D$5+D$6)*100),"")</f>
        <v/>
      </c>
      <c r="AI164" s="21" t="str">
        <f t="shared" si="40"/>
        <v/>
      </c>
      <c r="AJ164" s="21" t="str">
        <f t="shared" si="41"/>
        <v/>
      </c>
      <c r="AK164" s="48">
        <f t="shared" si="42"/>
        <v>0</v>
      </c>
      <c r="AL164" s="58" t="str">
        <f t="shared" si="43"/>
        <v/>
      </c>
      <c r="AM164" s="59" t="str">
        <f t="shared" si="44"/>
        <v/>
      </c>
      <c r="AN164" s="59" t="str">
        <f t="shared" si="45"/>
        <v/>
      </c>
      <c r="AO164" s="60"/>
    </row>
    <row r="165" spans="3:41" x14ac:dyDescent="0.25">
      <c r="C165" s="82"/>
      <c r="D165" s="45"/>
      <c r="E165" s="83" t="str">
        <f t="shared" si="50"/>
        <v/>
      </c>
      <c r="F165" s="45"/>
      <c r="G165" s="45"/>
      <c r="H165" s="45"/>
      <c r="I165" s="46" t="str">
        <f t="shared" si="46"/>
        <v/>
      </c>
      <c r="J165" s="46" t="str">
        <f t="shared" si="47"/>
        <v/>
      </c>
      <c r="K165" s="47" t="str">
        <f t="shared" si="35"/>
        <v/>
      </c>
      <c r="L165" s="47" t="str">
        <f t="shared" si="36"/>
        <v/>
      </c>
      <c r="M165" s="48">
        <f t="shared" si="48"/>
        <v>0</v>
      </c>
      <c r="N165" s="46" t="str">
        <f t="shared" si="37"/>
        <v/>
      </c>
      <c r="O165" s="47" t="str">
        <f t="shared" si="38"/>
        <v/>
      </c>
      <c r="P165" s="47" t="str">
        <f t="shared" si="39"/>
        <v/>
      </c>
      <c r="Q165" s="48">
        <f t="shared" si="49"/>
        <v>0</v>
      </c>
      <c r="R165" s="2"/>
      <c r="AH165" s="57" t="str">
        <f>IF(G165&gt;1,IF($E$10&gt;0,100-(#REF!/(1+(AL165/#REF!)^#REF!)^#REF!+#REF!/(AL165-1))*100,100-(AL165*D$5+D$6)*100),"")</f>
        <v/>
      </c>
      <c r="AI165" s="21" t="str">
        <f t="shared" si="40"/>
        <v/>
      </c>
      <c r="AJ165" s="21" t="str">
        <f t="shared" si="41"/>
        <v/>
      </c>
      <c r="AK165" s="48">
        <f t="shared" si="42"/>
        <v>0</v>
      </c>
      <c r="AL165" s="58" t="str">
        <f t="shared" si="43"/>
        <v/>
      </c>
      <c r="AM165" s="59" t="str">
        <f t="shared" si="44"/>
        <v/>
      </c>
      <c r="AN165" s="59" t="str">
        <f t="shared" si="45"/>
        <v/>
      </c>
      <c r="AO165" s="60"/>
    </row>
    <row r="166" spans="3:41" x14ac:dyDescent="0.25">
      <c r="C166" s="82"/>
      <c r="D166" s="45"/>
      <c r="E166" s="83" t="str">
        <f t="shared" si="50"/>
        <v/>
      </c>
      <c r="F166" s="45"/>
      <c r="G166" s="45"/>
      <c r="H166" s="45"/>
      <c r="I166" s="46" t="str">
        <f t="shared" si="46"/>
        <v/>
      </c>
      <c r="J166" s="46" t="str">
        <f t="shared" si="47"/>
        <v/>
      </c>
      <c r="K166" s="47" t="str">
        <f t="shared" si="35"/>
        <v/>
      </c>
      <c r="L166" s="47" t="str">
        <f t="shared" si="36"/>
        <v/>
      </c>
      <c r="M166" s="48">
        <f t="shared" si="48"/>
        <v>0</v>
      </c>
      <c r="N166" s="46" t="str">
        <f t="shared" si="37"/>
        <v/>
      </c>
      <c r="O166" s="47" t="str">
        <f t="shared" si="38"/>
        <v/>
      </c>
      <c r="P166" s="47" t="str">
        <f t="shared" si="39"/>
        <v/>
      </c>
      <c r="Q166" s="48">
        <f t="shared" si="49"/>
        <v>0</v>
      </c>
      <c r="R166" s="2"/>
      <c r="AH166" s="57" t="str">
        <f>IF(G166&gt;1,IF($E$10&gt;0,100-(#REF!/(1+(AL166/#REF!)^#REF!)^#REF!+#REF!/(AL166-1))*100,100-(AL166*D$5+D$6)*100),"")</f>
        <v/>
      </c>
      <c r="AI166" s="21" t="str">
        <f t="shared" si="40"/>
        <v/>
      </c>
      <c r="AJ166" s="21" t="str">
        <f t="shared" si="41"/>
        <v/>
      </c>
      <c r="AK166" s="48">
        <f t="shared" si="42"/>
        <v>0</v>
      </c>
      <c r="AL166" s="58" t="str">
        <f t="shared" si="43"/>
        <v/>
      </c>
      <c r="AM166" s="59" t="str">
        <f t="shared" si="44"/>
        <v/>
      </c>
      <c r="AN166" s="59" t="str">
        <f t="shared" si="45"/>
        <v/>
      </c>
      <c r="AO166" s="60"/>
    </row>
    <row r="167" spans="3:41" x14ac:dyDescent="0.25">
      <c r="C167" s="82"/>
      <c r="D167" s="45"/>
      <c r="E167" s="83" t="str">
        <f t="shared" si="50"/>
        <v/>
      </c>
      <c r="F167" s="45"/>
      <c r="G167" s="45"/>
      <c r="H167" s="45"/>
      <c r="I167" s="46" t="str">
        <f t="shared" si="46"/>
        <v/>
      </c>
      <c r="J167" s="46" t="str">
        <f t="shared" si="47"/>
        <v/>
      </c>
      <c r="K167" s="47" t="str">
        <f t="shared" si="35"/>
        <v/>
      </c>
      <c r="L167" s="47" t="str">
        <f t="shared" si="36"/>
        <v/>
      </c>
      <c r="M167" s="48">
        <f t="shared" si="48"/>
        <v>0</v>
      </c>
      <c r="N167" s="46" t="str">
        <f t="shared" si="37"/>
        <v/>
      </c>
      <c r="O167" s="47" t="str">
        <f t="shared" si="38"/>
        <v/>
      </c>
      <c r="P167" s="47" t="str">
        <f t="shared" si="39"/>
        <v/>
      </c>
      <c r="Q167" s="48">
        <f t="shared" si="49"/>
        <v>0</v>
      </c>
      <c r="R167" s="2"/>
      <c r="AH167" s="57" t="str">
        <f>IF(G167&gt;1,IF($E$10&gt;0,100-(#REF!/(1+(AL167/#REF!)^#REF!)^#REF!+#REF!/(AL167-1))*100,100-(AL167*D$5+D$6)*100),"")</f>
        <v/>
      </c>
      <c r="AI167" s="21" t="str">
        <f t="shared" si="40"/>
        <v/>
      </c>
      <c r="AJ167" s="21" t="str">
        <f t="shared" si="41"/>
        <v/>
      </c>
      <c r="AK167" s="48">
        <f t="shared" si="42"/>
        <v>0</v>
      </c>
      <c r="AL167" s="58" t="str">
        <f t="shared" si="43"/>
        <v/>
      </c>
      <c r="AM167" s="59" t="str">
        <f t="shared" si="44"/>
        <v/>
      </c>
      <c r="AN167" s="59" t="str">
        <f t="shared" si="45"/>
        <v/>
      </c>
      <c r="AO167" s="60"/>
    </row>
    <row r="168" spans="3:41" x14ac:dyDescent="0.25">
      <c r="C168" s="82"/>
      <c r="D168" s="45"/>
      <c r="E168" s="83" t="str">
        <f t="shared" si="50"/>
        <v/>
      </c>
      <c r="F168" s="45"/>
      <c r="G168" s="45"/>
      <c r="H168" s="45"/>
      <c r="I168" s="46" t="str">
        <f t="shared" si="46"/>
        <v/>
      </c>
      <c r="J168" s="46" t="str">
        <f t="shared" si="47"/>
        <v/>
      </c>
      <c r="K168" s="47" t="str">
        <f t="shared" si="35"/>
        <v/>
      </c>
      <c r="L168" s="47" t="str">
        <f t="shared" si="36"/>
        <v/>
      </c>
      <c r="M168" s="48">
        <f t="shared" si="48"/>
        <v>0</v>
      </c>
      <c r="N168" s="46" t="str">
        <f t="shared" si="37"/>
        <v/>
      </c>
      <c r="O168" s="47" t="str">
        <f t="shared" si="38"/>
        <v/>
      </c>
      <c r="P168" s="47" t="str">
        <f t="shared" si="39"/>
        <v/>
      </c>
      <c r="Q168" s="48">
        <f t="shared" si="49"/>
        <v>0</v>
      </c>
      <c r="R168" s="2"/>
      <c r="AH168" s="57" t="str">
        <f>IF(G168&gt;1,IF($E$10&gt;0,100-(#REF!/(1+(AL168/#REF!)^#REF!)^#REF!+#REF!/(AL168-1))*100,100-(AL168*D$5+D$6)*100),"")</f>
        <v/>
      </c>
      <c r="AI168" s="21" t="str">
        <f t="shared" si="40"/>
        <v/>
      </c>
      <c r="AJ168" s="21" t="str">
        <f t="shared" si="41"/>
        <v/>
      </c>
      <c r="AK168" s="48">
        <f t="shared" si="42"/>
        <v>0</v>
      </c>
      <c r="AL168" s="58" t="str">
        <f t="shared" si="43"/>
        <v/>
      </c>
      <c r="AM168" s="59" t="str">
        <f t="shared" si="44"/>
        <v/>
      </c>
      <c r="AN168" s="59" t="str">
        <f t="shared" si="45"/>
        <v/>
      </c>
      <c r="AO168" s="60"/>
    </row>
    <row r="169" spans="3:41" x14ac:dyDescent="0.25">
      <c r="C169" s="82"/>
      <c r="D169" s="45"/>
      <c r="E169" s="83" t="str">
        <f t="shared" si="50"/>
        <v/>
      </c>
      <c r="F169" s="45"/>
      <c r="G169" s="45"/>
      <c r="H169" s="45"/>
      <c r="I169" s="46" t="str">
        <f t="shared" si="46"/>
        <v/>
      </c>
      <c r="J169" s="46" t="str">
        <f t="shared" si="47"/>
        <v/>
      </c>
      <c r="K169" s="47" t="str">
        <f t="shared" si="35"/>
        <v/>
      </c>
      <c r="L169" s="47" t="str">
        <f t="shared" si="36"/>
        <v/>
      </c>
      <c r="M169" s="48">
        <f t="shared" si="48"/>
        <v>0</v>
      </c>
      <c r="N169" s="46" t="str">
        <f t="shared" si="37"/>
        <v/>
      </c>
      <c r="O169" s="47" t="str">
        <f t="shared" si="38"/>
        <v/>
      </c>
      <c r="P169" s="47" t="str">
        <f t="shared" si="39"/>
        <v/>
      </c>
      <c r="Q169" s="48">
        <f t="shared" si="49"/>
        <v>0</v>
      </c>
      <c r="R169" s="2"/>
      <c r="AH169" s="57" t="str">
        <f>IF(G169&gt;1,IF($E$10&gt;0,100-(#REF!/(1+(AL169/#REF!)^#REF!)^#REF!+#REF!/(AL169-1))*100,100-(AL169*D$5+D$6)*100),"")</f>
        <v/>
      </c>
      <c r="AI169" s="21" t="str">
        <f t="shared" si="40"/>
        <v/>
      </c>
      <c r="AJ169" s="21" t="str">
        <f t="shared" si="41"/>
        <v/>
      </c>
      <c r="AK169" s="48">
        <f t="shared" si="42"/>
        <v>0</v>
      </c>
      <c r="AL169" s="58" t="str">
        <f t="shared" si="43"/>
        <v/>
      </c>
      <c r="AM169" s="59" t="str">
        <f t="shared" si="44"/>
        <v/>
      </c>
      <c r="AN169" s="59" t="str">
        <f t="shared" si="45"/>
        <v/>
      </c>
      <c r="AO169" s="60"/>
    </row>
    <row r="170" spans="3:41" x14ac:dyDescent="0.25">
      <c r="C170" s="82"/>
      <c r="D170" s="45"/>
      <c r="E170" s="83" t="str">
        <f t="shared" si="50"/>
        <v/>
      </c>
      <c r="F170" s="45"/>
      <c r="G170" s="45"/>
      <c r="H170" s="45"/>
      <c r="I170" s="46" t="str">
        <f t="shared" si="46"/>
        <v/>
      </c>
      <c r="J170" s="46" t="str">
        <f t="shared" si="47"/>
        <v/>
      </c>
      <c r="K170" s="47" t="str">
        <f t="shared" si="35"/>
        <v/>
      </c>
      <c r="L170" s="47" t="str">
        <f t="shared" si="36"/>
        <v/>
      </c>
      <c r="M170" s="48">
        <f t="shared" si="48"/>
        <v>0</v>
      </c>
      <c r="N170" s="46" t="str">
        <f t="shared" si="37"/>
        <v/>
      </c>
      <c r="O170" s="47" t="str">
        <f t="shared" si="38"/>
        <v/>
      </c>
      <c r="P170" s="47" t="str">
        <f t="shared" si="39"/>
        <v/>
      </c>
      <c r="Q170" s="48">
        <f t="shared" si="49"/>
        <v>0</v>
      </c>
      <c r="R170" s="2"/>
      <c r="AH170" s="57" t="str">
        <f>IF(G170&gt;1,IF($E$10&gt;0,100-(#REF!/(1+(AL170/#REF!)^#REF!)^#REF!+#REF!/(AL170-1))*100,100-(AL170*D$5+D$6)*100),"")</f>
        <v/>
      </c>
      <c r="AI170" s="21" t="str">
        <f t="shared" si="40"/>
        <v/>
      </c>
      <c r="AJ170" s="21" t="str">
        <f t="shared" si="41"/>
        <v/>
      </c>
      <c r="AK170" s="48">
        <f t="shared" si="42"/>
        <v>0</v>
      </c>
      <c r="AL170" s="58" t="str">
        <f t="shared" si="43"/>
        <v/>
      </c>
      <c r="AM170" s="59" t="str">
        <f t="shared" si="44"/>
        <v/>
      </c>
      <c r="AN170" s="59" t="str">
        <f t="shared" si="45"/>
        <v/>
      </c>
      <c r="AO170" s="60"/>
    </row>
    <row r="171" spans="3:41" x14ac:dyDescent="0.25">
      <c r="C171" s="82"/>
      <c r="D171" s="45"/>
      <c r="E171" s="83" t="str">
        <f t="shared" si="50"/>
        <v/>
      </c>
      <c r="F171" s="45"/>
      <c r="G171" s="45"/>
      <c r="H171" s="45"/>
      <c r="I171" s="46" t="str">
        <f t="shared" si="46"/>
        <v/>
      </c>
      <c r="J171" s="46" t="str">
        <f t="shared" si="47"/>
        <v/>
      </c>
      <c r="K171" s="47" t="str">
        <f t="shared" si="35"/>
        <v/>
      </c>
      <c r="L171" s="47" t="str">
        <f t="shared" si="36"/>
        <v/>
      </c>
      <c r="M171" s="48">
        <f t="shared" si="48"/>
        <v>0</v>
      </c>
      <c r="N171" s="46" t="str">
        <f t="shared" si="37"/>
        <v/>
      </c>
      <c r="O171" s="47" t="str">
        <f t="shared" si="38"/>
        <v/>
      </c>
      <c r="P171" s="47" t="str">
        <f t="shared" si="39"/>
        <v/>
      </c>
      <c r="Q171" s="48">
        <f t="shared" si="49"/>
        <v>0</v>
      </c>
      <c r="R171" s="2"/>
      <c r="AH171" s="57" t="str">
        <f>IF(G171&gt;1,IF($E$10&gt;0,100-(#REF!/(1+(AL171/#REF!)^#REF!)^#REF!+#REF!/(AL171-1))*100,100-(AL171*D$5+D$6)*100),"")</f>
        <v/>
      </c>
      <c r="AI171" s="21" t="str">
        <f t="shared" si="40"/>
        <v/>
      </c>
      <c r="AJ171" s="21" t="str">
        <f t="shared" si="41"/>
        <v/>
      </c>
      <c r="AK171" s="48">
        <f t="shared" si="42"/>
        <v>0</v>
      </c>
      <c r="AL171" s="58" t="str">
        <f t="shared" si="43"/>
        <v/>
      </c>
      <c r="AM171" s="59" t="str">
        <f t="shared" si="44"/>
        <v/>
      </c>
      <c r="AN171" s="59" t="str">
        <f t="shared" si="45"/>
        <v/>
      </c>
      <c r="AO171" s="60"/>
    </row>
    <row r="172" spans="3:41" x14ac:dyDescent="0.25">
      <c r="C172" s="82"/>
      <c r="D172" s="45"/>
      <c r="E172" s="83" t="str">
        <f t="shared" si="50"/>
        <v/>
      </c>
      <c r="F172" s="45"/>
      <c r="G172" s="45"/>
      <c r="H172" s="45"/>
      <c r="I172" s="46" t="str">
        <f t="shared" si="46"/>
        <v/>
      </c>
      <c r="J172" s="46" t="str">
        <f t="shared" si="47"/>
        <v/>
      </c>
      <c r="K172" s="47" t="str">
        <f t="shared" si="35"/>
        <v/>
      </c>
      <c r="L172" s="47" t="str">
        <f t="shared" si="36"/>
        <v/>
      </c>
      <c r="M172" s="48">
        <f t="shared" si="48"/>
        <v>0</v>
      </c>
      <c r="N172" s="46" t="str">
        <f t="shared" si="37"/>
        <v/>
      </c>
      <c r="O172" s="47" t="str">
        <f t="shared" si="38"/>
        <v/>
      </c>
      <c r="P172" s="47" t="str">
        <f t="shared" si="39"/>
        <v/>
      </c>
      <c r="Q172" s="48">
        <f t="shared" si="49"/>
        <v>0</v>
      </c>
      <c r="R172" s="2"/>
      <c r="AH172" s="57" t="str">
        <f>IF(G172&gt;1,IF($E$10&gt;0,100-(#REF!/(1+(AL172/#REF!)^#REF!)^#REF!+#REF!/(AL172-1))*100,100-(AL172*D$5+D$6)*100),"")</f>
        <v/>
      </c>
      <c r="AI172" s="21" t="str">
        <f t="shared" si="40"/>
        <v/>
      </c>
      <c r="AJ172" s="21" t="str">
        <f t="shared" si="41"/>
        <v/>
      </c>
      <c r="AK172" s="48">
        <f t="shared" si="42"/>
        <v>0</v>
      </c>
      <c r="AL172" s="58" t="str">
        <f t="shared" si="43"/>
        <v/>
      </c>
      <c r="AM172" s="59" t="str">
        <f t="shared" si="44"/>
        <v/>
      </c>
      <c r="AN172" s="59" t="str">
        <f t="shared" si="45"/>
        <v/>
      </c>
      <c r="AO172" s="60"/>
    </row>
    <row r="173" spans="3:41" x14ac:dyDescent="0.25">
      <c r="C173" s="82"/>
      <c r="D173" s="45"/>
      <c r="E173" s="83" t="str">
        <f t="shared" si="50"/>
        <v/>
      </c>
      <c r="F173" s="45"/>
      <c r="G173" s="45"/>
      <c r="H173" s="45"/>
      <c r="I173" s="46" t="str">
        <f t="shared" si="46"/>
        <v/>
      </c>
      <c r="J173" s="46" t="str">
        <f t="shared" si="47"/>
        <v/>
      </c>
      <c r="K173" s="47" t="str">
        <f t="shared" si="35"/>
        <v/>
      </c>
      <c r="L173" s="47" t="str">
        <f t="shared" si="36"/>
        <v/>
      </c>
      <c r="M173" s="48">
        <f t="shared" si="48"/>
        <v>0</v>
      </c>
      <c r="N173" s="46" t="str">
        <f t="shared" si="37"/>
        <v/>
      </c>
      <c r="O173" s="47" t="str">
        <f t="shared" si="38"/>
        <v/>
      </c>
      <c r="P173" s="47" t="str">
        <f t="shared" si="39"/>
        <v/>
      </c>
      <c r="Q173" s="48">
        <f t="shared" si="49"/>
        <v>0</v>
      </c>
      <c r="R173" s="2"/>
      <c r="AH173" s="57" t="str">
        <f>IF(G173&gt;1,IF($E$10&gt;0,100-(#REF!/(1+(AL173/#REF!)^#REF!)^#REF!+#REF!/(AL173-1))*100,100-(AL173*D$5+D$6)*100),"")</f>
        <v/>
      </c>
      <c r="AI173" s="21" t="str">
        <f t="shared" si="40"/>
        <v/>
      </c>
      <c r="AJ173" s="21" t="str">
        <f t="shared" si="41"/>
        <v/>
      </c>
      <c r="AK173" s="48">
        <f t="shared" si="42"/>
        <v>0</v>
      </c>
      <c r="AL173" s="58" t="str">
        <f t="shared" si="43"/>
        <v/>
      </c>
      <c r="AM173" s="59" t="str">
        <f t="shared" si="44"/>
        <v/>
      </c>
      <c r="AN173" s="59" t="str">
        <f t="shared" si="45"/>
        <v/>
      </c>
      <c r="AO173" s="60"/>
    </row>
    <row r="174" spans="3:41" x14ac:dyDescent="0.25">
      <c r="C174" s="82"/>
      <c r="D174" s="45"/>
      <c r="E174" s="83" t="str">
        <f t="shared" si="50"/>
        <v/>
      </c>
      <c r="F174" s="45"/>
      <c r="G174" s="45"/>
      <c r="H174" s="45"/>
      <c r="I174" s="46" t="str">
        <f t="shared" si="46"/>
        <v/>
      </c>
      <c r="J174" s="46" t="str">
        <f t="shared" si="47"/>
        <v/>
      </c>
      <c r="K174" s="47" t="str">
        <f t="shared" si="35"/>
        <v/>
      </c>
      <c r="L174" s="47" t="str">
        <f t="shared" si="36"/>
        <v/>
      </c>
      <c r="M174" s="48">
        <f t="shared" si="48"/>
        <v>0</v>
      </c>
      <c r="N174" s="46" t="str">
        <f t="shared" si="37"/>
        <v/>
      </c>
      <c r="O174" s="47" t="str">
        <f t="shared" si="38"/>
        <v/>
      </c>
      <c r="P174" s="47" t="str">
        <f t="shared" si="39"/>
        <v/>
      </c>
      <c r="Q174" s="48">
        <f t="shared" si="49"/>
        <v>0</v>
      </c>
      <c r="R174" s="2"/>
      <c r="AH174" s="57" t="str">
        <f>IF(G174&gt;1,IF($E$10&gt;0,100-(#REF!/(1+(AL174/#REF!)^#REF!)^#REF!+#REF!/(AL174-1))*100,100-(AL174*D$5+D$6)*100),"")</f>
        <v/>
      </c>
      <c r="AI174" s="21" t="str">
        <f t="shared" si="40"/>
        <v/>
      </c>
      <c r="AJ174" s="21" t="str">
        <f t="shared" si="41"/>
        <v/>
      </c>
      <c r="AK174" s="48">
        <f t="shared" si="42"/>
        <v>0</v>
      </c>
      <c r="AL174" s="58" t="str">
        <f t="shared" si="43"/>
        <v/>
      </c>
      <c r="AM174" s="59" t="str">
        <f t="shared" si="44"/>
        <v/>
      </c>
      <c r="AN174" s="59" t="str">
        <f t="shared" si="45"/>
        <v/>
      </c>
      <c r="AO174" s="60"/>
    </row>
    <row r="175" spans="3:41" x14ac:dyDescent="0.25">
      <c r="C175" s="82"/>
      <c r="D175" s="45"/>
      <c r="E175" s="83" t="str">
        <f t="shared" si="50"/>
        <v/>
      </c>
      <c r="F175" s="45"/>
      <c r="G175" s="45"/>
      <c r="H175" s="45"/>
      <c r="I175" s="46" t="str">
        <f t="shared" si="46"/>
        <v/>
      </c>
      <c r="J175" s="46" t="str">
        <f t="shared" si="47"/>
        <v/>
      </c>
      <c r="K175" s="47" t="str">
        <f t="shared" si="35"/>
        <v/>
      </c>
      <c r="L175" s="47" t="str">
        <f t="shared" si="36"/>
        <v/>
      </c>
      <c r="M175" s="48">
        <f t="shared" si="48"/>
        <v>0</v>
      </c>
      <c r="N175" s="46" t="str">
        <f t="shared" si="37"/>
        <v/>
      </c>
      <c r="O175" s="47" t="str">
        <f t="shared" si="38"/>
        <v/>
      </c>
      <c r="P175" s="47" t="str">
        <f t="shared" si="39"/>
        <v/>
      </c>
      <c r="Q175" s="48">
        <f t="shared" si="49"/>
        <v>0</v>
      </c>
      <c r="R175" s="2"/>
      <c r="AH175" s="57" t="str">
        <f>IF(G175&gt;1,IF($E$10&gt;0,100-(#REF!/(1+(AL175/#REF!)^#REF!)^#REF!+#REF!/(AL175-1))*100,100-(AL175*D$5+D$6)*100),"")</f>
        <v/>
      </c>
      <c r="AI175" s="21" t="str">
        <f t="shared" si="40"/>
        <v/>
      </c>
      <c r="AJ175" s="21" t="str">
        <f t="shared" si="41"/>
        <v/>
      </c>
      <c r="AK175" s="48">
        <f t="shared" si="42"/>
        <v>0</v>
      </c>
      <c r="AL175" s="58" t="str">
        <f t="shared" si="43"/>
        <v/>
      </c>
      <c r="AM175" s="59" t="str">
        <f t="shared" si="44"/>
        <v/>
      </c>
      <c r="AN175" s="59" t="str">
        <f t="shared" si="45"/>
        <v/>
      </c>
      <c r="AO175" s="60"/>
    </row>
    <row r="176" spans="3:41" x14ac:dyDescent="0.25">
      <c r="C176" s="82"/>
      <c r="D176" s="45"/>
      <c r="E176" s="83" t="str">
        <f t="shared" si="50"/>
        <v/>
      </c>
      <c r="F176" s="45"/>
      <c r="G176" s="45"/>
      <c r="H176" s="45"/>
      <c r="I176" s="46" t="str">
        <f t="shared" si="46"/>
        <v/>
      </c>
      <c r="J176" s="46" t="str">
        <f t="shared" si="47"/>
        <v/>
      </c>
      <c r="K176" s="47" t="str">
        <f t="shared" si="35"/>
        <v/>
      </c>
      <c r="L176" s="47" t="str">
        <f t="shared" si="36"/>
        <v/>
      </c>
      <c r="M176" s="48">
        <f t="shared" si="48"/>
        <v>0</v>
      </c>
      <c r="N176" s="46" t="str">
        <f t="shared" si="37"/>
        <v/>
      </c>
      <c r="O176" s="47" t="str">
        <f t="shared" si="38"/>
        <v/>
      </c>
      <c r="P176" s="47" t="str">
        <f t="shared" si="39"/>
        <v/>
      </c>
      <c r="Q176" s="48">
        <f t="shared" si="49"/>
        <v>0</v>
      </c>
      <c r="R176" s="2"/>
      <c r="AH176" s="57" t="str">
        <f>IF(G176&gt;1,IF($E$10&gt;0,100-(#REF!/(1+(AL176/#REF!)^#REF!)^#REF!+#REF!/(AL176-1))*100,100-(AL176*D$5+D$6)*100),"")</f>
        <v/>
      </c>
      <c r="AI176" s="21" t="str">
        <f t="shared" si="40"/>
        <v/>
      </c>
      <c r="AJ176" s="21" t="str">
        <f t="shared" si="41"/>
        <v/>
      </c>
      <c r="AK176" s="48">
        <f t="shared" si="42"/>
        <v>0</v>
      </c>
      <c r="AL176" s="58" t="str">
        <f t="shared" si="43"/>
        <v/>
      </c>
      <c r="AM176" s="59" t="str">
        <f t="shared" si="44"/>
        <v/>
      </c>
      <c r="AN176" s="59" t="str">
        <f t="shared" si="45"/>
        <v/>
      </c>
      <c r="AO176" s="60"/>
    </row>
    <row r="177" spans="3:41" x14ac:dyDescent="0.25">
      <c r="C177" s="82"/>
      <c r="D177" s="45"/>
      <c r="E177" s="83" t="str">
        <f t="shared" si="50"/>
        <v/>
      </c>
      <c r="F177" s="45"/>
      <c r="G177" s="45"/>
      <c r="H177" s="45"/>
      <c r="I177" s="46" t="str">
        <f t="shared" si="46"/>
        <v/>
      </c>
      <c r="J177" s="46" t="str">
        <f t="shared" si="47"/>
        <v/>
      </c>
      <c r="K177" s="47" t="str">
        <f t="shared" si="35"/>
        <v/>
      </c>
      <c r="L177" s="47" t="str">
        <f t="shared" si="36"/>
        <v/>
      </c>
      <c r="M177" s="48">
        <f t="shared" si="48"/>
        <v>0</v>
      </c>
      <c r="N177" s="46" t="str">
        <f t="shared" si="37"/>
        <v/>
      </c>
      <c r="O177" s="47" t="str">
        <f t="shared" si="38"/>
        <v/>
      </c>
      <c r="P177" s="47" t="str">
        <f t="shared" si="39"/>
        <v/>
      </c>
      <c r="Q177" s="48">
        <f t="shared" si="49"/>
        <v>0</v>
      </c>
      <c r="R177" s="2"/>
      <c r="AH177" s="57" t="str">
        <f>IF(G177&gt;1,IF($E$10&gt;0,100-(#REF!/(1+(AL177/#REF!)^#REF!)^#REF!+#REF!/(AL177-1))*100,100-(AL177*D$5+D$6)*100),"")</f>
        <v/>
      </c>
      <c r="AI177" s="21" t="str">
        <f t="shared" si="40"/>
        <v/>
      </c>
      <c r="AJ177" s="21" t="str">
        <f t="shared" si="41"/>
        <v/>
      </c>
      <c r="AK177" s="48">
        <f t="shared" si="42"/>
        <v>0</v>
      </c>
      <c r="AL177" s="58" t="str">
        <f t="shared" si="43"/>
        <v/>
      </c>
      <c r="AM177" s="59" t="str">
        <f t="shared" si="44"/>
        <v/>
      </c>
      <c r="AN177" s="59" t="str">
        <f t="shared" si="45"/>
        <v/>
      </c>
      <c r="AO177" s="60"/>
    </row>
    <row r="178" spans="3:41" x14ac:dyDescent="0.25">
      <c r="C178" s="82"/>
      <c r="D178" s="45"/>
      <c r="E178" s="83" t="str">
        <f t="shared" si="50"/>
        <v/>
      </c>
      <c r="F178" s="45"/>
      <c r="G178" s="45"/>
      <c r="H178" s="45"/>
      <c r="I178" s="46" t="str">
        <f t="shared" si="46"/>
        <v/>
      </c>
      <c r="J178" s="46" t="str">
        <f t="shared" si="47"/>
        <v/>
      </c>
      <c r="K178" s="47" t="str">
        <f t="shared" si="35"/>
        <v/>
      </c>
      <c r="L178" s="47" t="str">
        <f t="shared" si="36"/>
        <v/>
      </c>
      <c r="M178" s="48">
        <f t="shared" si="48"/>
        <v>0</v>
      </c>
      <c r="N178" s="46" t="str">
        <f t="shared" si="37"/>
        <v/>
      </c>
      <c r="O178" s="47" t="str">
        <f t="shared" si="38"/>
        <v/>
      </c>
      <c r="P178" s="47" t="str">
        <f t="shared" si="39"/>
        <v/>
      </c>
      <c r="Q178" s="48">
        <f t="shared" si="49"/>
        <v>0</v>
      </c>
      <c r="R178" s="2"/>
      <c r="AH178" s="57" t="str">
        <f>IF(G178&gt;1,IF($E$10&gt;0,100-(#REF!/(1+(AL178/#REF!)^#REF!)^#REF!+#REF!/(AL178-1))*100,100-(AL178*D$5+D$6)*100),"")</f>
        <v/>
      </c>
      <c r="AI178" s="21" t="str">
        <f t="shared" si="40"/>
        <v/>
      </c>
      <c r="AJ178" s="21" t="str">
        <f t="shared" si="41"/>
        <v/>
      </c>
      <c r="AK178" s="48">
        <f t="shared" si="42"/>
        <v>0</v>
      </c>
      <c r="AL178" s="58" t="str">
        <f t="shared" si="43"/>
        <v/>
      </c>
      <c r="AM178" s="59" t="str">
        <f t="shared" si="44"/>
        <v/>
      </c>
      <c r="AN178" s="59" t="str">
        <f t="shared" si="45"/>
        <v/>
      </c>
      <c r="AO178" s="60"/>
    </row>
    <row r="179" spans="3:41" x14ac:dyDescent="0.25">
      <c r="C179" s="82"/>
      <c r="D179" s="45"/>
      <c r="E179" s="83" t="str">
        <f t="shared" si="50"/>
        <v/>
      </c>
      <c r="F179" s="45"/>
      <c r="G179" s="45"/>
      <c r="H179" s="45"/>
      <c r="I179" s="46" t="str">
        <f t="shared" si="46"/>
        <v/>
      </c>
      <c r="J179" s="46" t="str">
        <f t="shared" si="47"/>
        <v/>
      </c>
      <c r="K179" s="47" t="str">
        <f t="shared" si="35"/>
        <v/>
      </c>
      <c r="L179" s="47" t="str">
        <f t="shared" si="36"/>
        <v/>
      </c>
      <c r="M179" s="48">
        <f t="shared" si="48"/>
        <v>0</v>
      </c>
      <c r="N179" s="46" t="str">
        <f t="shared" si="37"/>
        <v/>
      </c>
      <c r="O179" s="47" t="str">
        <f t="shared" si="38"/>
        <v/>
      </c>
      <c r="P179" s="47" t="str">
        <f t="shared" si="39"/>
        <v/>
      </c>
      <c r="Q179" s="48">
        <f t="shared" si="49"/>
        <v>0</v>
      </c>
      <c r="R179" s="2"/>
      <c r="AH179" s="57" t="str">
        <f>IF(G179&gt;1,IF($E$10&gt;0,100-(#REF!/(1+(AL179/#REF!)^#REF!)^#REF!+#REF!/(AL179-1))*100,100-(AL179*D$5+D$6)*100),"")</f>
        <v/>
      </c>
      <c r="AI179" s="21" t="str">
        <f t="shared" si="40"/>
        <v/>
      </c>
      <c r="AJ179" s="21" t="str">
        <f t="shared" si="41"/>
        <v/>
      </c>
      <c r="AK179" s="48">
        <f t="shared" si="42"/>
        <v>0</v>
      </c>
      <c r="AL179" s="58" t="str">
        <f t="shared" si="43"/>
        <v/>
      </c>
      <c r="AM179" s="59" t="str">
        <f t="shared" si="44"/>
        <v/>
      </c>
      <c r="AN179" s="59" t="str">
        <f t="shared" si="45"/>
        <v/>
      </c>
      <c r="AO179" s="60"/>
    </row>
    <row r="180" spans="3:41" x14ac:dyDescent="0.25">
      <c r="C180" s="82"/>
      <c r="D180" s="45"/>
      <c r="E180" s="83" t="str">
        <f t="shared" si="50"/>
        <v/>
      </c>
      <c r="F180" s="45"/>
      <c r="G180" s="45"/>
      <c r="H180" s="45"/>
      <c r="I180" s="46" t="str">
        <f t="shared" si="46"/>
        <v/>
      </c>
      <c r="J180" s="46" t="str">
        <f t="shared" si="47"/>
        <v/>
      </c>
      <c r="K180" s="47" t="str">
        <f t="shared" si="35"/>
        <v/>
      </c>
      <c r="L180" s="47" t="str">
        <f t="shared" si="36"/>
        <v/>
      </c>
      <c r="M180" s="48">
        <f t="shared" si="48"/>
        <v>0</v>
      </c>
      <c r="N180" s="46" t="str">
        <f t="shared" si="37"/>
        <v/>
      </c>
      <c r="O180" s="47" t="str">
        <f t="shared" si="38"/>
        <v/>
      </c>
      <c r="P180" s="47" t="str">
        <f t="shared" si="39"/>
        <v/>
      </c>
      <c r="Q180" s="48">
        <f t="shared" si="49"/>
        <v>0</v>
      </c>
      <c r="R180" s="2"/>
      <c r="AH180" s="57" t="str">
        <f>IF(G180&gt;1,IF($E$10&gt;0,100-(#REF!/(1+(AL180/#REF!)^#REF!)^#REF!+#REF!/(AL180-1))*100,100-(AL180*D$5+D$6)*100),"")</f>
        <v/>
      </c>
      <c r="AI180" s="21" t="str">
        <f t="shared" si="40"/>
        <v/>
      </c>
      <c r="AJ180" s="21" t="str">
        <f t="shared" si="41"/>
        <v/>
      </c>
      <c r="AK180" s="48">
        <f t="shared" si="42"/>
        <v>0</v>
      </c>
      <c r="AL180" s="58" t="str">
        <f t="shared" si="43"/>
        <v/>
      </c>
      <c r="AM180" s="59" t="str">
        <f t="shared" si="44"/>
        <v/>
      </c>
      <c r="AN180" s="59" t="str">
        <f t="shared" si="45"/>
        <v/>
      </c>
      <c r="AO180" s="60"/>
    </row>
    <row r="181" spans="3:41" x14ac:dyDescent="0.25">
      <c r="C181" s="82"/>
      <c r="D181" s="45"/>
      <c r="E181" s="83" t="str">
        <f t="shared" si="50"/>
        <v/>
      </c>
      <c r="F181" s="45"/>
      <c r="G181" s="45"/>
      <c r="H181" s="45"/>
      <c r="I181" s="46" t="str">
        <f t="shared" si="46"/>
        <v/>
      </c>
      <c r="J181" s="46" t="str">
        <f t="shared" si="47"/>
        <v/>
      </c>
      <c r="K181" s="47" t="str">
        <f t="shared" si="35"/>
        <v/>
      </c>
      <c r="L181" s="47" t="str">
        <f t="shared" si="36"/>
        <v/>
      </c>
      <c r="M181" s="48">
        <f t="shared" si="48"/>
        <v>0</v>
      </c>
      <c r="N181" s="46" t="str">
        <f t="shared" si="37"/>
        <v/>
      </c>
      <c r="O181" s="47" t="str">
        <f t="shared" si="38"/>
        <v/>
      </c>
      <c r="P181" s="47" t="str">
        <f t="shared" si="39"/>
        <v/>
      </c>
      <c r="Q181" s="48">
        <f t="shared" si="49"/>
        <v>0</v>
      </c>
      <c r="R181" s="2"/>
      <c r="AH181" s="57" t="str">
        <f>IF(G181&gt;1,IF($E$10&gt;0,100-(#REF!/(1+(AL181/#REF!)^#REF!)^#REF!+#REF!/(AL181-1))*100,100-(AL181*D$5+D$6)*100),"")</f>
        <v/>
      </c>
      <c r="AI181" s="21" t="str">
        <f t="shared" si="40"/>
        <v/>
      </c>
      <c r="AJ181" s="21" t="str">
        <f t="shared" si="41"/>
        <v/>
      </c>
      <c r="AK181" s="48">
        <f t="shared" si="42"/>
        <v>0</v>
      </c>
      <c r="AL181" s="58" t="str">
        <f t="shared" si="43"/>
        <v/>
      </c>
      <c r="AM181" s="59" t="str">
        <f t="shared" si="44"/>
        <v/>
      </c>
      <c r="AN181" s="59" t="str">
        <f t="shared" si="45"/>
        <v/>
      </c>
      <c r="AO181" s="60"/>
    </row>
    <row r="182" spans="3:41" x14ac:dyDescent="0.25">
      <c r="C182" s="82"/>
      <c r="D182" s="45"/>
      <c r="E182" s="83" t="str">
        <f t="shared" si="50"/>
        <v/>
      </c>
      <c r="F182" s="45"/>
      <c r="G182" s="45"/>
      <c r="H182" s="45"/>
      <c r="I182" s="46" t="str">
        <f t="shared" si="46"/>
        <v/>
      </c>
      <c r="J182" s="46" t="str">
        <f t="shared" si="47"/>
        <v/>
      </c>
      <c r="K182" s="47" t="str">
        <f t="shared" si="35"/>
        <v/>
      </c>
      <c r="L182" s="47" t="str">
        <f t="shared" si="36"/>
        <v/>
      </c>
      <c r="M182" s="48">
        <f t="shared" si="48"/>
        <v>0</v>
      </c>
      <c r="N182" s="46" t="str">
        <f t="shared" si="37"/>
        <v/>
      </c>
      <c r="O182" s="47" t="str">
        <f t="shared" si="38"/>
        <v/>
      </c>
      <c r="P182" s="47" t="str">
        <f t="shared" si="39"/>
        <v/>
      </c>
      <c r="Q182" s="48">
        <f t="shared" si="49"/>
        <v>0</v>
      </c>
      <c r="R182" s="2"/>
      <c r="AH182" s="57" t="str">
        <f>IF(G182&gt;1,IF($E$10&gt;0,100-(#REF!/(1+(AL182/#REF!)^#REF!)^#REF!+#REF!/(AL182-1))*100,100-(AL182*D$5+D$6)*100),"")</f>
        <v/>
      </c>
      <c r="AI182" s="21" t="str">
        <f t="shared" si="40"/>
        <v/>
      </c>
      <c r="AJ182" s="21" t="str">
        <f t="shared" si="41"/>
        <v/>
      </c>
      <c r="AK182" s="48">
        <f t="shared" si="42"/>
        <v>0</v>
      </c>
      <c r="AL182" s="58" t="str">
        <f t="shared" si="43"/>
        <v/>
      </c>
      <c r="AM182" s="59" t="str">
        <f t="shared" si="44"/>
        <v/>
      </c>
      <c r="AN182" s="59" t="str">
        <f t="shared" si="45"/>
        <v/>
      </c>
      <c r="AO182" s="60"/>
    </row>
    <row r="183" spans="3:41" x14ac:dyDescent="0.25">
      <c r="C183" s="82"/>
      <c r="D183" s="45"/>
      <c r="E183" s="83" t="str">
        <f t="shared" si="50"/>
        <v/>
      </c>
      <c r="F183" s="45"/>
      <c r="G183" s="45"/>
      <c r="H183" s="45"/>
      <c r="I183" s="46" t="str">
        <f t="shared" si="46"/>
        <v/>
      </c>
      <c r="J183" s="46" t="str">
        <f t="shared" si="47"/>
        <v/>
      </c>
      <c r="K183" s="47" t="str">
        <f t="shared" si="35"/>
        <v/>
      </c>
      <c r="L183" s="47" t="str">
        <f t="shared" si="36"/>
        <v/>
      </c>
      <c r="M183" s="48">
        <f t="shared" si="48"/>
        <v>0</v>
      </c>
      <c r="N183" s="46" t="str">
        <f t="shared" si="37"/>
        <v/>
      </c>
      <c r="O183" s="47" t="str">
        <f t="shared" si="38"/>
        <v/>
      </c>
      <c r="P183" s="47" t="str">
        <f t="shared" si="39"/>
        <v/>
      </c>
      <c r="Q183" s="48">
        <f t="shared" si="49"/>
        <v>0</v>
      </c>
      <c r="R183" s="2"/>
      <c r="AH183" s="57" t="str">
        <f>IF(G183&gt;1,IF($E$10&gt;0,100-(#REF!/(1+(AL183/#REF!)^#REF!)^#REF!+#REF!/(AL183-1))*100,100-(AL183*D$5+D$6)*100),"")</f>
        <v/>
      </c>
      <c r="AI183" s="21" t="str">
        <f t="shared" si="40"/>
        <v/>
      </c>
      <c r="AJ183" s="21" t="str">
        <f t="shared" si="41"/>
        <v/>
      </c>
      <c r="AK183" s="48">
        <f t="shared" si="42"/>
        <v>0</v>
      </c>
      <c r="AL183" s="58" t="str">
        <f t="shared" si="43"/>
        <v/>
      </c>
      <c r="AM183" s="59" t="str">
        <f t="shared" si="44"/>
        <v/>
      </c>
      <c r="AN183" s="59" t="str">
        <f t="shared" si="45"/>
        <v/>
      </c>
      <c r="AO183" s="60"/>
    </row>
    <row r="184" spans="3:41" x14ac:dyDescent="0.25">
      <c r="C184" s="82"/>
      <c r="D184" s="45"/>
      <c r="E184" s="83" t="str">
        <f t="shared" si="50"/>
        <v/>
      </c>
      <c r="F184" s="45"/>
      <c r="G184" s="45"/>
      <c r="H184" s="45"/>
      <c r="I184" s="46" t="str">
        <f t="shared" si="46"/>
        <v/>
      </c>
      <c r="J184" s="46" t="str">
        <f t="shared" si="47"/>
        <v/>
      </c>
      <c r="K184" s="47" t="str">
        <f t="shared" si="35"/>
        <v/>
      </c>
      <c r="L184" s="47" t="str">
        <f t="shared" si="36"/>
        <v/>
      </c>
      <c r="M184" s="48">
        <f t="shared" si="48"/>
        <v>0</v>
      </c>
      <c r="N184" s="46" t="str">
        <f t="shared" si="37"/>
        <v/>
      </c>
      <c r="O184" s="47" t="str">
        <f t="shared" si="38"/>
        <v/>
      </c>
      <c r="P184" s="47" t="str">
        <f t="shared" si="39"/>
        <v/>
      </c>
      <c r="Q184" s="48">
        <f t="shared" si="49"/>
        <v>0</v>
      </c>
      <c r="R184" s="2"/>
      <c r="AH184" s="57" t="str">
        <f>IF(G184&gt;1,IF($E$10&gt;0,100-(#REF!/(1+(AL184/#REF!)^#REF!)^#REF!+#REF!/(AL184-1))*100,100-(AL184*D$5+D$6)*100),"")</f>
        <v/>
      </c>
      <c r="AI184" s="21" t="str">
        <f t="shared" si="40"/>
        <v/>
      </c>
      <c r="AJ184" s="21" t="str">
        <f t="shared" si="41"/>
        <v/>
      </c>
      <c r="AK184" s="48">
        <f t="shared" si="42"/>
        <v>0</v>
      </c>
      <c r="AL184" s="58" t="str">
        <f t="shared" si="43"/>
        <v/>
      </c>
      <c r="AM184" s="59" t="str">
        <f t="shared" si="44"/>
        <v/>
      </c>
      <c r="AN184" s="59" t="str">
        <f t="shared" si="45"/>
        <v/>
      </c>
      <c r="AO184" s="60"/>
    </row>
    <row r="185" spans="3:41" x14ac:dyDescent="0.25">
      <c r="C185" s="82"/>
      <c r="D185" s="45"/>
      <c r="E185" s="83" t="str">
        <f t="shared" si="50"/>
        <v/>
      </c>
      <c r="F185" s="45"/>
      <c r="G185" s="45"/>
      <c r="H185" s="45"/>
      <c r="I185" s="46" t="str">
        <f t="shared" si="46"/>
        <v/>
      </c>
      <c r="J185" s="46" t="str">
        <f t="shared" si="47"/>
        <v/>
      </c>
      <c r="K185" s="47" t="str">
        <f t="shared" si="35"/>
        <v/>
      </c>
      <c r="L185" s="47" t="str">
        <f t="shared" si="36"/>
        <v/>
      </c>
      <c r="M185" s="48">
        <f t="shared" si="48"/>
        <v>0</v>
      </c>
      <c r="N185" s="46" t="str">
        <f t="shared" si="37"/>
        <v/>
      </c>
      <c r="O185" s="47" t="str">
        <f t="shared" si="38"/>
        <v/>
      </c>
      <c r="P185" s="47" t="str">
        <f t="shared" si="39"/>
        <v/>
      </c>
      <c r="Q185" s="48">
        <f t="shared" si="49"/>
        <v>0</v>
      </c>
      <c r="R185" s="2"/>
      <c r="AH185" s="57" t="str">
        <f>IF(G185&gt;1,IF($E$10&gt;0,100-(#REF!/(1+(AL185/#REF!)^#REF!)^#REF!+#REF!/(AL185-1))*100,100-(AL185*D$5+D$6)*100),"")</f>
        <v/>
      </c>
      <c r="AI185" s="21" t="str">
        <f t="shared" si="40"/>
        <v/>
      </c>
      <c r="AJ185" s="21" t="str">
        <f t="shared" si="41"/>
        <v/>
      </c>
      <c r="AK185" s="48">
        <f t="shared" si="42"/>
        <v>0</v>
      </c>
      <c r="AL185" s="58" t="str">
        <f t="shared" si="43"/>
        <v/>
      </c>
      <c r="AM185" s="59" t="str">
        <f t="shared" si="44"/>
        <v/>
      </c>
      <c r="AN185" s="59" t="str">
        <f t="shared" si="45"/>
        <v/>
      </c>
      <c r="AO185" s="60"/>
    </row>
    <row r="186" spans="3:41" x14ac:dyDescent="0.25">
      <c r="C186" s="82"/>
      <c r="D186" s="45"/>
      <c r="E186" s="83" t="str">
        <f t="shared" si="50"/>
        <v/>
      </c>
      <c r="F186" s="45"/>
      <c r="G186" s="45"/>
      <c r="H186" s="45"/>
      <c r="I186" s="46" t="str">
        <f t="shared" si="46"/>
        <v/>
      </c>
      <c r="J186" s="46" t="str">
        <f t="shared" si="47"/>
        <v/>
      </c>
      <c r="K186" s="47" t="str">
        <f t="shared" si="35"/>
        <v/>
      </c>
      <c r="L186" s="47" t="str">
        <f t="shared" si="36"/>
        <v/>
      </c>
      <c r="M186" s="48">
        <f t="shared" si="48"/>
        <v>0</v>
      </c>
      <c r="N186" s="46" t="str">
        <f t="shared" si="37"/>
        <v/>
      </c>
      <c r="O186" s="47" t="str">
        <f t="shared" si="38"/>
        <v/>
      </c>
      <c r="P186" s="47" t="str">
        <f t="shared" si="39"/>
        <v/>
      </c>
      <c r="Q186" s="48">
        <f t="shared" si="49"/>
        <v>0</v>
      </c>
      <c r="R186" s="2"/>
      <c r="AH186" s="57" t="str">
        <f>IF(G186&gt;1,IF($E$10&gt;0,100-(#REF!/(1+(AL186/#REF!)^#REF!)^#REF!+#REF!/(AL186-1))*100,100-(AL186*D$5+D$6)*100),"")</f>
        <v/>
      </c>
      <c r="AI186" s="21" t="str">
        <f t="shared" si="40"/>
        <v/>
      </c>
      <c r="AJ186" s="21" t="str">
        <f t="shared" si="41"/>
        <v/>
      </c>
      <c r="AK186" s="48">
        <f t="shared" si="42"/>
        <v>0</v>
      </c>
      <c r="AL186" s="58" t="str">
        <f t="shared" si="43"/>
        <v/>
      </c>
      <c r="AM186" s="59" t="str">
        <f t="shared" si="44"/>
        <v/>
      </c>
      <c r="AN186" s="59" t="str">
        <f t="shared" si="45"/>
        <v/>
      </c>
      <c r="AO186" s="60"/>
    </row>
    <row r="187" spans="3:41" x14ac:dyDescent="0.25">
      <c r="C187" s="82"/>
      <c r="D187" s="45"/>
      <c r="E187" s="83" t="str">
        <f t="shared" si="50"/>
        <v/>
      </c>
      <c r="F187" s="45"/>
      <c r="G187" s="45"/>
      <c r="H187" s="45"/>
      <c r="I187" s="46" t="str">
        <f t="shared" si="46"/>
        <v/>
      </c>
      <c r="J187" s="46" t="str">
        <f t="shared" si="47"/>
        <v/>
      </c>
      <c r="K187" s="47" t="str">
        <f t="shared" si="35"/>
        <v/>
      </c>
      <c r="L187" s="47" t="str">
        <f t="shared" si="36"/>
        <v/>
      </c>
      <c r="M187" s="48">
        <f t="shared" si="48"/>
        <v>0</v>
      </c>
      <c r="N187" s="46" t="str">
        <f t="shared" si="37"/>
        <v/>
      </c>
      <c r="O187" s="47" t="str">
        <f t="shared" si="38"/>
        <v/>
      </c>
      <c r="P187" s="47" t="str">
        <f t="shared" si="39"/>
        <v/>
      </c>
      <c r="Q187" s="48">
        <f t="shared" si="49"/>
        <v>0</v>
      </c>
      <c r="R187" s="2"/>
      <c r="AH187" s="57" t="str">
        <f>IF(G187&gt;1,IF($E$10&gt;0,100-(#REF!/(1+(AL187/#REF!)^#REF!)^#REF!+#REF!/(AL187-1))*100,100-(AL187*D$5+D$6)*100),"")</f>
        <v/>
      </c>
      <c r="AI187" s="21" t="str">
        <f t="shared" si="40"/>
        <v/>
      </c>
      <c r="AJ187" s="21" t="str">
        <f t="shared" si="41"/>
        <v/>
      </c>
      <c r="AK187" s="48">
        <f t="shared" si="42"/>
        <v>0</v>
      </c>
      <c r="AL187" s="58" t="str">
        <f t="shared" si="43"/>
        <v/>
      </c>
      <c r="AM187" s="59" t="str">
        <f t="shared" si="44"/>
        <v/>
      </c>
      <c r="AN187" s="59" t="str">
        <f t="shared" si="45"/>
        <v/>
      </c>
      <c r="AO187" s="60"/>
    </row>
    <row r="188" spans="3:41" x14ac:dyDescent="0.25">
      <c r="C188" s="82"/>
      <c r="D188" s="45"/>
      <c r="E188" s="83" t="str">
        <f t="shared" si="50"/>
        <v/>
      </c>
      <c r="F188" s="45"/>
      <c r="G188" s="45"/>
      <c r="H188" s="45"/>
      <c r="I188" s="46" t="str">
        <f t="shared" si="46"/>
        <v/>
      </c>
      <c r="J188" s="46" t="str">
        <f t="shared" si="47"/>
        <v/>
      </c>
      <c r="K188" s="47" t="str">
        <f t="shared" si="35"/>
        <v/>
      </c>
      <c r="L188" s="47" t="str">
        <f t="shared" si="36"/>
        <v/>
      </c>
      <c r="M188" s="48">
        <f t="shared" si="48"/>
        <v>0</v>
      </c>
      <c r="N188" s="46" t="str">
        <f t="shared" si="37"/>
        <v/>
      </c>
      <c r="O188" s="47" t="str">
        <f t="shared" si="38"/>
        <v/>
      </c>
      <c r="P188" s="47" t="str">
        <f t="shared" si="39"/>
        <v/>
      </c>
      <c r="Q188" s="48">
        <f t="shared" si="49"/>
        <v>0</v>
      </c>
      <c r="R188" s="2"/>
      <c r="AH188" s="57" t="str">
        <f>IF(G188&gt;1,IF($E$10&gt;0,100-(#REF!/(1+(AL188/#REF!)^#REF!)^#REF!+#REF!/(AL188-1))*100,100-(AL188*D$5+D$6)*100),"")</f>
        <v/>
      </c>
      <c r="AI188" s="21" t="str">
        <f t="shared" si="40"/>
        <v/>
      </c>
      <c r="AJ188" s="21" t="str">
        <f t="shared" si="41"/>
        <v/>
      </c>
      <c r="AK188" s="48">
        <f t="shared" si="42"/>
        <v>0</v>
      </c>
      <c r="AL188" s="58" t="str">
        <f t="shared" si="43"/>
        <v/>
      </c>
      <c r="AM188" s="59" t="str">
        <f t="shared" si="44"/>
        <v/>
      </c>
      <c r="AN188" s="59" t="str">
        <f t="shared" si="45"/>
        <v/>
      </c>
      <c r="AO188" s="60"/>
    </row>
    <row r="189" spans="3:41" x14ac:dyDescent="0.25">
      <c r="C189" s="82"/>
      <c r="D189" s="45"/>
      <c r="E189" s="83" t="str">
        <f t="shared" si="50"/>
        <v/>
      </c>
      <c r="F189" s="45"/>
      <c r="G189" s="45"/>
      <c r="H189" s="45"/>
      <c r="I189" s="46" t="str">
        <f t="shared" si="46"/>
        <v/>
      </c>
      <c r="J189" s="46" t="str">
        <f t="shared" si="47"/>
        <v/>
      </c>
      <c r="K189" s="47" t="str">
        <f t="shared" si="35"/>
        <v/>
      </c>
      <c r="L189" s="47" t="str">
        <f t="shared" si="36"/>
        <v/>
      </c>
      <c r="M189" s="48">
        <f t="shared" si="48"/>
        <v>0</v>
      </c>
      <c r="N189" s="46" t="str">
        <f t="shared" si="37"/>
        <v/>
      </c>
      <c r="O189" s="47" t="str">
        <f t="shared" si="38"/>
        <v/>
      </c>
      <c r="P189" s="47" t="str">
        <f t="shared" si="39"/>
        <v/>
      </c>
      <c r="Q189" s="48">
        <f t="shared" si="49"/>
        <v>0</v>
      </c>
      <c r="R189" s="2"/>
      <c r="AH189" s="57" t="str">
        <f>IF(G189&gt;1,IF($E$10&gt;0,100-(#REF!/(1+(AL189/#REF!)^#REF!)^#REF!+#REF!/(AL189-1))*100,100-(AL189*D$5+D$6)*100),"")</f>
        <v/>
      </c>
      <c r="AI189" s="21" t="str">
        <f t="shared" si="40"/>
        <v/>
      </c>
      <c r="AJ189" s="21" t="str">
        <f t="shared" si="41"/>
        <v/>
      </c>
      <c r="AK189" s="48">
        <f t="shared" si="42"/>
        <v>0</v>
      </c>
      <c r="AL189" s="58" t="str">
        <f t="shared" si="43"/>
        <v/>
      </c>
      <c r="AM189" s="59" t="str">
        <f t="shared" si="44"/>
        <v/>
      </c>
      <c r="AN189" s="59" t="str">
        <f t="shared" si="45"/>
        <v/>
      </c>
      <c r="AO189" s="60"/>
    </row>
    <row r="190" spans="3:41" x14ac:dyDescent="0.25">
      <c r="C190" s="82"/>
      <c r="D190" s="45"/>
      <c r="E190" s="83" t="str">
        <f t="shared" si="50"/>
        <v/>
      </c>
      <c r="F190" s="45"/>
      <c r="G190" s="45"/>
      <c r="H190" s="45"/>
      <c r="I190" s="46" t="str">
        <f t="shared" si="46"/>
        <v/>
      </c>
      <c r="J190" s="46" t="str">
        <f t="shared" si="47"/>
        <v/>
      </c>
      <c r="K190" s="47" t="str">
        <f t="shared" si="35"/>
        <v/>
      </c>
      <c r="L190" s="47" t="str">
        <f t="shared" si="36"/>
        <v/>
      </c>
      <c r="M190" s="48">
        <f t="shared" si="48"/>
        <v>0</v>
      </c>
      <c r="N190" s="46" t="str">
        <f t="shared" si="37"/>
        <v/>
      </c>
      <c r="O190" s="47" t="str">
        <f t="shared" si="38"/>
        <v/>
      </c>
      <c r="P190" s="47" t="str">
        <f t="shared" si="39"/>
        <v/>
      </c>
      <c r="Q190" s="48">
        <f t="shared" si="49"/>
        <v>0</v>
      </c>
      <c r="R190" s="2"/>
      <c r="AH190" s="57" t="str">
        <f>IF(G190&gt;1,IF($E$10&gt;0,100-(#REF!/(1+(AL190/#REF!)^#REF!)^#REF!+#REF!/(AL190-1))*100,100-(AL190*D$5+D$6)*100),"")</f>
        <v/>
      </c>
      <c r="AI190" s="21" t="str">
        <f t="shared" si="40"/>
        <v/>
      </c>
      <c r="AJ190" s="21" t="str">
        <f t="shared" si="41"/>
        <v/>
      </c>
      <c r="AK190" s="48">
        <f t="shared" si="42"/>
        <v>0</v>
      </c>
      <c r="AL190" s="58" t="str">
        <f t="shared" si="43"/>
        <v/>
      </c>
      <c r="AM190" s="59" t="str">
        <f t="shared" si="44"/>
        <v/>
      </c>
      <c r="AN190" s="59" t="str">
        <f t="shared" si="45"/>
        <v/>
      </c>
      <c r="AO190" s="60"/>
    </row>
    <row r="191" spans="3:41" x14ac:dyDescent="0.25">
      <c r="C191" s="82"/>
      <c r="D191" s="45"/>
      <c r="E191" s="83" t="str">
        <f t="shared" si="50"/>
        <v/>
      </c>
      <c r="F191" s="45"/>
      <c r="G191" s="45"/>
      <c r="H191" s="45"/>
      <c r="I191" s="46" t="str">
        <f t="shared" si="46"/>
        <v/>
      </c>
      <c r="J191" s="46" t="str">
        <f t="shared" si="47"/>
        <v/>
      </c>
      <c r="K191" s="47" t="str">
        <f t="shared" si="35"/>
        <v/>
      </c>
      <c r="L191" s="47" t="str">
        <f t="shared" si="36"/>
        <v/>
      </c>
      <c r="M191" s="48">
        <f t="shared" si="48"/>
        <v>0</v>
      </c>
      <c r="N191" s="46" t="str">
        <f t="shared" si="37"/>
        <v/>
      </c>
      <c r="O191" s="47" t="str">
        <f t="shared" si="38"/>
        <v/>
      </c>
      <c r="P191" s="47" t="str">
        <f t="shared" si="39"/>
        <v/>
      </c>
      <c r="Q191" s="48">
        <f t="shared" si="49"/>
        <v>0</v>
      </c>
      <c r="R191" s="2"/>
      <c r="AH191" s="57" t="str">
        <f>IF(G191&gt;1,IF($E$10&gt;0,100-(#REF!/(1+(AL191/#REF!)^#REF!)^#REF!+#REF!/(AL191-1))*100,100-(AL191*D$5+D$6)*100),"")</f>
        <v/>
      </c>
      <c r="AI191" s="21" t="str">
        <f t="shared" si="40"/>
        <v/>
      </c>
      <c r="AJ191" s="21" t="str">
        <f t="shared" si="41"/>
        <v/>
      </c>
      <c r="AK191" s="48">
        <f t="shared" si="42"/>
        <v>0</v>
      </c>
      <c r="AL191" s="58" t="str">
        <f t="shared" si="43"/>
        <v/>
      </c>
      <c r="AM191" s="59" t="str">
        <f t="shared" si="44"/>
        <v/>
      </c>
      <c r="AN191" s="59" t="str">
        <f t="shared" si="45"/>
        <v/>
      </c>
      <c r="AO191" s="60"/>
    </row>
    <row r="192" spans="3:41" x14ac:dyDescent="0.25">
      <c r="C192" s="82"/>
      <c r="D192" s="45"/>
      <c r="E192" s="83" t="str">
        <f t="shared" si="50"/>
        <v/>
      </c>
      <c r="F192" s="45"/>
      <c r="G192" s="45"/>
      <c r="H192" s="45"/>
      <c r="I192" s="46" t="str">
        <f t="shared" si="46"/>
        <v/>
      </c>
      <c r="J192" s="46" t="str">
        <f t="shared" si="47"/>
        <v/>
      </c>
      <c r="K192" s="47" t="str">
        <f t="shared" si="35"/>
        <v/>
      </c>
      <c r="L192" s="47" t="str">
        <f t="shared" si="36"/>
        <v/>
      </c>
      <c r="M192" s="48">
        <f t="shared" si="48"/>
        <v>0</v>
      </c>
      <c r="N192" s="46" t="str">
        <f t="shared" si="37"/>
        <v/>
      </c>
      <c r="O192" s="47" t="str">
        <f t="shared" si="38"/>
        <v/>
      </c>
      <c r="P192" s="47" t="str">
        <f t="shared" si="39"/>
        <v/>
      </c>
      <c r="Q192" s="48">
        <f t="shared" si="49"/>
        <v>0</v>
      </c>
      <c r="R192" s="2"/>
      <c r="AH192" s="57" t="str">
        <f>IF(G192&gt;1,IF($E$10&gt;0,100-(#REF!/(1+(AL192/#REF!)^#REF!)^#REF!+#REF!/(AL192-1))*100,100-(AL192*D$5+D$6)*100),"")</f>
        <v/>
      </c>
      <c r="AI192" s="21" t="str">
        <f t="shared" si="40"/>
        <v/>
      </c>
      <c r="AJ192" s="21" t="str">
        <f t="shared" si="41"/>
        <v/>
      </c>
      <c r="AK192" s="48">
        <f t="shared" si="42"/>
        <v>0</v>
      </c>
      <c r="AL192" s="58" t="str">
        <f t="shared" si="43"/>
        <v/>
      </c>
      <c r="AM192" s="59" t="str">
        <f t="shared" si="44"/>
        <v/>
      </c>
      <c r="AN192" s="59" t="str">
        <f t="shared" si="45"/>
        <v/>
      </c>
      <c r="AO192" s="60"/>
    </row>
    <row r="193" spans="3:41" x14ac:dyDescent="0.25">
      <c r="C193" s="82"/>
      <c r="D193" s="45"/>
      <c r="E193" s="83" t="str">
        <f t="shared" si="50"/>
        <v/>
      </c>
      <c r="F193" s="45"/>
      <c r="G193" s="45"/>
      <c r="H193" s="45"/>
      <c r="I193" s="46" t="str">
        <f t="shared" si="46"/>
        <v/>
      </c>
      <c r="J193" s="46" t="str">
        <f t="shared" si="47"/>
        <v/>
      </c>
      <c r="K193" s="47" t="str">
        <f t="shared" si="35"/>
        <v/>
      </c>
      <c r="L193" s="47" t="str">
        <f t="shared" si="36"/>
        <v/>
      </c>
      <c r="M193" s="48">
        <f t="shared" si="48"/>
        <v>0</v>
      </c>
      <c r="N193" s="46" t="str">
        <f t="shared" si="37"/>
        <v/>
      </c>
      <c r="O193" s="47" t="str">
        <f t="shared" si="38"/>
        <v/>
      </c>
      <c r="P193" s="47" t="str">
        <f t="shared" si="39"/>
        <v/>
      </c>
      <c r="Q193" s="48">
        <f t="shared" si="49"/>
        <v>0</v>
      </c>
      <c r="R193" s="2"/>
      <c r="AH193" s="57" t="str">
        <f>IF(G193&gt;1,IF($E$10&gt;0,100-(#REF!/(1+(AL193/#REF!)^#REF!)^#REF!+#REF!/(AL193-1))*100,100-(AL193*D$5+D$6)*100),"")</f>
        <v/>
      </c>
      <c r="AI193" s="21" t="str">
        <f t="shared" si="40"/>
        <v/>
      </c>
      <c r="AJ193" s="21" t="str">
        <f t="shared" si="41"/>
        <v/>
      </c>
      <c r="AK193" s="48">
        <f t="shared" si="42"/>
        <v>0</v>
      </c>
      <c r="AL193" s="58" t="str">
        <f t="shared" si="43"/>
        <v/>
      </c>
      <c r="AM193" s="59" t="str">
        <f t="shared" si="44"/>
        <v/>
      </c>
      <c r="AN193" s="59" t="str">
        <f t="shared" si="45"/>
        <v/>
      </c>
      <c r="AO193" s="60"/>
    </row>
    <row r="194" spans="3:41" x14ac:dyDescent="0.25">
      <c r="C194" s="82"/>
      <c r="D194" s="45"/>
      <c r="E194" s="83" t="str">
        <f t="shared" si="50"/>
        <v/>
      </c>
      <c r="F194" s="45"/>
      <c r="G194" s="45"/>
      <c r="H194" s="45"/>
      <c r="I194" s="46" t="str">
        <f t="shared" si="46"/>
        <v/>
      </c>
      <c r="J194" s="46" t="str">
        <f t="shared" si="47"/>
        <v/>
      </c>
      <c r="K194" s="47" t="str">
        <f t="shared" si="35"/>
        <v/>
      </c>
      <c r="L194" s="47" t="str">
        <f t="shared" si="36"/>
        <v/>
      </c>
      <c r="M194" s="48">
        <f t="shared" si="48"/>
        <v>0</v>
      </c>
      <c r="N194" s="46" t="str">
        <f t="shared" si="37"/>
        <v/>
      </c>
      <c r="O194" s="47" t="str">
        <f t="shared" si="38"/>
        <v/>
      </c>
      <c r="P194" s="47" t="str">
        <f t="shared" si="39"/>
        <v/>
      </c>
      <c r="Q194" s="48">
        <f t="shared" si="49"/>
        <v>0</v>
      </c>
      <c r="R194" s="2"/>
      <c r="AH194" s="57" t="str">
        <f>IF(G194&gt;1,IF($E$10&gt;0,100-(#REF!/(1+(AL194/#REF!)^#REF!)^#REF!+#REF!/(AL194-1))*100,100-(AL194*D$5+D$6)*100),"")</f>
        <v/>
      </c>
      <c r="AI194" s="21" t="str">
        <f t="shared" si="40"/>
        <v/>
      </c>
      <c r="AJ194" s="21" t="str">
        <f t="shared" si="41"/>
        <v/>
      </c>
      <c r="AK194" s="48">
        <f t="shared" si="42"/>
        <v>0</v>
      </c>
      <c r="AL194" s="58" t="str">
        <f t="shared" si="43"/>
        <v/>
      </c>
      <c r="AM194" s="59" t="str">
        <f t="shared" si="44"/>
        <v/>
      </c>
      <c r="AN194" s="59" t="str">
        <f t="shared" si="45"/>
        <v/>
      </c>
      <c r="AO194" s="60"/>
    </row>
    <row r="195" spans="3:41" x14ac:dyDescent="0.25">
      <c r="C195" s="82"/>
      <c r="D195" s="45"/>
      <c r="E195" s="83" t="str">
        <f t="shared" si="50"/>
        <v/>
      </c>
      <c r="F195" s="45"/>
      <c r="G195" s="45"/>
      <c r="H195" s="45"/>
      <c r="I195" s="46" t="str">
        <f t="shared" si="46"/>
        <v/>
      </c>
      <c r="J195" s="46" t="str">
        <f t="shared" si="47"/>
        <v/>
      </c>
      <c r="K195" s="47" t="str">
        <f t="shared" si="35"/>
        <v/>
      </c>
      <c r="L195" s="47" t="str">
        <f t="shared" si="36"/>
        <v/>
      </c>
      <c r="M195" s="48">
        <f t="shared" si="48"/>
        <v>0</v>
      </c>
      <c r="N195" s="46" t="str">
        <f t="shared" si="37"/>
        <v/>
      </c>
      <c r="O195" s="47" t="str">
        <f t="shared" si="38"/>
        <v/>
      </c>
      <c r="P195" s="47" t="str">
        <f t="shared" si="39"/>
        <v/>
      </c>
      <c r="Q195" s="48">
        <f t="shared" si="49"/>
        <v>0</v>
      </c>
      <c r="R195" s="2"/>
      <c r="AH195" s="57" t="str">
        <f>IF(G195&gt;1,IF($E$10&gt;0,100-(#REF!/(1+(AL195/#REF!)^#REF!)^#REF!+#REF!/(AL195-1))*100,100-(AL195*D$5+D$6)*100),"")</f>
        <v/>
      </c>
      <c r="AI195" s="21" t="str">
        <f t="shared" si="40"/>
        <v/>
      </c>
      <c r="AJ195" s="21" t="str">
        <f t="shared" si="41"/>
        <v/>
      </c>
      <c r="AK195" s="48">
        <f t="shared" si="42"/>
        <v>0</v>
      </c>
      <c r="AL195" s="58" t="str">
        <f t="shared" si="43"/>
        <v/>
      </c>
      <c r="AM195" s="59" t="str">
        <f t="shared" si="44"/>
        <v/>
      </c>
      <c r="AN195" s="59" t="str">
        <f t="shared" si="45"/>
        <v/>
      </c>
      <c r="AO195" s="60"/>
    </row>
    <row r="196" spans="3:41" x14ac:dyDescent="0.25">
      <c r="C196" s="82"/>
      <c r="D196" s="45"/>
      <c r="E196" s="83" t="str">
        <f t="shared" si="50"/>
        <v/>
      </c>
      <c r="F196" s="45"/>
      <c r="G196" s="45"/>
      <c r="H196" s="45"/>
      <c r="I196" s="46" t="str">
        <f t="shared" si="46"/>
        <v/>
      </c>
      <c r="J196" s="46" t="str">
        <f t="shared" si="47"/>
        <v/>
      </c>
      <c r="K196" s="47" t="str">
        <f t="shared" si="35"/>
        <v/>
      </c>
      <c r="L196" s="47" t="str">
        <f t="shared" si="36"/>
        <v/>
      </c>
      <c r="M196" s="48">
        <f t="shared" si="48"/>
        <v>0</v>
      </c>
      <c r="N196" s="46" t="str">
        <f t="shared" si="37"/>
        <v/>
      </c>
      <c r="O196" s="47" t="str">
        <f t="shared" si="38"/>
        <v/>
      </c>
      <c r="P196" s="47" t="str">
        <f t="shared" si="39"/>
        <v/>
      </c>
      <c r="Q196" s="48">
        <f t="shared" si="49"/>
        <v>0</v>
      </c>
      <c r="R196" s="2"/>
      <c r="AH196" s="57" t="str">
        <f>IF(G196&gt;1,IF($E$10&gt;0,100-(#REF!/(1+(AL196/#REF!)^#REF!)^#REF!+#REF!/(AL196-1))*100,100-(AL196*D$5+D$6)*100),"")</f>
        <v/>
      </c>
      <c r="AI196" s="21" t="str">
        <f t="shared" si="40"/>
        <v/>
      </c>
      <c r="AJ196" s="21" t="str">
        <f t="shared" si="41"/>
        <v/>
      </c>
      <c r="AK196" s="48">
        <f t="shared" si="42"/>
        <v>0</v>
      </c>
      <c r="AL196" s="58" t="str">
        <f t="shared" si="43"/>
        <v/>
      </c>
      <c r="AM196" s="59" t="str">
        <f t="shared" si="44"/>
        <v/>
      </c>
      <c r="AN196" s="59" t="str">
        <f t="shared" si="45"/>
        <v/>
      </c>
      <c r="AO196" s="60"/>
    </row>
    <row r="197" spans="3:41" x14ac:dyDescent="0.25">
      <c r="C197" s="82"/>
      <c r="D197" s="45"/>
      <c r="E197" s="83" t="str">
        <f t="shared" si="50"/>
        <v/>
      </c>
      <c r="F197" s="45"/>
      <c r="G197" s="45"/>
      <c r="H197" s="45"/>
      <c r="I197" s="46" t="str">
        <f t="shared" si="46"/>
        <v/>
      </c>
      <c r="J197" s="46" t="str">
        <f t="shared" si="47"/>
        <v/>
      </c>
      <c r="K197" s="47" t="str">
        <f t="shared" si="35"/>
        <v/>
      </c>
      <c r="L197" s="47" t="str">
        <f t="shared" si="36"/>
        <v/>
      </c>
      <c r="M197" s="48">
        <f t="shared" si="48"/>
        <v>0</v>
      </c>
      <c r="N197" s="46" t="str">
        <f t="shared" si="37"/>
        <v/>
      </c>
      <c r="O197" s="47" t="str">
        <f t="shared" si="38"/>
        <v/>
      </c>
      <c r="P197" s="47" t="str">
        <f t="shared" si="39"/>
        <v/>
      </c>
      <c r="Q197" s="48">
        <f t="shared" si="49"/>
        <v>0</v>
      </c>
      <c r="R197" s="2"/>
      <c r="AH197" s="57" t="str">
        <f>IF(G197&gt;1,IF($E$10&gt;0,100-(#REF!/(1+(AL197/#REF!)^#REF!)^#REF!+#REF!/(AL197-1))*100,100-(AL197*D$5+D$6)*100),"")</f>
        <v/>
      </c>
      <c r="AI197" s="21" t="str">
        <f t="shared" si="40"/>
        <v/>
      </c>
      <c r="AJ197" s="21" t="str">
        <f t="shared" si="41"/>
        <v/>
      </c>
      <c r="AK197" s="48">
        <f t="shared" si="42"/>
        <v>0</v>
      </c>
      <c r="AL197" s="58" t="str">
        <f t="shared" si="43"/>
        <v/>
      </c>
      <c r="AM197" s="59" t="str">
        <f t="shared" si="44"/>
        <v/>
      </c>
      <c r="AN197" s="59" t="str">
        <f t="shared" si="45"/>
        <v/>
      </c>
      <c r="AO197" s="60"/>
    </row>
    <row r="198" spans="3:41" x14ac:dyDescent="0.25">
      <c r="C198" s="82"/>
      <c r="D198" s="45"/>
      <c r="E198" s="83" t="str">
        <f t="shared" si="50"/>
        <v/>
      </c>
      <c r="F198" s="45"/>
      <c r="G198" s="45"/>
      <c r="H198" s="45"/>
      <c r="I198" s="46" t="str">
        <f t="shared" si="46"/>
        <v/>
      </c>
      <c r="J198" s="46" t="str">
        <f t="shared" si="47"/>
        <v/>
      </c>
      <c r="K198" s="47" t="str">
        <f t="shared" si="35"/>
        <v/>
      </c>
      <c r="L198" s="47" t="str">
        <f t="shared" si="36"/>
        <v/>
      </c>
      <c r="M198" s="48">
        <f t="shared" si="48"/>
        <v>0</v>
      </c>
      <c r="N198" s="46" t="str">
        <f t="shared" si="37"/>
        <v/>
      </c>
      <c r="O198" s="47" t="str">
        <f t="shared" si="38"/>
        <v/>
      </c>
      <c r="P198" s="47" t="str">
        <f t="shared" si="39"/>
        <v/>
      </c>
      <c r="Q198" s="48">
        <f t="shared" si="49"/>
        <v>0</v>
      </c>
      <c r="R198" s="2"/>
      <c r="AH198" s="57" t="str">
        <f>IF(G198&gt;1,IF($E$10&gt;0,100-(#REF!/(1+(AL198/#REF!)^#REF!)^#REF!+#REF!/(AL198-1))*100,100-(AL198*D$5+D$6)*100),"")</f>
        <v/>
      </c>
      <c r="AI198" s="21" t="str">
        <f t="shared" si="40"/>
        <v/>
      </c>
      <c r="AJ198" s="21" t="str">
        <f t="shared" si="41"/>
        <v/>
      </c>
      <c r="AK198" s="48">
        <f t="shared" si="42"/>
        <v>0</v>
      </c>
      <c r="AL198" s="58" t="str">
        <f t="shared" si="43"/>
        <v/>
      </c>
      <c r="AM198" s="59" t="str">
        <f t="shared" si="44"/>
        <v/>
      </c>
      <c r="AN198" s="59" t="str">
        <f t="shared" si="45"/>
        <v/>
      </c>
      <c r="AO198" s="60"/>
    </row>
    <row r="199" spans="3:41" x14ac:dyDescent="0.25">
      <c r="C199" s="82"/>
      <c r="D199" s="45"/>
      <c r="E199" s="83" t="str">
        <f t="shared" si="50"/>
        <v/>
      </c>
      <c r="F199" s="45"/>
      <c r="G199" s="45"/>
      <c r="H199" s="45"/>
      <c r="I199" s="46" t="str">
        <f t="shared" si="46"/>
        <v/>
      </c>
      <c r="J199" s="46" t="str">
        <f t="shared" si="47"/>
        <v/>
      </c>
      <c r="K199" s="47" t="str">
        <f t="shared" ref="K199:K220" si="51">IF(G199&gt;1,I199-J199,"")</f>
        <v/>
      </c>
      <c r="L199" s="47" t="str">
        <f t="shared" ref="L199:L220" si="52">IF(G199&gt;1,ABS(K199),"")</f>
        <v/>
      </c>
      <c r="M199" s="48">
        <f t="shared" si="48"/>
        <v>0</v>
      </c>
      <c r="N199" s="46" t="str">
        <f t="shared" ref="N199:N220" si="53">IF(G199&gt;1,J199+$K$5,"")</f>
        <v/>
      </c>
      <c r="O199" s="47" t="str">
        <f t="shared" ref="O199:O220" si="54">IF(G199&gt;1,I199-N199,"")</f>
        <v/>
      </c>
      <c r="P199" s="47" t="str">
        <f t="shared" ref="P199:P220" si="55">IF(G199&gt;1,ABS(O199),"")</f>
        <v/>
      </c>
      <c r="Q199" s="48">
        <f t="shared" si="49"/>
        <v>0</v>
      </c>
      <c r="R199" s="2"/>
      <c r="AH199" s="57" t="str">
        <f>IF(G199&gt;1,IF($E$10&gt;0,100-(#REF!/(1+(AL199/#REF!)^#REF!)^#REF!+#REF!/(AL199-1))*100,100-(AL199*D$5+D$6)*100),"")</f>
        <v/>
      </c>
      <c r="AI199" s="21" t="str">
        <f t="shared" ref="AI199:AI220" si="56">IF(G199&gt;1,I199-AH199,"")</f>
        <v/>
      </c>
      <c r="AJ199" s="21" t="str">
        <f t="shared" ref="AJ199:AJ220" si="57">IF(G199&gt;1,ABS(AI199),"")</f>
        <v/>
      </c>
      <c r="AK199" s="48">
        <f t="shared" ref="AK199:AK220" si="58">IF($G199&gt;1.2,IF(AJ199&gt;1.2,1,0),0)</f>
        <v>0</v>
      </c>
      <c r="AL199" s="58" t="str">
        <f t="shared" ref="AL199:AL220" si="59">IF(G199&gt;0,G199+AN199,"")</f>
        <v/>
      </c>
      <c r="AM199" s="59" t="str">
        <f t="shared" ref="AM199:AM220" si="60">IF(G199&gt;0,$AM$5,"")</f>
        <v/>
      </c>
      <c r="AN199" s="59" t="str">
        <f t="shared" ref="AN199:AN220" si="61">IF(G199&gt;0,$AN$5,"")</f>
        <v/>
      </c>
      <c r="AO199" s="60"/>
    </row>
    <row r="200" spans="3:41" x14ac:dyDescent="0.25">
      <c r="C200" s="82"/>
      <c r="D200" s="45"/>
      <c r="E200" s="83" t="str">
        <f t="shared" si="50"/>
        <v/>
      </c>
      <c r="F200" s="45"/>
      <c r="G200" s="45"/>
      <c r="H200" s="45"/>
      <c r="I200" s="46" t="str">
        <f t="shared" ref="I200:I220" si="62">IF(G200&gt;1,100-H200,"")</f>
        <v/>
      </c>
      <c r="J200" s="46" t="str">
        <f t="shared" ref="J200:J220" si="63">IF(G200&gt;1,100-(G200*D$5+D$6),"")</f>
        <v/>
      </c>
      <c r="K200" s="47" t="str">
        <f t="shared" si="51"/>
        <v/>
      </c>
      <c r="L200" s="47" t="str">
        <f t="shared" si="52"/>
        <v/>
      </c>
      <c r="M200" s="48">
        <f t="shared" ref="M200:M220" si="64">IF($G200&gt;1.2,IF(L200&gt;1.2,1,0),0)</f>
        <v>0</v>
      </c>
      <c r="N200" s="46" t="str">
        <f t="shared" si="53"/>
        <v/>
      </c>
      <c r="O200" s="47" t="str">
        <f t="shared" si="54"/>
        <v/>
      </c>
      <c r="P200" s="47" t="str">
        <f t="shared" si="55"/>
        <v/>
      </c>
      <c r="Q200" s="48">
        <f t="shared" ref="Q200:Q220" si="65">IF($G200&gt;1.2,IF(P200&gt;1.2,1,0),0)</f>
        <v>0</v>
      </c>
      <c r="R200" s="2"/>
      <c r="AH200" s="57" t="str">
        <f>IF(G200&gt;1,IF($E$10&gt;0,100-(#REF!/(1+(AL200/#REF!)^#REF!)^#REF!+#REF!/(AL200-1))*100,100-(AL200*D$5+D$6)*100),"")</f>
        <v/>
      </c>
      <c r="AI200" s="21" t="str">
        <f t="shared" si="56"/>
        <v/>
      </c>
      <c r="AJ200" s="21" t="str">
        <f t="shared" si="57"/>
        <v/>
      </c>
      <c r="AK200" s="48">
        <f t="shared" si="58"/>
        <v>0</v>
      </c>
      <c r="AL200" s="58" t="str">
        <f t="shared" si="59"/>
        <v/>
      </c>
      <c r="AM200" s="59" t="str">
        <f t="shared" si="60"/>
        <v/>
      </c>
      <c r="AN200" s="59" t="str">
        <f t="shared" si="61"/>
        <v/>
      </c>
      <c r="AO200" s="60"/>
    </row>
    <row r="201" spans="3:41" x14ac:dyDescent="0.25">
      <c r="C201" s="82"/>
      <c r="D201" s="45"/>
      <c r="E201" s="83" t="str">
        <f t="shared" si="50"/>
        <v/>
      </c>
      <c r="F201" s="45"/>
      <c r="G201" s="45"/>
      <c r="H201" s="45"/>
      <c r="I201" s="46" t="str">
        <f t="shared" si="62"/>
        <v/>
      </c>
      <c r="J201" s="46" t="str">
        <f t="shared" si="63"/>
        <v/>
      </c>
      <c r="K201" s="47" t="str">
        <f t="shared" si="51"/>
        <v/>
      </c>
      <c r="L201" s="47" t="str">
        <f t="shared" si="52"/>
        <v/>
      </c>
      <c r="M201" s="48">
        <f t="shared" si="64"/>
        <v>0</v>
      </c>
      <c r="N201" s="46" t="str">
        <f t="shared" si="53"/>
        <v/>
      </c>
      <c r="O201" s="47" t="str">
        <f t="shared" si="54"/>
        <v/>
      </c>
      <c r="P201" s="47" t="str">
        <f t="shared" si="55"/>
        <v/>
      </c>
      <c r="Q201" s="48">
        <f t="shared" si="65"/>
        <v>0</v>
      </c>
      <c r="R201" s="2"/>
      <c r="AH201" s="57" t="str">
        <f>IF(G201&gt;1,IF($E$10&gt;0,100-(#REF!/(1+(AL201/#REF!)^#REF!)^#REF!+#REF!/(AL201-1))*100,100-(AL201*D$5+D$6)*100),"")</f>
        <v/>
      </c>
      <c r="AI201" s="21" t="str">
        <f t="shared" si="56"/>
        <v/>
      </c>
      <c r="AJ201" s="21" t="str">
        <f t="shared" si="57"/>
        <v/>
      </c>
      <c r="AK201" s="48">
        <f t="shared" si="58"/>
        <v>0</v>
      </c>
      <c r="AL201" s="58" t="str">
        <f t="shared" si="59"/>
        <v/>
      </c>
      <c r="AM201" s="59" t="str">
        <f t="shared" si="60"/>
        <v/>
      </c>
      <c r="AN201" s="59" t="str">
        <f t="shared" si="61"/>
        <v/>
      </c>
      <c r="AO201" s="60"/>
    </row>
    <row r="202" spans="3:41" x14ac:dyDescent="0.25">
      <c r="C202" s="82"/>
      <c r="D202" s="45"/>
      <c r="E202" s="83" t="str">
        <f t="shared" si="50"/>
        <v/>
      </c>
      <c r="F202" s="45"/>
      <c r="G202" s="45"/>
      <c r="H202" s="45"/>
      <c r="I202" s="46" t="str">
        <f t="shared" si="62"/>
        <v/>
      </c>
      <c r="J202" s="46" t="str">
        <f t="shared" si="63"/>
        <v/>
      </c>
      <c r="K202" s="47" t="str">
        <f t="shared" si="51"/>
        <v/>
      </c>
      <c r="L202" s="47" t="str">
        <f t="shared" si="52"/>
        <v/>
      </c>
      <c r="M202" s="48">
        <f t="shared" si="64"/>
        <v>0</v>
      </c>
      <c r="N202" s="46" t="str">
        <f t="shared" si="53"/>
        <v/>
      </c>
      <c r="O202" s="47" t="str">
        <f t="shared" si="54"/>
        <v/>
      </c>
      <c r="P202" s="47" t="str">
        <f t="shared" si="55"/>
        <v/>
      </c>
      <c r="Q202" s="48">
        <f t="shared" si="65"/>
        <v>0</v>
      </c>
      <c r="R202" s="2"/>
      <c r="AH202" s="57" t="str">
        <f>IF(G202&gt;1,IF($E$10&gt;0,100-(#REF!/(1+(AL202/#REF!)^#REF!)^#REF!+#REF!/(AL202-1))*100,100-(AL202*D$5+D$6)*100),"")</f>
        <v/>
      </c>
      <c r="AI202" s="21" t="str">
        <f t="shared" si="56"/>
        <v/>
      </c>
      <c r="AJ202" s="21" t="str">
        <f t="shared" si="57"/>
        <v/>
      </c>
      <c r="AK202" s="48">
        <f t="shared" si="58"/>
        <v>0</v>
      </c>
      <c r="AL202" s="58" t="str">
        <f t="shared" si="59"/>
        <v/>
      </c>
      <c r="AM202" s="59" t="str">
        <f t="shared" si="60"/>
        <v/>
      </c>
      <c r="AN202" s="59" t="str">
        <f t="shared" si="61"/>
        <v/>
      </c>
      <c r="AO202" s="60"/>
    </row>
    <row r="203" spans="3:41" x14ac:dyDescent="0.25">
      <c r="C203" s="82"/>
      <c r="D203" s="45"/>
      <c r="E203" s="83" t="str">
        <f t="shared" si="50"/>
        <v/>
      </c>
      <c r="F203" s="45"/>
      <c r="G203" s="45"/>
      <c r="H203" s="45"/>
      <c r="I203" s="46" t="str">
        <f t="shared" si="62"/>
        <v/>
      </c>
      <c r="J203" s="46" t="str">
        <f t="shared" si="63"/>
        <v/>
      </c>
      <c r="K203" s="47" t="str">
        <f t="shared" si="51"/>
        <v/>
      </c>
      <c r="L203" s="47" t="str">
        <f t="shared" si="52"/>
        <v/>
      </c>
      <c r="M203" s="48">
        <f t="shared" si="64"/>
        <v>0</v>
      </c>
      <c r="N203" s="46" t="str">
        <f t="shared" si="53"/>
        <v/>
      </c>
      <c r="O203" s="47" t="str">
        <f t="shared" si="54"/>
        <v/>
      </c>
      <c r="P203" s="47" t="str">
        <f t="shared" si="55"/>
        <v/>
      </c>
      <c r="Q203" s="48">
        <f t="shared" si="65"/>
        <v>0</v>
      </c>
      <c r="R203" s="2"/>
      <c r="AH203" s="57" t="str">
        <f>IF(G203&gt;1,IF($E$10&gt;0,100-(#REF!/(1+(AL203/#REF!)^#REF!)^#REF!+#REF!/(AL203-1))*100,100-(AL203*D$5+D$6)*100),"")</f>
        <v/>
      </c>
      <c r="AI203" s="21" t="str">
        <f t="shared" si="56"/>
        <v/>
      </c>
      <c r="AJ203" s="21" t="str">
        <f t="shared" si="57"/>
        <v/>
      </c>
      <c r="AK203" s="48">
        <f t="shared" si="58"/>
        <v>0</v>
      </c>
      <c r="AL203" s="58" t="str">
        <f t="shared" si="59"/>
        <v/>
      </c>
      <c r="AM203" s="59" t="str">
        <f t="shared" si="60"/>
        <v/>
      </c>
      <c r="AN203" s="59" t="str">
        <f t="shared" si="61"/>
        <v/>
      </c>
      <c r="AO203" s="60"/>
    </row>
    <row r="204" spans="3:41" x14ac:dyDescent="0.25">
      <c r="C204" s="82"/>
      <c r="D204" s="45"/>
      <c r="E204" s="83" t="str">
        <f t="shared" si="50"/>
        <v/>
      </c>
      <c r="F204" s="45"/>
      <c r="G204" s="45"/>
      <c r="H204" s="45"/>
      <c r="I204" s="46" t="str">
        <f t="shared" si="62"/>
        <v/>
      </c>
      <c r="J204" s="46" t="str">
        <f t="shared" si="63"/>
        <v/>
      </c>
      <c r="K204" s="47" t="str">
        <f t="shared" si="51"/>
        <v/>
      </c>
      <c r="L204" s="47" t="str">
        <f t="shared" si="52"/>
        <v/>
      </c>
      <c r="M204" s="48">
        <f t="shared" si="64"/>
        <v>0</v>
      </c>
      <c r="N204" s="46" t="str">
        <f t="shared" si="53"/>
        <v/>
      </c>
      <c r="O204" s="47" t="str">
        <f t="shared" si="54"/>
        <v/>
      </c>
      <c r="P204" s="47" t="str">
        <f t="shared" si="55"/>
        <v/>
      </c>
      <c r="Q204" s="48">
        <f t="shared" si="65"/>
        <v>0</v>
      </c>
      <c r="R204" s="2"/>
      <c r="AH204" s="57" t="str">
        <f>IF(G204&gt;1,IF($E$10&gt;0,100-(#REF!/(1+(AL204/#REF!)^#REF!)^#REF!+#REF!/(AL204-1))*100,100-(AL204*D$5+D$6)*100),"")</f>
        <v/>
      </c>
      <c r="AI204" s="21" t="str">
        <f t="shared" si="56"/>
        <v/>
      </c>
      <c r="AJ204" s="21" t="str">
        <f t="shared" si="57"/>
        <v/>
      </c>
      <c r="AK204" s="48">
        <f t="shared" si="58"/>
        <v>0</v>
      </c>
      <c r="AL204" s="58" t="str">
        <f t="shared" si="59"/>
        <v/>
      </c>
      <c r="AM204" s="59" t="str">
        <f t="shared" si="60"/>
        <v/>
      </c>
      <c r="AN204" s="59" t="str">
        <f t="shared" si="61"/>
        <v/>
      </c>
      <c r="AO204" s="60"/>
    </row>
    <row r="205" spans="3:41" x14ac:dyDescent="0.25">
      <c r="C205" s="82"/>
      <c r="D205" s="45"/>
      <c r="E205" s="83" t="str">
        <f t="shared" si="50"/>
        <v/>
      </c>
      <c r="F205" s="45"/>
      <c r="G205" s="45"/>
      <c r="H205" s="45"/>
      <c r="I205" s="46" t="str">
        <f t="shared" si="62"/>
        <v/>
      </c>
      <c r="J205" s="46" t="str">
        <f t="shared" si="63"/>
        <v/>
      </c>
      <c r="K205" s="47" t="str">
        <f t="shared" si="51"/>
        <v/>
      </c>
      <c r="L205" s="47" t="str">
        <f t="shared" si="52"/>
        <v/>
      </c>
      <c r="M205" s="48">
        <f t="shared" si="64"/>
        <v>0</v>
      </c>
      <c r="N205" s="46" t="str">
        <f t="shared" si="53"/>
        <v/>
      </c>
      <c r="O205" s="47" t="str">
        <f t="shared" si="54"/>
        <v/>
      </c>
      <c r="P205" s="47" t="str">
        <f t="shared" si="55"/>
        <v/>
      </c>
      <c r="Q205" s="48">
        <f t="shared" si="65"/>
        <v>0</v>
      </c>
      <c r="R205" s="2"/>
      <c r="AH205" s="57" t="str">
        <f>IF(G205&gt;1,IF($E$10&gt;0,100-(#REF!/(1+(AL205/#REF!)^#REF!)^#REF!+#REF!/(AL205-1))*100,100-(AL205*D$5+D$6)*100),"")</f>
        <v/>
      </c>
      <c r="AI205" s="21" t="str">
        <f t="shared" si="56"/>
        <v/>
      </c>
      <c r="AJ205" s="21" t="str">
        <f t="shared" si="57"/>
        <v/>
      </c>
      <c r="AK205" s="48">
        <f t="shared" si="58"/>
        <v>0</v>
      </c>
      <c r="AL205" s="58" t="str">
        <f t="shared" si="59"/>
        <v/>
      </c>
      <c r="AM205" s="59" t="str">
        <f t="shared" si="60"/>
        <v/>
      </c>
      <c r="AN205" s="59" t="str">
        <f t="shared" si="61"/>
        <v/>
      </c>
      <c r="AO205" s="60"/>
    </row>
    <row r="206" spans="3:41" x14ac:dyDescent="0.25">
      <c r="C206" s="82"/>
      <c r="D206" s="45"/>
      <c r="E206" s="83" t="str">
        <f t="shared" si="50"/>
        <v/>
      </c>
      <c r="F206" s="45"/>
      <c r="G206" s="45"/>
      <c r="H206" s="45"/>
      <c r="I206" s="46" t="str">
        <f t="shared" si="62"/>
        <v/>
      </c>
      <c r="J206" s="46" t="str">
        <f t="shared" si="63"/>
        <v/>
      </c>
      <c r="K206" s="47" t="str">
        <f t="shared" si="51"/>
        <v/>
      </c>
      <c r="L206" s="47" t="str">
        <f t="shared" si="52"/>
        <v/>
      </c>
      <c r="M206" s="48">
        <f t="shared" si="64"/>
        <v>0</v>
      </c>
      <c r="N206" s="46" t="str">
        <f t="shared" si="53"/>
        <v/>
      </c>
      <c r="O206" s="47" t="str">
        <f t="shared" si="54"/>
        <v/>
      </c>
      <c r="P206" s="47" t="str">
        <f t="shared" si="55"/>
        <v/>
      </c>
      <c r="Q206" s="48">
        <f t="shared" si="65"/>
        <v>0</v>
      </c>
      <c r="R206" s="2"/>
      <c r="AH206" s="57" t="str">
        <f>IF(G206&gt;1,IF($E$10&gt;0,100-(#REF!/(1+(AL206/#REF!)^#REF!)^#REF!+#REF!/(AL206-1))*100,100-(AL206*D$5+D$6)*100),"")</f>
        <v/>
      </c>
      <c r="AI206" s="21" t="str">
        <f t="shared" si="56"/>
        <v/>
      </c>
      <c r="AJ206" s="21" t="str">
        <f t="shared" si="57"/>
        <v/>
      </c>
      <c r="AK206" s="48">
        <f t="shared" si="58"/>
        <v>0</v>
      </c>
      <c r="AL206" s="58" t="str">
        <f t="shared" si="59"/>
        <v/>
      </c>
      <c r="AM206" s="59" t="str">
        <f t="shared" si="60"/>
        <v/>
      </c>
      <c r="AN206" s="59" t="str">
        <f t="shared" si="61"/>
        <v/>
      </c>
      <c r="AO206" s="60"/>
    </row>
    <row r="207" spans="3:41" x14ac:dyDescent="0.25">
      <c r="C207" s="82"/>
      <c r="D207" s="45"/>
      <c r="E207" s="83" t="str">
        <f t="shared" si="50"/>
        <v/>
      </c>
      <c r="F207" s="45"/>
      <c r="G207" s="45"/>
      <c r="H207" s="45"/>
      <c r="I207" s="46" t="str">
        <f t="shared" si="62"/>
        <v/>
      </c>
      <c r="J207" s="46" t="str">
        <f t="shared" si="63"/>
        <v/>
      </c>
      <c r="K207" s="47" t="str">
        <f t="shared" si="51"/>
        <v/>
      </c>
      <c r="L207" s="47" t="str">
        <f t="shared" si="52"/>
        <v/>
      </c>
      <c r="M207" s="48">
        <f t="shared" si="64"/>
        <v>0</v>
      </c>
      <c r="N207" s="46" t="str">
        <f t="shared" si="53"/>
        <v/>
      </c>
      <c r="O207" s="47" t="str">
        <f t="shared" si="54"/>
        <v/>
      </c>
      <c r="P207" s="47" t="str">
        <f t="shared" si="55"/>
        <v/>
      </c>
      <c r="Q207" s="48">
        <f t="shared" si="65"/>
        <v>0</v>
      </c>
      <c r="R207" s="2"/>
      <c r="AH207" s="57" t="str">
        <f>IF(G207&gt;1,IF($E$10&gt;0,100-(#REF!/(1+(AL207/#REF!)^#REF!)^#REF!+#REF!/(AL207-1))*100,100-(AL207*D$5+D$6)*100),"")</f>
        <v/>
      </c>
      <c r="AI207" s="21" t="str">
        <f t="shared" si="56"/>
        <v/>
      </c>
      <c r="AJ207" s="21" t="str">
        <f t="shared" si="57"/>
        <v/>
      </c>
      <c r="AK207" s="48">
        <f t="shared" si="58"/>
        <v>0</v>
      </c>
      <c r="AL207" s="58" t="str">
        <f t="shared" si="59"/>
        <v/>
      </c>
      <c r="AM207" s="59" t="str">
        <f t="shared" si="60"/>
        <v/>
      </c>
      <c r="AN207" s="59" t="str">
        <f t="shared" si="61"/>
        <v/>
      </c>
      <c r="AO207" s="60"/>
    </row>
    <row r="208" spans="3:41" x14ac:dyDescent="0.25">
      <c r="C208" s="82"/>
      <c r="D208" s="45"/>
      <c r="E208" s="83" t="str">
        <f t="shared" si="50"/>
        <v/>
      </c>
      <c r="F208" s="45"/>
      <c r="G208" s="45"/>
      <c r="H208" s="45"/>
      <c r="I208" s="46" t="str">
        <f t="shared" si="62"/>
        <v/>
      </c>
      <c r="J208" s="46" t="str">
        <f t="shared" si="63"/>
        <v/>
      </c>
      <c r="K208" s="47" t="str">
        <f t="shared" si="51"/>
        <v/>
      </c>
      <c r="L208" s="47" t="str">
        <f t="shared" si="52"/>
        <v/>
      </c>
      <c r="M208" s="48">
        <f t="shared" si="64"/>
        <v>0</v>
      </c>
      <c r="N208" s="46" t="str">
        <f t="shared" si="53"/>
        <v/>
      </c>
      <c r="O208" s="47" t="str">
        <f t="shared" si="54"/>
        <v/>
      </c>
      <c r="P208" s="47" t="str">
        <f t="shared" si="55"/>
        <v/>
      </c>
      <c r="Q208" s="48">
        <f t="shared" si="65"/>
        <v>0</v>
      </c>
      <c r="R208" s="2"/>
      <c r="AH208" s="57" t="str">
        <f>IF(G208&gt;1,IF($E$10&gt;0,100-(#REF!/(1+(AL208/#REF!)^#REF!)^#REF!+#REF!/(AL208-1))*100,100-(AL208*D$5+D$6)*100),"")</f>
        <v/>
      </c>
      <c r="AI208" s="21" t="str">
        <f t="shared" si="56"/>
        <v/>
      </c>
      <c r="AJ208" s="21" t="str">
        <f t="shared" si="57"/>
        <v/>
      </c>
      <c r="AK208" s="48">
        <f t="shared" si="58"/>
        <v>0</v>
      </c>
      <c r="AL208" s="58" t="str">
        <f t="shared" si="59"/>
        <v/>
      </c>
      <c r="AM208" s="59" t="str">
        <f t="shared" si="60"/>
        <v/>
      </c>
      <c r="AN208" s="59" t="str">
        <f t="shared" si="61"/>
        <v/>
      </c>
      <c r="AO208" s="60"/>
    </row>
    <row r="209" spans="3:41" x14ac:dyDescent="0.25">
      <c r="C209" s="82"/>
      <c r="D209" s="45"/>
      <c r="E209" s="83" t="str">
        <f t="shared" si="50"/>
        <v/>
      </c>
      <c r="F209" s="45"/>
      <c r="G209" s="45"/>
      <c r="H209" s="45"/>
      <c r="I209" s="46" t="str">
        <f t="shared" si="62"/>
        <v/>
      </c>
      <c r="J209" s="46" t="str">
        <f t="shared" si="63"/>
        <v/>
      </c>
      <c r="K209" s="47" t="str">
        <f t="shared" si="51"/>
        <v/>
      </c>
      <c r="L209" s="47" t="str">
        <f t="shared" si="52"/>
        <v/>
      </c>
      <c r="M209" s="48">
        <f t="shared" si="64"/>
        <v>0</v>
      </c>
      <c r="N209" s="46" t="str">
        <f t="shared" si="53"/>
        <v/>
      </c>
      <c r="O209" s="47" t="str">
        <f t="shared" si="54"/>
        <v/>
      </c>
      <c r="P209" s="47" t="str">
        <f t="shared" si="55"/>
        <v/>
      </c>
      <c r="Q209" s="48">
        <f t="shared" si="65"/>
        <v>0</v>
      </c>
      <c r="R209" s="2"/>
      <c r="AH209" s="57" t="str">
        <f>IF(G209&gt;1,IF($E$10&gt;0,100-(#REF!/(1+(AL209/#REF!)^#REF!)^#REF!+#REF!/(AL209-1))*100,100-(AL209*D$5+D$6)*100),"")</f>
        <v/>
      </c>
      <c r="AI209" s="21" t="str">
        <f t="shared" si="56"/>
        <v/>
      </c>
      <c r="AJ209" s="21" t="str">
        <f t="shared" si="57"/>
        <v/>
      </c>
      <c r="AK209" s="48">
        <f t="shared" si="58"/>
        <v>0</v>
      </c>
      <c r="AL209" s="58" t="str">
        <f t="shared" si="59"/>
        <v/>
      </c>
      <c r="AM209" s="59" t="str">
        <f t="shared" si="60"/>
        <v/>
      </c>
      <c r="AN209" s="59" t="str">
        <f t="shared" si="61"/>
        <v/>
      </c>
      <c r="AO209" s="60"/>
    </row>
    <row r="210" spans="3:41" x14ac:dyDescent="0.25">
      <c r="C210" s="82"/>
      <c r="D210" s="45"/>
      <c r="E210" s="83" t="str">
        <f t="shared" si="50"/>
        <v/>
      </c>
      <c r="F210" s="45"/>
      <c r="G210" s="45"/>
      <c r="H210" s="45"/>
      <c r="I210" s="46" t="str">
        <f t="shared" si="62"/>
        <v/>
      </c>
      <c r="J210" s="46" t="str">
        <f t="shared" si="63"/>
        <v/>
      </c>
      <c r="K210" s="47" t="str">
        <f t="shared" si="51"/>
        <v/>
      </c>
      <c r="L210" s="47" t="str">
        <f t="shared" si="52"/>
        <v/>
      </c>
      <c r="M210" s="48">
        <f t="shared" si="64"/>
        <v>0</v>
      </c>
      <c r="N210" s="46" t="str">
        <f t="shared" si="53"/>
        <v/>
      </c>
      <c r="O210" s="47" t="str">
        <f t="shared" si="54"/>
        <v/>
      </c>
      <c r="P210" s="47" t="str">
        <f t="shared" si="55"/>
        <v/>
      </c>
      <c r="Q210" s="48">
        <f t="shared" si="65"/>
        <v>0</v>
      </c>
      <c r="R210" s="2"/>
      <c r="AH210" s="57" t="str">
        <f>IF(G210&gt;1,IF($E$10&gt;0,100-(#REF!/(1+(AL210/#REF!)^#REF!)^#REF!+#REF!/(AL210-1))*100,100-(AL210*D$5+D$6)*100),"")</f>
        <v/>
      </c>
      <c r="AI210" s="21" t="str">
        <f t="shared" si="56"/>
        <v/>
      </c>
      <c r="AJ210" s="21" t="str">
        <f t="shared" si="57"/>
        <v/>
      </c>
      <c r="AK210" s="48">
        <f t="shared" si="58"/>
        <v>0</v>
      </c>
      <c r="AL210" s="58" t="str">
        <f t="shared" si="59"/>
        <v/>
      </c>
      <c r="AM210" s="59" t="str">
        <f t="shared" si="60"/>
        <v/>
      </c>
      <c r="AN210" s="59" t="str">
        <f t="shared" si="61"/>
        <v/>
      </c>
      <c r="AO210" s="60"/>
    </row>
    <row r="211" spans="3:41" x14ac:dyDescent="0.25">
      <c r="C211" s="82"/>
      <c r="D211" s="45"/>
      <c r="E211" s="83" t="str">
        <f t="shared" si="50"/>
        <v/>
      </c>
      <c r="F211" s="45"/>
      <c r="G211" s="45"/>
      <c r="H211" s="45"/>
      <c r="I211" s="46" t="str">
        <f t="shared" si="62"/>
        <v/>
      </c>
      <c r="J211" s="46" t="str">
        <f t="shared" si="63"/>
        <v/>
      </c>
      <c r="K211" s="47" t="str">
        <f t="shared" si="51"/>
        <v/>
      </c>
      <c r="L211" s="47" t="str">
        <f t="shared" si="52"/>
        <v/>
      </c>
      <c r="M211" s="48">
        <f t="shared" si="64"/>
        <v>0</v>
      </c>
      <c r="N211" s="46" t="str">
        <f t="shared" si="53"/>
        <v/>
      </c>
      <c r="O211" s="47" t="str">
        <f t="shared" si="54"/>
        <v/>
      </c>
      <c r="P211" s="47" t="str">
        <f t="shared" si="55"/>
        <v/>
      </c>
      <c r="Q211" s="48">
        <f t="shared" si="65"/>
        <v>0</v>
      </c>
      <c r="R211" s="2"/>
      <c r="AH211" s="57" t="str">
        <f>IF(G211&gt;1,IF($E$10&gt;0,100-(#REF!/(1+(AL211/#REF!)^#REF!)^#REF!+#REF!/(AL211-1))*100,100-(AL211*D$5+D$6)*100),"")</f>
        <v/>
      </c>
      <c r="AI211" s="21" t="str">
        <f t="shared" si="56"/>
        <v/>
      </c>
      <c r="AJ211" s="21" t="str">
        <f t="shared" si="57"/>
        <v/>
      </c>
      <c r="AK211" s="48">
        <f t="shared" si="58"/>
        <v>0</v>
      </c>
      <c r="AL211" s="58" t="str">
        <f t="shared" si="59"/>
        <v/>
      </c>
      <c r="AM211" s="59" t="str">
        <f t="shared" si="60"/>
        <v/>
      </c>
      <c r="AN211" s="59" t="str">
        <f t="shared" si="61"/>
        <v/>
      </c>
      <c r="AO211" s="60"/>
    </row>
    <row r="212" spans="3:41" x14ac:dyDescent="0.25">
      <c r="C212" s="82"/>
      <c r="D212" s="45"/>
      <c r="E212" s="83" t="str">
        <f t="shared" si="50"/>
        <v/>
      </c>
      <c r="F212" s="45"/>
      <c r="G212" s="45"/>
      <c r="H212" s="45"/>
      <c r="I212" s="46" t="str">
        <f t="shared" si="62"/>
        <v/>
      </c>
      <c r="J212" s="46" t="str">
        <f t="shared" si="63"/>
        <v/>
      </c>
      <c r="K212" s="47" t="str">
        <f t="shared" si="51"/>
        <v/>
      </c>
      <c r="L212" s="47" t="str">
        <f t="shared" si="52"/>
        <v/>
      </c>
      <c r="M212" s="48">
        <f t="shared" si="64"/>
        <v>0</v>
      </c>
      <c r="N212" s="46" t="str">
        <f t="shared" si="53"/>
        <v/>
      </c>
      <c r="O212" s="47" t="str">
        <f t="shared" si="54"/>
        <v/>
      </c>
      <c r="P212" s="47" t="str">
        <f t="shared" si="55"/>
        <v/>
      </c>
      <c r="Q212" s="48">
        <f t="shared" si="65"/>
        <v>0</v>
      </c>
      <c r="R212" s="2"/>
      <c r="AH212" s="57" t="str">
        <f>IF(G212&gt;1,IF($E$10&gt;0,100-(#REF!/(1+(AL212/#REF!)^#REF!)^#REF!+#REF!/(AL212-1))*100,100-(AL212*D$5+D$6)*100),"")</f>
        <v/>
      </c>
      <c r="AI212" s="21" t="str">
        <f t="shared" si="56"/>
        <v/>
      </c>
      <c r="AJ212" s="21" t="str">
        <f t="shared" si="57"/>
        <v/>
      </c>
      <c r="AK212" s="48">
        <f t="shared" si="58"/>
        <v>0</v>
      </c>
      <c r="AL212" s="58" t="str">
        <f t="shared" si="59"/>
        <v/>
      </c>
      <c r="AM212" s="59" t="str">
        <f t="shared" si="60"/>
        <v/>
      </c>
      <c r="AN212" s="59" t="str">
        <f t="shared" si="61"/>
        <v/>
      </c>
      <c r="AO212" s="60"/>
    </row>
    <row r="213" spans="3:41" x14ac:dyDescent="0.25">
      <c r="C213" s="82"/>
      <c r="D213" s="45"/>
      <c r="E213" s="83" t="str">
        <f t="shared" si="50"/>
        <v/>
      </c>
      <c r="F213" s="45"/>
      <c r="G213" s="45"/>
      <c r="H213" s="45"/>
      <c r="I213" s="46" t="str">
        <f t="shared" si="62"/>
        <v/>
      </c>
      <c r="J213" s="46" t="str">
        <f t="shared" si="63"/>
        <v/>
      </c>
      <c r="K213" s="47" t="str">
        <f t="shared" si="51"/>
        <v/>
      </c>
      <c r="L213" s="47" t="str">
        <f t="shared" si="52"/>
        <v/>
      </c>
      <c r="M213" s="48">
        <f t="shared" si="64"/>
        <v>0</v>
      </c>
      <c r="N213" s="46" t="str">
        <f t="shared" si="53"/>
        <v/>
      </c>
      <c r="O213" s="47" t="str">
        <f t="shared" si="54"/>
        <v/>
      </c>
      <c r="P213" s="47" t="str">
        <f t="shared" si="55"/>
        <v/>
      </c>
      <c r="Q213" s="48">
        <f t="shared" si="65"/>
        <v>0</v>
      </c>
      <c r="R213" s="2"/>
      <c r="AH213" s="57" t="str">
        <f>IF(G213&gt;1,IF($E$10&gt;0,100-(#REF!/(1+(AL213/#REF!)^#REF!)^#REF!+#REF!/(AL213-1))*100,100-(AL213*D$5+D$6)*100),"")</f>
        <v/>
      </c>
      <c r="AI213" s="21" t="str">
        <f t="shared" si="56"/>
        <v/>
      </c>
      <c r="AJ213" s="21" t="str">
        <f t="shared" si="57"/>
        <v/>
      </c>
      <c r="AK213" s="48">
        <f t="shared" si="58"/>
        <v>0</v>
      </c>
      <c r="AL213" s="58" t="str">
        <f t="shared" si="59"/>
        <v/>
      </c>
      <c r="AM213" s="59" t="str">
        <f t="shared" si="60"/>
        <v/>
      </c>
      <c r="AN213" s="59" t="str">
        <f t="shared" si="61"/>
        <v/>
      </c>
      <c r="AO213" s="60"/>
    </row>
    <row r="214" spans="3:41" x14ac:dyDescent="0.25">
      <c r="C214" s="82"/>
      <c r="D214" s="45"/>
      <c r="E214" s="83" t="str">
        <f t="shared" si="50"/>
        <v/>
      </c>
      <c r="F214" s="45"/>
      <c r="G214" s="45"/>
      <c r="H214" s="45"/>
      <c r="I214" s="46" t="str">
        <f t="shared" si="62"/>
        <v/>
      </c>
      <c r="J214" s="46" t="str">
        <f t="shared" si="63"/>
        <v/>
      </c>
      <c r="K214" s="47" t="str">
        <f t="shared" si="51"/>
        <v/>
      </c>
      <c r="L214" s="47" t="str">
        <f t="shared" si="52"/>
        <v/>
      </c>
      <c r="M214" s="48">
        <f t="shared" si="64"/>
        <v>0</v>
      </c>
      <c r="N214" s="46" t="str">
        <f t="shared" si="53"/>
        <v/>
      </c>
      <c r="O214" s="47" t="str">
        <f t="shared" si="54"/>
        <v/>
      </c>
      <c r="P214" s="47" t="str">
        <f t="shared" si="55"/>
        <v/>
      </c>
      <c r="Q214" s="48">
        <f t="shared" si="65"/>
        <v>0</v>
      </c>
      <c r="R214" s="2"/>
      <c r="AH214" s="57" t="str">
        <f>IF(G214&gt;1,IF($E$10&gt;0,100-(#REF!/(1+(AL214/#REF!)^#REF!)^#REF!+#REF!/(AL214-1))*100,100-(AL214*D$5+D$6)*100),"")</f>
        <v/>
      </c>
      <c r="AI214" s="21" t="str">
        <f t="shared" si="56"/>
        <v/>
      </c>
      <c r="AJ214" s="21" t="str">
        <f t="shared" si="57"/>
        <v/>
      </c>
      <c r="AK214" s="48">
        <f t="shared" si="58"/>
        <v>0</v>
      </c>
      <c r="AL214" s="58" t="str">
        <f t="shared" si="59"/>
        <v/>
      </c>
      <c r="AM214" s="59" t="str">
        <f t="shared" si="60"/>
        <v/>
      </c>
      <c r="AN214" s="59" t="str">
        <f t="shared" si="61"/>
        <v/>
      </c>
      <c r="AO214" s="60"/>
    </row>
    <row r="215" spans="3:41" ht="15.75" thickBot="1" x14ac:dyDescent="0.3">
      <c r="C215" s="87"/>
      <c r="D215" s="84"/>
      <c r="E215" s="83" t="str">
        <f t="shared" si="50"/>
        <v/>
      </c>
      <c r="F215" s="45"/>
      <c r="G215" s="45"/>
      <c r="H215" s="45"/>
      <c r="I215" s="46" t="str">
        <f t="shared" si="62"/>
        <v/>
      </c>
      <c r="J215" s="46" t="str">
        <f t="shared" si="63"/>
        <v/>
      </c>
      <c r="K215" s="47" t="str">
        <f t="shared" si="51"/>
        <v/>
      </c>
      <c r="L215" s="47" t="str">
        <f t="shared" si="52"/>
        <v/>
      </c>
      <c r="M215" s="48">
        <f t="shared" si="64"/>
        <v>0</v>
      </c>
      <c r="N215" s="46" t="str">
        <f t="shared" si="53"/>
        <v/>
      </c>
      <c r="O215" s="47" t="str">
        <f t="shared" si="54"/>
        <v/>
      </c>
      <c r="P215" s="47" t="str">
        <f t="shared" si="55"/>
        <v/>
      </c>
      <c r="Q215" s="48">
        <f t="shared" si="65"/>
        <v>0</v>
      </c>
      <c r="R215" s="2"/>
      <c r="AH215" s="57" t="str">
        <f>IF(G215&gt;1,IF($E$10&gt;0,100-(#REF!/(1+(AL215/#REF!)^#REF!)^#REF!+#REF!/(AL215-1))*100,100-(AL215*D$5+D$6)*100),"")</f>
        <v/>
      </c>
      <c r="AI215" s="21" t="str">
        <f t="shared" si="56"/>
        <v/>
      </c>
      <c r="AJ215" s="21" t="str">
        <f t="shared" si="57"/>
        <v/>
      </c>
      <c r="AK215" s="48">
        <f t="shared" si="58"/>
        <v>0</v>
      </c>
      <c r="AL215" s="58" t="str">
        <f t="shared" si="59"/>
        <v/>
      </c>
      <c r="AM215" s="59" t="str">
        <f t="shared" si="60"/>
        <v/>
      </c>
      <c r="AN215" s="59" t="str">
        <f t="shared" si="61"/>
        <v/>
      </c>
      <c r="AO215" s="60"/>
    </row>
    <row r="216" spans="3:41" x14ac:dyDescent="0.25">
      <c r="F216" s="45"/>
      <c r="G216" s="45"/>
      <c r="H216" s="45"/>
      <c r="I216" s="46" t="str">
        <f t="shared" si="62"/>
        <v/>
      </c>
      <c r="J216" s="46" t="str">
        <f t="shared" si="63"/>
        <v/>
      </c>
      <c r="K216" s="47" t="str">
        <f t="shared" si="51"/>
        <v/>
      </c>
      <c r="L216" s="47" t="str">
        <f t="shared" si="52"/>
        <v/>
      </c>
      <c r="M216" s="48">
        <f t="shared" si="64"/>
        <v>0</v>
      </c>
      <c r="N216" s="46" t="str">
        <f t="shared" si="53"/>
        <v/>
      </c>
      <c r="O216" s="47" t="str">
        <f t="shared" si="54"/>
        <v/>
      </c>
      <c r="P216" s="47" t="str">
        <f t="shared" si="55"/>
        <v/>
      </c>
      <c r="Q216" s="48">
        <f t="shared" si="65"/>
        <v>0</v>
      </c>
      <c r="R216" s="2"/>
      <c r="AH216" s="57" t="str">
        <f>IF(G216&gt;1,IF($E$10&gt;0,100-(#REF!/(1+(AL216/#REF!)^#REF!)^#REF!+#REF!/(AL216-1))*100,100-(AL216*D$5+D$6)*100),"")</f>
        <v/>
      </c>
      <c r="AI216" s="21" t="str">
        <f t="shared" si="56"/>
        <v/>
      </c>
      <c r="AJ216" s="21" t="str">
        <f t="shared" si="57"/>
        <v/>
      </c>
      <c r="AK216" s="48">
        <f t="shared" si="58"/>
        <v>0</v>
      </c>
      <c r="AL216" s="58" t="str">
        <f t="shared" si="59"/>
        <v/>
      </c>
      <c r="AM216" s="59" t="str">
        <f t="shared" si="60"/>
        <v/>
      </c>
      <c r="AN216" s="59" t="str">
        <f t="shared" si="61"/>
        <v/>
      </c>
      <c r="AO216" s="60"/>
    </row>
    <row r="217" spans="3:41" x14ac:dyDescent="0.25">
      <c r="F217" s="45"/>
      <c r="G217" s="45"/>
      <c r="H217" s="45"/>
      <c r="I217" s="46" t="str">
        <f t="shared" si="62"/>
        <v/>
      </c>
      <c r="J217" s="46" t="str">
        <f t="shared" si="63"/>
        <v/>
      </c>
      <c r="K217" s="47" t="str">
        <f t="shared" si="51"/>
        <v/>
      </c>
      <c r="L217" s="47" t="str">
        <f t="shared" si="52"/>
        <v/>
      </c>
      <c r="M217" s="48">
        <f t="shared" si="64"/>
        <v>0</v>
      </c>
      <c r="N217" s="46" t="str">
        <f t="shared" si="53"/>
        <v/>
      </c>
      <c r="O217" s="47" t="str">
        <f t="shared" si="54"/>
        <v/>
      </c>
      <c r="P217" s="47" t="str">
        <f t="shared" si="55"/>
        <v/>
      </c>
      <c r="Q217" s="48">
        <f t="shared" si="65"/>
        <v>0</v>
      </c>
      <c r="R217" s="2"/>
      <c r="AH217" s="57" t="str">
        <f>IF(G217&gt;1,IF($E$10&gt;0,100-(#REF!/(1+(AL217/#REF!)^#REF!)^#REF!+#REF!/(AL217-1))*100,100-(AL217*D$5+D$6)*100),"")</f>
        <v/>
      </c>
      <c r="AI217" s="21" t="str">
        <f t="shared" si="56"/>
        <v/>
      </c>
      <c r="AJ217" s="21" t="str">
        <f t="shared" si="57"/>
        <v/>
      </c>
      <c r="AK217" s="48">
        <f t="shared" si="58"/>
        <v>0</v>
      </c>
      <c r="AL217" s="58" t="str">
        <f t="shared" si="59"/>
        <v/>
      </c>
      <c r="AM217" s="59" t="str">
        <f t="shared" si="60"/>
        <v/>
      </c>
      <c r="AN217" s="59" t="str">
        <f t="shared" si="61"/>
        <v/>
      </c>
      <c r="AO217" s="60"/>
    </row>
    <row r="218" spans="3:41" x14ac:dyDescent="0.25">
      <c r="F218" s="45"/>
      <c r="G218" s="45"/>
      <c r="H218" s="45"/>
      <c r="I218" s="46" t="str">
        <f t="shared" si="62"/>
        <v/>
      </c>
      <c r="J218" s="46" t="str">
        <f t="shared" si="63"/>
        <v/>
      </c>
      <c r="K218" s="47" t="str">
        <f t="shared" si="51"/>
        <v/>
      </c>
      <c r="L218" s="47" t="str">
        <f t="shared" si="52"/>
        <v/>
      </c>
      <c r="M218" s="48">
        <f t="shared" si="64"/>
        <v>0</v>
      </c>
      <c r="N218" s="46" t="str">
        <f t="shared" si="53"/>
        <v/>
      </c>
      <c r="O218" s="47" t="str">
        <f t="shared" si="54"/>
        <v/>
      </c>
      <c r="P218" s="47" t="str">
        <f t="shared" si="55"/>
        <v/>
      </c>
      <c r="Q218" s="48">
        <f t="shared" si="65"/>
        <v>0</v>
      </c>
      <c r="R218" s="2"/>
      <c r="AH218" s="57" t="str">
        <f>IF(G218&gt;1,IF($E$10&gt;0,100-(#REF!/(1+(AL218/#REF!)^#REF!)^#REF!+#REF!/(AL218-1))*100,100-(AL218*D$5+D$6)*100),"")</f>
        <v/>
      </c>
      <c r="AI218" s="21" t="str">
        <f t="shared" si="56"/>
        <v/>
      </c>
      <c r="AJ218" s="21" t="str">
        <f t="shared" si="57"/>
        <v/>
      </c>
      <c r="AK218" s="48">
        <f t="shared" si="58"/>
        <v>0</v>
      </c>
      <c r="AL218" s="58" t="str">
        <f t="shared" si="59"/>
        <v/>
      </c>
      <c r="AM218" s="59" t="str">
        <f t="shared" si="60"/>
        <v/>
      </c>
      <c r="AN218" s="59" t="str">
        <f t="shared" si="61"/>
        <v/>
      </c>
      <c r="AO218" s="60"/>
    </row>
    <row r="219" spans="3:41" x14ac:dyDescent="0.25">
      <c r="F219" s="45"/>
      <c r="G219" s="45"/>
      <c r="H219" s="45"/>
      <c r="I219" s="46" t="str">
        <f t="shared" si="62"/>
        <v/>
      </c>
      <c r="J219" s="46" t="str">
        <f t="shared" si="63"/>
        <v/>
      </c>
      <c r="K219" s="47" t="str">
        <f t="shared" si="51"/>
        <v/>
      </c>
      <c r="L219" s="47" t="str">
        <f t="shared" si="52"/>
        <v/>
      </c>
      <c r="M219" s="48">
        <f t="shared" si="64"/>
        <v>0</v>
      </c>
      <c r="N219" s="46" t="str">
        <f t="shared" si="53"/>
        <v/>
      </c>
      <c r="O219" s="47" t="str">
        <f t="shared" si="54"/>
        <v/>
      </c>
      <c r="P219" s="47" t="str">
        <f t="shared" si="55"/>
        <v/>
      </c>
      <c r="Q219" s="48">
        <f t="shared" si="65"/>
        <v>0</v>
      </c>
      <c r="R219" s="2"/>
      <c r="AH219" s="57" t="str">
        <f>IF(G219&gt;1,IF($E$10&gt;0,100-(#REF!/(1+(AL219/#REF!)^#REF!)^#REF!+#REF!/(AL219-1))*100,100-(AL219*D$5+D$6)*100),"")</f>
        <v/>
      </c>
      <c r="AI219" s="21" t="str">
        <f t="shared" si="56"/>
        <v/>
      </c>
      <c r="AJ219" s="21" t="str">
        <f t="shared" si="57"/>
        <v/>
      </c>
      <c r="AK219" s="48">
        <f t="shared" si="58"/>
        <v>0</v>
      </c>
      <c r="AL219" s="58" t="str">
        <f t="shared" si="59"/>
        <v/>
      </c>
      <c r="AM219" s="59" t="str">
        <f t="shared" si="60"/>
        <v/>
      </c>
      <c r="AN219" s="59" t="str">
        <f t="shared" si="61"/>
        <v/>
      </c>
      <c r="AO219" s="60"/>
    </row>
    <row r="220" spans="3:41" ht="15.75" thickBot="1" x14ac:dyDescent="0.3">
      <c r="F220" s="84"/>
      <c r="G220" s="84"/>
      <c r="H220" s="84"/>
      <c r="I220" s="46" t="str">
        <f t="shared" si="62"/>
        <v/>
      </c>
      <c r="J220" s="46" t="str">
        <f t="shared" si="63"/>
        <v/>
      </c>
      <c r="K220" s="85" t="str">
        <f t="shared" si="51"/>
        <v/>
      </c>
      <c r="L220" s="85" t="str">
        <f t="shared" si="52"/>
        <v/>
      </c>
      <c r="M220" s="48">
        <f t="shared" si="64"/>
        <v>0</v>
      </c>
      <c r="N220" s="46" t="str">
        <f t="shared" si="53"/>
        <v/>
      </c>
      <c r="O220" s="47" t="str">
        <f t="shared" si="54"/>
        <v/>
      </c>
      <c r="P220" s="47" t="str">
        <f t="shared" si="55"/>
        <v/>
      </c>
      <c r="Q220" s="48">
        <f t="shared" si="65"/>
        <v>0</v>
      </c>
      <c r="R220" s="2"/>
      <c r="AH220" s="57" t="str">
        <f>IF(G220&gt;1,IF($E$10&gt;0,100-(#REF!/(1+(AL220/#REF!)^#REF!)^#REF!+#REF!/(AL220-1))*100,100-(AL220*D$5+D$6)*100),"")</f>
        <v/>
      </c>
      <c r="AI220" s="21" t="str">
        <f t="shared" si="56"/>
        <v/>
      </c>
      <c r="AJ220" s="21" t="str">
        <f t="shared" si="57"/>
        <v/>
      </c>
      <c r="AK220" s="86">
        <f t="shared" si="58"/>
        <v>0</v>
      </c>
      <c r="AL220" s="58" t="str">
        <f t="shared" si="59"/>
        <v/>
      </c>
      <c r="AM220" s="59" t="str">
        <f t="shared" si="60"/>
        <v/>
      </c>
      <c r="AN220" s="59" t="str">
        <f t="shared" si="61"/>
        <v/>
      </c>
      <c r="AO220" s="60"/>
    </row>
  </sheetData>
  <mergeCells count="14">
    <mergeCell ref="AD3:AF3"/>
    <mergeCell ref="AH3:AL3"/>
    <mergeCell ref="C9:E9"/>
    <mergeCell ref="C33:E33"/>
    <mergeCell ref="C2:E2"/>
    <mergeCell ref="G2:H2"/>
    <mergeCell ref="J2:Q2"/>
    <mergeCell ref="T2:AF2"/>
    <mergeCell ref="J3:M3"/>
    <mergeCell ref="N3:Q3"/>
    <mergeCell ref="T3:U3"/>
    <mergeCell ref="V3:W3"/>
    <mergeCell ref="X3:Z3"/>
    <mergeCell ref="AA3:AC3"/>
  </mergeCells>
  <conditionalFormatting sqref="L7:M220">
    <cfRule type="cellIs" dxfId="149" priority="5" operator="between">
      <formula>1.2</formula>
      <formula>10</formula>
    </cfRule>
  </conditionalFormatting>
  <conditionalFormatting sqref="P7:P220">
    <cfRule type="cellIs" dxfId="148" priority="4" operator="between">
      <formula>1.2</formula>
      <formula>10</formula>
    </cfRule>
  </conditionalFormatting>
  <conditionalFormatting sqref="Q7:R220">
    <cfRule type="cellIs" dxfId="147" priority="3" operator="between">
      <formula>1.2</formula>
      <formula>10</formula>
    </cfRule>
  </conditionalFormatting>
  <conditionalFormatting sqref="AK7:AK220">
    <cfRule type="cellIs" dxfId="146" priority="2" operator="between">
      <formula>1.2</formula>
      <formula>10</formula>
    </cfRule>
  </conditionalFormatting>
  <conditionalFormatting sqref="AJ7:AJ220">
    <cfRule type="cellIs" dxfId="145" priority="1" operator="between">
      <formula>1.2</formula>
      <formula>10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94090-C33E-464B-8F85-1F330F7C0165}">
  <dimension ref="B1:AO220"/>
  <sheetViews>
    <sheetView topLeftCell="B1" zoomScale="80" zoomScaleNormal="80" workbookViewId="0">
      <selection activeCell="T7" sqref="T7:U7"/>
    </sheetView>
  </sheetViews>
  <sheetFormatPr defaultColWidth="9.140625" defaultRowHeight="15" x14ac:dyDescent="0.25"/>
  <cols>
    <col min="1" max="1" width="1.42578125" customWidth="1"/>
    <col min="2" max="2" width="6.140625" customWidth="1"/>
    <col min="3" max="3" width="6" bestFit="1" customWidth="1"/>
    <col min="4" max="4" width="12.7109375" customWidth="1"/>
    <col min="5" max="5" width="19.140625" customWidth="1"/>
    <col min="6" max="7" width="11.5703125" bestFit="1" customWidth="1"/>
    <col min="8" max="8" width="15.28515625" bestFit="1" customWidth="1"/>
    <col min="9" max="9" width="12.7109375" customWidth="1"/>
    <col min="10" max="10" width="12" bestFit="1" customWidth="1"/>
    <col min="11" max="11" width="7.7109375" bestFit="1" customWidth="1"/>
    <col min="12" max="12" width="5.28515625" bestFit="1" customWidth="1"/>
    <col min="13" max="13" width="0.5703125" customWidth="1"/>
    <col min="14" max="14" width="12" bestFit="1" customWidth="1"/>
    <col min="15" max="15" width="6.140625" bestFit="1" customWidth="1"/>
    <col min="16" max="16" width="6.85546875" bestFit="1" customWidth="1"/>
    <col min="17" max="17" width="3.5703125" bestFit="1" customWidth="1"/>
    <col min="18" max="18" width="1.140625" customWidth="1"/>
    <col min="19" max="19" width="12.140625" bestFit="1" customWidth="1"/>
    <col min="20" max="20" width="8.28515625" bestFit="1" customWidth="1"/>
    <col min="21" max="21" width="8.85546875" bestFit="1" customWidth="1"/>
    <col min="34" max="34" width="8.7109375" customWidth="1"/>
    <col min="35" max="35" width="12.140625" bestFit="1" customWidth="1"/>
    <col min="36" max="36" width="8.28515625" bestFit="1" customWidth="1"/>
    <col min="37" max="37" width="0.85546875" customWidth="1"/>
    <col min="52" max="52" width="13.140625" bestFit="1" customWidth="1"/>
    <col min="54" max="54" width="12.28515625" bestFit="1" customWidth="1"/>
    <col min="55" max="55" width="16.28515625" bestFit="1" customWidth="1"/>
    <col min="56" max="56" width="12.5703125" bestFit="1" customWidth="1"/>
  </cols>
  <sheetData>
    <row r="1" spans="3:41" ht="15.75" thickBot="1" x14ac:dyDescent="0.3">
      <c r="G1">
        <f>COUNT(G7:G220)</f>
        <v>6</v>
      </c>
    </row>
    <row r="2" spans="3:41" ht="15.75" thickBot="1" x14ac:dyDescent="0.3">
      <c r="C2" s="186" t="s">
        <v>0</v>
      </c>
      <c r="D2" s="187"/>
      <c r="E2" s="187"/>
      <c r="F2" s="152"/>
      <c r="G2" s="186" t="s">
        <v>1</v>
      </c>
      <c r="H2" s="188"/>
      <c r="I2" s="152"/>
      <c r="J2" s="186" t="s">
        <v>2</v>
      </c>
      <c r="K2" s="187"/>
      <c r="L2" s="187"/>
      <c r="M2" s="187"/>
      <c r="N2" s="187"/>
      <c r="O2" s="187"/>
      <c r="P2" s="187"/>
      <c r="Q2" s="188"/>
      <c r="R2" s="1"/>
      <c r="S2" s="2"/>
      <c r="T2" s="186" t="s">
        <v>3</v>
      </c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8"/>
      <c r="AH2" s="1"/>
      <c r="AI2" s="1"/>
      <c r="AJ2" s="1"/>
      <c r="AK2" s="1"/>
    </row>
    <row r="3" spans="3:41" ht="15.75" thickBot="1" x14ac:dyDescent="0.3">
      <c r="C3" s="151"/>
      <c r="D3" s="152" t="s">
        <v>4</v>
      </c>
      <c r="E3" s="153" t="s">
        <v>5</v>
      </c>
      <c r="F3" s="152"/>
      <c r="G3" s="152"/>
      <c r="H3" s="152"/>
      <c r="I3" s="3"/>
      <c r="J3" s="183" t="s">
        <v>4</v>
      </c>
      <c r="K3" s="184"/>
      <c r="L3" s="184"/>
      <c r="M3" s="185"/>
      <c r="N3" s="183" t="s">
        <v>6</v>
      </c>
      <c r="O3" s="184"/>
      <c r="P3" s="184"/>
      <c r="Q3" s="185"/>
      <c r="R3" s="1"/>
      <c r="T3" s="189" t="s">
        <v>7</v>
      </c>
      <c r="U3" s="190"/>
      <c r="V3" s="189" t="s">
        <v>8</v>
      </c>
      <c r="W3" s="190"/>
      <c r="X3" s="179" t="s">
        <v>9</v>
      </c>
      <c r="Y3" s="179"/>
      <c r="Z3" s="180"/>
      <c r="AA3" s="178" t="s">
        <v>10</v>
      </c>
      <c r="AB3" s="179"/>
      <c r="AC3" s="180"/>
      <c r="AD3" s="178" t="s">
        <v>11</v>
      </c>
      <c r="AE3" s="179"/>
      <c r="AF3" s="180"/>
      <c r="AG3" s="4"/>
      <c r="AH3" s="181" t="str">
        <f>CONCATENATE(G6,"CF")</f>
        <v>06/21Core_eCF</v>
      </c>
      <c r="AI3" s="182"/>
      <c r="AJ3" s="182"/>
      <c r="AK3" s="182"/>
      <c r="AL3" s="182"/>
      <c r="AM3" s="4"/>
      <c r="AN3" s="4"/>
    </row>
    <row r="4" spans="3:41" ht="15.75" thickBot="1" x14ac:dyDescent="0.3">
      <c r="C4" s="5" t="s">
        <v>12</v>
      </c>
      <c r="D4" s="6">
        <v>44368</v>
      </c>
      <c r="E4" s="7"/>
      <c r="F4" s="8"/>
      <c r="G4" s="8" t="s">
        <v>13</v>
      </c>
      <c r="H4" s="9">
        <f>RSQ(I7:I220,G7:G220)</f>
        <v>0.91896025355541544</v>
      </c>
      <c r="I4" s="88"/>
      <c r="J4" s="10" t="s">
        <v>14</v>
      </c>
      <c r="K4" s="11" t="s">
        <v>15</v>
      </c>
      <c r="L4" s="11" t="s">
        <v>16</v>
      </c>
      <c r="M4" s="12"/>
      <c r="N4" s="10" t="s">
        <v>14</v>
      </c>
      <c r="O4" s="11" t="s">
        <v>17</v>
      </c>
      <c r="P4" s="11" t="s">
        <v>18</v>
      </c>
      <c r="Q4" s="12"/>
      <c r="R4" s="4"/>
      <c r="S4" s="4"/>
      <c r="T4" s="13" t="s">
        <v>19</v>
      </c>
      <c r="U4" s="14" t="s">
        <v>20</v>
      </c>
      <c r="V4" s="13" t="s">
        <v>19</v>
      </c>
      <c r="W4" s="14" t="s">
        <v>20</v>
      </c>
      <c r="X4" s="13" t="s">
        <v>21</v>
      </c>
      <c r="Y4" s="14" t="s">
        <v>22</v>
      </c>
      <c r="Z4" s="13" t="s">
        <v>23</v>
      </c>
      <c r="AA4" s="13" t="s">
        <v>7</v>
      </c>
      <c r="AB4" s="14" t="s">
        <v>24</v>
      </c>
      <c r="AC4" s="13" t="s">
        <v>25</v>
      </c>
      <c r="AD4" s="14" t="s">
        <v>26</v>
      </c>
      <c r="AE4" s="13" t="s">
        <v>24</v>
      </c>
      <c r="AF4" s="14" t="s">
        <v>25</v>
      </c>
      <c r="AG4" s="15"/>
      <c r="AH4" s="16" t="s">
        <v>14</v>
      </c>
      <c r="AI4" s="17" t="s">
        <v>17</v>
      </c>
      <c r="AJ4" s="17" t="s">
        <v>18</v>
      </c>
      <c r="AK4" s="18"/>
      <c r="AM4" s="15"/>
      <c r="AN4" s="1"/>
    </row>
    <row r="5" spans="3:41" ht="15.75" thickBot="1" x14ac:dyDescent="0.3">
      <c r="C5" s="5" t="s">
        <v>37</v>
      </c>
      <c r="D5" s="61">
        <f>SLOPE(C35:C215,D35:D215)</f>
        <v>-11.764966283226727</v>
      </c>
      <c r="E5" s="62">
        <f>SLOPE(C35:C214,D35:D214)</f>
        <v>-11.764966283226727</v>
      </c>
      <c r="F5" s="8"/>
      <c r="G5" s="8" t="s">
        <v>27</v>
      </c>
      <c r="H5" s="19">
        <f>D4</f>
        <v>44368</v>
      </c>
      <c r="I5" s="89"/>
      <c r="J5" s="20">
        <f>1-(SUM(M7:M220))/COUNT(G7:G220)</f>
        <v>0</v>
      </c>
      <c r="K5" s="21">
        <f>IF(G7&gt;0.1,AVERAGE(K7:K220),0)</f>
        <v>2.2987090561116736</v>
      </c>
      <c r="L5" s="21">
        <f>AVERAGE(L7:L220)</f>
        <v>2.2987090561116736</v>
      </c>
      <c r="M5" s="22"/>
      <c r="N5" s="20">
        <f>1-(SUM(Q7:Q220))/COUNT(L7:L220)</f>
        <v>1</v>
      </c>
      <c r="O5" s="21">
        <f>AVERAGE(O7:O220)</f>
        <v>-2.3684757858670005E-15</v>
      </c>
      <c r="P5" s="21">
        <f>AVERAGE(P7:P220)</f>
        <v>0.41797376217550425</v>
      </c>
      <c r="Q5" s="22"/>
      <c r="R5" s="2"/>
      <c r="S5" s="23" t="s">
        <v>6</v>
      </c>
      <c r="T5" s="24">
        <f>100-$E$6</f>
        <v>30.196680324576462</v>
      </c>
      <c r="U5" s="25">
        <f>-$E$5</f>
        <v>11.764966283226727</v>
      </c>
      <c r="V5" s="24">
        <f>$E$6</f>
        <v>69.803319675423538</v>
      </c>
      <c r="W5" s="25">
        <f>$E$5</f>
        <v>-11.764966283226727</v>
      </c>
      <c r="X5" s="26">
        <v>5.4</v>
      </c>
      <c r="Y5" s="27">
        <f>X5*U5+T5</f>
        <v>93.727498254000793</v>
      </c>
      <c r="Z5" s="27">
        <f>100-Y5</f>
        <v>6.2725017459992074</v>
      </c>
      <c r="AA5" s="28">
        <v>85</v>
      </c>
      <c r="AB5" s="29">
        <f>(AA5-T5)/U5</f>
        <v>4.6581790679295398</v>
      </c>
      <c r="AC5" s="27">
        <f>100-AA5</f>
        <v>15</v>
      </c>
      <c r="AD5" s="28">
        <v>5</v>
      </c>
      <c r="AE5" s="29">
        <f>(AD5-V5)/W5</f>
        <v>5.5081602543828296</v>
      </c>
      <c r="AF5" s="30">
        <f>100-AD5</f>
        <v>95</v>
      </c>
      <c r="AG5" s="15"/>
      <c r="AH5" s="20">
        <f>1-(SUM(AK7:AK220))/COUNT(G7:G220)</f>
        <v>0</v>
      </c>
      <c r="AI5" s="21">
        <f>AVERAGE(AI7:AI220)</f>
        <v>1062.2959056111674</v>
      </c>
      <c r="AJ5" s="21">
        <f>AVERAGE(AJ7:AJ220)</f>
        <v>1062.2959056111674</v>
      </c>
      <c r="AK5" s="22"/>
      <c r="AM5" s="31">
        <v>181</v>
      </c>
      <c r="AN5" s="31">
        <v>0</v>
      </c>
    </row>
    <row r="6" spans="3:41" ht="15.75" thickBot="1" x14ac:dyDescent="0.3">
      <c r="C6" s="5" t="s">
        <v>38</v>
      </c>
      <c r="D6" s="61">
        <f>INTERCEPT(C35:C214,D35:D214)</f>
        <v>72.102028731535214</v>
      </c>
      <c r="E6" s="62">
        <f>D6-$K$5</f>
        <v>69.803319675423538</v>
      </c>
      <c r="F6" s="8" t="s">
        <v>45</v>
      </c>
      <c r="G6" s="8" t="str">
        <f>CONCATENATE(TEXT(H5,"mm/dd"),"Core_e")</f>
        <v>06/21Core_e</v>
      </c>
      <c r="H6" s="8" t="str">
        <f>CONCATENATE(TEXT(H5,"mm/dd"),"Core_AV%")</f>
        <v>06/21Core_AV%</v>
      </c>
      <c r="I6" s="32" t="s">
        <v>28</v>
      </c>
      <c r="J6" s="33" t="s">
        <v>29</v>
      </c>
      <c r="K6" s="34" t="s">
        <v>30</v>
      </c>
      <c r="L6" s="34" t="s">
        <v>31</v>
      </c>
      <c r="M6" s="35"/>
      <c r="N6" s="33" t="s">
        <v>29</v>
      </c>
      <c r="O6" s="34" t="s">
        <v>30</v>
      </c>
      <c r="P6" s="34" t="s">
        <v>31</v>
      </c>
      <c r="Q6" s="35"/>
      <c r="R6" s="36"/>
      <c r="S6" s="37"/>
      <c r="T6" s="38"/>
      <c r="U6" s="38"/>
      <c r="V6" s="38"/>
      <c r="W6" s="38"/>
      <c r="X6" s="39"/>
      <c r="Y6" s="40"/>
      <c r="Z6" s="40"/>
      <c r="AA6" s="40"/>
      <c r="AB6" s="39"/>
      <c r="AC6" s="40"/>
      <c r="AD6" s="40"/>
      <c r="AE6" s="41"/>
      <c r="AF6" s="42"/>
      <c r="AH6" s="43" t="s">
        <v>29</v>
      </c>
      <c r="AI6" s="44" t="s">
        <v>30</v>
      </c>
      <c r="AJ6" s="44" t="s">
        <v>31</v>
      </c>
      <c r="AK6" s="35"/>
      <c r="AL6" s="43" t="s">
        <v>32</v>
      </c>
      <c r="AM6" s="36" t="s">
        <v>33</v>
      </c>
      <c r="AN6" s="36" t="s">
        <v>34</v>
      </c>
      <c r="AO6" s="36" t="s">
        <v>35</v>
      </c>
    </row>
    <row r="7" spans="3:41" ht="15.75" thickBot="1" x14ac:dyDescent="0.3">
      <c r="C7" s="5" t="s">
        <v>39</v>
      </c>
      <c r="D7" s="61">
        <f>RSQ(D35:D214,E35:E214)</f>
        <v>0.97148475486696884</v>
      </c>
      <c r="E7" s="63">
        <f>D7</f>
        <v>0.97148475486696884</v>
      </c>
      <c r="F7" s="45">
        <v>22.2</v>
      </c>
      <c r="G7" s="45">
        <v>5.0210000000000008</v>
      </c>
      <c r="H7" s="45">
        <v>10.849999999999994</v>
      </c>
      <c r="I7" s="46">
        <f>IF(G7&gt;1,100-H7,"")</f>
        <v>89.15</v>
      </c>
      <c r="J7" s="46">
        <f>IF(G7&gt;1,100-(G7*D$5+D$6),"")</f>
        <v>86.9698669765462</v>
      </c>
      <c r="K7" s="47">
        <f t="shared" ref="K7:K70" si="0">IF(G7&gt;1,I7-J7,"")</f>
        <v>2.1801330234538057</v>
      </c>
      <c r="L7" s="47">
        <f t="shared" ref="L7:L70" si="1">IF(G7&gt;1,ABS(K7),"")</f>
        <v>2.1801330234538057</v>
      </c>
      <c r="M7" s="48">
        <f>IF($G7&gt;1.2,IF(L7&gt;1.2,1,0),0)</f>
        <v>1</v>
      </c>
      <c r="N7" s="46">
        <f t="shared" ref="N7:N70" si="2">IF(G7&gt;1,J7+$K$5,"")</f>
        <v>89.268576032657876</v>
      </c>
      <c r="O7" s="47">
        <f t="shared" ref="O7:O70" si="3">IF(G7&gt;1,I7-N7,"")</f>
        <v>-0.1185760326578702</v>
      </c>
      <c r="P7" s="47">
        <f t="shared" ref="P7:P70" si="4">IF(G7&gt;1,ABS(O7),"")</f>
        <v>0.1185760326578702</v>
      </c>
      <c r="Q7" s="48">
        <f>IF($G7&gt;1.2,IF(P7&gt;1.2,1,0),0)</f>
        <v>0</v>
      </c>
      <c r="R7" s="2"/>
      <c r="S7" s="49" t="s">
        <v>36</v>
      </c>
      <c r="T7" s="50">
        <f>100-$D$6</f>
        <v>27.897971268464786</v>
      </c>
      <c r="U7" s="51">
        <f>-$D$5</f>
        <v>11.764966283226727</v>
      </c>
      <c r="V7" s="50">
        <f>$D$6</f>
        <v>72.102028731535214</v>
      </c>
      <c r="W7" s="51">
        <f>$D$5</f>
        <v>-11.764966283226727</v>
      </c>
      <c r="X7" s="52">
        <f>X5</f>
        <v>5.4</v>
      </c>
      <c r="Y7" s="53">
        <f>X7*U7+T7</f>
        <v>91.428789197889117</v>
      </c>
      <c r="Z7" s="53">
        <f>100-Y7</f>
        <v>8.5712108021108833</v>
      </c>
      <c r="AA7" s="54">
        <f>AA5</f>
        <v>85</v>
      </c>
      <c r="AB7" s="55">
        <f>(AA7-T7)/U7</f>
        <v>4.8535650130120125</v>
      </c>
      <c r="AC7" s="53">
        <f>100-AA7</f>
        <v>15</v>
      </c>
      <c r="AD7" s="54">
        <f>AD5</f>
        <v>5</v>
      </c>
      <c r="AE7" s="55">
        <f>(AD7-V7)/W7</f>
        <v>5.7035461994653014</v>
      </c>
      <c r="AF7" s="56">
        <f>100-AD7</f>
        <v>95</v>
      </c>
      <c r="AH7" s="57">
        <f>IF(G7&gt;1,IF($E$10&gt;0,100-(#REF!/(1+(AL7/#REF!)^#REF!)^#REF!+#REF!/(AL7-1))*100,100-(AL7*D$5+D$6)*100),"")</f>
        <v>-1203.0133023453807</v>
      </c>
      <c r="AI7" s="21">
        <f t="shared" ref="AI7:AI70" si="5">IF(G7&gt;1,I7-AH7,"")</f>
        <v>1292.1633023453808</v>
      </c>
      <c r="AJ7" s="21">
        <f t="shared" ref="AJ7:AJ70" si="6">IF(G7&gt;1,ABS(AI7),"")</f>
        <v>1292.1633023453808</v>
      </c>
      <c r="AK7" s="48">
        <f t="shared" ref="AK7:AK70" si="7">IF($G7&gt;1.2,IF(AJ7&gt;1.2,1,0),0)</f>
        <v>1</v>
      </c>
      <c r="AL7" s="58">
        <f t="shared" ref="AL7:AL70" si="8">IF(G7&gt;0,G7+AN7,"")</f>
        <v>5.0210000000000008</v>
      </c>
      <c r="AM7" s="59">
        <f t="shared" ref="AM7:AM70" si="9">IF(G7&gt;0,$AM$5,"")</f>
        <v>181</v>
      </c>
      <c r="AN7" s="59">
        <f t="shared" ref="AN7:AN70" si="10">IF(G7&gt;0,$AN$5,"")</f>
        <v>0</v>
      </c>
      <c r="AO7" s="60"/>
    </row>
    <row r="8" spans="3:41" ht="15.75" thickBot="1" x14ac:dyDescent="0.3">
      <c r="C8" s="64"/>
      <c r="D8" s="65"/>
      <c r="E8" s="66"/>
      <c r="F8" s="94">
        <v>23.1</v>
      </c>
      <c r="G8" s="94">
        <v>5.141</v>
      </c>
      <c r="H8" s="94">
        <v>9.5999999999999943</v>
      </c>
      <c r="I8" s="46">
        <f t="shared" ref="I8:I71" si="11">IF(G8&gt;1,100-H8,"")</f>
        <v>90.4</v>
      </c>
      <c r="J8" s="46">
        <f t="shared" ref="J8:J71" si="12">IF(G8&gt;1,100-(G8*D$5+D$6),"")</f>
        <v>88.381662930533395</v>
      </c>
      <c r="K8" s="47">
        <f t="shared" si="0"/>
        <v>2.018337069466611</v>
      </c>
      <c r="L8" s="47">
        <f t="shared" si="1"/>
        <v>2.018337069466611</v>
      </c>
      <c r="M8" s="48">
        <f t="shared" ref="M8:M71" si="13">IF($G8&gt;1.2,IF(L8&gt;1.2,1,0),0)</f>
        <v>1</v>
      </c>
      <c r="N8" s="46">
        <f t="shared" si="2"/>
        <v>90.680371986645071</v>
      </c>
      <c r="O8" s="47">
        <f t="shared" si="3"/>
        <v>-0.28037198664506491</v>
      </c>
      <c r="P8" s="47">
        <f t="shared" si="4"/>
        <v>0.28037198664506491</v>
      </c>
      <c r="Q8" s="48">
        <f t="shared" ref="Q8:Q71" si="14">IF($G8&gt;1.2,IF(P8&gt;1.2,1,0),0)</f>
        <v>0</v>
      </c>
      <c r="R8" s="2"/>
      <c r="AH8" s="57">
        <f>IF(G8&gt;1,IF($E$10&gt;0,100-(#REF!/(1+(AL8/#REF!)^#REF!)^#REF!+#REF!/(AL8-1))*100,100-(AL8*D$5+D$6)*100),"")</f>
        <v>-1061.8337069466613</v>
      </c>
      <c r="AI8" s="21">
        <f t="shared" si="5"/>
        <v>1152.2337069466614</v>
      </c>
      <c r="AJ8" s="21">
        <f t="shared" si="6"/>
        <v>1152.2337069466614</v>
      </c>
      <c r="AK8" s="48">
        <f t="shared" si="7"/>
        <v>1</v>
      </c>
      <c r="AL8" s="58">
        <f t="shared" si="8"/>
        <v>5.141</v>
      </c>
      <c r="AM8" s="59">
        <f t="shared" si="9"/>
        <v>181</v>
      </c>
      <c r="AN8" s="59">
        <f t="shared" si="10"/>
        <v>0</v>
      </c>
      <c r="AO8" s="60"/>
    </row>
    <row r="9" spans="3:41" x14ac:dyDescent="0.25">
      <c r="C9" s="183" t="str">
        <f>CONCATENATE(TEXT(D4,"mm/dd"),"PuckCurve")</f>
        <v>06/21PuckCurve</v>
      </c>
      <c r="D9" s="184"/>
      <c r="E9" s="185"/>
      <c r="F9" s="94">
        <v>23.2</v>
      </c>
      <c r="G9" s="94">
        <v>5.49</v>
      </c>
      <c r="H9" s="94">
        <v>5.9000000000000057</v>
      </c>
      <c r="I9" s="46">
        <f t="shared" si="11"/>
        <v>94.1</v>
      </c>
      <c r="J9" s="46">
        <f t="shared" si="12"/>
        <v>92.48763616337952</v>
      </c>
      <c r="K9" s="47">
        <f t="shared" si="0"/>
        <v>1.6123638366204744</v>
      </c>
      <c r="L9" s="47">
        <f t="shared" si="1"/>
        <v>1.6123638366204744</v>
      </c>
      <c r="M9" s="48">
        <f t="shared" si="13"/>
        <v>1</v>
      </c>
      <c r="N9" s="46">
        <f t="shared" si="2"/>
        <v>94.786345219491196</v>
      </c>
      <c r="O9" s="47">
        <f t="shared" si="3"/>
        <v>-0.68634521949120142</v>
      </c>
      <c r="P9" s="47">
        <f t="shared" si="4"/>
        <v>0.68634521949120142</v>
      </c>
      <c r="Q9" s="48">
        <f t="shared" si="14"/>
        <v>0</v>
      </c>
      <c r="R9" s="2"/>
      <c r="AH9" s="57">
        <f>IF(G9&gt;1,IF($E$10&gt;0,100-(#REF!/(1+(AL9/#REF!)^#REF!)^#REF!+#REF!/(AL9-1))*100,100-(AL9*D$5+D$6)*100),"")</f>
        <v>-651.23638366204796</v>
      </c>
      <c r="AI9" s="21">
        <f t="shared" si="5"/>
        <v>745.33638366204798</v>
      </c>
      <c r="AJ9" s="21">
        <f t="shared" si="6"/>
        <v>745.33638366204798</v>
      </c>
      <c r="AK9" s="48">
        <f t="shared" si="7"/>
        <v>1</v>
      </c>
      <c r="AL9" s="58">
        <f t="shared" si="8"/>
        <v>5.49</v>
      </c>
      <c r="AM9" s="59">
        <f t="shared" si="9"/>
        <v>181</v>
      </c>
      <c r="AN9" s="59">
        <f t="shared" si="10"/>
        <v>0</v>
      </c>
      <c r="AO9" s="60"/>
    </row>
    <row r="10" spans="3:41" x14ac:dyDescent="0.25">
      <c r="C10" s="67">
        <v>4</v>
      </c>
      <c r="D10" s="68" t="s">
        <v>43</v>
      </c>
      <c r="E10" s="69"/>
      <c r="F10" s="94">
        <v>24.1</v>
      </c>
      <c r="G10" s="94">
        <v>5.3637499999999996</v>
      </c>
      <c r="H10" s="94">
        <v>6.5999999999999943</v>
      </c>
      <c r="I10" s="46">
        <f t="shared" si="11"/>
        <v>93.4</v>
      </c>
      <c r="J10" s="46">
        <f t="shared" si="12"/>
        <v>91.002309170122146</v>
      </c>
      <c r="K10" s="47">
        <f t="shared" si="0"/>
        <v>2.3976908298778596</v>
      </c>
      <c r="L10" s="47">
        <f t="shared" si="1"/>
        <v>2.3976908298778596</v>
      </c>
      <c r="M10" s="48">
        <f t="shared" si="13"/>
        <v>1</v>
      </c>
      <c r="N10" s="46">
        <f t="shared" si="2"/>
        <v>93.301018226233822</v>
      </c>
      <c r="O10" s="47">
        <f t="shared" si="3"/>
        <v>9.8981773766183778E-2</v>
      </c>
      <c r="P10" s="47">
        <f t="shared" si="4"/>
        <v>9.8981773766183778E-2</v>
      </c>
      <c r="Q10" s="48">
        <f t="shared" si="14"/>
        <v>0</v>
      </c>
      <c r="R10" s="2"/>
      <c r="AH10" s="57">
        <f>IF(G10&gt;1,IF($E$10&gt;0,100-(#REF!/(1+(AL10/#REF!)^#REF!)^#REF!+#REF!/(AL10-1))*100,100-(AL10*D$5+D$6)*100),"")</f>
        <v>-799.76908298778608</v>
      </c>
      <c r="AI10" s="21">
        <f t="shared" si="5"/>
        <v>893.16908298778606</v>
      </c>
      <c r="AJ10" s="21">
        <f t="shared" si="6"/>
        <v>893.16908298778606</v>
      </c>
      <c r="AK10" s="48">
        <f t="shared" si="7"/>
        <v>1</v>
      </c>
      <c r="AL10" s="58">
        <f t="shared" si="8"/>
        <v>5.3637499999999996</v>
      </c>
      <c r="AM10" s="59">
        <f t="shared" si="9"/>
        <v>181</v>
      </c>
      <c r="AN10" s="59">
        <f t="shared" si="10"/>
        <v>0</v>
      </c>
      <c r="AO10" s="60"/>
    </row>
    <row r="11" spans="3:41" ht="15.75" thickBot="1" x14ac:dyDescent="0.3">
      <c r="C11" s="70" t="s">
        <v>40</v>
      </c>
      <c r="D11" s="71" t="s">
        <v>41</v>
      </c>
      <c r="E11" s="72" t="str">
        <f>CONCATENATE(C9,"_C")</f>
        <v>06/21PuckCurve_C</v>
      </c>
      <c r="F11" s="94">
        <v>25.1</v>
      </c>
      <c r="G11" s="94">
        <v>5.0742500000000001</v>
      </c>
      <c r="H11" s="94">
        <v>8.9500000000000028</v>
      </c>
      <c r="I11" s="46">
        <f t="shared" si="11"/>
        <v>91.05</v>
      </c>
      <c r="J11" s="46">
        <f t="shared" si="12"/>
        <v>87.596351431127999</v>
      </c>
      <c r="K11" s="47">
        <f t="shared" si="0"/>
        <v>3.4536485688719978</v>
      </c>
      <c r="L11" s="47">
        <f t="shared" si="1"/>
        <v>3.4536485688719978</v>
      </c>
      <c r="M11" s="48">
        <f t="shared" si="13"/>
        <v>1</v>
      </c>
      <c r="N11" s="46">
        <f t="shared" si="2"/>
        <v>89.895060487239675</v>
      </c>
      <c r="O11" s="47">
        <f t="shared" si="3"/>
        <v>1.1549395127603219</v>
      </c>
      <c r="P11" s="47">
        <f t="shared" si="4"/>
        <v>1.1549395127603219</v>
      </c>
      <c r="Q11" s="48">
        <f t="shared" si="14"/>
        <v>0</v>
      </c>
      <c r="R11" s="2"/>
      <c r="AH11" s="57">
        <f>IF(G11&gt;1,IF($E$10&gt;0,100-(#REF!/(1+(AL11/#REF!)^#REF!)^#REF!+#REF!/(AL11-1))*100,100-(AL11*D$5+D$6)*100),"")</f>
        <v>-1140.3648568871993</v>
      </c>
      <c r="AI11" s="21">
        <f t="shared" si="5"/>
        <v>1231.4148568871992</v>
      </c>
      <c r="AJ11" s="21">
        <f t="shared" si="6"/>
        <v>1231.4148568871992</v>
      </c>
      <c r="AK11" s="48">
        <f t="shared" si="7"/>
        <v>1</v>
      </c>
      <c r="AL11" s="58">
        <f t="shared" si="8"/>
        <v>5.0742500000000001</v>
      </c>
      <c r="AM11" s="59">
        <f t="shared" si="9"/>
        <v>181</v>
      </c>
      <c r="AN11" s="59">
        <f t="shared" si="10"/>
        <v>0</v>
      </c>
      <c r="AO11" s="60"/>
    </row>
    <row r="12" spans="3:41" ht="15.75" thickBot="1" x14ac:dyDescent="0.3">
      <c r="C12" s="73">
        <f>C10</f>
        <v>4</v>
      </c>
      <c r="D12" s="74">
        <f>100-(D$5*$C12+D$6)</f>
        <v>74.957836401371694</v>
      </c>
      <c r="E12" s="75">
        <f>100-($E$5*C12+$E$6)</f>
        <v>77.256545457483369</v>
      </c>
      <c r="F12" s="93">
        <v>25.2</v>
      </c>
      <c r="G12" s="93">
        <v>5.2207499999999998</v>
      </c>
      <c r="H12" s="93">
        <v>8.5499999999999972</v>
      </c>
      <c r="I12" s="46">
        <f t="shared" si="11"/>
        <v>91.45</v>
      </c>
      <c r="J12" s="46">
        <f t="shared" si="12"/>
        <v>89.31991899162071</v>
      </c>
      <c r="K12" s="47">
        <f t="shared" si="0"/>
        <v>2.1300810083792925</v>
      </c>
      <c r="L12" s="47">
        <f t="shared" si="1"/>
        <v>2.1300810083792925</v>
      </c>
      <c r="M12" s="48">
        <f t="shared" si="13"/>
        <v>1</v>
      </c>
      <c r="N12" s="46">
        <f t="shared" si="2"/>
        <v>91.618628047732386</v>
      </c>
      <c r="O12" s="47">
        <f t="shared" si="3"/>
        <v>-0.16862804773238338</v>
      </c>
      <c r="P12" s="47">
        <f t="shared" si="4"/>
        <v>0.16862804773238338</v>
      </c>
      <c r="Q12" s="48">
        <f t="shared" si="14"/>
        <v>0</v>
      </c>
      <c r="R12" s="2"/>
      <c r="AH12" s="57">
        <f>IF(G12&gt;1,IF($E$10&gt;0,100-(#REF!/(1+(AL12/#REF!)^#REF!)^#REF!+#REF!/(AL12-1))*100,100-(AL12*D$5+D$6)*100),"")</f>
        <v>-968.00810083792817</v>
      </c>
      <c r="AI12" s="21">
        <f t="shared" si="5"/>
        <v>1059.4581008379282</v>
      </c>
      <c r="AJ12" s="21">
        <f t="shared" si="6"/>
        <v>1059.4581008379282</v>
      </c>
      <c r="AK12" s="48">
        <f t="shared" si="7"/>
        <v>1</v>
      </c>
      <c r="AL12" s="58">
        <f t="shared" si="8"/>
        <v>5.2207499999999998</v>
      </c>
      <c r="AM12" s="59">
        <f t="shared" si="9"/>
        <v>181</v>
      </c>
      <c r="AN12" s="59">
        <f t="shared" si="10"/>
        <v>0</v>
      </c>
      <c r="AO12" s="60"/>
    </row>
    <row r="13" spans="3:41" ht="15.75" thickBot="1" x14ac:dyDescent="0.3">
      <c r="C13" s="76">
        <f t="shared" ref="C13:C31" si="15">C12+0.1</f>
        <v>4.0999999999999996</v>
      </c>
      <c r="D13" s="74">
        <f t="shared" ref="D13:D31" si="16">100-(D$5*$C13+D$6)</f>
        <v>76.134333029694361</v>
      </c>
      <c r="E13" s="75">
        <f t="shared" ref="E13:E31" si="17">100-($E$5*C13+$E$6)</f>
        <v>78.433042085806036</v>
      </c>
      <c r="F13" s="94"/>
      <c r="G13" s="94"/>
      <c r="H13" s="94"/>
      <c r="I13" s="46" t="str">
        <f t="shared" si="11"/>
        <v/>
      </c>
      <c r="J13" s="46" t="str">
        <f t="shared" si="12"/>
        <v/>
      </c>
      <c r="K13" s="47" t="str">
        <f t="shared" si="0"/>
        <v/>
      </c>
      <c r="L13" s="47" t="str">
        <f t="shared" si="1"/>
        <v/>
      </c>
      <c r="M13" s="48">
        <f t="shared" si="13"/>
        <v>0</v>
      </c>
      <c r="N13" s="46" t="str">
        <f t="shared" si="2"/>
        <v/>
      </c>
      <c r="O13" s="47" t="str">
        <f t="shared" si="3"/>
        <v/>
      </c>
      <c r="P13" s="47" t="str">
        <f t="shared" si="4"/>
        <v/>
      </c>
      <c r="Q13" s="48">
        <f t="shared" si="14"/>
        <v>0</v>
      </c>
      <c r="R13" s="2"/>
      <c r="AH13" s="57" t="str">
        <f>IF(G13&gt;1,IF($E$10&gt;0,100-(#REF!/(1+(AL13/#REF!)^#REF!)^#REF!+#REF!/(AL13-1))*100,100-(AL13*D$5+D$6)*100),"")</f>
        <v/>
      </c>
      <c r="AI13" s="21" t="str">
        <f t="shared" si="5"/>
        <v/>
      </c>
      <c r="AJ13" s="21" t="str">
        <f t="shared" si="6"/>
        <v/>
      </c>
      <c r="AK13" s="48">
        <f t="shared" si="7"/>
        <v>0</v>
      </c>
      <c r="AL13" s="58" t="str">
        <f t="shared" si="8"/>
        <v/>
      </c>
      <c r="AM13" s="59" t="str">
        <f t="shared" si="9"/>
        <v/>
      </c>
      <c r="AN13" s="59" t="str">
        <f t="shared" si="10"/>
        <v/>
      </c>
      <c r="AO13" s="60"/>
    </row>
    <row r="14" spans="3:41" ht="15.75" thickBot="1" x14ac:dyDescent="0.3">
      <c r="C14" s="76">
        <f t="shared" si="15"/>
        <v>4.1999999999999993</v>
      </c>
      <c r="D14" s="74">
        <f t="shared" si="16"/>
        <v>77.310829658017028</v>
      </c>
      <c r="E14" s="75">
        <f t="shared" si="17"/>
        <v>79.609538714128703</v>
      </c>
      <c r="F14" s="93"/>
      <c r="G14" s="93"/>
      <c r="H14" s="93"/>
      <c r="I14" s="46" t="str">
        <f t="shared" si="11"/>
        <v/>
      </c>
      <c r="J14" s="46" t="str">
        <f t="shared" si="12"/>
        <v/>
      </c>
      <c r="K14" s="47" t="str">
        <f t="shared" si="0"/>
        <v/>
      </c>
      <c r="L14" s="47" t="str">
        <f t="shared" si="1"/>
        <v/>
      </c>
      <c r="M14" s="48">
        <f t="shared" si="13"/>
        <v>0</v>
      </c>
      <c r="N14" s="46" t="str">
        <f t="shared" si="2"/>
        <v/>
      </c>
      <c r="O14" s="47" t="str">
        <f t="shared" si="3"/>
        <v/>
      </c>
      <c r="P14" s="47" t="str">
        <f t="shared" si="4"/>
        <v/>
      </c>
      <c r="Q14" s="48">
        <f t="shared" si="14"/>
        <v>0</v>
      </c>
      <c r="R14" s="2"/>
      <c r="AH14" s="57" t="str">
        <f>IF(G14&gt;1,IF($E$10&gt;0,100-(#REF!/(1+(AL14/#REF!)^#REF!)^#REF!+#REF!/(AL14-1))*100,100-(AL14*D$5+D$6)*100),"")</f>
        <v/>
      </c>
      <c r="AI14" s="21" t="str">
        <f t="shared" si="5"/>
        <v/>
      </c>
      <c r="AJ14" s="21" t="str">
        <f t="shared" si="6"/>
        <v/>
      </c>
      <c r="AK14" s="48">
        <f t="shared" si="7"/>
        <v>0</v>
      </c>
      <c r="AL14" s="58" t="str">
        <f t="shared" si="8"/>
        <v/>
      </c>
      <c r="AM14" s="59" t="str">
        <f t="shared" si="9"/>
        <v/>
      </c>
      <c r="AN14" s="59" t="str">
        <f t="shared" si="10"/>
        <v/>
      </c>
      <c r="AO14" s="60"/>
    </row>
    <row r="15" spans="3:41" ht="15.75" thickBot="1" x14ac:dyDescent="0.3">
      <c r="C15" s="76">
        <f t="shared" si="15"/>
        <v>4.2999999999999989</v>
      </c>
      <c r="D15" s="74">
        <f t="shared" si="16"/>
        <v>78.487326286339709</v>
      </c>
      <c r="E15" s="75">
        <f t="shared" si="17"/>
        <v>80.786035342451385</v>
      </c>
      <c r="F15" s="93"/>
      <c r="G15" s="93"/>
      <c r="H15" s="93"/>
      <c r="I15" s="46" t="str">
        <f t="shared" si="11"/>
        <v/>
      </c>
      <c r="J15" s="46" t="str">
        <f t="shared" si="12"/>
        <v/>
      </c>
      <c r="K15" s="47" t="str">
        <f t="shared" si="0"/>
        <v/>
      </c>
      <c r="L15" s="47" t="str">
        <f t="shared" si="1"/>
        <v/>
      </c>
      <c r="M15" s="48">
        <f t="shared" si="13"/>
        <v>0</v>
      </c>
      <c r="N15" s="46" t="str">
        <f t="shared" si="2"/>
        <v/>
      </c>
      <c r="O15" s="47" t="str">
        <f t="shared" si="3"/>
        <v/>
      </c>
      <c r="P15" s="47" t="str">
        <f t="shared" si="4"/>
        <v/>
      </c>
      <c r="Q15" s="48">
        <f t="shared" si="14"/>
        <v>0</v>
      </c>
      <c r="R15" s="2"/>
      <c r="AH15" s="57" t="str">
        <f>IF(G15&gt;1,IF($E$10&gt;0,100-(#REF!/(1+(AL15/#REF!)^#REF!)^#REF!+#REF!/(AL15-1))*100,100-(AL15*D$5+D$6)*100),"")</f>
        <v/>
      </c>
      <c r="AI15" s="21" t="str">
        <f t="shared" si="5"/>
        <v/>
      </c>
      <c r="AJ15" s="21" t="str">
        <f t="shared" si="6"/>
        <v/>
      </c>
      <c r="AK15" s="48">
        <f t="shared" si="7"/>
        <v>0</v>
      </c>
      <c r="AL15" s="58" t="str">
        <f t="shared" si="8"/>
        <v/>
      </c>
      <c r="AM15" s="59" t="str">
        <f t="shared" si="9"/>
        <v/>
      </c>
      <c r="AN15" s="59" t="str">
        <f t="shared" si="10"/>
        <v/>
      </c>
      <c r="AO15" s="60"/>
    </row>
    <row r="16" spans="3:41" ht="15.75" thickBot="1" x14ac:dyDescent="0.3">
      <c r="C16" s="76">
        <f t="shared" si="15"/>
        <v>4.3999999999999986</v>
      </c>
      <c r="D16" s="74">
        <f t="shared" si="16"/>
        <v>79.663822914662376</v>
      </c>
      <c r="E16" s="75">
        <f t="shared" si="17"/>
        <v>81.962531970774052</v>
      </c>
      <c r="F16" s="93"/>
      <c r="G16" s="93"/>
      <c r="H16" s="93"/>
      <c r="I16" s="46" t="str">
        <f t="shared" si="11"/>
        <v/>
      </c>
      <c r="J16" s="46" t="str">
        <f t="shared" si="12"/>
        <v/>
      </c>
      <c r="K16" s="47" t="str">
        <f t="shared" si="0"/>
        <v/>
      </c>
      <c r="L16" s="47" t="str">
        <f t="shared" si="1"/>
        <v/>
      </c>
      <c r="M16" s="48">
        <f t="shared" si="13"/>
        <v>0</v>
      </c>
      <c r="N16" s="46" t="str">
        <f t="shared" si="2"/>
        <v/>
      </c>
      <c r="O16" s="47" t="str">
        <f t="shared" si="3"/>
        <v/>
      </c>
      <c r="P16" s="47" t="str">
        <f t="shared" si="4"/>
        <v/>
      </c>
      <c r="Q16" s="48">
        <f t="shared" si="14"/>
        <v>0</v>
      </c>
      <c r="R16" s="2"/>
      <c r="AH16" s="57" t="str">
        <f>IF(G16&gt;1,IF($E$10&gt;0,100-(#REF!/(1+(AL16/#REF!)^#REF!)^#REF!+#REF!/(AL16-1))*100,100-(AL16*D$5+D$6)*100),"")</f>
        <v/>
      </c>
      <c r="AI16" s="21" t="str">
        <f t="shared" si="5"/>
        <v/>
      </c>
      <c r="AJ16" s="21" t="str">
        <f t="shared" si="6"/>
        <v/>
      </c>
      <c r="AK16" s="48">
        <f t="shared" si="7"/>
        <v>0</v>
      </c>
      <c r="AL16" s="58" t="str">
        <f t="shared" si="8"/>
        <v/>
      </c>
      <c r="AM16" s="59" t="str">
        <f t="shared" si="9"/>
        <v/>
      </c>
      <c r="AN16" s="59" t="str">
        <f t="shared" si="10"/>
        <v/>
      </c>
      <c r="AO16" s="60"/>
    </row>
    <row r="17" spans="3:41" ht="15.75" thickBot="1" x14ac:dyDescent="0.3">
      <c r="C17" s="76">
        <f t="shared" si="15"/>
        <v>4.4999999999999982</v>
      </c>
      <c r="D17" s="74">
        <f t="shared" si="16"/>
        <v>80.840319542985043</v>
      </c>
      <c r="E17" s="75">
        <f t="shared" si="17"/>
        <v>83.139028599096719</v>
      </c>
      <c r="F17" s="93"/>
      <c r="G17" s="93"/>
      <c r="H17" s="93"/>
      <c r="I17" s="46" t="str">
        <f t="shared" si="11"/>
        <v/>
      </c>
      <c r="J17" s="46" t="str">
        <f t="shared" si="12"/>
        <v/>
      </c>
      <c r="K17" s="47" t="str">
        <f t="shared" si="0"/>
        <v/>
      </c>
      <c r="L17" s="47" t="str">
        <f t="shared" si="1"/>
        <v/>
      </c>
      <c r="M17" s="48">
        <f t="shared" si="13"/>
        <v>0</v>
      </c>
      <c r="N17" s="46" t="str">
        <f t="shared" si="2"/>
        <v/>
      </c>
      <c r="O17" s="47" t="str">
        <f t="shared" si="3"/>
        <v/>
      </c>
      <c r="P17" s="47" t="str">
        <f t="shared" si="4"/>
        <v/>
      </c>
      <c r="Q17" s="48">
        <f t="shared" si="14"/>
        <v>0</v>
      </c>
      <c r="R17" s="2"/>
      <c r="AH17" s="57" t="str">
        <f>IF(G17&gt;1,IF($E$10&gt;0,100-(#REF!/(1+(AL17/#REF!)^#REF!)^#REF!+#REF!/(AL17-1))*100,100-(AL17*D$5+D$6)*100),"")</f>
        <v/>
      </c>
      <c r="AI17" s="21" t="str">
        <f t="shared" si="5"/>
        <v/>
      </c>
      <c r="AJ17" s="21" t="str">
        <f t="shared" si="6"/>
        <v/>
      </c>
      <c r="AK17" s="48">
        <f t="shared" si="7"/>
        <v>0</v>
      </c>
      <c r="AL17" s="58" t="str">
        <f t="shared" si="8"/>
        <v/>
      </c>
      <c r="AM17" s="59" t="str">
        <f t="shared" si="9"/>
        <v/>
      </c>
      <c r="AN17" s="59" t="str">
        <f t="shared" si="10"/>
        <v/>
      </c>
      <c r="AO17" s="60"/>
    </row>
    <row r="18" spans="3:41" ht="15.75" thickBot="1" x14ac:dyDescent="0.3">
      <c r="C18" s="76">
        <f t="shared" si="15"/>
        <v>4.5999999999999979</v>
      </c>
      <c r="D18" s="74">
        <f t="shared" si="16"/>
        <v>82.01681617130771</v>
      </c>
      <c r="E18" s="75">
        <f t="shared" si="17"/>
        <v>84.315525227419386</v>
      </c>
      <c r="F18" s="93"/>
      <c r="G18" s="93"/>
      <c r="H18" s="93"/>
      <c r="I18" s="46" t="str">
        <f t="shared" si="11"/>
        <v/>
      </c>
      <c r="J18" s="46" t="str">
        <f t="shared" si="12"/>
        <v/>
      </c>
      <c r="K18" s="47" t="str">
        <f t="shared" si="0"/>
        <v/>
      </c>
      <c r="L18" s="47" t="str">
        <f t="shared" si="1"/>
        <v/>
      </c>
      <c r="M18" s="48">
        <f t="shared" si="13"/>
        <v>0</v>
      </c>
      <c r="N18" s="46" t="str">
        <f t="shared" si="2"/>
        <v/>
      </c>
      <c r="O18" s="47" t="str">
        <f t="shared" si="3"/>
        <v/>
      </c>
      <c r="P18" s="47" t="str">
        <f t="shared" si="4"/>
        <v/>
      </c>
      <c r="Q18" s="48">
        <f t="shared" si="14"/>
        <v>0</v>
      </c>
      <c r="R18" s="2"/>
      <c r="AH18" s="57" t="str">
        <f>IF(G18&gt;1,IF($E$10&gt;0,100-(#REF!/(1+(AL18/#REF!)^#REF!)^#REF!+#REF!/(AL18-1))*100,100-(AL18*D$5+D$6)*100),"")</f>
        <v/>
      </c>
      <c r="AI18" s="21" t="str">
        <f t="shared" si="5"/>
        <v/>
      </c>
      <c r="AJ18" s="21" t="str">
        <f t="shared" si="6"/>
        <v/>
      </c>
      <c r="AK18" s="48">
        <f t="shared" si="7"/>
        <v>0</v>
      </c>
      <c r="AL18" s="58" t="str">
        <f t="shared" si="8"/>
        <v/>
      </c>
      <c r="AM18" s="59" t="str">
        <f t="shared" si="9"/>
        <v/>
      </c>
      <c r="AN18" s="59" t="str">
        <f t="shared" si="10"/>
        <v/>
      </c>
      <c r="AO18" s="60"/>
    </row>
    <row r="19" spans="3:41" ht="15.75" thickBot="1" x14ac:dyDescent="0.3">
      <c r="C19" s="76">
        <f t="shared" si="15"/>
        <v>4.6999999999999975</v>
      </c>
      <c r="D19" s="74">
        <f t="shared" si="16"/>
        <v>83.193312799630377</v>
      </c>
      <c r="E19" s="75">
        <f t="shared" si="17"/>
        <v>85.492021855742053</v>
      </c>
      <c r="F19" s="93"/>
      <c r="G19" s="93"/>
      <c r="H19" s="93"/>
      <c r="I19" s="46" t="str">
        <f t="shared" si="11"/>
        <v/>
      </c>
      <c r="J19" s="46" t="str">
        <f t="shared" si="12"/>
        <v/>
      </c>
      <c r="K19" s="47" t="str">
        <f t="shared" si="0"/>
        <v/>
      </c>
      <c r="L19" s="47" t="str">
        <f t="shared" si="1"/>
        <v/>
      </c>
      <c r="M19" s="48">
        <f t="shared" si="13"/>
        <v>0</v>
      </c>
      <c r="N19" s="46" t="str">
        <f t="shared" si="2"/>
        <v/>
      </c>
      <c r="O19" s="47" t="str">
        <f t="shared" si="3"/>
        <v/>
      </c>
      <c r="P19" s="47" t="str">
        <f t="shared" si="4"/>
        <v/>
      </c>
      <c r="Q19" s="48">
        <f t="shared" si="14"/>
        <v>0</v>
      </c>
      <c r="R19" s="2"/>
      <c r="AH19" s="57" t="str">
        <f>IF(G19&gt;1,IF($E$10&gt;0,100-(#REF!/(1+(AL19/#REF!)^#REF!)^#REF!+#REF!/(AL19-1))*100,100-(AL19*D$5+D$6)*100),"")</f>
        <v/>
      </c>
      <c r="AI19" s="21" t="str">
        <f t="shared" si="5"/>
        <v/>
      </c>
      <c r="AJ19" s="21" t="str">
        <f t="shared" si="6"/>
        <v/>
      </c>
      <c r="AK19" s="48">
        <f t="shared" si="7"/>
        <v>0</v>
      </c>
      <c r="AL19" s="58" t="str">
        <f t="shared" si="8"/>
        <v/>
      </c>
      <c r="AM19" s="59" t="str">
        <f t="shared" si="9"/>
        <v/>
      </c>
      <c r="AN19" s="59" t="str">
        <f t="shared" si="10"/>
        <v/>
      </c>
      <c r="AO19" s="60"/>
    </row>
    <row r="20" spans="3:41" ht="15.75" thickBot="1" x14ac:dyDescent="0.3">
      <c r="C20" s="76">
        <f t="shared" si="15"/>
        <v>4.7999999999999972</v>
      </c>
      <c r="D20" s="74">
        <f t="shared" si="16"/>
        <v>84.369809427953044</v>
      </c>
      <c r="E20" s="75">
        <f t="shared" si="17"/>
        <v>86.66851848406472</v>
      </c>
      <c r="F20" s="93"/>
      <c r="G20" s="93"/>
      <c r="H20" s="93"/>
      <c r="I20" s="46" t="str">
        <f t="shared" si="11"/>
        <v/>
      </c>
      <c r="J20" s="46" t="str">
        <f t="shared" si="12"/>
        <v/>
      </c>
      <c r="K20" s="47" t="str">
        <f t="shared" si="0"/>
        <v/>
      </c>
      <c r="L20" s="47" t="str">
        <f t="shared" si="1"/>
        <v/>
      </c>
      <c r="M20" s="48">
        <f t="shared" si="13"/>
        <v>0</v>
      </c>
      <c r="N20" s="46" t="str">
        <f t="shared" si="2"/>
        <v/>
      </c>
      <c r="O20" s="47" t="str">
        <f t="shared" si="3"/>
        <v/>
      </c>
      <c r="P20" s="47" t="str">
        <f t="shared" si="4"/>
        <v/>
      </c>
      <c r="Q20" s="48">
        <f t="shared" si="14"/>
        <v>0</v>
      </c>
      <c r="R20" s="2"/>
      <c r="AH20" s="57" t="str">
        <f>IF(G20&gt;1,IF($E$10&gt;0,100-(#REF!/(1+(AL20/#REF!)^#REF!)^#REF!+#REF!/(AL20-1))*100,100-(AL20*D$5+D$6)*100),"")</f>
        <v/>
      </c>
      <c r="AI20" s="21" t="str">
        <f t="shared" si="5"/>
        <v/>
      </c>
      <c r="AJ20" s="21" t="str">
        <f t="shared" si="6"/>
        <v/>
      </c>
      <c r="AK20" s="48">
        <f t="shared" si="7"/>
        <v>0</v>
      </c>
      <c r="AL20" s="58" t="str">
        <f t="shared" si="8"/>
        <v/>
      </c>
      <c r="AM20" s="59" t="str">
        <f t="shared" si="9"/>
        <v/>
      </c>
      <c r="AN20" s="59" t="str">
        <f t="shared" si="10"/>
        <v/>
      </c>
      <c r="AO20" s="60"/>
    </row>
    <row r="21" spans="3:41" ht="15.75" thickBot="1" x14ac:dyDescent="0.3">
      <c r="C21" s="76">
        <f t="shared" si="15"/>
        <v>4.8999999999999968</v>
      </c>
      <c r="D21" s="74">
        <f t="shared" si="16"/>
        <v>85.546306056275711</v>
      </c>
      <c r="E21" s="75">
        <f t="shared" si="17"/>
        <v>87.845015112387387</v>
      </c>
      <c r="F21" s="93"/>
      <c r="G21" s="93"/>
      <c r="H21" s="93"/>
      <c r="I21" s="46" t="str">
        <f t="shared" si="11"/>
        <v/>
      </c>
      <c r="J21" s="46" t="str">
        <f t="shared" si="12"/>
        <v/>
      </c>
      <c r="K21" s="47" t="str">
        <f t="shared" si="0"/>
        <v/>
      </c>
      <c r="L21" s="47" t="str">
        <f t="shared" si="1"/>
        <v/>
      </c>
      <c r="M21" s="48">
        <f t="shared" si="13"/>
        <v>0</v>
      </c>
      <c r="N21" s="46" t="str">
        <f t="shared" si="2"/>
        <v/>
      </c>
      <c r="O21" s="47" t="str">
        <f t="shared" si="3"/>
        <v/>
      </c>
      <c r="P21" s="47" t="str">
        <f t="shared" si="4"/>
        <v/>
      </c>
      <c r="Q21" s="48">
        <f t="shared" si="14"/>
        <v>0</v>
      </c>
      <c r="R21" s="2"/>
      <c r="AH21" s="57" t="str">
        <f>IF(G21&gt;1,IF($E$10&gt;0,100-(#REF!/(1+(AL21/#REF!)^#REF!)^#REF!+#REF!/(AL21-1))*100,100-(AL21*D$5+D$6)*100),"")</f>
        <v/>
      </c>
      <c r="AI21" s="21" t="str">
        <f t="shared" si="5"/>
        <v/>
      </c>
      <c r="AJ21" s="21" t="str">
        <f t="shared" si="6"/>
        <v/>
      </c>
      <c r="AK21" s="48">
        <f t="shared" si="7"/>
        <v>0</v>
      </c>
      <c r="AL21" s="58" t="str">
        <f t="shared" si="8"/>
        <v/>
      </c>
      <c r="AM21" s="59" t="str">
        <f t="shared" si="9"/>
        <v/>
      </c>
      <c r="AN21" s="59" t="str">
        <f t="shared" si="10"/>
        <v/>
      </c>
      <c r="AO21" s="60"/>
    </row>
    <row r="22" spans="3:41" ht="15.75" thickBot="1" x14ac:dyDescent="0.3">
      <c r="C22" s="76">
        <f t="shared" si="15"/>
        <v>4.9999999999999964</v>
      </c>
      <c r="D22" s="74">
        <f t="shared" si="16"/>
        <v>86.722802684598378</v>
      </c>
      <c r="E22" s="75">
        <f t="shared" si="17"/>
        <v>89.021511740710054</v>
      </c>
      <c r="F22" s="93"/>
      <c r="G22" s="93"/>
      <c r="H22" s="93"/>
      <c r="I22" s="46" t="str">
        <f t="shared" si="11"/>
        <v/>
      </c>
      <c r="J22" s="46" t="str">
        <f t="shared" si="12"/>
        <v/>
      </c>
      <c r="K22" s="47" t="str">
        <f t="shared" si="0"/>
        <v/>
      </c>
      <c r="L22" s="47" t="str">
        <f t="shared" si="1"/>
        <v/>
      </c>
      <c r="M22" s="48">
        <f t="shared" si="13"/>
        <v>0</v>
      </c>
      <c r="N22" s="46" t="str">
        <f t="shared" si="2"/>
        <v/>
      </c>
      <c r="O22" s="47" t="str">
        <f t="shared" si="3"/>
        <v/>
      </c>
      <c r="P22" s="47" t="str">
        <f t="shared" si="4"/>
        <v/>
      </c>
      <c r="Q22" s="48">
        <f t="shared" si="14"/>
        <v>0</v>
      </c>
      <c r="R22" s="2"/>
      <c r="AH22" s="57" t="str">
        <f>IF(G22&gt;1,IF($E$10&gt;0,100-(#REF!/(1+(AL22/#REF!)^#REF!)^#REF!+#REF!/(AL22-1))*100,100-(AL22*D$5+D$6)*100),"")</f>
        <v/>
      </c>
      <c r="AI22" s="21" t="str">
        <f t="shared" si="5"/>
        <v/>
      </c>
      <c r="AJ22" s="21" t="str">
        <f t="shared" si="6"/>
        <v/>
      </c>
      <c r="AK22" s="48">
        <f t="shared" si="7"/>
        <v>0</v>
      </c>
      <c r="AL22" s="58" t="str">
        <f t="shared" si="8"/>
        <v/>
      </c>
      <c r="AM22" s="59" t="str">
        <f t="shared" si="9"/>
        <v/>
      </c>
      <c r="AN22" s="59" t="str">
        <f t="shared" si="10"/>
        <v/>
      </c>
      <c r="AO22" s="60"/>
    </row>
    <row r="23" spans="3:41" ht="15.75" thickBot="1" x14ac:dyDescent="0.3">
      <c r="C23" s="76">
        <f t="shared" si="15"/>
        <v>5.0999999999999961</v>
      </c>
      <c r="D23" s="74">
        <f t="shared" si="16"/>
        <v>87.899299312921045</v>
      </c>
      <c r="E23" s="75">
        <f t="shared" si="17"/>
        <v>90.198008369032721</v>
      </c>
      <c r="F23" s="93"/>
      <c r="G23" s="93"/>
      <c r="H23" s="93"/>
      <c r="I23" s="46" t="str">
        <f t="shared" si="11"/>
        <v/>
      </c>
      <c r="J23" s="46" t="str">
        <f t="shared" si="12"/>
        <v/>
      </c>
      <c r="K23" s="47" t="str">
        <f t="shared" si="0"/>
        <v/>
      </c>
      <c r="L23" s="47" t="str">
        <f t="shared" si="1"/>
        <v/>
      </c>
      <c r="M23" s="48">
        <f t="shared" si="13"/>
        <v>0</v>
      </c>
      <c r="N23" s="46" t="str">
        <f t="shared" si="2"/>
        <v/>
      </c>
      <c r="O23" s="47" t="str">
        <f t="shared" si="3"/>
        <v/>
      </c>
      <c r="P23" s="47" t="str">
        <f t="shared" si="4"/>
        <v/>
      </c>
      <c r="Q23" s="48">
        <f t="shared" si="14"/>
        <v>0</v>
      </c>
      <c r="R23" s="2"/>
      <c r="AH23" s="57" t="str">
        <f>IF(G23&gt;1,IF($E$10&gt;0,100-(#REF!/(1+(AL23/#REF!)^#REF!)^#REF!+#REF!/(AL23-1))*100,100-(AL23*D$5+D$6)*100),"")</f>
        <v/>
      </c>
      <c r="AI23" s="21" t="str">
        <f t="shared" si="5"/>
        <v/>
      </c>
      <c r="AJ23" s="21" t="str">
        <f t="shared" si="6"/>
        <v/>
      </c>
      <c r="AK23" s="48">
        <f t="shared" si="7"/>
        <v>0</v>
      </c>
      <c r="AL23" s="58" t="str">
        <f t="shared" si="8"/>
        <v/>
      </c>
      <c r="AM23" s="59" t="str">
        <f t="shared" si="9"/>
        <v/>
      </c>
      <c r="AN23" s="59" t="str">
        <f t="shared" si="10"/>
        <v/>
      </c>
      <c r="AO23" s="60"/>
    </row>
    <row r="24" spans="3:41" ht="15.75" thickBot="1" x14ac:dyDescent="0.3">
      <c r="C24" s="76">
        <f t="shared" si="15"/>
        <v>5.1999999999999957</v>
      </c>
      <c r="D24" s="74">
        <f t="shared" si="16"/>
        <v>89.075795941243712</v>
      </c>
      <c r="E24" s="75">
        <f t="shared" si="17"/>
        <v>91.374504997355388</v>
      </c>
      <c r="F24" s="93"/>
      <c r="G24" s="93"/>
      <c r="H24" s="93"/>
      <c r="I24" s="46" t="str">
        <f t="shared" si="11"/>
        <v/>
      </c>
      <c r="J24" s="46" t="str">
        <f t="shared" si="12"/>
        <v/>
      </c>
      <c r="K24" s="47" t="str">
        <f t="shared" si="0"/>
        <v/>
      </c>
      <c r="L24" s="47" t="str">
        <f t="shared" si="1"/>
        <v/>
      </c>
      <c r="M24" s="48">
        <f t="shared" si="13"/>
        <v>0</v>
      </c>
      <c r="N24" s="46" t="str">
        <f t="shared" si="2"/>
        <v/>
      </c>
      <c r="O24" s="47" t="str">
        <f t="shared" si="3"/>
        <v/>
      </c>
      <c r="P24" s="47" t="str">
        <f t="shared" si="4"/>
        <v/>
      </c>
      <c r="Q24" s="48">
        <f t="shared" si="14"/>
        <v>0</v>
      </c>
      <c r="R24" s="2"/>
      <c r="AH24" s="57" t="str">
        <f>IF(G24&gt;1,IF($E$10&gt;0,100-(#REF!/(1+(AL24/#REF!)^#REF!)^#REF!+#REF!/(AL24-1))*100,100-(AL24*D$5+D$6)*100),"")</f>
        <v/>
      </c>
      <c r="AI24" s="21" t="str">
        <f t="shared" si="5"/>
        <v/>
      </c>
      <c r="AJ24" s="21" t="str">
        <f t="shared" si="6"/>
        <v/>
      </c>
      <c r="AK24" s="48">
        <f t="shared" si="7"/>
        <v>0</v>
      </c>
      <c r="AL24" s="58" t="str">
        <f t="shared" si="8"/>
        <v/>
      </c>
      <c r="AM24" s="59" t="str">
        <f t="shared" si="9"/>
        <v/>
      </c>
      <c r="AN24" s="59" t="str">
        <f t="shared" si="10"/>
        <v/>
      </c>
      <c r="AO24" s="60"/>
    </row>
    <row r="25" spans="3:41" ht="15.75" thickBot="1" x14ac:dyDescent="0.3">
      <c r="C25" s="76">
        <f t="shared" si="15"/>
        <v>5.2999999999999954</v>
      </c>
      <c r="D25" s="74">
        <f t="shared" si="16"/>
        <v>90.252292569566379</v>
      </c>
      <c r="E25" s="75">
        <f t="shared" si="17"/>
        <v>92.551001625678055</v>
      </c>
      <c r="F25" s="93"/>
      <c r="G25" s="93"/>
      <c r="H25" s="93"/>
      <c r="I25" s="46" t="str">
        <f t="shared" si="11"/>
        <v/>
      </c>
      <c r="J25" s="46" t="str">
        <f t="shared" si="12"/>
        <v/>
      </c>
      <c r="K25" s="47" t="str">
        <f t="shared" si="0"/>
        <v/>
      </c>
      <c r="L25" s="47" t="str">
        <f t="shared" si="1"/>
        <v/>
      </c>
      <c r="M25" s="48">
        <f t="shared" si="13"/>
        <v>0</v>
      </c>
      <c r="N25" s="46" t="str">
        <f t="shared" si="2"/>
        <v/>
      </c>
      <c r="O25" s="47" t="str">
        <f t="shared" si="3"/>
        <v/>
      </c>
      <c r="P25" s="47" t="str">
        <f t="shared" si="4"/>
        <v/>
      </c>
      <c r="Q25" s="48">
        <f t="shared" si="14"/>
        <v>0</v>
      </c>
      <c r="R25" s="2"/>
      <c r="AH25" s="57" t="str">
        <f>IF(G25&gt;1,IF($E$10&gt;0,100-(#REF!/(1+(AL25/#REF!)^#REF!)^#REF!+#REF!/(AL25-1))*100,100-(AL25*D$5+D$6)*100),"")</f>
        <v/>
      </c>
      <c r="AI25" s="21" t="str">
        <f t="shared" si="5"/>
        <v/>
      </c>
      <c r="AJ25" s="21" t="str">
        <f t="shared" si="6"/>
        <v/>
      </c>
      <c r="AK25" s="48">
        <f t="shared" si="7"/>
        <v>0</v>
      </c>
      <c r="AL25" s="58" t="str">
        <f t="shared" si="8"/>
        <v/>
      </c>
      <c r="AM25" s="59" t="str">
        <f t="shared" si="9"/>
        <v/>
      </c>
      <c r="AN25" s="59" t="str">
        <f t="shared" si="10"/>
        <v/>
      </c>
      <c r="AO25" s="60"/>
    </row>
    <row r="26" spans="3:41" ht="15.75" thickBot="1" x14ac:dyDescent="0.3">
      <c r="C26" s="76">
        <f t="shared" si="15"/>
        <v>5.399999999999995</v>
      </c>
      <c r="D26" s="74">
        <f t="shared" si="16"/>
        <v>91.428789197889046</v>
      </c>
      <c r="E26" s="75">
        <f t="shared" si="17"/>
        <v>93.727498254000722</v>
      </c>
      <c r="F26" s="93"/>
      <c r="G26" s="93"/>
      <c r="H26" s="93"/>
      <c r="I26" s="46" t="str">
        <f t="shared" si="11"/>
        <v/>
      </c>
      <c r="J26" s="46" t="str">
        <f t="shared" si="12"/>
        <v/>
      </c>
      <c r="K26" s="47" t="str">
        <f t="shared" si="0"/>
        <v/>
      </c>
      <c r="L26" s="47" t="str">
        <f t="shared" si="1"/>
        <v/>
      </c>
      <c r="M26" s="48">
        <f t="shared" si="13"/>
        <v>0</v>
      </c>
      <c r="N26" s="46" t="str">
        <f t="shared" si="2"/>
        <v/>
      </c>
      <c r="O26" s="47" t="str">
        <f t="shared" si="3"/>
        <v/>
      </c>
      <c r="P26" s="47" t="str">
        <f t="shared" si="4"/>
        <v/>
      </c>
      <c r="Q26" s="48">
        <f t="shared" si="14"/>
        <v>0</v>
      </c>
      <c r="R26" s="2"/>
      <c r="AH26" s="57" t="str">
        <f>IF(G26&gt;1,IF($E$10&gt;0,100-(#REF!/(1+(AL26/#REF!)^#REF!)^#REF!+#REF!/(AL26-1))*100,100-(AL26*D$5+D$6)*100),"")</f>
        <v/>
      </c>
      <c r="AI26" s="21" t="str">
        <f t="shared" si="5"/>
        <v/>
      </c>
      <c r="AJ26" s="21" t="str">
        <f t="shared" si="6"/>
        <v/>
      </c>
      <c r="AK26" s="48">
        <f t="shared" si="7"/>
        <v>0</v>
      </c>
      <c r="AL26" s="58" t="str">
        <f t="shared" si="8"/>
        <v/>
      </c>
      <c r="AM26" s="59" t="str">
        <f t="shared" si="9"/>
        <v/>
      </c>
      <c r="AN26" s="59" t="str">
        <f t="shared" si="10"/>
        <v/>
      </c>
      <c r="AO26" s="60"/>
    </row>
    <row r="27" spans="3:41" ht="15.75" thickBot="1" x14ac:dyDescent="0.3">
      <c r="C27" s="76">
        <f t="shared" si="15"/>
        <v>5.4999999999999947</v>
      </c>
      <c r="D27" s="74">
        <f t="shared" si="16"/>
        <v>92.605285826211727</v>
      </c>
      <c r="E27" s="75">
        <f t="shared" si="17"/>
        <v>94.903994882323403</v>
      </c>
      <c r="F27" s="45"/>
      <c r="G27" s="45"/>
      <c r="H27" s="45"/>
      <c r="I27" s="46" t="str">
        <f t="shared" si="11"/>
        <v/>
      </c>
      <c r="J27" s="46" t="str">
        <f t="shared" si="12"/>
        <v/>
      </c>
      <c r="K27" s="47" t="str">
        <f t="shared" si="0"/>
        <v/>
      </c>
      <c r="L27" s="47" t="str">
        <f t="shared" si="1"/>
        <v/>
      </c>
      <c r="M27" s="48">
        <f t="shared" si="13"/>
        <v>0</v>
      </c>
      <c r="N27" s="46" t="str">
        <f t="shared" si="2"/>
        <v/>
      </c>
      <c r="O27" s="47" t="str">
        <f t="shared" si="3"/>
        <v/>
      </c>
      <c r="P27" s="47" t="str">
        <f t="shared" si="4"/>
        <v/>
      </c>
      <c r="Q27" s="48">
        <f t="shared" si="14"/>
        <v>0</v>
      </c>
      <c r="R27" s="2"/>
      <c r="AH27" s="57" t="str">
        <f>IF(G27&gt;1,IF($E$10&gt;0,100-(#REF!/(1+(AL27/#REF!)^#REF!)^#REF!+#REF!/(AL27-1))*100,100-(AL27*D$5+D$6)*100),"")</f>
        <v/>
      </c>
      <c r="AI27" s="21" t="str">
        <f t="shared" si="5"/>
        <v/>
      </c>
      <c r="AJ27" s="21" t="str">
        <f t="shared" si="6"/>
        <v/>
      </c>
      <c r="AK27" s="48">
        <f t="shared" si="7"/>
        <v>0</v>
      </c>
      <c r="AL27" s="58" t="str">
        <f t="shared" si="8"/>
        <v/>
      </c>
      <c r="AM27" s="59" t="str">
        <f t="shared" si="9"/>
        <v/>
      </c>
      <c r="AN27" s="59" t="str">
        <f t="shared" si="10"/>
        <v/>
      </c>
      <c r="AO27" s="60"/>
    </row>
    <row r="28" spans="3:41" ht="15.75" thickBot="1" x14ac:dyDescent="0.3">
      <c r="C28" s="76">
        <f t="shared" si="15"/>
        <v>5.5999999999999943</v>
      </c>
      <c r="D28" s="74">
        <f t="shared" si="16"/>
        <v>93.781782454534394</v>
      </c>
      <c r="E28" s="75">
        <f t="shared" si="17"/>
        <v>96.08049151064607</v>
      </c>
      <c r="F28" s="45"/>
      <c r="G28" s="45"/>
      <c r="H28" s="45"/>
      <c r="I28" s="46" t="str">
        <f t="shared" si="11"/>
        <v/>
      </c>
      <c r="J28" s="46" t="str">
        <f t="shared" si="12"/>
        <v/>
      </c>
      <c r="K28" s="47" t="str">
        <f t="shared" si="0"/>
        <v/>
      </c>
      <c r="L28" s="47" t="str">
        <f t="shared" si="1"/>
        <v/>
      </c>
      <c r="M28" s="48">
        <f t="shared" si="13"/>
        <v>0</v>
      </c>
      <c r="N28" s="46" t="str">
        <f t="shared" si="2"/>
        <v/>
      </c>
      <c r="O28" s="47" t="str">
        <f t="shared" si="3"/>
        <v/>
      </c>
      <c r="P28" s="47" t="str">
        <f t="shared" si="4"/>
        <v/>
      </c>
      <c r="Q28" s="48">
        <f t="shared" si="14"/>
        <v>0</v>
      </c>
      <c r="R28" s="2"/>
      <c r="AH28" s="57" t="str">
        <f>IF(G28&gt;1,IF($E$10&gt;0,100-(#REF!/(1+(AL28/#REF!)^#REF!)^#REF!+#REF!/(AL28-1))*100,100-(AL28*D$5+D$6)*100),"")</f>
        <v/>
      </c>
      <c r="AI28" s="21" t="str">
        <f t="shared" si="5"/>
        <v/>
      </c>
      <c r="AJ28" s="21" t="str">
        <f t="shared" si="6"/>
        <v/>
      </c>
      <c r="AK28" s="48">
        <f t="shared" si="7"/>
        <v>0</v>
      </c>
      <c r="AL28" s="58" t="str">
        <f t="shared" si="8"/>
        <v/>
      </c>
      <c r="AM28" s="59" t="str">
        <f t="shared" si="9"/>
        <v/>
      </c>
      <c r="AN28" s="59" t="str">
        <f t="shared" si="10"/>
        <v/>
      </c>
      <c r="AO28" s="60"/>
    </row>
    <row r="29" spans="3:41" ht="15.75" thickBot="1" x14ac:dyDescent="0.3">
      <c r="C29" s="76">
        <f t="shared" si="15"/>
        <v>5.699999999999994</v>
      </c>
      <c r="D29" s="74">
        <f t="shared" si="16"/>
        <v>94.958279082857061</v>
      </c>
      <c r="E29" s="75">
        <f t="shared" si="17"/>
        <v>97.256988138968737</v>
      </c>
      <c r="F29" s="45"/>
      <c r="G29" s="45"/>
      <c r="H29" s="45"/>
      <c r="I29" s="46" t="str">
        <f t="shared" si="11"/>
        <v/>
      </c>
      <c r="J29" s="46" t="str">
        <f t="shared" si="12"/>
        <v/>
      </c>
      <c r="K29" s="47" t="str">
        <f t="shared" si="0"/>
        <v/>
      </c>
      <c r="L29" s="47" t="str">
        <f t="shared" si="1"/>
        <v/>
      </c>
      <c r="M29" s="48">
        <f t="shared" si="13"/>
        <v>0</v>
      </c>
      <c r="N29" s="46" t="str">
        <f t="shared" si="2"/>
        <v/>
      </c>
      <c r="O29" s="47" t="str">
        <f t="shared" si="3"/>
        <v/>
      </c>
      <c r="P29" s="47" t="str">
        <f t="shared" si="4"/>
        <v/>
      </c>
      <c r="Q29" s="48">
        <f t="shared" si="14"/>
        <v>0</v>
      </c>
      <c r="R29" s="2"/>
      <c r="AH29" s="57" t="str">
        <f>IF(G29&gt;1,IF($E$10&gt;0,100-(#REF!/(1+(AL29/#REF!)^#REF!)^#REF!+#REF!/(AL29-1))*100,100-(AL29*D$5+D$6)*100),"")</f>
        <v/>
      </c>
      <c r="AI29" s="21" t="str">
        <f t="shared" si="5"/>
        <v/>
      </c>
      <c r="AJ29" s="21" t="str">
        <f t="shared" si="6"/>
        <v/>
      </c>
      <c r="AK29" s="48">
        <f t="shared" si="7"/>
        <v>0</v>
      </c>
      <c r="AL29" s="58" t="str">
        <f t="shared" si="8"/>
        <v/>
      </c>
      <c r="AM29" s="59" t="str">
        <f t="shared" si="9"/>
        <v/>
      </c>
      <c r="AN29" s="59" t="str">
        <f t="shared" si="10"/>
        <v/>
      </c>
      <c r="AO29" s="60"/>
    </row>
    <row r="30" spans="3:41" ht="15.75" thickBot="1" x14ac:dyDescent="0.3">
      <c r="C30" s="76">
        <f t="shared" si="15"/>
        <v>5.7999999999999936</v>
      </c>
      <c r="D30" s="74">
        <f t="shared" si="16"/>
        <v>96.134775711179728</v>
      </c>
      <c r="E30" s="75">
        <f t="shared" si="17"/>
        <v>98.433484767291404</v>
      </c>
      <c r="F30" s="45"/>
      <c r="G30" s="45"/>
      <c r="H30" s="45"/>
      <c r="I30" s="46" t="str">
        <f t="shared" si="11"/>
        <v/>
      </c>
      <c r="J30" s="46" t="str">
        <f t="shared" si="12"/>
        <v/>
      </c>
      <c r="K30" s="47" t="str">
        <f t="shared" si="0"/>
        <v/>
      </c>
      <c r="L30" s="47" t="str">
        <f t="shared" si="1"/>
        <v/>
      </c>
      <c r="M30" s="48">
        <f t="shared" si="13"/>
        <v>0</v>
      </c>
      <c r="N30" s="46" t="str">
        <f t="shared" si="2"/>
        <v/>
      </c>
      <c r="O30" s="47" t="str">
        <f t="shared" si="3"/>
        <v/>
      </c>
      <c r="P30" s="47" t="str">
        <f t="shared" si="4"/>
        <v/>
      </c>
      <c r="Q30" s="48">
        <f t="shared" si="14"/>
        <v>0</v>
      </c>
      <c r="R30" s="2"/>
      <c r="AH30" s="57" t="str">
        <f>IF(G30&gt;1,IF($E$10&gt;0,100-(#REF!/(1+(AL30/#REF!)^#REF!)^#REF!+#REF!/(AL30-1))*100,100-(AL30*D$5+D$6)*100),"")</f>
        <v/>
      </c>
      <c r="AI30" s="21" t="str">
        <f t="shared" si="5"/>
        <v/>
      </c>
      <c r="AJ30" s="21" t="str">
        <f t="shared" si="6"/>
        <v/>
      </c>
      <c r="AK30" s="48">
        <f t="shared" si="7"/>
        <v>0</v>
      </c>
      <c r="AL30" s="58" t="str">
        <f t="shared" si="8"/>
        <v/>
      </c>
      <c r="AM30" s="59" t="str">
        <f t="shared" si="9"/>
        <v/>
      </c>
      <c r="AN30" s="59" t="str">
        <f t="shared" si="10"/>
        <v/>
      </c>
      <c r="AO30" s="60"/>
    </row>
    <row r="31" spans="3:41" ht="15.75" thickBot="1" x14ac:dyDescent="0.3">
      <c r="C31" s="77">
        <f t="shared" si="15"/>
        <v>5.8999999999999932</v>
      </c>
      <c r="D31" s="74">
        <f t="shared" si="16"/>
        <v>97.311272339502395</v>
      </c>
      <c r="E31" s="75">
        <f t="shared" si="17"/>
        <v>99.609981395614071</v>
      </c>
      <c r="F31" s="45"/>
      <c r="G31" s="45"/>
      <c r="H31" s="45"/>
      <c r="I31" s="46" t="str">
        <f t="shared" si="11"/>
        <v/>
      </c>
      <c r="J31" s="46" t="str">
        <f t="shared" si="12"/>
        <v/>
      </c>
      <c r="K31" s="47" t="str">
        <f t="shared" si="0"/>
        <v/>
      </c>
      <c r="L31" s="47" t="str">
        <f t="shared" si="1"/>
        <v/>
      </c>
      <c r="M31" s="48">
        <f t="shared" si="13"/>
        <v>0</v>
      </c>
      <c r="N31" s="46" t="str">
        <f t="shared" si="2"/>
        <v/>
      </c>
      <c r="O31" s="47" t="str">
        <f t="shared" si="3"/>
        <v/>
      </c>
      <c r="P31" s="47" t="str">
        <f t="shared" si="4"/>
        <v/>
      </c>
      <c r="Q31" s="48">
        <f t="shared" si="14"/>
        <v>0</v>
      </c>
      <c r="R31" s="2"/>
      <c r="AH31" s="57" t="str">
        <f>IF(G31&gt;1,IF($E$10&gt;0,100-(#REF!/(1+(AL31/#REF!)^#REF!)^#REF!+#REF!/(AL31-1))*100,100-(AL31*D$5+D$6)*100),"")</f>
        <v/>
      </c>
      <c r="AI31" s="21" t="str">
        <f t="shared" si="5"/>
        <v/>
      </c>
      <c r="AJ31" s="21" t="str">
        <f t="shared" si="6"/>
        <v/>
      </c>
      <c r="AK31" s="48">
        <f t="shared" si="7"/>
        <v>0</v>
      </c>
      <c r="AL31" s="58" t="str">
        <f t="shared" si="8"/>
        <v/>
      </c>
      <c r="AM31" s="59" t="str">
        <f t="shared" si="9"/>
        <v/>
      </c>
      <c r="AN31" s="59" t="str">
        <f t="shared" si="10"/>
        <v/>
      </c>
      <c r="AO31" s="60"/>
    </row>
    <row r="32" spans="3:41" ht="15.75" thickBot="1" x14ac:dyDescent="0.3">
      <c r="C32" s="78"/>
      <c r="D32" s="79"/>
      <c r="E32" s="80"/>
      <c r="F32" s="45"/>
      <c r="G32" s="45"/>
      <c r="H32" s="45"/>
      <c r="I32" s="46" t="str">
        <f t="shared" si="11"/>
        <v/>
      </c>
      <c r="J32" s="46" t="str">
        <f t="shared" si="12"/>
        <v/>
      </c>
      <c r="K32" s="47" t="str">
        <f t="shared" si="0"/>
        <v/>
      </c>
      <c r="L32" s="47" t="str">
        <f t="shared" si="1"/>
        <v/>
      </c>
      <c r="M32" s="48">
        <f t="shared" si="13"/>
        <v>0</v>
      </c>
      <c r="N32" s="46" t="str">
        <f t="shared" si="2"/>
        <v/>
      </c>
      <c r="O32" s="47" t="str">
        <f t="shared" si="3"/>
        <v/>
      </c>
      <c r="P32" s="47" t="str">
        <f t="shared" si="4"/>
        <v/>
      </c>
      <c r="Q32" s="48">
        <f t="shared" si="14"/>
        <v>0</v>
      </c>
      <c r="R32" s="2"/>
      <c r="AH32" s="57" t="str">
        <f>IF(G32&gt;1,IF($E$10&gt;0,100-(#REF!/(1+(AL32/#REF!)^#REF!)^#REF!+#REF!/(AL32-1))*100,100-(AL32*D$5+D$6)*100),"")</f>
        <v/>
      </c>
      <c r="AI32" s="21" t="str">
        <f t="shared" si="5"/>
        <v/>
      </c>
      <c r="AJ32" s="21" t="str">
        <f t="shared" si="6"/>
        <v/>
      </c>
      <c r="AK32" s="48">
        <f t="shared" si="7"/>
        <v>0</v>
      </c>
      <c r="AL32" s="58" t="str">
        <f t="shared" si="8"/>
        <v/>
      </c>
      <c r="AM32" s="59" t="str">
        <f t="shared" si="9"/>
        <v/>
      </c>
      <c r="AN32" s="59" t="str">
        <f t="shared" si="10"/>
        <v/>
      </c>
      <c r="AO32" s="60"/>
    </row>
    <row r="33" spans="2:41" ht="15.75" thickBot="1" x14ac:dyDescent="0.3">
      <c r="C33" s="186" t="str">
        <f>CONCATENATE(TEXT(D4,"mm/dd"),"pucks")</f>
        <v>06/21pucks</v>
      </c>
      <c r="D33" s="187"/>
      <c r="E33" s="187"/>
      <c r="F33" s="45"/>
      <c r="G33" s="45"/>
      <c r="H33" s="45"/>
      <c r="I33" s="46" t="str">
        <f t="shared" si="11"/>
        <v/>
      </c>
      <c r="J33" s="46" t="str">
        <f t="shared" si="12"/>
        <v/>
      </c>
      <c r="K33" s="47" t="str">
        <f t="shared" si="0"/>
        <v/>
      </c>
      <c r="L33" s="47" t="str">
        <f t="shared" si="1"/>
        <v/>
      </c>
      <c r="M33" s="48">
        <f t="shared" si="13"/>
        <v>0</v>
      </c>
      <c r="N33" s="46" t="str">
        <f t="shared" si="2"/>
        <v/>
      </c>
      <c r="O33" s="47" t="str">
        <f t="shared" si="3"/>
        <v/>
      </c>
      <c r="P33" s="47" t="str">
        <f t="shared" si="4"/>
        <v/>
      </c>
      <c r="Q33" s="48">
        <f t="shared" si="14"/>
        <v>0</v>
      </c>
      <c r="R33" s="2"/>
      <c r="AH33" s="57" t="str">
        <f>IF(G33&gt;1,IF($E$10&gt;0,100-(#REF!/(1+(AL33/#REF!)^#REF!)^#REF!+#REF!/(AL33-1))*100,100-(AL33*D$5+D$6)*100),"")</f>
        <v/>
      </c>
      <c r="AI33" s="21" t="str">
        <f t="shared" si="5"/>
        <v/>
      </c>
      <c r="AJ33" s="21" t="str">
        <f t="shared" si="6"/>
        <v/>
      </c>
      <c r="AK33" s="48">
        <f t="shared" si="7"/>
        <v>0</v>
      </c>
      <c r="AL33" s="58" t="str">
        <f t="shared" si="8"/>
        <v/>
      </c>
      <c r="AM33" s="59" t="str">
        <f t="shared" si="9"/>
        <v/>
      </c>
      <c r="AN33" s="59" t="str">
        <f t="shared" si="10"/>
        <v/>
      </c>
      <c r="AO33" s="60"/>
    </row>
    <row r="34" spans="2:41" ht="15.75" thickBot="1" x14ac:dyDescent="0.3">
      <c r="B34" t="s">
        <v>44</v>
      </c>
      <c r="C34" s="81" t="s">
        <v>42</v>
      </c>
      <c r="D34" s="81" t="s">
        <v>40</v>
      </c>
      <c r="E34" s="81" t="s">
        <v>7</v>
      </c>
      <c r="F34" s="45"/>
      <c r="G34" s="45"/>
      <c r="H34" s="45"/>
      <c r="I34" s="46" t="str">
        <f t="shared" si="11"/>
        <v/>
      </c>
      <c r="J34" s="46" t="str">
        <f t="shared" si="12"/>
        <v/>
      </c>
      <c r="K34" s="47" t="str">
        <f t="shared" si="0"/>
        <v/>
      </c>
      <c r="L34" s="47" t="str">
        <f t="shared" si="1"/>
        <v/>
      </c>
      <c r="M34" s="48">
        <f t="shared" si="13"/>
        <v>0</v>
      </c>
      <c r="N34" s="46" t="str">
        <f t="shared" si="2"/>
        <v/>
      </c>
      <c r="O34" s="47" t="str">
        <f t="shared" si="3"/>
        <v/>
      </c>
      <c r="P34" s="47" t="str">
        <f t="shared" si="4"/>
        <v/>
      </c>
      <c r="Q34" s="48">
        <f t="shared" si="14"/>
        <v>0</v>
      </c>
      <c r="R34" s="2"/>
      <c r="AH34" s="57" t="str">
        <f>IF(G34&gt;1,IF($E$10&gt;0,100-(#REF!/(1+(AL34/#REF!)^#REF!)^#REF!+#REF!/(AL34-1))*100,100-(AL34*D$5+D$6)*100),"")</f>
        <v/>
      </c>
      <c r="AI34" s="21" t="str">
        <f t="shared" si="5"/>
        <v/>
      </c>
      <c r="AJ34" s="21" t="str">
        <f t="shared" si="6"/>
        <v/>
      </c>
      <c r="AK34" s="48">
        <f t="shared" si="7"/>
        <v>0</v>
      </c>
      <c r="AL34" s="58" t="str">
        <f t="shared" si="8"/>
        <v/>
      </c>
      <c r="AM34" s="59" t="str">
        <f t="shared" si="9"/>
        <v/>
      </c>
      <c r="AN34" s="59" t="str">
        <f t="shared" si="10"/>
        <v/>
      </c>
      <c r="AO34" s="60"/>
    </row>
    <row r="35" spans="2:41" x14ac:dyDescent="0.25">
      <c r="B35" s="103" t="s">
        <v>323</v>
      </c>
      <c r="C35" s="103">
        <v>3.855421686746991</v>
      </c>
      <c r="D35" s="104">
        <v>5.7839999999999998</v>
      </c>
      <c r="E35" s="83">
        <f>IF(C35&gt;0,100-(C35),"")</f>
        <v>96.144578313253007</v>
      </c>
      <c r="F35" s="45"/>
      <c r="G35" s="45"/>
      <c r="H35" s="45"/>
      <c r="I35" s="46" t="str">
        <f t="shared" si="11"/>
        <v/>
      </c>
      <c r="J35" s="46" t="str">
        <f t="shared" si="12"/>
        <v/>
      </c>
      <c r="K35" s="47" t="str">
        <f t="shared" si="0"/>
        <v/>
      </c>
      <c r="L35" s="47" t="str">
        <f t="shared" si="1"/>
        <v/>
      </c>
      <c r="M35" s="48">
        <f t="shared" si="13"/>
        <v>0</v>
      </c>
      <c r="N35" s="46" t="str">
        <f t="shared" si="2"/>
        <v/>
      </c>
      <c r="O35" s="47" t="str">
        <f t="shared" si="3"/>
        <v/>
      </c>
      <c r="P35" s="47" t="str">
        <f t="shared" si="4"/>
        <v/>
      </c>
      <c r="Q35" s="48">
        <f t="shared" si="14"/>
        <v>0</v>
      </c>
      <c r="R35" s="2"/>
      <c r="AH35" s="57" t="str">
        <f>IF(G35&gt;1,IF($E$10&gt;0,100-(#REF!/(1+(AL35/#REF!)^#REF!)^#REF!+#REF!/(AL35-1))*100,100-(AL35*D$5+D$6)*100),"")</f>
        <v/>
      </c>
      <c r="AI35" s="21" t="str">
        <f t="shared" si="5"/>
        <v/>
      </c>
      <c r="AJ35" s="21" t="str">
        <f t="shared" si="6"/>
        <v/>
      </c>
      <c r="AK35" s="48">
        <f t="shared" si="7"/>
        <v>0</v>
      </c>
      <c r="AL35" s="58" t="str">
        <f t="shared" si="8"/>
        <v/>
      </c>
      <c r="AM35" s="59" t="str">
        <f t="shared" si="9"/>
        <v/>
      </c>
      <c r="AN35" s="59" t="str">
        <f t="shared" si="10"/>
        <v/>
      </c>
      <c r="AO35" s="60"/>
    </row>
    <row r="36" spans="2:41" x14ac:dyDescent="0.25">
      <c r="B36" s="103" t="s">
        <v>324</v>
      </c>
      <c r="C36" s="103">
        <v>3.7349397590361608</v>
      </c>
      <c r="D36" s="104">
        <v>5.7629999999999999</v>
      </c>
      <c r="E36" s="83">
        <f t="shared" ref="E36:E99" si="18">IF(C36&gt;0,100-(C36),"")</f>
        <v>96.265060240963834</v>
      </c>
      <c r="F36" s="45"/>
      <c r="G36" s="45"/>
      <c r="H36" s="45"/>
      <c r="I36" s="46" t="str">
        <f t="shared" si="11"/>
        <v/>
      </c>
      <c r="J36" s="46" t="str">
        <f t="shared" si="12"/>
        <v/>
      </c>
      <c r="K36" s="47" t="str">
        <f t="shared" si="0"/>
        <v/>
      </c>
      <c r="L36" s="47" t="str">
        <f t="shared" si="1"/>
        <v/>
      </c>
      <c r="M36" s="48">
        <f t="shared" si="13"/>
        <v>0</v>
      </c>
      <c r="N36" s="46" t="str">
        <f t="shared" si="2"/>
        <v/>
      </c>
      <c r="O36" s="47" t="str">
        <f t="shared" si="3"/>
        <v/>
      </c>
      <c r="P36" s="47" t="str">
        <f t="shared" si="4"/>
        <v/>
      </c>
      <c r="Q36" s="48">
        <f t="shared" si="14"/>
        <v>0</v>
      </c>
      <c r="R36" s="2"/>
      <c r="AH36" s="57" t="str">
        <f>IF(G36&gt;1,IF($E$10&gt;0,100-(#REF!/(1+(AL36/#REF!)^#REF!)^#REF!+#REF!/(AL36-1))*100,100-(AL36*D$5+D$6)*100),"")</f>
        <v/>
      </c>
      <c r="AI36" s="21" t="str">
        <f t="shared" si="5"/>
        <v/>
      </c>
      <c r="AJ36" s="21" t="str">
        <f t="shared" si="6"/>
        <v/>
      </c>
      <c r="AK36" s="48">
        <f t="shared" si="7"/>
        <v>0</v>
      </c>
      <c r="AL36" s="58" t="str">
        <f t="shared" si="8"/>
        <v/>
      </c>
      <c r="AM36" s="59" t="str">
        <f t="shared" si="9"/>
        <v/>
      </c>
      <c r="AN36" s="59" t="str">
        <f t="shared" si="10"/>
        <v/>
      </c>
      <c r="AO36" s="60"/>
    </row>
    <row r="37" spans="2:41" x14ac:dyDescent="0.25">
      <c r="B37" s="103" t="s">
        <v>325</v>
      </c>
      <c r="C37" s="103">
        <v>4.0144520272982769</v>
      </c>
      <c r="D37" s="104">
        <v>5.7770000000000001</v>
      </c>
      <c r="E37" s="83">
        <f t="shared" si="18"/>
        <v>95.985547972701724</v>
      </c>
      <c r="F37" s="45"/>
      <c r="G37" s="45"/>
      <c r="H37" s="45"/>
      <c r="I37" s="46" t="str">
        <f t="shared" si="11"/>
        <v/>
      </c>
      <c r="J37" s="46" t="str">
        <f t="shared" si="12"/>
        <v/>
      </c>
      <c r="K37" s="47" t="str">
        <f t="shared" si="0"/>
        <v/>
      </c>
      <c r="L37" s="47" t="str">
        <f t="shared" si="1"/>
        <v/>
      </c>
      <c r="M37" s="48">
        <f t="shared" si="13"/>
        <v>0</v>
      </c>
      <c r="N37" s="46" t="str">
        <f t="shared" si="2"/>
        <v/>
      </c>
      <c r="O37" s="47" t="str">
        <f t="shared" si="3"/>
        <v/>
      </c>
      <c r="P37" s="47" t="str">
        <f t="shared" si="4"/>
        <v/>
      </c>
      <c r="Q37" s="48">
        <f t="shared" si="14"/>
        <v>0</v>
      </c>
      <c r="R37" s="2"/>
      <c r="AH37" s="57" t="str">
        <f>IF(G37&gt;1,IF($E$10&gt;0,100-(#REF!/(1+(AL37/#REF!)^#REF!)^#REF!+#REF!/(AL37-1))*100,100-(AL37*D$5+D$6)*100),"")</f>
        <v/>
      </c>
      <c r="AI37" s="21" t="str">
        <f t="shared" si="5"/>
        <v/>
      </c>
      <c r="AJ37" s="21" t="str">
        <f t="shared" si="6"/>
        <v/>
      </c>
      <c r="AK37" s="48">
        <f t="shared" si="7"/>
        <v>0</v>
      </c>
      <c r="AL37" s="58" t="str">
        <f t="shared" si="8"/>
        <v/>
      </c>
      <c r="AM37" s="59" t="str">
        <f t="shared" si="9"/>
        <v/>
      </c>
      <c r="AN37" s="59" t="str">
        <f t="shared" si="10"/>
        <v/>
      </c>
      <c r="AO37" s="60"/>
    </row>
    <row r="38" spans="2:41" x14ac:dyDescent="0.25">
      <c r="B38" s="103" t="s">
        <v>326</v>
      </c>
      <c r="C38" s="103">
        <v>4.2151746286631866</v>
      </c>
      <c r="D38" s="104">
        <v>5.7170000000000005</v>
      </c>
      <c r="E38" s="83">
        <f t="shared" si="18"/>
        <v>95.784825371336808</v>
      </c>
      <c r="F38" s="45"/>
      <c r="G38" s="45"/>
      <c r="H38" s="45"/>
      <c r="I38" s="46" t="str">
        <f t="shared" si="11"/>
        <v/>
      </c>
      <c r="J38" s="46" t="str">
        <f t="shared" si="12"/>
        <v/>
      </c>
      <c r="K38" s="47" t="str">
        <f t="shared" si="0"/>
        <v/>
      </c>
      <c r="L38" s="47" t="str">
        <f t="shared" si="1"/>
        <v/>
      </c>
      <c r="M38" s="48">
        <f t="shared" si="13"/>
        <v>0</v>
      </c>
      <c r="N38" s="46" t="str">
        <f t="shared" si="2"/>
        <v/>
      </c>
      <c r="O38" s="47" t="str">
        <f t="shared" si="3"/>
        <v/>
      </c>
      <c r="P38" s="47" t="str">
        <f t="shared" si="4"/>
        <v/>
      </c>
      <c r="Q38" s="48">
        <f t="shared" si="14"/>
        <v>0</v>
      </c>
      <c r="R38" s="2"/>
      <c r="AH38" s="57" t="str">
        <f>IF(G38&gt;1,IF($E$10&gt;0,100-(#REF!/(1+(AL38/#REF!)^#REF!)^#REF!+#REF!/(AL38-1))*100,100-(AL38*D$5+D$6)*100),"")</f>
        <v/>
      </c>
      <c r="AI38" s="21" t="str">
        <f t="shared" si="5"/>
        <v/>
      </c>
      <c r="AJ38" s="21" t="str">
        <f t="shared" si="6"/>
        <v/>
      </c>
      <c r="AK38" s="48">
        <f t="shared" si="7"/>
        <v>0</v>
      </c>
      <c r="AL38" s="58" t="str">
        <f t="shared" si="8"/>
        <v/>
      </c>
      <c r="AM38" s="59" t="str">
        <f t="shared" si="9"/>
        <v/>
      </c>
      <c r="AN38" s="59" t="str">
        <f t="shared" si="10"/>
        <v/>
      </c>
      <c r="AO38" s="60"/>
    </row>
    <row r="39" spans="2:41" x14ac:dyDescent="0.25">
      <c r="B39" s="103" t="s">
        <v>327</v>
      </c>
      <c r="C39" s="103">
        <v>8.1894821356884844</v>
      </c>
      <c r="D39" s="104">
        <v>5.3970000000000002</v>
      </c>
      <c r="E39" s="83">
        <f t="shared" si="18"/>
        <v>91.810517864311521</v>
      </c>
      <c r="F39" s="45"/>
      <c r="G39" s="45"/>
      <c r="H39" s="45"/>
      <c r="I39" s="46" t="str">
        <f t="shared" si="11"/>
        <v/>
      </c>
      <c r="J39" s="46" t="str">
        <f t="shared" si="12"/>
        <v/>
      </c>
      <c r="K39" s="47" t="str">
        <f t="shared" si="0"/>
        <v/>
      </c>
      <c r="L39" s="47" t="str">
        <f t="shared" si="1"/>
        <v/>
      </c>
      <c r="M39" s="48">
        <f t="shared" si="13"/>
        <v>0</v>
      </c>
      <c r="N39" s="46" t="str">
        <f t="shared" si="2"/>
        <v/>
      </c>
      <c r="O39" s="47" t="str">
        <f t="shared" si="3"/>
        <v/>
      </c>
      <c r="P39" s="47" t="str">
        <f t="shared" si="4"/>
        <v/>
      </c>
      <c r="Q39" s="48">
        <f t="shared" si="14"/>
        <v>0</v>
      </c>
      <c r="R39" s="2"/>
      <c r="AH39" s="57" t="str">
        <f>IF(G39&gt;1,IF($E$10&gt;0,100-(#REF!/(1+(AL39/#REF!)^#REF!)^#REF!+#REF!/(AL39-1))*100,100-(AL39*D$5+D$6)*100),"")</f>
        <v/>
      </c>
      <c r="AI39" s="21" t="str">
        <f t="shared" si="5"/>
        <v/>
      </c>
      <c r="AJ39" s="21" t="str">
        <f t="shared" si="6"/>
        <v/>
      </c>
      <c r="AK39" s="48">
        <f t="shared" si="7"/>
        <v>0</v>
      </c>
      <c r="AL39" s="58" t="str">
        <f t="shared" si="8"/>
        <v/>
      </c>
      <c r="AM39" s="59" t="str">
        <f t="shared" si="9"/>
        <v/>
      </c>
      <c r="AN39" s="59" t="str">
        <f t="shared" si="10"/>
        <v/>
      </c>
      <c r="AO39" s="60"/>
    </row>
    <row r="40" spans="2:41" x14ac:dyDescent="0.25">
      <c r="B40" s="103" t="s">
        <v>328</v>
      </c>
      <c r="C40" s="103">
        <v>12.123645122440788</v>
      </c>
      <c r="D40" s="104">
        <v>5.1245000000000003</v>
      </c>
      <c r="E40" s="83">
        <f t="shared" si="18"/>
        <v>87.876354877559208</v>
      </c>
      <c r="F40" s="45"/>
      <c r="G40" s="45"/>
      <c r="H40" s="45"/>
      <c r="I40" s="46" t="str">
        <f t="shared" si="11"/>
        <v/>
      </c>
      <c r="J40" s="46" t="str">
        <f t="shared" si="12"/>
        <v/>
      </c>
      <c r="K40" s="47" t="str">
        <f t="shared" si="0"/>
        <v/>
      </c>
      <c r="L40" s="47" t="str">
        <f t="shared" si="1"/>
        <v/>
      </c>
      <c r="M40" s="48">
        <f t="shared" si="13"/>
        <v>0</v>
      </c>
      <c r="N40" s="46" t="str">
        <f t="shared" si="2"/>
        <v/>
      </c>
      <c r="O40" s="47" t="str">
        <f t="shared" si="3"/>
        <v/>
      </c>
      <c r="P40" s="47" t="str">
        <f t="shared" si="4"/>
        <v/>
      </c>
      <c r="Q40" s="48">
        <f t="shared" si="14"/>
        <v>0</v>
      </c>
      <c r="R40" s="2"/>
      <c r="AH40" s="57" t="str">
        <f>IF(G40&gt;1,IF($E$10&gt;0,100-(#REF!/(1+(AL40/#REF!)^#REF!)^#REF!+#REF!/(AL40-1))*100,100-(AL40*D$5+D$6)*100),"")</f>
        <v/>
      </c>
      <c r="AI40" s="21" t="str">
        <f t="shared" si="5"/>
        <v/>
      </c>
      <c r="AJ40" s="21" t="str">
        <f t="shared" si="6"/>
        <v/>
      </c>
      <c r="AK40" s="48">
        <f t="shared" si="7"/>
        <v>0</v>
      </c>
      <c r="AL40" s="58" t="str">
        <f t="shared" si="8"/>
        <v/>
      </c>
      <c r="AM40" s="59" t="str">
        <f t="shared" si="9"/>
        <v/>
      </c>
      <c r="AN40" s="59" t="str">
        <f t="shared" si="10"/>
        <v/>
      </c>
      <c r="AO40" s="60"/>
    </row>
    <row r="41" spans="2:41" x14ac:dyDescent="0.25">
      <c r="B41" s="103" t="s">
        <v>329</v>
      </c>
      <c r="C41" s="103">
        <v>4.8937023666265498</v>
      </c>
      <c r="D41" s="104">
        <v>5.7645</v>
      </c>
      <c r="E41" s="83">
        <f t="shared" si="18"/>
        <v>95.106297633373444</v>
      </c>
      <c r="F41" s="45"/>
      <c r="G41" s="45"/>
      <c r="H41" s="45"/>
      <c r="I41" s="46" t="str">
        <f t="shared" si="11"/>
        <v/>
      </c>
      <c r="J41" s="46" t="str">
        <f t="shared" si="12"/>
        <v/>
      </c>
      <c r="K41" s="47" t="str">
        <f t="shared" si="0"/>
        <v/>
      </c>
      <c r="L41" s="47" t="str">
        <f t="shared" si="1"/>
        <v/>
      </c>
      <c r="M41" s="48">
        <f t="shared" si="13"/>
        <v>0</v>
      </c>
      <c r="N41" s="46" t="str">
        <f t="shared" si="2"/>
        <v/>
      </c>
      <c r="O41" s="47" t="str">
        <f t="shared" si="3"/>
        <v/>
      </c>
      <c r="P41" s="47" t="str">
        <f t="shared" si="4"/>
        <v/>
      </c>
      <c r="Q41" s="48">
        <f t="shared" si="14"/>
        <v>0</v>
      </c>
      <c r="R41" s="2"/>
      <c r="AH41" s="57" t="str">
        <f>IF(G41&gt;1,IF($E$10&gt;0,100-(#REF!/(1+(AL41/#REF!)^#REF!)^#REF!+#REF!/(AL41-1))*100,100-(AL41*D$5+D$6)*100),"")</f>
        <v/>
      </c>
      <c r="AI41" s="21" t="str">
        <f t="shared" si="5"/>
        <v/>
      </c>
      <c r="AJ41" s="21" t="str">
        <f t="shared" si="6"/>
        <v/>
      </c>
      <c r="AK41" s="48">
        <f t="shared" si="7"/>
        <v>0</v>
      </c>
      <c r="AL41" s="58" t="str">
        <f t="shared" si="8"/>
        <v/>
      </c>
      <c r="AM41" s="59" t="str">
        <f t="shared" si="9"/>
        <v/>
      </c>
      <c r="AN41" s="59" t="str">
        <f t="shared" si="10"/>
        <v/>
      </c>
      <c r="AO41" s="60"/>
    </row>
    <row r="42" spans="2:41" x14ac:dyDescent="0.25">
      <c r="B42" s="103" t="s">
        <v>330</v>
      </c>
      <c r="C42" s="103">
        <v>4.7733654231849085</v>
      </c>
      <c r="D42" s="104">
        <v>5.7515000000000001</v>
      </c>
      <c r="E42" s="83">
        <f t="shared" si="18"/>
        <v>95.226634576815087</v>
      </c>
      <c r="F42" s="45"/>
      <c r="G42" s="45"/>
      <c r="H42" s="45"/>
      <c r="I42" s="46" t="str">
        <f t="shared" si="11"/>
        <v/>
      </c>
      <c r="J42" s="46" t="str">
        <f t="shared" si="12"/>
        <v/>
      </c>
      <c r="K42" s="47" t="str">
        <f t="shared" si="0"/>
        <v/>
      </c>
      <c r="L42" s="47" t="str">
        <f t="shared" si="1"/>
        <v/>
      </c>
      <c r="M42" s="48">
        <f t="shared" si="13"/>
        <v>0</v>
      </c>
      <c r="N42" s="46" t="str">
        <f t="shared" si="2"/>
        <v/>
      </c>
      <c r="O42" s="47" t="str">
        <f t="shared" si="3"/>
        <v/>
      </c>
      <c r="P42" s="47" t="str">
        <f t="shared" si="4"/>
        <v/>
      </c>
      <c r="Q42" s="48">
        <f t="shared" si="14"/>
        <v>0</v>
      </c>
      <c r="R42" s="2"/>
      <c r="AH42" s="57" t="str">
        <f>IF(G42&gt;1,IF($E$10&gt;0,100-(#REF!/(1+(AL42/#REF!)^#REF!)^#REF!+#REF!/(AL42-1))*100,100-(AL42*D$5+D$6)*100),"")</f>
        <v/>
      </c>
      <c r="AI42" s="21" t="str">
        <f t="shared" si="5"/>
        <v/>
      </c>
      <c r="AJ42" s="21" t="str">
        <f t="shared" si="6"/>
        <v/>
      </c>
      <c r="AK42" s="48">
        <f t="shared" si="7"/>
        <v>0</v>
      </c>
      <c r="AL42" s="58" t="str">
        <f t="shared" si="8"/>
        <v/>
      </c>
      <c r="AM42" s="59" t="str">
        <f t="shared" si="9"/>
        <v/>
      </c>
      <c r="AN42" s="59" t="str">
        <f t="shared" si="10"/>
        <v/>
      </c>
      <c r="AO42" s="60"/>
    </row>
    <row r="43" spans="2:41" x14ac:dyDescent="0.25">
      <c r="B43" s="103" t="s">
        <v>331</v>
      </c>
      <c r="C43" s="103">
        <v>4.4650040225261547</v>
      </c>
      <c r="D43" s="104">
        <v>5.76</v>
      </c>
      <c r="E43" s="83">
        <f t="shared" si="18"/>
        <v>95.534995977473841</v>
      </c>
      <c r="F43" s="45"/>
      <c r="G43" s="45"/>
      <c r="H43" s="45"/>
      <c r="I43" s="46" t="str">
        <f t="shared" si="11"/>
        <v/>
      </c>
      <c r="J43" s="46" t="str">
        <f t="shared" si="12"/>
        <v/>
      </c>
      <c r="K43" s="47" t="str">
        <f t="shared" si="0"/>
        <v/>
      </c>
      <c r="L43" s="47" t="str">
        <f t="shared" si="1"/>
        <v/>
      </c>
      <c r="M43" s="48">
        <f t="shared" si="13"/>
        <v>0</v>
      </c>
      <c r="N43" s="46" t="str">
        <f t="shared" si="2"/>
        <v/>
      </c>
      <c r="O43" s="47" t="str">
        <f t="shared" si="3"/>
        <v/>
      </c>
      <c r="P43" s="47" t="str">
        <f t="shared" si="4"/>
        <v/>
      </c>
      <c r="Q43" s="48">
        <f t="shared" si="14"/>
        <v>0</v>
      </c>
      <c r="R43" s="2"/>
      <c r="AH43" s="57" t="str">
        <f>IF(G43&gt;1,IF($E$10&gt;0,100-(#REF!/(1+(AL43/#REF!)^#REF!)^#REF!+#REF!/(AL43-1))*100,100-(AL43*D$5+D$6)*100),"")</f>
        <v/>
      </c>
      <c r="AI43" s="21" t="str">
        <f t="shared" si="5"/>
        <v/>
      </c>
      <c r="AJ43" s="21" t="str">
        <f t="shared" si="6"/>
        <v/>
      </c>
      <c r="AK43" s="48">
        <f t="shared" si="7"/>
        <v>0</v>
      </c>
      <c r="AL43" s="58" t="str">
        <f t="shared" si="8"/>
        <v/>
      </c>
      <c r="AM43" s="59" t="str">
        <f t="shared" si="9"/>
        <v/>
      </c>
      <c r="AN43" s="59" t="str">
        <f t="shared" si="10"/>
        <v/>
      </c>
      <c r="AO43" s="60"/>
    </row>
    <row r="44" spans="2:41" x14ac:dyDescent="0.25">
      <c r="B44" s="103" t="s">
        <v>332</v>
      </c>
      <c r="C44" s="103">
        <v>4.2638777152051608</v>
      </c>
      <c r="D44" s="104">
        <v>5.8119999999999994</v>
      </c>
      <c r="E44" s="83">
        <f t="shared" si="18"/>
        <v>95.736122284794845</v>
      </c>
      <c r="F44" s="45"/>
      <c r="G44" s="45"/>
      <c r="H44" s="45"/>
      <c r="I44" s="46" t="str">
        <f t="shared" si="11"/>
        <v/>
      </c>
      <c r="J44" s="46" t="str">
        <f t="shared" si="12"/>
        <v/>
      </c>
      <c r="K44" s="47" t="str">
        <f t="shared" si="0"/>
        <v/>
      </c>
      <c r="L44" s="47" t="str">
        <f t="shared" si="1"/>
        <v/>
      </c>
      <c r="M44" s="48">
        <f t="shared" si="13"/>
        <v>0</v>
      </c>
      <c r="N44" s="46" t="str">
        <f t="shared" si="2"/>
        <v/>
      </c>
      <c r="O44" s="47" t="str">
        <f t="shared" si="3"/>
        <v/>
      </c>
      <c r="P44" s="47" t="str">
        <f t="shared" si="4"/>
        <v/>
      </c>
      <c r="Q44" s="48">
        <f t="shared" si="14"/>
        <v>0</v>
      </c>
      <c r="R44" s="2"/>
      <c r="AH44" s="57" t="str">
        <f>IF(G44&gt;1,IF($E$10&gt;0,100-(#REF!/(1+(AL44/#REF!)^#REF!)^#REF!+#REF!/(AL44-1))*100,100-(AL44*D$5+D$6)*100),"")</f>
        <v/>
      </c>
      <c r="AI44" s="21" t="str">
        <f t="shared" si="5"/>
        <v/>
      </c>
      <c r="AJ44" s="21" t="str">
        <f t="shared" si="6"/>
        <v/>
      </c>
      <c r="AK44" s="48">
        <f t="shared" si="7"/>
        <v>0</v>
      </c>
      <c r="AL44" s="58" t="str">
        <f t="shared" si="8"/>
        <v/>
      </c>
      <c r="AM44" s="59" t="str">
        <f t="shared" si="9"/>
        <v/>
      </c>
      <c r="AN44" s="59" t="str">
        <f t="shared" si="10"/>
        <v/>
      </c>
      <c r="AO44" s="60"/>
    </row>
    <row r="45" spans="2:41" x14ac:dyDescent="0.25">
      <c r="C45" s="2"/>
      <c r="E45" s="83" t="str">
        <f t="shared" si="18"/>
        <v/>
      </c>
      <c r="F45" s="45"/>
      <c r="G45" s="45"/>
      <c r="H45" s="45"/>
      <c r="I45" s="46" t="str">
        <f t="shared" si="11"/>
        <v/>
      </c>
      <c r="J45" s="46" t="str">
        <f t="shared" si="12"/>
        <v/>
      </c>
      <c r="K45" s="47" t="str">
        <f t="shared" si="0"/>
        <v/>
      </c>
      <c r="L45" s="47" t="str">
        <f t="shared" si="1"/>
        <v/>
      </c>
      <c r="M45" s="48">
        <f t="shared" si="13"/>
        <v>0</v>
      </c>
      <c r="N45" s="46" t="str">
        <f t="shared" si="2"/>
        <v/>
      </c>
      <c r="O45" s="47" t="str">
        <f t="shared" si="3"/>
        <v/>
      </c>
      <c r="P45" s="47" t="str">
        <f t="shared" si="4"/>
        <v/>
      </c>
      <c r="Q45" s="48">
        <f t="shared" si="14"/>
        <v>0</v>
      </c>
      <c r="R45" s="2"/>
      <c r="AH45" s="57" t="str">
        <f>IF(G45&gt;1,IF($E$10&gt;0,100-(#REF!/(1+(AL45/#REF!)^#REF!)^#REF!+#REF!/(AL45-1))*100,100-(AL45*D$5+D$6)*100),"")</f>
        <v/>
      </c>
      <c r="AI45" s="21" t="str">
        <f t="shared" si="5"/>
        <v/>
      </c>
      <c r="AJ45" s="21" t="str">
        <f t="shared" si="6"/>
        <v/>
      </c>
      <c r="AK45" s="48">
        <f t="shared" si="7"/>
        <v>0</v>
      </c>
      <c r="AL45" s="58" t="str">
        <f t="shared" si="8"/>
        <v/>
      </c>
      <c r="AM45" s="59" t="str">
        <f t="shared" si="9"/>
        <v/>
      </c>
      <c r="AN45" s="59" t="str">
        <f t="shared" si="10"/>
        <v/>
      </c>
      <c r="AO45" s="60"/>
    </row>
    <row r="46" spans="2:41" x14ac:dyDescent="0.25">
      <c r="C46" s="2"/>
      <c r="E46" s="83" t="str">
        <f t="shared" si="18"/>
        <v/>
      </c>
      <c r="F46" s="45"/>
      <c r="G46" s="45"/>
      <c r="H46" s="45"/>
      <c r="I46" s="46" t="str">
        <f t="shared" si="11"/>
        <v/>
      </c>
      <c r="J46" s="46" t="str">
        <f t="shared" si="12"/>
        <v/>
      </c>
      <c r="K46" s="47" t="str">
        <f t="shared" si="0"/>
        <v/>
      </c>
      <c r="L46" s="47" t="str">
        <f t="shared" si="1"/>
        <v/>
      </c>
      <c r="M46" s="48">
        <f t="shared" si="13"/>
        <v>0</v>
      </c>
      <c r="N46" s="46" t="str">
        <f t="shared" si="2"/>
        <v/>
      </c>
      <c r="O46" s="47" t="str">
        <f t="shared" si="3"/>
        <v/>
      </c>
      <c r="P46" s="47" t="str">
        <f t="shared" si="4"/>
        <v/>
      </c>
      <c r="Q46" s="48">
        <f t="shared" si="14"/>
        <v>0</v>
      </c>
      <c r="R46" s="2"/>
      <c r="AH46" s="57" t="str">
        <f>IF(G46&gt;1,IF($E$10&gt;0,100-(#REF!/(1+(AL46/#REF!)^#REF!)^#REF!+#REF!/(AL46-1))*100,100-(AL46*D$5+D$6)*100),"")</f>
        <v/>
      </c>
      <c r="AI46" s="21" t="str">
        <f t="shared" si="5"/>
        <v/>
      </c>
      <c r="AJ46" s="21" t="str">
        <f t="shared" si="6"/>
        <v/>
      </c>
      <c r="AK46" s="48">
        <f t="shared" si="7"/>
        <v>0</v>
      </c>
      <c r="AL46" s="58" t="str">
        <f t="shared" si="8"/>
        <v/>
      </c>
      <c r="AM46" s="59" t="str">
        <f t="shared" si="9"/>
        <v/>
      </c>
      <c r="AN46" s="59" t="str">
        <f t="shared" si="10"/>
        <v/>
      </c>
      <c r="AO46" s="60"/>
    </row>
    <row r="47" spans="2:41" x14ac:dyDescent="0.25">
      <c r="C47" s="82"/>
      <c r="D47" s="45"/>
      <c r="E47" s="83" t="str">
        <f t="shared" si="18"/>
        <v/>
      </c>
      <c r="F47" s="45"/>
      <c r="G47" s="45"/>
      <c r="H47" s="45"/>
      <c r="I47" s="46" t="str">
        <f t="shared" si="11"/>
        <v/>
      </c>
      <c r="J47" s="46" t="str">
        <f t="shared" si="12"/>
        <v/>
      </c>
      <c r="K47" s="47" t="str">
        <f t="shared" si="0"/>
        <v/>
      </c>
      <c r="L47" s="47" t="str">
        <f t="shared" si="1"/>
        <v/>
      </c>
      <c r="M47" s="48">
        <f t="shared" si="13"/>
        <v>0</v>
      </c>
      <c r="N47" s="46" t="str">
        <f t="shared" si="2"/>
        <v/>
      </c>
      <c r="O47" s="47" t="str">
        <f t="shared" si="3"/>
        <v/>
      </c>
      <c r="P47" s="47" t="str">
        <f t="shared" si="4"/>
        <v/>
      </c>
      <c r="Q47" s="48">
        <f t="shared" si="14"/>
        <v>0</v>
      </c>
      <c r="R47" s="2"/>
      <c r="AH47" s="57" t="str">
        <f>IF(G47&gt;1,IF($E$10&gt;0,100-(#REF!/(1+(AL47/#REF!)^#REF!)^#REF!+#REF!/(AL47-1))*100,100-(AL47*D$5+D$6)*100),"")</f>
        <v/>
      </c>
      <c r="AI47" s="21" t="str">
        <f t="shared" si="5"/>
        <v/>
      </c>
      <c r="AJ47" s="21" t="str">
        <f t="shared" si="6"/>
        <v/>
      </c>
      <c r="AK47" s="48">
        <f t="shared" si="7"/>
        <v>0</v>
      </c>
      <c r="AL47" s="58" t="str">
        <f t="shared" si="8"/>
        <v/>
      </c>
      <c r="AM47" s="59" t="str">
        <f t="shared" si="9"/>
        <v/>
      </c>
      <c r="AN47" s="59" t="str">
        <f t="shared" si="10"/>
        <v/>
      </c>
      <c r="AO47" s="60"/>
    </row>
    <row r="48" spans="2:41" x14ac:dyDescent="0.25">
      <c r="C48" s="82"/>
      <c r="D48" s="45"/>
      <c r="E48" s="83" t="str">
        <f t="shared" si="18"/>
        <v/>
      </c>
      <c r="F48" s="45"/>
      <c r="G48" s="45"/>
      <c r="H48" s="45"/>
      <c r="I48" s="46" t="str">
        <f t="shared" si="11"/>
        <v/>
      </c>
      <c r="J48" s="46" t="str">
        <f t="shared" si="12"/>
        <v/>
      </c>
      <c r="K48" s="47" t="str">
        <f t="shared" si="0"/>
        <v/>
      </c>
      <c r="L48" s="47" t="str">
        <f t="shared" si="1"/>
        <v/>
      </c>
      <c r="M48" s="48">
        <f t="shared" si="13"/>
        <v>0</v>
      </c>
      <c r="N48" s="46" t="str">
        <f t="shared" si="2"/>
        <v/>
      </c>
      <c r="O48" s="47" t="str">
        <f t="shared" si="3"/>
        <v/>
      </c>
      <c r="P48" s="47" t="str">
        <f t="shared" si="4"/>
        <v/>
      </c>
      <c r="Q48" s="48">
        <f t="shared" si="14"/>
        <v>0</v>
      </c>
      <c r="R48" s="2"/>
      <c r="AH48" s="57" t="str">
        <f>IF(G48&gt;1,IF($E$10&gt;0,100-(#REF!/(1+(AL48/#REF!)^#REF!)^#REF!+#REF!/(AL48-1))*100,100-(AL48*D$5+D$6)*100),"")</f>
        <v/>
      </c>
      <c r="AI48" s="21" t="str">
        <f t="shared" si="5"/>
        <v/>
      </c>
      <c r="AJ48" s="21" t="str">
        <f t="shared" si="6"/>
        <v/>
      </c>
      <c r="AK48" s="48">
        <f t="shared" si="7"/>
        <v>0</v>
      </c>
      <c r="AL48" s="58" t="str">
        <f t="shared" si="8"/>
        <v/>
      </c>
      <c r="AM48" s="59" t="str">
        <f t="shared" si="9"/>
        <v/>
      </c>
      <c r="AN48" s="59" t="str">
        <f t="shared" si="10"/>
        <v/>
      </c>
      <c r="AO48" s="60"/>
    </row>
    <row r="49" spans="3:41" x14ac:dyDescent="0.25">
      <c r="C49" s="82"/>
      <c r="D49" s="45"/>
      <c r="E49" s="83" t="str">
        <f t="shared" si="18"/>
        <v/>
      </c>
      <c r="F49" s="45"/>
      <c r="G49" s="45"/>
      <c r="H49" s="45"/>
      <c r="I49" s="46" t="str">
        <f t="shared" si="11"/>
        <v/>
      </c>
      <c r="J49" s="46" t="str">
        <f t="shared" si="12"/>
        <v/>
      </c>
      <c r="K49" s="47" t="str">
        <f t="shared" si="0"/>
        <v/>
      </c>
      <c r="L49" s="47" t="str">
        <f t="shared" si="1"/>
        <v/>
      </c>
      <c r="M49" s="48">
        <f t="shared" si="13"/>
        <v>0</v>
      </c>
      <c r="N49" s="46" t="str">
        <f t="shared" si="2"/>
        <v/>
      </c>
      <c r="O49" s="47" t="str">
        <f t="shared" si="3"/>
        <v/>
      </c>
      <c r="P49" s="47" t="str">
        <f t="shared" si="4"/>
        <v/>
      </c>
      <c r="Q49" s="48">
        <f t="shared" si="14"/>
        <v>0</v>
      </c>
      <c r="R49" s="2"/>
      <c r="AH49" s="57" t="str">
        <f>IF(G49&gt;1,IF($E$10&gt;0,100-(#REF!/(1+(AL49/#REF!)^#REF!)^#REF!+#REF!/(AL49-1))*100,100-(AL49*D$5+D$6)*100),"")</f>
        <v/>
      </c>
      <c r="AI49" s="21" t="str">
        <f t="shared" si="5"/>
        <v/>
      </c>
      <c r="AJ49" s="21" t="str">
        <f t="shared" si="6"/>
        <v/>
      </c>
      <c r="AK49" s="48">
        <f t="shared" si="7"/>
        <v>0</v>
      </c>
      <c r="AL49" s="58" t="str">
        <f t="shared" si="8"/>
        <v/>
      </c>
      <c r="AM49" s="59" t="str">
        <f t="shared" si="9"/>
        <v/>
      </c>
      <c r="AN49" s="59" t="str">
        <f t="shared" si="10"/>
        <v/>
      </c>
      <c r="AO49" s="60"/>
    </row>
    <row r="50" spans="3:41" x14ac:dyDescent="0.25">
      <c r="C50" s="82"/>
      <c r="D50" s="45"/>
      <c r="E50" s="83" t="str">
        <f t="shared" si="18"/>
        <v/>
      </c>
      <c r="F50" s="45"/>
      <c r="G50" s="45"/>
      <c r="H50" s="45"/>
      <c r="I50" s="46" t="str">
        <f t="shared" si="11"/>
        <v/>
      </c>
      <c r="J50" s="46" t="str">
        <f t="shared" si="12"/>
        <v/>
      </c>
      <c r="K50" s="47" t="str">
        <f t="shared" si="0"/>
        <v/>
      </c>
      <c r="L50" s="47" t="str">
        <f t="shared" si="1"/>
        <v/>
      </c>
      <c r="M50" s="48">
        <f t="shared" si="13"/>
        <v>0</v>
      </c>
      <c r="N50" s="46" t="str">
        <f t="shared" si="2"/>
        <v/>
      </c>
      <c r="O50" s="47" t="str">
        <f t="shared" si="3"/>
        <v/>
      </c>
      <c r="P50" s="47" t="str">
        <f t="shared" si="4"/>
        <v/>
      </c>
      <c r="Q50" s="48">
        <f t="shared" si="14"/>
        <v>0</v>
      </c>
      <c r="R50" s="2"/>
      <c r="AH50" s="57" t="str">
        <f>IF(G50&gt;1,IF($E$10&gt;0,100-(#REF!/(1+(AL50/#REF!)^#REF!)^#REF!+#REF!/(AL50-1))*100,100-(AL50*D$5+D$6)*100),"")</f>
        <v/>
      </c>
      <c r="AI50" s="21" t="str">
        <f t="shared" si="5"/>
        <v/>
      </c>
      <c r="AJ50" s="21" t="str">
        <f t="shared" si="6"/>
        <v/>
      </c>
      <c r="AK50" s="48">
        <f t="shared" si="7"/>
        <v>0</v>
      </c>
      <c r="AL50" s="58" t="str">
        <f t="shared" si="8"/>
        <v/>
      </c>
      <c r="AM50" s="59" t="str">
        <f t="shared" si="9"/>
        <v/>
      </c>
      <c r="AN50" s="59" t="str">
        <f t="shared" si="10"/>
        <v/>
      </c>
      <c r="AO50" s="60"/>
    </row>
    <row r="51" spans="3:41" x14ac:dyDescent="0.25">
      <c r="C51" s="82"/>
      <c r="D51" s="45"/>
      <c r="E51" s="83" t="str">
        <f t="shared" si="18"/>
        <v/>
      </c>
      <c r="F51" s="45"/>
      <c r="G51" s="45"/>
      <c r="H51" s="45"/>
      <c r="I51" s="46" t="str">
        <f t="shared" si="11"/>
        <v/>
      </c>
      <c r="J51" s="46" t="str">
        <f t="shared" si="12"/>
        <v/>
      </c>
      <c r="K51" s="47" t="str">
        <f t="shared" si="0"/>
        <v/>
      </c>
      <c r="L51" s="47" t="str">
        <f t="shared" si="1"/>
        <v/>
      </c>
      <c r="M51" s="48">
        <f t="shared" si="13"/>
        <v>0</v>
      </c>
      <c r="N51" s="46" t="str">
        <f t="shared" si="2"/>
        <v/>
      </c>
      <c r="O51" s="47" t="str">
        <f t="shared" si="3"/>
        <v/>
      </c>
      <c r="P51" s="47" t="str">
        <f t="shared" si="4"/>
        <v/>
      </c>
      <c r="Q51" s="48">
        <f t="shared" si="14"/>
        <v>0</v>
      </c>
      <c r="R51" s="2"/>
      <c r="AH51" s="57" t="str">
        <f>IF(G51&gt;1,IF($E$10&gt;0,100-(#REF!/(1+(AL51/#REF!)^#REF!)^#REF!+#REF!/(AL51-1))*100,100-(AL51*D$5+D$6)*100),"")</f>
        <v/>
      </c>
      <c r="AI51" s="21" t="str">
        <f t="shared" si="5"/>
        <v/>
      </c>
      <c r="AJ51" s="21" t="str">
        <f t="shared" si="6"/>
        <v/>
      </c>
      <c r="AK51" s="48">
        <f t="shared" si="7"/>
        <v>0</v>
      </c>
      <c r="AL51" s="58" t="str">
        <f t="shared" si="8"/>
        <v/>
      </c>
      <c r="AM51" s="59" t="str">
        <f t="shared" si="9"/>
        <v/>
      </c>
      <c r="AN51" s="59" t="str">
        <f t="shared" si="10"/>
        <v/>
      </c>
      <c r="AO51" s="60"/>
    </row>
    <row r="52" spans="3:41" x14ac:dyDescent="0.25">
      <c r="C52" s="82"/>
      <c r="D52" s="45"/>
      <c r="E52" s="83" t="str">
        <f t="shared" si="18"/>
        <v/>
      </c>
      <c r="F52" s="45"/>
      <c r="G52" s="45"/>
      <c r="H52" s="45"/>
      <c r="I52" s="46" t="str">
        <f t="shared" si="11"/>
        <v/>
      </c>
      <c r="J52" s="46" t="str">
        <f t="shared" si="12"/>
        <v/>
      </c>
      <c r="K52" s="47" t="str">
        <f t="shared" si="0"/>
        <v/>
      </c>
      <c r="L52" s="47" t="str">
        <f t="shared" si="1"/>
        <v/>
      </c>
      <c r="M52" s="48">
        <f t="shared" si="13"/>
        <v>0</v>
      </c>
      <c r="N52" s="46" t="str">
        <f t="shared" si="2"/>
        <v/>
      </c>
      <c r="O52" s="47" t="str">
        <f t="shared" si="3"/>
        <v/>
      </c>
      <c r="P52" s="47" t="str">
        <f t="shared" si="4"/>
        <v/>
      </c>
      <c r="Q52" s="48">
        <f t="shared" si="14"/>
        <v>0</v>
      </c>
      <c r="R52" s="2"/>
      <c r="AH52" s="57" t="str">
        <f>IF(G52&gt;1,IF($E$10&gt;0,100-(#REF!/(1+(AL52/#REF!)^#REF!)^#REF!+#REF!/(AL52-1))*100,100-(AL52*D$5+D$6)*100),"")</f>
        <v/>
      </c>
      <c r="AI52" s="21" t="str">
        <f t="shared" si="5"/>
        <v/>
      </c>
      <c r="AJ52" s="21" t="str">
        <f t="shared" si="6"/>
        <v/>
      </c>
      <c r="AK52" s="48">
        <f t="shared" si="7"/>
        <v>0</v>
      </c>
      <c r="AL52" s="58" t="str">
        <f t="shared" si="8"/>
        <v/>
      </c>
      <c r="AM52" s="59" t="str">
        <f t="shared" si="9"/>
        <v/>
      </c>
      <c r="AN52" s="59" t="str">
        <f t="shared" si="10"/>
        <v/>
      </c>
      <c r="AO52" s="60"/>
    </row>
    <row r="53" spans="3:41" x14ac:dyDescent="0.25">
      <c r="C53" s="82"/>
      <c r="D53" s="45"/>
      <c r="E53" s="83" t="str">
        <f t="shared" si="18"/>
        <v/>
      </c>
      <c r="F53" s="45"/>
      <c r="G53" s="45"/>
      <c r="H53" s="45"/>
      <c r="I53" s="46" t="str">
        <f t="shared" si="11"/>
        <v/>
      </c>
      <c r="J53" s="46" t="str">
        <f t="shared" si="12"/>
        <v/>
      </c>
      <c r="K53" s="47" t="str">
        <f t="shared" si="0"/>
        <v/>
      </c>
      <c r="L53" s="47" t="str">
        <f t="shared" si="1"/>
        <v/>
      </c>
      <c r="M53" s="48">
        <f t="shared" si="13"/>
        <v>0</v>
      </c>
      <c r="N53" s="46" t="str">
        <f t="shared" si="2"/>
        <v/>
      </c>
      <c r="O53" s="47" t="str">
        <f t="shared" si="3"/>
        <v/>
      </c>
      <c r="P53" s="47" t="str">
        <f t="shared" si="4"/>
        <v/>
      </c>
      <c r="Q53" s="48">
        <f t="shared" si="14"/>
        <v>0</v>
      </c>
      <c r="R53" s="2"/>
      <c r="AH53" s="57" t="str">
        <f>IF(G53&gt;1,IF($E$10&gt;0,100-(#REF!/(1+(AL53/#REF!)^#REF!)^#REF!+#REF!/(AL53-1))*100,100-(AL53*D$5+D$6)*100),"")</f>
        <v/>
      </c>
      <c r="AI53" s="21" t="str">
        <f t="shared" si="5"/>
        <v/>
      </c>
      <c r="AJ53" s="21" t="str">
        <f t="shared" si="6"/>
        <v/>
      </c>
      <c r="AK53" s="48">
        <f t="shared" si="7"/>
        <v>0</v>
      </c>
      <c r="AL53" s="58" t="str">
        <f t="shared" si="8"/>
        <v/>
      </c>
      <c r="AM53" s="59" t="str">
        <f t="shared" si="9"/>
        <v/>
      </c>
      <c r="AN53" s="59" t="str">
        <f t="shared" si="10"/>
        <v/>
      </c>
      <c r="AO53" s="60"/>
    </row>
    <row r="54" spans="3:41" x14ac:dyDescent="0.25">
      <c r="C54" s="82"/>
      <c r="D54" s="45"/>
      <c r="E54" s="83" t="str">
        <f t="shared" si="18"/>
        <v/>
      </c>
      <c r="F54" s="45"/>
      <c r="G54" s="45"/>
      <c r="H54" s="45"/>
      <c r="I54" s="46" t="str">
        <f t="shared" si="11"/>
        <v/>
      </c>
      <c r="J54" s="46" t="str">
        <f t="shared" si="12"/>
        <v/>
      </c>
      <c r="K54" s="47" t="str">
        <f t="shared" si="0"/>
        <v/>
      </c>
      <c r="L54" s="47" t="str">
        <f t="shared" si="1"/>
        <v/>
      </c>
      <c r="M54" s="48">
        <f t="shared" si="13"/>
        <v>0</v>
      </c>
      <c r="N54" s="46" t="str">
        <f t="shared" si="2"/>
        <v/>
      </c>
      <c r="O54" s="47" t="str">
        <f t="shared" si="3"/>
        <v/>
      </c>
      <c r="P54" s="47" t="str">
        <f t="shared" si="4"/>
        <v/>
      </c>
      <c r="Q54" s="48">
        <f t="shared" si="14"/>
        <v>0</v>
      </c>
      <c r="R54" s="2"/>
      <c r="AH54" s="57" t="str">
        <f>IF(G54&gt;1,IF($E$10&gt;0,100-(#REF!/(1+(AL54/#REF!)^#REF!)^#REF!+#REF!/(AL54-1))*100,100-(AL54*D$5+D$6)*100),"")</f>
        <v/>
      </c>
      <c r="AI54" s="21" t="str">
        <f t="shared" si="5"/>
        <v/>
      </c>
      <c r="AJ54" s="21" t="str">
        <f t="shared" si="6"/>
        <v/>
      </c>
      <c r="AK54" s="48">
        <f t="shared" si="7"/>
        <v>0</v>
      </c>
      <c r="AL54" s="58" t="str">
        <f t="shared" si="8"/>
        <v/>
      </c>
      <c r="AM54" s="59" t="str">
        <f t="shared" si="9"/>
        <v/>
      </c>
      <c r="AN54" s="59" t="str">
        <f t="shared" si="10"/>
        <v/>
      </c>
      <c r="AO54" s="60"/>
    </row>
    <row r="55" spans="3:41" x14ac:dyDescent="0.25">
      <c r="C55" s="82"/>
      <c r="D55" s="45"/>
      <c r="E55" s="83" t="str">
        <f t="shared" si="18"/>
        <v/>
      </c>
      <c r="F55" s="45"/>
      <c r="G55" s="45"/>
      <c r="H55" s="45"/>
      <c r="I55" s="46" t="str">
        <f t="shared" si="11"/>
        <v/>
      </c>
      <c r="J55" s="46" t="str">
        <f t="shared" si="12"/>
        <v/>
      </c>
      <c r="K55" s="47" t="str">
        <f t="shared" si="0"/>
        <v/>
      </c>
      <c r="L55" s="47" t="str">
        <f t="shared" si="1"/>
        <v/>
      </c>
      <c r="M55" s="48">
        <f t="shared" si="13"/>
        <v>0</v>
      </c>
      <c r="N55" s="46" t="str">
        <f t="shared" si="2"/>
        <v/>
      </c>
      <c r="O55" s="47" t="str">
        <f t="shared" si="3"/>
        <v/>
      </c>
      <c r="P55" s="47" t="str">
        <f t="shared" si="4"/>
        <v/>
      </c>
      <c r="Q55" s="48">
        <f t="shared" si="14"/>
        <v>0</v>
      </c>
      <c r="R55" s="2"/>
      <c r="AH55" s="57" t="str">
        <f>IF(G55&gt;1,IF($E$10&gt;0,100-(#REF!/(1+(AL55/#REF!)^#REF!)^#REF!+#REF!/(AL55-1))*100,100-(AL55*D$5+D$6)*100),"")</f>
        <v/>
      </c>
      <c r="AI55" s="21" t="str">
        <f t="shared" si="5"/>
        <v/>
      </c>
      <c r="AJ55" s="21" t="str">
        <f t="shared" si="6"/>
        <v/>
      </c>
      <c r="AK55" s="48">
        <f t="shared" si="7"/>
        <v>0</v>
      </c>
      <c r="AL55" s="58" t="str">
        <f t="shared" si="8"/>
        <v/>
      </c>
      <c r="AM55" s="59" t="str">
        <f t="shared" si="9"/>
        <v/>
      </c>
      <c r="AN55" s="59" t="str">
        <f t="shared" si="10"/>
        <v/>
      </c>
      <c r="AO55" s="60"/>
    </row>
    <row r="56" spans="3:41" x14ac:dyDescent="0.25">
      <c r="C56" s="82"/>
      <c r="D56" s="45"/>
      <c r="E56" s="83" t="str">
        <f t="shared" si="18"/>
        <v/>
      </c>
      <c r="F56" s="45"/>
      <c r="G56" s="45"/>
      <c r="H56" s="45"/>
      <c r="I56" s="46" t="str">
        <f t="shared" si="11"/>
        <v/>
      </c>
      <c r="J56" s="46" t="str">
        <f t="shared" si="12"/>
        <v/>
      </c>
      <c r="K56" s="47" t="str">
        <f t="shared" si="0"/>
        <v/>
      </c>
      <c r="L56" s="47" t="str">
        <f t="shared" si="1"/>
        <v/>
      </c>
      <c r="M56" s="48">
        <f t="shared" si="13"/>
        <v>0</v>
      </c>
      <c r="N56" s="46" t="str">
        <f t="shared" si="2"/>
        <v/>
      </c>
      <c r="O56" s="47" t="str">
        <f t="shared" si="3"/>
        <v/>
      </c>
      <c r="P56" s="47" t="str">
        <f t="shared" si="4"/>
        <v/>
      </c>
      <c r="Q56" s="48">
        <f t="shared" si="14"/>
        <v>0</v>
      </c>
      <c r="R56" s="2"/>
      <c r="AH56" s="57" t="str">
        <f>IF(G56&gt;1,IF($E$10&gt;0,100-(#REF!/(1+(AL56/#REF!)^#REF!)^#REF!+#REF!/(AL56-1))*100,100-(AL56*D$5+D$6)*100),"")</f>
        <v/>
      </c>
      <c r="AI56" s="21" t="str">
        <f t="shared" si="5"/>
        <v/>
      </c>
      <c r="AJ56" s="21" t="str">
        <f t="shared" si="6"/>
        <v/>
      </c>
      <c r="AK56" s="48">
        <f t="shared" si="7"/>
        <v>0</v>
      </c>
      <c r="AL56" s="58" t="str">
        <f t="shared" si="8"/>
        <v/>
      </c>
      <c r="AM56" s="59" t="str">
        <f t="shared" si="9"/>
        <v/>
      </c>
      <c r="AN56" s="59" t="str">
        <f t="shared" si="10"/>
        <v/>
      </c>
      <c r="AO56" s="60"/>
    </row>
    <row r="57" spans="3:41" x14ac:dyDescent="0.25">
      <c r="C57" s="82"/>
      <c r="D57" s="45"/>
      <c r="E57" s="83" t="str">
        <f t="shared" si="18"/>
        <v/>
      </c>
      <c r="F57" s="45"/>
      <c r="G57" s="45"/>
      <c r="H57" s="45"/>
      <c r="I57" s="46" t="str">
        <f t="shared" si="11"/>
        <v/>
      </c>
      <c r="J57" s="46" t="str">
        <f t="shared" si="12"/>
        <v/>
      </c>
      <c r="K57" s="47" t="str">
        <f t="shared" si="0"/>
        <v/>
      </c>
      <c r="L57" s="47" t="str">
        <f t="shared" si="1"/>
        <v/>
      </c>
      <c r="M57" s="48">
        <f t="shared" si="13"/>
        <v>0</v>
      </c>
      <c r="N57" s="46" t="str">
        <f t="shared" si="2"/>
        <v/>
      </c>
      <c r="O57" s="47" t="str">
        <f t="shared" si="3"/>
        <v/>
      </c>
      <c r="P57" s="47" t="str">
        <f t="shared" si="4"/>
        <v/>
      </c>
      <c r="Q57" s="48">
        <f t="shared" si="14"/>
        <v>0</v>
      </c>
      <c r="R57" s="2"/>
      <c r="AH57" s="57" t="str">
        <f>IF(G57&gt;1,IF($E$10&gt;0,100-(#REF!/(1+(AL57/#REF!)^#REF!)^#REF!+#REF!/(AL57-1))*100,100-(AL57*D$5+D$6)*100),"")</f>
        <v/>
      </c>
      <c r="AI57" s="21" t="str">
        <f t="shared" si="5"/>
        <v/>
      </c>
      <c r="AJ57" s="21" t="str">
        <f t="shared" si="6"/>
        <v/>
      </c>
      <c r="AK57" s="48">
        <f t="shared" si="7"/>
        <v>0</v>
      </c>
      <c r="AL57" s="58" t="str">
        <f t="shared" si="8"/>
        <v/>
      </c>
      <c r="AM57" s="59" t="str">
        <f t="shared" si="9"/>
        <v/>
      </c>
      <c r="AN57" s="59" t="str">
        <f t="shared" si="10"/>
        <v/>
      </c>
      <c r="AO57" s="60"/>
    </row>
    <row r="58" spans="3:41" x14ac:dyDescent="0.25">
      <c r="C58" s="82"/>
      <c r="D58" s="45"/>
      <c r="E58" s="83" t="str">
        <f t="shared" si="18"/>
        <v/>
      </c>
      <c r="F58" s="45"/>
      <c r="G58" s="45"/>
      <c r="H58" s="45"/>
      <c r="I58" s="46" t="str">
        <f t="shared" si="11"/>
        <v/>
      </c>
      <c r="J58" s="46" t="str">
        <f t="shared" si="12"/>
        <v/>
      </c>
      <c r="K58" s="47" t="str">
        <f t="shared" si="0"/>
        <v/>
      </c>
      <c r="L58" s="47" t="str">
        <f t="shared" si="1"/>
        <v/>
      </c>
      <c r="M58" s="48">
        <f t="shared" si="13"/>
        <v>0</v>
      </c>
      <c r="N58" s="46" t="str">
        <f t="shared" si="2"/>
        <v/>
      </c>
      <c r="O58" s="47" t="str">
        <f t="shared" si="3"/>
        <v/>
      </c>
      <c r="P58" s="47" t="str">
        <f t="shared" si="4"/>
        <v/>
      </c>
      <c r="Q58" s="48">
        <f t="shared" si="14"/>
        <v>0</v>
      </c>
      <c r="R58" s="2"/>
      <c r="AH58" s="57" t="str">
        <f>IF(G58&gt;1,IF($E$10&gt;0,100-(#REF!/(1+(AL58/#REF!)^#REF!)^#REF!+#REF!/(AL58-1))*100,100-(AL58*D$5+D$6)*100),"")</f>
        <v/>
      </c>
      <c r="AI58" s="21" t="str">
        <f t="shared" si="5"/>
        <v/>
      </c>
      <c r="AJ58" s="21" t="str">
        <f t="shared" si="6"/>
        <v/>
      </c>
      <c r="AK58" s="48">
        <f t="shared" si="7"/>
        <v>0</v>
      </c>
      <c r="AL58" s="58" t="str">
        <f t="shared" si="8"/>
        <v/>
      </c>
      <c r="AM58" s="59" t="str">
        <f t="shared" si="9"/>
        <v/>
      </c>
      <c r="AN58" s="59" t="str">
        <f t="shared" si="10"/>
        <v/>
      </c>
      <c r="AO58" s="60"/>
    </row>
    <row r="59" spans="3:41" x14ac:dyDescent="0.25">
      <c r="C59" s="82"/>
      <c r="D59" s="45"/>
      <c r="E59" s="83" t="str">
        <f t="shared" si="18"/>
        <v/>
      </c>
      <c r="F59" s="45"/>
      <c r="G59" s="45"/>
      <c r="H59" s="45"/>
      <c r="I59" s="46" t="str">
        <f t="shared" si="11"/>
        <v/>
      </c>
      <c r="J59" s="46" t="str">
        <f t="shared" si="12"/>
        <v/>
      </c>
      <c r="K59" s="47" t="str">
        <f t="shared" si="0"/>
        <v/>
      </c>
      <c r="L59" s="47" t="str">
        <f t="shared" si="1"/>
        <v/>
      </c>
      <c r="M59" s="48">
        <f t="shared" si="13"/>
        <v>0</v>
      </c>
      <c r="N59" s="46" t="str">
        <f t="shared" si="2"/>
        <v/>
      </c>
      <c r="O59" s="47" t="str">
        <f t="shared" si="3"/>
        <v/>
      </c>
      <c r="P59" s="47" t="str">
        <f t="shared" si="4"/>
        <v/>
      </c>
      <c r="Q59" s="48">
        <f t="shared" si="14"/>
        <v>0</v>
      </c>
      <c r="R59" s="2"/>
      <c r="AH59" s="57" t="str">
        <f>IF(G59&gt;1,IF($E$10&gt;0,100-(#REF!/(1+(AL59/#REF!)^#REF!)^#REF!+#REF!/(AL59-1))*100,100-(AL59*D$5+D$6)*100),"")</f>
        <v/>
      </c>
      <c r="AI59" s="21" t="str">
        <f t="shared" si="5"/>
        <v/>
      </c>
      <c r="AJ59" s="21" t="str">
        <f t="shared" si="6"/>
        <v/>
      </c>
      <c r="AK59" s="48">
        <f t="shared" si="7"/>
        <v>0</v>
      </c>
      <c r="AL59" s="58" t="str">
        <f t="shared" si="8"/>
        <v/>
      </c>
      <c r="AM59" s="59" t="str">
        <f t="shared" si="9"/>
        <v/>
      </c>
      <c r="AN59" s="59" t="str">
        <f t="shared" si="10"/>
        <v/>
      </c>
      <c r="AO59" s="60"/>
    </row>
    <row r="60" spans="3:41" x14ac:dyDescent="0.25">
      <c r="C60" s="82"/>
      <c r="D60" s="45"/>
      <c r="E60" s="83" t="str">
        <f t="shared" si="18"/>
        <v/>
      </c>
      <c r="F60" s="45"/>
      <c r="G60" s="45"/>
      <c r="H60" s="45"/>
      <c r="I60" s="46" t="str">
        <f t="shared" si="11"/>
        <v/>
      </c>
      <c r="J60" s="46" t="str">
        <f t="shared" si="12"/>
        <v/>
      </c>
      <c r="K60" s="47" t="str">
        <f t="shared" si="0"/>
        <v/>
      </c>
      <c r="L60" s="47" t="str">
        <f t="shared" si="1"/>
        <v/>
      </c>
      <c r="M60" s="48">
        <f t="shared" si="13"/>
        <v>0</v>
      </c>
      <c r="N60" s="46" t="str">
        <f t="shared" si="2"/>
        <v/>
      </c>
      <c r="O60" s="47" t="str">
        <f t="shared" si="3"/>
        <v/>
      </c>
      <c r="P60" s="47" t="str">
        <f t="shared" si="4"/>
        <v/>
      </c>
      <c r="Q60" s="48">
        <f t="shared" si="14"/>
        <v>0</v>
      </c>
      <c r="R60" s="2"/>
      <c r="AH60" s="57" t="str">
        <f>IF(G60&gt;1,IF($E$10&gt;0,100-(#REF!/(1+(AL60/#REF!)^#REF!)^#REF!+#REF!/(AL60-1))*100,100-(AL60*D$5+D$6)*100),"")</f>
        <v/>
      </c>
      <c r="AI60" s="21" t="str">
        <f t="shared" si="5"/>
        <v/>
      </c>
      <c r="AJ60" s="21" t="str">
        <f t="shared" si="6"/>
        <v/>
      </c>
      <c r="AK60" s="48">
        <f t="shared" si="7"/>
        <v>0</v>
      </c>
      <c r="AL60" s="58" t="str">
        <f t="shared" si="8"/>
        <v/>
      </c>
      <c r="AM60" s="59" t="str">
        <f t="shared" si="9"/>
        <v/>
      </c>
      <c r="AN60" s="59" t="str">
        <f t="shared" si="10"/>
        <v/>
      </c>
      <c r="AO60" s="60"/>
    </row>
    <row r="61" spans="3:41" x14ac:dyDescent="0.25">
      <c r="C61" s="82"/>
      <c r="D61" s="45"/>
      <c r="E61" s="83" t="str">
        <f t="shared" si="18"/>
        <v/>
      </c>
      <c r="F61" s="45"/>
      <c r="G61" s="45"/>
      <c r="H61" s="45"/>
      <c r="I61" s="46" t="str">
        <f t="shared" si="11"/>
        <v/>
      </c>
      <c r="J61" s="46" t="str">
        <f t="shared" si="12"/>
        <v/>
      </c>
      <c r="K61" s="47" t="str">
        <f t="shared" si="0"/>
        <v/>
      </c>
      <c r="L61" s="47" t="str">
        <f t="shared" si="1"/>
        <v/>
      </c>
      <c r="M61" s="48">
        <f t="shared" si="13"/>
        <v>0</v>
      </c>
      <c r="N61" s="46" t="str">
        <f t="shared" si="2"/>
        <v/>
      </c>
      <c r="O61" s="47" t="str">
        <f t="shared" si="3"/>
        <v/>
      </c>
      <c r="P61" s="47" t="str">
        <f t="shared" si="4"/>
        <v/>
      </c>
      <c r="Q61" s="48">
        <f t="shared" si="14"/>
        <v>0</v>
      </c>
      <c r="R61" s="2"/>
      <c r="AH61" s="57" t="str">
        <f>IF(G61&gt;1,IF($E$10&gt;0,100-(#REF!/(1+(AL61/#REF!)^#REF!)^#REF!+#REF!/(AL61-1))*100,100-(AL61*D$5+D$6)*100),"")</f>
        <v/>
      </c>
      <c r="AI61" s="21" t="str">
        <f t="shared" si="5"/>
        <v/>
      </c>
      <c r="AJ61" s="21" t="str">
        <f t="shared" si="6"/>
        <v/>
      </c>
      <c r="AK61" s="48">
        <f t="shared" si="7"/>
        <v>0</v>
      </c>
      <c r="AL61" s="58" t="str">
        <f t="shared" si="8"/>
        <v/>
      </c>
      <c r="AM61" s="59" t="str">
        <f t="shared" si="9"/>
        <v/>
      </c>
      <c r="AN61" s="59" t="str">
        <f t="shared" si="10"/>
        <v/>
      </c>
      <c r="AO61" s="60"/>
    </row>
    <row r="62" spans="3:41" x14ac:dyDescent="0.25">
      <c r="C62" s="82"/>
      <c r="D62" s="45"/>
      <c r="E62" s="83" t="str">
        <f t="shared" si="18"/>
        <v/>
      </c>
      <c r="F62" s="45"/>
      <c r="G62" s="45"/>
      <c r="H62" s="45"/>
      <c r="I62" s="46" t="str">
        <f t="shared" si="11"/>
        <v/>
      </c>
      <c r="J62" s="46" t="str">
        <f t="shared" si="12"/>
        <v/>
      </c>
      <c r="K62" s="47" t="str">
        <f t="shared" si="0"/>
        <v/>
      </c>
      <c r="L62" s="47" t="str">
        <f t="shared" si="1"/>
        <v/>
      </c>
      <c r="M62" s="48">
        <f t="shared" si="13"/>
        <v>0</v>
      </c>
      <c r="N62" s="46" t="str">
        <f t="shared" si="2"/>
        <v/>
      </c>
      <c r="O62" s="47" t="str">
        <f t="shared" si="3"/>
        <v/>
      </c>
      <c r="P62" s="47" t="str">
        <f t="shared" si="4"/>
        <v/>
      </c>
      <c r="Q62" s="48">
        <f t="shared" si="14"/>
        <v>0</v>
      </c>
      <c r="R62" s="2"/>
      <c r="AH62" s="57" t="str">
        <f>IF(G62&gt;1,IF($E$10&gt;0,100-(#REF!/(1+(AL62/#REF!)^#REF!)^#REF!+#REF!/(AL62-1))*100,100-(AL62*D$5+D$6)*100),"")</f>
        <v/>
      </c>
      <c r="AI62" s="21" t="str">
        <f t="shared" si="5"/>
        <v/>
      </c>
      <c r="AJ62" s="21" t="str">
        <f t="shared" si="6"/>
        <v/>
      </c>
      <c r="AK62" s="48">
        <f t="shared" si="7"/>
        <v>0</v>
      </c>
      <c r="AL62" s="58" t="str">
        <f t="shared" si="8"/>
        <v/>
      </c>
      <c r="AM62" s="59" t="str">
        <f t="shared" si="9"/>
        <v/>
      </c>
      <c r="AN62" s="59" t="str">
        <f t="shared" si="10"/>
        <v/>
      </c>
      <c r="AO62" s="60"/>
    </row>
    <row r="63" spans="3:41" x14ac:dyDescent="0.25">
      <c r="C63" s="82"/>
      <c r="D63" s="45"/>
      <c r="E63" s="83" t="str">
        <f t="shared" si="18"/>
        <v/>
      </c>
      <c r="F63" s="45"/>
      <c r="G63" s="45"/>
      <c r="H63" s="45"/>
      <c r="I63" s="46" t="str">
        <f t="shared" si="11"/>
        <v/>
      </c>
      <c r="J63" s="46" t="str">
        <f t="shared" si="12"/>
        <v/>
      </c>
      <c r="K63" s="47" t="str">
        <f t="shared" si="0"/>
        <v/>
      </c>
      <c r="L63" s="47" t="str">
        <f t="shared" si="1"/>
        <v/>
      </c>
      <c r="M63" s="48">
        <f t="shared" si="13"/>
        <v>0</v>
      </c>
      <c r="N63" s="46" t="str">
        <f t="shared" si="2"/>
        <v/>
      </c>
      <c r="O63" s="47" t="str">
        <f t="shared" si="3"/>
        <v/>
      </c>
      <c r="P63" s="47" t="str">
        <f t="shared" si="4"/>
        <v/>
      </c>
      <c r="Q63" s="48">
        <f t="shared" si="14"/>
        <v>0</v>
      </c>
      <c r="R63" s="2"/>
      <c r="AH63" s="57" t="str">
        <f>IF(G63&gt;1,IF($E$10&gt;0,100-(#REF!/(1+(AL63/#REF!)^#REF!)^#REF!+#REF!/(AL63-1))*100,100-(AL63*D$5+D$6)*100),"")</f>
        <v/>
      </c>
      <c r="AI63" s="21" t="str">
        <f t="shared" si="5"/>
        <v/>
      </c>
      <c r="AJ63" s="21" t="str">
        <f t="shared" si="6"/>
        <v/>
      </c>
      <c r="AK63" s="48">
        <f t="shared" si="7"/>
        <v>0</v>
      </c>
      <c r="AL63" s="58" t="str">
        <f t="shared" si="8"/>
        <v/>
      </c>
      <c r="AM63" s="59" t="str">
        <f t="shared" si="9"/>
        <v/>
      </c>
      <c r="AN63" s="59" t="str">
        <f t="shared" si="10"/>
        <v/>
      </c>
      <c r="AO63" s="60"/>
    </row>
    <row r="64" spans="3:41" x14ac:dyDescent="0.25">
      <c r="C64" s="82"/>
      <c r="D64" s="45"/>
      <c r="E64" s="83" t="str">
        <f t="shared" si="18"/>
        <v/>
      </c>
      <c r="F64" s="45"/>
      <c r="G64" s="45"/>
      <c r="H64" s="45"/>
      <c r="I64" s="46" t="str">
        <f t="shared" si="11"/>
        <v/>
      </c>
      <c r="J64" s="46" t="str">
        <f t="shared" si="12"/>
        <v/>
      </c>
      <c r="K64" s="47" t="str">
        <f t="shared" si="0"/>
        <v/>
      </c>
      <c r="L64" s="47" t="str">
        <f t="shared" si="1"/>
        <v/>
      </c>
      <c r="M64" s="48">
        <f t="shared" si="13"/>
        <v>0</v>
      </c>
      <c r="N64" s="46" t="str">
        <f t="shared" si="2"/>
        <v/>
      </c>
      <c r="O64" s="47" t="str">
        <f t="shared" si="3"/>
        <v/>
      </c>
      <c r="P64" s="47" t="str">
        <f t="shared" si="4"/>
        <v/>
      </c>
      <c r="Q64" s="48">
        <f t="shared" si="14"/>
        <v>0</v>
      </c>
      <c r="R64" s="2"/>
      <c r="AH64" s="57" t="str">
        <f>IF(G64&gt;1,IF($E$10&gt;0,100-(#REF!/(1+(AL64/#REF!)^#REF!)^#REF!+#REF!/(AL64-1))*100,100-(AL64*D$5+D$6)*100),"")</f>
        <v/>
      </c>
      <c r="AI64" s="21" t="str">
        <f t="shared" si="5"/>
        <v/>
      </c>
      <c r="AJ64" s="21" t="str">
        <f t="shared" si="6"/>
        <v/>
      </c>
      <c r="AK64" s="48">
        <f t="shared" si="7"/>
        <v>0</v>
      </c>
      <c r="AL64" s="58" t="str">
        <f t="shared" si="8"/>
        <v/>
      </c>
      <c r="AM64" s="59" t="str">
        <f t="shared" si="9"/>
        <v/>
      </c>
      <c r="AN64" s="59" t="str">
        <f t="shared" si="10"/>
        <v/>
      </c>
      <c r="AO64" s="60"/>
    </row>
    <row r="65" spans="3:41" x14ac:dyDescent="0.25">
      <c r="C65" s="82"/>
      <c r="D65" s="45"/>
      <c r="E65" s="83" t="str">
        <f t="shared" si="18"/>
        <v/>
      </c>
      <c r="F65" s="45"/>
      <c r="G65" s="45"/>
      <c r="H65" s="45"/>
      <c r="I65" s="46" t="str">
        <f t="shared" si="11"/>
        <v/>
      </c>
      <c r="J65" s="46" t="str">
        <f t="shared" si="12"/>
        <v/>
      </c>
      <c r="K65" s="47" t="str">
        <f t="shared" si="0"/>
        <v/>
      </c>
      <c r="L65" s="47" t="str">
        <f t="shared" si="1"/>
        <v/>
      </c>
      <c r="M65" s="48">
        <f t="shared" si="13"/>
        <v>0</v>
      </c>
      <c r="N65" s="46" t="str">
        <f t="shared" si="2"/>
        <v/>
      </c>
      <c r="O65" s="47" t="str">
        <f t="shared" si="3"/>
        <v/>
      </c>
      <c r="P65" s="47" t="str">
        <f t="shared" si="4"/>
        <v/>
      </c>
      <c r="Q65" s="48">
        <f t="shared" si="14"/>
        <v>0</v>
      </c>
      <c r="R65" s="2"/>
      <c r="AH65" s="57" t="str">
        <f>IF(G65&gt;1,IF($E$10&gt;0,100-(#REF!/(1+(AL65/#REF!)^#REF!)^#REF!+#REF!/(AL65-1))*100,100-(AL65*D$5+D$6)*100),"")</f>
        <v/>
      </c>
      <c r="AI65" s="21" t="str">
        <f t="shared" si="5"/>
        <v/>
      </c>
      <c r="AJ65" s="21" t="str">
        <f t="shared" si="6"/>
        <v/>
      </c>
      <c r="AK65" s="48">
        <f t="shared" si="7"/>
        <v>0</v>
      </c>
      <c r="AL65" s="58" t="str">
        <f t="shared" si="8"/>
        <v/>
      </c>
      <c r="AM65" s="59" t="str">
        <f t="shared" si="9"/>
        <v/>
      </c>
      <c r="AN65" s="59" t="str">
        <f t="shared" si="10"/>
        <v/>
      </c>
      <c r="AO65" s="60"/>
    </row>
    <row r="66" spans="3:41" x14ac:dyDescent="0.25">
      <c r="C66" s="82"/>
      <c r="D66" s="45"/>
      <c r="E66" s="83" t="str">
        <f t="shared" si="18"/>
        <v/>
      </c>
      <c r="F66" s="45"/>
      <c r="G66" s="45"/>
      <c r="H66" s="45"/>
      <c r="I66" s="46" t="str">
        <f t="shared" si="11"/>
        <v/>
      </c>
      <c r="J66" s="46" t="str">
        <f t="shared" si="12"/>
        <v/>
      </c>
      <c r="K66" s="47" t="str">
        <f t="shared" si="0"/>
        <v/>
      </c>
      <c r="L66" s="47" t="str">
        <f t="shared" si="1"/>
        <v/>
      </c>
      <c r="M66" s="48">
        <f t="shared" si="13"/>
        <v>0</v>
      </c>
      <c r="N66" s="46" t="str">
        <f t="shared" si="2"/>
        <v/>
      </c>
      <c r="O66" s="47" t="str">
        <f t="shared" si="3"/>
        <v/>
      </c>
      <c r="P66" s="47" t="str">
        <f t="shared" si="4"/>
        <v/>
      </c>
      <c r="Q66" s="48">
        <f t="shared" si="14"/>
        <v>0</v>
      </c>
      <c r="R66" s="2"/>
      <c r="AH66" s="57" t="str">
        <f>IF(G66&gt;1,IF($E$10&gt;0,100-(#REF!/(1+(AL66/#REF!)^#REF!)^#REF!+#REF!/(AL66-1))*100,100-(AL66*D$5+D$6)*100),"")</f>
        <v/>
      </c>
      <c r="AI66" s="21" t="str">
        <f t="shared" si="5"/>
        <v/>
      </c>
      <c r="AJ66" s="21" t="str">
        <f t="shared" si="6"/>
        <v/>
      </c>
      <c r="AK66" s="48">
        <f t="shared" si="7"/>
        <v>0</v>
      </c>
      <c r="AL66" s="58" t="str">
        <f t="shared" si="8"/>
        <v/>
      </c>
      <c r="AM66" s="59" t="str">
        <f t="shared" si="9"/>
        <v/>
      </c>
      <c r="AN66" s="59" t="str">
        <f t="shared" si="10"/>
        <v/>
      </c>
      <c r="AO66" s="60"/>
    </row>
    <row r="67" spans="3:41" x14ac:dyDescent="0.25">
      <c r="C67" s="82"/>
      <c r="D67" s="45"/>
      <c r="E67" s="83" t="str">
        <f t="shared" si="18"/>
        <v/>
      </c>
      <c r="F67" s="45"/>
      <c r="G67" s="45"/>
      <c r="H67" s="45"/>
      <c r="I67" s="46" t="str">
        <f t="shared" si="11"/>
        <v/>
      </c>
      <c r="J67" s="46" t="str">
        <f t="shared" si="12"/>
        <v/>
      </c>
      <c r="K67" s="47" t="str">
        <f t="shared" si="0"/>
        <v/>
      </c>
      <c r="L67" s="47" t="str">
        <f t="shared" si="1"/>
        <v/>
      </c>
      <c r="M67" s="48">
        <f t="shared" si="13"/>
        <v>0</v>
      </c>
      <c r="N67" s="46" t="str">
        <f t="shared" si="2"/>
        <v/>
      </c>
      <c r="O67" s="47" t="str">
        <f t="shared" si="3"/>
        <v/>
      </c>
      <c r="P67" s="47" t="str">
        <f t="shared" si="4"/>
        <v/>
      </c>
      <c r="Q67" s="48">
        <f t="shared" si="14"/>
        <v>0</v>
      </c>
      <c r="R67" s="2"/>
      <c r="AH67" s="57" t="str">
        <f>IF(G67&gt;1,IF($E$10&gt;0,100-(#REF!/(1+(AL67/#REF!)^#REF!)^#REF!+#REF!/(AL67-1))*100,100-(AL67*D$5+D$6)*100),"")</f>
        <v/>
      </c>
      <c r="AI67" s="21" t="str">
        <f t="shared" si="5"/>
        <v/>
      </c>
      <c r="AJ67" s="21" t="str">
        <f t="shared" si="6"/>
        <v/>
      </c>
      <c r="AK67" s="48">
        <f t="shared" si="7"/>
        <v>0</v>
      </c>
      <c r="AL67" s="58" t="str">
        <f t="shared" si="8"/>
        <v/>
      </c>
      <c r="AM67" s="59" t="str">
        <f t="shared" si="9"/>
        <v/>
      </c>
      <c r="AN67" s="59" t="str">
        <f t="shared" si="10"/>
        <v/>
      </c>
      <c r="AO67" s="60"/>
    </row>
    <row r="68" spans="3:41" x14ac:dyDescent="0.25">
      <c r="C68" s="82"/>
      <c r="D68" s="45"/>
      <c r="E68" s="83" t="str">
        <f t="shared" si="18"/>
        <v/>
      </c>
      <c r="F68" s="45"/>
      <c r="G68" s="45"/>
      <c r="H68" s="45"/>
      <c r="I68" s="46" t="str">
        <f t="shared" si="11"/>
        <v/>
      </c>
      <c r="J68" s="46" t="str">
        <f t="shared" si="12"/>
        <v/>
      </c>
      <c r="K68" s="47" t="str">
        <f t="shared" si="0"/>
        <v/>
      </c>
      <c r="L68" s="47" t="str">
        <f t="shared" si="1"/>
        <v/>
      </c>
      <c r="M68" s="48">
        <f t="shared" si="13"/>
        <v>0</v>
      </c>
      <c r="N68" s="46" t="str">
        <f t="shared" si="2"/>
        <v/>
      </c>
      <c r="O68" s="47" t="str">
        <f t="shared" si="3"/>
        <v/>
      </c>
      <c r="P68" s="47" t="str">
        <f t="shared" si="4"/>
        <v/>
      </c>
      <c r="Q68" s="48">
        <f t="shared" si="14"/>
        <v>0</v>
      </c>
      <c r="R68" s="2"/>
      <c r="AH68" s="57" t="str">
        <f>IF(G68&gt;1,IF($E$10&gt;0,100-(#REF!/(1+(AL68/#REF!)^#REF!)^#REF!+#REF!/(AL68-1))*100,100-(AL68*D$5+D$6)*100),"")</f>
        <v/>
      </c>
      <c r="AI68" s="21" t="str">
        <f t="shared" si="5"/>
        <v/>
      </c>
      <c r="AJ68" s="21" t="str">
        <f t="shared" si="6"/>
        <v/>
      </c>
      <c r="AK68" s="48">
        <f t="shared" si="7"/>
        <v>0</v>
      </c>
      <c r="AL68" s="58" t="str">
        <f t="shared" si="8"/>
        <v/>
      </c>
      <c r="AM68" s="59" t="str">
        <f t="shared" si="9"/>
        <v/>
      </c>
      <c r="AN68" s="59" t="str">
        <f t="shared" si="10"/>
        <v/>
      </c>
      <c r="AO68" s="60"/>
    </row>
    <row r="69" spans="3:41" x14ac:dyDescent="0.25">
      <c r="C69" s="82"/>
      <c r="D69" s="45"/>
      <c r="E69" s="83" t="str">
        <f t="shared" si="18"/>
        <v/>
      </c>
      <c r="F69" s="45"/>
      <c r="G69" s="45"/>
      <c r="H69" s="45"/>
      <c r="I69" s="46" t="str">
        <f t="shared" si="11"/>
        <v/>
      </c>
      <c r="J69" s="46" t="str">
        <f t="shared" si="12"/>
        <v/>
      </c>
      <c r="K69" s="47" t="str">
        <f t="shared" si="0"/>
        <v/>
      </c>
      <c r="L69" s="47" t="str">
        <f t="shared" si="1"/>
        <v/>
      </c>
      <c r="M69" s="48">
        <f t="shared" si="13"/>
        <v>0</v>
      </c>
      <c r="N69" s="46" t="str">
        <f t="shared" si="2"/>
        <v/>
      </c>
      <c r="O69" s="47" t="str">
        <f t="shared" si="3"/>
        <v/>
      </c>
      <c r="P69" s="47" t="str">
        <f t="shared" si="4"/>
        <v/>
      </c>
      <c r="Q69" s="48">
        <f t="shared" si="14"/>
        <v>0</v>
      </c>
      <c r="R69" s="2"/>
      <c r="AH69" s="57" t="str">
        <f>IF(G69&gt;1,IF($E$10&gt;0,100-(#REF!/(1+(AL69/#REF!)^#REF!)^#REF!+#REF!/(AL69-1))*100,100-(AL69*D$5+D$6)*100),"")</f>
        <v/>
      </c>
      <c r="AI69" s="21" t="str">
        <f t="shared" si="5"/>
        <v/>
      </c>
      <c r="AJ69" s="21" t="str">
        <f t="shared" si="6"/>
        <v/>
      </c>
      <c r="AK69" s="48">
        <f t="shared" si="7"/>
        <v>0</v>
      </c>
      <c r="AL69" s="58" t="str">
        <f t="shared" si="8"/>
        <v/>
      </c>
      <c r="AM69" s="59" t="str">
        <f t="shared" si="9"/>
        <v/>
      </c>
      <c r="AN69" s="59" t="str">
        <f t="shared" si="10"/>
        <v/>
      </c>
      <c r="AO69" s="60"/>
    </row>
    <row r="70" spans="3:41" x14ac:dyDescent="0.25">
      <c r="C70" s="82"/>
      <c r="D70" s="45"/>
      <c r="E70" s="83" t="str">
        <f t="shared" si="18"/>
        <v/>
      </c>
      <c r="F70" s="45"/>
      <c r="G70" s="45"/>
      <c r="H70" s="45"/>
      <c r="I70" s="46" t="str">
        <f t="shared" si="11"/>
        <v/>
      </c>
      <c r="J70" s="46" t="str">
        <f t="shared" si="12"/>
        <v/>
      </c>
      <c r="K70" s="47" t="str">
        <f t="shared" si="0"/>
        <v/>
      </c>
      <c r="L70" s="47" t="str">
        <f t="shared" si="1"/>
        <v/>
      </c>
      <c r="M70" s="48">
        <f t="shared" si="13"/>
        <v>0</v>
      </c>
      <c r="N70" s="46" t="str">
        <f t="shared" si="2"/>
        <v/>
      </c>
      <c r="O70" s="47" t="str">
        <f t="shared" si="3"/>
        <v/>
      </c>
      <c r="P70" s="47" t="str">
        <f t="shared" si="4"/>
        <v/>
      </c>
      <c r="Q70" s="48">
        <f t="shared" si="14"/>
        <v>0</v>
      </c>
      <c r="R70" s="2"/>
      <c r="AH70" s="57" t="str">
        <f>IF(G70&gt;1,IF($E$10&gt;0,100-(#REF!/(1+(AL70/#REF!)^#REF!)^#REF!+#REF!/(AL70-1))*100,100-(AL70*D$5+D$6)*100),"")</f>
        <v/>
      </c>
      <c r="AI70" s="21" t="str">
        <f t="shared" si="5"/>
        <v/>
      </c>
      <c r="AJ70" s="21" t="str">
        <f t="shared" si="6"/>
        <v/>
      </c>
      <c r="AK70" s="48">
        <f t="shared" si="7"/>
        <v>0</v>
      </c>
      <c r="AL70" s="58" t="str">
        <f t="shared" si="8"/>
        <v/>
      </c>
      <c r="AM70" s="59" t="str">
        <f t="shared" si="9"/>
        <v/>
      </c>
      <c r="AN70" s="59" t="str">
        <f t="shared" si="10"/>
        <v/>
      </c>
      <c r="AO70" s="60"/>
    </row>
    <row r="71" spans="3:41" x14ac:dyDescent="0.25">
      <c r="C71" s="82"/>
      <c r="D71" s="45"/>
      <c r="E71" s="83" t="str">
        <f t="shared" si="18"/>
        <v/>
      </c>
      <c r="F71" s="45"/>
      <c r="G71" s="45"/>
      <c r="H71" s="45"/>
      <c r="I71" s="46" t="str">
        <f t="shared" si="11"/>
        <v/>
      </c>
      <c r="J71" s="46" t="str">
        <f t="shared" si="12"/>
        <v/>
      </c>
      <c r="K71" s="47" t="str">
        <f t="shared" ref="K71:K134" si="19">IF(G71&gt;1,I71-J71,"")</f>
        <v/>
      </c>
      <c r="L71" s="47" t="str">
        <f t="shared" ref="L71:L134" si="20">IF(G71&gt;1,ABS(K71),"")</f>
        <v/>
      </c>
      <c r="M71" s="48">
        <f t="shared" si="13"/>
        <v>0</v>
      </c>
      <c r="N71" s="46" t="str">
        <f t="shared" ref="N71:N134" si="21">IF(G71&gt;1,J71+$K$5,"")</f>
        <v/>
      </c>
      <c r="O71" s="47" t="str">
        <f t="shared" ref="O71:O134" si="22">IF(G71&gt;1,I71-N71,"")</f>
        <v/>
      </c>
      <c r="P71" s="47" t="str">
        <f t="shared" ref="P71:P134" si="23">IF(G71&gt;1,ABS(O71),"")</f>
        <v/>
      </c>
      <c r="Q71" s="48">
        <f t="shared" si="14"/>
        <v>0</v>
      </c>
      <c r="R71" s="2"/>
      <c r="AH71" s="57" t="str">
        <f>IF(G71&gt;1,IF($E$10&gt;0,100-(#REF!/(1+(AL71/#REF!)^#REF!)^#REF!+#REF!/(AL71-1))*100,100-(AL71*D$5+D$6)*100),"")</f>
        <v/>
      </c>
      <c r="AI71" s="21" t="str">
        <f t="shared" ref="AI71:AI134" si="24">IF(G71&gt;1,I71-AH71,"")</f>
        <v/>
      </c>
      <c r="AJ71" s="21" t="str">
        <f t="shared" ref="AJ71:AJ134" si="25">IF(G71&gt;1,ABS(AI71),"")</f>
        <v/>
      </c>
      <c r="AK71" s="48">
        <f t="shared" ref="AK71:AK134" si="26">IF($G71&gt;1.2,IF(AJ71&gt;1.2,1,0),0)</f>
        <v>0</v>
      </c>
      <c r="AL71" s="58" t="str">
        <f t="shared" ref="AL71:AL134" si="27">IF(G71&gt;0,G71+AN71,"")</f>
        <v/>
      </c>
      <c r="AM71" s="59" t="str">
        <f t="shared" ref="AM71:AM134" si="28">IF(G71&gt;0,$AM$5,"")</f>
        <v/>
      </c>
      <c r="AN71" s="59" t="str">
        <f t="shared" ref="AN71:AN134" si="29">IF(G71&gt;0,$AN$5,"")</f>
        <v/>
      </c>
      <c r="AO71" s="60"/>
    </row>
    <row r="72" spans="3:41" x14ac:dyDescent="0.25">
      <c r="C72" s="82"/>
      <c r="D72" s="45"/>
      <c r="E72" s="83" t="str">
        <f t="shared" si="18"/>
        <v/>
      </c>
      <c r="F72" s="45"/>
      <c r="G72" s="45"/>
      <c r="H72" s="45"/>
      <c r="I72" s="46" t="str">
        <f t="shared" ref="I72:I135" si="30">IF(G72&gt;1,100-H72,"")</f>
        <v/>
      </c>
      <c r="J72" s="46" t="str">
        <f t="shared" ref="J72:J135" si="31">IF(G72&gt;1,100-(G72*D$5+D$6),"")</f>
        <v/>
      </c>
      <c r="K72" s="47" t="str">
        <f t="shared" si="19"/>
        <v/>
      </c>
      <c r="L72" s="47" t="str">
        <f t="shared" si="20"/>
        <v/>
      </c>
      <c r="M72" s="48">
        <f t="shared" ref="M72:M135" si="32">IF($G72&gt;1.2,IF(L72&gt;1.2,1,0),0)</f>
        <v>0</v>
      </c>
      <c r="N72" s="46" t="str">
        <f t="shared" si="21"/>
        <v/>
      </c>
      <c r="O72" s="47" t="str">
        <f t="shared" si="22"/>
        <v/>
      </c>
      <c r="P72" s="47" t="str">
        <f t="shared" si="23"/>
        <v/>
      </c>
      <c r="Q72" s="48">
        <f t="shared" ref="Q72:Q135" si="33">IF($G72&gt;1.2,IF(P72&gt;1.2,1,0),0)</f>
        <v>0</v>
      </c>
      <c r="R72" s="2"/>
      <c r="AH72" s="57" t="str">
        <f>IF(G72&gt;1,IF($E$10&gt;0,100-(#REF!/(1+(AL72/#REF!)^#REF!)^#REF!+#REF!/(AL72-1))*100,100-(AL72*D$5+D$6)*100),"")</f>
        <v/>
      </c>
      <c r="AI72" s="21" t="str">
        <f t="shared" si="24"/>
        <v/>
      </c>
      <c r="AJ72" s="21" t="str">
        <f t="shared" si="25"/>
        <v/>
      </c>
      <c r="AK72" s="48">
        <f t="shared" si="26"/>
        <v>0</v>
      </c>
      <c r="AL72" s="58" t="str">
        <f t="shared" si="27"/>
        <v/>
      </c>
      <c r="AM72" s="59" t="str">
        <f t="shared" si="28"/>
        <v/>
      </c>
      <c r="AN72" s="59" t="str">
        <f t="shared" si="29"/>
        <v/>
      </c>
      <c r="AO72" s="60"/>
    </row>
    <row r="73" spans="3:41" x14ac:dyDescent="0.25">
      <c r="C73" s="82"/>
      <c r="D73" s="45"/>
      <c r="E73" s="83" t="str">
        <f t="shared" si="18"/>
        <v/>
      </c>
      <c r="F73" s="45"/>
      <c r="G73" s="45"/>
      <c r="H73" s="45"/>
      <c r="I73" s="46" t="str">
        <f t="shared" si="30"/>
        <v/>
      </c>
      <c r="J73" s="46" t="str">
        <f t="shared" si="31"/>
        <v/>
      </c>
      <c r="K73" s="47" t="str">
        <f t="shared" si="19"/>
        <v/>
      </c>
      <c r="L73" s="47" t="str">
        <f t="shared" si="20"/>
        <v/>
      </c>
      <c r="M73" s="48">
        <f t="shared" si="32"/>
        <v>0</v>
      </c>
      <c r="N73" s="46" t="str">
        <f t="shared" si="21"/>
        <v/>
      </c>
      <c r="O73" s="47" t="str">
        <f t="shared" si="22"/>
        <v/>
      </c>
      <c r="P73" s="47" t="str">
        <f t="shared" si="23"/>
        <v/>
      </c>
      <c r="Q73" s="48">
        <f t="shared" si="33"/>
        <v>0</v>
      </c>
      <c r="R73" s="2"/>
      <c r="AH73" s="57" t="str">
        <f>IF(G73&gt;1,IF($E$10&gt;0,100-(#REF!/(1+(AL73/#REF!)^#REF!)^#REF!+#REF!/(AL73-1))*100,100-(AL73*D$5+D$6)*100),"")</f>
        <v/>
      </c>
      <c r="AI73" s="21" t="str">
        <f t="shared" si="24"/>
        <v/>
      </c>
      <c r="AJ73" s="21" t="str">
        <f t="shared" si="25"/>
        <v/>
      </c>
      <c r="AK73" s="48">
        <f t="shared" si="26"/>
        <v>0</v>
      </c>
      <c r="AL73" s="58" t="str">
        <f t="shared" si="27"/>
        <v/>
      </c>
      <c r="AM73" s="59" t="str">
        <f t="shared" si="28"/>
        <v/>
      </c>
      <c r="AN73" s="59" t="str">
        <f t="shared" si="29"/>
        <v/>
      </c>
      <c r="AO73" s="60"/>
    </row>
    <row r="74" spans="3:41" x14ac:dyDescent="0.25">
      <c r="C74" s="82"/>
      <c r="D74" s="45"/>
      <c r="E74" s="83" t="str">
        <f t="shared" si="18"/>
        <v/>
      </c>
      <c r="F74" s="45"/>
      <c r="G74" s="45"/>
      <c r="H74" s="45"/>
      <c r="I74" s="46" t="str">
        <f t="shared" si="30"/>
        <v/>
      </c>
      <c r="J74" s="46" t="str">
        <f t="shared" si="31"/>
        <v/>
      </c>
      <c r="K74" s="47" t="str">
        <f t="shared" si="19"/>
        <v/>
      </c>
      <c r="L74" s="47" t="str">
        <f t="shared" si="20"/>
        <v/>
      </c>
      <c r="M74" s="48">
        <f t="shared" si="32"/>
        <v>0</v>
      </c>
      <c r="N74" s="46" t="str">
        <f t="shared" si="21"/>
        <v/>
      </c>
      <c r="O74" s="47" t="str">
        <f t="shared" si="22"/>
        <v/>
      </c>
      <c r="P74" s="47" t="str">
        <f t="shared" si="23"/>
        <v/>
      </c>
      <c r="Q74" s="48">
        <f t="shared" si="33"/>
        <v>0</v>
      </c>
      <c r="R74" s="2"/>
      <c r="AH74" s="57" t="str">
        <f>IF(G74&gt;1,IF($E$10&gt;0,100-(#REF!/(1+(AL74/#REF!)^#REF!)^#REF!+#REF!/(AL74-1))*100,100-(AL74*D$5+D$6)*100),"")</f>
        <v/>
      </c>
      <c r="AI74" s="21" t="str">
        <f t="shared" si="24"/>
        <v/>
      </c>
      <c r="AJ74" s="21" t="str">
        <f t="shared" si="25"/>
        <v/>
      </c>
      <c r="AK74" s="48">
        <f t="shared" si="26"/>
        <v>0</v>
      </c>
      <c r="AL74" s="58" t="str">
        <f t="shared" si="27"/>
        <v/>
      </c>
      <c r="AM74" s="59" t="str">
        <f t="shared" si="28"/>
        <v/>
      </c>
      <c r="AN74" s="59" t="str">
        <f t="shared" si="29"/>
        <v/>
      </c>
      <c r="AO74" s="60"/>
    </row>
    <row r="75" spans="3:41" x14ac:dyDescent="0.25">
      <c r="C75" s="82"/>
      <c r="D75" s="45"/>
      <c r="E75" s="83" t="str">
        <f t="shared" si="18"/>
        <v/>
      </c>
      <c r="F75" s="45"/>
      <c r="G75" s="45"/>
      <c r="H75" s="45"/>
      <c r="I75" s="46" t="str">
        <f t="shared" si="30"/>
        <v/>
      </c>
      <c r="J75" s="46" t="str">
        <f t="shared" si="31"/>
        <v/>
      </c>
      <c r="K75" s="47" t="str">
        <f t="shared" si="19"/>
        <v/>
      </c>
      <c r="L75" s="47" t="str">
        <f t="shared" si="20"/>
        <v/>
      </c>
      <c r="M75" s="48">
        <f t="shared" si="32"/>
        <v>0</v>
      </c>
      <c r="N75" s="46" t="str">
        <f t="shared" si="21"/>
        <v/>
      </c>
      <c r="O75" s="47" t="str">
        <f t="shared" si="22"/>
        <v/>
      </c>
      <c r="P75" s="47" t="str">
        <f t="shared" si="23"/>
        <v/>
      </c>
      <c r="Q75" s="48">
        <f t="shared" si="33"/>
        <v>0</v>
      </c>
      <c r="R75" s="2"/>
      <c r="AH75" s="57" t="str">
        <f>IF(G75&gt;1,IF($E$10&gt;0,100-(#REF!/(1+(AL75/#REF!)^#REF!)^#REF!+#REF!/(AL75-1))*100,100-(AL75*D$5+D$6)*100),"")</f>
        <v/>
      </c>
      <c r="AI75" s="21" t="str">
        <f t="shared" si="24"/>
        <v/>
      </c>
      <c r="AJ75" s="21" t="str">
        <f t="shared" si="25"/>
        <v/>
      </c>
      <c r="AK75" s="48">
        <f t="shared" si="26"/>
        <v>0</v>
      </c>
      <c r="AL75" s="58" t="str">
        <f t="shared" si="27"/>
        <v/>
      </c>
      <c r="AM75" s="59" t="str">
        <f t="shared" si="28"/>
        <v/>
      </c>
      <c r="AN75" s="59" t="str">
        <f t="shared" si="29"/>
        <v/>
      </c>
      <c r="AO75" s="60"/>
    </row>
    <row r="76" spans="3:41" x14ac:dyDescent="0.25">
      <c r="C76" s="82"/>
      <c r="D76" s="45"/>
      <c r="E76" s="83" t="str">
        <f t="shared" si="18"/>
        <v/>
      </c>
      <c r="F76" s="45"/>
      <c r="G76" s="45"/>
      <c r="H76" s="45"/>
      <c r="I76" s="46" t="str">
        <f t="shared" si="30"/>
        <v/>
      </c>
      <c r="J76" s="46" t="str">
        <f t="shared" si="31"/>
        <v/>
      </c>
      <c r="K76" s="47" t="str">
        <f t="shared" si="19"/>
        <v/>
      </c>
      <c r="L76" s="47" t="str">
        <f t="shared" si="20"/>
        <v/>
      </c>
      <c r="M76" s="48">
        <f t="shared" si="32"/>
        <v>0</v>
      </c>
      <c r="N76" s="46" t="str">
        <f t="shared" si="21"/>
        <v/>
      </c>
      <c r="O76" s="47" t="str">
        <f t="shared" si="22"/>
        <v/>
      </c>
      <c r="P76" s="47" t="str">
        <f t="shared" si="23"/>
        <v/>
      </c>
      <c r="Q76" s="48">
        <f t="shared" si="33"/>
        <v>0</v>
      </c>
      <c r="R76" s="2"/>
      <c r="AH76" s="57" t="str">
        <f>IF(G76&gt;1,IF($E$10&gt;0,100-(#REF!/(1+(AL76/#REF!)^#REF!)^#REF!+#REF!/(AL76-1))*100,100-(AL76*D$5+D$6)*100),"")</f>
        <v/>
      </c>
      <c r="AI76" s="21" t="str">
        <f t="shared" si="24"/>
        <v/>
      </c>
      <c r="AJ76" s="21" t="str">
        <f t="shared" si="25"/>
        <v/>
      </c>
      <c r="AK76" s="48">
        <f t="shared" si="26"/>
        <v>0</v>
      </c>
      <c r="AL76" s="58" t="str">
        <f t="shared" si="27"/>
        <v/>
      </c>
      <c r="AM76" s="59" t="str">
        <f t="shared" si="28"/>
        <v/>
      </c>
      <c r="AN76" s="59" t="str">
        <f t="shared" si="29"/>
        <v/>
      </c>
      <c r="AO76" s="60"/>
    </row>
    <row r="77" spans="3:41" x14ac:dyDescent="0.25">
      <c r="C77" s="82"/>
      <c r="D77" s="45"/>
      <c r="E77" s="83" t="str">
        <f t="shared" si="18"/>
        <v/>
      </c>
      <c r="F77" s="45"/>
      <c r="G77" s="45"/>
      <c r="H77" s="45"/>
      <c r="I77" s="46" t="str">
        <f t="shared" si="30"/>
        <v/>
      </c>
      <c r="J77" s="46" t="str">
        <f t="shared" si="31"/>
        <v/>
      </c>
      <c r="K77" s="47" t="str">
        <f t="shared" si="19"/>
        <v/>
      </c>
      <c r="L77" s="47" t="str">
        <f t="shared" si="20"/>
        <v/>
      </c>
      <c r="M77" s="48">
        <f t="shared" si="32"/>
        <v>0</v>
      </c>
      <c r="N77" s="46" t="str">
        <f t="shared" si="21"/>
        <v/>
      </c>
      <c r="O77" s="47" t="str">
        <f t="shared" si="22"/>
        <v/>
      </c>
      <c r="P77" s="47" t="str">
        <f t="shared" si="23"/>
        <v/>
      </c>
      <c r="Q77" s="48">
        <f t="shared" si="33"/>
        <v>0</v>
      </c>
      <c r="R77" s="2"/>
      <c r="AH77" s="57" t="str">
        <f>IF(G77&gt;1,IF($E$10&gt;0,100-(#REF!/(1+(AL77/#REF!)^#REF!)^#REF!+#REF!/(AL77-1))*100,100-(AL77*D$5+D$6)*100),"")</f>
        <v/>
      </c>
      <c r="AI77" s="21" t="str">
        <f t="shared" si="24"/>
        <v/>
      </c>
      <c r="AJ77" s="21" t="str">
        <f t="shared" si="25"/>
        <v/>
      </c>
      <c r="AK77" s="48">
        <f t="shared" si="26"/>
        <v>0</v>
      </c>
      <c r="AL77" s="58" t="str">
        <f t="shared" si="27"/>
        <v/>
      </c>
      <c r="AM77" s="59" t="str">
        <f t="shared" si="28"/>
        <v/>
      </c>
      <c r="AN77" s="59" t="str">
        <f t="shared" si="29"/>
        <v/>
      </c>
      <c r="AO77" s="60"/>
    </row>
    <row r="78" spans="3:41" x14ac:dyDescent="0.25">
      <c r="C78" s="82"/>
      <c r="D78" s="45"/>
      <c r="E78" s="83" t="str">
        <f t="shared" si="18"/>
        <v/>
      </c>
      <c r="F78" s="45"/>
      <c r="G78" s="45"/>
      <c r="H78" s="45"/>
      <c r="I78" s="46" t="str">
        <f t="shared" si="30"/>
        <v/>
      </c>
      <c r="J78" s="46" t="str">
        <f t="shared" si="31"/>
        <v/>
      </c>
      <c r="K78" s="47" t="str">
        <f t="shared" si="19"/>
        <v/>
      </c>
      <c r="L78" s="47" t="str">
        <f t="shared" si="20"/>
        <v/>
      </c>
      <c r="M78" s="48">
        <f t="shared" si="32"/>
        <v>0</v>
      </c>
      <c r="N78" s="46" t="str">
        <f t="shared" si="21"/>
        <v/>
      </c>
      <c r="O78" s="47" t="str">
        <f t="shared" si="22"/>
        <v/>
      </c>
      <c r="P78" s="47" t="str">
        <f t="shared" si="23"/>
        <v/>
      </c>
      <c r="Q78" s="48">
        <f t="shared" si="33"/>
        <v>0</v>
      </c>
      <c r="R78" s="2"/>
      <c r="AH78" s="57" t="str">
        <f>IF(G78&gt;1,IF($E$10&gt;0,100-(#REF!/(1+(AL78/#REF!)^#REF!)^#REF!+#REF!/(AL78-1))*100,100-(AL78*D$5+D$6)*100),"")</f>
        <v/>
      </c>
      <c r="AI78" s="21" t="str">
        <f t="shared" si="24"/>
        <v/>
      </c>
      <c r="AJ78" s="21" t="str">
        <f t="shared" si="25"/>
        <v/>
      </c>
      <c r="AK78" s="48">
        <f t="shared" si="26"/>
        <v>0</v>
      </c>
      <c r="AL78" s="58" t="str">
        <f t="shared" si="27"/>
        <v/>
      </c>
      <c r="AM78" s="59" t="str">
        <f t="shared" si="28"/>
        <v/>
      </c>
      <c r="AN78" s="59" t="str">
        <f t="shared" si="29"/>
        <v/>
      </c>
      <c r="AO78" s="60"/>
    </row>
    <row r="79" spans="3:41" x14ac:dyDescent="0.25">
      <c r="C79" s="82"/>
      <c r="D79" s="45"/>
      <c r="E79" s="83" t="str">
        <f t="shared" si="18"/>
        <v/>
      </c>
      <c r="F79" s="45"/>
      <c r="G79" s="45"/>
      <c r="H79" s="45"/>
      <c r="I79" s="46" t="str">
        <f t="shared" si="30"/>
        <v/>
      </c>
      <c r="J79" s="46" t="str">
        <f t="shared" si="31"/>
        <v/>
      </c>
      <c r="K79" s="47" t="str">
        <f t="shared" si="19"/>
        <v/>
      </c>
      <c r="L79" s="47" t="str">
        <f t="shared" si="20"/>
        <v/>
      </c>
      <c r="M79" s="48">
        <f t="shared" si="32"/>
        <v>0</v>
      </c>
      <c r="N79" s="46" t="str">
        <f t="shared" si="21"/>
        <v/>
      </c>
      <c r="O79" s="47" t="str">
        <f t="shared" si="22"/>
        <v/>
      </c>
      <c r="P79" s="47" t="str">
        <f t="shared" si="23"/>
        <v/>
      </c>
      <c r="Q79" s="48">
        <f t="shared" si="33"/>
        <v>0</v>
      </c>
      <c r="R79" s="2"/>
      <c r="AH79" s="57" t="str">
        <f>IF(G79&gt;1,IF($E$10&gt;0,100-(#REF!/(1+(AL79/#REF!)^#REF!)^#REF!+#REF!/(AL79-1))*100,100-(AL79*D$5+D$6)*100),"")</f>
        <v/>
      </c>
      <c r="AI79" s="21" t="str">
        <f t="shared" si="24"/>
        <v/>
      </c>
      <c r="AJ79" s="21" t="str">
        <f t="shared" si="25"/>
        <v/>
      </c>
      <c r="AK79" s="48">
        <f t="shared" si="26"/>
        <v>0</v>
      </c>
      <c r="AL79" s="58" t="str">
        <f t="shared" si="27"/>
        <v/>
      </c>
      <c r="AM79" s="59" t="str">
        <f t="shared" si="28"/>
        <v/>
      </c>
      <c r="AN79" s="59" t="str">
        <f t="shared" si="29"/>
        <v/>
      </c>
      <c r="AO79" s="60"/>
    </row>
    <row r="80" spans="3:41" x14ac:dyDescent="0.25">
      <c r="C80" s="82"/>
      <c r="D80" s="45"/>
      <c r="E80" s="83" t="str">
        <f t="shared" si="18"/>
        <v/>
      </c>
      <c r="F80" s="45"/>
      <c r="G80" s="45"/>
      <c r="H80" s="45"/>
      <c r="I80" s="46" t="str">
        <f t="shared" si="30"/>
        <v/>
      </c>
      <c r="J80" s="46" t="str">
        <f t="shared" si="31"/>
        <v/>
      </c>
      <c r="K80" s="47" t="str">
        <f t="shared" si="19"/>
        <v/>
      </c>
      <c r="L80" s="47" t="str">
        <f t="shared" si="20"/>
        <v/>
      </c>
      <c r="M80" s="48">
        <f t="shared" si="32"/>
        <v>0</v>
      </c>
      <c r="N80" s="46" t="str">
        <f t="shared" si="21"/>
        <v/>
      </c>
      <c r="O80" s="47" t="str">
        <f t="shared" si="22"/>
        <v/>
      </c>
      <c r="P80" s="47" t="str">
        <f t="shared" si="23"/>
        <v/>
      </c>
      <c r="Q80" s="48">
        <f t="shared" si="33"/>
        <v>0</v>
      </c>
      <c r="R80" s="2"/>
      <c r="AH80" s="57" t="str">
        <f>IF(G80&gt;1,IF($E$10&gt;0,100-(#REF!/(1+(AL80/#REF!)^#REF!)^#REF!+#REF!/(AL80-1))*100,100-(AL80*D$5+D$6)*100),"")</f>
        <v/>
      </c>
      <c r="AI80" s="21" t="str">
        <f t="shared" si="24"/>
        <v/>
      </c>
      <c r="AJ80" s="21" t="str">
        <f t="shared" si="25"/>
        <v/>
      </c>
      <c r="AK80" s="48">
        <f t="shared" si="26"/>
        <v>0</v>
      </c>
      <c r="AL80" s="58" t="str">
        <f t="shared" si="27"/>
        <v/>
      </c>
      <c r="AM80" s="59" t="str">
        <f t="shared" si="28"/>
        <v/>
      </c>
      <c r="AN80" s="59" t="str">
        <f t="shared" si="29"/>
        <v/>
      </c>
      <c r="AO80" s="60"/>
    </row>
    <row r="81" spans="3:41" x14ac:dyDescent="0.25">
      <c r="C81" s="82"/>
      <c r="D81" s="45"/>
      <c r="E81" s="83" t="str">
        <f t="shared" si="18"/>
        <v/>
      </c>
      <c r="F81" s="45"/>
      <c r="G81" s="45"/>
      <c r="H81" s="45"/>
      <c r="I81" s="46" t="str">
        <f t="shared" si="30"/>
        <v/>
      </c>
      <c r="J81" s="46" t="str">
        <f t="shared" si="31"/>
        <v/>
      </c>
      <c r="K81" s="47" t="str">
        <f t="shared" si="19"/>
        <v/>
      </c>
      <c r="L81" s="47" t="str">
        <f t="shared" si="20"/>
        <v/>
      </c>
      <c r="M81" s="48">
        <f t="shared" si="32"/>
        <v>0</v>
      </c>
      <c r="N81" s="46" t="str">
        <f t="shared" si="21"/>
        <v/>
      </c>
      <c r="O81" s="47" t="str">
        <f t="shared" si="22"/>
        <v/>
      </c>
      <c r="P81" s="47" t="str">
        <f t="shared" si="23"/>
        <v/>
      </c>
      <c r="Q81" s="48">
        <f t="shared" si="33"/>
        <v>0</v>
      </c>
      <c r="R81" s="2"/>
      <c r="AH81" s="57" t="str">
        <f>IF(G81&gt;1,IF($E$10&gt;0,100-(#REF!/(1+(AL81/#REF!)^#REF!)^#REF!+#REF!/(AL81-1))*100,100-(AL81*D$5+D$6)*100),"")</f>
        <v/>
      </c>
      <c r="AI81" s="21" t="str">
        <f t="shared" si="24"/>
        <v/>
      </c>
      <c r="AJ81" s="21" t="str">
        <f t="shared" si="25"/>
        <v/>
      </c>
      <c r="AK81" s="48">
        <f t="shared" si="26"/>
        <v>0</v>
      </c>
      <c r="AL81" s="58" t="str">
        <f t="shared" si="27"/>
        <v/>
      </c>
      <c r="AM81" s="59" t="str">
        <f t="shared" si="28"/>
        <v/>
      </c>
      <c r="AN81" s="59" t="str">
        <f t="shared" si="29"/>
        <v/>
      </c>
      <c r="AO81" s="60"/>
    </row>
    <row r="82" spans="3:41" x14ac:dyDescent="0.25">
      <c r="C82" s="82"/>
      <c r="D82" s="45"/>
      <c r="E82" s="83" t="str">
        <f t="shared" si="18"/>
        <v/>
      </c>
      <c r="F82" s="45"/>
      <c r="G82" s="45"/>
      <c r="H82" s="45"/>
      <c r="I82" s="46" t="str">
        <f t="shared" si="30"/>
        <v/>
      </c>
      <c r="J82" s="46" t="str">
        <f t="shared" si="31"/>
        <v/>
      </c>
      <c r="K82" s="47" t="str">
        <f t="shared" si="19"/>
        <v/>
      </c>
      <c r="L82" s="47" t="str">
        <f t="shared" si="20"/>
        <v/>
      </c>
      <c r="M82" s="48">
        <f t="shared" si="32"/>
        <v>0</v>
      </c>
      <c r="N82" s="46" t="str">
        <f t="shared" si="21"/>
        <v/>
      </c>
      <c r="O82" s="47" t="str">
        <f t="shared" si="22"/>
        <v/>
      </c>
      <c r="P82" s="47" t="str">
        <f t="shared" si="23"/>
        <v/>
      </c>
      <c r="Q82" s="48">
        <f t="shared" si="33"/>
        <v>0</v>
      </c>
      <c r="R82" s="2"/>
      <c r="AH82" s="57" t="str">
        <f>IF(G82&gt;1,IF($E$10&gt;0,100-(#REF!/(1+(AL82/#REF!)^#REF!)^#REF!+#REF!/(AL82-1))*100,100-(AL82*D$5+D$6)*100),"")</f>
        <v/>
      </c>
      <c r="AI82" s="21" t="str">
        <f t="shared" si="24"/>
        <v/>
      </c>
      <c r="AJ82" s="21" t="str">
        <f t="shared" si="25"/>
        <v/>
      </c>
      <c r="AK82" s="48">
        <f t="shared" si="26"/>
        <v>0</v>
      </c>
      <c r="AL82" s="58" t="str">
        <f t="shared" si="27"/>
        <v/>
      </c>
      <c r="AM82" s="59" t="str">
        <f t="shared" si="28"/>
        <v/>
      </c>
      <c r="AN82" s="59" t="str">
        <f t="shared" si="29"/>
        <v/>
      </c>
      <c r="AO82" s="60"/>
    </row>
    <row r="83" spans="3:41" x14ac:dyDescent="0.25">
      <c r="C83" s="82"/>
      <c r="D83" s="45"/>
      <c r="E83" s="83" t="str">
        <f t="shared" si="18"/>
        <v/>
      </c>
      <c r="F83" s="45"/>
      <c r="G83" s="45"/>
      <c r="H83" s="45"/>
      <c r="I83" s="46" t="str">
        <f t="shared" si="30"/>
        <v/>
      </c>
      <c r="J83" s="46" t="str">
        <f t="shared" si="31"/>
        <v/>
      </c>
      <c r="K83" s="47" t="str">
        <f t="shared" si="19"/>
        <v/>
      </c>
      <c r="L83" s="47" t="str">
        <f t="shared" si="20"/>
        <v/>
      </c>
      <c r="M83" s="48">
        <f t="shared" si="32"/>
        <v>0</v>
      </c>
      <c r="N83" s="46" t="str">
        <f t="shared" si="21"/>
        <v/>
      </c>
      <c r="O83" s="47" t="str">
        <f t="shared" si="22"/>
        <v/>
      </c>
      <c r="P83" s="47" t="str">
        <f t="shared" si="23"/>
        <v/>
      </c>
      <c r="Q83" s="48">
        <f t="shared" si="33"/>
        <v>0</v>
      </c>
      <c r="R83" s="2"/>
      <c r="AH83" s="57" t="str">
        <f>IF(G83&gt;1,IF($E$10&gt;0,100-(#REF!/(1+(AL83/#REF!)^#REF!)^#REF!+#REF!/(AL83-1))*100,100-(AL83*D$5+D$6)*100),"")</f>
        <v/>
      </c>
      <c r="AI83" s="21" t="str">
        <f t="shared" si="24"/>
        <v/>
      </c>
      <c r="AJ83" s="21" t="str">
        <f t="shared" si="25"/>
        <v/>
      </c>
      <c r="AK83" s="48">
        <f t="shared" si="26"/>
        <v>0</v>
      </c>
      <c r="AL83" s="58" t="str">
        <f t="shared" si="27"/>
        <v/>
      </c>
      <c r="AM83" s="59" t="str">
        <f t="shared" si="28"/>
        <v/>
      </c>
      <c r="AN83" s="59" t="str">
        <f t="shared" si="29"/>
        <v/>
      </c>
      <c r="AO83" s="60"/>
    </row>
    <row r="84" spans="3:41" x14ac:dyDescent="0.25">
      <c r="C84" s="82"/>
      <c r="D84" s="45"/>
      <c r="E84" s="83" t="str">
        <f t="shared" si="18"/>
        <v/>
      </c>
      <c r="F84" s="45"/>
      <c r="G84" s="45"/>
      <c r="H84" s="45"/>
      <c r="I84" s="46" t="str">
        <f t="shared" si="30"/>
        <v/>
      </c>
      <c r="J84" s="46" t="str">
        <f t="shared" si="31"/>
        <v/>
      </c>
      <c r="K84" s="47" t="str">
        <f t="shared" si="19"/>
        <v/>
      </c>
      <c r="L84" s="47" t="str">
        <f t="shared" si="20"/>
        <v/>
      </c>
      <c r="M84" s="48">
        <f t="shared" si="32"/>
        <v>0</v>
      </c>
      <c r="N84" s="46" t="str">
        <f t="shared" si="21"/>
        <v/>
      </c>
      <c r="O84" s="47" t="str">
        <f t="shared" si="22"/>
        <v/>
      </c>
      <c r="P84" s="47" t="str">
        <f t="shared" si="23"/>
        <v/>
      </c>
      <c r="Q84" s="48">
        <f t="shared" si="33"/>
        <v>0</v>
      </c>
      <c r="R84" s="2"/>
      <c r="AH84" s="57" t="str">
        <f>IF(G84&gt;1,IF($E$10&gt;0,100-(#REF!/(1+(AL84/#REF!)^#REF!)^#REF!+#REF!/(AL84-1))*100,100-(AL84*D$5+D$6)*100),"")</f>
        <v/>
      </c>
      <c r="AI84" s="21" t="str">
        <f t="shared" si="24"/>
        <v/>
      </c>
      <c r="AJ84" s="21" t="str">
        <f t="shared" si="25"/>
        <v/>
      </c>
      <c r="AK84" s="48">
        <f t="shared" si="26"/>
        <v>0</v>
      </c>
      <c r="AL84" s="58" t="str">
        <f t="shared" si="27"/>
        <v/>
      </c>
      <c r="AM84" s="59" t="str">
        <f t="shared" si="28"/>
        <v/>
      </c>
      <c r="AN84" s="59" t="str">
        <f t="shared" si="29"/>
        <v/>
      </c>
      <c r="AO84" s="60"/>
    </row>
    <row r="85" spans="3:41" x14ac:dyDescent="0.25">
      <c r="C85" s="82"/>
      <c r="D85" s="45"/>
      <c r="E85" s="83" t="str">
        <f t="shared" si="18"/>
        <v/>
      </c>
      <c r="F85" s="45"/>
      <c r="G85" s="45"/>
      <c r="H85" s="45"/>
      <c r="I85" s="46" t="str">
        <f t="shared" si="30"/>
        <v/>
      </c>
      <c r="J85" s="46" t="str">
        <f t="shared" si="31"/>
        <v/>
      </c>
      <c r="K85" s="47" t="str">
        <f t="shared" si="19"/>
        <v/>
      </c>
      <c r="L85" s="47" t="str">
        <f t="shared" si="20"/>
        <v/>
      </c>
      <c r="M85" s="48">
        <f t="shared" si="32"/>
        <v>0</v>
      </c>
      <c r="N85" s="46" t="str">
        <f t="shared" si="21"/>
        <v/>
      </c>
      <c r="O85" s="47" t="str">
        <f t="shared" si="22"/>
        <v/>
      </c>
      <c r="P85" s="47" t="str">
        <f t="shared" si="23"/>
        <v/>
      </c>
      <c r="Q85" s="48">
        <f t="shared" si="33"/>
        <v>0</v>
      </c>
      <c r="R85" s="2"/>
      <c r="AH85" s="57" t="str">
        <f>IF(G85&gt;1,IF($E$10&gt;0,100-(#REF!/(1+(AL85/#REF!)^#REF!)^#REF!+#REF!/(AL85-1))*100,100-(AL85*D$5+D$6)*100),"")</f>
        <v/>
      </c>
      <c r="AI85" s="21" t="str">
        <f t="shared" si="24"/>
        <v/>
      </c>
      <c r="AJ85" s="21" t="str">
        <f t="shared" si="25"/>
        <v/>
      </c>
      <c r="AK85" s="48">
        <f t="shared" si="26"/>
        <v>0</v>
      </c>
      <c r="AL85" s="58" t="str">
        <f t="shared" si="27"/>
        <v/>
      </c>
      <c r="AM85" s="59" t="str">
        <f t="shared" si="28"/>
        <v/>
      </c>
      <c r="AN85" s="59" t="str">
        <f t="shared" si="29"/>
        <v/>
      </c>
      <c r="AO85" s="60"/>
    </row>
    <row r="86" spans="3:41" x14ac:dyDescent="0.25">
      <c r="C86" s="82"/>
      <c r="D86" s="45"/>
      <c r="E86" s="83" t="str">
        <f t="shared" si="18"/>
        <v/>
      </c>
      <c r="F86" s="45"/>
      <c r="G86" s="45"/>
      <c r="H86" s="45"/>
      <c r="I86" s="46" t="str">
        <f t="shared" si="30"/>
        <v/>
      </c>
      <c r="J86" s="46" t="str">
        <f t="shared" si="31"/>
        <v/>
      </c>
      <c r="K86" s="47" t="str">
        <f t="shared" si="19"/>
        <v/>
      </c>
      <c r="L86" s="47" t="str">
        <f t="shared" si="20"/>
        <v/>
      </c>
      <c r="M86" s="48">
        <f t="shared" si="32"/>
        <v>0</v>
      </c>
      <c r="N86" s="46" t="str">
        <f t="shared" si="21"/>
        <v/>
      </c>
      <c r="O86" s="47" t="str">
        <f t="shared" si="22"/>
        <v/>
      </c>
      <c r="P86" s="47" t="str">
        <f t="shared" si="23"/>
        <v/>
      </c>
      <c r="Q86" s="48">
        <f t="shared" si="33"/>
        <v>0</v>
      </c>
      <c r="R86" s="2"/>
      <c r="AH86" s="57" t="str">
        <f>IF(G86&gt;1,IF($E$10&gt;0,100-(#REF!/(1+(AL86/#REF!)^#REF!)^#REF!+#REF!/(AL86-1))*100,100-(AL86*D$5+D$6)*100),"")</f>
        <v/>
      </c>
      <c r="AI86" s="21" t="str">
        <f t="shared" si="24"/>
        <v/>
      </c>
      <c r="AJ86" s="21" t="str">
        <f t="shared" si="25"/>
        <v/>
      </c>
      <c r="AK86" s="48">
        <f t="shared" si="26"/>
        <v>0</v>
      </c>
      <c r="AL86" s="58" t="str">
        <f t="shared" si="27"/>
        <v/>
      </c>
      <c r="AM86" s="59" t="str">
        <f t="shared" si="28"/>
        <v/>
      </c>
      <c r="AN86" s="59" t="str">
        <f t="shared" si="29"/>
        <v/>
      </c>
      <c r="AO86" s="60"/>
    </row>
    <row r="87" spans="3:41" x14ac:dyDescent="0.25">
      <c r="C87" s="82"/>
      <c r="D87" s="45"/>
      <c r="E87" s="83" t="str">
        <f t="shared" si="18"/>
        <v/>
      </c>
      <c r="F87" s="45"/>
      <c r="G87" s="45"/>
      <c r="H87" s="45"/>
      <c r="I87" s="46" t="str">
        <f t="shared" si="30"/>
        <v/>
      </c>
      <c r="J87" s="46" t="str">
        <f t="shared" si="31"/>
        <v/>
      </c>
      <c r="K87" s="47" t="str">
        <f t="shared" si="19"/>
        <v/>
      </c>
      <c r="L87" s="47" t="str">
        <f t="shared" si="20"/>
        <v/>
      </c>
      <c r="M87" s="48">
        <f t="shared" si="32"/>
        <v>0</v>
      </c>
      <c r="N87" s="46" t="str">
        <f t="shared" si="21"/>
        <v/>
      </c>
      <c r="O87" s="47" t="str">
        <f t="shared" si="22"/>
        <v/>
      </c>
      <c r="P87" s="47" t="str">
        <f t="shared" si="23"/>
        <v/>
      </c>
      <c r="Q87" s="48">
        <f t="shared" si="33"/>
        <v>0</v>
      </c>
      <c r="R87" s="2"/>
      <c r="AH87" s="57" t="str">
        <f>IF(G87&gt;1,IF($E$10&gt;0,100-(#REF!/(1+(AL87/#REF!)^#REF!)^#REF!+#REF!/(AL87-1))*100,100-(AL87*D$5+D$6)*100),"")</f>
        <v/>
      </c>
      <c r="AI87" s="21" t="str">
        <f t="shared" si="24"/>
        <v/>
      </c>
      <c r="AJ87" s="21" t="str">
        <f t="shared" si="25"/>
        <v/>
      </c>
      <c r="AK87" s="48">
        <f t="shared" si="26"/>
        <v>0</v>
      </c>
      <c r="AL87" s="58" t="str">
        <f t="shared" si="27"/>
        <v/>
      </c>
      <c r="AM87" s="59" t="str">
        <f t="shared" si="28"/>
        <v/>
      </c>
      <c r="AN87" s="59" t="str">
        <f t="shared" si="29"/>
        <v/>
      </c>
      <c r="AO87" s="60"/>
    </row>
    <row r="88" spans="3:41" x14ac:dyDescent="0.25">
      <c r="C88" s="82"/>
      <c r="D88" s="45"/>
      <c r="E88" s="83" t="str">
        <f t="shared" si="18"/>
        <v/>
      </c>
      <c r="F88" s="45"/>
      <c r="G88" s="45"/>
      <c r="H88" s="45"/>
      <c r="I88" s="46" t="str">
        <f t="shared" si="30"/>
        <v/>
      </c>
      <c r="J88" s="46" t="str">
        <f t="shared" si="31"/>
        <v/>
      </c>
      <c r="K88" s="47" t="str">
        <f t="shared" si="19"/>
        <v/>
      </c>
      <c r="L88" s="47" t="str">
        <f t="shared" si="20"/>
        <v/>
      </c>
      <c r="M88" s="48">
        <f t="shared" si="32"/>
        <v>0</v>
      </c>
      <c r="N88" s="46" t="str">
        <f t="shared" si="21"/>
        <v/>
      </c>
      <c r="O88" s="47" t="str">
        <f t="shared" si="22"/>
        <v/>
      </c>
      <c r="P88" s="47" t="str">
        <f t="shared" si="23"/>
        <v/>
      </c>
      <c r="Q88" s="48">
        <f t="shared" si="33"/>
        <v>0</v>
      </c>
      <c r="R88" s="2"/>
      <c r="AH88" s="57" t="str">
        <f>IF(G88&gt;1,IF($E$10&gt;0,100-(#REF!/(1+(AL88/#REF!)^#REF!)^#REF!+#REF!/(AL88-1))*100,100-(AL88*D$5+D$6)*100),"")</f>
        <v/>
      </c>
      <c r="AI88" s="21" t="str">
        <f t="shared" si="24"/>
        <v/>
      </c>
      <c r="AJ88" s="21" t="str">
        <f t="shared" si="25"/>
        <v/>
      </c>
      <c r="AK88" s="48">
        <f t="shared" si="26"/>
        <v>0</v>
      </c>
      <c r="AL88" s="58" t="str">
        <f t="shared" si="27"/>
        <v/>
      </c>
      <c r="AM88" s="59" t="str">
        <f t="shared" si="28"/>
        <v/>
      </c>
      <c r="AN88" s="59" t="str">
        <f t="shared" si="29"/>
        <v/>
      </c>
      <c r="AO88" s="60"/>
    </row>
    <row r="89" spans="3:41" x14ac:dyDescent="0.25">
      <c r="C89" s="82"/>
      <c r="D89" s="45"/>
      <c r="E89" s="83" t="str">
        <f t="shared" si="18"/>
        <v/>
      </c>
      <c r="F89" s="45"/>
      <c r="G89" s="45"/>
      <c r="H89" s="45"/>
      <c r="I89" s="46" t="str">
        <f t="shared" si="30"/>
        <v/>
      </c>
      <c r="J89" s="46" t="str">
        <f t="shared" si="31"/>
        <v/>
      </c>
      <c r="K89" s="47" t="str">
        <f t="shared" si="19"/>
        <v/>
      </c>
      <c r="L89" s="47" t="str">
        <f t="shared" si="20"/>
        <v/>
      </c>
      <c r="M89" s="48">
        <f t="shared" si="32"/>
        <v>0</v>
      </c>
      <c r="N89" s="46" t="str">
        <f t="shared" si="21"/>
        <v/>
      </c>
      <c r="O89" s="47" t="str">
        <f t="shared" si="22"/>
        <v/>
      </c>
      <c r="P89" s="47" t="str">
        <f t="shared" si="23"/>
        <v/>
      </c>
      <c r="Q89" s="48">
        <f t="shared" si="33"/>
        <v>0</v>
      </c>
      <c r="R89" s="2"/>
      <c r="AH89" s="57" t="str">
        <f>IF(G89&gt;1,IF($E$10&gt;0,100-(#REF!/(1+(AL89/#REF!)^#REF!)^#REF!+#REF!/(AL89-1))*100,100-(AL89*D$5+D$6)*100),"")</f>
        <v/>
      </c>
      <c r="AI89" s="21" t="str">
        <f t="shared" si="24"/>
        <v/>
      </c>
      <c r="AJ89" s="21" t="str">
        <f t="shared" si="25"/>
        <v/>
      </c>
      <c r="AK89" s="48">
        <f t="shared" si="26"/>
        <v>0</v>
      </c>
      <c r="AL89" s="58" t="str">
        <f t="shared" si="27"/>
        <v/>
      </c>
      <c r="AM89" s="59" t="str">
        <f t="shared" si="28"/>
        <v/>
      </c>
      <c r="AN89" s="59" t="str">
        <f t="shared" si="29"/>
        <v/>
      </c>
      <c r="AO89" s="60"/>
    </row>
    <row r="90" spans="3:41" x14ac:dyDescent="0.25">
      <c r="C90" s="82"/>
      <c r="D90" s="45"/>
      <c r="E90" s="83" t="str">
        <f t="shared" si="18"/>
        <v/>
      </c>
      <c r="F90" s="45"/>
      <c r="G90" s="45"/>
      <c r="H90" s="45"/>
      <c r="I90" s="46" t="str">
        <f t="shared" si="30"/>
        <v/>
      </c>
      <c r="J90" s="46" t="str">
        <f t="shared" si="31"/>
        <v/>
      </c>
      <c r="K90" s="47" t="str">
        <f t="shared" si="19"/>
        <v/>
      </c>
      <c r="L90" s="47" t="str">
        <f t="shared" si="20"/>
        <v/>
      </c>
      <c r="M90" s="48">
        <f t="shared" si="32"/>
        <v>0</v>
      </c>
      <c r="N90" s="46" t="str">
        <f t="shared" si="21"/>
        <v/>
      </c>
      <c r="O90" s="47" t="str">
        <f t="shared" si="22"/>
        <v/>
      </c>
      <c r="P90" s="47" t="str">
        <f t="shared" si="23"/>
        <v/>
      </c>
      <c r="Q90" s="48">
        <f t="shared" si="33"/>
        <v>0</v>
      </c>
      <c r="R90" s="2"/>
      <c r="AH90" s="57" t="str">
        <f>IF(G90&gt;1,IF($E$10&gt;0,100-(#REF!/(1+(AL90/#REF!)^#REF!)^#REF!+#REF!/(AL90-1))*100,100-(AL90*D$5+D$6)*100),"")</f>
        <v/>
      </c>
      <c r="AI90" s="21" t="str">
        <f t="shared" si="24"/>
        <v/>
      </c>
      <c r="AJ90" s="21" t="str">
        <f t="shared" si="25"/>
        <v/>
      </c>
      <c r="AK90" s="48">
        <f t="shared" si="26"/>
        <v>0</v>
      </c>
      <c r="AL90" s="58" t="str">
        <f t="shared" si="27"/>
        <v/>
      </c>
      <c r="AM90" s="59" t="str">
        <f t="shared" si="28"/>
        <v/>
      </c>
      <c r="AN90" s="59" t="str">
        <f t="shared" si="29"/>
        <v/>
      </c>
      <c r="AO90" s="60"/>
    </row>
    <row r="91" spans="3:41" x14ac:dyDescent="0.25">
      <c r="C91" s="82"/>
      <c r="D91" s="45"/>
      <c r="E91" s="83" t="str">
        <f t="shared" si="18"/>
        <v/>
      </c>
      <c r="F91" s="45"/>
      <c r="G91" s="45"/>
      <c r="H91" s="45"/>
      <c r="I91" s="46" t="str">
        <f t="shared" si="30"/>
        <v/>
      </c>
      <c r="J91" s="46" t="str">
        <f t="shared" si="31"/>
        <v/>
      </c>
      <c r="K91" s="47" t="str">
        <f t="shared" si="19"/>
        <v/>
      </c>
      <c r="L91" s="47" t="str">
        <f t="shared" si="20"/>
        <v/>
      </c>
      <c r="M91" s="48">
        <f t="shared" si="32"/>
        <v>0</v>
      </c>
      <c r="N91" s="46" t="str">
        <f t="shared" si="21"/>
        <v/>
      </c>
      <c r="O91" s="47" t="str">
        <f t="shared" si="22"/>
        <v/>
      </c>
      <c r="P91" s="47" t="str">
        <f t="shared" si="23"/>
        <v/>
      </c>
      <c r="Q91" s="48">
        <f t="shared" si="33"/>
        <v>0</v>
      </c>
      <c r="R91" s="2"/>
      <c r="AH91" s="57" t="str">
        <f>IF(G91&gt;1,IF($E$10&gt;0,100-(#REF!/(1+(AL91/#REF!)^#REF!)^#REF!+#REF!/(AL91-1))*100,100-(AL91*D$5+D$6)*100),"")</f>
        <v/>
      </c>
      <c r="AI91" s="21" t="str">
        <f t="shared" si="24"/>
        <v/>
      </c>
      <c r="AJ91" s="21" t="str">
        <f t="shared" si="25"/>
        <v/>
      </c>
      <c r="AK91" s="48">
        <f t="shared" si="26"/>
        <v>0</v>
      </c>
      <c r="AL91" s="58" t="str">
        <f t="shared" si="27"/>
        <v/>
      </c>
      <c r="AM91" s="59" t="str">
        <f t="shared" si="28"/>
        <v/>
      </c>
      <c r="AN91" s="59" t="str">
        <f t="shared" si="29"/>
        <v/>
      </c>
      <c r="AO91" s="60"/>
    </row>
    <row r="92" spans="3:41" x14ac:dyDescent="0.25">
      <c r="C92" s="82"/>
      <c r="D92" s="45"/>
      <c r="E92" s="83" t="str">
        <f t="shared" si="18"/>
        <v/>
      </c>
      <c r="F92" s="45"/>
      <c r="G92" s="45"/>
      <c r="H92" s="45"/>
      <c r="I92" s="46" t="str">
        <f t="shared" si="30"/>
        <v/>
      </c>
      <c r="J92" s="46" t="str">
        <f t="shared" si="31"/>
        <v/>
      </c>
      <c r="K92" s="47" t="str">
        <f t="shared" si="19"/>
        <v/>
      </c>
      <c r="L92" s="47" t="str">
        <f t="shared" si="20"/>
        <v/>
      </c>
      <c r="M92" s="48">
        <f t="shared" si="32"/>
        <v>0</v>
      </c>
      <c r="N92" s="46" t="str">
        <f t="shared" si="21"/>
        <v/>
      </c>
      <c r="O92" s="47" t="str">
        <f t="shared" si="22"/>
        <v/>
      </c>
      <c r="P92" s="47" t="str">
        <f t="shared" si="23"/>
        <v/>
      </c>
      <c r="Q92" s="48">
        <f t="shared" si="33"/>
        <v>0</v>
      </c>
      <c r="R92" s="2"/>
      <c r="AH92" s="57" t="str">
        <f>IF(G92&gt;1,IF($E$10&gt;0,100-(#REF!/(1+(AL92/#REF!)^#REF!)^#REF!+#REF!/(AL92-1))*100,100-(AL92*D$5+D$6)*100),"")</f>
        <v/>
      </c>
      <c r="AI92" s="21" t="str">
        <f t="shared" si="24"/>
        <v/>
      </c>
      <c r="AJ92" s="21" t="str">
        <f t="shared" si="25"/>
        <v/>
      </c>
      <c r="AK92" s="48">
        <f t="shared" si="26"/>
        <v>0</v>
      </c>
      <c r="AL92" s="58" t="str">
        <f t="shared" si="27"/>
        <v/>
      </c>
      <c r="AM92" s="59" t="str">
        <f t="shared" si="28"/>
        <v/>
      </c>
      <c r="AN92" s="59" t="str">
        <f t="shared" si="29"/>
        <v/>
      </c>
      <c r="AO92" s="60"/>
    </row>
    <row r="93" spans="3:41" x14ac:dyDescent="0.25">
      <c r="C93" s="82"/>
      <c r="D93" s="45"/>
      <c r="E93" s="83" t="str">
        <f t="shared" si="18"/>
        <v/>
      </c>
      <c r="F93" s="45"/>
      <c r="G93" s="45"/>
      <c r="H93" s="45"/>
      <c r="I93" s="46" t="str">
        <f t="shared" si="30"/>
        <v/>
      </c>
      <c r="J93" s="46" t="str">
        <f t="shared" si="31"/>
        <v/>
      </c>
      <c r="K93" s="47" t="str">
        <f t="shared" si="19"/>
        <v/>
      </c>
      <c r="L93" s="47" t="str">
        <f t="shared" si="20"/>
        <v/>
      </c>
      <c r="M93" s="48">
        <f t="shared" si="32"/>
        <v>0</v>
      </c>
      <c r="N93" s="46" t="str">
        <f t="shared" si="21"/>
        <v/>
      </c>
      <c r="O93" s="47" t="str">
        <f t="shared" si="22"/>
        <v/>
      </c>
      <c r="P93" s="47" t="str">
        <f t="shared" si="23"/>
        <v/>
      </c>
      <c r="Q93" s="48">
        <f t="shared" si="33"/>
        <v>0</v>
      </c>
      <c r="R93" s="2"/>
      <c r="AH93" s="57" t="str">
        <f>IF(G93&gt;1,IF($E$10&gt;0,100-(#REF!/(1+(AL93/#REF!)^#REF!)^#REF!+#REF!/(AL93-1))*100,100-(AL93*D$5+D$6)*100),"")</f>
        <v/>
      </c>
      <c r="AI93" s="21" t="str">
        <f t="shared" si="24"/>
        <v/>
      </c>
      <c r="AJ93" s="21" t="str">
        <f t="shared" si="25"/>
        <v/>
      </c>
      <c r="AK93" s="48">
        <f t="shared" si="26"/>
        <v>0</v>
      </c>
      <c r="AL93" s="58" t="str">
        <f t="shared" si="27"/>
        <v/>
      </c>
      <c r="AM93" s="59" t="str">
        <f t="shared" si="28"/>
        <v/>
      </c>
      <c r="AN93" s="59" t="str">
        <f t="shared" si="29"/>
        <v/>
      </c>
      <c r="AO93" s="60"/>
    </row>
    <row r="94" spans="3:41" x14ac:dyDescent="0.25">
      <c r="C94" s="82"/>
      <c r="D94" s="45"/>
      <c r="E94" s="83" t="str">
        <f t="shared" si="18"/>
        <v/>
      </c>
      <c r="F94" s="45"/>
      <c r="G94" s="45"/>
      <c r="H94" s="45"/>
      <c r="I94" s="46" t="str">
        <f t="shared" si="30"/>
        <v/>
      </c>
      <c r="J94" s="46" t="str">
        <f t="shared" si="31"/>
        <v/>
      </c>
      <c r="K94" s="47" t="str">
        <f t="shared" si="19"/>
        <v/>
      </c>
      <c r="L94" s="47" t="str">
        <f t="shared" si="20"/>
        <v/>
      </c>
      <c r="M94" s="48">
        <f t="shared" si="32"/>
        <v>0</v>
      </c>
      <c r="N94" s="46" t="str">
        <f t="shared" si="21"/>
        <v/>
      </c>
      <c r="O94" s="47" t="str">
        <f t="shared" si="22"/>
        <v/>
      </c>
      <c r="P94" s="47" t="str">
        <f t="shared" si="23"/>
        <v/>
      </c>
      <c r="Q94" s="48">
        <f t="shared" si="33"/>
        <v>0</v>
      </c>
      <c r="R94" s="2"/>
      <c r="AH94" s="57" t="str">
        <f>IF(G94&gt;1,IF($E$10&gt;0,100-(#REF!/(1+(AL94/#REF!)^#REF!)^#REF!+#REF!/(AL94-1))*100,100-(AL94*D$5+D$6)*100),"")</f>
        <v/>
      </c>
      <c r="AI94" s="21" t="str">
        <f t="shared" si="24"/>
        <v/>
      </c>
      <c r="AJ94" s="21" t="str">
        <f t="shared" si="25"/>
        <v/>
      </c>
      <c r="AK94" s="48">
        <f t="shared" si="26"/>
        <v>0</v>
      </c>
      <c r="AL94" s="58" t="str">
        <f t="shared" si="27"/>
        <v/>
      </c>
      <c r="AM94" s="59" t="str">
        <f t="shared" si="28"/>
        <v/>
      </c>
      <c r="AN94" s="59" t="str">
        <f t="shared" si="29"/>
        <v/>
      </c>
      <c r="AO94" s="60"/>
    </row>
    <row r="95" spans="3:41" x14ac:dyDescent="0.25">
      <c r="C95" s="82"/>
      <c r="D95" s="45"/>
      <c r="E95" s="83" t="str">
        <f t="shared" si="18"/>
        <v/>
      </c>
      <c r="F95" s="45"/>
      <c r="G95" s="45"/>
      <c r="H95" s="45"/>
      <c r="I95" s="46" t="str">
        <f t="shared" si="30"/>
        <v/>
      </c>
      <c r="J95" s="46" t="str">
        <f t="shared" si="31"/>
        <v/>
      </c>
      <c r="K95" s="47" t="str">
        <f t="shared" si="19"/>
        <v/>
      </c>
      <c r="L95" s="47" t="str">
        <f t="shared" si="20"/>
        <v/>
      </c>
      <c r="M95" s="48">
        <f t="shared" si="32"/>
        <v>0</v>
      </c>
      <c r="N95" s="46" t="str">
        <f t="shared" si="21"/>
        <v/>
      </c>
      <c r="O95" s="47" t="str">
        <f t="shared" si="22"/>
        <v/>
      </c>
      <c r="P95" s="47" t="str">
        <f t="shared" si="23"/>
        <v/>
      </c>
      <c r="Q95" s="48">
        <f t="shared" si="33"/>
        <v>0</v>
      </c>
      <c r="R95" s="2"/>
      <c r="AH95" s="57" t="str">
        <f>IF(G95&gt;1,IF($E$10&gt;0,100-(#REF!/(1+(AL95/#REF!)^#REF!)^#REF!+#REF!/(AL95-1))*100,100-(AL95*D$5+D$6)*100),"")</f>
        <v/>
      </c>
      <c r="AI95" s="21" t="str">
        <f t="shared" si="24"/>
        <v/>
      </c>
      <c r="AJ95" s="21" t="str">
        <f t="shared" si="25"/>
        <v/>
      </c>
      <c r="AK95" s="48">
        <f t="shared" si="26"/>
        <v>0</v>
      </c>
      <c r="AL95" s="58" t="str">
        <f t="shared" si="27"/>
        <v/>
      </c>
      <c r="AM95" s="59" t="str">
        <f t="shared" si="28"/>
        <v/>
      </c>
      <c r="AN95" s="59" t="str">
        <f t="shared" si="29"/>
        <v/>
      </c>
      <c r="AO95" s="60"/>
    </row>
    <row r="96" spans="3:41" x14ac:dyDescent="0.25">
      <c r="C96" s="82"/>
      <c r="D96" s="45"/>
      <c r="E96" s="83" t="str">
        <f t="shared" si="18"/>
        <v/>
      </c>
      <c r="F96" s="45"/>
      <c r="G96" s="45"/>
      <c r="H96" s="45"/>
      <c r="I96" s="46" t="str">
        <f t="shared" si="30"/>
        <v/>
      </c>
      <c r="J96" s="46" t="str">
        <f t="shared" si="31"/>
        <v/>
      </c>
      <c r="K96" s="47" t="str">
        <f t="shared" si="19"/>
        <v/>
      </c>
      <c r="L96" s="47" t="str">
        <f t="shared" si="20"/>
        <v/>
      </c>
      <c r="M96" s="48">
        <f t="shared" si="32"/>
        <v>0</v>
      </c>
      <c r="N96" s="46" t="str">
        <f t="shared" si="21"/>
        <v/>
      </c>
      <c r="O96" s="47" t="str">
        <f t="shared" si="22"/>
        <v/>
      </c>
      <c r="P96" s="47" t="str">
        <f t="shared" si="23"/>
        <v/>
      </c>
      <c r="Q96" s="48">
        <f t="shared" si="33"/>
        <v>0</v>
      </c>
      <c r="R96" s="2"/>
      <c r="AH96" s="57" t="str">
        <f>IF(G96&gt;1,IF($E$10&gt;0,100-(#REF!/(1+(AL96/#REF!)^#REF!)^#REF!+#REF!/(AL96-1))*100,100-(AL96*D$5+D$6)*100),"")</f>
        <v/>
      </c>
      <c r="AI96" s="21" t="str">
        <f t="shared" si="24"/>
        <v/>
      </c>
      <c r="AJ96" s="21" t="str">
        <f t="shared" si="25"/>
        <v/>
      </c>
      <c r="AK96" s="48">
        <f t="shared" si="26"/>
        <v>0</v>
      </c>
      <c r="AL96" s="58" t="str">
        <f t="shared" si="27"/>
        <v/>
      </c>
      <c r="AM96" s="59" t="str">
        <f t="shared" si="28"/>
        <v/>
      </c>
      <c r="AN96" s="59" t="str">
        <f t="shared" si="29"/>
        <v/>
      </c>
      <c r="AO96" s="60"/>
    </row>
    <row r="97" spans="3:41" x14ac:dyDescent="0.25">
      <c r="C97" s="82"/>
      <c r="D97" s="45"/>
      <c r="E97" s="83" t="str">
        <f t="shared" si="18"/>
        <v/>
      </c>
      <c r="F97" s="45"/>
      <c r="G97" s="45"/>
      <c r="H97" s="45"/>
      <c r="I97" s="46" t="str">
        <f t="shared" si="30"/>
        <v/>
      </c>
      <c r="J97" s="46" t="str">
        <f t="shared" si="31"/>
        <v/>
      </c>
      <c r="K97" s="47" t="str">
        <f t="shared" si="19"/>
        <v/>
      </c>
      <c r="L97" s="47" t="str">
        <f t="shared" si="20"/>
        <v/>
      </c>
      <c r="M97" s="48">
        <f t="shared" si="32"/>
        <v>0</v>
      </c>
      <c r="N97" s="46" t="str">
        <f t="shared" si="21"/>
        <v/>
      </c>
      <c r="O97" s="47" t="str">
        <f t="shared" si="22"/>
        <v/>
      </c>
      <c r="P97" s="47" t="str">
        <f t="shared" si="23"/>
        <v/>
      </c>
      <c r="Q97" s="48">
        <f t="shared" si="33"/>
        <v>0</v>
      </c>
      <c r="R97" s="2"/>
      <c r="AH97" s="57" t="str">
        <f>IF(G97&gt;1,IF($E$10&gt;0,100-(#REF!/(1+(AL97/#REF!)^#REF!)^#REF!+#REF!/(AL97-1))*100,100-(AL97*D$5+D$6)*100),"")</f>
        <v/>
      </c>
      <c r="AI97" s="21" t="str">
        <f t="shared" si="24"/>
        <v/>
      </c>
      <c r="AJ97" s="21" t="str">
        <f t="shared" si="25"/>
        <v/>
      </c>
      <c r="AK97" s="48">
        <f t="shared" si="26"/>
        <v>0</v>
      </c>
      <c r="AL97" s="58" t="str">
        <f t="shared" si="27"/>
        <v/>
      </c>
      <c r="AM97" s="59" t="str">
        <f t="shared" si="28"/>
        <v/>
      </c>
      <c r="AN97" s="59" t="str">
        <f t="shared" si="29"/>
        <v/>
      </c>
      <c r="AO97" s="60"/>
    </row>
    <row r="98" spans="3:41" x14ac:dyDescent="0.25">
      <c r="C98" s="82"/>
      <c r="D98" s="45"/>
      <c r="E98" s="83" t="str">
        <f t="shared" si="18"/>
        <v/>
      </c>
      <c r="F98" s="45"/>
      <c r="G98" s="45"/>
      <c r="H98" s="45"/>
      <c r="I98" s="46" t="str">
        <f t="shared" si="30"/>
        <v/>
      </c>
      <c r="J98" s="46" t="str">
        <f t="shared" si="31"/>
        <v/>
      </c>
      <c r="K98" s="47" t="str">
        <f t="shared" si="19"/>
        <v/>
      </c>
      <c r="L98" s="47" t="str">
        <f t="shared" si="20"/>
        <v/>
      </c>
      <c r="M98" s="48">
        <f t="shared" si="32"/>
        <v>0</v>
      </c>
      <c r="N98" s="46" t="str">
        <f t="shared" si="21"/>
        <v/>
      </c>
      <c r="O98" s="47" t="str">
        <f t="shared" si="22"/>
        <v/>
      </c>
      <c r="P98" s="47" t="str">
        <f t="shared" si="23"/>
        <v/>
      </c>
      <c r="Q98" s="48">
        <f t="shared" si="33"/>
        <v>0</v>
      </c>
      <c r="R98" s="2"/>
      <c r="AH98" s="57" t="str">
        <f>IF(G98&gt;1,IF($E$10&gt;0,100-(#REF!/(1+(AL98/#REF!)^#REF!)^#REF!+#REF!/(AL98-1))*100,100-(AL98*D$5+D$6)*100),"")</f>
        <v/>
      </c>
      <c r="AI98" s="21" t="str">
        <f t="shared" si="24"/>
        <v/>
      </c>
      <c r="AJ98" s="21" t="str">
        <f t="shared" si="25"/>
        <v/>
      </c>
      <c r="AK98" s="48">
        <f t="shared" si="26"/>
        <v>0</v>
      </c>
      <c r="AL98" s="58" t="str">
        <f t="shared" si="27"/>
        <v/>
      </c>
      <c r="AM98" s="59" t="str">
        <f t="shared" si="28"/>
        <v/>
      </c>
      <c r="AN98" s="59" t="str">
        <f t="shared" si="29"/>
        <v/>
      </c>
      <c r="AO98" s="60"/>
    </row>
    <row r="99" spans="3:41" x14ac:dyDescent="0.25">
      <c r="C99" s="82"/>
      <c r="D99" s="45"/>
      <c r="E99" s="83" t="str">
        <f t="shared" si="18"/>
        <v/>
      </c>
      <c r="F99" s="45"/>
      <c r="G99" s="45"/>
      <c r="H99" s="45"/>
      <c r="I99" s="46" t="str">
        <f t="shared" si="30"/>
        <v/>
      </c>
      <c r="J99" s="46" t="str">
        <f t="shared" si="31"/>
        <v/>
      </c>
      <c r="K99" s="47" t="str">
        <f t="shared" si="19"/>
        <v/>
      </c>
      <c r="L99" s="47" t="str">
        <f t="shared" si="20"/>
        <v/>
      </c>
      <c r="M99" s="48">
        <f t="shared" si="32"/>
        <v>0</v>
      </c>
      <c r="N99" s="46" t="str">
        <f t="shared" si="21"/>
        <v/>
      </c>
      <c r="O99" s="47" t="str">
        <f t="shared" si="22"/>
        <v/>
      </c>
      <c r="P99" s="47" t="str">
        <f t="shared" si="23"/>
        <v/>
      </c>
      <c r="Q99" s="48">
        <f t="shared" si="33"/>
        <v>0</v>
      </c>
      <c r="R99" s="2"/>
      <c r="AH99" s="57" t="str">
        <f>IF(G99&gt;1,IF($E$10&gt;0,100-(#REF!/(1+(AL99/#REF!)^#REF!)^#REF!+#REF!/(AL99-1))*100,100-(AL99*D$5+D$6)*100),"")</f>
        <v/>
      </c>
      <c r="AI99" s="21" t="str">
        <f t="shared" si="24"/>
        <v/>
      </c>
      <c r="AJ99" s="21" t="str">
        <f t="shared" si="25"/>
        <v/>
      </c>
      <c r="AK99" s="48">
        <f t="shared" si="26"/>
        <v>0</v>
      </c>
      <c r="AL99" s="58" t="str">
        <f t="shared" si="27"/>
        <v/>
      </c>
      <c r="AM99" s="59" t="str">
        <f t="shared" si="28"/>
        <v/>
      </c>
      <c r="AN99" s="59" t="str">
        <f t="shared" si="29"/>
        <v/>
      </c>
      <c r="AO99" s="60"/>
    </row>
    <row r="100" spans="3:41" x14ac:dyDescent="0.25">
      <c r="C100" s="82"/>
      <c r="D100" s="45"/>
      <c r="E100" s="83" t="str">
        <f t="shared" ref="E100:E163" si="34">IF(C100&gt;0,100-(C100),"")</f>
        <v/>
      </c>
      <c r="F100" s="45"/>
      <c r="G100" s="45"/>
      <c r="H100" s="45"/>
      <c r="I100" s="46" t="str">
        <f t="shared" si="30"/>
        <v/>
      </c>
      <c r="J100" s="46" t="str">
        <f t="shared" si="31"/>
        <v/>
      </c>
      <c r="K100" s="47" t="str">
        <f t="shared" si="19"/>
        <v/>
      </c>
      <c r="L100" s="47" t="str">
        <f t="shared" si="20"/>
        <v/>
      </c>
      <c r="M100" s="48">
        <f t="shared" si="32"/>
        <v>0</v>
      </c>
      <c r="N100" s="46" t="str">
        <f t="shared" si="21"/>
        <v/>
      </c>
      <c r="O100" s="47" t="str">
        <f t="shared" si="22"/>
        <v/>
      </c>
      <c r="P100" s="47" t="str">
        <f t="shared" si="23"/>
        <v/>
      </c>
      <c r="Q100" s="48">
        <f t="shared" si="33"/>
        <v>0</v>
      </c>
      <c r="R100" s="2"/>
      <c r="AH100" s="57" t="str">
        <f>IF(G100&gt;1,IF($E$10&gt;0,100-(#REF!/(1+(AL100/#REF!)^#REF!)^#REF!+#REF!/(AL100-1))*100,100-(AL100*D$5+D$6)*100),"")</f>
        <v/>
      </c>
      <c r="AI100" s="21" t="str">
        <f t="shared" si="24"/>
        <v/>
      </c>
      <c r="AJ100" s="21" t="str">
        <f t="shared" si="25"/>
        <v/>
      </c>
      <c r="AK100" s="48">
        <f t="shared" si="26"/>
        <v>0</v>
      </c>
      <c r="AL100" s="58" t="str">
        <f t="shared" si="27"/>
        <v/>
      </c>
      <c r="AM100" s="59" t="str">
        <f t="shared" si="28"/>
        <v/>
      </c>
      <c r="AN100" s="59" t="str">
        <f t="shared" si="29"/>
        <v/>
      </c>
      <c r="AO100" s="60"/>
    </row>
    <row r="101" spans="3:41" x14ac:dyDescent="0.25">
      <c r="C101" s="82"/>
      <c r="D101" s="45"/>
      <c r="E101" s="83" t="str">
        <f t="shared" si="34"/>
        <v/>
      </c>
      <c r="F101" s="45"/>
      <c r="G101" s="45"/>
      <c r="H101" s="45"/>
      <c r="I101" s="46" t="str">
        <f t="shared" si="30"/>
        <v/>
      </c>
      <c r="J101" s="46" t="str">
        <f t="shared" si="31"/>
        <v/>
      </c>
      <c r="K101" s="47" t="str">
        <f t="shared" si="19"/>
        <v/>
      </c>
      <c r="L101" s="47" t="str">
        <f t="shared" si="20"/>
        <v/>
      </c>
      <c r="M101" s="48">
        <f t="shared" si="32"/>
        <v>0</v>
      </c>
      <c r="N101" s="46" t="str">
        <f t="shared" si="21"/>
        <v/>
      </c>
      <c r="O101" s="47" t="str">
        <f t="shared" si="22"/>
        <v/>
      </c>
      <c r="P101" s="47" t="str">
        <f t="shared" si="23"/>
        <v/>
      </c>
      <c r="Q101" s="48">
        <f t="shared" si="33"/>
        <v>0</v>
      </c>
      <c r="R101" s="2"/>
      <c r="AH101" s="57" t="str">
        <f>IF(G101&gt;1,IF($E$10&gt;0,100-(#REF!/(1+(AL101/#REF!)^#REF!)^#REF!+#REF!/(AL101-1))*100,100-(AL101*D$5+D$6)*100),"")</f>
        <v/>
      </c>
      <c r="AI101" s="21" t="str">
        <f t="shared" si="24"/>
        <v/>
      </c>
      <c r="AJ101" s="21" t="str">
        <f t="shared" si="25"/>
        <v/>
      </c>
      <c r="AK101" s="48">
        <f t="shared" si="26"/>
        <v>0</v>
      </c>
      <c r="AL101" s="58" t="str">
        <f t="shared" si="27"/>
        <v/>
      </c>
      <c r="AM101" s="59" t="str">
        <f t="shared" si="28"/>
        <v/>
      </c>
      <c r="AN101" s="59" t="str">
        <f t="shared" si="29"/>
        <v/>
      </c>
      <c r="AO101" s="60"/>
    </row>
    <row r="102" spans="3:41" x14ac:dyDescent="0.25">
      <c r="C102" s="82"/>
      <c r="D102" s="45"/>
      <c r="E102" s="83" t="str">
        <f t="shared" si="34"/>
        <v/>
      </c>
      <c r="F102" s="45"/>
      <c r="G102" s="45"/>
      <c r="H102" s="45"/>
      <c r="I102" s="46" t="str">
        <f t="shared" si="30"/>
        <v/>
      </c>
      <c r="J102" s="46" t="str">
        <f t="shared" si="31"/>
        <v/>
      </c>
      <c r="K102" s="47" t="str">
        <f t="shared" si="19"/>
        <v/>
      </c>
      <c r="L102" s="47" t="str">
        <f t="shared" si="20"/>
        <v/>
      </c>
      <c r="M102" s="48">
        <f t="shared" si="32"/>
        <v>0</v>
      </c>
      <c r="N102" s="46" t="str">
        <f t="shared" si="21"/>
        <v/>
      </c>
      <c r="O102" s="47" t="str">
        <f t="shared" si="22"/>
        <v/>
      </c>
      <c r="P102" s="47" t="str">
        <f t="shared" si="23"/>
        <v/>
      </c>
      <c r="Q102" s="48">
        <f t="shared" si="33"/>
        <v>0</v>
      </c>
      <c r="R102" s="2"/>
      <c r="AH102" s="57" t="str">
        <f>IF(G102&gt;1,IF($E$10&gt;0,100-(#REF!/(1+(AL102/#REF!)^#REF!)^#REF!+#REF!/(AL102-1))*100,100-(AL102*D$5+D$6)*100),"")</f>
        <v/>
      </c>
      <c r="AI102" s="21" t="str">
        <f t="shared" si="24"/>
        <v/>
      </c>
      <c r="AJ102" s="21" t="str">
        <f t="shared" si="25"/>
        <v/>
      </c>
      <c r="AK102" s="48">
        <f t="shared" si="26"/>
        <v>0</v>
      </c>
      <c r="AL102" s="58" t="str">
        <f t="shared" si="27"/>
        <v/>
      </c>
      <c r="AM102" s="59" t="str">
        <f t="shared" si="28"/>
        <v/>
      </c>
      <c r="AN102" s="59" t="str">
        <f t="shared" si="29"/>
        <v/>
      </c>
      <c r="AO102" s="60"/>
    </row>
    <row r="103" spans="3:41" x14ac:dyDescent="0.25">
      <c r="C103" s="82"/>
      <c r="D103" s="45"/>
      <c r="E103" s="83" t="str">
        <f t="shared" si="34"/>
        <v/>
      </c>
      <c r="F103" s="45"/>
      <c r="G103" s="45"/>
      <c r="H103" s="45"/>
      <c r="I103" s="46" t="str">
        <f t="shared" si="30"/>
        <v/>
      </c>
      <c r="J103" s="46" t="str">
        <f t="shared" si="31"/>
        <v/>
      </c>
      <c r="K103" s="47" t="str">
        <f t="shared" si="19"/>
        <v/>
      </c>
      <c r="L103" s="47" t="str">
        <f t="shared" si="20"/>
        <v/>
      </c>
      <c r="M103" s="48">
        <f t="shared" si="32"/>
        <v>0</v>
      </c>
      <c r="N103" s="46" t="str">
        <f t="shared" si="21"/>
        <v/>
      </c>
      <c r="O103" s="47" t="str">
        <f t="shared" si="22"/>
        <v/>
      </c>
      <c r="P103" s="47" t="str">
        <f t="shared" si="23"/>
        <v/>
      </c>
      <c r="Q103" s="48">
        <f t="shared" si="33"/>
        <v>0</v>
      </c>
      <c r="R103" s="2"/>
      <c r="AH103" s="57" t="str">
        <f>IF(G103&gt;1,IF($E$10&gt;0,100-(#REF!/(1+(AL103/#REF!)^#REF!)^#REF!+#REF!/(AL103-1))*100,100-(AL103*D$5+D$6)*100),"")</f>
        <v/>
      </c>
      <c r="AI103" s="21" t="str">
        <f t="shared" si="24"/>
        <v/>
      </c>
      <c r="AJ103" s="21" t="str">
        <f t="shared" si="25"/>
        <v/>
      </c>
      <c r="AK103" s="48">
        <f t="shared" si="26"/>
        <v>0</v>
      </c>
      <c r="AL103" s="58" t="str">
        <f t="shared" si="27"/>
        <v/>
      </c>
      <c r="AM103" s="59" t="str">
        <f t="shared" si="28"/>
        <v/>
      </c>
      <c r="AN103" s="59" t="str">
        <f t="shared" si="29"/>
        <v/>
      </c>
      <c r="AO103" s="60"/>
    </row>
    <row r="104" spans="3:41" x14ac:dyDescent="0.25">
      <c r="C104" s="82"/>
      <c r="D104" s="45"/>
      <c r="E104" s="83" t="str">
        <f t="shared" si="34"/>
        <v/>
      </c>
      <c r="F104" s="45"/>
      <c r="G104" s="45"/>
      <c r="H104" s="45"/>
      <c r="I104" s="46" t="str">
        <f t="shared" si="30"/>
        <v/>
      </c>
      <c r="J104" s="46" t="str">
        <f t="shared" si="31"/>
        <v/>
      </c>
      <c r="K104" s="47" t="str">
        <f t="shared" si="19"/>
        <v/>
      </c>
      <c r="L104" s="47" t="str">
        <f t="shared" si="20"/>
        <v/>
      </c>
      <c r="M104" s="48">
        <f t="shared" si="32"/>
        <v>0</v>
      </c>
      <c r="N104" s="46" t="str">
        <f t="shared" si="21"/>
        <v/>
      </c>
      <c r="O104" s="47" t="str">
        <f t="shared" si="22"/>
        <v/>
      </c>
      <c r="P104" s="47" t="str">
        <f t="shared" si="23"/>
        <v/>
      </c>
      <c r="Q104" s="48">
        <f t="shared" si="33"/>
        <v>0</v>
      </c>
      <c r="R104" s="2"/>
      <c r="AH104" s="57" t="str">
        <f>IF(G104&gt;1,IF($E$10&gt;0,100-(#REF!/(1+(AL104/#REF!)^#REF!)^#REF!+#REF!/(AL104-1))*100,100-(AL104*D$5+D$6)*100),"")</f>
        <v/>
      </c>
      <c r="AI104" s="21" t="str">
        <f t="shared" si="24"/>
        <v/>
      </c>
      <c r="AJ104" s="21" t="str">
        <f t="shared" si="25"/>
        <v/>
      </c>
      <c r="AK104" s="48">
        <f t="shared" si="26"/>
        <v>0</v>
      </c>
      <c r="AL104" s="58" t="str">
        <f t="shared" si="27"/>
        <v/>
      </c>
      <c r="AM104" s="59" t="str">
        <f t="shared" si="28"/>
        <v/>
      </c>
      <c r="AN104" s="59" t="str">
        <f t="shared" si="29"/>
        <v/>
      </c>
      <c r="AO104" s="60"/>
    </row>
    <row r="105" spans="3:41" x14ac:dyDescent="0.25">
      <c r="C105" s="82"/>
      <c r="D105" s="45"/>
      <c r="E105" s="83" t="str">
        <f t="shared" si="34"/>
        <v/>
      </c>
      <c r="F105" s="45"/>
      <c r="G105" s="45"/>
      <c r="H105" s="45"/>
      <c r="I105" s="46" t="str">
        <f t="shared" si="30"/>
        <v/>
      </c>
      <c r="J105" s="46" t="str">
        <f t="shared" si="31"/>
        <v/>
      </c>
      <c r="K105" s="47" t="str">
        <f t="shared" si="19"/>
        <v/>
      </c>
      <c r="L105" s="47" t="str">
        <f t="shared" si="20"/>
        <v/>
      </c>
      <c r="M105" s="48">
        <f t="shared" si="32"/>
        <v>0</v>
      </c>
      <c r="N105" s="46" t="str">
        <f t="shared" si="21"/>
        <v/>
      </c>
      <c r="O105" s="47" t="str">
        <f t="shared" si="22"/>
        <v/>
      </c>
      <c r="P105" s="47" t="str">
        <f t="shared" si="23"/>
        <v/>
      </c>
      <c r="Q105" s="48">
        <f t="shared" si="33"/>
        <v>0</v>
      </c>
      <c r="R105" s="2"/>
      <c r="AH105" s="57" t="str">
        <f>IF(G105&gt;1,IF($E$10&gt;0,100-(#REF!/(1+(AL105/#REF!)^#REF!)^#REF!+#REF!/(AL105-1))*100,100-(AL105*D$5+D$6)*100),"")</f>
        <v/>
      </c>
      <c r="AI105" s="21" t="str">
        <f t="shared" si="24"/>
        <v/>
      </c>
      <c r="AJ105" s="21" t="str">
        <f t="shared" si="25"/>
        <v/>
      </c>
      <c r="AK105" s="48">
        <f t="shared" si="26"/>
        <v>0</v>
      </c>
      <c r="AL105" s="58" t="str">
        <f t="shared" si="27"/>
        <v/>
      </c>
      <c r="AM105" s="59" t="str">
        <f t="shared" si="28"/>
        <v/>
      </c>
      <c r="AN105" s="59" t="str">
        <f t="shared" si="29"/>
        <v/>
      </c>
      <c r="AO105" s="60"/>
    </row>
    <row r="106" spans="3:41" x14ac:dyDescent="0.25">
      <c r="C106" s="82"/>
      <c r="D106" s="45"/>
      <c r="E106" s="83" t="str">
        <f t="shared" si="34"/>
        <v/>
      </c>
      <c r="F106" s="45"/>
      <c r="G106" s="45"/>
      <c r="H106" s="45"/>
      <c r="I106" s="46" t="str">
        <f t="shared" si="30"/>
        <v/>
      </c>
      <c r="J106" s="46" t="str">
        <f t="shared" si="31"/>
        <v/>
      </c>
      <c r="K106" s="47" t="str">
        <f t="shared" si="19"/>
        <v/>
      </c>
      <c r="L106" s="47" t="str">
        <f t="shared" si="20"/>
        <v/>
      </c>
      <c r="M106" s="48">
        <f t="shared" si="32"/>
        <v>0</v>
      </c>
      <c r="N106" s="46" t="str">
        <f t="shared" si="21"/>
        <v/>
      </c>
      <c r="O106" s="47" t="str">
        <f t="shared" si="22"/>
        <v/>
      </c>
      <c r="P106" s="47" t="str">
        <f t="shared" si="23"/>
        <v/>
      </c>
      <c r="Q106" s="48">
        <f t="shared" si="33"/>
        <v>0</v>
      </c>
      <c r="R106" s="2"/>
      <c r="AH106" s="57" t="str">
        <f>IF(G106&gt;1,IF($E$10&gt;0,100-(#REF!/(1+(AL106/#REF!)^#REF!)^#REF!+#REF!/(AL106-1))*100,100-(AL106*D$5+D$6)*100),"")</f>
        <v/>
      </c>
      <c r="AI106" s="21" t="str">
        <f t="shared" si="24"/>
        <v/>
      </c>
      <c r="AJ106" s="21" t="str">
        <f t="shared" si="25"/>
        <v/>
      </c>
      <c r="AK106" s="48">
        <f t="shared" si="26"/>
        <v>0</v>
      </c>
      <c r="AL106" s="58" t="str">
        <f t="shared" si="27"/>
        <v/>
      </c>
      <c r="AM106" s="59" t="str">
        <f t="shared" si="28"/>
        <v/>
      </c>
      <c r="AN106" s="59" t="str">
        <f t="shared" si="29"/>
        <v/>
      </c>
      <c r="AO106" s="60"/>
    </row>
    <row r="107" spans="3:41" x14ac:dyDescent="0.25">
      <c r="C107" s="82"/>
      <c r="D107" s="45"/>
      <c r="E107" s="83" t="str">
        <f t="shared" si="34"/>
        <v/>
      </c>
      <c r="F107" s="45"/>
      <c r="G107" s="45"/>
      <c r="H107" s="45"/>
      <c r="I107" s="46" t="str">
        <f t="shared" si="30"/>
        <v/>
      </c>
      <c r="J107" s="46" t="str">
        <f t="shared" si="31"/>
        <v/>
      </c>
      <c r="K107" s="47" t="str">
        <f t="shared" si="19"/>
        <v/>
      </c>
      <c r="L107" s="47" t="str">
        <f t="shared" si="20"/>
        <v/>
      </c>
      <c r="M107" s="48">
        <f t="shared" si="32"/>
        <v>0</v>
      </c>
      <c r="N107" s="46" t="str">
        <f t="shared" si="21"/>
        <v/>
      </c>
      <c r="O107" s="47" t="str">
        <f t="shared" si="22"/>
        <v/>
      </c>
      <c r="P107" s="47" t="str">
        <f t="shared" si="23"/>
        <v/>
      </c>
      <c r="Q107" s="48">
        <f t="shared" si="33"/>
        <v>0</v>
      </c>
      <c r="R107" s="2"/>
      <c r="AH107" s="57" t="str">
        <f>IF(G107&gt;1,IF($E$10&gt;0,100-(#REF!/(1+(AL107/#REF!)^#REF!)^#REF!+#REF!/(AL107-1))*100,100-(AL107*D$5+D$6)*100),"")</f>
        <v/>
      </c>
      <c r="AI107" s="21" t="str">
        <f t="shared" si="24"/>
        <v/>
      </c>
      <c r="AJ107" s="21" t="str">
        <f t="shared" si="25"/>
        <v/>
      </c>
      <c r="AK107" s="48">
        <f t="shared" si="26"/>
        <v>0</v>
      </c>
      <c r="AL107" s="58" t="str">
        <f t="shared" si="27"/>
        <v/>
      </c>
      <c r="AM107" s="59" t="str">
        <f t="shared" si="28"/>
        <v/>
      </c>
      <c r="AN107" s="59" t="str">
        <f t="shared" si="29"/>
        <v/>
      </c>
      <c r="AO107" s="60"/>
    </row>
    <row r="108" spans="3:41" x14ac:dyDescent="0.25">
      <c r="C108" s="82"/>
      <c r="D108" s="45"/>
      <c r="E108" s="83" t="str">
        <f t="shared" si="34"/>
        <v/>
      </c>
      <c r="F108" s="45"/>
      <c r="G108" s="45"/>
      <c r="H108" s="45"/>
      <c r="I108" s="46" t="str">
        <f t="shared" si="30"/>
        <v/>
      </c>
      <c r="J108" s="46" t="str">
        <f t="shared" si="31"/>
        <v/>
      </c>
      <c r="K108" s="47" t="str">
        <f t="shared" si="19"/>
        <v/>
      </c>
      <c r="L108" s="47" t="str">
        <f t="shared" si="20"/>
        <v/>
      </c>
      <c r="M108" s="48">
        <f t="shared" si="32"/>
        <v>0</v>
      </c>
      <c r="N108" s="46" t="str">
        <f t="shared" si="21"/>
        <v/>
      </c>
      <c r="O108" s="47" t="str">
        <f t="shared" si="22"/>
        <v/>
      </c>
      <c r="P108" s="47" t="str">
        <f t="shared" si="23"/>
        <v/>
      </c>
      <c r="Q108" s="48">
        <f t="shared" si="33"/>
        <v>0</v>
      </c>
      <c r="R108" s="2"/>
      <c r="AH108" s="57" t="str">
        <f>IF(G108&gt;1,IF($E$10&gt;0,100-(#REF!/(1+(AL108/#REF!)^#REF!)^#REF!+#REF!/(AL108-1))*100,100-(AL108*D$5+D$6)*100),"")</f>
        <v/>
      </c>
      <c r="AI108" s="21" t="str">
        <f t="shared" si="24"/>
        <v/>
      </c>
      <c r="AJ108" s="21" t="str">
        <f t="shared" si="25"/>
        <v/>
      </c>
      <c r="AK108" s="48">
        <f t="shared" si="26"/>
        <v>0</v>
      </c>
      <c r="AL108" s="58" t="str">
        <f t="shared" si="27"/>
        <v/>
      </c>
      <c r="AM108" s="59" t="str">
        <f t="shared" si="28"/>
        <v/>
      </c>
      <c r="AN108" s="59" t="str">
        <f t="shared" si="29"/>
        <v/>
      </c>
      <c r="AO108" s="60"/>
    </row>
    <row r="109" spans="3:41" x14ac:dyDescent="0.25">
      <c r="C109" s="82"/>
      <c r="D109" s="45"/>
      <c r="E109" s="83" t="str">
        <f t="shared" si="34"/>
        <v/>
      </c>
      <c r="F109" s="45"/>
      <c r="G109" s="45"/>
      <c r="H109" s="45"/>
      <c r="I109" s="46" t="str">
        <f t="shared" si="30"/>
        <v/>
      </c>
      <c r="J109" s="46" t="str">
        <f t="shared" si="31"/>
        <v/>
      </c>
      <c r="K109" s="47" t="str">
        <f t="shared" si="19"/>
        <v/>
      </c>
      <c r="L109" s="47" t="str">
        <f t="shared" si="20"/>
        <v/>
      </c>
      <c r="M109" s="48">
        <f t="shared" si="32"/>
        <v>0</v>
      </c>
      <c r="N109" s="46" t="str">
        <f t="shared" si="21"/>
        <v/>
      </c>
      <c r="O109" s="47" t="str">
        <f t="shared" si="22"/>
        <v/>
      </c>
      <c r="P109" s="47" t="str">
        <f t="shared" si="23"/>
        <v/>
      </c>
      <c r="Q109" s="48">
        <f t="shared" si="33"/>
        <v>0</v>
      </c>
      <c r="R109" s="2"/>
      <c r="AH109" s="57" t="str">
        <f>IF(G109&gt;1,IF($E$10&gt;0,100-(#REF!/(1+(AL109/#REF!)^#REF!)^#REF!+#REF!/(AL109-1))*100,100-(AL109*D$5+D$6)*100),"")</f>
        <v/>
      </c>
      <c r="AI109" s="21" t="str">
        <f t="shared" si="24"/>
        <v/>
      </c>
      <c r="AJ109" s="21" t="str">
        <f t="shared" si="25"/>
        <v/>
      </c>
      <c r="AK109" s="48">
        <f t="shared" si="26"/>
        <v>0</v>
      </c>
      <c r="AL109" s="58" t="str">
        <f t="shared" si="27"/>
        <v/>
      </c>
      <c r="AM109" s="59" t="str">
        <f t="shared" si="28"/>
        <v/>
      </c>
      <c r="AN109" s="59" t="str">
        <f t="shared" si="29"/>
        <v/>
      </c>
      <c r="AO109" s="60"/>
    </row>
    <row r="110" spans="3:41" x14ac:dyDescent="0.25">
      <c r="C110" s="82"/>
      <c r="D110" s="45"/>
      <c r="E110" s="83" t="str">
        <f t="shared" si="34"/>
        <v/>
      </c>
      <c r="F110" s="45"/>
      <c r="G110" s="45"/>
      <c r="H110" s="45"/>
      <c r="I110" s="46" t="str">
        <f t="shared" si="30"/>
        <v/>
      </c>
      <c r="J110" s="46" t="str">
        <f t="shared" si="31"/>
        <v/>
      </c>
      <c r="K110" s="47" t="str">
        <f t="shared" si="19"/>
        <v/>
      </c>
      <c r="L110" s="47" t="str">
        <f t="shared" si="20"/>
        <v/>
      </c>
      <c r="M110" s="48">
        <f t="shared" si="32"/>
        <v>0</v>
      </c>
      <c r="N110" s="46" t="str">
        <f t="shared" si="21"/>
        <v/>
      </c>
      <c r="O110" s="47" t="str">
        <f t="shared" si="22"/>
        <v/>
      </c>
      <c r="P110" s="47" t="str">
        <f t="shared" si="23"/>
        <v/>
      </c>
      <c r="Q110" s="48">
        <f t="shared" si="33"/>
        <v>0</v>
      </c>
      <c r="R110" s="2"/>
      <c r="AH110" s="57" t="str">
        <f>IF(G110&gt;1,IF($E$10&gt;0,100-(#REF!/(1+(AL110/#REF!)^#REF!)^#REF!+#REF!/(AL110-1))*100,100-(AL110*D$5+D$6)*100),"")</f>
        <v/>
      </c>
      <c r="AI110" s="21" t="str">
        <f t="shared" si="24"/>
        <v/>
      </c>
      <c r="AJ110" s="21" t="str">
        <f t="shared" si="25"/>
        <v/>
      </c>
      <c r="AK110" s="48">
        <f t="shared" si="26"/>
        <v>0</v>
      </c>
      <c r="AL110" s="58" t="str">
        <f t="shared" si="27"/>
        <v/>
      </c>
      <c r="AM110" s="59" t="str">
        <f t="shared" si="28"/>
        <v/>
      </c>
      <c r="AN110" s="59" t="str">
        <f t="shared" si="29"/>
        <v/>
      </c>
      <c r="AO110" s="60"/>
    </row>
    <row r="111" spans="3:41" x14ac:dyDescent="0.25">
      <c r="C111" s="82"/>
      <c r="D111" s="45"/>
      <c r="E111" s="83" t="str">
        <f t="shared" si="34"/>
        <v/>
      </c>
      <c r="F111" s="45"/>
      <c r="G111" s="45"/>
      <c r="H111" s="45"/>
      <c r="I111" s="46" t="str">
        <f t="shared" si="30"/>
        <v/>
      </c>
      <c r="J111" s="46" t="str">
        <f t="shared" si="31"/>
        <v/>
      </c>
      <c r="K111" s="47" t="str">
        <f t="shared" si="19"/>
        <v/>
      </c>
      <c r="L111" s="47" t="str">
        <f t="shared" si="20"/>
        <v/>
      </c>
      <c r="M111" s="48">
        <f t="shared" si="32"/>
        <v>0</v>
      </c>
      <c r="N111" s="46" t="str">
        <f t="shared" si="21"/>
        <v/>
      </c>
      <c r="O111" s="47" t="str">
        <f t="shared" si="22"/>
        <v/>
      </c>
      <c r="P111" s="47" t="str">
        <f t="shared" si="23"/>
        <v/>
      </c>
      <c r="Q111" s="48">
        <f t="shared" si="33"/>
        <v>0</v>
      </c>
      <c r="R111" s="2"/>
      <c r="AH111" s="57" t="str">
        <f>IF(G111&gt;1,IF($E$10&gt;0,100-(#REF!/(1+(AL111/#REF!)^#REF!)^#REF!+#REF!/(AL111-1))*100,100-(AL111*D$5+D$6)*100),"")</f>
        <v/>
      </c>
      <c r="AI111" s="21" t="str">
        <f t="shared" si="24"/>
        <v/>
      </c>
      <c r="AJ111" s="21" t="str">
        <f t="shared" si="25"/>
        <v/>
      </c>
      <c r="AK111" s="48">
        <f t="shared" si="26"/>
        <v>0</v>
      </c>
      <c r="AL111" s="58" t="str">
        <f t="shared" si="27"/>
        <v/>
      </c>
      <c r="AM111" s="59" t="str">
        <f t="shared" si="28"/>
        <v/>
      </c>
      <c r="AN111" s="59" t="str">
        <f t="shared" si="29"/>
        <v/>
      </c>
      <c r="AO111" s="60"/>
    </row>
    <row r="112" spans="3:41" x14ac:dyDescent="0.25">
      <c r="C112" s="82"/>
      <c r="D112" s="45"/>
      <c r="E112" s="83" t="str">
        <f t="shared" si="34"/>
        <v/>
      </c>
      <c r="F112" s="45"/>
      <c r="G112" s="45"/>
      <c r="H112" s="45"/>
      <c r="I112" s="46" t="str">
        <f t="shared" si="30"/>
        <v/>
      </c>
      <c r="J112" s="46" t="str">
        <f t="shared" si="31"/>
        <v/>
      </c>
      <c r="K112" s="47" t="str">
        <f t="shared" si="19"/>
        <v/>
      </c>
      <c r="L112" s="47" t="str">
        <f t="shared" si="20"/>
        <v/>
      </c>
      <c r="M112" s="48">
        <f t="shared" si="32"/>
        <v>0</v>
      </c>
      <c r="N112" s="46" t="str">
        <f t="shared" si="21"/>
        <v/>
      </c>
      <c r="O112" s="47" t="str">
        <f t="shared" si="22"/>
        <v/>
      </c>
      <c r="P112" s="47" t="str">
        <f t="shared" si="23"/>
        <v/>
      </c>
      <c r="Q112" s="48">
        <f t="shared" si="33"/>
        <v>0</v>
      </c>
      <c r="R112" s="2"/>
      <c r="AH112" s="57" t="str">
        <f>IF(G112&gt;1,IF($E$10&gt;0,100-(#REF!/(1+(AL112/#REF!)^#REF!)^#REF!+#REF!/(AL112-1))*100,100-(AL112*D$5+D$6)*100),"")</f>
        <v/>
      </c>
      <c r="AI112" s="21" t="str">
        <f t="shared" si="24"/>
        <v/>
      </c>
      <c r="AJ112" s="21" t="str">
        <f t="shared" si="25"/>
        <v/>
      </c>
      <c r="AK112" s="48">
        <f t="shared" si="26"/>
        <v>0</v>
      </c>
      <c r="AL112" s="58" t="str">
        <f t="shared" si="27"/>
        <v/>
      </c>
      <c r="AM112" s="59" t="str">
        <f t="shared" si="28"/>
        <v/>
      </c>
      <c r="AN112" s="59" t="str">
        <f t="shared" si="29"/>
        <v/>
      </c>
      <c r="AO112" s="60"/>
    </row>
    <row r="113" spans="3:41" x14ac:dyDescent="0.25">
      <c r="C113" s="82"/>
      <c r="D113" s="45"/>
      <c r="E113" s="83" t="str">
        <f t="shared" si="34"/>
        <v/>
      </c>
      <c r="F113" s="45"/>
      <c r="G113" s="45"/>
      <c r="H113" s="45"/>
      <c r="I113" s="46" t="str">
        <f t="shared" si="30"/>
        <v/>
      </c>
      <c r="J113" s="46" t="str">
        <f t="shared" si="31"/>
        <v/>
      </c>
      <c r="K113" s="47" t="str">
        <f t="shared" si="19"/>
        <v/>
      </c>
      <c r="L113" s="47" t="str">
        <f t="shared" si="20"/>
        <v/>
      </c>
      <c r="M113" s="48">
        <f t="shared" si="32"/>
        <v>0</v>
      </c>
      <c r="N113" s="46" t="str">
        <f t="shared" si="21"/>
        <v/>
      </c>
      <c r="O113" s="47" t="str">
        <f t="shared" si="22"/>
        <v/>
      </c>
      <c r="P113" s="47" t="str">
        <f t="shared" si="23"/>
        <v/>
      </c>
      <c r="Q113" s="48">
        <f t="shared" si="33"/>
        <v>0</v>
      </c>
      <c r="R113" s="2"/>
      <c r="AH113" s="57" t="str">
        <f>IF(G113&gt;1,IF($E$10&gt;0,100-(#REF!/(1+(AL113/#REF!)^#REF!)^#REF!+#REF!/(AL113-1))*100,100-(AL113*D$5+D$6)*100),"")</f>
        <v/>
      </c>
      <c r="AI113" s="21" t="str">
        <f t="shared" si="24"/>
        <v/>
      </c>
      <c r="AJ113" s="21" t="str">
        <f t="shared" si="25"/>
        <v/>
      </c>
      <c r="AK113" s="48">
        <f t="shared" si="26"/>
        <v>0</v>
      </c>
      <c r="AL113" s="58" t="str">
        <f t="shared" si="27"/>
        <v/>
      </c>
      <c r="AM113" s="59" t="str">
        <f t="shared" si="28"/>
        <v/>
      </c>
      <c r="AN113" s="59" t="str">
        <f t="shared" si="29"/>
        <v/>
      </c>
      <c r="AO113" s="60"/>
    </row>
    <row r="114" spans="3:41" x14ac:dyDescent="0.25">
      <c r="C114" s="82"/>
      <c r="D114" s="45"/>
      <c r="E114" s="83" t="str">
        <f t="shared" si="34"/>
        <v/>
      </c>
      <c r="F114" s="45"/>
      <c r="G114" s="45"/>
      <c r="H114" s="45"/>
      <c r="I114" s="46" t="str">
        <f t="shared" si="30"/>
        <v/>
      </c>
      <c r="J114" s="46" t="str">
        <f t="shared" si="31"/>
        <v/>
      </c>
      <c r="K114" s="47" t="str">
        <f t="shared" si="19"/>
        <v/>
      </c>
      <c r="L114" s="47" t="str">
        <f t="shared" si="20"/>
        <v/>
      </c>
      <c r="M114" s="48">
        <f t="shared" si="32"/>
        <v>0</v>
      </c>
      <c r="N114" s="46" t="str">
        <f t="shared" si="21"/>
        <v/>
      </c>
      <c r="O114" s="47" t="str">
        <f t="shared" si="22"/>
        <v/>
      </c>
      <c r="P114" s="47" t="str">
        <f t="shared" si="23"/>
        <v/>
      </c>
      <c r="Q114" s="48">
        <f t="shared" si="33"/>
        <v>0</v>
      </c>
      <c r="R114" s="2"/>
      <c r="AH114" s="57" t="str">
        <f>IF(G114&gt;1,IF($E$10&gt;0,100-(#REF!/(1+(AL114/#REF!)^#REF!)^#REF!+#REF!/(AL114-1))*100,100-(AL114*D$5+D$6)*100),"")</f>
        <v/>
      </c>
      <c r="AI114" s="21" t="str">
        <f t="shared" si="24"/>
        <v/>
      </c>
      <c r="AJ114" s="21" t="str">
        <f t="shared" si="25"/>
        <v/>
      </c>
      <c r="AK114" s="48">
        <f t="shared" si="26"/>
        <v>0</v>
      </c>
      <c r="AL114" s="58" t="str">
        <f t="shared" si="27"/>
        <v/>
      </c>
      <c r="AM114" s="59" t="str">
        <f t="shared" si="28"/>
        <v/>
      </c>
      <c r="AN114" s="59" t="str">
        <f t="shared" si="29"/>
        <v/>
      </c>
      <c r="AO114" s="60"/>
    </row>
    <row r="115" spans="3:41" x14ac:dyDescent="0.25">
      <c r="C115" s="82"/>
      <c r="D115" s="45"/>
      <c r="E115" s="83" t="str">
        <f t="shared" si="34"/>
        <v/>
      </c>
      <c r="F115" s="45"/>
      <c r="G115" s="45"/>
      <c r="H115" s="45"/>
      <c r="I115" s="46" t="str">
        <f t="shared" si="30"/>
        <v/>
      </c>
      <c r="J115" s="46" t="str">
        <f t="shared" si="31"/>
        <v/>
      </c>
      <c r="K115" s="47" t="str">
        <f t="shared" si="19"/>
        <v/>
      </c>
      <c r="L115" s="47" t="str">
        <f t="shared" si="20"/>
        <v/>
      </c>
      <c r="M115" s="48">
        <f t="shared" si="32"/>
        <v>0</v>
      </c>
      <c r="N115" s="46" t="str">
        <f t="shared" si="21"/>
        <v/>
      </c>
      <c r="O115" s="47" t="str">
        <f t="shared" si="22"/>
        <v/>
      </c>
      <c r="P115" s="47" t="str">
        <f t="shared" si="23"/>
        <v/>
      </c>
      <c r="Q115" s="48">
        <f t="shared" si="33"/>
        <v>0</v>
      </c>
      <c r="R115" s="2"/>
      <c r="AH115" s="57" t="str">
        <f>IF(G115&gt;1,IF($E$10&gt;0,100-(#REF!/(1+(AL115/#REF!)^#REF!)^#REF!+#REF!/(AL115-1))*100,100-(AL115*D$5+D$6)*100),"")</f>
        <v/>
      </c>
      <c r="AI115" s="21" t="str">
        <f t="shared" si="24"/>
        <v/>
      </c>
      <c r="AJ115" s="21" t="str">
        <f t="shared" si="25"/>
        <v/>
      </c>
      <c r="AK115" s="48">
        <f t="shared" si="26"/>
        <v>0</v>
      </c>
      <c r="AL115" s="58" t="str">
        <f t="shared" si="27"/>
        <v/>
      </c>
      <c r="AM115" s="59" t="str">
        <f t="shared" si="28"/>
        <v/>
      </c>
      <c r="AN115" s="59" t="str">
        <f t="shared" si="29"/>
        <v/>
      </c>
      <c r="AO115" s="60"/>
    </row>
    <row r="116" spans="3:41" x14ac:dyDescent="0.25">
      <c r="C116" s="82"/>
      <c r="D116" s="45"/>
      <c r="E116" s="83" t="str">
        <f t="shared" si="34"/>
        <v/>
      </c>
      <c r="F116" s="45"/>
      <c r="G116" s="45"/>
      <c r="H116" s="45"/>
      <c r="I116" s="46" t="str">
        <f t="shared" si="30"/>
        <v/>
      </c>
      <c r="J116" s="46" t="str">
        <f t="shared" si="31"/>
        <v/>
      </c>
      <c r="K116" s="47" t="str">
        <f t="shared" si="19"/>
        <v/>
      </c>
      <c r="L116" s="47" t="str">
        <f t="shared" si="20"/>
        <v/>
      </c>
      <c r="M116" s="48">
        <f t="shared" si="32"/>
        <v>0</v>
      </c>
      <c r="N116" s="46" t="str">
        <f t="shared" si="21"/>
        <v/>
      </c>
      <c r="O116" s="47" t="str">
        <f t="shared" si="22"/>
        <v/>
      </c>
      <c r="P116" s="47" t="str">
        <f t="shared" si="23"/>
        <v/>
      </c>
      <c r="Q116" s="48">
        <f t="shared" si="33"/>
        <v>0</v>
      </c>
      <c r="R116" s="2"/>
      <c r="AH116" s="57" t="str">
        <f>IF(G116&gt;1,IF($E$10&gt;0,100-(#REF!/(1+(AL116/#REF!)^#REF!)^#REF!+#REF!/(AL116-1))*100,100-(AL116*D$5+D$6)*100),"")</f>
        <v/>
      </c>
      <c r="AI116" s="21" t="str">
        <f t="shared" si="24"/>
        <v/>
      </c>
      <c r="AJ116" s="21" t="str">
        <f t="shared" si="25"/>
        <v/>
      </c>
      <c r="AK116" s="48">
        <f t="shared" si="26"/>
        <v>0</v>
      </c>
      <c r="AL116" s="58" t="str">
        <f t="shared" si="27"/>
        <v/>
      </c>
      <c r="AM116" s="59" t="str">
        <f t="shared" si="28"/>
        <v/>
      </c>
      <c r="AN116" s="59" t="str">
        <f t="shared" si="29"/>
        <v/>
      </c>
      <c r="AO116" s="60"/>
    </row>
    <row r="117" spans="3:41" x14ac:dyDescent="0.25">
      <c r="C117" s="82"/>
      <c r="D117" s="45"/>
      <c r="E117" s="83" t="str">
        <f t="shared" si="34"/>
        <v/>
      </c>
      <c r="F117" s="45"/>
      <c r="G117" s="45"/>
      <c r="H117" s="45"/>
      <c r="I117" s="46" t="str">
        <f t="shared" si="30"/>
        <v/>
      </c>
      <c r="J117" s="46" t="str">
        <f t="shared" si="31"/>
        <v/>
      </c>
      <c r="K117" s="47" t="str">
        <f t="shared" si="19"/>
        <v/>
      </c>
      <c r="L117" s="47" t="str">
        <f t="shared" si="20"/>
        <v/>
      </c>
      <c r="M117" s="48">
        <f t="shared" si="32"/>
        <v>0</v>
      </c>
      <c r="N117" s="46" t="str">
        <f t="shared" si="21"/>
        <v/>
      </c>
      <c r="O117" s="47" t="str">
        <f t="shared" si="22"/>
        <v/>
      </c>
      <c r="P117" s="47" t="str">
        <f t="shared" si="23"/>
        <v/>
      </c>
      <c r="Q117" s="48">
        <f t="shared" si="33"/>
        <v>0</v>
      </c>
      <c r="R117" s="2"/>
      <c r="AH117" s="57" t="str">
        <f>IF(G117&gt;1,IF($E$10&gt;0,100-(#REF!/(1+(AL117/#REF!)^#REF!)^#REF!+#REF!/(AL117-1))*100,100-(AL117*D$5+D$6)*100),"")</f>
        <v/>
      </c>
      <c r="AI117" s="21" t="str">
        <f t="shared" si="24"/>
        <v/>
      </c>
      <c r="AJ117" s="21" t="str">
        <f t="shared" si="25"/>
        <v/>
      </c>
      <c r="AK117" s="48">
        <f t="shared" si="26"/>
        <v>0</v>
      </c>
      <c r="AL117" s="58" t="str">
        <f t="shared" si="27"/>
        <v/>
      </c>
      <c r="AM117" s="59" t="str">
        <f t="shared" si="28"/>
        <v/>
      </c>
      <c r="AN117" s="59" t="str">
        <f t="shared" si="29"/>
        <v/>
      </c>
      <c r="AO117" s="60"/>
    </row>
    <row r="118" spans="3:41" x14ac:dyDescent="0.25">
      <c r="C118" s="82"/>
      <c r="D118" s="45"/>
      <c r="E118" s="83" t="str">
        <f t="shared" si="34"/>
        <v/>
      </c>
      <c r="F118" s="45"/>
      <c r="G118" s="45"/>
      <c r="H118" s="45"/>
      <c r="I118" s="46" t="str">
        <f t="shared" si="30"/>
        <v/>
      </c>
      <c r="J118" s="46" t="str">
        <f t="shared" si="31"/>
        <v/>
      </c>
      <c r="K118" s="47" t="str">
        <f t="shared" si="19"/>
        <v/>
      </c>
      <c r="L118" s="47" t="str">
        <f t="shared" si="20"/>
        <v/>
      </c>
      <c r="M118" s="48">
        <f t="shared" si="32"/>
        <v>0</v>
      </c>
      <c r="N118" s="46" t="str">
        <f t="shared" si="21"/>
        <v/>
      </c>
      <c r="O118" s="47" t="str">
        <f t="shared" si="22"/>
        <v/>
      </c>
      <c r="P118" s="47" t="str">
        <f t="shared" si="23"/>
        <v/>
      </c>
      <c r="Q118" s="48">
        <f t="shared" si="33"/>
        <v>0</v>
      </c>
      <c r="R118" s="2"/>
      <c r="AH118" s="57" t="str">
        <f>IF(G118&gt;1,IF($E$10&gt;0,100-(#REF!/(1+(AL118/#REF!)^#REF!)^#REF!+#REF!/(AL118-1))*100,100-(AL118*D$5+D$6)*100),"")</f>
        <v/>
      </c>
      <c r="AI118" s="21" t="str">
        <f t="shared" si="24"/>
        <v/>
      </c>
      <c r="AJ118" s="21" t="str">
        <f t="shared" si="25"/>
        <v/>
      </c>
      <c r="AK118" s="48">
        <f t="shared" si="26"/>
        <v>0</v>
      </c>
      <c r="AL118" s="58" t="str">
        <f t="shared" si="27"/>
        <v/>
      </c>
      <c r="AM118" s="59" t="str">
        <f t="shared" si="28"/>
        <v/>
      </c>
      <c r="AN118" s="59" t="str">
        <f t="shared" si="29"/>
        <v/>
      </c>
      <c r="AO118" s="60"/>
    </row>
    <row r="119" spans="3:41" x14ac:dyDescent="0.25">
      <c r="C119" s="82"/>
      <c r="D119" s="45"/>
      <c r="E119" s="83" t="str">
        <f t="shared" si="34"/>
        <v/>
      </c>
      <c r="F119" s="45"/>
      <c r="G119" s="45"/>
      <c r="H119" s="45"/>
      <c r="I119" s="46" t="str">
        <f t="shared" si="30"/>
        <v/>
      </c>
      <c r="J119" s="46" t="str">
        <f t="shared" si="31"/>
        <v/>
      </c>
      <c r="K119" s="47" t="str">
        <f t="shared" si="19"/>
        <v/>
      </c>
      <c r="L119" s="47" t="str">
        <f t="shared" si="20"/>
        <v/>
      </c>
      <c r="M119" s="48">
        <f t="shared" si="32"/>
        <v>0</v>
      </c>
      <c r="N119" s="46" t="str">
        <f t="shared" si="21"/>
        <v/>
      </c>
      <c r="O119" s="47" t="str">
        <f t="shared" si="22"/>
        <v/>
      </c>
      <c r="P119" s="47" t="str">
        <f t="shared" si="23"/>
        <v/>
      </c>
      <c r="Q119" s="48">
        <f t="shared" si="33"/>
        <v>0</v>
      </c>
      <c r="R119" s="2"/>
      <c r="AH119" s="57" t="str">
        <f>IF(G119&gt;1,IF($E$10&gt;0,100-(#REF!/(1+(AL119/#REF!)^#REF!)^#REF!+#REF!/(AL119-1))*100,100-(AL119*D$5+D$6)*100),"")</f>
        <v/>
      </c>
      <c r="AI119" s="21" t="str">
        <f t="shared" si="24"/>
        <v/>
      </c>
      <c r="AJ119" s="21" t="str">
        <f t="shared" si="25"/>
        <v/>
      </c>
      <c r="AK119" s="48">
        <f t="shared" si="26"/>
        <v>0</v>
      </c>
      <c r="AL119" s="58" t="str">
        <f t="shared" si="27"/>
        <v/>
      </c>
      <c r="AM119" s="59" t="str">
        <f t="shared" si="28"/>
        <v/>
      </c>
      <c r="AN119" s="59" t="str">
        <f t="shared" si="29"/>
        <v/>
      </c>
      <c r="AO119" s="60"/>
    </row>
    <row r="120" spans="3:41" x14ac:dyDescent="0.25">
      <c r="C120" s="82"/>
      <c r="D120" s="45"/>
      <c r="E120" s="83" t="str">
        <f t="shared" si="34"/>
        <v/>
      </c>
      <c r="F120" s="45"/>
      <c r="G120" s="45"/>
      <c r="H120" s="45"/>
      <c r="I120" s="46" t="str">
        <f t="shared" si="30"/>
        <v/>
      </c>
      <c r="J120" s="46" t="str">
        <f t="shared" si="31"/>
        <v/>
      </c>
      <c r="K120" s="47" t="str">
        <f t="shared" si="19"/>
        <v/>
      </c>
      <c r="L120" s="47" t="str">
        <f t="shared" si="20"/>
        <v/>
      </c>
      <c r="M120" s="48">
        <f t="shared" si="32"/>
        <v>0</v>
      </c>
      <c r="N120" s="46" t="str">
        <f t="shared" si="21"/>
        <v/>
      </c>
      <c r="O120" s="47" t="str">
        <f t="shared" si="22"/>
        <v/>
      </c>
      <c r="P120" s="47" t="str">
        <f t="shared" si="23"/>
        <v/>
      </c>
      <c r="Q120" s="48">
        <f t="shared" si="33"/>
        <v>0</v>
      </c>
      <c r="R120" s="2"/>
      <c r="AH120" s="57" t="str">
        <f>IF(G120&gt;1,IF($E$10&gt;0,100-(#REF!/(1+(AL120/#REF!)^#REF!)^#REF!+#REF!/(AL120-1))*100,100-(AL120*D$5+D$6)*100),"")</f>
        <v/>
      </c>
      <c r="AI120" s="21" t="str">
        <f t="shared" si="24"/>
        <v/>
      </c>
      <c r="AJ120" s="21" t="str">
        <f t="shared" si="25"/>
        <v/>
      </c>
      <c r="AK120" s="48">
        <f t="shared" si="26"/>
        <v>0</v>
      </c>
      <c r="AL120" s="58" t="str">
        <f t="shared" si="27"/>
        <v/>
      </c>
      <c r="AM120" s="59" t="str">
        <f t="shared" si="28"/>
        <v/>
      </c>
      <c r="AN120" s="59" t="str">
        <f t="shared" si="29"/>
        <v/>
      </c>
      <c r="AO120" s="60"/>
    </row>
    <row r="121" spans="3:41" x14ac:dyDescent="0.25">
      <c r="C121" s="82"/>
      <c r="D121" s="45"/>
      <c r="E121" s="83" t="str">
        <f t="shared" si="34"/>
        <v/>
      </c>
      <c r="F121" s="45"/>
      <c r="G121" s="45"/>
      <c r="H121" s="45"/>
      <c r="I121" s="46" t="str">
        <f t="shared" si="30"/>
        <v/>
      </c>
      <c r="J121" s="46" t="str">
        <f t="shared" si="31"/>
        <v/>
      </c>
      <c r="K121" s="47" t="str">
        <f t="shared" si="19"/>
        <v/>
      </c>
      <c r="L121" s="47" t="str">
        <f t="shared" si="20"/>
        <v/>
      </c>
      <c r="M121" s="48">
        <f t="shared" si="32"/>
        <v>0</v>
      </c>
      <c r="N121" s="46" t="str">
        <f t="shared" si="21"/>
        <v/>
      </c>
      <c r="O121" s="47" t="str">
        <f t="shared" si="22"/>
        <v/>
      </c>
      <c r="P121" s="47" t="str">
        <f t="shared" si="23"/>
        <v/>
      </c>
      <c r="Q121" s="48">
        <f t="shared" si="33"/>
        <v>0</v>
      </c>
      <c r="R121" s="2"/>
      <c r="AH121" s="57" t="str">
        <f>IF(G121&gt;1,IF($E$10&gt;0,100-(#REF!/(1+(AL121/#REF!)^#REF!)^#REF!+#REF!/(AL121-1))*100,100-(AL121*D$5+D$6)*100),"")</f>
        <v/>
      </c>
      <c r="AI121" s="21" t="str">
        <f t="shared" si="24"/>
        <v/>
      </c>
      <c r="AJ121" s="21" t="str">
        <f t="shared" si="25"/>
        <v/>
      </c>
      <c r="AK121" s="48">
        <f t="shared" si="26"/>
        <v>0</v>
      </c>
      <c r="AL121" s="58" t="str">
        <f t="shared" si="27"/>
        <v/>
      </c>
      <c r="AM121" s="59" t="str">
        <f t="shared" si="28"/>
        <v/>
      </c>
      <c r="AN121" s="59" t="str">
        <f t="shared" si="29"/>
        <v/>
      </c>
      <c r="AO121" s="60"/>
    </row>
    <row r="122" spans="3:41" x14ac:dyDescent="0.25">
      <c r="C122" s="82"/>
      <c r="D122" s="45"/>
      <c r="E122" s="83" t="str">
        <f t="shared" si="34"/>
        <v/>
      </c>
      <c r="F122" s="45"/>
      <c r="G122" s="45"/>
      <c r="H122" s="45"/>
      <c r="I122" s="46" t="str">
        <f t="shared" si="30"/>
        <v/>
      </c>
      <c r="J122" s="46" t="str">
        <f t="shared" si="31"/>
        <v/>
      </c>
      <c r="K122" s="47" t="str">
        <f t="shared" si="19"/>
        <v/>
      </c>
      <c r="L122" s="47" t="str">
        <f t="shared" si="20"/>
        <v/>
      </c>
      <c r="M122" s="48">
        <f t="shared" si="32"/>
        <v>0</v>
      </c>
      <c r="N122" s="46" t="str">
        <f t="shared" si="21"/>
        <v/>
      </c>
      <c r="O122" s="47" t="str">
        <f t="shared" si="22"/>
        <v/>
      </c>
      <c r="P122" s="47" t="str">
        <f t="shared" si="23"/>
        <v/>
      </c>
      <c r="Q122" s="48">
        <f t="shared" si="33"/>
        <v>0</v>
      </c>
      <c r="R122" s="2"/>
      <c r="AH122" s="57" t="str">
        <f>IF(G122&gt;1,IF($E$10&gt;0,100-(#REF!/(1+(AL122/#REF!)^#REF!)^#REF!+#REF!/(AL122-1))*100,100-(AL122*D$5+D$6)*100),"")</f>
        <v/>
      </c>
      <c r="AI122" s="21" t="str">
        <f t="shared" si="24"/>
        <v/>
      </c>
      <c r="AJ122" s="21" t="str">
        <f t="shared" si="25"/>
        <v/>
      </c>
      <c r="AK122" s="48">
        <f t="shared" si="26"/>
        <v>0</v>
      </c>
      <c r="AL122" s="58" t="str">
        <f t="shared" si="27"/>
        <v/>
      </c>
      <c r="AM122" s="59" t="str">
        <f t="shared" si="28"/>
        <v/>
      </c>
      <c r="AN122" s="59" t="str">
        <f t="shared" si="29"/>
        <v/>
      </c>
      <c r="AO122" s="60"/>
    </row>
    <row r="123" spans="3:41" x14ac:dyDescent="0.25">
      <c r="C123" s="82"/>
      <c r="D123" s="45"/>
      <c r="E123" s="83" t="str">
        <f t="shared" si="34"/>
        <v/>
      </c>
      <c r="F123" s="45"/>
      <c r="G123" s="45"/>
      <c r="H123" s="45"/>
      <c r="I123" s="46" t="str">
        <f t="shared" si="30"/>
        <v/>
      </c>
      <c r="J123" s="46" t="str">
        <f t="shared" si="31"/>
        <v/>
      </c>
      <c r="K123" s="47" t="str">
        <f t="shared" si="19"/>
        <v/>
      </c>
      <c r="L123" s="47" t="str">
        <f t="shared" si="20"/>
        <v/>
      </c>
      <c r="M123" s="48">
        <f t="shared" si="32"/>
        <v>0</v>
      </c>
      <c r="N123" s="46" t="str">
        <f t="shared" si="21"/>
        <v/>
      </c>
      <c r="O123" s="47" t="str">
        <f t="shared" si="22"/>
        <v/>
      </c>
      <c r="P123" s="47" t="str">
        <f t="shared" si="23"/>
        <v/>
      </c>
      <c r="Q123" s="48">
        <f t="shared" si="33"/>
        <v>0</v>
      </c>
      <c r="R123" s="2"/>
      <c r="AH123" s="57" t="str">
        <f>IF(G123&gt;1,IF($E$10&gt;0,100-(#REF!/(1+(AL123/#REF!)^#REF!)^#REF!+#REF!/(AL123-1))*100,100-(AL123*D$5+D$6)*100),"")</f>
        <v/>
      </c>
      <c r="AI123" s="21" t="str">
        <f t="shared" si="24"/>
        <v/>
      </c>
      <c r="AJ123" s="21" t="str">
        <f t="shared" si="25"/>
        <v/>
      </c>
      <c r="AK123" s="48">
        <f t="shared" si="26"/>
        <v>0</v>
      </c>
      <c r="AL123" s="58" t="str">
        <f t="shared" si="27"/>
        <v/>
      </c>
      <c r="AM123" s="59" t="str">
        <f t="shared" si="28"/>
        <v/>
      </c>
      <c r="AN123" s="59" t="str">
        <f t="shared" si="29"/>
        <v/>
      </c>
      <c r="AO123" s="60"/>
    </row>
    <row r="124" spans="3:41" x14ac:dyDescent="0.25">
      <c r="C124" s="82"/>
      <c r="D124" s="45"/>
      <c r="E124" s="83" t="str">
        <f t="shared" si="34"/>
        <v/>
      </c>
      <c r="F124" s="45"/>
      <c r="G124" s="45"/>
      <c r="H124" s="45"/>
      <c r="I124" s="46" t="str">
        <f t="shared" si="30"/>
        <v/>
      </c>
      <c r="J124" s="46" t="str">
        <f t="shared" si="31"/>
        <v/>
      </c>
      <c r="K124" s="47" t="str">
        <f t="shared" si="19"/>
        <v/>
      </c>
      <c r="L124" s="47" t="str">
        <f t="shared" si="20"/>
        <v/>
      </c>
      <c r="M124" s="48">
        <f t="shared" si="32"/>
        <v>0</v>
      </c>
      <c r="N124" s="46" t="str">
        <f t="shared" si="21"/>
        <v/>
      </c>
      <c r="O124" s="47" t="str">
        <f t="shared" si="22"/>
        <v/>
      </c>
      <c r="P124" s="47" t="str">
        <f t="shared" si="23"/>
        <v/>
      </c>
      <c r="Q124" s="48">
        <f t="shared" si="33"/>
        <v>0</v>
      </c>
      <c r="R124" s="2"/>
      <c r="AH124" s="57" t="str">
        <f>IF(G124&gt;1,IF($E$10&gt;0,100-(#REF!/(1+(AL124/#REF!)^#REF!)^#REF!+#REF!/(AL124-1))*100,100-(AL124*D$5+D$6)*100),"")</f>
        <v/>
      </c>
      <c r="AI124" s="21" t="str">
        <f t="shared" si="24"/>
        <v/>
      </c>
      <c r="AJ124" s="21" t="str">
        <f t="shared" si="25"/>
        <v/>
      </c>
      <c r="AK124" s="48">
        <f t="shared" si="26"/>
        <v>0</v>
      </c>
      <c r="AL124" s="58" t="str">
        <f t="shared" si="27"/>
        <v/>
      </c>
      <c r="AM124" s="59" t="str">
        <f t="shared" si="28"/>
        <v/>
      </c>
      <c r="AN124" s="59" t="str">
        <f t="shared" si="29"/>
        <v/>
      </c>
      <c r="AO124" s="60"/>
    </row>
    <row r="125" spans="3:41" x14ac:dyDescent="0.25">
      <c r="C125" s="82"/>
      <c r="D125" s="45"/>
      <c r="E125" s="83" t="str">
        <f t="shared" si="34"/>
        <v/>
      </c>
      <c r="F125" s="45"/>
      <c r="G125" s="45"/>
      <c r="H125" s="45"/>
      <c r="I125" s="46" t="str">
        <f t="shared" si="30"/>
        <v/>
      </c>
      <c r="J125" s="46" t="str">
        <f t="shared" si="31"/>
        <v/>
      </c>
      <c r="K125" s="47" t="str">
        <f t="shared" si="19"/>
        <v/>
      </c>
      <c r="L125" s="47" t="str">
        <f t="shared" si="20"/>
        <v/>
      </c>
      <c r="M125" s="48">
        <f t="shared" si="32"/>
        <v>0</v>
      </c>
      <c r="N125" s="46" t="str">
        <f t="shared" si="21"/>
        <v/>
      </c>
      <c r="O125" s="47" t="str">
        <f t="shared" si="22"/>
        <v/>
      </c>
      <c r="P125" s="47" t="str">
        <f t="shared" si="23"/>
        <v/>
      </c>
      <c r="Q125" s="48">
        <f t="shared" si="33"/>
        <v>0</v>
      </c>
      <c r="R125" s="2"/>
      <c r="AH125" s="57" t="str">
        <f>IF(G125&gt;1,IF($E$10&gt;0,100-(#REF!/(1+(AL125/#REF!)^#REF!)^#REF!+#REF!/(AL125-1))*100,100-(AL125*D$5+D$6)*100),"")</f>
        <v/>
      </c>
      <c r="AI125" s="21" t="str">
        <f t="shared" si="24"/>
        <v/>
      </c>
      <c r="AJ125" s="21" t="str">
        <f t="shared" si="25"/>
        <v/>
      </c>
      <c r="AK125" s="48">
        <f t="shared" si="26"/>
        <v>0</v>
      </c>
      <c r="AL125" s="58" t="str">
        <f t="shared" si="27"/>
        <v/>
      </c>
      <c r="AM125" s="59" t="str">
        <f t="shared" si="28"/>
        <v/>
      </c>
      <c r="AN125" s="59" t="str">
        <f t="shared" si="29"/>
        <v/>
      </c>
      <c r="AO125" s="60"/>
    </row>
    <row r="126" spans="3:41" x14ac:dyDescent="0.25">
      <c r="C126" s="82"/>
      <c r="D126" s="45"/>
      <c r="E126" s="83" t="str">
        <f t="shared" si="34"/>
        <v/>
      </c>
      <c r="F126" s="45"/>
      <c r="G126" s="45"/>
      <c r="H126" s="45"/>
      <c r="I126" s="46" t="str">
        <f t="shared" si="30"/>
        <v/>
      </c>
      <c r="J126" s="46" t="str">
        <f t="shared" si="31"/>
        <v/>
      </c>
      <c r="K126" s="47" t="str">
        <f t="shared" si="19"/>
        <v/>
      </c>
      <c r="L126" s="47" t="str">
        <f t="shared" si="20"/>
        <v/>
      </c>
      <c r="M126" s="48">
        <f t="shared" si="32"/>
        <v>0</v>
      </c>
      <c r="N126" s="46" t="str">
        <f t="shared" si="21"/>
        <v/>
      </c>
      <c r="O126" s="47" t="str">
        <f t="shared" si="22"/>
        <v/>
      </c>
      <c r="P126" s="47" t="str">
        <f t="shared" si="23"/>
        <v/>
      </c>
      <c r="Q126" s="48">
        <f t="shared" si="33"/>
        <v>0</v>
      </c>
      <c r="R126" s="2"/>
      <c r="AH126" s="57" t="str">
        <f>IF(G126&gt;1,IF($E$10&gt;0,100-(#REF!/(1+(AL126/#REF!)^#REF!)^#REF!+#REF!/(AL126-1))*100,100-(AL126*D$5+D$6)*100),"")</f>
        <v/>
      </c>
      <c r="AI126" s="21" t="str">
        <f t="shared" si="24"/>
        <v/>
      </c>
      <c r="AJ126" s="21" t="str">
        <f t="shared" si="25"/>
        <v/>
      </c>
      <c r="AK126" s="48">
        <f t="shared" si="26"/>
        <v>0</v>
      </c>
      <c r="AL126" s="58" t="str">
        <f t="shared" si="27"/>
        <v/>
      </c>
      <c r="AM126" s="59" t="str">
        <f t="shared" si="28"/>
        <v/>
      </c>
      <c r="AN126" s="59" t="str">
        <f t="shared" si="29"/>
        <v/>
      </c>
      <c r="AO126" s="60"/>
    </row>
    <row r="127" spans="3:41" x14ac:dyDescent="0.25">
      <c r="C127" s="82"/>
      <c r="D127" s="45"/>
      <c r="E127" s="83" t="str">
        <f t="shared" si="34"/>
        <v/>
      </c>
      <c r="F127" s="45"/>
      <c r="G127" s="45"/>
      <c r="H127" s="45"/>
      <c r="I127" s="46" t="str">
        <f t="shared" si="30"/>
        <v/>
      </c>
      <c r="J127" s="46" t="str">
        <f t="shared" si="31"/>
        <v/>
      </c>
      <c r="K127" s="47" t="str">
        <f t="shared" si="19"/>
        <v/>
      </c>
      <c r="L127" s="47" t="str">
        <f t="shared" si="20"/>
        <v/>
      </c>
      <c r="M127" s="48">
        <f t="shared" si="32"/>
        <v>0</v>
      </c>
      <c r="N127" s="46" t="str">
        <f t="shared" si="21"/>
        <v/>
      </c>
      <c r="O127" s="47" t="str">
        <f t="shared" si="22"/>
        <v/>
      </c>
      <c r="P127" s="47" t="str">
        <f t="shared" si="23"/>
        <v/>
      </c>
      <c r="Q127" s="48">
        <f t="shared" si="33"/>
        <v>0</v>
      </c>
      <c r="R127" s="2"/>
      <c r="AH127" s="57" t="str">
        <f>IF(G127&gt;1,IF($E$10&gt;0,100-(#REF!/(1+(AL127/#REF!)^#REF!)^#REF!+#REF!/(AL127-1))*100,100-(AL127*D$5+D$6)*100),"")</f>
        <v/>
      </c>
      <c r="AI127" s="21" t="str">
        <f t="shared" si="24"/>
        <v/>
      </c>
      <c r="AJ127" s="21" t="str">
        <f t="shared" si="25"/>
        <v/>
      </c>
      <c r="AK127" s="48">
        <f t="shared" si="26"/>
        <v>0</v>
      </c>
      <c r="AL127" s="58" t="str">
        <f t="shared" si="27"/>
        <v/>
      </c>
      <c r="AM127" s="59" t="str">
        <f t="shared" si="28"/>
        <v/>
      </c>
      <c r="AN127" s="59" t="str">
        <f t="shared" si="29"/>
        <v/>
      </c>
      <c r="AO127" s="60"/>
    </row>
    <row r="128" spans="3:41" x14ac:dyDescent="0.25">
      <c r="C128" s="82"/>
      <c r="D128" s="45"/>
      <c r="E128" s="83" t="str">
        <f t="shared" si="34"/>
        <v/>
      </c>
      <c r="F128" s="45"/>
      <c r="G128" s="45"/>
      <c r="H128" s="45"/>
      <c r="I128" s="46" t="str">
        <f t="shared" si="30"/>
        <v/>
      </c>
      <c r="J128" s="46" t="str">
        <f t="shared" si="31"/>
        <v/>
      </c>
      <c r="K128" s="47" t="str">
        <f t="shared" si="19"/>
        <v/>
      </c>
      <c r="L128" s="47" t="str">
        <f t="shared" si="20"/>
        <v/>
      </c>
      <c r="M128" s="48">
        <f t="shared" si="32"/>
        <v>0</v>
      </c>
      <c r="N128" s="46" t="str">
        <f t="shared" si="21"/>
        <v/>
      </c>
      <c r="O128" s="47" t="str">
        <f t="shared" si="22"/>
        <v/>
      </c>
      <c r="P128" s="47" t="str">
        <f t="shared" si="23"/>
        <v/>
      </c>
      <c r="Q128" s="48">
        <f t="shared" si="33"/>
        <v>0</v>
      </c>
      <c r="R128" s="2"/>
      <c r="AH128" s="57" t="str">
        <f>IF(G128&gt;1,IF($E$10&gt;0,100-(#REF!/(1+(AL128/#REF!)^#REF!)^#REF!+#REF!/(AL128-1))*100,100-(AL128*D$5+D$6)*100),"")</f>
        <v/>
      </c>
      <c r="AI128" s="21" t="str">
        <f t="shared" si="24"/>
        <v/>
      </c>
      <c r="AJ128" s="21" t="str">
        <f t="shared" si="25"/>
        <v/>
      </c>
      <c r="AK128" s="48">
        <f t="shared" si="26"/>
        <v>0</v>
      </c>
      <c r="AL128" s="58" t="str">
        <f t="shared" si="27"/>
        <v/>
      </c>
      <c r="AM128" s="59" t="str">
        <f t="shared" si="28"/>
        <v/>
      </c>
      <c r="AN128" s="59" t="str">
        <f t="shared" si="29"/>
        <v/>
      </c>
      <c r="AO128" s="60"/>
    </row>
    <row r="129" spans="3:41" x14ac:dyDescent="0.25">
      <c r="C129" s="82"/>
      <c r="D129" s="45"/>
      <c r="E129" s="83" t="str">
        <f t="shared" si="34"/>
        <v/>
      </c>
      <c r="F129" s="45"/>
      <c r="G129" s="45"/>
      <c r="H129" s="45"/>
      <c r="I129" s="46" t="str">
        <f t="shared" si="30"/>
        <v/>
      </c>
      <c r="J129" s="46" t="str">
        <f t="shared" si="31"/>
        <v/>
      </c>
      <c r="K129" s="47" t="str">
        <f t="shared" si="19"/>
        <v/>
      </c>
      <c r="L129" s="47" t="str">
        <f t="shared" si="20"/>
        <v/>
      </c>
      <c r="M129" s="48">
        <f t="shared" si="32"/>
        <v>0</v>
      </c>
      <c r="N129" s="46" t="str">
        <f t="shared" si="21"/>
        <v/>
      </c>
      <c r="O129" s="47" t="str">
        <f t="shared" si="22"/>
        <v/>
      </c>
      <c r="P129" s="47" t="str">
        <f t="shared" si="23"/>
        <v/>
      </c>
      <c r="Q129" s="48">
        <f t="shared" si="33"/>
        <v>0</v>
      </c>
      <c r="R129" s="2"/>
      <c r="AH129" s="57" t="str">
        <f>IF(G129&gt;1,IF($E$10&gt;0,100-(#REF!/(1+(AL129/#REF!)^#REF!)^#REF!+#REF!/(AL129-1))*100,100-(AL129*D$5+D$6)*100),"")</f>
        <v/>
      </c>
      <c r="AI129" s="21" t="str">
        <f t="shared" si="24"/>
        <v/>
      </c>
      <c r="AJ129" s="21" t="str">
        <f t="shared" si="25"/>
        <v/>
      </c>
      <c r="AK129" s="48">
        <f t="shared" si="26"/>
        <v>0</v>
      </c>
      <c r="AL129" s="58" t="str">
        <f t="shared" si="27"/>
        <v/>
      </c>
      <c r="AM129" s="59" t="str">
        <f t="shared" si="28"/>
        <v/>
      </c>
      <c r="AN129" s="59" t="str">
        <f t="shared" si="29"/>
        <v/>
      </c>
      <c r="AO129" s="60"/>
    </row>
    <row r="130" spans="3:41" x14ac:dyDescent="0.25">
      <c r="C130" s="82"/>
      <c r="D130" s="45"/>
      <c r="E130" s="83" t="str">
        <f t="shared" si="34"/>
        <v/>
      </c>
      <c r="F130" s="45"/>
      <c r="G130" s="45"/>
      <c r="H130" s="45"/>
      <c r="I130" s="46" t="str">
        <f t="shared" si="30"/>
        <v/>
      </c>
      <c r="J130" s="46" t="str">
        <f t="shared" si="31"/>
        <v/>
      </c>
      <c r="K130" s="47" t="str">
        <f t="shared" si="19"/>
        <v/>
      </c>
      <c r="L130" s="47" t="str">
        <f t="shared" si="20"/>
        <v/>
      </c>
      <c r="M130" s="48">
        <f t="shared" si="32"/>
        <v>0</v>
      </c>
      <c r="N130" s="46" t="str">
        <f t="shared" si="21"/>
        <v/>
      </c>
      <c r="O130" s="47" t="str">
        <f t="shared" si="22"/>
        <v/>
      </c>
      <c r="P130" s="47" t="str">
        <f t="shared" si="23"/>
        <v/>
      </c>
      <c r="Q130" s="48">
        <f t="shared" si="33"/>
        <v>0</v>
      </c>
      <c r="R130" s="2"/>
      <c r="AH130" s="57" t="str">
        <f>IF(G130&gt;1,IF($E$10&gt;0,100-(#REF!/(1+(AL130/#REF!)^#REF!)^#REF!+#REF!/(AL130-1))*100,100-(AL130*D$5+D$6)*100),"")</f>
        <v/>
      </c>
      <c r="AI130" s="21" t="str">
        <f t="shared" si="24"/>
        <v/>
      </c>
      <c r="AJ130" s="21" t="str">
        <f t="shared" si="25"/>
        <v/>
      </c>
      <c r="AK130" s="48">
        <f t="shared" si="26"/>
        <v>0</v>
      </c>
      <c r="AL130" s="58" t="str">
        <f t="shared" si="27"/>
        <v/>
      </c>
      <c r="AM130" s="59" t="str">
        <f t="shared" si="28"/>
        <v/>
      </c>
      <c r="AN130" s="59" t="str">
        <f t="shared" si="29"/>
        <v/>
      </c>
      <c r="AO130" s="60"/>
    </row>
    <row r="131" spans="3:41" x14ac:dyDescent="0.25">
      <c r="C131" s="82"/>
      <c r="D131" s="45"/>
      <c r="E131" s="83" t="str">
        <f t="shared" si="34"/>
        <v/>
      </c>
      <c r="F131" s="45"/>
      <c r="G131" s="45"/>
      <c r="H131" s="45"/>
      <c r="I131" s="46" t="str">
        <f t="shared" si="30"/>
        <v/>
      </c>
      <c r="J131" s="46" t="str">
        <f t="shared" si="31"/>
        <v/>
      </c>
      <c r="K131" s="47" t="str">
        <f t="shared" si="19"/>
        <v/>
      </c>
      <c r="L131" s="47" t="str">
        <f t="shared" si="20"/>
        <v/>
      </c>
      <c r="M131" s="48">
        <f t="shared" si="32"/>
        <v>0</v>
      </c>
      <c r="N131" s="46" t="str">
        <f t="shared" si="21"/>
        <v/>
      </c>
      <c r="O131" s="47" t="str">
        <f t="shared" si="22"/>
        <v/>
      </c>
      <c r="P131" s="47" t="str">
        <f t="shared" si="23"/>
        <v/>
      </c>
      <c r="Q131" s="48">
        <f t="shared" si="33"/>
        <v>0</v>
      </c>
      <c r="R131" s="2"/>
      <c r="AH131" s="57" t="str">
        <f>IF(G131&gt;1,IF($E$10&gt;0,100-(#REF!/(1+(AL131/#REF!)^#REF!)^#REF!+#REF!/(AL131-1))*100,100-(AL131*D$5+D$6)*100),"")</f>
        <v/>
      </c>
      <c r="AI131" s="21" t="str">
        <f t="shared" si="24"/>
        <v/>
      </c>
      <c r="AJ131" s="21" t="str">
        <f t="shared" si="25"/>
        <v/>
      </c>
      <c r="AK131" s="48">
        <f t="shared" si="26"/>
        <v>0</v>
      </c>
      <c r="AL131" s="58" t="str">
        <f t="shared" si="27"/>
        <v/>
      </c>
      <c r="AM131" s="59" t="str">
        <f t="shared" si="28"/>
        <v/>
      </c>
      <c r="AN131" s="59" t="str">
        <f t="shared" si="29"/>
        <v/>
      </c>
      <c r="AO131" s="60"/>
    </row>
    <row r="132" spans="3:41" x14ac:dyDescent="0.25">
      <c r="C132" s="82"/>
      <c r="D132" s="45"/>
      <c r="E132" s="83" t="str">
        <f t="shared" si="34"/>
        <v/>
      </c>
      <c r="F132" s="45"/>
      <c r="G132" s="45"/>
      <c r="H132" s="45"/>
      <c r="I132" s="46" t="str">
        <f t="shared" si="30"/>
        <v/>
      </c>
      <c r="J132" s="46" t="str">
        <f t="shared" si="31"/>
        <v/>
      </c>
      <c r="K132" s="47" t="str">
        <f t="shared" si="19"/>
        <v/>
      </c>
      <c r="L132" s="47" t="str">
        <f t="shared" si="20"/>
        <v/>
      </c>
      <c r="M132" s="48">
        <f t="shared" si="32"/>
        <v>0</v>
      </c>
      <c r="N132" s="46" t="str">
        <f t="shared" si="21"/>
        <v/>
      </c>
      <c r="O132" s="47" t="str">
        <f t="shared" si="22"/>
        <v/>
      </c>
      <c r="P132" s="47" t="str">
        <f t="shared" si="23"/>
        <v/>
      </c>
      <c r="Q132" s="48">
        <f t="shared" si="33"/>
        <v>0</v>
      </c>
      <c r="R132" s="2"/>
      <c r="AH132" s="57" t="str">
        <f>IF(G132&gt;1,IF($E$10&gt;0,100-(#REF!/(1+(AL132/#REF!)^#REF!)^#REF!+#REF!/(AL132-1))*100,100-(AL132*D$5+D$6)*100),"")</f>
        <v/>
      </c>
      <c r="AI132" s="21" t="str">
        <f t="shared" si="24"/>
        <v/>
      </c>
      <c r="AJ132" s="21" t="str">
        <f t="shared" si="25"/>
        <v/>
      </c>
      <c r="AK132" s="48">
        <f t="shared" si="26"/>
        <v>0</v>
      </c>
      <c r="AL132" s="58" t="str">
        <f t="shared" si="27"/>
        <v/>
      </c>
      <c r="AM132" s="59" t="str">
        <f t="shared" si="28"/>
        <v/>
      </c>
      <c r="AN132" s="59" t="str">
        <f t="shared" si="29"/>
        <v/>
      </c>
      <c r="AO132" s="60"/>
    </row>
    <row r="133" spans="3:41" x14ac:dyDescent="0.25">
      <c r="C133" s="82"/>
      <c r="D133" s="45"/>
      <c r="E133" s="83" t="str">
        <f t="shared" si="34"/>
        <v/>
      </c>
      <c r="F133" s="45"/>
      <c r="G133" s="45"/>
      <c r="H133" s="45"/>
      <c r="I133" s="46" t="str">
        <f t="shared" si="30"/>
        <v/>
      </c>
      <c r="J133" s="46" t="str">
        <f t="shared" si="31"/>
        <v/>
      </c>
      <c r="K133" s="47" t="str">
        <f t="shared" si="19"/>
        <v/>
      </c>
      <c r="L133" s="47" t="str">
        <f t="shared" si="20"/>
        <v/>
      </c>
      <c r="M133" s="48">
        <f t="shared" si="32"/>
        <v>0</v>
      </c>
      <c r="N133" s="46" t="str">
        <f t="shared" si="21"/>
        <v/>
      </c>
      <c r="O133" s="47" t="str">
        <f t="shared" si="22"/>
        <v/>
      </c>
      <c r="P133" s="47" t="str">
        <f t="shared" si="23"/>
        <v/>
      </c>
      <c r="Q133" s="48">
        <f t="shared" si="33"/>
        <v>0</v>
      </c>
      <c r="R133" s="2"/>
      <c r="AH133" s="57" t="str">
        <f>IF(G133&gt;1,IF($E$10&gt;0,100-(#REF!/(1+(AL133/#REF!)^#REF!)^#REF!+#REF!/(AL133-1))*100,100-(AL133*D$5+D$6)*100),"")</f>
        <v/>
      </c>
      <c r="AI133" s="21" t="str">
        <f t="shared" si="24"/>
        <v/>
      </c>
      <c r="AJ133" s="21" t="str">
        <f t="shared" si="25"/>
        <v/>
      </c>
      <c r="AK133" s="48">
        <f t="shared" si="26"/>
        <v>0</v>
      </c>
      <c r="AL133" s="58" t="str">
        <f t="shared" si="27"/>
        <v/>
      </c>
      <c r="AM133" s="59" t="str">
        <f t="shared" si="28"/>
        <v/>
      </c>
      <c r="AN133" s="59" t="str">
        <f t="shared" si="29"/>
        <v/>
      </c>
      <c r="AO133" s="60"/>
    </row>
    <row r="134" spans="3:41" x14ac:dyDescent="0.25">
      <c r="C134" s="82"/>
      <c r="D134" s="45"/>
      <c r="E134" s="83" t="str">
        <f t="shared" si="34"/>
        <v/>
      </c>
      <c r="F134" s="45"/>
      <c r="G134" s="45"/>
      <c r="H134" s="45"/>
      <c r="I134" s="46" t="str">
        <f t="shared" si="30"/>
        <v/>
      </c>
      <c r="J134" s="46" t="str">
        <f t="shared" si="31"/>
        <v/>
      </c>
      <c r="K134" s="47" t="str">
        <f t="shared" si="19"/>
        <v/>
      </c>
      <c r="L134" s="47" t="str">
        <f t="shared" si="20"/>
        <v/>
      </c>
      <c r="M134" s="48">
        <f t="shared" si="32"/>
        <v>0</v>
      </c>
      <c r="N134" s="46" t="str">
        <f t="shared" si="21"/>
        <v/>
      </c>
      <c r="O134" s="47" t="str">
        <f t="shared" si="22"/>
        <v/>
      </c>
      <c r="P134" s="47" t="str">
        <f t="shared" si="23"/>
        <v/>
      </c>
      <c r="Q134" s="48">
        <f t="shared" si="33"/>
        <v>0</v>
      </c>
      <c r="R134" s="2"/>
      <c r="AH134" s="57" t="str">
        <f>IF(G134&gt;1,IF($E$10&gt;0,100-(#REF!/(1+(AL134/#REF!)^#REF!)^#REF!+#REF!/(AL134-1))*100,100-(AL134*D$5+D$6)*100),"")</f>
        <v/>
      </c>
      <c r="AI134" s="21" t="str">
        <f t="shared" si="24"/>
        <v/>
      </c>
      <c r="AJ134" s="21" t="str">
        <f t="shared" si="25"/>
        <v/>
      </c>
      <c r="AK134" s="48">
        <f t="shared" si="26"/>
        <v>0</v>
      </c>
      <c r="AL134" s="58" t="str">
        <f t="shared" si="27"/>
        <v/>
      </c>
      <c r="AM134" s="59" t="str">
        <f t="shared" si="28"/>
        <v/>
      </c>
      <c r="AN134" s="59" t="str">
        <f t="shared" si="29"/>
        <v/>
      </c>
      <c r="AO134" s="60"/>
    </row>
    <row r="135" spans="3:41" x14ac:dyDescent="0.25">
      <c r="C135" s="82"/>
      <c r="D135" s="45"/>
      <c r="E135" s="83" t="str">
        <f t="shared" si="34"/>
        <v/>
      </c>
      <c r="F135" s="45"/>
      <c r="G135" s="45"/>
      <c r="H135" s="45"/>
      <c r="I135" s="46" t="str">
        <f t="shared" si="30"/>
        <v/>
      </c>
      <c r="J135" s="46" t="str">
        <f t="shared" si="31"/>
        <v/>
      </c>
      <c r="K135" s="47" t="str">
        <f t="shared" ref="K135:K198" si="35">IF(G135&gt;1,I135-J135,"")</f>
        <v/>
      </c>
      <c r="L135" s="47" t="str">
        <f t="shared" ref="L135:L198" si="36">IF(G135&gt;1,ABS(K135),"")</f>
        <v/>
      </c>
      <c r="M135" s="48">
        <f t="shared" si="32"/>
        <v>0</v>
      </c>
      <c r="N135" s="46" t="str">
        <f t="shared" ref="N135:N198" si="37">IF(G135&gt;1,J135+$K$5,"")</f>
        <v/>
      </c>
      <c r="O135" s="47" t="str">
        <f t="shared" ref="O135:O198" si="38">IF(G135&gt;1,I135-N135,"")</f>
        <v/>
      </c>
      <c r="P135" s="47" t="str">
        <f t="shared" ref="P135:P198" si="39">IF(G135&gt;1,ABS(O135),"")</f>
        <v/>
      </c>
      <c r="Q135" s="48">
        <f t="shared" si="33"/>
        <v>0</v>
      </c>
      <c r="R135" s="2"/>
      <c r="AH135" s="57" t="str">
        <f>IF(G135&gt;1,IF($E$10&gt;0,100-(#REF!/(1+(AL135/#REF!)^#REF!)^#REF!+#REF!/(AL135-1))*100,100-(AL135*D$5+D$6)*100),"")</f>
        <v/>
      </c>
      <c r="AI135" s="21" t="str">
        <f t="shared" ref="AI135:AI198" si="40">IF(G135&gt;1,I135-AH135,"")</f>
        <v/>
      </c>
      <c r="AJ135" s="21" t="str">
        <f t="shared" ref="AJ135:AJ198" si="41">IF(G135&gt;1,ABS(AI135),"")</f>
        <v/>
      </c>
      <c r="AK135" s="48">
        <f t="shared" ref="AK135:AK198" si="42">IF($G135&gt;1.2,IF(AJ135&gt;1.2,1,0),0)</f>
        <v>0</v>
      </c>
      <c r="AL135" s="58" t="str">
        <f t="shared" ref="AL135:AL198" si="43">IF(G135&gt;0,G135+AN135,"")</f>
        <v/>
      </c>
      <c r="AM135" s="59" t="str">
        <f t="shared" ref="AM135:AM198" si="44">IF(G135&gt;0,$AM$5,"")</f>
        <v/>
      </c>
      <c r="AN135" s="59" t="str">
        <f t="shared" ref="AN135:AN198" si="45">IF(G135&gt;0,$AN$5,"")</f>
        <v/>
      </c>
      <c r="AO135" s="60"/>
    </row>
    <row r="136" spans="3:41" x14ac:dyDescent="0.25">
      <c r="C136" s="82"/>
      <c r="D136" s="45"/>
      <c r="E136" s="83" t="str">
        <f t="shared" si="34"/>
        <v/>
      </c>
      <c r="F136" s="45"/>
      <c r="G136" s="45"/>
      <c r="H136" s="45"/>
      <c r="I136" s="46" t="str">
        <f t="shared" ref="I136:I199" si="46">IF(G136&gt;1,100-H136,"")</f>
        <v/>
      </c>
      <c r="J136" s="46" t="str">
        <f t="shared" ref="J136:J199" si="47">IF(G136&gt;1,100-(G136*D$5+D$6),"")</f>
        <v/>
      </c>
      <c r="K136" s="47" t="str">
        <f t="shared" si="35"/>
        <v/>
      </c>
      <c r="L136" s="47" t="str">
        <f t="shared" si="36"/>
        <v/>
      </c>
      <c r="M136" s="48">
        <f t="shared" ref="M136:M199" si="48">IF($G136&gt;1.2,IF(L136&gt;1.2,1,0),0)</f>
        <v>0</v>
      </c>
      <c r="N136" s="46" t="str">
        <f t="shared" si="37"/>
        <v/>
      </c>
      <c r="O136" s="47" t="str">
        <f t="shared" si="38"/>
        <v/>
      </c>
      <c r="P136" s="47" t="str">
        <f t="shared" si="39"/>
        <v/>
      </c>
      <c r="Q136" s="48">
        <f t="shared" ref="Q136:Q199" si="49">IF($G136&gt;1.2,IF(P136&gt;1.2,1,0),0)</f>
        <v>0</v>
      </c>
      <c r="R136" s="2"/>
      <c r="AH136" s="57" t="str">
        <f>IF(G136&gt;1,IF($E$10&gt;0,100-(#REF!/(1+(AL136/#REF!)^#REF!)^#REF!+#REF!/(AL136-1))*100,100-(AL136*D$5+D$6)*100),"")</f>
        <v/>
      </c>
      <c r="AI136" s="21" t="str">
        <f t="shared" si="40"/>
        <v/>
      </c>
      <c r="AJ136" s="21" t="str">
        <f t="shared" si="41"/>
        <v/>
      </c>
      <c r="AK136" s="48">
        <f t="shared" si="42"/>
        <v>0</v>
      </c>
      <c r="AL136" s="58" t="str">
        <f t="shared" si="43"/>
        <v/>
      </c>
      <c r="AM136" s="59" t="str">
        <f t="shared" si="44"/>
        <v/>
      </c>
      <c r="AN136" s="59" t="str">
        <f t="shared" si="45"/>
        <v/>
      </c>
      <c r="AO136" s="60"/>
    </row>
    <row r="137" spans="3:41" x14ac:dyDescent="0.25">
      <c r="C137" s="82"/>
      <c r="D137" s="45"/>
      <c r="E137" s="83" t="str">
        <f t="shared" si="34"/>
        <v/>
      </c>
      <c r="F137" s="45"/>
      <c r="G137" s="45"/>
      <c r="H137" s="45"/>
      <c r="I137" s="46" t="str">
        <f t="shared" si="46"/>
        <v/>
      </c>
      <c r="J137" s="46" t="str">
        <f t="shared" si="47"/>
        <v/>
      </c>
      <c r="K137" s="47" t="str">
        <f t="shared" si="35"/>
        <v/>
      </c>
      <c r="L137" s="47" t="str">
        <f t="shared" si="36"/>
        <v/>
      </c>
      <c r="M137" s="48">
        <f t="shared" si="48"/>
        <v>0</v>
      </c>
      <c r="N137" s="46" t="str">
        <f t="shared" si="37"/>
        <v/>
      </c>
      <c r="O137" s="47" t="str">
        <f t="shared" si="38"/>
        <v/>
      </c>
      <c r="P137" s="47" t="str">
        <f t="shared" si="39"/>
        <v/>
      </c>
      <c r="Q137" s="48">
        <f t="shared" si="49"/>
        <v>0</v>
      </c>
      <c r="R137" s="2"/>
      <c r="AH137" s="57" t="str">
        <f>IF(G137&gt;1,IF($E$10&gt;0,100-(#REF!/(1+(AL137/#REF!)^#REF!)^#REF!+#REF!/(AL137-1))*100,100-(AL137*D$5+D$6)*100),"")</f>
        <v/>
      </c>
      <c r="AI137" s="21" t="str">
        <f t="shared" si="40"/>
        <v/>
      </c>
      <c r="AJ137" s="21" t="str">
        <f t="shared" si="41"/>
        <v/>
      </c>
      <c r="AK137" s="48">
        <f t="shared" si="42"/>
        <v>0</v>
      </c>
      <c r="AL137" s="58" t="str">
        <f t="shared" si="43"/>
        <v/>
      </c>
      <c r="AM137" s="59" t="str">
        <f t="shared" si="44"/>
        <v/>
      </c>
      <c r="AN137" s="59" t="str">
        <f t="shared" si="45"/>
        <v/>
      </c>
      <c r="AO137" s="60"/>
    </row>
    <row r="138" spans="3:41" x14ac:dyDescent="0.25">
      <c r="C138" s="82"/>
      <c r="D138" s="45"/>
      <c r="E138" s="83" t="str">
        <f t="shared" si="34"/>
        <v/>
      </c>
      <c r="F138" s="45"/>
      <c r="G138" s="45"/>
      <c r="H138" s="45"/>
      <c r="I138" s="46" t="str">
        <f t="shared" si="46"/>
        <v/>
      </c>
      <c r="J138" s="46" t="str">
        <f t="shared" si="47"/>
        <v/>
      </c>
      <c r="K138" s="47" t="str">
        <f t="shared" si="35"/>
        <v/>
      </c>
      <c r="L138" s="47" t="str">
        <f t="shared" si="36"/>
        <v/>
      </c>
      <c r="M138" s="48">
        <f t="shared" si="48"/>
        <v>0</v>
      </c>
      <c r="N138" s="46" t="str">
        <f t="shared" si="37"/>
        <v/>
      </c>
      <c r="O138" s="47" t="str">
        <f t="shared" si="38"/>
        <v/>
      </c>
      <c r="P138" s="47" t="str">
        <f t="shared" si="39"/>
        <v/>
      </c>
      <c r="Q138" s="48">
        <f t="shared" si="49"/>
        <v>0</v>
      </c>
      <c r="R138" s="2"/>
      <c r="AH138" s="57" t="str">
        <f>IF(G138&gt;1,IF($E$10&gt;0,100-(#REF!/(1+(AL138/#REF!)^#REF!)^#REF!+#REF!/(AL138-1))*100,100-(AL138*D$5+D$6)*100),"")</f>
        <v/>
      </c>
      <c r="AI138" s="21" t="str">
        <f t="shared" si="40"/>
        <v/>
      </c>
      <c r="AJ138" s="21" t="str">
        <f t="shared" si="41"/>
        <v/>
      </c>
      <c r="AK138" s="48">
        <f t="shared" si="42"/>
        <v>0</v>
      </c>
      <c r="AL138" s="58" t="str">
        <f t="shared" si="43"/>
        <v/>
      </c>
      <c r="AM138" s="59" t="str">
        <f t="shared" si="44"/>
        <v/>
      </c>
      <c r="AN138" s="59" t="str">
        <f t="shared" si="45"/>
        <v/>
      </c>
      <c r="AO138" s="60"/>
    </row>
    <row r="139" spans="3:41" x14ac:dyDescent="0.25">
      <c r="C139" s="82"/>
      <c r="D139" s="45"/>
      <c r="E139" s="83" t="str">
        <f t="shared" si="34"/>
        <v/>
      </c>
      <c r="F139" s="45"/>
      <c r="G139" s="45"/>
      <c r="H139" s="45"/>
      <c r="I139" s="46" t="str">
        <f t="shared" si="46"/>
        <v/>
      </c>
      <c r="J139" s="46" t="str">
        <f t="shared" si="47"/>
        <v/>
      </c>
      <c r="K139" s="47" t="str">
        <f t="shared" si="35"/>
        <v/>
      </c>
      <c r="L139" s="47" t="str">
        <f t="shared" si="36"/>
        <v/>
      </c>
      <c r="M139" s="48">
        <f t="shared" si="48"/>
        <v>0</v>
      </c>
      <c r="N139" s="46" t="str">
        <f t="shared" si="37"/>
        <v/>
      </c>
      <c r="O139" s="47" t="str">
        <f t="shared" si="38"/>
        <v/>
      </c>
      <c r="P139" s="47" t="str">
        <f t="shared" si="39"/>
        <v/>
      </c>
      <c r="Q139" s="48">
        <f t="shared" si="49"/>
        <v>0</v>
      </c>
      <c r="R139" s="2"/>
      <c r="AH139" s="57" t="str">
        <f>IF(G139&gt;1,IF($E$10&gt;0,100-(#REF!/(1+(AL139/#REF!)^#REF!)^#REF!+#REF!/(AL139-1))*100,100-(AL139*D$5+D$6)*100),"")</f>
        <v/>
      </c>
      <c r="AI139" s="21" t="str">
        <f t="shared" si="40"/>
        <v/>
      </c>
      <c r="AJ139" s="21" t="str">
        <f t="shared" si="41"/>
        <v/>
      </c>
      <c r="AK139" s="48">
        <f t="shared" si="42"/>
        <v>0</v>
      </c>
      <c r="AL139" s="58" t="str">
        <f t="shared" si="43"/>
        <v/>
      </c>
      <c r="AM139" s="59" t="str">
        <f t="shared" si="44"/>
        <v/>
      </c>
      <c r="AN139" s="59" t="str">
        <f t="shared" si="45"/>
        <v/>
      </c>
      <c r="AO139" s="60"/>
    </row>
    <row r="140" spans="3:41" x14ac:dyDescent="0.25">
      <c r="C140" s="82"/>
      <c r="D140" s="45"/>
      <c r="E140" s="83" t="str">
        <f t="shared" si="34"/>
        <v/>
      </c>
      <c r="F140" s="45"/>
      <c r="G140" s="45"/>
      <c r="H140" s="45"/>
      <c r="I140" s="46" t="str">
        <f t="shared" si="46"/>
        <v/>
      </c>
      <c r="J140" s="46" t="str">
        <f t="shared" si="47"/>
        <v/>
      </c>
      <c r="K140" s="47" t="str">
        <f t="shared" si="35"/>
        <v/>
      </c>
      <c r="L140" s="47" t="str">
        <f t="shared" si="36"/>
        <v/>
      </c>
      <c r="M140" s="48">
        <f t="shared" si="48"/>
        <v>0</v>
      </c>
      <c r="N140" s="46" t="str">
        <f t="shared" si="37"/>
        <v/>
      </c>
      <c r="O140" s="47" t="str">
        <f t="shared" si="38"/>
        <v/>
      </c>
      <c r="P140" s="47" t="str">
        <f t="shared" si="39"/>
        <v/>
      </c>
      <c r="Q140" s="48">
        <f t="shared" si="49"/>
        <v>0</v>
      </c>
      <c r="R140" s="2"/>
      <c r="AH140" s="57" t="str">
        <f>IF(G140&gt;1,IF($E$10&gt;0,100-(#REF!/(1+(AL140/#REF!)^#REF!)^#REF!+#REF!/(AL140-1))*100,100-(AL140*D$5+D$6)*100),"")</f>
        <v/>
      </c>
      <c r="AI140" s="21" t="str">
        <f t="shared" si="40"/>
        <v/>
      </c>
      <c r="AJ140" s="21" t="str">
        <f t="shared" si="41"/>
        <v/>
      </c>
      <c r="AK140" s="48">
        <f t="shared" si="42"/>
        <v>0</v>
      </c>
      <c r="AL140" s="58" t="str">
        <f t="shared" si="43"/>
        <v/>
      </c>
      <c r="AM140" s="59" t="str">
        <f t="shared" si="44"/>
        <v/>
      </c>
      <c r="AN140" s="59" t="str">
        <f t="shared" si="45"/>
        <v/>
      </c>
      <c r="AO140" s="60"/>
    </row>
    <row r="141" spans="3:41" x14ac:dyDescent="0.25">
      <c r="C141" s="82"/>
      <c r="D141" s="45"/>
      <c r="E141" s="83" t="str">
        <f t="shared" si="34"/>
        <v/>
      </c>
      <c r="F141" s="45"/>
      <c r="G141" s="45"/>
      <c r="H141" s="45"/>
      <c r="I141" s="46" t="str">
        <f t="shared" si="46"/>
        <v/>
      </c>
      <c r="J141" s="46" t="str">
        <f t="shared" si="47"/>
        <v/>
      </c>
      <c r="K141" s="47" t="str">
        <f t="shared" si="35"/>
        <v/>
      </c>
      <c r="L141" s="47" t="str">
        <f t="shared" si="36"/>
        <v/>
      </c>
      <c r="M141" s="48">
        <f t="shared" si="48"/>
        <v>0</v>
      </c>
      <c r="N141" s="46" t="str">
        <f t="shared" si="37"/>
        <v/>
      </c>
      <c r="O141" s="47" t="str">
        <f t="shared" si="38"/>
        <v/>
      </c>
      <c r="P141" s="47" t="str">
        <f t="shared" si="39"/>
        <v/>
      </c>
      <c r="Q141" s="48">
        <f t="shared" si="49"/>
        <v>0</v>
      </c>
      <c r="R141" s="2"/>
      <c r="AH141" s="57" t="str">
        <f>IF(G141&gt;1,IF($E$10&gt;0,100-(#REF!/(1+(AL141/#REF!)^#REF!)^#REF!+#REF!/(AL141-1))*100,100-(AL141*D$5+D$6)*100),"")</f>
        <v/>
      </c>
      <c r="AI141" s="21" t="str">
        <f t="shared" si="40"/>
        <v/>
      </c>
      <c r="AJ141" s="21" t="str">
        <f t="shared" si="41"/>
        <v/>
      </c>
      <c r="AK141" s="48">
        <f t="shared" si="42"/>
        <v>0</v>
      </c>
      <c r="AL141" s="58" t="str">
        <f t="shared" si="43"/>
        <v/>
      </c>
      <c r="AM141" s="59" t="str">
        <f t="shared" si="44"/>
        <v/>
      </c>
      <c r="AN141" s="59" t="str">
        <f t="shared" si="45"/>
        <v/>
      </c>
      <c r="AO141" s="60"/>
    </row>
    <row r="142" spans="3:41" x14ac:dyDescent="0.25">
      <c r="C142" s="82"/>
      <c r="D142" s="45"/>
      <c r="E142" s="83" t="str">
        <f t="shared" si="34"/>
        <v/>
      </c>
      <c r="F142" s="45"/>
      <c r="G142" s="45"/>
      <c r="H142" s="45"/>
      <c r="I142" s="46" t="str">
        <f t="shared" si="46"/>
        <v/>
      </c>
      <c r="J142" s="46" t="str">
        <f t="shared" si="47"/>
        <v/>
      </c>
      <c r="K142" s="47" t="str">
        <f t="shared" si="35"/>
        <v/>
      </c>
      <c r="L142" s="47" t="str">
        <f t="shared" si="36"/>
        <v/>
      </c>
      <c r="M142" s="48">
        <f t="shared" si="48"/>
        <v>0</v>
      </c>
      <c r="N142" s="46" t="str">
        <f t="shared" si="37"/>
        <v/>
      </c>
      <c r="O142" s="47" t="str">
        <f t="shared" si="38"/>
        <v/>
      </c>
      <c r="P142" s="47" t="str">
        <f t="shared" si="39"/>
        <v/>
      </c>
      <c r="Q142" s="48">
        <f t="shared" si="49"/>
        <v>0</v>
      </c>
      <c r="R142" s="2"/>
      <c r="AH142" s="57" t="str">
        <f>IF(G142&gt;1,IF($E$10&gt;0,100-(#REF!/(1+(AL142/#REF!)^#REF!)^#REF!+#REF!/(AL142-1))*100,100-(AL142*D$5+D$6)*100),"")</f>
        <v/>
      </c>
      <c r="AI142" s="21" t="str">
        <f t="shared" si="40"/>
        <v/>
      </c>
      <c r="AJ142" s="21" t="str">
        <f t="shared" si="41"/>
        <v/>
      </c>
      <c r="AK142" s="48">
        <f t="shared" si="42"/>
        <v>0</v>
      </c>
      <c r="AL142" s="58" t="str">
        <f t="shared" si="43"/>
        <v/>
      </c>
      <c r="AM142" s="59" t="str">
        <f t="shared" si="44"/>
        <v/>
      </c>
      <c r="AN142" s="59" t="str">
        <f t="shared" si="45"/>
        <v/>
      </c>
      <c r="AO142" s="60"/>
    </row>
    <row r="143" spans="3:41" x14ac:dyDescent="0.25">
      <c r="C143" s="82"/>
      <c r="D143" s="45"/>
      <c r="E143" s="83" t="str">
        <f t="shared" si="34"/>
        <v/>
      </c>
      <c r="F143" s="45"/>
      <c r="G143" s="45"/>
      <c r="H143" s="45"/>
      <c r="I143" s="46" t="str">
        <f t="shared" si="46"/>
        <v/>
      </c>
      <c r="J143" s="46" t="str">
        <f t="shared" si="47"/>
        <v/>
      </c>
      <c r="K143" s="47" t="str">
        <f t="shared" si="35"/>
        <v/>
      </c>
      <c r="L143" s="47" t="str">
        <f t="shared" si="36"/>
        <v/>
      </c>
      <c r="M143" s="48">
        <f t="shared" si="48"/>
        <v>0</v>
      </c>
      <c r="N143" s="46" t="str">
        <f t="shared" si="37"/>
        <v/>
      </c>
      <c r="O143" s="47" t="str">
        <f t="shared" si="38"/>
        <v/>
      </c>
      <c r="P143" s="47" t="str">
        <f t="shared" si="39"/>
        <v/>
      </c>
      <c r="Q143" s="48">
        <f t="shared" si="49"/>
        <v>0</v>
      </c>
      <c r="R143" s="2"/>
      <c r="AH143" s="57" t="str">
        <f>IF(G143&gt;1,IF($E$10&gt;0,100-(#REF!/(1+(AL143/#REF!)^#REF!)^#REF!+#REF!/(AL143-1))*100,100-(AL143*D$5+D$6)*100),"")</f>
        <v/>
      </c>
      <c r="AI143" s="21" t="str">
        <f t="shared" si="40"/>
        <v/>
      </c>
      <c r="AJ143" s="21" t="str">
        <f t="shared" si="41"/>
        <v/>
      </c>
      <c r="AK143" s="48">
        <f t="shared" si="42"/>
        <v>0</v>
      </c>
      <c r="AL143" s="58" t="str">
        <f t="shared" si="43"/>
        <v/>
      </c>
      <c r="AM143" s="59" t="str">
        <f t="shared" si="44"/>
        <v/>
      </c>
      <c r="AN143" s="59" t="str">
        <f t="shared" si="45"/>
        <v/>
      </c>
      <c r="AO143" s="60"/>
    </row>
    <row r="144" spans="3:41" x14ac:dyDescent="0.25">
      <c r="C144" s="82"/>
      <c r="D144" s="45"/>
      <c r="E144" s="83" t="str">
        <f t="shared" si="34"/>
        <v/>
      </c>
      <c r="F144" s="45"/>
      <c r="G144" s="45"/>
      <c r="H144" s="45"/>
      <c r="I144" s="46" t="str">
        <f t="shared" si="46"/>
        <v/>
      </c>
      <c r="J144" s="46" t="str">
        <f t="shared" si="47"/>
        <v/>
      </c>
      <c r="K144" s="47" t="str">
        <f t="shared" si="35"/>
        <v/>
      </c>
      <c r="L144" s="47" t="str">
        <f t="shared" si="36"/>
        <v/>
      </c>
      <c r="M144" s="48">
        <f t="shared" si="48"/>
        <v>0</v>
      </c>
      <c r="N144" s="46" t="str">
        <f t="shared" si="37"/>
        <v/>
      </c>
      <c r="O144" s="47" t="str">
        <f t="shared" si="38"/>
        <v/>
      </c>
      <c r="P144" s="47" t="str">
        <f t="shared" si="39"/>
        <v/>
      </c>
      <c r="Q144" s="48">
        <f t="shared" si="49"/>
        <v>0</v>
      </c>
      <c r="R144" s="2"/>
      <c r="AH144" s="57" t="str">
        <f>IF(G144&gt;1,IF($E$10&gt;0,100-(#REF!/(1+(AL144/#REF!)^#REF!)^#REF!+#REF!/(AL144-1))*100,100-(AL144*D$5+D$6)*100),"")</f>
        <v/>
      </c>
      <c r="AI144" s="21" t="str">
        <f t="shared" si="40"/>
        <v/>
      </c>
      <c r="AJ144" s="21" t="str">
        <f t="shared" si="41"/>
        <v/>
      </c>
      <c r="AK144" s="48">
        <f t="shared" si="42"/>
        <v>0</v>
      </c>
      <c r="AL144" s="58" t="str">
        <f t="shared" si="43"/>
        <v/>
      </c>
      <c r="AM144" s="59" t="str">
        <f t="shared" si="44"/>
        <v/>
      </c>
      <c r="AN144" s="59" t="str">
        <f t="shared" si="45"/>
        <v/>
      </c>
      <c r="AO144" s="60"/>
    </row>
    <row r="145" spans="3:41" x14ac:dyDescent="0.25">
      <c r="C145" s="82"/>
      <c r="D145" s="45"/>
      <c r="E145" s="83" t="str">
        <f t="shared" si="34"/>
        <v/>
      </c>
      <c r="F145" s="45"/>
      <c r="G145" s="45"/>
      <c r="H145" s="45"/>
      <c r="I145" s="46" t="str">
        <f t="shared" si="46"/>
        <v/>
      </c>
      <c r="J145" s="46" t="str">
        <f t="shared" si="47"/>
        <v/>
      </c>
      <c r="K145" s="47" t="str">
        <f t="shared" si="35"/>
        <v/>
      </c>
      <c r="L145" s="47" t="str">
        <f t="shared" si="36"/>
        <v/>
      </c>
      <c r="M145" s="48">
        <f t="shared" si="48"/>
        <v>0</v>
      </c>
      <c r="N145" s="46" t="str">
        <f t="shared" si="37"/>
        <v/>
      </c>
      <c r="O145" s="47" t="str">
        <f t="shared" si="38"/>
        <v/>
      </c>
      <c r="P145" s="47" t="str">
        <f t="shared" si="39"/>
        <v/>
      </c>
      <c r="Q145" s="48">
        <f t="shared" si="49"/>
        <v>0</v>
      </c>
      <c r="R145" s="2"/>
      <c r="AH145" s="57" t="str">
        <f>IF(G145&gt;1,IF($E$10&gt;0,100-(#REF!/(1+(AL145/#REF!)^#REF!)^#REF!+#REF!/(AL145-1))*100,100-(AL145*D$5+D$6)*100),"")</f>
        <v/>
      </c>
      <c r="AI145" s="21" t="str">
        <f t="shared" si="40"/>
        <v/>
      </c>
      <c r="AJ145" s="21" t="str">
        <f t="shared" si="41"/>
        <v/>
      </c>
      <c r="AK145" s="48">
        <f t="shared" si="42"/>
        <v>0</v>
      </c>
      <c r="AL145" s="58" t="str">
        <f t="shared" si="43"/>
        <v/>
      </c>
      <c r="AM145" s="59" t="str">
        <f t="shared" si="44"/>
        <v/>
      </c>
      <c r="AN145" s="59" t="str">
        <f t="shared" si="45"/>
        <v/>
      </c>
      <c r="AO145" s="60"/>
    </row>
    <row r="146" spans="3:41" x14ac:dyDescent="0.25">
      <c r="C146" s="82"/>
      <c r="D146" s="45"/>
      <c r="E146" s="83" t="str">
        <f t="shared" si="34"/>
        <v/>
      </c>
      <c r="F146" s="45"/>
      <c r="G146" s="45"/>
      <c r="H146" s="45"/>
      <c r="I146" s="46" t="str">
        <f t="shared" si="46"/>
        <v/>
      </c>
      <c r="J146" s="46" t="str">
        <f t="shared" si="47"/>
        <v/>
      </c>
      <c r="K146" s="47" t="str">
        <f t="shared" si="35"/>
        <v/>
      </c>
      <c r="L146" s="47" t="str">
        <f t="shared" si="36"/>
        <v/>
      </c>
      <c r="M146" s="48">
        <f t="shared" si="48"/>
        <v>0</v>
      </c>
      <c r="N146" s="46" t="str">
        <f t="shared" si="37"/>
        <v/>
      </c>
      <c r="O146" s="47" t="str">
        <f t="shared" si="38"/>
        <v/>
      </c>
      <c r="P146" s="47" t="str">
        <f t="shared" si="39"/>
        <v/>
      </c>
      <c r="Q146" s="48">
        <f t="shared" si="49"/>
        <v>0</v>
      </c>
      <c r="R146" s="2"/>
      <c r="AH146" s="57" t="str">
        <f>IF(G146&gt;1,IF($E$10&gt;0,100-(#REF!/(1+(AL146/#REF!)^#REF!)^#REF!+#REF!/(AL146-1))*100,100-(AL146*D$5+D$6)*100),"")</f>
        <v/>
      </c>
      <c r="AI146" s="21" t="str">
        <f t="shared" si="40"/>
        <v/>
      </c>
      <c r="AJ146" s="21" t="str">
        <f t="shared" si="41"/>
        <v/>
      </c>
      <c r="AK146" s="48">
        <f t="shared" si="42"/>
        <v>0</v>
      </c>
      <c r="AL146" s="58" t="str">
        <f t="shared" si="43"/>
        <v/>
      </c>
      <c r="AM146" s="59" t="str">
        <f t="shared" si="44"/>
        <v/>
      </c>
      <c r="AN146" s="59" t="str">
        <f t="shared" si="45"/>
        <v/>
      </c>
      <c r="AO146" s="60"/>
    </row>
    <row r="147" spans="3:41" x14ac:dyDescent="0.25">
      <c r="C147" s="82"/>
      <c r="D147" s="45"/>
      <c r="E147" s="83" t="str">
        <f t="shared" si="34"/>
        <v/>
      </c>
      <c r="F147" s="45"/>
      <c r="G147" s="45"/>
      <c r="H147" s="45"/>
      <c r="I147" s="46" t="str">
        <f t="shared" si="46"/>
        <v/>
      </c>
      <c r="J147" s="46" t="str">
        <f t="shared" si="47"/>
        <v/>
      </c>
      <c r="K147" s="47" t="str">
        <f t="shared" si="35"/>
        <v/>
      </c>
      <c r="L147" s="47" t="str">
        <f t="shared" si="36"/>
        <v/>
      </c>
      <c r="M147" s="48">
        <f t="shared" si="48"/>
        <v>0</v>
      </c>
      <c r="N147" s="46" t="str">
        <f t="shared" si="37"/>
        <v/>
      </c>
      <c r="O147" s="47" t="str">
        <f t="shared" si="38"/>
        <v/>
      </c>
      <c r="P147" s="47" t="str">
        <f t="shared" si="39"/>
        <v/>
      </c>
      <c r="Q147" s="48">
        <f t="shared" si="49"/>
        <v>0</v>
      </c>
      <c r="R147" s="2"/>
      <c r="AH147" s="57" t="str">
        <f>IF(G147&gt;1,IF($E$10&gt;0,100-(#REF!/(1+(AL147/#REF!)^#REF!)^#REF!+#REF!/(AL147-1))*100,100-(AL147*D$5+D$6)*100),"")</f>
        <v/>
      </c>
      <c r="AI147" s="21" t="str">
        <f t="shared" si="40"/>
        <v/>
      </c>
      <c r="AJ147" s="21" t="str">
        <f t="shared" si="41"/>
        <v/>
      </c>
      <c r="AK147" s="48">
        <f t="shared" si="42"/>
        <v>0</v>
      </c>
      <c r="AL147" s="58" t="str">
        <f t="shared" si="43"/>
        <v/>
      </c>
      <c r="AM147" s="59" t="str">
        <f t="shared" si="44"/>
        <v/>
      </c>
      <c r="AN147" s="59" t="str">
        <f t="shared" si="45"/>
        <v/>
      </c>
      <c r="AO147" s="60"/>
    </row>
    <row r="148" spans="3:41" x14ac:dyDescent="0.25">
      <c r="C148" s="82"/>
      <c r="D148" s="45"/>
      <c r="E148" s="83" t="str">
        <f t="shared" si="34"/>
        <v/>
      </c>
      <c r="F148" s="45"/>
      <c r="G148" s="45"/>
      <c r="H148" s="45"/>
      <c r="I148" s="46" t="str">
        <f t="shared" si="46"/>
        <v/>
      </c>
      <c r="J148" s="46" t="str">
        <f t="shared" si="47"/>
        <v/>
      </c>
      <c r="K148" s="47" t="str">
        <f t="shared" si="35"/>
        <v/>
      </c>
      <c r="L148" s="47" t="str">
        <f t="shared" si="36"/>
        <v/>
      </c>
      <c r="M148" s="48">
        <f t="shared" si="48"/>
        <v>0</v>
      </c>
      <c r="N148" s="46" t="str">
        <f t="shared" si="37"/>
        <v/>
      </c>
      <c r="O148" s="47" t="str">
        <f t="shared" si="38"/>
        <v/>
      </c>
      <c r="P148" s="47" t="str">
        <f t="shared" si="39"/>
        <v/>
      </c>
      <c r="Q148" s="48">
        <f t="shared" si="49"/>
        <v>0</v>
      </c>
      <c r="R148" s="2"/>
      <c r="AH148" s="57" t="str">
        <f>IF(G148&gt;1,IF($E$10&gt;0,100-(#REF!/(1+(AL148/#REF!)^#REF!)^#REF!+#REF!/(AL148-1))*100,100-(AL148*D$5+D$6)*100),"")</f>
        <v/>
      </c>
      <c r="AI148" s="21" t="str">
        <f t="shared" si="40"/>
        <v/>
      </c>
      <c r="AJ148" s="21" t="str">
        <f t="shared" si="41"/>
        <v/>
      </c>
      <c r="AK148" s="48">
        <f t="shared" si="42"/>
        <v>0</v>
      </c>
      <c r="AL148" s="58" t="str">
        <f t="shared" si="43"/>
        <v/>
      </c>
      <c r="AM148" s="59" t="str">
        <f t="shared" si="44"/>
        <v/>
      </c>
      <c r="AN148" s="59" t="str">
        <f t="shared" si="45"/>
        <v/>
      </c>
      <c r="AO148" s="60"/>
    </row>
    <row r="149" spans="3:41" x14ac:dyDescent="0.25">
      <c r="C149" s="82"/>
      <c r="D149" s="45"/>
      <c r="E149" s="83" t="str">
        <f t="shared" si="34"/>
        <v/>
      </c>
      <c r="F149" s="45"/>
      <c r="G149" s="45"/>
      <c r="H149" s="45"/>
      <c r="I149" s="46" t="str">
        <f t="shared" si="46"/>
        <v/>
      </c>
      <c r="J149" s="46" t="str">
        <f t="shared" si="47"/>
        <v/>
      </c>
      <c r="K149" s="47" t="str">
        <f t="shared" si="35"/>
        <v/>
      </c>
      <c r="L149" s="47" t="str">
        <f t="shared" si="36"/>
        <v/>
      </c>
      <c r="M149" s="48">
        <f t="shared" si="48"/>
        <v>0</v>
      </c>
      <c r="N149" s="46" t="str">
        <f t="shared" si="37"/>
        <v/>
      </c>
      <c r="O149" s="47" t="str">
        <f t="shared" si="38"/>
        <v/>
      </c>
      <c r="P149" s="47" t="str">
        <f t="shared" si="39"/>
        <v/>
      </c>
      <c r="Q149" s="48">
        <f t="shared" si="49"/>
        <v>0</v>
      </c>
      <c r="R149" s="2"/>
      <c r="AH149" s="57" t="str">
        <f>IF(G149&gt;1,IF($E$10&gt;0,100-(#REF!/(1+(AL149/#REF!)^#REF!)^#REF!+#REF!/(AL149-1))*100,100-(AL149*D$5+D$6)*100),"")</f>
        <v/>
      </c>
      <c r="AI149" s="21" t="str">
        <f t="shared" si="40"/>
        <v/>
      </c>
      <c r="AJ149" s="21" t="str">
        <f t="shared" si="41"/>
        <v/>
      </c>
      <c r="AK149" s="48">
        <f t="shared" si="42"/>
        <v>0</v>
      </c>
      <c r="AL149" s="58" t="str">
        <f t="shared" si="43"/>
        <v/>
      </c>
      <c r="AM149" s="59" t="str">
        <f t="shared" si="44"/>
        <v/>
      </c>
      <c r="AN149" s="59" t="str">
        <f t="shared" si="45"/>
        <v/>
      </c>
      <c r="AO149" s="60"/>
    </row>
    <row r="150" spans="3:41" x14ac:dyDescent="0.25">
      <c r="C150" s="82"/>
      <c r="D150" s="45"/>
      <c r="E150" s="83" t="str">
        <f t="shared" si="34"/>
        <v/>
      </c>
      <c r="F150" s="45"/>
      <c r="G150" s="45"/>
      <c r="H150" s="45"/>
      <c r="I150" s="46" t="str">
        <f t="shared" si="46"/>
        <v/>
      </c>
      <c r="J150" s="46" t="str">
        <f t="shared" si="47"/>
        <v/>
      </c>
      <c r="K150" s="47" t="str">
        <f t="shared" si="35"/>
        <v/>
      </c>
      <c r="L150" s="47" t="str">
        <f t="shared" si="36"/>
        <v/>
      </c>
      <c r="M150" s="48">
        <f t="shared" si="48"/>
        <v>0</v>
      </c>
      <c r="N150" s="46" t="str">
        <f t="shared" si="37"/>
        <v/>
      </c>
      <c r="O150" s="47" t="str">
        <f t="shared" si="38"/>
        <v/>
      </c>
      <c r="P150" s="47" t="str">
        <f t="shared" si="39"/>
        <v/>
      </c>
      <c r="Q150" s="48">
        <f t="shared" si="49"/>
        <v>0</v>
      </c>
      <c r="R150" s="2"/>
      <c r="AH150" s="57" t="str">
        <f>IF(G150&gt;1,IF($E$10&gt;0,100-(#REF!/(1+(AL150/#REF!)^#REF!)^#REF!+#REF!/(AL150-1))*100,100-(AL150*D$5+D$6)*100),"")</f>
        <v/>
      </c>
      <c r="AI150" s="21" t="str">
        <f t="shared" si="40"/>
        <v/>
      </c>
      <c r="AJ150" s="21" t="str">
        <f t="shared" si="41"/>
        <v/>
      </c>
      <c r="AK150" s="48">
        <f t="shared" si="42"/>
        <v>0</v>
      </c>
      <c r="AL150" s="58" t="str">
        <f t="shared" si="43"/>
        <v/>
      </c>
      <c r="AM150" s="59" t="str">
        <f t="shared" si="44"/>
        <v/>
      </c>
      <c r="AN150" s="59" t="str">
        <f t="shared" si="45"/>
        <v/>
      </c>
      <c r="AO150" s="60"/>
    </row>
    <row r="151" spans="3:41" x14ac:dyDescent="0.25">
      <c r="C151" s="82"/>
      <c r="D151" s="45"/>
      <c r="E151" s="83" t="str">
        <f t="shared" si="34"/>
        <v/>
      </c>
      <c r="F151" s="45"/>
      <c r="G151" s="45"/>
      <c r="H151" s="45"/>
      <c r="I151" s="46" t="str">
        <f t="shared" si="46"/>
        <v/>
      </c>
      <c r="J151" s="46" t="str">
        <f t="shared" si="47"/>
        <v/>
      </c>
      <c r="K151" s="47" t="str">
        <f t="shared" si="35"/>
        <v/>
      </c>
      <c r="L151" s="47" t="str">
        <f t="shared" si="36"/>
        <v/>
      </c>
      <c r="M151" s="48">
        <f t="shared" si="48"/>
        <v>0</v>
      </c>
      <c r="N151" s="46" t="str">
        <f t="shared" si="37"/>
        <v/>
      </c>
      <c r="O151" s="47" t="str">
        <f t="shared" si="38"/>
        <v/>
      </c>
      <c r="P151" s="47" t="str">
        <f t="shared" si="39"/>
        <v/>
      </c>
      <c r="Q151" s="48">
        <f t="shared" si="49"/>
        <v>0</v>
      </c>
      <c r="R151" s="2"/>
      <c r="AH151" s="57" t="str">
        <f>IF(G151&gt;1,IF($E$10&gt;0,100-(#REF!/(1+(AL151/#REF!)^#REF!)^#REF!+#REF!/(AL151-1))*100,100-(AL151*D$5+D$6)*100),"")</f>
        <v/>
      </c>
      <c r="AI151" s="21" t="str">
        <f t="shared" si="40"/>
        <v/>
      </c>
      <c r="AJ151" s="21" t="str">
        <f t="shared" si="41"/>
        <v/>
      </c>
      <c r="AK151" s="48">
        <f t="shared" si="42"/>
        <v>0</v>
      </c>
      <c r="AL151" s="58" t="str">
        <f t="shared" si="43"/>
        <v/>
      </c>
      <c r="AM151" s="59" t="str">
        <f t="shared" si="44"/>
        <v/>
      </c>
      <c r="AN151" s="59" t="str">
        <f t="shared" si="45"/>
        <v/>
      </c>
      <c r="AO151" s="60"/>
    </row>
    <row r="152" spans="3:41" x14ac:dyDescent="0.25">
      <c r="C152" s="82"/>
      <c r="D152" s="45"/>
      <c r="E152" s="83" t="str">
        <f t="shared" si="34"/>
        <v/>
      </c>
      <c r="F152" s="45"/>
      <c r="G152" s="45"/>
      <c r="H152" s="45"/>
      <c r="I152" s="46" t="str">
        <f t="shared" si="46"/>
        <v/>
      </c>
      <c r="J152" s="46" t="str">
        <f t="shared" si="47"/>
        <v/>
      </c>
      <c r="K152" s="47" t="str">
        <f t="shared" si="35"/>
        <v/>
      </c>
      <c r="L152" s="47" t="str">
        <f t="shared" si="36"/>
        <v/>
      </c>
      <c r="M152" s="48">
        <f t="shared" si="48"/>
        <v>0</v>
      </c>
      <c r="N152" s="46" t="str">
        <f t="shared" si="37"/>
        <v/>
      </c>
      <c r="O152" s="47" t="str">
        <f t="shared" si="38"/>
        <v/>
      </c>
      <c r="P152" s="47" t="str">
        <f t="shared" si="39"/>
        <v/>
      </c>
      <c r="Q152" s="48">
        <f t="shared" si="49"/>
        <v>0</v>
      </c>
      <c r="R152" s="2"/>
      <c r="AH152" s="57" t="str">
        <f>IF(G152&gt;1,IF($E$10&gt;0,100-(#REF!/(1+(AL152/#REF!)^#REF!)^#REF!+#REF!/(AL152-1))*100,100-(AL152*D$5+D$6)*100),"")</f>
        <v/>
      </c>
      <c r="AI152" s="21" t="str">
        <f t="shared" si="40"/>
        <v/>
      </c>
      <c r="AJ152" s="21" t="str">
        <f t="shared" si="41"/>
        <v/>
      </c>
      <c r="AK152" s="48">
        <f t="shared" si="42"/>
        <v>0</v>
      </c>
      <c r="AL152" s="58" t="str">
        <f t="shared" si="43"/>
        <v/>
      </c>
      <c r="AM152" s="59" t="str">
        <f t="shared" si="44"/>
        <v/>
      </c>
      <c r="AN152" s="59" t="str">
        <f t="shared" si="45"/>
        <v/>
      </c>
      <c r="AO152" s="60"/>
    </row>
    <row r="153" spans="3:41" x14ac:dyDescent="0.25">
      <c r="C153" s="82"/>
      <c r="D153" s="45"/>
      <c r="E153" s="83" t="str">
        <f t="shared" si="34"/>
        <v/>
      </c>
      <c r="F153" s="45"/>
      <c r="G153" s="45"/>
      <c r="H153" s="45"/>
      <c r="I153" s="46" t="str">
        <f t="shared" si="46"/>
        <v/>
      </c>
      <c r="J153" s="46" t="str">
        <f t="shared" si="47"/>
        <v/>
      </c>
      <c r="K153" s="47" t="str">
        <f t="shared" si="35"/>
        <v/>
      </c>
      <c r="L153" s="47" t="str">
        <f t="shared" si="36"/>
        <v/>
      </c>
      <c r="M153" s="48">
        <f t="shared" si="48"/>
        <v>0</v>
      </c>
      <c r="N153" s="46" t="str">
        <f t="shared" si="37"/>
        <v/>
      </c>
      <c r="O153" s="47" t="str">
        <f t="shared" si="38"/>
        <v/>
      </c>
      <c r="P153" s="47" t="str">
        <f t="shared" si="39"/>
        <v/>
      </c>
      <c r="Q153" s="48">
        <f t="shared" si="49"/>
        <v>0</v>
      </c>
      <c r="R153" s="2"/>
      <c r="AH153" s="57" t="str">
        <f>IF(G153&gt;1,IF($E$10&gt;0,100-(#REF!/(1+(AL153/#REF!)^#REF!)^#REF!+#REF!/(AL153-1))*100,100-(AL153*D$5+D$6)*100),"")</f>
        <v/>
      </c>
      <c r="AI153" s="21" t="str">
        <f t="shared" si="40"/>
        <v/>
      </c>
      <c r="AJ153" s="21" t="str">
        <f t="shared" si="41"/>
        <v/>
      </c>
      <c r="AK153" s="48">
        <f t="shared" si="42"/>
        <v>0</v>
      </c>
      <c r="AL153" s="58" t="str">
        <f t="shared" si="43"/>
        <v/>
      </c>
      <c r="AM153" s="59" t="str">
        <f t="shared" si="44"/>
        <v/>
      </c>
      <c r="AN153" s="59" t="str">
        <f t="shared" si="45"/>
        <v/>
      </c>
      <c r="AO153" s="60"/>
    </row>
    <row r="154" spans="3:41" x14ac:dyDescent="0.25">
      <c r="C154" s="82"/>
      <c r="D154" s="45"/>
      <c r="E154" s="83" t="str">
        <f t="shared" si="34"/>
        <v/>
      </c>
      <c r="F154" s="45"/>
      <c r="G154" s="45"/>
      <c r="H154" s="45"/>
      <c r="I154" s="46" t="str">
        <f t="shared" si="46"/>
        <v/>
      </c>
      <c r="J154" s="46" t="str">
        <f t="shared" si="47"/>
        <v/>
      </c>
      <c r="K154" s="47" t="str">
        <f t="shared" si="35"/>
        <v/>
      </c>
      <c r="L154" s="47" t="str">
        <f t="shared" si="36"/>
        <v/>
      </c>
      <c r="M154" s="48">
        <f t="shared" si="48"/>
        <v>0</v>
      </c>
      <c r="N154" s="46" t="str">
        <f t="shared" si="37"/>
        <v/>
      </c>
      <c r="O154" s="47" t="str">
        <f t="shared" si="38"/>
        <v/>
      </c>
      <c r="P154" s="47" t="str">
        <f t="shared" si="39"/>
        <v/>
      </c>
      <c r="Q154" s="48">
        <f t="shared" si="49"/>
        <v>0</v>
      </c>
      <c r="R154" s="2"/>
      <c r="AH154" s="57" t="str">
        <f>IF(G154&gt;1,IF($E$10&gt;0,100-(#REF!/(1+(AL154/#REF!)^#REF!)^#REF!+#REF!/(AL154-1))*100,100-(AL154*D$5+D$6)*100),"")</f>
        <v/>
      </c>
      <c r="AI154" s="21" t="str">
        <f t="shared" si="40"/>
        <v/>
      </c>
      <c r="AJ154" s="21" t="str">
        <f t="shared" si="41"/>
        <v/>
      </c>
      <c r="AK154" s="48">
        <f t="shared" si="42"/>
        <v>0</v>
      </c>
      <c r="AL154" s="58" t="str">
        <f t="shared" si="43"/>
        <v/>
      </c>
      <c r="AM154" s="59" t="str">
        <f t="shared" si="44"/>
        <v/>
      </c>
      <c r="AN154" s="59" t="str">
        <f t="shared" si="45"/>
        <v/>
      </c>
      <c r="AO154" s="60"/>
    </row>
    <row r="155" spans="3:41" x14ac:dyDescent="0.25">
      <c r="C155" s="82"/>
      <c r="D155" s="45"/>
      <c r="E155" s="83" t="str">
        <f t="shared" si="34"/>
        <v/>
      </c>
      <c r="F155" s="45"/>
      <c r="G155" s="45"/>
      <c r="H155" s="45"/>
      <c r="I155" s="46" t="str">
        <f t="shared" si="46"/>
        <v/>
      </c>
      <c r="J155" s="46" t="str">
        <f t="shared" si="47"/>
        <v/>
      </c>
      <c r="K155" s="47" t="str">
        <f t="shared" si="35"/>
        <v/>
      </c>
      <c r="L155" s="47" t="str">
        <f t="shared" si="36"/>
        <v/>
      </c>
      <c r="M155" s="48">
        <f t="shared" si="48"/>
        <v>0</v>
      </c>
      <c r="N155" s="46" t="str">
        <f t="shared" si="37"/>
        <v/>
      </c>
      <c r="O155" s="47" t="str">
        <f t="shared" si="38"/>
        <v/>
      </c>
      <c r="P155" s="47" t="str">
        <f t="shared" si="39"/>
        <v/>
      </c>
      <c r="Q155" s="48">
        <f t="shared" si="49"/>
        <v>0</v>
      </c>
      <c r="R155" s="2"/>
      <c r="AH155" s="57" t="str">
        <f>IF(G155&gt;1,IF($E$10&gt;0,100-(#REF!/(1+(AL155/#REF!)^#REF!)^#REF!+#REF!/(AL155-1))*100,100-(AL155*D$5+D$6)*100),"")</f>
        <v/>
      </c>
      <c r="AI155" s="21" t="str">
        <f t="shared" si="40"/>
        <v/>
      </c>
      <c r="AJ155" s="21" t="str">
        <f t="shared" si="41"/>
        <v/>
      </c>
      <c r="AK155" s="48">
        <f t="shared" si="42"/>
        <v>0</v>
      </c>
      <c r="AL155" s="58" t="str">
        <f t="shared" si="43"/>
        <v/>
      </c>
      <c r="AM155" s="59" t="str">
        <f t="shared" si="44"/>
        <v/>
      </c>
      <c r="AN155" s="59" t="str">
        <f t="shared" si="45"/>
        <v/>
      </c>
      <c r="AO155" s="60"/>
    </row>
    <row r="156" spans="3:41" x14ac:dyDescent="0.25">
      <c r="C156" s="82"/>
      <c r="D156" s="45"/>
      <c r="E156" s="83" t="str">
        <f t="shared" si="34"/>
        <v/>
      </c>
      <c r="F156" s="45"/>
      <c r="G156" s="45"/>
      <c r="H156" s="45"/>
      <c r="I156" s="46" t="str">
        <f t="shared" si="46"/>
        <v/>
      </c>
      <c r="J156" s="46" t="str">
        <f t="shared" si="47"/>
        <v/>
      </c>
      <c r="K156" s="47" t="str">
        <f t="shared" si="35"/>
        <v/>
      </c>
      <c r="L156" s="47" t="str">
        <f t="shared" si="36"/>
        <v/>
      </c>
      <c r="M156" s="48">
        <f t="shared" si="48"/>
        <v>0</v>
      </c>
      <c r="N156" s="46" t="str">
        <f t="shared" si="37"/>
        <v/>
      </c>
      <c r="O156" s="47" t="str">
        <f t="shared" si="38"/>
        <v/>
      </c>
      <c r="P156" s="47" t="str">
        <f t="shared" si="39"/>
        <v/>
      </c>
      <c r="Q156" s="48">
        <f t="shared" si="49"/>
        <v>0</v>
      </c>
      <c r="R156" s="2"/>
      <c r="AH156" s="57" t="str">
        <f>IF(G156&gt;1,IF($E$10&gt;0,100-(#REF!/(1+(AL156/#REF!)^#REF!)^#REF!+#REF!/(AL156-1))*100,100-(AL156*D$5+D$6)*100),"")</f>
        <v/>
      </c>
      <c r="AI156" s="21" t="str">
        <f t="shared" si="40"/>
        <v/>
      </c>
      <c r="AJ156" s="21" t="str">
        <f t="shared" si="41"/>
        <v/>
      </c>
      <c r="AK156" s="48">
        <f t="shared" si="42"/>
        <v>0</v>
      </c>
      <c r="AL156" s="58" t="str">
        <f t="shared" si="43"/>
        <v/>
      </c>
      <c r="AM156" s="59" t="str">
        <f t="shared" si="44"/>
        <v/>
      </c>
      <c r="AN156" s="59" t="str">
        <f t="shared" si="45"/>
        <v/>
      </c>
      <c r="AO156" s="60"/>
    </row>
    <row r="157" spans="3:41" x14ac:dyDescent="0.25">
      <c r="C157" s="82"/>
      <c r="D157" s="45"/>
      <c r="E157" s="83" t="str">
        <f t="shared" si="34"/>
        <v/>
      </c>
      <c r="F157" s="45"/>
      <c r="G157" s="45"/>
      <c r="H157" s="45"/>
      <c r="I157" s="46" t="str">
        <f t="shared" si="46"/>
        <v/>
      </c>
      <c r="J157" s="46" t="str">
        <f t="shared" si="47"/>
        <v/>
      </c>
      <c r="K157" s="47" t="str">
        <f t="shared" si="35"/>
        <v/>
      </c>
      <c r="L157" s="47" t="str">
        <f t="shared" si="36"/>
        <v/>
      </c>
      <c r="M157" s="48">
        <f t="shared" si="48"/>
        <v>0</v>
      </c>
      <c r="N157" s="46" t="str">
        <f t="shared" si="37"/>
        <v/>
      </c>
      <c r="O157" s="47" t="str">
        <f t="shared" si="38"/>
        <v/>
      </c>
      <c r="P157" s="47" t="str">
        <f t="shared" si="39"/>
        <v/>
      </c>
      <c r="Q157" s="48">
        <f t="shared" si="49"/>
        <v>0</v>
      </c>
      <c r="R157" s="2"/>
      <c r="AH157" s="57" t="str">
        <f>IF(G157&gt;1,IF($E$10&gt;0,100-(#REF!/(1+(AL157/#REF!)^#REF!)^#REF!+#REF!/(AL157-1))*100,100-(AL157*D$5+D$6)*100),"")</f>
        <v/>
      </c>
      <c r="AI157" s="21" t="str">
        <f t="shared" si="40"/>
        <v/>
      </c>
      <c r="AJ157" s="21" t="str">
        <f t="shared" si="41"/>
        <v/>
      </c>
      <c r="AK157" s="48">
        <f t="shared" si="42"/>
        <v>0</v>
      </c>
      <c r="AL157" s="58" t="str">
        <f t="shared" si="43"/>
        <v/>
      </c>
      <c r="AM157" s="59" t="str">
        <f t="shared" si="44"/>
        <v/>
      </c>
      <c r="AN157" s="59" t="str">
        <f t="shared" si="45"/>
        <v/>
      </c>
      <c r="AO157" s="60"/>
    </row>
    <row r="158" spans="3:41" x14ac:dyDescent="0.25">
      <c r="C158" s="82"/>
      <c r="D158" s="45"/>
      <c r="E158" s="83" t="str">
        <f t="shared" si="34"/>
        <v/>
      </c>
      <c r="F158" s="45"/>
      <c r="G158" s="45"/>
      <c r="H158" s="45"/>
      <c r="I158" s="46" t="str">
        <f t="shared" si="46"/>
        <v/>
      </c>
      <c r="J158" s="46" t="str">
        <f t="shared" si="47"/>
        <v/>
      </c>
      <c r="K158" s="47" t="str">
        <f t="shared" si="35"/>
        <v/>
      </c>
      <c r="L158" s="47" t="str">
        <f t="shared" si="36"/>
        <v/>
      </c>
      <c r="M158" s="48">
        <f t="shared" si="48"/>
        <v>0</v>
      </c>
      <c r="N158" s="46" t="str">
        <f t="shared" si="37"/>
        <v/>
      </c>
      <c r="O158" s="47" t="str">
        <f t="shared" si="38"/>
        <v/>
      </c>
      <c r="P158" s="47" t="str">
        <f t="shared" si="39"/>
        <v/>
      </c>
      <c r="Q158" s="48">
        <f t="shared" si="49"/>
        <v>0</v>
      </c>
      <c r="R158" s="2"/>
      <c r="AH158" s="57" t="str">
        <f>IF(G158&gt;1,IF($E$10&gt;0,100-(#REF!/(1+(AL158/#REF!)^#REF!)^#REF!+#REF!/(AL158-1))*100,100-(AL158*D$5+D$6)*100),"")</f>
        <v/>
      </c>
      <c r="AI158" s="21" t="str">
        <f t="shared" si="40"/>
        <v/>
      </c>
      <c r="AJ158" s="21" t="str">
        <f t="shared" si="41"/>
        <v/>
      </c>
      <c r="AK158" s="48">
        <f t="shared" si="42"/>
        <v>0</v>
      </c>
      <c r="AL158" s="58" t="str">
        <f t="shared" si="43"/>
        <v/>
      </c>
      <c r="AM158" s="59" t="str">
        <f t="shared" si="44"/>
        <v/>
      </c>
      <c r="AN158" s="59" t="str">
        <f t="shared" si="45"/>
        <v/>
      </c>
      <c r="AO158" s="60"/>
    </row>
    <row r="159" spans="3:41" x14ac:dyDescent="0.25">
      <c r="C159" s="82"/>
      <c r="D159" s="45"/>
      <c r="E159" s="83" t="str">
        <f t="shared" si="34"/>
        <v/>
      </c>
      <c r="F159" s="45"/>
      <c r="G159" s="45"/>
      <c r="H159" s="45"/>
      <c r="I159" s="46" t="str">
        <f t="shared" si="46"/>
        <v/>
      </c>
      <c r="J159" s="46" t="str">
        <f t="shared" si="47"/>
        <v/>
      </c>
      <c r="K159" s="47" t="str">
        <f t="shared" si="35"/>
        <v/>
      </c>
      <c r="L159" s="47" t="str">
        <f t="shared" si="36"/>
        <v/>
      </c>
      <c r="M159" s="48">
        <f t="shared" si="48"/>
        <v>0</v>
      </c>
      <c r="N159" s="46" t="str">
        <f t="shared" si="37"/>
        <v/>
      </c>
      <c r="O159" s="47" t="str">
        <f t="shared" si="38"/>
        <v/>
      </c>
      <c r="P159" s="47" t="str">
        <f t="shared" si="39"/>
        <v/>
      </c>
      <c r="Q159" s="48">
        <f t="shared" si="49"/>
        <v>0</v>
      </c>
      <c r="R159" s="2"/>
      <c r="AH159" s="57" t="str">
        <f>IF(G159&gt;1,IF($E$10&gt;0,100-(#REF!/(1+(AL159/#REF!)^#REF!)^#REF!+#REF!/(AL159-1))*100,100-(AL159*D$5+D$6)*100),"")</f>
        <v/>
      </c>
      <c r="AI159" s="21" t="str">
        <f t="shared" si="40"/>
        <v/>
      </c>
      <c r="AJ159" s="21" t="str">
        <f t="shared" si="41"/>
        <v/>
      </c>
      <c r="AK159" s="48">
        <f t="shared" si="42"/>
        <v>0</v>
      </c>
      <c r="AL159" s="58" t="str">
        <f t="shared" si="43"/>
        <v/>
      </c>
      <c r="AM159" s="59" t="str">
        <f t="shared" si="44"/>
        <v/>
      </c>
      <c r="AN159" s="59" t="str">
        <f t="shared" si="45"/>
        <v/>
      </c>
      <c r="AO159" s="60"/>
    </row>
    <row r="160" spans="3:41" x14ac:dyDescent="0.25">
      <c r="C160" s="82"/>
      <c r="D160" s="45"/>
      <c r="E160" s="83" t="str">
        <f t="shared" si="34"/>
        <v/>
      </c>
      <c r="F160" s="45"/>
      <c r="G160" s="45"/>
      <c r="H160" s="45"/>
      <c r="I160" s="46" t="str">
        <f t="shared" si="46"/>
        <v/>
      </c>
      <c r="J160" s="46" t="str">
        <f t="shared" si="47"/>
        <v/>
      </c>
      <c r="K160" s="47" t="str">
        <f t="shared" si="35"/>
        <v/>
      </c>
      <c r="L160" s="47" t="str">
        <f t="shared" si="36"/>
        <v/>
      </c>
      <c r="M160" s="48">
        <f t="shared" si="48"/>
        <v>0</v>
      </c>
      <c r="N160" s="46" t="str">
        <f t="shared" si="37"/>
        <v/>
      </c>
      <c r="O160" s="47" t="str">
        <f t="shared" si="38"/>
        <v/>
      </c>
      <c r="P160" s="47" t="str">
        <f t="shared" si="39"/>
        <v/>
      </c>
      <c r="Q160" s="48">
        <f t="shared" si="49"/>
        <v>0</v>
      </c>
      <c r="R160" s="2"/>
      <c r="AH160" s="57" t="str">
        <f>IF(G160&gt;1,IF($E$10&gt;0,100-(#REF!/(1+(AL160/#REF!)^#REF!)^#REF!+#REF!/(AL160-1))*100,100-(AL160*D$5+D$6)*100),"")</f>
        <v/>
      </c>
      <c r="AI160" s="21" t="str">
        <f t="shared" si="40"/>
        <v/>
      </c>
      <c r="AJ160" s="21" t="str">
        <f t="shared" si="41"/>
        <v/>
      </c>
      <c r="AK160" s="48">
        <f t="shared" si="42"/>
        <v>0</v>
      </c>
      <c r="AL160" s="58" t="str">
        <f t="shared" si="43"/>
        <v/>
      </c>
      <c r="AM160" s="59" t="str">
        <f t="shared" si="44"/>
        <v/>
      </c>
      <c r="AN160" s="59" t="str">
        <f t="shared" si="45"/>
        <v/>
      </c>
      <c r="AO160" s="60"/>
    </row>
    <row r="161" spans="3:41" x14ac:dyDescent="0.25">
      <c r="C161" s="82"/>
      <c r="D161" s="45"/>
      <c r="E161" s="83" t="str">
        <f t="shared" si="34"/>
        <v/>
      </c>
      <c r="F161" s="45"/>
      <c r="G161" s="45"/>
      <c r="H161" s="45"/>
      <c r="I161" s="46" t="str">
        <f t="shared" si="46"/>
        <v/>
      </c>
      <c r="J161" s="46" t="str">
        <f t="shared" si="47"/>
        <v/>
      </c>
      <c r="K161" s="47" t="str">
        <f t="shared" si="35"/>
        <v/>
      </c>
      <c r="L161" s="47" t="str">
        <f t="shared" si="36"/>
        <v/>
      </c>
      <c r="M161" s="48">
        <f t="shared" si="48"/>
        <v>0</v>
      </c>
      <c r="N161" s="46" t="str">
        <f t="shared" si="37"/>
        <v/>
      </c>
      <c r="O161" s="47" t="str">
        <f t="shared" si="38"/>
        <v/>
      </c>
      <c r="P161" s="47" t="str">
        <f t="shared" si="39"/>
        <v/>
      </c>
      <c r="Q161" s="48">
        <f t="shared" si="49"/>
        <v>0</v>
      </c>
      <c r="R161" s="2"/>
      <c r="AH161" s="57" t="str">
        <f>IF(G161&gt;1,IF($E$10&gt;0,100-(#REF!/(1+(AL161/#REF!)^#REF!)^#REF!+#REF!/(AL161-1))*100,100-(AL161*D$5+D$6)*100),"")</f>
        <v/>
      </c>
      <c r="AI161" s="21" t="str">
        <f t="shared" si="40"/>
        <v/>
      </c>
      <c r="AJ161" s="21" t="str">
        <f t="shared" si="41"/>
        <v/>
      </c>
      <c r="AK161" s="48">
        <f t="shared" si="42"/>
        <v>0</v>
      </c>
      <c r="AL161" s="58" t="str">
        <f t="shared" si="43"/>
        <v/>
      </c>
      <c r="AM161" s="59" t="str">
        <f t="shared" si="44"/>
        <v/>
      </c>
      <c r="AN161" s="59" t="str">
        <f t="shared" si="45"/>
        <v/>
      </c>
      <c r="AO161" s="60"/>
    </row>
    <row r="162" spans="3:41" x14ac:dyDescent="0.25">
      <c r="C162" s="82"/>
      <c r="D162" s="45"/>
      <c r="E162" s="83" t="str">
        <f t="shared" si="34"/>
        <v/>
      </c>
      <c r="F162" s="45"/>
      <c r="G162" s="45"/>
      <c r="H162" s="45"/>
      <c r="I162" s="46" t="str">
        <f t="shared" si="46"/>
        <v/>
      </c>
      <c r="J162" s="46" t="str">
        <f t="shared" si="47"/>
        <v/>
      </c>
      <c r="K162" s="47" t="str">
        <f t="shared" si="35"/>
        <v/>
      </c>
      <c r="L162" s="47" t="str">
        <f t="shared" si="36"/>
        <v/>
      </c>
      <c r="M162" s="48">
        <f t="shared" si="48"/>
        <v>0</v>
      </c>
      <c r="N162" s="46" t="str">
        <f t="shared" si="37"/>
        <v/>
      </c>
      <c r="O162" s="47" t="str">
        <f t="shared" si="38"/>
        <v/>
      </c>
      <c r="P162" s="47" t="str">
        <f t="shared" si="39"/>
        <v/>
      </c>
      <c r="Q162" s="48">
        <f t="shared" si="49"/>
        <v>0</v>
      </c>
      <c r="R162" s="2"/>
      <c r="AH162" s="57" t="str">
        <f>IF(G162&gt;1,IF($E$10&gt;0,100-(#REF!/(1+(AL162/#REF!)^#REF!)^#REF!+#REF!/(AL162-1))*100,100-(AL162*D$5+D$6)*100),"")</f>
        <v/>
      </c>
      <c r="AI162" s="21" t="str">
        <f t="shared" si="40"/>
        <v/>
      </c>
      <c r="AJ162" s="21" t="str">
        <f t="shared" si="41"/>
        <v/>
      </c>
      <c r="AK162" s="48">
        <f t="shared" si="42"/>
        <v>0</v>
      </c>
      <c r="AL162" s="58" t="str">
        <f t="shared" si="43"/>
        <v/>
      </c>
      <c r="AM162" s="59" t="str">
        <f t="shared" si="44"/>
        <v/>
      </c>
      <c r="AN162" s="59" t="str">
        <f t="shared" si="45"/>
        <v/>
      </c>
      <c r="AO162" s="60"/>
    </row>
    <row r="163" spans="3:41" x14ac:dyDescent="0.25">
      <c r="C163" s="82"/>
      <c r="D163" s="45"/>
      <c r="E163" s="83" t="str">
        <f t="shared" si="34"/>
        <v/>
      </c>
      <c r="F163" s="45"/>
      <c r="G163" s="45"/>
      <c r="H163" s="45"/>
      <c r="I163" s="46" t="str">
        <f t="shared" si="46"/>
        <v/>
      </c>
      <c r="J163" s="46" t="str">
        <f t="shared" si="47"/>
        <v/>
      </c>
      <c r="K163" s="47" t="str">
        <f t="shared" si="35"/>
        <v/>
      </c>
      <c r="L163" s="47" t="str">
        <f t="shared" si="36"/>
        <v/>
      </c>
      <c r="M163" s="48">
        <f t="shared" si="48"/>
        <v>0</v>
      </c>
      <c r="N163" s="46" t="str">
        <f t="shared" si="37"/>
        <v/>
      </c>
      <c r="O163" s="47" t="str">
        <f t="shared" si="38"/>
        <v/>
      </c>
      <c r="P163" s="47" t="str">
        <f t="shared" si="39"/>
        <v/>
      </c>
      <c r="Q163" s="48">
        <f t="shared" si="49"/>
        <v>0</v>
      </c>
      <c r="R163" s="2"/>
      <c r="AH163" s="57" t="str">
        <f>IF(G163&gt;1,IF($E$10&gt;0,100-(#REF!/(1+(AL163/#REF!)^#REF!)^#REF!+#REF!/(AL163-1))*100,100-(AL163*D$5+D$6)*100),"")</f>
        <v/>
      </c>
      <c r="AI163" s="21" t="str">
        <f t="shared" si="40"/>
        <v/>
      </c>
      <c r="AJ163" s="21" t="str">
        <f t="shared" si="41"/>
        <v/>
      </c>
      <c r="AK163" s="48">
        <f t="shared" si="42"/>
        <v>0</v>
      </c>
      <c r="AL163" s="58" t="str">
        <f t="shared" si="43"/>
        <v/>
      </c>
      <c r="AM163" s="59" t="str">
        <f t="shared" si="44"/>
        <v/>
      </c>
      <c r="AN163" s="59" t="str">
        <f t="shared" si="45"/>
        <v/>
      </c>
      <c r="AO163" s="60"/>
    </row>
    <row r="164" spans="3:41" x14ac:dyDescent="0.25">
      <c r="C164" s="82"/>
      <c r="D164" s="45"/>
      <c r="E164" s="83" t="str">
        <f t="shared" ref="E164:E215" si="50">IF(C164&gt;0,100-(C164),"")</f>
        <v/>
      </c>
      <c r="F164" s="45"/>
      <c r="G164" s="45"/>
      <c r="H164" s="45"/>
      <c r="I164" s="46" t="str">
        <f t="shared" si="46"/>
        <v/>
      </c>
      <c r="J164" s="46" t="str">
        <f t="shared" si="47"/>
        <v/>
      </c>
      <c r="K164" s="47" t="str">
        <f t="shared" si="35"/>
        <v/>
      </c>
      <c r="L164" s="47" t="str">
        <f t="shared" si="36"/>
        <v/>
      </c>
      <c r="M164" s="48">
        <f t="shared" si="48"/>
        <v>0</v>
      </c>
      <c r="N164" s="46" t="str">
        <f t="shared" si="37"/>
        <v/>
      </c>
      <c r="O164" s="47" t="str">
        <f t="shared" si="38"/>
        <v/>
      </c>
      <c r="P164" s="47" t="str">
        <f t="shared" si="39"/>
        <v/>
      </c>
      <c r="Q164" s="48">
        <f t="shared" si="49"/>
        <v>0</v>
      </c>
      <c r="R164" s="2"/>
      <c r="AH164" s="57" t="str">
        <f>IF(G164&gt;1,IF($E$10&gt;0,100-(#REF!/(1+(AL164/#REF!)^#REF!)^#REF!+#REF!/(AL164-1))*100,100-(AL164*D$5+D$6)*100),"")</f>
        <v/>
      </c>
      <c r="AI164" s="21" t="str">
        <f t="shared" si="40"/>
        <v/>
      </c>
      <c r="AJ164" s="21" t="str">
        <f t="shared" si="41"/>
        <v/>
      </c>
      <c r="AK164" s="48">
        <f t="shared" si="42"/>
        <v>0</v>
      </c>
      <c r="AL164" s="58" t="str">
        <f t="shared" si="43"/>
        <v/>
      </c>
      <c r="AM164" s="59" t="str">
        <f t="shared" si="44"/>
        <v/>
      </c>
      <c r="AN164" s="59" t="str">
        <f t="shared" si="45"/>
        <v/>
      </c>
      <c r="AO164" s="60"/>
    </row>
    <row r="165" spans="3:41" x14ac:dyDescent="0.25">
      <c r="C165" s="82"/>
      <c r="D165" s="45"/>
      <c r="E165" s="83" t="str">
        <f t="shared" si="50"/>
        <v/>
      </c>
      <c r="F165" s="45"/>
      <c r="G165" s="45"/>
      <c r="H165" s="45"/>
      <c r="I165" s="46" t="str">
        <f t="shared" si="46"/>
        <v/>
      </c>
      <c r="J165" s="46" t="str">
        <f t="shared" si="47"/>
        <v/>
      </c>
      <c r="K165" s="47" t="str">
        <f t="shared" si="35"/>
        <v/>
      </c>
      <c r="L165" s="47" t="str">
        <f t="shared" si="36"/>
        <v/>
      </c>
      <c r="M165" s="48">
        <f t="shared" si="48"/>
        <v>0</v>
      </c>
      <c r="N165" s="46" t="str">
        <f t="shared" si="37"/>
        <v/>
      </c>
      <c r="O165" s="47" t="str">
        <f t="shared" si="38"/>
        <v/>
      </c>
      <c r="P165" s="47" t="str">
        <f t="shared" si="39"/>
        <v/>
      </c>
      <c r="Q165" s="48">
        <f t="shared" si="49"/>
        <v>0</v>
      </c>
      <c r="R165" s="2"/>
      <c r="AH165" s="57" t="str">
        <f>IF(G165&gt;1,IF($E$10&gt;0,100-(#REF!/(1+(AL165/#REF!)^#REF!)^#REF!+#REF!/(AL165-1))*100,100-(AL165*D$5+D$6)*100),"")</f>
        <v/>
      </c>
      <c r="AI165" s="21" t="str">
        <f t="shared" si="40"/>
        <v/>
      </c>
      <c r="AJ165" s="21" t="str">
        <f t="shared" si="41"/>
        <v/>
      </c>
      <c r="AK165" s="48">
        <f t="shared" si="42"/>
        <v>0</v>
      </c>
      <c r="AL165" s="58" t="str">
        <f t="shared" si="43"/>
        <v/>
      </c>
      <c r="AM165" s="59" t="str">
        <f t="shared" si="44"/>
        <v/>
      </c>
      <c r="AN165" s="59" t="str">
        <f t="shared" si="45"/>
        <v/>
      </c>
      <c r="AO165" s="60"/>
    </row>
    <row r="166" spans="3:41" x14ac:dyDescent="0.25">
      <c r="C166" s="82"/>
      <c r="D166" s="45"/>
      <c r="E166" s="83" t="str">
        <f t="shared" si="50"/>
        <v/>
      </c>
      <c r="F166" s="45"/>
      <c r="G166" s="45"/>
      <c r="H166" s="45"/>
      <c r="I166" s="46" t="str">
        <f t="shared" si="46"/>
        <v/>
      </c>
      <c r="J166" s="46" t="str">
        <f t="shared" si="47"/>
        <v/>
      </c>
      <c r="K166" s="47" t="str">
        <f t="shared" si="35"/>
        <v/>
      </c>
      <c r="L166" s="47" t="str">
        <f t="shared" si="36"/>
        <v/>
      </c>
      <c r="M166" s="48">
        <f t="shared" si="48"/>
        <v>0</v>
      </c>
      <c r="N166" s="46" t="str">
        <f t="shared" si="37"/>
        <v/>
      </c>
      <c r="O166" s="47" t="str">
        <f t="shared" si="38"/>
        <v/>
      </c>
      <c r="P166" s="47" t="str">
        <f t="shared" si="39"/>
        <v/>
      </c>
      <c r="Q166" s="48">
        <f t="shared" si="49"/>
        <v>0</v>
      </c>
      <c r="R166" s="2"/>
      <c r="AH166" s="57" t="str">
        <f>IF(G166&gt;1,IF($E$10&gt;0,100-(#REF!/(1+(AL166/#REF!)^#REF!)^#REF!+#REF!/(AL166-1))*100,100-(AL166*D$5+D$6)*100),"")</f>
        <v/>
      </c>
      <c r="AI166" s="21" t="str">
        <f t="shared" si="40"/>
        <v/>
      </c>
      <c r="AJ166" s="21" t="str">
        <f t="shared" si="41"/>
        <v/>
      </c>
      <c r="AK166" s="48">
        <f t="shared" si="42"/>
        <v>0</v>
      </c>
      <c r="AL166" s="58" t="str">
        <f t="shared" si="43"/>
        <v/>
      </c>
      <c r="AM166" s="59" t="str">
        <f t="shared" si="44"/>
        <v/>
      </c>
      <c r="AN166" s="59" t="str">
        <f t="shared" si="45"/>
        <v/>
      </c>
      <c r="AO166" s="60"/>
    </row>
    <row r="167" spans="3:41" x14ac:dyDescent="0.25">
      <c r="C167" s="82"/>
      <c r="D167" s="45"/>
      <c r="E167" s="83" t="str">
        <f t="shared" si="50"/>
        <v/>
      </c>
      <c r="F167" s="45"/>
      <c r="G167" s="45"/>
      <c r="H167" s="45"/>
      <c r="I167" s="46" t="str">
        <f t="shared" si="46"/>
        <v/>
      </c>
      <c r="J167" s="46" t="str">
        <f t="shared" si="47"/>
        <v/>
      </c>
      <c r="K167" s="47" t="str">
        <f t="shared" si="35"/>
        <v/>
      </c>
      <c r="L167" s="47" t="str">
        <f t="shared" si="36"/>
        <v/>
      </c>
      <c r="M167" s="48">
        <f t="shared" si="48"/>
        <v>0</v>
      </c>
      <c r="N167" s="46" t="str">
        <f t="shared" si="37"/>
        <v/>
      </c>
      <c r="O167" s="47" t="str">
        <f t="shared" si="38"/>
        <v/>
      </c>
      <c r="P167" s="47" t="str">
        <f t="shared" si="39"/>
        <v/>
      </c>
      <c r="Q167" s="48">
        <f t="shared" si="49"/>
        <v>0</v>
      </c>
      <c r="R167" s="2"/>
      <c r="AH167" s="57" t="str">
        <f>IF(G167&gt;1,IF($E$10&gt;0,100-(#REF!/(1+(AL167/#REF!)^#REF!)^#REF!+#REF!/(AL167-1))*100,100-(AL167*D$5+D$6)*100),"")</f>
        <v/>
      </c>
      <c r="AI167" s="21" t="str">
        <f t="shared" si="40"/>
        <v/>
      </c>
      <c r="AJ167" s="21" t="str">
        <f t="shared" si="41"/>
        <v/>
      </c>
      <c r="AK167" s="48">
        <f t="shared" si="42"/>
        <v>0</v>
      </c>
      <c r="AL167" s="58" t="str">
        <f t="shared" si="43"/>
        <v/>
      </c>
      <c r="AM167" s="59" t="str">
        <f t="shared" si="44"/>
        <v/>
      </c>
      <c r="AN167" s="59" t="str">
        <f t="shared" si="45"/>
        <v/>
      </c>
      <c r="AO167" s="60"/>
    </row>
    <row r="168" spans="3:41" x14ac:dyDescent="0.25">
      <c r="C168" s="82"/>
      <c r="D168" s="45"/>
      <c r="E168" s="83" t="str">
        <f t="shared" si="50"/>
        <v/>
      </c>
      <c r="F168" s="45"/>
      <c r="G168" s="45"/>
      <c r="H168" s="45"/>
      <c r="I168" s="46" t="str">
        <f t="shared" si="46"/>
        <v/>
      </c>
      <c r="J168" s="46" t="str">
        <f t="shared" si="47"/>
        <v/>
      </c>
      <c r="K168" s="47" t="str">
        <f t="shared" si="35"/>
        <v/>
      </c>
      <c r="L168" s="47" t="str">
        <f t="shared" si="36"/>
        <v/>
      </c>
      <c r="M168" s="48">
        <f t="shared" si="48"/>
        <v>0</v>
      </c>
      <c r="N168" s="46" t="str">
        <f t="shared" si="37"/>
        <v/>
      </c>
      <c r="O168" s="47" t="str">
        <f t="shared" si="38"/>
        <v/>
      </c>
      <c r="P168" s="47" t="str">
        <f t="shared" si="39"/>
        <v/>
      </c>
      <c r="Q168" s="48">
        <f t="shared" si="49"/>
        <v>0</v>
      </c>
      <c r="R168" s="2"/>
      <c r="AH168" s="57" t="str">
        <f>IF(G168&gt;1,IF($E$10&gt;0,100-(#REF!/(1+(AL168/#REF!)^#REF!)^#REF!+#REF!/(AL168-1))*100,100-(AL168*D$5+D$6)*100),"")</f>
        <v/>
      </c>
      <c r="AI168" s="21" t="str">
        <f t="shared" si="40"/>
        <v/>
      </c>
      <c r="AJ168" s="21" t="str">
        <f t="shared" si="41"/>
        <v/>
      </c>
      <c r="AK168" s="48">
        <f t="shared" si="42"/>
        <v>0</v>
      </c>
      <c r="AL168" s="58" t="str">
        <f t="shared" si="43"/>
        <v/>
      </c>
      <c r="AM168" s="59" t="str">
        <f t="shared" si="44"/>
        <v/>
      </c>
      <c r="AN168" s="59" t="str">
        <f t="shared" si="45"/>
        <v/>
      </c>
      <c r="AO168" s="60"/>
    </row>
    <row r="169" spans="3:41" x14ac:dyDescent="0.25">
      <c r="C169" s="82"/>
      <c r="D169" s="45"/>
      <c r="E169" s="83" t="str">
        <f t="shared" si="50"/>
        <v/>
      </c>
      <c r="F169" s="45"/>
      <c r="G169" s="45"/>
      <c r="H169" s="45"/>
      <c r="I169" s="46" t="str">
        <f t="shared" si="46"/>
        <v/>
      </c>
      <c r="J169" s="46" t="str">
        <f t="shared" si="47"/>
        <v/>
      </c>
      <c r="K169" s="47" t="str">
        <f t="shared" si="35"/>
        <v/>
      </c>
      <c r="L169" s="47" t="str">
        <f t="shared" si="36"/>
        <v/>
      </c>
      <c r="M169" s="48">
        <f t="shared" si="48"/>
        <v>0</v>
      </c>
      <c r="N169" s="46" t="str">
        <f t="shared" si="37"/>
        <v/>
      </c>
      <c r="O169" s="47" t="str">
        <f t="shared" si="38"/>
        <v/>
      </c>
      <c r="P169" s="47" t="str">
        <f t="shared" si="39"/>
        <v/>
      </c>
      <c r="Q169" s="48">
        <f t="shared" si="49"/>
        <v>0</v>
      </c>
      <c r="R169" s="2"/>
      <c r="AH169" s="57" t="str">
        <f>IF(G169&gt;1,IF($E$10&gt;0,100-(#REF!/(1+(AL169/#REF!)^#REF!)^#REF!+#REF!/(AL169-1))*100,100-(AL169*D$5+D$6)*100),"")</f>
        <v/>
      </c>
      <c r="AI169" s="21" t="str">
        <f t="shared" si="40"/>
        <v/>
      </c>
      <c r="AJ169" s="21" t="str">
        <f t="shared" si="41"/>
        <v/>
      </c>
      <c r="AK169" s="48">
        <f t="shared" si="42"/>
        <v>0</v>
      </c>
      <c r="AL169" s="58" t="str">
        <f t="shared" si="43"/>
        <v/>
      </c>
      <c r="AM169" s="59" t="str">
        <f t="shared" si="44"/>
        <v/>
      </c>
      <c r="AN169" s="59" t="str">
        <f t="shared" si="45"/>
        <v/>
      </c>
      <c r="AO169" s="60"/>
    </row>
    <row r="170" spans="3:41" x14ac:dyDescent="0.25">
      <c r="C170" s="82"/>
      <c r="D170" s="45"/>
      <c r="E170" s="83" t="str">
        <f t="shared" si="50"/>
        <v/>
      </c>
      <c r="F170" s="45"/>
      <c r="G170" s="45"/>
      <c r="H170" s="45"/>
      <c r="I170" s="46" t="str">
        <f t="shared" si="46"/>
        <v/>
      </c>
      <c r="J170" s="46" t="str">
        <f t="shared" si="47"/>
        <v/>
      </c>
      <c r="K170" s="47" t="str">
        <f t="shared" si="35"/>
        <v/>
      </c>
      <c r="L170" s="47" t="str">
        <f t="shared" si="36"/>
        <v/>
      </c>
      <c r="M170" s="48">
        <f t="shared" si="48"/>
        <v>0</v>
      </c>
      <c r="N170" s="46" t="str">
        <f t="shared" si="37"/>
        <v/>
      </c>
      <c r="O170" s="47" t="str">
        <f t="shared" si="38"/>
        <v/>
      </c>
      <c r="P170" s="47" t="str">
        <f t="shared" si="39"/>
        <v/>
      </c>
      <c r="Q170" s="48">
        <f t="shared" si="49"/>
        <v>0</v>
      </c>
      <c r="R170" s="2"/>
      <c r="AH170" s="57" t="str">
        <f>IF(G170&gt;1,IF($E$10&gt;0,100-(#REF!/(1+(AL170/#REF!)^#REF!)^#REF!+#REF!/(AL170-1))*100,100-(AL170*D$5+D$6)*100),"")</f>
        <v/>
      </c>
      <c r="AI170" s="21" t="str">
        <f t="shared" si="40"/>
        <v/>
      </c>
      <c r="AJ170" s="21" t="str">
        <f t="shared" si="41"/>
        <v/>
      </c>
      <c r="AK170" s="48">
        <f t="shared" si="42"/>
        <v>0</v>
      </c>
      <c r="AL170" s="58" t="str">
        <f t="shared" si="43"/>
        <v/>
      </c>
      <c r="AM170" s="59" t="str">
        <f t="shared" si="44"/>
        <v/>
      </c>
      <c r="AN170" s="59" t="str">
        <f t="shared" si="45"/>
        <v/>
      </c>
      <c r="AO170" s="60"/>
    </row>
    <row r="171" spans="3:41" x14ac:dyDescent="0.25">
      <c r="C171" s="82"/>
      <c r="D171" s="45"/>
      <c r="E171" s="83" t="str">
        <f t="shared" si="50"/>
        <v/>
      </c>
      <c r="F171" s="45"/>
      <c r="G171" s="45"/>
      <c r="H171" s="45"/>
      <c r="I171" s="46" t="str">
        <f t="shared" si="46"/>
        <v/>
      </c>
      <c r="J171" s="46" t="str">
        <f t="shared" si="47"/>
        <v/>
      </c>
      <c r="K171" s="47" t="str">
        <f t="shared" si="35"/>
        <v/>
      </c>
      <c r="L171" s="47" t="str">
        <f t="shared" si="36"/>
        <v/>
      </c>
      <c r="M171" s="48">
        <f t="shared" si="48"/>
        <v>0</v>
      </c>
      <c r="N171" s="46" t="str">
        <f t="shared" si="37"/>
        <v/>
      </c>
      <c r="O171" s="47" t="str">
        <f t="shared" si="38"/>
        <v/>
      </c>
      <c r="P171" s="47" t="str">
        <f t="shared" si="39"/>
        <v/>
      </c>
      <c r="Q171" s="48">
        <f t="shared" si="49"/>
        <v>0</v>
      </c>
      <c r="R171" s="2"/>
      <c r="AH171" s="57" t="str">
        <f>IF(G171&gt;1,IF($E$10&gt;0,100-(#REF!/(1+(AL171/#REF!)^#REF!)^#REF!+#REF!/(AL171-1))*100,100-(AL171*D$5+D$6)*100),"")</f>
        <v/>
      </c>
      <c r="AI171" s="21" t="str">
        <f t="shared" si="40"/>
        <v/>
      </c>
      <c r="AJ171" s="21" t="str">
        <f t="shared" si="41"/>
        <v/>
      </c>
      <c r="AK171" s="48">
        <f t="shared" si="42"/>
        <v>0</v>
      </c>
      <c r="AL171" s="58" t="str">
        <f t="shared" si="43"/>
        <v/>
      </c>
      <c r="AM171" s="59" t="str">
        <f t="shared" si="44"/>
        <v/>
      </c>
      <c r="AN171" s="59" t="str">
        <f t="shared" si="45"/>
        <v/>
      </c>
      <c r="AO171" s="60"/>
    </row>
    <row r="172" spans="3:41" x14ac:dyDescent="0.25">
      <c r="C172" s="82"/>
      <c r="D172" s="45"/>
      <c r="E172" s="83" t="str">
        <f t="shared" si="50"/>
        <v/>
      </c>
      <c r="F172" s="45"/>
      <c r="G172" s="45"/>
      <c r="H172" s="45"/>
      <c r="I172" s="46" t="str">
        <f t="shared" si="46"/>
        <v/>
      </c>
      <c r="J172" s="46" t="str">
        <f t="shared" si="47"/>
        <v/>
      </c>
      <c r="K172" s="47" t="str">
        <f t="shared" si="35"/>
        <v/>
      </c>
      <c r="L172" s="47" t="str">
        <f t="shared" si="36"/>
        <v/>
      </c>
      <c r="M172" s="48">
        <f t="shared" si="48"/>
        <v>0</v>
      </c>
      <c r="N172" s="46" t="str">
        <f t="shared" si="37"/>
        <v/>
      </c>
      <c r="O172" s="47" t="str">
        <f t="shared" si="38"/>
        <v/>
      </c>
      <c r="P172" s="47" t="str">
        <f t="shared" si="39"/>
        <v/>
      </c>
      <c r="Q172" s="48">
        <f t="shared" si="49"/>
        <v>0</v>
      </c>
      <c r="R172" s="2"/>
      <c r="AH172" s="57" t="str">
        <f>IF(G172&gt;1,IF($E$10&gt;0,100-(#REF!/(1+(AL172/#REF!)^#REF!)^#REF!+#REF!/(AL172-1))*100,100-(AL172*D$5+D$6)*100),"")</f>
        <v/>
      </c>
      <c r="AI172" s="21" t="str">
        <f t="shared" si="40"/>
        <v/>
      </c>
      <c r="AJ172" s="21" t="str">
        <f t="shared" si="41"/>
        <v/>
      </c>
      <c r="AK172" s="48">
        <f t="shared" si="42"/>
        <v>0</v>
      </c>
      <c r="AL172" s="58" t="str">
        <f t="shared" si="43"/>
        <v/>
      </c>
      <c r="AM172" s="59" t="str">
        <f t="shared" si="44"/>
        <v/>
      </c>
      <c r="AN172" s="59" t="str">
        <f t="shared" si="45"/>
        <v/>
      </c>
      <c r="AO172" s="60"/>
    </row>
    <row r="173" spans="3:41" x14ac:dyDescent="0.25">
      <c r="C173" s="82"/>
      <c r="D173" s="45"/>
      <c r="E173" s="83" t="str">
        <f t="shared" si="50"/>
        <v/>
      </c>
      <c r="F173" s="45"/>
      <c r="G173" s="45"/>
      <c r="H173" s="45"/>
      <c r="I173" s="46" t="str">
        <f t="shared" si="46"/>
        <v/>
      </c>
      <c r="J173" s="46" t="str">
        <f t="shared" si="47"/>
        <v/>
      </c>
      <c r="K173" s="47" t="str">
        <f t="shared" si="35"/>
        <v/>
      </c>
      <c r="L173" s="47" t="str">
        <f t="shared" si="36"/>
        <v/>
      </c>
      <c r="M173" s="48">
        <f t="shared" si="48"/>
        <v>0</v>
      </c>
      <c r="N173" s="46" t="str">
        <f t="shared" si="37"/>
        <v/>
      </c>
      <c r="O173" s="47" t="str">
        <f t="shared" si="38"/>
        <v/>
      </c>
      <c r="P173" s="47" t="str">
        <f t="shared" si="39"/>
        <v/>
      </c>
      <c r="Q173" s="48">
        <f t="shared" si="49"/>
        <v>0</v>
      </c>
      <c r="R173" s="2"/>
      <c r="AH173" s="57" t="str">
        <f>IF(G173&gt;1,IF($E$10&gt;0,100-(#REF!/(1+(AL173/#REF!)^#REF!)^#REF!+#REF!/(AL173-1))*100,100-(AL173*D$5+D$6)*100),"")</f>
        <v/>
      </c>
      <c r="AI173" s="21" t="str">
        <f t="shared" si="40"/>
        <v/>
      </c>
      <c r="AJ173" s="21" t="str">
        <f t="shared" si="41"/>
        <v/>
      </c>
      <c r="AK173" s="48">
        <f t="shared" si="42"/>
        <v>0</v>
      </c>
      <c r="AL173" s="58" t="str">
        <f t="shared" si="43"/>
        <v/>
      </c>
      <c r="AM173" s="59" t="str">
        <f t="shared" si="44"/>
        <v/>
      </c>
      <c r="AN173" s="59" t="str">
        <f t="shared" si="45"/>
        <v/>
      </c>
      <c r="AO173" s="60"/>
    </row>
    <row r="174" spans="3:41" x14ac:dyDescent="0.25">
      <c r="C174" s="82"/>
      <c r="D174" s="45"/>
      <c r="E174" s="83" t="str">
        <f t="shared" si="50"/>
        <v/>
      </c>
      <c r="F174" s="45"/>
      <c r="G174" s="45"/>
      <c r="H174" s="45"/>
      <c r="I174" s="46" t="str">
        <f t="shared" si="46"/>
        <v/>
      </c>
      <c r="J174" s="46" t="str">
        <f t="shared" si="47"/>
        <v/>
      </c>
      <c r="K174" s="47" t="str">
        <f t="shared" si="35"/>
        <v/>
      </c>
      <c r="L174" s="47" t="str">
        <f t="shared" si="36"/>
        <v/>
      </c>
      <c r="M174" s="48">
        <f t="shared" si="48"/>
        <v>0</v>
      </c>
      <c r="N174" s="46" t="str">
        <f t="shared" si="37"/>
        <v/>
      </c>
      <c r="O174" s="47" t="str">
        <f t="shared" si="38"/>
        <v/>
      </c>
      <c r="P174" s="47" t="str">
        <f t="shared" si="39"/>
        <v/>
      </c>
      <c r="Q174" s="48">
        <f t="shared" si="49"/>
        <v>0</v>
      </c>
      <c r="R174" s="2"/>
      <c r="AH174" s="57" t="str">
        <f>IF(G174&gt;1,IF($E$10&gt;0,100-(#REF!/(1+(AL174/#REF!)^#REF!)^#REF!+#REF!/(AL174-1))*100,100-(AL174*D$5+D$6)*100),"")</f>
        <v/>
      </c>
      <c r="AI174" s="21" t="str">
        <f t="shared" si="40"/>
        <v/>
      </c>
      <c r="AJ174" s="21" t="str">
        <f t="shared" si="41"/>
        <v/>
      </c>
      <c r="AK174" s="48">
        <f t="shared" si="42"/>
        <v>0</v>
      </c>
      <c r="AL174" s="58" t="str">
        <f t="shared" si="43"/>
        <v/>
      </c>
      <c r="AM174" s="59" t="str">
        <f t="shared" si="44"/>
        <v/>
      </c>
      <c r="AN174" s="59" t="str">
        <f t="shared" si="45"/>
        <v/>
      </c>
      <c r="AO174" s="60"/>
    </row>
    <row r="175" spans="3:41" x14ac:dyDescent="0.25">
      <c r="C175" s="82"/>
      <c r="D175" s="45"/>
      <c r="E175" s="83" t="str">
        <f t="shared" si="50"/>
        <v/>
      </c>
      <c r="F175" s="45"/>
      <c r="G175" s="45"/>
      <c r="H175" s="45"/>
      <c r="I175" s="46" t="str">
        <f t="shared" si="46"/>
        <v/>
      </c>
      <c r="J175" s="46" t="str">
        <f t="shared" si="47"/>
        <v/>
      </c>
      <c r="K175" s="47" t="str">
        <f t="shared" si="35"/>
        <v/>
      </c>
      <c r="L175" s="47" t="str">
        <f t="shared" si="36"/>
        <v/>
      </c>
      <c r="M175" s="48">
        <f t="shared" si="48"/>
        <v>0</v>
      </c>
      <c r="N175" s="46" t="str">
        <f t="shared" si="37"/>
        <v/>
      </c>
      <c r="O175" s="47" t="str">
        <f t="shared" si="38"/>
        <v/>
      </c>
      <c r="P175" s="47" t="str">
        <f t="shared" si="39"/>
        <v/>
      </c>
      <c r="Q175" s="48">
        <f t="shared" si="49"/>
        <v>0</v>
      </c>
      <c r="R175" s="2"/>
      <c r="AH175" s="57" t="str">
        <f>IF(G175&gt;1,IF($E$10&gt;0,100-(#REF!/(1+(AL175/#REF!)^#REF!)^#REF!+#REF!/(AL175-1))*100,100-(AL175*D$5+D$6)*100),"")</f>
        <v/>
      </c>
      <c r="AI175" s="21" t="str">
        <f t="shared" si="40"/>
        <v/>
      </c>
      <c r="AJ175" s="21" t="str">
        <f t="shared" si="41"/>
        <v/>
      </c>
      <c r="AK175" s="48">
        <f t="shared" si="42"/>
        <v>0</v>
      </c>
      <c r="AL175" s="58" t="str">
        <f t="shared" si="43"/>
        <v/>
      </c>
      <c r="AM175" s="59" t="str">
        <f t="shared" si="44"/>
        <v/>
      </c>
      <c r="AN175" s="59" t="str">
        <f t="shared" si="45"/>
        <v/>
      </c>
      <c r="AO175" s="60"/>
    </row>
    <row r="176" spans="3:41" x14ac:dyDescent="0.25">
      <c r="C176" s="82"/>
      <c r="D176" s="45"/>
      <c r="E176" s="83" t="str">
        <f t="shared" si="50"/>
        <v/>
      </c>
      <c r="F176" s="45"/>
      <c r="G176" s="45"/>
      <c r="H176" s="45"/>
      <c r="I176" s="46" t="str">
        <f t="shared" si="46"/>
        <v/>
      </c>
      <c r="J176" s="46" t="str">
        <f t="shared" si="47"/>
        <v/>
      </c>
      <c r="K176" s="47" t="str">
        <f t="shared" si="35"/>
        <v/>
      </c>
      <c r="L176" s="47" t="str">
        <f t="shared" si="36"/>
        <v/>
      </c>
      <c r="M176" s="48">
        <f t="shared" si="48"/>
        <v>0</v>
      </c>
      <c r="N176" s="46" t="str">
        <f t="shared" si="37"/>
        <v/>
      </c>
      <c r="O176" s="47" t="str">
        <f t="shared" si="38"/>
        <v/>
      </c>
      <c r="P176" s="47" t="str">
        <f t="shared" si="39"/>
        <v/>
      </c>
      <c r="Q176" s="48">
        <f t="shared" si="49"/>
        <v>0</v>
      </c>
      <c r="R176" s="2"/>
      <c r="AH176" s="57" t="str">
        <f>IF(G176&gt;1,IF($E$10&gt;0,100-(#REF!/(1+(AL176/#REF!)^#REF!)^#REF!+#REF!/(AL176-1))*100,100-(AL176*D$5+D$6)*100),"")</f>
        <v/>
      </c>
      <c r="AI176" s="21" t="str">
        <f t="shared" si="40"/>
        <v/>
      </c>
      <c r="AJ176" s="21" t="str">
        <f t="shared" si="41"/>
        <v/>
      </c>
      <c r="AK176" s="48">
        <f t="shared" si="42"/>
        <v>0</v>
      </c>
      <c r="AL176" s="58" t="str">
        <f t="shared" si="43"/>
        <v/>
      </c>
      <c r="AM176" s="59" t="str">
        <f t="shared" si="44"/>
        <v/>
      </c>
      <c r="AN176" s="59" t="str">
        <f t="shared" si="45"/>
        <v/>
      </c>
      <c r="AO176" s="60"/>
    </row>
    <row r="177" spans="3:41" x14ac:dyDescent="0.25">
      <c r="C177" s="82"/>
      <c r="D177" s="45"/>
      <c r="E177" s="83" t="str">
        <f t="shared" si="50"/>
        <v/>
      </c>
      <c r="F177" s="45"/>
      <c r="G177" s="45"/>
      <c r="H177" s="45"/>
      <c r="I177" s="46" t="str">
        <f t="shared" si="46"/>
        <v/>
      </c>
      <c r="J177" s="46" t="str">
        <f t="shared" si="47"/>
        <v/>
      </c>
      <c r="K177" s="47" t="str">
        <f t="shared" si="35"/>
        <v/>
      </c>
      <c r="L177" s="47" t="str">
        <f t="shared" si="36"/>
        <v/>
      </c>
      <c r="M177" s="48">
        <f t="shared" si="48"/>
        <v>0</v>
      </c>
      <c r="N177" s="46" t="str">
        <f t="shared" si="37"/>
        <v/>
      </c>
      <c r="O177" s="47" t="str">
        <f t="shared" si="38"/>
        <v/>
      </c>
      <c r="P177" s="47" t="str">
        <f t="shared" si="39"/>
        <v/>
      </c>
      <c r="Q177" s="48">
        <f t="shared" si="49"/>
        <v>0</v>
      </c>
      <c r="R177" s="2"/>
      <c r="AH177" s="57" t="str">
        <f>IF(G177&gt;1,IF($E$10&gt;0,100-(#REF!/(1+(AL177/#REF!)^#REF!)^#REF!+#REF!/(AL177-1))*100,100-(AL177*D$5+D$6)*100),"")</f>
        <v/>
      </c>
      <c r="AI177" s="21" t="str">
        <f t="shared" si="40"/>
        <v/>
      </c>
      <c r="AJ177" s="21" t="str">
        <f t="shared" si="41"/>
        <v/>
      </c>
      <c r="AK177" s="48">
        <f t="shared" si="42"/>
        <v>0</v>
      </c>
      <c r="AL177" s="58" t="str">
        <f t="shared" si="43"/>
        <v/>
      </c>
      <c r="AM177" s="59" t="str">
        <f t="shared" si="44"/>
        <v/>
      </c>
      <c r="AN177" s="59" t="str">
        <f t="shared" si="45"/>
        <v/>
      </c>
      <c r="AO177" s="60"/>
    </row>
    <row r="178" spans="3:41" x14ac:dyDescent="0.25">
      <c r="C178" s="82"/>
      <c r="D178" s="45"/>
      <c r="E178" s="83" t="str">
        <f t="shared" si="50"/>
        <v/>
      </c>
      <c r="F178" s="45"/>
      <c r="G178" s="45"/>
      <c r="H178" s="45"/>
      <c r="I178" s="46" t="str">
        <f t="shared" si="46"/>
        <v/>
      </c>
      <c r="J178" s="46" t="str">
        <f t="shared" si="47"/>
        <v/>
      </c>
      <c r="K178" s="47" t="str">
        <f t="shared" si="35"/>
        <v/>
      </c>
      <c r="L178" s="47" t="str">
        <f t="shared" si="36"/>
        <v/>
      </c>
      <c r="M178" s="48">
        <f t="shared" si="48"/>
        <v>0</v>
      </c>
      <c r="N178" s="46" t="str">
        <f t="shared" si="37"/>
        <v/>
      </c>
      <c r="O178" s="47" t="str">
        <f t="shared" si="38"/>
        <v/>
      </c>
      <c r="P178" s="47" t="str">
        <f t="shared" si="39"/>
        <v/>
      </c>
      <c r="Q178" s="48">
        <f t="shared" si="49"/>
        <v>0</v>
      </c>
      <c r="R178" s="2"/>
      <c r="AH178" s="57" t="str">
        <f>IF(G178&gt;1,IF($E$10&gt;0,100-(#REF!/(1+(AL178/#REF!)^#REF!)^#REF!+#REF!/(AL178-1))*100,100-(AL178*D$5+D$6)*100),"")</f>
        <v/>
      </c>
      <c r="AI178" s="21" t="str">
        <f t="shared" si="40"/>
        <v/>
      </c>
      <c r="AJ178" s="21" t="str">
        <f t="shared" si="41"/>
        <v/>
      </c>
      <c r="AK178" s="48">
        <f t="shared" si="42"/>
        <v>0</v>
      </c>
      <c r="AL178" s="58" t="str">
        <f t="shared" si="43"/>
        <v/>
      </c>
      <c r="AM178" s="59" t="str">
        <f t="shared" si="44"/>
        <v/>
      </c>
      <c r="AN178" s="59" t="str">
        <f t="shared" si="45"/>
        <v/>
      </c>
      <c r="AO178" s="60"/>
    </row>
    <row r="179" spans="3:41" x14ac:dyDescent="0.25">
      <c r="C179" s="82"/>
      <c r="D179" s="45"/>
      <c r="E179" s="83" t="str">
        <f t="shared" si="50"/>
        <v/>
      </c>
      <c r="F179" s="45"/>
      <c r="G179" s="45"/>
      <c r="H179" s="45"/>
      <c r="I179" s="46" t="str">
        <f t="shared" si="46"/>
        <v/>
      </c>
      <c r="J179" s="46" t="str">
        <f t="shared" si="47"/>
        <v/>
      </c>
      <c r="K179" s="47" t="str">
        <f t="shared" si="35"/>
        <v/>
      </c>
      <c r="L179" s="47" t="str">
        <f t="shared" si="36"/>
        <v/>
      </c>
      <c r="M179" s="48">
        <f t="shared" si="48"/>
        <v>0</v>
      </c>
      <c r="N179" s="46" t="str">
        <f t="shared" si="37"/>
        <v/>
      </c>
      <c r="O179" s="47" t="str">
        <f t="shared" si="38"/>
        <v/>
      </c>
      <c r="P179" s="47" t="str">
        <f t="shared" si="39"/>
        <v/>
      </c>
      <c r="Q179" s="48">
        <f t="shared" si="49"/>
        <v>0</v>
      </c>
      <c r="R179" s="2"/>
      <c r="AH179" s="57" t="str">
        <f>IF(G179&gt;1,IF($E$10&gt;0,100-(#REF!/(1+(AL179/#REF!)^#REF!)^#REF!+#REF!/(AL179-1))*100,100-(AL179*D$5+D$6)*100),"")</f>
        <v/>
      </c>
      <c r="AI179" s="21" t="str">
        <f t="shared" si="40"/>
        <v/>
      </c>
      <c r="AJ179" s="21" t="str">
        <f t="shared" si="41"/>
        <v/>
      </c>
      <c r="AK179" s="48">
        <f t="shared" si="42"/>
        <v>0</v>
      </c>
      <c r="AL179" s="58" t="str">
        <f t="shared" si="43"/>
        <v/>
      </c>
      <c r="AM179" s="59" t="str">
        <f t="shared" si="44"/>
        <v/>
      </c>
      <c r="AN179" s="59" t="str">
        <f t="shared" si="45"/>
        <v/>
      </c>
      <c r="AO179" s="60"/>
    </row>
    <row r="180" spans="3:41" x14ac:dyDescent="0.25">
      <c r="C180" s="82"/>
      <c r="D180" s="45"/>
      <c r="E180" s="83" t="str">
        <f t="shared" si="50"/>
        <v/>
      </c>
      <c r="F180" s="45"/>
      <c r="G180" s="45"/>
      <c r="H180" s="45"/>
      <c r="I180" s="46" t="str">
        <f t="shared" si="46"/>
        <v/>
      </c>
      <c r="J180" s="46" t="str">
        <f t="shared" si="47"/>
        <v/>
      </c>
      <c r="K180" s="47" t="str">
        <f t="shared" si="35"/>
        <v/>
      </c>
      <c r="L180" s="47" t="str">
        <f t="shared" si="36"/>
        <v/>
      </c>
      <c r="M180" s="48">
        <f t="shared" si="48"/>
        <v>0</v>
      </c>
      <c r="N180" s="46" t="str">
        <f t="shared" si="37"/>
        <v/>
      </c>
      <c r="O180" s="47" t="str">
        <f t="shared" si="38"/>
        <v/>
      </c>
      <c r="P180" s="47" t="str">
        <f t="shared" si="39"/>
        <v/>
      </c>
      <c r="Q180" s="48">
        <f t="shared" si="49"/>
        <v>0</v>
      </c>
      <c r="R180" s="2"/>
      <c r="AH180" s="57" t="str">
        <f>IF(G180&gt;1,IF($E$10&gt;0,100-(#REF!/(1+(AL180/#REF!)^#REF!)^#REF!+#REF!/(AL180-1))*100,100-(AL180*D$5+D$6)*100),"")</f>
        <v/>
      </c>
      <c r="AI180" s="21" t="str">
        <f t="shared" si="40"/>
        <v/>
      </c>
      <c r="AJ180" s="21" t="str">
        <f t="shared" si="41"/>
        <v/>
      </c>
      <c r="AK180" s="48">
        <f t="shared" si="42"/>
        <v>0</v>
      </c>
      <c r="AL180" s="58" t="str">
        <f t="shared" si="43"/>
        <v/>
      </c>
      <c r="AM180" s="59" t="str">
        <f t="shared" si="44"/>
        <v/>
      </c>
      <c r="AN180" s="59" t="str">
        <f t="shared" si="45"/>
        <v/>
      </c>
      <c r="AO180" s="60"/>
    </row>
    <row r="181" spans="3:41" x14ac:dyDescent="0.25">
      <c r="C181" s="82"/>
      <c r="D181" s="45"/>
      <c r="E181" s="83" t="str">
        <f t="shared" si="50"/>
        <v/>
      </c>
      <c r="F181" s="45"/>
      <c r="G181" s="45"/>
      <c r="H181" s="45"/>
      <c r="I181" s="46" t="str">
        <f t="shared" si="46"/>
        <v/>
      </c>
      <c r="J181" s="46" t="str">
        <f t="shared" si="47"/>
        <v/>
      </c>
      <c r="K181" s="47" t="str">
        <f t="shared" si="35"/>
        <v/>
      </c>
      <c r="L181" s="47" t="str">
        <f t="shared" si="36"/>
        <v/>
      </c>
      <c r="M181" s="48">
        <f t="shared" si="48"/>
        <v>0</v>
      </c>
      <c r="N181" s="46" t="str">
        <f t="shared" si="37"/>
        <v/>
      </c>
      <c r="O181" s="47" t="str">
        <f t="shared" si="38"/>
        <v/>
      </c>
      <c r="P181" s="47" t="str">
        <f t="shared" si="39"/>
        <v/>
      </c>
      <c r="Q181" s="48">
        <f t="shared" si="49"/>
        <v>0</v>
      </c>
      <c r="R181" s="2"/>
      <c r="AH181" s="57" t="str">
        <f>IF(G181&gt;1,IF($E$10&gt;0,100-(#REF!/(1+(AL181/#REF!)^#REF!)^#REF!+#REF!/(AL181-1))*100,100-(AL181*D$5+D$6)*100),"")</f>
        <v/>
      </c>
      <c r="AI181" s="21" t="str">
        <f t="shared" si="40"/>
        <v/>
      </c>
      <c r="AJ181" s="21" t="str">
        <f t="shared" si="41"/>
        <v/>
      </c>
      <c r="AK181" s="48">
        <f t="shared" si="42"/>
        <v>0</v>
      </c>
      <c r="AL181" s="58" t="str">
        <f t="shared" si="43"/>
        <v/>
      </c>
      <c r="AM181" s="59" t="str">
        <f t="shared" si="44"/>
        <v/>
      </c>
      <c r="AN181" s="59" t="str">
        <f t="shared" si="45"/>
        <v/>
      </c>
      <c r="AO181" s="60"/>
    </row>
    <row r="182" spans="3:41" x14ac:dyDescent="0.25">
      <c r="C182" s="82"/>
      <c r="D182" s="45"/>
      <c r="E182" s="83" t="str">
        <f t="shared" si="50"/>
        <v/>
      </c>
      <c r="F182" s="45"/>
      <c r="G182" s="45"/>
      <c r="H182" s="45"/>
      <c r="I182" s="46" t="str">
        <f t="shared" si="46"/>
        <v/>
      </c>
      <c r="J182" s="46" t="str">
        <f t="shared" si="47"/>
        <v/>
      </c>
      <c r="K182" s="47" t="str">
        <f t="shared" si="35"/>
        <v/>
      </c>
      <c r="L182" s="47" t="str">
        <f t="shared" si="36"/>
        <v/>
      </c>
      <c r="M182" s="48">
        <f t="shared" si="48"/>
        <v>0</v>
      </c>
      <c r="N182" s="46" t="str">
        <f t="shared" si="37"/>
        <v/>
      </c>
      <c r="O182" s="47" t="str">
        <f t="shared" si="38"/>
        <v/>
      </c>
      <c r="P182" s="47" t="str">
        <f t="shared" si="39"/>
        <v/>
      </c>
      <c r="Q182" s="48">
        <f t="shared" si="49"/>
        <v>0</v>
      </c>
      <c r="R182" s="2"/>
      <c r="AH182" s="57" t="str">
        <f>IF(G182&gt;1,IF($E$10&gt;0,100-(#REF!/(1+(AL182/#REF!)^#REF!)^#REF!+#REF!/(AL182-1))*100,100-(AL182*D$5+D$6)*100),"")</f>
        <v/>
      </c>
      <c r="AI182" s="21" t="str">
        <f t="shared" si="40"/>
        <v/>
      </c>
      <c r="AJ182" s="21" t="str">
        <f t="shared" si="41"/>
        <v/>
      </c>
      <c r="AK182" s="48">
        <f t="shared" si="42"/>
        <v>0</v>
      </c>
      <c r="AL182" s="58" t="str">
        <f t="shared" si="43"/>
        <v/>
      </c>
      <c r="AM182" s="59" t="str">
        <f t="shared" si="44"/>
        <v/>
      </c>
      <c r="AN182" s="59" t="str">
        <f t="shared" si="45"/>
        <v/>
      </c>
      <c r="AO182" s="60"/>
    </row>
    <row r="183" spans="3:41" x14ac:dyDescent="0.25">
      <c r="C183" s="82"/>
      <c r="D183" s="45"/>
      <c r="E183" s="83" t="str">
        <f t="shared" si="50"/>
        <v/>
      </c>
      <c r="F183" s="45"/>
      <c r="G183" s="45"/>
      <c r="H183" s="45"/>
      <c r="I183" s="46" t="str">
        <f t="shared" si="46"/>
        <v/>
      </c>
      <c r="J183" s="46" t="str">
        <f t="shared" si="47"/>
        <v/>
      </c>
      <c r="K183" s="47" t="str">
        <f t="shared" si="35"/>
        <v/>
      </c>
      <c r="L183" s="47" t="str">
        <f t="shared" si="36"/>
        <v/>
      </c>
      <c r="M183" s="48">
        <f t="shared" si="48"/>
        <v>0</v>
      </c>
      <c r="N183" s="46" t="str">
        <f t="shared" si="37"/>
        <v/>
      </c>
      <c r="O183" s="47" t="str">
        <f t="shared" si="38"/>
        <v/>
      </c>
      <c r="P183" s="47" t="str">
        <f t="shared" si="39"/>
        <v/>
      </c>
      <c r="Q183" s="48">
        <f t="shared" si="49"/>
        <v>0</v>
      </c>
      <c r="R183" s="2"/>
      <c r="AH183" s="57" t="str">
        <f>IF(G183&gt;1,IF($E$10&gt;0,100-(#REF!/(1+(AL183/#REF!)^#REF!)^#REF!+#REF!/(AL183-1))*100,100-(AL183*D$5+D$6)*100),"")</f>
        <v/>
      </c>
      <c r="AI183" s="21" t="str">
        <f t="shared" si="40"/>
        <v/>
      </c>
      <c r="AJ183" s="21" t="str">
        <f t="shared" si="41"/>
        <v/>
      </c>
      <c r="AK183" s="48">
        <f t="shared" si="42"/>
        <v>0</v>
      </c>
      <c r="AL183" s="58" t="str">
        <f t="shared" si="43"/>
        <v/>
      </c>
      <c r="AM183" s="59" t="str">
        <f t="shared" si="44"/>
        <v/>
      </c>
      <c r="AN183" s="59" t="str">
        <f t="shared" si="45"/>
        <v/>
      </c>
      <c r="AO183" s="60"/>
    </row>
    <row r="184" spans="3:41" x14ac:dyDescent="0.25">
      <c r="C184" s="82"/>
      <c r="D184" s="45"/>
      <c r="E184" s="83" t="str">
        <f t="shared" si="50"/>
        <v/>
      </c>
      <c r="F184" s="45"/>
      <c r="G184" s="45"/>
      <c r="H184" s="45"/>
      <c r="I184" s="46" t="str">
        <f t="shared" si="46"/>
        <v/>
      </c>
      <c r="J184" s="46" t="str">
        <f t="shared" si="47"/>
        <v/>
      </c>
      <c r="K184" s="47" t="str">
        <f t="shared" si="35"/>
        <v/>
      </c>
      <c r="L184" s="47" t="str">
        <f t="shared" si="36"/>
        <v/>
      </c>
      <c r="M184" s="48">
        <f t="shared" si="48"/>
        <v>0</v>
      </c>
      <c r="N184" s="46" t="str">
        <f t="shared" si="37"/>
        <v/>
      </c>
      <c r="O184" s="47" t="str">
        <f t="shared" si="38"/>
        <v/>
      </c>
      <c r="P184" s="47" t="str">
        <f t="shared" si="39"/>
        <v/>
      </c>
      <c r="Q184" s="48">
        <f t="shared" si="49"/>
        <v>0</v>
      </c>
      <c r="R184" s="2"/>
      <c r="AH184" s="57" t="str">
        <f>IF(G184&gt;1,IF($E$10&gt;0,100-(#REF!/(1+(AL184/#REF!)^#REF!)^#REF!+#REF!/(AL184-1))*100,100-(AL184*D$5+D$6)*100),"")</f>
        <v/>
      </c>
      <c r="AI184" s="21" t="str">
        <f t="shared" si="40"/>
        <v/>
      </c>
      <c r="AJ184" s="21" t="str">
        <f t="shared" si="41"/>
        <v/>
      </c>
      <c r="AK184" s="48">
        <f t="shared" si="42"/>
        <v>0</v>
      </c>
      <c r="AL184" s="58" t="str">
        <f t="shared" si="43"/>
        <v/>
      </c>
      <c r="AM184" s="59" t="str">
        <f t="shared" si="44"/>
        <v/>
      </c>
      <c r="AN184" s="59" t="str">
        <f t="shared" si="45"/>
        <v/>
      </c>
      <c r="AO184" s="60"/>
    </row>
    <row r="185" spans="3:41" x14ac:dyDescent="0.25">
      <c r="C185" s="82"/>
      <c r="D185" s="45"/>
      <c r="E185" s="83" t="str">
        <f t="shared" si="50"/>
        <v/>
      </c>
      <c r="F185" s="45"/>
      <c r="G185" s="45"/>
      <c r="H185" s="45"/>
      <c r="I185" s="46" t="str">
        <f t="shared" si="46"/>
        <v/>
      </c>
      <c r="J185" s="46" t="str">
        <f t="shared" si="47"/>
        <v/>
      </c>
      <c r="K185" s="47" t="str">
        <f t="shared" si="35"/>
        <v/>
      </c>
      <c r="L185" s="47" t="str">
        <f t="shared" si="36"/>
        <v/>
      </c>
      <c r="M185" s="48">
        <f t="shared" si="48"/>
        <v>0</v>
      </c>
      <c r="N185" s="46" t="str">
        <f t="shared" si="37"/>
        <v/>
      </c>
      <c r="O185" s="47" t="str">
        <f t="shared" si="38"/>
        <v/>
      </c>
      <c r="P185" s="47" t="str">
        <f t="shared" si="39"/>
        <v/>
      </c>
      <c r="Q185" s="48">
        <f t="shared" si="49"/>
        <v>0</v>
      </c>
      <c r="R185" s="2"/>
      <c r="AH185" s="57" t="str">
        <f>IF(G185&gt;1,IF($E$10&gt;0,100-(#REF!/(1+(AL185/#REF!)^#REF!)^#REF!+#REF!/(AL185-1))*100,100-(AL185*D$5+D$6)*100),"")</f>
        <v/>
      </c>
      <c r="AI185" s="21" t="str">
        <f t="shared" si="40"/>
        <v/>
      </c>
      <c r="AJ185" s="21" t="str">
        <f t="shared" si="41"/>
        <v/>
      </c>
      <c r="AK185" s="48">
        <f t="shared" si="42"/>
        <v>0</v>
      </c>
      <c r="AL185" s="58" t="str">
        <f t="shared" si="43"/>
        <v/>
      </c>
      <c r="AM185" s="59" t="str">
        <f t="shared" si="44"/>
        <v/>
      </c>
      <c r="AN185" s="59" t="str">
        <f t="shared" si="45"/>
        <v/>
      </c>
      <c r="AO185" s="60"/>
    </row>
    <row r="186" spans="3:41" x14ac:dyDescent="0.25">
      <c r="C186" s="82"/>
      <c r="D186" s="45"/>
      <c r="E186" s="83" t="str">
        <f t="shared" si="50"/>
        <v/>
      </c>
      <c r="F186" s="45"/>
      <c r="G186" s="45"/>
      <c r="H186" s="45"/>
      <c r="I186" s="46" t="str">
        <f t="shared" si="46"/>
        <v/>
      </c>
      <c r="J186" s="46" t="str">
        <f t="shared" si="47"/>
        <v/>
      </c>
      <c r="K186" s="47" t="str">
        <f t="shared" si="35"/>
        <v/>
      </c>
      <c r="L186" s="47" t="str">
        <f t="shared" si="36"/>
        <v/>
      </c>
      <c r="M186" s="48">
        <f t="shared" si="48"/>
        <v>0</v>
      </c>
      <c r="N186" s="46" t="str">
        <f t="shared" si="37"/>
        <v/>
      </c>
      <c r="O186" s="47" t="str">
        <f t="shared" si="38"/>
        <v/>
      </c>
      <c r="P186" s="47" t="str">
        <f t="shared" si="39"/>
        <v/>
      </c>
      <c r="Q186" s="48">
        <f t="shared" si="49"/>
        <v>0</v>
      </c>
      <c r="R186" s="2"/>
      <c r="AH186" s="57" t="str">
        <f>IF(G186&gt;1,IF($E$10&gt;0,100-(#REF!/(1+(AL186/#REF!)^#REF!)^#REF!+#REF!/(AL186-1))*100,100-(AL186*D$5+D$6)*100),"")</f>
        <v/>
      </c>
      <c r="AI186" s="21" t="str">
        <f t="shared" si="40"/>
        <v/>
      </c>
      <c r="AJ186" s="21" t="str">
        <f t="shared" si="41"/>
        <v/>
      </c>
      <c r="AK186" s="48">
        <f t="shared" si="42"/>
        <v>0</v>
      </c>
      <c r="AL186" s="58" t="str">
        <f t="shared" si="43"/>
        <v/>
      </c>
      <c r="AM186" s="59" t="str">
        <f t="shared" si="44"/>
        <v/>
      </c>
      <c r="AN186" s="59" t="str">
        <f t="shared" si="45"/>
        <v/>
      </c>
      <c r="AO186" s="60"/>
    </row>
    <row r="187" spans="3:41" x14ac:dyDescent="0.25">
      <c r="C187" s="82"/>
      <c r="D187" s="45"/>
      <c r="E187" s="83" t="str">
        <f t="shared" si="50"/>
        <v/>
      </c>
      <c r="F187" s="45"/>
      <c r="G187" s="45"/>
      <c r="H187" s="45"/>
      <c r="I187" s="46" t="str">
        <f t="shared" si="46"/>
        <v/>
      </c>
      <c r="J187" s="46" t="str">
        <f t="shared" si="47"/>
        <v/>
      </c>
      <c r="K187" s="47" t="str">
        <f t="shared" si="35"/>
        <v/>
      </c>
      <c r="L187" s="47" t="str">
        <f t="shared" si="36"/>
        <v/>
      </c>
      <c r="M187" s="48">
        <f t="shared" si="48"/>
        <v>0</v>
      </c>
      <c r="N187" s="46" t="str">
        <f t="shared" si="37"/>
        <v/>
      </c>
      <c r="O187" s="47" t="str">
        <f t="shared" si="38"/>
        <v/>
      </c>
      <c r="P187" s="47" t="str">
        <f t="shared" si="39"/>
        <v/>
      </c>
      <c r="Q187" s="48">
        <f t="shared" si="49"/>
        <v>0</v>
      </c>
      <c r="R187" s="2"/>
      <c r="AH187" s="57" t="str">
        <f>IF(G187&gt;1,IF($E$10&gt;0,100-(#REF!/(1+(AL187/#REF!)^#REF!)^#REF!+#REF!/(AL187-1))*100,100-(AL187*D$5+D$6)*100),"")</f>
        <v/>
      </c>
      <c r="AI187" s="21" t="str">
        <f t="shared" si="40"/>
        <v/>
      </c>
      <c r="AJ187" s="21" t="str">
        <f t="shared" si="41"/>
        <v/>
      </c>
      <c r="AK187" s="48">
        <f t="shared" si="42"/>
        <v>0</v>
      </c>
      <c r="AL187" s="58" t="str">
        <f t="shared" si="43"/>
        <v/>
      </c>
      <c r="AM187" s="59" t="str">
        <f t="shared" si="44"/>
        <v/>
      </c>
      <c r="AN187" s="59" t="str">
        <f t="shared" si="45"/>
        <v/>
      </c>
      <c r="AO187" s="60"/>
    </row>
    <row r="188" spans="3:41" x14ac:dyDescent="0.25">
      <c r="C188" s="82"/>
      <c r="D188" s="45"/>
      <c r="E188" s="83" t="str">
        <f t="shared" si="50"/>
        <v/>
      </c>
      <c r="F188" s="45"/>
      <c r="G188" s="45"/>
      <c r="H188" s="45"/>
      <c r="I188" s="46" t="str">
        <f t="shared" si="46"/>
        <v/>
      </c>
      <c r="J188" s="46" t="str">
        <f t="shared" si="47"/>
        <v/>
      </c>
      <c r="K188" s="47" t="str">
        <f t="shared" si="35"/>
        <v/>
      </c>
      <c r="L188" s="47" t="str">
        <f t="shared" si="36"/>
        <v/>
      </c>
      <c r="M188" s="48">
        <f t="shared" si="48"/>
        <v>0</v>
      </c>
      <c r="N188" s="46" t="str">
        <f t="shared" si="37"/>
        <v/>
      </c>
      <c r="O188" s="47" t="str">
        <f t="shared" si="38"/>
        <v/>
      </c>
      <c r="P188" s="47" t="str">
        <f t="shared" si="39"/>
        <v/>
      </c>
      <c r="Q188" s="48">
        <f t="shared" si="49"/>
        <v>0</v>
      </c>
      <c r="R188" s="2"/>
      <c r="AH188" s="57" t="str">
        <f>IF(G188&gt;1,IF($E$10&gt;0,100-(#REF!/(1+(AL188/#REF!)^#REF!)^#REF!+#REF!/(AL188-1))*100,100-(AL188*D$5+D$6)*100),"")</f>
        <v/>
      </c>
      <c r="AI188" s="21" t="str">
        <f t="shared" si="40"/>
        <v/>
      </c>
      <c r="AJ188" s="21" t="str">
        <f t="shared" si="41"/>
        <v/>
      </c>
      <c r="AK188" s="48">
        <f t="shared" si="42"/>
        <v>0</v>
      </c>
      <c r="AL188" s="58" t="str">
        <f t="shared" si="43"/>
        <v/>
      </c>
      <c r="AM188" s="59" t="str">
        <f t="shared" si="44"/>
        <v/>
      </c>
      <c r="AN188" s="59" t="str">
        <f t="shared" si="45"/>
        <v/>
      </c>
      <c r="AO188" s="60"/>
    </row>
    <row r="189" spans="3:41" x14ac:dyDescent="0.25">
      <c r="C189" s="82"/>
      <c r="D189" s="45"/>
      <c r="E189" s="83" t="str">
        <f t="shared" si="50"/>
        <v/>
      </c>
      <c r="F189" s="45"/>
      <c r="G189" s="45"/>
      <c r="H189" s="45"/>
      <c r="I189" s="46" t="str">
        <f t="shared" si="46"/>
        <v/>
      </c>
      <c r="J189" s="46" t="str">
        <f t="shared" si="47"/>
        <v/>
      </c>
      <c r="K189" s="47" t="str">
        <f t="shared" si="35"/>
        <v/>
      </c>
      <c r="L189" s="47" t="str">
        <f t="shared" si="36"/>
        <v/>
      </c>
      <c r="M189" s="48">
        <f t="shared" si="48"/>
        <v>0</v>
      </c>
      <c r="N189" s="46" t="str">
        <f t="shared" si="37"/>
        <v/>
      </c>
      <c r="O189" s="47" t="str">
        <f t="shared" si="38"/>
        <v/>
      </c>
      <c r="P189" s="47" t="str">
        <f t="shared" si="39"/>
        <v/>
      </c>
      <c r="Q189" s="48">
        <f t="shared" si="49"/>
        <v>0</v>
      </c>
      <c r="R189" s="2"/>
      <c r="AH189" s="57" t="str">
        <f>IF(G189&gt;1,IF($E$10&gt;0,100-(#REF!/(1+(AL189/#REF!)^#REF!)^#REF!+#REF!/(AL189-1))*100,100-(AL189*D$5+D$6)*100),"")</f>
        <v/>
      </c>
      <c r="AI189" s="21" t="str">
        <f t="shared" si="40"/>
        <v/>
      </c>
      <c r="AJ189" s="21" t="str">
        <f t="shared" si="41"/>
        <v/>
      </c>
      <c r="AK189" s="48">
        <f t="shared" si="42"/>
        <v>0</v>
      </c>
      <c r="AL189" s="58" t="str">
        <f t="shared" si="43"/>
        <v/>
      </c>
      <c r="AM189" s="59" t="str">
        <f t="shared" si="44"/>
        <v/>
      </c>
      <c r="AN189" s="59" t="str">
        <f t="shared" si="45"/>
        <v/>
      </c>
      <c r="AO189" s="60"/>
    </row>
    <row r="190" spans="3:41" x14ac:dyDescent="0.25">
      <c r="C190" s="82"/>
      <c r="D190" s="45"/>
      <c r="E190" s="83" t="str">
        <f t="shared" si="50"/>
        <v/>
      </c>
      <c r="F190" s="45"/>
      <c r="G190" s="45"/>
      <c r="H190" s="45"/>
      <c r="I190" s="46" t="str">
        <f t="shared" si="46"/>
        <v/>
      </c>
      <c r="J190" s="46" t="str">
        <f t="shared" si="47"/>
        <v/>
      </c>
      <c r="K190" s="47" t="str">
        <f t="shared" si="35"/>
        <v/>
      </c>
      <c r="L190" s="47" t="str">
        <f t="shared" si="36"/>
        <v/>
      </c>
      <c r="M190" s="48">
        <f t="shared" si="48"/>
        <v>0</v>
      </c>
      <c r="N190" s="46" t="str">
        <f t="shared" si="37"/>
        <v/>
      </c>
      <c r="O190" s="47" t="str">
        <f t="shared" si="38"/>
        <v/>
      </c>
      <c r="P190" s="47" t="str">
        <f t="shared" si="39"/>
        <v/>
      </c>
      <c r="Q190" s="48">
        <f t="shared" si="49"/>
        <v>0</v>
      </c>
      <c r="R190" s="2"/>
      <c r="AH190" s="57" t="str">
        <f>IF(G190&gt;1,IF($E$10&gt;0,100-(#REF!/(1+(AL190/#REF!)^#REF!)^#REF!+#REF!/(AL190-1))*100,100-(AL190*D$5+D$6)*100),"")</f>
        <v/>
      </c>
      <c r="AI190" s="21" t="str">
        <f t="shared" si="40"/>
        <v/>
      </c>
      <c r="AJ190" s="21" t="str">
        <f t="shared" si="41"/>
        <v/>
      </c>
      <c r="AK190" s="48">
        <f t="shared" si="42"/>
        <v>0</v>
      </c>
      <c r="AL190" s="58" t="str">
        <f t="shared" si="43"/>
        <v/>
      </c>
      <c r="AM190" s="59" t="str">
        <f t="shared" si="44"/>
        <v/>
      </c>
      <c r="AN190" s="59" t="str">
        <f t="shared" si="45"/>
        <v/>
      </c>
      <c r="AO190" s="60"/>
    </row>
    <row r="191" spans="3:41" x14ac:dyDescent="0.25">
      <c r="C191" s="82"/>
      <c r="D191" s="45"/>
      <c r="E191" s="83" t="str">
        <f t="shared" si="50"/>
        <v/>
      </c>
      <c r="F191" s="45"/>
      <c r="G191" s="45"/>
      <c r="H191" s="45"/>
      <c r="I191" s="46" t="str">
        <f t="shared" si="46"/>
        <v/>
      </c>
      <c r="J191" s="46" t="str">
        <f t="shared" si="47"/>
        <v/>
      </c>
      <c r="K191" s="47" t="str">
        <f t="shared" si="35"/>
        <v/>
      </c>
      <c r="L191" s="47" t="str">
        <f t="shared" si="36"/>
        <v/>
      </c>
      <c r="M191" s="48">
        <f t="shared" si="48"/>
        <v>0</v>
      </c>
      <c r="N191" s="46" t="str">
        <f t="shared" si="37"/>
        <v/>
      </c>
      <c r="O191" s="47" t="str">
        <f t="shared" si="38"/>
        <v/>
      </c>
      <c r="P191" s="47" t="str">
        <f t="shared" si="39"/>
        <v/>
      </c>
      <c r="Q191" s="48">
        <f t="shared" si="49"/>
        <v>0</v>
      </c>
      <c r="R191" s="2"/>
      <c r="AH191" s="57" t="str">
        <f>IF(G191&gt;1,IF($E$10&gt;0,100-(#REF!/(1+(AL191/#REF!)^#REF!)^#REF!+#REF!/(AL191-1))*100,100-(AL191*D$5+D$6)*100),"")</f>
        <v/>
      </c>
      <c r="AI191" s="21" t="str">
        <f t="shared" si="40"/>
        <v/>
      </c>
      <c r="AJ191" s="21" t="str">
        <f t="shared" si="41"/>
        <v/>
      </c>
      <c r="AK191" s="48">
        <f t="shared" si="42"/>
        <v>0</v>
      </c>
      <c r="AL191" s="58" t="str">
        <f t="shared" si="43"/>
        <v/>
      </c>
      <c r="AM191" s="59" t="str">
        <f t="shared" si="44"/>
        <v/>
      </c>
      <c r="AN191" s="59" t="str">
        <f t="shared" si="45"/>
        <v/>
      </c>
      <c r="AO191" s="60"/>
    </row>
    <row r="192" spans="3:41" x14ac:dyDescent="0.25">
      <c r="C192" s="82"/>
      <c r="D192" s="45"/>
      <c r="E192" s="83" t="str">
        <f t="shared" si="50"/>
        <v/>
      </c>
      <c r="F192" s="45"/>
      <c r="G192" s="45"/>
      <c r="H192" s="45"/>
      <c r="I192" s="46" t="str">
        <f t="shared" si="46"/>
        <v/>
      </c>
      <c r="J192" s="46" t="str">
        <f t="shared" si="47"/>
        <v/>
      </c>
      <c r="K192" s="47" t="str">
        <f t="shared" si="35"/>
        <v/>
      </c>
      <c r="L192" s="47" t="str">
        <f t="shared" si="36"/>
        <v/>
      </c>
      <c r="M192" s="48">
        <f t="shared" si="48"/>
        <v>0</v>
      </c>
      <c r="N192" s="46" t="str">
        <f t="shared" si="37"/>
        <v/>
      </c>
      <c r="O192" s="47" t="str">
        <f t="shared" si="38"/>
        <v/>
      </c>
      <c r="P192" s="47" t="str">
        <f t="shared" si="39"/>
        <v/>
      </c>
      <c r="Q192" s="48">
        <f t="shared" si="49"/>
        <v>0</v>
      </c>
      <c r="R192" s="2"/>
      <c r="AH192" s="57" t="str">
        <f>IF(G192&gt;1,IF($E$10&gt;0,100-(#REF!/(1+(AL192/#REF!)^#REF!)^#REF!+#REF!/(AL192-1))*100,100-(AL192*D$5+D$6)*100),"")</f>
        <v/>
      </c>
      <c r="AI192" s="21" t="str">
        <f t="shared" si="40"/>
        <v/>
      </c>
      <c r="AJ192" s="21" t="str">
        <f t="shared" si="41"/>
        <v/>
      </c>
      <c r="AK192" s="48">
        <f t="shared" si="42"/>
        <v>0</v>
      </c>
      <c r="AL192" s="58" t="str">
        <f t="shared" si="43"/>
        <v/>
      </c>
      <c r="AM192" s="59" t="str">
        <f t="shared" si="44"/>
        <v/>
      </c>
      <c r="AN192" s="59" t="str">
        <f t="shared" si="45"/>
        <v/>
      </c>
      <c r="AO192" s="60"/>
    </row>
    <row r="193" spans="3:41" x14ac:dyDescent="0.25">
      <c r="C193" s="82"/>
      <c r="D193" s="45"/>
      <c r="E193" s="83" t="str">
        <f t="shared" si="50"/>
        <v/>
      </c>
      <c r="F193" s="45"/>
      <c r="G193" s="45"/>
      <c r="H193" s="45"/>
      <c r="I193" s="46" t="str">
        <f t="shared" si="46"/>
        <v/>
      </c>
      <c r="J193" s="46" t="str">
        <f t="shared" si="47"/>
        <v/>
      </c>
      <c r="K193" s="47" t="str">
        <f t="shared" si="35"/>
        <v/>
      </c>
      <c r="L193" s="47" t="str">
        <f t="shared" si="36"/>
        <v/>
      </c>
      <c r="M193" s="48">
        <f t="shared" si="48"/>
        <v>0</v>
      </c>
      <c r="N193" s="46" t="str">
        <f t="shared" si="37"/>
        <v/>
      </c>
      <c r="O193" s="47" t="str">
        <f t="shared" si="38"/>
        <v/>
      </c>
      <c r="P193" s="47" t="str">
        <f t="shared" si="39"/>
        <v/>
      </c>
      <c r="Q193" s="48">
        <f t="shared" si="49"/>
        <v>0</v>
      </c>
      <c r="R193" s="2"/>
      <c r="AH193" s="57" t="str">
        <f>IF(G193&gt;1,IF($E$10&gt;0,100-(#REF!/(1+(AL193/#REF!)^#REF!)^#REF!+#REF!/(AL193-1))*100,100-(AL193*D$5+D$6)*100),"")</f>
        <v/>
      </c>
      <c r="AI193" s="21" t="str">
        <f t="shared" si="40"/>
        <v/>
      </c>
      <c r="AJ193" s="21" t="str">
        <f t="shared" si="41"/>
        <v/>
      </c>
      <c r="AK193" s="48">
        <f t="shared" si="42"/>
        <v>0</v>
      </c>
      <c r="AL193" s="58" t="str">
        <f t="shared" si="43"/>
        <v/>
      </c>
      <c r="AM193" s="59" t="str">
        <f t="shared" si="44"/>
        <v/>
      </c>
      <c r="AN193" s="59" t="str">
        <f t="shared" si="45"/>
        <v/>
      </c>
      <c r="AO193" s="60"/>
    </row>
    <row r="194" spans="3:41" x14ac:dyDescent="0.25">
      <c r="C194" s="82"/>
      <c r="D194" s="45"/>
      <c r="E194" s="83" t="str">
        <f t="shared" si="50"/>
        <v/>
      </c>
      <c r="F194" s="45"/>
      <c r="G194" s="45"/>
      <c r="H194" s="45"/>
      <c r="I194" s="46" t="str">
        <f t="shared" si="46"/>
        <v/>
      </c>
      <c r="J194" s="46" t="str">
        <f t="shared" si="47"/>
        <v/>
      </c>
      <c r="K194" s="47" t="str">
        <f t="shared" si="35"/>
        <v/>
      </c>
      <c r="L194" s="47" t="str">
        <f t="shared" si="36"/>
        <v/>
      </c>
      <c r="M194" s="48">
        <f t="shared" si="48"/>
        <v>0</v>
      </c>
      <c r="N194" s="46" t="str">
        <f t="shared" si="37"/>
        <v/>
      </c>
      <c r="O194" s="47" t="str">
        <f t="shared" si="38"/>
        <v/>
      </c>
      <c r="P194" s="47" t="str">
        <f t="shared" si="39"/>
        <v/>
      </c>
      <c r="Q194" s="48">
        <f t="shared" si="49"/>
        <v>0</v>
      </c>
      <c r="R194" s="2"/>
      <c r="AH194" s="57" t="str">
        <f>IF(G194&gt;1,IF($E$10&gt;0,100-(#REF!/(1+(AL194/#REF!)^#REF!)^#REF!+#REF!/(AL194-1))*100,100-(AL194*D$5+D$6)*100),"")</f>
        <v/>
      </c>
      <c r="AI194" s="21" t="str">
        <f t="shared" si="40"/>
        <v/>
      </c>
      <c r="AJ194" s="21" t="str">
        <f t="shared" si="41"/>
        <v/>
      </c>
      <c r="AK194" s="48">
        <f t="shared" si="42"/>
        <v>0</v>
      </c>
      <c r="AL194" s="58" t="str">
        <f t="shared" si="43"/>
        <v/>
      </c>
      <c r="AM194" s="59" t="str">
        <f t="shared" si="44"/>
        <v/>
      </c>
      <c r="AN194" s="59" t="str">
        <f t="shared" si="45"/>
        <v/>
      </c>
      <c r="AO194" s="60"/>
    </row>
    <row r="195" spans="3:41" x14ac:dyDescent="0.25">
      <c r="C195" s="82"/>
      <c r="D195" s="45"/>
      <c r="E195" s="83" t="str">
        <f t="shared" si="50"/>
        <v/>
      </c>
      <c r="F195" s="45"/>
      <c r="G195" s="45"/>
      <c r="H195" s="45"/>
      <c r="I195" s="46" t="str">
        <f t="shared" si="46"/>
        <v/>
      </c>
      <c r="J195" s="46" t="str">
        <f t="shared" si="47"/>
        <v/>
      </c>
      <c r="K195" s="47" t="str">
        <f t="shared" si="35"/>
        <v/>
      </c>
      <c r="L195" s="47" t="str">
        <f t="shared" si="36"/>
        <v/>
      </c>
      <c r="M195" s="48">
        <f t="shared" si="48"/>
        <v>0</v>
      </c>
      <c r="N195" s="46" t="str">
        <f t="shared" si="37"/>
        <v/>
      </c>
      <c r="O195" s="47" t="str">
        <f t="shared" si="38"/>
        <v/>
      </c>
      <c r="P195" s="47" t="str">
        <f t="shared" si="39"/>
        <v/>
      </c>
      <c r="Q195" s="48">
        <f t="shared" si="49"/>
        <v>0</v>
      </c>
      <c r="R195" s="2"/>
      <c r="AH195" s="57" t="str">
        <f>IF(G195&gt;1,IF($E$10&gt;0,100-(#REF!/(1+(AL195/#REF!)^#REF!)^#REF!+#REF!/(AL195-1))*100,100-(AL195*D$5+D$6)*100),"")</f>
        <v/>
      </c>
      <c r="AI195" s="21" t="str">
        <f t="shared" si="40"/>
        <v/>
      </c>
      <c r="AJ195" s="21" t="str">
        <f t="shared" si="41"/>
        <v/>
      </c>
      <c r="AK195" s="48">
        <f t="shared" si="42"/>
        <v>0</v>
      </c>
      <c r="AL195" s="58" t="str">
        <f t="shared" si="43"/>
        <v/>
      </c>
      <c r="AM195" s="59" t="str">
        <f t="shared" si="44"/>
        <v/>
      </c>
      <c r="AN195" s="59" t="str">
        <f t="shared" si="45"/>
        <v/>
      </c>
      <c r="AO195" s="60"/>
    </row>
    <row r="196" spans="3:41" x14ac:dyDescent="0.25">
      <c r="C196" s="82"/>
      <c r="D196" s="45"/>
      <c r="E196" s="83" t="str">
        <f t="shared" si="50"/>
        <v/>
      </c>
      <c r="F196" s="45"/>
      <c r="G196" s="45"/>
      <c r="H196" s="45"/>
      <c r="I196" s="46" t="str">
        <f t="shared" si="46"/>
        <v/>
      </c>
      <c r="J196" s="46" t="str">
        <f t="shared" si="47"/>
        <v/>
      </c>
      <c r="K196" s="47" t="str">
        <f t="shared" si="35"/>
        <v/>
      </c>
      <c r="L196" s="47" t="str">
        <f t="shared" si="36"/>
        <v/>
      </c>
      <c r="M196" s="48">
        <f t="shared" si="48"/>
        <v>0</v>
      </c>
      <c r="N196" s="46" t="str">
        <f t="shared" si="37"/>
        <v/>
      </c>
      <c r="O196" s="47" t="str">
        <f t="shared" si="38"/>
        <v/>
      </c>
      <c r="P196" s="47" t="str">
        <f t="shared" si="39"/>
        <v/>
      </c>
      <c r="Q196" s="48">
        <f t="shared" si="49"/>
        <v>0</v>
      </c>
      <c r="R196" s="2"/>
      <c r="AH196" s="57" t="str">
        <f>IF(G196&gt;1,IF($E$10&gt;0,100-(#REF!/(1+(AL196/#REF!)^#REF!)^#REF!+#REF!/(AL196-1))*100,100-(AL196*D$5+D$6)*100),"")</f>
        <v/>
      </c>
      <c r="AI196" s="21" t="str">
        <f t="shared" si="40"/>
        <v/>
      </c>
      <c r="AJ196" s="21" t="str">
        <f t="shared" si="41"/>
        <v/>
      </c>
      <c r="AK196" s="48">
        <f t="shared" si="42"/>
        <v>0</v>
      </c>
      <c r="AL196" s="58" t="str">
        <f t="shared" si="43"/>
        <v/>
      </c>
      <c r="AM196" s="59" t="str">
        <f t="shared" si="44"/>
        <v/>
      </c>
      <c r="AN196" s="59" t="str">
        <f t="shared" si="45"/>
        <v/>
      </c>
      <c r="AO196" s="60"/>
    </row>
    <row r="197" spans="3:41" x14ac:dyDescent="0.25">
      <c r="C197" s="82"/>
      <c r="D197" s="45"/>
      <c r="E197" s="83" t="str">
        <f t="shared" si="50"/>
        <v/>
      </c>
      <c r="F197" s="45"/>
      <c r="G197" s="45"/>
      <c r="H197" s="45"/>
      <c r="I197" s="46" t="str">
        <f t="shared" si="46"/>
        <v/>
      </c>
      <c r="J197" s="46" t="str">
        <f t="shared" si="47"/>
        <v/>
      </c>
      <c r="K197" s="47" t="str">
        <f t="shared" si="35"/>
        <v/>
      </c>
      <c r="L197" s="47" t="str">
        <f t="shared" si="36"/>
        <v/>
      </c>
      <c r="M197" s="48">
        <f t="shared" si="48"/>
        <v>0</v>
      </c>
      <c r="N197" s="46" t="str">
        <f t="shared" si="37"/>
        <v/>
      </c>
      <c r="O197" s="47" t="str">
        <f t="shared" si="38"/>
        <v/>
      </c>
      <c r="P197" s="47" t="str">
        <f t="shared" si="39"/>
        <v/>
      </c>
      <c r="Q197" s="48">
        <f t="shared" si="49"/>
        <v>0</v>
      </c>
      <c r="R197" s="2"/>
      <c r="AH197" s="57" t="str">
        <f>IF(G197&gt;1,IF($E$10&gt;0,100-(#REF!/(1+(AL197/#REF!)^#REF!)^#REF!+#REF!/(AL197-1))*100,100-(AL197*D$5+D$6)*100),"")</f>
        <v/>
      </c>
      <c r="AI197" s="21" t="str">
        <f t="shared" si="40"/>
        <v/>
      </c>
      <c r="AJ197" s="21" t="str">
        <f t="shared" si="41"/>
        <v/>
      </c>
      <c r="AK197" s="48">
        <f t="shared" si="42"/>
        <v>0</v>
      </c>
      <c r="AL197" s="58" t="str">
        <f t="shared" si="43"/>
        <v/>
      </c>
      <c r="AM197" s="59" t="str">
        <f t="shared" si="44"/>
        <v/>
      </c>
      <c r="AN197" s="59" t="str">
        <f t="shared" si="45"/>
        <v/>
      </c>
      <c r="AO197" s="60"/>
    </row>
    <row r="198" spans="3:41" x14ac:dyDescent="0.25">
      <c r="C198" s="82"/>
      <c r="D198" s="45"/>
      <c r="E198" s="83" t="str">
        <f t="shared" si="50"/>
        <v/>
      </c>
      <c r="F198" s="45"/>
      <c r="G198" s="45"/>
      <c r="H198" s="45"/>
      <c r="I198" s="46" t="str">
        <f t="shared" si="46"/>
        <v/>
      </c>
      <c r="J198" s="46" t="str">
        <f t="shared" si="47"/>
        <v/>
      </c>
      <c r="K198" s="47" t="str">
        <f t="shared" si="35"/>
        <v/>
      </c>
      <c r="L198" s="47" t="str">
        <f t="shared" si="36"/>
        <v/>
      </c>
      <c r="M198" s="48">
        <f t="shared" si="48"/>
        <v>0</v>
      </c>
      <c r="N198" s="46" t="str">
        <f t="shared" si="37"/>
        <v/>
      </c>
      <c r="O198" s="47" t="str">
        <f t="shared" si="38"/>
        <v/>
      </c>
      <c r="P198" s="47" t="str">
        <f t="shared" si="39"/>
        <v/>
      </c>
      <c r="Q198" s="48">
        <f t="shared" si="49"/>
        <v>0</v>
      </c>
      <c r="R198" s="2"/>
      <c r="AH198" s="57" t="str">
        <f>IF(G198&gt;1,IF($E$10&gt;0,100-(#REF!/(1+(AL198/#REF!)^#REF!)^#REF!+#REF!/(AL198-1))*100,100-(AL198*D$5+D$6)*100),"")</f>
        <v/>
      </c>
      <c r="AI198" s="21" t="str">
        <f t="shared" si="40"/>
        <v/>
      </c>
      <c r="AJ198" s="21" t="str">
        <f t="shared" si="41"/>
        <v/>
      </c>
      <c r="AK198" s="48">
        <f t="shared" si="42"/>
        <v>0</v>
      </c>
      <c r="AL198" s="58" t="str">
        <f t="shared" si="43"/>
        <v/>
      </c>
      <c r="AM198" s="59" t="str">
        <f t="shared" si="44"/>
        <v/>
      </c>
      <c r="AN198" s="59" t="str">
        <f t="shared" si="45"/>
        <v/>
      </c>
      <c r="AO198" s="60"/>
    </row>
    <row r="199" spans="3:41" x14ac:dyDescent="0.25">
      <c r="C199" s="82"/>
      <c r="D199" s="45"/>
      <c r="E199" s="83" t="str">
        <f t="shared" si="50"/>
        <v/>
      </c>
      <c r="F199" s="45"/>
      <c r="G199" s="45"/>
      <c r="H199" s="45"/>
      <c r="I199" s="46" t="str">
        <f t="shared" si="46"/>
        <v/>
      </c>
      <c r="J199" s="46" t="str">
        <f t="shared" si="47"/>
        <v/>
      </c>
      <c r="K199" s="47" t="str">
        <f t="shared" ref="K199:K220" si="51">IF(G199&gt;1,I199-J199,"")</f>
        <v/>
      </c>
      <c r="L199" s="47" t="str">
        <f t="shared" ref="L199:L220" si="52">IF(G199&gt;1,ABS(K199),"")</f>
        <v/>
      </c>
      <c r="M199" s="48">
        <f t="shared" si="48"/>
        <v>0</v>
      </c>
      <c r="N199" s="46" t="str">
        <f t="shared" ref="N199:N220" si="53">IF(G199&gt;1,J199+$K$5,"")</f>
        <v/>
      </c>
      <c r="O199" s="47" t="str">
        <f t="shared" ref="O199:O220" si="54">IF(G199&gt;1,I199-N199,"")</f>
        <v/>
      </c>
      <c r="P199" s="47" t="str">
        <f t="shared" ref="P199:P220" si="55">IF(G199&gt;1,ABS(O199),"")</f>
        <v/>
      </c>
      <c r="Q199" s="48">
        <f t="shared" si="49"/>
        <v>0</v>
      </c>
      <c r="R199" s="2"/>
      <c r="AH199" s="57" t="str">
        <f>IF(G199&gt;1,IF($E$10&gt;0,100-(#REF!/(1+(AL199/#REF!)^#REF!)^#REF!+#REF!/(AL199-1))*100,100-(AL199*D$5+D$6)*100),"")</f>
        <v/>
      </c>
      <c r="AI199" s="21" t="str">
        <f t="shared" ref="AI199:AI220" si="56">IF(G199&gt;1,I199-AH199,"")</f>
        <v/>
      </c>
      <c r="AJ199" s="21" t="str">
        <f t="shared" ref="AJ199:AJ220" si="57">IF(G199&gt;1,ABS(AI199),"")</f>
        <v/>
      </c>
      <c r="AK199" s="48">
        <f t="shared" ref="AK199:AK220" si="58">IF($G199&gt;1.2,IF(AJ199&gt;1.2,1,0),0)</f>
        <v>0</v>
      </c>
      <c r="AL199" s="58" t="str">
        <f t="shared" ref="AL199:AL220" si="59">IF(G199&gt;0,G199+AN199,"")</f>
        <v/>
      </c>
      <c r="AM199" s="59" t="str">
        <f t="shared" ref="AM199:AM220" si="60">IF(G199&gt;0,$AM$5,"")</f>
        <v/>
      </c>
      <c r="AN199" s="59" t="str">
        <f t="shared" ref="AN199:AN220" si="61">IF(G199&gt;0,$AN$5,"")</f>
        <v/>
      </c>
      <c r="AO199" s="60"/>
    </row>
    <row r="200" spans="3:41" x14ac:dyDescent="0.25">
      <c r="C200" s="82"/>
      <c r="D200" s="45"/>
      <c r="E200" s="83" t="str">
        <f t="shared" si="50"/>
        <v/>
      </c>
      <c r="F200" s="45"/>
      <c r="G200" s="45"/>
      <c r="H200" s="45"/>
      <c r="I200" s="46" t="str">
        <f t="shared" ref="I200:I220" si="62">IF(G200&gt;1,100-H200,"")</f>
        <v/>
      </c>
      <c r="J200" s="46" t="str">
        <f t="shared" ref="J200:J220" si="63">IF(G200&gt;1,100-(G200*D$5+D$6),"")</f>
        <v/>
      </c>
      <c r="K200" s="47" t="str">
        <f t="shared" si="51"/>
        <v/>
      </c>
      <c r="L200" s="47" t="str">
        <f t="shared" si="52"/>
        <v/>
      </c>
      <c r="M200" s="48">
        <f t="shared" ref="M200:M220" si="64">IF($G200&gt;1.2,IF(L200&gt;1.2,1,0),0)</f>
        <v>0</v>
      </c>
      <c r="N200" s="46" t="str">
        <f t="shared" si="53"/>
        <v/>
      </c>
      <c r="O200" s="47" t="str">
        <f t="shared" si="54"/>
        <v/>
      </c>
      <c r="P200" s="47" t="str">
        <f t="shared" si="55"/>
        <v/>
      </c>
      <c r="Q200" s="48">
        <f t="shared" ref="Q200:Q220" si="65">IF($G200&gt;1.2,IF(P200&gt;1.2,1,0),0)</f>
        <v>0</v>
      </c>
      <c r="R200" s="2"/>
      <c r="AH200" s="57" t="str">
        <f>IF(G200&gt;1,IF($E$10&gt;0,100-(#REF!/(1+(AL200/#REF!)^#REF!)^#REF!+#REF!/(AL200-1))*100,100-(AL200*D$5+D$6)*100),"")</f>
        <v/>
      </c>
      <c r="AI200" s="21" t="str">
        <f t="shared" si="56"/>
        <v/>
      </c>
      <c r="AJ200" s="21" t="str">
        <f t="shared" si="57"/>
        <v/>
      </c>
      <c r="AK200" s="48">
        <f t="shared" si="58"/>
        <v>0</v>
      </c>
      <c r="AL200" s="58" t="str">
        <f t="shared" si="59"/>
        <v/>
      </c>
      <c r="AM200" s="59" t="str">
        <f t="shared" si="60"/>
        <v/>
      </c>
      <c r="AN200" s="59" t="str">
        <f t="shared" si="61"/>
        <v/>
      </c>
      <c r="AO200" s="60"/>
    </row>
    <row r="201" spans="3:41" x14ac:dyDescent="0.25">
      <c r="C201" s="82"/>
      <c r="D201" s="45"/>
      <c r="E201" s="83" t="str">
        <f t="shared" si="50"/>
        <v/>
      </c>
      <c r="F201" s="45"/>
      <c r="G201" s="45"/>
      <c r="H201" s="45"/>
      <c r="I201" s="46" t="str">
        <f t="shared" si="62"/>
        <v/>
      </c>
      <c r="J201" s="46" t="str">
        <f t="shared" si="63"/>
        <v/>
      </c>
      <c r="K201" s="47" t="str">
        <f t="shared" si="51"/>
        <v/>
      </c>
      <c r="L201" s="47" t="str">
        <f t="shared" si="52"/>
        <v/>
      </c>
      <c r="M201" s="48">
        <f t="shared" si="64"/>
        <v>0</v>
      </c>
      <c r="N201" s="46" t="str">
        <f t="shared" si="53"/>
        <v/>
      </c>
      <c r="O201" s="47" t="str">
        <f t="shared" si="54"/>
        <v/>
      </c>
      <c r="P201" s="47" t="str">
        <f t="shared" si="55"/>
        <v/>
      </c>
      <c r="Q201" s="48">
        <f t="shared" si="65"/>
        <v>0</v>
      </c>
      <c r="R201" s="2"/>
      <c r="AH201" s="57" t="str">
        <f>IF(G201&gt;1,IF($E$10&gt;0,100-(#REF!/(1+(AL201/#REF!)^#REF!)^#REF!+#REF!/(AL201-1))*100,100-(AL201*D$5+D$6)*100),"")</f>
        <v/>
      </c>
      <c r="AI201" s="21" t="str">
        <f t="shared" si="56"/>
        <v/>
      </c>
      <c r="AJ201" s="21" t="str">
        <f t="shared" si="57"/>
        <v/>
      </c>
      <c r="AK201" s="48">
        <f t="shared" si="58"/>
        <v>0</v>
      </c>
      <c r="AL201" s="58" t="str">
        <f t="shared" si="59"/>
        <v/>
      </c>
      <c r="AM201" s="59" t="str">
        <f t="shared" si="60"/>
        <v/>
      </c>
      <c r="AN201" s="59" t="str">
        <f t="shared" si="61"/>
        <v/>
      </c>
      <c r="AO201" s="60"/>
    </row>
    <row r="202" spans="3:41" x14ac:dyDescent="0.25">
      <c r="C202" s="82"/>
      <c r="D202" s="45"/>
      <c r="E202" s="83" t="str">
        <f t="shared" si="50"/>
        <v/>
      </c>
      <c r="F202" s="45"/>
      <c r="G202" s="45"/>
      <c r="H202" s="45"/>
      <c r="I202" s="46" t="str">
        <f t="shared" si="62"/>
        <v/>
      </c>
      <c r="J202" s="46" t="str">
        <f t="shared" si="63"/>
        <v/>
      </c>
      <c r="K202" s="47" t="str">
        <f t="shared" si="51"/>
        <v/>
      </c>
      <c r="L202" s="47" t="str">
        <f t="shared" si="52"/>
        <v/>
      </c>
      <c r="M202" s="48">
        <f t="shared" si="64"/>
        <v>0</v>
      </c>
      <c r="N202" s="46" t="str">
        <f t="shared" si="53"/>
        <v/>
      </c>
      <c r="O202" s="47" t="str">
        <f t="shared" si="54"/>
        <v/>
      </c>
      <c r="P202" s="47" t="str">
        <f t="shared" si="55"/>
        <v/>
      </c>
      <c r="Q202" s="48">
        <f t="shared" si="65"/>
        <v>0</v>
      </c>
      <c r="R202" s="2"/>
      <c r="AH202" s="57" t="str">
        <f>IF(G202&gt;1,IF($E$10&gt;0,100-(#REF!/(1+(AL202/#REF!)^#REF!)^#REF!+#REF!/(AL202-1))*100,100-(AL202*D$5+D$6)*100),"")</f>
        <v/>
      </c>
      <c r="AI202" s="21" t="str">
        <f t="shared" si="56"/>
        <v/>
      </c>
      <c r="AJ202" s="21" t="str">
        <f t="shared" si="57"/>
        <v/>
      </c>
      <c r="AK202" s="48">
        <f t="shared" si="58"/>
        <v>0</v>
      </c>
      <c r="AL202" s="58" t="str">
        <f t="shared" si="59"/>
        <v/>
      </c>
      <c r="AM202" s="59" t="str">
        <f t="shared" si="60"/>
        <v/>
      </c>
      <c r="AN202" s="59" t="str">
        <f t="shared" si="61"/>
        <v/>
      </c>
      <c r="AO202" s="60"/>
    </row>
    <row r="203" spans="3:41" x14ac:dyDescent="0.25">
      <c r="C203" s="82"/>
      <c r="D203" s="45"/>
      <c r="E203" s="83" t="str">
        <f t="shared" si="50"/>
        <v/>
      </c>
      <c r="F203" s="45"/>
      <c r="G203" s="45"/>
      <c r="H203" s="45"/>
      <c r="I203" s="46" t="str">
        <f t="shared" si="62"/>
        <v/>
      </c>
      <c r="J203" s="46" t="str">
        <f t="shared" si="63"/>
        <v/>
      </c>
      <c r="K203" s="47" t="str">
        <f t="shared" si="51"/>
        <v/>
      </c>
      <c r="L203" s="47" t="str">
        <f t="shared" si="52"/>
        <v/>
      </c>
      <c r="M203" s="48">
        <f t="shared" si="64"/>
        <v>0</v>
      </c>
      <c r="N203" s="46" t="str">
        <f t="shared" si="53"/>
        <v/>
      </c>
      <c r="O203" s="47" t="str">
        <f t="shared" si="54"/>
        <v/>
      </c>
      <c r="P203" s="47" t="str">
        <f t="shared" si="55"/>
        <v/>
      </c>
      <c r="Q203" s="48">
        <f t="shared" si="65"/>
        <v>0</v>
      </c>
      <c r="R203" s="2"/>
      <c r="AH203" s="57" t="str">
        <f>IF(G203&gt;1,IF($E$10&gt;0,100-(#REF!/(1+(AL203/#REF!)^#REF!)^#REF!+#REF!/(AL203-1))*100,100-(AL203*D$5+D$6)*100),"")</f>
        <v/>
      </c>
      <c r="AI203" s="21" t="str">
        <f t="shared" si="56"/>
        <v/>
      </c>
      <c r="AJ203" s="21" t="str">
        <f t="shared" si="57"/>
        <v/>
      </c>
      <c r="AK203" s="48">
        <f t="shared" si="58"/>
        <v>0</v>
      </c>
      <c r="AL203" s="58" t="str">
        <f t="shared" si="59"/>
        <v/>
      </c>
      <c r="AM203" s="59" t="str">
        <f t="shared" si="60"/>
        <v/>
      </c>
      <c r="AN203" s="59" t="str">
        <f t="shared" si="61"/>
        <v/>
      </c>
      <c r="AO203" s="60"/>
    </row>
    <row r="204" spans="3:41" x14ac:dyDescent="0.25">
      <c r="C204" s="82"/>
      <c r="D204" s="45"/>
      <c r="E204" s="83" t="str">
        <f t="shared" si="50"/>
        <v/>
      </c>
      <c r="F204" s="45"/>
      <c r="G204" s="45"/>
      <c r="H204" s="45"/>
      <c r="I204" s="46" t="str">
        <f t="shared" si="62"/>
        <v/>
      </c>
      <c r="J204" s="46" t="str">
        <f t="shared" si="63"/>
        <v/>
      </c>
      <c r="K204" s="47" t="str">
        <f t="shared" si="51"/>
        <v/>
      </c>
      <c r="L204" s="47" t="str">
        <f t="shared" si="52"/>
        <v/>
      </c>
      <c r="M204" s="48">
        <f t="shared" si="64"/>
        <v>0</v>
      </c>
      <c r="N204" s="46" t="str">
        <f t="shared" si="53"/>
        <v/>
      </c>
      <c r="O204" s="47" t="str">
        <f t="shared" si="54"/>
        <v/>
      </c>
      <c r="P204" s="47" t="str">
        <f t="shared" si="55"/>
        <v/>
      </c>
      <c r="Q204" s="48">
        <f t="shared" si="65"/>
        <v>0</v>
      </c>
      <c r="R204" s="2"/>
      <c r="AH204" s="57" t="str">
        <f>IF(G204&gt;1,IF($E$10&gt;0,100-(#REF!/(1+(AL204/#REF!)^#REF!)^#REF!+#REF!/(AL204-1))*100,100-(AL204*D$5+D$6)*100),"")</f>
        <v/>
      </c>
      <c r="AI204" s="21" t="str">
        <f t="shared" si="56"/>
        <v/>
      </c>
      <c r="AJ204" s="21" t="str">
        <f t="shared" si="57"/>
        <v/>
      </c>
      <c r="AK204" s="48">
        <f t="shared" si="58"/>
        <v>0</v>
      </c>
      <c r="AL204" s="58" t="str">
        <f t="shared" si="59"/>
        <v/>
      </c>
      <c r="AM204" s="59" t="str">
        <f t="shared" si="60"/>
        <v/>
      </c>
      <c r="AN204" s="59" t="str">
        <f t="shared" si="61"/>
        <v/>
      </c>
      <c r="AO204" s="60"/>
    </row>
    <row r="205" spans="3:41" x14ac:dyDescent="0.25">
      <c r="C205" s="82"/>
      <c r="D205" s="45"/>
      <c r="E205" s="83" t="str">
        <f t="shared" si="50"/>
        <v/>
      </c>
      <c r="F205" s="45"/>
      <c r="G205" s="45"/>
      <c r="H205" s="45"/>
      <c r="I205" s="46" t="str">
        <f t="shared" si="62"/>
        <v/>
      </c>
      <c r="J205" s="46" t="str">
        <f t="shared" si="63"/>
        <v/>
      </c>
      <c r="K205" s="47" t="str">
        <f t="shared" si="51"/>
        <v/>
      </c>
      <c r="L205" s="47" t="str">
        <f t="shared" si="52"/>
        <v/>
      </c>
      <c r="M205" s="48">
        <f t="shared" si="64"/>
        <v>0</v>
      </c>
      <c r="N205" s="46" t="str">
        <f t="shared" si="53"/>
        <v/>
      </c>
      <c r="O205" s="47" t="str">
        <f t="shared" si="54"/>
        <v/>
      </c>
      <c r="P205" s="47" t="str">
        <f t="shared" si="55"/>
        <v/>
      </c>
      <c r="Q205" s="48">
        <f t="shared" si="65"/>
        <v>0</v>
      </c>
      <c r="R205" s="2"/>
      <c r="AH205" s="57" t="str">
        <f>IF(G205&gt;1,IF($E$10&gt;0,100-(#REF!/(1+(AL205/#REF!)^#REF!)^#REF!+#REF!/(AL205-1))*100,100-(AL205*D$5+D$6)*100),"")</f>
        <v/>
      </c>
      <c r="AI205" s="21" t="str">
        <f t="shared" si="56"/>
        <v/>
      </c>
      <c r="AJ205" s="21" t="str">
        <f t="shared" si="57"/>
        <v/>
      </c>
      <c r="AK205" s="48">
        <f t="shared" si="58"/>
        <v>0</v>
      </c>
      <c r="AL205" s="58" t="str">
        <f t="shared" si="59"/>
        <v/>
      </c>
      <c r="AM205" s="59" t="str">
        <f t="shared" si="60"/>
        <v/>
      </c>
      <c r="AN205" s="59" t="str">
        <f t="shared" si="61"/>
        <v/>
      </c>
      <c r="AO205" s="60"/>
    </row>
    <row r="206" spans="3:41" x14ac:dyDescent="0.25">
      <c r="C206" s="82"/>
      <c r="D206" s="45"/>
      <c r="E206" s="83" t="str">
        <f t="shared" si="50"/>
        <v/>
      </c>
      <c r="F206" s="45"/>
      <c r="G206" s="45"/>
      <c r="H206" s="45"/>
      <c r="I206" s="46" t="str">
        <f t="shared" si="62"/>
        <v/>
      </c>
      <c r="J206" s="46" t="str">
        <f t="shared" si="63"/>
        <v/>
      </c>
      <c r="K206" s="47" t="str">
        <f t="shared" si="51"/>
        <v/>
      </c>
      <c r="L206" s="47" t="str">
        <f t="shared" si="52"/>
        <v/>
      </c>
      <c r="M206" s="48">
        <f t="shared" si="64"/>
        <v>0</v>
      </c>
      <c r="N206" s="46" t="str">
        <f t="shared" si="53"/>
        <v/>
      </c>
      <c r="O206" s="47" t="str">
        <f t="shared" si="54"/>
        <v/>
      </c>
      <c r="P206" s="47" t="str">
        <f t="shared" si="55"/>
        <v/>
      </c>
      <c r="Q206" s="48">
        <f t="shared" si="65"/>
        <v>0</v>
      </c>
      <c r="R206" s="2"/>
      <c r="AH206" s="57" t="str">
        <f>IF(G206&gt;1,IF($E$10&gt;0,100-(#REF!/(1+(AL206/#REF!)^#REF!)^#REF!+#REF!/(AL206-1))*100,100-(AL206*D$5+D$6)*100),"")</f>
        <v/>
      </c>
      <c r="AI206" s="21" t="str">
        <f t="shared" si="56"/>
        <v/>
      </c>
      <c r="AJ206" s="21" t="str">
        <f t="shared" si="57"/>
        <v/>
      </c>
      <c r="AK206" s="48">
        <f t="shared" si="58"/>
        <v>0</v>
      </c>
      <c r="AL206" s="58" t="str">
        <f t="shared" si="59"/>
        <v/>
      </c>
      <c r="AM206" s="59" t="str">
        <f t="shared" si="60"/>
        <v/>
      </c>
      <c r="AN206" s="59" t="str">
        <f t="shared" si="61"/>
        <v/>
      </c>
      <c r="AO206" s="60"/>
    </row>
    <row r="207" spans="3:41" x14ac:dyDescent="0.25">
      <c r="C207" s="82"/>
      <c r="D207" s="45"/>
      <c r="E207" s="83" t="str">
        <f t="shared" si="50"/>
        <v/>
      </c>
      <c r="F207" s="45"/>
      <c r="G207" s="45"/>
      <c r="H207" s="45"/>
      <c r="I207" s="46" t="str">
        <f t="shared" si="62"/>
        <v/>
      </c>
      <c r="J207" s="46" t="str">
        <f t="shared" si="63"/>
        <v/>
      </c>
      <c r="K207" s="47" t="str">
        <f t="shared" si="51"/>
        <v/>
      </c>
      <c r="L207" s="47" t="str">
        <f t="shared" si="52"/>
        <v/>
      </c>
      <c r="M207" s="48">
        <f t="shared" si="64"/>
        <v>0</v>
      </c>
      <c r="N207" s="46" t="str">
        <f t="shared" si="53"/>
        <v/>
      </c>
      <c r="O207" s="47" t="str">
        <f t="shared" si="54"/>
        <v/>
      </c>
      <c r="P207" s="47" t="str">
        <f t="shared" si="55"/>
        <v/>
      </c>
      <c r="Q207" s="48">
        <f t="shared" si="65"/>
        <v>0</v>
      </c>
      <c r="R207" s="2"/>
      <c r="AH207" s="57" t="str">
        <f>IF(G207&gt;1,IF($E$10&gt;0,100-(#REF!/(1+(AL207/#REF!)^#REF!)^#REF!+#REF!/(AL207-1))*100,100-(AL207*D$5+D$6)*100),"")</f>
        <v/>
      </c>
      <c r="AI207" s="21" t="str">
        <f t="shared" si="56"/>
        <v/>
      </c>
      <c r="AJ207" s="21" t="str">
        <f t="shared" si="57"/>
        <v/>
      </c>
      <c r="AK207" s="48">
        <f t="shared" si="58"/>
        <v>0</v>
      </c>
      <c r="AL207" s="58" t="str">
        <f t="shared" si="59"/>
        <v/>
      </c>
      <c r="AM207" s="59" t="str">
        <f t="shared" si="60"/>
        <v/>
      </c>
      <c r="AN207" s="59" t="str">
        <f t="shared" si="61"/>
        <v/>
      </c>
      <c r="AO207" s="60"/>
    </row>
    <row r="208" spans="3:41" x14ac:dyDescent="0.25">
      <c r="C208" s="82"/>
      <c r="D208" s="45"/>
      <c r="E208" s="83" t="str">
        <f t="shared" si="50"/>
        <v/>
      </c>
      <c r="F208" s="45"/>
      <c r="G208" s="45"/>
      <c r="H208" s="45"/>
      <c r="I208" s="46" t="str">
        <f t="shared" si="62"/>
        <v/>
      </c>
      <c r="J208" s="46" t="str">
        <f t="shared" si="63"/>
        <v/>
      </c>
      <c r="K208" s="47" t="str">
        <f t="shared" si="51"/>
        <v/>
      </c>
      <c r="L208" s="47" t="str">
        <f t="shared" si="52"/>
        <v/>
      </c>
      <c r="M208" s="48">
        <f t="shared" si="64"/>
        <v>0</v>
      </c>
      <c r="N208" s="46" t="str">
        <f t="shared" si="53"/>
        <v/>
      </c>
      <c r="O208" s="47" t="str">
        <f t="shared" si="54"/>
        <v/>
      </c>
      <c r="P208" s="47" t="str">
        <f t="shared" si="55"/>
        <v/>
      </c>
      <c r="Q208" s="48">
        <f t="shared" si="65"/>
        <v>0</v>
      </c>
      <c r="R208" s="2"/>
      <c r="AH208" s="57" t="str">
        <f>IF(G208&gt;1,IF($E$10&gt;0,100-(#REF!/(1+(AL208/#REF!)^#REF!)^#REF!+#REF!/(AL208-1))*100,100-(AL208*D$5+D$6)*100),"")</f>
        <v/>
      </c>
      <c r="AI208" s="21" t="str">
        <f t="shared" si="56"/>
        <v/>
      </c>
      <c r="AJ208" s="21" t="str">
        <f t="shared" si="57"/>
        <v/>
      </c>
      <c r="AK208" s="48">
        <f t="shared" si="58"/>
        <v>0</v>
      </c>
      <c r="AL208" s="58" t="str">
        <f t="shared" si="59"/>
        <v/>
      </c>
      <c r="AM208" s="59" t="str">
        <f t="shared" si="60"/>
        <v/>
      </c>
      <c r="AN208" s="59" t="str">
        <f t="shared" si="61"/>
        <v/>
      </c>
      <c r="AO208" s="60"/>
    </row>
    <row r="209" spans="3:41" x14ac:dyDescent="0.25">
      <c r="C209" s="82"/>
      <c r="D209" s="45"/>
      <c r="E209" s="83" t="str">
        <f t="shared" si="50"/>
        <v/>
      </c>
      <c r="F209" s="45"/>
      <c r="G209" s="45"/>
      <c r="H209" s="45"/>
      <c r="I209" s="46" t="str">
        <f t="shared" si="62"/>
        <v/>
      </c>
      <c r="J209" s="46" t="str">
        <f t="shared" si="63"/>
        <v/>
      </c>
      <c r="K209" s="47" t="str">
        <f t="shared" si="51"/>
        <v/>
      </c>
      <c r="L209" s="47" t="str">
        <f t="shared" si="52"/>
        <v/>
      </c>
      <c r="M209" s="48">
        <f t="shared" si="64"/>
        <v>0</v>
      </c>
      <c r="N209" s="46" t="str">
        <f t="shared" si="53"/>
        <v/>
      </c>
      <c r="O209" s="47" t="str">
        <f t="shared" si="54"/>
        <v/>
      </c>
      <c r="P209" s="47" t="str">
        <f t="shared" si="55"/>
        <v/>
      </c>
      <c r="Q209" s="48">
        <f t="shared" si="65"/>
        <v>0</v>
      </c>
      <c r="R209" s="2"/>
      <c r="AH209" s="57" t="str">
        <f>IF(G209&gt;1,IF($E$10&gt;0,100-(#REF!/(1+(AL209/#REF!)^#REF!)^#REF!+#REF!/(AL209-1))*100,100-(AL209*D$5+D$6)*100),"")</f>
        <v/>
      </c>
      <c r="AI209" s="21" t="str">
        <f t="shared" si="56"/>
        <v/>
      </c>
      <c r="AJ209" s="21" t="str">
        <f t="shared" si="57"/>
        <v/>
      </c>
      <c r="AK209" s="48">
        <f t="shared" si="58"/>
        <v>0</v>
      </c>
      <c r="AL209" s="58" t="str">
        <f t="shared" si="59"/>
        <v/>
      </c>
      <c r="AM209" s="59" t="str">
        <f t="shared" si="60"/>
        <v/>
      </c>
      <c r="AN209" s="59" t="str">
        <f t="shared" si="61"/>
        <v/>
      </c>
      <c r="AO209" s="60"/>
    </row>
    <row r="210" spans="3:41" x14ac:dyDescent="0.25">
      <c r="C210" s="82"/>
      <c r="D210" s="45"/>
      <c r="E210" s="83" t="str">
        <f t="shared" si="50"/>
        <v/>
      </c>
      <c r="F210" s="45"/>
      <c r="G210" s="45"/>
      <c r="H210" s="45"/>
      <c r="I210" s="46" t="str">
        <f t="shared" si="62"/>
        <v/>
      </c>
      <c r="J210" s="46" t="str">
        <f t="shared" si="63"/>
        <v/>
      </c>
      <c r="K210" s="47" t="str">
        <f t="shared" si="51"/>
        <v/>
      </c>
      <c r="L210" s="47" t="str">
        <f t="shared" si="52"/>
        <v/>
      </c>
      <c r="M210" s="48">
        <f t="shared" si="64"/>
        <v>0</v>
      </c>
      <c r="N210" s="46" t="str">
        <f t="shared" si="53"/>
        <v/>
      </c>
      <c r="O210" s="47" t="str">
        <f t="shared" si="54"/>
        <v/>
      </c>
      <c r="P210" s="47" t="str">
        <f t="shared" si="55"/>
        <v/>
      </c>
      <c r="Q210" s="48">
        <f t="shared" si="65"/>
        <v>0</v>
      </c>
      <c r="R210" s="2"/>
      <c r="AH210" s="57" t="str">
        <f>IF(G210&gt;1,IF($E$10&gt;0,100-(#REF!/(1+(AL210/#REF!)^#REF!)^#REF!+#REF!/(AL210-1))*100,100-(AL210*D$5+D$6)*100),"")</f>
        <v/>
      </c>
      <c r="AI210" s="21" t="str">
        <f t="shared" si="56"/>
        <v/>
      </c>
      <c r="AJ210" s="21" t="str">
        <f t="shared" si="57"/>
        <v/>
      </c>
      <c r="AK210" s="48">
        <f t="shared" si="58"/>
        <v>0</v>
      </c>
      <c r="AL210" s="58" t="str">
        <f t="shared" si="59"/>
        <v/>
      </c>
      <c r="AM210" s="59" t="str">
        <f t="shared" si="60"/>
        <v/>
      </c>
      <c r="AN210" s="59" t="str">
        <f t="shared" si="61"/>
        <v/>
      </c>
      <c r="AO210" s="60"/>
    </row>
    <row r="211" spans="3:41" x14ac:dyDescent="0.25">
      <c r="C211" s="82"/>
      <c r="D211" s="45"/>
      <c r="E211" s="83" t="str">
        <f t="shared" si="50"/>
        <v/>
      </c>
      <c r="F211" s="45"/>
      <c r="G211" s="45"/>
      <c r="H211" s="45"/>
      <c r="I211" s="46" t="str">
        <f t="shared" si="62"/>
        <v/>
      </c>
      <c r="J211" s="46" t="str">
        <f t="shared" si="63"/>
        <v/>
      </c>
      <c r="K211" s="47" t="str">
        <f t="shared" si="51"/>
        <v/>
      </c>
      <c r="L211" s="47" t="str">
        <f t="shared" si="52"/>
        <v/>
      </c>
      <c r="M211" s="48">
        <f t="shared" si="64"/>
        <v>0</v>
      </c>
      <c r="N211" s="46" t="str">
        <f t="shared" si="53"/>
        <v/>
      </c>
      <c r="O211" s="47" t="str">
        <f t="shared" si="54"/>
        <v/>
      </c>
      <c r="P211" s="47" t="str">
        <f t="shared" si="55"/>
        <v/>
      </c>
      <c r="Q211" s="48">
        <f t="shared" si="65"/>
        <v>0</v>
      </c>
      <c r="R211" s="2"/>
      <c r="AH211" s="57" t="str">
        <f>IF(G211&gt;1,IF($E$10&gt;0,100-(#REF!/(1+(AL211/#REF!)^#REF!)^#REF!+#REF!/(AL211-1))*100,100-(AL211*D$5+D$6)*100),"")</f>
        <v/>
      </c>
      <c r="AI211" s="21" t="str">
        <f t="shared" si="56"/>
        <v/>
      </c>
      <c r="AJ211" s="21" t="str">
        <f t="shared" si="57"/>
        <v/>
      </c>
      <c r="AK211" s="48">
        <f t="shared" si="58"/>
        <v>0</v>
      </c>
      <c r="AL211" s="58" t="str">
        <f t="shared" si="59"/>
        <v/>
      </c>
      <c r="AM211" s="59" t="str">
        <f t="shared" si="60"/>
        <v/>
      </c>
      <c r="AN211" s="59" t="str">
        <f t="shared" si="61"/>
        <v/>
      </c>
      <c r="AO211" s="60"/>
    </row>
    <row r="212" spans="3:41" x14ac:dyDescent="0.25">
      <c r="C212" s="82"/>
      <c r="D212" s="45"/>
      <c r="E212" s="83" t="str">
        <f t="shared" si="50"/>
        <v/>
      </c>
      <c r="F212" s="45"/>
      <c r="G212" s="45"/>
      <c r="H212" s="45"/>
      <c r="I212" s="46" t="str">
        <f t="shared" si="62"/>
        <v/>
      </c>
      <c r="J212" s="46" t="str">
        <f t="shared" si="63"/>
        <v/>
      </c>
      <c r="K212" s="47" t="str">
        <f t="shared" si="51"/>
        <v/>
      </c>
      <c r="L212" s="47" t="str">
        <f t="shared" si="52"/>
        <v/>
      </c>
      <c r="M212" s="48">
        <f t="shared" si="64"/>
        <v>0</v>
      </c>
      <c r="N212" s="46" t="str">
        <f t="shared" si="53"/>
        <v/>
      </c>
      <c r="O212" s="47" t="str">
        <f t="shared" si="54"/>
        <v/>
      </c>
      <c r="P212" s="47" t="str">
        <f t="shared" si="55"/>
        <v/>
      </c>
      <c r="Q212" s="48">
        <f t="shared" si="65"/>
        <v>0</v>
      </c>
      <c r="R212" s="2"/>
      <c r="AH212" s="57" t="str">
        <f>IF(G212&gt;1,IF($E$10&gt;0,100-(#REF!/(1+(AL212/#REF!)^#REF!)^#REF!+#REF!/(AL212-1))*100,100-(AL212*D$5+D$6)*100),"")</f>
        <v/>
      </c>
      <c r="AI212" s="21" t="str">
        <f t="shared" si="56"/>
        <v/>
      </c>
      <c r="AJ212" s="21" t="str">
        <f t="shared" si="57"/>
        <v/>
      </c>
      <c r="AK212" s="48">
        <f t="shared" si="58"/>
        <v>0</v>
      </c>
      <c r="AL212" s="58" t="str">
        <f t="shared" si="59"/>
        <v/>
      </c>
      <c r="AM212" s="59" t="str">
        <f t="shared" si="60"/>
        <v/>
      </c>
      <c r="AN212" s="59" t="str">
        <f t="shared" si="61"/>
        <v/>
      </c>
      <c r="AO212" s="60"/>
    </row>
    <row r="213" spans="3:41" x14ac:dyDescent="0.25">
      <c r="C213" s="82"/>
      <c r="D213" s="45"/>
      <c r="E213" s="83" t="str">
        <f t="shared" si="50"/>
        <v/>
      </c>
      <c r="F213" s="45"/>
      <c r="G213" s="45"/>
      <c r="H213" s="45"/>
      <c r="I213" s="46" t="str">
        <f t="shared" si="62"/>
        <v/>
      </c>
      <c r="J213" s="46" t="str">
        <f t="shared" si="63"/>
        <v/>
      </c>
      <c r="K213" s="47" t="str">
        <f t="shared" si="51"/>
        <v/>
      </c>
      <c r="L213" s="47" t="str">
        <f t="shared" si="52"/>
        <v/>
      </c>
      <c r="M213" s="48">
        <f t="shared" si="64"/>
        <v>0</v>
      </c>
      <c r="N213" s="46" t="str">
        <f t="shared" si="53"/>
        <v/>
      </c>
      <c r="O213" s="47" t="str">
        <f t="shared" si="54"/>
        <v/>
      </c>
      <c r="P213" s="47" t="str">
        <f t="shared" si="55"/>
        <v/>
      </c>
      <c r="Q213" s="48">
        <f t="shared" si="65"/>
        <v>0</v>
      </c>
      <c r="R213" s="2"/>
      <c r="AH213" s="57" t="str">
        <f>IF(G213&gt;1,IF($E$10&gt;0,100-(#REF!/(1+(AL213/#REF!)^#REF!)^#REF!+#REF!/(AL213-1))*100,100-(AL213*D$5+D$6)*100),"")</f>
        <v/>
      </c>
      <c r="AI213" s="21" t="str">
        <f t="shared" si="56"/>
        <v/>
      </c>
      <c r="AJ213" s="21" t="str">
        <f t="shared" si="57"/>
        <v/>
      </c>
      <c r="AK213" s="48">
        <f t="shared" si="58"/>
        <v>0</v>
      </c>
      <c r="AL213" s="58" t="str">
        <f t="shared" si="59"/>
        <v/>
      </c>
      <c r="AM213" s="59" t="str">
        <f t="shared" si="60"/>
        <v/>
      </c>
      <c r="AN213" s="59" t="str">
        <f t="shared" si="61"/>
        <v/>
      </c>
      <c r="AO213" s="60"/>
    </row>
    <row r="214" spans="3:41" x14ac:dyDescent="0.25">
      <c r="C214" s="82"/>
      <c r="D214" s="45"/>
      <c r="E214" s="83" t="str">
        <f t="shared" si="50"/>
        <v/>
      </c>
      <c r="F214" s="45"/>
      <c r="G214" s="45"/>
      <c r="H214" s="45"/>
      <c r="I214" s="46" t="str">
        <f t="shared" si="62"/>
        <v/>
      </c>
      <c r="J214" s="46" t="str">
        <f t="shared" si="63"/>
        <v/>
      </c>
      <c r="K214" s="47" t="str">
        <f t="shared" si="51"/>
        <v/>
      </c>
      <c r="L214" s="47" t="str">
        <f t="shared" si="52"/>
        <v/>
      </c>
      <c r="M214" s="48">
        <f t="shared" si="64"/>
        <v>0</v>
      </c>
      <c r="N214" s="46" t="str">
        <f t="shared" si="53"/>
        <v/>
      </c>
      <c r="O214" s="47" t="str">
        <f t="shared" si="54"/>
        <v/>
      </c>
      <c r="P214" s="47" t="str">
        <f t="shared" si="55"/>
        <v/>
      </c>
      <c r="Q214" s="48">
        <f t="shared" si="65"/>
        <v>0</v>
      </c>
      <c r="R214" s="2"/>
      <c r="AH214" s="57" t="str">
        <f>IF(G214&gt;1,IF($E$10&gt;0,100-(#REF!/(1+(AL214/#REF!)^#REF!)^#REF!+#REF!/(AL214-1))*100,100-(AL214*D$5+D$6)*100),"")</f>
        <v/>
      </c>
      <c r="AI214" s="21" t="str">
        <f t="shared" si="56"/>
        <v/>
      </c>
      <c r="AJ214" s="21" t="str">
        <f t="shared" si="57"/>
        <v/>
      </c>
      <c r="AK214" s="48">
        <f t="shared" si="58"/>
        <v>0</v>
      </c>
      <c r="AL214" s="58" t="str">
        <f t="shared" si="59"/>
        <v/>
      </c>
      <c r="AM214" s="59" t="str">
        <f t="shared" si="60"/>
        <v/>
      </c>
      <c r="AN214" s="59" t="str">
        <f t="shared" si="61"/>
        <v/>
      </c>
      <c r="AO214" s="60"/>
    </row>
    <row r="215" spans="3:41" ht="15.75" thickBot="1" x14ac:dyDescent="0.3">
      <c r="C215" s="87"/>
      <c r="D215" s="84"/>
      <c r="E215" s="83" t="str">
        <f t="shared" si="50"/>
        <v/>
      </c>
      <c r="F215" s="45"/>
      <c r="G215" s="45"/>
      <c r="H215" s="45"/>
      <c r="I215" s="46" t="str">
        <f t="shared" si="62"/>
        <v/>
      </c>
      <c r="J215" s="46" t="str">
        <f t="shared" si="63"/>
        <v/>
      </c>
      <c r="K215" s="47" t="str">
        <f t="shared" si="51"/>
        <v/>
      </c>
      <c r="L215" s="47" t="str">
        <f t="shared" si="52"/>
        <v/>
      </c>
      <c r="M215" s="48">
        <f t="shared" si="64"/>
        <v>0</v>
      </c>
      <c r="N215" s="46" t="str">
        <f t="shared" si="53"/>
        <v/>
      </c>
      <c r="O215" s="47" t="str">
        <f t="shared" si="54"/>
        <v/>
      </c>
      <c r="P215" s="47" t="str">
        <f t="shared" si="55"/>
        <v/>
      </c>
      <c r="Q215" s="48">
        <f t="shared" si="65"/>
        <v>0</v>
      </c>
      <c r="R215" s="2"/>
      <c r="AH215" s="57" t="str">
        <f>IF(G215&gt;1,IF($E$10&gt;0,100-(#REF!/(1+(AL215/#REF!)^#REF!)^#REF!+#REF!/(AL215-1))*100,100-(AL215*D$5+D$6)*100),"")</f>
        <v/>
      </c>
      <c r="AI215" s="21" t="str">
        <f t="shared" si="56"/>
        <v/>
      </c>
      <c r="AJ215" s="21" t="str">
        <f t="shared" si="57"/>
        <v/>
      </c>
      <c r="AK215" s="48">
        <f t="shared" si="58"/>
        <v>0</v>
      </c>
      <c r="AL215" s="58" t="str">
        <f t="shared" si="59"/>
        <v/>
      </c>
      <c r="AM215" s="59" t="str">
        <f t="shared" si="60"/>
        <v/>
      </c>
      <c r="AN215" s="59" t="str">
        <f t="shared" si="61"/>
        <v/>
      </c>
      <c r="AO215" s="60"/>
    </row>
    <row r="216" spans="3:41" x14ac:dyDescent="0.25">
      <c r="F216" s="45"/>
      <c r="G216" s="45"/>
      <c r="H216" s="45"/>
      <c r="I216" s="46" t="str">
        <f t="shared" si="62"/>
        <v/>
      </c>
      <c r="J216" s="46" t="str">
        <f t="shared" si="63"/>
        <v/>
      </c>
      <c r="K216" s="47" t="str">
        <f t="shared" si="51"/>
        <v/>
      </c>
      <c r="L216" s="47" t="str">
        <f t="shared" si="52"/>
        <v/>
      </c>
      <c r="M216" s="48">
        <f t="shared" si="64"/>
        <v>0</v>
      </c>
      <c r="N216" s="46" t="str">
        <f t="shared" si="53"/>
        <v/>
      </c>
      <c r="O216" s="47" t="str">
        <f t="shared" si="54"/>
        <v/>
      </c>
      <c r="P216" s="47" t="str">
        <f t="shared" si="55"/>
        <v/>
      </c>
      <c r="Q216" s="48">
        <f t="shared" si="65"/>
        <v>0</v>
      </c>
      <c r="R216" s="2"/>
      <c r="AH216" s="57" t="str">
        <f>IF(G216&gt;1,IF($E$10&gt;0,100-(#REF!/(1+(AL216/#REF!)^#REF!)^#REF!+#REF!/(AL216-1))*100,100-(AL216*D$5+D$6)*100),"")</f>
        <v/>
      </c>
      <c r="AI216" s="21" t="str">
        <f t="shared" si="56"/>
        <v/>
      </c>
      <c r="AJ216" s="21" t="str">
        <f t="shared" si="57"/>
        <v/>
      </c>
      <c r="AK216" s="48">
        <f t="shared" si="58"/>
        <v>0</v>
      </c>
      <c r="AL216" s="58" t="str">
        <f t="shared" si="59"/>
        <v/>
      </c>
      <c r="AM216" s="59" t="str">
        <f t="shared" si="60"/>
        <v/>
      </c>
      <c r="AN216" s="59" t="str">
        <f t="shared" si="61"/>
        <v/>
      </c>
      <c r="AO216" s="60"/>
    </row>
    <row r="217" spans="3:41" x14ac:dyDescent="0.25">
      <c r="F217" s="45"/>
      <c r="G217" s="45"/>
      <c r="H217" s="45"/>
      <c r="I217" s="46" t="str">
        <f t="shared" si="62"/>
        <v/>
      </c>
      <c r="J217" s="46" t="str">
        <f t="shared" si="63"/>
        <v/>
      </c>
      <c r="K217" s="47" t="str">
        <f t="shared" si="51"/>
        <v/>
      </c>
      <c r="L217" s="47" t="str">
        <f t="shared" si="52"/>
        <v/>
      </c>
      <c r="M217" s="48">
        <f t="shared" si="64"/>
        <v>0</v>
      </c>
      <c r="N217" s="46" t="str">
        <f t="shared" si="53"/>
        <v/>
      </c>
      <c r="O217" s="47" t="str">
        <f t="shared" si="54"/>
        <v/>
      </c>
      <c r="P217" s="47" t="str">
        <f t="shared" si="55"/>
        <v/>
      </c>
      <c r="Q217" s="48">
        <f t="shared" si="65"/>
        <v>0</v>
      </c>
      <c r="R217" s="2"/>
      <c r="AH217" s="57" t="str">
        <f>IF(G217&gt;1,IF($E$10&gt;0,100-(#REF!/(1+(AL217/#REF!)^#REF!)^#REF!+#REF!/(AL217-1))*100,100-(AL217*D$5+D$6)*100),"")</f>
        <v/>
      </c>
      <c r="AI217" s="21" t="str">
        <f t="shared" si="56"/>
        <v/>
      </c>
      <c r="AJ217" s="21" t="str">
        <f t="shared" si="57"/>
        <v/>
      </c>
      <c r="AK217" s="48">
        <f t="shared" si="58"/>
        <v>0</v>
      </c>
      <c r="AL217" s="58" t="str">
        <f t="shared" si="59"/>
        <v/>
      </c>
      <c r="AM217" s="59" t="str">
        <f t="shared" si="60"/>
        <v/>
      </c>
      <c r="AN217" s="59" t="str">
        <f t="shared" si="61"/>
        <v/>
      </c>
      <c r="AO217" s="60"/>
    </row>
    <row r="218" spans="3:41" x14ac:dyDescent="0.25">
      <c r="F218" s="45"/>
      <c r="G218" s="45"/>
      <c r="H218" s="45"/>
      <c r="I218" s="46" t="str">
        <f t="shared" si="62"/>
        <v/>
      </c>
      <c r="J218" s="46" t="str">
        <f t="shared" si="63"/>
        <v/>
      </c>
      <c r="K218" s="47" t="str">
        <f t="shared" si="51"/>
        <v/>
      </c>
      <c r="L218" s="47" t="str">
        <f t="shared" si="52"/>
        <v/>
      </c>
      <c r="M218" s="48">
        <f t="shared" si="64"/>
        <v>0</v>
      </c>
      <c r="N218" s="46" t="str">
        <f t="shared" si="53"/>
        <v/>
      </c>
      <c r="O218" s="47" t="str">
        <f t="shared" si="54"/>
        <v/>
      </c>
      <c r="P218" s="47" t="str">
        <f t="shared" si="55"/>
        <v/>
      </c>
      <c r="Q218" s="48">
        <f t="shared" si="65"/>
        <v>0</v>
      </c>
      <c r="R218" s="2"/>
      <c r="AH218" s="57" t="str">
        <f>IF(G218&gt;1,IF($E$10&gt;0,100-(#REF!/(1+(AL218/#REF!)^#REF!)^#REF!+#REF!/(AL218-1))*100,100-(AL218*D$5+D$6)*100),"")</f>
        <v/>
      </c>
      <c r="AI218" s="21" t="str">
        <f t="shared" si="56"/>
        <v/>
      </c>
      <c r="AJ218" s="21" t="str">
        <f t="shared" si="57"/>
        <v/>
      </c>
      <c r="AK218" s="48">
        <f t="shared" si="58"/>
        <v>0</v>
      </c>
      <c r="AL218" s="58" t="str">
        <f t="shared" si="59"/>
        <v/>
      </c>
      <c r="AM218" s="59" t="str">
        <f t="shared" si="60"/>
        <v/>
      </c>
      <c r="AN218" s="59" t="str">
        <f t="shared" si="61"/>
        <v/>
      </c>
      <c r="AO218" s="60"/>
    </row>
    <row r="219" spans="3:41" x14ac:dyDescent="0.25">
      <c r="F219" s="45"/>
      <c r="G219" s="45"/>
      <c r="H219" s="45"/>
      <c r="I219" s="46" t="str">
        <f t="shared" si="62"/>
        <v/>
      </c>
      <c r="J219" s="46" t="str">
        <f t="shared" si="63"/>
        <v/>
      </c>
      <c r="K219" s="47" t="str">
        <f t="shared" si="51"/>
        <v/>
      </c>
      <c r="L219" s="47" t="str">
        <f t="shared" si="52"/>
        <v/>
      </c>
      <c r="M219" s="48">
        <f t="shared" si="64"/>
        <v>0</v>
      </c>
      <c r="N219" s="46" t="str">
        <f t="shared" si="53"/>
        <v/>
      </c>
      <c r="O219" s="47" t="str">
        <f t="shared" si="54"/>
        <v/>
      </c>
      <c r="P219" s="47" t="str">
        <f t="shared" si="55"/>
        <v/>
      </c>
      <c r="Q219" s="48">
        <f t="shared" si="65"/>
        <v>0</v>
      </c>
      <c r="R219" s="2"/>
      <c r="AH219" s="57" t="str">
        <f>IF(G219&gt;1,IF($E$10&gt;0,100-(#REF!/(1+(AL219/#REF!)^#REF!)^#REF!+#REF!/(AL219-1))*100,100-(AL219*D$5+D$6)*100),"")</f>
        <v/>
      </c>
      <c r="AI219" s="21" t="str">
        <f t="shared" si="56"/>
        <v/>
      </c>
      <c r="AJ219" s="21" t="str">
        <f t="shared" si="57"/>
        <v/>
      </c>
      <c r="AK219" s="48">
        <f t="shared" si="58"/>
        <v>0</v>
      </c>
      <c r="AL219" s="58" t="str">
        <f t="shared" si="59"/>
        <v/>
      </c>
      <c r="AM219" s="59" t="str">
        <f t="shared" si="60"/>
        <v/>
      </c>
      <c r="AN219" s="59" t="str">
        <f t="shared" si="61"/>
        <v/>
      </c>
      <c r="AO219" s="60"/>
    </row>
    <row r="220" spans="3:41" ht="15.75" thickBot="1" x14ac:dyDescent="0.3">
      <c r="F220" s="84"/>
      <c r="G220" s="84"/>
      <c r="H220" s="84"/>
      <c r="I220" s="46" t="str">
        <f t="shared" si="62"/>
        <v/>
      </c>
      <c r="J220" s="46" t="str">
        <f t="shared" si="63"/>
        <v/>
      </c>
      <c r="K220" s="85" t="str">
        <f t="shared" si="51"/>
        <v/>
      </c>
      <c r="L220" s="85" t="str">
        <f t="shared" si="52"/>
        <v/>
      </c>
      <c r="M220" s="48">
        <f t="shared" si="64"/>
        <v>0</v>
      </c>
      <c r="N220" s="46" t="str">
        <f t="shared" si="53"/>
        <v/>
      </c>
      <c r="O220" s="47" t="str">
        <f t="shared" si="54"/>
        <v/>
      </c>
      <c r="P220" s="47" t="str">
        <f t="shared" si="55"/>
        <v/>
      </c>
      <c r="Q220" s="48">
        <f t="shared" si="65"/>
        <v>0</v>
      </c>
      <c r="R220" s="2"/>
      <c r="AH220" s="57" t="str">
        <f>IF(G220&gt;1,IF($E$10&gt;0,100-(#REF!/(1+(AL220/#REF!)^#REF!)^#REF!+#REF!/(AL220-1))*100,100-(AL220*D$5+D$6)*100),"")</f>
        <v/>
      </c>
      <c r="AI220" s="21" t="str">
        <f t="shared" si="56"/>
        <v/>
      </c>
      <c r="AJ220" s="21" t="str">
        <f t="shared" si="57"/>
        <v/>
      </c>
      <c r="AK220" s="86">
        <f t="shared" si="58"/>
        <v>0</v>
      </c>
      <c r="AL220" s="58" t="str">
        <f t="shared" si="59"/>
        <v/>
      </c>
      <c r="AM220" s="59" t="str">
        <f t="shared" si="60"/>
        <v/>
      </c>
      <c r="AN220" s="59" t="str">
        <f t="shared" si="61"/>
        <v/>
      </c>
      <c r="AO220" s="60"/>
    </row>
  </sheetData>
  <mergeCells count="14">
    <mergeCell ref="AD3:AF3"/>
    <mergeCell ref="AH3:AL3"/>
    <mergeCell ref="C9:E9"/>
    <mergeCell ref="C33:E33"/>
    <mergeCell ref="C2:E2"/>
    <mergeCell ref="G2:H2"/>
    <mergeCell ref="J2:Q2"/>
    <mergeCell ref="T2:AF2"/>
    <mergeCell ref="J3:M3"/>
    <mergeCell ref="N3:Q3"/>
    <mergeCell ref="T3:U3"/>
    <mergeCell ref="V3:W3"/>
    <mergeCell ref="X3:Z3"/>
    <mergeCell ref="AA3:AC3"/>
  </mergeCells>
  <conditionalFormatting sqref="L7:M220">
    <cfRule type="cellIs" dxfId="144" priority="5" operator="between">
      <formula>1.2</formula>
      <formula>10</formula>
    </cfRule>
  </conditionalFormatting>
  <conditionalFormatting sqref="P7:P220">
    <cfRule type="cellIs" dxfId="143" priority="4" operator="between">
      <formula>1.2</formula>
      <formula>10</formula>
    </cfRule>
  </conditionalFormatting>
  <conditionalFormatting sqref="Q7:R220">
    <cfRule type="cellIs" dxfId="142" priority="3" operator="between">
      <formula>1.2</formula>
      <formula>10</formula>
    </cfRule>
  </conditionalFormatting>
  <conditionalFormatting sqref="AK7:AK220">
    <cfRule type="cellIs" dxfId="141" priority="2" operator="between">
      <formula>1.2</formula>
      <formula>10</formula>
    </cfRule>
  </conditionalFormatting>
  <conditionalFormatting sqref="AJ7:AJ220">
    <cfRule type="cellIs" dxfId="140" priority="1" operator="between">
      <formula>1.2</formula>
      <formula>10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01CEF-67E9-44E1-909C-C6FD55F9BDED}">
  <dimension ref="B1:AO220"/>
  <sheetViews>
    <sheetView topLeftCell="B1" zoomScale="80" zoomScaleNormal="80" workbookViewId="0">
      <selection activeCell="D5" sqref="D5"/>
    </sheetView>
  </sheetViews>
  <sheetFormatPr defaultColWidth="9.140625" defaultRowHeight="15" x14ac:dyDescent="0.25"/>
  <cols>
    <col min="1" max="1" width="1.42578125" customWidth="1"/>
    <col min="2" max="2" width="6.140625" customWidth="1"/>
    <col min="3" max="3" width="6" bestFit="1" customWidth="1"/>
    <col min="4" max="4" width="12.7109375" customWidth="1"/>
    <col min="5" max="5" width="19.140625" customWidth="1"/>
    <col min="6" max="7" width="11.5703125" bestFit="1" customWidth="1"/>
    <col min="8" max="8" width="15.28515625" bestFit="1" customWidth="1"/>
    <col min="9" max="9" width="12.7109375" customWidth="1"/>
    <col min="10" max="10" width="12" bestFit="1" customWidth="1"/>
    <col min="11" max="11" width="7.7109375" bestFit="1" customWidth="1"/>
    <col min="12" max="12" width="5.28515625" bestFit="1" customWidth="1"/>
    <col min="13" max="13" width="0.5703125" customWidth="1"/>
    <col min="14" max="14" width="12" bestFit="1" customWidth="1"/>
    <col min="15" max="15" width="6.140625" bestFit="1" customWidth="1"/>
    <col min="16" max="16" width="6.85546875" bestFit="1" customWidth="1"/>
    <col min="17" max="17" width="3.5703125" bestFit="1" customWidth="1"/>
    <col min="18" max="18" width="1.140625" customWidth="1"/>
    <col min="19" max="19" width="12.140625" bestFit="1" customWidth="1"/>
    <col min="20" max="20" width="8.28515625" bestFit="1" customWidth="1"/>
    <col min="21" max="21" width="8.85546875" bestFit="1" customWidth="1"/>
    <col min="34" max="34" width="8.7109375" customWidth="1"/>
    <col min="35" max="35" width="12.140625" bestFit="1" customWidth="1"/>
    <col min="36" max="36" width="8.28515625" bestFit="1" customWidth="1"/>
    <col min="37" max="37" width="0.85546875" customWidth="1"/>
    <col min="52" max="52" width="13.140625" bestFit="1" customWidth="1"/>
    <col min="54" max="54" width="12.28515625" bestFit="1" customWidth="1"/>
    <col min="55" max="55" width="16.28515625" bestFit="1" customWidth="1"/>
    <col min="56" max="56" width="12.5703125" bestFit="1" customWidth="1"/>
  </cols>
  <sheetData>
    <row r="1" spans="3:41" ht="15.75" thickBot="1" x14ac:dyDescent="0.3">
      <c r="G1">
        <f>COUNT(G7:G220)</f>
        <v>9</v>
      </c>
    </row>
    <row r="2" spans="3:41" ht="15.75" thickBot="1" x14ac:dyDescent="0.3">
      <c r="C2" s="186" t="s">
        <v>0</v>
      </c>
      <c r="D2" s="187"/>
      <c r="E2" s="187"/>
      <c r="F2" s="158"/>
      <c r="G2" s="186" t="s">
        <v>1</v>
      </c>
      <c r="H2" s="188"/>
      <c r="I2" s="158"/>
      <c r="J2" s="186" t="s">
        <v>2</v>
      </c>
      <c r="K2" s="187"/>
      <c r="L2" s="187"/>
      <c r="M2" s="187"/>
      <c r="N2" s="187"/>
      <c r="O2" s="187"/>
      <c r="P2" s="187"/>
      <c r="Q2" s="188"/>
      <c r="R2" s="1"/>
      <c r="S2" s="2"/>
      <c r="T2" s="186" t="s">
        <v>3</v>
      </c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8"/>
      <c r="AH2" s="1"/>
      <c r="AI2" s="1"/>
      <c r="AJ2" s="1"/>
      <c r="AK2" s="1"/>
    </row>
    <row r="3" spans="3:41" ht="15.75" thickBot="1" x14ac:dyDescent="0.3">
      <c r="C3" s="157"/>
      <c r="D3" s="158" t="s">
        <v>4</v>
      </c>
      <c r="E3" s="159" t="s">
        <v>5</v>
      </c>
      <c r="F3" s="158"/>
      <c r="G3" s="158"/>
      <c r="H3" s="158"/>
      <c r="I3" s="3"/>
      <c r="J3" s="183" t="s">
        <v>4</v>
      </c>
      <c r="K3" s="184"/>
      <c r="L3" s="184"/>
      <c r="M3" s="185"/>
      <c r="N3" s="183" t="s">
        <v>6</v>
      </c>
      <c r="O3" s="184"/>
      <c r="P3" s="184"/>
      <c r="Q3" s="185"/>
      <c r="R3" s="1"/>
      <c r="T3" s="189" t="s">
        <v>7</v>
      </c>
      <c r="U3" s="190"/>
      <c r="V3" s="189" t="s">
        <v>8</v>
      </c>
      <c r="W3" s="190"/>
      <c r="X3" s="179" t="s">
        <v>9</v>
      </c>
      <c r="Y3" s="179"/>
      <c r="Z3" s="180"/>
      <c r="AA3" s="178" t="s">
        <v>10</v>
      </c>
      <c r="AB3" s="179"/>
      <c r="AC3" s="180"/>
      <c r="AD3" s="178" t="s">
        <v>11</v>
      </c>
      <c r="AE3" s="179"/>
      <c r="AF3" s="180"/>
      <c r="AG3" s="4"/>
      <c r="AH3" s="181" t="str">
        <f>CONCATENATE(G6,"CF")</f>
        <v>06/22Core_eCF</v>
      </c>
      <c r="AI3" s="182"/>
      <c r="AJ3" s="182"/>
      <c r="AK3" s="182"/>
      <c r="AL3" s="182"/>
      <c r="AM3" s="4"/>
      <c r="AN3" s="4"/>
    </row>
    <row r="4" spans="3:41" ht="15.75" thickBot="1" x14ac:dyDescent="0.3">
      <c r="C4" s="5" t="s">
        <v>12</v>
      </c>
      <c r="D4" s="6">
        <v>44369</v>
      </c>
      <c r="E4" s="7"/>
      <c r="F4" s="8"/>
      <c r="G4" s="8" t="s">
        <v>13</v>
      </c>
      <c r="H4" s="9">
        <f>RSQ(I7:I220,G7:G220)</f>
        <v>0.1581285948083983</v>
      </c>
      <c r="I4" s="88"/>
      <c r="J4" s="10" t="s">
        <v>14</v>
      </c>
      <c r="K4" s="11" t="s">
        <v>15</v>
      </c>
      <c r="L4" s="11" t="s">
        <v>16</v>
      </c>
      <c r="M4" s="12"/>
      <c r="N4" s="10" t="s">
        <v>14</v>
      </c>
      <c r="O4" s="11" t="s">
        <v>17</v>
      </c>
      <c r="P4" s="11" t="s">
        <v>18</v>
      </c>
      <c r="Q4" s="12"/>
      <c r="R4" s="4"/>
      <c r="S4" s="4"/>
      <c r="T4" s="13" t="s">
        <v>19</v>
      </c>
      <c r="U4" s="14" t="s">
        <v>20</v>
      </c>
      <c r="V4" s="13" t="s">
        <v>19</v>
      </c>
      <c r="W4" s="14" t="s">
        <v>20</v>
      </c>
      <c r="X4" s="13" t="s">
        <v>21</v>
      </c>
      <c r="Y4" s="14" t="s">
        <v>22</v>
      </c>
      <c r="Z4" s="13" t="s">
        <v>23</v>
      </c>
      <c r="AA4" s="13" t="s">
        <v>7</v>
      </c>
      <c r="AB4" s="14" t="s">
        <v>24</v>
      </c>
      <c r="AC4" s="13" t="s">
        <v>25</v>
      </c>
      <c r="AD4" s="14" t="s">
        <v>26</v>
      </c>
      <c r="AE4" s="13" t="s">
        <v>24</v>
      </c>
      <c r="AF4" s="14" t="s">
        <v>25</v>
      </c>
      <c r="AG4" s="15"/>
      <c r="AH4" s="16" t="s">
        <v>14</v>
      </c>
      <c r="AI4" s="17" t="s">
        <v>17</v>
      </c>
      <c r="AJ4" s="17" t="s">
        <v>18</v>
      </c>
      <c r="AK4" s="18"/>
      <c r="AM4" s="15"/>
      <c r="AN4" s="1"/>
    </row>
    <row r="5" spans="3:41" ht="15.75" thickBot="1" x14ac:dyDescent="0.3">
      <c r="C5" s="5" t="s">
        <v>37</v>
      </c>
      <c r="D5" s="61">
        <f>SLOPE(C35:C215,D35:D215)</f>
        <v>-12.727959548100259</v>
      </c>
      <c r="E5" s="62">
        <f>SLOPE(C35:C214,D35:D214)</f>
        <v>-12.727959548100259</v>
      </c>
      <c r="F5" s="8"/>
      <c r="G5" s="8" t="s">
        <v>27</v>
      </c>
      <c r="H5" s="19">
        <f>D4</f>
        <v>44369</v>
      </c>
      <c r="I5" s="89"/>
      <c r="J5" s="20">
        <f>1-(SUM(M7:M220))/COUNT(G7:G220)</f>
        <v>0.66666666666666674</v>
      </c>
      <c r="K5" s="21">
        <f>IF(G7&gt;0.1,AVERAGE(K7:K220),0)</f>
        <v>0.64624592819640247</v>
      </c>
      <c r="L5" s="21">
        <f>AVERAGE(L7:L220)</f>
        <v>0.85977875484861643</v>
      </c>
      <c r="M5" s="22"/>
      <c r="N5" s="20">
        <f>1-(SUM(Q7:Q220))/COUNT(L7:L220)</f>
        <v>1</v>
      </c>
      <c r="O5" s="21">
        <f>AVERAGE(O7:O220)</f>
        <v>-4.736951571734001E-15</v>
      </c>
      <c r="P5" s="21">
        <f>AVERAGE(P7:P220)</f>
        <v>0.70625360970495399</v>
      </c>
      <c r="Q5" s="22"/>
      <c r="R5" s="2"/>
      <c r="S5" s="23" t="s">
        <v>6</v>
      </c>
      <c r="T5" s="24">
        <f>100-$E$6</f>
        <v>23.598410967854178</v>
      </c>
      <c r="U5" s="25">
        <f>-$E$5</f>
        <v>12.727959548100259</v>
      </c>
      <c r="V5" s="24">
        <f>$E$6</f>
        <v>76.401589032145822</v>
      </c>
      <c r="W5" s="25">
        <f>$E$5</f>
        <v>-12.727959548100259</v>
      </c>
      <c r="X5" s="26">
        <v>5.4</v>
      </c>
      <c r="Y5" s="27">
        <f>X5*U5+T5</f>
        <v>92.329392527595587</v>
      </c>
      <c r="Z5" s="27">
        <f>100-Y5</f>
        <v>7.6706074724044129</v>
      </c>
      <c r="AA5" s="28">
        <v>85</v>
      </c>
      <c r="AB5" s="29">
        <f>(AA5-T5)/U5</f>
        <v>4.8241502339870701</v>
      </c>
      <c r="AC5" s="27">
        <f>100-AA5</f>
        <v>15</v>
      </c>
      <c r="AD5" s="28">
        <v>5</v>
      </c>
      <c r="AE5" s="29">
        <f>(AD5-V5)/W5</f>
        <v>5.6098221213158261</v>
      </c>
      <c r="AF5" s="30">
        <f>100-AD5</f>
        <v>95</v>
      </c>
      <c r="AG5" s="15"/>
      <c r="AH5" s="20">
        <f>1-(SUM(AK7:AK220))/COUNT(G7:G220)</f>
        <v>0</v>
      </c>
      <c r="AI5" s="21">
        <f>AVERAGE(AI7:AI220)</f>
        <v>821.42459281964022</v>
      </c>
      <c r="AJ5" s="21">
        <f>AVERAGE(AJ7:AJ220)</f>
        <v>821.42459281964022</v>
      </c>
      <c r="AK5" s="22"/>
      <c r="AM5" s="31">
        <v>181</v>
      </c>
      <c r="AN5" s="31">
        <v>0</v>
      </c>
    </row>
    <row r="6" spans="3:41" ht="15.75" thickBot="1" x14ac:dyDescent="0.3">
      <c r="C6" s="5" t="s">
        <v>38</v>
      </c>
      <c r="D6" s="61">
        <f>INTERCEPT(C35:C214,D35:D214)</f>
        <v>77.047834960342229</v>
      </c>
      <c r="E6" s="62">
        <f>D6-$K$5</f>
        <v>76.401589032145822</v>
      </c>
      <c r="F6" s="8" t="s">
        <v>45</v>
      </c>
      <c r="G6" s="8" t="str">
        <f>CONCATENATE(TEXT(H5,"mm/dd"),"Core_e")</f>
        <v>06/22Core_e</v>
      </c>
      <c r="H6" s="8" t="str">
        <f>CONCATENATE(TEXT(H5,"mm/dd"),"Core_AV%")</f>
        <v>06/22Core_AV%</v>
      </c>
      <c r="I6" s="32" t="s">
        <v>28</v>
      </c>
      <c r="J6" s="33" t="s">
        <v>29</v>
      </c>
      <c r="K6" s="34" t="s">
        <v>30</v>
      </c>
      <c r="L6" s="34" t="s">
        <v>31</v>
      </c>
      <c r="M6" s="35"/>
      <c r="N6" s="33" t="s">
        <v>29</v>
      </c>
      <c r="O6" s="34" t="s">
        <v>30</v>
      </c>
      <c r="P6" s="34" t="s">
        <v>31</v>
      </c>
      <c r="Q6" s="35"/>
      <c r="R6" s="36"/>
      <c r="S6" s="37"/>
      <c r="T6" s="38"/>
      <c r="U6" s="38"/>
      <c r="V6" s="38"/>
      <c r="W6" s="38"/>
      <c r="X6" s="39"/>
      <c r="Y6" s="40"/>
      <c r="Z6" s="40"/>
      <c r="AA6" s="40"/>
      <c r="AB6" s="39"/>
      <c r="AC6" s="40"/>
      <c r="AD6" s="40"/>
      <c r="AE6" s="41"/>
      <c r="AF6" s="42"/>
      <c r="AH6" s="43" t="s">
        <v>29</v>
      </c>
      <c r="AI6" s="44" t="s">
        <v>30</v>
      </c>
      <c r="AJ6" s="44" t="s">
        <v>31</v>
      </c>
      <c r="AK6" s="35"/>
      <c r="AL6" s="43" t="s">
        <v>32</v>
      </c>
      <c r="AM6" s="36" t="s">
        <v>33</v>
      </c>
      <c r="AN6" s="36" t="s">
        <v>34</v>
      </c>
      <c r="AO6" s="36" t="s">
        <v>35</v>
      </c>
    </row>
    <row r="7" spans="3:41" ht="15.75" thickBot="1" x14ac:dyDescent="0.3">
      <c r="C7" s="5" t="s">
        <v>39</v>
      </c>
      <c r="D7" s="61">
        <f>RSQ(D35:D214,E35:E214)</f>
        <v>0.99767864586863098</v>
      </c>
      <c r="E7" s="63">
        <f>D7</f>
        <v>0.99767864586863098</v>
      </c>
      <c r="F7" s="45">
        <v>26.2</v>
      </c>
      <c r="G7" s="45">
        <v>5.5359999999999996</v>
      </c>
      <c r="H7" s="45">
        <v>6.5499999999999972</v>
      </c>
      <c r="I7" s="46">
        <f>IF(G7&gt;1,100-H7,"")</f>
        <v>93.45</v>
      </c>
      <c r="J7" s="46">
        <f>IF(G7&gt;1,100-(G7*D$5+D$6),"")</f>
        <v>93.414149097940793</v>
      </c>
      <c r="K7" s="47">
        <f t="shared" ref="K7:K70" si="0">IF(G7&gt;1,I7-J7,"")</f>
        <v>3.5850902059209488E-2</v>
      </c>
      <c r="L7" s="47">
        <f t="shared" ref="L7:L70" si="1">IF(G7&gt;1,ABS(K7),"")</f>
        <v>3.5850902059209488E-2</v>
      </c>
      <c r="M7" s="48">
        <f>IF($G7&gt;1.2,IF(L7&gt;1.2,1,0),0)</f>
        <v>0</v>
      </c>
      <c r="N7" s="46">
        <f t="shared" ref="N7:N70" si="2">IF(G7&gt;1,J7+$K$5,"")</f>
        <v>94.060395026137201</v>
      </c>
      <c r="O7" s="47">
        <f t="shared" ref="O7:O70" si="3">IF(G7&gt;1,I7-N7,"")</f>
        <v>-0.61039502613719776</v>
      </c>
      <c r="P7" s="47">
        <f t="shared" ref="P7:P70" si="4">IF(G7&gt;1,ABS(O7),"")</f>
        <v>0.61039502613719776</v>
      </c>
      <c r="Q7" s="48">
        <f>IF($G7&gt;1.2,IF(P7&gt;1.2,1,0),0)</f>
        <v>0</v>
      </c>
      <c r="R7" s="2"/>
      <c r="S7" s="49" t="s">
        <v>36</v>
      </c>
      <c r="T7" s="50">
        <f>100-$D$6</f>
        <v>22.952165039657771</v>
      </c>
      <c r="U7" s="51">
        <f>-$D$5</f>
        <v>12.727959548100259</v>
      </c>
      <c r="V7" s="50">
        <f>$D$6</f>
        <v>77.047834960342229</v>
      </c>
      <c r="W7" s="51">
        <f>$D$5</f>
        <v>-12.727959548100259</v>
      </c>
      <c r="X7" s="52">
        <f>X5</f>
        <v>5.4</v>
      </c>
      <c r="Y7" s="53">
        <f>X7*U7+T7</f>
        <v>91.68314659939918</v>
      </c>
      <c r="Z7" s="53">
        <f>100-Y7</f>
        <v>8.3168534006008201</v>
      </c>
      <c r="AA7" s="54">
        <f>AA5</f>
        <v>85</v>
      </c>
      <c r="AB7" s="55">
        <f>(AA7-T7)/U7</f>
        <v>4.8749239597955292</v>
      </c>
      <c r="AC7" s="53">
        <f>100-AA7</f>
        <v>15</v>
      </c>
      <c r="AD7" s="54">
        <f>AD5</f>
        <v>5</v>
      </c>
      <c r="AE7" s="55">
        <f>(AD7-V7)/W7</f>
        <v>5.6605958471242861</v>
      </c>
      <c r="AF7" s="56">
        <f>100-AD7</f>
        <v>95</v>
      </c>
      <c r="AH7" s="57">
        <f>IF(G7&gt;1,IF($E$10&gt;0,100-(#REF!/(1+(AL7/#REF!)^#REF!)^#REF!+#REF!/(AL7-1))*100,100-(AL7*D$5+D$6)*100),"")</f>
        <v>-558.58509020592066</v>
      </c>
      <c r="AI7" s="21">
        <f t="shared" ref="AI7:AI70" si="5">IF(G7&gt;1,I7-AH7,"")</f>
        <v>652.03509020592071</v>
      </c>
      <c r="AJ7" s="21">
        <f t="shared" ref="AJ7:AJ70" si="6">IF(G7&gt;1,ABS(AI7),"")</f>
        <v>652.03509020592071</v>
      </c>
      <c r="AK7" s="48">
        <f t="shared" ref="AK7:AK70" si="7">IF($G7&gt;1.2,IF(AJ7&gt;1.2,1,0),0)</f>
        <v>1</v>
      </c>
      <c r="AL7" s="58">
        <f t="shared" ref="AL7:AL70" si="8">IF(G7&gt;0,G7+AN7,"")</f>
        <v>5.5359999999999996</v>
      </c>
      <c r="AM7" s="59">
        <f t="shared" ref="AM7:AM70" si="9">IF(G7&gt;0,$AM$5,"")</f>
        <v>181</v>
      </c>
      <c r="AN7" s="59">
        <f t="shared" ref="AN7:AN70" si="10">IF(G7&gt;0,$AN$5,"")</f>
        <v>0</v>
      </c>
      <c r="AO7" s="60"/>
    </row>
    <row r="8" spans="3:41" ht="15.75" thickBot="1" x14ac:dyDescent="0.3">
      <c r="C8" s="64"/>
      <c r="D8" s="65"/>
      <c r="E8" s="66"/>
      <c r="F8" s="45">
        <v>27.1</v>
      </c>
      <c r="G8" s="45">
        <v>5.3104999999999993</v>
      </c>
      <c r="H8" s="45">
        <v>7.9500000000000028</v>
      </c>
      <c r="I8" s="46">
        <f t="shared" ref="I8:I71" si="11">IF(G8&gt;1,100-H8,"")</f>
        <v>92.05</v>
      </c>
      <c r="J8" s="46">
        <f t="shared" ref="J8:J71" si="12">IF(G8&gt;1,100-(G8*D$5+D$6),"")</f>
        <v>90.54399421984418</v>
      </c>
      <c r="K8" s="47">
        <f t="shared" si="0"/>
        <v>1.5060057801558173</v>
      </c>
      <c r="L8" s="47">
        <f t="shared" si="1"/>
        <v>1.5060057801558173</v>
      </c>
      <c r="M8" s="48">
        <f t="shared" ref="M8:M71" si="13">IF($G8&gt;1.2,IF(L8&gt;1.2,1,0),0)</f>
        <v>1</v>
      </c>
      <c r="N8" s="46">
        <f t="shared" si="2"/>
        <v>91.190240148040587</v>
      </c>
      <c r="O8" s="47">
        <f t="shared" si="3"/>
        <v>0.85975985195941007</v>
      </c>
      <c r="P8" s="47">
        <f t="shared" si="4"/>
        <v>0.85975985195941007</v>
      </c>
      <c r="Q8" s="48">
        <f t="shared" ref="Q8:Q71" si="14">IF($G8&gt;1.2,IF(P8&gt;1.2,1,0),0)</f>
        <v>0</v>
      </c>
      <c r="R8" s="2"/>
      <c r="AH8" s="57">
        <f>IF(G8&gt;1,IF($E$10&gt;0,100-(#REF!/(1+(AL8/#REF!)^#REF!)^#REF!+#REF!/(AL8-1))*100,100-(AL8*D$5+D$6)*100),"")</f>
        <v>-845.60057801558196</v>
      </c>
      <c r="AI8" s="21">
        <f t="shared" si="5"/>
        <v>937.65057801558191</v>
      </c>
      <c r="AJ8" s="21">
        <f t="shared" si="6"/>
        <v>937.65057801558191</v>
      </c>
      <c r="AK8" s="48">
        <f t="shared" si="7"/>
        <v>1</v>
      </c>
      <c r="AL8" s="58">
        <f t="shared" si="8"/>
        <v>5.3104999999999993</v>
      </c>
      <c r="AM8" s="59">
        <f t="shared" si="9"/>
        <v>181</v>
      </c>
      <c r="AN8" s="59">
        <f t="shared" si="10"/>
        <v>0</v>
      </c>
      <c r="AO8" s="60"/>
    </row>
    <row r="9" spans="3:41" x14ac:dyDescent="0.25">
      <c r="C9" s="183" t="str">
        <f>CONCATENATE(TEXT(D4,"mm/dd"),"PuckCurve")</f>
        <v>06/22PuckCurve</v>
      </c>
      <c r="D9" s="184"/>
      <c r="E9" s="185"/>
      <c r="F9" s="94">
        <v>27.2</v>
      </c>
      <c r="G9" s="94">
        <v>5.3477499999999996</v>
      </c>
      <c r="H9" s="94">
        <v>8.6500000000000057</v>
      </c>
      <c r="I9" s="46">
        <f t="shared" si="11"/>
        <v>91.35</v>
      </c>
      <c r="J9" s="46">
        <f t="shared" si="12"/>
        <v>91.018110713010927</v>
      </c>
      <c r="K9" s="47">
        <f t="shared" si="0"/>
        <v>0.3318892869890675</v>
      </c>
      <c r="L9" s="47">
        <f t="shared" si="1"/>
        <v>0.3318892869890675</v>
      </c>
      <c r="M9" s="48">
        <f t="shared" si="13"/>
        <v>0</v>
      </c>
      <c r="N9" s="46">
        <f t="shared" si="2"/>
        <v>91.664356641207334</v>
      </c>
      <c r="O9" s="47">
        <f t="shared" si="3"/>
        <v>-0.31435664120733975</v>
      </c>
      <c r="P9" s="47">
        <f t="shared" si="4"/>
        <v>0.31435664120733975</v>
      </c>
      <c r="Q9" s="48">
        <f t="shared" si="14"/>
        <v>0</v>
      </c>
      <c r="R9" s="2"/>
      <c r="AH9" s="57">
        <f>IF(G9&gt;1,IF($E$10&gt;0,100-(#REF!/(1+(AL9/#REF!)^#REF!)^#REF!+#REF!/(AL9-1))*100,100-(AL9*D$5+D$6)*100),"")</f>
        <v>-798.18892869890738</v>
      </c>
      <c r="AI9" s="21">
        <f t="shared" si="5"/>
        <v>889.5389286989074</v>
      </c>
      <c r="AJ9" s="21">
        <f t="shared" si="6"/>
        <v>889.5389286989074</v>
      </c>
      <c r="AK9" s="48">
        <f t="shared" si="7"/>
        <v>1</v>
      </c>
      <c r="AL9" s="58">
        <f t="shared" si="8"/>
        <v>5.3477499999999996</v>
      </c>
      <c r="AM9" s="59">
        <f t="shared" si="9"/>
        <v>181</v>
      </c>
      <c r="AN9" s="59">
        <f t="shared" si="10"/>
        <v>0</v>
      </c>
      <c r="AO9" s="60"/>
    </row>
    <row r="10" spans="3:41" x14ac:dyDescent="0.25">
      <c r="C10" s="67">
        <v>4</v>
      </c>
      <c r="D10" s="68" t="s">
        <v>43</v>
      </c>
      <c r="E10" s="69"/>
      <c r="F10" s="94">
        <v>28.1</v>
      </c>
      <c r="G10" s="94">
        <v>5.3987500000000006</v>
      </c>
      <c r="H10" s="94">
        <v>7.4000000000000057</v>
      </c>
      <c r="I10" s="46">
        <f t="shared" si="11"/>
        <v>92.6</v>
      </c>
      <c r="J10" s="46">
        <f t="shared" si="12"/>
        <v>91.667236649964053</v>
      </c>
      <c r="K10" s="47">
        <f t="shared" si="0"/>
        <v>0.93276335003594113</v>
      </c>
      <c r="L10" s="47">
        <f t="shared" si="1"/>
        <v>0.93276335003594113</v>
      </c>
      <c r="M10" s="48">
        <f t="shared" si="13"/>
        <v>0</v>
      </c>
      <c r="N10" s="46">
        <f t="shared" si="2"/>
        <v>92.31348257816046</v>
      </c>
      <c r="O10" s="47">
        <f t="shared" si="3"/>
        <v>0.28651742183953388</v>
      </c>
      <c r="P10" s="47">
        <f t="shared" si="4"/>
        <v>0.28651742183953388</v>
      </c>
      <c r="Q10" s="48">
        <f t="shared" si="14"/>
        <v>0</v>
      </c>
      <c r="R10" s="2"/>
      <c r="AH10" s="57">
        <f>IF(G10&gt;1,IF($E$10&gt;0,100-(#REF!/(1+(AL10/#REF!)^#REF!)^#REF!+#REF!/(AL10-1))*100,100-(AL10*D$5+D$6)*100),"")</f>
        <v>-733.27633500359468</v>
      </c>
      <c r="AI10" s="21">
        <f t="shared" si="5"/>
        <v>825.8763350035947</v>
      </c>
      <c r="AJ10" s="21">
        <f t="shared" si="6"/>
        <v>825.8763350035947</v>
      </c>
      <c r="AK10" s="48">
        <f t="shared" si="7"/>
        <v>1</v>
      </c>
      <c r="AL10" s="58">
        <f t="shared" si="8"/>
        <v>5.3987500000000006</v>
      </c>
      <c r="AM10" s="59">
        <f t="shared" si="9"/>
        <v>181</v>
      </c>
      <c r="AN10" s="59">
        <f t="shared" si="10"/>
        <v>0</v>
      </c>
      <c r="AO10" s="60"/>
    </row>
    <row r="11" spans="3:41" ht="15.75" thickBot="1" x14ac:dyDescent="0.3">
      <c r="C11" s="70" t="s">
        <v>40</v>
      </c>
      <c r="D11" s="71" t="s">
        <v>41</v>
      </c>
      <c r="E11" s="72" t="str">
        <f>CONCATENATE(C9,"_C")</f>
        <v>06/22PuckCurve_C</v>
      </c>
      <c r="F11" s="93">
        <v>28.2</v>
      </c>
      <c r="G11" s="93">
        <v>5.3754999999999997</v>
      </c>
      <c r="H11" s="93">
        <v>7</v>
      </c>
      <c r="I11" s="46">
        <f t="shared" si="11"/>
        <v>93</v>
      </c>
      <c r="J11" s="46">
        <f t="shared" si="12"/>
        <v>91.371311590470711</v>
      </c>
      <c r="K11" s="47">
        <f t="shared" si="0"/>
        <v>1.6286884095292891</v>
      </c>
      <c r="L11" s="47">
        <f t="shared" si="1"/>
        <v>1.6286884095292891</v>
      </c>
      <c r="M11" s="48">
        <f t="shared" si="13"/>
        <v>1</v>
      </c>
      <c r="N11" s="46">
        <f t="shared" si="2"/>
        <v>92.017557518667118</v>
      </c>
      <c r="O11" s="47">
        <f t="shared" si="3"/>
        <v>0.98244248133288181</v>
      </c>
      <c r="P11" s="47">
        <f t="shared" si="4"/>
        <v>0.98244248133288181</v>
      </c>
      <c r="Q11" s="48">
        <f t="shared" si="14"/>
        <v>0</v>
      </c>
      <c r="R11" s="2"/>
      <c r="AH11" s="57">
        <f>IF(G11&gt;1,IF($E$10&gt;0,100-(#REF!/(1+(AL11/#REF!)^#REF!)^#REF!+#REF!/(AL11-1))*100,100-(AL11*D$5+D$6)*100),"")</f>
        <v>-762.86884095292885</v>
      </c>
      <c r="AI11" s="21">
        <f t="shared" si="5"/>
        <v>855.86884095292885</v>
      </c>
      <c r="AJ11" s="21">
        <f t="shared" si="6"/>
        <v>855.86884095292885</v>
      </c>
      <c r="AK11" s="48">
        <f t="shared" si="7"/>
        <v>1</v>
      </c>
      <c r="AL11" s="58">
        <f t="shared" si="8"/>
        <v>5.3754999999999997</v>
      </c>
      <c r="AM11" s="59">
        <f t="shared" si="9"/>
        <v>181</v>
      </c>
      <c r="AN11" s="59">
        <f t="shared" si="10"/>
        <v>0</v>
      </c>
      <c r="AO11" s="60"/>
    </row>
    <row r="12" spans="3:41" ht="15.75" thickBot="1" x14ac:dyDescent="0.3">
      <c r="C12" s="73">
        <f>C10</f>
        <v>4</v>
      </c>
      <c r="D12" s="74">
        <f>100-(D$5*$C12+D$6)</f>
        <v>73.864003232058806</v>
      </c>
      <c r="E12" s="75">
        <f>100-($E$5*C12+$E$6)</f>
        <v>74.510249160255213</v>
      </c>
      <c r="F12" s="93">
        <v>28.2</v>
      </c>
      <c r="G12" s="93">
        <v>5.3754999999999997</v>
      </c>
      <c r="H12" s="93">
        <v>7</v>
      </c>
      <c r="I12" s="46">
        <f t="shared" si="11"/>
        <v>93</v>
      </c>
      <c r="J12" s="46">
        <f t="shared" si="12"/>
        <v>91.371311590470711</v>
      </c>
      <c r="K12" s="47">
        <f t="shared" si="0"/>
        <v>1.6286884095292891</v>
      </c>
      <c r="L12" s="47">
        <f t="shared" si="1"/>
        <v>1.6286884095292891</v>
      </c>
      <c r="M12" s="48">
        <f t="shared" si="13"/>
        <v>1</v>
      </c>
      <c r="N12" s="46">
        <f t="shared" si="2"/>
        <v>92.017557518667118</v>
      </c>
      <c r="O12" s="47">
        <f t="shared" si="3"/>
        <v>0.98244248133288181</v>
      </c>
      <c r="P12" s="47">
        <f t="shared" si="4"/>
        <v>0.98244248133288181</v>
      </c>
      <c r="Q12" s="48">
        <f t="shared" si="14"/>
        <v>0</v>
      </c>
      <c r="R12" s="2"/>
      <c r="AH12" s="57">
        <f>IF(G12&gt;1,IF($E$10&gt;0,100-(#REF!/(1+(AL12/#REF!)^#REF!)^#REF!+#REF!/(AL12-1))*100,100-(AL12*D$5+D$6)*100),"")</f>
        <v>-762.86884095292885</v>
      </c>
      <c r="AI12" s="21">
        <f t="shared" si="5"/>
        <v>855.86884095292885</v>
      </c>
      <c r="AJ12" s="21">
        <f t="shared" si="6"/>
        <v>855.86884095292885</v>
      </c>
      <c r="AK12" s="48">
        <f t="shared" si="7"/>
        <v>1</v>
      </c>
      <c r="AL12" s="58">
        <f t="shared" si="8"/>
        <v>5.3754999999999997</v>
      </c>
      <c r="AM12" s="59">
        <f t="shared" si="9"/>
        <v>181</v>
      </c>
      <c r="AN12" s="59">
        <f t="shared" si="10"/>
        <v>0</v>
      </c>
      <c r="AO12" s="60"/>
    </row>
    <row r="13" spans="3:41" ht="15.75" thickBot="1" x14ac:dyDescent="0.3">
      <c r="C13" s="76">
        <f t="shared" ref="C13:C31" si="15">C12+0.1</f>
        <v>4.0999999999999996</v>
      </c>
      <c r="D13" s="74">
        <f t="shared" ref="D13:D31" si="16">100-(D$5*$C13+D$6)</f>
        <v>75.136799186868828</v>
      </c>
      <c r="E13" s="75">
        <f t="shared" ref="E13:E31" si="17">100-($E$5*C13+$E$6)</f>
        <v>75.783045115065235</v>
      </c>
      <c r="F13" s="93">
        <v>29.1</v>
      </c>
      <c r="G13" s="93">
        <v>5.3885000000000005</v>
      </c>
      <c r="H13" s="93">
        <v>7.75</v>
      </c>
      <c r="I13" s="46">
        <f t="shared" si="11"/>
        <v>92.25</v>
      </c>
      <c r="J13" s="46">
        <f t="shared" si="12"/>
        <v>91.536775064596029</v>
      </c>
      <c r="K13" s="47">
        <f t="shared" si="0"/>
        <v>0.71322493540397147</v>
      </c>
      <c r="L13" s="47">
        <f t="shared" si="1"/>
        <v>0.71322493540397147</v>
      </c>
      <c r="M13" s="48">
        <f t="shared" si="13"/>
        <v>0</v>
      </c>
      <c r="N13" s="46">
        <f t="shared" si="2"/>
        <v>92.183020992792436</v>
      </c>
      <c r="O13" s="47">
        <f t="shared" si="3"/>
        <v>6.6979007207564223E-2</v>
      </c>
      <c r="P13" s="47">
        <f t="shared" si="4"/>
        <v>6.6979007207564223E-2</v>
      </c>
      <c r="Q13" s="48">
        <f t="shared" si="14"/>
        <v>0</v>
      </c>
      <c r="R13" s="2"/>
      <c r="AH13" s="57">
        <f>IF(G13&gt;1,IF($E$10&gt;0,100-(#REF!/(1+(AL13/#REF!)^#REF!)^#REF!+#REF!/(AL13-1))*100,100-(AL13*D$5+D$6)*100),"")</f>
        <v>-746.32249354039709</v>
      </c>
      <c r="AI13" s="21">
        <f t="shared" si="5"/>
        <v>838.57249354039709</v>
      </c>
      <c r="AJ13" s="21">
        <f t="shared" si="6"/>
        <v>838.57249354039709</v>
      </c>
      <c r="AK13" s="48">
        <f t="shared" si="7"/>
        <v>1</v>
      </c>
      <c r="AL13" s="58">
        <f t="shared" si="8"/>
        <v>5.3885000000000005</v>
      </c>
      <c r="AM13" s="59">
        <f t="shared" si="9"/>
        <v>181</v>
      </c>
      <c r="AN13" s="59">
        <f t="shared" si="10"/>
        <v>0</v>
      </c>
      <c r="AO13" s="60"/>
    </row>
    <row r="14" spans="3:41" ht="15.75" thickBot="1" x14ac:dyDescent="0.3">
      <c r="C14" s="76">
        <f t="shared" si="15"/>
        <v>4.1999999999999993</v>
      </c>
      <c r="D14" s="74">
        <f t="shared" si="16"/>
        <v>76.409595141678849</v>
      </c>
      <c r="E14" s="75">
        <f t="shared" si="17"/>
        <v>77.055841069875257</v>
      </c>
      <c r="F14" s="93">
        <v>29.2</v>
      </c>
      <c r="G14" s="93">
        <v>5.4429999999999996</v>
      </c>
      <c r="H14" s="93">
        <v>8.25</v>
      </c>
      <c r="I14" s="46">
        <f t="shared" si="11"/>
        <v>91.75</v>
      </c>
      <c r="J14" s="46">
        <f t="shared" si="12"/>
        <v>92.230448859967481</v>
      </c>
      <c r="K14" s="47">
        <f t="shared" si="0"/>
        <v>-0.48044885996748121</v>
      </c>
      <c r="L14" s="47">
        <f t="shared" si="1"/>
        <v>0.48044885996748121</v>
      </c>
      <c r="M14" s="48">
        <f t="shared" si="13"/>
        <v>0</v>
      </c>
      <c r="N14" s="46">
        <f t="shared" si="2"/>
        <v>92.876694788163888</v>
      </c>
      <c r="O14" s="47">
        <f t="shared" si="3"/>
        <v>-1.1266947881638885</v>
      </c>
      <c r="P14" s="47">
        <f t="shared" si="4"/>
        <v>1.1266947881638885</v>
      </c>
      <c r="Q14" s="48">
        <f t="shared" si="14"/>
        <v>0</v>
      </c>
      <c r="R14" s="2"/>
      <c r="AH14" s="57">
        <f>IF(G14&gt;1,IF($E$10&gt;0,100-(#REF!/(1+(AL14/#REF!)^#REF!)^#REF!+#REF!/(AL14-1))*100,100-(AL14*D$5+D$6)*100),"")</f>
        <v>-676.95511400325188</v>
      </c>
      <c r="AI14" s="21">
        <f t="shared" si="5"/>
        <v>768.70511400325188</v>
      </c>
      <c r="AJ14" s="21">
        <f t="shared" si="6"/>
        <v>768.70511400325188</v>
      </c>
      <c r="AK14" s="48">
        <f t="shared" si="7"/>
        <v>1</v>
      </c>
      <c r="AL14" s="58">
        <f t="shared" si="8"/>
        <v>5.4429999999999996</v>
      </c>
      <c r="AM14" s="59">
        <f t="shared" si="9"/>
        <v>181</v>
      </c>
      <c r="AN14" s="59">
        <f t="shared" si="10"/>
        <v>0</v>
      </c>
      <c r="AO14" s="60"/>
    </row>
    <row r="15" spans="3:41" ht="15.75" thickBot="1" x14ac:dyDescent="0.3">
      <c r="C15" s="76">
        <f t="shared" si="15"/>
        <v>4.2999999999999989</v>
      </c>
      <c r="D15" s="74">
        <f t="shared" si="16"/>
        <v>77.682391096488871</v>
      </c>
      <c r="E15" s="75">
        <f t="shared" si="17"/>
        <v>78.328637024685278</v>
      </c>
      <c r="F15" s="93">
        <v>29.2</v>
      </c>
      <c r="G15" s="93">
        <v>5.4429999999999996</v>
      </c>
      <c r="H15" s="93">
        <v>8.25</v>
      </c>
      <c r="I15" s="46">
        <f t="shared" si="11"/>
        <v>91.75</v>
      </c>
      <c r="J15" s="46">
        <f t="shared" si="12"/>
        <v>92.230448859967481</v>
      </c>
      <c r="K15" s="47">
        <f t="shared" si="0"/>
        <v>-0.48044885996748121</v>
      </c>
      <c r="L15" s="47">
        <f t="shared" si="1"/>
        <v>0.48044885996748121</v>
      </c>
      <c r="M15" s="48">
        <f t="shared" si="13"/>
        <v>0</v>
      </c>
      <c r="N15" s="46">
        <f t="shared" si="2"/>
        <v>92.876694788163888</v>
      </c>
      <c r="O15" s="47">
        <f t="shared" si="3"/>
        <v>-1.1266947881638885</v>
      </c>
      <c r="P15" s="47">
        <f t="shared" si="4"/>
        <v>1.1266947881638885</v>
      </c>
      <c r="Q15" s="48">
        <f t="shared" si="14"/>
        <v>0</v>
      </c>
      <c r="R15" s="2"/>
      <c r="AH15" s="57">
        <f>IF(G15&gt;1,IF($E$10&gt;0,100-(#REF!/(1+(AL15/#REF!)^#REF!)^#REF!+#REF!/(AL15-1))*100,100-(AL15*D$5+D$6)*100),"")</f>
        <v>-676.95511400325188</v>
      </c>
      <c r="AI15" s="21">
        <f t="shared" si="5"/>
        <v>768.70511400325188</v>
      </c>
      <c r="AJ15" s="21">
        <f t="shared" si="6"/>
        <v>768.70511400325188</v>
      </c>
      <c r="AK15" s="48">
        <f t="shared" si="7"/>
        <v>1</v>
      </c>
      <c r="AL15" s="58">
        <f t="shared" si="8"/>
        <v>5.4429999999999996</v>
      </c>
      <c r="AM15" s="59">
        <f t="shared" si="9"/>
        <v>181</v>
      </c>
      <c r="AN15" s="59">
        <f t="shared" si="10"/>
        <v>0</v>
      </c>
      <c r="AO15" s="60"/>
    </row>
    <row r="16" spans="3:41" ht="15.75" thickBot="1" x14ac:dyDescent="0.3">
      <c r="C16" s="76">
        <f t="shared" si="15"/>
        <v>4.3999999999999986</v>
      </c>
      <c r="D16" s="74">
        <f t="shared" si="16"/>
        <v>78.955187051298893</v>
      </c>
      <c r="E16" s="75">
        <f t="shared" si="17"/>
        <v>79.6014329794953</v>
      </c>
      <c r="F16" s="93"/>
      <c r="G16" s="93"/>
      <c r="H16" s="93"/>
      <c r="I16" s="46" t="str">
        <f t="shared" si="11"/>
        <v/>
      </c>
      <c r="J16" s="46" t="str">
        <f t="shared" si="12"/>
        <v/>
      </c>
      <c r="K16" s="47" t="str">
        <f t="shared" si="0"/>
        <v/>
      </c>
      <c r="L16" s="47" t="str">
        <f t="shared" si="1"/>
        <v/>
      </c>
      <c r="M16" s="48">
        <f t="shared" si="13"/>
        <v>0</v>
      </c>
      <c r="N16" s="46" t="str">
        <f t="shared" si="2"/>
        <v/>
      </c>
      <c r="O16" s="47" t="str">
        <f t="shared" si="3"/>
        <v/>
      </c>
      <c r="P16" s="47" t="str">
        <f t="shared" si="4"/>
        <v/>
      </c>
      <c r="Q16" s="48">
        <f t="shared" si="14"/>
        <v>0</v>
      </c>
      <c r="R16" s="2"/>
      <c r="AH16" s="57" t="str">
        <f>IF(G16&gt;1,IF($E$10&gt;0,100-(#REF!/(1+(AL16/#REF!)^#REF!)^#REF!+#REF!/(AL16-1))*100,100-(AL16*D$5+D$6)*100),"")</f>
        <v/>
      </c>
      <c r="AI16" s="21" t="str">
        <f t="shared" si="5"/>
        <v/>
      </c>
      <c r="AJ16" s="21" t="str">
        <f t="shared" si="6"/>
        <v/>
      </c>
      <c r="AK16" s="48">
        <f t="shared" si="7"/>
        <v>0</v>
      </c>
      <c r="AL16" s="58" t="str">
        <f t="shared" si="8"/>
        <v/>
      </c>
      <c r="AM16" s="59" t="str">
        <f t="shared" si="9"/>
        <v/>
      </c>
      <c r="AN16" s="59" t="str">
        <f t="shared" si="10"/>
        <v/>
      </c>
      <c r="AO16" s="60"/>
    </row>
    <row r="17" spans="3:41" ht="15.75" thickBot="1" x14ac:dyDescent="0.3">
      <c r="C17" s="76">
        <f t="shared" si="15"/>
        <v>4.4999999999999982</v>
      </c>
      <c r="D17" s="74">
        <f t="shared" si="16"/>
        <v>80.227983006108914</v>
      </c>
      <c r="E17" s="75">
        <f t="shared" si="17"/>
        <v>80.874228934305322</v>
      </c>
      <c r="F17" s="93"/>
      <c r="G17" s="93"/>
      <c r="H17" s="93"/>
      <c r="I17" s="46" t="str">
        <f t="shared" si="11"/>
        <v/>
      </c>
      <c r="J17" s="46" t="str">
        <f t="shared" si="12"/>
        <v/>
      </c>
      <c r="K17" s="47" t="str">
        <f t="shared" si="0"/>
        <v/>
      </c>
      <c r="L17" s="47" t="str">
        <f t="shared" si="1"/>
        <v/>
      </c>
      <c r="M17" s="48">
        <f t="shared" si="13"/>
        <v>0</v>
      </c>
      <c r="N17" s="46" t="str">
        <f t="shared" si="2"/>
        <v/>
      </c>
      <c r="O17" s="47" t="str">
        <f t="shared" si="3"/>
        <v/>
      </c>
      <c r="P17" s="47" t="str">
        <f t="shared" si="4"/>
        <v/>
      </c>
      <c r="Q17" s="48">
        <f t="shared" si="14"/>
        <v>0</v>
      </c>
      <c r="R17" s="2"/>
      <c r="AH17" s="57" t="str">
        <f>IF(G17&gt;1,IF($E$10&gt;0,100-(#REF!/(1+(AL17/#REF!)^#REF!)^#REF!+#REF!/(AL17-1))*100,100-(AL17*D$5+D$6)*100),"")</f>
        <v/>
      </c>
      <c r="AI17" s="21" t="str">
        <f t="shared" si="5"/>
        <v/>
      </c>
      <c r="AJ17" s="21" t="str">
        <f t="shared" si="6"/>
        <v/>
      </c>
      <c r="AK17" s="48">
        <f t="shared" si="7"/>
        <v>0</v>
      </c>
      <c r="AL17" s="58" t="str">
        <f t="shared" si="8"/>
        <v/>
      </c>
      <c r="AM17" s="59" t="str">
        <f t="shared" si="9"/>
        <v/>
      </c>
      <c r="AN17" s="59" t="str">
        <f t="shared" si="10"/>
        <v/>
      </c>
      <c r="AO17" s="60"/>
    </row>
    <row r="18" spans="3:41" ht="15.75" thickBot="1" x14ac:dyDescent="0.3">
      <c r="C18" s="76">
        <f t="shared" si="15"/>
        <v>4.5999999999999979</v>
      </c>
      <c r="D18" s="74">
        <f t="shared" si="16"/>
        <v>81.500778960918936</v>
      </c>
      <c r="E18" s="75">
        <f t="shared" si="17"/>
        <v>82.147024889115343</v>
      </c>
      <c r="F18" s="93"/>
      <c r="G18" s="93"/>
      <c r="H18" s="93"/>
      <c r="I18" s="46" t="str">
        <f t="shared" si="11"/>
        <v/>
      </c>
      <c r="J18" s="46" t="str">
        <f t="shared" si="12"/>
        <v/>
      </c>
      <c r="K18" s="47" t="str">
        <f t="shared" si="0"/>
        <v/>
      </c>
      <c r="L18" s="47" t="str">
        <f t="shared" si="1"/>
        <v/>
      </c>
      <c r="M18" s="48">
        <f t="shared" si="13"/>
        <v>0</v>
      </c>
      <c r="N18" s="46" t="str">
        <f t="shared" si="2"/>
        <v/>
      </c>
      <c r="O18" s="47" t="str">
        <f t="shared" si="3"/>
        <v/>
      </c>
      <c r="P18" s="47" t="str">
        <f t="shared" si="4"/>
        <v/>
      </c>
      <c r="Q18" s="48">
        <f t="shared" si="14"/>
        <v>0</v>
      </c>
      <c r="R18" s="2"/>
      <c r="AH18" s="57" t="str">
        <f>IF(G18&gt;1,IF($E$10&gt;0,100-(#REF!/(1+(AL18/#REF!)^#REF!)^#REF!+#REF!/(AL18-1))*100,100-(AL18*D$5+D$6)*100),"")</f>
        <v/>
      </c>
      <c r="AI18" s="21" t="str">
        <f t="shared" si="5"/>
        <v/>
      </c>
      <c r="AJ18" s="21" t="str">
        <f t="shared" si="6"/>
        <v/>
      </c>
      <c r="AK18" s="48">
        <f t="shared" si="7"/>
        <v>0</v>
      </c>
      <c r="AL18" s="58" t="str">
        <f t="shared" si="8"/>
        <v/>
      </c>
      <c r="AM18" s="59" t="str">
        <f t="shared" si="9"/>
        <v/>
      </c>
      <c r="AN18" s="59" t="str">
        <f t="shared" si="10"/>
        <v/>
      </c>
      <c r="AO18" s="60"/>
    </row>
    <row r="19" spans="3:41" ht="15.75" thickBot="1" x14ac:dyDescent="0.3">
      <c r="C19" s="76">
        <f t="shared" si="15"/>
        <v>4.6999999999999975</v>
      </c>
      <c r="D19" s="74">
        <f t="shared" si="16"/>
        <v>82.773574915728958</v>
      </c>
      <c r="E19" s="75">
        <f t="shared" si="17"/>
        <v>83.419820843925365</v>
      </c>
      <c r="F19" s="93"/>
      <c r="G19" s="93"/>
      <c r="H19" s="93"/>
      <c r="I19" s="46" t="str">
        <f t="shared" si="11"/>
        <v/>
      </c>
      <c r="J19" s="46" t="str">
        <f t="shared" si="12"/>
        <v/>
      </c>
      <c r="K19" s="47" t="str">
        <f t="shared" si="0"/>
        <v/>
      </c>
      <c r="L19" s="47" t="str">
        <f t="shared" si="1"/>
        <v/>
      </c>
      <c r="M19" s="48">
        <f t="shared" si="13"/>
        <v>0</v>
      </c>
      <c r="N19" s="46" t="str">
        <f t="shared" si="2"/>
        <v/>
      </c>
      <c r="O19" s="47" t="str">
        <f t="shared" si="3"/>
        <v/>
      </c>
      <c r="P19" s="47" t="str">
        <f t="shared" si="4"/>
        <v/>
      </c>
      <c r="Q19" s="48">
        <f t="shared" si="14"/>
        <v>0</v>
      </c>
      <c r="R19" s="2"/>
      <c r="AH19" s="57" t="str">
        <f>IF(G19&gt;1,IF($E$10&gt;0,100-(#REF!/(1+(AL19/#REF!)^#REF!)^#REF!+#REF!/(AL19-1))*100,100-(AL19*D$5+D$6)*100),"")</f>
        <v/>
      </c>
      <c r="AI19" s="21" t="str">
        <f t="shared" si="5"/>
        <v/>
      </c>
      <c r="AJ19" s="21" t="str">
        <f t="shared" si="6"/>
        <v/>
      </c>
      <c r="AK19" s="48">
        <f t="shared" si="7"/>
        <v>0</v>
      </c>
      <c r="AL19" s="58" t="str">
        <f t="shared" si="8"/>
        <v/>
      </c>
      <c r="AM19" s="59" t="str">
        <f t="shared" si="9"/>
        <v/>
      </c>
      <c r="AN19" s="59" t="str">
        <f t="shared" si="10"/>
        <v/>
      </c>
      <c r="AO19" s="60"/>
    </row>
    <row r="20" spans="3:41" ht="15.75" thickBot="1" x14ac:dyDescent="0.3">
      <c r="C20" s="76">
        <f t="shared" si="15"/>
        <v>4.7999999999999972</v>
      </c>
      <c r="D20" s="74">
        <f t="shared" si="16"/>
        <v>84.046370870538979</v>
      </c>
      <c r="E20" s="75">
        <f t="shared" si="17"/>
        <v>84.692616798735386</v>
      </c>
      <c r="F20" s="93"/>
      <c r="G20" s="93"/>
      <c r="H20" s="93"/>
      <c r="I20" s="46" t="str">
        <f t="shared" si="11"/>
        <v/>
      </c>
      <c r="J20" s="46" t="str">
        <f t="shared" si="12"/>
        <v/>
      </c>
      <c r="K20" s="47" t="str">
        <f t="shared" si="0"/>
        <v/>
      </c>
      <c r="L20" s="47" t="str">
        <f t="shared" si="1"/>
        <v/>
      </c>
      <c r="M20" s="48">
        <f t="shared" si="13"/>
        <v>0</v>
      </c>
      <c r="N20" s="46" t="str">
        <f t="shared" si="2"/>
        <v/>
      </c>
      <c r="O20" s="47" t="str">
        <f t="shared" si="3"/>
        <v/>
      </c>
      <c r="P20" s="47" t="str">
        <f t="shared" si="4"/>
        <v/>
      </c>
      <c r="Q20" s="48">
        <f t="shared" si="14"/>
        <v>0</v>
      </c>
      <c r="R20" s="2"/>
      <c r="AH20" s="57" t="str">
        <f>IF(G20&gt;1,IF($E$10&gt;0,100-(#REF!/(1+(AL20/#REF!)^#REF!)^#REF!+#REF!/(AL20-1))*100,100-(AL20*D$5+D$6)*100),"")</f>
        <v/>
      </c>
      <c r="AI20" s="21" t="str">
        <f t="shared" si="5"/>
        <v/>
      </c>
      <c r="AJ20" s="21" t="str">
        <f t="shared" si="6"/>
        <v/>
      </c>
      <c r="AK20" s="48">
        <f t="shared" si="7"/>
        <v>0</v>
      </c>
      <c r="AL20" s="58" t="str">
        <f t="shared" si="8"/>
        <v/>
      </c>
      <c r="AM20" s="59" t="str">
        <f t="shared" si="9"/>
        <v/>
      </c>
      <c r="AN20" s="59" t="str">
        <f t="shared" si="10"/>
        <v/>
      </c>
      <c r="AO20" s="60"/>
    </row>
    <row r="21" spans="3:41" ht="15.75" thickBot="1" x14ac:dyDescent="0.3">
      <c r="C21" s="76">
        <f t="shared" si="15"/>
        <v>4.8999999999999968</v>
      </c>
      <c r="D21" s="74">
        <f t="shared" si="16"/>
        <v>85.319166825349001</v>
      </c>
      <c r="E21" s="75">
        <f t="shared" si="17"/>
        <v>85.965412753545408</v>
      </c>
      <c r="F21" s="93"/>
      <c r="G21" s="93"/>
      <c r="H21" s="93"/>
      <c r="I21" s="46" t="str">
        <f t="shared" si="11"/>
        <v/>
      </c>
      <c r="J21" s="46" t="str">
        <f t="shared" si="12"/>
        <v/>
      </c>
      <c r="K21" s="47" t="str">
        <f t="shared" si="0"/>
        <v/>
      </c>
      <c r="L21" s="47" t="str">
        <f t="shared" si="1"/>
        <v/>
      </c>
      <c r="M21" s="48">
        <f t="shared" si="13"/>
        <v>0</v>
      </c>
      <c r="N21" s="46" t="str">
        <f t="shared" si="2"/>
        <v/>
      </c>
      <c r="O21" s="47" t="str">
        <f t="shared" si="3"/>
        <v/>
      </c>
      <c r="P21" s="47" t="str">
        <f t="shared" si="4"/>
        <v/>
      </c>
      <c r="Q21" s="48">
        <f t="shared" si="14"/>
        <v>0</v>
      </c>
      <c r="R21" s="2"/>
      <c r="AH21" s="57" t="str">
        <f>IF(G21&gt;1,IF($E$10&gt;0,100-(#REF!/(1+(AL21/#REF!)^#REF!)^#REF!+#REF!/(AL21-1))*100,100-(AL21*D$5+D$6)*100),"")</f>
        <v/>
      </c>
      <c r="AI21" s="21" t="str">
        <f t="shared" si="5"/>
        <v/>
      </c>
      <c r="AJ21" s="21" t="str">
        <f t="shared" si="6"/>
        <v/>
      </c>
      <c r="AK21" s="48">
        <f t="shared" si="7"/>
        <v>0</v>
      </c>
      <c r="AL21" s="58" t="str">
        <f t="shared" si="8"/>
        <v/>
      </c>
      <c r="AM21" s="59" t="str">
        <f t="shared" si="9"/>
        <v/>
      </c>
      <c r="AN21" s="59" t="str">
        <f t="shared" si="10"/>
        <v/>
      </c>
      <c r="AO21" s="60"/>
    </row>
    <row r="22" spans="3:41" ht="15.75" thickBot="1" x14ac:dyDescent="0.3">
      <c r="C22" s="76">
        <f t="shared" si="15"/>
        <v>4.9999999999999964</v>
      </c>
      <c r="D22" s="74">
        <f t="shared" si="16"/>
        <v>86.591962780159022</v>
      </c>
      <c r="E22" s="75">
        <f t="shared" si="17"/>
        <v>87.23820870835543</v>
      </c>
      <c r="F22" s="93"/>
      <c r="G22" s="93"/>
      <c r="H22" s="93"/>
      <c r="I22" s="46" t="str">
        <f t="shared" si="11"/>
        <v/>
      </c>
      <c r="J22" s="46" t="str">
        <f t="shared" si="12"/>
        <v/>
      </c>
      <c r="K22" s="47" t="str">
        <f t="shared" si="0"/>
        <v/>
      </c>
      <c r="L22" s="47" t="str">
        <f t="shared" si="1"/>
        <v/>
      </c>
      <c r="M22" s="48">
        <f t="shared" si="13"/>
        <v>0</v>
      </c>
      <c r="N22" s="46" t="str">
        <f t="shared" si="2"/>
        <v/>
      </c>
      <c r="O22" s="47" t="str">
        <f t="shared" si="3"/>
        <v/>
      </c>
      <c r="P22" s="47" t="str">
        <f t="shared" si="4"/>
        <v/>
      </c>
      <c r="Q22" s="48">
        <f t="shared" si="14"/>
        <v>0</v>
      </c>
      <c r="R22" s="2"/>
      <c r="AH22" s="57" t="str">
        <f>IF(G22&gt;1,IF($E$10&gt;0,100-(#REF!/(1+(AL22/#REF!)^#REF!)^#REF!+#REF!/(AL22-1))*100,100-(AL22*D$5+D$6)*100),"")</f>
        <v/>
      </c>
      <c r="AI22" s="21" t="str">
        <f t="shared" si="5"/>
        <v/>
      </c>
      <c r="AJ22" s="21" t="str">
        <f t="shared" si="6"/>
        <v/>
      </c>
      <c r="AK22" s="48">
        <f t="shared" si="7"/>
        <v>0</v>
      </c>
      <c r="AL22" s="58" t="str">
        <f t="shared" si="8"/>
        <v/>
      </c>
      <c r="AM22" s="59" t="str">
        <f t="shared" si="9"/>
        <v/>
      </c>
      <c r="AN22" s="59" t="str">
        <f t="shared" si="10"/>
        <v/>
      </c>
      <c r="AO22" s="60"/>
    </row>
    <row r="23" spans="3:41" ht="15.75" thickBot="1" x14ac:dyDescent="0.3">
      <c r="C23" s="76">
        <f t="shared" si="15"/>
        <v>5.0999999999999961</v>
      </c>
      <c r="D23" s="74">
        <f t="shared" si="16"/>
        <v>87.864758734969044</v>
      </c>
      <c r="E23" s="75">
        <f t="shared" si="17"/>
        <v>88.511004663165451</v>
      </c>
      <c r="F23" s="93"/>
      <c r="G23" s="93"/>
      <c r="H23" s="93"/>
      <c r="I23" s="46" t="str">
        <f t="shared" si="11"/>
        <v/>
      </c>
      <c r="J23" s="46" t="str">
        <f t="shared" si="12"/>
        <v/>
      </c>
      <c r="K23" s="47" t="str">
        <f t="shared" si="0"/>
        <v/>
      </c>
      <c r="L23" s="47" t="str">
        <f t="shared" si="1"/>
        <v/>
      </c>
      <c r="M23" s="48">
        <f t="shared" si="13"/>
        <v>0</v>
      </c>
      <c r="N23" s="46" t="str">
        <f t="shared" si="2"/>
        <v/>
      </c>
      <c r="O23" s="47" t="str">
        <f t="shared" si="3"/>
        <v/>
      </c>
      <c r="P23" s="47" t="str">
        <f t="shared" si="4"/>
        <v/>
      </c>
      <c r="Q23" s="48">
        <f t="shared" si="14"/>
        <v>0</v>
      </c>
      <c r="R23" s="2"/>
      <c r="AH23" s="57" t="str">
        <f>IF(G23&gt;1,IF($E$10&gt;0,100-(#REF!/(1+(AL23/#REF!)^#REF!)^#REF!+#REF!/(AL23-1))*100,100-(AL23*D$5+D$6)*100),"")</f>
        <v/>
      </c>
      <c r="AI23" s="21" t="str">
        <f t="shared" si="5"/>
        <v/>
      </c>
      <c r="AJ23" s="21" t="str">
        <f t="shared" si="6"/>
        <v/>
      </c>
      <c r="AK23" s="48">
        <f t="shared" si="7"/>
        <v>0</v>
      </c>
      <c r="AL23" s="58" t="str">
        <f t="shared" si="8"/>
        <v/>
      </c>
      <c r="AM23" s="59" t="str">
        <f t="shared" si="9"/>
        <v/>
      </c>
      <c r="AN23" s="59" t="str">
        <f t="shared" si="10"/>
        <v/>
      </c>
      <c r="AO23" s="60"/>
    </row>
    <row r="24" spans="3:41" ht="15.75" thickBot="1" x14ac:dyDescent="0.3">
      <c r="C24" s="76">
        <f t="shared" si="15"/>
        <v>5.1999999999999957</v>
      </c>
      <c r="D24" s="74">
        <f t="shared" si="16"/>
        <v>89.137554689779066</v>
      </c>
      <c r="E24" s="75">
        <f t="shared" si="17"/>
        <v>89.783800617975473</v>
      </c>
      <c r="F24" s="93"/>
      <c r="G24" s="93"/>
      <c r="H24" s="93"/>
      <c r="I24" s="46" t="str">
        <f t="shared" si="11"/>
        <v/>
      </c>
      <c r="J24" s="46" t="str">
        <f t="shared" si="12"/>
        <v/>
      </c>
      <c r="K24" s="47" t="str">
        <f t="shared" si="0"/>
        <v/>
      </c>
      <c r="L24" s="47" t="str">
        <f t="shared" si="1"/>
        <v/>
      </c>
      <c r="M24" s="48">
        <f t="shared" si="13"/>
        <v>0</v>
      </c>
      <c r="N24" s="46" t="str">
        <f t="shared" si="2"/>
        <v/>
      </c>
      <c r="O24" s="47" t="str">
        <f t="shared" si="3"/>
        <v/>
      </c>
      <c r="P24" s="47" t="str">
        <f t="shared" si="4"/>
        <v/>
      </c>
      <c r="Q24" s="48">
        <f t="shared" si="14"/>
        <v>0</v>
      </c>
      <c r="R24" s="2"/>
      <c r="AH24" s="57" t="str">
        <f>IF(G24&gt;1,IF($E$10&gt;0,100-(#REF!/(1+(AL24/#REF!)^#REF!)^#REF!+#REF!/(AL24-1))*100,100-(AL24*D$5+D$6)*100),"")</f>
        <v/>
      </c>
      <c r="AI24" s="21" t="str">
        <f t="shared" si="5"/>
        <v/>
      </c>
      <c r="AJ24" s="21" t="str">
        <f t="shared" si="6"/>
        <v/>
      </c>
      <c r="AK24" s="48">
        <f t="shared" si="7"/>
        <v>0</v>
      </c>
      <c r="AL24" s="58" t="str">
        <f t="shared" si="8"/>
        <v/>
      </c>
      <c r="AM24" s="59" t="str">
        <f t="shared" si="9"/>
        <v/>
      </c>
      <c r="AN24" s="59" t="str">
        <f t="shared" si="10"/>
        <v/>
      </c>
      <c r="AO24" s="60"/>
    </row>
    <row r="25" spans="3:41" ht="15.75" thickBot="1" x14ac:dyDescent="0.3">
      <c r="C25" s="76">
        <f t="shared" si="15"/>
        <v>5.2999999999999954</v>
      </c>
      <c r="D25" s="74">
        <f t="shared" si="16"/>
        <v>90.410350644589087</v>
      </c>
      <c r="E25" s="75">
        <f t="shared" si="17"/>
        <v>91.056596572785494</v>
      </c>
      <c r="F25" s="93"/>
      <c r="G25" s="93"/>
      <c r="H25" s="93"/>
      <c r="I25" s="46" t="str">
        <f t="shared" si="11"/>
        <v/>
      </c>
      <c r="J25" s="46" t="str">
        <f t="shared" si="12"/>
        <v/>
      </c>
      <c r="K25" s="47" t="str">
        <f t="shared" si="0"/>
        <v/>
      </c>
      <c r="L25" s="47" t="str">
        <f t="shared" si="1"/>
        <v/>
      </c>
      <c r="M25" s="48">
        <f t="shared" si="13"/>
        <v>0</v>
      </c>
      <c r="N25" s="46" t="str">
        <f t="shared" si="2"/>
        <v/>
      </c>
      <c r="O25" s="47" t="str">
        <f t="shared" si="3"/>
        <v/>
      </c>
      <c r="P25" s="47" t="str">
        <f t="shared" si="4"/>
        <v/>
      </c>
      <c r="Q25" s="48">
        <f t="shared" si="14"/>
        <v>0</v>
      </c>
      <c r="R25" s="2"/>
      <c r="AH25" s="57" t="str">
        <f>IF(G25&gt;1,IF($E$10&gt;0,100-(#REF!/(1+(AL25/#REF!)^#REF!)^#REF!+#REF!/(AL25-1))*100,100-(AL25*D$5+D$6)*100),"")</f>
        <v/>
      </c>
      <c r="AI25" s="21" t="str">
        <f t="shared" si="5"/>
        <v/>
      </c>
      <c r="AJ25" s="21" t="str">
        <f t="shared" si="6"/>
        <v/>
      </c>
      <c r="AK25" s="48">
        <f t="shared" si="7"/>
        <v>0</v>
      </c>
      <c r="AL25" s="58" t="str">
        <f t="shared" si="8"/>
        <v/>
      </c>
      <c r="AM25" s="59" t="str">
        <f t="shared" si="9"/>
        <v/>
      </c>
      <c r="AN25" s="59" t="str">
        <f t="shared" si="10"/>
        <v/>
      </c>
      <c r="AO25" s="60"/>
    </row>
    <row r="26" spans="3:41" ht="15.75" thickBot="1" x14ac:dyDescent="0.3">
      <c r="C26" s="76">
        <f t="shared" si="15"/>
        <v>5.399999999999995</v>
      </c>
      <c r="D26" s="74">
        <f t="shared" si="16"/>
        <v>91.683146599399109</v>
      </c>
      <c r="E26" s="75">
        <f t="shared" si="17"/>
        <v>92.329392527595516</v>
      </c>
      <c r="F26" s="93"/>
      <c r="G26" s="93"/>
      <c r="H26" s="93"/>
      <c r="I26" s="46" t="str">
        <f t="shared" si="11"/>
        <v/>
      </c>
      <c r="J26" s="46" t="str">
        <f t="shared" si="12"/>
        <v/>
      </c>
      <c r="K26" s="47" t="str">
        <f t="shared" si="0"/>
        <v/>
      </c>
      <c r="L26" s="47" t="str">
        <f t="shared" si="1"/>
        <v/>
      </c>
      <c r="M26" s="48">
        <f t="shared" si="13"/>
        <v>0</v>
      </c>
      <c r="N26" s="46" t="str">
        <f t="shared" si="2"/>
        <v/>
      </c>
      <c r="O26" s="47" t="str">
        <f t="shared" si="3"/>
        <v/>
      </c>
      <c r="P26" s="47" t="str">
        <f t="shared" si="4"/>
        <v/>
      </c>
      <c r="Q26" s="48">
        <f t="shared" si="14"/>
        <v>0</v>
      </c>
      <c r="R26" s="2"/>
      <c r="AH26" s="57" t="str">
        <f>IF(G26&gt;1,IF($E$10&gt;0,100-(#REF!/(1+(AL26/#REF!)^#REF!)^#REF!+#REF!/(AL26-1))*100,100-(AL26*D$5+D$6)*100),"")</f>
        <v/>
      </c>
      <c r="AI26" s="21" t="str">
        <f t="shared" si="5"/>
        <v/>
      </c>
      <c r="AJ26" s="21" t="str">
        <f t="shared" si="6"/>
        <v/>
      </c>
      <c r="AK26" s="48">
        <f t="shared" si="7"/>
        <v>0</v>
      </c>
      <c r="AL26" s="58" t="str">
        <f t="shared" si="8"/>
        <v/>
      </c>
      <c r="AM26" s="59" t="str">
        <f t="shared" si="9"/>
        <v/>
      </c>
      <c r="AN26" s="59" t="str">
        <f t="shared" si="10"/>
        <v/>
      </c>
      <c r="AO26" s="60"/>
    </row>
    <row r="27" spans="3:41" ht="15.75" thickBot="1" x14ac:dyDescent="0.3">
      <c r="C27" s="76">
        <f t="shared" si="15"/>
        <v>5.4999999999999947</v>
      </c>
      <c r="D27" s="74">
        <f t="shared" si="16"/>
        <v>92.95594255420913</v>
      </c>
      <c r="E27" s="75">
        <f t="shared" si="17"/>
        <v>93.602188482405538</v>
      </c>
      <c r="F27" s="45"/>
      <c r="G27" s="45"/>
      <c r="H27" s="45"/>
      <c r="I27" s="46" t="str">
        <f t="shared" si="11"/>
        <v/>
      </c>
      <c r="J27" s="46" t="str">
        <f t="shared" si="12"/>
        <v/>
      </c>
      <c r="K27" s="47" t="str">
        <f t="shared" si="0"/>
        <v/>
      </c>
      <c r="L27" s="47" t="str">
        <f t="shared" si="1"/>
        <v/>
      </c>
      <c r="M27" s="48">
        <f t="shared" si="13"/>
        <v>0</v>
      </c>
      <c r="N27" s="46" t="str">
        <f t="shared" si="2"/>
        <v/>
      </c>
      <c r="O27" s="47" t="str">
        <f t="shared" si="3"/>
        <v/>
      </c>
      <c r="P27" s="47" t="str">
        <f t="shared" si="4"/>
        <v/>
      </c>
      <c r="Q27" s="48">
        <f t="shared" si="14"/>
        <v>0</v>
      </c>
      <c r="R27" s="2"/>
      <c r="AH27" s="57" t="str">
        <f>IF(G27&gt;1,IF($E$10&gt;0,100-(#REF!/(1+(AL27/#REF!)^#REF!)^#REF!+#REF!/(AL27-1))*100,100-(AL27*D$5+D$6)*100),"")</f>
        <v/>
      </c>
      <c r="AI27" s="21" t="str">
        <f t="shared" si="5"/>
        <v/>
      </c>
      <c r="AJ27" s="21" t="str">
        <f t="shared" si="6"/>
        <v/>
      </c>
      <c r="AK27" s="48">
        <f t="shared" si="7"/>
        <v>0</v>
      </c>
      <c r="AL27" s="58" t="str">
        <f t="shared" si="8"/>
        <v/>
      </c>
      <c r="AM27" s="59" t="str">
        <f t="shared" si="9"/>
        <v/>
      </c>
      <c r="AN27" s="59" t="str">
        <f t="shared" si="10"/>
        <v/>
      </c>
      <c r="AO27" s="60"/>
    </row>
    <row r="28" spans="3:41" ht="15.75" thickBot="1" x14ac:dyDescent="0.3">
      <c r="C28" s="76">
        <f t="shared" si="15"/>
        <v>5.5999999999999943</v>
      </c>
      <c r="D28" s="74">
        <f t="shared" si="16"/>
        <v>94.228738509019152</v>
      </c>
      <c r="E28" s="75">
        <f t="shared" si="17"/>
        <v>94.874984437215559</v>
      </c>
      <c r="F28" s="45"/>
      <c r="G28" s="45"/>
      <c r="H28" s="45"/>
      <c r="I28" s="46" t="str">
        <f t="shared" si="11"/>
        <v/>
      </c>
      <c r="J28" s="46" t="str">
        <f t="shared" si="12"/>
        <v/>
      </c>
      <c r="K28" s="47" t="str">
        <f t="shared" si="0"/>
        <v/>
      </c>
      <c r="L28" s="47" t="str">
        <f t="shared" si="1"/>
        <v/>
      </c>
      <c r="M28" s="48">
        <f t="shared" si="13"/>
        <v>0</v>
      </c>
      <c r="N28" s="46" t="str">
        <f t="shared" si="2"/>
        <v/>
      </c>
      <c r="O28" s="47" t="str">
        <f t="shared" si="3"/>
        <v/>
      </c>
      <c r="P28" s="47" t="str">
        <f t="shared" si="4"/>
        <v/>
      </c>
      <c r="Q28" s="48">
        <f t="shared" si="14"/>
        <v>0</v>
      </c>
      <c r="R28" s="2"/>
      <c r="AH28" s="57" t="str">
        <f>IF(G28&gt;1,IF($E$10&gt;0,100-(#REF!/(1+(AL28/#REF!)^#REF!)^#REF!+#REF!/(AL28-1))*100,100-(AL28*D$5+D$6)*100),"")</f>
        <v/>
      </c>
      <c r="AI28" s="21" t="str">
        <f t="shared" si="5"/>
        <v/>
      </c>
      <c r="AJ28" s="21" t="str">
        <f t="shared" si="6"/>
        <v/>
      </c>
      <c r="AK28" s="48">
        <f t="shared" si="7"/>
        <v>0</v>
      </c>
      <c r="AL28" s="58" t="str">
        <f t="shared" si="8"/>
        <v/>
      </c>
      <c r="AM28" s="59" t="str">
        <f t="shared" si="9"/>
        <v/>
      </c>
      <c r="AN28" s="59" t="str">
        <f t="shared" si="10"/>
        <v/>
      </c>
      <c r="AO28" s="60"/>
    </row>
    <row r="29" spans="3:41" ht="15.75" thickBot="1" x14ac:dyDescent="0.3">
      <c r="C29" s="76">
        <f t="shared" si="15"/>
        <v>5.699999999999994</v>
      </c>
      <c r="D29" s="74">
        <f t="shared" si="16"/>
        <v>95.501534463829174</v>
      </c>
      <c r="E29" s="75">
        <f t="shared" si="17"/>
        <v>96.147780392025581</v>
      </c>
      <c r="F29" s="45"/>
      <c r="G29" s="45"/>
      <c r="H29" s="45"/>
      <c r="I29" s="46" t="str">
        <f t="shared" si="11"/>
        <v/>
      </c>
      <c r="J29" s="46" t="str">
        <f t="shared" si="12"/>
        <v/>
      </c>
      <c r="K29" s="47" t="str">
        <f t="shared" si="0"/>
        <v/>
      </c>
      <c r="L29" s="47" t="str">
        <f t="shared" si="1"/>
        <v/>
      </c>
      <c r="M29" s="48">
        <f t="shared" si="13"/>
        <v>0</v>
      </c>
      <c r="N29" s="46" t="str">
        <f t="shared" si="2"/>
        <v/>
      </c>
      <c r="O29" s="47" t="str">
        <f t="shared" si="3"/>
        <v/>
      </c>
      <c r="P29" s="47" t="str">
        <f t="shared" si="4"/>
        <v/>
      </c>
      <c r="Q29" s="48">
        <f t="shared" si="14"/>
        <v>0</v>
      </c>
      <c r="R29" s="2"/>
      <c r="AH29" s="57" t="str">
        <f>IF(G29&gt;1,IF($E$10&gt;0,100-(#REF!/(1+(AL29/#REF!)^#REF!)^#REF!+#REF!/(AL29-1))*100,100-(AL29*D$5+D$6)*100),"")</f>
        <v/>
      </c>
      <c r="AI29" s="21" t="str">
        <f t="shared" si="5"/>
        <v/>
      </c>
      <c r="AJ29" s="21" t="str">
        <f t="shared" si="6"/>
        <v/>
      </c>
      <c r="AK29" s="48">
        <f t="shared" si="7"/>
        <v>0</v>
      </c>
      <c r="AL29" s="58" t="str">
        <f t="shared" si="8"/>
        <v/>
      </c>
      <c r="AM29" s="59" t="str">
        <f t="shared" si="9"/>
        <v/>
      </c>
      <c r="AN29" s="59" t="str">
        <f t="shared" si="10"/>
        <v/>
      </c>
      <c r="AO29" s="60"/>
    </row>
    <row r="30" spans="3:41" ht="15.75" thickBot="1" x14ac:dyDescent="0.3">
      <c r="C30" s="76">
        <f t="shared" si="15"/>
        <v>5.7999999999999936</v>
      </c>
      <c r="D30" s="74">
        <f t="shared" si="16"/>
        <v>96.774330418639195</v>
      </c>
      <c r="E30" s="75">
        <f t="shared" si="17"/>
        <v>97.420576346835603</v>
      </c>
      <c r="F30" s="45"/>
      <c r="G30" s="45"/>
      <c r="H30" s="45"/>
      <c r="I30" s="46" t="str">
        <f t="shared" si="11"/>
        <v/>
      </c>
      <c r="J30" s="46" t="str">
        <f t="shared" si="12"/>
        <v/>
      </c>
      <c r="K30" s="47" t="str">
        <f t="shared" si="0"/>
        <v/>
      </c>
      <c r="L30" s="47" t="str">
        <f t="shared" si="1"/>
        <v/>
      </c>
      <c r="M30" s="48">
        <f t="shared" si="13"/>
        <v>0</v>
      </c>
      <c r="N30" s="46" t="str">
        <f t="shared" si="2"/>
        <v/>
      </c>
      <c r="O30" s="47" t="str">
        <f t="shared" si="3"/>
        <v/>
      </c>
      <c r="P30" s="47" t="str">
        <f t="shared" si="4"/>
        <v/>
      </c>
      <c r="Q30" s="48">
        <f t="shared" si="14"/>
        <v>0</v>
      </c>
      <c r="R30" s="2"/>
      <c r="AH30" s="57" t="str">
        <f>IF(G30&gt;1,IF($E$10&gt;0,100-(#REF!/(1+(AL30/#REF!)^#REF!)^#REF!+#REF!/(AL30-1))*100,100-(AL30*D$5+D$6)*100),"")</f>
        <v/>
      </c>
      <c r="AI30" s="21" t="str">
        <f t="shared" si="5"/>
        <v/>
      </c>
      <c r="AJ30" s="21" t="str">
        <f t="shared" si="6"/>
        <v/>
      </c>
      <c r="AK30" s="48">
        <f t="shared" si="7"/>
        <v>0</v>
      </c>
      <c r="AL30" s="58" t="str">
        <f t="shared" si="8"/>
        <v/>
      </c>
      <c r="AM30" s="59" t="str">
        <f t="shared" si="9"/>
        <v/>
      </c>
      <c r="AN30" s="59" t="str">
        <f t="shared" si="10"/>
        <v/>
      </c>
      <c r="AO30" s="60"/>
    </row>
    <row r="31" spans="3:41" ht="15.75" thickBot="1" x14ac:dyDescent="0.3">
      <c r="C31" s="77">
        <f t="shared" si="15"/>
        <v>5.8999999999999932</v>
      </c>
      <c r="D31" s="74">
        <f t="shared" si="16"/>
        <v>98.047126373449217</v>
      </c>
      <c r="E31" s="75">
        <f t="shared" si="17"/>
        <v>98.693372301645624</v>
      </c>
      <c r="F31" s="45"/>
      <c r="G31" s="45"/>
      <c r="H31" s="45"/>
      <c r="I31" s="46" t="str">
        <f t="shared" si="11"/>
        <v/>
      </c>
      <c r="J31" s="46" t="str">
        <f t="shared" si="12"/>
        <v/>
      </c>
      <c r="K31" s="47" t="str">
        <f t="shared" si="0"/>
        <v/>
      </c>
      <c r="L31" s="47" t="str">
        <f t="shared" si="1"/>
        <v/>
      </c>
      <c r="M31" s="48">
        <f t="shared" si="13"/>
        <v>0</v>
      </c>
      <c r="N31" s="46" t="str">
        <f t="shared" si="2"/>
        <v/>
      </c>
      <c r="O31" s="47" t="str">
        <f t="shared" si="3"/>
        <v/>
      </c>
      <c r="P31" s="47" t="str">
        <f t="shared" si="4"/>
        <v/>
      </c>
      <c r="Q31" s="48">
        <f t="shared" si="14"/>
        <v>0</v>
      </c>
      <c r="R31" s="2"/>
      <c r="AH31" s="57" t="str">
        <f>IF(G31&gt;1,IF($E$10&gt;0,100-(#REF!/(1+(AL31/#REF!)^#REF!)^#REF!+#REF!/(AL31-1))*100,100-(AL31*D$5+D$6)*100),"")</f>
        <v/>
      </c>
      <c r="AI31" s="21" t="str">
        <f t="shared" si="5"/>
        <v/>
      </c>
      <c r="AJ31" s="21" t="str">
        <f t="shared" si="6"/>
        <v/>
      </c>
      <c r="AK31" s="48">
        <f t="shared" si="7"/>
        <v>0</v>
      </c>
      <c r="AL31" s="58" t="str">
        <f t="shared" si="8"/>
        <v/>
      </c>
      <c r="AM31" s="59" t="str">
        <f t="shared" si="9"/>
        <v/>
      </c>
      <c r="AN31" s="59" t="str">
        <f t="shared" si="10"/>
        <v/>
      </c>
      <c r="AO31" s="60"/>
    </row>
    <row r="32" spans="3:41" ht="15.75" thickBot="1" x14ac:dyDescent="0.3">
      <c r="C32" s="78"/>
      <c r="D32" s="79"/>
      <c r="E32" s="80"/>
      <c r="F32" s="45"/>
      <c r="G32" s="45"/>
      <c r="H32" s="45"/>
      <c r="I32" s="46" t="str">
        <f t="shared" si="11"/>
        <v/>
      </c>
      <c r="J32" s="46" t="str">
        <f t="shared" si="12"/>
        <v/>
      </c>
      <c r="K32" s="47" t="str">
        <f t="shared" si="0"/>
        <v/>
      </c>
      <c r="L32" s="47" t="str">
        <f t="shared" si="1"/>
        <v/>
      </c>
      <c r="M32" s="48">
        <f t="shared" si="13"/>
        <v>0</v>
      </c>
      <c r="N32" s="46" t="str">
        <f t="shared" si="2"/>
        <v/>
      </c>
      <c r="O32" s="47" t="str">
        <f t="shared" si="3"/>
        <v/>
      </c>
      <c r="P32" s="47" t="str">
        <f t="shared" si="4"/>
        <v/>
      </c>
      <c r="Q32" s="48">
        <f t="shared" si="14"/>
        <v>0</v>
      </c>
      <c r="R32" s="2"/>
      <c r="AH32" s="57" t="str">
        <f>IF(G32&gt;1,IF($E$10&gt;0,100-(#REF!/(1+(AL32/#REF!)^#REF!)^#REF!+#REF!/(AL32-1))*100,100-(AL32*D$5+D$6)*100),"")</f>
        <v/>
      </c>
      <c r="AI32" s="21" t="str">
        <f t="shared" si="5"/>
        <v/>
      </c>
      <c r="AJ32" s="21" t="str">
        <f t="shared" si="6"/>
        <v/>
      </c>
      <c r="AK32" s="48">
        <f t="shared" si="7"/>
        <v>0</v>
      </c>
      <c r="AL32" s="58" t="str">
        <f t="shared" si="8"/>
        <v/>
      </c>
      <c r="AM32" s="59" t="str">
        <f t="shared" si="9"/>
        <v/>
      </c>
      <c r="AN32" s="59" t="str">
        <f t="shared" si="10"/>
        <v/>
      </c>
      <c r="AO32" s="60"/>
    </row>
    <row r="33" spans="2:41" ht="15.75" thickBot="1" x14ac:dyDescent="0.3">
      <c r="C33" s="186" t="str">
        <f>CONCATENATE(TEXT(D4,"mm/dd"),"pucks")</f>
        <v>06/22pucks</v>
      </c>
      <c r="D33" s="187"/>
      <c r="E33" s="187"/>
      <c r="F33" s="45"/>
      <c r="G33" s="45"/>
      <c r="H33" s="45"/>
      <c r="I33" s="46" t="str">
        <f t="shared" si="11"/>
        <v/>
      </c>
      <c r="J33" s="46" t="str">
        <f t="shared" si="12"/>
        <v/>
      </c>
      <c r="K33" s="47" t="str">
        <f t="shared" si="0"/>
        <v/>
      </c>
      <c r="L33" s="47" t="str">
        <f t="shared" si="1"/>
        <v/>
      </c>
      <c r="M33" s="48">
        <f t="shared" si="13"/>
        <v>0</v>
      </c>
      <c r="N33" s="46" t="str">
        <f t="shared" si="2"/>
        <v/>
      </c>
      <c r="O33" s="47" t="str">
        <f t="shared" si="3"/>
        <v/>
      </c>
      <c r="P33" s="47" t="str">
        <f t="shared" si="4"/>
        <v/>
      </c>
      <c r="Q33" s="48">
        <f t="shared" si="14"/>
        <v>0</v>
      </c>
      <c r="R33" s="2"/>
      <c r="AH33" s="57" t="str">
        <f>IF(G33&gt;1,IF($E$10&gt;0,100-(#REF!/(1+(AL33/#REF!)^#REF!)^#REF!+#REF!/(AL33-1))*100,100-(AL33*D$5+D$6)*100),"")</f>
        <v/>
      </c>
      <c r="AI33" s="21" t="str">
        <f t="shared" si="5"/>
        <v/>
      </c>
      <c r="AJ33" s="21" t="str">
        <f t="shared" si="6"/>
        <v/>
      </c>
      <c r="AK33" s="48">
        <f t="shared" si="7"/>
        <v>0</v>
      </c>
      <c r="AL33" s="58" t="str">
        <f t="shared" si="8"/>
        <v/>
      </c>
      <c r="AM33" s="59" t="str">
        <f t="shared" si="9"/>
        <v/>
      </c>
      <c r="AN33" s="59" t="str">
        <f t="shared" si="10"/>
        <v/>
      </c>
      <c r="AO33" s="60"/>
    </row>
    <row r="34" spans="2:41" ht="15.75" thickBot="1" x14ac:dyDescent="0.3">
      <c r="B34" t="s">
        <v>44</v>
      </c>
      <c r="C34" s="81" t="s">
        <v>42</v>
      </c>
      <c r="D34" s="81" t="s">
        <v>40</v>
      </c>
      <c r="E34" s="81" t="s">
        <v>7</v>
      </c>
      <c r="F34" s="45"/>
      <c r="G34" s="45"/>
      <c r="H34" s="45"/>
      <c r="I34" s="46" t="str">
        <f t="shared" si="11"/>
        <v/>
      </c>
      <c r="J34" s="46" t="str">
        <f t="shared" si="12"/>
        <v/>
      </c>
      <c r="K34" s="47" t="str">
        <f t="shared" si="0"/>
        <v/>
      </c>
      <c r="L34" s="47" t="str">
        <f t="shared" si="1"/>
        <v/>
      </c>
      <c r="M34" s="48">
        <f t="shared" si="13"/>
        <v>0</v>
      </c>
      <c r="N34" s="46" t="str">
        <f t="shared" si="2"/>
        <v/>
      </c>
      <c r="O34" s="47" t="str">
        <f t="shared" si="3"/>
        <v/>
      </c>
      <c r="P34" s="47" t="str">
        <f t="shared" si="4"/>
        <v/>
      </c>
      <c r="Q34" s="48">
        <f t="shared" si="14"/>
        <v>0</v>
      </c>
      <c r="R34" s="2"/>
      <c r="AH34" s="57" t="str">
        <f>IF(G34&gt;1,IF($E$10&gt;0,100-(#REF!/(1+(AL34/#REF!)^#REF!)^#REF!+#REF!/(AL34-1))*100,100-(AL34*D$5+D$6)*100),"")</f>
        <v/>
      </c>
      <c r="AI34" s="21" t="str">
        <f t="shared" si="5"/>
        <v/>
      </c>
      <c r="AJ34" s="21" t="str">
        <f t="shared" si="6"/>
        <v/>
      </c>
      <c r="AK34" s="48">
        <f t="shared" si="7"/>
        <v>0</v>
      </c>
      <c r="AL34" s="58" t="str">
        <f t="shared" si="8"/>
        <v/>
      </c>
      <c r="AM34" s="59" t="str">
        <f t="shared" si="9"/>
        <v/>
      </c>
      <c r="AN34" s="59" t="str">
        <f t="shared" si="10"/>
        <v/>
      </c>
      <c r="AO34" s="60"/>
    </row>
    <row r="35" spans="2:41" x14ac:dyDescent="0.25">
      <c r="B35" s="103" t="s">
        <v>333</v>
      </c>
      <c r="C35" s="103">
        <v>3.8709677419354875</v>
      </c>
      <c r="D35" s="104">
        <v>5.7355</v>
      </c>
      <c r="E35" s="83">
        <f>IF(C35&gt;0,100-(C35),"")</f>
        <v>96.129032258064512</v>
      </c>
      <c r="F35" s="45"/>
      <c r="G35" s="45"/>
      <c r="H35" s="45"/>
      <c r="I35" s="46" t="str">
        <f t="shared" si="11"/>
        <v/>
      </c>
      <c r="J35" s="46" t="str">
        <f t="shared" si="12"/>
        <v/>
      </c>
      <c r="K35" s="47" t="str">
        <f t="shared" si="0"/>
        <v/>
      </c>
      <c r="L35" s="47" t="str">
        <f t="shared" si="1"/>
        <v/>
      </c>
      <c r="M35" s="48">
        <f t="shared" si="13"/>
        <v>0</v>
      </c>
      <c r="N35" s="46" t="str">
        <f t="shared" si="2"/>
        <v/>
      </c>
      <c r="O35" s="47" t="str">
        <f t="shared" si="3"/>
        <v/>
      </c>
      <c r="P35" s="47" t="str">
        <f t="shared" si="4"/>
        <v/>
      </c>
      <c r="Q35" s="48">
        <f t="shared" si="14"/>
        <v>0</v>
      </c>
      <c r="R35" s="2"/>
      <c r="AH35" s="57" t="str">
        <f>IF(G35&gt;1,IF($E$10&gt;0,100-(#REF!/(1+(AL35/#REF!)^#REF!)^#REF!+#REF!/(AL35-1))*100,100-(AL35*D$5+D$6)*100),"")</f>
        <v/>
      </c>
      <c r="AI35" s="21" t="str">
        <f t="shared" si="5"/>
        <v/>
      </c>
      <c r="AJ35" s="21" t="str">
        <f t="shared" si="6"/>
        <v/>
      </c>
      <c r="AK35" s="48">
        <f t="shared" si="7"/>
        <v>0</v>
      </c>
      <c r="AL35" s="58" t="str">
        <f t="shared" si="8"/>
        <v/>
      </c>
      <c r="AM35" s="59" t="str">
        <f t="shared" si="9"/>
        <v/>
      </c>
      <c r="AN35" s="59" t="str">
        <f t="shared" si="10"/>
        <v/>
      </c>
      <c r="AO35" s="60"/>
    </row>
    <row r="36" spans="2:41" x14ac:dyDescent="0.25">
      <c r="B36" s="103" t="s">
        <v>334</v>
      </c>
      <c r="C36" s="103">
        <v>4.653028479743285</v>
      </c>
      <c r="D36" s="104">
        <v>5.7084999999999999</v>
      </c>
      <c r="E36" s="83">
        <f t="shared" ref="E36:E99" si="18">IF(C36&gt;0,100-(C36),"")</f>
        <v>95.346971520256716</v>
      </c>
      <c r="F36" s="45"/>
      <c r="G36" s="45"/>
      <c r="H36" s="45"/>
      <c r="I36" s="46" t="str">
        <f t="shared" si="11"/>
        <v/>
      </c>
      <c r="J36" s="46" t="str">
        <f t="shared" si="12"/>
        <v/>
      </c>
      <c r="K36" s="47" t="str">
        <f t="shared" si="0"/>
        <v/>
      </c>
      <c r="L36" s="47" t="str">
        <f t="shared" si="1"/>
        <v/>
      </c>
      <c r="M36" s="48">
        <f t="shared" si="13"/>
        <v>0</v>
      </c>
      <c r="N36" s="46" t="str">
        <f t="shared" si="2"/>
        <v/>
      </c>
      <c r="O36" s="47" t="str">
        <f t="shared" si="3"/>
        <v/>
      </c>
      <c r="P36" s="47" t="str">
        <f t="shared" si="4"/>
        <v/>
      </c>
      <c r="Q36" s="48">
        <f t="shared" si="14"/>
        <v>0</v>
      </c>
      <c r="R36" s="2"/>
      <c r="AH36" s="57" t="str">
        <f>IF(G36&gt;1,IF($E$10&gt;0,100-(#REF!/(1+(AL36/#REF!)^#REF!)^#REF!+#REF!/(AL36-1))*100,100-(AL36*D$5+D$6)*100),"")</f>
        <v/>
      </c>
      <c r="AI36" s="21" t="str">
        <f t="shared" si="5"/>
        <v/>
      </c>
      <c r="AJ36" s="21" t="str">
        <f t="shared" si="6"/>
        <v/>
      </c>
      <c r="AK36" s="48">
        <f t="shared" si="7"/>
        <v>0</v>
      </c>
      <c r="AL36" s="58" t="str">
        <f t="shared" si="8"/>
        <v/>
      </c>
      <c r="AM36" s="59" t="str">
        <f t="shared" si="9"/>
        <v/>
      </c>
      <c r="AN36" s="59" t="str">
        <f t="shared" si="10"/>
        <v/>
      </c>
      <c r="AO36" s="60"/>
    </row>
    <row r="37" spans="2:41" x14ac:dyDescent="0.25">
      <c r="B37" s="103" t="s">
        <v>335</v>
      </c>
      <c r="C37" s="103">
        <v>4.13156839149618</v>
      </c>
      <c r="D37" s="104">
        <v>5.726</v>
      </c>
      <c r="E37" s="83">
        <f t="shared" si="18"/>
        <v>95.868431608503826</v>
      </c>
      <c r="F37" s="45"/>
      <c r="G37" s="45"/>
      <c r="H37" s="45"/>
      <c r="I37" s="46" t="str">
        <f t="shared" si="11"/>
        <v/>
      </c>
      <c r="J37" s="46" t="str">
        <f t="shared" si="12"/>
        <v/>
      </c>
      <c r="K37" s="47" t="str">
        <f t="shared" si="0"/>
        <v/>
      </c>
      <c r="L37" s="47" t="str">
        <f t="shared" si="1"/>
        <v/>
      </c>
      <c r="M37" s="48">
        <f t="shared" si="13"/>
        <v>0</v>
      </c>
      <c r="N37" s="46" t="str">
        <f t="shared" si="2"/>
        <v/>
      </c>
      <c r="O37" s="47" t="str">
        <f t="shared" si="3"/>
        <v/>
      </c>
      <c r="P37" s="47" t="str">
        <f t="shared" si="4"/>
        <v/>
      </c>
      <c r="Q37" s="48">
        <f t="shared" si="14"/>
        <v>0</v>
      </c>
      <c r="R37" s="2"/>
      <c r="AH37" s="57" t="str">
        <f>IF(G37&gt;1,IF($E$10&gt;0,100-(#REF!/(1+(AL37/#REF!)^#REF!)^#REF!+#REF!/(AL37-1))*100,100-(AL37*D$5+D$6)*100),"")</f>
        <v/>
      </c>
      <c r="AI37" s="21" t="str">
        <f t="shared" si="5"/>
        <v/>
      </c>
      <c r="AJ37" s="21" t="str">
        <f t="shared" si="6"/>
        <v/>
      </c>
      <c r="AK37" s="48">
        <f t="shared" si="7"/>
        <v>0</v>
      </c>
      <c r="AL37" s="58" t="str">
        <f t="shared" si="8"/>
        <v/>
      </c>
      <c r="AM37" s="59" t="str">
        <f t="shared" si="9"/>
        <v/>
      </c>
      <c r="AN37" s="59" t="str">
        <f t="shared" si="10"/>
        <v/>
      </c>
      <c r="AO37" s="60"/>
    </row>
    <row r="38" spans="2:41" x14ac:dyDescent="0.25">
      <c r="B38" s="103" t="s">
        <v>336</v>
      </c>
      <c r="C38" s="103">
        <v>7.9422382671480136</v>
      </c>
      <c r="D38" s="104">
        <v>5.423</v>
      </c>
      <c r="E38" s="83">
        <f t="shared" si="18"/>
        <v>92.057761732851986</v>
      </c>
      <c r="F38" s="45"/>
      <c r="G38" s="45"/>
      <c r="H38" s="45"/>
      <c r="I38" s="46" t="str">
        <f t="shared" si="11"/>
        <v/>
      </c>
      <c r="J38" s="46" t="str">
        <f t="shared" si="12"/>
        <v/>
      </c>
      <c r="K38" s="47" t="str">
        <f t="shared" si="0"/>
        <v/>
      </c>
      <c r="L38" s="47" t="str">
        <f t="shared" si="1"/>
        <v/>
      </c>
      <c r="M38" s="48">
        <f t="shared" si="13"/>
        <v>0</v>
      </c>
      <c r="N38" s="46" t="str">
        <f t="shared" si="2"/>
        <v/>
      </c>
      <c r="O38" s="47" t="str">
        <f t="shared" si="3"/>
        <v/>
      </c>
      <c r="P38" s="47" t="str">
        <f t="shared" si="4"/>
        <v/>
      </c>
      <c r="Q38" s="48">
        <f t="shared" si="14"/>
        <v>0</v>
      </c>
      <c r="R38" s="2"/>
      <c r="AH38" s="57" t="str">
        <f>IF(G38&gt;1,IF($E$10&gt;0,100-(#REF!/(1+(AL38/#REF!)^#REF!)^#REF!+#REF!/(AL38-1))*100,100-(AL38*D$5+D$6)*100),"")</f>
        <v/>
      </c>
      <c r="AI38" s="21" t="str">
        <f t="shared" si="5"/>
        <v/>
      </c>
      <c r="AJ38" s="21" t="str">
        <f t="shared" si="6"/>
        <v/>
      </c>
      <c r="AK38" s="48">
        <f t="shared" si="7"/>
        <v>0</v>
      </c>
      <c r="AL38" s="58" t="str">
        <f t="shared" si="8"/>
        <v/>
      </c>
      <c r="AM38" s="59" t="str">
        <f t="shared" si="9"/>
        <v/>
      </c>
      <c r="AN38" s="59" t="str">
        <f t="shared" si="10"/>
        <v/>
      </c>
      <c r="AO38" s="60"/>
    </row>
    <row r="39" spans="2:41" x14ac:dyDescent="0.25">
      <c r="B39" s="103" t="s">
        <v>337</v>
      </c>
      <c r="C39" s="103">
        <v>11.87324508624147</v>
      </c>
      <c r="D39" s="104">
        <v>5.1229999999999993</v>
      </c>
      <c r="E39" s="83">
        <f t="shared" si="18"/>
        <v>88.126754913758532</v>
      </c>
      <c r="F39" s="45"/>
      <c r="G39" s="45"/>
      <c r="H39" s="45"/>
      <c r="I39" s="46" t="str">
        <f t="shared" si="11"/>
        <v/>
      </c>
      <c r="J39" s="46" t="str">
        <f t="shared" si="12"/>
        <v/>
      </c>
      <c r="K39" s="47" t="str">
        <f t="shared" si="0"/>
        <v/>
      </c>
      <c r="L39" s="47" t="str">
        <f t="shared" si="1"/>
        <v/>
      </c>
      <c r="M39" s="48">
        <f t="shared" si="13"/>
        <v>0</v>
      </c>
      <c r="N39" s="46" t="str">
        <f t="shared" si="2"/>
        <v/>
      </c>
      <c r="O39" s="47" t="str">
        <f t="shared" si="3"/>
        <v/>
      </c>
      <c r="P39" s="47" t="str">
        <f t="shared" si="4"/>
        <v/>
      </c>
      <c r="Q39" s="48">
        <f t="shared" si="14"/>
        <v>0</v>
      </c>
      <c r="R39" s="2"/>
      <c r="AH39" s="57" t="str">
        <f>IF(G39&gt;1,IF($E$10&gt;0,100-(#REF!/(1+(AL39/#REF!)^#REF!)^#REF!+#REF!/(AL39-1))*100,100-(AL39*D$5+D$6)*100),"")</f>
        <v/>
      </c>
      <c r="AI39" s="21" t="str">
        <f t="shared" si="5"/>
        <v/>
      </c>
      <c r="AJ39" s="21" t="str">
        <f t="shared" si="6"/>
        <v/>
      </c>
      <c r="AK39" s="48">
        <f t="shared" si="7"/>
        <v>0</v>
      </c>
      <c r="AL39" s="58" t="str">
        <f t="shared" si="8"/>
        <v/>
      </c>
      <c r="AM39" s="59" t="str">
        <f t="shared" si="9"/>
        <v/>
      </c>
      <c r="AN39" s="59" t="str">
        <f t="shared" si="10"/>
        <v/>
      </c>
      <c r="AO39" s="60"/>
    </row>
    <row r="40" spans="2:41" x14ac:dyDescent="0.25">
      <c r="B40" s="103"/>
      <c r="C40" s="103"/>
      <c r="D40" s="104"/>
      <c r="E40" s="83" t="str">
        <f t="shared" si="18"/>
        <v/>
      </c>
      <c r="F40" s="45"/>
      <c r="G40" s="45"/>
      <c r="H40" s="45"/>
      <c r="I40" s="46" t="str">
        <f t="shared" si="11"/>
        <v/>
      </c>
      <c r="J40" s="46" t="str">
        <f t="shared" si="12"/>
        <v/>
      </c>
      <c r="K40" s="47" t="str">
        <f t="shared" si="0"/>
        <v/>
      </c>
      <c r="L40" s="47" t="str">
        <f t="shared" si="1"/>
        <v/>
      </c>
      <c r="M40" s="48">
        <f t="shared" si="13"/>
        <v>0</v>
      </c>
      <c r="N40" s="46" t="str">
        <f t="shared" si="2"/>
        <v/>
      </c>
      <c r="O40" s="47" t="str">
        <f t="shared" si="3"/>
        <v/>
      </c>
      <c r="P40" s="47" t="str">
        <f t="shared" si="4"/>
        <v/>
      </c>
      <c r="Q40" s="48">
        <f t="shared" si="14"/>
        <v>0</v>
      </c>
      <c r="R40" s="2"/>
      <c r="AH40" s="57" t="str">
        <f>IF(G40&gt;1,IF($E$10&gt;0,100-(#REF!/(1+(AL40/#REF!)^#REF!)^#REF!+#REF!/(AL40-1))*100,100-(AL40*D$5+D$6)*100),"")</f>
        <v/>
      </c>
      <c r="AI40" s="21" t="str">
        <f t="shared" si="5"/>
        <v/>
      </c>
      <c r="AJ40" s="21" t="str">
        <f t="shared" si="6"/>
        <v/>
      </c>
      <c r="AK40" s="48">
        <f t="shared" si="7"/>
        <v>0</v>
      </c>
      <c r="AL40" s="58" t="str">
        <f t="shared" si="8"/>
        <v/>
      </c>
      <c r="AM40" s="59" t="str">
        <f t="shared" si="9"/>
        <v/>
      </c>
      <c r="AN40" s="59" t="str">
        <f t="shared" si="10"/>
        <v/>
      </c>
      <c r="AO40" s="60"/>
    </row>
    <row r="41" spans="2:41" x14ac:dyDescent="0.25">
      <c r="B41" s="103"/>
      <c r="C41" s="103"/>
      <c r="D41" s="104"/>
      <c r="E41" s="83" t="str">
        <f t="shared" si="18"/>
        <v/>
      </c>
      <c r="F41" s="45"/>
      <c r="G41" s="45"/>
      <c r="H41" s="45"/>
      <c r="I41" s="46" t="str">
        <f t="shared" si="11"/>
        <v/>
      </c>
      <c r="J41" s="46" t="str">
        <f t="shared" si="12"/>
        <v/>
      </c>
      <c r="K41" s="47" t="str">
        <f t="shared" si="0"/>
        <v/>
      </c>
      <c r="L41" s="47" t="str">
        <f t="shared" si="1"/>
        <v/>
      </c>
      <c r="M41" s="48">
        <f t="shared" si="13"/>
        <v>0</v>
      </c>
      <c r="N41" s="46" t="str">
        <f t="shared" si="2"/>
        <v/>
      </c>
      <c r="O41" s="47" t="str">
        <f t="shared" si="3"/>
        <v/>
      </c>
      <c r="P41" s="47" t="str">
        <f t="shared" si="4"/>
        <v/>
      </c>
      <c r="Q41" s="48">
        <f t="shared" si="14"/>
        <v>0</v>
      </c>
      <c r="R41" s="2"/>
      <c r="AH41" s="57" t="str">
        <f>IF(G41&gt;1,IF($E$10&gt;0,100-(#REF!/(1+(AL41/#REF!)^#REF!)^#REF!+#REF!/(AL41-1))*100,100-(AL41*D$5+D$6)*100),"")</f>
        <v/>
      </c>
      <c r="AI41" s="21" t="str">
        <f t="shared" si="5"/>
        <v/>
      </c>
      <c r="AJ41" s="21" t="str">
        <f t="shared" si="6"/>
        <v/>
      </c>
      <c r="AK41" s="48">
        <f t="shared" si="7"/>
        <v>0</v>
      </c>
      <c r="AL41" s="58" t="str">
        <f t="shared" si="8"/>
        <v/>
      </c>
      <c r="AM41" s="59" t="str">
        <f t="shared" si="9"/>
        <v/>
      </c>
      <c r="AN41" s="59" t="str">
        <f t="shared" si="10"/>
        <v/>
      </c>
      <c r="AO41" s="60"/>
    </row>
    <row r="42" spans="2:41" x14ac:dyDescent="0.25">
      <c r="B42" s="103"/>
      <c r="C42" s="103"/>
      <c r="D42" s="104"/>
      <c r="E42" s="83" t="str">
        <f t="shared" si="18"/>
        <v/>
      </c>
      <c r="F42" s="45"/>
      <c r="G42" s="45"/>
      <c r="H42" s="45"/>
      <c r="I42" s="46" t="str">
        <f t="shared" si="11"/>
        <v/>
      </c>
      <c r="J42" s="46" t="str">
        <f t="shared" si="12"/>
        <v/>
      </c>
      <c r="K42" s="47" t="str">
        <f t="shared" si="0"/>
        <v/>
      </c>
      <c r="L42" s="47" t="str">
        <f t="shared" si="1"/>
        <v/>
      </c>
      <c r="M42" s="48">
        <f t="shared" si="13"/>
        <v>0</v>
      </c>
      <c r="N42" s="46" t="str">
        <f t="shared" si="2"/>
        <v/>
      </c>
      <c r="O42" s="47" t="str">
        <f t="shared" si="3"/>
        <v/>
      </c>
      <c r="P42" s="47" t="str">
        <f t="shared" si="4"/>
        <v/>
      </c>
      <c r="Q42" s="48">
        <f t="shared" si="14"/>
        <v>0</v>
      </c>
      <c r="R42" s="2"/>
      <c r="AH42" s="57" t="str">
        <f>IF(G42&gt;1,IF($E$10&gt;0,100-(#REF!/(1+(AL42/#REF!)^#REF!)^#REF!+#REF!/(AL42-1))*100,100-(AL42*D$5+D$6)*100),"")</f>
        <v/>
      </c>
      <c r="AI42" s="21" t="str">
        <f t="shared" si="5"/>
        <v/>
      </c>
      <c r="AJ42" s="21" t="str">
        <f t="shared" si="6"/>
        <v/>
      </c>
      <c r="AK42" s="48">
        <f t="shared" si="7"/>
        <v>0</v>
      </c>
      <c r="AL42" s="58" t="str">
        <f t="shared" si="8"/>
        <v/>
      </c>
      <c r="AM42" s="59" t="str">
        <f t="shared" si="9"/>
        <v/>
      </c>
      <c r="AN42" s="59" t="str">
        <f t="shared" si="10"/>
        <v/>
      </c>
      <c r="AO42" s="60"/>
    </row>
    <row r="43" spans="2:41" x14ac:dyDescent="0.25">
      <c r="B43" s="103"/>
      <c r="C43" s="103"/>
      <c r="D43" s="104"/>
      <c r="E43" s="83" t="str">
        <f t="shared" si="18"/>
        <v/>
      </c>
      <c r="F43" s="45"/>
      <c r="G43" s="45"/>
      <c r="H43" s="45"/>
      <c r="I43" s="46" t="str">
        <f t="shared" si="11"/>
        <v/>
      </c>
      <c r="J43" s="46" t="str">
        <f t="shared" si="12"/>
        <v/>
      </c>
      <c r="K43" s="47" t="str">
        <f t="shared" si="0"/>
        <v/>
      </c>
      <c r="L43" s="47" t="str">
        <f t="shared" si="1"/>
        <v/>
      </c>
      <c r="M43" s="48">
        <f t="shared" si="13"/>
        <v>0</v>
      </c>
      <c r="N43" s="46" t="str">
        <f t="shared" si="2"/>
        <v/>
      </c>
      <c r="O43" s="47" t="str">
        <f t="shared" si="3"/>
        <v/>
      </c>
      <c r="P43" s="47" t="str">
        <f t="shared" si="4"/>
        <v/>
      </c>
      <c r="Q43" s="48">
        <f t="shared" si="14"/>
        <v>0</v>
      </c>
      <c r="R43" s="2"/>
      <c r="AH43" s="57" t="str">
        <f>IF(G43&gt;1,IF($E$10&gt;0,100-(#REF!/(1+(AL43/#REF!)^#REF!)^#REF!+#REF!/(AL43-1))*100,100-(AL43*D$5+D$6)*100),"")</f>
        <v/>
      </c>
      <c r="AI43" s="21" t="str">
        <f t="shared" si="5"/>
        <v/>
      </c>
      <c r="AJ43" s="21" t="str">
        <f t="shared" si="6"/>
        <v/>
      </c>
      <c r="AK43" s="48">
        <f t="shared" si="7"/>
        <v>0</v>
      </c>
      <c r="AL43" s="58" t="str">
        <f t="shared" si="8"/>
        <v/>
      </c>
      <c r="AM43" s="59" t="str">
        <f t="shared" si="9"/>
        <v/>
      </c>
      <c r="AN43" s="59" t="str">
        <f t="shared" si="10"/>
        <v/>
      </c>
      <c r="AO43" s="60"/>
    </row>
    <row r="44" spans="2:41" x14ac:dyDescent="0.25">
      <c r="B44" s="103"/>
      <c r="C44" s="103"/>
      <c r="D44" s="104"/>
      <c r="E44" s="83" t="str">
        <f t="shared" si="18"/>
        <v/>
      </c>
      <c r="F44" s="45"/>
      <c r="G44" s="45"/>
      <c r="H44" s="45"/>
      <c r="I44" s="46" t="str">
        <f t="shared" si="11"/>
        <v/>
      </c>
      <c r="J44" s="46" t="str">
        <f t="shared" si="12"/>
        <v/>
      </c>
      <c r="K44" s="47" t="str">
        <f t="shared" si="0"/>
        <v/>
      </c>
      <c r="L44" s="47" t="str">
        <f t="shared" si="1"/>
        <v/>
      </c>
      <c r="M44" s="48">
        <f t="shared" si="13"/>
        <v>0</v>
      </c>
      <c r="N44" s="46" t="str">
        <f t="shared" si="2"/>
        <v/>
      </c>
      <c r="O44" s="47" t="str">
        <f t="shared" si="3"/>
        <v/>
      </c>
      <c r="P44" s="47" t="str">
        <f t="shared" si="4"/>
        <v/>
      </c>
      <c r="Q44" s="48">
        <f t="shared" si="14"/>
        <v>0</v>
      </c>
      <c r="R44" s="2"/>
      <c r="AH44" s="57" t="str">
        <f>IF(G44&gt;1,IF($E$10&gt;0,100-(#REF!/(1+(AL44/#REF!)^#REF!)^#REF!+#REF!/(AL44-1))*100,100-(AL44*D$5+D$6)*100),"")</f>
        <v/>
      </c>
      <c r="AI44" s="21" t="str">
        <f t="shared" si="5"/>
        <v/>
      </c>
      <c r="AJ44" s="21" t="str">
        <f t="shared" si="6"/>
        <v/>
      </c>
      <c r="AK44" s="48">
        <f t="shared" si="7"/>
        <v>0</v>
      </c>
      <c r="AL44" s="58" t="str">
        <f t="shared" si="8"/>
        <v/>
      </c>
      <c r="AM44" s="59" t="str">
        <f t="shared" si="9"/>
        <v/>
      </c>
      <c r="AN44" s="59" t="str">
        <f t="shared" si="10"/>
        <v/>
      </c>
      <c r="AO44" s="60"/>
    </row>
    <row r="45" spans="2:41" x14ac:dyDescent="0.25">
      <c r="C45" s="2"/>
      <c r="E45" s="83" t="str">
        <f t="shared" si="18"/>
        <v/>
      </c>
      <c r="F45" s="45"/>
      <c r="G45" s="45"/>
      <c r="H45" s="45"/>
      <c r="I45" s="46" t="str">
        <f t="shared" si="11"/>
        <v/>
      </c>
      <c r="J45" s="46" t="str">
        <f t="shared" si="12"/>
        <v/>
      </c>
      <c r="K45" s="47" t="str">
        <f t="shared" si="0"/>
        <v/>
      </c>
      <c r="L45" s="47" t="str">
        <f t="shared" si="1"/>
        <v/>
      </c>
      <c r="M45" s="48">
        <f t="shared" si="13"/>
        <v>0</v>
      </c>
      <c r="N45" s="46" t="str">
        <f t="shared" si="2"/>
        <v/>
      </c>
      <c r="O45" s="47" t="str">
        <f t="shared" si="3"/>
        <v/>
      </c>
      <c r="P45" s="47" t="str">
        <f t="shared" si="4"/>
        <v/>
      </c>
      <c r="Q45" s="48">
        <f t="shared" si="14"/>
        <v>0</v>
      </c>
      <c r="R45" s="2"/>
      <c r="AH45" s="57" t="str">
        <f>IF(G45&gt;1,IF($E$10&gt;0,100-(#REF!/(1+(AL45/#REF!)^#REF!)^#REF!+#REF!/(AL45-1))*100,100-(AL45*D$5+D$6)*100),"")</f>
        <v/>
      </c>
      <c r="AI45" s="21" t="str">
        <f t="shared" si="5"/>
        <v/>
      </c>
      <c r="AJ45" s="21" t="str">
        <f t="shared" si="6"/>
        <v/>
      </c>
      <c r="AK45" s="48">
        <f t="shared" si="7"/>
        <v>0</v>
      </c>
      <c r="AL45" s="58" t="str">
        <f t="shared" si="8"/>
        <v/>
      </c>
      <c r="AM45" s="59" t="str">
        <f t="shared" si="9"/>
        <v/>
      </c>
      <c r="AN45" s="59" t="str">
        <f t="shared" si="10"/>
        <v/>
      </c>
      <c r="AO45" s="60"/>
    </row>
    <row r="46" spans="2:41" x14ac:dyDescent="0.25">
      <c r="C46" s="2"/>
      <c r="E46" s="83" t="str">
        <f t="shared" si="18"/>
        <v/>
      </c>
      <c r="F46" s="45"/>
      <c r="G46" s="45"/>
      <c r="H46" s="45"/>
      <c r="I46" s="46" t="str">
        <f t="shared" si="11"/>
        <v/>
      </c>
      <c r="J46" s="46" t="str">
        <f t="shared" si="12"/>
        <v/>
      </c>
      <c r="K46" s="47" t="str">
        <f t="shared" si="0"/>
        <v/>
      </c>
      <c r="L46" s="47" t="str">
        <f t="shared" si="1"/>
        <v/>
      </c>
      <c r="M46" s="48">
        <f t="shared" si="13"/>
        <v>0</v>
      </c>
      <c r="N46" s="46" t="str">
        <f t="shared" si="2"/>
        <v/>
      </c>
      <c r="O46" s="47" t="str">
        <f t="shared" si="3"/>
        <v/>
      </c>
      <c r="P46" s="47" t="str">
        <f t="shared" si="4"/>
        <v/>
      </c>
      <c r="Q46" s="48">
        <f t="shared" si="14"/>
        <v>0</v>
      </c>
      <c r="R46" s="2"/>
      <c r="AH46" s="57" t="str">
        <f>IF(G46&gt;1,IF($E$10&gt;0,100-(#REF!/(1+(AL46/#REF!)^#REF!)^#REF!+#REF!/(AL46-1))*100,100-(AL46*D$5+D$6)*100),"")</f>
        <v/>
      </c>
      <c r="AI46" s="21" t="str">
        <f t="shared" si="5"/>
        <v/>
      </c>
      <c r="AJ46" s="21" t="str">
        <f t="shared" si="6"/>
        <v/>
      </c>
      <c r="AK46" s="48">
        <f t="shared" si="7"/>
        <v>0</v>
      </c>
      <c r="AL46" s="58" t="str">
        <f t="shared" si="8"/>
        <v/>
      </c>
      <c r="AM46" s="59" t="str">
        <f t="shared" si="9"/>
        <v/>
      </c>
      <c r="AN46" s="59" t="str">
        <f t="shared" si="10"/>
        <v/>
      </c>
      <c r="AO46" s="60"/>
    </row>
    <row r="47" spans="2:41" x14ac:dyDescent="0.25">
      <c r="C47" s="82"/>
      <c r="D47" s="45"/>
      <c r="E47" s="83" t="str">
        <f t="shared" si="18"/>
        <v/>
      </c>
      <c r="F47" s="45"/>
      <c r="G47" s="45"/>
      <c r="H47" s="45"/>
      <c r="I47" s="46" t="str">
        <f t="shared" si="11"/>
        <v/>
      </c>
      <c r="J47" s="46" t="str">
        <f t="shared" si="12"/>
        <v/>
      </c>
      <c r="K47" s="47" t="str">
        <f t="shared" si="0"/>
        <v/>
      </c>
      <c r="L47" s="47" t="str">
        <f t="shared" si="1"/>
        <v/>
      </c>
      <c r="M47" s="48">
        <f t="shared" si="13"/>
        <v>0</v>
      </c>
      <c r="N47" s="46" t="str">
        <f t="shared" si="2"/>
        <v/>
      </c>
      <c r="O47" s="47" t="str">
        <f t="shared" si="3"/>
        <v/>
      </c>
      <c r="P47" s="47" t="str">
        <f t="shared" si="4"/>
        <v/>
      </c>
      <c r="Q47" s="48">
        <f t="shared" si="14"/>
        <v>0</v>
      </c>
      <c r="R47" s="2"/>
      <c r="AH47" s="57" t="str">
        <f>IF(G47&gt;1,IF($E$10&gt;0,100-(#REF!/(1+(AL47/#REF!)^#REF!)^#REF!+#REF!/(AL47-1))*100,100-(AL47*D$5+D$6)*100),"")</f>
        <v/>
      </c>
      <c r="AI47" s="21" t="str">
        <f t="shared" si="5"/>
        <v/>
      </c>
      <c r="AJ47" s="21" t="str">
        <f t="shared" si="6"/>
        <v/>
      </c>
      <c r="AK47" s="48">
        <f t="shared" si="7"/>
        <v>0</v>
      </c>
      <c r="AL47" s="58" t="str">
        <f t="shared" si="8"/>
        <v/>
      </c>
      <c r="AM47" s="59" t="str">
        <f t="shared" si="9"/>
        <v/>
      </c>
      <c r="AN47" s="59" t="str">
        <f t="shared" si="10"/>
        <v/>
      </c>
      <c r="AO47" s="60"/>
    </row>
    <row r="48" spans="2:41" x14ac:dyDescent="0.25">
      <c r="C48" s="82"/>
      <c r="D48" s="45"/>
      <c r="E48" s="83" t="str">
        <f t="shared" si="18"/>
        <v/>
      </c>
      <c r="F48" s="45"/>
      <c r="G48" s="45"/>
      <c r="H48" s="45"/>
      <c r="I48" s="46" t="str">
        <f t="shared" si="11"/>
        <v/>
      </c>
      <c r="J48" s="46" t="str">
        <f t="shared" si="12"/>
        <v/>
      </c>
      <c r="K48" s="47" t="str">
        <f t="shared" si="0"/>
        <v/>
      </c>
      <c r="L48" s="47" t="str">
        <f t="shared" si="1"/>
        <v/>
      </c>
      <c r="M48" s="48">
        <f t="shared" si="13"/>
        <v>0</v>
      </c>
      <c r="N48" s="46" t="str">
        <f t="shared" si="2"/>
        <v/>
      </c>
      <c r="O48" s="47" t="str">
        <f t="shared" si="3"/>
        <v/>
      </c>
      <c r="P48" s="47" t="str">
        <f t="shared" si="4"/>
        <v/>
      </c>
      <c r="Q48" s="48">
        <f t="shared" si="14"/>
        <v>0</v>
      </c>
      <c r="R48" s="2"/>
      <c r="AH48" s="57" t="str">
        <f>IF(G48&gt;1,IF($E$10&gt;0,100-(#REF!/(1+(AL48/#REF!)^#REF!)^#REF!+#REF!/(AL48-1))*100,100-(AL48*D$5+D$6)*100),"")</f>
        <v/>
      </c>
      <c r="AI48" s="21" t="str">
        <f t="shared" si="5"/>
        <v/>
      </c>
      <c r="AJ48" s="21" t="str">
        <f t="shared" si="6"/>
        <v/>
      </c>
      <c r="AK48" s="48">
        <f t="shared" si="7"/>
        <v>0</v>
      </c>
      <c r="AL48" s="58" t="str">
        <f t="shared" si="8"/>
        <v/>
      </c>
      <c r="AM48" s="59" t="str">
        <f t="shared" si="9"/>
        <v/>
      </c>
      <c r="AN48" s="59" t="str">
        <f t="shared" si="10"/>
        <v/>
      </c>
      <c r="AO48" s="60"/>
    </row>
    <row r="49" spans="3:41" x14ac:dyDescent="0.25">
      <c r="C49" s="82"/>
      <c r="D49" s="45"/>
      <c r="E49" s="83" t="str">
        <f t="shared" si="18"/>
        <v/>
      </c>
      <c r="F49" s="45"/>
      <c r="G49" s="45"/>
      <c r="H49" s="45"/>
      <c r="I49" s="46" t="str">
        <f t="shared" si="11"/>
        <v/>
      </c>
      <c r="J49" s="46" t="str">
        <f t="shared" si="12"/>
        <v/>
      </c>
      <c r="K49" s="47" t="str">
        <f t="shared" si="0"/>
        <v/>
      </c>
      <c r="L49" s="47" t="str">
        <f t="shared" si="1"/>
        <v/>
      </c>
      <c r="M49" s="48">
        <f t="shared" si="13"/>
        <v>0</v>
      </c>
      <c r="N49" s="46" t="str">
        <f t="shared" si="2"/>
        <v/>
      </c>
      <c r="O49" s="47" t="str">
        <f t="shared" si="3"/>
        <v/>
      </c>
      <c r="P49" s="47" t="str">
        <f t="shared" si="4"/>
        <v/>
      </c>
      <c r="Q49" s="48">
        <f t="shared" si="14"/>
        <v>0</v>
      </c>
      <c r="R49" s="2"/>
      <c r="AH49" s="57" t="str">
        <f>IF(G49&gt;1,IF($E$10&gt;0,100-(#REF!/(1+(AL49/#REF!)^#REF!)^#REF!+#REF!/(AL49-1))*100,100-(AL49*D$5+D$6)*100),"")</f>
        <v/>
      </c>
      <c r="AI49" s="21" t="str">
        <f t="shared" si="5"/>
        <v/>
      </c>
      <c r="AJ49" s="21" t="str">
        <f t="shared" si="6"/>
        <v/>
      </c>
      <c r="AK49" s="48">
        <f t="shared" si="7"/>
        <v>0</v>
      </c>
      <c r="AL49" s="58" t="str">
        <f t="shared" si="8"/>
        <v/>
      </c>
      <c r="AM49" s="59" t="str">
        <f t="shared" si="9"/>
        <v/>
      </c>
      <c r="AN49" s="59" t="str">
        <f t="shared" si="10"/>
        <v/>
      </c>
      <c r="AO49" s="60"/>
    </row>
    <row r="50" spans="3:41" x14ac:dyDescent="0.25">
      <c r="C50" s="82"/>
      <c r="D50" s="45"/>
      <c r="E50" s="83" t="str">
        <f t="shared" si="18"/>
        <v/>
      </c>
      <c r="F50" s="45"/>
      <c r="G50" s="45"/>
      <c r="H50" s="45"/>
      <c r="I50" s="46" t="str">
        <f t="shared" si="11"/>
        <v/>
      </c>
      <c r="J50" s="46" t="str">
        <f t="shared" si="12"/>
        <v/>
      </c>
      <c r="K50" s="47" t="str">
        <f t="shared" si="0"/>
        <v/>
      </c>
      <c r="L50" s="47" t="str">
        <f t="shared" si="1"/>
        <v/>
      </c>
      <c r="M50" s="48">
        <f t="shared" si="13"/>
        <v>0</v>
      </c>
      <c r="N50" s="46" t="str">
        <f t="shared" si="2"/>
        <v/>
      </c>
      <c r="O50" s="47" t="str">
        <f t="shared" si="3"/>
        <v/>
      </c>
      <c r="P50" s="47" t="str">
        <f t="shared" si="4"/>
        <v/>
      </c>
      <c r="Q50" s="48">
        <f t="shared" si="14"/>
        <v>0</v>
      </c>
      <c r="R50" s="2"/>
      <c r="AH50" s="57" t="str">
        <f>IF(G50&gt;1,IF($E$10&gt;0,100-(#REF!/(1+(AL50/#REF!)^#REF!)^#REF!+#REF!/(AL50-1))*100,100-(AL50*D$5+D$6)*100),"")</f>
        <v/>
      </c>
      <c r="AI50" s="21" t="str">
        <f t="shared" si="5"/>
        <v/>
      </c>
      <c r="AJ50" s="21" t="str">
        <f t="shared" si="6"/>
        <v/>
      </c>
      <c r="AK50" s="48">
        <f t="shared" si="7"/>
        <v>0</v>
      </c>
      <c r="AL50" s="58" t="str">
        <f t="shared" si="8"/>
        <v/>
      </c>
      <c r="AM50" s="59" t="str">
        <f t="shared" si="9"/>
        <v/>
      </c>
      <c r="AN50" s="59" t="str">
        <f t="shared" si="10"/>
        <v/>
      </c>
      <c r="AO50" s="60"/>
    </row>
    <row r="51" spans="3:41" x14ac:dyDescent="0.25">
      <c r="C51" s="82"/>
      <c r="D51" s="45"/>
      <c r="E51" s="83" t="str">
        <f t="shared" si="18"/>
        <v/>
      </c>
      <c r="F51" s="45"/>
      <c r="G51" s="45"/>
      <c r="H51" s="45"/>
      <c r="I51" s="46" t="str">
        <f t="shared" si="11"/>
        <v/>
      </c>
      <c r="J51" s="46" t="str">
        <f t="shared" si="12"/>
        <v/>
      </c>
      <c r="K51" s="47" t="str">
        <f t="shared" si="0"/>
        <v/>
      </c>
      <c r="L51" s="47" t="str">
        <f t="shared" si="1"/>
        <v/>
      </c>
      <c r="M51" s="48">
        <f t="shared" si="13"/>
        <v>0</v>
      </c>
      <c r="N51" s="46" t="str">
        <f t="shared" si="2"/>
        <v/>
      </c>
      <c r="O51" s="47" t="str">
        <f t="shared" si="3"/>
        <v/>
      </c>
      <c r="P51" s="47" t="str">
        <f t="shared" si="4"/>
        <v/>
      </c>
      <c r="Q51" s="48">
        <f t="shared" si="14"/>
        <v>0</v>
      </c>
      <c r="R51" s="2"/>
      <c r="AH51" s="57" t="str">
        <f>IF(G51&gt;1,IF($E$10&gt;0,100-(#REF!/(1+(AL51/#REF!)^#REF!)^#REF!+#REF!/(AL51-1))*100,100-(AL51*D$5+D$6)*100),"")</f>
        <v/>
      </c>
      <c r="AI51" s="21" t="str">
        <f t="shared" si="5"/>
        <v/>
      </c>
      <c r="AJ51" s="21" t="str">
        <f t="shared" si="6"/>
        <v/>
      </c>
      <c r="AK51" s="48">
        <f t="shared" si="7"/>
        <v>0</v>
      </c>
      <c r="AL51" s="58" t="str">
        <f t="shared" si="8"/>
        <v/>
      </c>
      <c r="AM51" s="59" t="str">
        <f t="shared" si="9"/>
        <v/>
      </c>
      <c r="AN51" s="59" t="str">
        <f t="shared" si="10"/>
        <v/>
      </c>
      <c r="AO51" s="60"/>
    </row>
    <row r="52" spans="3:41" x14ac:dyDescent="0.25">
      <c r="C52" s="82"/>
      <c r="D52" s="45"/>
      <c r="E52" s="83" t="str">
        <f t="shared" si="18"/>
        <v/>
      </c>
      <c r="F52" s="45"/>
      <c r="G52" s="45"/>
      <c r="H52" s="45"/>
      <c r="I52" s="46" t="str">
        <f t="shared" si="11"/>
        <v/>
      </c>
      <c r="J52" s="46" t="str">
        <f t="shared" si="12"/>
        <v/>
      </c>
      <c r="K52" s="47" t="str">
        <f t="shared" si="0"/>
        <v/>
      </c>
      <c r="L52" s="47" t="str">
        <f t="shared" si="1"/>
        <v/>
      </c>
      <c r="M52" s="48">
        <f t="shared" si="13"/>
        <v>0</v>
      </c>
      <c r="N52" s="46" t="str">
        <f t="shared" si="2"/>
        <v/>
      </c>
      <c r="O52" s="47" t="str">
        <f t="shared" si="3"/>
        <v/>
      </c>
      <c r="P52" s="47" t="str">
        <f t="shared" si="4"/>
        <v/>
      </c>
      <c r="Q52" s="48">
        <f t="shared" si="14"/>
        <v>0</v>
      </c>
      <c r="R52" s="2"/>
      <c r="AH52" s="57" t="str">
        <f>IF(G52&gt;1,IF($E$10&gt;0,100-(#REF!/(1+(AL52/#REF!)^#REF!)^#REF!+#REF!/(AL52-1))*100,100-(AL52*D$5+D$6)*100),"")</f>
        <v/>
      </c>
      <c r="AI52" s="21" t="str">
        <f t="shared" si="5"/>
        <v/>
      </c>
      <c r="AJ52" s="21" t="str">
        <f t="shared" si="6"/>
        <v/>
      </c>
      <c r="AK52" s="48">
        <f t="shared" si="7"/>
        <v>0</v>
      </c>
      <c r="AL52" s="58" t="str">
        <f t="shared" si="8"/>
        <v/>
      </c>
      <c r="AM52" s="59" t="str">
        <f t="shared" si="9"/>
        <v/>
      </c>
      <c r="AN52" s="59" t="str">
        <f t="shared" si="10"/>
        <v/>
      </c>
      <c r="AO52" s="60"/>
    </row>
    <row r="53" spans="3:41" x14ac:dyDescent="0.25">
      <c r="C53" s="82"/>
      <c r="D53" s="45"/>
      <c r="E53" s="83" t="str">
        <f t="shared" si="18"/>
        <v/>
      </c>
      <c r="F53" s="45"/>
      <c r="G53" s="45"/>
      <c r="H53" s="45"/>
      <c r="I53" s="46" t="str">
        <f t="shared" si="11"/>
        <v/>
      </c>
      <c r="J53" s="46" t="str">
        <f t="shared" si="12"/>
        <v/>
      </c>
      <c r="K53" s="47" t="str">
        <f t="shared" si="0"/>
        <v/>
      </c>
      <c r="L53" s="47" t="str">
        <f t="shared" si="1"/>
        <v/>
      </c>
      <c r="M53" s="48">
        <f t="shared" si="13"/>
        <v>0</v>
      </c>
      <c r="N53" s="46" t="str">
        <f t="shared" si="2"/>
        <v/>
      </c>
      <c r="O53" s="47" t="str">
        <f t="shared" si="3"/>
        <v/>
      </c>
      <c r="P53" s="47" t="str">
        <f t="shared" si="4"/>
        <v/>
      </c>
      <c r="Q53" s="48">
        <f t="shared" si="14"/>
        <v>0</v>
      </c>
      <c r="R53" s="2"/>
      <c r="AH53" s="57" t="str">
        <f>IF(G53&gt;1,IF($E$10&gt;0,100-(#REF!/(1+(AL53/#REF!)^#REF!)^#REF!+#REF!/(AL53-1))*100,100-(AL53*D$5+D$6)*100),"")</f>
        <v/>
      </c>
      <c r="AI53" s="21" t="str">
        <f t="shared" si="5"/>
        <v/>
      </c>
      <c r="AJ53" s="21" t="str">
        <f t="shared" si="6"/>
        <v/>
      </c>
      <c r="AK53" s="48">
        <f t="shared" si="7"/>
        <v>0</v>
      </c>
      <c r="AL53" s="58" t="str">
        <f t="shared" si="8"/>
        <v/>
      </c>
      <c r="AM53" s="59" t="str">
        <f t="shared" si="9"/>
        <v/>
      </c>
      <c r="AN53" s="59" t="str">
        <f t="shared" si="10"/>
        <v/>
      </c>
      <c r="AO53" s="60"/>
    </row>
    <row r="54" spans="3:41" x14ac:dyDescent="0.25">
      <c r="C54" s="82"/>
      <c r="D54" s="45"/>
      <c r="E54" s="83" t="str">
        <f t="shared" si="18"/>
        <v/>
      </c>
      <c r="F54" s="45"/>
      <c r="G54" s="45"/>
      <c r="H54" s="45"/>
      <c r="I54" s="46" t="str">
        <f t="shared" si="11"/>
        <v/>
      </c>
      <c r="J54" s="46" t="str">
        <f t="shared" si="12"/>
        <v/>
      </c>
      <c r="K54" s="47" t="str">
        <f t="shared" si="0"/>
        <v/>
      </c>
      <c r="L54" s="47" t="str">
        <f t="shared" si="1"/>
        <v/>
      </c>
      <c r="M54" s="48">
        <f t="shared" si="13"/>
        <v>0</v>
      </c>
      <c r="N54" s="46" t="str">
        <f t="shared" si="2"/>
        <v/>
      </c>
      <c r="O54" s="47" t="str">
        <f t="shared" si="3"/>
        <v/>
      </c>
      <c r="P54" s="47" t="str">
        <f t="shared" si="4"/>
        <v/>
      </c>
      <c r="Q54" s="48">
        <f t="shared" si="14"/>
        <v>0</v>
      </c>
      <c r="R54" s="2"/>
      <c r="AH54" s="57" t="str">
        <f>IF(G54&gt;1,IF($E$10&gt;0,100-(#REF!/(1+(AL54/#REF!)^#REF!)^#REF!+#REF!/(AL54-1))*100,100-(AL54*D$5+D$6)*100),"")</f>
        <v/>
      </c>
      <c r="AI54" s="21" t="str">
        <f t="shared" si="5"/>
        <v/>
      </c>
      <c r="AJ54" s="21" t="str">
        <f t="shared" si="6"/>
        <v/>
      </c>
      <c r="AK54" s="48">
        <f t="shared" si="7"/>
        <v>0</v>
      </c>
      <c r="AL54" s="58" t="str">
        <f t="shared" si="8"/>
        <v/>
      </c>
      <c r="AM54" s="59" t="str">
        <f t="shared" si="9"/>
        <v/>
      </c>
      <c r="AN54" s="59" t="str">
        <f t="shared" si="10"/>
        <v/>
      </c>
      <c r="AO54" s="60"/>
    </row>
    <row r="55" spans="3:41" x14ac:dyDescent="0.25">
      <c r="C55" s="82"/>
      <c r="D55" s="45"/>
      <c r="E55" s="83" t="str">
        <f t="shared" si="18"/>
        <v/>
      </c>
      <c r="F55" s="45"/>
      <c r="G55" s="45"/>
      <c r="H55" s="45"/>
      <c r="I55" s="46" t="str">
        <f t="shared" si="11"/>
        <v/>
      </c>
      <c r="J55" s="46" t="str">
        <f t="shared" si="12"/>
        <v/>
      </c>
      <c r="K55" s="47" t="str">
        <f t="shared" si="0"/>
        <v/>
      </c>
      <c r="L55" s="47" t="str">
        <f t="shared" si="1"/>
        <v/>
      </c>
      <c r="M55" s="48">
        <f t="shared" si="13"/>
        <v>0</v>
      </c>
      <c r="N55" s="46" t="str">
        <f t="shared" si="2"/>
        <v/>
      </c>
      <c r="O55" s="47" t="str">
        <f t="shared" si="3"/>
        <v/>
      </c>
      <c r="P55" s="47" t="str">
        <f t="shared" si="4"/>
        <v/>
      </c>
      <c r="Q55" s="48">
        <f t="shared" si="14"/>
        <v>0</v>
      </c>
      <c r="R55" s="2"/>
      <c r="AH55" s="57" t="str">
        <f>IF(G55&gt;1,IF($E$10&gt;0,100-(#REF!/(1+(AL55/#REF!)^#REF!)^#REF!+#REF!/(AL55-1))*100,100-(AL55*D$5+D$6)*100),"")</f>
        <v/>
      </c>
      <c r="AI55" s="21" t="str">
        <f t="shared" si="5"/>
        <v/>
      </c>
      <c r="AJ55" s="21" t="str">
        <f t="shared" si="6"/>
        <v/>
      </c>
      <c r="AK55" s="48">
        <f t="shared" si="7"/>
        <v>0</v>
      </c>
      <c r="AL55" s="58" t="str">
        <f t="shared" si="8"/>
        <v/>
      </c>
      <c r="AM55" s="59" t="str">
        <f t="shared" si="9"/>
        <v/>
      </c>
      <c r="AN55" s="59" t="str">
        <f t="shared" si="10"/>
        <v/>
      </c>
      <c r="AO55" s="60"/>
    </row>
    <row r="56" spans="3:41" x14ac:dyDescent="0.25">
      <c r="C56" s="82"/>
      <c r="D56" s="45"/>
      <c r="E56" s="83" t="str">
        <f t="shared" si="18"/>
        <v/>
      </c>
      <c r="F56" s="45"/>
      <c r="G56" s="45"/>
      <c r="H56" s="45"/>
      <c r="I56" s="46" t="str">
        <f t="shared" si="11"/>
        <v/>
      </c>
      <c r="J56" s="46" t="str">
        <f t="shared" si="12"/>
        <v/>
      </c>
      <c r="K56" s="47" t="str">
        <f t="shared" si="0"/>
        <v/>
      </c>
      <c r="L56" s="47" t="str">
        <f t="shared" si="1"/>
        <v/>
      </c>
      <c r="M56" s="48">
        <f t="shared" si="13"/>
        <v>0</v>
      </c>
      <c r="N56" s="46" t="str">
        <f t="shared" si="2"/>
        <v/>
      </c>
      <c r="O56" s="47" t="str">
        <f t="shared" si="3"/>
        <v/>
      </c>
      <c r="P56" s="47" t="str">
        <f t="shared" si="4"/>
        <v/>
      </c>
      <c r="Q56" s="48">
        <f t="shared" si="14"/>
        <v>0</v>
      </c>
      <c r="R56" s="2"/>
      <c r="AH56" s="57" t="str">
        <f>IF(G56&gt;1,IF($E$10&gt;0,100-(#REF!/(1+(AL56/#REF!)^#REF!)^#REF!+#REF!/(AL56-1))*100,100-(AL56*D$5+D$6)*100),"")</f>
        <v/>
      </c>
      <c r="AI56" s="21" t="str">
        <f t="shared" si="5"/>
        <v/>
      </c>
      <c r="AJ56" s="21" t="str">
        <f t="shared" si="6"/>
        <v/>
      </c>
      <c r="AK56" s="48">
        <f t="shared" si="7"/>
        <v>0</v>
      </c>
      <c r="AL56" s="58" t="str">
        <f t="shared" si="8"/>
        <v/>
      </c>
      <c r="AM56" s="59" t="str">
        <f t="shared" si="9"/>
        <v/>
      </c>
      <c r="AN56" s="59" t="str">
        <f t="shared" si="10"/>
        <v/>
      </c>
      <c r="AO56" s="60"/>
    </row>
    <row r="57" spans="3:41" x14ac:dyDescent="0.25">
      <c r="C57" s="82"/>
      <c r="D57" s="45"/>
      <c r="E57" s="83" t="str">
        <f t="shared" si="18"/>
        <v/>
      </c>
      <c r="F57" s="45"/>
      <c r="G57" s="45"/>
      <c r="H57" s="45"/>
      <c r="I57" s="46" t="str">
        <f t="shared" si="11"/>
        <v/>
      </c>
      <c r="J57" s="46" t="str">
        <f t="shared" si="12"/>
        <v/>
      </c>
      <c r="K57" s="47" t="str">
        <f t="shared" si="0"/>
        <v/>
      </c>
      <c r="L57" s="47" t="str">
        <f t="shared" si="1"/>
        <v/>
      </c>
      <c r="M57" s="48">
        <f t="shared" si="13"/>
        <v>0</v>
      </c>
      <c r="N57" s="46" t="str">
        <f t="shared" si="2"/>
        <v/>
      </c>
      <c r="O57" s="47" t="str">
        <f t="shared" si="3"/>
        <v/>
      </c>
      <c r="P57" s="47" t="str">
        <f t="shared" si="4"/>
        <v/>
      </c>
      <c r="Q57" s="48">
        <f t="shared" si="14"/>
        <v>0</v>
      </c>
      <c r="R57" s="2"/>
      <c r="AH57" s="57" t="str">
        <f>IF(G57&gt;1,IF($E$10&gt;0,100-(#REF!/(1+(AL57/#REF!)^#REF!)^#REF!+#REF!/(AL57-1))*100,100-(AL57*D$5+D$6)*100),"")</f>
        <v/>
      </c>
      <c r="AI57" s="21" t="str">
        <f t="shared" si="5"/>
        <v/>
      </c>
      <c r="AJ57" s="21" t="str">
        <f t="shared" si="6"/>
        <v/>
      </c>
      <c r="AK57" s="48">
        <f t="shared" si="7"/>
        <v>0</v>
      </c>
      <c r="AL57" s="58" t="str">
        <f t="shared" si="8"/>
        <v/>
      </c>
      <c r="AM57" s="59" t="str">
        <f t="shared" si="9"/>
        <v/>
      </c>
      <c r="AN57" s="59" t="str">
        <f t="shared" si="10"/>
        <v/>
      </c>
      <c r="AO57" s="60"/>
    </row>
    <row r="58" spans="3:41" x14ac:dyDescent="0.25">
      <c r="C58" s="82"/>
      <c r="D58" s="45"/>
      <c r="E58" s="83" t="str">
        <f t="shared" si="18"/>
        <v/>
      </c>
      <c r="F58" s="45"/>
      <c r="G58" s="45"/>
      <c r="H58" s="45"/>
      <c r="I58" s="46" t="str">
        <f t="shared" si="11"/>
        <v/>
      </c>
      <c r="J58" s="46" t="str">
        <f t="shared" si="12"/>
        <v/>
      </c>
      <c r="K58" s="47" t="str">
        <f t="shared" si="0"/>
        <v/>
      </c>
      <c r="L58" s="47" t="str">
        <f t="shared" si="1"/>
        <v/>
      </c>
      <c r="M58" s="48">
        <f t="shared" si="13"/>
        <v>0</v>
      </c>
      <c r="N58" s="46" t="str">
        <f t="shared" si="2"/>
        <v/>
      </c>
      <c r="O58" s="47" t="str">
        <f t="shared" si="3"/>
        <v/>
      </c>
      <c r="P58" s="47" t="str">
        <f t="shared" si="4"/>
        <v/>
      </c>
      <c r="Q58" s="48">
        <f t="shared" si="14"/>
        <v>0</v>
      </c>
      <c r="R58" s="2"/>
      <c r="AH58" s="57" t="str">
        <f>IF(G58&gt;1,IF($E$10&gt;0,100-(#REF!/(1+(AL58/#REF!)^#REF!)^#REF!+#REF!/(AL58-1))*100,100-(AL58*D$5+D$6)*100),"")</f>
        <v/>
      </c>
      <c r="AI58" s="21" t="str">
        <f t="shared" si="5"/>
        <v/>
      </c>
      <c r="AJ58" s="21" t="str">
        <f t="shared" si="6"/>
        <v/>
      </c>
      <c r="AK58" s="48">
        <f t="shared" si="7"/>
        <v>0</v>
      </c>
      <c r="AL58" s="58" t="str">
        <f t="shared" si="8"/>
        <v/>
      </c>
      <c r="AM58" s="59" t="str">
        <f t="shared" si="9"/>
        <v/>
      </c>
      <c r="AN58" s="59" t="str">
        <f t="shared" si="10"/>
        <v/>
      </c>
      <c r="AO58" s="60"/>
    </row>
    <row r="59" spans="3:41" x14ac:dyDescent="0.25">
      <c r="C59" s="82"/>
      <c r="D59" s="45"/>
      <c r="E59" s="83" t="str">
        <f t="shared" si="18"/>
        <v/>
      </c>
      <c r="F59" s="45"/>
      <c r="G59" s="45"/>
      <c r="H59" s="45"/>
      <c r="I59" s="46" t="str">
        <f t="shared" si="11"/>
        <v/>
      </c>
      <c r="J59" s="46" t="str">
        <f t="shared" si="12"/>
        <v/>
      </c>
      <c r="K59" s="47" t="str">
        <f t="shared" si="0"/>
        <v/>
      </c>
      <c r="L59" s="47" t="str">
        <f t="shared" si="1"/>
        <v/>
      </c>
      <c r="M59" s="48">
        <f t="shared" si="13"/>
        <v>0</v>
      </c>
      <c r="N59" s="46" t="str">
        <f t="shared" si="2"/>
        <v/>
      </c>
      <c r="O59" s="47" t="str">
        <f t="shared" si="3"/>
        <v/>
      </c>
      <c r="P59" s="47" t="str">
        <f t="shared" si="4"/>
        <v/>
      </c>
      <c r="Q59" s="48">
        <f t="shared" si="14"/>
        <v>0</v>
      </c>
      <c r="R59" s="2"/>
      <c r="AH59" s="57" t="str">
        <f>IF(G59&gt;1,IF($E$10&gt;0,100-(#REF!/(1+(AL59/#REF!)^#REF!)^#REF!+#REF!/(AL59-1))*100,100-(AL59*D$5+D$6)*100),"")</f>
        <v/>
      </c>
      <c r="AI59" s="21" t="str">
        <f t="shared" si="5"/>
        <v/>
      </c>
      <c r="AJ59" s="21" t="str">
        <f t="shared" si="6"/>
        <v/>
      </c>
      <c r="AK59" s="48">
        <f t="shared" si="7"/>
        <v>0</v>
      </c>
      <c r="AL59" s="58" t="str">
        <f t="shared" si="8"/>
        <v/>
      </c>
      <c r="AM59" s="59" t="str">
        <f t="shared" si="9"/>
        <v/>
      </c>
      <c r="AN59" s="59" t="str">
        <f t="shared" si="10"/>
        <v/>
      </c>
      <c r="AO59" s="60"/>
    </row>
    <row r="60" spans="3:41" x14ac:dyDescent="0.25">
      <c r="C60" s="82"/>
      <c r="D60" s="45"/>
      <c r="E60" s="83" t="str">
        <f t="shared" si="18"/>
        <v/>
      </c>
      <c r="F60" s="45"/>
      <c r="G60" s="45"/>
      <c r="H60" s="45"/>
      <c r="I60" s="46" t="str">
        <f t="shared" si="11"/>
        <v/>
      </c>
      <c r="J60" s="46" t="str">
        <f t="shared" si="12"/>
        <v/>
      </c>
      <c r="K60" s="47" t="str">
        <f t="shared" si="0"/>
        <v/>
      </c>
      <c r="L60" s="47" t="str">
        <f t="shared" si="1"/>
        <v/>
      </c>
      <c r="M60" s="48">
        <f t="shared" si="13"/>
        <v>0</v>
      </c>
      <c r="N60" s="46" t="str">
        <f t="shared" si="2"/>
        <v/>
      </c>
      <c r="O60" s="47" t="str">
        <f t="shared" si="3"/>
        <v/>
      </c>
      <c r="P60" s="47" t="str">
        <f t="shared" si="4"/>
        <v/>
      </c>
      <c r="Q60" s="48">
        <f t="shared" si="14"/>
        <v>0</v>
      </c>
      <c r="R60" s="2"/>
      <c r="AH60" s="57" t="str">
        <f>IF(G60&gt;1,IF($E$10&gt;0,100-(#REF!/(1+(AL60/#REF!)^#REF!)^#REF!+#REF!/(AL60-1))*100,100-(AL60*D$5+D$6)*100),"")</f>
        <v/>
      </c>
      <c r="AI60" s="21" t="str">
        <f t="shared" si="5"/>
        <v/>
      </c>
      <c r="AJ60" s="21" t="str">
        <f t="shared" si="6"/>
        <v/>
      </c>
      <c r="AK60" s="48">
        <f t="shared" si="7"/>
        <v>0</v>
      </c>
      <c r="AL60" s="58" t="str">
        <f t="shared" si="8"/>
        <v/>
      </c>
      <c r="AM60" s="59" t="str">
        <f t="shared" si="9"/>
        <v/>
      </c>
      <c r="AN60" s="59" t="str">
        <f t="shared" si="10"/>
        <v/>
      </c>
      <c r="AO60" s="60"/>
    </row>
    <row r="61" spans="3:41" x14ac:dyDescent="0.25">
      <c r="C61" s="82"/>
      <c r="D61" s="45"/>
      <c r="E61" s="83" t="str">
        <f t="shared" si="18"/>
        <v/>
      </c>
      <c r="F61" s="45"/>
      <c r="G61" s="45"/>
      <c r="H61" s="45"/>
      <c r="I61" s="46" t="str">
        <f t="shared" si="11"/>
        <v/>
      </c>
      <c r="J61" s="46" t="str">
        <f t="shared" si="12"/>
        <v/>
      </c>
      <c r="K61" s="47" t="str">
        <f t="shared" si="0"/>
        <v/>
      </c>
      <c r="L61" s="47" t="str">
        <f t="shared" si="1"/>
        <v/>
      </c>
      <c r="M61" s="48">
        <f t="shared" si="13"/>
        <v>0</v>
      </c>
      <c r="N61" s="46" t="str">
        <f t="shared" si="2"/>
        <v/>
      </c>
      <c r="O61" s="47" t="str">
        <f t="shared" si="3"/>
        <v/>
      </c>
      <c r="P61" s="47" t="str">
        <f t="shared" si="4"/>
        <v/>
      </c>
      <c r="Q61" s="48">
        <f t="shared" si="14"/>
        <v>0</v>
      </c>
      <c r="R61" s="2"/>
      <c r="AH61" s="57" t="str">
        <f>IF(G61&gt;1,IF($E$10&gt;0,100-(#REF!/(1+(AL61/#REF!)^#REF!)^#REF!+#REF!/(AL61-1))*100,100-(AL61*D$5+D$6)*100),"")</f>
        <v/>
      </c>
      <c r="AI61" s="21" t="str">
        <f t="shared" si="5"/>
        <v/>
      </c>
      <c r="AJ61" s="21" t="str">
        <f t="shared" si="6"/>
        <v/>
      </c>
      <c r="AK61" s="48">
        <f t="shared" si="7"/>
        <v>0</v>
      </c>
      <c r="AL61" s="58" t="str">
        <f t="shared" si="8"/>
        <v/>
      </c>
      <c r="AM61" s="59" t="str">
        <f t="shared" si="9"/>
        <v/>
      </c>
      <c r="AN61" s="59" t="str">
        <f t="shared" si="10"/>
        <v/>
      </c>
      <c r="AO61" s="60"/>
    </row>
    <row r="62" spans="3:41" x14ac:dyDescent="0.25">
      <c r="C62" s="82"/>
      <c r="D62" s="45"/>
      <c r="E62" s="83" t="str">
        <f t="shared" si="18"/>
        <v/>
      </c>
      <c r="F62" s="45"/>
      <c r="G62" s="45"/>
      <c r="H62" s="45"/>
      <c r="I62" s="46" t="str">
        <f t="shared" si="11"/>
        <v/>
      </c>
      <c r="J62" s="46" t="str">
        <f t="shared" si="12"/>
        <v/>
      </c>
      <c r="K62" s="47" t="str">
        <f t="shared" si="0"/>
        <v/>
      </c>
      <c r="L62" s="47" t="str">
        <f t="shared" si="1"/>
        <v/>
      </c>
      <c r="M62" s="48">
        <f t="shared" si="13"/>
        <v>0</v>
      </c>
      <c r="N62" s="46" t="str">
        <f t="shared" si="2"/>
        <v/>
      </c>
      <c r="O62" s="47" t="str">
        <f t="shared" si="3"/>
        <v/>
      </c>
      <c r="P62" s="47" t="str">
        <f t="shared" si="4"/>
        <v/>
      </c>
      <c r="Q62" s="48">
        <f t="shared" si="14"/>
        <v>0</v>
      </c>
      <c r="R62" s="2"/>
      <c r="AH62" s="57" t="str">
        <f>IF(G62&gt;1,IF($E$10&gt;0,100-(#REF!/(1+(AL62/#REF!)^#REF!)^#REF!+#REF!/(AL62-1))*100,100-(AL62*D$5+D$6)*100),"")</f>
        <v/>
      </c>
      <c r="AI62" s="21" t="str">
        <f t="shared" si="5"/>
        <v/>
      </c>
      <c r="AJ62" s="21" t="str">
        <f t="shared" si="6"/>
        <v/>
      </c>
      <c r="AK62" s="48">
        <f t="shared" si="7"/>
        <v>0</v>
      </c>
      <c r="AL62" s="58" t="str">
        <f t="shared" si="8"/>
        <v/>
      </c>
      <c r="AM62" s="59" t="str">
        <f t="shared" si="9"/>
        <v/>
      </c>
      <c r="AN62" s="59" t="str">
        <f t="shared" si="10"/>
        <v/>
      </c>
      <c r="AO62" s="60"/>
    </row>
    <row r="63" spans="3:41" x14ac:dyDescent="0.25">
      <c r="C63" s="82"/>
      <c r="D63" s="45"/>
      <c r="E63" s="83" t="str">
        <f t="shared" si="18"/>
        <v/>
      </c>
      <c r="F63" s="45"/>
      <c r="G63" s="45"/>
      <c r="H63" s="45"/>
      <c r="I63" s="46" t="str">
        <f t="shared" si="11"/>
        <v/>
      </c>
      <c r="J63" s="46" t="str">
        <f t="shared" si="12"/>
        <v/>
      </c>
      <c r="K63" s="47" t="str">
        <f t="shared" si="0"/>
        <v/>
      </c>
      <c r="L63" s="47" t="str">
        <f t="shared" si="1"/>
        <v/>
      </c>
      <c r="M63" s="48">
        <f t="shared" si="13"/>
        <v>0</v>
      </c>
      <c r="N63" s="46" t="str">
        <f t="shared" si="2"/>
        <v/>
      </c>
      <c r="O63" s="47" t="str">
        <f t="shared" si="3"/>
        <v/>
      </c>
      <c r="P63" s="47" t="str">
        <f t="shared" si="4"/>
        <v/>
      </c>
      <c r="Q63" s="48">
        <f t="shared" si="14"/>
        <v>0</v>
      </c>
      <c r="R63" s="2"/>
      <c r="AH63" s="57" t="str">
        <f>IF(G63&gt;1,IF($E$10&gt;0,100-(#REF!/(1+(AL63/#REF!)^#REF!)^#REF!+#REF!/(AL63-1))*100,100-(AL63*D$5+D$6)*100),"")</f>
        <v/>
      </c>
      <c r="AI63" s="21" t="str">
        <f t="shared" si="5"/>
        <v/>
      </c>
      <c r="AJ63" s="21" t="str">
        <f t="shared" si="6"/>
        <v/>
      </c>
      <c r="AK63" s="48">
        <f t="shared" si="7"/>
        <v>0</v>
      </c>
      <c r="AL63" s="58" t="str">
        <f t="shared" si="8"/>
        <v/>
      </c>
      <c r="AM63" s="59" t="str">
        <f t="shared" si="9"/>
        <v/>
      </c>
      <c r="AN63" s="59" t="str">
        <f t="shared" si="10"/>
        <v/>
      </c>
      <c r="AO63" s="60"/>
    </row>
    <row r="64" spans="3:41" x14ac:dyDescent="0.25">
      <c r="C64" s="82"/>
      <c r="D64" s="45"/>
      <c r="E64" s="83" t="str">
        <f t="shared" si="18"/>
        <v/>
      </c>
      <c r="F64" s="45"/>
      <c r="G64" s="45"/>
      <c r="H64" s="45"/>
      <c r="I64" s="46" t="str">
        <f t="shared" si="11"/>
        <v/>
      </c>
      <c r="J64" s="46" t="str">
        <f t="shared" si="12"/>
        <v/>
      </c>
      <c r="K64" s="47" t="str">
        <f t="shared" si="0"/>
        <v/>
      </c>
      <c r="L64" s="47" t="str">
        <f t="shared" si="1"/>
        <v/>
      </c>
      <c r="M64" s="48">
        <f t="shared" si="13"/>
        <v>0</v>
      </c>
      <c r="N64" s="46" t="str">
        <f t="shared" si="2"/>
        <v/>
      </c>
      <c r="O64" s="47" t="str">
        <f t="shared" si="3"/>
        <v/>
      </c>
      <c r="P64" s="47" t="str">
        <f t="shared" si="4"/>
        <v/>
      </c>
      <c r="Q64" s="48">
        <f t="shared" si="14"/>
        <v>0</v>
      </c>
      <c r="R64" s="2"/>
      <c r="AH64" s="57" t="str">
        <f>IF(G64&gt;1,IF($E$10&gt;0,100-(#REF!/(1+(AL64/#REF!)^#REF!)^#REF!+#REF!/(AL64-1))*100,100-(AL64*D$5+D$6)*100),"")</f>
        <v/>
      </c>
      <c r="AI64" s="21" t="str">
        <f t="shared" si="5"/>
        <v/>
      </c>
      <c r="AJ64" s="21" t="str">
        <f t="shared" si="6"/>
        <v/>
      </c>
      <c r="AK64" s="48">
        <f t="shared" si="7"/>
        <v>0</v>
      </c>
      <c r="AL64" s="58" t="str">
        <f t="shared" si="8"/>
        <v/>
      </c>
      <c r="AM64" s="59" t="str">
        <f t="shared" si="9"/>
        <v/>
      </c>
      <c r="AN64" s="59" t="str">
        <f t="shared" si="10"/>
        <v/>
      </c>
      <c r="AO64" s="60"/>
    </row>
    <row r="65" spans="3:41" x14ac:dyDescent="0.25">
      <c r="C65" s="82"/>
      <c r="D65" s="45"/>
      <c r="E65" s="83" t="str">
        <f t="shared" si="18"/>
        <v/>
      </c>
      <c r="F65" s="45"/>
      <c r="G65" s="45"/>
      <c r="H65" s="45"/>
      <c r="I65" s="46" t="str">
        <f t="shared" si="11"/>
        <v/>
      </c>
      <c r="J65" s="46" t="str">
        <f t="shared" si="12"/>
        <v/>
      </c>
      <c r="K65" s="47" t="str">
        <f t="shared" si="0"/>
        <v/>
      </c>
      <c r="L65" s="47" t="str">
        <f t="shared" si="1"/>
        <v/>
      </c>
      <c r="M65" s="48">
        <f t="shared" si="13"/>
        <v>0</v>
      </c>
      <c r="N65" s="46" t="str">
        <f t="shared" si="2"/>
        <v/>
      </c>
      <c r="O65" s="47" t="str">
        <f t="shared" si="3"/>
        <v/>
      </c>
      <c r="P65" s="47" t="str">
        <f t="shared" si="4"/>
        <v/>
      </c>
      <c r="Q65" s="48">
        <f t="shared" si="14"/>
        <v>0</v>
      </c>
      <c r="R65" s="2"/>
      <c r="AH65" s="57" t="str">
        <f>IF(G65&gt;1,IF($E$10&gt;0,100-(#REF!/(1+(AL65/#REF!)^#REF!)^#REF!+#REF!/(AL65-1))*100,100-(AL65*D$5+D$6)*100),"")</f>
        <v/>
      </c>
      <c r="AI65" s="21" t="str">
        <f t="shared" si="5"/>
        <v/>
      </c>
      <c r="AJ65" s="21" t="str">
        <f t="shared" si="6"/>
        <v/>
      </c>
      <c r="AK65" s="48">
        <f t="shared" si="7"/>
        <v>0</v>
      </c>
      <c r="AL65" s="58" t="str">
        <f t="shared" si="8"/>
        <v/>
      </c>
      <c r="AM65" s="59" t="str">
        <f t="shared" si="9"/>
        <v/>
      </c>
      <c r="AN65" s="59" t="str">
        <f t="shared" si="10"/>
        <v/>
      </c>
      <c r="AO65" s="60"/>
    </row>
    <row r="66" spans="3:41" x14ac:dyDescent="0.25">
      <c r="C66" s="82"/>
      <c r="D66" s="45"/>
      <c r="E66" s="83" t="str">
        <f t="shared" si="18"/>
        <v/>
      </c>
      <c r="F66" s="45"/>
      <c r="G66" s="45"/>
      <c r="H66" s="45"/>
      <c r="I66" s="46" t="str">
        <f t="shared" si="11"/>
        <v/>
      </c>
      <c r="J66" s="46" t="str">
        <f t="shared" si="12"/>
        <v/>
      </c>
      <c r="K66" s="47" t="str">
        <f t="shared" si="0"/>
        <v/>
      </c>
      <c r="L66" s="47" t="str">
        <f t="shared" si="1"/>
        <v/>
      </c>
      <c r="M66" s="48">
        <f t="shared" si="13"/>
        <v>0</v>
      </c>
      <c r="N66" s="46" t="str">
        <f t="shared" si="2"/>
        <v/>
      </c>
      <c r="O66" s="47" t="str">
        <f t="shared" si="3"/>
        <v/>
      </c>
      <c r="P66" s="47" t="str">
        <f t="shared" si="4"/>
        <v/>
      </c>
      <c r="Q66" s="48">
        <f t="shared" si="14"/>
        <v>0</v>
      </c>
      <c r="R66" s="2"/>
      <c r="AH66" s="57" t="str">
        <f>IF(G66&gt;1,IF($E$10&gt;0,100-(#REF!/(1+(AL66/#REF!)^#REF!)^#REF!+#REF!/(AL66-1))*100,100-(AL66*D$5+D$6)*100),"")</f>
        <v/>
      </c>
      <c r="AI66" s="21" t="str">
        <f t="shared" si="5"/>
        <v/>
      </c>
      <c r="AJ66" s="21" t="str">
        <f t="shared" si="6"/>
        <v/>
      </c>
      <c r="AK66" s="48">
        <f t="shared" si="7"/>
        <v>0</v>
      </c>
      <c r="AL66" s="58" t="str">
        <f t="shared" si="8"/>
        <v/>
      </c>
      <c r="AM66" s="59" t="str">
        <f t="shared" si="9"/>
        <v/>
      </c>
      <c r="AN66" s="59" t="str">
        <f t="shared" si="10"/>
        <v/>
      </c>
      <c r="AO66" s="60"/>
    </row>
    <row r="67" spans="3:41" x14ac:dyDescent="0.25">
      <c r="C67" s="82"/>
      <c r="D67" s="45"/>
      <c r="E67" s="83" t="str">
        <f t="shared" si="18"/>
        <v/>
      </c>
      <c r="F67" s="45"/>
      <c r="G67" s="45"/>
      <c r="H67" s="45"/>
      <c r="I67" s="46" t="str">
        <f t="shared" si="11"/>
        <v/>
      </c>
      <c r="J67" s="46" t="str">
        <f t="shared" si="12"/>
        <v/>
      </c>
      <c r="K67" s="47" t="str">
        <f t="shared" si="0"/>
        <v/>
      </c>
      <c r="L67" s="47" t="str">
        <f t="shared" si="1"/>
        <v/>
      </c>
      <c r="M67" s="48">
        <f t="shared" si="13"/>
        <v>0</v>
      </c>
      <c r="N67" s="46" t="str">
        <f t="shared" si="2"/>
        <v/>
      </c>
      <c r="O67" s="47" t="str">
        <f t="shared" si="3"/>
        <v/>
      </c>
      <c r="P67" s="47" t="str">
        <f t="shared" si="4"/>
        <v/>
      </c>
      <c r="Q67" s="48">
        <f t="shared" si="14"/>
        <v>0</v>
      </c>
      <c r="R67" s="2"/>
      <c r="AH67" s="57" t="str">
        <f>IF(G67&gt;1,IF($E$10&gt;0,100-(#REF!/(1+(AL67/#REF!)^#REF!)^#REF!+#REF!/(AL67-1))*100,100-(AL67*D$5+D$6)*100),"")</f>
        <v/>
      </c>
      <c r="AI67" s="21" t="str">
        <f t="shared" si="5"/>
        <v/>
      </c>
      <c r="AJ67" s="21" t="str">
        <f t="shared" si="6"/>
        <v/>
      </c>
      <c r="AK67" s="48">
        <f t="shared" si="7"/>
        <v>0</v>
      </c>
      <c r="AL67" s="58" t="str">
        <f t="shared" si="8"/>
        <v/>
      </c>
      <c r="AM67" s="59" t="str">
        <f t="shared" si="9"/>
        <v/>
      </c>
      <c r="AN67" s="59" t="str">
        <f t="shared" si="10"/>
        <v/>
      </c>
      <c r="AO67" s="60"/>
    </row>
    <row r="68" spans="3:41" x14ac:dyDescent="0.25">
      <c r="C68" s="82"/>
      <c r="D68" s="45"/>
      <c r="E68" s="83" t="str">
        <f t="shared" si="18"/>
        <v/>
      </c>
      <c r="F68" s="45"/>
      <c r="G68" s="45"/>
      <c r="H68" s="45"/>
      <c r="I68" s="46" t="str">
        <f t="shared" si="11"/>
        <v/>
      </c>
      <c r="J68" s="46" t="str">
        <f t="shared" si="12"/>
        <v/>
      </c>
      <c r="K68" s="47" t="str">
        <f t="shared" si="0"/>
        <v/>
      </c>
      <c r="L68" s="47" t="str">
        <f t="shared" si="1"/>
        <v/>
      </c>
      <c r="M68" s="48">
        <f t="shared" si="13"/>
        <v>0</v>
      </c>
      <c r="N68" s="46" t="str">
        <f t="shared" si="2"/>
        <v/>
      </c>
      <c r="O68" s="47" t="str">
        <f t="shared" si="3"/>
        <v/>
      </c>
      <c r="P68" s="47" t="str">
        <f t="shared" si="4"/>
        <v/>
      </c>
      <c r="Q68" s="48">
        <f t="shared" si="14"/>
        <v>0</v>
      </c>
      <c r="R68" s="2"/>
      <c r="AH68" s="57" t="str">
        <f>IF(G68&gt;1,IF($E$10&gt;0,100-(#REF!/(1+(AL68/#REF!)^#REF!)^#REF!+#REF!/(AL68-1))*100,100-(AL68*D$5+D$6)*100),"")</f>
        <v/>
      </c>
      <c r="AI68" s="21" t="str">
        <f t="shared" si="5"/>
        <v/>
      </c>
      <c r="AJ68" s="21" t="str">
        <f t="shared" si="6"/>
        <v/>
      </c>
      <c r="AK68" s="48">
        <f t="shared" si="7"/>
        <v>0</v>
      </c>
      <c r="AL68" s="58" t="str">
        <f t="shared" si="8"/>
        <v/>
      </c>
      <c r="AM68" s="59" t="str">
        <f t="shared" si="9"/>
        <v/>
      </c>
      <c r="AN68" s="59" t="str">
        <f t="shared" si="10"/>
        <v/>
      </c>
      <c r="AO68" s="60"/>
    </row>
    <row r="69" spans="3:41" x14ac:dyDescent="0.25">
      <c r="C69" s="82"/>
      <c r="D69" s="45"/>
      <c r="E69" s="83" t="str">
        <f t="shared" si="18"/>
        <v/>
      </c>
      <c r="F69" s="45"/>
      <c r="G69" s="45"/>
      <c r="H69" s="45"/>
      <c r="I69" s="46" t="str">
        <f t="shared" si="11"/>
        <v/>
      </c>
      <c r="J69" s="46" t="str">
        <f t="shared" si="12"/>
        <v/>
      </c>
      <c r="K69" s="47" t="str">
        <f t="shared" si="0"/>
        <v/>
      </c>
      <c r="L69" s="47" t="str">
        <f t="shared" si="1"/>
        <v/>
      </c>
      <c r="M69" s="48">
        <f t="shared" si="13"/>
        <v>0</v>
      </c>
      <c r="N69" s="46" t="str">
        <f t="shared" si="2"/>
        <v/>
      </c>
      <c r="O69" s="47" t="str">
        <f t="shared" si="3"/>
        <v/>
      </c>
      <c r="P69" s="47" t="str">
        <f t="shared" si="4"/>
        <v/>
      </c>
      <c r="Q69" s="48">
        <f t="shared" si="14"/>
        <v>0</v>
      </c>
      <c r="R69" s="2"/>
      <c r="AH69" s="57" t="str">
        <f>IF(G69&gt;1,IF($E$10&gt;0,100-(#REF!/(1+(AL69/#REF!)^#REF!)^#REF!+#REF!/(AL69-1))*100,100-(AL69*D$5+D$6)*100),"")</f>
        <v/>
      </c>
      <c r="AI69" s="21" t="str">
        <f t="shared" si="5"/>
        <v/>
      </c>
      <c r="AJ69" s="21" t="str">
        <f t="shared" si="6"/>
        <v/>
      </c>
      <c r="AK69" s="48">
        <f t="shared" si="7"/>
        <v>0</v>
      </c>
      <c r="AL69" s="58" t="str">
        <f t="shared" si="8"/>
        <v/>
      </c>
      <c r="AM69" s="59" t="str">
        <f t="shared" si="9"/>
        <v/>
      </c>
      <c r="AN69" s="59" t="str">
        <f t="shared" si="10"/>
        <v/>
      </c>
      <c r="AO69" s="60"/>
    </row>
    <row r="70" spans="3:41" x14ac:dyDescent="0.25">
      <c r="C70" s="82"/>
      <c r="D70" s="45"/>
      <c r="E70" s="83" t="str">
        <f t="shared" si="18"/>
        <v/>
      </c>
      <c r="F70" s="45"/>
      <c r="G70" s="45"/>
      <c r="H70" s="45"/>
      <c r="I70" s="46" t="str">
        <f t="shared" si="11"/>
        <v/>
      </c>
      <c r="J70" s="46" t="str">
        <f t="shared" si="12"/>
        <v/>
      </c>
      <c r="K70" s="47" t="str">
        <f t="shared" si="0"/>
        <v/>
      </c>
      <c r="L70" s="47" t="str">
        <f t="shared" si="1"/>
        <v/>
      </c>
      <c r="M70" s="48">
        <f t="shared" si="13"/>
        <v>0</v>
      </c>
      <c r="N70" s="46" t="str">
        <f t="shared" si="2"/>
        <v/>
      </c>
      <c r="O70" s="47" t="str">
        <f t="shared" si="3"/>
        <v/>
      </c>
      <c r="P70" s="47" t="str">
        <f t="shared" si="4"/>
        <v/>
      </c>
      <c r="Q70" s="48">
        <f t="shared" si="14"/>
        <v>0</v>
      </c>
      <c r="R70" s="2"/>
      <c r="AH70" s="57" t="str">
        <f>IF(G70&gt;1,IF($E$10&gt;0,100-(#REF!/(1+(AL70/#REF!)^#REF!)^#REF!+#REF!/(AL70-1))*100,100-(AL70*D$5+D$6)*100),"")</f>
        <v/>
      </c>
      <c r="AI70" s="21" t="str">
        <f t="shared" si="5"/>
        <v/>
      </c>
      <c r="AJ70" s="21" t="str">
        <f t="shared" si="6"/>
        <v/>
      </c>
      <c r="AK70" s="48">
        <f t="shared" si="7"/>
        <v>0</v>
      </c>
      <c r="AL70" s="58" t="str">
        <f t="shared" si="8"/>
        <v/>
      </c>
      <c r="AM70" s="59" t="str">
        <f t="shared" si="9"/>
        <v/>
      </c>
      <c r="AN70" s="59" t="str">
        <f t="shared" si="10"/>
        <v/>
      </c>
      <c r="AO70" s="60"/>
    </row>
    <row r="71" spans="3:41" x14ac:dyDescent="0.25">
      <c r="C71" s="82"/>
      <c r="D71" s="45"/>
      <c r="E71" s="83" t="str">
        <f t="shared" si="18"/>
        <v/>
      </c>
      <c r="F71" s="45"/>
      <c r="G71" s="45"/>
      <c r="H71" s="45"/>
      <c r="I71" s="46" t="str">
        <f t="shared" si="11"/>
        <v/>
      </c>
      <c r="J71" s="46" t="str">
        <f t="shared" si="12"/>
        <v/>
      </c>
      <c r="K71" s="47" t="str">
        <f t="shared" ref="K71:K134" si="19">IF(G71&gt;1,I71-J71,"")</f>
        <v/>
      </c>
      <c r="L71" s="47" t="str">
        <f t="shared" ref="L71:L134" si="20">IF(G71&gt;1,ABS(K71),"")</f>
        <v/>
      </c>
      <c r="M71" s="48">
        <f t="shared" si="13"/>
        <v>0</v>
      </c>
      <c r="N71" s="46" t="str">
        <f t="shared" ref="N71:N134" si="21">IF(G71&gt;1,J71+$K$5,"")</f>
        <v/>
      </c>
      <c r="O71" s="47" t="str">
        <f t="shared" ref="O71:O134" si="22">IF(G71&gt;1,I71-N71,"")</f>
        <v/>
      </c>
      <c r="P71" s="47" t="str">
        <f t="shared" ref="P71:P134" si="23">IF(G71&gt;1,ABS(O71),"")</f>
        <v/>
      </c>
      <c r="Q71" s="48">
        <f t="shared" si="14"/>
        <v>0</v>
      </c>
      <c r="R71" s="2"/>
      <c r="AH71" s="57" t="str">
        <f>IF(G71&gt;1,IF($E$10&gt;0,100-(#REF!/(1+(AL71/#REF!)^#REF!)^#REF!+#REF!/(AL71-1))*100,100-(AL71*D$5+D$6)*100),"")</f>
        <v/>
      </c>
      <c r="AI71" s="21" t="str">
        <f t="shared" ref="AI71:AI134" si="24">IF(G71&gt;1,I71-AH71,"")</f>
        <v/>
      </c>
      <c r="AJ71" s="21" t="str">
        <f t="shared" ref="AJ71:AJ134" si="25">IF(G71&gt;1,ABS(AI71),"")</f>
        <v/>
      </c>
      <c r="AK71" s="48">
        <f t="shared" ref="AK71:AK134" si="26">IF($G71&gt;1.2,IF(AJ71&gt;1.2,1,0),0)</f>
        <v>0</v>
      </c>
      <c r="AL71" s="58" t="str">
        <f t="shared" ref="AL71:AL134" si="27">IF(G71&gt;0,G71+AN71,"")</f>
        <v/>
      </c>
      <c r="AM71" s="59" t="str">
        <f t="shared" ref="AM71:AM134" si="28">IF(G71&gt;0,$AM$5,"")</f>
        <v/>
      </c>
      <c r="AN71" s="59" t="str">
        <f t="shared" ref="AN71:AN134" si="29">IF(G71&gt;0,$AN$5,"")</f>
        <v/>
      </c>
      <c r="AO71" s="60"/>
    </row>
    <row r="72" spans="3:41" x14ac:dyDescent="0.25">
      <c r="C72" s="82"/>
      <c r="D72" s="45"/>
      <c r="E72" s="83" t="str">
        <f t="shared" si="18"/>
        <v/>
      </c>
      <c r="F72" s="45"/>
      <c r="G72" s="45"/>
      <c r="H72" s="45"/>
      <c r="I72" s="46" t="str">
        <f t="shared" ref="I72:I135" si="30">IF(G72&gt;1,100-H72,"")</f>
        <v/>
      </c>
      <c r="J72" s="46" t="str">
        <f t="shared" ref="J72:J135" si="31">IF(G72&gt;1,100-(G72*D$5+D$6),"")</f>
        <v/>
      </c>
      <c r="K72" s="47" t="str">
        <f t="shared" si="19"/>
        <v/>
      </c>
      <c r="L72" s="47" t="str">
        <f t="shared" si="20"/>
        <v/>
      </c>
      <c r="M72" s="48">
        <f t="shared" ref="M72:M135" si="32">IF($G72&gt;1.2,IF(L72&gt;1.2,1,0),0)</f>
        <v>0</v>
      </c>
      <c r="N72" s="46" t="str">
        <f t="shared" si="21"/>
        <v/>
      </c>
      <c r="O72" s="47" t="str">
        <f t="shared" si="22"/>
        <v/>
      </c>
      <c r="P72" s="47" t="str">
        <f t="shared" si="23"/>
        <v/>
      </c>
      <c r="Q72" s="48">
        <f t="shared" ref="Q72:Q135" si="33">IF($G72&gt;1.2,IF(P72&gt;1.2,1,0),0)</f>
        <v>0</v>
      </c>
      <c r="R72" s="2"/>
      <c r="AH72" s="57" t="str">
        <f>IF(G72&gt;1,IF($E$10&gt;0,100-(#REF!/(1+(AL72/#REF!)^#REF!)^#REF!+#REF!/(AL72-1))*100,100-(AL72*D$5+D$6)*100),"")</f>
        <v/>
      </c>
      <c r="AI72" s="21" t="str">
        <f t="shared" si="24"/>
        <v/>
      </c>
      <c r="AJ72" s="21" t="str">
        <f t="shared" si="25"/>
        <v/>
      </c>
      <c r="AK72" s="48">
        <f t="shared" si="26"/>
        <v>0</v>
      </c>
      <c r="AL72" s="58" t="str">
        <f t="shared" si="27"/>
        <v/>
      </c>
      <c r="AM72" s="59" t="str">
        <f t="shared" si="28"/>
        <v/>
      </c>
      <c r="AN72" s="59" t="str">
        <f t="shared" si="29"/>
        <v/>
      </c>
      <c r="AO72" s="60"/>
    </row>
    <row r="73" spans="3:41" x14ac:dyDescent="0.25">
      <c r="C73" s="82"/>
      <c r="D73" s="45"/>
      <c r="E73" s="83" t="str">
        <f t="shared" si="18"/>
        <v/>
      </c>
      <c r="F73" s="45"/>
      <c r="G73" s="45"/>
      <c r="H73" s="45"/>
      <c r="I73" s="46" t="str">
        <f t="shared" si="30"/>
        <v/>
      </c>
      <c r="J73" s="46" t="str">
        <f t="shared" si="31"/>
        <v/>
      </c>
      <c r="K73" s="47" t="str">
        <f t="shared" si="19"/>
        <v/>
      </c>
      <c r="L73" s="47" t="str">
        <f t="shared" si="20"/>
        <v/>
      </c>
      <c r="M73" s="48">
        <f t="shared" si="32"/>
        <v>0</v>
      </c>
      <c r="N73" s="46" t="str">
        <f t="shared" si="21"/>
        <v/>
      </c>
      <c r="O73" s="47" t="str">
        <f t="shared" si="22"/>
        <v/>
      </c>
      <c r="P73" s="47" t="str">
        <f t="shared" si="23"/>
        <v/>
      </c>
      <c r="Q73" s="48">
        <f t="shared" si="33"/>
        <v>0</v>
      </c>
      <c r="R73" s="2"/>
      <c r="AH73" s="57" t="str">
        <f>IF(G73&gt;1,IF($E$10&gt;0,100-(#REF!/(1+(AL73/#REF!)^#REF!)^#REF!+#REF!/(AL73-1))*100,100-(AL73*D$5+D$6)*100),"")</f>
        <v/>
      </c>
      <c r="AI73" s="21" t="str">
        <f t="shared" si="24"/>
        <v/>
      </c>
      <c r="AJ73" s="21" t="str">
        <f t="shared" si="25"/>
        <v/>
      </c>
      <c r="AK73" s="48">
        <f t="shared" si="26"/>
        <v>0</v>
      </c>
      <c r="AL73" s="58" t="str">
        <f t="shared" si="27"/>
        <v/>
      </c>
      <c r="AM73" s="59" t="str">
        <f t="shared" si="28"/>
        <v/>
      </c>
      <c r="AN73" s="59" t="str">
        <f t="shared" si="29"/>
        <v/>
      </c>
      <c r="AO73" s="60"/>
    </row>
    <row r="74" spans="3:41" x14ac:dyDescent="0.25">
      <c r="C74" s="82"/>
      <c r="D74" s="45"/>
      <c r="E74" s="83" t="str">
        <f t="shared" si="18"/>
        <v/>
      </c>
      <c r="F74" s="45"/>
      <c r="G74" s="45"/>
      <c r="H74" s="45"/>
      <c r="I74" s="46" t="str">
        <f t="shared" si="30"/>
        <v/>
      </c>
      <c r="J74" s="46" t="str">
        <f t="shared" si="31"/>
        <v/>
      </c>
      <c r="K74" s="47" t="str">
        <f t="shared" si="19"/>
        <v/>
      </c>
      <c r="L74" s="47" t="str">
        <f t="shared" si="20"/>
        <v/>
      </c>
      <c r="M74" s="48">
        <f t="shared" si="32"/>
        <v>0</v>
      </c>
      <c r="N74" s="46" t="str">
        <f t="shared" si="21"/>
        <v/>
      </c>
      <c r="O74" s="47" t="str">
        <f t="shared" si="22"/>
        <v/>
      </c>
      <c r="P74" s="47" t="str">
        <f t="shared" si="23"/>
        <v/>
      </c>
      <c r="Q74" s="48">
        <f t="shared" si="33"/>
        <v>0</v>
      </c>
      <c r="R74" s="2"/>
      <c r="AH74" s="57" t="str">
        <f>IF(G74&gt;1,IF($E$10&gt;0,100-(#REF!/(1+(AL74/#REF!)^#REF!)^#REF!+#REF!/(AL74-1))*100,100-(AL74*D$5+D$6)*100),"")</f>
        <v/>
      </c>
      <c r="AI74" s="21" t="str">
        <f t="shared" si="24"/>
        <v/>
      </c>
      <c r="AJ74" s="21" t="str">
        <f t="shared" si="25"/>
        <v/>
      </c>
      <c r="AK74" s="48">
        <f t="shared" si="26"/>
        <v>0</v>
      </c>
      <c r="AL74" s="58" t="str">
        <f t="shared" si="27"/>
        <v/>
      </c>
      <c r="AM74" s="59" t="str">
        <f t="shared" si="28"/>
        <v/>
      </c>
      <c r="AN74" s="59" t="str">
        <f t="shared" si="29"/>
        <v/>
      </c>
      <c r="AO74" s="60"/>
    </row>
    <row r="75" spans="3:41" x14ac:dyDescent="0.25">
      <c r="C75" s="82"/>
      <c r="D75" s="45"/>
      <c r="E75" s="83" t="str">
        <f t="shared" si="18"/>
        <v/>
      </c>
      <c r="F75" s="45"/>
      <c r="G75" s="45"/>
      <c r="H75" s="45"/>
      <c r="I75" s="46" t="str">
        <f t="shared" si="30"/>
        <v/>
      </c>
      <c r="J75" s="46" t="str">
        <f t="shared" si="31"/>
        <v/>
      </c>
      <c r="K75" s="47" t="str">
        <f t="shared" si="19"/>
        <v/>
      </c>
      <c r="L75" s="47" t="str">
        <f t="shared" si="20"/>
        <v/>
      </c>
      <c r="M75" s="48">
        <f t="shared" si="32"/>
        <v>0</v>
      </c>
      <c r="N75" s="46" t="str">
        <f t="shared" si="21"/>
        <v/>
      </c>
      <c r="O75" s="47" t="str">
        <f t="shared" si="22"/>
        <v/>
      </c>
      <c r="P75" s="47" t="str">
        <f t="shared" si="23"/>
        <v/>
      </c>
      <c r="Q75" s="48">
        <f t="shared" si="33"/>
        <v>0</v>
      </c>
      <c r="R75" s="2"/>
      <c r="AH75" s="57" t="str">
        <f>IF(G75&gt;1,IF($E$10&gt;0,100-(#REF!/(1+(AL75/#REF!)^#REF!)^#REF!+#REF!/(AL75-1))*100,100-(AL75*D$5+D$6)*100),"")</f>
        <v/>
      </c>
      <c r="AI75" s="21" t="str">
        <f t="shared" si="24"/>
        <v/>
      </c>
      <c r="AJ75" s="21" t="str">
        <f t="shared" si="25"/>
        <v/>
      </c>
      <c r="AK75" s="48">
        <f t="shared" si="26"/>
        <v>0</v>
      </c>
      <c r="AL75" s="58" t="str">
        <f t="shared" si="27"/>
        <v/>
      </c>
      <c r="AM75" s="59" t="str">
        <f t="shared" si="28"/>
        <v/>
      </c>
      <c r="AN75" s="59" t="str">
        <f t="shared" si="29"/>
        <v/>
      </c>
      <c r="AO75" s="60"/>
    </row>
    <row r="76" spans="3:41" x14ac:dyDescent="0.25">
      <c r="C76" s="82"/>
      <c r="D76" s="45"/>
      <c r="E76" s="83" t="str">
        <f t="shared" si="18"/>
        <v/>
      </c>
      <c r="F76" s="45"/>
      <c r="G76" s="45"/>
      <c r="H76" s="45"/>
      <c r="I76" s="46" t="str">
        <f t="shared" si="30"/>
        <v/>
      </c>
      <c r="J76" s="46" t="str">
        <f t="shared" si="31"/>
        <v/>
      </c>
      <c r="K76" s="47" t="str">
        <f t="shared" si="19"/>
        <v/>
      </c>
      <c r="L76" s="47" t="str">
        <f t="shared" si="20"/>
        <v/>
      </c>
      <c r="M76" s="48">
        <f t="shared" si="32"/>
        <v>0</v>
      </c>
      <c r="N76" s="46" t="str">
        <f t="shared" si="21"/>
        <v/>
      </c>
      <c r="O76" s="47" t="str">
        <f t="shared" si="22"/>
        <v/>
      </c>
      <c r="P76" s="47" t="str">
        <f t="shared" si="23"/>
        <v/>
      </c>
      <c r="Q76" s="48">
        <f t="shared" si="33"/>
        <v>0</v>
      </c>
      <c r="R76" s="2"/>
      <c r="AH76" s="57" t="str">
        <f>IF(G76&gt;1,IF($E$10&gt;0,100-(#REF!/(1+(AL76/#REF!)^#REF!)^#REF!+#REF!/(AL76-1))*100,100-(AL76*D$5+D$6)*100),"")</f>
        <v/>
      </c>
      <c r="AI76" s="21" t="str">
        <f t="shared" si="24"/>
        <v/>
      </c>
      <c r="AJ76" s="21" t="str">
        <f t="shared" si="25"/>
        <v/>
      </c>
      <c r="AK76" s="48">
        <f t="shared" si="26"/>
        <v>0</v>
      </c>
      <c r="AL76" s="58" t="str">
        <f t="shared" si="27"/>
        <v/>
      </c>
      <c r="AM76" s="59" t="str">
        <f t="shared" si="28"/>
        <v/>
      </c>
      <c r="AN76" s="59" t="str">
        <f t="shared" si="29"/>
        <v/>
      </c>
      <c r="AO76" s="60"/>
    </row>
    <row r="77" spans="3:41" x14ac:dyDescent="0.25">
      <c r="C77" s="82"/>
      <c r="D77" s="45"/>
      <c r="E77" s="83" t="str">
        <f t="shared" si="18"/>
        <v/>
      </c>
      <c r="F77" s="45"/>
      <c r="G77" s="45"/>
      <c r="H77" s="45"/>
      <c r="I77" s="46" t="str">
        <f t="shared" si="30"/>
        <v/>
      </c>
      <c r="J77" s="46" t="str">
        <f t="shared" si="31"/>
        <v/>
      </c>
      <c r="K77" s="47" t="str">
        <f t="shared" si="19"/>
        <v/>
      </c>
      <c r="L77" s="47" t="str">
        <f t="shared" si="20"/>
        <v/>
      </c>
      <c r="M77" s="48">
        <f t="shared" si="32"/>
        <v>0</v>
      </c>
      <c r="N77" s="46" t="str">
        <f t="shared" si="21"/>
        <v/>
      </c>
      <c r="O77" s="47" t="str">
        <f t="shared" si="22"/>
        <v/>
      </c>
      <c r="P77" s="47" t="str">
        <f t="shared" si="23"/>
        <v/>
      </c>
      <c r="Q77" s="48">
        <f t="shared" si="33"/>
        <v>0</v>
      </c>
      <c r="R77" s="2"/>
      <c r="AH77" s="57" t="str">
        <f>IF(G77&gt;1,IF($E$10&gt;0,100-(#REF!/(1+(AL77/#REF!)^#REF!)^#REF!+#REF!/(AL77-1))*100,100-(AL77*D$5+D$6)*100),"")</f>
        <v/>
      </c>
      <c r="AI77" s="21" t="str">
        <f t="shared" si="24"/>
        <v/>
      </c>
      <c r="AJ77" s="21" t="str">
        <f t="shared" si="25"/>
        <v/>
      </c>
      <c r="AK77" s="48">
        <f t="shared" si="26"/>
        <v>0</v>
      </c>
      <c r="AL77" s="58" t="str">
        <f t="shared" si="27"/>
        <v/>
      </c>
      <c r="AM77" s="59" t="str">
        <f t="shared" si="28"/>
        <v/>
      </c>
      <c r="AN77" s="59" t="str">
        <f t="shared" si="29"/>
        <v/>
      </c>
      <c r="AO77" s="60"/>
    </row>
    <row r="78" spans="3:41" x14ac:dyDescent="0.25">
      <c r="C78" s="82"/>
      <c r="D78" s="45"/>
      <c r="E78" s="83" t="str">
        <f t="shared" si="18"/>
        <v/>
      </c>
      <c r="F78" s="45"/>
      <c r="G78" s="45"/>
      <c r="H78" s="45"/>
      <c r="I78" s="46" t="str">
        <f t="shared" si="30"/>
        <v/>
      </c>
      <c r="J78" s="46" t="str">
        <f t="shared" si="31"/>
        <v/>
      </c>
      <c r="K78" s="47" t="str">
        <f t="shared" si="19"/>
        <v/>
      </c>
      <c r="L78" s="47" t="str">
        <f t="shared" si="20"/>
        <v/>
      </c>
      <c r="M78" s="48">
        <f t="shared" si="32"/>
        <v>0</v>
      </c>
      <c r="N78" s="46" t="str">
        <f t="shared" si="21"/>
        <v/>
      </c>
      <c r="O78" s="47" t="str">
        <f t="shared" si="22"/>
        <v/>
      </c>
      <c r="P78" s="47" t="str">
        <f t="shared" si="23"/>
        <v/>
      </c>
      <c r="Q78" s="48">
        <f t="shared" si="33"/>
        <v>0</v>
      </c>
      <c r="R78" s="2"/>
      <c r="AH78" s="57" t="str">
        <f>IF(G78&gt;1,IF($E$10&gt;0,100-(#REF!/(1+(AL78/#REF!)^#REF!)^#REF!+#REF!/(AL78-1))*100,100-(AL78*D$5+D$6)*100),"")</f>
        <v/>
      </c>
      <c r="AI78" s="21" t="str">
        <f t="shared" si="24"/>
        <v/>
      </c>
      <c r="AJ78" s="21" t="str">
        <f t="shared" si="25"/>
        <v/>
      </c>
      <c r="AK78" s="48">
        <f t="shared" si="26"/>
        <v>0</v>
      </c>
      <c r="AL78" s="58" t="str">
        <f t="shared" si="27"/>
        <v/>
      </c>
      <c r="AM78" s="59" t="str">
        <f t="shared" si="28"/>
        <v/>
      </c>
      <c r="AN78" s="59" t="str">
        <f t="shared" si="29"/>
        <v/>
      </c>
      <c r="AO78" s="60"/>
    </row>
    <row r="79" spans="3:41" x14ac:dyDescent="0.25">
      <c r="C79" s="82"/>
      <c r="D79" s="45"/>
      <c r="E79" s="83" t="str">
        <f t="shared" si="18"/>
        <v/>
      </c>
      <c r="F79" s="45"/>
      <c r="G79" s="45"/>
      <c r="H79" s="45"/>
      <c r="I79" s="46" t="str">
        <f t="shared" si="30"/>
        <v/>
      </c>
      <c r="J79" s="46" t="str">
        <f t="shared" si="31"/>
        <v/>
      </c>
      <c r="K79" s="47" t="str">
        <f t="shared" si="19"/>
        <v/>
      </c>
      <c r="L79" s="47" t="str">
        <f t="shared" si="20"/>
        <v/>
      </c>
      <c r="M79" s="48">
        <f t="shared" si="32"/>
        <v>0</v>
      </c>
      <c r="N79" s="46" t="str">
        <f t="shared" si="21"/>
        <v/>
      </c>
      <c r="O79" s="47" t="str">
        <f t="shared" si="22"/>
        <v/>
      </c>
      <c r="P79" s="47" t="str">
        <f t="shared" si="23"/>
        <v/>
      </c>
      <c r="Q79" s="48">
        <f t="shared" si="33"/>
        <v>0</v>
      </c>
      <c r="R79" s="2"/>
      <c r="AH79" s="57" t="str">
        <f>IF(G79&gt;1,IF($E$10&gt;0,100-(#REF!/(1+(AL79/#REF!)^#REF!)^#REF!+#REF!/(AL79-1))*100,100-(AL79*D$5+D$6)*100),"")</f>
        <v/>
      </c>
      <c r="AI79" s="21" t="str">
        <f t="shared" si="24"/>
        <v/>
      </c>
      <c r="AJ79" s="21" t="str">
        <f t="shared" si="25"/>
        <v/>
      </c>
      <c r="AK79" s="48">
        <f t="shared" si="26"/>
        <v>0</v>
      </c>
      <c r="AL79" s="58" t="str">
        <f t="shared" si="27"/>
        <v/>
      </c>
      <c r="AM79" s="59" t="str">
        <f t="shared" si="28"/>
        <v/>
      </c>
      <c r="AN79" s="59" t="str">
        <f t="shared" si="29"/>
        <v/>
      </c>
      <c r="AO79" s="60"/>
    </row>
    <row r="80" spans="3:41" x14ac:dyDescent="0.25">
      <c r="C80" s="82"/>
      <c r="D80" s="45"/>
      <c r="E80" s="83" t="str">
        <f t="shared" si="18"/>
        <v/>
      </c>
      <c r="F80" s="45"/>
      <c r="G80" s="45"/>
      <c r="H80" s="45"/>
      <c r="I80" s="46" t="str">
        <f t="shared" si="30"/>
        <v/>
      </c>
      <c r="J80" s="46" t="str">
        <f t="shared" si="31"/>
        <v/>
      </c>
      <c r="K80" s="47" t="str">
        <f t="shared" si="19"/>
        <v/>
      </c>
      <c r="L80" s="47" t="str">
        <f t="shared" si="20"/>
        <v/>
      </c>
      <c r="M80" s="48">
        <f t="shared" si="32"/>
        <v>0</v>
      </c>
      <c r="N80" s="46" t="str">
        <f t="shared" si="21"/>
        <v/>
      </c>
      <c r="O80" s="47" t="str">
        <f t="shared" si="22"/>
        <v/>
      </c>
      <c r="P80" s="47" t="str">
        <f t="shared" si="23"/>
        <v/>
      </c>
      <c r="Q80" s="48">
        <f t="shared" si="33"/>
        <v>0</v>
      </c>
      <c r="R80" s="2"/>
      <c r="AH80" s="57" t="str">
        <f>IF(G80&gt;1,IF($E$10&gt;0,100-(#REF!/(1+(AL80/#REF!)^#REF!)^#REF!+#REF!/(AL80-1))*100,100-(AL80*D$5+D$6)*100),"")</f>
        <v/>
      </c>
      <c r="AI80" s="21" t="str">
        <f t="shared" si="24"/>
        <v/>
      </c>
      <c r="AJ80" s="21" t="str">
        <f t="shared" si="25"/>
        <v/>
      </c>
      <c r="AK80" s="48">
        <f t="shared" si="26"/>
        <v>0</v>
      </c>
      <c r="AL80" s="58" t="str">
        <f t="shared" si="27"/>
        <v/>
      </c>
      <c r="AM80" s="59" t="str">
        <f t="shared" si="28"/>
        <v/>
      </c>
      <c r="AN80" s="59" t="str">
        <f t="shared" si="29"/>
        <v/>
      </c>
      <c r="AO80" s="60"/>
    </row>
    <row r="81" spans="3:41" x14ac:dyDescent="0.25">
      <c r="C81" s="82"/>
      <c r="D81" s="45"/>
      <c r="E81" s="83" t="str">
        <f t="shared" si="18"/>
        <v/>
      </c>
      <c r="F81" s="45"/>
      <c r="G81" s="45"/>
      <c r="H81" s="45"/>
      <c r="I81" s="46" t="str">
        <f t="shared" si="30"/>
        <v/>
      </c>
      <c r="J81" s="46" t="str">
        <f t="shared" si="31"/>
        <v/>
      </c>
      <c r="K81" s="47" t="str">
        <f t="shared" si="19"/>
        <v/>
      </c>
      <c r="L81" s="47" t="str">
        <f t="shared" si="20"/>
        <v/>
      </c>
      <c r="M81" s="48">
        <f t="shared" si="32"/>
        <v>0</v>
      </c>
      <c r="N81" s="46" t="str">
        <f t="shared" si="21"/>
        <v/>
      </c>
      <c r="O81" s="47" t="str">
        <f t="shared" si="22"/>
        <v/>
      </c>
      <c r="P81" s="47" t="str">
        <f t="shared" si="23"/>
        <v/>
      </c>
      <c r="Q81" s="48">
        <f t="shared" si="33"/>
        <v>0</v>
      </c>
      <c r="R81" s="2"/>
      <c r="AH81" s="57" t="str">
        <f>IF(G81&gt;1,IF($E$10&gt;0,100-(#REF!/(1+(AL81/#REF!)^#REF!)^#REF!+#REF!/(AL81-1))*100,100-(AL81*D$5+D$6)*100),"")</f>
        <v/>
      </c>
      <c r="AI81" s="21" t="str">
        <f t="shared" si="24"/>
        <v/>
      </c>
      <c r="AJ81" s="21" t="str">
        <f t="shared" si="25"/>
        <v/>
      </c>
      <c r="AK81" s="48">
        <f t="shared" si="26"/>
        <v>0</v>
      </c>
      <c r="AL81" s="58" t="str">
        <f t="shared" si="27"/>
        <v/>
      </c>
      <c r="AM81" s="59" t="str">
        <f t="shared" si="28"/>
        <v/>
      </c>
      <c r="AN81" s="59" t="str">
        <f t="shared" si="29"/>
        <v/>
      </c>
      <c r="AO81" s="60"/>
    </row>
    <row r="82" spans="3:41" x14ac:dyDescent="0.25">
      <c r="C82" s="82"/>
      <c r="D82" s="45"/>
      <c r="E82" s="83" t="str">
        <f t="shared" si="18"/>
        <v/>
      </c>
      <c r="F82" s="45"/>
      <c r="G82" s="45"/>
      <c r="H82" s="45"/>
      <c r="I82" s="46" t="str">
        <f t="shared" si="30"/>
        <v/>
      </c>
      <c r="J82" s="46" t="str">
        <f t="shared" si="31"/>
        <v/>
      </c>
      <c r="K82" s="47" t="str">
        <f t="shared" si="19"/>
        <v/>
      </c>
      <c r="L82" s="47" t="str">
        <f t="shared" si="20"/>
        <v/>
      </c>
      <c r="M82" s="48">
        <f t="shared" si="32"/>
        <v>0</v>
      </c>
      <c r="N82" s="46" t="str">
        <f t="shared" si="21"/>
        <v/>
      </c>
      <c r="O82" s="47" t="str">
        <f t="shared" si="22"/>
        <v/>
      </c>
      <c r="P82" s="47" t="str">
        <f t="shared" si="23"/>
        <v/>
      </c>
      <c r="Q82" s="48">
        <f t="shared" si="33"/>
        <v>0</v>
      </c>
      <c r="R82" s="2"/>
      <c r="AH82" s="57" t="str">
        <f>IF(G82&gt;1,IF($E$10&gt;0,100-(#REF!/(1+(AL82/#REF!)^#REF!)^#REF!+#REF!/(AL82-1))*100,100-(AL82*D$5+D$6)*100),"")</f>
        <v/>
      </c>
      <c r="AI82" s="21" t="str">
        <f t="shared" si="24"/>
        <v/>
      </c>
      <c r="AJ82" s="21" t="str">
        <f t="shared" si="25"/>
        <v/>
      </c>
      <c r="AK82" s="48">
        <f t="shared" si="26"/>
        <v>0</v>
      </c>
      <c r="AL82" s="58" t="str">
        <f t="shared" si="27"/>
        <v/>
      </c>
      <c r="AM82" s="59" t="str">
        <f t="shared" si="28"/>
        <v/>
      </c>
      <c r="AN82" s="59" t="str">
        <f t="shared" si="29"/>
        <v/>
      </c>
      <c r="AO82" s="60"/>
    </row>
    <row r="83" spans="3:41" x14ac:dyDescent="0.25">
      <c r="C83" s="82"/>
      <c r="D83" s="45"/>
      <c r="E83" s="83" t="str">
        <f t="shared" si="18"/>
        <v/>
      </c>
      <c r="F83" s="45"/>
      <c r="G83" s="45"/>
      <c r="H83" s="45"/>
      <c r="I83" s="46" t="str">
        <f t="shared" si="30"/>
        <v/>
      </c>
      <c r="J83" s="46" t="str">
        <f t="shared" si="31"/>
        <v/>
      </c>
      <c r="K83" s="47" t="str">
        <f t="shared" si="19"/>
        <v/>
      </c>
      <c r="L83" s="47" t="str">
        <f t="shared" si="20"/>
        <v/>
      </c>
      <c r="M83" s="48">
        <f t="shared" si="32"/>
        <v>0</v>
      </c>
      <c r="N83" s="46" t="str">
        <f t="shared" si="21"/>
        <v/>
      </c>
      <c r="O83" s="47" t="str">
        <f t="shared" si="22"/>
        <v/>
      </c>
      <c r="P83" s="47" t="str">
        <f t="shared" si="23"/>
        <v/>
      </c>
      <c r="Q83" s="48">
        <f t="shared" si="33"/>
        <v>0</v>
      </c>
      <c r="R83" s="2"/>
      <c r="AH83" s="57" t="str">
        <f>IF(G83&gt;1,IF($E$10&gt;0,100-(#REF!/(1+(AL83/#REF!)^#REF!)^#REF!+#REF!/(AL83-1))*100,100-(AL83*D$5+D$6)*100),"")</f>
        <v/>
      </c>
      <c r="AI83" s="21" t="str">
        <f t="shared" si="24"/>
        <v/>
      </c>
      <c r="AJ83" s="21" t="str">
        <f t="shared" si="25"/>
        <v/>
      </c>
      <c r="AK83" s="48">
        <f t="shared" si="26"/>
        <v>0</v>
      </c>
      <c r="AL83" s="58" t="str">
        <f t="shared" si="27"/>
        <v/>
      </c>
      <c r="AM83" s="59" t="str">
        <f t="shared" si="28"/>
        <v/>
      </c>
      <c r="AN83" s="59" t="str">
        <f t="shared" si="29"/>
        <v/>
      </c>
      <c r="AO83" s="60"/>
    </row>
    <row r="84" spans="3:41" x14ac:dyDescent="0.25">
      <c r="C84" s="82"/>
      <c r="D84" s="45"/>
      <c r="E84" s="83" t="str">
        <f t="shared" si="18"/>
        <v/>
      </c>
      <c r="F84" s="45"/>
      <c r="G84" s="45"/>
      <c r="H84" s="45"/>
      <c r="I84" s="46" t="str">
        <f t="shared" si="30"/>
        <v/>
      </c>
      <c r="J84" s="46" t="str">
        <f t="shared" si="31"/>
        <v/>
      </c>
      <c r="K84" s="47" t="str">
        <f t="shared" si="19"/>
        <v/>
      </c>
      <c r="L84" s="47" t="str">
        <f t="shared" si="20"/>
        <v/>
      </c>
      <c r="M84" s="48">
        <f t="shared" si="32"/>
        <v>0</v>
      </c>
      <c r="N84" s="46" t="str">
        <f t="shared" si="21"/>
        <v/>
      </c>
      <c r="O84" s="47" t="str">
        <f t="shared" si="22"/>
        <v/>
      </c>
      <c r="P84" s="47" t="str">
        <f t="shared" si="23"/>
        <v/>
      </c>
      <c r="Q84" s="48">
        <f t="shared" si="33"/>
        <v>0</v>
      </c>
      <c r="R84" s="2"/>
      <c r="AH84" s="57" t="str">
        <f>IF(G84&gt;1,IF($E$10&gt;0,100-(#REF!/(1+(AL84/#REF!)^#REF!)^#REF!+#REF!/(AL84-1))*100,100-(AL84*D$5+D$6)*100),"")</f>
        <v/>
      </c>
      <c r="AI84" s="21" t="str">
        <f t="shared" si="24"/>
        <v/>
      </c>
      <c r="AJ84" s="21" t="str">
        <f t="shared" si="25"/>
        <v/>
      </c>
      <c r="AK84" s="48">
        <f t="shared" si="26"/>
        <v>0</v>
      </c>
      <c r="AL84" s="58" t="str">
        <f t="shared" si="27"/>
        <v/>
      </c>
      <c r="AM84" s="59" t="str">
        <f t="shared" si="28"/>
        <v/>
      </c>
      <c r="AN84" s="59" t="str">
        <f t="shared" si="29"/>
        <v/>
      </c>
      <c r="AO84" s="60"/>
    </row>
    <row r="85" spans="3:41" x14ac:dyDescent="0.25">
      <c r="C85" s="82"/>
      <c r="D85" s="45"/>
      <c r="E85" s="83" t="str">
        <f t="shared" si="18"/>
        <v/>
      </c>
      <c r="F85" s="45"/>
      <c r="G85" s="45"/>
      <c r="H85" s="45"/>
      <c r="I85" s="46" t="str">
        <f t="shared" si="30"/>
        <v/>
      </c>
      <c r="J85" s="46" t="str">
        <f t="shared" si="31"/>
        <v/>
      </c>
      <c r="K85" s="47" t="str">
        <f t="shared" si="19"/>
        <v/>
      </c>
      <c r="L85" s="47" t="str">
        <f t="shared" si="20"/>
        <v/>
      </c>
      <c r="M85" s="48">
        <f t="shared" si="32"/>
        <v>0</v>
      </c>
      <c r="N85" s="46" t="str">
        <f t="shared" si="21"/>
        <v/>
      </c>
      <c r="O85" s="47" t="str">
        <f t="shared" si="22"/>
        <v/>
      </c>
      <c r="P85" s="47" t="str">
        <f t="shared" si="23"/>
        <v/>
      </c>
      <c r="Q85" s="48">
        <f t="shared" si="33"/>
        <v>0</v>
      </c>
      <c r="R85" s="2"/>
      <c r="AH85" s="57" t="str">
        <f>IF(G85&gt;1,IF($E$10&gt;0,100-(#REF!/(1+(AL85/#REF!)^#REF!)^#REF!+#REF!/(AL85-1))*100,100-(AL85*D$5+D$6)*100),"")</f>
        <v/>
      </c>
      <c r="AI85" s="21" t="str">
        <f t="shared" si="24"/>
        <v/>
      </c>
      <c r="AJ85" s="21" t="str">
        <f t="shared" si="25"/>
        <v/>
      </c>
      <c r="AK85" s="48">
        <f t="shared" si="26"/>
        <v>0</v>
      </c>
      <c r="AL85" s="58" t="str">
        <f t="shared" si="27"/>
        <v/>
      </c>
      <c r="AM85" s="59" t="str">
        <f t="shared" si="28"/>
        <v/>
      </c>
      <c r="AN85" s="59" t="str">
        <f t="shared" si="29"/>
        <v/>
      </c>
      <c r="AO85" s="60"/>
    </row>
    <row r="86" spans="3:41" x14ac:dyDescent="0.25">
      <c r="C86" s="82"/>
      <c r="D86" s="45"/>
      <c r="E86" s="83" t="str">
        <f t="shared" si="18"/>
        <v/>
      </c>
      <c r="F86" s="45"/>
      <c r="G86" s="45"/>
      <c r="H86" s="45"/>
      <c r="I86" s="46" t="str">
        <f t="shared" si="30"/>
        <v/>
      </c>
      <c r="J86" s="46" t="str">
        <f t="shared" si="31"/>
        <v/>
      </c>
      <c r="K86" s="47" t="str">
        <f t="shared" si="19"/>
        <v/>
      </c>
      <c r="L86" s="47" t="str">
        <f t="shared" si="20"/>
        <v/>
      </c>
      <c r="M86" s="48">
        <f t="shared" si="32"/>
        <v>0</v>
      </c>
      <c r="N86" s="46" t="str">
        <f t="shared" si="21"/>
        <v/>
      </c>
      <c r="O86" s="47" t="str">
        <f t="shared" si="22"/>
        <v/>
      </c>
      <c r="P86" s="47" t="str">
        <f t="shared" si="23"/>
        <v/>
      </c>
      <c r="Q86" s="48">
        <f t="shared" si="33"/>
        <v>0</v>
      </c>
      <c r="R86" s="2"/>
      <c r="AH86" s="57" t="str">
        <f>IF(G86&gt;1,IF($E$10&gt;0,100-(#REF!/(1+(AL86/#REF!)^#REF!)^#REF!+#REF!/(AL86-1))*100,100-(AL86*D$5+D$6)*100),"")</f>
        <v/>
      </c>
      <c r="AI86" s="21" t="str">
        <f t="shared" si="24"/>
        <v/>
      </c>
      <c r="AJ86" s="21" t="str">
        <f t="shared" si="25"/>
        <v/>
      </c>
      <c r="AK86" s="48">
        <f t="shared" si="26"/>
        <v>0</v>
      </c>
      <c r="AL86" s="58" t="str">
        <f t="shared" si="27"/>
        <v/>
      </c>
      <c r="AM86" s="59" t="str">
        <f t="shared" si="28"/>
        <v/>
      </c>
      <c r="AN86" s="59" t="str">
        <f t="shared" si="29"/>
        <v/>
      </c>
      <c r="AO86" s="60"/>
    </row>
    <row r="87" spans="3:41" x14ac:dyDescent="0.25">
      <c r="C87" s="82"/>
      <c r="D87" s="45"/>
      <c r="E87" s="83" t="str">
        <f t="shared" si="18"/>
        <v/>
      </c>
      <c r="F87" s="45"/>
      <c r="G87" s="45"/>
      <c r="H87" s="45"/>
      <c r="I87" s="46" t="str">
        <f t="shared" si="30"/>
        <v/>
      </c>
      <c r="J87" s="46" t="str">
        <f t="shared" si="31"/>
        <v/>
      </c>
      <c r="K87" s="47" t="str">
        <f t="shared" si="19"/>
        <v/>
      </c>
      <c r="L87" s="47" t="str">
        <f t="shared" si="20"/>
        <v/>
      </c>
      <c r="M87" s="48">
        <f t="shared" si="32"/>
        <v>0</v>
      </c>
      <c r="N87" s="46" t="str">
        <f t="shared" si="21"/>
        <v/>
      </c>
      <c r="O87" s="47" t="str">
        <f t="shared" si="22"/>
        <v/>
      </c>
      <c r="P87" s="47" t="str">
        <f t="shared" si="23"/>
        <v/>
      </c>
      <c r="Q87" s="48">
        <f t="shared" si="33"/>
        <v>0</v>
      </c>
      <c r="R87" s="2"/>
      <c r="AH87" s="57" t="str">
        <f>IF(G87&gt;1,IF($E$10&gt;0,100-(#REF!/(1+(AL87/#REF!)^#REF!)^#REF!+#REF!/(AL87-1))*100,100-(AL87*D$5+D$6)*100),"")</f>
        <v/>
      </c>
      <c r="AI87" s="21" t="str">
        <f t="shared" si="24"/>
        <v/>
      </c>
      <c r="AJ87" s="21" t="str">
        <f t="shared" si="25"/>
        <v/>
      </c>
      <c r="AK87" s="48">
        <f t="shared" si="26"/>
        <v>0</v>
      </c>
      <c r="AL87" s="58" t="str">
        <f t="shared" si="27"/>
        <v/>
      </c>
      <c r="AM87" s="59" t="str">
        <f t="shared" si="28"/>
        <v/>
      </c>
      <c r="AN87" s="59" t="str">
        <f t="shared" si="29"/>
        <v/>
      </c>
      <c r="AO87" s="60"/>
    </row>
    <row r="88" spans="3:41" x14ac:dyDescent="0.25">
      <c r="C88" s="82"/>
      <c r="D88" s="45"/>
      <c r="E88" s="83" t="str">
        <f t="shared" si="18"/>
        <v/>
      </c>
      <c r="F88" s="45"/>
      <c r="G88" s="45"/>
      <c r="H88" s="45"/>
      <c r="I88" s="46" t="str">
        <f t="shared" si="30"/>
        <v/>
      </c>
      <c r="J88" s="46" t="str">
        <f t="shared" si="31"/>
        <v/>
      </c>
      <c r="K88" s="47" t="str">
        <f t="shared" si="19"/>
        <v/>
      </c>
      <c r="L88" s="47" t="str">
        <f t="shared" si="20"/>
        <v/>
      </c>
      <c r="M88" s="48">
        <f t="shared" si="32"/>
        <v>0</v>
      </c>
      <c r="N88" s="46" t="str">
        <f t="shared" si="21"/>
        <v/>
      </c>
      <c r="O88" s="47" t="str">
        <f t="shared" si="22"/>
        <v/>
      </c>
      <c r="P88" s="47" t="str">
        <f t="shared" si="23"/>
        <v/>
      </c>
      <c r="Q88" s="48">
        <f t="shared" si="33"/>
        <v>0</v>
      </c>
      <c r="R88" s="2"/>
      <c r="AH88" s="57" t="str">
        <f>IF(G88&gt;1,IF($E$10&gt;0,100-(#REF!/(1+(AL88/#REF!)^#REF!)^#REF!+#REF!/(AL88-1))*100,100-(AL88*D$5+D$6)*100),"")</f>
        <v/>
      </c>
      <c r="AI88" s="21" t="str">
        <f t="shared" si="24"/>
        <v/>
      </c>
      <c r="AJ88" s="21" t="str">
        <f t="shared" si="25"/>
        <v/>
      </c>
      <c r="AK88" s="48">
        <f t="shared" si="26"/>
        <v>0</v>
      </c>
      <c r="AL88" s="58" t="str">
        <f t="shared" si="27"/>
        <v/>
      </c>
      <c r="AM88" s="59" t="str">
        <f t="shared" si="28"/>
        <v/>
      </c>
      <c r="AN88" s="59" t="str">
        <f t="shared" si="29"/>
        <v/>
      </c>
      <c r="AO88" s="60"/>
    </row>
    <row r="89" spans="3:41" x14ac:dyDescent="0.25">
      <c r="C89" s="82"/>
      <c r="D89" s="45"/>
      <c r="E89" s="83" t="str">
        <f t="shared" si="18"/>
        <v/>
      </c>
      <c r="F89" s="45"/>
      <c r="G89" s="45"/>
      <c r="H89" s="45"/>
      <c r="I89" s="46" t="str">
        <f t="shared" si="30"/>
        <v/>
      </c>
      <c r="J89" s="46" t="str">
        <f t="shared" si="31"/>
        <v/>
      </c>
      <c r="K89" s="47" t="str">
        <f t="shared" si="19"/>
        <v/>
      </c>
      <c r="L89" s="47" t="str">
        <f t="shared" si="20"/>
        <v/>
      </c>
      <c r="M89" s="48">
        <f t="shared" si="32"/>
        <v>0</v>
      </c>
      <c r="N89" s="46" t="str">
        <f t="shared" si="21"/>
        <v/>
      </c>
      <c r="O89" s="47" t="str">
        <f t="shared" si="22"/>
        <v/>
      </c>
      <c r="P89" s="47" t="str">
        <f t="shared" si="23"/>
        <v/>
      </c>
      <c r="Q89" s="48">
        <f t="shared" si="33"/>
        <v>0</v>
      </c>
      <c r="R89" s="2"/>
      <c r="AH89" s="57" t="str">
        <f>IF(G89&gt;1,IF($E$10&gt;0,100-(#REF!/(1+(AL89/#REF!)^#REF!)^#REF!+#REF!/(AL89-1))*100,100-(AL89*D$5+D$6)*100),"")</f>
        <v/>
      </c>
      <c r="AI89" s="21" t="str">
        <f t="shared" si="24"/>
        <v/>
      </c>
      <c r="AJ89" s="21" t="str">
        <f t="shared" si="25"/>
        <v/>
      </c>
      <c r="AK89" s="48">
        <f t="shared" si="26"/>
        <v>0</v>
      </c>
      <c r="AL89" s="58" t="str">
        <f t="shared" si="27"/>
        <v/>
      </c>
      <c r="AM89" s="59" t="str">
        <f t="shared" si="28"/>
        <v/>
      </c>
      <c r="AN89" s="59" t="str">
        <f t="shared" si="29"/>
        <v/>
      </c>
      <c r="AO89" s="60"/>
    </row>
    <row r="90" spans="3:41" x14ac:dyDescent="0.25">
      <c r="C90" s="82"/>
      <c r="D90" s="45"/>
      <c r="E90" s="83" t="str">
        <f t="shared" si="18"/>
        <v/>
      </c>
      <c r="F90" s="45"/>
      <c r="G90" s="45"/>
      <c r="H90" s="45"/>
      <c r="I90" s="46" t="str">
        <f t="shared" si="30"/>
        <v/>
      </c>
      <c r="J90" s="46" t="str">
        <f t="shared" si="31"/>
        <v/>
      </c>
      <c r="K90" s="47" t="str">
        <f t="shared" si="19"/>
        <v/>
      </c>
      <c r="L90" s="47" t="str">
        <f t="shared" si="20"/>
        <v/>
      </c>
      <c r="M90" s="48">
        <f t="shared" si="32"/>
        <v>0</v>
      </c>
      <c r="N90" s="46" t="str">
        <f t="shared" si="21"/>
        <v/>
      </c>
      <c r="O90" s="47" t="str">
        <f t="shared" si="22"/>
        <v/>
      </c>
      <c r="P90" s="47" t="str">
        <f t="shared" si="23"/>
        <v/>
      </c>
      <c r="Q90" s="48">
        <f t="shared" si="33"/>
        <v>0</v>
      </c>
      <c r="R90" s="2"/>
      <c r="AH90" s="57" t="str">
        <f>IF(G90&gt;1,IF($E$10&gt;0,100-(#REF!/(1+(AL90/#REF!)^#REF!)^#REF!+#REF!/(AL90-1))*100,100-(AL90*D$5+D$6)*100),"")</f>
        <v/>
      </c>
      <c r="AI90" s="21" t="str">
        <f t="shared" si="24"/>
        <v/>
      </c>
      <c r="AJ90" s="21" t="str">
        <f t="shared" si="25"/>
        <v/>
      </c>
      <c r="AK90" s="48">
        <f t="shared" si="26"/>
        <v>0</v>
      </c>
      <c r="AL90" s="58" t="str">
        <f t="shared" si="27"/>
        <v/>
      </c>
      <c r="AM90" s="59" t="str">
        <f t="shared" si="28"/>
        <v/>
      </c>
      <c r="AN90" s="59" t="str">
        <f t="shared" si="29"/>
        <v/>
      </c>
      <c r="AO90" s="60"/>
    </row>
    <row r="91" spans="3:41" x14ac:dyDescent="0.25">
      <c r="C91" s="82"/>
      <c r="D91" s="45"/>
      <c r="E91" s="83" t="str">
        <f t="shared" si="18"/>
        <v/>
      </c>
      <c r="F91" s="45"/>
      <c r="G91" s="45"/>
      <c r="H91" s="45"/>
      <c r="I91" s="46" t="str">
        <f t="shared" si="30"/>
        <v/>
      </c>
      <c r="J91" s="46" t="str">
        <f t="shared" si="31"/>
        <v/>
      </c>
      <c r="K91" s="47" t="str">
        <f t="shared" si="19"/>
        <v/>
      </c>
      <c r="L91" s="47" t="str">
        <f t="shared" si="20"/>
        <v/>
      </c>
      <c r="M91" s="48">
        <f t="shared" si="32"/>
        <v>0</v>
      </c>
      <c r="N91" s="46" t="str">
        <f t="shared" si="21"/>
        <v/>
      </c>
      <c r="O91" s="47" t="str">
        <f t="shared" si="22"/>
        <v/>
      </c>
      <c r="P91" s="47" t="str">
        <f t="shared" si="23"/>
        <v/>
      </c>
      <c r="Q91" s="48">
        <f t="shared" si="33"/>
        <v>0</v>
      </c>
      <c r="R91" s="2"/>
      <c r="AH91" s="57" t="str">
        <f>IF(G91&gt;1,IF($E$10&gt;0,100-(#REF!/(1+(AL91/#REF!)^#REF!)^#REF!+#REF!/(AL91-1))*100,100-(AL91*D$5+D$6)*100),"")</f>
        <v/>
      </c>
      <c r="AI91" s="21" t="str">
        <f t="shared" si="24"/>
        <v/>
      </c>
      <c r="AJ91" s="21" t="str">
        <f t="shared" si="25"/>
        <v/>
      </c>
      <c r="AK91" s="48">
        <f t="shared" si="26"/>
        <v>0</v>
      </c>
      <c r="AL91" s="58" t="str">
        <f t="shared" si="27"/>
        <v/>
      </c>
      <c r="AM91" s="59" t="str">
        <f t="shared" si="28"/>
        <v/>
      </c>
      <c r="AN91" s="59" t="str">
        <f t="shared" si="29"/>
        <v/>
      </c>
      <c r="AO91" s="60"/>
    </row>
    <row r="92" spans="3:41" x14ac:dyDescent="0.25">
      <c r="C92" s="82"/>
      <c r="D92" s="45"/>
      <c r="E92" s="83" t="str">
        <f t="shared" si="18"/>
        <v/>
      </c>
      <c r="F92" s="45"/>
      <c r="G92" s="45"/>
      <c r="H92" s="45"/>
      <c r="I92" s="46" t="str">
        <f t="shared" si="30"/>
        <v/>
      </c>
      <c r="J92" s="46" t="str">
        <f t="shared" si="31"/>
        <v/>
      </c>
      <c r="K92" s="47" t="str">
        <f t="shared" si="19"/>
        <v/>
      </c>
      <c r="L92" s="47" t="str">
        <f t="shared" si="20"/>
        <v/>
      </c>
      <c r="M92" s="48">
        <f t="shared" si="32"/>
        <v>0</v>
      </c>
      <c r="N92" s="46" t="str">
        <f t="shared" si="21"/>
        <v/>
      </c>
      <c r="O92" s="47" t="str">
        <f t="shared" si="22"/>
        <v/>
      </c>
      <c r="P92" s="47" t="str">
        <f t="shared" si="23"/>
        <v/>
      </c>
      <c r="Q92" s="48">
        <f t="shared" si="33"/>
        <v>0</v>
      </c>
      <c r="R92" s="2"/>
      <c r="AH92" s="57" t="str">
        <f>IF(G92&gt;1,IF($E$10&gt;0,100-(#REF!/(1+(AL92/#REF!)^#REF!)^#REF!+#REF!/(AL92-1))*100,100-(AL92*D$5+D$6)*100),"")</f>
        <v/>
      </c>
      <c r="AI92" s="21" t="str">
        <f t="shared" si="24"/>
        <v/>
      </c>
      <c r="AJ92" s="21" t="str">
        <f t="shared" si="25"/>
        <v/>
      </c>
      <c r="AK92" s="48">
        <f t="shared" si="26"/>
        <v>0</v>
      </c>
      <c r="AL92" s="58" t="str">
        <f t="shared" si="27"/>
        <v/>
      </c>
      <c r="AM92" s="59" t="str">
        <f t="shared" si="28"/>
        <v/>
      </c>
      <c r="AN92" s="59" t="str">
        <f t="shared" si="29"/>
        <v/>
      </c>
      <c r="AO92" s="60"/>
    </row>
    <row r="93" spans="3:41" x14ac:dyDescent="0.25">
      <c r="C93" s="82"/>
      <c r="D93" s="45"/>
      <c r="E93" s="83" t="str">
        <f t="shared" si="18"/>
        <v/>
      </c>
      <c r="F93" s="45"/>
      <c r="G93" s="45"/>
      <c r="H93" s="45"/>
      <c r="I93" s="46" t="str">
        <f t="shared" si="30"/>
        <v/>
      </c>
      <c r="J93" s="46" t="str">
        <f t="shared" si="31"/>
        <v/>
      </c>
      <c r="K93" s="47" t="str">
        <f t="shared" si="19"/>
        <v/>
      </c>
      <c r="L93" s="47" t="str">
        <f t="shared" si="20"/>
        <v/>
      </c>
      <c r="M93" s="48">
        <f t="shared" si="32"/>
        <v>0</v>
      </c>
      <c r="N93" s="46" t="str">
        <f t="shared" si="21"/>
        <v/>
      </c>
      <c r="O93" s="47" t="str">
        <f t="shared" si="22"/>
        <v/>
      </c>
      <c r="P93" s="47" t="str">
        <f t="shared" si="23"/>
        <v/>
      </c>
      <c r="Q93" s="48">
        <f t="shared" si="33"/>
        <v>0</v>
      </c>
      <c r="R93" s="2"/>
      <c r="AH93" s="57" t="str">
        <f>IF(G93&gt;1,IF($E$10&gt;0,100-(#REF!/(1+(AL93/#REF!)^#REF!)^#REF!+#REF!/(AL93-1))*100,100-(AL93*D$5+D$6)*100),"")</f>
        <v/>
      </c>
      <c r="AI93" s="21" t="str">
        <f t="shared" si="24"/>
        <v/>
      </c>
      <c r="AJ93" s="21" t="str">
        <f t="shared" si="25"/>
        <v/>
      </c>
      <c r="AK93" s="48">
        <f t="shared" si="26"/>
        <v>0</v>
      </c>
      <c r="AL93" s="58" t="str">
        <f t="shared" si="27"/>
        <v/>
      </c>
      <c r="AM93" s="59" t="str">
        <f t="shared" si="28"/>
        <v/>
      </c>
      <c r="AN93" s="59" t="str">
        <f t="shared" si="29"/>
        <v/>
      </c>
      <c r="AO93" s="60"/>
    </row>
    <row r="94" spans="3:41" x14ac:dyDescent="0.25">
      <c r="C94" s="82"/>
      <c r="D94" s="45"/>
      <c r="E94" s="83" t="str">
        <f t="shared" si="18"/>
        <v/>
      </c>
      <c r="F94" s="45"/>
      <c r="G94" s="45"/>
      <c r="H94" s="45"/>
      <c r="I94" s="46" t="str">
        <f t="shared" si="30"/>
        <v/>
      </c>
      <c r="J94" s="46" t="str">
        <f t="shared" si="31"/>
        <v/>
      </c>
      <c r="K94" s="47" t="str">
        <f t="shared" si="19"/>
        <v/>
      </c>
      <c r="L94" s="47" t="str">
        <f t="shared" si="20"/>
        <v/>
      </c>
      <c r="M94" s="48">
        <f t="shared" si="32"/>
        <v>0</v>
      </c>
      <c r="N94" s="46" t="str">
        <f t="shared" si="21"/>
        <v/>
      </c>
      <c r="O94" s="47" t="str">
        <f t="shared" si="22"/>
        <v/>
      </c>
      <c r="P94" s="47" t="str">
        <f t="shared" si="23"/>
        <v/>
      </c>
      <c r="Q94" s="48">
        <f t="shared" si="33"/>
        <v>0</v>
      </c>
      <c r="R94" s="2"/>
      <c r="AH94" s="57" t="str">
        <f>IF(G94&gt;1,IF($E$10&gt;0,100-(#REF!/(1+(AL94/#REF!)^#REF!)^#REF!+#REF!/(AL94-1))*100,100-(AL94*D$5+D$6)*100),"")</f>
        <v/>
      </c>
      <c r="AI94" s="21" t="str">
        <f t="shared" si="24"/>
        <v/>
      </c>
      <c r="AJ94" s="21" t="str">
        <f t="shared" si="25"/>
        <v/>
      </c>
      <c r="AK94" s="48">
        <f t="shared" si="26"/>
        <v>0</v>
      </c>
      <c r="AL94" s="58" t="str">
        <f t="shared" si="27"/>
        <v/>
      </c>
      <c r="AM94" s="59" t="str">
        <f t="shared" si="28"/>
        <v/>
      </c>
      <c r="AN94" s="59" t="str">
        <f t="shared" si="29"/>
        <v/>
      </c>
      <c r="AO94" s="60"/>
    </row>
    <row r="95" spans="3:41" x14ac:dyDescent="0.25">
      <c r="C95" s="82"/>
      <c r="D95" s="45"/>
      <c r="E95" s="83" t="str">
        <f t="shared" si="18"/>
        <v/>
      </c>
      <c r="F95" s="45"/>
      <c r="G95" s="45"/>
      <c r="H95" s="45"/>
      <c r="I95" s="46" t="str">
        <f t="shared" si="30"/>
        <v/>
      </c>
      <c r="J95" s="46" t="str">
        <f t="shared" si="31"/>
        <v/>
      </c>
      <c r="K95" s="47" t="str">
        <f t="shared" si="19"/>
        <v/>
      </c>
      <c r="L95" s="47" t="str">
        <f t="shared" si="20"/>
        <v/>
      </c>
      <c r="M95" s="48">
        <f t="shared" si="32"/>
        <v>0</v>
      </c>
      <c r="N95" s="46" t="str">
        <f t="shared" si="21"/>
        <v/>
      </c>
      <c r="O95" s="47" t="str">
        <f t="shared" si="22"/>
        <v/>
      </c>
      <c r="P95" s="47" t="str">
        <f t="shared" si="23"/>
        <v/>
      </c>
      <c r="Q95" s="48">
        <f t="shared" si="33"/>
        <v>0</v>
      </c>
      <c r="R95" s="2"/>
      <c r="AH95" s="57" t="str">
        <f>IF(G95&gt;1,IF($E$10&gt;0,100-(#REF!/(1+(AL95/#REF!)^#REF!)^#REF!+#REF!/(AL95-1))*100,100-(AL95*D$5+D$6)*100),"")</f>
        <v/>
      </c>
      <c r="AI95" s="21" t="str">
        <f t="shared" si="24"/>
        <v/>
      </c>
      <c r="AJ95" s="21" t="str">
        <f t="shared" si="25"/>
        <v/>
      </c>
      <c r="AK95" s="48">
        <f t="shared" si="26"/>
        <v>0</v>
      </c>
      <c r="AL95" s="58" t="str">
        <f t="shared" si="27"/>
        <v/>
      </c>
      <c r="AM95" s="59" t="str">
        <f t="shared" si="28"/>
        <v/>
      </c>
      <c r="AN95" s="59" t="str">
        <f t="shared" si="29"/>
        <v/>
      </c>
      <c r="AO95" s="60"/>
    </row>
    <row r="96" spans="3:41" x14ac:dyDescent="0.25">
      <c r="C96" s="82"/>
      <c r="D96" s="45"/>
      <c r="E96" s="83" t="str">
        <f t="shared" si="18"/>
        <v/>
      </c>
      <c r="F96" s="45"/>
      <c r="G96" s="45"/>
      <c r="H96" s="45"/>
      <c r="I96" s="46" t="str">
        <f t="shared" si="30"/>
        <v/>
      </c>
      <c r="J96" s="46" t="str">
        <f t="shared" si="31"/>
        <v/>
      </c>
      <c r="K96" s="47" t="str">
        <f t="shared" si="19"/>
        <v/>
      </c>
      <c r="L96" s="47" t="str">
        <f t="shared" si="20"/>
        <v/>
      </c>
      <c r="M96" s="48">
        <f t="shared" si="32"/>
        <v>0</v>
      </c>
      <c r="N96" s="46" t="str">
        <f t="shared" si="21"/>
        <v/>
      </c>
      <c r="O96" s="47" t="str">
        <f t="shared" si="22"/>
        <v/>
      </c>
      <c r="P96" s="47" t="str">
        <f t="shared" si="23"/>
        <v/>
      </c>
      <c r="Q96" s="48">
        <f t="shared" si="33"/>
        <v>0</v>
      </c>
      <c r="R96" s="2"/>
      <c r="AH96" s="57" t="str">
        <f>IF(G96&gt;1,IF($E$10&gt;0,100-(#REF!/(1+(AL96/#REF!)^#REF!)^#REF!+#REF!/(AL96-1))*100,100-(AL96*D$5+D$6)*100),"")</f>
        <v/>
      </c>
      <c r="AI96" s="21" t="str">
        <f t="shared" si="24"/>
        <v/>
      </c>
      <c r="AJ96" s="21" t="str">
        <f t="shared" si="25"/>
        <v/>
      </c>
      <c r="AK96" s="48">
        <f t="shared" si="26"/>
        <v>0</v>
      </c>
      <c r="AL96" s="58" t="str">
        <f t="shared" si="27"/>
        <v/>
      </c>
      <c r="AM96" s="59" t="str">
        <f t="shared" si="28"/>
        <v/>
      </c>
      <c r="AN96" s="59" t="str">
        <f t="shared" si="29"/>
        <v/>
      </c>
      <c r="AO96" s="60"/>
    </row>
    <row r="97" spans="3:41" x14ac:dyDescent="0.25">
      <c r="C97" s="82"/>
      <c r="D97" s="45"/>
      <c r="E97" s="83" t="str">
        <f t="shared" si="18"/>
        <v/>
      </c>
      <c r="F97" s="45"/>
      <c r="G97" s="45"/>
      <c r="H97" s="45"/>
      <c r="I97" s="46" t="str">
        <f t="shared" si="30"/>
        <v/>
      </c>
      <c r="J97" s="46" t="str">
        <f t="shared" si="31"/>
        <v/>
      </c>
      <c r="K97" s="47" t="str">
        <f t="shared" si="19"/>
        <v/>
      </c>
      <c r="L97" s="47" t="str">
        <f t="shared" si="20"/>
        <v/>
      </c>
      <c r="M97" s="48">
        <f t="shared" si="32"/>
        <v>0</v>
      </c>
      <c r="N97" s="46" t="str">
        <f t="shared" si="21"/>
        <v/>
      </c>
      <c r="O97" s="47" t="str">
        <f t="shared" si="22"/>
        <v/>
      </c>
      <c r="P97" s="47" t="str">
        <f t="shared" si="23"/>
        <v/>
      </c>
      <c r="Q97" s="48">
        <f t="shared" si="33"/>
        <v>0</v>
      </c>
      <c r="R97" s="2"/>
      <c r="AH97" s="57" t="str">
        <f>IF(G97&gt;1,IF($E$10&gt;0,100-(#REF!/(1+(AL97/#REF!)^#REF!)^#REF!+#REF!/(AL97-1))*100,100-(AL97*D$5+D$6)*100),"")</f>
        <v/>
      </c>
      <c r="AI97" s="21" t="str">
        <f t="shared" si="24"/>
        <v/>
      </c>
      <c r="AJ97" s="21" t="str">
        <f t="shared" si="25"/>
        <v/>
      </c>
      <c r="AK97" s="48">
        <f t="shared" si="26"/>
        <v>0</v>
      </c>
      <c r="AL97" s="58" t="str">
        <f t="shared" si="27"/>
        <v/>
      </c>
      <c r="AM97" s="59" t="str">
        <f t="shared" si="28"/>
        <v/>
      </c>
      <c r="AN97" s="59" t="str">
        <f t="shared" si="29"/>
        <v/>
      </c>
      <c r="AO97" s="60"/>
    </row>
    <row r="98" spans="3:41" x14ac:dyDescent="0.25">
      <c r="C98" s="82"/>
      <c r="D98" s="45"/>
      <c r="E98" s="83" t="str">
        <f t="shared" si="18"/>
        <v/>
      </c>
      <c r="F98" s="45"/>
      <c r="G98" s="45"/>
      <c r="H98" s="45"/>
      <c r="I98" s="46" t="str">
        <f t="shared" si="30"/>
        <v/>
      </c>
      <c r="J98" s="46" t="str">
        <f t="shared" si="31"/>
        <v/>
      </c>
      <c r="K98" s="47" t="str">
        <f t="shared" si="19"/>
        <v/>
      </c>
      <c r="L98" s="47" t="str">
        <f t="shared" si="20"/>
        <v/>
      </c>
      <c r="M98" s="48">
        <f t="shared" si="32"/>
        <v>0</v>
      </c>
      <c r="N98" s="46" t="str">
        <f t="shared" si="21"/>
        <v/>
      </c>
      <c r="O98" s="47" t="str">
        <f t="shared" si="22"/>
        <v/>
      </c>
      <c r="P98" s="47" t="str">
        <f t="shared" si="23"/>
        <v/>
      </c>
      <c r="Q98" s="48">
        <f t="shared" si="33"/>
        <v>0</v>
      </c>
      <c r="R98" s="2"/>
      <c r="AH98" s="57" t="str">
        <f>IF(G98&gt;1,IF($E$10&gt;0,100-(#REF!/(1+(AL98/#REF!)^#REF!)^#REF!+#REF!/(AL98-1))*100,100-(AL98*D$5+D$6)*100),"")</f>
        <v/>
      </c>
      <c r="AI98" s="21" t="str">
        <f t="shared" si="24"/>
        <v/>
      </c>
      <c r="AJ98" s="21" t="str">
        <f t="shared" si="25"/>
        <v/>
      </c>
      <c r="AK98" s="48">
        <f t="shared" si="26"/>
        <v>0</v>
      </c>
      <c r="AL98" s="58" t="str">
        <f t="shared" si="27"/>
        <v/>
      </c>
      <c r="AM98" s="59" t="str">
        <f t="shared" si="28"/>
        <v/>
      </c>
      <c r="AN98" s="59" t="str">
        <f t="shared" si="29"/>
        <v/>
      </c>
      <c r="AO98" s="60"/>
    </row>
    <row r="99" spans="3:41" x14ac:dyDescent="0.25">
      <c r="C99" s="82"/>
      <c r="D99" s="45"/>
      <c r="E99" s="83" t="str">
        <f t="shared" si="18"/>
        <v/>
      </c>
      <c r="F99" s="45"/>
      <c r="G99" s="45"/>
      <c r="H99" s="45"/>
      <c r="I99" s="46" t="str">
        <f t="shared" si="30"/>
        <v/>
      </c>
      <c r="J99" s="46" t="str">
        <f t="shared" si="31"/>
        <v/>
      </c>
      <c r="K99" s="47" t="str">
        <f t="shared" si="19"/>
        <v/>
      </c>
      <c r="L99" s="47" t="str">
        <f t="shared" si="20"/>
        <v/>
      </c>
      <c r="M99" s="48">
        <f t="shared" si="32"/>
        <v>0</v>
      </c>
      <c r="N99" s="46" t="str">
        <f t="shared" si="21"/>
        <v/>
      </c>
      <c r="O99" s="47" t="str">
        <f t="shared" si="22"/>
        <v/>
      </c>
      <c r="P99" s="47" t="str">
        <f t="shared" si="23"/>
        <v/>
      </c>
      <c r="Q99" s="48">
        <f t="shared" si="33"/>
        <v>0</v>
      </c>
      <c r="R99" s="2"/>
      <c r="AH99" s="57" t="str">
        <f>IF(G99&gt;1,IF($E$10&gt;0,100-(#REF!/(1+(AL99/#REF!)^#REF!)^#REF!+#REF!/(AL99-1))*100,100-(AL99*D$5+D$6)*100),"")</f>
        <v/>
      </c>
      <c r="AI99" s="21" t="str">
        <f t="shared" si="24"/>
        <v/>
      </c>
      <c r="AJ99" s="21" t="str">
        <f t="shared" si="25"/>
        <v/>
      </c>
      <c r="AK99" s="48">
        <f t="shared" si="26"/>
        <v>0</v>
      </c>
      <c r="AL99" s="58" t="str">
        <f t="shared" si="27"/>
        <v/>
      </c>
      <c r="AM99" s="59" t="str">
        <f t="shared" si="28"/>
        <v/>
      </c>
      <c r="AN99" s="59" t="str">
        <f t="shared" si="29"/>
        <v/>
      </c>
      <c r="AO99" s="60"/>
    </row>
    <row r="100" spans="3:41" x14ac:dyDescent="0.25">
      <c r="C100" s="82"/>
      <c r="D100" s="45"/>
      <c r="E100" s="83" t="str">
        <f t="shared" ref="E100:E163" si="34">IF(C100&gt;0,100-(C100),"")</f>
        <v/>
      </c>
      <c r="F100" s="45"/>
      <c r="G100" s="45"/>
      <c r="H100" s="45"/>
      <c r="I100" s="46" t="str">
        <f t="shared" si="30"/>
        <v/>
      </c>
      <c r="J100" s="46" t="str">
        <f t="shared" si="31"/>
        <v/>
      </c>
      <c r="K100" s="47" t="str">
        <f t="shared" si="19"/>
        <v/>
      </c>
      <c r="L100" s="47" t="str">
        <f t="shared" si="20"/>
        <v/>
      </c>
      <c r="M100" s="48">
        <f t="shared" si="32"/>
        <v>0</v>
      </c>
      <c r="N100" s="46" t="str">
        <f t="shared" si="21"/>
        <v/>
      </c>
      <c r="O100" s="47" t="str">
        <f t="shared" si="22"/>
        <v/>
      </c>
      <c r="P100" s="47" t="str">
        <f t="shared" si="23"/>
        <v/>
      </c>
      <c r="Q100" s="48">
        <f t="shared" si="33"/>
        <v>0</v>
      </c>
      <c r="R100" s="2"/>
      <c r="AH100" s="57" t="str">
        <f>IF(G100&gt;1,IF($E$10&gt;0,100-(#REF!/(1+(AL100/#REF!)^#REF!)^#REF!+#REF!/(AL100-1))*100,100-(AL100*D$5+D$6)*100),"")</f>
        <v/>
      </c>
      <c r="AI100" s="21" t="str">
        <f t="shared" si="24"/>
        <v/>
      </c>
      <c r="AJ100" s="21" t="str">
        <f t="shared" si="25"/>
        <v/>
      </c>
      <c r="AK100" s="48">
        <f t="shared" si="26"/>
        <v>0</v>
      </c>
      <c r="AL100" s="58" t="str">
        <f t="shared" si="27"/>
        <v/>
      </c>
      <c r="AM100" s="59" t="str">
        <f t="shared" si="28"/>
        <v/>
      </c>
      <c r="AN100" s="59" t="str">
        <f t="shared" si="29"/>
        <v/>
      </c>
      <c r="AO100" s="60"/>
    </row>
    <row r="101" spans="3:41" x14ac:dyDescent="0.25">
      <c r="C101" s="82"/>
      <c r="D101" s="45"/>
      <c r="E101" s="83" t="str">
        <f t="shared" si="34"/>
        <v/>
      </c>
      <c r="F101" s="45"/>
      <c r="G101" s="45"/>
      <c r="H101" s="45"/>
      <c r="I101" s="46" t="str">
        <f t="shared" si="30"/>
        <v/>
      </c>
      <c r="J101" s="46" t="str">
        <f t="shared" si="31"/>
        <v/>
      </c>
      <c r="K101" s="47" t="str">
        <f t="shared" si="19"/>
        <v/>
      </c>
      <c r="L101" s="47" t="str">
        <f t="shared" si="20"/>
        <v/>
      </c>
      <c r="M101" s="48">
        <f t="shared" si="32"/>
        <v>0</v>
      </c>
      <c r="N101" s="46" t="str">
        <f t="shared" si="21"/>
        <v/>
      </c>
      <c r="O101" s="47" t="str">
        <f t="shared" si="22"/>
        <v/>
      </c>
      <c r="P101" s="47" t="str">
        <f t="shared" si="23"/>
        <v/>
      </c>
      <c r="Q101" s="48">
        <f t="shared" si="33"/>
        <v>0</v>
      </c>
      <c r="R101" s="2"/>
      <c r="AH101" s="57" t="str">
        <f>IF(G101&gt;1,IF($E$10&gt;0,100-(#REF!/(1+(AL101/#REF!)^#REF!)^#REF!+#REF!/(AL101-1))*100,100-(AL101*D$5+D$6)*100),"")</f>
        <v/>
      </c>
      <c r="AI101" s="21" t="str">
        <f t="shared" si="24"/>
        <v/>
      </c>
      <c r="AJ101" s="21" t="str">
        <f t="shared" si="25"/>
        <v/>
      </c>
      <c r="AK101" s="48">
        <f t="shared" si="26"/>
        <v>0</v>
      </c>
      <c r="AL101" s="58" t="str">
        <f t="shared" si="27"/>
        <v/>
      </c>
      <c r="AM101" s="59" t="str">
        <f t="shared" si="28"/>
        <v/>
      </c>
      <c r="AN101" s="59" t="str">
        <f t="shared" si="29"/>
        <v/>
      </c>
      <c r="AO101" s="60"/>
    </row>
    <row r="102" spans="3:41" x14ac:dyDescent="0.25">
      <c r="C102" s="82"/>
      <c r="D102" s="45"/>
      <c r="E102" s="83" t="str">
        <f t="shared" si="34"/>
        <v/>
      </c>
      <c r="F102" s="45"/>
      <c r="G102" s="45"/>
      <c r="H102" s="45"/>
      <c r="I102" s="46" t="str">
        <f t="shared" si="30"/>
        <v/>
      </c>
      <c r="J102" s="46" t="str">
        <f t="shared" si="31"/>
        <v/>
      </c>
      <c r="K102" s="47" t="str">
        <f t="shared" si="19"/>
        <v/>
      </c>
      <c r="L102" s="47" t="str">
        <f t="shared" si="20"/>
        <v/>
      </c>
      <c r="M102" s="48">
        <f t="shared" si="32"/>
        <v>0</v>
      </c>
      <c r="N102" s="46" t="str">
        <f t="shared" si="21"/>
        <v/>
      </c>
      <c r="O102" s="47" t="str">
        <f t="shared" si="22"/>
        <v/>
      </c>
      <c r="P102" s="47" t="str">
        <f t="shared" si="23"/>
        <v/>
      </c>
      <c r="Q102" s="48">
        <f t="shared" si="33"/>
        <v>0</v>
      </c>
      <c r="R102" s="2"/>
      <c r="AH102" s="57" t="str">
        <f>IF(G102&gt;1,IF($E$10&gt;0,100-(#REF!/(1+(AL102/#REF!)^#REF!)^#REF!+#REF!/(AL102-1))*100,100-(AL102*D$5+D$6)*100),"")</f>
        <v/>
      </c>
      <c r="AI102" s="21" t="str">
        <f t="shared" si="24"/>
        <v/>
      </c>
      <c r="AJ102" s="21" t="str">
        <f t="shared" si="25"/>
        <v/>
      </c>
      <c r="AK102" s="48">
        <f t="shared" si="26"/>
        <v>0</v>
      </c>
      <c r="AL102" s="58" t="str">
        <f t="shared" si="27"/>
        <v/>
      </c>
      <c r="AM102" s="59" t="str">
        <f t="shared" si="28"/>
        <v/>
      </c>
      <c r="AN102" s="59" t="str">
        <f t="shared" si="29"/>
        <v/>
      </c>
      <c r="AO102" s="60"/>
    </row>
    <row r="103" spans="3:41" x14ac:dyDescent="0.25">
      <c r="C103" s="82"/>
      <c r="D103" s="45"/>
      <c r="E103" s="83" t="str">
        <f t="shared" si="34"/>
        <v/>
      </c>
      <c r="F103" s="45"/>
      <c r="G103" s="45"/>
      <c r="H103" s="45"/>
      <c r="I103" s="46" t="str">
        <f t="shared" si="30"/>
        <v/>
      </c>
      <c r="J103" s="46" t="str">
        <f t="shared" si="31"/>
        <v/>
      </c>
      <c r="K103" s="47" t="str">
        <f t="shared" si="19"/>
        <v/>
      </c>
      <c r="L103" s="47" t="str">
        <f t="shared" si="20"/>
        <v/>
      </c>
      <c r="M103" s="48">
        <f t="shared" si="32"/>
        <v>0</v>
      </c>
      <c r="N103" s="46" t="str">
        <f t="shared" si="21"/>
        <v/>
      </c>
      <c r="O103" s="47" t="str">
        <f t="shared" si="22"/>
        <v/>
      </c>
      <c r="P103" s="47" t="str">
        <f t="shared" si="23"/>
        <v/>
      </c>
      <c r="Q103" s="48">
        <f t="shared" si="33"/>
        <v>0</v>
      </c>
      <c r="R103" s="2"/>
      <c r="AH103" s="57" t="str">
        <f>IF(G103&gt;1,IF($E$10&gt;0,100-(#REF!/(1+(AL103/#REF!)^#REF!)^#REF!+#REF!/(AL103-1))*100,100-(AL103*D$5+D$6)*100),"")</f>
        <v/>
      </c>
      <c r="AI103" s="21" t="str">
        <f t="shared" si="24"/>
        <v/>
      </c>
      <c r="AJ103" s="21" t="str">
        <f t="shared" si="25"/>
        <v/>
      </c>
      <c r="AK103" s="48">
        <f t="shared" si="26"/>
        <v>0</v>
      </c>
      <c r="AL103" s="58" t="str">
        <f t="shared" si="27"/>
        <v/>
      </c>
      <c r="AM103" s="59" t="str">
        <f t="shared" si="28"/>
        <v/>
      </c>
      <c r="AN103" s="59" t="str">
        <f t="shared" si="29"/>
        <v/>
      </c>
      <c r="AO103" s="60"/>
    </row>
    <row r="104" spans="3:41" x14ac:dyDescent="0.25">
      <c r="C104" s="82"/>
      <c r="D104" s="45"/>
      <c r="E104" s="83" t="str">
        <f t="shared" si="34"/>
        <v/>
      </c>
      <c r="F104" s="45"/>
      <c r="G104" s="45"/>
      <c r="H104" s="45"/>
      <c r="I104" s="46" t="str">
        <f t="shared" si="30"/>
        <v/>
      </c>
      <c r="J104" s="46" t="str">
        <f t="shared" si="31"/>
        <v/>
      </c>
      <c r="K104" s="47" t="str">
        <f t="shared" si="19"/>
        <v/>
      </c>
      <c r="L104" s="47" t="str">
        <f t="shared" si="20"/>
        <v/>
      </c>
      <c r="M104" s="48">
        <f t="shared" si="32"/>
        <v>0</v>
      </c>
      <c r="N104" s="46" t="str">
        <f t="shared" si="21"/>
        <v/>
      </c>
      <c r="O104" s="47" t="str">
        <f t="shared" si="22"/>
        <v/>
      </c>
      <c r="P104" s="47" t="str">
        <f t="shared" si="23"/>
        <v/>
      </c>
      <c r="Q104" s="48">
        <f t="shared" si="33"/>
        <v>0</v>
      </c>
      <c r="R104" s="2"/>
      <c r="AH104" s="57" t="str">
        <f>IF(G104&gt;1,IF($E$10&gt;0,100-(#REF!/(1+(AL104/#REF!)^#REF!)^#REF!+#REF!/(AL104-1))*100,100-(AL104*D$5+D$6)*100),"")</f>
        <v/>
      </c>
      <c r="AI104" s="21" t="str">
        <f t="shared" si="24"/>
        <v/>
      </c>
      <c r="AJ104" s="21" t="str">
        <f t="shared" si="25"/>
        <v/>
      </c>
      <c r="AK104" s="48">
        <f t="shared" si="26"/>
        <v>0</v>
      </c>
      <c r="AL104" s="58" t="str">
        <f t="shared" si="27"/>
        <v/>
      </c>
      <c r="AM104" s="59" t="str">
        <f t="shared" si="28"/>
        <v/>
      </c>
      <c r="AN104" s="59" t="str">
        <f t="shared" si="29"/>
        <v/>
      </c>
      <c r="AO104" s="60"/>
    </row>
    <row r="105" spans="3:41" x14ac:dyDescent="0.25">
      <c r="C105" s="82"/>
      <c r="D105" s="45"/>
      <c r="E105" s="83" t="str">
        <f t="shared" si="34"/>
        <v/>
      </c>
      <c r="F105" s="45"/>
      <c r="G105" s="45"/>
      <c r="H105" s="45"/>
      <c r="I105" s="46" t="str">
        <f t="shared" si="30"/>
        <v/>
      </c>
      <c r="J105" s="46" t="str">
        <f t="shared" si="31"/>
        <v/>
      </c>
      <c r="K105" s="47" t="str">
        <f t="shared" si="19"/>
        <v/>
      </c>
      <c r="L105" s="47" t="str">
        <f t="shared" si="20"/>
        <v/>
      </c>
      <c r="M105" s="48">
        <f t="shared" si="32"/>
        <v>0</v>
      </c>
      <c r="N105" s="46" t="str">
        <f t="shared" si="21"/>
        <v/>
      </c>
      <c r="O105" s="47" t="str">
        <f t="shared" si="22"/>
        <v/>
      </c>
      <c r="P105" s="47" t="str">
        <f t="shared" si="23"/>
        <v/>
      </c>
      <c r="Q105" s="48">
        <f t="shared" si="33"/>
        <v>0</v>
      </c>
      <c r="R105" s="2"/>
      <c r="AH105" s="57" t="str">
        <f>IF(G105&gt;1,IF($E$10&gt;0,100-(#REF!/(1+(AL105/#REF!)^#REF!)^#REF!+#REF!/(AL105-1))*100,100-(AL105*D$5+D$6)*100),"")</f>
        <v/>
      </c>
      <c r="AI105" s="21" t="str">
        <f t="shared" si="24"/>
        <v/>
      </c>
      <c r="AJ105" s="21" t="str">
        <f t="shared" si="25"/>
        <v/>
      </c>
      <c r="AK105" s="48">
        <f t="shared" si="26"/>
        <v>0</v>
      </c>
      <c r="AL105" s="58" t="str">
        <f t="shared" si="27"/>
        <v/>
      </c>
      <c r="AM105" s="59" t="str">
        <f t="shared" si="28"/>
        <v/>
      </c>
      <c r="AN105" s="59" t="str">
        <f t="shared" si="29"/>
        <v/>
      </c>
      <c r="AO105" s="60"/>
    </row>
    <row r="106" spans="3:41" x14ac:dyDescent="0.25">
      <c r="C106" s="82"/>
      <c r="D106" s="45"/>
      <c r="E106" s="83" t="str">
        <f t="shared" si="34"/>
        <v/>
      </c>
      <c r="F106" s="45"/>
      <c r="G106" s="45"/>
      <c r="H106" s="45"/>
      <c r="I106" s="46" t="str">
        <f t="shared" si="30"/>
        <v/>
      </c>
      <c r="J106" s="46" t="str">
        <f t="shared" si="31"/>
        <v/>
      </c>
      <c r="K106" s="47" t="str">
        <f t="shared" si="19"/>
        <v/>
      </c>
      <c r="L106" s="47" t="str">
        <f t="shared" si="20"/>
        <v/>
      </c>
      <c r="M106" s="48">
        <f t="shared" si="32"/>
        <v>0</v>
      </c>
      <c r="N106" s="46" t="str">
        <f t="shared" si="21"/>
        <v/>
      </c>
      <c r="O106" s="47" t="str">
        <f t="shared" si="22"/>
        <v/>
      </c>
      <c r="P106" s="47" t="str">
        <f t="shared" si="23"/>
        <v/>
      </c>
      <c r="Q106" s="48">
        <f t="shared" si="33"/>
        <v>0</v>
      </c>
      <c r="R106" s="2"/>
      <c r="AH106" s="57" t="str">
        <f>IF(G106&gt;1,IF($E$10&gt;0,100-(#REF!/(1+(AL106/#REF!)^#REF!)^#REF!+#REF!/(AL106-1))*100,100-(AL106*D$5+D$6)*100),"")</f>
        <v/>
      </c>
      <c r="AI106" s="21" t="str">
        <f t="shared" si="24"/>
        <v/>
      </c>
      <c r="AJ106" s="21" t="str">
        <f t="shared" si="25"/>
        <v/>
      </c>
      <c r="AK106" s="48">
        <f t="shared" si="26"/>
        <v>0</v>
      </c>
      <c r="AL106" s="58" t="str">
        <f t="shared" si="27"/>
        <v/>
      </c>
      <c r="AM106" s="59" t="str">
        <f t="shared" si="28"/>
        <v/>
      </c>
      <c r="AN106" s="59" t="str">
        <f t="shared" si="29"/>
        <v/>
      </c>
      <c r="AO106" s="60"/>
    </row>
    <row r="107" spans="3:41" x14ac:dyDescent="0.25">
      <c r="C107" s="82"/>
      <c r="D107" s="45"/>
      <c r="E107" s="83" t="str">
        <f t="shared" si="34"/>
        <v/>
      </c>
      <c r="F107" s="45"/>
      <c r="G107" s="45"/>
      <c r="H107" s="45"/>
      <c r="I107" s="46" t="str">
        <f t="shared" si="30"/>
        <v/>
      </c>
      <c r="J107" s="46" t="str">
        <f t="shared" si="31"/>
        <v/>
      </c>
      <c r="K107" s="47" t="str">
        <f t="shared" si="19"/>
        <v/>
      </c>
      <c r="L107" s="47" t="str">
        <f t="shared" si="20"/>
        <v/>
      </c>
      <c r="M107" s="48">
        <f t="shared" si="32"/>
        <v>0</v>
      </c>
      <c r="N107" s="46" t="str">
        <f t="shared" si="21"/>
        <v/>
      </c>
      <c r="O107" s="47" t="str">
        <f t="shared" si="22"/>
        <v/>
      </c>
      <c r="P107" s="47" t="str">
        <f t="shared" si="23"/>
        <v/>
      </c>
      <c r="Q107" s="48">
        <f t="shared" si="33"/>
        <v>0</v>
      </c>
      <c r="R107" s="2"/>
      <c r="AH107" s="57" t="str">
        <f>IF(G107&gt;1,IF($E$10&gt;0,100-(#REF!/(1+(AL107/#REF!)^#REF!)^#REF!+#REF!/(AL107-1))*100,100-(AL107*D$5+D$6)*100),"")</f>
        <v/>
      </c>
      <c r="AI107" s="21" t="str">
        <f t="shared" si="24"/>
        <v/>
      </c>
      <c r="AJ107" s="21" t="str">
        <f t="shared" si="25"/>
        <v/>
      </c>
      <c r="AK107" s="48">
        <f t="shared" si="26"/>
        <v>0</v>
      </c>
      <c r="AL107" s="58" t="str">
        <f t="shared" si="27"/>
        <v/>
      </c>
      <c r="AM107" s="59" t="str">
        <f t="shared" si="28"/>
        <v/>
      </c>
      <c r="AN107" s="59" t="str">
        <f t="shared" si="29"/>
        <v/>
      </c>
      <c r="AO107" s="60"/>
    </row>
    <row r="108" spans="3:41" x14ac:dyDescent="0.25">
      <c r="C108" s="82"/>
      <c r="D108" s="45"/>
      <c r="E108" s="83" t="str">
        <f t="shared" si="34"/>
        <v/>
      </c>
      <c r="F108" s="45"/>
      <c r="G108" s="45"/>
      <c r="H108" s="45"/>
      <c r="I108" s="46" t="str">
        <f t="shared" si="30"/>
        <v/>
      </c>
      <c r="J108" s="46" t="str">
        <f t="shared" si="31"/>
        <v/>
      </c>
      <c r="K108" s="47" t="str">
        <f t="shared" si="19"/>
        <v/>
      </c>
      <c r="L108" s="47" t="str">
        <f t="shared" si="20"/>
        <v/>
      </c>
      <c r="M108" s="48">
        <f t="shared" si="32"/>
        <v>0</v>
      </c>
      <c r="N108" s="46" t="str">
        <f t="shared" si="21"/>
        <v/>
      </c>
      <c r="O108" s="47" t="str">
        <f t="shared" si="22"/>
        <v/>
      </c>
      <c r="P108" s="47" t="str">
        <f t="shared" si="23"/>
        <v/>
      </c>
      <c r="Q108" s="48">
        <f t="shared" si="33"/>
        <v>0</v>
      </c>
      <c r="R108" s="2"/>
      <c r="AH108" s="57" t="str">
        <f>IF(G108&gt;1,IF($E$10&gt;0,100-(#REF!/(1+(AL108/#REF!)^#REF!)^#REF!+#REF!/(AL108-1))*100,100-(AL108*D$5+D$6)*100),"")</f>
        <v/>
      </c>
      <c r="AI108" s="21" t="str">
        <f t="shared" si="24"/>
        <v/>
      </c>
      <c r="AJ108" s="21" t="str">
        <f t="shared" si="25"/>
        <v/>
      </c>
      <c r="AK108" s="48">
        <f t="shared" si="26"/>
        <v>0</v>
      </c>
      <c r="AL108" s="58" t="str">
        <f t="shared" si="27"/>
        <v/>
      </c>
      <c r="AM108" s="59" t="str">
        <f t="shared" si="28"/>
        <v/>
      </c>
      <c r="AN108" s="59" t="str">
        <f t="shared" si="29"/>
        <v/>
      </c>
      <c r="AO108" s="60"/>
    </row>
    <row r="109" spans="3:41" x14ac:dyDescent="0.25">
      <c r="C109" s="82"/>
      <c r="D109" s="45"/>
      <c r="E109" s="83" t="str">
        <f t="shared" si="34"/>
        <v/>
      </c>
      <c r="F109" s="45"/>
      <c r="G109" s="45"/>
      <c r="H109" s="45"/>
      <c r="I109" s="46" t="str">
        <f t="shared" si="30"/>
        <v/>
      </c>
      <c r="J109" s="46" t="str">
        <f t="shared" si="31"/>
        <v/>
      </c>
      <c r="K109" s="47" t="str">
        <f t="shared" si="19"/>
        <v/>
      </c>
      <c r="L109" s="47" t="str">
        <f t="shared" si="20"/>
        <v/>
      </c>
      <c r="M109" s="48">
        <f t="shared" si="32"/>
        <v>0</v>
      </c>
      <c r="N109" s="46" t="str">
        <f t="shared" si="21"/>
        <v/>
      </c>
      <c r="O109" s="47" t="str">
        <f t="shared" si="22"/>
        <v/>
      </c>
      <c r="P109" s="47" t="str">
        <f t="shared" si="23"/>
        <v/>
      </c>
      <c r="Q109" s="48">
        <f t="shared" si="33"/>
        <v>0</v>
      </c>
      <c r="R109" s="2"/>
      <c r="AH109" s="57" t="str">
        <f>IF(G109&gt;1,IF($E$10&gt;0,100-(#REF!/(1+(AL109/#REF!)^#REF!)^#REF!+#REF!/(AL109-1))*100,100-(AL109*D$5+D$6)*100),"")</f>
        <v/>
      </c>
      <c r="AI109" s="21" t="str">
        <f t="shared" si="24"/>
        <v/>
      </c>
      <c r="AJ109" s="21" t="str">
        <f t="shared" si="25"/>
        <v/>
      </c>
      <c r="AK109" s="48">
        <f t="shared" si="26"/>
        <v>0</v>
      </c>
      <c r="AL109" s="58" t="str">
        <f t="shared" si="27"/>
        <v/>
      </c>
      <c r="AM109" s="59" t="str">
        <f t="shared" si="28"/>
        <v/>
      </c>
      <c r="AN109" s="59" t="str">
        <f t="shared" si="29"/>
        <v/>
      </c>
      <c r="AO109" s="60"/>
    </row>
    <row r="110" spans="3:41" x14ac:dyDescent="0.25">
      <c r="C110" s="82"/>
      <c r="D110" s="45"/>
      <c r="E110" s="83" t="str">
        <f t="shared" si="34"/>
        <v/>
      </c>
      <c r="F110" s="45"/>
      <c r="G110" s="45"/>
      <c r="H110" s="45"/>
      <c r="I110" s="46" t="str">
        <f t="shared" si="30"/>
        <v/>
      </c>
      <c r="J110" s="46" t="str">
        <f t="shared" si="31"/>
        <v/>
      </c>
      <c r="K110" s="47" t="str">
        <f t="shared" si="19"/>
        <v/>
      </c>
      <c r="L110" s="47" t="str">
        <f t="shared" si="20"/>
        <v/>
      </c>
      <c r="M110" s="48">
        <f t="shared" si="32"/>
        <v>0</v>
      </c>
      <c r="N110" s="46" t="str">
        <f t="shared" si="21"/>
        <v/>
      </c>
      <c r="O110" s="47" t="str">
        <f t="shared" si="22"/>
        <v/>
      </c>
      <c r="P110" s="47" t="str">
        <f t="shared" si="23"/>
        <v/>
      </c>
      <c r="Q110" s="48">
        <f t="shared" si="33"/>
        <v>0</v>
      </c>
      <c r="R110" s="2"/>
      <c r="AH110" s="57" t="str">
        <f>IF(G110&gt;1,IF($E$10&gt;0,100-(#REF!/(1+(AL110/#REF!)^#REF!)^#REF!+#REF!/(AL110-1))*100,100-(AL110*D$5+D$6)*100),"")</f>
        <v/>
      </c>
      <c r="AI110" s="21" t="str">
        <f t="shared" si="24"/>
        <v/>
      </c>
      <c r="AJ110" s="21" t="str">
        <f t="shared" si="25"/>
        <v/>
      </c>
      <c r="AK110" s="48">
        <f t="shared" si="26"/>
        <v>0</v>
      </c>
      <c r="AL110" s="58" t="str">
        <f t="shared" si="27"/>
        <v/>
      </c>
      <c r="AM110" s="59" t="str">
        <f t="shared" si="28"/>
        <v/>
      </c>
      <c r="AN110" s="59" t="str">
        <f t="shared" si="29"/>
        <v/>
      </c>
      <c r="AO110" s="60"/>
    </row>
    <row r="111" spans="3:41" x14ac:dyDescent="0.25">
      <c r="C111" s="82"/>
      <c r="D111" s="45"/>
      <c r="E111" s="83" t="str">
        <f t="shared" si="34"/>
        <v/>
      </c>
      <c r="F111" s="45"/>
      <c r="G111" s="45"/>
      <c r="H111" s="45"/>
      <c r="I111" s="46" t="str">
        <f t="shared" si="30"/>
        <v/>
      </c>
      <c r="J111" s="46" t="str">
        <f t="shared" si="31"/>
        <v/>
      </c>
      <c r="K111" s="47" t="str">
        <f t="shared" si="19"/>
        <v/>
      </c>
      <c r="L111" s="47" t="str">
        <f t="shared" si="20"/>
        <v/>
      </c>
      <c r="M111" s="48">
        <f t="shared" si="32"/>
        <v>0</v>
      </c>
      <c r="N111" s="46" t="str">
        <f t="shared" si="21"/>
        <v/>
      </c>
      <c r="O111" s="47" t="str">
        <f t="shared" si="22"/>
        <v/>
      </c>
      <c r="P111" s="47" t="str">
        <f t="shared" si="23"/>
        <v/>
      </c>
      <c r="Q111" s="48">
        <f t="shared" si="33"/>
        <v>0</v>
      </c>
      <c r="R111" s="2"/>
      <c r="AH111" s="57" t="str">
        <f>IF(G111&gt;1,IF($E$10&gt;0,100-(#REF!/(1+(AL111/#REF!)^#REF!)^#REF!+#REF!/(AL111-1))*100,100-(AL111*D$5+D$6)*100),"")</f>
        <v/>
      </c>
      <c r="AI111" s="21" t="str">
        <f t="shared" si="24"/>
        <v/>
      </c>
      <c r="AJ111" s="21" t="str">
        <f t="shared" si="25"/>
        <v/>
      </c>
      <c r="AK111" s="48">
        <f t="shared" si="26"/>
        <v>0</v>
      </c>
      <c r="AL111" s="58" t="str">
        <f t="shared" si="27"/>
        <v/>
      </c>
      <c r="AM111" s="59" t="str">
        <f t="shared" si="28"/>
        <v/>
      </c>
      <c r="AN111" s="59" t="str">
        <f t="shared" si="29"/>
        <v/>
      </c>
      <c r="AO111" s="60"/>
    </row>
    <row r="112" spans="3:41" x14ac:dyDescent="0.25">
      <c r="C112" s="82"/>
      <c r="D112" s="45"/>
      <c r="E112" s="83" t="str">
        <f t="shared" si="34"/>
        <v/>
      </c>
      <c r="F112" s="45"/>
      <c r="G112" s="45"/>
      <c r="H112" s="45"/>
      <c r="I112" s="46" t="str">
        <f t="shared" si="30"/>
        <v/>
      </c>
      <c r="J112" s="46" t="str">
        <f t="shared" si="31"/>
        <v/>
      </c>
      <c r="K112" s="47" t="str">
        <f t="shared" si="19"/>
        <v/>
      </c>
      <c r="L112" s="47" t="str">
        <f t="shared" si="20"/>
        <v/>
      </c>
      <c r="M112" s="48">
        <f t="shared" si="32"/>
        <v>0</v>
      </c>
      <c r="N112" s="46" t="str">
        <f t="shared" si="21"/>
        <v/>
      </c>
      <c r="O112" s="47" t="str">
        <f t="shared" si="22"/>
        <v/>
      </c>
      <c r="P112" s="47" t="str">
        <f t="shared" si="23"/>
        <v/>
      </c>
      <c r="Q112" s="48">
        <f t="shared" si="33"/>
        <v>0</v>
      </c>
      <c r="R112" s="2"/>
      <c r="AH112" s="57" t="str">
        <f>IF(G112&gt;1,IF($E$10&gt;0,100-(#REF!/(1+(AL112/#REF!)^#REF!)^#REF!+#REF!/(AL112-1))*100,100-(AL112*D$5+D$6)*100),"")</f>
        <v/>
      </c>
      <c r="AI112" s="21" t="str">
        <f t="shared" si="24"/>
        <v/>
      </c>
      <c r="AJ112" s="21" t="str">
        <f t="shared" si="25"/>
        <v/>
      </c>
      <c r="AK112" s="48">
        <f t="shared" si="26"/>
        <v>0</v>
      </c>
      <c r="AL112" s="58" t="str">
        <f t="shared" si="27"/>
        <v/>
      </c>
      <c r="AM112" s="59" t="str">
        <f t="shared" si="28"/>
        <v/>
      </c>
      <c r="AN112" s="59" t="str">
        <f t="shared" si="29"/>
        <v/>
      </c>
      <c r="AO112" s="60"/>
    </row>
    <row r="113" spans="3:41" x14ac:dyDescent="0.25">
      <c r="C113" s="82"/>
      <c r="D113" s="45"/>
      <c r="E113" s="83" t="str">
        <f t="shared" si="34"/>
        <v/>
      </c>
      <c r="F113" s="45"/>
      <c r="G113" s="45"/>
      <c r="H113" s="45"/>
      <c r="I113" s="46" t="str">
        <f t="shared" si="30"/>
        <v/>
      </c>
      <c r="J113" s="46" t="str">
        <f t="shared" si="31"/>
        <v/>
      </c>
      <c r="K113" s="47" t="str">
        <f t="shared" si="19"/>
        <v/>
      </c>
      <c r="L113" s="47" t="str">
        <f t="shared" si="20"/>
        <v/>
      </c>
      <c r="M113" s="48">
        <f t="shared" si="32"/>
        <v>0</v>
      </c>
      <c r="N113" s="46" t="str">
        <f t="shared" si="21"/>
        <v/>
      </c>
      <c r="O113" s="47" t="str">
        <f t="shared" si="22"/>
        <v/>
      </c>
      <c r="P113" s="47" t="str">
        <f t="shared" si="23"/>
        <v/>
      </c>
      <c r="Q113" s="48">
        <f t="shared" si="33"/>
        <v>0</v>
      </c>
      <c r="R113" s="2"/>
      <c r="AH113" s="57" t="str">
        <f>IF(G113&gt;1,IF($E$10&gt;0,100-(#REF!/(1+(AL113/#REF!)^#REF!)^#REF!+#REF!/(AL113-1))*100,100-(AL113*D$5+D$6)*100),"")</f>
        <v/>
      </c>
      <c r="AI113" s="21" t="str">
        <f t="shared" si="24"/>
        <v/>
      </c>
      <c r="AJ113" s="21" t="str">
        <f t="shared" si="25"/>
        <v/>
      </c>
      <c r="AK113" s="48">
        <f t="shared" si="26"/>
        <v>0</v>
      </c>
      <c r="AL113" s="58" t="str">
        <f t="shared" si="27"/>
        <v/>
      </c>
      <c r="AM113" s="59" t="str">
        <f t="shared" si="28"/>
        <v/>
      </c>
      <c r="AN113" s="59" t="str">
        <f t="shared" si="29"/>
        <v/>
      </c>
      <c r="AO113" s="60"/>
    </row>
    <row r="114" spans="3:41" x14ac:dyDescent="0.25">
      <c r="C114" s="82"/>
      <c r="D114" s="45"/>
      <c r="E114" s="83" t="str">
        <f t="shared" si="34"/>
        <v/>
      </c>
      <c r="F114" s="45"/>
      <c r="G114" s="45"/>
      <c r="H114" s="45"/>
      <c r="I114" s="46" t="str">
        <f t="shared" si="30"/>
        <v/>
      </c>
      <c r="J114" s="46" t="str">
        <f t="shared" si="31"/>
        <v/>
      </c>
      <c r="K114" s="47" t="str">
        <f t="shared" si="19"/>
        <v/>
      </c>
      <c r="L114" s="47" t="str">
        <f t="shared" si="20"/>
        <v/>
      </c>
      <c r="M114" s="48">
        <f t="shared" si="32"/>
        <v>0</v>
      </c>
      <c r="N114" s="46" t="str">
        <f t="shared" si="21"/>
        <v/>
      </c>
      <c r="O114" s="47" t="str">
        <f t="shared" si="22"/>
        <v/>
      </c>
      <c r="P114" s="47" t="str">
        <f t="shared" si="23"/>
        <v/>
      </c>
      <c r="Q114" s="48">
        <f t="shared" si="33"/>
        <v>0</v>
      </c>
      <c r="R114" s="2"/>
      <c r="AH114" s="57" t="str">
        <f>IF(G114&gt;1,IF($E$10&gt;0,100-(#REF!/(1+(AL114/#REF!)^#REF!)^#REF!+#REF!/(AL114-1))*100,100-(AL114*D$5+D$6)*100),"")</f>
        <v/>
      </c>
      <c r="AI114" s="21" t="str">
        <f t="shared" si="24"/>
        <v/>
      </c>
      <c r="AJ114" s="21" t="str">
        <f t="shared" si="25"/>
        <v/>
      </c>
      <c r="AK114" s="48">
        <f t="shared" si="26"/>
        <v>0</v>
      </c>
      <c r="AL114" s="58" t="str">
        <f t="shared" si="27"/>
        <v/>
      </c>
      <c r="AM114" s="59" t="str">
        <f t="shared" si="28"/>
        <v/>
      </c>
      <c r="AN114" s="59" t="str">
        <f t="shared" si="29"/>
        <v/>
      </c>
      <c r="AO114" s="60"/>
    </row>
    <row r="115" spans="3:41" x14ac:dyDescent="0.25">
      <c r="C115" s="82"/>
      <c r="D115" s="45"/>
      <c r="E115" s="83" t="str">
        <f t="shared" si="34"/>
        <v/>
      </c>
      <c r="F115" s="45"/>
      <c r="G115" s="45"/>
      <c r="H115" s="45"/>
      <c r="I115" s="46" t="str">
        <f t="shared" si="30"/>
        <v/>
      </c>
      <c r="J115" s="46" t="str">
        <f t="shared" si="31"/>
        <v/>
      </c>
      <c r="K115" s="47" t="str">
        <f t="shared" si="19"/>
        <v/>
      </c>
      <c r="L115" s="47" t="str">
        <f t="shared" si="20"/>
        <v/>
      </c>
      <c r="M115" s="48">
        <f t="shared" si="32"/>
        <v>0</v>
      </c>
      <c r="N115" s="46" t="str">
        <f t="shared" si="21"/>
        <v/>
      </c>
      <c r="O115" s="47" t="str">
        <f t="shared" si="22"/>
        <v/>
      </c>
      <c r="P115" s="47" t="str">
        <f t="shared" si="23"/>
        <v/>
      </c>
      <c r="Q115" s="48">
        <f t="shared" si="33"/>
        <v>0</v>
      </c>
      <c r="R115" s="2"/>
      <c r="AH115" s="57" t="str">
        <f>IF(G115&gt;1,IF($E$10&gt;0,100-(#REF!/(1+(AL115/#REF!)^#REF!)^#REF!+#REF!/(AL115-1))*100,100-(AL115*D$5+D$6)*100),"")</f>
        <v/>
      </c>
      <c r="AI115" s="21" t="str">
        <f t="shared" si="24"/>
        <v/>
      </c>
      <c r="AJ115" s="21" t="str">
        <f t="shared" si="25"/>
        <v/>
      </c>
      <c r="AK115" s="48">
        <f t="shared" si="26"/>
        <v>0</v>
      </c>
      <c r="AL115" s="58" t="str">
        <f t="shared" si="27"/>
        <v/>
      </c>
      <c r="AM115" s="59" t="str">
        <f t="shared" si="28"/>
        <v/>
      </c>
      <c r="AN115" s="59" t="str">
        <f t="shared" si="29"/>
        <v/>
      </c>
      <c r="AO115" s="60"/>
    </row>
    <row r="116" spans="3:41" x14ac:dyDescent="0.25">
      <c r="C116" s="82"/>
      <c r="D116" s="45"/>
      <c r="E116" s="83" t="str">
        <f t="shared" si="34"/>
        <v/>
      </c>
      <c r="F116" s="45"/>
      <c r="G116" s="45"/>
      <c r="H116" s="45"/>
      <c r="I116" s="46" t="str">
        <f t="shared" si="30"/>
        <v/>
      </c>
      <c r="J116" s="46" t="str">
        <f t="shared" si="31"/>
        <v/>
      </c>
      <c r="K116" s="47" t="str">
        <f t="shared" si="19"/>
        <v/>
      </c>
      <c r="L116" s="47" t="str">
        <f t="shared" si="20"/>
        <v/>
      </c>
      <c r="M116" s="48">
        <f t="shared" si="32"/>
        <v>0</v>
      </c>
      <c r="N116" s="46" t="str">
        <f t="shared" si="21"/>
        <v/>
      </c>
      <c r="O116" s="47" t="str">
        <f t="shared" si="22"/>
        <v/>
      </c>
      <c r="P116" s="47" t="str">
        <f t="shared" si="23"/>
        <v/>
      </c>
      <c r="Q116" s="48">
        <f t="shared" si="33"/>
        <v>0</v>
      </c>
      <c r="R116" s="2"/>
      <c r="AH116" s="57" t="str">
        <f>IF(G116&gt;1,IF($E$10&gt;0,100-(#REF!/(1+(AL116/#REF!)^#REF!)^#REF!+#REF!/(AL116-1))*100,100-(AL116*D$5+D$6)*100),"")</f>
        <v/>
      </c>
      <c r="AI116" s="21" t="str">
        <f t="shared" si="24"/>
        <v/>
      </c>
      <c r="AJ116" s="21" t="str">
        <f t="shared" si="25"/>
        <v/>
      </c>
      <c r="AK116" s="48">
        <f t="shared" si="26"/>
        <v>0</v>
      </c>
      <c r="AL116" s="58" t="str">
        <f t="shared" si="27"/>
        <v/>
      </c>
      <c r="AM116" s="59" t="str">
        <f t="shared" si="28"/>
        <v/>
      </c>
      <c r="AN116" s="59" t="str">
        <f t="shared" si="29"/>
        <v/>
      </c>
      <c r="AO116" s="60"/>
    </row>
    <row r="117" spans="3:41" x14ac:dyDescent="0.25">
      <c r="C117" s="82"/>
      <c r="D117" s="45"/>
      <c r="E117" s="83" t="str">
        <f t="shared" si="34"/>
        <v/>
      </c>
      <c r="F117" s="45"/>
      <c r="G117" s="45"/>
      <c r="H117" s="45"/>
      <c r="I117" s="46" t="str">
        <f t="shared" si="30"/>
        <v/>
      </c>
      <c r="J117" s="46" t="str">
        <f t="shared" si="31"/>
        <v/>
      </c>
      <c r="K117" s="47" t="str">
        <f t="shared" si="19"/>
        <v/>
      </c>
      <c r="L117" s="47" t="str">
        <f t="shared" si="20"/>
        <v/>
      </c>
      <c r="M117" s="48">
        <f t="shared" si="32"/>
        <v>0</v>
      </c>
      <c r="N117" s="46" t="str">
        <f t="shared" si="21"/>
        <v/>
      </c>
      <c r="O117" s="47" t="str">
        <f t="shared" si="22"/>
        <v/>
      </c>
      <c r="P117" s="47" t="str">
        <f t="shared" si="23"/>
        <v/>
      </c>
      <c r="Q117" s="48">
        <f t="shared" si="33"/>
        <v>0</v>
      </c>
      <c r="R117" s="2"/>
      <c r="AH117" s="57" t="str">
        <f>IF(G117&gt;1,IF($E$10&gt;0,100-(#REF!/(1+(AL117/#REF!)^#REF!)^#REF!+#REF!/(AL117-1))*100,100-(AL117*D$5+D$6)*100),"")</f>
        <v/>
      </c>
      <c r="AI117" s="21" t="str">
        <f t="shared" si="24"/>
        <v/>
      </c>
      <c r="AJ117" s="21" t="str">
        <f t="shared" si="25"/>
        <v/>
      </c>
      <c r="AK117" s="48">
        <f t="shared" si="26"/>
        <v>0</v>
      </c>
      <c r="AL117" s="58" t="str">
        <f t="shared" si="27"/>
        <v/>
      </c>
      <c r="AM117" s="59" t="str">
        <f t="shared" si="28"/>
        <v/>
      </c>
      <c r="AN117" s="59" t="str">
        <f t="shared" si="29"/>
        <v/>
      </c>
      <c r="AO117" s="60"/>
    </row>
    <row r="118" spans="3:41" x14ac:dyDescent="0.25">
      <c r="C118" s="82"/>
      <c r="D118" s="45"/>
      <c r="E118" s="83" t="str">
        <f t="shared" si="34"/>
        <v/>
      </c>
      <c r="F118" s="45"/>
      <c r="G118" s="45"/>
      <c r="H118" s="45"/>
      <c r="I118" s="46" t="str">
        <f t="shared" si="30"/>
        <v/>
      </c>
      <c r="J118" s="46" t="str">
        <f t="shared" si="31"/>
        <v/>
      </c>
      <c r="K118" s="47" t="str">
        <f t="shared" si="19"/>
        <v/>
      </c>
      <c r="L118" s="47" t="str">
        <f t="shared" si="20"/>
        <v/>
      </c>
      <c r="M118" s="48">
        <f t="shared" si="32"/>
        <v>0</v>
      </c>
      <c r="N118" s="46" t="str">
        <f t="shared" si="21"/>
        <v/>
      </c>
      <c r="O118" s="47" t="str">
        <f t="shared" si="22"/>
        <v/>
      </c>
      <c r="P118" s="47" t="str">
        <f t="shared" si="23"/>
        <v/>
      </c>
      <c r="Q118" s="48">
        <f t="shared" si="33"/>
        <v>0</v>
      </c>
      <c r="R118" s="2"/>
      <c r="AH118" s="57" t="str">
        <f>IF(G118&gt;1,IF($E$10&gt;0,100-(#REF!/(1+(AL118/#REF!)^#REF!)^#REF!+#REF!/(AL118-1))*100,100-(AL118*D$5+D$6)*100),"")</f>
        <v/>
      </c>
      <c r="AI118" s="21" t="str">
        <f t="shared" si="24"/>
        <v/>
      </c>
      <c r="AJ118" s="21" t="str">
        <f t="shared" si="25"/>
        <v/>
      </c>
      <c r="AK118" s="48">
        <f t="shared" si="26"/>
        <v>0</v>
      </c>
      <c r="AL118" s="58" t="str">
        <f t="shared" si="27"/>
        <v/>
      </c>
      <c r="AM118" s="59" t="str">
        <f t="shared" si="28"/>
        <v/>
      </c>
      <c r="AN118" s="59" t="str">
        <f t="shared" si="29"/>
        <v/>
      </c>
      <c r="AO118" s="60"/>
    </row>
    <row r="119" spans="3:41" x14ac:dyDescent="0.25">
      <c r="C119" s="82"/>
      <c r="D119" s="45"/>
      <c r="E119" s="83" t="str">
        <f t="shared" si="34"/>
        <v/>
      </c>
      <c r="F119" s="45"/>
      <c r="G119" s="45"/>
      <c r="H119" s="45"/>
      <c r="I119" s="46" t="str">
        <f t="shared" si="30"/>
        <v/>
      </c>
      <c r="J119" s="46" t="str">
        <f t="shared" si="31"/>
        <v/>
      </c>
      <c r="K119" s="47" t="str">
        <f t="shared" si="19"/>
        <v/>
      </c>
      <c r="L119" s="47" t="str">
        <f t="shared" si="20"/>
        <v/>
      </c>
      <c r="M119" s="48">
        <f t="shared" si="32"/>
        <v>0</v>
      </c>
      <c r="N119" s="46" t="str">
        <f t="shared" si="21"/>
        <v/>
      </c>
      <c r="O119" s="47" t="str">
        <f t="shared" si="22"/>
        <v/>
      </c>
      <c r="P119" s="47" t="str">
        <f t="shared" si="23"/>
        <v/>
      </c>
      <c r="Q119" s="48">
        <f t="shared" si="33"/>
        <v>0</v>
      </c>
      <c r="R119" s="2"/>
      <c r="AH119" s="57" t="str">
        <f>IF(G119&gt;1,IF($E$10&gt;0,100-(#REF!/(1+(AL119/#REF!)^#REF!)^#REF!+#REF!/(AL119-1))*100,100-(AL119*D$5+D$6)*100),"")</f>
        <v/>
      </c>
      <c r="AI119" s="21" t="str">
        <f t="shared" si="24"/>
        <v/>
      </c>
      <c r="AJ119" s="21" t="str">
        <f t="shared" si="25"/>
        <v/>
      </c>
      <c r="AK119" s="48">
        <f t="shared" si="26"/>
        <v>0</v>
      </c>
      <c r="AL119" s="58" t="str">
        <f t="shared" si="27"/>
        <v/>
      </c>
      <c r="AM119" s="59" t="str">
        <f t="shared" si="28"/>
        <v/>
      </c>
      <c r="AN119" s="59" t="str">
        <f t="shared" si="29"/>
        <v/>
      </c>
      <c r="AO119" s="60"/>
    </row>
    <row r="120" spans="3:41" x14ac:dyDescent="0.25">
      <c r="C120" s="82"/>
      <c r="D120" s="45"/>
      <c r="E120" s="83" t="str">
        <f t="shared" si="34"/>
        <v/>
      </c>
      <c r="F120" s="45"/>
      <c r="G120" s="45"/>
      <c r="H120" s="45"/>
      <c r="I120" s="46" t="str">
        <f t="shared" si="30"/>
        <v/>
      </c>
      <c r="J120" s="46" t="str">
        <f t="shared" si="31"/>
        <v/>
      </c>
      <c r="K120" s="47" t="str">
        <f t="shared" si="19"/>
        <v/>
      </c>
      <c r="L120" s="47" t="str">
        <f t="shared" si="20"/>
        <v/>
      </c>
      <c r="M120" s="48">
        <f t="shared" si="32"/>
        <v>0</v>
      </c>
      <c r="N120" s="46" t="str">
        <f t="shared" si="21"/>
        <v/>
      </c>
      <c r="O120" s="47" t="str">
        <f t="shared" si="22"/>
        <v/>
      </c>
      <c r="P120" s="47" t="str">
        <f t="shared" si="23"/>
        <v/>
      </c>
      <c r="Q120" s="48">
        <f t="shared" si="33"/>
        <v>0</v>
      </c>
      <c r="R120" s="2"/>
      <c r="AH120" s="57" t="str">
        <f>IF(G120&gt;1,IF($E$10&gt;0,100-(#REF!/(1+(AL120/#REF!)^#REF!)^#REF!+#REF!/(AL120-1))*100,100-(AL120*D$5+D$6)*100),"")</f>
        <v/>
      </c>
      <c r="AI120" s="21" t="str">
        <f t="shared" si="24"/>
        <v/>
      </c>
      <c r="AJ120" s="21" t="str">
        <f t="shared" si="25"/>
        <v/>
      </c>
      <c r="AK120" s="48">
        <f t="shared" si="26"/>
        <v>0</v>
      </c>
      <c r="AL120" s="58" t="str">
        <f t="shared" si="27"/>
        <v/>
      </c>
      <c r="AM120" s="59" t="str">
        <f t="shared" si="28"/>
        <v/>
      </c>
      <c r="AN120" s="59" t="str">
        <f t="shared" si="29"/>
        <v/>
      </c>
      <c r="AO120" s="60"/>
    </row>
    <row r="121" spans="3:41" x14ac:dyDescent="0.25">
      <c r="C121" s="82"/>
      <c r="D121" s="45"/>
      <c r="E121" s="83" t="str">
        <f t="shared" si="34"/>
        <v/>
      </c>
      <c r="F121" s="45"/>
      <c r="G121" s="45"/>
      <c r="H121" s="45"/>
      <c r="I121" s="46" t="str">
        <f t="shared" si="30"/>
        <v/>
      </c>
      <c r="J121" s="46" t="str">
        <f t="shared" si="31"/>
        <v/>
      </c>
      <c r="K121" s="47" t="str">
        <f t="shared" si="19"/>
        <v/>
      </c>
      <c r="L121" s="47" t="str">
        <f t="shared" si="20"/>
        <v/>
      </c>
      <c r="M121" s="48">
        <f t="shared" si="32"/>
        <v>0</v>
      </c>
      <c r="N121" s="46" t="str">
        <f t="shared" si="21"/>
        <v/>
      </c>
      <c r="O121" s="47" t="str">
        <f t="shared" si="22"/>
        <v/>
      </c>
      <c r="P121" s="47" t="str">
        <f t="shared" si="23"/>
        <v/>
      </c>
      <c r="Q121" s="48">
        <f t="shared" si="33"/>
        <v>0</v>
      </c>
      <c r="R121" s="2"/>
      <c r="AH121" s="57" t="str">
        <f>IF(G121&gt;1,IF($E$10&gt;0,100-(#REF!/(1+(AL121/#REF!)^#REF!)^#REF!+#REF!/(AL121-1))*100,100-(AL121*D$5+D$6)*100),"")</f>
        <v/>
      </c>
      <c r="AI121" s="21" t="str">
        <f t="shared" si="24"/>
        <v/>
      </c>
      <c r="AJ121" s="21" t="str">
        <f t="shared" si="25"/>
        <v/>
      </c>
      <c r="AK121" s="48">
        <f t="shared" si="26"/>
        <v>0</v>
      </c>
      <c r="AL121" s="58" t="str">
        <f t="shared" si="27"/>
        <v/>
      </c>
      <c r="AM121" s="59" t="str">
        <f t="shared" si="28"/>
        <v/>
      </c>
      <c r="AN121" s="59" t="str">
        <f t="shared" si="29"/>
        <v/>
      </c>
      <c r="AO121" s="60"/>
    </row>
    <row r="122" spans="3:41" x14ac:dyDescent="0.25">
      <c r="C122" s="82"/>
      <c r="D122" s="45"/>
      <c r="E122" s="83" t="str">
        <f t="shared" si="34"/>
        <v/>
      </c>
      <c r="F122" s="45"/>
      <c r="G122" s="45"/>
      <c r="H122" s="45"/>
      <c r="I122" s="46" t="str">
        <f t="shared" si="30"/>
        <v/>
      </c>
      <c r="J122" s="46" t="str">
        <f t="shared" si="31"/>
        <v/>
      </c>
      <c r="K122" s="47" t="str">
        <f t="shared" si="19"/>
        <v/>
      </c>
      <c r="L122" s="47" t="str">
        <f t="shared" si="20"/>
        <v/>
      </c>
      <c r="M122" s="48">
        <f t="shared" si="32"/>
        <v>0</v>
      </c>
      <c r="N122" s="46" t="str">
        <f t="shared" si="21"/>
        <v/>
      </c>
      <c r="O122" s="47" t="str">
        <f t="shared" si="22"/>
        <v/>
      </c>
      <c r="P122" s="47" t="str">
        <f t="shared" si="23"/>
        <v/>
      </c>
      <c r="Q122" s="48">
        <f t="shared" si="33"/>
        <v>0</v>
      </c>
      <c r="R122" s="2"/>
      <c r="AH122" s="57" t="str">
        <f>IF(G122&gt;1,IF($E$10&gt;0,100-(#REF!/(1+(AL122/#REF!)^#REF!)^#REF!+#REF!/(AL122-1))*100,100-(AL122*D$5+D$6)*100),"")</f>
        <v/>
      </c>
      <c r="AI122" s="21" t="str">
        <f t="shared" si="24"/>
        <v/>
      </c>
      <c r="AJ122" s="21" t="str">
        <f t="shared" si="25"/>
        <v/>
      </c>
      <c r="AK122" s="48">
        <f t="shared" si="26"/>
        <v>0</v>
      </c>
      <c r="AL122" s="58" t="str">
        <f t="shared" si="27"/>
        <v/>
      </c>
      <c r="AM122" s="59" t="str">
        <f t="shared" si="28"/>
        <v/>
      </c>
      <c r="AN122" s="59" t="str">
        <f t="shared" si="29"/>
        <v/>
      </c>
      <c r="AO122" s="60"/>
    </row>
    <row r="123" spans="3:41" x14ac:dyDescent="0.25">
      <c r="C123" s="82"/>
      <c r="D123" s="45"/>
      <c r="E123" s="83" t="str">
        <f t="shared" si="34"/>
        <v/>
      </c>
      <c r="F123" s="45"/>
      <c r="G123" s="45"/>
      <c r="H123" s="45"/>
      <c r="I123" s="46" t="str">
        <f t="shared" si="30"/>
        <v/>
      </c>
      <c r="J123" s="46" t="str">
        <f t="shared" si="31"/>
        <v/>
      </c>
      <c r="K123" s="47" t="str">
        <f t="shared" si="19"/>
        <v/>
      </c>
      <c r="L123" s="47" t="str">
        <f t="shared" si="20"/>
        <v/>
      </c>
      <c r="M123" s="48">
        <f t="shared" si="32"/>
        <v>0</v>
      </c>
      <c r="N123" s="46" t="str">
        <f t="shared" si="21"/>
        <v/>
      </c>
      <c r="O123" s="47" t="str">
        <f t="shared" si="22"/>
        <v/>
      </c>
      <c r="P123" s="47" t="str">
        <f t="shared" si="23"/>
        <v/>
      </c>
      <c r="Q123" s="48">
        <f t="shared" si="33"/>
        <v>0</v>
      </c>
      <c r="R123" s="2"/>
      <c r="AH123" s="57" t="str">
        <f>IF(G123&gt;1,IF($E$10&gt;0,100-(#REF!/(1+(AL123/#REF!)^#REF!)^#REF!+#REF!/(AL123-1))*100,100-(AL123*D$5+D$6)*100),"")</f>
        <v/>
      </c>
      <c r="AI123" s="21" t="str">
        <f t="shared" si="24"/>
        <v/>
      </c>
      <c r="AJ123" s="21" t="str">
        <f t="shared" si="25"/>
        <v/>
      </c>
      <c r="AK123" s="48">
        <f t="shared" si="26"/>
        <v>0</v>
      </c>
      <c r="AL123" s="58" t="str">
        <f t="shared" si="27"/>
        <v/>
      </c>
      <c r="AM123" s="59" t="str">
        <f t="shared" si="28"/>
        <v/>
      </c>
      <c r="AN123" s="59" t="str">
        <f t="shared" si="29"/>
        <v/>
      </c>
      <c r="AO123" s="60"/>
    </row>
    <row r="124" spans="3:41" x14ac:dyDescent="0.25">
      <c r="C124" s="82"/>
      <c r="D124" s="45"/>
      <c r="E124" s="83" t="str">
        <f t="shared" si="34"/>
        <v/>
      </c>
      <c r="F124" s="45"/>
      <c r="G124" s="45"/>
      <c r="H124" s="45"/>
      <c r="I124" s="46" t="str">
        <f t="shared" si="30"/>
        <v/>
      </c>
      <c r="J124" s="46" t="str">
        <f t="shared" si="31"/>
        <v/>
      </c>
      <c r="K124" s="47" t="str">
        <f t="shared" si="19"/>
        <v/>
      </c>
      <c r="L124" s="47" t="str">
        <f t="shared" si="20"/>
        <v/>
      </c>
      <c r="M124" s="48">
        <f t="shared" si="32"/>
        <v>0</v>
      </c>
      <c r="N124" s="46" t="str">
        <f t="shared" si="21"/>
        <v/>
      </c>
      <c r="O124" s="47" t="str">
        <f t="shared" si="22"/>
        <v/>
      </c>
      <c r="P124" s="47" t="str">
        <f t="shared" si="23"/>
        <v/>
      </c>
      <c r="Q124" s="48">
        <f t="shared" si="33"/>
        <v>0</v>
      </c>
      <c r="R124" s="2"/>
      <c r="AH124" s="57" t="str">
        <f>IF(G124&gt;1,IF($E$10&gt;0,100-(#REF!/(1+(AL124/#REF!)^#REF!)^#REF!+#REF!/(AL124-1))*100,100-(AL124*D$5+D$6)*100),"")</f>
        <v/>
      </c>
      <c r="AI124" s="21" t="str">
        <f t="shared" si="24"/>
        <v/>
      </c>
      <c r="AJ124" s="21" t="str">
        <f t="shared" si="25"/>
        <v/>
      </c>
      <c r="AK124" s="48">
        <f t="shared" si="26"/>
        <v>0</v>
      </c>
      <c r="AL124" s="58" t="str">
        <f t="shared" si="27"/>
        <v/>
      </c>
      <c r="AM124" s="59" t="str">
        <f t="shared" si="28"/>
        <v/>
      </c>
      <c r="AN124" s="59" t="str">
        <f t="shared" si="29"/>
        <v/>
      </c>
      <c r="AO124" s="60"/>
    </row>
    <row r="125" spans="3:41" x14ac:dyDescent="0.25">
      <c r="C125" s="82"/>
      <c r="D125" s="45"/>
      <c r="E125" s="83" t="str">
        <f t="shared" si="34"/>
        <v/>
      </c>
      <c r="F125" s="45"/>
      <c r="G125" s="45"/>
      <c r="H125" s="45"/>
      <c r="I125" s="46" t="str">
        <f t="shared" si="30"/>
        <v/>
      </c>
      <c r="J125" s="46" t="str">
        <f t="shared" si="31"/>
        <v/>
      </c>
      <c r="K125" s="47" t="str">
        <f t="shared" si="19"/>
        <v/>
      </c>
      <c r="L125" s="47" t="str">
        <f t="shared" si="20"/>
        <v/>
      </c>
      <c r="M125" s="48">
        <f t="shared" si="32"/>
        <v>0</v>
      </c>
      <c r="N125" s="46" t="str">
        <f t="shared" si="21"/>
        <v/>
      </c>
      <c r="O125" s="47" t="str">
        <f t="shared" si="22"/>
        <v/>
      </c>
      <c r="P125" s="47" t="str">
        <f t="shared" si="23"/>
        <v/>
      </c>
      <c r="Q125" s="48">
        <f t="shared" si="33"/>
        <v>0</v>
      </c>
      <c r="R125" s="2"/>
      <c r="AH125" s="57" t="str">
        <f>IF(G125&gt;1,IF($E$10&gt;0,100-(#REF!/(1+(AL125/#REF!)^#REF!)^#REF!+#REF!/(AL125-1))*100,100-(AL125*D$5+D$6)*100),"")</f>
        <v/>
      </c>
      <c r="AI125" s="21" t="str">
        <f t="shared" si="24"/>
        <v/>
      </c>
      <c r="AJ125" s="21" t="str">
        <f t="shared" si="25"/>
        <v/>
      </c>
      <c r="AK125" s="48">
        <f t="shared" si="26"/>
        <v>0</v>
      </c>
      <c r="AL125" s="58" t="str">
        <f t="shared" si="27"/>
        <v/>
      </c>
      <c r="AM125" s="59" t="str">
        <f t="shared" si="28"/>
        <v/>
      </c>
      <c r="AN125" s="59" t="str">
        <f t="shared" si="29"/>
        <v/>
      </c>
      <c r="AO125" s="60"/>
    </row>
    <row r="126" spans="3:41" x14ac:dyDescent="0.25">
      <c r="C126" s="82"/>
      <c r="D126" s="45"/>
      <c r="E126" s="83" t="str">
        <f t="shared" si="34"/>
        <v/>
      </c>
      <c r="F126" s="45"/>
      <c r="G126" s="45"/>
      <c r="H126" s="45"/>
      <c r="I126" s="46" t="str">
        <f t="shared" si="30"/>
        <v/>
      </c>
      <c r="J126" s="46" t="str">
        <f t="shared" si="31"/>
        <v/>
      </c>
      <c r="K126" s="47" t="str">
        <f t="shared" si="19"/>
        <v/>
      </c>
      <c r="L126" s="47" t="str">
        <f t="shared" si="20"/>
        <v/>
      </c>
      <c r="M126" s="48">
        <f t="shared" si="32"/>
        <v>0</v>
      </c>
      <c r="N126" s="46" t="str">
        <f t="shared" si="21"/>
        <v/>
      </c>
      <c r="O126" s="47" t="str">
        <f t="shared" si="22"/>
        <v/>
      </c>
      <c r="P126" s="47" t="str">
        <f t="shared" si="23"/>
        <v/>
      </c>
      <c r="Q126" s="48">
        <f t="shared" si="33"/>
        <v>0</v>
      </c>
      <c r="R126" s="2"/>
      <c r="AH126" s="57" t="str">
        <f>IF(G126&gt;1,IF($E$10&gt;0,100-(#REF!/(1+(AL126/#REF!)^#REF!)^#REF!+#REF!/(AL126-1))*100,100-(AL126*D$5+D$6)*100),"")</f>
        <v/>
      </c>
      <c r="AI126" s="21" t="str">
        <f t="shared" si="24"/>
        <v/>
      </c>
      <c r="AJ126" s="21" t="str">
        <f t="shared" si="25"/>
        <v/>
      </c>
      <c r="AK126" s="48">
        <f t="shared" si="26"/>
        <v>0</v>
      </c>
      <c r="AL126" s="58" t="str">
        <f t="shared" si="27"/>
        <v/>
      </c>
      <c r="AM126" s="59" t="str">
        <f t="shared" si="28"/>
        <v/>
      </c>
      <c r="AN126" s="59" t="str">
        <f t="shared" si="29"/>
        <v/>
      </c>
      <c r="AO126" s="60"/>
    </row>
    <row r="127" spans="3:41" x14ac:dyDescent="0.25">
      <c r="C127" s="82"/>
      <c r="D127" s="45"/>
      <c r="E127" s="83" t="str">
        <f t="shared" si="34"/>
        <v/>
      </c>
      <c r="F127" s="45"/>
      <c r="G127" s="45"/>
      <c r="H127" s="45"/>
      <c r="I127" s="46" t="str">
        <f t="shared" si="30"/>
        <v/>
      </c>
      <c r="J127" s="46" t="str">
        <f t="shared" si="31"/>
        <v/>
      </c>
      <c r="K127" s="47" t="str">
        <f t="shared" si="19"/>
        <v/>
      </c>
      <c r="L127" s="47" t="str">
        <f t="shared" si="20"/>
        <v/>
      </c>
      <c r="M127" s="48">
        <f t="shared" si="32"/>
        <v>0</v>
      </c>
      <c r="N127" s="46" t="str">
        <f t="shared" si="21"/>
        <v/>
      </c>
      <c r="O127" s="47" t="str">
        <f t="shared" si="22"/>
        <v/>
      </c>
      <c r="P127" s="47" t="str">
        <f t="shared" si="23"/>
        <v/>
      </c>
      <c r="Q127" s="48">
        <f t="shared" si="33"/>
        <v>0</v>
      </c>
      <c r="R127" s="2"/>
      <c r="AH127" s="57" t="str">
        <f>IF(G127&gt;1,IF($E$10&gt;0,100-(#REF!/(1+(AL127/#REF!)^#REF!)^#REF!+#REF!/(AL127-1))*100,100-(AL127*D$5+D$6)*100),"")</f>
        <v/>
      </c>
      <c r="AI127" s="21" t="str">
        <f t="shared" si="24"/>
        <v/>
      </c>
      <c r="AJ127" s="21" t="str">
        <f t="shared" si="25"/>
        <v/>
      </c>
      <c r="AK127" s="48">
        <f t="shared" si="26"/>
        <v>0</v>
      </c>
      <c r="AL127" s="58" t="str">
        <f t="shared" si="27"/>
        <v/>
      </c>
      <c r="AM127" s="59" t="str">
        <f t="shared" si="28"/>
        <v/>
      </c>
      <c r="AN127" s="59" t="str">
        <f t="shared" si="29"/>
        <v/>
      </c>
      <c r="AO127" s="60"/>
    </row>
    <row r="128" spans="3:41" x14ac:dyDescent="0.25">
      <c r="C128" s="82"/>
      <c r="D128" s="45"/>
      <c r="E128" s="83" t="str">
        <f t="shared" si="34"/>
        <v/>
      </c>
      <c r="F128" s="45"/>
      <c r="G128" s="45"/>
      <c r="H128" s="45"/>
      <c r="I128" s="46" t="str">
        <f t="shared" si="30"/>
        <v/>
      </c>
      <c r="J128" s="46" t="str">
        <f t="shared" si="31"/>
        <v/>
      </c>
      <c r="K128" s="47" t="str">
        <f t="shared" si="19"/>
        <v/>
      </c>
      <c r="L128" s="47" t="str">
        <f t="shared" si="20"/>
        <v/>
      </c>
      <c r="M128" s="48">
        <f t="shared" si="32"/>
        <v>0</v>
      </c>
      <c r="N128" s="46" t="str">
        <f t="shared" si="21"/>
        <v/>
      </c>
      <c r="O128" s="47" t="str">
        <f t="shared" si="22"/>
        <v/>
      </c>
      <c r="P128" s="47" t="str">
        <f t="shared" si="23"/>
        <v/>
      </c>
      <c r="Q128" s="48">
        <f t="shared" si="33"/>
        <v>0</v>
      </c>
      <c r="R128" s="2"/>
      <c r="AH128" s="57" t="str">
        <f>IF(G128&gt;1,IF($E$10&gt;0,100-(#REF!/(1+(AL128/#REF!)^#REF!)^#REF!+#REF!/(AL128-1))*100,100-(AL128*D$5+D$6)*100),"")</f>
        <v/>
      </c>
      <c r="AI128" s="21" t="str">
        <f t="shared" si="24"/>
        <v/>
      </c>
      <c r="AJ128" s="21" t="str">
        <f t="shared" si="25"/>
        <v/>
      </c>
      <c r="AK128" s="48">
        <f t="shared" si="26"/>
        <v>0</v>
      </c>
      <c r="AL128" s="58" t="str">
        <f t="shared" si="27"/>
        <v/>
      </c>
      <c r="AM128" s="59" t="str">
        <f t="shared" si="28"/>
        <v/>
      </c>
      <c r="AN128" s="59" t="str">
        <f t="shared" si="29"/>
        <v/>
      </c>
      <c r="AO128" s="60"/>
    </row>
    <row r="129" spans="3:41" x14ac:dyDescent="0.25">
      <c r="C129" s="82"/>
      <c r="D129" s="45"/>
      <c r="E129" s="83" t="str">
        <f t="shared" si="34"/>
        <v/>
      </c>
      <c r="F129" s="45"/>
      <c r="G129" s="45"/>
      <c r="H129" s="45"/>
      <c r="I129" s="46" t="str">
        <f t="shared" si="30"/>
        <v/>
      </c>
      <c r="J129" s="46" t="str">
        <f t="shared" si="31"/>
        <v/>
      </c>
      <c r="K129" s="47" t="str">
        <f t="shared" si="19"/>
        <v/>
      </c>
      <c r="L129" s="47" t="str">
        <f t="shared" si="20"/>
        <v/>
      </c>
      <c r="M129" s="48">
        <f t="shared" si="32"/>
        <v>0</v>
      </c>
      <c r="N129" s="46" t="str">
        <f t="shared" si="21"/>
        <v/>
      </c>
      <c r="O129" s="47" t="str">
        <f t="shared" si="22"/>
        <v/>
      </c>
      <c r="P129" s="47" t="str">
        <f t="shared" si="23"/>
        <v/>
      </c>
      <c r="Q129" s="48">
        <f t="shared" si="33"/>
        <v>0</v>
      </c>
      <c r="R129" s="2"/>
      <c r="AH129" s="57" t="str">
        <f>IF(G129&gt;1,IF($E$10&gt;0,100-(#REF!/(1+(AL129/#REF!)^#REF!)^#REF!+#REF!/(AL129-1))*100,100-(AL129*D$5+D$6)*100),"")</f>
        <v/>
      </c>
      <c r="AI129" s="21" t="str">
        <f t="shared" si="24"/>
        <v/>
      </c>
      <c r="AJ129" s="21" t="str">
        <f t="shared" si="25"/>
        <v/>
      </c>
      <c r="AK129" s="48">
        <f t="shared" si="26"/>
        <v>0</v>
      </c>
      <c r="AL129" s="58" t="str">
        <f t="shared" si="27"/>
        <v/>
      </c>
      <c r="AM129" s="59" t="str">
        <f t="shared" si="28"/>
        <v/>
      </c>
      <c r="AN129" s="59" t="str">
        <f t="shared" si="29"/>
        <v/>
      </c>
      <c r="AO129" s="60"/>
    </row>
    <row r="130" spans="3:41" x14ac:dyDescent="0.25">
      <c r="C130" s="82"/>
      <c r="D130" s="45"/>
      <c r="E130" s="83" t="str">
        <f t="shared" si="34"/>
        <v/>
      </c>
      <c r="F130" s="45"/>
      <c r="G130" s="45"/>
      <c r="H130" s="45"/>
      <c r="I130" s="46" t="str">
        <f t="shared" si="30"/>
        <v/>
      </c>
      <c r="J130" s="46" t="str">
        <f t="shared" si="31"/>
        <v/>
      </c>
      <c r="K130" s="47" t="str">
        <f t="shared" si="19"/>
        <v/>
      </c>
      <c r="L130" s="47" t="str">
        <f t="shared" si="20"/>
        <v/>
      </c>
      <c r="M130" s="48">
        <f t="shared" si="32"/>
        <v>0</v>
      </c>
      <c r="N130" s="46" t="str">
        <f t="shared" si="21"/>
        <v/>
      </c>
      <c r="O130" s="47" t="str">
        <f t="shared" si="22"/>
        <v/>
      </c>
      <c r="P130" s="47" t="str">
        <f t="shared" si="23"/>
        <v/>
      </c>
      <c r="Q130" s="48">
        <f t="shared" si="33"/>
        <v>0</v>
      </c>
      <c r="R130" s="2"/>
      <c r="AH130" s="57" t="str">
        <f>IF(G130&gt;1,IF($E$10&gt;0,100-(#REF!/(1+(AL130/#REF!)^#REF!)^#REF!+#REF!/(AL130-1))*100,100-(AL130*D$5+D$6)*100),"")</f>
        <v/>
      </c>
      <c r="AI130" s="21" t="str">
        <f t="shared" si="24"/>
        <v/>
      </c>
      <c r="AJ130" s="21" t="str">
        <f t="shared" si="25"/>
        <v/>
      </c>
      <c r="AK130" s="48">
        <f t="shared" si="26"/>
        <v>0</v>
      </c>
      <c r="AL130" s="58" t="str">
        <f t="shared" si="27"/>
        <v/>
      </c>
      <c r="AM130" s="59" t="str">
        <f t="shared" si="28"/>
        <v/>
      </c>
      <c r="AN130" s="59" t="str">
        <f t="shared" si="29"/>
        <v/>
      </c>
      <c r="AO130" s="60"/>
    </row>
    <row r="131" spans="3:41" x14ac:dyDescent="0.25">
      <c r="C131" s="82"/>
      <c r="D131" s="45"/>
      <c r="E131" s="83" t="str">
        <f t="shared" si="34"/>
        <v/>
      </c>
      <c r="F131" s="45"/>
      <c r="G131" s="45"/>
      <c r="H131" s="45"/>
      <c r="I131" s="46" t="str">
        <f t="shared" si="30"/>
        <v/>
      </c>
      <c r="J131" s="46" t="str">
        <f t="shared" si="31"/>
        <v/>
      </c>
      <c r="K131" s="47" t="str">
        <f t="shared" si="19"/>
        <v/>
      </c>
      <c r="L131" s="47" t="str">
        <f t="shared" si="20"/>
        <v/>
      </c>
      <c r="M131" s="48">
        <f t="shared" si="32"/>
        <v>0</v>
      </c>
      <c r="N131" s="46" t="str">
        <f t="shared" si="21"/>
        <v/>
      </c>
      <c r="O131" s="47" t="str">
        <f t="shared" si="22"/>
        <v/>
      </c>
      <c r="P131" s="47" t="str">
        <f t="shared" si="23"/>
        <v/>
      </c>
      <c r="Q131" s="48">
        <f t="shared" si="33"/>
        <v>0</v>
      </c>
      <c r="R131" s="2"/>
      <c r="AH131" s="57" t="str">
        <f>IF(G131&gt;1,IF($E$10&gt;0,100-(#REF!/(1+(AL131/#REF!)^#REF!)^#REF!+#REF!/(AL131-1))*100,100-(AL131*D$5+D$6)*100),"")</f>
        <v/>
      </c>
      <c r="AI131" s="21" t="str">
        <f t="shared" si="24"/>
        <v/>
      </c>
      <c r="AJ131" s="21" t="str">
        <f t="shared" si="25"/>
        <v/>
      </c>
      <c r="AK131" s="48">
        <f t="shared" si="26"/>
        <v>0</v>
      </c>
      <c r="AL131" s="58" t="str">
        <f t="shared" si="27"/>
        <v/>
      </c>
      <c r="AM131" s="59" t="str">
        <f t="shared" si="28"/>
        <v/>
      </c>
      <c r="AN131" s="59" t="str">
        <f t="shared" si="29"/>
        <v/>
      </c>
      <c r="AO131" s="60"/>
    </row>
    <row r="132" spans="3:41" x14ac:dyDescent="0.25">
      <c r="C132" s="82"/>
      <c r="D132" s="45"/>
      <c r="E132" s="83" t="str">
        <f t="shared" si="34"/>
        <v/>
      </c>
      <c r="F132" s="45"/>
      <c r="G132" s="45"/>
      <c r="H132" s="45"/>
      <c r="I132" s="46" t="str">
        <f t="shared" si="30"/>
        <v/>
      </c>
      <c r="J132" s="46" t="str">
        <f t="shared" si="31"/>
        <v/>
      </c>
      <c r="K132" s="47" t="str">
        <f t="shared" si="19"/>
        <v/>
      </c>
      <c r="L132" s="47" t="str">
        <f t="shared" si="20"/>
        <v/>
      </c>
      <c r="M132" s="48">
        <f t="shared" si="32"/>
        <v>0</v>
      </c>
      <c r="N132" s="46" t="str">
        <f t="shared" si="21"/>
        <v/>
      </c>
      <c r="O132" s="47" t="str">
        <f t="shared" si="22"/>
        <v/>
      </c>
      <c r="P132" s="47" t="str">
        <f t="shared" si="23"/>
        <v/>
      </c>
      <c r="Q132" s="48">
        <f t="shared" si="33"/>
        <v>0</v>
      </c>
      <c r="R132" s="2"/>
      <c r="AH132" s="57" t="str">
        <f>IF(G132&gt;1,IF($E$10&gt;0,100-(#REF!/(1+(AL132/#REF!)^#REF!)^#REF!+#REF!/(AL132-1))*100,100-(AL132*D$5+D$6)*100),"")</f>
        <v/>
      </c>
      <c r="AI132" s="21" t="str">
        <f t="shared" si="24"/>
        <v/>
      </c>
      <c r="AJ132" s="21" t="str">
        <f t="shared" si="25"/>
        <v/>
      </c>
      <c r="AK132" s="48">
        <f t="shared" si="26"/>
        <v>0</v>
      </c>
      <c r="AL132" s="58" t="str">
        <f t="shared" si="27"/>
        <v/>
      </c>
      <c r="AM132" s="59" t="str">
        <f t="shared" si="28"/>
        <v/>
      </c>
      <c r="AN132" s="59" t="str">
        <f t="shared" si="29"/>
        <v/>
      </c>
      <c r="AO132" s="60"/>
    </row>
    <row r="133" spans="3:41" x14ac:dyDescent="0.25">
      <c r="C133" s="82"/>
      <c r="D133" s="45"/>
      <c r="E133" s="83" t="str">
        <f t="shared" si="34"/>
        <v/>
      </c>
      <c r="F133" s="45"/>
      <c r="G133" s="45"/>
      <c r="H133" s="45"/>
      <c r="I133" s="46" t="str">
        <f t="shared" si="30"/>
        <v/>
      </c>
      <c r="J133" s="46" t="str">
        <f t="shared" si="31"/>
        <v/>
      </c>
      <c r="K133" s="47" t="str">
        <f t="shared" si="19"/>
        <v/>
      </c>
      <c r="L133" s="47" t="str">
        <f t="shared" si="20"/>
        <v/>
      </c>
      <c r="M133" s="48">
        <f t="shared" si="32"/>
        <v>0</v>
      </c>
      <c r="N133" s="46" t="str">
        <f t="shared" si="21"/>
        <v/>
      </c>
      <c r="O133" s="47" t="str">
        <f t="shared" si="22"/>
        <v/>
      </c>
      <c r="P133" s="47" t="str">
        <f t="shared" si="23"/>
        <v/>
      </c>
      <c r="Q133" s="48">
        <f t="shared" si="33"/>
        <v>0</v>
      </c>
      <c r="R133" s="2"/>
      <c r="AH133" s="57" t="str">
        <f>IF(G133&gt;1,IF($E$10&gt;0,100-(#REF!/(1+(AL133/#REF!)^#REF!)^#REF!+#REF!/(AL133-1))*100,100-(AL133*D$5+D$6)*100),"")</f>
        <v/>
      </c>
      <c r="AI133" s="21" t="str">
        <f t="shared" si="24"/>
        <v/>
      </c>
      <c r="AJ133" s="21" t="str">
        <f t="shared" si="25"/>
        <v/>
      </c>
      <c r="AK133" s="48">
        <f t="shared" si="26"/>
        <v>0</v>
      </c>
      <c r="AL133" s="58" t="str">
        <f t="shared" si="27"/>
        <v/>
      </c>
      <c r="AM133" s="59" t="str">
        <f t="shared" si="28"/>
        <v/>
      </c>
      <c r="AN133" s="59" t="str">
        <f t="shared" si="29"/>
        <v/>
      </c>
      <c r="AO133" s="60"/>
    </row>
    <row r="134" spans="3:41" x14ac:dyDescent="0.25">
      <c r="C134" s="82"/>
      <c r="D134" s="45"/>
      <c r="E134" s="83" t="str">
        <f t="shared" si="34"/>
        <v/>
      </c>
      <c r="F134" s="45"/>
      <c r="G134" s="45"/>
      <c r="H134" s="45"/>
      <c r="I134" s="46" t="str">
        <f t="shared" si="30"/>
        <v/>
      </c>
      <c r="J134" s="46" t="str">
        <f t="shared" si="31"/>
        <v/>
      </c>
      <c r="K134" s="47" t="str">
        <f t="shared" si="19"/>
        <v/>
      </c>
      <c r="L134" s="47" t="str">
        <f t="shared" si="20"/>
        <v/>
      </c>
      <c r="M134" s="48">
        <f t="shared" si="32"/>
        <v>0</v>
      </c>
      <c r="N134" s="46" t="str">
        <f t="shared" si="21"/>
        <v/>
      </c>
      <c r="O134" s="47" t="str">
        <f t="shared" si="22"/>
        <v/>
      </c>
      <c r="P134" s="47" t="str">
        <f t="shared" si="23"/>
        <v/>
      </c>
      <c r="Q134" s="48">
        <f t="shared" si="33"/>
        <v>0</v>
      </c>
      <c r="R134" s="2"/>
      <c r="AH134" s="57" t="str">
        <f>IF(G134&gt;1,IF($E$10&gt;0,100-(#REF!/(1+(AL134/#REF!)^#REF!)^#REF!+#REF!/(AL134-1))*100,100-(AL134*D$5+D$6)*100),"")</f>
        <v/>
      </c>
      <c r="AI134" s="21" t="str">
        <f t="shared" si="24"/>
        <v/>
      </c>
      <c r="AJ134" s="21" t="str">
        <f t="shared" si="25"/>
        <v/>
      </c>
      <c r="AK134" s="48">
        <f t="shared" si="26"/>
        <v>0</v>
      </c>
      <c r="AL134" s="58" t="str">
        <f t="shared" si="27"/>
        <v/>
      </c>
      <c r="AM134" s="59" t="str">
        <f t="shared" si="28"/>
        <v/>
      </c>
      <c r="AN134" s="59" t="str">
        <f t="shared" si="29"/>
        <v/>
      </c>
      <c r="AO134" s="60"/>
    </row>
    <row r="135" spans="3:41" x14ac:dyDescent="0.25">
      <c r="C135" s="82"/>
      <c r="D135" s="45"/>
      <c r="E135" s="83" t="str">
        <f t="shared" si="34"/>
        <v/>
      </c>
      <c r="F135" s="45"/>
      <c r="G135" s="45"/>
      <c r="H135" s="45"/>
      <c r="I135" s="46" t="str">
        <f t="shared" si="30"/>
        <v/>
      </c>
      <c r="J135" s="46" t="str">
        <f t="shared" si="31"/>
        <v/>
      </c>
      <c r="K135" s="47" t="str">
        <f t="shared" ref="K135:K198" si="35">IF(G135&gt;1,I135-J135,"")</f>
        <v/>
      </c>
      <c r="L135" s="47" t="str">
        <f t="shared" ref="L135:L198" si="36">IF(G135&gt;1,ABS(K135),"")</f>
        <v/>
      </c>
      <c r="M135" s="48">
        <f t="shared" si="32"/>
        <v>0</v>
      </c>
      <c r="N135" s="46" t="str">
        <f t="shared" ref="N135:N198" si="37">IF(G135&gt;1,J135+$K$5,"")</f>
        <v/>
      </c>
      <c r="O135" s="47" t="str">
        <f t="shared" ref="O135:O198" si="38">IF(G135&gt;1,I135-N135,"")</f>
        <v/>
      </c>
      <c r="P135" s="47" t="str">
        <f t="shared" ref="P135:P198" si="39">IF(G135&gt;1,ABS(O135),"")</f>
        <v/>
      </c>
      <c r="Q135" s="48">
        <f t="shared" si="33"/>
        <v>0</v>
      </c>
      <c r="R135" s="2"/>
      <c r="AH135" s="57" t="str">
        <f>IF(G135&gt;1,IF($E$10&gt;0,100-(#REF!/(1+(AL135/#REF!)^#REF!)^#REF!+#REF!/(AL135-1))*100,100-(AL135*D$5+D$6)*100),"")</f>
        <v/>
      </c>
      <c r="AI135" s="21" t="str">
        <f t="shared" ref="AI135:AI198" si="40">IF(G135&gt;1,I135-AH135,"")</f>
        <v/>
      </c>
      <c r="AJ135" s="21" t="str">
        <f t="shared" ref="AJ135:AJ198" si="41">IF(G135&gt;1,ABS(AI135),"")</f>
        <v/>
      </c>
      <c r="AK135" s="48">
        <f t="shared" ref="AK135:AK198" si="42">IF($G135&gt;1.2,IF(AJ135&gt;1.2,1,0),0)</f>
        <v>0</v>
      </c>
      <c r="AL135" s="58" t="str">
        <f t="shared" ref="AL135:AL198" si="43">IF(G135&gt;0,G135+AN135,"")</f>
        <v/>
      </c>
      <c r="AM135" s="59" t="str">
        <f t="shared" ref="AM135:AM198" si="44">IF(G135&gt;0,$AM$5,"")</f>
        <v/>
      </c>
      <c r="AN135" s="59" t="str">
        <f t="shared" ref="AN135:AN198" si="45">IF(G135&gt;0,$AN$5,"")</f>
        <v/>
      </c>
      <c r="AO135" s="60"/>
    </row>
    <row r="136" spans="3:41" x14ac:dyDescent="0.25">
      <c r="C136" s="82"/>
      <c r="D136" s="45"/>
      <c r="E136" s="83" t="str">
        <f t="shared" si="34"/>
        <v/>
      </c>
      <c r="F136" s="45"/>
      <c r="G136" s="45"/>
      <c r="H136" s="45"/>
      <c r="I136" s="46" t="str">
        <f t="shared" ref="I136:I199" si="46">IF(G136&gt;1,100-H136,"")</f>
        <v/>
      </c>
      <c r="J136" s="46" t="str">
        <f t="shared" ref="J136:J199" si="47">IF(G136&gt;1,100-(G136*D$5+D$6),"")</f>
        <v/>
      </c>
      <c r="K136" s="47" t="str">
        <f t="shared" si="35"/>
        <v/>
      </c>
      <c r="L136" s="47" t="str">
        <f t="shared" si="36"/>
        <v/>
      </c>
      <c r="M136" s="48">
        <f t="shared" ref="M136:M199" si="48">IF($G136&gt;1.2,IF(L136&gt;1.2,1,0),0)</f>
        <v>0</v>
      </c>
      <c r="N136" s="46" t="str">
        <f t="shared" si="37"/>
        <v/>
      </c>
      <c r="O136" s="47" t="str">
        <f t="shared" si="38"/>
        <v/>
      </c>
      <c r="P136" s="47" t="str">
        <f t="shared" si="39"/>
        <v/>
      </c>
      <c r="Q136" s="48">
        <f t="shared" ref="Q136:Q199" si="49">IF($G136&gt;1.2,IF(P136&gt;1.2,1,0),0)</f>
        <v>0</v>
      </c>
      <c r="R136" s="2"/>
      <c r="AH136" s="57" t="str">
        <f>IF(G136&gt;1,IF($E$10&gt;0,100-(#REF!/(1+(AL136/#REF!)^#REF!)^#REF!+#REF!/(AL136-1))*100,100-(AL136*D$5+D$6)*100),"")</f>
        <v/>
      </c>
      <c r="AI136" s="21" t="str">
        <f t="shared" si="40"/>
        <v/>
      </c>
      <c r="AJ136" s="21" t="str">
        <f t="shared" si="41"/>
        <v/>
      </c>
      <c r="AK136" s="48">
        <f t="shared" si="42"/>
        <v>0</v>
      </c>
      <c r="AL136" s="58" t="str">
        <f t="shared" si="43"/>
        <v/>
      </c>
      <c r="AM136" s="59" t="str">
        <f t="shared" si="44"/>
        <v/>
      </c>
      <c r="AN136" s="59" t="str">
        <f t="shared" si="45"/>
        <v/>
      </c>
      <c r="AO136" s="60"/>
    </row>
    <row r="137" spans="3:41" x14ac:dyDescent="0.25">
      <c r="C137" s="82"/>
      <c r="D137" s="45"/>
      <c r="E137" s="83" t="str">
        <f t="shared" si="34"/>
        <v/>
      </c>
      <c r="F137" s="45"/>
      <c r="G137" s="45"/>
      <c r="H137" s="45"/>
      <c r="I137" s="46" t="str">
        <f t="shared" si="46"/>
        <v/>
      </c>
      <c r="J137" s="46" t="str">
        <f t="shared" si="47"/>
        <v/>
      </c>
      <c r="K137" s="47" t="str">
        <f t="shared" si="35"/>
        <v/>
      </c>
      <c r="L137" s="47" t="str">
        <f t="shared" si="36"/>
        <v/>
      </c>
      <c r="M137" s="48">
        <f t="shared" si="48"/>
        <v>0</v>
      </c>
      <c r="N137" s="46" t="str">
        <f t="shared" si="37"/>
        <v/>
      </c>
      <c r="O137" s="47" t="str">
        <f t="shared" si="38"/>
        <v/>
      </c>
      <c r="P137" s="47" t="str">
        <f t="shared" si="39"/>
        <v/>
      </c>
      <c r="Q137" s="48">
        <f t="shared" si="49"/>
        <v>0</v>
      </c>
      <c r="R137" s="2"/>
      <c r="AH137" s="57" t="str">
        <f>IF(G137&gt;1,IF($E$10&gt;0,100-(#REF!/(1+(AL137/#REF!)^#REF!)^#REF!+#REF!/(AL137-1))*100,100-(AL137*D$5+D$6)*100),"")</f>
        <v/>
      </c>
      <c r="AI137" s="21" t="str">
        <f t="shared" si="40"/>
        <v/>
      </c>
      <c r="AJ137" s="21" t="str">
        <f t="shared" si="41"/>
        <v/>
      </c>
      <c r="AK137" s="48">
        <f t="shared" si="42"/>
        <v>0</v>
      </c>
      <c r="AL137" s="58" t="str">
        <f t="shared" si="43"/>
        <v/>
      </c>
      <c r="AM137" s="59" t="str">
        <f t="shared" si="44"/>
        <v/>
      </c>
      <c r="AN137" s="59" t="str">
        <f t="shared" si="45"/>
        <v/>
      </c>
      <c r="AO137" s="60"/>
    </row>
    <row r="138" spans="3:41" x14ac:dyDescent="0.25">
      <c r="C138" s="82"/>
      <c r="D138" s="45"/>
      <c r="E138" s="83" t="str">
        <f t="shared" si="34"/>
        <v/>
      </c>
      <c r="F138" s="45"/>
      <c r="G138" s="45"/>
      <c r="H138" s="45"/>
      <c r="I138" s="46" t="str">
        <f t="shared" si="46"/>
        <v/>
      </c>
      <c r="J138" s="46" t="str">
        <f t="shared" si="47"/>
        <v/>
      </c>
      <c r="K138" s="47" t="str">
        <f t="shared" si="35"/>
        <v/>
      </c>
      <c r="L138" s="47" t="str">
        <f t="shared" si="36"/>
        <v/>
      </c>
      <c r="M138" s="48">
        <f t="shared" si="48"/>
        <v>0</v>
      </c>
      <c r="N138" s="46" t="str">
        <f t="shared" si="37"/>
        <v/>
      </c>
      <c r="O138" s="47" t="str">
        <f t="shared" si="38"/>
        <v/>
      </c>
      <c r="P138" s="47" t="str">
        <f t="shared" si="39"/>
        <v/>
      </c>
      <c r="Q138" s="48">
        <f t="shared" si="49"/>
        <v>0</v>
      </c>
      <c r="R138" s="2"/>
      <c r="AH138" s="57" t="str">
        <f>IF(G138&gt;1,IF($E$10&gt;0,100-(#REF!/(1+(AL138/#REF!)^#REF!)^#REF!+#REF!/(AL138-1))*100,100-(AL138*D$5+D$6)*100),"")</f>
        <v/>
      </c>
      <c r="AI138" s="21" t="str">
        <f t="shared" si="40"/>
        <v/>
      </c>
      <c r="AJ138" s="21" t="str">
        <f t="shared" si="41"/>
        <v/>
      </c>
      <c r="AK138" s="48">
        <f t="shared" si="42"/>
        <v>0</v>
      </c>
      <c r="AL138" s="58" t="str">
        <f t="shared" si="43"/>
        <v/>
      </c>
      <c r="AM138" s="59" t="str">
        <f t="shared" si="44"/>
        <v/>
      </c>
      <c r="AN138" s="59" t="str">
        <f t="shared" si="45"/>
        <v/>
      </c>
      <c r="AO138" s="60"/>
    </row>
    <row r="139" spans="3:41" x14ac:dyDescent="0.25">
      <c r="C139" s="82"/>
      <c r="D139" s="45"/>
      <c r="E139" s="83" t="str">
        <f t="shared" si="34"/>
        <v/>
      </c>
      <c r="F139" s="45"/>
      <c r="G139" s="45"/>
      <c r="H139" s="45"/>
      <c r="I139" s="46" t="str">
        <f t="shared" si="46"/>
        <v/>
      </c>
      <c r="J139" s="46" t="str">
        <f t="shared" si="47"/>
        <v/>
      </c>
      <c r="K139" s="47" t="str">
        <f t="shared" si="35"/>
        <v/>
      </c>
      <c r="L139" s="47" t="str">
        <f t="shared" si="36"/>
        <v/>
      </c>
      <c r="M139" s="48">
        <f t="shared" si="48"/>
        <v>0</v>
      </c>
      <c r="N139" s="46" t="str">
        <f t="shared" si="37"/>
        <v/>
      </c>
      <c r="O139" s="47" t="str">
        <f t="shared" si="38"/>
        <v/>
      </c>
      <c r="P139" s="47" t="str">
        <f t="shared" si="39"/>
        <v/>
      </c>
      <c r="Q139" s="48">
        <f t="shared" si="49"/>
        <v>0</v>
      </c>
      <c r="R139" s="2"/>
      <c r="AH139" s="57" t="str">
        <f>IF(G139&gt;1,IF($E$10&gt;0,100-(#REF!/(1+(AL139/#REF!)^#REF!)^#REF!+#REF!/(AL139-1))*100,100-(AL139*D$5+D$6)*100),"")</f>
        <v/>
      </c>
      <c r="AI139" s="21" t="str">
        <f t="shared" si="40"/>
        <v/>
      </c>
      <c r="AJ139" s="21" t="str">
        <f t="shared" si="41"/>
        <v/>
      </c>
      <c r="AK139" s="48">
        <f t="shared" si="42"/>
        <v>0</v>
      </c>
      <c r="AL139" s="58" t="str">
        <f t="shared" si="43"/>
        <v/>
      </c>
      <c r="AM139" s="59" t="str">
        <f t="shared" si="44"/>
        <v/>
      </c>
      <c r="AN139" s="59" t="str">
        <f t="shared" si="45"/>
        <v/>
      </c>
      <c r="AO139" s="60"/>
    </row>
    <row r="140" spans="3:41" x14ac:dyDescent="0.25">
      <c r="C140" s="82"/>
      <c r="D140" s="45"/>
      <c r="E140" s="83" t="str">
        <f t="shared" si="34"/>
        <v/>
      </c>
      <c r="F140" s="45"/>
      <c r="G140" s="45"/>
      <c r="H140" s="45"/>
      <c r="I140" s="46" t="str">
        <f t="shared" si="46"/>
        <v/>
      </c>
      <c r="J140" s="46" t="str">
        <f t="shared" si="47"/>
        <v/>
      </c>
      <c r="K140" s="47" t="str">
        <f t="shared" si="35"/>
        <v/>
      </c>
      <c r="L140" s="47" t="str">
        <f t="shared" si="36"/>
        <v/>
      </c>
      <c r="M140" s="48">
        <f t="shared" si="48"/>
        <v>0</v>
      </c>
      <c r="N140" s="46" t="str">
        <f t="shared" si="37"/>
        <v/>
      </c>
      <c r="O140" s="47" t="str">
        <f t="shared" si="38"/>
        <v/>
      </c>
      <c r="P140" s="47" t="str">
        <f t="shared" si="39"/>
        <v/>
      </c>
      <c r="Q140" s="48">
        <f t="shared" si="49"/>
        <v>0</v>
      </c>
      <c r="R140" s="2"/>
      <c r="AH140" s="57" t="str">
        <f>IF(G140&gt;1,IF($E$10&gt;0,100-(#REF!/(1+(AL140/#REF!)^#REF!)^#REF!+#REF!/(AL140-1))*100,100-(AL140*D$5+D$6)*100),"")</f>
        <v/>
      </c>
      <c r="AI140" s="21" t="str">
        <f t="shared" si="40"/>
        <v/>
      </c>
      <c r="AJ140" s="21" t="str">
        <f t="shared" si="41"/>
        <v/>
      </c>
      <c r="AK140" s="48">
        <f t="shared" si="42"/>
        <v>0</v>
      </c>
      <c r="AL140" s="58" t="str">
        <f t="shared" si="43"/>
        <v/>
      </c>
      <c r="AM140" s="59" t="str">
        <f t="shared" si="44"/>
        <v/>
      </c>
      <c r="AN140" s="59" t="str">
        <f t="shared" si="45"/>
        <v/>
      </c>
      <c r="AO140" s="60"/>
    </row>
    <row r="141" spans="3:41" x14ac:dyDescent="0.25">
      <c r="C141" s="82"/>
      <c r="D141" s="45"/>
      <c r="E141" s="83" t="str">
        <f t="shared" si="34"/>
        <v/>
      </c>
      <c r="F141" s="45"/>
      <c r="G141" s="45"/>
      <c r="H141" s="45"/>
      <c r="I141" s="46" t="str">
        <f t="shared" si="46"/>
        <v/>
      </c>
      <c r="J141" s="46" t="str">
        <f t="shared" si="47"/>
        <v/>
      </c>
      <c r="K141" s="47" t="str">
        <f t="shared" si="35"/>
        <v/>
      </c>
      <c r="L141" s="47" t="str">
        <f t="shared" si="36"/>
        <v/>
      </c>
      <c r="M141" s="48">
        <f t="shared" si="48"/>
        <v>0</v>
      </c>
      <c r="N141" s="46" t="str">
        <f t="shared" si="37"/>
        <v/>
      </c>
      <c r="O141" s="47" t="str">
        <f t="shared" si="38"/>
        <v/>
      </c>
      <c r="P141" s="47" t="str">
        <f t="shared" si="39"/>
        <v/>
      </c>
      <c r="Q141" s="48">
        <f t="shared" si="49"/>
        <v>0</v>
      </c>
      <c r="R141" s="2"/>
      <c r="AH141" s="57" t="str">
        <f>IF(G141&gt;1,IF($E$10&gt;0,100-(#REF!/(1+(AL141/#REF!)^#REF!)^#REF!+#REF!/(AL141-1))*100,100-(AL141*D$5+D$6)*100),"")</f>
        <v/>
      </c>
      <c r="AI141" s="21" t="str">
        <f t="shared" si="40"/>
        <v/>
      </c>
      <c r="AJ141" s="21" t="str">
        <f t="shared" si="41"/>
        <v/>
      </c>
      <c r="AK141" s="48">
        <f t="shared" si="42"/>
        <v>0</v>
      </c>
      <c r="AL141" s="58" t="str">
        <f t="shared" si="43"/>
        <v/>
      </c>
      <c r="AM141" s="59" t="str">
        <f t="shared" si="44"/>
        <v/>
      </c>
      <c r="AN141" s="59" t="str">
        <f t="shared" si="45"/>
        <v/>
      </c>
      <c r="AO141" s="60"/>
    </row>
    <row r="142" spans="3:41" x14ac:dyDescent="0.25">
      <c r="C142" s="82"/>
      <c r="D142" s="45"/>
      <c r="E142" s="83" t="str">
        <f t="shared" si="34"/>
        <v/>
      </c>
      <c r="F142" s="45"/>
      <c r="G142" s="45"/>
      <c r="H142" s="45"/>
      <c r="I142" s="46" t="str">
        <f t="shared" si="46"/>
        <v/>
      </c>
      <c r="J142" s="46" t="str">
        <f t="shared" si="47"/>
        <v/>
      </c>
      <c r="K142" s="47" t="str">
        <f t="shared" si="35"/>
        <v/>
      </c>
      <c r="L142" s="47" t="str">
        <f t="shared" si="36"/>
        <v/>
      </c>
      <c r="M142" s="48">
        <f t="shared" si="48"/>
        <v>0</v>
      </c>
      <c r="N142" s="46" t="str">
        <f t="shared" si="37"/>
        <v/>
      </c>
      <c r="O142" s="47" t="str">
        <f t="shared" si="38"/>
        <v/>
      </c>
      <c r="P142" s="47" t="str">
        <f t="shared" si="39"/>
        <v/>
      </c>
      <c r="Q142" s="48">
        <f t="shared" si="49"/>
        <v>0</v>
      </c>
      <c r="R142" s="2"/>
      <c r="AH142" s="57" t="str">
        <f>IF(G142&gt;1,IF($E$10&gt;0,100-(#REF!/(1+(AL142/#REF!)^#REF!)^#REF!+#REF!/(AL142-1))*100,100-(AL142*D$5+D$6)*100),"")</f>
        <v/>
      </c>
      <c r="AI142" s="21" t="str">
        <f t="shared" si="40"/>
        <v/>
      </c>
      <c r="AJ142" s="21" t="str">
        <f t="shared" si="41"/>
        <v/>
      </c>
      <c r="AK142" s="48">
        <f t="shared" si="42"/>
        <v>0</v>
      </c>
      <c r="AL142" s="58" t="str">
        <f t="shared" si="43"/>
        <v/>
      </c>
      <c r="AM142" s="59" t="str">
        <f t="shared" si="44"/>
        <v/>
      </c>
      <c r="AN142" s="59" t="str">
        <f t="shared" si="45"/>
        <v/>
      </c>
      <c r="AO142" s="60"/>
    </row>
    <row r="143" spans="3:41" x14ac:dyDescent="0.25">
      <c r="C143" s="82"/>
      <c r="D143" s="45"/>
      <c r="E143" s="83" t="str">
        <f t="shared" si="34"/>
        <v/>
      </c>
      <c r="F143" s="45"/>
      <c r="G143" s="45"/>
      <c r="H143" s="45"/>
      <c r="I143" s="46" t="str">
        <f t="shared" si="46"/>
        <v/>
      </c>
      <c r="J143" s="46" t="str">
        <f t="shared" si="47"/>
        <v/>
      </c>
      <c r="K143" s="47" t="str">
        <f t="shared" si="35"/>
        <v/>
      </c>
      <c r="L143" s="47" t="str">
        <f t="shared" si="36"/>
        <v/>
      </c>
      <c r="M143" s="48">
        <f t="shared" si="48"/>
        <v>0</v>
      </c>
      <c r="N143" s="46" t="str">
        <f t="shared" si="37"/>
        <v/>
      </c>
      <c r="O143" s="47" t="str">
        <f t="shared" si="38"/>
        <v/>
      </c>
      <c r="P143" s="47" t="str">
        <f t="shared" si="39"/>
        <v/>
      </c>
      <c r="Q143" s="48">
        <f t="shared" si="49"/>
        <v>0</v>
      </c>
      <c r="R143" s="2"/>
      <c r="AH143" s="57" t="str">
        <f>IF(G143&gt;1,IF($E$10&gt;0,100-(#REF!/(1+(AL143/#REF!)^#REF!)^#REF!+#REF!/(AL143-1))*100,100-(AL143*D$5+D$6)*100),"")</f>
        <v/>
      </c>
      <c r="AI143" s="21" t="str">
        <f t="shared" si="40"/>
        <v/>
      </c>
      <c r="AJ143" s="21" t="str">
        <f t="shared" si="41"/>
        <v/>
      </c>
      <c r="AK143" s="48">
        <f t="shared" si="42"/>
        <v>0</v>
      </c>
      <c r="AL143" s="58" t="str">
        <f t="shared" si="43"/>
        <v/>
      </c>
      <c r="AM143" s="59" t="str">
        <f t="shared" si="44"/>
        <v/>
      </c>
      <c r="AN143" s="59" t="str">
        <f t="shared" si="45"/>
        <v/>
      </c>
      <c r="AO143" s="60"/>
    </row>
    <row r="144" spans="3:41" x14ac:dyDescent="0.25">
      <c r="C144" s="82"/>
      <c r="D144" s="45"/>
      <c r="E144" s="83" t="str">
        <f t="shared" si="34"/>
        <v/>
      </c>
      <c r="F144" s="45"/>
      <c r="G144" s="45"/>
      <c r="H144" s="45"/>
      <c r="I144" s="46" t="str">
        <f t="shared" si="46"/>
        <v/>
      </c>
      <c r="J144" s="46" t="str">
        <f t="shared" si="47"/>
        <v/>
      </c>
      <c r="K144" s="47" t="str">
        <f t="shared" si="35"/>
        <v/>
      </c>
      <c r="L144" s="47" t="str">
        <f t="shared" si="36"/>
        <v/>
      </c>
      <c r="M144" s="48">
        <f t="shared" si="48"/>
        <v>0</v>
      </c>
      <c r="N144" s="46" t="str">
        <f t="shared" si="37"/>
        <v/>
      </c>
      <c r="O144" s="47" t="str">
        <f t="shared" si="38"/>
        <v/>
      </c>
      <c r="P144" s="47" t="str">
        <f t="shared" si="39"/>
        <v/>
      </c>
      <c r="Q144" s="48">
        <f t="shared" si="49"/>
        <v>0</v>
      </c>
      <c r="R144" s="2"/>
      <c r="AH144" s="57" t="str">
        <f>IF(G144&gt;1,IF($E$10&gt;0,100-(#REF!/(1+(AL144/#REF!)^#REF!)^#REF!+#REF!/(AL144-1))*100,100-(AL144*D$5+D$6)*100),"")</f>
        <v/>
      </c>
      <c r="AI144" s="21" t="str">
        <f t="shared" si="40"/>
        <v/>
      </c>
      <c r="AJ144" s="21" t="str">
        <f t="shared" si="41"/>
        <v/>
      </c>
      <c r="AK144" s="48">
        <f t="shared" si="42"/>
        <v>0</v>
      </c>
      <c r="AL144" s="58" t="str">
        <f t="shared" si="43"/>
        <v/>
      </c>
      <c r="AM144" s="59" t="str">
        <f t="shared" si="44"/>
        <v/>
      </c>
      <c r="AN144" s="59" t="str">
        <f t="shared" si="45"/>
        <v/>
      </c>
      <c r="AO144" s="60"/>
    </row>
    <row r="145" spans="3:41" x14ac:dyDescent="0.25">
      <c r="C145" s="82"/>
      <c r="D145" s="45"/>
      <c r="E145" s="83" t="str">
        <f t="shared" si="34"/>
        <v/>
      </c>
      <c r="F145" s="45"/>
      <c r="G145" s="45"/>
      <c r="H145" s="45"/>
      <c r="I145" s="46" t="str">
        <f t="shared" si="46"/>
        <v/>
      </c>
      <c r="J145" s="46" t="str">
        <f t="shared" si="47"/>
        <v/>
      </c>
      <c r="K145" s="47" t="str">
        <f t="shared" si="35"/>
        <v/>
      </c>
      <c r="L145" s="47" t="str">
        <f t="shared" si="36"/>
        <v/>
      </c>
      <c r="M145" s="48">
        <f t="shared" si="48"/>
        <v>0</v>
      </c>
      <c r="N145" s="46" t="str">
        <f t="shared" si="37"/>
        <v/>
      </c>
      <c r="O145" s="47" t="str">
        <f t="shared" si="38"/>
        <v/>
      </c>
      <c r="P145" s="47" t="str">
        <f t="shared" si="39"/>
        <v/>
      </c>
      <c r="Q145" s="48">
        <f t="shared" si="49"/>
        <v>0</v>
      </c>
      <c r="R145" s="2"/>
      <c r="AH145" s="57" t="str">
        <f>IF(G145&gt;1,IF($E$10&gt;0,100-(#REF!/(1+(AL145/#REF!)^#REF!)^#REF!+#REF!/(AL145-1))*100,100-(AL145*D$5+D$6)*100),"")</f>
        <v/>
      </c>
      <c r="AI145" s="21" t="str">
        <f t="shared" si="40"/>
        <v/>
      </c>
      <c r="AJ145" s="21" t="str">
        <f t="shared" si="41"/>
        <v/>
      </c>
      <c r="AK145" s="48">
        <f t="shared" si="42"/>
        <v>0</v>
      </c>
      <c r="AL145" s="58" t="str">
        <f t="shared" si="43"/>
        <v/>
      </c>
      <c r="AM145" s="59" t="str">
        <f t="shared" si="44"/>
        <v/>
      </c>
      <c r="AN145" s="59" t="str">
        <f t="shared" si="45"/>
        <v/>
      </c>
      <c r="AO145" s="60"/>
    </row>
    <row r="146" spans="3:41" x14ac:dyDescent="0.25">
      <c r="C146" s="82"/>
      <c r="D146" s="45"/>
      <c r="E146" s="83" t="str">
        <f t="shared" si="34"/>
        <v/>
      </c>
      <c r="F146" s="45"/>
      <c r="G146" s="45"/>
      <c r="H146" s="45"/>
      <c r="I146" s="46" t="str">
        <f t="shared" si="46"/>
        <v/>
      </c>
      <c r="J146" s="46" t="str">
        <f t="shared" si="47"/>
        <v/>
      </c>
      <c r="K146" s="47" t="str">
        <f t="shared" si="35"/>
        <v/>
      </c>
      <c r="L146" s="47" t="str">
        <f t="shared" si="36"/>
        <v/>
      </c>
      <c r="M146" s="48">
        <f t="shared" si="48"/>
        <v>0</v>
      </c>
      <c r="N146" s="46" t="str">
        <f t="shared" si="37"/>
        <v/>
      </c>
      <c r="O146" s="47" t="str">
        <f t="shared" si="38"/>
        <v/>
      </c>
      <c r="P146" s="47" t="str">
        <f t="shared" si="39"/>
        <v/>
      </c>
      <c r="Q146" s="48">
        <f t="shared" si="49"/>
        <v>0</v>
      </c>
      <c r="R146" s="2"/>
      <c r="AH146" s="57" t="str">
        <f>IF(G146&gt;1,IF($E$10&gt;0,100-(#REF!/(1+(AL146/#REF!)^#REF!)^#REF!+#REF!/(AL146-1))*100,100-(AL146*D$5+D$6)*100),"")</f>
        <v/>
      </c>
      <c r="AI146" s="21" t="str">
        <f t="shared" si="40"/>
        <v/>
      </c>
      <c r="AJ146" s="21" t="str">
        <f t="shared" si="41"/>
        <v/>
      </c>
      <c r="AK146" s="48">
        <f t="shared" si="42"/>
        <v>0</v>
      </c>
      <c r="AL146" s="58" t="str">
        <f t="shared" si="43"/>
        <v/>
      </c>
      <c r="AM146" s="59" t="str">
        <f t="shared" si="44"/>
        <v/>
      </c>
      <c r="AN146" s="59" t="str">
        <f t="shared" si="45"/>
        <v/>
      </c>
      <c r="AO146" s="60"/>
    </row>
    <row r="147" spans="3:41" x14ac:dyDescent="0.25">
      <c r="C147" s="82"/>
      <c r="D147" s="45"/>
      <c r="E147" s="83" t="str">
        <f t="shared" si="34"/>
        <v/>
      </c>
      <c r="F147" s="45"/>
      <c r="G147" s="45"/>
      <c r="H147" s="45"/>
      <c r="I147" s="46" t="str">
        <f t="shared" si="46"/>
        <v/>
      </c>
      <c r="J147" s="46" t="str">
        <f t="shared" si="47"/>
        <v/>
      </c>
      <c r="K147" s="47" t="str">
        <f t="shared" si="35"/>
        <v/>
      </c>
      <c r="L147" s="47" t="str">
        <f t="shared" si="36"/>
        <v/>
      </c>
      <c r="M147" s="48">
        <f t="shared" si="48"/>
        <v>0</v>
      </c>
      <c r="N147" s="46" t="str">
        <f t="shared" si="37"/>
        <v/>
      </c>
      <c r="O147" s="47" t="str">
        <f t="shared" si="38"/>
        <v/>
      </c>
      <c r="P147" s="47" t="str">
        <f t="shared" si="39"/>
        <v/>
      </c>
      <c r="Q147" s="48">
        <f t="shared" si="49"/>
        <v>0</v>
      </c>
      <c r="R147" s="2"/>
      <c r="AH147" s="57" t="str">
        <f>IF(G147&gt;1,IF($E$10&gt;0,100-(#REF!/(1+(AL147/#REF!)^#REF!)^#REF!+#REF!/(AL147-1))*100,100-(AL147*D$5+D$6)*100),"")</f>
        <v/>
      </c>
      <c r="AI147" s="21" t="str">
        <f t="shared" si="40"/>
        <v/>
      </c>
      <c r="AJ147" s="21" t="str">
        <f t="shared" si="41"/>
        <v/>
      </c>
      <c r="AK147" s="48">
        <f t="shared" si="42"/>
        <v>0</v>
      </c>
      <c r="AL147" s="58" t="str">
        <f t="shared" si="43"/>
        <v/>
      </c>
      <c r="AM147" s="59" t="str">
        <f t="shared" si="44"/>
        <v/>
      </c>
      <c r="AN147" s="59" t="str">
        <f t="shared" si="45"/>
        <v/>
      </c>
      <c r="AO147" s="60"/>
    </row>
    <row r="148" spans="3:41" x14ac:dyDescent="0.25">
      <c r="C148" s="82"/>
      <c r="D148" s="45"/>
      <c r="E148" s="83" t="str">
        <f t="shared" si="34"/>
        <v/>
      </c>
      <c r="F148" s="45"/>
      <c r="G148" s="45"/>
      <c r="H148" s="45"/>
      <c r="I148" s="46" t="str">
        <f t="shared" si="46"/>
        <v/>
      </c>
      <c r="J148" s="46" t="str">
        <f t="shared" si="47"/>
        <v/>
      </c>
      <c r="K148" s="47" t="str">
        <f t="shared" si="35"/>
        <v/>
      </c>
      <c r="L148" s="47" t="str">
        <f t="shared" si="36"/>
        <v/>
      </c>
      <c r="M148" s="48">
        <f t="shared" si="48"/>
        <v>0</v>
      </c>
      <c r="N148" s="46" t="str">
        <f t="shared" si="37"/>
        <v/>
      </c>
      <c r="O148" s="47" t="str">
        <f t="shared" si="38"/>
        <v/>
      </c>
      <c r="P148" s="47" t="str">
        <f t="shared" si="39"/>
        <v/>
      </c>
      <c r="Q148" s="48">
        <f t="shared" si="49"/>
        <v>0</v>
      </c>
      <c r="R148" s="2"/>
      <c r="AH148" s="57" t="str">
        <f>IF(G148&gt;1,IF($E$10&gt;0,100-(#REF!/(1+(AL148/#REF!)^#REF!)^#REF!+#REF!/(AL148-1))*100,100-(AL148*D$5+D$6)*100),"")</f>
        <v/>
      </c>
      <c r="AI148" s="21" t="str">
        <f t="shared" si="40"/>
        <v/>
      </c>
      <c r="AJ148" s="21" t="str">
        <f t="shared" si="41"/>
        <v/>
      </c>
      <c r="AK148" s="48">
        <f t="shared" si="42"/>
        <v>0</v>
      </c>
      <c r="AL148" s="58" t="str">
        <f t="shared" si="43"/>
        <v/>
      </c>
      <c r="AM148" s="59" t="str">
        <f t="shared" si="44"/>
        <v/>
      </c>
      <c r="AN148" s="59" t="str">
        <f t="shared" si="45"/>
        <v/>
      </c>
      <c r="AO148" s="60"/>
    </row>
    <row r="149" spans="3:41" x14ac:dyDescent="0.25">
      <c r="C149" s="82"/>
      <c r="D149" s="45"/>
      <c r="E149" s="83" t="str">
        <f t="shared" si="34"/>
        <v/>
      </c>
      <c r="F149" s="45"/>
      <c r="G149" s="45"/>
      <c r="H149" s="45"/>
      <c r="I149" s="46" t="str">
        <f t="shared" si="46"/>
        <v/>
      </c>
      <c r="J149" s="46" t="str">
        <f t="shared" si="47"/>
        <v/>
      </c>
      <c r="K149" s="47" t="str">
        <f t="shared" si="35"/>
        <v/>
      </c>
      <c r="L149" s="47" t="str">
        <f t="shared" si="36"/>
        <v/>
      </c>
      <c r="M149" s="48">
        <f t="shared" si="48"/>
        <v>0</v>
      </c>
      <c r="N149" s="46" t="str">
        <f t="shared" si="37"/>
        <v/>
      </c>
      <c r="O149" s="47" t="str">
        <f t="shared" si="38"/>
        <v/>
      </c>
      <c r="P149" s="47" t="str">
        <f t="shared" si="39"/>
        <v/>
      </c>
      <c r="Q149" s="48">
        <f t="shared" si="49"/>
        <v>0</v>
      </c>
      <c r="R149" s="2"/>
      <c r="AH149" s="57" t="str">
        <f>IF(G149&gt;1,IF($E$10&gt;0,100-(#REF!/(1+(AL149/#REF!)^#REF!)^#REF!+#REF!/(AL149-1))*100,100-(AL149*D$5+D$6)*100),"")</f>
        <v/>
      </c>
      <c r="AI149" s="21" t="str">
        <f t="shared" si="40"/>
        <v/>
      </c>
      <c r="AJ149" s="21" t="str">
        <f t="shared" si="41"/>
        <v/>
      </c>
      <c r="AK149" s="48">
        <f t="shared" si="42"/>
        <v>0</v>
      </c>
      <c r="AL149" s="58" t="str">
        <f t="shared" si="43"/>
        <v/>
      </c>
      <c r="AM149" s="59" t="str">
        <f t="shared" si="44"/>
        <v/>
      </c>
      <c r="AN149" s="59" t="str">
        <f t="shared" si="45"/>
        <v/>
      </c>
      <c r="AO149" s="60"/>
    </row>
    <row r="150" spans="3:41" x14ac:dyDescent="0.25">
      <c r="C150" s="82"/>
      <c r="D150" s="45"/>
      <c r="E150" s="83" t="str">
        <f t="shared" si="34"/>
        <v/>
      </c>
      <c r="F150" s="45"/>
      <c r="G150" s="45"/>
      <c r="H150" s="45"/>
      <c r="I150" s="46" t="str">
        <f t="shared" si="46"/>
        <v/>
      </c>
      <c r="J150" s="46" t="str">
        <f t="shared" si="47"/>
        <v/>
      </c>
      <c r="K150" s="47" t="str">
        <f t="shared" si="35"/>
        <v/>
      </c>
      <c r="L150" s="47" t="str">
        <f t="shared" si="36"/>
        <v/>
      </c>
      <c r="M150" s="48">
        <f t="shared" si="48"/>
        <v>0</v>
      </c>
      <c r="N150" s="46" t="str">
        <f t="shared" si="37"/>
        <v/>
      </c>
      <c r="O150" s="47" t="str">
        <f t="shared" si="38"/>
        <v/>
      </c>
      <c r="P150" s="47" t="str">
        <f t="shared" si="39"/>
        <v/>
      </c>
      <c r="Q150" s="48">
        <f t="shared" si="49"/>
        <v>0</v>
      </c>
      <c r="R150" s="2"/>
      <c r="AH150" s="57" t="str">
        <f>IF(G150&gt;1,IF($E$10&gt;0,100-(#REF!/(1+(AL150/#REF!)^#REF!)^#REF!+#REF!/(AL150-1))*100,100-(AL150*D$5+D$6)*100),"")</f>
        <v/>
      </c>
      <c r="AI150" s="21" t="str">
        <f t="shared" si="40"/>
        <v/>
      </c>
      <c r="AJ150" s="21" t="str">
        <f t="shared" si="41"/>
        <v/>
      </c>
      <c r="AK150" s="48">
        <f t="shared" si="42"/>
        <v>0</v>
      </c>
      <c r="AL150" s="58" t="str">
        <f t="shared" si="43"/>
        <v/>
      </c>
      <c r="AM150" s="59" t="str">
        <f t="shared" si="44"/>
        <v/>
      </c>
      <c r="AN150" s="59" t="str">
        <f t="shared" si="45"/>
        <v/>
      </c>
      <c r="AO150" s="60"/>
    </row>
    <row r="151" spans="3:41" x14ac:dyDescent="0.25">
      <c r="C151" s="82"/>
      <c r="D151" s="45"/>
      <c r="E151" s="83" t="str">
        <f t="shared" si="34"/>
        <v/>
      </c>
      <c r="F151" s="45"/>
      <c r="G151" s="45"/>
      <c r="H151" s="45"/>
      <c r="I151" s="46" t="str">
        <f t="shared" si="46"/>
        <v/>
      </c>
      <c r="J151" s="46" t="str">
        <f t="shared" si="47"/>
        <v/>
      </c>
      <c r="K151" s="47" t="str">
        <f t="shared" si="35"/>
        <v/>
      </c>
      <c r="L151" s="47" t="str">
        <f t="shared" si="36"/>
        <v/>
      </c>
      <c r="M151" s="48">
        <f t="shared" si="48"/>
        <v>0</v>
      </c>
      <c r="N151" s="46" t="str">
        <f t="shared" si="37"/>
        <v/>
      </c>
      <c r="O151" s="47" t="str">
        <f t="shared" si="38"/>
        <v/>
      </c>
      <c r="P151" s="47" t="str">
        <f t="shared" si="39"/>
        <v/>
      </c>
      <c r="Q151" s="48">
        <f t="shared" si="49"/>
        <v>0</v>
      </c>
      <c r="R151" s="2"/>
      <c r="AH151" s="57" t="str">
        <f>IF(G151&gt;1,IF($E$10&gt;0,100-(#REF!/(1+(AL151/#REF!)^#REF!)^#REF!+#REF!/(AL151-1))*100,100-(AL151*D$5+D$6)*100),"")</f>
        <v/>
      </c>
      <c r="AI151" s="21" t="str">
        <f t="shared" si="40"/>
        <v/>
      </c>
      <c r="AJ151" s="21" t="str">
        <f t="shared" si="41"/>
        <v/>
      </c>
      <c r="AK151" s="48">
        <f t="shared" si="42"/>
        <v>0</v>
      </c>
      <c r="AL151" s="58" t="str">
        <f t="shared" si="43"/>
        <v/>
      </c>
      <c r="AM151" s="59" t="str">
        <f t="shared" si="44"/>
        <v/>
      </c>
      <c r="AN151" s="59" t="str">
        <f t="shared" si="45"/>
        <v/>
      </c>
      <c r="AO151" s="60"/>
    </row>
    <row r="152" spans="3:41" x14ac:dyDescent="0.25">
      <c r="C152" s="82"/>
      <c r="D152" s="45"/>
      <c r="E152" s="83" t="str">
        <f t="shared" si="34"/>
        <v/>
      </c>
      <c r="F152" s="45"/>
      <c r="G152" s="45"/>
      <c r="H152" s="45"/>
      <c r="I152" s="46" t="str">
        <f t="shared" si="46"/>
        <v/>
      </c>
      <c r="J152" s="46" t="str">
        <f t="shared" si="47"/>
        <v/>
      </c>
      <c r="K152" s="47" t="str">
        <f t="shared" si="35"/>
        <v/>
      </c>
      <c r="L152" s="47" t="str">
        <f t="shared" si="36"/>
        <v/>
      </c>
      <c r="M152" s="48">
        <f t="shared" si="48"/>
        <v>0</v>
      </c>
      <c r="N152" s="46" t="str">
        <f t="shared" si="37"/>
        <v/>
      </c>
      <c r="O152" s="47" t="str">
        <f t="shared" si="38"/>
        <v/>
      </c>
      <c r="P152" s="47" t="str">
        <f t="shared" si="39"/>
        <v/>
      </c>
      <c r="Q152" s="48">
        <f t="shared" si="49"/>
        <v>0</v>
      </c>
      <c r="R152" s="2"/>
      <c r="AH152" s="57" t="str">
        <f>IF(G152&gt;1,IF($E$10&gt;0,100-(#REF!/(1+(AL152/#REF!)^#REF!)^#REF!+#REF!/(AL152-1))*100,100-(AL152*D$5+D$6)*100),"")</f>
        <v/>
      </c>
      <c r="AI152" s="21" t="str">
        <f t="shared" si="40"/>
        <v/>
      </c>
      <c r="AJ152" s="21" t="str">
        <f t="shared" si="41"/>
        <v/>
      </c>
      <c r="AK152" s="48">
        <f t="shared" si="42"/>
        <v>0</v>
      </c>
      <c r="AL152" s="58" t="str">
        <f t="shared" si="43"/>
        <v/>
      </c>
      <c r="AM152" s="59" t="str">
        <f t="shared" si="44"/>
        <v/>
      </c>
      <c r="AN152" s="59" t="str">
        <f t="shared" si="45"/>
        <v/>
      </c>
      <c r="AO152" s="60"/>
    </row>
    <row r="153" spans="3:41" x14ac:dyDescent="0.25">
      <c r="C153" s="82"/>
      <c r="D153" s="45"/>
      <c r="E153" s="83" t="str">
        <f t="shared" si="34"/>
        <v/>
      </c>
      <c r="F153" s="45"/>
      <c r="G153" s="45"/>
      <c r="H153" s="45"/>
      <c r="I153" s="46" t="str">
        <f t="shared" si="46"/>
        <v/>
      </c>
      <c r="J153" s="46" t="str">
        <f t="shared" si="47"/>
        <v/>
      </c>
      <c r="K153" s="47" t="str">
        <f t="shared" si="35"/>
        <v/>
      </c>
      <c r="L153" s="47" t="str">
        <f t="shared" si="36"/>
        <v/>
      </c>
      <c r="M153" s="48">
        <f t="shared" si="48"/>
        <v>0</v>
      </c>
      <c r="N153" s="46" t="str">
        <f t="shared" si="37"/>
        <v/>
      </c>
      <c r="O153" s="47" t="str">
        <f t="shared" si="38"/>
        <v/>
      </c>
      <c r="P153" s="47" t="str">
        <f t="shared" si="39"/>
        <v/>
      </c>
      <c r="Q153" s="48">
        <f t="shared" si="49"/>
        <v>0</v>
      </c>
      <c r="R153" s="2"/>
      <c r="AH153" s="57" t="str">
        <f>IF(G153&gt;1,IF($E$10&gt;0,100-(#REF!/(1+(AL153/#REF!)^#REF!)^#REF!+#REF!/(AL153-1))*100,100-(AL153*D$5+D$6)*100),"")</f>
        <v/>
      </c>
      <c r="AI153" s="21" t="str">
        <f t="shared" si="40"/>
        <v/>
      </c>
      <c r="AJ153" s="21" t="str">
        <f t="shared" si="41"/>
        <v/>
      </c>
      <c r="AK153" s="48">
        <f t="shared" si="42"/>
        <v>0</v>
      </c>
      <c r="AL153" s="58" t="str">
        <f t="shared" si="43"/>
        <v/>
      </c>
      <c r="AM153" s="59" t="str">
        <f t="shared" si="44"/>
        <v/>
      </c>
      <c r="AN153" s="59" t="str">
        <f t="shared" si="45"/>
        <v/>
      </c>
      <c r="AO153" s="60"/>
    </row>
    <row r="154" spans="3:41" x14ac:dyDescent="0.25">
      <c r="C154" s="82"/>
      <c r="D154" s="45"/>
      <c r="E154" s="83" t="str">
        <f t="shared" si="34"/>
        <v/>
      </c>
      <c r="F154" s="45"/>
      <c r="G154" s="45"/>
      <c r="H154" s="45"/>
      <c r="I154" s="46" t="str">
        <f t="shared" si="46"/>
        <v/>
      </c>
      <c r="J154" s="46" t="str">
        <f t="shared" si="47"/>
        <v/>
      </c>
      <c r="K154" s="47" t="str">
        <f t="shared" si="35"/>
        <v/>
      </c>
      <c r="L154" s="47" t="str">
        <f t="shared" si="36"/>
        <v/>
      </c>
      <c r="M154" s="48">
        <f t="shared" si="48"/>
        <v>0</v>
      </c>
      <c r="N154" s="46" t="str">
        <f t="shared" si="37"/>
        <v/>
      </c>
      <c r="O154" s="47" t="str">
        <f t="shared" si="38"/>
        <v/>
      </c>
      <c r="P154" s="47" t="str">
        <f t="shared" si="39"/>
        <v/>
      </c>
      <c r="Q154" s="48">
        <f t="shared" si="49"/>
        <v>0</v>
      </c>
      <c r="R154" s="2"/>
      <c r="AH154" s="57" t="str">
        <f>IF(G154&gt;1,IF($E$10&gt;0,100-(#REF!/(1+(AL154/#REF!)^#REF!)^#REF!+#REF!/(AL154-1))*100,100-(AL154*D$5+D$6)*100),"")</f>
        <v/>
      </c>
      <c r="AI154" s="21" t="str">
        <f t="shared" si="40"/>
        <v/>
      </c>
      <c r="AJ154" s="21" t="str">
        <f t="shared" si="41"/>
        <v/>
      </c>
      <c r="AK154" s="48">
        <f t="shared" si="42"/>
        <v>0</v>
      </c>
      <c r="AL154" s="58" t="str">
        <f t="shared" si="43"/>
        <v/>
      </c>
      <c r="AM154" s="59" t="str">
        <f t="shared" si="44"/>
        <v/>
      </c>
      <c r="AN154" s="59" t="str">
        <f t="shared" si="45"/>
        <v/>
      </c>
      <c r="AO154" s="60"/>
    </row>
    <row r="155" spans="3:41" x14ac:dyDescent="0.25">
      <c r="C155" s="82"/>
      <c r="D155" s="45"/>
      <c r="E155" s="83" t="str">
        <f t="shared" si="34"/>
        <v/>
      </c>
      <c r="F155" s="45"/>
      <c r="G155" s="45"/>
      <c r="H155" s="45"/>
      <c r="I155" s="46" t="str">
        <f t="shared" si="46"/>
        <v/>
      </c>
      <c r="J155" s="46" t="str">
        <f t="shared" si="47"/>
        <v/>
      </c>
      <c r="K155" s="47" t="str">
        <f t="shared" si="35"/>
        <v/>
      </c>
      <c r="L155" s="47" t="str">
        <f t="shared" si="36"/>
        <v/>
      </c>
      <c r="M155" s="48">
        <f t="shared" si="48"/>
        <v>0</v>
      </c>
      <c r="N155" s="46" t="str">
        <f t="shared" si="37"/>
        <v/>
      </c>
      <c r="O155" s="47" t="str">
        <f t="shared" si="38"/>
        <v/>
      </c>
      <c r="P155" s="47" t="str">
        <f t="shared" si="39"/>
        <v/>
      </c>
      <c r="Q155" s="48">
        <f t="shared" si="49"/>
        <v>0</v>
      </c>
      <c r="R155" s="2"/>
      <c r="AH155" s="57" t="str">
        <f>IF(G155&gt;1,IF($E$10&gt;0,100-(#REF!/(1+(AL155/#REF!)^#REF!)^#REF!+#REF!/(AL155-1))*100,100-(AL155*D$5+D$6)*100),"")</f>
        <v/>
      </c>
      <c r="AI155" s="21" t="str">
        <f t="shared" si="40"/>
        <v/>
      </c>
      <c r="AJ155" s="21" t="str">
        <f t="shared" si="41"/>
        <v/>
      </c>
      <c r="AK155" s="48">
        <f t="shared" si="42"/>
        <v>0</v>
      </c>
      <c r="AL155" s="58" t="str">
        <f t="shared" si="43"/>
        <v/>
      </c>
      <c r="AM155" s="59" t="str">
        <f t="shared" si="44"/>
        <v/>
      </c>
      <c r="AN155" s="59" t="str">
        <f t="shared" si="45"/>
        <v/>
      </c>
      <c r="AO155" s="60"/>
    </row>
    <row r="156" spans="3:41" x14ac:dyDescent="0.25">
      <c r="C156" s="82"/>
      <c r="D156" s="45"/>
      <c r="E156" s="83" t="str">
        <f t="shared" si="34"/>
        <v/>
      </c>
      <c r="F156" s="45"/>
      <c r="G156" s="45"/>
      <c r="H156" s="45"/>
      <c r="I156" s="46" t="str">
        <f t="shared" si="46"/>
        <v/>
      </c>
      <c r="J156" s="46" t="str">
        <f t="shared" si="47"/>
        <v/>
      </c>
      <c r="K156" s="47" t="str">
        <f t="shared" si="35"/>
        <v/>
      </c>
      <c r="L156" s="47" t="str">
        <f t="shared" si="36"/>
        <v/>
      </c>
      <c r="M156" s="48">
        <f t="shared" si="48"/>
        <v>0</v>
      </c>
      <c r="N156" s="46" t="str">
        <f t="shared" si="37"/>
        <v/>
      </c>
      <c r="O156" s="47" t="str">
        <f t="shared" si="38"/>
        <v/>
      </c>
      <c r="P156" s="47" t="str">
        <f t="shared" si="39"/>
        <v/>
      </c>
      <c r="Q156" s="48">
        <f t="shared" si="49"/>
        <v>0</v>
      </c>
      <c r="R156" s="2"/>
      <c r="AH156" s="57" t="str">
        <f>IF(G156&gt;1,IF($E$10&gt;0,100-(#REF!/(1+(AL156/#REF!)^#REF!)^#REF!+#REF!/(AL156-1))*100,100-(AL156*D$5+D$6)*100),"")</f>
        <v/>
      </c>
      <c r="AI156" s="21" t="str">
        <f t="shared" si="40"/>
        <v/>
      </c>
      <c r="AJ156" s="21" t="str">
        <f t="shared" si="41"/>
        <v/>
      </c>
      <c r="AK156" s="48">
        <f t="shared" si="42"/>
        <v>0</v>
      </c>
      <c r="AL156" s="58" t="str">
        <f t="shared" si="43"/>
        <v/>
      </c>
      <c r="AM156" s="59" t="str">
        <f t="shared" si="44"/>
        <v/>
      </c>
      <c r="AN156" s="59" t="str">
        <f t="shared" si="45"/>
        <v/>
      </c>
      <c r="AO156" s="60"/>
    </row>
    <row r="157" spans="3:41" x14ac:dyDescent="0.25">
      <c r="C157" s="82"/>
      <c r="D157" s="45"/>
      <c r="E157" s="83" t="str">
        <f t="shared" si="34"/>
        <v/>
      </c>
      <c r="F157" s="45"/>
      <c r="G157" s="45"/>
      <c r="H157" s="45"/>
      <c r="I157" s="46" t="str">
        <f t="shared" si="46"/>
        <v/>
      </c>
      <c r="J157" s="46" t="str">
        <f t="shared" si="47"/>
        <v/>
      </c>
      <c r="K157" s="47" t="str">
        <f t="shared" si="35"/>
        <v/>
      </c>
      <c r="L157" s="47" t="str">
        <f t="shared" si="36"/>
        <v/>
      </c>
      <c r="M157" s="48">
        <f t="shared" si="48"/>
        <v>0</v>
      </c>
      <c r="N157" s="46" t="str">
        <f t="shared" si="37"/>
        <v/>
      </c>
      <c r="O157" s="47" t="str">
        <f t="shared" si="38"/>
        <v/>
      </c>
      <c r="P157" s="47" t="str">
        <f t="shared" si="39"/>
        <v/>
      </c>
      <c r="Q157" s="48">
        <f t="shared" si="49"/>
        <v>0</v>
      </c>
      <c r="R157" s="2"/>
      <c r="AH157" s="57" t="str">
        <f>IF(G157&gt;1,IF($E$10&gt;0,100-(#REF!/(1+(AL157/#REF!)^#REF!)^#REF!+#REF!/(AL157-1))*100,100-(AL157*D$5+D$6)*100),"")</f>
        <v/>
      </c>
      <c r="AI157" s="21" t="str">
        <f t="shared" si="40"/>
        <v/>
      </c>
      <c r="AJ157" s="21" t="str">
        <f t="shared" si="41"/>
        <v/>
      </c>
      <c r="AK157" s="48">
        <f t="shared" si="42"/>
        <v>0</v>
      </c>
      <c r="AL157" s="58" t="str">
        <f t="shared" si="43"/>
        <v/>
      </c>
      <c r="AM157" s="59" t="str">
        <f t="shared" si="44"/>
        <v/>
      </c>
      <c r="AN157" s="59" t="str">
        <f t="shared" si="45"/>
        <v/>
      </c>
      <c r="AO157" s="60"/>
    </row>
    <row r="158" spans="3:41" x14ac:dyDescent="0.25">
      <c r="C158" s="82"/>
      <c r="D158" s="45"/>
      <c r="E158" s="83" t="str">
        <f t="shared" si="34"/>
        <v/>
      </c>
      <c r="F158" s="45"/>
      <c r="G158" s="45"/>
      <c r="H158" s="45"/>
      <c r="I158" s="46" t="str">
        <f t="shared" si="46"/>
        <v/>
      </c>
      <c r="J158" s="46" t="str">
        <f t="shared" si="47"/>
        <v/>
      </c>
      <c r="K158" s="47" t="str">
        <f t="shared" si="35"/>
        <v/>
      </c>
      <c r="L158" s="47" t="str">
        <f t="shared" si="36"/>
        <v/>
      </c>
      <c r="M158" s="48">
        <f t="shared" si="48"/>
        <v>0</v>
      </c>
      <c r="N158" s="46" t="str">
        <f t="shared" si="37"/>
        <v/>
      </c>
      <c r="O158" s="47" t="str">
        <f t="shared" si="38"/>
        <v/>
      </c>
      <c r="P158" s="47" t="str">
        <f t="shared" si="39"/>
        <v/>
      </c>
      <c r="Q158" s="48">
        <f t="shared" si="49"/>
        <v>0</v>
      </c>
      <c r="R158" s="2"/>
      <c r="AH158" s="57" t="str">
        <f>IF(G158&gt;1,IF($E$10&gt;0,100-(#REF!/(1+(AL158/#REF!)^#REF!)^#REF!+#REF!/(AL158-1))*100,100-(AL158*D$5+D$6)*100),"")</f>
        <v/>
      </c>
      <c r="AI158" s="21" t="str">
        <f t="shared" si="40"/>
        <v/>
      </c>
      <c r="AJ158" s="21" t="str">
        <f t="shared" si="41"/>
        <v/>
      </c>
      <c r="AK158" s="48">
        <f t="shared" si="42"/>
        <v>0</v>
      </c>
      <c r="AL158" s="58" t="str">
        <f t="shared" si="43"/>
        <v/>
      </c>
      <c r="AM158" s="59" t="str">
        <f t="shared" si="44"/>
        <v/>
      </c>
      <c r="AN158" s="59" t="str">
        <f t="shared" si="45"/>
        <v/>
      </c>
      <c r="AO158" s="60"/>
    </row>
    <row r="159" spans="3:41" x14ac:dyDescent="0.25">
      <c r="C159" s="82"/>
      <c r="D159" s="45"/>
      <c r="E159" s="83" t="str">
        <f t="shared" si="34"/>
        <v/>
      </c>
      <c r="F159" s="45"/>
      <c r="G159" s="45"/>
      <c r="H159" s="45"/>
      <c r="I159" s="46" t="str">
        <f t="shared" si="46"/>
        <v/>
      </c>
      <c r="J159" s="46" t="str">
        <f t="shared" si="47"/>
        <v/>
      </c>
      <c r="K159" s="47" t="str">
        <f t="shared" si="35"/>
        <v/>
      </c>
      <c r="L159" s="47" t="str">
        <f t="shared" si="36"/>
        <v/>
      </c>
      <c r="M159" s="48">
        <f t="shared" si="48"/>
        <v>0</v>
      </c>
      <c r="N159" s="46" t="str">
        <f t="shared" si="37"/>
        <v/>
      </c>
      <c r="O159" s="47" t="str">
        <f t="shared" si="38"/>
        <v/>
      </c>
      <c r="P159" s="47" t="str">
        <f t="shared" si="39"/>
        <v/>
      </c>
      <c r="Q159" s="48">
        <f t="shared" si="49"/>
        <v>0</v>
      </c>
      <c r="R159" s="2"/>
      <c r="AH159" s="57" t="str">
        <f>IF(G159&gt;1,IF($E$10&gt;0,100-(#REF!/(1+(AL159/#REF!)^#REF!)^#REF!+#REF!/(AL159-1))*100,100-(AL159*D$5+D$6)*100),"")</f>
        <v/>
      </c>
      <c r="AI159" s="21" t="str">
        <f t="shared" si="40"/>
        <v/>
      </c>
      <c r="AJ159" s="21" t="str">
        <f t="shared" si="41"/>
        <v/>
      </c>
      <c r="AK159" s="48">
        <f t="shared" si="42"/>
        <v>0</v>
      </c>
      <c r="AL159" s="58" t="str">
        <f t="shared" si="43"/>
        <v/>
      </c>
      <c r="AM159" s="59" t="str">
        <f t="shared" si="44"/>
        <v/>
      </c>
      <c r="AN159" s="59" t="str">
        <f t="shared" si="45"/>
        <v/>
      </c>
      <c r="AO159" s="60"/>
    </row>
    <row r="160" spans="3:41" x14ac:dyDescent="0.25">
      <c r="C160" s="82"/>
      <c r="D160" s="45"/>
      <c r="E160" s="83" t="str">
        <f t="shared" si="34"/>
        <v/>
      </c>
      <c r="F160" s="45"/>
      <c r="G160" s="45"/>
      <c r="H160" s="45"/>
      <c r="I160" s="46" t="str">
        <f t="shared" si="46"/>
        <v/>
      </c>
      <c r="J160" s="46" t="str">
        <f t="shared" si="47"/>
        <v/>
      </c>
      <c r="K160" s="47" t="str">
        <f t="shared" si="35"/>
        <v/>
      </c>
      <c r="L160" s="47" t="str">
        <f t="shared" si="36"/>
        <v/>
      </c>
      <c r="M160" s="48">
        <f t="shared" si="48"/>
        <v>0</v>
      </c>
      <c r="N160" s="46" t="str">
        <f t="shared" si="37"/>
        <v/>
      </c>
      <c r="O160" s="47" t="str">
        <f t="shared" si="38"/>
        <v/>
      </c>
      <c r="P160" s="47" t="str">
        <f t="shared" si="39"/>
        <v/>
      </c>
      <c r="Q160" s="48">
        <f t="shared" si="49"/>
        <v>0</v>
      </c>
      <c r="R160" s="2"/>
      <c r="AH160" s="57" t="str">
        <f>IF(G160&gt;1,IF($E$10&gt;0,100-(#REF!/(1+(AL160/#REF!)^#REF!)^#REF!+#REF!/(AL160-1))*100,100-(AL160*D$5+D$6)*100),"")</f>
        <v/>
      </c>
      <c r="AI160" s="21" t="str">
        <f t="shared" si="40"/>
        <v/>
      </c>
      <c r="AJ160" s="21" t="str">
        <f t="shared" si="41"/>
        <v/>
      </c>
      <c r="AK160" s="48">
        <f t="shared" si="42"/>
        <v>0</v>
      </c>
      <c r="AL160" s="58" t="str">
        <f t="shared" si="43"/>
        <v/>
      </c>
      <c r="AM160" s="59" t="str">
        <f t="shared" si="44"/>
        <v/>
      </c>
      <c r="AN160" s="59" t="str">
        <f t="shared" si="45"/>
        <v/>
      </c>
      <c r="AO160" s="60"/>
    </row>
    <row r="161" spans="3:41" x14ac:dyDescent="0.25">
      <c r="C161" s="82"/>
      <c r="D161" s="45"/>
      <c r="E161" s="83" t="str">
        <f t="shared" si="34"/>
        <v/>
      </c>
      <c r="F161" s="45"/>
      <c r="G161" s="45"/>
      <c r="H161" s="45"/>
      <c r="I161" s="46" t="str">
        <f t="shared" si="46"/>
        <v/>
      </c>
      <c r="J161" s="46" t="str">
        <f t="shared" si="47"/>
        <v/>
      </c>
      <c r="K161" s="47" t="str">
        <f t="shared" si="35"/>
        <v/>
      </c>
      <c r="L161" s="47" t="str">
        <f t="shared" si="36"/>
        <v/>
      </c>
      <c r="M161" s="48">
        <f t="shared" si="48"/>
        <v>0</v>
      </c>
      <c r="N161" s="46" t="str">
        <f t="shared" si="37"/>
        <v/>
      </c>
      <c r="O161" s="47" t="str">
        <f t="shared" si="38"/>
        <v/>
      </c>
      <c r="P161" s="47" t="str">
        <f t="shared" si="39"/>
        <v/>
      </c>
      <c r="Q161" s="48">
        <f t="shared" si="49"/>
        <v>0</v>
      </c>
      <c r="R161" s="2"/>
      <c r="AH161" s="57" t="str">
        <f>IF(G161&gt;1,IF($E$10&gt;0,100-(#REF!/(1+(AL161/#REF!)^#REF!)^#REF!+#REF!/(AL161-1))*100,100-(AL161*D$5+D$6)*100),"")</f>
        <v/>
      </c>
      <c r="AI161" s="21" t="str">
        <f t="shared" si="40"/>
        <v/>
      </c>
      <c r="AJ161" s="21" t="str">
        <f t="shared" si="41"/>
        <v/>
      </c>
      <c r="AK161" s="48">
        <f t="shared" si="42"/>
        <v>0</v>
      </c>
      <c r="AL161" s="58" t="str">
        <f t="shared" si="43"/>
        <v/>
      </c>
      <c r="AM161" s="59" t="str">
        <f t="shared" si="44"/>
        <v/>
      </c>
      <c r="AN161" s="59" t="str">
        <f t="shared" si="45"/>
        <v/>
      </c>
      <c r="AO161" s="60"/>
    </row>
    <row r="162" spans="3:41" x14ac:dyDescent="0.25">
      <c r="C162" s="82"/>
      <c r="D162" s="45"/>
      <c r="E162" s="83" t="str">
        <f t="shared" si="34"/>
        <v/>
      </c>
      <c r="F162" s="45"/>
      <c r="G162" s="45"/>
      <c r="H162" s="45"/>
      <c r="I162" s="46" t="str">
        <f t="shared" si="46"/>
        <v/>
      </c>
      <c r="J162" s="46" t="str">
        <f t="shared" si="47"/>
        <v/>
      </c>
      <c r="K162" s="47" t="str">
        <f t="shared" si="35"/>
        <v/>
      </c>
      <c r="L162" s="47" t="str">
        <f t="shared" si="36"/>
        <v/>
      </c>
      <c r="M162" s="48">
        <f t="shared" si="48"/>
        <v>0</v>
      </c>
      <c r="N162" s="46" t="str">
        <f t="shared" si="37"/>
        <v/>
      </c>
      <c r="O162" s="47" t="str">
        <f t="shared" si="38"/>
        <v/>
      </c>
      <c r="P162" s="47" t="str">
        <f t="shared" si="39"/>
        <v/>
      </c>
      <c r="Q162" s="48">
        <f t="shared" si="49"/>
        <v>0</v>
      </c>
      <c r="R162" s="2"/>
      <c r="AH162" s="57" t="str">
        <f>IF(G162&gt;1,IF($E$10&gt;0,100-(#REF!/(1+(AL162/#REF!)^#REF!)^#REF!+#REF!/(AL162-1))*100,100-(AL162*D$5+D$6)*100),"")</f>
        <v/>
      </c>
      <c r="AI162" s="21" t="str">
        <f t="shared" si="40"/>
        <v/>
      </c>
      <c r="AJ162" s="21" t="str">
        <f t="shared" si="41"/>
        <v/>
      </c>
      <c r="AK162" s="48">
        <f t="shared" si="42"/>
        <v>0</v>
      </c>
      <c r="AL162" s="58" t="str">
        <f t="shared" si="43"/>
        <v/>
      </c>
      <c r="AM162" s="59" t="str">
        <f t="shared" si="44"/>
        <v/>
      </c>
      <c r="AN162" s="59" t="str">
        <f t="shared" si="45"/>
        <v/>
      </c>
      <c r="AO162" s="60"/>
    </row>
    <row r="163" spans="3:41" x14ac:dyDescent="0.25">
      <c r="C163" s="82"/>
      <c r="D163" s="45"/>
      <c r="E163" s="83" t="str">
        <f t="shared" si="34"/>
        <v/>
      </c>
      <c r="F163" s="45"/>
      <c r="G163" s="45"/>
      <c r="H163" s="45"/>
      <c r="I163" s="46" t="str">
        <f t="shared" si="46"/>
        <v/>
      </c>
      <c r="J163" s="46" t="str">
        <f t="shared" si="47"/>
        <v/>
      </c>
      <c r="K163" s="47" t="str">
        <f t="shared" si="35"/>
        <v/>
      </c>
      <c r="L163" s="47" t="str">
        <f t="shared" si="36"/>
        <v/>
      </c>
      <c r="M163" s="48">
        <f t="shared" si="48"/>
        <v>0</v>
      </c>
      <c r="N163" s="46" t="str">
        <f t="shared" si="37"/>
        <v/>
      </c>
      <c r="O163" s="47" t="str">
        <f t="shared" si="38"/>
        <v/>
      </c>
      <c r="P163" s="47" t="str">
        <f t="shared" si="39"/>
        <v/>
      </c>
      <c r="Q163" s="48">
        <f t="shared" si="49"/>
        <v>0</v>
      </c>
      <c r="R163" s="2"/>
      <c r="AH163" s="57" t="str">
        <f>IF(G163&gt;1,IF($E$10&gt;0,100-(#REF!/(1+(AL163/#REF!)^#REF!)^#REF!+#REF!/(AL163-1))*100,100-(AL163*D$5+D$6)*100),"")</f>
        <v/>
      </c>
      <c r="AI163" s="21" t="str">
        <f t="shared" si="40"/>
        <v/>
      </c>
      <c r="AJ163" s="21" t="str">
        <f t="shared" si="41"/>
        <v/>
      </c>
      <c r="AK163" s="48">
        <f t="shared" si="42"/>
        <v>0</v>
      </c>
      <c r="AL163" s="58" t="str">
        <f t="shared" si="43"/>
        <v/>
      </c>
      <c r="AM163" s="59" t="str">
        <f t="shared" si="44"/>
        <v/>
      </c>
      <c r="AN163" s="59" t="str">
        <f t="shared" si="45"/>
        <v/>
      </c>
      <c r="AO163" s="60"/>
    </row>
    <row r="164" spans="3:41" x14ac:dyDescent="0.25">
      <c r="C164" s="82"/>
      <c r="D164" s="45"/>
      <c r="E164" s="83" t="str">
        <f t="shared" ref="E164:E215" si="50">IF(C164&gt;0,100-(C164),"")</f>
        <v/>
      </c>
      <c r="F164" s="45"/>
      <c r="G164" s="45"/>
      <c r="H164" s="45"/>
      <c r="I164" s="46" t="str">
        <f t="shared" si="46"/>
        <v/>
      </c>
      <c r="J164" s="46" t="str">
        <f t="shared" si="47"/>
        <v/>
      </c>
      <c r="K164" s="47" t="str">
        <f t="shared" si="35"/>
        <v/>
      </c>
      <c r="L164" s="47" t="str">
        <f t="shared" si="36"/>
        <v/>
      </c>
      <c r="M164" s="48">
        <f t="shared" si="48"/>
        <v>0</v>
      </c>
      <c r="N164" s="46" t="str">
        <f t="shared" si="37"/>
        <v/>
      </c>
      <c r="O164" s="47" t="str">
        <f t="shared" si="38"/>
        <v/>
      </c>
      <c r="P164" s="47" t="str">
        <f t="shared" si="39"/>
        <v/>
      </c>
      <c r="Q164" s="48">
        <f t="shared" si="49"/>
        <v>0</v>
      </c>
      <c r="R164" s="2"/>
      <c r="AH164" s="57" t="str">
        <f>IF(G164&gt;1,IF($E$10&gt;0,100-(#REF!/(1+(AL164/#REF!)^#REF!)^#REF!+#REF!/(AL164-1))*100,100-(AL164*D$5+D$6)*100),"")</f>
        <v/>
      </c>
      <c r="AI164" s="21" t="str">
        <f t="shared" si="40"/>
        <v/>
      </c>
      <c r="AJ164" s="21" t="str">
        <f t="shared" si="41"/>
        <v/>
      </c>
      <c r="AK164" s="48">
        <f t="shared" si="42"/>
        <v>0</v>
      </c>
      <c r="AL164" s="58" t="str">
        <f t="shared" si="43"/>
        <v/>
      </c>
      <c r="AM164" s="59" t="str">
        <f t="shared" si="44"/>
        <v/>
      </c>
      <c r="AN164" s="59" t="str">
        <f t="shared" si="45"/>
        <v/>
      </c>
      <c r="AO164" s="60"/>
    </row>
    <row r="165" spans="3:41" x14ac:dyDescent="0.25">
      <c r="C165" s="82"/>
      <c r="D165" s="45"/>
      <c r="E165" s="83" t="str">
        <f t="shared" si="50"/>
        <v/>
      </c>
      <c r="F165" s="45"/>
      <c r="G165" s="45"/>
      <c r="H165" s="45"/>
      <c r="I165" s="46" t="str">
        <f t="shared" si="46"/>
        <v/>
      </c>
      <c r="J165" s="46" t="str">
        <f t="shared" si="47"/>
        <v/>
      </c>
      <c r="K165" s="47" t="str">
        <f t="shared" si="35"/>
        <v/>
      </c>
      <c r="L165" s="47" t="str">
        <f t="shared" si="36"/>
        <v/>
      </c>
      <c r="M165" s="48">
        <f t="shared" si="48"/>
        <v>0</v>
      </c>
      <c r="N165" s="46" t="str">
        <f t="shared" si="37"/>
        <v/>
      </c>
      <c r="O165" s="47" t="str">
        <f t="shared" si="38"/>
        <v/>
      </c>
      <c r="P165" s="47" t="str">
        <f t="shared" si="39"/>
        <v/>
      </c>
      <c r="Q165" s="48">
        <f t="shared" si="49"/>
        <v>0</v>
      </c>
      <c r="R165" s="2"/>
      <c r="AH165" s="57" t="str">
        <f>IF(G165&gt;1,IF($E$10&gt;0,100-(#REF!/(1+(AL165/#REF!)^#REF!)^#REF!+#REF!/(AL165-1))*100,100-(AL165*D$5+D$6)*100),"")</f>
        <v/>
      </c>
      <c r="AI165" s="21" t="str">
        <f t="shared" si="40"/>
        <v/>
      </c>
      <c r="AJ165" s="21" t="str">
        <f t="shared" si="41"/>
        <v/>
      </c>
      <c r="AK165" s="48">
        <f t="shared" si="42"/>
        <v>0</v>
      </c>
      <c r="AL165" s="58" t="str">
        <f t="shared" si="43"/>
        <v/>
      </c>
      <c r="AM165" s="59" t="str">
        <f t="shared" si="44"/>
        <v/>
      </c>
      <c r="AN165" s="59" t="str">
        <f t="shared" si="45"/>
        <v/>
      </c>
      <c r="AO165" s="60"/>
    </row>
    <row r="166" spans="3:41" x14ac:dyDescent="0.25">
      <c r="C166" s="82"/>
      <c r="D166" s="45"/>
      <c r="E166" s="83" t="str">
        <f t="shared" si="50"/>
        <v/>
      </c>
      <c r="F166" s="45"/>
      <c r="G166" s="45"/>
      <c r="H166" s="45"/>
      <c r="I166" s="46" t="str">
        <f t="shared" si="46"/>
        <v/>
      </c>
      <c r="J166" s="46" t="str">
        <f t="shared" si="47"/>
        <v/>
      </c>
      <c r="K166" s="47" t="str">
        <f t="shared" si="35"/>
        <v/>
      </c>
      <c r="L166" s="47" t="str">
        <f t="shared" si="36"/>
        <v/>
      </c>
      <c r="M166" s="48">
        <f t="shared" si="48"/>
        <v>0</v>
      </c>
      <c r="N166" s="46" t="str">
        <f t="shared" si="37"/>
        <v/>
      </c>
      <c r="O166" s="47" t="str">
        <f t="shared" si="38"/>
        <v/>
      </c>
      <c r="P166" s="47" t="str">
        <f t="shared" si="39"/>
        <v/>
      </c>
      <c r="Q166" s="48">
        <f t="shared" si="49"/>
        <v>0</v>
      </c>
      <c r="R166" s="2"/>
      <c r="AH166" s="57" t="str">
        <f>IF(G166&gt;1,IF($E$10&gt;0,100-(#REF!/(1+(AL166/#REF!)^#REF!)^#REF!+#REF!/(AL166-1))*100,100-(AL166*D$5+D$6)*100),"")</f>
        <v/>
      </c>
      <c r="AI166" s="21" t="str">
        <f t="shared" si="40"/>
        <v/>
      </c>
      <c r="AJ166" s="21" t="str">
        <f t="shared" si="41"/>
        <v/>
      </c>
      <c r="AK166" s="48">
        <f t="shared" si="42"/>
        <v>0</v>
      </c>
      <c r="AL166" s="58" t="str">
        <f t="shared" si="43"/>
        <v/>
      </c>
      <c r="AM166" s="59" t="str">
        <f t="shared" si="44"/>
        <v/>
      </c>
      <c r="AN166" s="59" t="str">
        <f t="shared" si="45"/>
        <v/>
      </c>
      <c r="AO166" s="60"/>
    </row>
    <row r="167" spans="3:41" x14ac:dyDescent="0.25">
      <c r="C167" s="82"/>
      <c r="D167" s="45"/>
      <c r="E167" s="83" t="str">
        <f t="shared" si="50"/>
        <v/>
      </c>
      <c r="F167" s="45"/>
      <c r="G167" s="45"/>
      <c r="H167" s="45"/>
      <c r="I167" s="46" t="str">
        <f t="shared" si="46"/>
        <v/>
      </c>
      <c r="J167" s="46" t="str">
        <f t="shared" si="47"/>
        <v/>
      </c>
      <c r="K167" s="47" t="str">
        <f t="shared" si="35"/>
        <v/>
      </c>
      <c r="L167" s="47" t="str">
        <f t="shared" si="36"/>
        <v/>
      </c>
      <c r="M167" s="48">
        <f t="shared" si="48"/>
        <v>0</v>
      </c>
      <c r="N167" s="46" t="str">
        <f t="shared" si="37"/>
        <v/>
      </c>
      <c r="O167" s="47" t="str">
        <f t="shared" si="38"/>
        <v/>
      </c>
      <c r="P167" s="47" t="str">
        <f t="shared" si="39"/>
        <v/>
      </c>
      <c r="Q167" s="48">
        <f t="shared" si="49"/>
        <v>0</v>
      </c>
      <c r="R167" s="2"/>
      <c r="AH167" s="57" t="str">
        <f>IF(G167&gt;1,IF($E$10&gt;0,100-(#REF!/(1+(AL167/#REF!)^#REF!)^#REF!+#REF!/(AL167-1))*100,100-(AL167*D$5+D$6)*100),"")</f>
        <v/>
      </c>
      <c r="AI167" s="21" t="str">
        <f t="shared" si="40"/>
        <v/>
      </c>
      <c r="AJ167" s="21" t="str">
        <f t="shared" si="41"/>
        <v/>
      </c>
      <c r="AK167" s="48">
        <f t="shared" si="42"/>
        <v>0</v>
      </c>
      <c r="AL167" s="58" t="str">
        <f t="shared" si="43"/>
        <v/>
      </c>
      <c r="AM167" s="59" t="str">
        <f t="shared" si="44"/>
        <v/>
      </c>
      <c r="AN167" s="59" t="str">
        <f t="shared" si="45"/>
        <v/>
      </c>
      <c r="AO167" s="60"/>
    </row>
    <row r="168" spans="3:41" x14ac:dyDescent="0.25">
      <c r="C168" s="82"/>
      <c r="D168" s="45"/>
      <c r="E168" s="83" t="str">
        <f t="shared" si="50"/>
        <v/>
      </c>
      <c r="F168" s="45"/>
      <c r="G168" s="45"/>
      <c r="H168" s="45"/>
      <c r="I168" s="46" t="str">
        <f t="shared" si="46"/>
        <v/>
      </c>
      <c r="J168" s="46" t="str">
        <f t="shared" si="47"/>
        <v/>
      </c>
      <c r="K168" s="47" t="str">
        <f t="shared" si="35"/>
        <v/>
      </c>
      <c r="L168" s="47" t="str">
        <f t="shared" si="36"/>
        <v/>
      </c>
      <c r="M168" s="48">
        <f t="shared" si="48"/>
        <v>0</v>
      </c>
      <c r="N168" s="46" t="str">
        <f t="shared" si="37"/>
        <v/>
      </c>
      <c r="O168" s="47" t="str">
        <f t="shared" si="38"/>
        <v/>
      </c>
      <c r="P168" s="47" t="str">
        <f t="shared" si="39"/>
        <v/>
      </c>
      <c r="Q168" s="48">
        <f t="shared" si="49"/>
        <v>0</v>
      </c>
      <c r="R168" s="2"/>
      <c r="AH168" s="57" t="str">
        <f>IF(G168&gt;1,IF($E$10&gt;0,100-(#REF!/(1+(AL168/#REF!)^#REF!)^#REF!+#REF!/(AL168-1))*100,100-(AL168*D$5+D$6)*100),"")</f>
        <v/>
      </c>
      <c r="AI168" s="21" t="str">
        <f t="shared" si="40"/>
        <v/>
      </c>
      <c r="AJ168" s="21" t="str">
        <f t="shared" si="41"/>
        <v/>
      </c>
      <c r="AK168" s="48">
        <f t="shared" si="42"/>
        <v>0</v>
      </c>
      <c r="AL168" s="58" t="str">
        <f t="shared" si="43"/>
        <v/>
      </c>
      <c r="AM168" s="59" t="str">
        <f t="shared" si="44"/>
        <v/>
      </c>
      <c r="AN168" s="59" t="str">
        <f t="shared" si="45"/>
        <v/>
      </c>
      <c r="AO168" s="60"/>
    </row>
    <row r="169" spans="3:41" x14ac:dyDescent="0.25">
      <c r="C169" s="82"/>
      <c r="D169" s="45"/>
      <c r="E169" s="83" t="str">
        <f t="shared" si="50"/>
        <v/>
      </c>
      <c r="F169" s="45"/>
      <c r="G169" s="45"/>
      <c r="H169" s="45"/>
      <c r="I169" s="46" t="str">
        <f t="shared" si="46"/>
        <v/>
      </c>
      <c r="J169" s="46" t="str">
        <f t="shared" si="47"/>
        <v/>
      </c>
      <c r="K169" s="47" t="str">
        <f t="shared" si="35"/>
        <v/>
      </c>
      <c r="L169" s="47" t="str">
        <f t="shared" si="36"/>
        <v/>
      </c>
      <c r="M169" s="48">
        <f t="shared" si="48"/>
        <v>0</v>
      </c>
      <c r="N169" s="46" t="str">
        <f t="shared" si="37"/>
        <v/>
      </c>
      <c r="O169" s="47" t="str">
        <f t="shared" si="38"/>
        <v/>
      </c>
      <c r="P169" s="47" t="str">
        <f t="shared" si="39"/>
        <v/>
      </c>
      <c r="Q169" s="48">
        <f t="shared" si="49"/>
        <v>0</v>
      </c>
      <c r="R169" s="2"/>
      <c r="AH169" s="57" t="str">
        <f>IF(G169&gt;1,IF($E$10&gt;0,100-(#REF!/(1+(AL169/#REF!)^#REF!)^#REF!+#REF!/(AL169-1))*100,100-(AL169*D$5+D$6)*100),"")</f>
        <v/>
      </c>
      <c r="AI169" s="21" t="str">
        <f t="shared" si="40"/>
        <v/>
      </c>
      <c r="AJ169" s="21" t="str">
        <f t="shared" si="41"/>
        <v/>
      </c>
      <c r="AK169" s="48">
        <f t="shared" si="42"/>
        <v>0</v>
      </c>
      <c r="AL169" s="58" t="str">
        <f t="shared" si="43"/>
        <v/>
      </c>
      <c r="AM169" s="59" t="str">
        <f t="shared" si="44"/>
        <v/>
      </c>
      <c r="AN169" s="59" t="str">
        <f t="shared" si="45"/>
        <v/>
      </c>
      <c r="AO169" s="60"/>
    </row>
    <row r="170" spans="3:41" x14ac:dyDescent="0.25">
      <c r="C170" s="82"/>
      <c r="D170" s="45"/>
      <c r="E170" s="83" t="str">
        <f t="shared" si="50"/>
        <v/>
      </c>
      <c r="F170" s="45"/>
      <c r="G170" s="45"/>
      <c r="H170" s="45"/>
      <c r="I170" s="46" t="str">
        <f t="shared" si="46"/>
        <v/>
      </c>
      <c r="J170" s="46" t="str">
        <f t="shared" si="47"/>
        <v/>
      </c>
      <c r="K170" s="47" t="str">
        <f t="shared" si="35"/>
        <v/>
      </c>
      <c r="L170" s="47" t="str">
        <f t="shared" si="36"/>
        <v/>
      </c>
      <c r="M170" s="48">
        <f t="shared" si="48"/>
        <v>0</v>
      </c>
      <c r="N170" s="46" t="str">
        <f t="shared" si="37"/>
        <v/>
      </c>
      <c r="O170" s="47" t="str">
        <f t="shared" si="38"/>
        <v/>
      </c>
      <c r="P170" s="47" t="str">
        <f t="shared" si="39"/>
        <v/>
      </c>
      <c r="Q170" s="48">
        <f t="shared" si="49"/>
        <v>0</v>
      </c>
      <c r="R170" s="2"/>
      <c r="AH170" s="57" t="str">
        <f>IF(G170&gt;1,IF($E$10&gt;0,100-(#REF!/(1+(AL170/#REF!)^#REF!)^#REF!+#REF!/(AL170-1))*100,100-(AL170*D$5+D$6)*100),"")</f>
        <v/>
      </c>
      <c r="AI170" s="21" t="str">
        <f t="shared" si="40"/>
        <v/>
      </c>
      <c r="AJ170" s="21" t="str">
        <f t="shared" si="41"/>
        <v/>
      </c>
      <c r="AK170" s="48">
        <f t="shared" si="42"/>
        <v>0</v>
      </c>
      <c r="AL170" s="58" t="str">
        <f t="shared" si="43"/>
        <v/>
      </c>
      <c r="AM170" s="59" t="str">
        <f t="shared" si="44"/>
        <v/>
      </c>
      <c r="AN170" s="59" t="str">
        <f t="shared" si="45"/>
        <v/>
      </c>
      <c r="AO170" s="60"/>
    </row>
    <row r="171" spans="3:41" x14ac:dyDescent="0.25">
      <c r="C171" s="82"/>
      <c r="D171" s="45"/>
      <c r="E171" s="83" t="str">
        <f t="shared" si="50"/>
        <v/>
      </c>
      <c r="F171" s="45"/>
      <c r="G171" s="45"/>
      <c r="H171" s="45"/>
      <c r="I171" s="46" t="str">
        <f t="shared" si="46"/>
        <v/>
      </c>
      <c r="J171" s="46" t="str">
        <f t="shared" si="47"/>
        <v/>
      </c>
      <c r="K171" s="47" t="str">
        <f t="shared" si="35"/>
        <v/>
      </c>
      <c r="L171" s="47" t="str">
        <f t="shared" si="36"/>
        <v/>
      </c>
      <c r="M171" s="48">
        <f t="shared" si="48"/>
        <v>0</v>
      </c>
      <c r="N171" s="46" t="str">
        <f t="shared" si="37"/>
        <v/>
      </c>
      <c r="O171" s="47" t="str">
        <f t="shared" si="38"/>
        <v/>
      </c>
      <c r="P171" s="47" t="str">
        <f t="shared" si="39"/>
        <v/>
      </c>
      <c r="Q171" s="48">
        <f t="shared" si="49"/>
        <v>0</v>
      </c>
      <c r="R171" s="2"/>
      <c r="AH171" s="57" t="str">
        <f>IF(G171&gt;1,IF($E$10&gt;0,100-(#REF!/(1+(AL171/#REF!)^#REF!)^#REF!+#REF!/(AL171-1))*100,100-(AL171*D$5+D$6)*100),"")</f>
        <v/>
      </c>
      <c r="AI171" s="21" t="str">
        <f t="shared" si="40"/>
        <v/>
      </c>
      <c r="AJ171" s="21" t="str">
        <f t="shared" si="41"/>
        <v/>
      </c>
      <c r="AK171" s="48">
        <f t="shared" si="42"/>
        <v>0</v>
      </c>
      <c r="AL171" s="58" t="str">
        <f t="shared" si="43"/>
        <v/>
      </c>
      <c r="AM171" s="59" t="str">
        <f t="shared" si="44"/>
        <v/>
      </c>
      <c r="AN171" s="59" t="str">
        <f t="shared" si="45"/>
        <v/>
      </c>
      <c r="AO171" s="60"/>
    </row>
    <row r="172" spans="3:41" x14ac:dyDescent="0.25">
      <c r="C172" s="82"/>
      <c r="D172" s="45"/>
      <c r="E172" s="83" t="str">
        <f t="shared" si="50"/>
        <v/>
      </c>
      <c r="F172" s="45"/>
      <c r="G172" s="45"/>
      <c r="H172" s="45"/>
      <c r="I172" s="46" t="str">
        <f t="shared" si="46"/>
        <v/>
      </c>
      <c r="J172" s="46" t="str">
        <f t="shared" si="47"/>
        <v/>
      </c>
      <c r="K172" s="47" t="str">
        <f t="shared" si="35"/>
        <v/>
      </c>
      <c r="L172" s="47" t="str">
        <f t="shared" si="36"/>
        <v/>
      </c>
      <c r="M172" s="48">
        <f t="shared" si="48"/>
        <v>0</v>
      </c>
      <c r="N172" s="46" t="str">
        <f t="shared" si="37"/>
        <v/>
      </c>
      <c r="O172" s="47" t="str">
        <f t="shared" si="38"/>
        <v/>
      </c>
      <c r="P172" s="47" t="str">
        <f t="shared" si="39"/>
        <v/>
      </c>
      <c r="Q172" s="48">
        <f t="shared" si="49"/>
        <v>0</v>
      </c>
      <c r="R172" s="2"/>
      <c r="AH172" s="57" t="str">
        <f>IF(G172&gt;1,IF($E$10&gt;0,100-(#REF!/(1+(AL172/#REF!)^#REF!)^#REF!+#REF!/(AL172-1))*100,100-(AL172*D$5+D$6)*100),"")</f>
        <v/>
      </c>
      <c r="AI172" s="21" t="str">
        <f t="shared" si="40"/>
        <v/>
      </c>
      <c r="AJ172" s="21" t="str">
        <f t="shared" si="41"/>
        <v/>
      </c>
      <c r="AK172" s="48">
        <f t="shared" si="42"/>
        <v>0</v>
      </c>
      <c r="AL172" s="58" t="str">
        <f t="shared" si="43"/>
        <v/>
      </c>
      <c r="AM172" s="59" t="str">
        <f t="shared" si="44"/>
        <v/>
      </c>
      <c r="AN172" s="59" t="str">
        <f t="shared" si="45"/>
        <v/>
      </c>
      <c r="AO172" s="60"/>
    </row>
    <row r="173" spans="3:41" x14ac:dyDescent="0.25">
      <c r="C173" s="82"/>
      <c r="D173" s="45"/>
      <c r="E173" s="83" t="str">
        <f t="shared" si="50"/>
        <v/>
      </c>
      <c r="F173" s="45"/>
      <c r="G173" s="45"/>
      <c r="H173" s="45"/>
      <c r="I173" s="46" t="str">
        <f t="shared" si="46"/>
        <v/>
      </c>
      <c r="J173" s="46" t="str">
        <f t="shared" si="47"/>
        <v/>
      </c>
      <c r="K173" s="47" t="str">
        <f t="shared" si="35"/>
        <v/>
      </c>
      <c r="L173" s="47" t="str">
        <f t="shared" si="36"/>
        <v/>
      </c>
      <c r="M173" s="48">
        <f t="shared" si="48"/>
        <v>0</v>
      </c>
      <c r="N173" s="46" t="str">
        <f t="shared" si="37"/>
        <v/>
      </c>
      <c r="O173" s="47" t="str">
        <f t="shared" si="38"/>
        <v/>
      </c>
      <c r="P173" s="47" t="str">
        <f t="shared" si="39"/>
        <v/>
      </c>
      <c r="Q173" s="48">
        <f t="shared" si="49"/>
        <v>0</v>
      </c>
      <c r="R173" s="2"/>
      <c r="AH173" s="57" t="str">
        <f>IF(G173&gt;1,IF($E$10&gt;0,100-(#REF!/(1+(AL173/#REF!)^#REF!)^#REF!+#REF!/(AL173-1))*100,100-(AL173*D$5+D$6)*100),"")</f>
        <v/>
      </c>
      <c r="AI173" s="21" t="str">
        <f t="shared" si="40"/>
        <v/>
      </c>
      <c r="AJ173" s="21" t="str">
        <f t="shared" si="41"/>
        <v/>
      </c>
      <c r="AK173" s="48">
        <f t="shared" si="42"/>
        <v>0</v>
      </c>
      <c r="AL173" s="58" t="str">
        <f t="shared" si="43"/>
        <v/>
      </c>
      <c r="AM173" s="59" t="str">
        <f t="shared" si="44"/>
        <v/>
      </c>
      <c r="AN173" s="59" t="str">
        <f t="shared" si="45"/>
        <v/>
      </c>
      <c r="AO173" s="60"/>
    </row>
    <row r="174" spans="3:41" x14ac:dyDescent="0.25">
      <c r="C174" s="82"/>
      <c r="D174" s="45"/>
      <c r="E174" s="83" t="str">
        <f t="shared" si="50"/>
        <v/>
      </c>
      <c r="F174" s="45"/>
      <c r="G174" s="45"/>
      <c r="H174" s="45"/>
      <c r="I174" s="46" t="str">
        <f t="shared" si="46"/>
        <v/>
      </c>
      <c r="J174" s="46" t="str">
        <f t="shared" si="47"/>
        <v/>
      </c>
      <c r="K174" s="47" t="str">
        <f t="shared" si="35"/>
        <v/>
      </c>
      <c r="L174" s="47" t="str">
        <f t="shared" si="36"/>
        <v/>
      </c>
      <c r="M174" s="48">
        <f t="shared" si="48"/>
        <v>0</v>
      </c>
      <c r="N174" s="46" t="str">
        <f t="shared" si="37"/>
        <v/>
      </c>
      <c r="O174" s="47" t="str">
        <f t="shared" si="38"/>
        <v/>
      </c>
      <c r="P174" s="47" t="str">
        <f t="shared" si="39"/>
        <v/>
      </c>
      <c r="Q174" s="48">
        <f t="shared" si="49"/>
        <v>0</v>
      </c>
      <c r="R174" s="2"/>
      <c r="AH174" s="57" t="str">
        <f>IF(G174&gt;1,IF($E$10&gt;0,100-(#REF!/(1+(AL174/#REF!)^#REF!)^#REF!+#REF!/(AL174-1))*100,100-(AL174*D$5+D$6)*100),"")</f>
        <v/>
      </c>
      <c r="AI174" s="21" t="str">
        <f t="shared" si="40"/>
        <v/>
      </c>
      <c r="AJ174" s="21" t="str">
        <f t="shared" si="41"/>
        <v/>
      </c>
      <c r="AK174" s="48">
        <f t="shared" si="42"/>
        <v>0</v>
      </c>
      <c r="AL174" s="58" t="str">
        <f t="shared" si="43"/>
        <v/>
      </c>
      <c r="AM174" s="59" t="str">
        <f t="shared" si="44"/>
        <v/>
      </c>
      <c r="AN174" s="59" t="str">
        <f t="shared" si="45"/>
        <v/>
      </c>
      <c r="AO174" s="60"/>
    </row>
    <row r="175" spans="3:41" x14ac:dyDescent="0.25">
      <c r="C175" s="82"/>
      <c r="D175" s="45"/>
      <c r="E175" s="83" t="str">
        <f t="shared" si="50"/>
        <v/>
      </c>
      <c r="F175" s="45"/>
      <c r="G175" s="45"/>
      <c r="H175" s="45"/>
      <c r="I175" s="46" t="str">
        <f t="shared" si="46"/>
        <v/>
      </c>
      <c r="J175" s="46" t="str">
        <f t="shared" si="47"/>
        <v/>
      </c>
      <c r="K175" s="47" t="str">
        <f t="shared" si="35"/>
        <v/>
      </c>
      <c r="L175" s="47" t="str">
        <f t="shared" si="36"/>
        <v/>
      </c>
      <c r="M175" s="48">
        <f t="shared" si="48"/>
        <v>0</v>
      </c>
      <c r="N175" s="46" t="str">
        <f t="shared" si="37"/>
        <v/>
      </c>
      <c r="O175" s="47" t="str">
        <f t="shared" si="38"/>
        <v/>
      </c>
      <c r="P175" s="47" t="str">
        <f t="shared" si="39"/>
        <v/>
      </c>
      <c r="Q175" s="48">
        <f t="shared" si="49"/>
        <v>0</v>
      </c>
      <c r="R175" s="2"/>
      <c r="AH175" s="57" t="str">
        <f>IF(G175&gt;1,IF($E$10&gt;0,100-(#REF!/(1+(AL175/#REF!)^#REF!)^#REF!+#REF!/(AL175-1))*100,100-(AL175*D$5+D$6)*100),"")</f>
        <v/>
      </c>
      <c r="AI175" s="21" t="str">
        <f t="shared" si="40"/>
        <v/>
      </c>
      <c r="AJ175" s="21" t="str">
        <f t="shared" si="41"/>
        <v/>
      </c>
      <c r="AK175" s="48">
        <f t="shared" si="42"/>
        <v>0</v>
      </c>
      <c r="AL175" s="58" t="str">
        <f t="shared" si="43"/>
        <v/>
      </c>
      <c r="AM175" s="59" t="str">
        <f t="shared" si="44"/>
        <v/>
      </c>
      <c r="AN175" s="59" t="str">
        <f t="shared" si="45"/>
        <v/>
      </c>
      <c r="AO175" s="60"/>
    </row>
    <row r="176" spans="3:41" x14ac:dyDescent="0.25">
      <c r="C176" s="82"/>
      <c r="D176" s="45"/>
      <c r="E176" s="83" t="str">
        <f t="shared" si="50"/>
        <v/>
      </c>
      <c r="F176" s="45"/>
      <c r="G176" s="45"/>
      <c r="H176" s="45"/>
      <c r="I176" s="46" t="str">
        <f t="shared" si="46"/>
        <v/>
      </c>
      <c r="J176" s="46" t="str">
        <f t="shared" si="47"/>
        <v/>
      </c>
      <c r="K176" s="47" t="str">
        <f t="shared" si="35"/>
        <v/>
      </c>
      <c r="L176" s="47" t="str">
        <f t="shared" si="36"/>
        <v/>
      </c>
      <c r="M176" s="48">
        <f t="shared" si="48"/>
        <v>0</v>
      </c>
      <c r="N176" s="46" t="str">
        <f t="shared" si="37"/>
        <v/>
      </c>
      <c r="O176" s="47" t="str">
        <f t="shared" si="38"/>
        <v/>
      </c>
      <c r="P176" s="47" t="str">
        <f t="shared" si="39"/>
        <v/>
      </c>
      <c r="Q176" s="48">
        <f t="shared" si="49"/>
        <v>0</v>
      </c>
      <c r="R176" s="2"/>
      <c r="AH176" s="57" t="str">
        <f>IF(G176&gt;1,IF($E$10&gt;0,100-(#REF!/(1+(AL176/#REF!)^#REF!)^#REF!+#REF!/(AL176-1))*100,100-(AL176*D$5+D$6)*100),"")</f>
        <v/>
      </c>
      <c r="AI176" s="21" t="str">
        <f t="shared" si="40"/>
        <v/>
      </c>
      <c r="AJ176" s="21" t="str">
        <f t="shared" si="41"/>
        <v/>
      </c>
      <c r="AK176" s="48">
        <f t="shared" si="42"/>
        <v>0</v>
      </c>
      <c r="AL176" s="58" t="str">
        <f t="shared" si="43"/>
        <v/>
      </c>
      <c r="AM176" s="59" t="str">
        <f t="shared" si="44"/>
        <v/>
      </c>
      <c r="AN176" s="59" t="str">
        <f t="shared" si="45"/>
        <v/>
      </c>
      <c r="AO176" s="60"/>
    </row>
    <row r="177" spans="3:41" x14ac:dyDescent="0.25">
      <c r="C177" s="82"/>
      <c r="D177" s="45"/>
      <c r="E177" s="83" t="str">
        <f t="shared" si="50"/>
        <v/>
      </c>
      <c r="F177" s="45"/>
      <c r="G177" s="45"/>
      <c r="H177" s="45"/>
      <c r="I177" s="46" t="str">
        <f t="shared" si="46"/>
        <v/>
      </c>
      <c r="J177" s="46" t="str">
        <f t="shared" si="47"/>
        <v/>
      </c>
      <c r="K177" s="47" t="str">
        <f t="shared" si="35"/>
        <v/>
      </c>
      <c r="L177" s="47" t="str">
        <f t="shared" si="36"/>
        <v/>
      </c>
      <c r="M177" s="48">
        <f t="shared" si="48"/>
        <v>0</v>
      </c>
      <c r="N177" s="46" t="str">
        <f t="shared" si="37"/>
        <v/>
      </c>
      <c r="O177" s="47" t="str">
        <f t="shared" si="38"/>
        <v/>
      </c>
      <c r="P177" s="47" t="str">
        <f t="shared" si="39"/>
        <v/>
      </c>
      <c r="Q177" s="48">
        <f t="shared" si="49"/>
        <v>0</v>
      </c>
      <c r="R177" s="2"/>
      <c r="AH177" s="57" t="str">
        <f>IF(G177&gt;1,IF($E$10&gt;0,100-(#REF!/(1+(AL177/#REF!)^#REF!)^#REF!+#REF!/(AL177-1))*100,100-(AL177*D$5+D$6)*100),"")</f>
        <v/>
      </c>
      <c r="AI177" s="21" t="str">
        <f t="shared" si="40"/>
        <v/>
      </c>
      <c r="AJ177" s="21" t="str">
        <f t="shared" si="41"/>
        <v/>
      </c>
      <c r="AK177" s="48">
        <f t="shared" si="42"/>
        <v>0</v>
      </c>
      <c r="AL177" s="58" t="str">
        <f t="shared" si="43"/>
        <v/>
      </c>
      <c r="AM177" s="59" t="str">
        <f t="shared" si="44"/>
        <v/>
      </c>
      <c r="AN177" s="59" t="str">
        <f t="shared" si="45"/>
        <v/>
      </c>
      <c r="AO177" s="60"/>
    </row>
    <row r="178" spans="3:41" x14ac:dyDescent="0.25">
      <c r="C178" s="82"/>
      <c r="D178" s="45"/>
      <c r="E178" s="83" t="str">
        <f t="shared" si="50"/>
        <v/>
      </c>
      <c r="F178" s="45"/>
      <c r="G178" s="45"/>
      <c r="H178" s="45"/>
      <c r="I178" s="46" t="str">
        <f t="shared" si="46"/>
        <v/>
      </c>
      <c r="J178" s="46" t="str">
        <f t="shared" si="47"/>
        <v/>
      </c>
      <c r="K178" s="47" t="str">
        <f t="shared" si="35"/>
        <v/>
      </c>
      <c r="L178" s="47" t="str">
        <f t="shared" si="36"/>
        <v/>
      </c>
      <c r="M178" s="48">
        <f t="shared" si="48"/>
        <v>0</v>
      </c>
      <c r="N178" s="46" t="str">
        <f t="shared" si="37"/>
        <v/>
      </c>
      <c r="O178" s="47" t="str">
        <f t="shared" si="38"/>
        <v/>
      </c>
      <c r="P178" s="47" t="str">
        <f t="shared" si="39"/>
        <v/>
      </c>
      <c r="Q178" s="48">
        <f t="shared" si="49"/>
        <v>0</v>
      </c>
      <c r="R178" s="2"/>
      <c r="AH178" s="57" t="str">
        <f>IF(G178&gt;1,IF($E$10&gt;0,100-(#REF!/(1+(AL178/#REF!)^#REF!)^#REF!+#REF!/(AL178-1))*100,100-(AL178*D$5+D$6)*100),"")</f>
        <v/>
      </c>
      <c r="AI178" s="21" t="str">
        <f t="shared" si="40"/>
        <v/>
      </c>
      <c r="AJ178" s="21" t="str">
        <f t="shared" si="41"/>
        <v/>
      </c>
      <c r="AK178" s="48">
        <f t="shared" si="42"/>
        <v>0</v>
      </c>
      <c r="AL178" s="58" t="str">
        <f t="shared" si="43"/>
        <v/>
      </c>
      <c r="AM178" s="59" t="str">
        <f t="shared" si="44"/>
        <v/>
      </c>
      <c r="AN178" s="59" t="str">
        <f t="shared" si="45"/>
        <v/>
      </c>
      <c r="AO178" s="60"/>
    </row>
    <row r="179" spans="3:41" x14ac:dyDescent="0.25">
      <c r="C179" s="82"/>
      <c r="D179" s="45"/>
      <c r="E179" s="83" t="str">
        <f t="shared" si="50"/>
        <v/>
      </c>
      <c r="F179" s="45"/>
      <c r="G179" s="45"/>
      <c r="H179" s="45"/>
      <c r="I179" s="46" t="str">
        <f t="shared" si="46"/>
        <v/>
      </c>
      <c r="J179" s="46" t="str">
        <f t="shared" si="47"/>
        <v/>
      </c>
      <c r="K179" s="47" t="str">
        <f t="shared" si="35"/>
        <v/>
      </c>
      <c r="L179" s="47" t="str">
        <f t="shared" si="36"/>
        <v/>
      </c>
      <c r="M179" s="48">
        <f t="shared" si="48"/>
        <v>0</v>
      </c>
      <c r="N179" s="46" t="str">
        <f t="shared" si="37"/>
        <v/>
      </c>
      <c r="O179" s="47" t="str">
        <f t="shared" si="38"/>
        <v/>
      </c>
      <c r="P179" s="47" t="str">
        <f t="shared" si="39"/>
        <v/>
      </c>
      <c r="Q179" s="48">
        <f t="shared" si="49"/>
        <v>0</v>
      </c>
      <c r="R179" s="2"/>
      <c r="AH179" s="57" t="str">
        <f>IF(G179&gt;1,IF($E$10&gt;0,100-(#REF!/(1+(AL179/#REF!)^#REF!)^#REF!+#REF!/(AL179-1))*100,100-(AL179*D$5+D$6)*100),"")</f>
        <v/>
      </c>
      <c r="AI179" s="21" t="str">
        <f t="shared" si="40"/>
        <v/>
      </c>
      <c r="AJ179" s="21" t="str">
        <f t="shared" si="41"/>
        <v/>
      </c>
      <c r="AK179" s="48">
        <f t="shared" si="42"/>
        <v>0</v>
      </c>
      <c r="AL179" s="58" t="str">
        <f t="shared" si="43"/>
        <v/>
      </c>
      <c r="AM179" s="59" t="str">
        <f t="shared" si="44"/>
        <v/>
      </c>
      <c r="AN179" s="59" t="str">
        <f t="shared" si="45"/>
        <v/>
      </c>
      <c r="AO179" s="60"/>
    </row>
    <row r="180" spans="3:41" x14ac:dyDescent="0.25">
      <c r="C180" s="82"/>
      <c r="D180" s="45"/>
      <c r="E180" s="83" t="str">
        <f t="shared" si="50"/>
        <v/>
      </c>
      <c r="F180" s="45"/>
      <c r="G180" s="45"/>
      <c r="H180" s="45"/>
      <c r="I180" s="46" t="str">
        <f t="shared" si="46"/>
        <v/>
      </c>
      <c r="J180" s="46" t="str">
        <f t="shared" si="47"/>
        <v/>
      </c>
      <c r="K180" s="47" t="str">
        <f t="shared" si="35"/>
        <v/>
      </c>
      <c r="L180" s="47" t="str">
        <f t="shared" si="36"/>
        <v/>
      </c>
      <c r="M180" s="48">
        <f t="shared" si="48"/>
        <v>0</v>
      </c>
      <c r="N180" s="46" t="str">
        <f t="shared" si="37"/>
        <v/>
      </c>
      <c r="O180" s="47" t="str">
        <f t="shared" si="38"/>
        <v/>
      </c>
      <c r="P180" s="47" t="str">
        <f t="shared" si="39"/>
        <v/>
      </c>
      <c r="Q180" s="48">
        <f t="shared" si="49"/>
        <v>0</v>
      </c>
      <c r="R180" s="2"/>
      <c r="AH180" s="57" t="str">
        <f>IF(G180&gt;1,IF($E$10&gt;0,100-(#REF!/(1+(AL180/#REF!)^#REF!)^#REF!+#REF!/(AL180-1))*100,100-(AL180*D$5+D$6)*100),"")</f>
        <v/>
      </c>
      <c r="AI180" s="21" t="str">
        <f t="shared" si="40"/>
        <v/>
      </c>
      <c r="AJ180" s="21" t="str">
        <f t="shared" si="41"/>
        <v/>
      </c>
      <c r="AK180" s="48">
        <f t="shared" si="42"/>
        <v>0</v>
      </c>
      <c r="AL180" s="58" t="str">
        <f t="shared" si="43"/>
        <v/>
      </c>
      <c r="AM180" s="59" t="str">
        <f t="shared" si="44"/>
        <v/>
      </c>
      <c r="AN180" s="59" t="str">
        <f t="shared" si="45"/>
        <v/>
      </c>
      <c r="AO180" s="60"/>
    </row>
    <row r="181" spans="3:41" x14ac:dyDescent="0.25">
      <c r="C181" s="82"/>
      <c r="D181" s="45"/>
      <c r="E181" s="83" t="str">
        <f t="shared" si="50"/>
        <v/>
      </c>
      <c r="F181" s="45"/>
      <c r="G181" s="45"/>
      <c r="H181" s="45"/>
      <c r="I181" s="46" t="str">
        <f t="shared" si="46"/>
        <v/>
      </c>
      <c r="J181" s="46" t="str">
        <f t="shared" si="47"/>
        <v/>
      </c>
      <c r="K181" s="47" t="str">
        <f t="shared" si="35"/>
        <v/>
      </c>
      <c r="L181" s="47" t="str">
        <f t="shared" si="36"/>
        <v/>
      </c>
      <c r="M181" s="48">
        <f t="shared" si="48"/>
        <v>0</v>
      </c>
      <c r="N181" s="46" t="str">
        <f t="shared" si="37"/>
        <v/>
      </c>
      <c r="O181" s="47" t="str">
        <f t="shared" si="38"/>
        <v/>
      </c>
      <c r="P181" s="47" t="str">
        <f t="shared" si="39"/>
        <v/>
      </c>
      <c r="Q181" s="48">
        <f t="shared" si="49"/>
        <v>0</v>
      </c>
      <c r="R181" s="2"/>
      <c r="AH181" s="57" t="str">
        <f>IF(G181&gt;1,IF($E$10&gt;0,100-(#REF!/(1+(AL181/#REF!)^#REF!)^#REF!+#REF!/(AL181-1))*100,100-(AL181*D$5+D$6)*100),"")</f>
        <v/>
      </c>
      <c r="AI181" s="21" t="str">
        <f t="shared" si="40"/>
        <v/>
      </c>
      <c r="AJ181" s="21" t="str">
        <f t="shared" si="41"/>
        <v/>
      </c>
      <c r="AK181" s="48">
        <f t="shared" si="42"/>
        <v>0</v>
      </c>
      <c r="AL181" s="58" t="str">
        <f t="shared" si="43"/>
        <v/>
      </c>
      <c r="AM181" s="59" t="str">
        <f t="shared" si="44"/>
        <v/>
      </c>
      <c r="AN181" s="59" t="str">
        <f t="shared" si="45"/>
        <v/>
      </c>
      <c r="AO181" s="60"/>
    </row>
    <row r="182" spans="3:41" x14ac:dyDescent="0.25">
      <c r="C182" s="82"/>
      <c r="D182" s="45"/>
      <c r="E182" s="83" t="str">
        <f t="shared" si="50"/>
        <v/>
      </c>
      <c r="F182" s="45"/>
      <c r="G182" s="45"/>
      <c r="H182" s="45"/>
      <c r="I182" s="46" t="str">
        <f t="shared" si="46"/>
        <v/>
      </c>
      <c r="J182" s="46" t="str">
        <f t="shared" si="47"/>
        <v/>
      </c>
      <c r="K182" s="47" t="str">
        <f t="shared" si="35"/>
        <v/>
      </c>
      <c r="L182" s="47" t="str">
        <f t="shared" si="36"/>
        <v/>
      </c>
      <c r="M182" s="48">
        <f t="shared" si="48"/>
        <v>0</v>
      </c>
      <c r="N182" s="46" t="str">
        <f t="shared" si="37"/>
        <v/>
      </c>
      <c r="O182" s="47" t="str">
        <f t="shared" si="38"/>
        <v/>
      </c>
      <c r="P182" s="47" t="str">
        <f t="shared" si="39"/>
        <v/>
      </c>
      <c r="Q182" s="48">
        <f t="shared" si="49"/>
        <v>0</v>
      </c>
      <c r="R182" s="2"/>
      <c r="AH182" s="57" t="str">
        <f>IF(G182&gt;1,IF($E$10&gt;0,100-(#REF!/(1+(AL182/#REF!)^#REF!)^#REF!+#REF!/(AL182-1))*100,100-(AL182*D$5+D$6)*100),"")</f>
        <v/>
      </c>
      <c r="AI182" s="21" t="str">
        <f t="shared" si="40"/>
        <v/>
      </c>
      <c r="AJ182" s="21" t="str">
        <f t="shared" si="41"/>
        <v/>
      </c>
      <c r="AK182" s="48">
        <f t="shared" si="42"/>
        <v>0</v>
      </c>
      <c r="AL182" s="58" t="str">
        <f t="shared" si="43"/>
        <v/>
      </c>
      <c r="AM182" s="59" t="str">
        <f t="shared" si="44"/>
        <v/>
      </c>
      <c r="AN182" s="59" t="str">
        <f t="shared" si="45"/>
        <v/>
      </c>
      <c r="AO182" s="60"/>
    </row>
    <row r="183" spans="3:41" x14ac:dyDescent="0.25">
      <c r="C183" s="82"/>
      <c r="D183" s="45"/>
      <c r="E183" s="83" t="str">
        <f t="shared" si="50"/>
        <v/>
      </c>
      <c r="F183" s="45"/>
      <c r="G183" s="45"/>
      <c r="H183" s="45"/>
      <c r="I183" s="46" t="str">
        <f t="shared" si="46"/>
        <v/>
      </c>
      <c r="J183" s="46" t="str">
        <f t="shared" si="47"/>
        <v/>
      </c>
      <c r="K183" s="47" t="str">
        <f t="shared" si="35"/>
        <v/>
      </c>
      <c r="L183" s="47" t="str">
        <f t="shared" si="36"/>
        <v/>
      </c>
      <c r="M183" s="48">
        <f t="shared" si="48"/>
        <v>0</v>
      </c>
      <c r="N183" s="46" t="str">
        <f t="shared" si="37"/>
        <v/>
      </c>
      <c r="O183" s="47" t="str">
        <f t="shared" si="38"/>
        <v/>
      </c>
      <c r="P183" s="47" t="str">
        <f t="shared" si="39"/>
        <v/>
      </c>
      <c r="Q183" s="48">
        <f t="shared" si="49"/>
        <v>0</v>
      </c>
      <c r="R183" s="2"/>
      <c r="AH183" s="57" t="str">
        <f>IF(G183&gt;1,IF($E$10&gt;0,100-(#REF!/(1+(AL183/#REF!)^#REF!)^#REF!+#REF!/(AL183-1))*100,100-(AL183*D$5+D$6)*100),"")</f>
        <v/>
      </c>
      <c r="AI183" s="21" t="str">
        <f t="shared" si="40"/>
        <v/>
      </c>
      <c r="AJ183" s="21" t="str">
        <f t="shared" si="41"/>
        <v/>
      </c>
      <c r="AK183" s="48">
        <f t="shared" si="42"/>
        <v>0</v>
      </c>
      <c r="AL183" s="58" t="str">
        <f t="shared" si="43"/>
        <v/>
      </c>
      <c r="AM183" s="59" t="str">
        <f t="shared" si="44"/>
        <v/>
      </c>
      <c r="AN183" s="59" t="str">
        <f t="shared" si="45"/>
        <v/>
      </c>
      <c r="AO183" s="60"/>
    </row>
    <row r="184" spans="3:41" x14ac:dyDescent="0.25">
      <c r="C184" s="82"/>
      <c r="D184" s="45"/>
      <c r="E184" s="83" t="str">
        <f t="shared" si="50"/>
        <v/>
      </c>
      <c r="F184" s="45"/>
      <c r="G184" s="45"/>
      <c r="H184" s="45"/>
      <c r="I184" s="46" t="str">
        <f t="shared" si="46"/>
        <v/>
      </c>
      <c r="J184" s="46" t="str">
        <f t="shared" si="47"/>
        <v/>
      </c>
      <c r="K184" s="47" t="str">
        <f t="shared" si="35"/>
        <v/>
      </c>
      <c r="L184" s="47" t="str">
        <f t="shared" si="36"/>
        <v/>
      </c>
      <c r="M184" s="48">
        <f t="shared" si="48"/>
        <v>0</v>
      </c>
      <c r="N184" s="46" t="str">
        <f t="shared" si="37"/>
        <v/>
      </c>
      <c r="O184" s="47" t="str">
        <f t="shared" si="38"/>
        <v/>
      </c>
      <c r="P184" s="47" t="str">
        <f t="shared" si="39"/>
        <v/>
      </c>
      <c r="Q184" s="48">
        <f t="shared" si="49"/>
        <v>0</v>
      </c>
      <c r="R184" s="2"/>
      <c r="AH184" s="57" t="str">
        <f>IF(G184&gt;1,IF($E$10&gt;0,100-(#REF!/(1+(AL184/#REF!)^#REF!)^#REF!+#REF!/(AL184-1))*100,100-(AL184*D$5+D$6)*100),"")</f>
        <v/>
      </c>
      <c r="AI184" s="21" t="str">
        <f t="shared" si="40"/>
        <v/>
      </c>
      <c r="AJ184" s="21" t="str">
        <f t="shared" si="41"/>
        <v/>
      </c>
      <c r="AK184" s="48">
        <f t="shared" si="42"/>
        <v>0</v>
      </c>
      <c r="AL184" s="58" t="str">
        <f t="shared" si="43"/>
        <v/>
      </c>
      <c r="AM184" s="59" t="str">
        <f t="shared" si="44"/>
        <v/>
      </c>
      <c r="AN184" s="59" t="str">
        <f t="shared" si="45"/>
        <v/>
      </c>
      <c r="AO184" s="60"/>
    </row>
    <row r="185" spans="3:41" x14ac:dyDescent="0.25">
      <c r="C185" s="82"/>
      <c r="D185" s="45"/>
      <c r="E185" s="83" t="str">
        <f t="shared" si="50"/>
        <v/>
      </c>
      <c r="F185" s="45"/>
      <c r="G185" s="45"/>
      <c r="H185" s="45"/>
      <c r="I185" s="46" t="str">
        <f t="shared" si="46"/>
        <v/>
      </c>
      <c r="J185" s="46" t="str">
        <f t="shared" si="47"/>
        <v/>
      </c>
      <c r="K185" s="47" t="str">
        <f t="shared" si="35"/>
        <v/>
      </c>
      <c r="L185" s="47" t="str">
        <f t="shared" si="36"/>
        <v/>
      </c>
      <c r="M185" s="48">
        <f t="shared" si="48"/>
        <v>0</v>
      </c>
      <c r="N185" s="46" t="str">
        <f t="shared" si="37"/>
        <v/>
      </c>
      <c r="O185" s="47" t="str">
        <f t="shared" si="38"/>
        <v/>
      </c>
      <c r="P185" s="47" t="str">
        <f t="shared" si="39"/>
        <v/>
      </c>
      <c r="Q185" s="48">
        <f t="shared" si="49"/>
        <v>0</v>
      </c>
      <c r="R185" s="2"/>
      <c r="AH185" s="57" t="str">
        <f>IF(G185&gt;1,IF($E$10&gt;0,100-(#REF!/(1+(AL185/#REF!)^#REF!)^#REF!+#REF!/(AL185-1))*100,100-(AL185*D$5+D$6)*100),"")</f>
        <v/>
      </c>
      <c r="AI185" s="21" t="str">
        <f t="shared" si="40"/>
        <v/>
      </c>
      <c r="AJ185" s="21" t="str">
        <f t="shared" si="41"/>
        <v/>
      </c>
      <c r="AK185" s="48">
        <f t="shared" si="42"/>
        <v>0</v>
      </c>
      <c r="AL185" s="58" t="str">
        <f t="shared" si="43"/>
        <v/>
      </c>
      <c r="AM185" s="59" t="str">
        <f t="shared" si="44"/>
        <v/>
      </c>
      <c r="AN185" s="59" t="str">
        <f t="shared" si="45"/>
        <v/>
      </c>
      <c r="AO185" s="60"/>
    </row>
    <row r="186" spans="3:41" x14ac:dyDescent="0.25">
      <c r="C186" s="82"/>
      <c r="D186" s="45"/>
      <c r="E186" s="83" t="str">
        <f t="shared" si="50"/>
        <v/>
      </c>
      <c r="F186" s="45"/>
      <c r="G186" s="45"/>
      <c r="H186" s="45"/>
      <c r="I186" s="46" t="str">
        <f t="shared" si="46"/>
        <v/>
      </c>
      <c r="J186" s="46" t="str">
        <f t="shared" si="47"/>
        <v/>
      </c>
      <c r="K186" s="47" t="str">
        <f t="shared" si="35"/>
        <v/>
      </c>
      <c r="L186" s="47" t="str">
        <f t="shared" si="36"/>
        <v/>
      </c>
      <c r="M186" s="48">
        <f t="shared" si="48"/>
        <v>0</v>
      </c>
      <c r="N186" s="46" t="str">
        <f t="shared" si="37"/>
        <v/>
      </c>
      <c r="O186" s="47" t="str">
        <f t="shared" si="38"/>
        <v/>
      </c>
      <c r="P186" s="47" t="str">
        <f t="shared" si="39"/>
        <v/>
      </c>
      <c r="Q186" s="48">
        <f t="shared" si="49"/>
        <v>0</v>
      </c>
      <c r="R186" s="2"/>
      <c r="AH186" s="57" t="str">
        <f>IF(G186&gt;1,IF($E$10&gt;0,100-(#REF!/(1+(AL186/#REF!)^#REF!)^#REF!+#REF!/(AL186-1))*100,100-(AL186*D$5+D$6)*100),"")</f>
        <v/>
      </c>
      <c r="AI186" s="21" t="str">
        <f t="shared" si="40"/>
        <v/>
      </c>
      <c r="AJ186" s="21" t="str">
        <f t="shared" si="41"/>
        <v/>
      </c>
      <c r="AK186" s="48">
        <f t="shared" si="42"/>
        <v>0</v>
      </c>
      <c r="AL186" s="58" t="str">
        <f t="shared" si="43"/>
        <v/>
      </c>
      <c r="AM186" s="59" t="str">
        <f t="shared" si="44"/>
        <v/>
      </c>
      <c r="AN186" s="59" t="str">
        <f t="shared" si="45"/>
        <v/>
      </c>
      <c r="AO186" s="60"/>
    </row>
    <row r="187" spans="3:41" x14ac:dyDescent="0.25">
      <c r="C187" s="82"/>
      <c r="D187" s="45"/>
      <c r="E187" s="83" t="str">
        <f t="shared" si="50"/>
        <v/>
      </c>
      <c r="F187" s="45"/>
      <c r="G187" s="45"/>
      <c r="H187" s="45"/>
      <c r="I187" s="46" t="str">
        <f t="shared" si="46"/>
        <v/>
      </c>
      <c r="J187" s="46" t="str">
        <f t="shared" si="47"/>
        <v/>
      </c>
      <c r="K187" s="47" t="str">
        <f t="shared" si="35"/>
        <v/>
      </c>
      <c r="L187" s="47" t="str">
        <f t="shared" si="36"/>
        <v/>
      </c>
      <c r="M187" s="48">
        <f t="shared" si="48"/>
        <v>0</v>
      </c>
      <c r="N187" s="46" t="str">
        <f t="shared" si="37"/>
        <v/>
      </c>
      <c r="O187" s="47" t="str">
        <f t="shared" si="38"/>
        <v/>
      </c>
      <c r="P187" s="47" t="str">
        <f t="shared" si="39"/>
        <v/>
      </c>
      <c r="Q187" s="48">
        <f t="shared" si="49"/>
        <v>0</v>
      </c>
      <c r="R187" s="2"/>
      <c r="AH187" s="57" t="str">
        <f>IF(G187&gt;1,IF($E$10&gt;0,100-(#REF!/(1+(AL187/#REF!)^#REF!)^#REF!+#REF!/(AL187-1))*100,100-(AL187*D$5+D$6)*100),"")</f>
        <v/>
      </c>
      <c r="AI187" s="21" t="str">
        <f t="shared" si="40"/>
        <v/>
      </c>
      <c r="AJ187" s="21" t="str">
        <f t="shared" si="41"/>
        <v/>
      </c>
      <c r="AK187" s="48">
        <f t="shared" si="42"/>
        <v>0</v>
      </c>
      <c r="AL187" s="58" t="str">
        <f t="shared" si="43"/>
        <v/>
      </c>
      <c r="AM187" s="59" t="str">
        <f t="shared" si="44"/>
        <v/>
      </c>
      <c r="AN187" s="59" t="str">
        <f t="shared" si="45"/>
        <v/>
      </c>
      <c r="AO187" s="60"/>
    </row>
    <row r="188" spans="3:41" x14ac:dyDescent="0.25">
      <c r="C188" s="82"/>
      <c r="D188" s="45"/>
      <c r="E188" s="83" t="str">
        <f t="shared" si="50"/>
        <v/>
      </c>
      <c r="F188" s="45"/>
      <c r="G188" s="45"/>
      <c r="H188" s="45"/>
      <c r="I188" s="46" t="str">
        <f t="shared" si="46"/>
        <v/>
      </c>
      <c r="J188" s="46" t="str">
        <f t="shared" si="47"/>
        <v/>
      </c>
      <c r="K188" s="47" t="str">
        <f t="shared" si="35"/>
        <v/>
      </c>
      <c r="L188" s="47" t="str">
        <f t="shared" si="36"/>
        <v/>
      </c>
      <c r="M188" s="48">
        <f t="shared" si="48"/>
        <v>0</v>
      </c>
      <c r="N188" s="46" t="str">
        <f t="shared" si="37"/>
        <v/>
      </c>
      <c r="O188" s="47" t="str">
        <f t="shared" si="38"/>
        <v/>
      </c>
      <c r="P188" s="47" t="str">
        <f t="shared" si="39"/>
        <v/>
      </c>
      <c r="Q188" s="48">
        <f t="shared" si="49"/>
        <v>0</v>
      </c>
      <c r="R188" s="2"/>
      <c r="AH188" s="57" t="str">
        <f>IF(G188&gt;1,IF($E$10&gt;0,100-(#REF!/(1+(AL188/#REF!)^#REF!)^#REF!+#REF!/(AL188-1))*100,100-(AL188*D$5+D$6)*100),"")</f>
        <v/>
      </c>
      <c r="AI188" s="21" t="str">
        <f t="shared" si="40"/>
        <v/>
      </c>
      <c r="AJ188" s="21" t="str">
        <f t="shared" si="41"/>
        <v/>
      </c>
      <c r="AK188" s="48">
        <f t="shared" si="42"/>
        <v>0</v>
      </c>
      <c r="AL188" s="58" t="str">
        <f t="shared" si="43"/>
        <v/>
      </c>
      <c r="AM188" s="59" t="str">
        <f t="shared" si="44"/>
        <v/>
      </c>
      <c r="AN188" s="59" t="str">
        <f t="shared" si="45"/>
        <v/>
      </c>
      <c r="AO188" s="60"/>
    </row>
    <row r="189" spans="3:41" x14ac:dyDescent="0.25">
      <c r="C189" s="82"/>
      <c r="D189" s="45"/>
      <c r="E189" s="83" t="str">
        <f t="shared" si="50"/>
        <v/>
      </c>
      <c r="F189" s="45"/>
      <c r="G189" s="45"/>
      <c r="H189" s="45"/>
      <c r="I189" s="46" t="str">
        <f t="shared" si="46"/>
        <v/>
      </c>
      <c r="J189" s="46" t="str">
        <f t="shared" si="47"/>
        <v/>
      </c>
      <c r="K189" s="47" t="str">
        <f t="shared" si="35"/>
        <v/>
      </c>
      <c r="L189" s="47" t="str">
        <f t="shared" si="36"/>
        <v/>
      </c>
      <c r="M189" s="48">
        <f t="shared" si="48"/>
        <v>0</v>
      </c>
      <c r="N189" s="46" t="str">
        <f t="shared" si="37"/>
        <v/>
      </c>
      <c r="O189" s="47" t="str">
        <f t="shared" si="38"/>
        <v/>
      </c>
      <c r="P189" s="47" t="str">
        <f t="shared" si="39"/>
        <v/>
      </c>
      <c r="Q189" s="48">
        <f t="shared" si="49"/>
        <v>0</v>
      </c>
      <c r="R189" s="2"/>
      <c r="AH189" s="57" t="str">
        <f>IF(G189&gt;1,IF($E$10&gt;0,100-(#REF!/(1+(AL189/#REF!)^#REF!)^#REF!+#REF!/(AL189-1))*100,100-(AL189*D$5+D$6)*100),"")</f>
        <v/>
      </c>
      <c r="AI189" s="21" t="str">
        <f t="shared" si="40"/>
        <v/>
      </c>
      <c r="AJ189" s="21" t="str">
        <f t="shared" si="41"/>
        <v/>
      </c>
      <c r="AK189" s="48">
        <f t="shared" si="42"/>
        <v>0</v>
      </c>
      <c r="AL189" s="58" t="str">
        <f t="shared" si="43"/>
        <v/>
      </c>
      <c r="AM189" s="59" t="str">
        <f t="shared" si="44"/>
        <v/>
      </c>
      <c r="AN189" s="59" t="str">
        <f t="shared" si="45"/>
        <v/>
      </c>
      <c r="AO189" s="60"/>
    </row>
    <row r="190" spans="3:41" x14ac:dyDescent="0.25">
      <c r="C190" s="82"/>
      <c r="D190" s="45"/>
      <c r="E190" s="83" t="str">
        <f t="shared" si="50"/>
        <v/>
      </c>
      <c r="F190" s="45"/>
      <c r="G190" s="45"/>
      <c r="H190" s="45"/>
      <c r="I190" s="46" t="str">
        <f t="shared" si="46"/>
        <v/>
      </c>
      <c r="J190" s="46" t="str">
        <f t="shared" si="47"/>
        <v/>
      </c>
      <c r="K190" s="47" t="str">
        <f t="shared" si="35"/>
        <v/>
      </c>
      <c r="L190" s="47" t="str">
        <f t="shared" si="36"/>
        <v/>
      </c>
      <c r="M190" s="48">
        <f t="shared" si="48"/>
        <v>0</v>
      </c>
      <c r="N190" s="46" t="str">
        <f t="shared" si="37"/>
        <v/>
      </c>
      <c r="O190" s="47" t="str">
        <f t="shared" si="38"/>
        <v/>
      </c>
      <c r="P190" s="47" t="str">
        <f t="shared" si="39"/>
        <v/>
      </c>
      <c r="Q190" s="48">
        <f t="shared" si="49"/>
        <v>0</v>
      </c>
      <c r="R190" s="2"/>
      <c r="AH190" s="57" t="str">
        <f>IF(G190&gt;1,IF($E$10&gt;0,100-(#REF!/(1+(AL190/#REF!)^#REF!)^#REF!+#REF!/(AL190-1))*100,100-(AL190*D$5+D$6)*100),"")</f>
        <v/>
      </c>
      <c r="AI190" s="21" t="str">
        <f t="shared" si="40"/>
        <v/>
      </c>
      <c r="AJ190" s="21" t="str">
        <f t="shared" si="41"/>
        <v/>
      </c>
      <c r="AK190" s="48">
        <f t="shared" si="42"/>
        <v>0</v>
      </c>
      <c r="AL190" s="58" t="str">
        <f t="shared" si="43"/>
        <v/>
      </c>
      <c r="AM190" s="59" t="str">
        <f t="shared" si="44"/>
        <v/>
      </c>
      <c r="AN190" s="59" t="str">
        <f t="shared" si="45"/>
        <v/>
      </c>
      <c r="AO190" s="60"/>
    </row>
    <row r="191" spans="3:41" x14ac:dyDescent="0.25">
      <c r="C191" s="82"/>
      <c r="D191" s="45"/>
      <c r="E191" s="83" t="str">
        <f t="shared" si="50"/>
        <v/>
      </c>
      <c r="F191" s="45"/>
      <c r="G191" s="45"/>
      <c r="H191" s="45"/>
      <c r="I191" s="46" t="str">
        <f t="shared" si="46"/>
        <v/>
      </c>
      <c r="J191" s="46" t="str">
        <f t="shared" si="47"/>
        <v/>
      </c>
      <c r="K191" s="47" t="str">
        <f t="shared" si="35"/>
        <v/>
      </c>
      <c r="L191" s="47" t="str">
        <f t="shared" si="36"/>
        <v/>
      </c>
      <c r="M191" s="48">
        <f t="shared" si="48"/>
        <v>0</v>
      </c>
      <c r="N191" s="46" t="str">
        <f t="shared" si="37"/>
        <v/>
      </c>
      <c r="O191" s="47" t="str">
        <f t="shared" si="38"/>
        <v/>
      </c>
      <c r="P191" s="47" t="str">
        <f t="shared" si="39"/>
        <v/>
      </c>
      <c r="Q191" s="48">
        <f t="shared" si="49"/>
        <v>0</v>
      </c>
      <c r="R191" s="2"/>
      <c r="AH191" s="57" t="str">
        <f>IF(G191&gt;1,IF($E$10&gt;0,100-(#REF!/(1+(AL191/#REF!)^#REF!)^#REF!+#REF!/(AL191-1))*100,100-(AL191*D$5+D$6)*100),"")</f>
        <v/>
      </c>
      <c r="AI191" s="21" t="str">
        <f t="shared" si="40"/>
        <v/>
      </c>
      <c r="AJ191" s="21" t="str">
        <f t="shared" si="41"/>
        <v/>
      </c>
      <c r="AK191" s="48">
        <f t="shared" si="42"/>
        <v>0</v>
      </c>
      <c r="AL191" s="58" t="str">
        <f t="shared" si="43"/>
        <v/>
      </c>
      <c r="AM191" s="59" t="str">
        <f t="shared" si="44"/>
        <v/>
      </c>
      <c r="AN191" s="59" t="str">
        <f t="shared" si="45"/>
        <v/>
      </c>
      <c r="AO191" s="60"/>
    </row>
    <row r="192" spans="3:41" x14ac:dyDescent="0.25">
      <c r="C192" s="82"/>
      <c r="D192" s="45"/>
      <c r="E192" s="83" t="str">
        <f t="shared" si="50"/>
        <v/>
      </c>
      <c r="F192" s="45"/>
      <c r="G192" s="45"/>
      <c r="H192" s="45"/>
      <c r="I192" s="46" t="str">
        <f t="shared" si="46"/>
        <v/>
      </c>
      <c r="J192" s="46" t="str">
        <f t="shared" si="47"/>
        <v/>
      </c>
      <c r="K192" s="47" t="str">
        <f t="shared" si="35"/>
        <v/>
      </c>
      <c r="L192" s="47" t="str">
        <f t="shared" si="36"/>
        <v/>
      </c>
      <c r="M192" s="48">
        <f t="shared" si="48"/>
        <v>0</v>
      </c>
      <c r="N192" s="46" t="str">
        <f t="shared" si="37"/>
        <v/>
      </c>
      <c r="O192" s="47" t="str">
        <f t="shared" si="38"/>
        <v/>
      </c>
      <c r="P192" s="47" t="str">
        <f t="shared" si="39"/>
        <v/>
      </c>
      <c r="Q192" s="48">
        <f t="shared" si="49"/>
        <v>0</v>
      </c>
      <c r="R192" s="2"/>
      <c r="AH192" s="57" t="str">
        <f>IF(G192&gt;1,IF($E$10&gt;0,100-(#REF!/(1+(AL192/#REF!)^#REF!)^#REF!+#REF!/(AL192-1))*100,100-(AL192*D$5+D$6)*100),"")</f>
        <v/>
      </c>
      <c r="AI192" s="21" t="str">
        <f t="shared" si="40"/>
        <v/>
      </c>
      <c r="AJ192" s="21" t="str">
        <f t="shared" si="41"/>
        <v/>
      </c>
      <c r="AK192" s="48">
        <f t="shared" si="42"/>
        <v>0</v>
      </c>
      <c r="AL192" s="58" t="str">
        <f t="shared" si="43"/>
        <v/>
      </c>
      <c r="AM192" s="59" t="str">
        <f t="shared" si="44"/>
        <v/>
      </c>
      <c r="AN192" s="59" t="str">
        <f t="shared" si="45"/>
        <v/>
      </c>
      <c r="AO192" s="60"/>
    </row>
    <row r="193" spans="3:41" x14ac:dyDescent="0.25">
      <c r="C193" s="82"/>
      <c r="D193" s="45"/>
      <c r="E193" s="83" t="str">
        <f t="shared" si="50"/>
        <v/>
      </c>
      <c r="F193" s="45"/>
      <c r="G193" s="45"/>
      <c r="H193" s="45"/>
      <c r="I193" s="46" t="str">
        <f t="shared" si="46"/>
        <v/>
      </c>
      <c r="J193" s="46" t="str">
        <f t="shared" si="47"/>
        <v/>
      </c>
      <c r="K193" s="47" t="str">
        <f t="shared" si="35"/>
        <v/>
      </c>
      <c r="L193" s="47" t="str">
        <f t="shared" si="36"/>
        <v/>
      </c>
      <c r="M193" s="48">
        <f t="shared" si="48"/>
        <v>0</v>
      </c>
      <c r="N193" s="46" t="str">
        <f t="shared" si="37"/>
        <v/>
      </c>
      <c r="O193" s="47" t="str">
        <f t="shared" si="38"/>
        <v/>
      </c>
      <c r="P193" s="47" t="str">
        <f t="shared" si="39"/>
        <v/>
      </c>
      <c r="Q193" s="48">
        <f t="shared" si="49"/>
        <v>0</v>
      </c>
      <c r="R193" s="2"/>
      <c r="AH193" s="57" t="str">
        <f>IF(G193&gt;1,IF($E$10&gt;0,100-(#REF!/(1+(AL193/#REF!)^#REF!)^#REF!+#REF!/(AL193-1))*100,100-(AL193*D$5+D$6)*100),"")</f>
        <v/>
      </c>
      <c r="AI193" s="21" t="str">
        <f t="shared" si="40"/>
        <v/>
      </c>
      <c r="AJ193" s="21" t="str">
        <f t="shared" si="41"/>
        <v/>
      </c>
      <c r="AK193" s="48">
        <f t="shared" si="42"/>
        <v>0</v>
      </c>
      <c r="AL193" s="58" t="str">
        <f t="shared" si="43"/>
        <v/>
      </c>
      <c r="AM193" s="59" t="str">
        <f t="shared" si="44"/>
        <v/>
      </c>
      <c r="AN193" s="59" t="str">
        <f t="shared" si="45"/>
        <v/>
      </c>
      <c r="AO193" s="60"/>
    </row>
    <row r="194" spans="3:41" x14ac:dyDescent="0.25">
      <c r="C194" s="82"/>
      <c r="D194" s="45"/>
      <c r="E194" s="83" t="str">
        <f t="shared" si="50"/>
        <v/>
      </c>
      <c r="F194" s="45"/>
      <c r="G194" s="45"/>
      <c r="H194" s="45"/>
      <c r="I194" s="46" t="str">
        <f t="shared" si="46"/>
        <v/>
      </c>
      <c r="J194" s="46" t="str">
        <f t="shared" si="47"/>
        <v/>
      </c>
      <c r="K194" s="47" t="str">
        <f t="shared" si="35"/>
        <v/>
      </c>
      <c r="L194" s="47" t="str">
        <f t="shared" si="36"/>
        <v/>
      </c>
      <c r="M194" s="48">
        <f t="shared" si="48"/>
        <v>0</v>
      </c>
      <c r="N194" s="46" t="str">
        <f t="shared" si="37"/>
        <v/>
      </c>
      <c r="O194" s="47" t="str">
        <f t="shared" si="38"/>
        <v/>
      </c>
      <c r="P194" s="47" t="str">
        <f t="shared" si="39"/>
        <v/>
      </c>
      <c r="Q194" s="48">
        <f t="shared" si="49"/>
        <v>0</v>
      </c>
      <c r="R194" s="2"/>
      <c r="AH194" s="57" t="str">
        <f>IF(G194&gt;1,IF($E$10&gt;0,100-(#REF!/(1+(AL194/#REF!)^#REF!)^#REF!+#REF!/(AL194-1))*100,100-(AL194*D$5+D$6)*100),"")</f>
        <v/>
      </c>
      <c r="AI194" s="21" t="str">
        <f t="shared" si="40"/>
        <v/>
      </c>
      <c r="AJ194" s="21" t="str">
        <f t="shared" si="41"/>
        <v/>
      </c>
      <c r="AK194" s="48">
        <f t="shared" si="42"/>
        <v>0</v>
      </c>
      <c r="AL194" s="58" t="str">
        <f t="shared" si="43"/>
        <v/>
      </c>
      <c r="AM194" s="59" t="str">
        <f t="shared" si="44"/>
        <v/>
      </c>
      <c r="AN194" s="59" t="str">
        <f t="shared" si="45"/>
        <v/>
      </c>
      <c r="AO194" s="60"/>
    </row>
    <row r="195" spans="3:41" x14ac:dyDescent="0.25">
      <c r="C195" s="82"/>
      <c r="D195" s="45"/>
      <c r="E195" s="83" t="str">
        <f t="shared" si="50"/>
        <v/>
      </c>
      <c r="F195" s="45"/>
      <c r="G195" s="45"/>
      <c r="H195" s="45"/>
      <c r="I195" s="46" t="str">
        <f t="shared" si="46"/>
        <v/>
      </c>
      <c r="J195" s="46" t="str">
        <f t="shared" si="47"/>
        <v/>
      </c>
      <c r="K195" s="47" t="str">
        <f t="shared" si="35"/>
        <v/>
      </c>
      <c r="L195" s="47" t="str">
        <f t="shared" si="36"/>
        <v/>
      </c>
      <c r="M195" s="48">
        <f t="shared" si="48"/>
        <v>0</v>
      </c>
      <c r="N195" s="46" t="str">
        <f t="shared" si="37"/>
        <v/>
      </c>
      <c r="O195" s="47" t="str">
        <f t="shared" si="38"/>
        <v/>
      </c>
      <c r="P195" s="47" t="str">
        <f t="shared" si="39"/>
        <v/>
      </c>
      <c r="Q195" s="48">
        <f t="shared" si="49"/>
        <v>0</v>
      </c>
      <c r="R195" s="2"/>
      <c r="AH195" s="57" t="str">
        <f>IF(G195&gt;1,IF($E$10&gt;0,100-(#REF!/(1+(AL195/#REF!)^#REF!)^#REF!+#REF!/(AL195-1))*100,100-(AL195*D$5+D$6)*100),"")</f>
        <v/>
      </c>
      <c r="AI195" s="21" t="str">
        <f t="shared" si="40"/>
        <v/>
      </c>
      <c r="AJ195" s="21" t="str">
        <f t="shared" si="41"/>
        <v/>
      </c>
      <c r="AK195" s="48">
        <f t="shared" si="42"/>
        <v>0</v>
      </c>
      <c r="AL195" s="58" t="str">
        <f t="shared" si="43"/>
        <v/>
      </c>
      <c r="AM195" s="59" t="str">
        <f t="shared" si="44"/>
        <v/>
      </c>
      <c r="AN195" s="59" t="str">
        <f t="shared" si="45"/>
        <v/>
      </c>
      <c r="AO195" s="60"/>
    </row>
    <row r="196" spans="3:41" x14ac:dyDescent="0.25">
      <c r="C196" s="82"/>
      <c r="D196" s="45"/>
      <c r="E196" s="83" t="str">
        <f t="shared" si="50"/>
        <v/>
      </c>
      <c r="F196" s="45"/>
      <c r="G196" s="45"/>
      <c r="H196" s="45"/>
      <c r="I196" s="46" t="str">
        <f t="shared" si="46"/>
        <v/>
      </c>
      <c r="J196" s="46" t="str">
        <f t="shared" si="47"/>
        <v/>
      </c>
      <c r="K196" s="47" t="str">
        <f t="shared" si="35"/>
        <v/>
      </c>
      <c r="L196" s="47" t="str">
        <f t="shared" si="36"/>
        <v/>
      </c>
      <c r="M196" s="48">
        <f t="shared" si="48"/>
        <v>0</v>
      </c>
      <c r="N196" s="46" t="str">
        <f t="shared" si="37"/>
        <v/>
      </c>
      <c r="O196" s="47" t="str">
        <f t="shared" si="38"/>
        <v/>
      </c>
      <c r="P196" s="47" t="str">
        <f t="shared" si="39"/>
        <v/>
      </c>
      <c r="Q196" s="48">
        <f t="shared" si="49"/>
        <v>0</v>
      </c>
      <c r="R196" s="2"/>
      <c r="AH196" s="57" t="str">
        <f>IF(G196&gt;1,IF($E$10&gt;0,100-(#REF!/(1+(AL196/#REF!)^#REF!)^#REF!+#REF!/(AL196-1))*100,100-(AL196*D$5+D$6)*100),"")</f>
        <v/>
      </c>
      <c r="AI196" s="21" t="str">
        <f t="shared" si="40"/>
        <v/>
      </c>
      <c r="AJ196" s="21" t="str">
        <f t="shared" si="41"/>
        <v/>
      </c>
      <c r="AK196" s="48">
        <f t="shared" si="42"/>
        <v>0</v>
      </c>
      <c r="AL196" s="58" t="str">
        <f t="shared" si="43"/>
        <v/>
      </c>
      <c r="AM196" s="59" t="str">
        <f t="shared" si="44"/>
        <v/>
      </c>
      <c r="AN196" s="59" t="str">
        <f t="shared" si="45"/>
        <v/>
      </c>
      <c r="AO196" s="60"/>
    </row>
    <row r="197" spans="3:41" x14ac:dyDescent="0.25">
      <c r="C197" s="82"/>
      <c r="D197" s="45"/>
      <c r="E197" s="83" t="str">
        <f t="shared" si="50"/>
        <v/>
      </c>
      <c r="F197" s="45"/>
      <c r="G197" s="45"/>
      <c r="H197" s="45"/>
      <c r="I197" s="46" t="str">
        <f t="shared" si="46"/>
        <v/>
      </c>
      <c r="J197" s="46" t="str">
        <f t="shared" si="47"/>
        <v/>
      </c>
      <c r="K197" s="47" t="str">
        <f t="shared" si="35"/>
        <v/>
      </c>
      <c r="L197" s="47" t="str">
        <f t="shared" si="36"/>
        <v/>
      </c>
      <c r="M197" s="48">
        <f t="shared" si="48"/>
        <v>0</v>
      </c>
      <c r="N197" s="46" t="str">
        <f t="shared" si="37"/>
        <v/>
      </c>
      <c r="O197" s="47" t="str">
        <f t="shared" si="38"/>
        <v/>
      </c>
      <c r="P197" s="47" t="str">
        <f t="shared" si="39"/>
        <v/>
      </c>
      <c r="Q197" s="48">
        <f t="shared" si="49"/>
        <v>0</v>
      </c>
      <c r="R197" s="2"/>
      <c r="AH197" s="57" t="str">
        <f>IF(G197&gt;1,IF($E$10&gt;0,100-(#REF!/(1+(AL197/#REF!)^#REF!)^#REF!+#REF!/(AL197-1))*100,100-(AL197*D$5+D$6)*100),"")</f>
        <v/>
      </c>
      <c r="AI197" s="21" t="str">
        <f t="shared" si="40"/>
        <v/>
      </c>
      <c r="AJ197" s="21" t="str">
        <f t="shared" si="41"/>
        <v/>
      </c>
      <c r="AK197" s="48">
        <f t="shared" si="42"/>
        <v>0</v>
      </c>
      <c r="AL197" s="58" t="str">
        <f t="shared" si="43"/>
        <v/>
      </c>
      <c r="AM197" s="59" t="str">
        <f t="shared" si="44"/>
        <v/>
      </c>
      <c r="AN197" s="59" t="str">
        <f t="shared" si="45"/>
        <v/>
      </c>
      <c r="AO197" s="60"/>
    </row>
    <row r="198" spans="3:41" x14ac:dyDescent="0.25">
      <c r="C198" s="82"/>
      <c r="D198" s="45"/>
      <c r="E198" s="83" t="str">
        <f t="shared" si="50"/>
        <v/>
      </c>
      <c r="F198" s="45"/>
      <c r="G198" s="45"/>
      <c r="H198" s="45"/>
      <c r="I198" s="46" t="str">
        <f t="shared" si="46"/>
        <v/>
      </c>
      <c r="J198" s="46" t="str">
        <f t="shared" si="47"/>
        <v/>
      </c>
      <c r="K198" s="47" t="str">
        <f t="shared" si="35"/>
        <v/>
      </c>
      <c r="L198" s="47" t="str">
        <f t="shared" si="36"/>
        <v/>
      </c>
      <c r="M198" s="48">
        <f t="shared" si="48"/>
        <v>0</v>
      </c>
      <c r="N198" s="46" t="str">
        <f t="shared" si="37"/>
        <v/>
      </c>
      <c r="O198" s="47" t="str">
        <f t="shared" si="38"/>
        <v/>
      </c>
      <c r="P198" s="47" t="str">
        <f t="shared" si="39"/>
        <v/>
      </c>
      <c r="Q198" s="48">
        <f t="shared" si="49"/>
        <v>0</v>
      </c>
      <c r="R198" s="2"/>
      <c r="AH198" s="57" t="str">
        <f>IF(G198&gt;1,IF($E$10&gt;0,100-(#REF!/(1+(AL198/#REF!)^#REF!)^#REF!+#REF!/(AL198-1))*100,100-(AL198*D$5+D$6)*100),"")</f>
        <v/>
      </c>
      <c r="AI198" s="21" t="str">
        <f t="shared" si="40"/>
        <v/>
      </c>
      <c r="AJ198" s="21" t="str">
        <f t="shared" si="41"/>
        <v/>
      </c>
      <c r="AK198" s="48">
        <f t="shared" si="42"/>
        <v>0</v>
      </c>
      <c r="AL198" s="58" t="str">
        <f t="shared" si="43"/>
        <v/>
      </c>
      <c r="AM198" s="59" t="str">
        <f t="shared" si="44"/>
        <v/>
      </c>
      <c r="AN198" s="59" t="str">
        <f t="shared" si="45"/>
        <v/>
      </c>
      <c r="AO198" s="60"/>
    </row>
    <row r="199" spans="3:41" x14ac:dyDescent="0.25">
      <c r="C199" s="82"/>
      <c r="D199" s="45"/>
      <c r="E199" s="83" t="str">
        <f t="shared" si="50"/>
        <v/>
      </c>
      <c r="F199" s="45"/>
      <c r="G199" s="45"/>
      <c r="H199" s="45"/>
      <c r="I199" s="46" t="str">
        <f t="shared" si="46"/>
        <v/>
      </c>
      <c r="J199" s="46" t="str">
        <f t="shared" si="47"/>
        <v/>
      </c>
      <c r="K199" s="47" t="str">
        <f t="shared" ref="K199:K220" si="51">IF(G199&gt;1,I199-J199,"")</f>
        <v/>
      </c>
      <c r="L199" s="47" t="str">
        <f t="shared" ref="L199:L220" si="52">IF(G199&gt;1,ABS(K199),"")</f>
        <v/>
      </c>
      <c r="M199" s="48">
        <f t="shared" si="48"/>
        <v>0</v>
      </c>
      <c r="N199" s="46" t="str">
        <f t="shared" ref="N199:N220" si="53">IF(G199&gt;1,J199+$K$5,"")</f>
        <v/>
      </c>
      <c r="O199" s="47" t="str">
        <f t="shared" ref="O199:O220" si="54">IF(G199&gt;1,I199-N199,"")</f>
        <v/>
      </c>
      <c r="P199" s="47" t="str">
        <f t="shared" ref="P199:P220" si="55">IF(G199&gt;1,ABS(O199),"")</f>
        <v/>
      </c>
      <c r="Q199" s="48">
        <f t="shared" si="49"/>
        <v>0</v>
      </c>
      <c r="R199" s="2"/>
      <c r="AH199" s="57" t="str">
        <f>IF(G199&gt;1,IF($E$10&gt;0,100-(#REF!/(1+(AL199/#REF!)^#REF!)^#REF!+#REF!/(AL199-1))*100,100-(AL199*D$5+D$6)*100),"")</f>
        <v/>
      </c>
      <c r="AI199" s="21" t="str">
        <f t="shared" ref="AI199:AI220" si="56">IF(G199&gt;1,I199-AH199,"")</f>
        <v/>
      </c>
      <c r="AJ199" s="21" t="str">
        <f t="shared" ref="AJ199:AJ220" si="57">IF(G199&gt;1,ABS(AI199),"")</f>
        <v/>
      </c>
      <c r="AK199" s="48">
        <f t="shared" ref="AK199:AK220" si="58">IF($G199&gt;1.2,IF(AJ199&gt;1.2,1,0),0)</f>
        <v>0</v>
      </c>
      <c r="AL199" s="58" t="str">
        <f t="shared" ref="AL199:AL220" si="59">IF(G199&gt;0,G199+AN199,"")</f>
        <v/>
      </c>
      <c r="AM199" s="59" t="str">
        <f t="shared" ref="AM199:AM220" si="60">IF(G199&gt;0,$AM$5,"")</f>
        <v/>
      </c>
      <c r="AN199" s="59" t="str">
        <f t="shared" ref="AN199:AN220" si="61">IF(G199&gt;0,$AN$5,"")</f>
        <v/>
      </c>
      <c r="AO199" s="60"/>
    </row>
    <row r="200" spans="3:41" x14ac:dyDescent="0.25">
      <c r="C200" s="82"/>
      <c r="D200" s="45"/>
      <c r="E200" s="83" t="str">
        <f t="shared" si="50"/>
        <v/>
      </c>
      <c r="F200" s="45"/>
      <c r="G200" s="45"/>
      <c r="H200" s="45"/>
      <c r="I200" s="46" t="str">
        <f t="shared" ref="I200:I220" si="62">IF(G200&gt;1,100-H200,"")</f>
        <v/>
      </c>
      <c r="J200" s="46" t="str">
        <f t="shared" ref="J200:J220" si="63">IF(G200&gt;1,100-(G200*D$5+D$6),"")</f>
        <v/>
      </c>
      <c r="K200" s="47" t="str">
        <f t="shared" si="51"/>
        <v/>
      </c>
      <c r="L200" s="47" t="str">
        <f t="shared" si="52"/>
        <v/>
      </c>
      <c r="M200" s="48">
        <f t="shared" ref="M200:M220" si="64">IF($G200&gt;1.2,IF(L200&gt;1.2,1,0),0)</f>
        <v>0</v>
      </c>
      <c r="N200" s="46" t="str">
        <f t="shared" si="53"/>
        <v/>
      </c>
      <c r="O200" s="47" t="str">
        <f t="shared" si="54"/>
        <v/>
      </c>
      <c r="P200" s="47" t="str">
        <f t="shared" si="55"/>
        <v/>
      </c>
      <c r="Q200" s="48">
        <f t="shared" ref="Q200:Q220" si="65">IF($G200&gt;1.2,IF(P200&gt;1.2,1,0),0)</f>
        <v>0</v>
      </c>
      <c r="R200" s="2"/>
      <c r="AH200" s="57" t="str">
        <f>IF(G200&gt;1,IF($E$10&gt;0,100-(#REF!/(1+(AL200/#REF!)^#REF!)^#REF!+#REF!/(AL200-1))*100,100-(AL200*D$5+D$6)*100),"")</f>
        <v/>
      </c>
      <c r="AI200" s="21" t="str">
        <f t="shared" si="56"/>
        <v/>
      </c>
      <c r="AJ200" s="21" t="str">
        <f t="shared" si="57"/>
        <v/>
      </c>
      <c r="AK200" s="48">
        <f t="shared" si="58"/>
        <v>0</v>
      </c>
      <c r="AL200" s="58" t="str">
        <f t="shared" si="59"/>
        <v/>
      </c>
      <c r="AM200" s="59" t="str">
        <f t="shared" si="60"/>
        <v/>
      </c>
      <c r="AN200" s="59" t="str">
        <f t="shared" si="61"/>
        <v/>
      </c>
      <c r="AO200" s="60"/>
    </row>
    <row r="201" spans="3:41" x14ac:dyDescent="0.25">
      <c r="C201" s="82"/>
      <c r="D201" s="45"/>
      <c r="E201" s="83" t="str">
        <f t="shared" si="50"/>
        <v/>
      </c>
      <c r="F201" s="45"/>
      <c r="G201" s="45"/>
      <c r="H201" s="45"/>
      <c r="I201" s="46" t="str">
        <f t="shared" si="62"/>
        <v/>
      </c>
      <c r="J201" s="46" t="str">
        <f t="shared" si="63"/>
        <v/>
      </c>
      <c r="K201" s="47" t="str">
        <f t="shared" si="51"/>
        <v/>
      </c>
      <c r="L201" s="47" t="str">
        <f t="shared" si="52"/>
        <v/>
      </c>
      <c r="M201" s="48">
        <f t="shared" si="64"/>
        <v>0</v>
      </c>
      <c r="N201" s="46" t="str">
        <f t="shared" si="53"/>
        <v/>
      </c>
      <c r="O201" s="47" t="str">
        <f t="shared" si="54"/>
        <v/>
      </c>
      <c r="P201" s="47" t="str">
        <f t="shared" si="55"/>
        <v/>
      </c>
      <c r="Q201" s="48">
        <f t="shared" si="65"/>
        <v>0</v>
      </c>
      <c r="R201" s="2"/>
      <c r="AH201" s="57" t="str">
        <f>IF(G201&gt;1,IF($E$10&gt;0,100-(#REF!/(1+(AL201/#REF!)^#REF!)^#REF!+#REF!/(AL201-1))*100,100-(AL201*D$5+D$6)*100),"")</f>
        <v/>
      </c>
      <c r="AI201" s="21" t="str">
        <f t="shared" si="56"/>
        <v/>
      </c>
      <c r="AJ201" s="21" t="str">
        <f t="shared" si="57"/>
        <v/>
      </c>
      <c r="AK201" s="48">
        <f t="shared" si="58"/>
        <v>0</v>
      </c>
      <c r="AL201" s="58" t="str">
        <f t="shared" si="59"/>
        <v/>
      </c>
      <c r="AM201" s="59" t="str">
        <f t="shared" si="60"/>
        <v/>
      </c>
      <c r="AN201" s="59" t="str">
        <f t="shared" si="61"/>
        <v/>
      </c>
      <c r="AO201" s="60"/>
    </row>
    <row r="202" spans="3:41" x14ac:dyDescent="0.25">
      <c r="C202" s="82"/>
      <c r="D202" s="45"/>
      <c r="E202" s="83" t="str">
        <f t="shared" si="50"/>
        <v/>
      </c>
      <c r="F202" s="45"/>
      <c r="G202" s="45"/>
      <c r="H202" s="45"/>
      <c r="I202" s="46" t="str">
        <f t="shared" si="62"/>
        <v/>
      </c>
      <c r="J202" s="46" t="str">
        <f t="shared" si="63"/>
        <v/>
      </c>
      <c r="K202" s="47" t="str">
        <f t="shared" si="51"/>
        <v/>
      </c>
      <c r="L202" s="47" t="str">
        <f t="shared" si="52"/>
        <v/>
      </c>
      <c r="M202" s="48">
        <f t="shared" si="64"/>
        <v>0</v>
      </c>
      <c r="N202" s="46" t="str">
        <f t="shared" si="53"/>
        <v/>
      </c>
      <c r="O202" s="47" t="str">
        <f t="shared" si="54"/>
        <v/>
      </c>
      <c r="P202" s="47" t="str">
        <f t="shared" si="55"/>
        <v/>
      </c>
      <c r="Q202" s="48">
        <f t="shared" si="65"/>
        <v>0</v>
      </c>
      <c r="R202" s="2"/>
      <c r="AH202" s="57" t="str">
        <f>IF(G202&gt;1,IF($E$10&gt;0,100-(#REF!/(1+(AL202/#REF!)^#REF!)^#REF!+#REF!/(AL202-1))*100,100-(AL202*D$5+D$6)*100),"")</f>
        <v/>
      </c>
      <c r="AI202" s="21" t="str">
        <f t="shared" si="56"/>
        <v/>
      </c>
      <c r="AJ202" s="21" t="str">
        <f t="shared" si="57"/>
        <v/>
      </c>
      <c r="AK202" s="48">
        <f t="shared" si="58"/>
        <v>0</v>
      </c>
      <c r="AL202" s="58" t="str">
        <f t="shared" si="59"/>
        <v/>
      </c>
      <c r="AM202" s="59" t="str">
        <f t="shared" si="60"/>
        <v/>
      </c>
      <c r="AN202" s="59" t="str">
        <f t="shared" si="61"/>
        <v/>
      </c>
      <c r="AO202" s="60"/>
    </row>
    <row r="203" spans="3:41" x14ac:dyDescent="0.25">
      <c r="C203" s="82"/>
      <c r="D203" s="45"/>
      <c r="E203" s="83" t="str">
        <f t="shared" si="50"/>
        <v/>
      </c>
      <c r="F203" s="45"/>
      <c r="G203" s="45"/>
      <c r="H203" s="45"/>
      <c r="I203" s="46" t="str">
        <f t="shared" si="62"/>
        <v/>
      </c>
      <c r="J203" s="46" t="str">
        <f t="shared" si="63"/>
        <v/>
      </c>
      <c r="K203" s="47" t="str">
        <f t="shared" si="51"/>
        <v/>
      </c>
      <c r="L203" s="47" t="str">
        <f t="shared" si="52"/>
        <v/>
      </c>
      <c r="M203" s="48">
        <f t="shared" si="64"/>
        <v>0</v>
      </c>
      <c r="N203" s="46" t="str">
        <f t="shared" si="53"/>
        <v/>
      </c>
      <c r="O203" s="47" t="str">
        <f t="shared" si="54"/>
        <v/>
      </c>
      <c r="P203" s="47" t="str">
        <f t="shared" si="55"/>
        <v/>
      </c>
      <c r="Q203" s="48">
        <f t="shared" si="65"/>
        <v>0</v>
      </c>
      <c r="R203" s="2"/>
      <c r="AH203" s="57" t="str">
        <f>IF(G203&gt;1,IF($E$10&gt;0,100-(#REF!/(1+(AL203/#REF!)^#REF!)^#REF!+#REF!/(AL203-1))*100,100-(AL203*D$5+D$6)*100),"")</f>
        <v/>
      </c>
      <c r="AI203" s="21" t="str">
        <f t="shared" si="56"/>
        <v/>
      </c>
      <c r="AJ203" s="21" t="str">
        <f t="shared" si="57"/>
        <v/>
      </c>
      <c r="AK203" s="48">
        <f t="shared" si="58"/>
        <v>0</v>
      </c>
      <c r="AL203" s="58" t="str">
        <f t="shared" si="59"/>
        <v/>
      </c>
      <c r="AM203" s="59" t="str">
        <f t="shared" si="60"/>
        <v/>
      </c>
      <c r="AN203" s="59" t="str">
        <f t="shared" si="61"/>
        <v/>
      </c>
      <c r="AO203" s="60"/>
    </row>
    <row r="204" spans="3:41" x14ac:dyDescent="0.25">
      <c r="C204" s="82"/>
      <c r="D204" s="45"/>
      <c r="E204" s="83" t="str">
        <f t="shared" si="50"/>
        <v/>
      </c>
      <c r="F204" s="45"/>
      <c r="G204" s="45"/>
      <c r="H204" s="45"/>
      <c r="I204" s="46" t="str">
        <f t="shared" si="62"/>
        <v/>
      </c>
      <c r="J204" s="46" t="str">
        <f t="shared" si="63"/>
        <v/>
      </c>
      <c r="K204" s="47" t="str">
        <f t="shared" si="51"/>
        <v/>
      </c>
      <c r="L204" s="47" t="str">
        <f t="shared" si="52"/>
        <v/>
      </c>
      <c r="M204" s="48">
        <f t="shared" si="64"/>
        <v>0</v>
      </c>
      <c r="N204" s="46" t="str">
        <f t="shared" si="53"/>
        <v/>
      </c>
      <c r="O204" s="47" t="str">
        <f t="shared" si="54"/>
        <v/>
      </c>
      <c r="P204" s="47" t="str">
        <f t="shared" si="55"/>
        <v/>
      </c>
      <c r="Q204" s="48">
        <f t="shared" si="65"/>
        <v>0</v>
      </c>
      <c r="R204" s="2"/>
      <c r="AH204" s="57" t="str">
        <f>IF(G204&gt;1,IF($E$10&gt;0,100-(#REF!/(1+(AL204/#REF!)^#REF!)^#REF!+#REF!/(AL204-1))*100,100-(AL204*D$5+D$6)*100),"")</f>
        <v/>
      </c>
      <c r="AI204" s="21" t="str">
        <f t="shared" si="56"/>
        <v/>
      </c>
      <c r="AJ204" s="21" t="str">
        <f t="shared" si="57"/>
        <v/>
      </c>
      <c r="AK204" s="48">
        <f t="shared" si="58"/>
        <v>0</v>
      </c>
      <c r="AL204" s="58" t="str">
        <f t="shared" si="59"/>
        <v/>
      </c>
      <c r="AM204" s="59" t="str">
        <f t="shared" si="60"/>
        <v/>
      </c>
      <c r="AN204" s="59" t="str">
        <f t="shared" si="61"/>
        <v/>
      </c>
      <c r="AO204" s="60"/>
    </row>
    <row r="205" spans="3:41" x14ac:dyDescent="0.25">
      <c r="C205" s="82"/>
      <c r="D205" s="45"/>
      <c r="E205" s="83" t="str">
        <f t="shared" si="50"/>
        <v/>
      </c>
      <c r="F205" s="45"/>
      <c r="G205" s="45"/>
      <c r="H205" s="45"/>
      <c r="I205" s="46" t="str">
        <f t="shared" si="62"/>
        <v/>
      </c>
      <c r="J205" s="46" t="str">
        <f t="shared" si="63"/>
        <v/>
      </c>
      <c r="K205" s="47" t="str">
        <f t="shared" si="51"/>
        <v/>
      </c>
      <c r="L205" s="47" t="str">
        <f t="shared" si="52"/>
        <v/>
      </c>
      <c r="M205" s="48">
        <f t="shared" si="64"/>
        <v>0</v>
      </c>
      <c r="N205" s="46" t="str">
        <f t="shared" si="53"/>
        <v/>
      </c>
      <c r="O205" s="47" t="str">
        <f t="shared" si="54"/>
        <v/>
      </c>
      <c r="P205" s="47" t="str">
        <f t="shared" si="55"/>
        <v/>
      </c>
      <c r="Q205" s="48">
        <f t="shared" si="65"/>
        <v>0</v>
      </c>
      <c r="R205" s="2"/>
      <c r="AH205" s="57" t="str">
        <f>IF(G205&gt;1,IF($E$10&gt;0,100-(#REF!/(1+(AL205/#REF!)^#REF!)^#REF!+#REF!/(AL205-1))*100,100-(AL205*D$5+D$6)*100),"")</f>
        <v/>
      </c>
      <c r="AI205" s="21" t="str">
        <f t="shared" si="56"/>
        <v/>
      </c>
      <c r="AJ205" s="21" t="str">
        <f t="shared" si="57"/>
        <v/>
      </c>
      <c r="AK205" s="48">
        <f t="shared" si="58"/>
        <v>0</v>
      </c>
      <c r="AL205" s="58" t="str">
        <f t="shared" si="59"/>
        <v/>
      </c>
      <c r="AM205" s="59" t="str">
        <f t="shared" si="60"/>
        <v/>
      </c>
      <c r="AN205" s="59" t="str">
        <f t="shared" si="61"/>
        <v/>
      </c>
      <c r="AO205" s="60"/>
    </row>
    <row r="206" spans="3:41" x14ac:dyDescent="0.25">
      <c r="C206" s="82"/>
      <c r="D206" s="45"/>
      <c r="E206" s="83" t="str">
        <f t="shared" si="50"/>
        <v/>
      </c>
      <c r="F206" s="45"/>
      <c r="G206" s="45"/>
      <c r="H206" s="45"/>
      <c r="I206" s="46" t="str">
        <f t="shared" si="62"/>
        <v/>
      </c>
      <c r="J206" s="46" t="str">
        <f t="shared" si="63"/>
        <v/>
      </c>
      <c r="K206" s="47" t="str">
        <f t="shared" si="51"/>
        <v/>
      </c>
      <c r="L206" s="47" t="str">
        <f t="shared" si="52"/>
        <v/>
      </c>
      <c r="M206" s="48">
        <f t="shared" si="64"/>
        <v>0</v>
      </c>
      <c r="N206" s="46" t="str">
        <f t="shared" si="53"/>
        <v/>
      </c>
      <c r="O206" s="47" t="str">
        <f t="shared" si="54"/>
        <v/>
      </c>
      <c r="P206" s="47" t="str">
        <f t="shared" si="55"/>
        <v/>
      </c>
      <c r="Q206" s="48">
        <f t="shared" si="65"/>
        <v>0</v>
      </c>
      <c r="R206" s="2"/>
      <c r="AH206" s="57" t="str">
        <f>IF(G206&gt;1,IF($E$10&gt;0,100-(#REF!/(1+(AL206/#REF!)^#REF!)^#REF!+#REF!/(AL206-1))*100,100-(AL206*D$5+D$6)*100),"")</f>
        <v/>
      </c>
      <c r="AI206" s="21" t="str">
        <f t="shared" si="56"/>
        <v/>
      </c>
      <c r="AJ206" s="21" t="str">
        <f t="shared" si="57"/>
        <v/>
      </c>
      <c r="AK206" s="48">
        <f t="shared" si="58"/>
        <v>0</v>
      </c>
      <c r="AL206" s="58" t="str">
        <f t="shared" si="59"/>
        <v/>
      </c>
      <c r="AM206" s="59" t="str">
        <f t="shared" si="60"/>
        <v/>
      </c>
      <c r="AN206" s="59" t="str">
        <f t="shared" si="61"/>
        <v/>
      </c>
      <c r="AO206" s="60"/>
    </row>
    <row r="207" spans="3:41" x14ac:dyDescent="0.25">
      <c r="C207" s="82"/>
      <c r="D207" s="45"/>
      <c r="E207" s="83" t="str">
        <f t="shared" si="50"/>
        <v/>
      </c>
      <c r="F207" s="45"/>
      <c r="G207" s="45"/>
      <c r="H207" s="45"/>
      <c r="I207" s="46" t="str">
        <f t="shared" si="62"/>
        <v/>
      </c>
      <c r="J207" s="46" t="str">
        <f t="shared" si="63"/>
        <v/>
      </c>
      <c r="K207" s="47" t="str">
        <f t="shared" si="51"/>
        <v/>
      </c>
      <c r="L207" s="47" t="str">
        <f t="shared" si="52"/>
        <v/>
      </c>
      <c r="M207" s="48">
        <f t="shared" si="64"/>
        <v>0</v>
      </c>
      <c r="N207" s="46" t="str">
        <f t="shared" si="53"/>
        <v/>
      </c>
      <c r="O207" s="47" t="str">
        <f t="shared" si="54"/>
        <v/>
      </c>
      <c r="P207" s="47" t="str">
        <f t="shared" si="55"/>
        <v/>
      </c>
      <c r="Q207" s="48">
        <f t="shared" si="65"/>
        <v>0</v>
      </c>
      <c r="R207" s="2"/>
      <c r="AH207" s="57" t="str">
        <f>IF(G207&gt;1,IF($E$10&gt;0,100-(#REF!/(1+(AL207/#REF!)^#REF!)^#REF!+#REF!/(AL207-1))*100,100-(AL207*D$5+D$6)*100),"")</f>
        <v/>
      </c>
      <c r="AI207" s="21" t="str">
        <f t="shared" si="56"/>
        <v/>
      </c>
      <c r="AJ207" s="21" t="str">
        <f t="shared" si="57"/>
        <v/>
      </c>
      <c r="AK207" s="48">
        <f t="shared" si="58"/>
        <v>0</v>
      </c>
      <c r="AL207" s="58" t="str">
        <f t="shared" si="59"/>
        <v/>
      </c>
      <c r="AM207" s="59" t="str">
        <f t="shared" si="60"/>
        <v/>
      </c>
      <c r="AN207" s="59" t="str">
        <f t="shared" si="61"/>
        <v/>
      </c>
      <c r="AO207" s="60"/>
    </row>
    <row r="208" spans="3:41" x14ac:dyDescent="0.25">
      <c r="C208" s="82"/>
      <c r="D208" s="45"/>
      <c r="E208" s="83" t="str">
        <f t="shared" si="50"/>
        <v/>
      </c>
      <c r="F208" s="45"/>
      <c r="G208" s="45"/>
      <c r="H208" s="45"/>
      <c r="I208" s="46" t="str">
        <f t="shared" si="62"/>
        <v/>
      </c>
      <c r="J208" s="46" t="str">
        <f t="shared" si="63"/>
        <v/>
      </c>
      <c r="K208" s="47" t="str">
        <f t="shared" si="51"/>
        <v/>
      </c>
      <c r="L208" s="47" t="str">
        <f t="shared" si="52"/>
        <v/>
      </c>
      <c r="M208" s="48">
        <f t="shared" si="64"/>
        <v>0</v>
      </c>
      <c r="N208" s="46" t="str">
        <f t="shared" si="53"/>
        <v/>
      </c>
      <c r="O208" s="47" t="str">
        <f t="shared" si="54"/>
        <v/>
      </c>
      <c r="P208" s="47" t="str">
        <f t="shared" si="55"/>
        <v/>
      </c>
      <c r="Q208" s="48">
        <f t="shared" si="65"/>
        <v>0</v>
      </c>
      <c r="R208" s="2"/>
      <c r="AH208" s="57" t="str">
        <f>IF(G208&gt;1,IF($E$10&gt;0,100-(#REF!/(1+(AL208/#REF!)^#REF!)^#REF!+#REF!/(AL208-1))*100,100-(AL208*D$5+D$6)*100),"")</f>
        <v/>
      </c>
      <c r="AI208" s="21" t="str">
        <f t="shared" si="56"/>
        <v/>
      </c>
      <c r="AJ208" s="21" t="str">
        <f t="shared" si="57"/>
        <v/>
      </c>
      <c r="AK208" s="48">
        <f t="shared" si="58"/>
        <v>0</v>
      </c>
      <c r="AL208" s="58" t="str">
        <f t="shared" si="59"/>
        <v/>
      </c>
      <c r="AM208" s="59" t="str">
        <f t="shared" si="60"/>
        <v/>
      </c>
      <c r="AN208" s="59" t="str">
        <f t="shared" si="61"/>
        <v/>
      </c>
      <c r="AO208" s="60"/>
    </row>
    <row r="209" spans="3:41" x14ac:dyDescent="0.25">
      <c r="C209" s="82"/>
      <c r="D209" s="45"/>
      <c r="E209" s="83" t="str">
        <f t="shared" si="50"/>
        <v/>
      </c>
      <c r="F209" s="45"/>
      <c r="G209" s="45"/>
      <c r="H209" s="45"/>
      <c r="I209" s="46" t="str">
        <f t="shared" si="62"/>
        <v/>
      </c>
      <c r="J209" s="46" t="str">
        <f t="shared" si="63"/>
        <v/>
      </c>
      <c r="K209" s="47" t="str">
        <f t="shared" si="51"/>
        <v/>
      </c>
      <c r="L209" s="47" t="str">
        <f t="shared" si="52"/>
        <v/>
      </c>
      <c r="M209" s="48">
        <f t="shared" si="64"/>
        <v>0</v>
      </c>
      <c r="N209" s="46" t="str">
        <f t="shared" si="53"/>
        <v/>
      </c>
      <c r="O209" s="47" t="str">
        <f t="shared" si="54"/>
        <v/>
      </c>
      <c r="P209" s="47" t="str">
        <f t="shared" si="55"/>
        <v/>
      </c>
      <c r="Q209" s="48">
        <f t="shared" si="65"/>
        <v>0</v>
      </c>
      <c r="R209" s="2"/>
      <c r="AH209" s="57" t="str">
        <f>IF(G209&gt;1,IF($E$10&gt;0,100-(#REF!/(1+(AL209/#REF!)^#REF!)^#REF!+#REF!/(AL209-1))*100,100-(AL209*D$5+D$6)*100),"")</f>
        <v/>
      </c>
      <c r="AI209" s="21" t="str">
        <f t="shared" si="56"/>
        <v/>
      </c>
      <c r="AJ209" s="21" t="str">
        <f t="shared" si="57"/>
        <v/>
      </c>
      <c r="AK209" s="48">
        <f t="shared" si="58"/>
        <v>0</v>
      </c>
      <c r="AL209" s="58" t="str">
        <f t="shared" si="59"/>
        <v/>
      </c>
      <c r="AM209" s="59" t="str">
        <f t="shared" si="60"/>
        <v/>
      </c>
      <c r="AN209" s="59" t="str">
        <f t="shared" si="61"/>
        <v/>
      </c>
      <c r="AO209" s="60"/>
    </row>
    <row r="210" spans="3:41" x14ac:dyDescent="0.25">
      <c r="C210" s="82"/>
      <c r="D210" s="45"/>
      <c r="E210" s="83" t="str">
        <f t="shared" si="50"/>
        <v/>
      </c>
      <c r="F210" s="45"/>
      <c r="G210" s="45"/>
      <c r="H210" s="45"/>
      <c r="I210" s="46" t="str">
        <f t="shared" si="62"/>
        <v/>
      </c>
      <c r="J210" s="46" t="str">
        <f t="shared" si="63"/>
        <v/>
      </c>
      <c r="K210" s="47" t="str">
        <f t="shared" si="51"/>
        <v/>
      </c>
      <c r="L210" s="47" t="str">
        <f t="shared" si="52"/>
        <v/>
      </c>
      <c r="M210" s="48">
        <f t="shared" si="64"/>
        <v>0</v>
      </c>
      <c r="N210" s="46" t="str">
        <f t="shared" si="53"/>
        <v/>
      </c>
      <c r="O210" s="47" t="str">
        <f t="shared" si="54"/>
        <v/>
      </c>
      <c r="P210" s="47" t="str">
        <f t="shared" si="55"/>
        <v/>
      </c>
      <c r="Q210" s="48">
        <f t="shared" si="65"/>
        <v>0</v>
      </c>
      <c r="R210" s="2"/>
      <c r="AH210" s="57" t="str">
        <f>IF(G210&gt;1,IF($E$10&gt;0,100-(#REF!/(1+(AL210/#REF!)^#REF!)^#REF!+#REF!/(AL210-1))*100,100-(AL210*D$5+D$6)*100),"")</f>
        <v/>
      </c>
      <c r="AI210" s="21" t="str">
        <f t="shared" si="56"/>
        <v/>
      </c>
      <c r="AJ210" s="21" t="str">
        <f t="shared" si="57"/>
        <v/>
      </c>
      <c r="AK210" s="48">
        <f t="shared" si="58"/>
        <v>0</v>
      </c>
      <c r="AL210" s="58" t="str">
        <f t="shared" si="59"/>
        <v/>
      </c>
      <c r="AM210" s="59" t="str">
        <f t="shared" si="60"/>
        <v/>
      </c>
      <c r="AN210" s="59" t="str">
        <f t="shared" si="61"/>
        <v/>
      </c>
      <c r="AO210" s="60"/>
    </row>
    <row r="211" spans="3:41" x14ac:dyDescent="0.25">
      <c r="C211" s="82"/>
      <c r="D211" s="45"/>
      <c r="E211" s="83" t="str">
        <f t="shared" si="50"/>
        <v/>
      </c>
      <c r="F211" s="45"/>
      <c r="G211" s="45"/>
      <c r="H211" s="45"/>
      <c r="I211" s="46" t="str">
        <f t="shared" si="62"/>
        <v/>
      </c>
      <c r="J211" s="46" t="str">
        <f t="shared" si="63"/>
        <v/>
      </c>
      <c r="K211" s="47" t="str">
        <f t="shared" si="51"/>
        <v/>
      </c>
      <c r="L211" s="47" t="str">
        <f t="shared" si="52"/>
        <v/>
      </c>
      <c r="M211" s="48">
        <f t="shared" si="64"/>
        <v>0</v>
      </c>
      <c r="N211" s="46" t="str">
        <f t="shared" si="53"/>
        <v/>
      </c>
      <c r="O211" s="47" t="str">
        <f t="shared" si="54"/>
        <v/>
      </c>
      <c r="P211" s="47" t="str">
        <f t="shared" si="55"/>
        <v/>
      </c>
      <c r="Q211" s="48">
        <f t="shared" si="65"/>
        <v>0</v>
      </c>
      <c r="R211" s="2"/>
      <c r="AH211" s="57" t="str">
        <f>IF(G211&gt;1,IF($E$10&gt;0,100-(#REF!/(1+(AL211/#REF!)^#REF!)^#REF!+#REF!/(AL211-1))*100,100-(AL211*D$5+D$6)*100),"")</f>
        <v/>
      </c>
      <c r="AI211" s="21" t="str">
        <f t="shared" si="56"/>
        <v/>
      </c>
      <c r="AJ211" s="21" t="str">
        <f t="shared" si="57"/>
        <v/>
      </c>
      <c r="AK211" s="48">
        <f t="shared" si="58"/>
        <v>0</v>
      </c>
      <c r="AL211" s="58" t="str">
        <f t="shared" si="59"/>
        <v/>
      </c>
      <c r="AM211" s="59" t="str">
        <f t="shared" si="60"/>
        <v/>
      </c>
      <c r="AN211" s="59" t="str">
        <f t="shared" si="61"/>
        <v/>
      </c>
      <c r="AO211" s="60"/>
    </row>
    <row r="212" spans="3:41" x14ac:dyDescent="0.25">
      <c r="C212" s="82"/>
      <c r="D212" s="45"/>
      <c r="E212" s="83" t="str">
        <f t="shared" si="50"/>
        <v/>
      </c>
      <c r="F212" s="45"/>
      <c r="G212" s="45"/>
      <c r="H212" s="45"/>
      <c r="I212" s="46" t="str">
        <f t="shared" si="62"/>
        <v/>
      </c>
      <c r="J212" s="46" t="str">
        <f t="shared" si="63"/>
        <v/>
      </c>
      <c r="K212" s="47" t="str">
        <f t="shared" si="51"/>
        <v/>
      </c>
      <c r="L212" s="47" t="str">
        <f t="shared" si="52"/>
        <v/>
      </c>
      <c r="M212" s="48">
        <f t="shared" si="64"/>
        <v>0</v>
      </c>
      <c r="N212" s="46" t="str">
        <f t="shared" si="53"/>
        <v/>
      </c>
      <c r="O212" s="47" t="str">
        <f t="shared" si="54"/>
        <v/>
      </c>
      <c r="P212" s="47" t="str">
        <f t="shared" si="55"/>
        <v/>
      </c>
      <c r="Q212" s="48">
        <f t="shared" si="65"/>
        <v>0</v>
      </c>
      <c r="R212" s="2"/>
      <c r="AH212" s="57" t="str">
        <f>IF(G212&gt;1,IF($E$10&gt;0,100-(#REF!/(1+(AL212/#REF!)^#REF!)^#REF!+#REF!/(AL212-1))*100,100-(AL212*D$5+D$6)*100),"")</f>
        <v/>
      </c>
      <c r="AI212" s="21" t="str">
        <f t="shared" si="56"/>
        <v/>
      </c>
      <c r="AJ212" s="21" t="str">
        <f t="shared" si="57"/>
        <v/>
      </c>
      <c r="AK212" s="48">
        <f t="shared" si="58"/>
        <v>0</v>
      </c>
      <c r="AL212" s="58" t="str">
        <f t="shared" si="59"/>
        <v/>
      </c>
      <c r="AM212" s="59" t="str">
        <f t="shared" si="60"/>
        <v/>
      </c>
      <c r="AN212" s="59" t="str">
        <f t="shared" si="61"/>
        <v/>
      </c>
      <c r="AO212" s="60"/>
    </row>
    <row r="213" spans="3:41" x14ac:dyDescent="0.25">
      <c r="C213" s="82"/>
      <c r="D213" s="45"/>
      <c r="E213" s="83" t="str">
        <f t="shared" si="50"/>
        <v/>
      </c>
      <c r="F213" s="45"/>
      <c r="G213" s="45"/>
      <c r="H213" s="45"/>
      <c r="I213" s="46" t="str">
        <f t="shared" si="62"/>
        <v/>
      </c>
      <c r="J213" s="46" t="str">
        <f t="shared" si="63"/>
        <v/>
      </c>
      <c r="K213" s="47" t="str">
        <f t="shared" si="51"/>
        <v/>
      </c>
      <c r="L213" s="47" t="str">
        <f t="shared" si="52"/>
        <v/>
      </c>
      <c r="M213" s="48">
        <f t="shared" si="64"/>
        <v>0</v>
      </c>
      <c r="N213" s="46" t="str">
        <f t="shared" si="53"/>
        <v/>
      </c>
      <c r="O213" s="47" t="str">
        <f t="shared" si="54"/>
        <v/>
      </c>
      <c r="P213" s="47" t="str">
        <f t="shared" si="55"/>
        <v/>
      </c>
      <c r="Q213" s="48">
        <f t="shared" si="65"/>
        <v>0</v>
      </c>
      <c r="R213" s="2"/>
      <c r="AH213" s="57" t="str">
        <f>IF(G213&gt;1,IF($E$10&gt;0,100-(#REF!/(1+(AL213/#REF!)^#REF!)^#REF!+#REF!/(AL213-1))*100,100-(AL213*D$5+D$6)*100),"")</f>
        <v/>
      </c>
      <c r="AI213" s="21" t="str">
        <f t="shared" si="56"/>
        <v/>
      </c>
      <c r="AJ213" s="21" t="str">
        <f t="shared" si="57"/>
        <v/>
      </c>
      <c r="AK213" s="48">
        <f t="shared" si="58"/>
        <v>0</v>
      </c>
      <c r="AL213" s="58" t="str">
        <f t="shared" si="59"/>
        <v/>
      </c>
      <c r="AM213" s="59" t="str">
        <f t="shared" si="60"/>
        <v/>
      </c>
      <c r="AN213" s="59" t="str">
        <f t="shared" si="61"/>
        <v/>
      </c>
      <c r="AO213" s="60"/>
    </row>
    <row r="214" spans="3:41" x14ac:dyDescent="0.25">
      <c r="C214" s="82"/>
      <c r="D214" s="45"/>
      <c r="E214" s="83" t="str">
        <f t="shared" si="50"/>
        <v/>
      </c>
      <c r="F214" s="45"/>
      <c r="G214" s="45"/>
      <c r="H214" s="45"/>
      <c r="I214" s="46" t="str">
        <f t="shared" si="62"/>
        <v/>
      </c>
      <c r="J214" s="46" t="str">
        <f t="shared" si="63"/>
        <v/>
      </c>
      <c r="K214" s="47" t="str">
        <f t="shared" si="51"/>
        <v/>
      </c>
      <c r="L214" s="47" t="str">
        <f t="shared" si="52"/>
        <v/>
      </c>
      <c r="M214" s="48">
        <f t="shared" si="64"/>
        <v>0</v>
      </c>
      <c r="N214" s="46" t="str">
        <f t="shared" si="53"/>
        <v/>
      </c>
      <c r="O214" s="47" t="str">
        <f t="shared" si="54"/>
        <v/>
      </c>
      <c r="P214" s="47" t="str">
        <f t="shared" si="55"/>
        <v/>
      </c>
      <c r="Q214" s="48">
        <f t="shared" si="65"/>
        <v>0</v>
      </c>
      <c r="R214" s="2"/>
      <c r="AH214" s="57" t="str">
        <f>IF(G214&gt;1,IF($E$10&gt;0,100-(#REF!/(1+(AL214/#REF!)^#REF!)^#REF!+#REF!/(AL214-1))*100,100-(AL214*D$5+D$6)*100),"")</f>
        <v/>
      </c>
      <c r="AI214" s="21" t="str">
        <f t="shared" si="56"/>
        <v/>
      </c>
      <c r="AJ214" s="21" t="str">
        <f t="shared" si="57"/>
        <v/>
      </c>
      <c r="AK214" s="48">
        <f t="shared" si="58"/>
        <v>0</v>
      </c>
      <c r="AL214" s="58" t="str">
        <f t="shared" si="59"/>
        <v/>
      </c>
      <c r="AM214" s="59" t="str">
        <f t="shared" si="60"/>
        <v/>
      </c>
      <c r="AN214" s="59" t="str">
        <f t="shared" si="61"/>
        <v/>
      </c>
      <c r="AO214" s="60"/>
    </row>
    <row r="215" spans="3:41" ht="15.75" thickBot="1" x14ac:dyDescent="0.3">
      <c r="C215" s="87"/>
      <c r="D215" s="84"/>
      <c r="E215" s="83" t="str">
        <f t="shared" si="50"/>
        <v/>
      </c>
      <c r="F215" s="45"/>
      <c r="G215" s="45"/>
      <c r="H215" s="45"/>
      <c r="I215" s="46" t="str">
        <f t="shared" si="62"/>
        <v/>
      </c>
      <c r="J215" s="46" t="str">
        <f t="shared" si="63"/>
        <v/>
      </c>
      <c r="K215" s="47" t="str">
        <f t="shared" si="51"/>
        <v/>
      </c>
      <c r="L215" s="47" t="str">
        <f t="shared" si="52"/>
        <v/>
      </c>
      <c r="M215" s="48">
        <f t="shared" si="64"/>
        <v>0</v>
      </c>
      <c r="N215" s="46" t="str">
        <f t="shared" si="53"/>
        <v/>
      </c>
      <c r="O215" s="47" t="str">
        <f t="shared" si="54"/>
        <v/>
      </c>
      <c r="P215" s="47" t="str">
        <f t="shared" si="55"/>
        <v/>
      </c>
      <c r="Q215" s="48">
        <f t="shared" si="65"/>
        <v>0</v>
      </c>
      <c r="R215" s="2"/>
      <c r="AH215" s="57" t="str">
        <f>IF(G215&gt;1,IF($E$10&gt;0,100-(#REF!/(1+(AL215/#REF!)^#REF!)^#REF!+#REF!/(AL215-1))*100,100-(AL215*D$5+D$6)*100),"")</f>
        <v/>
      </c>
      <c r="AI215" s="21" t="str">
        <f t="shared" si="56"/>
        <v/>
      </c>
      <c r="AJ215" s="21" t="str">
        <f t="shared" si="57"/>
        <v/>
      </c>
      <c r="AK215" s="48">
        <f t="shared" si="58"/>
        <v>0</v>
      </c>
      <c r="AL215" s="58" t="str">
        <f t="shared" si="59"/>
        <v/>
      </c>
      <c r="AM215" s="59" t="str">
        <f t="shared" si="60"/>
        <v/>
      </c>
      <c r="AN215" s="59" t="str">
        <f t="shared" si="61"/>
        <v/>
      </c>
      <c r="AO215" s="60"/>
    </row>
    <row r="216" spans="3:41" x14ac:dyDescent="0.25">
      <c r="F216" s="45"/>
      <c r="G216" s="45"/>
      <c r="H216" s="45"/>
      <c r="I216" s="46" t="str">
        <f t="shared" si="62"/>
        <v/>
      </c>
      <c r="J216" s="46" t="str">
        <f t="shared" si="63"/>
        <v/>
      </c>
      <c r="K216" s="47" t="str">
        <f t="shared" si="51"/>
        <v/>
      </c>
      <c r="L216" s="47" t="str">
        <f t="shared" si="52"/>
        <v/>
      </c>
      <c r="M216" s="48">
        <f t="shared" si="64"/>
        <v>0</v>
      </c>
      <c r="N216" s="46" t="str">
        <f t="shared" si="53"/>
        <v/>
      </c>
      <c r="O216" s="47" t="str">
        <f t="shared" si="54"/>
        <v/>
      </c>
      <c r="P216" s="47" t="str">
        <f t="shared" si="55"/>
        <v/>
      </c>
      <c r="Q216" s="48">
        <f t="shared" si="65"/>
        <v>0</v>
      </c>
      <c r="R216" s="2"/>
      <c r="AH216" s="57" t="str">
        <f>IF(G216&gt;1,IF($E$10&gt;0,100-(#REF!/(1+(AL216/#REF!)^#REF!)^#REF!+#REF!/(AL216-1))*100,100-(AL216*D$5+D$6)*100),"")</f>
        <v/>
      </c>
      <c r="AI216" s="21" t="str">
        <f t="shared" si="56"/>
        <v/>
      </c>
      <c r="AJ216" s="21" t="str">
        <f t="shared" si="57"/>
        <v/>
      </c>
      <c r="AK216" s="48">
        <f t="shared" si="58"/>
        <v>0</v>
      </c>
      <c r="AL216" s="58" t="str">
        <f t="shared" si="59"/>
        <v/>
      </c>
      <c r="AM216" s="59" t="str">
        <f t="shared" si="60"/>
        <v/>
      </c>
      <c r="AN216" s="59" t="str">
        <f t="shared" si="61"/>
        <v/>
      </c>
      <c r="AO216" s="60"/>
    </row>
    <row r="217" spans="3:41" x14ac:dyDescent="0.25">
      <c r="F217" s="45"/>
      <c r="G217" s="45"/>
      <c r="H217" s="45"/>
      <c r="I217" s="46" t="str">
        <f t="shared" si="62"/>
        <v/>
      </c>
      <c r="J217" s="46" t="str">
        <f t="shared" si="63"/>
        <v/>
      </c>
      <c r="K217" s="47" t="str">
        <f t="shared" si="51"/>
        <v/>
      </c>
      <c r="L217" s="47" t="str">
        <f t="shared" si="52"/>
        <v/>
      </c>
      <c r="M217" s="48">
        <f t="shared" si="64"/>
        <v>0</v>
      </c>
      <c r="N217" s="46" t="str">
        <f t="shared" si="53"/>
        <v/>
      </c>
      <c r="O217" s="47" t="str">
        <f t="shared" si="54"/>
        <v/>
      </c>
      <c r="P217" s="47" t="str">
        <f t="shared" si="55"/>
        <v/>
      </c>
      <c r="Q217" s="48">
        <f t="shared" si="65"/>
        <v>0</v>
      </c>
      <c r="R217" s="2"/>
      <c r="AH217" s="57" t="str">
        <f>IF(G217&gt;1,IF($E$10&gt;0,100-(#REF!/(1+(AL217/#REF!)^#REF!)^#REF!+#REF!/(AL217-1))*100,100-(AL217*D$5+D$6)*100),"")</f>
        <v/>
      </c>
      <c r="AI217" s="21" t="str">
        <f t="shared" si="56"/>
        <v/>
      </c>
      <c r="AJ217" s="21" t="str">
        <f t="shared" si="57"/>
        <v/>
      </c>
      <c r="AK217" s="48">
        <f t="shared" si="58"/>
        <v>0</v>
      </c>
      <c r="AL217" s="58" t="str">
        <f t="shared" si="59"/>
        <v/>
      </c>
      <c r="AM217" s="59" t="str">
        <f t="shared" si="60"/>
        <v/>
      </c>
      <c r="AN217" s="59" t="str">
        <f t="shared" si="61"/>
        <v/>
      </c>
      <c r="AO217" s="60"/>
    </row>
    <row r="218" spans="3:41" x14ac:dyDescent="0.25">
      <c r="F218" s="45"/>
      <c r="G218" s="45"/>
      <c r="H218" s="45"/>
      <c r="I218" s="46" t="str">
        <f t="shared" si="62"/>
        <v/>
      </c>
      <c r="J218" s="46" t="str">
        <f t="shared" si="63"/>
        <v/>
      </c>
      <c r="K218" s="47" t="str">
        <f t="shared" si="51"/>
        <v/>
      </c>
      <c r="L218" s="47" t="str">
        <f t="shared" si="52"/>
        <v/>
      </c>
      <c r="M218" s="48">
        <f t="shared" si="64"/>
        <v>0</v>
      </c>
      <c r="N218" s="46" t="str">
        <f t="shared" si="53"/>
        <v/>
      </c>
      <c r="O218" s="47" t="str">
        <f t="shared" si="54"/>
        <v/>
      </c>
      <c r="P218" s="47" t="str">
        <f t="shared" si="55"/>
        <v/>
      </c>
      <c r="Q218" s="48">
        <f t="shared" si="65"/>
        <v>0</v>
      </c>
      <c r="R218" s="2"/>
      <c r="AH218" s="57" t="str">
        <f>IF(G218&gt;1,IF($E$10&gt;0,100-(#REF!/(1+(AL218/#REF!)^#REF!)^#REF!+#REF!/(AL218-1))*100,100-(AL218*D$5+D$6)*100),"")</f>
        <v/>
      </c>
      <c r="AI218" s="21" t="str">
        <f t="shared" si="56"/>
        <v/>
      </c>
      <c r="AJ218" s="21" t="str">
        <f t="shared" si="57"/>
        <v/>
      </c>
      <c r="AK218" s="48">
        <f t="shared" si="58"/>
        <v>0</v>
      </c>
      <c r="AL218" s="58" t="str">
        <f t="shared" si="59"/>
        <v/>
      </c>
      <c r="AM218" s="59" t="str">
        <f t="shared" si="60"/>
        <v/>
      </c>
      <c r="AN218" s="59" t="str">
        <f t="shared" si="61"/>
        <v/>
      </c>
      <c r="AO218" s="60"/>
    </row>
    <row r="219" spans="3:41" x14ac:dyDescent="0.25">
      <c r="F219" s="45"/>
      <c r="G219" s="45"/>
      <c r="H219" s="45"/>
      <c r="I219" s="46" t="str">
        <f t="shared" si="62"/>
        <v/>
      </c>
      <c r="J219" s="46" t="str">
        <f t="shared" si="63"/>
        <v/>
      </c>
      <c r="K219" s="47" t="str">
        <f t="shared" si="51"/>
        <v/>
      </c>
      <c r="L219" s="47" t="str">
        <f t="shared" si="52"/>
        <v/>
      </c>
      <c r="M219" s="48">
        <f t="shared" si="64"/>
        <v>0</v>
      </c>
      <c r="N219" s="46" t="str">
        <f t="shared" si="53"/>
        <v/>
      </c>
      <c r="O219" s="47" t="str">
        <f t="shared" si="54"/>
        <v/>
      </c>
      <c r="P219" s="47" t="str">
        <f t="shared" si="55"/>
        <v/>
      </c>
      <c r="Q219" s="48">
        <f t="shared" si="65"/>
        <v>0</v>
      </c>
      <c r="R219" s="2"/>
      <c r="AH219" s="57" t="str">
        <f>IF(G219&gt;1,IF($E$10&gt;0,100-(#REF!/(1+(AL219/#REF!)^#REF!)^#REF!+#REF!/(AL219-1))*100,100-(AL219*D$5+D$6)*100),"")</f>
        <v/>
      </c>
      <c r="AI219" s="21" t="str">
        <f t="shared" si="56"/>
        <v/>
      </c>
      <c r="AJ219" s="21" t="str">
        <f t="shared" si="57"/>
        <v/>
      </c>
      <c r="AK219" s="48">
        <f t="shared" si="58"/>
        <v>0</v>
      </c>
      <c r="AL219" s="58" t="str">
        <f t="shared" si="59"/>
        <v/>
      </c>
      <c r="AM219" s="59" t="str">
        <f t="shared" si="60"/>
        <v/>
      </c>
      <c r="AN219" s="59" t="str">
        <f t="shared" si="61"/>
        <v/>
      </c>
      <c r="AO219" s="60"/>
    </row>
    <row r="220" spans="3:41" ht="15.75" thickBot="1" x14ac:dyDescent="0.3">
      <c r="F220" s="84"/>
      <c r="G220" s="84"/>
      <c r="H220" s="84"/>
      <c r="I220" s="46" t="str">
        <f t="shared" si="62"/>
        <v/>
      </c>
      <c r="J220" s="46" t="str">
        <f t="shared" si="63"/>
        <v/>
      </c>
      <c r="K220" s="85" t="str">
        <f t="shared" si="51"/>
        <v/>
      </c>
      <c r="L220" s="85" t="str">
        <f t="shared" si="52"/>
        <v/>
      </c>
      <c r="M220" s="48">
        <f t="shared" si="64"/>
        <v>0</v>
      </c>
      <c r="N220" s="46" t="str">
        <f t="shared" si="53"/>
        <v/>
      </c>
      <c r="O220" s="47" t="str">
        <f t="shared" si="54"/>
        <v/>
      </c>
      <c r="P220" s="47" t="str">
        <f t="shared" si="55"/>
        <v/>
      </c>
      <c r="Q220" s="48">
        <f t="shared" si="65"/>
        <v>0</v>
      </c>
      <c r="R220" s="2"/>
      <c r="AH220" s="57" t="str">
        <f>IF(G220&gt;1,IF($E$10&gt;0,100-(#REF!/(1+(AL220/#REF!)^#REF!)^#REF!+#REF!/(AL220-1))*100,100-(AL220*D$5+D$6)*100),"")</f>
        <v/>
      </c>
      <c r="AI220" s="21" t="str">
        <f t="shared" si="56"/>
        <v/>
      </c>
      <c r="AJ220" s="21" t="str">
        <f t="shared" si="57"/>
        <v/>
      </c>
      <c r="AK220" s="86">
        <f t="shared" si="58"/>
        <v>0</v>
      </c>
      <c r="AL220" s="58" t="str">
        <f t="shared" si="59"/>
        <v/>
      </c>
      <c r="AM220" s="59" t="str">
        <f t="shared" si="60"/>
        <v/>
      </c>
      <c r="AN220" s="59" t="str">
        <f t="shared" si="61"/>
        <v/>
      </c>
      <c r="AO220" s="60"/>
    </row>
  </sheetData>
  <mergeCells count="14">
    <mergeCell ref="AD3:AF3"/>
    <mergeCell ref="AH3:AL3"/>
    <mergeCell ref="C9:E9"/>
    <mergeCell ref="C33:E33"/>
    <mergeCell ref="C2:E2"/>
    <mergeCell ref="G2:H2"/>
    <mergeCell ref="J2:Q2"/>
    <mergeCell ref="T2:AF2"/>
    <mergeCell ref="J3:M3"/>
    <mergeCell ref="N3:Q3"/>
    <mergeCell ref="T3:U3"/>
    <mergeCell ref="V3:W3"/>
    <mergeCell ref="X3:Z3"/>
    <mergeCell ref="AA3:AC3"/>
  </mergeCells>
  <conditionalFormatting sqref="L7:M220">
    <cfRule type="cellIs" dxfId="139" priority="5" operator="between">
      <formula>1.2</formula>
      <formula>10</formula>
    </cfRule>
  </conditionalFormatting>
  <conditionalFormatting sqref="P7:P220">
    <cfRule type="cellIs" dxfId="138" priority="4" operator="between">
      <formula>1.2</formula>
      <formula>10</formula>
    </cfRule>
  </conditionalFormatting>
  <conditionalFormatting sqref="Q7:R220">
    <cfRule type="cellIs" dxfId="137" priority="3" operator="between">
      <formula>1.2</formula>
      <formula>10</formula>
    </cfRule>
  </conditionalFormatting>
  <conditionalFormatting sqref="AK7:AK220">
    <cfRule type="cellIs" dxfId="136" priority="2" operator="between">
      <formula>1.2</formula>
      <formula>10</formula>
    </cfRule>
  </conditionalFormatting>
  <conditionalFormatting sqref="AJ7:AJ220">
    <cfRule type="cellIs" dxfId="135" priority="1" operator="between">
      <formula>1.2</formula>
      <formula>10</formula>
    </cfRule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51F04-B0EE-49C7-AA25-E6B8CAED8AF9}">
  <dimension ref="B1:AO220"/>
  <sheetViews>
    <sheetView topLeftCell="B4" zoomScale="80" zoomScaleNormal="80" workbookViewId="0">
      <selection activeCell="T7" sqref="T7:U7"/>
    </sheetView>
  </sheetViews>
  <sheetFormatPr defaultColWidth="9.140625" defaultRowHeight="15" x14ac:dyDescent="0.25"/>
  <cols>
    <col min="1" max="1" width="1.42578125" customWidth="1"/>
    <col min="2" max="2" width="6.140625" customWidth="1"/>
    <col min="3" max="3" width="6" bestFit="1" customWidth="1"/>
    <col min="4" max="4" width="12.7109375" customWidth="1"/>
    <col min="5" max="5" width="19.140625" customWidth="1"/>
    <col min="6" max="7" width="11.5703125" bestFit="1" customWidth="1"/>
    <col min="8" max="8" width="15.28515625" bestFit="1" customWidth="1"/>
    <col min="9" max="9" width="12.7109375" customWidth="1"/>
    <col min="10" max="10" width="12" bestFit="1" customWidth="1"/>
    <col min="11" max="11" width="7.7109375" bestFit="1" customWidth="1"/>
    <col min="12" max="12" width="5.28515625" bestFit="1" customWidth="1"/>
    <col min="13" max="13" width="0.5703125" customWidth="1"/>
    <col min="14" max="14" width="12" bestFit="1" customWidth="1"/>
    <col min="15" max="15" width="6.140625" bestFit="1" customWidth="1"/>
    <col min="16" max="16" width="6.85546875" bestFit="1" customWidth="1"/>
    <col min="17" max="17" width="3.5703125" bestFit="1" customWidth="1"/>
    <col min="18" max="18" width="1.140625" customWidth="1"/>
    <col min="19" max="19" width="12.140625" bestFit="1" customWidth="1"/>
    <col min="20" max="20" width="8.28515625" bestFit="1" customWidth="1"/>
    <col min="21" max="21" width="8.85546875" bestFit="1" customWidth="1"/>
    <col min="34" max="34" width="8.7109375" customWidth="1"/>
    <col min="35" max="35" width="12.140625" bestFit="1" customWidth="1"/>
    <col min="36" max="36" width="8.28515625" bestFit="1" customWidth="1"/>
    <col min="37" max="37" width="0.85546875" customWidth="1"/>
    <col min="52" max="52" width="13.140625" bestFit="1" customWidth="1"/>
    <col min="54" max="54" width="12.28515625" bestFit="1" customWidth="1"/>
    <col min="55" max="55" width="16.28515625" bestFit="1" customWidth="1"/>
    <col min="56" max="56" width="12.5703125" bestFit="1" customWidth="1"/>
  </cols>
  <sheetData>
    <row r="1" spans="3:41" ht="15.75" thickBot="1" x14ac:dyDescent="0.3">
      <c r="G1">
        <f>COUNT(G7:G220)</f>
        <v>5</v>
      </c>
    </row>
    <row r="2" spans="3:41" ht="15.75" thickBot="1" x14ac:dyDescent="0.3">
      <c r="C2" s="186" t="s">
        <v>0</v>
      </c>
      <c r="D2" s="187"/>
      <c r="E2" s="187"/>
      <c r="F2" s="158"/>
      <c r="G2" s="186" t="s">
        <v>1</v>
      </c>
      <c r="H2" s="188"/>
      <c r="I2" s="158"/>
      <c r="J2" s="186" t="s">
        <v>2</v>
      </c>
      <c r="K2" s="187"/>
      <c r="L2" s="187"/>
      <c r="M2" s="187"/>
      <c r="N2" s="187"/>
      <c r="O2" s="187"/>
      <c r="P2" s="187"/>
      <c r="Q2" s="188"/>
      <c r="R2" s="1"/>
      <c r="S2" s="2"/>
      <c r="T2" s="186" t="s">
        <v>3</v>
      </c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8"/>
      <c r="AH2" s="1"/>
      <c r="AI2" s="1"/>
      <c r="AJ2" s="1"/>
      <c r="AK2" s="1"/>
    </row>
    <row r="3" spans="3:41" ht="15.75" thickBot="1" x14ac:dyDescent="0.3">
      <c r="C3" s="157"/>
      <c r="D3" s="158" t="s">
        <v>4</v>
      </c>
      <c r="E3" s="159" t="s">
        <v>5</v>
      </c>
      <c r="F3" s="158"/>
      <c r="G3" s="158"/>
      <c r="H3" s="158"/>
      <c r="I3" s="3"/>
      <c r="J3" s="183" t="s">
        <v>4</v>
      </c>
      <c r="K3" s="184"/>
      <c r="L3" s="184"/>
      <c r="M3" s="185"/>
      <c r="N3" s="183" t="s">
        <v>6</v>
      </c>
      <c r="O3" s="184"/>
      <c r="P3" s="184"/>
      <c r="Q3" s="185"/>
      <c r="R3" s="1"/>
      <c r="T3" s="189" t="s">
        <v>7</v>
      </c>
      <c r="U3" s="190"/>
      <c r="V3" s="189" t="s">
        <v>8</v>
      </c>
      <c r="W3" s="190"/>
      <c r="X3" s="179" t="s">
        <v>9</v>
      </c>
      <c r="Y3" s="179"/>
      <c r="Z3" s="180"/>
      <c r="AA3" s="178" t="s">
        <v>10</v>
      </c>
      <c r="AB3" s="179"/>
      <c r="AC3" s="180"/>
      <c r="AD3" s="178" t="s">
        <v>11</v>
      </c>
      <c r="AE3" s="179"/>
      <c r="AF3" s="180"/>
      <c r="AG3" s="4"/>
      <c r="AH3" s="181" t="str">
        <f>CONCATENATE(G6,"CF")</f>
        <v>06/21Core_eCF</v>
      </c>
      <c r="AI3" s="182"/>
      <c r="AJ3" s="182"/>
      <c r="AK3" s="182"/>
      <c r="AL3" s="182"/>
      <c r="AM3" s="4"/>
      <c r="AN3" s="4"/>
    </row>
    <row r="4" spans="3:41" ht="15.75" thickBot="1" x14ac:dyDescent="0.3">
      <c r="C4" s="5" t="s">
        <v>12</v>
      </c>
      <c r="D4" s="6">
        <v>44368</v>
      </c>
      <c r="E4" s="7"/>
      <c r="F4" s="8"/>
      <c r="G4" s="8" t="s">
        <v>13</v>
      </c>
      <c r="H4" s="9">
        <f>RSQ(I7:I220,G7:G220)</f>
        <v>0.59994035394522238</v>
      </c>
      <c r="I4" s="88"/>
      <c r="J4" s="10" t="s">
        <v>14</v>
      </c>
      <c r="K4" s="11" t="s">
        <v>15</v>
      </c>
      <c r="L4" s="11" t="s">
        <v>16</v>
      </c>
      <c r="M4" s="12"/>
      <c r="N4" s="10" t="s">
        <v>14</v>
      </c>
      <c r="O4" s="11" t="s">
        <v>17</v>
      </c>
      <c r="P4" s="11" t="s">
        <v>18</v>
      </c>
      <c r="Q4" s="12"/>
      <c r="R4" s="4"/>
      <c r="S4" s="4"/>
      <c r="T4" s="13" t="s">
        <v>19</v>
      </c>
      <c r="U4" s="14" t="s">
        <v>20</v>
      </c>
      <c r="V4" s="13" t="s">
        <v>19</v>
      </c>
      <c r="W4" s="14" t="s">
        <v>20</v>
      </c>
      <c r="X4" s="13" t="s">
        <v>21</v>
      </c>
      <c r="Y4" s="14" t="s">
        <v>22</v>
      </c>
      <c r="Z4" s="13" t="s">
        <v>23</v>
      </c>
      <c r="AA4" s="13" t="s">
        <v>7</v>
      </c>
      <c r="AB4" s="14" t="s">
        <v>24</v>
      </c>
      <c r="AC4" s="13" t="s">
        <v>25</v>
      </c>
      <c r="AD4" s="14" t="s">
        <v>26</v>
      </c>
      <c r="AE4" s="13" t="s">
        <v>24</v>
      </c>
      <c r="AF4" s="14" t="s">
        <v>25</v>
      </c>
      <c r="AG4" s="15"/>
      <c r="AH4" s="16" t="s">
        <v>14</v>
      </c>
      <c r="AI4" s="17" t="s">
        <v>17</v>
      </c>
      <c r="AJ4" s="17" t="s">
        <v>18</v>
      </c>
      <c r="AK4" s="18"/>
      <c r="AM4" s="15"/>
      <c r="AN4" s="1"/>
    </row>
    <row r="5" spans="3:41" ht="15.75" thickBot="1" x14ac:dyDescent="0.3">
      <c r="C5" s="5" t="s">
        <v>37</v>
      </c>
      <c r="D5" s="61">
        <f>SLOPE(C35:C215,D35:D215)</f>
        <v>-10.858214041495549</v>
      </c>
      <c r="E5" s="62">
        <f>SLOPE(C35:C214,D35:D214)</f>
        <v>-10.858214041495549</v>
      </c>
      <c r="F5" s="8"/>
      <c r="G5" s="8" t="s">
        <v>27</v>
      </c>
      <c r="H5" s="19">
        <f>D4</f>
        <v>44368</v>
      </c>
      <c r="I5" s="89"/>
      <c r="J5" s="20">
        <f>1-(SUM(M7:M220))/COUNT(G7:G220)</f>
        <v>0.4</v>
      </c>
      <c r="K5" s="21">
        <f>IF(G7&gt;0.1,AVERAGE(K7:K220),0)</f>
        <v>1.6011028569601335</v>
      </c>
      <c r="L5" s="21">
        <f>AVERAGE(L7:L220)</f>
        <v>1.6011028569601335</v>
      </c>
      <c r="M5" s="22"/>
      <c r="N5" s="20">
        <f>1-(SUM(Q7:Q220))/COUNT(L7:L220)</f>
        <v>1</v>
      </c>
      <c r="O5" s="21">
        <f>AVERAGE(O7:O220)</f>
        <v>-5.6843418860808018E-15</v>
      </c>
      <c r="P5" s="21">
        <f>AVERAGE(P7:P220)</f>
        <v>0.66649886838452521</v>
      </c>
      <c r="Q5" s="22"/>
      <c r="R5" s="2"/>
      <c r="S5" s="23" t="s">
        <v>6</v>
      </c>
      <c r="T5" s="24">
        <f>100-$E$6</f>
        <v>34.777135007529083</v>
      </c>
      <c r="U5" s="25">
        <f>-$E$5</f>
        <v>10.858214041495549</v>
      </c>
      <c r="V5" s="24">
        <f>$E$6</f>
        <v>65.222864992470917</v>
      </c>
      <c r="W5" s="25">
        <f>$E$5</f>
        <v>-10.858214041495549</v>
      </c>
      <c r="X5" s="26">
        <v>5.4</v>
      </c>
      <c r="Y5" s="27">
        <f>X5*U5+T5</f>
        <v>93.41149083160505</v>
      </c>
      <c r="Z5" s="27">
        <f>100-Y5</f>
        <v>6.5885091683949497</v>
      </c>
      <c r="AA5" s="28">
        <v>85</v>
      </c>
      <c r="AB5" s="29">
        <f>(AA5-T5)/U5</f>
        <v>4.6253338532966977</v>
      </c>
      <c r="AC5" s="27">
        <f>100-AA5</f>
        <v>15</v>
      </c>
      <c r="AD5" s="28">
        <v>5</v>
      </c>
      <c r="AE5" s="29">
        <f>(AD5-V5)/W5</f>
        <v>5.546295621206613</v>
      </c>
      <c r="AF5" s="30">
        <f>100-AD5</f>
        <v>95</v>
      </c>
      <c r="AG5" s="15"/>
      <c r="AH5" s="20">
        <f>1-(SUM(AK7:AK220))/COUNT(G7:G220)</f>
        <v>0</v>
      </c>
      <c r="AI5" s="21">
        <f>AVERAGE(AI7:AI220)</f>
        <v>846.18028569601302</v>
      </c>
      <c r="AJ5" s="21">
        <f>AVERAGE(AJ7:AJ220)</f>
        <v>846.18028569601302</v>
      </c>
      <c r="AK5" s="22"/>
      <c r="AM5" s="31">
        <v>181</v>
      </c>
      <c r="AN5" s="31">
        <v>0</v>
      </c>
    </row>
    <row r="6" spans="3:41" ht="15.75" thickBot="1" x14ac:dyDescent="0.3">
      <c r="C6" s="5" t="s">
        <v>38</v>
      </c>
      <c r="D6" s="61">
        <f>INTERCEPT(C35:C214,D35:D214)</f>
        <v>66.823967849431057</v>
      </c>
      <c r="E6" s="62">
        <f>D6-$K$5</f>
        <v>65.222864992470917</v>
      </c>
      <c r="F6" s="8" t="s">
        <v>45</v>
      </c>
      <c r="G6" s="8" t="str">
        <f>CONCATENATE(TEXT(H5,"mm/dd"),"Core_e")</f>
        <v>06/21Core_e</v>
      </c>
      <c r="H6" s="8" t="str">
        <f>CONCATENATE(TEXT(H5,"mm/dd"),"Core_AV%")</f>
        <v>06/21Core_AV%</v>
      </c>
      <c r="I6" s="32" t="s">
        <v>28</v>
      </c>
      <c r="J6" s="33" t="s">
        <v>29</v>
      </c>
      <c r="K6" s="34" t="s">
        <v>30</v>
      </c>
      <c r="L6" s="34" t="s">
        <v>31</v>
      </c>
      <c r="M6" s="35"/>
      <c r="N6" s="33" t="s">
        <v>29</v>
      </c>
      <c r="O6" s="34" t="s">
        <v>30</v>
      </c>
      <c r="P6" s="34" t="s">
        <v>31</v>
      </c>
      <c r="Q6" s="35"/>
      <c r="R6" s="36"/>
      <c r="S6" s="37"/>
      <c r="T6" s="38"/>
      <c r="U6" s="38"/>
      <c r="V6" s="38"/>
      <c r="W6" s="38"/>
      <c r="X6" s="39"/>
      <c r="Y6" s="40"/>
      <c r="Z6" s="40"/>
      <c r="AA6" s="40"/>
      <c r="AB6" s="39"/>
      <c r="AC6" s="40"/>
      <c r="AD6" s="40"/>
      <c r="AE6" s="41"/>
      <c r="AF6" s="42"/>
      <c r="AH6" s="43" t="s">
        <v>29</v>
      </c>
      <c r="AI6" s="44" t="s">
        <v>30</v>
      </c>
      <c r="AJ6" s="44" t="s">
        <v>31</v>
      </c>
      <c r="AK6" s="35"/>
      <c r="AL6" s="43" t="s">
        <v>32</v>
      </c>
      <c r="AM6" s="36" t="s">
        <v>33</v>
      </c>
      <c r="AN6" s="36" t="s">
        <v>34</v>
      </c>
      <c r="AO6" s="36" t="s">
        <v>35</v>
      </c>
    </row>
    <row r="7" spans="3:41" ht="15.75" thickBot="1" x14ac:dyDescent="0.3">
      <c r="C7" s="5" t="s">
        <v>39</v>
      </c>
      <c r="D7" s="61">
        <f>RSQ(D35:D214,E35:E214)</f>
        <v>0.97762097141052062</v>
      </c>
      <c r="E7" s="63">
        <f>D7</f>
        <v>0.97762097141052062</v>
      </c>
      <c r="F7" s="45">
        <v>30.1</v>
      </c>
      <c r="G7" s="45">
        <v>5.5332500000000007</v>
      </c>
      <c r="H7" s="45">
        <v>6.0999999999999943</v>
      </c>
      <c r="I7" s="46">
        <f>IF(G7&gt;1,100-H7,"")</f>
        <v>93.9</v>
      </c>
      <c r="J7" s="46">
        <f>IF(G7&gt;1,100-(G7*D$5+D$6),"")</f>
        <v>93.257244995674199</v>
      </c>
      <c r="K7" s="47">
        <f t="shared" ref="K7:K70" si="0">IF(G7&gt;1,I7-J7,"")</f>
        <v>0.64275500432580657</v>
      </c>
      <c r="L7" s="47">
        <f t="shared" ref="L7:L70" si="1">IF(G7&gt;1,ABS(K7),"")</f>
        <v>0.64275500432580657</v>
      </c>
      <c r="M7" s="48">
        <f>IF($G7&gt;1.2,IF(L7&gt;1.2,1,0),0)</f>
        <v>0</v>
      </c>
      <c r="N7" s="46">
        <f t="shared" ref="N7:N70" si="2">IF(G7&gt;1,J7+$K$5,"")</f>
        <v>94.858347852634338</v>
      </c>
      <c r="O7" s="47">
        <f t="shared" ref="O7:O70" si="3">IF(G7&gt;1,I7-N7,"")</f>
        <v>-0.95834785263433275</v>
      </c>
      <c r="P7" s="47">
        <f t="shared" ref="P7:P70" si="4">IF(G7&gt;1,ABS(O7),"")</f>
        <v>0.95834785263433275</v>
      </c>
      <c r="Q7" s="48">
        <f>IF($G7&gt;1.2,IF(P7&gt;1.2,1,0),0)</f>
        <v>0</v>
      </c>
      <c r="R7" s="2"/>
      <c r="S7" s="49" t="s">
        <v>36</v>
      </c>
      <c r="T7" s="50">
        <f>100-$D$6</f>
        <v>33.176032150568943</v>
      </c>
      <c r="U7" s="51">
        <f>-$D$5</f>
        <v>10.858214041495549</v>
      </c>
      <c r="V7" s="50">
        <f>$D$6</f>
        <v>66.823967849431057</v>
      </c>
      <c r="W7" s="51">
        <f>$D$5</f>
        <v>-10.858214041495549</v>
      </c>
      <c r="X7" s="52">
        <f>X5</f>
        <v>5.4</v>
      </c>
      <c r="Y7" s="53">
        <f>X7*U7+T7</f>
        <v>91.810387974644911</v>
      </c>
      <c r="Z7" s="53">
        <f>100-Y7</f>
        <v>8.189612025355089</v>
      </c>
      <c r="AA7" s="54">
        <f>AA5</f>
        <v>85</v>
      </c>
      <c r="AB7" s="55">
        <f>(AA7-T7)/U7</f>
        <v>4.7727893050718606</v>
      </c>
      <c r="AC7" s="53">
        <f>100-AA7</f>
        <v>15</v>
      </c>
      <c r="AD7" s="54">
        <f>AD5</f>
        <v>5</v>
      </c>
      <c r="AE7" s="55">
        <f>(AD7-V7)/W7</f>
        <v>5.6937510729817751</v>
      </c>
      <c r="AF7" s="56">
        <f>100-AD7</f>
        <v>95</v>
      </c>
      <c r="AH7" s="57">
        <f>IF(G7&gt;1,IF($E$10&gt;0,100-(#REF!/(1+(AL7/#REF!)^#REF!)^#REF!+#REF!/(AL7-1))*100,100-(AL7*D$5+D$6)*100),"")</f>
        <v>-574.27550043258077</v>
      </c>
      <c r="AI7" s="21">
        <f t="shared" ref="AI7:AI70" si="5">IF(G7&gt;1,I7-AH7,"")</f>
        <v>668.17550043258075</v>
      </c>
      <c r="AJ7" s="21">
        <f t="shared" ref="AJ7:AJ70" si="6">IF(G7&gt;1,ABS(AI7),"")</f>
        <v>668.17550043258075</v>
      </c>
      <c r="AK7" s="48">
        <f t="shared" ref="AK7:AK70" si="7">IF($G7&gt;1.2,IF(AJ7&gt;1.2,1,0),0)</f>
        <v>1</v>
      </c>
      <c r="AL7" s="58">
        <f t="shared" ref="AL7:AL70" si="8">IF(G7&gt;0,G7+AN7,"")</f>
        <v>5.5332500000000007</v>
      </c>
      <c r="AM7" s="59">
        <f t="shared" ref="AM7:AM70" si="9">IF(G7&gt;0,$AM$5,"")</f>
        <v>181</v>
      </c>
      <c r="AN7" s="59">
        <f t="shared" ref="AN7:AN70" si="10">IF(G7&gt;0,$AN$5,"")</f>
        <v>0</v>
      </c>
      <c r="AO7" s="60"/>
    </row>
    <row r="8" spans="3:41" ht="15.75" thickBot="1" x14ac:dyDescent="0.3">
      <c r="C8" s="64"/>
      <c r="D8" s="65"/>
      <c r="E8" s="66"/>
      <c r="F8" s="45">
        <v>30.2</v>
      </c>
      <c r="G8" s="45">
        <v>5.3812499999999996</v>
      </c>
      <c r="H8" s="45">
        <v>7.5</v>
      </c>
      <c r="I8" s="46">
        <f t="shared" ref="I8:I71" si="11">IF(G8&gt;1,100-H8,"")</f>
        <v>92.5</v>
      </c>
      <c r="J8" s="46">
        <f t="shared" ref="J8:J71" si="12">IF(G8&gt;1,100-(G8*D$5+D$6),"")</f>
        <v>91.606796461366855</v>
      </c>
      <c r="K8" s="47">
        <f t="shared" si="0"/>
        <v>0.89320353863314494</v>
      </c>
      <c r="L8" s="47">
        <f t="shared" si="1"/>
        <v>0.89320353863314494</v>
      </c>
      <c r="M8" s="48">
        <f t="shared" ref="M8:M71" si="13">IF($G8&gt;1.2,IF(L8&gt;1.2,1,0),0)</f>
        <v>0</v>
      </c>
      <c r="N8" s="46">
        <f t="shared" si="2"/>
        <v>93.207899318326994</v>
      </c>
      <c r="O8" s="47">
        <f t="shared" si="3"/>
        <v>-0.70789931832699438</v>
      </c>
      <c r="P8" s="47">
        <f t="shared" si="4"/>
        <v>0.70789931832699438</v>
      </c>
      <c r="Q8" s="48">
        <f t="shared" ref="Q8:Q71" si="14">IF($G8&gt;1.2,IF(P8&gt;1.2,1,0),0)</f>
        <v>0</v>
      </c>
      <c r="R8" s="2"/>
      <c r="AH8" s="57">
        <f>IF(G8&gt;1,IF($E$10&gt;0,100-(#REF!/(1+(AL8/#REF!)^#REF!)^#REF!+#REF!/(AL8-1))*100,100-(AL8*D$5+D$6)*100),"")</f>
        <v>-739.32035386331381</v>
      </c>
      <c r="AI8" s="21">
        <f t="shared" si="5"/>
        <v>831.82035386331381</v>
      </c>
      <c r="AJ8" s="21">
        <f t="shared" si="6"/>
        <v>831.82035386331381</v>
      </c>
      <c r="AK8" s="48">
        <f t="shared" si="7"/>
        <v>1</v>
      </c>
      <c r="AL8" s="58">
        <f t="shared" si="8"/>
        <v>5.3812499999999996</v>
      </c>
      <c r="AM8" s="59">
        <f t="shared" si="9"/>
        <v>181</v>
      </c>
      <c r="AN8" s="59">
        <f t="shared" si="10"/>
        <v>0</v>
      </c>
      <c r="AO8" s="60"/>
    </row>
    <row r="9" spans="3:41" x14ac:dyDescent="0.25">
      <c r="C9" s="183" t="str">
        <f>CONCATENATE(TEXT(D4,"mm/dd"),"PuckCurve")</f>
        <v>06/21PuckCurve</v>
      </c>
      <c r="D9" s="184"/>
      <c r="E9" s="185"/>
      <c r="F9" s="45">
        <v>31.1</v>
      </c>
      <c r="G9" s="45">
        <v>5.2335000000000003</v>
      </c>
      <c r="H9" s="45">
        <v>7.5999999999999943</v>
      </c>
      <c r="I9" s="46">
        <f t="shared" si="11"/>
        <v>92.4</v>
      </c>
      <c r="J9" s="46">
        <f t="shared" si="12"/>
        <v>90.002495336735905</v>
      </c>
      <c r="K9" s="47">
        <f t="shared" si="0"/>
        <v>2.3975046632641011</v>
      </c>
      <c r="L9" s="47">
        <f t="shared" si="1"/>
        <v>2.3975046632641011</v>
      </c>
      <c r="M9" s="48">
        <f t="shared" si="13"/>
        <v>1</v>
      </c>
      <c r="N9" s="46">
        <f t="shared" si="2"/>
        <v>91.603598193696044</v>
      </c>
      <c r="O9" s="47">
        <f t="shared" si="3"/>
        <v>0.79640180630396173</v>
      </c>
      <c r="P9" s="47">
        <f t="shared" si="4"/>
        <v>0.79640180630396173</v>
      </c>
      <c r="Q9" s="48">
        <f t="shared" si="14"/>
        <v>0</v>
      </c>
      <c r="R9" s="2"/>
      <c r="AH9" s="57">
        <f>IF(G9&gt;1,IF($E$10&gt;0,100-(#REF!/(1+(AL9/#REF!)^#REF!)^#REF!+#REF!/(AL9-1))*100,100-(AL9*D$5+D$6)*100),"")</f>
        <v>-899.75046632641022</v>
      </c>
      <c r="AI9" s="21">
        <f t="shared" si="5"/>
        <v>992.1504663264102</v>
      </c>
      <c r="AJ9" s="21">
        <f t="shared" si="6"/>
        <v>992.1504663264102</v>
      </c>
      <c r="AK9" s="48">
        <f t="shared" si="7"/>
        <v>1</v>
      </c>
      <c r="AL9" s="58">
        <f t="shared" si="8"/>
        <v>5.2335000000000003</v>
      </c>
      <c r="AM9" s="59">
        <f t="shared" si="9"/>
        <v>181</v>
      </c>
      <c r="AN9" s="59">
        <f t="shared" si="10"/>
        <v>0</v>
      </c>
      <c r="AO9" s="60"/>
    </row>
    <row r="10" spans="3:41" x14ac:dyDescent="0.25">
      <c r="C10" s="67">
        <v>4</v>
      </c>
      <c r="D10" s="68" t="s">
        <v>43</v>
      </c>
      <c r="E10" s="69"/>
      <c r="F10" s="94">
        <v>31.2</v>
      </c>
      <c r="G10" s="94">
        <v>5.3414999999999999</v>
      </c>
      <c r="H10" s="94">
        <v>6.5999999999999943</v>
      </c>
      <c r="I10" s="46">
        <f t="shared" si="11"/>
        <v>93.4</v>
      </c>
      <c r="J10" s="46">
        <f t="shared" si="12"/>
        <v>91.175182453217417</v>
      </c>
      <c r="K10" s="47">
        <f t="shared" si="0"/>
        <v>2.2248175467825888</v>
      </c>
      <c r="L10" s="47">
        <f t="shared" si="1"/>
        <v>2.2248175467825888</v>
      </c>
      <c r="M10" s="48">
        <f t="shared" si="13"/>
        <v>1</v>
      </c>
      <c r="N10" s="46">
        <f t="shared" si="2"/>
        <v>92.776285310177556</v>
      </c>
      <c r="O10" s="47">
        <f t="shared" si="3"/>
        <v>0.62371468982244949</v>
      </c>
      <c r="P10" s="47">
        <f t="shared" si="4"/>
        <v>0.62371468982244949</v>
      </c>
      <c r="Q10" s="48">
        <f t="shared" si="14"/>
        <v>0</v>
      </c>
      <c r="R10" s="2"/>
      <c r="AH10" s="57">
        <f>IF(G10&gt;1,IF($E$10&gt;0,100-(#REF!/(1+(AL10/#REF!)^#REF!)^#REF!+#REF!/(AL10-1))*100,100-(AL10*D$5+D$6)*100),"")</f>
        <v>-782.48175467825831</v>
      </c>
      <c r="AI10" s="21">
        <f t="shared" si="5"/>
        <v>875.88175467825829</v>
      </c>
      <c r="AJ10" s="21">
        <f t="shared" si="6"/>
        <v>875.88175467825829</v>
      </c>
      <c r="AK10" s="48">
        <f t="shared" si="7"/>
        <v>1</v>
      </c>
      <c r="AL10" s="58">
        <f t="shared" si="8"/>
        <v>5.3414999999999999</v>
      </c>
      <c r="AM10" s="59">
        <f t="shared" si="9"/>
        <v>181</v>
      </c>
      <c r="AN10" s="59">
        <f t="shared" si="10"/>
        <v>0</v>
      </c>
      <c r="AO10" s="60"/>
    </row>
    <row r="11" spans="3:41" ht="15.75" thickBot="1" x14ac:dyDescent="0.3">
      <c r="C11" s="70" t="s">
        <v>40</v>
      </c>
      <c r="D11" s="71" t="s">
        <v>41</v>
      </c>
      <c r="E11" s="72" t="str">
        <f>CONCATENATE(C9,"_C")</f>
        <v>06/21PuckCurve_C</v>
      </c>
      <c r="F11" s="94">
        <v>32.1</v>
      </c>
      <c r="G11" s="94">
        <v>5.3532499999999992</v>
      </c>
      <c r="H11" s="94">
        <v>6.8499999999999943</v>
      </c>
      <c r="I11" s="46">
        <f t="shared" si="11"/>
        <v>93.15</v>
      </c>
      <c r="J11" s="46">
        <f t="shared" si="12"/>
        <v>91.302766468204979</v>
      </c>
      <c r="K11" s="47">
        <f t="shared" si="0"/>
        <v>1.8472335317950268</v>
      </c>
      <c r="L11" s="47">
        <f t="shared" si="1"/>
        <v>1.8472335317950268</v>
      </c>
      <c r="M11" s="48">
        <f t="shared" si="13"/>
        <v>1</v>
      </c>
      <c r="N11" s="46">
        <f t="shared" si="2"/>
        <v>92.903869325165118</v>
      </c>
      <c r="O11" s="47">
        <f t="shared" si="3"/>
        <v>0.24613067483488749</v>
      </c>
      <c r="P11" s="47">
        <f t="shared" si="4"/>
        <v>0.24613067483488749</v>
      </c>
      <c r="Q11" s="48">
        <f t="shared" si="14"/>
        <v>0</v>
      </c>
      <c r="R11" s="2"/>
      <c r="AH11" s="57">
        <f>IF(G11&gt;1,IF($E$10&gt;0,100-(#REF!/(1+(AL11/#REF!)^#REF!)^#REF!+#REF!/(AL11-1))*100,100-(AL11*D$5+D$6)*100),"")</f>
        <v>-769.72335317950206</v>
      </c>
      <c r="AI11" s="21">
        <f t="shared" si="5"/>
        <v>862.87335317950203</v>
      </c>
      <c r="AJ11" s="21">
        <f t="shared" si="6"/>
        <v>862.87335317950203</v>
      </c>
      <c r="AK11" s="48">
        <f t="shared" si="7"/>
        <v>1</v>
      </c>
      <c r="AL11" s="58">
        <f t="shared" si="8"/>
        <v>5.3532499999999992</v>
      </c>
      <c r="AM11" s="59">
        <f t="shared" si="9"/>
        <v>181</v>
      </c>
      <c r="AN11" s="59">
        <f t="shared" si="10"/>
        <v>0</v>
      </c>
      <c r="AO11" s="60"/>
    </row>
    <row r="12" spans="3:41" ht="15.75" thickBot="1" x14ac:dyDescent="0.3">
      <c r="C12" s="73">
        <f>C10</f>
        <v>4</v>
      </c>
      <c r="D12" s="74">
        <f>100-(D$5*$C12+D$6)</f>
        <v>76.608888316551145</v>
      </c>
      <c r="E12" s="75">
        <f>100-($E$5*C12+$E$6)</f>
        <v>78.20999117351127</v>
      </c>
      <c r="F12" s="93"/>
      <c r="G12" s="93"/>
      <c r="H12" s="93"/>
      <c r="I12" s="46" t="str">
        <f t="shared" si="11"/>
        <v/>
      </c>
      <c r="J12" s="46" t="str">
        <f t="shared" si="12"/>
        <v/>
      </c>
      <c r="K12" s="47" t="str">
        <f t="shared" si="0"/>
        <v/>
      </c>
      <c r="L12" s="47" t="str">
        <f t="shared" si="1"/>
        <v/>
      </c>
      <c r="M12" s="48">
        <f t="shared" si="13"/>
        <v>0</v>
      </c>
      <c r="N12" s="46" t="str">
        <f t="shared" si="2"/>
        <v/>
      </c>
      <c r="O12" s="47" t="str">
        <f t="shared" si="3"/>
        <v/>
      </c>
      <c r="P12" s="47" t="str">
        <f t="shared" si="4"/>
        <v/>
      </c>
      <c r="Q12" s="48">
        <f t="shared" si="14"/>
        <v>0</v>
      </c>
      <c r="R12" s="2"/>
      <c r="AH12" s="57" t="str">
        <f>IF(G12&gt;1,IF($E$10&gt;0,100-(#REF!/(1+(AL12/#REF!)^#REF!)^#REF!+#REF!/(AL12-1))*100,100-(AL12*D$5+D$6)*100),"")</f>
        <v/>
      </c>
      <c r="AI12" s="21" t="str">
        <f t="shared" si="5"/>
        <v/>
      </c>
      <c r="AJ12" s="21" t="str">
        <f t="shared" si="6"/>
        <v/>
      </c>
      <c r="AK12" s="48">
        <f t="shared" si="7"/>
        <v>0</v>
      </c>
      <c r="AL12" s="58" t="str">
        <f t="shared" si="8"/>
        <v/>
      </c>
      <c r="AM12" s="59" t="str">
        <f t="shared" si="9"/>
        <v/>
      </c>
      <c r="AN12" s="59" t="str">
        <f t="shared" si="10"/>
        <v/>
      </c>
      <c r="AO12" s="60"/>
    </row>
    <row r="13" spans="3:41" ht="15.75" thickBot="1" x14ac:dyDescent="0.3">
      <c r="C13" s="76">
        <f t="shared" ref="C13:C31" si="15">C12+0.1</f>
        <v>4.0999999999999996</v>
      </c>
      <c r="D13" s="74">
        <f t="shared" ref="D13:D31" si="16">100-(D$5*$C13+D$6)</f>
        <v>77.694709720700686</v>
      </c>
      <c r="E13" s="75">
        <f t="shared" ref="E13:E31" si="17">100-($E$5*C13+$E$6)</f>
        <v>79.295812577660826</v>
      </c>
      <c r="F13" s="94"/>
      <c r="G13" s="94"/>
      <c r="H13" s="94"/>
      <c r="I13" s="46" t="str">
        <f t="shared" si="11"/>
        <v/>
      </c>
      <c r="J13" s="46" t="str">
        <f t="shared" si="12"/>
        <v/>
      </c>
      <c r="K13" s="47" t="str">
        <f t="shared" si="0"/>
        <v/>
      </c>
      <c r="L13" s="47" t="str">
        <f t="shared" si="1"/>
        <v/>
      </c>
      <c r="M13" s="48">
        <f t="shared" si="13"/>
        <v>0</v>
      </c>
      <c r="N13" s="46" t="str">
        <f t="shared" si="2"/>
        <v/>
      </c>
      <c r="O13" s="47" t="str">
        <f t="shared" si="3"/>
        <v/>
      </c>
      <c r="P13" s="47" t="str">
        <f t="shared" si="4"/>
        <v/>
      </c>
      <c r="Q13" s="48">
        <f t="shared" si="14"/>
        <v>0</v>
      </c>
      <c r="R13" s="2"/>
      <c r="AH13" s="57" t="str">
        <f>IF(G13&gt;1,IF($E$10&gt;0,100-(#REF!/(1+(AL13/#REF!)^#REF!)^#REF!+#REF!/(AL13-1))*100,100-(AL13*D$5+D$6)*100),"")</f>
        <v/>
      </c>
      <c r="AI13" s="21" t="str">
        <f t="shared" si="5"/>
        <v/>
      </c>
      <c r="AJ13" s="21" t="str">
        <f t="shared" si="6"/>
        <v/>
      </c>
      <c r="AK13" s="48">
        <f t="shared" si="7"/>
        <v>0</v>
      </c>
      <c r="AL13" s="58" t="str">
        <f t="shared" si="8"/>
        <v/>
      </c>
      <c r="AM13" s="59" t="str">
        <f t="shared" si="9"/>
        <v/>
      </c>
      <c r="AN13" s="59" t="str">
        <f t="shared" si="10"/>
        <v/>
      </c>
      <c r="AO13" s="60"/>
    </row>
    <row r="14" spans="3:41" ht="15.75" thickBot="1" x14ac:dyDescent="0.3">
      <c r="C14" s="76">
        <f t="shared" si="15"/>
        <v>4.1999999999999993</v>
      </c>
      <c r="D14" s="74">
        <f t="shared" si="16"/>
        <v>78.780531124850242</v>
      </c>
      <c r="E14" s="75">
        <f t="shared" si="17"/>
        <v>80.381633981810381</v>
      </c>
      <c r="F14" s="93"/>
      <c r="G14" s="93"/>
      <c r="H14" s="93"/>
      <c r="I14" s="46" t="str">
        <f t="shared" si="11"/>
        <v/>
      </c>
      <c r="J14" s="46" t="str">
        <f t="shared" si="12"/>
        <v/>
      </c>
      <c r="K14" s="47" t="str">
        <f t="shared" si="0"/>
        <v/>
      </c>
      <c r="L14" s="47" t="str">
        <f t="shared" si="1"/>
        <v/>
      </c>
      <c r="M14" s="48">
        <f t="shared" si="13"/>
        <v>0</v>
      </c>
      <c r="N14" s="46" t="str">
        <f t="shared" si="2"/>
        <v/>
      </c>
      <c r="O14" s="47" t="str">
        <f t="shared" si="3"/>
        <v/>
      </c>
      <c r="P14" s="47" t="str">
        <f t="shared" si="4"/>
        <v/>
      </c>
      <c r="Q14" s="48">
        <f t="shared" si="14"/>
        <v>0</v>
      </c>
      <c r="R14" s="2"/>
      <c r="AH14" s="57" t="str">
        <f>IF(G14&gt;1,IF($E$10&gt;0,100-(#REF!/(1+(AL14/#REF!)^#REF!)^#REF!+#REF!/(AL14-1))*100,100-(AL14*D$5+D$6)*100),"")</f>
        <v/>
      </c>
      <c r="AI14" s="21" t="str">
        <f t="shared" si="5"/>
        <v/>
      </c>
      <c r="AJ14" s="21" t="str">
        <f t="shared" si="6"/>
        <v/>
      </c>
      <c r="AK14" s="48">
        <f t="shared" si="7"/>
        <v>0</v>
      </c>
      <c r="AL14" s="58" t="str">
        <f t="shared" si="8"/>
        <v/>
      </c>
      <c r="AM14" s="59" t="str">
        <f t="shared" si="9"/>
        <v/>
      </c>
      <c r="AN14" s="59" t="str">
        <f t="shared" si="10"/>
        <v/>
      </c>
      <c r="AO14" s="60"/>
    </row>
    <row r="15" spans="3:41" ht="15.75" thickBot="1" x14ac:dyDescent="0.3">
      <c r="C15" s="76">
        <f t="shared" si="15"/>
        <v>4.2999999999999989</v>
      </c>
      <c r="D15" s="74">
        <f t="shared" si="16"/>
        <v>79.866352528999784</v>
      </c>
      <c r="E15" s="75">
        <f t="shared" si="17"/>
        <v>81.467455385959937</v>
      </c>
      <c r="F15" s="93"/>
      <c r="G15" s="93"/>
      <c r="H15" s="93"/>
      <c r="I15" s="46" t="str">
        <f t="shared" si="11"/>
        <v/>
      </c>
      <c r="J15" s="46" t="str">
        <f t="shared" si="12"/>
        <v/>
      </c>
      <c r="K15" s="47" t="str">
        <f t="shared" si="0"/>
        <v/>
      </c>
      <c r="L15" s="47" t="str">
        <f t="shared" si="1"/>
        <v/>
      </c>
      <c r="M15" s="48">
        <f t="shared" si="13"/>
        <v>0</v>
      </c>
      <c r="N15" s="46" t="str">
        <f t="shared" si="2"/>
        <v/>
      </c>
      <c r="O15" s="47" t="str">
        <f t="shared" si="3"/>
        <v/>
      </c>
      <c r="P15" s="47" t="str">
        <f t="shared" si="4"/>
        <v/>
      </c>
      <c r="Q15" s="48">
        <f t="shared" si="14"/>
        <v>0</v>
      </c>
      <c r="R15" s="2"/>
      <c r="AH15" s="57" t="str">
        <f>IF(G15&gt;1,IF($E$10&gt;0,100-(#REF!/(1+(AL15/#REF!)^#REF!)^#REF!+#REF!/(AL15-1))*100,100-(AL15*D$5+D$6)*100),"")</f>
        <v/>
      </c>
      <c r="AI15" s="21" t="str">
        <f t="shared" si="5"/>
        <v/>
      </c>
      <c r="AJ15" s="21" t="str">
        <f t="shared" si="6"/>
        <v/>
      </c>
      <c r="AK15" s="48">
        <f t="shared" si="7"/>
        <v>0</v>
      </c>
      <c r="AL15" s="58" t="str">
        <f t="shared" si="8"/>
        <v/>
      </c>
      <c r="AM15" s="59" t="str">
        <f t="shared" si="9"/>
        <v/>
      </c>
      <c r="AN15" s="59" t="str">
        <f t="shared" si="10"/>
        <v/>
      </c>
      <c r="AO15" s="60"/>
    </row>
    <row r="16" spans="3:41" ht="15.75" thickBot="1" x14ac:dyDescent="0.3">
      <c r="C16" s="76">
        <f t="shared" si="15"/>
        <v>4.3999999999999986</v>
      </c>
      <c r="D16" s="74">
        <f t="shared" si="16"/>
        <v>80.952173933149339</v>
      </c>
      <c r="E16" s="75">
        <f t="shared" si="17"/>
        <v>82.553276790109479</v>
      </c>
      <c r="F16" s="93"/>
      <c r="G16" s="93"/>
      <c r="H16" s="93"/>
      <c r="I16" s="46" t="str">
        <f t="shared" si="11"/>
        <v/>
      </c>
      <c r="J16" s="46" t="str">
        <f t="shared" si="12"/>
        <v/>
      </c>
      <c r="K16" s="47" t="str">
        <f t="shared" si="0"/>
        <v/>
      </c>
      <c r="L16" s="47" t="str">
        <f t="shared" si="1"/>
        <v/>
      </c>
      <c r="M16" s="48">
        <f t="shared" si="13"/>
        <v>0</v>
      </c>
      <c r="N16" s="46" t="str">
        <f t="shared" si="2"/>
        <v/>
      </c>
      <c r="O16" s="47" t="str">
        <f t="shared" si="3"/>
        <v/>
      </c>
      <c r="P16" s="47" t="str">
        <f t="shared" si="4"/>
        <v/>
      </c>
      <c r="Q16" s="48">
        <f t="shared" si="14"/>
        <v>0</v>
      </c>
      <c r="R16" s="2"/>
      <c r="AH16" s="57" t="str">
        <f>IF(G16&gt;1,IF($E$10&gt;0,100-(#REF!/(1+(AL16/#REF!)^#REF!)^#REF!+#REF!/(AL16-1))*100,100-(AL16*D$5+D$6)*100),"")</f>
        <v/>
      </c>
      <c r="AI16" s="21" t="str">
        <f t="shared" si="5"/>
        <v/>
      </c>
      <c r="AJ16" s="21" t="str">
        <f t="shared" si="6"/>
        <v/>
      </c>
      <c r="AK16" s="48">
        <f t="shared" si="7"/>
        <v>0</v>
      </c>
      <c r="AL16" s="58" t="str">
        <f t="shared" si="8"/>
        <v/>
      </c>
      <c r="AM16" s="59" t="str">
        <f t="shared" si="9"/>
        <v/>
      </c>
      <c r="AN16" s="59" t="str">
        <f t="shared" si="10"/>
        <v/>
      </c>
      <c r="AO16" s="60"/>
    </row>
    <row r="17" spans="3:41" ht="15.75" thickBot="1" x14ac:dyDescent="0.3">
      <c r="C17" s="76">
        <f t="shared" si="15"/>
        <v>4.4999999999999982</v>
      </c>
      <c r="D17" s="74">
        <f t="shared" si="16"/>
        <v>82.037995337298895</v>
      </c>
      <c r="E17" s="75">
        <f t="shared" si="17"/>
        <v>83.639098194259034</v>
      </c>
      <c r="F17" s="93"/>
      <c r="G17" s="93"/>
      <c r="H17" s="93"/>
      <c r="I17" s="46" t="str">
        <f t="shared" si="11"/>
        <v/>
      </c>
      <c r="J17" s="46" t="str">
        <f t="shared" si="12"/>
        <v/>
      </c>
      <c r="K17" s="47" t="str">
        <f t="shared" si="0"/>
        <v/>
      </c>
      <c r="L17" s="47" t="str">
        <f t="shared" si="1"/>
        <v/>
      </c>
      <c r="M17" s="48">
        <f t="shared" si="13"/>
        <v>0</v>
      </c>
      <c r="N17" s="46" t="str">
        <f t="shared" si="2"/>
        <v/>
      </c>
      <c r="O17" s="47" t="str">
        <f t="shared" si="3"/>
        <v/>
      </c>
      <c r="P17" s="47" t="str">
        <f t="shared" si="4"/>
        <v/>
      </c>
      <c r="Q17" s="48">
        <f t="shared" si="14"/>
        <v>0</v>
      </c>
      <c r="R17" s="2"/>
      <c r="AH17" s="57" t="str">
        <f>IF(G17&gt;1,IF($E$10&gt;0,100-(#REF!/(1+(AL17/#REF!)^#REF!)^#REF!+#REF!/(AL17-1))*100,100-(AL17*D$5+D$6)*100),"")</f>
        <v/>
      </c>
      <c r="AI17" s="21" t="str">
        <f t="shared" si="5"/>
        <v/>
      </c>
      <c r="AJ17" s="21" t="str">
        <f t="shared" si="6"/>
        <v/>
      </c>
      <c r="AK17" s="48">
        <f t="shared" si="7"/>
        <v>0</v>
      </c>
      <c r="AL17" s="58" t="str">
        <f t="shared" si="8"/>
        <v/>
      </c>
      <c r="AM17" s="59" t="str">
        <f t="shared" si="9"/>
        <v/>
      </c>
      <c r="AN17" s="59" t="str">
        <f t="shared" si="10"/>
        <v/>
      </c>
      <c r="AO17" s="60"/>
    </row>
    <row r="18" spans="3:41" ht="15.75" thickBot="1" x14ac:dyDescent="0.3">
      <c r="C18" s="76">
        <f t="shared" si="15"/>
        <v>4.5999999999999979</v>
      </c>
      <c r="D18" s="74">
        <f t="shared" si="16"/>
        <v>83.123816741448451</v>
      </c>
      <c r="E18" s="75">
        <f t="shared" si="17"/>
        <v>84.724919598408576</v>
      </c>
      <c r="F18" s="93"/>
      <c r="G18" s="93"/>
      <c r="H18" s="93"/>
      <c r="I18" s="46" t="str">
        <f t="shared" si="11"/>
        <v/>
      </c>
      <c r="J18" s="46" t="str">
        <f t="shared" si="12"/>
        <v/>
      </c>
      <c r="K18" s="47" t="str">
        <f t="shared" si="0"/>
        <v/>
      </c>
      <c r="L18" s="47" t="str">
        <f t="shared" si="1"/>
        <v/>
      </c>
      <c r="M18" s="48">
        <f t="shared" si="13"/>
        <v>0</v>
      </c>
      <c r="N18" s="46" t="str">
        <f t="shared" si="2"/>
        <v/>
      </c>
      <c r="O18" s="47" t="str">
        <f t="shared" si="3"/>
        <v/>
      </c>
      <c r="P18" s="47" t="str">
        <f t="shared" si="4"/>
        <v/>
      </c>
      <c r="Q18" s="48">
        <f t="shared" si="14"/>
        <v>0</v>
      </c>
      <c r="R18" s="2"/>
      <c r="AH18" s="57" t="str">
        <f>IF(G18&gt;1,IF($E$10&gt;0,100-(#REF!/(1+(AL18/#REF!)^#REF!)^#REF!+#REF!/(AL18-1))*100,100-(AL18*D$5+D$6)*100),"")</f>
        <v/>
      </c>
      <c r="AI18" s="21" t="str">
        <f t="shared" si="5"/>
        <v/>
      </c>
      <c r="AJ18" s="21" t="str">
        <f t="shared" si="6"/>
        <v/>
      </c>
      <c r="AK18" s="48">
        <f t="shared" si="7"/>
        <v>0</v>
      </c>
      <c r="AL18" s="58" t="str">
        <f t="shared" si="8"/>
        <v/>
      </c>
      <c r="AM18" s="59" t="str">
        <f t="shared" si="9"/>
        <v/>
      </c>
      <c r="AN18" s="59" t="str">
        <f t="shared" si="10"/>
        <v/>
      </c>
      <c r="AO18" s="60"/>
    </row>
    <row r="19" spans="3:41" ht="15.75" thickBot="1" x14ac:dyDescent="0.3">
      <c r="C19" s="76">
        <f t="shared" si="15"/>
        <v>4.6999999999999975</v>
      </c>
      <c r="D19" s="74">
        <f t="shared" si="16"/>
        <v>84.209638145597992</v>
      </c>
      <c r="E19" s="75">
        <f t="shared" si="17"/>
        <v>85.810741002558132</v>
      </c>
      <c r="F19" s="93"/>
      <c r="G19" s="93"/>
      <c r="H19" s="93"/>
      <c r="I19" s="46" t="str">
        <f t="shared" si="11"/>
        <v/>
      </c>
      <c r="J19" s="46" t="str">
        <f t="shared" si="12"/>
        <v/>
      </c>
      <c r="K19" s="47" t="str">
        <f t="shared" si="0"/>
        <v/>
      </c>
      <c r="L19" s="47" t="str">
        <f t="shared" si="1"/>
        <v/>
      </c>
      <c r="M19" s="48">
        <f t="shared" si="13"/>
        <v>0</v>
      </c>
      <c r="N19" s="46" t="str">
        <f t="shared" si="2"/>
        <v/>
      </c>
      <c r="O19" s="47" t="str">
        <f t="shared" si="3"/>
        <v/>
      </c>
      <c r="P19" s="47" t="str">
        <f t="shared" si="4"/>
        <v/>
      </c>
      <c r="Q19" s="48">
        <f t="shared" si="14"/>
        <v>0</v>
      </c>
      <c r="R19" s="2"/>
      <c r="AH19" s="57" t="str">
        <f>IF(G19&gt;1,IF($E$10&gt;0,100-(#REF!/(1+(AL19/#REF!)^#REF!)^#REF!+#REF!/(AL19-1))*100,100-(AL19*D$5+D$6)*100),"")</f>
        <v/>
      </c>
      <c r="AI19" s="21" t="str">
        <f t="shared" si="5"/>
        <v/>
      </c>
      <c r="AJ19" s="21" t="str">
        <f t="shared" si="6"/>
        <v/>
      </c>
      <c r="AK19" s="48">
        <f t="shared" si="7"/>
        <v>0</v>
      </c>
      <c r="AL19" s="58" t="str">
        <f t="shared" si="8"/>
        <v/>
      </c>
      <c r="AM19" s="59" t="str">
        <f t="shared" si="9"/>
        <v/>
      </c>
      <c r="AN19" s="59" t="str">
        <f t="shared" si="10"/>
        <v/>
      </c>
      <c r="AO19" s="60"/>
    </row>
    <row r="20" spans="3:41" ht="15.75" thickBot="1" x14ac:dyDescent="0.3">
      <c r="C20" s="76">
        <f t="shared" si="15"/>
        <v>4.7999999999999972</v>
      </c>
      <c r="D20" s="74">
        <f t="shared" si="16"/>
        <v>85.295459549747548</v>
      </c>
      <c r="E20" s="75">
        <f t="shared" si="17"/>
        <v>86.896562406707687</v>
      </c>
      <c r="F20" s="93"/>
      <c r="G20" s="93"/>
      <c r="H20" s="93"/>
      <c r="I20" s="46" t="str">
        <f t="shared" si="11"/>
        <v/>
      </c>
      <c r="J20" s="46" t="str">
        <f t="shared" si="12"/>
        <v/>
      </c>
      <c r="K20" s="47" t="str">
        <f t="shared" si="0"/>
        <v/>
      </c>
      <c r="L20" s="47" t="str">
        <f t="shared" si="1"/>
        <v/>
      </c>
      <c r="M20" s="48">
        <f t="shared" si="13"/>
        <v>0</v>
      </c>
      <c r="N20" s="46" t="str">
        <f t="shared" si="2"/>
        <v/>
      </c>
      <c r="O20" s="47" t="str">
        <f t="shared" si="3"/>
        <v/>
      </c>
      <c r="P20" s="47" t="str">
        <f t="shared" si="4"/>
        <v/>
      </c>
      <c r="Q20" s="48">
        <f t="shared" si="14"/>
        <v>0</v>
      </c>
      <c r="R20" s="2"/>
      <c r="AH20" s="57" t="str">
        <f>IF(G20&gt;1,IF($E$10&gt;0,100-(#REF!/(1+(AL20/#REF!)^#REF!)^#REF!+#REF!/(AL20-1))*100,100-(AL20*D$5+D$6)*100),"")</f>
        <v/>
      </c>
      <c r="AI20" s="21" t="str">
        <f t="shared" si="5"/>
        <v/>
      </c>
      <c r="AJ20" s="21" t="str">
        <f t="shared" si="6"/>
        <v/>
      </c>
      <c r="AK20" s="48">
        <f t="shared" si="7"/>
        <v>0</v>
      </c>
      <c r="AL20" s="58" t="str">
        <f t="shared" si="8"/>
        <v/>
      </c>
      <c r="AM20" s="59" t="str">
        <f t="shared" si="9"/>
        <v/>
      </c>
      <c r="AN20" s="59" t="str">
        <f t="shared" si="10"/>
        <v/>
      </c>
      <c r="AO20" s="60"/>
    </row>
    <row r="21" spans="3:41" ht="15.75" thickBot="1" x14ac:dyDescent="0.3">
      <c r="C21" s="76">
        <f t="shared" si="15"/>
        <v>4.8999999999999968</v>
      </c>
      <c r="D21" s="74">
        <f t="shared" si="16"/>
        <v>86.38128095389709</v>
      </c>
      <c r="E21" s="75">
        <f t="shared" si="17"/>
        <v>87.982383810857243</v>
      </c>
      <c r="F21" s="93"/>
      <c r="G21" s="93"/>
      <c r="H21" s="93"/>
      <c r="I21" s="46" t="str">
        <f t="shared" si="11"/>
        <v/>
      </c>
      <c r="J21" s="46" t="str">
        <f t="shared" si="12"/>
        <v/>
      </c>
      <c r="K21" s="47" t="str">
        <f t="shared" si="0"/>
        <v/>
      </c>
      <c r="L21" s="47" t="str">
        <f t="shared" si="1"/>
        <v/>
      </c>
      <c r="M21" s="48">
        <f t="shared" si="13"/>
        <v>0</v>
      </c>
      <c r="N21" s="46" t="str">
        <f t="shared" si="2"/>
        <v/>
      </c>
      <c r="O21" s="47" t="str">
        <f t="shared" si="3"/>
        <v/>
      </c>
      <c r="P21" s="47" t="str">
        <f t="shared" si="4"/>
        <v/>
      </c>
      <c r="Q21" s="48">
        <f t="shared" si="14"/>
        <v>0</v>
      </c>
      <c r="R21" s="2"/>
      <c r="AH21" s="57" t="str">
        <f>IF(G21&gt;1,IF($E$10&gt;0,100-(#REF!/(1+(AL21/#REF!)^#REF!)^#REF!+#REF!/(AL21-1))*100,100-(AL21*D$5+D$6)*100),"")</f>
        <v/>
      </c>
      <c r="AI21" s="21" t="str">
        <f t="shared" si="5"/>
        <v/>
      </c>
      <c r="AJ21" s="21" t="str">
        <f t="shared" si="6"/>
        <v/>
      </c>
      <c r="AK21" s="48">
        <f t="shared" si="7"/>
        <v>0</v>
      </c>
      <c r="AL21" s="58" t="str">
        <f t="shared" si="8"/>
        <v/>
      </c>
      <c r="AM21" s="59" t="str">
        <f t="shared" si="9"/>
        <v/>
      </c>
      <c r="AN21" s="59" t="str">
        <f t="shared" si="10"/>
        <v/>
      </c>
      <c r="AO21" s="60"/>
    </row>
    <row r="22" spans="3:41" ht="15.75" thickBot="1" x14ac:dyDescent="0.3">
      <c r="C22" s="76">
        <f t="shared" si="15"/>
        <v>4.9999999999999964</v>
      </c>
      <c r="D22" s="74">
        <f t="shared" si="16"/>
        <v>87.467102358046645</v>
      </c>
      <c r="E22" s="75">
        <f t="shared" si="17"/>
        <v>89.068205215006785</v>
      </c>
      <c r="F22" s="93"/>
      <c r="G22" s="93"/>
      <c r="H22" s="93"/>
      <c r="I22" s="46" t="str">
        <f t="shared" si="11"/>
        <v/>
      </c>
      <c r="J22" s="46" t="str">
        <f t="shared" si="12"/>
        <v/>
      </c>
      <c r="K22" s="47" t="str">
        <f t="shared" si="0"/>
        <v/>
      </c>
      <c r="L22" s="47" t="str">
        <f t="shared" si="1"/>
        <v/>
      </c>
      <c r="M22" s="48">
        <f t="shared" si="13"/>
        <v>0</v>
      </c>
      <c r="N22" s="46" t="str">
        <f t="shared" si="2"/>
        <v/>
      </c>
      <c r="O22" s="47" t="str">
        <f t="shared" si="3"/>
        <v/>
      </c>
      <c r="P22" s="47" t="str">
        <f t="shared" si="4"/>
        <v/>
      </c>
      <c r="Q22" s="48">
        <f t="shared" si="14"/>
        <v>0</v>
      </c>
      <c r="R22" s="2"/>
      <c r="AH22" s="57" t="str">
        <f>IF(G22&gt;1,IF($E$10&gt;0,100-(#REF!/(1+(AL22/#REF!)^#REF!)^#REF!+#REF!/(AL22-1))*100,100-(AL22*D$5+D$6)*100),"")</f>
        <v/>
      </c>
      <c r="AI22" s="21" t="str">
        <f t="shared" si="5"/>
        <v/>
      </c>
      <c r="AJ22" s="21" t="str">
        <f t="shared" si="6"/>
        <v/>
      </c>
      <c r="AK22" s="48">
        <f t="shared" si="7"/>
        <v>0</v>
      </c>
      <c r="AL22" s="58" t="str">
        <f t="shared" si="8"/>
        <v/>
      </c>
      <c r="AM22" s="59" t="str">
        <f t="shared" si="9"/>
        <v/>
      </c>
      <c r="AN22" s="59" t="str">
        <f t="shared" si="10"/>
        <v/>
      </c>
      <c r="AO22" s="60"/>
    </row>
    <row r="23" spans="3:41" ht="15.75" thickBot="1" x14ac:dyDescent="0.3">
      <c r="C23" s="76">
        <f t="shared" si="15"/>
        <v>5.0999999999999961</v>
      </c>
      <c r="D23" s="74">
        <f t="shared" si="16"/>
        <v>88.552923762196201</v>
      </c>
      <c r="E23" s="75">
        <f t="shared" si="17"/>
        <v>90.15402661915634</v>
      </c>
      <c r="F23" s="93"/>
      <c r="G23" s="93"/>
      <c r="H23" s="93"/>
      <c r="I23" s="46" t="str">
        <f t="shared" si="11"/>
        <v/>
      </c>
      <c r="J23" s="46" t="str">
        <f t="shared" si="12"/>
        <v/>
      </c>
      <c r="K23" s="47" t="str">
        <f t="shared" si="0"/>
        <v/>
      </c>
      <c r="L23" s="47" t="str">
        <f t="shared" si="1"/>
        <v/>
      </c>
      <c r="M23" s="48">
        <f t="shared" si="13"/>
        <v>0</v>
      </c>
      <c r="N23" s="46" t="str">
        <f t="shared" si="2"/>
        <v/>
      </c>
      <c r="O23" s="47" t="str">
        <f t="shared" si="3"/>
        <v/>
      </c>
      <c r="P23" s="47" t="str">
        <f t="shared" si="4"/>
        <v/>
      </c>
      <c r="Q23" s="48">
        <f t="shared" si="14"/>
        <v>0</v>
      </c>
      <c r="R23" s="2"/>
      <c r="AH23" s="57" t="str">
        <f>IF(G23&gt;1,IF($E$10&gt;0,100-(#REF!/(1+(AL23/#REF!)^#REF!)^#REF!+#REF!/(AL23-1))*100,100-(AL23*D$5+D$6)*100),"")</f>
        <v/>
      </c>
      <c r="AI23" s="21" t="str">
        <f t="shared" si="5"/>
        <v/>
      </c>
      <c r="AJ23" s="21" t="str">
        <f t="shared" si="6"/>
        <v/>
      </c>
      <c r="AK23" s="48">
        <f t="shared" si="7"/>
        <v>0</v>
      </c>
      <c r="AL23" s="58" t="str">
        <f t="shared" si="8"/>
        <v/>
      </c>
      <c r="AM23" s="59" t="str">
        <f t="shared" si="9"/>
        <v/>
      </c>
      <c r="AN23" s="59" t="str">
        <f t="shared" si="10"/>
        <v/>
      </c>
      <c r="AO23" s="60"/>
    </row>
    <row r="24" spans="3:41" ht="15.75" thickBot="1" x14ac:dyDescent="0.3">
      <c r="C24" s="76">
        <f t="shared" si="15"/>
        <v>5.1999999999999957</v>
      </c>
      <c r="D24" s="74">
        <f t="shared" si="16"/>
        <v>89.638745166345757</v>
      </c>
      <c r="E24" s="75">
        <f t="shared" si="17"/>
        <v>91.239848023305882</v>
      </c>
      <c r="F24" s="93"/>
      <c r="G24" s="93"/>
      <c r="H24" s="93"/>
      <c r="I24" s="46" t="str">
        <f t="shared" si="11"/>
        <v/>
      </c>
      <c r="J24" s="46" t="str">
        <f t="shared" si="12"/>
        <v/>
      </c>
      <c r="K24" s="47" t="str">
        <f t="shared" si="0"/>
        <v/>
      </c>
      <c r="L24" s="47" t="str">
        <f t="shared" si="1"/>
        <v/>
      </c>
      <c r="M24" s="48">
        <f t="shared" si="13"/>
        <v>0</v>
      </c>
      <c r="N24" s="46" t="str">
        <f t="shared" si="2"/>
        <v/>
      </c>
      <c r="O24" s="47" t="str">
        <f t="shared" si="3"/>
        <v/>
      </c>
      <c r="P24" s="47" t="str">
        <f t="shared" si="4"/>
        <v/>
      </c>
      <c r="Q24" s="48">
        <f t="shared" si="14"/>
        <v>0</v>
      </c>
      <c r="R24" s="2"/>
      <c r="AH24" s="57" t="str">
        <f>IF(G24&gt;1,IF($E$10&gt;0,100-(#REF!/(1+(AL24/#REF!)^#REF!)^#REF!+#REF!/(AL24-1))*100,100-(AL24*D$5+D$6)*100),"")</f>
        <v/>
      </c>
      <c r="AI24" s="21" t="str">
        <f t="shared" si="5"/>
        <v/>
      </c>
      <c r="AJ24" s="21" t="str">
        <f t="shared" si="6"/>
        <v/>
      </c>
      <c r="AK24" s="48">
        <f t="shared" si="7"/>
        <v>0</v>
      </c>
      <c r="AL24" s="58" t="str">
        <f t="shared" si="8"/>
        <v/>
      </c>
      <c r="AM24" s="59" t="str">
        <f t="shared" si="9"/>
        <v/>
      </c>
      <c r="AN24" s="59" t="str">
        <f t="shared" si="10"/>
        <v/>
      </c>
      <c r="AO24" s="60"/>
    </row>
    <row r="25" spans="3:41" ht="15.75" thickBot="1" x14ac:dyDescent="0.3">
      <c r="C25" s="76">
        <f t="shared" si="15"/>
        <v>5.2999999999999954</v>
      </c>
      <c r="D25" s="74">
        <f t="shared" si="16"/>
        <v>90.724566570495298</v>
      </c>
      <c r="E25" s="75">
        <f t="shared" si="17"/>
        <v>92.325669427455438</v>
      </c>
      <c r="F25" s="93"/>
      <c r="G25" s="93"/>
      <c r="H25" s="93"/>
      <c r="I25" s="46" t="str">
        <f t="shared" si="11"/>
        <v/>
      </c>
      <c r="J25" s="46" t="str">
        <f t="shared" si="12"/>
        <v/>
      </c>
      <c r="K25" s="47" t="str">
        <f t="shared" si="0"/>
        <v/>
      </c>
      <c r="L25" s="47" t="str">
        <f t="shared" si="1"/>
        <v/>
      </c>
      <c r="M25" s="48">
        <f t="shared" si="13"/>
        <v>0</v>
      </c>
      <c r="N25" s="46" t="str">
        <f t="shared" si="2"/>
        <v/>
      </c>
      <c r="O25" s="47" t="str">
        <f t="shared" si="3"/>
        <v/>
      </c>
      <c r="P25" s="47" t="str">
        <f t="shared" si="4"/>
        <v/>
      </c>
      <c r="Q25" s="48">
        <f t="shared" si="14"/>
        <v>0</v>
      </c>
      <c r="R25" s="2"/>
      <c r="AH25" s="57" t="str">
        <f>IF(G25&gt;1,IF($E$10&gt;0,100-(#REF!/(1+(AL25/#REF!)^#REF!)^#REF!+#REF!/(AL25-1))*100,100-(AL25*D$5+D$6)*100),"")</f>
        <v/>
      </c>
      <c r="AI25" s="21" t="str">
        <f t="shared" si="5"/>
        <v/>
      </c>
      <c r="AJ25" s="21" t="str">
        <f t="shared" si="6"/>
        <v/>
      </c>
      <c r="AK25" s="48">
        <f t="shared" si="7"/>
        <v>0</v>
      </c>
      <c r="AL25" s="58" t="str">
        <f t="shared" si="8"/>
        <v/>
      </c>
      <c r="AM25" s="59" t="str">
        <f t="shared" si="9"/>
        <v/>
      </c>
      <c r="AN25" s="59" t="str">
        <f t="shared" si="10"/>
        <v/>
      </c>
      <c r="AO25" s="60"/>
    </row>
    <row r="26" spans="3:41" ht="15.75" thickBot="1" x14ac:dyDescent="0.3">
      <c r="C26" s="76">
        <f t="shared" si="15"/>
        <v>5.399999999999995</v>
      </c>
      <c r="D26" s="74">
        <f t="shared" si="16"/>
        <v>91.810387974644854</v>
      </c>
      <c r="E26" s="75">
        <f t="shared" si="17"/>
        <v>93.411490831604993</v>
      </c>
      <c r="F26" s="93"/>
      <c r="G26" s="93"/>
      <c r="H26" s="93"/>
      <c r="I26" s="46" t="str">
        <f t="shared" si="11"/>
        <v/>
      </c>
      <c r="J26" s="46" t="str">
        <f t="shared" si="12"/>
        <v/>
      </c>
      <c r="K26" s="47" t="str">
        <f t="shared" si="0"/>
        <v/>
      </c>
      <c r="L26" s="47" t="str">
        <f t="shared" si="1"/>
        <v/>
      </c>
      <c r="M26" s="48">
        <f t="shared" si="13"/>
        <v>0</v>
      </c>
      <c r="N26" s="46" t="str">
        <f t="shared" si="2"/>
        <v/>
      </c>
      <c r="O26" s="47" t="str">
        <f t="shared" si="3"/>
        <v/>
      </c>
      <c r="P26" s="47" t="str">
        <f t="shared" si="4"/>
        <v/>
      </c>
      <c r="Q26" s="48">
        <f t="shared" si="14"/>
        <v>0</v>
      </c>
      <c r="R26" s="2"/>
      <c r="AH26" s="57" t="str">
        <f>IF(G26&gt;1,IF($E$10&gt;0,100-(#REF!/(1+(AL26/#REF!)^#REF!)^#REF!+#REF!/(AL26-1))*100,100-(AL26*D$5+D$6)*100),"")</f>
        <v/>
      </c>
      <c r="AI26" s="21" t="str">
        <f t="shared" si="5"/>
        <v/>
      </c>
      <c r="AJ26" s="21" t="str">
        <f t="shared" si="6"/>
        <v/>
      </c>
      <c r="AK26" s="48">
        <f t="shared" si="7"/>
        <v>0</v>
      </c>
      <c r="AL26" s="58" t="str">
        <f t="shared" si="8"/>
        <v/>
      </c>
      <c r="AM26" s="59" t="str">
        <f t="shared" si="9"/>
        <v/>
      </c>
      <c r="AN26" s="59" t="str">
        <f t="shared" si="10"/>
        <v/>
      </c>
      <c r="AO26" s="60"/>
    </row>
    <row r="27" spans="3:41" ht="15.75" thickBot="1" x14ac:dyDescent="0.3">
      <c r="C27" s="76">
        <f t="shared" si="15"/>
        <v>5.4999999999999947</v>
      </c>
      <c r="D27" s="74">
        <f t="shared" si="16"/>
        <v>92.896209378794396</v>
      </c>
      <c r="E27" s="75">
        <f t="shared" si="17"/>
        <v>94.497312235754549</v>
      </c>
      <c r="F27" s="45"/>
      <c r="G27" s="45"/>
      <c r="H27" s="45"/>
      <c r="I27" s="46" t="str">
        <f t="shared" si="11"/>
        <v/>
      </c>
      <c r="J27" s="46" t="str">
        <f t="shared" si="12"/>
        <v/>
      </c>
      <c r="K27" s="47" t="str">
        <f t="shared" si="0"/>
        <v/>
      </c>
      <c r="L27" s="47" t="str">
        <f t="shared" si="1"/>
        <v/>
      </c>
      <c r="M27" s="48">
        <f t="shared" si="13"/>
        <v>0</v>
      </c>
      <c r="N27" s="46" t="str">
        <f t="shared" si="2"/>
        <v/>
      </c>
      <c r="O27" s="47" t="str">
        <f t="shared" si="3"/>
        <v/>
      </c>
      <c r="P27" s="47" t="str">
        <f t="shared" si="4"/>
        <v/>
      </c>
      <c r="Q27" s="48">
        <f t="shared" si="14"/>
        <v>0</v>
      </c>
      <c r="R27" s="2"/>
      <c r="AH27" s="57" t="str">
        <f>IF(G27&gt;1,IF($E$10&gt;0,100-(#REF!/(1+(AL27/#REF!)^#REF!)^#REF!+#REF!/(AL27-1))*100,100-(AL27*D$5+D$6)*100),"")</f>
        <v/>
      </c>
      <c r="AI27" s="21" t="str">
        <f t="shared" si="5"/>
        <v/>
      </c>
      <c r="AJ27" s="21" t="str">
        <f t="shared" si="6"/>
        <v/>
      </c>
      <c r="AK27" s="48">
        <f t="shared" si="7"/>
        <v>0</v>
      </c>
      <c r="AL27" s="58" t="str">
        <f t="shared" si="8"/>
        <v/>
      </c>
      <c r="AM27" s="59" t="str">
        <f t="shared" si="9"/>
        <v/>
      </c>
      <c r="AN27" s="59" t="str">
        <f t="shared" si="10"/>
        <v/>
      </c>
      <c r="AO27" s="60"/>
    </row>
    <row r="28" spans="3:41" ht="15.75" thickBot="1" x14ac:dyDescent="0.3">
      <c r="C28" s="76">
        <f t="shared" si="15"/>
        <v>5.5999999999999943</v>
      </c>
      <c r="D28" s="74">
        <f t="shared" si="16"/>
        <v>93.982030782943951</v>
      </c>
      <c r="E28" s="75">
        <f t="shared" si="17"/>
        <v>95.583133639904091</v>
      </c>
      <c r="F28" s="45"/>
      <c r="G28" s="45"/>
      <c r="H28" s="45"/>
      <c r="I28" s="46" t="str">
        <f t="shared" si="11"/>
        <v/>
      </c>
      <c r="J28" s="46" t="str">
        <f t="shared" si="12"/>
        <v/>
      </c>
      <c r="K28" s="47" t="str">
        <f t="shared" si="0"/>
        <v/>
      </c>
      <c r="L28" s="47" t="str">
        <f t="shared" si="1"/>
        <v/>
      </c>
      <c r="M28" s="48">
        <f t="shared" si="13"/>
        <v>0</v>
      </c>
      <c r="N28" s="46" t="str">
        <f t="shared" si="2"/>
        <v/>
      </c>
      <c r="O28" s="47" t="str">
        <f t="shared" si="3"/>
        <v/>
      </c>
      <c r="P28" s="47" t="str">
        <f t="shared" si="4"/>
        <v/>
      </c>
      <c r="Q28" s="48">
        <f t="shared" si="14"/>
        <v>0</v>
      </c>
      <c r="R28" s="2"/>
      <c r="AH28" s="57" t="str">
        <f>IF(G28&gt;1,IF($E$10&gt;0,100-(#REF!/(1+(AL28/#REF!)^#REF!)^#REF!+#REF!/(AL28-1))*100,100-(AL28*D$5+D$6)*100),"")</f>
        <v/>
      </c>
      <c r="AI28" s="21" t="str">
        <f t="shared" si="5"/>
        <v/>
      </c>
      <c r="AJ28" s="21" t="str">
        <f t="shared" si="6"/>
        <v/>
      </c>
      <c r="AK28" s="48">
        <f t="shared" si="7"/>
        <v>0</v>
      </c>
      <c r="AL28" s="58" t="str">
        <f t="shared" si="8"/>
        <v/>
      </c>
      <c r="AM28" s="59" t="str">
        <f t="shared" si="9"/>
        <v/>
      </c>
      <c r="AN28" s="59" t="str">
        <f t="shared" si="10"/>
        <v/>
      </c>
      <c r="AO28" s="60"/>
    </row>
    <row r="29" spans="3:41" ht="15.75" thickBot="1" x14ac:dyDescent="0.3">
      <c r="C29" s="76">
        <f t="shared" si="15"/>
        <v>5.699999999999994</v>
      </c>
      <c r="D29" s="74">
        <f t="shared" si="16"/>
        <v>95.067852187093507</v>
      </c>
      <c r="E29" s="75">
        <f t="shared" si="17"/>
        <v>96.668955044053646</v>
      </c>
      <c r="F29" s="45"/>
      <c r="G29" s="45"/>
      <c r="H29" s="45"/>
      <c r="I29" s="46" t="str">
        <f t="shared" si="11"/>
        <v/>
      </c>
      <c r="J29" s="46" t="str">
        <f t="shared" si="12"/>
        <v/>
      </c>
      <c r="K29" s="47" t="str">
        <f t="shared" si="0"/>
        <v/>
      </c>
      <c r="L29" s="47" t="str">
        <f t="shared" si="1"/>
        <v/>
      </c>
      <c r="M29" s="48">
        <f t="shared" si="13"/>
        <v>0</v>
      </c>
      <c r="N29" s="46" t="str">
        <f t="shared" si="2"/>
        <v/>
      </c>
      <c r="O29" s="47" t="str">
        <f t="shared" si="3"/>
        <v/>
      </c>
      <c r="P29" s="47" t="str">
        <f t="shared" si="4"/>
        <v/>
      </c>
      <c r="Q29" s="48">
        <f t="shared" si="14"/>
        <v>0</v>
      </c>
      <c r="R29" s="2"/>
      <c r="AH29" s="57" t="str">
        <f>IF(G29&gt;1,IF($E$10&gt;0,100-(#REF!/(1+(AL29/#REF!)^#REF!)^#REF!+#REF!/(AL29-1))*100,100-(AL29*D$5+D$6)*100),"")</f>
        <v/>
      </c>
      <c r="AI29" s="21" t="str">
        <f t="shared" si="5"/>
        <v/>
      </c>
      <c r="AJ29" s="21" t="str">
        <f t="shared" si="6"/>
        <v/>
      </c>
      <c r="AK29" s="48">
        <f t="shared" si="7"/>
        <v>0</v>
      </c>
      <c r="AL29" s="58" t="str">
        <f t="shared" si="8"/>
        <v/>
      </c>
      <c r="AM29" s="59" t="str">
        <f t="shared" si="9"/>
        <v/>
      </c>
      <c r="AN29" s="59" t="str">
        <f t="shared" si="10"/>
        <v/>
      </c>
      <c r="AO29" s="60"/>
    </row>
    <row r="30" spans="3:41" ht="15.75" thickBot="1" x14ac:dyDescent="0.3">
      <c r="C30" s="76">
        <f t="shared" si="15"/>
        <v>5.7999999999999936</v>
      </c>
      <c r="D30" s="74">
        <f t="shared" si="16"/>
        <v>96.153673591243063</v>
      </c>
      <c r="E30" s="75">
        <f t="shared" si="17"/>
        <v>97.754776448203188</v>
      </c>
      <c r="F30" s="45"/>
      <c r="G30" s="45"/>
      <c r="H30" s="45"/>
      <c r="I30" s="46" t="str">
        <f t="shared" si="11"/>
        <v/>
      </c>
      <c r="J30" s="46" t="str">
        <f t="shared" si="12"/>
        <v/>
      </c>
      <c r="K30" s="47" t="str">
        <f t="shared" si="0"/>
        <v/>
      </c>
      <c r="L30" s="47" t="str">
        <f t="shared" si="1"/>
        <v/>
      </c>
      <c r="M30" s="48">
        <f t="shared" si="13"/>
        <v>0</v>
      </c>
      <c r="N30" s="46" t="str">
        <f t="shared" si="2"/>
        <v/>
      </c>
      <c r="O30" s="47" t="str">
        <f t="shared" si="3"/>
        <v/>
      </c>
      <c r="P30" s="47" t="str">
        <f t="shared" si="4"/>
        <v/>
      </c>
      <c r="Q30" s="48">
        <f t="shared" si="14"/>
        <v>0</v>
      </c>
      <c r="R30" s="2"/>
      <c r="AH30" s="57" t="str">
        <f>IF(G30&gt;1,IF($E$10&gt;0,100-(#REF!/(1+(AL30/#REF!)^#REF!)^#REF!+#REF!/(AL30-1))*100,100-(AL30*D$5+D$6)*100),"")</f>
        <v/>
      </c>
      <c r="AI30" s="21" t="str">
        <f t="shared" si="5"/>
        <v/>
      </c>
      <c r="AJ30" s="21" t="str">
        <f t="shared" si="6"/>
        <v/>
      </c>
      <c r="AK30" s="48">
        <f t="shared" si="7"/>
        <v>0</v>
      </c>
      <c r="AL30" s="58" t="str">
        <f t="shared" si="8"/>
        <v/>
      </c>
      <c r="AM30" s="59" t="str">
        <f t="shared" si="9"/>
        <v/>
      </c>
      <c r="AN30" s="59" t="str">
        <f t="shared" si="10"/>
        <v/>
      </c>
      <c r="AO30" s="60"/>
    </row>
    <row r="31" spans="3:41" ht="15.75" thickBot="1" x14ac:dyDescent="0.3">
      <c r="C31" s="77">
        <f t="shared" si="15"/>
        <v>5.8999999999999932</v>
      </c>
      <c r="D31" s="74">
        <f t="shared" si="16"/>
        <v>97.239494995392604</v>
      </c>
      <c r="E31" s="75">
        <f t="shared" si="17"/>
        <v>98.840597852352744</v>
      </c>
      <c r="F31" s="45"/>
      <c r="G31" s="45"/>
      <c r="H31" s="45"/>
      <c r="I31" s="46" t="str">
        <f t="shared" si="11"/>
        <v/>
      </c>
      <c r="J31" s="46" t="str">
        <f t="shared" si="12"/>
        <v/>
      </c>
      <c r="K31" s="47" t="str">
        <f t="shared" si="0"/>
        <v/>
      </c>
      <c r="L31" s="47" t="str">
        <f t="shared" si="1"/>
        <v/>
      </c>
      <c r="M31" s="48">
        <f t="shared" si="13"/>
        <v>0</v>
      </c>
      <c r="N31" s="46" t="str">
        <f t="shared" si="2"/>
        <v/>
      </c>
      <c r="O31" s="47" t="str">
        <f t="shared" si="3"/>
        <v/>
      </c>
      <c r="P31" s="47" t="str">
        <f t="shared" si="4"/>
        <v/>
      </c>
      <c r="Q31" s="48">
        <f t="shared" si="14"/>
        <v>0</v>
      </c>
      <c r="R31" s="2"/>
      <c r="AH31" s="57" t="str">
        <f>IF(G31&gt;1,IF($E$10&gt;0,100-(#REF!/(1+(AL31/#REF!)^#REF!)^#REF!+#REF!/(AL31-1))*100,100-(AL31*D$5+D$6)*100),"")</f>
        <v/>
      </c>
      <c r="AI31" s="21" t="str">
        <f t="shared" si="5"/>
        <v/>
      </c>
      <c r="AJ31" s="21" t="str">
        <f t="shared" si="6"/>
        <v/>
      </c>
      <c r="AK31" s="48">
        <f t="shared" si="7"/>
        <v>0</v>
      </c>
      <c r="AL31" s="58" t="str">
        <f t="shared" si="8"/>
        <v/>
      </c>
      <c r="AM31" s="59" t="str">
        <f t="shared" si="9"/>
        <v/>
      </c>
      <c r="AN31" s="59" t="str">
        <f t="shared" si="10"/>
        <v/>
      </c>
      <c r="AO31" s="60"/>
    </row>
    <row r="32" spans="3:41" ht="15.75" thickBot="1" x14ac:dyDescent="0.3">
      <c r="C32" s="78"/>
      <c r="D32" s="79"/>
      <c r="E32" s="80"/>
      <c r="F32" s="45"/>
      <c r="G32" s="45"/>
      <c r="H32" s="45"/>
      <c r="I32" s="46" t="str">
        <f t="shared" si="11"/>
        <v/>
      </c>
      <c r="J32" s="46" t="str">
        <f t="shared" si="12"/>
        <v/>
      </c>
      <c r="K32" s="47" t="str">
        <f t="shared" si="0"/>
        <v/>
      </c>
      <c r="L32" s="47" t="str">
        <f t="shared" si="1"/>
        <v/>
      </c>
      <c r="M32" s="48">
        <f t="shared" si="13"/>
        <v>0</v>
      </c>
      <c r="N32" s="46" t="str">
        <f t="shared" si="2"/>
        <v/>
      </c>
      <c r="O32" s="47" t="str">
        <f t="shared" si="3"/>
        <v/>
      </c>
      <c r="P32" s="47" t="str">
        <f t="shared" si="4"/>
        <v/>
      </c>
      <c r="Q32" s="48">
        <f t="shared" si="14"/>
        <v>0</v>
      </c>
      <c r="R32" s="2"/>
      <c r="AH32" s="57" t="str">
        <f>IF(G32&gt;1,IF($E$10&gt;0,100-(#REF!/(1+(AL32/#REF!)^#REF!)^#REF!+#REF!/(AL32-1))*100,100-(AL32*D$5+D$6)*100),"")</f>
        <v/>
      </c>
      <c r="AI32" s="21" t="str">
        <f t="shared" si="5"/>
        <v/>
      </c>
      <c r="AJ32" s="21" t="str">
        <f t="shared" si="6"/>
        <v/>
      </c>
      <c r="AK32" s="48">
        <f t="shared" si="7"/>
        <v>0</v>
      </c>
      <c r="AL32" s="58" t="str">
        <f t="shared" si="8"/>
        <v/>
      </c>
      <c r="AM32" s="59" t="str">
        <f t="shared" si="9"/>
        <v/>
      </c>
      <c r="AN32" s="59" t="str">
        <f t="shared" si="10"/>
        <v/>
      </c>
      <c r="AO32" s="60"/>
    </row>
    <row r="33" spans="2:41" ht="15.75" thickBot="1" x14ac:dyDescent="0.3">
      <c r="C33" s="186" t="str">
        <f>CONCATENATE(TEXT(D4,"mm/dd"),"pucks")</f>
        <v>06/21pucks</v>
      </c>
      <c r="D33" s="187"/>
      <c r="E33" s="187"/>
      <c r="F33" s="45"/>
      <c r="G33" s="45"/>
      <c r="H33" s="45"/>
      <c r="I33" s="46" t="str">
        <f t="shared" si="11"/>
        <v/>
      </c>
      <c r="J33" s="46" t="str">
        <f t="shared" si="12"/>
        <v/>
      </c>
      <c r="K33" s="47" t="str">
        <f t="shared" si="0"/>
        <v/>
      </c>
      <c r="L33" s="47" t="str">
        <f t="shared" si="1"/>
        <v/>
      </c>
      <c r="M33" s="48">
        <f t="shared" si="13"/>
        <v>0</v>
      </c>
      <c r="N33" s="46" t="str">
        <f t="shared" si="2"/>
        <v/>
      </c>
      <c r="O33" s="47" t="str">
        <f t="shared" si="3"/>
        <v/>
      </c>
      <c r="P33" s="47" t="str">
        <f t="shared" si="4"/>
        <v/>
      </c>
      <c r="Q33" s="48">
        <f t="shared" si="14"/>
        <v>0</v>
      </c>
      <c r="R33" s="2"/>
      <c r="AH33" s="57" t="str">
        <f>IF(G33&gt;1,IF($E$10&gt;0,100-(#REF!/(1+(AL33/#REF!)^#REF!)^#REF!+#REF!/(AL33-1))*100,100-(AL33*D$5+D$6)*100),"")</f>
        <v/>
      </c>
      <c r="AI33" s="21" t="str">
        <f t="shared" si="5"/>
        <v/>
      </c>
      <c r="AJ33" s="21" t="str">
        <f t="shared" si="6"/>
        <v/>
      </c>
      <c r="AK33" s="48">
        <f t="shared" si="7"/>
        <v>0</v>
      </c>
      <c r="AL33" s="58" t="str">
        <f t="shared" si="8"/>
        <v/>
      </c>
      <c r="AM33" s="59" t="str">
        <f t="shared" si="9"/>
        <v/>
      </c>
      <c r="AN33" s="59" t="str">
        <f t="shared" si="10"/>
        <v/>
      </c>
      <c r="AO33" s="60"/>
    </row>
    <row r="34" spans="2:41" ht="15.75" thickBot="1" x14ac:dyDescent="0.3">
      <c r="B34" t="s">
        <v>44</v>
      </c>
      <c r="C34" s="81" t="s">
        <v>42</v>
      </c>
      <c r="D34" s="81" t="s">
        <v>40</v>
      </c>
      <c r="E34" s="81" t="s">
        <v>7</v>
      </c>
      <c r="F34" s="45"/>
      <c r="G34" s="45"/>
      <c r="H34" s="45"/>
      <c r="I34" s="46" t="str">
        <f t="shared" si="11"/>
        <v/>
      </c>
      <c r="J34" s="46" t="str">
        <f t="shared" si="12"/>
        <v/>
      </c>
      <c r="K34" s="47" t="str">
        <f t="shared" si="0"/>
        <v/>
      </c>
      <c r="L34" s="47" t="str">
        <f t="shared" si="1"/>
        <v/>
      </c>
      <c r="M34" s="48">
        <f t="shared" si="13"/>
        <v>0</v>
      </c>
      <c r="N34" s="46" t="str">
        <f t="shared" si="2"/>
        <v/>
      </c>
      <c r="O34" s="47" t="str">
        <f t="shared" si="3"/>
        <v/>
      </c>
      <c r="P34" s="47" t="str">
        <f t="shared" si="4"/>
        <v/>
      </c>
      <c r="Q34" s="48">
        <f t="shared" si="14"/>
        <v>0</v>
      </c>
      <c r="R34" s="2"/>
      <c r="AH34" s="57" t="str">
        <f>IF(G34&gt;1,IF($E$10&gt;0,100-(#REF!/(1+(AL34/#REF!)^#REF!)^#REF!+#REF!/(AL34-1))*100,100-(AL34*D$5+D$6)*100),"")</f>
        <v/>
      </c>
      <c r="AI34" s="21" t="str">
        <f t="shared" si="5"/>
        <v/>
      </c>
      <c r="AJ34" s="21" t="str">
        <f t="shared" si="6"/>
        <v/>
      </c>
      <c r="AK34" s="48">
        <f t="shared" si="7"/>
        <v>0</v>
      </c>
      <c r="AL34" s="58" t="str">
        <f t="shared" si="8"/>
        <v/>
      </c>
      <c r="AM34" s="59" t="str">
        <f t="shared" si="9"/>
        <v/>
      </c>
      <c r="AN34" s="59" t="str">
        <f t="shared" si="10"/>
        <v/>
      </c>
      <c r="AO34" s="60"/>
    </row>
    <row r="35" spans="2:41" x14ac:dyDescent="0.25">
      <c r="B35" s="103" t="s">
        <v>338</v>
      </c>
      <c r="C35" s="103">
        <v>4.0128410914927803</v>
      </c>
      <c r="D35" s="104">
        <v>5.7404999999999999</v>
      </c>
      <c r="E35" s="83">
        <f>IF(C35&gt;0,100-(C35),"")</f>
        <v>95.987158908507226</v>
      </c>
      <c r="F35" s="45"/>
      <c r="G35" s="45"/>
      <c r="H35" s="45"/>
      <c r="I35" s="46" t="str">
        <f t="shared" si="11"/>
        <v/>
      </c>
      <c r="J35" s="46" t="str">
        <f t="shared" si="12"/>
        <v/>
      </c>
      <c r="K35" s="47" t="str">
        <f t="shared" si="0"/>
        <v/>
      </c>
      <c r="L35" s="47" t="str">
        <f t="shared" si="1"/>
        <v/>
      </c>
      <c r="M35" s="48">
        <f t="shared" si="13"/>
        <v>0</v>
      </c>
      <c r="N35" s="46" t="str">
        <f t="shared" si="2"/>
        <v/>
      </c>
      <c r="O35" s="47" t="str">
        <f t="shared" si="3"/>
        <v/>
      </c>
      <c r="P35" s="47" t="str">
        <f t="shared" si="4"/>
        <v/>
      </c>
      <c r="Q35" s="48">
        <f t="shared" si="14"/>
        <v>0</v>
      </c>
      <c r="R35" s="2"/>
      <c r="AH35" s="57" t="str">
        <f>IF(G35&gt;1,IF($E$10&gt;0,100-(#REF!/(1+(AL35/#REF!)^#REF!)^#REF!+#REF!/(AL35-1))*100,100-(AL35*D$5+D$6)*100),"")</f>
        <v/>
      </c>
      <c r="AI35" s="21" t="str">
        <f t="shared" si="5"/>
        <v/>
      </c>
      <c r="AJ35" s="21" t="str">
        <f t="shared" si="6"/>
        <v/>
      </c>
      <c r="AK35" s="48">
        <f t="shared" si="7"/>
        <v>0</v>
      </c>
      <c r="AL35" s="58" t="str">
        <f t="shared" si="8"/>
        <v/>
      </c>
      <c r="AM35" s="59" t="str">
        <f t="shared" si="9"/>
        <v/>
      </c>
      <c r="AN35" s="59" t="str">
        <f t="shared" si="10"/>
        <v/>
      </c>
      <c r="AO35" s="60"/>
    </row>
    <row r="36" spans="2:41" x14ac:dyDescent="0.25">
      <c r="B36" s="103" t="s">
        <v>339</v>
      </c>
      <c r="C36" s="103">
        <v>4.2134831460674151</v>
      </c>
      <c r="D36" s="104">
        <v>5.7539999999999996</v>
      </c>
      <c r="E36" s="83">
        <f t="shared" ref="E36:E99" si="18">IF(C36&gt;0,100-(C36),"")</f>
        <v>95.786516853932582</v>
      </c>
      <c r="F36" s="45"/>
      <c r="G36" s="45"/>
      <c r="H36" s="45"/>
      <c r="I36" s="46" t="str">
        <f t="shared" si="11"/>
        <v/>
      </c>
      <c r="J36" s="46" t="str">
        <f t="shared" si="12"/>
        <v/>
      </c>
      <c r="K36" s="47" t="str">
        <f t="shared" si="0"/>
        <v/>
      </c>
      <c r="L36" s="47" t="str">
        <f t="shared" si="1"/>
        <v/>
      </c>
      <c r="M36" s="48">
        <f t="shared" si="13"/>
        <v>0</v>
      </c>
      <c r="N36" s="46" t="str">
        <f t="shared" si="2"/>
        <v/>
      </c>
      <c r="O36" s="47" t="str">
        <f t="shared" si="3"/>
        <v/>
      </c>
      <c r="P36" s="47" t="str">
        <f t="shared" si="4"/>
        <v/>
      </c>
      <c r="Q36" s="48">
        <f t="shared" si="14"/>
        <v>0</v>
      </c>
      <c r="R36" s="2"/>
      <c r="AH36" s="57" t="str">
        <f>IF(G36&gt;1,IF($E$10&gt;0,100-(#REF!/(1+(AL36/#REF!)^#REF!)^#REF!+#REF!/(AL36-1))*100,100-(AL36*D$5+D$6)*100),"")</f>
        <v/>
      </c>
      <c r="AI36" s="21" t="str">
        <f t="shared" si="5"/>
        <v/>
      </c>
      <c r="AJ36" s="21" t="str">
        <f t="shared" si="6"/>
        <v/>
      </c>
      <c r="AK36" s="48">
        <f t="shared" si="7"/>
        <v>0</v>
      </c>
      <c r="AL36" s="58" t="str">
        <f t="shared" si="8"/>
        <v/>
      </c>
      <c r="AM36" s="59" t="str">
        <f t="shared" si="9"/>
        <v/>
      </c>
      <c r="AN36" s="59" t="str">
        <f t="shared" si="10"/>
        <v/>
      </c>
      <c r="AO36" s="60"/>
    </row>
    <row r="37" spans="2:41" x14ac:dyDescent="0.25">
      <c r="B37" s="103" t="s">
        <v>340</v>
      </c>
      <c r="C37" s="103">
        <v>7.7447833065810618</v>
      </c>
      <c r="D37" s="104">
        <v>5.4260000000000002</v>
      </c>
      <c r="E37" s="83">
        <f t="shared" si="18"/>
        <v>92.255216693418944</v>
      </c>
      <c r="F37" s="45"/>
      <c r="G37" s="45"/>
      <c r="H37" s="45"/>
      <c r="I37" s="46" t="str">
        <f t="shared" si="11"/>
        <v/>
      </c>
      <c r="J37" s="46" t="str">
        <f t="shared" si="12"/>
        <v/>
      </c>
      <c r="K37" s="47" t="str">
        <f t="shared" si="0"/>
        <v/>
      </c>
      <c r="L37" s="47" t="str">
        <f t="shared" si="1"/>
        <v/>
      </c>
      <c r="M37" s="48">
        <f t="shared" si="13"/>
        <v>0</v>
      </c>
      <c r="N37" s="46" t="str">
        <f t="shared" si="2"/>
        <v/>
      </c>
      <c r="O37" s="47" t="str">
        <f t="shared" si="3"/>
        <v/>
      </c>
      <c r="P37" s="47" t="str">
        <f t="shared" si="4"/>
        <v/>
      </c>
      <c r="Q37" s="48">
        <f t="shared" si="14"/>
        <v>0</v>
      </c>
      <c r="R37" s="2"/>
      <c r="AH37" s="57" t="str">
        <f>IF(G37&gt;1,IF($E$10&gt;0,100-(#REF!/(1+(AL37/#REF!)^#REF!)^#REF!+#REF!/(AL37-1))*100,100-(AL37*D$5+D$6)*100),"")</f>
        <v/>
      </c>
      <c r="AI37" s="21" t="str">
        <f t="shared" si="5"/>
        <v/>
      </c>
      <c r="AJ37" s="21" t="str">
        <f t="shared" si="6"/>
        <v/>
      </c>
      <c r="AK37" s="48">
        <f t="shared" si="7"/>
        <v>0</v>
      </c>
      <c r="AL37" s="58" t="str">
        <f t="shared" si="8"/>
        <v/>
      </c>
      <c r="AM37" s="59" t="str">
        <f t="shared" si="9"/>
        <v/>
      </c>
      <c r="AN37" s="59" t="str">
        <f t="shared" si="10"/>
        <v/>
      </c>
      <c r="AO37" s="60"/>
    </row>
    <row r="38" spans="2:41" x14ac:dyDescent="0.25">
      <c r="B38" s="103" t="s">
        <v>341</v>
      </c>
      <c r="C38" s="103">
        <v>11.235955056179767</v>
      </c>
      <c r="D38" s="104">
        <v>5.1334999999999997</v>
      </c>
      <c r="E38" s="83">
        <f t="shared" si="18"/>
        <v>88.764044943820238</v>
      </c>
      <c r="F38" s="45"/>
      <c r="G38" s="45"/>
      <c r="H38" s="45"/>
      <c r="I38" s="46" t="str">
        <f t="shared" si="11"/>
        <v/>
      </c>
      <c r="J38" s="46" t="str">
        <f t="shared" si="12"/>
        <v/>
      </c>
      <c r="K38" s="47" t="str">
        <f t="shared" si="0"/>
        <v/>
      </c>
      <c r="L38" s="47" t="str">
        <f t="shared" si="1"/>
        <v/>
      </c>
      <c r="M38" s="48">
        <f t="shared" si="13"/>
        <v>0</v>
      </c>
      <c r="N38" s="46" t="str">
        <f t="shared" si="2"/>
        <v/>
      </c>
      <c r="O38" s="47" t="str">
        <f t="shared" si="3"/>
        <v/>
      </c>
      <c r="P38" s="47" t="str">
        <f t="shared" si="4"/>
        <v/>
      </c>
      <c r="Q38" s="48">
        <f t="shared" si="14"/>
        <v>0</v>
      </c>
      <c r="R38" s="2"/>
      <c r="AH38" s="57" t="str">
        <f>IF(G38&gt;1,IF($E$10&gt;0,100-(#REF!/(1+(AL38/#REF!)^#REF!)^#REF!+#REF!/(AL38-1))*100,100-(AL38*D$5+D$6)*100),"")</f>
        <v/>
      </c>
      <c r="AI38" s="21" t="str">
        <f t="shared" si="5"/>
        <v/>
      </c>
      <c r="AJ38" s="21" t="str">
        <f t="shared" si="6"/>
        <v/>
      </c>
      <c r="AK38" s="48">
        <f t="shared" si="7"/>
        <v>0</v>
      </c>
      <c r="AL38" s="58" t="str">
        <f t="shared" si="8"/>
        <v/>
      </c>
      <c r="AM38" s="59" t="str">
        <f t="shared" si="9"/>
        <v/>
      </c>
      <c r="AN38" s="59" t="str">
        <f t="shared" si="10"/>
        <v/>
      </c>
      <c r="AO38" s="60"/>
    </row>
    <row r="39" spans="2:41" x14ac:dyDescent="0.25">
      <c r="B39" s="103" t="s">
        <v>342</v>
      </c>
      <c r="C39" s="103">
        <v>4.6166198313930238</v>
      </c>
      <c r="D39" s="104">
        <v>5.7104999999999997</v>
      </c>
      <c r="E39" s="83">
        <f t="shared" si="18"/>
        <v>95.383380168606976</v>
      </c>
      <c r="F39" s="45"/>
      <c r="G39" s="45"/>
      <c r="H39" s="45"/>
      <c r="I39" s="46" t="str">
        <f t="shared" si="11"/>
        <v/>
      </c>
      <c r="J39" s="46" t="str">
        <f t="shared" si="12"/>
        <v/>
      </c>
      <c r="K39" s="47" t="str">
        <f t="shared" si="0"/>
        <v/>
      </c>
      <c r="L39" s="47" t="str">
        <f t="shared" si="1"/>
        <v/>
      </c>
      <c r="M39" s="48">
        <f t="shared" si="13"/>
        <v>0</v>
      </c>
      <c r="N39" s="46" t="str">
        <f t="shared" si="2"/>
        <v/>
      </c>
      <c r="O39" s="47" t="str">
        <f t="shared" si="3"/>
        <v/>
      </c>
      <c r="P39" s="47" t="str">
        <f t="shared" si="4"/>
        <v/>
      </c>
      <c r="Q39" s="48">
        <f t="shared" si="14"/>
        <v>0</v>
      </c>
      <c r="R39" s="2"/>
      <c r="AH39" s="57" t="str">
        <f>IF(G39&gt;1,IF($E$10&gt;0,100-(#REF!/(1+(AL39/#REF!)^#REF!)^#REF!+#REF!/(AL39-1))*100,100-(AL39*D$5+D$6)*100),"")</f>
        <v/>
      </c>
      <c r="AI39" s="21" t="str">
        <f t="shared" si="5"/>
        <v/>
      </c>
      <c r="AJ39" s="21" t="str">
        <f t="shared" si="6"/>
        <v/>
      </c>
      <c r="AK39" s="48">
        <f t="shared" si="7"/>
        <v>0</v>
      </c>
      <c r="AL39" s="58" t="str">
        <f t="shared" si="8"/>
        <v/>
      </c>
      <c r="AM39" s="59" t="str">
        <f t="shared" si="9"/>
        <v/>
      </c>
      <c r="AN39" s="59" t="str">
        <f t="shared" si="10"/>
        <v/>
      </c>
      <c r="AO39" s="60"/>
    </row>
    <row r="40" spans="2:41" x14ac:dyDescent="0.25">
      <c r="B40" s="103" t="s">
        <v>343</v>
      </c>
      <c r="C40" s="103">
        <v>4.5764753111200447</v>
      </c>
      <c r="D40" s="104">
        <v>5.7104999999999997</v>
      </c>
      <c r="E40" s="83">
        <f t="shared" si="18"/>
        <v>95.423524688879951</v>
      </c>
      <c r="F40" s="45"/>
      <c r="G40" s="45"/>
      <c r="H40" s="45"/>
      <c r="I40" s="46" t="str">
        <f t="shared" si="11"/>
        <v/>
      </c>
      <c r="J40" s="46" t="str">
        <f t="shared" si="12"/>
        <v/>
      </c>
      <c r="K40" s="47" t="str">
        <f t="shared" si="0"/>
        <v/>
      </c>
      <c r="L40" s="47" t="str">
        <f t="shared" si="1"/>
        <v/>
      </c>
      <c r="M40" s="48">
        <f t="shared" si="13"/>
        <v>0</v>
      </c>
      <c r="N40" s="46" t="str">
        <f t="shared" si="2"/>
        <v/>
      </c>
      <c r="O40" s="47" t="str">
        <f t="shared" si="3"/>
        <v/>
      </c>
      <c r="P40" s="47" t="str">
        <f t="shared" si="4"/>
        <v/>
      </c>
      <c r="Q40" s="48">
        <f t="shared" si="14"/>
        <v>0</v>
      </c>
      <c r="R40" s="2"/>
      <c r="AH40" s="57" t="str">
        <f>IF(G40&gt;1,IF($E$10&gt;0,100-(#REF!/(1+(AL40/#REF!)^#REF!)^#REF!+#REF!/(AL40-1))*100,100-(AL40*D$5+D$6)*100),"")</f>
        <v/>
      </c>
      <c r="AI40" s="21" t="str">
        <f t="shared" si="5"/>
        <v/>
      </c>
      <c r="AJ40" s="21" t="str">
        <f t="shared" si="6"/>
        <v/>
      </c>
      <c r="AK40" s="48">
        <f t="shared" si="7"/>
        <v>0</v>
      </c>
      <c r="AL40" s="58" t="str">
        <f t="shared" si="8"/>
        <v/>
      </c>
      <c r="AM40" s="59" t="str">
        <f t="shared" si="9"/>
        <v/>
      </c>
      <c r="AN40" s="59" t="str">
        <f t="shared" si="10"/>
        <v/>
      </c>
      <c r="AO40" s="60"/>
    </row>
    <row r="41" spans="2:41" x14ac:dyDescent="0.25">
      <c r="B41" s="103" t="s">
        <v>344</v>
      </c>
      <c r="C41" s="103">
        <v>4.8380647740903635</v>
      </c>
      <c r="D41" s="104">
        <v>5.7684999999999995</v>
      </c>
      <c r="E41" s="83">
        <f t="shared" si="18"/>
        <v>95.16193522590963</v>
      </c>
      <c r="F41" s="45"/>
      <c r="G41" s="45"/>
      <c r="H41" s="45"/>
      <c r="I41" s="46" t="str">
        <f t="shared" si="11"/>
        <v/>
      </c>
      <c r="J41" s="46" t="str">
        <f t="shared" si="12"/>
        <v/>
      </c>
      <c r="K41" s="47" t="str">
        <f t="shared" si="0"/>
        <v/>
      </c>
      <c r="L41" s="47" t="str">
        <f t="shared" si="1"/>
        <v/>
      </c>
      <c r="M41" s="48">
        <f t="shared" si="13"/>
        <v>0</v>
      </c>
      <c r="N41" s="46" t="str">
        <f t="shared" si="2"/>
        <v/>
      </c>
      <c r="O41" s="47" t="str">
        <f t="shared" si="3"/>
        <v/>
      </c>
      <c r="P41" s="47" t="str">
        <f t="shared" si="4"/>
        <v/>
      </c>
      <c r="Q41" s="48">
        <f t="shared" si="14"/>
        <v>0</v>
      </c>
      <c r="R41" s="2"/>
      <c r="AH41" s="57" t="str">
        <f>IF(G41&gt;1,IF($E$10&gt;0,100-(#REF!/(1+(AL41/#REF!)^#REF!)^#REF!+#REF!/(AL41-1))*100,100-(AL41*D$5+D$6)*100),"")</f>
        <v/>
      </c>
      <c r="AI41" s="21" t="str">
        <f t="shared" si="5"/>
        <v/>
      </c>
      <c r="AJ41" s="21" t="str">
        <f t="shared" si="6"/>
        <v/>
      </c>
      <c r="AK41" s="48">
        <f t="shared" si="7"/>
        <v>0</v>
      </c>
      <c r="AL41" s="58" t="str">
        <f t="shared" si="8"/>
        <v/>
      </c>
      <c r="AM41" s="59" t="str">
        <f t="shared" si="9"/>
        <v/>
      </c>
      <c r="AN41" s="59" t="str">
        <f t="shared" si="10"/>
        <v/>
      </c>
      <c r="AO41" s="60"/>
    </row>
    <row r="42" spans="2:41" x14ac:dyDescent="0.25">
      <c r="B42" s="103" t="s">
        <v>345</v>
      </c>
      <c r="C42" s="103">
        <v>4.5981607357057088</v>
      </c>
      <c r="D42" s="104">
        <v>5.7690000000000001</v>
      </c>
      <c r="E42" s="83">
        <f t="shared" si="18"/>
        <v>95.401839264294296</v>
      </c>
      <c r="F42" s="45"/>
      <c r="G42" s="45"/>
      <c r="H42" s="45"/>
      <c r="I42" s="46" t="str">
        <f t="shared" si="11"/>
        <v/>
      </c>
      <c r="J42" s="46" t="str">
        <f t="shared" si="12"/>
        <v/>
      </c>
      <c r="K42" s="47" t="str">
        <f t="shared" si="0"/>
        <v/>
      </c>
      <c r="L42" s="47" t="str">
        <f t="shared" si="1"/>
        <v/>
      </c>
      <c r="M42" s="48">
        <f t="shared" si="13"/>
        <v>0</v>
      </c>
      <c r="N42" s="46" t="str">
        <f t="shared" si="2"/>
        <v/>
      </c>
      <c r="O42" s="47" t="str">
        <f t="shared" si="3"/>
        <v/>
      </c>
      <c r="P42" s="47" t="str">
        <f t="shared" si="4"/>
        <v/>
      </c>
      <c r="Q42" s="48">
        <f t="shared" si="14"/>
        <v>0</v>
      </c>
      <c r="R42" s="2"/>
      <c r="AH42" s="57" t="str">
        <f>IF(G42&gt;1,IF($E$10&gt;0,100-(#REF!/(1+(AL42/#REF!)^#REF!)^#REF!+#REF!/(AL42-1))*100,100-(AL42*D$5+D$6)*100),"")</f>
        <v/>
      </c>
      <c r="AI42" s="21" t="str">
        <f t="shared" si="5"/>
        <v/>
      </c>
      <c r="AJ42" s="21" t="str">
        <f t="shared" si="6"/>
        <v/>
      </c>
      <c r="AK42" s="48">
        <f t="shared" si="7"/>
        <v>0</v>
      </c>
      <c r="AL42" s="58" t="str">
        <f t="shared" si="8"/>
        <v/>
      </c>
      <c r="AM42" s="59" t="str">
        <f t="shared" si="9"/>
        <v/>
      </c>
      <c r="AN42" s="59" t="str">
        <f t="shared" si="10"/>
        <v/>
      </c>
      <c r="AO42" s="60"/>
    </row>
    <row r="43" spans="2:41" x14ac:dyDescent="0.25">
      <c r="B43" s="103"/>
      <c r="C43" s="103"/>
      <c r="D43" s="104"/>
      <c r="E43" s="83" t="str">
        <f t="shared" si="18"/>
        <v/>
      </c>
      <c r="F43" s="45"/>
      <c r="G43" s="45"/>
      <c r="H43" s="45"/>
      <c r="I43" s="46" t="str">
        <f t="shared" si="11"/>
        <v/>
      </c>
      <c r="J43" s="46" t="str">
        <f t="shared" si="12"/>
        <v/>
      </c>
      <c r="K43" s="47" t="str">
        <f t="shared" si="0"/>
        <v/>
      </c>
      <c r="L43" s="47" t="str">
        <f t="shared" si="1"/>
        <v/>
      </c>
      <c r="M43" s="48">
        <f t="shared" si="13"/>
        <v>0</v>
      </c>
      <c r="N43" s="46" t="str">
        <f t="shared" si="2"/>
        <v/>
      </c>
      <c r="O43" s="47" t="str">
        <f t="shared" si="3"/>
        <v/>
      </c>
      <c r="P43" s="47" t="str">
        <f t="shared" si="4"/>
        <v/>
      </c>
      <c r="Q43" s="48">
        <f t="shared" si="14"/>
        <v>0</v>
      </c>
      <c r="R43" s="2"/>
      <c r="AH43" s="57" t="str">
        <f>IF(G43&gt;1,IF($E$10&gt;0,100-(#REF!/(1+(AL43/#REF!)^#REF!)^#REF!+#REF!/(AL43-1))*100,100-(AL43*D$5+D$6)*100),"")</f>
        <v/>
      </c>
      <c r="AI43" s="21" t="str">
        <f t="shared" si="5"/>
        <v/>
      </c>
      <c r="AJ43" s="21" t="str">
        <f t="shared" si="6"/>
        <v/>
      </c>
      <c r="AK43" s="48">
        <f t="shared" si="7"/>
        <v>0</v>
      </c>
      <c r="AL43" s="58" t="str">
        <f t="shared" si="8"/>
        <v/>
      </c>
      <c r="AM43" s="59" t="str">
        <f t="shared" si="9"/>
        <v/>
      </c>
      <c r="AN43" s="59" t="str">
        <f t="shared" si="10"/>
        <v/>
      </c>
      <c r="AO43" s="60"/>
    </row>
    <row r="44" spans="2:41" x14ac:dyDescent="0.25">
      <c r="B44" s="103"/>
      <c r="C44" s="103"/>
      <c r="D44" s="104"/>
      <c r="E44" s="83" t="str">
        <f t="shared" si="18"/>
        <v/>
      </c>
      <c r="F44" s="45"/>
      <c r="G44" s="45"/>
      <c r="H44" s="45"/>
      <c r="I44" s="46" t="str">
        <f t="shared" si="11"/>
        <v/>
      </c>
      <c r="J44" s="46" t="str">
        <f t="shared" si="12"/>
        <v/>
      </c>
      <c r="K44" s="47" t="str">
        <f t="shared" si="0"/>
        <v/>
      </c>
      <c r="L44" s="47" t="str">
        <f t="shared" si="1"/>
        <v/>
      </c>
      <c r="M44" s="48">
        <f t="shared" si="13"/>
        <v>0</v>
      </c>
      <c r="N44" s="46" t="str">
        <f t="shared" si="2"/>
        <v/>
      </c>
      <c r="O44" s="47" t="str">
        <f t="shared" si="3"/>
        <v/>
      </c>
      <c r="P44" s="47" t="str">
        <f t="shared" si="4"/>
        <v/>
      </c>
      <c r="Q44" s="48">
        <f t="shared" si="14"/>
        <v>0</v>
      </c>
      <c r="R44" s="2"/>
      <c r="AH44" s="57" t="str">
        <f>IF(G44&gt;1,IF($E$10&gt;0,100-(#REF!/(1+(AL44/#REF!)^#REF!)^#REF!+#REF!/(AL44-1))*100,100-(AL44*D$5+D$6)*100),"")</f>
        <v/>
      </c>
      <c r="AI44" s="21" t="str">
        <f t="shared" si="5"/>
        <v/>
      </c>
      <c r="AJ44" s="21" t="str">
        <f t="shared" si="6"/>
        <v/>
      </c>
      <c r="AK44" s="48">
        <f t="shared" si="7"/>
        <v>0</v>
      </c>
      <c r="AL44" s="58" t="str">
        <f t="shared" si="8"/>
        <v/>
      </c>
      <c r="AM44" s="59" t="str">
        <f t="shared" si="9"/>
        <v/>
      </c>
      <c r="AN44" s="59" t="str">
        <f t="shared" si="10"/>
        <v/>
      </c>
      <c r="AO44" s="60"/>
    </row>
    <row r="45" spans="2:41" x14ac:dyDescent="0.25">
      <c r="C45" s="2"/>
      <c r="E45" s="83" t="str">
        <f t="shared" si="18"/>
        <v/>
      </c>
      <c r="F45" s="45"/>
      <c r="G45" s="45"/>
      <c r="H45" s="45"/>
      <c r="I45" s="46" t="str">
        <f t="shared" si="11"/>
        <v/>
      </c>
      <c r="J45" s="46" t="str">
        <f t="shared" si="12"/>
        <v/>
      </c>
      <c r="K45" s="47" t="str">
        <f t="shared" si="0"/>
        <v/>
      </c>
      <c r="L45" s="47" t="str">
        <f t="shared" si="1"/>
        <v/>
      </c>
      <c r="M45" s="48">
        <f t="shared" si="13"/>
        <v>0</v>
      </c>
      <c r="N45" s="46" t="str">
        <f t="shared" si="2"/>
        <v/>
      </c>
      <c r="O45" s="47" t="str">
        <f t="shared" si="3"/>
        <v/>
      </c>
      <c r="P45" s="47" t="str">
        <f t="shared" si="4"/>
        <v/>
      </c>
      <c r="Q45" s="48">
        <f t="shared" si="14"/>
        <v>0</v>
      </c>
      <c r="R45" s="2"/>
      <c r="AH45" s="57" t="str">
        <f>IF(G45&gt;1,IF($E$10&gt;0,100-(#REF!/(1+(AL45/#REF!)^#REF!)^#REF!+#REF!/(AL45-1))*100,100-(AL45*D$5+D$6)*100),"")</f>
        <v/>
      </c>
      <c r="AI45" s="21" t="str">
        <f t="shared" si="5"/>
        <v/>
      </c>
      <c r="AJ45" s="21" t="str">
        <f t="shared" si="6"/>
        <v/>
      </c>
      <c r="AK45" s="48">
        <f t="shared" si="7"/>
        <v>0</v>
      </c>
      <c r="AL45" s="58" t="str">
        <f t="shared" si="8"/>
        <v/>
      </c>
      <c r="AM45" s="59" t="str">
        <f t="shared" si="9"/>
        <v/>
      </c>
      <c r="AN45" s="59" t="str">
        <f t="shared" si="10"/>
        <v/>
      </c>
      <c r="AO45" s="60"/>
    </row>
    <row r="46" spans="2:41" x14ac:dyDescent="0.25">
      <c r="C46" s="2"/>
      <c r="E46" s="83" t="str">
        <f t="shared" si="18"/>
        <v/>
      </c>
      <c r="F46" s="45"/>
      <c r="G46" s="45"/>
      <c r="H46" s="45"/>
      <c r="I46" s="46" t="str">
        <f t="shared" si="11"/>
        <v/>
      </c>
      <c r="J46" s="46" t="str">
        <f t="shared" si="12"/>
        <v/>
      </c>
      <c r="K46" s="47" t="str">
        <f t="shared" si="0"/>
        <v/>
      </c>
      <c r="L46" s="47" t="str">
        <f t="shared" si="1"/>
        <v/>
      </c>
      <c r="M46" s="48">
        <f t="shared" si="13"/>
        <v>0</v>
      </c>
      <c r="N46" s="46" t="str">
        <f t="shared" si="2"/>
        <v/>
      </c>
      <c r="O46" s="47" t="str">
        <f t="shared" si="3"/>
        <v/>
      </c>
      <c r="P46" s="47" t="str">
        <f t="shared" si="4"/>
        <v/>
      </c>
      <c r="Q46" s="48">
        <f t="shared" si="14"/>
        <v>0</v>
      </c>
      <c r="R46" s="2"/>
      <c r="AH46" s="57" t="str">
        <f>IF(G46&gt;1,IF($E$10&gt;0,100-(#REF!/(1+(AL46/#REF!)^#REF!)^#REF!+#REF!/(AL46-1))*100,100-(AL46*D$5+D$6)*100),"")</f>
        <v/>
      </c>
      <c r="AI46" s="21" t="str">
        <f t="shared" si="5"/>
        <v/>
      </c>
      <c r="AJ46" s="21" t="str">
        <f t="shared" si="6"/>
        <v/>
      </c>
      <c r="AK46" s="48">
        <f t="shared" si="7"/>
        <v>0</v>
      </c>
      <c r="AL46" s="58" t="str">
        <f t="shared" si="8"/>
        <v/>
      </c>
      <c r="AM46" s="59" t="str">
        <f t="shared" si="9"/>
        <v/>
      </c>
      <c r="AN46" s="59" t="str">
        <f t="shared" si="10"/>
        <v/>
      </c>
      <c r="AO46" s="60"/>
    </row>
    <row r="47" spans="2:41" x14ac:dyDescent="0.25">
      <c r="C47" s="82"/>
      <c r="D47" s="45"/>
      <c r="E47" s="83" t="str">
        <f t="shared" si="18"/>
        <v/>
      </c>
      <c r="F47" s="45"/>
      <c r="G47" s="45"/>
      <c r="H47" s="45"/>
      <c r="I47" s="46" t="str">
        <f t="shared" si="11"/>
        <v/>
      </c>
      <c r="J47" s="46" t="str">
        <f t="shared" si="12"/>
        <v/>
      </c>
      <c r="K47" s="47" t="str">
        <f t="shared" si="0"/>
        <v/>
      </c>
      <c r="L47" s="47" t="str">
        <f t="shared" si="1"/>
        <v/>
      </c>
      <c r="M47" s="48">
        <f t="shared" si="13"/>
        <v>0</v>
      </c>
      <c r="N47" s="46" t="str">
        <f t="shared" si="2"/>
        <v/>
      </c>
      <c r="O47" s="47" t="str">
        <f t="shared" si="3"/>
        <v/>
      </c>
      <c r="P47" s="47" t="str">
        <f t="shared" si="4"/>
        <v/>
      </c>
      <c r="Q47" s="48">
        <f t="shared" si="14"/>
        <v>0</v>
      </c>
      <c r="R47" s="2"/>
      <c r="AH47" s="57" t="str">
        <f>IF(G47&gt;1,IF($E$10&gt;0,100-(#REF!/(1+(AL47/#REF!)^#REF!)^#REF!+#REF!/(AL47-1))*100,100-(AL47*D$5+D$6)*100),"")</f>
        <v/>
      </c>
      <c r="AI47" s="21" t="str">
        <f t="shared" si="5"/>
        <v/>
      </c>
      <c r="AJ47" s="21" t="str">
        <f t="shared" si="6"/>
        <v/>
      </c>
      <c r="AK47" s="48">
        <f t="shared" si="7"/>
        <v>0</v>
      </c>
      <c r="AL47" s="58" t="str">
        <f t="shared" si="8"/>
        <v/>
      </c>
      <c r="AM47" s="59" t="str">
        <f t="shared" si="9"/>
        <v/>
      </c>
      <c r="AN47" s="59" t="str">
        <f t="shared" si="10"/>
        <v/>
      </c>
      <c r="AO47" s="60"/>
    </row>
    <row r="48" spans="2:41" x14ac:dyDescent="0.25">
      <c r="C48" s="82"/>
      <c r="D48" s="45"/>
      <c r="E48" s="83" t="str">
        <f t="shared" si="18"/>
        <v/>
      </c>
      <c r="F48" s="45"/>
      <c r="G48" s="45"/>
      <c r="H48" s="45"/>
      <c r="I48" s="46" t="str">
        <f t="shared" si="11"/>
        <v/>
      </c>
      <c r="J48" s="46" t="str">
        <f t="shared" si="12"/>
        <v/>
      </c>
      <c r="K48" s="47" t="str">
        <f t="shared" si="0"/>
        <v/>
      </c>
      <c r="L48" s="47" t="str">
        <f t="shared" si="1"/>
        <v/>
      </c>
      <c r="M48" s="48">
        <f t="shared" si="13"/>
        <v>0</v>
      </c>
      <c r="N48" s="46" t="str">
        <f t="shared" si="2"/>
        <v/>
      </c>
      <c r="O48" s="47" t="str">
        <f t="shared" si="3"/>
        <v/>
      </c>
      <c r="P48" s="47" t="str">
        <f t="shared" si="4"/>
        <v/>
      </c>
      <c r="Q48" s="48">
        <f t="shared" si="14"/>
        <v>0</v>
      </c>
      <c r="R48" s="2"/>
      <c r="AH48" s="57" t="str">
        <f>IF(G48&gt;1,IF($E$10&gt;0,100-(#REF!/(1+(AL48/#REF!)^#REF!)^#REF!+#REF!/(AL48-1))*100,100-(AL48*D$5+D$6)*100),"")</f>
        <v/>
      </c>
      <c r="AI48" s="21" t="str">
        <f t="shared" si="5"/>
        <v/>
      </c>
      <c r="AJ48" s="21" t="str">
        <f t="shared" si="6"/>
        <v/>
      </c>
      <c r="AK48" s="48">
        <f t="shared" si="7"/>
        <v>0</v>
      </c>
      <c r="AL48" s="58" t="str">
        <f t="shared" si="8"/>
        <v/>
      </c>
      <c r="AM48" s="59" t="str">
        <f t="shared" si="9"/>
        <v/>
      </c>
      <c r="AN48" s="59" t="str">
        <f t="shared" si="10"/>
        <v/>
      </c>
      <c r="AO48" s="60"/>
    </row>
    <row r="49" spans="3:41" x14ac:dyDescent="0.25">
      <c r="C49" s="82"/>
      <c r="D49" s="45"/>
      <c r="E49" s="83" t="str">
        <f t="shared" si="18"/>
        <v/>
      </c>
      <c r="F49" s="45"/>
      <c r="G49" s="45"/>
      <c r="H49" s="45"/>
      <c r="I49" s="46" t="str">
        <f t="shared" si="11"/>
        <v/>
      </c>
      <c r="J49" s="46" t="str">
        <f t="shared" si="12"/>
        <v/>
      </c>
      <c r="K49" s="47" t="str">
        <f t="shared" si="0"/>
        <v/>
      </c>
      <c r="L49" s="47" t="str">
        <f t="shared" si="1"/>
        <v/>
      </c>
      <c r="M49" s="48">
        <f t="shared" si="13"/>
        <v>0</v>
      </c>
      <c r="N49" s="46" t="str">
        <f t="shared" si="2"/>
        <v/>
      </c>
      <c r="O49" s="47" t="str">
        <f t="shared" si="3"/>
        <v/>
      </c>
      <c r="P49" s="47" t="str">
        <f t="shared" si="4"/>
        <v/>
      </c>
      <c r="Q49" s="48">
        <f t="shared" si="14"/>
        <v>0</v>
      </c>
      <c r="R49" s="2"/>
      <c r="AH49" s="57" t="str">
        <f>IF(G49&gt;1,IF($E$10&gt;0,100-(#REF!/(1+(AL49/#REF!)^#REF!)^#REF!+#REF!/(AL49-1))*100,100-(AL49*D$5+D$6)*100),"")</f>
        <v/>
      </c>
      <c r="AI49" s="21" t="str">
        <f t="shared" si="5"/>
        <v/>
      </c>
      <c r="AJ49" s="21" t="str">
        <f t="shared" si="6"/>
        <v/>
      </c>
      <c r="AK49" s="48">
        <f t="shared" si="7"/>
        <v>0</v>
      </c>
      <c r="AL49" s="58" t="str">
        <f t="shared" si="8"/>
        <v/>
      </c>
      <c r="AM49" s="59" t="str">
        <f t="shared" si="9"/>
        <v/>
      </c>
      <c r="AN49" s="59" t="str">
        <f t="shared" si="10"/>
        <v/>
      </c>
      <c r="AO49" s="60"/>
    </row>
    <row r="50" spans="3:41" x14ac:dyDescent="0.25">
      <c r="C50" s="82"/>
      <c r="D50" s="45"/>
      <c r="E50" s="83" t="str">
        <f t="shared" si="18"/>
        <v/>
      </c>
      <c r="F50" s="45"/>
      <c r="G50" s="45"/>
      <c r="H50" s="45"/>
      <c r="I50" s="46" t="str">
        <f t="shared" si="11"/>
        <v/>
      </c>
      <c r="J50" s="46" t="str">
        <f t="shared" si="12"/>
        <v/>
      </c>
      <c r="K50" s="47" t="str">
        <f t="shared" si="0"/>
        <v/>
      </c>
      <c r="L50" s="47" t="str">
        <f t="shared" si="1"/>
        <v/>
      </c>
      <c r="M50" s="48">
        <f t="shared" si="13"/>
        <v>0</v>
      </c>
      <c r="N50" s="46" t="str">
        <f t="shared" si="2"/>
        <v/>
      </c>
      <c r="O50" s="47" t="str">
        <f t="shared" si="3"/>
        <v/>
      </c>
      <c r="P50" s="47" t="str">
        <f t="shared" si="4"/>
        <v/>
      </c>
      <c r="Q50" s="48">
        <f t="shared" si="14"/>
        <v>0</v>
      </c>
      <c r="R50" s="2"/>
      <c r="AH50" s="57" t="str">
        <f>IF(G50&gt;1,IF($E$10&gt;0,100-(#REF!/(1+(AL50/#REF!)^#REF!)^#REF!+#REF!/(AL50-1))*100,100-(AL50*D$5+D$6)*100),"")</f>
        <v/>
      </c>
      <c r="AI50" s="21" t="str">
        <f t="shared" si="5"/>
        <v/>
      </c>
      <c r="AJ50" s="21" t="str">
        <f t="shared" si="6"/>
        <v/>
      </c>
      <c r="AK50" s="48">
        <f t="shared" si="7"/>
        <v>0</v>
      </c>
      <c r="AL50" s="58" t="str">
        <f t="shared" si="8"/>
        <v/>
      </c>
      <c r="AM50" s="59" t="str">
        <f t="shared" si="9"/>
        <v/>
      </c>
      <c r="AN50" s="59" t="str">
        <f t="shared" si="10"/>
        <v/>
      </c>
      <c r="AO50" s="60"/>
    </row>
    <row r="51" spans="3:41" x14ac:dyDescent="0.25">
      <c r="C51" s="82"/>
      <c r="D51" s="45"/>
      <c r="E51" s="83" t="str">
        <f t="shared" si="18"/>
        <v/>
      </c>
      <c r="F51" s="45"/>
      <c r="G51" s="45"/>
      <c r="H51" s="45"/>
      <c r="I51" s="46" t="str">
        <f t="shared" si="11"/>
        <v/>
      </c>
      <c r="J51" s="46" t="str">
        <f t="shared" si="12"/>
        <v/>
      </c>
      <c r="K51" s="47" t="str">
        <f t="shared" si="0"/>
        <v/>
      </c>
      <c r="L51" s="47" t="str">
        <f t="shared" si="1"/>
        <v/>
      </c>
      <c r="M51" s="48">
        <f t="shared" si="13"/>
        <v>0</v>
      </c>
      <c r="N51" s="46" t="str">
        <f t="shared" si="2"/>
        <v/>
      </c>
      <c r="O51" s="47" t="str">
        <f t="shared" si="3"/>
        <v/>
      </c>
      <c r="P51" s="47" t="str">
        <f t="shared" si="4"/>
        <v/>
      </c>
      <c r="Q51" s="48">
        <f t="shared" si="14"/>
        <v>0</v>
      </c>
      <c r="R51" s="2"/>
      <c r="AH51" s="57" t="str">
        <f>IF(G51&gt;1,IF($E$10&gt;0,100-(#REF!/(1+(AL51/#REF!)^#REF!)^#REF!+#REF!/(AL51-1))*100,100-(AL51*D$5+D$6)*100),"")</f>
        <v/>
      </c>
      <c r="AI51" s="21" t="str">
        <f t="shared" si="5"/>
        <v/>
      </c>
      <c r="AJ51" s="21" t="str">
        <f t="shared" si="6"/>
        <v/>
      </c>
      <c r="AK51" s="48">
        <f t="shared" si="7"/>
        <v>0</v>
      </c>
      <c r="AL51" s="58" t="str">
        <f t="shared" si="8"/>
        <v/>
      </c>
      <c r="AM51" s="59" t="str">
        <f t="shared" si="9"/>
        <v/>
      </c>
      <c r="AN51" s="59" t="str">
        <f t="shared" si="10"/>
        <v/>
      </c>
      <c r="AO51" s="60"/>
    </row>
    <row r="52" spans="3:41" x14ac:dyDescent="0.25">
      <c r="C52" s="82"/>
      <c r="D52" s="45"/>
      <c r="E52" s="83" t="str">
        <f t="shared" si="18"/>
        <v/>
      </c>
      <c r="F52" s="45"/>
      <c r="G52" s="45"/>
      <c r="H52" s="45"/>
      <c r="I52" s="46" t="str">
        <f t="shared" si="11"/>
        <v/>
      </c>
      <c r="J52" s="46" t="str">
        <f t="shared" si="12"/>
        <v/>
      </c>
      <c r="K52" s="47" t="str">
        <f t="shared" si="0"/>
        <v/>
      </c>
      <c r="L52" s="47" t="str">
        <f t="shared" si="1"/>
        <v/>
      </c>
      <c r="M52" s="48">
        <f t="shared" si="13"/>
        <v>0</v>
      </c>
      <c r="N52" s="46" t="str">
        <f t="shared" si="2"/>
        <v/>
      </c>
      <c r="O52" s="47" t="str">
        <f t="shared" si="3"/>
        <v/>
      </c>
      <c r="P52" s="47" t="str">
        <f t="shared" si="4"/>
        <v/>
      </c>
      <c r="Q52" s="48">
        <f t="shared" si="14"/>
        <v>0</v>
      </c>
      <c r="R52" s="2"/>
      <c r="AH52" s="57" t="str">
        <f>IF(G52&gt;1,IF($E$10&gt;0,100-(#REF!/(1+(AL52/#REF!)^#REF!)^#REF!+#REF!/(AL52-1))*100,100-(AL52*D$5+D$6)*100),"")</f>
        <v/>
      </c>
      <c r="AI52" s="21" t="str">
        <f t="shared" si="5"/>
        <v/>
      </c>
      <c r="AJ52" s="21" t="str">
        <f t="shared" si="6"/>
        <v/>
      </c>
      <c r="AK52" s="48">
        <f t="shared" si="7"/>
        <v>0</v>
      </c>
      <c r="AL52" s="58" t="str">
        <f t="shared" si="8"/>
        <v/>
      </c>
      <c r="AM52" s="59" t="str">
        <f t="shared" si="9"/>
        <v/>
      </c>
      <c r="AN52" s="59" t="str">
        <f t="shared" si="10"/>
        <v/>
      </c>
      <c r="AO52" s="60"/>
    </row>
    <row r="53" spans="3:41" x14ac:dyDescent="0.25">
      <c r="C53" s="82"/>
      <c r="D53" s="45"/>
      <c r="E53" s="83" t="str">
        <f t="shared" si="18"/>
        <v/>
      </c>
      <c r="F53" s="45"/>
      <c r="G53" s="45"/>
      <c r="H53" s="45"/>
      <c r="I53" s="46" t="str">
        <f t="shared" si="11"/>
        <v/>
      </c>
      <c r="J53" s="46" t="str">
        <f t="shared" si="12"/>
        <v/>
      </c>
      <c r="K53" s="47" t="str">
        <f t="shared" si="0"/>
        <v/>
      </c>
      <c r="L53" s="47" t="str">
        <f t="shared" si="1"/>
        <v/>
      </c>
      <c r="M53" s="48">
        <f t="shared" si="13"/>
        <v>0</v>
      </c>
      <c r="N53" s="46" t="str">
        <f t="shared" si="2"/>
        <v/>
      </c>
      <c r="O53" s="47" t="str">
        <f t="shared" si="3"/>
        <v/>
      </c>
      <c r="P53" s="47" t="str">
        <f t="shared" si="4"/>
        <v/>
      </c>
      <c r="Q53" s="48">
        <f t="shared" si="14"/>
        <v>0</v>
      </c>
      <c r="R53" s="2"/>
      <c r="AH53" s="57" t="str">
        <f>IF(G53&gt;1,IF($E$10&gt;0,100-(#REF!/(1+(AL53/#REF!)^#REF!)^#REF!+#REF!/(AL53-1))*100,100-(AL53*D$5+D$6)*100),"")</f>
        <v/>
      </c>
      <c r="AI53" s="21" t="str">
        <f t="shared" si="5"/>
        <v/>
      </c>
      <c r="AJ53" s="21" t="str">
        <f t="shared" si="6"/>
        <v/>
      </c>
      <c r="AK53" s="48">
        <f t="shared" si="7"/>
        <v>0</v>
      </c>
      <c r="AL53" s="58" t="str">
        <f t="shared" si="8"/>
        <v/>
      </c>
      <c r="AM53" s="59" t="str">
        <f t="shared" si="9"/>
        <v/>
      </c>
      <c r="AN53" s="59" t="str">
        <f t="shared" si="10"/>
        <v/>
      </c>
      <c r="AO53" s="60"/>
    </row>
    <row r="54" spans="3:41" x14ac:dyDescent="0.25">
      <c r="C54" s="82"/>
      <c r="D54" s="45"/>
      <c r="E54" s="83" t="str">
        <f t="shared" si="18"/>
        <v/>
      </c>
      <c r="F54" s="45"/>
      <c r="G54" s="45"/>
      <c r="H54" s="45"/>
      <c r="I54" s="46" t="str">
        <f t="shared" si="11"/>
        <v/>
      </c>
      <c r="J54" s="46" t="str">
        <f t="shared" si="12"/>
        <v/>
      </c>
      <c r="K54" s="47" t="str">
        <f t="shared" si="0"/>
        <v/>
      </c>
      <c r="L54" s="47" t="str">
        <f t="shared" si="1"/>
        <v/>
      </c>
      <c r="M54" s="48">
        <f t="shared" si="13"/>
        <v>0</v>
      </c>
      <c r="N54" s="46" t="str">
        <f t="shared" si="2"/>
        <v/>
      </c>
      <c r="O54" s="47" t="str">
        <f t="shared" si="3"/>
        <v/>
      </c>
      <c r="P54" s="47" t="str">
        <f t="shared" si="4"/>
        <v/>
      </c>
      <c r="Q54" s="48">
        <f t="shared" si="14"/>
        <v>0</v>
      </c>
      <c r="R54" s="2"/>
      <c r="AH54" s="57" t="str">
        <f>IF(G54&gt;1,IF($E$10&gt;0,100-(#REF!/(1+(AL54/#REF!)^#REF!)^#REF!+#REF!/(AL54-1))*100,100-(AL54*D$5+D$6)*100),"")</f>
        <v/>
      </c>
      <c r="AI54" s="21" t="str">
        <f t="shared" si="5"/>
        <v/>
      </c>
      <c r="AJ54" s="21" t="str">
        <f t="shared" si="6"/>
        <v/>
      </c>
      <c r="AK54" s="48">
        <f t="shared" si="7"/>
        <v>0</v>
      </c>
      <c r="AL54" s="58" t="str">
        <f t="shared" si="8"/>
        <v/>
      </c>
      <c r="AM54" s="59" t="str">
        <f t="shared" si="9"/>
        <v/>
      </c>
      <c r="AN54" s="59" t="str">
        <f t="shared" si="10"/>
        <v/>
      </c>
      <c r="AO54" s="60"/>
    </row>
    <row r="55" spans="3:41" x14ac:dyDescent="0.25">
      <c r="C55" s="82"/>
      <c r="D55" s="45"/>
      <c r="E55" s="83" t="str">
        <f t="shared" si="18"/>
        <v/>
      </c>
      <c r="F55" s="45"/>
      <c r="G55" s="45"/>
      <c r="H55" s="45"/>
      <c r="I55" s="46" t="str">
        <f t="shared" si="11"/>
        <v/>
      </c>
      <c r="J55" s="46" t="str">
        <f t="shared" si="12"/>
        <v/>
      </c>
      <c r="K55" s="47" t="str">
        <f t="shared" si="0"/>
        <v/>
      </c>
      <c r="L55" s="47" t="str">
        <f t="shared" si="1"/>
        <v/>
      </c>
      <c r="M55" s="48">
        <f t="shared" si="13"/>
        <v>0</v>
      </c>
      <c r="N55" s="46" t="str">
        <f t="shared" si="2"/>
        <v/>
      </c>
      <c r="O55" s="47" t="str">
        <f t="shared" si="3"/>
        <v/>
      </c>
      <c r="P55" s="47" t="str">
        <f t="shared" si="4"/>
        <v/>
      </c>
      <c r="Q55" s="48">
        <f t="shared" si="14"/>
        <v>0</v>
      </c>
      <c r="R55" s="2"/>
      <c r="AH55" s="57" t="str">
        <f>IF(G55&gt;1,IF($E$10&gt;0,100-(#REF!/(1+(AL55/#REF!)^#REF!)^#REF!+#REF!/(AL55-1))*100,100-(AL55*D$5+D$6)*100),"")</f>
        <v/>
      </c>
      <c r="AI55" s="21" t="str">
        <f t="shared" si="5"/>
        <v/>
      </c>
      <c r="AJ55" s="21" t="str">
        <f t="shared" si="6"/>
        <v/>
      </c>
      <c r="AK55" s="48">
        <f t="shared" si="7"/>
        <v>0</v>
      </c>
      <c r="AL55" s="58" t="str">
        <f t="shared" si="8"/>
        <v/>
      </c>
      <c r="AM55" s="59" t="str">
        <f t="shared" si="9"/>
        <v/>
      </c>
      <c r="AN55" s="59" t="str">
        <f t="shared" si="10"/>
        <v/>
      </c>
      <c r="AO55" s="60"/>
    </row>
    <row r="56" spans="3:41" x14ac:dyDescent="0.25">
      <c r="C56" s="82"/>
      <c r="D56" s="45"/>
      <c r="E56" s="83" t="str">
        <f t="shared" si="18"/>
        <v/>
      </c>
      <c r="F56" s="45"/>
      <c r="G56" s="45"/>
      <c r="H56" s="45"/>
      <c r="I56" s="46" t="str">
        <f t="shared" si="11"/>
        <v/>
      </c>
      <c r="J56" s="46" t="str">
        <f t="shared" si="12"/>
        <v/>
      </c>
      <c r="K56" s="47" t="str">
        <f t="shared" si="0"/>
        <v/>
      </c>
      <c r="L56" s="47" t="str">
        <f t="shared" si="1"/>
        <v/>
      </c>
      <c r="M56" s="48">
        <f t="shared" si="13"/>
        <v>0</v>
      </c>
      <c r="N56" s="46" t="str">
        <f t="shared" si="2"/>
        <v/>
      </c>
      <c r="O56" s="47" t="str">
        <f t="shared" si="3"/>
        <v/>
      </c>
      <c r="P56" s="47" t="str">
        <f t="shared" si="4"/>
        <v/>
      </c>
      <c r="Q56" s="48">
        <f t="shared" si="14"/>
        <v>0</v>
      </c>
      <c r="R56" s="2"/>
      <c r="AH56" s="57" t="str">
        <f>IF(G56&gt;1,IF($E$10&gt;0,100-(#REF!/(1+(AL56/#REF!)^#REF!)^#REF!+#REF!/(AL56-1))*100,100-(AL56*D$5+D$6)*100),"")</f>
        <v/>
      </c>
      <c r="AI56" s="21" t="str">
        <f t="shared" si="5"/>
        <v/>
      </c>
      <c r="AJ56" s="21" t="str">
        <f t="shared" si="6"/>
        <v/>
      </c>
      <c r="AK56" s="48">
        <f t="shared" si="7"/>
        <v>0</v>
      </c>
      <c r="AL56" s="58" t="str">
        <f t="shared" si="8"/>
        <v/>
      </c>
      <c r="AM56" s="59" t="str">
        <f t="shared" si="9"/>
        <v/>
      </c>
      <c r="AN56" s="59" t="str">
        <f t="shared" si="10"/>
        <v/>
      </c>
      <c r="AO56" s="60"/>
    </row>
    <row r="57" spans="3:41" x14ac:dyDescent="0.25">
      <c r="C57" s="82"/>
      <c r="D57" s="45"/>
      <c r="E57" s="83" t="str">
        <f t="shared" si="18"/>
        <v/>
      </c>
      <c r="F57" s="45"/>
      <c r="G57" s="45"/>
      <c r="H57" s="45"/>
      <c r="I57" s="46" t="str">
        <f t="shared" si="11"/>
        <v/>
      </c>
      <c r="J57" s="46" t="str">
        <f t="shared" si="12"/>
        <v/>
      </c>
      <c r="K57" s="47" t="str">
        <f t="shared" si="0"/>
        <v/>
      </c>
      <c r="L57" s="47" t="str">
        <f t="shared" si="1"/>
        <v/>
      </c>
      <c r="M57" s="48">
        <f t="shared" si="13"/>
        <v>0</v>
      </c>
      <c r="N57" s="46" t="str">
        <f t="shared" si="2"/>
        <v/>
      </c>
      <c r="O57" s="47" t="str">
        <f t="shared" si="3"/>
        <v/>
      </c>
      <c r="P57" s="47" t="str">
        <f t="shared" si="4"/>
        <v/>
      </c>
      <c r="Q57" s="48">
        <f t="shared" si="14"/>
        <v>0</v>
      </c>
      <c r="R57" s="2"/>
      <c r="AH57" s="57" t="str">
        <f>IF(G57&gt;1,IF($E$10&gt;0,100-(#REF!/(1+(AL57/#REF!)^#REF!)^#REF!+#REF!/(AL57-1))*100,100-(AL57*D$5+D$6)*100),"")</f>
        <v/>
      </c>
      <c r="AI57" s="21" t="str">
        <f t="shared" si="5"/>
        <v/>
      </c>
      <c r="AJ57" s="21" t="str">
        <f t="shared" si="6"/>
        <v/>
      </c>
      <c r="AK57" s="48">
        <f t="shared" si="7"/>
        <v>0</v>
      </c>
      <c r="AL57" s="58" t="str">
        <f t="shared" si="8"/>
        <v/>
      </c>
      <c r="AM57" s="59" t="str">
        <f t="shared" si="9"/>
        <v/>
      </c>
      <c r="AN57" s="59" t="str">
        <f t="shared" si="10"/>
        <v/>
      </c>
      <c r="AO57" s="60"/>
    </row>
    <row r="58" spans="3:41" x14ac:dyDescent="0.25">
      <c r="C58" s="82"/>
      <c r="D58" s="45"/>
      <c r="E58" s="83" t="str">
        <f t="shared" si="18"/>
        <v/>
      </c>
      <c r="F58" s="45"/>
      <c r="G58" s="45"/>
      <c r="H58" s="45"/>
      <c r="I58" s="46" t="str">
        <f t="shared" si="11"/>
        <v/>
      </c>
      <c r="J58" s="46" t="str">
        <f t="shared" si="12"/>
        <v/>
      </c>
      <c r="K58" s="47" t="str">
        <f t="shared" si="0"/>
        <v/>
      </c>
      <c r="L58" s="47" t="str">
        <f t="shared" si="1"/>
        <v/>
      </c>
      <c r="M58" s="48">
        <f t="shared" si="13"/>
        <v>0</v>
      </c>
      <c r="N58" s="46" t="str">
        <f t="shared" si="2"/>
        <v/>
      </c>
      <c r="O58" s="47" t="str">
        <f t="shared" si="3"/>
        <v/>
      </c>
      <c r="P58" s="47" t="str">
        <f t="shared" si="4"/>
        <v/>
      </c>
      <c r="Q58" s="48">
        <f t="shared" si="14"/>
        <v>0</v>
      </c>
      <c r="R58" s="2"/>
      <c r="AH58" s="57" t="str">
        <f>IF(G58&gt;1,IF($E$10&gt;0,100-(#REF!/(1+(AL58/#REF!)^#REF!)^#REF!+#REF!/(AL58-1))*100,100-(AL58*D$5+D$6)*100),"")</f>
        <v/>
      </c>
      <c r="AI58" s="21" t="str">
        <f t="shared" si="5"/>
        <v/>
      </c>
      <c r="AJ58" s="21" t="str">
        <f t="shared" si="6"/>
        <v/>
      </c>
      <c r="AK58" s="48">
        <f t="shared" si="7"/>
        <v>0</v>
      </c>
      <c r="AL58" s="58" t="str">
        <f t="shared" si="8"/>
        <v/>
      </c>
      <c r="AM58" s="59" t="str">
        <f t="shared" si="9"/>
        <v/>
      </c>
      <c r="AN58" s="59" t="str">
        <f t="shared" si="10"/>
        <v/>
      </c>
      <c r="AO58" s="60"/>
    </row>
    <row r="59" spans="3:41" x14ac:dyDescent="0.25">
      <c r="C59" s="82"/>
      <c r="D59" s="45"/>
      <c r="E59" s="83" t="str">
        <f t="shared" si="18"/>
        <v/>
      </c>
      <c r="F59" s="45"/>
      <c r="G59" s="45"/>
      <c r="H59" s="45"/>
      <c r="I59" s="46" t="str">
        <f t="shared" si="11"/>
        <v/>
      </c>
      <c r="J59" s="46" t="str">
        <f t="shared" si="12"/>
        <v/>
      </c>
      <c r="K59" s="47" t="str">
        <f t="shared" si="0"/>
        <v/>
      </c>
      <c r="L59" s="47" t="str">
        <f t="shared" si="1"/>
        <v/>
      </c>
      <c r="M59" s="48">
        <f t="shared" si="13"/>
        <v>0</v>
      </c>
      <c r="N59" s="46" t="str">
        <f t="shared" si="2"/>
        <v/>
      </c>
      <c r="O59" s="47" t="str">
        <f t="shared" si="3"/>
        <v/>
      </c>
      <c r="P59" s="47" t="str">
        <f t="shared" si="4"/>
        <v/>
      </c>
      <c r="Q59" s="48">
        <f t="shared" si="14"/>
        <v>0</v>
      </c>
      <c r="R59" s="2"/>
      <c r="AH59" s="57" t="str">
        <f>IF(G59&gt;1,IF($E$10&gt;0,100-(#REF!/(1+(AL59/#REF!)^#REF!)^#REF!+#REF!/(AL59-1))*100,100-(AL59*D$5+D$6)*100),"")</f>
        <v/>
      </c>
      <c r="AI59" s="21" t="str">
        <f t="shared" si="5"/>
        <v/>
      </c>
      <c r="AJ59" s="21" t="str">
        <f t="shared" si="6"/>
        <v/>
      </c>
      <c r="AK59" s="48">
        <f t="shared" si="7"/>
        <v>0</v>
      </c>
      <c r="AL59" s="58" t="str">
        <f t="shared" si="8"/>
        <v/>
      </c>
      <c r="AM59" s="59" t="str">
        <f t="shared" si="9"/>
        <v/>
      </c>
      <c r="AN59" s="59" t="str">
        <f t="shared" si="10"/>
        <v/>
      </c>
      <c r="AO59" s="60"/>
    </row>
    <row r="60" spans="3:41" x14ac:dyDescent="0.25">
      <c r="C60" s="82"/>
      <c r="D60" s="45"/>
      <c r="E60" s="83" t="str">
        <f t="shared" si="18"/>
        <v/>
      </c>
      <c r="F60" s="45"/>
      <c r="G60" s="45"/>
      <c r="H60" s="45"/>
      <c r="I60" s="46" t="str">
        <f t="shared" si="11"/>
        <v/>
      </c>
      <c r="J60" s="46" t="str">
        <f t="shared" si="12"/>
        <v/>
      </c>
      <c r="K60" s="47" t="str">
        <f t="shared" si="0"/>
        <v/>
      </c>
      <c r="L60" s="47" t="str">
        <f t="shared" si="1"/>
        <v/>
      </c>
      <c r="M60" s="48">
        <f t="shared" si="13"/>
        <v>0</v>
      </c>
      <c r="N60" s="46" t="str">
        <f t="shared" si="2"/>
        <v/>
      </c>
      <c r="O60" s="47" t="str">
        <f t="shared" si="3"/>
        <v/>
      </c>
      <c r="P60" s="47" t="str">
        <f t="shared" si="4"/>
        <v/>
      </c>
      <c r="Q60" s="48">
        <f t="shared" si="14"/>
        <v>0</v>
      </c>
      <c r="R60" s="2"/>
      <c r="AH60" s="57" t="str">
        <f>IF(G60&gt;1,IF($E$10&gt;0,100-(#REF!/(1+(AL60/#REF!)^#REF!)^#REF!+#REF!/(AL60-1))*100,100-(AL60*D$5+D$6)*100),"")</f>
        <v/>
      </c>
      <c r="AI60" s="21" t="str">
        <f t="shared" si="5"/>
        <v/>
      </c>
      <c r="AJ60" s="21" t="str">
        <f t="shared" si="6"/>
        <v/>
      </c>
      <c r="AK60" s="48">
        <f t="shared" si="7"/>
        <v>0</v>
      </c>
      <c r="AL60" s="58" t="str">
        <f t="shared" si="8"/>
        <v/>
      </c>
      <c r="AM60" s="59" t="str">
        <f t="shared" si="9"/>
        <v/>
      </c>
      <c r="AN60" s="59" t="str">
        <f t="shared" si="10"/>
        <v/>
      </c>
      <c r="AO60" s="60"/>
    </row>
    <row r="61" spans="3:41" x14ac:dyDescent="0.25">
      <c r="C61" s="82"/>
      <c r="D61" s="45"/>
      <c r="E61" s="83" t="str">
        <f t="shared" si="18"/>
        <v/>
      </c>
      <c r="F61" s="45"/>
      <c r="G61" s="45"/>
      <c r="H61" s="45"/>
      <c r="I61" s="46" t="str">
        <f t="shared" si="11"/>
        <v/>
      </c>
      <c r="J61" s="46" t="str">
        <f t="shared" si="12"/>
        <v/>
      </c>
      <c r="K61" s="47" t="str">
        <f t="shared" si="0"/>
        <v/>
      </c>
      <c r="L61" s="47" t="str">
        <f t="shared" si="1"/>
        <v/>
      </c>
      <c r="M61" s="48">
        <f t="shared" si="13"/>
        <v>0</v>
      </c>
      <c r="N61" s="46" t="str">
        <f t="shared" si="2"/>
        <v/>
      </c>
      <c r="O61" s="47" t="str">
        <f t="shared" si="3"/>
        <v/>
      </c>
      <c r="P61" s="47" t="str">
        <f t="shared" si="4"/>
        <v/>
      </c>
      <c r="Q61" s="48">
        <f t="shared" si="14"/>
        <v>0</v>
      </c>
      <c r="R61" s="2"/>
      <c r="AH61" s="57" t="str">
        <f>IF(G61&gt;1,IF($E$10&gt;0,100-(#REF!/(1+(AL61/#REF!)^#REF!)^#REF!+#REF!/(AL61-1))*100,100-(AL61*D$5+D$6)*100),"")</f>
        <v/>
      </c>
      <c r="AI61" s="21" t="str">
        <f t="shared" si="5"/>
        <v/>
      </c>
      <c r="AJ61" s="21" t="str">
        <f t="shared" si="6"/>
        <v/>
      </c>
      <c r="AK61" s="48">
        <f t="shared" si="7"/>
        <v>0</v>
      </c>
      <c r="AL61" s="58" t="str">
        <f t="shared" si="8"/>
        <v/>
      </c>
      <c r="AM61" s="59" t="str">
        <f t="shared" si="9"/>
        <v/>
      </c>
      <c r="AN61" s="59" t="str">
        <f t="shared" si="10"/>
        <v/>
      </c>
      <c r="AO61" s="60"/>
    </row>
    <row r="62" spans="3:41" x14ac:dyDescent="0.25">
      <c r="C62" s="82"/>
      <c r="D62" s="45"/>
      <c r="E62" s="83" t="str">
        <f t="shared" si="18"/>
        <v/>
      </c>
      <c r="F62" s="45"/>
      <c r="G62" s="45"/>
      <c r="H62" s="45"/>
      <c r="I62" s="46" t="str">
        <f t="shared" si="11"/>
        <v/>
      </c>
      <c r="J62" s="46" t="str">
        <f t="shared" si="12"/>
        <v/>
      </c>
      <c r="K62" s="47" t="str">
        <f t="shared" si="0"/>
        <v/>
      </c>
      <c r="L62" s="47" t="str">
        <f t="shared" si="1"/>
        <v/>
      </c>
      <c r="M62" s="48">
        <f t="shared" si="13"/>
        <v>0</v>
      </c>
      <c r="N62" s="46" t="str">
        <f t="shared" si="2"/>
        <v/>
      </c>
      <c r="O62" s="47" t="str">
        <f t="shared" si="3"/>
        <v/>
      </c>
      <c r="P62" s="47" t="str">
        <f t="shared" si="4"/>
        <v/>
      </c>
      <c r="Q62" s="48">
        <f t="shared" si="14"/>
        <v>0</v>
      </c>
      <c r="R62" s="2"/>
      <c r="AH62" s="57" t="str">
        <f>IF(G62&gt;1,IF($E$10&gt;0,100-(#REF!/(1+(AL62/#REF!)^#REF!)^#REF!+#REF!/(AL62-1))*100,100-(AL62*D$5+D$6)*100),"")</f>
        <v/>
      </c>
      <c r="AI62" s="21" t="str">
        <f t="shared" si="5"/>
        <v/>
      </c>
      <c r="AJ62" s="21" t="str">
        <f t="shared" si="6"/>
        <v/>
      </c>
      <c r="AK62" s="48">
        <f t="shared" si="7"/>
        <v>0</v>
      </c>
      <c r="AL62" s="58" t="str">
        <f t="shared" si="8"/>
        <v/>
      </c>
      <c r="AM62" s="59" t="str">
        <f t="shared" si="9"/>
        <v/>
      </c>
      <c r="AN62" s="59" t="str">
        <f t="shared" si="10"/>
        <v/>
      </c>
      <c r="AO62" s="60"/>
    </row>
    <row r="63" spans="3:41" x14ac:dyDescent="0.25">
      <c r="C63" s="82"/>
      <c r="D63" s="45"/>
      <c r="E63" s="83" t="str">
        <f t="shared" si="18"/>
        <v/>
      </c>
      <c r="F63" s="45"/>
      <c r="G63" s="45"/>
      <c r="H63" s="45"/>
      <c r="I63" s="46" t="str">
        <f t="shared" si="11"/>
        <v/>
      </c>
      <c r="J63" s="46" t="str">
        <f t="shared" si="12"/>
        <v/>
      </c>
      <c r="K63" s="47" t="str">
        <f t="shared" si="0"/>
        <v/>
      </c>
      <c r="L63" s="47" t="str">
        <f t="shared" si="1"/>
        <v/>
      </c>
      <c r="M63" s="48">
        <f t="shared" si="13"/>
        <v>0</v>
      </c>
      <c r="N63" s="46" t="str">
        <f t="shared" si="2"/>
        <v/>
      </c>
      <c r="O63" s="47" t="str">
        <f t="shared" si="3"/>
        <v/>
      </c>
      <c r="P63" s="47" t="str">
        <f t="shared" si="4"/>
        <v/>
      </c>
      <c r="Q63" s="48">
        <f t="shared" si="14"/>
        <v>0</v>
      </c>
      <c r="R63" s="2"/>
      <c r="AH63" s="57" t="str">
        <f>IF(G63&gt;1,IF($E$10&gt;0,100-(#REF!/(1+(AL63/#REF!)^#REF!)^#REF!+#REF!/(AL63-1))*100,100-(AL63*D$5+D$6)*100),"")</f>
        <v/>
      </c>
      <c r="AI63" s="21" t="str">
        <f t="shared" si="5"/>
        <v/>
      </c>
      <c r="AJ63" s="21" t="str">
        <f t="shared" si="6"/>
        <v/>
      </c>
      <c r="AK63" s="48">
        <f t="shared" si="7"/>
        <v>0</v>
      </c>
      <c r="AL63" s="58" t="str">
        <f t="shared" si="8"/>
        <v/>
      </c>
      <c r="AM63" s="59" t="str">
        <f t="shared" si="9"/>
        <v/>
      </c>
      <c r="AN63" s="59" t="str">
        <f t="shared" si="10"/>
        <v/>
      </c>
      <c r="AO63" s="60"/>
    </row>
    <row r="64" spans="3:41" x14ac:dyDescent="0.25">
      <c r="C64" s="82"/>
      <c r="D64" s="45"/>
      <c r="E64" s="83" t="str">
        <f t="shared" si="18"/>
        <v/>
      </c>
      <c r="F64" s="45"/>
      <c r="G64" s="45"/>
      <c r="H64" s="45"/>
      <c r="I64" s="46" t="str">
        <f t="shared" si="11"/>
        <v/>
      </c>
      <c r="J64" s="46" t="str">
        <f t="shared" si="12"/>
        <v/>
      </c>
      <c r="K64" s="47" t="str">
        <f t="shared" si="0"/>
        <v/>
      </c>
      <c r="L64" s="47" t="str">
        <f t="shared" si="1"/>
        <v/>
      </c>
      <c r="M64" s="48">
        <f t="shared" si="13"/>
        <v>0</v>
      </c>
      <c r="N64" s="46" t="str">
        <f t="shared" si="2"/>
        <v/>
      </c>
      <c r="O64" s="47" t="str">
        <f t="shared" si="3"/>
        <v/>
      </c>
      <c r="P64" s="47" t="str">
        <f t="shared" si="4"/>
        <v/>
      </c>
      <c r="Q64" s="48">
        <f t="shared" si="14"/>
        <v>0</v>
      </c>
      <c r="R64" s="2"/>
      <c r="AH64" s="57" t="str">
        <f>IF(G64&gt;1,IF($E$10&gt;0,100-(#REF!/(1+(AL64/#REF!)^#REF!)^#REF!+#REF!/(AL64-1))*100,100-(AL64*D$5+D$6)*100),"")</f>
        <v/>
      </c>
      <c r="AI64" s="21" t="str">
        <f t="shared" si="5"/>
        <v/>
      </c>
      <c r="AJ64" s="21" t="str">
        <f t="shared" si="6"/>
        <v/>
      </c>
      <c r="AK64" s="48">
        <f t="shared" si="7"/>
        <v>0</v>
      </c>
      <c r="AL64" s="58" t="str">
        <f t="shared" si="8"/>
        <v/>
      </c>
      <c r="AM64" s="59" t="str">
        <f t="shared" si="9"/>
        <v/>
      </c>
      <c r="AN64" s="59" t="str">
        <f t="shared" si="10"/>
        <v/>
      </c>
      <c r="AO64" s="60"/>
    </row>
    <row r="65" spans="3:41" x14ac:dyDescent="0.25">
      <c r="C65" s="82"/>
      <c r="D65" s="45"/>
      <c r="E65" s="83" t="str">
        <f t="shared" si="18"/>
        <v/>
      </c>
      <c r="F65" s="45"/>
      <c r="G65" s="45"/>
      <c r="H65" s="45"/>
      <c r="I65" s="46" t="str">
        <f t="shared" si="11"/>
        <v/>
      </c>
      <c r="J65" s="46" t="str">
        <f t="shared" si="12"/>
        <v/>
      </c>
      <c r="K65" s="47" t="str">
        <f t="shared" si="0"/>
        <v/>
      </c>
      <c r="L65" s="47" t="str">
        <f t="shared" si="1"/>
        <v/>
      </c>
      <c r="M65" s="48">
        <f t="shared" si="13"/>
        <v>0</v>
      </c>
      <c r="N65" s="46" t="str">
        <f t="shared" si="2"/>
        <v/>
      </c>
      <c r="O65" s="47" t="str">
        <f t="shared" si="3"/>
        <v/>
      </c>
      <c r="P65" s="47" t="str">
        <f t="shared" si="4"/>
        <v/>
      </c>
      <c r="Q65" s="48">
        <f t="shared" si="14"/>
        <v>0</v>
      </c>
      <c r="R65" s="2"/>
      <c r="AH65" s="57" t="str">
        <f>IF(G65&gt;1,IF($E$10&gt;0,100-(#REF!/(1+(AL65/#REF!)^#REF!)^#REF!+#REF!/(AL65-1))*100,100-(AL65*D$5+D$6)*100),"")</f>
        <v/>
      </c>
      <c r="AI65" s="21" t="str">
        <f t="shared" si="5"/>
        <v/>
      </c>
      <c r="AJ65" s="21" t="str">
        <f t="shared" si="6"/>
        <v/>
      </c>
      <c r="AK65" s="48">
        <f t="shared" si="7"/>
        <v>0</v>
      </c>
      <c r="AL65" s="58" t="str">
        <f t="shared" si="8"/>
        <v/>
      </c>
      <c r="AM65" s="59" t="str">
        <f t="shared" si="9"/>
        <v/>
      </c>
      <c r="AN65" s="59" t="str">
        <f t="shared" si="10"/>
        <v/>
      </c>
      <c r="AO65" s="60"/>
    </row>
    <row r="66" spans="3:41" x14ac:dyDescent="0.25">
      <c r="C66" s="82"/>
      <c r="D66" s="45"/>
      <c r="E66" s="83" t="str">
        <f t="shared" si="18"/>
        <v/>
      </c>
      <c r="F66" s="45"/>
      <c r="G66" s="45"/>
      <c r="H66" s="45"/>
      <c r="I66" s="46" t="str">
        <f t="shared" si="11"/>
        <v/>
      </c>
      <c r="J66" s="46" t="str">
        <f t="shared" si="12"/>
        <v/>
      </c>
      <c r="K66" s="47" t="str">
        <f t="shared" si="0"/>
        <v/>
      </c>
      <c r="L66" s="47" t="str">
        <f t="shared" si="1"/>
        <v/>
      </c>
      <c r="M66" s="48">
        <f t="shared" si="13"/>
        <v>0</v>
      </c>
      <c r="N66" s="46" t="str">
        <f t="shared" si="2"/>
        <v/>
      </c>
      <c r="O66" s="47" t="str">
        <f t="shared" si="3"/>
        <v/>
      </c>
      <c r="P66" s="47" t="str">
        <f t="shared" si="4"/>
        <v/>
      </c>
      <c r="Q66" s="48">
        <f t="shared" si="14"/>
        <v>0</v>
      </c>
      <c r="R66" s="2"/>
      <c r="AH66" s="57" t="str">
        <f>IF(G66&gt;1,IF($E$10&gt;0,100-(#REF!/(1+(AL66/#REF!)^#REF!)^#REF!+#REF!/(AL66-1))*100,100-(AL66*D$5+D$6)*100),"")</f>
        <v/>
      </c>
      <c r="AI66" s="21" t="str">
        <f t="shared" si="5"/>
        <v/>
      </c>
      <c r="AJ66" s="21" t="str">
        <f t="shared" si="6"/>
        <v/>
      </c>
      <c r="AK66" s="48">
        <f t="shared" si="7"/>
        <v>0</v>
      </c>
      <c r="AL66" s="58" t="str">
        <f t="shared" si="8"/>
        <v/>
      </c>
      <c r="AM66" s="59" t="str">
        <f t="shared" si="9"/>
        <v/>
      </c>
      <c r="AN66" s="59" t="str">
        <f t="shared" si="10"/>
        <v/>
      </c>
      <c r="AO66" s="60"/>
    </row>
    <row r="67" spans="3:41" x14ac:dyDescent="0.25">
      <c r="C67" s="82"/>
      <c r="D67" s="45"/>
      <c r="E67" s="83" t="str">
        <f t="shared" si="18"/>
        <v/>
      </c>
      <c r="F67" s="45"/>
      <c r="G67" s="45"/>
      <c r="H67" s="45"/>
      <c r="I67" s="46" t="str">
        <f t="shared" si="11"/>
        <v/>
      </c>
      <c r="J67" s="46" t="str">
        <f t="shared" si="12"/>
        <v/>
      </c>
      <c r="K67" s="47" t="str">
        <f t="shared" si="0"/>
        <v/>
      </c>
      <c r="L67" s="47" t="str">
        <f t="shared" si="1"/>
        <v/>
      </c>
      <c r="M67" s="48">
        <f t="shared" si="13"/>
        <v>0</v>
      </c>
      <c r="N67" s="46" t="str">
        <f t="shared" si="2"/>
        <v/>
      </c>
      <c r="O67" s="47" t="str">
        <f t="shared" si="3"/>
        <v/>
      </c>
      <c r="P67" s="47" t="str">
        <f t="shared" si="4"/>
        <v/>
      </c>
      <c r="Q67" s="48">
        <f t="shared" si="14"/>
        <v>0</v>
      </c>
      <c r="R67" s="2"/>
      <c r="AH67" s="57" t="str">
        <f>IF(G67&gt;1,IF($E$10&gt;0,100-(#REF!/(1+(AL67/#REF!)^#REF!)^#REF!+#REF!/(AL67-1))*100,100-(AL67*D$5+D$6)*100),"")</f>
        <v/>
      </c>
      <c r="AI67" s="21" t="str">
        <f t="shared" si="5"/>
        <v/>
      </c>
      <c r="AJ67" s="21" t="str">
        <f t="shared" si="6"/>
        <v/>
      </c>
      <c r="AK67" s="48">
        <f t="shared" si="7"/>
        <v>0</v>
      </c>
      <c r="AL67" s="58" t="str">
        <f t="shared" si="8"/>
        <v/>
      </c>
      <c r="AM67" s="59" t="str">
        <f t="shared" si="9"/>
        <v/>
      </c>
      <c r="AN67" s="59" t="str">
        <f t="shared" si="10"/>
        <v/>
      </c>
      <c r="AO67" s="60"/>
    </row>
    <row r="68" spans="3:41" x14ac:dyDescent="0.25">
      <c r="C68" s="82"/>
      <c r="D68" s="45"/>
      <c r="E68" s="83" t="str">
        <f t="shared" si="18"/>
        <v/>
      </c>
      <c r="F68" s="45"/>
      <c r="G68" s="45"/>
      <c r="H68" s="45"/>
      <c r="I68" s="46" t="str">
        <f t="shared" si="11"/>
        <v/>
      </c>
      <c r="J68" s="46" t="str">
        <f t="shared" si="12"/>
        <v/>
      </c>
      <c r="K68" s="47" t="str">
        <f t="shared" si="0"/>
        <v/>
      </c>
      <c r="L68" s="47" t="str">
        <f t="shared" si="1"/>
        <v/>
      </c>
      <c r="M68" s="48">
        <f t="shared" si="13"/>
        <v>0</v>
      </c>
      <c r="N68" s="46" t="str">
        <f t="shared" si="2"/>
        <v/>
      </c>
      <c r="O68" s="47" t="str">
        <f t="shared" si="3"/>
        <v/>
      </c>
      <c r="P68" s="47" t="str">
        <f t="shared" si="4"/>
        <v/>
      </c>
      <c r="Q68" s="48">
        <f t="shared" si="14"/>
        <v>0</v>
      </c>
      <c r="R68" s="2"/>
      <c r="AH68" s="57" t="str">
        <f>IF(G68&gt;1,IF($E$10&gt;0,100-(#REF!/(1+(AL68/#REF!)^#REF!)^#REF!+#REF!/(AL68-1))*100,100-(AL68*D$5+D$6)*100),"")</f>
        <v/>
      </c>
      <c r="AI68" s="21" t="str">
        <f t="shared" si="5"/>
        <v/>
      </c>
      <c r="AJ68" s="21" t="str">
        <f t="shared" si="6"/>
        <v/>
      </c>
      <c r="AK68" s="48">
        <f t="shared" si="7"/>
        <v>0</v>
      </c>
      <c r="AL68" s="58" t="str">
        <f t="shared" si="8"/>
        <v/>
      </c>
      <c r="AM68" s="59" t="str">
        <f t="shared" si="9"/>
        <v/>
      </c>
      <c r="AN68" s="59" t="str">
        <f t="shared" si="10"/>
        <v/>
      </c>
      <c r="AO68" s="60"/>
    </row>
    <row r="69" spans="3:41" x14ac:dyDescent="0.25">
      <c r="C69" s="82"/>
      <c r="D69" s="45"/>
      <c r="E69" s="83" t="str">
        <f t="shared" si="18"/>
        <v/>
      </c>
      <c r="F69" s="45"/>
      <c r="G69" s="45"/>
      <c r="H69" s="45"/>
      <c r="I69" s="46" t="str">
        <f t="shared" si="11"/>
        <v/>
      </c>
      <c r="J69" s="46" t="str">
        <f t="shared" si="12"/>
        <v/>
      </c>
      <c r="K69" s="47" t="str">
        <f t="shared" si="0"/>
        <v/>
      </c>
      <c r="L69" s="47" t="str">
        <f t="shared" si="1"/>
        <v/>
      </c>
      <c r="M69" s="48">
        <f t="shared" si="13"/>
        <v>0</v>
      </c>
      <c r="N69" s="46" t="str">
        <f t="shared" si="2"/>
        <v/>
      </c>
      <c r="O69" s="47" t="str">
        <f t="shared" si="3"/>
        <v/>
      </c>
      <c r="P69" s="47" t="str">
        <f t="shared" si="4"/>
        <v/>
      </c>
      <c r="Q69" s="48">
        <f t="shared" si="14"/>
        <v>0</v>
      </c>
      <c r="R69" s="2"/>
      <c r="AH69" s="57" t="str">
        <f>IF(G69&gt;1,IF($E$10&gt;0,100-(#REF!/(1+(AL69/#REF!)^#REF!)^#REF!+#REF!/(AL69-1))*100,100-(AL69*D$5+D$6)*100),"")</f>
        <v/>
      </c>
      <c r="AI69" s="21" t="str">
        <f t="shared" si="5"/>
        <v/>
      </c>
      <c r="AJ69" s="21" t="str">
        <f t="shared" si="6"/>
        <v/>
      </c>
      <c r="AK69" s="48">
        <f t="shared" si="7"/>
        <v>0</v>
      </c>
      <c r="AL69" s="58" t="str">
        <f t="shared" si="8"/>
        <v/>
      </c>
      <c r="AM69" s="59" t="str">
        <f t="shared" si="9"/>
        <v/>
      </c>
      <c r="AN69" s="59" t="str">
        <f t="shared" si="10"/>
        <v/>
      </c>
      <c r="AO69" s="60"/>
    </row>
    <row r="70" spans="3:41" x14ac:dyDescent="0.25">
      <c r="C70" s="82"/>
      <c r="D70" s="45"/>
      <c r="E70" s="83" t="str">
        <f t="shared" si="18"/>
        <v/>
      </c>
      <c r="F70" s="45"/>
      <c r="G70" s="45"/>
      <c r="H70" s="45"/>
      <c r="I70" s="46" t="str">
        <f t="shared" si="11"/>
        <v/>
      </c>
      <c r="J70" s="46" t="str">
        <f t="shared" si="12"/>
        <v/>
      </c>
      <c r="K70" s="47" t="str">
        <f t="shared" si="0"/>
        <v/>
      </c>
      <c r="L70" s="47" t="str">
        <f t="shared" si="1"/>
        <v/>
      </c>
      <c r="M70" s="48">
        <f t="shared" si="13"/>
        <v>0</v>
      </c>
      <c r="N70" s="46" t="str">
        <f t="shared" si="2"/>
        <v/>
      </c>
      <c r="O70" s="47" t="str">
        <f t="shared" si="3"/>
        <v/>
      </c>
      <c r="P70" s="47" t="str">
        <f t="shared" si="4"/>
        <v/>
      </c>
      <c r="Q70" s="48">
        <f t="shared" si="14"/>
        <v>0</v>
      </c>
      <c r="R70" s="2"/>
      <c r="AH70" s="57" t="str">
        <f>IF(G70&gt;1,IF($E$10&gt;0,100-(#REF!/(1+(AL70/#REF!)^#REF!)^#REF!+#REF!/(AL70-1))*100,100-(AL70*D$5+D$6)*100),"")</f>
        <v/>
      </c>
      <c r="AI70" s="21" t="str">
        <f t="shared" si="5"/>
        <v/>
      </c>
      <c r="AJ70" s="21" t="str">
        <f t="shared" si="6"/>
        <v/>
      </c>
      <c r="AK70" s="48">
        <f t="shared" si="7"/>
        <v>0</v>
      </c>
      <c r="AL70" s="58" t="str">
        <f t="shared" si="8"/>
        <v/>
      </c>
      <c r="AM70" s="59" t="str">
        <f t="shared" si="9"/>
        <v/>
      </c>
      <c r="AN70" s="59" t="str">
        <f t="shared" si="10"/>
        <v/>
      </c>
      <c r="AO70" s="60"/>
    </row>
    <row r="71" spans="3:41" x14ac:dyDescent="0.25">
      <c r="C71" s="82"/>
      <c r="D71" s="45"/>
      <c r="E71" s="83" t="str">
        <f t="shared" si="18"/>
        <v/>
      </c>
      <c r="F71" s="45"/>
      <c r="G71" s="45"/>
      <c r="H71" s="45"/>
      <c r="I71" s="46" t="str">
        <f t="shared" si="11"/>
        <v/>
      </c>
      <c r="J71" s="46" t="str">
        <f t="shared" si="12"/>
        <v/>
      </c>
      <c r="K71" s="47" t="str">
        <f t="shared" ref="K71:K134" si="19">IF(G71&gt;1,I71-J71,"")</f>
        <v/>
      </c>
      <c r="L71" s="47" t="str">
        <f t="shared" ref="L71:L134" si="20">IF(G71&gt;1,ABS(K71),"")</f>
        <v/>
      </c>
      <c r="M71" s="48">
        <f t="shared" si="13"/>
        <v>0</v>
      </c>
      <c r="N71" s="46" t="str">
        <f t="shared" ref="N71:N134" si="21">IF(G71&gt;1,J71+$K$5,"")</f>
        <v/>
      </c>
      <c r="O71" s="47" t="str">
        <f t="shared" ref="O71:O134" si="22">IF(G71&gt;1,I71-N71,"")</f>
        <v/>
      </c>
      <c r="P71" s="47" t="str">
        <f t="shared" ref="P71:P134" si="23">IF(G71&gt;1,ABS(O71),"")</f>
        <v/>
      </c>
      <c r="Q71" s="48">
        <f t="shared" si="14"/>
        <v>0</v>
      </c>
      <c r="R71" s="2"/>
      <c r="AH71" s="57" t="str">
        <f>IF(G71&gt;1,IF($E$10&gt;0,100-(#REF!/(1+(AL71/#REF!)^#REF!)^#REF!+#REF!/(AL71-1))*100,100-(AL71*D$5+D$6)*100),"")</f>
        <v/>
      </c>
      <c r="AI71" s="21" t="str">
        <f t="shared" ref="AI71:AI134" si="24">IF(G71&gt;1,I71-AH71,"")</f>
        <v/>
      </c>
      <c r="AJ71" s="21" t="str">
        <f t="shared" ref="AJ71:AJ134" si="25">IF(G71&gt;1,ABS(AI71),"")</f>
        <v/>
      </c>
      <c r="AK71" s="48">
        <f t="shared" ref="AK71:AK134" si="26">IF($G71&gt;1.2,IF(AJ71&gt;1.2,1,0),0)</f>
        <v>0</v>
      </c>
      <c r="AL71" s="58" t="str">
        <f t="shared" ref="AL71:AL134" si="27">IF(G71&gt;0,G71+AN71,"")</f>
        <v/>
      </c>
      <c r="AM71" s="59" t="str">
        <f t="shared" ref="AM71:AM134" si="28">IF(G71&gt;0,$AM$5,"")</f>
        <v/>
      </c>
      <c r="AN71" s="59" t="str">
        <f t="shared" ref="AN71:AN134" si="29">IF(G71&gt;0,$AN$5,"")</f>
        <v/>
      </c>
      <c r="AO71" s="60"/>
    </row>
    <row r="72" spans="3:41" x14ac:dyDescent="0.25">
      <c r="C72" s="82"/>
      <c r="D72" s="45"/>
      <c r="E72" s="83" t="str">
        <f t="shared" si="18"/>
        <v/>
      </c>
      <c r="F72" s="45"/>
      <c r="G72" s="45"/>
      <c r="H72" s="45"/>
      <c r="I72" s="46" t="str">
        <f t="shared" ref="I72:I135" si="30">IF(G72&gt;1,100-H72,"")</f>
        <v/>
      </c>
      <c r="J72" s="46" t="str">
        <f t="shared" ref="J72:J135" si="31">IF(G72&gt;1,100-(G72*D$5+D$6),"")</f>
        <v/>
      </c>
      <c r="K72" s="47" t="str">
        <f t="shared" si="19"/>
        <v/>
      </c>
      <c r="L72" s="47" t="str">
        <f t="shared" si="20"/>
        <v/>
      </c>
      <c r="M72" s="48">
        <f t="shared" ref="M72:M135" si="32">IF($G72&gt;1.2,IF(L72&gt;1.2,1,0),0)</f>
        <v>0</v>
      </c>
      <c r="N72" s="46" t="str">
        <f t="shared" si="21"/>
        <v/>
      </c>
      <c r="O72" s="47" t="str">
        <f t="shared" si="22"/>
        <v/>
      </c>
      <c r="P72" s="47" t="str">
        <f t="shared" si="23"/>
        <v/>
      </c>
      <c r="Q72" s="48">
        <f t="shared" ref="Q72:Q135" si="33">IF($G72&gt;1.2,IF(P72&gt;1.2,1,0),0)</f>
        <v>0</v>
      </c>
      <c r="R72" s="2"/>
      <c r="AH72" s="57" t="str">
        <f>IF(G72&gt;1,IF($E$10&gt;0,100-(#REF!/(1+(AL72/#REF!)^#REF!)^#REF!+#REF!/(AL72-1))*100,100-(AL72*D$5+D$6)*100),"")</f>
        <v/>
      </c>
      <c r="AI72" s="21" t="str">
        <f t="shared" si="24"/>
        <v/>
      </c>
      <c r="AJ72" s="21" t="str">
        <f t="shared" si="25"/>
        <v/>
      </c>
      <c r="AK72" s="48">
        <f t="shared" si="26"/>
        <v>0</v>
      </c>
      <c r="AL72" s="58" t="str">
        <f t="shared" si="27"/>
        <v/>
      </c>
      <c r="AM72" s="59" t="str">
        <f t="shared" si="28"/>
        <v/>
      </c>
      <c r="AN72" s="59" t="str">
        <f t="shared" si="29"/>
        <v/>
      </c>
      <c r="AO72" s="60"/>
    </row>
    <row r="73" spans="3:41" x14ac:dyDescent="0.25">
      <c r="C73" s="82"/>
      <c r="D73" s="45"/>
      <c r="E73" s="83" t="str">
        <f t="shared" si="18"/>
        <v/>
      </c>
      <c r="F73" s="45"/>
      <c r="G73" s="45"/>
      <c r="H73" s="45"/>
      <c r="I73" s="46" t="str">
        <f t="shared" si="30"/>
        <v/>
      </c>
      <c r="J73" s="46" t="str">
        <f t="shared" si="31"/>
        <v/>
      </c>
      <c r="K73" s="47" t="str">
        <f t="shared" si="19"/>
        <v/>
      </c>
      <c r="L73" s="47" t="str">
        <f t="shared" si="20"/>
        <v/>
      </c>
      <c r="M73" s="48">
        <f t="shared" si="32"/>
        <v>0</v>
      </c>
      <c r="N73" s="46" t="str">
        <f t="shared" si="21"/>
        <v/>
      </c>
      <c r="O73" s="47" t="str">
        <f t="shared" si="22"/>
        <v/>
      </c>
      <c r="P73" s="47" t="str">
        <f t="shared" si="23"/>
        <v/>
      </c>
      <c r="Q73" s="48">
        <f t="shared" si="33"/>
        <v>0</v>
      </c>
      <c r="R73" s="2"/>
      <c r="AH73" s="57" t="str">
        <f>IF(G73&gt;1,IF($E$10&gt;0,100-(#REF!/(1+(AL73/#REF!)^#REF!)^#REF!+#REF!/(AL73-1))*100,100-(AL73*D$5+D$6)*100),"")</f>
        <v/>
      </c>
      <c r="AI73" s="21" t="str">
        <f t="shared" si="24"/>
        <v/>
      </c>
      <c r="AJ73" s="21" t="str">
        <f t="shared" si="25"/>
        <v/>
      </c>
      <c r="AK73" s="48">
        <f t="shared" si="26"/>
        <v>0</v>
      </c>
      <c r="AL73" s="58" t="str">
        <f t="shared" si="27"/>
        <v/>
      </c>
      <c r="AM73" s="59" t="str">
        <f t="shared" si="28"/>
        <v/>
      </c>
      <c r="AN73" s="59" t="str">
        <f t="shared" si="29"/>
        <v/>
      </c>
      <c r="AO73" s="60"/>
    </row>
    <row r="74" spans="3:41" x14ac:dyDescent="0.25">
      <c r="C74" s="82"/>
      <c r="D74" s="45"/>
      <c r="E74" s="83" t="str">
        <f t="shared" si="18"/>
        <v/>
      </c>
      <c r="F74" s="45"/>
      <c r="G74" s="45"/>
      <c r="H74" s="45"/>
      <c r="I74" s="46" t="str">
        <f t="shared" si="30"/>
        <v/>
      </c>
      <c r="J74" s="46" t="str">
        <f t="shared" si="31"/>
        <v/>
      </c>
      <c r="K74" s="47" t="str">
        <f t="shared" si="19"/>
        <v/>
      </c>
      <c r="L74" s="47" t="str">
        <f t="shared" si="20"/>
        <v/>
      </c>
      <c r="M74" s="48">
        <f t="shared" si="32"/>
        <v>0</v>
      </c>
      <c r="N74" s="46" t="str">
        <f t="shared" si="21"/>
        <v/>
      </c>
      <c r="O74" s="47" t="str">
        <f t="shared" si="22"/>
        <v/>
      </c>
      <c r="P74" s="47" t="str">
        <f t="shared" si="23"/>
        <v/>
      </c>
      <c r="Q74" s="48">
        <f t="shared" si="33"/>
        <v>0</v>
      </c>
      <c r="R74" s="2"/>
      <c r="AH74" s="57" t="str">
        <f>IF(G74&gt;1,IF($E$10&gt;0,100-(#REF!/(1+(AL74/#REF!)^#REF!)^#REF!+#REF!/(AL74-1))*100,100-(AL74*D$5+D$6)*100),"")</f>
        <v/>
      </c>
      <c r="AI74" s="21" t="str">
        <f t="shared" si="24"/>
        <v/>
      </c>
      <c r="AJ74" s="21" t="str">
        <f t="shared" si="25"/>
        <v/>
      </c>
      <c r="AK74" s="48">
        <f t="shared" si="26"/>
        <v>0</v>
      </c>
      <c r="AL74" s="58" t="str">
        <f t="shared" si="27"/>
        <v/>
      </c>
      <c r="AM74" s="59" t="str">
        <f t="shared" si="28"/>
        <v/>
      </c>
      <c r="AN74" s="59" t="str">
        <f t="shared" si="29"/>
        <v/>
      </c>
      <c r="AO74" s="60"/>
    </row>
    <row r="75" spans="3:41" x14ac:dyDescent="0.25">
      <c r="C75" s="82"/>
      <c r="D75" s="45"/>
      <c r="E75" s="83" t="str">
        <f t="shared" si="18"/>
        <v/>
      </c>
      <c r="F75" s="45"/>
      <c r="G75" s="45"/>
      <c r="H75" s="45"/>
      <c r="I75" s="46" t="str">
        <f t="shared" si="30"/>
        <v/>
      </c>
      <c r="J75" s="46" t="str">
        <f t="shared" si="31"/>
        <v/>
      </c>
      <c r="K75" s="47" t="str">
        <f t="shared" si="19"/>
        <v/>
      </c>
      <c r="L75" s="47" t="str">
        <f t="shared" si="20"/>
        <v/>
      </c>
      <c r="M75" s="48">
        <f t="shared" si="32"/>
        <v>0</v>
      </c>
      <c r="N75" s="46" t="str">
        <f t="shared" si="21"/>
        <v/>
      </c>
      <c r="O75" s="47" t="str">
        <f t="shared" si="22"/>
        <v/>
      </c>
      <c r="P75" s="47" t="str">
        <f t="shared" si="23"/>
        <v/>
      </c>
      <c r="Q75" s="48">
        <f t="shared" si="33"/>
        <v>0</v>
      </c>
      <c r="R75" s="2"/>
      <c r="AH75" s="57" t="str">
        <f>IF(G75&gt;1,IF($E$10&gt;0,100-(#REF!/(1+(AL75/#REF!)^#REF!)^#REF!+#REF!/(AL75-1))*100,100-(AL75*D$5+D$6)*100),"")</f>
        <v/>
      </c>
      <c r="AI75" s="21" t="str">
        <f t="shared" si="24"/>
        <v/>
      </c>
      <c r="AJ75" s="21" t="str">
        <f t="shared" si="25"/>
        <v/>
      </c>
      <c r="AK75" s="48">
        <f t="shared" si="26"/>
        <v>0</v>
      </c>
      <c r="AL75" s="58" t="str">
        <f t="shared" si="27"/>
        <v/>
      </c>
      <c r="AM75" s="59" t="str">
        <f t="shared" si="28"/>
        <v/>
      </c>
      <c r="AN75" s="59" t="str">
        <f t="shared" si="29"/>
        <v/>
      </c>
      <c r="AO75" s="60"/>
    </row>
    <row r="76" spans="3:41" x14ac:dyDescent="0.25">
      <c r="C76" s="82"/>
      <c r="D76" s="45"/>
      <c r="E76" s="83" t="str">
        <f t="shared" si="18"/>
        <v/>
      </c>
      <c r="F76" s="45"/>
      <c r="G76" s="45"/>
      <c r="H76" s="45"/>
      <c r="I76" s="46" t="str">
        <f t="shared" si="30"/>
        <v/>
      </c>
      <c r="J76" s="46" t="str">
        <f t="shared" si="31"/>
        <v/>
      </c>
      <c r="K76" s="47" t="str">
        <f t="shared" si="19"/>
        <v/>
      </c>
      <c r="L76" s="47" t="str">
        <f t="shared" si="20"/>
        <v/>
      </c>
      <c r="M76" s="48">
        <f t="shared" si="32"/>
        <v>0</v>
      </c>
      <c r="N76" s="46" t="str">
        <f t="shared" si="21"/>
        <v/>
      </c>
      <c r="O76" s="47" t="str">
        <f t="shared" si="22"/>
        <v/>
      </c>
      <c r="P76" s="47" t="str">
        <f t="shared" si="23"/>
        <v/>
      </c>
      <c r="Q76" s="48">
        <f t="shared" si="33"/>
        <v>0</v>
      </c>
      <c r="R76" s="2"/>
      <c r="AH76" s="57" t="str">
        <f>IF(G76&gt;1,IF($E$10&gt;0,100-(#REF!/(1+(AL76/#REF!)^#REF!)^#REF!+#REF!/(AL76-1))*100,100-(AL76*D$5+D$6)*100),"")</f>
        <v/>
      </c>
      <c r="AI76" s="21" t="str">
        <f t="shared" si="24"/>
        <v/>
      </c>
      <c r="AJ76" s="21" t="str">
        <f t="shared" si="25"/>
        <v/>
      </c>
      <c r="AK76" s="48">
        <f t="shared" si="26"/>
        <v>0</v>
      </c>
      <c r="AL76" s="58" t="str">
        <f t="shared" si="27"/>
        <v/>
      </c>
      <c r="AM76" s="59" t="str">
        <f t="shared" si="28"/>
        <v/>
      </c>
      <c r="AN76" s="59" t="str">
        <f t="shared" si="29"/>
        <v/>
      </c>
      <c r="AO76" s="60"/>
    </row>
    <row r="77" spans="3:41" x14ac:dyDescent="0.25">
      <c r="C77" s="82"/>
      <c r="D77" s="45"/>
      <c r="E77" s="83" t="str">
        <f t="shared" si="18"/>
        <v/>
      </c>
      <c r="F77" s="45"/>
      <c r="G77" s="45"/>
      <c r="H77" s="45"/>
      <c r="I77" s="46" t="str">
        <f t="shared" si="30"/>
        <v/>
      </c>
      <c r="J77" s="46" t="str">
        <f t="shared" si="31"/>
        <v/>
      </c>
      <c r="K77" s="47" t="str">
        <f t="shared" si="19"/>
        <v/>
      </c>
      <c r="L77" s="47" t="str">
        <f t="shared" si="20"/>
        <v/>
      </c>
      <c r="M77" s="48">
        <f t="shared" si="32"/>
        <v>0</v>
      </c>
      <c r="N77" s="46" t="str">
        <f t="shared" si="21"/>
        <v/>
      </c>
      <c r="O77" s="47" t="str">
        <f t="shared" si="22"/>
        <v/>
      </c>
      <c r="P77" s="47" t="str">
        <f t="shared" si="23"/>
        <v/>
      </c>
      <c r="Q77" s="48">
        <f t="shared" si="33"/>
        <v>0</v>
      </c>
      <c r="R77" s="2"/>
      <c r="AH77" s="57" t="str">
        <f>IF(G77&gt;1,IF($E$10&gt;0,100-(#REF!/(1+(AL77/#REF!)^#REF!)^#REF!+#REF!/(AL77-1))*100,100-(AL77*D$5+D$6)*100),"")</f>
        <v/>
      </c>
      <c r="AI77" s="21" t="str">
        <f t="shared" si="24"/>
        <v/>
      </c>
      <c r="AJ77" s="21" t="str">
        <f t="shared" si="25"/>
        <v/>
      </c>
      <c r="AK77" s="48">
        <f t="shared" si="26"/>
        <v>0</v>
      </c>
      <c r="AL77" s="58" t="str">
        <f t="shared" si="27"/>
        <v/>
      </c>
      <c r="AM77" s="59" t="str">
        <f t="shared" si="28"/>
        <v/>
      </c>
      <c r="AN77" s="59" t="str">
        <f t="shared" si="29"/>
        <v/>
      </c>
      <c r="AO77" s="60"/>
    </row>
    <row r="78" spans="3:41" x14ac:dyDescent="0.25">
      <c r="C78" s="82"/>
      <c r="D78" s="45"/>
      <c r="E78" s="83" t="str">
        <f t="shared" si="18"/>
        <v/>
      </c>
      <c r="F78" s="45"/>
      <c r="G78" s="45"/>
      <c r="H78" s="45"/>
      <c r="I78" s="46" t="str">
        <f t="shared" si="30"/>
        <v/>
      </c>
      <c r="J78" s="46" t="str">
        <f t="shared" si="31"/>
        <v/>
      </c>
      <c r="K78" s="47" t="str">
        <f t="shared" si="19"/>
        <v/>
      </c>
      <c r="L78" s="47" t="str">
        <f t="shared" si="20"/>
        <v/>
      </c>
      <c r="M78" s="48">
        <f t="shared" si="32"/>
        <v>0</v>
      </c>
      <c r="N78" s="46" t="str">
        <f t="shared" si="21"/>
        <v/>
      </c>
      <c r="O78" s="47" t="str">
        <f t="shared" si="22"/>
        <v/>
      </c>
      <c r="P78" s="47" t="str">
        <f t="shared" si="23"/>
        <v/>
      </c>
      <c r="Q78" s="48">
        <f t="shared" si="33"/>
        <v>0</v>
      </c>
      <c r="R78" s="2"/>
      <c r="AH78" s="57" t="str">
        <f>IF(G78&gt;1,IF($E$10&gt;0,100-(#REF!/(1+(AL78/#REF!)^#REF!)^#REF!+#REF!/(AL78-1))*100,100-(AL78*D$5+D$6)*100),"")</f>
        <v/>
      </c>
      <c r="AI78" s="21" t="str">
        <f t="shared" si="24"/>
        <v/>
      </c>
      <c r="AJ78" s="21" t="str">
        <f t="shared" si="25"/>
        <v/>
      </c>
      <c r="AK78" s="48">
        <f t="shared" si="26"/>
        <v>0</v>
      </c>
      <c r="AL78" s="58" t="str">
        <f t="shared" si="27"/>
        <v/>
      </c>
      <c r="AM78" s="59" t="str">
        <f t="shared" si="28"/>
        <v/>
      </c>
      <c r="AN78" s="59" t="str">
        <f t="shared" si="29"/>
        <v/>
      </c>
      <c r="AO78" s="60"/>
    </row>
    <row r="79" spans="3:41" x14ac:dyDescent="0.25">
      <c r="C79" s="82"/>
      <c r="D79" s="45"/>
      <c r="E79" s="83" t="str">
        <f t="shared" si="18"/>
        <v/>
      </c>
      <c r="F79" s="45"/>
      <c r="G79" s="45"/>
      <c r="H79" s="45"/>
      <c r="I79" s="46" t="str">
        <f t="shared" si="30"/>
        <v/>
      </c>
      <c r="J79" s="46" t="str">
        <f t="shared" si="31"/>
        <v/>
      </c>
      <c r="K79" s="47" t="str">
        <f t="shared" si="19"/>
        <v/>
      </c>
      <c r="L79" s="47" t="str">
        <f t="shared" si="20"/>
        <v/>
      </c>
      <c r="M79" s="48">
        <f t="shared" si="32"/>
        <v>0</v>
      </c>
      <c r="N79" s="46" t="str">
        <f t="shared" si="21"/>
        <v/>
      </c>
      <c r="O79" s="47" t="str">
        <f t="shared" si="22"/>
        <v/>
      </c>
      <c r="P79" s="47" t="str">
        <f t="shared" si="23"/>
        <v/>
      </c>
      <c r="Q79" s="48">
        <f t="shared" si="33"/>
        <v>0</v>
      </c>
      <c r="R79" s="2"/>
      <c r="AH79" s="57" t="str">
        <f>IF(G79&gt;1,IF($E$10&gt;0,100-(#REF!/(1+(AL79/#REF!)^#REF!)^#REF!+#REF!/(AL79-1))*100,100-(AL79*D$5+D$6)*100),"")</f>
        <v/>
      </c>
      <c r="AI79" s="21" t="str">
        <f t="shared" si="24"/>
        <v/>
      </c>
      <c r="AJ79" s="21" t="str">
        <f t="shared" si="25"/>
        <v/>
      </c>
      <c r="AK79" s="48">
        <f t="shared" si="26"/>
        <v>0</v>
      </c>
      <c r="AL79" s="58" t="str">
        <f t="shared" si="27"/>
        <v/>
      </c>
      <c r="AM79" s="59" t="str">
        <f t="shared" si="28"/>
        <v/>
      </c>
      <c r="AN79" s="59" t="str">
        <f t="shared" si="29"/>
        <v/>
      </c>
      <c r="AO79" s="60"/>
    </row>
    <row r="80" spans="3:41" x14ac:dyDescent="0.25">
      <c r="C80" s="82"/>
      <c r="D80" s="45"/>
      <c r="E80" s="83" t="str">
        <f t="shared" si="18"/>
        <v/>
      </c>
      <c r="F80" s="45"/>
      <c r="G80" s="45"/>
      <c r="H80" s="45"/>
      <c r="I80" s="46" t="str">
        <f t="shared" si="30"/>
        <v/>
      </c>
      <c r="J80" s="46" t="str">
        <f t="shared" si="31"/>
        <v/>
      </c>
      <c r="K80" s="47" t="str">
        <f t="shared" si="19"/>
        <v/>
      </c>
      <c r="L80" s="47" t="str">
        <f t="shared" si="20"/>
        <v/>
      </c>
      <c r="M80" s="48">
        <f t="shared" si="32"/>
        <v>0</v>
      </c>
      <c r="N80" s="46" t="str">
        <f t="shared" si="21"/>
        <v/>
      </c>
      <c r="O80" s="47" t="str">
        <f t="shared" si="22"/>
        <v/>
      </c>
      <c r="P80" s="47" t="str">
        <f t="shared" si="23"/>
        <v/>
      </c>
      <c r="Q80" s="48">
        <f t="shared" si="33"/>
        <v>0</v>
      </c>
      <c r="R80" s="2"/>
      <c r="AH80" s="57" t="str">
        <f>IF(G80&gt;1,IF($E$10&gt;0,100-(#REF!/(1+(AL80/#REF!)^#REF!)^#REF!+#REF!/(AL80-1))*100,100-(AL80*D$5+D$6)*100),"")</f>
        <v/>
      </c>
      <c r="AI80" s="21" t="str">
        <f t="shared" si="24"/>
        <v/>
      </c>
      <c r="AJ80" s="21" t="str">
        <f t="shared" si="25"/>
        <v/>
      </c>
      <c r="AK80" s="48">
        <f t="shared" si="26"/>
        <v>0</v>
      </c>
      <c r="AL80" s="58" t="str">
        <f t="shared" si="27"/>
        <v/>
      </c>
      <c r="AM80" s="59" t="str">
        <f t="shared" si="28"/>
        <v/>
      </c>
      <c r="AN80" s="59" t="str">
        <f t="shared" si="29"/>
        <v/>
      </c>
      <c r="AO80" s="60"/>
    </row>
    <row r="81" spans="3:41" x14ac:dyDescent="0.25">
      <c r="C81" s="82"/>
      <c r="D81" s="45"/>
      <c r="E81" s="83" t="str">
        <f t="shared" si="18"/>
        <v/>
      </c>
      <c r="F81" s="45"/>
      <c r="G81" s="45"/>
      <c r="H81" s="45"/>
      <c r="I81" s="46" t="str">
        <f t="shared" si="30"/>
        <v/>
      </c>
      <c r="J81" s="46" t="str">
        <f t="shared" si="31"/>
        <v/>
      </c>
      <c r="K81" s="47" t="str">
        <f t="shared" si="19"/>
        <v/>
      </c>
      <c r="L81" s="47" t="str">
        <f t="shared" si="20"/>
        <v/>
      </c>
      <c r="M81" s="48">
        <f t="shared" si="32"/>
        <v>0</v>
      </c>
      <c r="N81" s="46" t="str">
        <f t="shared" si="21"/>
        <v/>
      </c>
      <c r="O81" s="47" t="str">
        <f t="shared" si="22"/>
        <v/>
      </c>
      <c r="P81" s="47" t="str">
        <f t="shared" si="23"/>
        <v/>
      </c>
      <c r="Q81" s="48">
        <f t="shared" si="33"/>
        <v>0</v>
      </c>
      <c r="R81" s="2"/>
      <c r="AH81" s="57" t="str">
        <f>IF(G81&gt;1,IF($E$10&gt;0,100-(#REF!/(1+(AL81/#REF!)^#REF!)^#REF!+#REF!/(AL81-1))*100,100-(AL81*D$5+D$6)*100),"")</f>
        <v/>
      </c>
      <c r="AI81" s="21" t="str">
        <f t="shared" si="24"/>
        <v/>
      </c>
      <c r="AJ81" s="21" t="str">
        <f t="shared" si="25"/>
        <v/>
      </c>
      <c r="AK81" s="48">
        <f t="shared" si="26"/>
        <v>0</v>
      </c>
      <c r="AL81" s="58" t="str">
        <f t="shared" si="27"/>
        <v/>
      </c>
      <c r="AM81" s="59" t="str">
        <f t="shared" si="28"/>
        <v/>
      </c>
      <c r="AN81" s="59" t="str">
        <f t="shared" si="29"/>
        <v/>
      </c>
      <c r="AO81" s="60"/>
    </row>
    <row r="82" spans="3:41" x14ac:dyDescent="0.25">
      <c r="C82" s="82"/>
      <c r="D82" s="45"/>
      <c r="E82" s="83" t="str">
        <f t="shared" si="18"/>
        <v/>
      </c>
      <c r="F82" s="45"/>
      <c r="G82" s="45"/>
      <c r="H82" s="45"/>
      <c r="I82" s="46" t="str">
        <f t="shared" si="30"/>
        <v/>
      </c>
      <c r="J82" s="46" t="str">
        <f t="shared" si="31"/>
        <v/>
      </c>
      <c r="K82" s="47" t="str">
        <f t="shared" si="19"/>
        <v/>
      </c>
      <c r="L82" s="47" t="str">
        <f t="shared" si="20"/>
        <v/>
      </c>
      <c r="M82" s="48">
        <f t="shared" si="32"/>
        <v>0</v>
      </c>
      <c r="N82" s="46" t="str">
        <f t="shared" si="21"/>
        <v/>
      </c>
      <c r="O82" s="47" t="str">
        <f t="shared" si="22"/>
        <v/>
      </c>
      <c r="P82" s="47" t="str">
        <f t="shared" si="23"/>
        <v/>
      </c>
      <c r="Q82" s="48">
        <f t="shared" si="33"/>
        <v>0</v>
      </c>
      <c r="R82" s="2"/>
      <c r="AH82" s="57" t="str">
        <f>IF(G82&gt;1,IF($E$10&gt;0,100-(#REF!/(1+(AL82/#REF!)^#REF!)^#REF!+#REF!/(AL82-1))*100,100-(AL82*D$5+D$6)*100),"")</f>
        <v/>
      </c>
      <c r="AI82" s="21" t="str">
        <f t="shared" si="24"/>
        <v/>
      </c>
      <c r="AJ82" s="21" t="str">
        <f t="shared" si="25"/>
        <v/>
      </c>
      <c r="AK82" s="48">
        <f t="shared" si="26"/>
        <v>0</v>
      </c>
      <c r="AL82" s="58" t="str">
        <f t="shared" si="27"/>
        <v/>
      </c>
      <c r="AM82" s="59" t="str">
        <f t="shared" si="28"/>
        <v/>
      </c>
      <c r="AN82" s="59" t="str">
        <f t="shared" si="29"/>
        <v/>
      </c>
      <c r="AO82" s="60"/>
    </row>
    <row r="83" spans="3:41" x14ac:dyDescent="0.25">
      <c r="C83" s="82"/>
      <c r="D83" s="45"/>
      <c r="E83" s="83" t="str">
        <f t="shared" si="18"/>
        <v/>
      </c>
      <c r="F83" s="45"/>
      <c r="G83" s="45"/>
      <c r="H83" s="45"/>
      <c r="I83" s="46" t="str">
        <f t="shared" si="30"/>
        <v/>
      </c>
      <c r="J83" s="46" t="str">
        <f t="shared" si="31"/>
        <v/>
      </c>
      <c r="K83" s="47" t="str">
        <f t="shared" si="19"/>
        <v/>
      </c>
      <c r="L83" s="47" t="str">
        <f t="shared" si="20"/>
        <v/>
      </c>
      <c r="M83" s="48">
        <f t="shared" si="32"/>
        <v>0</v>
      </c>
      <c r="N83" s="46" t="str">
        <f t="shared" si="21"/>
        <v/>
      </c>
      <c r="O83" s="47" t="str">
        <f t="shared" si="22"/>
        <v/>
      </c>
      <c r="P83" s="47" t="str">
        <f t="shared" si="23"/>
        <v/>
      </c>
      <c r="Q83" s="48">
        <f t="shared" si="33"/>
        <v>0</v>
      </c>
      <c r="R83" s="2"/>
      <c r="AH83" s="57" t="str">
        <f>IF(G83&gt;1,IF($E$10&gt;0,100-(#REF!/(1+(AL83/#REF!)^#REF!)^#REF!+#REF!/(AL83-1))*100,100-(AL83*D$5+D$6)*100),"")</f>
        <v/>
      </c>
      <c r="AI83" s="21" t="str">
        <f t="shared" si="24"/>
        <v/>
      </c>
      <c r="AJ83" s="21" t="str">
        <f t="shared" si="25"/>
        <v/>
      </c>
      <c r="AK83" s="48">
        <f t="shared" si="26"/>
        <v>0</v>
      </c>
      <c r="AL83" s="58" t="str">
        <f t="shared" si="27"/>
        <v/>
      </c>
      <c r="AM83" s="59" t="str">
        <f t="shared" si="28"/>
        <v/>
      </c>
      <c r="AN83" s="59" t="str">
        <f t="shared" si="29"/>
        <v/>
      </c>
      <c r="AO83" s="60"/>
    </row>
    <row r="84" spans="3:41" x14ac:dyDescent="0.25">
      <c r="C84" s="82"/>
      <c r="D84" s="45"/>
      <c r="E84" s="83" t="str">
        <f t="shared" si="18"/>
        <v/>
      </c>
      <c r="F84" s="45"/>
      <c r="G84" s="45"/>
      <c r="H84" s="45"/>
      <c r="I84" s="46" t="str">
        <f t="shared" si="30"/>
        <v/>
      </c>
      <c r="J84" s="46" t="str">
        <f t="shared" si="31"/>
        <v/>
      </c>
      <c r="K84" s="47" t="str">
        <f t="shared" si="19"/>
        <v/>
      </c>
      <c r="L84" s="47" t="str">
        <f t="shared" si="20"/>
        <v/>
      </c>
      <c r="M84" s="48">
        <f t="shared" si="32"/>
        <v>0</v>
      </c>
      <c r="N84" s="46" t="str">
        <f t="shared" si="21"/>
        <v/>
      </c>
      <c r="O84" s="47" t="str">
        <f t="shared" si="22"/>
        <v/>
      </c>
      <c r="P84" s="47" t="str">
        <f t="shared" si="23"/>
        <v/>
      </c>
      <c r="Q84" s="48">
        <f t="shared" si="33"/>
        <v>0</v>
      </c>
      <c r="R84" s="2"/>
      <c r="AH84" s="57" t="str">
        <f>IF(G84&gt;1,IF($E$10&gt;0,100-(#REF!/(1+(AL84/#REF!)^#REF!)^#REF!+#REF!/(AL84-1))*100,100-(AL84*D$5+D$6)*100),"")</f>
        <v/>
      </c>
      <c r="AI84" s="21" t="str">
        <f t="shared" si="24"/>
        <v/>
      </c>
      <c r="AJ84" s="21" t="str">
        <f t="shared" si="25"/>
        <v/>
      </c>
      <c r="AK84" s="48">
        <f t="shared" si="26"/>
        <v>0</v>
      </c>
      <c r="AL84" s="58" t="str">
        <f t="shared" si="27"/>
        <v/>
      </c>
      <c r="AM84" s="59" t="str">
        <f t="shared" si="28"/>
        <v/>
      </c>
      <c r="AN84" s="59" t="str">
        <f t="shared" si="29"/>
        <v/>
      </c>
      <c r="AO84" s="60"/>
    </row>
    <row r="85" spans="3:41" x14ac:dyDescent="0.25">
      <c r="C85" s="82"/>
      <c r="D85" s="45"/>
      <c r="E85" s="83" t="str">
        <f t="shared" si="18"/>
        <v/>
      </c>
      <c r="F85" s="45"/>
      <c r="G85" s="45"/>
      <c r="H85" s="45"/>
      <c r="I85" s="46" t="str">
        <f t="shared" si="30"/>
        <v/>
      </c>
      <c r="J85" s="46" t="str">
        <f t="shared" si="31"/>
        <v/>
      </c>
      <c r="K85" s="47" t="str">
        <f t="shared" si="19"/>
        <v/>
      </c>
      <c r="L85" s="47" t="str">
        <f t="shared" si="20"/>
        <v/>
      </c>
      <c r="M85" s="48">
        <f t="shared" si="32"/>
        <v>0</v>
      </c>
      <c r="N85" s="46" t="str">
        <f t="shared" si="21"/>
        <v/>
      </c>
      <c r="O85" s="47" t="str">
        <f t="shared" si="22"/>
        <v/>
      </c>
      <c r="P85" s="47" t="str">
        <f t="shared" si="23"/>
        <v/>
      </c>
      <c r="Q85" s="48">
        <f t="shared" si="33"/>
        <v>0</v>
      </c>
      <c r="R85" s="2"/>
      <c r="AH85" s="57" t="str">
        <f>IF(G85&gt;1,IF($E$10&gt;0,100-(#REF!/(1+(AL85/#REF!)^#REF!)^#REF!+#REF!/(AL85-1))*100,100-(AL85*D$5+D$6)*100),"")</f>
        <v/>
      </c>
      <c r="AI85" s="21" t="str">
        <f t="shared" si="24"/>
        <v/>
      </c>
      <c r="AJ85" s="21" t="str">
        <f t="shared" si="25"/>
        <v/>
      </c>
      <c r="AK85" s="48">
        <f t="shared" si="26"/>
        <v>0</v>
      </c>
      <c r="AL85" s="58" t="str">
        <f t="shared" si="27"/>
        <v/>
      </c>
      <c r="AM85" s="59" t="str">
        <f t="shared" si="28"/>
        <v/>
      </c>
      <c r="AN85" s="59" t="str">
        <f t="shared" si="29"/>
        <v/>
      </c>
      <c r="AO85" s="60"/>
    </row>
    <row r="86" spans="3:41" x14ac:dyDescent="0.25">
      <c r="C86" s="82"/>
      <c r="D86" s="45"/>
      <c r="E86" s="83" t="str">
        <f t="shared" si="18"/>
        <v/>
      </c>
      <c r="F86" s="45"/>
      <c r="G86" s="45"/>
      <c r="H86" s="45"/>
      <c r="I86" s="46" t="str">
        <f t="shared" si="30"/>
        <v/>
      </c>
      <c r="J86" s="46" t="str">
        <f t="shared" si="31"/>
        <v/>
      </c>
      <c r="K86" s="47" t="str">
        <f t="shared" si="19"/>
        <v/>
      </c>
      <c r="L86" s="47" t="str">
        <f t="shared" si="20"/>
        <v/>
      </c>
      <c r="M86" s="48">
        <f t="shared" si="32"/>
        <v>0</v>
      </c>
      <c r="N86" s="46" t="str">
        <f t="shared" si="21"/>
        <v/>
      </c>
      <c r="O86" s="47" t="str">
        <f t="shared" si="22"/>
        <v/>
      </c>
      <c r="P86" s="47" t="str">
        <f t="shared" si="23"/>
        <v/>
      </c>
      <c r="Q86" s="48">
        <f t="shared" si="33"/>
        <v>0</v>
      </c>
      <c r="R86" s="2"/>
      <c r="AH86" s="57" t="str">
        <f>IF(G86&gt;1,IF($E$10&gt;0,100-(#REF!/(1+(AL86/#REF!)^#REF!)^#REF!+#REF!/(AL86-1))*100,100-(AL86*D$5+D$6)*100),"")</f>
        <v/>
      </c>
      <c r="AI86" s="21" t="str">
        <f t="shared" si="24"/>
        <v/>
      </c>
      <c r="AJ86" s="21" t="str">
        <f t="shared" si="25"/>
        <v/>
      </c>
      <c r="AK86" s="48">
        <f t="shared" si="26"/>
        <v>0</v>
      </c>
      <c r="AL86" s="58" t="str">
        <f t="shared" si="27"/>
        <v/>
      </c>
      <c r="AM86" s="59" t="str">
        <f t="shared" si="28"/>
        <v/>
      </c>
      <c r="AN86" s="59" t="str">
        <f t="shared" si="29"/>
        <v/>
      </c>
      <c r="AO86" s="60"/>
    </row>
    <row r="87" spans="3:41" x14ac:dyDescent="0.25">
      <c r="C87" s="82"/>
      <c r="D87" s="45"/>
      <c r="E87" s="83" t="str">
        <f t="shared" si="18"/>
        <v/>
      </c>
      <c r="F87" s="45"/>
      <c r="G87" s="45"/>
      <c r="H87" s="45"/>
      <c r="I87" s="46" t="str">
        <f t="shared" si="30"/>
        <v/>
      </c>
      <c r="J87" s="46" t="str">
        <f t="shared" si="31"/>
        <v/>
      </c>
      <c r="K87" s="47" t="str">
        <f t="shared" si="19"/>
        <v/>
      </c>
      <c r="L87" s="47" t="str">
        <f t="shared" si="20"/>
        <v/>
      </c>
      <c r="M87" s="48">
        <f t="shared" si="32"/>
        <v>0</v>
      </c>
      <c r="N87" s="46" t="str">
        <f t="shared" si="21"/>
        <v/>
      </c>
      <c r="O87" s="47" t="str">
        <f t="shared" si="22"/>
        <v/>
      </c>
      <c r="P87" s="47" t="str">
        <f t="shared" si="23"/>
        <v/>
      </c>
      <c r="Q87" s="48">
        <f t="shared" si="33"/>
        <v>0</v>
      </c>
      <c r="R87" s="2"/>
      <c r="AH87" s="57" t="str">
        <f>IF(G87&gt;1,IF($E$10&gt;0,100-(#REF!/(1+(AL87/#REF!)^#REF!)^#REF!+#REF!/(AL87-1))*100,100-(AL87*D$5+D$6)*100),"")</f>
        <v/>
      </c>
      <c r="AI87" s="21" t="str">
        <f t="shared" si="24"/>
        <v/>
      </c>
      <c r="AJ87" s="21" t="str">
        <f t="shared" si="25"/>
        <v/>
      </c>
      <c r="AK87" s="48">
        <f t="shared" si="26"/>
        <v>0</v>
      </c>
      <c r="AL87" s="58" t="str">
        <f t="shared" si="27"/>
        <v/>
      </c>
      <c r="AM87" s="59" t="str">
        <f t="shared" si="28"/>
        <v/>
      </c>
      <c r="AN87" s="59" t="str">
        <f t="shared" si="29"/>
        <v/>
      </c>
      <c r="AO87" s="60"/>
    </row>
    <row r="88" spans="3:41" x14ac:dyDescent="0.25">
      <c r="C88" s="82"/>
      <c r="D88" s="45"/>
      <c r="E88" s="83" t="str">
        <f t="shared" si="18"/>
        <v/>
      </c>
      <c r="F88" s="45"/>
      <c r="G88" s="45"/>
      <c r="H88" s="45"/>
      <c r="I88" s="46" t="str">
        <f t="shared" si="30"/>
        <v/>
      </c>
      <c r="J88" s="46" t="str">
        <f t="shared" si="31"/>
        <v/>
      </c>
      <c r="K88" s="47" t="str">
        <f t="shared" si="19"/>
        <v/>
      </c>
      <c r="L88" s="47" t="str">
        <f t="shared" si="20"/>
        <v/>
      </c>
      <c r="M88" s="48">
        <f t="shared" si="32"/>
        <v>0</v>
      </c>
      <c r="N88" s="46" t="str">
        <f t="shared" si="21"/>
        <v/>
      </c>
      <c r="O88" s="47" t="str">
        <f t="shared" si="22"/>
        <v/>
      </c>
      <c r="P88" s="47" t="str">
        <f t="shared" si="23"/>
        <v/>
      </c>
      <c r="Q88" s="48">
        <f t="shared" si="33"/>
        <v>0</v>
      </c>
      <c r="R88" s="2"/>
      <c r="AH88" s="57" t="str">
        <f>IF(G88&gt;1,IF($E$10&gt;0,100-(#REF!/(1+(AL88/#REF!)^#REF!)^#REF!+#REF!/(AL88-1))*100,100-(AL88*D$5+D$6)*100),"")</f>
        <v/>
      </c>
      <c r="AI88" s="21" t="str">
        <f t="shared" si="24"/>
        <v/>
      </c>
      <c r="AJ88" s="21" t="str">
        <f t="shared" si="25"/>
        <v/>
      </c>
      <c r="AK88" s="48">
        <f t="shared" si="26"/>
        <v>0</v>
      </c>
      <c r="AL88" s="58" t="str">
        <f t="shared" si="27"/>
        <v/>
      </c>
      <c r="AM88" s="59" t="str">
        <f t="shared" si="28"/>
        <v/>
      </c>
      <c r="AN88" s="59" t="str">
        <f t="shared" si="29"/>
        <v/>
      </c>
      <c r="AO88" s="60"/>
    </row>
    <row r="89" spans="3:41" x14ac:dyDescent="0.25">
      <c r="C89" s="82"/>
      <c r="D89" s="45"/>
      <c r="E89" s="83" t="str">
        <f t="shared" si="18"/>
        <v/>
      </c>
      <c r="F89" s="45"/>
      <c r="G89" s="45"/>
      <c r="H89" s="45"/>
      <c r="I89" s="46" t="str">
        <f t="shared" si="30"/>
        <v/>
      </c>
      <c r="J89" s="46" t="str">
        <f t="shared" si="31"/>
        <v/>
      </c>
      <c r="K89" s="47" t="str">
        <f t="shared" si="19"/>
        <v/>
      </c>
      <c r="L89" s="47" t="str">
        <f t="shared" si="20"/>
        <v/>
      </c>
      <c r="M89" s="48">
        <f t="shared" si="32"/>
        <v>0</v>
      </c>
      <c r="N89" s="46" t="str">
        <f t="shared" si="21"/>
        <v/>
      </c>
      <c r="O89" s="47" t="str">
        <f t="shared" si="22"/>
        <v/>
      </c>
      <c r="P89" s="47" t="str">
        <f t="shared" si="23"/>
        <v/>
      </c>
      <c r="Q89" s="48">
        <f t="shared" si="33"/>
        <v>0</v>
      </c>
      <c r="R89" s="2"/>
      <c r="AH89" s="57" t="str">
        <f>IF(G89&gt;1,IF($E$10&gt;0,100-(#REF!/(1+(AL89/#REF!)^#REF!)^#REF!+#REF!/(AL89-1))*100,100-(AL89*D$5+D$6)*100),"")</f>
        <v/>
      </c>
      <c r="AI89" s="21" t="str">
        <f t="shared" si="24"/>
        <v/>
      </c>
      <c r="AJ89" s="21" t="str">
        <f t="shared" si="25"/>
        <v/>
      </c>
      <c r="AK89" s="48">
        <f t="shared" si="26"/>
        <v>0</v>
      </c>
      <c r="AL89" s="58" t="str">
        <f t="shared" si="27"/>
        <v/>
      </c>
      <c r="AM89" s="59" t="str">
        <f t="shared" si="28"/>
        <v/>
      </c>
      <c r="AN89" s="59" t="str">
        <f t="shared" si="29"/>
        <v/>
      </c>
      <c r="AO89" s="60"/>
    </row>
    <row r="90" spans="3:41" x14ac:dyDescent="0.25">
      <c r="C90" s="82"/>
      <c r="D90" s="45"/>
      <c r="E90" s="83" t="str">
        <f t="shared" si="18"/>
        <v/>
      </c>
      <c r="F90" s="45"/>
      <c r="G90" s="45"/>
      <c r="H90" s="45"/>
      <c r="I90" s="46" t="str">
        <f t="shared" si="30"/>
        <v/>
      </c>
      <c r="J90" s="46" t="str">
        <f t="shared" si="31"/>
        <v/>
      </c>
      <c r="K90" s="47" t="str">
        <f t="shared" si="19"/>
        <v/>
      </c>
      <c r="L90" s="47" t="str">
        <f t="shared" si="20"/>
        <v/>
      </c>
      <c r="M90" s="48">
        <f t="shared" si="32"/>
        <v>0</v>
      </c>
      <c r="N90" s="46" t="str">
        <f t="shared" si="21"/>
        <v/>
      </c>
      <c r="O90" s="47" t="str">
        <f t="shared" si="22"/>
        <v/>
      </c>
      <c r="P90" s="47" t="str">
        <f t="shared" si="23"/>
        <v/>
      </c>
      <c r="Q90" s="48">
        <f t="shared" si="33"/>
        <v>0</v>
      </c>
      <c r="R90" s="2"/>
      <c r="AH90" s="57" t="str">
        <f>IF(G90&gt;1,IF($E$10&gt;0,100-(#REF!/(1+(AL90/#REF!)^#REF!)^#REF!+#REF!/(AL90-1))*100,100-(AL90*D$5+D$6)*100),"")</f>
        <v/>
      </c>
      <c r="AI90" s="21" t="str">
        <f t="shared" si="24"/>
        <v/>
      </c>
      <c r="AJ90" s="21" t="str">
        <f t="shared" si="25"/>
        <v/>
      </c>
      <c r="AK90" s="48">
        <f t="shared" si="26"/>
        <v>0</v>
      </c>
      <c r="AL90" s="58" t="str">
        <f t="shared" si="27"/>
        <v/>
      </c>
      <c r="AM90" s="59" t="str">
        <f t="shared" si="28"/>
        <v/>
      </c>
      <c r="AN90" s="59" t="str">
        <f t="shared" si="29"/>
        <v/>
      </c>
      <c r="AO90" s="60"/>
    </row>
    <row r="91" spans="3:41" x14ac:dyDescent="0.25">
      <c r="C91" s="82"/>
      <c r="D91" s="45"/>
      <c r="E91" s="83" t="str">
        <f t="shared" si="18"/>
        <v/>
      </c>
      <c r="F91" s="45"/>
      <c r="G91" s="45"/>
      <c r="H91" s="45"/>
      <c r="I91" s="46" t="str">
        <f t="shared" si="30"/>
        <v/>
      </c>
      <c r="J91" s="46" t="str">
        <f t="shared" si="31"/>
        <v/>
      </c>
      <c r="K91" s="47" t="str">
        <f t="shared" si="19"/>
        <v/>
      </c>
      <c r="L91" s="47" t="str">
        <f t="shared" si="20"/>
        <v/>
      </c>
      <c r="M91" s="48">
        <f t="shared" si="32"/>
        <v>0</v>
      </c>
      <c r="N91" s="46" t="str">
        <f t="shared" si="21"/>
        <v/>
      </c>
      <c r="O91" s="47" t="str">
        <f t="shared" si="22"/>
        <v/>
      </c>
      <c r="P91" s="47" t="str">
        <f t="shared" si="23"/>
        <v/>
      </c>
      <c r="Q91" s="48">
        <f t="shared" si="33"/>
        <v>0</v>
      </c>
      <c r="R91" s="2"/>
      <c r="AH91" s="57" t="str">
        <f>IF(G91&gt;1,IF($E$10&gt;0,100-(#REF!/(1+(AL91/#REF!)^#REF!)^#REF!+#REF!/(AL91-1))*100,100-(AL91*D$5+D$6)*100),"")</f>
        <v/>
      </c>
      <c r="AI91" s="21" t="str">
        <f t="shared" si="24"/>
        <v/>
      </c>
      <c r="AJ91" s="21" t="str">
        <f t="shared" si="25"/>
        <v/>
      </c>
      <c r="AK91" s="48">
        <f t="shared" si="26"/>
        <v>0</v>
      </c>
      <c r="AL91" s="58" t="str">
        <f t="shared" si="27"/>
        <v/>
      </c>
      <c r="AM91" s="59" t="str">
        <f t="shared" si="28"/>
        <v/>
      </c>
      <c r="AN91" s="59" t="str">
        <f t="shared" si="29"/>
        <v/>
      </c>
      <c r="AO91" s="60"/>
    </row>
    <row r="92" spans="3:41" x14ac:dyDescent="0.25">
      <c r="C92" s="82"/>
      <c r="D92" s="45"/>
      <c r="E92" s="83" t="str">
        <f t="shared" si="18"/>
        <v/>
      </c>
      <c r="F92" s="45"/>
      <c r="G92" s="45"/>
      <c r="H92" s="45"/>
      <c r="I92" s="46" t="str">
        <f t="shared" si="30"/>
        <v/>
      </c>
      <c r="J92" s="46" t="str">
        <f t="shared" si="31"/>
        <v/>
      </c>
      <c r="K92" s="47" t="str">
        <f t="shared" si="19"/>
        <v/>
      </c>
      <c r="L92" s="47" t="str">
        <f t="shared" si="20"/>
        <v/>
      </c>
      <c r="M92" s="48">
        <f t="shared" si="32"/>
        <v>0</v>
      </c>
      <c r="N92" s="46" t="str">
        <f t="shared" si="21"/>
        <v/>
      </c>
      <c r="O92" s="47" t="str">
        <f t="shared" si="22"/>
        <v/>
      </c>
      <c r="P92" s="47" t="str">
        <f t="shared" si="23"/>
        <v/>
      </c>
      <c r="Q92" s="48">
        <f t="shared" si="33"/>
        <v>0</v>
      </c>
      <c r="R92" s="2"/>
      <c r="AH92" s="57" t="str">
        <f>IF(G92&gt;1,IF($E$10&gt;0,100-(#REF!/(1+(AL92/#REF!)^#REF!)^#REF!+#REF!/(AL92-1))*100,100-(AL92*D$5+D$6)*100),"")</f>
        <v/>
      </c>
      <c r="AI92" s="21" t="str">
        <f t="shared" si="24"/>
        <v/>
      </c>
      <c r="AJ92" s="21" t="str">
        <f t="shared" si="25"/>
        <v/>
      </c>
      <c r="AK92" s="48">
        <f t="shared" si="26"/>
        <v>0</v>
      </c>
      <c r="AL92" s="58" t="str">
        <f t="shared" si="27"/>
        <v/>
      </c>
      <c r="AM92" s="59" t="str">
        <f t="shared" si="28"/>
        <v/>
      </c>
      <c r="AN92" s="59" t="str">
        <f t="shared" si="29"/>
        <v/>
      </c>
      <c r="AO92" s="60"/>
    </row>
    <row r="93" spans="3:41" x14ac:dyDescent="0.25">
      <c r="C93" s="82"/>
      <c r="D93" s="45"/>
      <c r="E93" s="83" t="str">
        <f t="shared" si="18"/>
        <v/>
      </c>
      <c r="F93" s="45"/>
      <c r="G93" s="45"/>
      <c r="H93" s="45"/>
      <c r="I93" s="46" t="str">
        <f t="shared" si="30"/>
        <v/>
      </c>
      <c r="J93" s="46" t="str">
        <f t="shared" si="31"/>
        <v/>
      </c>
      <c r="K93" s="47" t="str">
        <f t="shared" si="19"/>
        <v/>
      </c>
      <c r="L93" s="47" t="str">
        <f t="shared" si="20"/>
        <v/>
      </c>
      <c r="M93" s="48">
        <f t="shared" si="32"/>
        <v>0</v>
      </c>
      <c r="N93" s="46" t="str">
        <f t="shared" si="21"/>
        <v/>
      </c>
      <c r="O93" s="47" t="str">
        <f t="shared" si="22"/>
        <v/>
      </c>
      <c r="P93" s="47" t="str">
        <f t="shared" si="23"/>
        <v/>
      </c>
      <c r="Q93" s="48">
        <f t="shared" si="33"/>
        <v>0</v>
      </c>
      <c r="R93" s="2"/>
      <c r="AH93" s="57" t="str">
        <f>IF(G93&gt;1,IF($E$10&gt;0,100-(#REF!/(1+(AL93/#REF!)^#REF!)^#REF!+#REF!/(AL93-1))*100,100-(AL93*D$5+D$6)*100),"")</f>
        <v/>
      </c>
      <c r="AI93" s="21" t="str">
        <f t="shared" si="24"/>
        <v/>
      </c>
      <c r="AJ93" s="21" t="str">
        <f t="shared" si="25"/>
        <v/>
      </c>
      <c r="AK93" s="48">
        <f t="shared" si="26"/>
        <v>0</v>
      </c>
      <c r="AL93" s="58" t="str">
        <f t="shared" si="27"/>
        <v/>
      </c>
      <c r="AM93" s="59" t="str">
        <f t="shared" si="28"/>
        <v/>
      </c>
      <c r="AN93" s="59" t="str">
        <f t="shared" si="29"/>
        <v/>
      </c>
      <c r="AO93" s="60"/>
    </row>
    <row r="94" spans="3:41" x14ac:dyDescent="0.25">
      <c r="C94" s="82"/>
      <c r="D94" s="45"/>
      <c r="E94" s="83" t="str">
        <f t="shared" si="18"/>
        <v/>
      </c>
      <c r="F94" s="45"/>
      <c r="G94" s="45"/>
      <c r="H94" s="45"/>
      <c r="I94" s="46" t="str">
        <f t="shared" si="30"/>
        <v/>
      </c>
      <c r="J94" s="46" t="str">
        <f t="shared" si="31"/>
        <v/>
      </c>
      <c r="K94" s="47" t="str">
        <f t="shared" si="19"/>
        <v/>
      </c>
      <c r="L94" s="47" t="str">
        <f t="shared" si="20"/>
        <v/>
      </c>
      <c r="M94" s="48">
        <f t="shared" si="32"/>
        <v>0</v>
      </c>
      <c r="N94" s="46" t="str">
        <f t="shared" si="21"/>
        <v/>
      </c>
      <c r="O94" s="47" t="str">
        <f t="shared" si="22"/>
        <v/>
      </c>
      <c r="P94" s="47" t="str">
        <f t="shared" si="23"/>
        <v/>
      </c>
      <c r="Q94" s="48">
        <f t="shared" si="33"/>
        <v>0</v>
      </c>
      <c r="R94" s="2"/>
      <c r="AH94" s="57" t="str">
        <f>IF(G94&gt;1,IF($E$10&gt;0,100-(#REF!/(1+(AL94/#REF!)^#REF!)^#REF!+#REF!/(AL94-1))*100,100-(AL94*D$5+D$6)*100),"")</f>
        <v/>
      </c>
      <c r="AI94" s="21" t="str">
        <f t="shared" si="24"/>
        <v/>
      </c>
      <c r="AJ94" s="21" t="str">
        <f t="shared" si="25"/>
        <v/>
      </c>
      <c r="AK94" s="48">
        <f t="shared" si="26"/>
        <v>0</v>
      </c>
      <c r="AL94" s="58" t="str">
        <f t="shared" si="27"/>
        <v/>
      </c>
      <c r="AM94" s="59" t="str">
        <f t="shared" si="28"/>
        <v/>
      </c>
      <c r="AN94" s="59" t="str">
        <f t="shared" si="29"/>
        <v/>
      </c>
      <c r="AO94" s="60"/>
    </row>
    <row r="95" spans="3:41" x14ac:dyDescent="0.25">
      <c r="C95" s="82"/>
      <c r="D95" s="45"/>
      <c r="E95" s="83" t="str">
        <f t="shared" si="18"/>
        <v/>
      </c>
      <c r="F95" s="45"/>
      <c r="G95" s="45"/>
      <c r="H95" s="45"/>
      <c r="I95" s="46" t="str">
        <f t="shared" si="30"/>
        <v/>
      </c>
      <c r="J95" s="46" t="str">
        <f t="shared" si="31"/>
        <v/>
      </c>
      <c r="K95" s="47" t="str">
        <f t="shared" si="19"/>
        <v/>
      </c>
      <c r="L95" s="47" t="str">
        <f t="shared" si="20"/>
        <v/>
      </c>
      <c r="M95" s="48">
        <f t="shared" si="32"/>
        <v>0</v>
      </c>
      <c r="N95" s="46" t="str">
        <f t="shared" si="21"/>
        <v/>
      </c>
      <c r="O95" s="47" t="str">
        <f t="shared" si="22"/>
        <v/>
      </c>
      <c r="P95" s="47" t="str">
        <f t="shared" si="23"/>
        <v/>
      </c>
      <c r="Q95" s="48">
        <f t="shared" si="33"/>
        <v>0</v>
      </c>
      <c r="R95" s="2"/>
      <c r="AH95" s="57" t="str">
        <f>IF(G95&gt;1,IF($E$10&gt;0,100-(#REF!/(1+(AL95/#REF!)^#REF!)^#REF!+#REF!/(AL95-1))*100,100-(AL95*D$5+D$6)*100),"")</f>
        <v/>
      </c>
      <c r="AI95" s="21" t="str">
        <f t="shared" si="24"/>
        <v/>
      </c>
      <c r="AJ95" s="21" t="str">
        <f t="shared" si="25"/>
        <v/>
      </c>
      <c r="AK95" s="48">
        <f t="shared" si="26"/>
        <v>0</v>
      </c>
      <c r="AL95" s="58" t="str">
        <f t="shared" si="27"/>
        <v/>
      </c>
      <c r="AM95" s="59" t="str">
        <f t="shared" si="28"/>
        <v/>
      </c>
      <c r="AN95" s="59" t="str">
        <f t="shared" si="29"/>
        <v/>
      </c>
      <c r="AO95" s="60"/>
    </row>
    <row r="96" spans="3:41" x14ac:dyDescent="0.25">
      <c r="C96" s="82"/>
      <c r="D96" s="45"/>
      <c r="E96" s="83" t="str">
        <f t="shared" si="18"/>
        <v/>
      </c>
      <c r="F96" s="45"/>
      <c r="G96" s="45"/>
      <c r="H96" s="45"/>
      <c r="I96" s="46" t="str">
        <f t="shared" si="30"/>
        <v/>
      </c>
      <c r="J96" s="46" t="str">
        <f t="shared" si="31"/>
        <v/>
      </c>
      <c r="K96" s="47" t="str">
        <f t="shared" si="19"/>
        <v/>
      </c>
      <c r="L96" s="47" t="str">
        <f t="shared" si="20"/>
        <v/>
      </c>
      <c r="M96" s="48">
        <f t="shared" si="32"/>
        <v>0</v>
      </c>
      <c r="N96" s="46" t="str">
        <f t="shared" si="21"/>
        <v/>
      </c>
      <c r="O96" s="47" t="str">
        <f t="shared" si="22"/>
        <v/>
      </c>
      <c r="P96" s="47" t="str">
        <f t="shared" si="23"/>
        <v/>
      </c>
      <c r="Q96" s="48">
        <f t="shared" si="33"/>
        <v>0</v>
      </c>
      <c r="R96" s="2"/>
      <c r="AH96" s="57" t="str">
        <f>IF(G96&gt;1,IF($E$10&gt;0,100-(#REF!/(1+(AL96/#REF!)^#REF!)^#REF!+#REF!/(AL96-1))*100,100-(AL96*D$5+D$6)*100),"")</f>
        <v/>
      </c>
      <c r="AI96" s="21" t="str">
        <f t="shared" si="24"/>
        <v/>
      </c>
      <c r="AJ96" s="21" t="str">
        <f t="shared" si="25"/>
        <v/>
      </c>
      <c r="AK96" s="48">
        <f t="shared" si="26"/>
        <v>0</v>
      </c>
      <c r="AL96" s="58" t="str">
        <f t="shared" si="27"/>
        <v/>
      </c>
      <c r="AM96" s="59" t="str">
        <f t="shared" si="28"/>
        <v/>
      </c>
      <c r="AN96" s="59" t="str">
        <f t="shared" si="29"/>
        <v/>
      </c>
      <c r="AO96" s="60"/>
    </row>
    <row r="97" spans="3:41" x14ac:dyDescent="0.25">
      <c r="C97" s="82"/>
      <c r="D97" s="45"/>
      <c r="E97" s="83" t="str">
        <f t="shared" si="18"/>
        <v/>
      </c>
      <c r="F97" s="45"/>
      <c r="G97" s="45"/>
      <c r="H97" s="45"/>
      <c r="I97" s="46" t="str">
        <f t="shared" si="30"/>
        <v/>
      </c>
      <c r="J97" s="46" t="str">
        <f t="shared" si="31"/>
        <v/>
      </c>
      <c r="K97" s="47" t="str">
        <f t="shared" si="19"/>
        <v/>
      </c>
      <c r="L97" s="47" t="str">
        <f t="shared" si="20"/>
        <v/>
      </c>
      <c r="M97" s="48">
        <f t="shared" si="32"/>
        <v>0</v>
      </c>
      <c r="N97" s="46" t="str">
        <f t="shared" si="21"/>
        <v/>
      </c>
      <c r="O97" s="47" t="str">
        <f t="shared" si="22"/>
        <v/>
      </c>
      <c r="P97" s="47" t="str">
        <f t="shared" si="23"/>
        <v/>
      </c>
      <c r="Q97" s="48">
        <f t="shared" si="33"/>
        <v>0</v>
      </c>
      <c r="R97" s="2"/>
      <c r="AH97" s="57" t="str">
        <f>IF(G97&gt;1,IF($E$10&gt;0,100-(#REF!/(1+(AL97/#REF!)^#REF!)^#REF!+#REF!/(AL97-1))*100,100-(AL97*D$5+D$6)*100),"")</f>
        <v/>
      </c>
      <c r="AI97" s="21" t="str">
        <f t="shared" si="24"/>
        <v/>
      </c>
      <c r="AJ97" s="21" t="str">
        <f t="shared" si="25"/>
        <v/>
      </c>
      <c r="AK97" s="48">
        <f t="shared" si="26"/>
        <v>0</v>
      </c>
      <c r="AL97" s="58" t="str">
        <f t="shared" si="27"/>
        <v/>
      </c>
      <c r="AM97" s="59" t="str">
        <f t="shared" si="28"/>
        <v/>
      </c>
      <c r="AN97" s="59" t="str">
        <f t="shared" si="29"/>
        <v/>
      </c>
      <c r="AO97" s="60"/>
    </row>
    <row r="98" spans="3:41" x14ac:dyDescent="0.25">
      <c r="C98" s="82"/>
      <c r="D98" s="45"/>
      <c r="E98" s="83" t="str">
        <f t="shared" si="18"/>
        <v/>
      </c>
      <c r="F98" s="45"/>
      <c r="G98" s="45"/>
      <c r="H98" s="45"/>
      <c r="I98" s="46" t="str">
        <f t="shared" si="30"/>
        <v/>
      </c>
      <c r="J98" s="46" t="str">
        <f t="shared" si="31"/>
        <v/>
      </c>
      <c r="K98" s="47" t="str">
        <f t="shared" si="19"/>
        <v/>
      </c>
      <c r="L98" s="47" t="str">
        <f t="shared" si="20"/>
        <v/>
      </c>
      <c r="M98" s="48">
        <f t="shared" si="32"/>
        <v>0</v>
      </c>
      <c r="N98" s="46" t="str">
        <f t="shared" si="21"/>
        <v/>
      </c>
      <c r="O98" s="47" t="str">
        <f t="shared" si="22"/>
        <v/>
      </c>
      <c r="P98" s="47" t="str">
        <f t="shared" si="23"/>
        <v/>
      </c>
      <c r="Q98" s="48">
        <f t="shared" si="33"/>
        <v>0</v>
      </c>
      <c r="R98" s="2"/>
      <c r="AH98" s="57" t="str">
        <f>IF(G98&gt;1,IF($E$10&gt;0,100-(#REF!/(1+(AL98/#REF!)^#REF!)^#REF!+#REF!/(AL98-1))*100,100-(AL98*D$5+D$6)*100),"")</f>
        <v/>
      </c>
      <c r="AI98" s="21" t="str">
        <f t="shared" si="24"/>
        <v/>
      </c>
      <c r="AJ98" s="21" t="str">
        <f t="shared" si="25"/>
        <v/>
      </c>
      <c r="AK98" s="48">
        <f t="shared" si="26"/>
        <v>0</v>
      </c>
      <c r="AL98" s="58" t="str">
        <f t="shared" si="27"/>
        <v/>
      </c>
      <c r="AM98" s="59" t="str">
        <f t="shared" si="28"/>
        <v/>
      </c>
      <c r="AN98" s="59" t="str">
        <f t="shared" si="29"/>
        <v/>
      </c>
      <c r="AO98" s="60"/>
    </row>
    <row r="99" spans="3:41" x14ac:dyDescent="0.25">
      <c r="C99" s="82"/>
      <c r="D99" s="45"/>
      <c r="E99" s="83" t="str">
        <f t="shared" si="18"/>
        <v/>
      </c>
      <c r="F99" s="45"/>
      <c r="G99" s="45"/>
      <c r="H99" s="45"/>
      <c r="I99" s="46" t="str">
        <f t="shared" si="30"/>
        <v/>
      </c>
      <c r="J99" s="46" t="str">
        <f t="shared" si="31"/>
        <v/>
      </c>
      <c r="K99" s="47" t="str">
        <f t="shared" si="19"/>
        <v/>
      </c>
      <c r="L99" s="47" t="str">
        <f t="shared" si="20"/>
        <v/>
      </c>
      <c r="M99" s="48">
        <f t="shared" si="32"/>
        <v>0</v>
      </c>
      <c r="N99" s="46" t="str">
        <f t="shared" si="21"/>
        <v/>
      </c>
      <c r="O99" s="47" t="str">
        <f t="shared" si="22"/>
        <v/>
      </c>
      <c r="P99" s="47" t="str">
        <f t="shared" si="23"/>
        <v/>
      </c>
      <c r="Q99" s="48">
        <f t="shared" si="33"/>
        <v>0</v>
      </c>
      <c r="R99" s="2"/>
      <c r="AH99" s="57" t="str">
        <f>IF(G99&gt;1,IF($E$10&gt;0,100-(#REF!/(1+(AL99/#REF!)^#REF!)^#REF!+#REF!/(AL99-1))*100,100-(AL99*D$5+D$6)*100),"")</f>
        <v/>
      </c>
      <c r="AI99" s="21" t="str">
        <f t="shared" si="24"/>
        <v/>
      </c>
      <c r="AJ99" s="21" t="str">
        <f t="shared" si="25"/>
        <v/>
      </c>
      <c r="AK99" s="48">
        <f t="shared" si="26"/>
        <v>0</v>
      </c>
      <c r="AL99" s="58" t="str">
        <f t="shared" si="27"/>
        <v/>
      </c>
      <c r="AM99" s="59" t="str">
        <f t="shared" si="28"/>
        <v/>
      </c>
      <c r="AN99" s="59" t="str">
        <f t="shared" si="29"/>
        <v/>
      </c>
      <c r="AO99" s="60"/>
    </row>
    <row r="100" spans="3:41" x14ac:dyDescent="0.25">
      <c r="C100" s="82"/>
      <c r="D100" s="45"/>
      <c r="E100" s="83" t="str">
        <f t="shared" ref="E100:E163" si="34">IF(C100&gt;0,100-(C100),"")</f>
        <v/>
      </c>
      <c r="F100" s="45"/>
      <c r="G100" s="45"/>
      <c r="H100" s="45"/>
      <c r="I100" s="46" t="str">
        <f t="shared" si="30"/>
        <v/>
      </c>
      <c r="J100" s="46" t="str">
        <f t="shared" si="31"/>
        <v/>
      </c>
      <c r="K100" s="47" t="str">
        <f t="shared" si="19"/>
        <v/>
      </c>
      <c r="L100" s="47" t="str">
        <f t="shared" si="20"/>
        <v/>
      </c>
      <c r="M100" s="48">
        <f t="shared" si="32"/>
        <v>0</v>
      </c>
      <c r="N100" s="46" t="str">
        <f t="shared" si="21"/>
        <v/>
      </c>
      <c r="O100" s="47" t="str">
        <f t="shared" si="22"/>
        <v/>
      </c>
      <c r="P100" s="47" t="str">
        <f t="shared" si="23"/>
        <v/>
      </c>
      <c r="Q100" s="48">
        <f t="shared" si="33"/>
        <v>0</v>
      </c>
      <c r="R100" s="2"/>
      <c r="AH100" s="57" t="str">
        <f>IF(G100&gt;1,IF($E$10&gt;0,100-(#REF!/(1+(AL100/#REF!)^#REF!)^#REF!+#REF!/(AL100-1))*100,100-(AL100*D$5+D$6)*100),"")</f>
        <v/>
      </c>
      <c r="AI100" s="21" t="str">
        <f t="shared" si="24"/>
        <v/>
      </c>
      <c r="AJ100" s="21" t="str">
        <f t="shared" si="25"/>
        <v/>
      </c>
      <c r="AK100" s="48">
        <f t="shared" si="26"/>
        <v>0</v>
      </c>
      <c r="AL100" s="58" t="str">
        <f t="shared" si="27"/>
        <v/>
      </c>
      <c r="AM100" s="59" t="str">
        <f t="shared" si="28"/>
        <v/>
      </c>
      <c r="AN100" s="59" t="str">
        <f t="shared" si="29"/>
        <v/>
      </c>
      <c r="AO100" s="60"/>
    </row>
    <row r="101" spans="3:41" x14ac:dyDescent="0.25">
      <c r="C101" s="82"/>
      <c r="D101" s="45"/>
      <c r="E101" s="83" t="str">
        <f t="shared" si="34"/>
        <v/>
      </c>
      <c r="F101" s="45"/>
      <c r="G101" s="45"/>
      <c r="H101" s="45"/>
      <c r="I101" s="46" t="str">
        <f t="shared" si="30"/>
        <v/>
      </c>
      <c r="J101" s="46" t="str">
        <f t="shared" si="31"/>
        <v/>
      </c>
      <c r="K101" s="47" t="str">
        <f t="shared" si="19"/>
        <v/>
      </c>
      <c r="L101" s="47" t="str">
        <f t="shared" si="20"/>
        <v/>
      </c>
      <c r="M101" s="48">
        <f t="shared" si="32"/>
        <v>0</v>
      </c>
      <c r="N101" s="46" t="str">
        <f t="shared" si="21"/>
        <v/>
      </c>
      <c r="O101" s="47" t="str">
        <f t="shared" si="22"/>
        <v/>
      </c>
      <c r="P101" s="47" t="str">
        <f t="shared" si="23"/>
        <v/>
      </c>
      <c r="Q101" s="48">
        <f t="shared" si="33"/>
        <v>0</v>
      </c>
      <c r="R101" s="2"/>
      <c r="AH101" s="57" t="str">
        <f>IF(G101&gt;1,IF($E$10&gt;0,100-(#REF!/(1+(AL101/#REF!)^#REF!)^#REF!+#REF!/(AL101-1))*100,100-(AL101*D$5+D$6)*100),"")</f>
        <v/>
      </c>
      <c r="AI101" s="21" t="str">
        <f t="shared" si="24"/>
        <v/>
      </c>
      <c r="AJ101" s="21" t="str">
        <f t="shared" si="25"/>
        <v/>
      </c>
      <c r="AK101" s="48">
        <f t="shared" si="26"/>
        <v>0</v>
      </c>
      <c r="AL101" s="58" t="str">
        <f t="shared" si="27"/>
        <v/>
      </c>
      <c r="AM101" s="59" t="str">
        <f t="shared" si="28"/>
        <v/>
      </c>
      <c r="AN101" s="59" t="str">
        <f t="shared" si="29"/>
        <v/>
      </c>
      <c r="AO101" s="60"/>
    </row>
    <row r="102" spans="3:41" x14ac:dyDescent="0.25">
      <c r="C102" s="82"/>
      <c r="D102" s="45"/>
      <c r="E102" s="83" t="str">
        <f t="shared" si="34"/>
        <v/>
      </c>
      <c r="F102" s="45"/>
      <c r="G102" s="45"/>
      <c r="H102" s="45"/>
      <c r="I102" s="46" t="str">
        <f t="shared" si="30"/>
        <v/>
      </c>
      <c r="J102" s="46" t="str">
        <f t="shared" si="31"/>
        <v/>
      </c>
      <c r="K102" s="47" t="str">
        <f t="shared" si="19"/>
        <v/>
      </c>
      <c r="L102" s="47" t="str">
        <f t="shared" si="20"/>
        <v/>
      </c>
      <c r="M102" s="48">
        <f t="shared" si="32"/>
        <v>0</v>
      </c>
      <c r="N102" s="46" t="str">
        <f t="shared" si="21"/>
        <v/>
      </c>
      <c r="O102" s="47" t="str">
        <f t="shared" si="22"/>
        <v/>
      </c>
      <c r="P102" s="47" t="str">
        <f t="shared" si="23"/>
        <v/>
      </c>
      <c r="Q102" s="48">
        <f t="shared" si="33"/>
        <v>0</v>
      </c>
      <c r="R102" s="2"/>
      <c r="AH102" s="57" t="str">
        <f>IF(G102&gt;1,IF($E$10&gt;0,100-(#REF!/(1+(AL102/#REF!)^#REF!)^#REF!+#REF!/(AL102-1))*100,100-(AL102*D$5+D$6)*100),"")</f>
        <v/>
      </c>
      <c r="AI102" s="21" t="str">
        <f t="shared" si="24"/>
        <v/>
      </c>
      <c r="AJ102" s="21" t="str">
        <f t="shared" si="25"/>
        <v/>
      </c>
      <c r="AK102" s="48">
        <f t="shared" si="26"/>
        <v>0</v>
      </c>
      <c r="AL102" s="58" t="str">
        <f t="shared" si="27"/>
        <v/>
      </c>
      <c r="AM102" s="59" t="str">
        <f t="shared" si="28"/>
        <v/>
      </c>
      <c r="AN102" s="59" t="str">
        <f t="shared" si="29"/>
        <v/>
      </c>
      <c r="AO102" s="60"/>
    </row>
    <row r="103" spans="3:41" x14ac:dyDescent="0.25">
      <c r="C103" s="82"/>
      <c r="D103" s="45"/>
      <c r="E103" s="83" t="str">
        <f t="shared" si="34"/>
        <v/>
      </c>
      <c r="F103" s="45"/>
      <c r="G103" s="45"/>
      <c r="H103" s="45"/>
      <c r="I103" s="46" t="str">
        <f t="shared" si="30"/>
        <v/>
      </c>
      <c r="J103" s="46" t="str">
        <f t="shared" si="31"/>
        <v/>
      </c>
      <c r="K103" s="47" t="str">
        <f t="shared" si="19"/>
        <v/>
      </c>
      <c r="L103" s="47" t="str">
        <f t="shared" si="20"/>
        <v/>
      </c>
      <c r="M103" s="48">
        <f t="shared" si="32"/>
        <v>0</v>
      </c>
      <c r="N103" s="46" t="str">
        <f t="shared" si="21"/>
        <v/>
      </c>
      <c r="O103" s="47" t="str">
        <f t="shared" si="22"/>
        <v/>
      </c>
      <c r="P103" s="47" t="str">
        <f t="shared" si="23"/>
        <v/>
      </c>
      <c r="Q103" s="48">
        <f t="shared" si="33"/>
        <v>0</v>
      </c>
      <c r="R103" s="2"/>
      <c r="AH103" s="57" t="str">
        <f>IF(G103&gt;1,IF($E$10&gt;0,100-(#REF!/(1+(AL103/#REF!)^#REF!)^#REF!+#REF!/(AL103-1))*100,100-(AL103*D$5+D$6)*100),"")</f>
        <v/>
      </c>
      <c r="AI103" s="21" t="str">
        <f t="shared" si="24"/>
        <v/>
      </c>
      <c r="AJ103" s="21" t="str">
        <f t="shared" si="25"/>
        <v/>
      </c>
      <c r="AK103" s="48">
        <f t="shared" si="26"/>
        <v>0</v>
      </c>
      <c r="AL103" s="58" t="str">
        <f t="shared" si="27"/>
        <v/>
      </c>
      <c r="AM103" s="59" t="str">
        <f t="shared" si="28"/>
        <v/>
      </c>
      <c r="AN103" s="59" t="str">
        <f t="shared" si="29"/>
        <v/>
      </c>
      <c r="AO103" s="60"/>
    </row>
    <row r="104" spans="3:41" x14ac:dyDescent="0.25">
      <c r="C104" s="82"/>
      <c r="D104" s="45"/>
      <c r="E104" s="83" t="str">
        <f t="shared" si="34"/>
        <v/>
      </c>
      <c r="F104" s="45"/>
      <c r="G104" s="45"/>
      <c r="H104" s="45"/>
      <c r="I104" s="46" t="str">
        <f t="shared" si="30"/>
        <v/>
      </c>
      <c r="J104" s="46" t="str">
        <f t="shared" si="31"/>
        <v/>
      </c>
      <c r="K104" s="47" t="str">
        <f t="shared" si="19"/>
        <v/>
      </c>
      <c r="L104" s="47" t="str">
        <f t="shared" si="20"/>
        <v/>
      </c>
      <c r="M104" s="48">
        <f t="shared" si="32"/>
        <v>0</v>
      </c>
      <c r="N104" s="46" t="str">
        <f t="shared" si="21"/>
        <v/>
      </c>
      <c r="O104" s="47" t="str">
        <f t="shared" si="22"/>
        <v/>
      </c>
      <c r="P104" s="47" t="str">
        <f t="shared" si="23"/>
        <v/>
      </c>
      <c r="Q104" s="48">
        <f t="shared" si="33"/>
        <v>0</v>
      </c>
      <c r="R104" s="2"/>
      <c r="AH104" s="57" t="str">
        <f>IF(G104&gt;1,IF($E$10&gt;0,100-(#REF!/(1+(AL104/#REF!)^#REF!)^#REF!+#REF!/(AL104-1))*100,100-(AL104*D$5+D$6)*100),"")</f>
        <v/>
      </c>
      <c r="AI104" s="21" t="str">
        <f t="shared" si="24"/>
        <v/>
      </c>
      <c r="AJ104" s="21" t="str">
        <f t="shared" si="25"/>
        <v/>
      </c>
      <c r="AK104" s="48">
        <f t="shared" si="26"/>
        <v>0</v>
      </c>
      <c r="AL104" s="58" t="str">
        <f t="shared" si="27"/>
        <v/>
      </c>
      <c r="AM104" s="59" t="str">
        <f t="shared" si="28"/>
        <v/>
      </c>
      <c r="AN104" s="59" t="str">
        <f t="shared" si="29"/>
        <v/>
      </c>
      <c r="AO104" s="60"/>
    </row>
    <row r="105" spans="3:41" x14ac:dyDescent="0.25">
      <c r="C105" s="82"/>
      <c r="D105" s="45"/>
      <c r="E105" s="83" t="str">
        <f t="shared" si="34"/>
        <v/>
      </c>
      <c r="F105" s="45"/>
      <c r="G105" s="45"/>
      <c r="H105" s="45"/>
      <c r="I105" s="46" t="str">
        <f t="shared" si="30"/>
        <v/>
      </c>
      <c r="J105" s="46" t="str">
        <f t="shared" si="31"/>
        <v/>
      </c>
      <c r="K105" s="47" t="str">
        <f t="shared" si="19"/>
        <v/>
      </c>
      <c r="L105" s="47" t="str">
        <f t="shared" si="20"/>
        <v/>
      </c>
      <c r="M105" s="48">
        <f t="shared" si="32"/>
        <v>0</v>
      </c>
      <c r="N105" s="46" t="str">
        <f t="shared" si="21"/>
        <v/>
      </c>
      <c r="O105" s="47" t="str">
        <f t="shared" si="22"/>
        <v/>
      </c>
      <c r="P105" s="47" t="str">
        <f t="shared" si="23"/>
        <v/>
      </c>
      <c r="Q105" s="48">
        <f t="shared" si="33"/>
        <v>0</v>
      </c>
      <c r="R105" s="2"/>
      <c r="AH105" s="57" t="str">
        <f>IF(G105&gt;1,IF($E$10&gt;0,100-(#REF!/(1+(AL105/#REF!)^#REF!)^#REF!+#REF!/(AL105-1))*100,100-(AL105*D$5+D$6)*100),"")</f>
        <v/>
      </c>
      <c r="AI105" s="21" t="str">
        <f t="shared" si="24"/>
        <v/>
      </c>
      <c r="AJ105" s="21" t="str">
        <f t="shared" si="25"/>
        <v/>
      </c>
      <c r="AK105" s="48">
        <f t="shared" si="26"/>
        <v>0</v>
      </c>
      <c r="AL105" s="58" t="str">
        <f t="shared" si="27"/>
        <v/>
      </c>
      <c r="AM105" s="59" t="str">
        <f t="shared" si="28"/>
        <v/>
      </c>
      <c r="AN105" s="59" t="str">
        <f t="shared" si="29"/>
        <v/>
      </c>
      <c r="AO105" s="60"/>
    </row>
    <row r="106" spans="3:41" x14ac:dyDescent="0.25">
      <c r="C106" s="82"/>
      <c r="D106" s="45"/>
      <c r="E106" s="83" t="str">
        <f t="shared" si="34"/>
        <v/>
      </c>
      <c r="F106" s="45"/>
      <c r="G106" s="45"/>
      <c r="H106" s="45"/>
      <c r="I106" s="46" t="str">
        <f t="shared" si="30"/>
        <v/>
      </c>
      <c r="J106" s="46" t="str">
        <f t="shared" si="31"/>
        <v/>
      </c>
      <c r="K106" s="47" t="str">
        <f t="shared" si="19"/>
        <v/>
      </c>
      <c r="L106" s="47" t="str">
        <f t="shared" si="20"/>
        <v/>
      </c>
      <c r="M106" s="48">
        <f t="shared" si="32"/>
        <v>0</v>
      </c>
      <c r="N106" s="46" t="str">
        <f t="shared" si="21"/>
        <v/>
      </c>
      <c r="O106" s="47" t="str">
        <f t="shared" si="22"/>
        <v/>
      </c>
      <c r="P106" s="47" t="str">
        <f t="shared" si="23"/>
        <v/>
      </c>
      <c r="Q106" s="48">
        <f t="shared" si="33"/>
        <v>0</v>
      </c>
      <c r="R106" s="2"/>
      <c r="AH106" s="57" t="str">
        <f>IF(G106&gt;1,IF($E$10&gt;0,100-(#REF!/(1+(AL106/#REF!)^#REF!)^#REF!+#REF!/(AL106-1))*100,100-(AL106*D$5+D$6)*100),"")</f>
        <v/>
      </c>
      <c r="AI106" s="21" t="str">
        <f t="shared" si="24"/>
        <v/>
      </c>
      <c r="AJ106" s="21" t="str">
        <f t="shared" si="25"/>
        <v/>
      </c>
      <c r="AK106" s="48">
        <f t="shared" si="26"/>
        <v>0</v>
      </c>
      <c r="AL106" s="58" t="str">
        <f t="shared" si="27"/>
        <v/>
      </c>
      <c r="AM106" s="59" t="str">
        <f t="shared" si="28"/>
        <v/>
      </c>
      <c r="AN106" s="59" t="str">
        <f t="shared" si="29"/>
        <v/>
      </c>
      <c r="AO106" s="60"/>
    </row>
    <row r="107" spans="3:41" x14ac:dyDescent="0.25">
      <c r="C107" s="82"/>
      <c r="D107" s="45"/>
      <c r="E107" s="83" t="str">
        <f t="shared" si="34"/>
        <v/>
      </c>
      <c r="F107" s="45"/>
      <c r="G107" s="45"/>
      <c r="H107" s="45"/>
      <c r="I107" s="46" t="str">
        <f t="shared" si="30"/>
        <v/>
      </c>
      <c r="J107" s="46" t="str">
        <f t="shared" si="31"/>
        <v/>
      </c>
      <c r="K107" s="47" t="str">
        <f t="shared" si="19"/>
        <v/>
      </c>
      <c r="L107" s="47" t="str">
        <f t="shared" si="20"/>
        <v/>
      </c>
      <c r="M107" s="48">
        <f t="shared" si="32"/>
        <v>0</v>
      </c>
      <c r="N107" s="46" t="str">
        <f t="shared" si="21"/>
        <v/>
      </c>
      <c r="O107" s="47" t="str">
        <f t="shared" si="22"/>
        <v/>
      </c>
      <c r="P107" s="47" t="str">
        <f t="shared" si="23"/>
        <v/>
      </c>
      <c r="Q107" s="48">
        <f t="shared" si="33"/>
        <v>0</v>
      </c>
      <c r="R107" s="2"/>
      <c r="AH107" s="57" t="str">
        <f>IF(G107&gt;1,IF($E$10&gt;0,100-(#REF!/(1+(AL107/#REF!)^#REF!)^#REF!+#REF!/(AL107-1))*100,100-(AL107*D$5+D$6)*100),"")</f>
        <v/>
      </c>
      <c r="AI107" s="21" t="str">
        <f t="shared" si="24"/>
        <v/>
      </c>
      <c r="AJ107" s="21" t="str">
        <f t="shared" si="25"/>
        <v/>
      </c>
      <c r="AK107" s="48">
        <f t="shared" si="26"/>
        <v>0</v>
      </c>
      <c r="AL107" s="58" t="str">
        <f t="shared" si="27"/>
        <v/>
      </c>
      <c r="AM107" s="59" t="str">
        <f t="shared" si="28"/>
        <v/>
      </c>
      <c r="AN107" s="59" t="str">
        <f t="shared" si="29"/>
        <v/>
      </c>
      <c r="AO107" s="60"/>
    </row>
    <row r="108" spans="3:41" x14ac:dyDescent="0.25">
      <c r="C108" s="82"/>
      <c r="D108" s="45"/>
      <c r="E108" s="83" t="str">
        <f t="shared" si="34"/>
        <v/>
      </c>
      <c r="F108" s="45"/>
      <c r="G108" s="45"/>
      <c r="H108" s="45"/>
      <c r="I108" s="46" t="str">
        <f t="shared" si="30"/>
        <v/>
      </c>
      <c r="J108" s="46" t="str">
        <f t="shared" si="31"/>
        <v/>
      </c>
      <c r="K108" s="47" t="str">
        <f t="shared" si="19"/>
        <v/>
      </c>
      <c r="L108" s="47" t="str">
        <f t="shared" si="20"/>
        <v/>
      </c>
      <c r="M108" s="48">
        <f t="shared" si="32"/>
        <v>0</v>
      </c>
      <c r="N108" s="46" t="str">
        <f t="shared" si="21"/>
        <v/>
      </c>
      <c r="O108" s="47" t="str">
        <f t="shared" si="22"/>
        <v/>
      </c>
      <c r="P108" s="47" t="str">
        <f t="shared" si="23"/>
        <v/>
      </c>
      <c r="Q108" s="48">
        <f t="shared" si="33"/>
        <v>0</v>
      </c>
      <c r="R108" s="2"/>
      <c r="AH108" s="57" t="str">
        <f>IF(G108&gt;1,IF($E$10&gt;0,100-(#REF!/(1+(AL108/#REF!)^#REF!)^#REF!+#REF!/(AL108-1))*100,100-(AL108*D$5+D$6)*100),"")</f>
        <v/>
      </c>
      <c r="AI108" s="21" t="str">
        <f t="shared" si="24"/>
        <v/>
      </c>
      <c r="AJ108" s="21" t="str">
        <f t="shared" si="25"/>
        <v/>
      </c>
      <c r="AK108" s="48">
        <f t="shared" si="26"/>
        <v>0</v>
      </c>
      <c r="AL108" s="58" t="str">
        <f t="shared" si="27"/>
        <v/>
      </c>
      <c r="AM108" s="59" t="str">
        <f t="shared" si="28"/>
        <v/>
      </c>
      <c r="AN108" s="59" t="str">
        <f t="shared" si="29"/>
        <v/>
      </c>
      <c r="AO108" s="60"/>
    </row>
    <row r="109" spans="3:41" x14ac:dyDescent="0.25">
      <c r="C109" s="82"/>
      <c r="D109" s="45"/>
      <c r="E109" s="83" t="str">
        <f t="shared" si="34"/>
        <v/>
      </c>
      <c r="F109" s="45"/>
      <c r="G109" s="45"/>
      <c r="H109" s="45"/>
      <c r="I109" s="46" t="str">
        <f t="shared" si="30"/>
        <v/>
      </c>
      <c r="J109" s="46" t="str">
        <f t="shared" si="31"/>
        <v/>
      </c>
      <c r="K109" s="47" t="str">
        <f t="shared" si="19"/>
        <v/>
      </c>
      <c r="L109" s="47" t="str">
        <f t="shared" si="20"/>
        <v/>
      </c>
      <c r="M109" s="48">
        <f t="shared" si="32"/>
        <v>0</v>
      </c>
      <c r="N109" s="46" t="str">
        <f t="shared" si="21"/>
        <v/>
      </c>
      <c r="O109" s="47" t="str">
        <f t="shared" si="22"/>
        <v/>
      </c>
      <c r="P109" s="47" t="str">
        <f t="shared" si="23"/>
        <v/>
      </c>
      <c r="Q109" s="48">
        <f t="shared" si="33"/>
        <v>0</v>
      </c>
      <c r="R109" s="2"/>
      <c r="AH109" s="57" t="str">
        <f>IF(G109&gt;1,IF($E$10&gt;0,100-(#REF!/(1+(AL109/#REF!)^#REF!)^#REF!+#REF!/(AL109-1))*100,100-(AL109*D$5+D$6)*100),"")</f>
        <v/>
      </c>
      <c r="AI109" s="21" t="str">
        <f t="shared" si="24"/>
        <v/>
      </c>
      <c r="AJ109" s="21" t="str">
        <f t="shared" si="25"/>
        <v/>
      </c>
      <c r="AK109" s="48">
        <f t="shared" si="26"/>
        <v>0</v>
      </c>
      <c r="AL109" s="58" t="str">
        <f t="shared" si="27"/>
        <v/>
      </c>
      <c r="AM109" s="59" t="str">
        <f t="shared" si="28"/>
        <v/>
      </c>
      <c r="AN109" s="59" t="str">
        <f t="shared" si="29"/>
        <v/>
      </c>
      <c r="AO109" s="60"/>
    </row>
    <row r="110" spans="3:41" x14ac:dyDescent="0.25">
      <c r="C110" s="82"/>
      <c r="D110" s="45"/>
      <c r="E110" s="83" t="str">
        <f t="shared" si="34"/>
        <v/>
      </c>
      <c r="F110" s="45"/>
      <c r="G110" s="45"/>
      <c r="H110" s="45"/>
      <c r="I110" s="46" t="str">
        <f t="shared" si="30"/>
        <v/>
      </c>
      <c r="J110" s="46" t="str">
        <f t="shared" si="31"/>
        <v/>
      </c>
      <c r="K110" s="47" t="str">
        <f t="shared" si="19"/>
        <v/>
      </c>
      <c r="L110" s="47" t="str">
        <f t="shared" si="20"/>
        <v/>
      </c>
      <c r="M110" s="48">
        <f t="shared" si="32"/>
        <v>0</v>
      </c>
      <c r="N110" s="46" t="str">
        <f t="shared" si="21"/>
        <v/>
      </c>
      <c r="O110" s="47" t="str">
        <f t="shared" si="22"/>
        <v/>
      </c>
      <c r="P110" s="47" t="str">
        <f t="shared" si="23"/>
        <v/>
      </c>
      <c r="Q110" s="48">
        <f t="shared" si="33"/>
        <v>0</v>
      </c>
      <c r="R110" s="2"/>
      <c r="AH110" s="57" t="str">
        <f>IF(G110&gt;1,IF($E$10&gt;0,100-(#REF!/(1+(AL110/#REF!)^#REF!)^#REF!+#REF!/(AL110-1))*100,100-(AL110*D$5+D$6)*100),"")</f>
        <v/>
      </c>
      <c r="AI110" s="21" t="str">
        <f t="shared" si="24"/>
        <v/>
      </c>
      <c r="AJ110" s="21" t="str">
        <f t="shared" si="25"/>
        <v/>
      </c>
      <c r="AK110" s="48">
        <f t="shared" si="26"/>
        <v>0</v>
      </c>
      <c r="AL110" s="58" t="str">
        <f t="shared" si="27"/>
        <v/>
      </c>
      <c r="AM110" s="59" t="str">
        <f t="shared" si="28"/>
        <v/>
      </c>
      <c r="AN110" s="59" t="str">
        <f t="shared" si="29"/>
        <v/>
      </c>
      <c r="AO110" s="60"/>
    </row>
    <row r="111" spans="3:41" x14ac:dyDescent="0.25">
      <c r="C111" s="82"/>
      <c r="D111" s="45"/>
      <c r="E111" s="83" t="str">
        <f t="shared" si="34"/>
        <v/>
      </c>
      <c r="F111" s="45"/>
      <c r="G111" s="45"/>
      <c r="H111" s="45"/>
      <c r="I111" s="46" t="str">
        <f t="shared" si="30"/>
        <v/>
      </c>
      <c r="J111" s="46" t="str">
        <f t="shared" si="31"/>
        <v/>
      </c>
      <c r="K111" s="47" t="str">
        <f t="shared" si="19"/>
        <v/>
      </c>
      <c r="L111" s="47" t="str">
        <f t="shared" si="20"/>
        <v/>
      </c>
      <c r="M111" s="48">
        <f t="shared" si="32"/>
        <v>0</v>
      </c>
      <c r="N111" s="46" t="str">
        <f t="shared" si="21"/>
        <v/>
      </c>
      <c r="O111" s="47" t="str">
        <f t="shared" si="22"/>
        <v/>
      </c>
      <c r="P111" s="47" t="str">
        <f t="shared" si="23"/>
        <v/>
      </c>
      <c r="Q111" s="48">
        <f t="shared" si="33"/>
        <v>0</v>
      </c>
      <c r="R111" s="2"/>
      <c r="AH111" s="57" t="str">
        <f>IF(G111&gt;1,IF($E$10&gt;0,100-(#REF!/(1+(AL111/#REF!)^#REF!)^#REF!+#REF!/(AL111-1))*100,100-(AL111*D$5+D$6)*100),"")</f>
        <v/>
      </c>
      <c r="AI111" s="21" t="str">
        <f t="shared" si="24"/>
        <v/>
      </c>
      <c r="AJ111" s="21" t="str">
        <f t="shared" si="25"/>
        <v/>
      </c>
      <c r="AK111" s="48">
        <f t="shared" si="26"/>
        <v>0</v>
      </c>
      <c r="AL111" s="58" t="str">
        <f t="shared" si="27"/>
        <v/>
      </c>
      <c r="AM111" s="59" t="str">
        <f t="shared" si="28"/>
        <v/>
      </c>
      <c r="AN111" s="59" t="str">
        <f t="shared" si="29"/>
        <v/>
      </c>
      <c r="AO111" s="60"/>
    </row>
    <row r="112" spans="3:41" x14ac:dyDescent="0.25">
      <c r="C112" s="82"/>
      <c r="D112" s="45"/>
      <c r="E112" s="83" t="str">
        <f t="shared" si="34"/>
        <v/>
      </c>
      <c r="F112" s="45"/>
      <c r="G112" s="45"/>
      <c r="H112" s="45"/>
      <c r="I112" s="46" t="str">
        <f t="shared" si="30"/>
        <v/>
      </c>
      <c r="J112" s="46" t="str">
        <f t="shared" si="31"/>
        <v/>
      </c>
      <c r="K112" s="47" t="str">
        <f t="shared" si="19"/>
        <v/>
      </c>
      <c r="L112" s="47" t="str">
        <f t="shared" si="20"/>
        <v/>
      </c>
      <c r="M112" s="48">
        <f t="shared" si="32"/>
        <v>0</v>
      </c>
      <c r="N112" s="46" t="str">
        <f t="shared" si="21"/>
        <v/>
      </c>
      <c r="O112" s="47" t="str">
        <f t="shared" si="22"/>
        <v/>
      </c>
      <c r="P112" s="47" t="str">
        <f t="shared" si="23"/>
        <v/>
      </c>
      <c r="Q112" s="48">
        <f t="shared" si="33"/>
        <v>0</v>
      </c>
      <c r="R112" s="2"/>
      <c r="AH112" s="57" t="str">
        <f>IF(G112&gt;1,IF($E$10&gt;0,100-(#REF!/(1+(AL112/#REF!)^#REF!)^#REF!+#REF!/(AL112-1))*100,100-(AL112*D$5+D$6)*100),"")</f>
        <v/>
      </c>
      <c r="AI112" s="21" t="str">
        <f t="shared" si="24"/>
        <v/>
      </c>
      <c r="AJ112" s="21" t="str">
        <f t="shared" si="25"/>
        <v/>
      </c>
      <c r="AK112" s="48">
        <f t="shared" si="26"/>
        <v>0</v>
      </c>
      <c r="AL112" s="58" t="str">
        <f t="shared" si="27"/>
        <v/>
      </c>
      <c r="AM112" s="59" t="str">
        <f t="shared" si="28"/>
        <v/>
      </c>
      <c r="AN112" s="59" t="str">
        <f t="shared" si="29"/>
        <v/>
      </c>
      <c r="AO112" s="60"/>
    </row>
    <row r="113" spans="3:41" x14ac:dyDescent="0.25">
      <c r="C113" s="82"/>
      <c r="D113" s="45"/>
      <c r="E113" s="83" t="str">
        <f t="shared" si="34"/>
        <v/>
      </c>
      <c r="F113" s="45"/>
      <c r="G113" s="45"/>
      <c r="H113" s="45"/>
      <c r="I113" s="46" t="str">
        <f t="shared" si="30"/>
        <v/>
      </c>
      <c r="J113" s="46" t="str">
        <f t="shared" si="31"/>
        <v/>
      </c>
      <c r="K113" s="47" t="str">
        <f t="shared" si="19"/>
        <v/>
      </c>
      <c r="L113" s="47" t="str">
        <f t="shared" si="20"/>
        <v/>
      </c>
      <c r="M113" s="48">
        <f t="shared" si="32"/>
        <v>0</v>
      </c>
      <c r="N113" s="46" t="str">
        <f t="shared" si="21"/>
        <v/>
      </c>
      <c r="O113" s="47" t="str">
        <f t="shared" si="22"/>
        <v/>
      </c>
      <c r="P113" s="47" t="str">
        <f t="shared" si="23"/>
        <v/>
      </c>
      <c r="Q113" s="48">
        <f t="shared" si="33"/>
        <v>0</v>
      </c>
      <c r="R113" s="2"/>
      <c r="AH113" s="57" t="str">
        <f>IF(G113&gt;1,IF($E$10&gt;0,100-(#REF!/(1+(AL113/#REF!)^#REF!)^#REF!+#REF!/(AL113-1))*100,100-(AL113*D$5+D$6)*100),"")</f>
        <v/>
      </c>
      <c r="AI113" s="21" t="str">
        <f t="shared" si="24"/>
        <v/>
      </c>
      <c r="AJ113" s="21" t="str">
        <f t="shared" si="25"/>
        <v/>
      </c>
      <c r="AK113" s="48">
        <f t="shared" si="26"/>
        <v>0</v>
      </c>
      <c r="AL113" s="58" t="str">
        <f t="shared" si="27"/>
        <v/>
      </c>
      <c r="AM113" s="59" t="str">
        <f t="shared" si="28"/>
        <v/>
      </c>
      <c r="AN113" s="59" t="str">
        <f t="shared" si="29"/>
        <v/>
      </c>
      <c r="AO113" s="60"/>
    </row>
    <row r="114" spans="3:41" x14ac:dyDescent="0.25">
      <c r="C114" s="82"/>
      <c r="D114" s="45"/>
      <c r="E114" s="83" t="str">
        <f t="shared" si="34"/>
        <v/>
      </c>
      <c r="F114" s="45"/>
      <c r="G114" s="45"/>
      <c r="H114" s="45"/>
      <c r="I114" s="46" t="str">
        <f t="shared" si="30"/>
        <v/>
      </c>
      <c r="J114" s="46" t="str">
        <f t="shared" si="31"/>
        <v/>
      </c>
      <c r="K114" s="47" t="str">
        <f t="shared" si="19"/>
        <v/>
      </c>
      <c r="L114" s="47" t="str">
        <f t="shared" si="20"/>
        <v/>
      </c>
      <c r="M114" s="48">
        <f t="shared" si="32"/>
        <v>0</v>
      </c>
      <c r="N114" s="46" t="str">
        <f t="shared" si="21"/>
        <v/>
      </c>
      <c r="O114" s="47" t="str">
        <f t="shared" si="22"/>
        <v/>
      </c>
      <c r="P114" s="47" t="str">
        <f t="shared" si="23"/>
        <v/>
      </c>
      <c r="Q114" s="48">
        <f t="shared" si="33"/>
        <v>0</v>
      </c>
      <c r="R114" s="2"/>
      <c r="AH114" s="57" t="str">
        <f>IF(G114&gt;1,IF($E$10&gt;0,100-(#REF!/(1+(AL114/#REF!)^#REF!)^#REF!+#REF!/(AL114-1))*100,100-(AL114*D$5+D$6)*100),"")</f>
        <v/>
      </c>
      <c r="AI114" s="21" t="str">
        <f t="shared" si="24"/>
        <v/>
      </c>
      <c r="AJ114" s="21" t="str">
        <f t="shared" si="25"/>
        <v/>
      </c>
      <c r="AK114" s="48">
        <f t="shared" si="26"/>
        <v>0</v>
      </c>
      <c r="AL114" s="58" t="str">
        <f t="shared" si="27"/>
        <v/>
      </c>
      <c r="AM114" s="59" t="str">
        <f t="shared" si="28"/>
        <v/>
      </c>
      <c r="AN114" s="59" t="str">
        <f t="shared" si="29"/>
        <v/>
      </c>
      <c r="AO114" s="60"/>
    </row>
    <row r="115" spans="3:41" x14ac:dyDescent="0.25">
      <c r="C115" s="82"/>
      <c r="D115" s="45"/>
      <c r="E115" s="83" t="str">
        <f t="shared" si="34"/>
        <v/>
      </c>
      <c r="F115" s="45"/>
      <c r="G115" s="45"/>
      <c r="H115" s="45"/>
      <c r="I115" s="46" t="str">
        <f t="shared" si="30"/>
        <v/>
      </c>
      <c r="J115" s="46" t="str">
        <f t="shared" si="31"/>
        <v/>
      </c>
      <c r="K115" s="47" t="str">
        <f t="shared" si="19"/>
        <v/>
      </c>
      <c r="L115" s="47" t="str">
        <f t="shared" si="20"/>
        <v/>
      </c>
      <c r="M115" s="48">
        <f t="shared" si="32"/>
        <v>0</v>
      </c>
      <c r="N115" s="46" t="str">
        <f t="shared" si="21"/>
        <v/>
      </c>
      <c r="O115" s="47" t="str">
        <f t="shared" si="22"/>
        <v/>
      </c>
      <c r="P115" s="47" t="str">
        <f t="shared" si="23"/>
        <v/>
      </c>
      <c r="Q115" s="48">
        <f t="shared" si="33"/>
        <v>0</v>
      </c>
      <c r="R115" s="2"/>
      <c r="AH115" s="57" t="str">
        <f>IF(G115&gt;1,IF($E$10&gt;0,100-(#REF!/(1+(AL115/#REF!)^#REF!)^#REF!+#REF!/(AL115-1))*100,100-(AL115*D$5+D$6)*100),"")</f>
        <v/>
      </c>
      <c r="AI115" s="21" t="str">
        <f t="shared" si="24"/>
        <v/>
      </c>
      <c r="AJ115" s="21" t="str">
        <f t="shared" si="25"/>
        <v/>
      </c>
      <c r="AK115" s="48">
        <f t="shared" si="26"/>
        <v>0</v>
      </c>
      <c r="AL115" s="58" t="str">
        <f t="shared" si="27"/>
        <v/>
      </c>
      <c r="AM115" s="59" t="str">
        <f t="shared" si="28"/>
        <v/>
      </c>
      <c r="AN115" s="59" t="str">
        <f t="shared" si="29"/>
        <v/>
      </c>
      <c r="AO115" s="60"/>
    </row>
    <row r="116" spans="3:41" x14ac:dyDescent="0.25">
      <c r="C116" s="82"/>
      <c r="D116" s="45"/>
      <c r="E116" s="83" t="str">
        <f t="shared" si="34"/>
        <v/>
      </c>
      <c r="F116" s="45"/>
      <c r="G116" s="45"/>
      <c r="H116" s="45"/>
      <c r="I116" s="46" t="str">
        <f t="shared" si="30"/>
        <v/>
      </c>
      <c r="J116" s="46" t="str">
        <f t="shared" si="31"/>
        <v/>
      </c>
      <c r="K116" s="47" t="str">
        <f t="shared" si="19"/>
        <v/>
      </c>
      <c r="L116" s="47" t="str">
        <f t="shared" si="20"/>
        <v/>
      </c>
      <c r="M116" s="48">
        <f t="shared" si="32"/>
        <v>0</v>
      </c>
      <c r="N116" s="46" t="str">
        <f t="shared" si="21"/>
        <v/>
      </c>
      <c r="O116" s="47" t="str">
        <f t="shared" si="22"/>
        <v/>
      </c>
      <c r="P116" s="47" t="str">
        <f t="shared" si="23"/>
        <v/>
      </c>
      <c r="Q116" s="48">
        <f t="shared" si="33"/>
        <v>0</v>
      </c>
      <c r="R116" s="2"/>
      <c r="AH116" s="57" t="str">
        <f>IF(G116&gt;1,IF($E$10&gt;0,100-(#REF!/(1+(AL116/#REF!)^#REF!)^#REF!+#REF!/(AL116-1))*100,100-(AL116*D$5+D$6)*100),"")</f>
        <v/>
      </c>
      <c r="AI116" s="21" t="str">
        <f t="shared" si="24"/>
        <v/>
      </c>
      <c r="AJ116" s="21" t="str">
        <f t="shared" si="25"/>
        <v/>
      </c>
      <c r="AK116" s="48">
        <f t="shared" si="26"/>
        <v>0</v>
      </c>
      <c r="AL116" s="58" t="str">
        <f t="shared" si="27"/>
        <v/>
      </c>
      <c r="AM116" s="59" t="str">
        <f t="shared" si="28"/>
        <v/>
      </c>
      <c r="AN116" s="59" t="str">
        <f t="shared" si="29"/>
        <v/>
      </c>
      <c r="AO116" s="60"/>
    </row>
    <row r="117" spans="3:41" x14ac:dyDescent="0.25">
      <c r="C117" s="82"/>
      <c r="D117" s="45"/>
      <c r="E117" s="83" t="str">
        <f t="shared" si="34"/>
        <v/>
      </c>
      <c r="F117" s="45"/>
      <c r="G117" s="45"/>
      <c r="H117" s="45"/>
      <c r="I117" s="46" t="str">
        <f t="shared" si="30"/>
        <v/>
      </c>
      <c r="J117" s="46" t="str">
        <f t="shared" si="31"/>
        <v/>
      </c>
      <c r="K117" s="47" t="str">
        <f t="shared" si="19"/>
        <v/>
      </c>
      <c r="L117" s="47" t="str">
        <f t="shared" si="20"/>
        <v/>
      </c>
      <c r="M117" s="48">
        <f t="shared" si="32"/>
        <v>0</v>
      </c>
      <c r="N117" s="46" t="str">
        <f t="shared" si="21"/>
        <v/>
      </c>
      <c r="O117" s="47" t="str">
        <f t="shared" si="22"/>
        <v/>
      </c>
      <c r="P117" s="47" t="str">
        <f t="shared" si="23"/>
        <v/>
      </c>
      <c r="Q117" s="48">
        <f t="shared" si="33"/>
        <v>0</v>
      </c>
      <c r="R117" s="2"/>
      <c r="AH117" s="57" t="str">
        <f>IF(G117&gt;1,IF($E$10&gt;0,100-(#REF!/(1+(AL117/#REF!)^#REF!)^#REF!+#REF!/(AL117-1))*100,100-(AL117*D$5+D$6)*100),"")</f>
        <v/>
      </c>
      <c r="AI117" s="21" t="str">
        <f t="shared" si="24"/>
        <v/>
      </c>
      <c r="AJ117" s="21" t="str">
        <f t="shared" si="25"/>
        <v/>
      </c>
      <c r="AK117" s="48">
        <f t="shared" si="26"/>
        <v>0</v>
      </c>
      <c r="AL117" s="58" t="str">
        <f t="shared" si="27"/>
        <v/>
      </c>
      <c r="AM117" s="59" t="str">
        <f t="shared" si="28"/>
        <v/>
      </c>
      <c r="AN117" s="59" t="str">
        <f t="shared" si="29"/>
        <v/>
      </c>
      <c r="AO117" s="60"/>
    </row>
    <row r="118" spans="3:41" x14ac:dyDescent="0.25">
      <c r="C118" s="82"/>
      <c r="D118" s="45"/>
      <c r="E118" s="83" t="str">
        <f t="shared" si="34"/>
        <v/>
      </c>
      <c r="F118" s="45"/>
      <c r="G118" s="45"/>
      <c r="H118" s="45"/>
      <c r="I118" s="46" t="str">
        <f t="shared" si="30"/>
        <v/>
      </c>
      <c r="J118" s="46" t="str">
        <f t="shared" si="31"/>
        <v/>
      </c>
      <c r="K118" s="47" t="str">
        <f t="shared" si="19"/>
        <v/>
      </c>
      <c r="L118" s="47" t="str">
        <f t="shared" si="20"/>
        <v/>
      </c>
      <c r="M118" s="48">
        <f t="shared" si="32"/>
        <v>0</v>
      </c>
      <c r="N118" s="46" t="str">
        <f t="shared" si="21"/>
        <v/>
      </c>
      <c r="O118" s="47" t="str">
        <f t="shared" si="22"/>
        <v/>
      </c>
      <c r="P118" s="47" t="str">
        <f t="shared" si="23"/>
        <v/>
      </c>
      <c r="Q118" s="48">
        <f t="shared" si="33"/>
        <v>0</v>
      </c>
      <c r="R118" s="2"/>
      <c r="AH118" s="57" t="str">
        <f>IF(G118&gt;1,IF($E$10&gt;0,100-(#REF!/(1+(AL118/#REF!)^#REF!)^#REF!+#REF!/(AL118-1))*100,100-(AL118*D$5+D$6)*100),"")</f>
        <v/>
      </c>
      <c r="AI118" s="21" t="str">
        <f t="shared" si="24"/>
        <v/>
      </c>
      <c r="AJ118" s="21" t="str">
        <f t="shared" si="25"/>
        <v/>
      </c>
      <c r="AK118" s="48">
        <f t="shared" si="26"/>
        <v>0</v>
      </c>
      <c r="AL118" s="58" t="str">
        <f t="shared" si="27"/>
        <v/>
      </c>
      <c r="AM118" s="59" t="str">
        <f t="shared" si="28"/>
        <v/>
      </c>
      <c r="AN118" s="59" t="str">
        <f t="shared" si="29"/>
        <v/>
      </c>
      <c r="AO118" s="60"/>
    </row>
    <row r="119" spans="3:41" x14ac:dyDescent="0.25">
      <c r="C119" s="82"/>
      <c r="D119" s="45"/>
      <c r="E119" s="83" t="str">
        <f t="shared" si="34"/>
        <v/>
      </c>
      <c r="F119" s="45"/>
      <c r="G119" s="45"/>
      <c r="H119" s="45"/>
      <c r="I119" s="46" t="str">
        <f t="shared" si="30"/>
        <v/>
      </c>
      <c r="J119" s="46" t="str">
        <f t="shared" si="31"/>
        <v/>
      </c>
      <c r="K119" s="47" t="str">
        <f t="shared" si="19"/>
        <v/>
      </c>
      <c r="L119" s="47" t="str">
        <f t="shared" si="20"/>
        <v/>
      </c>
      <c r="M119" s="48">
        <f t="shared" si="32"/>
        <v>0</v>
      </c>
      <c r="N119" s="46" t="str">
        <f t="shared" si="21"/>
        <v/>
      </c>
      <c r="O119" s="47" t="str">
        <f t="shared" si="22"/>
        <v/>
      </c>
      <c r="P119" s="47" t="str">
        <f t="shared" si="23"/>
        <v/>
      </c>
      <c r="Q119" s="48">
        <f t="shared" si="33"/>
        <v>0</v>
      </c>
      <c r="R119" s="2"/>
      <c r="AH119" s="57" t="str">
        <f>IF(G119&gt;1,IF($E$10&gt;0,100-(#REF!/(1+(AL119/#REF!)^#REF!)^#REF!+#REF!/(AL119-1))*100,100-(AL119*D$5+D$6)*100),"")</f>
        <v/>
      </c>
      <c r="AI119" s="21" t="str">
        <f t="shared" si="24"/>
        <v/>
      </c>
      <c r="AJ119" s="21" t="str">
        <f t="shared" si="25"/>
        <v/>
      </c>
      <c r="AK119" s="48">
        <f t="shared" si="26"/>
        <v>0</v>
      </c>
      <c r="AL119" s="58" t="str">
        <f t="shared" si="27"/>
        <v/>
      </c>
      <c r="AM119" s="59" t="str">
        <f t="shared" si="28"/>
        <v/>
      </c>
      <c r="AN119" s="59" t="str">
        <f t="shared" si="29"/>
        <v/>
      </c>
      <c r="AO119" s="60"/>
    </row>
    <row r="120" spans="3:41" x14ac:dyDescent="0.25">
      <c r="C120" s="82"/>
      <c r="D120" s="45"/>
      <c r="E120" s="83" t="str">
        <f t="shared" si="34"/>
        <v/>
      </c>
      <c r="F120" s="45"/>
      <c r="G120" s="45"/>
      <c r="H120" s="45"/>
      <c r="I120" s="46" t="str">
        <f t="shared" si="30"/>
        <v/>
      </c>
      <c r="J120" s="46" t="str">
        <f t="shared" si="31"/>
        <v/>
      </c>
      <c r="K120" s="47" t="str">
        <f t="shared" si="19"/>
        <v/>
      </c>
      <c r="L120" s="47" t="str">
        <f t="shared" si="20"/>
        <v/>
      </c>
      <c r="M120" s="48">
        <f t="shared" si="32"/>
        <v>0</v>
      </c>
      <c r="N120" s="46" t="str">
        <f t="shared" si="21"/>
        <v/>
      </c>
      <c r="O120" s="47" t="str">
        <f t="shared" si="22"/>
        <v/>
      </c>
      <c r="P120" s="47" t="str">
        <f t="shared" si="23"/>
        <v/>
      </c>
      <c r="Q120" s="48">
        <f t="shared" si="33"/>
        <v>0</v>
      </c>
      <c r="R120" s="2"/>
      <c r="AH120" s="57" t="str">
        <f>IF(G120&gt;1,IF($E$10&gt;0,100-(#REF!/(1+(AL120/#REF!)^#REF!)^#REF!+#REF!/(AL120-1))*100,100-(AL120*D$5+D$6)*100),"")</f>
        <v/>
      </c>
      <c r="AI120" s="21" t="str">
        <f t="shared" si="24"/>
        <v/>
      </c>
      <c r="AJ120" s="21" t="str">
        <f t="shared" si="25"/>
        <v/>
      </c>
      <c r="AK120" s="48">
        <f t="shared" si="26"/>
        <v>0</v>
      </c>
      <c r="AL120" s="58" t="str">
        <f t="shared" si="27"/>
        <v/>
      </c>
      <c r="AM120" s="59" t="str">
        <f t="shared" si="28"/>
        <v/>
      </c>
      <c r="AN120" s="59" t="str">
        <f t="shared" si="29"/>
        <v/>
      </c>
      <c r="AO120" s="60"/>
    </row>
    <row r="121" spans="3:41" x14ac:dyDescent="0.25">
      <c r="C121" s="82"/>
      <c r="D121" s="45"/>
      <c r="E121" s="83" t="str">
        <f t="shared" si="34"/>
        <v/>
      </c>
      <c r="F121" s="45"/>
      <c r="G121" s="45"/>
      <c r="H121" s="45"/>
      <c r="I121" s="46" t="str">
        <f t="shared" si="30"/>
        <v/>
      </c>
      <c r="J121" s="46" t="str">
        <f t="shared" si="31"/>
        <v/>
      </c>
      <c r="K121" s="47" t="str">
        <f t="shared" si="19"/>
        <v/>
      </c>
      <c r="L121" s="47" t="str">
        <f t="shared" si="20"/>
        <v/>
      </c>
      <c r="M121" s="48">
        <f t="shared" si="32"/>
        <v>0</v>
      </c>
      <c r="N121" s="46" t="str">
        <f t="shared" si="21"/>
        <v/>
      </c>
      <c r="O121" s="47" t="str">
        <f t="shared" si="22"/>
        <v/>
      </c>
      <c r="P121" s="47" t="str">
        <f t="shared" si="23"/>
        <v/>
      </c>
      <c r="Q121" s="48">
        <f t="shared" si="33"/>
        <v>0</v>
      </c>
      <c r="R121" s="2"/>
      <c r="AH121" s="57" t="str">
        <f>IF(G121&gt;1,IF($E$10&gt;0,100-(#REF!/(1+(AL121/#REF!)^#REF!)^#REF!+#REF!/(AL121-1))*100,100-(AL121*D$5+D$6)*100),"")</f>
        <v/>
      </c>
      <c r="AI121" s="21" t="str">
        <f t="shared" si="24"/>
        <v/>
      </c>
      <c r="AJ121" s="21" t="str">
        <f t="shared" si="25"/>
        <v/>
      </c>
      <c r="AK121" s="48">
        <f t="shared" si="26"/>
        <v>0</v>
      </c>
      <c r="AL121" s="58" t="str">
        <f t="shared" si="27"/>
        <v/>
      </c>
      <c r="AM121" s="59" t="str">
        <f t="shared" si="28"/>
        <v/>
      </c>
      <c r="AN121" s="59" t="str">
        <f t="shared" si="29"/>
        <v/>
      </c>
      <c r="AO121" s="60"/>
    </row>
    <row r="122" spans="3:41" x14ac:dyDescent="0.25">
      <c r="C122" s="82"/>
      <c r="D122" s="45"/>
      <c r="E122" s="83" t="str">
        <f t="shared" si="34"/>
        <v/>
      </c>
      <c r="F122" s="45"/>
      <c r="G122" s="45"/>
      <c r="H122" s="45"/>
      <c r="I122" s="46" t="str">
        <f t="shared" si="30"/>
        <v/>
      </c>
      <c r="J122" s="46" t="str">
        <f t="shared" si="31"/>
        <v/>
      </c>
      <c r="K122" s="47" t="str">
        <f t="shared" si="19"/>
        <v/>
      </c>
      <c r="L122" s="47" t="str">
        <f t="shared" si="20"/>
        <v/>
      </c>
      <c r="M122" s="48">
        <f t="shared" si="32"/>
        <v>0</v>
      </c>
      <c r="N122" s="46" t="str">
        <f t="shared" si="21"/>
        <v/>
      </c>
      <c r="O122" s="47" t="str">
        <f t="shared" si="22"/>
        <v/>
      </c>
      <c r="P122" s="47" t="str">
        <f t="shared" si="23"/>
        <v/>
      </c>
      <c r="Q122" s="48">
        <f t="shared" si="33"/>
        <v>0</v>
      </c>
      <c r="R122" s="2"/>
      <c r="AH122" s="57" t="str">
        <f>IF(G122&gt;1,IF($E$10&gt;0,100-(#REF!/(1+(AL122/#REF!)^#REF!)^#REF!+#REF!/(AL122-1))*100,100-(AL122*D$5+D$6)*100),"")</f>
        <v/>
      </c>
      <c r="AI122" s="21" t="str">
        <f t="shared" si="24"/>
        <v/>
      </c>
      <c r="AJ122" s="21" t="str">
        <f t="shared" si="25"/>
        <v/>
      </c>
      <c r="AK122" s="48">
        <f t="shared" si="26"/>
        <v>0</v>
      </c>
      <c r="AL122" s="58" t="str">
        <f t="shared" si="27"/>
        <v/>
      </c>
      <c r="AM122" s="59" t="str">
        <f t="shared" si="28"/>
        <v/>
      </c>
      <c r="AN122" s="59" t="str">
        <f t="shared" si="29"/>
        <v/>
      </c>
      <c r="AO122" s="60"/>
    </row>
    <row r="123" spans="3:41" x14ac:dyDescent="0.25">
      <c r="C123" s="82"/>
      <c r="D123" s="45"/>
      <c r="E123" s="83" t="str">
        <f t="shared" si="34"/>
        <v/>
      </c>
      <c r="F123" s="45"/>
      <c r="G123" s="45"/>
      <c r="H123" s="45"/>
      <c r="I123" s="46" t="str">
        <f t="shared" si="30"/>
        <v/>
      </c>
      <c r="J123" s="46" t="str">
        <f t="shared" si="31"/>
        <v/>
      </c>
      <c r="K123" s="47" t="str">
        <f t="shared" si="19"/>
        <v/>
      </c>
      <c r="L123" s="47" t="str">
        <f t="shared" si="20"/>
        <v/>
      </c>
      <c r="M123" s="48">
        <f t="shared" si="32"/>
        <v>0</v>
      </c>
      <c r="N123" s="46" t="str">
        <f t="shared" si="21"/>
        <v/>
      </c>
      <c r="O123" s="47" t="str">
        <f t="shared" si="22"/>
        <v/>
      </c>
      <c r="P123" s="47" t="str">
        <f t="shared" si="23"/>
        <v/>
      </c>
      <c r="Q123" s="48">
        <f t="shared" si="33"/>
        <v>0</v>
      </c>
      <c r="R123" s="2"/>
      <c r="AH123" s="57" t="str">
        <f>IF(G123&gt;1,IF($E$10&gt;0,100-(#REF!/(1+(AL123/#REF!)^#REF!)^#REF!+#REF!/(AL123-1))*100,100-(AL123*D$5+D$6)*100),"")</f>
        <v/>
      </c>
      <c r="AI123" s="21" t="str">
        <f t="shared" si="24"/>
        <v/>
      </c>
      <c r="AJ123" s="21" t="str">
        <f t="shared" si="25"/>
        <v/>
      </c>
      <c r="AK123" s="48">
        <f t="shared" si="26"/>
        <v>0</v>
      </c>
      <c r="AL123" s="58" t="str">
        <f t="shared" si="27"/>
        <v/>
      </c>
      <c r="AM123" s="59" t="str">
        <f t="shared" si="28"/>
        <v/>
      </c>
      <c r="AN123" s="59" t="str">
        <f t="shared" si="29"/>
        <v/>
      </c>
      <c r="AO123" s="60"/>
    </row>
    <row r="124" spans="3:41" x14ac:dyDescent="0.25">
      <c r="C124" s="82"/>
      <c r="D124" s="45"/>
      <c r="E124" s="83" t="str">
        <f t="shared" si="34"/>
        <v/>
      </c>
      <c r="F124" s="45"/>
      <c r="G124" s="45"/>
      <c r="H124" s="45"/>
      <c r="I124" s="46" t="str">
        <f t="shared" si="30"/>
        <v/>
      </c>
      <c r="J124" s="46" t="str">
        <f t="shared" si="31"/>
        <v/>
      </c>
      <c r="K124" s="47" t="str">
        <f t="shared" si="19"/>
        <v/>
      </c>
      <c r="L124" s="47" t="str">
        <f t="shared" si="20"/>
        <v/>
      </c>
      <c r="M124" s="48">
        <f t="shared" si="32"/>
        <v>0</v>
      </c>
      <c r="N124" s="46" t="str">
        <f t="shared" si="21"/>
        <v/>
      </c>
      <c r="O124" s="47" t="str">
        <f t="shared" si="22"/>
        <v/>
      </c>
      <c r="P124" s="47" t="str">
        <f t="shared" si="23"/>
        <v/>
      </c>
      <c r="Q124" s="48">
        <f t="shared" si="33"/>
        <v>0</v>
      </c>
      <c r="R124" s="2"/>
      <c r="AH124" s="57" t="str">
        <f>IF(G124&gt;1,IF($E$10&gt;0,100-(#REF!/(1+(AL124/#REF!)^#REF!)^#REF!+#REF!/(AL124-1))*100,100-(AL124*D$5+D$6)*100),"")</f>
        <v/>
      </c>
      <c r="AI124" s="21" t="str">
        <f t="shared" si="24"/>
        <v/>
      </c>
      <c r="AJ124" s="21" t="str">
        <f t="shared" si="25"/>
        <v/>
      </c>
      <c r="AK124" s="48">
        <f t="shared" si="26"/>
        <v>0</v>
      </c>
      <c r="AL124" s="58" t="str">
        <f t="shared" si="27"/>
        <v/>
      </c>
      <c r="AM124" s="59" t="str">
        <f t="shared" si="28"/>
        <v/>
      </c>
      <c r="AN124" s="59" t="str">
        <f t="shared" si="29"/>
        <v/>
      </c>
      <c r="AO124" s="60"/>
    </row>
    <row r="125" spans="3:41" x14ac:dyDescent="0.25">
      <c r="C125" s="82"/>
      <c r="D125" s="45"/>
      <c r="E125" s="83" t="str">
        <f t="shared" si="34"/>
        <v/>
      </c>
      <c r="F125" s="45"/>
      <c r="G125" s="45"/>
      <c r="H125" s="45"/>
      <c r="I125" s="46" t="str">
        <f t="shared" si="30"/>
        <v/>
      </c>
      <c r="J125" s="46" t="str">
        <f t="shared" si="31"/>
        <v/>
      </c>
      <c r="K125" s="47" t="str">
        <f t="shared" si="19"/>
        <v/>
      </c>
      <c r="L125" s="47" t="str">
        <f t="shared" si="20"/>
        <v/>
      </c>
      <c r="M125" s="48">
        <f t="shared" si="32"/>
        <v>0</v>
      </c>
      <c r="N125" s="46" t="str">
        <f t="shared" si="21"/>
        <v/>
      </c>
      <c r="O125" s="47" t="str">
        <f t="shared" si="22"/>
        <v/>
      </c>
      <c r="P125" s="47" t="str">
        <f t="shared" si="23"/>
        <v/>
      </c>
      <c r="Q125" s="48">
        <f t="shared" si="33"/>
        <v>0</v>
      </c>
      <c r="R125" s="2"/>
      <c r="AH125" s="57" t="str">
        <f>IF(G125&gt;1,IF($E$10&gt;0,100-(#REF!/(1+(AL125/#REF!)^#REF!)^#REF!+#REF!/(AL125-1))*100,100-(AL125*D$5+D$6)*100),"")</f>
        <v/>
      </c>
      <c r="AI125" s="21" t="str">
        <f t="shared" si="24"/>
        <v/>
      </c>
      <c r="AJ125" s="21" t="str">
        <f t="shared" si="25"/>
        <v/>
      </c>
      <c r="AK125" s="48">
        <f t="shared" si="26"/>
        <v>0</v>
      </c>
      <c r="AL125" s="58" t="str">
        <f t="shared" si="27"/>
        <v/>
      </c>
      <c r="AM125" s="59" t="str">
        <f t="shared" si="28"/>
        <v/>
      </c>
      <c r="AN125" s="59" t="str">
        <f t="shared" si="29"/>
        <v/>
      </c>
      <c r="AO125" s="60"/>
    </row>
    <row r="126" spans="3:41" x14ac:dyDescent="0.25">
      <c r="C126" s="82"/>
      <c r="D126" s="45"/>
      <c r="E126" s="83" t="str">
        <f t="shared" si="34"/>
        <v/>
      </c>
      <c r="F126" s="45"/>
      <c r="G126" s="45"/>
      <c r="H126" s="45"/>
      <c r="I126" s="46" t="str">
        <f t="shared" si="30"/>
        <v/>
      </c>
      <c r="J126" s="46" t="str">
        <f t="shared" si="31"/>
        <v/>
      </c>
      <c r="K126" s="47" t="str">
        <f t="shared" si="19"/>
        <v/>
      </c>
      <c r="L126" s="47" t="str">
        <f t="shared" si="20"/>
        <v/>
      </c>
      <c r="M126" s="48">
        <f t="shared" si="32"/>
        <v>0</v>
      </c>
      <c r="N126" s="46" t="str">
        <f t="shared" si="21"/>
        <v/>
      </c>
      <c r="O126" s="47" t="str">
        <f t="shared" si="22"/>
        <v/>
      </c>
      <c r="P126" s="47" t="str">
        <f t="shared" si="23"/>
        <v/>
      </c>
      <c r="Q126" s="48">
        <f t="shared" si="33"/>
        <v>0</v>
      </c>
      <c r="R126" s="2"/>
      <c r="AH126" s="57" t="str">
        <f>IF(G126&gt;1,IF($E$10&gt;0,100-(#REF!/(1+(AL126/#REF!)^#REF!)^#REF!+#REF!/(AL126-1))*100,100-(AL126*D$5+D$6)*100),"")</f>
        <v/>
      </c>
      <c r="AI126" s="21" t="str">
        <f t="shared" si="24"/>
        <v/>
      </c>
      <c r="AJ126" s="21" t="str">
        <f t="shared" si="25"/>
        <v/>
      </c>
      <c r="AK126" s="48">
        <f t="shared" si="26"/>
        <v>0</v>
      </c>
      <c r="AL126" s="58" t="str">
        <f t="shared" si="27"/>
        <v/>
      </c>
      <c r="AM126" s="59" t="str">
        <f t="shared" si="28"/>
        <v/>
      </c>
      <c r="AN126" s="59" t="str">
        <f t="shared" si="29"/>
        <v/>
      </c>
      <c r="AO126" s="60"/>
    </row>
    <row r="127" spans="3:41" x14ac:dyDescent="0.25">
      <c r="C127" s="82"/>
      <c r="D127" s="45"/>
      <c r="E127" s="83" t="str">
        <f t="shared" si="34"/>
        <v/>
      </c>
      <c r="F127" s="45"/>
      <c r="G127" s="45"/>
      <c r="H127" s="45"/>
      <c r="I127" s="46" t="str">
        <f t="shared" si="30"/>
        <v/>
      </c>
      <c r="J127" s="46" t="str">
        <f t="shared" si="31"/>
        <v/>
      </c>
      <c r="K127" s="47" t="str">
        <f t="shared" si="19"/>
        <v/>
      </c>
      <c r="L127" s="47" t="str">
        <f t="shared" si="20"/>
        <v/>
      </c>
      <c r="M127" s="48">
        <f t="shared" si="32"/>
        <v>0</v>
      </c>
      <c r="N127" s="46" t="str">
        <f t="shared" si="21"/>
        <v/>
      </c>
      <c r="O127" s="47" t="str">
        <f t="shared" si="22"/>
        <v/>
      </c>
      <c r="P127" s="47" t="str">
        <f t="shared" si="23"/>
        <v/>
      </c>
      <c r="Q127" s="48">
        <f t="shared" si="33"/>
        <v>0</v>
      </c>
      <c r="R127" s="2"/>
      <c r="AH127" s="57" t="str">
        <f>IF(G127&gt;1,IF($E$10&gt;0,100-(#REF!/(1+(AL127/#REF!)^#REF!)^#REF!+#REF!/(AL127-1))*100,100-(AL127*D$5+D$6)*100),"")</f>
        <v/>
      </c>
      <c r="AI127" s="21" t="str">
        <f t="shared" si="24"/>
        <v/>
      </c>
      <c r="AJ127" s="21" t="str">
        <f t="shared" si="25"/>
        <v/>
      </c>
      <c r="AK127" s="48">
        <f t="shared" si="26"/>
        <v>0</v>
      </c>
      <c r="AL127" s="58" t="str">
        <f t="shared" si="27"/>
        <v/>
      </c>
      <c r="AM127" s="59" t="str">
        <f t="shared" si="28"/>
        <v/>
      </c>
      <c r="AN127" s="59" t="str">
        <f t="shared" si="29"/>
        <v/>
      </c>
      <c r="AO127" s="60"/>
    </row>
    <row r="128" spans="3:41" x14ac:dyDescent="0.25">
      <c r="C128" s="82"/>
      <c r="D128" s="45"/>
      <c r="E128" s="83" t="str">
        <f t="shared" si="34"/>
        <v/>
      </c>
      <c r="F128" s="45"/>
      <c r="G128" s="45"/>
      <c r="H128" s="45"/>
      <c r="I128" s="46" t="str">
        <f t="shared" si="30"/>
        <v/>
      </c>
      <c r="J128" s="46" t="str">
        <f t="shared" si="31"/>
        <v/>
      </c>
      <c r="K128" s="47" t="str">
        <f t="shared" si="19"/>
        <v/>
      </c>
      <c r="L128" s="47" t="str">
        <f t="shared" si="20"/>
        <v/>
      </c>
      <c r="M128" s="48">
        <f t="shared" si="32"/>
        <v>0</v>
      </c>
      <c r="N128" s="46" t="str">
        <f t="shared" si="21"/>
        <v/>
      </c>
      <c r="O128" s="47" t="str">
        <f t="shared" si="22"/>
        <v/>
      </c>
      <c r="P128" s="47" t="str">
        <f t="shared" si="23"/>
        <v/>
      </c>
      <c r="Q128" s="48">
        <f t="shared" si="33"/>
        <v>0</v>
      </c>
      <c r="R128" s="2"/>
      <c r="AH128" s="57" t="str">
        <f>IF(G128&gt;1,IF($E$10&gt;0,100-(#REF!/(1+(AL128/#REF!)^#REF!)^#REF!+#REF!/(AL128-1))*100,100-(AL128*D$5+D$6)*100),"")</f>
        <v/>
      </c>
      <c r="AI128" s="21" t="str">
        <f t="shared" si="24"/>
        <v/>
      </c>
      <c r="AJ128" s="21" t="str">
        <f t="shared" si="25"/>
        <v/>
      </c>
      <c r="AK128" s="48">
        <f t="shared" si="26"/>
        <v>0</v>
      </c>
      <c r="AL128" s="58" t="str">
        <f t="shared" si="27"/>
        <v/>
      </c>
      <c r="AM128" s="59" t="str">
        <f t="shared" si="28"/>
        <v/>
      </c>
      <c r="AN128" s="59" t="str">
        <f t="shared" si="29"/>
        <v/>
      </c>
      <c r="AO128" s="60"/>
    </row>
    <row r="129" spans="3:41" x14ac:dyDescent="0.25">
      <c r="C129" s="82"/>
      <c r="D129" s="45"/>
      <c r="E129" s="83" t="str">
        <f t="shared" si="34"/>
        <v/>
      </c>
      <c r="F129" s="45"/>
      <c r="G129" s="45"/>
      <c r="H129" s="45"/>
      <c r="I129" s="46" t="str">
        <f t="shared" si="30"/>
        <v/>
      </c>
      <c r="J129" s="46" t="str">
        <f t="shared" si="31"/>
        <v/>
      </c>
      <c r="K129" s="47" t="str">
        <f t="shared" si="19"/>
        <v/>
      </c>
      <c r="L129" s="47" t="str">
        <f t="shared" si="20"/>
        <v/>
      </c>
      <c r="M129" s="48">
        <f t="shared" si="32"/>
        <v>0</v>
      </c>
      <c r="N129" s="46" t="str">
        <f t="shared" si="21"/>
        <v/>
      </c>
      <c r="O129" s="47" t="str">
        <f t="shared" si="22"/>
        <v/>
      </c>
      <c r="P129" s="47" t="str">
        <f t="shared" si="23"/>
        <v/>
      </c>
      <c r="Q129" s="48">
        <f t="shared" si="33"/>
        <v>0</v>
      </c>
      <c r="R129" s="2"/>
      <c r="AH129" s="57" t="str">
        <f>IF(G129&gt;1,IF($E$10&gt;0,100-(#REF!/(1+(AL129/#REF!)^#REF!)^#REF!+#REF!/(AL129-1))*100,100-(AL129*D$5+D$6)*100),"")</f>
        <v/>
      </c>
      <c r="AI129" s="21" t="str">
        <f t="shared" si="24"/>
        <v/>
      </c>
      <c r="AJ129" s="21" t="str">
        <f t="shared" si="25"/>
        <v/>
      </c>
      <c r="AK129" s="48">
        <f t="shared" si="26"/>
        <v>0</v>
      </c>
      <c r="AL129" s="58" t="str">
        <f t="shared" si="27"/>
        <v/>
      </c>
      <c r="AM129" s="59" t="str">
        <f t="shared" si="28"/>
        <v/>
      </c>
      <c r="AN129" s="59" t="str">
        <f t="shared" si="29"/>
        <v/>
      </c>
      <c r="AO129" s="60"/>
    </row>
    <row r="130" spans="3:41" x14ac:dyDescent="0.25">
      <c r="C130" s="82"/>
      <c r="D130" s="45"/>
      <c r="E130" s="83" t="str">
        <f t="shared" si="34"/>
        <v/>
      </c>
      <c r="F130" s="45"/>
      <c r="G130" s="45"/>
      <c r="H130" s="45"/>
      <c r="I130" s="46" t="str">
        <f t="shared" si="30"/>
        <v/>
      </c>
      <c r="J130" s="46" t="str">
        <f t="shared" si="31"/>
        <v/>
      </c>
      <c r="K130" s="47" t="str">
        <f t="shared" si="19"/>
        <v/>
      </c>
      <c r="L130" s="47" t="str">
        <f t="shared" si="20"/>
        <v/>
      </c>
      <c r="M130" s="48">
        <f t="shared" si="32"/>
        <v>0</v>
      </c>
      <c r="N130" s="46" t="str">
        <f t="shared" si="21"/>
        <v/>
      </c>
      <c r="O130" s="47" t="str">
        <f t="shared" si="22"/>
        <v/>
      </c>
      <c r="P130" s="47" t="str">
        <f t="shared" si="23"/>
        <v/>
      </c>
      <c r="Q130" s="48">
        <f t="shared" si="33"/>
        <v>0</v>
      </c>
      <c r="R130" s="2"/>
      <c r="AH130" s="57" t="str">
        <f>IF(G130&gt;1,IF($E$10&gt;0,100-(#REF!/(1+(AL130/#REF!)^#REF!)^#REF!+#REF!/(AL130-1))*100,100-(AL130*D$5+D$6)*100),"")</f>
        <v/>
      </c>
      <c r="AI130" s="21" t="str">
        <f t="shared" si="24"/>
        <v/>
      </c>
      <c r="AJ130" s="21" t="str">
        <f t="shared" si="25"/>
        <v/>
      </c>
      <c r="AK130" s="48">
        <f t="shared" si="26"/>
        <v>0</v>
      </c>
      <c r="AL130" s="58" t="str">
        <f t="shared" si="27"/>
        <v/>
      </c>
      <c r="AM130" s="59" t="str">
        <f t="shared" si="28"/>
        <v/>
      </c>
      <c r="AN130" s="59" t="str">
        <f t="shared" si="29"/>
        <v/>
      </c>
      <c r="AO130" s="60"/>
    </row>
    <row r="131" spans="3:41" x14ac:dyDescent="0.25">
      <c r="C131" s="82"/>
      <c r="D131" s="45"/>
      <c r="E131" s="83" t="str">
        <f t="shared" si="34"/>
        <v/>
      </c>
      <c r="F131" s="45"/>
      <c r="G131" s="45"/>
      <c r="H131" s="45"/>
      <c r="I131" s="46" t="str">
        <f t="shared" si="30"/>
        <v/>
      </c>
      <c r="J131" s="46" t="str">
        <f t="shared" si="31"/>
        <v/>
      </c>
      <c r="K131" s="47" t="str">
        <f t="shared" si="19"/>
        <v/>
      </c>
      <c r="L131" s="47" t="str">
        <f t="shared" si="20"/>
        <v/>
      </c>
      <c r="M131" s="48">
        <f t="shared" si="32"/>
        <v>0</v>
      </c>
      <c r="N131" s="46" t="str">
        <f t="shared" si="21"/>
        <v/>
      </c>
      <c r="O131" s="47" t="str">
        <f t="shared" si="22"/>
        <v/>
      </c>
      <c r="P131" s="47" t="str">
        <f t="shared" si="23"/>
        <v/>
      </c>
      <c r="Q131" s="48">
        <f t="shared" si="33"/>
        <v>0</v>
      </c>
      <c r="R131" s="2"/>
      <c r="AH131" s="57" t="str">
        <f>IF(G131&gt;1,IF($E$10&gt;0,100-(#REF!/(1+(AL131/#REF!)^#REF!)^#REF!+#REF!/(AL131-1))*100,100-(AL131*D$5+D$6)*100),"")</f>
        <v/>
      </c>
      <c r="AI131" s="21" t="str">
        <f t="shared" si="24"/>
        <v/>
      </c>
      <c r="AJ131" s="21" t="str">
        <f t="shared" si="25"/>
        <v/>
      </c>
      <c r="AK131" s="48">
        <f t="shared" si="26"/>
        <v>0</v>
      </c>
      <c r="AL131" s="58" t="str">
        <f t="shared" si="27"/>
        <v/>
      </c>
      <c r="AM131" s="59" t="str">
        <f t="shared" si="28"/>
        <v/>
      </c>
      <c r="AN131" s="59" t="str">
        <f t="shared" si="29"/>
        <v/>
      </c>
      <c r="AO131" s="60"/>
    </row>
    <row r="132" spans="3:41" x14ac:dyDescent="0.25">
      <c r="C132" s="82"/>
      <c r="D132" s="45"/>
      <c r="E132" s="83" t="str">
        <f t="shared" si="34"/>
        <v/>
      </c>
      <c r="F132" s="45"/>
      <c r="G132" s="45"/>
      <c r="H132" s="45"/>
      <c r="I132" s="46" t="str">
        <f t="shared" si="30"/>
        <v/>
      </c>
      <c r="J132" s="46" t="str">
        <f t="shared" si="31"/>
        <v/>
      </c>
      <c r="K132" s="47" t="str">
        <f t="shared" si="19"/>
        <v/>
      </c>
      <c r="L132" s="47" t="str">
        <f t="shared" si="20"/>
        <v/>
      </c>
      <c r="M132" s="48">
        <f t="shared" si="32"/>
        <v>0</v>
      </c>
      <c r="N132" s="46" t="str">
        <f t="shared" si="21"/>
        <v/>
      </c>
      <c r="O132" s="47" t="str">
        <f t="shared" si="22"/>
        <v/>
      </c>
      <c r="P132" s="47" t="str">
        <f t="shared" si="23"/>
        <v/>
      </c>
      <c r="Q132" s="48">
        <f t="shared" si="33"/>
        <v>0</v>
      </c>
      <c r="R132" s="2"/>
      <c r="AH132" s="57" t="str">
        <f>IF(G132&gt;1,IF($E$10&gt;0,100-(#REF!/(1+(AL132/#REF!)^#REF!)^#REF!+#REF!/(AL132-1))*100,100-(AL132*D$5+D$6)*100),"")</f>
        <v/>
      </c>
      <c r="AI132" s="21" t="str">
        <f t="shared" si="24"/>
        <v/>
      </c>
      <c r="AJ132" s="21" t="str">
        <f t="shared" si="25"/>
        <v/>
      </c>
      <c r="AK132" s="48">
        <f t="shared" si="26"/>
        <v>0</v>
      </c>
      <c r="AL132" s="58" t="str">
        <f t="shared" si="27"/>
        <v/>
      </c>
      <c r="AM132" s="59" t="str">
        <f t="shared" si="28"/>
        <v/>
      </c>
      <c r="AN132" s="59" t="str">
        <f t="shared" si="29"/>
        <v/>
      </c>
      <c r="AO132" s="60"/>
    </row>
    <row r="133" spans="3:41" x14ac:dyDescent="0.25">
      <c r="C133" s="82"/>
      <c r="D133" s="45"/>
      <c r="E133" s="83" t="str">
        <f t="shared" si="34"/>
        <v/>
      </c>
      <c r="F133" s="45"/>
      <c r="G133" s="45"/>
      <c r="H133" s="45"/>
      <c r="I133" s="46" t="str">
        <f t="shared" si="30"/>
        <v/>
      </c>
      <c r="J133" s="46" t="str">
        <f t="shared" si="31"/>
        <v/>
      </c>
      <c r="K133" s="47" t="str">
        <f t="shared" si="19"/>
        <v/>
      </c>
      <c r="L133" s="47" t="str">
        <f t="shared" si="20"/>
        <v/>
      </c>
      <c r="M133" s="48">
        <f t="shared" si="32"/>
        <v>0</v>
      </c>
      <c r="N133" s="46" t="str">
        <f t="shared" si="21"/>
        <v/>
      </c>
      <c r="O133" s="47" t="str">
        <f t="shared" si="22"/>
        <v/>
      </c>
      <c r="P133" s="47" t="str">
        <f t="shared" si="23"/>
        <v/>
      </c>
      <c r="Q133" s="48">
        <f t="shared" si="33"/>
        <v>0</v>
      </c>
      <c r="R133" s="2"/>
      <c r="AH133" s="57" t="str">
        <f>IF(G133&gt;1,IF($E$10&gt;0,100-(#REF!/(1+(AL133/#REF!)^#REF!)^#REF!+#REF!/(AL133-1))*100,100-(AL133*D$5+D$6)*100),"")</f>
        <v/>
      </c>
      <c r="AI133" s="21" t="str">
        <f t="shared" si="24"/>
        <v/>
      </c>
      <c r="AJ133" s="21" t="str">
        <f t="shared" si="25"/>
        <v/>
      </c>
      <c r="AK133" s="48">
        <f t="shared" si="26"/>
        <v>0</v>
      </c>
      <c r="AL133" s="58" t="str">
        <f t="shared" si="27"/>
        <v/>
      </c>
      <c r="AM133" s="59" t="str">
        <f t="shared" si="28"/>
        <v/>
      </c>
      <c r="AN133" s="59" t="str">
        <f t="shared" si="29"/>
        <v/>
      </c>
      <c r="AO133" s="60"/>
    </row>
    <row r="134" spans="3:41" x14ac:dyDescent="0.25">
      <c r="C134" s="82"/>
      <c r="D134" s="45"/>
      <c r="E134" s="83" t="str">
        <f t="shared" si="34"/>
        <v/>
      </c>
      <c r="F134" s="45"/>
      <c r="G134" s="45"/>
      <c r="H134" s="45"/>
      <c r="I134" s="46" t="str">
        <f t="shared" si="30"/>
        <v/>
      </c>
      <c r="J134" s="46" t="str">
        <f t="shared" si="31"/>
        <v/>
      </c>
      <c r="K134" s="47" t="str">
        <f t="shared" si="19"/>
        <v/>
      </c>
      <c r="L134" s="47" t="str">
        <f t="shared" si="20"/>
        <v/>
      </c>
      <c r="M134" s="48">
        <f t="shared" si="32"/>
        <v>0</v>
      </c>
      <c r="N134" s="46" t="str">
        <f t="shared" si="21"/>
        <v/>
      </c>
      <c r="O134" s="47" t="str">
        <f t="shared" si="22"/>
        <v/>
      </c>
      <c r="P134" s="47" t="str">
        <f t="shared" si="23"/>
        <v/>
      </c>
      <c r="Q134" s="48">
        <f t="shared" si="33"/>
        <v>0</v>
      </c>
      <c r="R134" s="2"/>
      <c r="AH134" s="57" t="str">
        <f>IF(G134&gt;1,IF($E$10&gt;0,100-(#REF!/(1+(AL134/#REF!)^#REF!)^#REF!+#REF!/(AL134-1))*100,100-(AL134*D$5+D$6)*100),"")</f>
        <v/>
      </c>
      <c r="AI134" s="21" t="str">
        <f t="shared" si="24"/>
        <v/>
      </c>
      <c r="AJ134" s="21" t="str">
        <f t="shared" si="25"/>
        <v/>
      </c>
      <c r="AK134" s="48">
        <f t="shared" si="26"/>
        <v>0</v>
      </c>
      <c r="AL134" s="58" t="str">
        <f t="shared" si="27"/>
        <v/>
      </c>
      <c r="AM134" s="59" t="str">
        <f t="shared" si="28"/>
        <v/>
      </c>
      <c r="AN134" s="59" t="str">
        <f t="shared" si="29"/>
        <v/>
      </c>
      <c r="AO134" s="60"/>
    </row>
    <row r="135" spans="3:41" x14ac:dyDescent="0.25">
      <c r="C135" s="82"/>
      <c r="D135" s="45"/>
      <c r="E135" s="83" t="str">
        <f t="shared" si="34"/>
        <v/>
      </c>
      <c r="F135" s="45"/>
      <c r="G135" s="45"/>
      <c r="H135" s="45"/>
      <c r="I135" s="46" t="str">
        <f t="shared" si="30"/>
        <v/>
      </c>
      <c r="J135" s="46" t="str">
        <f t="shared" si="31"/>
        <v/>
      </c>
      <c r="K135" s="47" t="str">
        <f t="shared" ref="K135:K198" si="35">IF(G135&gt;1,I135-J135,"")</f>
        <v/>
      </c>
      <c r="L135" s="47" t="str">
        <f t="shared" ref="L135:L198" si="36">IF(G135&gt;1,ABS(K135),"")</f>
        <v/>
      </c>
      <c r="M135" s="48">
        <f t="shared" si="32"/>
        <v>0</v>
      </c>
      <c r="N135" s="46" t="str">
        <f t="shared" ref="N135:N198" si="37">IF(G135&gt;1,J135+$K$5,"")</f>
        <v/>
      </c>
      <c r="O135" s="47" t="str">
        <f t="shared" ref="O135:O198" si="38">IF(G135&gt;1,I135-N135,"")</f>
        <v/>
      </c>
      <c r="P135" s="47" t="str">
        <f t="shared" ref="P135:P198" si="39">IF(G135&gt;1,ABS(O135),"")</f>
        <v/>
      </c>
      <c r="Q135" s="48">
        <f t="shared" si="33"/>
        <v>0</v>
      </c>
      <c r="R135" s="2"/>
      <c r="AH135" s="57" t="str">
        <f>IF(G135&gt;1,IF($E$10&gt;0,100-(#REF!/(1+(AL135/#REF!)^#REF!)^#REF!+#REF!/(AL135-1))*100,100-(AL135*D$5+D$6)*100),"")</f>
        <v/>
      </c>
      <c r="AI135" s="21" t="str">
        <f t="shared" ref="AI135:AI198" si="40">IF(G135&gt;1,I135-AH135,"")</f>
        <v/>
      </c>
      <c r="AJ135" s="21" t="str">
        <f t="shared" ref="AJ135:AJ198" si="41">IF(G135&gt;1,ABS(AI135),"")</f>
        <v/>
      </c>
      <c r="AK135" s="48">
        <f t="shared" ref="AK135:AK198" si="42">IF($G135&gt;1.2,IF(AJ135&gt;1.2,1,0),0)</f>
        <v>0</v>
      </c>
      <c r="AL135" s="58" t="str">
        <f t="shared" ref="AL135:AL198" si="43">IF(G135&gt;0,G135+AN135,"")</f>
        <v/>
      </c>
      <c r="AM135" s="59" t="str">
        <f t="shared" ref="AM135:AM198" si="44">IF(G135&gt;0,$AM$5,"")</f>
        <v/>
      </c>
      <c r="AN135" s="59" t="str">
        <f t="shared" ref="AN135:AN198" si="45">IF(G135&gt;0,$AN$5,"")</f>
        <v/>
      </c>
      <c r="AO135" s="60"/>
    </row>
    <row r="136" spans="3:41" x14ac:dyDescent="0.25">
      <c r="C136" s="82"/>
      <c r="D136" s="45"/>
      <c r="E136" s="83" t="str">
        <f t="shared" si="34"/>
        <v/>
      </c>
      <c r="F136" s="45"/>
      <c r="G136" s="45"/>
      <c r="H136" s="45"/>
      <c r="I136" s="46" t="str">
        <f t="shared" ref="I136:I199" si="46">IF(G136&gt;1,100-H136,"")</f>
        <v/>
      </c>
      <c r="J136" s="46" t="str">
        <f t="shared" ref="J136:J199" si="47">IF(G136&gt;1,100-(G136*D$5+D$6),"")</f>
        <v/>
      </c>
      <c r="K136" s="47" t="str">
        <f t="shared" si="35"/>
        <v/>
      </c>
      <c r="L136" s="47" t="str">
        <f t="shared" si="36"/>
        <v/>
      </c>
      <c r="M136" s="48">
        <f t="shared" ref="M136:M199" si="48">IF($G136&gt;1.2,IF(L136&gt;1.2,1,0),0)</f>
        <v>0</v>
      </c>
      <c r="N136" s="46" t="str">
        <f t="shared" si="37"/>
        <v/>
      </c>
      <c r="O136" s="47" t="str">
        <f t="shared" si="38"/>
        <v/>
      </c>
      <c r="P136" s="47" t="str">
        <f t="shared" si="39"/>
        <v/>
      </c>
      <c r="Q136" s="48">
        <f t="shared" ref="Q136:Q199" si="49">IF($G136&gt;1.2,IF(P136&gt;1.2,1,0),0)</f>
        <v>0</v>
      </c>
      <c r="R136" s="2"/>
      <c r="AH136" s="57" t="str">
        <f>IF(G136&gt;1,IF($E$10&gt;0,100-(#REF!/(1+(AL136/#REF!)^#REF!)^#REF!+#REF!/(AL136-1))*100,100-(AL136*D$5+D$6)*100),"")</f>
        <v/>
      </c>
      <c r="AI136" s="21" t="str">
        <f t="shared" si="40"/>
        <v/>
      </c>
      <c r="AJ136" s="21" t="str">
        <f t="shared" si="41"/>
        <v/>
      </c>
      <c r="AK136" s="48">
        <f t="shared" si="42"/>
        <v>0</v>
      </c>
      <c r="AL136" s="58" t="str">
        <f t="shared" si="43"/>
        <v/>
      </c>
      <c r="AM136" s="59" t="str">
        <f t="shared" si="44"/>
        <v/>
      </c>
      <c r="AN136" s="59" t="str">
        <f t="shared" si="45"/>
        <v/>
      </c>
      <c r="AO136" s="60"/>
    </row>
    <row r="137" spans="3:41" x14ac:dyDescent="0.25">
      <c r="C137" s="82"/>
      <c r="D137" s="45"/>
      <c r="E137" s="83" t="str">
        <f t="shared" si="34"/>
        <v/>
      </c>
      <c r="F137" s="45"/>
      <c r="G137" s="45"/>
      <c r="H137" s="45"/>
      <c r="I137" s="46" t="str">
        <f t="shared" si="46"/>
        <v/>
      </c>
      <c r="J137" s="46" t="str">
        <f t="shared" si="47"/>
        <v/>
      </c>
      <c r="K137" s="47" t="str">
        <f t="shared" si="35"/>
        <v/>
      </c>
      <c r="L137" s="47" t="str">
        <f t="shared" si="36"/>
        <v/>
      </c>
      <c r="M137" s="48">
        <f t="shared" si="48"/>
        <v>0</v>
      </c>
      <c r="N137" s="46" t="str">
        <f t="shared" si="37"/>
        <v/>
      </c>
      <c r="O137" s="47" t="str">
        <f t="shared" si="38"/>
        <v/>
      </c>
      <c r="P137" s="47" t="str">
        <f t="shared" si="39"/>
        <v/>
      </c>
      <c r="Q137" s="48">
        <f t="shared" si="49"/>
        <v>0</v>
      </c>
      <c r="R137" s="2"/>
      <c r="AH137" s="57" t="str">
        <f>IF(G137&gt;1,IF($E$10&gt;0,100-(#REF!/(1+(AL137/#REF!)^#REF!)^#REF!+#REF!/(AL137-1))*100,100-(AL137*D$5+D$6)*100),"")</f>
        <v/>
      </c>
      <c r="AI137" s="21" t="str">
        <f t="shared" si="40"/>
        <v/>
      </c>
      <c r="AJ137" s="21" t="str">
        <f t="shared" si="41"/>
        <v/>
      </c>
      <c r="AK137" s="48">
        <f t="shared" si="42"/>
        <v>0</v>
      </c>
      <c r="AL137" s="58" t="str">
        <f t="shared" si="43"/>
        <v/>
      </c>
      <c r="AM137" s="59" t="str">
        <f t="shared" si="44"/>
        <v/>
      </c>
      <c r="AN137" s="59" t="str">
        <f t="shared" si="45"/>
        <v/>
      </c>
      <c r="AO137" s="60"/>
    </row>
    <row r="138" spans="3:41" x14ac:dyDescent="0.25">
      <c r="C138" s="82"/>
      <c r="D138" s="45"/>
      <c r="E138" s="83" t="str">
        <f t="shared" si="34"/>
        <v/>
      </c>
      <c r="F138" s="45"/>
      <c r="G138" s="45"/>
      <c r="H138" s="45"/>
      <c r="I138" s="46" t="str">
        <f t="shared" si="46"/>
        <v/>
      </c>
      <c r="J138" s="46" t="str">
        <f t="shared" si="47"/>
        <v/>
      </c>
      <c r="K138" s="47" t="str">
        <f t="shared" si="35"/>
        <v/>
      </c>
      <c r="L138" s="47" t="str">
        <f t="shared" si="36"/>
        <v/>
      </c>
      <c r="M138" s="48">
        <f t="shared" si="48"/>
        <v>0</v>
      </c>
      <c r="N138" s="46" t="str">
        <f t="shared" si="37"/>
        <v/>
      </c>
      <c r="O138" s="47" t="str">
        <f t="shared" si="38"/>
        <v/>
      </c>
      <c r="P138" s="47" t="str">
        <f t="shared" si="39"/>
        <v/>
      </c>
      <c r="Q138" s="48">
        <f t="shared" si="49"/>
        <v>0</v>
      </c>
      <c r="R138" s="2"/>
      <c r="AH138" s="57" t="str">
        <f>IF(G138&gt;1,IF($E$10&gt;0,100-(#REF!/(1+(AL138/#REF!)^#REF!)^#REF!+#REF!/(AL138-1))*100,100-(AL138*D$5+D$6)*100),"")</f>
        <v/>
      </c>
      <c r="AI138" s="21" t="str">
        <f t="shared" si="40"/>
        <v/>
      </c>
      <c r="AJ138" s="21" t="str">
        <f t="shared" si="41"/>
        <v/>
      </c>
      <c r="AK138" s="48">
        <f t="shared" si="42"/>
        <v>0</v>
      </c>
      <c r="AL138" s="58" t="str">
        <f t="shared" si="43"/>
        <v/>
      </c>
      <c r="AM138" s="59" t="str">
        <f t="shared" si="44"/>
        <v/>
      </c>
      <c r="AN138" s="59" t="str">
        <f t="shared" si="45"/>
        <v/>
      </c>
      <c r="AO138" s="60"/>
    </row>
    <row r="139" spans="3:41" x14ac:dyDescent="0.25">
      <c r="C139" s="82"/>
      <c r="D139" s="45"/>
      <c r="E139" s="83" t="str">
        <f t="shared" si="34"/>
        <v/>
      </c>
      <c r="F139" s="45"/>
      <c r="G139" s="45"/>
      <c r="H139" s="45"/>
      <c r="I139" s="46" t="str">
        <f t="shared" si="46"/>
        <v/>
      </c>
      <c r="J139" s="46" t="str">
        <f t="shared" si="47"/>
        <v/>
      </c>
      <c r="K139" s="47" t="str">
        <f t="shared" si="35"/>
        <v/>
      </c>
      <c r="L139" s="47" t="str">
        <f t="shared" si="36"/>
        <v/>
      </c>
      <c r="M139" s="48">
        <f t="shared" si="48"/>
        <v>0</v>
      </c>
      <c r="N139" s="46" t="str">
        <f t="shared" si="37"/>
        <v/>
      </c>
      <c r="O139" s="47" t="str">
        <f t="shared" si="38"/>
        <v/>
      </c>
      <c r="P139" s="47" t="str">
        <f t="shared" si="39"/>
        <v/>
      </c>
      <c r="Q139" s="48">
        <f t="shared" si="49"/>
        <v>0</v>
      </c>
      <c r="R139" s="2"/>
      <c r="AH139" s="57" t="str">
        <f>IF(G139&gt;1,IF($E$10&gt;0,100-(#REF!/(1+(AL139/#REF!)^#REF!)^#REF!+#REF!/(AL139-1))*100,100-(AL139*D$5+D$6)*100),"")</f>
        <v/>
      </c>
      <c r="AI139" s="21" t="str">
        <f t="shared" si="40"/>
        <v/>
      </c>
      <c r="AJ139" s="21" t="str">
        <f t="shared" si="41"/>
        <v/>
      </c>
      <c r="AK139" s="48">
        <f t="shared" si="42"/>
        <v>0</v>
      </c>
      <c r="AL139" s="58" t="str">
        <f t="shared" si="43"/>
        <v/>
      </c>
      <c r="AM139" s="59" t="str">
        <f t="shared" si="44"/>
        <v/>
      </c>
      <c r="AN139" s="59" t="str">
        <f t="shared" si="45"/>
        <v/>
      </c>
      <c r="AO139" s="60"/>
    </row>
    <row r="140" spans="3:41" x14ac:dyDescent="0.25">
      <c r="C140" s="82"/>
      <c r="D140" s="45"/>
      <c r="E140" s="83" t="str">
        <f t="shared" si="34"/>
        <v/>
      </c>
      <c r="F140" s="45"/>
      <c r="G140" s="45"/>
      <c r="H140" s="45"/>
      <c r="I140" s="46" t="str">
        <f t="shared" si="46"/>
        <v/>
      </c>
      <c r="J140" s="46" t="str">
        <f t="shared" si="47"/>
        <v/>
      </c>
      <c r="K140" s="47" t="str">
        <f t="shared" si="35"/>
        <v/>
      </c>
      <c r="L140" s="47" t="str">
        <f t="shared" si="36"/>
        <v/>
      </c>
      <c r="M140" s="48">
        <f t="shared" si="48"/>
        <v>0</v>
      </c>
      <c r="N140" s="46" t="str">
        <f t="shared" si="37"/>
        <v/>
      </c>
      <c r="O140" s="47" t="str">
        <f t="shared" si="38"/>
        <v/>
      </c>
      <c r="P140" s="47" t="str">
        <f t="shared" si="39"/>
        <v/>
      </c>
      <c r="Q140" s="48">
        <f t="shared" si="49"/>
        <v>0</v>
      </c>
      <c r="R140" s="2"/>
      <c r="AH140" s="57" t="str">
        <f>IF(G140&gt;1,IF($E$10&gt;0,100-(#REF!/(1+(AL140/#REF!)^#REF!)^#REF!+#REF!/(AL140-1))*100,100-(AL140*D$5+D$6)*100),"")</f>
        <v/>
      </c>
      <c r="AI140" s="21" t="str">
        <f t="shared" si="40"/>
        <v/>
      </c>
      <c r="AJ140" s="21" t="str">
        <f t="shared" si="41"/>
        <v/>
      </c>
      <c r="AK140" s="48">
        <f t="shared" si="42"/>
        <v>0</v>
      </c>
      <c r="AL140" s="58" t="str">
        <f t="shared" si="43"/>
        <v/>
      </c>
      <c r="AM140" s="59" t="str">
        <f t="shared" si="44"/>
        <v/>
      </c>
      <c r="AN140" s="59" t="str">
        <f t="shared" si="45"/>
        <v/>
      </c>
      <c r="AO140" s="60"/>
    </row>
    <row r="141" spans="3:41" x14ac:dyDescent="0.25">
      <c r="C141" s="82"/>
      <c r="D141" s="45"/>
      <c r="E141" s="83" t="str">
        <f t="shared" si="34"/>
        <v/>
      </c>
      <c r="F141" s="45"/>
      <c r="G141" s="45"/>
      <c r="H141" s="45"/>
      <c r="I141" s="46" t="str">
        <f t="shared" si="46"/>
        <v/>
      </c>
      <c r="J141" s="46" t="str">
        <f t="shared" si="47"/>
        <v/>
      </c>
      <c r="K141" s="47" t="str">
        <f t="shared" si="35"/>
        <v/>
      </c>
      <c r="L141" s="47" t="str">
        <f t="shared" si="36"/>
        <v/>
      </c>
      <c r="M141" s="48">
        <f t="shared" si="48"/>
        <v>0</v>
      </c>
      <c r="N141" s="46" t="str">
        <f t="shared" si="37"/>
        <v/>
      </c>
      <c r="O141" s="47" t="str">
        <f t="shared" si="38"/>
        <v/>
      </c>
      <c r="P141" s="47" t="str">
        <f t="shared" si="39"/>
        <v/>
      </c>
      <c r="Q141" s="48">
        <f t="shared" si="49"/>
        <v>0</v>
      </c>
      <c r="R141" s="2"/>
      <c r="AH141" s="57" t="str">
        <f>IF(G141&gt;1,IF($E$10&gt;0,100-(#REF!/(1+(AL141/#REF!)^#REF!)^#REF!+#REF!/(AL141-1))*100,100-(AL141*D$5+D$6)*100),"")</f>
        <v/>
      </c>
      <c r="AI141" s="21" t="str">
        <f t="shared" si="40"/>
        <v/>
      </c>
      <c r="AJ141" s="21" t="str">
        <f t="shared" si="41"/>
        <v/>
      </c>
      <c r="AK141" s="48">
        <f t="shared" si="42"/>
        <v>0</v>
      </c>
      <c r="AL141" s="58" t="str">
        <f t="shared" si="43"/>
        <v/>
      </c>
      <c r="AM141" s="59" t="str">
        <f t="shared" si="44"/>
        <v/>
      </c>
      <c r="AN141" s="59" t="str">
        <f t="shared" si="45"/>
        <v/>
      </c>
      <c r="AO141" s="60"/>
    </row>
    <row r="142" spans="3:41" x14ac:dyDescent="0.25">
      <c r="C142" s="82"/>
      <c r="D142" s="45"/>
      <c r="E142" s="83" t="str">
        <f t="shared" si="34"/>
        <v/>
      </c>
      <c r="F142" s="45"/>
      <c r="G142" s="45"/>
      <c r="H142" s="45"/>
      <c r="I142" s="46" t="str">
        <f t="shared" si="46"/>
        <v/>
      </c>
      <c r="J142" s="46" t="str">
        <f t="shared" si="47"/>
        <v/>
      </c>
      <c r="K142" s="47" t="str">
        <f t="shared" si="35"/>
        <v/>
      </c>
      <c r="L142" s="47" t="str">
        <f t="shared" si="36"/>
        <v/>
      </c>
      <c r="M142" s="48">
        <f t="shared" si="48"/>
        <v>0</v>
      </c>
      <c r="N142" s="46" t="str">
        <f t="shared" si="37"/>
        <v/>
      </c>
      <c r="O142" s="47" t="str">
        <f t="shared" si="38"/>
        <v/>
      </c>
      <c r="P142" s="47" t="str">
        <f t="shared" si="39"/>
        <v/>
      </c>
      <c r="Q142" s="48">
        <f t="shared" si="49"/>
        <v>0</v>
      </c>
      <c r="R142" s="2"/>
      <c r="AH142" s="57" t="str">
        <f>IF(G142&gt;1,IF($E$10&gt;0,100-(#REF!/(1+(AL142/#REF!)^#REF!)^#REF!+#REF!/(AL142-1))*100,100-(AL142*D$5+D$6)*100),"")</f>
        <v/>
      </c>
      <c r="AI142" s="21" t="str">
        <f t="shared" si="40"/>
        <v/>
      </c>
      <c r="AJ142" s="21" t="str">
        <f t="shared" si="41"/>
        <v/>
      </c>
      <c r="AK142" s="48">
        <f t="shared" si="42"/>
        <v>0</v>
      </c>
      <c r="AL142" s="58" t="str">
        <f t="shared" si="43"/>
        <v/>
      </c>
      <c r="AM142" s="59" t="str">
        <f t="shared" si="44"/>
        <v/>
      </c>
      <c r="AN142" s="59" t="str">
        <f t="shared" si="45"/>
        <v/>
      </c>
      <c r="AO142" s="60"/>
    </row>
    <row r="143" spans="3:41" x14ac:dyDescent="0.25">
      <c r="C143" s="82"/>
      <c r="D143" s="45"/>
      <c r="E143" s="83" t="str">
        <f t="shared" si="34"/>
        <v/>
      </c>
      <c r="F143" s="45"/>
      <c r="G143" s="45"/>
      <c r="H143" s="45"/>
      <c r="I143" s="46" t="str">
        <f t="shared" si="46"/>
        <v/>
      </c>
      <c r="J143" s="46" t="str">
        <f t="shared" si="47"/>
        <v/>
      </c>
      <c r="K143" s="47" t="str">
        <f t="shared" si="35"/>
        <v/>
      </c>
      <c r="L143" s="47" t="str">
        <f t="shared" si="36"/>
        <v/>
      </c>
      <c r="M143" s="48">
        <f t="shared" si="48"/>
        <v>0</v>
      </c>
      <c r="N143" s="46" t="str">
        <f t="shared" si="37"/>
        <v/>
      </c>
      <c r="O143" s="47" t="str">
        <f t="shared" si="38"/>
        <v/>
      </c>
      <c r="P143" s="47" t="str">
        <f t="shared" si="39"/>
        <v/>
      </c>
      <c r="Q143" s="48">
        <f t="shared" si="49"/>
        <v>0</v>
      </c>
      <c r="R143" s="2"/>
      <c r="AH143" s="57" t="str">
        <f>IF(G143&gt;1,IF($E$10&gt;0,100-(#REF!/(1+(AL143/#REF!)^#REF!)^#REF!+#REF!/(AL143-1))*100,100-(AL143*D$5+D$6)*100),"")</f>
        <v/>
      </c>
      <c r="AI143" s="21" t="str">
        <f t="shared" si="40"/>
        <v/>
      </c>
      <c r="AJ143" s="21" t="str">
        <f t="shared" si="41"/>
        <v/>
      </c>
      <c r="AK143" s="48">
        <f t="shared" si="42"/>
        <v>0</v>
      </c>
      <c r="AL143" s="58" t="str">
        <f t="shared" si="43"/>
        <v/>
      </c>
      <c r="AM143" s="59" t="str">
        <f t="shared" si="44"/>
        <v/>
      </c>
      <c r="AN143" s="59" t="str">
        <f t="shared" si="45"/>
        <v/>
      </c>
      <c r="AO143" s="60"/>
    </row>
    <row r="144" spans="3:41" x14ac:dyDescent="0.25">
      <c r="C144" s="82"/>
      <c r="D144" s="45"/>
      <c r="E144" s="83" t="str">
        <f t="shared" si="34"/>
        <v/>
      </c>
      <c r="F144" s="45"/>
      <c r="G144" s="45"/>
      <c r="H144" s="45"/>
      <c r="I144" s="46" t="str">
        <f t="shared" si="46"/>
        <v/>
      </c>
      <c r="J144" s="46" t="str">
        <f t="shared" si="47"/>
        <v/>
      </c>
      <c r="K144" s="47" t="str">
        <f t="shared" si="35"/>
        <v/>
      </c>
      <c r="L144" s="47" t="str">
        <f t="shared" si="36"/>
        <v/>
      </c>
      <c r="M144" s="48">
        <f t="shared" si="48"/>
        <v>0</v>
      </c>
      <c r="N144" s="46" t="str">
        <f t="shared" si="37"/>
        <v/>
      </c>
      <c r="O144" s="47" t="str">
        <f t="shared" si="38"/>
        <v/>
      </c>
      <c r="P144" s="47" t="str">
        <f t="shared" si="39"/>
        <v/>
      </c>
      <c r="Q144" s="48">
        <f t="shared" si="49"/>
        <v>0</v>
      </c>
      <c r="R144" s="2"/>
      <c r="AH144" s="57" t="str">
        <f>IF(G144&gt;1,IF($E$10&gt;0,100-(#REF!/(1+(AL144/#REF!)^#REF!)^#REF!+#REF!/(AL144-1))*100,100-(AL144*D$5+D$6)*100),"")</f>
        <v/>
      </c>
      <c r="AI144" s="21" t="str">
        <f t="shared" si="40"/>
        <v/>
      </c>
      <c r="AJ144" s="21" t="str">
        <f t="shared" si="41"/>
        <v/>
      </c>
      <c r="AK144" s="48">
        <f t="shared" si="42"/>
        <v>0</v>
      </c>
      <c r="AL144" s="58" t="str">
        <f t="shared" si="43"/>
        <v/>
      </c>
      <c r="AM144" s="59" t="str">
        <f t="shared" si="44"/>
        <v/>
      </c>
      <c r="AN144" s="59" t="str">
        <f t="shared" si="45"/>
        <v/>
      </c>
      <c r="AO144" s="60"/>
    </row>
    <row r="145" spans="3:41" x14ac:dyDescent="0.25">
      <c r="C145" s="82"/>
      <c r="D145" s="45"/>
      <c r="E145" s="83" t="str">
        <f t="shared" si="34"/>
        <v/>
      </c>
      <c r="F145" s="45"/>
      <c r="G145" s="45"/>
      <c r="H145" s="45"/>
      <c r="I145" s="46" t="str">
        <f t="shared" si="46"/>
        <v/>
      </c>
      <c r="J145" s="46" t="str">
        <f t="shared" si="47"/>
        <v/>
      </c>
      <c r="K145" s="47" t="str">
        <f t="shared" si="35"/>
        <v/>
      </c>
      <c r="L145" s="47" t="str">
        <f t="shared" si="36"/>
        <v/>
      </c>
      <c r="M145" s="48">
        <f t="shared" si="48"/>
        <v>0</v>
      </c>
      <c r="N145" s="46" t="str">
        <f t="shared" si="37"/>
        <v/>
      </c>
      <c r="O145" s="47" t="str">
        <f t="shared" si="38"/>
        <v/>
      </c>
      <c r="P145" s="47" t="str">
        <f t="shared" si="39"/>
        <v/>
      </c>
      <c r="Q145" s="48">
        <f t="shared" si="49"/>
        <v>0</v>
      </c>
      <c r="R145" s="2"/>
      <c r="AH145" s="57" t="str">
        <f>IF(G145&gt;1,IF($E$10&gt;0,100-(#REF!/(1+(AL145/#REF!)^#REF!)^#REF!+#REF!/(AL145-1))*100,100-(AL145*D$5+D$6)*100),"")</f>
        <v/>
      </c>
      <c r="AI145" s="21" t="str">
        <f t="shared" si="40"/>
        <v/>
      </c>
      <c r="AJ145" s="21" t="str">
        <f t="shared" si="41"/>
        <v/>
      </c>
      <c r="AK145" s="48">
        <f t="shared" si="42"/>
        <v>0</v>
      </c>
      <c r="AL145" s="58" t="str">
        <f t="shared" si="43"/>
        <v/>
      </c>
      <c r="AM145" s="59" t="str">
        <f t="shared" si="44"/>
        <v/>
      </c>
      <c r="AN145" s="59" t="str">
        <f t="shared" si="45"/>
        <v/>
      </c>
      <c r="AO145" s="60"/>
    </row>
    <row r="146" spans="3:41" x14ac:dyDescent="0.25">
      <c r="C146" s="82"/>
      <c r="D146" s="45"/>
      <c r="E146" s="83" t="str">
        <f t="shared" si="34"/>
        <v/>
      </c>
      <c r="F146" s="45"/>
      <c r="G146" s="45"/>
      <c r="H146" s="45"/>
      <c r="I146" s="46" t="str">
        <f t="shared" si="46"/>
        <v/>
      </c>
      <c r="J146" s="46" t="str">
        <f t="shared" si="47"/>
        <v/>
      </c>
      <c r="K146" s="47" t="str">
        <f t="shared" si="35"/>
        <v/>
      </c>
      <c r="L146" s="47" t="str">
        <f t="shared" si="36"/>
        <v/>
      </c>
      <c r="M146" s="48">
        <f t="shared" si="48"/>
        <v>0</v>
      </c>
      <c r="N146" s="46" t="str">
        <f t="shared" si="37"/>
        <v/>
      </c>
      <c r="O146" s="47" t="str">
        <f t="shared" si="38"/>
        <v/>
      </c>
      <c r="P146" s="47" t="str">
        <f t="shared" si="39"/>
        <v/>
      </c>
      <c r="Q146" s="48">
        <f t="shared" si="49"/>
        <v>0</v>
      </c>
      <c r="R146" s="2"/>
      <c r="AH146" s="57" t="str">
        <f>IF(G146&gt;1,IF($E$10&gt;0,100-(#REF!/(1+(AL146/#REF!)^#REF!)^#REF!+#REF!/(AL146-1))*100,100-(AL146*D$5+D$6)*100),"")</f>
        <v/>
      </c>
      <c r="AI146" s="21" t="str">
        <f t="shared" si="40"/>
        <v/>
      </c>
      <c r="AJ146" s="21" t="str">
        <f t="shared" si="41"/>
        <v/>
      </c>
      <c r="AK146" s="48">
        <f t="shared" si="42"/>
        <v>0</v>
      </c>
      <c r="AL146" s="58" t="str">
        <f t="shared" si="43"/>
        <v/>
      </c>
      <c r="AM146" s="59" t="str">
        <f t="shared" si="44"/>
        <v/>
      </c>
      <c r="AN146" s="59" t="str">
        <f t="shared" si="45"/>
        <v/>
      </c>
      <c r="AO146" s="60"/>
    </row>
    <row r="147" spans="3:41" x14ac:dyDescent="0.25">
      <c r="C147" s="82"/>
      <c r="D147" s="45"/>
      <c r="E147" s="83" t="str">
        <f t="shared" si="34"/>
        <v/>
      </c>
      <c r="F147" s="45"/>
      <c r="G147" s="45"/>
      <c r="H147" s="45"/>
      <c r="I147" s="46" t="str">
        <f t="shared" si="46"/>
        <v/>
      </c>
      <c r="J147" s="46" t="str">
        <f t="shared" si="47"/>
        <v/>
      </c>
      <c r="K147" s="47" t="str">
        <f t="shared" si="35"/>
        <v/>
      </c>
      <c r="L147" s="47" t="str">
        <f t="shared" si="36"/>
        <v/>
      </c>
      <c r="M147" s="48">
        <f t="shared" si="48"/>
        <v>0</v>
      </c>
      <c r="N147" s="46" t="str">
        <f t="shared" si="37"/>
        <v/>
      </c>
      <c r="O147" s="47" t="str">
        <f t="shared" si="38"/>
        <v/>
      </c>
      <c r="P147" s="47" t="str">
        <f t="shared" si="39"/>
        <v/>
      </c>
      <c r="Q147" s="48">
        <f t="shared" si="49"/>
        <v>0</v>
      </c>
      <c r="R147" s="2"/>
      <c r="AH147" s="57" t="str">
        <f>IF(G147&gt;1,IF($E$10&gt;0,100-(#REF!/(1+(AL147/#REF!)^#REF!)^#REF!+#REF!/(AL147-1))*100,100-(AL147*D$5+D$6)*100),"")</f>
        <v/>
      </c>
      <c r="AI147" s="21" t="str">
        <f t="shared" si="40"/>
        <v/>
      </c>
      <c r="AJ147" s="21" t="str">
        <f t="shared" si="41"/>
        <v/>
      </c>
      <c r="AK147" s="48">
        <f t="shared" si="42"/>
        <v>0</v>
      </c>
      <c r="AL147" s="58" t="str">
        <f t="shared" si="43"/>
        <v/>
      </c>
      <c r="AM147" s="59" t="str">
        <f t="shared" si="44"/>
        <v/>
      </c>
      <c r="AN147" s="59" t="str">
        <f t="shared" si="45"/>
        <v/>
      </c>
      <c r="AO147" s="60"/>
    </row>
    <row r="148" spans="3:41" x14ac:dyDescent="0.25">
      <c r="C148" s="82"/>
      <c r="D148" s="45"/>
      <c r="E148" s="83" t="str">
        <f t="shared" si="34"/>
        <v/>
      </c>
      <c r="F148" s="45"/>
      <c r="G148" s="45"/>
      <c r="H148" s="45"/>
      <c r="I148" s="46" t="str">
        <f t="shared" si="46"/>
        <v/>
      </c>
      <c r="J148" s="46" t="str">
        <f t="shared" si="47"/>
        <v/>
      </c>
      <c r="K148" s="47" t="str">
        <f t="shared" si="35"/>
        <v/>
      </c>
      <c r="L148" s="47" t="str">
        <f t="shared" si="36"/>
        <v/>
      </c>
      <c r="M148" s="48">
        <f t="shared" si="48"/>
        <v>0</v>
      </c>
      <c r="N148" s="46" t="str">
        <f t="shared" si="37"/>
        <v/>
      </c>
      <c r="O148" s="47" t="str">
        <f t="shared" si="38"/>
        <v/>
      </c>
      <c r="P148" s="47" t="str">
        <f t="shared" si="39"/>
        <v/>
      </c>
      <c r="Q148" s="48">
        <f t="shared" si="49"/>
        <v>0</v>
      </c>
      <c r="R148" s="2"/>
      <c r="AH148" s="57" t="str">
        <f>IF(G148&gt;1,IF($E$10&gt;0,100-(#REF!/(1+(AL148/#REF!)^#REF!)^#REF!+#REF!/(AL148-1))*100,100-(AL148*D$5+D$6)*100),"")</f>
        <v/>
      </c>
      <c r="AI148" s="21" t="str">
        <f t="shared" si="40"/>
        <v/>
      </c>
      <c r="AJ148" s="21" t="str">
        <f t="shared" si="41"/>
        <v/>
      </c>
      <c r="AK148" s="48">
        <f t="shared" si="42"/>
        <v>0</v>
      </c>
      <c r="AL148" s="58" t="str">
        <f t="shared" si="43"/>
        <v/>
      </c>
      <c r="AM148" s="59" t="str">
        <f t="shared" si="44"/>
        <v/>
      </c>
      <c r="AN148" s="59" t="str">
        <f t="shared" si="45"/>
        <v/>
      </c>
      <c r="AO148" s="60"/>
    </row>
    <row r="149" spans="3:41" x14ac:dyDescent="0.25">
      <c r="C149" s="82"/>
      <c r="D149" s="45"/>
      <c r="E149" s="83" t="str">
        <f t="shared" si="34"/>
        <v/>
      </c>
      <c r="F149" s="45"/>
      <c r="G149" s="45"/>
      <c r="H149" s="45"/>
      <c r="I149" s="46" t="str">
        <f t="shared" si="46"/>
        <v/>
      </c>
      <c r="J149" s="46" t="str">
        <f t="shared" si="47"/>
        <v/>
      </c>
      <c r="K149" s="47" t="str">
        <f t="shared" si="35"/>
        <v/>
      </c>
      <c r="L149" s="47" t="str">
        <f t="shared" si="36"/>
        <v/>
      </c>
      <c r="M149" s="48">
        <f t="shared" si="48"/>
        <v>0</v>
      </c>
      <c r="N149" s="46" t="str">
        <f t="shared" si="37"/>
        <v/>
      </c>
      <c r="O149" s="47" t="str">
        <f t="shared" si="38"/>
        <v/>
      </c>
      <c r="P149" s="47" t="str">
        <f t="shared" si="39"/>
        <v/>
      </c>
      <c r="Q149" s="48">
        <f t="shared" si="49"/>
        <v>0</v>
      </c>
      <c r="R149" s="2"/>
      <c r="AH149" s="57" t="str">
        <f>IF(G149&gt;1,IF($E$10&gt;0,100-(#REF!/(1+(AL149/#REF!)^#REF!)^#REF!+#REF!/(AL149-1))*100,100-(AL149*D$5+D$6)*100),"")</f>
        <v/>
      </c>
      <c r="AI149" s="21" t="str">
        <f t="shared" si="40"/>
        <v/>
      </c>
      <c r="AJ149" s="21" t="str">
        <f t="shared" si="41"/>
        <v/>
      </c>
      <c r="AK149" s="48">
        <f t="shared" si="42"/>
        <v>0</v>
      </c>
      <c r="AL149" s="58" t="str">
        <f t="shared" si="43"/>
        <v/>
      </c>
      <c r="AM149" s="59" t="str">
        <f t="shared" si="44"/>
        <v/>
      </c>
      <c r="AN149" s="59" t="str">
        <f t="shared" si="45"/>
        <v/>
      </c>
      <c r="AO149" s="60"/>
    </row>
    <row r="150" spans="3:41" x14ac:dyDescent="0.25">
      <c r="C150" s="82"/>
      <c r="D150" s="45"/>
      <c r="E150" s="83" t="str">
        <f t="shared" si="34"/>
        <v/>
      </c>
      <c r="F150" s="45"/>
      <c r="G150" s="45"/>
      <c r="H150" s="45"/>
      <c r="I150" s="46" t="str">
        <f t="shared" si="46"/>
        <v/>
      </c>
      <c r="J150" s="46" t="str">
        <f t="shared" si="47"/>
        <v/>
      </c>
      <c r="K150" s="47" t="str">
        <f t="shared" si="35"/>
        <v/>
      </c>
      <c r="L150" s="47" t="str">
        <f t="shared" si="36"/>
        <v/>
      </c>
      <c r="M150" s="48">
        <f t="shared" si="48"/>
        <v>0</v>
      </c>
      <c r="N150" s="46" t="str">
        <f t="shared" si="37"/>
        <v/>
      </c>
      <c r="O150" s="47" t="str">
        <f t="shared" si="38"/>
        <v/>
      </c>
      <c r="P150" s="47" t="str">
        <f t="shared" si="39"/>
        <v/>
      </c>
      <c r="Q150" s="48">
        <f t="shared" si="49"/>
        <v>0</v>
      </c>
      <c r="R150" s="2"/>
      <c r="AH150" s="57" t="str">
        <f>IF(G150&gt;1,IF($E$10&gt;0,100-(#REF!/(1+(AL150/#REF!)^#REF!)^#REF!+#REF!/(AL150-1))*100,100-(AL150*D$5+D$6)*100),"")</f>
        <v/>
      </c>
      <c r="AI150" s="21" t="str">
        <f t="shared" si="40"/>
        <v/>
      </c>
      <c r="AJ150" s="21" t="str">
        <f t="shared" si="41"/>
        <v/>
      </c>
      <c r="AK150" s="48">
        <f t="shared" si="42"/>
        <v>0</v>
      </c>
      <c r="AL150" s="58" t="str">
        <f t="shared" si="43"/>
        <v/>
      </c>
      <c r="AM150" s="59" t="str">
        <f t="shared" si="44"/>
        <v/>
      </c>
      <c r="AN150" s="59" t="str">
        <f t="shared" si="45"/>
        <v/>
      </c>
      <c r="AO150" s="60"/>
    </row>
    <row r="151" spans="3:41" x14ac:dyDescent="0.25">
      <c r="C151" s="82"/>
      <c r="D151" s="45"/>
      <c r="E151" s="83" t="str">
        <f t="shared" si="34"/>
        <v/>
      </c>
      <c r="F151" s="45"/>
      <c r="G151" s="45"/>
      <c r="H151" s="45"/>
      <c r="I151" s="46" t="str">
        <f t="shared" si="46"/>
        <v/>
      </c>
      <c r="J151" s="46" t="str">
        <f t="shared" si="47"/>
        <v/>
      </c>
      <c r="K151" s="47" t="str">
        <f t="shared" si="35"/>
        <v/>
      </c>
      <c r="L151" s="47" t="str">
        <f t="shared" si="36"/>
        <v/>
      </c>
      <c r="M151" s="48">
        <f t="shared" si="48"/>
        <v>0</v>
      </c>
      <c r="N151" s="46" t="str">
        <f t="shared" si="37"/>
        <v/>
      </c>
      <c r="O151" s="47" t="str">
        <f t="shared" si="38"/>
        <v/>
      </c>
      <c r="P151" s="47" t="str">
        <f t="shared" si="39"/>
        <v/>
      </c>
      <c r="Q151" s="48">
        <f t="shared" si="49"/>
        <v>0</v>
      </c>
      <c r="R151" s="2"/>
      <c r="AH151" s="57" t="str">
        <f>IF(G151&gt;1,IF($E$10&gt;0,100-(#REF!/(1+(AL151/#REF!)^#REF!)^#REF!+#REF!/(AL151-1))*100,100-(AL151*D$5+D$6)*100),"")</f>
        <v/>
      </c>
      <c r="AI151" s="21" t="str">
        <f t="shared" si="40"/>
        <v/>
      </c>
      <c r="AJ151" s="21" t="str">
        <f t="shared" si="41"/>
        <v/>
      </c>
      <c r="AK151" s="48">
        <f t="shared" si="42"/>
        <v>0</v>
      </c>
      <c r="AL151" s="58" t="str">
        <f t="shared" si="43"/>
        <v/>
      </c>
      <c r="AM151" s="59" t="str">
        <f t="shared" si="44"/>
        <v/>
      </c>
      <c r="AN151" s="59" t="str">
        <f t="shared" si="45"/>
        <v/>
      </c>
      <c r="AO151" s="60"/>
    </row>
    <row r="152" spans="3:41" x14ac:dyDescent="0.25">
      <c r="C152" s="82"/>
      <c r="D152" s="45"/>
      <c r="E152" s="83" t="str">
        <f t="shared" si="34"/>
        <v/>
      </c>
      <c r="F152" s="45"/>
      <c r="G152" s="45"/>
      <c r="H152" s="45"/>
      <c r="I152" s="46" t="str">
        <f t="shared" si="46"/>
        <v/>
      </c>
      <c r="J152" s="46" t="str">
        <f t="shared" si="47"/>
        <v/>
      </c>
      <c r="K152" s="47" t="str">
        <f t="shared" si="35"/>
        <v/>
      </c>
      <c r="L152" s="47" t="str">
        <f t="shared" si="36"/>
        <v/>
      </c>
      <c r="M152" s="48">
        <f t="shared" si="48"/>
        <v>0</v>
      </c>
      <c r="N152" s="46" t="str">
        <f t="shared" si="37"/>
        <v/>
      </c>
      <c r="O152" s="47" t="str">
        <f t="shared" si="38"/>
        <v/>
      </c>
      <c r="P152" s="47" t="str">
        <f t="shared" si="39"/>
        <v/>
      </c>
      <c r="Q152" s="48">
        <f t="shared" si="49"/>
        <v>0</v>
      </c>
      <c r="R152" s="2"/>
      <c r="AH152" s="57" t="str">
        <f>IF(G152&gt;1,IF($E$10&gt;0,100-(#REF!/(1+(AL152/#REF!)^#REF!)^#REF!+#REF!/(AL152-1))*100,100-(AL152*D$5+D$6)*100),"")</f>
        <v/>
      </c>
      <c r="AI152" s="21" t="str">
        <f t="shared" si="40"/>
        <v/>
      </c>
      <c r="AJ152" s="21" t="str">
        <f t="shared" si="41"/>
        <v/>
      </c>
      <c r="AK152" s="48">
        <f t="shared" si="42"/>
        <v>0</v>
      </c>
      <c r="AL152" s="58" t="str">
        <f t="shared" si="43"/>
        <v/>
      </c>
      <c r="AM152" s="59" t="str">
        <f t="shared" si="44"/>
        <v/>
      </c>
      <c r="AN152" s="59" t="str">
        <f t="shared" si="45"/>
        <v/>
      </c>
      <c r="AO152" s="60"/>
    </row>
    <row r="153" spans="3:41" x14ac:dyDescent="0.25">
      <c r="C153" s="82"/>
      <c r="D153" s="45"/>
      <c r="E153" s="83" t="str">
        <f t="shared" si="34"/>
        <v/>
      </c>
      <c r="F153" s="45"/>
      <c r="G153" s="45"/>
      <c r="H153" s="45"/>
      <c r="I153" s="46" t="str">
        <f t="shared" si="46"/>
        <v/>
      </c>
      <c r="J153" s="46" t="str">
        <f t="shared" si="47"/>
        <v/>
      </c>
      <c r="K153" s="47" t="str">
        <f t="shared" si="35"/>
        <v/>
      </c>
      <c r="L153" s="47" t="str">
        <f t="shared" si="36"/>
        <v/>
      </c>
      <c r="M153" s="48">
        <f t="shared" si="48"/>
        <v>0</v>
      </c>
      <c r="N153" s="46" t="str">
        <f t="shared" si="37"/>
        <v/>
      </c>
      <c r="O153" s="47" t="str">
        <f t="shared" si="38"/>
        <v/>
      </c>
      <c r="P153" s="47" t="str">
        <f t="shared" si="39"/>
        <v/>
      </c>
      <c r="Q153" s="48">
        <f t="shared" si="49"/>
        <v>0</v>
      </c>
      <c r="R153" s="2"/>
      <c r="AH153" s="57" t="str">
        <f>IF(G153&gt;1,IF($E$10&gt;0,100-(#REF!/(1+(AL153/#REF!)^#REF!)^#REF!+#REF!/(AL153-1))*100,100-(AL153*D$5+D$6)*100),"")</f>
        <v/>
      </c>
      <c r="AI153" s="21" t="str">
        <f t="shared" si="40"/>
        <v/>
      </c>
      <c r="AJ153" s="21" t="str">
        <f t="shared" si="41"/>
        <v/>
      </c>
      <c r="AK153" s="48">
        <f t="shared" si="42"/>
        <v>0</v>
      </c>
      <c r="AL153" s="58" t="str">
        <f t="shared" si="43"/>
        <v/>
      </c>
      <c r="AM153" s="59" t="str">
        <f t="shared" si="44"/>
        <v/>
      </c>
      <c r="AN153" s="59" t="str">
        <f t="shared" si="45"/>
        <v/>
      </c>
      <c r="AO153" s="60"/>
    </row>
    <row r="154" spans="3:41" x14ac:dyDescent="0.25">
      <c r="C154" s="82"/>
      <c r="D154" s="45"/>
      <c r="E154" s="83" t="str">
        <f t="shared" si="34"/>
        <v/>
      </c>
      <c r="F154" s="45"/>
      <c r="G154" s="45"/>
      <c r="H154" s="45"/>
      <c r="I154" s="46" t="str">
        <f t="shared" si="46"/>
        <v/>
      </c>
      <c r="J154" s="46" t="str">
        <f t="shared" si="47"/>
        <v/>
      </c>
      <c r="K154" s="47" t="str">
        <f t="shared" si="35"/>
        <v/>
      </c>
      <c r="L154" s="47" t="str">
        <f t="shared" si="36"/>
        <v/>
      </c>
      <c r="M154" s="48">
        <f t="shared" si="48"/>
        <v>0</v>
      </c>
      <c r="N154" s="46" t="str">
        <f t="shared" si="37"/>
        <v/>
      </c>
      <c r="O154" s="47" t="str">
        <f t="shared" si="38"/>
        <v/>
      </c>
      <c r="P154" s="47" t="str">
        <f t="shared" si="39"/>
        <v/>
      </c>
      <c r="Q154" s="48">
        <f t="shared" si="49"/>
        <v>0</v>
      </c>
      <c r="R154" s="2"/>
      <c r="AH154" s="57" t="str">
        <f>IF(G154&gt;1,IF($E$10&gt;0,100-(#REF!/(1+(AL154/#REF!)^#REF!)^#REF!+#REF!/(AL154-1))*100,100-(AL154*D$5+D$6)*100),"")</f>
        <v/>
      </c>
      <c r="AI154" s="21" t="str">
        <f t="shared" si="40"/>
        <v/>
      </c>
      <c r="AJ154" s="21" t="str">
        <f t="shared" si="41"/>
        <v/>
      </c>
      <c r="AK154" s="48">
        <f t="shared" si="42"/>
        <v>0</v>
      </c>
      <c r="AL154" s="58" t="str">
        <f t="shared" si="43"/>
        <v/>
      </c>
      <c r="AM154" s="59" t="str">
        <f t="shared" si="44"/>
        <v/>
      </c>
      <c r="AN154" s="59" t="str">
        <f t="shared" si="45"/>
        <v/>
      </c>
      <c r="AO154" s="60"/>
    </row>
    <row r="155" spans="3:41" x14ac:dyDescent="0.25">
      <c r="C155" s="82"/>
      <c r="D155" s="45"/>
      <c r="E155" s="83" t="str">
        <f t="shared" si="34"/>
        <v/>
      </c>
      <c r="F155" s="45"/>
      <c r="G155" s="45"/>
      <c r="H155" s="45"/>
      <c r="I155" s="46" t="str">
        <f t="shared" si="46"/>
        <v/>
      </c>
      <c r="J155" s="46" t="str">
        <f t="shared" si="47"/>
        <v/>
      </c>
      <c r="K155" s="47" t="str">
        <f t="shared" si="35"/>
        <v/>
      </c>
      <c r="L155" s="47" t="str">
        <f t="shared" si="36"/>
        <v/>
      </c>
      <c r="M155" s="48">
        <f t="shared" si="48"/>
        <v>0</v>
      </c>
      <c r="N155" s="46" t="str">
        <f t="shared" si="37"/>
        <v/>
      </c>
      <c r="O155" s="47" t="str">
        <f t="shared" si="38"/>
        <v/>
      </c>
      <c r="P155" s="47" t="str">
        <f t="shared" si="39"/>
        <v/>
      </c>
      <c r="Q155" s="48">
        <f t="shared" si="49"/>
        <v>0</v>
      </c>
      <c r="R155" s="2"/>
      <c r="AH155" s="57" t="str">
        <f>IF(G155&gt;1,IF($E$10&gt;0,100-(#REF!/(1+(AL155/#REF!)^#REF!)^#REF!+#REF!/(AL155-1))*100,100-(AL155*D$5+D$6)*100),"")</f>
        <v/>
      </c>
      <c r="AI155" s="21" t="str">
        <f t="shared" si="40"/>
        <v/>
      </c>
      <c r="AJ155" s="21" t="str">
        <f t="shared" si="41"/>
        <v/>
      </c>
      <c r="AK155" s="48">
        <f t="shared" si="42"/>
        <v>0</v>
      </c>
      <c r="AL155" s="58" t="str">
        <f t="shared" si="43"/>
        <v/>
      </c>
      <c r="AM155" s="59" t="str">
        <f t="shared" si="44"/>
        <v/>
      </c>
      <c r="AN155" s="59" t="str">
        <f t="shared" si="45"/>
        <v/>
      </c>
      <c r="AO155" s="60"/>
    </row>
    <row r="156" spans="3:41" x14ac:dyDescent="0.25">
      <c r="C156" s="82"/>
      <c r="D156" s="45"/>
      <c r="E156" s="83" t="str">
        <f t="shared" si="34"/>
        <v/>
      </c>
      <c r="F156" s="45"/>
      <c r="G156" s="45"/>
      <c r="H156" s="45"/>
      <c r="I156" s="46" t="str">
        <f t="shared" si="46"/>
        <v/>
      </c>
      <c r="J156" s="46" t="str">
        <f t="shared" si="47"/>
        <v/>
      </c>
      <c r="K156" s="47" t="str">
        <f t="shared" si="35"/>
        <v/>
      </c>
      <c r="L156" s="47" t="str">
        <f t="shared" si="36"/>
        <v/>
      </c>
      <c r="M156" s="48">
        <f t="shared" si="48"/>
        <v>0</v>
      </c>
      <c r="N156" s="46" t="str">
        <f t="shared" si="37"/>
        <v/>
      </c>
      <c r="O156" s="47" t="str">
        <f t="shared" si="38"/>
        <v/>
      </c>
      <c r="P156" s="47" t="str">
        <f t="shared" si="39"/>
        <v/>
      </c>
      <c r="Q156" s="48">
        <f t="shared" si="49"/>
        <v>0</v>
      </c>
      <c r="R156" s="2"/>
      <c r="AH156" s="57" t="str">
        <f>IF(G156&gt;1,IF($E$10&gt;0,100-(#REF!/(1+(AL156/#REF!)^#REF!)^#REF!+#REF!/(AL156-1))*100,100-(AL156*D$5+D$6)*100),"")</f>
        <v/>
      </c>
      <c r="AI156" s="21" t="str">
        <f t="shared" si="40"/>
        <v/>
      </c>
      <c r="AJ156" s="21" t="str">
        <f t="shared" si="41"/>
        <v/>
      </c>
      <c r="AK156" s="48">
        <f t="shared" si="42"/>
        <v>0</v>
      </c>
      <c r="AL156" s="58" t="str">
        <f t="shared" si="43"/>
        <v/>
      </c>
      <c r="AM156" s="59" t="str">
        <f t="shared" si="44"/>
        <v/>
      </c>
      <c r="AN156" s="59" t="str">
        <f t="shared" si="45"/>
        <v/>
      </c>
      <c r="AO156" s="60"/>
    </row>
    <row r="157" spans="3:41" x14ac:dyDescent="0.25">
      <c r="C157" s="82"/>
      <c r="D157" s="45"/>
      <c r="E157" s="83" t="str">
        <f t="shared" si="34"/>
        <v/>
      </c>
      <c r="F157" s="45"/>
      <c r="G157" s="45"/>
      <c r="H157" s="45"/>
      <c r="I157" s="46" t="str">
        <f t="shared" si="46"/>
        <v/>
      </c>
      <c r="J157" s="46" t="str">
        <f t="shared" si="47"/>
        <v/>
      </c>
      <c r="K157" s="47" t="str">
        <f t="shared" si="35"/>
        <v/>
      </c>
      <c r="L157" s="47" t="str">
        <f t="shared" si="36"/>
        <v/>
      </c>
      <c r="M157" s="48">
        <f t="shared" si="48"/>
        <v>0</v>
      </c>
      <c r="N157" s="46" t="str">
        <f t="shared" si="37"/>
        <v/>
      </c>
      <c r="O157" s="47" t="str">
        <f t="shared" si="38"/>
        <v/>
      </c>
      <c r="P157" s="47" t="str">
        <f t="shared" si="39"/>
        <v/>
      </c>
      <c r="Q157" s="48">
        <f t="shared" si="49"/>
        <v>0</v>
      </c>
      <c r="R157" s="2"/>
      <c r="AH157" s="57" t="str">
        <f>IF(G157&gt;1,IF($E$10&gt;0,100-(#REF!/(1+(AL157/#REF!)^#REF!)^#REF!+#REF!/(AL157-1))*100,100-(AL157*D$5+D$6)*100),"")</f>
        <v/>
      </c>
      <c r="AI157" s="21" t="str">
        <f t="shared" si="40"/>
        <v/>
      </c>
      <c r="AJ157" s="21" t="str">
        <f t="shared" si="41"/>
        <v/>
      </c>
      <c r="AK157" s="48">
        <f t="shared" si="42"/>
        <v>0</v>
      </c>
      <c r="AL157" s="58" t="str">
        <f t="shared" si="43"/>
        <v/>
      </c>
      <c r="AM157" s="59" t="str">
        <f t="shared" si="44"/>
        <v/>
      </c>
      <c r="AN157" s="59" t="str">
        <f t="shared" si="45"/>
        <v/>
      </c>
      <c r="AO157" s="60"/>
    </row>
    <row r="158" spans="3:41" x14ac:dyDescent="0.25">
      <c r="C158" s="82"/>
      <c r="D158" s="45"/>
      <c r="E158" s="83" t="str">
        <f t="shared" si="34"/>
        <v/>
      </c>
      <c r="F158" s="45"/>
      <c r="G158" s="45"/>
      <c r="H158" s="45"/>
      <c r="I158" s="46" t="str">
        <f t="shared" si="46"/>
        <v/>
      </c>
      <c r="J158" s="46" t="str">
        <f t="shared" si="47"/>
        <v/>
      </c>
      <c r="K158" s="47" t="str">
        <f t="shared" si="35"/>
        <v/>
      </c>
      <c r="L158" s="47" t="str">
        <f t="shared" si="36"/>
        <v/>
      </c>
      <c r="M158" s="48">
        <f t="shared" si="48"/>
        <v>0</v>
      </c>
      <c r="N158" s="46" t="str">
        <f t="shared" si="37"/>
        <v/>
      </c>
      <c r="O158" s="47" t="str">
        <f t="shared" si="38"/>
        <v/>
      </c>
      <c r="P158" s="47" t="str">
        <f t="shared" si="39"/>
        <v/>
      </c>
      <c r="Q158" s="48">
        <f t="shared" si="49"/>
        <v>0</v>
      </c>
      <c r="R158" s="2"/>
      <c r="AH158" s="57" t="str">
        <f>IF(G158&gt;1,IF($E$10&gt;0,100-(#REF!/(1+(AL158/#REF!)^#REF!)^#REF!+#REF!/(AL158-1))*100,100-(AL158*D$5+D$6)*100),"")</f>
        <v/>
      </c>
      <c r="AI158" s="21" t="str">
        <f t="shared" si="40"/>
        <v/>
      </c>
      <c r="AJ158" s="21" t="str">
        <f t="shared" si="41"/>
        <v/>
      </c>
      <c r="AK158" s="48">
        <f t="shared" si="42"/>
        <v>0</v>
      </c>
      <c r="AL158" s="58" t="str">
        <f t="shared" si="43"/>
        <v/>
      </c>
      <c r="AM158" s="59" t="str">
        <f t="shared" si="44"/>
        <v/>
      </c>
      <c r="AN158" s="59" t="str">
        <f t="shared" si="45"/>
        <v/>
      </c>
      <c r="AO158" s="60"/>
    </row>
    <row r="159" spans="3:41" x14ac:dyDescent="0.25">
      <c r="C159" s="82"/>
      <c r="D159" s="45"/>
      <c r="E159" s="83" t="str">
        <f t="shared" si="34"/>
        <v/>
      </c>
      <c r="F159" s="45"/>
      <c r="G159" s="45"/>
      <c r="H159" s="45"/>
      <c r="I159" s="46" t="str">
        <f t="shared" si="46"/>
        <v/>
      </c>
      <c r="J159" s="46" t="str">
        <f t="shared" si="47"/>
        <v/>
      </c>
      <c r="K159" s="47" t="str">
        <f t="shared" si="35"/>
        <v/>
      </c>
      <c r="L159" s="47" t="str">
        <f t="shared" si="36"/>
        <v/>
      </c>
      <c r="M159" s="48">
        <f t="shared" si="48"/>
        <v>0</v>
      </c>
      <c r="N159" s="46" t="str">
        <f t="shared" si="37"/>
        <v/>
      </c>
      <c r="O159" s="47" t="str">
        <f t="shared" si="38"/>
        <v/>
      </c>
      <c r="P159" s="47" t="str">
        <f t="shared" si="39"/>
        <v/>
      </c>
      <c r="Q159" s="48">
        <f t="shared" si="49"/>
        <v>0</v>
      </c>
      <c r="R159" s="2"/>
      <c r="AH159" s="57" t="str">
        <f>IF(G159&gt;1,IF($E$10&gt;0,100-(#REF!/(1+(AL159/#REF!)^#REF!)^#REF!+#REF!/(AL159-1))*100,100-(AL159*D$5+D$6)*100),"")</f>
        <v/>
      </c>
      <c r="AI159" s="21" t="str">
        <f t="shared" si="40"/>
        <v/>
      </c>
      <c r="AJ159" s="21" t="str">
        <f t="shared" si="41"/>
        <v/>
      </c>
      <c r="AK159" s="48">
        <f t="shared" si="42"/>
        <v>0</v>
      </c>
      <c r="AL159" s="58" t="str">
        <f t="shared" si="43"/>
        <v/>
      </c>
      <c r="AM159" s="59" t="str">
        <f t="shared" si="44"/>
        <v/>
      </c>
      <c r="AN159" s="59" t="str">
        <f t="shared" si="45"/>
        <v/>
      </c>
      <c r="AO159" s="60"/>
    </row>
    <row r="160" spans="3:41" x14ac:dyDescent="0.25">
      <c r="C160" s="82"/>
      <c r="D160" s="45"/>
      <c r="E160" s="83" t="str">
        <f t="shared" si="34"/>
        <v/>
      </c>
      <c r="F160" s="45"/>
      <c r="G160" s="45"/>
      <c r="H160" s="45"/>
      <c r="I160" s="46" t="str">
        <f t="shared" si="46"/>
        <v/>
      </c>
      <c r="J160" s="46" t="str">
        <f t="shared" si="47"/>
        <v/>
      </c>
      <c r="K160" s="47" t="str">
        <f t="shared" si="35"/>
        <v/>
      </c>
      <c r="L160" s="47" t="str">
        <f t="shared" si="36"/>
        <v/>
      </c>
      <c r="M160" s="48">
        <f t="shared" si="48"/>
        <v>0</v>
      </c>
      <c r="N160" s="46" t="str">
        <f t="shared" si="37"/>
        <v/>
      </c>
      <c r="O160" s="47" t="str">
        <f t="shared" si="38"/>
        <v/>
      </c>
      <c r="P160" s="47" t="str">
        <f t="shared" si="39"/>
        <v/>
      </c>
      <c r="Q160" s="48">
        <f t="shared" si="49"/>
        <v>0</v>
      </c>
      <c r="R160" s="2"/>
      <c r="AH160" s="57" t="str">
        <f>IF(G160&gt;1,IF($E$10&gt;0,100-(#REF!/(1+(AL160/#REF!)^#REF!)^#REF!+#REF!/(AL160-1))*100,100-(AL160*D$5+D$6)*100),"")</f>
        <v/>
      </c>
      <c r="AI160" s="21" t="str">
        <f t="shared" si="40"/>
        <v/>
      </c>
      <c r="AJ160" s="21" t="str">
        <f t="shared" si="41"/>
        <v/>
      </c>
      <c r="AK160" s="48">
        <f t="shared" si="42"/>
        <v>0</v>
      </c>
      <c r="AL160" s="58" t="str">
        <f t="shared" si="43"/>
        <v/>
      </c>
      <c r="AM160" s="59" t="str">
        <f t="shared" si="44"/>
        <v/>
      </c>
      <c r="AN160" s="59" t="str">
        <f t="shared" si="45"/>
        <v/>
      </c>
      <c r="AO160" s="60"/>
    </row>
    <row r="161" spans="3:41" x14ac:dyDescent="0.25">
      <c r="C161" s="82"/>
      <c r="D161" s="45"/>
      <c r="E161" s="83" t="str">
        <f t="shared" si="34"/>
        <v/>
      </c>
      <c r="F161" s="45"/>
      <c r="G161" s="45"/>
      <c r="H161" s="45"/>
      <c r="I161" s="46" t="str">
        <f t="shared" si="46"/>
        <v/>
      </c>
      <c r="J161" s="46" t="str">
        <f t="shared" si="47"/>
        <v/>
      </c>
      <c r="K161" s="47" t="str">
        <f t="shared" si="35"/>
        <v/>
      </c>
      <c r="L161" s="47" t="str">
        <f t="shared" si="36"/>
        <v/>
      </c>
      <c r="M161" s="48">
        <f t="shared" si="48"/>
        <v>0</v>
      </c>
      <c r="N161" s="46" t="str">
        <f t="shared" si="37"/>
        <v/>
      </c>
      <c r="O161" s="47" t="str">
        <f t="shared" si="38"/>
        <v/>
      </c>
      <c r="P161" s="47" t="str">
        <f t="shared" si="39"/>
        <v/>
      </c>
      <c r="Q161" s="48">
        <f t="shared" si="49"/>
        <v>0</v>
      </c>
      <c r="R161" s="2"/>
      <c r="AH161" s="57" t="str">
        <f>IF(G161&gt;1,IF($E$10&gt;0,100-(#REF!/(1+(AL161/#REF!)^#REF!)^#REF!+#REF!/(AL161-1))*100,100-(AL161*D$5+D$6)*100),"")</f>
        <v/>
      </c>
      <c r="AI161" s="21" t="str">
        <f t="shared" si="40"/>
        <v/>
      </c>
      <c r="AJ161" s="21" t="str">
        <f t="shared" si="41"/>
        <v/>
      </c>
      <c r="AK161" s="48">
        <f t="shared" si="42"/>
        <v>0</v>
      </c>
      <c r="AL161" s="58" t="str">
        <f t="shared" si="43"/>
        <v/>
      </c>
      <c r="AM161" s="59" t="str">
        <f t="shared" si="44"/>
        <v/>
      </c>
      <c r="AN161" s="59" t="str">
        <f t="shared" si="45"/>
        <v/>
      </c>
      <c r="AO161" s="60"/>
    </row>
    <row r="162" spans="3:41" x14ac:dyDescent="0.25">
      <c r="C162" s="82"/>
      <c r="D162" s="45"/>
      <c r="E162" s="83" t="str">
        <f t="shared" si="34"/>
        <v/>
      </c>
      <c r="F162" s="45"/>
      <c r="G162" s="45"/>
      <c r="H162" s="45"/>
      <c r="I162" s="46" t="str">
        <f t="shared" si="46"/>
        <v/>
      </c>
      <c r="J162" s="46" t="str">
        <f t="shared" si="47"/>
        <v/>
      </c>
      <c r="K162" s="47" t="str">
        <f t="shared" si="35"/>
        <v/>
      </c>
      <c r="L162" s="47" t="str">
        <f t="shared" si="36"/>
        <v/>
      </c>
      <c r="M162" s="48">
        <f t="shared" si="48"/>
        <v>0</v>
      </c>
      <c r="N162" s="46" t="str">
        <f t="shared" si="37"/>
        <v/>
      </c>
      <c r="O162" s="47" t="str">
        <f t="shared" si="38"/>
        <v/>
      </c>
      <c r="P162" s="47" t="str">
        <f t="shared" si="39"/>
        <v/>
      </c>
      <c r="Q162" s="48">
        <f t="shared" si="49"/>
        <v>0</v>
      </c>
      <c r="R162" s="2"/>
      <c r="AH162" s="57" t="str">
        <f>IF(G162&gt;1,IF($E$10&gt;0,100-(#REF!/(1+(AL162/#REF!)^#REF!)^#REF!+#REF!/(AL162-1))*100,100-(AL162*D$5+D$6)*100),"")</f>
        <v/>
      </c>
      <c r="AI162" s="21" t="str">
        <f t="shared" si="40"/>
        <v/>
      </c>
      <c r="AJ162" s="21" t="str">
        <f t="shared" si="41"/>
        <v/>
      </c>
      <c r="AK162" s="48">
        <f t="shared" si="42"/>
        <v>0</v>
      </c>
      <c r="AL162" s="58" t="str">
        <f t="shared" si="43"/>
        <v/>
      </c>
      <c r="AM162" s="59" t="str">
        <f t="shared" si="44"/>
        <v/>
      </c>
      <c r="AN162" s="59" t="str">
        <f t="shared" si="45"/>
        <v/>
      </c>
      <c r="AO162" s="60"/>
    </row>
    <row r="163" spans="3:41" x14ac:dyDescent="0.25">
      <c r="C163" s="82"/>
      <c r="D163" s="45"/>
      <c r="E163" s="83" t="str">
        <f t="shared" si="34"/>
        <v/>
      </c>
      <c r="F163" s="45"/>
      <c r="G163" s="45"/>
      <c r="H163" s="45"/>
      <c r="I163" s="46" t="str">
        <f t="shared" si="46"/>
        <v/>
      </c>
      <c r="J163" s="46" t="str">
        <f t="shared" si="47"/>
        <v/>
      </c>
      <c r="K163" s="47" t="str">
        <f t="shared" si="35"/>
        <v/>
      </c>
      <c r="L163" s="47" t="str">
        <f t="shared" si="36"/>
        <v/>
      </c>
      <c r="M163" s="48">
        <f t="shared" si="48"/>
        <v>0</v>
      </c>
      <c r="N163" s="46" t="str">
        <f t="shared" si="37"/>
        <v/>
      </c>
      <c r="O163" s="47" t="str">
        <f t="shared" si="38"/>
        <v/>
      </c>
      <c r="P163" s="47" t="str">
        <f t="shared" si="39"/>
        <v/>
      </c>
      <c r="Q163" s="48">
        <f t="shared" si="49"/>
        <v>0</v>
      </c>
      <c r="R163" s="2"/>
      <c r="AH163" s="57" t="str">
        <f>IF(G163&gt;1,IF($E$10&gt;0,100-(#REF!/(1+(AL163/#REF!)^#REF!)^#REF!+#REF!/(AL163-1))*100,100-(AL163*D$5+D$6)*100),"")</f>
        <v/>
      </c>
      <c r="AI163" s="21" t="str">
        <f t="shared" si="40"/>
        <v/>
      </c>
      <c r="AJ163" s="21" t="str">
        <f t="shared" si="41"/>
        <v/>
      </c>
      <c r="AK163" s="48">
        <f t="shared" si="42"/>
        <v>0</v>
      </c>
      <c r="AL163" s="58" t="str">
        <f t="shared" si="43"/>
        <v/>
      </c>
      <c r="AM163" s="59" t="str">
        <f t="shared" si="44"/>
        <v/>
      </c>
      <c r="AN163" s="59" t="str">
        <f t="shared" si="45"/>
        <v/>
      </c>
      <c r="AO163" s="60"/>
    </row>
    <row r="164" spans="3:41" x14ac:dyDescent="0.25">
      <c r="C164" s="82"/>
      <c r="D164" s="45"/>
      <c r="E164" s="83" t="str">
        <f t="shared" ref="E164:E215" si="50">IF(C164&gt;0,100-(C164),"")</f>
        <v/>
      </c>
      <c r="F164" s="45"/>
      <c r="G164" s="45"/>
      <c r="H164" s="45"/>
      <c r="I164" s="46" t="str">
        <f t="shared" si="46"/>
        <v/>
      </c>
      <c r="J164" s="46" t="str">
        <f t="shared" si="47"/>
        <v/>
      </c>
      <c r="K164" s="47" t="str">
        <f t="shared" si="35"/>
        <v/>
      </c>
      <c r="L164" s="47" t="str">
        <f t="shared" si="36"/>
        <v/>
      </c>
      <c r="M164" s="48">
        <f t="shared" si="48"/>
        <v>0</v>
      </c>
      <c r="N164" s="46" t="str">
        <f t="shared" si="37"/>
        <v/>
      </c>
      <c r="O164" s="47" t="str">
        <f t="shared" si="38"/>
        <v/>
      </c>
      <c r="P164" s="47" t="str">
        <f t="shared" si="39"/>
        <v/>
      </c>
      <c r="Q164" s="48">
        <f t="shared" si="49"/>
        <v>0</v>
      </c>
      <c r="R164" s="2"/>
      <c r="AH164" s="57" t="str">
        <f>IF(G164&gt;1,IF($E$10&gt;0,100-(#REF!/(1+(AL164/#REF!)^#REF!)^#REF!+#REF!/(AL164-1))*100,100-(AL164*D$5+D$6)*100),"")</f>
        <v/>
      </c>
      <c r="AI164" s="21" t="str">
        <f t="shared" si="40"/>
        <v/>
      </c>
      <c r="AJ164" s="21" t="str">
        <f t="shared" si="41"/>
        <v/>
      </c>
      <c r="AK164" s="48">
        <f t="shared" si="42"/>
        <v>0</v>
      </c>
      <c r="AL164" s="58" t="str">
        <f t="shared" si="43"/>
        <v/>
      </c>
      <c r="AM164" s="59" t="str">
        <f t="shared" si="44"/>
        <v/>
      </c>
      <c r="AN164" s="59" t="str">
        <f t="shared" si="45"/>
        <v/>
      </c>
      <c r="AO164" s="60"/>
    </row>
    <row r="165" spans="3:41" x14ac:dyDescent="0.25">
      <c r="C165" s="82"/>
      <c r="D165" s="45"/>
      <c r="E165" s="83" t="str">
        <f t="shared" si="50"/>
        <v/>
      </c>
      <c r="F165" s="45"/>
      <c r="G165" s="45"/>
      <c r="H165" s="45"/>
      <c r="I165" s="46" t="str">
        <f t="shared" si="46"/>
        <v/>
      </c>
      <c r="J165" s="46" t="str">
        <f t="shared" si="47"/>
        <v/>
      </c>
      <c r="K165" s="47" t="str">
        <f t="shared" si="35"/>
        <v/>
      </c>
      <c r="L165" s="47" t="str">
        <f t="shared" si="36"/>
        <v/>
      </c>
      <c r="M165" s="48">
        <f t="shared" si="48"/>
        <v>0</v>
      </c>
      <c r="N165" s="46" t="str">
        <f t="shared" si="37"/>
        <v/>
      </c>
      <c r="O165" s="47" t="str">
        <f t="shared" si="38"/>
        <v/>
      </c>
      <c r="P165" s="47" t="str">
        <f t="shared" si="39"/>
        <v/>
      </c>
      <c r="Q165" s="48">
        <f t="shared" si="49"/>
        <v>0</v>
      </c>
      <c r="R165" s="2"/>
      <c r="AH165" s="57" t="str">
        <f>IF(G165&gt;1,IF($E$10&gt;0,100-(#REF!/(1+(AL165/#REF!)^#REF!)^#REF!+#REF!/(AL165-1))*100,100-(AL165*D$5+D$6)*100),"")</f>
        <v/>
      </c>
      <c r="AI165" s="21" t="str">
        <f t="shared" si="40"/>
        <v/>
      </c>
      <c r="AJ165" s="21" t="str">
        <f t="shared" si="41"/>
        <v/>
      </c>
      <c r="AK165" s="48">
        <f t="shared" si="42"/>
        <v>0</v>
      </c>
      <c r="AL165" s="58" t="str">
        <f t="shared" si="43"/>
        <v/>
      </c>
      <c r="AM165" s="59" t="str">
        <f t="shared" si="44"/>
        <v/>
      </c>
      <c r="AN165" s="59" t="str">
        <f t="shared" si="45"/>
        <v/>
      </c>
      <c r="AO165" s="60"/>
    </row>
    <row r="166" spans="3:41" x14ac:dyDescent="0.25">
      <c r="C166" s="82"/>
      <c r="D166" s="45"/>
      <c r="E166" s="83" t="str">
        <f t="shared" si="50"/>
        <v/>
      </c>
      <c r="F166" s="45"/>
      <c r="G166" s="45"/>
      <c r="H166" s="45"/>
      <c r="I166" s="46" t="str">
        <f t="shared" si="46"/>
        <v/>
      </c>
      <c r="J166" s="46" t="str">
        <f t="shared" si="47"/>
        <v/>
      </c>
      <c r="K166" s="47" t="str">
        <f t="shared" si="35"/>
        <v/>
      </c>
      <c r="L166" s="47" t="str">
        <f t="shared" si="36"/>
        <v/>
      </c>
      <c r="M166" s="48">
        <f t="shared" si="48"/>
        <v>0</v>
      </c>
      <c r="N166" s="46" t="str">
        <f t="shared" si="37"/>
        <v/>
      </c>
      <c r="O166" s="47" t="str">
        <f t="shared" si="38"/>
        <v/>
      </c>
      <c r="P166" s="47" t="str">
        <f t="shared" si="39"/>
        <v/>
      </c>
      <c r="Q166" s="48">
        <f t="shared" si="49"/>
        <v>0</v>
      </c>
      <c r="R166" s="2"/>
      <c r="AH166" s="57" t="str">
        <f>IF(G166&gt;1,IF($E$10&gt;0,100-(#REF!/(1+(AL166/#REF!)^#REF!)^#REF!+#REF!/(AL166-1))*100,100-(AL166*D$5+D$6)*100),"")</f>
        <v/>
      </c>
      <c r="AI166" s="21" t="str">
        <f t="shared" si="40"/>
        <v/>
      </c>
      <c r="AJ166" s="21" t="str">
        <f t="shared" si="41"/>
        <v/>
      </c>
      <c r="AK166" s="48">
        <f t="shared" si="42"/>
        <v>0</v>
      </c>
      <c r="AL166" s="58" t="str">
        <f t="shared" si="43"/>
        <v/>
      </c>
      <c r="AM166" s="59" t="str">
        <f t="shared" si="44"/>
        <v/>
      </c>
      <c r="AN166" s="59" t="str">
        <f t="shared" si="45"/>
        <v/>
      </c>
      <c r="AO166" s="60"/>
    </row>
    <row r="167" spans="3:41" x14ac:dyDescent="0.25">
      <c r="C167" s="82"/>
      <c r="D167" s="45"/>
      <c r="E167" s="83" t="str">
        <f t="shared" si="50"/>
        <v/>
      </c>
      <c r="F167" s="45"/>
      <c r="G167" s="45"/>
      <c r="H167" s="45"/>
      <c r="I167" s="46" t="str">
        <f t="shared" si="46"/>
        <v/>
      </c>
      <c r="J167" s="46" t="str">
        <f t="shared" si="47"/>
        <v/>
      </c>
      <c r="K167" s="47" t="str">
        <f t="shared" si="35"/>
        <v/>
      </c>
      <c r="L167" s="47" t="str">
        <f t="shared" si="36"/>
        <v/>
      </c>
      <c r="M167" s="48">
        <f t="shared" si="48"/>
        <v>0</v>
      </c>
      <c r="N167" s="46" t="str">
        <f t="shared" si="37"/>
        <v/>
      </c>
      <c r="O167" s="47" t="str">
        <f t="shared" si="38"/>
        <v/>
      </c>
      <c r="P167" s="47" t="str">
        <f t="shared" si="39"/>
        <v/>
      </c>
      <c r="Q167" s="48">
        <f t="shared" si="49"/>
        <v>0</v>
      </c>
      <c r="R167" s="2"/>
      <c r="AH167" s="57" t="str">
        <f>IF(G167&gt;1,IF($E$10&gt;0,100-(#REF!/(1+(AL167/#REF!)^#REF!)^#REF!+#REF!/(AL167-1))*100,100-(AL167*D$5+D$6)*100),"")</f>
        <v/>
      </c>
      <c r="AI167" s="21" t="str">
        <f t="shared" si="40"/>
        <v/>
      </c>
      <c r="AJ167" s="21" t="str">
        <f t="shared" si="41"/>
        <v/>
      </c>
      <c r="AK167" s="48">
        <f t="shared" si="42"/>
        <v>0</v>
      </c>
      <c r="AL167" s="58" t="str">
        <f t="shared" si="43"/>
        <v/>
      </c>
      <c r="AM167" s="59" t="str">
        <f t="shared" si="44"/>
        <v/>
      </c>
      <c r="AN167" s="59" t="str">
        <f t="shared" si="45"/>
        <v/>
      </c>
      <c r="AO167" s="60"/>
    </row>
    <row r="168" spans="3:41" x14ac:dyDescent="0.25">
      <c r="C168" s="82"/>
      <c r="D168" s="45"/>
      <c r="E168" s="83" t="str">
        <f t="shared" si="50"/>
        <v/>
      </c>
      <c r="F168" s="45"/>
      <c r="G168" s="45"/>
      <c r="H168" s="45"/>
      <c r="I168" s="46" t="str">
        <f t="shared" si="46"/>
        <v/>
      </c>
      <c r="J168" s="46" t="str">
        <f t="shared" si="47"/>
        <v/>
      </c>
      <c r="K168" s="47" t="str">
        <f t="shared" si="35"/>
        <v/>
      </c>
      <c r="L168" s="47" t="str">
        <f t="shared" si="36"/>
        <v/>
      </c>
      <c r="M168" s="48">
        <f t="shared" si="48"/>
        <v>0</v>
      </c>
      <c r="N168" s="46" t="str">
        <f t="shared" si="37"/>
        <v/>
      </c>
      <c r="O168" s="47" t="str">
        <f t="shared" si="38"/>
        <v/>
      </c>
      <c r="P168" s="47" t="str">
        <f t="shared" si="39"/>
        <v/>
      </c>
      <c r="Q168" s="48">
        <f t="shared" si="49"/>
        <v>0</v>
      </c>
      <c r="R168" s="2"/>
      <c r="AH168" s="57" t="str">
        <f>IF(G168&gt;1,IF($E$10&gt;0,100-(#REF!/(1+(AL168/#REF!)^#REF!)^#REF!+#REF!/(AL168-1))*100,100-(AL168*D$5+D$6)*100),"")</f>
        <v/>
      </c>
      <c r="AI168" s="21" t="str">
        <f t="shared" si="40"/>
        <v/>
      </c>
      <c r="AJ168" s="21" t="str">
        <f t="shared" si="41"/>
        <v/>
      </c>
      <c r="AK168" s="48">
        <f t="shared" si="42"/>
        <v>0</v>
      </c>
      <c r="AL168" s="58" t="str">
        <f t="shared" si="43"/>
        <v/>
      </c>
      <c r="AM168" s="59" t="str">
        <f t="shared" si="44"/>
        <v/>
      </c>
      <c r="AN168" s="59" t="str">
        <f t="shared" si="45"/>
        <v/>
      </c>
      <c r="AO168" s="60"/>
    </row>
    <row r="169" spans="3:41" x14ac:dyDescent="0.25">
      <c r="C169" s="82"/>
      <c r="D169" s="45"/>
      <c r="E169" s="83" t="str">
        <f t="shared" si="50"/>
        <v/>
      </c>
      <c r="F169" s="45"/>
      <c r="G169" s="45"/>
      <c r="H169" s="45"/>
      <c r="I169" s="46" t="str">
        <f t="shared" si="46"/>
        <v/>
      </c>
      <c r="J169" s="46" t="str">
        <f t="shared" si="47"/>
        <v/>
      </c>
      <c r="K169" s="47" t="str">
        <f t="shared" si="35"/>
        <v/>
      </c>
      <c r="L169" s="47" t="str">
        <f t="shared" si="36"/>
        <v/>
      </c>
      <c r="M169" s="48">
        <f t="shared" si="48"/>
        <v>0</v>
      </c>
      <c r="N169" s="46" t="str">
        <f t="shared" si="37"/>
        <v/>
      </c>
      <c r="O169" s="47" t="str">
        <f t="shared" si="38"/>
        <v/>
      </c>
      <c r="P169" s="47" t="str">
        <f t="shared" si="39"/>
        <v/>
      </c>
      <c r="Q169" s="48">
        <f t="shared" si="49"/>
        <v>0</v>
      </c>
      <c r="R169" s="2"/>
      <c r="AH169" s="57" t="str">
        <f>IF(G169&gt;1,IF($E$10&gt;0,100-(#REF!/(1+(AL169/#REF!)^#REF!)^#REF!+#REF!/(AL169-1))*100,100-(AL169*D$5+D$6)*100),"")</f>
        <v/>
      </c>
      <c r="AI169" s="21" t="str">
        <f t="shared" si="40"/>
        <v/>
      </c>
      <c r="AJ169" s="21" t="str">
        <f t="shared" si="41"/>
        <v/>
      </c>
      <c r="AK169" s="48">
        <f t="shared" si="42"/>
        <v>0</v>
      </c>
      <c r="AL169" s="58" t="str">
        <f t="shared" si="43"/>
        <v/>
      </c>
      <c r="AM169" s="59" t="str">
        <f t="shared" si="44"/>
        <v/>
      </c>
      <c r="AN169" s="59" t="str">
        <f t="shared" si="45"/>
        <v/>
      </c>
      <c r="AO169" s="60"/>
    </row>
    <row r="170" spans="3:41" x14ac:dyDescent="0.25">
      <c r="C170" s="82"/>
      <c r="D170" s="45"/>
      <c r="E170" s="83" t="str">
        <f t="shared" si="50"/>
        <v/>
      </c>
      <c r="F170" s="45"/>
      <c r="G170" s="45"/>
      <c r="H170" s="45"/>
      <c r="I170" s="46" t="str">
        <f t="shared" si="46"/>
        <v/>
      </c>
      <c r="J170" s="46" t="str">
        <f t="shared" si="47"/>
        <v/>
      </c>
      <c r="K170" s="47" t="str">
        <f t="shared" si="35"/>
        <v/>
      </c>
      <c r="L170" s="47" t="str">
        <f t="shared" si="36"/>
        <v/>
      </c>
      <c r="M170" s="48">
        <f t="shared" si="48"/>
        <v>0</v>
      </c>
      <c r="N170" s="46" t="str">
        <f t="shared" si="37"/>
        <v/>
      </c>
      <c r="O170" s="47" t="str">
        <f t="shared" si="38"/>
        <v/>
      </c>
      <c r="P170" s="47" t="str">
        <f t="shared" si="39"/>
        <v/>
      </c>
      <c r="Q170" s="48">
        <f t="shared" si="49"/>
        <v>0</v>
      </c>
      <c r="R170" s="2"/>
      <c r="AH170" s="57" t="str">
        <f>IF(G170&gt;1,IF($E$10&gt;0,100-(#REF!/(1+(AL170/#REF!)^#REF!)^#REF!+#REF!/(AL170-1))*100,100-(AL170*D$5+D$6)*100),"")</f>
        <v/>
      </c>
      <c r="AI170" s="21" t="str">
        <f t="shared" si="40"/>
        <v/>
      </c>
      <c r="AJ170" s="21" t="str">
        <f t="shared" si="41"/>
        <v/>
      </c>
      <c r="AK170" s="48">
        <f t="shared" si="42"/>
        <v>0</v>
      </c>
      <c r="AL170" s="58" t="str">
        <f t="shared" si="43"/>
        <v/>
      </c>
      <c r="AM170" s="59" t="str">
        <f t="shared" si="44"/>
        <v/>
      </c>
      <c r="AN170" s="59" t="str">
        <f t="shared" si="45"/>
        <v/>
      </c>
      <c r="AO170" s="60"/>
    </row>
    <row r="171" spans="3:41" x14ac:dyDescent="0.25">
      <c r="C171" s="82"/>
      <c r="D171" s="45"/>
      <c r="E171" s="83" t="str">
        <f t="shared" si="50"/>
        <v/>
      </c>
      <c r="F171" s="45"/>
      <c r="G171" s="45"/>
      <c r="H171" s="45"/>
      <c r="I171" s="46" t="str">
        <f t="shared" si="46"/>
        <v/>
      </c>
      <c r="J171" s="46" t="str">
        <f t="shared" si="47"/>
        <v/>
      </c>
      <c r="K171" s="47" t="str">
        <f t="shared" si="35"/>
        <v/>
      </c>
      <c r="L171" s="47" t="str">
        <f t="shared" si="36"/>
        <v/>
      </c>
      <c r="M171" s="48">
        <f t="shared" si="48"/>
        <v>0</v>
      </c>
      <c r="N171" s="46" t="str">
        <f t="shared" si="37"/>
        <v/>
      </c>
      <c r="O171" s="47" t="str">
        <f t="shared" si="38"/>
        <v/>
      </c>
      <c r="P171" s="47" t="str">
        <f t="shared" si="39"/>
        <v/>
      </c>
      <c r="Q171" s="48">
        <f t="shared" si="49"/>
        <v>0</v>
      </c>
      <c r="R171" s="2"/>
      <c r="AH171" s="57" t="str">
        <f>IF(G171&gt;1,IF($E$10&gt;0,100-(#REF!/(1+(AL171/#REF!)^#REF!)^#REF!+#REF!/(AL171-1))*100,100-(AL171*D$5+D$6)*100),"")</f>
        <v/>
      </c>
      <c r="AI171" s="21" t="str">
        <f t="shared" si="40"/>
        <v/>
      </c>
      <c r="AJ171" s="21" t="str">
        <f t="shared" si="41"/>
        <v/>
      </c>
      <c r="AK171" s="48">
        <f t="shared" si="42"/>
        <v>0</v>
      </c>
      <c r="AL171" s="58" t="str">
        <f t="shared" si="43"/>
        <v/>
      </c>
      <c r="AM171" s="59" t="str">
        <f t="shared" si="44"/>
        <v/>
      </c>
      <c r="AN171" s="59" t="str">
        <f t="shared" si="45"/>
        <v/>
      </c>
      <c r="AO171" s="60"/>
    </row>
    <row r="172" spans="3:41" x14ac:dyDescent="0.25">
      <c r="C172" s="82"/>
      <c r="D172" s="45"/>
      <c r="E172" s="83" t="str">
        <f t="shared" si="50"/>
        <v/>
      </c>
      <c r="F172" s="45"/>
      <c r="G172" s="45"/>
      <c r="H172" s="45"/>
      <c r="I172" s="46" t="str">
        <f t="shared" si="46"/>
        <v/>
      </c>
      <c r="J172" s="46" t="str">
        <f t="shared" si="47"/>
        <v/>
      </c>
      <c r="K172" s="47" t="str">
        <f t="shared" si="35"/>
        <v/>
      </c>
      <c r="L172" s="47" t="str">
        <f t="shared" si="36"/>
        <v/>
      </c>
      <c r="M172" s="48">
        <f t="shared" si="48"/>
        <v>0</v>
      </c>
      <c r="N172" s="46" t="str">
        <f t="shared" si="37"/>
        <v/>
      </c>
      <c r="O172" s="47" t="str">
        <f t="shared" si="38"/>
        <v/>
      </c>
      <c r="P172" s="47" t="str">
        <f t="shared" si="39"/>
        <v/>
      </c>
      <c r="Q172" s="48">
        <f t="shared" si="49"/>
        <v>0</v>
      </c>
      <c r="R172" s="2"/>
      <c r="AH172" s="57" t="str">
        <f>IF(G172&gt;1,IF($E$10&gt;0,100-(#REF!/(1+(AL172/#REF!)^#REF!)^#REF!+#REF!/(AL172-1))*100,100-(AL172*D$5+D$6)*100),"")</f>
        <v/>
      </c>
      <c r="AI172" s="21" t="str">
        <f t="shared" si="40"/>
        <v/>
      </c>
      <c r="AJ172" s="21" t="str">
        <f t="shared" si="41"/>
        <v/>
      </c>
      <c r="AK172" s="48">
        <f t="shared" si="42"/>
        <v>0</v>
      </c>
      <c r="AL172" s="58" t="str">
        <f t="shared" si="43"/>
        <v/>
      </c>
      <c r="AM172" s="59" t="str">
        <f t="shared" si="44"/>
        <v/>
      </c>
      <c r="AN172" s="59" t="str">
        <f t="shared" si="45"/>
        <v/>
      </c>
      <c r="AO172" s="60"/>
    </row>
    <row r="173" spans="3:41" x14ac:dyDescent="0.25">
      <c r="C173" s="82"/>
      <c r="D173" s="45"/>
      <c r="E173" s="83" t="str">
        <f t="shared" si="50"/>
        <v/>
      </c>
      <c r="F173" s="45"/>
      <c r="G173" s="45"/>
      <c r="H173" s="45"/>
      <c r="I173" s="46" t="str">
        <f t="shared" si="46"/>
        <v/>
      </c>
      <c r="J173" s="46" t="str">
        <f t="shared" si="47"/>
        <v/>
      </c>
      <c r="K173" s="47" t="str">
        <f t="shared" si="35"/>
        <v/>
      </c>
      <c r="L173" s="47" t="str">
        <f t="shared" si="36"/>
        <v/>
      </c>
      <c r="M173" s="48">
        <f t="shared" si="48"/>
        <v>0</v>
      </c>
      <c r="N173" s="46" t="str">
        <f t="shared" si="37"/>
        <v/>
      </c>
      <c r="O173" s="47" t="str">
        <f t="shared" si="38"/>
        <v/>
      </c>
      <c r="P173" s="47" t="str">
        <f t="shared" si="39"/>
        <v/>
      </c>
      <c r="Q173" s="48">
        <f t="shared" si="49"/>
        <v>0</v>
      </c>
      <c r="R173" s="2"/>
      <c r="AH173" s="57" t="str">
        <f>IF(G173&gt;1,IF($E$10&gt;0,100-(#REF!/(1+(AL173/#REF!)^#REF!)^#REF!+#REF!/(AL173-1))*100,100-(AL173*D$5+D$6)*100),"")</f>
        <v/>
      </c>
      <c r="AI173" s="21" t="str">
        <f t="shared" si="40"/>
        <v/>
      </c>
      <c r="AJ173" s="21" t="str">
        <f t="shared" si="41"/>
        <v/>
      </c>
      <c r="AK173" s="48">
        <f t="shared" si="42"/>
        <v>0</v>
      </c>
      <c r="AL173" s="58" t="str">
        <f t="shared" si="43"/>
        <v/>
      </c>
      <c r="AM173" s="59" t="str">
        <f t="shared" si="44"/>
        <v/>
      </c>
      <c r="AN173" s="59" t="str">
        <f t="shared" si="45"/>
        <v/>
      </c>
      <c r="AO173" s="60"/>
    </row>
    <row r="174" spans="3:41" x14ac:dyDescent="0.25">
      <c r="C174" s="82"/>
      <c r="D174" s="45"/>
      <c r="E174" s="83" t="str">
        <f t="shared" si="50"/>
        <v/>
      </c>
      <c r="F174" s="45"/>
      <c r="G174" s="45"/>
      <c r="H174" s="45"/>
      <c r="I174" s="46" t="str">
        <f t="shared" si="46"/>
        <v/>
      </c>
      <c r="J174" s="46" t="str">
        <f t="shared" si="47"/>
        <v/>
      </c>
      <c r="K174" s="47" t="str">
        <f t="shared" si="35"/>
        <v/>
      </c>
      <c r="L174" s="47" t="str">
        <f t="shared" si="36"/>
        <v/>
      </c>
      <c r="M174" s="48">
        <f t="shared" si="48"/>
        <v>0</v>
      </c>
      <c r="N174" s="46" t="str">
        <f t="shared" si="37"/>
        <v/>
      </c>
      <c r="O174" s="47" t="str">
        <f t="shared" si="38"/>
        <v/>
      </c>
      <c r="P174" s="47" t="str">
        <f t="shared" si="39"/>
        <v/>
      </c>
      <c r="Q174" s="48">
        <f t="shared" si="49"/>
        <v>0</v>
      </c>
      <c r="R174" s="2"/>
      <c r="AH174" s="57" t="str">
        <f>IF(G174&gt;1,IF($E$10&gt;0,100-(#REF!/(1+(AL174/#REF!)^#REF!)^#REF!+#REF!/(AL174-1))*100,100-(AL174*D$5+D$6)*100),"")</f>
        <v/>
      </c>
      <c r="AI174" s="21" t="str">
        <f t="shared" si="40"/>
        <v/>
      </c>
      <c r="AJ174" s="21" t="str">
        <f t="shared" si="41"/>
        <v/>
      </c>
      <c r="AK174" s="48">
        <f t="shared" si="42"/>
        <v>0</v>
      </c>
      <c r="AL174" s="58" t="str">
        <f t="shared" si="43"/>
        <v/>
      </c>
      <c r="AM174" s="59" t="str">
        <f t="shared" si="44"/>
        <v/>
      </c>
      <c r="AN174" s="59" t="str">
        <f t="shared" si="45"/>
        <v/>
      </c>
      <c r="AO174" s="60"/>
    </row>
    <row r="175" spans="3:41" x14ac:dyDescent="0.25">
      <c r="C175" s="82"/>
      <c r="D175" s="45"/>
      <c r="E175" s="83" t="str">
        <f t="shared" si="50"/>
        <v/>
      </c>
      <c r="F175" s="45"/>
      <c r="G175" s="45"/>
      <c r="H175" s="45"/>
      <c r="I175" s="46" t="str">
        <f t="shared" si="46"/>
        <v/>
      </c>
      <c r="J175" s="46" t="str">
        <f t="shared" si="47"/>
        <v/>
      </c>
      <c r="K175" s="47" t="str">
        <f t="shared" si="35"/>
        <v/>
      </c>
      <c r="L175" s="47" t="str">
        <f t="shared" si="36"/>
        <v/>
      </c>
      <c r="M175" s="48">
        <f t="shared" si="48"/>
        <v>0</v>
      </c>
      <c r="N175" s="46" t="str">
        <f t="shared" si="37"/>
        <v/>
      </c>
      <c r="O175" s="47" t="str">
        <f t="shared" si="38"/>
        <v/>
      </c>
      <c r="P175" s="47" t="str">
        <f t="shared" si="39"/>
        <v/>
      </c>
      <c r="Q175" s="48">
        <f t="shared" si="49"/>
        <v>0</v>
      </c>
      <c r="R175" s="2"/>
      <c r="AH175" s="57" t="str">
        <f>IF(G175&gt;1,IF($E$10&gt;0,100-(#REF!/(1+(AL175/#REF!)^#REF!)^#REF!+#REF!/(AL175-1))*100,100-(AL175*D$5+D$6)*100),"")</f>
        <v/>
      </c>
      <c r="AI175" s="21" t="str">
        <f t="shared" si="40"/>
        <v/>
      </c>
      <c r="AJ175" s="21" t="str">
        <f t="shared" si="41"/>
        <v/>
      </c>
      <c r="AK175" s="48">
        <f t="shared" si="42"/>
        <v>0</v>
      </c>
      <c r="AL175" s="58" t="str">
        <f t="shared" si="43"/>
        <v/>
      </c>
      <c r="AM175" s="59" t="str">
        <f t="shared" si="44"/>
        <v/>
      </c>
      <c r="AN175" s="59" t="str">
        <f t="shared" si="45"/>
        <v/>
      </c>
      <c r="AO175" s="60"/>
    </row>
    <row r="176" spans="3:41" x14ac:dyDescent="0.25">
      <c r="C176" s="82"/>
      <c r="D176" s="45"/>
      <c r="E176" s="83" t="str">
        <f t="shared" si="50"/>
        <v/>
      </c>
      <c r="F176" s="45"/>
      <c r="G176" s="45"/>
      <c r="H176" s="45"/>
      <c r="I176" s="46" t="str">
        <f t="shared" si="46"/>
        <v/>
      </c>
      <c r="J176" s="46" t="str">
        <f t="shared" si="47"/>
        <v/>
      </c>
      <c r="K176" s="47" t="str">
        <f t="shared" si="35"/>
        <v/>
      </c>
      <c r="L176" s="47" t="str">
        <f t="shared" si="36"/>
        <v/>
      </c>
      <c r="M176" s="48">
        <f t="shared" si="48"/>
        <v>0</v>
      </c>
      <c r="N176" s="46" t="str">
        <f t="shared" si="37"/>
        <v/>
      </c>
      <c r="O176" s="47" t="str">
        <f t="shared" si="38"/>
        <v/>
      </c>
      <c r="P176" s="47" t="str">
        <f t="shared" si="39"/>
        <v/>
      </c>
      <c r="Q176" s="48">
        <f t="shared" si="49"/>
        <v>0</v>
      </c>
      <c r="R176" s="2"/>
      <c r="AH176" s="57" t="str">
        <f>IF(G176&gt;1,IF($E$10&gt;0,100-(#REF!/(1+(AL176/#REF!)^#REF!)^#REF!+#REF!/(AL176-1))*100,100-(AL176*D$5+D$6)*100),"")</f>
        <v/>
      </c>
      <c r="AI176" s="21" t="str">
        <f t="shared" si="40"/>
        <v/>
      </c>
      <c r="AJ176" s="21" t="str">
        <f t="shared" si="41"/>
        <v/>
      </c>
      <c r="AK176" s="48">
        <f t="shared" si="42"/>
        <v>0</v>
      </c>
      <c r="AL176" s="58" t="str">
        <f t="shared" si="43"/>
        <v/>
      </c>
      <c r="AM176" s="59" t="str">
        <f t="shared" si="44"/>
        <v/>
      </c>
      <c r="AN176" s="59" t="str">
        <f t="shared" si="45"/>
        <v/>
      </c>
      <c r="AO176" s="60"/>
    </row>
    <row r="177" spans="3:41" x14ac:dyDescent="0.25">
      <c r="C177" s="82"/>
      <c r="D177" s="45"/>
      <c r="E177" s="83" t="str">
        <f t="shared" si="50"/>
        <v/>
      </c>
      <c r="F177" s="45"/>
      <c r="G177" s="45"/>
      <c r="H177" s="45"/>
      <c r="I177" s="46" t="str">
        <f t="shared" si="46"/>
        <v/>
      </c>
      <c r="J177" s="46" t="str">
        <f t="shared" si="47"/>
        <v/>
      </c>
      <c r="K177" s="47" t="str">
        <f t="shared" si="35"/>
        <v/>
      </c>
      <c r="L177" s="47" t="str">
        <f t="shared" si="36"/>
        <v/>
      </c>
      <c r="M177" s="48">
        <f t="shared" si="48"/>
        <v>0</v>
      </c>
      <c r="N177" s="46" t="str">
        <f t="shared" si="37"/>
        <v/>
      </c>
      <c r="O177" s="47" t="str">
        <f t="shared" si="38"/>
        <v/>
      </c>
      <c r="P177" s="47" t="str">
        <f t="shared" si="39"/>
        <v/>
      </c>
      <c r="Q177" s="48">
        <f t="shared" si="49"/>
        <v>0</v>
      </c>
      <c r="R177" s="2"/>
      <c r="AH177" s="57" t="str">
        <f>IF(G177&gt;1,IF($E$10&gt;0,100-(#REF!/(1+(AL177/#REF!)^#REF!)^#REF!+#REF!/(AL177-1))*100,100-(AL177*D$5+D$6)*100),"")</f>
        <v/>
      </c>
      <c r="AI177" s="21" t="str">
        <f t="shared" si="40"/>
        <v/>
      </c>
      <c r="AJ177" s="21" t="str">
        <f t="shared" si="41"/>
        <v/>
      </c>
      <c r="AK177" s="48">
        <f t="shared" si="42"/>
        <v>0</v>
      </c>
      <c r="AL177" s="58" t="str">
        <f t="shared" si="43"/>
        <v/>
      </c>
      <c r="AM177" s="59" t="str">
        <f t="shared" si="44"/>
        <v/>
      </c>
      <c r="AN177" s="59" t="str">
        <f t="shared" si="45"/>
        <v/>
      </c>
      <c r="AO177" s="60"/>
    </row>
    <row r="178" spans="3:41" x14ac:dyDescent="0.25">
      <c r="C178" s="82"/>
      <c r="D178" s="45"/>
      <c r="E178" s="83" t="str">
        <f t="shared" si="50"/>
        <v/>
      </c>
      <c r="F178" s="45"/>
      <c r="G178" s="45"/>
      <c r="H178" s="45"/>
      <c r="I178" s="46" t="str">
        <f t="shared" si="46"/>
        <v/>
      </c>
      <c r="J178" s="46" t="str">
        <f t="shared" si="47"/>
        <v/>
      </c>
      <c r="K178" s="47" t="str">
        <f t="shared" si="35"/>
        <v/>
      </c>
      <c r="L178" s="47" t="str">
        <f t="shared" si="36"/>
        <v/>
      </c>
      <c r="M178" s="48">
        <f t="shared" si="48"/>
        <v>0</v>
      </c>
      <c r="N178" s="46" t="str">
        <f t="shared" si="37"/>
        <v/>
      </c>
      <c r="O178" s="47" t="str">
        <f t="shared" si="38"/>
        <v/>
      </c>
      <c r="P178" s="47" t="str">
        <f t="shared" si="39"/>
        <v/>
      </c>
      <c r="Q178" s="48">
        <f t="shared" si="49"/>
        <v>0</v>
      </c>
      <c r="R178" s="2"/>
      <c r="AH178" s="57" t="str">
        <f>IF(G178&gt;1,IF($E$10&gt;0,100-(#REF!/(1+(AL178/#REF!)^#REF!)^#REF!+#REF!/(AL178-1))*100,100-(AL178*D$5+D$6)*100),"")</f>
        <v/>
      </c>
      <c r="AI178" s="21" t="str">
        <f t="shared" si="40"/>
        <v/>
      </c>
      <c r="AJ178" s="21" t="str">
        <f t="shared" si="41"/>
        <v/>
      </c>
      <c r="AK178" s="48">
        <f t="shared" si="42"/>
        <v>0</v>
      </c>
      <c r="AL178" s="58" t="str">
        <f t="shared" si="43"/>
        <v/>
      </c>
      <c r="AM178" s="59" t="str">
        <f t="shared" si="44"/>
        <v/>
      </c>
      <c r="AN178" s="59" t="str">
        <f t="shared" si="45"/>
        <v/>
      </c>
      <c r="AO178" s="60"/>
    </row>
    <row r="179" spans="3:41" x14ac:dyDescent="0.25">
      <c r="C179" s="82"/>
      <c r="D179" s="45"/>
      <c r="E179" s="83" t="str">
        <f t="shared" si="50"/>
        <v/>
      </c>
      <c r="F179" s="45"/>
      <c r="G179" s="45"/>
      <c r="H179" s="45"/>
      <c r="I179" s="46" t="str">
        <f t="shared" si="46"/>
        <v/>
      </c>
      <c r="J179" s="46" t="str">
        <f t="shared" si="47"/>
        <v/>
      </c>
      <c r="K179" s="47" t="str">
        <f t="shared" si="35"/>
        <v/>
      </c>
      <c r="L179" s="47" t="str">
        <f t="shared" si="36"/>
        <v/>
      </c>
      <c r="M179" s="48">
        <f t="shared" si="48"/>
        <v>0</v>
      </c>
      <c r="N179" s="46" t="str">
        <f t="shared" si="37"/>
        <v/>
      </c>
      <c r="O179" s="47" t="str">
        <f t="shared" si="38"/>
        <v/>
      </c>
      <c r="P179" s="47" t="str">
        <f t="shared" si="39"/>
        <v/>
      </c>
      <c r="Q179" s="48">
        <f t="shared" si="49"/>
        <v>0</v>
      </c>
      <c r="R179" s="2"/>
      <c r="AH179" s="57" t="str">
        <f>IF(G179&gt;1,IF($E$10&gt;0,100-(#REF!/(1+(AL179/#REF!)^#REF!)^#REF!+#REF!/(AL179-1))*100,100-(AL179*D$5+D$6)*100),"")</f>
        <v/>
      </c>
      <c r="AI179" s="21" t="str">
        <f t="shared" si="40"/>
        <v/>
      </c>
      <c r="AJ179" s="21" t="str">
        <f t="shared" si="41"/>
        <v/>
      </c>
      <c r="AK179" s="48">
        <f t="shared" si="42"/>
        <v>0</v>
      </c>
      <c r="AL179" s="58" t="str">
        <f t="shared" si="43"/>
        <v/>
      </c>
      <c r="AM179" s="59" t="str">
        <f t="shared" si="44"/>
        <v/>
      </c>
      <c r="AN179" s="59" t="str">
        <f t="shared" si="45"/>
        <v/>
      </c>
      <c r="AO179" s="60"/>
    </row>
    <row r="180" spans="3:41" x14ac:dyDescent="0.25">
      <c r="C180" s="82"/>
      <c r="D180" s="45"/>
      <c r="E180" s="83" t="str">
        <f t="shared" si="50"/>
        <v/>
      </c>
      <c r="F180" s="45"/>
      <c r="G180" s="45"/>
      <c r="H180" s="45"/>
      <c r="I180" s="46" t="str">
        <f t="shared" si="46"/>
        <v/>
      </c>
      <c r="J180" s="46" t="str">
        <f t="shared" si="47"/>
        <v/>
      </c>
      <c r="K180" s="47" t="str">
        <f t="shared" si="35"/>
        <v/>
      </c>
      <c r="L180" s="47" t="str">
        <f t="shared" si="36"/>
        <v/>
      </c>
      <c r="M180" s="48">
        <f t="shared" si="48"/>
        <v>0</v>
      </c>
      <c r="N180" s="46" t="str">
        <f t="shared" si="37"/>
        <v/>
      </c>
      <c r="O180" s="47" t="str">
        <f t="shared" si="38"/>
        <v/>
      </c>
      <c r="P180" s="47" t="str">
        <f t="shared" si="39"/>
        <v/>
      </c>
      <c r="Q180" s="48">
        <f t="shared" si="49"/>
        <v>0</v>
      </c>
      <c r="R180" s="2"/>
      <c r="AH180" s="57" t="str">
        <f>IF(G180&gt;1,IF($E$10&gt;0,100-(#REF!/(1+(AL180/#REF!)^#REF!)^#REF!+#REF!/(AL180-1))*100,100-(AL180*D$5+D$6)*100),"")</f>
        <v/>
      </c>
      <c r="AI180" s="21" t="str">
        <f t="shared" si="40"/>
        <v/>
      </c>
      <c r="AJ180" s="21" t="str">
        <f t="shared" si="41"/>
        <v/>
      </c>
      <c r="AK180" s="48">
        <f t="shared" si="42"/>
        <v>0</v>
      </c>
      <c r="AL180" s="58" t="str">
        <f t="shared" si="43"/>
        <v/>
      </c>
      <c r="AM180" s="59" t="str">
        <f t="shared" si="44"/>
        <v/>
      </c>
      <c r="AN180" s="59" t="str">
        <f t="shared" si="45"/>
        <v/>
      </c>
      <c r="AO180" s="60"/>
    </row>
    <row r="181" spans="3:41" x14ac:dyDescent="0.25">
      <c r="C181" s="82"/>
      <c r="D181" s="45"/>
      <c r="E181" s="83" t="str">
        <f t="shared" si="50"/>
        <v/>
      </c>
      <c r="F181" s="45"/>
      <c r="G181" s="45"/>
      <c r="H181" s="45"/>
      <c r="I181" s="46" t="str">
        <f t="shared" si="46"/>
        <v/>
      </c>
      <c r="J181" s="46" t="str">
        <f t="shared" si="47"/>
        <v/>
      </c>
      <c r="K181" s="47" t="str">
        <f t="shared" si="35"/>
        <v/>
      </c>
      <c r="L181" s="47" t="str">
        <f t="shared" si="36"/>
        <v/>
      </c>
      <c r="M181" s="48">
        <f t="shared" si="48"/>
        <v>0</v>
      </c>
      <c r="N181" s="46" t="str">
        <f t="shared" si="37"/>
        <v/>
      </c>
      <c r="O181" s="47" t="str">
        <f t="shared" si="38"/>
        <v/>
      </c>
      <c r="P181" s="47" t="str">
        <f t="shared" si="39"/>
        <v/>
      </c>
      <c r="Q181" s="48">
        <f t="shared" si="49"/>
        <v>0</v>
      </c>
      <c r="R181" s="2"/>
      <c r="AH181" s="57" t="str">
        <f>IF(G181&gt;1,IF($E$10&gt;0,100-(#REF!/(1+(AL181/#REF!)^#REF!)^#REF!+#REF!/(AL181-1))*100,100-(AL181*D$5+D$6)*100),"")</f>
        <v/>
      </c>
      <c r="AI181" s="21" t="str">
        <f t="shared" si="40"/>
        <v/>
      </c>
      <c r="AJ181" s="21" t="str">
        <f t="shared" si="41"/>
        <v/>
      </c>
      <c r="AK181" s="48">
        <f t="shared" si="42"/>
        <v>0</v>
      </c>
      <c r="AL181" s="58" t="str">
        <f t="shared" si="43"/>
        <v/>
      </c>
      <c r="AM181" s="59" t="str">
        <f t="shared" si="44"/>
        <v/>
      </c>
      <c r="AN181" s="59" t="str">
        <f t="shared" si="45"/>
        <v/>
      </c>
      <c r="AO181" s="60"/>
    </row>
    <row r="182" spans="3:41" x14ac:dyDescent="0.25">
      <c r="C182" s="82"/>
      <c r="D182" s="45"/>
      <c r="E182" s="83" t="str">
        <f t="shared" si="50"/>
        <v/>
      </c>
      <c r="F182" s="45"/>
      <c r="G182" s="45"/>
      <c r="H182" s="45"/>
      <c r="I182" s="46" t="str">
        <f t="shared" si="46"/>
        <v/>
      </c>
      <c r="J182" s="46" t="str">
        <f t="shared" si="47"/>
        <v/>
      </c>
      <c r="K182" s="47" t="str">
        <f t="shared" si="35"/>
        <v/>
      </c>
      <c r="L182" s="47" t="str">
        <f t="shared" si="36"/>
        <v/>
      </c>
      <c r="M182" s="48">
        <f t="shared" si="48"/>
        <v>0</v>
      </c>
      <c r="N182" s="46" t="str">
        <f t="shared" si="37"/>
        <v/>
      </c>
      <c r="O182" s="47" t="str">
        <f t="shared" si="38"/>
        <v/>
      </c>
      <c r="P182" s="47" t="str">
        <f t="shared" si="39"/>
        <v/>
      </c>
      <c r="Q182" s="48">
        <f t="shared" si="49"/>
        <v>0</v>
      </c>
      <c r="R182" s="2"/>
      <c r="AH182" s="57" t="str">
        <f>IF(G182&gt;1,IF($E$10&gt;0,100-(#REF!/(1+(AL182/#REF!)^#REF!)^#REF!+#REF!/(AL182-1))*100,100-(AL182*D$5+D$6)*100),"")</f>
        <v/>
      </c>
      <c r="AI182" s="21" t="str">
        <f t="shared" si="40"/>
        <v/>
      </c>
      <c r="AJ182" s="21" t="str">
        <f t="shared" si="41"/>
        <v/>
      </c>
      <c r="AK182" s="48">
        <f t="shared" si="42"/>
        <v>0</v>
      </c>
      <c r="AL182" s="58" t="str">
        <f t="shared" si="43"/>
        <v/>
      </c>
      <c r="AM182" s="59" t="str">
        <f t="shared" si="44"/>
        <v/>
      </c>
      <c r="AN182" s="59" t="str">
        <f t="shared" si="45"/>
        <v/>
      </c>
      <c r="AO182" s="60"/>
    </row>
    <row r="183" spans="3:41" x14ac:dyDescent="0.25">
      <c r="C183" s="82"/>
      <c r="D183" s="45"/>
      <c r="E183" s="83" t="str">
        <f t="shared" si="50"/>
        <v/>
      </c>
      <c r="F183" s="45"/>
      <c r="G183" s="45"/>
      <c r="H183" s="45"/>
      <c r="I183" s="46" t="str">
        <f t="shared" si="46"/>
        <v/>
      </c>
      <c r="J183" s="46" t="str">
        <f t="shared" si="47"/>
        <v/>
      </c>
      <c r="K183" s="47" t="str">
        <f t="shared" si="35"/>
        <v/>
      </c>
      <c r="L183" s="47" t="str">
        <f t="shared" si="36"/>
        <v/>
      </c>
      <c r="M183" s="48">
        <f t="shared" si="48"/>
        <v>0</v>
      </c>
      <c r="N183" s="46" t="str">
        <f t="shared" si="37"/>
        <v/>
      </c>
      <c r="O183" s="47" t="str">
        <f t="shared" si="38"/>
        <v/>
      </c>
      <c r="P183" s="47" t="str">
        <f t="shared" si="39"/>
        <v/>
      </c>
      <c r="Q183" s="48">
        <f t="shared" si="49"/>
        <v>0</v>
      </c>
      <c r="R183" s="2"/>
      <c r="AH183" s="57" t="str">
        <f>IF(G183&gt;1,IF($E$10&gt;0,100-(#REF!/(1+(AL183/#REF!)^#REF!)^#REF!+#REF!/(AL183-1))*100,100-(AL183*D$5+D$6)*100),"")</f>
        <v/>
      </c>
      <c r="AI183" s="21" t="str">
        <f t="shared" si="40"/>
        <v/>
      </c>
      <c r="AJ183" s="21" t="str">
        <f t="shared" si="41"/>
        <v/>
      </c>
      <c r="AK183" s="48">
        <f t="shared" si="42"/>
        <v>0</v>
      </c>
      <c r="AL183" s="58" t="str">
        <f t="shared" si="43"/>
        <v/>
      </c>
      <c r="AM183" s="59" t="str">
        <f t="shared" si="44"/>
        <v/>
      </c>
      <c r="AN183" s="59" t="str">
        <f t="shared" si="45"/>
        <v/>
      </c>
      <c r="AO183" s="60"/>
    </row>
    <row r="184" spans="3:41" x14ac:dyDescent="0.25">
      <c r="C184" s="82"/>
      <c r="D184" s="45"/>
      <c r="E184" s="83" t="str">
        <f t="shared" si="50"/>
        <v/>
      </c>
      <c r="F184" s="45"/>
      <c r="G184" s="45"/>
      <c r="H184" s="45"/>
      <c r="I184" s="46" t="str">
        <f t="shared" si="46"/>
        <v/>
      </c>
      <c r="J184" s="46" t="str">
        <f t="shared" si="47"/>
        <v/>
      </c>
      <c r="K184" s="47" t="str">
        <f t="shared" si="35"/>
        <v/>
      </c>
      <c r="L184" s="47" t="str">
        <f t="shared" si="36"/>
        <v/>
      </c>
      <c r="M184" s="48">
        <f t="shared" si="48"/>
        <v>0</v>
      </c>
      <c r="N184" s="46" t="str">
        <f t="shared" si="37"/>
        <v/>
      </c>
      <c r="O184" s="47" t="str">
        <f t="shared" si="38"/>
        <v/>
      </c>
      <c r="P184" s="47" t="str">
        <f t="shared" si="39"/>
        <v/>
      </c>
      <c r="Q184" s="48">
        <f t="shared" si="49"/>
        <v>0</v>
      </c>
      <c r="R184" s="2"/>
      <c r="AH184" s="57" t="str">
        <f>IF(G184&gt;1,IF($E$10&gt;0,100-(#REF!/(1+(AL184/#REF!)^#REF!)^#REF!+#REF!/(AL184-1))*100,100-(AL184*D$5+D$6)*100),"")</f>
        <v/>
      </c>
      <c r="AI184" s="21" t="str">
        <f t="shared" si="40"/>
        <v/>
      </c>
      <c r="AJ184" s="21" t="str">
        <f t="shared" si="41"/>
        <v/>
      </c>
      <c r="AK184" s="48">
        <f t="shared" si="42"/>
        <v>0</v>
      </c>
      <c r="AL184" s="58" t="str">
        <f t="shared" si="43"/>
        <v/>
      </c>
      <c r="AM184" s="59" t="str">
        <f t="shared" si="44"/>
        <v/>
      </c>
      <c r="AN184" s="59" t="str">
        <f t="shared" si="45"/>
        <v/>
      </c>
      <c r="AO184" s="60"/>
    </row>
    <row r="185" spans="3:41" x14ac:dyDescent="0.25">
      <c r="C185" s="82"/>
      <c r="D185" s="45"/>
      <c r="E185" s="83" t="str">
        <f t="shared" si="50"/>
        <v/>
      </c>
      <c r="F185" s="45"/>
      <c r="G185" s="45"/>
      <c r="H185" s="45"/>
      <c r="I185" s="46" t="str">
        <f t="shared" si="46"/>
        <v/>
      </c>
      <c r="J185" s="46" t="str">
        <f t="shared" si="47"/>
        <v/>
      </c>
      <c r="K185" s="47" t="str">
        <f t="shared" si="35"/>
        <v/>
      </c>
      <c r="L185" s="47" t="str">
        <f t="shared" si="36"/>
        <v/>
      </c>
      <c r="M185" s="48">
        <f t="shared" si="48"/>
        <v>0</v>
      </c>
      <c r="N185" s="46" t="str">
        <f t="shared" si="37"/>
        <v/>
      </c>
      <c r="O185" s="47" t="str">
        <f t="shared" si="38"/>
        <v/>
      </c>
      <c r="P185" s="47" t="str">
        <f t="shared" si="39"/>
        <v/>
      </c>
      <c r="Q185" s="48">
        <f t="shared" si="49"/>
        <v>0</v>
      </c>
      <c r="R185" s="2"/>
      <c r="AH185" s="57" t="str">
        <f>IF(G185&gt;1,IF($E$10&gt;0,100-(#REF!/(1+(AL185/#REF!)^#REF!)^#REF!+#REF!/(AL185-1))*100,100-(AL185*D$5+D$6)*100),"")</f>
        <v/>
      </c>
      <c r="AI185" s="21" t="str">
        <f t="shared" si="40"/>
        <v/>
      </c>
      <c r="AJ185" s="21" t="str">
        <f t="shared" si="41"/>
        <v/>
      </c>
      <c r="AK185" s="48">
        <f t="shared" si="42"/>
        <v>0</v>
      </c>
      <c r="AL185" s="58" t="str">
        <f t="shared" si="43"/>
        <v/>
      </c>
      <c r="AM185" s="59" t="str">
        <f t="shared" si="44"/>
        <v/>
      </c>
      <c r="AN185" s="59" t="str">
        <f t="shared" si="45"/>
        <v/>
      </c>
      <c r="AO185" s="60"/>
    </row>
    <row r="186" spans="3:41" x14ac:dyDescent="0.25">
      <c r="C186" s="82"/>
      <c r="D186" s="45"/>
      <c r="E186" s="83" t="str">
        <f t="shared" si="50"/>
        <v/>
      </c>
      <c r="F186" s="45"/>
      <c r="G186" s="45"/>
      <c r="H186" s="45"/>
      <c r="I186" s="46" t="str">
        <f t="shared" si="46"/>
        <v/>
      </c>
      <c r="J186" s="46" t="str">
        <f t="shared" si="47"/>
        <v/>
      </c>
      <c r="K186" s="47" t="str">
        <f t="shared" si="35"/>
        <v/>
      </c>
      <c r="L186" s="47" t="str">
        <f t="shared" si="36"/>
        <v/>
      </c>
      <c r="M186" s="48">
        <f t="shared" si="48"/>
        <v>0</v>
      </c>
      <c r="N186" s="46" t="str">
        <f t="shared" si="37"/>
        <v/>
      </c>
      <c r="O186" s="47" t="str">
        <f t="shared" si="38"/>
        <v/>
      </c>
      <c r="P186" s="47" t="str">
        <f t="shared" si="39"/>
        <v/>
      </c>
      <c r="Q186" s="48">
        <f t="shared" si="49"/>
        <v>0</v>
      </c>
      <c r="R186" s="2"/>
      <c r="AH186" s="57" t="str">
        <f>IF(G186&gt;1,IF($E$10&gt;0,100-(#REF!/(1+(AL186/#REF!)^#REF!)^#REF!+#REF!/(AL186-1))*100,100-(AL186*D$5+D$6)*100),"")</f>
        <v/>
      </c>
      <c r="AI186" s="21" t="str">
        <f t="shared" si="40"/>
        <v/>
      </c>
      <c r="AJ186" s="21" t="str">
        <f t="shared" si="41"/>
        <v/>
      </c>
      <c r="AK186" s="48">
        <f t="shared" si="42"/>
        <v>0</v>
      </c>
      <c r="AL186" s="58" t="str">
        <f t="shared" si="43"/>
        <v/>
      </c>
      <c r="AM186" s="59" t="str">
        <f t="shared" si="44"/>
        <v/>
      </c>
      <c r="AN186" s="59" t="str">
        <f t="shared" si="45"/>
        <v/>
      </c>
      <c r="AO186" s="60"/>
    </row>
    <row r="187" spans="3:41" x14ac:dyDescent="0.25">
      <c r="C187" s="82"/>
      <c r="D187" s="45"/>
      <c r="E187" s="83" t="str">
        <f t="shared" si="50"/>
        <v/>
      </c>
      <c r="F187" s="45"/>
      <c r="G187" s="45"/>
      <c r="H187" s="45"/>
      <c r="I187" s="46" t="str">
        <f t="shared" si="46"/>
        <v/>
      </c>
      <c r="J187" s="46" t="str">
        <f t="shared" si="47"/>
        <v/>
      </c>
      <c r="K187" s="47" t="str">
        <f t="shared" si="35"/>
        <v/>
      </c>
      <c r="L187" s="47" t="str">
        <f t="shared" si="36"/>
        <v/>
      </c>
      <c r="M187" s="48">
        <f t="shared" si="48"/>
        <v>0</v>
      </c>
      <c r="N187" s="46" t="str">
        <f t="shared" si="37"/>
        <v/>
      </c>
      <c r="O187" s="47" t="str">
        <f t="shared" si="38"/>
        <v/>
      </c>
      <c r="P187" s="47" t="str">
        <f t="shared" si="39"/>
        <v/>
      </c>
      <c r="Q187" s="48">
        <f t="shared" si="49"/>
        <v>0</v>
      </c>
      <c r="R187" s="2"/>
      <c r="AH187" s="57" t="str">
        <f>IF(G187&gt;1,IF($E$10&gt;0,100-(#REF!/(1+(AL187/#REF!)^#REF!)^#REF!+#REF!/(AL187-1))*100,100-(AL187*D$5+D$6)*100),"")</f>
        <v/>
      </c>
      <c r="AI187" s="21" t="str">
        <f t="shared" si="40"/>
        <v/>
      </c>
      <c r="AJ187" s="21" t="str">
        <f t="shared" si="41"/>
        <v/>
      </c>
      <c r="AK187" s="48">
        <f t="shared" si="42"/>
        <v>0</v>
      </c>
      <c r="AL187" s="58" t="str">
        <f t="shared" si="43"/>
        <v/>
      </c>
      <c r="AM187" s="59" t="str">
        <f t="shared" si="44"/>
        <v/>
      </c>
      <c r="AN187" s="59" t="str">
        <f t="shared" si="45"/>
        <v/>
      </c>
      <c r="AO187" s="60"/>
    </row>
    <row r="188" spans="3:41" x14ac:dyDescent="0.25">
      <c r="C188" s="82"/>
      <c r="D188" s="45"/>
      <c r="E188" s="83" t="str">
        <f t="shared" si="50"/>
        <v/>
      </c>
      <c r="F188" s="45"/>
      <c r="G188" s="45"/>
      <c r="H188" s="45"/>
      <c r="I188" s="46" t="str">
        <f t="shared" si="46"/>
        <v/>
      </c>
      <c r="J188" s="46" t="str">
        <f t="shared" si="47"/>
        <v/>
      </c>
      <c r="K188" s="47" t="str">
        <f t="shared" si="35"/>
        <v/>
      </c>
      <c r="L188" s="47" t="str">
        <f t="shared" si="36"/>
        <v/>
      </c>
      <c r="M188" s="48">
        <f t="shared" si="48"/>
        <v>0</v>
      </c>
      <c r="N188" s="46" t="str">
        <f t="shared" si="37"/>
        <v/>
      </c>
      <c r="O188" s="47" t="str">
        <f t="shared" si="38"/>
        <v/>
      </c>
      <c r="P188" s="47" t="str">
        <f t="shared" si="39"/>
        <v/>
      </c>
      <c r="Q188" s="48">
        <f t="shared" si="49"/>
        <v>0</v>
      </c>
      <c r="R188" s="2"/>
      <c r="AH188" s="57" t="str">
        <f>IF(G188&gt;1,IF($E$10&gt;0,100-(#REF!/(1+(AL188/#REF!)^#REF!)^#REF!+#REF!/(AL188-1))*100,100-(AL188*D$5+D$6)*100),"")</f>
        <v/>
      </c>
      <c r="AI188" s="21" t="str">
        <f t="shared" si="40"/>
        <v/>
      </c>
      <c r="AJ188" s="21" t="str">
        <f t="shared" si="41"/>
        <v/>
      </c>
      <c r="AK188" s="48">
        <f t="shared" si="42"/>
        <v>0</v>
      </c>
      <c r="AL188" s="58" t="str">
        <f t="shared" si="43"/>
        <v/>
      </c>
      <c r="AM188" s="59" t="str">
        <f t="shared" si="44"/>
        <v/>
      </c>
      <c r="AN188" s="59" t="str">
        <f t="shared" si="45"/>
        <v/>
      </c>
      <c r="AO188" s="60"/>
    </row>
    <row r="189" spans="3:41" x14ac:dyDescent="0.25">
      <c r="C189" s="82"/>
      <c r="D189" s="45"/>
      <c r="E189" s="83" t="str">
        <f t="shared" si="50"/>
        <v/>
      </c>
      <c r="F189" s="45"/>
      <c r="G189" s="45"/>
      <c r="H189" s="45"/>
      <c r="I189" s="46" t="str">
        <f t="shared" si="46"/>
        <v/>
      </c>
      <c r="J189" s="46" t="str">
        <f t="shared" si="47"/>
        <v/>
      </c>
      <c r="K189" s="47" t="str">
        <f t="shared" si="35"/>
        <v/>
      </c>
      <c r="L189" s="47" t="str">
        <f t="shared" si="36"/>
        <v/>
      </c>
      <c r="M189" s="48">
        <f t="shared" si="48"/>
        <v>0</v>
      </c>
      <c r="N189" s="46" t="str">
        <f t="shared" si="37"/>
        <v/>
      </c>
      <c r="O189" s="47" t="str">
        <f t="shared" si="38"/>
        <v/>
      </c>
      <c r="P189" s="47" t="str">
        <f t="shared" si="39"/>
        <v/>
      </c>
      <c r="Q189" s="48">
        <f t="shared" si="49"/>
        <v>0</v>
      </c>
      <c r="R189" s="2"/>
      <c r="AH189" s="57" t="str">
        <f>IF(G189&gt;1,IF($E$10&gt;0,100-(#REF!/(1+(AL189/#REF!)^#REF!)^#REF!+#REF!/(AL189-1))*100,100-(AL189*D$5+D$6)*100),"")</f>
        <v/>
      </c>
      <c r="AI189" s="21" t="str">
        <f t="shared" si="40"/>
        <v/>
      </c>
      <c r="AJ189" s="21" t="str">
        <f t="shared" si="41"/>
        <v/>
      </c>
      <c r="AK189" s="48">
        <f t="shared" si="42"/>
        <v>0</v>
      </c>
      <c r="AL189" s="58" t="str">
        <f t="shared" si="43"/>
        <v/>
      </c>
      <c r="AM189" s="59" t="str">
        <f t="shared" si="44"/>
        <v/>
      </c>
      <c r="AN189" s="59" t="str">
        <f t="shared" si="45"/>
        <v/>
      </c>
      <c r="AO189" s="60"/>
    </row>
    <row r="190" spans="3:41" x14ac:dyDescent="0.25">
      <c r="C190" s="82"/>
      <c r="D190" s="45"/>
      <c r="E190" s="83" t="str">
        <f t="shared" si="50"/>
        <v/>
      </c>
      <c r="F190" s="45"/>
      <c r="G190" s="45"/>
      <c r="H190" s="45"/>
      <c r="I190" s="46" t="str">
        <f t="shared" si="46"/>
        <v/>
      </c>
      <c r="J190" s="46" t="str">
        <f t="shared" si="47"/>
        <v/>
      </c>
      <c r="K190" s="47" t="str">
        <f t="shared" si="35"/>
        <v/>
      </c>
      <c r="L190" s="47" t="str">
        <f t="shared" si="36"/>
        <v/>
      </c>
      <c r="M190" s="48">
        <f t="shared" si="48"/>
        <v>0</v>
      </c>
      <c r="N190" s="46" t="str">
        <f t="shared" si="37"/>
        <v/>
      </c>
      <c r="O190" s="47" t="str">
        <f t="shared" si="38"/>
        <v/>
      </c>
      <c r="P190" s="47" t="str">
        <f t="shared" si="39"/>
        <v/>
      </c>
      <c r="Q190" s="48">
        <f t="shared" si="49"/>
        <v>0</v>
      </c>
      <c r="R190" s="2"/>
      <c r="AH190" s="57" t="str">
        <f>IF(G190&gt;1,IF($E$10&gt;0,100-(#REF!/(1+(AL190/#REF!)^#REF!)^#REF!+#REF!/(AL190-1))*100,100-(AL190*D$5+D$6)*100),"")</f>
        <v/>
      </c>
      <c r="AI190" s="21" t="str">
        <f t="shared" si="40"/>
        <v/>
      </c>
      <c r="AJ190" s="21" t="str">
        <f t="shared" si="41"/>
        <v/>
      </c>
      <c r="AK190" s="48">
        <f t="shared" si="42"/>
        <v>0</v>
      </c>
      <c r="AL190" s="58" t="str">
        <f t="shared" si="43"/>
        <v/>
      </c>
      <c r="AM190" s="59" t="str">
        <f t="shared" si="44"/>
        <v/>
      </c>
      <c r="AN190" s="59" t="str">
        <f t="shared" si="45"/>
        <v/>
      </c>
      <c r="AO190" s="60"/>
    </row>
    <row r="191" spans="3:41" x14ac:dyDescent="0.25">
      <c r="C191" s="82"/>
      <c r="D191" s="45"/>
      <c r="E191" s="83" t="str">
        <f t="shared" si="50"/>
        <v/>
      </c>
      <c r="F191" s="45"/>
      <c r="G191" s="45"/>
      <c r="H191" s="45"/>
      <c r="I191" s="46" t="str">
        <f t="shared" si="46"/>
        <v/>
      </c>
      <c r="J191" s="46" t="str">
        <f t="shared" si="47"/>
        <v/>
      </c>
      <c r="K191" s="47" t="str">
        <f t="shared" si="35"/>
        <v/>
      </c>
      <c r="L191" s="47" t="str">
        <f t="shared" si="36"/>
        <v/>
      </c>
      <c r="M191" s="48">
        <f t="shared" si="48"/>
        <v>0</v>
      </c>
      <c r="N191" s="46" t="str">
        <f t="shared" si="37"/>
        <v/>
      </c>
      <c r="O191" s="47" t="str">
        <f t="shared" si="38"/>
        <v/>
      </c>
      <c r="P191" s="47" t="str">
        <f t="shared" si="39"/>
        <v/>
      </c>
      <c r="Q191" s="48">
        <f t="shared" si="49"/>
        <v>0</v>
      </c>
      <c r="R191" s="2"/>
      <c r="AH191" s="57" t="str">
        <f>IF(G191&gt;1,IF($E$10&gt;0,100-(#REF!/(1+(AL191/#REF!)^#REF!)^#REF!+#REF!/(AL191-1))*100,100-(AL191*D$5+D$6)*100),"")</f>
        <v/>
      </c>
      <c r="AI191" s="21" t="str">
        <f t="shared" si="40"/>
        <v/>
      </c>
      <c r="AJ191" s="21" t="str">
        <f t="shared" si="41"/>
        <v/>
      </c>
      <c r="AK191" s="48">
        <f t="shared" si="42"/>
        <v>0</v>
      </c>
      <c r="AL191" s="58" t="str">
        <f t="shared" si="43"/>
        <v/>
      </c>
      <c r="AM191" s="59" t="str">
        <f t="shared" si="44"/>
        <v/>
      </c>
      <c r="AN191" s="59" t="str">
        <f t="shared" si="45"/>
        <v/>
      </c>
      <c r="AO191" s="60"/>
    </row>
    <row r="192" spans="3:41" x14ac:dyDescent="0.25">
      <c r="C192" s="82"/>
      <c r="D192" s="45"/>
      <c r="E192" s="83" t="str">
        <f t="shared" si="50"/>
        <v/>
      </c>
      <c r="F192" s="45"/>
      <c r="G192" s="45"/>
      <c r="H192" s="45"/>
      <c r="I192" s="46" t="str">
        <f t="shared" si="46"/>
        <v/>
      </c>
      <c r="J192" s="46" t="str">
        <f t="shared" si="47"/>
        <v/>
      </c>
      <c r="K192" s="47" t="str">
        <f t="shared" si="35"/>
        <v/>
      </c>
      <c r="L192" s="47" t="str">
        <f t="shared" si="36"/>
        <v/>
      </c>
      <c r="M192" s="48">
        <f t="shared" si="48"/>
        <v>0</v>
      </c>
      <c r="N192" s="46" t="str">
        <f t="shared" si="37"/>
        <v/>
      </c>
      <c r="O192" s="47" t="str">
        <f t="shared" si="38"/>
        <v/>
      </c>
      <c r="P192" s="47" t="str">
        <f t="shared" si="39"/>
        <v/>
      </c>
      <c r="Q192" s="48">
        <f t="shared" si="49"/>
        <v>0</v>
      </c>
      <c r="R192" s="2"/>
      <c r="AH192" s="57" t="str">
        <f>IF(G192&gt;1,IF($E$10&gt;0,100-(#REF!/(1+(AL192/#REF!)^#REF!)^#REF!+#REF!/(AL192-1))*100,100-(AL192*D$5+D$6)*100),"")</f>
        <v/>
      </c>
      <c r="AI192" s="21" t="str">
        <f t="shared" si="40"/>
        <v/>
      </c>
      <c r="AJ192" s="21" t="str">
        <f t="shared" si="41"/>
        <v/>
      </c>
      <c r="AK192" s="48">
        <f t="shared" si="42"/>
        <v>0</v>
      </c>
      <c r="AL192" s="58" t="str">
        <f t="shared" si="43"/>
        <v/>
      </c>
      <c r="AM192" s="59" t="str">
        <f t="shared" si="44"/>
        <v/>
      </c>
      <c r="AN192" s="59" t="str">
        <f t="shared" si="45"/>
        <v/>
      </c>
      <c r="AO192" s="60"/>
    </row>
    <row r="193" spans="3:41" x14ac:dyDescent="0.25">
      <c r="C193" s="82"/>
      <c r="D193" s="45"/>
      <c r="E193" s="83" t="str">
        <f t="shared" si="50"/>
        <v/>
      </c>
      <c r="F193" s="45"/>
      <c r="G193" s="45"/>
      <c r="H193" s="45"/>
      <c r="I193" s="46" t="str">
        <f t="shared" si="46"/>
        <v/>
      </c>
      <c r="J193" s="46" t="str">
        <f t="shared" si="47"/>
        <v/>
      </c>
      <c r="K193" s="47" t="str">
        <f t="shared" si="35"/>
        <v/>
      </c>
      <c r="L193" s="47" t="str">
        <f t="shared" si="36"/>
        <v/>
      </c>
      <c r="M193" s="48">
        <f t="shared" si="48"/>
        <v>0</v>
      </c>
      <c r="N193" s="46" t="str">
        <f t="shared" si="37"/>
        <v/>
      </c>
      <c r="O193" s="47" t="str">
        <f t="shared" si="38"/>
        <v/>
      </c>
      <c r="P193" s="47" t="str">
        <f t="shared" si="39"/>
        <v/>
      </c>
      <c r="Q193" s="48">
        <f t="shared" si="49"/>
        <v>0</v>
      </c>
      <c r="R193" s="2"/>
      <c r="AH193" s="57" t="str">
        <f>IF(G193&gt;1,IF($E$10&gt;0,100-(#REF!/(1+(AL193/#REF!)^#REF!)^#REF!+#REF!/(AL193-1))*100,100-(AL193*D$5+D$6)*100),"")</f>
        <v/>
      </c>
      <c r="AI193" s="21" t="str">
        <f t="shared" si="40"/>
        <v/>
      </c>
      <c r="AJ193" s="21" t="str">
        <f t="shared" si="41"/>
        <v/>
      </c>
      <c r="AK193" s="48">
        <f t="shared" si="42"/>
        <v>0</v>
      </c>
      <c r="AL193" s="58" t="str">
        <f t="shared" si="43"/>
        <v/>
      </c>
      <c r="AM193" s="59" t="str">
        <f t="shared" si="44"/>
        <v/>
      </c>
      <c r="AN193" s="59" t="str">
        <f t="shared" si="45"/>
        <v/>
      </c>
      <c r="AO193" s="60"/>
    </row>
    <row r="194" spans="3:41" x14ac:dyDescent="0.25">
      <c r="C194" s="82"/>
      <c r="D194" s="45"/>
      <c r="E194" s="83" t="str">
        <f t="shared" si="50"/>
        <v/>
      </c>
      <c r="F194" s="45"/>
      <c r="G194" s="45"/>
      <c r="H194" s="45"/>
      <c r="I194" s="46" t="str">
        <f t="shared" si="46"/>
        <v/>
      </c>
      <c r="J194" s="46" t="str">
        <f t="shared" si="47"/>
        <v/>
      </c>
      <c r="K194" s="47" t="str">
        <f t="shared" si="35"/>
        <v/>
      </c>
      <c r="L194" s="47" t="str">
        <f t="shared" si="36"/>
        <v/>
      </c>
      <c r="M194" s="48">
        <f t="shared" si="48"/>
        <v>0</v>
      </c>
      <c r="N194" s="46" t="str">
        <f t="shared" si="37"/>
        <v/>
      </c>
      <c r="O194" s="47" t="str">
        <f t="shared" si="38"/>
        <v/>
      </c>
      <c r="P194" s="47" t="str">
        <f t="shared" si="39"/>
        <v/>
      </c>
      <c r="Q194" s="48">
        <f t="shared" si="49"/>
        <v>0</v>
      </c>
      <c r="R194" s="2"/>
      <c r="AH194" s="57" t="str">
        <f>IF(G194&gt;1,IF($E$10&gt;0,100-(#REF!/(1+(AL194/#REF!)^#REF!)^#REF!+#REF!/(AL194-1))*100,100-(AL194*D$5+D$6)*100),"")</f>
        <v/>
      </c>
      <c r="AI194" s="21" t="str">
        <f t="shared" si="40"/>
        <v/>
      </c>
      <c r="AJ194" s="21" t="str">
        <f t="shared" si="41"/>
        <v/>
      </c>
      <c r="AK194" s="48">
        <f t="shared" si="42"/>
        <v>0</v>
      </c>
      <c r="AL194" s="58" t="str">
        <f t="shared" si="43"/>
        <v/>
      </c>
      <c r="AM194" s="59" t="str">
        <f t="shared" si="44"/>
        <v/>
      </c>
      <c r="AN194" s="59" t="str">
        <f t="shared" si="45"/>
        <v/>
      </c>
      <c r="AO194" s="60"/>
    </row>
    <row r="195" spans="3:41" x14ac:dyDescent="0.25">
      <c r="C195" s="82"/>
      <c r="D195" s="45"/>
      <c r="E195" s="83" t="str">
        <f t="shared" si="50"/>
        <v/>
      </c>
      <c r="F195" s="45"/>
      <c r="G195" s="45"/>
      <c r="H195" s="45"/>
      <c r="I195" s="46" t="str">
        <f t="shared" si="46"/>
        <v/>
      </c>
      <c r="J195" s="46" t="str">
        <f t="shared" si="47"/>
        <v/>
      </c>
      <c r="K195" s="47" t="str">
        <f t="shared" si="35"/>
        <v/>
      </c>
      <c r="L195" s="47" t="str">
        <f t="shared" si="36"/>
        <v/>
      </c>
      <c r="M195" s="48">
        <f t="shared" si="48"/>
        <v>0</v>
      </c>
      <c r="N195" s="46" t="str">
        <f t="shared" si="37"/>
        <v/>
      </c>
      <c r="O195" s="47" t="str">
        <f t="shared" si="38"/>
        <v/>
      </c>
      <c r="P195" s="47" t="str">
        <f t="shared" si="39"/>
        <v/>
      </c>
      <c r="Q195" s="48">
        <f t="shared" si="49"/>
        <v>0</v>
      </c>
      <c r="R195" s="2"/>
      <c r="AH195" s="57" t="str">
        <f>IF(G195&gt;1,IF($E$10&gt;0,100-(#REF!/(1+(AL195/#REF!)^#REF!)^#REF!+#REF!/(AL195-1))*100,100-(AL195*D$5+D$6)*100),"")</f>
        <v/>
      </c>
      <c r="AI195" s="21" t="str">
        <f t="shared" si="40"/>
        <v/>
      </c>
      <c r="AJ195" s="21" t="str">
        <f t="shared" si="41"/>
        <v/>
      </c>
      <c r="AK195" s="48">
        <f t="shared" si="42"/>
        <v>0</v>
      </c>
      <c r="AL195" s="58" t="str">
        <f t="shared" si="43"/>
        <v/>
      </c>
      <c r="AM195" s="59" t="str">
        <f t="shared" si="44"/>
        <v/>
      </c>
      <c r="AN195" s="59" t="str">
        <f t="shared" si="45"/>
        <v/>
      </c>
      <c r="AO195" s="60"/>
    </row>
    <row r="196" spans="3:41" x14ac:dyDescent="0.25">
      <c r="C196" s="82"/>
      <c r="D196" s="45"/>
      <c r="E196" s="83" t="str">
        <f t="shared" si="50"/>
        <v/>
      </c>
      <c r="F196" s="45"/>
      <c r="G196" s="45"/>
      <c r="H196" s="45"/>
      <c r="I196" s="46" t="str">
        <f t="shared" si="46"/>
        <v/>
      </c>
      <c r="J196" s="46" t="str">
        <f t="shared" si="47"/>
        <v/>
      </c>
      <c r="K196" s="47" t="str">
        <f t="shared" si="35"/>
        <v/>
      </c>
      <c r="L196" s="47" t="str">
        <f t="shared" si="36"/>
        <v/>
      </c>
      <c r="M196" s="48">
        <f t="shared" si="48"/>
        <v>0</v>
      </c>
      <c r="N196" s="46" t="str">
        <f t="shared" si="37"/>
        <v/>
      </c>
      <c r="O196" s="47" t="str">
        <f t="shared" si="38"/>
        <v/>
      </c>
      <c r="P196" s="47" t="str">
        <f t="shared" si="39"/>
        <v/>
      </c>
      <c r="Q196" s="48">
        <f t="shared" si="49"/>
        <v>0</v>
      </c>
      <c r="R196" s="2"/>
      <c r="AH196" s="57" t="str">
        <f>IF(G196&gt;1,IF($E$10&gt;0,100-(#REF!/(1+(AL196/#REF!)^#REF!)^#REF!+#REF!/(AL196-1))*100,100-(AL196*D$5+D$6)*100),"")</f>
        <v/>
      </c>
      <c r="AI196" s="21" t="str">
        <f t="shared" si="40"/>
        <v/>
      </c>
      <c r="AJ196" s="21" t="str">
        <f t="shared" si="41"/>
        <v/>
      </c>
      <c r="AK196" s="48">
        <f t="shared" si="42"/>
        <v>0</v>
      </c>
      <c r="AL196" s="58" t="str">
        <f t="shared" si="43"/>
        <v/>
      </c>
      <c r="AM196" s="59" t="str">
        <f t="shared" si="44"/>
        <v/>
      </c>
      <c r="AN196" s="59" t="str">
        <f t="shared" si="45"/>
        <v/>
      </c>
      <c r="AO196" s="60"/>
    </row>
    <row r="197" spans="3:41" x14ac:dyDescent="0.25">
      <c r="C197" s="82"/>
      <c r="D197" s="45"/>
      <c r="E197" s="83" t="str">
        <f t="shared" si="50"/>
        <v/>
      </c>
      <c r="F197" s="45"/>
      <c r="G197" s="45"/>
      <c r="H197" s="45"/>
      <c r="I197" s="46" t="str">
        <f t="shared" si="46"/>
        <v/>
      </c>
      <c r="J197" s="46" t="str">
        <f t="shared" si="47"/>
        <v/>
      </c>
      <c r="K197" s="47" t="str">
        <f t="shared" si="35"/>
        <v/>
      </c>
      <c r="L197" s="47" t="str">
        <f t="shared" si="36"/>
        <v/>
      </c>
      <c r="M197" s="48">
        <f t="shared" si="48"/>
        <v>0</v>
      </c>
      <c r="N197" s="46" t="str">
        <f t="shared" si="37"/>
        <v/>
      </c>
      <c r="O197" s="47" t="str">
        <f t="shared" si="38"/>
        <v/>
      </c>
      <c r="P197" s="47" t="str">
        <f t="shared" si="39"/>
        <v/>
      </c>
      <c r="Q197" s="48">
        <f t="shared" si="49"/>
        <v>0</v>
      </c>
      <c r="R197" s="2"/>
      <c r="AH197" s="57" t="str">
        <f>IF(G197&gt;1,IF($E$10&gt;0,100-(#REF!/(1+(AL197/#REF!)^#REF!)^#REF!+#REF!/(AL197-1))*100,100-(AL197*D$5+D$6)*100),"")</f>
        <v/>
      </c>
      <c r="AI197" s="21" t="str">
        <f t="shared" si="40"/>
        <v/>
      </c>
      <c r="AJ197" s="21" t="str">
        <f t="shared" si="41"/>
        <v/>
      </c>
      <c r="AK197" s="48">
        <f t="shared" si="42"/>
        <v>0</v>
      </c>
      <c r="AL197" s="58" t="str">
        <f t="shared" si="43"/>
        <v/>
      </c>
      <c r="AM197" s="59" t="str">
        <f t="shared" si="44"/>
        <v/>
      </c>
      <c r="AN197" s="59" t="str">
        <f t="shared" si="45"/>
        <v/>
      </c>
      <c r="AO197" s="60"/>
    </row>
    <row r="198" spans="3:41" x14ac:dyDescent="0.25">
      <c r="C198" s="82"/>
      <c r="D198" s="45"/>
      <c r="E198" s="83" t="str">
        <f t="shared" si="50"/>
        <v/>
      </c>
      <c r="F198" s="45"/>
      <c r="G198" s="45"/>
      <c r="H198" s="45"/>
      <c r="I198" s="46" t="str">
        <f t="shared" si="46"/>
        <v/>
      </c>
      <c r="J198" s="46" t="str">
        <f t="shared" si="47"/>
        <v/>
      </c>
      <c r="K198" s="47" t="str">
        <f t="shared" si="35"/>
        <v/>
      </c>
      <c r="L198" s="47" t="str">
        <f t="shared" si="36"/>
        <v/>
      </c>
      <c r="M198" s="48">
        <f t="shared" si="48"/>
        <v>0</v>
      </c>
      <c r="N198" s="46" t="str">
        <f t="shared" si="37"/>
        <v/>
      </c>
      <c r="O198" s="47" t="str">
        <f t="shared" si="38"/>
        <v/>
      </c>
      <c r="P198" s="47" t="str">
        <f t="shared" si="39"/>
        <v/>
      </c>
      <c r="Q198" s="48">
        <f t="shared" si="49"/>
        <v>0</v>
      </c>
      <c r="R198" s="2"/>
      <c r="AH198" s="57" t="str">
        <f>IF(G198&gt;1,IF($E$10&gt;0,100-(#REF!/(1+(AL198/#REF!)^#REF!)^#REF!+#REF!/(AL198-1))*100,100-(AL198*D$5+D$6)*100),"")</f>
        <v/>
      </c>
      <c r="AI198" s="21" t="str">
        <f t="shared" si="40"/>
        <v/>
      </c>
      <c r="AJ198" s="21" t="str">
        <f t="shared" si="41"/>
        <v/>
      </c>
      <c r="AK198" s="48">
        <f t="shared" si="42"/>
        <v>0</v>
      </c>
      <c r="AL198" s="58" t="str">
        <f t="shared" si="43"/>
        <v/>
      </c>
      <c r="AM198" s="59" t="str">
        <f t="shared" si="44"/>
        <v/>
      </c>
      <c r="AN198" s="59" t="str">
        <f t="shared" si="45"/>
        <v/>
      </c>
      <c r="AO198" s="60"/>
    </row>
    <row r="199" spans="3:41" x14ac:dyDescent="0.25">
      <c r="C199" s="82"/>
      <c r="D199" s="45"/>
      <c r="E199" s="83" t="str">
        <f t="shared" si="50"/>
        <v/>
      </c>
      <c r="F199" s="45"/>
      <c r="G199" s="45"/>
      <c r="H199" s="45"/>
      <c r="I199" s="46" t="str">
        <f t="shared" si="46"/>
        <v/>
      </c>
      <c r="J199" s="46" t="str">
        <f t="shared" si="47"/>
        <v/>
      </c>
      <c r="K199" s="47" t="str">
        <f t="shared" ref="K199:K220" si="51">IF(G199&gt;1,I199-J199,"")</f>
        <v/>
      </c>
      <c r="L199" s="47" t="str">
        <f t="shared" ref="L199:L220" si="52">IF(G199&gt;1,ABS(K199),"")</f>
        <v/>
      </c>
      <c r="M199" s="48">
        <f t="shared" si="48"/>
        <v>0</v>
      </c>
      <c r="N199" s="46" t="str">
        <f t="shared" ref="N199:N220" si="53">IF(G199&gt;1,J199+$K$5,"")</f>
        <v/>
      </c>
      <c r="O199" s="47" t="str">
        <f t="shared" ref="O199:O220" si="54">IF(G199&gt;1,I199-N199,"")</f>
        <v/>
      </c>
      <c r="P199" s="47" t="str">
        <f t="shared" ref="P199:P220" si="55">IF(G199&gt;1,ABS(O199),"")</f>
        <v/>
      </c>
      <c r="Q199" s="48">
        <f t="shared" si="49"/>
        <v>0</v>
      </c>
      <c r="R199" s="2"/>
      <c r="AH199" s="57" t="str">
        <f>IF(G199&gt;1,IF($E$10&gt;0,100-(#REF!/(1+(AL199/#REF!)^#REF!)^#REF!+#REF!/(AL199-1))*100,100-(AL199*D$5+D$6)*100),"")</f>
        <v/>
      </c>
      <c r="AI199" s="21" t="str">
        <f t="shared" ref="AI199:AI220" si="56">IF(G199&gt;1,I199-AH199,"")</f>
        <v/>
      </c>
      <c r="AJ199" s="21" t="str">
        <f t="shared" ref="AJ199:AJ220" si="57">IF(G199&gt;1,ABS(AI199),"")</f>
        <v/>
      </c>
      <c r="AK199" s="48">
        <f t="shared" ref="AK199:AK220" si="58">IF($G199&gt;1.2,IF(AJ199&gt;1.2,1,0),0)</f>
        <v>0</v>
      </c>
      <c r="AL199" s="58" t="str">
        <f t="shared" ref="AL199:AL220" si="59">IF(G199&gt;0,G199+AN199,"")</f>
        <v/>
      </c>
      <c r="AM199" s="59" t="str">
        <f t="shared" ref="AM199:AM220" si="60">IF(G199&gt;0,$AM$5,"")</f>
        <v/>
      </c>
      <c r="AN199" s="59" t="str">
        <f t="shared" ref="AN199:AN220" si="61">IF(G199&gt;0,$AN$5,"")</f>
        <v/>
      </c>
      <c r="AO199" s="60"/>
    </row>
    <row r="200" spans="3:41" x14ac:dyDescent="0.25">
      <c r="C200" s="82"/>
      <c r="D200" s="45"/>
      <c r="E200" s="83" t="str">
        <f t="shared" si="50"/>
        <v/>
      </c>
      <c r="F200" s="45"/>
      <c r="G200" s="45"/>
      <c r="H200" s="45"/>
      <c r="I200" s="46" t="str">
        <f t="shared" ref="I200:I220" si="62">IF(G200&gt;1,100-H200,"")</f>
        <v/>
      </c>
      <c r="J200" s="46" t="str">
        <f t="shared" ref="J200:J220" si="63">IF(G200&gt;1,100-(G200*D$5+D$6),"")</f>
        <v/>
      </c>
      <c r="K200" s="47" t="str">
        <f t="shared" si="51"/>
        <v/>
      </c>
      <c r="L200" s="47" t="str">
        <f t="shared" si="52"/>
        <v/>
      </c>
      <c r="M200" s="48">
        <f t="shared" ref="M200:M220" si="64">IF($G200&gt;1.2,IF(L200&gt;1.2,1,0),0)</f>
        <v>0</v>
      </c>
      <c r="N200" s="46" t="str">
        <f t="shared" si="53"/>
        <v/>
      </c>
      <c r="O200" s="47" t="str">
        <f t="shared" si="54"/>
        <v/>
      </c>
      <c r="P200" s="47" t="str">
        <f t="shared" si="55"/>
        <v/>
      </c>
      <c r="Q200" s="48">
        <f t="shared" ref="Q200:Q220" si="65">IF($G200&gt;1.2,IF(P200&gt;1.2,1,0),0)</f>
        <v>0</v>
      </c>
      <c r="R200" s="2"/>
      <c r="AH200" s="57" t="str">
        <f>IF(G200&gt;1,IF($E$10&gt;0,100-(#REF!/(1+(AL200/#REF!)^#REF!)^#REF!+#REF!/(AL200-1))*100,100-(AL200*D$5+D$6)*100),"")</f>
        <v/>
      </c>
      <c r="AI200" s="21" t="str">
        <f t="shared" si="56"/>
        <v/>
      </c>
      <c r="AJ200" s="21" t="str">
        <f t="shared" si="57"/>
        <v/>
      </c>
      <c r="AK200" s="48">
        <f t="shared" si="58"/>
        <v>0</v>
      </c>
      <c r="AL200" s="58" t="str">
        <f t="shared" si="59"/>
        <v/>
      </c>
      <c r="AM200" s="59" t="str">
        <f t="shared" si="60"/>
        <v/>
      </c>
      <c r="AN200" s="59" t="str">
        <f t="shared" si="61"/>
        <v/>
      </c>
      <c r="AO200" s="60"/>
    </row>
    <row r="201" spans="3:41" x14ac:dyDescent="0.25">
      <c r="C201" s="82"/>
      <c r="D201" s="45"/>
      <c r="E201" s="83" t="str">
        <f t="shared" si="50"/>
        <v/>
      </c>
      <c r="F201" s="45"/>
      <c r="G201" s="45"/>
      <c r="H201" s="45"/>
      <c r="I201" s="46" t="str">
        <f t="shared" si="62"/>
        <v/>
      </c>
      <c r="J201" s="46" t="str">
        <f t="shared" si="63"/>
        <v/>
      </c>
      <c r="K201" s="47" t="str">
        <f t="shared" si="51"/>
        <v/>
      </c>
      <c r="L201" s="47" t="str">
        <f t="shared" si="52"/>
        <v/>
      </c>
      <c r="M201" s="48">
        <f t="shared" si="64"/>
        <v>0</v>
      </c>
      <c r="N201" s="46" t="str">
        <f t="shared" si="53"/>
        <v/>
      </c>
      <c r="O201" s="47" t="str">
        <f t="shared" si="54"/>
        <v/>
      </c>
      <c r="P201" s="47" t="str">
        <f t="shared" si="55"/>
        <v/>
      </c>
      <c r="Q201" s="48">
        <f t="shared" si="65"/>
        <v>0</v>
      </c>
      <c r="R201" s="2"/>
      <c r="AH201" s="57" t="str">
        <f>IF(G201&gt;1,IF($E$10&gt;0,100-(#REF!/(1+(AL201/#REF!)^#REF!)^#REF!+#REF!/(AL201-1))*100,100-(AL201*D$5+D$6)*100),"")</f>
        <v/>
      </c>
      <c r="AI201" s="21" t="str">
        <f t="shared" si="56"/>
        <v/>
      </c>
      <c r="AJ201" s="21" t="str">
        <f t="shared" si="57"/>
        <v/>
      </c>
      <c r="AK201" s="48">
        <f t="shared" si="58"/>
        <v>0</v>
      </c>
      <c r="AL201" s="58" t="str">
        <f t="shared" si="59"/>
        <v/>
      </c>
      <c r="AM201" s="59" t="str">
        <f t="shared" si="60"/>
        <v/>
      </c>
      <c r="AN201" s="59" t="str">
        <f t="shared" si="61"/>
        <v/>
      </c>
      <c r="AO201" s="60"/>
    </row>
    <row r="202" spans="3:41" x14ac:dyDescent="0.25">
      <c r="C202" s="82"/>
      <c r="D202" s="45"/>
      <c r="E202" s="83" t="str">
        <f t="shared" si="50"/>
        <v/>
      </c>
      <c r="F202" s="45"/>
      <c r="G202" s="45"/>
      <c r="H202" s="45"/>
      <c r="I202" s="46" t="str">
        <f t="shared" si="62"/>
        <v/>
      </c>
      <c r="J202" s="46" t="str">
        <f t="shared" si="63"/>
        <v/>
      </c>
      <c r="K202" s="47" t="str">
        <f t="shared" si="51"/>
        <v/>
      </c>
      <c r="L202" s="47" t="str">
        <f t="shared" si="52"/>
        <v/>
      </c>
      <c r="M202" s="48">
        <f t="shared" si="64"/>
        <v>0</v>
      </c>
      <c r="N202" s="46" t="str">
        <f t="shared" si="53"/>
        <v/>
      </c>
      <c r="O202" s="47" t="str">
        <f t="shared" si="54"/>
        <v/>
      </c>
      <c r="P202" s="47" t="str">
        <f t="shared" si="55"/>
        <v/>
      </c>
      <c r="Q202" s="48">
        <f t="shared" si="65"/>
        <v>0</v>
      </c>
      <c r="R202" s="2"/>
      <c r="AH202" s="57" t="str">
        <f>IF(G202&gt;1,IF($E$10&gt;0,100-(#REF!/(1+(AL202/#REF!)^#REF!)^#REF!+#REF!/(AL202-1))*100,100-(AL202*D$5+D$6)*100),"")</f>
        <v/>
      </c>
      <c r="AI202" s="21" t="str">
        <f t="shared" si="56"/>
        <v/>
      </c>
      <c r="AJ202" s="21" t="str">
        <f t="shared" si="57"/>
        <v/>
      </c>
      <c r="AK202" s="48">
        <f t="shared" si="58"/>
        <v>0</v>
      </c>
      <c r="AL202" s="58" t="str">
        <f t="shared" si="59"/>
        <v/>
      </c>
      <c r="AM202" s="59" t="str">
        <f t="shared" si="60"/>
        <v/>
      </c>
      <c r="AN202" s="59" t="str">
        <f t="shared" si="61"/>
        <v/>
      </c>
      <c r="AO202" s="60"/>
    </row>
    <row r="203" spans="3:41" x14ac:dyDescent="0.25">
      <c r="C203" s="82"/>
      <c r="D203" s="45"/>
      <c r="E203" s="83" t="str">
        <f t="shared" si="50"/>
        <v/>
      </c>
      <c r="F203" s="45"/>
      <c r="G203" s="45"/>
      <c r="H203" s="45"/>
      <c r="I203" s="46" t="str">
        <f t="shared" si="62"/>
        <v/>
      </c>
      <c r="J203" s="46" t="str">
        <f t="shared" si="63"/>
        <v/>
      </c>
      <c r="K203" s="47" t="str">
        <f t="shared" si="51"/>
        <v/>
      </c>
      <c r="L203" s="47" t="str">
        <f t="shared" si="52"/>
        <v/>
      </c>
      <c r="M203" s="48">
        <f t="shared" si="64"/>
        <v>0</v>
      </c>
      <c r="N203" s="46" t="str">
        <f t="shared" si="53"/>
        <v/>
      </c>
      <c r="O203" s="47" t="str">
        <f t="shared" si="54"/>
        <v/>
      </c>
      <c r="P203" s="47" t="str">
        <f t="shared" si="55"/>
        <v/>
      </c>
      <c r="Q203" s="48">
        <f t="shared" si="65"/>
        <v>0</v>
      </c>
      <c r="R203" s="2"/>
      <c r="AH203" s="57" t="str">
        <f>IF(G203&gt;1,IF($E$10&gt;0,100-(#REF!/(1+(AL203/#REF!)^#REF!)^#REF!+#REF!/(AL203-1))*100,100-(AL203*D$5+D$6)*100),"")</f>
        <v/>
      </c>
      <c r="AI203" s="21" t="str">
        <f t="shared" si="56"/>
        <v/>
      </c>
      <c r="AJ203" s="21" t="str">
        <f t="shared" si="57"/>
        <v/>
      </c>
      <c r="AK203" s="48">
        <f t="shared" si="58"/>
        <v>0</v>
      </c>
      <c r="AL203" s="58" t="str">
        <f t="shared" si="59"/>
        <v/>
      </c>
      <c r="AM203" s="59" t="str">
        <f t="shared" si="60"/>
        <v/>
      </c>
      <c r="AN203" s="59" t="str">
        <f t="shared" si="61"/>
        <v/>
      </c>
      <c r="AO203" s="60"/>
    </row>
    <row r="204" spans="3:41" x14ac:dyDescent="0.25">
      <c r="C204" s="82"/>
      <c r="D204" s="45"/>
      <c r="E204" s="83" t="str">
        <f t="shared" si="50"/>
        <v/>
      </c>
      <c r="F204" s="45"/>
      <c r="G204" s="45"/>
      <c r="H204" s="45"/>
      <c r="I204" s="46" t="str">
        <f t="shared" si="62"/>
        <v/>
      </c>
      <c r="J204" s="46" t="str">
        <f t="shared" si="63"/>
        <v/>
      </c>
      <c r="K204" s="47" t="str">
        <f t="shared" si="51"/>
        <v/>
      </c>
      <c r="L204" s="47" t="str">
        <f t="shared" si="52"/>
        <v/>
      </c>
      <c r="M204" s="48">
        <f t="shared" si="64"/>
        <v>0</v>
      </c>
      <c r="N204" s="46" t="str">
        <f t="shared" si="53"/>
        <v/>
      </c>
      <c r="O204" s="47" t="str">
        <f t="shared" si="54"/>
        <v/>
      </c>
      <c r="P204" s="47" t="str">
        <f t="shared" si="55"/>
        <v/>
      </c>
      <c r="Q204" s="48">
        <f t="shared" si="65"/>
        <v>0</v>
      </c>
      <c r="R204" s="2"/>
      <c r="AH204" s="57" t="str">
        <f>IF(G204&gt;1,IF($E$10&gt;0,100-(#REF!/(1+(AL204/#REF!)^#REF!)^#REF!+#REF!/(AL204-1))*100,100-(AL204*D$5+D$6)*100),"")</f>
        <v/>
      </c>
      <c r="AI204" s="21" t="str">
        <f t="shared" si="56"/>
        <v/>
      </c>
      <c r="AJ204" s="21" t="str">
        <f t="shared" si="57"/>
        <v/>
      </c>
      <c r="AK204" s="48">
        <f t="shared" si="58"/>
        <v>0</v>
      </c>
      <c r="AL204" s="58" t="str">
        <f t="shared" si="59"/>
        <v/>
      </c>
      <c r="AM204" s="59" t="str">
        <f t="shared" si="60"/>
        <v/>
      </c>
      <c r="AN204" s="59" t="str">
        <f t="shared" si="61"/>
        <v/>
      </c>
      <c r="AO204" s="60"/>
    </row>
    <row r="205" spans="3:41" x14ac:dyDescent="0.25">
      <c r="C205" s="82"/>
      <c r="D205" s="45"/>
      <c r="E205" s="83" t="str">
        <f t="shared" si="50"/>
        <v/>
      </c>
      <c r="F205" s="45"/>
      <c r="G205" s="45"/>
      <c r="H205" s="45"/>
      <c r="I205" s="46" t="str">
        <f t="shared" si="62"/>
        <v/>
      </c>
      <c r="J205" s="46" t="str">
        <f t="shared" si="63"/>
        <v/>
      </c>
      <c r="K205" s="47" t="str">
        <f t="shared" si="51"/>
        <v/>
      </c>
      <c r="L205" s="47" t="str">
        <f t="shared" si="52"/>
        <v/>
      </c>
      <c r="M205" s="48">
        <f t="shared" si="64"/>
        <v>0</v>
      </c>
      <c r="N205" s="46" t="str">
        <f t="shared" si="53"/>
        <v/>
      </c>
      <c r="O205" s="47" t="str">
        <f t="shared" si="54"/>
        <v/>
      </c>
      <c r="P205" s="47" t="str">
        <f t="shared" si="55"/>
        <v/>
      </c>
      <c r="Q205" s="48">
        <f t="shared" si="65"/>
        <v>0</v>
      </c>
      <c r="R205" s="2"/>
      <c r="AH205" s="57" t="str">
        <f>IF(G205&gt;1,IF($E$10&gt;0,100-(#REF!/(1+(AL205/#REF!)^#REF!)^#REF!+#REF!/(AL205-1))*100,100-(AL205*D$5+D$6)*100),"")</f>
        <v/>
      </c>
      <c r="AI205" s="21" t="str">
        <f t="shared" si="56"/>
        <v/>
      </c>
      <c r="AJ205" s="21" t="str">
        <f t="shared" si="57"/>
        <v/>
      </c>
      <c r="AK205" s="48">
        <f t="shared" si="58"/>
        <v>0</v>
      </c>
      <c r="AL205" s="58" t="str">
        <f t="shared" si="59"/>
        <v/>
      </c>
      <c r="AM205" s="59" t="str">
        <f t="shared" si="60"/>
        <v/>
      </c>
      <c r="AN205" s="59" t="str">
        <f t="shared" si="61"/>
        <v/>
      </c>
      <c r="AO205" s="60"/>
    </row>
    <row r="206" spans="3:41" x14ac:dyDescent="0.25">
      <c r="C206" s="82"/>
      <c r="D206" s="45"/>
      <c r="E206" s="83" t="str">
        <f t="shared" si="50"/>
        <v/>
      </c>
      <c r="F206" s="45"/>
      <c r="G206" s="45"/>
      <c r="H206" s="45"/>
      <c r="I206" s="46" t="str">
        <f t="shared" si="62"/>
        <v/>
      </c>
      <c r="J206" s="46" t="str">
        <f t="shared" si="63"/>
        <v/>
      </c>
      <c r="K206" s="47" t="str">
        <f t="shared" si="51"/>
        <v/>
      </c>
      <c r="L206" s="47" t="str">
        <f t="shared" si="52"/>
        <v/>
      </c>
      <c r="M206" s="48">
        <f t="shared" si="64"/>
        <v>0</v>
      </c>
      <c r="N206" s="46" t="str">
        <f t="shared" si="53"/>
        <v/>
      </c>
      <c r="O206" s="47" t="str">
        <f t="shared" si="54"/>
        <v/>
      </c>
      <c r="P206" s="47" t="str">
        <f t="shared" si="55"/>
        <v/>
      </c>
      <c r="Q206" s="48">
        <f t="shared" si="65"/>
        <v>0</v>
      </c>
      <c r="R206" s="2"/>
      <c r="AH206" s="57" t="str">
        <f>IF(G206&gt;1,IF($E$10&gt;0,100-(#REF!/(1+(AL206/#REF!)^#REF!)^#REF!+#REF!/(AL206-1))*100,100-(AL206*D$5+D$6)*100),"")</f>
        <v/>
      </c>
      <c r="AI206" s="21" t="str">
        <f t="shared" si="56"/>
        <v/>
      </c>
      <c r="AJ206" s="21" t="str">
        <f t="shared" si="57"/>
        <v/>
      </c>
      <c r="AK206" s="48">
        <f t="shared" si="58"/>
        <v>0</v>
      </c>
      <c r="AL206" s="58" t="str">
        <f t="shared" si="59"/>
        <v/>
      </c>
      <c r="AM206" s="59" t="str">
        <f t="shared" si="60"/>
        <v/>
      </c>
      <c r="AN206" s="59" t="str">
        <f t="shared" si="61"/>
        <v/>
      </c>
      <c r="AO206" s="60"/>
    </row>
    <row r="207" spans="3:41" x14ac:dyDescent="0.25">
      <c r="C207" s="82"/>
      <c r="D207" s="45"/>
      <c r="E207" s="83" t="str">
        <f t="shared" si="50"/>
        <v/>
      </c>
      <c r="F207" s="45"/>
      <c r="G207" s="45"/>
      <c r="H207" s="45"/>
      <c r="I207" s="46" t="str">
        <f t="shared" si="62"/>
        <v/>
      </c>
      <c r="J207" s="46" t="str">
        <f t="shared" si="63"/>
        <v/>
      </c>
      <c r="K207" s="47" t="str">
        <f t="shared" si="51"/>
        <v/>
      </c>
      <c r="L207" s="47" t="str">
        <f t="shared" si="52"/>
        <v/>
      </c>
      <c r="M207" s="48">
        <f t="shared" si="64"/>
        <v>0</v>
      </c>
      <c r="N207" s="46" t="str">
        <f t="shared" si="53"/>
        <v/>
      </c>
      <c r="O207" s="47" t="str">
        <f t="shared" si="54"/>
        <v/>
      </c>
      <c r="P207" s="47" t="str">
        <f t="shared" si="55"/>
        <v/>
      </c>
      <c r="Q207" s="48">
        <f t="shared" si="65"/>
        <v>0</v>
      </c>
      <c r="R207" s="2"/>
      <c r="AH207" s="57" t="str">
        <f>IF(G207&gt;1,IF($E$10&gt;0,100-(#REF!/(1+(AL207/#REF!)^#REF!)^#REF!+#REF!/(AL207-1))*100,100-(AL207*D$5+D$6)*100),"")</f>
        <v/>
      </c>
      <c r="AI207" s="21" t="str">
        <f t="shared" si="56"/>
        <v/>
      </c>
      <c r="AJ207" s="21" t="str">
        <f t="shared" si="57"/>
        <v/>
      </c>
      <c r="AK207" s="48">
        <f t="shared" si="58"/>
        <v>0</v>
      </c>
      <c r="AL207" s="58" t="str">
        <f t="shared" si="59"/>
        <v/>
      </c>
      <c r="AM207" s="59" t="str">
        <f t="shared" si="60"/>
        <v/>
      </c>
      <c r="AN207" s="59" t="str">
        <f t="shared" si="61"/>
        <v/>
      </c>
      <c r="AO207" s="60"/>
    </row>
    <row r="208" spans="3:41" x14ac:dyDescent="0.25">
      <c r="C208" s="82"/>
      <c r="D208" s="45"/>
      <c r="E208" s="83" t="str">
        <f t="shared" si="50"/>
        <v/>
      </c>
      <c r="F208" s="45"/>
      <c r="G208" s="45"/>
      <c r="H208" s="45"/>
      <c r="I208" s="46" t="str">
        <f t="shared" si="62"/>
        <v/>
      </c>
      <c r="J208" s="46" t="str">
        <f t="shared" si="63"/>
        <v/>
      </c>
      <c r="K208" s="47" t="str">
        <f t="shared" si="51"/>
        <v/>
      </c>
      <c r="L208" s="47" t="str">
        <f t="shared" si="52"/>
        <v/>
      </c>
      <c r="M208" s="48">
        <f t="shared" si="64"/>
        <v>0</v>
      </c>
      <c r="N208" s="46" t="str">
        <f t="shared" si="53"/>
        <v/>
      </c>
      <c r="O208" s="47" t="str">
        <f t="shared" si="54"/>
        <v/>
      </c>
      <c r="P208" s="47" t="str">
        <f t="shared" si="55"/>
        <v/>
      </c>
      <c r="Q208" s="48">
        <f t="shared" si="65"/>
        <v>0</v>
      </c>
      <c r="R208" s="2"/>
      <c r="AH208" s="57" t="str">
        <f>IF(G208&gt;1,IF($E$10&gt;0,100-(#REF!/(1+(AL208/#REF!)^#REF!)^#REF!+#REF!/(AL208-1))*100,100-(AL208*D$5+D$6)*100),"")</f>
        <v/>
      </c>
      <c r="AI208" s="21" t="str">
        <f t="shared" si="56"/>
        <v/>
      </c>
      <c r="AJ208" s="21" t="str">
        <f t="shared" si="57"/>
        <v/>
      </c>
      <c r="AK208" s="48">
        <f t="shared" si="58"/>
        <v>0</v>
      </c>
      <c r="AL208" s="58" t="str">
        <f t="shared" si="59"/>
        <v/>
      </c>
      <c r="AM208" s="59" t="str">
        <f t="shared" si="60"/>
        <v/>
      </c>
      <c r="AN208" s="59" t="str">
        <f t="shared" si="61"/>
        <v/>
      </c>
      <c r="AO208" s="60"/>
    </row>
    <row r="209" spans="3:41" x14ac:dyDescent="0.25">
      <c r="C209" s="82"/>
      <c r="D209" s="45"/>
      <c r="E209" s="83" t="str">
        <f t="shared" si="50"/>
        <v/>
      </c>
      <c r="F209" s="45"/>
      <c r="G209" s="45"/>
      <c r="H209" s="45"/>
      <c r="I209" s="46" t="str">
        <f t="shared" si="62"/>
        <v/>
      </c>
      <c r="J209" s="46" t="str">
        <f t="shared" si="63"/>
        <v/>
      </c>
      <c r="K209" s="47" t="str">
        <f t="shared" si="51"/>
        <v/>
      </c>
      <c r="L209" s="47" t="str">
        <f t="shared" si="52"/>
        <v/>
      </c>
      <c r="M209" s="48">
        <f t="shared" si="64"/>
        <v>0</v>
      </c>
      <c r="N209" s="46" t="str">
        <f t="shared" si="53"/>
        <v/>
      </c>
      <c r="O209" s="47" t="str">
        <f t="shared" si="54"/>
        <v/>
      </c>
      <c r="P209" s="47" t="str">
        <f t="shared" si="55"/>
        <v/>
      </c>
      <c r="Q209" s="48">
        <f t="shared" si="65"/>
        <v>0</v>
      </c>
      <c r="R209" s="2"/>
      <c r="AH209" s="57" t="str">
        <f>IF(G209&gt;1,IF($E$10&gt;0,100-(#REF!/(1+(AL209/#REF!)^#REF!)^#REF!+#REF!/(AL209-1))*100,100-(AL209*D$5+D$6)*100),"")</f>
        <v/>
      </c>
      <c r="AI209" s="21" t="str">
        <f t="shared" si="56"/>
        <v/>
      </c>
      <c r="AJ209" s="21" t="str">
        <f t="shared" si="57"/>
        <v/>
      </c>
      <c r="AK209" s="48">
        <f t="shared" si="58"/>
        <v>0</v>
      </c>
      <c r="AL209" s="58" t="str">
        <f t="shared" si="59"/>
        <v/>
      </c>
      <c r="AM209" s="59" t="str">
        <f t="shared" si="60"/>
        <v/>
      </c>
      <c r="AN209" s="59" t="str">
        <f t="shared" si="61"/>
        <v/>
      </c>
      <c r="AO209" s="60"/>
    </row>
    <row r="210" spans="3:41" x14ac:dyDescent="0.25">
      <c r="C210" s="82"/>
      <c r="D210" s="45"/>
      <c r="E210" s="83" t="str">
        <f t="shared" si="50"/>
        <v/>
      </c>
      <c r="F210" s="45"/>
      <c r="G210" s="45"/>
      <c r="H210" s="45"/>
      <c r="I210" s="46" t="str">
        <f t="shared" si="62"/>
        <v/>
      </c>
      <c r="J210" s="46" t="str">
        <f t="shared" si="63"/>
        <v/>
      </c>
      <c r="K210" s="47" t="str">
        <f t="shared" si="51"/>
        <v/>
      </c>
      <c r="L210" s="47" t="str">
        <f t="shared" si="52"/>
        <v/>
      </c>
      <c r="M210" s="48">
        <f t="shared" si="64"/>
        <v>0</v>
      </c>
      <c r="N210" s="46" t="str">
        <f t="shared" si="53"/>
        <v/>
      </c>
      <c r="O210" s="47" t="str">
        <f t="shared" si="54"/>
        <v/>
      </c>
      <c r="P210" s="47" t="str">
        <f t="shared" si="55"/>
        <v/>
      </c>
      <c r="Q210" s="48">
        <f t="shared" si="65"/>
        <v>0</v>
      </c>
      <c r="R210" s="2"/>
      <c r="AH210" s="57" t="str">
        <f>IF(G210&gt;1,IF($E$10&gt;0,100-(#REF!/(1+(AL210/#REF!)^#REF!)^#REF!+#REF!/(AL210-1))*100,100-(AL210*D$5+D$6)*100),"")</f>
        <v/>
      </c>
      <c r="AI210" s="21" t="str">
        <f t="shared" si="56"/>
        <v/>
      </c>
      <c r="AJ210" s="21" t="str">
        <f t="shared" si="57"/>
        <v/>
      </c>
      <c r="AK210" s="48">
        <f t="shared" si="58"/>
        <v>0</v>
      </c>
      <c r="AL210" s="58" t="str">
        <f t="shared" si="59"/>
        <v/>
      </c>
      <c r="AM210" s="59" t="str">
        <f t="shared" si="60"/>
        <v/>
      </c>
      <c r="AN210" s="59" t="str">
        <f t="shared" si="61"/>
        <v/>
      </c>
      <c r="AO210" s="60"/>
    </row>
    <row r="211" spans="3:41" x14ac:dyDescent="0.25">
      <c r="C211" s="82"/>
      <c r="D211" s="45"/>
      <c r="E211" s="83" t="str">
        <f t="shared" si="50"/>
        <v/>
      </c>
      <c r="F211" s="45"/>
      <c r="G211" s="45"/>
      <c r="H211" s="45"/>
      <c r="I211" s="46" t="str">
        <f t="shared" si="62"/>
        <v/>
      </c>
      <c r="J211" s="46" t="str">
        <f t="shared" si="63"/>
        <v/>
      </c>
      <c r="K211" s="47" t="str">
        <f t="shared" si="51"/>
        <v/>
      </c>
      <c r="L211" s="47" t="str">
        <f t="shared" si="52"/>
        <v/>
      </c>
      <c r="M211" s="48">
        <f t="shared" si="64"/>
        <v>0</v>
      </c>
      <c r="N211" s="46" t="str">
        <f t="shared" si="53"/>
        <v/>
      </c>
      <c r="O211" s="47" t="str">
        <f t="shared" si="54"/>
        <v/>
      </c>
      <c r="P211" s="47" t="str">
        <f t="shared" si="55"/>
        <v/>
      </c>
      <c r="Q211" s="48">
        <f t="shared" si="65"/>
        <v>0</v>
      </c>
      <c r="R211" s="2"/>
      <c r="AH211" s="57" t="str">
        <f>IF(G211&gt;1,IF($E$10&gt;0,100-(#REF!/(1+(AL211/#REF!)^#REF!)^#REF!+#REF!/(AL211-1))*100,100-(AL211*D$5+D$6)*100),"")</f>
        <v/>
      </c>
      <c r="AI211" s="21" t="str">
        <f t="shared" si="56"/>
        <v/>
      </c>
      <c r="AJ211" s="21" t="str">
        <f t="shared" si="57"/>
        <v/>
      </c>
      <c r="AK211" s="48">
        <f t="shared" si="58"/>
        <v>0</v>
      </c>
      <c r="AL211" s="58" t="str">
        <f t="shared" si="59"/>
        <v/>
      </c>
      <c r="AM211" s="59" t="str">
        <f t="shared" si="60"/>
        <v/>
      </c>
      <c r="AN211" s="59" t="str">
        <f t="shared" si="61"/>
        <v/>
      </c>
      <c r="AO211" s="60"/>
    </row>
    <row r="212" spans="3:41" x14ac:dyDescent="0.25">
      <c r="C212" s="82"/>
      <c r="D212" s="45"/>
      <c r="E212" s="83" t="str">
        <f t="shared" si="50"/>
        <v/>
      </c>
      <c r="F212" s="45"/>
      <c r="G212" s="45"/>
      <c r="H212" s="45"/>
      <c r="I212" s="46" t="str">
        <f t="shared" si="62"/>
        <v/>
      </c>
      <c r="J212" s="46" t="str">
        <f t="shared" si="63"/>
        <v/>
      </c>
      <c r="K212" s="47" t="str">
        <f t="shared" si="51"/>
        <v/>
      </c>
      <c r="L212" s="47" t="str">
        <f t="shared" si="52"/>
        <v/>
      </c>
      <c r="M212" s="48">
        <f t="shared" si="64"/>
        <v>0</v>
      </c>
      <c r="N212" s="46" t="str">
        <f t="shared" si="53"/>
        <v/>
      </c>
      <c r="O212" s="47" t="str">
        <f t="shared" si="54"/>
        <v/>
      </c>
      <c r="P212" s="47" t="str">
        <f t="shared" si="55"/>
        <v/>
      </c>
      <c r="Q212" s="48">
        <f t="shared" si="65"/>
        <v>0</v>
      </c>
      <c r="R212" s="2"/>
      <c r="AH212" s="57" t="str">
        <f>IF(G212&gt;1,IF($E$10&gt;0,100-(#REF!/(1+(AL212/#REF!)^#REF!)^#REF!+#REF!/(AL212-1))*100,100-(AL212*D$5+D$6)*100),"")</f>
        <v/>
      </c>
      <c r="AI212" s="21" t="str">
        <f t="shared" si="56"/>
        <v/>
      </c>
      <c r="AJ212" s="21" t="str">
        <f t="shared" si="57"/>
        <v/>
      </c>
      <c r="AK212" s="48">
        <f t="shared" si="58"/>
        <v>0</v>
      </c>
      <c r="AL212" s="58" t="str">
        <f t="shared" si="59"/>
        <v/>
      </c>
      <c r="AM212" s="59" t="str">
        <f t="shared" si="60"/>
        <v/>
      </c>
      <c r="AN212" s="59" t="str">
        <f t="shared" si="61"/>
        <v/>
      </c>
      <c r="AO212" s="60"/>
    </row>
    <row r="213" spans="3:41" x14ac:dyDescent="0.25">
      <c r="C213" s="82"/>
      <c r="D213" s="45"/>
      <c r="E213" s="83" t="str">
        <f t="shared" si="50"/>
        <v/>
      </c>
      <c r="F213" s="45"/>
      <c r="G213" s="45"/>
      <c r="H213" s="45"/>
      <c r="I213" s="46" t="str">
        <f t="shared" si="62"/>
        <v/>
      </c>
      <c r="J213" s="46" t="str">
        <f t="shared" si="63"/>
        <v/>
      </c>
      <c r="K213" s="47" t="str">
        <f t="shared" si="51"/>
        <v/>
      </c>
      <c r="L213" s="47" t="str">
        <f t="shared" si="52"/>
        <v/>
      </c>
      <c r="M213" s="48">
        <f t="shared" si="64"/>
        <v>0</v>
      </c>
      <c r="N213" s="46" t="str">
        <f t="shared" si="53"/>
        <v/>
      </c>
      <c r="O213" s="47" t="str">
        <f t="shared" si="54"/>
        <v/>
      </c>
      <c r="P213" s="47" t="str">
        <f t="shared" si="55"/>
        <v/>
      </c>
      <c r="Q213" s="48">
        <f t="shared" si="65"/>
        <v>0</v>
      </c>
      <c r="R213" s="2"/>
      <c r="AH213" s="57" t="str">
        <f>IF(G213&gt;1,IF($E$10&gt;0,100-(#REF!/(1+(AL213/#REF!)^#REF!)^#REF!+#REF!/(AL213-1))*100,100-(AL213*D$5+D$6)*100),"")</f>
        <v/>
      </c>
      <c r="AI213" s="21" t="str">
        <f t="shared" si="56"/>
        <v/>
      </c>
      <c r="AJ213" s="21" t="str">
        <f t="shared" si="57"/>
        <v/>
      </c>
      <c r="AK213" s="48">
        <f t="shared" si="58"/>
        <v>0</v>
      </c>
      <c r="AL213" s="58" t="str">
        <f t="shared" si="59"/>
        <v/>
      </c>
      <c r="AM213" s="59" t="str">
        <f t="shared" si="60"/>
        <v/>
      </c>
      <c r="AN213" s="59" t="str">
        <f t="shared" si="61"/>
        <v/>
      </c>
      <c r="AO213" s="60"/>
    </row>
    <row r="214" spans="3:41" x14ac:dyDescent="0.25">
      <c r="C214" s="82"/>
      <c r="D214" s="45"/>
      <c r="E214" s="83" t="str">
        <f t="shared" si="50"/>
        <v/>
      </c>
      <c r="F214" s="45"/>
      <c r="G214" s="45"/>
      <c r="H214" s="45"/>
      <c r="I214" s="46" t="str">
        <f t="shared" si="62"/>
        <v/>
      </c>
      <c r="J214" s="46" t="str">
        <f t="shared" si="63"/>
        <v/>
      </c>
      <c r="K214" s="47" t="str">
        <f t="shared" si="51"/>
        <v/>
      </c>
      <c r="L214" s="47" t="str">
        <f t="shared" si="52"/>
        <v/>
      </c>
      <c r="M214" s="48">
        <f t="shared" si="64"/>
        <v>0</v>
      </c>
      <c r="N214" s="46" t="str">
        <f t="shared" si="53"/>
        <v/>
      </c>
      <c r="O214" s="47" t="str">
        <f t="shared" si="54"/>
        <v/>
      </c>
      <c r="P214" s="47" t="str">
        <f t="shared" si="55"/>
        <v/>
      </c>
      <c r="Q214" s="48">
        <f t="shared" si="65"/>
        <v>0</v>
      </c>
      <c r="R214" s="2"/>
      <c r="AH214" s="57" t="str">
        <f>IF(G214&gt;1,IF($E$10&gt;0,100-(#REF!/(1+(AL214/#REF!)^#REF!)^#REF!+#REF!/(AL214-1))*100,100-(AL214*D$5+D$6)*100),"")</f>
        <v/>
      </c>
      <c r="AI214" s="21" t="str">
        <f t="shared" si="56"/>
        <v/>
      </c>
      <c r="AJ214" s="21" t="str">
        <f t="shared" si="57"/>
        <v/>
      </c>
      <c r="AK214" s="48">
        <f t="shared" si="58"/>
        <v>0</v>
      </c>
      <c r="AL214" s="58" t="str">
        <f t="shared" si="59"/>
        <v/>
      </c>
      <c r="AM214" s="59" t="str">
        <f t="shared" si="60"/>
        <v/>
      </c>
      <c r="AN214" s="59" t="str">
        <f t="shared" si="61"/>
        <v/>
      </c>
      <c r="AO214" s="60"/>
    </row>
    <row r="215" spans="3:41" ht="15.75" thickBot="1" x14ac:dyDescent="0.3">
      <c r="C215" s="87"/>
      <c r="D215" s="84"/>
      <c r="E215" s="83" t="str">
        <f t="shared" si="50"/>
        <v/>
      </c>
      <c r="F215" s="45"/>
      <c r="G215" s="45"/>
      <c r="H215" s="45"/>
      <c r="I215" s="46" t="str">
        <f t="shared" si="62"/>
        <v/>
      </c>
      <c r="J215" s="46" t="str">
        <f t="shared" si="63"/>
        <v/>
      </c>
      <c r="K215" s="47" t="str">
        <f t="shared" si="51"/>
        <v/>
      </c>
      <c r="L215" s="47" t="str">
        <f t="shared" si="52"/>
        <v/>
      </c>
      <c r="M215" s="48">
        <f t="shared" si="64"/>
        <v>0</v>
      </c>
      <c r="N215" s="46" t="str">
        <f t="shared" si="53"/>
        <v/>
      </c>
      <c r="O215" s="47" t="str">
        <f t="shared" si="54"/>
        <v/>
      </c>
      <c r="P215" s="47" t="str">
        <f t="shared" si="55"/>
        <v/>
      </c>
      <c r="Q215" s="48">
        <f t="shared" si="65"/>
        <v>0</v>
      </c>
      <c r="R215" s="2"/>
      <c r="AH215" s="57" t="str">
        <f>IF(G215&gt;1,IF($E$10&gt;0,100-(#REF!/(1+(AL215/#REF!)^#REF!)^#REF!+#REF!/(AL215-1))*100,100-(AL215*D$5+D$6)*100),"")</f>
        <v/>
      </c>
      <c r="AI215" s="21" t="str">
        <f t="shared" si="56"/>
        <v/>
      </c>
      <c r="AJ215" s="21" t="str">
        <f t="shared" si="57"/>
        <v/>
      </c>
      <c r="AK215" s="48">
        <f t="shared" si="58"/>
        <v>0</v>
      </c>
      <c r="AL215" s="58" t="str">
        <f t="shared" si="59"/>
        <v/>
      </c>
      <c r="AM215" s="59" t="str">
        <f t="shared" si="60"/>
        <v/>
      </c>
      <c r="AN215" s="59" t="str">
        <f t="shared" si="61"/>
        <v/>
      </c>
      <c r="AO215" s="60"/>
    </row>
    <row r="216" spans="3:41" x14ac:dyDescent="0.25">
      <c r="F216" s="45"/>
      <c r="G216" s="45"/>
      <c r="H216" s="45"/>
      <c r="I216" s="46" t="str">
        <f t="shared" si="62"/>
        <v/>
      </c>
      <c r="J216" s="46" t="str">
        <f t="shared" si="63"/>
        <v/>
      </c>
      <c r="K216" s="47" t="str">
        <f t="shared" si="51"/>
        <v/>
      </c>
      <c r="L216" s="47" t="str">
        <f t="shared" si="52"/>
        <v/>
      </c>
      <c r="M216" s="48">
        <f t="shared" si="64"/>
        <v>0</v>
      </c>
      <c r="N216" s="46" t="str">
        <f t="shared" si="53"/>
        <v/>
      </c>
      <c r="O216" s="47" t="str">
        <f t="shared" si="54"/>
        <v/>
      </c>
      <c r="P216" s="47" t="str">
        <f t="shared" si="55"/>
        <v/>
      </c>
      <c r="Q216" s="48">
        <f t="shared" si="65"/>
        <v>0</v>
      </c>
      <c r="R216" s="2"/>
      <c r="AH216" s="57" t="str">
        <f>IF(G216&gt;1,IF($E$10&gt;0,100-(#REF!/(1+(AL216/#REF!)^#REF!)^#REF!+#REF!/(AL216-1))*100,100-(AL216*D$5+D$6)*100),"")</f>
        <v/>
      </c>
      <c r="AI216" s="21" t="str">
        <f t="shared" si="56"/>
        <v/>
      </c>
      <c r="AJ216" s="21" t="str">
        <f t="shared" si="57"/>
        <v/>
      </c>
      <c r="AK216" s="48">
        <f t="shared" si="58"/>
        <v>0</v>
      </c>
      <c r="AL216" s="58" t="str">
        <f t="shared" si="59"/>
        <v/>
      </c>
      <c r="AM216" s="59" t="str">
        <f t="shared" si="60"/>
        <v/>
      </c>
      <c r="AN216" s="59" t="str">
        <f t="shared" si="61"/>
        <v/>
      </c>
      <c r="AO216" s="60"/>
    </row>
    <row r="217" spans="3:41" x14ac:dyDescent="0.25">
      <c r="F217" s="45"/>
      <c r="G217" s="45"/>
      <c r="H217" s="45"/>
      <c r="I217" s="46" t="str">
        <f t="shared" si="62"/>
        <v/>
      </c>
      <c r="J217" s="46" t="str">
        <f t="shared" si="63"/>
        <v/>
      </c>
      <c r="K217" s="47" t="str">
        <f t="shared" si="51"/>
        <v/>
      </c>
      <c r="L217" s="47" t="str">
        <f t="shared" si="52"/>
        <v/>
      </c>
      <c r="M217" s="48">
        <f t="shared" si="64"/>
        <v>0</v>
      </c>
      <c r="N217" s="46" t="str">
        <f t="shared" si="53"/>
        <v/>
      </c>
      <c r="O217" s="47" t="str">
        <f t="shared" si="54"/>
        <v/>
      </c>
      <c r="P217" s="47" t="str">
        <f t="shared" si="55"/>
        <v/>
      </c>
      <c r="Q217" s="48">
        <f t="shared" si="65"/>
        <v>0</v>
      </c>
      <c r="R217" s="2"/>
      <c r="AH217" s="57" t="str">
        <f>IF(G217&gt;1,IF($E$10&gt;0,100-(#REF!/(1+(AL217/#REF!)^#REF!)^#REF!+#REF!/(AL217-1))*100,100-(AL217*D$5+D$6)*100),"")</f>
        <v/>
      </c>
      <c r="AI217" s="21" t="str">
        <f t="shared" si="56"/>
        <v/>
      </c>
      <c r="AJ217" s="21" t="str">
        <f t="shared" si="57"/>
        <v/>
      </c>
      <c r="AK217" s="48">
        <f t="shared" si="58"/>
        <v>0</v>
      </c>
      <c r="AL217" s="58" t="str">
        <f t="shared" si="59"/>
        <v/>
      </c>
      <c r="AM217" s="59" t="str">
        <f t="shared" si="60"/>
        <v/>
      </c>
      <c r="AN217" s="59" t="str">
        <f t="shared" si="61"/>
        <v/>
      </c>
      <c r="AO217" s="60"/>
    </row>
    <row r="218" spans="3:41" x14ac:dyDescent="0.25">
      <c r="F218" s="45"/>
      <c r="G218" s="45"/>
      <c r="H218" s="45"/>
      <c r="I218" s="46" t="str">
        <f t="shared" si="62"/>
        <v/>
      </c>
      <c r="J218" s="46" t="str">
        <f t="shared" si="63"/>
        <v/>
      </c>
      <c r="K218" s="47" t="str">
        <f t="shared" si="51"/>
        <v/>
      </c>
      <c r="L218" s="47" t="str">
        <f t="shared" si="52"/>
        <v/>
      </c>
      <c r="M218" s="48">
        <f t="shared" si="64"/>
        <v>0</v>
      </c>
      <c r="N218" s="46" t="str">
        <f t="shared" si="53"/>
        <v/>
      </c>
      <c r="O218" s="47" t="str">
        <f t="shared" si="54"/>
        <v/>
      </c>
      <c r="P218" s="47" t="str">
        <f t="shared" si="55"/>
        <v/>
      </c>
      <c r="Q218" s="48">
        <f t="shared" si="65"/>
        <v>0</v>
      </c>
      <c r="R218" s="2"/>
      <c r="AH218" s="57" t="str">
        <f>IF(G218&gt;1,IF($E$10&gt;0,100-(#REF!/(1+(AL218/#REF!)^#REF!)^#REF!+#REF!/(AL218-1))*100,100-(AL218*D$5+D$6)*100),"")</f>
        <v/>
      </c>
      <c r="AI218" s="21" t="str">
        <f t="shared" si="56"/>
        <v/>
      </c>
      <c r="AJ218" s="21" t="str">
        <f t="shared" si="57"/>
        <v/>
      </c>
      <c r="AK218" s="48">
        <f t="shared" si="58"/>
        <v>0</v>
      </c>
      <c r="AL218" s="58" t="str">
        <f t="shared" si="59"/>
        <v/>
      </c>
      <c r="AM218" s="59" t="str">
        <f t="shared" si="60"/>
        <v/>
      </c>
      <c r="AN218" s="59" t="str">
        <f t="shared" si="61"/>
        <v/>
      </c>
      <c r="AO218" s="60"/>
    </row>
    <row r="219" spans="3:41" x14ac:dyDescent="0.25">
      <c r="F219" s="45"/>
      <c r="G219" s="45"/>
      <c r="H219" s="45"/>
      <c r="I219" s="46" t="str">
        <f t="shared" si="62"/>
        <v/>
      </c>
      <c r="J219" s="46" t="str">
        <f t="shared" si="63"/>
        <v/>
      </c>
      <c r="K219" s="47" t="str">
        <f t="shared" si="51"/>
        <v/>
      </c>
      <c r="L219" s="47" t="str">
        <f t="shared" si="52"/>
        <v/>
      </c>
      <c r="M219" s="48">
        <f t="shared" si="64"/>
        <v>0</v>
      </c>
      <c r="N219" s="46" t="str">
        <f t="shared" si="53"/>
        <v/>
      </c>
      <c r="O219" s="47" t="str">
        <f t="shared" si="54"/>
        <v/>
      </c>
      <c r="P219" s="47" t="str">
        <f t="shared" si="55"/>
        <v/>
      </c>
      <c r="Q219" s="48">
        <f t="shared" si="65"/>
        <v>0</v>
      </c>
      <c r="R219" s="2"/>
      <c r="AH219" s="57" t="str">
        <f>IF(G219&gt;1,IF($E$10&gt;0,100-(#REF!/(1+(AL219/#REF!)^#REF!)^#REF!+#REF!/(AL219-1))*100,100-(AL219*D$5+D$6)*100),"")</f>
        <v/>
      </c>
      <c r="AI219" s="21" t="str">
        <f t="shared" si="56"/>
        <v/>
      </c>
      <c r="AJ219" s="21" t="str">
        <f t="shared" si="57"/>
        <v/>
      </c>
      <c r="AK219" s="48">
        <f t="shared" si="58"/>
        <v>0</v>
      </c>
      <c r="AL219" s="58" t="str">
        <f t="shared" si="59"/>
        <v/>
      </c>
      <c r="AM219" s="59" t="str">
        <f t="shared" si="60"/>
        <v/>
      </c>
      <c r="AN219" s="59" t="str">
        <f t="shared" si="61"/>
        <v/>
      </c>
      <c r="AO219" s="60"/>
    </row>
    <row r="220" spans="3:41" ht="15.75" thickBot="1" x14ac:dyDescent="0.3">
      <c r="F220" s="84"/>
      <c r="G220" s="84"/>
      <c r="H220" s="84"/>
      <c r="I220" s="46" t="str">
        <f t="shared" si="62"/>
        <v/>
      </c>
      <c r="J220" s="46" t="str">
        <f t="shared" si="63"/>
        <v/>
      </c>
      <c r="K220" s="85" t="str">
        <f t="shared" si="51"/>
        <v/>
      </c>
      <c r="L220" s="85" t="str">
        <f t="shared" si="52"/>
        <v/>
      </c>
      <c r="M220" s="48">
        <f t="shared" si="64"/>
        <v>0</v>
      </c>
      <c r="N220" s="46" t="str">
        <f t="shared" si="53"/>
        <v/>
      </c>
      <c r="O220" s="47" t="str">
        <f t="shared" si="54"/>
        <v/>
      </c>
      <c r="P220" s="47" t="str">
        <f t="shared" si="55"/>
        <v/>
      </c>
      <c r="Q220" s="48">
        <f t="shared" si="65"/>
        <v>0</v>
      </c>
      <c r="R220" s="2"/>
      <c r="AH220" s="57" t="str">
        <f>IF(G220&gt;1,IF($E$10&gt;0,100-(#REF!/(1+(AL220/#REF!)^#REF!)^#REF!+#REF!/(AL220-1))*100,100-(AL220*D$5+D$6)*100),"")</f>
        <v/>
      </c>
      <c r="AI220" s="21" t="str">
        <f t="shared" si="56"/>
        <v/>
      </c>
      <c r="AJ220" s="21" t="str">
        <f t="shared" si="57"/>
        <v/>
      </c>
      <c r="AK220" s="86">
        <f t="shared" si="58"/>
        <v>0</v>
      </c>
      <c r="AL220" s="58" t="str">
        <f t="shared" si="59"/>
        <v/>
      </c>
      <c r="AM220" s="59" t="str">
        <f t="shared" si="60"/>
        <v/>
      </c>
      <c r="AN220" s="59" t="str">
        <f t="shared" si="61"/>
        <v/>
      </c>
      <c r="AO220" s="60"/>
    </row>
  </sheetData>
  <mergeCells count="14">
    <mergeCell ref="AD3:AF3"/>
    <mergeCell ref="AH3:AL3"/>
    <mergeCell ref="C9:E9"/>
    <mergeCell ref="C33:E33"/>
    <mergeCell ref="C2:E2"/>
    <mergeCell ref="G2:H2"/>
    <mergeCell ref="J2:Q2"/>
    <mergeCell ref="T2:AF2"/>
    <mergeCell ref="J3:M3"/>
    <mergeCell ref="N3:Q3"/>
    <mergeCell ref="T3:U3"/>
    <mergeCell ref="V3:W3"/>
    <mergeCell ref="X3:Z3"/>
    <mergeCell ref="AA3:AC3"/>
  </mergeCells>
  <conditionalFormatting sqref="L7:M220">
    <cfRule type="cellIs" dxfId="134" priority="5" operator="between">
      <formula>1.2</formula>
      <formula>10</formula>
    </cfRule>
  </conditionalFormatting>
  <conditionalFormatting sqref="P7:P220">
    <cfRule type="cellIs" dxfId="133" priority="4" operator="between">
      <formula>1.2</formula>
      <formula>10</formula>
    </cfRule>
  </conditionalFormatting>
  <conditionalFormatting sqref="Q7:R220">
    <cfRule type="cellIs" dxfId="132" priority="3" operator="between">
      <formula>1.2</formula>
      <formula>10</formula>
    </cfRule>
  </conditionalFormatting>
  <conditionalFormatting sqref="AK7:AK220">
    <cfRule type="cellIs" dxfId="131" priority="2" operator="between">
      <formula>1.2</formula>
      <formula>10</formula>
    </cfRule>
  </conditionalFormatting>
  <conditionalFormatting sqref="AJ7:AJ220">
    <cfRule type="cellIs" dxfId="130" priority="1" operator="between">
      <formula>1.2</formula>
      <formula>10</formula>
    </cfRule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6E237-4CFC-4767-BFD0-B401D53303BE}">
  <dimension ref="B1:AO220"/>
  <sheetViews>
    <sheetView topLeftCell="H1" zoomScale="80" zoomScaleNormal="80" workbookViewId="0">
      <selection activeCell="T7" sqref="T7:U7"/>
    </sheetView>
  </sheetViews>
  <sheetFormatPr defaultColWidth="9.140625" defaultRowHeight="15" x14ac:dyDescent="0.25"/>
  <cols>
    <col min="1" max="1" width="1.42578125" customWidth="1"/>
    <col min="2" max="2" width="6.140625" customWidth="1"/>
    <col min="3" max="3" width="6" bestFit="1" customWidth="1"/>
    <col min="4" max="4" width="12.7109375" customWidth="1"/>
    <col min="5" max="5" width="19.140625" customWidth="1"/>
    <col min="6" max="7" width="11.5703125" bestFit="1" customWidth="1"/>
    <col min="8" max="8" width="15.28515625" bestFit="1" customWidth="1"/>
    <col min="9" max="9" width="12.7109375" customWidth="1"/>
    <col min="10" max="10" width="12" bestFit="1" customWidth="1"/>
    <col min="11" max="11" width="7.7109375" bestFit="1" customWidth="1"/>
    <col min="12" max="12" width="5.28515625" bestFit="1" customWidth="1"/>
    <col min="13" max="13" width="0.5703125" customWidth="1"/>
    <col min="14" max="14" width="12" bestFit="1" customWidth="1"/>
    <col min="15" max="15" width="6.140625" bestFit="1" customWidth="1"/>
    <col min="16" max="16" width="6.85546875" bestFit="1" customWidth="1"/>
    <col min="17" max="17" width="3.5703125" bestFit="1" customWidth="1"/>
    <col min="18" max="18" width="1.140625" customWidth="1"/>
    <col min="19" max="19" width="12.140625" bestFit="1" customWidth="1"/>
    <col min="20" max="20" width="8.28515625" bestFit="1" customWidth="1"/>
    <col min="21" max="21" width="8.85546875" bestFit="1" customWidth="1"/>
    <col min="34" max="34" width="8.7109375" customWidth="1"/>
    <col min="35" max="35" width="12.140625" bestFit="1" customWidth="1"/>
    <col min="36" max="36" width="8.28515625" bestFit="1" customWidth="1"/>
    <col min="37" max="37" width="0.85546875" customWidth="1"/>
    <col min="52" max="52" width="13.140625" bestFit="1" customWidth="1"/>
    <col min="54" max="54" width="12.28515625" bestFit="1" customWidth="1"/>
    <col min="55" max="55" width="16.28515625" bestFit="1" customWidth="1"/>
    <col min="56" max="56" width="12.5703125" bestFit="1" customWidth="1"/>
  </cols>
  <sheetData>
    <row r="1" spans="3:41" ht="15.75" thickBot="1" x14ac:dyDescent="0.3">
      <c r="G1">
        <f>COUNT(G7:G220)</f>
        <v>7</v>
      </c>
    </row>
    <row r="2" spans="3:41" ht="15.75" thickBot="1" x14ac:dyDescent="0.3">
      <c r="C2" s="186" t="s">
        <v>0</v>
      </c>
      <c r="D2" s="187"/>
      <c r="E2" s="187"/>
      <c r="F2" s="152"/>
      <c r="G2" s="186" t="s">
        <v>1</v>
      </c>
      <c r="H2" s="188"/>
      <c r="I2" s="152"/>
      <c r="J2" s="186" t="s">
        <v>2</v>
      </c>
      <c r="K2" s="187"/>
      <c r="L2" s="187"/>
      <c r="M2" s="187"/>
      <c r="N2" s="187"/>
      <c r="O2" s="187"/>
      <c r="P2" s="187"/>
      <c r="Q2" s="188"/>
      <c r="R2" s="1"/>
      <c r="S2" s="2"/>
      <c r="T2" s="186" t="s">
        <v>3</v>
      </c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8"/>
      <c r="AH2" s="1"/>
      <c r="AI2" s="1"/>
      <c r="AJ2" s="1"/>
      <c r="AK2" s="1"/>
    </row>
    <row r="3" spans="3:41" ht="15.75" thickBot="1" x14ac:dyDescent="0.3">
      <c r="C3" s="151"/>
      <c r="D3" s="152" t="s">
        <v>4</v>
      </c>
      <c r="E3" s="153" t="s">
        <v>5</v>
      </c>
      <c r="F3" s="152"/>
      <c r="G3" s="152"/>
      <c r="H3" s="152"/>
      <c r="I3" s="3"/>
      <c r="J3" s="183" t="s">
        <v>4</v>
      </c>
      <c r="K3" s="184"/>
      <c r="L3" s="184"/>
      <c r="M3" s="185"/>
      <c r="N3" s="183" t="s">
        <v>6</v>
      </c>
      <c r="O3" s="184"/>
      <c r="P3" s="184"/>
      <c r="Q3" s="185"/>
      <c r="R3" s="1"/>
      <c r="T3" s="189" t="s">
        <v>7</v>
      </c>
      <c r="U3" s="190"/>
      <c r="V3" s="189" t="s">
        <v>8</v>
      </c>
      <c r="W3" s="190"/>
      <c r="X3" s="179" t="s">
        <v>9</v>
      </c>
      <c r="Y3" s="179"/>
      <c r="Z3" s="180"/>
      <c r="AA3" s="178" t="s">
        <v>10</v>
      </c>
      <c r="AB3" s="179"/>
      <c r="AC3" s="180"/>
      <c r="AD3" s="178" t="s">
        <v>11</v>
      </c>
      <c r="AE3" s="179"/>
      <c r="AF3" s="180"/>
      <c r="AG3" s="4"/>
      <c r="AH3" s="181" t="str">
        <f>CONCATENATE(G6,"CF")</f>
        <v>06/25Core_eCF</v>
      </c>
      <c r="AI3" s="182"/>
      <c r="AJ3" s="182"/>
      <c r="AK3" s="182"/>
      <c r="AL3" s="182"/>
      <c r="AM3" s="4"/>
      <c r="AN3" s="4"/>
    </row>
    <row r="4" spans="3:41" ht="15.75" thickBot="1" x14ac:dyDescent="0.3">
      <c r="C4" s="5" t="s">
        <v>12</v>
      </c>
      <c r="D4" s="6">
        <v>44372</v>
      </c>
      <c r="E4" s="7"/>
      <c r="F4" s="8"/>
      <c r="G4" s="8" t="s">
        <v>13</v>
      </c>
      <c r="H4" s="9">
        <f>RSQ(I7:I220,G7:G220)</f>
        <v>0.39339750223265163</v>
      </c>
      <c r="I4" s="88"/>
      <c r="J4" s="10" t="s">
        <v>14</v>
      </c>
      <c r="K4" s="11" t="s">
        <v>15</v>
      </c>
      <c r="L4" s="11" t="s">
        <v>16</v>
      </c>
      <c r="M4" s="12"/>
      <c r="N4" s="10" t="s">
        <v>14</v>
      </c>
      <c r="O4" s="11" t="s">
        <v>17</v>
      </c>
      <c r="P4" s="11" t="s">
        <v>18</v>
      </c>
      <c r="Q4" s="12"/>
      <c r="R4" s="4"/>
      <c r="S4" s="4"/>
      <c r="T4" s="13" t="s">
        <v>19</v>
      </c>
      <c r="U4" s="14" t="s">
        <v>20</v>
      </c>
      <c r="V4" s="13" t="s">
        <v>19</v>
      </c>
      <c r="W4" s="14" t="s">
        <v>20</v>
      </c>
      <c r="X4" s="13" t="s">
        <v>21</v>
      </c>
      <c r="Y4" s="14" t="s">
        <v>22</v>
      </c>
      <c r="Z4" s="13" t="s">
        <v>23</v>
      </c>
      <c r="AA4" s="13" t="s">
        <v>7</v>
      </c>
      <c r="AB4" s="14" t="s">
        <v>24</v>
      </c>
      <c r="AC4" s="13" t="s">
        <v>25</v>
      </c>
      <c r="AD4" s="14" t="s">
        <v>26</v>
      </c>
      <c r="AE4" s="13" t="s">
        <v>24</v>
      </c>
      <c r="AF4" s="14" t="s">
        <v>25</v>
      </c>
      <c r="AG4" s="15"/>
      <c r="AH4" s="16" t="s">
        <v>14</v>
      </c>
      <c r="AI4" s="17" t="s">
        <v>17</v>
      </c>
      <c r="AJ4" s="17" t="s">
        <v>18</v>
      </c>
      <c r="AK4" s="18"/>
      <c r="AM4" s="15"/>
      <c r="AN4" s="1"/>
    </row>
    <row r="5" spans="3:41" ht="15.75" thickBot="1" x14ac:dyDescent="0.3">
      <c r="C5" s="5" t="s">
        <v>37</v>
      </c>
      <c r="D5" s="61">
        <f>SLOPE(C35:C215,D35:D215)</f>
        <v>-11.213246221024656</v>
      </c>
      <c r="E5" s="62">
        <f>SLOPE(C35:C214,D35:D214)</f>
        <v>-11.213246221024656</v>
      </c>
      <c r="F5" s="8"/>
      <c r="G5" s="8" t="s">
        <v>27</v>
      </c>
      <c r="H5" s="19">
        <f>D4</f>
        <v>44372</v>
      </c>
      <c r="I5" s="89"/>
      <c r="J5" s="20">
        <f>1-(SUM(M7:M220))/COUNT(G7:G220)</f>
        <v>0.1428571428571429</v>
      </c>
      <c r="K5" s="21">
        <f>IF(G7&gt;0.1,AVERAGE(K7:K220),0)</f>
        <v>1.6739578127313226</v>
      </c>
      <c r="L5" s="21">
        <f>AVERAGE(L7:L220)</f>
        <v>1.6739578127313226</v>
      </c>
      <c r="M5" s="22"/>
      <c r="N5" s="20">
        <f>1-(SUM(Q7:Q220))/COUNT(L7:L220)</f>
        <v>0.85714285714285721</v>
      </c>
      <c r="O5" s="21">
        <f>AVERAGE(O7:O220)</f>
        <v>6.0903663065151441E-15</v>
      </c>
      <c r="P5" s="21">
        <f>AVERAGE(P7:P220)</f>
        <v>0.5581825707154634</v>
      </c>
      <c r="Q5" s="22"/>
      <c r="R5" s="2"/>
      <c r="S5" s="23" t="s">
        <v>6</v>
      </c>
      <c r="T5" s="24">
        <f>100-$E$6</f>
        <v>33.022308764329395</v>
      </c>
      <c r="U5" s="25">
        <f>-$E$5</f>
        <v>11.213246221024656</v>
      </c>
      <c r="V5" s="24">
        <f>$E$6</f>
        <v>66.977691235670605</v>
      </c>
      <c r="W5" s="25">
        <f>$E$5</f>
        <v>-11.213246221024656</v>
      </c>
      <c r="X5" s="26">
        <v>5.4</v>
      </c>
      <c r="Y5" s="27">
        <f>X5*U5+T5</f>
        <v>93.573838357862542</v>
      </c>
      <c r="Z5" s="27">
        <f>100-Y5</f>
        <v>6.4261616421374583</v>
      </c>
      <c r="AA5" s="28">
        <v>85</v>
      </c>
      <c r="AB5" s="29">
        <f>(AA5-T5)/U5</f>
        <v>4.635383029243866</v>
      </c>
      <c r="AC5" s="27">
        <f>100-AA5</f>
        <v>15</v>
      </c>
      <c r="AD5" s="28">
        <v>5</v>
      </c>
      <c r="AE5" s="29">
        <f>(AD5-V5)/W5</f>
        <v>5.5271854389020225</v>
      </c>
      <c r="AF5" s="30">
        <f>100-AD5</f>
        <v>95</v>
      </c>
      <c r="AG5" s="15"/>
      <c r="AH5" s="20">
        <f>1-(SUM(AK7:AK220))/COUNT(G7:G220)</f>
        <v>0</v>
      </c>
      <c r="AI5" s="21">
        <f>AVERAGE(AI7:AI220)</f>
        <v>842.71720984456135</v>
      </c>
      <c r="AJ5" s="21">
        <f>AVERAGE(AJ7:AJ220)</f>
        <v>842.71720984456135</v>
      </c>
      <c r="AK5" s="22"/>
      <c r="AM5" s="31">
        <v>181</v>
      </c>
      <c r="AN5" s="31">
        <v>0</v>
      </c>
    </row>
    <row r="6" spans="3:41" ht="15.75" thickBot="1" x14ac:dyDescent="0.3">
      <c r="C6" s="5" t="s">
        <v>38</v>
      </c>
      <c r="D6" s="61">
        <f>INTERCEPT(C35:C214,D35:D214)</f>
        <v>68.651649048401922</v>
      </c>
      <c r="E6" s="62">
        <f>D6-$K$5</f>
        <v>66.977691235670605</v>
      </c>
      <c r="F6" s="8" t="s">
        <v>45</v>
      </c>
      <c r="G6" s="8" t="str">
        <f>CONCATENATE(TEXT(H5,"mm/dd"),"Core_e")</f>
        <v>06/25Core_e</v>
      </c>
      <c r="H6" s="8" t="str">
        <f>CONCATENATE(TEXT(H5,"mm/dd"),"Core_AV%")</f>
        <v>06/25Core_AV%</v>
      </c>
      <c r="I6" s="32" t="s">
        <v>28</v>
      </c>
      <c r="J6" s="33" t="s">
        <v>29</v>
      </c>
      <c r="K6" s="34" t="s">
        <v>30</v>
      </c>
      <c r="L6" s="34" t="s">
        <v>31</v>
      </c>
      <c r="M6" s="35"/>
      <c r="N6" s="33" t="s">
        <v>29</v>
      </c>
      <c r="O6" s="34" t="s">
        <v>30</v>
      </c>
      <c r="P6" s="34" t="s">
        <v>31</v>
      </c>
      <c r="Q6" s="35"/>
      <c r="R6" s="36"/>
      <c r="S6" s="37"/>
      <c r="T6" s="38"/>
      <c r="U6" s="38"/>
      <c r="V6" s="38"/>
      <c r="W6" s="38"/>
      <c r="X6" s="39"/>
      <c r="Y6" s="40"/>
      <c r="Z6" s="40"/>
      <c r="AA6" s="40"/>
      <c r="AB6" s="39"/>
      <c r="AC6" s="40"/>
      <c r="AD6" s="40"/>
      <c r="AE6" s="41"/>
      <c r="AF6" s="42"/>
      <c r="AH6" s="43" t="s">
        <v>29</v>
      </c>
      <c r="AI6" s="44" t="s">
        <v>30</v>
      </c>
      <c r="AJ6" s="44" t="s">
        <v>31</v>
      </c>
      <c r="AK6" s="35"/>
      <c r="AL6" s="43" t="s">
        <v>32</v>
      </c>
      <c r="AM6" s="36" t="s">
        <v>33</v>
      </c>
      <c r="AN6" s="36" t="s">
        <v>34</v>
      </c>
      <c r="AO6" s="36" t="s">
        <v>35</v>
      </c>
    </row>
    <row r="7" spans="3:41" ht="15.75" thickBot="1" x14ac:dyDescent="0.3">
      <c r="C7" s="5" t="s">
        <v>39</v>
      </c>
      <c r="D7" s="61">
        <f>RSQ(D35:D214,E35:E214)</f>
        <v>0.97770909218439273</v>
      </c>
      <c r="E7" s="63">
        <f>D7</f>
        <v>0.97770909218439273</v>
      </c>
      <c r="F7" s="45">
        <v>34.200000000000003</v>
      </c>
      <c r="G7" s="45">
        <v>5.3704999999999998</v>
      </c>
      <c r="H7" s="45">
        <v>6.4000000000000057</v>
      </c>
      <c r="I7" s="46">
        <f>IF(G7&gt;1,100-H7,"")</f>
        <v>93.6</v>
      </c>
      <c r="J7" s="46">
        <f>IF(G7&gt;1,100-(G7*D$5+D$6),"")</f>
        <v>91.569089781610984</v>
      </c>
      <c r="K7" s="47">
        <f t="shared" ref="K7:K70" si="0">IF(G7&gt;1,I7-J7,"")</f>
        <v>2.0309102183890104</v>
      </c>
      <c r="L7" s="47">
        <f t="shared" ref="L7:L70" si="1">IF(G7&gt;1,ABS(K7),"")</f>
        <v>2.0309102183890104</v>
      </c>
      <c r="M7" s="48">
        <f>IF($G7&gt;1.2,IF(L7&gt;1.2,1,0),0)</f>
        <v>1</v>
      </c>
      <c r="N7" s="46">
        <f t="shared" ref="N7:N70" si="2">IF(G7&gt;1,J7+$K$5,"")</f>
        <v>93.2430475943423</v>
      </c>
      <c r="O7" s="47">
        <f t="shared" ref="O7:O70" si="3">IF(G7&gt;1,I7-N7,"")</f>
        <v>0.35695240565769382</v>
      </c>
      <c r="P7" s="47">
        <f t="shared" ref="P7:P70" si="4">IF(G7&gt;1,ABS(O7),"")</f>
        <v>0.35695240565769382</v>
      </c>
      <c r="Q7" s="48">
        <f>IF($G7&gt;1.2,IF(P7&gt;1.2,1,0),0)</f>
        <v>0</v>
      </c>
      <c r="R7" s="2"/>
      <c r="S7" s="49" t="s">
        <v>36</v>
      </c>
      <c r="T7" s="50">
        <f>100-$D$6</f>
        <v>31.348350951598078</v>
      </c>
      <c r="U7" s="51">
        <f>-$D$5</f>
        <v>11.213246221024656</v>
      </c>
      <c r="V7" s="50">
        <f>$D$6</f>
        <v>68.651649048401922</v>
      </c>
      <c r="W7" s="51">
        <f>$D$5</f>
        <v>-11.213246221024656</v>
      </c>
      <c r="X7" s="52">
        <f>X5</f>
        <v>5.4</v>
      </c>
      <c r="Y7" s="53">
        <f>X7*U7+T7</f>
        <v>91.899880545131225</v>
      </c>
      <c r="Z7" s="53">
        <f>100-Y7</f>
        <v>8.1001194548687749</v>
      </c>
      <c r="AA7" s="54">
        <f>AA5</f>
        <v>85</v>
      </c>
      <c r="AB7" s="55">
        <f>(AA7-T7)/U7</f>
        <v>4.7846669903498542</v>
      </c>
      <c r="AC7" s="53">
        <f>100-AA7</f>
        <v>15</v>
      </c>
      <c r="AD7" s="54">
        <f>AD5</f>
        <v>5</v>
      </c>
      <c r="AE7" s="55">
        <f>(AD7-V7)/W7</f>
        <v>5.6764694000080107</v>
      </c>
      <c r="AF7" s="56">
        <f>100-AD7</f>
        <v>95</v>
      </c>
      <c r="AH7" s="57">
        <f>IF(G7&gt;1,IF($E$10&gt;0,100-(#REF!/(1+(AL7/#REF!)^#REF!)^#REF!+#REF!/(AL7-1))*100,100-(AL7*D$5+D$6)*100),"")</f>
        <v>-743.09102183890093</v>
      </c>
      <c r="AI7" s="21">
        <f t="shared" ref="AI7:AI70" si="5">IF(G7&gt;1,I7-AH7,"")</f>
        <v>836.69102183890095</v>
      </c>
      <c r="AJ7" s="21">
        <f t="shared" ref="AJ7:AJ70" si="6">IF(G7&gt;1,ABS(AI7),"")</f>
        <v>836.69102183890095</v>
      </c>
      <c r="AK7" s="48">
        <f t="shared" ref="AK7:AK70" si="7">IF($G7&gt;1.2,IF(AJ7&gt;1.2,1,0),0)</f>
        <v>1</v>
      </c>
      <c r="AL7" s="58">
        <f t="shared" ref="AL7:AL70" si="8">IF(G7&gt;0,G7+AN7,"")</f>
        <v>5.3704999999999998</v>
      </c>
      <c r="AM7" s="59">
        <f t="shared" ref="AM7:AM70" si="9">IF(G7&gt;0,$AM$5,"")</f>
        <v>181</v>
      </c>
      <c r="AN7" s="59">
        <f t="shared" ref="AN7:AN70" si="10">IF(G7&gt;0,$AN$5,"")</f>
        <v>0</v>
      </c>
      <c r="AO7" s="60"/>
    </row>
    <row r="8" spans="3:41" ht="15.75" thickBot="1" x14ac:dyDescent="0.3">
      <c r="C8" s="64"/>
      <c r="D8" s="65"/>
      <c r="E8" s="66"/>
      <c r="F8" s="45">
        <v>35.1</v>
      </c>
      <c r="G8" s="45">
        <v>5.2222499999999998</v>
      </c>
      <c r="H8" s="45">
        <v>7.9000000000000057</v>
      </c>
      <c r="I8" s="46">
        <f t="shared" ref="I8:I71" si="11">IF(G8&gt;1,100-H8,"")</f>
        <v>92.1</v>
      </c>
      <c r="J8" s="46">
        <f t="shared" ref="J8:J71" si="12">IF(G8&gt;1,100-(G8*D$5+D$6),"")</f>
        <v>89.906726029344085</v>
      </c>
      <c r="K8" s="47">
        <f t="shared" si="0"/>
        <v>2.193273970655909</v>
      </c>
      <c r="L8" s="47">
        <f t="shared" si="1"/>
        <v>2.193273970655909</v>
      </c>
      <c r="M8" s="48">
        <f t="shared" ref="M8:M71" si="13">IF($G8&gt;1.2,IF(L8&gt;1.2,1,0),0)</f>
        <v>1</v>
      </c>
      <c r="N8" s="46">
        <f t="shared" si="2"/>
        <v>91.580683842075402</v>
      </c>
      <c r="O8" s="47">
        <f t="shared" si="3"/>
        <v>0.5193161579245924</v>
      </c>
      <c r="P8" s="47">
        <f t="shared" si="4"/>
        <v>0.5193161579245924</v>
      </c>
      <c r="Q8" s="48">
        <f t="shared" ref="Q8:Q71" si="14">IF($G8&gt;1.2,IF(P8&gt;1.2,1,0),0)</f>
        <v>0</v>
      </c>
      <c r="R8" s="2"/>
      <c r="AH8" s="57">
        <f>IF(G8&gt;1,IF($E$10&gt;0,100-(#REF!/(1+(AL8/#REF!)^#REF!)^#REF!+#REF!/(AL8-1))*100,100-(AL8*D$5+D$6)*100),"")</f>
        <v>-909.32739706559141</v>
      </c>
      <c r="AI8" s="21">
        <f t="shared" si="5"/>
        <v>1001.4273970655914</v>
      </c>
      <c r="AJ8" s="21">
        <f t="shared" si="6"/>
        <v>1001.4273970655914</v>
      </c>
      <c r="AK8" s="48">
        <f t="shared" si="7"/>
        <v>1</v>
      </c>
      <c r="AL8" s="58">
        <f t="shared" si="8"/>
        <v>5.2222499999999998</v>
      </c>
      <c r="AM8" s="59">
        <f t="shared" si="9"/>
        <v>181</v>
      </c>
      <c r="AN8" s="59">
        <f t="shared" si="10"/>
        <v>0</v>
      </c>
      <c r="AO8" s="60"/>
    </row>
    <row r="9" spans="3:41" x14ac:dyDescent="0.25">
      <c r="C9" s="183" t="str">
        <f>CONCATENATE(TEXT(D4,"mm/dd"),"PuckCurve")</f>
        <v>06/25PuckCurve</v>
      </c>
      <c r="D9" s="184"/>
      <c r="E9" s="185"/>
      <c r="F9" s="45">
        <v>35.200000000000003</v>
      </c>
      <c r="G9" s="45">
        <v>5.5012500000000006</v>
      </c>
      <c r="H9" s="45">
        <v>6.8499999999999943</v>
      </c>
      <c r="I9" s="46">
        <f t="shared" si="11"/>
        <v>93.15</v>
      </c>
      <c r="J9" s="46">
        <f t="shared" si="12"/>
        <v>93.035221725009976</v>
      </c>
      <c r="K9" s="47">
        <f t="shared" si="0"/>
        <v>0.11477827499003013</v>
      </c>
      <c r="L9" s="47">
        <f t="shared" si="1"/>
        <v>0.11477827499003013</v>
      </c>
      <c r="M9" s="48">
        <f t="shared" si="13"/>
        <v>0</v>
      </c>
      <c r="N9" s="46">
        <f t="shared" si="2"/>
        <v>94.709179537741292</v>
      </c>
      <c r="O9" s="47">
        <f t="shared" si="3"/>
        <v>-1.5591795377412865</v>
      </c>
      <c r="P9" s="47">
        <f t="shared" si="4"/>
        <v>1.5591795377412865</v>
      </c>
      <c r="Q9" s="48">
        <f t="shared" si="14"/>
        <v>1</v>
      </c>
      <c r="R9" s="2"/>
      <c r="AH9" s="57">
        <f>IF(G9&gt;1,IF($E$10&gt;0,100-(#REF!/(1+(AL9/#REF!)^#REF!)^#REF!+#REF!/(AL9-1))*100,100-(AL9*D$5+D$6)*100),"")</f>
        <v>-596.47782749900239</v>
      </c>
      <c r="AI9" s="21">
        <f t="shared" si="5"/>
        <v>689.62782749900236</v>
      </c>
      <c r="AJ9" s="21">
        <f t="shared" si="6"/>
        <v>689.62782749900236</v>
      </c>
      <c r="AK9" s="48">
        <f t="shared" si="7"/>
        <v>1</v>
      </c>
      <c r="AL9" s="58">
        <f t="shared" si="8"/>
        <v>5.5012500000000006</v>
      </c>
      <c r="AM9" s="59">
        <f t="shared" si="9"/>
        <v>181</v>
      </c>
      <c r="AN9" s="59">
        <f t="shared" si="10"/>
        <v>0</v>
      </c>
      <c r="AO9" s="60"/>
    </row>
    <row r="10" spans="3:41" x14ac:dyDescent="0.25">
      <c r="C10" s="67">
        <v>4</v>
      </c>
      <c r="D10" s="68" t="s">
        <v>43</v>
      </c>
      <c r="E10" s="69"/>
      <c r="F10" s="94">
        <v>36.1</v>
      </c>
      <c r="G10" s="94">
        <v>5.33575</v>
      </c>
      <c r="H10" s="94">
        <v>6.5</v>
      </c>
      <c r="I10" s="46">
        <f t="shared" si="11"/>
        <v>93.5</v>
      </c>
      <c r="J10" s="46">
        <f t="shared" si="12"/>
        <v>91.179429475430396</v>
      </c>
      <c r="K10" s="47">
        <f t="shared" si="0"/>
        <v>2.3205705245696038</v>
      </c>
      <c r="L10" s="47">
        <f t="shared" si="1"/>
        <v>2.3205705245696038</v>
      </c>
      <c r="M10" s="48">
        <f t="shared" si="13"/>
        <v>1</v>
      </c>
      <c r="N10" s="46">
        <f t="shared" si="2"/>
        <v>92.853387288161713</v>
      </c>
      <c r="O10" s="47">
        <f t="shared" si="3"/>
        <v>0.64661271183828717</v>
      </c>
      <c r="P10" s="47">
        <f t="shared" si="4"/>
        <v>0.64661271183828717</v>
      </c>
      <c r="Q10" s="48">
        <f t="shared" si="14"/>
        <v>0</v>
      </c>
      <c r="R10" s="2"/>
      <c r="AH10" s="57">
        <f>IF(G10&gt;1,IF($E$10&gt;0,100-(#REF!/(1+(AL10/#REF!)^#REF!)^#REF!+#REF!/(AL10-1))*100,100-(AL10*D$5+D$6)*100),"")</f>
        <v>-782.05705245696106</v>
      </c>
      <c r="AI10" s="21">
        <f t="shared" si="5"/>
        <v>875.55705245696106</v>
      </c>
      <c r="AJ10" s="21">
        <f t="shared" si="6"/>
        <v>875.55705245696106</v>
      </c>
      <c r="AK10" s="48">
        <f t="shared" si="7"/>
        <v>1</v>
      </c>
      <c r="AL10" s="58">
        <f t="shared" si="8"/>
        <v>5.33575</v>
      </c>
      <c r="AM10" s="59">
        <f t="shared" si="9"/>
        <v>181</v>
      </c>
      <c r="AN10" s="59">
        <f t="shared" si="10"/>
        <v>0</v>
      </c>
      <c r="AO10" s="60"/>
    </row>
    <row r="11" spans="3:41" ht="15.75" thickBot="1" x14ac:dyDescent="0.3">
      <c r="C11" s="70" t="s">
        <v>40</v>
      </c>
      <c r="D11" s="71" t="s">
        <v>41</v>
      </c>
      <c r="E11" s="72" t="str">
        <f>CONCATENATE(C9,"_C")</f>
        <v>06/25PuckCurve_C</v>
      </c>
      <c r="F11" s="94">
        <v>36.200000000000003</v>
      </c>
      <c r="G11" s="94">
        <v>5.3324999999999996</v>
      </c>
      <c r="H11" s="94">
        <v>7.4000000000000057</v>
      </c>
      <c r="I11" s="46">
        <f t="shared" si="11"/>
        <v>92.6</v>
      </c>
      <c r="J11" s="46">
        <f t="shared" si="12"/>
        <v>91.142986425212058</v>
      </c>
      <c r="K11" s="47">
        <f t="shared" si="0"/>
        <v>1.4570135747879362</v>
      </c>
      <c r="L11" s="47">
        <f t="shared" si="1"/>
        <v>1.4570135747879362</v>
      </c>
      <c r="M11" s="48">
        <f t="shared" si="13"/>
        <v>1</v>
      </c>
      <c r="N11" s="46">
        <f t="shared" si="2"/>
        <v>92.816944237943375</v>
      </c>
      <c r="O11" s="47">
        <f t="shared" si="3"/>
        <v>-0.21694423794338036</v>
      </c>
      <c r="P11" s="47">
        <f t="shared" si="4"/>
        <v>0.21694423794338036</v>
      </c>
      <c r="Q11" s="48">
        <f t="shared" si="14"/>
        <v>0</v>
      </c>
      <c r="R11" s="2"/>
      <c r="AH11" s="57">
        <f>IF(G11&gt;1,IF($E$10&gt;0,100-(#REF!/(1+(AL11/#REF!)^#REF!)^#REF!+#REF!/(AL11-1))*100,100-(AL11*D$5+D$6)*100),"")</f>
        <v>-785.70135747879488</v>
      </c>
      <c r="AI11" s="21">
        <f t="shared" si="5"/>
        <v>878.3013574787949</v>
      </c>
      <c r="AJ11" s="21">
        <f t="shared" si="6"/>
        <v>878.3013574787949</v>
      </c>
      <c r="AK11" s="48">
        <f t="shared" si="7"/>
        <v>1</v>
      </c>
      <c r="AL11" s="58">
        <f t="shared" si="8"/>
        <v>5.3324999999999996</v>
      </c>
      <c r="AM11" s="59">
        <f t="shared" si="9"/>
        <v>181</v>
      </c>
      <c r="AN11" s="59">
        <f t="shared" si="10"/>
        <v>0</v>
      </c>
      <c r="AO11" s="60"/>
    </row>
    <row r="12" spans="3:41" ht="15.75" thickBot="1" x14ac:dyDescent="0.3">
      <c r="C12" s="73">
        <f>C10</f>
        <v>4</v>
      </c>
      <c r="D12" s="74">
        <f>100-(D$5*$C12+D$6)</f>
        <v>76.20133583569671</v>
      </c>
      <c r="E12" s="75">
        <f>100-($E$5*C12+$E$6)</f>
        <v>77.875293648428027</v>
      </c>
      <c r="F12" s="94">
        <v>37.1</v>
      </c>
      <c r="G12" s="94">
        <v>5.3550000000000004</v>
      </c>
      <c r="H12" s="94">
        <v>6.5</v>
      </c>
      <c r="I12" s="46">
        <f t="shared" si="11"/>
        <v>93.5</v>
      </c>
      <c r="J12" s="46">
        <f t="shared" si="12"/>
        <v>91.395284465185114</v>
      </c>
      <c r="K12" s="47">
        <f t="shared" si="0"/>
        <v>2.1047155348148863</v>
      </c>
      <c r="L12" s="47">
        <f t="shared" si="1"/>
        <v>2.1047155348148863</v>
      </c>
      <c r="M12" s="48">
        <f t="shared" si="13"/>
        <v>1</v>
      </c>
      <c r="N12" s="46">
        <f t="shared" si="2"/>
        <v>93.06924227791643</v>
      </c>
      <c r="O12" s="47">
        <f t="shared" si="3"/>
        <v>0.43075772208356966</v>
      </c>
      <c r="P12" s="47">
        <f t="shared" si="4"/>
        <v>0.43075772208356966</v>
      </c>
      <c r="Q12" s="48">
        <f t="shared" si="14"/>
        <v>0</v>
      </c>
      <c r="R12" s="2"/>
      <c r="AH12" s="57">
        <f>IF(G12&gt;1,IF($E$10&gt;0,100-(#REF!/(1+(AL12/#REF!)^#REF!)^#REF!+#REF!/(AL12-1))*100,100-(AL12*D$5+D$6)*100),"")</f>
        <v>-760.47155348148863</v>
      </c>
      <c r="AI12" s="21">
        <f t="shared" si="5"/>
        <v>853.97155348148863</v>
      </c>
      <c r="AJ12" s="21">
        <f t="shared" si="6"/>
        <v>853.97155348148863</v>
      </c>
      <c r="AK12" s="48">
        <f t="shared" si="7"/>
        <v>1</v>
      </c>
      <c r="AL12" s="58">
        <f t="shared" si="8"/>
        <v>5.3550000000000004</v>
      </c>
      <c r="AM12" s="59">
        <f t="shared" si="9"/>
        <v>181</v>
      </c>
      <c r="AN12" s="59">
        <f t="shared" si="10"/>
        <v>0</v>
      </c>
      <c r="AO12" s="60"/>
    </row>
    <row r="13" spans="3:41" ht="15.75" thickBot="1" x14ac:dyDescent="0.3">
      <c r="C13" s="76">
        <f t="shared" ref="C13:C31" si="15">C12+0.1</f>
        <v>4.0999999999999996</v>
      </c>
      <c r="D13" s="74">
        <f t="shared" ref="D13:D31" si="16">100-(D$5*$C13+D$6)</f>
        <v>77.322660457799174</v>
      </c>
      <c r="E13" s="75">
        <f t="shared" ref="E13:E31" si="17">100-($E$5*C13+$E$6)</f>
        <v>78.99661827053049</v>
      </c>
      <c r="F13" s="94">
        <v>37.200000000000003</v>
      </c>
      <c r="G13" s="94">
        <v>5.4359999999999999</v>
      </c>
      <c r="H13" s="94">
        <v>6.2000000000000028</v>
      </c>
      <c r="I13" s="46">
        <f t="shared" si="11"/>
        <v>93.8</v>
      </c>
      <c r="J13" s="46">
        <f t="shared" si="12"/>
        <v>92.303557409088114</v>
      </c>
      <c r="K13" s="47">
        <f t="shared" si="0"/>
        <v>1.496442590911883</v>
      </c>
      <c r="L13" s="47">
        <f t="shared" si="1"/>
        <v>1.496442590911883</v>
      </c>
      <c r="M13" s="48">
        <f t="shared" si="13"/>
        <v>1</v>
      </c>
      <c r="N13" s="46">
        <f t="shared" si="2"/>
        <v>93.977515221819431</v>
      </c>
      <c r="O13" s="47">
        <f t="shared" si="3"/>
        <v>-0.17751522181943358</v>
      </c>
      <c r="P13" s="47">
        <f t="shared" si="4"/>
        <v>0.17751522181943358</v>
      </c>
      <c r="Q13" s="48">
        <f t="shared" si="14"/>
        <v>0</v>
      </c>
      <c r="R13" s="2"/>
      <c r="AH13" s="57">
        <f>IF(G13&gt;1,IF($E$10&gt;0,100-(#REF!/(1+(AL13/#REF!)^#REF!)^#REF!+#REF!/(AL13-1))*100,100-(AL13*D$5+D$6)*100),"")</f>
        <v>-669.64425909118927</v>
      </c>
      <c r="AI13" s="21">
        <f t="shared" si="5"/>
        <v>763.44425909118922</v>
      </c>
      <c r="AJ13" s="21">
        <f t="shared" si="6"/>
        <v>763.44425909118922</v>
      </c>
      <c r="AK13" s="48">
        <f t="shared" si="7"/>
        <v>1</v>
      </c>
      <c r="AL13" s="58">
        <f t="shared" si="8"/>
        <v>5.4359999999999999</v>
      </c>
      <c r="AM13" s="59">
        <f t="shared" si="9"/>
        <v>181</v>
      </c>
      <c r="AN13" s="59">
        <f t="shared" si="10"/>
        <v>0</v>
      </c>
      <c r="AO13" s="60"/>
    </row>
    <row r="14" spans="3:41" ht="15.75" thickBot="1" x14ac:dyDescent="0.3">
      <c r="C14" s="76">
        <f t="shared" si="15"/>
        <v>4.1999999999999993</v>
      </c>
      <c r="D14" s="74">
        <f t="shared" si="16"/>
        <v>78.443985079901637</v>
      </c>
      <c r="E14" s="75">
        <f t="shared" si="17"/>
        <v>80.117942892632954</v>
      </c>
      <c r="F14" s="93"/>
      <c r="G14" s="93"/>
      <c r="H14" s="93"/>
      <c r="I14" s="46" t="str">
        <f t="shared" si="11"/>
        <v/>
      </c>
      <c r="J14" s="46" t="str">
        <f t="shared" si="12"/>
        <v/>
      </c>
      <c r="K14" s="47" t="str">
        <f t="shared" si="0"/>
        <v/>
      </c>
      <c r="L14" s="47" t="str">
        <f t="shared" si="1"/>
        <v/>
      </c>
      <c r="M14" s="48">
        <f t="shared" si="13"/>
        <v>0</v>
      </c>
      <c r="N14" s="46" t="str">
        <f t="shared" si="2"/>
        <v/>
      </c>
      <c r="O14" s="47" t="str">
        <f t="shared" si="3"/>
        <v/>
      </c>
      <c r="P14" s="47" t="str">
        <f t="shared" si="4"/>
        <v/>
      </c>
      <c r="Q14" s="48">
        <f t="shared" si="14"/>
        <v>0</v>
      </c>
      <c r="R14" s="2"/>
      <c r="AH14" s="57" t="str">
        <f>IF(G14&gt;1,IF($E$10&gt;0,100-(#REF!/(1+(AL14/#REF!)^#REF!)^#REF!+#REF!/(AL14-1))*100,100-(AL14*D$5+D$6)*100),"")</f>
        <v/>
      </c>
      <c r="AI14" s="21" t="str">
        <f t="shared" si="5"/>
        <v/>
      </c>
      <c r="AJ14" s="21" t="str">
        <f t="shared" si="6"/>
        <v/>
      </c>
      <c r="AK14" s="48">
        <f t="shared" si="7"/>
        <v>0</v>
      </c>
      <c r="AL14" s="58" t="str">
        <f t="shared" si="8"/>
        <v/>
      </c>
      <c r="AM14" s="59" t="str">
        <f t="shared" si="9"/>
        <v/>
      </c>
      <c r="AN14" s="59" t="str">
        <f t="shared" si="10"/>
        <v/>
      </c>
      <c r="AO14" s="60"/>
    </row>
    <row r="15" spans="3:41" ht="15.75" thickBot="1" x14ac:dyDescent="0.3">
      <c r="C15" s="76">
        <f t="shared" si="15"/>
        <v>4.2999999999999989</v>
      </c>
      <c r="D15" s="74">
        <f t="shared" si="16"/>
        <v>79.565309702004086</v>
      </c>
      <c r="E15" s="75">
        <f t="shared" si="17"/>
        <v>81.239267514735403</v>
      </c>
      <c r="F15" s="93"/>
      <c r="G15" s="93"/>
      <c r="H15" s="93"/>
      <c r="I15" s="46" t="str">
        <f t="shared" si="11"/>
        <v/>
      </c>
      <c r="J15" s="46" t="str">
        <f t="shared" si="12"/>
        <v/>
      </c>
      <c r="K15" s="47" t="str">
        <f t="shared" si="0"/>
        <v/>
      </c>
      <c r="L15" s="47" t="str">
        <f t="shared" si="1"/>
        <v/>
      </c>
      <c r="M15" s="48">
        <f t="shared" si="13"/>
        <v>0</v>
      </c>
      <c r="N15" s="46" t="str">
        <f t="shared" si="2"/>
        <v/>
      </c>
      <c r="O15" s="47" t="str">
        <f t="shared" si="3"/>
        <v/>
      </c>
      <c r="P15" s="47" t="str">
        <f t="shared" si="4"/>
        <v/>
      </c>
      <c r="Q15" s="48">
        <f t="shared" si="14"/>
        <v>0</v>
      </c>
      <c r="R15" s="2"/>
      <c r="AH15" s="57" t="str">
        <f>IF(G15&gt;1,IF($E$10&gt;0,100-(#REF!/(1+(AL15/#REF!)^#REF!)^#REF!+#REF!/(AL15-1))*100,100-(AL15*D$5+D$6)*100),"")</f>
        <v/>
      </c>
      <c r="AI15" s="21" t="str">
        <f t="shared" si="5"/>
        <v/>
      </c>
      <c r="AJ15" s="21" t="str">
        <f t="shared" si="6"/>
        <v/>
      </c>
      <c r="AK15" s="48">
        <f t="shared" si="7"/>
        <v>0</v>
      </c>
      <c r="AL15" s="58" t="str">
        <f t="shared" si="8"/>
        <v/>
      </c>
      <c r="AM15" s="59" t="str">
        <f t="shared" si="9"/>
        <v/>
      </c>
      <c r="AN15" s="59" t="str">
        <f t="shared" si="10"/>
        <v/>
      </c>
      <c r="AO15" s="60"/>
    </row>
    <row r="16" spans="3:41" ht="15.75" thickBot="1" x14ac:dyDescent="0.3">
      <c r="C16" s="76">
        <f t="shared" si="15"/>
        <v>4.3999999999999986</v>
      </c>
      <c r="D16" s="74">
        <f t="shared" si="16"/>
        <v>80.686634324106549</v>
      </c>
      <c r="E16" s="75">
        <f t="shared" si="17"/>
        <v>82.360592136837866</v>
      </c>
      <c r="F16" s="93"/>
      <c r="G16" s="93"/>
      <c r="H16" s="93"/>
      <c r="I16" s="46" t="str">
        <f t="shared" si="11"/>
        <v/>
      </c>
      <c r="J16" s="46" t="str">
        <f t="shared" si="12"/>
        <v/>
      </c>
      <c r="K16" s="47" t="str">
        <f t="shared" si="0"/>
        <v/>
      </c>
      <c r="L16" s="47" t="str">
        <f t="shared" si="1"/>
        <v/>
      </c>
      <c r="M16" s="48">
        <f t="shared" si="13"/>
        <v>0</v>
      </c>
      <c r="N16" s="46" t="str">
        <f t="shared" si="2"/>
        <v/>
      </c>
      <c r="O16" s="47" t="str">
        <f t="shared" si="3"/>
        <v/>
      </c>
      <c r="P16" s="47" t="str">
        <f t="shared" si="4"/>
        <v/>
      </c>
      <c r="Q16" s="48">
        <f t="shared" si="14"/>
        <v>0</v>
      </c>
      <c r="R16" s="2"/>
      <c r="AH16" s="57" t="str">
        <f>IF(G16&gt;1,IF($E$10&gt;0,100-(#REF!/(1+(AL16/#REF!)^#REF!)^#REF!+#REF!/(AL16-1))*100,100-(AL16*D$5+D$6)*100),"")</f>
        <v/>
      </c>
      <c r="AI16" s="21" t="str">
        <f t="shared" si="5"/>
        <v/>
      </c>
      <c r="AJ16" s="21" t="str">
        <f t="shared" si="6"/>
        <v/>
      </c>
      <c r="AK16" s="48">
        <f t="shared" si="7"/>
        <v>0</v>
      </c>
      <c r="AL16" s="58" t="str">
        <f t="shared" si="8"/>
        <v/>
      </c>
      <c r="AM16" s="59" t="str">
        <f t="shared" si="9"/>
        <v/>
      </c>
      <c r="AN16" s="59" t="str">
        <f t="shared" si="10"/>
        <v/>
      </c>
      <c r="AO16" s="60"/>
    </row>
    <row r="17" spans="3:41" ht="15.75" thickBot="1" x14ac:dyDescent="0.3">
      <c r="C17" s="76">
        <f t="shared" si="15"/>
        <v>4.4999999999999982</v>
      </c>
      <c r="D17" s="74">
        <f t="shared" si="16"/>
        <v>81.807958946209013</v>
      </c>
      <c r="E17" s="75">
        <f t="shared" si="17"/>
        <v>83.481916758940329</v>
      </c>
      <c r="F17" s="93"/>
      <c r="G17" s="93"/>
      <c r="H17" s="93"/>
      <c r="I17" s="46" t="str">
        <f t="shared" si="11"/>
        <v/>
      </c>
      <c r="J17" s="46" t="str">
        <f t="shared" si="12"/>
        <v/>
      </c>
      <c r="K17" s="47" t="str">
        <f t="shared" si="0"/>
        <v/>
      </c>
      <c r="L17" s="47" t="str">
        <f t="shared" si="1"/>
        <v/>
      </c>
      <c r="M17" s="48">
        <f t="shared" si="13"/>
        <v>0</v>
      </c>
      <c r="N17" s="46" t="str">
        <f t="shared" si="2"/>
        <v/>
      </c>
      <c r="O17" s="47" t="str">
        <f t="shared" si="3"/>
        <v/>
      </c>
      <c r="P17" s="47" t="str">
        <f t="shared" si="4"/>
        <v/>
      </c>
      <c r="Q17" s="48">
        <f t="shared" si="14"/>
        <v>0</v>
      </c>
      <c r="R17" s="2"/>
      <c r="AH17" s="57" t="str">
        <f>IF(G17&gt;1,IF($E$10&gt;0,100-(#REF!/(1+(AL17/#REF!)^#REF!)^#REF!+#REF!/(AL17-1))*100,100-(AL17*D$5+D$6)*100),"")</f>
        <v/>
      </c>
      <c r="AI17" s="21" t="str">
        <f t="shared" si="5"/>
        <v/>
      </c>
      <c r="AJ17" s="21" t="str">
        <f t="shared" si="6"/>
        <v/>
      </c>
      <c r="AK17" s="48">
        <f t="shared" si="7"/>
        <v>0</v>
      </c>
      <c r="AL17" s="58" t="str">
        <f t="shared" si="8"/>
        <v/>
      </c>
      <c r="AM17" s="59" t="str">
        <f t="shared" si="9"/>
        <v/>
      </c>
      <c r="AN17" s="59" t="str">
        <f t="shared" si="10"/>
        <v/>
      </c>
      <c r="AO17" s="60"/>
    </row>
    <row r="18" spans="3:41" ht="15.75" thickBot="1" x14ac:dyDescent="0.3">
      <c r="C18" s="76">
        <f t="shared" si="15"/>
        <v>4.5999999999999979</v>
      </c>
      <c r="D18" s="74">
        <f t="shared" si="16"/>
        <v>82.929283568311476</v>
      </c>
      <c r="E18" s="75">
        <f t="shared" si="17"/>
        <v>84.603241381042793</v>
      </c>
      <c r="F18" s="93"/>
      <c r="G18" s="93"/>
      <c r="H18" s="93"/>
      <c r="I18" s="46" t="str">
        <f t="shared" si="11"/>
        <v/>
      </c>
      <c r="J18" s="46" t="str">
        <f t="shared" si="12"/>
        <v/>
      </c>
      <c r="K18" s="47" t="str">
        <f t="shared" si="0"/>
        <v/>
      </c>
      <c r="L18" s="47" t="str">
        <f t="shared" si="1"/>
        <v/>
      </c>
      <c r="M18" s="48">
        <f t="shared" si="13"/>
        <v>0</v>
      </c>
      <c r="N18" s="46" t="str">
        <f t="shared" si="2"/>
        <v/>
      </c>
      <c r="O18" s="47" t="str">
        <f t="shared" si="3"/>
        <v/>
      </c>
      <c r="P18" s="47" t="str">
        <f t="shared" si="4"/>
        <v/>
      </c>
      <c r="Q18" s="48">
        <f t="shared" si="14"/>
        <v>0</v>
      </c>
      <c r="R18" s="2"/>
      <c r="AH18" s="57" t="str">
        <f>IF(G18&gt;1,IF($E$10&gt;0,100-(#REF!/(1+(AL18/#REF!)^#REF!)^#REF!+#REF!/(AL18-1))*100,100-(AL18*D$5+D$6)*100),"")</f>
        <v/>
      </c>
      <c r="AI18" s="21" t="str">
        <f t="shared" si="5"/>
        <v/>
      </c>
      <c r="AJ18" s="21" t="str">
        <f t="shared" si="6"/>
        <v/>
      </c>
      <c r="AK18" s="48">
        <f t="shared" si="7"/>
        <v>0</v>
      </c>
      <c r="AL18" s="58" t="str">
        <f t="shared" si="8"/>
        <v/>
      </c>
      <c r="AM18" s="59" t="str">
        <f t="shared" si="9"/>
        <v/>
      </c>
      <c r="AN18" s="59" t="str">
        <f t="shared" si="10"/>
        <v/>
      </c>
      <c r="AO18" s="60"/>
    </row>
    <row r="19" spans="3:41" ht="15.75" thickBot="1" x14ac:dyDescent="0.3">
      <c r="C19" s="76">
        <f t="shared" si="15"/>
        <v>4.6999999999999975</v>
      </c>
      <c r="D19" s="74">
        <f t="shared" si="16"/>
        <v>84.050608190413925</v>
      </c>
      <c r="E19" s="75">
        <f t="shared" si="17"/>
        <v>85.724566003145242</v>
      </c>
      <c r="F19" s="93"/>
      <c r="G19" s="93"/>
      <c r="H19" s="93"/>
      <c r="I19" s="46" t="str">
        <f t="shared" si="11"/>
        <v/>
      </c>
      <c r="J19" s="46" t="str">
        <f t="shared" si="12"/>
        <v/>
      </c>
      <c r="K19" s="47" t="str">
        <f t="shared" si="0"/>
        <v/>
      </c>
      <c r="L19" s="47" t="str">
        <f t="shared" si="1"/>
        <v/>
      </c>
      <c r="M19" s="48">
        <f t="shared" si="13"/>
        <v>0</v>
      </c>
      <c r="N19" s="46" t="str">
        <f t="shared" si="2"/>
        <v/>
      </c>
      <c r="O19" s="47" t="str">
        <f t="shared" si="3"/>
        <v/>
      </c>
      <c r="P19" s="47" t="str">
        <f t="shared" si="4"/>
        <v/>
      </c>
      <c r="Q19" s="48">
        <f t="shared" si="14"/>
        <v>0</v>
      </c>
      <c r="R19" s="2"/>
      <c r="AH19" s="57" t="str">
        <f>IF(G19&gt;1,IF($E$10&gt;0,100-(#REF!/(1+(AL19/#REF!)^#REF!)^#REF!+#REF!/(AL19-1))*100,100-(AL19*D$5+D$6)*100),"")</f>
        <v/>
      </c>
      <c r="AI19" s="21" t="str">
        <f t="shared" si="5"/>
        <v/>
      </c>
      <c r="AJ19" s="21" t="str">
        <f t="shared" si="6"/>
        <v/>
      </c>
      <c r="AK19" s="48">
        <f t="shared" si="7"/>
        <v>0</v>
      </c>
      <c r="AL19" s="58" t="str">
        <f t="shared" si="8"/>
        <v/>
      </c>
      <c r="AM19" s="59" t="str">
        <f t="shared" si="9"/>
        <v/>
      </c>
      <c r="AN19" s="59" t="str">
        <f t="shared" si="10"/>
        <v/>
      </c>
      <c r="AO19" s="60"/>
    </row>
    <row r="20" spans="3:41" ht="15.75" thickBot="1" x14ac:dyDescent="0.3">
      <c r="C20" s="76">
        <f t="shared" si="15"/>
        <v>4.7999999999999972</v>
      </c>
      <c r="D20" s="74">
        <f t="shared" si="16"/>
        <v>85.171932812516388</v>
      </c>
      <c r="E20" s="75">
        <f t="shared" si="17"/>
        <v>86.845890625247705</v>
      </c>
      <c r="F20" s="93"/>
      <c r="G20" s="93"/>
      <c r="H20" s="93"/>
      <c r="I20" s="46" t="str">
        <f t="shared" si="11"/>
        <v/>
      </c>
      <c r="J20" s="46" t="str">
        <f t="shared" si="12"/>
        <v/>
      </c>
      <c r="K20" s="47" t="str">
        <f t="shared" si="0"/>
        <v/>
      </c>
      <c r="L20" s="47" t="str">
        <f t="shared" si="1"/>
        <v/>
      </c>
      <c r="M20" s="48">
        <f t="shared" si="13"/>
        <v>0</v>
      </c>
      <c r="N20" s="46" t="str">
        <f t="shared" si="2"/>
        <v/>
      </c>
      <c r="O20" s="47" t="str">
        <f t="shared" si="3"/>
        <v/>
      </c>
      <c r="P20" s="47" t="str">
        <f t="shared" si="4"/>
        <v/>
      </c>
      <c r="Q20" s="48">
        <f t="shared" si="14"/>
        <v>0</v>
      </c>
      <c r="R20" s="2"/>
      <c r="AH20" s="57" t="str">
        <f>IF(G20&gt;1,IF($E$10&gt;0,100-(#REF!/(1+(AL20/#REF!)^#REF!)^#REF!+#REF!/(AL20-1))*100,100-(AL20*D$5+D$6)*100),"")</f>
        <v/>
      </c>
      <c r="AI20" s="21" t="str">
        <f t="shared" si="5"/>
        <v/>
      </c>
      <c r="AJ20" s="21" t="str">
        <f t="shared" si="6"/>
        <v/>
      </c>
      <c r="AK20" s="48">
        <f t="shared" si="7"/>
        <v>0</v>
      </c>
      <c r="AL20" s="58" t="str">
        <f t="shared" si="8"/>
        <v/>
      </c>
      <c r="AM20" s="59" t="str">
        <f t="shared" si="9"/>
        <v/>
      </c>
      <c r="AN20" s="59" t="str">
        <f t="shared" si="10"/>
        <v/>
      </c>
      <c r="AO20" s="60"/>
    </row>
    <row r="21" spans="3:41" ht="15.75" thickBot="1" x14ac:dyDescent="0.3">
      <c r="C21" s="76">
        <f t="shared" si="15"/>
        <v>4.8999999999999968</v>
      </c>
      <c r="D21" s="74">
        <f t="shared" si="16"/>
        <v>86.293257434618852</v>
      </c>
      <c r="E21" s="75">
        <f t="shared" si="17"/>
        <v>87.967215247350168</v>
      </c>
      <c r="F21" s="93"/>
      <c r="G21" s="93"/>
      <c r="H21" s="93"/>
      <c r="I21" s="46" t="str">
        <f t="shared" si="11"/>
        <v/>
      </c>
      <c r="J21" s="46" t="str">
        <f t="shared" si="12"/>
        <v/>
      </c>
      <c r="K21" s="47" t="str">
        <f t="shared" si="0"/>
        <v/>
      </c>
      <c r="L21" s="47" t="str">
        <f t="shared" si="1"/>
        <v/>
      </c>
      <c r="M21" s="48">
        <f t="shared" si="13"/>
        <v>0</v>
      </c>
      <c r="N21" s="46" t="str">
        <f t="shared" si="2"/>
        <v/>
      </c>
      <c r="O21" s="47" t="str">
        <f t="shared" si="3"/>
        <v/>
      </c>
      <c r="P21" s="47" t="str">
        <f t="shared" si="4"/>
        <v/>
      </c>
      <c r="Q21" s="48">
        <f t="shared" si="14"/>
        <v>0</v>
      </c>
      <c r="R21" s="2"/>
      <c r="AH21" s="57" t="str">
        <f>IF(G21&gt;1,IF($E$10&gt;0,100-(#REF!/(1+(AL21/#REF!)^#REF!)^#REF!+#REF!/(AL21-1))*100,100-(AL21*D$5+D$6)*100),"")</f>
        <v/>
      </c>
      <c r="AI21" s="21" t="str">
        <f t="shared" si="5"/>
        <v/>
      </c>
      <c r="AJ21" s="21" t="str">
        <f t="shared" si="6"/>
        <v/>
      </c>
      <c r="AK21" s="48">
        <f t="shared" si="7"/>
        <v>0</v>
      </c>
      <c r="AL21" s="58" t="str">
        <f t="shared" si="8"/>
        <v/>
      </c>
      <c r="AM21" s="59" t="str">
        <f t="shared" si="9"/>
        <v/>
      </c>
      <c r="AN21" s="59" t="str">
        <f t="shared" si="10"/>
        <v/>
      </c>
      <c r="AO21" s="60"/>
    </row>
    <row r="22" spans="3:41" ht="15.75" thickBot="1" x14ac:dyDescent="0.3">
      <c r="C22" s="76">
        <f t="shared" si="15"/>
        <v>4.9999999999999964</v>
      </c>
      <c r="D22" s="74">
        <f t="shared" si="16"/>
        <v>87.414582056721315</v>
      </c>
      <c r="E22" s="75">
        <f t="shared" si="17"/>
        <v>89.088539869452632</v>
      </c>
      <c r="F22" s="93"/>
      <c r="G22" s="93"/>
      <c r="H22" s="93"/>
      <c r="I22" s="46" t="str">
        <f t="shared" si="11"/>
        <v/>
      </c>
      <c r="J22" s="46" t="str">
        <f t="shared" si="12"/>
        <v/>
      </c>
      <c r="K22" s="47" t="str">
        <f t="shared" si="0"/>
        <v/>
      </c>
      <c r="L22" s="47" t="str">
        <f t="shared" si="1"/>
        <v/>
      </c>
      <c r="M22" s="48">
        <f t="shared" si="13"/>
        <v>0</v>
      </c>
      <c r="N22" s="46" t="str">
        <f t="shared" si="2"/>
        <v/>
      </c>
      <c r="O22" s="47" t="str">
        <f t="shared" si="3"/>
        <v/>
      </c>
      <c r="P22" s="47" t="str">
        <f t="shared" si="4"/>
        <v/>
      </c>
      <c r="Q22" s="48">
        <f t="shared" si="14"/>
        <v>0</v>
      </c>
      <c r="R22" s="2"/>
      <c r="AH22" s="57" t="str">
        <f>IF(G22&gt;1,IF($E$10&gt;0,100-(#REF!/(1+(AL22/#REF!)^#REF!)^#REF!+#REF!/(AL22-1))*100,100-(AL22*D$5+D$6)*100),"")</f>
        <v/>
      </c>
      <c r="AI22" s="21" t="str">
        <f t="shared" si="5"/>
        <v/>
      </c>
      <c r="AJ22" s="21" t="str">
        <f t="shared" si="6"/>
        <v/>
      </c>
      <c r="AK22" s="48">
        <f t="shared" si="7"/>
        <v>0</v>
      </c>
      <c r="AL22" s="58" t="str">
        <f t="shared" si="8"/>
        <v/>
      </c>
      <c r="AM22" s="59" t="str">
        <f t="shared" si="9"/>
        <v/>
      </c>
      <c r="AN22" s="59" t="str">
        <f t="shared" si="10"/>
        <v/>
      </c>
      <c r="AO22" s="60"/>
    </row>
    <row r="23" spans="3:41" ht="15.75" thickBot="1" x14ac:dyDescent="0.3">
      <c r="C23" s="76">
        <f t="shared" si="15"/>
        <v>5.0999999999999961</v>
      </c>
      <c r="D23" s="74">
        <f t="shared" si="16"/>
        <v>88.535906678823778</v>
      </c>
      <c r="E23" s="75">
        <f t="shared" si="17"/>
        <v>90.209864491555095</v>
      </c>
      <c r="F23" s="93"/>
      <c r="G23" s="93"/>
      <c r="H23" s="93"/>
      <c r="I23" s="46" t="str">
        <f t="shared" si="11"/>
        <v/>
      </c>
      <c r="J23" s="46" t="str">
        <f t="shared" si="12"/>
        <v/>
      </c>
      <c r="K23" s="47" t="str">
        <f t="shared" si="0"/>
        <v/>
      </c>
      <c r="L23" s="47" t="str">
        <f t="shared" si="1"/>
        <v/>
      </c>
      <c r="M23" s="48">
        <f t="shared" si="13"/>
        <v>0</v>
      </c>
      <c r="N23" s="46" t="str">
        <f t="shared" si="2"/>
        <v/>
      </c>
      <c r="O23" s="47" t="str">
        <f t="shared" si="3"/>
        <v/>
      </c>
      <c r="P23" s="47" t="str">
        <f t="shared" si="4"/>
        <v/>
      </c>
      <c r="Q23" s="48">
        <f t="shared" si="14"/>
        <v>0</v>
      </c>
      <c r="R23" s="2"/>
      <c r="AH23" s="57" t="str">
        <f>IF(G23&gt;1,IF($E$10&gt;0,100-(#REF!/(1+(AL23/#REF!)^#REF!)^#REF!+#REF!/(AL23-1))*100,100-(AL23*D$5+D$6)*100),"")</f>
        <v/>
      </c>
      <c r="AI23" s="21" t="str">
        <f t="shared" si="5"/>
        <v/>
      </c>
      <c r="AJ23" s="21" t="str">
        <f t="shared" si="6"/>
        <v/>
      </c>
      <c r="AK23" s="48">
        <f t="shared" si="7"/>
        <v>0</v>
      </c>
      <c r="AL23" s="58" t="str">
        <f t="shared" si="8"/>
        <v/>
      </c>
      <c r="AM23" s="59" t="str">
        <f t="shared" si="9"/>
        <v/>
      </c>
      <c r="AN23" s="59" t="str">
        <f t="shared" si="10"/>
        <v/>
      </c>
      <c r="AO23" s="60"/>
    </row>
    <row r="24" spans="3:41" ht="15.75" thickBot="1" x14ac:dyDescent="0.3">
      <c r="C24" s="76">
        <f t="shared" si="15"/>
        <v>5.1999999999999957</v>
      </c>
      <c r="D24" s="74">
        <f t="shared" si="16"/>
        <v>89.657231300926242</v>
      </c>
      <c r="E24" s="75">
        <f t="shared" si="17"/>
        <v>91.331189113657558</v>
      </c>
      <c r="F24" s="93"/>
      <c r="G24" s="93"/>
      <c r="H24" s="93"/>
      <c r="I24" s="46" t="str">
        <f t="shared" si="11"/>
        <v/>
      </c>
      <c r="J24" s="46" t="str">
        <f t="shared" si="12"/>
        <v/>
      </c>
      <c r="K24" s="47" t="str">
        <f t="shared" si="0"/>
        <v/>
      </c>
      <c r="L24" s="47" t="str">
        <f t="shared" si="1"/>
        <v/>
      </c>
      <c r="M24" s="48">
        <f t="shared" si="13"/>
        <v>0</v>
      </c>
      <c r="N24" s="46" t="str">
        <f t="shared" si="2"/>
        <v/>
      </c>
      <c r="O24" s="47" t="str">
        <f t="shared" si="3"/>
        <v/>
      </c>
      <c r="P24" s="47" t="str">
        <f t="shared" si="4"/>
        <v/>
      </c>
      <c r="Q24" s="48">
        <f t="shared" si="14"/>
        <v>0</v>
      </c>
      <c r="R24" s="2"/>
      <c r="AH24" s="57" t="str">
        <f>IF(G24&gt;1,IF($E$10&gt;0,100-(#REF!/(1+(AL24/#REF!)^#REF!)^#REF!+#REF!/(AL24-1))*100,100-(AL24*D$5+D$6)*100),"")</f>
        <v/>
      </c>
      <c r="AI24" s="21" t="str">
        <f t="shared" si="5"/>
        <v/>
      </c>
      <c r="AJ24" s="21" t="str">
        <f t="shared" si="6"/>
        <v/>
      </c>
      <c r="AK24" s="48">
        <f t="shared" si="7"/>
        <v>0</v>
      </c>
      <c r="AL24" s="58" t="str">
        <f t="shared" si="8"/>
        <v/>
      </c>
      <c r="AM24" s="59" t="str">
        <f t="shared" si="9"/>
        <v/>
      </c>
      <c r="AN24" s="59" t="str">
        <f t="shared" si="10"/>
        <v/>
      </c>
      <c r="AO24" s="60"/>
    </row>
    <row r="25" spans="3:41" ht="15.75" thickBot="1" x14ac:dyDescent="0.3">
      <c r="C25" s="76">
        <f t="shared" si="15"/>
        <v>5.2999999999999954</v>
      </c>
      <c r="D25" s="74">
        <f t="shared" si="16"/>
        <v>90.778555923028705</v>
      </c>
      <c r="E25" s="75">
        <f t="shared" si="17"/>
        <v>92.452513735760022</v>
      </c>
      <c r="F25" s="93"/>
      <c r="G25" s="93"/>
      <c r="H25" s="93"/>
      <c r="I25" s="46" t="str">
        <f t="shared" si="11"/>
        <v/>
      </c>
      <c r="J25" s="46" t="str">
        <f t="shared" si="12"/>
        <v/>
      </c>
      <c r="K25" s="47" t="str">
        <f t="shared" si="0"/>
        <v/>
      </c>
      <c r="L25" s="47" t="str">
        <f t="shared" si="1"/>
        <v/>
      </c>
      <c r="M25" s="48">
        <f t="shared" si="13"/>
        <v>0</v>
      </c>
      <c r="N25" s="46" t="str">
        <f t="shared" si="2"/>
        <v/>
      </c>
      <c r="O25" s="47" t="str">
        <f t="shared" si="3"/>
        <v/>
      </c>
      <c r="P25" s="47" t="str">
        <f t="shared" si="4"/>
        <v/>
      </c>
      <c r="Q25" s="48">
        <f t="shared" si="14"/>
        <v>0</v>
      </c>
      <c r="R25" s="2"/>
      <c r="AH25" s="57" t="str">
        <f>IF(G25&gt;1,IF($E$10&gt;0,100-(#REF!/(1+(AL25/#REF!)^#REF!)^#REF!+#REF!/(AL25-1))*100,100-(AL25*D$5+D$6)*100),"")</f>
        <v/>
      </c>
      <c r="AI25" s="21" t="str">
        <f t="shared" si="5"/>
        <v/>
      </c>
      <c r="AJ25" s="21" t="str">
        <f t="shared" si="6"/>
        <v/>
      </c>
      <c r="AK25" s="48">
        <f t="shared" si="7"/>
        <v>0</v>
      </c>
      <c r="AL25" s="58" t="str">
        <f t="shared" si="8"/>
        <v/>
      </c>
      <c r="AM25" s="59" t="str">
        <f t="shared" si="9"/>
        <v/>
      </c>
      <c r="AN25" s="59" t="str">
        <f t="shared" si="10"/>
        <v/>
      </c>
      <c r="AO25" s="60"/>
    </row>
    <row r="26" spans="3:41" ht="15.75" thickBot="1" x14ac:dyDescent="0.3">
      <c r="C26" s="76">
        <f t="shared" si="15"/>
        <v>5.399999999999995</v>
      </c>
      <c r="D26" s="74">
        <f t="shared" si="16"/>
        <v>91.899880545131168</v>
      </c>
      <c r="E26" s="75">
        <f t="shared" si="17"/>
        <v>93.573838357862485</v>
      </c>
      <c r="F26" s="93"/>
      <c r="G26" s="93"/>
      <c r="H26" s="93"/>
      <c r="I26" s="46" t="str">
        <f t="shared" si="11"/>
        <v/>
      </c>
      <c r="J26" s="46" t="str">
        <f t="shared" si="12"/>
        <v/>
      </c>
      <c r="K26" s="47" t="str">
        <f t="shared" si="0"/>
        <v/>
      </c>
      <c r="L26" s="47" t="str">
        <f t="shared" si="1"/>
        <v/>
      </c>
      <c r="M26" s="48">
        <f t="shared" si="13"/>
        <v>0</v>
      </c>
      <c r="N26" s="46" t="str">
        <f t="shared" si="2"/>
        <v/>
      </c>
      <c r="O26" s="47" t="str">
        <f t="shared" si="3"/>
        <v/>
      </c>
      <c r="P26" s="47" t="str">
        <f t="shared" si="4"/>
        <v/>
      </c>
      <c r="Q26" s="48">
        <f t="shared" si="14"/>
        <v>0</v>
      </c>
      <c r="R26" s="2"/>
      <c r="AH26" s="57" t="str">
        <f>IF(G26&gt;1,IF($E$10&gt;0,100-(#REF!/(1+(AL26/#REF!)^#REF!)^#REF!+#REF!/(AL26-1))*100,100-(AL26*D$5+D$6)*100),"")</f>
        <v/>
      </c>
      <c r="AI26" s="21" t="str">
        <f t="shared" si="5"/>
        <v/>
      </c>
      <c r="AJ26" s="21" t="str">
        <f t="shared" si="6"/>
        <v/>
      </c>
      <c r="AK26" s="48">
        <f t="shared" si="7"/>
        <v>0</v>
      </c>
      <c r="AL26" s="58" t="str">
        <f t="shared" si="8"/>
        <v/>
      </c>
      <c r="AM26" s="59" t="str">
        <f t="shared" si="9"/>
        <v/>
      </c>
      <c r="AN26" s="59" t="str">
        <f t="shared" si="10"/>
        <v/>
      </c>
      <c r="AO26" s="60"/>
    </row>
    <row r="27" spans="3:41" ht="15.75" thickBot="1" x14ac:dyDescent="0.3">
      <c r="C27" s="76">
        <f t="shared" si="15"/>
        <v>5.4999999999999947</v>
      </c>
      <c r="D27" s="74">
        <f t="shared" si="16"/>
        <v>93.021205167233632</v>
      </c>
      <c r="E27" s="75">
        <f t="shared" si="17"/>
        <v>94.695162979964948</v>
      </c>
      <c r="F27" s="45"/>
      <c r="G27" s="45"/>
      <c r="H27" s="45"/>
      <c r="I27" s="46" t="str">
        <f t="shared" si="11"/>
        <v/>
      </c>
      <c r="J27" s="46" t="str">
        <f t="shared" si="12"/>
        <v/>
      </c>
      <c r="K27" s="47" t="str">
        <f t="shared" si="0"/>
        <v/>
      </c>
      <c r="L27" s="47" t="str">
        <f t="shared" si="1"/>
        <v/>
      </c>
      <c r="M27" s="48">
        <f t="shared" si="13"/>
        <v>0</v>
      </c>
      <c r="N27" s="46" t="str">
        <f t="shared" si="2"/>
        <v/>
      </c>
      <c r="O27" s="47" t="str">
        <f t="shared" si="3"/>
        <v/>
      </c>
      <c r="P27" s="47" t="str">
        <f t="shared" si="4"/>
        <v/>
      </c>
      <c r="Q27" s="48">
        <f t="shared" si="14"/>
        <v>0</v>
      </c>
      <c r="R27" s="2"/>
      <c r="AH27" s="57" t="str">
        <f>IF(G27&gt;1,IF($E$10&gt;0,100-(#REF!/(1+(AL27/#REF!)^#REF!)^#REF!+#REF!/(AL27-1))*100,100-(AL27*D$5+D$6)*100),"")</f>
        <v/>
      </c>
      <c r="AI27" s="21" t="str">
        <f t="shared" si="5"/>
        <v/>
      </c>
      <c r="AJ27" s="21" t="str">
        <f t="shared" si="6"/>
        <v/>
      </c>
      <c r="AK27" s="48">
        <f t="shared" si="7"/>
        <v>0</v>
      </c>
      <c r="AL27" s="58" t="str">
        <f t="shared" si="8"/>
        <v/>
      </c>
      <c r="AM27" s="59" t="str">
        <f t="shared" si="9"/>
        <v/>
      </c>
      <c r="AN27" s="59" t="str">
        <f t="shared" si="10"/>
        <v/>
      </c>
      <c r="AO27" s="60"/>
    </row>
    <row r="28" spans="3:41" ht="15.75" thickBot="1" x14ac:dyDescent="0.3">
      <c r="C28" s="76">
        <f t="shared" si="15"/>
        <v>5.5999999999999943</v>
      </c>
      <c r="D28" s="74">
        <f t="shared" si="16"/>
        <v>94.142529789336095</v>
      </c>
      <c r="E28" s="75">
        <f t="shared" si="17"/>
        <v>95.816487602067411</v>
      </c>
      <c r="F28" s="45"/>
      <c r="G28" s="45"/>
      <c r="H28" s="45"/>
      <c r="I28" s="46" t="str">
        <f t="shared" si="11"/>
        <v/>
      </c>
      <c r="J28" s="46" t="str">
        <f t="shared" si="12"/>
        <v/>
      </c>
      <c r="K28" s="47" t="str">
        <f t="shared" si="0"/>
        <v/>
      </c>
      <c r="L28" s="47" t="str">
        <f t="shared" si="1"/>
        <v/>
      </c>
      <c r="M28" s="48">
        <f t="shared" si="13"/>
        <v>0</v>
      </c>
      <c r="N28" s="46" t="str">
        <f t="shared" si="2"/>
        <v/>
      </c>
      <c r="O28" s="47" t="str">
        <f t="shared" si="3"/>
        <v/>
      </c>
      <c r="P28" s="47" t="str">
        <f t="shared" si="4"/>
        <v/>
      </c>
      <c r="Q28" s="48">
        <f t="shared" si="14"/>
        <v>0</v>
      </c>
      <c r="R28" s="2"/>
      <c r="AH28" s="57" t="str">
        <f>IF(G28&gt;1,IF($E$10&gt;0,100-(#REF!/(1+(AL28/#REF!)^#REF!)^#REF!+#REF!/(AL28-1))*100,100-(AL28*D$5+D$6)*100),"")</f>
        <v/>
      </c>
      <c r="AI28" s="21" t="str">
        <f t="shared" si="5"/>
        <v/>
      </c>
      <c r="AJ28" s="21" t="str">
        <f t="shared" si="6"/>
        <v/>
      </c>
      <c r="AK28" s="48">
        <f t="shared" si="7"/>
        <v>0</v>
      </c>
      <c r="AL28" s="58" t="str">
        <f t="shared" si="8"/>
        <v/>
      </c>
      <c r="AM28" s="59" t="str">
        <f t="shared" si="9"/>
        <v/>
      </c>
      <c r="AN28" s="59" t="str">
        <f t="shared" si="10"/>
        <v/>
      </c>
      <c r="AO28" s="60"/>
    </row>
    <row r="29" spans="3:41" ht="15.75" thickBot="1" x14ac:dyDescent="0.3">
      <c r="C29" s="76">
        <f t="shared" si="15"/>
        <v>5.699999999999994</v>
      </c>
      <c r="D29" s="74">
        <f t="shared" si="16"/>
        <v>95.263854411438558</v>
      </c>
      <c r="E29" s="75">
        <f t="shared" si="17"/>
        <v>96.937812224169875</v>
      </c>
      <c r="F29" s="45"/>
      <c r="G29" s="45"/>
      <c r="H29" s="45"/>
      <c r="I29" s="46" t="str">
        <f t="shared" si="11"/>
        <v/>
      </c>
      <c r="J29" s="46" t="str">
        <f t="shared" si="12"/>
        <v/>
      </c>
      <c r="K29" s="47" t="str">
        <f t="shared" si="0"/>
        <v/>
      </c>
      <c r="L29" s="47" t="str">
        <f t="shared" si="1"/>
        <v/>
      </c>
      <c r="M29" s="48">
        <f t="shared" si="13"/>
        <v>0</v>
      </c>
      <c r="N29" s="46" t="str">
        <f t="shared" si="2"/>
        <v/>
      </c>
      <c r="O29" s="47" t="str">
        <f t="shared" si="3"/>
        <v/>
      </c>
      <c r="P29" s="47" t="str">
        <f t="shared" si="4"/>
        <v/>
      </c>
      <c r="Q29" s="48">
        <f t="shared" si="14"/>
        <v>0</v>
      </c>
      <c r="R29" s="2"/>
      <c r="AH29" s="57" t="str">
        <f>IF(G29&gt;1,IF($E$10&gt;0,100-(#REF!/(1+(AL29/#REF!)^#REF!)^#REF!+#REF!/(AL29-1))*100,100-(AL29*D$5+D$6)*100),"")</f>
        <v/>
      </c>
      <c r="AI29" s="21" t="str">
        <f t="shared" si="5"/>
        <v/>
      </c>
      <c r="AJ29" s="21" t="str">
        <f t="shared" si="6"/>
        <v/>
      </c>
      <c r="AK29" s="48">
        <f t="shared" si="7"/>
        <v>0</v>
      </c>
      <c r="AL29" s="58" t="str">
        <f t="shared" si="8"/>
        <v/>
      </c>
      <c r="AM29" s="59" t="str">
        <f t="shared" si="9"/>
        <v/>
      </c>
      <c r="AN29" s="59" t="str">
        <f t="shared" si="10"/>
        <v/>
      </c>
      <c r="AO29" s="60"/>
    </row>
    <row r="30" spans="3:41" ht="15.75" thickBot="1" x14ac:dyDescent="0.3">
      <c r="C30" s="76">
        <f t="shared" si="15"/>
        <v>5.7999999999999936</v>
      </c>
      <c r="D30" s="74">
        <f t="shared" si="16"/>
        <v>96.385179033541007</v>
      </c>
      <c r="E30" s="75">
        <f t="shared" si="17"/>
        <v>98.059136846272324</v>
      </c>
      <c r="F30" s="45"/>
      <c r="G30" s="45"/>
      <c r="H30" s="45"/>
      <c r="I30" s="46" t="str">
        <f t="shared" si="11"/>
        <v/>
      </c>
      <c r="J30" s="46" t="str">
        <f t="shared" si="12"/>
        <v/>
      </c>
      <c r="K30" s="47" t="str">
        <f t="shared" si="0"/>
        <v/>
      </c>
      <c r="L30" s="47" t="str">
        <f t="shared" si="1"/>
        <v/>
      </c>
      <c r="M30" s="48">
        <f t="shared" si="13"/>
        <v>0</v>
      </c>
      <c r="N30" s="46" t="str">
        <f t="shared" si="2"/>
        <v/>
      </c>
      <c r="O30" s="47" t="str">
        <f t="shared" si="3"/>
        <v/>
      </c>
      <c r="P30" s="47" t="str">
        <f t="shared" si="4"/>
        <v/>
      </c>
      <c r="Q30" s="48">
        <f t="shared" si="14"/>
        <v>0</v>
      </c>
      <c r="R30" s="2"/>
      <c r="AH30" s="57" t="str">
        <f>IF(G30&gt;1,IF($E$10&gt;0,100-(#REF!/(1+(AL30/#REF!)^#REF!)^#REF!+#REF!/(AL30-1))*100,100-(AL30*D$5+D$6)*100),"")</f>
        <v/>
      </c>
      <c r="AI30" s="21" t="str">
        <f t="shared" si="5"/>
        <v/>
      </c>
      <c r="AJ30" s="21" t="str">
        <f t="shared" si="6"/>
        <v/>
      </c>
      <c r="AK30" s="48">
        <f t="shared" si="7"/>
        <v>0</v>
      </c>
      <c r="AL30" s="58" t="str">
        <f t="shared" si="8"/>
        <v/>
      </c>
      <c r="AM30" s="59" t="str">
        <f t="shared" si="9"/>
        <v/>
      </c>
      <c r="AN30" s="59" t="str">
        <f t="shared" si="10"/>
        <v/>
      </c>
      <c r="AO30" s="60"/>
    </row>
    <row r="31" spans="3:41" ht="15.75" thickBot="1" x14ac:dyDescent="0.3">
      <c r="C31" s="77">
        <f t="shared" si="15"/>
        <v>5.8999999999999932</v>
      </c>
      <c r="D31" s="74">
        <f t="shared" si="16"/>
        <v>97.506503655643471</v>
      </c>
      <c r="E31" s="75">
        <f t="shared" si="17"/>
        <v>99.180461468374787</v>
      </c>
      <c r="F31" s="45"/>
      <c r="G31" s="45"/>
      <c r="H31" s="45"/>
      <c r="I31" s="46" t="str">
        <f t="shared" si="11"/>
        <v/>
      </c>
      <c r="J31" s="46" t="str">
        <f t="shared" si="12"/>
        <v/>
      </c>
      <c r="K31" s="47" t="str">
        <f t="shared" si="0"/>
        <v/>
      </c>
      <c r="L31" s="47" t="str">
        <f t="shared" si="1"/>
        <v/>
      </c>
      <c r="M31" s="48">
        <f t="shared" si="13"/>
        <v>0</v>
      </c>
      <c r="N31" s="46" t="str">
        <f t="shared" si="2"/>
        <v/>
      </c>
      <c r="O31" s="47" t="str">
        <f t="shared" si="3"/>
        <v/>
      </c>
      <c r="P31" s="47" t="str">
        <f t="shared" si="4"/>
        <v/>
      </c>
      <c r="Q31" s="48">
        <f t="shared" si="14"/>
        <v>0</v>
      </c>
      <c r="R31" s="2"/>
      <c r="AH31" s="57" t="str">
        <f>IF(G31&gt;1,IF($E$10&gt;0,100-(#REF!/(1+(AL31/#REF!)^#REF!)^#REF!+#REF!/(AL31-1))*100,100-(AL31*D$5+D$6)*100),"")</f>
        <v/>
      </c>
      <c r="AI31" s="21" t="str">
        <f t="shared" si="5"/>
        <v/>
      </c>
      <c r="AJ31" s="21" t="str">
        <f t="shared" si="6"/>
        <v/>
      </c>
      <c r="AK31" s="48">
        <f t="shared" si="7"/>
        <v>0</v>
      </c>
      <c r="AL31" s="58" t="str">
        <f t="shared" si="8"/>
        <v/>
      </c>
      <c r="AM31" s="59" t="str">
        <f t="shared" si="9"/>
        <v/>
      </c>
      <c r="AN31" s="59" t="str">
        <f t="shared" si="10"/>
        <v/>
      </c>
      <c r="AO31" s="60"/>
    </row>
    <row r="32" spans="3:41" ht="15.75" thickBot="1" x14ac:dyDescent="0.3">
      <c r="C32" s="78"/>
      <c r="D32" s="79"/>
      <c r="E32" s="80"/>
      <c r="F32" s="45"/>
      <c r="G32" s="45"/>
      <c r="H32" s="45"/>
      <c r="I32" s="46" t="str">
        <f t="shared" si="11"/>
        <v/>
      </c>
      <c r="J32" s="46" t="str">
        <f t="shared" si="12"/>
        <v/>
      </c>
      <c r="K32" s="47" t="str">
        <f t="shared" si="0"/>
        <v/>
      </c>
      <c r="L32" s="47" t="str">
        <f t="shared" si="1"/>
        <v/>
      </c>
      <c r="M32" s="48">
        <f t="shared" si="13"/>
        <v>0</v>
      </c>
      <c r="N32" s="46" t="str">
        <f t="shared" si="2"/>
        <v/>
      </c>
      <c r="O32" s="47" t="str">
        <f t="shared" si="3"/>
        <v/>
      </c>
      <c r="P32" s="47" t="str">
        <f t="shared" si="4"/>
        <v/>
      </c>
      <c r="Q32" s="48">
        <f t="shared" si="14"/>
        <v>0</v>
      </c>
      <c r="R32" s="2"/>
      <c r="AH32" s="57" t="str">
        <f>IF(G32&gt;1,IF($E$10&gt;0,100-(#REF!/(1+(AL32/#REF!)^#REF!)^#REF!+#REF!/(AL32-1))*100,100-(AL32*D$5+D$6)*100),"")</f>
        <v/>
      </c>
      <c r="AI32" s="21" t="str">
        <f t="shared" si="5"/>
        <v/>
      </c>
      <c r="AJ32" s="21" t="str">
        <f t="shared" si="6"/>
        <v/>
      </c>
      <c r="AK32" s="48">
        <f t="shared" si="7"/>
        <v>0</v>
      </c>
      <c r="AL32" s="58" t="str">
        <f t="shared" si="8"/>
        <v/>
      </c>
      <c r="AM32" s="59" t="str">
        <f t="shared" si="9"/>
        <v/>
      </c>
      <c r="AN32" s="59" t="str">
        <f t="shared" si="10"/>
        <v/>
      </c>
      <c r="AO32" s="60"/>
    </row>
    <row r="33" spans="2:41" ht="15.75" thickBot="1" x14ac:dyDescent="0.3">
      <c r="C33" s="186" t="str">
        <f>CONCATENATE(TEXT(D4,"mm/dd"),"pucks")</f>
        <v>06/25pucks</v>
      </c>
      <c r="D33" s="187"/>
      <c r="E33" s="187"/>
      <c r="F33" s="45"/>
      <c r="G33" s="45"/>
      <c r="H33" s="45"/>
      <c r="I33" s="46" t="str">
        <f t="shared" si="11"/>
        <v/>
      </c>
      <c r="J33" s="46" t="str">
        <f t="shared" si="12"/>
        <v/>
      </c>
      <c r="K33" s="47" t="str">
        <f t="shared" si="0"/>
        <v/>
      </c>
      <c r="L33" s="47" t="str">
        <f t="shared" si="1"/>
        <v/>
      </c>
      <c r="M33" s="48">
        <f t="shared" si="13"/>
        <v>0</v>
      </c>
      <c r="N33" s="46" t="str">
        <f t="shared" si="2"/>
        <v/>
      </c>
      <c r="O33" s="47" t="str">
        <f t="shared" si="3"/>
        <v/>
      </c>
      <c r="P33" s="47" t="str">
        <f t="shared" si="4"/>
        <v/>
      </c>
      <c r="Q33" s="48">
        <f t="shared" si="14"/>
        <v>0</v>
      </c>
      <c r="R33" s="2"/>
      <c r="AH33" s="57" t="str">
        <f>IF(G33&gt;1,IF($E$10&gt;0,100-(#REF!/(1+(AL33/#REF!)^#REF!)^#REF!+#REF!/(AL33-1))*100,100-(AL33*D$5+D$6)*100),"")</f>
        <v/>
      </c>
      <c r="AI33" s="21" t="str">
        <f t="shared" si="5"/>
        <v/>
      </c>
      <c r="AJ33" s="21" t="str">
        <f t="shared" si="6"/>
        <v/>
      </c>
      <c r="AK33" s="48">
        <f t="shared" si="7"/>
        <v>0</v>
      </c>
      <c r="AL33" s="58" t="str">
        <f t="shared" si="8"/>
        <v/>
      </c>
      <c r="AM33" s="59" t="str">
        <f t="shared" si="9"/>
        <v/>
      </c>
      <c r="AN33" s="59" t="str">
        <f t="shared" si="10"/>
        <v/>
      </c>
      <c r="AO33" s="60"/>
    </row>
    <row r="34" spans="2:41" ht="15.75" thickBot="1" x14ac:dyDescent="0.3">
      <c r="B34" t="s">
        <v>44</v>
      </c>
      <c r="C34" s="81" t="s">
        <v>42</v>
      </c>
      <c r="D34" s="81" t="s">
        <v>40</v>
      </c>
      <c r="E34" s="81" t="s">
        <v>7</v>
      </c>
      <c r="F34" s="45"/>
      <c r="G34" s="45"/>
      <c r="H34" s="45"/>
      <c r="I34" s="46" t="str">
        <f t="shared" si="11"/>
        <v/>
      </c>
      <c r="J34" s="46" t="str">
        <f t="shared" si="12"/>
        <v/>
      </c>
      <c r="K34" s="47" t="str">
        <f t="shared" si="0"/>
        <v/>
      </c>
      <c r="L34" s="47" t="str">
        <f t="shared" si="1"/>
        <v/>
      </c>
      <c r="M34" s="48">
        <f t="shared" si="13"/>
        <v>0</v>
      </c>
      <c r="N34" s="46" t="str">
        <f t="shared" si="2"/>
        <v/>
      </c>
      <c r="O34" s="47" t="str">
        <f t="shared" si="3"/>
        <v/>
      </c>
      <c r="P34" s="47" t="str">
        <f t="shared" si="4"/>
        <v/>
      </c>
      <c r="Q34" s="48">
        <f t="shared" si="14"/>
        <v>0</v>
      </c>
      <c r="R34" s="2"/>
      <c r="AH34" s="57" t="str">
        <f>IF(G34&gt;1,IF($E$10&gt;0,100-(#REF!/(1+(AL34/#REF!)^#REF!)^#REF!+#REF!/(AL34-1))*100,100-(AL34*D$5+D$6)*100),"")</f>
        <v/>
      </c>
      <c r="AI34" s="21" t="str">
        <f t="shared" si="5"/>
        <v/>
      </c>
      <c r="AJ34" s="21" t="str">
        <f t="shared" si="6"/>
        <v/>
      </c>
      <c r="AK34" s="48">
        <f t="shared" si="7"/>
        <v>0</v>
      </c>
      <c r="AL34" s="58" t="str">
        <f t="shared" si="8"/>
        <v/>
      </c>
      <c r="AM34" s="59" t="str">
        <f t="shared" si="9"/>
        <v/>
      </c>
      <c r="AN34" s="59" t="str">
        <f t="shared" si="10"/>
        <v/>
      </c>
      <c r="AO34" s="60"/>
    </row>
    <row r="35" spans="2:41" x14ac:dyDescent="0.25">
      <c r="B35" s="103" t="s">
        <v>346</v>
      </c>
      <c r="C35" s="103">
        <v>3.855421686746991</v>
      </c>
      <c r="D35" s="104">
        <v>5.7270000000000003</v>
      </c>
      <c r="E35" s="83">
        <f>IF(C35&gt;0,100-(C35),"")</f>
        <v>96.144578313253007</v>
      </c>
      <c r="F35" s="45"/>
      <c r="G35" s="45"/>
      <c r="H35" s="45"/>
      <c r="I35" s="46" t="str">
        <f t="shared" si="11"/>
        <v/>
      </c>
      <c r="J35" s="46" t="str">
        <f t="shared" si="12"/>
        <v/>
      </c>
      <c r="K35" s="47" t="str">
        <f t="shared" si="0"/>
        <v/>
      </c>
      <c r="L35" s="47" t="str">
        <f t="shared" si="1"/>
        <v/>
      </c>
      <c r="M35" s="48">
        <f t="shared" si="13"/>
        <v>0</v>
      </c>
      <c r="N35" s="46" t="str">
        <f t="shared" si="2"/>
        <v/>
      </c>
      <c r="O35" s="47" t="str">
        <f t="shared" si="3"/>
        <v/>
      </c>
      <c r="P35" s="47" t="str">
        <f t="shared" si="4"/>
        <v/>
      </c>
      <c r="Q35" s="48">
        <f t="shared" si="14"/>
        <v>0</v>
      </c>
      <c r="R35" s="2"/>
      <c r="AH35" s="57" t="str">
        <f>IF(G35&gt;1,IF($E$10&gt;0,100-(#REF!/(1+(AL35/#REF!)^#REF!)^#REF!+#REF!/(AL35-1))*100,100-(AL35*D$5+D$6)*100),"")</f>
        <v/>
      </c>
      <c r="AI35" s="21" t="str">
        <f t="shared" si="5"/>
        <v/>
      </c>
      <c r="AJ35" s="21" t="str">
        <f t="shared" si="6"/>
        <v/>
      </c>
      <c r="AK35" s="48">
        <f t="shared" si="7"/>
        <v>0</v>
      </c>
      <c r="AL35" s="58" t="str">
        <f t="shared" si="8"/>
        <v/>
      </c>
      <c r="AM35" s="59" t="str">
        <f t="shared" si="9"/>
        <v/>
      </c>
      <c r="AN35" s="59" t="str">
        <f t="shared" si="10"/>
        <v/>
      </c>
      <c r="AO35" s="60"/>
    </row>
    <row r="36" spans="2:41" x14ac:dyDescent="0.25">
      <c r="B36" s="103" t="s">
        <v>347</v>
      </c>
      <c r="C36" s="103">
        <v>7.5502008032128574</v>
      </c>
      <c r="D36" s="104">
        <v>5.46</v>
      </c>
      <c r="E36" s="83">
        <f t="shared" ref="E36:E99" si="18">IF(C36&gt;0,100-(C36),"")</f>
        <v>92.44979919678714</v>
      </c>
      <c r="F36" s="45"/>
      <c r="G36" s="45"/>
      <c r="H36" s="45"/>
      <c r="I36" s="46" t="str">
        <f t="shared" si="11"/>
        <v/>
      </c>
      <c r="J36" s="46" t="str">
        <f t="shared" si="12"/>
        <v/>
      </c>
      <c r="K36" s="47" t="str">
        <f t="shared" si="0"/>
        <v/>
      </c>
      <c r="L36" s="47" t="str">
        <f t="shared" si="1"/>
        <v/>
      </c>
      <c r="M36" s="48">
        <f t="shared" si="13"/>
        <v>0</v>
      </c>
      <c r="N36" s="46" t="str">
        <f t="shared" si="2"/>
        <v/>
      </c>
      <c r="O36" s="47" t="str">
        <f t="shared" si="3"/>
        <v/>
      </c>
      <c r="P36" s="47" t="str">
        <f t="shared" si="4"/>
        <v/>
      </c>
      <c r="Q36" s="48">
        <f t="shared" si="14"/>
        <v>0</v>
      </c>
      <c r="R36" s="2"/>
      <c r="AH36" s="57" t="str">
        <f>IF(G36&gt;1,IF($E$10&gt;0,100-(#REF!/(1+(AL36/#REF!)^#REF!)^#REF!+#REF!/(AL36-1))*100,100-(AL36*D$5+D$6)*100),"")</f>
        <v/>
      </c>
      <c r="AI36" s="21" t="str">
        <f t="shared" si="5"/>
        <v/>
      </c>
      <c r="AJ36" s="21" t="str">
        <f t="shared" si="6"/>
        <v/>
      </c>
      <c r="AK36" s="48">
        <f t="shared" si="7"/>
        <v>0</v>
      </c>
      <c r="AL36" s="58" t="str">
        <f t="shared" si="8"/>
        <v/>
      </c>
      <c r="AM36" s="59" t="str">
        <f t="shared" si="9"/>
        <v/>
      </c>
      <c r="AN36" s="59" t="str">
        <f t="shared" si="10"/>
        <v/>
      </c>
      <c r="AO36" s="60"/>
    </row>
    <row r="37" spans="2:41" x14ac:dyDescent="0.25">
      <c r="B37" s="103" t="s">
        <v>348</v>
      </c>
      <c r="C37" s="103">
        <v>11.445783132530126</v>
      </c>
      <c r="D37" s="104">
        <v>5.0995000000000008</v>
      </c>
      <c r="E37" s="83">
        <f t="shared" si="18"/>
        <v>88.554216867469876</v>
      </c>
      <c r="F37" s="45"/>
      <c r="G37" s="45"/>
      <c r="H37" s="45"/>
      <c r="I37" s="46" t="str">
        <f t="shared" si="11"/>
        <v/>
      </c>
      <c r="J37" s="46" t="str">
        <f t="shared" si="12"/>
        <v/>
      </c>
      <c r="K37" s="47" t="str">
        <f t="shared" si="0"/>
        <v/>
      </c>
      <c r="L37" s="47" t="str">
        <f t="shared" si="1"/>
        <v/>
      </c>
      <c r="M37" s="48">
        <f t="shared" si="13"/>
        <v>0</v>
      </c>
      <c r="N37" s="46" t="str">
        <f t="shared" si="2"/>
        <v/>
      </c>
      <c r="O37" s="47" t="str">
        <f t="shared" si="3"/>
        <v/>
      </c>
      <c r="P37" s="47" t="str">
        <f t="shared" si="4"/>
        <v/>
      </c>
      <c r="Q37" s="48">
        <f t="shared" si="14"/>
        <v>0</v>
      </c>
      <c r="R37" s="2"/>
      <c r="AH37" s="57" t="str">
        <f>IF(G37&gt;1,IF($E$10&gt;0,100-(#REF!/(1+(AL37/#REF!)^#REF!)^#REF!+#REF!/(AL37-1))*100,100-(AL37*D$5+D$6)*100),"")</f>
        <v/>
      </c>
      <c r="AI37" s="21" t="str">
        <f t="shared" si="5"/>
        <v/>
      </c>
      <c r="AJ37" s="21" t="str">
        <f t="shared" si="6"/>
        <v/>
      </c>
      <c r="AK37" s="48">
        <f t="shared" si="7"/>
        <v>0</v>
      </c>
      <c r="AL37" s="58" t="str">
        <f t="shared" si="8"/>
        <v/>
      </c>
      <c r="AM37" s="59" t="str">
        <f t="shared" si="9"/>
        <v/>
      </c>
      <c r="AN37" s="59" t="str">
        <f t="shared" si="10"/>
        <v/>
      </c>
      <c r="AO37" s="60"/>
    </row>
    <row r="38" spans="2:41" x14ac:dyDescent="0.25">
      <c r="B38" s="103" t="s">
        <v>349</v>
      </c>
      <c r="C38" s="103">
        <v>4.7218887555022144</v>
      </c>
      <c r="D38" s="104">
        <v>5.7545000000000002</v>
      </c>
      <c r="E38" s="83">
        <f t="shared" si="18"/>
        <v>95.278111244497779</v>
      </c>
      <c r="F38" s="45"/>
      <c r="G38" s="45"/>
      <c r="H38" s="45"/>
      <c r="I38" s="46" t="str">
        <f t="shared" si="11"/>
        <v/>
      </c>
      <c r="J38" s="46" t="str">
        <f t="shared" si="12"/>
        <v/>
      </c>
      <c r="K38" s="47" t="str">
        <f t="shared" si="0"/>
        <v/>
      </c>
      <c r="L38" s="47" t="str">
        <f t="shared" si="1"/>
        <v/>
      </c>
      <c r="M38" s="48">
        <f t="shared" si="13"/>
        <v>0</v>
      </c>
      <c r="N38" s="46" t="str">
        <f t="shared" si="2"/>
        <v/>
      </c>
      <c r="O38" s="47" t="str">
        <f t="shared" si="3"/>
        <v/>
      </c>
      <c r="P38" s="47" t="str">
        <f t="shared" si="4"/>
        <v/>
      </c>
      <c r="Q38" s="48">
        <f t="shared" si="14"/>
        <v>0</v>
      </c>
      <c r="R38" s="2"/>
      <c r="AH38" s="57" t="str">
        <f>IF(G38&gt;1,IF($E$10&gt;0,100-(#REF!/(1+(AL38/#REF!)^#REF!)^#REF!+#REF!/(AL38-1))*100,100-(AL38*D$5+D$6)*100),"")</f>
        <v/>
      </c>
      <c r="AI38" s="21" t="str">
        <f t="shared" si="5"/>
        <v/>
      </c>
      <c r="AJ38" s="21" t="str">
        <f t="shared" si="6"/>
        <v/>
      </c>
      <c r="AK38" s="48">
        <f t="shared" si="7"/>
        <v>0</v>
      </c>
      <c r="AL38" s="58" t="str">
        <f t="shared" si="8"/>
        <v/>
      </c>
      <c r="AM38" s="59" t="str">
        <f t="shared" si="9"/>
        <v/>
      </c>
      <c r="AN38" s="59" t="str">
        <f t="shared" si="10"/>
        <v/>
      </c>
      <c r="AO38" s="60"/>
    </row>
    <row r="39" spans="2:41" x14ac:dyDescent="0.25">
      <c r="B39" s="103" t="s">
        <v>350</v>
      </c>
      <c r="C39" s="103">
        <v>4.8019207683073271</v>
      </c>
      <c r="D39" s="104">
        <v>5.7205000000000004</v>
      </c>
      <c r="E39" s="83">
        <f t="shared" si="18"/>
        <v>95.198079231692674</v>
      </c>
      <c r="F39" s="45"/>
      <c r="G39" s="45"/>
      <c r="H39" s="45"/>
      <c r="I39" s="46" t="str">
        <f t="shared" si="11"/>
        <v/>
      </c>
      <c r="J39" s="46" t="str">
        <f t="shared" si="12"/>
        <v/>
      </c>
      <c r="K39" s="47" t="str">
        <f t="shared" si="0"/>
        <v/>
      </c>
      <c r="L39" s="47" t="str">
        <f t="shared" si="1"/>
        <v/>
      </c>
      <c r="M39" s="48">
        <f t="shared" si="13"/>
        <v>0</v>
      </c>
      <c r="N39" s="46" t="str">
        <f t="shared" si="2"/>
        <v/>
      </c>
      <c r="O39" s="47" t="str">
        <f t="shared" si="3"/>
        <v/>
      </c>
      <c r="P39" s="47" t="str">
        <f t="shared" si="4"/>
        <v/>
      </c>
      <c r="Q39" s="48">
        <f t="shared" si="14"/>
        <v>0</v>
      </c>
      <c r="R39" s="2"/>
      <c r="AH39" s="57" t="str">
        <f>IF(G39&gt;1,IF($E$10&gt;0,100-(#REF!/(1+(AL39/#REF!)^#REF!)^#REF!+#REF!/(AL39-1))*100,100-(AL39*D$5+D$6)*100),"")</f>
        <v/>
      </c>
      <c r="AI39" s="21" t="str">
        <f t="shared" si="5"/>
        <v/>
      </c>
      <c r="AJ39" s="21" t="str">
        <f t="shared" si="6"/>
        <v/>
      </c>
      <c r="AK39" s="48">
        <f t="shared" si="7"/>
        <v>0</v>
      </c>
      <c r="AL39" s="58" t="str">
        <f t="shared" si="8"/>
        <v/>
      </c>
      <c r="AM39" s="59" t="str">
        <f t="shared" si="9"/>
        <v/>
      </c>
      <c r="AN39" s="59" t="str">
        <f t="shared" si="10"/>
        <v/>
      </c>
      <c r="AO39" s="60"/>
    </row>
    <row r="40" spans="2:41" x14ac:dyDescent="0.25">
      <c r="B40" s="103" t="s">
        <v>351</v>
      </c>
      <c r="C40" s="103">
        <v>4.1095890410959024</v>
      </c>
      <c r="D40" s="104">
        <v>5.7189999999999994</v>
      </c>
      <c r="E40" s="83">
        <f t="shared" si="18"/>
        <v>95.890410958904098</v>
      </c>
      <c r="F40" s="45"/>
      <c r="G40" s="45"/>
      <c r="H40" s="45"/>
      <c r="I40" s="46" t="str">
        <f t="shared" si="11"/>
        <v/>
      </c>
      <c r="J40" s="46" t="str">
        <f t="shared" si="12"/>
        <v/>
      </c>
      <c r="K40" s="47" t="str">
        <f t="shared" si="0"/>
        <v/>
      </c>
      <c r="L40" s="47" t="str">
        <f t="shared" si="1"/>
        <v/>
      </c>
      <c r="M40" s="48">
        <f t="shared" si="13"/>
        <v>0</v>
      </c>
      <c r="N40" s="46" t="str">
        <f t="shared" si="2"/>
        <v/>
      </c>
      <c r="O40" s="47" t="str">
        <f t="shared" si="3"/>
        <v/>
      </c>
      <c r="P40" s="47" t="str">
        <f t="shared" si="4"/>
        <v/>
      </c>
      <c r="Q40" s="48">
        <f t="shared" si="14"/>
        <v>0</v>
      </c>
      <c r="R40" s="2"/>
      <c r="AH40" s="57" t="str">
        <f>IF(G40&gt;1,IF($E$10&gt;0,100-(#REF!/(1+(AL40/#REF!)^#REF!)^#REF!+#REF!/(AL40-1))*100,100-(AL40*D$5+D$6)*100),"")</f>
        <v/>
      </c>
      <c r="AI40" s="21" t="str">
        <f t="shared" si="5"/>
        <v/>
      </c>
      <c r="AJ40" s="21" t="str">
        <f t="shared" si="6"/>
        <v/>
      </c>
      <c r="AK40" s="48">
        <f t="shared" si="7"/>
        <v>0</v>
      </c>
      <c r="AL40" s="58" t="str">
        <f t="shared" si="8"/>
        <v/>
      </c>
      <c r="AM40" s="59" t="str">
        <f t="shared" si="9"/>
        <v/>
      </c>
      <c r="AN40" s="59" t="str">
        <f t="shared" si="10"/>
        <v/>
      </c>
      <c r="AO40" s="60"/>
    </row>
    <row r="41" spans="2:41" x14ac:dyDescent="0.25">
      <c r="B41" s="103"/>
      <c r="C41" s="103"/>
      <c r="D41" s="104"/>
      <c r="E41" s="83" t="str">
        <f t="shared" si="18"/>
        <v/>
      </c>
      <c r="F41" s="45"/>
      <c r="G41" s="45"/>
      <c r="H41" s="45"/>
      <c r="I41" s="46" t="str">
        <f t="shared" si="11"/>
        <v/>
      </c>
      <c r="J41" s="46" t="str">
        <f t="shared" si="12"/>
        <v/>
      </c>
      <c r="K41" s="47" t="str">
        <f t="shared" si="0"/>
        <v/>
      </c>
      <c r="L41" s="47" t="str">
        <f t="shared" si="1"/>
        <v/>
      </c>
      <c r="M41" s="48">
        <f t="shared" si="13"/>
        <v>0</v>
      </c>
      <c r="N41" s="46" t="str">
        <f t="shared" si="2"/>
        <v/>
      </c>
      <c r="O41" s="47" t="str">
        <f t="shared" si="3"/>
        <v/>
      </c>
      <c r="P41" s="47" t="str">
        <f t="shared" si="4"/>
        <v/>
      </c>
      <c r="Q41" s="48">
        <f t="shared" si="14"/>
        <v>0</v>
      </c>
      <c r="R41" s="2"/>
      <c r="AH41" s="57" t="str">
        <f>IF(G41&gt;1,IF($E$10&gt;0,100-(#REF!/(1+(AL41/#REF!)^#REF!)^#REF!+#REF!/(AL41-1))*100,100-(AL41*D$5+D$6)*100),"")</f>
        <v/>
      </c>
      <c r="AI41" s="21" t="str">
        <f t="shared" si="5"/>
        <v/>
      </c>
      <c r="AJ41" s="21" t="str">
        <f t="shared" si="6"/>
        <v/>
      </c>
      <c r="AK41" s="48">
        <f t="shared" si="7"/>
        <v>0</v>
      </c>
      <c r="AL41" s="58" t="str">
        <f t="shared" si="8"/>
        <v/>
      </c>
      <c r="AM41" s="59" t="str">
        <f t="shared" si="9"/>
        <v/>
      </c>
      <c r="AN41" s="59" t="str">
        <f t="shared" si="10"/>
        <v/>
      </c>
      <c r="AO41" s="60"/>
    </row>
    <row r="42" spans="2:41" x14ac:dyDescent="0.25">
      <c r="B42" s="103"/>
      <c r="C42" s="103"/>
      <c r="D42" s="104"/>
      <c r="E42" s="83" t="str">
        <f t="shared" si="18"/>
        <v/>
      </c>
      <c r="F42" s="45"/>
      <c r="G42" s="45"/>
      <c r="H42" s="45"/>
      <c r="I42" s="46" t="str">
        <f t="shared" si="11"/>
        <v/>
      </c>
      <c r="J42" s="46" t="str">
        <f t="shared" si="12"/>
        <v/>
      </c>
      <c r="K42" s="47" t="str">
        <f t="shared" si="0"/>
        <v/>
      </c>
      <c r="L42" s="47" t="str">
        <f t="shared" si="1"/>
        <v/>
      </c>
      <c r="M42" s="48">
        <f t="shared" si="13"/>
        <v>0</v>
      </c>
      <c r="N42" s="46" t="str">
        <f t="shared" si="2"/>
        <v/>
      </c>
      <c r="O42" s="47" t="str">
        <f t="shared" si="3"/>
        <v/>
      </c>
      <c r="P42" s="47" t="str">
        <f t="shared" si="4"/>
        <v/>
      </c>
      <c r="Q42" s="48">
        <f t="shared" si="14"/>
        <v>0</v>
      </c>
      <c r="R42" s="2"/>
      <c r="AH42" s="57" t="str">
        <f>IF(G42&gt;1,IF($E$10&gt;0,100-(#REF!/(1+(AL42/#REF!)^#REF!)^#REF!+#REF!/(AL42-1))*100,100-(AL42*D$5+D$6)*100),"")</f>
        <v/>
      </c>
      <c r="AI42" s="21" t="str">
        <f t="shared" si="5"/>
        <v/>
      </c>
      <c r="AJ42" s="21" t="str">
        <f t="shared" si="6"/>
        <v/>
      </c>
      <c r="AK42" s="48">
        <f t="shared" si="7"/>
        <v>0</v>
      </c>
      <c r="AL42" s="58" t="str">
        <f t="shared" si="8"/>
        <v/>
      </c>
      <c r="AM42" s="59" t="str">
        <f t="shared" si="9"/>
        <v/>
      </c>
      <c r="AN42" s="59" t="str">
        <f t="shared" si="10"/>
        <v/>
      </c>
      <c r="AO42" s="60"/>
    </row>
    <row r="43" spans="2:41" x14ac:dyDescent="0.25">
      <c r="B43" s="103"/>
      <c r="C43" s="103"/>
      <c r="D43" s="104"/>
      <c r="E43" s="83" t="str">
        <f t="shared" si="18"/>
        <v/>
      </c>
      <c r="F43" s="45"/>
      <c r="G43" s="45"/>
      <c r="H43" s="45"/>
      <c r="I43" s="46" t="str">
        <f t="shared" si="11"/>
        <v/>
      </c>
      <c r="J43" s="46" t="str">
        <f t="shared" si="12"/>
        <v/>
      </c>
      <c r="K43" s="47" t="str">
        <f t="shared" si="0"/>
        <v/>
      </c>
      <c r="L43" s="47" t="str">
        <f t="shared" si="1"/>
        <v/>
      </c>
      <c r="M43" s="48">
        <f t="shared" si="13"/>
        <v>0</v>
      </c>
      <c r="N43" s="46" t="str">
        <f t="shared" si="2"/>
        <v/>
      </c>
      <c r="O43" s="47" t="str">
        <f t="shared" si="3"/>
        <v/>
      </c>
      <c r="P43" s="47" t="str">
        <f t="shared" si="4"/>
        <v/>
      </c>
      <c r="Q43" s="48">
        <f t="shared" si="14"/>
        <v>0</v>
      </c>
      <c r="R43" s="2"/>
      <c r="AH43" s="57" t="str">
        <f>IF(G43&gt;1,IF($E$10&gt;0,100-(#REF!/(1+(AL43/#REF!)^#REF!)^#REF!+#REF!/(AL43-1))*100,100-(AL43*D$5+D$6)*100),"")</f>
        <v/>
      </c>
      <c r="AI43" s="21" t="str">
        <f t="shared" si="5"/>
        <v/>
      </c>
      <c r="AJ43" s="21" t="str">
        <f t="shared" si="6"/>
        <v/>
      </c>
      <c r="AK43" s="48">
        <f t="shared" si="7"/>
        <v>0</v>
      </c>
      <c r="AL43" s="58" t="str">
        <f t="shared" si="8"/>
        <v/>
      </c>
      <c r="AM43" s="59" t="str">
        <f t="shared" si="9"/>
        <v/>
      </c>
      <c r="AN43" s="59" t="str">
        <f t="shared" si="10"/>
        <v/>
      </c>
      <c r="AO43" s="60"/>
    </row>
    <row r="44" spans="2:41" x14ac:dyDescent="0.25">
      <c r="B44" s="103"/>
      <c r="C44" s="103"/>
      <c r="D44" s="104"/>
      <c r="E44" s="83" t="str">
        <f t="shared" si="18"/>
        <v/>
      </c>
      <c r="F44" s="45"/>
      <c r="G44" s="45"/>
      <c r="H44" s="45"/>
      <c r="I44" s="46" t="str">
        <f t="shared" si="11"/>
        <v/>
      </c>
      <c r="J44" s="46" t="str">
        <f t="shared" si="12"/>
        <v/>
      </c>
      <c r="K44" s="47" t="str">
        <f t="shared" si="0"/>
        <v/>
      </c>
      <c r="L44" s="47" t="str">
        <f t="shared" si="1"/>
        <v/>
      </c>
      <c r="M44" s="48">
        <f t="shared" si="13"/>
        <v>0</v>
      </c>
      <c r="N44" s="46" t="str">
        <f t="shared" si="2"/>
        <v/>
      </c>
      <c r="O44" s="47" t="str">
        <f t="shared" si="3"/>
        <v/>
      </c>
      <c r="P44" s="47" t="str">
        <f t="shared" si="4"/>
        <v/>
      </c>
      <c r="Q44" s="48">
        <f t="shared" si="14"/>
        <v>0</v>
      </c>
      <c r="R44" s="2"/>
      <c r="AH44" s="57" t="str">
        <f>IF(G44&gt;1,IF($E$10&gt;0,100-(#REF!/(1+(AL44/#REF!)^#REF!)^#REF!+#REF!/(AL44-1))*100,100-(AL44*D$5+D$6)*100),"")</f>
        <v/>
      </c>
      <c r="AI44" s="21" t="str">
        <f t="shared" si="5"/>
        <v/>
      </c>
      <c r="AJ44" s="21" t="str">
        <f t="shared" si="6"/>
        <v/>
      </c>
      <c r="AK44" s="48">
        <f t="shared" si="7"/>
        <v>0</v>
      </c>
      <c r="AL44" s="58" t="str">
        <f t="shared" si="8"/>
        <v/>
      </c>
      <c r="AM44" s="59" t="str">
        <f t="shared" si="9"/>
        <v/>
      </c>
      <c r="AN44" s="59" t="str">
        <f t="shared" si="10"/>
        <v/>
      </c>
      <c r="AO44" s="60"/>
    </row>
    <row r="45" spans="2:41" x14ac:dyDescent="0.25">
      <c r="C45" s="2"/>
      <c r="E45" s="83" t="str">
        <f t="shared" si="18"/>
        <v/>
      </c>
      <c r="F45" s="45"/>
      <c r="G45" s="45"/>
      <c r="H45" s="45"/>
      <c r="I45" s="46" t="str">
        <f t="shared" si="11"/>
        <v/>
      </c>
      <c r="J45" s="46" t="str">
        <f t="shared" si="12"/>
        <v/>
      </c>
      <c r="K45" s="47" t="str">
        <f t="shared" si="0"/>
        <v/>
      </c>
      <c r="L45" s="47" t="str">
        <f t="shared" si="1"/>
        <v/>
      </c>
      <c r="M45" s="48">
        <f t="shared" si="13"/>
        <v>0</v>
      </c>
      <c r="N45" s="46" t="str">
        <f t="shared" si="2"/>
        <v/>
      </c>
      <c r="O45" s="47" t="str">
        <f t="shared" si="3"/>
        <v/>
      </c>
      <c r="P45" s="47" t="str">
        <f t="shared" si="4"/>
        <v/>
      </c>
      <c r="Q45" s="48">
        <f t="shared" si="14"/>
        <v>0</v>
      </c>
      <c r="R45" s="2"/>
      <c r="AH45" s="57" t="str">
        <f>IF(G45&gt;1,IF($E$10&gt;0,100-(#REF!/(1+(AL45/#REF!)^#REF!)^#REF!+#REF!/(AL45-1))*100,100-(AL45*D$5+D$6)*100),"")</f>
        <v/>
      </c>
      <c r="AI45" s="21" t="str">
        <f t="shared" si="5"/>
        <v/>
      </c>
      <c r="AJ45" s="21" t="str">
        <f t="shared" si="6"/>
        <v/>
      </c>
      <c r="AK45" s="48">
        <f t="shared" si="7"/>
        <v>0</v>
      </c>
      <c r="AL45" s="58" t="str">
        <f t="shared" si="8"/>
        <v/>
      </c>
      <c r="AM45" s="59" t="str">
        <f t="shared" si="9"/>
        <v/>
      </c>
      <c r="AN45" s="59" t="str">
        <f t="shared" si="10"/>
        <v/>
      </c>
      <c r="AO45" s="60"/>
    </row>
    <row r="46" spans="2:41" x14ac:dyDescent="0.25">
      <c r="C46" s="2"/>
      <c r="E46" s="83" t="str">
        <f t="shared" si="18"/>
        <v/>
      </c>
      <c r="F46" s="45"/>
      <c r="G46" s="45"/>
      <c r="H46" s="45"/>
      <c r="I46" s="46" t="str">
        <f t="shared" si="11"/>
        <v/>
      </c>
      <c r="J46" s="46" t="str">
        <f t="shared" si="12"/>
        <v/>
      </c>
      <c r="K46" s="47" t="str">
        <f t="shared" si="0"/>
        <v/>
      </c>
      <c r="L46" s="47" t="str">
        <f t="shared" si="1"/>
        <v/>
      </c>
      <c r="M46" s="48">
        <f t="shared" si="13"/>
        <v>0</v>
      </c>
      <c r="N46" s="46" t="str">
        <f t="shared" si="2"/>
        <v/>
      </c>
      <c r="O46" s="47" t="str">
        <f t="shared" si="3"/>
        <v/>
      </c>
      <c r="P46" s="47" t="str">
        <f t="shared" si="4"/>
        <v/>
      </c>
      <c r="Q46" s="48">
        <f t="shared" si="14"/>
        <v>0</v>
      </c>
      <c r="R46" s="2"/>
      <c r="AH46" s="57" t="str">
        <f>IF(G46&gt;1,IF($E$10&gt;0,100-(#REF!/(1+(AL46/#REF!)^#REF!)^#REF!+#REF!/(AL46-1))*100,100-(AL46*D$5+D$6)*100),"")</f>
        <v/>
      </c>
      <c r="AI46" s="21" t="str">
        <f t="shared" si="5"/>
        <v/>
      </c>
      <c r="AJ46" s="21" t="str">
        <f t="shared" si="6"/>
        <v/>
      </c>
      <c r="AK46" s="48">
        <f t="shared" si="7"/>
        <v>0</v>
      </c>
      <c r="AL46" s="58" t="str">
        <f t="shared" si="8"/>
        <v/>
      </c>
      <c r="AM46" s="59" t="str">
        <f t="shared" si="9"/>
        <v/>
      </c>
      <c r="AN46" s="59" t="str">
        <f t="shared" si="10"/>
        <v/>
      </c>
      <c r="AO46" s="60"/>
    </row>
    <row r="47" spans="2:41" x14ac:dyDescent="0.25">
      <c r="C47" s="82"/>
      <c r="D47" s="45"/>
      <c r="E47" s="83" t="str">
        <f t="shared" si="18"/>
        <v/>
      </c>
      <c r="F47" s="45"/>
      <c r="G47" s="45"/>
      <c r="H47" s="45"/>
      <c r="I47" s="46" t="str">
        <f t="shared" si="11"/>
        <v/>
      </c>
      <c r="J47" s="46" t="str">
        <f t="shared" si="12"/>
        <v/>
      </c>
      <c r="K47" s="47" t="str">
        <f t="shared" si="0"/>
        <v/>
      </c>
      <c r="L47" s="47" t="str">
        <f t="shared" si="1"/>
        <v/>
      </c>
      <c r="M47" s="48">
        <f t="shared" si="13"/>
        <v>0</v>
      </c>
      <c r="N47" s="46" t="str">
        <f t="shared" si="2"/>
        <v/>
      </c>
      <c r="O47" s="47" t="str">
        <f t="shared" si="3"/>
        <v/>
      </c>
      <c r="P47" s="47" t="str">
        <f t="shared" si="4"/>
        <v/>
      </c>
      <c r="Q47" s="48">
        <f t="shared" si="14"/>
        <v>0</v>
      </c>
      <c r="R47" s="2"/>
      <c r="AH47" s="57" t="str">
        <f>IF(G47&gt;1,IF($E$10&gt;0,100-(#REF!/(1+(AL47/#REF!)^#REF!)^#REF!+#REF!/(AL47-1))*100,100-(AL47*D$5+D$6)*100),"")</f>
        <v/>
      </c>
      <c r="AI47" s="21" t="str">
        <f t="shared" si="5"/>
        <v/>
      </c>
      <c r="AJ47" s="21" t="str">
        <f t="shared" si="6"/>
        <v/>
      </c>
      <c r="AK47" s="48">
        <f t="shared" si="7"/>
        <v>0</v>
      </c>
      <c r="AL47" s="58" t="str">
        <f t="shared" si="8"/>
        <v/>
      </c>
      <c r="AM47" s="59" t="str">
        <f t="shared" si="9"/>
        <v/>
      </c>
      <c r="AN47" s="59" t="str">
        <f t="shared" si="10"/>
        <v/>
      </c>
      <c r="AO47" s="60"/>
    </row>
    <row r="48" spans="2:41" x14ac:dyDescent="0.25">
      <c r="C48" s="82"/>
      <c r="D48" s="45"/>
      <c r="E48" s="83" t="str">
        <f t="shared" si="18"/>
        <v/>
      </c>
      <c r="F48" s="45"/>
      <c r="G48" s="45"/>
      <c r="H48" s="45"/>
      <c r="I48" s="46" t="str">
        <f t="shared" si="11"/>
        <v/>
      </c>
      <c r="J48" s="46" t="str">
        <f t="shared" si="12"/>
        <v/>
      </c>
      <c r="K48" s="47" t="str">
        <f t="shared" si="0"/>
        <v/>
      </c>
      <c r="L48" s="47" t="str">
        <f t="shared" si="1"/>
        <v/>
      </c>
      <c r="M48" s="48">
        <f t="shared" si="13"/>
        <v>0</v>
      </c>
      <c r="N48" s="46" t="str">
        <f t="shared" si="2"/>
        <v/>
      </c>
      <c r="O48" s="47" t="str">
        <f t="shared" si="3"/>
        <v/>
      </c>
      <c r="P48" s="47" t="str">
        <f t="shared" si="4"/>
        <v/>
      </c>
      <c r="Q48" s="48">
        <f t="shared" si="14"/>
        <v>0</v>
      </c>
      <c r="R48" s="2"/>
      <c r="AH48" s="57" t="str">
        <f>IF(G48&gt;1,IF($E$10&gt;0,100-(#REF!/(1+(AL48/#REF!)^#REF!)^#REF!+#REF!/(AL48-1))*100,100-(AL48*D$5+D$6)*100),"")</f>
        <v/>
      </c>
      <c r="AI48" s="21" t="str">
        <f t="shared" si="5"/>
        <v/>
      </c>
      <c r="AJ48" s="21" t="str">
        <f t="shared" si="6"/>
        <v/>
      </c>
      <c r="AK48" s="48">
        <f t="shared" si="7"/>
        <v>0</v>
      </c>
      <c r="AL48" s="58" t="str">
        <f t="shared" si="8"/>
        <v/>
      </c>
      <c r="AM48" s="59" t="str">
        <f t="shared" si="9"/>
        <v/>
      </c>
      <c r="AN48" s="59" t="str">
        <f t="shared" si="10"/>
        <v/>
      </c>
      <c r="AO48" s="60"/>
    </row>
    <row r="49" spans="3:41" x14ac:dyDescent="0.25">
      <c r="C49" s="82"/>
      <c r="D49" s="45"/>
      <c r="E49" s="83" t="str">
        <f t="shared" si="18"/>
        <v/>
      </c>
      <c r="F49" s="45"/>
      <c r="G49" s="45"/>
      <c r="H49" s="45"/>
      <c r="I49" s="46" t="str">
        <f t="shared" si="11"/>
        <v/>
      </c>
      <c r="J49" s="46" t="str">
        <f t="shared" si="12"/>
        <v/>
      </c>
      <c r="K49" s="47" t="str">
        <f t="shared" si="0"/>
        <v/>
      </c>
      <c r="L49" s="47" t="str">
        <f t="shared" si="1"/>
        <v/>
      </c>
      <c r="M49" s="48">
        <f t="shared" si="13"/>
        <v>0</v>
      </c>
      <c r="N49" s="46" t="str">
        <f t="shared" si="2"/>
        <v/>
      </c>
      <c r="O49" s="47" t="str">
        <f t="shared" si="3"/>
        <v/>
      </c>
      <c r="P49" s="47" t="str">
        <f t="shared" si="4"/>
        <v/>
      </c>
      <c r="Q49" s="48">
        <f t="shared" si="14"/>
        <v>0</v>
      </c>
      <c r="R49" s="2"/>
      <c r="AH49" s="57" t="str">
        <f>IF(G49&gt;1,IF($E$10&gt;0,100-(#REF!/(1+(AL49/#REF!)^#REF!)^#REF!+#REF!/(AL49-1))*100,100-(AL49*D$5+D$6)*100),"")</f>
        <v/>
      </c>
      <c r="AI49" s="21" t="str">
        <f t="shared" si="5"/>
        <v/>
      </c>
      <c r="AJ49" s="21" t="str">
        <f t="shared" si="6"/>
        <v/>
      </c>
      <c r="AK49" s="48">
        <f t="shared" si="7"/>
        <v>0</v>
      </c>
      <c r="AL49" s="58" t="str">
        <f t="shared" si="8"/>
        <v/>
      </c>
      <c r="AM49" s="59" t="str">
        <f t="shared" si="9"/>
        <v/>
      </c>
      <c r="AN49" s="59" t="str">
        <f t="shared" si="10"/>
        <v/>
      </c>
      <c r="AO49" s="60"/>
    </row>
    <row r="50" spans="3:41" x14ac:dyDescent="0.25">
      <c r="C50" s="82"/>
      <c r="D50" s="45"/>
      <c r="E50" s="83" t="str">
        <f t="shared" si="18"/>
        <v/>
      </c>
      <c r="F50" s="45"/>
      <c r="G50" s="45"/>
      <c r="H50" s="45"/>
      <c r="I50" s="46" t="str">
        <f t="shared" si="11"/>
        <v/>
      </c>
      <c r="J50" s="46" t="str">
        <f t="shared" si="12"/>
        <v/>
      </c>
      <c r="K50" s="47" t="str">
        <f t="shared" si="0"/>
        <v/>
      </c>
      <c r="L50" s="47" t="str">
        <f t="shared" si="1"/>
        <v/>
      </c>
      <c r="M50" s="48">
        <f t="shared" si="13"/>
        <v>0</v>
      </c>
      <c r="N50" s="46" t="str">
        <f t="shared" si="2"/>
        <v/>
      </c>
      <c r="O50" s="47" t="str">
        <f t="shared" si="3"/>
        <v/>
      </c>
      <c r="P50" s="47" t="str">
        <f t="shared" si="4"/>
        <v/>
      </c>
      <c r="Q50" s="48">
        <f t="shared" si="14"/>
        <v>0</v>
      </c>
      <c r="R50" s="2"/>
      <c r="AH50" s="57" t="str">
        <f>IF(G50&gt;1,IF($E$10&gt;0,100-(#REF!/(1+(AL50/#REF!)^#REF!)^#REF!+#REF!/(AL50-1))*100,100-(AL50*D$5+D$6)*100),"")</f>
        <v/>
      </c>
      <c r="AI50" s="21" t="str">
        <f t="shared" si="5"/>
        <v/>
      </c>
      <c r="AJ50" s="21" t="str">
        <f t="shared" si="6"/>
        <v/>
      </c>
      <c r="AK50" s="48">
        <f t="shared" si="7"/>
        <v>0</v>
      </c>
      <c r="AL50" s="58" t="str">
        <f t="shared" si="8"/>
        <v/>
      </c>
      <c r="AM50" s="59" t="str">
        <f t="shared" si="9"/>
        <v/>
      </c>
      <c r="AN50" s="59" t="str">
        <f t="shared" si="10"/>
        <v/>
      </c>
      <c r="AO50" s="60"/>
    </row>
    <row r="51" spans="3:41" x14ac:dyDescent="0.25">
      <c r="C51" s="82"/>
      <c r="D51" s="45"/>
      <c r="E51" s="83" t="str">
        <f t="shared" si="18"/>
        <v/>
      </c>
      <c r="F51" s="45"/>
      <c r="G51" s="45"/>
      <c r="H51" s="45"/>
      <c r="I51" s="46" t="str">
        <f t="shared" si="11"/>
        <v/>
      </c>
      <c r="J51" s="46" t="str">
        <f t="shared" si="12"/>
        <v/>
      </c>
      <c r="K51" s="47" t="str">
        <f t="shared" si="0"/>
        <v/>
      </c>
      <c r="L51" s="47" t="str">
        <f t="shared" si="1"/>
        <v/>
      </c>
      <c r="M51" s="48">
        <f t="shared" si="13"/>
        <v>0</v>
      </c>
      <c r="N51" s="46" t="str">
        <f t="shared" si="2"/>
        <v/>
      </c>
      <c r="O51" s="47" t="str">
        <f t="shared" si="3"/>
        <v/>
      </c>
      <c r="P51" s="47" t="str">
        <f t="shared" si="4"/>
        <v/>
      </c>
      <c r="Q51" s="48">
        <f t="shared" si="14"/>
        <v>0</v>
      </c>
      <c r="R51" s="2"/>
      <c r="AH51" s="57" t="str">
        <f>IF(G51&gt;1,IF($E$10&gt;0,100-(#REF!/(1+(AL51/#REF!)^#REF!)^#REF!+#REF!/(AL51-1))*100,100-(AL51*D$5+D$6)*100),"")</f>
        <v/>
      </c>
      <c r="AI51" s="21" t="str">
        <f t="shared" si="5"/>
        <v/>
      </c>
      <c r="AJ51" s="21" t="str">
        <f t="shared" si="6"/>
        <v/>
      </c>
      <c r="AK51" s="48">
        <f t="shared" si="7"/>
        <v>0</v>
      </c>
      <c r="AL51" s="58" t="str">
        <f t="shared" si="8"/>
        <v/>
      </c>
      <c r="AM51" s="59" t="str">
        <f t="shared" si="9"/>
        <v/>
      </c>
      <c r="AN51" s="59" t="str">
        <f t="shared" si="10"/>
        <v/>
      </c>
      <c r="AO51" s="60"/>
    </row>
    <row r="52" spans="3:41" x14ac:dyDescent="0.25">
      <c r="C52" s="82"/>
      <c r="D52" s="45"/>
      <c r="E52" s="83" t="str">
        <f t="shared" si="18"/>
        <v/>
      </c>
      <c r="F52" s="45"/>
      <c r="G52" s="45"/>
      <c r="H52" s="45"/>
      <c r="I52" s="46" t="str">
        <f t="shared" si="11"/>
        <v/>
      </c>
      <c r="J52" s="46" t="str">
        <f t="shared" si="12"/>
        <v/>
      </c>
      <c r="K52" s="47" t="str">
        <f t="shared" si="0"/>
        <v/>
      </c>
      <c r="L52" s="47" t="str">
        <f t="shared" si="1"/>
        <v/>
      </c>
      <c r="M52" s="48">
        <f t="shared" si="13"/>
        <v>0</v>
      </c>
      <c r="N52" s="46" t="str">
        <f t="shared" si="2"/>
        <v/>
      </c>
      <c r="O52" s="47" t="str">
        <f t="shared" si="3"/>
        <v/>
      </c>
      <c r="P52" s="47" t="str">
        <f t="shared" si="4"/>
        <v/>
      </c>
      <c r="Q52" s="48">
        <f t="shared" si="14"/>
        <v>0</v>
      </c>
      <c r="R52" s="2"/>
      <c r="AH52" s="57" t="str">
        <f>IF(G52&gt;1,IF($E$10&gt;0,100-(#REF!/(1+(AL52/#REF!)^#REF!)^#REF!+#REF!/(AL52-1))*100,100-(AL52*D$5+D$6)*100),"")</f>
        <v/>
      </c>
      <c r="AI52" s="21" t="str">
        <f t="shared" si="5"/>
        <v/>
      </c>
      <c r="AJ52" s="21" t="str">
        <f t="shared" si="6"/>
        <v/>
      </c>
      <c r="AK52" s="48">
        <f t="shared" si="7"/>
        <v>0</v>
      </c>
      <c r="AL52" s="58" t="str">
        <f t="shared" si="8"/>
        <v/>
      </c>
      <c r="AM52" s="59" t="str">
        <f t="shared" si="9"/>
        <v/>
      </c>
      <c r="AN52" s="59" t="str">
        <f t="shared" si="10"/>
        <v/>
      </c>
      <c r="AO52" s="60"/>
    </row>
    <row r="53" spans="3:41" x14ac:dyDescent="0.25">
      <c r="C53" s="82"/>
      <c r="D53" s="45"/>
      <c r="E53" s="83" t="str">
        <f t="shared" si="18"/>
        <v/>
      </c>
      <c r="F53" s="45"/>
      <c r="G53" s="45"/>
      <c r="H53" s="45"/>
      <c r="I53" s="46" t="str">
        <f t="shared" si="11"/>
        <v/>
      </c>
      <c r="J53" s="46" t="str">
        <f t="shared" si="12"/>
        <v/>
      </c>
      <c r="K53" s="47" t="str">
        <f t="shared" si="0"/>
        <v/>
      </c>
      <c r="L53" s="47" t="str">
        <f t="shared" si="1"/>
        <v/>
      </c>
      <c r="M53" s="48">
        <f t="shared" si="13"/>
        <v>0</v>
      </c>
      <c r="N53" s="46" t="str">
        <f t="shared" si="2"/>
        <v/>
      </c>
      <c r="O53" s="47" t="str">
        <f t="shared" si="3"/>
        <v/>
      </c>
      <c r="P53" s="47" t="str">
        <f t="shared" si="4"/>
        <v/>
      </c>
      <c r="Q53" s="48">
        <f t="shared" si="14"/>
        <v>0</v>
      </c>
      <c r="R53" s="2"/>
      <c r="AH53" s="57" t="str">
        <f>IF(G53&gt;1,IF($E$10&gt;0,100-(#REF!/(1+(AL53/#REF!)^#REF!)^#REF!+#REF!/(AL53-1))*100,100-(AL53*D$5+D$6)*100),"")</f>
        <v/>
      </c>
      <c r="AI53" s="21" t="str">
        <f t="shared" si="5"/>
        <v/>
      </c>
      <c r="AJ53" s="21" t="str">
        <f t="shared" si="6"/>
        <v/>
      </c>
      <c r="AK53" s="48">
        <f t="shared" si="7"/>
        <v>0</v>
      </c>
      <c r="AL53" s="58" t="str">
        <f t="shared" si="8"/>
        <v/>
      </c>
      <c r="AM53" s="59" t="str">
        <f t="shared" si="9"/>
        <v/>
      </c>
      <c r="AN53" s="59" t="str">
        <f t="shared" si="10"/>
        <v/>
      </c>
      <c r="AO53" s="60"/>
    </row>
    <row r="54" spans="3:41" x14ac:dyDescent="0.25">
      <c r="C54" s="82"/>
      <c r="D54" s="45"/>
      <c r="E54" s="83" t="str">
        <f t="shared" si="18"/>
        <v/>
      </c>
      <c r="F54" s="45"/>
      <c r="G54" s="45"/>
      <c r="H54" s="45"/>
      <c r="I54" s="46" t="str">
        <f t="shared" si="11"/>
        <v/>
      </c>
      <c r="J54" s="46" t="str">
        <f t="shared" si="12"/>
        <v/>
      </c>
      <c r="K54" s="47" t="str">
        <f t="shared" si="0"/>
        <v/>
      </c>
      <c r="L54" s="47" t="str">
        <f t="shared" si="1"/>
        <v/>
      </c>
      <c r="M54" s="48">
        <f t="shared" si="13"/>
        <v>0</v>
      </c>
      <c r="N54" s="46" t="str">
        <f t="shared" si="2"/>
        <v/>
      </c>
      <c r="O54" s="47" t="str">
        <f t="shared" si="3"/>
        <v/>
      </c>
      <c r="P54" s="47" t="str">
        <f t="shared" si="4"/>
        <v/>
      </c>
      <c r="Q54" s="48">
        <f t="shared" si="14"/>
        <v>0</v>
      </c>
      <c r="R54" s="2"/>
      <c r="AH54" s="57" t="str">
        <f>IF(G54&gt;1,IF($E$10&gt;0,100-(#REF!/(1+(AL54/#REF!)^#REF!)^#REF!+#REF!/(AL54-1))*100,100-(AL54*D$5+D$6)*100),"")</f>
        <v/>
      </c>
      <c r="AI54" s="21" t="str">
        <f t="shared" si="5"/>
        <v/>
      </c>
      <c r="AJ54" s="21" t="str">
        <f t="shared" si="6"/>
        <v/>
      </c>
      <c r="AK54" s="48">
        <f t="shared" si="7"/>
        <v>0</v>
      </c>
      <c r="AL54" s="58" t="str">
        <f t="shared" si="8"/>
        <v/>
      </c>
      <c r="AM54" s="59" t="str">
        <f t="shared" si="9"/>
        <v/>
      </c>
      <c r="AN54" s="59" t="str">
        <f t="shared" si="10"/>
        <v/>
      </c>
      <c r="AO54" s="60"/>
    </row>
    <row r="55" spans="3:41" x14ac:dyDescent="0.25">
      <c r="C55" s="82"/>
      <c r="D55" s="45"/>
      <c r="E55" s="83" t="str">
        <f t="shared" si="18"/>
        <v/>
      </c>
      <c r="F55" s="45"/>
      <c r="G55" s="45"/>
      <c r="H55" s="45"/>
      <c r="I55" s="46" t="str">
        <f t="shared" si="11"/>
        <v/>
      </c>
      <c r="J55" s="46" t="str">
        <f t="shared" si="12"/>
        <v/>
      </c>
      <c r="K55" s="47" t="str">
        <f t="shared" si="0"/>
        <v/>
      </c>
      <c r="L55" s="47" t="str">
        <f t="shared" si="1"/>
        <v/>
      </c>
      <c r="M55" s="48">
        <f t="shared" si="13"/>
        <v>0</v>
      </c>
      <c r="N55" s="46" t="str">
        <f t="shared" si="2"/>
        <v/>
      </c>
      <c r="O55" s="47" t="str">
        <f t="shared" si="3"/>
        <v/>
      </c>
      <c r="P55" s="47" t="str">
        <f t="shared" si="4"/>
        <v/>
      </c>
      <c r="Q55" s="48">
        <f t="shared" si="14"/>
        <v>0</v>
      </c>
      <c r="R55" s="2"/>
      <c r="AH55" s="57" t="str">
        <f>IF(G55&gt;1,IF($E$10&gt;0,100-(#REF!/(1+(AL55/#REF!)^#REF!)^#REF!+#REF!/(AL55-1))*100,100-(AL55*D$5+D$6)*100),"")</f>
        <v/>
      </c>
      <c r="AI55" s="21" t="str">
        <f t="shared" si="5"/>
        <v/>
      </c>
      <c r="AJ55" s="21" t="str">
        <f t="shared" si="6"/>
        <v/>
      </c>
      <c r="AK55" s="48">
        <f t="shared" si="7"/>
        <v>0</v>
      </c>
      <c r="AL55" s="58" t="str">
        <f t="shared" si="8"/>
        <v/>
      </c>
      <c r="AM55" s="59" t="str">
        <f t="shared" si="9"/>
        <v/>
      </c>
      <c r="AN55" s="59" t="str">
        <f t="shared" si="10"/>
        <v/>
      </c>
      <c r="AO55" s="60"/>
    </row>
    <row r="56" spans="3:41" x14ac:dyDescent="0.25">
      <c r="C56" s="82"/>
      <c r="D56" s="45"/>
      <c r="E56" s="83" t="str">
        <f t="shared" si="18"/>
        <v/>
      </c>
      <c r="F56" s="45"/>
      <c r="G56" s="45"/>
      <c r="H56" s="45"/>
      <c r="I56" s="46" t="str">
        <f t="shared" si="11"/>
        <v/>
      </c>
      <c r="J56" s="46" t="str">
        <f t="shared" si="12"/>
        <v/>
      </c>
      <c r="K56" s="47" t="str">
        <f t="shared" si="0"/>
        <v/>
      </c>
      <c r="L56" s="47" t="str">
        <f t="shared" si="1"/>
        <v/>
      </c>
      <c r="M56" s="48">
        <f t="shared" si="13"/>
        <v>0</v>
      </c>
      <c r="N56" s="46" t="str">
        <f t="shared" si="2"/>
        <v/>
      </c>
      <c r="O56" s="47" t="str">
        <f t="shared" si="3"/>
        <v/>
      </c>
      <c r="P56" s="47" t="str">
        <f t="shared" si="4"/>
        <v/>
      </c>
      <c r="Q56" s="48">
        <f t="shared" si="14"/>
        <v>0</v>
      </c>
      <c r="R56" s="2"/>
      <c r="AH56" s="57" t="str">
        <f>IF(G56&gt;1,IF($E$10&gt;0,100-(#REF!/(1+(AL56/#REF!)^#REF!)^#REF!+#REF!/(AL56-1))*100,100-(AL56*D$5+D$6)*100),"")</f>
        <v/>
      </c>
      <c r="AI56" s="21" t="str">
        <f t="shared" si="5"/>
        <v/>
      </c>
      <c r="AJ56" s="21" t="str">
        <f t="shared" si="6"/>
        <v/>
      </c>
      <c r="AK56" s="48">
        <f t="shared" si="7"/>
        <v>0</v>
      </c>
      <c r="AL56" s="58" t="str">
        <f t="shared" si="8"/>
        <v/>
      </c>
      <c r="AM56" s="59" t="str">
        <f t="shared" si="9"/>
        <v/>
      </c>
      <c r="AN56" s="59" t="str">
        <f t="shared" si="10"/>
        <v/>
      </c>
      <c r="AO56" s="60"/>
    </row>
    <row r="57" spans="3:41" x14ac:dyDescent="0.25">
      <c r="C57" s="82"/>
      <c r="D57" s="45"/>
      <c r="E57" s="83" t="str">
        <f t="shared" si="18"/>
        <v/>
      </c>
      <c r="F57" s="45"/>
      <c r="G57" s="45"/>
      <c r="H57" s="45"/>
      <c r="I57" s="46" t="str">
        <f t="shared" si="11"/>
        <v/>
      </c>
      <c r="J57" s="46" t="str">
        <f t="shared" si="12"/>
        <v/>
      </c>
      <c r="K57" s="47" t="str">
        <f t="shared" si="0"/>
        <v/>
      </c>
      <c r="L57" s="47" t="str">
        <f t="shared" si="1"/>
        <v/>
      </c>
      <c r="M57" s="48">
        <f t="shared" si="13"/>
        <v>0</v>
      </c>
      <c r="N57" s="46" t="str">
        <f t="shared" si="2"/>
        <v/>
      </c>
      <c r="O57" s="47" t="str">
        <f t="shared" si="3"/>
        <v/>
      </c>
      <c r="P57" s="47" t="str">
        <f t="shared" si="4"/>
        <v/>
      </c>
      <c r="Q57" s="48">
        <f t="shared" si="14"/>
        <v>0</v>
      </c>
      <c r="R57" s="2"/>
      <c r="AH57" s="57" t="str">
        <f>IF(G57&gt;1,IF($E$10&gt;0,100-(#REF!/(1+(AL57/#REF!)^#REF!)^#REF!+#REF!/(AL57-1))*100,100-(AL57*D$5+D$6)*100),"")</f>
        <v/>
      </c>
      <c r="AI57" s="21" t="str">
        <f t="shared" si="5"/>
        <v/>
      </c>
      <c r="AJ57" s="21" t="str">
        <f t="shared" si="6"/>
        <v/>
      </c>
      <c r="AK57" s="48">
        <f t="shared" si="7"/>
        <v>0</v>
      </c>
      <c r="AL57" s="58" t="str">
        <f t="shared" si="8"/>
        <v/>
      </c>
      <c r="AM57" s="59" t="str">
        <f t="shared" si="9"/>
        <v/>
      </c>
      <c r="AN57" s="59" t="str">
        <f t="shared" si="10"/>
        <v/>
      </c>
      <c r="AO57" s="60"/>
    </row>
    <row r="58" spans="3:41" x14ac:dyDescent="0.25">
      <c r="C58" s="82"/>
      <c r="D58" s="45"/>
      <c r="E58" s="83" t="str">
        <f t="shared" si="18"/>
        <v/>
      </c>
      <c r="F58" s="45"/>
      <c r="G58" s="45"/>
      <c r="H58" s="45"/>
      <c r="I58" s="46" t="str">
        <f t="shared" si="11"/>
        <v/>
      </c>
      <c r="J58" s="46" t="str">
        <f t="shared" si="12"/>
        <v/>
      </c>
      <c r="K58" s="47" t="str">
        <f t="shared" si="0"/>
        <v/>
      </c>
      <c r="L58" s="47" t="str">
        <f t="shared" si="1"/>
        <v/>
      </c>
      <c r="M58" s="48">
        <f t="shared" si="13"/>
        <v>0</v>
      </c>
      <c r="N58" s="46" t="str">
        <f t="shared" si="2"/>
        <v/>
      </c>
      <c r="O58" s="47" t="str">
        <f t="shared" si="3"/>
        <v/>
      </c>
      <c r="P58" s="47" t="str">
        <f t="shared" si="4"/>
        <v/>
      </c>
      <c r="Q58" s="48">
        <f t="shared" si="14"/>
        <v>0</v>
      </c>
      <c r="R58" s="2"/>
      <c r="AH58" s="57" t="str">
        <f>IF(G58&gt;1,IF($E$10&gt;0,100-(#REF!/(1+(AL58/#REF!)^#REF!)^#REF!+#REF!/(AL58-1))*100,100-(AL58*D$5+D$6)*100),"")</f>
        <v/>
      </c>
      <c r="AI58" s="21" t="str">
        <f t="shared" si="5"/>
        <v/>
      </c>
      <c r="AJ58" s="21" t="str">
        <f t="shared" si="6"/>
        <v/>
      </c>
      <c r="AK58" s="48">
        <f t="shared" si="7"/>
        <v>0</v>
      </c>
      <c r="AL58" s="58" t="str">
        <f t="shared" si="8"/>
        <v/>
      </c>
      <c r="AM58" s="59" t="str">
        <f t="shared" si="9"/>
        <v/>
      </c>
      <c r="AN58" s="59" t="str">
        <f t="shared" si="10"/>
        <v/>
      </c>
      <c r="AO58" s="60"/>
    </row>
    <row r="59" spans="3:41" x14ac:dyDescent="0.25">
      <c r="C59" s="82"/>
      <c r="D59" s="45"/>
      <c r="E59" s="83" t="str">
        <f t="shared" si="18"/>
        <v/>
      </c>
      <c r="F59" s="45"/>
      <c r="G59" s="45"/>
      <c r="H59" s="45"/>
      <c r="I59" s="46" t="str">
        <f t="shared" si="11"/>
        <v/>
      </c>
      <c r="J59" s="46" t="str">
        <f t="shared" si="12"/>
        <v/>
      </c>
      <c r="K59" s="47" t="str">
        <f t="shared" si="0"/>
        <v/>
      </c>
      <c r="L59" s="47" t="str">
        <f t="shared" si="1"/>
        <v/>
      </c>
      <c r="M59" s="48">
        <f t="shared" si="13"/>
        <v>0</v>
      </c>
      <c r="N59" s="46" t="str">
        <f t="shared" si="2"/>
        <v/>
      </c>
      <c r="O59" s="47" t="str">
        <f t="shared" si="3"/>
        <v/>
      </c>
      <c r="P59" s="47" t="str">
        <f t="shared" si="4"/>
        <v/>
      </c>
      <c r="Q59" s="48">
        <f t="shared" si="14"/>
        <v>0</v>
      </c>
      <c r="R59" s="2"/>
      <c r="AH59" s="57" t="str">
        <f>IF(G59&gt;1,IF($E$10&gt;0,100-(#REF!/(1+(AL59/#REF!)^#REF!)^#REF!+#REF!/(AL59-1))*100,100-(AL59*D$5+D$6)*100),"")</f>
        <v/>
      </c>
      <c r="AI59" s="21" t="str">
        <f t="shared" si="5"/>
        <v/>
      </c>
      <c r="AJ59" s="21" t="str">
        <f t="shared" si="6"/>
        <v/>
      </c>
      <c r="AK59" s="48">
        <f t="shared" si="7"/>
        <v>0</v>
      </c>
      <c r="AL59" s="58" t="str">
        <f t="shared" si="8"/>
        <v/>
      </c>
      <c r="AM59" s="59" t="str">
        <f t="shared" si="9"/>
        <v/>
      </c>
      <c r="AN59" s="59" t="str">
        <f t="shared" si="10"/>
        <v/>
      </c>
      <c r="AO59" s="60"/>
    </row>
    <row r="60" spans="3:41" x14ac:dyDescent="0.25">
      <c r="C60" s="82"/>
      <c r="D60" s="45"/>
      <c r="E60" s="83" t="str">
        <f t="shared" si="18"/>
        <v/>
      </c>
      <c r="F60" s="45"/>
      <c r="G60" s="45"/>
      <c r="H60" s="45"/>
      <c r="I60" s="46" t="str">
        <f t="shared" si="11"/>
        <v/>
      </c>
      <c r="J60" s="46" t="str">
        <f t="shared" si="12"/>
        <v/>
      </c>
      <c r="K60" s="47" t="str">
        <f t="shared" si="0"/>
        <v/>
      </c>
      <c r="L60" s="47" t="str">
        <f t="shared" si="1"/>
        <v/>
      </c>
      <c r="M60" s="48">
        <f t="shared" si="13"/>
        <v>0</v>
      </c>
      <c r="N60" s="46" t="str">
        <f t="shared" si="2"/>
        <v/>
      </c>
      <c r="O60" s="47" t="str">
        <f t="shared" si="3"/>
        <v/>
      </c>
      <c r="P60" s="47" t="str">
        <f t="shared" si="4"/>
        <v/>
      </c>
      <c r="Q60" s="48">
        <f t="shared" si="14"/>
        <v>0</v>
      </c>
      <c r="R60" s="2"/>
      <c r="AH60" s="57" t="str">
        <f>IF(G60&gt;1,IF($E$10&gt;0,100-(#REF!/(1+(AL60/#REF!)^#REF!)^#REF!+#REF!/(AL60-1))*100,100-(AL60*D$5+D$6)*100),"")</f>
        <v/>
      </c>
      <c r="AI60" s="21" t="str">
        <f t="shared" si="5"/>
        <v/>
      </c>
      <c r="AJ60" s="21" t="str">
        <f t="shared" si="6"/>
        <v/>
      </c>
      <c r="AK60" s="48">
        <f t="shared" si="7"/>
        <v>0</v>
      </c>
      <c r="AL60" s="58" t="str">
        <f t="shared" si="8"/>
        <v/>
      </c>
      <c r="AM60" s="59" t="str">
        <f t="shared" si="9"/>
        <v/>
      </c>
      <c r="AN60" s="59" t="str">
        <f t="shared" si="10"/>
        <v/>
      </c>
      <c r="AO60" s="60"/>
    </row>
    <row r="61" spans="3:41" x14ac:dyDescent="0.25">
      <c r="C61" s="82"/>
      <c r="D61" s="45"/>
      <c r="E61" s="83" t="str">
        <f t="shared" si="18"/>
        <v/>
      </c>
      <c r="F61" s="45"/>
      <c r="G61" s="45"/>
      <c r="H61" s="45"/>
      <c r="I61" s="46" t="str">
        <f t="shared" si="11"/>
        <v/>
      </c>
      <c r="J61" s="46" t="str">
        <f t="shared" si="12"/>
        <v/>
      </c>
      <c r="K61" s="47" t="str">
        <f t="shared" si="0"/>
        <v/>
      </c>
      <c r="L61" s="47" t="str">
        <f t="shared" si="1"/>
        <v/>
      </c>
      <c r="M61" s="48">
        <f t="shared" si="13"/>
        <v>0</v>
      </c>
      <c r="N61" s="46" t="str">
        <f t="shared" si="2"/>
        <v/>
      </c>
      <c r="O61" s="47" t="str">
        <f t="shared" si="3"/>
        <v/>
      </c>
      <c r="P61" s="47" t="str">
        <f t="shared" si="4"/>
        <v/>
      </c>
      <c r="Q61" s="48">
        <f t="shared" si="14"/>
        <v>0</v>
      </c>
      <c r="R61" s="2"/>
      <c r="AH61" s="57" t="str">
        <f>IF(G61&gt;1,IF($E$10&gt;0,100-(#REF!/(1+(AL61/#REF!)^#REF!)^#REF!+#REF!/(AL61-1))*100,100-(AL61*D$5+D$6)*100),"")</f>
        <v/>
      </c>
      <c r="AI61" s="21" t="str">
        <f t="shared" si="5"/>
        <v/>
      </c>
      <c r="AJ61" s="21" t="str">
        <f t="shared" si="6"/>
        <v/>
      </c>
      <c r="AK61" s="48">
        <f t="shared" si="7"/>
        <v>0</v>
      </c>
      <c r="AL61" s="58" t="str">
        <f t="shared" si="8"/>
        <v/>
      </c>
      <c r="AM61" s="59" t="str">
        <f t="shared" si="9"/>
        <v/>
      </c>
      <c r="AN61" s="59" t="str">
        <f t="shared" si="10"/>
        <v/>
      </c>
      <c r="AO61" s="60"/>
    </row>
    <row r="62" spans="3:41" x14ac:dyDescent="0.25">
      <c r="C62" s="82"/>
      <c r="D62" s="45"/>
      <c r="E62" s="83" t="str">
        <f t="shared" si="18"/>
        <v/>
      </c>
      <c r="F62" s="45"/>
      <c r="G62" s="45"/>
      <c r="H62" s="45"/>
      <c r="I62" s="46" t="str">
        <f t="shared" si="11"/>
        <v/>
      </c>
      <c r="J62" s="46" t="str">
        <f t="shared" si="12"/>
        <v/>
      </c>
      <c r="K62" s="47" t="str">
        <f t="shared" si="0"/>
        <v/>
      </c>
      <c r="L62" s="47" t="str">
        <f t="shared" si="1"/>
        <v/>
      </c>
      <c r="M62" s="48">
        <f t="shared" si="13"/>
        <v>0</v>
      </c>
      <c r="N62" s="46" t="str">
        <f t="shared" si="2"/>
        <v/>
      </c>
      <c r="O62" s="47" t="str">
        <f t="shared" si="3"/>
        <v/>
      </c>
      <c r="P62" s="47" t="str">
        <f t="shared" si="4"/>
        <v/>
      </c>
      <c r="Q62" s="48">
        <f t="shared" si="14"/>
        <v>0</v>
      </c>
      <c r="R62" s="2"/>
      <c r="AH62" s="57" t="str">
        <f>IF(G62&gt;1,IF($E$10&gt;0,100-(#REF!/(1+(AL62/#REF!)^#REF!)^#REF!+#REF!/(AL62-1))*100,100-(AL62*D$5+D$6)*100),"")</f>
        <v/>
      </c>
      <c r="AI62" s="21" t="str">
        <f t="shared" si="5"/>
        <v/>
      </c>
      <c r="AJ62" s="21" t="str">
        <f t="shared" si="6"/>
        <v/>
      </c>
      <c r="AK62" s="48">
        <f t="shared" si="7"/>
        <v>0</v>
      </c>
      <c r="AL62" s="58" t="str">
        <f t="shared" si="8"/>
        <v/>
      </c>
      <c r="AM62" s="59" t="str">
        <f t="shared" si="9"/>
        <v/>
      </c>
      <c r="AN62" s="59" t="str">
        <f t="shared" si="10"/>
        <v/>
      </c>
      <c r="AO62" s="60"/>
    </row>
    <row r="63" spans="3:41" x14ac:dyDescent="0.25">
      <c r="C63" s="82"/>
      <c r="D63" s="45"/>
      <c r="E63" s="83" t="str">
        <f t="shared" si="18"/>
        <v/>
      </c>
      <c r="F63" s="45"/>
      <c r="G63" s="45"/>
      <c r="H63" s="45"/>
      <c r="I63" s="46" t="str">
        <f t="shared" si="11"/>
        <v/>
      </c>
      <c r="J63" s="46" t="str">
        <f t="shared" si="12"/>
        <v/>
      </c>
      <c r="K63" s="47" t="str">
        <f t="shared" si="0"/>
        <v/>
      </c>
      <c r="L63" s="47" t="str">
        <f t="shared" si="1"/>
        <v/>
      </c>
      <c r="M63" s="48">
        <f t="shared" si="13"/>
        <v>0</v>
      </c>
      <c r="N63" s="46" t="str">
        <f t="shared" si="2"/>
        <v/>
      </c>
      <c r="O63" s="47" t="str">
        <f t="shared" si="3"/>
        <v/>
      </c>
      <c r="P63" s="47" t="str">
        <f t="shared" si="4"/>
        <v/>
      </c>
      <c r="Q63" s="48">
        <f t="shared" si="14"/>
        <v>0</v>
      </c>
      <c r="R63" s="2"/>
      <c r="AH63" s="57" t="str">
        <f>IF(G63&gt;1,IF($E$10&gt;0,100-(#REF!/(1+(AL63/#REF!)^#REF!)^#REF!+#REF!/(AL63-1))*100,100-(AL63*D$5+D$6)*100),"")</f>
        <v/>
      </c>
      <c r="AI63" s="21" t="str">
        <f t="shared" si="5"/>
        <v/>
      </c>
      <c r="AJ63" s="21" t="str">
        <f t="shared" si="6"/>
        <v/>
      </c>
      <c r="AK63" s="48">
        <f t="shared" si="7"/>
        <v>0</v>
      </c>
      <c r="AL63" s="58" t="str">
        <f t="shared" si="8"/>
        <v/>
      </c>
      <c r="AM63" s="59" t="str">
        <f t="shared" si="9"/>
        <v/>
      </c>
      <c r="AN63" s="59" t="str">
        <f t="shared" si="10"/>
        <v/>
      </c>
      <c r="AO63" s="60"/>
    </row>
    <row r="64" spans="3:41" x14ac:dyDescent="0.25">
      <c r="C64" s="82"/>
      <c r="D64" s="45"/>
      <c r="E64" s="83" t="str">
        <f t="shared" si="18"/>
        <v/>
      </c>
      <c r="F64" s="45"/>
      <c r="G64" s="45"/>
      <c r="H64" s="45"/>
      <c r="I64" s="46" t="str">
        <f t="shared" si="11"/>
        <v/>
      </c>
      <c r="J64" s="46" t="str">
        <f t="shared" si="12"/>
        <v/>
      </c>
      <c r="K64" s="47" t="str">
        <f t="shared" si="0"/>
        <v/>
      </c>
      <c r="L64" s="47" t="str">
        <f t="shared" si="1"/>
        <v/>
      </c>
      <c r="M64" s="48">
        <f t="shared" si="13"/>
        <v>0</v>
      </c>
      <c r="N64" s="46" t="str">
        <f t="shared" si="2"/>
        <v/>
      </c>
      <c r="O64" s="47" t="str">
        <f t="shared" si="3"/>
        <v/>
      </c>
      <c r="P64" s="47" t="str">
        <f t="shared" si="4"/>
        <v/>
      </c>
      <c r="Q64" s="48">
        <f t="shared" si="14"/>
        <v>0</v>
      </c>
      <c r="R64" s="2"/>
      <c r="AH64" s="57" t="str">
        <f>IF(G64&gt;1,IF($E$10&gt;0,100-(#REF!/(1+(AL64/#REF!)^#REF!)^#REF!+#REF!/(AL64-1))*100,100-(AL64*D$5+D$6)*100),"")</f>
        <v/>
      </c>
      <c r="AI64" s="21" t="str">
        <f t="shared" si="5"/>
        <v/>
      </c>
      <c r="AJ64" s="21" t="str">
        <f t="shared" si="6"/>
        <v/>
      </c>
      <c r="AK64" s="48">
        <f t="shared" si="7"/>
        <v>0</v>
      </c>
      <c r="AL64" s="58" t="str">
        <f t="shared" si="8"/>
        <v/>
      </c>
      <c r="AM64" s="59" t="str">
        <f t="shared" si="9"/>
        <v/>
      </c>
      <c r="AN64" s="59" t="str">
        <f t="shared" si="10"/>
        <v/>
      </c>
      <c r="AO64" s="60"/>
    </row>
    <row r="65" spans="3:41" x14ac:dyDescent="0.25">
      <c r="C65" s="82"/>
      <c r="D65" s="45"/>
      <c r="E65" s="83" t="str">
        <f t="shared" si="18"/>
        <v/>
      </c>
      <c r="F65" s="45"/>
      <c r="G65" s="45"/>
      <c r="H65" s="45"/>
      <c r="I65" s="46" t="str">
        <f t="shared" si="11"/>
        <v/>
      </c>
      <c r="J65" s="46" t="str">
        <f t="shared" si="12"/>
        <v/>
      </c>
      <c r="K65" s="47" t="str">
        <f t="shared" si="0"/>
        <v/>
      </c>
      <c r="L65" s="47" t="str">
        <f t="shared" si="1"/>
        <v/>
      </c>
      <c r="M65" s="48">
        <f t="shared" si="13"/>
        <v>0</v>
      </c>
      <c r="N65" s="46" t="str">
        <f t="shared" si="2"/>
        <v/>
      </c>
      <c r="O65" s="47" t="str">
        <f t="shared" si="3"/>
        <v/>
      </c>
      <c r="P65" s="47" t="str">
        <f t="shared" si="4"/>
        <v/>
      </c>
      <c r="Q65" s="48">
        <f t="shared" si="14"/>
        <v>0</v>
      </c>
      <c r="R65" s="2"/>
      <c r="AH65" s="57" t="str">
        <f>IF(G65&gt;1,IF($E$10&gt;0,100-(#REF!/(1+(AL65/#REF!)^#REF!)^#REF!+#REF!/(AL65-1))*100,100-(AL65*D$5+D$6)*100),"")</f>
        <v/>
      </c>
      <c r="AI65" s="21" t="str">
        <f t="shared" si="5"/>
        <v/>
      </c>
      <c r="AJ65" s="21" t="str">
        <f t="shared" si="6"/>
        <v/>
      </c>
      <c r="AK65" s="48">
        <f t="shared" si="7"/>
        <v>0</v>
      </c>
      <c r="AL65" s="58" t="str">
        <f t="shared" si="8"/>
        <v/>
      </c>
      <c r="AM65" s="59" t="str">
        <f t="shared" si="9"/>
        <v/>
      </c>
      <c r="AN65" s="59" t="str">
        <f t="shared" si="10"/>
        <v/>
      </c>
      <c r="AO65" s="60"/>
    </row>
    <row r="66" spans="3:41" x14ac:dyDescent="0.25">
      <c r="C66" s="82"/>
      <c r="D66" s="45"/>
      <c r="E66" s="83" t="str">
        <f t="shared" si="18"/>
        <v/>
      </c>
      <c r="F66" s="45"/>
      <c r="G66" s="45"/>
      <c r="H66" s="45"/>
      <c r="I66" s="46" t="str">
        <f t="shared" si="11"/>
        <v/>
      </c>
      <c r="J66" s="46" t="str">
        <f t="shared" si="12"/>
        <v/>
      </c>
      <c r="K66" s="47" t="str">
        <f t="shared" si="0"/>
        <v/>
      </c>
      <c r="L66" s="47" t="str">
        <f t="shared" si="1"/>
        <v/>
      </c>
      <c r="M66" s="48">
        <f t="shared" si="13"/>
        <v>0</v>
      </c>
      <c r="N66" s="46" t="str">
        <f t="shared" si="2"/>
        <v/>
      </c>
      <c r="O66" s="47" t="str">
        <f t="shared" si="3"/>
        <v/>
      </c>
      <c r="P66" s="47" t="str">
        <f t="shared" si="4"/>
        <v/>
      </c>
      <c r="Q66" s="48">
        <f t="shared" si="14"/>
        <v>0</v>
      </c>
      <c r="R66" s="2"/>
      <c r="AH66" s="57" t="str">
        <f>IF(G66&gt;1,IF($E$10&gt;0,100-(#REF!/(1+(AL66/#REF!)^#REF!)^#REF!+#REF!/(AL66-1))*100,100-(AL66*D$5+D$6)*100),"")</f>
        <v/>
      </c>
      <c r="AI66" s="21" t="str">
        <f t="shared" si="5"/>
        <v/>
      </c>
      <c r="AJ66" s="21" t="str">
        <f t="shared" si="6"/>
        <v/>
      </c>
      <c r="AK66" s="48">
        <f t="shared" si="7"/>
        <v>0</v>
      </c>
      <c r="AL66" s="58" t="str">
        <f t="shared" si="8"/>
        <v/>
      </c>
      <c r="AM66" s="59" t="str">
        <f t="shared" si="9"/>
        <v/>
      </c>
      <c r="AN66" s="59" t="str">
        <f t="shared" si="10"/>
        <v/>
      </c>
      <c r="AO66" s="60"/>
    </row>
    <row r="67" spans="3:41" x14ac:dyDescent="0.25">
      <c r="C67" s="82"/>
      <c r="D67" s="45"/>
      <c r="E67" s="83" t="str">
        <f t="shared" si="18"/>
        <v/>
      </c>
      <c r="F67" s="45"/>
      <c r="G67" s="45"/>
      <c r="H67" s="45"/>
      <c r="I67" s="46" t="str">
        <f t="shared" si="11"/>
        <v/>
      </c>
      <c r="J67" s="46" t="str">
        <f t="shared" si="12"/>
        <v/>
      </c>
      <c r="K67" s="47" t="str">
        <f t="shared" si="0"/>
        <v/>
      </c>
      <c r="L67" s="47" t="str">
        <f t="shared" si="1"/>
        <v/>
      </c>
      <c r="M67" s="48">
        <f t="shared" si="13"/>
        <v>0</v>
      </c>
      <c r="N67" s="46" t="str">
        <f t="shared" si="2"/>
        <v/>
      </c>
      <c r="O67" s="47" t="str">
        <f t="shared" si="3"/>
        <v/>
      </c>
      <c r="P67" s="47" t="str">
        <f t="shared" si="4"/>
        <v/>
      </c>
      <c r="Q67" s="48">
        <f t="shared" si="14"/>
        <v>0</v>
      </c>
      <c r="R67" s="2"/>
      <c r="AH67" s="57" t="str">
        <f>IF(G67&gt;1,IF($E$10&gt;0,100-(#REF!/(1+(AL67/#REF!)^#REF!)^#REF!+#REF!/(AL67-1))*100,100-(AL67*D$5+D$6)*100),"")</f>
        <v/>
      </c>
      <c r="AI67" s="21" t="str">
        <f t="shared" si="5"/>
        <v/>
      </c>
      <c r="AJ67" s="21" t="str">
        <f t="shared" si="6"/>
        <v/>
      </c>
      <c r="AK67" s="48">
        <f t="shared" si="7"/>
        <v>0</v>
      </c>
      <c r="AL67" s="58" t="str">
        <f t="shared" si="8"/>
        <v/>
      </c>
      <c r="AM67" s="59" t="str">
        <f t="shared" si="9"/>
        <v/>
      </c>
      <c r="AN67" s="59" t="str">
        <f t="shared" si="10"/>
        <v/>
      </c>
      <c r="AO67" s="60"/>
    </row>
    <row r="68" spans="3:41" x14ac:dyDescent="0.25">
      <c r="C68" s="82"/>
      <c r="D68" s="45"/>
      <c r="E68" s="83" t="str">
        <f t="shared" si="18"/>
        <v/>
      </c>
      <c r="F68" s="45"/>
      <c r="G68" s="45"/>
      <c r="H68" s="45"/>
      <c r="I68" s="46" t="str">
        <f t="shared" si="11"/>
        <v/>
      </c>
      <c r="J68" s="46" t="str">
        <f t="shared" si="12"/>
        <v/>
      </c>
      <c r="K68" s="47" t="str">
        <f t="shared" si="0"/>
        <v/>
      </c>
      <c r="L68" s="47" t="str">
        <f t="shared" si="1"/>
        <v/>
      </c>
      <c r="M68" s="48">
        <f t="shared" si="13"/>
        <v>0</v>
      </c>
      <c r="N68" s="46" t="str">
        <f t="shared" si="2"/>
        <v/>
      </c>
      <c r="O68" s="47" t="str">
        <f t="shared" si="3"/>
        <v/>
      </c>
      <c r="P68" s="47" t="str">
        <f t="shared" si="4"/>
        <v/>
      </c>
      <c r="Q68" s="48">
        <f t="shared" si="14"/>
        <v>0</v>
      </c>
      <c r="R68" s="2"/>
      <c r="AH68" s="57" t="str">
        <f>IF(G68&gt;1,IF($E$10&gt;0,100-(#REF!/(1+(AL68/#REF!)^#REF!)^#REF!+#REF!/(AL68-1))*100,100-(AL68*D$5+D$6)*100),"")</f>
        <v/>
      </c>
      <c r="AI68" s="21" t="str">
        <f t="shared" si="5"/>
        <v/>
      </c>
      <c r="AJ68" s="21" t="str">
        <f t="shared" si="6"/>
        <v/>
      </c>
      <c r="AK68" s="48">
        <f t="shared" si="7"/>
        <v>0</v>
      </c>
      <c r="AL68" s="58" t="str">
        <f t="shared" si="8"/>
        <v/>
      </c>
      <c r="AM68" s="59" t="str">
        <f t="shared" si="9"/>
        <v/>
      </c>
      <c r="AN68" s="59" t="str">
        <f t="shared" si="10"/>
        <v/>
      </c>
      <c r="AO68" s="60"/>
    </row>
    <row r="69" spans="3:41" x14ac:dyDescent="0.25">
      <c r="C69" s="82"/>
      <c r="D69" s="45"/>
      <c r="E69" s="83" t="str">
        <f t="shared" si="18"/>
        <v/>
      </c>
      <c r="F69" s="45"/>
      <c r="G69" s="45"/>
      <c r="H69" s="45"/>
      <c r="I69" s="46" t="str">
        <f t="shared" si="11"/>
        <v/>
      </c>
      <c r="J69" s="46" t="str">
        <f t="shared" si="12"/>
        <v/>
      </c>
      <c r="K69" s="47" t="str">
        <f t="shared" si="0"/>
        <v/>
      </c>
      <c r="L69" s="47" t="str">
        <f t="shared" si="1"/>
        <v/>
      </c>
      <c r="M69" s="48">
        <f t="shared" si="13"/>
        <v>0</v>
      </c>
      <c r="N69" s="46" t="str">
        <f t="shared" si="2"/>
        <v/>
      </c>
      <c r="O69" s="47" t="str">
        <f t="shared" si="3"/>
        <v/>
      </c>
      <c r="P69" s="47" t="str">
        <f t="shared" si="4"/>
        <v/>
      </c>
      <c r="Q69" s="48">
        <f t="shared" si="14"/>
        <v>0</v>
      </c>
      <c r="R69" s="2"/>
      <c r="AH69" s="57" t="str">
        <f>IF(G69&gt;1,IF($E$10&gt;0,100-(#REF!/(1+(AL69/#REF!)^#REF!)^#REF!+#REF!/(AL69-1))*100,100-(AL69*D$5+D$6)*100),"")</f>
        <v/>
      </c>
      <c r="AI69" s="21" t="str">
        <f t="shared" si="5"/>
        <v/>
      </c>
      <c r="AJ69" s="21" t="str">
        <f t="shared" si="6"/>
        <v/>
      </c>
      <c r="AK69" s="48">
        <f t="shared" si="7"/>
        <v>0</v>
      </c>
      <c r="AL69" s="58" t="str">
        <f t="shared" si="8"/>
        <v/>
      </c>
      <c r="AM69" s="59" t="str">
        <f t="shared" si="9"/>
        <v/>
      </c>
      <c r="AN69" s="59" t="str">
        <f t="shared" si="10"/>
        <v/>
      </c>
      <c r="AO69" s="60"/>
    </row>
    <row r="70" spans="3:41" x14ac:dyDescent="0.25">
      <c r="C70" s="82"/>
      <c r="D70" s="45"/>
      <c r="E70" s="83" t="str">
        <f t="shared" si="18"/>
        <v/>
      </c>
      <c r="F70" s="45"/>
      <c r="G70" s="45"/>
      <c r="H70" s="45"/>
      <c r="I70" s="46" t="str">
        <f t="shared" si="11"/>
        <v/>
      </c>
      <c r="J70" s="46" t="str">
        <f t="shared" si="12"/>
        <v/>
      </c>
      <c r="K70" s="47" t="str">
        <f t="shared" si="0"/>
        <v/>
      </c>
      <c r="L70" s="47" t="str">
        <f t="shared" si="1"/>
        <v/>
      </c>
      <c r="M70" s="48">
        <f t="shared" si="13"/>
        <v>0</v>
      </c>
      <c r="N70" s="46" t="str">
        <f t="shared" si="2"/>
        <v/>
      </c>
      <c r="O70" s="47" t="str">
        <f t="shared" si="3"/>
        <v/>
      </c>
      <c r="P70" s="47" t="str">
        <f t="shared" si="4"/>
        <v/>
      </c>
      <c r="Q70" s="48">
        <f t="shared" si="14"/>
        <v>0</v>
      </c>
      <c r="R70" s="2"/>
      <c r="AH70" s="57" t="str">
        <f>IF(G70&gt;1,IF($E$10&gt;0,100-(#REF!/(1+(AL70/#REF!)^#REF!)^#REF!+#REF!/(AL70-1))*100,100-(AL70*D$5+D$6)*100),"")</f>
        <v/>
      </c>
      <c r="AI70" s="21" t="str">
        <f t="shared" si="5"/>
        <v/>
      </c>
      <c r="AJ70" s="21" t="str">
        <f t="shared" si="6"/>
        <v/>
      </c>
      <c r="AK70" s="48">
        <f t="shared" si="7"/>
        <v>0</v>
      </c>
      <c r="AL70" s="58" t="str">
        <f t="shared" si="8"/>
        <v/>
      </c>
      <c r="AM70" s="59" t="str">
        <f t="shared" si="9"/>
        <v/>
      </c>
      <c r="AN70" s="59" t="str">
        <f t="shared" si="10"/>
        <v/>
      </c>
      <c r="AO70" s="60"/>
    </row>
    <row r="71" spans="3:41" x14ac:dyDescent="0.25">
      <c r="C71" s="82"/>
      <c r="D71" s="45"/>
      <c r="E71" s="83" t="str">
        <f t="shared" si="18"/>
        <v/>
      </c>
      <c r="F71" s="45"/>
      <c r="G71" s="45"/>
      <c r="H71" s="45"/>
      <c r="I71" s="46" t="str">
        <f t="shared" si="11"/>
        <v/>
      </c>
      <c r="J71" s="46" t="str">
        <f t="shared" si="12"/>
        <v/>
      </c>
      <c r="K71" s="47" t="str">
        <f t="shared" ref="K71:K134" si="19">IF(G71&gt;1,I71-J71,"")</f>
        <v/>
      </c>
      <c r="L71" s="47" t="str">
        <f t="shared" ref="L71:L134" si="20">IF(G71&gt;1,ABS(K71),"")</f>
        <v/>
      </c>
      <c r="M71" s="48">
        <f t="shared" si="13"/>
        <v>0</v>
      </c>
      <c r="N71" s="46" t="str">
        <f t="shared" ref="N71:N134" si="21">IF(G71&gt;1,J71+$K$5,"")</f>
        <v/>
      </c>
      <c r="O71" s="47" t="str">
        <f t="shared" ref="O71:O134" si="22">IF(G71&gt;1,I71-N71,"")</f>
        <v/>
      </c>
      <c r="P71" s="47" t="str">
        <f t="shared" ref="P71:P134" si="23">IF(G71&gt;1,ABS(O71),"")</f>
        <v/>
      </c>
      <c r="Q71" s="48">
        <f t="shared" si="14"/>
        <v>0</v>
      </c>
      <c r="R71" s="2"/>
      <c r="AH71" s="57" t="str">
        <f>IF(G71&gt;1,IF($E$10&gt;0,100-(#REF!/(1+(AL71/#REF!)^#REF!)^#REF!+#REF!/(AL71-1))*100,100-(AL71*D$5+D$6)*100),"")</f>
        <v/>
      </c>
      <c r="AI71" s="21" t="str">
        <f t="shared" ref="AI71:AI134" si="24">IF(G71&gt;1,I71-AH71,"")</f>
        <v/>
      </c>
      <c r="AJ71" s="21" t="str">
        <f t="shared" ref="AJ71:AJ134" si="25">IF(G71&gt;1,ABS(AI71),"")</f>
        <v/>
      </c>
      <c r="AK71" s="48">
        <f t="shared" ref="AK71:AK134" si="26">IF($G71&gt;1.2,IF(AJ71&gt;1.2,1,0),0)</f>
        <v>0</v>
      </c>
      <c r="AL71" s="58" t="str">
        <f t="shared" ref="AL71:AL134" si="27">IF(G71&gt;0,G71+AN71,"")</f>
        <v/>
      </c>
      <c r="AM71" s="59" t="str">
        <f t="shared" ref="AM71:AM134" si="28">IF(G71&gt;0,$AM$5,"")</f>
        <v/>
      </c>
      <c r="AN71" s="59" t="str">
        <f t="shared" ref="AN71:AN134" si="29">IF(G71&gt;0,$AN$5,"")</f>
        <v/>
      </c>
      <c r="AO71" s="60"/>
    </row>
    <row r="72" spans="3:41" x14ac:dyDescent="0.25">
      <c r="C72" s="82"/>
      <c r="D72" s="45"/>
      <c r="E72" s="83" t="str">
        <f t="shared" si="18"/>
        <v/>
      </c>
      <c r="F72" s="45"/>
      <c r="G72" s="45"/>
      <c r="H72" s="45"/>
      <c r="I72" s="46" t="str">
        <f t="shared" ref="I72:I135" si="30">IF(G72&gt;1,100-H72,"")</f>
        <v/>
      </c>
      <c r="J72" s="46" t="str">
        <f t="shared" ref="J72:J135" si="31">IF(G72&gt;1,100-(G72*D$5+D$6),"")</f>
        <v/>
      </c>
      <c r="K72" s="47" t="str">
        <f t="shared" si="19"/>
        <v/>
      </c>
      <c r="L72" s="47" t="str">
        <f t="shared" si="20"/>
        <v/>
      </c>
      <c r="M72" s="48">
        <f t="shared" ref="M72:M135" si="32">IF($G72&gt;1.2,IF(L72&gt;1.2,1,0),0)</f>
        <v>0</v>
      </c>
      <c r="N72" s="46" t="str">
        <f t="shared" si="21"/>
        <v/>
      </c>
      <c r="O72" s="47" t="str">
        <f t="shared" si="22"/>
        <v/>
      </c>
      <c r="P72" s="47" t="str">
        <f t="shared" si="23"/>
        <v/>
      </c>
      <c r="Q72" s="48">
        <f t="shared" ref="Q72:Q135" si="33">IF($G72&gt;1.2,IF(P72&gt;1.2,1,0),0)</f>
        <v>0</v>
      </c>
      <c r="R72" s="2"/>
      <c r="AH72" s="57" t="str">
        <f>IF(G72&gt;1,IF($E$10&gt;0,100-(#REF!/(1+(AL72/#REF!)^#REF!)^#REF!+#REF!/(AL72-1))*100,100-(AL72*D$5+D$6)*100),"")</f>
        <v/>
      </c>
      <c r="AI72" s="21" t="str">
        <f t="shared" si="24"/>
        <v/>
      </c>
      <c r="AJ72" s="21" t="str">
        <f t="shared" si="25"/>
        <v/>
      </c>
      <c r="AK72" s="48">
        <f t="shared" si="26"/>
        <v>0</v>
      </c>
      <c r="AL72" s="58" t="str">
        <f t="shared" si="27"/>
        <v/>
      </c>
      <c r="AM72" s="59" t="str">
        <f t="shared" si="28"/>
        <v/>
      </c>
      <c r="AN72" s="59" t="str">
        <f t="shared" si="29"/>
        <v/>
      </c>
      <c r="AO72" s="60"/>
    </row>
    <row r="73" spans="3:41" x14ac:dyDescent="0.25">
      <c r="C73" s="82"/>
      <c r="D73" s="45"/>
      <c r="E73" s="83" t="str">
        <f t="shared" si="18"/>
        <v/>
      </c>
      <c r="F73" s="45"/>
      <c r="G73" s="45"/>
      <c r="H73" s="45"/>
      <c r="I73" s="46" t="str">
        <f t="shared" si="30"/>
        <v/>
      </c>
      <c r="J73" s="46" t="str">
        <f t="shared" si="31"/>
        <v/>
      </c>
      <c r="K73" s="47" t="str">
        <f t="shared" si="19"/>
        <v/>
      </c>
      <c r="L73" s="47" t="str">
        <f t="shared" si="20"/>
        <v/>
      </c>
      <c r="M73" s="48">
        <f t="shared" si="32"/>
        <v>0</v>
      </c>
      <c r="N73" s="46" t="str">
        <f t="shared" si="21"/>
        <v/>
      </c>
      <c r="O73" s="47" t="str">
        <f t="shared" si="22"/>
        <v/>
      </c>
      <c r="P73" s="47" t="str">
        <f t="shared" si="23"/>
        <v/>
      </c>
      <c r="Q73" s="48">
        <f t="shared" si="33"/>
        <v>0</v>
      </c>
      <c r="R73" s="2"/>
      <c r="AH73" s="57" t="str">
        <f>IF(G73&gt;1,IF($E$10&gt;0,100-(#REF!/(1+(AL73/#REF!)^#REF!)^#REF!+#REF!/(AL73-1))*100,100-(AL73*D$5+D$6)*100),"")</f>
        <v/>
      </c>
      <c r="AI73" s="21" t="str">
        <f t="shared" si="24"/>
        <v/>
      </c>
      <c r="AJ73" s="21" t="str">
        <f t="shared" si="25"/>
        <v/>
      </c>
      <c r="AK73" s="48">
        <f t="shared" si="26"/>
        <v>0</v>
      </c>
      <c r="AL73" s="58" t="str">
        <f t="shared" si="27"/>
        <v/>
      </c>
      <c r="AM73" s="59" t="str">
        <f t="shared" si="28"/>
        <v/>
      </c>
      <c r="AN73" s="59" t="str">
        <f t="shared" si="29"/>
        <v/>
      </c>
      <c r="AO73" s="60"/>
    </row>
    <row r="74" spans="3:41" x14ac:dyDescent="0.25">
      <c r="C74" s="82"/>
      <c r="D74" s="45"/>
      <c r="E74" s="83" t="str">
        <f t="shared" si="18"/>
        <v/>
      </c>
      <c r="F74" s="45"/>
      <c r="G74" s="45"/>
      <c r="H74" s="45"/>
      <c r="I74" s="46" t="str">
        <f t="shared" si="30"/>
        <v/>
      </c>
      <c r="J74" s="46" t="str">
        <f t="shared" si="31"/>
        <v/>
      </c>
      <c r="K74" s="47" t="str">
        <f t="shared" si="19"/>
        <v/>
      </c>
      <c r="L74" s="47" t="str">
        <f t="shared" si="20"/>
        <v/>
      </c>
      <c r="M74" s="48">
        <f t="shared" si="32"/>
        <v>0</v>
      </c>
      <c r="N74" s="46" t="str">
        <f t="shared" si="21"/>
        <v/>
      </c>
      <c r="O74" s="47" t="str">
        <f t="shared" si="22"/>
        <v/>
      </c>
      <c r="P74" s="47" t="str">
        <f t="shared" si="23"/>
        <v/>
      </c>
      <c r="Q74" s="48">
        <f t="shared" si="33"/>
        <v>0</v>
      </c>
      <c r="R74" s="2"/>
      <c r="AH74" s="57" t="str">
        <f>IF(G74&gt;1,IF($E$10&gt;0,100-(#REF!/(1+(AL74/#REF!)^#REF!)^#REF!+#REF!/(AL74-1))*100,100-(AL74*D$5+D$6)*100),"")</f>
        <v/>
      </c>
      <c r="AI74" s="21" t="str">
        <f t="shared" si="24"/>
        <v/>
      </c>
      <c r="AJ74" s="21" t="str">
        <f t="shared" si="25"/>
        <v/>
      </c>
      <c r="AK74" s="48">
        <f t="shared" si="26"/>
        <v>0</v>
      </c>
      <c r="AL74" s="58" t="str">
        <f t="shared" si="27"/>
        <v/>
      </c>
      <c r="AM74" s="59" t="str">
        <f t="shared" si="28"/>
        <v/>
      </c>
      <c r="AN74" s="59" t="str">
        <f t="shared" si="29"/>
        <v/>
      </c>
      <c r="AO74" s="60"/>
    </row>
    <row r="75" spans="3:41" x14ac:dyDescent="0.25">
      <c r="C75" s="82"/>
      <c r="D75" s="45"/>
      <c r="E75" s="83" t="str">
        <f t="shared" si="18"/>
        <v/>
      </c>
      <c r="F75" s="45"/>
      <c r="G75" s="45"/>
      <c r="H75" s="45"/>
      <c r="I75" s="46" t="str">
        <f t="shared" si="30"/>
        <v/>
      </c>
      <c r="J75" s="46" t="str">
        <f t="shared" si="31"/>
        <v/>
      </c>
      <c r="K75" s="47" t="str">
        <f t="shared" si="19"/>
        <v/>
      </c>
      <c r="L75" s="47" t="str">
        <f t="shared" si="20"/>
        <v/>
      </c>
      <c r="M75" s="48">
        <f t="shared" si="32"/>
        <v>0</v>
      </c>
      <c r="N75" s="46" t="str">
        <f t="shared" si="21"/>
        <v/>
      </c>
      <c r="O75" s="47" t="str">
        <f t="shared" si="22"/>
        <v/>
      </c>
      <c r="P75" s="47" t="str">
        <f t="shared" si="23"/>
        <v/>
      </c>
      <c r="Q75" s="48">
        <f t="shared" si="33"/>
        <v>0</v>
      </c>
      <c r="R75" s="2"/>
      <c r="AH75" s="57" t="str">
        <f>IF(G75&gt;1,IF($E$10&gt;0,100-(#REF!/(1+(AL75/#REF!)^#REF!)^#REF!+#REF!/(AL75-1))*100,100-(AL75*D$5+D$6)*100),"")</f>
        <v/>
      </c>
      <c r="AI75" s="21" t="str">
        <f t="shared" si="24"/>
        <v/>
      </c>
      <c r="AJ75" s="21" t="str">
        <f t="shared" si="25"/>
        <v/>
      </c>
      <c r="AK75" s="48">
        <f t="shared" si="26"/>
        <v>0</v>
      </c>
      <c r="AL75" s="58" t="str">
        <f t="shared" si="27"/>
        <v/>
      </c>
      <c r="AM75" s="59" t="str">
        <f t="shared" si="28"/>
        <v/>
      </c>
      <c r="AN75" s="59" t="str">
        <f t="shared" si="29"/>
        <v/>
      </c>
      <c r="AO75" s="60"/>
    </row>
    <row r="76" spans="3:41" x14ac:dyDescent="0.25">
      <c r="C76" s="82"/>
      <c r="D76" s="45"/>
      <c r="E76" s="83" t="str">
        <f t="shared" si="18"/>
        <v/>
      </c>
      <c r="F76" s="45"/>
      <c r="G76" s="45"/>
      <c r="H76" s="45"/>
      <c r="I76" s="46" t="str">
        <f t="shared" si="30"/>
        <v/>
      </c>
      <c r="J76" s="46" t="str">
        <f t="shared" si="31"/>
        <v/>
      </c>
      <c r="K76" s="47" t="str">
        <f t="shared" si="19"/>
        <v/>
      </c>
      <c r="L76" s="47" t="str">
        <f t="shared" si="20"/>
        <v/>
      </c>
      <c r="M76" s="48">
        <f t="shared" si="32"/>
        <v>0</v>
      </c>
      <c r="N76" s="46" t="str">
        <f t="shared" si="21"/>
        <v/>
      </c>
      <c r="O76" s="47" t="str">
        <f t="shared" si="22"/>
        <v/>
      </c>
      <c r="P76" s="47" t="str">
        <f t="shared" si="23"/>
        <v/>
      </c>
      <c r="Q76" s="48">
        <f t="shared" si="33"/>
        <v>0</v>
      </c>
      <c r="R76" s="2"/>
      <c r="AH76" s="57" t="str">
        <f>IF(G76&gt;1,IF($E$10&gt;0,100-(#REF!/(1+(AL76/#REF!)^#REF!)^#REF!+#REF!/(AL76-1))*100,100-(AL76*D$5+D$6)*100),"")</f>
        <v/>
      </c>
      <c r="AI76" s="21" t="str">
        <f t="shared" si="24"/>
        <v/>
      </c>
      <c r="AJ76" s="21" t="str">
        <f t="shared" si="25"/>
        <v/>
      </c>
      <c r="AK76" s="48">
        <f t="shared" si="26"/>
        <v>0</v>
      </c>
      <c r="AL76" s="58" t="str">
        <f t="shared" si="27"/>
        <v/>
      </c>
      <c r="AM76" s="59" t="str">
        <f t="shared" si="28"/>
        <v/>
      </c>
      <c r="AN76" s="59" t="str">
        <f t="shared" si="29"/>
        <v/>
      </c>
      <c r="AO76" s="60"/>
    </row>
    <row r="77" spans="3:41" x14ac:dyDescent="0.25">
      <c r="C77" s="82"/>
      <c r="D77" s="45"/>
      <c r="E77" s="83" t="str">
        <f t="shared" si="18"/>
        <v/>
      </c>
      <c r="F77" s="45"/>
      <c r="G77" s="45"/>
      <c r="H77" s="45"/>
      <c r="I77" s="46" t="str">
        <f t="shared" si="30"/>
        <v/>
      </c>
      <c r="J77" s="46" t="str">
        <f t="shared" si="31"/>
        <v/>
      </c>
      <c r="K77" s="47" t="str">
        <f t="shared" si="19"/>
        <v/>
      </c>
      <c r="L77" s="47" t="str">
        <f t="shared" si="20"/>
        <v/>
      </c>
      <c r="M77" s="48">
        <f t="shared" si="32"/>
        <v>0</v>
      </c>
      <c r="N77" s="46" t="str">
        <f t="shared" si="21"/>
        <v/>
      </c>
      <c r="O77" s="47" t="str">
        <f t="shared" si="22"/>
        <v/>
      </c>
      <c r="P77" s="47" t="str">
        <f t="shared" si="23"/>
        <v/>
      </c>
      <c r="Q77" s="48">
        <f t="shared" si="33"/>
        <v>0</v>
      </c>
      <c r="R77" s="2"/>
      <c r="AH77" s="57" t="str">
        <f>IF(G77&gt;1,IF($E$10&gt;0,100-(#REF!/(1+(AL77/#REF!)^#REF!)^#REF!+#REF!/(AL77-1))*100,100-(AL77*D$5+D$6)*100),"")</f>
        <v/>
      </c>
      <c r="AI77" s="21" t="str">
        <f t="shared" si="24"/>
        <v/>
      </c>
      <c r="AJ77" s="21" t="str">
        <f t="shared" si="25"/>
        <v/>
      </c>
      <c r="AK77" s="48">
        <f t="shared" si="26"/>
        <v>0</v>
      </c>
      <c r="AL77" s="58" t="str">
        <f t="shared" si="27"/>
        <v/>
      </c>
      <c r="AM77" s="59" t="str">
        <f t="shared" si="28"/>
        <v/>
      </c>
      <c r="AN77" s="59" t="str">
        <f t="shared" si="29"/>
        <v/>
      </c>
      <c r="AO77" s="60"/>
    </row>
    <row r="78" spans="3:41" x14ac:dyDescent="0.25">
      <c r="C78" s="82"/>
      <c r="D78" s="45"/>
      <c r="E78" s="83" t="str">
        <f t="shared" si="18"/>
        <v/>
      </c>
      <c r="F78" s="45"/>
      <c r="G78" s="45"/>
      <c r="H78" s="45"/>
      <c r="I78" s="46" t="str">
        <f t="shared" si="30"/>
        <v/>
      </c>
      <c r="J78" s="46" t="str">
        <f t="shared" si="31"/>
        <v/>
      </c>
      <c r="K78" s="47" t="str">
        <f t="shared" si="19"/>
        <v/>
      </c>
      <c r="L78" s="47" t="str">
        <f t="shared" si="20"/>
        <v/>
      </c>
      <c r="M78" s="48">
        <f t="shared" si="32"/>
        <v>0</v>
      </c>
      <c r="N78" s="46" t="str">
        <f t="shared" si="21"/>
        <v/>
      </c>
      <c r="O78" s="47" t="str">
        <f t="shared" si="22"/>
        <v/>
      </c>
      <c r="P78" s="47" t="str">
        <f t="shared" si="23"/>
        <v/>
      </c>
      <c r="Q78" s="48">
        <f t="shared" si="33"/>
        <v>0</v>
      </c>
      <c r="R78" s="2"/>
      <c r="AH78" s="57" t="str">
        <f>IF(G78&gt;1,IF($E$10&gt;0,100-(#REF!/(1+(AL78/#REF!)^#REF!)^#REF!+#REF!/(AL78-1))*100,100-(AL78*D$5+D$6)*100),"")</f>
        <v/>
      </c>
      <c r="AI78" s="21" t="str">
        <f t="shared" si="24"/>
        <v/>
      </c>
      <c r="AJ78" s="21" t="str">
        <f t="shared" si="25"/>
        <v/>
      </c>
      <c r="AK78" s="48">
        <f t="shared" si="26"/>
        <v>0</v>
      </c>
      <c r="AL78" s="58" t="str">
        <f t="shared" si="27"/>
        <v/>
      </c>
      <c r="AM78" s="59" t="str">
        <f t="shared" si="28"/>
        <v/>
      </c>
      <c r="AN78" s="59" t="str">
        <f t="shared" si="29"/>
        <v/>
      </c>
      <c r="AO78" s="60"/>
    </row>
    <row r="79" spans="3:41" x14ac:dyDescent="0.25">
      <c r="C79" s="82"/>
      <c r="D79" s="45"/>
      <c r="E79" s="83" t="str">
        <f t="shared" si="18"/>
        <v/>
      </c>
      <c r="F79" s="45"/>
      <c r="G79" s="45"/>
      <c r="H79" s="45"/>
      <c r="I79" s="46" t="str">
        <f t="shared" si="30"/>
        <v/>
      </c>
      <c r="J79" s="46" t="str">
        <f t="shared" si="31"/>
        <v/>
      </c>
      <c r="K79" s="47" t="str">
        <f t="shared" si="19"/>
        <v/>
      </c>
      <c r="L79" s="47" t="str">
        <f t="shared" si="20"/>
        <v/>
      </c>
      <c r="M79" s="48">
        <f t="shared" si="32"/>
        <v>0</v>
      </c>
      <c r="N79" s="46" t="str">
        <f t="shared" si="21"/>
        <v/>
      </c>
      <c r="O79" s="47" t="str">
        <f t="shared" si="22"/>
        <v/>
      </c>
      <c r="P79" s="47" t="str">
        <f t="shared" si="23"/>
        <v/>
      </c>
      <c r="Q79" s="48">
        <f t="shared" si="33"/>
        <v>0</v>
      </c>
      <c r="R79" s="2"/>
      <c r="AH79" s="57" t="str">
        <f>IF(G79&gt;1,IF($E$10&gt;0,100-(#REF!/(1+(AL79/#REF!)^#REF!)^#REF!+#REF!/(AL79-1))*100,100-(AL79*D$5+D$6)*100),"")</f>
        <v/>
      </c>
      <c r="AI79" s="21" t="str">
        <f t="shared" si="24"/>
        <v/>
      </c>
      <c r="AJ79" s="21" t="str">
        <f t="shared" si="25"/>
        <v/>
      </c>
      <c r="AK79" s="48">
        <f t="shared" si="26"/>
        <v>0</v>
      </c>
      <c r="AL79" s="58" t="str">
        <f t="shared" si="27"/>
        <v/>
      </c>
      <c r="AM79" s="59" t="str">
        <f t="shared" si="28"/>
        <v/>
      </c>
      <c r="AN79" s="59" t="str">
        <f t="shared" si="29"/>
        <v/>
      </c>
      <c r="AO79" s="60"/>
    </row>
    <row r="80" spans="3:41" x14ac:dyDescent="0.25">
      <c r="C80" s="82"/>
      <c r="D80" s="45"/>
      <c r="E80" s="83" t="str">
        <f t="shared" si="18"/>
        <v/>
      </c>
      <c r="F80" s="45"/>
      <c r="G80" s="45"/>
      <c r="H80" s="45"/>
      <c r="I80" s="46" t="str">
        <f t="shared" si="30"/>
        <v/>
      </c>
      <c r="J80" s="46" t="str">
        <f t="shared" si="31"/>
        <v/>
      </c>
      <c r="K80" s="47" t="str">
        <f t="shared" si="19"/>
        <v/>
      </c>
      <c r="L80" s="47" t="str">
        <f t="shared" si="20"/>
        <v/>
      </c>
      <c r="M80" s="48">
        <f t="shared" si="32"/>
        <v>0</v>
      </c>
      <c r="N80" s="46" t="str">
        <f t="shared" si="21"/>
        <v/>
      </c>
      <c r="O80" s="47" t="str">
        <f t="shared" si="22"/>
        <v/>
      </c>
      <c r="P80" s="47" t="str">
        <f t="shared" si="23"/>
        <v/>
      </c>
      <c r="Q80" s="48">
        <f t="shared" si="33"/>
        <v>0</v>
      </c>
      <c r="R80" s="2"/>
      <c r="AH80" s="57" t="str">
        <f>IF(G80&gt;1,IF($E$10&gt;0,100-(#REF!/(1+(AL80/#REF!)^#REF!)^#REF!+#REF!/(AL80-1))*100,100-(AL80*D$5+D$6)*100),"")</f>
        <v/>
      </c>
      <c r="AI80" s="21" t="str">
        <f t="shared" si="24"/>
        <v/>
      </c>
      <c r="AJ80" s="21" t="str">
        <f t="shared" si="25"/>
        <v/>
      </c>
      <c r="AK80" s="48">
        <f t="shared" si="26"/>
        <v>0</v>
      </c>
      <c r="AL80" s="58" t="str">
        <f t="shared" si="27"/>
        <v/>
      </c>
      <c r="AM80" s="59" t="str">
        <f t="shared" si="28"/>
        <v/>
      </c>
      <c r="AN80" s="59" t="str">
        <f t="shared" si="29"/>
        <v/>
      </c>
      <c r="AO80" s="60"/>
    </row>
    <row r="81" spans="3:41" x14ac:dyDescent="0.25">
      <c r="C81" s="82"/>
      <c r="D81" s="45"/>
      <c r="E81" s="83" t="str">
        <f t="shared" si="18"/>
        <v/>
      </c>
      <c r="F81" s="45"/>
      <c r="G81" s="45"/>
      <c r="H81" s="45"/>
      <c r="I81" s="46" t="str">
        <f t="shared" si="30"/>
        <v/>
      </c>
      <c r="J81" s="46" t="str">
        <f t="shared" si="31"/>
        <v/>
      </c>
      <c r="K81" s="47" t="str">
        <f t="shared" si="19"/>
        <v/>
      </c>
      <c r="L81" s="47" t="str">
        <f t="shared" si="20"/>
        <v/>
      </c>
      <c r="M81" s="48">
        <f t="shared" si="32"/>
        <v>0</v>
      </c>
      <c r="N81" s="46" t="str">
        <f t="shared" si="21"/>
        <v/>
      </c>
      <c r="O81" s="47" t="str">
        <f t="shared" si="22"/>
        <v/>
      </c>
      <c r="P81" s="47" t="str">
        <f t="shared" si="23"/>
        <v/>
      </c>
      <c r="Q81" s="48">
        <f t="shared" si="33"/>
        <v>0</v>
      </c>
      <c r="R81" s="2"/>
      <c r="AH81" s="57" t="str">
        <f>IF(G81&gt;1,IF($E$10&gt;0,100-(#REF!/(1+(AL81/#REF!)^#REF!)^#REF!+#REF!/(AL81-1))*100,100-(AL81*D$5+D$6)*100),"")</f>
        <v/>
      </c>
      <c r="AI81" s="21" t="str">
        <f t="shared" si="24"/>
        <v/>
      </c>
      <c r="AJ81" s="21" t="str">
        <f t="shared" si="25"/>
        <v/>
      </c>
      <c r="AK81" s="48">
        <f t="shared" si="26"/>
        <v>0</v>
      </c>
      <c r="AL81" s="58" t="str">
        <f t="shared" si="27"/>
        <v/>
      </c>
      <c r="AM81" s="59" t="str">
        <f t="shared" si="28"/>
        <v/>
      </c>
      <c r="AN81" s="59" t="str">
        <f t="shared" si="29"/>
        <v/>
      </c>
      <c r="AO81" s="60"/>
    </row>
    <row r="82" spans="3:41" x14ac:dyDescent="0.25">
      <c r="C82" s="82"/>
      <c r="D82" s="45"/>
      <c r="E82" s="83" t="str">
        <f t="shared" si="18"/>
        <v/>
      </c>
      <c r="F82" s="45"/>
      <c r="G82" s="45"/>
      <c r="H82" s="45"/>
      <c r="I82" s="46" t="str">
        <f t="shared" si="30"/>
        <v/>
      </c>
      <c r="J82" s="46" t="str">
        <f t="shared" si="31"/>
        <v/>
      </c>
      <c r="K82" s="47" t="str">
        <f t="shared" si="19"/>
        <v/>
      </c>
      <c r="L82" s="47" t="str">
        <f t="shared" si="20"/>
        <v/>
      </c>
      <c r="M82" s="48">
        <f t="shared" si="32"/>
        <v>0</v>
      </c>
      <c r="N82" s="46" t="str">
        <f t="shared" si="21"/>
        <v/>
      </c>
      <c r="O82" s="47" t="str">
        <f t="shared" si="22"/>
        <v/>
      </c>
      <c r="P82" s="47" t="str">
        <f t="shared" si="23"/>
        <v/>
      </c>
      <c r="Q82" s="48">
        <f t="shared" si="33"/>
        <v>0</v>
      </c>
      <c r="R82" s="2"/>
      <c r="AH82" s="57" t="str">
        <f>IF(G82&gt;1,IF($E$10&gt;0,100-(#REF!/(1+(AL82/#REF!)^#REF!)^#REF!+#REF!/(AL82-1))*100,100-(AL82*D$5+D$6)*100),"")</f>
        <v/>
      </c>
      <c r="AI82" s="21" t="str">
        <f t="shared" si="24"/>
        <v/>
      </c>
      <c r="AJ82" s="21" t="str">
        <f t="shared" si="25"/>
        <v/>
      </c>
      <c r="AK82" s="48">
        <f t="shared" si="26"/>
        <v>0</v>
      </c>
      <c r="AL82" s="58" t="str">
        <f t="shared" si="27"/>
        <v/>
      </c>
      <c r="AM82" s="59" t="str">
        <f t="shared" si="28"/>
        <v/>
      </c>
      <c r="AN82" s="59" t="str">
        <f t="shared" si="29"/>
        <v/>
      </c>
      <c r="AO82" s="60"/>
    </row>
    <row r="83" spans="3:41" x14ac:dyDescent="0.25">
      <c r="C83" s="82"/>
      <c r="D83" s="45"/>
      <c r="E83" s="83" t="str">
        <f t="shared" si="18"/>
        <v/>
      </c>
      <c r="F83" s="45"/>
      <c r="G83" s="45"/>
      <c r="H83" s="45"/>
      <c r="I83" s="46" t="str">
        <f t="shared" si="30"/>
        <v/>
      </c>
      <c r="J83" s="46" t="str">
        <f t="shared" si="31"/>
        <v/>
      </c>
      <c r="K83" s="47" t="str">
        <f t="shared" si="19"/>
        <v/>
      </c>
      <c r="L83" s="47" t="str">
        <f t="shared" si="20"/>
        <v/>
      </c>
      <c r="M83" s="48">
        <f t="shared" si="32"/>
        <v>0</v>
      </c>
      <c r="N83" s="46" t="str">
        <f t="shared" si="21"/>
        <v/>
      </c>
      <c r="O83" s="47" t="str">
        <f t="shared" si="22"/>
        <v/>
      </c>
      <c r="P83" s="47" t="str">
        <f t="shared" si="23"/>
        <v/>
      </c>
      <c r="Q83" s="48">
        <f t="shared" si="33"/>
        <v>0</v>
      </c>
      <c r="R83" s="2"/>
      <c r="AH83" s="57" t="str">
        <f>IF(G83&gt;1,IF($E$10&gt;0,100-(#REF!/(1+(AL83/#REF!)^#REF!)^#REF!+#REF!/(AL83-1))*100,100-(AL83*D$5+D$6)*100),"")</f>
        <v/>
      </c>
      <c r="AI83" s="21" t="str">
        <f t="shared" si="24"/>
        <v/>
      </c>
      <c r="AJ83" s="21" t="str">
        <f t="shared" si="25"/>
        <v/>
      </c>
      <c r="AK83" s="48">
        <f t="shared" si="26"/>
        <v>0</v>
      </c>
      <c r="AL83" s="58" t="str">
        <f t="shared" si="27"/>
        <v/>
      </c>
      <c r="AM83" s="59" t="str">
        <f t="shared" si="28"/>
        <v/>
      </c>
      <c r="AN83" s="59" t="str">
        <f t="shared" si="29"/>
        <v/>
      </c>
      <c r="AO83" s="60"/>
    </row>
    <row r="84" spans="3:41" x14ac:dyDescent="0.25">
      <c r="C84" s="82"/>
      <c r="D84" s="45"/>
      <c r="E84" s="83" t="str">
        <f t="shared" si="18"/>
        <v/>
      </c>
      <c r="F84" s="45"/>
      <c r="G84" s="45"/>
      <c r="H84" s="45"/>
      <c r="I84" s="46" t="str">
        <f t="shared" si="30"/>
        <v/>
      </c>
      <c r="J84" s="46" t="str">
        <f t="shared" si="31"/>
        <v/>
      </c>
      <c r="K84" s="47" t="str">
        <f t="shared" si="19"/>
        <v/>
      </c>
      <c r="L84" s="47" t="str">
        <f t="shared" si="20"/>
        <v/>
      </c>
      <c r="M84" s="48">
        <f t="shared" si="32"/>
        <v>0</v>
      </c>
      <c r="N84" s="46" t="str">
        <f t="shared" si="21"/>
        <v/>
      </c>
      <c r="O84" s="47" t="str">
        <f t="shared" si="22"/>
        <v/>
      </c>
      <c r="P84" s="47" t="str">
        <f t="shared" si="23"/>
        <v/>
      </c>
      <c r="Q84" s="48">
        <f t="shared" si="33"/>
        <v>0</v>
      </c>
      <c r="R84" s="2"/>
      <c r="AH84" s="57" t="str">
        <f>IF(G84&gt;1,IF($E$10&gt;0,100-(#REF!/(1+(AL84/#REF!)^#REF!)^#REF!+#REF!/(AL84-1))*100,100-(AL84*D$5+D$6)*100),"")</f>
        <v/>
      </c>
      <c r="AI84" s="21" t="str">
        <f t="shared" si="24"/>
        <v/>
      </c>
      <c r="AJ84" s="21" t="str">
        <f t="shared" si="25"/>
        <v/>
      </c>
      <c r="AK84" s="48">
        <f t="shared" si="26"/>
        <v>0</v>
      </c>
      <c r="AL84" s="58" t="str">
        <f t="shared" si="27"/>
        <v/>
      </c>
      <c r="AM84" s="59" t="str">
        <f t="shared" si="28"/>
        <v/>
      </c>
      <c r="AN84" s="59" t="str">
        <f t="shared" si="29"/>
        <v/>
      </c>
      <c r="AO84" s="60"/>
    </row>
    <row r="85" spans="3:41" x14ac:dyDescent="0.25">
      <c r="C85" s="82"/>
      <c r="D85" s="45"/>
      <c r="E85" s="83" t="str">
        <f t="shared" si="18"/>
        <v/>
      </c>
      <c r="F85" s="45"/>
      <c r="G85" s="45"/>
      <c r="H85" s="45"/>
      <c r="I85" s="46" t="str">
        <f t="shared" si="30"/>
        <v/>
      </c>
      <c r="J85" s="46" t="str">
        <f t="shared" si="31"/>
        <v/>
      </c>
      <c r="K85" s="47" t="str">
        <f t="shared" si="19"/>
        <v/>
      </c>
      <c r="L85" s="47" t="str">
        <f t="shared" si="20"/>
        <v/>
      </c>
      <c r="M85" s="48">
        <f t="shared" si="32"/>
        <v>0</v>
      </c>
      <c r="N85" s="46" t="str">
        <f t="shared" si="21"/>
        <v/>
      </c>
      <c r="O85" s="47" t="str">
        <f t="shared" si="22"/>
        <v/>
      </c>
      <c r="P85" s="47" t="str">
        <f t="shared" si="23"/>
        <v/>
      </c>
      <c r="Q85" s="48">
        <f t="shared" si="33"/>
        <v>0</v>
      </c>
      <c r="R85" s="2"/>
      <c r="AH85" s="57" t="str">
        <f>IF(G85&gt;1,IF($E$10&gt;0,100-(#REF!/(1+(AL85/#REF!)^#REF!)^#REF!+#REF!/(AL85-1))*100,100-(AL85*D$5+D$6)*100),"")</f>
        <v/>
      </c>
      <c r="AI85" s="21" t="str">
        <f t="shared" si="24"/>
        <v/>
      </c>
      <c r="AJ85" s="21" t="str">
        <f t="shared" si="25"/>
        <v/>
      </c>
      <c r="AK85" s="48">
        <f t="shared" si="26"/>
        <v>0</v>
      </c>
      <c r="AL85" s="58" t="str">
        <f t="shared" si="27"/>
        <v/>
      </c>
      <c r="AM85" s="59" t="str">
        <f t="shared" si="28"/>
        <v/>
      </c>
      <c r="AN85" s="59" t="str">
        <f t="shared" si="29"/>
        <v/>
      </c>
      <c r="AO85" s="60"/>
    </row>
    <row r="86" spans="3:41" x14ac:dyDescent="0.25">
      <c r="C86" s="82"/>
      <c r="D86" s="45"/>
      <c r="E86" s="83" t="str">
        <f t="shared" si="18"/>
        <v/>
      </c>
      <c r="F86" s="45"/>
      <c r="G86" s="45"/>
      <c r="H86" s="45"/>
      <c r="I86" s="46" t="str">
        <f t="shared" si="30"/>
        <v/>
      </c>
      <c r="J86" s="46" t="str">
        <f t="shared" si="31"/>
        <v/>
      </c>
      <c r="K86" s="47" t="str">
        <f t="shared" si="19"/>
        <v/>
      </c>
      <c r="L86" s="47" t="str">
        <f t="shared" si="20"/>
        <v/>
      </c>
      <c r="M86" s="48">
        <f t="shared" si="32"/>
        <v>0</v>
      </c>
      <c r="N86" s="46" t="str">
        <f t="shared" si="21"/>
        <v/>
      </c>
      <c r="O86" s="47" t="str">
        <f t="shared" si="22"/>
        <v/>
      </c>
      <c r="P86" s="47" t="str">
        <f t="shared" si="23"/>
        <v/>
      </c>
      <c r="Q86" s="48">
        <f t="shared" si="33"/>
        <v>0</v>
      </c>
      <c r="R86" s="2"/>
      <c r="AH86" s="57" t="str">
        <f>IF(G86&gt;1,IF($E$10&gt;0,100-(#REF!/(1+(AL86/#REF!)^#REF!)^#REF!+#REF!/(AL86-1))*100,100-(AL86*D$5+D$6)*100),"")</f>
        <v/>
      </c>
      <c r="AI86" s="21" t="str">
        <f t="shared" si="24"/>
        <v/>
      </c>
      <c r="AJ86" s="21" t="str">
        <f t="shared" si="25"/>
        <v/>
      </c>
      <c r="AK86" s="48">
        <f t="shared" si="26"/>
        <v>0</v>
      </c>
      <c r="AL86" s="58" t="str">
        <f t="shared" si="27"/>
        <v/>
      </c>
      <c r="AM86" s="59" t="str">
        <f t="shared" si="28"/>
        <v/>
      </c>
      <c r="AN86" s="59" t="str">
        <f t="shared" si="29"/>
        <v/>
      </c>
      <c r="AO86" s="60"/>
    </row>
    <row r="87" spans="3:41" x14ac:dyDescent="0.25">
      <c r="C87" s="82"/>
      <c r="D87" s="45"/>
      <c r="E87" s="83" t="str">
        <f t="shared" si="18"/>
        <v/>
      </c>
      <c r="F87" s="45"/>
      <c r="G87" s="45"/>
      <c r="H87" s="45"/>
      <c r="I87" s="46" t="str">
        <f t="shared" si="30"/>
        <v/>
      </c>
      <c r="J87" s="46" t="str">
        <f t="shared" si="31"/>
        <v/>
      </c>
      <c r="K87" s="47" t="str">
        <f t="shared" si="19"/>
        <v/>
      </c>
      <c r="L87" s="47" t="str">
        <f t="shared" si="20"/>
        <v/>
      </c>
      <c r="M87" s="48">
        <f t="shared" si="32"/>
        <v>0</v>
      </c>
      <c r="N87" s="46" t="str">
        <f t="shared" si="21"/>
        <v/>
      </c>
      <c r="O87" s="47" t="str">
        <f t="shared" si="22"/>
        <v/>
      </c>
      <c r="P87" s="47" t="str">
        <f t="shared" si="23"/>
        <v/>
      </c>
      <c r="Q87" s="48">
        <f t="shared" si="33"/>
        <v>0</v>
      </c>
      <c r="R87" s="2"/>
      <c r="AH87" s="57" t="str">
        <f>IF(G87&gt;1,IF($E$10&gt;0,100-(#REF!/(1+(AL87/#REF!)^#REF!)^#REF!+#REF!/(AL87-1))*100,100-(AL87*D$5+D$6)*100),"")</f>
        <v/>
      </c>
      <c r="AI87" s="21" t="str">
        <f t="shared" si="24"/>
        <v/>
      </c>
      <c r="AJ87" s="21" t="str">
        <f t="shared" si="25"/>
        <v/>
      </c>
      <c r="AK87" s="48">
        <f t="shared" si="26"/>
        <v>0</v>
      </c>
      <c r="AL87" s="58" t="str">
        <f t="shared" si="27"/>
        <v/>
      </c>
      <c r="AM87" s="59" t="str">
        <f t="shared" si="28"/>
        <v/>
      </c>
      <c r="AN87" s="59" t="str">
        <f t="shared" si="29"/>
        <v/>
      </c>
      <c r="AO87" s="60"/>
    </row>
    <row r="88" spans="3:41" x14ac:dyDescent="0.25">
      <c r="C88" s="82"/>
      <c r="D88" s="45"/>
      <c r="E88" s="83" t="str">
        <f t="shared" si="18"/>
        <v/>
      </c>
      <c r="F88" s="45"/>
      <c r="G88" s="45"/>
      <c r="H88" s="45"/>
      <c r="I88" s="46" t="str">
        <f t="shared" si="30"/>
        <v/>
      </c>
      <c r="J88" s="46" t="str">
        <f t="shared" si="31"/>
        <v/>
      </c>
      <c r="K88" s="47" t="str">
        <f t="shared" si="19"/>
        <v/>
      </c>
      <c r="L88" s="47" t="str">
        <f t="shared" si="20"/>
        <v/>
      </c>
      <c r="M88" s="48">
        <f t="shared" si="32"/>
        <v>0</v>
      </c>
      <c r="N88" s="46" t="str">
        <f t="shared" si="21"/>
        <v/>
      </c>
      <c r="O88" s="47" t="str">
        <f t="shared" si="22"/>
        <v/>
      </c>
      <c r="P88" s="47" t="str">
        <f t="shared" si="23"/>
        <v/>
      </c>
      <c r="Q88" s="48">
        <f t="shared" si="33"/>
        <v>0</v>
      </c>
      <c r="R88" s="2"/>
      <c r="AH88" s="57" t="str">
        <f>IF(G88&gt;1,IF($E$10&gt;0,100-(#REF!/(1+(AL88/#REF!)^#REF!)^#REF!+#REF!/(AL88-1))*100,100-(AL88*D$5+D$6)*100),"")</f>
        <v/>
      </c>
      <c r="AI88" s="21" t="str">
        <f t="shared" si="24"/>
        <v/>
      </c>
      <c r="AJ88" s="21" t="str">
        <f t="shared" si="25"/>
        <v/>
      </c>
      <c r="AK88" s="48">
        <f t="shared" si="26"/>
        <v>0</v>
      </c>
      <c r="AL88" s="58" t="str">
        <f t="shared" si="27"/>
        <v/>
      </c>
      <c r="AM88" s="59" t="str">
        <f t="shared" si="28"/>
        <v/>
      </c>
      <c r="AN88" s="59" t="str">
        <f t="shared" si="29"/>
        <v/>
      </c>
      <c r="AO88" s="60"/>
    </row>
    <row r="89" spans="3:41" x14ac:dyDescent="0.25">
      <c r="C89" s="82"/>
      <c r="D89" s="45"/>
      <c r="E89" s="83" t="str">
        <f t="shared" si="18"/>
        <v/>
      </c>
      <c r="F89" s="45"/>
      <c r="G89" s="45"/>
      <c r="H89" s="45"/>
      <c r="I89" s="46" t="str">
        <f t="shared" si="30"/>
        <v/>
      </c>
      <c r="J89" s="46" t="str">
        <f t="shared" si="31"/>
        <v/>
      </c>
      <c r="K89" s="47" t="str">
        <f t="shared" si="19"/>
        <v/>
      </c>
      <c r="L89" s="47" t="str">
        <f t="shared" si="20"/>
        <v/>
      </c>
      <c r="M89" s="48">
        <f t="shared" si="32"/>
        <v>0</v>
      </c>
      <c r="N89" s="46" t="str">
        <f t="shared" si="21"/>
        <v/>
      </c>
      <c r="O89" s="47" t="str">
        <f t="shared" si="22"/>
        <v/>
      </c>
      <c r="P89" s="47" t="str">
        <f t="shared" si="23"/>
        <v/>
      </c>
      <c r="Q89" s="48">
        <f t="shared" si="33"/>
        <v>0</v>
      </c>
      <c r="R89" s="2"/>
      <c r="AH89" s="57" t="str">
        <f>IF(G89&gt;1,IF($E$10&gt;0,100-(#REF!/(1+(AL89/#REF!)^#REF!)^#REF!+#REF!/(AL89-1))*100,100-(AL89*D$5+D$6)*100),"")</f>
        <v/>
      </c>
      <c r="AI89" s="21" t="str">
        <f t="shared" si="24"/>
        <v/>
      </c>
      <c r="AJ89" s="21" t="str">
        <f t="shared" si="25"/>
        <v/>
      </c>
      <c r="AK89" s="48">
        <f t="shared" si="26"/>
        <v>0</v>
      </c>
      <c r="AL89" s="58" t="str">
        <f t="shared" si="27"/>
        <v/>
      </c>
      <c r="AM89" s="59" t="str">
        <f t="shared" si="28"/>
        <v/>
      </c>
      <c r="AN89" s="59" t="str">
        <f t="shared" si="29"/>
        <v/>
      </c>
      <c r="AO89" s="60"/>
    </row>
    <row r="90" spans="3:41" x14ac:dyDescent="0.25">
      <c r="C90" s="82"/>
      <c r="D90" s="45"/>
      <c r="E90" s="83" t="str">
        <f t="shared" si="18"/>
        <v/>
      </c>
      <c r="F90" s="45"/>
      <c r="G90" s="45"/>
      <c r="H90" s="45"/>
      <c r="I90" s="46" t="str">
        <f t="shared" si="30"/>
        <v/>
      </c>
      <c r="J90" s="46" t="str">
        <f t="shared" si="31"/>
        <v/>
      </c>
      <c r="K90" s="47" t="str">
        <f t="shared" si="19"/>
        <v/>
      </c>
      <c r="L90" s="47" t="str">
        <f t="shared" si="20"/>
        <v/>
      </c>
      <c r="M90" s="48">
        <f t="shared" si="32"/>
        <v>0</v>
      </c>
      <c r="N90" s="46" t="str">
        <f t="shared" si="21"/>
        <v/>
      </c>
      <c r="O90" s="47" t="str">
        <f t="shared" si="22"/>
        <v/>
      </c>
      <c r="P90" s="47" t="str">
        <f t="shared" si="23"/>
        <v/>
      </c>
      <c r="Q90" s="48">
        <f t="shared" si="33"/>
        <v>0</v>
      </c>
      <c r="R90" s="2"/>
      <c r="AH90" s="57" t="str">
        <f>IF(G90&gt;1,IF($E$10&gt;0,100-(#REF!/(1+(AL90/#REF!)^#REF!)^#REF!+#REF!/(AL90-1))*100,100-(AL90*D$5+D$6)*100),"")</f>
        <v/>
      </c>
      <c r="AI90" s="21" t="str">
        <f t="shared" si="24"/>
        <v/>
      </c>
      <c r="AJ90" s="21" t="str">
        <f t="shared" si="25"/>
        <v/>
      </c>
      <c r="AK90" s="48">
        <f t="shared" si="26"/>
        <v>0</v>
      </c>
      <c r="AL90" s="58" t="str">
        <f t="shared" si="27"/>
        <v/>
      </c>
      <c r="AM90" s="59" t="str">
        <f t="shared" si="28"/>
        <v/>
      </c>
      <c r="AN90" s="59" t="str">
        <f t="shared" si="29"/>
        <v/>
      </c>
      <c r="AO90" s="60"/>
    </row>
    <row r="91" spans="3:41" x14ac:dyDescent="0.25">
      <c r="C91" s="82"/>
      <c r="D91" s="45"/>
      <c r="E91" s="83" t="str">
        <f t="shared" si="18"/>
        <v/>
      </c>
      <c r="F91" s="45"/>
      <c r="G91" s="45"/>
      <c r="H91" s="45"/>
      <c r="I91" s="46" t="str">
        <f t="shared" si="30"/>
        <v/>
      </c>
      <c r="J91" s="46" t="str">
        <f t="shared" si="31"/>
        <v/>
      </c>
      <c r="K91" s="47" t="str">
        <f t="shared" si="19"/>
        <v/>
      </c>
      <c r="L91" s="47" t="str">
        <f t="shared" si="20"/>
        <v/>
      </c>
      <c r="M91" s="48">
        <f t="shared" si="32"/>
        <v>0</v>
      </c>
      <c r="N91" s="46" t="str">
        <f t="shared" si="21"/>
        <v/>
      </c>
      <c r="O91" s="47" t="str">
        <f t="shared" si="22"/>
        <v/>
      </c>
      <c r="P91" s="47" t="str">
        <f t="shared" si="23"/>
        <v/>
      </c>
      <c r="Q91" s="48">
        <f t="shared" si="33"/>
        <v>0</v>
      </c>
      <c r="R91" s="2"/>
      <c r="AH91" s="57" t="str">
        <f>IF(G91&gt;1,IF($E$10&gt;0,100-(#REF!/(1+(AL91/#REF!)^#REF!)^#REF!+#REF!/(AL91-1))*100,100-(AL91*D$5+D$6)*100),"")</f>
        <v/>
      </c>
      <c r="AI91" s="21" t="str">
        <f t="shared" si="24"/>
        <v/>
      </c>
      <c r="AJ91" s="21" t="str">
        <f t="shared" si="25"/>
        <v/>
      </c>
      <c r="AK91" s="48">
        <f t="shared" si="26"/>
        <v>0</v>
      </c>
      <c r="AL91" s="58" t="str">
        <f t="shared" si="27"/>
        <v/>
      </c>
      <c r="AM91" s="59" t="str">
        <f t="shared" si="28"/>
        <v/>
      </c>
      <c r="AN91" s="59" t="str">
        <f t="shared" si="29"/>
        <v/>
      </c>
      <c r="AO91" s="60"/>
    </row>
    <row r="92" spans="3:41" x14ac:dyDescent="0.25">
      <c r="C92" s="82"/>
      <c r="D92" s="45"/>
      <c r="E92" s="83" t="str">
        <f t="shared" si="18"/>
        <v/>
      </c>
      <c r="F92" s="45"/>
      <c r="G92" s="45"/>
      <c r="H92" s="45"/>
      <c r="I92" s="46" t="str">
        <f t="shared" si="30"/>
        <v/>
      </c>
      <c r="J92" s="46" t="str">
        <f t="shared" si="31"/>
        <v/>
      </c>
      <c r="K92" s="47" t="str">
        <f t="shared" si="19"/>
        <v/>
      </c>
      <c r="L92" s="47" t="str">
        <f t="shared" si="20"/>
        <v/>
      </c>
      <c r="M92" s="48">
        <f t="shared" si="32"/>
        <v>0</v>
      </c>
      <c r="N92" s="46" t="str">
        <f t="shared" si="21"/>
        <v/>
      </c>
      <c r="O92" s="47" t="str">
        <f t="shared" si="22"/>
        <v/>
      </c>
      <c r="P92" s="47" t="str">
        <f t="shared" si="23"/>
        <v/>
      </c>
      <c r="Q92" s="48">
        <f t="shared" si="33"/>
        <v>0</v>
      </c>
      <c r="R92" s="2"/>
      <c r="AH92" s="57" t="str">
        <f>IF(G92&gt;1,IF($E$10&gt;0,100-(#REF!/(1+(AL92/#REF!)^#REF!)^#REF!+#REF!/(AL92-1))*100,100-(AL92*D$5+D$6)*100),"")</f>
        <v/>
      </c>
      <c r="AI92" s="21" t="str">
        <f t="shared" si="24"/>
        <v/>
      </c>
      <c r="AJ92" s="21" t="str">
        <f t="shared" si="25"/>
        <v/>
      </c>
      <c r="AK92" s="48">
        <f t="shared" si="26"/>
        <v>0</v>
      </c>
      <c r="AL92" s="58" t="str">
        <f t="shared" si="27"/>
        <v/>
      </c>
      <c r="AM92" s="59" t="str">
        <f t="shared" si="28"/>
        <v/>
      </c>
      <c r="AN92" s="59" t="str">
        <f t="shared" si="29"/>
        <v/>
      </c>
      <c r="AO92" s="60"/>
    </row>
    <row r="93" spans="3:41" x14ac:dyDescent="0.25">
      <c r="C93" s="82"/>
      <c r="D93" s="45"/>
      <c r="E93" s="83" t="str">
        <f t="shared" si="18"/>
        <v/>
      </c>
      <c r="F93" s="45"/>
      <c r="G93" s="45"/>
      <c r="H93" s="45"/>
      <c r="I93" s="46" t="str">
        <f t="shared" si="30"/>
        <v/>
      </c>
      <c r="J93" s="46" t="str">
        <f t="shared" si="31"/>
        <v/>
      </c>
      <c r="K93" s="47" t="str">
        <f t="shared" si="19"/>
        <v/>
      </c>
      <c r="L93" s="47" t="str">
        <f t="shared" si="20"/>
        <v/>
      </c>
      <c r="M93" s="48">
        <f t="shared" si="32"/>
        <v>0</v>
      </c>
      <c r="N93" s="46" t="str">
        <f t="shared" si="21"/>
        <v/>
      </c>
      <c r="O93" s="47" t="str">
        <f t="shared" si="22"/>
        <v/>
      </c>
      <c r="P93" s="47" t="str">
        <f t="shared" si="23"/>
        <v/>
      </c>
      <c r="Q93" s="48">
        <f t="shared" si="33"/>
        <v>0</v>
      </c>
      <c r="R93" s="2"/>
      <c r="AH93" s="57" t="str">
        <f>IF(G93&gt;1,IF($E$10&gt;0,100-(#REF!/(1+(AL93/#REF!)^#REF!)^#REF!+#REF!/(AL93-1))*100,100-(AL93*D$5+D$6)*100),"")</f>
        <v/>
      </c>
      <c r="AI93" s="21" t="str">
        <f t="shared" si="24"/>
        <v/>
      </c>
      <c r="AJ93" s="21" t="str">
        <f t="shared" si="25"/>
        <v/>
      </c>
      <c r="AK93" s="48">
        <f t="shared" si="26"/>
        <v>0</v>
      </c>
      <c r="AL93" s="58" t="str">
        <f t="shared" si="27"/>
        <v/>
      </c>
      <c r="AM93" s="59" t="str">
        <f t="shared" si="28"/>
        <v/>
      </c>
      <c r="AN93" s="59" t="str">
        <f t="shared" si="29"/>
        <v/>
      </c>
      <c r="AO93" s="60"/>
    </row>
    <row r="94" spans="3:41" x14ac:dyDescent="0.25">
      <c r="C94" s="82"/>
      <c r="D94" s="45"/>
      <c r="E94" s="83" t="str">
        <f t="shared" si="18"/>
        <v/>
      </c>
      <c r="F94" s="45"/>
      <c r="G94" s="45"/>
      <c r="H94" s="45"/>
      <c r="I94" s="46" t="str">
        <f t="shared" si="30"/>
        <v/>
      </c>
      <c r="J94" s="46" t="str">
        <f t="shared" si="31"/>
        <v/>
      </c>
      <c r="K94" s="47" t="str">
        <f t="shared" si="19"/>
        <v/>
      </c>
      <c r="L94" s="47" t="str">
        <f t="shared" si="20"/>
        <v/>
      </c>
      <c r="M94" s="48">
        <f t="shared" si="32"/>
        <v>0</v>
      </c>
      <c r="N94" s="46" t="str">
        <f t="shared" si="21"/>
        <v/>
      </c>
      <c r="O94" s="47" t="str">
        <f t="shared" si="22"/>
        <v/>
      </c>
      <c r="P94" s="47" t="str">
        <f t="shared" si="23"/>
        <v/>
      </c>
      <c r="Q94" s="48">
        <f t="shared" si="33"/>
        <v>0</v>
      </c>
      <c r="R94" s="2"/>
      <c r="AH94" s="57" t="str">
        <f>IF(G94&gt;1,IF($E$10&gt;0,100-(#REF!/(1+(AL94/#REF!)^#REF!)^#REF!+#REF!/(AL94-1))*100,100-(AL94*D$5+D$6)*100),"")</f>
        <v/>
      </c>
      <c r="AI94" s="21" t="str">
        <f t="shared" si="24"/>
        <v/>
      </c>
      <c r="AJ94" s="21" t="str">
        <f t="shared" si="25"/>
        <v/>
      </c>
      <c r="AK94" s="48">
        <f t="shared" si="26"/>
        <v>0</v>
      </c>
      <c r="AL94" s="58" t="str">
        <f t="shared" si="27"/>
        <v/>
      </c>
      <c r="AM94" s="59" t="str">
        <f t="shared" si="28"/>
        <v/>
      </c>
      <c r="AN94" s="59" t="str">
        <f t="shared" si="29"/>
        <v/>
      </c>
      <c r="AO94" s="60"/>
    </row>
    <row r="95" spans="3:41" x14ac:dyDescent="0.25">
      <c r="C95" s="82"/>
      <c r="D95" s="45"/>
      <c r="E95" s="83" t="str">
        <f t="shared" si="18"/>
        <v/>
      </c>
      <c r="F95" s="45"/>
      <c r="G95" s="45"/>
      <c r="H95" s="45"/>
      <c r="I95" s="46" t="str">
        <f t="shared" si="30"/>
        <v/>
      </c>
      <c r="J95" s="46" t="str">
        <f t="shared" si="31"/>
        <v/>
      </c>
      <c r="K95" s="47" t="str">
        <f t="shared" si="19"/>
        <v/>
      </c>
      <c r="L95" s="47" t="str">
        <f t="shared" si="20"/>
        <v/>
      </c>
      <c r="M95" s="48">
        <f t="shared" si="32"/>
        <v>0</v>
      </c>
      <c r="N95" s="46" t="str">
        <f t="shared" si="21"/>
        <v/>
      </c>
      <c r="O95" s="47" t="str">
        <f t="shared" si="22"/>
        <v/>
      </c>
      <c r="P95" s="47" t="str">
        <f t="shared" si="23"/>
        <v/>
      </c>
      <c r="Q95" s="48">
        <f t="shared" si="33"/>
        <v>0</v>
      </c>
      <c r="R95" s="2"/>
      <c r="AH95" s="57" t="str">
        <f>IF(G95&gt;1,IF($E$10&gt;0,100-(#REF!/(1+(AL95/#REF!)^#REF!)^#REF!+#REF!/(AL95-1))*100,100-(AL95*D$5+D$6)*100),"")</f>
        <v/>
      </c>
      <c r="AI95" s="21" t="str">
        <f t="shared" si="24"/>
        <v/>
      </c>
      <c r="AJ95" s="21" t="str">
        <f t="shared" si="25"/>
        <v/>
      </c>
      <c r="AK95" s="48">
        <f t="shared" si="26"/>
        <v>0</v>
      </c>
      <c r="AL95" s="58" t="str">
        <f t="shared" si="27"/>
        <v/>
      </c>
      <c r="AM95" s="59" t="str">
        <f t="shared" si="28"/>
        <v/>
      </c>
      <c r="AN95" s="59" t="str">
        <f t="shared" si="29"/>
        <v/>
      </c>
      <c r="AO95" s="60"/>
    </row>
    <row r="96" spans="3:41" x14ac:dyDescent="0.25">
      <c r="C96" s="82"/>
      <c r="D96" s="45"/>
      <c r="E96" s="83" t="str">
        <f t="shared" si="18"/>
        <v/>
      </c>
      <c r="F96" s="45"/>
      <c r="G96" s="45"/>
      <c r="H96" s="45"/>
      <c r="I96" s="46" t="str">
        <f t="shared" si="30"/>
        <v/>
      </c>
      <c r="J96" s="46" t="str">
        <f t="shared" si="31"/>
        <v/>
      </c>
      <c r="K96" s="47" t="str">
        <f t="shared" si="19"/>
        <v/>
      </c>
      <c r="L96" s="47" t="str">
        <f t="shared" si="20"/>
        <v/>
      </c>
      <c r="M96" s="48">
        <f t="shared" si="32"/>
        <v>0</v>
      </c>
      <c r="N96" s="46" t="str">
        <f t="shared" si="21"/>
        <v/>
      </c>
      <c r="O96" s="47" t="str">
        <f t="shared" si="22"/>
        <v/>
      </c>
      <c r="P96" s="47" t="str">
        <f t="shared" si="23"/>
        <v/>
      </c>
      <c r="Q96" s="48">
        <f t="shared" si="33"/>
        <v>0</v>
      </c>
      <c r="R96" s="2"/>
      <c r="AH96" s="57" t="str">
        <f>IF(G96&gt;1,IF($E$10&gt;0,100-(#REF!/(1+(AL96/#REF!)^#REF!)^#REF!+#REF!/(AL96-1))*100,100-(AL96*D$5+D$6)*100),"")</f>
        <v/>
      </c>
      <c r="AI96" s="21" t="str">
        <f t="shared" si="24"/>
        <v/>
      </c>
      <c r="AJ96" s="21" t="str">
        <f t="shared" si="25"/>
        <v/>
      </c>
      <c r="AK96" s="48">
        <f t="shared" si="26"/>
        <v>0</v>
      </c>
      <c r="AL96" s="58" t="str">
        <f t="shared" si="27"/>
        <v/>
      </c>
      <c r="AM96" s="59" t="str">
        <f t="shared" si="28"/>
        <v/>
      </c>
      <c r="AN96" s="59" t="str">
        <f t="shared" si="29"/>
        <v/>
      </c>
      <c r="AO96" s="60"/>
    </row>
    <row r="97" spans="3:41" x14ac:dyDescent="0.25">
      <c r="C97" s="82"/>
      <c r="D97" s="45"/>
      <c r="E97" s="83" t="str">
        <f t="shared" si="18"/>
        <v/>
      </c>
      <c r="F97" s="45"/>
      <c r="G97" s="45"/>
      <c r="H97" s="45"/>
      <c r="I97" s="46" t="str">
        <f t="shared" si="30"/>
        <v/>
      </c>
      <c r="J97" s="46" t="str">
        <f t="shared" si="31"/>
        <v/>
      </c>
      <c r="K97" s="47" t="str">
        <f t="shared" si="19"/>
        <v/>
      </c>
      <c r="L97" s="47" t="str">
        <f t="shared" si="20"/>
        <v/>
      </c>
      <c r="M97" s="48">
        <f t="shared" si="32"/>
        <v>0</v>
      </c>
      <c r="N97" s="46" t="str">
        <f t="shared" si="21"/>
        <v/>
      </c>
      <c r="O97" s="47" t="str">
        <f t="shared" si="22"/>
        <v/>
      </c>
      <c r="P97" s="47" t="str">
        <f t="shared" si="23"/>
        <v/>
      </c>
      <c r="Q97" s="48">
        <f t="shared" si="33"/>
        <v>0</v>
      </c>
      <c r="R97" s="2"/>
      <c r="AH97" s="57" t="str">
        <f>IF(G97&gt;1,IF($E$10&gt;0,100-(#REF!/(1+(AL97/#REF!)^#REF!)^#REF!+#REF!/(AL97-1))*100,100-(AL97*D$5+D$6)*100),"")</f>
        <v/>
      </c>
      <c r="AI97" s="21" t="str">
        <f t="shared" si="24"/>
        <v/>
      </c>
      <c r="AJ97" s="21" t="str">
        <f t="shared" si="25"/>
        <v/>
      </c>
      <c r="AK97" s="48">
        <f t="shared" si="26"/>
        <v>0</v>
      </c>
      <c r="AL97" s="58" t="str">
        <f t="shared" si="27"/>
        <v/>
      </c>
      <c r="AM97" s="59" t="str">
        <f t="shared" si="28"/>
        <v/>
      </c>
      <c r="AN97" s="59" t="str">
        <f t="shared" si="29"/>
        <v/>
      </c>
      <c r="AO97" s="60"/>
    </row>
    <row r="98" spans="3:41" x14ac:dyDescent="0.25">
      <c r="C98" s="82"/>
      <c r="D98" s="45"/>
      <c r="E98" s="83" t="str">
        <f t="shared" si="18"/>
        <v/>
      </c>
      <c r="F98" s="45"/>
      <c r="G98" s="45"/>
      <c r="H98" s="45"/>
      <c r="I98" s="46" t="str">
        <f t="shared" si="30"/>
        <v/>
      </c>
      <c r="J98" s="46" t="str">
        <f t="shared" si="31"/>
        <v/>
      </c>
      <c r="K98" s="47" t="str">
        <f t="shared" si="19"/>
        <v/>
      </c>
      <c r="L98" s="47" t="str">
        <f t="shared" si="20"/>
        <v/>
      </c>
      <c r="M98" s="48">
        <f t="shared" si="32"/>
        <v>0</v>
      </c>
      <c r="N98" s="46" t="str">
        <f t="shared" si="21"/>
        <v/>
      </c>
      <c r="O98" s="47" t="str">
        <f t="shared" si="22"/>
        <v/>
      </c>
      <c r="P98" s="47" t="str">
        <f t="shared" si="23"/>
        <v/>
      </c>
      <c r="Q98" s="48">
        <f t="shared" si="33"/>
        <v>0</v>
      </c>
      <c r="R98" s="2"/>
      <c r="AH98" s="57" t="str">
        <f>IF(G98&gt;1,IF($E$10&gt;0,100-(#REF!/(1+(AL98/#REF!)^#REF!)^#REF!+#REF!/(AL98-1))*100,100-(AL98*D$5+D$6)*100),"")</f>
        <v/>
      </c>
      <c r="AI98" s="21" t="str">
        <f t="shared" si="24"/>
        <v/>
      </c>
      <c r="AJ98" s="21" t="str">
        <f t="shared" si="25"/>
        <v/>
      </c>
      <c r="AK98" s="48">
        <f t="shared" si="26"/>
        <v>0</v>
      </c>
      <c r="AL98" s="58" t="str">
        <f t="shared" si="27"/>
        <v/>
      </c>
      <c r="AM98" s="59" t="str">
        <f t="shared" si="28"/>
        <v/>
      </c>
      <c r="AN98" s="59" t="str">
        <f t="shared" si="29"/>
        <v/>
      </c>
      <c r="AO98" s="60"/>
    </row>
    <row r="99" spans="3:41" x14ac:dyDescent="0.25">
      <c r="C99" s="82"/>
      <c r="D99" s="45"/>
      <c r="E99" s="83" t="str">
        <f t="shared" si="18"/>
        <v/>
      </c>
      <c r="F99" s="45"/>
      <c r="G99" s="45"/>
      <c r="H99" s="45"/>
      <c r="I99" s="46" t="str">
        <f t="shared" si="30"/>
        <v/>
      </c>
      <c r="J99" s="46" t="str">
        <f t="shared" si="31"/>
        <v/>
      </c>
      <c r="K99" s="47" t="str">
        <f t="shared" si="19"/>
        <v/>
      </c>
      <c r="L99" s="47" t="str">
        <f t="shared" si="20"/>
        <v/>
      </c>
      <c r="M99" s="48">
        <f t="shared" si="32"/>
        <v>0</v>
      </c>
      <c r="N99" s="46" t="str">
        <f t="shared" si="21"/>
        <v/>
      </c>
      <c r="O99" s="47" t="str">
        <f t="shared" si="22"/>
        <v/>
      </c>
      <c r="P99" s="47" t="str">
        <f t="shared" si="23"/>
        <v/>
      </c>
      <c r="Q99" s="48">
        <f t="shared" si="33"/>
        <v>0</v>
      </c>
      <c r="R99" s="2"/>
      <c r="AH99" s="57" t="str">
        <f>IF(G99&gt;1,IF($E$10&gt;0,100-(#REF!/(1+(AL99/#REF!)^#REF!)^#REF!+#REF!/(AL99-1))*100,100-(AL99*D$5+D$6)*100),"")</f>
        <v/>
      </c>
      <c r="AI99" s="21" t="str">
        <f t="shared" si="24"/>
        <v/>
      </c>
      <c r="AJ99" s="21" t="str">
        <f t="shared" si="25"/>
        <v/>
      </c>
      <c r="AK99" s="48">
        <f t="shared" si="26"/>
        <v>0</v>
      </c>
      <c r="AL99" s="58" t="str">
        <f t="shared" si="27"/>
        <v/>
      </c>
      <c r="AM99" s="59" t="str">
        <f t="shared" si="28"/>
        <v/>
      </c>
      <c r="AN99" s="59" t="str">
        <f t="shared" si="29"/>
        <v/>
      </c>
      <c r="AO99" s="60"/>
    </row>
    <row r="100" spans="3:41" x14ac:dyDescent="0.25">
      <c r="C100" s="82"/>
      <c r="D100" s="45"/>
      <c r="E100" s="83" t="str">
        <f t="shared" ref="E100:E163" si="34">IF(C100&gt;0,100-(C100),"")</f>
        <v/>
      </c>
      <c r="F100" s="45"/>
      <c r="G100" s="45"/>
      <c r="H100" s="45"/>
      <c r="I100" s="46" t="str">
        <f t="shared" si="30"/>
        <v/>
      </c>
      <c r="J100" s="46" t="str">
        <f t="shared" si="31"/>
        <v/>
      </c>
      <c r="K100" s="47" t="str">
        <f t="shared" si="19"/>
        <v/>
      </c>
      <c r="L100" s="47" t="str">
        <f t="shared" si="20"/>
        <v/>
      </c>
      <c r="M100" s="48">
        <f t="shared" si="32"/>
        <v>0</v>
      </c>
      <c r="N100" s="46" t="str">
        <f t="shared" si="21"/>
        <v/>
      </c>
      <c r="O100" s="47" t="str">
        <f t="shared" si="22"/>
        <v/>
      </c>
      <c r="P100" s="47" t="str">
        <f t="shared" si="23"/>
        <v/>
      </c>
      <c r="Q100" s="48">
        <f t="shared" si="33"/>
        <v>0</v>
      </c>
      <c r="R100" s="2"/>
      <c r="AH100" s="57" t="str">
        <f>IF(G100&gt;1,IF($E$10&gt;0,100-(#REF!/(1+(AL100/#REF!)^#REF!)^#REF!+#REF!/(AL100-1))*100,100-(AL100*D$5+D$6)*100),"")</f>
        <v/>
      </c>
      <c r="AI100" s="21" t="str">
        <f t="shared" si="24"/>
        <v/>
      </c>
      <c r="AJ100" s="21" t="str">
        <f t="shared" si="25"/>
        <v/>
      </c>
      <c r="AK100" s="48">
        <f t="shared" si="26"/>
        <v>0</v>
      </c>
      <c r="AL100" s="58" t="str">
        <f t="shared" si="27"/>
        <v/>
      </c>
      <c r="AM100" s="59" t="str">
        <f t="shared" si="28"/>
        <v/>
      </c>
      <c r="AN100" s="59" t="str">
        <f t="shared" si="29"/>
        <v/>
      </c>
      <c r="AO100" s="60"/>
    </row>
    <row r="101" spans="3:41" x14ac:dyDescent="0.25">
      <c r="C101" s="82"/>
      <c r="D101" s="45"/>
      <c r="E101" s="83" t="str">
        <f t="shared" si="34"/>
        <v/>
      </c>
      <c r="F101" s="45"/>
      <c r="G101" s="45"/>
      <c r="H101" s="45"/>
      <c r="I101" s="46" t="str">
        <f t="shared" si="30"/>
        <v/>
      </c>
      <c r="J101" s="46" t="str">
        <f t="shared" si="31"/>
        <v/>
      </c>
      <c r="K101" s="47" t="str">
        <f t="shared" si="19"/>
        <v/>
      </c>
      <c r="L101" s="47" t="str">
        <f t="shared" si="20"/>
        <v/>
      </c>
      <c r="M101" s="48">
        <f t="shared" si="32"/>
        <v>0</v>
      </c>
      <c r="N101" s="46" t="str">
        <f t="shared" si="21"/>
        <v/>
      </c>
      <c r="O101" s="47" t="str">
        <f t="shared" si="22"/>
        <v/>
      </c>
      <c r="P101" s="47" t="str">
        <f t="shared" si="23"/>
        <v/>
      </c>
      <c r="Q101" s="48">
        <f t="shared" si="33"/>
        <v>0</v>
      </c>
      <c r="R101" s="2"/>
      <c r="AH101" s="57" t="str">
        <f>IF(G101&gt;1,IF($E$10&gt;0,100-(#REF!/(1+(AL101/#REF!)^#REF!)^#REF!+#REF!/(AL101-1))*100,100-(AL101*D$5+D$6)*100),"")</f>
        <v/>
      </c>
      <c r="AI101" s="21" t="str">
        <f t="shared" si="24"/>
        <v/>
      </c>
      <c r="AJ101" s="21" t="str">
        <f t="shared" si="25"/>
        <v/>
      </c>
      <c r="AK101" s="48">
        <f t="shared" si="26"/>
        <v>0</v>
      </c>
      <c r="AL101" s="58" t="str">
        <f t="shared" si="27"/>
        <v/>
      </c>
      <c r="AM101" s="59" t="str">
        <f t="shared" si="28"/>
        <v/>
      </c>
      <c r="AN101" s="59" t="str">
        <f t="shared" si="29"/>
        <v/>
      </c>
      <c r="AO101" s="60"/>
    </row>
    <row r="102" spans="3:41" x14ac:dyDescent="0.25">
      <c r="C102" s="82"/>
      <c r="D102" s="45"/>
      <c r="E102" s="83" t="str">
        <f t="shared" si="34"/>
        <v/>
      </c>
      <c r="F102" s="45"/>
      <c r="G102" s="45"/>
      <c r="H102" s="45"/>
      <c r="I102" s="46" t="str">
        <f t="shared" si="30"/>
        <v/>
      </c>
      <c r="J102" s="46" t="str">
        <f t="shared" si="31"/>
        <v/>
      </c>
      <c r="K102" s="47" t="str">
        <f t="shared" si="19"/>
        <v/>
      </c>
      <c r="L102" s="47" t="str">
        <f t="shared" si="20"/>
        <v/>
      </c>
      <c r="M102" s="48">
        <f t="shared" si="32"/>
        <v>0</v>
      </c>
      <c r="N102" s="46" t="str">
        <f t="shared" si="21"/>
        <v/>
      </c>
      <c r="O102" s="47" t="str">
        <f t="shared" si="22"/>
        <v/>
      </c>
      <c r="P102" s="47" t="str">
        <f t="shared" si="23"/>
        <v/>
      </c>
      <c r="Q102" s="48">
        <f t="shared" si="33"/>
        <v>0</v>
      </c>
      <c r="R102" s="2"/>
      <c r="AH102" s="57" t="str">
        <f>IF(G102&gt;1,IF($E$10&gt;0,100-(#REF!/(1+(AL102/#REF!)^#REF!)^#REF!+#REF!/(AL102-1))*100,100-(AL102*D$5+D$6)*100),"")</f>
        <v/>
      </c>
      <c r="AI102" s="21" t="str">
        <f t="shared" si="24"/>
        <v/>
      </c>
      <c r="AJ102" s="21" t="str">
        <f t="shared" si="25"/>
        <v/>
      </c>
      <c r="AK102" s="48">
        <f t="shared" si="26"/>
        <v>0</v>
      </c>
      <c r="AL102" s="58" t="str">
        <f t="shared" si="27"/>
        <v/>
      </c>
      <c r="AM102" s="59" t="str">
        <f t="shared" si="28"/>
        <v/>
      </c>
      <c r="AN102" s="59" t="str">
        <f t="shared" si="29"/>
        <v/>
      </c>
      <c r="AO102" s="60"/>
    </row>
    <row r="103" spans="3:41" x14ac:dyDescent="0.25">
      <c r="C103" s="82"/>
      <c r="D103" s="45"/>
      <c r="E103" s="83" t="str">
        <f t="shared" si="34"/>
        <v/>
      </c>
      <c r="F103" s="45"/>
      <c r="G103" s="45"/>
      <c r="H103" s="45"/>
      <c r="I103" s="46" t="str">
        <f t="shared" si="30"/>
        <v/>
      </c>
      <c r="J103" s="46" t="str">
        <f t="shared" si="31"/>
        <v/>
      </c>
      <c r="K103" s="47" t="str">
        <f t="shared" si="19"/>
        <v/>
      </c>
      <c r="L103" s="47" t="str">
        <f t="shared" si="20"/>
        <v/>
      </c>
      <c r="M103" s="48">
        <f t="shared" si="32"/>
        <v>0</v>
      </c>
      <c r="N103" s="46" t="str">
        <f t="shared" si="21"/>
        <v/>
      </c>
      <c r="O103" s="47" t="str">
        <f t="shared" si="22"/>
        <v/>
      </c>
      <c r="P103" s="47" t="str">
        <f t="shared" si="23"/>
        <v/>
      </c>
      <c r="Q103" s="48">
        <f t="shared" si="33"/>
        <v>0</v>
      </c>
      <c r="R103" s="2"/>
      <c r="AH103" s="57" t="str">
        <f>IF(G103&gt;1,IF($E$10&gt;0,100-(#REF!/(1+(AL103/#REF!)^#REF!)^#REF!+#REF!/(AL103-1))*100,100-(AL103*D$5+D$6)*100),"")</f>
        <v/>
      </c>
      <c r="AI103" s="21" t="str">
        <f t="shared" si="24"/>
        <v/>
      </c>
      <c r="AJ103" s="21" t="str">
        <f t="shared" si="25"/>
        <v/>
      </c>
      <c r="AK103" s="48">
        <f t="shared" si="26"/>
        <v>0</v>
      </c>
      <c r="AL103" s="58" t="str">
        <f t="shared" si="27"/>
        <v/>
      </c>
      <c r="AM103" s="59" t="str">
        <f t="shared" si="28"/>
        <v/>
      </c>
      <c r="AN103" s="59" t="str">
        <f t="shared" si="29"/>
        <v/>
      </c>
      <c r="AO103" s="60"/>
    </row>
    <row r="104" spans="3:41" x14ac:dyDescent="0.25">
      <c r="C104" s="82"/>
      <c r="D104" s="45"/>
      <c r="E104" s="83" t="str">
        <f t="shared" si="34"/>
        <v/>
      </c>
      <c r="F104" s="45"/>
      <c r="G104" s="45"/>
      <c r="H104" s="45"/>
      <c r="I104" s="46" t="str">
        <f t="shared" si="30"/>
        <v/>
      </c>
      <c r="J104" s="46" t="str">
        <f t="shared" si="31"/>
        <v/>
      </c>
      <c r="K104" s="47" t="str">
        <f t="shared" si="19"/>
        <v/>
      </c>
      <c r="L104" s="47" t="str">
        <f t="shared" si="20"/>
        <v/>
      </c>
      <c r="M104" s="48">
        <f t="shared" si="32"/>
        <v>0</v>
      </c>
      <c r="N104" s="46" t="str">
        <f t="shared" si="21"/>
        <v/>
      </c>
      <c r="O104" s="47" t="str">
        <f t="shared" si="22"/>
        <v/>
      </c>
      <c r="P104" s="47" t="str">
        <f t="shared" si="23"/>
        <v/>
      </c>
      <c r="Q104" s="48">
        <f t="shared" si="33"/>
        <v>0</v>
      </c>
      <c r="R104" s="2"/>
      <c r="AH104" s="57" t="str">
        <f>IF(G104&gt;1,IF($E$10&gt;0,100-(#REF!/(1+(AL104/#REF!)^#REF!)^#REF!+#REF!/(AL104-1))*100,100-(AL104*D$5+D$6)*100),"")</f>
        <v/>
      </c>
      <c r="AI104" s="21" t="str">
        <f t="shared" si="24"/>
        <v/>
      </c>
      <c r="AJ104" s="21" t="str">
        <f t="shared" si="25"/>
        <v/>
      </c>
      <c r="AK104" s="48">
        <f t="shared" si="26"/>
        <v>0</v>
      </c>
      <c r="AL104" s="58" t="str">
        <f t="shared" si="27"/>
        <v/>
      </c>
      <c r="AM104" s="59" t="str">
        <f t="shared" si="28"/>
        <v/>
      </c>
      <c r="AN104" s="59" t="str">
        <f t="shared" si="29"/>
        <v/>
      </c>
      <c r="AO104" s="60"/>
    </row>
    <row r="105" spans="3:41" x14ac:dyDescent="0.25">
      <c r="C105" s="82"/>
      <c r="D105" s="45"/>
      <c r="E105" s="83" t="str">
        <f t="shared" si="34"/>
        <v/>
      </c>
      <c r="F105" s="45"/>
      <c r="G105" s="45"/>
      <c r="H105" s="45"/>
      <c r="I105" s="46" t="str">
        <f t="shared" si="30"/>
        <v/>
      </c>
      <c r="J105" s="46" t="str">
        <f t="shared" si="31"/>
        <v/>
      </c>
      <c r="K105" s="47" t="str">
        <f t="shared" si="19"/>
        <v/>
      </c>
      <c r="L105" s="47" t="str">
        <f t="shared" si="20"/>
        <v/>
      </c>
      <c r="M105" s="48">
        <f t="shared" si="32"/>
        <v>0</v>
      </c>
      <c r="N105" s="46" t="str">
        <f t="shared" si="21"/>
        <v/>
      </c>
      <c r="O105" s="47" t="str">
        <f t="shared" si="22"/>
        <v/>
      </c>
      <c r="P105" s="47" t="str">
        <f t="shared" si="23"/>
        <v/>
      </c>
      <c r="Q105" s="48">
        <f t="shared" si="33"/>
        <v>0</v>
      </c>
      <c r="R105" s="2"/>
      <c r="AH105" s="57" t="str">
        <f>IF(G105&gt;1,IF($E$10&gt;0,100-(#REF!/(1+(AL105/#REF!)^#REF!)^#REF!+#REF!/(AL105-1))*100,100-(AL105*D$5+D$6)*100),"")</f>
        <v/>
      </c>
      <c r="AI105" s="21" t="str">
        <f t="shared" si="24"/>
        <v/>
      </c>
      <c r="AJ105" s="21" t="str">
        <f t="shared" si="25"/>
        <v/>
      </c>
      <c r="AK105" s="48">
        <f t="shared" si="26"/>
        <v>0</v>
      </c>
      <c r="AL105" s="58" t="str">
        <f t="shared" si="27"/>
        <v/>
      </c>
      <c r="AM105" s="59" t="str">
        <f t="shared" si="28"/>
        <v/>
      </c>
      <c r="AN105" s="59" t="str">
        <f t="shared" si="29"/>
        <v/>
      </c>
      <c r="AO105" s="60"/>
    </row>
    <row r="106" spans="3:41" x14ac:dyDescent="0.25">
      <c r="C106" s="82"/>
      <c r="D106" s="45"/>
      <c r="E106" s="83" t="str">
        <f t="shared" si="34"/>
        <v/>
      </c>
      <c r="F106" s="45"/>
      <c r="G106" s="45"/>
      <c r="H106" s="45"/>
      <c r="I106" s="46" t="str">
        <f t="shared" si="30"/>
        <v/>
      </c>
      <c r="J106" s="46" t="str">
        <f t="shared" si="31"/>
        <v/>
      </c>
      <c r="K106" s="47" t="str">
        <f t="shared" si="19"/>
        <v/>
      </c>
      <c r="L106" s="47" t="str">
        <f t="shared" si="20"/>
        <v/>
      </c>
      <c r="M106" s="48">
        <f t="shared" si="32"/>
        <v>0</v>
      </c>
      <c r="N106" s="46" t="str">
        <f t="shared" si="21"/>
        <v/>
      </c>
      <c r="O106" s="47" t="str">
        <f t="shared" si="22"/>
        <v/>
      </c>
      <c r="P106" s="47" t="str">
        <f t="shared" si="23"/>
        <v/>
      </c>
      <c r="Q106" s="48">
        <f t="shared" si="33"/>
        <v>0</v>
      </c>
      <c r="R106" s="2"/>
      <c r="AH106" s="57" t="str">
        <f>IF(G106&gt;1,IF($E$10&gt;0,100-(#REF!/(1+(AL106/#REF!)^#REF!)^#REF!+#REF!/(AL106-1))*100,100-(AL106*D$5+D$6)*100),"")</f>
        <v/>
      </c>
      <c r="AI106" s="21" t="str">
        <f t="shared" si="24"/>
        <v/>
      </c>
      <c r="AJ106" s="21" t="str">
        <f t="shared" si="25"/>
        <v/>
      </c>
      <c r="AK106" s="48">
        <f t="shared" si="26"/>
        <v>0</v>
      </c>
      <c r="AL106" s="58" t="str">
        <f t="shared" si="27"/>
        <v/>
      </c>
      <c r="AM106" s="59" t="str">
        <f t="shared" si="28"/>
        <v/>
      </c>
      <c r="AN106" s="59" t="str">
        <f t="shared" si="29"/>
        <v/>
      </c>
      <c r="AO106" s="60"/>
    </row>
    <row r="107" spans="3:41" x14ac:dyDescent="0.25">
      <c r="C107" s="82"/>
      <c r="D107" s="45"/>
      <c r="E107" s="83" t="str">
        <f t="shared" si="34"/>
        <v/>
      </c>
      <c r="F107" s="45"/>
      <c r="G107" s="45"/>
      <c r="H107" s="45"/>
      <c r="I107" s="46" t="str">
        <f t="shared" si="30"/>
        <v/>
      </c>
      <c r="J107" s="46" t="str">
        <f t="shared" si="31"/>
        <v/>
      </c>
      <c r="K107" s="47" t="str">
        <f t="shared" si="19"/>
        <v/>
      </c>
      <c r="L107" s="47" t="str">
        <f t="shared" si="20"/>
        <v/>
      </c>
      <c r="M107" s="48">
        <f t="shared" si="32"/>
        <v>0</v>
      </c>
      <c r="N107" s="46" t="str">
        <f t="shared" si="21"/>
        <v/>
      </c>
      <c r="O107" s="47" t="str">
        <f t="shared" si="22"/>
        <v/>
      </c>
      <c r="P107" s="47" t="str">
        <f t="shared" si="23"/>
        <v/>
      </c>
      <c r="Q107" s="48">
        <f t="shared" si="33"/>
        <v>0</v>
      </c>
      <c r="R107" s="2"/>
      <c r="AH107" s="57" t="str">
        <f>IF(G107&gt;1,IF($E$10&gt;0,100-(#REF!/(1+(AL107/#REF!)^#REF!)^#REF!+#REF!/(AL107-1))*100,100-(AL107*D$5+D$6)*100),"")</f>
        <v/>
      </c>
      <c r="AI107" s="21" t="str">
        <f t="shared" si="24"/>
        <v/>
      </c>
      <c r="AJ107" s="21" t="str">
        <f t="shared" si="25"/>
        <v/>
      </c>
      <c r="AK107" s="48">
        <f t="shared" si="26"/>
        <v>0</v>
      </c>
      <c r="AL107" s="58" t="str">
        <f t="shared" si="27"/>
        <v/>
      </c>
      <c r="AM107" s="59" t="str">
        <f t="shared" si="28"/>
        <v/>
      </c>
      <c r="AN107" s="59" t="str">
        <f t="shared" si="29"/>
        <v/>
      </c>
      <c r="AO107" s="60"/>
    </row>
    <row r="108" spans="3:41" x14ac:dyDescent="0.25">
      <c r="C108" s="82"/>
      <c r="D108" s="45"/>
      <c r="E108" s="83" t="str">
        <f t="shared" si="34"/>
        <v/>
      </c>
      <c r="F108" s="45"/>
      <c r="G108" s="45"/>
      <c r="H108" s="45"/>
      <c r="I108" s="46" t="str">
        <f t="shared" si="30"/>
        <v/>
      </c>
      <c r="J108" s="46" t="str">
        <f t="shared" si="31"/>
        <v/>
      </c>
      <c r="K108" s="47" t="str">
        <f t="shared" si="19"/>
        <v/>
      </c>
      <c r="L108" s="47" t="str">
        <f t="shared" si="20"/>
        <v/>
      </c>
      <c r="M108" s="48">
        <f t="shared" si="32"/>
        <v>0</v>
      </c>
      <c r="N108" s="46" t="str">
        <f t="shared" si="21"/>
        <v/>
      </c>
      <c r="O108" s="47" t="str">
        <f t="shared" si="22"/>
        <v/>
      </c>
      <c r="P108" s="47" t="str">
        <f t="shared" si="23"/>
        <v/>
      </c>
      <c r="Q108" s="48">
        <f t="shared" si="33"/>
        <v>0</v>
      </c>
      <c r="R108" s="2"/>
      <c r="AH108" s="57" t="str">
        <f>IF(G108&gt;1,IF($E$10&gt;0,100-(#REF!/(1+(AL108/#REF!)^#REF!)^#REF!+#REF!/(AL108-1))*100,100-(AL108*D$5+D$6)*100),"")</f>
        <v/>
      </c>
      <c r="AI108" s="21" t="str">
        <f t="shared" si="24"/>
        <v/>
      </c>
      <c r="AJ108" s="21" t="str">
        <f t="shared" si="25"/>
        <v/>
      </c>
      <c r="AK108" s="48">
        <f t="shared" si="26"/>
        <v>0</v>
      </c>
      <c r="AL108" s="58" t="str">
        <f t="shared" si="27"/>
        <v/>
      </c>
      <c r="AM108" s="59" t="str">
        <f t="shared" si="28"/>
        <v/>
      </c>
      <c r="AN108" s="59" t="str">
        <f t="shared" si="29"/>
        <v/>
      </c>
      <c r="AO108" s="60"/>
    </row>
    <row r="109" spans="3:41" x14ac:dyDescent="0.25">
      <c r="C109" s="82"/>
      <c r="D109" s="45"/>
      <c r="E109" s="83" t="str">
        <f t="shared" si="34"/>
        <v/>
      </c>
      <c r="F109" s="45"/>
      <c r="G109" s="45"/>
      <c r="H109" s="45"/>
      <c r="I109" s="46" t="str">
        <f t="shared" si="30"/>
        <v/>
      </c>
      <c r="J109" s="46" t="str">
        <f t="shared" si="31"/>
        <v/>
      </c>
      <c r="K109" s="47" t="str">
        <f t="shared" si="19"/>
        <v/>
      </c>
      <c r="L109" s="47" t="str">
        <f t="shared" si="20"/>
        <v/>
      </c>
      <c r="M109" s="48">
        <f t="shared" si="32"/>
        <v>0</v>
      </c>
      <c r="N109" s="46" t="str">
        <f t="shared" si="21"/>
        <v/>
      </c>
      <c r="O109" s="47" t="str">
        <f t="shared" si="22"/>
        <v/>
      </c>
      <c r="P109" s="47" t="str">
        <f t="shared" si="23"/>
        <v/>
      </c>
      <c r="Q109" s="48">
        <f t="shared" si="33"/>
        <v>0</v>
      </c>
      <c r="R109" s="2"/>
      <c r="AH109" s="57" t="str">
        <f>IF(G109&gt;1,IF($E$10&gt;0,100-(#REF!/(1+(AL109/#REF!)^#REF!)^#REF!+#REF!/(AL109-1))*100,100-(AL109*D$5+D$6)*100),"")</f>
        <v/>
      </c>
      <c r="AI109" s="21" t="str">
        <f t="shared" si="24"/>
        <v/>
      </c>
      <c r="AJ109" s="21" t="str">
        <f t="shared" si="25"/>
        <v/>
      </c>
      <c r="AK109" s="48">
        <f t="shared" si="26"/>
        <v>0</v>
      </c>
      <c r="AL109" s="58" t="str">
        <f t="shared" si="27"/>
        <v/>
      </c>
      <c r="AM109" s="59" t="str">
        <f t="shared" si="28"/>
        <v/>
      </c>
      <c r="AN109" s="59" t="str">
        <f t="shared" si="29"/>
        <v/>
      </c>
      <c r="AO109" s="60"/>
    </row>
    <row r="110" spans="3:41" x14ac:dyDescent="0.25">
      <c r="C110" s="82"/>
      <c r="D110" s="45"/>
      <c r="E110" s="83" t="str">
        <f t="shared" si="34"/>
        <v/>
      </c>
      <c r="F110" s="45"/>
      <c r="G110" s="45"/>
      <c r="H110" s="45"/>
      <c r="I110" s="46" t="str">
        <f t="shared" si="30"/>
        <v/>
      </c>
      <c r="J110" s="46" t="str">
        <f t="shared" si="31"/>
        <v/>
      </c>
      <c r="K110" s="47" t="str">
        <f t="shared" si="19"/>
        <v/>
      </c>
      <c r="L110" s="47" t="str">
        <f t="shared" si="20"/>
        <v/>
      </c>
      <c r="M110" s="48">
        <f t="shared" si="32"/>
        <v>0</v>
      </c>
      <c r="N110" s="46" t="str">
        <f t="shared" si="21"/>
        <v/>
      </c>
      <c r="O110" s="47" t="str">
        <f t="shared" si="22"/>
        <v/>
      </c>
      <c r="P110" s="47" t="str">
        <f t="shared" si="23"/>
        <v/>
      </c>
      <c r="Q110" s="48">
        <f t="shared" si="33"/>
        <v>0</v>
      </c>
      <c r="R110" s="2"/>
      <c r="AH110" s="57" t="str">
        <f>IF(G110&gt;1,IF($E$10&gt;0,100-(#REF!/(1+(AL110/#REF!)^#REF!)^#REF!+#REF!/(AL110-1))*100,100-(AL110*D$5+D$6)*100),"")</f>
        <v/>
      </c>
      <c r="AI110" s="21" t="str">
        <f t="shared" si="24"/>
        <v/>
      </c>
      <c r="AJ110" s="21" t="str">
        <f t="shared" si="25"/>
        <v/>
      </c>
      <c r="AK110" s="48">
        <f t="shared" si="26"/>
        <v>0</v>
      </c>
      <c r="AL110" s="58" t="str">
        <f t="shared" si="27"/>
        <v/>
      </c>
      <c r="AM110" s="59" t="str">
        <f t="shared" si="28"/>
        <v/>
      </c>
      <c r="AN110" s="59" t="str">
        <f t="shared" si="29"/>
        <v/>
      </c>
      <c r="AO110" s="60"/>
    </row>
    <row r="111" spans="3:41" x14ac:dyDescent="0.25">
      <c r="C111" s="82"/>
      <c r="D111" s="45"/>
      <c r="E111" s="83" t="str">
        <f t="shared" si="34"/>
        <v/>
      </c>
      <c r="F111" s="45"/>
      <c r="G111" s="45"/>
      <c r="H111" s="45"/>
      <c r="I111" s="46" t="str">
        <f t="shared" si="30"/>
        <v/>
      </c>
      <c r="J111" s="46" t="str">
        <f t="shared" si="31"/>
        <v/>
      </c>
      <c r="K111" s="47" t="str">
        <f t="shared" si="19"/>
        <v/>
      </c>
      <c r="L111" s="47" t="str">
        <f t="shared" si="20"/>
        <v/>
      </c>
      <c r="M111" s="48">
        <f t="shared" si="32"/>
        <v>0</v>
      </c>
      <c r="N111" s="46" t="str">
        <f t="shared" si="21"/>
        <v/>
      </c>
      <c r="O111" s="47" t="str">
        <f t="shared" si="22"/>
        <v/>
      </c>
      <c r="P111" s="47" t="str">
        <f t="shared" si="23"/>
        <v/>
      </c>
      <c r="Q111" s="48">
        <f t="shared" si="33"/>
        <v>0</v>
      </c>
      <c r="R111" s="2"/>
      <c r="AH111" s="57" t="str">
        <f>IF(G111&gt;1,IF($E$10&gt;0,100-(#REF!/(1+(AL111/#REF!)^#REF!)^#REF!+#REF!/(AL111-1))*100,100-(AL111*D$5+D$6)*100),"")</f>
        <v/>
      </c>
      <c r="AI111" s="21" t="str">
        <f t="shared" si="24"/>
        <v/>
      </c>
      <c r="AJ111" s="21" t="str">
        <f t="shared" si="25"/>
        <v/>
      </c>
      <c r="AK111" s="48">
        <f t="shared" si="26"/>
        <v>0</v>
      </c>
      <c r="AL111" s="58" t="str">
        <f t="shared" si="27"/>
        <v/>
      </c>
      <c r="AM111" s="59" t="str">
        <f t="shared" si="28"/>
        <v/>
      </c>
      <c r="AN111" s="59" t="str">
        <f t="shared" si="29"/>
        <v/>
      </c>
      <c r="AO111" s="60"/>
    </row>
    <row r="112" spans="3:41" x14ac:dyDescent="0.25">
      <c r="C112" s="82"/>
      <c r="D112" s="45"/>
      <c r="E112" s="83" t="str">
        <f t="shared" si="34"/>
        <v/>
      </c>
      <c r="F112" s="45"/>
      <c r="G112" s="45"/>
      <c r="H112" s="45"/>
      <c r="I112" s="46" t="str">
        <f t="shared" si="30"/>
        <v/>
      </c>
      <c r="J112" s="46" t="str">
        <f t="shared" si="31"/>
        <v/>
      </c>
      <c r="K112" s="47" t="str">
        <f t="shared" si="19"/>
        <v/>
      </c>
      <c r="L112" s="47" t="str">
        <f t="shared" si="20"/>
        <v/>
      </c>
      <c r="M112" s="48">
        <f t="shared" si="32"/>
        <v>0</v>
      </c>
      <c r="N112" s="46" t="str">
        <f t="shared" si="21"/>
        <v/>
      </c>
      <c r="O112" s="47" t="str">
        <f t="shared" si="22"/>
        <v/>
      </c>
      <c r="P112" s="47" t="str">
        <f t="shared" si="23"/>
        <v/>
      </c>
      <c r="Q112" s="48">
        <f t="shared" si="33"/>
        <v>0</v>
      </c>
      <c r="R112" s="2"/>
      <c r="AH112" s="57" t="str">
        <f>IF(G112&gt;1,IF($E$10&gt;0,100-(#REF!/(1+(AL112/#REF!)^#REF!)^#REF!+#REF!/(AL112-1))*100,100-(AL112*D$5+D$6)*100),"")</f>
        <v/>
      </c>
      <c r="AI112" s="21" t="str">
        <f t="shared" si="24"/>
        <v/>
      </c>
      <c r="AJ112" s="21" t="str">
        <f t="shared" si="25"/>
        <v/>
      </c>
      <c r="AK112" s="48">
        <f t="shared" si="26"/>
        <v>0</v>
      </c>
      <c r="AL112" s="58" t="str">
        <f t="shared" si="27"/>
        <v/>
      </c>
      <c r="AM112" s="59" t="str">
        <f t="shared" si="28"/>
        <v/>
      </c>
      <c r="AN112" s="59" t="str">
        <f t="shared" si="29"/>
        <v/>
      </c>
      <c r="AO112" s="60"/>
    </row>
    <row r="113" spans="3:41" x14ac:dyDescent="0.25">
      <c r="C113" s="82"/>
      <c r="D113" s="45"/>
      <c r="E113" s="83" t="str">
        <f t="shared" si="34"/>
        <v/>
      </c>
      <c r="F113" s="45"/>
      <c r="G113" s="45"/>
      <c r="H113" s="45"/>
      <c r="I113" s="46" t="str">
        <f t="shared" si="30"/>
        <v/>
      </c>
      <c r="J113" s="46" t="str">
        <f t="shared" si="31"/>
        <v/>
      </c>
      <c r="K113" s="47" t="str">
        <f t="shared" si="19"/>
        <v/>
      </c>
      <c r="L113" s="47" t="str">
        <f t="shared" si="20"/>
        <v/>
      </c>
      <c r="M113" s="48">
        <f t="shared" si="32"/>
        <v>0</v>
      </c>
      <c r="N113" s="46" t="str">
        <f t="shared" si="21"/>
        <v/>
      </c>
      <c r="O113" s="47" t="str">
        <f t="shared" si="22"/>
        <v/>
      </c>
      <c r="P113" s="47" t="str">
        <f t="shared" si="23"/>
        <v/>
      </c>
      <c r="Q113" s="48">
        <f t="shared" si="33"/>
        <v>0</v>
      </c>
      <c r="R113" s="2"/>
      <c r="AH113" s="57" t="str">
        <f>IF(G113&gt;1,IF($E$10&gt;0,100-(#REF!/(1+(AL113/#REF!)^#REF!)^#REF!+#REF!/(AL113-1))*100,100-(AL113*D$5+D$6)*100),"")</f>
        <v/>
      </c>
      <c r="AI113" s="21" t="str">
        <f t="shared" si="24"/>
        <v/>
      </c>
      <c r="AJ113" s="21" t="str">
        <f t="shared" si="25"/>
        <v/>
      </c>
      <c r="AK113" s="48">
        <f t="shared" si="26"/>
        <v>0</v>
      </c>
      <c r="AL113" s="58" t="str">
        <f t="shared" si="27"/>
        <v/>
      </c>
      <c r="AM113" s="59" t="str">
        <f t="shared" si="28"/>
        <v/>
      </c>
      <c r="AN113" s="59" t="str">
        <f t="shared" si="29"/>
        <v/>
      </c>
      <c r="AO113" s="60"/>
    </row>
    <row r="114" spans="3:41" x14ac:dyDescent="0.25">
      <c r="C114" s="82"/>
      <c r="D114" s="45"/>
      <c r="E114" s="83" t="str">
        <f t="shared" si="34"/>
        <v/>
      </c>
      <c r="F114" s="45"/>
      <c r="G114" s="45"/>
      <c r="H114" s="45"/>
      <c r="I114" s="46" t="str">
        <f t="shared" si="30"/>
        <v/>
      </c>
      <c r="J114" s="46" t="str">
        <f t="shared" si="31"/>
        <v/>
      </c>
      <c r="K114" s="47" t="str">
        <f t="shared" si="19"/>
        <v/>
      </c>
      <c r="L114" s="47" t="str">
        <f t="shared" si="20"/>
        <v/>
      </c>
      <c r="M114" s="48">
        <f t="shared" si="32"/>
        <v>0</v>
      </c>
      <c r="N114" s="46" t="str">
        <f t="shared" si="21"/>
        <v/>
      </c>
      <c r="O114" s="47" t="str">
        <f t="shared" si="22"/>
        <v/>
      </c>
      <c r="P114" s="47" t="str">
        <f t="shared" si="23"/>
        <v/>
      </c>
      <c r="Q114" s="48">
        <f t="shared" si="33"/>
        <v>0</v>
      </c>
      <c r="R114" s="2"/>
      <c r="AH114" s="57" t="str">
        <f>IF(G114&gt;1,IF($E$10&gt;0,100-(#REF!/(1+(AL114/#REF!)^#REF!)^#REF!+#REF!/(AL114-1))*100,100-(AL114*D$5+D$6)*100),"")</f>
        <v/>
      </c>
      <c r="AI114" s="21" t="str">
        <f t="shared" si="24"/>
        <v/>
      </c>
      <c r="AJ114" s="21" t="str">
        <f t="shared" si="25"/>
        <v/>
      </c>
      <c r="AK114" s="48">
        <f t="shared" si="26"/>
        <v>0</v>
      </c>
      <c r="AL114" s="58" t="str">
        <f t="shared" si="27"/>
        <v/>
      </c>
      <c r="AM114" s="59" t="str">
        <f t="shared" si="28"/>
        <v/>
      </c>
      <c r="AN114" s="59" t="str">
        <f t="shared" si="29"/>
        <v/>
      </c>
      <c r="AO114" s="60"/>
    </row>
    <row r="115" spans="3:41" x14ac:dyDescent="0.25">
      <c r="C115" s="82"/>
      <c r="D115" s="45"/>
      <c r="E115" s="83" t="str">
        <f t="shared" si="34"/>
        <v/>
      </c>
      <c r="F115" s="45"/>
      <c r="G115" s="45"/>
      <c r="H115" s="45"/>
      <c r="I115" s="46" t="str">
        <f t="shared" si="30"/>
        <v/>
      </c>
      <c r="J115" s="46" t="str">
        <f t="shared" si="31"/>
        <v/>
      </c>
      <c r="K115" s="47" t="str">
        <f t="shared" si="19"/>
        <v/>
      </c>
      <c r="L115" s="47" t="str">
        <f t="shared" si="20"/>
        <v/>
      </c>
      <c r="M115" s="48">
        <f t="shared" si="32"/>
        <v>0</v>
      </c>
      <c r="N115" s="46" t="str">
        <f t="shared" si="21"/>
        <v/>
      </c>
      <c r="O115" s="47" t="str">
        <f t="shared" si="22"/>
        <v/>
      </c>
      <c r="P115" s="47" t="str">
        <f t="shared" si="23"/>
        <v/>
      </c>
      <c r="Q115" s="48">
        <f t="shared" si="33"/>
        <v>0</v>
      </c>
      <c r="R115" s="2"/>
      <c r="AH115" s="57" t="str">
        <f>IF(G115&gt;1,IF($E$10&gt;0,100-(#REF!/(1+(AL115/#REF!)^#REF!)^#REF!+#REF!/(AL115-1))*100,100-(AL115*D$5+D$6)*100),"")</f>
        <v/>
      </c>
      <c r="AI115" s="21" t="str">
        <f t="shared" si="24"/>
        <v/>
      </c>
      <c r="AJ115" s="21" t="str">
        <f t="shared" si="25"/>
        <v/>
      </c>
      <c r="AK115" s="48">
        <f t="shared" si="26"/>
        <v>0</v>
      </c>
      <c r="AL115" s="58" t="str">
        <f t="shared" si="27"/>
        <v/>
      </c>
      <c r="AM115" s="59" t="str">
        <f t="shared" si="28"/>
        <v/>
      </c>
      <c r="AN115" s="59" t="str">
        <f t="shared" si="29"/>
        <v/>
      </c>
      <c r="AO115" s="60"/>
    </row>
    <row r="116" spans="3:41" x14ac:dyDescent="0.25">
      <c r="C116" s="82"/>
      <c r="D116" s="45"/>
      <c r="E116" s="83" t="str">
        <f t="shared" si="34"/>
        <v/>
      </c>
      <c r="F116" s="45"/>
      <c r="G116" s="45"/>
      <c r="H116" s="45"/>
      <c r="I116" s="46" t="str">
        <f t="shared" si="30"/>
        <v/>
      </c>
      <c r="J116" s="46" t="str">
        <f t="shared" si="31"/>
        <v/>
      </c>
      <c r="K116" s="47" t="str">
        <f t="shared" si="19"/>
        <v/>
      </c>
      <c r="L116" s="47" t="str">
        <f t="shared" si="20"/>
        <v/>
      </c>
      <c r="M116" s="48">
        <f t="shared" si="32"/>
        <v>0</v>
      </c>
      <c r="N116" s="46" t="str">
        <f t="shared" si="21"/>
        <v/>
      </c>
      <c r="O116" s="47" t="str">
        <f t="shared" si="22"/>
        <v/>
      </c>
      <c r="P116" s="47" t="str">
        <f t="shared" si="23"/>
        <v/>
      </c>
      <c r="Q116" s="48">
        <f t="shared" si="33"/>
        <v>0</v>
      </c>
      <c r="R116" s="2"/>
      <c r="AH116" s="57" t="str">
        <f>IF(G116&gt;1,IF($E$10&gt;0,100-(#REF!/(1+(AL116/#REF!)^#REF!)^#REF!+#REF!/(AL116-1))*100,100-(AL116*D$5+D$6)*100),"")</f>
        <v/>
      </c>
      <c r="AI116" s="21" t="str">
        <f t="shared" si="24"/>
        <v/>
      </c>
      <c r="AJ116" s="21" t="str">
        <f t="shared" si="25"/>
        <v/>
      </c>
      <c r="AK116" s="48">
        <f t="shared" si="26"/>
        <v>0</v>
      </c>
      <c r="AL116" s="58" t="str">
        <f t="shared" si="27"/>
        <v/>
      </c>
      <c r="AM116" s="59" t="str">
        <f t="shared" si="28"/>
        <v/>
      </c>
      <c r="AN116" s="59" t="str">
        <f t="shared" si="29"/>
        <v/>
      </c>
      <c r="AO116" s="60"/>
    </row>
    <row r="117" spans="3:41" x14ac:dyDescent="0.25">
      <c r="C117" s="82"/>
      <c r="D117" s="45"/>
      <c r="E117" s="83" t="str">
        <f t="shared" si="34"/>
        <v/>
      </c>
      <c r="F117" s="45"/>
      <c r="G117" s="45"/>
      <c r="H117" s="45"/>
      <c r="I117" s="46" t="str">
        <f t="shared" si="30"/>
        <v/>
      </c>
      <c r="J117" s="46" t="str">
        <f t="shared" si="31"/>
        <v/>
      </c>
      <c r="K117" s="47" t="str">
        <f t="shared" si="19"/>
        <v/>
      </c>
      <c r="L117" s="47" t="str">
        <f t="shared" si="20"/>
        <v/>
      </c>
      <c r="M117" s="48">
        <f t="shared" si="32"/>
        <v>0</v>
      </c>
      <c r="N117" s="46" t="str">
        <f t="shared" si="21"/>
        <v/>
      </c>
      <c r="O117" s="47" t="str">
        <f t="shared" si="22"/>
        <v/>
      </c>
      <c r="P117" s="47" t="str">
        <f t="shared" si="23"/>
        <v/>
      </c>
      <c r="Q117" s="48">
        <f t="shared" si="33"/>
        <v>0</v>
      </c>
      <c r="R117" s="2"/>
      <c r="AH117" s="57" t="str">
        <f>IF(G117&gt;1,IF($E$10&gt;0,100-(#REF!/(1+(AL117/#REF!)^#REF!)^#REF!+#REF!/(AL117-1))*100,100-(AL117*D$5+D$6)*100),"")</f>
        <v/>
      </c>
      <c r="AI117" s="21" t="str">
        <f t="shared" si="24"/>
        <v/>
      </c>
      <c r="AJ117" s="21" t="str">
        <f t="shared" si="25"/>
        <v/>
      </c>
      <c r="AK117" s="48">
        <f t="shared" si="26"/>
        <v>0</v>
      </c>
      <c r="AL117" s="58" t="str">
        <f t="shared" si="27"/>
        <v/>
      </c>
      <c r="AM117" s="59" t="str">
        <f t="shared" si="28"/>
        <v/>
      </c>
      <c r="AN117" s="59" t="str">
        <f t="shared" si="29"/>
        <v/>
      </c>
      <c r="AO117" s="60"/>
    </row>
    <row r="118" spans="3:41" x14ac:dyDescent="0.25">
      <c r="C118" s="82"/>
      <c r="D118" s="45"/>
      <c r="E118" s="83" t="str">
        <f t="shared" si="34"/>
        <v/>
      </c>
      <c r="F118" s="45"/>
      <c r="G118" s="45"/>
      <c r="H118" s="45"/>
      <c r="I118" s="46" t="str">
        <f t="shared" si="30"/>
        <v/>
      </c>
      <c r="J118" s="46" t="str">
        <f t="shared" si="31"/>
        <v/>
      </c>
      <c r="K118" s="47" t="str">
        <f t="shared" si="19"/>
        <v/>
      </c>
      <c r="L118" s="47" t="str">
        <f t="shared" si="20"/>
        <v/>
      </c>
      <c r="M118" s="48">
        <f t="shared" si="32"/>
        <v>0</v>
      </c>
      <c r="N118" s="46" t="str">
        <f t="shared" si="21"/>
        <v/>
      </c>
      <c r="O118" s="47" t="str">
        <f t="shared" si="22"/>
        <v/>
      </c>
      <c r="P118" s="47" t="str">
        <f t="shared" si="23"/>
        <v/>
      </c>
      <c r="Q118" s="48">
        <f t="shared" si="33"/>
        <v>0</v>
      </c>
      <c r="R118" s="2"/>
      <c r="AH118" s="57" t="str">
        <f>IF(G118&gt;1,IF($E$10&gt;0,100-(#REF!/(1+(AL118/#REF!)^#REF!)^#REF!+#REF!/(AL118-1))*100,100-(AL118*D$5+D$6)*100),"")</f>
        <v/>
      </c>
      <c r="AI118" s="21" t="str">
        <f t="shared" si="24"/>
        <v/>
      </c>
      <c r="AJ118" s="21" t="str">
        <f t="shared" si="25"/>
        <v/>
      </c>
      <c r="AK118" s="48">
        <f t="shared" si="26"/>
        <v>0</v>
      </c>
      <c r="AL118" s="58" t="str">
        <f t="shared" si="27"/>
        <v/>
      </c>
      <c r="AM118" s="59" t="str">
        <f t="shared" si="28"/>
        <v/>
      </c>
      <c r="AN118" s="59" t="str">
        <f t="shared" si="29"/>
        <v/>
      </c>
      <c r="AO118" s="60"/>
    </row>
    <row r="119" spans="3:41" x14ac:dyDescent="0.25">
      <c r="C119" s="82"/>
      <c r="D119" s="45"/>
      <c r="E119" s="83" t="str">
        <f t="shared" si="34"/>
        <v/>
      </c>
      <c r="F119" s="45"/>
      <c r="G119" s="45"/>
      <c r="H119" s="45"/>
      <c r="I119" s="46" t="str">
        <f t="shared" si="30"/>
        <v/>
      </c>
      <c r="J119" s="46" t="str">
        <f t="shared" si="31"/>
        <v/>
      </c>
      <c r="K119" s="47" t="str">
        <f t="shared" si="19"/>
        <v/>
      </c>
      <c r="L119" s="47" t="str">
        <f t="shared" si="20"/>
        <v/>
      </c>
      <c r="M119" s="48">
        <f t="shared" si="32"/>
        <v>0</v>
      </c>
      <c r="N119" s="46" t="str">
        <f t="shared" si="21"/>
        <v/>
      </c>
      <c r="O119" s="47" t="str">
        <f t="shared" si="22"/>
        <v/>
      </c>
      <c r="P119" s="47" t="str">
        <f t="shared" si="23"/>
        <v/>
      </c>
      <c r="Q119" s="48">
        <f t="shared" si="33"/>
        <v>0</v>
      </c>
      <c r="R119" s="2"/>
      <c r="AH119" s="57" t="str">
        <f>IF(G119&gt;1,IF($E$10&gt;0,100-(#REF!/(1+(AL119/#REF!)^#REF!)^#REF!+#REF!/(AL119-1))*100,100-(AL119*D$5+D$6)*100),"")</f>
        <v/>
      </c>
      <c r="AI119" s="21" t="str">
        <f t="shared" si="24"/>
        <v/>
      </c>
      <c r="AJ119" s="21" t="str">
        <f t="shared" si="25"/>
        <v/>
      </c>
      <c r="AK119" s="48">
        <f t="shared" si="26"/>
        <v>0</v>
      </c>
      <c r="AL119" s="58" t="str">
        <f t="shared" si="27"/>
        <v/>
      </c>
      <c r="AM119" s="59" t="str">
        <f t="shared" si="28"/>
        <v/>
      </c>
      <c r="AN119" s="59" t="str">
        <f t="shared" si="29"/>
        <v/>
      </c>
      <c r="AO119" s="60"/>
    </row>
    <row r="120" spans="3:41" x14ac:dyDescent="0.25">
      <c r="C120" s="82"/>
      <c r="D120" s="45"/>
      <c r="E120" s="83" t="str">
        <f t="shared" si="34"/>
        <v/>
      </c>
      <c r="F120" s="45"/>
      <c r="G120" s="45"/>
      <c r="H120" s="45"/>
      <c r="I120" s="46" t="str">
        <f t="shared" si="30"/>
        <v/>
      </c>
      <c r="J120" s="46" t="str">
        <f t="shared" si="31"/>
        <v/>
      </c>
      <c r="K120" s="47" t="str">
        <f t="shared" si="19"/>
        <v/>
      </c>
      <c r="L120" s="47" t="str">
        <f t="shared" si="20"/>
        <v/>
      </c>
      <c r="M120" s="48">
        <f t="shared" si="32"/>
        <v>0</v>
      </c>
      <c r="N120" s="46" t="str">
        <f t="shared" si="21"/>
        <v/>
      </c>
      <c r="O120" s="47" t="str">
        <f t="shared" si="22"/>
        <v/>
      </c>
      <c r="P120" s="47" t="str">
        <f t="shared" si="23"/>
        <v/>
      </c>
      <c r="Q120" s="48">
        <f t="shared" si="33"/>
        <v>0</v>
      </c>
      <c r="R120" s="2"/>
      <c r="AH120" s="57" t="str">
        <f>IF(G120&gt;1,IF($E$10&gt;0,100-(#REF!/(1+(AL120/#REF!)^#REF!)^#REF!+#REF!/(AL120-1))*100,100-(AL120*D$5+D$6)*100),"")</f>
        <v/>
      </c>
      <c r="AI120" s="21" t="str">
        <f t="shared" si="24"/>
        <v/>
      </c>
      <c r="AJ120" s="21" t="str">
        <f t="shared" si="25"/>
        <v/>
      </c>
      <c r="AK120" s="48">
        <f t="shared" si="26"/>
        <v>0</v>
      </c>
      <c r="AL120" s="58" t="str">
        <f t="shared" si="27"/>
        <v/>
      </c>
      <c r="AM120" s="59" t="str">
        <f t="shared" si="28"/>
        <v/>
      </c>
      <c r="AN120" s="59" t="str">
        <f t="shared" si="29"/>
        <v/>
      </c>
      <c r="AO120" s="60"/>
    </row>
    <row r="121" spans="3:41" x14ac:dyDescent="0.25">
      <c r="C121" s="82"/>
      <c r="D121" s="45"/>
      <c r="E121" s="83" t="str">
        <f t="shared" si="34"/>
        <v/>
      </c>
      <c r="F121" s="45"/>
      <c r="G121" s="45"/>
      <c r="H121" s="45"/>
      <c r="I121" s="46" t="str">
        <f t="shared" si="30"/>
        <v/>
      </c>
      <c r="J121" s="46" t="str">
        <f t="shared" si="31"/>
        <v/>
      </c>
      <c r="K121" s="47" t="str">
        <f t="shared" si="19"/>
        <v/>
      </c>
      <c r="L121" s="47" t="str">
        <f t="shared" si="20"/>
        <v/>
      </c>
      <c r="M121" s="48">
        <f t="shared" si="32"/>
        <v>0</v>
      </c>
      <c r="N121" s="46" t="str">
        <f t="shared" si="21"/>
        <v/>
      </c>
      <c r="O121" s="47" t="str">
        <f t="shared" si="22"/>
        <v/>
      </c>
      <c r="P121" s="47" t="str">
        <f t="shared" si="23"/>
        <v/>
      </c>
      <c r="Q121" s="48">
        <f t="shared" si="33"/>
        <v>0</v>
      </c>
      <c r="R121" s="2"/>
      <c r="AH121" s="57" t="str">
        <f>IF(G121&gt;1,IF($E$10&gt;0,100-(#REF!/(1+(AL121/#REF!)^#REF!)^#REF!+#REF!/(AL121-1))*100,100-(AL121*D$5+D$6)*100),"")</f>
        <v/>
      </c>
      <c r="AI121" s="21" t="str">
        <f t="shared" si="24"/>
        <v/>
      </c>
      <c r="AJ121" s="21" t="str">
        <f t="shared" si="25"/>
        <v/>
      </c>
      <c r="AK121" s="48">
        <f t="shared" si="26"/>
        <v>0</v>
      </c>
      <c r="AL121" s="58" t="str">
        <f t="shared" si="27"/>
        <v/>
      </c>
      <c r="AM121" s="59" t="str">
        <f t="shared" si="28"/>
        <v/>
      </c>
      <c r="AN121" s="59" t="str">
        <f t="shared" si="29"/>
        <v/>
      </c>
      <c r="AO121" s="60"/>
    </row>
    <row r="122" spans="3:41" x14ac:dyDescent="0.25">
      <c r="C122" s="82"/>
      <c r="D122" s="45"/>
      <c r="E122" s="83" t="str">
        <f t="shared" si="34"/>
        <v/>
      </c>
      <c r="F122" s="45"/>
      <c r="G122" s="45"/>
      <c r="H122" s="45"/>
      <c r="I122" s="46" t="str">
        <f t="shared" si="30"/>
        <v/>
      </c>
      <c r="J122" s="46" t="str">
        <f t="shared" si="31"/>
        <v/>
      </c>
      <c r="K122" s="47" t="str">
        <f t="shared" si="19"/>
        <v/>
      </c>
      <c r="L122" s="47" t="str">
        <f t="shared" si="20"/>
        <v/>
      </c>
      <c r="M122" s="48">
        <f t="shared" si="32"/>
        <v>0</v>
      </c>
      <c r="N122" s="46" t="str">
        <f t="shared" si="21"/>
        <v/>
      </c>
      <c r="O122" s="47" t="str">
        <f t="shared" si="22"/>
        <v/>
      </c>
      <c r="P122" s="47" t="str">
        <f t="shared" si="23"/>
        <v/>
      </c>
      <c r="Q122" s="48">
        <f t="shared" si="33"/>
        <v>0</v>
      </c>
      <c r="R122" s="2"/>
      <c r="AH122" s="57" t="str">
        <f>IF(G122&gt;1,IF($E$10&gt;0,100-(#REF!/(1+(AL122/#REF!)^#REF!)^#REF!+#REF!/(AL122-1))*100,100-(AL122*D$5+D$6)*100),"")</f>
        <v/>
      </c>
      <c r="AI122" s="21" t="str">
        <f t="shared" si="24"/>
        <v/>
      </c>
      <c r="AJ122" s="21" t="str">
        <f t="shared" si="25"/>
        <v/>
      </c>
      <c r="AK122" s="48">
        <f t="shared" si="26"/>
        <v>0</v>
      </c>
      <c r="AL122" s="58" t="str">
        <f t="shared" si="27"/>
        <v/>
      </c>
      <c r="AM122" s="59" t="str">
        <f t="shared" si="28"/>
        <v/>
      </c>
      <c r="AN122" s="59" t="str">
        <f t="shared" si="29"/>
        <v/>
      </c>
      <c r="AO122" s="60"/>
    </row>
    <row r="123" spans="3:41" x14ac:dyDescent="0.25">
      <c r="C123" s="82"/>
      <c r="D123" s="45"/>
      <c r="E123" s="83" t="str">
        <f t="shared" si="34"/>
        <v/>
      </c>
      <c r="F123" s="45"/>
      <c r="G123" s="45"/>
      <c r="H123" s="45"/>
      <c r="I123" s="46" t="str">
        <f t="shared" si="30"/>
        <v/>
      </c>
      <c r="J123" s="46" t="str">
        <f t="shared" si="31"/>
        <v/>
      </c>
      <c r="K123" s="47" t="str">
        <f t="shared" si="19"/>
        <v/>
      </c>
      <c r="L123" s="47" t="str">
        <f t="shared" si="20"/>
        <v/>
      </c>
      <c r="M123" s="48">
        <f t="shared" si="32"/>
        <v>0</v>
      </c>
      <c r="N123" s="46" t="str">
        <f t="shared" si="21"/>
        <v/>
      </c>
      <c r="O123" s="47" t="str">
        <f t="shared" si="22"/>
        <v/>
      </c>
      <c r="P123" s="47" t="str">
        <f t="shared" si="23"/>
        <v/>
      </c>
      <c r="Q123" s="48">
        <f t="shared" si="33"/>
        <v>0</v>
      </c>
      <c r="R123" s="2"/>
      <c r="AH123" s="57" t="str">
        <f>IF(G123&gt;1,IF($E$10&gt;0,100-(#REF!/(1+(AL123/#REF!)^#REF!)^#REF!+#REF!/(AL123-1))*100,100-(AL123*D$5+D$6)*100),"")</f>
        <v/>
      </c>
      <c r="AI123" s="21" t="str">
        <f t="shared" si="24"/>
        <v/>
      </c>
      <c r="AJ123" s="21" t="str">
        <f t="shared" si="25"/>
        <v/>
      </c>
      <c r="AK123" s="48">
        <f t="shared" si="26"/>
        <v>0</v>
      </c>
      <c r="AL123" s="58" t="str">
        <f t="shared" si="27"/>
        <v/>
      </c>
      <c r="AM123" s="59" t="str">
        <f t="shared" si="28"/>
        <v/>
      </c>
      <c r="AN123" s="59" t="str">
        <f t="shared" si="29"/>
        <v/>
      </c>
      <c r="AO123" s="60"/>
    </row>
    <row r="124" spans="3:41" x14ac:dyDescent="0.25">
      <c r="C124" s="82"/>
      <c r="D124" s="45"/>
      <c r="E124" s="83" t="str">
        <f t="shared" si="34"/>
        <v/>
      </c>
      <c r="F124" s="45"/>
      <c r="G124" s="45"/>
      <c r="H124" s="45"/>
      <c r="I124" s="46" t="str">
        <f t="shared" si="30"/>
        <v/>
      </c>
      <c r="J124" s="46" t="str">
        <f t="shared" si="31"/>
        <v/>
      </c>
      <c r="K124" s="47" t="str">
        <f t="shared" si="19"/>
        <v/>
      </c>
      <c r="L124" s="47" t="str">
        <f t="shared" si="20"/>
        <v/>
      </c>
      <c r="M124" s="48">
        <f t="shared" si="32"/>
        <v>0</v>
      </c>
      <c r="N124" s="46" t="str">
        <f t="shared" si="21"/>
        <v/>
      </c>
      <c r="O124" s="47" t="str">
        <f t="shared" si="22"/>
        <v/>
      </c>
      <c r="P124" s="47" t="str">
        <f t="shared" si="23"/>
        <v/>
      </c>
      <c r="Q124" s="48">
        <f t="shared" si="33"/>
        <v>0</v>
      </c>
      <c r="R124" s="2"/>
      <c r="AH124" s="57" t="str">
        <f>IF(G124&gt;1,IF($E$10&gt;0,100-(#REF!/(1+(AL124/#REF!)^#REF!)^#REF!+#REF!/(AL124-1))*100,100-(AL124*D$5+D$6)*100),"")</f>
        <v/>
      </c>
      <c r="AI124" s="21" t="str">
        <f t="shared" si="24"/>
        <v/>
      </c>
      <c r="AJ124" s="21" t="str">
        <f t="shared" si="25"/>
        <v/>
      </c>
      <c r="AK124" s="48">
        <f t="shared" si="26"/>
        <v>0</v>
      </c>
      <c r="AL124" s="58" t="str">
        <f t="shared" si="27"/>
        <v/>
      </c>
      <c r="AM124" s="59" t="str">
        <f t="shared" si="28"/>
        <v/>
      </c>
      <c r="AN124" s="59" t="str">
        <f t="shared" si="29"/>
        <v/>
      </c>
      <c r="AO124" s="60"/>
    </row>
    <row r="125" spans="3:41" x14ac:dyDescent="0.25">
      <c r="C125" s="82"/>
      <c r="D125" s="45"/>
      <c r="E125" s="83" t="str">
        <f t="shared" si="34"/>
        <v/>
      </c>
      <c r="F125" s="45"/>
      <c r="G125" s="45"/>
      <c r="H125" s="45"/>
      <c r="I125" s="46" t="str">
        <f t="shared" si="30"/>
        <v/>
      </c>
      <c r="J125" s="46" t="str">
        <f t="shared" si="31"/>
        <v/>
      </c>
      <c r="K125" s="47" t="str">
        <f t="shared" si="19"/>
        <v/>
      </c>
      <c r="L125" s="47" t="str">
        <f t="shared" si="20"/>
        <v/>
      </c>
      <c r="M125" s="48">
        <f t="shared" si="32"/>
        <v>0</v>
      </c>
      <c r="N125" s="46" t="str">
        <f t="shared" si="21"/>
        <v/>
      </c>
      <c r="O125" s="47" t="str">
        <f t="shared" si="22"/>
        <v/>
      </c>
      <c r="P125" s="47" t="str">
        <f t="shared" si="23"/>
        <v/>
      </c>
      <c r="Q125" s="48">
        <f t="shared" si="33"/>
        <v>0</v>
      </c>
      <c r="R125" s="2"/>
      <c r="AH125" s="57" t="str">
        <f>IF(G125&gt;1,IF($E$10&gt;0,100-(#REF!/(1+(AL125/#REF!)^#REF!)^#REF!+#REF!/(AL125-1))*100,100-(AL125*D$5+D$6)*100),"")</f>
        <v/>
      </c>
      <c r="AI125" s="21" t="str">
        <f t="shared" si="24"/>
        <v/>
      </c>
      <c r="AJ125" s="21" t="str">
        <f t="shared" si="25"/>
        <v/>
      </c>
      <c r="AK125" s="48">
        <f t="shared" si="26"/>
        <v>0</v>
      </c>
      <c r="AL125" s="58" t="str">
        <f t="shared" si="27"/>
        <v/>
      </c>
      <c r="AM125" s="59" t="str">
        <f t="shared" si="28"/>
        <v/>
      </c>
      <c r="AN125" s="59" t="str">
        <f t="shared" si="29"/>
        <v/>
      </c>
      <c r="AO125" s="60"/>
    </row>
    <row r="126" spans="3:41" x14ac:dyDescent="0.25">
      <c r="C126" s="82"/>
      <c r="D126" s="45"/>
      <c r="E126" s="83" t="str">
        <f t="shared" si="34"/>
        <v/>
      </c>
      <c r="F126" s="45"/>
      <c r="G126" s="45"/>
      <c r="H126" s="45"/>
      <c r="I126" s="46" t="str">
        <f t="shared" si="30"/>
        <v/>
      </c>
      <c r="J126" s="46" t="str">
        <f t="shared" si="31"/>
        <v/>
      </c>
      <c r="K126" s="47" t="str">
        <f t="shared" si="19"/>
        <v/>
      </c>
      <c r="L126" s="47" t="str">
        <f t="shared" si="20"/>
        <v/>
      </c>
      <c r="M126" s="48">
        <f t="shared" si="32"/>
        <v>0</v>
      </c>
      <c r="N126" s="46" t="str">
        <f t="shared" si="21"/>
        <v/>
      </c>
      <c r="O126" s="47" t="str">
        <f t="shared" si="22"/>
        <v/>
      </c>
      <c r="P126" s="47" t="str">
        <f t="shared" si="23"/>
        <v/>
      </c>
      <c r="Q126" s="48">
        <f t="shared" si="33"/>
        <v>0</v>
      </c>
      <c r="R126" s="2"/>
      <c r="AH126" s="57" t="str">
        <f>IF(G126&gt;1,IF($E$10&gt;0,100-(#REF!/(1+(AL126/#REF!)^#REF!)^#REF!+#REF!/(AL126-1))*100,100-(AL126*D$5+D$6)*100),"")</f>
        <v/>
      </c>
      <c r="AI126" s="21" t="str">
        <f t="shared" si="24"/>
        <v/>
      </c>
      <c r="AJ126" s="21" t="str">
        <f t="shared" si="25"/>
        <v/>
      </c>
      <c r="AK126" s="48">
        <f t="shared" si="26"/>
        <v>0</v>
      </c>
      <c r="AL126" s="58" t="str">
        <f t="shared" si="27"/>
        <v/>
      </c>
      <c r="AM126" s="59" t="str">
        <f t="shared" si="28"/>
        <v/>
      </c>
      <c r="AN126" s="59" t="str">
        <f t="shared" si="29"/>
        <v/>
      </c>
      <c r="AO126" s="60"/>
    </row>
    <row r="127" spans="3:41" x14ac:dyDescent="0.25">
      <c r="C127" s="82"/>
      <c r="D127" s="45"/>
      <c r="E127" s="83" t="str">
        <f t="shared" si="34"/>
        <v/>
      </c>
      <c r="F127" s="45"/>
      <c r="G127" s="45"/>
      <c r="H127" s="45"/>
      <c r="I127" s="46" t="str">
        <f t="shared" si="30"/>
        <v/>
      </c>
      <c r="J127" s="46" t="str">
        <f t="shared" si="31"/>
        <v/>
      </c>
      <c r="K127" s="47" t="str">
        <f t="shared" si="19"/>
        <v/>
      </c>
      <c r="L127" s="47" t="str">
        <f t="shared" si="20"/>
        <v/>
      </c>
      <c r="M127" s="48">
        <f t="shared" si="32"/>
        <v>0</v>
      </c>
      <c r="N127" s="46" t="str">
        <f t="shared" si="21"/>
        <v/>
      </c>
      <c r="O127" s="47" t="str">
        <f t="shared" si="22"/>
        <v/>
      </c>
      <c r="P127" s="47" t="str">
        <f t="shared" si="23"/>
        <v/>
      </c>
      <c r="Q127" s="48">
        <f t="shared" si="33"/>
        <v>0</v>
      </c>
      <c r="R127" s="2"/>
      <c r="AH127" s="57" t="str">
        <f>IF(G127&gt;1,IF($E$10&gt;0,100-(#REF!/(1+(AL127/#REF!)^#REF!)^#REF!+#REF!/(AL127-1))*100,100-(AL127*D$5+D$6)*100),"")</f>
        <v/>
      </c>
      <c r="AI127" s="21" t="str">
        <f t="shared" si="24"/>
        <v/>
      </c>
      <c r="AJ127" s="21" t="str">
        <f t="shared" si="25"/>
        <v/>
      </c>
      <c r="AK127" s="48">
        <f t="shared" si="26"/>
        <v>0</v>
      </c>
      <c r="AL127" s="58" t="str">
        <f t="shared" si="27"/>
        <v/>
      </c>
      <c r="AM127" s="59" t="str">
        <f t="shared" si="28"/>
        <v/>
      </c>
      <c r="AN127" s="59" t="str">
        <f t="shared" si="29"/>
        <v/>
      </c>
      <c r="AO127" s="60"/>
    </row>
    <row r="128" spans="3:41" x14ac:dyDescent="0.25">
      <c r="C128" s="82"/>
      <c r="D128" s="45"/>
      <c r="E128" s="83" t="str">
        <f t="shared" si="34"/>
        <v/>
      </c>
      <c r="F128" s="45"/>
      <c r="G128" s="45"/>
      <c r="H128" s="45"/>
      <c r="I128" s="46" t="str">
        <f t="shared" si="30"/>
        <v/>
      </c>
      <c r="J128" s="46" t="str">
        <f t="shared" si="31"/>
        <v/>
      </c>
      <c r="K128" s="47" t="str">
        <f t="shared" si="19"/>
        <v/>
      </c>
      <c r="L128" s="47" t="str">
        <f t="shared" si="20"/>
        <v/>
      </c>
      <c r="M128" s="48">
        <f t="shared" si="32"/>
        <v>0</v>
      </c>
      <c r="N128" s="46" t="str">
        <f t="shared" si="21"/>
        <v/>
      </c>
      <c r="O128" s="47" t="str">
        <f t="shared" si="22"/>
        <v/>
      </c>
      <c r="P128" s="47" t="str">
        <f t="shared" si="23"/>
        <v/>
      </c>
      <c r="Q128" s="48">
        <f t="shared" si="33"/>
        <v>0</v>
      </c>
      <c r="R128" s="2"/>
      <c r="AH128" s="57" t="str">
        <f>IF(G128&gt;1,IF($E$10&gt;0,100-(#REF!/(1+(AL128/#REF!)^#REF!)^#REF!+#REF!/(AL128-1))*100,100-(AL128*D$5+D$6)*100),"")</f>
        <v/>
      </c>
      <c r="AI128" s="21" t="str">
        <f t="shared" si="24"/>
        <v/>
      </c>
      <c r="AJ128" s="21" t="str">
        <f t="shared" si="25"/>
        <v/>
      </c>
      <c r="AK128" s="48">
        <f t="shared" si="26"/>
        <v>0</v>
      </c>
      <c r="AL128" s="58" t="str">
        <f t="shared" si="27"/>
        <v/>
      </c>
      <c r="AM128" s="59" t="str">
        <f t="shared" si="28"/>
        <v/>
      </c>
      <c r="AN128" s="59" t="str">
        <f t="shared" si="29"/>
        <v/>
      </c>
      <c r="AO128" s="60"/>
    </row>
    <row r="129" spans="3:41" x14ac:dyDescent="0.25">
      <c r="C129" s="82"/>
      <c r="D129" s="45"/>
      <c r="E129" s="83" t="str">
        <f t="shared" si="34"/>
        <v/>
      </c>
      <c r="F129" s="45"/>
      <c r="G129" s="45"/>
      <c r="H129" s="45"/>
      <c r="I129" s="46" t="str">
        <f t="shared" si="30"/>
        <v/>
      </c>
      <c r="J129" s="46" t="str">
        <f t="shared" si="31"/>
        <v/>
      </c>
      <c r="K129" s="47" t="str">
        <f t="shared" si="19"/>
        <v/>
      </c>
      <c r="L129" s="47" t="str">
        <f t="shared" si="20"/>
        <v/>
      </c>
      <c r="M129" s="48">
        <f t="shared" si="32"/>
        <v>0</v>
      </c>
      <c r="N129" s="46" t="str">
        <f t="shared" si="21"/>
        <v/>
      </c>
      <c r="O129" s="47" t="str">
        <f t="shared" si="22"/>
        <v/>
      </c>
      <c r="P129" s="47" t="str">
        <f t="shared" si="23"/>
        <v/>
      </c>
      <c r="Q129" s="48">
        <f t="shared" si="33"/>
        <v>0</v>
      </c>
      <c r="R129" s="2"/>
      <c r="AH129" s="57" t="str">
        <f>IF(G129&gt;1,IF($E$10&gt;0,100-(#REF!/(1+(AL129/#REF!)^#REF!)^#REF!+#REF!/(AL129-1))*100,100-(AL129*D$5+D$6)*100),"")</f>
        <v/>
      </c>
      <c r="AI129" s="21" t="str">
        <f t="shared" si="24"/>
        <v/>
      </c>
      <c r="AJ129" s="21" t="str">
        <f t="shared" si="25"/>
        <v/>
      </c>
      <c r="AK129" s="48">
        <f t="shared" si="26"/>
        <v>0</v>
      </c>
      <c r="AL129" s="58" t="str">
        <f t="shared" si="27"/>
        <v/>
      </c>
      <c r="AM129" s="59" t="str">
        <f t="shared" si="28"/>
        <v/>
      </c>
      <c r="AN129" s="59" t="str">
        <f t="shared" si="29"/>
        <v/>
      </c>
      <c r="AO129" s="60"/>
    </row>
    <row r="130" spans="3:41" x14ac:dyDescent="0.25">
      <c r="C130" s="82"/>
      <c r="D130" s="45"/>
      <c r="E130" s="83" t="str">
        <f t="shared" si="34"/>
        <v/>
      </c>
      <c r="F130" s="45"/>
      <c r="G130" s="45"/>
      <c r="H130" s="45"/>
      <c r="I130" s="46" t="str">
        <f t="shared" si="30"/>
        <v/>
      </c>
      <c r="J130" s="46" t="str">
        <f t="shared" si="31"/>
        <v/>
      </c>
      <c r="K130" s="47" t="str">
        <f t="shared" si="19"/>
        <v/>
      </c>
      <c r="L130" s="47" t="str">
        <f t="shared" si="20"/>
        <v/>
      </c>
      <c r="M130" s="48">
        <f t="shared" si="32"/>
        <v>0</v>
      </c>
      <c r="N130" s="46" t="str">
        <f t="shared" si="21"/>
        <v/>
      </c>
      <c r="O130" s="47" t="str">
        <f t="shared" si="22"/>
        <v/>
      </c>
      <c r="P130" s="47" t="str">
        <f t="shared" si="23"/>
        <v/>
      </c>
      <c r="Q130" s="48">
        <f t="shared" si="33"/>
        <v>0</v>
      </c>
      <c r="R130" s="2"/>
      <c r="AH130" s="57" t="str">
        <f>IF(G130&gt;1,IF($E$10&gt;0,100-(#REF!/(1+(AL130/#REF!)^#REF!)^#REF!+#REF!/(AL130-1))*100,100-(AL130*D$5+D$6)*100),"")</f>
        <v/>
      </c>
      <c r="AI130" s="21" t="str">
        <f t="shared" si="24"/>
        <v/>
      </c>
      <c r="AJ130" s="21" t="str">
        <f t="shared" si="25"/>
        <v/>
      </c>
      <c r="AK130" s="48">
        <f t="shared" si="26"/>
        <v>0</v>
      </c>
      <c r="AL130" s="58" t="str">
        <f t="shared" si="27"/>
        <v/>
      </c>
      <c r="AM130" s="59" t="str">
        <f t="shared" si="28"/>
        <v/>
      </c>
      <c r="AN130" s="59" t="str">
        <f t="shared" si="29"/>
        <v/>
      </c>
      <c r="AO130" s="60"/>
    </row>
    <row r="131" spans="3:41" x14ac:dyDescent="0.25">
      <c r="C131" s="82"/>
      <c r="D131" s="45"/>
      <c r="E131" s="83" t="str">
        <f t="shared" si="34"/>
        <v/>
      </c>
      <c r="F131" s="45"/>
      <c r="G131" s="45"/>
      <c r="H131" s="45"/>
      <c r="I131" s="46" t="str">
        <f t="shared" si="30"/>
        <v/>
      </c>
      <c r="J131" s="46" t="str">
        <f t="shared" si="31"/>
        <v/>
      </c>
      <c r="K131" s="47" t="str">
        <f t="shared" si="19"/>
        <v/>
      </c>
      <c r="L131" s="47" t="str">
        <f t="shared" si="20"/>
        <v/>
      </c>
      <c r="M131" s="48">
        <f t="shared" si="32"/>
        <v>0</v>
      </c>
      <c r="N131" s="46" t="str">
        <f t="shared" si="21"/>
        <v/>
      </c>
      <c r="O131" s="47" t="str">
        <f t="shared" si="22"/>
        <v/>
      </c>
      <c r="P131" s="47" t="str">
        <f t="shared" si="23"/>
        <v/>
      </c>
      <c r="Q131" s="48">
        <f t="shared" si="33"/>
        <v>0</v>
      </c>
      <c r="R131" s="2"/>
      <c r="AH131" s="57" t="str">
        <f>IF(G131&gt;1,IF($E$10&gt;0,100-(#REF!/(1+(AL131/#REF!)^#REF!)^#REF!+#REF!/(AL131-1))*100,100-(AL131*D$5+D$6)*100),"")</f>
        <v/>
      </c>
      <c r="AI131" s="21" t="str">
        <f t="shared" si="24"/>
        <v/>
      </c>
      <c r="AJ131" s="21" t="str">
        <f t="shared" si="25"/>
        <v/>
      </c>
      <c r="AK131" s="48">
        <f t="shared" si="26"/>
        <v>0</v>
      </c>
      <c r="AL131" s="58" t="str">
        <f t="shared" si="27"/>
        <v/>
      </c>
      <c r="AM131" s="59" t="str">
        <f t="shared" si="28"/>
        <v/>
      </c>
      <c r="AN131" s="59" t="str">
        <f t="shared" si="29"/>
        <v/>
      </c>
      <c r="AO131" s="60"/>
    </row>
    <row r="132" spans="3:41" x14ac:dyDescent="0.25">
      <c r="C132" s="82"/>
      <c r="D132" s="45"/>
      <c r="E132" s="83" t="str">
        <f t="shared" si="34"/>
        <v/>
      </c>
      <c r="F132" s="45"/>
      <c r="G132" s="45"/>
      <c r="H132" s="45"/>
      <c r="I132" s="46" t="str">
        <f t="shared" si="30"/>
        <v/>
      </c>
      <c r="J132" s="46" t="str">
        <f t="shared" si="31"/>
        <v/>
      </c>
      <c r="K132" s="47" t="str">
        <f t="shared" si="19"/>
        <v/>
      </c>
      <c r="L132" s="47" t="str">
        <f t="shared" si="20"/>
        <v/>
      </c>
      <c r="M132" s="48">
        <f t="shared" si="32"/>
        <v>0</v>
      </c>
      <c r="N132" s="46" t="str">
        <f t="shared" si="21"/>
        <v/>
      </c>
      <c r="O132" s="47" t="str">
        <f t="shared" si="22"/>
        <v/>
      </c>
      <c r="P132" s="47" t="str">
        <f t="shared" si="23"/>
        <v/>
      </c>
      <c r="Q132" s="48">
        <f t="shared" si="33"/>
        <v>0</v>
      </c>
      <c r="R132" s="2"/>
      <c r="AH132" s="57" t="str">
        <f>IF(G132&gt;1,IF($E$10&gt;0,100-(#REF!/(1+(AL132/#REF!)^#REF!)^#REF!+#REF!/(AL132-1))*100,100-(AL132*D$5+D$6)*100),"")</f>
        <v/>
      </c>
      <c r="AI132" s="21" t="str">
        <f t="shared" si="24"/>
        <v/>
      </c>
      <c r="AJ132" s="21" t="str">
        <f t="shared" si="25"/>
        <v/>
      </c>
      <c r="AK132" s="48">
        <f t="shared" si="26"/>
        <v>0</v>
      </c>
      <c r="AL132" s="58" t="str">
        <f t="shared" si="27"/>
        <v/>
      </c>
      <c r="AM132" s="59" t="str">
        <f t="shared" si="28"/>
        <v/>
      </c>
      <c r="AN132" s="59" t="str">
        <f t="shared" si="29"/>
        <v/>
      </c>
      <c r="AO132" s="60"/>
    </row>
    <row r="133" spans="3:41" x14ac:dyDescent="0.25">
      <c r="C133" s="82"/>
      <c r="D133" s="45"/>
      <c r="E133" s="83" t="str">
        <f t="shared" si="34"/>
        <v/>
      </c>
      <c r="F133" s="45"/>
      <c r="G133" s="45"/>
      <c r="H133" s="45"/>
      <c r="I133" s="46" t="str">
        <f t="shared" si="30"/>
        <v/>
      </c>
      <c r="J133" s="46" t="str">
        <f t="shared" si="31"/>
        <v/>
      </c>
      <c r="K133" s="47" t="str">
        <f t="shared" si="19"/>
        <v/>
      </c>
      <c r="L133" s="47" t="str">
        <f t="shared" si="20"/>
        <v/>
      </c>
      <c r="M133" s="48">
        <f t="shared" si="32"/>
        <v>0</v>
      </c>
      <c r="N133" s="46" t="str">
        <f t="shared" si="21"/>
        <v/>
      </c>
      <c r="O133" s="47" t="str">
        <f t="shared" si="22"/>
        <v/>
      </c>
      <c r="P133" s="47" t="str">
        <f t="shared" si="23"/>
        <v/>
      </c>
      <c r="Q133" s="48">
        <f t="shared" si="33"/>
        <v>0</v>
      </c>
      <c r="R133" s="2"/>
      <c r="AH133" s="57" t="str">
        <f>IF(G133&gt;1,IF($E$10&gt;0,100-(#REF!/(1+(AL133/#REF!)^#REF!)^#REF!+#REF!/(AL133-1))*100,100-(AL133*D$5+D$6)*100),"")</f>
        <v/>
      </c>
      <c r="AI133" s="21" t="str">
        <f t="shared" si="24"/>
        <v/>
      </c>
      <c r="AJ133" s="21" t="str">
        <f t="shared" si="25"/>
        <v/>
      </c>
      <c r="AK133" s="48">
        <f t="shared" si="26"/>
        <v>0</v>
      </c>
      <c r="AL133" s="58" t="str">
        <f t="shared" si="27"/>
        <v/>
      </c>
      <c r="AM133" s="59" t="str">
        <f t="shared" si="28"/>
        <v/>
      </c>
      <c r="AN133" s="59" t="str">
        <f t="shared" si="29"/>
        <v/>
      </c>
      <c r="AO133" s="60"/>
    </row>
    <row r="134" spans="3:41" x14ac:dyDescent="0.25">
      <c r="C134" s="82"/>
      <c r="D134" s="45"/>
      <c r="E134" s="83" t="str">
        <f t="shared" si="34"/>
        <v/>
      </c>
      <c r="F134" s="45"/>
      <c r="G134" s="45"/>
      <c r="H134" s="45"/>
      <c r="I134" s="46" t="str">
        <f t="shared" si="30"/>
        <v/>
      </c>
      <c r="J134" s="46" t="str">
        <f t="shared" si="31"/>
        <v/>
      </c>
      <c r="K134" s="47" t="str">
        <f t="shared" si="19"/>
        <v/>
      </c>
      <c r="L134" s="47" t="str">
        <f t="shared" si="20"/>
        <v/>
      </c>
      <c r="M134" s="48">
        <f t="shared" si="32"/>
        <v>0</v>
      </c>
      <c r="N134" s="46" t="str">
        <f t="shared" si="21"/>
        <v/>
      </c>
      <c r="O134" s="47" t="str">
        <f t="shared" si="22"/>
        <v/>
      </c>
      <c r="P134" s="47" t="str">
        <f t="shared" si="23"/>
        <v/>
      </c>
      <c r="Q134" s="48">
        <f t="shared" si="33"/>
        <v>0</v>
      </c>
      <c r="R134" s="2"/>
      <c r="AH134" s="57" t="str">
        <f>IF(G134&gt;1,IF($E$10&gt;0,100-(#REF!/(1+(AL134/#REF!)^#REF!)^#REF!+#REF!/(AL134-1))*100,100-(AL134*D$5+D$6)*100),"")</f>
        <v/>
      </c>
      <c r="AI134" s="21" t="str">
        <f t="shared" si="24"/>
        <v/>
      </c>
      <c r="AJ134" s="21" t="str">
        <f t="shared" si="25"/>
        <v/>
      </c>
      <c r="AK134" s="48">
        <f t="shared" si="26"/>
        <v>0</v>
      </c>
      <c r="AL134" s="58" t="str">
        <f t="shared" si="27"/>
        <v/>
      </c>
      <c r="AM134" s="59" t="str">
        <f t="shared" si="28"/>
        <v/>
      </c>
      <c r="AN134" s="59" t="str">
        <f t="shared" si="29"/>
        <v/>
      </c>
      <c r="AO134" s="60"/>
    </row>
    <row r="135" spans="3:41" x14ac:dyDescent="0.25">
      <c r="C135" s="82"/>
      <c r="D135" s="45"/>
      <c r="E135" s="83" t="str">
        <f t="shared" si="34"/>
        <v/>
      </c>
      <c r="F135" s="45"/>
      <c r="G135" s="45"/>
      <c r="H135" s="45"/>
      <c r="I135" s="46" t="str">
        <f t="shared" si="30"/>
        <v/>
      </c>
      <c r="J135" s="46" t="str">
        <f t="shared" si="31"/>
        <v/>
      </c>
      <c r="K135" s="47" t="str">
        <f t="shared" ref="K135:K198" si="35">IF(G135&gt;1,I135-J135,"")</f>
        <v/>
      </c>
      <c r="L135" s="47" t="str">
        <f t="shared" ref="L135:L198" si="36">IF(G135&gt;1,ABS(K135),"")</f>
        <v/>
      </c>
      <c r="M135" s="48">
        <f t="shared" si="32"/>
        <v>0</v>
      </c>
      <c r="N135" s="46" t="str">
        <f t="shared" ref="N135:N198" si="37">IF(G135&gt;1,J135+$K$5,"")</f>
        <v/>
      </c>
      <c r="O135" s="47" t="str">
        <f t="shared" ref="O135:O198" si="38">IF(G135&gt;1,I135-N135,"")</f>
        <v/>
      </c>
      <c r="P135" s="47" t="str">
        <f t="shared" ref="P135:P198" si="39">IF(G135&gt;1,ABS(O135),"")</f>
        <v/>
      </c>
      <c r="Q135" s="48">
        <f t="shared" si="33"/>
        <v>0</v>
      </c>
      <c r="R135" s="2"/>
      <c r="AH135" s="57" t="str">
        <f>IF(G135&gt;1,IF($E$10&gt;0,100-(#REF!/(1+(AL135/#REF!)^#REF!)^#REF!+#REF!/(AL135-1))*100,100-(AL135*D$5+D$6)*100),"")</f>
        <v/>
      </c>
      <c r="AI135" s="21" t="str">
        <f t="shared" ref="AI135:AI198" si="40">IF(G135&gt;1,I135-AH135,"")</f>
        <v/>
      </c>
      <c r="AJ135" s="21" t="str">
        <f t="shared" ref="AJ135:AJ198" si="41">IF(G135&gt;1,ABS(AI135),"")</f>
        <v/>
      </c>
      <c r="AK135" s="48">
        <f t="shared" ref="AK135:AK198" si="42">IF($G135&gt;1.2,IF(AJ135&gt;1.2,1,0),0)</f>
        <v>0</v>
      </c>
      <c r="AL135" s="58" t="str">
        <f t="shared" ref="AL135:AL198" si="43">IF(G135&gt;0,G135+AN135,"")</f>
        <v/>
      </c>
      <c r="AM135" s="59" t="str">
        <f t="shared" ref="AM135:AM198" si="44">IF(G135&gt;0,$AM$5,"")</f>
        <v/>
      </c>
      <c r="AN135" s="59" t="str">
        <f t="shared" ref="AN135:AN198" si="45">IF(G135&gt;0,$AN$5,"")</f>
        <v/>
      </c>
      <c r="AO135" s="60"/>
    </row>
    <row r="136" spans="3:41" x14ac:dyDescent="0.25">
      <c r="C136" s="82"/>
      <c r="D136" s="45"/>
      <c r="E136" s="83" t="str">
        <f t="shared" si="34"/>
        <v/>
      </c>
      <c r="F136" s="45"/>
      <c r="G136" s="45"/>
      <c r="H136" s="45"/>
      <c r="I136" s="46" t="str">
        <f t="shared" ref="I136:I199" si="46">IF(G136&gt;1,100-H136,"")</f>
        <v/>
      </c>
      <c r="J136" s="46" t="str">
        <f t="shared" ref="J136:J199" si="47">IF(G136&gt;1,100-(G136*D$5+D$6),"")</f>
        <v/>
      </c>
      <c r="K136" s="47" t="str">
        <f t="shared" si="35"/>
        <v/>
      </c>
      <c r="L136" s="47" t="str">
        <f t="shared" si="36"/>
        <v/>
      </c>
      <c r="M136" s="48">
        <f t="shared" ref="M136:M199" si="48">IF($G136&gt;1.2,IF(L136&gt;1.2,1,0),0)</f>
        <v>0</v>
      </c>
      <c r="N136" s="46" t="str">
        <f t="shared" si="37"/>
        <v/>
      </c>
      <c r="O136" s="47" t="str">
        <f t="shared" si="38"/>
        <v/>
      </c>
      <c r="P136" s="47" t="str">
        <f t="shared" si="39"/>
        <v/>
      </c>
      <c r="Q136" s="48">
        <f t="shared" ref="Q136:Q199" si="49">IF($G136&gt;1.2,IF(P136&gt;1.2,1,0),0)</f>
        <v>0</v>
      </c>
      <c r="R136" s="2"/>
      <c r="AH136" s="57" t="str">
        <f>IF(G136&gt;1,IF($E$10&gt;0,100-(#REF!/(1+(AL136/#REF!)^#REF!)^#REF!+#REF!/(AL136-1))*100,100-(AL136*D$5+D$6)*100),"")</f>
        <v/>
      </c>
      <c r="AI136" s="21" t="str">
        <f t="shared" si="40"/>
        <v/>
      </c>
      <c r="AJ136" s="21" t="str">
        <f t="shared" si="41"/>
        <v/>
      </c>
      <c r="AK136" s="48">
        <f t="shared" si="42"/>
        <v>0</v>
      </c>
      <c r="AL136" s="58" t="str">
        <f t="shared" si="43"/>
        <v/>
      </c>
      <c r="AM136" s="59" t="str">
        <f t="shared" si="44"/>
        <v/>
      </c>
      <c r="AN136" s="59" t="str">
        <f t="shared" si="45"/>
        <v/>
      </c>
      <c r="AO136" s="60"/>
    </row>
    <row r="137" spans="3:41" x14ac:dyDescent="0.25">
      <c r="C137" s="82"/>
      <c r="D137" s="45"/>
      <c r="E137" s="83" t="str">
        <f t="shared" si="34"/>
        <v/>
      </c>
      <c r="F137" s="45"/>
      <c r="G137" s="45"/>
      <c r="H137" s="45"/>
      <c r="I137" s="46" t="str">
        <f t="shared" si="46"/>
        <v/>
      </c>
      <c r="J137" s="46" t="str">
        <f t="shared" si="47"/>
        <v/>
      </c>
      <c r="K137" s="47" t="str">
        <f t="shared" si="35"/>
        <v/>
      </c>
      <c r="L137" s="47" t="str">
        <f t="shared" si="36"/>
        <v/>
      </c>
      <c r="M137" s="48">
        <f t="shared" si="48"/>
        <v>0</v>
      </c>
      <c r="N137" s="46" t="str">
        <f t="shared" si="37"/>
        <v/>
      </c>
      <c r="O137" s="47" t="str">
        <f t="shared" si="38"/>
        <v/>
      </c>
      <c r="P137" s="47" t="str">
        <f t="shared" si="39"/>
        <v/>
      </c>
      <c r="Q137" s="48">
        <f t="shared" si="49"/>
        <v>0</v>
      </c>
      <c r="R137" s="2"/>
      <c r="AH137" s="57" t="str">
        <f>IF(G137&gt;1,IF($E$10&gt;0,100-(#REF!/(1+(AL137/#REF!)^#REF!)^#REF!+#REF!/(AL137-1))*100,100-(AL137*D$5+D$6)*100),"")</f>
        <v/>
      </c>
      <c r="AI137" s="21" t="str">
        <f t="shared" si="40"/>
        <v/>
      </c>
      <c r="AJ137" s="21" t="str">
        <f t="shared" si="41"/>
        <v/>
      </c>
      <c r="AK137" s="48">
        <f t="shared" si="42"/>
        <v>0</v>
      </c>
      <c r="AL137" s="58" t="str">
        <f t="shared" si="43"/>
        <v/>
      </c>
      <c r="AM137" s="59" t="str">
        <f t="shared" si="44"/>
        <v/>
      </c>
      <c r="AN137" s="59" t="str">
        <f t="shared" si="45"/>
        <v/>
      </c>
      <c r="AO137" s="60"/>
    </row>
    <row r="138" spans="3:41" x14ac:dyDescent="0.25">
      <c r="C138" s="82"/>
      <c r="D138" s="45"/>
      <c r="E138" s="83" t="str">
        <f t="shared" si="34"/>
        <v/>
      </c>
      <c r="F138" s="45"/>
      <c r="G138" s="45"/>
      <c r="H138" s="45"/>
      <c r="I138" s="46" t="str">
        <f t="shared" si="46"/>
        <v/>
      </c>
      <c r="J138" s="46" t="str">
        <f t="shared" si="47"/>
        <v/>
      </c>
      <c r="K138" s="47" t="str">
        <f t="shared" si="35"/>
        <v/>
      </c>
      <c r="L138" s="47" t="str">
        <f t="shared" si="36"/>
        <v/>
      </c>
      <c r="M138" s="48">
        <f t="shared" si="48"/>
        <v>0</v>
      </c>
      <c r="N138" s="46" t="str">
        <f t="shared" si="37"/>
        <v/>
      </c>
      <c r="O138" s="47" t="str">
        <f t="shared" si="38"/>
        <v/>
      </c>
      <c r="P138" s="47" t="str">
        <f t="shared" si="39"/>
        <v/>
      </c>
      <c r="Q138" s="48">
        <f t="shared" si="49"/>
        <v>0</v>
      </c>
      <c r="R138" s="2"/>
      <c r="AH138" s="57" t="str">
        <f>IF(G138&gt;1,IF($E$10&gt;0,100-(#REF!/(1+(AL138/#REF!)^#REF!)^#REF!+#REF!/(AL138-1))*100,100-(AL138*D$5+D$6)*100),"")</f>
        <v/>
      </c>
      <c r="AI138" s="21" t="str">
        <f t="shared" si="40"/>
        <v/>
      </c>
      <c r="AJ138" s="21" t="str">
        <f t="shared" si="41"/>
        <v/>
      </c>
      <c r="AK138" s="48">
        <f t="shared" si="42"/>
        <v>0</v>
      </c>
      <c r="AL138" s="58" t="str">
        <f t="shared" si="43"/>
        <v/>
      </c>
      <c r="AM138" s="59" t="str">
        <f t="shared" si="44"/>
        <v/>
      </c>
      <c r="AN138" s="59" t="str">
        <f t="shared" si="45"/>
        <v/>
      </c>
      <c r="AO138" s="60"/>
    </row>
    <row r="139" spans="3:41" x14ac:dyDescent="0.25">
      <c r="C139" s="82"/>
      <c r="D139" s="45"/>
      <c r="E139" s="83" t="str">
        <f t="shared" si="34"/>
        <v/>
      </c>
      <c r="F139" s="45"/>
      <c r="G139" s="45"/>
      <c r="H139" s="45"/>
      <c r="I139" s="46" t="str">
        <f t="shared" si="46"/>
        <v/>
      </c>
      <c r="J139" s="46" t="str">
        <f t="shared" si="47"/>
        <v/>
      </c>
      <c r="K139" s="47" t="str">
        <f t="shared" si="35"/>
        <v/>
      </c>
      <c r="L139" s="47" t="str">
        <f t="shared" si="36"/>
        <v/>
      </c>
      <c r="M139" s="48">
        <f t="shared" si="48"/>
        <v>0</v>
      </c>
      <c r="N139" s="46" t="str">
        <f t="shared" si="37"/>
        <v/>
      </c>
      <c r="O139" s="47" t="str">
        <f t="shared" si="38"/>
        <v/>
      </c>
      <c r="P139" s="47" t="str">
        <f t="shared" si="39"/>
        <v/>
      </c>
      <c r="Q139" s="48">
        <f t="shared" si="49"/>
        <v>0</v>
      </c>
      <c r="R139" s="2"/>
      <c r="AH139" s="57" t="str">
        <f>IF(G139&gt;1,IF($E$10&gt;0,100-(#REF!/(1+(AL139/#REF!)^#REF!)^#REF!+#REF!/(AL139-1))*100,100-(AL139*D$5+D$6)*100),"")</f>
        <v/>
      </c>
      <c r="AI139" s="21" t="str">
        <f t="shared" si="40"/>
        <v/>
      </c>
      <c r="AJ139" s="21" t="str">
        <f t="shared" si="41"/>
        <v/>
      </c>
      <c r="AK139" s="48">
        <f t="shared" si="42"/>
        <v>0</v>
      </c>
      <c r="AL139" s="58" t="str">
        <f t="shared" si="43"/>
        <v/>
      </c>
      <c r="AM139" s="59" t="str">
        <f t="shared" si="44"/>
        <v/>
      </c>
      <c r="AN139" s="59" t="str">
        <f t="shared" si="45"/>
        <v/>
      </c>
      <c r="AO139" s="60"/>
    </row>
    <row r="140" spans="3:41" x14ac:dyDescent="0.25">
      <c r="C140" s="82"/>
      <c r="D140" s="45"/>
      <c r="E140" s="83" t="str">
        <f t="shared" si="34"/>
        <v/>
      </c>
      <c r="F140" s="45"/>
      <c r="G140" s="45"/>
      <c r="H140" s="45"/>
      <c r="I140" s="46" t="str">
        <f t="shared" si="46"/>
        <v/>
      </c>
      <c r="J140" s="46" t="str">
        <f t="shared" si="47"/>
        <v/>
      </c>
      <c r="K140" s="47" t="str">
        <f t="shared" si="35"/>
        <v/>
      </c>
      <c r="L140" s="47" t="str">
        <f t="shared" si="36"/>
        <v/>
      </c>
      <c r="M140" s="48">
        <f t="shared" si="48"/>
        <v>0</v>
      </c>
      <c r="N140" s="46" t="str">
        <f t="shared" si="37"/>
        <v/>
      </c>
      <c r="O140" s="47" t="str">
        <f t="shared" si="38"/>
        <v/>
      </c>
      <c r="P140" s="47" t="str">
        <f t="shared" si="39"/>
        <v/>
      </c>
      <c r="Q140" s="48">
        <f t="shared" si="49"/>
        <v>0</v>
      </c>
      <c r="R140" s="2"/>
      <c r="AH140" s="57" t="str">
        <f>IF(G140&gt;1,IF($E$10&gt;0,100-(#REF!/(1+(AL140/#REF!)^#REF!)^#REF!+#REF!/(AL140-1))*100,100-(AL140*D$5+D$6)*100),"")</f>
        <v/>
      </c>
      <c r="AI140" s="21" t="str">
        <f t="shared" si="40"/>
        <v/>
      </c>
      <c r="AJ140" s="21" t="str">
        <f t="shared" si="41"/>
        <v/>
      </c>
      <c r="AK140" s="48">
        <f t="shared" si="42"/>
        <v>0</v>
      </c>
      <c r="AL140" s="58" t="str">
        <f t="shared" si="43"/>
        <v/>
      </c>
      <c r="AM140" s="59" t="str">
        <f t="shared" si="44"/>
        <v/>
      </c>
      <c r="AN140" s="59" t="str">
        <f t="shared" si="45"/>
        <v/>
      </c>
      <c r="AO140" s="60"/>
    </row>
    <row r="141" spans="3:41" x14ac:dyDescent="0.25">
      <c r="C141" s="82"/>
      <c r="D141" s="45"/>
      <c r="E141" s="83" t="str">
        <f t="shared" si="34"/>
        <v/>
      </c>
      <c r="F141" s="45"/>
      <c r="G141" s="45"/>
      <c r="H141" s="45"/>
      <c r="I141" s="46" t="str">
        <f t="shared" si="46"/>
        <v/>
      </c>
      <c r="J141" s="46" t="str">
        <f t="shared" si="47"/>
        <v/>
      </c>
      <c r="K141" s="47" t="str">
        <f t="shared" si="35"/>
        <v/>
      </c>
      <c r="L141" s="47" t="str">
        <f t="shared" si="36"/>
        <v/>
      </c>
      <c r="M141" s="48">
        <f t="shared" si="48"/>
        <v>0</v>
      </c>
      <c r="N141" s="46" t="str">
        <f t="shared" si="37"/>
        <v/>
      </c>
      <c r="O141" s="47" t="str">
        <f t="shared" si="38"/>
        <v/>
      </c>
      <c r="P141" s="47" t="str">
        <f t="shared" si="39"/>
        <v/>
      </c>
      <c r="Q141" s="48">
        <f t="shared" si="49"/>
        <v>0</v>
      </c>
      <c r="R141" s="2"/>
      <c r="AH141" s="57" t="str">
        <f>IF(G141&gt;1,IF($E$10&gt;0,100-(#REF!/(1+(AL141/#REF!)^#REF!)^#REF!+#REF!/(AL141-1))*100,100-(AL141*D$5+D$6)*100),"")</f>
        <v/>
      </c>
      <c r="AI141" s="21" t="str">
        <f t="shared" si="40"/>
        <v/>
      </c>
      <c r="AJ141" s="21" t="str">
        <f t="shared" si="41"/>
        <v/>
      </c>
      <c r="AK141" s="48">
        <f t="shared" si="42"/>
        <v>0</v>
      </c>
      <c r="AL141" s="58" t="str">
        <f t="shared" si="43"/>
        <v/>
      </c>
      <c r="AM141" s="59" t="str">
        <f t="shared" si="44"/>
        <v/>
      </c>
      <c r="AN141" s="59" t="str">
        <f t="shared" si="45"/>
        <v/>
      </c>
      <c r="AO141" s="60"/>
    </row>
    <row r="142" spans="3:41" x14ac:dyDescent="0.25">
      <c r="C142" s="82"/>
      <c r="D142" s="45"/>
      <c r="E142" s="83" t="str">
        <f t="shared" si="34"/>
        <v/>
      </c>
      <c r="F142" s="45"/>
      <c r="G142" s="45"/>
      <c r="H142" s="45"/>
      <c r="I142" s="46" t="str">
        <f t="shared" si="46"/>
        <v/>
      </c>
      <c r="J142" s="46" t="str">
        <f t="shared" si="47"/>
        <v/>
      </c>
      <c r="K142" s="47" t="str">
        <f t="shared" si="35"/>
        <v/>
      </c>
      <c r="L142" s="47" t="str">
        <f t="shared" si="36"/>
        <v/>
      </c>
      <c r="M142" s="48">
        <f t="shared" si="48"/>
        <v>0</v>
      </c>
      <c r="N142" s="46" t="str">
        <f t="shared" si="37"/>
        <v/>
      </c>
      <c r="O142" s="47" t="str">
        <f t="shared" si="38"/>
        <v/>
      </c>
      <c r="P142" s="47" t="str">
        <f t="shared" si="39"/>
        <v/>
      </c>
      <c r="Q142" s="48">
        <f t="shared" si="49"/>
        <v>0</v>
      </c>
      <c r="R142" s="2"/>
      <c r="AH142" s="57" t="str">
        <f>IF(G142&gt;1,IF($E$10&gt;0,100-(#REF!/(1+(AL142/#REF!)^#REF!)^#REF!+#REF!/(AL142-1))*100,100-(AL142*D$5+D$6)*100),"")</f>
        <v/>
      </c>
      <c r="AI142" s="21" t="str">
        <f t="shared" si="40"/>
        <v/>
      </c>
      <c r="AJ142" s="21" t="str">
        <f t="shared" si="41"/>
        <v/>
      </c>
      <c r="AK142" s="48">
        <f t="shared" si="42"/>
        <v>0</v>
      </c>
      <c r="AL142" s="58" t="str">
        <f t="shared" si="43"/>
        <v/>
      </c>
      <c r="AM142" s="59" t="str">
        <f t="shared" si="44"/>
        <v/>
      </c>
      <c r="AN142" s="59" t="str">
        <f t="shared" si="45"/>
        <v/>
      </c>
      <c r="AO142" s="60"/>
    </row>
    <row r="143" spans="3:41" x14ac:dyDescent="0.25">
      <c r="C143" s="82"/>
      <c r="D143" s="45"/>
      <c r="E143" s="83" t="str">
        <f t="shared" si="34"/>
        <v/>
      </c>
      <c r="F143" s="45"/>
      <c r="G143" s="45"/>
      <c r="H143" s="45"/>
      <c r="I143" s="46" t="str">
        <f t="shared" si="46"/>
        <v/>
      </c>
      <c r="J143" s="46" t="str">
        <f t="shared" si="47"/>
        <v/>
      </c>
      <c r="K143" s="47" t="str">
        <f t="shared" si="35"/>
        <v/>
      </c>
      <c r="L143" s="47" t="str">
        <f t="shared" si="36"/>
        <v/>
      </c>
      <c r="M143" s="48">
        <f t="shared" si="48"/>
        <v>0</v>
      </c>
      <c r="N143" s="46" t="str">
        <f t="shared" si="37"/>
        <v/>
      </c>
      <c r="O143" s="47" t="str">
        <f t="shared" si="38"/>
        <v/>
      </c>
      <c r="P143" s="47" t="str">
        <f t="shared" si="39"/>
        <v/>
      </c>
      <c r="Q143" s="48">
        <f t="shared" si="49"/>
        <v>0</v>
      </c>
      <c r="R143" s="2"/>
      <c r="AH143" s="57" t="str">
        <f>IF(G143&gt;1,IF($E$10&gt;0,100-(#REF!/(1+(AL143/#REF!)^#REF!)^#REF!+#REF!/(AL143-1))*100,100-(AL143*D$5+D$6)*100),"")</f>
        <v/>
      </c>
      <c r="AI143" s="21" t="str">
        <f t="shared" si="40"/>
        <v/>
      </c>
      <c r="AJ143" s="21" t="str">
        <f t="shared" si="41"/>
        <v/>
      </c>
      <c r="AK143" s="48">
        <f t="shared" si="42"/>
        <v>0</v>
      </c>
      <c r="AL143" s="58" t="str">
        <f t="shared" si="43"/>
        <v/>
      </c>
      <c r="AM143" s="59" t="str">
        <f t="shared" si="44"/>
        <v/>
      </c>
      <c r="AN143" s="59" t="str">
        <f t="shared" si="45"/>
        <v/>
      </c>
      <c r="AO143" s="60"/>
    </row>
    <row r="144" spans="3:41" x14ac:dyDescent="0.25">
      <c r="C144" s="82"/>
      <c r="D144" s="45"/>
      <c r="E144" s="83" t="str">
        <f t="shared" si="34"/>
        <v/>
      </c>
      <c r="F144" s="45"/>
      <c r="G144" s="45"/>
      <c r="H144" s="45"/>
      <c r="I144" s="46" t="str">
        <f t="shared" si="46"/>
        <v/>
      </c>
      <c r="J144" s="46" t="str">
        <f t="shared" si="47"/>
        <v/>
      </c>
      <c r="K144" s="47" t="str">
        <f t="shared" si="35"/>
        <v/>
      </c>
      <c r="L144" s="47" t="str">
        <f t="shared" si="36"/>
        <v/>
      </c>
      <c r="M144" s="48">
        <f t="shared" si="48"/>
        <v>0</v>
      </c>
      <c r="N144" s="46" t="str">
        <f t="shared" si="37"/>
        <v/>
      </c>
      <c r="O144" s="47" t="str">
        <f t="shared" si="38"/>
        <v/>
      </c>
      <c r="P144" s="47" t="str">
        <f t="shared" si="39"/>
        <v/>
      </c>
      <c r="Q144" s="48">
        <f t="shared" si="49"/>
        <v>0</v>
      </c>
      <c r="R144" s="2"/>
      <c r="AH144" s="57" t="str">
        <f>IF(G144&gt;1,IF($E$10&gt;0,100-(#REF!/(1+(AL144/#REF!)^#REF!)^#REF!+#REF!/(AL144-1))*100,100-(AL144*D$5+D$6)*100),"")</f>
        <v/>
      </c>
      <c r="AI144" s="21" t="str">
        <f t="shared" si="40"/>
        <v/>
      </c>
      <c r="AJ144" s="21" t="str">
        <f t="shared" si="41"/>
        <v/>
      </c>
      <c r="AK144" s="48">
        <f t="shared" si="42"/>
        <v>0</v>
      </c>
      <c r="AL144" s="58" t="str">
        <f t="shared" si="43"/>
        <v/>
      </c>
      <c r="AM144" s="59" t="str">
        <f t="shared" si="44"/>
        <v/>
      </c>
      <c r="AN144" s="59" t="str">
        <f t="shared" si="45"/>
        <v/>
      </c>
      <c r="AO144" s="60"/>
    </row>
    <row r="145" spans="3:41" x14ac:dyDescent="0.25">
      <c r="C145" s="82"/>
      <c r="D145" s="45"/>
      <c r="E145" s="83" t="str">
        <f t="shared" si="34"/>
        <v/>
      </c>
      <c r="F145" s="45"/>
      <c r="G145" s="45"/>
      <c r="H145" s="45"/>
      <c r="I145" s="46" t="str">
        <f t="shared" si="46"/>
        <v/>
      </c>
      <c r="J145" s="46" t="str">
        <f t="shared" si="47"/>
        <v/>
      </c>
      <c r="K145" s="47" t="str">
        <f t="shared" si="35"/>
        <v/>
      </c>
      <c r="L145" s="47" t="str">
        <f t="shared" si="36"/>
        <v/>
      </c>
      <c r="M145" s="48">
        <f t="shared" si="48"/>
        <v>0</v>
      </c>
      <c r="N145" s="46" t="str">
        <f t="shared" si="37"/>
        <v/>
      </c>
      <c r="O145" s="47" t="str">
        <f t="shared" si="38"/>
        <v/>
      </c>
      <c r="P145" s="47" t="str">
        <f t="shared" si="39"/>
        <v/>
      </c>
      <c r="Q145" s="48">
        <f t="shared" si="49"/>
        <v>0</v>
      </c>
      <c r="R145" s="2"/>
      <c r="AH145" s="57" t="str">
        <f>IF(G145&gt;1,IF($E$10&gt;0,100-(#REF!/(1+(AL145/#REF!)^#REF!)^#REF!+#REF!/(AL145-1))*100,100-(AL145*D$5+D$6)*100),"")</f>
        <v/>
      </c>
      <c r="AI145" s="21" t="str">
        <f t="shared" si="40"/>
        <v/>
      </c>
      <c r="AJ145" s="21" t="str">
        <f t="shared" si="41"/>
        <v/>
      </c>
      <c r="AK145" s="48">
        <f t="shared" si="42"/>
        <v>0</v>
      </c>
      <c r="AL145" s="58" t="str">
        <f t="shared" si="43"/>
        <v/>
      </c>
      <c r="AM145" s="59" t="str">
        <f t="shared" si="44"/>
        <v/>
      </c>
      <c r="AN145" s="59" t="str">
        <f t="shared" si="45"/>
        <v/>
      </c>
      <c r="AO145" s="60"/>
    </row>
    <row r="146" spans="3:41" x14ac:dyDescent="0.25">
      <c r="C146" s="82"/>
      <c r="D146" s="45"/>
      <c r="E146" s="83" t="str">
        <f t="shared" si="34"/>
        <v/>
      </c>
      <c r="F146" s="45"/>
      <c r="G146" s="45"/>
      <c r="H146" s="45"/>
      <c r="I146" s="46" t="str">
        <f t="shared" si="46"/>
        <v/>
      </c>
      <c r="J146" s="46" t="str">
        <f t="shared" si="47"/>
        <v/>
      </c>
      <c r="K146" s="47" t="str">
        <f t="shared" si="35"/>
        <v/>
      </c>
      <c r="L146" s="47" t="str">
        <f t="shared" si="36"/>
        <v/>
      </c>
      <c r="M146" s="48">
        <f t="shared" si="48"/>
        <v>0</v>
      </c>
      <c r="N146" s="46" t="str">
        <f t="shared" si="37"/>
        <v/>
      </c>
      <c r="O146" s="47" t="str">
        <f t="shared" si="38"/>
        <v/>
      </c>
      <c r="P146" s="47" t="str">
        <f t="shared" si="39"/>
        <v/>
      </c>
      <c r="Q146" s="48">
        <f t="shared" si="49"/>
        <v>0</v>
      </c>
      <c r="R146" s="2"/>
      <c r="AH146" s="57" t="str">
        <f>IF(G146&gt;1,IF($E$10&gt;0,100-(#REF!/(1+(AL146/#REF!)^#REF!)^#REF!+#REF!/(AL146-1))*100,100-(AL146*D$5+D$6)*100),"")</f>
        <v/>
      </c>
      <c r="AI146" s="21" t="str">
        <f t="shared" si="40"/>
        <v/>
      </c>
      <c r="AJ146" s="21" t="str">
        <f t="shared" si="41"/>
        <v/>
      </c>
      <c r="AK146" s="48">
        <f t="shared" si="42"/>
        <v>0</v>
      </c>
      <c r="AL146" s="58" t="str">
        <f t="shared" si="43"/>
        <v/>
      </c>
      <c r="AM146" s="59" t="str">
        <f t="shared" si="44"/>
        <v/>
      </c>
      <c r="AN146" s="59" t="str">
        <f t="shared" si="45"/>
        <v/>
      </c>
      <c r="AO146" s="60"/>
    </row>
    <row r="147" spans="3:41" x14ac:dyDescent="0.25">
      <c r="C147" s="82"/>
      <c r="D147" s="45"/>
      <c r="E147" s="83" t="str">
        <f t="shared" si="34"/>
        <v/>
      </c>
      <c r="F147" s="45"/>
      <c r="G147" s="45"/>
      <c r="H147" s="45"/>
      <c r="I147" s="46" t="str">
        <f t="shared" si="46"/>
        <v/>
      </c>
      <c r="J147" s="46" t="str">
        <f t="shared" si="47"/>
        <v/>
      </c>
      <c r="K147" s="47" t="str">
        <f t="shared" si="35"/>
        <v/>
      </c>
      <c r="L147" s="47" t="str">
        <f t="shared" si="36"/>
        <v/>
      </c>
      <c r="M147" s="48">
        <f t="shared" si="48"/>
        <v>0</v>
      </c>
      <c r="N147" s="46" t="str">
        <f t="shared" si="37"/>
        <v/>
      </c>
      <c r="O147" s="47" t="str">
        <f t="shared" si="38"/>
        <v/>
      </c>
      <c r="P147" s="47" t="str">
        <f t="shared" si="39"/>
        <v/>
      </c>
      <c r="Q147" s="48">
        <f t="shared" si="49"/>
        <v>0</v>
      </c>
      <c r="R147" s="2"/>
      <c r="AH147" s="57" t="str">
        <f>IF(G147&gt;1,IF($E$10&gt;0,100-(#REF!/(1+(AL147/#REF!)^#REF!)^#REF!+#REF!/(AL147-1))*100,100-(AL147*D$5+D$6)*100),"")</f>
        <v/>
      </c>
      <c r="AI147" s="21" t="str">
        <f t="shared" si="40"/>
        <v/>
      </c>
      <c r="AJ147" s="21" t="str">
        <f t="shared" si="41"/>
        <v/>
      </c>
      <c r="AK147" s="48">
        <f t="shared" si="42"/>
        <v>0</v>
      </c>
      <c r="AL147" s="58" t="str">
        <f t="shared" si="43"/>
        <v/>
      </c>
      <c r="AM147" s="59" t="str">
        <f t="shared" si="44"/>
        <v/>
      </c>
      <c r="AN147" s="59" t="str">
        <f t="shared" si="45"/>
        <v/>
      </c>
      <c r="AO147" s="60"/>
    </row>
    <row r="148" spans="3:41" x14ac:dyDescent="0.25">
      <c r="C148" s="82"/>
      <c r="D148" s="45"/>
      <c r="E148" s="83" t="str">
        <f t="shared" si="34"/>
        <v/>
      </c>
      <c r="F148" s="45"/>
      <c r="G148" s="45"/>
      <c r="H148" s="45"/>
      <c r="I148" s="46" t="str">
        <f t="shared" si="46"/>
        <v/>
      </c>
      <c r="J148" s="46" t="str">
        <f t="shared" si="47"/>
        <v/>
      </c>
      <c r="K148" s="47" t="str">
        <f t="shared" si="35"/>
        <v/>
      </c>
      <c r="L148" s="47" t="str">
        <f t="shared" si="36"/>
        <v/>
      </c>
      <c r="M148" s="48">
        <f t="shared" si="48"/>
        <v>0</v>
      </c>
      <c r="N148" s="46" t="str">
        <f t="shared" si="37"/>
        <v/>
      </c>
      <c r="O148" s="47" t="str">
        <f t="shared" si="38"/>
        <v/>
      </c>
      <c r="P148" s="47" t="str">
        <f t="shared" si="39"/>
        <v/>
      </c>
      <c r="Q148" s="48">
        <f t="shared" si="49"/>
        <v>0</v>
      </c>
      <c r="R148" s="2"/>
      <c r="AH148" s="57" t="str">
        <f>IF(G148&gt;1,IF($E$10&gt;0,100-(#REF!/(1+(AL148/#REF!)^#REF!)^#REF!+#REF!/(AL148-1))*100,100-(AL148*D$5+D$6)*100),"")</f>
        <v/>
      </c>
      <c r="AI148" s="21" t="str">
        <f t="shared" si="40"/>
        <v/>
      </c>
      <c r="AJ148" s="21" t="str">
        <f t="shared" si="41"/>
        <v/>
      </c>
      <c r="AK148" s="48">
        <f t="shared" si="42"/>
        <v>0</v>
      </c>
      <c r="AL148" s="58" t="str">
        <f t="shared" si="43"/>
        <v/>
      </c>
      <c r="AM148" s="59" t="str">
        <f t="shared" si="44"/>
        <v/>
      </c>
      <c r="AN148" s="59" t="str">
        <f t="shared" si="45"/>
        <v/>
      </c>
      <c r="AO148" s="60"/>
    </row>
    <row r="149" spans="3:41" x14ac:dyDescent="0.25">
      <c r="C149" s="82"/>
      <c r="D149" s="45"/>
      <c r="E149" s="83" t="str">
        <f t="shared" si="34"/>
        <v/>
      </c>
      <c r="F149" s="45"/>
      <c r="G149" s="45"/>
      <c r="H149" s="45"/>
      <c r="I149" s="46" t="str">
        <f t="shared" si="46"/>
        <v/>
      </c>
      <c r="J149" s="46" t="str">
        <f t="shared" si="47"/>
        <v/>
      </c>
      <c r="K149" s="47" t="str">
        <f t="shared" si="35"/>
        <v/>
      </c>
      <c r="L149" s="47" t="str">
        <f t="shared" si="36"/>
        <v/>
      </c>
      <c r="M149" s="48">
        <f t="shared" si="48"/>
        <v>0</v>
      </c>
      <c r="N149" s="46" t="str">
        <f t="shared" si="37"/>
        <v/>
      </c>
      <c r="O149" s="47" t="str">
        <f t="shared" si="38"/>
        <v/>
      </c>
      <c r="P149" s="47" t="str">
        <f t="shared" si="39"/>
        <v/>
      </c>
      <c r="Q149" s="48">
        <f t="shared" si="49"/>
        <v>0</v>
      </c>
      <c r="R149" s="2"/>
      <c r="AH149" s="57" t="str">
        <f>IF(G149&gt;1,IF($E$10&gt;0,100-(#REF!/(1+(AL149/#REF!)^#REF!)^#REF!+#REF!/(AL149-1))*100,100-(AL149*D$5+D$6)*100),"")</f>
        <v/>
      </c>
      <c r="AI149" s="21" t="str">
        <f t="shared" si="40"/>
        <v/>
      </c>
      <c r="AJ149" s="21" t="str">
        <f t="shared" si="41"/>
        <v/>
      </c>
      <c r="AK149" s="48">
        <f t="shared" si="42"/>
        <v>0</v>
      </c>
      <c r="AL149" s="58" t="str">
        <f t="shared" si="43"/>
        <v/>
      </c>
      <c r="AM149" s="59" t="str">
        <f t="shared" si="44"/>
        <v/>
      </c>
      <c r="AN149" s="59" t="str">
        <f t="shared" si="45"/>
        <v/>
      </c>
      <c r="AO149" s="60"/>
    </row>
    <row r="150" spans="3:41" x14ac:dyDescent="0.25">
      <c r="C150" s="82"/>
      <c r="D150" s="45"/>
      <c r="E150" s="83" t="str">
        <f t="shared" si="34"/>
        <v/>
      </c>
      <c r="F150" s="45"/>
      <c r="G150" s="45"/>
      <c r="H150" s="45"/>
      <c r="I150" s="46" t="str">
        <f t="shared" si="46"/>
        <v/>
      </c>
      <c r="J150" s="46" t="str">
        <f t="shared" si="47"/>
        <v/>
      </c>
      <c r="K150" s="47" t="str">
        <f t="shared" si="35"/>
        <v/>
      </c>
      <c r="L150" s="47" t="str">
        <f t="shared" si="36"/>
        <v/>
      </c>
      <c r="M150" s="48">
        <f t="shared" si="48"/>
        <v>0</v>
      </c>
      <c r="N150" s="46" t="str">
        <f t="shared" si="37"/>
        <v/>
      </c>
      <c r="O150" s="47" t="str">
        <f t="shared" si="38"/>
        <v/>
      </c>
      <c r="P150" s="47" t="str">
        <f t="shared" si="39"/>
        <v/>
      </c>
      <c r="Q150" s="48">
        <f t="shared" si="49"/>
        <v>0</v>
      </c>
      <c r="R150" s="2"/>
      <c r="AH150" s="57" t="str">
        <f>IF(G150&gt;1,IF($E$10&gt;0,100-(#REF!/(1+(AL150/#REF!)^#REF!)^#REF!+#REF!/(AL150-1))*100,100-(AL150*D$5+D$6)*100),"")</f>
        <v/>
      </c>
      <c r="AI150" s="21" t="str">
        <f t="shared" si="40"/>
        <v/>
      </c>
      <c r="AJ150" s="21" t="str">
        <f t="shared" si="41"/>
        <v/>
      </c>
      <c r="AK150" s="48">
        <f t="shared" si="42"/>
        <v>0</v>
      </c>
      <c r="AL150" s="58" t="str">
        <f t="shared" si="43"/>
        <v/>
      </c>
      <c r="AM150" s="59" t="str">
        <f t="shared" si="44"/>
        <v/>
      </c>
      <c r="AN150" s="59" t="str">
        <f t="shared" si="45"/>
        <v/>
      </c>
      <c r="AO150" s="60"/>
    </row>
    <row r="151" spans="3:41" x14ac:dyDescent="0.25">
      <c r="C151" s="82"/>
      <c r="D151" s="45"/>
      <c r="E151" s="83" t="str">
        <f t="shared" si="34"/>
        <v/>
      </c>
      <c r="F151" s="45"/>
      <c r="G151" s="45"/>
      <c r="H151" s="45"/>
      <c r="I151" s="46" t="str">
        <f t="shared" si="46"/>
        <v/>
      </c>
      <c r="J151" s="46" t="str">
        <f t="shared" si="47"/>
        <v/>
      </c>
      <c r="K151" s="47" t="str">
        <f t="shared" si="35"/>
        <v/>
      </c>
      <c r="L151" s="47" t="str">
        <f t="shared" si="36"/>
        <v/>
      </c>
      <c r="M151" s="48">
        <f t="shared" si="48"/>
        <v>0</v>
      </c>
      <c r="N151" s="46" t="str">
        <f t="shared" si="37"/>
        <v/>
      </c>
      <c r="O151" s="47" t="str">
        <f t="shared" si="38"/>
        <v/>
      </c>
      <c r="P151" s="47" t="str">
        <f t="shared" si="39"/>
        <v/>
      </c>
      <c r="Q151" s="48">
        <f t="shared" si="49"/>
        <v>0</v>
      </c>
      <c r="R151" s="2"/>
      <c r="AH151" s="57" t="str">
        <f>IF(G151&gt;1,IF($E$10&gt;0,100-(#REF!/(1+(AL151/#REF!)^#REF!)^#REF!+#REF!/(AL151-1))*100,100-(AL151*D$5+D$6)*100),"")</f>
        <v/>
      </c>
      <c r="AI151" s="21" t="str">
        <f t="shared" si="40"/>
        <v/>
      </c>
      <c r="AJ151" s="21" t="str">
        <f t="shared" si="41"/>
        <v/>
      </c>
      <c r="AK151" s="48">
        <f t="shared" si="42"/>
        <v>0</v>
      </c>
      <c r="AL151" s="58" t="str">
        <f t="shared" si="43"/>
        <v/>
      </c>
      <c r="AM151" s="59" t="str">
        <f t="shared" si="44"/>
        <v/>
      </c>
      <c r="AN151" s="59" t="str">
        <f t="shared" si="45"/>
        <v/>
      </c>
      <c r="AO151" s="60"/>
    </row>
    <row r="152" spans="3:41" x14ac:dyDescent="0.25">
      <c r="C152" s="82"/>
      <c r="D152" s="45"/>
      <c r="E152" s="83" t="str">
        <f t="shared" si="34"/>
        <v/>
      </c>
      <c r="F152" s="45"/>
      <c r="G152" s="45"/>
      <c r="H152" s="45"/>
      <c r="I152" s="46" t="str">
        <f t="shared" si="46"/>
        <v/>
      </c>
      <c r="J152" s="46" t="str">
        <f t="shared" si="47"/>
        <v/>
      </c>
      <c r="K152" s="47" t="str">
        <f t="shared" si="35"/>
        <v/>
      </c>
      <c r="L152" s="47" t="str">
        <f t="shared" si="36"/>
        <v/>
      </c>
      <c r="M152" s="48">
        <f t="shared" si="48"/>
        <v>0</v>
      </c>
      <c r="N152" s="46" t="str">
        <f t="shared" si="37"/>
        <v/>
      </c>
      <c r="O152" s="47" t="str">
        <f t="shared" si="38"/>
        <v/>
      </c>
      <c r="P152" s="47" t="str">
        <f t="shared" si="39"/>
        <v/>
      </c>
      <c r="Q152" s="48">
        <f t="shared" si="49"/>
        <v>0</v>
      </c>
      <c r="R152" s="2"/>
      <c r="AH152" s="57" t="str">
        <f>IF(G152&gt;1,IF($E$10&gt;0,100-(#REF!/(1+(AL152/#REF!)^#REF!)^#REF!+#REF!/(AL152-1))*100,100-(AL152*D$5+D$6)*100),"")</f>
        <v/>
      </c>
      <c r="AI152" s="21" t="str">
        <f t="shared" si="40"/>
        <v/>
      </c>
      <c r="AJ152" s="21" t="str">
        <f t="shared" si="41"/>
        <v/>
      </c>
      <c r="AK152" s="48">
        <f t="shared" si="42"/>
        <v>0</v>
      </c>
      <c r="AL152" s="58" t="str">
        <f t="shared" si="43"/>
        <v/>
      </c>
      <c r="AM152" s="59" t="str">
        <f t="shared" si="44"/>
        <v/>
      </c>
      <c r="AN152" s="59" t="str">
        <f t="shared" si="45"/>
        <v/>
      </c>
      <c r="AO152" s="60"/>
    </row>
    <row r="153" spans="3:41" x14ac:dyDescent="0.25">
      <c r="C153" s="82"/>
      <c r="D153" s="45"/>
      <c r="E153" s="83" t="str">
        <f t="shared" si="34"/>
        <v/>
      </c>
      <c r="F153" s="45"/>
      <c r="G153" s="45"/>
      <c r="H153" s="45"/>
      <c r="I153" s="46" t="str">
        <f t="shared" si="46"/>
        <v/>
      </c>
      <c r="J153" s="46" t="str">
        <f t="shared" si="47"/>
        <v/>
      </c>
      <c r="K153" s="47" t="str">
        <f t="shared" si="35"/>
        <v/>
      </c>
      <c r="L153" s="47" t="str">
        <f t="shared" si="36"/>
        <v/>
      </c>
      <c r="M153" s="48">
        <f t="shared" si="48"/>
        <v>0</v>
      </c>
      <c r="N153" s="46" t="str">
        <f t="shared" si="37"/>
        <v/>
      </c>
      <c r="O153" s="47" t="str">
        <f t="shared" si="38"/>
        <v/>
      </c>
      <c r="P153" s="47" t="str">
        <f t="shared" si="39"/>
        <v/>
      </c>
      <c r="Q153" s="48">
        <f t="shared" si="49"/>
        <v>0</v>
      </c>
      <c r="R153" s="2"/>
      <c r="AH153" s="57" t="str">
        <f>IF(G153&gt;1,IF($E$10&gt;0,100-(#REF!/(1+(AL153/#REF!)^#REF!)^#REF!+#REF!/(AL153-1))*100,100-(AL153*D$5+D$6)*100),"")</f>
        <v/>
      </c>
      <c r="AI153" s="21" t="str">
        <f t="shared" si="40"/>
        <v/>
      </c>
      <c r="AJ153" s="21" t="str">
        <f t="shared" si="41"/>
        <v/>
      </c>
      <c r="AK153" s="48">
        <f t="shared" si="42"/>
        <v>0</v>
      </c>
      <c r="AL153" s="58" t="str">
        <f t="shared" si="43"/>
        <v/>
      </c>
      <c r="AM153" s="59" t="str">
        <f t="shared" si="44"/>
        <v/>
      </c>
      <c r="AN153" s="59" t="str">
        <f t="shared" si="45"/>
        <v/>
      </c>
      <c r="AO153" s="60"/>
    </row>
    <row r="154" spans="3:41" x14ac:dyDescent="0.25">
      <c r="C154" s="82"/>
      <c r="D154" s="45"/>
      <c r="E154" s="83" t="str">
        <f t="shared" si="34"/>
        <v/>
      </c>
      <c r="F154" s="45"/>
      <c r="G154" s="45"/>
      <c r="H154" s="45"/>
      <c r="I154" s="46" t="str">
        <f t="shared" si="46"/>
        <v/>
      </c>
      <c r="J154" s="46" t="str">
        <f t="shared" si="47"/>
        <v/>
      </c>
      <c r="K154" s="47" t="str">
        <f t="shared" si="35"/>
        <v/>
      </c>
      <c r="L154" s="47" t="str">
        <f t="shared" si="36"/>
        <v/>
      </c>
      <c r="M154" s="48">
        <f t="shared" si="48"/>
        <v>0</v>
      </c>
      <c r="N154" s="46" t="str">
        <f t="shared" si="37"/>
        <v/>
      </c>
      <c r="O154" s="47" t="str">
        <f t="shared" si="38"/>
        <v/>
      </c>
      <c r="P154" s="47" t="str">
        <f t="shared" si="39"/>
        <v/>
      </c>
      <c r="Q154" s="48">
        <f t="shared" si="49"/>
        <v>0</v>
      </c>
      <c r="R154" s="2"/>
      <c r="AH154" s="57" t="str">
        <f>IF(G154&gt;1,IF($E$10&gt;0,100-(#REF!/(1+(AL154/#REF!)^#REF!)^#REF!+#REF!/(AL154-1))*100,100-(AL154*D$5+D$6)*100),"")</f>
        <v/>
      </c>
      <c r="AI154" s="21" t="str">
        <f t="shared" si="40"/>
        <v/>
      </c>
      <c r="AJ154" s="21" t="str">
        <f t="shared" si="41"/>
        <v/>
      </c>
      <c r="AK154" s="48">
        <f t="shared" si="42"/>
        <v>0</v>
      </c>
      <c r="AL154" s="58" t="str">
        <f t="shared" si="43"/>
        <v/>
      </c>
      <c r="AM154" s="59" t="str">
        <f t="shared" si="44"/>
        <v/>
      </c>
      <c r="AN154" s="59" t="str">
        <f t="shared" si="45"/>
        <v/>
      </c>
      <c r="AO154" s="60"/>
    </row>
    <row r="155" spans="3:41" x14ac:dyDescent="0.25">
      <c r="C155" s="82"/>
      <c r="D155" s="45"/>
      <c r="E155" s="83" t="str">
        <f t="shared" si="34"/>
        <v/>
      </c>
      <c r="F155" s="45"/>
      <c r="G155" s="45"/>
      <c r="H155" s="45"/>
      <c r="I155" s="46" t="str">
        <f t="shared" si="46"/>
        <v/>
      </c>
      <c r="J155" s="46" t="str">
        <f t="shared" si="47"/>
        <v/>
      </c>
      <c r="K155" s="47" t="str">
        <f t="shared" si="35"/>
        <v/>
      </c>
      <c r="L155" s="47" t="str">
        <f t="shared" si="36"/>
        <v/>
      </c>
      <c r="M155" s="48">
        <f t="shared" si="48"/>
        <v>0</v>
      </c>
      <c r="N155" s="46" t="str">
        <f t="shared" si="37"/>
        <v/>
      </c>
      <c r="O155" s="47" t="str">
        <f t="shared" si="38"/>
        <v/>
      </c>
      <c r="P155" s="47" t="str">
        <f t="shared" si="39"/>
        <v/>
      </c>
      <c r="Q155" s="48">
        <f t="shared" si="49"/>
        <v>0</v>
      </c>
      <c r="R155" s="2"/>
      <c r="AH155" s="57" t="str">
        <f>IF(G155&gt;1,IF($E$10&gt;0,100-(#REF!/(1+(AL155/#REF!)^#REF!)^#REF!+#REF!/(AL155-1))*100,100-(AL155*D$5+D$6)*100),"")</f>
        <v/>
      </c>
      <c r="AI155" s="21" t="str">
        <f t="shared" si="40"/>
        <v/>
      </c>
      <c r="AJ155" s="21" t="str">
        <f t="shared" si="41"/>
        <v/>
      </c>
      <c r="AK155" s="48">
        <f t="shared" si="42"/>
        <v>0</v>
      </c>
      <c r="AL155" s="58" t="str">
        <f t="shared" si="43"/>
        <v/>
      </c>
      <c r="AM155" s="59" t="str">
        <f t="shared" si="44"/>
        <v/>
      </c>
      <c r="AN155" s="59" t="str">
        <f t="shared" si="45"/>
        <v/>
      </c>
      <c r="AO155" s="60"/>
    </row>
    <row r="156" spans="3:41" x14ac:dyDescent="0.25">
      <c r="C156" s="82"/>
      <c r="D156" s="45"/>
      <c r="E156" s="83" t="str">
        <f t="shared" si="34"/>
        <v/>
      </c>
      <c r="F156" s="45"/>
      <c r="G156" s="45"/>
      <c r="H156" s="45"/>
      <c r="I156" s="46" t="str">
        <f t="shared" si="46"/>
        <v/>
      </c>
      <c r="J156" s="46" t="str">
        <f t="shared" si="47"/>
        <v/>
      </c>
      <c r="K156" s="47" t="str">
        <f t="shared" si="35"/>
        <v/>
      </c>
      <c r="L156" s="47" t="str">
        <f t="shared" si="36"/>
        <v/>
      </c>
      <c r="M156" s="48">
        <f t="shared" si="48"/>
        <v>0</v>
      </c>
      <c r="N156" s="46" t="str">
        <f t="shared" si="37"/>
        <v/>
      </c>
      <c r="O156" s="47" t="str">
        <f t="shared" si="38"/>
        <v/>
      </c>
      <c r="P156" s="47" t="str">
        <f t="shared" si="39"/>
        <v/>
      </c>
      <c r="Q156" s="48">
        <f t="shared" si="49"/>
        <v>0</v>
      </c>
      <c r="R156" s="2"/>
      <c r="AH156" s="57" t="str">
        <f>IF(G156&gt;1,IF($E$10&gt;0,100-(#REF!/(1+(AL156/#REF!)^#REF!)^#REF!+#REF!/(AL156-1))*100,100-(AL156*D$5+D$6)*100),"")</f>
        <v/>
      </c>
      <c r="AI156" s="21" t="str">
        <f t="shared" si="40"/>
        <v/>
      </c>
      <c r="AJ156" s="21" t="str">
        <f t="shared" si="41"/>
        <v/>
      </c>
      <c r="AK156" s="48">
        <f t="shared" si="42"/>
        <v>0</v>
      </c>
      <c r="AL156" s="58" t="str">
        <f t="shared" si="43"/>
        <v/>
      </c>
      <c r="AM156" s="59" t="str">
        <f t="shared" si="44"/>
        <v/>
      </c>
      <c r="AN156" s="59" t="str">
        <f t="shared" si="45"/>
        <v/>
      </c>
      <c r="AO156" s="60"/>
    </row>
    <row r="157" spans="3:41" x14ac:dyDescent="0.25">
      <c r="C157" s="82"/>
      <c r="D157" s="45"/>
      <c r="E157" s="83" t="str">
        <f t="shared" si="34"/>
        <v/>
      </c>
      <c r="F157" s="45"/>
      <c r="G157" s="45"/>
      <c r="H157" s="45"/>
      <c r="I157" s="46" t="str">
        <f t="shared" si="46"/>
        <v/>
      </c>
      <c r="J157" s="46" t="str">
        <f t="shared" si="47"/>
        <v/>
      </c>
      <c r="K157" s="47" t="str">
        <f t="shared" si="35"/>
        <v/>
      </c>
      <c r="L157" s="47" t="str">
        <f t="shared" si="36"/>
        <v/>
      </c>
      <c r="M157" s="48">
        <f t="shared" si="48"/>
        <v>0</v>
      </c>
      <c r="N157" s="46" t="str">
        <f t="shared" si="37"/>
        <v/>
      </c>
      <c r="O157" s="47" t="str">
        <f t="shared" si="38"/>
        <v/>
      </c>
      <c r="P157" s="47" t="str">
        <f t="shared" si="39"/>
        <v/>
      </c>
      <c r="Q157" s="48">
        <f t="shared" si="49"/>
        <v>0</v>
      </c>
      <c r="R157" s="2"/>
      <c r="AH157" s="57" t="str">
        <f>IF(G157&gt;1,IF($E$10&gt;0,100-(#REF!/(1+(AL157/#REF!)^#REF!)^#REF!+#REF!/(AL157-1))*100,100-(AL157*D$5+D$6)*100),"")</f>
        <v/>
      </c>
      <c r="AI157" s="21" t="str">
        <f t="shared" si="40"/>
        <v/>
      </c>
      <c r="AJ157" s="21" t="str">
        <f t="shared" si="41"/>
        <v/>
      </c>
      <c r="AK157" s="48">
        <f t="shared" si="42"/>
        <v>0</v>
      </c>
      <c r="AL157" s="58" t="str">
        <f t="shared" si="43"/>
        <v/>
      </c>
      <c r="AM157" s="59" t="str">
        <f t="shared" si="44"/>
        <v/>
      </c>
      <c r="AN157" s="59" t="str">
        <f t="shared" si="45"/>
        <v/>
      </c>
      <c r="AO157" s="60"/>
    </row>
    <row r="158" spans="3:41" x14ac:dyDescent="0.25">
      <c r="C158" s="82"/>
      <c r="D158" s="45"/>
      <c r="E158" s="83" t="str">
        <f t="shared" si="34"/>
        <v/>
      </c>
      <c r="F158" s="45"/>
      <c r="G158" s="45"/>
      <c r="H158" s="45"/>
      <c r="I158" s="46" t="str">
        <f t="shared" si="46"/>
        <v/>
      </c>
      <c r="J158" s="46" t="str">
        <f t="shared" si="47"/>
        <v/>
      </c>
      <c r="K158" s="47" t="str">
        <f t="shared" si="35"/>
        <v/>
      </c>
      <c r="L158" s="47" t="str">
        <f t="shared" si="36"/>
        <v/>
      </c>
      <c r="M158" s="48">
        <f t="shared" si="48"/>
        <v>0</v>
      </c>
      <c r="N158" s="46" t="str">
        <f t="shared" si="37"/>
        <v/>
      </c>
      <c r="O158" s="47" t="str">
        <f t="shared" si="38"/>
        <v/>
      </c>
      <c r="P158" s="47" t="str">
        <f t="shared" si="39"/>
        <v/>
      </c>
      <c r="Q158" s="48">
        <f t="shared" si="49"/>
        <v>0</v>
      </c>
      <c r="R158" s="2"/>
      <c r="AH158" s="57" t="str">
        <f>IF(G158&gt;1,IF($E$10&gt;0,100-(#REF!/(1+(AL158/#REF!)^#REF!)^#REF!+#REF!/(AL158-1))*100,100-(AL158*D$5+D$6)*100),"")</f>
        <v/>
      </c>
      <c r="AI158" s="21" t="str">
        <f t="shared" si="40"/>
        <v/>
      </c>
      <c r="AJ158" s="21" t="str">
        <f t="shared" si="41"/>
        <v/>
      </c>
      <c r="AK158" s="48">
        <f t="shared" si="42"/>
        <v>0</v>
      </c>
      <c r="AL158" s="58" t="str">
        <f t="shared" si="43"/>
        <v/>
      </c>
      <c r="AM158" s="59" t="str">
        <f t="shared" si="44"/>
        <v/>
      </c>
      <c r="AN158" s="59" t="str">
        <f t="shared" si="45"/>
        <v/>
      </c>
      <c r="AO158" s="60"/>
    </row>
    <row r="159" spans="3:41" x14ac:dyDescent="0.25">
      <c r="C159" s="82"/>
      <c r="D159" s="45"/>
      <c r="E159" s="83" t="str">
        <f t="shared" si="34"/>
        <v/>
      </c>
      <c r="F159" s="45"/>
      <c r="G159" s="45"/>
      <c r="H159" s="45"/>
      <c r="I159" s="46" t="str">
        <f t="shared" si="46"/>
        <v/>
      </c>
      <c r="J159" s="46" t="str">
        <f t="shared" si="47"/>
        <v/>
      </c>
      <c r="K159" s="47" t="str">
        <f t="shared" si="35"/>
        <v/>
      </c>
      <c r="L159" s="47" t="str">
        <f t="shared" si="36"/>
        <v/>
      </c>
      <c r="M159" s="48">
        <f t="shared" si="48"/>
        <v>0</v>
      </c>
      <c r="N159" s="46" t="str">
        <f t="shared" si="37"/>
        <v/>
      </c>
      <c r="O159" s="47" t="str">
        <f t="shared" si="38"/>
        <v/>
      </c>
      <c r="P159" s="47" t="str">
        <f t="shared" si="39"/>
        <v/>
      </c>
      <c r="Q159" s="48">
        <f t="shared" si="49"/>
        <v>0</v>
      </c>
      <c r="R159" s="2"/>
      <c r="AH159" s="57" t="str">
        <f>IF(G159&gt;1,IF($E$10&gt;0,100-(#REF!/(1+(AL159/#REF!)^#REF!)^#REF!+#REF!/(AL159-1))*100,100-(AL159*D$5+D$6)*100),"")</f>
        <v/>
      </c>
      <c r="AI159" s="21" t="str">
        <f t="shared" si="40"/>
        <v/>
      </c>
      <c r="AJ159" s="21" t="str">
        <f t="shared" si="41"/>
        <v/>
      </c>
      <c r="AK159" s="48">
        <f t="shared" si="42"/>
        <v>0</v>
      </c>
      <c r="AL159" s="58" t="str">
        <f t="shared" si="43"/>
        <v/>
      </c>
      <c r="AM159" s="59" t="str">
        <f t="shared" si="44"/>
        <v/>
      </c>
      <c r="AN159" s="59" t="str">
        <f t="shared" si="45"/>
        <v/>
      </c>
      <c r="AO159" s="60"/>
    </row>
    <row r="160" spans="3:41" x14ac:dyDescent="0.25">
      <c r="C160" s="82"/>
      <c r="D160" s="45"/>
      <c r="E160" s="83" t="str">
        <f t="shared" si="34"/>
        <v/>
      </c>
      <c r="F160" s="45"/>
      <c r="G160" s="45"/>
      <c r="H160" s="45"/>
      <c r="I160" s="46" t="str">
        <f t="shared" si="46"/>
        <v/>
      </c>
      <c r="J160" s="46" t="str">
        <f t="shared" si="47"/>
        <v/>
      </c>
      <c r="K160" s="47" t="str">
        <f t="shared" si="35"/>
        <v/>
      </c>
      <c r="L160" s="47" t="str">
        <f t="shared" si="36"/>
        <v/>
      </c>
      <c r="M160" s="48">
        <f t="shared" si="48"/>
        <v>0</v>
      </c>
      <c r="N160" s="46" t="str">
        <f t="shared" si="37"/>
        <v/>
      </c>
      <c r="O160" s="47" t="str">
        <f t="shared" si="38"/>
        <v/>
      </c>
      <c r="P160" s="47" t="str">
        <f t="shared" si="39"/>
        <v/>
      </c>
      <c r="Q160" s="48">
        <f t="shared" si="49"/>
        <v>0</v>
      </c>
      <c r="R160" s="2"/>
      <c r="AH160" s="57" t="str">
        <f>IF(G160&gt;1,IF($E$10&gt;0,100-(#REF!/(1+(AL160/#REF!)^#REF!)^#REF!+#REF!/(AL160-1))*100,100-(AL160*D$5+D$6)*100),"")</f>
        <v/>
      </c>
      <c r="AI160" s="21" t="str">
        <f t="shared" si="40"/>
        <v/>
      </c>
      <c r="AJ160" s="21" t="str">
        <f t="shared" si="41"/>
        <v/>
      </c>
      <c r="AK160" s="48">
        <f t="shared" si="42"/>
        <v>0</v>
      </c>
      <c r="AL160" s="58" t="str">
        <f t="shared" si="43"/>
        <v/>
      </c>
      <c r="AM160" s="59" t="str">
        <f t="shared" si="44"/>
        <v/>
      </c>
      <c r="AN160" s="59" t="str">
        <f t="shared" si="45"/>
        <v/>
      </c>
      <c r="AO160" s="60"/>
    </row>
    <row r="161" spans="3:41" x14ac:dyDescent="0.25">
      <c r="C161" s="82"/>
      <c r="D161" s="45"/>
      <c r="E161" s="83" t="str">
        <f t="shared" si="34"/>
        <v/>
      </c>
      <c r="F161" s="45"/>
      <c r="G161" s="45"/>
      <c r="H161" s="45"/>
      <c r="I161" s="46" t="str">
        <f t="shared" si="46"/>
        <v/>
      </c>
      <c r="J161" s="46" t="str">
        <f t="shared" si="47"/>
        <v/>
      </c>
      <c r="K161" s="47" t="str">
        <f t="shared" si="35"/>
        <v/>
      </c>
      <c r="L161" s="47" t="str">
        <f t="shared" si="36"/>
        <v/>
      </c>
      <c r="M161" s="48">
        <f t="shared" si="48"/>
        <v>0</v>
      </c>
      <c r="N161" s="46" t="str">
        <f t="shared" si="37"/>
        <v/>
      </c>
      <c r="O161" s="47" t="str">
        <f t="shared" si="38"/>
        <v/>
      </c>
      <c r="P161" s="47" t="str">
        <f t="shared" si="39"/>
        <v/>
      </c>
      <c r="Q161" s="48">
        <f t="shared" si="49"/>
        <v>0</v>
      </c>
      <c r="R161" s="2"/>
      <c r="AH161" s="57" t="str">
        <f>IF(G161&gt;1,IF($E$10&gt;0,100-(#REF!/(1+(AL161/#REF!)^#REF!)^#REF!+#REF!/(AL161-1))*100,100-(AL161*D$5+D$6)*100),"")</f>
        <v/>
      </c>
      <c r="AI161" s="21" t="str">
        <f t="shared" si="40"/>
        <v/>
      </c>
      <c r="AJ161" s="21" t="str">
        <f t="shared" si="41"/>
        <v/>
      </c>
      <c r="AK161" s="48">
        <f t="shared" si="42"/>
        <v>0</v>
      </c>
      <c r="AL161" s="58" t="str">
        <f t="shared" si="43"/>
        <v/>
      </c>
      <c r="AM161" s="59" t="str">
        <f t="shared" si="44"/>
        <v/>
      </c>
      <c r="AN161" s="59" t="str">
        <f t="shared" si="45"/>
        <v/>
      </c>
      <c r="AO161" s="60"/>
    </row>
    <row r="162" spans="3:41" x14ac:dyDescent="0.25">
      <c r="C162" s="82"/>
      <c r="D162" s="45"/>
      <c r="E162" s="83" t="str">
        <f t="shared" si="34"/>
        <v/>
      </c>
      <c r="F162" s="45"/>
      <c r="G162" s="45"/>
      <c r="H162" s="45"/>
      <c r="I162" s="46" t="str">
        <f t="shared" si="46"/>
        <v/>
      </c>
      <c r="J162" s="46" t="str">
        <f t="shared" si="47"/>
        <v/>
      </c>
      <c r="K162" s="47" t="str">
        <f t="shared" si="35"/>
        <v/>
      </c>
      <c r="L162" s="47" t="str">
        <f t="shared" si="36"/>
        <v/>
      </c>
      <c r="M162" s="48">
        <f t="shared" si="48"/>
        <v>0</v>
      </c>
      <c r="N162" s="46" t="str">
        <f t="shared" si="37"/>
        <v/>
      </c>
      <c r="O162" s="47" t="str">
        <f t="shared" si="38"/>
        <v/>
      </c>
      <c r="P162" s="47" t="str">
        <f t="shared" si="39"/>
        <v/>
      </c>
      <c r="Q162" s="48">
        <f t="shared" si="49"/>
        <v>0</v>
      </c>
      <c r="R162" s="2"/>
      <c r="AH162" s="57" t="str">
        <f>IF(G162&gt;1,IF($E$10&gt;0,100-(#REF!/(1+(AL162/#REF!)^#REF!)^#REF!+#REF!/(AL162-1))*100,100-(AL162*D$5+D$6)*100),"")</f>
        <v/>
      </c>
      <c r="AI162" s="21" t="str">
        <f t="shared" si="40"/>
        <v/>
      </c>
      <c r="AJ162" s="21" t="str">
        <f t="shared" si="41"/>
        <v/>
      </c>
      <c r="AK162" s="48">
        <f t="shared" si="42"/>
        <v>0</v>
      </c>
      <c r="AL162" s="58" t="str">
        <f t="shared" si="43"/>
        <v/>
      </c>
      <c r="AM162" s="59" t="str">
        <f t="shared" si="44"/>
        <v/>
      </c>
      <c r="AN162" s="59" t="str">
        <f t="shared" si="45"/>
        <v/>
      </c>
      <c r="AO162" s="60"/>
    </row>
    <row r="163" spans="3:41" x14ac:dyDescent="0.25">
      <c r="C163" s="82"/>
      <c r="D163" s="45"/>
      <c r="E163" s="83" t="str">
        <f t="shared" si="34"/>
        <v/>
      </c>
      <c r="F163" s="45"/>
      <c r="G163" s="45"/>
      <c r="H163" s="45"/>
      <c r="I163" s="46" t="str">
        <f t="shared" si="46"/>
        <v/>
      </c>
      <c r="J163" s="46" t="str">
        <f t="shared" si="47"/>
        <v/>
      </c>
      <c r="K163" s="47" t="str">
        <f t="shared" si="35"/>
        <v/>
      </c>
      <c r="L163" s="47" t="str">
        <f t="shared" si="36"/>
        <v/>
      </c>
      <c r="M163" s="48">
        <f t="shared" si="48"/>
        <v>0</v>
      </c>
      <c r="N163" s="46" t="str">
        <f t="shared" si="37"/>
        <v/>
      </c>
      <c r="O163" s="47" t="str">
        <f t="shared" si="38"/>
        <v/>
      </c>
      <c r="P163" s="47" t="str">
        <f t="shared" si="39"/>
        <v/>
      </c>
      <c r="Q163" s="48">
        <f t="shared" si="49"/>
        <v>0</v>
      </c>
      <c r="R163" s="2"/>
      <c r="AH163" s="57" t="str">
        <f>IF(G163&gt;1,IF($E$10&gt;0,100-(#REF!/(1+(AL163/#REF!)^#REF!)^#REF!+#REF!/(AL163-1))*100,100-(AL163*D$5+D$6)*100),"")</f>
        <v/>
      </c>
      <c r="AI163" s="21" t="str">
        <f t="shared" si="40"/>
        <v/>
      </c>
      <c r="AJ163" s="21" t="str">
        <f t="shared" si="41"/>
        <v/>
      </c>
      <c r="AK163" s="48">
        <f t="shared" si="42"/>
        <v>0</v>
      </c>
      <c r="AL163" s="58" t="str">
        <f t="shared" si="43"/>
        <v/>
      </c>
      <c r="AM163" s="59" t="str">
        <f t="shared" si="44"/>
        <v/>
      </c>
      <c r="AN163" s="59" t="str">
        <f t="shared" si="45"/>
        <v/>
      </c>
      <c r="AO163" s="60"/>
    </row>
    <row r="164" spans="3:41" x14ac:dyDescent="0.25">
      <c r="C164" s="82"/>
      <c r="D164" s="45"/>
      <c r="E164" s="83" t="str">
        <f t="shared" ref="E164:E215" si="50">IF(C164&gt;0,100-(C164),"")</f>
        <v/>
      </c>
      <c r="F164" s="45"/>
      <c r="G164" s="45"/>
      <c r="H164" s="45"/>
      <c r="I164" s="46" t="str">
        <f t="shared" si="46"/>
        <v/>
      </c>
      <c r="J164" s="46" t="str">
        <f t="shared" si="47"/>
        <v/>
      </c>
      <c r="K164" s="47" t="str">
        <f t="shared" si="35"/>
        <v/>
      </c>
      <c r="L164" s="47" t="str">
        <f t="shared" si="36"/>
        <v/>
      </c>
      <c r="M164" s="48">
        <f t="shared" si="48"/>
        <v>0</v>
      </c>
      <c r="N164" s="46" t="str">
        <f t="shared" si="37"/>
        <v/>
      </c>
      <c r="O164" s="47" t="str">
        <f t="shared" si="38"/>
        <v/>
      </c>
      <c r="P164" s="47" t="str">
        <f t="shared" si="39"/>
        <v/>
      </c>
      <c r="Q164" s="48">
        <f t="shared" si="49"/>
        <v>0</v>
      </c>
      <c r="R164" s="2"/>
      <c r="AH164" s="57" t="str">
        <f>IF(G164&gt;1,IF($E$10&gt;0,100-(#REF!/(1+(AL164/#REF!)^#REF!)^#REF!+#REF!/(AL164-1))*100,100-(AL164*D$5+D$6)*100),"")</f>
        <v/>
      </c>
      <c r="AI164" s="21" t="str">
        <f t="shared" si="40"/>
        <v/>
      </c>
      <c r="AJ164" s="21" t="str">
        <f t="shared" si="41"/>
        <v/>
      </c>
      <c r="AK164" s="48">
        <f t="shared" si="42"/>
        <v>0</v>
      </c>
      <c r="AL164" s="58" t="str">
        <f t="shared" si="43"/>
        <v/>
      </c>
      <c r="AM164" s="59" t="str">
        <f t="shared" si="44"/>
        <v/>
      </c>
      <c r="AN164" s="59" t="str">
        <f t="shared" si="45"/>
        <v/>
      </c>
      <c r="AO164" s="60"/>
    </row>
    <row r="165" spans="3:41" x14ac:dyDescent="0.25">
      <c r="C165" s="82"/>
      <c r="D165" s="45"/>
      <c r="E165" s="83" t="str">
        <f t="shared" si="50"/>
        <v/>
      </c>
      <c r="F165" s="45"/>
      <c r="G165" s="45"/>
      <c r="H165" s="45"/>
      <c r="I165" s="46" t="str">
        <f t="shared" si="46"/>
        <v/>
      </c>
      <c r="J165" s="46" t="str">
        <f t="shared" si="47"/>
        <v/>
      </c>
      <c r="K165" s="47" t="str">
        <f t="shared" si="35"/>
        <v/>
      </c>
      <c r="L165" s="47" t="str">
        <f t="shared" si="36"/>
        <v/>
      </c>
      <c r="M165" s="48">
        <f t="shared" si="48"/>
        <v>0</v>
      </c>
      <c r="N165" s="46" t="str">
        <f t="shared" si="37"/>
        <v/>
      </c>
      <c r="O165" s="47" t="str">
        <f t="shared" si="38"/>
        <v/>
      </c>
      <c r="P165" s="47" t="str">
        <f t="shared" si="39"/>
        <v/>
      </c>
      <c r="Q165" s="48">
        <f t="shared" si="49"/>
        <v>0</v>
      </c>
      <c r="R165" s="2"/>
      <c r="AH165" s="57" t="str">
        <f>IF(G165&gt;1,IF($E$10&gt;0,100-(#REF!/(1+(AL165/#REF!)^#REF!)^#REF!+#REF!/(AL165-1))*100,100-(AL165*D$5+D$6)*100),"")</f>
        <v/>
      </c>
      <c r="AI165" s="21" t="str">
        <f t="shared" si="40"/>
        <v/>
      </c>
      <c r="AJ165" s="21" t="str">
        <f t="shared" si="41"/>
        <v/>
      </c>
      <c r="AK165" s="48">
        <f t="shared" si="42"/>
        <v>0</v>
      </c>
      <c r="AL165" s="58" t="str">
        <f t="shared" si="43"/>
        <v/>
      </c>
      <c r="AM165" s="59" t="str">
        <f t="shared" si="44"/>
        <v/>
      </c>
      <c r="AN165" s="59" t="str">
        <f t="shared" si="45"/>
        <v/>
      </c>
      <c r="AO165" s="60"/>
    </row>
    <row r="166" spans="3:41" x14ac:dyDescent="0.25">
      <c r="C166" s="82"/>
      <c r="D166" s="45"/>
      <c r="E166" s="83" t="str">
        <f t="shared" si="50"/>
        <v/>
      </c>
      <c r="F166" s="45"/>
      <c r="G166" s="45"/>
      <c r="H166" s="45"/>
      <c r="I166" s="46" t="str">
        <f t="shared" si="46"/>
        <v/>
      </c>
      <c r="J166" s="46" t="str">
        <f t="shared" si="47"/>
        <v/>
      </c>
      <c r="K166" s="47" t="str">
        <f t="shared" si="35"/>
        <v/>
      </c>
      <c r="L166" s="47" t="str">
        <f t="shared" si="36"/>
        <v/>
      </c>
      <c r="M166" s="48">
        <f t="shared" si="48"/>
        <v>0</v>
      </c>
      <c r="N166" s="46" t="str">
        <f t="shared" si="37"/>
        <v/>
      </c>
      <c r="O166" s="47" t="str">
        <f t="shared" si="38"/>
        <v/>
      </c>
      <c r="P166" s="47" t="str">
        <f t="shared" si="39"/>
        <v/>
      </c>
      <c r="Q166" s="48">
        <f t="shared" si="49"/>
        <v>0</v>
      </c>
      <c r="R166" s="2"/>
      <c r="AH166" s="57" t="str">
        <f>IF(G166&gt;1,IF($E$10&gt;0,100-(#REF!/(1+(AL166/#REF!)^#REF!)^#REF!+#REF!/(AL166-1))*100,100-(AL166*D$5+D$6)*100),"")</f>
        <v/>
      </c>
      <c r="AI166" s="21" t="str">
        <f t="shared" si="40"/>
        <v/>
      </c>
      <c r="AJ166" s="21" t="str">
        <f t="shared" si="41"/>
        <v/>
      </c>
      <c r="AK166" s="48">
        <f t="shared" si="42"/>
        <v>0</v>
      </c>
      <c r="AL166" s="58" t="str">
        <f t="shared" si="43"/>
        <v/>
      </c>
      <c r="AM166" s="59" t="str">
        <f t="shared" si="44"/>
        <v/>
      </c>
      <c r="AN166" s="59" t="str">
        <f t="shared" si="45"/>
        <v/>
      </c>
      <c r="AO166" s="60"/>
    </row>
    <row r="167" spans="3:41" x14ac:dyDescent="0.25">
      <c r="C167" s="82"/>
      <c r="D167" s="45"/>
      <c r="E167" s="83" t="str">
        <f t="shared" si="50"/>
        <v/>
      </c>
      <c r="F167" s="45"/>
      <c r="G167" s="45"/>
      <c r="H167" s="45"/>
      <c r="I167" s="46" t="str">
        <f t="shared" si="46"/>
        <v/>
      </c>
      <c r="J167" s="46" t="str">
        <f t="shared" si="47"/>
        <v/>
      </c>
      <c r="K167" s="47" t="str">
        <f t="shared" si="35"/>
        <v/>
      </c>
      <c r="L167" s="47" t="str">
        <f t="shared" si="36"/>
        <v/>
      </c>
      <c r="M167" s="48">
        <f t="shared" si="48"/>
        <v>0</v>
      </c>
      <c r="N167" s="46" t="str">
        <f t="shared" si="37"/>
        <v/>
      </c>
      <c r="O167" s="47" t="str">
        <f t="shared" si="38"/>
        <v/>
      </c>
      <c r="P167" s="47" t="str">
        <f t="shared" si="39"/>
        <v/>
      </c>
      <c r="Q167" s="48">
        <f t="shared" si="49"/>
        <v>0</v>
      </c>
      <c r="R167" s="2"/>
      <c r="AH167" s="57" t="str">
        <f>IF(G167&gt;1,IF($E$10&gt;0,100-(#REF!/(1+(AL167/#REF!)^#REF!)^#REF!+#REF!/(AL167-1))*100,100-(AL167*D$5+D$6)*100),"")</f>
        <v/>
      </c>
      <c r="AI167" s="21" t="str">
        <f t="shared" si="40"/>
        <v/>
      </c>
      <c r="AJ167" s="21" t="str">
        <f t="shared" si="41"/>
        <v/>
      </c>
      <c r="AK167" s="48">
        <f t="shared" si="42"/>
        <v>0</v>
      </c>
      <c r="AL167" s="58" t="str">
        <f t="shared" si="43"/>
        <v/>
      </c>
      <c r="AM167" s="59" t="str">
        <f t="shared" si="44"/>
        <v/>
      </c>
      <c r="AN167" s="59" t="str">
        <f t="shared" si="45"/>
        <v/>
      </c>
      <c r="AO167" s="60"/>
    </row>
    <row r="168" spans="3:41" x14ac:dyDescent="0.25">
      <c r="C168" s="82"/>
      <c r="D168" s="45"/>
      <c r="E168" s="83" t="str">
        <f t="shared" si="50"/>
        <v/>
      </c>
      <c r="F168" s="45"/>
      <c r="G168" s="45"/>
      <c r="H168" s="45"/>
      <c r="I168" s="46" t="str">
        <f t="shared" si="46"/>
        <v/>
      </c>
      <c r="J168" s="46" t="str">
        <f t="shared" si="47"/>
        <v/>
      </c>
      <c r="K168" s="47" t="str">
        <f t="shared" si="35"/>
        <v/>
      </c>
      <c r="L168" s="47" t="str">
        <f t="shared" si="36"/>
        <v/>
      </c>
      <c r="M168" s="48">
        <f t="shared" si="48"/>
        <v>0</v>
      </c>
      <c r="N168" s="46" t="str">
        <f t="shared" si="37"/>
        <v/>
      </c>
      <c r="O168" s="47" t="str">
        <f t="shared" si="38"/>
        <v/>
      </c>
      <c r="P168" s="47" t="str">
        <f t="shared" si="39"/>
        <v/>
      </c>
      <c r="Q168" s="48">
        <f t="shared" si="49"/>
        <v>0</v>
      </c>
      <c r="R168" s="2"/>
      <c r="AH168" s="57" t="str">
        <f>IF(G168&gt;1,IF($E$10&gt;0,100-(#REF!/(1+(AL168/#REF!)^#REF!)^#REF!+#REF!/(AL168-1))*100,100-(AL168*D$5+D$6)*100),"")</f>
        <v/>
      </c>
      <c r="AI168" s="21" t="str">
        <f t="shared" si="40"/>
        <v/>
      </c>
      <c r="AJ168" s="21" t="str">
        <f t="shared" si="41"/>
        <v/>
      </c>
      <c r="AK168" s="48">
        <f t="shared" si="42"/>
        <v>0</v>
      </c>
      <c r="AL168" s="58" t="str">
        <f t="shared" si="43"/>
        <v/>
      </c>
      <c r="AM168" s="59" t="str">
        <f t="shared" si="44"/>
        <v/>
      </c>
      <c r="AN168" s="59" t="str">
        <f t="shared" si="45"/>
        <v/>
      </c>
      <c r="AO168" s="60"/>
    </row>
    <row r="169" spans="3:41" x14ac:dyDescent="0.25">
      <c r="C169" s="82"/>
      <c r="D169" s="45"/>
      <c r="E169" s="83" t="str">
        <f t="shared" si="50"/>
        <v/>
      </c>
      <c r="F169" s="45"/>
      <c r="G169" s="45"/>
      <c r="H169" s="45"/>
      <c r="I169" s="46" t="str">
        <f t="shared" si="46"/>
        <v/>
      </c>
      <c r="J169" s="46" t="str">
        <f t="shared" si="47"/>
        <v/>
      </c>
      <c r="K169" s="47" t="str">
        <f t="shared" si="35"/>
        <v/>
      </c>
      <c r="L169" s="47" t="str">
        <f t="shared" si="36"/>
        <v/>
      </c>
      <c r="M169" s="48">
        <f t="shared" si="48"/>
        <v>0</v>
      </c>
      <c r="N169" s="46" t="str">
        <f t="shared" si="37"/>
        <v/>
      </c>
      <c r="O169" s="47" t="str">
        <f t="shared" si="38"/>
        <v/>
      </c>
      <c r="P169" s="47" t="str">
        <f t="shared" si="39"/>
        <v/>
      </c>
      <c r="Q169" s="48">
        <f t="shared" si="49"/>
        <v>0</v>
      </c>
      <c r="R169" s="2"/>
      <c r="AH169" s="57" t="str">
        <f>IF(G169&gt;1,IF($E$10&gt;0,100-(#REF!/(1+(AL169/#REF!)^#REF!)^#REF!+#REF!/(AL169-1))*100,100-(AL169*D$5+D$6)*100),"")</f>
        <v/>
      </c>
      <c r="AI169" s="21" t="str">
        <f t="shared" si="40"/>
        <v/>
      </c>
      <c r="AJ169" s="21" t="str">
        <f t="shared" si="41"/>
        <v/>
      </c>
      <c r="AK169" s="48">
        <f t="shared" si="42"/>
        <v>0</v>
      </c>
      <c r="AL169" s="58" t="str">
        <f t="shared" si="43"/>
        <v/>
      </c>
      <c r="AM169" s="59" t="str">
        <f t="shared" si="44"/>
        <v/>
      </c>
      <c r="AN169" s="59" t="str">
        <f t="shared" si="45"/>
        <v/>
      </c>
      <c r="AO169" s="60"/>
    </row>
    <row r="170" spans="3:41" x14ac:dyDescent="0.25">
      <c r="C170" s="82"/>
      <c r="D170" s="45"/>
      <c r="E170" s="83" t="str">
        <f t="shared" si="50"/>
        <v/>
      </c>
      <c r="F170" s="45"/>
      <c r="G170" s="45"/>
      <c r="H170" s="45"/>
      <c r="I170" s="46" t="str">
        <f t="shared" si="46"/>
        <v/>
      </c>
      <c r="J170" s="46" t="str">
        <f t="shared" si="47"/>
        <v/>
      </c>
      <c r="K170" s="47" t="str">
        <f t="shared" si="35"/>
        <v/>
      </c>
      <c r="L170" s="47" t="str">
        <f t="shared" si="36"/>
        <v/>
      </c>
      <c r="M170" s="48">
        <f t="shared" si="48"/>
        <v>0</v>
      </c>
      <c r="N170" s="46" t="str">
        <f t="shared" si="37"/>
        <v/>
      </c>
      <c r="O170" s="47" t="str">
        <f t="shared" si="38"/>
        <v/>
      </c>
      <c r="P170" s="47" t="str">
        <f t="shared" si="39"/>
        <v/>
      </c>
      <c r="Q170" s="48">
        <f t="shared" si="49"/>
        <v>0</v>
      </c>
      <c r="R170" s="2"/>
      <c r="AH170" s="57" t="str">
        <f>IF(G170&gt;1,IF($E$10&gt;0,100-(#REF!/(1+(AL170/#REF!)^#REF!)^#REF!+#REF!/(AL170-1))*100,100-(AL170*D$5+D$6)*100),"")</f>
        <v/>
      </c>
      <c r="AI170" s="21" t="str">
        <f t="shared" si="40"/>
        <v/>
      </c>
      <c r="AJ170" s="21" t="str">
        <f t="shared" si="41"/>
        <v/>
      </c>
      <c r="AK170" s="48">
        <f t="shared" si="42"/>
        <v>0</v>
      </c>
      <c r="AL170" s="58" t="str">
        <f t="shared" si="43"/>
        <v/>
      </c>
      <c r="AM170" s="59" t="str">
        <f t="shared" si="44"/>
        <v/>
      </c>
      <c r="AN170" s="59" t="str">
        <f t="shared" si="45"/>
        <v/>
      </c>
      <c r="AO170" s="60"/>
    </row>
    <row r="171" spans="3:41" x14ac:dyDescent="0.25">
      <c r="C171" s="82"/>
      <c r="D171" s="45"/>
      <c r="E171" s="83" t="str">
        <f t="shared" si="50"/>
        <v/>
      </c>
      <c r="F171" s="45"/>
      <c r="G171" s="45"/>
      <c r="H171" s="45"/>
      <c r="I171" s="46" t="str">
        <f t="shared" si="46"/>
        <v/>
      </c>
      <c r="J171" s="46" t="str">
        <f t="shared" si="47"/>
        <v/>
      </c>
      <c r="K171" s="47" t="str">
        <f t="shared" si="35"/>
        <v/>
      </c>
      <c r="L171" s="47" t="str">
        <f t="shared" si="36"/>
        <v/>
      </c>
      <c r="M171" s="48">
        <f t="shared" si="48"/>
        <v>0</v>
      </c>
      <c r="N171" s="46" t="str">
        <f t="shared" si="37"/>
        <v/>
      </c>
      <c r="O171" s="47" t="str">
        <f t="shared" si="38"/>
        <v/>
      </c>
      <c r="P171" s="47" t="str">
        <f t="shared" si="39"/>
        <v/>
      </c>
      <c r="Q171" s="48">
        <f t="shared" si="49"/>
        <v>0</v>
      </c>
      <c r="R171" s="2"/>
      <c r="AH171" s="57" t="str">
        <f>IF(G171&gt;1,IF($E$10&gt;0,100-(#REF!/(1+(AL171/#REF!)^#REF!)^#REF!+#REF!/(AL171-1))*100,100-(AL171*D$5+D$6)*100),"")</f>
        <v/>
      </c>
      <c r="AI171" s="21" t="str">
        <f t="shared" si="40"/>
        <v/>
      </c>
      <c r="AJ171" s="21" t="str">
        <f t="shared" si="41"/>
        <v/>
      </c>
      <c r="AK171" s="48">
        <f t="shared" si="42"/>
        <v>0</v>
      </c>
      <c r="AL171" s="58" t="str">
        <f t="shared" si="43"/>
        <v/>
      </c>
      <c r="AM171" s="59" t="str">
        <f t="shared" si="44"/>
        <v/>
      </c>
      <c r="AN171" s="59" t="str">
        <f t="shared" si="45"/>
        <v/>
      </c>
      <c r="AO171" s="60"/>
    </row>
    <row r="172" spans="3:41" x14ac:dyDescent="0.25">
      <c r="C172" s="82"/>
      <c r="D172" s="45"/>
      <c r="E172" s="83" t="str">
        <f t="shared" si="50"/>
        <v/>
      </c>
      <c r="F172" s="45"/>
      <c r="G172" s="45"/>
      <c r="H172" s="45"/>
      <c r="I172" s="46" t="str">
        <f t="shared" si="46"/>
        <v/>
      </c>
      <c r="J172" s="46" t="str">
        <f t="shared" si="47"/>
        <v/>
      </c>
      <c r="K172" s="47" t="str">
        <f t="shared" si="35"/>
        <v/>
      </c>
      <c r="L172" s="47" t="str">
        <f t="shared" si="36"/>
        <v/>
      </c>
      <c r="M172" s="48">
        <f t="shared" si="48"/>
        <v>0</v>
      </c>
      <c r="N172" s="46" t="str">
        <f t="shared" si="37"/>
        <v/>
      </c>
      <c r="O172" s="47" t="str">
        <f t="shared" si="38"/>
        <v/>
      </c>
      <c r="P172" s="47" t="str">
        <f t="shared" si="39"/>
        <v/>
      </c>
      <c r="Q172" s="48">
        <f t="shared" si="49"/>
        <v>0</v>
      </c>
      <c r="R172" s="2"/>
      <c r="AH172" s="57" t="str">
        <f>IF(G172&gt;1,IF($E$10&gt;0,100-(#REF!/(1+(AL172/#REF!)^#REF!)^#REF!+#REF!/(AL172-1))*100,100-(AL172*D$5+D$6)*100),"")</f>
        <v/>
      </c>
      <c r="AI172" s="21" t="str">
        <f t="shared" si="40"/>
        <v/>
      </c>
      <c r="AJ172" s="21" t="str">
        <f t="shared" si="41"/>
        <v/>
      </c>
      <c r="AK172" s="48">
        <f t="shared" si="42"/>
        <v>0</v>
      </c>
      <c r="AL172" s="58" t="str">
        <f t="shared" si="43"/>
        <v/>
      </c>
      <c r="AM172" s="59" t="str">
        <f t="shared" si="44"/>
        <v/>
      </c>
      <c r="AN172" s="59" t="str">
        <f t="shared" si="45"/>
        <v/>
      </c>
      <c r="AO172" s="60"/>
    </row>
    <row r="173" spans="3:41" x14ac:dyDescent="0.25">
      <c r="C173" s="82"/>
      <c r="D173" s="45"/>
      <c r="E173" s="83" t="str">
        <f t="shared" si="50"/>
        <v/>
      </c>
      <c r="F173" s="45"/>
      <c r="G173" s="45"/>
      <c r="H173" s="45"/>
      <c r="I173" s="46" t="str">
        <f t="shared" si="46"/>
        <v/>
      </c>
      <c r="J173" s="46" t="str">
        <f t="shared" si="47"/>
        <v/>
      </c>
      <c r="K173" s="47" t="str">
        <f t="shared" si="35"/>
        <v/>
      </c>
      <c r="L173" s="47" t="str">
        <f t="shared" si="36"/>
        <v/>
      </c>
      <c r="M173" s="48">
        <f t="shared" si="48"/>
        <v>0</v>
      </c>
      <c r="N173" s="46" t="str">
        <f t="shared" si="37"/>
        <v/>
      </c>
      <c r="O173" s="47" t="str">
        <f t="shared" si="38"/>
        <v/>
      </c>
      <c r="P173" s="47" t="str">
        <f t="shared" si="39"/>
        <v/>
      </c>
      <c r="Q173" s="48">
        <f t="shared" si="49"/>
        <v>0</v>
      </c>
      <c r="R173" s="2"/>
      <c r="AH173" s="57" t="str">
        <f>IF(G173&gt;1,IF($E$10&gt;0,100-(#REF!/(1+(AL173/#REF!)^#REF!)^#REF!+#REF!/(AL173-1))*100,100-(AL173*D$5+D$6)*100),"")</f>
        <v/>
      </c>
      <c r="AI173" s="21" t="str">
        <f t="shared" si="40"/>
        <v/>
      </c>
      <c r="AJ173" s="21" t="str">
        <f t="shared" si="41"/>
        <v/>
      </c>
      <c r="AK173" s="48">
        <f t="shared" si="42"/>
        <v>0</v>
      </c>
      <c r="AL173" s="58" t="str">
        <f t="shared" si="43"/>
        <v/>
      </c>
      <c r="AM173" s="59" t="str">
        <f t="shared" si="44"/>
        <v/>
      </c>
      <c r="AN173" s="59" t="str">
        <f t="shared" si="45"/>
        <v/>
      </c>
      <c r="AO173" s="60"/>
    </row>
    <row r="174" spans="3:41" x14ac:dyDescent="0.25">
      <c r="C174" s="82"/>
      <c r="D174" s="45"/>
      <c r="E174" s="83" t="str">
        <f t="shared" si="50"/>
        <v/>
      </c>
      <c r="F174" s="45"/>
      <c r="G174" s="45"/>
      <c r="H174" s="45"/>
      <c r="I174" s="46" t="str">
        <f t="shared" si="46"/>
        <v/>
      </c>
      <c r="J174" s="46" t="str">
        <f t="shared" si="47"/>
        <v/>
      </c>
      <c r="K174" s="47" t="str">
        <f t="shared" si="35"/>
        <v/>
      </c>
      <c r="L174" s="47" t="str">
        <f t="shared" si="36"/>
        <v/>
      </c>
      <c r="M174" s="48">
        <f t="shared" si="48"/>
        <v>0</v>
      </c>
      <c r="N174" s="46" t="str">
        <f t="shared" si="37"/>
        <v/>
      </c>
      <c r="O174" s="47" t="str">
        <f t="shared" si="38"/>
        <v/>
      </c>
      <c r="P174" s="47" t="str">
        <f t="shared" si="39"/>
        <v/>
      </c>
      <c r="Q174" s="48">
        <f t="shared" si="49"/>
        <v>0</v>
      </c>
      <c r="R174" s="2"/>
      <c r="AH174" s="57" t="str">
        <f>IF(G174&gt;1,IF($E$10&gt;0,100-(#REF!/(1+(AL174/#REF!)^#REF!)^#REF!+#REF!/(AL174-1))*100,100-(AL174*D$5+D$6)*100),"")</f>
        <v/>
      </c>
      <c r="AI174" s="21" t="str">
        <f t="shared" si="40"/>
        <v/>
      </c>
      <c r="AJ174" s="21" t="str">
        <f t="shared" si="41"/>
        <v/>
      </c>
      <c r="AK174" s="48">
        <f t="shared" si="42"/>
        <v>0</v>
      </c>
      <c r="AL174" s="58" t="str">
        <f t="shared" si="43"/>
        <v/>
      </c>
      <c r="AM174" s="59" t="str">
        <f t="shared" si="44"/>
        <v/>
      </c>
      <c r="AN174" s="59" t="str">
        <f t="shared" si="45"/>
        <v/>
      </c>
      <c r="AO174" s="60"/>
    </row>
    <row r="175" spans="3:41" x14ac:dyDescent="0.25">
      <c r="C175" s="82"/>
      <c r="D175" s="45"/>
      <c r="E175" s="83" t="str">
        <f t="shared" si="50"/>
        <v/>
      </c>
      <c r="F175" s="45"/>
      <c r="G175" s="45"/>
      <c r="H175" s="45"/>
      <c r="I175" s="46" t="str">
        <f t="shared" si="46"/>
        <v/>
      </c>
      <c r="J175" s="46" t="str">
        <f t="shared" si="47"/>
        <v/>
      </c>
      <c r="K175" s="47" t="str">
        <f t="shared" si="35"/>
        <v/>
      </c>
      <c r="L175" s="47" t="str">
        <f t="shared" si="36"/>
        <v/>
      </c>
      <c r="M175" s="48">
        <f t="shared" si="48"/>
        <v>0</v>
      </c>
      <c r="N175" s="46" t="str">
        <f t="shared" si="37"/>
        <v/>
      </c>
      <c r="O175" s="47" t="str">
        <f t="shared" si="38"/>
        <v/>
      </c>
      <c r="P175" s="47" t="str">
        <f t="shared" si="39"/>
        <v/>
      </c>
      <c r="Q175" s="48">
        <f t="shared" si="49"/>
        <v>0</v>
      </c>
      <c r="R175" s="2"/>
      <c r="AH175" s="57" t="str">
        <f>IF(G175&gt;1,IF($E$10&gt;0,100-(#REF!/(1+(AL175/#REF!)^#REF!)^#REF!+#REF!/(AL175-1))*100,100-(AL175*D$5+D$6)*100),"")</f>
        <v/>
      </c>
      <c r="AI175" s="21" t="str">
        <f t="shared" si="40"/>
        <v/>
      </c>
      <c r="AJ175" s="21" t="str">
        <f t="shared" si="41"/>
        <v/>
      </c>
      <c r="AK175" s="48">
        <f t="shared" si="42"/>
        <v>0</v>
      </c>
      <c r="AL175" s="58" t="str">
        <f t="shared" si="43"/>
        <v/>
      </c>
      <c r="AM175" s="59" t="str">
        <f t="shared" si="44"/>
        <v/>
      </c>
      <c r="AN175" s="59" t="str">
        <f t="shared" si="45"/>
        <v/>
      </c>
      <c r="AO175" s="60"/>
    </row>
    <row r="176" spans="3:41" x14ac:dyDescent="0.25">
      <c r="C176" s="82"/>
      <c r="D176" s="45"/>
      <c r="E176" s="83" t="str">
        <f t="shared" si="50"/>
        <v/>
      </c>
      <c r="F176" s="45"/>
      <c r="G176" s="45"/>
      <c r="H176" s="45"/>
      <c r="I176" s="46" t="str">
        <f t="shared" si="46"/>
        <v/>
      </c>
      <c r="J176" s="46" t="str">
        <f t="shared" si="47"/>
        <v/>
      </c>
      <c r="K176" s="47" t="str">
        <f t="shared" si="35"/>
        <v/>
      </c>
      <c r="L176" s="47" t="str">
        <f t="shared" si="36"/>
        <v/>
      </c>
      <c r="M176" s="48">
        <f t="shared" si="48"/>
        <v>0</v>
      </c>
      <c r="N176" s="46" t="str">
        <f t="shared" si="37"/>
        <v/>
      </c>
      <c r="O176" s="47" t="str">
        <f t="shared" si="38"/>
        <v/>
      </c>
      <c r="P176" s="47" t="str">
        <f t="shared" si="39"/>
        <v/>
      </c>
      <c r="Q176" s="48">
        <f t="shared" si="49"/>
        <v>0</v>
      </c>
      <c r="R176" s="2"/>
      <c r="AH176" s="57" t="str">
        <f>IF(G176&gt;1,IF($E$10&gt;0,100-(#REF!/(1+(AL176/#REF!)^#REF!)^#REF!+#REF!/(AL176-1))*100,100-(AL176*D$5+D$6)*100),"")</f>
        <v/>
      </c>
      <c r="AI176" s="21" t="str">
        <f t="shared" si="40"/>
        <v/>
      </c>
      <c r="AJ176" s="21" t="str">
        <f t="shared" si="41"/>
        <v/>
      </c>
      <c r="AK176" s="48">
        <f t="shared" si="42"/>
        <v>0</v>
      </c>
      <c r="AL176" s="58" t="str">
        <f t="shared" si="43"/>
        <v/>
      </c>
      <c r="AM176" s="59" t="str">
        <f t="shared" si="44"/>
        <v/>
      </c>
      <c r="AN176" s="59" t="str">
        <f t="shared" si="45"/>
        <v/>
      </c>
      <c r="AO176" s="60"/>
    </row>
    <row r="177" spans="3:41" x14ac:dyDescent="0.25">
      <c r="C177" s="82"/>
      <c r="D177" s="45"/>
      <c r="E177" s="83" t="str">
        <f t="shared" si="50"/>
        <v/>
      </c>
      <c r="F177" s="45"/>
      <c r="G177" s="45"/>
      <c r="H177" s="45"/>
      <c r="I177" s="46" t="str">
        <f t="shared" si="46"/>
        <v/>
      </c>
      <c r="J177" s="46" t="str">
        <f t="shared" si="47"/>
        <v/>
      </c>
      <c r="K177" s="47" t="str">
        <f t="shared" si="35"/>
        <v/>
      </c>
      <c r="L177" s="47" t="str">
        <f t="shared" si="36"/>
        <v/>
      </c>
      <c r="M177" s="48">
        <f t="shared" si="48"/>
        <v>0</v>
      </c>
      <c r="N177" s="46" t="str">
        <f t="shared" si="37"/>
        <v/>
      </c>
      <c r="O177" s="47" t="str">
        <f t="shared" si="38"/>
        <v/>
      </c>
      <c r="P177" s="47" t="str">
        <f t="shared" si="39"/>
        <v/>
      </c>
      <c r="Q177" s="48">
        <f t="shared" si="49"/>
        <v>0</v>
      </c>
      <c r="R177" s="2"/>
      <c r="AH177" s="57" t="str">
        <f>IF(G177&gt;1,IF($E$10&gt;0,100-(#REF!/(1+(AL177/#REF!)^#REF!)^#REF!+#REF!/(AL177-1))*100,100-(AL177*D$5+D$6)*100),"")</f>
        <v/>
      </c>
      <c r="AI177" s="21" t="str">
        <f t="shared" si="40"/>
        <v/>
      </c>
      <c r="AJ177" s="21" t="str">
        <f t="shared" si="41"/>
        <v/>
      </c>
      <c r="AK177" s="48">
        <f t="shared" si="42"/>
        <v>0</v>
      </c>
      <c r="AL177" s="58" t="str">
        <f t="shared" si="43"/>
        <v/>
      </c>
      <c r="AM177" s="59" t="str">
        <f t="shared" si="44"/>
        <v/>
      </c>
      <c r="AN177" s="59" t="str">
        <f t="shared" si="45"/>
        <v/>
      </c>
      <c r="AO177" s="60"/>
    </row>
    <row r="178" spans="3:41" x14ac:dyDescent="0.25">
      <c r="C178" s="82"/>
      <c r="D178" s="45"/>
      <c r="E178" s="83" t="str">
        <f t="shared" si="50"/>
        <v/>
      </c>
      <c r="F178" s="45"/>
      <c r="G178" s="45"/>
      <c r="H178" s="45"/>
      <c r="I178" s="46" t="str">
        <f t="shared" si="46"/>
        <v/>
      </c>
      <c r="J178" s="46" t="str">
        <f t="shared" si="47"/>
        <v/>
      </c>
      <c r="K178" s="47" t="str">
        <f t="shared" si="35"/>
        <v/>
      </c>
      <c r="L178" s="47" t="str">
        <f t="shared" si="36"/>
        <v/>
      </c>
      <c r="M178" s="48">
        <f t="shared" si="48"/>
        <v>0</v>
      </c>
      <c r="N178" s="46" t="str">
        <f t="shared" si="37"/>
        <v/>
      </c>
      <c r="O178" s="47" t="str">
        <f t="shared" si="38"/>
        <v/>
      </c>
      <c r="P178" s="47" t="str">
        <f t="shared" si="39"/>
        <v/>
      </c>
      <c r="Q178" s="48">
        <f t="shared" si="49"/>
        <v>0</v>
      </c>
      <c r="R178" s="2"/>
      <c r="AH178" s="57" t="str">
        <f>IF(G178&gt;1,IF($E$10&gt;0,100-(#REF!/(1+(AL178/#REF!)^#REF!)^#REF!+#REF!/(AL178-1))*100,100-(AL178*D$5+D$6)*100),"")</f>
        <v/>
      </c>
      <c r="AI178" s="21" t="str">
        <f t="shared" si="40"/>
        <v/>
      </c>
      <c r="AJ178" s="21" t="str">
        <f t="shared" si="41"/>
        <v/>
      </c>
      <c r="AK178" s="48">
        <f t="shared" si="42"/>
        <v>0</v>
      </c>
      <c r="AL178" s="58" t="str">
        <f t="shared" si="43"/>
        <v/>
      </c>
      <c r="AM178" s="59" t="str">
        <f t="shared" si="44"/>
        <v/>
      </c>
      <c r="AN178" s="59" t="str">
        <f t="shared" si="45"/>
        <v/>
      </c>
      <c r="AO178" s="60"/>
    </row>
    <row r="179" spans="3:41" x14ac:dyDescent="0.25">
      <c r="C179" s="82"/>
      <c r="D179" s="45"/>
      <c r="E179" s="83" t="str">
        <f t="shared" si="50"/>
        <v/>
      </c>
      <c r="F179" s="45"/>
      <c r="G179" s="45"/>
      <c r="H179" s="45"/>
      <c r="I179" s="46" t="str">
        <f t="shared" si="46"/>
        <v/>
      </c>
      <c r="J179" s="46" t="str">
        <f t="shared" si="47"/>
        <v/>
      </c>
      <c r="K179" s="47" t="str">
        <f t="shared" si="35"/>
        <v/>
      </c>
      <c r="L179" s="47" t="str">
        <f t="shared" si="36"/>
        <v/>
      </c>
      <c r="M179" s="48">
        <f t="shared" si="48"/>
        <v>0</v>
      </c>
      <c r="N179" s="46" t="str">
        <f t="shared" si="37"/>
        <v/>
      </c>
      <c r="O179" s="47" t="str">
        <f t="shared" si="38"/>
        <v/>
      </c>
      <c r="P179" s="47" t="str">
        <f t="shared" si="39"/>
        <v/>
      </c>
      <c r="Q179" s="48">
        <f t="shared" si="49"/>
        <v>0</v>
      </c>
      <c r="R179" s="2"/>
      <c r="AH179" s="57" t="str">
        <f>IF(G179&gt;1,IF($E$10&gt;0,100-(#REF!/(1+(AL179/#REF!)^#REF!)^#REF!+#REF!/(AL179-1))*100,100-(AL179*D$5+D$6)*100),"")</f>
        <v/>
      </c>
      <c r="AI179" s="21" t="str">
        <f t="shared" si="40"/>
        <v/>
      </c>
      <c r="AJ179" s="21" t="str">
        <f t="shared" si="41"/>
        <v/>
      </c>
      <c r="AK179" s="48">
        <f t="shared" si="42"/>
        <v>0</v>
      </c>
      <c r="AL179" s="58" t="str">
        <f t="shared" si="43"/>
        <v/>
      </c>
      <c r="AM179" s="59" t="str">
        <f t="shared" si="44"/>
        <v/>
      </c>
      <c r="AN179" s="59" t="str">
        <f t="shared" si="45"/>
        <v/>
      </c>
      <c r="AO179" s="60"/>
    </row>
    <row r="180" spans="3:41" x14ac:dyDescent="0.25">
      <c r="C180" s="82"/>
      <c r="D180" s="45"/>
      <c r="E180" s="83" t="str">
        <f t="shared" si="50"/>
        <v/>
      </c>
      <c r="F180" s="45"/>
      <c r="G180" s="45"/>
      <c r="H180" s="45"/>
      <c r="I180" s="46" t="str">
        <f t="shared" si="46"/>
        <v/>
      </c>
      <c r="J180" s="46" t="str">
        <f t="shared" si="47"/>
        <v/>
      </c>
      <c r="K180" s="47" t="str">
        <f t="shared" si="35"/>
        <v/>
      </c>
      <c r="L180" s="47" t="str">
        <f t="shared" si="36"/>
        <v/>
      </c>
      <c r="M180" s="48">
        <f t="shared" si="48"/>
        <v>0</v>
      </c>
      <c r="N180" s="46" t="str">
        <f t="shared" si="37"/>
        <v/>
      </c>
      <c r="O180" s="47" t="str">
        <f t="shared" si="38"/>
        <v/>
      </c>
      <c r="P180" s="47" t="str">
        <f t="shared" si="39"/>
        <v/>
      </c>
      <c r="Q180" s="48">
        <f t="shared" si="49"/>
        <v>0</v>
      </c>
      <c r="R180" s="2"/>
      <c r="AH180" s="57" t="str">
        <f>IF(G180&gt;1,IF($E$10&gt;0,100-(#REF!/(1+(AL180/#REF!)^#REF!)^#REF!+#REF!/(AL180-1))*100,100-(AL180*D$5+D$6)*100),"")</f>
        <v/>
      </c>
      <c r="AI180" s="21" t="str">
        <f t="shared" si="40"/>
        <v/>
      </c>
      <c r="AJ180" s="21" t="str">
        <f t="shared" si="41"/>
        <v/>
      </c>
      <c r="AK180" s="48">
        <f t="shared" si="42"/>
        <v>0</v>
      </c>
      <c r="AL180" s="58" t="str">
        <f t="shared" si="43"/>
        <v/>
      </c>
      <c r="AM180" s="59" t="str">
        <f t="shared" si="44"/>
        <v/>
      </c>
      <c r="AN180" s="59" t="str">
        <f t="shared" si="45"/>
        <v/>
      </c>
      <c r="AO180" s="60"/>
    </row>
    <row r="181" spans="3:41" x14ac:dyDescent="0.25">
      <c r="C181" s="82"/>
      <c r="D181" s="45"/>
      <c r="E181" s="83" t="str">
        <f t="shared" si="50"/>
        <v/>
      </c>
      <c r="F181" s="45"/>
      <c r="G181" s="45"/>
      <c r="H181" s="45"/>
      <c r="I181" s="46" t="str">
        <f t="shared" si="46"/>
        <v/>
      </c>
      <c r="J181" s="46" t="str">
        <f t="shared" si="47"/>
        <v/>
      </c>
      <c r="K181" s="47" t="str">
        <f t="shared" si="35"/>
        <v/>
      </c>
      <c r="L181" s="47" t="str">
        <f t="shared" si="36"/>
        <v/>
      </c>
      <c r="M181" s="48">
        <f t="shared" si="48"/>
        <v>0</v>
      </c>
      <c r="N181" s="46" t="str">
        <f t="shared" si="37"/>
        <v/>
      </c>
      <c r="O181" s="47" t="str">
        <f t="shared" si="38"/>
        <v/>
      </c>
      <c r="P181" s="47" t="str">
        <f t="shared" si="39"/>
        <v/>
      </c>
      <c r="Q181" s="48">
        <f t="shared" si="49"/>
        <v>0</v>
      </c>
      <c r="R181" s="2"/>
      <c r="AH181" s="57" t="str">
        <f>IF(G181&gt;1,IF($E$10&gt;0,100-(#REF!/(1+(AL181/#REF!)^#REF!)^#REF!+#REF!/(AL181-1))*100,100-(AL181*D$5+D$6)*100),"")</f>
        <v/>
      </c>
      <c r="AI181" s="21" t="str">
        <f t="shared" si="40"/>
        <v/>
      </c>
      <c r="AJ181" s="21" t="str">
        <f t="shared" si="41"/>
        <v/>
      </c>
      <c r="AK181" s="48">
        <f t="shared" si="42"/>
        <v>0</v>
      </c>
      <c r="AL181" s="58" t="str">
        <f t="shared" si="43"/>
        <v/>
      </c>
      <c r="AM181" s="59" t="str">
        <f t="shared" si="44"/>
        <v/>
      </c>
      <c r="AN181" s="59" t="str">
        <f t="shared" si="45"/>
        <v/>
      </c>
      <c r="AO181" s="60"/>
    </row>
    <row r="182" spans="3:41" x14ac:dyDescent="0.25">
      <c r="C182" s="82"/>
      <c r="D182" s="45"/>
      <c r="E182" s="83" t="str">
        <f t="shared" si="50"/>
        <v/>
      </c>
      <c r="F182" s="45"/>
      <c r="G182" s="45"/>
      <c r="H182" s="45"/>
      <c r="I182" s="46" t="str">
        <f t="shared" si="46"/>
        <v/>
      </c>
      <c r="J182" s="46" t="str">
        <f t="shared" si="47"/>
        <v/>
      </c>
      <c r="K182" s="47" t="str">
        <f t="shared" si="35"/>
        <v/>
      </c>
      <c r="L182" s="47" t="str">
        <f t="shared" si="36"/>
        <v/>
      </c>
      <c r="M182" s="48">
        <f t="shared" si="48"/>
        <v>0</v>
      </c>
      <c r="N182" s="46" t="str">
        <f t="shared" si="37"/>
        <v/>
      </c>
      <c r="O182" s="47" t="str">
        <f t="shared" si="38"/>
        <v/>
      </c>
      <c r="P182" s="47" t="str">
        <f t="shared" si="39"/>
        <v/>
      </c>
      <c r="Q182" s="48">
        <f t="shared" si="49"/>
        <v>0</v>
      </c>
      <c r="R182" s="2"/>
      <c r="AH182" s="57" t="str">
        <f>IF(G182&gt;1,IF($E$10&gt;0,100-(#REF!/(1+(AL182/#REF!)^#REF!)^#REF!+#REF!/(AL182-1))*100,100-(AL182*D$5+D$6)*100),"")</f>
        <v/>
      </c>
      <c r="AI182" s="21" t="str">
        <f t="shared" si="40"/>
        <v/>
      </c>
      <c r="AJ182" s="21" t="str">
        <f t="shared" si="41"/>
        <v/>
      </c>
      <c r="AK182" s="48">
        <f t="shared" si="42"/>
        <v>0</v>
      </c>
      <c r="AL182" s="58" t="str">
        <f t="shared" si="43"/>
        <v/>
      </c>
      <c r="AM182" s="59" t="str">
        <f t="shared" si="44"/>
        <v/>
      </c>
      <c r="AN182" s="59" t="str">
        <f t="shared" si="45"/>
        <v/>
      </c>
      <c r="AO182" s="60"/>
    </row>
    <row r="183" spans="3:41" x14ac:dyDescent="0.25">
      <c r="C183" s="82"/>
      <c r="D183" s="45"/>
      <c r="E183" s="83" t="str">
        <f t="shared" si="50"/>
        <v/>
      </c>
      <c r="F183" s="45"/>
      <c r="G183" s="45"/>
      <c r="H183" s="45"/>
      <c r="I183" s="46" t="str">
        <f t="shared" si="46"/>
        <v/>
      </c>
      <c r="J183" s="46" t="str">
        <f t="shared" si="47"/>
        <v/>
      </c>
      <c r="K183" s="47" t="str">
        <f t="shared" si="35"/>
        <v/>
      </c>
      <c r="L183" s="47" t="str">
        <f t="shared" si="36"/>
        <v/>
      </c>
      <c r="M183" s="48">
        <f t="shared" si="48"/>
        <v>0</v>
      </c>
      <c r="N183" s="46" t="str">
        <f t="shared" si="37"/>
        <v/>
      </c>
      <c r="O183" s="47" t="str">
        <f t="shared" si="38"/>
        <v/>
      </c>
      <c r="P183" s="47" t="str">
        <f t="shared" si="39"/>
        <v/>
      </c>
      <c r="Q183" s="48">
        <f t="shared" si="49"/>
        <v>0</v>
      </c>
      <c r="R183" s="2"/>
      <c r="AH183" s="57" t="str">
        <f>IF(G183&gt;1,IF($E$10&gt;0,100-(#REF!/(1+(AL183/#REF!)^#REF!)^#REF!+#REF!/(AL183-1))*100,100-(AL183*D$5+D$6)*100),"")</f>
        <v/>
      </c>
      <c r="AI183" s="21" t="str">
        <f t="shared" si="40"/>
        <v/>
      </c>
      <c r="AJ183" s="21" t="str">
        <f t="shared" si="41"/>
        <v/>
      </c>
      <c r="AK183" s="48">
        <f t="shared" si="42"/>
        <v>0</v>
      </c>
      <c r="AL183" s="58" t="str">
        <f t="shared" si="43"/>
        <v/>
      </c>
      <c r="AM183" s="59" t="str">
        <f t="shared" si="44"/>
        <v/>
      </c>
      <c r="AN183" s="59" t="str">
        <f t="shared" si="45"/>
        <v/>
      </c>
      <c r="AO183" s="60"/>
    </row>
    <row r="184" spans="3:41" x14ac:dyDescent="0.25">
      <c r="C184" s="82"/>
      <c r="D184" s="45"/>
      <c r="E184" s="83" t="str">
        <f t="shared" si="50"/>
        <v/>
      </c>
      <c r="F184" s="45"/>
      <c r="G184" s="45"/>
      <c r="H184" s="45"/>
      <c r="I184" s="46" t="str">
        <f t="shared" si="46"/>
        <v/>
      </c>
      <c r="J184" s="46" t="str">
        <f t="shared" si="47"/>
        <v/>
      </c>
      <c r="K184" s="47" t="str">
        <f t="shared" si="35"/>
        <v/>
      </c>
      <c r="L184" s="47" t="str">
        <f t="shared" si="36"/>
        <v/>
      </c>
      <c r="M184" s="48">
        <f t="shared" si="48"/>
        <v>0</v>
      </c>
      <c r="N184" s="46" t="str">
        <f t="shared" si="37"/>
        <v/>
      </c>
      <c r="O184" s="47" t="str">
        <f t="shared" si="38"/>
        <v/>
      </c>
      <c r="P184" s="47" t="str">
        <f t="shared" si="39"/>
        <v/>
      </c>
      <c r="Q184" s="48">
        <f t="shared" si="49"/>
        <v>0</v>
      </c>
      <c r="R184" s="2"/>
      <c r="AH184" s="57" t="str">
        <f>IF(G184&gt;1,IF($E$10&gt;0,100-(#REF!/(1+(AL184/#REF!)^#REF!)^#REF!+#REF!/(AL184-1))*100,100-(AL184*D$5+D$6)*100),"")</f>
        <v/>
      </c>
      <c r="AI184" s="21" t="str">
        <f t="shared" si="40"/>
        <v/>
      </c>
      <c r="AJ184" s="21" t="str">
        <f t="shared" si="41"/>
        <v/>
      </c>
      <c r="AK184" s="48">
        <f t="shared" si="42"/>
        <v>0</v>
      </c>
      <c r="AL184" s="58" t="str">
        <f t="shared" si="43"/>
        <v/>
      </c>
      <c r="AM184" s="59" t="str">
        <f t="shared" si="44"/>
        <v/>
      </c>
      <c r="AN184" s="59" t="str">
        <f t="shared" si="45"/>
        <v/>
      </c>
      <c r="AO184" s="60"/>
    </row>
    <row r="185" spans="3:41" x14ac:dyDescent="0.25">
      <c r="C185" s="82"/>
      <c r="D185" s="45"/>
      <c r="E185" s="83" t="str">
        <f t="shared" si="50"/>
        <v/>
      </c>
      <c r="F185" s="45"/>
      <c r="G185" s="45"/>
      <c r="H185" s="45"/>
      <c r="I185" s="46" t="str">
        <f t="shared" si="46"/>
        <v/>
      </c>
      <c r="J185" s="46" t="str">
        <f t="shared" si="47"/>
        <v/>
      </c>
      <c r="K185" s="47" t="str">
        <f t="shared" si="35"/>
        <v/>
      </c>
      <c r="L185" s="47" t="str">
        <f t="shared" si="36"/>
        <v/>
      </c>
      <c r="M185" s="48">
        <f t="shared" si="48"/>
        <v>0</v>
      </c>
      <c r="N185" s="46" t="str">
        <f t="shared" si="37"/>
        <v/>
      </c>
      <c r="O185" s="47" t="str">
        <f t="shared" si="38"/>
        <v/>
      </c>
      <c r="P185" s="47" t="str">
        <f t="shared" si="39"/>
        <v/>
      </c>
      <c r="Q185" s="48">
        <f t="shared" si="49"/>
        <v>0</v>
      </c>
      <c r="R185" s="2"/>
      <c r="AH185" s="57" t="str">
        <f>IF(G185&gt;1,IF($E$10&gt;0,100-(#REF!/(1+(AL185/#REF!)^#REF!)^#REF!+#REF!/(AL185-1))*100,100-(AL185*D$5+D$6)*100),"")</f>
        <v/>
      </c>
      <c r="AI185" s="21" t="str">
        <f t="shared" si="40"/>
        <v/>
      </c>
      <c r="AJ185" s="21" t="str">
        <f t="shared" si="41"/>
        <v/>
      </c>
      <c r="AK185" s="48">
        <f t="shared" si="42"/>
        <v>0</v>
      </c>
      <c r="AL185" s="58" t="str">
        <f t="shared" si="43"/>
        <v/>
      </c>
      <c r="AM185" s="59" t="str">
        <f t="shared" si="44"/>
        <v/>
      </c>
      <c r="AN185" s="59" t="str">
        <f t="shared" si="45"/>
        <v/>
      </c>
      <c r="AO185" s="60"/>
    </row>
    <row r="186" spans="3:41" x14ac:dyDescent="0.25">
      <c r="C186" s="82"/>
      <c r="D186" s="45"/>
      <c r="E186" s="83" t="str">
        <f t="shared" si="50"/>
        <v/>
      </c>
      <c r="F186" s="45"/>
      <c r="G186" s="45"/>
      <c r="H186" s="45"/>
      <c r="I186" s="46" t="str">
        <f t="shared" si="46"/>
        <v/>
      </c>
      <c r="J186" s="46" t="str">
        <f t="shared" si="47"/>
        <v/>
      </c>
      <c r="K186" s="47" t="str">
        <f t="shared" si="35"/>
        <v/>
      </c>
      <c r="L186" s="47" t="str">
        <f t="shared" si="36"/>
        <v/>
      </c>
      <c r="M186" s="48">
        <f t="shared" si="48"/>
        <v>0</v>
      </c>
      <c r="N186" s="46" t="str">
        <f t="shared" si="37"/>
        <v/>
      </c>
      <c r="O186" s="47" t="str">
        <f t="shared" si="38"/>
        <v/>
      </c>
      <c r="P186" s="47" t="str">
        <f t="shared" si="39"/>
        <v/>
      </c>
      <c r="Q186" s="48">
        <f t="shared" si="49"/>
        <v>0</v>
      </c>
      <c r="R186" s="2"/>
      <c r="AH186" s="57" t="str">
        <f>IF(G186&gt;1,IF($E$10&gt;0,100-(#REF!/(1+(AL186/#REF!)^#REF!)^#REF!+#REF!/(AL186-1))*100,100-(AL186*D$5+D$6)*100),"")</f>
        <v/>
      </c>
      <c r="AI186" s="21" t="str">
        <f t="shared" si="40"/>
        <v/>
      </c>
      <c r="AJ186" s="21" t="str">
        <f t="shared" si="41"/>
        <v/>
      </c>
      <c r="AK186" s="48">
        <f t="shared" si="42"/>
        <v>0</v>
      </c>
      <c r="AL186" s="58" t="str">
        <f t="shared" si="43"/>
        <v/>
      </c>
      <c r="AM186" s="59" t="str">
        <f t="shared" si="44"/>
        <v/>
      </c>
      <c r="AN186" s="59" t="str">
        <f t="shared" si="45"/>
        <v/>
      </c>
      <c r="AO186" s="60"/>
    </row>
    <row r="187" spans="3:41" x14ac:dyDescent="0.25">
      <c r="C187" s="82"/>
      <c r="D187" s="45"/>
      <c r="E187" s="83" t="str">
        <f t="shared" si="50"/>
        <v/>
      </c>
      <c r="F187" s="45"/>
      <c r="G187" s="45"/>
      <c r="H187" s="45"/>
      <c r="I187" s="46" t="str">
        <f t="shared" si="46"/>
        <v/>
      </c>
      <c r="J187" s="46" t="str">
        <f t="shared" si="47"/>
        <v/>
      </c>
      <c r="K187" s="47" t="str">
        <f t="shared" si="35"/>
        <v/>
      </c>
      <c r="L187" s="47" t="str">
        <f t="shared" si="36"/>
        <v/>
      </c>
      <c r="M187" s="48">
        <f t="shared" si="48"/>
        <v>0</v>
      </c>
      <c r="N187" s="46" t="str">
        <f t="shared" si="37"/>
        <v/>
      </c>
      <c r="O187" s="47" t="str">
        <f t="shared" si="38"/>
        <v/>
      </c>
      <c r="P187" s="47" t="str">
        <f t="shared" si="39"/>
        <v/>
      </c>
      <c r="Q187" s="48">
        <f t="shared" si="49"/>
        <v>0</v>
      </c>
      <c r="R187" s="2"/>
      <c r="AH187" s="57" t="str">
        <f>IF(G187&gt;1,IF($E$10&gt;0,100-(#REF!/(1+(AL187/#REF!)^#REF!)^#REF!+#REF!/(AL187-1))*100,100-(AL187*D$5+D$6)*100),"")</f>
        <v/>
      </c>
      <c r="AI187" s="21" t="str">
        <f t="shared" si="40"/>
        <v/>
      </c>
      <c r="AJ187" s="21" t="str">
        <f t="shared" si="41"/>
        <v/>
      </c>
      <c r="AK187" s="48">
        <f t="shared" si="42"/>
        <v>0</v>
      </c>
      <c r="AL187" s="58" t="str">
        <f t="shared" si="43"/>
        <v/>
      </c>
      <c r="AM187" s="59" t="str">
        <f t="shared" si="44"/>
        <v/>
      </c>
      <c r="AN187" s="59" t="str">
        <f t="shared" si="45"/>
        <v/>
      </c>
      <c r="AO187" s="60"/>
    </row>
    <row r="188" spans="3:41" x14ac:dyDescent="0.25">
      <c r="C188" s="82"/>
      <c r="D188" s="45"/>
      <c r="E188" s="83" t="str">
        <f t="shared" si="50"/>
        <v/>
      </c>
      <c r="F188" s="45"/>
      <c r="G188" s="45"/>
      <c r="H188" s="45"/>
      <c r="I188" s="46" t="str">
        <f t="shared" si="46"/>
        <v/>
      </c>
      <c r="J188" s="46" t="str">
        <f t="shared" si="47"/>
        <v/>
      </c>
      <c r="K188" s="47" t="str">
        <f t="shared" si="35"/>
        <v/>
      </c>
      <c r="L188" s="47" t="str">
        <f t="shared" si="36"/>
        <v/>
      </c>
      <c r="M188" s="48">
        <f t="shared" si="48"/>
        <v>0</v>
      </c>
      <c r="N188" s="46" t="str">
        <f t="shared" si="37"/>
        <v/>
      </c>
      <c r="O188" s="47" t="str">
        <f t="shared" si="38"/>
        <v/>
      </c>
      <c r="P188" s="47" t="str">
        <f t="shared" si="39"/>
        <v/>
      </c>
      <c r="Q188" s="48">
        <f t="shared" si="49"/>
        <v>0</v>
      </c>
      <c r="R188" s="2"/>
      <c r="AH188" s="57" t="str">
        <f>IF(G188&gt;1,IF($E$10&gt;0,100-(#REF!/(1+(AL188/#REF!)^#REF!)^#REF!+#REF!/(AL188-1))*100,100-(AL188*D$5+D$6)*100),"")</f>
        <v/>
      </c>
      <c r="AI188" s="21" t="str">
        <f t="shared" si="40"/>
        <v/>
      </c>
      <c r="AJ188" s="21" t="str">
        <f t="shared" si="41"/>
        <v/>
      </c>
      <c r="AK188" s="48">
        <f t="shared" si="42"/>
        <v>0</v>
      </c>
      <c r="AL188" s="58" t="str">
        <f t="shared" si="43"/>
        <v/>
      </c>
      <c r="AM188" s="59" t="str">
        <f t="shared" si="44"/>
        <v/>
      </c>
      <c r="AN188" s="59" t="str">
        <f t="shared" si="45"/>
        <v/>
      </c>
      <c r="AO188" s="60"/>
    </row>
    <row r="189" spans="3:41" x14ac:dyDescent="0.25">
      <c r="C189" s="82"/>
      <c r="D189" s="45"/>
      <c r="E189" s="83" t="str">
        <f t="shared" si="50"/>
        <v/>
      </c>
      <c r="F189" s="45"/>
      <c r="G189" s="45"/>
      <c r="H189" s="45"/>
      <c r="I189" s="46" t="str">
        <f t="shared" si="46"/>
        <v/>
      </c>
      <c r="J189" s="46" t="str">
        <f t="shared" si="47"/>
        <v/>
      </c>
      <c r="K189" s="47" t="str">
        <f t="shared" si="35"/>
        <v/>
      </c>
      <c r="L189" s="47" t="str">
        <f t="shared" si="36"/>
        <v/>
      </c>
      <c r="M189" s="48">
        <f t="shared" si="48"/>
        <v>0</v>
      </c>
      <c r="N189" s="46" t="str">
        <f t="shared" si="37"/>
        <v/>
      </c>
      <c r="O189" s="47" t="str">
        <f t="shared" si="38"/>
        <v/>
      </c>
      <c r="P189" s="47" t="str">
        <f t="shared" si="39"/>
        <v/>
      </c>
      <c r="Q189" s="48">
        <f t="shared" si="49"/>
        <v>0</v>
      </c>
      <c r="R189" s="2"/>
      <c r="AH189" s="57" t="str">
        <f>IF(G189&gt;1,IF($E$10&gt;0,100-(#REF!/(1+(AL189/#REF!)^#REF!)^#REF!+#REF!/(AL189-1))*100,100-(AL189*D$5+D$6)*100),"")</f>
        <v/>
      </c>
      <c r="AI189" s="21" t="str">
        <f t="shared" si="40"/>
        <v/>
      </c>
      <c r="AJ189" s="21" t="str">
        <f t="shared" si="41"/>
        <v/>
      </c>
      <c r="AK189" s="48">
        <f t="shared" si="42"/>
        <v>0</v>
      </c>
      <c r="AL189" s="58" t="str">
        <f t="shared" si="43"/>
        <v/>
      </c>
      <c r="AM189" s="59" t="str">
        <f t="shared" si="44"/>
        <v/>
      </c>
      <c r="AN189" s="59" t="str">
        <f t="shared" si="45"/>
        <v/>
      </c>
      <c r="AO189" s="60"/>
    </row>
    <row r="190" spans="3:41" x14ac:dyDescent="0.25">
      <c r="C190" s="82"/>
      <c r="D190" s="45"/>
      <c r="E190" s="83" t="str">
        <f t="shared" si="50"/>
        <v/>
      </c>
      <c r="F190" s="45"/>
      <c r="G190" s="45"/>
      <c r="H190" s="45"/>
      <c r="I190" s="46" t="str">
        <f t="shared" si="46"/>
        <v/>
      </c>
      <c r="J190" s="46" t="str">
        <f t="shared" si="47"/>
        <v/>
      </c>
      <c r="K190" s="47" t="str">
        <f t="shared" si="35"/>
        <v/>
      </c>
      <c r="L190" s="47" t="str">
        <f t="shared" si="36"/>
        <v/>
      </c>
      <c r="M190" s="48">
        <f t="shared" si="48"/>
        <v>0</v>
      </c>
      <c r="N190" s="46" t="str">
        <f t="shared" si="37"/>
        <v/>
      </c>
      <c r="O190" s="47" t="str">
        <f t="shared" si="38"/>
        <v/>
      </c>
      <c r="P190" s="47" t="str">
        <f t="shared" si="39"/>
        <v/>
      </c>
      <c r="Q190" s="48">
        <f t="shared" si="49"/>
        <v>0</v>
      </c>
      <c r="R190" s="2"/>
      <c r="AH190" s="57" t="str">
        <f>IF(G190&gt;1,IF($E$10&gt;0,100-(#REF!/(1+(AL190/#REF!)^#REF!)^#REF!+#REF!/(AL190-1))*100,100-(AL190*D$5+D$6)*100),"")</f>
        <v/>
      </c>
      <c r="AI190" s="21" t="str">
        <f t="shared" si="40"/>
        <v/>
      </c>
      <c r="AJ190" s="21" t="str">
        <f t="shared" si="41"/>
        <v/>
      </c>
      <c r="AK190" s="48">
        <f t="shared" si="42"/>
        <v>0</v>
      </c>
      <c r="AL190" s="58" t="str">
        <f t="shared" si="43"/>
        <v/>
      </c>
      <c r="AM190" s="59" t="str">
        <f t="shared" si="44"/>
        <v/>
      </c>
      <c r="AN190" s="59" t="str">
        <f t="shared" si="45"/>
        <v/>
      </c>
      <c r="AO190" s="60"/>
    </row>
    <row r="191" spans="3:41" x14ac:dyDescent="0.25">
      <c r="C191" s="82"/>
      <c r="D191" s="45"/>
      <c r="E191" s="83" t="str">
        <f t="shared" si="50"/>
        <v/>
      </c>
      <c r="F191" s="45"/>
      <c r="G191" s="45"/>
      <c r="H191" s="45"/>
      <c r="I191" s="46" t="str">
        <f t="shared" si="46"/>
        <v/>
      </c>
      <c r="J191" s="46" t="str">
        <f t="shared" si="47"/>
        <v/>
      </c>
      <c r="K191" s="47" t="str">
        <f t="shared" si="35"/>
        <v/>
      </c>
      <c r="L191" s="47" t="str">
        <f t="shared" si="36"/>
        <v/>
      </c>
      <c r="M191" s="48">
        <f t="shared" si="48"/>
        <v>0</v>
      </c>
      <c r="N191" s="46" t="str">
        <f t="shared" si="37"/>
        <v/>
      </c>
      <c r="O191" s="47" t="str">
        <f t="shared" si="38"/>
        <v/>
      </c>
      <c r="P191" s="47" t="str">
        <f t="shared" si="39"/>
        <v/>
      </c>
      <c r="Q191" s="48">
        <f t="shared" si="49"/>
        <v>0</v>
      </c>
      <c r="R191" s="2"/>
      <c r="AH191" s="57" t="str">
        <f>IF(G191&gt;1,IF($E$10&gt;0,100-(#REF!/(1+(AL191/#REF!)^#REF!)^#REF!+#REF!/(AL191-1))*100,100-(AL191*D$5+D$6)*100),"")</f>
        <v/>
      </c>
      <c r="AI191" s="21" t="str">
        <f t="shared" si="40"/>
        <v/>
      </c>
      <c r="AJ191" s="21" t="str">
        <f t="shared" si="41"/>
        <v/>
      </c>
      <c r="AK191" s="48">
        <f t="shared" si="42"/>
        <v>0</v>
      </c>
      <c r="AL191" s="58" t="str">
        <f t="shared" si="43"/>
        <v/>
      </c>
      <c r="AM191" s="59" t="str">
        <f t="shared" si="44"/>
        <v/>
      </c>
      <c r="AN191" s="59" t="str">
        <f t="shared" si="45"/>
        <v/>
      </c>
      <c r="AO191" s="60"/>
    </row>
    <row r="192" spans="3:41" x14ac:dyDescent="0.25">
      <c r="C192" s="82"/>
      <c r="D192" s="45"/>
      <c r="E192" s="83" t="str">
        <f t="shared" si="50"/>
        <v/>
      </c>
      <c r="F192" s="45"/>
      <c r="G192" s="45"/>
      <c r="H192" s="45"/>
      <c r="I192" s="46" t="str">
        <f t="shared" si="46"/>
        <v/>
      </c>
      <c r="J192" s="46" t="str">
        <f t="shared" si="47"/>
        <v/>
      </c>
      <c r="K192" s="47" t="str">
        <f t="shared" si="35"/>
        <v/>
      </c>
      <c r="L192" s="47" t="str">
        <f t="shared" si="36"/>
        <v/>
      </c>
      <c r="M192" s="48">
        <f t="shared" si="48"/>
        <v>0</v>
      </c>
      <c r="N192" s="46" t="str">
        <f t="shared" si="37"/>
        <v/>
      </c>
      <c r="O192" s="47" t="str">
        <f t="shared" si="38"/>
        <v/>
      </c>
      <c r="P192" s="47" t="str">
        <f t="shared" si="39"/>
        <v/>
      </c>
      <c r="Q192" s="48">
        <f t="shared" si="49"/>
        <v>0</v>
      </c>
      <c r="R192" s="2"/>
      <c r="AH192" s="57" t="str">
        <f>IF(G192&gt;1,IF($E$10&gt;0,100-(#REF!/(1+(AL192/#REF!)^#REF!)^#REF!+#REF!/(AL192-1))*100,100-(AL192*D$5+D$6)*100),"")</f>
        <v/>
      </c>
      <c r="AI192" s="21" t="str">
        <f t="shared" si="40"/>
        <v/>
      </c>
      <c r="AJ192" s="21" t="str">
        <f t="shared" si="41"/>
        <v/>
      </c>
      <c r="AK192" s="48">
        <f t="shared" si="42"/>
        <v>0</v>
      </c>
      <c r="AL192" s="58" t="str">
        <f t="shared" si="43"/>
        <v/>
      </c>
      <c r="AM192" s="59" t="str">
        <f t="shared" si="44"/>
        <v/>
      </c>
      <c r="AN192" s="59" t="str">
        <f t="shared" si="45"/>
        <v/>
      </c>
      <c r="AO192" s="60"/>
    </row>
    <row r="193" spans="3:41" x14ac:dyDescent="0.25">
      <c r="C193" s="82"/>
      <c r="D193" s="45"/>
      <c r="E193" s="83" t="str">
        <f t="shared" si="50"/>
        <v/>
      </c>
      <c r="F193" s="45"/>
      <c r="G193" s="45"/>
      <c r="H193" s="45"/>
      <c r="I193" s="46" t="str">
        <f t="shared" si="46"/>
        <v/>
      </c>
      <c r="J193" s="46" t="str">
        <f t="shared" si="47"/>
        <v/>
      </c>
      <c r="K193" s="47" t="str">
        <f t="shared" si="35"/>
        <v/>
      </c>
      <c r="L193" s="47" t="str">
        <f t="shared" si="36"/>
        <v/>
      </c>
      <c r="M193" s="48">
        <f t="shared" si="48"/>
        <v>0</v>
      </c>
      <c r="N193" s="46" t="str">
        <f t="shared" si="37"/>
        <v/>
      </c>
      <c r="O193" s="47" t="str">
        <f t="shared" si="38"/>
        <v/>
      </c>
      <c r="P193" s="47" t="str">
        <f t="shared" si="39"/>
        <v/>
      </c>
      <c r="Q193" s="48">
        <f t="shared" si="49"/>
        <v>0</v>
      </c>
      <c r="R193" s="2"/>
      <c r="AH193" s="57" t="str">
        <f>IF(G193&gt;1,IF($E$10&gt;0,100-(#REF!/(1+(AL193/#REF!)^#REF!)^#REF!+#REF!/(AL193-1))*100,100-(AL193*D$5+D$6)*100),"")</f>
        <v/>
      </c>
      <c r="AI193" s="21" t="str">
        <f t="shared" si="40"/>
        <v/>
      </c>
      <c r="AJ193" s="21" t="str">
        <f t="shared" si="41"/>
        <v/>
      </c>
      <c r="AK193" s="48">
        <f t="shared" si="42"/>
        <v>0</v>
      </c>
      <c r="AL193" s="58" t="str">
        <f t="shared" si="43"/>
        <v/>
      </c>
      <c r="AM193" s="59" t="str">
        <f t="shared" si="44"/>
        <v/>
      </c>
      <c r="AN193" s="59" t="str">
        <f t="shared" si="45"/>
        <v/>
      </c>
      <c r="AO193" s="60"/>
    </row>
    <row r="194" spans="3:41" x14ac:dyDescent="0.25">
      <c r="C194" s="82"/>
      <c r="D194" s="45"/>
      <c r="E194" s="83" t="str">
        <f t="shared" si="50"/>
        <v/>
      </c>
      <c r="F194" s="45"/>
      <c r="G194" s="45"/>
      <c r="H194" s="45"/>
      <c r="I194" s="46" t="str">
        <f t="shared" si="46"/>
        <v/>
      </c>
      <c r="J194" s="46" t="str">
        <f t="shared" si="47"/>
        <v/>
      </c>
      <c r="K194" s="47" t="str">
        <f t="shared" si="35"/>
        <v/>
      </c>
      <c r="L194" s="47" t="str">
        <f t="shared" si="36"/>
        <v/>
      </c>
      <c r="M194" s="48">
        <f t="shared" si="48"/>
        <v>0</v>
      </c>
      <c r="N194" s="46" t="str">
        <f t="shared" si="37"/>
        <v/>
      </c>
      <c r="O194" s="47" t="str">
        <f t="shared" si="38"/>
        <v/>
      </c>
      <c r="P194" s="47" t="str">
        <f t="shared" si="39"/>
        <v/>
      </c>
      <c r="Q194" s="48">
        <f t="shared" si="49"/>
        <v>0</v>
      </c>
      <c r="R194" s="2"/>
      <c r="AH194" s="57" t="str">
        <f>IF(G194&gt;1,IF($E$10&gt;0,100-(#REF!/(1+(AL194/#REF!)^#REF!)^#REF!+#REF!/(AL194-1))*100,100-(AL194*D$5+D$6)*100),"")</f>
        <v/>
      </c>
      <c r="AI194" s="21" t="str">
        <f t="shared" si="40"/>
        <v/>
      </c>
      <c r="AJ194" s="21" t="str">
        <f t="shared" si="41"/>
        <v/>
      </c>
      <c r="AK194" s="48">
        <f t="shared" si="42"/>
        <v>0</v>
      </c>
      <c r="AL194" s="58" t="str">
        <f t="shared" si="43"/>
        <v/>
      </c>
      <c r="AM194" s="59" t="str">
        <f t="shared" si="44"/>
        <v/>
      </c>
      <c r="AN194" s="59" t="str">
        <f t="shared" si="45"/>
        <v/>
      </c>
      <c r="AO194" s="60"/>
    </row>
    <row r="195" spans="3:41" x14ac:dyDescent="0.25">
      <c r="C195" s="82"/>
      <c r="D195" s="45"/>
      <c r="E195" s="83" t="str">
        <f t="shared" si="50"/>
        <v/>
      </c>
      <c r="F195" s="45"/>
      <c r="G195" s="45"/>
      <c r="H195" s="45"/>
      <c r="I195" s="46" t="str">
        <f t="shared" si="46"/>
        <v/>
      </c>
      <c r="J195" s="46" t="str">
        <f t="shared" si="47"/>
        <v/>
      </c>
      <c r="K195" s="47" t="str">
        <f t="shared" si="35"/>
        <v/>
      </c>
      <c r="L195" s="47" t="str">
        <f t="shared" si="36"/>
        <v/>
      </c>
      <c r="M195" s="48">
        <f t="shared" si="48"/>
        <v>0</v>
      </c>
      <c r="N195" s="46" t="str">
        <f t="shared" si="37"/>
        <v/>
      </c>
      <c r="O195" s="47" t="str">
        <f t="shared" si="38"/>
        <v/>
      </c>
      <c r="P195" s="47" t="str">
        <f t="shared" si="39"/>
        <v/>
      </c>
      <c r="Q195" s="48">
        <f t="shared" si="49"/>
        <v>0</v>
      </c>
      <c r="R195" s="2"/>
      <c r="AH195" s="57" t="str">
        <f>IF(G195&gt;1,IF($E$10&gt;0,100-(#REF!/(1+(AL195/#REF!)^#REF!)^#REF!+#REF!/(AL195-1))*100,100-(AL195*D$5+D$6)*100),"")</f>
        <v/>
      </c>
      <c r="AI195" s="21" t="str">
        <f t="shared" si="40"/>
        <v/>
      </c>
      <c r="AJ195" s="21" t="str">
        <f t="shared" si="41"/>
        <v/>
      </c>
      <c r="AK195" s="48">
        <f t="shared" si="42"/>
        <v>0</v>
      </c>
      <c r="AL195" s="58" t="str">
        <f t="shared" si="43"/>
        <v/>
      </c>
      <c r="AM195" s="59" t="str">
        <f t="shared" si="44"/>
        <v/>
      </c>
      <c r="AN195" s="59" t="str">
        <f t="shared" si="45"/>
        <v/>
      </c>
      <c r="AO195" s="60"/>
    </row>
    <row r="196" spans="3:41" x14ac:dyDescent="0.25">
      <c r="C196" s="82"/>
      <c r="D196" s="45"/>
      <c r="E196" s="83" t="str">
        <f t="shared" si="50"/>
        <v/>
      </c>
      <c r="F196" s="45"/>
      <c r="G196" s="45"/>
      <c r="H196" s="45"/>
      <c r="I196" s="46" t="str">
        <f t="shared" si="46"/>
        <v/>
      </c>
      <c r="J196" s="46" t="str">
        <f t="shared" si="47"/>
        <v/>
      </c>
      <c r="K196" s="47" t="str">
        <f t="shared" si="35"/>
        <v/>
      </c>
      <c r="L196" s="47" t="str">
        <f t="shared" si="36"/>
        <v/>
      </c>
      <c r="M196" s="48">
        <f t="shared" si="48"/>
        <v>0</v>
      </c>
      <c r="N196" s="46" t="str">
        <f t="shared" si="37"/>
        <v/>
      </c>
      <c r="O196" s="47" t="str">
        <f t="shared" si="38"/>
        <v/>
      </c>
      <c r="P196" s="47" t="str">
        <f t="shared" si="39"/>
        <v/>
      </c>
      <c r="Q196" s="48">
        <f t="shared" si="49"/>
        <v>0</v>
      </c>
      <c r="R196" s="2"/>
      <c r="AH196" s="57" t="str">
        <f>IF(G196&gt;1,IF($E$10&gt;0,100-(#REF!/(1+(AL196/#REF!)^#REF!)^#REF!+#REF!/(AL196-1))*100,100-(AL196*D$5+D$6)*100),"")</f>
        <v/>
      </c>
      <c r="AI196" s="21" t="str">
        <f t="shared" si="40"/>
        <v/>
      </c>
      <c r="AJ196" s="21" t="str">
        <f t="shared" si="41"/>
        <v/>
      </c>
      <c r="AK196" s="48">
        <f t="shared" si="42"/>
        <v>0</v>
      </c>
      <c r="AL196" s="58" t="str">
        <f t="shared" si="43"/>
        <v/>
      </c>
      <c r="AM196" s="59" t="str">
        <f t="shared" si="44"/>
        <v/>
      </c>
      <c r="AN196" s="59" t="str">
        <f t="shared" si="45"/>
        <v/>
      </c>
      <c r="AO196" s="60"/>
    </row>
    <row r="197" spans="3:41" x14ac:dyDescent="0.25">
      <c r="C197" s="82"/>
      <c r="D197" s="45"/>
      <c r="E197" s="83" t="str">
        <f t="shared" si="50"/>
        <v/>
      </c>
      <c r="F197" s="45"/>
      <c r="G197" s="45"/>
      <c r="H197" s="45"/>
      <c r="I197" s="46" t="str">
        <f t="shared" si="46"/>
        <v/>
      </c>
      <c r="J197" s="46" t="str">
        <f t="shared" si="47"/>
        <v/>
      </c>
      <c r="K197" s="47" t="str">
        <f t="shared" si="35"/>
        <v/>
      </c>
      <c r="L197" s="47" t="str">
        <f t="shared" si="36"/>
        <v/>
      </c>
      <c r="M197" s="48">
        <f t="shared" si="48"/>
        <v>0</v>
      </c>
      <c r="N197" s="46" t="str">
        <f t="shared" si="37"/>
        <v/>
      </c>
      <c r="O197" s="47" t="str">
        <f t="shared" si="38"/>
        <v/>
      </c>
      <c r="P197" s="47" t="str">
        <f t="shared" si="39"/>
        <v/>
      </c>
      <c r="Q197" s="48">
        <f t="shared" si="49"/>
        <v>0</v>
      </c>
      <c r="R197" s="2"/>
      <c r="AH197" s="57" t="str">
        <f>IF(G197&gt;1,IF($E$10&gt;0,100-(#REF!/(1+(AL197/#REF!)^#REF!)^#REF!+#REF!/(AL197-1))*100,100-(AL197*D$5+D$6)*100),"")</f>
        <v/>
      </c>
      <c r="AI197" s="21" t="str">
        <f t="shared" si="40"/>
        <v/>
      </c>
      <c r="AJ197" s="21" t="str">
        <f t="shared" si="41"/>
        <v/>
      </c>
      <c r="AK197" s="48">
        <f t="shared" si="42"/>
        <v>0</v>
      </c>
      <c r="AL197" s="58" t="str">
        <f t="shared" si="43"/>
        <v/>
      </c>
      <c r="AM197" s="59" t="str">
        <f t="shared" si="44"/>
        <v/>
      </c>
      <c r="AN197" s="59" t="str">
        <f t="shared" si="45"/>
        <v/>
      </c>
      <c r="AO197" s="60"/>
    </row>
    <row r="198" spans="3:41" x14ac:dyDescent="0.25">
      <c r="C198" s="82"/>
      <c r="D198" s="45"/>
      <c r="E198" s="83" t="str">
        <f t="shared" si="50"/>
        <v/>
      </c>
      <c r="F198" s="45"/>
      <c r="G198" s="45"/>
      <c r="H198" s="45"/>
      <c r="I198" s="46" t="str">
        <f t="shared" si="46"/>
        <v/>
      </c>
      <c r="J198" s="46" t="str">
        <f t="shared" si="47"/>
        <v/>
      </c>
      <c r="K198" s="47" t="str">
        <f t="shared" si="35"/>
        <v/>
      </c>
      <c r="L198" s="47" t="str">
        <f t="shared" si="36"/>
        <v/>
      </c>
      <c r="M198" s="48">
        <f t="shared" si="48"/>
        <v>0</v>
      </c>
      <c r="N198" s="46" t="str">
        <f t="shared" si="37"/>
        <v/>
      </c>
      <c r="O198" s="47" t="str">
        <f t="shared" si="38"/>
        <v/>
      </c>
      <c r="P198" s="47" t="str">
        <f t="shared" si="39"/>
        <v/>
      </c>
      <c r="Q198" s="48">
        <f t="shared" si="49"/>
        <v>0</v>
      </c>
      <c r="R198" s="2"/>
      <c r="AH198" s="57" t="str">
        <f>IF(G198&gt;1,IF($E$10&gt;0,100-(#REF!/(1+(AL198/#REF!)^#REF!)^#REF!+#REF!/(AL198-1))*100,100-(AL198*D$5+D$6)*100),"")</f>
        <v/>
      </c>
      <c r="AI198" s="21" t="str">
        <f t="shared" si="40"/>
        <v/>
      </c>
      <c r="AJ198" s="21" t="str">
        <f t="shared" si="41"/>
        <v/>
      </c>
      <c r="AK198" s="48">
        <f t="shared" si="42"/>
        <v>0</v>
      </c>
      <c r="AL198" s="58" t="str">
        <f t="shared" si="43"/>
        <v/>
      </c>
      <c r="AM198" s="59" t="str">
        <f t="shared" si="44"/>
        <v/>
      </c>
      <c r="AN198" s="59" t="str">
        <f t="shared" si="45"/>
        <v/>
      </c>
      <c r="AO198" s="60"/>
    </row>
    <row r="199" spans="3:41" x14ac:dyDescent="0.25">
      <c r="C199" s="82"/>
      <c r="D199" s="45"/>
      <c r="E199" s="83" t="str">
        <f t="shared" si="50"/>
        <v/>
      </c>
      <c r="F199" s="45"/>
      <c r="G199" s="45"/>
      <c r="H199" s="45"/>
      <c r="I199" s="46" t="str">
        <f t="shared" si="46"/>
        <v/>
      </c>
      <c r="J199" s="46" t="str">
        <f t="shared" si="47"/>
        <v/>
      </c>
      <c r="K199" s="47" t="str">
        <f t="shared" ref="K199:K220" si="51">IF(G199&gt;1,I199-J199,"")</f>
        <v/>
      </c>
      <c r="L199" s="47" t="str">
        <f t="shared" ref="L199:L220" si="52">IF(G199&gt;1,ABS(K199),"")</f>
        <v/>
      </c>
      <c r="M199" s="48">
        <f t="shared" si="48"/>
        <v>0</v>
      </c>
      <c r="N199" s="46" t="str">
        <f t="shared" ref="N199:N220" si="53">IF(G199&gt;1,J199+$K$5,"")</f>
        <v/>
      </c>
      <c r="O199" s="47" t="str">
        <f t="shared" ref="O199:O220" si="54">IF(G199&gt;1,I199-N199,"")</f>
        <v/>
      </c>
      <c r="P199" s="47" t="str">
        <f t="shared" ref="P199:P220" si="55">IF(G199&gt;1,ABS(O199),"")</f>
        <v/>
      </c>
      <c r="Q199" s="48">
        <f t="shared" si="49"/>
        <v>0</v>
      </c>
      <c r="R199" s="2"/>
      <c r="AH199" s="57" t="str">
        <f>IF(G199&gt;1,IF($E$10&gt;0,100-(#REF!/(1+(AL199/#REF!)^#REF!)^#REF!+#REF!/(AL199-1))*100,100-(AL199*D$5+D$6)*100),"")</f>
        <v/>
      </c>
      <c r="AI199" s="21" t="str">
        <f t="shared" ref="AI199:AI220" si="56">IF(G199&gt;1,I199-AH199,"")</f>
        <v/>
      </c>
      <c r="AJ199" s="21" t="str">
        <f t="shared" ref="AJ199:AJ220" si="57">IF(G199&gt;1,ABS(AI199),"")</f>
        <v/>
      </c>
      <c r="AK199" s="48">
        <f t="shared" ref="AK199:AK220" si="58">IF($G199&gt;1.2,IF(AJ199&gt;1.2,1,0),0)</f>
        <v>0</v>
      </c>
      <c r="AL199" s="58" t="str">
        <f t="shared" ref="AL199:AL220" si="59">IF(G199&gt;0,G199+AN199,"")</f>
        <v/>
      </c>
      <c r="AM199" s="59" t="str">
        <f t="shared" ref="AM199:AM220" si="60">IF(G199&gt;0,$AM$5,"")</f>
        <v/>
      </c>
      <c r="AN199" s="59" t="str">
        <f t="shared" ref="AN199:AN220" si="61">IF(G199&gt;0,$AN$5,"")</f>
        <v/>
      </c>
      <c r="AO199" s="60"/>
    </row>
    <row r="200" spans="3:41" x14ac:dyDescent="0.25">
      <c r="C200" s="82"/>
      <c r="D200" s="45"/>
      <c r="E200" s="83" t="str">
        <f t="shared" si="50"/>
        <v/>
      </c>
      <c r="F200" s="45"/>
      <c r="G200" s="45"/>
      <c r="H200" s="45"/>
      <c r="I200" s="46" t="str">
        <f t="shared" ref="I200:I220" si="62">IF(G200&gt;1,100-H200,"")</f>
        <v/>
      </c>
      <c r="J200" s="46" t="str">
        <f t="shared" ref="J200:J220" si="63">IF(G200&gt;1,100-(G200*D$5+D$6),"")</f>
        <v/>
      </c>
      <c r="K200" s="47" t="str">
        <f t="shared" si="51"/>
        <v/>
      </c>
      <c r="L200" s="47" t="str">
        <f t="shared" si="52"/>
        <v/>
      </c>
      <c r="M200" s="48">
        <f t="shared" ref="M200:M220" si="64">IF($G200&gt;1.2,IF(L200&gt;1.2,1,0),0)</f>
        <v>0</v>
      </c>
      <c r="N200" s="46" t="str">
        <f t="shared" si="53"/>
        <v/>
      </c>
      <c r="O200" s="47" t="str">
        <f t="shared" si="54"/>
        <v/>
      </c>
      <c r="P200" s="47" t="str">
        <f t="shared" si="55"/>
        <v/>
      </c>
      <c r="Q200" s="48">
        <f t="shared" ref="Q200:Q220" si="65">IF($G200&gt;1.2,IF(P200&gt;1.2,1,0),0)</f>
        <v>0</v>
      </c>
      <c r="R200" s="2"/>
      <c r="AH200" s="57" t="str">
        <f>IF(G200&gt;1,IF($E$10&gt;0,100-(#REF!/(1+(AL200/#REF!)^#REF!)^#REF!+#REF!/(AL200-1))*100,100-(AL200*D$5+D$6)*100),"")</f>
        <v/>
      </c>
      <c r="AI200" s="21" t="str">
        <f t="shared" si="56"/>
        <v/>
      </c>
      <c r="AJ200" s="21" t="str">
        <f t="shared" si="57"/>
        <v/>
      </c>
      <c r="AK200" s="48">
        <f t="shared" si="58"/>
        <v>0</v>
      </c>
      <c r="AL200" s="58" t="str">
        <f t="shared" si="59"/>
        <v/>
      </c>
      <c r="AM200" s="59" t="str">
        <f t="shared" si="60"/>
        <v/>
      </c>
      <c r="AN200" s="59" t="str">
        <f t="shared" si="61"/>
        <v/>
      </c>
      <c r="AO200" s="60"/>
    </row>
    <row r="201" spans="3:41" x14ac:dyDescent="0.25">
      <c r="C201" s="82"/>
      <c r="D201" s="45"/>
      <c r="E201" s="83" t="str">
        <f t="shared" si="50"/>
        <v/>
      </c>
      <c r="F201" s="45"/>
      <c r="G201" s="45"/>
      <c r="H201" s="45"/>
      <c r="I201" s="46" t="str">
        <f t="shared" si="62"/>
        <v/>
      </c>
      <c r="J201" s="46" t="str">
        <f t="shared" si="63"/>
        <v/>
      </c>
      <c r="K201" s="47" t="str">
        <f t="shared" si="51"/>
        <v/>
      </c>
      <c r="L201" s="47" t="str">
        <f t="shared" si="52"/>
        <v/>
      </c>
      <c r="M201" s="48">
        <f t="shared" si="64"/>
        <v>0</v>
      </c>
      <c r="N201" s="46" t="str">
        <f t="shared" si="53"/>
        <v/>
      </c>
      <c r="O201" s="47" t="str">
        <f t="shared" si="54"/>
        <v/>
      </c>
      <c r="P201" s="47" t="str">
        <f t="shared" si="55"/>
        <v/>
      </c>
      <c r="Q201" s="48">
        <f t="shared" si="65"/>
        <v>0</v>
      </c>
      <c r="R201" s="2"/>
      <c r="AH201" s="57" t="str">
        <f>IF(G201&gt;1,IF($E$10&gt;0,100-(#REF!/(1+(AL201/#REF!)^#REF!)^#REF!+#REF!/(AL201-1))*100,100-(AL201*D$5+D$6)*100),"")</f>
        <v/>
      </c>
      <c r="AI201" s="21" t="str">
        <f t="shared" si="56"/>
        <v/>
      </c>
      <c r="AJ201" s="21" t="str">
        <f t="shared" si="57"/>
        <v/>
      </c>
      <c r="AK201" s="48">
        <f t="shared" si="58"/>
        <v>0</v>
      </c>
      <c r="AL201" s="58" t="str">
        <f t="shared" si="59"/>
        <v/>
      </c>
      <c r="AM201" s="59" t="str">
        <f t="shared" si="60"/>
        <v/>
      </c>
      <c r="AN201" s="59" t="str">
        <f t="shared" si="61"/>
        <v/>
      </c>
      <c r="AO201" s="60"/>
    </row>
    <row r="202" spans="3:41" x14ac:dyDescent="0.25">
      <c r="C202" s="82"/>
      <c r="D202" s="45"/>
      <c r="E202" s="83" t="str">
        <f t="shared" si="50"/>
        <v/>
      </c>
      <c r="F202" s="45"/>
      <c r="G202" s="45"/>
      <c r="H202" s="45"/>
      <c r="I202" s="46" t="str">
        <f t="shared" si="62"/>
        <v/>
      </c>
      <c r="J202" s="46" t="str">
        <f t="shared" si="63"/>
        <v/>
      </c>
      <c r="K202" s="47" t="str">
        <f t="shared" si="51"/>
        <v/>
      </c>
      <c r="L202" s="47" t="str">
        <f t="shared" si="52"/>
        <v/>
      </c>
      <c r="M202" s="48">
        <f t="shared" si="64"/>
        <v>0</v>
      </c>
      <c r="N202" s="46" t="str">
        <f t="shared" si="53"/>
        <v/>
      </c>
      <c r="O202" s="47" t="str">
        <f t="shared" si="54"/>
        <v/>
      </c>
      <c r="P202" s="47" t="str">
        <f t="shared" si="55"/>
        <v/>
      </c>
      <c r="Q202" s="48">
        <f t="shared" si="65"/>
        <v>0</v>
      </c>
      <c r="R202" s="2"/>
      <c r="AH202" s="57" t="str">
        <f>IF(G202&gt;1,IF($E$10&gt;0,100-(#REF!/(1+(AL202/#REF!)^#REF!)^#REF!+#REF!/(AL202-1))*100,100-(AL202*D$5+D$6)*100),"")</f>
        <v/>
      </c>
      <c r="AI202" s="21" t="str">
        <f t="shared" si="56"/>
        <v/>
      </c>
      <c r="AJ202" s="21" t="str">
        <f t="shared" si="57"/>
        <v/>
      </c>
      <c r="AK202" s="48">
        <f t="shared" si="58"/>
        <v>0</v>
      </c>
      <c r="AL202" s="58" t="str">
        <f t="shared" si="59"/>
        <v/>
      </c>
      <c r="AM202" s="59" t="str">
        <f t="shared" si="60"/>
        <v/>
      </c>
      <c r="AN202" s="59" t="str">
        <f t="shared" si="61"/>
        <v/>
      </c>
      <c r="AO202" s="60"/>
    </row>
    <row r="203" spans="3:41" x14ac:dyDescent="0.25">
      <c r="C203" s="82"/>
      <c r="D203" s="45"/>
      <c r="E203" s="83" t="str">
        <f t="shared" si="50"/>
        <v/>
      </c>
      <c r="F203" s="45"/>
      <c r="G203" s="45"/>
      <c r="H203" s="45"/>
      <c r="I203" s="46" t="str">
        <f t="shared" si="62"/>
        <v/>
      </c>
      <c r="J203" s="46" t="str">
        <f t="shared" si="63"/>
        <v/>
      </c>
      <c r="K203" s="47" t="str">
        <f t="shared" si="51"/>
        <v/>
      </c>
      <c r="L203" s="47" t="str">
        <f t="shared" si="52"/>
        <v/>
      </c>
      <c r="M203" s="48">
        <f t="shared" si="64"/>
        <v>0</v>
      </c>
      <c r="N203" s="46" t="str">
        <f t="shared" si="53"/>
        <v/>
      </c>
      <c r="O203" s="47" t="str">
        <f t="shared" si="54"/>
        <v/>
      </c>
      <c r="P203" s="47" t="str">
        <f t="shared" si="55"/>
        <v/>
      </c>
      <c r="Q203" s="48">
        <f t="shared" si="65"/>
        <v>0</v>
      </c>
      <c r="R203" s="2"/>
      <c r="AH203" s="57" t="str">
        <f>IF(G203&gt;1,IF($E$10&gt;0,100-(#REF!/(1+(AL203/#REF!)^#REF!)^#REF!+#REF!/(AL203-1))*100,100-(AL203*D$5+D$6)*100),"")</f>
        <v/>
      </c>
      <c r="AI203" s="21" t="str">
        <f t="shared" si="56"/>
        <v/>
      </c>
      <c r="AJ203" s="21" t="str">
        <f t="shared" si="57"/>
        <v/>
      </c>
      <c r="AK203" s="48">
        <f t="shared" si="58"/>
        <v>0</v>
      </c>
      <c r="AL203" s="58" t="str">
        <f t="shared" si="59"/>
        <v/>
      </c>
      <c r="AM203" s="59" t="str">
        <f t="shared" si="60"/>
        <v/>
      </c>
      <c r="AN203" s="59" t="str">
        <f t="shared" si="61"/>
        <v/>
      </c>
      <c r="AO203" s="60"/>
    </row>
    <row r="204" spans="3:41" x14ac:dyDescent="0.25">
      <c r="C204" s="82"/>
      <c r="D204" s="45"/>
      <c r="E204" s="83" t="str">
        <f t="shared" si="50"/>
        <v/>
      </c>
      <c r="F204" s="45"/>
      <c r="G204" s="45"/>
      <c r="H204" s="45"/>
      <c r="I204" s="46" t="str">
        <f t="shared" si="62"/>
        <v/>
      </c>
      <c r="J204" s="46" t="str">
        <f t="shared" si="63"/>
        <v/>
      </c>
      <c r="K204" s="47" t="str">
        <f t="shared" si="51"/>
        <v/>
      </c>
      <c r="L204" s="47" t="str">
        <f t="shared" si="52"/>
        <v/>
      </c>
      <c r="M204" s="48">
        <f t="shared" si="64"/>
        <v>0</v>
      </c>
      <c r="N204" s="46" t="str">
        <f t="shared" si="53"/>
        <v/>
      </c>
      <c r="O204" s="47" t="str">
        <f t="shared" si="54"/>
        <v/>
      </c>
      <c r="P204" s="47" t="str">
        <f t="shared" si="55"/>
        <v/>
      </c>
      <c r="Q204" s="48">
        <f t="shared" si="65"/>
        <v>0</v>
      </c>
      <c r="R204" s="2"/>
      <c r="AH204" s="57" t="str">
        <f>IF(G204&gt;1,IF($E$10&gt;0,100-(#REF!/(1+(AL204/#REF!)^#REF!)^#REF!+#REF!/(AL204-1))*100,100-(AL204*D$5+D$6)*100),"")</f>
        <v/>
      </c>
      <c r="AI204" s="21" t="str">
        <f t="shared" si="56"/>
        <v/>
      </c>
      <c r="AJ204" s="21" t="str">
        <f t="shared" si="57"/>
        <v/>
      </c>
      <c r="AK204" s="48">
        <f t="shared" si="58"/>
        <v>0</v>
      </c>
      <c r="AL204" s="58" t="str">
        <f t="shared" si="59"/>
        <v/>
      </c>
      <c r="AM204" s="59" t="str">
        <f t="shared" si="60"/>
        <v/>
      </c>
      <c r="AN204" s="59" t="str">
        <f t="shared" si="61"/>
        <v/>
      </c>
      <c r="AO204" s="60"/>
    </row>
    <row r="205" spans="3:41" x14ac:dyDescent="0.25">
      <c r="C205" s="82"/>
      <c r="D205" s="45"/>
      <c r="E205" s="83" t="str">
        <f t="shared" si="50"/>
        <v/>
      </c>
      <c r="F205" s="45"/>
      <c r="G205" s="45"/>
      <c r="H205" s="45"/>
      <c r="I205" s="46" t="str">
        <f t="shared" si="62"/>
        <v/>
      </c>
      <c r="J205" s="46" t="str">
        <f t="shared" si="63"/>
        <v/>
      </c>
      <c r="K205" s="47" t="str">
        <f t="shared" si="51"/>
        <v/>
      </c>
      <c r="L205" s="47" t="str">
        <f t="shared" si="52"/>
        <v/>
      </c>
      <c r="M205" s="48">
        <f t="shared" si="64"/>
        <v>0</v>
      </c>
      <c r="N205" s="46" t="str">
        <f t="shared" si="53"/>
        <v/>
      </c>
      <c r="O205" s="47" t="str">
        <f t="shared" si="54"/>
        <v/>
      </c>
      <c r="P205" s="47" t="str">
        <f t="shared" si="55"/>
        <v/>
      </c>
      <c r="Q205" s="48">
        <f t="shared" si="65"/>
        <v>0</v>
      </c>
      <c r="R205" s="2"/>
      <c r="AH205" s="57" t="str">
        <f>IF(G205&gt;1,IF($E$10&gt;0,100-(#REF!/(1+(AL205/#REF!)^#REF!)^#REF!+#REF!/(AL205-1))*100,100-(AL205*D$5+D$6)*100),"")</f>
        <v/>
      </c>
      <c r="AI205" s="21" t="str">
        <f t="shared" si="56"/>
        <v/>
      </c>
      <c r="AJ205" s="21" t="str">
        <f t="shared" si="57"/>
        <v/>
      </c>
      <c r="AK205" s="48">
        <f t="shared" si="58"/>
        <v>0</v>
      </c>
      <c r="AL205" s="58" t="str">
        <f t="shared" si="59"/>
        <v/>
      </c>
      <c r="AM205" s="59" t="str">
        <f t="shared" si="60"/>
        <v/>
      </c>
      <c r="AN205" s="59" t="str">
        <f t="shared" si="61"/>
        <v/>
      </c>
      <c r="AO205" s="60"/>
    </row>
    <row r="206" spans="3:41" x14ac:dyDescent="0.25">
      <c r="C206" s="82"/>
      <c r="D206" s="45"/>
      <c r="E206" s="83" t="str">
        <f t="shared" si="50"/>
        <v/>
      </c>
      <c r="F206" s="45"/>
      <c r="G206" s="45"/>
      <c r="H206" s="45"/>
      <c r="I206" s="46" t="str">
        <f t="shared" si="62"/>
        <v/>
      </c>
      <c r="J206" s="46" t="str">
        <f t="shared" si="63"/>
        <v/>
      </c>
      <c r="K206" s="47" t="str">
        <f t="shared" si="51"/>
        <v/>
      </c>
      <c r="L206" s="47" t="str">
        <f t="shared" si="52"/>
        <v/>
      </c>
      <c r="M206" s="48">
        <f t="shared" si="64"/>
        <v>0</v>
      </c>
      <c r="N206" s="46" t="str">
        <f t="shared" si="53"/>
        <v/>
      </c>
      <c r="O206" s="47" t="str">
        <f t="shared" si="54"/>
        <v/>
      </c>
      <c r="P206" s="47" t="str">
        <f t="shared" si="55"/>
        <v/>
      </c>
      <c r="Q206" s="48">
        <f t="shared" si="65"/>
        <v>0</v>
      </c>
      <c r="R206" s="2"/>
      <c r="AH206" s="57" t="str">
        <f>IF(G206&gt;1,IF($E$10&gt;0,100-(#REF!/(1+(AL206/#REF!)^#REF!)^#REF!+#REF!/(AL206-1))*100,100-(AL206*D$5+D$6)*100),"")</f>
        <v/>
      </c>
      <c r="AI206" s="21" t="str">
        <f t="shared" si="56"/>
        <v/>
      </c>
      <c r="AJ206" s="21" t="str">
        <f t="shared" si="57"/>
        <v/>
      </c>
      <c r="AK206" s="48">
        <f t="shared" si="58"/>
        <v>0</v>
      </c>
      <c r="AL206" s="58" t="str">
        <f t="shared" si="59"/>
        <v/>
      </c>
      <c r="AM206" s="59" t="str">
        <f t="shared" si="60"/>
        <v/>
      </c>
      <c r="AN206" s="59" t="str">
        <f t="shared" si="61"/>
        <v/>
      </c>
      <c r="AO206" s="60"/>
    </row>
    <row r="207" spans="3:41" x14ac:dyDescent="0.25">
      <c r="C207" s="82"/>
      <c r="D207" s="45"/>
      <c r="E207" s="83" t="str">
        <f t="shared" si="50"/>
        <v/>
      </c>
      <c r="F207" s="45"/>
      <c r="G207" s="45"/>
      <c r="H207" s="45"/>
      <c r="I207" s="46" t="str">
        <f t="shared" si="62"/>
        <v/>
      </c>
      <c r="J207" s="46" t="str">
        <f t="shared" si="63"/>
        <v/>
      </c>
      <c r="K207" s="47" t="str">
        <f t="shared" si="51"/>
        <v/>
      </c>
      <c r="L207" s="47" t="str">
        <f t="shared" si="52"/>
        <v/>
      </c>
      <c r="M207" s="48">
        <f t="shared" si="64"/>
        <v>0</v>
      </c>
      <c r="N207" s="46" t="str">
        <f t="shared" si="53"/>
        <v/>
      </c>
      <c r="O207" s="47" t="str">
        <f t="shared" si="54"/>
        <v/>
      </c>
      <c r="P207" s="47" t="str">
        <f t="shared" si="55"/>
        <v/>
      </c>
      <c r="Q207" s="48">
        <f t="shared" si="65"/>
        <v>0</v>
      </c>
      <c r="R207" s="2"/>
      <c r="AH207" s="57" t="str">
        <f>IF(G207&gt;1,IF($E$10&gt;0,100-(#REF!/(1+(AL207/#REF!)^#REF!)^#REF!+#REF!/(AL207-1))*100,100-(AL207*D$5+D$6)*100),"")</f>
        <v/>
      </c>
      <c r="AI207" s="21" t="str">
        <f t="shared" si="56"/>
        <v/>
      </c>
      <c r="AJ207" s="21" t="str">
        <f t="shared" si="57"/>
        <v/>
      </c>
      <c r="AK207" s="48">
        <f t="shared" si="58"/>
        <v>0</v>
      </c>
      <c r="AL207" s="58" t="str">
        <f t="shared" si="59"/>
        <v/>
      </c>
      <c r="AM207" s="59" t="str">
        <f t="shared" si="60"/>
        <v/>
      </c>
      <c r="AN207" s="59" t="str">
        <f t="shared" si="61"/>
        <v/>
      </c>
      <c r="AO207" s="60"/>
    </row>
    <row r="208" spans="3:41" x14ac:dyDescent="0.25">
      <c r="C208" s="82"/>
      <c r="D208" s="45"/>
      <c r="E208" s="83" t="str">
        <f t="shared" si="50"/>
        <v/>
      </c>
      <c r="F208" s="45"/>
      <c r="G208" s="45"/>
      <c r="H208" s="45"/>
      <c r="I208" s="46" t="str">
        <f t="shared" si="62"/>
        <v/>
      </c>
      <c r="J208" s="46" t="str">
        <f t="shared" si="63"/>
        <v/>
      </c>
      <c r="K208" s="47" t="str">
        <f t="shared" si="51"/>
        <v/>
      </c>
      <c r="L208" s="47" t="str">
        <f t="shared" si="52"/>
        <v/>
      </c>
      <c r="M208" s="48">
        <f t="shared" si="64"/>
        <v>0</v>
      </c>
      <c r="N208" s="46" t="str">
        <f t="shared" si="53"/>
        <v/>
      </c>
      <c r="O208" s="47" t="str">
        <f t="shared" si="54"/>
        <v/>
      </c>
      <c r="P208" s="47" t="str">
        <f t="shared" si="55"/>
        <v/>
      </c>
      <c r="Q208" s="48">
        <f t="shared" si="65"/>
        <v>0</v>
      </c>
      <c r="R208" s="2"/>
      <c r="AH208" s="57" t="str">
        <f>IF(G208&gt;1,IF($E$10&gt;0,100-(#REF!/(1+(AL208/#REF!)^#REF!)^#REF!+#REF!/(AL208-1))*100,100-(AL208*D$5+D$6)*100),"")</f>
        <v/>
      </c>
      <c r="AI208" s="21" t="str">
        <f t="shared" si="56"/>
        <v/>
      </c>
      <c r="AJ208" s="21" t="str">
        <f t="shared" si="57"/>
        <v/>
      </c>
      <c r="AK208" s="48">
        <f t="shared" si="58"/>
        <v>0</v>
      </c>
      <c r="AL208" s="58" t="str">
        <f t="shared" si="59"/>
        <v/>
      </c>
      <c r="AM208" s="59" t="str">
        <f t="shared" si="60"/>
        <v/>
      </c>
      <c r="AN208" s="59" t="str">
        <f t="shared" si="61"/>
        <v/>
      </c>
      <c r="AO208" s="60"/>
    </row>
    <row r="209" spans="3:41" x14ac:dyDescent="0.25">
      <c r="C209" s="82"/>
      <c r="D209" s="45"/>
      <c r="E209" s="83" t="str">
        <f t="shared" si="50"/>
        <v/>
      </c>
      <c r="F209" s="45"/>
      <c r="G209" s="45"/>
      <c r="H209" s="45"/>
      <c r="I209" s="46" t="str">
        <f t="shared" si="62"/>
        <v/>
      </c>
      <c r="J209" s="46" t="str">
        <f t="shared" si="63"/>
        <v/>
      </c>
      <c r="K209" s="47" t="str">
        <f t="shared" si="51"/>
        <v/>
      </c>
      <c r="L209" s="47" t="str">
        <f t="shared" si="52"/>
        <v/>
      </c>
      <c r="M209" s="48">
        <f t="shared" si="64"/>
        <v>0</v>
      </c>
      <c r="N209" s="46" t="str">
        <f t="shared" si="53"/>
        <v/>
      </c>
      <c r="O209" s="47" t="str">
        <f t="shared" si="54"/>
        <v/>
      </c>
      <c r="P209" s="47" t="str">
        <f t="shared" si="55"/>
        <v/>
      </c>
      <c r="Q209" s="48">
        <f t="shared" si="65"/>
        <v>0</v>
      </c>
      <c r="R209" s="2"/>
      <c r="AH209" s="57" t="str">
        <f>IF(G209&gt;1,IF($E$10&gt;0,100-(#REF!/(1+(AL209/#REF!)^#REF!)^#REF!+#REF!/(AL209-1))*100,100-(AL209*D$5+D$6)*100),"")</f>
        <v/>
      </c>
      <c r="AI209" s="21" t="str">
        <f t="shared" si="56"/>
        <v/>
      </c>
      <c r="AJ209" s="21" t="str">
        <f t="shared" si="57"/>
        <v/>
      </c>
      <c r="AK209" s="48">
        <f t="shared" si="58"/>
        <v>0</v>
      </c>
      <c r="AL209" s="58" t="str">
        <f t="shared" si="59"/>
        <v/>
      </c>
      <c r="AM209" s="59" t="str">
        <f t="shared" si="60"/>
        <v/>
      </c>
      <c r="AN209" s="59" t="str">
        <f t="shared" si="61"/>
        <v/>
      </c>
      <c r="AO209" s="60"/>
    </row>
    <row r="210" spans="3:41" x14ac:dyDescent="0.25">
      <c r="C210" s="82"/>
      <c r="D210" s="45"/>
      <c r="E210" s="83" t="str">
        <f t="shared" si="50"/>
        <v/>
      </c>
      <c r="F210" s="45"/>
      <c r="G210" s="45"/>
      <c r="H210" s="45"/>
      <c r="I210" s="46" t="str">
        <f t="shared" si="62"/>
        <v/>
      </c>
      <c r="J210" s="46" t="str">
        <f t="shared" si="63"/>
        <v/>
      </c>
      <c r="K210" s="47" t="str">
        <f t="shared" si="51"/>
        <v/>
      </c>
      <c r="L210" s="47" t="str">
        <f t="shared" si="52"/>
        <v/>
      </c>
      <c r="M210" s="48">
        <f t="shared" si="64"/>
        <v>0</v>
      </c>
      <c r="N210" s="46" t="str">
        <f t="shared" si="53"/>
        <v/>
      </c>
      <c r="O210" s="47" t="str">
        <f t="shared" si="54"/>
        <v/>
      </c>
      <c r="P210" s="47" t="str">
        <f t="shared" si="55"/>
        <v/>
      </c>
      <c r="Q210" s="48">
        <f t="shared" si="65"/>
        <v>0</v>
      </c>
      <c r="R210" s="2"/>
      <c r="AH210" s="57" t="str">
        <f>IF(G210&gt;1,IF($E$10&gt;0,100-(#REF!/(1+(AL210/#REF!)^#REF!)^#REF!+#REF!/(AL210-1))*100,100-(AL210*D$5+D$6)*100),"")</f>
        <v/>
      </c>
      <c r="AI210" s="21" t="str">
        <f t="shared" si="56"/>
        <v/>
      </c>
      <c r="AJ210" s="21" t="str">
        <f t="shared" si="57"/>
        <v/>
      </c>
      <c r="AK210" s="48">
        <f t="shared" si="58"/>
        <v>0</v>
      </c>
      <c r="AL210" s="58" t="str">
        <f t="shared" si="59"/>
        <v/>
      </c>
      <c r="AM210" s="59" t="str">
        <f t="shared" si="60"/>
        <v/>
      </c>
      <c r="AN210" s="59" t="str">
        <f t="shared" si="61"/>
        <v/>
      </c>
      <c r="AO210" s="60"/>
    </row>
    <row r="211" spans="3:41" x14ac:dyDescent="0.25">
      <c r="C211" s="82"/>
      <c r="D211" s="45"/>
      <c r="E211" s="83" t="str">
        <f t="shared" si="50"/>
        <v/>
      </c>
      <c r="F211" s="45"/>
      <c r="G211" s="45"/>
      <c r="H211" s="45"/>
      <c r="I211" s="46" t="str">
        <f t="shared" si="62"/>
        <v/>
      </c>
      <c r="J211" s="46" t="str">
        <f t="shared" si="63"/>
        <v/>
      </c>
      <c r="K211" s="47" t="str">
        <f t="shared" si="51"/>
        <v/>
      </c>
      <c r="L211" s="47" t="str">
        <f t="shared" si="52"/>
        <v/>
      </c>
      <c r="M211" s="48">
        <f t="shared" si="64"/>
        <v>0</v>
      </c>
      <c r="N211" s="46" t="str">
        <f t="shared" si="53"/>
        <v/>
      </c>
      <c r="O211" s="47" t="str">
        <f t="shared" si="54"/>
        <v/>
      </c>
      <c r="P211" s="47" t="str">
        <f t="shared" si="55"/>
        <v/>
      </c>
      <c r="Q211" s="48">
        <f t="shared" si="65"/>
        <v>0</v>
      </c>
      <c r="R211" s="2"/>
      <c r="AH211" s="57" t="str">
        <f>IF(G211&gt;1,IF($E$10&gt;0,100-(#REF!/(1+(AL211/#REF!)^#REF!)^#REF!+#REF!/(AL211-1))*100,100-(AL211*D$5+D$6)*100),"")</f>
        <v/>
      </c>
      <c r="AI211" s="21" t="str">
        <f t="shared" si="56"/>
        <v/>
      </c>
      <c r="AJ211" s="21" t="str">
        <f t="shared" si="57"/>
        <v/>
      </c>
      <c r="AK211" s="48">
        <f t="shared" si="58"/>
        <v>0</v>
      </c>
      <c r="AL211" s="58" t="str">
        <f t="shared" si="59"/>
        <v/>
      </c>
      <c r="AM211" s="59" t="str">
        <f t="shared" si="60"/>
        <v/>
      </c>
      <c r="AN211" s="59" t="str">
        <f t="shared" si="61"/>
        <v/>
      </c>
      <c r="AO211" s="60"/>
    </row>
    <row r="212" spans="3:41" x14ac:dyDescent="0.25">
      <c r="C212" s="82"/>
      <c r="D212" s="45"/>
      <c r="E212" s="83" t="str">
        <f t="shared" si="50"/>
        <v/>
      </c>
      <c r="F212" s="45"/>
      <c r="G212" s="45"/>
      <c r="H212" s="45"/>
      <c r="I212" s="46" t="str">
        <f t="shared" si="62"/>
        <v/>
      </c>
      <c r="J212" s="46" t="str">
        <f t="shared" si="63"/>
        <v/>
      </c>
      <c r="K212" s="47" t="str">
        <f t="shared" si="51"/>
        <v/>
      </c>
      <c r="L212" s="47" t="str">
        <f t="shared" si="52"/>
        <v/>
      </c>
      <c r="M212" s="48">
        <f t="shared" si="64"/>
        <v>0</v>
      </c>
      <c r="N212" s="46" t="str">
        <f t="shared" si="53"/>
        <v/>
      </c>
      <c r="O212" s="47" t="str">
        <f t="shared" si="54"/>
        <v/>
      </c>
      <c r="P212" s="47" t="str">
        <f t="shared" si="55"/>
        <v/>
      </c>
      <c r="Q212" s="48">
        <f t="shared" si="65"/>
        <v>0</v>
      </c>
      <c r="R212" s="2"/>
      <c r="AH212" s="57" t="str">
        <f>IF(G212&gt;1,IF($E$10&gt;0,100-(#REF!/(1+(AL212/#REF!)^#REF!)^#REF!+#REF!/(AL212-1))*100,100-(AL212*D$5+D$6)*100),"")</f>
        <v/>
      </c>
      <c r="AI212" s="21" t="str">
        <f t="shared" si="56"/>
        <v/>
      </c>
      <c r="AJ212" s="21" t="str">
        <f t="shared" si="57"/>
        <v/>
      </c>
      <c r="AK212" s="48">
        <f t="shared" si="58"/>
        <v>0</v>
      </c>
      <c r="AL212" s="58" t="str">
        <f t="shared" si="59"/>
        <v/>
      </c>
      <c r="AM212" s="59" t="str">
        <f t="shared" si="60"/>
        <v/>
      </c>
      <c r="AN212" s="59" t="str">
        <f t="shared" si="61"/>
        <v/>
      </c>
      <c r="AO212" s="60"/>
    </row>
    <row r="213" spans="3:41" x14ac:dyDescent="0.25">
      <c r="C213" s="82"/>
      <c r="D213" s="45"/>
      <c r="E213" s="83" t="str">
        <f t="shared" si="50"/>
        <v/>
      </c>
      <c r="F213" s="45"/>
      <c r="G213" s="45"/>
      <c r="H213" s="45"/>
      <c r="I213" s="46" t="str">
        <f t="shared" si="62"/>
        <v/>
      </c>
      <c r="J213" s="46" t="str">
        <f t="shared" si="63"/>
        <v/>
      </c>
      <c r="K213" s="47" t="str">
        <f t="shared" si="51"/>
        <v/>
      </c>
      <c r="L213" s="47" t="str">
        <f t="shared" si="52"/>
        <v/>
      </c>
      <c r="M213" s="48">
        <f t="shared" si="64"/>
        <v>0</v>
      </c>
      <c r="N213" s="46" t="str">
        <f t="shared" si="53"/>
        <v/>
      </c>
      <c r="O213" s="47" t="str">
        <f t="shared" si="54"/>
        <v/>
      </c>
      <c r="P213" s="47" t="str">
        <f t="shared" si="55"/>
        <v/>
      </c>
      <c r="Q213" s="48">
        <f t="shared" si="65"/>
        <v>0</v>
      </c>
      <c r="R213" s="2"/>
      <c r="AH213" s="57" t="str">
        <f>IF(G213&gt;1,IF($E$10&gt;0,100-(#REF!/(1+(AL213/#REF!)^#REF!)^#REF!+#REF!/(AL213-1))*100,100-(AL213*D$5+D$6)*100),"")</f>
        <v/>
      </c>
      <c r="AI213" s="21" t="str">
        <f t="shared" si="56"/>
        <v/>
      </c>
      <c r="AJ213" s="21" t="str">
        <f t="shared" si="57"/>
        <v/>
      </c>
      <c r="AK213" s="48">
        <f t="shared" si="58"/>
        <v>0</v>
      </c>
      <c r="AL213" s="58" t="str">
        <f t="shared" si="59"/>
        <v/>
      </c>
      <c r="AM213" s="59" t="str">
        <f t="shared" si="60"/>
        <v/>
      </c>
      <c r="AN213" s="59" t="str">
        <f t="shared" si="61"/>
        <v/>
      </c>
      <c r="AO213" s="60"/>
    </row>
    <row r="214" spans="3:41" x14ac:dyDescent="0.25">
      <c r="C214" s="82"/>
      <c r="D214" s="45"/>
      <c r="E214" s="83" t="str">
        <f t="shared" si="50"/>
        <v/>
      </c>
      <c r="F214" s="45"/>
      <c r="G214" s="45"/>
      <c r="H214" s="45"/>
      <c r="I214" s="46" t="str">
        <f t="shared" si="62"/>
        <v/>
      </c>
      <c r="J214" s="46" t="str">
        <f t="shared" si="63"/>
        <v/>
      </c>
      <c r="K214" s="47" t="str">
        <f t="shared" si="51"/>
        <v/>
      </c>
      <c r="L214" s="47" t="str">
        <f t="shared" si="52"/>
        <v/>
      </c>
      <c r="M214" s="48">
        <f t="shared" si="64"/>
        <v>0</v>
      </c>
      <c r="N214" s="46" t="str">
        <f t="shared" si="53"/>
        <v/>
      </c>
      <c r="O214" s="47" t="str">
        <f t="shared" si="54"/>
        <v/>
      </c>
      <c r="P214" s="47" t="str">
        <f t="shared" si="55"/>
        <v/>
      </c>
      <c r="Q214" s="48">
        <f t="shared" si="65"/>
        <v>0</v>
      </c>
      <c r="R214" s="2"/>
      <c r="AH214" s="57" t="str">
        <f>IF(G214&gt;1,IF($E$10&gt;0,100-(#REF!/(1+(AL214/#REF!)^#REF!)^#REF!+#REF!/(AL214-1))*100,100-(AL214*D$5+D$6)*100),"")</f>
        <v/>
      </c>
      <c r="AI214" s="21" t="str">
        <f t="shared" si="56"/>
        <v/>
      </c>
      <c r="AJ214" s="21" t="str">
        <f t="shared" si="57"/>
        <v/>
      </c>
      <c r="AK214" s="48">
        <f t="shared" si="58"/>
        <v>0</v>
      </c>
      <c r="AL214" s="58" t="str">
        <f t="shared" si="59"/>
        <v/>
      </c>
      <c r="AM214" s="59" t="str">
        <f t="shared" si="60"/>
        <v/>
      </c>
      <c r="AN214" s="59" t="str">
        <f t="shared" si="61"/>
        <v/>
      </c>
      <c r="AO214" s="60"/>
    </row>
    <row r="215" spans="3:41" ht="15.75" thickBot="1" x14ac:dyDescent="0.3">
      <c r="C215" s="87"/>
      <c r="D215" s="84"/>
      <c r="E215" s="83" t="str">
        <f t="shared" si="50"/>
        <v/>
      </c>
      <c r="F215" s="45"/>
      <c r="G215" s="45"/>
      <c r="H215" s="45"/>
      <c r="I215" s="46" t="str">
        <f t="shared" si="62"/>
        <v/>
      </c>
      <c r="J215" s="46" t="str">
        <f t="shared" si="63"/>
        <v/>
      </c>
      <c r="K215" s="47" t="str">
        <f t="shared" si="51"/>
        <v/>
      </c>
      <c r="L215" s="47" t="str">
        <f t="shared" si="52"/>
        <v/>
      </c>
      <c r="M215" s="48">
        <f t="shared" si="64"/>
        <v>0</v>
      </c>
      <c r="N215" s="46" t="str">
        <f t="shared" si="53"/>
        <v/>
      </c>
      <c r="O215" s="47" t="str">
        <f t="shared" si="54"/>
        <v/>
      </c>
      <c r="P215" s="47" t="str">
        <f t="shared" si="55"/>
        <v/>
      </c>
      <c r="Q215" s="48">
        <f t="shared" si="65"/>
        <v>0</v>
      </c>
      <c r="R215" s="2"/>
      <c r="AH215" s="57" t="str">
        <f>IF(G215&gt;1,IF($E$10&gt;0,100-(#REF!/(1+(AL215/#REF!)^#REF!)^#REF!+#REF!/(AL215-1))*100,100-(AL215*D$5+D$6)*100),"")</f>
        <v/>
      </c>
      <c r="AI215" s="21" t="str">
        <f t="shared" si="56"/>
        <v/>
      </c>
      <c r="AJ215" s="21" t="str">
        <f t="shared" si="57"/>
        <v/>
      </c>
      <c r="AK215" s="48">
        <f t="shared" si="58"/>
        <v>0</v>
      </c>
      <c r="AL215" s="58" t="str">
        <f t="shared" si="59"/>
        <v/>
      </c>
      <c r="AM215" s="59" t="str">
        <f t="shared" si="60"/>
        <v/>
      </c>
      <c r="AN215" s="59" t="str">
        <f t="shared" si="61"/>
        <v/>
      </c>
      <c r="AO215" s="60"/>
    </row>
    <row r="216" spans="3:41" x14ac:dyDescent="0.25">
      <c r="F216" s="45"/>
      <c r="G216" s="45"/>
      <c r="H216" s="45"/>
      <c r="I216" s="46" t="str">
        <f t="shared" si="62"/>
        <v/>
      </c>
      <c r="J216" s="46" t="str">
        <f t="shared" si="63"/>
        <v/>
      </c>
      <c r="K216" s="47" t="str">
        <f t="shared" si="51"/>
        <v/>
      </c>
      <c r="L216" s="47" t="str">
        <f t="shared" si="52"/>
        <v/>
      </c>
      <c r="M216" s="48">
        <f t="shared" si="64"/>
        <v>0</v>
      </c>
      <c r="N216" s="46" t="str">
        <f t="shared" si="53"/>
        <v/>
      </c>
      <c r="O216" s="47" t="str">
        <f t="shared" si="54"/>
        <v/>
      </c>
      <c r="P216" s="47" t="str">
        <f t="shared" si="55"/>
        <v/>
      </c>
      <c r="Q216" s="48">
        <f t="shared" si="65"/>
        <v>0</v>
      </c>
      <c r="R216" s="2"/>
      <c r="AH216" s="57" t="str">
        <f>IF(G216&gt;1,IF($E$10&gt;0,100-(#REF!/(1+(AL216/#REF!)^#REF!)^#REF!+#REF!/(AL216-1))*100,100-(AL216*D$5+D$6)*100),"")</f>
        <v/>
      </c>
      <c r="AI216" s="21" t="str">
        <f t="shared" si="56"/>
        <v/>
      </c>
      <c r="AJ216" s="21" t="str">
        <f t="shared" si="57"/>
        <v/>
      </c>
      <c r="AK216" s="48">
        <f t="shared" si="58"/>
        <v>0</v>
      </c>
      <c r="AL216" s="58" t="str">
        <f t="shared" si="59"/>
        <v/>
      </c>
      <c r="AM216" s="59" t="str">
        <f t="shared" si="60"/>
        <v/>
      </c>
      <c r="AN216" s="59" t="str">
        <f t="shared" si="61"/>
        <v/>
      </c>
      <c r="AO216" s="60"/>
    </row>
    <row r="217" spans="3:41" x14ac:dyDescent="0.25">
      <c r="F217" s="45"/>
      <c r="G217" s="45"/>
      <c r="H217" s="45"/>
      <c r="I217" s="46" t="str">
        <f t="shared" si="62"/>
        <v/>
      </c>
      <c r="J217" s="46" t="str">
        <f t="shared" si="63"/>
        <v/>
      </c>
      <c r="K217" s="47" t="str">
        <f t="shared" si="51"/>
        <v/>
      </c>
      <c r="L217" s="47" t="str">
        <f t="shared" si="52"/>
        <v/>
      </c>
      <c r="M217" s="48">
        <f t="shared" si="64"/>
        <v>0</v>
      </c>
      <c r="N217" s="46" t="str">
        <f t="shared" si="53"/>
        <v/>
      </c>
      <c r="O217" s="47" t="str">
        <f t="shared" si="54"/>
        <v/>
      </c>
      <c r="P217" s="47" t="str">
        <f t="shared" si="55"/>
        <v/>
      </c>
      <c r="Q217" s="48">
        <f t="shared" si="65"/>
        <v>0</v>
      </c>
      <c r="R217" s="2"/>
      <c r="AH217" s="57" t="str">
        <f>IF(G217&gt;1,IF($E$10&gt;0,100-(#REF!/(1+(AL217/#REF!)^#REF!)^#REF!+#REF!/(AL217-1))*100,100-(AL217*D$5+D$6)*100),"")</f>
        <v/>
      </c>
      <c r="AI217" s="21" t="str">
        <f t="shared" si="56"/>
        <v/>
      </c>
      <c r="AJ217" s="21" t="str">
        <f t="shared" si="57"/>
        <v/>
      </c>
      <c r="AK217" s="48">
        <f t="shared" si="58"/>
        <v>0</v>
      </c>
      <c r="AL217" s="58" t="str">
        <f t="shared" si="59"/>
        <v/>
      </c>
      <c r="AM217" s="59" t="str">
        <f t="shared" si="60"/>
        <v/>
      </c>
      <c r="AN217" s="59" t="str">
        <f t="shared" si="61"/>
        <v/>
      </c>
      <c r="AO217" s="60"/>
    </row>
    <row r="218" spans="3:41" x14ac:dyDescent="0.25">
      <c r="F218" s="45"/>
      <c r="G218" s="45"/>
      <c r="H218" s="45"/>
      <c r="I218" s="46" t="str">
        <f t="shared" si="62"/>
        <v/>
      </c>
      <c r="J218" s="46" t="str">
        <f t="shared" si="63"/>
        <v/>
      </c>
      <c r="K218" s="47" t="str">
        <f t="shared" si="51"/>
        <v/>
      </c>
      <c r="L218" s="47" t="str">
        <f t="shared" si="52"/>
        <v/>
      </c>
      <c r="M218" s="48">
        <f t="shared" si="64"/>
        <v>0</v>
      </c>
      <c r="N218" s="46" t="str">
        <f t="shared" si="53"/>
        <v/>
      </c>
      <c r="O218" s="47" t="str">
        <f t="shared" si="54"/>
        <v/>
      </c>
      <c r="P218" s="47" t="str">
        <f t="shared" si="55"/>
        <v/>
      </c>
      <c r="Q218" s="48">
        <f t="shared" si="65"/>
        <v>0</v>
      </c>
      <c r="R218" s="2"/>
      <c r="AH218" s="57" t="str">
        <f>IF(G218&gt;1,IF($E$10&gt;0,100-(#REF!/(1+(AL218/#REF!)^#REF!)^#REF!+#REF!/(AL218-1))*100,100-(AL218*D$5+D$6)*100),"")</f>
        <v/>
      </c>
      <c r="AI218" s="21" t="str">
        <f t="shared" si="56"/>
        <v/>
      </c>
      <c r="AJ218" s="21" t="str">
        <f t="shared" si="57"/>
        <v/>
      </c>
      <c r="AK218" s="48">
        <f t="shared" si="58"/>
        <v>0</v>
      </c>
      <c r="AL218" s="58" t="str">
        <f t="shared" si="59"/>
        <v/>
      </c>
      <c r="AM218" s="59" t="str">
        <f t="shared" si="60"/>
        <v/>
      </c>
      <c r="AN218" s="59" t="str">
        <f t="shared" si="61"/>
        <v/>
      </c>
      <c r="AO218" s="60"/>
    </row>
    <row r="219" spans="3:41" x14ac:dyDescent="0.25">
      <c r="F219" s="45"/>
      <c r="G219" s="45"/>
      <c r="H219" s="45"/>
      <c r="I219" s="46" t="str">
        <f t="shared" si="62"/>
        <v/>
      </c>
      <c r="J219" s="46" t="str">
        <f t="shared" si="63"/>
        <v/>
      </c>
      <c r="K219" s="47" t="str">
        <f t="shared" si="51"/>
        <v/>
      </c>
      <c r="L219" s="47" t="str">
        <f t="shared" si="52"/>
        <v/>
      </c>
      <c r="M219" s="48">
        <f t="shared" si="64"/>
        <v>0</v>
      </c>
      <c r="N219" s="46" t="str">
        <f t="shared" si="53"/>
        <v/>
      </c>
      <c r="O219" s="47" t="str">
        <f t="shared" si="54"/>
        <v/>
      </c>
      <c r="P219" s="47" t="str">
        <f t="shared" si="55"/>
        <v/>
      </c>
      <c r="Q219" s="48">
        <f t="shared" si="65"/>
        <v>0</v>
      </c>
      <c r="R219" s="2"/>
      <c r="AH219" s="57" t="str">
        <f>IF(G219&gt;1,IF($E$10&gt;0,100-(#REF!/(1+(AL219/#REF!)^#REF!)^#REF!+#REF!/(AL219-1))*100,100-(AL219*D$5+D$6)*100),"")</f>
        <v/>
      </c>
      <c r="AI219" s="21" t="str">
        <f t="shared" si="56"/>
        <v/>
      </c>
      <c r="AJ219" s="21" t="str">
        <f t="shared" si="57"/>
        <v/>
      </c>
      <c r="AK219" s="48">
        <f t="shared" si="58"/>
        <v>0</v>
      </c>
      <c r="AL219" s="58" t="str">
        <f t="shared" si="59"/>
        <v/>
      </c>
      <c r="AM219" s="59" t="str">
        <f t="shared" si="60"/>
        <v/>
      </c>
      <c r="AN219" s="59" t="str">
        <f t="shared" si="61"/>
        <v/>
      </c>
      <c r="AO219" s="60"/>
    </row>
    <row r="220" spans="3:41" ht="15.75" thickBot="1" x14ac:dyDescent="0.3">
      <c r="F220" s="84"/>
      <c r="G220" s="84"/>
      <c r="H220" s="84"/>
      <c r="I220" s="46" t="str">
        <f t="shared" si="62"/>
        <v/>
      </c>
      <c r="J220" s="46" t="str">
        <f t="shared" si="63"/>
        <v/>
      </c>
      <c r="K220" s="85" t="str">
        <f t="shared" si="51"/>
        <v/>
      </c>
      <c r="L220" s="85" t="str">
        <f t="shared" si="52"/>
        <v/>
      </c>
      <c r="M220" s="48">
        <f t="shared" si="64"/>
        <v>0</v>
      </c>
      <c r="N220" s="46" t="str">
        <f t="shared" si="53"/>
        <v/>
      </c>
      <c r="O220" s="47" t="str">
        <f t="shared" si="54"/>
        <v/>
      </c>
      <c r="P220" s="47" t="str">
        <f t="shared" si="55"/>
        <v/>
      </c>
      <c r="Q220" s="48">
        <f t="shared" si="65"/>
        <v>0</v>
      </c>
      <c r="R220" s="2"/>
      <c r="AH220" s="57" t="str">
        <f>IF(G220&gt;1,IF($E$10&gt;0,100-(#REF!/(1+(AL220/#REF!)^#REF!)^#REF!+#REF!/(AL220-1))*100,100-(AL220*D$5+D$6)*100),"")</f>
        <v/>
      </c>
      <c r="AI220" s="21" t="str">
        <f t="shared" si="56"/>
        <v/>
      </c>
      <c r="AJ220" s="21" t="str">
        <f t="shared" si="57"/>
        <v/>
      </c>
      <c r="AK220" s="86">
        <f t="shared" si="58"/>
        <v>0</v>
      </c>
      <c r="AL220" s="58" t="str">
        <f t="shared" si="59"/>
        <v/>
      </c>
      <c r="AM220" s="59" t="str">
        <f t="shared" si="60"/>
        <v/>
      </c>
      <c r="AN220" s="59" t="str">
        <f t="shared" si="61"/>
        <v/>
      </c>
      <c r="AO220" s="60"/>
    </row>
  </sheetData>
  <mergeCells count="14">
    <mergeCell ref="AD3:AF3"/>
    <mergeCell ref="AH3:AL3"/>
    <mergeCell ref="C9:E9"/>
    <mergeCell ref="C33:E33"/>
    <mergeCell ref="C2:E2"/>
    <mergeCell ref="G2:H2"/>
    <mergeCell ref="J2:Q2"/>
    <mergeCell ref="T2:AF2"/>
    <mergeCell ref="J3:M3"/>
    <mergeCell ref="N3:Q3"/>
    <mergeCell ref="T3:U3"/>
    <mergeCell ref="V3:W3"/>
    <mergeCell ref="X3:Z3"/>
    <mergeCell ref="AA3:AC3"/>
  </mergeCells>
  <conditionalFormatting sqref="L7:M220">
    <cfRule type="cellIs" dxfId="129" priority="5" operator="between">
      <formula>1.2</formula>
      <formula>10</formula>
    </cfRule>
  </conditionalFormatting>
  <conditionalFormatting sqref="P7:P220">
    <cfRule type="cellIs" dxfId="128" priority="4" operator="between">
      <formula>1.2</formula>
      <formula>10</formula>
    </cfRule>
  </conditionalFormatting>
  <conditionalFormatting sqref="Q7:R220">
    <cfRule type="cellIs" dxfId="127" priority="3" operator="between">
      <formula>1.2</formula>
      <formula>10</formula>
    </cfRule>
  </conditionalFormatting>
  <conditionalFormatting sqref="AK7:AK220">
    <cfRule type="cellIs" dxfId="126" priority="2" operator="between">
      <formula>1.2</formula>
      <formula>10</formula>
    </cfRule>
  </conditionalFormatting>
  <conditionalFormatting sqref="AJ7:AJ220">
    <cfRule type="cellIs" dxfId="125" priority="1" operator="between">
      <formula>1.2</formula>
      <formula>10</formula>
    </cfRule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AB4C6-D641-4651-A7C1-4D2FB4F1FCAD}">
  <dimension ref="B1:AO220"/>
  <sheetViews>
    <sheetView zoomScale="80" zoomScaleNormal="80" workbookViewId="0">
      <selection activeCell="T7" sqref="T7:U7"/>
    </sheetView>
  </sheetViews>
  <sheetFormatPr defaultColWidth="9.140625" defaultRowHeight="15" x14ac:dyDescent="0.25"/>
  <cols>
    <col min="1" max="1" width="1.42578125" customWidth="1"/>
    <col min="2" max="2" width="6.140625" customWidth="1"/>
    <col min="3" max="3" width="6" bestFit="1" customWidth="1"/>
    <col min="4" max="4" width="12.7109375" customWidth="1"/>
    <col min="5" max="5" width="19.140625" customWidth="1"/>
    <col min="6" max="7" width="11.5703125" bestFit="1" customWidth="1"/>
    <col min="8" max="8" width="15.28515625" bestFit="1" customWidth="1"/>
    <col min="9" max="9" width="12.7109375" customWidth="1"/>
    <col min="10" max="10" width="12" bestFit="1" customWidth="1"/>
    <col min="11" max="11" width="7.7109375" bestFit="1" customWidth="1"/>
    <col min="12" max="12" width="5.28515625" bestFit="1" customWidth="1"/>
    <col min="13" max="13" width="0.5703125" customWidth="1"/>
    <col min="14" max="14" width="12" bestFit="1" customWidth="1"/>
    <col min="15" max="15" width="6.140625" bestFit="1" customWidth="1"/>
    <col min="16" max="16" width="6.85546875" bestFit="1" customWidth="1"/>
    <col min="17" max="17" width="3.5703125" bestFit="1" customWidth="1"/>
    <col min="18" max="18" width="1.140625" customWidth="1"/>
    <col min="19" max="19" width="12.140625" bestFit="1" customWidth="1"/>
    <col min="20" max="20" width="8.28515625" bestFit="1" customWidth="1"/>
    <col min="21" max="21" width="8.85546875" bestFit="1" customWidth="1"/>
    <col min="34" max="34" width="8.7109375" customWidth="1"/>
    <col min="35" max="35" width="12.140625" bestFit="1" customWidth="1"/>
    <col min="36" max="36" width="8.28515625" bestFit="1" customWidth="1"/>
    <col min="37" max="37" width="0.85546875" customWidth="1"/>
    <col min="52" max="52" width="13.140625" bestFit="1" customWidth="1"/>
    <col min="54" max="54" width="12.28515625" bestFit="1" customWidth="1"/>
    <col min="55" max="55" width="16.28515625" bestFit="1" customWidth="1"/>
    <col min="56" max="56" width="12.5703125" bestFit="1" customWidth="1"/>
  </cols>
  <sheetData>
    <row r="1" spans="3:41" ht="15.75" thickBot="1" x14ac:dyDescent="0.3">
      <c r="G1">
        <f>COUNT(G7:G220)</f>
        <v>8</v>
      </c>
    </row>
    <row r="2" spans="3:41" ht="15.75" thickBot="1" x14ac:dyDescent="0.3">
      <c r="C2" s="186" t="s">
        <v>0</v>
      </c>
      <c r="D2" s="187"/>
      <c r="E2" s="187"/>
      <c r="F2" s="152"/>
      <c r="G2" s="186" t="s">
        <v>1</v>
      </c>
      <c r="H2" s="188"/>
      <c r="I2" s="152"/>
      <c r="J2" s="186" t="s">
        <v>2</v>
      </c>
      <c r="K2" s="187"/>
      <c r="L2" s="187"/>
      <c r="M2" s="187"/>
      <c r="N2" s="187"/>
      <c r="O2" s="187"/>
      <c r="P2" s="187"/>
      <c r="Q2" s="188"/>
      <c r="R2" s="1"/>
      <c r="S2" s="2"/>
      <c r="T2" s="186" t="s">
        <v>3</v>
      </c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8"/>
      <c r="AH2" s="1"/>
      <c r="AI2" s="1"/>
      <c r="AJ2" s="1"/>
      <c r="AK2" s="1"/>
    </row>
    <row r="3" spans="3:41" ht="15.75" thickBot="1" x14ac:dyDescent="0.3">
      <c r="C3" s="151"/>
      <c r="D3" s="152" t="s">
        <v>4</v>
      </c>
      <c r="E3" s="153" t="s">
        <v>5</v>
      </c>
      <c r="F3" s="152"/>
      <c r="G3" s="152"/>
      <c r="H3" s="152"/>
      <c r="I3" s="3"/>
      <c r="J3" s="183" t="s">
        <v>4</v>
      </c>
      <c r="K3" s="184"/>
      <c r="L3" s="184"/>
      <c r="M3" s="185"/>
      <c r="N3" s="183" t="s">
        <v>6</v>
      </c>
      <c r="O3" s="184"/>
      <c r="P3" s="184"/>
      <c r="Q3" s="185"/>
      <c r="R3" s="1"/>
      <c r="T3" s="189" t="s">
        <v>7</v>
      </c>
      <c r="U3" s="190"/>
      <c r="V3" s="189" t="s">
        <v>8</v>
      </c>
      <c r="W3" s="190"/>
      <c r="X3" s="179" t="s">
        <v>9</v>
      </c>
      <c r="Y3" s="179"/>
      <c r="Z3" s="180"/>
      <c r="AA3" s="178" t="s">
        <v>10</v>
      </c>
      <c r="AB3" s="179"/>
      <c r="AC3" s="180"/>
      <c r="AD3" s="178" t="s">
        <v>11</v>
      </c>
      <c r="AE3" s="179"/>
      <c r="AF3" s="180"/>
      <c r="AG3" s="4"/>
      <c r="AH3" s="181" t="str">
        <f>CONCATENATE(G6,"CF")</f>
        <v>06/28Core_eCF</v>
      </c>
      <c r="AI3" s="182"/>
      <c r="AJ3" s="182"/>
      <c r="AK3" s="182"/>
      <c r="AL3" s="182"/>
      <c r="AM3" s="4"/>
      <c r="AN3" s="4"/>
    </row>
    <row r="4" spans="3:41" ht="15.75" thickBot="1" x14ac:dyDescent="0.3">
      <c r="C4" s="5" t="s">
        <v>12</v>
      </c>
      <c r="D4" s="6">
        <v>44375</v>
      </c>
      <c r="E4" s="7"/>
      <c r="F4" s="8"/>
      <c r="G4" s="8" t="s">
        <v>13</v>
      </c>
      <c r="H4" s="9">
        <f>RSQ(I7:I220,G7:G220)</f>
        <v>0.32223061096651895</v>
      </c>
      <c r="I4" s="88"/>
      <c r="J4" s="10" t="s">
        <v>14</v>
      </c>
      <c r="K4" s="11" t="s">
        <v>15</v>
      </c>
      <c r="L4" s="11" t="s">
        <v>16</v>
      </c>
      <c r="M4" s="12"/>
      <c r="N4" s="10" t="s">
        <v>14</v>
      </c>
      <c r="O4" s="11" t="s">
        <v>17</v>
      </c>
      <c r="P4" s="11" t="s">
        <v>18</v>
      </c>
      <c r="Q4" s="12"/>
      <c r="R4" s="4"/>
      <c r="S4" s="4"/>
      <c r="T4" s="13" t="s">
        <v>19</v>
      </c>
      <c r="U4" s="14" t="s">
        <v>20</v>
      </c>
      <c r="V4" s="13" t="s">
        <v>19</v>
      </c>
      <c r="W4" s="14" t="s">
        <v>20</v>
      </c>
      <c r="X4" s="13" t="s">
        <v>21</v>
      </c>
      <c r="Y4" s="14" t="s">
        <v>22</v>
      </c>
      <c r="Z4" s="13" t="s">
        <v>23</v>
      </c>
      <c r="AA4" s="13" t="s">
        <v>7</v>
      </c>
      <c r="AB4" s="14" t="s">
        <v>24</v>
      </c>
      <c r="AC4" s="13" t="s">
        <v>25</v>
      </c>
      <c r="AD4" s="14" t="s">
        <v>26</v>
      </c>
      <c r="AE4" s="13" t="s">
        <v>24</v>
      </c>
      <c r="AF4" s="14" t="s">
        <v>25</v>
      </c>
      <c r="AG4" s="15"/>
      <c r="AH4" s="16" t="s">
        <v>14</v>
      </c>
      <c r="AI4" s="17" t="s">
        <v>17</v>
      </c>
      <c r="AJ4" s="17" t="s">
        <v>18</v>
      </c>
      <c r="AK4" s="18"/>
      <c r="AM4" s="15"/>
      <c r="AN4" s="1"/>
    </row>
    <row r="5" spans="3:41" ht="15.75" thickBot="1" x14ac:dyDescent="0.3">
      <c r="C5" s="5" t="s">
        <v>37</v>
      </c>
      <c r="D5" s="61">
        <f>SLOPE(C35:C215,D35:D215)</f>
        <v>-12.32913629989571</v>
      </c>
      <c r="E5" s="62">
        <f>SLOPE(C35:C214,D35:D214)</f>
        <v>-12.32913629989571</v>
      </c>
      <c r="F5" s="8"/>
      <c r="G5" s="8" t="s">
        <v>27</v>
      </c>
      <c r="H5" s="19">
        <f>D4</f>
        <v>44375</v>
      </c>
      <c r="I5" s="89"/>
      <c r="J5" s="20">
        <f>1-(SUM(M7:M220))/COUNT(G7:G220)</f>
        <v>0.125</v>
      </c>
      <c r="K5" s="21">
        <f>IF(G7&gt;0.1,AVERAGE(K7:K220),0)</f>
        <v>-3.3956414680709734</v>
      </c>
      <c r="L5" s="21">
        <f>AVERAGE(L7:L220)</f>
        <v>3.3956414680709734</v>
      </c>
      <c r="M5" s="22"/>
      <c r="N5" s="20">
        <f>1-(SUM(Q7:Q220))/COUNT(L7:L220)</f>
        <v>0.25</v>
      </c>
      <c r="O5" s="21">
        <f>AVERAGE(O7:O220)</f>
        <v>3.5527136788005009E-15</v>
      </c>
      <c r="P5" s="21">
        <f>AVERAGE(P7:P220)</f>
        <v>1.4834949269901792</v>
      </c>
      <c r="Q5" s="22"/>
      <c r="R5" s="2"/>
      <c r="S5" s="23" t="s">
        <v>6</v>
      </c>
      <c r="T5" s="24">
        <f>100-$E$6</f>
        <v>21.620740215354957</v>
      </c>
      <c r="U5" s="25">
        <f>-$E$5</f>
        <v>12.32913629989571</v>
      </c>
      <c r="V5" s="24">
        <f>$E$6</f>
        <v>78.379259784645043</v>
      </c>
      <c r="W5" s="25">
        <f>$E$5</f>
        <v>-12.32913629989571</v>
      </c>
      <c r="X5" s="26">
        <v>5.4</v>
      </c>
      <c r="Y5" s="27">
        <f>X5*U5+T5</f>
        <v>88.198076234791799</v>
      </c>
      <c r="Z5" s="27">
        <f>100-Y5</f>
        <v>11.801923765208201</v>
      </c>
      <c r="AA5" s="28">
        <v>85</v>
      </c>
      <c r="AB5" s="29">
        <f>(AA5-T5)/U5</f>
        <v>5.1406082504888166</v>
      </c>
      <c r="AC5" s="27">
        <f>100-AA5</f>
        <v>15</v>
      </c>
      <c r="AD5" s="28">
        <v>5</v>
      </c>
      <c r="AE5" s="29">
        <f>(AD5-V5)/W5</f>
        <v>5.9516950741525783</v>
      </c>
      <c r="AF5" s="30">
        <f>100-AD5</f>
        <v>95</v>
      </c>
      <c r="AG5" s="15"/>
      <c r="AH5" s="20">
        <f>1-(SUM(AK7:AK220))/COUNT(G7:G220)</f>
        <v>0</v>
      </c>
      <c r="AI5" s="21">
        <f>AVERAGE(AI7:AI220)</f>
        <v>412.83585319290262</v>
      </c>
      <c r="AJ5" s="21">
        <f>AVERAGE(AJ7:AJ220)</f>
        <v>412.83585319290262</v>
      </c>
      <c r="AK5" s="22"/>
      <c r="AM5" s="31">
        <v>181</v>
      </c>
      <c r="AN5" s="31">
        <v>0</v>
      </c>
    </row>
    <row r="6" spans="3:41" ht="15.75" thickBot="1" x14ac:dyDescent="0.3">
      <c r="C6" s="5" t="s">
        <v>38</v>
      </c>
      <c r="D6" s="61">
        <f>INTERCEPT(C35:C214,D35:D214)</f>
        <v>74.983618316574066</v>
      </c>
      <c r="E6" s="62">
        <f>D6-$K$5</f>
        <v>78.379259784645043</v>
      </c>
      <c r="F6" s="8" t="s">
        <v>45</v>
      </c>
      <c r="G6" s="8" t="str">
        <f>CONCATENATE(TEXT(H5,"mm/dd"),"Core_e")</f>
        <v>06/28Core_e</v>
      </c>
      <c r="H6" s="8" t="str">
        <f>CONCATENATE(TEXT(H5,"mm/dd"),"Core_AV%")</f>
        <v>06/28Core_AV%</v>
      </c>
      <c r="I6" s="32" t="s">
        <v>28</v>
      </c>
      <c r="J6" s="33" t="s">
        <v>29</v>
      </c>
      <c r="K6" s="34" t="s">
        <v>30</v>
      </c>
      <c r="L6" s="34" t="s">
        <v>31</v>
      </c>
      <c r="M6" s="35"/>
      <c r="N6" s="33" t="s">
        <v>29</v>
      </c>
      <c r="O6" s="34" t="s">
        <v>30</v>
      </c>
      <c r="P6" s="34" t="s">
        <v>31</v>
      </c>
      <c r="Q6" s="35"/>
      <c r="R6" s="36"/>
      <c r="S6" s="37"/>
      <c r="T6" s="38"/>
      <c r="U6" s="38"/>
      <c r="V6" s="38"/>
      <c r="W6" s="38"/>
      <c r="X6" s="39"/>
      <c r="Y6" s="40"/>
      <c r="Z6" s="40"/>
      <c r="AA6" s="40"/>
      <c r="AB6" s="39"/>
      <c r="AC6" s="40"/>
      <c r="AD6" s="40"/>
      <c r="AE6" s="41"/>
      <c r="AF6" s="42"/>
      <c r="AH6" s="43" t="s">
        <v>29</v>
      </c>
      <c r="AI6" s="44" t="s">
        <v>30</v>
      </c>
      <c r="AJ6" s="44" t="s">
        <v>31</v>
      </c>
      <c r="AK6" s="35"/>
      <c r="AL6" s="43" t="s">
        <v>32</v>
      </c>
      <c r="AM6" s="36" t="s">
        <v>33</v>
      </c>
      <c r="AN6" s="36" t="s">
        <v>34</v>
      </c>
      <c r="AO6" s="36" t="s">
        <v>35</v>
      </c>
    </row>
    <row r="7" spans="3:41" ht="15.75" thickBot="1" x14ac:dyDescent="0.3">
      <c r="C7" s="5" t="s">
        <v>39</v>
      </c>
      <c r="D7" s="61">
        <f>RSQ(D35:D214,E35:E214)</f>
        <v>0.99877407761763726</v>
      </c>
      <c r="E7" s="63">
        <f>D7</f>
        <v>0.99877407761763726</v>
      </c>
      <c r="F7" s="45">
        <v>38.1</v>
      </c>
      <c r="G7" s="45">
        <v>5.9662499999999996</v>
      </c>
      <c r="H7" s="45">
        <v>6.1500000000000057</v>
      </c>
      <c r="I7" s="46">
        <f>IF(G7&gt;1,100-H7,"")</f>
        <v>93.85</v>
      </c>
      <c r="J7" s="46">
        <f>IF(G7&gt;1,100-(G7*D$5+D$6),"")</f>
        <v>98.575091132678708</v>
      </c>
      <c r="K7" s="47">
        <f t="shared" ref="K7:K70" si="0">IF(G7&gt;1,I7-J7,"")</f>
        <v>-4.7250911326787133</v>
      </c>
      <c r="L7" s="47">
        <f t="shared" ref="L7:L70" si="1">IF(G7&gt;1,ABS(K7),"")</f>
        <v>4.7250911326787133</v>
      </c>
      <c r="M7" s="48">
        <f>IF($G7&gt;1.2,IF(L7&gt;1.2,1,0),0)</f>
        <v>1</v>
      </c>
      <c r="N7" s="46">
        <f t="shared" ref="N7:N70" si="2">IF(G7&gt;1,J7+$K$5,"")</f>
        <v>95.179449664607731</v>
      </c>
      <c r="O7" s="47">
        <f t="shared" ref="O7:O70" si="3">IF(G7&gt;1,I7-N7,"")</f>
        <v>-1.3294496646077363</v>
      </c>
      <c r="P7" s="47">
        <f t="shared" ref="P7:P70" si="4">IF(G7&gt;1,ABS(O7),"")</f>
        <v>1.3294496646077363</v>
      </c>
      <c r="Q7" s="48">
        <f>IF($G7&gt;1.2,IF(P7&gt;1.2,1,0),0)</f>
        <v>1</v>
      </c>
      <c r="R7" s="2"/>
      <c r="S7" s="49" t="s">
        <v>36</v>
      </c>
      <c r="T7" s="50">
        <f>100-$D$6</f>
        <v>25.016381683425934</v>
      </c>
      <c r="U7" s="51">
        <f>-$D$5</f>
        <v>12.32913629989571</v>
      </c>
      <c r="V7" s="50">
        <f>$D$6</f>
        <v>74.983618316574066</v>
      </c>
      <c r="W7" s="51">
        <f>$D$5</f>
        <v>-12.32913629989571</v>
      </c>
      <c r="X7" s="52">
        <f>X5</f>
        <v>5.4</v>
      </c>
      <c r="Y7" s="53">
        <f>X7*U7+T7</f>
        <v>91.593717702862776</v>
      </c>
      <c r="Z7" s="53">
        <f>100-Y7</f>
        <v>8.4062822971372242</v>
      </c>
      <c r="AA7" s="54">
        <f>AA5</f>
        <v>85</v>
      </c>
      <c r="AB7" s="55">
        <f>(AA7-T7)/U7</f>
        <v>4.8651922452249519</v>
      </c>
      <c r="AC7" s="53">
        <f>100-AA7</f>
        <v>15</v>
      </c>
      <c r="AD7" s="54">
        <f>AD5</f>
        <v>5</v>
      </c>
      <c r="AE7" s="55">
        <f>(AD7-V7)/W7</f>
        <v>5.6762790688887144</v>
      </c>
      <c r="AF7" s="56">
        <f>100-AD7</f>
        <v>95</v>
      </c>
      <c r="AH7" s="57">
        <f>IF(G7&gt;1,IF($E$10&gt;0,100-(#REF!/(1+(AL7/#REF!)^#REF!)^#REF!+#REF!/(AL7-1))*100,100-(AL7*D$5+D$6)*100),"")</f>
        <v>-42.49088673212924</v>
      </c>
      <c r="AI7" s="21">
        <f t="shared" ref="AI7:AI70" si="5">IF(G7&gt;1,I7-AH7,"")</f>
        <v>136.34088673212923</v>
      </c>
      <c r="AJ7" s="21">
        <f t="shared" ref="AJ7:AJ70" si="6">IF(G7&gt;1,ABS(AI7),"")</f>
        <v>136.34088673212923</v>
      </c>
      <c r="AK7" s="48">
        <f t="shared" ref="AK7:AK70" si="7">IF($G7&gt;1.2,IF(AJ7&gt;1.2,1,0),0)</f>
        <v>1</v>
      </c>
      <c r="AL7" s="58">
        <f t="shared" ref="AL7:AL70" si="8">IF(G7&gt;0,G7+AN7,"")</f>
        <v>5.9662499999999996</v>
      </c>
      <c r="AM7" s="59">
        <f t="shared" ref="AM7:AM70" si="9">IF(G7&gt;0,$AM$5,"")</f>
        <v>181</v>
      </c>
      <c r="AN7" s="59">
        <f t="shared" ref="AN7:AN70" si="10">IF(G7&gt;0,$AN$5,"")</f>
        <v>0</v>
      </c>
      <c r="AO7" s="60"/>
    </row>
    <row r="8" spans="3:41" ht="15.75" thickBot="1" x14ac:dyDescent="0.3">
      <c r="C8" s="64"/>
      <c r="D8" s="65"/>
      <c r="E8" s="66"/>
      <c r="F8" s="45">
        <v>38.200000000000003</v>
      </c>
      <c r="G8" s="45">
        <v>5.6959999999999997</v>
      </c>
      <c r="H8" s="45">
        <v>6.1500000000000057</v>
      </c>
      <c r="I8" s="46">
        <f t="shared" ref="I8:I71" si="11">IF(G8&gt;1,100-H8,"")</f>
        <v>93.85</v>
      </c>
      <c r="J8" s="46">
        <f t="shared" ref="J8:J71" si="12">IF(G8&gt;1,100-(G8*D$5+D$6),"")</f>
        <v>95.243142047631892</v>
      </c>
      <c r="K8" s="47">
        <f t="shared" si="0"/>
        <v>-1.3931420476318976</v>
      </c>
      <c r="L8" s="47">
        <f t="shared" si="1"/>
        <v>1.3931420476318976</v>
      </c>
      <c r="M8" s="48">
        <f t="shared" ref="M8:M71" si="13">IF($G8&gt;1.2,IF(L8&gt;1.2,1,0),0)</f>
        <v>1</v>
      </c>
      <c r="N8" s="46">
        <f t="shared" si="2"/>
        <v>91.847500579560915</v>
      </c>
      <c r="O8" s="47">
        <f t="shared" si="3"/>
        <v>2.0024994204390794</v>
      </c>
      <c r="P8" s="47">
        <f t="shared" si="4"/>
        <v>2.0024994204390794</v>
      </c>
      <c r="Q8" s="48">
        <f t="shared" ref="Q8:Q71" si="14">IF($G8&gt;1.2,IF(P8&gt;1.2,1,0),0)</f>
        <v>1</v>
      </c>
      <c r="R8" s="2"/>
      <c r="AH8" s="57">
        <f>IF(G8&gt;1,IF($E$10&gt;0,100-(#REF!/(1+(AL8/#REF!)^#REF!)^#REF!+#REF!/(AL8-1))*100,100-(AL8*D$5+D$6)*100),"")</f>
        <v>-375.6857952368108</v>
      </c>
      <c r="AI8" s="21">
        <f t="shared" si="5"/>
        <v>469.53579523681083</v>
      </c>
      <c r="AJ8" s="21">
        <f t="shared" si="6"/>
        <v>469.53579523681083</v>
      </c>
      <c r="AK8" s="48">
        <f t="shared" si="7"/>
        <v>1</v>
      </c>
      <c r="AL8" s="58">
        <f t="shared" si="8"/>
        <v>5.6959999999999997</v>
      </c>
      <c r="AM8" s="59">
        <f t="shared" si="9"/>
        <v>181</v>
      </c>
      <c r="AN8" s="59">
        <f t="shared" si="10"/>
        <v>0</v>
      </c>
      <c r="AO8" s="60"/>
    </row>
    <row r="9" spans="3:41" x14ac:dyDescent="0.25">
      <c r="C9" s="183" t="str">
        <f>CONCATENATE(TEXT(D4,"mm/dd"),"PuckCurve")</f>
        <v>06/28PuckCurve</v>
      </c>
      <c r="D9" s="184"/>
      <c r="E9" s="185"/>
      <c r="F9" s="45">
        <v>39.1</v>
      </c>
      <c r="G9" s="45">
        <v>5.8180000000000005</v>
      </c>
      <c r="H9" s="45">
        <v>7.4500000000000028</v>
      </c>
      <c r="I9" s="46">
        <f t="shared" si="11"/>
        <v>92.55</v>
      </c>
      <c r="J9" s="46">
        <f t="shared" si="12"/>
        <v>96.747296676219179</v>
      </c>
      <c r="K9" s="47">
        <f t="shared" si="0"/>
        <v>-4.1972966762191817</v>
      </c>
      <c r="L9" s="47">
        <f t="shared" si="1"/>
        <v>4.1972966762191817</v>
      </c>
      <c r="M9" s="48">
        <f t="shared" si="13"/>
        <v>1</v>
      </c>
      <c r="N9" s="46">
        <f t="shared" si="2"/>
        <v>93.351655208148202</v>
      </c>
      <c r="O9" s="47">
        <f t="shared" si="3"/>
        <v>-0.80165520814820468</v>
      </c>
      <c r="P9" s="47">
        <f t="shared" si="4"/>
        <v>0.80165520814820468</v>
      </c>
      <c r="Q9" s="48">
        <f t="shared" si="14"/>
        <v>0</v>
      </c>
      <c r="R9" s="2"/>
      <c r="AH9" s="57">
        <f>IF(G9&gt;1,IF($E$10&gt;0,100-(#REF!/(1+(AL9/#REF!)^#REF!)^#REF!+#REF!/(AL9-1))*100,100-(AL9*D$5+D$6)*100),"")</f>
        <v>-225.27033237808212</v>
      </c>
      <c r="AI9" s="21">
        <f t="shared" si="5"/>
        <v>317.82033237808213</v>
      </c>
      <c r="AJ9" s="21">
        <f t="shared" si="6"/>
        <v>317.82033237808213</v>
      </c>
      <c r="AK9" s="48">
        <f t="shared" si="7"/>
        <v>1</v>
      </c>
      <c r="AL9" s="58">
        <f t="shared" si="8"/>
        <v>5.8180000000000005</v>
      </c>
      <c r="AM9" s="59">
        <f t="shared" si="9"/>
        <v>181</v>
      </c>
      <c r="AN9" s="59">
        <f t="shared" si="10"/>
        <v>0</v>
      </c>
      <c r="AO9" s="60"/>
    </row>
    <row r="10" spans="3:41" x14ac:dyDescent="0.25">
      <c r="C10" s="67">
        <v>4</v>
      </c>
      <c r="D10" s="68" t="s">
        <v>43</v>
      </c>
      <c r="E10" s="69"/>
      <c r="F10" s="94">
        <v>39.200000000000003</v>
      </c>
      <c r="G10" s="94">
        <v>5.6209999999999996</v>
      </c>
      <c r="H10" s="94">
        <v>9.3499999999999943</v>
      </c>
      <c r="I10" s="46">
        <f t="shared" si="11"/>
        <v>90.65</v>
      </c>
      <c r="J10" s="46">
        <f t="shared" si="12"/>
        <v>94.31845682513972</v>
      </c>
      <c r="K10" s="47">
        <f t="shared" si="0"/>
        <v>-3.6684568251397138</v>
      </c>
      <c r="L10" s="47">
        <f t="shared" si="1"/>
        <v>3.6684568251397138</v>
      </c>
      <c r="M10" s="48">
        <f t="shared" si="13"/>
        <v>1</v>
      </c>
      <c r="N10" s="46">
        <f t="shared" si="2"/>
        <v>90.922815357068743</v>
      </c>
      <c r="O10" s="47">
        <f t="shared" si="3"/>
        <v>-0.27281535706873683</v>
      </c>
      <c r="P10" s="47">
        <f t="shared" si="4"/>
        <v>0.27281535706873683</v>
      </c>
      <c r="Q10" s="48">
        <f t="shared" si="14"/>
        <v>0</v>
      </c>
      <c r="R10" s="2"/>
      <c r="AH10" s="57">
        <f>IF(G10&gt;1,IF($E$10&gt;0,100-(#REF!/(1+(AL10/#REF!)^#REF!)^#REF!+#REF!/(AL10-1))*100,100-(AL10*D$5+D$6)*100),"")</f>
        <v>-468.15431748602805</v>
      </c>
      <c r="AI10" s="21">
        <f t="shared" si="5"/>
        <v>558.80431748602803</v>
      </c>
      <c r="AJ10" s="21">
        <f t="shared" si="6"/>
        <v>558.80431748602803</v>
      </c>
      <c r="AK10" s="48">
        <f t="shared" si="7"/>
        <v>1</v>
      </c>
      <c r="AL10" s="58">
        <f t="shared" si="8"/>
        <v>5.6209999999999996</v>
      </c>
      <c r="AM10" s="59">
        <f t="shared" si="9"/>
        <v>181</v>
      </c>
      <c r="AN10" s="59">
        <f t="shared" si="10"/>
        <v>0</v>
      </c>
      <c r="AO10" s="60"/>
    </row>
    <row r="11" spans="3:41" ht="15.75" thickBot="1" x14ac:dyDescent="0.3">
      <c r="C11" s="70" t="s">
        <v>40</v>
      </c>
      <c r="D11" s="71" t="s">
        <v>41</v>
      </c>
      <c r="E11" s="72" t="str">
        <f>CONCATENATE(C9,"_C")</f>
        <v>06/28PuckCurve_C</v>
      </c>
      <c r="F11" s="94">
        <v>40.1</v>
      </c>
      <c r="G11" s="94">
        <v>5.4969999999999999</v>
      </c>
      <c r="H11" s="94">
        <v>9.0499999999999972</v>
      </c>
      <c r="I11" s="46">
        <f t="shared" si="11"/>
        <v>90.95</v>
      </c>
      <c r="J11" s="46">
        <f t="shared" si="12"/>
        <v>92.789643923952653</v>
      </c>
      <c r="K11" s="47">
        <f t="shared" si="0"/>
        <v>-1.8396439239526501</v>
      </c>
      <c r="L11" s="47">
        <f t="shared" si="1"/>
        <v>1.8396439239526501</v>
      </c>
      <c r="M11" s="48">
        <f t="shared" si="13"/>
        <v>1</v>
      </c>
      <c r="N11" s="46">
        <f t="shared" si="2"/>
        <v>89.394002455881676</v>
      </c>
      <c r="O11" s="47">
        <f t="shared" si="3"/>
        <v>1.5559975441183269</v>
      </c>
      <c r="P11" s="47">
        <f t="shared" si="4"/>
        <v>1.5559975441183269</v>
      </c>
      <c r="Q11" s="48">
        <f t="shared" si="14"/>
        <v>1</v>
      </c>
      <c r="R11" s="2"/>
      <c r="AH11" s="57">
        <f>IF(G11&gt;1,IF($E$10&gt;0,100-(#REF!/(1+(AL11/#REF!)^#REF!)^#REF!+#REF!/(AL11-1))*100,100-(AL11*D$5+D$6)*100),"")</f>
        <v>-621.03560760473465</v>
      </c>
      <c r="AI11" s="21">
        <f t="shared" si="5"/>
        <v>711.9856076047347</v>
      </c>
      <c r="AJ11" s="21">
        <f t="shared" si="6"/>
        <v>711.9856076047347</v>
      </c>
      <c r="AK11" s="48">
        <f t="shared" si="7"/>
        <v>1</v>
      </c>
      <c r="AL11" s="58">
        <f t="shared" si="8"/>
        <v>5.4969999999999999</v>
      </c>
      <c r="AM11" s="59">
        <f t="shared" si="9"/>
        <v>181</v>
      </c>
      <c r="AN11" s="59">
        <f t="shared" si="10"/>
        <v>0</v>
      </c>
      <c r="AO11" s="60"/>
    </row>
    <row r="12" spans="3:41" ht="15.75" thickBot="1" x14ac:dyDescent="0.3">
      <c r="C12" s="73">
        <f>C10</f>
        <v>4</v>
      </c>
      <c r="D12" s="74">
        <f>100-(D$5*$C12+D$6)</f>
        <v>74.332926883008781</v>
      </c>
      <c r="E12" s="75">
        <f>100-($E$5*C12+$E$6)</f>
        <v>70.937285414937804</v>
      </c>
      <c r="F12" s="94">
        <v>40.200000000000003</v>
      </c>
      <c r="G12" s="94">
        <v>5.5927499999999997</v>
      </c>
      <c r="H12" s="94">
        <v>7.0499999999999972</v>
      </c>
      <c r="I12" s="46">
        <f t="shared" si="11"/>
        <v>92.95</v>
      </c>
      <c r="J12" s="46">
        <f t="shared" si="12"/>
        <v>93.970158724667655</v>
      </c>
      <c r="K12" s="47">
        <f t="shared" si="0"/>
        <v>-1.0201587246676525</v>
      </c>
      <c r="L12" s="47">
        <f t="shared" si="1"/>
        <v>1.0201587246676525</v>
      </c>
      <c r="M12" s="48">
        <f t="shared" si="13"/>
        <v>0</v>
      </c>
      <c r="N12" s="46">
        <f t="shared" si="2"/>
        <v>90.574517256596678</v>
      </c>
      <c r="O12" s="47">
        <f t="shared" si="3"/>
        <v>2.3754827434033245</v>
      </c>
      <c r="P12" s="47">
        <f t="shared" si="4"/>
        <v>2.3754827434033245</v>
      </c>
      <c r="Q12" s="48">
        <f t="shared" si="14"/>
        <v>1</v>
      </c>
      <c r="R12" s="2"/>
      <c r="AH12" s="57">
        <f>IF(G12&gt;1,IF($E$10&gt;0,100-(#REF!/(1+(AL12/#REF!)^#REF!)^#REF!+#REF!/(AL12-1))*100,100-(AL12*D$5+D$6)*100),"")</f>
        <v>-502.98412753323441</v>
      </c>
      <c r="AI12" s="21">
        <f t="shared" si="5"/>
        <v>595.93412753323446</v>
      </c>
      <c r="AJ12" s="21">
        <f t="shared" si="6"/>
        <v>595.93412753323446</v>
      </c>
      <c r="AK12" s="48">
        <f t="shared" si="7"/>
        <v>1</v>
      </c>
      <c r="AL12" s="58">
        <f t="shared" si="8"/>
        <v>5.5927499999999997</v>
      </c>
      <c r="AM12" s="59">
        <f t="shared" si="9"/>
        <v>181</v>
      </c>
      <c r="AN12" s="59">
        <f t="shared" si="10"/>
        <v>0</v>
      </c>
      <c r="AO12" s="60"/>
    </row>
    <row r="13" spans="3:41" ht="15.75" thickBot="1" x14ac:dyDescent="0.3">
      <c r="C13" s="76">
        <f t="shared" ref="C13:C31" si="15">C12+0.1</f>
        <v>4.0999999999999996</v>
      </c>
      <c r="D13" s="74">
        <f t="shared" ref="D13:D31" si="16">100-(D$5*$C13+D$6)</f>
        <v>75.565840512998335</v>
      </c>
      <c r="E13" s="75">
        <f t="shared" ref="E13:E31" si="17">100-($E$5*C13+$E$6)</f>
        <v>72.170199044927358</v>
      </c>
      <c r="F13" s="94">
        <v>41.1</v>
      </c>
      <c r="G13" s="94">
        <v>5.9515000000000002</v>
      </c>
      <c r="H13" s="94">
        <v>6.75</v>
      </c>
      <c r="I13" s="46">
        <f t="shared" si="11"/>
        <v>93.25</v>
      </c>
      <c r="J13" s="46">
        <f t="shared" si="12"/>
        <v>98.393236372255259</v>
      </c>
      <c r="K13" s="47">
        <f t="shared" si="0"/>
        <v>-5.1432363722552594</v>
      </c>
      <c r="L13" s="47">
        <f t="shared" si="1"/>
        <v>5.1432363722552594</v>
      </c>
      <c r="M13" s="48">
        <f t="shared" si="13"/>
        <v>1</v>
      </c>
      <c r="N13" s="46">
        <f t="shared" si="2"/>
        <v>94.997594904184282</v>
      </c>
      <c r="O13" s="47">
        <f t="shared" si="3"/>
        <v>-1.7475949041842824</v>
      </c>
      <c r="P13" s="47">
        <f t="shared" si="4"/>
        <v>1.7475949041842824</v>
      </c>
      <c r="Q13" s="48">
        <f t="shared" si="14"/>
        <v>1</v>
      </c>
      <c r="R13" s="2"/>
      <c r="AH13" s="57">
        <f>IF(G13&gt;1,IF($E$10&gt;0,100-(#REF!/(1+(AL13/#REF!)^#REF!)^#REF!+#REF!/(AL13-1))*100,100-(AL13*D$5+D$6)*100),"")</f>
        <v>-60.676362774474057</v>
      </c>
      <c r="AI13" s="21">
        <f t="shared" si="5"/>
        <v>153.92636277447406</v>
      </c>
      <c r="AJ13" s="21">
        <f t="shared" si="6"/>
        <v>153.92636277447406</v>
      </c>
      <c r="AK13" s="48">
        <f t="shared" si="7"/>
        <v>1</v>
      </c>
      <c r="AL13" s="58">
        <f t="shared" si="8"/>
        <v>5.9515000000000002</v>
      </c>
      <c r="AM13" s="59">
        <f t="shared" si="9"/>
        <v>181</v>
      </c>
      <c r="AN13" s="59">
        <f t="shared" si="10"/>
        <v>0</v>
      </c>
      <c r="AO13" s="60"/>
    </row>
    <row r="14" spans="3:41" ht="15.75" thickBot="1" x14ac:dyDescent="0.3">
      <c r="C14" s="76">
        <f t="shared" si="15"/>
        <v>4.1999999999999993</v>
      </c>
      <c r="D14" s="74">
        <f t="shared" si="16"/>
        <v>76.798754142987917</v>
      </c>
      <c r="E14" s="75">
        <f t="shared" si="17"/>
        <v>73.40311267491694</v>
      </c>
      <c r="F14" s="93">
        <v>41.2</v>
      </c>
      <c r="G14" s="93">
        <v>5.7839999999999998</v>
      </c>
      <c r="H14" s="93">
        <v>8.8499999999999943</v>
      </c>
      <c r="I14" s="46">
        <f t="shared" si="11"/>
        <v>91.15</v>
      </c>
      <c r="J14" s="46">
        <f t="shared" si="12"/>
        <v>96.328106042022725</v>
      </c>
      <c r="K14" s="47">
        <f t="shared" si="0"/>
        <v>-5.1781060420227192</v>
      </c>
      <c r="L14" s="47">
        <f t="shared" si="1"/>
        <v>5.1781060420227192</v>
      </c>
      <c r="M14" s="48">
        <f t="shared" si="13"/>
        <v>1</v>
      </c>
      <c r="N14" s="46">
        <f t="shared" si="2"/>
        <v>92.932464573951748</v>
      </c>
      <c r="O14" s="47">
        <f t="shared" si="3"/>
        <v>-1.7824645739517422</v>
      </c>
      <c r="P14" s="47">
        <f t="shared" si="4"/>
        <v>1.7824645739517422</v>
      </c>
      <c r="Q14" s="48">
        <f t="shared" si="14"/>
        <v>1</v>
      </c>
      <c r="R14" s="2"/>
      <c r="AH14" s="57">
        <f>IF(G14&gt;1,IF($E$10&gt;0,100-(#REF!/(1+(AL14/#REF!)^#REF!)^#REF!+#REF!/(AL14-1))*100,100-(AL14*D$5+D$6)*100),"")</f>
        <v>-267.18939579772751</v>
      </c>
      <c r="AI14" s="21">
        <f t="shared" si="5"/>
        <v>358.33939579772755</v>
      </c>
      <c r="AJ14" s="21">
        <f t="shared" si="6"/>
        <v>358.33939579772755</v>
      </c>
      <c r="AK14" s="48">
        <f t="shared" si="7"/>
        <v>1</v>
      </c>
      <c r="AL14" s="58">
        <f t="shared" si="8"/>
        <v>5.7839999999999998</v>
      </c>
      <c r="AM14" s="59">
        <f t="shared" si="9"/>
        <v>181</v>
      </c>
      <c r="AN14" s="59">
        <f t="shared" si="10"/>
        <v>0</v>
      </c>
      <c r="AO14" s="60"/>
    </row>
    <row r="15" spans="3:41" ht="15.75" thickBot="1" x14ac:dyDescent="0.3">
      <c r="C15" s="76">
        <f t="shared" si="15"/>
        <v>4.2999999999999989</v>
      </c>
      <c r="D15" s="74">
        <f t="shared" si="16"/>
        <v>78.031667772977471</v>
      </c>
      <c r="E15" s="75">
        <f t="shared" si="17"/>
        <v>74.636026304906494</v>
      </c>
      <c r="F15" s="93"/>
      <c r="G15" s="93"/>
      <c r="H15" s="93"/>
      <c r="I15" s="46" t="str">
        <f t="shared" si="11"/>
        <v/>
      </c>
      <c r="J15" s="46" t="str">
        <f t="shared" si="12"/>
        <v/>
      </c>
      <c r="K15" s="47" t="str">
        <f t="shared" si="0"/>
        <v/>
      </c>
      <c r="L15" s="47" t="str">
        <f t="shared" si="1"/>
        <v/>
      </c>
      <c r="M15" s="48">
        <f t="shared" si="13"/>
        <v>0</v>
      </c>
      <c r="N15" s="46" t="str">
        <f t="shared" si="2"/>
        <v/>
      </c>
      <c r="O15" s="47" t="str">
        <f t="shared" si="3"/>
        <v/>
      </c>
      <c r="P15" s="47" t="str">
        <f t="shared" si="4"/>
        <v/>
      </c>
      <c r="Q15" s="48">
        <f t="shared" si="14"/>
        <v>0</v>
      </c>
      <c r="R15" s="2"/>
      <c r="AH15" s="57" t="str">
        <f>IF(G15&gt;1,IF($E$10&gt;0,100-(#REF!/(1+(AL15/#REF!)^#REF!)^#REF!+#REF!/(AL15-1))*100,100-(AL15*D$5+D$6)*100),"")</f>
        <v/>
      </c>
      <c r="AI15" s="21" t="str">
        <f t="shared" si="5"/>
        <v/>
      </c>
      <c r="AJ15" s="21" t="str">
        <f t="shared" si="6"/>
        <v/>
      </c>
      <c r="AK15" s="48">
        <f t="shared" si="7"/>
        <v>0</v>
      </c>
      <c r="AL15" s="58" t="str">
        <f t="shared" si="8"/>
        <v/>
      </c>
      <c r="AM15" s="59" t="str">
        <f t="shared" si="9"/>
        <v/>
      </c>
      <c r="AN15" s="59" t="str">
        <f t="shared" si="10"/>
        <v/>
      </c>
      <c r="AO15" s="60"/>
    </row>
    <row r="16" spans="3:41" ht="15.75" thickBot="1" x14ac:dyDescent="0.3">
      <c r="C16" s="76">
        <f t="shared" si="15"/>
        <v>4.3999999999999986</v>
      </c>
      <c r="D16" s="74">
        <f t="shared" si="16"/>
        <v>79.264581402967039</v>
      </c>
      <c r="E16" s="75">
        <f t="shared" si="17"/>
        <v>75.868939934896062</v>
      </c>
      <c r="F16" s="93"/>
      <c r="G16" s="93"/>
      <c r="H16" s="93"/>
      <c r="I16" s="46" t="str">
        <f t="shared" si="11"/>
        <v/>
      </c>
      <c r="J16" s="46" t="str">
        <f t="shared" si="12"/>
        <v/>
      </c>
      <c r="K16" s="47" t="str">
        <f t="shared" si="0"/>
        <v/>
      </c>
      <c r="L16" s="47" t="str">
        <f t="shared" si="1"/>
        <v/>
      </c>
      <c r="M16" s="48">
        <f t="shared" si="13"/>
        <v>0</v>
      </c>
      <c r="N16" s="46" t="str">
        <f t="shared" si="2"/>
        <v/>
      </c>
      <c r="O16" s="47" t="str">
        <f t="shared" si="3"/>
        <v/>
      </c>
      <c r="P16" s="47" t="str">
        <f t="shared" si="4"/>
        <v/>
      </c>
      <c r="Q16" s="48">
        <f t="shared" si="14"/>
        <v>0</v>
      </c>
      <c r="R16" s="2"/>
      <c r="AH16" s="57" t="str">
        <f>IF(G16&gt;1,IF($E$10&gt;0,100-(#REF!/(1+(AL16/#REF!)^#REF!)^#REF!+#REF!/(AL16-1))*100,100-(AL16*D$5+D$6)*100),"")</f>
        <v/>
      </c>
      <c r="AI16" s="21" t="str">
        <f t="shared" si="5"/>
        <v/>
      </c>
      <c r="AJ16" s="21" t="str">
        <f t="shared" si="6"/>
        <v/>
      </c>
      <c r="AK16" s="48">
        <f t="shared" si="7"/>
        <v>0</v>
      </c>
      <c r="AL16" s="58" t="str">
        <f t="shared" si="8"/>
        <v/>
      </c>
      <c r="AM16" s="59" t="str">
        <f t="shared" si="9"/>
        <v/>
      </c>
      <c r="AN16" s="59" t="str">
        <f t="shared" si="10"/>
        <v/>
      </c>
      <c r="AO16" s="60"/>
    </row>
    <row r="17" spans="3:41" ht="15.75" thickBot="1" x14ac:dyDescent="0.3">
      <c r="C17" s="76">
        <f t="shared" si="15"/>
        <v>4.4999999999999982</v>
      </c>
      <c r="D17" s="74">
        <f t="shared" si="16"/>
        <v>80.497495032956607</v>
      </c>
      <c r="E17" s="75">
        <f t="shared" si="17"/>
        <v>77.10185356488563</v>
      </c>
      <c r="F17" s="93"/>
      <c r="G17" s="93"/>
      <c r="H17" s="93"/>
      <c r="I17" s="46" t="str">
        <f t="shared" si="11"/>
        <v/>
      </c>
      <c r="J17" s="46" t="str">
        <f t="shared" si="12"/>
        <v/>
      </c>
      <c r="K17" s="47" t="str">
        <f t="shared" si="0"/>
        <v/>
      </c>
      <c r="L17" s="47" t="str">
        <f t="shared" si="1"/>
        <v/>
      </c>
      <c r="M17" s="48">
        <f t="shared" si="13"/>
        <v>0</v>
      </c>
      <c r="N17" s="46" t="str">
        <f t="shared" si="2"/>
        <v/>
      </c>
      <c r="O17" s="47" t="str">
        <f t="shared" si="3"/>
        <v/>
      </c>
      <c r="P17" s="47" t="str">
        <f t="shared" si="4"/>
        <v/>
      </c>
      <c r="Q17" s="48">
        <f t="shared" si="14"/>
        <v>0</v>
      </c>
      <c r="R17" s="2"/>
      <c r="AH17" s="57" t="str">
        <f>IF(G17&gt;1,IF($E$10&gt;0,100-(#REF!/(1+(AL17/#REF!)^#REF!)^#REF!+#REF!/(AL17-1))*100,100-(AL17*D$5+D$6)*100),"")</f>
        <v/>
      </c>
      <c r="AI17" s="21" t="str">
        <f t="shared" si="5"/>
        <v/>
      </c>
      <c r="AJ17" s="21" t="str">
        <f t="shared" si="6"/>
        <v/>
      </c>
      <c r="AK17" s="48">
        <f t="shared" si="7"/>
        <v>0</v>
      </c>
      <c r="AL17" s="58" t="str">
        <f t="shared" si="8"/>
        <v/>
      </c>
      <c r="AM17" s="59" t="str">
        <f t="shared" si="9"/>
        <v/>
      </c>
      <c r="AN17" s="59" t="str">
        <f t="shared" si="10"/>
        <v/>
      </c>
      <c r="AO17" s="60"/>
    </row>
    <row r="18" spans="3:41" ht="15.75" thickBot="1" x14ac:dyDescent="0.3">
      <c r="C18" s="76">
        <f t="shared" si="15"/>
        <v>4.5999999999999979</v>
      </c>
      <c r="D18" s="74">
        <f t="shared" si="16"/>
        <v>81.730408662946175</v>
      </c>
      <c r="E18" s="75">
        <f t="shared" si="17"/>
        <v>78.334767194875198</v>
      </c>
      <c r="F18" s="93"/>
      <c r="G18" s="93"/>
      <c r="H18" s="93"/>
      <c r="I18" s="46" t="str">
        <f t="shared" si="11"/>
        <v/>
      </c>
      <c r="J18" s="46" t="str">
        <f t="shared" si="12"/>
        <v/>
      </c>
      <c r="K18" s="47" t="str">
        <f t="shared" si="0"/>
        <v/>
      </c>
      <c r="L18" s="47" t="str">
        <f t="shared" si="1"/>
        <v/>
      </c>
      <c r="M18" s="48">
        <f t="shared" si="13"/>
        <v>0</v>
      </c>
      <c r="N18" s="46" t="str">
        <f t="shared" si="2"/>
        <v/>
      </c>
      <c r="O18" s="47" t="str">
        <f t="shared" si="3"/>
        <v/>
      </c>
      <c r="P18" s="47" t="str">
        <f t="shared" si="4"/>
        <v/>
      </c>
      <c r="Q18" s="48">
        <f t="shared" si="14"/>
        <v>0</v>
      </c>
      <c r="R18" s="2"/>
      <c r="AH18" s="57" t="str">
        <f>IF(G18&gt;1,IF($E$10&gt;0,100-(#REF!/(1+(AL18/#REF!)^#REF!)^#REF!+#REF!/(AL18-1))*100,100-(AL18*D$5+D$6)*100),"")</f>
        <v/>
      </c>
      <c r="AI18" s="21" t="str">
        <f t="shared" si="5"/>
        <v/>
      </c>
      <c r="AJ18" s="21" t="str">
        <f t="shared" si="6"/>
        <v/>
      </c>
      <c r="AK18" s="48">
        <f t="shared" si="7"/>
        <v>0</v>
      </c>
      <c r="AL18" s="58" t="str">
        <f t="shared" si="8"/>
        <v/>
      </c>
      <c r="AM18" s="59" t="str">
        <f t="shared" si="9"/>
        <v/>
      </c>
      <c r="AN18" s="59" t="str">
        <f t="shared" si="10"/>
        <v/>
      </c>
      <c r="AO18" s="60"/>
    </row>
    <row r="19" spans="3:41" ht="15.75" thickBot="1" x14ac:dyDescent="0.3">
      <c r="C19" s="76">
        <f t="shared" si="15"/>
        <v>4.6999999999999975</v>
      </c>
      <c r="D19" s="74">
        <f t="shared" si="16"/>
        <v>82.963322292935743</v>
      </c>
      <c r="E19" s="75">
        <f t="shared" si="17"/>
        <v>79.567680824864766</v>
      </c>
      <c r="F19" s="93"/>
      <c r="G19" s="93"/>
      <c r="H19" s="93"/>
      <c r="I19" s="46" t="str">
        <f t="shared" si="11"/>
        <v/>
      </c>
      <c r="J19" s="46" t="str">
        <f t="shared" si="12"/>
        <v/>
      </c>
      <c r="K19" s="47" t="str">
        <f t="shared" si="0"/>
        <v/>
      </c>
      <c r="L19" s="47" t="str">
        <f t="shared" si="1"/>
        <v/>
      </c>
      <c r="M19" s="48">
        <f t="shared" si="13"/>
        <v>0</v>
      </c>
      <c r="N19" s="46" t="str">
        <f t="shared" si="2"/>
        <v/>
      </c>
      <c r="O19" s="47" t="str">
        <f t="shared" si="3"/>
        <v/>
      </c>
      <c r="P19" s="47" t="str">
        <f t="shared" si="4"/>
        <v/>
      </c>
      <c r="Q19" s="48">
        <f t="shared" si="14"/>
        <v>0</v>
      </c>
      <c r="R19" s="2"/>
      <c r="AH19" s="57" t="str">
        <f>IF(G19&gt;1,IF($E$10&gt;0,100-(#REF!/(1+(AL19/#REF!)^#REF!)^#REF!+#REF!/(AL19-1))*100,100-(AL19*D$5+D$6)*100),"")</f>
        <v/>
      </c>
      <c r="AI19" s="21" t="str">
        <f t="shared" si="5"/>
        <v/>
      </c>
      <c r="AJ19" s="21" t="str">
        <f t="shared" si="6"/>
        <v/>
      </c>
      <c r="AK19" s="48">
        <f t="shared" si="7"/>
        <v>0</v>
      </c>
      <c r="AL19" s="58" t="str">
        <f t="shared" si="8"/>
        <v/>
      </c>
      <c r="AM19" s="59" t="str">
        <f t="shared" si="9"/>
        <v/>
      </c>
      <c r="AN19" s="59" t="str">
        <f t="shared" si="10"/>
        <v/>
      </c>
      <c r="AO19" s="60"/>
    </row>
    <row r="20" spans="3:41" ht="15.75" thickBot="1" x14ac:dyDescent="0.3">
      <c r="C20" s="76">
        <f t="shared" si="15"/>
        <v>4.7999999999999972</v>
      </c>
      <c r="D20" s="74">
        <f t="shared" si="16"/>
        <v>84.196235922925297</v>
      </c>
      <c r="E20" s="75">
        <f t="shared" si="17"/>
        <v>80.80059445485432</v>
      </c>
      <c r="F20" s="93"/>
      <c r="G20" s="93"/>
      <c r="H20" s="93"/>
      <c r="I20" s="46" t="str">
        <f t="shared" si="11"/>
        <v/>
      </c>
      <c r="J20" s="46" t="str">
        <f t="shared" si="12"/>
        <v/>
      </c>
      <c r="K20" s="47" t="str">
        <f t="shared" si="0"/>
        <v/>
      </c>
      <c r="L20" s="47" t="str">
        <f t="shared" si="1"/>
        <v/>
      </c>
      <c r="M20" s="48">
        <f t="shared" si="13"/>
        <v>0</v>
      </c>
      <c r="N20" s="46" t="str">
        <f t="shared" si="2"/>
        <v/>
      </c>
      <c r="O20" s="47" t="str">
        <f t="shared" si="3"/>
        <v/>
      </c>
      <c r="P20" s="47" t="str">
        <f t="shared" si="4"/>
        <v/>
      </c>
      <c r="Q20" s="48">
        <f t="shared" si="14"/>
        <v>0</v>
      </c>
      <c r="R20" s="2"/>
      <c r="AH20" s="57" t="str">
        <f>IF(G20&gt;1,IF($E$10&gt;0,100-(#REF!/(1+(AL20/#REF!)^#REF!)^#REF!+#REF!/(AL20-1))*100,100-(AL20*D$5+D$6)*100),"")</f>
        <v/>
      </c>
      <c r="AI20" s="21" t="str">
        <f t="shared" si="5"/>
        <v/>
      </c>
      <c r="AJ20" s="21" t="str">
        <f t="shared" si="6"/>
        <v/>
      </c>
      <c r="AK20" s="48">
        <f t="shared" si="7"/>
        <v>0</v>
      </c>
      <c r="AL20" s="58" t="str">
        <f t="shared" si="8"/>
        <v/>
      </c>
      <c r="AM20" s="59" t="str">
        <f t="shared" si="9"/>
        <v/>
      </c>
      <c r="AN20" s="59" t="str">
        <f t="shared" si="10"/>
        <v/>
      </c>
      <c r="AO20" s="60"/>
    </row>
    <row r="21" spans="3:41" ht="15.75" thickBot="1" x14ac:dyDescent="0.3">
      <c r="C21" s="76">
        <f t="shared" si="15"/>
        <v>4.8999999999999968</v>
      </c>
      <c r="D21" s="74">
        <f t="shared" si="16"/>
        <v>85.429149552914879</v>
      </c>
      <c r="E21" s="75">
        <f t="shared" si="17"/>
        <v>82.033508084843902</v>
      </c>
      <c r="F21" s="93"/>
      <c r="G21" s="93"/>
      <c r="H21" s="93"/>
      <c r="I21" s="46" t="str">
        <f t="shared" si="11"/>
        <v/>
      </c>
      <c r="J21" s="46" t="str">
        <f t="shared" si="12"/>
        <v/>
      </c>
      <c r="K21" s="47" t="str">
        <f t="shared" si="0"/>
        <v/>
      </c>
      <c r="L21" s="47" t="str">
        <f t="shared" si="1"/>
        <v/>
      </c>
      <c r="M21" s="48">
        <f t="shared" si="13"/>
        <v>0</v>
      </c>
      <c r="N21" s="46" t="str">
        <f t="shared" si="2"/>
        <v/>
      </c>
      <c r="O21" s="47" t="str">
        <f t="shared" si="3"/>
        <v/>
      </c>
      <c r="P21" s="47" t="str">
        <f t="shared" si="4"/>
        <v/>
      </c>
      <c r="Q21" s="48">
        <f t="shared" si="14"/>
        <v>0</v>
      </c>
      <c r="R21" s="2"/>
      <c r="AH21" s="57" t="str">
        <f>IF(G21&gt;1,IF($E$10&gt;0,100-(#REF!/(1+(AL21/#REF!)^#REF!)^#REF!+#REF!/(AL21-1))*100,100-(AL21*D$5+D$6)*100),"")</f>
        <v/>
      </c>
      <c r="AI21" s="21" t="str">
        <f t="shared" si="5"/>
        <v/>
      </c>
      <c r="AJ21" s="21" t="str">
        <f t="shared" si="6"/>
        <v/>
      </c>
      <c r="AK21" s="48">
        <f t="shared" si="7"/>
        <v>0</v>
      </c>
      <c r="AL21" s="58" t="str">
        <f t="shared" si="8"/>
        <v/>
      </c>
      <c r="AM21" s="59" t="str">
        <f t="shared" si="9"/>
        <v/>
      </c>
      <c r="AN21" s="59" t="str">
        <f t="shared" si="10"/>
        <v/>
      </c>
      <c r="AO21" s="60"/>
    </row>
    <row r="22" spans="3:41" ht="15.75" thickBot="1" x14ac:dyDescent="0.3">
      <c r="C22" s="76">
        <f t="shared" si="15"/>
        <v>4.9999999999999964</v>
      </c>
      <c r="D22" s="74">
        <f t="shared" si="16"/>
        <v>86.662063182904433</v>
      </c>
      <c r="E22" s="75">
        <f t="shared" si="17"/>
        <v>83.266421714833456</v>
      </c>
      <c r="F22" s="93"/>
      <c r="G22" s="93"/>
      <c r="H22" s="93"/>
      <c r="I22" s="46" t="str">
        <f t="shared" si="11"/>
        <v/>
      </c>
      <c r="J22" s="46" t="str">
        <f t="shared" si="12"/>
        <v/>
      </c>
      <c r="K22" s="47" t="str">
        <f t="shared" si="0"/>
        <v/>
      </c>
      <c r="L22" s="47" t="str">
        <f t="shared" si="1"/>
        <v/>
      </c>
      <c r="M22" s="48">
        <f t="shared" si="13"/>
        <v>0</v>
      </c>
      <c r="N22" s="46" t="str">
        <f t="shared" si="2"/>
        <v/>
      </c>
      <c r="O22" s="47" t="str">
        <f t="shared" si="3"/>
        <v/>
      </c>
      <c r="P22" s="47" t="str">
        <f t="shared" si="4"/>
        <v/>
      </c>
      <c r="Q22" s="48">
        <f t="shared" si="14"/>
        <v>0</v>
      </c>
      <c r="R22" s="2"/>
      <c r="AH22" s="57" t="str">
        <f>IF(G22&gt;1,IF($E$10&gt;0,100-(#REF!/(1+(AL22/#REF!)^#REF!)^#REF!+#REF!/(AL22-1))*100,100-(AL22*D$5+D$6)*100),"")</f>
        <v/>
      </c>
      <c r="AI22" s="21" t="str">
        <f t="shared" si="5"/>
        <v/>
      </c>
      <c r="AJ22" s="21" t="str">
        <f t="shared" si="6"/>
        <v/>
      </c>
      <c r="AK22" s="48">
        <f t="shared" si="7"/>
        <v>0</v>
      </c>
      <c r="AL22" s="58" t="str">
        <f t="shared" si="8"/>
        <v/>
      </c>
      <c r="AM22" s="59" t="str">
        <f t="shared" si="9"/>
        <v/>
      </c>
      <c r="AN22" s="59" t="str">
        <f t="shared" si="10"/>
        <v/>
      </c>
      <c r="AO22" s="60"/>
    </row>
    <row r="23" spans="3:41" ht="15.75" thickBot="1" x14ac:dyDescent="0.3">
      <c r="C23" s="76">
        <f t="shared" si="15"/>
        <v>5.0999999999999961</v>
      </c>
      <c r="D23" s="74">
        <f t="shared" si="16"/>
        <v>87.894976812894015</v>
      </c>
      <c r="E23" s="75">
        <f t="shared" si="17"/>
        <v>84.499335344823038</v>
      </c>
      <c r="F23" s="93"/>
      <c r="G23" s="93"/>
      <c r="H23" s="93"/>
      <c r="I23" s="46" t="str">
        <f t="shared" si="11"/>
        <v/>
      </c>
      <c r="J23" s="46" t="str">
        <f t="shared" si="12"/>
        <v/>
      </c>
      <c r="K23" s="47" t="str">
        <f t="shared" si="0"/>
        <v/>
      </c>
      <c r="L23" s="47" t="str">
        <f t="shared" si="1"/>
        <v/>
      </c>
      <c r="M23" s="48">
        <f t="shared" si="13"/>
        <v>0</v>
      </c>
      <c r="N23" s="46" t="str">
        <f t="shared" si="2"/>
        <v/>
      </c>
      <c r="O23" s="47" t="str">
        <f t="shared" si="3"/>
        <v/>
      </c>
      <c r="P23" s="47" t="str">
        <f t="shared" si="4"/>
        <v/>
      </c>
      <c r="Q23" s="48">
        <f t="shared" si="14"/>
        <v>0</v>
      </c>
      <c r="R23" s="2"/>
      <c r="AH23" s="57" t="str">
        <f>IF(G23&gt;1,IF($E$10&gt;0,100-(#REF!/(1+(AL23/#REF!)^#REF!)^#REF!+#REF!/(AL23-1))*100,100-(AL23*D$5+D$6)*100),"")</f>
        <v/>
      </c>
      <c r="AI23" s="21" t="str">
        <f t="shared" si="5"/>
        <v/>
      </c>
      <c r="AJ23" s="21" t="str">
        <f t="shared" si="6"/>
        <v/>
      </c>
      <c r="AK23" s="48">
        <f t="shared" si="7"/>
        <v>0</v>
      </c>
      <c r="AL23" s="58" t="str">
        <f t="shared" si="8"/>
        <v/>
      </c>
      <c r="AM23" s="59" t="str">
        <f t="shared" si="9"/>
        <v/>
      </c>
      <c r="AN23" s="59" t="str">
        <f t="shared" si="10"/>
        <v/>
      </c>
      <c r="AO23" s="60"/>
    </row>
    <row r="24" spans="3:41" ht="15.75" thickBot="1" x14ac:dyDescent="0.3">
      <c r="C24" s="76">
        <f t="shared" si="15"/>
        <v>5.1999999999999957</v>
      </c>
      <c r="D24" s="74">
        <f t="shared" si="16"/>
        <v>89.127890442883569</v>
      </c>
      <c r="E24" s="75">
        <f t="shared" si="17"/>
        <v>85.732248974812592</v>
      </c>
      <c r="F24" s="93"/>
      <c r="G24" s="93"/>
      <c r="H24" s="93"/>
      <c r="I24" s="46" t="str">
        <f t="shared" si="11"/>
        <v/>
      </c>
      <c r="J24" s="46" t="str">
        <f t="shared" si="12"/>
        <v/>
      </c>
      <c r="K24" s="47" t="str">
        <f t="shared" si="0"/>
        <v/>
      </c>
      <c r="L24" s="47" t="str">
        <f t="shared" si="1"/>
        <v/>
      </c>
      <c r="M24" s="48">
        <f t="shared" si="13"/>
        <v>0</v>
      </c>
      <c r="N24" s="46" t="str">
        <f t="shared" si="2"/>
        <v/>
      </c>
      <c r="O24" s="47" t="str">
        <f t="shared" si="3"/>
        <v/>
      </c>
      <c r="P24" s="47" t="str">
        <f t="shared" si="4"/>
        <v/>
      </c>
      <c r="Q24" s="48">
        <f t="shared" si="14"/>
        <v>0</v>
      </c>
      <c r="R24" s="2"/>
      <c r="AH24" s="57" t="str">
        <f>IF(G24&gt;1,IF($E$10&gt;0,100-(#REF!/(1+(AL24/#REF!)^#REF!)^#REF!+#REF!/(AL24-1))*100,100-(AL24*D$5+D$6)*100),"")</f>
        <v/>
      </c>
      <c r="AI24" s="21" t="str">
        <f t="shared" si="5"/>
        <v/>
      </c>
      <c r="AJ24" s="21" t="str">
        <f t="shared" si="6"/>
        <v/>
      </c>
      <c r="AK24" s="48">
        <f t="shared" si="7"/>
        <v>0</v>
      </c>
      <c r="AL24" s="58" t="str">
        <f t="shared" si="8"/>
        <v/>
      </c>
      <c r="AM24" s="59" t="str">
        <f t="shared" si="9"/>
        <v/>
      </c>
      <c r="AN24" s="59" t="str">
        <f t="shared" si="10"/>
        <v/>
      </c>
      <c r="AO24" s="60"/>
    </row>
    <row r="25" spans="3:41" ht="15.75" thickBot="1" x14ac:dyDescent="0.3">
      <c r="C25" s="76">
        <f t="shared" si="15"/>
        <v>5.2999999999999954</v>
      </c>
      <c r="D25" s="74">
        <f t="shared" si="16"/>
        <v>90.360804072873137</v>
      </c>
      <c r="E25" s="75">
        <f t="shared" si="17"/>
        <v>86.96516260480216</v>
      </c>
      <c r="F25" s="93"/>
      <c r="G25" s="93"/>
      <c r="H25" s="93"/>
      <c r="I25" s="46" t="str">
        <f t="shared" si="11"/>
        <v/>
      </c>
      <c r="J25" s="46" t="str">
        <f t="shared" si="12"/>
        <v/>
      </c>
      <c r="K25" s="47" t="str">
        <f t="shared" si="0"/>
        <v/>
      </c>
      <c r="L25" s="47" t="str">
        <f t="shared" si="1"/>
        <v/>
      </c>
      <c r="M25" s="48">
        <f t="shared" si="13"/>
        <v>0</v>
      </c>
      <c r="N25" s="46" t="str">
        <f t="shared" si="2"/>
        <v/>
      </c>
      <c r="O25" s="47" t="str">
        <f t="shared" si="3"/>
        <v/>
      </c>
      <c r="P25" s="47" t="str">
        <f t="shared" si="4"/>
        <v/>
      </c>
      <c r="Q25" s="48">
        <f t="shared" si="14"/>
        <v>0</v>
      </c>
      <c r="R25" s="2"/>
      <c r="AH25" s="57" t="str">
        <f>IF(G25&gt;1,IF($E$10&gt;0,100-(#REF!/(1+(AL25/#REF!)^#REF!)^#REF!+#REF!/(AL25-1))*100,100-(AL25*D$5+D$6)*100),"")</f>
        <v/>
      </c>
      <c r="AI25" s="21" t="str">
        <f t="shared" si="5"/>
        <v/>
      </c>
      <c r="AJ25" s="21" t="str">
        <f t="shared" si="6"/>
        <v/>
      </c>
      <c r="AK25" s="48">
        <f t="shared" si="7"/>
        <v>0</v>
      </c>
      <c r="AL25" s="58" t="str">
        <f t="shared" si="8"/>
        <v/>
      </c>
      <c r="AM25" s="59" t="str">
        <f t="shared" si="9"/>
        <v/>
      </c>
      <c r="AN25" s="59" t="str">
        <f t="shared" si="10"/>
        <v/>
      </c>
      <c r="AO25" s="60"/>
    </row>
    <row r="26" spans="3:41" ht="15.75" thickBot="1" x14ac:dyDescent="0.3">
      <c r="C26" s="76">
        <f t="shared" si="15"/>
        <v>5.399999999999995</v>
      </c>
      <c r="D26" s="74">
        <f t="shared" si="16"/>
        <v>91.593717702862705</v>
      </c>
      <c r="E26" s="75">
        <f t="shared" si="17"/>
        <v>88.198076234791728</v>
      </c>
      <c r="F26" s="93"/>
      <c r="G26" s="93"/>
      <c r="H26" s="93"/>
      <c r="I26" s="46" t="str">
        <f t="shared" si="11"/>
        <v/>
      </c>
      <c r="J26" s="46" t="str">
        <f t="shared" si="12"/>
        <v/>
      </c>
      <c r="K26" s="47" t="str">
        <f t="shared" si="0"/>
        <v/>
      </c>
      <c r="L26" s="47" t="str">
        <f t="shared" si="1"/>
        <v/>
      </c>
      <c r="M26" s="48">
        <f t="shared" si="13"/>
        <v>0</v>
      </c>
      <c r="N26" s="46" t="str">
        <f t="shared" si="2"/>
        <v/>
      </c>
      <c r="O26" s="47" t="str">
        <f t="shared" si="3"/>
        <v/>
      </c>
      <c r="P26" s="47" t="str">
        <f t="shared" si="4"/>
        <v/>
      </c>
      <c r="Q26" s="48">
        <f t="shared" si="14"/>
        <v>0</v>
      </c>
      <c r="R26" s="2"/>
      <c r="AH26" s="57" t="str">
        <f>IF(G26&gt;1,IF($E$10&gt;0,100-(#REF!/(1+(AL26/#REF!)^#REF!)^#REF!+#REF!/(AL26-1))*100,100-(AL26*D$5+D$6)*100),"")</f>
        <v/>
      </c>
      <c r="AI26" s="21" t="str">
        <f t="shared" si="5"/>
        <v/>
      </c>
      <c r="AJ26" s="21" t="str">
        <f t="shared" si="6"/>
        <v/>
      </c>
      <c r="AK26" s="48">
        <f t="shared" si="7"/>
        <v>0</v>
      </c>
      <c r="AL26" s="58" t="str">
        <f t="shared" si="8"/>
        <v/>
      </c>
      <c r="AM26" s="59" t="str">
        <f t="shared" si="9"/>
        <v/>
      </c>
      <c r="AN26" s="59" t="str">
        <f t="shared" si="10"/>
        <v/>
      </c>
      <c r="AO26" s="60"/>
    </row>
    <row r="27" spans="3:41" ht="15.75" thickBot="1" x14ac:dyDescent="0.3">
      <c r="C27" s="76">
        <f t="shared" si="15"/>
        <v>5.4999999999999947</v>
      </c>
      <c r="D27" s="74">
        <f t="shared" si="16"/>
        <v>92.826631332852273</v>
      </c>
      <c r="E27" s="75">
        <f t="shared" si="17"/>
        <v>89.430989864781296</v>
      </c>
      <c r="F27" s="45"/>
      <c r="G27" s="45"/>
      <c r="H27" s="45"/>
      <c r="I27" s="46" t="str">
        <f t="shared" si="11"/>
        <v/>
      </c>
      <c r="J27" s="46" t="str">
        <f t="shared" si="12"/>
        <v/>
      </c>
      <c r="K27" s="47" t="str">
        <f t="shared" si="0"/>
        <v/>
      </c>
      <c r="L27" s="47" t="str">
        <f t="shared" si="1"/>
        <v/>
      </c>
      <c r="M27" s="48">
        <f t="shared" si="13"/>
        <v>0</v>
      </c>
      <c r="N27" s="46" t="str">
        <f t="shared" si="2"/>
        <v/>
      </c>
      <c r="O27" s="47" t="str">
        <f t="shared" si="3"/>
        <v/>
      </c>
      <c r="P27" s="47" t="str">
        <f t="shared" si="4"/>
        <v/>
      </c>
      <c r="Q27" s="48">
        <f t="shared" si="14"/>
        <v>0</v>
      </c>
      <c r="R27" s="2"/>
      <c r="AH27" s="57" t="str">
        <f>IF(G27&gt;1,IF($E$10&gt;0,100-(#REF!/(1+(AL27/#REF!)^#REF!)^#REF!+#REF!/(AL27-1))*100,100-(AL27*D$5+D$6)*100),"")</f>
        <v/>
      </c>
      <c r="AI27" s="21" t="str">
        <f t="shared" si="5"/>
        <v/>
      </c>
      <c r="AJ27" s="21" t="str">
        <f t="shared" si="6"/>
        <v/>
      </c>
      <c r="AK27" s="48">
        <f t="shared" si="7"/>
        <v>0</v>
      </c>
      <c r="AL27" s="58" t="str">
        <f t="shared" si="8"/>
        <v/>
      </c>
      <c r="AM27" s="59" t="str">
        <f t="shared" si="9"/>
        <v/>
      </c>
      <c r="AN27" s="59" t="str">
        <f t="shared" si="10"/>
        <v/>
      </c>
      <c r="AO27" s="60"/>
    </row>
    <row r="28" spans="3:41" ht="15.75" thickBot="1" x14ac:dyDescent="0.3">
      <c r="C28" s="76">
        <f t="shared" si="15"/>
        <v>5.5999999999999943</v>
      </c>
      <c r="D28" s="74">
        <f t="shared" si="16"/>
        <v>94.059544962841841</v>
      </c>
      <c r="E28" s="75">
        <f t="shared" si="17"/>
        <v>90.663903494770864</v>
      </c>
      <c r="F28" s="45"/>
      <c r="G28" s="45"/>
      <c r="H28" s="45"/>
      <c r="I28" s="46" t="str">
        <f t="shared" si="11"/>
        <v/>
      </c>
      <c r="J28" s="46" t="str">
        <f t="shared" si="12"/>
        <v/>
      </c>
      <c r="K28" s="47" t="str">
        <f t="shared" si="0"/>
        <v/>
      </c>
      <c r="L28" s="47" t="str">
        <f t="shared" si="1"/>
        <v/>
      </c>
      <c r="M28" s="48">
        <f t="shared" si="13"/>
        <v>0</v>
      </c>
      <c r="N28" s="46" t="str">
        <f t="shared" si="2"/>
        <v/>
      </c>
      <c r="O28" s="47" t="str">
        <f t="shared" si="3"/>
        <v/>
      </c>
      <c r="P28" s="47" t="str">
        <f t="shared" si="4"/>
        <v/>
      </c>
      <c r="Q28" s="48">
        <f t="shared" si="14"/>
        <v>0</v>
      </c>
      <c r="R28" s="2"/>
      <c r="AH28" s="57" t="str">
        <f>IF(G28&gt;1,IF($E$10&gt;0,100-(#REF!/(1+(AL28/#REF!)^#REF!)^#REF!+#REF!/(AL28-1))*100,100-(AL28*D$5+D$6)*100),"")</f>
        <v/>
      </c>
      <c r="AI28" s="21" t="str">
        <f t="shared" si="5"/>
        <v/>
      </c>
      <c r="AJ28" s="21" t="str">
        <f t="shared" si="6"/>
        <v/>
      </c>
      <c r="AK28" s="48">
        <f t="shared" si="7"/>
        <v>0</v>
      </c>
      <c r="AL28" s="58" t="str">
        <f t="shared" si="8"/>
        <v/>
      </c>
      <c r="AM28" s="59" t="str">
        <f t="shared" si="9"/>
        <v/>
      </c>
      <c r="AN28" s="59" t="str">
        <f t="shared" si="10"/>
        <v/>
      </c>
      <c r="AO28" s="60"/>
    </row>
    <row r="29" spans="3:41" ht="15.75" thickBot="1" x14ac:dyDescent="0.3">
      <c r="C29" s="76">
        <f t="shared" si="15"/>
        <v>5.699999999999994</v>
      </c>
      <c r="D29" s="74">
        <f t="shared" si="16"/>
        <v>95.292458592831409</v>
      </c>
      <c r="E29" s="75">
        <f t="shared" si="17"/>
        <v>91.896817124760432</v>
      </c>
      <c r="F29" s="45"/>
      <c r="G29" s="45"/>
      <c r="H29" s="45"/>
      <c r="I29" s="46" t="str">
        <f t="shared" si="11"/>
        <v/>
      </c>
      <c r="J29" s="46" t="str">
        <f t="shared" si="12"/>
        <v/>
      </c>
      <c r="K29" s="47" t="str">
        <f t="shared" si="0"/>
        <v/>
      </c>
      <c r="L29" s="47" t="str">
        <f t="shared" si="1"/>
        <v/>
      </c>
      <c r="M29" s="48">
        <f t="shared" si="13"/>
        <v>0</v>
      </c>
      <c r="N29" s="46" t="str">
        <f t="shared" si="2"/>
        <v/>
      </c>
      <c r="O29" s="47" t="str">
        <f t="shared" si="3"/>
        <v/>
      </c>
      <c r="P29" s="47" t="str">
        <f t="shared" si="4"/>
        <v/>
      </c>
      <c r="Q29" s="48">
        <f t="shared" si="14"/>
        <v>0</v>
      </c>
      <c r="R29" s="2"/>
      <c r="AH29" s="57" t="str">
        <f>IF(G29&gt;1,IF($E$10&gt;0,100-(#REF!/(1+(AL29/#REF!)^#REF!)^#REF!+#REF!/(AL29-1))*100,100-(AL29*D$5+D$6)*100),"")</f>
        <v/>
      </c>
      <c r="AI29" s="21" t="str">
        <f t="shared" si="5"/>
        <v/>
      </c>
      <c r="AJ29" s="21" t="str">
        <f t="shared" si="6"/>
        <v/>
      </c>
      <c r="AK29" s="48">
        <f t="shared" si="7"/>
        <v>0</v>
      </c>
      <c r="AL29" s="58" t="str">
        <f t="shared" si="8"/>
        <v/>
      </c>
      <c r="AM29" s="59" t="str">
        <f t="shared" si="9"/>
        <v/>
      </c>
      <c r="AN29" s="59" t="str">
        <f t="shared" si="10"/>
        <v/>
      </c>
      <c r="AO29" s="60"/>
    </row>
    <row r="30" spans="3:41" ht="15.75" thickBot="1" x14ac:dyDescent="0.3">
      <c r="C30" s="76">
        <f t="shared" si="15"/>
        <v>5.7999999999999936</v>
      </c>
      <c r="D30" s="74">
        <f t="shared" si="16"/>
        <v>96.525372222820977</v>
      </c>
      <c r="E30" s="75">
        <f t="shared" si="17"/>
        <v>93.12973075475</v>
      </c>
      <c r="F30" s="45"/>
      <c r="G30" s="45"/>
      <c r="H30" s="45"/>
      <c r="I30" s="46" t="str">
        <f t="shared" si="11"/>
        <v/>
      </c>
      <c r="J30" s="46" t="str">
        <f t="shared" si="12"/>
        <v/>
      </c>
      <c r="K30" s="47" t="str">
        <f t="shared" si="0"/>
        <v/>
      </c>
      <c r="L30" s="47" t="str">
        <f t="shared" si="1"/>
        <v/>
      </c>
      <c r="M30" s="48">
        <f t="shared" si="13"/>
        <v>0</v>
      </c>
      <c r="N30" s="46" t="str">
        <f t="shared" si="2"/>
        <v/>
      </c>
      <c r="O30" s="47" t="str">
        <f t="shared" si="3"/>
        <v/>
      </c>
      <c r="P30" s="47" t="str">
        <f t="shared" si="4"/>
        <v/>
      </c>
      <c r="Q30" s="48">
        <f t="shared" si="14"/>
        <v>0</v>
      </c>
      <c r="R30" s="2"/>
      <c r="AH30" s="57" t="str">
        <f>IF(G30&gt;1,IF($E$10&gt;0,100-(#REF!/(1+(AL30/#REF!)^#REF!)^#REF!+#REF!/(AL30-1))*100,100-(AL30*D$5+D$6)*100),"")</f>
        <v/>
      </c>
      <c r="AI30" s="21" t="str">
        <f t="shared" si="5"/>
        <v/>
      </c>
      <c r="AJ30" s="21" t="str">
        <f t="shared" si="6"/>
        <v/>
      </c>
      <c r="AK30" s="48">
        <f t="shared" si="7"/>
        <v>0</v>
      </c>
      <c r="AL30" s="58" t="str">
        <f t="shared" si="8"/>
        <v/>
      </c>
      <c r="AM30" s="59" t="str">
        <f t="shared" si="9"/>
        <v/>
      </c>
      <c r="AN30" s="59" t="str">
        <f t="shared" si="10"/>
        <v/>
      </c>
      <c r="AO30" s="60"/>
    </row>
    <row r="31" spans="3:41" ht="15.75" thickBot="1" x14ac:dyDescent="0.3">
      <c r="C31" s="77">
        <f t="shared" si="15"/>
        <v>5.8999999999999932</v>
      </c>
      <c r="D31" s="74">
        <f t="shared" si="16"/>
        <v>97.758285852810545</v>
      </c>
      <c r="E31" s="75">
        <f t="shared" si="17"/>
        <v>94.362644384739568</v>
      </c>
      <c r="F31" s="45"/>
      <c r="G31" s="45"/>
      <c r="H31" s="45"/>
      <c r="I31" s="46" t="str">
        <f t="shared" si="11"/>
        <v/>
      </c>
      <c r="J31" s="46" t="str">
        <f t="shared" si="12"/>
        <v/>
      </c>
      <c r="K31" s="47" t="str">
        <f t="shared" si="0"/>
        <v/>
      </c>
      <c r="L31" s="47" t="str">
        <f t="shared" si="1"/>
        <v/>
      </c>
      <c r="M31" s="48">
        <f t="shared" si="13"/>
        <v>0</v>
      </c>
      <c r="N31" s="46" t="str">
        <f t="shared" si="2"/>
        <v/>
      </c>
      <c r="O31" s="47" t="str">
        <f t="shared" si="3"/>
        <v/>
      </c>
      <c r="P31" s="47" t="str">
        <f t="shared" si="4"/>
        <v/>
      </c>
      <c r="Q31" s="48">
        <f t="shared" si="14"/>
        <v>0</v>
      </c>
      <c r="R31" s="2"/>
      <c r="AH31" s="57" t="str">
        <f>IF(G31&gt;1,IF($E$10&gt;0,100-(#REF!/(1+(AL31/#REF!)^#REF!)^#REF!+#REF!/(AL31-1))*100,100-(AL31*D$5+D$6)*100),"")</f>
        <v/>
      </c>
      <c r="AI31" s="21" t="str">
        <f t="shared" si="5"/>
        <v/>
      </c>
      <c r="AJ31" s="21" t="str">
        <f t="shared" si="6"/>
        <v/>
      </c>
      <c r="AK31" s="48">
        <f t="shared" si="7"/>
        <v>0</v>
      </c>
      <c r="AL31" s="58" t="str">
        <f t="shared" si="8"/>
        <v/>
      </c>
      <c r="AM31" s="59" t="str">
        <f t="shared" si="9"/>
        <v/>
      </c>
      <c r="AN31" s="59" t="str">
        <f t="shared" si="10"/>
        <v/>
      </c>
      <c r="AO31" s="60"/>
    </row>
    <row r="32" spans="3:41" ht="15.75" thickBot="1" x14ac:dyDescent="0.3">
      <c r="C32" s="78"/>
      <c r="D32" s="79"/>
      <c r="E32" s="80"/>
      <c r="F32" s="45"/>
      <c r="G32" s="45"/>
      <c r="H32" s="45"/>
      <c r="I32" s="46" t="str">
        <f t="shared" si="11"/>
        <v/>
      </c>
      <c r="J32" s="46" t="str">
        <f t="shared" si="12"/>
        <v/>
      </c>
      <c r="K32" s="47" t="str">
        <f t="shared" si="0"/>
        <v/>
      </c>
      <c r="L32" s="47" t="str">
        <f t="shared" si="1"/>
        <v/>
      </c>
      <c r="M32" s="48">
        <f t="shared" si="13"/>
        <v>0</v>
      </c>
      <c r="N32" s="46" t="str">
        <f t="shared" si="2"/>
        <v/>
      </c>
      <c r="O32" s="47" t="str">
        <f t="shared" si="3"/>
        <v/>
      </c>
      <c r="P32" s="47" t="str">
        <f t="shared" si="4"/>
        <v/>
      </c>
      <c r="Q32" s="48">
        <f t="shared" si="14"/>
        <v>0</v>
      </c>
      <c r="R32" s="2"/>
      <c r="AH32" s="57" t="str">
        <f>IF(G32&gt;1,IF($E$10&gt;0,100-(#REF!/(1+(AL32/#REF!)^#REF!)^#REF!+#REF!/(AL32-1))*100,100-(AL32*D$5+D$6)*100),"")</f>
        <v/>
      </c>
      <c r="AI32" s="21" t="str">
        <f t="shared" si="5"/>
        <v/>
      </c>
      <c r="AJ32" s="21" t="str">
        <f t="shared" si="6"/>
        <v/>
      </c>
      <c r="AK32" s="48">
        <f t="shared" si="7"/>
        <v>0</v>
      </c>
      <c r="AL32" s="58" t="str">
        <f t="shared" si="8"/>
        <v/>
      </c>
      <c r="AM32" s="59" t="str">
        <f t="shared" si="9"/>
        <v/>
      </c>
      <c r="AN32" s="59" t="str">
        <f t="shared" si="10"/>
        <v/>
      </c>
      <c r="AO32" s="60"/>
    </row>
    <row r="33" spans="2:41" ht="15.75" thickBot="1" x14ac:dyDescent="0.3">
      <c r="C33" s="186" t="str">
        <f>CONCATENATE(TEXT(D4,"mm/dd"),"pucks")</f>
        <v>06/28pucks</v>
      </c>
      <c r="D33" s="187"/>
      <c r="E33" s="187"/>
      <c r="F33" s="45"/>
      <c r="G33" s="45"/>
      <c r="H33" s="45"/>
      <c r="I33" s="46" t="str">
        <f t="shared" si="11"/>
        <v/>
      </c>
      <c r="J33" s="46" t="str">
        <f t="shared" si="12"/>
        <v/>
      </c>
      <c r="K33" s="47" t="str">
        <f t="shared" si="0"/>
        <v/>
      </c>
      <c r="L33" s="47" t="str">
        <f t="shared" si="1"/>
        <v/>
      </c>
      <c r="M33" s="48">
        <f t="shared" si="13"/>
        <v>0</v>
      </c>
      <c r="N33" s="46" t="str">
        <f t="shared" si="2"/>
        <v/>
      </c>
      <c r="O33" s="47" t="str">
        <f t="shared" si="3"/>
        <v/>
      </c>
      <c r="P33" s="47" t="str">
        <f t="shared" si="4"/>
        <v/>
      </c>
      <c r="Q33" s="48">
        <f t="shared" si="14"/>
        <v>0</v>
      </c>
      <c r="R33" s="2"/>
      <c r="AH33" s="57" t="str">
        <f>IF(G33&gt;1,IF($E$10&gt;0,100-(#REF!/(1+(AL33/#REF!)^#REF!)^#REF!+#REF!/(AL33-1))*100,100-(AL33*D$5+D$6)*100),"")</f>
        <v/>
      </c>
      <c r="AI33" s="21" t="str">
        <f t="shared" si="5"/>
        <v/>
      </c>
      <c r="AJ33" s="21" t="str">
        <f t="shared" si="6"/>
        <v/>
      </c>
      <c r="AK33" s="48">
        <f t="shared" si="7"/>
        <v>0</v>
      </c>
      <c r="AL33" s="58" t="str">
        <f t="shared" si="8"/>
        <v/>
      </c>
      <c r="AM33" s="59" t="str">
        <f t="shared" si="9"/>
        <v/>
      </c>
      <c r="AN33" s="59" t="str">
        <f t="shared" si="10"/>
        <v/>
      </c>
      <c r="AO33" s="60"/>
    </row>
    <row r="34" spans="2:41" ht="15.75" thickBot="1" x14ac:dyDescent="0.3">
      <c r="B34" t="s">
        <v>44</v>
      </c>
      <c r="C34" s="81" t="s">
        <v>42</v>
      </c>
      <c r="D34" s="81" t="s">
        <v>40</v>
      </c>
      <c r="E34" s="81" t="s">
        <v>7</v>
      </c>
      <c r="F34" s="45"/>
      <c r="G34" s="45"/>
      <c r="H34" s="45"/>
      <c r="I34" s="46" t="str">
        <f t="shared" si="11"/>
        <v/>
      </c>
      <c r="J34" s="46" t="str">
        <f t="shared" si="12"/>
        <v/>
      </c>
      <c r="K34" s="47" t="str">
        <f t="shared" si="0"/>
        <v/>
      </c>
      <c r="L34" s="47" t="str">
        <f t="shared" si="1"/>
        <v/>
      </c>
      <c r="M34" s="48">
        <f t="shared" si="13"/>
        <v>0</v>
      </c>
      <c r="N34" s="46" t="str">
        <f t="shared" si="2"/>
        <v/>
      </c>
      <c r="O34" s="47" t="str">
        <f t="shared" si="3"/>
        <v/>
      </c>
      <c r="P34" s="47" t="str">
        <f t="shared" si="4"/>
        <v/>
      </c>
      <c r="Q34" s="48">
        <f t="shared" si="14"/>
        <v>0</v>
      </c>
      <c r="R34" s="2"/>
      <c r="AH34" s="57" t="str">
        <f>IF(G34&gt;1,IF($E$10&gt;0,100-(#REF!/(1+(AL34/#REF!)^#REF!)^#REF!+#REF!/(AL34-1))*100,100-(AL34*D$5+D$6)*100),"")</f>
        <v/>
      </c>
      <c r="AI34" s="21" t="str">
        <f t="shared" si="5"/>
        <v/>
      </c>
      <c r="AJ34" s="21" t="str">
        <f t="shared" si="6"/>
        <v/>
      </c>
      <c r="AK34" s="48">
        <f t="shared" si="7"/>
        <v>0</v>
      </c>
      <c r="AL34" s="58" t="str">
        <f t="shared" si="8"/>
        <v/>
      </c>
      <c r="AM34" s="59" t="str">
        <f t="shared" si="9"/>
        <v/>
      </c>
      <c r="AN34" s="59" t="str">
        <f t="shared" si="10"/>
        <v/>
      </c>
      <c r="AO34" s="60"/>
    </row>
    <row r="35" spans="2:41" x14ac:dyDescent="0.25">
      <c r="B35" s="103" t="s">
        <v>352</v>
      </c>
      <c r="C35" s="103">
        <v>4.2655935613682043</v>
      </c>
      <c r="D35" s="104">
        <v>5.7249999999999996</v>
      </c>
      <c r="E35" s="83">
        <f>IF(C35&gt;0,100-(C35),"")</f>
        <v>95.734406438631794</v>
      </c>
      <c r="F35" s="45"/>
      <c r="G35" s="45"/>
      <c r="H35" s="45"/>
      <c r="I35" s="46" t="str">
        <f t="shared" si="11"/>
        <v/>
      </c>
      <c r="J35" s="46" t="str">
        <f t="shared" si="12"/>
        <v/>
      </c>
      <c r="K35" s="47" t="str">
        <f t="shared" si="0"/>
        <v/>
      </c>
      <c r="L35" s="47" t="str">
        <f t="shared" si="1"/>
        <v/>
      </c>
      <c r="M35" s="48">
        <f t="shared" si="13"/>
        <v>0</v>
      </c>
      <c r="N35" s="46" t="str">
        <f t="shared" si="2"/>
        <v/>
      </c>
      <c r="O35" s="47" t="str">
        <f t="shared" si="3"/>
        <v/>
      </c>
      <c r="P35" s="47" t="str">
        <f t="shared" si="4"/>
        <v/>
      </c>
      <c r="Q35" s="48">
        <f t="shared" si="14"/>
        <v>0</v>
      </c>
      <c r="R35" s="2"/>
      <c r="AH35" s="57" t="str">
        <f>IF(G35&gt;1,IF($E$10&gt;0,100-(#REF!/(1+(AL35/#REF!)^#REF!)^#REF!+#REF!/(AL35-1))*100,100-(AL35*D$5+D$6)*100),"")</f>
        <v/>
      </c>
      <c r="AI35" s="21" t="str">
        <f t="shared" si="5"/>
        <v/>
      </c>
      <c r="AJ35" s="21" t="str">
        <f t="shared" si="6"/>
        <v/>
      </c>
      <c r="AK35" s="48">
        <f t="shared" si="7"/>
        <v>0</v>
      </c>
      <c r="AL35" s="58" t="str">
        <f t="shared" si="8"/>
        <v/>
      </c>
      <c r="AM35" s="59" t="str">
        <f t="shared" si="9"/>
        <v/>
      </c>
      <c r="AN35" s="59" t="str">
        <f t="shared" si="10"/>
        <v/>
      </c>
      <c r="AO35" s="60"/>
    </row>
    <row r="36" spans="2:41" x14ac:dyDescent="0.25">
      <c r="B36" s="103" t="s">
        <v>353</v>
      </c>
      <c r="C36" s="103">
        <v>4.9417436721574841</v>
      </c>
      <c r="D36" s="104">
        <v>5.6905000000000001</v>
      </c>
      <c r="E36" s="83">
        <f t="shared" ref="E36:E99" si="18">IF(C36&gt;0,100-(C36),"")</f>
        <v>95.058256327842514</v>
      </c>
      <c r="F36" s="45"/>
      <c r="G36" s="45"/>
      <c r="H36" s="45"/>
      <c r="I36" s="46" t="str">
        <f t="shared" si="11"/>
        <v/>
      </c>
      <c r="J36" s="46" t="str">
        <f t="shared" si="12"/>
        <v/>
      </c>
      <c r="K36" s="47" t="str">
        <f t="shared" si="0"/>
        <v/>
      </c>
      <c r="L36" s="47" t="str">
        <f t="shared" si="1"/>
        <v/>
      </c>
      <c r="M36" s="48">
        <f t="shared" si="13"/>
        <v>0</v>
      </c>
      <c r="N36" s="46" t="str">
        <f t="shared" si="2"/>
        <v/>
      </c>
      <c r="O36" s="47" t="str">
        <f t="shared" si="3"/>
        <v/>
      </c>
      <c r="P36" s="47" t="str">
        <f t="shared" si="4"/>
        <v/>
      </c>
      <c r="Q36" s="48">
        <f t="shared" si="14"/>
        <v>0</v>
      </c>
      <c r="R36" s="2"/>
      <c r="AH36" s="57" t="str">
        <f>IF(G36&gt;1,IF($E$10&gt;0,100-(#REF!/(1+(AL36/#REF!)^#REF!)^#REF!+#REF!/(AL36-1))*100,100-(AL36*D$5+D$6)*100),"")</f>
        <v/>
      </c>
      <c r="AI36" s="21" t="str">
        <f t="shared" si="5"/>
        <v/>
      </c>
      <c r="AJ36" s="21" t="str">
        <f t="shared" si="6"/>
        <v/>
      </c>
      <c r="AK36" s="48">
        <f t="shared" si="7"/>
        <v>0</v>
      </c>
      <c r="AL36" s="58" t="str">
        <f t="shared" si="8"/>
        <v/>
      </c>
      <c r="AM36" s="59" t="str">
        <f t="shared" si="9"/>
        <v/>
      </c>
      <c r="AN36" s="59" t="str">
        <f t="shared" si="10"/>
        <v/>
      </c>
      <c r="AO36" s="60"/>
    </row>
    <row r="37" spans="2:41" x14ac:dyDescent="0.25">
      <c r="B37" s="103" t="s">
        <v>354</v>
      </c>
      <c r="C37" s="103">
        <v>4.6605062274005489</v>
      </c>
      <c r="D37" s="104">
        <v>5.7104999999999997</v>
      </c>
      <c r="E37" s="83">
        <f t="shared" si="18"/>
        <v>95.339493772599454</v>
      </c>
      <c r="F37" s="45"/>
      <c r="G37" s="45"/>
      <c r="H37" s="45"/>
      <c r="I37" s="46" t="str">
        <f t="shared" si="11"/>
        <v/>
      </c>
      <c r="J37" s="46" t="str">
        <f t="shared" si="12"/>
        <v/>
      </c>
      <c r="K37" s="47" t="str">
        <f t="shared" si="0"/>
        <v/>
      </c>
      <c r="L37" s="47" t="str">
        <f t="shared" si="1"/>
        <v/>
      </c>
      <c r="M37" s="48">
        <f t="shared" si="13"/>
        <v>0</v>
      </c>
      <c r="N37" s="46" t="str">
        <f t="shared" si="2"/>
        <v/>
      </c>
      <c r="O37" s="47" t="str">
        <f t="shared" si="3"/>
        <v/>
      </c>
      <c r="P37" s="47" t="str">
        <f t="shared" si="4"/>
        <v/>
      </c>
      <c r="Q37" s="48">
        <f t="shared" si="14"/>
        <v>0</v>
      </c>
      <c r="R37" s="2"/>
      <c r="AH37" s="57" t="str">
        <f>IF(G37&gt;1,IF($E$10&gt;0,100-(#REF!/(1+(AL37/#REF!)^#REF!)^#REF!+#REF!/(AL37-1))*100,100-(AL37*D$5+D$6)*100),"")</f>
        <v/>
      </c>
      <c r="AI37" s="21" t="str">
        <f t="shared" si="5"/>
        <v/>
      </c>
      <c r="AJ37" s="21" t="str">
        <f t="shared" si="6"/>
        <v/>
      </c>
      <c r="AK37" s="48">
        <f t="shared" si="7"/>
        <v>0</v>
      </c>
      <c r="AL37" s="58" t="str">
        <f t="shared" si="8"/>
        <v/>
      </c>
      <c r="AM37" s="59" t="str">
        <f t="shared" si="9"/>
        <v/>
      </c>
      <c r="AN37" s="59" t="str">
        <f t="shared" si="10"/>
        <v/>
      </c>
      <c r="AO37" s="60"/>
    </row>
    <row r="38" spans="2:41" x14ac:dyDescent="0.25">
      <c r="B38" s="103" t="s">
        <v>355</v>
      </c>
      <c r="C38" s="103">
        <v>8.7183607874648494</v>
      </c>
      <c r="D38" s="104">
        <v>5.3640000000000008</v>
      </c>
      <c r="E38" s="83">
        <f t="shared" si="18"/>
        <v>91.281639212535154</v>
      </c>
      <c r="F38" s="45"/>
      <c r="G38" s="45"/>
      <c r="H38" s="45"/>
      <c r="I38" s="46" t="str">
        <f t="shared" si="11"/>
        <v/>
      </c>
      <c r="J38" s="46" t="str">
        <f t="shared" si="12"/>
        <v/>
      </c>
      <c r="K38" s="47" t="str">
        <f t="shared" si="0"/>
        <v/>
      </c>
      <c r="L38" s="47" t="str">
        <f t="shared" si="1"/>
        <v/>
      </c>
      <c r="M38" s="48">
        <f t="shared" si="13"/>
        <v>0</v>
      </c>
      <c r="N38" s="46" t="str">
        <f t="shared" si="2"/>
        <v/>
      </c>
      <c r="O38" s="47" t="str">
        <f t="shared" si="3"/>
        <v/>
      </c>
      <c r="P38" s="47" t="str">
        <f t="shared" si="4"/>
        <v/>
      </c>
      <c r="Q38" s="48">
        <f t="shared" si="14"/>
        <v>0</v>
      </c>
      <c r="R38" s="2"/>
      <c r="AH38" s="57" t="str">
        <f>IF(G38&gt;1,IF($E$10&gt;0,100-(#REF!/(1+(AL38/#REF!)^#REF!)^#REF!+#REF!/(AL38-1))*100,100-(AL38*D$5+D$6)*100),"")</f>
        <v/>
      </c>
      <c r="AI38" s="21" t="str">
        <f t="shared" si="5"/>
        <v/>
      </c>
      <c r="AJ38" s="21" t="str">
        <f t="shared" si="6"/>
        <v/>
      </c>
      <c r="AK38" s="48">
        <f t="shared" si="7"/>
        <v>0</v>
      </c>
      <c r="AL38" s="58" t="str">
        <f t="shared" si="8"/>
        <v/>
      </c>
      <c r="AM38" s="59" t="str">
        <f t="shared" si="9"/>
        <v/>
      </c>
      <c r="AN38" s="59" t="str">
        <f t="shared" si="10"/>
        <v/>
      </c>
      <c r="AO38" s="60"/>
    </row>
    <row r="39" spans="2:41" x14ac:dyDescent="0.25">
      <c r="B39" s="103" t="s">
        <v>356</v>
      </c>
      <c r="C39" s="103">
        <v>12.374447569304936</v>
      </c>
      <c r="D39" s="104">
        <v>5.0834999999999999</v>
      </c>
      <c r="E39" s="83">
        <f t="shared" si="18"/>
        <v>87.625552430695066</v>
      </c>
      <c r="F39" s="45"/>
      <c r="G39" s="45"/>
      <c r="H39" s="45"/>
      <c r="I39" s="46" t="str">
        <f t="shared" si="11"/>
        <v/>
      </c>
      <c r="J39" s="46" t="str">
        <f t="shared" si="12"/>
        <v/>
      </c>
      <c r="K39" s="47" t="str">
        <f t="shared" si="0"/>
        <v/>
      </c>
      <c r="L39" s="47" t="str">
        <f t="shared" si="1"/>
        <v/>
      </c>
      <c r="M39" s="48">
        <f t="shared" si="13"/>
        <v>0</v>
      </c>
      <c r="N39" s="46" t="str">
        <f t="shared" si="2"/>
        <v/>
      </c>
      <c r="O39" s="47" t="str">
        <f t="shared" si="3"/>
        <v/>
      </c>
      <c r="P39" s="47" t="str">
        <f t="shared" si="4"/>
        <v/>
      </c>
      <c r="Q39" s="48">
        <f t="shared" si="14"/>
        <v>0</v>
      </c>
      <c r="R39" s="2"/>
      <c r="AH39" s="57" t="str">
        <f>IF(G39&gt;1,IF($E$10&gt;0,100-(#REF!/(1+(AL39/#REF!)^#REF!)^#REF!+#REF!/(AL39-1))*100,100-(AL39*D$5+D$6)*100),"")</f>
        <v/>
      </c>
      <c r="AI39" s="21" t="str">
        <f t="shared" si="5"/>
        <v/>
      </c>
      <c r="AJ39" s="21" t="str">
        <f t="shared" si="6"/>
        <v/>
      </c>
      <c r="AK39" s="48">
        <f t="shared" si="7"/>
        <v>0</v>
      </c>
      <c r="AL39" s="58" t="str">
        <f t="shared" si="8"/>
        <v/>
      </c>
      <c r="AM39" s="59" t="str">
        <f t="shared" si="9"/>
        <v/>
      </c>
      <c r="AN39" s="59" t="str">
        <f t="shared" si="10"/>
        <v/>
      </c>
      <c r="AO39" s="60"/>
    </row>
    <row r="40" spans="2:41" x14ac:dyDescent="0.25">
      <c r="B40" s="103"/>
      <c r="C40" s="103"/>
      <c r="D40" s="104"/>
      <c r="E40" s="83" t="str">
        <f t="shared" si="18"/>
        <v/>
      </c>
      <c r="F40" s="45"/>
      <c r="G40" s="45"/>
      <c r="H40" s="45"/>
      <c r="I40" s="46" t="str">
        <f t="shared" si="11"/>
        <v/>
      </c>
      <c r="J40" s="46" t="str">
        <f t="shared" si="12"/>
        <v/>
      </c>
      <c r="K40" s="47" t="str">
        <f t="shared" si="0"/>
        <v/>
      </c>
      <c r="L40" s="47" t="str">
        <f t="shared" si="1"/>
        <v/>
      </c>
      <c r="M40" s="48">
        <f t="shared" si="13"/>
        <v>0</v>
      </c>
      <c r="N40" s="46" t="str">
        <f t="shared" si="2"/>
        <v/>
      </c>
      <c r="O40" s="47" t="str">
        <f t="shared" si="3"/>
        <v/>
      </c>
      <c r="P40" s="47" t="str">
        <f t="shared" si="4"/>
        <v/>
      </c>
      <c r="Q40" s="48">
        <f t="shared" si="14"/>
        <v>0</v>
      </c>
      <c r="R40" s="2"/>
      <c r="AH40" s="57" t="str">
        <f>IF(G40&gt;1,IF($E$10&gt;0,100-(#REF!/(1+(AL40/#REF!)^#REF!)^#REF!+#REF!/(AL40-1))*100,100-(AL40*D$5+D$6)*100),"")</f>
        <v/>
      </c>
      <c r="AI40" s="21" t="str">
        <f t="shared" si="5"/>
        <v/>
      </c>
      <c r="AJ40" s="21" t="str">
        <f t="shared" si="6"/>
        <v/>
      </c>
      <c r="AK40" s="48">
        <f t="shared" si="7"/>
        <v>0</v>
      </c>
      <c r="AL40" s="58" t="str">
        <f t="shared" si="8"/>
        <v/>
      </c>
      <c r="AM40" s="59" t="str">
        <f t="shared" si="9"/>
        <v/>
      </c>
      <c r="AN40" s="59" t="str">
        <f t="shared" si="10"/>
        <v/>
      </c>
      <c r="AO40" s="60"/>
    </row>
    <row r="41" spans="2:41" x14ac:dyDescent="0.25">
      <c r="B41" s="103"/>
      <c r="C41" s="103"/>
      <c r="D41" s="104"/>
      <c r="E41" s="83" t="str">
        <f t="shared" si="18"/>
        <v/>
      </c>
      <c r="F41" s="45"/>
      <c r="G41" s="45"/>
      <c r="H41" s="45"/>
      <c r="I41" s="46" t="str">
        <f t="shared" si="11"/>
        <v/>
      </c>
      <c r="J41" s="46" t="str">
        <f t="shared" si="12"/>
        <v/>
      </c>
      <c r="K41" s="47" t="str">
        <f t="shared" si="0"/>
        <v/>
      </c>
      <c r="L41" s="47" t="str">
        <f t="shared" si="1"/>
        <v/>
      </c>
      <c r="M41" s="48">
        <f t="shared" si="13"/>
        <v>0</v>
      </c>
      <c r="N41" s="46" t="str">
        <f t="shared" si="2"/>
        <v/>
      </c>
      <c r="O41" s="47" t="str">
        <f t="shared" si="3"/>
        <v/>
      </c>
      <c r="P41" s="47" t="str">
        <f t="shared" si="4"/>
        <v/>
      </c>
      <c r="Q41" s="48">
        <f t="shared" si="14"/>
        <v>0</v>
      </c>
      <c r="R41" s="2"/>
      <c r="AH41" s="57" t="str">
        <f>IF(G41&gt;1,IF($E$10&gt;0,100-(#REF!/(1+(AL41/#REF!)^#REF!)^#REF!+#REF!/(AL41-1))*100,100-(AL41*D$5+D$6)*100),"")</f>
        <v/>
      </c>
      <c r="AI41" s="21" t="str">
        <f t="shared" si="5"/>
        <v/>
      </c>
      <c r="AJ41" s="21" t="str">
        <f t="shared" si="6"/>
        <v/>
      </c>
      <c r="AK41" s="48">
        <f t="shared" si="7"/>
        <v>0</v>
      </c>
      <c r="AL41" s="58" t="str">
        <f t="shared" si="8"/>
        <v/>
      </c>
      <c r="AM41" s="59" t="str">
        <f t="shared" si="9"/>
        <v/>
      </c>
      <c r="AN41" s="59" t="str">
        <f t="shared" si="10"/>
        <v/>
      </c>
      <c r="AO41" s="60"/>
    </row>
    <row r="42" spans="2:41" x14ac:dyDescent="0.25">
      <c r="B42" s="103"/>
      <c r="C42" s="103"/>
      <c r="D42" s="104"/>
      <c r="E42" s="83" t="str">
        <f t="shared" si="18"/>
        <v/>
      </c>
      <c r="F42" s="45"/>
      <c r="G42" s="45"/>
      <c r="H42" s="45"/>
      <c r="I42" s="46" t="str">
        <f t="shared" si="11"/>
        <v/>
      </c>
      <c r="J42" s="46" t="str">
        <f t="shared" si="12"/>
        <v/>
      </c>
      <c r="K42" s="47" t="str">
        <f t="shared" si="0"/>
        <v/>
      </c>
      <c r="L42" s="47" t="str">
        <f t="shared" si="1"/>
        <v/>
      </c>
      <c r="M42" s="48">
        <f t="shared" si="13"/>
        <v>0</v>
      </c>
      <c r="N42" s="46" t="str">
        <f t="shared" si="2"/>
        <v/>
      </c>
      <c r="O42" s="47" t="str">
        <f t="shared" si="3"/>
        <v/>
      </c>
      <c r="P42" s="47" t="str">
        <f t="shared" si="4"/>
        <v/>
      </c>
      <c r="Q42" s="48">
        <f t="shared" si="14"/>
        <v>0</v>
      </c>
      <c r="R42" s="2"/>
      <c r="AH42" s="57" t="str">
        <f>IF(G42&gt;1,IF($E$10&gt;0,100-(#REF!/(1+(AL42/#REF!)^#REF!)^#REF!+#REF!/(AL42-1))*100,100-(AL42*D$5+D$6)*100),"")</f>
        <v/>
      </c>
      <c r="AI42" s="21" t="str">
        <f t="shared" si="5"/>
        <v/>
      </c>
      <c r="AJ42" s="21" t="str">
        <f t="shared" si="6"/>
        <v/>
      </c>
      <c r="AK42" s="48">
        <f t="shared" si="7"/>
        <v>0</v>
      </c>
      <c r="AL42" s="58" t="str">
        <f t="shared" si="8"/>
        <v/>
      </c>
      <c r="AM42" s="59" t="str">
        <f t="shared" si="9"/>
        <v/>
      </c>
      <c r="AN42" s="59" t="str">
        <f t="shared" si="10"/>
        <v/>
      </c>
      <c r="AO42" s="60"/>
    </row>
    <row r="43" spans="2:41" x14ac:dyDescent="0.25">
      <c r="B43" s="103"/>
      <c r="C43" s="103"/>
      <c r="D43" s="104"/>
      <c r="E43" s="83" t="str">
        <f t="shared" si="18"/>
        <v/>
      </c>
      <c r="F43" s="45"/>
      <c r="G43" s="45"/>
      <c r="H43" s="45"/>
      <c r="I43" s="46" t="str">
        <f t="shared" si="11"/>
        <v/>
      </c>
      <c r="J43" s="46" t="str">
        <f t="shared" si="12"/>
        <v/>
      </c>
      <c r="K43" s="47" t="str">
        <f t="shared" si="0"/>
        <v/>
      </c>
      <c r="L43" s="47" t="str">
        <f t="shared" si="1"/>
        <v/>
      </c>
      <c r="M43" s="48">
        <f t="shared" si="13"/>
        <v>0</v>
      </c>
      <c r="N43" s="46" t="str">
        <f t="shared" si="2"/>
        <v/>
      </c>
      <c r="O43" s="47" t="str">
        <f t="shared" si="3"/>
        <v/>
      </c>
      <c r="P43" s="47" t="str">
        <f t="shared" si="4"/>
        <v/>
      </c>
      <c r="Q43" s="48">
        <f t="shared" si="14"/>
        <v>0</v>
      </c>
      <c r="R43" s="2"/>
      <c r="AH43" s="57" t="str">
        <f>IF(G43&gt;1,IF($E$10&gt;0,100-(#REF!/(1+(AL43/#REF!)^#REF!)^#REF!+#REF!/(AL43-1))*100,100-(AL43*D$5+D$6)*100),"")</f>
        <v/>
      </c>
      <c r="AI43" s="21" t="str">
        <f t="shared" si="5"/>
        <v/>
      </c>
      <c r="AJ43" s="21" t="str">
        <f t="shared" si="6"/>
        <v/>
      </c>
      <c r="AK43" s="48">
        <f t="shared" si="7"/>
        <v>0</v>
      </c>
      <c r="AL43" s="58" t="str">
        <f t="shared" si="8"/>
        <v/>
      </c>
      <c r="AM43" s="59" t="str">
        <f t="shared" si="9"/>
        <v/>
      </c>
      <c r="AN43" s="59" t="str">
        <f t="shared" si="10"/>
        <v/>
      </c>
      <c r="AO43" s="60"/>
    </row>
    <row r="44" spans="2:41" x14ac:dyDescent="0.25">
      <c r="B44" s="103"/>
      <c r="C44" s="103"/>
      <c r="D44" s="104"/>
      <c r="E44" s="83" t="str">
        <f t="shared" si="18"/>
        <v/>
      </c>
      <c r="F44" s="45"/>
      <c r="G44" s="45"/>
      <c r="H44" s="45"/>
      <c r="I44" s="46" t="str">
        <f t="shared" si="11"/>
        <v/>
      </c>
      <c r="J44" s="46" t="str">
        <f t="shared" si="12"/>
        <v/>
      </c>
      <c r="K44" s="47" t="str">
        <f t="shared" si="0"/>
        <v/>
      </c>
      <c r="L44" s="47" t="str">
        <f t="shared" si="1"/>
        <v/>
      </c>
      <c r="M44" s="48">
        <f t="shared" si="13"/>
        <v>0</v>
      </c>
      <c r="N44" s="46" t="str">
        <f t="shared" si="2"/>
        <v/>
      </c>
      <c r="O44" s="47" t="str">
        <f t="shared" si="3"/>
        <v/>
      </c>
      <c r="P44" s="47" t="str">
        <f t="shared" si="4"/>
        <v/>
      </c>
      <c r="Q44" s="48">
        <f t="shared" si="14"/>
        <v>0</v>
      </c>
      <c r="R44" s="2"/>
      <c r="AH44" s="57" t="str">
        <f>IF(G44&gt;1,IF($E$10&gt;0,100-(#REF!/(1+(AL44/#REF!)^#REF!)^#REF!+#REF!/(AL44-1))*100,100-(AL44*D$5+D$6)*100),"")</f>
        <v/>
      </c>
      <c r="AI44" s="21" t="str">
        <f t="shared" si="5"/>
        <v/>
      </c>
      <c r="AJ44" s="21" t="str">
        <f t="shared" si="6"/>
        <v/>
      </c>
      <c r="AK44" s="48">
        <f t="shared" si="7"/>
        <v>0</v>
      </c>
      <c r="AL44" s="58" t="str">
        <f t="shared" si="8"/>
        <v/>
      </c>
      <c r="AM44" s="59" t="str">
        <f t="shared" si="9"/>
        <v/>
      </c>
      <c r="AN44" s="59" t="str">
        <f t="shared" si="10"/>
        <v/>
      </c>
      <c r="AO44" s="60"/>
    </row>
    <row r="45" spans="2:41" x14ac:dyDescent="0.25">
      <c r="C45" s="2"/>
      <c r="E45" s="83" t="str">
        <f t="shared" si="18"/>
        <v/>
      </c>
      <c r="F45" s="45"/>
      <c r="G45" s="45"/>
      <c r="H45" s="45"/>
      <c r="I45" s="46" t="str">
        <f t="shared" si="11"/>
        <v/>
      </c>
      <c r="J45" s="46" t="str">
        <f t="shared" si="12"/>
        <v/>
      </c>
      <c r="K45" s="47" t="str">
        <f t="shared" si="0"/>
        <v/>
      </c>
      <c r="L45" s="47" t="str">
        <f t="shared" si="1"/>
        <v/>
      </c>
      <c r="M45" s="48">
        <f t="shared" si="13"/>
        <v>0</v>
      </c>
      <c r="N45" s="46" t="str">
        <f t="shared" si="2"/>
        <v/>
      </c>
      <c r="O45" s="47" t="str">
        <f t="shared" si="3"/>
        <v/>
      </c>
      <c r="P45" s="47" t="str">
        <f t="shared" si="4"/>
        <v/>
      </c>
      <c r="Q45" s="48">
        <f t="shared" si="14"/>
        <v>0</v>
      </c>
      <c r="R45" s="2"/>
      <c r="AH45" s="57" t="str">
        <f>IF(G45&gt;1,IF($E$10&gt;0,100-(#REF!/(1+(AL45/#REF!)^#REF!)^#REF!+#REF!/(AL45-1))*100,100-(AL45*D$5+D$6)*100),"")</f>
        <v/>
      </c>
      <c r="AI45" s="21" t="str">
        <f t="shared" si="5"/>
        <v/>
      </c>
      <c r="AJ45" s="21" t="str">
        <f t="shared" si="6"/>
        <v/>
      </c>
      <c r="AK45" s="48">
        <f t="shared" si="7"/>
        <v>0</v>
      </c>
      <c r="AL45" s="58" t="str">
        <f t="shared" si="8"/>
        <v/>
      </c>
      <c r="AM45" s="59" t="str">
        <f t="shared" si="9"/>
        <v/>
      </c>
      <c r="AN45" s="59" t="str">
        <f t="shared" si="10"/>
        <v/>
      </c>
      <c r="AO45" s="60"/>
    </row>
    <row r="46" spans="2:41" x14ac:dyDescent="0.25">
      <c r="C46" s="2"/>
      <c r="E46" s="83" t="str">
        <f t="shared" si="18"/>
        <v/>
      </c>
      <c r="F46" s="45"/>
      <c r="G46" s="45"/>
      <c r="H46" s="45"/>
      <c r="I46" s="46" t="str">
        <f t="shared" si="11"/>
        <v/>
      </c>
      <c r="J46" s="46" t="str">
        <f t="shared" si="12"/>
        <v/>
      </c>
      <c r="K46" s="47" t="str">
        <f t="shared" si="0"/>
        <v/>
      </c>
      <c r="L46" s="47" t="str">
        <f t="shared" si="1"/>
        <v/>
      </c>
      <c r="M46" s="48">
        <f t="shared" si="13"/>
        <v>0</v>
      </c>
      <c r="N46" s="46" t="str">
        <f t="shared" si="2"/>
        <v/>
      </c>
      <c r="O46" s="47" t="str">
        <f t="shared" si="3"/>
        <v/>
      </c>
      <c r="P46" s="47" t="str">
        <f t="shared" si="4"/>
        <v/>
      </c>
      <c r="Q46" s="48">
        <f t="shared" si="14"/>
        <v>0</v>
      </c>
      <c r="R46" s="2"/>
      <c r="AH46" s="57" t="str">
        <f>IF(G46&gt;1,IF($E$10&gt;0,100-(#REF!/(1+(AL46/#REF!)^#REF!)^#REF!+#REF!/(AL46-1))*100,100-(AL46*D$5+D$6)*100),"")</f>
        <v/>
      </c>
      <c r="AI46" s="21" t="str">
        <f t="shared" si="5"/>
        <v/>
      </c>
      <c r="AJ46" s="21" t="str">
        <f t="shared" si="6"/>
        <v/>
      </c>
      <c r="AK46" s="48">
        <f t="shared" si="7"/>
        <v>0</v>
      </c>
      <c r="AL46" s="58" t="str">
        <f t="shared" si="8"/>
        <v/>
      </c>
      <c r="AM46" s="59" t="str">
        <f t="shared" si="9"/>
        <v/>
      </c>
      <c r="AN46" s="59" t="str">
        <f t="shared" si="10"/>
        <v/>
      </c>
      <c r="AO46" s="60"/>
    </row>
    <row r="47" spans="2:41" x14ac:dyDescent="0.25">
      <c r="C47" s="82"/>
      <c r="D47" s="45"/>
      <c r="E47" s="83" t="str">
        <f t="shared" si="18"/>
        <v/>
      </c>
      <c r="F47" s="45"/>
      <c r="G47" s="45"/>
      <c r="H47" s="45"/>
      <c r="I47" s="46" t="str">
        <f t="shared" si="11"/>
        <v/>
      </c>
      <c r="J47" s="46" t="str">
        <f t="shared" si="12"/>
        <v/>
      </c>
      <c r="K47" s="47" t="str">
        <f t="shared" si="0"/>
        <v/>
      </c>
      <c r="L47" s="47" t="str">
        <f t="shared" si="1"/>
        <v/>
      </c>
      <c r="M47" s="48">
        <f t="shared" si="13"/>
        <v>0</v>
      </c>
      <c r="N47" s="46" t="str">
        <f t="shared" si="2"/>
        <v/>
      </c>
      <c r="O47" s="47" t="str">
        <f t="shared" si="3"/>
        <v/>
      </c>
      <c r="P47" s="47" t="str">
        <f t="shared" si="4"/>
        <v/>
      </c>
      <c r="Q47" s="48">
        <f t="shared" si="14"/>
        <v>0</v>
      </c>
      <c r="R47" s="2"/>
      <c r="AH47" s="57" t="str">
        <f>IF(G47&gt;1,IF($E$10&gt;0,100-(#REF!/(1+(AL47/#REF!)^#REF!)^#REF!+#REF!/(AL47-1))*100,100-(AL47*D$5+D$6)*100),"")</f>
        <v/>
      </c>
      <c r="AI47" s="21" t="str">
        <f t="shared" si="5"/>
        <v/>
      </c>
      <c r="AJ47" s="21" t="str">
        <f t="shared" si="6"/>
        <v/>
      </c>
      <c r="AK47" s="48">
        <f t="shared" si="7"/>
        <v>0</v>
      </c>
      <c r="AL47" s="58" t="str">
        <f t="shared" si="8"/>
        <v/>
      </c>
      <c r="AM47" s="59" t="str">
        <f t="shared" si="9"/>
        <v/>
      </c>
      <c r="AN47" s="59" t="str">
        <f t="shared" si="10"/>
        <v/>
      </c>
      <c r="AO47" s="60"/>
    </row>
    <row r="48" spans="2:41" x14ac:dyDescent="0.25">
      <c r="C48" s="82"/>
      <c r="D48" s="45"/>
      <c r="E48" s="83" t="str">
        <f t="shared" si="18"/>
        <v/>
      </c>
      <c r="F48" s="45"/>
      <c r="G48" s="45"/>
      <c r="H48" s="45"/>
      <c r="I48" s="46" t="str">
        <f t="shared" si="11"/>
        <v/>
      </c>
      <c r="J48" s="46" t="str">
        <f t="shared" si="12"/>
        <v/>
      </c>
      <c r="K48" s="47" t="str">
        <f t="shared" si="0"/>
        <v/>
      </c>
      <c r="L48" s="47" t="str">
        <f t="shared" si="1"/>
        <v/>
      </c>
      <c r="M48" s="48">
        <f t="shared" si="13"/>
        <v>0</v>
      </c>
      <c r="N48" s="46" t="str">
        <f t="shared" si="2"/>
        <v/>
      </c>
      <c r="O48" s="47" t="str">
        <f t="shared" si="3"/>
        <v/>
      </c>
      <c r="P48" s="47" t="str">
        <f t="shared" si="4"/>
        <v/>
      </c>
      <c r="Q48" s="48">
        <f t="shared" si="14"/>
        <v>0</v>
      </c>
      <c r="R48" s="2"/>
      <c r="AH48" s="57" t="str">
        <f>IF(G48&gt;1,IF($E$10&gt;0,100-(#REF!/(1+(AL48/#REF!)^#REF!)^#REF!+#REF!/(AL48-1))*100,100-(AL48*D$5+D$6)*100),"")</f>
        <v/>
      </c>
      <c r="AI48" s="21" t="str">
        <f t="shared" si="5"/>
        <v/>
      </c>
      <c r="AJ48" s="21" t="str">
        <f t="shared" si="6"/>
        <v/>
      </c>
      <c r="AK48" s="48">
        <f t="shared" si="7"/>
        <v>0</v>
      </c>
      <c r="AL48" s="58" t="str">
        <f t="shared" si="8"/>
        <v/>
      </c>
      <c r="AM48" s="59" t="str">
        <f t="shared" si="9"/>
        <v/>
      </c>
      <c r="AN48" s="59" t="str">
        <f t="shared" si="10"/>
        <v/>
      </c>
      <c r="AO48" s="60"/>
    </row>
    <row r="49" spans="3:41" x14ac:dyDescent="0.25">
      <c r="C49" s="82"/>
      <c r="D49" s="45"/>
      <c r="E49" s="83" t="str">
        <f t="shared" si="18"/>
        <v/>
      </c>
      <c r="F49" s="45"/>
      <c r="G49" s="45"/>
      <c r="H49" s="45"/>
      <c r="I49" s="46" t="str">
        <f t="shared" si="11"/>
        <v/>
      </c>
      <c r="J49" s="46" t="str">
        <f t="shared" si="12"/>
        <v/>
      </c>
      <c r="K49" s="47" t="str">
        <f t="shared" si="0"/>
        <v/>
      </c>
      <c r="L49" s="47" t="str">
        <f t="shared" si="1"/>
        <v/>
      </c>
      <c r="M49" s="48">
        <f t="shared" si="13"/>
        <v>0</v>
      </c>
      <c r="N49" s="46" t="str">
        <f t="shared" si="2"/>
        <v/>
      </c>
      <c r="O49" s="47" t="str">
        <f t="shared" si="3"/>
        <v/>
      </c>
      <c r="P49" s="47" t="str">
        <f t="shared" si="4"/>
        <v/>
      </c>
      <c r="Q49" s="48">
        <f t="shared" si="14"/>
        <v>0</v>
      </c>
      <c r="R49" s="2"/>
      <c r="AH49" s="57" t="str">
        <f>IF(G49&gt;1,IF($E$10&gt;0,100-(#REF!/(1+(AL49/#REF!)^#REF!)^#REF!+#REF!/(AL49-1))*100,100-(AL49*D$5+D$6)*100),"")</f>
        <v/>
      </c>
      <c r="AI49" s="21" t="str">
        <f t="shared" si="5"/>
        <v/>
      </c>
      <c r="AJ49" s="21" t="str">
        <f t="shared" si="6"/>
        <v/>
      </c>
      <c r="AK49" s="48">
        <f t="shared" si="7"/>
        <v>0</v>
      </c>
      <c r="AL49" s="58" t="str">
        <f t="shared" si="8"/>
        <v/>
      </c>
      <c r="AM49" s="59" t="str">
        <f t="shared" si="9"/>
        <v/>
      </c>
      <c r="AN49" s="59" t="str">
        <f t="shared" si="10"/>
        <v/>
      </c>
      <c r="AO49" s="60"/>
    </row>
    <row r="50" spans="3:41" x14ac:dyDescent="0.25">
      <c r="C50" s="82"/>
      <c r="D50" s="45"/>
      <c r="E50" s="83" t="str">
        <f t="shared" si="18"/>
        <v/>
      </c>
      <c r="F50" s="45"/>
      <c r="G50" s="45"/>
      <c r="H50" s="45"/>
      <c r="I50" s="46" t="str">
        <f t="shared" si="11"/>
        <v/>
      </c>
      <c r="J50" s="46" t="str">
        <f t="shared" si="12"/>
        <v/>
      </c>
      <c r="K50" s="47" t="str">
        <f t="shared" si="0"/>
        <v/>
      </c>
      <c r="L50" s="47" t="str">
        <f t="shared" si="1"/>
        <v/>
      </c>
      <c r="M50" s="48">
        <f t="shared" si="13"/>
        <v>0</v>
      </c>
      <c r="N50" s="46" t="str">
        <f t="shared" si="2"/>
        <v/>
      </c>
      <c r="O50" s="47" t="str">
        <f t="shared" si="3"/>
        <v/>
      </c>
      <c r="P50" s="47" t="str">
        <f t="shared" si="4"/>
        <v/>
      </c>
      <c r="Q50" s="48">
        <f t="shared" si="14"/>
        <v>0</v>
      </c>
      <c r="R50" s="2"/>
      <c r="AH50" s="57" t="str">
        <f>IF(G50&gt;1,IF($E$10&gt;0,100-(#REF!/(1+(AL50/#REF!)^#REF!)^#REF!+#REF!/(AL50-1))*100,100-(AL50*D$5+D$6)*100),"")</f>
        <v/>
      </c>
      <c r="AI50" s="21" t="str">
        <f t="shared" si="5"/>
        <v/>
      </c>
      <c r="AJ50" s="21" t="str">
        <f t="shared" si="6"/>
        <v/>
      </c>
      <c r="AK50" s="48">
        <f t="shared" si="7"/>
        <v>0</v>
      </c>
      <c r="AL50" s="58" t="str">
        <f t="shared" si="8"/>
        <v/>
      </c>
      <c r="AM50" s="59" t="str">
        <f t="shared" si="9"/>
        <v/>
      </c>
      <c r="AN50" s="59" t="str">
        <f t="shared" si="10"/>
        <v/>
      </c>
      <c r="AO50" s="60"/>
    </row>
    <row r="51" spans="3:41" x14ac:dyDescent="0.25">
      <c r="C51" s="82"/>
      <c r="D51" s="45"/>
      <c r="E51" s="83" t="str">
        <f t="shared" si="18"/>
        <v/>
      </c>
      <c r="F51" s="45"/>
      <c r="G51" s="45"/>
      <c r="H51" s="45"/>
      <c r="I51" s="46" t="str">
        <f t="shared" si="11"/>
        <v/>
      </c>
      <c r="J51" s="46" t="str">
        <f t="shared" si="12"/>
        <v/>
      </c>
      <c r="K51" s="47" t="str">
        <f t="shared" si="0"/>
        <v/>
      </c>
      <c r="L51" s="47" t="str">
        <f t="shared" si="1"/>
        <v/>
      </c>
      <c r="M51" s="48">
        <f t="shared" si="13"/>
        <v>0</v>
      </c>
      <c r="N51" s="46" t="str">
        <f t="shared" si="2"/>
        <v/>
      </c>
      <c r="O51" s="47" t="str">
        <f t="shared" si="3"/>
        <v/>
      </c>
      <c r="P51" s="47" t="str">
        <f t="shared" si="4"/>
        <v/>
      </c>
      <c r="Q51" s="48">
        <f t="shared" si="14"/>
        <v>0</v>
      </c>
      <c r="R51" s="2"/>
      <c r="AH51" s="57" t="str">
        <f>IF(G51&gt;1,IF($E$10&gt;0,100-(#REF!/(1+(AL51/#REF!)^#REF!)^#REF!+#REF!/(AL51-1))*100,100-(AL51*D$5+D$6)*100),"")</f>
        <v/>
      </c>
      <c r="AI51" s="21" t="str">
        <f t="shared" si="5"/>
        <v/>
      </c>
      <c r="AJ51" s="21" t="str">
        <f t="shared" si="6"/>
        <v/>
      </c>
      <c r="AK51" s="48">
        <f t="shared" si="7"/>
        <v>0</v>
      </c>
      <c r="AL51" s="58" t="str">
        <f t="shared" si="8"/>
        <v/>
      </c>
      <c r="AM51" s="59" t="str">
        <f t="shared" si="9"/>
        <v/>
      </c>
      <c r="AN51" s="59" t="str">
        <f t="shared" si="10"/>
        <v/>
      </c>
      <c r="AO51" s="60"/>
    </row>
    <row r="52" spans="3:41" x14ac:dyDescent="0.25">
      <c r="C52" s="82"/>
      <c r="D52" s="45"/>
      <c r="E52" s="83" t="str">
        <f t="shared" si="18"/>
        <v/>
      </c>
      <c r="F52" s="45"/>
      <c r="G52" s="45"/>
      <c r="H52" s="45"/>
      <c r="I52" s="46" t="str">
        <f t="shared" si="11"/>
        <v/>
      </c>
      <c r="J52" s="46" t="str">
        <f t="shared" si="12"/>
        <v/>
      </c>
      <c r="K52" s="47" t="str">
        <f t="shared" si="0"/>
        <v/>
      </c>
      <c r="L52" s="47" t="str">
        <f t="shared" si="1"/>
        <v/>
      </c>
      <c r="M52" s="48">
        <f t="shared" si="13"/>
        <v>0</v>
      </c>
      <c r="N52" s="46" t="str">
        <f t="shared" si="2"/>
        <v/>
      </c>
      <c r="O52" s="47" t="str">
        <f t="shared" si="3"/>
        <v/>
      </c>
      <c r="P52" s="47" t="str">
        <f t="shared" si="4"/>
        <v/>
      </c>
      <c r="Q52" s="48">
        <f t="shared" si="14"/>
        <v>0</v>
      </c>
      <c r="R52" s="2"/>
      <c r="AH52" s="57" t="str">
        <f>IF(G52&gt;1,IF($E$10&gt;0,100-(#REF!/(1+(AL52/#REF!)^#REF!)^#REF!+#REF!/(AL52-1))*100,100-(AL52*D$5+D$6)*100),"")</f>
        <v/>
      </c>
      <c r="AI52" s="21" t="str">
        <f t="shared" si="5"/>
        <v/>
      </c>
      <c r="AJ52" s="21" t="str">
        <f t="shared" si="6"/>
        <v/>
      </c>
      <c r="AK52" s="48">
        <f t="shared" si="7"/>
        <v>0</v>
      </c>
      <c r="AL52" s="58" t="str">
        <f t="shared" si="8"/>
        <v/>
      </c>
      <c r="AM52" s="59" t="str">
        <f t="shared" si="9"/>
        <v/>
      </c>
      <c r="AN52" s="59" t="str">
        <f t="shared" si="10"/>
        <v/>
      </c>
      <c r="AO52" s="60"/>
    </row>
    <row r="53" spans="3:41" x14ac:dyDescent="0.25">
      <c r="C53" s="82"/>
      <c r="D53" s="45"/>
      <c r="E53" s="83" t="str">
        <f t="shared" si="18"/>
        <v/>
      </c>
      <c r="F53" s="45"/>
      <c r="G53" s="45"/>
      <c r="H53" s="45"/>
      <c r="I53" s="46" t="str">
        <f t="shared" si="11"/>
        <v/>
      </c>
      <c r="J53" s="46" t="str">
        <f t="shared" si="12"/>
        <v/>
      </c>
      <c r="K53" s="47" t="str">
        <f t="shared" si="0"/>
        <v/>
      </c>
      <c r="L53" s="47" t="str">
        <f t="shared" si="1"/>
        <v/>
      </c>
      <c r="M53" s="48">
        <f t="shared" si="13"/>
        <v>0</v>
      </c>
      <c r="N53" s="46" t="str">
        <f t="shared" si="2"/>
        <v/>
      </c>
      <c r="O53" s="47" t="str">
        <f t="shared" si="3"/>
        <v/>
      </c>
      <c r="P53" s="47" t="str">
        <f t="shared" si="4"/>
        <v/>
      </c>
      <c r="Q53" s="48">
        <f t="shared" si="14"/>
        <v>0</v>
      </c>
      <c r="R53" s="2"/>
      <c r="AH53" s="57" t="str">
        <f>IF(G53&gt;1,IF($E$10&gt;0,100-(#REF!/(1+(AL53/#REF!)^#REF!)^#REF!+#REF!/(AL53-1))*100,100-(AL53*D$5+D$6)*100),"")</f>
        <v/>
      </c>
      <c r="AI53" s="21" t="str">
        <f t="shared" si="5"/>
        <v/>
      </c>
      <c r="AJ53" s="21" t="str">
        <f t="shared" si="6"/>
        <v/>
      </c>
      <c r="AK53" s="48">
        <f t="shared" si="7"/>
        <v>0</v>
      </c>
      <c r="AL53" s="58" t="str">
        <f t="shared" si="8"/>
        <v/>
      </c>
      <c r="AM53" s="59" t="str">
        <f t="shared" si="9"/>
        <v/>
      </c>
      <c r="AN53" s="59" t="str">
        <f t="shared" si="10"/>
        <v/>
      </c>
      <c r="AO53" s="60"/>
    </row>
    <row r="54" spans="3:41" x14ac:dyDescent="0.25">
      <c r="C54" s="82"/>
      <c r="D54" s="45"/>
      <c r="E54" s="83" t="str">
        <f t="shared" si="18"/>
        <v/>
      </c>
      <c r="F54" s="45"/>
      <c r="G54" s="45"/>
      <c r="H54" s="45"/>
      <c r="I54" s="46" t="str">
        <f t="shared" si="11"/>
        <v/>
      </c>
      <c r="J54" s="46" t="str">
        <f t="shared" si="12"/>
        <v/>
      </c>
      <c r="K54" s="47" t="str">
        <f t="shared" si="0"/>
        <v/>
      </c>
      <c r="L54" s="47" t="str">
        <f t="shared" si="1"/>
        <v/>
      </c>
      <c r="M54" s="48">
        <f t="shared" si="13"/>
        <v>0</v>
      </c>
      <c r="N54" s="46" t="str">
        <f t="shared" si="2"/>
        <v/>
      </c>
      <c r="O54" s="47" t="str">
        <f t="shared" si="3"/>
        <v/>
      </c>
      <c r="P54" s="47" t="str">
        <f t="shared" si="4"/>
        <v/>
      </c>
      <c r="Q54" s="48">
        <f t="shared" si="14"/>
        <v>0</v>
      </c>
      <c r="R54" s="2"/>
      <c r="AH54" s="57" t="str">
        <f>IF(G54&gt;1,IF($E$10&gt;0,100-(#REF!/(1+(AL54/#REF!)^#REF!)^#REF!+#REF!/(AL54-1))*100,100-(AL54*D$5+D$6)*100),"")</f>
        <v/>
      </c>
      <c r="AI54" s="21" t="str">
        <f t="shared" si="5"/>
        <v/>
      </c>
      <c r="AJ54" s="21" t="str">
        <f t="shared" si="6"/>
        <v/>
      </c>
      <c r="AK54" s="48">
        <f t="shared" si="7"/>
        <v>0</v>
      </c>
      <c r="AL54" s="58" t="str">
        <f t="shared" si="8"/>
        <v/>
      </c>
      <c r="AM54" s="59" t="str">
        <f t="shared" si="9"/>
        <v/>
      </c>
      <c r="AN54" s="59" t="str">
        <f t="shared" si="10"/>
        <v/>
      </c>
      <c r="AO54" s="60"/>
    </row>
    <row r="55" spans="3:41" x14ac:dyDescent="0.25">
      <c r="C55" s="82"/>
      <c r="D55" s="45"/>
      <c r="E55" s="83" t="str">
        <f t="shared" si="18"/>
        <v/>
      </c>
      <c r="F55" s="45"/>
      <c r="G55" s="45"/>
      <c r="H55" s="45"/>
      <c r="I55" s="46" t="str">
        <f t="shared" si="11"/>
        <v/>
      </c>
      <c r="J55" s="46" t="str">
        <f t="shared" si="12"/>
        <v/>
      </c>
      <c r="K55" s="47" t="str">
        <f t="shared" si="0"/>
        <v/>
      </c>
      <c r="L55" s="47" t="str">
        <f t="shared" si="1"/>
        <v/>
      </c>
      <c r="M55" s="48">
        <f t="shared" si="13"/>
        <v>0</v>
      </c>
      <c r="N55" s="46" t="str">
        <f t="shared" si="2"/>
        <v/>
      </c>
      <c r="O55" s="47" t="str">
        <f t="shared" si="3"/>
        <v/>
      </c>
      <c r="P55" s="47" t="str">
        <f t="shared" si="4"/>
        <v/>
      </c>
      <c r="Q55" s="48">
        <f t="shared" si="14"/>
        <v>0</v>
      </c>
      <c r="R55" s="2"/>
      <c r="AH55" s="57" t="str">
        <f>IF(G55&gt;1,IF($E$10&gt;0,100-(#REF!/(1+(AL55/#REF!)^#REF!)^#REF!+#REF!/(AL55-1))*100,100-(AL55*D$5+D$6)*100),"")</f>
        <v/>
      </c>
      <c r="AI55" s="21" t="str">
        <f t="shared" si="5"/>
        <v/>
      </c>
      <c r="AJ55" s="21" t="str">
        <f t="shared" si="6"/>
        <v/>
      </c>
      <c r="AK55" s="48">
        <f t="shared" si="7"/>
        <v>0</v>
      </c>
      <c r="AL55" s="58" t="str">
        <f t="shared" si="8"/>
        <v/>
      </c>
      <c r="AM55" s="59" t="str">
        <f t="shared" si="9"/>
        <v/>
      </c>
      <c r="AN55" s="59" t="str">
        <f t="shared" si="10"/>
        <v/>
      </c>
      <c r="AO55" s="60"/>
    </row>
    <row r="56" spans="3:41" x14ac:dyDescent="0.25">
      <c r="C56" s="82"/>
      <c r="D56" s="45"/>
      <c r="E56" s="83" t="str">
        <f t="shared" si="18"/>
        <v/>
      </c>
      <c r="F56" s="45"/>
      <c r="G56" s="45"/>
      <c r="H56" s="45"/>
      <c r="I56" s="46" t="str">
        <f t="shared" si="11"/>
        <v/>
      </c>
      <c r="J56" s="46" t="str">
        <f t="shared" si="12"/>
        <v/>
      </c>
      <c r="K56" s="47" t="str">
        <f t="shared" si="0"/>
        <v/>
      </c>
      <c r="L56" s="47" t="str">
        <f t="shared" si="1"/>
        <v/>
      </c>
      <c r="M56" s="48">
        <f t="shared" si="13"/>
        <v>0</v>
      </c>
      <c r="N56" s="46" t="str">
        <f t="shared" si="2"/>
        <v/>
      </c>
      <c r="O56" s="47" t="str">
        <f t="shared" si="3"/>
        <v/>
      </c>
      <c r="P56" s="47" t="str">
        <f t="shared" si="4"/>
        <v/>
      </c>
      <c r="Q56" s="48">
        <f t="shared" si="14"/>
        <v>0</v>
      </c>
      <c r="R56" s="2"/>
      <c r="AH56" s="57" t="str">
        <f>IF(G56&gt;1,IF($E$10&gt;0,100-(#REF!/(1+(AL56/#REF!)^#REF!)^#REF!+#REF!/(AL56-1))*100,100-(AL56*D$5+D$6)*100),"")</f>
        <v/>
      </c>
      <c r="AI56" s="21" t="str">
        <f t="shared" si="5"/>
        <v/>
      </c>
      <c r="AJ56" s="21" t="str">
        <f t="shared" si="6"/>
        <v/>
      </c>
      <c r="AK56" s="48">
        <f t="shared" si="7"/>
        <v>0</v>
      </c>
      <c r="AL56" s="58" t="str">
        <f t="shared" si="8"/>
        <v/>
      </c>
      <c r="AM56" s="59" t="str">
        <f t="shared" si="9"/>
        <v/>
      </c>
      <c r="AN56" s="59" t="str">
        <f t="shared" si="10"/>
        <v/>
      </c>
      <c r="AO56" s="60"/>
    </row>
    <row r="57" spans="3:41" x14ac:dyDescent="0.25">
      <c r="C57" s="82"/>
      <c r="D57" s="45"/>
      <c r="E57" s="83" t="str">
        <f t="shared" si="18"/>
        <v/>
      </c>
      <c r="F57" s="45"/>
      <c r="G57" s="45"/>
      <c r="H57" s="45"/>
      <c r="I57" s="46" t="str">
        <f t="shared" si="11"/>
        <v/>
      </c>
      <c r="J57" s="46" t="str">
        <f t="shared" si="12"/>
        <v/>
      </c>
      <c r="K57" s="47" t="str">
        <f t="shared" si="0"/>
        <v/>
      </c>
      <c r="L57" s="47" t="str">
        <f t="shared" si="1"/>
        <v/>
      </c>
      <c r="M57" s="48">
        <f t="shared" si="13"/>
        <v>0</v>
      </c>
      <c r="N57" s="46" t="str">
        <f t="shared" si="2"/>
        <v/>
      </c>
      <c r="O57" s="47" t="str">
        <f t="shared" si="3"/>
        <v/>
      </c>
      <c r="P57" s="47" t="str">
        <f t="shared" si="4"/>
        <v/>
      </c>
      <c r="Q57" s="48">
        <f t="shared" si="14"/>
        <v>0</v>
      </c>
      <c r="R57" s="2"/>
      <c r="AH57" s="57" t="str">
        <f>IF(G57&gt;1,IF($E$10&gt;0,100-(#REF!/(1+(AL57/#REF!)^#REF!)^#REF!+#REF!/(AL57-1))*100,100-(AL57*D$5+D$6)*100),"")</f>
        <v/>
      </c>
      <c r="AI57" s="21" t="str">
        <f t="shared" si="5"/>
        <v/>
      </c>
      <c r="AJ57" s="21" t="str">
        <f t="shared" si="6"/>
        <v/>
      </c>
      <c r="AK57" s="48">
        <f t="shared" si="7"/>
        <v>0</v>
      </c>
      <c r="AL57" s="58" t="str">
        <f t="shared" si="8"/>
        <v/>
      </c>
      <c r="AM57" s="59" t="str">
        <f t="shared" si="9"/>
        <v/>
      </c>
      <c r="AN57" s="59" t="str">
        <f t="shared" si="10"/>
        <v/>
      </c>
      <c r="AO57" s="60"/>
    </row>
    <row r="58" spans="3:41" x14ac:dyDescent="0.25">
      <c r="C58" s="82"/>
      <c r="D58" s="45"/>
      <c r="E58" s="83" t="str">
        <f t="shared" si="18"/>
        <v/>
      </c>
      <c r="F58" s="45"/>
      <c r="G58" s="45"/>
      <c r="H58" s="45"/>
      <c r="I58" s="46" t="str">
        <f t="shared" si="11"/>
        <v/>
      </c>
      <c r="J58" s="46" t="str">
        <f t="shared" si="12"/>
        <v/>
      </c>
      <c r="K58" s="47" t="str">
        <f t="shared" si="0"/>
        <v/>
      </c>
      <c r="L58" s="47" t="str">
        <f t="shared" si="1"/>
        <v/>
      </c>
      <c r="M58" s="48">
        <f t="shared" si="13"/>
        <v>0</v>
      </c>
      <c r="N58" s="46" t="str">
        <f t="shared" si="2"/>
        <v/>
      </c>
      <c r="O58" s="47" t="str">
        <f t="shared" si="3"/>
        <v/>
      </c>
      <c r="P58" s="47" t="str">
        <f t="shared" si="4"/>
        <v/>
      </c>
      <c r="Q58" s="48">
        <f t="shared" si="14"/>
        <v>0</v>
      </c>
      <c r="R58" s="2"/>
      <c r="AH58" s="57" t="str">
        <f>IF(G58&gt;1,IF($E$10&gt;0,100-(#REF!/(1+(AL58/#REF!)^#REF!)^#REF!+#REF!/(AL58-1))*100,100-(AL58*D$5+D$6)*100),"")</f>
        <v/>
      </c>
      <c r="AI58" s="21" t="str">
        <f t="shared" si="5"/>
        <v/>
      </c>
      <c r="AJ58" s="21" t="str">
        <f t="shared" si="6"/>
        <v/>
      </c>
      <c r="AK58" s="48">
        <f t="shared" si="7"/>
        <v>0</v>
      </c>
      <c r="AL58" s="58" t="str">
        <f t="shared" si="8"/>
        <v/>
      </c>
      <c r="AM58" s="59" t="str">
        <f t="shared" si="9"/>
        <v/>
      </c>
      <c r="AN58" s="59" t="str">
        <f t="shared" si="10"/>
        <v/>
      </c>
      <c r="AO58" s="60"/>
    </row>
    <row r="59" spans="3:41" x14ac:dyDescent="0.25">
      <c r="C59" s="82"/>
      <c r="D59" s="45"/>
      <c r="E59" s="83" t="str">
        <f t="shared" si="18"/>
        <v/>
      </c>
      <c r="F59" s="45"/>
      <c r="G59" s="45"/>
      <c r="H59" s="45"/>
      <c r="I59" s="46" t="str">
        <f t="shared" si="11"/>
        <v/>
      </c>
      <c r="J59" s="46" t="str">
        <f t="shared" si="12"/>
        <v/>
      </c>
      <c r="K59" s="47" t="str">
        <f t="shared" si="0"/>
        <v/>
      </c>
      <c r="L59" s="47" t="str">
        <f t="shared" si="1"/>
        <v/>
      </c>
      <c r="M59" s="48">
        <f t="shared" si="13"/>
        <v>0</v>
      </c>
      <c r="N59" s="46" t="str">
        <f t="shared" si="2"/>
        <v/>
      </c>
      <c r="O59" s="47" t="str">
        <f t="shared" si="3"/>
        <v/>
      </c>
      <c r="P59" s="47" t="str">
        <f t="shared" si="4"/>
        <v/>
      </c>
      <c r="Q59" s="48">
        <f t="shared" si="14"/>
        <v>0</v>
      </c>
      <c r="R59" s="2"/>
      <c r="AH59" s="57" t="str">
        <f>IF(G59&gt;1,IF($E$10&gt;0,100-(#REF!/(1+(AL59/#REF!)^#REF!)^#REF!+#REF!/(AL59-1))*100,100-(AL59*D$5+D$6)*100),"")</f>
        <v/>
      </c>
      <c r="AI59" s="21" t="str">
        <f t="shared" si="5"/>
        <v/>
      </c>
      <c r="AJ59" s="21" t="str">
        <f t="shared" si="6"/>
        <v/>
      </c>
      <c r="AK59" s="48">
        <f t="shared" si="7"/>
        <v>0</v>
      </c>
      <c r="AL59" s="58" t="str">
        <f t="shared" si="8"/>
        <v/>
      </c>
      <c r="AM59" s="59" t="str">
        <f t="shared" si="9"/>
        <v/>
      </c>
      <c r="AN59" s="59" t="str">
        <f t="shared" si="10"/>
        <v/>
      </c>
      <c r="AO59" s="60"/>
    </row>
    <row r="60" spans="3:41" x14ac:dyDescent="0.25">
      <c r="C60" s="82"/>
      <c r="D60" s="45"/>
      <c r="E60" s="83" t="str">
        <f t="shared" si="18"/>
        <v/>
      </c>
      <c r="F60" s="45"/>
      <c r="G60" s="45"/>
      <c r="H60" s="45"/>
      <c r="I60" s="46" t="str">
        <f t="shared" si="11"/>
        <v/>
      </c>
      <c r="J60" s="46" t="str">
        <f t="shared" si="12"/>
        <v/>
      </c>
      <c r="K60" s="47" t="str">
        <f t="shared" si="0"/>
        <v/>
      </c>
      <c r="L60" s="47" t="str">
        <f t="shared" si="1"/>
        <v/>
      </c>
      <c r="M60" s="48">
        <f t="shared" si="13"/>
        <v>0</v>
      </c>
      <c r="N60" s="46" t="str">
        <f t="shared" si="2"/>
        <v/>
      </c>
      <c r="O60" s="47" t="str">
        <f t="shared" si="3"/>
        <v/>
      </c>
      <c r="P60" s="47" t="str">
        <f t="shared" si="4"/>
        <v/>
      </c>
      <c r="Q60" s="48">
        <f t="shared" si="14"/>
        <v>0</v>
      </c>
      <c r="R60" s="2"/>
      <c r="AH60" s="57" t="str">
        <f>IF(G60&gt;1,IF($E$10&gt;0,100-(#REF!/(1+(AL60/#REF!)^#REF!)^#REF!+#REF!/(AL60-1))*100,100-(AL60*D$5+D$6)*100),"")</f>
        <v/>
      </c>
      <c r="AI60" s="21" t="str">
        <f t="shared" si="5"/>
        <v/>
      </c>
      <c r="AJ60" s="21" t="str">
        <f t="shared" si="6"/>
        <v/>
      </c>
      <c r="AK60" s="48">
        <f t="shared" si="7"/>
        <v>0</v>
      </c>
      <c r="AL60" s="58" t="str">
        <f t="shared" si="8"/>
        <v/>
      </c>
      <c r="AM60" s="59" t="str">
        <f t="shared" si="9"/>
        <v/>
      </c>
      <c r="AN60" s="59" t="str">
        <f t="shared" si="10"/>
        <v/>
      </c>
      <c r="AO60" s="60"/>
    </row>
    <row r="61" spans="3:41" x14ac:dyDescent="0.25">
      <c r="C61" s="82"/>
      <c r="D61" s="45"/>
      <c r="E61" s="83" t="str">
        <f t="shared" si="18"/>
        <v/>
      </c>
      <c r="F61" s="45"/>
      <c r="G61" s="45"/>
      <c r="H61" s="45"/>
      <c r="I61" s="46" t="str">
        <f t="shared" si="11"/>
        <v/>
      </c>
      <c r="J61" s="46" t="str">
        <f t="shared" si="12"/>
        <v/>
      </c>
      <c r="K61" s="47" t="str">
        <f t="shared" si="0"/>
        <v/>
      </c>
      <c r="L61" s="47" t="str">
        <f t="shared" si="1"/>
        <v/>
      </c>
      <c r="M61" s="48">
        <f t="shared" si="13"/>
        <v>0</v>
      </c>
      <c r="N61" s="46" t="str">
        <f t="shared" si="2"/>
        <v/>
      </c>
      <c r="O61" s="47" t="str">
        <f t="shared" si="3"/>
        <v/>
      </c>
      <c r="P61" s="47" t="str">
        <f t="shared" si="4"/>
        <v/>
      </c>
      <c r="Q61" s="48">
        <f t="shared" si="14"/>
        <v>0</v>
      </c>
      <c r="R61" s="2"/>
      <c r="AH61" s="57" t="str">
        <f>IF(G61&gt;1,IF($E$10&gt;0,100-(#REF!/(1+(AL61/#REF!)^#REF!)^#REF!+#REF!/(AL61-1))*100,100-(AL61*D$5+D$6)*100),"")</f>
        <v/>
      </c>
      <c r="AI61" s="21" t="str">
        <f t="shared" si="5"/>
        <v/>
      </c>
      <c r="AJ61" s="21" t="str">
        <f t="shared" si="6"/>
        <v/>
      </c>
      <c r="AK61" s="48">
        <f t="shared" si="7"/>
        <v>0</v>
      </c>
      <c r="AL61" s="58" t="str">
        <f t="shared" si="8"/>
        <v/>
      </c>
      <c r="AM61" s="59" t="str">
        <f t="shared" si="9"/>
        <v/>
      </c>
      <c r="AN61" s="59" t="str">
        <f t="shared" si="10"/>
        <v/>
      </c>
      <c r="AO61" s="60"/>
    </row>
    <row r="62" spans="3:41" x14ac:dyDescent="0.25">
      <c r="C62" s="82"/>
      <c r="D62" s="45"/>
      <c r="E62" s="83" t="str">
        <f t="shared" si="18"/>
        <v/>
      </c>
      <c r="F62" s="45"/>
      <c r="G62" s="45"/>
      <c r="H62" s="45"/>
      <c r="I62" s="46" t="str">
        <f t="shared" si="11"/>
        <v/>
      </c>
      <c r="J62" s="46" t="str">
        <f t="shared" si="12"/>
        <v/>
      </c>
      <c r="K62" s="47" t="str">
        <f t="shared" si="0"/>
        <v/>
      </c>
      <c r="L62" s="47" t="str">
        <f t="shared" si="1"/>
        <v/>
      </c>
      <c r="M62" s="48">
        <f t="shared" si="13"/>
        <v>0</v>
      </c>
      <c r="N62" s="46" t="str">
        <f t="shared" si="2"/>
        <v/>
      </c>
      <c r="O62" s="47" t="str">
        <f t="shared" si="3"/>
        <v/>
      </c>
      <c r="P62" s="47" t="str">
        <f t="shared" si="4"/>
        <v/>
      </c>
      <c r="Q62" s="48">
        <f t="shared" si="14"/>
        <v>0</v>
      </c>
      <c r="R62" s="2"/>
      <c r="AH62" s="57" t="str">
        <f>IF(G62&gt;1,IF($E$10&gt;0,100-(#REF!/(1+(AL62/#REF!)^#REF!)^#REF!+#REF!/(AL62-1))*100,100-(AL62*D$5+D$6)*100),"")</f>
        <v/>
      </c>
      <c r="AI62" s="21" t="str">
        <f t="shared" si="5"/>
        <v/>
      </c>
      <c r="AJ62" s="21" t="str">
        <f t="shared" si="6"/>
        <v/>
      </c>
      <c r="AK62" s="48">
        <f t="shared" si="7"/>
        <v>0</v>
      </c>
      <c r="AL62" s="58" t="str">
        <f t="shared" si="8"/>
        <v/>
      </c>
      <c r="AM62" s="59" t="str">
        <f t="shared" si="9"/>
        <v/>
      </c>
      <c r="AN62" s="59" t="str">
        <f t="shared" si="10"/>
        <v/>
      </c>
      <c r="AO62" s="60"/>
    </row>
    <row r="63" spans="3:41" x14ac:dyDescent="0.25">
      <c r="C63" s="82"/>
      <c r="D63" s="45"/>
      <c r="E63" s="83" t="str">
        <f t="shared" si="18"/>
        <v/>
      </c>
      <c r="F63" s="45"/>
      <c r="G63" s="45"/>
      <c r="H63" s="45"/>
      <c r="I63" s="46" t="str">
        <f t="shared" si="11"/>
        <v/>
      </c>
      <c r="J63" s="46" t="str">
        <f t="shared" si="12"/>
        <v/>
      </c>
      <c r="K63" s="47" t="str">
        <f t="shared" si="0"/>
        <v/>
      </c>
      <c r="L63" s="47" t="str">
        <f t="shared" si="1"/>
        <v/>
      </c>
      <c r="M63" s="48">
        <f t="shared" si="13"/>
        <v>0</v>
      </c>
      <c r="N63" s="46" t="str">
        <f t="shared" si="2"/>
        <v/>
      </c>
      <c r="O63" s="47" t="str">
        <f t="shared" si="3"/>
        <v/>
      </c>
      <c r="P63" s="47" t="str">
        <f t="shared" si="4"/>
        <v/>
      </c>
      <c r="Q63" s="48">
        <f t="shared" si="14"/>
        <v>0</v>
      </c>
      <c r="R63" s="2"/>
      <c r="AH63" s="57" t="str">
        <f>IF(G63&gt;1,IF($E$10&gt;0,100-(#REF!/(1+(AL63/#REF!)^#REF!)^#REF!+#REF!/(AL63-1))*100,100-(AL63*D$5+D$6)*100),"")</f>
        <v/>
      </c>
      <c r="AI63" s="21" t="str">
        <f t="shared" si="5"/>
        <v/>
      </c>
      <c r="AJ63" s="21" t="str">
        <f t="shared" si="6"/>
        <v/>
      </c>
      <c r="AK63" s="48">
        <f t="shared" si="7"/>
        <v>0</v>
      </c>
      <c r="AL63" s="58" t="str">
        <f t="shared" si="8"/>
        <v/>
      </c>
      <c r="AM63" s="59" t="str">
        <f t="shared" si="9"/>
        <v/>
      </c>
      <c r="AN63" s="59" t="str">
        <f t="shared" si="10"/>
        <v/>
      </c>
      <c r="AO63" s="60"/>
    </row>
    <row r="64" spans="3:41" x14ac:dyDescent="0.25">
      <c r="C64" s="82"/>
      <c r="D64" s="45"/>
      <c r="E64" s="83" t="str">
        <f t="shared" si="18"/>
        <v/>
      </c>
      <c r="F64" s="45"/>
      <c r="G64" s="45"/>
      <c r="H64" s="45"/>
      <c r="I64" s="46" t="str">
        <f t="shared" si="11"/>
        <v/>
      </c>
      <c r="J64" s="46" t="str">
        <f t="shared" si="12"/>
        <v/>
      </c>
      <c r="K64" s="47" t="str">
        <f t="shared" si="0"/>
        <v/>
      </c>
      <c r="L64" s="47" t="str">
        <f t="shared" si="1"/>
        <v/>
      </c>
      <c r="M64" s="48">
        <f t="shared" si="13"/>
        <v>0</v>
      </c>
      <c r="N64" s="46" t="str">
        <f t="shared" si="2"/>
        <v/>
      </c>
      <c r="O64" s="47" t="str">
        <f t="shared" si="3"/>
        <v/>
      </c>
      <c r="P64" s="47" t="str">
        <f t="shared" si="4"/>
        <v/>
      </c>
      <c r="Q64" s="48">
        <f t="shared" si="14"/>
        <v>0</v>
      </c>
      <c r="R64" s="2"/>
      <c r="AH64" s="57" t="str">
        <f>IF(G64&gt;1,IF($E$10&gt;0,100-(#REF!/(1+(AL64/#REF!)^#REF!)^#REF!+#REF!/(AL64-1))*100,100-(AL64*D$5+D$6)*100),"")</f>
        <v/>
      </c>
      <c r="AI64" s="21" t="str">
        <f t="shared" si="5"/>
        <v/>
      </c>
      <c r="AJ64" s="21" t="str">
        <f t="shared" si="6"/>
        <v/>
      </c>
      <c r="AK64" s="48">
        <f t="shared" si="7"/>
        <v>0</v>
      </c>
      <c r="AL64" s="58" t="str">
        <f t="shared" si="8"/>
        <v/>
      </c>
      <c r="AM64" s="59" t="str">
        <f t="shared" si="9"/>
        <v/>
      </c>
      <c r="AN64" s="59" t="str">
        <f t="shared" si="10"/>
        <v/>
      </c>
      <c r="AO64" s="60"/>
    </row>
    <row r="65" spans="3:41" x14ac:dyDescent="0.25">
      <c r="C65" s="82"/>
      <c r="D65" s="45"/>
      <c r="E65" s="83" t="str">
        <f t="shared" si="18"/>
        <v/>
      </c>
      <c r="F65" s="45"/>
      <c r="G65" s="45"/>
      <c r="H65" s="45"/>
      <c r="I65" s="46" t="str">
        <f t="shared" si="11"/>
        <v/>
      </c>
      <c r="J65" s="46" t="str">
        <f t="shared" si="12"/>
        <v/>
      </c>
      <c r="K65" s="47" t="str">
        <f t="shared" si="0"/>
        <v/>
      </c>
      <c r="L65" s="47" t="str">
        <f t="shared" si="1"/>
        <v/>
      </c>
      <c r="M65" s="48">
        <f t="shared" si="13"/>
        <v>0</v>
      </c>
      <c r="N65" s="46" t="str">
        <f t="shared" si="2"/>
        <v/>
      </c>
      <c r="O65" s="47" t="str">
        <f t="shared" si="3"/>
        <v/>
      </c>
      <c r="P65" s="47" t="str">
        <f t="shared" si="4"/>
        <v/>
      </c>
      <c r="Q65" s="48">
        <f t="shared" si="14"/>
        <v>0</v>
      </c>
      <c r="R65" s="2"/>
      <c r="AH65" s="57" t="str">
        <f>IF(G65&gt;1,IF($E$10&gt;0,100-(#REF!/(1+(AL65/#REF!)^#REF!)^#REF!+#REF!/(AL65-1))*100,100-(AL65*D$5+D$6)*100),"")</f>
        <v/>
      </c>
      <c r="AI65" s="21" t="str">
        <f t="shared" si="5"/>
        <v/>
      </c>
      <c r="AJ65" s="21" t="str">
        <f t="shared" si="6"/>
        <v/>
      </c>
      <c r="AK65" s="48">
        <f t="shared" si="7"/>
        <v>0</v>
      </c>
      <c r="AL65" s="58" t="str">
        <f t="shared" si="8"/>
        <v/>
      </c>
      <c r="AM65" s="59" t="str">
        <f t="shared" si="9"/>
        <v/>
      </c>
      <c r="AN65" s="59" t="str">
        <f t="shared" si="10"/>
        <v/>
      </c>
      <c r="AO65" s="60"/>
    </row>
    <row r="66" spans="3:41" x14ac:dyDescent="0.25">
      <c r="C66" s="82"/>
      <c r="D66" s="45"/>
      <c r="E66" s="83" t="str">
        <f t="shared" si="18"/>
        <v/>
      </c>
      <c r="F66" s="45"/>
      <c r="G66" s="45"/>
      <c r="H66" s="45"/>
      <c r="I66" s="46" t="str">
        <f t="shared" si="11"/>
        <v/>
      </c>
      <c r="J66" s="46" t="str">
        <f t="shared" si="12"/>
        <v/>
      </c>
      <c r="K66" s="47" t="str">
        <f t="shared" si="0"/>
        <v/>
      </c>
      <c r="L66" s="47" t="str">
        <f t="shared" si="1"/>
        <v/>
      </c>
      <c r="M66" s="48">
        <f t="shared" si="13"/>
        <v>0</v>
      </c>
      <c r="N66" s="46" t="str">
        <f t="shared" si="2"/>
        <v/>
      </c>
      <c r="O66" s="47" t="str">
        <f t="shared" si="3"/>
        <v/>
      </c>
      <c r="P66" s="47" t="str">
        <f t="shared" si="4"/>
        <v/>
      </c>
      <c r="Q66" s="48">
        <f t="shared" si="14"/>
        <v>0</v>
      </c>
      <c r="R66" s="2"/>
      <c r="AH66" s="57" t="str">
        <f>IF(G66&gt;1,IF($E$10&gt;0,100-(#REF!/(1+(AL66/#REF!)^#REF!)^#REF!+#REF!/(AL66-1))*100,100-(AL66*D$5+D$6)*100),"")</f>
        <v/>
      </c>
      <c r="AI66" s="21" t="str">
        <f t="shared" si="5"/>
        <v/>
      </c>
      <c r="AJ66" s="21" t="str">
        <f t="shared" si="6"/>
        <v/>
      </c>
      <c r="AK66" s="48">
        <f t="shared" si="7"/>
        <v>0</v>
      </c>
      <c r="AL66" s="58" t="str">
        <f t="shared" si="8"/>
        <v/>
      </c>
      <c r="AM66" s="59" t="str">
        <f t="shared" si="9"/>
        <v/>
      </c>
      <c r="AN66" s="59" t="str">
        <f t="shared" si="10"/>
        <v/>
      </c>
      <c r="AO66" s="60"/>
    </row>
    <row r="67" spans="3:41" x14ac:dyDescent="0.25">
      <c r="C67" s="82"/>
      <c r="D67" s="45"/>
      <c r="E67" s="83" t="str">
        <f t="shared" si="18"/>
        <v/>
      </c>
      <c r="F67" s="45"/>
      <c r="G67" s="45"/>
      <c r="H67" s="45"/>
      <c r="I67" s="46" t="str">
        <f t="shared" si="11"/>
        <v/>
      </c>
      <c r="J67" s="46" t="str">
        <f t="shared" si="12"/>
        <v/>
      </c>
      <c r="K67" s="47" t="str">
        <f t="shared" si="0"/>
        <v/>
      </c>
      <c r="L67" s="47" t="str">
        <f t="shared" si="1"/>
        <v/>
      </c>
      <c r="M67" s="48">
        <f t="shared" si="13"/>
        <v>0</v>
      </c>
      <c r="N67" s="46" t="str">
        <f t="shared" si="2"/>
        <v/>
      </c>
      <c r="O67" s="47" t="str">
        <f t="shared" si="3"/>
        <v/>
      </c>
      <c r="P67" s="47" t="str">
        <f t="shared" si="4"/>
        <v/>
      </c>
      <c r="Q67" s="48">
        <f t="shared" si="14"/>
        <v>0</v>
      </c>
      <c r="R67" s="2"/>
      <c r="AH67" s="57" t="str">
        <f>IF(G67&gt;1,IF($E$10&gt;0,100-(#REF!/(1+(AL67/#REF!)^#REF!)^#REF!+#REF!/(AL67-1))*100,100-(AL67*D$5+D$6)*100),"")</f>
        <v/>
      </c>
      <c r="AI67" s="21" t="str">
        <f t="shared" si="5"/>
        <v/>
      </c>
      <c r="AJ67" s="21" t="str">
        <f t="shared" si="6"/>
        <v/>
      </c>
      <c r="AK67" s="48">
        <f t="shared" si="7"/>
        <v>0</v>
      </c>
      <c r="AL67" s="58" t="str">
        <f t="shared" si="8"/>
        <v/>
      </c>
      <c r="AM67" s="59" t="str">
        <f t="shared" si="9"/>
        <v/>
      </c>
      <c r="AN67" s="59" t="str">
        <f t="shared" si="10"/>
        <v/>
      </c>
      <c r="AO67" s="60"/>
    </row>
    <row r="68" spans="3:41" x14ac:dyDescent="0.25">
      <c r="C68" s="82"/>
      <c r="D68" s="45"/>
      <c r="E68" s="83" t="str">
        <f t="shared" si="18"/>
        <v/>
      </c>
      <c r="F68" s="45"/>
      <c r="G68" s="45"/>
      <c r="H68" s="45"/>
      <c r="I68" s="46" t="str">
        <f t="shared" si="11"/>
        <v/>
      </c>
      <c r="J68" s="46" t="str">
        <f t="shared" si="12"/>
        <v/>
      </c>
      <c r="K68" s="47" t="str">
        <f t="shared" si="0"/>
        <v/>
      </c>
      <c r="L68" s="47" t="str">
        <f t="shared" si="1"/>
        <v/>
      </c>
      <c r="M68" s="48">
        <f t="shared" si="13"/>
        <v>0</v>
      </c>
      <c r="N68" s="46" t="str">
        <f t="shared" si="2"/>
        <v/>
      </c>
      <c r="O68" s="47" t="str">
        <f t="shared" si="3"/>
        <v/>
      </c>
      <c r="P68" s="47" t="str">
        <f t="shared" si="4"/>
        <v/>
      </c>
      <c r="Q68" s="48">
        <f t="shared" si="14"/>
        <v>0</v>
      </c>
      <c r="R68" s="2"/>
      <c r="AH68" s="57" t="str">
        <f>IF(G68&gt;1,IF($E$10&gt;0,100-(#REF!/(1+(AL68/#REF!)^#REF!)^#REF!+#REF!/(AL68-1))*100,100-(AL68*D$5+D$6)*100),"")</f>
        <v/>
      </c>
      <c r="AI68" s="21" t="str">
        <f t="shared" si="5"/>
        <v/>
      </c>
      <c r="AJ68" s="21" t="str">
        <f t="shared" si="6"/>
        <v/>
      </c>
      <c r="AK68" s="48">
        <f t="shared" si="7"/>
        <v>0</v>
      </c>
      <c r="AL68" s="58" t="str">
        <f t="shared" si="8"/>
        <v/>
      </c>
      <c r="AM68" s="59" t="str">
        <f t="shared" si="9"/>
        <v/>
      </c>
      <c r="AN68" s="59" t="str">
        <f t="shared" si="10"/>
        <v/>
      </c>
      <c r="AO68" s="60"/>
    </row>
    <row r="69" spans="3:41" x14ac:dyDescent="0.25">
      <c r="C69" s="82"/>
      <c r="D69" s="45"/>
      <c r="E69" s="83" t="str">
        <f t="shared" si="18"/>
        <v/>
      </c>
      <c r="F69" s="45"/>
      <c r="G69" s="45"/>
      <c r="H69" s="45"/>
      <c r="I69" s="46" t="str">
        <f t="shared" si="11"/>
        <v/>
      </c>
      <c r="J69" s="46" t="str">
        <f t="shared" si="12"/>
        <v/>
      </c>
      <c r="K69" s="47" t="str">
        <f t="shared" si="0"/>
        <v/>
      </c>
      <c r="L69" s="47" t="str">
        <f t="shared" si="1"/>
        <v/>
      </c>
      <c r="M69" s="48">
        <f t="shared" si="13"/>
        <v>0</v>
      </c>
      <c r="N69" s="46" t="str">
        <f t="shared" si="2"/>
        <v/>
      </c>
      <c r="O69" s="47" t="str">
        <f t="shared" si="3"/>
        <v/>
      </c>
      <c r="P69" s="47" t="str">
        <f t="shared" si="4"/>
        <v/>
      </c>
      <c r="Q69" s="48">
        <f t="shared" si="14"/>
        <v>0</v>
      </c>
      <c r="R69" s="2"/>
      <c r="AH69" s="57" t="str">
        <f>IF(G69&gt;1,IF($E$10&gt;0,100-(#REF!/(1+(AL69/#REF!)^#REF!)^#REF!+#REF!/(AL69-1))*100,100-(AL69*D$5+D$6)*100),"")</f>
        <v/>
      </c>
      <c r="AI69" s="21" t="str">
        <f t="shared" si="5"/>
        <v/>
      </c>
      <c r="AJ69" s="21" t="str">
        <f t="shared" si="6"/>
        <v/>
      </c>
      <c r="AK69" s="48">
        <f t="shared" si="7"/>
        <v>0</v>
      </c>
      <c r="AL69" s="58" t="str">
        <f t="shared" si="8"/>
        <v/>
      </c>
      <c r="AM69" s="59" t="str">
        <f t="shared" si="9"/>
        <v/>
      </c>
      <c r="AN69" s="59" t="str">
        <f t="shared" si="10"/>
        <v/>
      </c>
      <c r="AO69" s="60"/>
    </row>
    <row r="70" spans="3:41" x14ac:dyDescent="0.25">
      <c r="C70" s="82"/>
      <c r="D70" s="45"/>
      <c r="E70" s="83" t="str">
        <f t="shared" si="18"/>
        <v/>
      </c>
      <c r="F70" s="45"/>
      <c r="G70" s="45"/>
      <c r="H70" s="45"/>
      <c r="I70" s="46" t="str">
        <f t="shared" si="11"/>
        <v/>
      </c>
      <c r="J70" s="46" t="str">
        <f t="shared" si="12"/>
        <v/>
      </c>
      <c r="K70" s="47" t="str">
        <f t="shared" si="0"/>
        <v/>
      </c>
      <c r="L70" s="47" t="str">
        <f t="shared" si="1"/>
        <v/>
      </c>
      <c r="M70" s="48">
        <f t="shared" si="13"/>
        <v>0</v>
      </c>
      <c r="N70" s="46" t="str">
        <f t="shared" si="2"/>
        <v/>
      </c>
      <c r="O70" s="47" t="str">
        <f t="shared" si="3"/>
        <v/>
      </c>
      <c r="P70" s="47" t="str">
        <f t="shared" si="4"/>
        <v/>
      </c>
      <c r="Q70" s="48">
        <f t="shared" si="14"/>
        <v>0</v>
      </c>
      <c r="R70" s="2"/>
      <c r="AH70" s="57" t="str">
        <f>IF(G70&gt;1,IF($E$10&gt;0,100-(#REF!/(1+(AL70/#REF!)^#REF!)^#REF!+#REF!/(AL70-1))*100,100-(AL70*D$5+D$6)*100),"")</f>
        <v/>
      </c>
      <c r="AI70" s="21" t="str">
        <f t="shared" si="5"/>
        <v/>
      </c>
      <c r="AJ70" s="21" t="str">
        <f t="shared" si="6"/>
        <v/>
      </c>
      <c r="AK70" s="48">
        <f t="shared" si="7"/>
        <v>0</v>
      </c>
      <c r="AL70" s="58" t="str">
        <f t="shared" si="8"/>
        <v/>
      </c>
      <c r="AM70" s="59" t="str">
        <f t="shared" si="9"/>
        <v/>
      </c>
      <c r="AN70" s="59" t="str">
        <f t="shared" si="10"/>
        <v/>
      </c>
      <c r="AO70" s="60"/>
    </row>
    <row r="71" spans="3:41" x14ac:dyDescent="0.25">
      <c r="C71" s="82"/>
      <c r="D71" s="45"/>
      <c r="E71" s="83" t="str">
        <f t="shared" si="18"/>
        <v/>
      </c>
      <c r="F71" s="45"/>
      <c r="G71" s="45"/>
      <c r="H71" s="45"/>
      <c r="I71" s="46" t="str">
        <f t="shared" si="11"/>
        <v/>
      </c>
      <c r="J71" s="46" t="str">
        <f t="shared" si="12"/>
        <v/>
      </c>
      <c r="K71" s="47" t="str">
        <f t="shared" ref="K71:K134" si="19">IF(G71&gt;1,I71-J71,"")</f>
        <v/>
      </c>
      <c r="L71" s="47" t="str">
        <f t="shared" ref="L71:L134" si="20">IF(G71&gt;1,ABS(K71),"")</f>
        <v/>
      </c>
      <c r="M71" s="48">
        <f t="shared" si="13"/>
        <v>0</v>
      </c>
      <c r="N71" s="46" t="str">
        <f t="shared" ref="N71:N134" si="21">IF(G71&gt;1,J71+$K$5,"")</f>
        <v/>
      </c>
      <c r="O71" s="47" t="str">
        <f t="shared" ref="O71:O134" si="22">IF(G71&gt;1,I71-N71,"")</f>
        <v/>
      </c>
      <c r="P71" s="47" t="str">
        <f t="shared" ref="P71:P134" si="23">IF(G71&gt;1,ABS(O71),"")</f>
        <v/>
      </c>
      <c r="Q71" s="48">
        <f t="shared" si="14"/>
        <v>0</v>
      </c>
      <c r="R71" s="2"/>
      <c r="AH71" s="57" t="str">
        <f>IF(G71&gt;1,IF($E$10&gt;0,100-(#REF!/(1+(AL71/#REF!)^#REF!)^#REF!+#REF!/(AL71-1))*100,100-(AL71*D$5+D$6)*100),"")</f>
        <v/>
      </c>
      <c r="AI71" s="21" t="str">
        <f t="shared" ref="AI71:AI134" si="24">IF(G71&gt;1,I71-AH71,"")</f>
        <v/>
      </c>
      <c r="AJ71" s="21" t="str">
        <f t="shared" ref="AJ71:AJ134" si="25">IF(G71&gt;1,ABS(AI71),"")</f>
        <v/>
      </c>
      <c r="AK71" s="48">
        <f t="shared" ref="AK71:AK134" si="26">IF($G71&gt;1.2,IF(AJ71&gt;1.2,1,0),0)</f>
        <v>0</v>
      </c>
      <c r="AL71" s="58" t="str">
        <f t="shared" ref="AL71:AL134" si="27">IF(G71&gt;0,G71+AN71,"")</f>
        <v/>
      </c>
      <c r="AM71" s="59" t="str">
        <f t="shared" ref="AM71:AM134" si="28">IF(G71&gt;0,$AM$5,"")</f>
        <v/>
      </c>
      <c r="AN71" s="59" t="str">
        <f t="shared" ref="AN71:AN134" si="29">IF(G71&gt;0,$AN$5,"")</f>
        <v/>
      </c>
      <c r="AO71" s="60"/>
    </row>
    <row r="72" spans="3:41" x14ac:dyDescent="0.25">
      <c r="C72" s="82"/>
      <c r="D72" s="45"/>
      <c r="E72" s="83" t="str">
        <f t="shared" si="18"/>
        <v/>
      </c>
      <c r="F72" s="45"/>
      <c r="G72" s="45"/>
      <c r="H72" s="45"/>
      <c r="I72" s="46" t="str">
        <f t="shared" ref="I72:I135" si="30">IF(G72&gt;1,100-H72,"")</f>
        <v/>
      </c>
      <c r="J72" s="46" t="str">
        <f t="shared" ref="J72:J135" si="31">IF(G72&gt;1,100-(G72*D$5+D$6),"")</f>
        <v/>
      </c>
      <c r="K72" s="47" t="str">
        <f t="shared" si="19"/>
        <v/>
      </c>
      <c r="L72" s="47" t="str">
        <f t="shared" si="20"/>
        <v/>
      </c>
      <c r="M72" s="48">
        <f t="shared" ref="M72:M135" si="32">IF($G72&gt;1.2,IF(L72&gt;1.2,1,0),0)</f>
        <v>0</v>
      </c>
      <c r="N72" s="46" t="str">
        <f t="shared" si="21"/>
        <v/>
      </c>
      <c r="O72" s="47" t="str">
        <f t="shared" si="22"/>
        <v/>
      </c>
      <c r="P72" s="47" t="str">
        <f t="shared" si="23"/>
        <v/>
      </c>
      <c r="Q72" s="48">
        <f t="shared" ref="Q72:Q135" si="33">IF($G72&gt;1.2,IF(P72&gt;1.2,1,0),0)</f>
        <v>0</v>
      </c>
      <c r="R72" s="2"/>
      <c r="AH72" s="57" t="str">
        <f>IF(G72&gt;1,IF($E$10&gt;0,100-(#REF!/(1+(AL72/#REF!)^#REF!)^#REF!+#REF!/(AL72-1))*100,100-(AL72*D$5+D$6)*100),"")</f>
        <v/>
      </c>
      <c r="AI72" s="21" t="str">
        <f t="shared" si="24"/>
        <v/>
      </c>
      <c r="AJ72" s="21" t="str">
        <f t="shared" si="25"/>
        <v/>
      </c>
      <c r="AK72" s="48">
        <f t="shared" si="26"/>
        <v>0</v>
      </c>
      <c r="AL72" s="58" t="str">
        <f t="shared" si="27"/>
        <v/>
      </c>
      <c r="AM72" s="59" t="str">
        <f t="shared" si="28"/>
        <v/>
      </c>
      <c r="AN72" s="59" t="str">
        <f t="shared" si="29"/>
        <v/>
      </c>
      <c r="AO72" s="60"/>
    </row>
    <row r="73" spans="3:41" x14ac:dyDescent="0.25">
      <c r="C73" s="82"/>
      <c r="D73" s="45"/>
      <c r="E73" s="83" t="str">
        <f t="shared" si="18"/>
        <v/>
      </c>
      <c r="F73" s="45"/>
      <c r="G73" s="45"/>
      <c r="H73" s="45"/>
      <c r="I73" s="46" t="str">
        <f t="shared" si="30"/>
        <v/>
      </c>
      <c r="J73" s="46" t="str">
        <f t="shared" si="31"/>
        <v/>
      </c>
      <c r="K73" s="47" t="str">
        <f t="shared" si="19"/>
        <v/>
      </c>
      <c r="L73" s="47" t="str">
        <f t="shared" si="20"/>
        <v/>
      </c>
      <c r="M73" s="48">
        <f t="shared" si="32"/>
        <v>0</v>
      </c>
      <c r="N73" s="46" t="str">
        <f t="shared" si="21"/>
        <v/>
      </c>
      <c r="O73" s="47" t="str">
        <f t="shared" si="22"/>
        <v/>
      </c>
      <c r="P73" s="47" t="str">
        <f t="shared" si="23"/>
        <v/>
      </c>
      <c r="Q73" s="48">
        <f t="shared" si="33"/>
        <v>0</v>
      </c>
      <c r="R73" s="2"/>
      <c r="AH73" s="57" t="str">
        <f>IF(G73&gt;1,IF($E$10&gt;0,100-(#REF!/(1+(AL73/#REF!)^#REF!)^#REF!+#REF!/(AL73-1))*100,100-(AL73*D$5+D$6)*100),"")</f>
        <v/>
      </c>
      <c r="AI73" s="21" t="str">
        <f t="shared" si="24"/>
        <v/>
      </c>
      <c r="AJ73" s="21" t="str">
        <f t="shared" si="25"/>
        <v/>
      </c>
      <c r="AK73" s="48">
        <f t="shared" si="26"/>
        <v>0</v>
      </c>
      <c r="AL73" s="58" t="str">
        <f t="shared" si="27"/>
        <v/>
      </c>
      <c r="AM73" s="59" t="str">
        <f t="shared" si="28"/>
        <v/>
      </c>
      <c r="AN73" s="59" t="str">
        <f t="shared" si="29"/>
        <v/>
      </c>
      <c r="AO73" s="60"/>
    </row>
    <row r="74" spans="3:41" x14ac:dyDescent="0.25">
      <c r="C74" s="82"/>
      <c r="D74" s="45"/>
      <c r="E74" s="83" t="str">
        <f t="shared" si="18"/>
        <v/>
      </c>
      <c r="F74" s="45"/>
      <c r="G74" s="45"/>
      <c r="H74" s="45"/>
      <c r="I74" s="46" t="str">
        <f t="shared" si="30"/>
        <v/>
      </c>
      <c r="J74" s="46" t="str">
        <f t="shared" si="31"/>
        <v/>
      </c>
      <c r="K74" s="47" t="str">
        <f t="shared" si="19"/>
        <v/>
      </c>
      <c r="L74" s="47" t="str">
        <f t="shared" si="20"/>
        <v/>
      </c>
      <c r="M74" s="48">
        <f t="shared" si="32"/>
        <v>0</v>
      </c>
      <c r="N74" s="46" t="str">
        <f t="shared" si="21"/>
        <v/>
      </c>
      <c r="O74" s="47" t="str">
        <f t="shared" si="22"/>
        <v/>
      </c>
      <c r="P74" s="47" t="str">
        <f t="shared" si="23"/>
        <v/>
      </c>
      <c r="Q74" s="48">
        <f t="shared" si="33"/>
        <v>0</v>
      </c>
      <c r="R74" s="2"/>
      <c r="AH74" s="57" t="str">
        <f>IF(G74&gt;1,IF($E$10&gt;0,100-(#REF!/(1+(AL74/#REF!)^#REF!)^#REF!+#REF!/(AL74-1))*100,100-(AL74*D$5+D$6)*100),"")</f>
        <v/>
      </c>
      <c r="AI74" s="21" t="str">
        <f t="shared" si="24"/>
        <v/>
      </c>
      <c r="AJ74" s="21" t="str">
        <f t="shared" si="25"/>
        <v/>
      </c>
      <c r="AK74" s="48">
        <f t="shared" si="26"/>
        <v>0</v>
      </c>
      <c r="AL74" s="58" t="str">
        <f t="shared" si="27"/>
        <v/>
      </c>
      <c r="AM74" s="59" t="str">
        <f t="shared" si="28"/>
        <v/>
      </c>
      <c r="AN74" s="59" t="str">
        <f t="shared" si="29"/>
        <v/>
      </c>
      <c r="AO74" s="60"/>
    </row>
    <row r="75" spans="3:41" x14ac:dyDescent="0.25">
      <c r="C75" s="82"/>
      <c r="D75" s="45"/>
      <c r="E75" s="83" t="str">
        <f t="shared" si="18"/>
        <v/>
      </c>
      <c r="F75" s="45"/>
      <c r="G75" s="45"/>
      <c r="H75" s="45"/>
      <c r="I75" s="46" t="str">
        <f t="shared" si="30"/>
        <v/>
      </c>
      <c r="J75" s="46" t="str">
        <f t="shared" si="31"/>
        <v/>
      </c>
      <c r="K75" s="47" t="str">
        <f t="shared" si="19"/>
        <v/>
      </c>
      <c r="L75" s="47" t="str">
        <f t="shared" si="20"/>
        <v/>
      </c>
      <c r="M75" s="48">
        <f t="shared" si="32"/>
        <v>0</v>
      </c>
      <c r="N75" s="46" t="str">
        <f t="shared" si="21"/>
        <v/>
      </c>
      <c r="O75" s="47" t="str">
        <f t="shared" si="22"/>
        <v/>
      </c>
      <c r="P75" s="47" t="str">
        <f t="shared" si="23"/>
        <v/>
      </c>
      <c r="Q75" s="48">
        <f t="shared" si="33"/>
        <v>0</v>
      </c>
      <c r="R75" s="2"/>
      <c r="AH75" s="57" t="str">
        <f>IF(G75&gt;1,IF($E$10&gt;0,100-(#REF!/(1+(AL75/#REF!)^#REF!)^#REF!+#REF!/(AL75-1))*100,100-(AL75*D$5+D$6)*100),"")</f>
        <v/>
      </c>
      <c r="AI75" s="21" t="str">
        <f t="shared" si="24"/>
        <v/>
      </c>
      <c r="AJ75" s="21" t="str">
        <f t="shared" si="25"/>
        <v/>
      </c>
      <c r="AK75" s="48">
        <f t="shared" si="26"/>
        <v>0</v>
      </c>
      <c r="AL75" s="58" t="str">
        <f t="shared" si="27"/>
        <v/>
      </c>
      <c r="AM75" s="59" t="str">
        <f t="shared" si="28"/>
        <v/>
      </c>
      <c r="AN75" s="59" t="str">
        <f t="shared" si="29"/>
        <v/>
      </c>
      <c r="AO75" s="60"/>
    </row>
    <row r="76" spans="3:41" x14ac:dyDescent="0.25">
      <c r="C76" s="82"/>
      <c r="D76" s="45"/>
      <c r="E76" s="83" t="str">
        <f t="shared" si="18"/>
        <v/>
      </c>
      <c r="F76" s="45"/>
      <c r="G76" s="45"/>
      <c r="H76" s="45"/>
      <c r="I76" s="46" t="str">
        <f t="shared" si="30"/>
        <v/>
      </c>
      <c r="J76" s="46" t="str">
        <f t="shared" si="31"/>
        <v/>
      </c>
      <c r="K76" s="47" t="str">
        <f t="shared" si="19"/>
        <v/>
      </c>
      <c r="L76" s="47" t="str">
        <f t="shared" si="20"/>
        <v/>
      </c>
      <c r="M76" s="48">
        <f t="shared" si="32"/>
        <v>0</v>
      </c>
      <c r="N76" s="46" t="str">
        <f t="shared" si="21"/>
        <v/>
      </c>
      <c r="O76" s="47" t="str">
        <f t="shared" si="22"/>
        <v/>
      </c>
      <c r="P76" s="47" t="str">
        <f t="shared" si="23"/>
        <v/>
      </c>
      <c r="Q76" s="48">
        <f t="shared" si="33"/>
        <v>0</v>
      </c>
      <c r="R76" s="2"/>
      <c r="AH76" s="57" t="str">
        <f>IF(G76&gt;1,IF($E$10&gt;0,100-(#REF!/(1+(AL76/#REF!)^#REF!)^#REF!+#REF!/(AL76-1))*100,100-(AL76*D$5+D$6)*100),"")</f>
        <v/>
      </c>
      <c r="AI76" s="21" t="str">
        <f t="shared" si="24"/>
        <v/>
      </c>
      <c r="AJ76" s="21" t="str">
        <f t="shared" si="25"/>
        <v/>
      </c>
      <c r="AK76" s="48">
        <f t="shared" si="26"/>
        <v>0</v>
      </c>
      <c r="AL76" s="58" t="str">
        <f t="shared" si="27"/>
        <v/>
      </c>
      <c r="AM76" s="59" t="str">
        <f t="shared" si="28"/>
        <v/>
      </c>
      <c r="AN76" s="59" t="str">
        <f t="shared" si="29"/>
        <v/>
      </c>
      <c r="AO76" s="60"/>
    </row>
    <row r="77" spans="3:41" x14ac:dyDescent="0.25">
      <c r="C77" s="82"/>
      <c r="D77" s="45"/>
      <c r="E77" s="83" t="str">
        <f t="shared" si="18"/>
        <v/>
      </c>
      <c r="F77" s="45"/>
      <c r="G77" s="45"/>
      <c r="H77" s="45"/>
      <c r="I77" s="46" t="str">
        <f t="shared" si="30"/>
        <v/>
      </c>
      <c r="J77" s="46" t="str">
        <f t="shared" si="31"/>
        <v/>
      </c>
      <c r="K77" s="47" t="str">
        <f t="shared" si="19"/>
        <v/>
      </c>
      <c r="L77" s="47" t="str">
        <f t="shared" si="20"/>
        <v/>
      </c>
      <c r="M77" s="48">
        <f t="shared" si="32"/>
        <v>0</v>
      </c>
      <c r="N77" s="46" t="str">
        <f t="shared" si="21"/>
        <v/>
      </c>
      <c r="O77" s="47" t="str">
        <f t="shared" si="22"/>
        <v/>
      </c>
      <c r="P77" s="47" t="str">
        <f t="shared" si="23"/>
        <v/>
      </c>
      <c r="Q77" s="48">
        <f t="shared" si="33"/>
        <v>0</v>
      </c>
      <c r="R77" s="2"/>
      <c r="AH77" s="57" t="str">
        <f>IF(G77&gt;1,IF($E$10&gt;0,100-(#REF!/(1+(AL77/#REF!)^#REF!)^#REF!+#REF!/(AL77-1))*100,100-(AL77*D$5+D$6)*100),"")</f>
        <v/>
      </c>
      <c r="AI77" s="21" t="str">
        <f t="shared" si="24"/>
        <v/>
      </c>
      <c r="AJ77" s="21" t="str">
        <f t="shared" si="25"/>
        <v/>
      </c>
      <c r="AK77" s="48">
        <f t="shared" si="26"/>
        <v>0</v>
      </c>
      <c r="AL77" s="58" t="str">
        <f t="shared" si="27"/>
        <v/>
      </c>
      <c r="AM77" s="59" t="str">
        <f t="shared" si="28"/>
        <v/>
      </c>
      <c r="AN77" s="59" t="str">
        <f t="shared" si="29"/>
        <v/>
      </c>
      <c r="AO77" s="60"/>
    </row>
    <row r="78" spans="3:41" x14ac:dyDescent="0.25">
      <c r="C78" s="82"/>
      <c r="D78" s="45"/>
      <c r="E78" s="83" t="str">
        <f t="shared" si="18"/>
        <v/>
      </c>
      <c r="F78" s="45"/>
      <c r="G78" s="45"/>
      <c r="H78" s="45"/>
      <c r="I78" s="46" t="str">
        <f t="shared" si="30"/>
        <v/>
      </c>
      <c r="J78" s="46" t="str">
        <f t="shared" si="31"/>
        <v/>
      </c>
      <c r="K78" s="47" t="str">
        <f t="shared" si="19"/>
        <v/>
      </c>
      <c r="L78" s="47" t="str">
        <f t="shared" si="20"/>
        <v/>
      </c>
      <c r="M78" s="48">
        <f t="shared" si="32"/>
        <v>0</v>
      </c>
      <c r="N78" s="46" t="str">
        <f t="shared" si="21"/>
        <v/>
      </c>
      <c r="O78" s="47" t="str">
        <f t="shared" si="22"/>
        <v/>
      </c>
      <c r="P78" s="47" t="str">
        <f t="shared" si="23"/>
        <v/>
      </c>
      <c r="Q78" s="48">
        <f t="shared" si="33"/>
        <v>0</v>
      </c>
      <c r="R78" s="2"/>
      <c r="AH78" s="57" t="str">
        <f>IF(G78&gt;1,IF($E$10&gt;0,100-(#REF!/(1+(AL78/#REF!)^#REF!)^#REF!+#REF!/(AL78-1))*100,100-(AL78*D$5+D$6)*100),"")</f>
        <v/>
      </c>
      <c r="AI78" s="21" t="str">
        <f t="shared" si="24"/>
        <v/>
      </c>
      <c r="AJ78" s="21" t="str">
        <f t="shared" si="25"/>
        <v/>
      </c>
      <c r="AK78" s="48">
        <f t="shared" si="26"/>
        <v>0</v>
      </c>
      <c r="AL78" s="58" t="str">
        <f t="shared" si="27"/>
        <v/>
      </c>
      <c r="AM78" s="59" t="str">
        <f t="shared" si="28"/>
        <v/>
      </c>
      <c r="AN78" s="59" t="str">
        <f t="shared" si="29"/>
        <v/>
      </c>
      <c r="AO78" s="60"/>
    </row>
    <row r="79" spans="3:41" x14ac:dyDescent="0.25">
      <c r="C79" s="82"/>
      <c r="D79" s="45"/>
      <c r="E79" s="83" t="str">
        <f t="shared" si="18"/>
        <v/>
      </c>
      <c r="F79" s="45"/>
      <c r="G79" s="45"/>
      <c r="H79" s="45"/>
      <c r="I79" s="46" t="str">
        <f t="shared" si="30"/>
        <v/>
      </c>
      <c r="J79" s="46" t="str">
        <f t="shared" si="31"/>
        <v/>
      </c>
      <c r="K79" s="47" t="str">
        <f t="shared" si="19"/>
        <v/>
      </c>
      <c r="L79" s="47" t="str">
        <f t="shared" si="20"/>
        <v/>
      </c>
      <c r="M79" s="48">
        <f t="shared" si="32"/>
        <v>0</v>
      </c>
      <c r="N79" s="46" t="str">
        <f t="shared" si="21"/>
        <v/>
      </c>
      <c r="O79" s="47" t="str">
        <f t="shared" si="22"/>
        <v/>
      </c>
      <c r="P79" s="47" t="str">
        <f t="shared" si="23"/>
        <v/>
      </c>
      <c r="Q79" s="48">
        <f t="shared" si="33"/>
        <v>0</v>
      </c>
      <c r="R79" s="2"/>
      <c r="AH79" s="57" t="str">
        <f>IF(G79&gt;1,IF($E$10&gt;0,100-(#REF!/(1+(AL79/#REF!)^#REF!)^#REF!+#REF!/(AL79-1))*100,100-(AL79*D$5+D$6)*100),"")</f>
        <v/>
      </c>
      <c r="AI79" s="21" t="str">
        <f t="shared" si="24"/>
        <v/>
      </c>
      <c r="AJ79" s="21" t="str">
        <f t="shared" si="25"/>
        <v/>
      </c>
      <c r="AK79" s="48">
        <f t="shared" si="26"/>
        <v>0</v>
      </c>
      <c r="AL79" s="58" t="str">
        <f t="shared" si="27"/>
        <v/>
      </c>
      <c r="AM79" s="59" t="str">
        <f t="shared" si="28"/>
        <v/>
      </c>
      <c r="AN79" s="59" t="str">
        <f t="shared" si="29"/>
        <v/>
      </c>
      <c r="AO79" s="60"/>
    </row>
    <row r="80" spans="3:41" x14ac:dyDescent="0.25">
      <c r="C80" s="82"/>
      <c r="D80" s="45"/>
      <c r="E80" s="83" t="str">
        <f t="shared" si="18"/>
        <v/>
      </c>
      <c r="F80" s="45"/>
      <c r="G80" s="45"/>
      <c r="H80" s="45"/>
      <c r="I80" s="46" t="str">
        <f t="shared" si="30"/>
        <v/>
      </c>
      <c r="J80" s="46" t="str">
        <f t="shared" si="31"/>
        <v/>
      </c>
      <c r="K80" s="47" t="str">
        <f t="shared" si="19"/>
        <v/>
      </c>
      <c r="L80" s="47" t="str">
        <f t="shared" si="20"/>
        <v/>
      </c>
      <c r="M80" s="48">
        <f t="shared" si="32"/>
        <v>0</v>
      </c>
      <c r="N80" s="46" t="str">
        <f t="shared" si="21"/>
        <v/>
      </c>
      <c r="O80" s="47" t="str">
        <f t="shared" si="22"/>
        <v/>
      </c>
      <c r="P80" s="47" t="str">
        <f t="shared" si="23"/>
        <v/>
      </c>
      <c r="Q80" s="48">
        <f t="shared" si="33"/>
        <v>0</v>
      </c>
      <c r="R80" s="2"/>
      <c r="AH80" s="57" t="str">
        <f>IF(G80&gt;1,IF($E$10&gt;0,100-(#REF!/(1+(AL80/#REF!)^#REF!)^#REF!+#REF!/(AL80-1))*100,100-(AL80*D$5+D$6)*100),"")</f>
        <v/>
      </c>
      <c r="AI80" s="21" t="str">
        <f t="shared" si="24"/>
        <v/>
      </c>
      <c r="AJ80" s="21" t="str">
        <f t="shared" si="25"/>
        <v/>
      </c>
      <c r="AK80" s="48">
        <f t="shared" si="26"/>
        <v>0</v>
      </c>
      <c r="AL80" s="58" t="str">
        <f t="shared" si="27"/>
        <v/>
      </c>
      <c r="AM80" s="59" t="str">
        <f t="shared" si="28"/>
        <v/>
      </c>
      <c r="AN80" s="59" t="str">
        <f t="shared" si="29"/>
        <v/>
      </c>
      <c r="AO80" s="60"/>
    </row>
    <row r="81" spans="3:41" x14ac:dyDescent="0.25">
      <c r="C81" s="82"/>
      <c r="D81" s="45"/>
      <c r="E81" s="83" t="str">
        <f t="shared" si="18"/>
        <v/>
      </c>
      <c r="F81" s="45"/>
      <c r="G81" s="45"/>
      <c r="H81" s="45"/>
      <c r="I81" s="46" t="str">
        <f t="shared" si="30"/>
        <v/>
      </c>
      <c r="J81" s="46" t="str">
        <f t="shared" si="31"/>
        <v/>
      </c>
      <c r="K81" s="47" t="str">
        <f t="shared" si="19"/>
        <v/>
      </c>
      <c r="L81" s="47" t="str">
        <f t="shared" si="20"/>
        <v/>
      </c>
      <c r="M81" s="48">
        <f t="shared" si="32"/>
        <v>0</v>
      </c>
      <c r="N81" s="46" t="str">
        <f t="shared" si="21"/>
        <v/>
      </c>
      <c r="O81" s="47" t="str">
        <f t="shared" si="22"/>
        <v/>
      </c>
      <c r="P81" s="47" t="str">
        <f t="shared" si="23"/>
        <v/>
      </c>
      <c r="Q81" s="48">
        <f t="shared" si="33"/>
        <v>0</v>
      </c>
      <c r="R81" s="2"/>
      <c r="AH81" s="57" t="str">
        <f>IF(G81&gt;1,IF($E$10&gt;0,100-(#REF!/(1+(AL81/#REF!)^#REF!)^#REF!+#REF!/(AL81-1))*100,100-(AL81*D$5+D$6)*100),"")</f>
        <v/>
      </c>
      <c r="AI81" s="21" t="str">
        <f t="shared" si="24"/>
        <v/>
      </c>
      <c r="AJ81" s="21" t="str">
        <f t="shared" si="25"/>
        <v/>
      </c>
      <c r="AK81" s="48">
        <f t="shared" si="26"/>
        <v>0</v>
      </c>
      <c r="AL81" s="58" t="str">
        <f t="shared" si="27"/>
        <v/>
      </c>
      <c r="AM81" s="59" t="str">
        <f t="shared" si="28"/>
        <v/>
      </c>
      <c r="AN81" s="59" t="str">
        <f t="shared" si="29"/>
        <v/>
      </c>
      <c r="AO81" s="60"/>
    </row>
    <row r="82" spans="3:41" x14ac:dyDescent="0.25">
      <c r="C82" s="82"/>
      <c r="D82" s="45"/>
      <c r="E82" s="83" t="str">
        <f t="shared" si="18"/>
        <v/>
      </c>
      <c r="F82" s="45"/>
      <c r="G82" s="45"/>
      <c r="H82" s="45"/>
      <c r="I82" s="46" t="str">
        <f t="shared" si="30"/>
        <v/>
      </c>
      <c r="J82" s="46" t="str">
        <f t="shared" si="31"/>
        <v/>
      </c>
      <c r="K82" s="47" t="str">
        <f t="shared" si="19"/>
        <v/>
      </c>
      <c r="L82" s="47" t="str">
        <f t="shared" si="20"/>
        <v/>
      </c>
      <c r="M82" s="48">
        <f t="shared" si="32"/>
        <v>0</v>
      </c>
      <c r="N82" s="46" t="str">
        <f t="shared" si="21"/>
        <v/>
      </c>
      <c r="O82" s="47" t="str">
        <f t="shared" si="22"/>
        <v/>
      </c>
      <c r="P82" s="47" t="str">
        <f t="shared" si="23"/>
        <v/>
      </c>
      <c r="Q82" s="48">
        <f t="shared" si="33"/>
        <v>0</v>
      </c>
      <c r="R82" s="2"/>
      <c r="AH82" s="57" t="str">
        <f>IF(G82&gt;1,IF($E$10&gt;0,100-(#REF!/(1+(AL82/#REF!)^#REF!)^#REF!+#REF!/(AL82-1))*100,100-(AL82*D$5+D$6)*100),"")</f>
        <v/>
      </c>
      <c r="AI82" s="21" t="str">
        <f t="shared" si="24"/>
        <v/>
      </c>
      <c r="AJ82" s="21" t="str">
        <f t="shared" si="25"/>
        <v/>
      </c>
      <c r="AK82" s="48">
        <f t="shared" si="26"/>
        <v>0</v>
      </c>
      <c r="AL82" s="58" t="str">
        <f t="shared" si="27"/>
        <v/>
      </c>
      <c r="AM82" s="59" t="str">
        <f t="shared" si="28"/>
        <v/>
      </c>
      <c r="AN82" s="59" t="str">
        <f t="shared" si="29"/>
        <v/>
      </c>
      <c r="AO82" s="60"/>
    </row>
    <row r="83" spans="3:41" x14ac:dyDescent="0.25">
      <c r="C83" s="82"/>
      <c r="D83" s="45"/>
      <c r="E83" s="83" t="str">
        <f t="shared" si="18"/>
        <v/>
      </c>
      <c r="F83" s="45"/>
      <c r="G83" s="45"/>
      <c r="H83" s="45"/>
      <c r="I83" s="46" t="str">
        <f t="shared" si="30"/>
        <v/>
      </c>
      <c r="J83" s="46" t="str">
        <f t="shared" si="31"/>
        <v/>
      </c>
      <c r="K83" s="47" t="str">
        <f t="shared" si="19"/>
        <v/>
      </c>
      <c r="L83" s="47" t="str">
        <f t="shared" si="20"/>
        <v/>
      </c>
      <c r="M83" s="48">
        <f t="shared" si="32"/>
        <v>0</v>
      </c>
      <c r="N83" s="46" t="str">
        <f t="shared" si="21"/>
        <v/>
      </c>
      <c r="O83" s="47" t="str">
        <f t="shared" si="22"/>
        <v/>
      </c>
      <c r="P83" s="47" t="str">
        <f t="shared" si="23"/>
        <v/>
      </c>
      <c r="Q83" s="48">
        <f t="shared" si="33"/>
        <v>0</v>
      </c>
      <c r="R83" s="2"/>
      <c r="AH83" s="57" t="str">
        <f>IF(G83&gt;1,IF($E$10&gt;0,100-(#REF!/(1+(AL83/#REF!)^#REF!)^#REF!+#REF!/(AL83-1))*100,100-(AL83*D$5+D$6)*100),"")</f>
        <v/>
      </c>
      <c r="AI83" s="21" t="str">
        <f t="shared" si="24"/>
        <v/>
      </c>
      <c r="AJ83" s="21" t="str">
        <f t="shared" si="25"/>
        <v/>
      </c>
      <c r="AK83" s="48">
        <f t="shared" si="26"/>
        <v>0</v>
      </c>
      <c r="AL83" s="58" t="str">
        <f t="shared" si="27"/>
        <v/>
      </c>
      <c r="AM83" s="59" t="str">
        <f t="shared" si="28"/>
        <v/>
      </c>
      <c r="AN83" s="59" t="str">
        <f t="shared" si="29"/>
        <v/>
      </c>
      <c r="AO83" s="60"/>
    </row>
    <row r="84" spans="3:41" x14ac:dyDescent="0.25">
      <c r="C84" s="82"/>
      <c r="D84" s="45"/>
      <c r="E84" s="83" t="str">
        <f t="shared" si="18"/>
        <v/>
      </c>
      <c r="F84" s="45"/>
      <c r="G84" s="45"/>
      <c r="H84" s="45"/>
      <c r="I84" s="46" t="str">
        <f t="shared" si="30"/>
        <v/>
      </c>
      <c r="J84" s="46" t="str">
        <f t="shared" si="31"/>
        <v/>
      </c>
      <c r="K84" s="47" t="str">
        <f t="shared" si="19"/>
        <v/>
      </c>
      <c r="L84" s="47" t="str">
        <f t="shared" si="20"/>
        <v/>
      </c>
      <c r="M84" s="48">
        <f t="shared" si="32"/>
        <v>0</v>
      </c>
      <c r="N84" s="46" t="str">
        <f t="shared" si="21"/>
        <v/>
      </c>
      <c r="O84" s="47" t="str">
        <f t="shared" si="22"/>
        <v/>
      </c>
      <c r="P84" s="47" t="str">
        <f t="shared" si="23"/>
        <v/>
      </c>
      <c r="Q84" s="48">
        <f t="shared" si="33"/>
        <v>0</v>
      </c>
      <c r="R84" s="2"/>
      <c r="AH84" s="57" t="str">
        <f>IF(G84&gt;1,IF($E$10&gt;0,100-(#REF!/(1+(AL84/#REF!)^#REF!)^#REF!+#REF!/(AL84-1))*100,100-(AL84*D$5+D$6)*100),"")</f>
        <v/>
      </c>
      <c r="AI84" s="21" t="str">
        <f t="shared" si="24"/>
        <v/>
      </c>
      <c r="AJ84" s="21" t="str">
        <f t="shared" si="25"/>
        <v/>
      </c>
      <c r="AK84" s="48">
        <f t="shared" si="26"/>
        <v>0</v>
      </c>
      <c r="AL84" s="58" t="str">
        <f t="shared" si="27"/>
        <v/>
      </c>
      <c r="AM84" s="59" t="str">
        <f t="shared" si="28"/>
        <v/>
      </c>
      <c r="AN84" s="59" t="str">
        <f t="shared" si="29"/>
        <v/>
      </c>
      <c r="AO84" s="60"/>
    </row>
    <row r="85" spans="3:41" x14ac:dyDescent="0.25">
      <c r="C85" s="82"/>
      <c r="D85" s="45"/>
      <c r="E85" s="83" t="str">
        <f t="shared" si="18"/>
        <v/>
      </c>
      <c r="F85" s="45"/>
      <c r="G85" s="45"/>
      <c r="H85" s="45"/>
      <c r="I85" s="46" t="str">
        <f t="shared" si="30"/>
        <v/>
      </c>
      <c r="J85" s="46" t="str">
        <f t="shared" si="31"/>
        <v/>
      </c>
      <c r="K85" s="47" t="str">
        <f t="shared" si="19"/>
        <v/>
      </c>
      <c r="L85" s="47" t="str">
        <f t="shared" si="20"/>
        <v/>
      </c>
      <c r="M85" s="48">
        <f t="shared" si="32"/>
        <v>0</v>
      </c>
      <c r="N85" s="46" t="str">
        <f t="shared" si="21"/>
        <v/>
      </c>
      <c r="O85" s="47" t="str">
        <f t="shared" si="22"/>
        <v/>
      </c>
      <c r="P85" s="47" t="str">
        <f t="shared" si="23"/>
        <v/>
      </c>
      <c r="Q85" s="48">
        <f t="shared" si="33"/>
        <v>0</v>
      </c>
      <c r="R85" s="2"/>
      <c r="AH85" s="57" t="str">
        <f>IF(G85&gt;1,IF($E$10&gt;0,100-(#REF!/(1+(AL85/#REF!)^#REF!)^#REF!+#REF!/(AL85-1))*100,100-(AL85*D$5+D$6)*100),"")</f>
        <v/>
      </c>
      <c r="AI85" s="21" t="str">
        <f t="shared" si="24"/>
        <v/>
      </c>
      <c r="AJ85" s="21" t="str">
        <f t="shared" si="25"/>
        <v/>
      </c>
      <c r="AK85" s="48">
        <f t="shared" si="26"/>
        <v>0</v>
      </c>
      <c r="AL85" s="58" t="str">
        <f t="shared" si="27"/>
        <v/>
      </c>
      <c r="AM85" s="59" t="str">
        <f t="shared" si="28"/>
        <v/>
      </c>
      <c r="AN85" s="59" t="str">
        <f t="shared" si="29"/>
        <v/>
      </c>
      <c r="AO85" s="60"/>
    </row>
    <row r="86" spans="3:41" x14ac:dyDescent="0.25">
      <c r="C86" s="82"/>
      <c r="D86" s="45"/>
      <c r="E86" s="83" t="str">
        <f t="shared" si="18"/>
        <v/>
      </c>
      <c r="F86" s="45"/>
      <c r="G86" s="45"/>
      <c r="H86" s="45"/>
      <c r="I86" s="46" t="str">
        <f t="shared" si="30"/>
        <v/>
      </c>
      <c r="J86" s="46" t="str">
        <f t="shared" si="31"/>
        <v/>
      </c>
      <c r="K86" s="47" t="str">
        <f t="shared" si="19"/>
        <v/>
      </c>
      <c r="L86" s="47" t="str">
        <f t="shared" si="20"/>
        <v/>
      </c>
      <c r="M86" s="48">
        <f t="shared" si="32"/>
        <v>0</v>
      </c>
      <c r="N86" s="46" t="str">
        <f t="shared" si="21"/>
        <v/>
      </c>
      <c r="O86" s="47" t="str">
        <f t="shared" si="22"/>
        <v/>
      </c>
      <c r="P86" s="47" t="str">
        <f t="shared" si="23"/>
        <v/>
      </c>
      <c r="Q86" s="48">
        <f t="shared" si="33"/>
        <v>0</v>
      </c>
      <c r="R86" s="2"/>
      <c r="AH86" s="57" t="str">
        <f>IF(G86&gt;1,IF($E$10&gt;0,100-(#REF!/(1+(AL86/#REF!)^#REF!)^#REF!+#REF!/(AL86-1))*100,100-(AL86*D$5+D$6)*100),"")</f>
        <v/>
      </c>
      <c r="AI86" s="21" t="str">
        <f t="shared" si="24"/>
        <v/>
      </c>
      <c r="AJ86" s="21" t="str">
        <f t="shared" si="25"/>
        <v/>
      </c>
      <c r="AK86" s="48">
        <f t="shared" si="26"/>
        <v>0</v>
      </c>
      <c r="AL86" s="58" t="str">
        <f t="shared" si="27"/>
        <v/>
      </c>
      <c r="AM86" s="59" t="str">
        <f t="shared" si="28"/>
        <v/>
      </c>
      <c r="AN86" s="59" t="str">
        <f t="shared" si="29"/>
        <v/>
      </c>
      <c r="AO86" s="60"/>
    </row>
    <row r="87" spans="3:41" x14ac:dyDescent="0.25">
      <c r="C87" s="82"/>
      <c r="D87" s="45"/>
      <c r="E87" s="83" t="str">
        <f t="shared" si="18"/>
        <v/>
      </c>
      <c r="F87" s="45"/>
      <c r="G87" s="45"/>
      <c r="H87" s="45"/>
      <c r="I87" s="46" t="str">
        <f t="shared" si="30"/>
        <v/>
      </c>
      <c r="J87" s="46" t="str">
        <f t="shared" si="31"/>
        <v/>
      </c>
      <c r="K87" s="47" t="str">
        <f t="shared" si="19"/>
        <v/>
      </c>
      <c r="L87" s="47" t="str">
        <f t="shared" si="20"/>
        <v/>
      </c>
      <c r="M87" s="48">
        <f t="shared" si="32"/>
        <v>0</v>
      </c>
      <c r="N87" s="46" t="str">
        <f t="shared" si="21"/>
        <v/>
      </c>
      <c r="O87" s="47" t="str">
        <f t="shared" si="22"/>
        <v/>
      </c>
      <c r="P87" s="47" t="str">
        <f t="shared" si="23"/>
        <v/>
      </c>
      <c r="Q87" s="48">
        <f t="shared" si="33"/>
        <v>0</v>
      </c>
      <c r="R87" s="2"/>
      <c r="AH87" s="57" t="str">
        <f>IF(G87&gt;1,IF($E$10&gt;0,100-(#REF!/(1+(AL87/#REF!)^#REF!)^#REF!+#REF!/(AL87-1))*100,100-(AL87*D$5+D$6)*100),"")</f>
        <v/>
      </c>
      <c r="AI87" s="21" t="str">
        <f t="shared" si="24"/>
        <v/>
      </c>
      <c r="AJ87" s="21" t="str">
        <f t="shared" si="25"/>
        <v/>
      </c>
      <c r="AK87" s="48">
        <f t="shared" si="26"/>
        <v>0</v>
      </c>
      <c r="AL87" s="58" t="str">
        <f t="shared" si="27"/>
        <v/>
      </c>
      <c r="AM87" s="59" t="str">
        <f t="shared" si="28"/>
        <v/>
      </c>
      <c r="AN87" s="59" t="str">
        <f t="shared" si="29"/>
        <v/>
      </c>
      <c r="AO87" s="60"/>
    </row>
    <row r="88" spans="3:41" x14ac:dyDescent="0.25">
      <c r="C88" s="82"/>
      <c r="D88" s="45"/>
      <c r="E88" s="83" t="str">
        <f t="shared" si="18"/>
        <v/>
      </c>
      <c r="F88" s="45"/>
      <c r="G88" s="45"/>
      <c r="H88" s="45"/>
      <c r="I88" s="46" t="str">
        <f t="shared" si="30"/>
        <v/>
      </c>
      <c r="J88" s="46" t="str">
        <f t="shared" si="31"/>
        <v/>
      </c>
      <c r="K88" s="47" t="str">
        <f t="shared" si="19"/>
        <v/>
      </c>
      <c r="L88" s="47" t="str">
        <f t="shared" si="20"/>
        <v/>
      </c>
      <c r="M88" s="48">
        <f t="shared" si="32"/>
        <v>0</v>
      </c>
      <c r="N88" s="46" t="str">
        <f t="shared" si="21"/>
        <v/>
      </c>
      <c r="O88" s="47" t="str">
        <f t="shared" si="22"/>
        <v/>
      </c>
      <c r="P88" s="47" t="str">
        <f t="shared" si="23"/>
        <v/>
      </c>
      <c r="Q88" s="48">
        <f t="shared" si="33"/>
        <v>0</v>
      </c>
      <c r="R88" s="2"/>
      <c r="AH88" s="57" t="str">
        <f>IF(G88&gt;1,IF($E$10&gt;0,100-(#REF!/(1+(AL88/#REF!)^#REF!)^#REF!+#REF!/(AL88-1))*100,100-(AL88*D$5+D$6)*100),"")</f>
        <v/>
      </c>
      <c r="AI88" s="21" t="str">
        <f t="shared" si="24"/>
        <v/>
      </c>
      <c r="AJ88" s="21" t="str">
        <f t="shared" si="25"/>
        <v/>
      </c>
      <c r="AK88" s="48">
        <f t="shared" si="26"/>
        <v>0</v>
      </c>
      <c r="AL88" s="58" t="str">
        <f t="shared" si="27"/>
        <v/>
      </c>
      <c r="AM88" s="59" t="str">
        <f t="shared" si="28"/>
        <v/>
      </c>
      <c r="AN88" s="59" t="str">
        <f t="shared" si="29"/>
        <v/>
      </c>
      <c r="AO88" s="60"/>
    </row>
    <row r="89" spans="3:41" x14ac:dyDescent="0.25">
      <c r="C89" s="82"/>
      <c r="D89" s="45"/>
      <c r="E89" s="83" t="str">
        <f t="shared" si="18"/>
        <v/>
      </c>
      <c r="F89" s="45"/>
      <c r="G89" s="45"/>
      <c r="H89" s="45"/>
      <c r="I89" s="46" t="str">
        <f t="shared" si="30"/>
        <v/>
      </c>
      <c r="J89" s="46" t="str">
        <f t="shared" si="31"/>
        <v/>
      </c>
      <c r="K89" s="47" t="str">
        <f t="shared" si="19"/>
        <v/>
      </c>
      <c r="L89" s="47" t="str">
        <f t="shared" si="20"/>
        <v/>
      </c>
      <c r="M89" s="48">
        <f t="shared" si="32"/>
        <v>0</v>
      </c>
      <c r="N89" s="46" t="str">
        <f t="shared" si="21"/>
        <v/>
      </c>
      <c r="O89" s="47" t="str">
        <f t="shared" si="22"/>
        <v/>
      </c>
      <c r="P89" s="47" t="str">
        <f t="shared" si="23"/>
        <v/>
      </c>
      <c r="Q89" s="48">
        <f t="shared" si="33"/>
        <v>0</v>
      </c>
      <c r="R89" s="2"/>
      <c r="AH89" s="57" t="str">
        <f>IF(G89&gt;1,IF($E$10&gt;0,100-(#REF!/(1+(AL89/#REF!)^#REF!)^#REF!+#REF!/(AL89-1))*100,100-(AL89*D$5+D$6)*100),"")</f>
        <v/>
      </c>
      <c r="AI89" s="21" t="str">
        <f t="shared" si="24"/>
        <v/>
      </c>
      <c r="AJ89" s="21" t="str">
        <f t="shared" si="25"/>
        <v/>
      </c>
      <c r="AK89" s="48">
        <f t="shared" si="26"/>
        <v>0</v>
      </c>
      <c r="AL89" s="58" t="str">
        <f t="shared" si="27"/>
        <v/>
      </c>
      <c r="AM89" s="59" t="str">
        <f t="shared" si="28"/>
        <v/>
      </c>
      <c r="AN89" s="59" t="str">
        <f t="shared" si="29"/>
        <v/>
      </c>
      <c r="AO89" s="60"/>
    </row>
    <row r="90" spans="3:41" x14ac:dyDescent="0.25">
      <c r="C90" s="82"/>
      <c r="D90" s="45"/>
      <c r="E90" s="83" t="str">
        <f t="shared" si="18"/>
        <v/>
      </c>
      <c r="F90" s="45"/>
      <c r="G90" s="45"/>
      <c r="H90" s="45"/>
      <c r="I90" s="46" t="str">
        <f t="shared" si="30"/>
        <v/>
      </c>
      <c r="J90" s="46" t="str">
        <f t="shared" si="31"/>
        <v/>
      </c>
      <c r="K90" s="47" t="str">
        <f t="shared" si="19"/>
        <v/>
      </c>
      <c r="L90" s="47" t="str">
        <f t="shared" si="20"/>
        <v/>
      </c>
      <c r="M90" s="48">
        <f t="shared" si="32"/>
        <v>0</v>
      </c>
      <c r="N90" s="46" t="str">
        <f t="shared" si="21"/>
        <v/>
      </c>
      <c r="O90" s="47" t="str">
        <f t="shared" si="22"/>
        <v/>
      </c>
      <c r="P90" s="47" t="str">
        <f t="shared" si="23"/>
        <v/>
      </c>
      <c r="Q90" s="48">
        <f t="shared" si="33"/>
        <v>0</v>
      </c>
      <c r="R90" s="2"/>
      <c r="AH90" s="57" t="str">
        <f>IF(G90&gt;1,IF($E$10&gt;0,100-(#REF!/(1+(AL90/#REF!)^#REF!)^#REF!+#REF!/(AL90-1))*100,100-(AL90*D$5+D$6)*100),"")</f>
        <v/>
      </c>
      <c r="AI90" s="21" t="str">
        <f t="shared" si="24"/>
        <v/>
      </c>
      <c r="AJ90" s="21" t="str">
        <f t="shared" si="25"/>
        <v/>
      </c>
      <c r="AK90" s="48">
        <f t="shared" si="26"/>
        <v>0</v>
      </c>
      <c r="AL90" s="58" t="str">
        <f t="shared" si="27"/>
        <v/>
      </c>
      <c r="AM90" s="59" t="str">
        <f t="shared" si="28"/>
        <v/>
      </c>
      <c r="AN90" s="59" t="str">
        <f t="shared" si="29"/>
        <v/>
      </c>
      <c r="AO90" s="60"/>
    </row>
    <row r="91" spans="3:41" x14ac:dyDescent="0.25">
      <c r="C91" s="82"/>
      <c r="D91" s="45"/>
      <c r="E91" s="83" t="str">
        <f t="shared" si="18"/>
        <v/>
      </c>
      <c r="F91" s="45"/>
      <c r="G91" s="45"/>
      <c r="H91" s="45"/>
      <c r="I91" s="46" t="str">
        <f t="shared" si="30"/>
        <v/>
      </c>
      <c r="J91" s="46" t="str">
        <f t="shared" si="31"/>
        <v/>
      </c>
      <c r="K91" s="47" t="str">
        <f t="shared" si="19"/>
        <v/>
      </c>
      <c r="L91" s="47" t="str">
        <f t="shared" si="20"/>
        <v/>
      </c>
      <c r="M91" s="48">
        <f t="shared" si="32"/>
        <v>0</v>
      </c>
      <c r="N91" s="46" t="str">
        <f t="shared" si="21"/>
        <v/>
      </c>
      <c r="O91" s="47" t="str">
        <f t="shared" si="22"/>
        <v/>
      </c>
      <c r="P91" s="47" t="str">
        <f t="shared" si="23"/>
        <v/>
      </c>
      <c r="Q91" s="48">
        <f t="shared" si="33"/>
        <v>0</v>
      </c>
      <c r="R91" s="2"/>
      <c r="AH91" s="57" t="str">
        <f>IF(G91&gt;1,IF($E$10&gt;0,100-(#REF!/(1+(AL91/#REF!)^#REF!)^#REF!+#REF!/(AL91-1))*100,100-(AL91*D$5+D$6)*100),"")</f>
        <v/>
      </c>
      <c r="AI91" s="21" t="str">
        <f t="shared" si="24"/>
        <v/>
      </c>
      <c r="AJ91" s="21" t="str">
        <f t="shared" si="25"/>
        <v/>
      </c>
      <c r="AK91" s="48">
        <f t="shared" si="26"/>
        <v>0</v>
      </c>
      <c r="AL91" s="58" t="str">
        <f t="shared" si="27"/>
        <v/>
      </c>
      <c r="AM91" s="59" t="str">
        <f t="shared" si="28"/>
        <v/>
      </c>
      <c r="AN91" s="59" t="str">
        <f t="shared" si="29"/>
        <v/>
      </c>
      <c r="AO91" s="60"/>
    </row>
    <row r="92" spans="3:41" x14ac:dyDescent="0.25">
      <c r="C92" s="82"/>
      <c r="D92" s="45"/>
      <c r="E92" s="83" t="str">
        <f t="shared" si="18"/>
        <v/>
      </c>
      <c r="F92" s="45"/>
      <c r="G92" s="45"/>
      <c r="H92" s="45"/>
      <c r="I92" s="46" t="str">
        <f t="shared" si="30"/>
        <v/>
      </c>
      <c r="J92" s="46" t="str">
        <f t="shared" si="31"/>
        <v/>
      </c>
      <c r="K92" s="47" t="str">
        <f t="shared" si="19"/>
        <v/>
      </c>
      <c r="L92" s="47" t="str">
        <f t="shared" si="20"/>
        <v/>
      </c>
      <c r="M92" s="48">
        <f t="shared" si="32"/>
        <v>0</v>
      </c>
      <c r="N92" s="46" t="str">
        <f t="shared" si="21"/>
        <v/>
      </c>
      <c r="O92" s="47" t="str">
        <f t="shared" si="22"/>
        <v/>
      </c>
      <c r="P92" s="47" t="str">
        <f t="shared" si="23"/>
        <v/>
      </c>
      <c r="Q92" s="48">
        <f t="shared" si="33"/>
        <v>0</v>
      </c>
      <c r="R92" s="2"/>
      <c r="AH92" s="57" t="str">
        <f>IF(G92&gt;1,IF($E$10&gt;0,100-(#REF!/(1+(AL92/#REF!)^#REF!)^#REF!+#REF!/(AL92-1))*100,100-(AL92*D$5+D$6)*100),"")</f>
        <v/>
      </c>
      <c r="AI92" s="21" t="str">
        <f t="shared" si="24"/>
        <v/>
      </c>
      <c r="AJ92" s="21" t="str">
        <f t="shared" si="25"/>
        <v/>
      </c>
      <c r="AK92" s="48">
        <f t="shared" si="26"/>
        <v>0</v>
      </c>
      <c r="AL92" s="58" t="str">
        <f t="shared" si="27"/>
        <v/>
      </c>
      <c r="AM92" s="59" t="str">
        <f t="shared" si="28"/>
        <v/>
      </c>
      <c r="AN92" s="59" t="str">
        <f t="shared" si="29"/>
        <v/>
      </c>
      <c r="AO92" s="60"/>
    </row>
    <row r="93" spans="3:41" x14ac:dyDescent="0.25">
      <c r="C93" s="82"/>
      <c r="D93" s="45"/>
      <c r="E93" s="83" t="str">
        <f t="shared" si="18"/>
        <v/>
      </c>
      <c r="F93" s="45"/>
      <c r="G93" s="45"/>
      <c r="H93" s="45"/>
      <c r="I93" s="46" t="str">
        <f t="shared" si="30"/>
        <v/>
      </c>
      <c r="J93" s="46" t="str">
        <f t="shared" si="31"/>
        <v/>
      </c>
      <c r="K93" s="47" t="str">
        <f t="shared" si="19"/>
        <v/>
      </c>
      <c r="L93" s="47" t="str">
        <f t="shared" si="20"/>
        <v/>
      </c>
      <c r="M93" s="48">
        <f t="shared" si="32"/>
        <v>0</v>
      </c>
      <c r="N93" s="46" t="str">
        <f t="shared" si="21"/>
        <v/>
      </c>
      <c r="O93" s="47" t="str">
        <f t="shared" si="22"/>
        <v/>
      </c>
      <c r="P93" s="47" t="str">
        <f t="shared" si="23"/>
        <v/>
      </c>
      <c r="Q93" s="48">
        <f t="shared" si="33"/>
        <v>0</v>
      </c>
      <c r="R93" s="2"/>
      <c r="AH93" s="57" t="str">
        <f>IF(G93&gt;1,IF($E$10&gt;0,100-(#REF!/(1+(AL93/#REF!)^#REF!)^#REF!+#REF!/(AL93-1))*100,100-(AL93*D$5+D$6)*100),"")</f>
        <v/>
      </c>
      <c r="AI93" s="21" t="str">
        <f t="shared" si="24"/>
        <v/>
      </c>
      <c r="AJ93" s="21" t="str">
        <f t="shared" si="25"/>
        <v/>
      </c>
      <c r="AK93" s="48">
        <f t="shared" si="26"/>
        <v>0</v>
      </c>
      <c r="AL93" s="58" t="str">
        <f t="shared" si="27"/>
        <v/>
      </c>
      <c r="AM93" s="59" t="str">
        <f t="shared" si="28"/>
        <v/>
      </c>
      <c r="AN93" s="59" t="str">
        <f t="shared" si="29"/>
        <v/>
      </c>
      <c r="AO93" s="60"/>
    </row>
    <row r="94" spans="3:41" x14ac:dyDescent="0.25">
      <c r="C94" s="82"/>
      <c r="D94" s="45"/>
      <c r="E94" s="83" t="str">
        <f t="shared" si="18"/>
        <v/>
      </c>
      <c r="F94" s="45"/>
      <c r="G94" s="45"/>
      <c r="H94" s="45"/>
      <c r="I94" s="46" t="str">
        <f t="shared" si="30"/>
        <v/>
      </c>
      <c r="J94" s="46" t="str">
        <f t="shared" si="31"/>
        <v/>
      </c>
      <c r="K94" s="47" t="str">
        <f t="shared" si="19"/>
        <v/>
      </c>
      <c r="L94" s="47" t="str">
        <f t="shared" si="20"/>
        <v/>
      </c>
      <c r="M94" s="48">
        <f t="shared" si="32"/>
        <v>0</v>
      </c>
      <c r="N94" s="46" t="str">
        <f t="shared" si="21"/>
        <v/>
      </c>
      <c r="O94" s="47" t="str">
        <f t="shared" si="22"/>
        <v/>
      </c>
      <c r="P94" s="47" t="str">
        <f t="shared" si="23"/>
        <v/>
      </c>
      <c r="Q94" s="48">
        <f t="shared" si="33"/>
        <v>0</v>
      </c>
      <c r="R94" s="2"/>
      <c r="AH94" s="57" t="str">
        <f>IF(G94&gt;1,IF($E$10&gt;0,100-(#REF!/(1+(AL94/#REF!)^#REF!)^#REF!+#REF!/(AL94-1))*100,100-(AL94*D$5+D$6)*100),"")</f>
        <v/>
      </c>
      <c r="AI94" s="21" t="str">
        <f t="shared" si="24"/>
        <v/>
      </c>
      <c r="AJ94" s="21" t="str">
        <f t="shared" si="25"/>
        <v/>
      </c>
      <c r="AK94" s="48">
        <f t="shared" si="26"/>
        <v>0</v>
      </c>
      <c r="AL94" s="58" t="str">
        <f t="shared" si="27"/>
        <v/>
      </c>
      <c r="AM94" s="59" t="str">
        <f t="shared" si="28"/>
        <v/>
      </c>
      <c r="AN94" s="59" t="str">
        <f t="shared" si="29"/>
        <v/>
      </c>
      <c r="AO94" s="60"/>
    </row>
    <row r="95" spans="3:41" x14ac:dyDescent="0.25">
      <c r="C95" s="82"/>
      <c r="D95" s="45"/>
      <c r="E95" s="83" t="str">
        <f t="shared" si="18"/>
        <v/>
      </c>
      <c r="F95" s="45"/>
      <c r="G95" s="45"/>
      <c r="H95" s="45"/>
      <c r="I95" s="46" t="str">
        <f t="shared" si="30"/>
        <v/>
      </c>
      <c r="J95" s="46" t="str">
        <f t="shared" si="31"/>
        <v/>
      </c>
      <c r="K95" s="47" t="str">
        <f t="shared" si="19"/>
        <v/>
      </c>
      <c r="L95" s="47" t="str">
        <f t="shared" si="20"/>
        <v/>
      </c>
      <c r="M95" s="48">
        <f t="shared" si="32"/>
        <v>0</v>
      </c>
      <c r="N95" s="46" t="str">
        <f t="shared" si="21"/>
        <v/>
      </c>
      <c r="O95" s="47" t="str">
        <f t="shared" si="22"/>
        <v/>
      </c>
      <c r="P95" s="47" t="str">
        <f t="shared" si="23"/>
        <v/>
      </c>
      <c r="Q95" s="48">
        <f t="shared" si="33"/>
        <v>0</v>
      </c>
      <c r="R95" s="2"/>
      <c r="AH95" s="57" t="str">
        <f>IF(G95&gt;1,IF($E$10&gt;0,100-(#REF!/(1+(AL95/#REF!)^#REF!)^#REF!+#REF!/(AL95-1))*100,100-(AL95*D$5+D$6)*100),"")</f>
        <v/>
      </c>
      <c r="AI95" s="21" t="str">
        <f t="shared" si="24"/>
        <v/>
      </c>
      <c r="AJ95" s="21" t="str">
        <f t="shared" si="25"/>
        <v/>
      </c>
      <c r="AK95" s="48">
        <f t="shared" si="26"/>
        <v>0</v>
      </c>
      <c r="AL95" s="58" t="str">
        <f t="shared" si="27"/>
        <v/>
      </c>
      <c r="AM95" s="59" t="str">
        <f t="shared" si="28"/>
        <v/>
      </c>
      <c r="AN95" s="59" t="str">
        <f t="shared" si="29"/>
        <v/>
      </c>
      <c r="AO95" s="60"/>
    </row>
    <row r="96" spans="3:41" x14ac:dyDescent="0.25">
      <c r="C96" s="82"/>
      <c r="D96" s="45"/>
      <c r="E96" s="83" t="str">
        <f t="shared" si="18"/>
        <v/>
      </c>
      <c r="F96" s="45"/>
      <c r="G96" s="45"/>
      <c r="H96" s="45"/>
      <c r="I96" s="46" t="str">
        <f t="shared" si="30"/>
        <v/>
      </c>
      <c r="J96" s="46" t="str">
        <f t="shared" si="31"/>
        <v/>
      </c>
      <c r="K96" s="47" t="str">
        <f t="shared" si="19"/>
        <v/>
      </c>
      <c r="L96" s="47" t="str">
        <f t="shared" si="20"/>
        <v/>
      </c>
      <c r="M96" s="48">
        <f t="shared" si="32"/>
        <v>0</v>
      </c>
      <c r="N96" s="46" t="str">
        <f t="shared" si="21"/>
        <v/>
      </c>
      <c r="O96" s="47" t="str">
        <f t="shared" si="22"/>
        <v/>
      </c>
      <c r="P96" s="47" t="str">
        <f t="shared" si="23"/>
        <v/>
      </c>
      <c r="Q96" s="48">
        <f t="shared" si="33"/>
        <v>0</v>
      </c>
      <c r="R96" s="2"/>
      <c r="AH96" s="57" t="str">
        <f>IF(G96&gt;1,IF($E$10&gt;0,100-(#REF!/(1+(AL96/#REF!)^#REF!)^#REF!+#REF!/(AL96-1))*100,100-(AL96*D$5+D$6)*100),"")</f>
        <v/>
      </c>
      <c r="AI96" s="21" t="str">
        <f t="shared" si="24"/>
        <v/>
      </c>
      <c r="AJ96" s="21" t="str">
        <f t="shared" si="25"/>
        <v/>
      </c>
      <c r="AK96" s="48">
        <f t="shared" si="26"/>
        <v>0</v>
      </c>
      <c r="AL96" s="58" t="str">
        <f t="shared" si="27"/>
        <v/>
      </c>
      <c r="AM96" s="59" t="str">
        <f t="shared" si="28"/>
        <v/>
      </c>
      <c r="AN96" s="59" t="str">
        <f t="shared" si="29"/>
        <v/>
      </c>
      <c r="AO96" s="60"/>
    </row>
    <row r="97" spans="3:41" x14ac:dyDescent="0.25">
      <c r="C97" s="82"/>
      <c r="D97" s="45"/>
      <c r="E97" s="83" t="str">
        <f t="shared" si="18"/>
        <v/>
      </c>
      <c r="F97" s="45"/>
      <c r="G97" s="45"/>
      <c r="H97" s="45"/>
      <c r="I97" s="46" t="str">
        <f t="shared" si="30"/>
        <v/>
      </c>
      <c r="J97" s="46" t="str">
        <f t="shared" si="31"/>
        <v/>
      </c>
      <c r="K97" s="47" t="str">
        <f t="shared" si="19"/>
        <v/>
      </c>
      <c r="L97" s="47" t="str">
        <f t="shared" si="20"/>
        <v/>
      </c>
      <c r="M97" s="48">
        <f t="shared" si="32"/>
        <v>0</v>
      </c>
      <c r="N97" s="46" t="str">
        <f t="shared" si="21"/>
        <v/>
      </c>
      <c r="O97" s="47" t="str">
        <f t="shared" si="22"/>
        <v/>
      </c>
      <c r="P97" s="47" t="str">
        <f t="shared" si="23"/>
        <v/>
      </c>
      <c r="Q97" s="48">
        <f t="shared" si="33"/>
        <v>0</v>
      </c>
      <c r="R97" s="2"/>
      <c r="AH97" s="57" t="str">
        <f>IF(G97&gt;1,IF($E$10&gt;0,100-(#REF!/(1+(AL97/#REF!)^#REF!)^#REF!+#REF!/(AL97-1))*100,100-(AL97*D$5+D$6)*100),"")</f>
        <v/>
      </c>
      <c r="AI97" s="21" t="str">
        <f t="shared" si="24"/>
        <v/>
      </c>
      <c r="AJ97" s="21" t="str">
        <f t="shared" si="25"/>
        <v/>
      </c>
      <c r="AK97" s="48">
        <f t="shared" si="26"/>
        <v>0</v>
      </c>
      <c r="AL97" s="58" t="str">
        <f t="shared" si="27"/>
        <v/>
      </c>
      <c r="AM97" s="59" t="str">
        <f t="shared" si="28"/>
        <v/>
      </c>
      <c r="AN97" s="59" t="str">
        <f t="shared" si="29"/>
        <v/>
      </c>
      <c r="AO97" s="60"/>
    </row>
    <row r="98" spans="3:41" x14ac:dyDescent="0.25">
      <c r="C98" s="82"/>
      <c r="D98" s="45"/>
      <c r="E98" s="83" t="str">
        <f t="shared" si="18"/>
        <v/>
      </c>
      <c r="F98" s="45"/>
      <c r="G98" s="45"/>
      <c r="H98" s="45"/>
      <c r="I98" s="46" t="str">
        <f t="shared" si="30"/>
        <v/>
      </c>
      <c r="J98" s="46" t="str">
        <f t="shared" si="31"/>
        <v/>
      </c>
      <c r="K98" s="47" t="str">
        <f t="shared" si="19"/>
        <v/>
      </c>
      <c r="L98" s="47" t="str">
        <f t="shared" si="20"/>
        <v/>
      </c>
      <c r="M98" s="48">
        <f t="shared" si="32"/>
        <v>0</v>
      </c>
      <c r="N98" s="46" t="str">
        <f t="shared" si="21"/>
        <v/>
      </c>
      <c r="O98" s="47" t="str">
        <f t="shared" si="22"/>
        <v/>
      </c>
      <c r="P98" s="47" t="str">
        <f t="shared" si="23"/>
        <v/>
      </c>
      <c r="Q98" s="48">
        <f t="shared" si="33"/>
        <v>0</v>
      </c>
      <c r="R98" s="2"/>
      <c r="AH98" s="57" t="str">
        <f>IF(G98&gt;1,IF($E$10&gt;0,100-(#REF!/(1+(AL98/#REF!)^#REF!)^#REF!+#REF!/(AL98-1))*100,100-(AL98*D$5+D$6)*100),"")</f>
        <v/>
      </c>
      <c r="AI98" s="21" t="str">
        <f t="shared" si="24"/>
        <v/>
      </c>
      <c r="AJ98" s="21" t="str">
        <f t="shared" si="25"/>
        <v/>
      </c>
      <c r="AK98" s="48">
        <f t="shared" si="26"/>
        <v>0</v>
      </c>
      <c r="AL98" s="58" t="str">
        <f t="shared" si="27"/>
        <v/>
      </c>
      <c r="AM98" s="59" t="str">
        <f t="shared" si="28"/>
        <v/>
      </c>
      <c r="AN98" s="59" t="str">
        <f t="shared" si="29"/>
        <v/>
      </c>
      <c r="AO98" s="60"/>
    </row>
    <row r="99" spans="3:41" x14ac:dyDescent="0.25">
      <c r="C99" s="82"/>
      <c r="D99" s="45"/>
      <c r="E99" s="83" t="str">
        <f t="shared" si="18"/>
        <v/>
      </c>
      <c r="F99" s="45"/>
      <c r="G99" s="45"/>
      <c r="H99" s="45"/>
      <c r="I99" s="46" t="str">
        <f t="shared" si="30"/>
        <v/>
      </c>
      <c r="J99" s="46" t="str">
        <f t="shared" si="31"/>
        <v/>
      </c>
      <c r="K99" s="47" t="str">
        <f t="shared" si="19"/>
        <v/>
      </c>
      <c r="L99" s="47" t="str">
        <f t="shared" si="20"/>
        <v/>
      </c>
      <c r="M99" s="48">
        <f t="shared" si="32"/>
        <v>0</v>
      </c>
      <c r="N99" s="46" t="str">
        <f t="shared" si="21"/>
        <v/>
      </c>
      <c r="O99" s="47" t="str">
        <f t="shared" si="22"/>
        <v/>
      </c>
      <c r="P99" s="47" t="str">
        <f t="shared" si="23"/>
        <v/>
      </c>
      <c r="Q99" s="48">
        <f t="shared" si="33"/>
        <v>0</v>
      </c>
      <c r="R99" s="2"/>
      <c r="AH99" s="57" t="str">
        <f>IF(G99&gt;1,IF($E$10&gt;0,100-(#REF!/(1+(AL99/#REF!)^#REF!)^#REF!+#REF!/(AL99-1))*100,100-(AL99*D$5+D$6)*100),"")</f>
        <v/>
      </c>
      <c r="AI99" s="21" t="str">
        <f t="shared" si="24"/>
        <v/>
      </c>
      <c r="AJ99" s="21" t="str">
        <f t="shared" si="25"/>
        <v/>
      </c>
      <c r="AK99" s="48">
        <f t="shared" si="26"/>
        <v>0</v>
      </c>
      <c r="AL99" s="58" t="str">
        <f t="shared" si="27"/>
        <v/>
      </c>
      <c r="AM99" s="59" t="str">
        <f t="shared" si="28"/>
        <v/>
      </c>
      <c r="AN99" s="59" t="str">
        <f t="shared" si="29"/>
        <v/>
      </c>
      <c r="AO99" s="60"/>
    </row>
    <row r="100" spans="3:41" x14ac:dyDescent="0.25">
      <c r="C100" s="82"/>
      <c r="D100" s="45"/>
      <c r="E100" s="83" t="str">
        <f t="shared" ref="E100:E163" si="34">IF(C100&gt;0,100-(C100),"")</f>
        <v/>
      </c>
      <c r="F100" s="45"/>
      <c r="G100" s="45"/>
      <c r="H100" s="45"/>
      <c r="I100" s="46" t="str">
        <f t="shared" si="30"/>
        <v/>
      </c>
      <c r="J100" s="46" t="str">
        <f t="shared" si="31"/>
        <v/>
      </c>
      <c r="K100" s="47" t="str">
        <f t="shared" si="19"/>
        <v/>
      </c>
      <c r="L100" s="47" t="str">
        <f t="shared" si="20"/>
        <v/>
      </c>
      <c r="M100" s="48">
        <f t="shared" si="32"/>
        <v>0</v>
      </c>
      <c r="N100" s="46" t="str">
        <f t="shared" si="21"/>
        <v/>
      </c>
      <c r="O100" s="47" t="str">
        <f t="shared" si="22"/>
        <v/>
      </c>
      <c r="P100" s="47" t="str">
        <f t="shared" si="23"/>
        <v/>
      </c>
      <c r="Q100" s="48">
        <f t="shared" si="33"/>
        <v>0</v>
      </c>
      <c r="R100" s="2"/>
      <c r="AH100" s="57" t="str">
        <f>IF(G100&gt;1,IF($E$10&gt;0,100-(#REF!/(1+(AL100/#REF!)^#REF!)^#REF!+#REF!/(AL100-1))*100,100-(AL100*D$5+D$6)*100),"")</f>
        <v/>
      </c>
      <c r="AI100" s="21" t="str">
        <f t="shared" si="24"/>
        <v/>
      </c>
      <c r="AJ100" s="21" t="str">
        <f t="shared" si="25"/>
        <v/>
      </c>
      <c r="AK100" s="48">
        <f t="shared" si="26"/>
        <v>0</v>
      </c>
      <c r="AL100" s="58" t="str">
        <f t="shared" si="27"/>
        <v/>
      </c>
      <c r="AM100" s="59" t="str">
        <f t="shared" si="28"/>
        <v/>
      </c>
      <c r="AN100" s="59" t="str">
        <f t="shared" si="29"/>
        <v/>
      </c>
      <c r="AO100" s="60"/>
    </row>
    <row r="101" spans="3:41" x14ac:dyDescent="0.25">
      <c r="C101" s="82"/>
      <c r="D101" s="45"/>
      <c r="E101" s="83" t="str">
        <f t="shared" si="34"/>
        <v/>
      </c>
      <c r="F101" s="45"/>
      <c r="G101" s="45"/>
      <c r="H101" s="45"/>
      <c r="I101" s="46" t="str">
        <f t="shared" si="30"/>
        <v/>
      </c>
      <c r="J101" s="46" t="str">
        <f t="shared" si="31"/>
        <v/>
      </c>
      <c r="K101" s="47" t="str">
        <f t="shared" si="19"/>
        <v/>
      </c>
      <c r="L101" s="47" t="str">
        <f t="shared" si="20"/>
        <v/>
      </c>
      <c r="M101" s="48">
        <f t="shared" si="32"/>
        <v>0</v>
      </c>
      <c r="N101" s="46" t="str">
        <f t="shared" si="21"/>
        <v/>
      </c>
      <c r="O101" s="47" t="str">
        <f t="shared" si="22"/>
        <v/>
      </c>
      <c r="P101" s="47" t="str">
        <f t="shared" si="23"/>
        <v/>
      </c>
      <c r="Q101" s="48">
        <f t="shared" si="33"/>
        <v>0</v>
      </c>
      <c r="R101" s="2"/>
      <c r="AH101" s="57" t="str">
        <f>IF(G101&gt;1,IF($E$10&gt;0,100-(#REF!/(1+(AL101/#REF!)^#REF!)^#REF!+#REF!/(AL101-1))*100,100-(AL101*D$5+D$6)*100),"")</f>
        <v/>
      </c>
      <c r="AI101" s="21" t="str">
        <f t="shared" si="24"/>
        <v/>
      </c>
      <c r="AJ101" s="21" t="str">
        <f t="shared" si="25"/>
        <v/>
      </c>
      <c r="AK101" s="48">
        <f t="shared" si="26"/>
        <v>0</v>
      </c>
      <c r="AL101" s="58" t="str">
        <f t="shared" si="27"/>
        <v/>
      </c>
      <c r="AM101" s="59" t="str">
        <f t="shared" si="28"/>
        <v/>
      </c>
      <c r="AN101" s="59" t="str">
        <f t="shared" si="29"/>
        <v/>
      </c>
      <c r="AO101" s="60"/>
    </row>
    <row r="102" spans="3:41" x14ac:dyDescent="0.25">
      <c r="C102" s="82"/>
      <c r="D102" s="45"/>
      <c r="E102" s="83" t="str">
        <f t="shared" si="34"/>
        <v/>
      </c>
      <c r="F102" s="45"/>
      <c r="G102" s="45"/>
      <c r="H102" s="45"/>
      <c r="I102" s="46" t="str">
        <f t="shared" si="30"/>
        <v/>
      </c>
      <c r="J102" s="46" t="str">
        <f t="shared" si="31"/>
        <v/>
      </c>
      <c r="K102" s="47" t="str">
        <f t="shared" si="19"/>
        <v/>
      </c>
      <c r="L102" s="47" t="str">
        <f t="shared" si="20"/>
        <v/>
      </c>
      <c r="M102" s="48">
        <f t="shared" si="32"/>
        <v>0</v>
      </c>
      <c r="N102" s="46" t="str">
        <f t="shared" si="21"/>
        <v/>
      </c>
      <c r="O102" s="47" t="str">
        <f t="shared" si="22"/>
        <v/>
      </c>
      <c r="P102" s="47" t="str">
        <f t="shared" si="23"/>
        <v/>
      </c>
      <c r="Q102" s="48">
        <f t="shared" si="33"/>
        <v>0</v>
      </c>
      <c r="R102" s="2"/>
      <c r="AH102" s="57" t="str">
        <f>IF(G102&gt;1,IF($E$10&gt;0,100-(#REF!/(1+(AL102/#REF!)^#REF!)^#REF!+#REF!/(AL102-1))*100,100-(AL102*D$5+D$6)*100),"")</f>
        <v/>
      </c>
      <c r="AI102" s="21" t="str">
        <f t="shared" si="24"/>
        <v/>
      </c>
      <c r="AJ102" s="21" t="str">
        <f t="shared" si="25"/>
        <v/>
      </c>
      <c r="AK102" s="48">
        <f t="shared" si="26"/>
        <v>0</v>
      </c>
      <c r="AL102" s="58" t="str">
        <f t="shared" si="27"/>
        <v/>
      </c>
      <c r="AM102" s="59" t="str">
        <f t="shared" si="28"/>
        <v/>
      </c>
      <c r="AN102" s="59" t="str">
        <f t="shared" si="29"/>
        <v/>
      </c>
      <c r="AO102" s="60"/>
    </row>
    <row r="103" spans="3:41" x14ac:dyDescent="0.25">
      <c r="C103" s="82"/>
      <c r="D103" s="45"/>
      <c r="E103" s="83" t="str">
        <f t="shared" si="34"/>
        <v/>
      </c>
      <c r="F103" s="45"/>
      <c r="G103" s="45"/>
      <c r="H103" s="45"/>
      <c r="I103" s="46" t="str">
        <f t="shared" si="30"/>
        <v/>
      </c>
      <c r="J103" s="46" t="str">
        <f t="shared" si="31"/>
        <v/>
      </c>
      <c r="K103" s="47" t="str">
        <f t="shared" si="19"/>
        <v/>
      </c>
      <c r="L103" s="47" t="str">
        <f t="shared" si="20"/>
        <v/>
      </c>
      <c r="M103" s="48">
        <f t="shared" si="32"/>
        <v>0</v>
      </c>
      <c r="N103" s="46" t="str">
        <f t="shared" si="21"/>
        <v/>
      </c>
      <c r="O103" s="47" t="str">
        <f t="shared" si="22"/>
        <v/>
      </c>
      <c r="P103" s="47" t="str">
        <f t="shared" si="23"/>
        <v/>
      </c>
      <c r="Q103" s="48">
        <f t="shared" si="33"/>
        <v>0</v>
      </c>
      <c r="R103" s="2"/>
      <c r="AH103" s="57" t="str">
        <f>IF(G103&gt;1,IF($E$10&gt;0,100-(#REF!/(1+(AL103/#REF!)^#REF!)^#REF!+#REF!/(AL103-1))*100,100-(AL103*D$5+D$6)*100),"")</f>
        <v/>
      </c>
      <c r="AI103" s="21" t="str">
        <f t="shared" si="24"/>
        <v/>
      </c>
      <c r="AJ103" s="21" t="str">
        <f t="shared" si="25"/>
        <v/>
      </c>
      <c r="AK103" s="48">
        <f t="shared" si="26"/>
        <v>0</v>
      </c>
      <c r="AL103" s="58" t="str">
        <f t="shared" si="27"/>
        <v/>
      </c>
      <c r="AM103" s="59" t="str">
        <f t="shared" si="28"/>
        <v/>
      </c>
      <c r="AN103" s="59" t="str">
        <f t="shared" si="29"/>
        <v/>
      </c>
      <c r="AO103" s="60"/>
    </row>
    <row r="104" spans="3:41" x14ac:dyDescent="0.25">
      <c r="C104" s="82"/>
      <c r="D104" s="45"/>
      <c r="E104" s="83" t="str">
        <f t="shared" si="34"/>
        <v/>
      </c>
      <c r="F104" s="45"/>
      <c r="G104" s="45"/>
      <c r="H104" s="45"/>
      <c r="I104" s="46" t="str">
        <f t="shared" si="30"/>
        <v/>
      </c>
      <c r="J104" s="46" t="str">
        <f t="shared" si="31"/>
        <v/>
      </c>
      <c r="K104" s="47" t="str">
        <f t="shared" si="19"/>
        <v/>
      </c>
      <c r="L104" s="47" t="str">
        <f t="shared" si="20"/>
        <v/>
      </c>
      <c r="M104" s="48">
        <f t="shared" si="32"/>
        <v>0</v>
      </c>
      <c r="N104" s="46" t="str">
        <f t="shared" si="21"/>
        <v/>
      </c>
      <c r="O104" s="47" t="str">
        <f t="shared" si="22"/>
        <v/>
      </c>
      <c r="P104" s="47" t="str">
        <f t="shared" si="23"/>
        <v/>
      </c>
      <c r="Q104" s="48">
        <f t="shared" si="33"/>
        <v>0</v>
      </c>
      <c r="R104" s="2"/>
      <c r="AH104" s="57" t="str">
        <f>IF(G104&gt;1,IF($E$10&gt;0,100-(#REF!/(1+(AL104/#REF!)^#REF!)^#REF!+#REF!/(AL104-1))*100,100-(AL104*D$5+D$6)*100),"")</f>
        <v/>
      </c>
      <c r="AI104" s="21" t="str">
        <f t="shared" si="24"/>
        <v/>
      </c>
      <c r="AJ104" s="21" t="str">
        <f t="shared" si="25"/>
        <v/>
      </c>
      <c r="AK104" s="48">
        <f t="shared" si="26"/>
        <v>0</v>
      </c>
      <c r="AL104" s="58" t="str">
        <f t="shared" si="27"/>
        <v/>
      </c>
      <c r="AM104" s="59" t="str">
        <f t="shared" si="28"/>
        <v/>
      </c>
      <c r="AN104" s="59" t="str">
        <f t="shared" si="29"/>
        <v/>
      </c>
      <c r="AO104" s="60"/>
    </row>
    <row r="105" spans="3:41" x14ac:dyDescent="0.25">
      <c r="C105" s="82"/>
      <c r="D105" s="45"/>
      <c r="E105" s="83" t="str">
        <f t="shared" si="34"/>
        <v/>
      </c>
      <c r="F105" s="45"/>
      <c r="G105" s="45"/>
      <c r="H105" s="45"/>
      <c r="I105" s="46" t="str">
        <f t="shared" si="30"/>
        <v/>
      </c>
      <c r="J105" s="46" t="str">
        <f t="shared" si="31"/>
        <v/>
      </c>
      <c r="K105" s="47" t="str">
        <f t="shared" si="19"/>
        <v/>
      </c>
      <c r="L105" s="47" t="str">
        <f t="shared" si="20"/>
        <v/>
      </c>
      <c r="M105" s="48">
        <f t="shared" si="32"/>
        <v>0</v>
      </c>
      <c r="N105" s="46" t="str">
        <f t="shared" si="21"/>
        <v/>
      </c>
      <c r="O105" s="47" t="str">
        <f t="shared" si="22"/>
        <v/>
      </c>
      <c r="P105" s="47" t="str">
        <f t="shared" si="23"/>
        <v/>
      </c>
      <c r="Q105" s="48">
        <f t="shared" si="33"/>
        <v>0</v>
      </c>
      <c r="R105" s="2"/>
      <c r="AH105" s="57" t="str">
        <f>IF(G105&gt;1,IF($E$10&gt;0,100-(#REF!/(1+(AL105/#REF!)^#REF!)^#REF!+#REF!/(AL105-1))*100,100-(AL105*D$5+D$6)*100),"")</f>
        <v/>
      </c>
      <c r="AI105" s="21" t="str">
        <f t="shared" si="24"/>
        <v/>
      </c>
      <c r="AJ105" s="21" t="str">
        <f t="shared" si="25"/>
        <v/>
      </c>
      <c r="AK105" s="48">
        <f t="shared" si="26"/>
        <v>0</v>
      </c>
      <c r="AL105" s="58" t="str">
        <f t="shared" si="27"/>
        <v/>
      </c>
      <c r="AM105" s="59" t="str">
        <f t="shared" si="28"/>
        <v/>
      </c>
      <c r="AN105" s="59" t="str">
        <f t="shared" si="29"/>
        <v/>
      </c>
      <c r="AO105" s="60"/>
    </row>
    <row r="106" spans="3:41" x14ac:dyDescent="0.25">
      <c r="C106" s="82"/>
      <c r="D106" s="45"/>
      <c r="E106" s="83" t="str">
        <f t="shared" si="34"/>
        <v/>
      </c>
      <c r="F106" s="45"/>
      <c r="G106" s="45"/>
      <c r="H106" s="45"/>
      <c r="I106" s="46" t="str">
        <f t="shared" si="30"/>
        <v/>
      </c>
      <c r="J106" s="46" t="str">
        <f t="shared" si="31"/>
        <v/>
      </c>
      <c r="K106" s="47" t="str">
        <f t="shared" si="19"/>
        <v/>
      </c>
      <c r="L106" s="47" t="str">
        <f t="shared" si="20"/>
        <v/>
      </c>
      <c r="M106" s="48">
        <f t="shared" si="32"/>
        <v>0</v>
      </c>
      <c r="N106" s="46" t="str">
        <f t="shared" si="21"/>
        <v/>
      </c>
      <c r="O106" s="47" t="str">
        <f t="shared" si="22"/>
        <v/>
      </c>
      <c r="P106" s="47" t="str">
        <f t="shared" si="23"/>
        <v/>
      </c>
      <c r="Q106" s="48">
        <f t="shared" si="33"/>
        <v>0</v>
      </c>
      <c r="R106" s="2"/>
      <c r="AH106" s="57" t="str">
        <f>IF(G106&gt;1,IF($E$10&gt;0,100-(#REF!/(1+(AL106/#REF!)^#REF!)^#REF!+#REF!/(AL106-1))*100,100-(AL106*D$5+D$6)*100),"")</f>
        <v/>
      </c>
      <c r="AI106" s="21" t="str">
        <f t="shared" si="24"/>
        <v/>
      </c>
      <c r="AJ106" s="21" t="str">
        <f t="shared" si="25"/>
        <v/>
      </c>
      <c r="AK106" s="48">
        <f t="shared" si="26"/>
        <v>0</v>
      </c>
      <c r="AL106" s="58" t="str">
        <f t="shared" si="27"/>
        <v/>
      </c>
      <c r="AM106" s="59" t="str">
        <f t="shared" si="28"/>
        <v/>
      </c>
      <c r="AN106" s="59" t="str">
        <f t="shared" si="29"/>
        <v/>
      </c>
      <c r="AO106" s="60"/>
    </row>
    <row r="107" spans="3:41" x14ac:dyDescent="0.25">
      <c r="C107" s="82"/>
      <c r="D107" s="45"/>
      <c r="E107" s="83" t="str">
        <f t="shared" si="34"/>
        <v/>
      </c>
      <c r="F107" s="45"/>
      <c r="G107" s="45"/>
      <c r="H107" s="45"/>
      <c r="I107" s="46" t="str">
        <f t="shared" si="30"/>
        <v/>
      </c>
      <c r="J107" s="46" t="str">
        <f t="shared" si="31"/>
        <v/>
      </c>
      <c r="K107" s="47" t="str">
        <f t="shared" si="19"/>
        <v/>
      </c>
      <c r="L107" s="47" t="str">
        <f t="shared" si="20"/>
        <v/>
      </c>
      <c r="M107" s="48">
        <f t="shared" si="32"/>
        <v>0</v>
      </c>
      <c r="N107" s="46" t="str">
        <f t="shared" si="21"/>
        <v/>
      </c>
      <c r="O107" s="47" t="str">
        <f t="shared" si="22"/>
        <v/>
      </c>
      <c r="P107" s="47" t="str">
        <f t="shared" si="23"/>
        <v/>
      </c>
      <c r="Q107" s="48">
        <f t="shared" si="33"/>
        <v>0</v>
      </c>
      <c r="R107" s="2"/>
      <c r="AH107" s="57" t="str">
        <f>IF(G107&gt;1,IF($E$10&gt;0,100-(#REF!/(1+(AL107/#REF!)^#REF!)^#REF!+#REF!/(AL107-1))*100,100-(AL107*D$5+D$6)*100),"")</f>
        <v/>
      </c>
      <c r="AI107" s="21" t="str">
        <f t="shared" si="24"/>
        <v/>
      </c>
      <c r="AJ107" s="21" t="str">
        <f t="shared" si="25"/>
        <v/>
      </c>
      <c r="AK107" s="48">
        <f t="shared" si="26"/>
        <v>0</v>
      </c>
      <c r="AL107" s="58" t="str">
        <f t="shared" si="27"/>
        <v/>
      </c>
      <c r="AM107" s="59" t="str">
        <f t="shared" si="28"/>
        <v/>
      </c>
      <c r="AN107" s="59" t="str">
        <f t="shared" si="29"/>
        <v/>
      </c>
      <c r="AO107" s="60"/>
    </row>
    <row r="108" spans="3:41" x14ac:dyDescent="0.25">
      <c r="C108" s="82"/>
      <c r="D108" s="45"/>
      <c r="E108" s="83" t="str">
        <f t="shared" si="34"/>
        <v/>
      </c>
      <c r="F108" s="45"/>
      <c r="G108" s="45"/>
      <c r="H108" s="45"/>
      <c r="I108" s="46" t="str">
        <f t="shared" si="30"/>
        <v/>
      </c>
      <c r="J108" s="46" t="str">
        <f t="shared" si="31"/>
        <v/>
      </c>
      <c r="K108" s="47" t="str">
        <f t="shared" si="19"/>
        <v/>
      </c>
      <c r="L108" s="47" t="str">
        <f t="shared" si="20"/>
        <v/>
      </c>
      <c r="M108" s="48">
        <f t="shared" si="32"/>
        <v>0</v>
      </c>
      <c r="N108" s="46" t="str">
        <f t="shared" si="21"/>
        <v/>
      </c>
      <c r="O108" s="47" t="str">
        <f t="shared" si="22"/>
        <v/>
      </c>
      <c r="P108" s="47" t="str">
        <f t="shared" si="23"/>
        <v/>
      </c>
      <c r="Q108" s="48">
        <f t="shared" si="33"/>
        <v>0</v>
      </c>
      <c r="R108" s="2"/>
      <c r="AH108" s="57" t="str">
        <f>IF(G108&gt;1,IF($E$10&gt;0,100-(#REF!/(1+(AL108/#REF!)^#REF!)^#REF!+#REF!/(AL108-1))*100,100-(AL108*D$5+D$6)*100),"")</f>
        <v/>
      </c>
      <c r="AI108" s="21" t="str">
        <f t="shared" si="24"/>
        <v/>
      </c>
      <c r="AJ108" s="21" t="str">
        <f t="shared" si="25"/>
        <v/>
      </c>
      <c r="AK108" s="48">
        <f t="shared" si="26"/>
        <v>0</v>
      </c>
      <c r="AL108" s="58" t="str">
        <f t="shared" si="27"/>
        <v/>
      </c>
      <c r="AM108" s="59" t="str">
        <f t="shared" si="28"/>
        <v/>
      </c>
      <c r="AN108" s="59" t="str">
        <f t="shared" si="29"/>
        <v/>
      </c>
      <c r="AO108" s="60"/>
    </row>
    <row r="109" spans="3:41" x14ac:dyDescent="0.25">
      <c r="C109" s="82"/>
      <c r="D109" s="45"/>
      <c r="E109" s="83" t="str">
        <f t="shared" si="34"/>
        <v/>
      </c>
      <c r="F109" s="45"/>
      <c r="G109" s="45"/>
      <c r="H109" s="45"/>
      <c r="I109" s="46" t="str">
        <f t="shared" si="30"/>
        <v/>
      </c>
      <c r="J109" s="46" t="str">
        <f t="shared" si="31"/>
        <v/>
      </c>
      <c r="K109" s="47" t="str">
        <f t="shared" si="19"/>
        <v/>
      </c>
      <c r="L109" s="47" t="str">
        <f t="shared" si="20"/>
        <v/>
      </c>
      <c r="M109" s="48">
        <f t="shared" si="32"/>
        <v>0</v>
      </c>
      <c r="N109" s="46" t="str">
        <f t="shared" si="21"/>
        <v/>
      </c>
      <c r="O109" s="47" t="str">
        <f t="shared" si="22"/>
        <v/>
      </c>
      <c r="P109" s="47" t="str">
        <f t="shared" si="23"/>
        <v/>
      </c>
      <c r="Q109" s="48">
        <f t="shared" si="33"/>
        <v>0</v>
      </c>
      <c r="R109" s="2"/>
      <c r="AH109" s="57" t="str">
        <f>IF(G109&gt;1,IF($E$10&gt;0,100-(#REF!/(1+(AL109/#REF!)^#REF!)^#REF!+#REF!/(AL109-1))*100,100-(AL109*D$5+D$6)*100),"")</f>
        <v/>
      </c>
      <c r="AI109" s="21" t="str">
        <f t="shared" si="24"/>
        <v/>
      </c>
      <c r="AJ109" s="21" t="str">
        <f t="shared" si="25"/>
        <v/>
      </c>
      <c r="AK109" s="48">
        <f t="shared" si="26"/>
        <v>0</v>
      </c>
      <c r="AL109" s="58" t="str">
        <f t="shared" si="27"/>
        <v/>
      </c>
      <c r="AM109" s="59" t="str">
        <f t="shared" si="28"/>
        <v/>
      </c>
      <c r="AN109" s="59" t="str">
        <f t="shared" si="29"/>
        <v/>
      </c>
      <c r="AO109" s="60"/>
    </row>
    <row r="110" spans="3:41" x14ac:dyDescent="0.25">
      <c r="C110" s="82"/>
      <c r="D110" s="45"/>
      <c r="E110" s="83" t="str">
        <f t="shared" si="34"/>
        <v/>
      </c>
      <c r="F110" s="45"/>
      <c r="G110" s="45"/>
      <c r="H110" s="45"/>
      <c r="I110" s="46" t="str">
        <f t="shared" si="30"/>
        <v/>
      </c>
      <c r="J110" s="46" t="str">
        <f t="shared" si="31"/>
        <v/>
      </c>
      <c r="K110" s="47" t="str">
        <f t="shared" si="19"/>
        <v/>
      </c>
      <c r="L110" s="47" t="str">
        <f t="shared" si="20"/>
        <v/>
      </c>
      <c r="M110" s="48">
        <f t="shared" si="32"/>
        <v>0</v>
      </c>
      <c r="N110" s="46" t="str">
        <f t="shared" si="21"/>
        <v/>
      </c>
      <c r="O110" s="47" t="str">
        <f t="shared" si="22"/>
        <v/>
      </c>
      <c r="P110" s="47" t="str">
        <f t="shared" si="23"/>
        <v/>
      </c>
      <c r="Q110" s="48">
        <f t="shared" si="33"/>
        <v>0</v>
      </c>
      <c r="R110" s="2"/>
      <c r="AH110" s="57" t="str">
        <f>IF(G110&gt;1,IF($E$10&gt;0,100-(#REF!/(1+(AL110/#REF!)^#REF!)^#REF!+#REF!/(AL110-1))*100,100-(AL110*D$5+D$6)*100),"")</f>
        <v/>
      </c>
      <c r="AI110" s="21" t="str">
        <f t="shared" si="24"/>
        <v/>
      </c>
      <c r="AJ110" s="21" t="str">
        <f t="shared" si="25"/>
        <v/>
      </c>
      <c r="AK110" s="48">
        <f t="shared" si="26"/>
        <v>0</v>
      </c>
      <c r="AL110" s="58" t="str">
        <f t="shared" si="27"/>
        <v/>
      </c>
      <c r="AM110" s="59" t="str">
        <f t="shared" si="28"/>
        <v/>
      </c>
      <c r="AN110" s="59" t="str">
        <f t="shared" si="29"/>
        <v/>
      </c>
      <c r="AO110" s="60"/>
    </row>
    <row r="111" spans="3:41" x14ac:dyDescent="0.25">
      <c r="C111" s="82"/>
      <c r="D111" s="45"/>
      <c r="E111" s="83" t="str">
        <f t="shared" si="34"/>
        <v/>
      </c>
      <c r="F111" s="45"/>
      <c r="G111" s="45"/>
      <c r="H111" s="45"/>
      <c r="I111" s="46" t="str">
        <f t="shared" si="30"/>
        <v/>
      </c>
      <c r="J111" s="46" t="str">
        <f t="shared" si="31"/>
        <v/>
      </c>
      <c r="K111" s="47" t="str">
        <f t="shared" si="19"/>
        <v/>
      </c>
      <c r="L111" s="47" t="str">
        <f t="shared" si="20"/>
        <v/>
      </c>
      <c r="M111" s="48">
        <f t="shared" si="32"/>
        <v>0</v>
      </c>
      <c r="N111" s="46" t="str">
        <f t="shared" si="21"/>
        <v/>
      </c>
      <c r="O111" s="47" t="str">
        <f t="shared" si="22"/>
        <v/>
      </c>
      <c r="P111" s="47" t="str">
        <f t="shared" si="23"/>
        <v/>
      </c>
      <c r="Q111" s="48">
        <f t="shared" si="33"/>
        <v>0</v>
      </c>
      <c r="R111" s="2"/>
      <c r="AH111" s="57" t="str">
        <f>IF(G111&gt;1,IF($E$10&gt;0,100-(#REF!/(1+(AL111/#REF!)^#REF!)^#REF!+#REF!/(AL111-1))*100,100-(AL111*D$5+D$6)*100),"")</f>
        <v/>
      </c>
      <c r="AI111" s="21" t="str">
        <f t="shared" si="24"/>
        <v/>
      </c>
      <c r="AJ111" s="21" t="str">
        <f t="shared" si="25"/>
        <v/>
      </c>
      <c r="AK111" s="48">
        <f t="shared" si="26"/>
        <v>0</v>
      </c>
      <c r="AL111" s="58" t="str">
        <f t="shared" si="27"/>
        <v/>
      </c>
      <c r="AM111" s="59" t="str">
        <f t="shared" si="28"/>
        <v/>
      </c>
      <c r="AN111" s="59" t="str">
        <f t="shared" si="29"/>
        <v/>
      </c>
      <c r="AO111" s="60"/>
    </row>
    <row r="112" spans="3:41" x14ac:dyDescent="0.25">
      <c r="C112" s="82"/>
      <c r="D112" s="45"/>
      <c r="E112" s="83" t="str">
        <f t="shared" si="34"/>
        <v/>
      </c>
      <c r="F112" s="45"/>
      <c r="G112" s="45"/>
      <c r="H112" s="45"/>
      <c r="I112" s="46" t="str">
        <f t="shared" si="30"/>
        <v/>
      </c>
      <c r="J112" s="46" t="str">
        <f t="shared" si="31"/>
        <v/>
      </c>
      <c r="K112" s="47" t="str">
        <f t="shared" si="19"/>
        <v/>
      </c>
      <c r="L112" s="47" t="str">
        <f t="shared" si="20"/>
        <v/>
      </c>
      <c r="M112" s="48">
        <f t="shared" si="32"/>
        <v>0</v>
      </c>
      <c r="N112" s="46" t="str">
        <f t="shared" si="21"/>
        <v/>
      </c>
      <c r="O112" s="47" t="str">
        <f t="shared" si="22"/>
        <v/>
      </c>
      <c r="P112" s="47" t="str">
        <f t="shared" si="23"/>
        <v/>
      </c>
      <c r="Q112" s="48">
        <f t="shared" si="33"/>
        <v>0</v>
      </c>
      <c r="R112" s="2"/>
      <c r="AH112" s="57" t="str">
        <f>IF(G112&gt;1,IF($E$10&gt;0,100-(#REF!/(1+(AL112/#REF!)^#REF!)^#REF!+#REF!/(AL112-1))*100,100-(AL112*D$5+D$6)*100),"")</f>
        <v/>
      </c>
      <c r="AI112" s="21" t="str">
        <f t="shared" si="24"/>
        <v/>
      </c>
      <c r="AJ112" s="21" t="str">
        <f t="shared" si="25"/>
        <v/>
      </c>
      <c r="AK112" s="48">
        <f t="shared" si="26"/>
        <v>0</v>
      </c>
      <c r="AL112" s="58" t="str">
        <f t="shared" si="27"/>
        <v/>
      </c>
      <c r="AM112" s="59" t="str">
        <f t="shared" si="28"/>
        <v/>
      </c>
      <c r="AN112" s="59" t="str">
        <f t="shared" si="29"/>
        <v/>
      </c>
      <c r="AO112" s="60"/>
    </row>
    <row r="113" spans="3:41" x14ac:dyDescent="0.25">
      <c r="C113" s="82"/>
      <c r="D113" s="45"/>
      <c r="E113" s="83" t="str">
        <f t="shared" si="34"/>
        <v/>
      </c>
      <c r="F113" s="45"/>
      <c r="G113" s="45"/>
      <c r="H113" s="45"/>
      <c r="I113" s="46" t="str">
        <f t="shared" si="30"/>
        <v/>
      </c>
      <c r="J113" s="46" t="str">
        <f t="shared" si="31"/>
        <v/>
      </c>
      <c r="K113" s="47" t="str">
        <f t="shared" si="19"/>
        <v/>
      </c>
      <c r="L113" s="47" t="str">
        <f t="shared" si="20"/>
        <v/>
      </c>
      <c r="M113" s="48">
        <f t="shared" si="32"/>
        <v>0</v>
      </c>
      <c r="N113" s="46" t="str">
        <f t="shared" si="21"/>
        <v/>
      </c>
      <c r="O113" s="47" t="str">
        <f t="shared" si="22"/>
        <v/>
      </c>
      <c r="P113" s="47" t="str">
        <f t="shared" si="23"/>
        <v/>
      </c>
      <c r="Q113" s="48">
        <f t="shared" si="33"/>
        <v>0</v>
      </c>
      <c r="R113" s="2"/>
      <c r="AH113" s="57" t="str">
        <f>IF(G113&gt;1,IF($E$10&gt;0,100-(#REF!/(1+(AL113/#REF!)^#REF!)^#REF!+#REF!/(AL113-1))*100,100-(AL113*D$5+D$6)*100),"")</f>
        <v/>
      </c>
      <c r="AI113" s="21" t="str">
        <f t="shared" si="24"/>
        <v/>
      </c>
      <c r="AJ113" s="21" t="str">
        <f t="shared" si="25"/>
        <v/>
      </c>
      <c r="AK113" s="48">
        <f t="shared" si="26"/>
        <v>0</v>
      </c>
      <c r="AL113" s="58" t="str">
        <f t="shared" si="27"/>
        <v/>
      </c>
      <c r="AM113" s="59" t="str">
        <f t="shared" si="28"/>
        <v/>
      </c>
      <c r="AN113" s="59" t="str">
        <f t="shared" si="29"/>
        <v/>
      </c>
      <c r="AO113" s="60"/>
    </row>
    <row r="114" spans="3:41" x14ac:dyDescent="0.25">
      <c r="C114" s="82"/>
      <c r="D114" s="45"/>
      <c r="E114" s="83" t="str">
        <f t="shared" si="34"/>
        <v/>
      </c>
      <c r="F114" s="45"/>
      <c r="G114" s="45"/>
      <c r="H114" s="45"/>
      <c r="I114" s="46" t="str">
        <f t="shared" si="30"/>
        <v/>
      </c>
      <c r="J114" s="46" t="str">
        <f t="shared" si="31"/>
        <v/>
      </c>
      <c r="K114" s="47" t="str">
        <f t="shared" si="19"/>
        <v/>
      </c>
      <c r="L114" s="47" t="str">
        <f t="shared" si="20"/>
        <v/>
      </c>
      <c r="M114" s="48">
        <f t="shared" si="32"/>
        <v>0</v>
      </c>
      <c r="N114" s="46" t="str">
        <f t="shared" si="21"/>
        <v/>
      </c>
      <c r="O114" s="47" t="str">
        <f t="shared" si="22"/>
        <v/>
      </c>
      <c r="P114" s="47" t="str">
        <f t="shared" si="23"/>
        <v/>
      </c>
      <c r="Q114" s="48">
        <f t="shared" si="33"/>
        <v>0</v>
      </c>
      <c r="R114" s="2"/>
      <c r="AH114" s="57" t="str">
        <f>IF(G114&gt;1,IF($E$10&gt;0,100-(#REF!/(1+(AL114/#REF!)^#REF!)^#REF!+#REF!/(AL114-1))*100,100-(AL114*D$5+D$6)*100),"")</f>
        <v/>
      </c>
      <c r="AI114" s="21" t="str">
        <f t="shared" si="24"/>
        <v/>
      </c>
      <c r="AJ114" s="21" t="str">
        <f t="shared" si="25"/>
        <v/>
      </c>
      <c r="AK114" s="48">
        <f t="shared" si="26"/>
        <v>0</v>
      </c>
      <c r="AL114" s="58" t="str">
        <f t="shared" si="27"/>
        <v/>
      </c>
      <c r="AM114" s="59" t="str">
        <f t="shared" si="28"/>
        <v/>
      </c>
      <c r="AN114" s="59" t="str">
        <f t="shared" si="29"/>
        <v/>
      </c>
      <c r="AO114" s="60"/>
    </row>
    <row r="115" spans="3:41" x14ac:dyDescent="0.25">
      <c r="C115" s="82"/>
      <c r="D115" s="45"/>
      <c r="E115" s="83" t="str">
        <f t="shared" si="34"/>
        <v/>
      </c>
      <c r="F115" s="45"/>
      <c r="G115" s="45"/>
      <c r="H115" s="45"/>
      <c r="I115" s="46" t="str">
        <f t="shared" si="30"/>
        <v/>
      </c>
      <c r="J115" s="46" t="str">
        <f t="shared" si="31"/>
        <v/>
      </c>
      <c r="K115" s="47" t="str">
        <f t="shared" si="19"/>
        <v/>
      </c>
      <c r="L115" s="47" t="str">
        <f t="shared" si="20"/>
        <v/>
      </c>
      <c r="M115" s="48">
        <f t="shared" si="32"/>
        <v>0</v>
      </c>
      <c r="N115" s="46" t="str">
        <f t="shared" si="21"/>
        <v/>
      </c>
      <c r="O115" s="47" t="str">
        <f t="shared" si="22"/>
        <v/>
      </c>
      <c r="P115" s="47" t="str">
        <f t="shared" si="23"/>
        <v/>
      </c>
      <c r="Q115" s="48">
        <f t="shared" si="33"/>
        <v>0</v>
      </c>
      <c r="R115" s="2"/>
      <c r="AH115" s="57" t="str">
        <f>IF(G115&gt;1,IF($E$10&gt;0,100-(#REF!/(1+(AL115/#REF!)^#REF!)^#REF!+#REF!/(AL115-1))*100,100-(AL115*D$5+D$6)*100),"")</f>
        <v/>
      </c>
      <c r="AI115" s="21" t="str">
        <f t="shared" si="24"/>
        <v/>
      </c>
      <c r="AJ115" s="21" t="str">
        <f t="shared" si="25"/>
        <v/>
      </c>
      <c r="AK115" s="48">
        <f t="shared" si="26"/>
        <v>0</v>
      </c>
      <c r="AL115" s="58" t="str">
        <f t="shared" si="27"/>
        <v/>
      </c>
      <c r="AM115" s="59" t="str">
        <f t="shared" si="28"/>
        <v/>
      </c>
      <c r="AN115" s="59" t="str">
        <f t="shared" si="29"/>
        <v/>
      </c>
      <c r="AO115" s="60"/>
    </row>
    <row r="116" spans="3:41" x14ac:dyDescent="0.25">
      <c r="C116" s="82"/>
      <c r="D116" s="45"/>
      <c r="E116" s="83" t="str">
        <f t="shared" si="34"/>
        <v/>
      </c>
      <c r="F116" s="45"/>
      <c r="G116" s="45"/>
      <c r="H116" s="45"/>
      <c r="I116" s="46" t="str">
        <f t="shared" si="30"/>
        <v/>
      </c>
      <c r="J116" s="46" t="str">
        <f t="shared" si="31"/>
        <v/>
      </c>
      <c r="K116" s="47" t="str">
        <f t="shared" si="19"/>
        <v/>
      </c>
      <c r="L116" s="47" t="str">
        <f t="shared" si="20"/>
        <v/>
      </c>
      <c r="M116" s="48">
        <f t="shared" si="32"/>
        <v>0</v>
      </c>
      <c r="N116" s="46" t="str">
        <f t="shared" si="21"/>
        <v/>
      </c>
      <c r="O116" s="47" t="str">
        <f t="shared" si="22"/>
        <v/>
      </c>
      <c r="P116" s="47" t="str">
        <f t="shared" si="23"/>
        <v/>
      </c>
      <c r="Q116" s="48">
        <f t="shared" si="33"/>
        <v>0</v>
      </c>
      <c r="R116" s="2"/>
      <c r="AH116" s="57" t="str">
        <f>IF(G116&gt;1,IF($E$10&gt;0,100-(#REF!/(1+(AL116/#REF!)^#REF!)^#REF!+#REF!/(AL116-1))*100,100-(AL116*D$5+D$6)*100),"")</f>
        <v/>
      </c>
      <c r="AI116" s="21" t="str">
        <f t="shared" si="24"/>
        <v/>
      </c>
      <c r="AJ116" s="21" t="str">
        <f t="shared" si="25"/>
        <v/>
      </c>
      <c r="AK116" s="48">
        <f t="shared" si="26"/>
        <v>0</v>
      </c>
      <c r="AL116" s="58" t="str">
        <f t="shared" si="27"/>
        <v/>
      </c>
      <c r="AM116" s="59" t="str">
        <f t="shared" si="28"/>
        <v/>
      </c>
      <c r="AN116" s="59" t="str">
        <f t="shared" si="29"/>
        <v/>
      </c>
      <c r="AO116" s="60"/>
    </row>
    <row r="117" spans="3:41" x14ac:dyDescent="0.25">
      <c r="C117" s="82"/>
      <c r="D117" s="45"/>
      <c r="E117" s="83" t="str">
        <f t="shared" si="34"/>
        <v/>
      </c>
      <c r="F117" s="45"/>
      <c r="G117" s="45"/>
      <c r="H117" s="45"/>
      <c r="I117" s="46" t="str">
        <f t="shared" si="30"/>
        <v/>
      </c>
      <c r="J117" s="46" t="str">
        <f t="shared" si="31"/>
        <v/>
      </c>
      <c r="K117" s="47" t="str">
        <f t="shared" si="19"/>
        <v/>
      </c>
      <c r="L117" s="47" t="str">
        <f t="shared" si="20"/>
        <v/>
      </c>
      <c r="M117" s="48">
        <f t="shared" si="32"/>
        <v>0</v>
      </c>
      <c r="N117" s="46" t="str">
        <f t="shared" si="21"/>
        <v/>
      </c>
      <c r="O117" s="47" t="str">
        <f t="shared" si="22"/>
        <v/>
      </c>
      <c r="P117" s="47" t="str">
        <f t="shared" si="23"/>
        <v/>
      </c>
      <c r="Q117" s="48">
        <f t="shared" si="33"/>
        <v>0</v>
      </c>
      <c r="R117" s="2"/>
      <c r="AH117" s="57" t="str">
        <f>IF(G117&gt;1,IF($E$10&gt;0,100-(#REF!/(1+(AL117/#REF!)^#REF!)^#REF!+#REF!/(AL117-1))*100,100-(AL117*D$5+D$6)*100),"")</f>
        <v/>
      </c>
      <c r="AI117" s="21" t="str">
        <f t="shared" si="24"/>
        <v/>
      </c>
      <c r="AJ117" s="21" t="str">
        <f t="shared" si="25"/>
        <v/>
      </c>
      <c r="AK117" s="48">
        <f t="shared" si="26"/>
        <v>0</v>
      </c>
      <c r="AL117" s="58" t="str">
        <f t="shared" si="27"/>
        <v/>
      </c>
      <c r="AM117" s="59" t="str">
        <f t="shared" si="28"/>
        <v/>
      </c>
      <c r="AN117" s="59" t="str">
        <f t="shared" si="29"/>
        <v/>
      </c>
      <c r="AO117" s="60"/>
    </row>
    <row r="118" spans="3:41" x14ac:dyDescent="0.25">
      <c r="C118" s="82"/>
      <c r="D118" s="45"/>
      <c r="E118" s="83" t="str">
        <f t="shared" si="34"/>
        <v/>
      </c>
      <c r="F118" s="45"/>
      <c r="G118" s="45"/>
      <c r="H118" s="45"/>
      <c r="I118" s="46" t="str">
        <f t="shared" si="30"/>
        <v/>
      </c>
      <c r="J118" s="46" t="str">
        <f t="shared" si="31"/>
        <v/>
      </c>
      <c r="K118" s="47" t="str">
        <f t="shared" si="19"/>
        <v/>
      </c>
      <c r="L118" s="47" t="str">
        <f t="shared" si="20"/>
        <v/>
      </c>
      <c r="M118" s="48">
        <f t="shared" si="32"/>
        <v>0</v>
      </c>
      <c r="N118" s="46" t="str">
        <f t="shared" si="21"/>
        <v/>
      </c>
      <c r="O118" s="47" t="str">
        <f t="shared" si="22"/>
        <v/>
      </c>
      <c r="P118" s="47" t="str">
        <f t="shared" si="23"/>
        <v/>
      </c>
      <c r="Q118" s="48">
        <f t="shared" si="33"/>
        <v>0</v>
      </c>
      <c r="R118" s="2"/>
      <c r="AH118" s="57" t="str">
        <f>IF(G118&gt;1,IF($E$10&gt;0,100-(#REF!/(1+(AL118/#REF!)^#REF!)^#REF!+#REF!/(AL118-1))*100,100-(AL118*D$5+D$6)*100),"")</f>
        <v/>
      </c>
      <c r="AI118" s="21" t="str">
        <f t="shared" si="24"/>
        <v/>
      </c>
      <c r="AJ118" s="21" t="str">
        <f t="shared" si="25"/>
        <v/>
      </c>
      <c r="AK118" s="48">
        <f t="shared" si="26"/>
        <v>0</v>
      </c>
      <c r="AL118" s="58" t="str">
        <f t="shared" si="27"/>
        <v/>
      </c>
      <c r="AM118" s="59" t="str">
        <f t="shared" si="28"/>
        <v/>
      </c>
      <c r="AN118" s="59" t="str">
        <f t="shared" si="29"/>
        <v/>
      </c>
      <c r="AO118" s="60"/>
    </row>
    <row r="119" spans="3:41" x14ac:dyDescent="0.25">
      <c r="C119" s="82"/>
      <c r="D119" s="45"/>
      <c r="E119" s="83" t="str">
        <f t="shared" si="34"/>
        <v/>
      </c>
      <c r="F119" s="45"/>
      <c r="G119" s="45"/>
      <c r="H119" s="45"/>
      <c r="I119" s="46" t="str">
        <f t="shared" si="30"/>
        <v/>
      </c>
      <c r="J119" s="46" t="str">
        <f t="shared" si="31"/>
        <v/>
      </c>
      <c r="K119" s="47" t="str">
        <f t="shared" si="19"/>
        <v/>
      </c>
      <c r="L119" s="47" t="str">
        <f t="shared" si="20"/>
        <v/>
      </c>
      <c r="M119" s="48">
        <f t="shared" si="32"/>
        <v>0</v>
      </c>
      <c r="N119" s="46" t="str">
        <f t="shared" si="21"/>
        <v/>
      </c>
      <c r="O119" s="47" t="str">
        <f t="shared" si="22"/>
        <v/>
      </c>
      <c r="P119" s="47" t="str">
        <f t="shared" si="23"/>
        <v/>
      </c>
      <c r="Q119" s="48">
        <f t="shared" si="33"/>
        <v>0</v>
      </c>
      <c r="R119" s="2"/>
      <c r="AH119" s="57" t="str">
        <f>IF(G119&gt;1,IF($E$10&gt;0,100-(#REF!/(1+(AL119/#REF!)^#REF!)^#REF!+#REF!/(AL119-1))*100,100-(AL119*D$5+D$6)*100),"")</f>
        <v/>
      </c>
      <c r="AI119" s="21" t="str">
        <f t="shared" si="24"/>
        <v/>
      </c>
      <c r="AJ119" s="21" t="str">
        <f t="shared" si="25"/>
        <v/>
      </c>
      <c r="AK119" s="48">
        <f t="shared" si="26"/>
        <v>0</v>
      </c>
      <c r="AL119" s="58" t="str">
        <f t="shared" si="27"/>
        <v/>
      </c>
      <c r="AM119" s="59" t="str">
        <f t="shared" si="28"/>
        <v/>
      </c>
      <c r="AN119" s="59" t="str">
        <f t="shared" si="29"/>
        <v/>
      </c>
      <c r="AO119" s="60"/>
    </row>
    <row r="120" spans="3:41" x14ac:dyDescent="0.25">
      <c r="C120" s="82"/>
      <c r="D120" s="45"/>
      <c r="E120" s="83" t="str">
        <f t="shared" si="34"/>
        <v/>
      </c>
      <c r="F120" s="45"/>
      <c r="G120" s="45"/>
      <c r="H120" s="45"/>
      <c r="I120" s="46" t="str">
        <f t="shared" si="30"/>
        <v/>
      </c>
      <c r="J120" s="46" t="str">
        <f t="shared" si="31"/>
        <v/>
      </c>
      <c r="K120" s="47" t="str">
        <f t="shared" si="19"/>
        <v/>
      </c>
      <c r="L120" s="47" t="str">
        <f t="shared" si="20"/>
        <v/>
      </c>
      <c r="M120" s="48">
        <f t="shared" si="32"/>
        <v>0</v>
      </c>
      <c r="N120" s="46" t="str">
        <f t="shared" si="21"/>
        <v/>
      </c>
      <c r="O120" s="47" t="str">
        <f t="shared" si="22"/>
        <v/>
      </c>
      <c r="P120" s="47" t="str">
        <f t="shared" si="23"/>
        <v/>
      </c>
      <c r="Q120" s="48">
        <f t="shared" si="33"/>
        <v>0</v>
      </c>
      <c r="R120" s="2"/>
      <c r="AH120" s="57" t="str">
        <f>IF(G120&gt;1,IF($E$10&gt;0,100-(#REF!/(1+(AL120/#REF!)^#REF!)^#REF!+#REF!/(AL120-1))*100,100-(AL120*D$5+D$6)*100),"")</f>
        <v/>
      </c>
      <c r="AI120" s="21" t="str">
        <f t="shared" si="24"/>
        <v/>
      </c>
      <c r="AJ120" s="21" t="str">
        <f t="shared" si="25"/>
        <v/>
      </c>
      <c r="AK120" s="48">
        <f t="shared" si="26"/>
        <v>0</v>
      </c>
      <c r="AL120" s="58" t="str">
        <f t="shared" si="27"/>
        <v/>
      </c>
      <c r="AM120" s="59" t="str">
        <f t="shared" si="28"/>
        <v/>
      </c>
      <c r="AN120" s="59" t="str">
        <f t="shared" si="29"/>
        <v/>
      </c>
      <c r="AO120" s="60"/>
    </row>
    <row r="121" spans="3:41" x14ac:dyDescent="0.25">
      <c r="C121" s="82"/>
      <c r="D121" s="45"/>
      <c r="E121" s="83" t="str">
        <f t="shared" si="34"/>
        <v/>
      </c>
      <c r="F121" s="45"/>
      <c r="G121" s="45"/>
      <c r="H121" s="45"/>
      <c r="I121" s="46" t="str">
        <f t="shared" si="30"/>
        <v/>
      </c>
      <c r="J121" s="46" t="str">
        <f t="shared" si="31"/>
        <v/>
      </c>
      <c r="K121" s="47" t="str">
        <f t="shared" si="19"/>
        <v/>
      </c>
      <c r="L121" s="47" t="str">
        <f t="shared" si="20"/>
        <v/>
      </c>
      <c r="M121" s="48">
        <f t="shared" si="32"/>
        <v>0</v>
      </c>
      <c r="N121" s="46" t="str">
        <f t="shared" si="21"/>
        <v/>
      </c>
      <c r="O121" s="47" t="str">
        <f t="shared" si="22"/>
        <v/>
      </c>
      <c r="P121" s="47" t="str">
        <f t="shared" si="23"/>
        <v/>
      </c>
      <c r="Q121" s="48">
        <f t="shared" si="33"/>
        <v>0</v>
      </c>
      <c r="R121" s="2"/>
      <c r="AH121" s="57" t="str">
        <f>IF(G121&gt;1,IF($E$10&gt;0,100-(#REF!/(1+(AL121/#REF!)^#REF!)^#REF!+#REF!/(AL121-1))*100,100-(AL121*D$5+D$6)*100),"")</f>
        <v/>
      </c>
      <c r="AI121" s="21" t="str">
        <f t="shared" si="24"/>
        <v/>
      </c>
      <c r="AJ121" s="21" t="str">
        <f t="shared" si="25"/>
        <v/>
      </c>
      <c r="AK121" s="48">
        <f t="shared" si="26"/>
        <v>0</v>
      </c>
      <c r="AL121" s="58" t="str">
        <f t="shared" si="27"/>
        <v/>
      </c>
      <c r="AM121" s="59" t="str">
        <f t="shared" si="28"/>
        <v/>
      </c>
      <c r="AN121" s="59" t="str">
        <f t="shared" si="29"/>
        <v/>
      </c>
      <c r="AO121" s="60"/>
    </row>
    <row r="122" spans="3:41" x14ac:dyDescent="0.25">
      <c r="C122" s="82"/>
      <c r="D122" s="45"/>
      <c r="E122" s="83" t="str">
        <f t="shared" si="34"/>
        <v/>
      </c>
      <c r="F122" s="45"/>
      <c r="G122" s="45"/>
      <c r="H122" s="45"/>
      <c r="I122" s="46" t="str">
        <f t="shared" si="30"/>
        <v/>
      </c>
      <c r="J122" s="46" t="str">
        <f t="shared" si="31"/>
        <v/>
      </c>
      <c r="K122" s="47" t="str">
        <f t="shared" si="19"/>
        <v/>
      </c>
      <c r="L122" s="47" t="str">
        <f t="shared" si="20"/>
        <v/>
      </c>
      <c r="M122" s="48">
        <f t="shared" si="32"/>
        <v>0</v>
      </c>
      <c r="N122" s="46" t="str">
        <f t="shared" si="21"/>
        <v/>
      </c>
      <c r="O122" s="47" t="str">
        <f t="shared" si="22"/>
        <v/>
      </c>
      <c r="P122" s="47" t="str">
        <f t="shared" si="23"/>
        <v/>
      </c>
      <c r="Q122" s="48">
        <f t="shared" si="33"/>
        <v>0</v>
      </c>
      <c r="R122" s="2"/>
      <c r="AH122" s="57" t="str">
        <f>IF(G122&gt;1,IF($E$10&gt;0,100-(#REF!/(1+(AL122/#REF!)^#REF!)^#REF!+#REF!/(AL122-1))*100,100-(AL122*D$5+D$6)*100),"")</f>
        <v/>
      </c>
      <c r="AI122" s="21" t="str">
        <f t="shared" si="24"/>
        <v/>
      </c>
      <c r="AJ122" s="21" t="str">
        <f t="shared" si="25"/>
        <v/>
      </c>
      <c r="AK122" s="48">
        <f t="shared" si="26"/>
        <v>0</v>
      </c>
      <c r="AL122" s="58" t="str">
        <f t="shared" si="27"/>
        <v/>
      </c>
      <c r="AM122" s="59" t="str">
        <f t="shared" si="28"/>
        <v/>
      </c>
      <c r="AN122" s="59" t="str">
        <f t="shared" si="29"/>
        <v/>
      </c>
      <c r="AO122" s="60"/>
    </row>
    <row r="123" spans="3:41" x14ac:dyDescent="0.25">
      <c r="C123" s="82"/>
      <c r="D123" s="45"/>
      <c r="E123" s="83" t="str">
        <f t="shared" si="34"/>
        <v/>
      </c>
      <c r="F123" s="45"/>
      <c r="G123" s="45"/>
      <c r="H123" s="45"/>
      <c r="I123" s="46" t="str">
        <f t="shared" si="30"/>
        <v/>
      </c>
      <c r="J123" s="46" t="str">
        <f t="shared" si="31"/>
        <v/>
      </c>
      <c r="K123" s="47" t="str">
        <f t="shared" si="19"/>
        <v/>
      </c>
      <c r="L123" s="47" t="str">
        <f t="shared" si="20"/>
        <v/>
      </c>
      <c r="M123" s="48">
        <f t="shared" si="32"/>
        <v>0</v>
      </c>
      <c r="N123" s="46" t="str">
        <f t="shared" si="21"/>
        <v/>
      </c>
      <c r="O123" s="47" t="str">
        <f t="shared" si="22"/>
        <v/>
      </c>
      <c r="P123" s="47" t="str">
        <f t="shared" si="23"/>
        <v/>
      </c>
      <c r="Q123" s="48">
        <f t="shared" si="33"/>
        <v>0</v>
      </c>
      <c r="R123" s="2"/>
      <c r="AH123" s="57" t="str">
        <f>IF(G123&gt;1,IF($E$10&gt;0,100-(#REF!/(1+(AL123/#REF!)^#REF!)^#REF!+#REF!/(AL123-1))*100,100-(AL123*D$5+D$6)*100),"")</f>
        <v/>
      </c>
      <c r="AI123" s="21" t="str">
        <f t="shared" si="24"/>
        <v/>
      </c>
      <c r="AJ123" s="21" t="str">
        <f t="shared" si="25"/>
        <v/>
      </c>
      <c r="AK123" s="48">
        <f t="shared" si="26"/>
        <v>0</v>
      </c>
      <c r="AL123" s="58" t="str">
        <f t="shared" si="27"/>
        <v/>
      </c>
      <c r="AM123" s="59" t="str">
        <f t="shared" si="28"/>
        <v/>
      </c>
      <c r="AN123" s="59" t="str">
        <f t="shared" si="29"/>
        <v/>
      </c>
      <c r="AO123" s="60"/>
    </row>
    <row r="124" spans="3:41" x14ac:dyDescent="0.25">
      <c r="C124" s="82"/>
      <c r="D124" s="45"/>
      <c r="E124" s="83" t="str">
        <f t="shared" si="34"/>
        <v/>
      </c>
      <c r="F124" s="45"/>
      <c r="G124" s="45"/>
      <c r="H124" s="45"/>
      <c r="I124" s="46" t="str">
        <f t="shared" si="30"/>
        <v/>
      </c>
      <c r="J124" s="46" t="str">
        <f t="shared" si="31"/>
        <v/>
      </c>
      <c r="K124" s="47" t="str">
        <f t="shared" si="19"/>
        <v/>
      </c>
      <c r="L124" s="47" t="str">
        <f t="shared" si="20"/>
        <v/>
      </c>
      <c r="M124" s="48">
        <f t="shared" si="32"/>
        <v>0</v>
      </c>
      <c r="N124" s="46" t="str">
        <f t="shared" si="21"/>
        <v/>
      </c>
      <c r="O124" s="47" t="str">
        <f t="shared" si="22"/>
        <v/>
      </c>
      <c r="P124" s="47" t="str">
        <f t="shared" si="23"/>
        <v/>
      </c>
      <c r="Q124" s="48">
        <f t="shared" si="33"/>
        <v>0</v>
      </c>
      <c r="R124" s="2"/>
      <c r="AH124" s="57" t="str">
        <f>IF(G124&gt;1,IF($E$10&gt;0,100-(#REF!/(1+(AL124/#REF!)^#REF!)^#REF!+#REF!/(AL124-1))*100,100-(AL124*D$5+D$6)*100),"")</f>
        <v/>
      </c>
      <c r="AI124" s="21" t="str">
        <f t="shared" si="24"/>
        <v/>
      </c>
      <c r="AJ124" s="21" t="str">
        <f t="shared" si="25"/>
        <v/>
      </c>
      <c r="AK124" s="48">
        <f t="shared" si="26"/>
        <v>0</v>
      </c>
      <c r="AL124" s="58" t="str">
        <f t="shared" si="27"/>
        <v/>
      </c>
      <c r="AM124" s="59" t="str">
        <f t="shared" si="28"/>
        <v/>
      </c>
      <c r="AN124" s="59" t="str">
        <f t="shared" si="29"/>
        <v/>
      </c>
      <c r="AO124" s="60"/>
    </row>
    <row r="125" spans="3:41" x14ac:dyDescent="0.25">
      <c r="C125" s="82"/>
      <c r="D125" s="45"/>
      <c r="E125" s="83" t="str">
        <f t="shared" si="34"/>
        <v/>
      </c>
      <c r="F125" s="45"/>
      <c r="G125" s="45"/>
      <c r="H125" s="45"/>
      <c r="I125" s="46" t="str">
        <f t="shared" si="30"/>
        <v/>
      </c>
      <c r="J125" s="46" t="str">
        <f t="shared" si="31"/>
        <v/>
      </c>
      <c r="K125" s="47" t="str">
        <f t="shared" si="19"/>
        <v/>
      </c>
      <c r="L125" s="47" t="str">
        <f t="shared" si="20"/>
        <v/>
      </c>
      <c r="M125" s="48">
        <f t="shared" si="32"/>
        <v>0</v>
      </c>
      <c r="N125" s="46" t="str">
        <f t="shared" si="21"/>
        <v/>
      </c>
      <c r="O125" s="47" t="str">
        <f t="shared" si="22"/>
        <v/>
      </c>
      <c r="P125" s="47" t="str">
        <f t="shared" si="23"/>
        <v/>
      </c>
      <c r="Q125" s="48">
        <f t="shared" si="33"/>
        <v>0</v>
      </c>
      <c r="R125" s="2"/>
      <c r="AH125" s="57" t="str">
        <f>IF(G125&gt;1,IF($E$10&gt;0,100-(#REF!/(1+(AL125/#REF!)^#REF!)^#REF!+#REF!/(AL125-1))*100,100-(AL125*D$5+D$6)*100),"")</f>
        <v/>
      </c>
      <c r="AI125" s="21" t="str">
        <f t="shared" si="24"/>
        <v/>
      </c>
      <c r="AJ125" s="21" t="str">
        <f t="shared" si="25"/>
        <v/>
      </c>
      <c r="AK125" s="48">
        <f t="shared" si="26"/>
        <v>0</v>
      </c>
      <c r="AL125" s="58" t="str">
        <f t="shared" si="27"/>
        <v/>
      </c>
      <c r="AM125" s="59" t="str">
        <f t="shared" si="28"/>
        <v/>
      </c>
      <c r="AN125" s="59" t="str">
        <f t="shared" si="29"/>
        <v/>
      </c>
      <c r="AO125" s="60"/>
    </row>
    <row r="126" spans="3:41" x14ac:dyDescent="0.25">
      <c r="C126" s="82"/>
      <c r="D126" s="45"/>
      <c r="E126" s="83" t="str">
        <f t="shared" si="34"/>
        <v/>
      </c>
      <c r="F126" s="45"/>
      <c r="G126" s="45"/>
      <c r="H126" s="45"/>
      <c r="I126" s="46" t="str">
        <f t="shared" si="30"/>
        <v/>
      </c>
      <c r="J126" s="46" t="str">
        <f t="shared" si="31"/>
        <v/>
      </c>
      <c r="K126" s="47" t="str">
        <f t="shared" si="19"/>
        <v/>
      </c>
      <c r="L126" s="47" t="str">
        <f t="shared" si="20"/>
        <v/>
      </c>
      <c r="M126" s="48">
        <f t="shared" si="32"/>
        <v>0</v>
      </c>
      <c r="N126" s="46" t="str">
        <f t="shared" si="21"/>
        <v/>
      </c>
      <c r="O126" s="47" t="str">
        <f t="shared" si="22"/>
        <v/>
      </c>
      <c r="P126" s="47" t="str">
        <f t="shared" si="23"/>
        <v/>
      </c>
      <c r="Q126" s="48">
        <f t="shared" si="33"/>
        <v>0</v>
      </c>
      <c r="R126" s="2"/>
      <c r="AH126" s="57" t="str">
        <f>IF(G126&gt;1,IF($E$10&gt;0,100-(#REF!/(1+(AL126/#REF!)^#REF!)^#REF!+#REF!/(AL126-1))*100,100-(AL126*D$5+D$6)*100),"")</f>
        <v/>
      </c>
      <c r="AI126" s="21" t="str">
        <f t="shared" si="24"/>
        <v/>
      </c>
      <c r="AJ126" s="21" t="str">
        <f t="shared" si="25"/>
        <v/>
      </c>
      <c r="AK126" s="48">
        <f t="shared" si="26"/>
        <v>0</v>
      </c>
      <c r="AL126" s="58" t="str">
        <f t="shared" si="27"/>
        <v/>
      </c>
      <c r="AM126" s="59" t="str">
        <f t="shared" si="28"/>
        <v/>
      </c>
      <c r="AN126" s="59" t="str">
        <f t="shared" si="29"/>
        <v/>
      </c>
      <c r="AO126" s="60"/>
    </row>
    <row r="127" spans="3:41" x14ac:dyDescent="0.25">
      <c r="C127" s="82"/>
      <c r="D127" s="45"/>
      <c r="E127" s="83" t="str">
        <f t="shared" si="34"/>
        <v/>
      </c>
      <c r="F127" s="45"/>
      <c r="G127" s="45"/>
      <c r="H127" s="45"/>
      <c r="I127" s="46" t="str">
        <f t="shared" si="30"/>
        <v/>
      </c>
      <c r="J127" s="46" t="str">
        <f t="shared" si="31"/>
        <v/>
      </c>
      <c r="K127" s="47" t="str">
        <f t="shared" si="19"/>
        <v/>
      </c>
      <c r="L127" s="47" t="str">
        <f t="shared" si="20"/>
        <v/>
      </c>
      <c r="M127" s="48">
        <f t="shared" si="32"/>
        <v>0</v>
      </c>
      <c r="N127" s="46" t="str">
        <f t="shared" si="21"/>
        <v/>
      </c>
      <c r="O127" s="47" t="str">
        <f t="shared" si="22"/>
        <v/>
      </c>
      <c r="P127" s="47" t="str">
        <f t="shared" si="23"/>
        <v/>
      </c>
      <c r="Q127" s="48">
        <f t="shared" si="33"/>
        <v>0</v>
      </c>
      <c r="R127" s="2"/>
      <c r="AH127" s="57" t="str">
        <f>IF(G127&gt;1,IF($E$10&gt;0,100-(#REF!/(1+(AL127/#REF!)^#REF!)^#REF!+#REF!/(AL127-1))*100,100-(AL127*D$5+D$6)*100),"")</f>
        <v/>
      </c>
      <c r="AI127" s="21" t="str">
        <f t="shared" si="24"/>
        <v/>
      </c>
      <c r="AJ127" s="21" t="str">
        <f t="shared" si="25"/>
        <v/>
      </c>
      <c r="AK127" s="48">
        <f t="shared" si="26"/>
        <v>0</v>
      </c>
      <c r="AL127" s="58" t="str">
        <f t="shared" si="27"/>
        <v/>
      </c>
      <c r="AM127" s="59" t="str">
        <f t="shared" si="28"/>
        <v/>
      </c>
      <c r="AN127" s="59" t="str">
        <f t="shared" si="29"/>
        <v/>
      </c>
      <c r="AO127" s="60"/>
    </row>
    <row r="128" spans="3:41" x14ac:dyDescent="0.25">
      <c r="C128" s="82"/>
      <c r="D128" s="45"/>
      <c r="E128" s="83" t="str">
        <f t="shared" si="34"/>
        <v/>
      </c>
      <c r="F128" s="45"/>
      <c r="G128" s="45"/>
      <c r="H128" s="45"/>
      <c r="I128" s="46" t="str">
        <f t="shared" si="30"/>
        <v/>
      </c>
      <c r="J128" s="46" t="str">
        <f t="shared" si="31"/>
        <v/>
      </c>
      <c r="K128" s="47" t="str">
        <f t="shared" si="19"/>
        <v/>
      </c>
      <c r="L128" s="47" t="str">
        <f t="shared" si="20"/>
        <v/>
      </c>
      <c r="M128" s="48">
        <f t="shared" si="32"/>
        <v>0</v>
      </c>
      <c r="N128" s="46" t="str">
        <f t="shared" si="21"/>
        <v/>
      </c>
      <c r="O128" s="47" t="str">
        <f t="shared" si="22"/>
        <v/>
      </c>
      <c r="P128" s="47" t="str">
        <f t="shared" si="23"/>
        <v/>
      </c>
      <c r="Q128" s="48">
        <f t="shared" si="33"/>
        <v>0</v>
      </c>
      <c r="R128" s="2"/>
      <c r="AH128" s="57" t="str">
        <f>IF(G128&gt;1,IF($E$10&gt;0,100-(#REF!/(1+(AL128/#REF!)^#REF!)^#REF!+#REF!/(AL128-1))*100,100-(AL128*D$5+D$6)*100),"")</f>
        <v/>
      </c>
      <c r="AI128" s="21" t="str">
        <f t="shared" si="24"/>
        <v/>
      </c>
      <c r="AJ128" s="21" t="str">
        <f t="shared" si="25"/>
        <v/>
      </c>
      <c r="AK128" s="48">
        <f t="shared" si="26"/>
        <v>0</v>
      </c>
      <c r="AL128" s="58" t="str">
        <f t="shared" si="27"/>
        <v/>
      </c>
      <c r="AM128" s="59" t="str">
        <f t="shared" si="28"/>
        <v/>
      </c>
      <c r="AN128" s="59" t="str">
        <f t="shared" si="29"/>
        <v/>
      </c>
      <c r="AO128" s="60"/>
    </row>
    <row r="129" spans="3:41" x14ac:dyDescent="0.25">
      <c r="C129" s="82"/>
      <c r="D129" s="45"/>
      <c r="E129" s="83" t="str">
        <f t="shared" si="34"/>
        <v/>
      </c>
      <c r="F129" s="45"/>
      <c r="G129" s="45"/>
      <c r="H129" s="45"/>
      <c r="I129" s="46" t="str">
        <f t="shared" si="30"/>
        <v/>
      </c>
      <c r="J129" s="46" t="str">
        <f t="shared" si="31"/>
        <v/>
      </c>
      <c r="K129" s="47" t="str">
        <f t="shared" si="19"/>
        <v/>
      </c>
      <c r="L129" s="47" t="str">
        <f t="shared" si="20"/>
        <v/>
      </c>
      <c r="M129" s="48">
        <f t="shared" si="32"/>
        <v>0</v>
      </c>
      <c r="N129" s="46" t="str">
        <f t="shared" si="21"/>
        <v/>
      </c>
      <c r="O129" s="47" t="str">
        <f t="shared" si="22"/>
        <v/>
      </c>
      <c r="P129" s="47" t="str">
        <f t="shared" si="23"/>
        <v/>
      </c>
      <c r="Q129" s="48">
        <f t="shared" si="33"/>
        <v>0</v>
      </c>
      <c r="R129" s="2"/>
      <c r="AH129" s="57" t="str">
        <f>IF(G129&gt;1,IF($E$10&gt;0,100-(#REF!/(1+(AL129/#REF!)^#REF!)^#REF!+#REF!/(AL129-1))*100,100-(AL129*D$5+D$6)*100),"")</f>
        <v/>
      </c>
      <c r="AI129" s="21" t="str">
        <f t="shared" si="24"/>
        <v/>
      </c>
      <c r="AJ129" s="21" t="str">
        <f t="shared" si="25"/>
        <v/>
      </c>
      <c r="AK129" s="48">
        <f t="shared" si="26"/>
        <v>0</v>
      </c>
      <c r="AL129" s="58" t="str">
        <f t="shared" si="27"/>
        <v/>
      </c>
      <c r="AM129" s="59" t="str">
        <f t="shared" si="28"/>
        <v/>
      </c>
      <c r="AN129" s="59" t="str">
        <f t="shared" si="29"/>
        <v/>
      </c>
      <c r="AO129" s="60"/>
    </row>
    <row r="130" spans="3:41" x14ac:dyDescent="0.25">
      <c r="C130" s="82"/>
      <c r="D130" s="45"/>
      <c r="E130" s="83" t="str">
        <f t="shared" si="34"/>
        <v/>
      </c>
      <c r="F130" s="45"/>
      <c r="G130" s="45"/>
      <c r="H130" s="45"/>
      <c r="I130" s="46" t="str">
        <f t="shared" si="30"/>
        <v/>
      </c>
      <c r="J130" s="46" t="str">
        <f t="shared" si="31"/>
        <v/>
      </c>
      <c r="K130" s="47" t="str">
        <f t="shared" si="19"/>
        <v/>
      </c>
      <c r="L130" s="47" t="str">
        <f t="shared" si="20"/>
        <v/>
      </c>
      <c r="M130" s="48">
        <f t="shared" si="32"/>
        <v>0</v>
      </c>
      <c r="N130" s="46" t="str">
        <f t="shared" si="21"/>
        <v/>
      </c>
      <c r="O130" s="47" t="str">
        <f t="shared" si="22"/>
        <v/>
      </c>
      <c r="P130" s="47" t="str">
        <f t="shared" si="23"/>
        <v/>
      </c>
      <c r="Q130" s="48">
        <f t="shared" si="33"/>
        <v>0</v>
      </c>
      <c r="R130" s="2"/>
      <c r="AH130" s="57" t="str">
        <f>IF(G130&gt;1,IF($E$10&gt;0,100-(#REF!/(1+(AL130/#REF!)^#REF!)^#REF!+#REF!/(AL130-1))*100,100-(AL130*D$5+D$6)*100),"")</f>
        <v/>
      </c>
      <c r="AI130" s="21" t="str">
        <f t="shared" si="24"/>
        <v/>
      </c>
      <c r="AJ130" s="21" t="str">
        <f t="shared" si="25"/>
        <v/>
      </c>
      <c r="AK130" s="48">
        <f t="shared" si="26"/>
        <v>0</v>
      </c>
      <c r="AL130" s="58" t="str">
        <f t="shared" si="27"/>
        <v/>
      </c>
      <c r="AM130" s="59" t="str">
        <f t="shared" si="28"/>
        <v/>
      </c>
      <c r="AN130" s="59" t="str">
        <f t="shared" si="29"/>
        <v/>
      </c>
      <c r="AO130" s="60"/>
    </row>
    <row r="131" spans="3:41" x14ac:dyDescent="0.25">
      <c r="C131" s="82"/>
      <c r="D131" s="45"/>
      <c r="E131" s="83" t="str">
        <f t="shared" si="34"/>
        <v/>
      </c>
      <c r="F131" s="45"/>
      <c r="G131" s="45"/>
      <c r="H131" s="45"/>
      <c r="I131" s="46" t="str">
        <f t="shared" si="30"/>
        <v/>
      </c>
      <c r="J131" s="46" t="str">
        <f t="shared" si="31"/>
        <v/>
      </c>
      <c r="K131" s="47" t="str">
        <f t="shared" si="19"/>
        <v/>
      </c>
      <c r="L131" s="47" t="str">
        <f t="shared" si="20"/>
        <v/>
      </c>
      <c r="M131" s="48">
        <f t="shared" si="32"/>
        <v>0</v>
      </c>
      <c r="N131" s="46" t="str">
        <f t="shared" si="21"/>
        <v/>
      </c>
      <c r="O131" s="47" t="str">
        <f t="shared" si="22"/>
        <v/>
      </c>
      <c r="P131" s="47" t="str">
        <f t="shared" si="23"/>
        <v/>
      </c>
      <c r="Q131" s="48">
        <f t="shared" si="33"/>
        <v>0</v>
      </c>
      <c r="R131" s="2"/>
      <c r="AH131" s="57" t="str">
        <f>IF(G131&gt;1,IF($E$10&gt;0,100-(#REF!/(1+(AL131/#REF!)^#REF!)^#REF!+#REF!/(AL131-1))*100,100-(AL131*D$5+D$6)*100),"")</f>
        <v/>
      </c>
      <c r="AI131" s="21" t="str">
        <f t="shared" si="24"/>
        <v/>
      </c>
      <c r="AJ131" s="21" t="str">
        <f t="shared" si="25"/>
        <v/>
      </c>
      <c r="AK131" s="48">
        <f t="shared" si="26"/>
        <v>0</v>
      </c>
      <c r="AL131" s="58" t="str">
        <f t="shared" si="27"/>
        <v/>
      </c>
      <c r="AM131" s="59" t="str">
        <f t="shared" si="28"/>
        <v/>
      </c>
      <c r="AN131" s="59" t="str">
        <f t="shared" si="29"/>
        <v/>
      </c>
      <c r="AO131" s="60"/>
    </row>
    <row r="132" spans="3:41" x14ac:dyDescent="0.25">
      <c r="C132" s="82"/>
      <c r="D132" s="45"/>
      <c r="E132" s="83" t="str">
        <f t="shared" si="34"/>
        <v/>
      </c>
      <c r="F132" s="45"/>
      <c r="G132" s="45"/>
      <c r="H132" s="45"/>
      <c r="I132" s="46" t="str">
        <f t="shared" si="30"/>
        <v/>
      </c>
      <c r="J132" s="46" t="str">
        <f t="shared" si="31"/>
        <v/>
      </c>
      <c r="K132" s="47" t="str">
        <f t="shared" si="19"/>
        <v/>
      </c>
      <c r="L132" s="47" t="str">
        <f t="shared" si="20"/>
        <v/>
      </c>
      <c r="M132" s="48">
        <f t="shared" si="32"/>
        <v>0</v>
      </c>
      <c r="N132" s="46" t="str">
        <f t="shared" si="21"/>
        <v/>
      </c>
      <c r="O132" s="47" t="str">
        <f t="shared" si="22"/>
        <v/>
      </c>
      <c r="P132" s="47" t="str">
        <f t="shared" si="23"/>
        <v/>
      </c>
      <c r="Q132" s="48">
        <f t="shared" si="33"/>
        <v>0</v>
      </c>
      <c r="R132" s="2"/>
      <c r="AH132" s="57" t="str">
        <f>IF(G132&gt;1,IF($E$10&gt;0,100-(#REF!/(1+(AL132/#REF!)^#REF!)^#REF!+#REF!/(AL132-1))*100,100-(AL132*D$5+D$6)*100),"")</f>
        <v/>
      </c>
      <c r="AI132" s="21" t="str">
        <f t="shared" si="24"/>
        <v/>
      </c>
      <c r="AJ132" s="21" t="str">
        <f t="shared" si="25"/>
        <v/>
      </c>
      <c r="AK132" s="48">
        <f t="shared" si="26"/>
        <v>0</v>
      </c>
      <c r="AL132" s="58" t="str">
        <f t="shared" si="27"/>
        <v/>
      </c>
      <c r="AM132" s="59" t="str">
        <f t="shared" si="28"/>
        <v/>
      </c>
      <c r="AN132" s="59" t="str">
        <f t="shared" si="29"/>
        <v/>
      </c>
      <c r="AO132" s="60"/>
    </row>
    <row r="133" spans="3:41" x14ac:dyDescent="0.25">
      <c r="C133" s="82"/>
      <c r="D133" s="45"/>
      <c r="E133" s="83" t="str">
        <f t="shared" si="34"/>
        <v/>
      </c>
      <c r="F133" s="45"/>
      <c r="G133" s="45"/>
      <c r="H133" s="45"/>
      <c r="I133" s="46" t="str">
        <f t="shared" si="30"/>
        <v/>
      </c>
      <c r="J133" s="46" t="str">
        <f t="shared" si="31"/>
        <v/>
      </c>
      <c r="K133" s="47" t="str">
        <f t="shared" si="19"/>
        <v/>
      </c>
      <c r="L133" s="47" t="str">
        <f t="shared" si="20"/>
        <v/>
      </c>
      <c r="M133" s="48">
        <f t="shared" si="32"/>
        <v>0</v>
      </c>
      <c r="N133" s="46" t="str">
        <f t="shared" si="21"/>
        <v/>
      </c>
      <c r="O133" s="47" t="str">
        <f t="shared" si="22"/>
        <v/>
      </c>
      <c r="P133" s="47" t="str">
        <f t="shared" si="23"/>
        <v/>
      </c>
      <c r="Q133" s="48">
        <f t="shared" si="33"/>
        <v>0</v>
      </c>
      <c r="R133" s="2"/>
      <c r="AH133" s="57" t="str">
        <f>IF(G133&gt;1,IF($E$10&gt;0,100-(#REF!/(1+(AL133/#REF!)^#REF!)^#REF!+#REF!/(AL133-1))*100,100-(AL133*D$5+D$6)*100),"")</f>
        <v/>
      </c>
      <c r="AI133" s="21" t="str">
        <f t="shared" si="24"/>
        <v/>
      </c>
      <c r="AJ133" s="21" t="str">
        <f t="shared" si="25"/>
        <v/>
      </c>
      <c r="AK133" s="48">
        <f t="shared" si="26"/>
        <v>0</v>
      </c>
      <c r="AL133" s="58" t="str">
        <f t="shared" si="27"/>
        <v/>
      </c>
      <c r="AM133" s="59" t="str">
        <f t="shared" si="28"/>
        <v/>
      </c>
      <c r="AN133" s="59" t="str">
        <f t="shared" si="29"/>
        <v/>
      </c>
      <c r="AO133" s="60"/>
    </row>
    <row r="134" spans="3:41" x14ac:dyDescent="0.25">
      <c r="C134" s="82"/>
      <c r="D134" s="45"/>
      <c r="E134" s="83" t="str">
        <f t="shared" si="34"/>
        <v/>
      </c>
      <c r="F134" s="45"/>
      <c r="G134" s="45"/>
      <c r="H134" s="45"/>
      <c r="I134" s="46" t="str">
        <f t="shared" si="30"/>
        <v/>
      </c>
      <c r="J134" s="46" t="str">
        <f t="shared" si="31"/>
        <v/>
      </c>
      <c r="K134" s="47" t="str">
        <f t="shared" si="19"/>
        <v/>
      </c>
      <c r="L134" s="47" t="str">
        <f t="shared" si="20"/>
        <v/>
      </c>
      <c r="M134" s="48">
        <f t="shared" si="32"/>
        <v>0</v>
      </c>
      <c r="N134" s="46" t="str">
        <f t="shared" si="21"/>
        <v/>
      </c>
      <c r="O134" s="47" t="str">
        <f t="shared" si="22"/>
        <v/>
      </c>
      <c r="P134" s="47" t="str">
        <f t="shared" si="23"/>
        <v/>
      </c>
      <c r="Q134" s="48">
        <f t="shared" si="33"/>
        <v>0</v>
      </c>
      <c r="R134" s="2"/>
      <c r="AH134" s="57" t="str">
        <f>IF(G134&gt;1,IF($E$10&gt;0,100-(#REF!/(1+(AL134/#REF!)^#REF!)^#REF!+#REF!/(AL134-1))*100,100-(AL134*D$5+D$6)*100),"")</f>
        <v/>
      </c>
      <c r="AI134" s="21" t="str">
        <f t="shared" si="24"/>
        <v/>
      </c>
      <c r="AJ134" s="21" t="str">
        <f t="shared" si="25"/>
        <v/>
      </c>
      <c r="AK134" s="48">
        <f t="shared" si="26"/>
        <v>0</v>
      </c>
      <c r="AL134" s="58" t="str">
        <f t="shared" si="27"/>
        <v/>
      </c>
      <c r="AM134" s="59" t="str">
        <f t="shared" si="28"/>
        <v/>
      </c>
      <c r="AN134" s="59" t="str">
        <f t="shared" si="29"/>
        <v/>
      </c>
      <c r="AO134" s="60"/>
    </row>
    <row r="135" spans="3:41" x14ac:dyDescent="0.25">
      <c r="C135" s="82"/>
      <c r="D135" s="45"/>
      <c r="E135" s="83" t="str">
        <f t="shared" si="34"/>
        <v/>
      </c>
      <c r="F135" s="45"/>
      <c r="G135" s="45"/>
      <c r="H135" s="45"/>
      <c r="I135" s="46" t="str">
        <f t="shared" si="30"/>
        <v/>
      </c>
      <c r="J135" s="46" t="str">
        <f t="shared" si="31"/>
        <v/>
      </c>
      <c r="K135" s="47" t="str">
        <f t="shared" ref="K135:K198" si="35">IF(G135&gt;1,I135-J135,"")</f>
        <v/>
      </c>
      <c r="L135" s="47" t="str">
        <f t="shared" ref="L135:L198" si="36">IF(G135&gt;1,ABS(K135),"")</f>
        <v/>
      </c>
      <c r="M135" s="48">
        <f t="shared" si="32"/>
        <v>0</v>
      </c>
      <c r="N135" s="46" t="str">
        <f t="shared" ref="N135:N198" si="37">IF(G135&gt;1,J135+$K$5,"")</f>
        <v/>
      </c>
      <c r="O135" s="47" t="str">
        <f t="shared" ref="O135:O198" si="38">IF(G135&gt;1,I135-N135,"")</f>
        <v/>
      </c>
      <c r="P135" s="47" t="str">
        <f t="shared" ref="P135:P198" si="39">IF(G135&gt;1,ABS(O135),"")</f>
        <v/>
      </c>
      <c r="Q135" s="48">
        <f t="shared" si="33"/>
        <v>0</v>
      </c>
      <c r="R135" s="2"/>
      <c r="AH135" s="57" t="str">
        <f>IF(G135&gt;1,IF($E$10&gt;0,100-(#REF!/(1+(AL135/#REF!)^#REF!)^#REF!+#REF!/(AL135-1))*100,100-(AL135*D$5+D$6)*100),"")</f>
        <v/>
      </c>
      <c r="AI135" s="21" t="str">
        <f t="shared" ref="AI135:AI198" si="40">IF(G135&gt;1,I135-AH135,"")</f>
        <v/>
      </c>
      <c r="AJ135" s="21" t="str">
        <f t="shared" ref="AJ135:AJ198" si="41">IF(G135&gt;1,ABS(AI135),"")</f>
        <v/>
      </c>
      <c r="AK135" s="48">
        <f t="shared" ref="AK135:AK198" si="42">IF($G135&gt;1.2,IF(AJ135&gt;1.2,1,0),0)</f>
        <v>0</v>
      </c>
      <c r="AL135" s="58" t="str">
        <f t="shared" ref="AL135:AL198" si="43">IF(G135&gt;0,G135+AN135,"")</f>
        <v/>
      </c>
      <c r="AM135" s="59" t="str">
        <f t="shared" ref="AM135:AM198" si="44">IF(G135&gt;0,$AM$5,"")</f>
        <v/>
      </c>
      <c r="AN135" s="59" t="str">
        <f t="shared" ref="AN135:AN198" si="45">IF(G135&gt;0,$AN$5,"")</f>
        <v/>
      </c>
      <c r="AO135" s="60"/>
    </row>
    <row r="136" spans="3:41" x14ac:dyDescent="0.25">
      <c r="C136" s="82"/>
      <c r="D136" s="45"/>
      <c r="E136" s="83" t="str">
        <f t="shared" si="34"/>
        <v/>
      </c>
      <c r="F136" s="45"/>
      <c r="G136" s="45"/>
      <c r="H136" s="45"/>
      <c r="I136" s="46" t="str">
        <f t="shared" ref="I136:I199" si="46">IF(G136&gt;1,100-H136,"")</f>
        <v/>
      </c>
      <c r="J136" s="46" t="str">
        <f t="shared" ref="J136:J199" si="47">IF(G136&gt;1,100-(G136*D$5+D$6),"")</f>
        <v/>
      </c>
      <c r="K136" s="47" t="str">
        <f t="shared" si="35"/>
        <v/>
      </c>
      <c r="L136" s="47" t="str">
        <f t="shared" si="36"/>
        <v/>
      </c>
      <c r="M136" s="48">
        <f t="shared" ref="M136:M199" si="48">IF($G136&gt;1.2,IF(L136&gt;1.2,1,0),0)</f>
        <v>0</v>
      </c>
      <c r="N136" s="46" t="str">
        <f t="shared" si="37"/>
        <v/>
      </c>
      <c r="O136" s="47" t="str">
        <f t="shared" si="38"/>
        <v/>
      </c>
      <c r="P136" s="47" t="str">
        <f t="shared" si="39"/>
        <v/>
      </c>
      <c r="Q136" s="48">
        <f t="shared" ref="Q136:Q199" si="49">IF($G136&gt;1.2,IF(P136&gt;1.2,1,0),0)</f>
        <v>0</v>
      </c>
      <c r="R136" s="2"/>
      <c r="AH136" s="57" t="str">
        <f>IF(G136&gt;1,IF($E$10&gt;0,100-(#REF!/(1+(AL136/#REF!)^#REF!)^#REF!+#REF!/(AL136-1))*100,100-(AL136*D$5+D$6)*100),"")</f>
        <v/>
      </c>
      <c r="AI136" s="21" t="str">
        <f t="shared" si="40"/>
        <v/>
      </c>
      <c r="AJ136" s="21" t="str">
        <f t="shared" si="41"/>
        <v/>
      </c>
      <c r="AK136" s="48">
        <f t="shared" si="42"/>
        <v>0</v>
      </c>
      <c r="AL136" s="58" t="str">
        <f t="shared" si="43"/>
        <v/>
      </c>
      <c r="AM136" s="59" t="str">
        <f t="shared" si="44"/>
        <v/>
      </c>
      <c r="AN136" s="59" t="str">
        <f t="shared" si="45"/>
        <v/>
      </c>
      <c r="AO136" s="60"/>
    </row>
    <row r="137" spans="3:41" x14ac:dyDescent="0.25">
      <c r="C137" s="82"/>
      <c r="D137" s="45"/>
      <c r="E137" s="83" t="str">
        <f t="shared" si="34"/>
        <v/>
      </c>
      <c r="F137" s="45"/>
      <c r="G137" s="45"/>
      <c r="H137" s="45"/>
      <c r="I137" s="46" t="str">
        <f t="shared" si="46"/>
        <v/>
      </c>
      <c r="J137" s="46" t="str">
        <f t="shared" si="47"/>
        <v/>
      </c>
      <c r="K137" s="47" t="str">
        <f t="shared" si="35"/>
        <v/>
      </c>
      <c r="L137" s="47" t="str">
        <f t="shared" si="36"/>
        <v/>
      </c>
      <c r="M137" s="48">
        <f t="shared" si="48"/>
        <v>0</v>
      </c>
      <c r="N137" s="46" t="str">
        <f t="shared" si="37"/>
        <v/>
      </c>
      <c r="O137" s="47" t="str">
        <f t="shared" si="38"/>
        <v/>
      </c>
      <c r="P137" s="47" t="str">
        <f t="shared" si="39"/>
        <v/>
      </c>
      <c r="Q137" s="48">
        <f t="shared" si="49"/>
        <v>0</v>
      </c>
      <c r="R137" s="2"/>
      <c r="AH137" s="57" t="str">
        <f>IF(G137&gt;1,IF($E$10&gt;0,100-(#REF!/(1+(AL137/#REF!)^#REF!)^#REF!+#REF!/(AL137-1))*100,100-(AL137*D$5+D$6)*100),"")</f>
        <v/>
      </c>
      <c r="AI137" s="21" t="str">
        <f t="shared" si="40"/>
        <v/>
      </c>
      <c r="AJ137" s="21" t="str">
        <f t="shared" si="41"/>
        <v/>
      </c>
      <c r="AK137" s="48">
        <f t="shared" si="42"/>
        <v>0</v>
      </c>
      <c r="AL137" s="58" t="str">
        <f t="shared" si="43"/>
        <v/>
      </c>
      <c r="AM137" s="59" t="str">
        <f t="shared" si="44"/>
        <v/>
      </c>
      <c r="AN137" s="59" t="str">
        <f t="shared" si="45"/>
        <v/>
      </c>
      <c r="AO137" s="60"/>
    </row>
    <row r="138" spans="3:41" x14ac:dyDescent="0.25">
      <c r="C138" s="82"/>
      <c r="D138" s="45"/>
      <c r="E138" s="83" t="str">
        <f t="shared" si="34"/>
        <v/>
      </c>
      <c r="F138" s="45"/>
      <c r="G138" s="45"/>
      <c r="H138" s="45"/>
      <c r="I138" s="46" t="str">
        <f t="shared" si="46"/>
        <v/>
      </c>
      <c r="J138" s="46" t="str">
        <f t="shared" si="47"/>
        <v/>
      </c>
      <c r="K138" s="47" t="str">
        <f t="shared" si="35"/>
        <v/>
      </c>
      <c r="L138" s="47" t="str">
        <f t="shared" si="36"/>
        <v/>
      </c>
      <c r="M138" s="48">
        <f t="shared" si="48"/>
        <v>0</v>
      </c>
      <c r="N138" s="46" t="str">
        <f t="shared" si="37"/>
        <v/>
      </c>
      <c r="O138" s="47" t="str">
        <f t="shared" si="38"/>
        <v/>
      </c>
      <c r="P138" s="47" t="str">
        <f t="shared" si="39"/>
        <v/>
      </c>
      <c r="Q138" s="48">
        <f t="shared" si="49"/>
        <v>0</v>
      </c>
      <c r="R138" s="2"/>
      <c r="AH138" s="57" t="str">
        <f>IF(G138&gt;1,IF($E$10&gt;0,100-(#REF!/(1+(AL138/#REF!)^#REF!)^#REF!+#REF!/(AL138-1))*100,100-(AL138*D$5+D$6)*100),"")</f>
        <v/>
      </c>
      <c r="AI138" s="21" t="str">
        <f t="shared" si="40"/>
        <v/>
      </c>
      <c r="AJ138" s="21" t="str">
        <f t="shared" si="41"/>
        <v/>
      </c>
      <c r="AK138" s="48">
        <f t="shared" si="42"/>
        <v>0</v>
      </c>
      <c r="AL138" s="58" t="str">
        <f t="shared" si="43"/>
        <v/>
      </c>
      <c r="AM138" s="59" t="str">
        <f t="shared" si="44"/>
        <v/>
      </c>
      <c r="AN138" s="59" t="str">
        <f t="shared" si="45"/>
        <v/>
      </c>
      <c r="AO138" s="60"/>
    </row>
    <row r="139" spans="3:41" x14ac:dyDescent="0.25">
      <c r="C139" s="82"/>
      <c r="D139" s="45"/>
      <c r="E139" s="83" t="str">
        <f t="shared" si="34"/>
        <v/>
      </c>
      <c r="F139" s="45"/>
      <c r="G139" s="45"/>
      <c r="H139" s="45"/>
      <c r="I139" s="46" t="str">
        <f t="shared" si="46"/>
        <v/>
      </c>
      <c r="J139" s="46" t="str">
        <f t="shared" si="47"/>
        <v/>
      </c>
      <c r="K139" s="47" t="str">
        <f t="shared" si="35"/>
        <v/>
      </c>
      <c r="L139" s="47" t="str">
        <f t="shared" si="36"/>
        <v/>
      </c>
      <c r="M139" s="48">
        <f t="shared" si="48"/>
        <v>0</v>
      </c>
      <c r="N139" s="46" t="str">
        <f t="shared" si="37"/>
        <v/>
      </c>
      <c r="O139" s="47" t="str">
        <f t="shared" si="38"/>
        <v/>
      </c>
      <c r="P139" s="47" t="str">
        <f t="shared" si="39"/>
        <v/>
      </c>
      <c r="Q139" s="48">
        <f t="shared" si="49"/>
        <v>0</v>
      </c>
      <c r="R139" s="2"/>
      <c r="AH139" s="57" t="str">
        <f>IF(G139&gt;1,IF($E$10&gt;0,100-(#REF!/(1+(AL139/#REF!)^#REF!)^#REF!+#REF!/(AL139-1))*100,100-(AL139*D$5+D$6)*100),"")</f>
        <v/>
      </c>
      <c r="AI139" s="21" t="str">
        <f t="shared" si="40"/>
        <v/>
      </c>
      <c r="AJ139" s="21" t="str">
        <f t="shared" si="41"/>
        <v/>
      </c>
      <c r="AK139" s="48">
        <f t="shared" si="42"/>
        <v>0</v>
      </c>
      <c r="AL139" s="58" t="str">
        <f t="shared" si="43"/>
        <v/>
      </c>
      <c r="AM139" s="59" t="str">
        <f t="shared" si="44"/>
        <v/>
      </c>
      <c r="AN139" s="59" t="str">
        <f t="shared" si="45"/>
        <v/>
      </c>
      <c r="AO139" s="60"/>
    </row>
    <row r="140" spans="3:41" x14ac:dyDescent="0.25">
      <c r="C140" s="82"/>
      <c r="D140" s="45"/>
      <c r="E140" s="83" t="str">
        <f t="shared" si="34"/>
        <v/>
      </c>
      <c r="F140" s="45"/>
      <c r="G140" s="45"/>
      <c r="H140" s="45"/>
      <c r="I140" s="46" t="str">
        <f t="shared" si="46"/>
        <v/>
      </c>
      <c r="J140" s="46" t="str">
        <f t="shared" si="47"/>
        <v/>
      </c>
      <c r="K140" s="47" t="str">
        <f t="shared" si="35"/>
        <v/>
      </c>
      <c r="L140" s="47" t="str">
        <f t="shared" si="36"/>
        <v/>
      </c>
      <c r="M140" s="48">
        <f t="shared" si="48"/>
        <v>0</v>
      </c>
      <c r="N140" s="46" t="str">
        <f t="shared" si="37"/>
        <v/>
      </c>
      <c r="O140" s="47" t="str">
        <f t="shared" si="38"/>
        <v/>
      </c>
      <c r="P140" s="47" t="str">
        <f t="shared" si="39"/>
        <v/>
      </c>
      <c r="Q140" s="48">
        <f t="shared" si="49"/>
        <v>0</v>
      </c>
      <c r="R140" s="2"/>
      <c r="AH140" s="57" t="str">
        <f>IF(G140&gt;1,IF($E$10&gt;0,100-(#REF!/(1+(AL140/#REF!)^#REF!)^#REF!+#REF!/(AL140-1))*100,100-(AL140*D$5+D$6)*100),"")</f>
        <v/>
      </c>
      <c r="AI140" s="21" t="str">
        <f t="shared" si="40"/>
        <v/>
      </c>
      <c r="AJ140" s="21" t="str">
        <f t="shared" si="41"/>
        <v/>
      </c>
      <c r="AK140" s="48">
        <f t="shared" si="42"/>
        <v>0</v>
      </c>
      <c r="AL140" s="58" t="str">
        <f t="shared" si="43"/>
        <v/>
      </c>
      <c r="AM140" s="59" t="str">
        <f t="shared" si="44"/>
        <v/>
      </c>
      <c r="AN140" s="59" t="str">
        <f t="shared" si="45"/>
        <v/>
      </c>
      <c r="AO140" s="60"/>
    </row>
    <row r="141" spans="3:41" x14ac:dyDescent="0.25">
      <c r="C141" s="82"/>
      <c r="D141" s="45"/>
      <c r="E141" s="83" t="str">
        <f t="shared" si="34"/>
        <v/>
      </c>
      <c r="F141" s="45"/>
      <c r="G141" s="45"/>
      <c r="H141" s="45"/>
      <c r="I141" s="46" t="str">
        <f t="shared" si="46"/>
        <v/>
      </c>
      <c r="J141" s="46" t="str">
        <f t="shared" si="47"/>
        <v/>
      </c>
      <c r="K141" s="47" t="str">
        <f t="shared" si="35"/>
        <v/>
      </c>
      <c r="L141" s="47" t="str">
        <f t="shared" si="36"/>
        <v/>
      </c>
      <c r="M141" s="48">
        <f t="shared" si="48"/>
        <v>0</v>
      </c>
      <c r="N141" s="46" t="str">
        <f t="shared" si="37"/>
        <v/>
      </c>
      <c r="O141" s="47" t="str">
        <f t="shared" si="38"/>
        <v/>
      </c>
      <c r="P141" s="47" t="str">
        <f t="shared" si="39"/>
        <v/>
      </c>
      <c r="Q141" s="48">
        <f t="shared" si="49"/>
        <v>0</v>
      </c>
      <c r="R141" s="2"/>
      <c r="AH141" s="57" t="str">
        <f>IF(G141&gt;1,IF($E$10&gt;0,100-(#REF!/(1+(AL141/#REF!)^#REF!)^#REF!+#REF!/(AL141-1))*100,100-(AL141*D$5+D$6)*100),"")</f>
        <v/>
      </c>
      <c r="AI141" s="21" t="str">
        <f t="shared" si="40"/>
        <v/>
      </c>
      <c r="AJ141" s="21" t="str">
        <f t="shared" si="41"/>
        <v/>
      </c>
      <c r="AK141" s="48">
        <f t="shared" si="42"/>
        <v>0</v>
      </c>
      <c r="AL141" s="58" t="str">
        <f t="shared" si="43"/>
        <v/>
      </c>
      <c r="AM141" s="59" t="str">
        <f t="shared" si="44"/>
        <v/>
      </c>
      <c r="AN141" s="59" t="str">
        <f t="shared" si="45"/>
        <v/>
      </c>
      <c r="AO141" s="60"/>
    </row>
    <row r="142" spans="3:41" x14ac:dyDescent="0.25">
      <c r="C142" s="82"/>
      <c r="D142" s="45"/>
      <c r="E142" s="83" t="str">
        <f t="shared" si="34"/>
        <v/>
      </c>
      <c r="F142" s="45"/>
      <c r="G142" s="45"/>
      <c r="H142" s="45"/>
      <c r="I142" s="46" t="str">
        <f t="shared" si="46"/>
        <v/>
      </c>
      <c r="J142" s="46" t="str">
        <f t="shared" si="47"/>
        <v/>
      </c>
      <c r="K142" s="47" t="str">
        <f t="shared" si="35"/>
        <v/>
      </c>
      <c r="L142" s="47" t="str">
        <f t="shared" si="36"/>
        <v/>
      </c>
      <c r="M142" s="48">
        <f t="shared" si="48"/>
        <v>0</v>
      </c>
      <c r="N142" s="46" t="str">
        <f t="shared" si="37"/>
        <v/>
      </c>
      <c r="O142" s="47" t="str">
        <f t="shared" si="38"/>
        <v/>
      </c>
      <c r="P142" s="47" t="str">
        <f t="shared" si="39"/>
        <v/>
      </c>
      <c r="Q142" s="48">
        <f t="shared" si="49"/>
        <v>0</v>
      </c>
      <c r="R142" s="2"/>
      <c r="AH142" s="57" t="str">
        <f>IF(G142&gt;1,IF($E$10&gt;0,100-(#REF!/(1+(AL142/#REF!)^#REF!)^#REF!+#REF!/(AL142-1))*100,100-(AL142*D$5+D$6)*100),"")</f>
        <v/>
      </c>
      <c r="AI142" s="21" t="str">
        <f t="shared" si="40"/>
        <v/>
      </c>
      <c r="AJ142" s="21" t="str">
        <f t="shared" si="41"/>
        <v/>
      </c>
      <c r="AK142" s="48">
        <f t="shared" si="42"/>
        <v>0</v>
      </c>
      <c r="AL142" s="58" t="str">
        <f t="shared" si="43"/>
        <v/>
      </c>
      <c r="AM142" s="59" t="str">
        <f t="shared" si="44"/>
        <v/>
      </c>
      <c r="AN142" s="59" t="str">
        <f t="shared" si="45"/>
        <v/>
      </c>
      <c r="AO142" s="60"/>
    </row>
    <row r="143" spans="3:41" x14ac:dyDescent="0.25">
      <c r="C143" s="82"/>
      <c r="D143" s="45"/>
      <c r="E143" s="83" t="str">
        <f t="shared" si="34"/>
        <v/>
      </c>
      <c r="F143" s="45"/>
      <c r="G143" s="45"/>
      <c r="H143" s="45"/>
      <c r="I143" s="46" t="str">
        <f t="shared" si="46"/>
        <v/>
      </c>
      <c r="J143" s="46" t="str">
        <f t="shared" si="47"/>
        <v/>
      </c>
      <c r="K143" s="47" t="str">
        <f t="shared" si="35"/>
        <v/>
      </c>
      <c r="L143" s="47" t="str">
        <f t="shared" si="36"/>
        <v/>
      </c>
      <c r="M143" s="48">
        <f t="shared" si="48"/>
        <v>0</v>
      </c>
      <c r="N143" s="46" t="str">
        <f t="shared" si="37"/>
        <v/>
      </c>
      <c r="O143" s="47" t="str">
        <f t="shared" si="38"/>
        <v/>
      </c>
      <c r="P143" s="47" t="str">
        <f t="shared" si="39"/>
        <v/>
      </c>
      <c r="Q143" s="48">
        <f t="shared" si="49"/>
        <v>0</v>
      </c>
      <c r="R143" s="2"/>
      <c r="AH143" s="57" t="str">
        <f>IF(G143&gt;1,IF($E$10&gt;0,100-(#REF!/(1+(AL143/#REF!)^#REF!)^#REF!+#REF!/(AL143-1))*100,100-(AL143*D$5+D$6)*100),"")</f>
        <v/>
      </c>
      <c r="AI143" s="21" t="str">
        <f t="shared" si="40"/>
        <v/>
      </c>
      <c r="AJ143" s="21" t="str">
        <f t="shared" si="41"/>
        <v/>
      </c>
      <c r="AK143" s="48">
        <f t="shared" si="42"/>
        <v>0</v>
      </c>
      <c r="AL143" s="58" t="str">
        <f t="shared" si="43"/>
        <v/>
      </c>
      <c r="AM143" s="59" t="str">
        <f t="shared" si="44"/>
        <v/>
      </c>
      <c r="AN143" s="59" t="str">
        <f t="shared" si="45"/>
        <v/>
      </c>
      <c r="AO143" s="60"/>
    </row>
    <row r="144" spans="3:41" x14ac:dyDescent="0.25">
      <c r="C144" s="82"/>
      <c r="D144" s="45"/>
      <c r="E144" s="83" t="str">
        <f t="shared" si="34"/>
        <v/>
      </c>
      <c r="F144" s="45"/>
      <c r="G144" s="45"/>
      <c r="H144" s="45"/>
      <c r="I144" s="46" t="str">
        <f t="shared" si="46"/>
        <v/>
      </c>
      <c r="J144" s="46" t="str">
        <f t="shared" si="47"/>
        <v/>
      </c>
      <c r="K144" s="47" t="str">
        <f t="shared" si="35"/>
        <v/>
      </c>
      <c r="L144" s="47" t="str">
        <f t="shared" si="36"/>
        <v/>
      </c>
      <c r="M144" s="48">
        <f t="shared" si="48"/>
        <v>0</v>
      </c>
      <c r="N144" s="46" t="str">
        <f t="shared" si="37"/>
        <v/>
      </c>
      <c r="O144" s="47" t="str">
        <f t="shared" si="38"/>
        <v/>
      </c>
      <c r="P144" s="47" t="str">
        <f t="shared" si="39"/>
        <v/>
      </c>
      <c r="Q144" s="48">
        <f t="shared" si="49"/>
        <v>0</v>
      </c>
      <c r="R144" s="2"/>
      <c r="AH144" s="57" t="str">
        <f>IF(G144&gt;1,IF($E$10&gt;0,100-(#REF!/(1+(AL144/#REF!)^#REF!)^#REF!+#REF!/(AL144-1))*100,100-(AL144*D$5+D$6)*100),"")</f>
        <v/>
      </c>
      <c r="AI144" s="21" t="str">
        <f t="shared" si="40"/>
        <v/>
      </c>
      <c r="AJ144" s="21" t="str">
        <f t="shared" si="41"/>
        <v/>
      </c>
      <c r="AK144" s="48">
        <f t="shared" si="42"/>
        <v>0</v>
      </c>
      <c r="AL144" s="58" t="str">
        <f t="shared" si="43"/>
        <v/>
      </c>
      <c r="AM144" s="59" t="str">
        <f t="shared" si="44"/>
        <v/>
      </c>
      <c r="AN144" s="59" t="str">
        <f t="shared" si="45"/>
        <v/>
      </c>
      <c r="AO144" s="60"/>
    </row>
    <row r="145" spans="3:41" x14ac:dyDescent="0.25">
      <c r="C145" s="82"/>
      <c r="D145" s="45"/>
      <c r="E145" s="83" t="str">
        <f t="shared" si="34"/>
        <v/>
      </c>
      <c r="F145" s="45"/>
      <c r="G145" s="45"/>
      <c r="H145" s="45"/>
      <c r="I145" s="46" t="str">
        <f t="shared" si="46"/>
        <v/>
      </c>
      <c r="J145" s="46" t="str">
        <f t="shared" si="47"/>
        <v/>
      </c>
      <c r="K145" s="47" t="str">
        <f t="shared" si="35"/>
        <v/>
      </c>
      <c r="L145" s="47" t="str">
        <f t="shared" si="36"/>
        <v/>
      </c>
      <c r="M145" s="48">
        <f t="shared" si="48"/>
        <v>0</v>
      </c>
      <c r="N145" s="46" t="str">
        <f t="shared" si="37"/>
        <v/>
      </c>
      <c r="O145" s="47" t="str">
        <f t="shared" si="38"/>
        <v/>
      </c>
      <c r="P145" s="47" t="str">
        <f t="shared" si="39"/>
        <v/>
      </c>
      <c r="Q145" s="48">
        <f t="shared" si="49"/>
        <v>0</v>
      </c>
      <c r="R145" s="2"/>
      <c r="AH145" s="57" t="str">
        <f>IF(G145&gt;1,IF($E$10&gt;0,100-(#REF!/(1+(AL145/#REF!)^#REF!)^#REF!+#REF!/(AL145-1))*100,100-(AL145*D$5+D$6)*100),"")</f>
        <v/>
      </c>
      <c r="AI145" s="21" t="str">
        <f t="shared" si="40"/>
        <v/>
      </c>
      <c r="AJ145" s="21" t="str">
        <f t="shared" si="41"/>
        <v/>
      </c>
      <c r="AK145" s="48">
        <f t="shared" si="42"/>
        <v>0</v>
      </c>
      <c r="AL145" s="58" t="str">
        <f t="shared" si="43"/>
        <v/>
      </c>
      <c r="AM145" s="59" t="str">
        <f t="shared" si="44"/>
        <v/>
      </c>
      <c r="AN145" s="59" t="str">
        <f t="shared" si="45"/>
        <v/>
      </c>
      <c r="AO145" s="60"/>
    </row>
    <row r="146" spans="3:41" x14ac:dyDescent="0.25">
      <c r="C146" s="82"/>
      <c r="D146" s="45"/>
      <c r="E146" s="83" t="str">
        <f t="shared" si="34"/>
        <v/>
      </c>
      <c r="F146" s="45"/>
      <c r="G146" s="45"/>
      <c r="H146" s="45"/>
      <c r="I146" s="46" t="str">
        <f t="shared" si="46"/>
        <v/>
      </c>
      <c r="J146" s="46" t="str">
        <f t="shared" si="47"/>
        <v/>
      </c>
      <c r="K146" s="47" t="str">
        <f t="shared" si="35"/>
        <v/>
      </c>
      <c r="L146" s="47" t="str">
        <f t="shared" si="36"/>
        <v/>
      </c>
      <c r="M146" s="48">
        <f t="shared" si="48"/>
        <v>0</v>
      </c>
      <c r="N146" s="46" t="str">
        <f t="shared" si="37"/>
        <v/>
      </c>
      <c r="O146" s="47" t="str">
        <f t="shared" si="38"/>
        <v/>
      </c>
      <c r="P146" s="47" t="str">
        <f t="shared" si="39"/>
        <v/>
      </c>
      <c r="Q146" s="48">
        <f t="shared" si="49"/>
        <v>0</v>
      </c>
      <c r="R146" s="2"/>
      <c r="AH146" s="57" t="str">
        <f>IF(G146&gt;1,IF($E$10&gt;0,100-(#REF!/(1+(AL146/#REF!)^#REF!)^#REF!+#REF!/(AL146-1))*100,100-(AL146*D$5+D$6)*100),"")</f>
        <v/>
      </c>
      <c r="AI146" s="21" t="str">
        <f t="shared" si="40"/>
        <v/>
      </c>
      <c r="AJ146" s="21" t="str">
        <f t="shared" si="41"/>
        <v/>
      </c>
      <c r="AK146" s="48">
        <f t="shared" si="42"/>
        <v>0</v>
      </c>
      <c r="AL146" s="58" t="str">
        <f t="shared" si="43"/>
        <v/>
      </c>
      <c r="AM146" s="59" t="str">
        <f t="shared" si="44"/>
        <v/>
      </c>
      <c r="AN146" s="59" t="str">
        <f t="shared" si="45"/>
        <v/>
      </c>
      <c r="AO146" s="60"/>
    </row>
    <row r="147" spans="3:41" x14ac:dyDescent="0.25">
      <c r="C147" s="82"/>
      <c r="D147" s="45"/>
      <c r="E147" s="83" t="str">
        <f t="shared" si="34"/>
        <v/>
      </c>
      <c r="F147" s="45"/>
      <c r="G147" s="45"/>
      <c r="H147" s="45"/>
      <c r="I147" s="46" t="str">
        <f t="shared" si="46"/>
        <v/>
      </c>
      <c r="J147" s="46" t="str">
        <f t="shared" si="47"/>
        <v/>
      </c>
      <c r="K147" s="47" t="str">
        <f t="shared" si="35"/>
        <v/>
      </c>
      <c r="L147" s="47" t="str">
        <f t="shared" si="36"/>
        <v/>
      </c>
      <c r="M147" s="48">
        <f t="shared" si="48"/>
        <v>0</v>
      </c>
      <c r="N147" s="46" t="str">
        <f t="shared" si="37"/>
        <v/>
      </c>
      <c r="O147" s="47" t="str">
        <f t="shared" si="38"/>
        <v/>
      </c>
      <c r="P147" s="47" t="str">
        <f t="shared" si="39"/>
        <v/>
      </c>
      <c r="Q147" s="48">
        <f t="shared" si="49"/>
        <v>0</v>
      </c>
      <c r="R147" s="2"/>
      <c r="AH147" s="57" t="str">
        <f>IF(G147&gt;1,IF($E$10&gt;0,100-(#REF!/(1+(AL147/#REF!)^#REF!)^#REF!+#REF!/(AL147-1))*100,100-(AL147*D$5+D$6)*100),"")</f>
        <v/>
      </c>
      <c r="AI147" s="21" t="str">
        <f t="shared" si="40"/>
        <v/>
      </c>
      <c r="AJ147" s="21" t="str">
        <f t="shared" si="41"/>
        <v/>
      </c>
      <c r="AK147" s="48">
        <f t="shared" si="42"/>
        <v>0</v>
      </c>
      <c r="AL147" s="58" t="str">
        <f t="shared" si="43"/>
        <v/>
      </c>
      <c r="AM147" s="59" t="str">
        <f t="shared" si="44"/>
        <v/>
      </c>
      <c r="AN147" s="59" t="str">
        <f t="shared" si="45"/>
        <v/>
      </c>
      <c r="AO147" s="60"/>
    </row>
    <row r="148" spans="3:41" x14ac:dyDescent="0.25">
      <c r="C148" s="82"/>
      <c r="D148" s="45"/>
      <c r="E148" s="83" t="str">
        <f t="shared" si="34"/>
        <v/>
      </c>
      <c r="F148" s="45"/>
      <c r="G148" s="45"/>
      <c r="H148" s="45"/>
      <c r="I148" s="46" t="str">
        <f t="shared" si="46"/>
        <v/>
      </c>
      <c r="J148" s="46" t="str">
        <f t="shared" si="47"/>
        <v/>
      </c>
      <c r="K148" s="47" t="str">
        <f t="shared" si="35"/>
        <v/>
      </c>
      <c r="L148" s="47" t="str">
        <f t="shared" si="36"/>
        <v/>
      </c>
      <c r="M148" s="48">
        <f t="shared" si="48"/>
        <v>0</v>
      </c>
      <c r="N148" s="46" t="str">
        <f t="shared" si="37"/>
        <v/>
      </c>
      <c r="O148" s="47" t="str">
        <f t="shared" si="38"/>
        <v/>
      </c>
      <c r="P148" s="47" t="str">
        <f t="shared" si="39"/>
        <v/>
      </c>
      <c r="Q148" s="48">
        <f t="shared" si="49"/>
        <v>0</v>
      </c>
      <c r="R148" s="2"/>
      <c r="AH148" s="57" t="str">
        <f>IF(G148&gt;1,IF($E$10&gt;0,100-(#REF!/(1+(AL148/#REF!)^#REF!)^#REF!+#REF!/(AL148-1))*100,100-(AL148*D$5+D$6)*100),"")</f>
        <v/>
      </c>
      <c r="AI148" s="21" t="str">
        <f t="shared" si="40"/>
        <v/>
      </c>
      <c r="AJ148" s="21" t="str">
        <f t="shared" si="41"/>
        <v/>
      </c>
      <c r="AK148" s="48">
        <f t="shared" si="42"/>
        <v>0</v>
      </c>
      <c r="AL148" s="58" t="str">
        <f t="shared" si="43"/>
        <v/>
      </c>
      <c r="AM148" s="59" t="str">
        <f t="shared" si="44"/>
        <v/>
      </c>
      <c r="AN148" s="59" t="str">
        <f t="shared" si="45"/>
        <v/>
      </c>
      <c r="AO148" s="60"/>
    </row>
    <row r="149" spans="3:41" x14ac:dyDescent="0.25">
      <c r="C149" s="82"/>
      <c r="D149" s="45"/>
      <c r="E149" s="83" t="str">
        <f t="shared" si="34"/>
        <v/>
      </c>
      <c r="F149" s="45"/>
      <c r="G149" s="45"/>
      <c r="H149" s="45"/>
      <c r="I149" s="46" t="str">
        <f t="shared" si="46"/>
        <v/>
      </c>
      <c r="J149" s="46" t="str">
        <f t="shared" si="47"/>
        <v/>
      </c>
      <c r="K149" s="47" t="str">
        <f t="shared" si="35"/>
        <v/>
      </c>
      <c r="L149" s="47" t="str">
        <f t="shared" si="36"/>
        <v/>
      </c>
      <c r="M149" s="48">
        <f t="shared" si="48"/>
        <v>0</v>
      </c>
      <c r="N149" s="46" t="str">
        <f t="shared" si="37"/>
        <v/>
      </c>
      <c r="O149" s="47" t="str">
        <f t="shared" si="38"/>
        <v/>
      </c>
      <c r="P149" s="47" t="str">
        <f t="shared" si="39"/>
        <v/>
      </c>
      <c r="Q149" s="48">
        <f t="shared" si="49"/>
        <v>0</v>
      </c>
      <c r="R149" s="2"/>
      <c r="AH149" s="57" t="str">
        <f>IF(G149&gt;1,IF($E$10&gt;0,100-(#REF!/(1+(AL149/#REF!)^#REF!)^#REF!+#REF!/(AL149-1))*100,100-(AL149*D$5+D$6)*100),"")</f>
        <v/>
      </c>
      <c r="AI149" s="21" t="str">
        <f t="shared" si="40"/>
        <v/>
      </c>
      <c r="AJ149" s="21" t="str">
        <f t="shared" si="41"/>
        <v/>
      </c>
      <c r="AK149" s="48">
        <f t="shared" si="42"/>
        <v>0</v>
      </c>
      <c r="AL149" s="58" t="str">
        <f t="shared" si="43"/>
        <v/>
      </c>
      <c r="AM149" s="59" t="str">
        <f t="shared" si="44"/>
        <v/>
      </c>
      <c r="AN149" s="59" t="str">
        <f t="shared" si="45"/>
        <v/>
      </c>
      <c r="AO149" s="60"/>
    </row>
    <row r="150" spans="3:41" x14ac:dyDescent="0.25">
      <c r="C150" s="82"/>
      <c r="D150" s="45"/>
      <c r="E150" s="83" t="str">
        <f t="shared" si="34"/>
        <v/>
      </c>
      <c r="F150" s="45"/>
      <c r="G150" s="45"/>
      <c r="H150" s="45"/>
      <c r="I150" s="46" t="str">
        <f t="shared" si="46"/>
        <v/>
      </c>
      <c r="J150" s="46" t="str">
        <f t="shared" si="47"/>
        <v/>
      </c>
      <c r="K150" s="47" t="str">
        <f t="shared" si="35"/>
        <v/>
      </c>
      <c r="L150" s="47" t="str">
        <f t="shared" si="36"/>
        <v/>
      </c>
      <c r="M150" s="48">
        <f t="shared" si="48"/>
        <v>0</v>
      </c>
      <c r="N150" s="46" t="str">
        <f t="shared" si="37"/>
        <v/>
      </c>
      <c r="O150" s="47" t="str">
        <f t="shared" si="38"/>
        <v/>
      </c>
      <c r="P150" s="47" t="str">
        <f t="shared" si="39"/>
        <v/>
      </c>
      <c r="Q150" s="48">
        <f t="shared" si="49"/>
        <v>0</v>
      </c>
      <c r="R150" s="2"/>
      <c r="AH150" s="57" t="str">
        <f>IF(G150&gt;1,IF($E$10&gt;0,100-(#REF!/(1+(AL150/#REF!)^#REF!)^#REF!+#REF!/(AL150-1))*100,100-(AL150*D$5+D$6)*100),"")</f>
        <v/>
      </c>
      <c r="AI150" s="21" t="str">
        <f t="shared" si="40"/>
        <v/>
      </c>
      <c r="AJ150" s="21" t="str">
        <f t="shared" si="41"/>
        <v/>
      </c>
      <c r="AK150" s="48">
        <f t="shared" si="42"/>
        <v>0</v>
      </c>
      <c r="AL150" s="58" t="str">
        <f t="shared" si="43"/>
        <v/>
      </c>
      <c r="AM150" s="59" t="str">
        <f t="shared" si="44"/>
        <v/>
      </c>
      <c r="AN150" s="59" t="str">
        <f t="shared" si="45"/>
        <v/>
      </c>
      <c r="AO150" s="60"/>
    </row>
    <row r="151" spans="3:41" x14ac:dyDescent="0.25">
      <c r="C151" s="82"/>
      <c r="D151" s="45"/>
      <c r="E151" s="83" t="str">
        <f t="shared" si="34"/>
        <v/>
      </c>
      <c r="F151" s="45"/>
      <c r="G151" s="45"/>
      <c r="H151" s="45"/>
      <c r="I151" s="46" t="str">
        <f t="shared" si="46"/>
        <v/>
      </c>
      <c r="J151" s="46" t="str">
        <f t="shared" si="47"/>
        <v/>
      </c>
      <c r="K151" s="47" t="str">
        <f t="shared" si="35"/>
        <v/>
      </c>
      <c r="L151" s="47" t="str">
        <f t="shared" si="36"/>
        <v/>
      </c>
      <c r="M151" s="48">
        <f t="shared" si="48"/>
        <v>0</v>
      </c>
      <c r="N151" s="46" t="str">
        <f t="shared" si="37"/>
        <v/>
      </c>
      <c r="O151" s="47" t="str">
        <f t="shared" si="38"/>
        <v/>
      </c>
      <c r="P151" s="47" t="str">
        <f t="shared" si="39"/>
        <v/>
      </c>
      <c r="Q151" s="48">
        <f t="shared" si="49"/>
        <v>0</v>
      </c>
      <c r="R151" s="2"/>
      <c r="AH151" s="57" t="str">
        <f>IF(G151&gt;1,IF($E$10&gt;0,100-(#REF!/(1+(AL151/#REF!)^#REF!)^#REF!+#REF!/(AL151-1))*100,100-(AL151*D$5+D$6)*100),"")</f>
        <v/>
      </c>
      <c r="AI151" s="21" t="str">
        <f t="shared" si="40"/>
        <v/>
      </c>
      <c r="AJ151" s="21" t="str">
        <f t="shared" si="41"/>
        <v/>
      </c>
      <c r="AK151" s="48">
        <f t="shared" si="42"/>
        <v>0</v>
      </c>
      <c r="AL151" s="58" t="str">
        <f t="shared" si="43"/>
        <v/>
      </c>
      <c r="AM151" s="59" t="str">
        <f t="shared" si="44"/>
        <v/>
      </c>
      <c r="AN151" s="59" t="str">
        <f t="shared" si="45"/>
        <v/>
      </c>
      <c r="AO151" s="60"/>
    </row>
    <row r="152" spans="3:41" x14ac:dyDescent="0.25">
      <c r="C152" s="82"/>
      <c r="D152" s="45"/>
      <c r="E152" s="83" t="str">
        <f t="shared" si="34"/>
        <v/>
      </c>
      <c r="F152" s="45"/>
      <c r="G152" s="45"/>
      <c r="H152" s="45"/>
      <c r="I152" s="46" t="str">
        <f t="shared" si="46"/>
        <v/>
      </c>
      <c r="J152" s="46" t="str">
        <f t="shared" si="47"/>
        <v/>
      </c>
      <c r="K152" s="47" t="str">
        <f t="shared" si="35"/>
        <v/>
      </c>
      <c r="L152" s="47" t="str">
        <f t="shared" si="36"/>
        <v/>
      </c>
      <c r="M152" s="48">
        <f t="shared" si="48"/>
        <v>0</v>
      </c>
      <c r="N152" s="46" t="str">
        <f t="shared" si="37"/>
        <v/>
      </c>
      <c r="O152" s="47" t="str">
        <f t="shared" si="38"/>
        <v/>
      </c>
      <c r="P152" s="47" t="str">
        <f t="shared" si="39"/>
        <v/>
      </c>
      <c r="Q152" s="48">
        <f t="shared" si="49"/>
        <v>0</v>
      </c>
      <c r="R152" s="2"/>
      <c r="AH152" s="57" t="str">
        <f>IF(G152&gt;1,IF($E$10&gt;0,100-(#REF!/(1+(AL152/#REF!)^#REF!)^#REF!+#REF!/(AL152-1))*100,100-(AL152*D$5+D$6)*100),"")</f>
        <v/>
      </c>
      <c r="AI152" s="21" t="str">
        <f t="shared" si="40"/>
        <v/>
      </c>
      <c r="AJ152" s="21" t="str">
        <f t="shared" si="41"/>
        <v/>
      </c>
      <c r="AK152" s="48">
        <f t="shared" si="42"/>
        <v>0</v>
      </c>
      <c r="AL152" s="58" t="str">
        <f t="shared" si="43"/>
        <v/>
      </c>
      <c r="AM152" s="59" t="str">
        <f t="shared" si="44"/>
        <v/>
      </c>
      <c r="AN152" s="59" t="str">
        <f t="shared" si="45"/>
        <v/>
      </c>
      <c r="AO152" s="60"/>
    </row>
    <row r="153" spans="3:41" x14ac:dyDescent="0.25">
      <c r="C153" s="82"/>
      <c r="D153" s="45"/>
      <c r="E153" s="83" t="str">
        <f t="shared" si="34"/>
        <v/>
      </c>
      <c r="F153" s="45"/>
      <c r="G153" s="45"/>
      <c r="H153" s="45"/>
      <c r="I153" s="46" t="str">
        <f t="shared" si="46"/>
        <v/>
      </c>
      <c r="J153" s="46" t="str">
        <f t="shared" si="47"/>
        <v/>
      </c>
      <c r="K153" s="47" t="str">
        <f t="shared" si="35"/>
        <v/>
      </c>
      <c r="L153" s="47" t="str">
        <f t="shared" si="36"/>
        <v/>
      </c>
      <c r="M153" s="48">
        <f t="shared" si="48"/>
        <v>0</v>
      </c>
      <c r="N153" s="46" t="str">
        <f t="shared" si="37"/>
        <v/>
      </c>
      <c r="O153" s="47" t="str">
        <f t="shared" si="38"/>
        <v/>
      </c>
      <c r="P153" s="47" t="str">
        <f t="shared" si="39"/>
        <v/>
      </c>
      <c r="Q153" s="48">
        <f t="shared" si="49"/>
        <v>0</v>
      </c>
      <c r="R153" s="2"/>
      <c r="AH153" s="57" t="str">
        <f>IF(G153&gt;1,IF($E$10&gt;0,100-(#REF!/(1+(AL153/#REF!)^#REF!)^#REF!+#REF!/(AL153-1))*100,100-(AL153*D$5+D$6)*100),"")</f>
        <v/>
      </c>
      <c r="AI153" s="21" t="str">
        <f t="shared" si="40"/>
        <v/>
      </c>
      <c r="AJ153" s="21" t="str">
        <f t="shared" si="41"/>
        <v/>
      </c>
      <c r="AK153" s="48">
        <f t="shared" si="42"/>
        <v>0</v>
      </c>
      <c r="AL153" s="58" t="str">
        <f t="shared" si="43"/>
        <v/>
      </c>
      <c r="AM153" s="59" t="str">
        <f t="shared" si="44"/>
        <v/>
      </c>
      <c r="AN153" s="59" t="str">
        <f t="shared" si="45"/>
        <v/>
      </c>
      <c r="AO153" s="60"/>
    </row>
    <row r="154" spans="3:41" x14ac:dyDescent="0.25">
      <c r="C154" s="82"/>
      <c r="D154" s="45"/>
      <c r="E154" s="83" t="str">
        <f t="shared" si="34"/>
        <v/>
      </c>
      <c r="F154" s="45"/>
      <c r="G154" s="45"/>
      <c r="H154" s="45"/>
      <c r="I154" s="46" t="str">
        <f t="shared" si="46"/>
        <v/>
      </c>
      <c r="J154" s="46" t="str">
        <f t="shared" si="47"/>
        <v/>
      </c>
      <c r="K154" s="47" t="str">
        <f t="shared" si="35"/>
        <v/>
      </c>
      <c r="L154" s="47" t="str">
        <f t="shared" si="36"/>
        <v/>
      </c>
      <c r="M154" s="48">
        <f t="shared" si="48"/>
        <v>0</v>
      </c>
      <c r="N154" s="46" t="str">
        <f t="shared" si="37"/>
        <v/>
      </c>
      <c r="O154" s="47" t="str">
        <f t="shared" si="38"/>
        <v/>
      </c>
      <c r="P154" s="47" t="str">
        <f t="shared" si="39"/>
        <v/>
      </c>
      <c r="Q154" s="48">
        <f t="shared" si="49"/>
        <v>0</v>
      </c>
      <c r="R154" s="2"/>
      <c r="AH154" s="57" t="str">
        <f>IF(G154&gt;1,IF($E$10&gt;0,100-(#REF!/(1+(AL154/#REF!)^#REF!)^#REF!+#REF!/(AL154-1))*100,100-(AL154*D$5+D$6)*100),"")</f>
        <v/>
      </c>
      <c r="AI154" s="21" t="str">
        <f t="shared" si="40"/>
        <v/>
      </c>
      <c r="AJ154" s="21" t="str">
        <f t="shared" si="41"/>
        <v/>
      </c>
      <c r="AK154" s="48">
        <f t="shared" si="42"/>
        <v>0</v>
      </c>
      <c r="AL154" s="58" t="str">
        <f t="shared" si="43"/>
        <v/>
      </c>
      <c r="AM154" s="59" t="str">
        <f t="shared" si="44"/>
        <v/>
      </c>
      <c r="AN154" s="59" t="str">
        <f t="shared" si="45"/>
        <v/>
      </c>
      <c r="AO154" s="60"/>
    </row>
    <row r="155" spans="3:41" x14ac:dyDescent="0.25">
      <c r="C155" s="82"/>
      <c r="D155" s="45"/>
      <c r="E155" s="83" t="str">
        <f t="shared" si="34"/>
        <v/>
      </c>
      <c r="F155" s="45"/>
      <c r="G155" s="45"/>
      <c r="H155" s="45"/>
      <c r="I155" s="46" t="str">
        <f t="shared" si="46"/>
        <v/>
      </c>
      <c r="J155" s="46" t="str">
        <f t="shared" si="47"/>
        <v/>
      </c>
      <c r="K155" s="47" t="str">
        <f t="shared" si="35"/>
        <v/>
      </c>
      <c r="L155" s="47" t="str">
        <f t="shared" si="36"/>
        <v/>
      </c>
      <c r="M155" s="48">
        <f t="shared" si="48"/>
        <v>0</v>
      </c>
      <c r="N155" s="46" t="str">
        <f t="shared" si="37"/>
        <v/>
      </c>
      <c r="O155" s="47" t="str">
        <f t="shared" si="38"/>
        <v/>
      </c>
      <c r="P155" s="47" t="str">
        <f t="shared" si="39"/>
        <v/>
      </c>
      <c r="Q155" s="48">
        <f t="shared" si="49"/>
        <v>0</v>
      </c>
      <c r="R155" s="2"/>
      <c r="AH155" s="57" t="str">
        <f>IF(G155&gt;1,IF($E$10&gt;0,100-(#REF!/(1+(AL155/#REF!)^#REF!)^#REF!+#REF!/(AL155-1))*100,100-(AL155*D$5+D$6)*100),"")</f>
        <v/>
      </c>
      <c r="AI155" s="21" t="str">
        <f t="shared" si="40"/>
        <v/>
      </c>
      <c r="AJ155" s="21" t="str">
        <f t="shared" si="41"/>
        <v/>
      </c>
      <c r="AK155" s="48">
        <f t="shared" si="42"/>
        <v>0</v>
      </c>
      <c r="AL155" s="58" t="str">
        <f t="shared" si="43"/>
        <v/>
      </c>
      <c r="AM155" s="59" t="str">
        <f t="shared" si="44"/>
        <v/>
      </c>
      <c r="AN155" s="59" t="str">
        <f t="shared" si="45"/>
        <v/>
      </c>
      <c r="AO155" s="60"/>
    </row>
    <row r="156" spans="3:41" x14ac:dyDescent="0.25">
      <c r="C156" s="82"/>
      <c r="D156" s="45"/>
      <c r="E156" s="83" t="str">
        <f t="shared" si="34"/>
        <v/>
      </c>
      <c r="F156" s="45"/>
      <c r="G156" s="45"/>
      <c r="H156" s="45"/>
      <c r="I156" s="46" t="str">
        <f t="shared" si="46"/>
        <v/>
      </c>
      <c r="J156" s="46" t="str">
        <f t="shared" si="47"/>
        <v/>
      </c>
      <c r="K156" s="47" t="str">
        <f t="shared" si="35"/>
        <v/>
      </c>
      <c r="L156" s="47" t="str">
        <f t="shared" si="36"/>
        <v/>
      </c>
      <c r="M156" s="48">
        <f t="shared" si="48"/>
        <v>0</v>
      </c>
      <c r="N156" s="46" t="str">
        <f t="shared" si="37"/>
        <v/>
      </c>
      <c r="O156" s="47" t="str">
        <f t="shared" si="38"/>
        <v/>
      </c>
      <c r="P156" s="47" t="str">
        <f t="shared" si="39"/>
        <v/>
      </c>
      <c r="Q156" s="48">
        <f t="shared" si="49"/>
        <v>0</v>
      </c>
      <c r="R156" s="2"/>
      <c r="AH156" s="57" t="str">
        <f>IF(G156&gt;1,IF($E$10&gt;0,100-(#REF!/(1+(AL156/#REF!)^#REF!)^#REF!+#REF!/(AL156-1))*100,100-(AL156*D$5+D$6)*100),"")</f>
        <v/>
      </c>
      <c r="AI156" s="21" t="str">
        <f t="shared" si="40"/>
        <v/>
      </c>
      <c r="AJ156" s="21" t="str">
        <f t="shared" si="41"/>
        <v/>
      </c>
      <c r="AK156" s="48">
        <f t="shared" si="42"/>
        <v>0</v>
      </c>
      <c r="AL156" s="58" t="str">
        <f t="shared" si="43"/>
        <v/>
      </c>
      <c r="AM156" s="59" t="str">
        <f t="shared" si="44"/>
        <v/>
      </c>
      <c r="AN156" s="59" t="str">
        <f t="shared" si="45"/>
        <v/>
      </c>
      <c r="AO156" s="60"/>
    </row>
    <row r="157" spans="3:41" x14ac:dyDescent="0.25">
      <c r="C157" s="82"/>
      <c r="D157" s="45"/>
      <c r="E157" s="83" t="str">
        <f t="shared" si="34"/>
        <v/>
      </c>
      <c r="F157" s="45"/>
      <c r="G157" s="45"/>
      <c r="H157" s="45"/>
      <c r="I157" s="46" t="str">
        <f t="shared" si="46"/>
        <v/>
      </c>
      <c r="J157" s="46" t="str">
        <f t="shared" si="47"/>
        <v/>
      </c>
      <c r="K157" s="47" t="str">
        <f t="shared" si="35"/>
        <v/>
      </c>
      <c r="L157" s="47" t="str">
        <f t="shared" si="36"/>
        <v/>
      </c>
      <c r="M157" s="48">
        <f t="shared" si="48"/>
        <v>0</v>
      </c>
      <c r="N157" s="46" t="str">
        <f t="shared" si="37"/>
        <v/>
      </c>
      <c r="O157" s="47" t="str">
        <f t="shared" si="38"/>
        <v/>
      </c>
      <c r="P157" s="47" t="str">
        <f t="shared" si="39"/>
        <v/>
      </c>
      <c r="Q157" s="48">
        <f t="shared" si="49"/>
        <v>0</v>
      </c>
      <c r="R157" s="2"/>
      <c r="AH157" s="57" t="str">
        <f>IF(G157&gt;1,IF($E$10&gt;0,100-(#REF!/(1+(AL157/#REF!)^#REF!)^#REF!+#REF!/(AL157-1))*100,100-(AL157*D$5+D$6)*100),"")</f>
        <v/>
      </c>
      <c r="AI157" s="21" t="str">
        <f t="shared" si="40"/>
        <v/>
      </c>
      <c r="AJ157" s="21" t="str">
        <f t="shared" si="41"/>
        <v/>
      </c>
      <c r="AK157" s="48">
        <f t="shared" si="42"/>
        <v>0</v>
      </c>
      <c r="AL157" s="58" t="str">
        <f t="shared" si="43"/>
        <v/>
      </c>
      <c r="AM157" s="59" t="str">
        <f t="shared" si="44"/>
        <v/>
      </c>
      <c r="AN157" s="59" t="str">
        <f t="shared" si="45"/>
        <v/>
      </c>
      <c r="AO157" s="60"/>
    </row>
    <row r="158" spans="3:41" x14ac:dyDescent="0.25">
      <c r="C158" s="82"/>
      <c r="D158" s="45"/>
      <c r="E158" s="83" t="str">
        <f t="shared" si="34"/>
        <v/>
      </c>
      <c r="F158" s="45"/>
      <c r="G158" s="45"/>
      <c r="H158" s="45"/>
      <c r="I158" s="46" t="str">
        <f t="shared" si="46"/>
        <v/>
      </c>
      <c r="J158" s="46" t="str">
        <f t="shared" si="47"/>
        <v/>
      </c>
      <c r="K158" s="47" t="str">
        <f t="shared" si="35"/>
        <v/>
      </c>
      <c r="L158" s="47" t="str">
        <f t="shared" si="36"/>
        <v/>
      </c>
      <c r="M158" s="48">
        <f t="shared" si="48"/>
        <v>0</v>
      </c>
      <c r="N158" s="46" t="str">
        <f t="shared" si="37"/>
        <v/>
      </c>
      <c r="O158" s="47" t="str">
        <f t="shared" si="38"/>
        <v/>
      </c>
      <c r="P158" s="47" t="str">
        <f t="shared" si="39"/>
        <v/>
      </c>
      <c r="Q158" s="48">
        <f t="shared" si="49"/>
        <v>0</v>
      </c>
      <c r="R158" s="2"/>
      <c r="AH158" s="57" t="str">
        <f>IF(G158&gt;1,IF($E$10&gt;0,100-(#REF!/(1+(AL158/#REF!)^#REF!)^#REF!+#REF!/(AL158-1))*100,100-(AL158*D$5+D$6)*100),"")</f>
        <v/>
      </c>
      <c r="AI158" s="21" t="str">
        <f t="shared" si="40"/>
        <v/>
      </c>
      <c r="AJ158" s="21" t="str">
        <f t="shared" si="41"/>
        <v/>
      </c>
      <c r="AK158" s="48">
        <f t="shared" si="42"/>
        <v>0</v>
      </c>
      <c r="AL158" s="58" t="str">
        <f t="shared" si="43"/>
        <v/>
      </c>
      <c r="AM158" s="59" t="str">
        <f t="shared" si="44"/>
        <v/>
      </c>
      <c r="AN158" s="59" t="str">
        <f t="shared" si="45"/>
        <v/>
      </c>
      <c r="AO158" s="60"/>
    </row>
    <row r="159" spans="3:41" x14ac:dyDescent="0.25">
      <c r="C159" s="82"/>
      <c r="D159" s="45"/>
      <c r="E159" s="83" t="str">
        <f t="shared" si="34"/>
        <v/>
      </c>
      <c r="F159" s="45"/>
      <c r="G159" s="45"/>
      <c r="H159" s="45"/>
      <c r="I159" s="46" t="str">
        <f t="shared" si="46"/>
        <v/>
      </c>
      <c r="J159" s="46" t="str">
        <f t="shared" si="47"/>
        <v/>
      </c>
      <c r="K159" s="47" t="str">
        <f t="shared" si="35"/>
        <v/>
      </c>
      <c r="L159" s="47" t="str">
        <f t="shared" si="36"/>
        <v/>
      </c>
      <c r="M159" s="48">
        <f t="shared" si="48"/>
        <v>0</v>
      </c>
      <c r="N159" s="46" t="str">
        <f t="shared" si="37"/>
        <v/>
      </c>
      <c r="O159" s="47" t="str">
        <f t="shared" si="38"/>
        <v/>
      </c>
      <c r="P159" s="47" t="str">
        <f t="shared" si="39"/>
        <v/>
      </c>
      <c r="Q159" s="48">
        <f t="shared" si="49"/>
        <v>0</v>
      </c>
      <c r="R159" s="2"/>
      <c r="AH159" s="57" t="str">
        <f>IF(G159&gt;1,IF($E$10&gt;0,100-(#REF!/(1+(AL159/#REF!)^#REF!)^#REF!+#REF!/(AL159-1))*100,100-(AL159*D$5+D$6)*100),"")</f>
        <v/>
      </c>
      <c r="AI159" s="21" t="str">
        <f t="shared" si="40"/>
        <v/>
      </c>
      <c r="AJ159" s="21" t="str">
        <f t="shared" si="41"/>
        <v/>
      </c>
      <c r="AK159" s="48">
        <f t="shared" si="42"/>
        <v>0</v>
      </c>
      <c r="AL159" s="58" t="str">
        <f t="shared" si="43"/>
        <v/>
      </c>
      <c r="AM159" s="59" t="str">
        <f t="shared" si="44"/>
        <v/>
      </c>
      <c r="AN159" s="59" t="str">
        <f t="shared" si="45"/>
        <v/>
      </c>
      <c r="AO159" s="60"/>
    </row>
    <row r="160" spans="3:41" x14ac:dyDescent="0.25">
      <c r="C160" s="82"/>
      <c r="D160" s="45"/>
      <c r="E160" s="83" t="str">
        <f t="shared" si="34"/>
        <v/>
      </c>
      <c r="F160" s="45"/>
      <c r="G160" s="45"/>
      <c r="H160" s="45"/>
      <c r="I160" s="46" t="str">
        <f t="shared" si="46"/>
        <v/>
      </c>
      <c r="J160" s="46" t="str">
        <f t="shared" si="47"/>
        <v/>
      </c>
      <c r="K160" s="47" t="str">
        <f t="shared" si="35"/>
        <v/>
      </c>
      <c r="L160" s="47" t="str">
        <f t="shared" si="36"/>
        <v/>
      </c>
      <c r="M160" s="48">
        <f t="shared" si="48"/>
        <v>0</v>
      </c>
      <c r="N160" s="46" t="str">
        <f t="shared" si="37"/>
        <v/>
      </c>
      <c r="O160" s="47" t="str">
        <f t="shared" si="38"/>
        <v/>
      </c>
      <c r="P160" s="47" t="str">
        <f t="shared" si="39"/>
        <v/>
      </c>
      <c r="Q160" s="48">
        <f t="shared" si="49"/>
        <v>0</v>
      </c>
      <c r="R160" s="2"/>
      <c r="AH160" s="57" t="str">
        <f>IF(G160&gt;1,IF($E$10&gt;0,100-(#REF!/(1+(AL160/#REF!)^#REF!)^#REF!+#REF!/(AL160-1))*100,100-(AL160*D$5+D$6)*100),"")</f>
        <v/>
      </c>
      <c r="AI160" s="21" t="str">
        <f t="shared" si="40"/>
        <v/>
      </c>
      <c r="AJ160" s="21" t="str">
        <f t="shared" si="41"/>
        <v/>
      </c>
      <c r="AK160" s="48">
        <f t="shared" si="42"/>
        <v>0</v>
      </c>
      <c r="AL160" s="58" t="str">
        <f t="shared" si="43"/>
        <v/>
      </c>
      <c r="AM160" s="59" t="str">
        <f t="shared" si="44"/>
        <v/>
      </c>
      <c r="AN160" s="59" t="str">
        <f t="shared" si="45"/>
        <v/>
      </c>
      <c r="AO160" s="60"/>
    </row>
    <row r="161" spans="3:41" x14ac:dyDescent="0.25">
      <c r="C161" s="82"/>
      <c r="D161" s="45"/>
      <c r="E161" s="83" t="str">
        <f t="shared" si="34"/>
        <v/>
      </c>
      <c r="F161" s="45"/>
      <c r="G161" s="45"/>
      <c r="H161" s="45"/>
      <c r="I161" s="46" t="str">
        <f t="shared" si="46"/>
        <v/>
      </c>
      <c r="J161" s="46" t="str">
        <f t="shared" si="47"/>
        <v/>
      </c>
      <c r="K161" s="47" t="str">
        <f t="shared" si="35"/>
        <v/>
      </c>
      <c r="L161" s="47" t="str">
        <f t="shared" si="36"/>
        <v/>
      </c>
      <c r="M161" s="48">
        <f t="shared" si="48"/>
        <v>0</v>
      </c>
      <c r="N161" s="46" t="str">
        <f t="shared" si="37"/>
        <v/>
      </c>
      <c r="O161" s="47" t="str">
        <f t="shared" si="38"/>
        <v/>
      </c>
      <c r="P161" s="47" t="str">
        <f t="shared" si="39"/>
        <v/>
      </c>
      <c r="Q161" s="48">
        <f t="shared" si="49"/>
        <v>0</v>
      </c>
      <c r="R161" s="2"/>
      <c r="AH161" s="57" t="str">
        <f>IF(G161&gt;1,IF($E$10&gt;0,100-(#REF!/(1+(AL161/#REF!)^#REF!)^#REF!+#REF!/(AL161-1))*100,100-(AL161*D$5+D$6)*100),"")</f>
        <v/>
      </c>
      <c r="AI161" s="21" t="str">
        <f t="shared" si="40"/>
        <v/>
      </c>
      <c r="AJ161" s="21" t="str">
        <f t="shared" si="41"/>
        <v/>
      </c>
      <c r="AK161" s="48">
        <f t="shared" si="42"/>
        <v>0</v>
      </c>
      <c r="AL161" s="58" t="str">
        <f t="shared" si="43"/>
        <v/>
      </c>
      <c r="AM161" s="59" t="str">
        <f t="shared" si="44"/>
        <v/>
      </c>
      <c r="AN161" s="59" t="str">
        <f t="shared" si="45"/>
        <v/>
      </c>
      <c r="AO161" s="60"/>
    </row>
    <row r="162" spans="3:41" x14ac:dyDescent="0.25">
      <c r="C162" s="82"/>
      <c r="D162" s="45"/>
      <c r="E162" s="83" t="str">
        <f t="shared" si="34"/>
        <v/>
      </c>
      <c r="F162" s="45"/>
      <c r="G162" s="45"/>
      <c r="H162" s="45"/>
      <c r="I162" s="46" t="str">
        <f t="shared" si="46"/>
        <v/>
      </c>
      <c r="J162" s="46" t="str">
        <f t="shared" si="47"/>
        <v/>
      </c>
      <c r="K162" s="47" t="str">
        <f t="shared" si="35"/>
        <v/>
      </c>
      <c r="L162" s="47" t="str">
        <f t="shared" si="36"/>
        <v/>
      </c>
      <c r="M162" s="48">
        <f t="shared" si="48"/>
        <v>0</v>
      </c>
      <c r="N162" s="46" t="str">
        <f t="shared" si="37"/>
        <v/>
      </c>
      <c r="O162" s="47" t="str">
        <f t="shared" si="38"/>
        <v/>
      </c>
      <c r="P162" s="47" t="str">
        <f t="shared" si="39"/>
        <v/>
      </c>
      <c r="Q162" s="48">
        <f t="shared" si="49"/>
        <v>0</v>
      </c>
      <c r="R162" s="2"/>
      <c r="AH162" s="57" t="str">
        <f>IF(G162&gt;1,IF($E$10&gt;0,100-(#REF!/(1+(AL162/#REF!)^#REF!)^#REF!+#REF!/(AL162-1))*100,100-(AL162*D$5+D$6)*100),"")</f>
        <v/>
      </c>
      <c r="AI162" s="21" t="str">
        <f t="shared" si="40"/>
        <v/>
      </c>
      <c r="AJ162" s="21" t="str">
        <f t="shared" si="41"/>
        <v/>
      </c>
      <c r="AK162" s="48">
        <f t="shared" si="42"/>
        <v>0</v>
      </c>
      <c r="AL162" s="58" t="str">
        <f t="shared" si="43"/>
        <v/>
      </c>
      <c r="AM162" s="59" t="str">
        <f t="shared" si="44"/>
        <v/>
      </c>
      <c r="AN162" s="59" t="str">
        <f t="shared" si="45"/>
        <v/>
      </c>
      <c r="AO162" s="60"/>
    </row>
    <row r="163" spans="3:41" x14ac:dyDescent="0.25">
      <c r="C163" s="82"/>
      <c r="D163" s="45"/>
      <c r="E163" s="83" t="str">
        <f t="shared" si="34"/>
        <v/>
      </c>
      <c r="F163" s="45"/>
      <c r="G163" s="45"/>
      <c r="H163" s="45"/>
      <c r="I163" s="46" t="str">
        <f t="shared" si="46"/>
        <v/>
      </c>
      <c r="J163" s="46" t="str">
        <f t="shared" si="47"/>
        <v/>
      </c>
      <c r="K163" s="47" t="str">
        <f t="shared" si="35"/>
        <v/>
      </c>
      <c r="L163" s="47" t="str">
        <f t="shared" si="36"/>
        <v/>
      </c>
      <c r="M163" s="48">
        <f t="shared" si="48"/>
        <v>0</v>
      </c>
      <c r="N163" s="46" t="str">
        <f t="shared" si="37"/>
        <v/>
      </c>
      <c r="O163" s="47" t="str">
        <f t="shared" si="38"/>
        <v/>
      </c>
      <c r="P163" s="47" t="str">
        <f t="shared" si="39"/>
        <v/>
      </c>
      <c r="Q163" s="48">
        <f t="shared" si="49"/>
        <v>0</v>
      </c>
      <c r="R163" s="2"/>
      <c r="AH163" s="57" t="str">
        <f>IF(G163&gt;1,IF($E$10&gt;0,100-(#REF!/(1+(AL163/#REF!)^#REF!)^#REF!+#REF!/(AL163-1))*100,100-(AL163*D$5+D$6)*100),"")</f>
        <v/>
      </c>
      <c r="AI163" s="21" t="str">
        <f t="shared" si="40"/>
        <v/>
      </c>
      <c r="AJ163" s="21" t="str">
        <f t="shared" si="41"/>
        <v/>
      </c>
      <c r="AK163" s="48">
        <f t="shared" si="42"/>
        <v>0</v>
      </c>
      <c r="AL163" s="58" t="str">
        <f t="shared" si="43"/>
        <v/>
      </c>
      <c r="AM163" s="59" t="str">
        <f t="shared" si="44"/>
        <v/>
      </c>
      <c r="AN163" s="59" t="str">
        <f t="shared" si="45"/>
        <v/>
      </c>
      <c r="AO163" s="60"/>
    </row>
    <row r="164" spans="3:41" x14ac:dyDescent="0.25">
      <c r="C164" s="82"/>
      <c r="D164" s="45"/>
      <c r="E164" s="83" t="str">
        <f t="shared" ref="E164:E215" si="50">IF(C164&gt;0,100-(C164),"")</f>
        <v/>
      </c>
      <c r="F164" s="45"/>
      <c r="G164" s="45"/>
      <c r="H164" s="45"/>
      <c r="I164" s="46" t="str">
        <f t="shared" si="46"/>
        <v/>
      </c>
      <c r="J164" s="46" t="str">
        <f t="shared" si="47"/>
        <v/>
      </c>
      <c r="K164" s="47" t="str">
        <f t="shared" si="35"/>
        <v/>
      </c>
      <c r="L164" s="47" t="str">
        <f t="shared" si="36"/>
        <v/>
      </c>
      <c r="M164" s="48">
        <f t="shared" si="48"/>
        <v>0</v>
      </c>
      <c r="N164" s="46" t="str">
        <f t="shared" si="37"/>
        <v/>
      </c>
      <c r="O164" s="47" t="str">
        <f t="shared" si="38"/>
        <v/>
      </c>
      <c r="P164" s="47" t="str">
        <f t="shared" si="39"/>
        <v/>
      </c>
      <c r="Q164" s="48">
        <f t="shared" si="49"/>
        <v>0</v>
      </c>
      <c r="R164" s="2"/>
      <c r="AH164" s="57" t="str">
        <f>IF(G164&gt;1,IF($E$10&gt;0,100-(#REF!/(1+(AL164/#REF!)^#REF!)^#REF!+#REF!/(AL164-1))*100,100-(AL164*D$5+D$6)*100),"")</f>
        <v/>
      </c>
      <c r="AI164" s="21" t="str">
        <f t="shared" si="40"/>
        <v/>
      </c>
      <c r="AJ164" s="21" t="str">
        <f t="shared" si="41"/>
        <v/>
      </c>
      <c r="AK164" s="48">
        <f t="shared" si="42"/>
        <v>0</v>
      </c>
      <c r="AL164" s="58" t="str">
        <f t="shared" si="43"/>
        <v/>
      </c>
      <c r="AM164" s="59" t="str">
        <f t="shared" si="44"/>
        <v/>
      </c>
      <c r="AN164" s="59" t="str">
        <f t="shared" si="45"/>
        <v/>
      </c>
      <c r="AO164" s="60"/>
    </row>
    <row r="165" spans="3:41" x14ac:dyDescent="0.25">
      <c r="C165" s="82"/>
      <c r="D165" s="45"/>
      <c r="E165" s="83" t="str">
        <f t="shared" si="50"/>
        <v/>
      </c>
      <c r="F165" s="45"/>
      <c r="G165" s="45"/>
      <c r="H165" s="45"/>
      <c r="I165" s="46" t="str">
        <f t="shared" si="46"/>
        <v/>
      </c>
      <c r="J165" s="46" t="str">
        <f t="shared" si="47"/>
        <v/>
      </c>
      <c r="K165" s="47" t="str">
        <f t="shared" si="35"/>
        <v/>
      </c>
      <c r="L165" s="47" t="str">
        <f t="shared" si="36"/>
        <v/>
      </c>
      <c r="M165" s="48">
        <f t="shared" si="48"/>
        <v>0</v>
      </c>
      <c r="N165" s="46" t="str">
        <f t="shared" si="37"/>
        <v/>
      </c>
      <c r="O165" s="47" t="str">
        <f t="shared" si="38"/>
        <v/>
      </c>
      <c r="P165" s="47" t="str">
        <f t="shared" si="39"/>
        <v/>
      </c>
      <c r="Q165" s="48">
        <f t="shared" si="49"/>
        <v>0</v>
      </c>
      <c r="R165" s="2"/>
      <c r="AH165" s="57" t="str">
        <f>IF(G165&gt;1,IF($E$10&gt;0,100-(#REF!/(1+(AL165/#REF!)^#REF!)^#REF!+#REF!/(AL165-1))*100,100-(AL165*D$5+D$6)*100),"")</f>
        <v/>
      </c>
      <c r="AI165" s="21" t="str">
        <f t="shared" si="40"/>
        <v/>
      </c>
      <c r="AJ165" s="21" t="str">
        <f t="shared" si="41"/>
        <v/>
      </c>
      <c r="AK165" s="48">
        <f t="shared" si="42"/>
        <v>0</v>
      </c>
      <c r="AL165" s="58" t="str">
        <f t="shared" si="43"/>
        <v/>
      </c>
      <c r="AM165" s="59" t="str">
        <f t="shared" si="44"/>
        <v/>
      </c>
      <c r="AN165" s="59" t="str">
        <f t="shared" si="45"/>
        <v/>
      </c>
      <c r="AO165" s="60"/>
    </row>
    <row r="166" spans="3:41" x14ac:dyDescent="0.25">
      <c r="C166" s="82"/>
      <c r="D166" s="45"/>
      <c r="E166" s="83" t="str">
        <f t="shared" si="50"/>
        <v/>
      </c>
      <c r="F166" s="45"/>
      <c r="G166" s="45"/>
      <c r="H166" s="45"/>
      <c r="I166" s="46" t="str">
        <f t="shared" si="46"/>
        <v/>
      </c>
      <c r="J166" s="46" t="str">
        <f t="shared" si="47"/>
        <v/>
      </c>
      <c r="K166" s="47" t="str">
        <f t="shared" si="35"/>
        <v/>
      </c>
      <c r="L166" s="47" t="str">
        <f t="shared" si="36"/>
        <v/>
      </c>
      <c r="M166" s="48">
        <f t="shared" si="48"/>
        <v>0</v>
      </c>
      <c r="N166" s="46" t="str">
        <f t="shared" si="37"/>
        <v/>
      </c>
      <c r="O166" s="47" t="str">
        <f t="shared" si="38"/>
        <v/>
      </c>
      <c r="P166" s="47" t="str">
        <f t="shared" si="39"/>
        <v/>
      </c>
      <c r="Q166" s="48">
        <f t="shared" si="49"/>
        <v>0</v>
      </c>
      <c r="R166" s="2"/>
      <c r="AH166" s="57" t="str">
        <f>IF(G166&gt;1,IF($E$10&gt;0,100-(#REF!/(1+(AL166/#REF!)^#REF!)^#REF!+#REF!/(AL166-1))*100,100-(AL166*D$5+D$6)*100),"")</f>
        <v/>
      </c>
      <c r="AI166" s="21" t="str">
        <f t="shared" si="40"/>
        <v/>
      </c>
      <c r="AJ166" s="21" t="str">
        <f t="shared" si="41"/>
        <v/>
      </c>
      <c r="AK166" s="48">
        <f t="shared" si="42"/>
        <v>0</v>
      </c>
      <c r="AL166" s="58" t="str">
        <f t="shared" si="43"/>
        <v/>
      </c>
      <c r="AM166" s="59" t="str">
        <f t="shared" si="44"/>
        <v/>
      </c>
      <c r="AN166" s="59" t="str">
        <f t="shared" si="45"/>
        <v/>
      </c>
      <c r="AO166" s="60"/>
    </row>
    <row r="167" spans="3:41" x14ac:dyDescent="0.25">
      <c r="C167" s="82"/>
      <c r="D167" s="45"/>
      <c r="E167" s="83" t="str">
        <f t="shared" si="50"/>
        <v/>
      </c>
      <c r="F167" s="45"/>
      <c r="G167" s="45"/>
      <c r="H167" s="45"/>
      <c r="I167" s="46" t="str">
        <f t="shared" si="46"/>
        <v/>
      </c>
      <c r="J167" s="46" t="str">
        <f t="shared" si="47"/>
        <v/>
      </c>
      <c r="K167" s="47" t="str">
        <f t="shared" si="35"/>
        <v/>
      </c>
      <c r="L167" s="47" t="str">
        <f t="shared" si="36"/>
        <v/>
      </c>
      <c r="M167" s="48">
        <f t="shared" si="48"/>
        <v>0</v>
      </c>
      <c r="N167" s="46" t="str">
        <f t="shared" si="37"/>
        <v/>
      </c>
      <c r="O167" s="47" t="str">
        <f t="shared" si="38"/>
        <v/>
      </c>
      <c r="P167" s="47" t="str">
        <f t="shared" si="39"/>
        <v/>
      </c>
      <c r="Q167" s="48">
        <f t="shared" si="49"/>
        <v>0</v>
      </c>
      <c r="R167" s="2"/>
      <c r="AH167" s="57" t="str">
        <f>IF(G167&gt;1,IF($E$10&gt;0,100-(#REF!/(1+(AL167/#REF!)^#REF!)^#REF!+#REF!/(AL167-1))*100,100-(AL167*D$5+D$6)*100),"")</f>
        <v/>
      </c>
      <c r="AI167" s="21" t="str">
        <f t="shared" si="40"/>
        <v/>
      </c>
      <c r="AJ167" s="21" t="str">
        <f t="shared" si="41"/>
        <v/>
      </c>
      <c r="AK167" s="48">
        <f t="shared" si="42"/>
        <v>0</v>
      </c>
      <c r="AL167" s="58" t="str">
        <f t="shared" si="43"/>
        <v/>
      </c>
      <c r="AM167" s="59" t="str">
        <f t="shared" si="44"/>
        <v/>
      </c>
      <c r="AN167" s="59" t="str">
        <f t="shared" si="45"/>
        <v/>
      </c>
      <c r="AO167" s="60"/>
    </row>
    <row r="168" spans="3:41" x14ac:dyDescent="0.25">
      <c r="C168" s="82"/>
      <c r="D168" s="45"/>
      <c r="E168" s="83" t="str">
        <f t="shared" si="50"/>
        <v/>
      </c>
      <c r="F168" s="45"/>
      <c r="G168" s="45"/>
      <c r="H168" s="45"/>
      <c r="I168" s="46" t="str">
        <f t="shared" si="46"/>
        <v/>
      </c>
      <c r="J168" s="46" t="str">
        <f t="shared" si="47"/>
        <v/>
      </c>
      <c r="K168" s="47" t="str">
        <f t="shared" si="35"/>
        <v/>
      </c>
      <c r="L168" s="47" t="str">
        <f t="shared" si="36"/>
        <v/>
      </c>
      <c r="M168" s="48">
        <f t="shared" si="48"/>
        <v>0</v>
      </c>
      <c r="N168" s="46" t="str">
        <f t="shared" si="37"/>
        <v/>
      </c>
      <c r="O168" s="47" t="str">
        <f t="shared" si="38"/>
        <v/>
      </c>
      <c r="P168" s="47" t="str">
        <f t="shared" si="39"/>
        <v/>
      </c>
      <c r="Q168" s="48">
        <f t="shared" si="49"/>
        <v>0</v>
      </c>
      <c r="R168" s="2"/>
      <c r="AH168" s="57" t="str">
        <f>IF(G168&gt;1,IF($E$10&gt;0,100-(#REF!/(1+(AL168/#REF!)^#REF!)^#REF!+#REF!/(AL168-1))*100,100-(AL168*D$5+D$6)*100),"")</f>
        <v/>
      </c>
      <c r="AI168" s="21" t="str">
        <f t="shared" si="40"/>
        <v/>
      </c>
      <c r="AJ168" s="21" t="str">
        <f t="shared" si="41"/>
        <v/>
      </c>
      <c r="AK168" s="48">
        <f t="shared" si="42"/>
        <v>0</v>
      </c>
      <c r="AL168" s="58" t="str">
        <f t="shared" si="43"/>
        <v/>
      </c>
      <c r="AM168" s="59" t="str">
        <f t="shared" si="44"/>
        <v/>
      </c>
      <c r="AN168" s="59" t="str">
        <f t="shared" si="45"/>
        <v/>
      </c>
      <c r="AO168" s="60"/>
    </row>
    <row r="169" spans="3:41" x14ac:dyDescent="0.25">
      <c r="C169" s="82"/>
      <c r="D169" s="45"/>
      <c r="E169" s="83" t="str">
        <f t="shared" si="50"/>
        <v/>
      </c>
      <c r="F169" s="45"/>
      <c r="G169" s="45"/>
      <c r="H169" s="45"/>
      <c r="I169" s="46" t="str">
        <f t="shared" si="46"/>
        <v/>
      </c>
      <c r="J169" s="46" t="str">
        <f t="shared" si="47"/>
        <v/>
      </c>
      <c r="K169" s="47" t="str">
        <f t="shared" si="35"/>
        <v/>
      </c>
      <c r="L169" s="47" t="str">
        <f t="shared" si="36"/>
        <v/>
      </c>
      <c r="M169" s="48">
        <f t="shared" si="48"/>
        <v>0</v>
      </c>
      <c r="N169" s="46" t="str">
        <f t="shared" si="37"/>
        <v/>
      </c>
      <c r="O169" s="47" t="str">
        <f t="shared" si="38"/>
        <v/>
      </c>
      <c r="P169" s="47" t="str">
        <f t="shared" si="39"/>
        <v/>
      </c>
      <c r="Q169" s="48">
        <f t="shared" si="49"/>
        <v>0</v>
      </c>
      <c r="R169" s="2"/>
      <c r="AH169" s="57" t="str">
        <f>IF(G169&gt;1,IF($E$10&gt;0,100-(#REF!/(1+(AL169/#REF!)^#REF!)^#REF!+#REF!/(AL169-1))*100,100-(AL169*D$5+D$6)*100),"")</f>
        <v/>
      </c>
      <c r="AI169" s="21" t="str">
        <f t="shared" si="40"/>
        <v/>
      </c>
      <c r="AJ169" s="21" t="str">
        <f t="shared" si="41"/>
        <v/>
      </c>
      <c r="AK169" s="48">
        <f t="shared" si="42"/>
        <v>0</v>
      </c>
      <c r="AL169" s="58" t="str">
        <f t="shared" si="43"/>
        <v/>
      </c>
      <c r="AM169" s="59" t="str">
        <f t="shared" si="44"/>
        <v/>
      </c>
      <c r="AN169" s="59" t="str">
        <f t="shared" si="45"/>
        <v/>
      </c>
      <c r="AO169" s="60"/>
    </row>
    <row r="170" spans="3:41" x14ac:dyDescent="0.25">
      <c r="C170" s="82"/>
      <c r="D170" s="45"/>
      <c r="E170" s="83" t="str">
        <f t="shared" si="50"/>
        <v/>
      </c>
      <c r="F170" s="45"/>
      <c r="G170" s="45"/>
      <c r="H170" s="45"/>
      <c r="I170" s="46" t="str">
        <f t="shared" si="46"/>
        <v/>
      </c>
      <c r="J170" s="46" t="str">
        <f t="shared" si="47"/>
        <v/>
      </c>
      <c r="K170" s="47" t="str">
        <f t="shared" si="35"/>
        <v/>
      </c>
      <c r="L170" s="47" t="str">
        <f t="shared" si="36"/>
        <v/>
      </c>
      <c r="M170" s="48">
        <f t="shared" si="48"/>
        <v>0</v>
      </c>
      <c r="N170" s="46" t="str">
        <f t="shared" si="37"/>
        <v/>
      </c>
      <c r="O170" s="47" t="str">
        <f t="shared" si="38"/>
        <v/>
      </c>
      <c r="P170" s="47" t="str">
        <f t="shared" si="39"/>
        <v/>
      </c>
      <c r="Q170" s="48">
        <f t="shared" si="49"/>
        <v>0</v>
      </c>
      <c r="R170" s="2"/>
      <c r="AH170" s="57" t="str">
        <f>IF(G170&gt;1,IF($E$10&gt;0,100-(#REF!/(1+(AL170/#REF!)^#REF!)^#REF!+#REF!/(AL170-1))*100,100-(AL170*D$5+D$6)*100),"")</f>
        <v/>
      </c>
      <c r="AI170" s="21" t="str">
        <f t="shared" si="40"/>
        <v/>
      </c>
      <c r="AJ170" s="21" t="str">
        <f t="shared" si="41"/>
        <v/>
      </c>
      <c r="AK170" s="48">
        <f t="shared" si="42"/>
        <v>0</v>
      </c>
      <c r="AL170" s="58" t="str">
        <f t="shared" si="43"/>
        <v/>
      </c>
      <c r="AM170" s="59" t="str">
        <f t="shared" si="44"/>
        <v/>
      </c>
      <c r="AN170" s="59" t="str">
        <f t="shared" si="45"/>
        <v/>
      </c>
      <c r="AO170" s="60"/>
    </row>
    <row r="171" spans="3:41" x14ac:dyDescent="0.25">
      <c r="C171" s="82"/>
      <c r="D171" s="45"/>
      <c r="E171" s="83" t="str">
        <f t="shared" si="50"/>
        <v/>
      </c>
      <c r="F171" s="45"/>
      <c r="G171" s="45"/>
      <c r="H171" s="45"/>
      <c r="I171" s="46" t="str">
        <f t="shared" si="46"/>
        <v/>
      </c>
      <c r="J171" s="46" t="str">
        <f t="shared" si="47"/>
        <v/>
      </c>
      <c r="K171" s="47" t="str">
        <f t="shared" si="35"/>
        <v/>
      </c>
      <c r="L171" s="47" t="str">
        <f t="shared" si="36"/>
        <v/>
      </c>
      <c r="M171" s="48">
        <f t="shared" si="48"/>
        <v>0</v>
      </c>
      <c r="N171" s="46" t="str">
        <f t="shared" si="37"/>
        <v/>
      </c>
      <c r="O171" s="47" t="str">
        <f t="shared" si="38"/>
        <v/>
      </c>
      <c r="P171" s="47" t="str">
        <f t="shared" si="39"/>
        <v/>
      </c>
      <c r="Q171" s="48">
        <f t="shared" si="49"/>
        <v>0</v>
      </c>
      <c r="R171" s="2"/>
      <c r="AH171" s="57" t="str">
        <f>IF(G171&gt;1,IF($E$10&gt;0,100-(#REF!/(1+(AL171/#REF!)^#REF!)^#REF!+#REF!/(AL171-1))*100,100-(AL171*D$5+D$6)*100),"")</f>
        <v/>
      </c>
      <c r="AI171" s="21" t="str">
        <f t="shared" si="40"/>
        <v/>
      </c>
      <c r="AJ171" s="21" t="str">
        <f t="shared" si="41"/>
        <v/>
      </c>
      <c r="AK171" s="48">
        <f t="shared" si="42"/>
        <v>0</v>
      </c>
      <c r="AL171" s="58" t="str">
        <f t="shared" si="43"/>
        <v/>
      </c>
      <c r="AM171" s="59" t="str">
        <f t="shared" si="44"/>
        <v/>
      </c>
      <c r="AN171" s="59" t="str">
        <f t="shared" si="45"/>
        <v/>
      </c>
      <c r="AO171" s="60"/>
    </row>
    <row r="172" spans="3:41" x14ac:dyDescent="0.25">
      <c r="C172" s="82"/>
      <c r="D172" s="45"/>
      <c r="E172" s="83" t="str">
        <f t="shared" si="50"/>
        <v/>
      </c>
      <c r="F172" s="45"/>
      <c r="G172" s="45"/>
      <c r="H172" s="45"/>
      <c r="I172" s="46" t="str">
        <f t="shared" si="46"/>
        <v/>
      </c>
      <c r="J172" s="46" t="str">
        <f t="shared" si="47"/>
        <v/>
      </c>
      <c r="K172" s="47" t="str">
        <f t="shared" si="35"/>
        <v/>
      </c>
      <c r="L172" s="47" t="str">
        <f t="shared" si="36"/>
        <v/>
      </c>
      <c r="M172" s="48">
        <f t="shared" si="48"/>
        <v>0</v>
      </c>
      <c r="N172" s="46" t="str">
        <f t="shared" si="37"/>
        <v/>
      </c>
      <c r="O172" s="47" t="str">
        <f t="shared" si="38"/>
        <v/>
      </c>
      <c r="P172" s="47" t="str">
        <f t="shared" si="39"/>
        <v/>
      </c>
      <c r="Q172" s="48">
        <f t="shared" si="49"/>
        <v>0</v>
      </c>
      <c r="R172" s="2"/>
      <c r="AH172" s="57" t="str">
        <f>IF(G172&gt;1,IF($E$10&gt;0,100-(#REF!/(1+(AL172/#REF!)^#REF!)^#REF!+#REF!/(AL172-1))*100,100-(AL172*D$5+D$6)*100),"")</f>
        <v/>
      </c>
      <c r="AI172" s="21" t="str">
        <f t="shared" si="40"/>
        <v/>
      </c>
      <c r="AJ172" s="21" t="str">
        <f t="shared" si="41"/>
        <v/>
      </c>
      <c r="AK172" s="48">
        <f t="shared" si="42"/>
        <v>0</v>
      </c>
      <c r="AL172" s="58" t="str">
        <f t="shared" si="43"/>
        <v/>
      </c>
      <c r="AM172" s="59" t="str">
        <f t="shared" si="44"/>
        <v/>
      </c>
      <c r="AN172" s="59" t="str">
        <f t="shared" si="45"/>
        <v/>
      </c>
      <c r="AO172" s="60"/>
    </row>
    <row r="173" spans="3:41" x14ac:dyDescent="0.25">
      <c r="C173" s="82"/>
      <c r="D173" s="45"/>
      <c r="E173" s="83" t="str">
        <f t="shared" si="50"/>
        <v/>
      </c>
      <c r="F173" s="45"/>
      <c r="G173" s="45"/>
      <c r="H173" s="45"/>
      <c r="I173" s="46" t="str">
        <f t="shared" si="46"/>
        <v/>
      </c>
      <c r="J173" s="46" t="str">
        <f t="shared" si="47"/>
        <v/>
      </c>
      <c r="K173" s="47" t="str">
        <f t="shared" si="35"/>
        <v/>
      </c>
      <c r="L173" s="47" t="str">
        <f t="shared" si="36"/>
        <v/>
      </c>
      <c r="M173" s="48">
        <f t="shared" si="48"/>
        <v>0</v>
      </c>
      <c r="N173" s="46" t="str">
        <f t="shared" si="37"/>
        <v/>
      </c>
      <c r="O173" s="47" t="str">
        <f t="shared" si="38"/>
        <v/>
      </c>
      <c r="P173" s="47" t="str">
        <f t="shared" si="39"/>
        <v/>
      </c>
      <c r="Q173" s="48">
        <f t="shared" si="49"/>
        <v>0</v>
      </c>
      <c r="R173" s="2"/>
      <c r="AH173" s="57" t="str">
        <f>IF(G173&gt;1,IF($E$10&gt;0,100-(#REF!/(1+(AL173/#REF!)^#REF!)^#REF!+#REF!/(AL173-1))*100,100-(AL173*D$5+D$6)*100),"")</f>
        <v/>
      </c>
      <c r="AI173" s="21" t="str">
        <f t="shared" si="40"/>
        <v/>
      </c>
      <c r="AJ173" s="21" t="str">
        <f t="shared" si="41"/>
        <v/>
      </c>
      <c r="AK173" s="48">
        <f t="shared" si="42"/>
        <v>0</v>
      </c>
      <c r="AL173" s="58" t="str">
        <f t="shared" si="43"/>
        <v/>
      </c>
      <c r="AM173" s="59" t="str">
        <f t="shared" si="44"/>
        <v/>
      </c>
      <c r="AN173" s="59" t="str">
        <f t="shared" si="45"/>
        <v/>
      </c>
      <c r="AO173" s="60"/>
    </row>
    <row r="174" spans="3:41" x14ac:dyDescent="0.25">
      <c r="C174" s="82"/>
      <c r="D174" s="45"/>
      <c r="E174" s="83" t="str">
        <f t="shared" si="50"/>
        <v/>
      </c>
      <c r="F174" s="45"/>
      <c r="G174" s="45"/>
      <c r="H174" s="45"/>
      <c r="I174" s="46" t="str">
        <f t="shared" si="46"/>
        <v/>
      </c>
      <c r="J174" s="46" t="str">
        <f t="shared" si="47"/>
        <v/>
      </c>
      <c r="K174" s="47" t="str">
        <f t="shared" si="35"/>
        <v/>
      </c>
      <c r="L174" s="47" t="str">
        <f t="shared" si="36"/>
        <v/>
      </c>
      <c r="M174" s="48">
        <f t="shared" si="48"/>
        <v>0</v>
      </c>
      <c r="N174" s="46" t="str">
        <f t="shared" si="37"/>
        <v/>
      </c>
      <c r="O174" s="47" t="str">
        <f t="shared" si="38"/>
        <v/>
      </c>
      <c r="P174" s="47" t="str">
        <f t="shared" si="39"/>
        <v/>
      </c>
      <c r="Q174" s="48">
        <f t="shared" si="49"/>
        <v>0</v>
      </c>
      <c r="R174" s="2"/>
      <c r="AH174" s="57" t="str">
        <f>IF(G174&gt;1,IF($E$10&gt;0,100-(#REF!/(1+(AL174/#REF!)^#REF!)^#REF!+#REF!/(AL174-1))*100,100-(AL174*D$5+D$6)*100),"")</f>
        <v/>
      </c>
      <c r="AI174" s="21" t="str">
        <f t="shared" si="40"/>
        <v/>
      </c>
      <c r="AJ174" s="21" t="str">
        <f t="shared" si="41"/>
        <v/>
      </c>
      <c r="AK174" s="48">
        <f t="shared" si="42"/>
        <v>0</v>
      </c>
      <c r="AL174" s="58" t="str">
        <f t="shared" si="43"/>
        <v/>
      </c>
      <c r="AM174" s="59" t="str">
        <f t="shared" si="44"/>
        <v/>
      </c>
      <c r="AN174" s="59" t="str">
        <f t="shared" si="45"/>
        <v/>
      </c>
      <c r="AO174" s="60"/>
    </row>
    <row r="175" spans="3:41" x14ac:dyDescent="0.25">
      <c r="C175" s="82"/>
      <c r="D175" s="45"/>
      <c r="E175" s="83" t="str">
        <f t="shared" si="50"/>
        <v/>
      </c>
      <c r="F175" s="45"/>
      <c r="G175" s="45"/>
      <c r="H175" s="45"/>
      <c r="I175" s="46" t="str">
        <f t="shared" si="46"/>
        <v/>
      </c>
      <c r="J175" s="46" t="str">
        <f t="shared" si="47"/>
        <v/>
      </c>
      <c r="K175" s="47" t="str">
        <f t="shared" si="35"/>
        <v/>
      </c>
      <c r="L175" s="47" t="str">
        <f t="shared" si="36"/>
        <v/>
      </c>
      <c r="M175" s="48">
        <f t="shared" si="48"/>
        <v>0</v>
      </c>
      <c r="N175" s="46" t="str">
        <f t="shared" si="37"/>
        <v/>
      </c>
      <c r="O175" s="47" t="str">
        <f t="shared" si="38"/>
        <v/>
      </c>
      <c r="P175" s="47" t="str">
        <f t="shared" si="39"/>
        <v/>
      </c>
      <c r="Q175" s="48">
        <f t="shared" si="49"/>
        <v>0</v>
      </c>
      <c r="R175" s="2"/>
      <c r="AH175" s="57" t="str">
        <f>IF(G175&gt;1,IF($E$10&gt;0,100-(#REF!/(1+(AL175/#REF!)^#REF!)^#REF!+#REF!/(AL175-1))*100,100-(AL175*D$5+D$6)*100),"")</f>
        <v/>
      </c>
      <c r="AI175" s="21" t="str">
        <f t="shared" si="40"/>
        <v/>
      </c>
      <c r="AJ175" s="21" t="str">
        <f t="shared" si="41"/>
        <v/>
      </c>
      <c r="AK175" s="48">
        <f t="shared" si="42"/>
        <v>0</v>
      </c>
      <c r="AL175" s="58" t="str">
        <f t="shared" si="43"/>
        <v/>
      </c>
      <c r="AM175" s="59" t="str">
        <f t="shared" si="44"/>
        <v/>
      </c>
      <c r="AN175" s="59" t="str">
        <f t="shared" si="45"/>
        <v/>
      </c>
      <c r="AO175" s="60"/>
    </row>
    <row r="176" spans="3:41" x14ac:dyDescent="0.25">
      <c r="C176" s="82"/>
      <c r="D176" s="45"/>
      <c r="E176" s="83" t="str">
        <f t="shared" si="50"/>
        <v/>
      </c>
      <c r="F176" s="45"/>
      <c r="G176" s="45"/>
      <c r="H176" s="45"/>
      <c r="I176" s="46" t="str">
        <f t="shared" si="46"/>
        <v/>
      </c>
      <c r="J176" s="46" t="str">
        <f t="shared" si="47"/>
        <v/>
      </c>
      <c r="K176" s="47" t="str">
        <f t="shared" si="35"/>
        <v/>
      </c>
      <c r="L176" s="47" t="str">
        <f t="shared" si="36"/>
        <v/>
      </c>
      <c r="M176" s="48">
        <f t="shared" si="48"/>
        <v>0</v>
      </c>
      <c r="N176" s="46" t="str">
        <f t="shared" si="37"/>
        <v/>
      </c>
      <c r="O176" s="47" t="str">
        <f t="shared" si="38"/>
        <v/>
      </c>
      <c r="P176" s="47" t="str">
        <f t="shared" si="39"/>
        <v/>
      </c>
      <c r="Q176" s="48">
        <f t="shared" si="49"/>
        <v>0</v>
      </c>
      <c r="R176" s="2"/>
      <c r="AH176" s="57" t="str">
        <f>IF(G176&gt;1,IF($E$10&gt;0,100-(#REF!/(1+(AL176/#REF!)^#REF!)^#REF!+#REF!/(AL176-1))*100,100-(AL176*D$5+D$6)*100),"")</f>
        <v/>
      </c>
      <c r="AI176" s="21" t="str">
        <f t="shared" si="40"/>
        <v/>
      </c>
      <c r="AJ176" s="21" t="str">
        <f t="shared" si="41"/>
        <v/>
      </c>
      <c r="AK176" s="48">
        <f t="shared" si="42"/>
        <v>0</v>
      </c>
      <c r="AL176" s="58" t="str">
        <f t="shared" si="43"/>
        <v/>
      </c>
      <c r="AM176" s="59" t="str">
        <f t="shared" si="44"/>
        <v/>
      </c>
      <c r="AN176" s="59" t="str">
        <f t="shared" si="45"/>
        <v/>
      </c>
      <c r="AO176" s="60"/>
    </row>
    <row r="177" spans="3:41" x14ac:dyDescent="0.25">
      <c r="C177" s="82"/>
      <c r="D177" s="45"/>
      <c r="E177" s="83" t="str">
        <f t="shared" si="50"/>
        <v/>
      </c>
      <c r="F177" s="45"/>
      <c r="G177" s="45"/>
      <c r="H177" s="45"/>
      <c r="I177" s="46" t="str">
        <f t="shared" si="46"/>
        <v/>
      </c>
      <c r="J177" s="46" t="str">
        <f t="shared" si="47"/>
        <v/>
      </c>
      <c r="K177" s="47" t="str">
        <f t="shared" si="35"/>
        <v/>
      </c>
      <c r="L177" s="47" t="str">
        <f t="shared" si="36"/>
        <v/>
      </c>
      <c r="M177" s="48">
        <f t="shared" si="48"/>
        <v>0</v>
      </c>
      <c r="N177" s="46" t="str">
        <f t="shared" si="37"/>
        <v/>
      </c>
      <c r="O177" s="47" t="str">
        <f t="shared" si="38"/>
        <v/>
      </c>
      <c r="P177" s="47" t="str">
        <f t="shared" si="39"/>
        <v/>
      </c>
      <c r="Q177" s="48">
        <f t="shared" si="49"/>
        <v>0</v>
      </c>
      <c r="R177" s="2"/>
      <c r="AH177" s="57" t="str">
        <f>IF(G177&gt;1,IF($E$10&gt;0,100-(#REF!/(1+(AL177/#REF!)^#REF!)^#REF!+#REF!/(AL177-1))*100,100-(AL177*D$5+D$6)*100),"")</f>
        <v/>
      </c>
      <c r="AI177" s="21" t="str">
        <f t="shared" si="40"/>
        <v/>
      </c>
      <c r="AJ177" s="21" t="str">
        <f t="shared" si="41"/>
        <v/>
      </c>
      <c r="AK177" s="48">
        <f t="shared" si="42"/>
        <v>0</v>
      </c>
      <c r="AL177" s="58" t="str">
        <f t="shared" si="43"/>
        <v/>
      </c>
      <c r="AM177" s="59" t="str">
        <f t="shared" si="44"/>
        <v/>
      </c>
      <c r="AN177" s="59" t="str">
        <f t="shared" si="45"/>
        <v/>
      </c>
      <c r="AO177" s="60"/>
    </row>
    <row r="178" spans="3:41" x14ac:dyDescent="0.25">
      <c r="C178" s="82"/>
      <c r="D178" s="45"/>
      <c r="E178" s="83" t="str">
        <f t="shared" si="50"/>
        <v/>
      </c>
      <c r="F178" s="45"/>
      <c r="G178" s="45"/>
      <c r="H178" s="45"/>
      <c r="I178" s="46" t="str">
        <f t="shared" si="46"/>
        <v/>
      </c>
      <c r="J178" s="46" t="str">
        <f t="shared" si="47"/>
        <v/>
      </c>
      <c r="K178" s="47" t="str">
        <f t="shared" si="35"/>
        <v/>
      </c>
      <c r="L178" s="47" t="str">
        <f t="shared" si="36"/>
        <v/>
      </c>
      <c r="M178" s="48">
        <f t="shared" si="48"/>
        <v>0</v>
      </c>
      <c r="N178" s="46" t="str">
        <f t="shared" si="37"/>
        <v/>
      </c>
      <c r="O178" s="47" t="str">
        <f t="shared" si="38"/>
        <v/>
      </c>
      <c r="P178" s="47" t="str">
        <f t="shared" si="39"/>
        <v/>
      </c>
      <c r="Q178" s="48">
        <f t="shared" si="49"/>
        <v>0</v>
      </c>
      <c r="R178" s="2"/>
      <c r="AH178" s="57" t="str">
        <f>IF(G178&gt;1,IF($E$10&gt;0,100-(#REF!/(1+(AL178/#REF!)^#REF!)^#REF!+#REF!/(AL178-1))*100,100-(AL178*D$5+D$6)*100),"")</f>
        <v/>
      </c>
      <c r="AI178" s="21" t="str">
        <f t="shared" si="40"/>
        <v/>
      </c>
      <c r="AJ178" s="21" t="str">
        <f t="shared" si="41"/>
        <v/>
      </c>
      <c r="AK178" s="48">
        <f t="shared" si="42"/>
        <v>0</v>
      </c>
      <c r="AL178" s="58" t="str">
        <f t="shared" si="43"/>
        <v/>
      </c>
      <c r="AM178" s="59" t="str">
        <f t="shared" si="44"/>
        <v/>
      </c>
      <c r="AN178" s="59" t="str">
        <f t="shared" si="45"/>
        <v/>
      </c>
      <c r="AO178" s="60"/>
    </row>
    <row r="179" spans="3:41" x14ac:dyDescent="0.25">
      <c r="C179" s="82"/>
      <c r="D179" s="45"/>
      <c r="E179" s="83" t="str">
        <f t="shared" si="50"/>
        <v/>
      </c>
      <c r="F179" s="45"/>
      <c r="G179" s="45"/>
      <c r="H179" s="45"/>
      <c r="I179" s="46" t="str">
        <f t="shared" si="46"/>
        <v/>
      </c>
      <c r="J179" s="46" t="str">
        <f t="shared" si="47"/>
        <v/>
      </c>
      <c r="K179" s="47" t="str">
        <f t="shared" si="35"/>
        <v/>
      </c>
      <c r="L179" s="47" t="str">
        <f t="shared" si="36"/>
        <v/>
      </c>
      <c r="M179" s="48">
        <f t="shared" si="48"/>
        <v>0</v>
      </c>
      <c r="N179" s="46" t="str">
        <f t="shared" si="37"/>
        <v/>
      </c>
      <c r="O179" s="47" t="str">
        <f t="shared" si="38"/>
        <v/>
      </c>
      <c r="P179" s="47" t="str">
        <f t="shared" si="39"/>
        <v/>
      </c>
      <c r="Q179" s="48">
        <f t="shared" si="49"/>
        <v>0</v>
      </c>
      <c r="R179" s="2"/>
      <c r="AH179" s="57" t="str">
        <f>IF(G179&gt;1,IF($E$10&gt;0,100-(#REF!/(1+(AL179/#REF!)^#REF!)^#REF!+#REF!/(AL179-1))*100,100-(AL179*D$5+D$6)*100),"")</f>
        <v/>
      </c>
      <c r="AI179" s="21" t="str">
        <f t="shared" si="40"/>
        <v/>
      </c>
      <c r="AJ179" s="21" t="str">
        <f t="shared" si="41"/>
        <v/>
      </c>
      <c r="AK179" s="48">
        <f t="shared" si="42"/>
        <v>0</v>
      </c>
      <c r="AL179" s="58" t="str">
        <f t="shared" si="43"/>
        <v/>
      </c>
      <c r="AM179" s="59" t="str">
        <f t="shared" si="44"/>
        <v/>
      </c>
      <c r="AN179" s="59" t="str">
        <f t="shared" si="45"/>
        <v/>
      </c>
      <c r="AO179" s="60"/>
    </row>
    <row r="180" spans="3:41" x14ac:dyDescent="0.25">
      <c r="C180" s="82"/>
      <c r="D180" s="45"/>
      <c r="E180" s="83" t="str">
        <f t="shared" si="50"/>
        <v/>
      </c>
      <c r="F180" s="45"/>
      <c r="G180" s="45"/>
      <c r="H180" s="45"/>
      <c r="I180" s="46" t="str">
        <f t="shared" si="46"/>
        <v/>
      </c>
      <c r="J180" s="46" t="str">
        <f t="shared" si="47"/>
        <v/>
      </c>
      <c r="K180" s="47" t="str">
        <f t="shared" si="35"/>
        <v/>
      </c>
      <c r="L180" s="47" t="str">
        <f t="shared" si="36"/>
        <v/>
      </c>
      <c r="M180" s="48">
        <f t="shared" si="48"/>
        <v>0</v>
      </c>
      <c r="N180" s="46" t="str">
        <f t="shared" si="37"/>
        <v/>
      </c>
      <c r="O180" s="47" t="str">
        <f t="shared" si="38"/>
        <v/>
      </c>
      <c r="P180" s="47" t="str">
        <f t="shared" si="39"/>
        <v/>
      </c>
      <c r="Q180" s="48">
        <f t="shared" si="49"/>
        <v>0</v>
      </c>
      <c r="R180" s="2"/>
      <c r="AH180" s="57" t="str">
        <f>IF(G180&gt;1,IF($E$10&gt;0,100-(#REF!/(1+(AL180/#REF!)^#REF!)^#REF!+#REF!/(AL180-1))*100,100-(AL180*D$5+D$6)*100),"")</f>
        <v/>
      </c>
      <c r="AI180" s="21" t="str">
        <f t="shared" si="40"/>
        <v/>
      </c>
      <c r="AJ180" s="21" t="str">
        <f t="shared" si="41"/>
        <v/>
      </c>
      <c r="AK180" s="48">
        <f t="shared" si="42"/>
        <v>0</v>
      </c>
      <c r="AL180" s="58" t="str">
        <f t="shared" si="43"/>
        <v/>
      </c>
      <c r="AM180" s="59" t="str">
        <f t="shared" si="44"/>
        <v/>
      </c>
      <c r="AN180" s="59" t="str">
        <f t="shared" si="45"/>
        <v/>
      </c>
      <c r="AO180" s="60"/>
    </row>
    <row r="181" spans="3:41" x14ac:dyDescent="0.25">
      <c r="C181" s="82"/>
      <c r="D181" s="45"/>
      <c r="E181" s="83" t="str">
        <f t="shared" si="50"/>
        <v/>
      </c>
      <c r="F181" s="45"/>
      <c r="G181" s="45"/>
      <c r="H181" s="45"/>
      <c r="I181" s="46" t="str">
        <f t="shared" si="46"/>
        <v/>
      </c>
      <c r="J181" s="46" t="str">
        <f t="shared" si="47"/>
        <v/>
      </c>
      <c r="K181" s="47" t="str">
        <f t="shared" si="35"/>
        <v/>
      </c>
      <c r="L181" s="47" t="str">
        <f t="shared" si="36"/>
        <v/>
      </c>
      <c r="M181" s="48">
        <f t="shared" si="48"/>
        <v>0</v>
      </c>
      <c r="N181" s="46" t="str">
        <f t="shared" si="37"/>
        <v/>
      </c>
      <c r="O181" s="47" t="str">
        <f t="shared" si="38"/>
        <v/>
      </c>
      <c r="P181" s="47" t="str">
        <f t="shared" si="39"/>
        <v/>
      </c>
      <c r="Q181" s="48">
        <f t="shared" si="49"/>
        <v>0</v>
      </c>
      <c r="R181" s="2"/>
      <c r="AH181" s="57" t="str">
        <f>IF(G181&gt;1,IF($E$10&gt;0,100-(#REF!/(1+(AL181/#REF!)^#REF!)^#REF!+#REF!/(AL181-1))*100,100-(AL181*D$5+D$6)*100),"")</f>
        <v/>
      </c>
      <c r="AI181" s="21" t="str">
        <f t="shared" si="40"/>
        <v/>
      </c>
      <c r="AJ181" s="21" t="str">
        <f t="shared" si="41"/>
        <v/>
      </c>
      <c r="AK181" s="48">
        <f t="shared" si="42"/>
        <v>0</v>
      </c>
      <c r="AL181" s="58" t="str">
        <f t="shared" si="43"/>
        <v/>
      </c>
      <c r="AM181" s="59" t="str">
        <f t="shared" si="44"/>
        <v/>
      </c>
      <c r="AN181" s="59" t="str">
        <f t="shared" si="45"/>
        <v/>
      </c>
      <c r="AO181" s="60"/>
    </row>
    <row r="182" spans="3:41" x14ac:dyDescent="0.25">
      <c r="C182" s="82"/>
      <c r="D182" s="45"/>
      <c r="E182" s="83" t="str">
        <f t="shared" si="50"/>
        <v/>
      </c>
      <c r="F182" s="45"/>
      <c r="G182" s="45"/>
      <c r="H182" s="45"/>
      <c r="I182" s="46" t="str">
        <f t="shared" si="46"/>
        <v/>
      </c>
      <c r="J182" s="46" t="str">
        <f t="shared" si="47"/>
        <v/>
      </c>
      <c r="K182" s="47" t="str">
        <f t="shared" si="35"/>
        <v/>
      </c>
      <c r="L182" s="47" t="str">
        <f t="shared" si="36"/>
        <v/>
      </c>
      <c r="M182" s="48">
        <f t="shared" si="48"/>
        <v>0</v>
      </c>
      <c r="N182" s="46" t="str">
        <f t="shared" si="37"/>
        <v/>
      </c>
      <c r="O182" s="47" t="str">
        <f t="shared" si="38"/>
        <v/>
      </c>
      <c r="P182" s="47" t="str">
        <f t="shared" si="39"/>
        <v/>
      </c>
      <c r="Q182" s="48">
        <f t="shared" si="49"/>
        <v>0</v>
      </c>
      <c r="R182" s="2"/>
      <c r="AH182" s="57" t="str">
        <f>IF(G182&gt;1,IF($E$10&gt;0,100-(#REF!/(1+(AL182/#REF!)^#REF!)^#REF!+#REF!/(AL182-1))*100,100-(AL182*D$5+D$6)*100),"")</f>
        <v/>
      </c>
      <c r="AI182" s="21" t="str">
        <f t="shared" si="40"/>
        <v/>
      </c>
      <c r="AJ182" s="21" t="str">
        <f t="shared" si="41"/>
        <v/>
      </c>
      <c r="AK182" s="48">
        <f t="shared" si="42"/>
        <v>0</v>
      </c>
      <c r="AL182" s="58" t="str">
        <f t="shared" si="43"/>
        <v/>
      </c>
      <c r="AM182" s="59" t="str">
        <f t="shared" si="44"/>
        <v/>
      </c>
      <c r="AN182" s="59" t="str">
        <f t="shared" si="45"/>
        <v/>
      </c>
      <c r="AO182" s="60"/>
    </row>
    <row r="183" spans="3:41" x14ac:dyDescent="0.25">
      <c r="C183" s="82"/>
      <c r="D183" s="45"/>
      <c r="E183" s="83" t="str">
        <f t="shared" si="50"/>
        <v/>
      </c>
      <c r="F183" s="45"/>
      <c r="G183" s="45"/>
      <c r="H183" s="45"/>
      <c r="I183" s="46" t="str">
        <f t="shared" si="46"/>
        <v/>
      </c>
      <c r="J183" s="46" t="str">
        <f t="shared" si="47"/>
        <v/>
      </c>
      <c r="K183" s="47" t="str">
        <f t="shared" si="35"/>
        <v/>
      </c>
      <c r="L183" s="47" t="str">
        <f t="shared" si="36"/>
        <v/>
      </c>
      <c r="M183" s="48">
        <f t="shared" si="48"/>
        <v>0</v>
      </c>
      <c r="N183" s="46" t="str">
        <f t="shared" si="37"/>
        <v/>
      </c>
      <c r="O183" s="47" t="str">
        <f t="shared" si="38"/>
        <v/>
      </c>
      <c r="P183" s="47" t="str">
        <f t="shared" si="39"/>
        <v/>
      </c>
      <c r="Q183" s="48">
        <f t="shared" si="49"/>
        <v>0</v>
      </c>
      <c r="R183" s="2"/>
      <c r="AH183" s="57" t="str">
        <f>IF(G183&gt;1,IF($E$10&gt;0,100-(#REF!/(1+(AL183/#REF!)^#REF!)^#REF!+#REF!/(AL183-1))*100,100-(AL183*D$5+D$6)*100),"")</f>
        <v/>
      </c>
      <c r="AI183" s="21" t="str">
        <f t="shared" si="40"/>
        <v/>
      </c>
      <c r="AJ183" s="21" t="str">
        <f t="shared" si="41"/>
        <v/>
      </c>
      <c r="AK183" s="48">
        <f t="shared" si="42"/>
        <v>0</v>
      </c>
      <c r="AL183" s="58" t="str">
        <f t="shared" si="43"/>
        <v/>
      </c>
      <c r="AM183" s="59" t="str">
        <f t="shared" si="44"/>
        <v/>
      </c>
      <c r="AN183" s="59" t="str">
        <f t="shared" si="45"/>
        <v/>
      </c>
      <c r="AO183" s="60"/>
    </row>
    <row r="184" spans="3:41" x14ac:dyDescent="0.25">
      <c r="C184" s="82"/>
      <c r="D184" s="45"/>
      <c r="E184" s="83" t="str">
        <f t="shared" si="50"/>
        <v/>
      </c>
      <c r="F184" s="45"/>
      <c r="G184" s="45"/>
      <c r="H184" s="45"/>
      <c r="I184" s="46" t="str">
        <f t="shared" si="46"/>
        <v/>
      </c>
      <c r="J184" s="46" t="str">
        <f t="shared" si="47"/>
        <v/>
      </c>
      <c r="K184" s="47" t="str">
        <f t="shared" si="35"/>
        <v/>
      </c>
      <c r="L184" s="47" t="str">
        <f t="shared" si="36"/>
        <v/>
      </c>
      <c r="M184" s="48">
        <f t="shared" si="48"/>
        <v>0</v>
      </c>
      <c r="N184" s="46" t="str">
        <f t="shared" si="37"/>
        <v/>
      </c>
      <c r="O184" s="47" t="str">
        <f t="shared" si="38"/>
        <v/>
      </c>
      <c r="P184" s="47" t="str">
        <f t="shared" si="39"/>
        <v/>
      </c>
      <c r="Q184" s="48">
        <f t="shared" si="49"/>
        <v>0</v>
      </c>
      <c r="R184" s="2"/>
      <c r="AH184" s="57" t="str">
        <f>IF(G184&gt;1,IF($E$10&gt;0,100-(#REF!/(1+(AL184/#REF!)^#REF!)^#REF!+#REF!/(AL184-1))*100,100-(AL184*D$5+D$6)*100),"")</f>
        <v/>
      </c>
      <c r="AI184" s="21" t="str">
        <f t="shared" si="40"/>
        <v/>
      </c>
      <c r="AJ184" s="21" t="str">
        <f t="shared" si="41"/>
        <v/>
      </c>
      <c r="AK184" s="48">
        <f t="shared" si="42"/>
        <v>0</v>
      </c>
      <c r="AL184" s="58" t="str">
        <f t="shared" si="43"/>
        <v/>
      </c>
      <c r="AM184" s="59" t="str">
        <f t="shared" si="44"/>
        <v/>
      </c>
      <c r="AN184" s="59" t="str">
        <f t="shared" si="45"/>
        <v/>
      </c>
      <c r="AO184" s="60"/>
    </row>
    <row r="185" spans="3:41" x14ac:dyDescent="0.25">
      <c r="C185" s="82"/>
      <c r="D185" s="45"/>
      <c r="E185" s="83" t="str">
        <f t="shared" si="50"/>
        <v/>
      </c>
      <c r="F185" s="45"/>
      <c r="G185" s="45"/>
      <c r="H185" s="45"/>
      <c r="I185" s="46" t="str">
        <f t="shared" si="46"/>
        <v/>
      </c>
      <c r="J185" s="46" t="str">
        <f t="shared" si="47"/>
        <v/>
      </c>
      <c r="K185" s="47" t="str">
        <f t="shared" si="35"/>
        <v/>
      </c>
      <c r="L185" s="47" t="str">
        <f t="shared" si="36"/>
        <v/>
      </c>
      <c r="M185" s="48">
        <f t="shared" si="48"/>
        <v>0</v>
      </c>
      <c r="N185" s="46" t="str">
        <f t="shared" si="37"/>
        <v/>
      </c>
      <c r="O185" s="47" t="str">
        <f t="shared" si="38"/>
        <v/>
      </c>
      <c r="P185" s="47" t="str">
        <f t="shared" si="39"/>
        <v/>
      </c>
      <c r="Q185" s="48">
        <f t="shared" si="49"/>
        <v>0</v>
      </c>
      <c r="R185" s="2"/>
      <c r="AH185" s="57" t="str">
        <f>IF(G185&gt;1,IF($E$10&gt;0,100-(#REF!/(1+(AL185/#REF!)^#REF!)^#REF!+#REF!/(AL185-1))*100,100-(AL185*D$5+D$6)*100),"")</f>
        <v/>
      </c>
      <c r="AI185" s="21" t="str">
        <f t="shared" si="40"/>
        <v/>
      </c>
      <c r="AJ185" s="21" t="str">
        <f t="shared" si="41"/>
        <v/>
      </c>
      <c r="AK185" s="48">
        <f t="shared" si="42"/>
        <v>0</v>
      </c>
      <c r="AL185" s="58" t="str">
        <f t="shared" si="43"/>
        <v/>
      </c>
      <c r="AM185" s="59" t="str">
        <f t="shared" si="44"/>
        <v/>
      </c>
      <c r="AN185" s="59" t="str">
        <f t="shared" si="45"/>
        <v/>
      </c>
      <c r="AO185" s="60"/>
    </row>
    <row r="186" spans="3:41" x14ac:dyDescent="0.25">
      <c r="C186" s="82"/>
      <c r="D186" s="45"/>
      <c r="E186" s="83" t="str">
        <f t="shared" si="50"/>
        <v/>
      </c>
      <c r="F186" s="45"/>
      <c r="G186" s="45"/>
      <c r="H186" s="45"/>
      <c r="I186" s="46" t="str">
        <f t="shared" si="46"/>
        <v/>
      </c>
      <c r="J186" s="46" t="str">
        <f t="shared" si="47"/>
        <v/>
      </c>
      <c r="K186" s="47" t="str">
        <f t="shared" si="35"/>
        <v/>
      </c>
      <c r="L186" s="47" t="str">
        <f t="shared" si="36"/>
        <v/>
      </c>
      <c r="M186" s="48">
        <f t="shared" si="48"/>
        <v>0</v>
      </c>
      <c r="N186" s="46" t="str">
        <f t="shared" si="37"/>
        <v/>
      </c>
      <c r="O186" s="47" t="str">
        <f t="shared" si="38"/>
        <v/>
      </c>
      <c r="P186" s="47" t="str">
        <f t="shared" si="39"/>
        <v/>
      </c>
      <c r="Q186" s="48">
        <f t="shared" si="49"/>
        <v>0</v>
      </c>
      <c r="R186" s="2"/>
      <c r="AH186" s="57" t="str">
        <f>IF(G186&gt;1,IF($E$10&gt;0,100-(#REF!/(1+(AL186/#REF!)^#REF!)^#REF!+#REF!/(AL186-1))*100,100-(AL186*D$5+D$6)*100),"")</f>
        <v/>
      </c>
      <c r="AI186" s="21" t="str">
        <f t="shared" si="40"/>
        <v/>
      </c>
      <c r="AJ186" s="21" t="str">
        <f t="shared" si="41"/>
        <v/>
      </c>
      <c r="AK186" s="48">
        <f t="shared" si="42"/>
        <v>0</v>
      </c>
      <c r="AL186" s="58" t="str">
        <f t="shared" si="43"/>
        <v/>
      </c>
      <c r="AM186" s="59" t="str">
        <f t="shared" si="44"/>
        <v/>
      </c>
      <c r="AN186" s="59" t="str">
        <f t="shared" si="45"/>
        <v/>
      </c>
      <c r="AO186" s="60"/>
    </row>
    <row r="187" spans="3:41" x14ac:dyDescent="0.25">
      <c r="C187" s="82"/>
      <c r="D187" s="45"/>
      <c r="E187" s="83" t="str">
        <f t="shared" si="50"/>
        <v/>
      </c>
      <c r="F187" s="45"/>
      <c r="G187" s="45"/>
      <c r="H187" s="45"/>
      <c r="I187" s="46" t="str">
        <f t="shared" si="46"/>
        <v/>
      </c>
      <c r="J187" s="46" t="str">
        <f t="shared" si="47"/>
        <v/>
      </c>
      <c r="K187" s="47" t="str">
        <f t="shared" si="35"/>
        <v/>
      </c>
      <c r="L187" s="47" t="str">
        <f t="shared" si="36"/>
        <v/>
      </c>
      <c r="M187" s="48">
        <f t="shared" si="48"/>
        <v>0</v>
      </c>
      <c r="N187" s="46" t="str">
        <f t="shared" si="37"/>
        <v/>
      </c>
      <c r="O187" s="47" t="str">
        <f t="shared" si="38"/>
        <v/>
      </c>
      <c r="P187" s="47" t="str">
        <f t="shared" si="39"/>
        <v/>
      </c>
      <c r="Q187" s="48">
        <f t="shared" si="49"/>
        <v>0</v>
      </c>
      <c r="R187" s="2"/>
      <c r="AH187" s="57" t="str">
        <f>IF(G187&gt;1,IF($E$10&gt;0,100-(#REF!/(1+(AL187/#REF!)^#REF!)^#REF!+#REF!/(AL187-1))*100,100-(AL187*D$5+D$6)*100),"")</f>
        <v/>
      </c>
      <c r="AI187" s="21" t="str">
        <f t="shared" si="40"/>
        <v/>
      </c>
      <c r="AJ187" s="21" t="str">
        <f t="shared" si="41"/>
        <v/>
      </c>
      <c r="AK187" s="48">
        <f t="shared" si="42"/>
        <v>0</v>
      </c>
      <c r="AL187" s="58" t="str">
        <f t="shared" si="43"/>
        <v/>
      </c>
      <c r="AM187" s="59" t="str">
        <f t="shared" si="44"/>
        <v/>
      </c>
      <c r="AN187" s="59" t="str">
        <f t="shared" si="45"/>
        <v/>
      </c>
      <c r="AO187" s="60"/>
    </row>
    <row r="188" spans="3:41" x14ac:dyDescent="0.25">
      <c r="C188" s="82"/>
      <c r="D188" s="45"/>
      <c r="E188" s="83" t="str">
        <f t="shared" si="50"/>
        <v/>
      </c>
      <c r="F188" s="45"/>
      <c r="G188" s="45"/>
      <c r="H188" s="45"/>
      <c r="I188" s="46" t="str">
        <f t="shared" si="46"/>
        <v/>
      </c>
      <c r="J188" s="46" t="str">
        <f t="shared" si="47"/>
        <v/>
      </c>
      <c r="K188" s="47" t="str">
        <f t="shared" si="35"/>
        <v/>
      </c>
      <c r="L188" s="47" t="str">
        <f t="shared" si="36"/>
        <v/>
      </c>
      <c r="M188" s="48">
        <f t="shared" si="48"/>
        <v>0</v>
      </c>
      <c r="N188" s="46" t="str">
        <f t="shared" si="37"/>
        <v/>
      </c>
      <c r="O188" s="47" t="str">
        <f t="shared" si="38"/>
        <v/>
      </c>
      <c r="P188" s="47" t="str">
        <f t="shared" si="39"/>
        <v/>
      </c>
      <c r="Q188" s="48">
        <f t="shared" si="49"/>
        <v>0</v>
      </c>
      <c r="R188" s="2"/>
      <c r="AH188" s="57" t="str">
        <f>IF(G188&gt;1,IF($E$10&gt;0,100-(#REF!/(1+(AL188/#REF!)^#REF!)^#REF!+#REF!/(AL188-1))*100,100-(AL188*D$5+D$6)*100),"")</f>
        <v/>
      </c>
      <c r="AI188" s="21" t="str">
        <f t="shared" si="40"/>
        <v/>
      </c>
      <c r="AJ188" s="21" t="str">
        <f t="shared" si="41"/>
        <v/>
      </c>
      <c r="AK188" s="48">
        <f t="shared" si="42"/>
        <v>0</v>
      </c>
      <c r="AL188" s="58" t="str">
        <f t="shared" si="43"/>
        <v/>
      </c>
      <c r="AM188" s="59" t="str">
        <f t="shared" si="44"/>
        <v/>
      </c>
      <c r="AN188" s="59" t="str">
        <f t="shared" si="45"/>
        <v/>
      </c>
      <c r="AO188" s="60"/>
    </row>
    <row r="189" spans="3:41" x14ac:dyDescent="0.25">
      <c r="C189" s="82"/>
      <c r="D189" s="45"/>
      <c r="E189" s="83" t="str">
        <f t="shared" si="50"/>
        <v/>
      </c>
      <c r="F189" s="45"/>
      <c r="G189" s="45"/>
      <c r="H189" s="45"/>
      <c r="I189" s="46" t="str">
        <f t="shared" si="46"/>
        <v/>
      </c>
      <c r="J189" s="46" t="str">
        <f t="shared" si="47"/>
        <v/>
      </c>
      <c r="K189" s="47" t="str">
        <f t="shared" si="35"/>
        <v/>
      </c>
      <c r="L189" s="47" t="str">
        <f t="shared" si="36"/>
        <v/>
      </c>
      <c r="M189" s="48">
        <f t="shared" si="48"/>
        <v>0</v>
      </c>
      <c r="N189" s="46" t="str">
        <f t="shared" si="37"/>
        <v/>
      </c>
      <c r="O189" s="47" t="str">
        <f t="shared" si="38"/>
        <v/>
      </c>
      <c r="P189" s="47" t="str">
        <f t="shared" si="39"/>
        <v/>
      </c>
      <c r="Q189" s="48">
        <f t="shared" si="49"/>
        <v>0</v>
      </c>
      <c r="R189" s="2"/>
      <c r="AH189" s="57" t="str">
        <f>IF(G189&gt;1,IF($E$10&gt;0,100-(#REF!/(1+(AL189/#REF!)^#REF!)^#REF!+#REF!/(AL189-1))*100,100-(AL189*D$5+D$6)*100),"")</f>
        <v/>
      </c>
      <c r="AI189" s="21" t="str">
        <f t="shared" si="40"/>
        <v/>
      </c>
      <c r="AJ189" s="21" t="str">
        <f t="shared" si="41"/>
        <v/>
      </c>
      <c r="AK189" s="48">
        <f t="shared" si="42"/>
        <v>0</v>
      </c>
      <c r="AL189" s="58" t="str">
        <f t="shared" si="43"/>
        <v/>
      </c>
      <c r="AM189" s="59" t="str">
        <f t="shared" si="44"/>
        <v/>
      </c>
      <c r="AN189" s="59" t="str">
        <f t="shared" si="45"/>
        <v/>
      </c>
      <c r="AO189" s="60"/>
    </row>
    <row r="190" spans="3:41" x14ac:dyDescent="0.25">
      <c r="C190" s="82"/>
      <c r="D190" s="45"/>
      <c r="E190" s="83" t="str">
        <f t="shared" si="50"/>
        <v/>
      </c>
      <c r="F190" s="45"/>
      <c r="G190" s="45"/>
      <c r="H190" s="45"/>
      <c r="I190" s="46" t="str">
        <f t="shared" si="46"/>
        <v/>
      </c>
      <c r="J190" s="46" t="str">
        <f t="shared" si="47"/>
        <v/>
      </c>
      <c r="K190" s="47" t="str">
        <f t="shared" si="35"/>
        <v/>
      </c>
      <c r="L190" s="47" t="str">
        <f t="shared" si="36"/>
        <v/>
      </c>
      <c r="M190" s="48">
        <f t="shared" si="48"/>
        <v>0</v>
      </c>
      <c r="N190" s="46" t="str">
        <f t="shared" si="37"/>
        <v/>
      </c>
      <c r="O190" s="47" t="str">
        <f t="shared" si="38"/>
        <v/>
      </c>
      <c r="P190" s="47" t="str">
        <f t="shared" si="39"/>
        <v/>
      </c>
      <c r="Q190" s="48">
        <f t="shared" si="49"/>
        <v>0</v>
      </c>
      <c r="R190" s="2"/>
      <c r="AH190" s="57" t="str">
        <f>IF(G190&gt;1,IF($E$10&gt;0,100-(#REF!/(1+(AL190/#REF!)^#REF!)^#REF!+#REF!/(AL190-1))*100,100-(AL190*D$5+D$6)*100),"")</f>
        <v/>
      </c>
      <c r="AI190" s="21" t="str">
        <f t="shared" si="40"/>
        <v/>
      </c>
      <c r="AJ190" s="21" t="str">
        <f t="shared" si="41"/>
        <v/>
      </c>
      <c r="AK190" s="48">
        <f t="shared" si="42"/>
        <v>0</v>
      </c>
      <c r="AL190" s="58" t="str">
        <f t="shared" si="43"/>
        <v/>
      </c>
      <c r="AM190" s="59" t="str">
        <f t="shared" si="44"/>
        <v/>
      </c>
      <c r="AN190" s="59" t="str">
        <f t="shared" si="45"/>
        <v/>
      </c>
      <c r="AO190" s="60"/>
    </row>
    <row r="191" spans="3:41" x14ac:dyDescent="0.25">
      <c r="C191" s="82"/>
      <c r="D191" s="45"/>
      <c r="E191" s="83" t="str">
        <f t="shared" si="50"/>
        <v/>
      </c>
      <c r="F191" s="45"/>
      <c r="G191" s="45"/>
      <c r="H191" s="45"/>
      <c r="I191" s="46" t="str">
        <f t="shared" si="46"/>
        <v/>
      </c>
      <c r="J191" s="46" t="str">
        <f t="shared" si="47"/>
        <v/>
      </c>
      <c r="K191" s="47" t="str">
        <f t="shared" si="35"/>
        <v/>
      </c>
      <c r="L191" s="47" t="str">
        <f t="shared" si="36"/>
        <v/>
      </c>
      <c r="M191" s="48">
        <f t="shared" si="48"/>
        <v>0</v>
      </c>
      <c r="N191" s="46" t="str">
        <f t="shared" si="37"/>
        <v/>
      </c>
      <c r="O191" s="47" t="str">
        <f t="shared" si="38"/>
        <v/>
      </c>
      <c r="P191" s="47" t="str">
        <f t="shared" si="39"/>
        <v/>
      </c>
      <c r="Q191" s="48">
        <f t="shared" si="49"/>
        <v>0</v>
      </c>
      <c r="R191" s="2"/>
      <c r="AH191" s="57" t="str">
        <f>IF(G191&gt;1,IF($E$10&gt;0,100-(#REF!/(1+(AL191/#REF!)^#REF!)^#REF!+#REF!/(AL191-1))*100,100-(AL191*D$5+D$6)*100),"")</f>
        <v/>
      </c>
      <c r="AI191" s="21" t="str">
        <f t="shared" si="40"/>
        <v/>
      </c>
      <c r="AJ191" s="21" t="str">
        <f t="shared" si="41"/>
        <v/>
      </c>
      <c r="AK191" s="48">
        <f t="shared" si="42"/>
        <v>0</v>
      </c>
      <c r="AL191" s="58" t="str">
        <f t="shared" si="43"/>
        <v/>
      </c>
      <c r="AM191" s="59" t="str">
        <f t="shared" si="44"/>
        <v/>
      </c>
      <c r="AN191" s="59" t="str">
        <f t="shared" si="45"/>
        <v/>
      </c>
      <c r="AO191" s="60"/>
    </row>
    <row r="192" spans="3:41" x14ac:dyDescent="0.25">
      <c r="C192" s="82"/>
      <c r="D192" s="45"/>
      <c r="E192" s="83" t="str">
        <f t="shared" si="50"/>
        <v/>
      </c>
      <c r="F192" s="45"/>
      <c r="G192" s="45"/>
      <c r="H192" s="45"/>
      <c r="I192" s="46" t="str">
        <f t="shared" si="46"/>
        <v/>
      </c>
      <c r="J192" s="46" t="str">
        <f t="shared" si="47"/>
        <v/>
      </c>
      <c r="K192" s="47" t="str">
        <f t="shared" si="35"/>
        <v/>
      </c>
      <c r="L192" s="47" t="str">
        <f t="shared" si="36"/>
        <v/>
      </c>
      <c r="M192" s="48">
        <f t="shared" si="48"/>
        <v>0</v>
      </c>
      <c r="N192" s="46" t="str">
        <f t="shared" si="37"/>
        <v/>
      </c>
      <c r="O192" s="47" t="str">
        <f t="shared" si="38"/>
        <v/>
      </c>
      <c r="P192" s="47" t="str">
        <f t="shared" si="39"/>
        <v/>
      </c>
      <c r="Q192" s="48">
        <f t="shared" si="49"/>
        <v>0</v>
      </c>
      <c r="R192" s="2"/>
      <c r="AH192" s="57" t="str">
        <f>IF(G192&gt;1,IF($E$10&gt;0,100-(#REF!/(1+(AL192/#REF!)^#REF!)^#REF!+#REF!/(AL192-1))*100,100-(AL192*D$5+D$6)*100),"")</f>
        <v/>
      </c>
      <c r="AI192" s="21" t="str">
        <f t="shared" si="40"/>
        <v/>
      </c>
      <c r="AJ192" s="21" t="str">
        <f t="shared" si="41"/>
        <v/>
      </c>
      <c r="AK192" s="48">
        <f t="shared" si="42"/>
        <v>0</v>
      </c>
      <c r="AL192" s="58" t="str">
        <f t="shared" si="43"/>
        <v/>
      </c>
      <c r="AM192" s="59" t="str">
        <f t="shared" si="44"/>
        <v/>
      </c>
      <c r="AN192" s="59" t="str">
        <f t="shared" si="45"/>
        <v/>
      </c>
      <c r="AO192" s="60"/>
    </row>
    <row r="193" spans="3:41" x14ac:dyDescent="0.25">
      <c r="C193" s="82"/>
      <c r="D193" s="45"/>
      <c r="E193" s="83" t="str">
        <f t="shared" si="50"/>
        <v/>
      </c>
      <c r="F193" s="45"/>
      <c r="G193" s="45"/>
      <c r="H193" s="45"/>
      <c r="I193" s="46" t="str">
        <f t="shared" si="46"/>
        <v/>
      </c>
      <c r="J193" s="46" t="str">
        <f t="shared" si="47"/>
        <v/>
      </c>
      <c r="K193" s="47" t="str">
        <f t="shared" si="35"/>
        <v/>
      </c>
      <c r="L193" s="47" t="str">
        <f t="shared" si="36"/>
        <v/>
      </c>
      <c r="M193" s="48">
        <f t="shared" si="48"/>
        <v>0</v>
      </c>
      <c r="N193" s="46" t="str">
        <f t="shared" si="37"/>
        <v/>
      </c>
      <c r="O193" s="47" t="str">
        <f t="shared" si="38"/>
        <v/>
      </c>
      <c r="P193" s="47" t="str">
        <f t="shared" si="39"/>
        <v/>
      </c>
      <c r="Q193" s="48">
        <f t="shared" si="49"/>
        <v>0</v>
      </c>
      <c r="R193" s="2"/>
      <c r="AH193" s="57" t="str">
        <f>IF(G193&gt;1,IF($E$10&gt;0,100-(#REF!/(1+(AL193/#REF!)^#REF!)^#REF!+#REF!/(AL193-1))*100,100-(AL193*D$5+D$6)*100),"")</f>
        <v/>
      </c>
      <c r="AI193" s="21" t="str">
        <f t="shared" si="40"/>
        <v/>
      </c>
      <c r="AJ193" s="21" t="str">
        <f t="shared" si="41"/>
        <v/>
      </c>
      <c r="AK193" s="48">
        <f t="shared" si="42"/>
        <v>0</v>
      </c>
      <c r="AL193" s="58" t="str">
        <f t="shared" si="43"/>
        <v/>
      </c>
      <c r="AM193" s="59" t="str">
        <f t="shared" si="44"/>
        <v/>
      </c>
      <c r="AN193" s="59" t="str">
        <f t="shared" si="45"/>
        <v/>
      </c>
      <c r="AO193" s="60"/>
    </row>
    <row r="194" spans="3:41" x14ac:dyDescent="0.25">
      <c r="C194" s="82"/>
      <c r="D194" s="45"/>
      <c r="E194" s="83" t="str">
        <f t="shared" si="50"/>
        <v/>
      </c>
      <c r="F194" s="45"/>
      <c r="G194" s="45"/>
      <c r="H194" s="45"/>
      <c r="I194" s="46" t="str">
        <f t="shared" si="46"/>
        <v/>
      </c>
      <c r="J194" s="46" t="str">
        <f t="shared" si="47"/>
        <v/>
      </c>
      <c r="K194" s="47" t="str">
        <f t="shared" si="35"/>
        <v/>
      </c>
      <c r="L194" s="47" t="str">
        <f t="shared" si="36"/>
        <v/>
      </c>
      <c r="M194" s="48">
        <f t="shared" si="48"/>
        <v>0</v>
      </c>
      <c r="N194" s="46" t="str">
        <f t="shared" si="37"/>
        <v/>
      </c>
      <c r="O194" s="47" t="str">
        <f t="shared" si="38"/>
        <v/>
      </c>
      <c r="P194" s="47" t="str">
        <f t="shared" si="39"/>
        <v/>
      </c>
      <c r="Q194" s="48">
        <f t="shared" si="49"/>
        <v>0</v>
      </c>
      <c r="R194" s="2"/>
      <c r="AH194" s="57" t="str">
        <f>IF(G194&gt;1,IF($E$10&gt;0,100-(#REF!/(1+(AL194/#REF!)^#REF!)^#REF!+#REF!/(AL194-1))*100,100-(AL194*D$5+D$6)*100),"")</f>
        <v/>
      </c>
      <c r="AI194" s="21" t="str">
        <f t="shared" si="40"/>
        <v/>
      </c>
      <c r="AJ194" s="21" t="str">
        <f t="shared" si="41"/>
        <v/>
      </c>
      <c r="AK194" s="48">
        <f t="shared" si="42"/>
        <v>0</v>
      </c>
      <c r="AL194" s="58" t="str">
        <f t="shared" si="43"/>
        <v/>
      </c>
      <c r="AM194" s="59" t="str">
        <f t="shared" si="44"/>
        <v/>
      </c>
      <c r="AN194" s="59" t="str">
        <f t="shared" si="45"/>
        <v/>
      </c>
      <c r="AO194" s="60"/>
    </row>
    <row r="195" spans="3:41" x14ac:dyDescent="0.25">
      <c r="C195" s="82"/>
      <c r="D195" s="45"/>
      <c r="E195" s="83" t="str">
        <f t="shared" si="50"/>
        <v/>
      </c>
      <c r="F195" s="45"/>
      <c r="G195" s="45"/>
      <c r="H195" s="45"/>
      <c r="I195" s="46" t="str">
        <f t="shared" si="46"/>
        <v/>
      </c>
      <c r="J195" s="46" t="str">
        <f t="shared" si="47"/>
        <v/>
      </c>
      <c r="K195" s="47" t="str">
        <f t="shared" si="35"/>
        <v/>
      </c>
      <c r="L195" s="47" t="str">
        <f t="shared" si="36"/>
        <v/>
      </c>
      <c r="M195" s="48">
        <f t="shared" si="48"/>
        <v>0</v>
      </c>
      <c r="N195" s="46" t="str">
        <f t="shared" si="37"/>
        <v/>
      </c>
      <c r="O195" s="47" t="str">
        <f t="shared" si="38"/>
        <v/>
      </c>
      <c r="P195" s="47" t="str">
        <f t="shared" si="39"/>
        <v/>
      </c>
      <c r="Q195" s="48">
        <f t="shared" si="49"/>
        <v>0</v>
      </c>
      <c r="R195" s="2"/>
      <c r="AH195" s="57" t="str">
        <f>IF(G195&gt;1,IF($E$10&gt;0,100-(#REF!/(1+(AL195/#REF!)^#REF!)^#REF!+#REF!/(AL195-1))*100,100-(AL195*D$5+D$6)*100),"")</f>
        <v/>
      </c>
      <c r="AI195" s="21" t="str">
        <f t="shared" si="40"/>
        <v/>
      </c>
      <c r="AJ195" s="21" t="str">
        <f t="shared" si="41"/>
        <v/>
      </c>
      <c r="AK195" s="48">
        <f t="shared" si="42"/>
        <v>0</v>
      </c>
      <c r="AL195" s="58" t="str">
        <f t="shared" si="43"/>
        <v/>
      </c>
      <c r="AM195" s="59" t="str">
        <f t="shared" si="44"/>
        <v/>
      </c>
      <c r="AN195" s="59" t="str">
        <f t="shared" si="45"/>
        <v/>
      </c>
      <c r="AO195" s="60"/>
    </row>
    <row r="196" spans="3:41" x14ac:dyDescent="0.25">
      <c r="C196" s="82"/>
      <c r="D196" s="45"/>
      <c r="E196" s="83" t="str">
        <f t="shared" si="50"/>
        <v/>
      </c>
      <c r="F196" s="45"/>
      <c r="G196" s="45"/>
      <c r="H196" s="45"/>
      <c r="I196" s="46" t="str">
        <f t="shared" si="46"/>
        <v/>
      </c>
      <c r="J196" s="46" t="str">
        <f t="shared" si="47"/>
        <v/>
      </c>
      <c r="K196" s="47" t="str">
        <f t="shared" si="35"/>
        <v/>
      </c>
      <c r="L196" s="47" t="str">
        <f t="shared" si="36"/>
        <v/>
      </c>
      <c r="M196" s="48">
        <f t="shared" si="48"/>
        <v>0</v>
      </c>
      <c r="N196" s="46" t="str">
        <f t="shared" si="37"/>
        <v/>
      </c>
      <c r="O196" s="47" t="str">
        <f t="shared" si="38"/>
        <v/>
      </c>
      <c r="P196" s="47" t="str">
        <f t="shared" si="39"/>
        <v/>
      </c>
      <c r="Q196" s="48">
        <f t="shared" si="49"/>
        <v>0</v>
      </c>
      <c r="R196" s="2"/>
      <c r="AH196" s="57" t="str">
        <f>IF(G196&gt;1,IF($E$10&gt;0,100-(#REF!/(1+(AL196/#REF!)^#REF!)^#REF!+#REF!/(AL196-1))*100,100-(AL196*D$5+D$6)*100),"")</f>
        <v/>
      </c>
      <c r="AI196" s="21" t="str">
        <f t="shared" si="40"/>
        <v/>
      </c>
      <c r="AJ196" s="21" t="str">
        <f t="shared" si="41"/>
        <v/>
      </c>
      <c r="AK196" s="48">
        <f t="shared" si="42"/>
        <v>0</v>
      </c>
      <c r="AL196" s="58" t="str">
        <f t="shared" si="43"/>
        <v/>
      </c>
      <c r="AM196" s="59" t="str">
        <f t="shared" si="44"/>
        <v/>
      </c>
      <c r="AN196" s="59" t="str">
        <f t="shared" si="45"/>
        <v/>
      </c>
      <c r="AO196" s="60"/>
    </row>
    <row r="197" spans="3:41" x14ac:dyDescent="0.25">
      <c r="C197" s="82"/>
      <c r="D197" s="45"/>
      <c r="E197" s="83" t="str">
        <f t="shared" si="50"/>
        <v/>
      </c>
      <c r="F197" s="45"/>
      <c r="G197" s="45"/>
      <c r="H197" s="45"/>
      <c r="I197" s="46" t="str">
        <f t="shared" si="46"/>
        <v/>
      </c>
      <c r="J197" s="46" t="str">
        <f t="shared" si="47"/>
        <v/>
      </c>
      <c r="K197" s="47" t="str">
        <f t="shared" si="35"/>
        <v/>
      </c>
      <c r="L197" s="47" t="str">
        <f t="shared" si="36"/>
        <v/>
      </c>
      <c r="M197" s="48">
        <f t="shared" si="48"/>
        <v>0</v>
      </c>
      <c r="N197" s="46" t="str">
        <f t="shared" si="37"/>
        <v/>
      </c>
      <c r="O197" s="47" t="str">
        <f t="shared" si="38"/>
        <v/>
      </c>
      <c r="P197" s="47" t="str">
        <f t="shared" si="39"/>
        <v/>
      </c>
      <c r="Q197" s="48">
        <f t="shared" si="49"/>
        <v>0</v>
      </c>
      <c r="R197" s="2"/>
      <c r="AH197" s="57" t="str">
        <f>IF(G197&gt;1,IF($E$10&gt;0,100-(#REF!/(1+(AL197/#REF!)^#REF!)^#REF!+#REF!/(AL197-1))*100,100-(AL197*D$5+D$6)*100),"")</f>
        <v/>
      </c>
      <c r="AI197" s="21" t="str">
        <f t="shared" si="40"/>
        <v/>
      </c>
      <c r="AJ197" s="21" t="str">
        <f t="shared" si="41"/>
        <v/>
      </c>
      <c r="AK197" s="48">
        <f t="shared" si="42"/>
        <v>0</v>
      </c>
      <c r="AL197" s="58" t="str">
        <f t="shared" si="43"/>
        <v/>
      </c>
      <c r="AM197" s="59" t="str">
        <f t="shared" si="44"/>
        <v/>
      </c>
      <c r="AN197" s="59" t="str">
        <f t="shared" si="45"/>
        <v/>
      </c>
      <c r="AO197" s="60"/>
    </row>
    <row r="198" spans="3:41" x14ac:dyDescent="0.25">
      <c r="C198" s="82"/>
      <c r="D198" s="45"/>
      <c r="E198" s="83" t="str">
        <f t="shared" si="50"/>
        <v/>
      </c>
      <c r="F198" s="45"/>
      <c r="G198" s="45"/>
      <c r="H198" s="45"/>
      <c r="I198" s="46" t="str">
        <f t="shared" si="46"/>
        <v/>
      </c>
      <c r="J198" s="46" t="str">
        <f t="shared" si="47"/>
        <v/>
      </c>
      <c r="K198" s="47" t="str">
        <f t="shared" si="35"/>
        <v/>
      </c>
      <c r="L198" s="47" t="str">
        <f t="shared" si="36"/>
        <v/>
      </c>
      <c r="M198" s="48">
        <f t="shared" si="48"/>
        <v>0</v>
      </c>
      <c r="N198" s="46" t="str">
        <f t="shared" si="37"/>
        <v/>
      </c>
      <c r="O198" s="47" t="str">
        <f t="shared" si="38"/>
        <v/>
      </c>
      <c r="P198" s="47" t="str">
        <f t="shared" si="39"/>
        <v/>
      </c>
      <c r="Q198" s="48">
        <f t="shared" si="49"/>
        <v>0</v>
      </c>
      <c r="R198" s="2"/>
      <c r="AH198" s="57" t="str">
        <f>IF(G198&gt;1,IF($E$10&gt;0,100-(#REF!/(1+(AL198/#REF!)^#REF!)^#REF!+#REF!/(AL198-1))*100,100-(AL198*D$5+D$6)*100),"")</f>
        <v/>
      </c>
      <c r="AI198" s="21" t="str">
        <f t="shared" si="40"/>
        <v/>
      </c>
      <c r="AJ198" s="21" t="str">
        <f t="shared" si="41"/>
        <v/>
      </c>
      <c r="AK198" s="48">
        <f t="shared" si="42"/>
        <v>0</v>
      </c>
      <c r="AL198" s="58" t="str">
        <f t="shared" si="43"/>
        <v/>
      </c>
      <c r="AM198" s="59" t="str">
        <f t="shared" si="44"/>
        <v/>
      </c>
      <c r="AN198" s="59" t="str">
        <f t="shared" si="45"/>
        <v/>
      </c>
      <c r="AO198" s="60"/>
    </row>
    <row r="199" spans="3:41" x14ac:dyDescent="0.25">
      <c r="C199" s="82"/>
      <c r="D199" s="45"/>
      <c r="E199" s="83" t="str">
        <f t="shared" si="50"/>
        <v/>
      </c>
      <c r="F199" s="45"/>
      <c r="G199" s="45"/>
      <c r="H199" s="45"/>
      <c r="I199" s="46" t="str">
        <f t="shared" si="46"/>
        <v/>
      </c>
      <c r="J199" s="46" t="str">
        <f t="shared" si="47"/>
        <v/>
      </c>
      <c r="K199" s="47" t="str">
        <f t="shared" ref="K199:K220" si="51">IF(G199&gt;1,I199-J199,"")</f>
        <v/>
      </c>
      <c r="L199" s="47" t="str">
        <f t="shared" ref="L199:L220" si="52">IF(G199&gt;1,ABS(K199),"")</f>
        <v/>
      </c>
      <c r="M199" s="48">
        <f t="shared" si="48"/>
        <v>0</v>
      </c>
      <c r="N199" s="46" t="str">
        <f t="shared" ref="N199:N220" si="53">IF(G199&gt;1,J199+$K$5,"")</f>
        <v/>
      </c>
      <c r="O199" s="47" t="str">
        <f t="shared" ref="O199:O220" si="54">IF(G199&gt;1,I199-N199,"")</f>
        <v/>
      </c>
      <c r="P199" s="47" t="str">
        <f t="shared" ref="P199:P220" si="55">IF(G199&gt;1,ABS(O199),"")</f>
        <v/>
      </c>
      <c r="Q199" s="48">
        <f t="shared" si="49"/>
        <v>0</v>
      </c>
      <c r="R199" s="2"/>
      <c r="AH199" s="57" t="str">
        <f>IF(G199&gt;1,IF($E$10&gt;0,100-(#REF!/(1+(AL199/#REF!)^#REF!)^#REF!+#REF!/(AL199-1))*100,100-(AL199*D$5+D$6)*100),"")</f>
        <v/>
      </c>
      <c r="AI199" s="21" t="str">
        <f t="shared" ref="AI199:AI220" si="56">IF(G199&gt;1,I199-AH199,"")</f>
        <v/>
      </c>
      <c r="AJ199" s="21" t="str">
        <f t="shared" ref="AJ199:AJ220" si="57">IF(G199&gt;1,ABS(AI199),"")</f>
        <v/>
      </c>
      <c r="AK199" s="48">
        <f t="shared" ref="AK199:AK220" si="58">IF($G199&gt;1.2,IF(AJ199&gt;1.2,1,0),0)</f>
        <v>0</v>
      </c>
      <c r="AL199" s="58" t="str">
        <f t="shared" ref="AL199:AL220" si="59">IF(G199&gt;0,G199+AN199,"")</f>
        <v/>
      </c>
      <c r="AM199" s="59" t="str">
        <f t="shared" ref="AM199:AM220" si="60">IF(G199&gt;0,$AM$5,"")</f>
        <v/>
      </c>
      <c r="AN199" s="59" t="str">
        <f t="shared" ref="AN199:AN220" si="61">IF(G199&gt;0,$AN$5,"")</f>
        <v/>
      </c>
      <c r="AO199" s="60"/>
    </row>
    <row r="200" spans="3:41" x14ac:dyDescent="0.25">
      <c r="C200" s="82"/>
      <c r="D200" s="45"/>
      <c r="E200" s="83" t="str">
        <f t="shared" si="50"/>
        <v/>
      </c>
      <c r="F200" s="45"/>
      <c r="G200" s="45"/>
      <c r="H200" s="45"/>
      <c r="I200" s="46" t="str">
        <f t="shared" ref="I200:I220" si="62">IF(G200&gt;1,100-H200,"")</f>
        <v/>
      </c>
      <c r="J200" s="46" t="str">
        <f t="shared" ref="J200:J220" si="63">IF(G200&gt;1,100-(G200*D$5+D$6),"")</f>
        <v/>
      </c>
      <c r="K200" s="47" t="str">
        <f t="shared" si="51"/>
        <v/>
      </c>
      <c r="L200" s="47" t="str">
        <f t="shared" si="52"/>
        <v/>
      </c>
      <c r="M200" s="48">
        <f t="shared" ref="M200:M220" si="64">IF($G200&gt;1.2,IF(L200&gt;1.2,1,0),0)</f>
        <v>0</v>
      </c>
      <c r="N200" s="46" t="str">
        <f t="shared" si="53"/>
        <v/>
      </c>
      <c r="O200" s="47" t="str">
        <f t="shared" si="54"/>
        <v/>
      </c>
      <c r="P200" s="47" t="str">
        <f t="shared" si="55"/>
        <v/>
      </c>
      <c r="Q200" s="48">
        <f t="shared" ref="Q200:Q220" si="65">IF($G200&gt;1.2,IF(P200&gt;1.2,1,0),0)</f>
        <v>0</v>
      </c>
      <c r="R200" s="2"/>
      <c r="AH200" s="57" t="str">
        <f>IF(G200&gt;1,IF($E$10&gt;0,100-(#REF!/(1+(AL200/#REF!)^#REF!)^#REF!+#REF!/(AL200-1))*100,100-(AL200*D$5+D$6)*100),"")</f>
        <v/>
      </c>
      <c r="AI200" s="21" t="str">
        <f t="shared" si="56"/>
        <v/>
      </c>
      <c r="AJ200" s="21" t="str">
        <f t="shared" si="57"/>
        <v/>
      </c>
      <c r="AK200" s="48">
        <f t="shared" si="58"/>
        <v>0</v>
      </c>
      <c r="AL200" s="58" t="str">
        <f t="shared" si="59"/>
        <v/>
      </c>
      <c r="AM200" s="59" t="str">
        <f t="shared" si="60"/>
        <v/>
      </c>
      <c r="AN200" s="59" t="str">
        <f t="shared" si="61"/>
        <v/>
      </c>
      <c r="AO200" s="60"/>
    </row>
    <row r="201" spans="3:41" x14ac:dyDescent="0.25">
      <c r="C201" s="82"/>
      <c r="D201" s="45"/>
      <c r="E201" s="83" t="str">
        <f t="shared" si="50"/>
        <v/>
      </c>
      <c r="F201" s="45"/>
      <c r="G201" s="45"/>
      <c r="H201" s="45"/>
      <c r="I201" s="46" t="str">
        <f t="shared" si="62"/>
        <v/>
      </c>
      <c r="J201" s="46" t="str">
        <f t="shared" si="63"/>
        <v/>
      </c>
      <c r="K201" s="47" t="str">
        <f t="shared" si="51"/>
        <v/>
      </c>
      <c r="L201" s="47" t="str">
        <f t="shared" si="52"/>
        <v/>
      </c>
      <c r="M201" s="48">
        <f t="shared" si="64"/>
        <v>0</v>
      </c>
      <c r="N201" s="46" t="str">
        <f t="shared" si="53"/>
        <v/>
      </c>
      <c r="O201" s="47" t="str">
        <f t="shared" si="54"/>
        <v/>
      </c>
      <c r="P201" s="47" t="str">
        <f t="shared" si="55"/>
        <v/>
      </c>
      <c r="Q201" s="48">
        <f t="shared" si="65"/>
        <v>0</v>
      </c>
      <c r="R201" s="2"/>
      <c r="AH201" s="57" t="str">
        <f>IF(G201&gt;1,IF($E$10&gt;0,100-(#REF!/(1+(AL201/#REF!)^#REF!)^#REF!+#REF!/(AL201-1))*100,100-(AL201*D$5+D$6)*100),"")</f>
        <v/>
      </c>
      <c r="AI201" s="21" t="str">
        <f t="shared" si="56"/>
        <v/>
      </c>
      <c r="AJ201" s="21" t="str">
        <f t="shared" si="57"/>
        <v/>
      </c>
      <c r="AK201" s="48">
        <f t="shared" si="58"/>
        <v>0</v>
      </c>
      <c r="AL201" s="58" t="str">
        <f t="shared" si="59"/>
        <v/>
      </c>
      <c r="AM201" s="59" t="str">
        <f t="shared" si="60"/>
        <v/>
      </c>
      <c r="AN201" s="59" t="str">
        <f t="shared" si="61"/>
        <v/>
      </c>
      <c r="AO201" s="60"/>
    </row>
    <row r="202" spans="3:41" x14ac:dyDescent="0.25">
      <c r="C202" s="82"/>
      <c r="D202" s="45"/>
      <c r="E202" s="83" t="str">
        <f t="shared" si="50"/>
        <v/>
      </c>
      <c r="F202" s="45"/>
      <c r="G202" s="45"/>
      <c r="H202" s="45"/>
      <c r="I202" s="46" t="str">
        <f t="shared" si="62"/>
        <v/>
      </c>
      <c r="J202" s="46" t="str">
        <f t="shared" si="63"/>
        <v/>
      </c>
      <c r="K202" s="47" t="str">
        <f t="shared" si="51"/>
        <v/>
      </c>
      <c r="L202" s="47" t="str">
        <f t="shared" si="52"/>
        <v/>
      </c>
      <c r="M202" s="48">
        <f t="shared" si="64"/>
        <v>0</v>
      </c>
      <c r="N202" s="46" t="str">
        <f t="shared" si="53"/>
        <v/>
      </c>
      <c r="O202" s="47" t="str">
        <f t="shared" si="54"/>
        <v/>
      </c>
      <c r="P202" s="47" t="str">
        <f t="shared" si="55"/>
        <v/>
      </c>
      <c r="Q202" s="48">
        <f t="shared" si="65"/>
        <v>0</v>
      </c>
      <c r="R202" s="2"/>
      <c r="AH202" s="57" t="str">
        <f>IF(G202&gt;1,IF($E$10&gt;0,100-(#REF!/(1+(AL202/#REF!)^#REF!)^#REF!+#REF!/(AL202-1))*100,100-(AL202*D$5+D$6)*100),"")</f>
        <v/>
      </c>
      <c r="AI202" s="21" t="str">
        <f t="shared" si="56"/>
        <v/>
      </c>
      <c r="AJ202" s="21" t="str">
        <f t="shared" si="57"/>
        <v/>
      </c>
      <c r="AK202" s="48">
        <f t="shared" si="58"/>
        <v>0</v>
      </c>
      <c r="AL202" s="58" t="str">
        <f t="shared" si="59"/>
        <v/>
      </c>
      <c r="AM202" s="59" t="str">
        <f t="shared" si="60"/>
        <v/>
      </c>
      <c r="AN202" s="59" t="str">
        <f t="shared" si="61"/>
        <v/>
      </c>
      <c r="AO202" s="60"/>
    </row>
    <row r="203" spans="3:41" x14ac:dyDescent="0.25">
      <c r="C203" s="82"/>
      <c r="D203" s="45"/>
      <c r="E203" s="83" t="str">
        <f t="shared" si="50"/>
        <v/>
      </c>
      <c r="F203" s="45"/>
      <c r="G203" s="45"/>
      <c r="H203" s="45"/>
      <c r="I203" s="46" t="str">
        <f t="shared" si="62"/>
        <v/>
      </c>
      <c r="J203" s="46" t="str">
        <f t="shared" si="63"/>
        <v/>
      </c>
      <c r="K203" s="47" t="str">
        <f t="shared" si="51"/>
        <v/>
      </c>
      <c r="L203" s="47" t="str">
        <f t="shared" si="52"/>
        <v/>
      </c>
      <c r="M203" s="48">
        <f t="shared" si="64"/>
        <v>0</v>
      </c>
      <c r="N203" s="46" t="str">
        <f t="shared" si="53"/>
        <v/>
      </c>
      <c r="O203" s="47" t="str">
        <f t="shared" si="54"/>
        <v/>
      </c>
      <c r="P203" s="47" t="str">
        <f t="shared" si="55"/>
        <v/>
      </c>
      <c r="Q203" s="48">
        <f t="shared" si="65"/>
        <v>0</v>
      </c>
      <c r="R203" s="2"/>
      <c r="AH203" s="57" t="str">
        <f>IF(G203&gt;1,IF($E$10&gt;0,100-(#REF!/(1+(AL203/#REF!)^#REF!)^#REF!+#REF!/(AL203-1))*100,100-(AL203*D$5+D$6)*100),"")</f>
        <v/>
      </c>
      <c r="AI203" s="21" t="str">
        <f t="shared" si="56"/>
        <v/>
      </c>
      <c r="AJ203" s="21" t="str">
        <f t="shared" si="57"/>
        <v/>
      </c>
      <c r="AK203" s="48">
        <f t="shared" si="58"/>
        <v>0</v>
      </c>
      <c r="AL203" s="58" t="str">
        <f t="shared" si="59"/>
        <v/>
      </c>
      <c r="AM203" s="59" t="str">
        <f t="shared" si="60"/>
        <v/>
      </c>
      <c r="AN203" s="59" t="str">
        <f t="shared" si="61"/>
        <v/>
      </c>
      <c r="AO203" s="60"/>
    </row>
    <row r="204" spans="3:41" x14ac:dyDescent="0.25">
      <c r="C204" s="82"/>
      <c r="D204" s="45"/>
      <c r="E204" s="83" t="str">
        <f t="shared" si="50"/>
        <v/>
      </c>
      <c r="F204" s="45"/>
      <c r="G204" s="45"/>
      <c r="H204" s="45"/>
      <c r="I204" s="46" t="str">
        <f t="shared" si="62"/>
        <v/>
      </c>
      <c r="J204" s="46" t="str">
        <f t="shared" si="63"/>
        <v/>
      </c>
      <c r="K204" s="47" t="str">
        <f t="shared" si="51"/>
        <v/>
      </c>
      <c r="L204" s="47" t="str">
        <f t="shared" si="52"/>
        <v/>
      </c>
      <c r="M204" s="48">
        <f t="shared" si="64"/>
        <v>0</v>
      </c>
      <c r="N204" s="46" t="str">
        <f t="shared" si="53"/>
        <v/>
      </c>
      <c r="O204" s="47" t="str">
        <f t="shared" si="54"/>
        <v/>
      </c>
      <c r="P204" s="47" t="str">
        <f t="shared" si="55"/>
        <v/>
      </c>
      <c r="Q204" s="48">
        <f t="shared" si="65"/>
        <v>0</v>
      </c>
      <c r="R204" s="2"/>
      <c r="AH204" s="57" t="str">
        <f>IF(G204&gt;1,IF($E$10&gt;0,100-(#REF!/(1+(AL204/#REF!)^#REF!)^#REF!+#REF!/(AL204-1))*100,100-(AL204*D$5+D$6)*100),"")</f>
        <v/>
      </c>
      <c r="AI204" s="21" t="str">
        <f t="shared" si="56"/>
        <v/>
      </c>
      <c r="AJ204" s="21" t="str">
        <f t="shared" si="57"/>
        <v/>
      </c>
      <c r="AK204" s="48">
        <f t="shared" si="58"/>
        <v>0</v>
      </c>
      <c r="AL204" s="58" t="str">
        <f t="shared" si="59"/>
        <v/>
      </c>
      <c r="AM204" s="59" t="str">
        <f t="shared" si="60"/>
        <v/>
      </c>
      <c r="AN204" s="59" t="str">
        <f t="shared" si="61"/>
        <v/>
      </c>
      <c r="AO204" s="60"/>
    </row>
    <row r="205" spans="3:41" x14ac:dyDescent="0.25">
      <c r="C205" s="82"/>
      <c r="D205" s="45"/>
      <c r="E205" s="83" t="str">
        <f t="shared" si="50"/>
        <v/>
      </c>
      <c r="F205" s="45"/>
      <c r="G205" s="45"/>
      <c r="H205" s="45"/>
      <c r="I205" s="46" t="str">
        <f t="shared" si="62"/>
        <v/>
      </c>
      <c r="J205" s="46" t="str">
        <f t="shared" si="63"/>
        <v/>
      </c>
      <c r="K205" s="47" t="str">
        <f t="shared" si="51"/>
        <v/>
      </c>
      <c r="L205" s="47" t="str">
        <f t="shared" si="52"/>
        <v/>
      </c>
      <c r="M205" s="48">
        <f t="shared" si="64"/>
        <v>0</v>
      </c>
      <c r="N205" s="46" t="str">
        <f t="shared" si="53"/>
        <v/>
      </c>
      <c r="O205" s="47" t="str">
        <f t="shared" si="54"/>
        <v/>
      </c>
      <c r="P205" s="47" t="str">
        <f t="shared" si="55"/>
        <v/>
      </c>
      <c r="Q205" s="48">
        <f t="shared" si="65"/>
        <v>0</v>
      </c>
      <c r="R205" s="2"/>
      <c r="AH205" s="57" t="str">
        <f>IF(G205&gt;1,IF($E$10&gt;0,100-(#REF!/(1+(AL205/#REF!)^#REF!)^#REF!+#REF!/(AL205-1))*100,100-(AL205*D$5+D$6)*100),"")</f>
        <v/>
      </c>
      <c r="AI205" s="21" t="str">
        <f t="shared" si="56"/>
        <v/>
      </c>
      <c r="AJ205" s="21" t="str">
        <f t="shared" si="57"/>
        <v/>
      </c>
      <c r="AK205" s="48">
        <f t="shared" si="58"/>
        <v>0</v>
      </c>
      <c r="AL205" s="58" t="str">
        <f t="shared" si="59"/>
        <v/>
      </c>
      <c r="AM205" s="59" t="str">
        <f t="shared" si="60"/>
        <v/>
      </c>
      <c r="AN205" s="59" t="str">
        <f t="shared" si="61"/>
        <v/>
      </c>
      <c r="AO205" s="60"/>
    </row>
    <row r="206" spans="3:41" x14ac:dyDescent="0.25">
      <c r="C206" s="82"/>
      <c r="D206" s="45"/>
      <c r="E206" s="83" t="str">
        <f t="shared" si="50"/>
        <v/>
      </c>
      <c r="F206" s="45"/>
      <c r="G206" s="45"/>
      <c r="H206" s="45"/>
      <c r="I206" s="46" t="str">
        <f t="shared" si="62"/>
        <v/>
      </c>
      <c r="J206" s="46" t="str">
        <f t="shared" si="63"/>
        <v/>
      </c>
      <c r="K206" s="47" t="str">
        <f t="shared" si="51"/>
        <v/>
      </c>
      <c r="L206" s="47" t="str">
        <f t="shared" si="52"/>
        <v/>
      </c>
      <c r="M206" s="48">
        <f t="shared" si="64"/>
        <v>0</v>
      </c>
      <c r="N206" s="46" t="str">
        <f t="shared" si="53"/>
        <v/>
      </c>
      <c r="O206" s="47" t="str">
        <f t="shared" si="54"/>
        <v/>
      </c>
      <c r="P206" s="47" t="str">
        <f t="shared" si="55"/>
        <v/>
      </c>
      <c r="Q206" s="48">
        <f t="shared" si="65"/>
        <v>0</v>
      </c>
      <c r="R206" s="2"/>
      <c r="AH206" s="57" t="str">
        <f>IF(G206&gt;1,IF($E$10&gt;0,100-(#REF!/(1+(AL206/#REF!)^#REF!)^#REF!+#REF!/(AL206-1))*100,100-(AL206*D$5+D$6)*100),"")</f>
        <v/>
      </c>
      <c r="AI206" s="21" t="str">
        <f t="shared" si="56"/>
        <v/>
      </c>
      <c r="AJ206" s="21" t="str">
        <f t="shared" si="57"/>
        <v/>
      </c>
      <c r="AK206" s="48">
        <f t="shared" si="58"/>
        <v>0</v>
      </c>
      <c r="AL206" s="58" t="str">
        <f t="shared" si="59"/>
        <v/>
      </c>
      <c r="AM206" s="59" t="str">
        <f t="shared" si="60"/>
        <v/>
      </c>
      <c r="AN206" s="59" t="str">
        <f t="shared" si="61"/>
        <v/>
      </c>
      <c r="AO206" s="60"/>
    </row>
    <row r="207" spans="3:41" x14ac:dyDescent="0.25">
      <c r="C207" s="82"/>
      <c r="D207" s="45"/>
      <c r="E207" s="83" t="str">
        <f t="shared" si="50"/>
        <v/>
      </c>
      <c r="F207" s="45"/>
      <c r="G207" s="45"/>
      <c r="H207" s="45"/>
      <c r="I207" s="46" t="str">
        <f t="shared" si="62"/>
        <v/>
      </c>
      <c r="J207" s="46" t="str">
        <f t="shared" si="63"/>
        <v/>
      </c>
      <c r="K207" s="47" t="str">
        <f t="shared" si="51"/>
        <v/>
      </c>
      <c r="L207" s="47" t="str">
        <f t="shared" si="52"/>
        <v/>
      </c>
      <c r="M207" s="48">
        <f t="shared" si="64"/>
        <v>0</v>
      </c>
      <c r="N207" s="46" t="str">
        <f t="shared" si="53"/>
        <v/>
      </c>
      <c r="O207" s="47" t="str">
        <f t="shared" si="54"/>
        <v/>
      </c>
      <c r="P207" s="47" t="str">
        <f t="shared" si="55"/>
        <v/>
      </c>
      <c r="Q207" s="48">
        <f t="shared" si="65"/>
        <v>0</v>
      </c>
      <c r="R207" s="2"/>
      <c r="AH207" s="57" t="str">
        <f>IF(G207&gt;1,IF($E$10&gt;0,100-(#REF!/(1+(AL207/#REF!)^#REF!)^#REF!+#REF!/(AL207-1))*100,100-(AL207*D$5+D$6)*100),"")</f>
        <v/>
      </c>
      <c r="AI207" s="21" t="str">
        <f t="shared" si="56"/>
        <v/>
      </c>
      <c r="AJ207" s="21" t="str">
        <f t="shared" si="57"/>
        <v/>
      </c>
      <c r="AK207" s="48">
        <f t="shared" si="58"/>
        <v>0</v>
      </c>
      <c r="AL207" s="58" t="str">
        <f t="shared" si="59"/>
        <v/>
      </c>
      <c r="AM207" s="59" t="str">
        <f t="shared" si="60"/>
        <v/>
      </c>
      <c r="AN207" s="59" t="str">
        <f t="shared" si="61"/>
        <v/>
      </c>
      <c r="AO207" s="60"/>
    </row>
    <row r="208" spans="3:41" x14ac:dyDescent="0.25">
      <c r="C208" s="82"/>
      <c r="D208" s="45"/>
      <c r="E208" s="83" t="str">
        <f t="shared" si="50"/>
        <v/>
      </c>
      <c r="F208" s="45"/>
      <c r="G208" s="45"/>
      <c r="H208" s="45"/>
      <c r="I208" s="46" t="str">
        <f t="shared" si="62"/>
        <v/>
      </c>
      <c r="J208" s="46" t="str">
        <f t="shared" si="63"/>
        <v/>
      </c>
      <c r="K208" s="47" t="str">
        <f t="shared" si="51"/>
        <v/>
      </c>
      <c r="L208" s="47" t="str">
        <f t="shared" si="52"/>
        <v/>
      </c>
      <c r="M208" s="48">
        <f t="shared" si="64"/>
        <v>0</v>
      </c>
      <c r="N208" s="46" t="str">
        <f t="shared" si="53"/>
        <v/>
      </c>
      <c r="O208" s="47" t="str">
        <f t="shared" si="54"/>
        <v/>
      </c>
      <c r="P208" s="47" t="str">
        <f t="shared" si="55"/>
        <v/>
      </c>
      <c r="Q208" s="48">
        <f t="shared" si="65"/>
        <v>0</v>
      </c>
      <c r="R208" s="2"/>
      <c r="AH208" s="57" t="str">
        <f>IF(G208&gt;1,IF($E$10&gt;0,100-(#REF!/(1+(AL208/#REF!)^#REF!)^#REF!+#REF!/(AL208-1))*100,100-(AL208*D$5+D$6)*100),"")</f>
        <v/>
      </c>
      <c r="AI208" s="21" t="str">
        <f t="shared" si="56"/>
        <v/>
      </c>
      <c r="AJ208" s="21" t="str">
        <f t="shared" si="57"/>
        <v/>
      </c>
      <c r="AK208" s="48">
        <f t="shared" si="58"/>
        <v>0</v>
      </c>
      <c r="AL208" s="58" t="str">
        <f t="shared" si="59"/>
        <v/>
      </c>
      <c r="AM208" s="59" t="str">
        <f t="shared" si="60"/>
        <v/>
      </c>
      <c r="AN208" s="59" t="str">
        <f t="shared" si="61"/>
        <v/>
      </c>
      <c r="AO208" s="60"/>
    </row>
    <row r="209" spans="3:41" x14ac:dyDescent="0.25">
      <c r="C209" s="82"/>
      <c r="D209" s="45"/>
      <c r="E209" s="83" t="str">
        <f t="shared" si="50"/>
        <v/>
      </c>
      <c r="F209" s="45"/>
      <c r="G209" s="45"/>
      <c r="H209" s="45"/>
      <c r="I209" s="46" t="str">
        <f t="shared" si="62"/>
        <v/>
      </c>
      <c r="J209" s="46" t="str">
        <f t="shared" si="63"/>
        <v/>
      </c>
      <c r="K209" s="47" t="str">
        <f t="shared" si="51"/>
        <v/>
      </c>
      <c r="L209" s="47" t="str">
        <f t="shared" si="52"/>
        <v/>
      </c>
      <c r="M209" s="48">
        <f t="shared" si="64"/>
        <v>0</v>
      </c>
      <c r="N209" s="46" t="str">
        <f t="shared" si="53"/>
        <v/>
      </c>
      <c r="O209" s="47" t="str">
        <f t="shared" si="54"/>
        <v/>
      </c>
      <c r="P209" s="47" t="str">
        <f t="shared" si="55"/>
        <v/>
      </c>
      <c r="Q209" s="48">
        <f t="shared" si="65"/>
        <v>0</v>
      </c>
      <c r="R209" s="2"/>
      <c r="AH209" s="57" t="str">
        <f>IF(G209&gt;1,IF($E$10&gt;0,100-(#REF!/(1+(AL209/#REF!)^#REF!)^#REF!+#REF!/(AL209-1))*100,100-(AL209*D$5+D$6)*100),"")</f>
        <v/>
      </c>
      <c r="AI209" s="21" t="str">
        <f t="shared" si="56"/>
        <v/>
      </c>
      <c r="AJ209" s="21" t="str">
        <f t="shared" si="57"/>
        <v/>
      </c>
      <c r="AK209" s="48">
        <f t="shared" si="58"/>
        <v>0</v>
      </c>
      <c r="AL209" s="58" t="str">
        <f t="shared" si="59"/>
        <v/>
      </c>
      <c r="AM209" s="59" t="str">
        <f t="shared" si="60"/>
        <v/>
      </c>
      <c r="AN209" s="59" t="str">
        <f t="shared" si="61"/>
        <v/>
      </c>
      <c r="AO209" s="60"/>
    </row>
    <row r="210" spans="3:41" x14ac:dyDescent="0.25">
      <c r="C210" s="82"/>
      <c r="D210" s="45"/>
      <c r="E210" s="83" t="str">
        <f t="shared" si="50"/>
        <v/>
      </c>
      <c r="F210" s="45"/>
      <c r="G210" s="45"/>
      <c r="H210" s="45"/>
      <c r="I210" s="46" t="str">
        <f t="shared" si="62"/>
        <v/>
      </c>
      <c r="J210" s="46" t="str">
        <f t="shared" si="63"/>
        <v/>
      </c>
      <c r="K210" s="47" t="str">
        <f t="shared" si="51"/>
        <v/>
      </c>
      <c r="L210" s="47" t="str">
        <f t="shared" si="52"/>
        <v/>
      </c>
      <c r="M210" s="48">
        <f t="shared" si="64"/>
        <v>0</v>
      </c>
      <c r="N210" s="46" t="str">
        <f t="shared" si="53"/>
        <v/>
      </c>
      <c r="O210" s="47" t="str">
        <f t="shared" si="54"/>
        <v/>
      </c>
      <c r="P210" s="47" t="str">
        <f t="shared" si="55"/>
        <v/>
      </c>
      <c r="Q210" s="48">
        <f t="shared" si="65"/>
        <v>0</v>
      </c>
      <c r="R210" s="2"/>
      <c r="AH210" s="57" t="str">
        <f>IF(G210&gt;1,IF($E$10&gt;0,100-(#REF!/(1+(AL210/#REF!)^#REF!)^#REF!+#REF!/(AL210-1))*100,100-(AL210*D$5+D$6)*100),"")</f>
        <v/>
      </c>
      <c r="AI210" s="21" t="str">
        <f t="shared" si="56"/>
        <v/>
      </c>
      <c r="AJ210" s="21" t="str">
        <f t="shared" si="57"/>
        <v/>
      </c>
      <c r="AK210" s="48">
        <f t="shared" si="58"/>
        <v>0</v>
      </c>
      <c r="AL210" s="58" t="str">
        <f t="shared" si="59"/>
        <v/>
      </c>
      <c r="AM210" s="59" t="str">
        <f t="shared" si="60"/>
        <v/>
      </c>
      <c r="AN210" s="59" t="str">
        <f t="shared" si="61"/>
        <v/>
      </c>
      <c r="AO210" s="60"/>
    </row>
    <row r="211" spans="3:41" x14ac:dyDescent="0.25">
      <c r="C211" s="82"/>
      <c r="D211" s="45"/>
      <c r="E211" s="83" t="str">
        <f t="shared" si="50"/>
        <v/>
      </c>
      <c r="F211" s="45"/>
      <c r="G211" s="45"/>
      <c r="H211" s="45"/>
      <c r="I211" s="46" t="str">
        <f t="shared" si="62"/>
        <v/>
      </c>
      <c r="J211" s="46" t="str">
        <f t="shared" si="63"/>
        <v/>
      </c>
      <c r="K211" s="47" t="str">
        <f t="shared" si="51"/>
        <v/>
      </c>
      <c r="L211" s="47" t="str">
        <f t="shared" si="52"/>
        <v/>
      </c>
      <c r="M211" s="48">
        <f t="shared" si="64"/>
        <v>0</v>
      </c>
      <c r="N211" s="46" t="str">
        <f t="shared" si="53"/>
        <v/>
      </c>
      <c r="O211" s="47" t="str">
        <f t="shared" si="54"/>
        <v/>
      </c>
      <c r="P211" s="47" t="str">
        <f t="shared" si="55"/>
        <v/>
      </c>
      <c r="Q211" s="48">
        <f t="shared" si="65"/>
        <v>0</v>
      </c>
      <c r="R211" s="2"/>
      <c r="AH211" s="57" t="str">
        <f>IF(G211&gt;1,IF($E$10&gt;0,100-(#REF!/(1+(AL211/#REF!)^#REF!)^#REF!+#REF!/(AL211-1))*100,100-(AL211*D$5+D$6)*100),"")</f>
        <v/>
      </c>
      <c r="AI211" s="21" t="str">
        <f t="shared" si="56"/>
        <v/>
      </c>
      <c r="AJ211" s="21" t="str">
        <f t="shared" si="57"/>
        <v/>
      </c>
      <c r="AK211" s="48">
        <f t="shared" si="58"/>
        <v>0</v>
      </c>
      <c r="AL211" s="58" t="str">
        <f t="shared" si="59"/>
        <v/>
      </c>
      <c r="AM211" s="59" t="str">
        <f t="shared" si="60"/>
        <v/>
      </c>
      <c r="AN211" s="59" t="str">
        <f t="shared" si="61"/>
        <v/>
      </c>
      <c r="AO211" s="60"/>
    </row>
    <row r="212" spans="3:41" x14ac:dyDescent="0.25">
      <c r="C212" s="82"/>
      <c r="D212" s="45"/>
      <c r="E212" s="83" t="str">
        <f t="shared" si="50"/>
        <v/>
      </c>
      <c r="F212" s="45"/>
      <c r="G212" s="45"/>
      <c r="H212" s="45"/>
      <c r="I212" s="46" t="str">
        <f t="shared" si="62"/>
        <v/>
      </c>
      <c r="J212" s="46" t="str">
        <f t="shared" si="63"/>
        <v/>
      </c>
      <c r="K212" s="47" t="str">
        <f t="shared" si="51"/>
        <v/>
      </c>
      <c r="L212" s="47" t="str">
        <f t="shared" si="52"/>
        <v/>
      </c>
      <c r="M212" s="48">
        <f t="shared" si="64"/>
        <v>0</v>
      </c>
      <c r="N212" s="46" t="str">
        <f t="shared" si="53"/>
        <v/>
      </c>
      <c r="O212" s="47" t="str">
        <f t="shared" si="54"/>
        <v/>
      </c>
      <c r="P212" s="47" t="str">
        <f t="shared" si="55"/>
        <v/>
      </c>
      <c r="Q212" s="48">
        <f t="shared" si="65"/>
        <v>0</v>
      </c>
      <c r="R212" s="2"/>
      <c r="AH212" s="57" t="str">
        <f>IF(G212&gt;1,IF($E$10&gt;0,100-(#REF!/(1+(AL212/#REF!)^#REF!)^#REF!+#REF!/(AL212-1))*100,100-(AL212*D$5+D$6)*100),"")</f>
        <v/>
      </c>
      <c r="AI212" s="21" t="str">
        <f t="shared" si="56"/>
        <v/>
      </c>
      <c r="AJ212" s="21" t="str">
        <f t="shared" si="57"/>
        <v/>
      </c>
      <c r="AK212" s="48">
        <f t="shared" si="58"/>
        <v>0</v>
      </c>
      <c r="AL212" s="58" t="str">
        <f t="shared" si="59"/>
        <v/>
      </c>
      <c r="AM212" s="59" t="str">
        <f t="shared" si="60"/>
        <v/>
      </c>
      <c r="AN212" s="59" t="str">
        <f t="shared" si="61"/>
        <v/>
      </c>
      <c r="AO212" s="60"/>
    </row>
    <row r="213" spans="3:41" x14ac:dyDescent="0.25">
      <c r="C213" s="82"/>
      <c r="D213" s="45"/>
      <c r="E213" s="83" t="str">
        <f t="shared" si="50"/>
        <v/>
      </c>
      <c r="F213" s="45"/>
      <c r="G213" s="45"/>
      <c r="H213" s="45"/>
      <c r="I213" s="46" t="str">
        <f t="shared" si="62"/>
        <v/>
      </c>
      <c r="J213" s="46" t="str">
        <f t="shared" si="63"/>
        <v/>
      </c>
      <c r="K213" s="47" t="str">
        <f t="shared" si="51"/>
        <v/>
      </c>
      <c r="L213" s="47" t="str">
        <f t="shared" si="52"/>
        <v/>
      </c>
      <c r="M213" s="48">
        <f t="shared" si="64"/>
        <v>0</v>
      </c>
      <c r="N213" s="46" t="str">
        <f t="shared" si="53"/>
        <v/>
      </c>
      <c r="O213" s="47" t="str">
        <f t="shared" si="54"/>
        <v/>
      </c>
      <c r="P213" s="47" t="str">
        <f t="shared" si="55"/>
        <v/>
      </c>
      <c r="Q213" s="48">
        <f t="shared" si="65"/>
        <v>0</v>
      </c>
      <c r="R213" s="2"/>
      <c r="AH213" s="57" t="str">
        <f>IF(G213&gt;1,IF($E$10&gt;0,100-(#REF!/(1+(AL213/#REF!)^#REF!)^#REF!+#REF!/(AL213-1))*100,100-(AL213*D$5+D$6)*100),"")</f>
        <v/>
      </c>
      <c r="AI213" s="21" t="str">
        <f t="shared" si="56"/>
        <v/>
      </c>
      <c r="AJ213" s="21" t="str">
        <f t="shared" si="57"/>
        <v/>
      </c>
      <c r="AK213" s="48">
        <f t="shared" si="58"/>
        <v>0</v>
      </c>
      <c r="AL213" s="58" t="str">
        <f t="shared" si="59"/>
        <v/>
      </c>
      <c r="AM213" s="59" t="str">
        <f t="shared" si="60"/>
        <v/>
      </c>
      <c r="AN213" s="59" t="str">
        <f t="shared" si="61"/>
        <v/>
      </c>
      <c r="AO213" s="60"/>
    </row>
    <row r="214" spans="3:41" x14ac:dyDescent="0.25">
      <c r="C214" s="82"/>
      <c r="D214" s="45"/>
      <c r="E214" s="83" t="str">
        <f t="shared" si="50"/>
        <v/>
      </c>
      <c r="F214" s="45"/>
      <c r="G214" s="45"/>
      <c r="H214" s="45"/>
      <c r="I214" s="46" t="str">
        <f t="shared" si="62"/>
        <v/>
      </c>
      <c r="J214" s="46" t="str">
        <f t="shared" si="63"/>
        <v/>
      </c>
      <c r="K214" s="47" t="str">
        <f t="shared" si="51"/>
        <v/>
      </c>
      <c r="L214" s="47" t="str">
        <f t="shared" si="52"/>
        <v/>
      </c>
      <c r="M214" s="48">
        <f t="shared" si="64"/>
        <v>0</v>
      </c>
      <c r="N214" s="46" t="str">
        <f t="shared" si="53"/>
        <v/>
      </c>
      <c r="O214" s="47" t="str">
        <f t="shared" si="54"/>
        <v/>
      </c>
      <c r="P214" s="47" t="str">
        <f t="shared" si="55"/>
        <v/>
      </c>
      <c r="Q214" s="48">
        <f t="shared" si="65"/>
        <v>0</v>
      </c>
      <c r="R214" s="2"/>
      <c r="AH214" s="57" t="str">
        <f>IF(G214&gt;1,IF($E$10&gt;0,100-(#REF!/(1+(AL214/#REF!)^#REF!)^#REF!+#REF!/(AL214-1))*100,100-(AL214*D$5+D$6)*100),"")</f>
        <v/>
      </c>
      <c r="AI214" s="21" t="str">
        <f t="shared" si="56"/>
        <v/>
      </c>
      <c r="AJ214" s="21" t="str">
        <f t="shared" si="57"/>
        <v/>
      </c>
      <c r="AK214" s="48">
        <f t="shared" si="58"/>
        <v>0</v>
      </c>
      <c r="AL214" s="58" t="str">
        <f t="shared" si="59"/>
        <v/>
      </c>
      <c r="AM214" s="59" t="str">
        <f t="shared" si="60"/>
        <v/>
      </c>
      <c r="AN214" s="59" t="str">
        <f t="shared" si="61"/>
        <v/>
      </c>
      <c r="AO214" s="60"/>
    </row>
    <row r="215" spans="3:41" ht="15.75" thickBot="1" x14ac:dyDescent="0.3">
      <c r="C215" s="87"/>
      <c r="D215" s="84"/>
      <c r="E215" s="83" t="str">
        <f t="shared" si="50"/>
        <v/>
      </c>
      <c r="F215" s="45"/>
      <c r="G215" s="45"/>
      <c r="H215" s="45"/>
      <c r="I215" s="46" t="str">
        <f t="shared" si="62"/>
        <v/>
      </c>
      <c r="J215" s="46" t="str">
        <f t="shared" si="63"/>
        <v/>
      </c>
      <c r="K215" s="47" t="str">
        <f t="shared" si="51"/>
        <v/>
      </c>
      <c r="L215" s="47" t="str">
        <f t="shared" si="52"/>
        <v/>
      </c>
      <c r="M215" s="48">
        <f t="shared" si="64"/>
        <v>0</v>
      </c>
      <c r="N215" s="46" t="str">
        <f t="shared" si="53"/>
        <v/>
      </c>
      <c r="O215" s="47" t="str">
        <f t="shared" si="54"/>
        <v/>
      </c>
      <c r="P215" s="47" t="str">
        <f t="shared" si="55"/>
        <v/>
      </c>
      <c r="Q215" s="48">
        <f t="shared" si="65"/>
        <v>0</v>
      </c>
      <c r="R215" s="2"/>
      <c r="AH215" s="57" t="str">
        <f>IF(G215&gt;1,IF($E$10&gt;0,100-(#REF!/(1+(AL215/#REF!)^#REF!)^#REF!+#REF!/(AL215-1))*100,100-(AL215*D$5+D$6)*100),"")</f>
        <v/>
      </c>
      <c r="AI215" s="21" t="str">
        <f t="shared" si="56"/>
        <v/>
      </c>
      <c r="AJ215" s="21" t="str">
        <f t="shared" si="57"/>
        <v/>
      </c>
      <c r="AK215" s="48">
        <f t="shared" si="58"/>
        <v>0</v>
      </c>
      <c r="AL215" s="58" t="str">
        <f t="shared" si="59"/>
        <v/>
      </c>
      <c r="AM215" s="59" t="str">
        <f t="shared" si="60"/>
        <v/>
      </c>
      <c r="AN215" s="59" t="str">
        <f t="shared" si="61"/>
        <v/>
      </c>
      <c r="AO215" s="60"/>
    </row>
    <row r="216" spans="3:41" x14ac:dyDescent="0.25">
      <c r="F216" s="45"/>
      <c r="G216" s="45"/>
      <c r="H216" s="45"/>
      <c r="I216" s="46" t="str">
        <f t="shared" si="62"/>
        <v/>
      </c>
      <c r="J216" s="46" t="str">
        <f t="shared" si="63"/>
        <v/>
      </c>
      <c r="K216" s="47" t="str">
        <f t="shared" si="51"/>
        <v/>
      </c>
      <c r="L216" s="47" t="str">
        <f t="shared" si="52"/>
        <v/>
      </c>
      <c r="M216" s="48">
        <f t="shared" si="64"/>
        <v>0</v>
      </c>
      <c r="N216" s="46" t="str">
        <f t="shared" si="53"/>
        <v/>
      </c>
      <c r="O216" s="47" t="str">
        <f t="shared" si="54"/>
        <v/>
      </c>
      <c r="P216" s="47" t="str">
        <f t="shared" si="55"/>
        <v/>
      </c>
      <c r="Q216" s="48">
        <f t="shared" si="65"/>
        <v>0</v>
      </c>
      <c r="R216" s="2"/>
      <c r="AH216" s="57" t="str">
        <f>IF(G216&gt;1,IF($E$10&gt;0,100-(#REF!/(1+(AL216/#REF!)^#REF!)^#REF!+#REF!/(AL216-1))*100,100-(AL216*D$5+D$6)*100),"")</f>
        <v/>
      </c>
      <c r="AI216" s="21" t="str">
        <f t="shared" si="56"/>
        <v/>
      </c>
      <c r="AJ216" s="21" t="str">
        <f t="shared" si="57"/>
        <v/>
      </c>
      <c r="AK216" s="48">
        <f t="shared" si="58"/>
        <v>0</v>
      </c>
      <c r="AL216" s="58" t="str">
        <f t="shared" si="59"/>
        <v/>
      </c>
      <c r="AM216" s="59" t="str">
        <f t="shared" si="60"/>
        <v/>
      </c>
      <c r="AN216" s="59" t="str">
        <f t="shared" si="61"/>
        <v/>
      </c>
      <c r="AO216" s="60"/>
    </row>
    <row r="217" spans="3:41" x14ac:dyDescent="0.25">
      <c r="F217" s="45"/>
      <c r="G217" s="45"/>
      <c r="H217" s="45"/>
      <c r="I217" s="46" t="str">
        <f t="shared" si="62"/>
        <v/>
      </c>
      <c r="J217" s="46" t="str">
        <f t="shared" si="63"/>
        <v/>
      </c>
      <c r="K217" s="47" t="str">
        <f t="shared" si="51"/>
        <v/>
      </c>
      <c r="L217" s="47" t="str">
        <f t="shared" si="52"/>
        <v/>
      </c>
      <c r="M217" s="48">
        <f t="shared" si="64"/>
        <v>0</v>
      </c>
      <c r="N217" s="46" t="str">
        <f t="shared" si="53"/>
        <v/>
      </c>
      <c r="O217" s="47" t="str">
        <f t="shared" si="54"/>
        <v/>
      </c>
      <c r="P217" s="47" t="str">
        <f t="shared" si="55"/>
        <v/>
      </c>
      <c r="Q217" s="48">
        <f t="shared" si="65"/>
        <v>0</v>
      </c>
      <c r="R217" s="2"/>
      <c r="AH217" s="57" t="str">
        <f>IF(G217&gt;1,IF($E$10&gt;0,100-(#REF!/(1+(AL217/#REF!)^#REF!)^#REF!+#REF!/(AL217-1))*100,100-(AL217*D$5+D$6)*100),"")</f>
        <v/>
      </c>
      <c r="AI217" s="21" t="str">
        <f t="shared" si="56"/>
        <v/>
      </c>
      <c r="AJ217" s="21" t="str">
        <f t="shared" si="57"/>
        <v/>
      </c>
      <c r="AK217" s="48">
        <f t="shared" si="58"/>
        <v>0</v>
      </c>
      <c r="AL217" s="58" t="str">
        <f t="shared" si="59"/>
        <v/>
      </c>
      <c r="AM217" s="59" t="str">
        <f t="shared" si="60"/>
        <v/>
      </c>
      <c r="AN217" s="59" t="str">
        <f t="shared" si="61"/>
        <v/>
      </c>
      <c r="AO217" s="60"/>
    </row>
    <row r="218" spans="3:41" x14ac:dyDescent="0.25">
      <c r="F218" s="45"/>
      <c r="G218" s="45"/>
      <c r="H218" s="45"/>
      <c r="I218" s="46" t="str">
        <f t="shared" si="62"/>
        <v/>
      </c>
      <c r="J218" s="46" t="str">
        <f t="shared" si="63"/>
        <v/>
      </c>
      <c r="K218" s="47" t="str">
        <f t="shared" si="51"/>
        <v/>
      </c>
      <c r="L218" s="47" t="str">
        <f t="shared" si="52"/>
        <v/>
      </c>
      <c r="M218" s="48">
        <f t="shared" si="64"/>
        <v>0</v>
      </c>
      <c r="N218" s="46" t="str">
        <f t="shared" si="53"/>
        <v/>
      </c>
      <c r="O218" s="47" t="str">
        <f t="shared" si="54"/>
        <v/>
      </c>
      <c r="P218" s="47" t="str">
        <f t="shared" si="55"/>
        <v/>
      </c>
      <c r="Q218" s="48">
        <f t="shared" si="65"/>
        <v>0</v>
      </c>
      <c r="R218" s="2"/>
      <c r="AH218" s="57" t="str">
        <f>IF(G218&gt;1,IF($E$10&gt;0,100-(#REF!/(1+(AL218/#REF!)^#REF!)^#REF!+#REF!/(AL218-1))*100,100-(AL218*D$5+D$6)*100),"")</f>
        <v/>
      </c>
      <c r="AI218" s="21" t="str">
        <f t="shared" si="56"/>
        <v/>
      </c>
      <c r="AJ218" s="21" t="str">
        <f t="shared" si="57"/>
        <v/>
      </c>
      <c r="AK218" s="48">
        <f t="shared" si="58"/>
        <v>0</v>
      </c>
      <c r="AL218" s="58" t="str">
        <f t="shared" si="59"/>
        <v/>
      </c>
      <c r="AM218" s="59" t="str">
        <f t="shared" si="60"/>
        <v/>
      </c>
      <c r="AN218" s="59" t="str">
        <f t="shared" si="61"/>
        <v/>
      </c>
      <c r="AO218" s="60"/>
    </row>
    <row r="219" spans="3:41" x14ac:dyDescent="0.25">
      <c r="F219" s="45"/>
      <c r="G219" s="45"/>
      <c r="H219" s="45"/>
      <c r="I219" s="46" t="str">
        <f t="shared" si="62"/>
        <v/>
      </c>
      <c r="J219" s="46" t="str">
        <f t="shared" si="63"/>
        <v/>
      </c>
      <c r="K219" s="47" t="str">
        <f t="shared" si="51"/>
        <v/>
      </c>
      <c r="L219" s="47" t="str">
        <f t="shared" si="52"/>
        <v/>
      </c>
      <c r="M219" s="48">
        <f t="shared" si="64"/>
        <v>0</v>
      </c>
      <c r="N219" s="46" t="str">
        <f t="shared" si="53"/>
        <v/>
      </c>
      <c r="O219" s="47" t="str">
        <f t="shared" si="54"/>
        <v/>
      </c>
      <c r="P219" s="47" t="str">
        <f t="shared" si="55"/>
        <v/>
      </c>
      <c r="Q219" s="48">
        <f t="shared" si="65"/>
        <v>0</v>
      </c>
      <c r="R219" s="2"/>
      <c r="AH219" s="57" t="str">
        <f>IF(G219&gt;1,IF($E$10&gt;0,100-(#REF!/(1+(AL219/#REF!)^#REF!)^#REF!+#REF!/(AL219-1))*100,100-(AL219*D$5+D$6)*100),"")</f>
        <v/>
      </c>
      <c r="AI219" s="21" t="str">
        <f t="shared" si="56"/>
        <v/>
      </c>
      <c r="AJ219" s="21" t="str">
        <f t="shared" si="57"/>
        <v/>
      </c>
      <c r="AK219" s="48">
        <f t="shared" si="58"/>
        <v>0</v>
      </c>
      <c r="AL219" s="58" t="str">
        <f t="shared" si="59"/>
        <v/>
      </c>
      <c r="AM219" s="59" t="str">
        <f t="shared" si="60"/>
        <v/>
      </c>
      <c r="AN219" s="59" t="str">
        <f t="shared" si="61"/>
        <v/>
      </c>
      <c r="AO219" s="60"/>
    </row>
    <row r="220" spans="3:41" ht="15.75" thickBot="1" x14ac:dyDescent="0.3">
      <c r="F220" s="84"/>
      <c r="G220" s="84"/>
      <c r="H220" s="84"/>
      <c r="I220" s="46" t="str">
        <f t="shared" si="62"/>
        <v/>
      </c>
      <c r="J220" s="46" t="str">
        <f t="shared" si="63"/>
        <v/>
      </c>
      <c r="K220" s="85" t="str">
        <f t="shared" si="51"/>
        <v/>
      </c>
      <c r="L220" s="85" t="str">
        <f t="shared" si="52"/>
        <v/>
      </c>
      <c r="M220" s="48">
        <f t="shared" si="64"/>
        <v>0</v>
      </c>
      <c r="N220" s="46" t="str">
        <f t="shared" si="53"/>
        <v/>
      </c>
      <c r="O220" s="47" t="str">
        <f t="shared" si="54"/>
        <v/>
      </c>
      <c r="P220" s="47" t="str">
        <f t="shared" si="55"/>
        <v/>
      </c>
      <c r="Q220" s="48">
        <f t="shared" si="65"/>
        <v>0</v>
      </c>
      <c r="R220" s="2"/>
      <c r="AH220" s="57" t="str">
        <f>IF(G220&gt;1,IF($E$10&gt;0,100-(#REF!/(1+(AL220/#REF!)^#REF!)^#REF!+#REF!/(AL220-1))*100,100-(AL220*D$5+D$6)*100),"")</f>
        <v/>
      </c>
      <c r="AI220" s="21" t="str">
        <f t="shared" si="56"/>
        <v/>
      </c>
      <c r="AJ220" s="21" t="str">
        <f t="shared" si="57"/>
        <v/>
      </c>
      <c r="AK220" s="86">
        <f t="shared" si="58"/>
        <v>0</v>
      </c>
      <c r="AL220" s="58" t="str">
        <f t="shared" si="59"/>
        <v/>
      </c>
      <c r="AM220" s="59" t="str">
        <f t="shared" si="60"/>
        <v/>
      </c>
      <c r="AN220" s="59" t="str">
        <f t="shared" si="61"/>
        <v/>
      </c>
      <c r="AO220" s="60"/>
    </row>
  </sheetData>
  <mergeCells count="14">
    <mergeCell ref="AD3:AF3"/>
    <mergeCell ref="AH3:AL3"/>
    <mergeCell ref="C9:E9"/>
    <mergeCell ref="C33:E33"/>
    <mergeCell ref="C2:E2"/>
    <mergeCell ref="G2:H2"/>
    <mergeCell ref="J2:Q2"/>
    <mergeCell ref="T2:AF2"/>
    <mergeCell ref="J3:M3"/>
    <mergeCell ref="N3:Q3"/>
    <mergeCell ref="T3:U3"/>
    <mergeCell ref="V3:W3"/>
    <mergeCell ref="X3:Z3"/>
    <mergeCell ref="AA3:AC3"/>
  </mergeCells>
  <conditionalFormatting sqref="L7:M220">
    <cfRule type="cellIs" dxfId="124" priority="5" operator="between">
      <formula>1.2</formula>
      <formula>10</formula>
    </cfRule>
  </conditionalFormatting>
  <conditionalFormatting sqref="P7:P220">
    <cfRule type="cellIs" dxfId="123" priority="4" operator="between">
      <formula>1.2</formula>
      <formula>10</formula>
    </cfRule>
  </conditionalFormatting>
  <conditionalFormatting sqref="Q7:R220">
    <cfRule type="cellIs" dxfId="122" priority="3" operator="between">
      <formula>1.2</formula>
      <formula>10</formula>
    </cfRule>
  </conditionalFormatting>
  <conditionalFormatting sqref="AK7:AK220">
    <cfRule type="cellIs" dxfId="121" priority="2" operator="between">
      <formula>1.2</formula>
      <formula>10</formula>
    </cfRule>
  </conditionalFormatting>
  <conditionalFormatting sqref="AJ7:AJ220">
    <cfRule type="cellIs" dxfId="120" priority="1" operator="between">
      <formula>1.2</formula>
      <formula>10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58D3A-FD81-4DB0-90C0-889100527547}">
  <dimension ref="B1:AO220"/>
  <sheetViews>
    <sheetView topLeftCell="K1" zoomScale="80" zoomScaleNormal="80" workbookViewId="0">
      <selection activeCell="T7" sqref="T7:U7"/>
    </sheetView>
  </sheetViews>
  <sheetFormatPr defaultColWidth="9.140625" defaultRowHeight="15" x14ac:dyDescent="0.25"/>
  <cols>
    <col min="1" max="1" width="1.42578125" customWidth="1"/>
    <col min="2" max="2" width="6.140625" customWidth="1"/>
    <col min="3" max="3" width="6" bestFit="1" customWidth="1"/>
    <col min="4" max="4" width="12.7109375" customWidth="1"/>
    <col min="5" max="5" width="19.140625" customWidth="1"/>
    <col min="6" max="7" width="11.5703125" bestFit="1" customWidth="1"/>
    <col min="8" max="8" width="15.28515625" bestFit="1" customWidth="1"/>
    <col min="9" max="9" width="12.7109375" customWidth="1"/>
    <col min="10" max="10" width="12" bestFit="1" customWidth="1"/>
    <col min="11" max="11" width="7.7109375" bestFit="1" customWidth="1"/>
    <col min="12" max="12" width="5.28515625" bestFit="1" customWidth="1"/>
    <col min="13" max="13" width="0.5703125" customWidth="1"/>
    <col min="14" max="14" width="12" bestFit="1" customWidth="1"/>
    <col min="15" max="15" width="6.140625" bestFit="1" customWidth="1"/>
    <col min="16" max="16" width="6.85546875" bestFit="1" customWidth="1"/>
    <col min="17" max="17" width="3.5703125" bestFit="1" customWidth="1"/>
    <col min="18" max="18" width="1.140625" customWidth="1"/>
    <col min="19" max="19" width="12.140625" bestFit="1" customWidth="1"/>
    <col min="20" max="20" width="8.28515625" bestFit="1" customWidth="1"/>
    <col min="21" max="21" width="8.85546875" bestFit="1" customWidth="1"/>
    <col min="34" max="34" width="8.7109375" customWidth="1"/>
    <col min="35" max="35" width="12.140625" bestFit="1" customWidth="1"/>
    <col min="36" max="36" width="8.28515625" bestFit="1" customWidth="1"/>
    <col min="37" max="37" width="0.85546875" customWidth="1"/>
    <col min="52" max="52" width="13.140625" bestFit="1" customWidth="1"/>
    <col min="54" max="54" width="12.28515625" bestFit="1" customWidth="1"/>
    <col min="55" max="55" width="16.28515625" bestFit="1" customWidth="1"/>
    <col min="56" max="56" width="12.5703125" bestFit="1" customWidth="1"/>
  </cols>
  <sheetData>
    <row r="1" spans="3:41" ht="15.75" thickBot="1" x14ac:dyDescent="0.3">
      <c r="G1">
        <f>COUNT(G7:G220)</f>
        <v>7</v>
      </c>
    </row>
    <row r="2" spans="3:41" ht="15.75" thickBot="1" x14ac:dyDescent="0.3">
      <c r="C2" s="186" t="s">
        <v>0</v>
      </c>
      <c r="D2" s="187"/>
      <c r="E2" s="187"/>
      <c r="F2" s="152"/>
      <c r="G2" s="186" t="s">
        <v>1</v>
      </c>
      <c r="H2" s="188"/>
      <c r="I2" s="152"/>
      <c r="J2" s="186" t="s">
        <v>2</v>
      </c>
      <c r="K2" s="187"/>
      <c r="L2" s="187"/>
      <c r="M2" s="187"/>
      <c r="N2" s="187"/>
      <c r="O2" s="187"/>
      <c r="P2" s="187"/>
      <c r="Q2" s="188"/>
      <c r="R2" s="1"/>
      <c r="S2" s="2"/>
      <c r="T2" s="186" t="s">
        <v>3</v>
      </c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8"/>
      <c r="AH2" s="1"/>
      <c r="AI2" s="1"/>
      <c r="AJ2" s="1"/>
      <c r="AK2" s="1"/>
    </row>
    <row r="3" spans="3:41" ht="15.75" thickBot="1" x14ac:dyDescent="0.3">
      <c r="C3" s="151"/>
      <c r="D3" s="152" t="s">
        <v>4</v>
      </c>
      <c r="E3" s="153" t="s">
        <v>5</v>
      </c>
      <c r="F3" s="152"/>
      <c r="G3" s="152"/>
      <c r="H3" s="152"/>
      <c r="I3" s="3"/>
      <c r="J3" s="183" t="s">
        <v>4</v>
      </c>
      <c r="K3" s="184"/>
      <c r="L3" s="184"/>
      <c r="M3" s="185"/>
      <c r="N3" s="183" t="s">
        <v>6</v>
      </c>
      <c r="O3" s="184"/>
      <c r="P3" s="184"/>
      <c r="Q3" s="185"/>
      <c r="R3" s="1"/>
      <c r="T3" s="189" t="s">
        <v>7</v>
      </c>
      <c r="U3" s="190"/>
      <c r="V3" s="189" t="s">
        <v>8</v>
      </c>
      <c r="W3" s="190"/>
      <c r="X3" s="179" t="s">
        <v>9</v>
      </c>
      <c r="Y3" s="179"/>
      <c r="Z3" s="180"/>
      <c r="AA3" s="178" t="s">
        <v>10</v>
      </c>
      <c r="AB3" s="179"/>
      <c r="AC3" s="180"/>
      <c r="AD3" s="178" t="s">
        <v>11</v>
      </c>
      <c r="AE3" s="179"/>
      <c r="AF3" s="180"/>
      <c r="AG3" s="4"/>
      <c r="AH3" s="181" t="str">
        <f>CONCATENATE(G6,"CF")</f>
        <v>06/29Core_eCF</v>
      </c>
      <c r="AI3" s="182"/>
      <c r="AJ3" s="182"/>
      <c r="AK3" s="182"/>
      <c r="AL3" s="182"/>
      <c r="AM3" s="4"/>
      <c r="AN3" s="4"/>
    </row>
    <row r="4" spans="3:41" ht="15.75" thickBot="1" x14ac:dyDescent="0.3">
      <c r="C4" s="5" t="s">
        <v>12</v>
      </c>
      <c r="D4" s="6">
        <v>44376</v>
      </c>
      <c r="E4" s="7"/>
      <c r="F4" s="8"/>
      <c r="G4" s="8" t="s">
        <v>13</v>
      </c>
      <c r="H4" s="9">
        <f>RSQ(I7:I220,G7:G220)</f>
        <v>0.12821612980196737</v>
      </c>
      <c r="I4" s="88"/>
      <c r="J4" s="10" t="s">
        <v>14</v>
      </c>
      <c r="K4" s="11" t="s">
        <v>15</v>
      </c>
      <c r="L4" s="11" t="s">
        <v>16</v>
      </c>
      <c r="M4" s="12"/>
      <c r="N4" s="10" t="s">
        <v>14</v>
      </c>
      <c r="O4" s="11" t="s">
        <v>17</v>
      </c>
      <c r="P4" s="11" t="s">
        <v>18</v>
      </c>
      <c r="Q4" s="12"/>
      <c r="R4" s="4"/>
      <c r="S4" s="4"/>
      <c r="T4" s="13" t="s">
        <v>19</v>
      </c>
      <c r="U4" s="14" t="s">
        <v>20</v>
      </c>
      <c r="V4" s="13" t="s">
        <v>19</v>
      </c>
      <c r="W4" s="14" t="s">
        <v>20</v>
      </c>
      <c r="X4" s="13" t="s">
        <v>21</v>
      </c>
      <c r="Y4" s="14" t="s">
        <v>22</v>
      </c>
      <c r="Z4" s="13" t="s">
        <v>23</v>
      </c>
      <c r="AA4" s="13" t="s">
        <v>7</v>
      </c>
      <c r="AB4" s="14" t="s">
        <v>24</v>
      </c>
      <c r="AC4" s="13" t="s">
        <v>25</v>
      </c>
      <c r="AD4" s="14" t="s">
        <v>26</v>
      </c>
      <c r="AE4" s="13" t="s">
        <v>24</v>
      </c>
      <c r="AF4" s="14" t="s">
        <v>25</v>
      </c>
      <c r="AG4" s="15"/>
      <c r="AH4" s="16" t="s">
        <v>14</v>
      </c>
      <c r="AI4" s="17" t="s">
        <v>17</v>
      </c>
      <c r="AJ4" s="17" t="s">
        <v>18</v>
      </c>
      <c r="AK4" s="18"/>
      <c r="AM4" s="15"/>
      <c r="AN4" s="1"/>
    </row>
    <row r="5" spans="3:41" ht="15.75" thickBot="1" x14ac:dyDescent="0.3">
      <c r="C5" s="5" t="s">
        <v>37</v>
      </c>
      <c r="D5" s="61">
        <f>SLOPE(C35:C215,D35:D215)</f>
        <v>-11.768408099456085</v>
      </c>
      <c r="E5" s="62">
        <f>SLOPE(C35:C214,D35:D214)</f>
        <v>-11.768408099456085</v>
      </c>
      <c r="F5" s="8"/>
      <c r="G5" s="8" t="s">
        <v>27</v>
      </c>
      <c r="H5" s="19">
        <f>D4</f>
        <v>44376</v>
      </c>
      <c r="I5" s="89"/>
      <c r="J5" s="20">
        <f>1-(SUM(M7:M220))/COUNT(G7:G220)</f>
        <v>0.5714285714285714</v>
      </c>
      <c r="K5" s="21">
        <f>IF(G7&gt;0.1,AVERAGE(K7:K220),0)</f>
        <v>0.8460453365273517</v>
      </c>
      <c r="L5" s="21">
        <f>AVERAGE(L7:L220)</f>
        <v>1.2985883398529796</v>
      </c>
      <c r="M5" s="22"/>
      <c r="N5" s="20">
        <f>1-(SUM(Q7:Q220))/COUNT(L7:L220)</f>
        <v>0.5714285714285714</v>
      </c>
      <c r="O5" s="21">
        <f>AVERAGE(O7:O220)</f>
        <v>-2.0301221021717147E-15</v>
      </c>
      <c r="P5" s="21">
        <f>AVERAGE(P7:P220)</f>
        <v>0.93599748134125649</v>
      </c>
      <c r="Q5" s="22"/>
      <c r="R5" s="2"/>
      <c r="S5" s="23" t="s">
        <v>6</v>
      </c>
      <c r="T5" s="24">
        <f>100-$E$6</f>
        <v>29.557644713543866</v>
      </c>
      <c r="U5" s="25">
        <f>-$E$5</f>
        <v>11.768408099456085</v>
      </c>
      <c r="V5" s="24">
        <f>$E$6</f>
        <v>70.442355286456134</v>
      </c>
      <c r="W5" s="25">
        <f>$E$5</f>
        <v>-11.768408099456085</v>
      </c>
      <c r="X5" s="26">
        <v>5.4</v>
      </c>
      <c r="Y5" s="27">
        <f>X5*U5+T5</f>
        <v>93.107048450606726</v>
      </c>
      <c r="Z5" s="27">
        <f>100-Y5</f>
        <v>6.892951549393274</v>
      </c>
      <c r="AA5" s="28">
        <v>85</v>
      </c>
      <c r="AB5" s="29">
        <f>(AA5-T5)/U5</f>
        <v>4.7111176650152524</v>
      </c>
      <c r="AC5" s="27">
        <f>100-AA5</f>
        <v>15</v>
      </c>
      <c r="AD5" s="28">
        <v>5</v>
      </c>
      <c r="AE5" s="29">
        <f>(AD5-V5)/W5</f>
        <v>5.560850263977569</v>
      </c>
      <c r="AF5" s="30">
        <f>100-AD5</f>
        <v>95</v>
      </c>
      <c r="AG5" s="15"/>
      <c r="AH5" s="20">
        <f>1-(SUM(AK7:AK220))/COUNT(G7:G220)</f>
        <v>0</v>
      </c>
      <c r="AI5" s="21">
        <f>AVERAGE(AI7:AI220)</f>
        <v>737.29739079559215</v>
      </c>
      <c r="AJ5" s="21">
        <f>AVERAGE(AJ7:AJ220)</f>
        <v>737.29739079559215</v>
      </c>
      <c r="AK5" s="22"/>
      <c r="AM5" s="31">
        <v>181</v>
      </c>
      <c r="AN5" s="31">
        <v>0</v>
      </c>
    </row>
    <row r="6" spans="3:41" ht="15.75" thickBot="1" x14ac:dyDescent="0.3">
      <c r="C6" s="5" t="s">
        <v>38</v>
      </c>
      <c r="D6" s="61">
        <f>INTERCEPT(C35:C214,D35:D214)</f>
        <v>71.288400622983488</v>
      </c>
      <c r="E6" s="62">
        <f>D6-$K$5</f>
        <v>70.442355286456134</v>
      </c>
      <c r="F6" s="8" t="s">
        <v>45</v>
      </c>
      <c r="G6" s="8" t="str">
        <f>CONCATENATE(TEXT(H5,"mm/dd"),"Core_e")</f>
        <v>06/29Core_e</v>
      </c>
      <c r="H6" s="8" t="str">
        <f>CONCATENATE(TEXT(H5,"mm/dd"),"Core_AV%")</f>
        <v>06/29Core_AV%</v>
      </c>
      <c r="I6" s="32" t="s">
        <v>28</v>
      </c>
      <c r="J6" s="33" t="s">
        <v>29</v>
      </c>
      <c r="K6" s="34" t="s">
        <v>30</v>
      </c>
      <c r="L6" s="34" t="s">
        <v>31</v>
      </c>
      <c r="M6" s="35"/>
      <c r="N6" s="33" t="s">
        <v>29</v>
      </c>
      <c r="O6" s="34" t="s">
        <v>30</v>
      </c>
      <c r="P6" s="34" t="s">
        <v>31</v>
      </c>
      <c r="Q6" s="35"/>
      <c r="R6" s="36"/>
      <c r="S6" s="37"/>
      <c r="T6" s="38"/>
      <c r="U6" s="38"/>
      <c r="V6" s="38"/>
      <c r="W6" s="38"/>
      <c r="X6" s="39"/>
      <c r="Y6" s="40"/>
      <c r="Z6" s="40"/>
      <c r="AA6" s="40"/>
      <c r="AB6" s="39"/>
      <c r="AC6" s="40"/>
      <c r="AD6" s="40"/>
      <c r="AE6" s="41"/>
      <c r="AF6" s="42"/>
      <c r="AH6" s="43" t="s">
        <v>29</v>
      </c>
      <c r="AI6" s="44" t="s">
        <v>30</v>
      </c>
      <c r="AJ6" s="44" t="s">
        <v>31</v>
      </c>
      <c r="AK6" s="35"/>
      <c r="AL6" s="43" t="s">
        <v>32</v>
      </c>
      <c r="AM6" s="36" t="s">
        <v>33</v>
      </c>
      <c r="AN6" s="36" t="s">
        <v>34</v>
      </c>
      <c r="AO6" s="36" t="s">
        <v>35</v>
      </c>
    </row>
    <row r="7" spans="3:41" ht="15.75" thickBot="1" x14ac:dyDescent="0.3">
      <c r="C7" s="5" t="s">
        <v>39</v>
      </c>
      <c r="D7" s="61">
        <f>RSQ(D35:D214,E35:E214)</f>
        <v>0.98795420212812213</v>
      </c>
      <c r="E7" s="63">
        <f>D7</f>
        <v>0.98795420212812213</v>
      </c>
      <c r="F7" s="45">
        <v>44.1</v>
      </c>
      <c r="G7" s="45">
        <v>5.3914999999999997</v>
      </c>
      <c r="H7" s="45">
        <v>8.2999999999999972</v>
      </c>
      <c r="I7" s="46">
        <f>IF(G7&gt;1,100-H7,"")</f>
        <v>91.7</v>
      </c>
      <c r="J7" s="46">
        <f>IF(G7&gt;1,100-(G7*D$5+D$6),"")</f>
        <v>92.160971645233985</v>
      </c>
      <c r="K7" s="47">
        <f t="shared" ref="K7:K70" si="0">IF(G7&gt;1,I7-J7,"")</f>
        <v>-0.46097164523398249</v>
      </c>
      <c r="L7" s="47">
        <f t="shared" ref="L7:L70" si="1">IF(G7&gt;1,ABS(K7),"")</f>
        <v>0.46097164523398249</v>
      </c>
      <c r="M7" s="48">
        <f>IF($G7&gt;1.2,IF(L7&gt;1.2,1,0),0)</f>
        <v>0</v>
      </c>
      <c r="N7" s="46">
        <f t="shared" ref="N7:N70" si="2">IF(G7&gt;1,J7+$K$5,"")</f>
        <v>93.007016981761339</v>
      </c>
      <c r="O7" s="47">
        <f t="shared" ref="O7:O70" si="3">IF(G7&gt;1,I7-N7,"")</f>
        <v>-1.3070169817613362</v>
      </c>
      <c r="P7" s="47">
        <f t="shared" ref="P7:P70" si="4">IF(G7&gt;1,ABS(O7),"")</f>
        <v>1.3070169817613362</v>
      </c>
      <c r="Q7" s="48">
        <f>IF($G7&gt;1.2,IF(P7&gt;1.2,1,0),0)</f>
        <v>1</v>
      </c>
      <c r="R7" s="2"/>
      <c r="S7" s="49" t="s">
        <v>36</v>
      </c>
      <c r="T7" s="50">
        <f>100-$D$6</f>
        <v>28.711599377016512</v>
      </c>
      <c r="U7" s="51">
        <f>-$D$5</f>
        <v>11.768408099456085</v>
      </c>
      <c r="V7" s="50">
        <f>$D$6</f>
        <v>71.288400622983488</v>
      </c>
      <c r="W7" s="51">
        <f>$D$5</f>
        <v>-11.768408099456085</v>
      </c>
      <c r="X7" s="52">
        <f>X5</f>
        <v>5.4</v>
      </c>
      <c r="Y7" s="53">
        <f>X7*U7+T7</f>
        <v>92.261003114079372</v>
      </c>
      <c r="Z7" s="53">
        <f>100-Y7</f>
        <v>7.7389968859206277</v>
      </c>
      <c r="AA7" s="54">
        <f>AA5</f>
        <v>85</v>
      </c>
      <c r="AB7" s="55">
        <f>(AA7-T7)/U7</f>
        <v>4.7830088952799859</v>
      </c>
      <c r="AC7" s="53">
        <f>100-AA7</f>
        <v>15</v>
      </c>
      <c r="AD7" s="54">
        <f>AD5</f>
        <v>5</v>
      </c>
      <c r="AE7" s="55">
        <f>(AD7-V7)/W7</f>
        <v>5.6327414942423024</v>
      </c>
      <c r="AF7" s="56">
        <f>100-AD7</f>
        <v>95</v>
      </c>
      <c r="AH7" s="57">
        <f>IF(G7&gt;1,IF($E$10&gt;0,100-(#REF!/(1+(AL7/#REF!)^#REF!)^#REF!+#REF!/(AL7-1))*100,100-(AL7*D$5+D$6)*100),"")</f>
        <v>-683.90283547660079</v>
      </c>
      <c r="AI7" s="21">
        <f t="shared" ref="AI7:AI70" si="5">IF(G7&gt;1,I7-AH7,"")</f>
        <v>775.60283547660083</v>
      </c>
      <c r="AJ7" s="21">
        <f t="shared" ref="AJ7:AJ70" si="6">IF(G7&gt;1,ABS(AI7),"")</f>
        <v>775.60283547660083</v>
      </c>
      <c r="AK7" s="48">
        <f t="shared" ref="AK7:AK70" si="7">IF($G7&gt;1.2,IF(AJ7&gt;1.2,1,0),0)</f>
        <v>1</v>
      </c>
      <c r="AL7" s="58">
        <f t="shared" ref="AL7:AL70" si="8">IF(G7&gt;0,G7+AN7,"")</f>
        <v>5.3914999999999997</v>
      </c>
      <c r="AM7" s="59">
        <f t="shared" ref="AM7:AM70" si="9">IF(G7&gt;0,$AM$5,"")</f>
        <v>181</v>
      </c>
      <c r="AN7" s="59">
        <f t="shared" ref="AN7:AN70" si="10">IF(G7&gt;0,$AN$5,"")</f>
        <v>0</v>
      </c>
      <c r="AO7" s="60"/>
    </row>
    <row r="8" spans="3:41" ht="15.75" thickBot="1" x14ac:dyDescent="0.3">
      <c r="C8" s="64"/>
      <c r="D8" s="65"/>
      <c r="E8" s="66"/>
      <c r="F8" s="45">
        <v>44.2</v>
      </c>
      <c r="G8" s="45">
        <v>5.4435000000000002</v>
      </c>
      <c r="H8" s="45">
        <v>8.3499999999999943</v>
      </c>
      <c r="I8" s="46">
        <f t="shared" ref="I8:I71" si="11">IF(G8&gt;1,100-H8,"")</f>
        <v>91.65</v>
      </c>
      <c r="J8" s="46">
        <f t="shared" ref="J8:J71" si="12">IF(G8&gt;1,100-(G8*D$5+D$6),"")</f>
        <v>92.772928866405721</v>
      </c>
      <c r="K8" s="47">
        <f t="shared" si="0"/>
        <v>-1.1229288664057151</v>
      </c>
      <c r="L8" s="47">
        <f t="shared" si="1"/>
        <v>1.1229288664057151</v>
      </c>
      <c r="M8" s="48">
        <f t="shared" ref="M8:M71" si="13">IF($G8&gt;1.2,IF(L8&gt;1.2,1,0),0)</f>
        <v>0</v>
      </c>
      <c r="N8" s="46">
        <f t="shared" si="2"/>
        <v>93.618974202933074</v>
      </c>
      <c r="O8" s="47">
        <f t="shared" si="3"/>
        <v>-1.9689742029330688</v>
      </c>
      <c r="P8" s="47">
        <f t="shared" si="4"/>
        <v>1.9689742029330688</v>
      </c>
      <c r="Q8" s="48">
        <f t="shared" ref="Q8:Q71" si="14">IF($G8&gt;1.2,IF(P8&gt;1.2,1,0),0)</f>
        <v>1</v>
      </c>
      <c r="R8" s="2"/>
      <c r="AH8" s="57">
        <f>IF(G8&gt;1,IF($E$10&gt;0,100-(#REF!/(1+(AL8/#REF!)^#REF!)^#REF!+#REF!/(AL8-1))*100,100-(AL8*D$5+D$6)*100),"")</f>
        <v>-622.70711335942792</v>
      </c>
      <c r="AI8" s="21">
        <f t="shared" si="5"/>
        <v>714.3571133594279</v>
      </c>
      <c r="AJ8" s="21">
        <f t="shared" si="6"/>
        <v>714.3571133594279</v>
      </c>
      <c r="AK8" s="48">
        <f t="shared" si="7"/>
        <v>1</v>
      </c>
      <c r="AL8" s="58">
        <f t="shared" si="8"/>
        <v>5.4435000000000002</v>
      </c>
      <c r="AM8" s="59">
        <f t="shared" si="9"/>
        <v>181</v>
      </c>
      <c r="AN8" s="59">
        <f t="shared" si="10"/>
        <v>0</v>
      </c>
      <c r="AO8" s="60"/>
    </row>
    <row r="9" spans="3:41" x14ac:dyDescent="0.25">
      <c r="C9" s="183" t="str">
        <f>CONCATENATE(TEXT(D4,"mm/dd"),"PuckCurve")</f>
        <v>06/29PuckCurve</v>
      </c>
      <c r="D9" s="184"/>
      <c r="E9" s="185"/>
      <c r="F9" s="45">
        <v>45.1</v>
      </c>
      <c r="G9" s="45">
        <v>5.3217500000000006</v>
      </c>
      <c r="H9" s="45">
        <v>6.2999999999999972</v>
      </c>
      <c r="I9" s="46">
        <f t="shared" si="11"/>
        <v>93.7</v>
      </c>
      <c r="J9" s="46">
        <f t="shared" si="12"/>
        <v>91.340125180296951</v>
      </c>
      <c r="K9" s="47">
        <f t="shared" si="0"/>
        <v>2.3598748197030517</v>
      </c>
      <c r="L9" s="47">
        <f t="shared" si="1"/>
        <v>2.3598748197030517</v>
      </c>
      <c r="M9" s="48">
        <f t="shared" si="13"/>
        <v>1</v>
      </c>
      <c r="N9" s="46">
        <f t="shared" si="2"/>
        <v>92.186170516824305</v>
      </c>
      <c r="O9" s="47">
        <f t="shared" si="3"/>
        <v>1.513829483175698</v>
      </c>
      <c r="P9" s="47">
        <f t="shared" si="4"/>
        <v>1.513829483175698</v>
      </c>
      <c r="Q9" s="48">
        <f t="shared" si="14"/>
        <v>1</v>
      </c>
      <c r="R9" s="2"/>
      <c r="AH9" s="57">
        <f>IF(G9&gt;1,IF($E$10&gt;0,100-(#REF!/(1+(AL9/#REF!)^#REF!)^#REF!+#REF!/(AL9-1))*100,100-(AL9*D$5+D$6)*100),"")</f>
        <v>-765.98748197030557</v>
      </c>
      <c r="AI9" s="21">
        <f t="shared" si="5"/>
        <v>859.68748197030561</v>
      </c>
      <c r="AJ9" s="21">
        <f t="shared" si="6"/>
        <v>859.68748197030561</v>
      </c>
      <c r="AK9" s="48">
        <f t="shared" si="7"/>
        <v>1</v>
      </c>
      <c r="AL9" s="58">
        <f t="shared" si="8"/>
        <v>5.3217500000000006</v>
      </c>
      <c r="AM9" s="59">
        <f t="shared" si="9"/>
        <v>181</v>
      </c>
      <c r="AN9" s="59">
        <f t="shared" si="10"/>
        <v>0</v>
      </c>
      <c r="AO9" s="60"/>
    </row>
    <row r="10" spans="3:41" x14ac:dyDescent="0.25">
      <c r="C10" s="67">
        <v>4</v>
      </c>
      <c r="D10" s="68" t="s">
        <v>43</v>
      </c>
      <c r="E10" s="69"/>
      <c r="F10" s="94">
        <v>45.2</v>
      </c>
      <c r="G10" s="94">
        <v>5.476</v>
      </c>
      <c r="H10" s="94">
        <v>5.1500000000000057</v>
      </c>
      <c r="I10" s="46">
        <f t="shared" si="11"/>
        <v>94.85</v>
      </c>
      <c r="J10" s="46">
        <f t="shared" si="12"/>
        <v>93.155402129638034</v>
      </c>
      <c r="K10" s="47">
        <f t="shared" si="0"/>
        <v>1.6945978703619602</v>
      </c>
      <c r="L10" s="47">
        <f t="shared" si="1"/>
        <v>1.6945978703619602</v>
      </c>
      <c r="M10" s="48">
        <f t="shared" si="13"/>
        <v>1</v>
      </c>
      <c r="N10" s="46">
        <f t="shared" si="2"/>
        <v>94.001447466165388</v>
      </c>
      <c r="O10" s="47">
        <f t="shared" si="3"/>
        <v>0.84855253383460649</v>
      </c>
      <c r="P10" s="47">
        <f t="shared" si="4"/>
        <v>0.84855253383460649</v>
      </c>
      <c r="Q10" s="48">
        <f t="shared" si="14"/>
        <v>0</v>
      </c>
      <c r="R10" s="2"/>
      <c r="AH10" s="57">
        <f>IF(G10&gt;1,IF($E$10&gt;0,100-(#REF!/(1+(AL10/#REF!)^#REF!)^#REF!+#REF!/(AL10-1))*100,100-(AL10*D$5+D$6)*100),"")</f>
        <v>-584.45978703619653</v>
      </c>
      <c r="AI10" s="21">
        <f t="shared" si="5"/>
        <v>679.30978703619655</v>
      </c>
      <c r="AJ10" s="21">
        <f t="shared" si="6"/>
        <v>679.30978703619655</v>
      </c>
      <c r="AK10" s="48">
        <f t="shared" si="7"/>
        <v>1</v>
      </c>
      <c r="AL10" s="58">
        <f t="shared" si="8"/>
        <v>5.476</v>
      </c>
      <c r="AM10" s="59">
        <f t="shared" si="9"/>
        <v>181</v>
      </c>
      <c r="AN10" s="59">
        <f t="shared" si="10"/>
        <v>0</v>
      </c>
      <c r="AO10" s="60"/>
    </row>
    <row r="11" spans="3:41" ht="15.75" thickBot="1" x14ac:dyDescent="0.3">
      <c r="C11" s="70" t="s">
        <v>40</v>
      </c>
      <c r="D11" s="71" t="s">
        <v>41</v>
      </c>
      <c r="E11" s="72" t="str">
        <f>CONCATENATE(C9,"_C")</f>
        <v>06/29PuckCurve_C</v>
      </c>
      <c r="F11" s="94">
        <v>46.1</v>
      </c>
      <c r="G11" s="94">
        <v>5.5102499999999992</v>
      </c>
      <c r="H11" s="94">
        <v>5.3499999999999943</v>
      </c>
      <c r="I11" s="46">
        <f t="shared" si="11"/>
        <v>94.65</v>
      </c>
      <c r="J11" s="46">
        <f t="shared" si="12"/>
        <v>93.5584701070444</v>
      </c>
      <c r="K11" s="47">
        <f t="shared" si="0"/>
        <v>1.0915298929556059</v>
      </c>
      <c r="L11" s="47">
        <f t="shared" si="1"/>
        <v>1.0915298929556059</v>
      </c>
      <c r="M11" s="48">
        <f t="shared" si="13"/>
        <v>0</v>
      </c>
      <c r="N11" s="46">
        <f t="shared" si="2"/>
        <v>94.404515443571754</v>
      </c>
      <c r="O11" s="47">
        <f t="shared" si="3"/>
        <v>0.24548455642825218</v>
      </c>
      <c r="P11" s="47">
        <f t="shared" si="4"/>
        <v>0.24548455642825218</v>
      </c>
      <c r="Q11" s="48">
        <f t="shared" si="14"/>
        <v>0</v>
      </c>
      <c r="R11" s="2"/>
      <c r="AH11" s="57">
        <f>IF(G11&gt;1,IF($E$10&gt;0,100-(#REF!/(1+(AL11/#REF!)^#REF!)^#REF!+#REF!/(AL11-1))*100,100-(AL11*D$5+D$6)*100),"")</f>
        <v>-544.15298929556002</v>
      </c>
      <c r="AI11" s="21">
        <f t="shared" si="5"/>
        <v>638.80298929556</v>
      </c>
      <c r="AJ11" s="21">
        <f t="shared" si="6"/>
        <v>638.80298929556</v>
      </c>
      <c r="AK11" s="48">
        <f t="shared" si="7"/>
        <v>1</v>
      </c>
      <c r="AL11" s="58">
        <f t="shared" si="8"/>
        <v>5.5102499999999992</v>
      </c>
      <c r="AM11" s="59">
        <f t="shared" si="9"/>
        <v>181</v>
      </c>
      <c r="AN11" s="59">
        <f t="shared" si="10"/>
        <v>0</v>
      </c>
      <c r="AO11" s="60"/>
    </row>
    <row r="12" spans="3:41" ht="15.75" thickBot="1" x14ac:dyDescent="0.3">
      <c r="C12" s="73">
        <f>C10</f>
        <v>4</v>
      </c>
      <c r="D12" s="74">
        <f>100-(D$5*$C12+D$6)</f>
        <v>75.785231774840852</v>
      </c>
      <c r="E12" s="75">
        <f>100-($E$5*C12+$E$6)</f>
        <v>76.631277111368206</v>
      </c>
      <c r="F12" s="94">
        <v>46.2</v>
      </c>
      <c r="G12" s="94">
        <v>5.4295000000000009</v>
      </c>
      <c r="H12" s="94">
        <v>6.4500000000000028</v>
      </c>
      <c r="I12" s="46">
        <f t="shared" si="11"/>
        <v>93.55</v>
      </c>
      <c r="J12" s="46">
        <f t="shared" si="12"/>
        <v>92.60817115301333</v>
      </c>
      <c r="K12" s="47">
        <f t="shared" si="0"/>
        <v>0.94182884698666669</v>
      </c>
      <c r="L12" s="47">
        <f t="shared" si="1"/>
        <v>0.94182884698666669</v>
      </c>
      <c r="M12" s="48">
        <f t="shared" si="13"/>
        <v>0</v>
      </c>
      <c r="N12" s="46">
        <f t="shared" si="2"/>
        <v>93.454216489540684</v>
      </c>
      <c r="O12" s="47">
        <f t="shared" si="3"/>
        <v>9.5783510459312993E-2</v>
      </c>
      <c r="P12" s="47">
        <f t="shared" si="4"/>
        <v>9.5783510459312993E-2</v>
      </c>
      <c r="Q12" s="48">
        <f t="shared" si="14"/>
        <v>0</v>
      </c>
      <c r="R12" s="2"/>
      <c r="AH12" s="57">
        <f>IF(G12&gt;1,IF($E$10&gt;0,100-(#REF!/(1+(AL12/#REF!)^#REF!)^#REF!+#REF!/(AL12-1))*100,100-(AL12*D$5+D$6)*100),"")</f>
        <v>-639.18288469866627</v>
      </c>
      <c r="AI12" s="21">
        <f t="shared" si="5"/>
        <v>732.73288469866623</v>
      </c>
      <c r="AJ12" s="21">
        <f t="shared" si="6"/>
        <v>732.73288469866623</v>
      </c>
      <c r="AK12" s="48">
        <f t="shared" si="7"/>
        <v>1</v>
      </c>
      <c r="AL12" s="58">
        <f t="shared" si="8"/>
        <v>5.4295000000000009</v>
      </c>
      <c r="AM12" s="59">
        <f t="shared" si="9"/>
        <v>181</v>
      </c>
      <c r="AN12" s="59">
        <f t="shared" si="10"/>
        <v>0</v>
      </c>
      <c r="AO12" s="60"/>
    </row>
    <row r="13" spans="3:41" ht="15.75" thickBot="1" x14ac:dyDescent="0.3">
      <c r="C13" s="76">
        <f t="shared" ref="C13:C31" si="15">C12+0.1</f>
        <v>4.0999999999999996</v>
      </c>
      <c r="D13" s="74">
        <f t="shared" ref="D13:D31" si="16">100-(D$5*$C13+D$6)</f>
        <v>76.962072584786455</v>
      </c>
      <c r="E13" s="75">
        <f t="shared" ref="E13:E31" si="17">100-($E$5*C13+$E$6)</f>
        <v>77.808117921313809</v>
      </c>
      <c r="F13" s="94">
        <v>47.1</v>
      </c>
      <c r="G13" s="94">
        <v>5.4060000000000006</v>
      </c>
      <c r="H13" s="94">
        <v>6.25</v>
      </c>
      <c r="I13" s="46">
        <f t="shared" si="11"/>
        <v>93.75</v>
      </c>
      <c r="J13" s="46">
        <f t="shared" si="12"/>
        <v>92.331613562676125</v>
      </c>
      <c r="K13" s="47">
        <f t="shared" si="0"/>
        <v>1.4183864373238748</v>
      </c>
      <c r="L13" s="47">
        <f t="shared" si="1"/>
        <v>1.4183864373238748</v>
      </c>
      <c r="M13" s="48">
        <f t="shared" si="13"/>
        <v>1</v>
      </c>
      <c r="N13" s="46">
        <f t="shared" si="2"/>
        <v>93.177658899203479</v>
      </c>
      <c r="O13" s="47">
        <f t="shared" si="3"/>
        <v>0.57234110079652112</v>
      </c>
      <c r="P13" s="47">
        <f t="shared" si="4"/>
        <v>0.57234110079652112</v>
      </c>
      <c r="Q13" s="48">
        <f t="shared" si="14"/>
        <v>0</v>
      </c>
      <c r="R13" s="2"/>
      <c r="AH13" s="57">
        <f>IF(G13&gt;1,IF($E$10&gt;0,100-(#REF!/(1+(AL13/#REF!)^#REF!)^#REF!+#REF!/(AL13-1))*100,100-(AL13*D$5+D$6)*100),"")</f>
        <v>-666.83864373238816</v>
      </c>
      <c r="AI13" s="21">
        <f t="shared" si="5"/>
        <v>760.58864373238816</v>
      </c>
      <c r="AJ13" s="21">
        <f t="shared" si="6"/>
        <v>760.58864373238816</v>
      </c>
      <c r="AK13" s="48">
        <f t="shared" si="7"/>
        <v>1</v>
      </c>
      <c r="AL13" s="58">
        <f t="shared" si="8"/>
        <v>5.4060000000000006</v>
      </c>
      <c r="AM13" s="59">
        <f t="shared" si="9"/>
        <v>181</v>
      </c>
      <c r="AN13" s="59">
        <f t="shared" si="10"/>
        <v>0</v>
      </c>
      <c r="AO13" s="60"/>
    </row>
    <row r="14" spans="3:41" ht="15.75" thickBot="1" x14ac:dyDescent="0.3">
      <c r="C14" s="76">
        <f t="shared" si="15"/>
        <v>4.1999999999999993</v>
      </c>
      <c r="D14" s="74">
        <f t="shared" si="16"/>
        <v>78.138913394732072</v>
      </c>
      <c r="E14" s="75">
        <f t="shared" si="17"/>
        <v>78.984958731259411</v>
      </c>
      <c r="F14" s="93"/>
      <c r="G14" s="93"/>
      <c r="H14" s="93"/>
      <c r="I14" s="46" t="str">
        <f t="shared" si="11"/>
        <v/>
      </c>
      <c r="J14" s="46" t="str">
        <f t="shared" si="12"/>
        <v/>
      </c>
      <c r="K14" s="47" t="str">
        <f t="shared" si="0"/>
        <v/>
      </c>
      <c r="L14" s="47" t="str">
        <f t="shared" si="1"/>
        <v/>
      </c>
      <c r="M14" s="48">
        <f t="shared" si="13"/>
        <v>0</v>
      </c>
      <c r="N14" s="46" t="str">
        <f t="shared" si="2"/>
        <v/>
      </c>
      <c r="O14" s="47" t="str">
        <f t="shared" si="3"/>
        <v/>
      </c>
      <c r="P14" s="47" t="str">
        <f t="shared" si="4"/>
        <v/>
      </c>
      <c r="Q14" s="48">
        <f t="shared" si="14"/>
        <v>0</v>
      </c>
      <c r="R14" s="2"/>
      <c r="AH14" s="57" t="str">
        <f>IF(G14&gt;1,IF($E$10&gt;0,100-(#REF!/(1+(AL14/#REF!)^#REF!)^#REF!+#REF!/(AL14-1))*100,100-(AL14*D$5+D$6)*100),"")</f>
        <v/>
      </c>
      <c r="AI14" s="21" t="str">
        <f t="shared" si="5"/>
        <v/>
      </c>
      <c r="AJ14" s="21" t="str">
        <f t="shared" si="6"/>
        <v/>
      </c>
      <c r="AK14" s="48">
        <f t="shared" si="7"/>
        <v>0</v>
      </c>
      <c r="AL14" s="58" t="str">
        <f t="shared" si="8"/>
        <v/>
      </c>
      <c r="AM14" s="59" t="str">
        <f t="shared" si="9"/>
        <v/>
      </c>
      <c r="AN14" s="59" t="str">
        <f t="shared" si="10"/>
        <v/>
      </c>
      <c r="AO14" s="60"/>
    </row>
    <row r="15" spans="3:41" ht="15.75" thickBot="1" x14ac:dyDescent="0.3">
      <c r="C15" s="76">
        <f t="shared" si="15"/>
        <v>4.2999999999999989</v>
      </c>
      <c r="D15" s="74">
        <f t="shared" si="16"/>
        <v>79.31575420467766</v>
      </c>
      <c r="E15" s="75">
        <f t="shared" si="17"/>
        <v>80.161799541205028</v>
      </c>
      <c r="F15" s="93"/>
      <c r="G15" s="93"/>
      <c r="H15" s="93"/>
      <c r="I15" s="46" t="str">
        <f t="shared" si="11"/>
        <v/>
      </c>
      <c r="J15" s="46" t="str">
        <f t="shared" si="12"/>
        <v/>
      </c>
      <c r="K15" s="47" t="str">
        <f t="shared" si="0"/>
        <v/>
      </c>
      <c r="L15" s="47" t="str">
        <f t="shared" si="1"/>
        <v/>
      </c>
      <c r="M15" s="48">
        <f t="shared" si="13"/>
        <v>0</v>
      </c>
      <c r="N15" s="46" t="str">
        <f t="shared" si="2"/>
        <v/>
      </c>
      <c r="O15" s="47" t="str">
        <f t="shared" si="3"/>
        <v/>
      </c>
      <c r="P15" s="47" t="str">
        <f t="shared" si="4"/>
        <v/>
      </c>
      <c r="Q15" s="48">
        <f t="shared" si="14"/>
        <v>0</v>
      </c>
      <c r="R15" s="2"/>
      <c r="AH15" s="57" t="str">
        <f>IF(G15&gt;1,IF($E$10&gt;0,100-(#REF!/(1+(AL15/#REF!)^#REF!)^#REF!+#REF!/(AL15-1))*100,100-(AL15*D$5+D$6)*100),"")</f>
        <v/>
      </c>
      <c r="AI15" s="21" t="str">
        <f t="shared" si="5"/>
        <v/>
      </c>
      <c r="AJ15" s="21" t="str">
        <f t="shared" si="6"/>
        <v/>
      </c>
      <c r="AK15" s="48">
        <f t="shared" si="7"/>
        <v>0</v>
      </c>
      <c r="AL15" s="58" t="str">
        <f t="shared" si="8"/>
        <v/>
      </c>
      <c r="AM15" s="59" t="str">
        <f t="shared" si="9"/>
        <v/>
      </c>
      <c r="AN15" s="59" t="str">
        <f t="shared" si="10"/>
        <v/>
      </c>
      <c r="AO15" s="60"/>
    </row>
    <row r="16" spans="3:41" ht="15.75" thickBot="1" x14ac:dyDescent="0.3">
      <c r="C16" s="76">
        <f t="shared" si="15"/>
        <v>4.3999999999999986</v>
      </c>
      <c r="D16" s="74">
        <f t="shared" si="16"/>
        <v>80.492595014623276</v>
      </c>
      <c r="E16" s="75">
        <f t="shared" si="17"/>
        <v>81.338640351150616</v>
      </c>
      <c r="F16" s="93"/>
      <c r="G16" s="93"/>
      <c r="H16" s="93"/>
      <c r="I16" s="46" t="str">
        <f t="shared" si="11"/>
        <v/>
      </c>
      <c r="J16" s="46" t="str">
        <f t="shared" si="12"/>
        <v/>
      </c>
      <c r="K16" s="47" t="str">
        <f t="shared" si="0"/>
        <v/>
      </c>
      <c r="L16" s="47" t="str">
        <f t="shared" si="1"/>
        <v/>
      </c>
      <c r="M16" s="48">
        <f t="shared" si="13"/>
        <v>0</v>
      </c>
      <c r="N16" s="46" t="str">
        <f t="shared" si="2"/>
        <v/>
      </c>
      <c r="O16" s="47" t="str">
        <f t="shared" si="3"/>
        <v/>
      </c>
      <c r="P16" s="47" t="str">
        <f t="shared" si="4"/>
        <v/>
      </c>
      <c r="Q16" s="48">
        <f t="shared" si="14"/>
        <v>0</v>
      </c>
      <c r="R16" s="2"/>
      <c r="AH16" s="57" t="str">
        <f>IF(G16&gt;1,IF($E$10&gt;0,100-(#REF!/(1+(AL16/#REF!)^#REF!)^#REF!+#REF!/(AL16-1))*100,100-(AL16*D$5+D$6)*100),"")</f>
        <v/>
      </c>
      <c r="AI16" s="21" t="str">
        <f t="shared" si="5"/>
        <v/>
      </c>
      <c r="AJ16" s="21" t="str">
        <f t="shared" si="6"/>
        <v/>
      </c>
      <c r="AK16" s="48">
        <f t="shared" si="7"/>
        <v>0</v>
      </c>
      <c r="AL16" s="58" t="str">
        <f t="shared" si="8"/>
        <v/>
      </c>
      <c r="AM16" s="59" t="str">
        <f t="shared" si="9"/>
        <v/>
      </c>
      <c r="AN16" s="59" t="str">
        <f t="shared" si="10"/>
        <v/>
      </c>
      <c r="AO16" s="60"/>
    </row>
    <row r="17" spans="3:41" ht="15.75" thickBot="1" x14ac:dyDescent="0.3">
      <c r="C17" s="76">
        <f t="shared" si="15"/>
        <v>4.4999999999999982</v>
      </c>
      <c r="D17" s="74">
        <f t="shared" si="16"/>
        <v>81.669435824568865</v>
      </c>
      <c r="E17" s="75">
        <f t="shared" si="17"/>
        <v>82.515481161096233</v>
      </c>
      <c r="F17" s="93"/>
      <c r="G17" s="93"/>
      <c r="H17" s="93"/>
      <c r="I17" s="46" t="str">
        <f t="shared" si="11"/>
        <v/>
      </c>
      <c r="J17" s="46" t="str">
        <f t="shared" si="12"/>
        <v/>
      </c>
      <c r="K17" s="47" t="str">
        <f t="shared" si="0"/>
        <v/>
      </c>
      <c r="L17" s="47" t="str">
        <f t="shared" si="1"/>
        <v/>
      </c>
      <c r="M17" s="48">
        <f t="shared" si="13"/>
        <v>0</v>
      </c>
      <c r="N17" s="46" t="str">
        <f t="shared" si="2"/>
        <v/>
      </c>
      <c r="O17" s="47" t="str">
        <f t="shared" si="3"/>
        <v/>
      </c>
      <c r="P17" s="47" t="str">
        <f t="shared" si="4"/>
        <v/>
      </c>
      <c r="Q17" s="48">
        <f t="shared" si="14"/>
        <v>0</v>
      </c>
      <c r="R17" s="2"/>
      <c r="AH17" s="57" t="str">
        <f>IF(G17&gt;1,IF($E$10&gt;0,100-(#REF!/(1+(AL17/#REF!)^#REF!)^#REF!+#REF!/(AL17-1))*100,100-(AL17*D$5+D$6)*100),"")</f>
        <v/>
      </c>
      <c r="AI17" s="21" t="str">
        <f t="shared" si="5"/>
        <v/>
      </c>
      <c r="AJ17" s="21" t="str">
        <f t="shared" si="6"/>
        <v/>
      </c>
      <c r="AK17" s="48">
        <f t="shared" si="7"/>
        <v>0</v>
      </c>
      <c r="AL17" s="58" t="str">
        <f t="shared" si="8"/>
        <v/>
      </c>
      <c r="AM17" s="59" t="str">
        <f t="shared" si="9"/>
        <v/>
      </c>
      <c r="AN17" s="59" t="str">
        <f t="shared" si="10"/>
        <v/>
      </c>
      <c r="AO17" s="60"/>
    </row>
    <row r="18" spans="3:41" ht="15.75" thickBot="1" x14ac:dyDescent="0.3">
      <c r="C18" s="76">
        <f t="shared" si="15"/>
        <v>4.5999999999999979</v>
      </c>
      <c r="D18" s="74">
        <f t="shared" si="16"/>
        <v>82.846276634514481</v>
      </c>
      <c r="E18" s="75">
        <f t="shared" si="17"/>
        <v>83.692321971041835</v>
      </c>
      <c r="F18" s="93"/>
      <c r="G18" s="93"/>
      <c r="H18" s="93"/>
      <c r="I18" s="46" t="str">
        <f t="shared" si="11"/>
        <v/>
      </c>
      <c r="J18" s="46" t="str">
        <f t="shared" si="12"/>
        <v/>
      </c>
      <c r="K18" s="47" t="str">
        <f t="shared" si="0"/>
        <v/>
      </c>
      <c r="L18" s="47" t="str">
        <f t="shared" si="1"/>
        <v/>
      </c>
      <c r="M18" s="48">
        <f t="shared" si="13"/>
        <v>0</v>
      </c>
      <c r="N18" s="46" t="str">
        <f t="shared" si="2"/>
        <v/>
      </c>
      <c r="O18" s="47" t="str">
        <f t="shared" si="3"/>
        <v/>
      </c>
      <c r="P18" s="47" t="str">
        <f t="shared" si="4"/>
        <v/>
      </c>
      <c r="Q18" s="48">
        <f t="shared" si="14"/>
        <v>0</v>
      </c>
      <c r="R18" s="2"/>
      <c r="AH18" s="57" t="str">
        <f>IF(G18&gt;1,IF($E$10&gt;0,100-(#REF!/(1+(AL18/#REF!)^#REF!)^#REF!+#REF!/(AL18-1))*100,100-(AL18*D$5+D$6)*100),"")</f>
        <v/>
      </c>
      <c r="AI18" s="21" t="str">
        <f t="shared" si="5"/>
        <v/>
      </c>
      <c r="AJ18" s="21" t="str">
        <f t="shared" si="6"/>
        <v/>
      </c>
      <c r="AK18" s="48">
        <f t="shared" si="7"/>
        <v>0</v>
      </c>
      <c r="AL18" s="58" t="str">
        <f t="shared" si="8"/>
        <v/>
      </c>
      <c r="AM18" s="59" t="str">
        <f t="shared" si="9"/>
        <v/>
      </c>
      <c r="AN18" s="59" t="str">
        <f t="shared" si="10"/>
        <v/>
      </c>
      <c r="AO18" s="60"/>
    </row>
    <row r="19" spans="3:41" ht="15.75" thickBot="1" x14ac:dyDescent="0.3">
      <c r="C19" s="76">
        <f t="shared" si="15"/>
        <v>4.6999999999999975</v>
      </c>
      <c r="D19" s="74">
        <f t="shared" si="16"/>
        <v>84.023117444460084</v>
      </c>
      <c r="E19" s="75">
        <f t="shared" si="17"/>
        <v>84.869162780987438</v>
      </c>
      <c r="F19" s="93"/>
      <c r="G19" s="93"/>
      <c r="H19" s="93"/>
      <c r="I19" s="46" t="str">
        <f t="shared" si="11"/>
        <v/>
      </c>
      <c r="J19" s="46" t="str">
        <f t="shared" si="12"/>
        <v/>
      </c>
      <c r="K19" s="47" t="str">
        <f t="shared" si="0"/>
        <v/>
      </c>
      <c r="L19" s="47" t="str">
        <f t="shared" si="1"/>
        <v/>
      </c>
      <c r="M19" s="48">
        <f t="shared" si="13"/>
        <v>0</v>
      </c>
      <c r="N19" s="46" t="str">
        <f t="shared" si="2"/>
        <v/>
      </c>
      <c r="O19" s="47" t="str">
        <f t="shared" si="3"/>
        <v/>
      </c>
      <c r="P19" s="47" t="str">
        <f t="shared" si="4"/>
        <v/>
      </c>
      <c r="Q19" s="48">
        <f t="shared" si="14"/>
        <v>0</v>
      </c>
      <c r="R19" s="2"/>
      <c r="AH19" s="57" t="str">
        <f>IF(G19&gt;1,IF($E$10&gt;0,100-(#REF!/(1+(AL19/#REF!)^#REF!)^#REF!+#REF!/(AL19-1))*100,100-(AL19*D$5+D$6)*100),"")</f>
        <v/>
      </c>
      <c r="AI19" s="21" t="str">
        <f t="shared" si="5"/>
        <v/>
      </c>
      <c r="AJ19" s="21" t="str">
        <f t="shared" si="6"/>
        <v/>
      </c>
      <c r="AK19" s="48">
        <f t="shared" si="7"/>
        <v>0</v>
      </c>
      <c r="AL19" s="58" t="str">
        <f t="shared" si="8"/>
        <v/>
      </c>
      <c r="AM19" s="59" t="str">
        <f t="shared" si="9"/>
        <v/>
      </c>
      <c r="AN19" s="59" t="str">
        <f t="shared" si="10"/>
        <v/>
      </c>
      <c r="AO19" s="60"/>
    </row>
    <row r="20" spans="3:41" ht="15.75" thickBot="1" x14ac:dyDescent="0.3">
      <c r="C20" s="76">
        <f t="shared" si="15"/>
        <v>4.7999999999999972</v>
      </c>
      <c r="D20" s="74">
        <f t="shared" si="16"/>
        <v>85.199958254405686</v>
      </c>
      <c r="E20" s="75">
        <f t="shared" si="17"/>
        <v>86.04600359093304</v>
      </c>
      <c r="F20" s="93"/>
      <c r="G20" s="93"/>
      <c r="H20" s="93"/>
      <c r="I20" s="46" t="str">
        <f t="shared" si="11"/>
        <v/>
      </c>
      <c r="J20" s="46" t="str">
        <f t="shared" si="12"/>
        <v/>
      </c>
      <c r="K20" s="47" t="str">
        <f t="shared" si="0"/>
        <v/>
      </c>
      <c r="L20" s="47" t="str">
        <f t="shared" si="1"/>
        <v/>
      </c>
      <c r="M20" s="48">
        <f t="shared" si="13"/>
        <v>0</v>
      </c>
      <c r="N20" s="46" t="str">
        <f t="shared" si="2"/>
        <v/>
      </c>
      <c r="O20" s="47" t="str">
        <f t="shared" si="3"/>
        <v/>
      </c>
      <c r="P20" s="47" t="str">
        <f t="shared" si="4"/>
        <v/>
      </c>
      <c r="Q20" s="48">
        <f t="shared" si="14"/>
        <v>0</v>
      </c>
      <c r="R20" s="2"/>
      <c r="AH20" s="57" t="str">
        <f>IF(G20&gt;1,IF($E$10&gt;0,100-(#REF!/(1+(AL20/#REF!)^#REF!)^#REF!+#REF!/(AL20-1))*100,100-(AL20*D$5+D$6)*100),"")</f>
        <v/>
      </c>
      <c r="AI20" s="21" t="str">
        <f t="shared" si="5"/>
        <v/>
      </c>
      <c r="AJ20" s="21" t="str">
        <f t="shared" si="6"/>
        <v/>
      </c>
      <c r="AK20" s="48">
        <f t="shared" si="7"/>
        <v>0</v>
      </c>
      <c r="AL20" s="58" t="str">
        <f t="shared" si="8"/>
        <v/>
      </c>
      <c r="AM20" s="59" t="str">
        <f t="shared" si="9"/>
        <v/>
      </c>
      <c r="AN20" s="59" t="str">
        <f t="shared" si="10"/>
        <v/>
      </c>
      <c r="AO20" s="60"/>
    </row>
    <row r="21" spans="3:41" ht="15.75" thickBot="1" x14ac:dyDescent="0.3">
      <c r="C21" s="76">
        <f t="shared" si="15"/>
        <v>4.8999999999999968</v>
      </c>
      <c r="D21" s="74">
        <f t="shared" si="16"/>
        <v>86.376799064351289</v>
      </c>
      <c r="E21" s="75">
        <f t="shared" si="17"/>
        <v>87.222844400878643</v>
      </c>
      <c r="F21" s="93"/>
      <c r="G21" s="93"/>
      <c r="H21" s="93"/>
      <c r="I21" s="46" t="str">
        <f t="shared" si="11"/>
        <v/>
      </c>
      <c r="J21" s="46" t="str">
        <f t="shared" si="12"/>
        <v/>
      </c>
      <c r="K21" s="47" t="str">
        <f t="shared" si="0"/>
        <v/>
      </c>
      <c r="L21" s="47" t="str">
        <f t="shared" si="1"/>
        <v/>
      </c>
      <c r="M21" s="48">
        <f t="shared" si="13"/>
        <v>0</v>
      </c>
      <c r="N21" s="46" t="str">
        <f t="shared" si="2"/>
        <v/>
      </c>
      <c r="O21" s="47" t="str">
        <f t="shared" si="3"/>
        <v/>
      </c>
      <c r="P21" s="47" t="str">
        <f t="shared" si="4"/>
        <v/>
      </c>
      <c r="Q21" s="48">
        <f t="shared" si="14"/>
        <v>0</v>
      </c>
      <c r="R21" s="2"/>
      <c r="AH21" s="57" t="str">
        <f>IF(G21&gt;1,IF($E$10&gt;0,100-(#REF!/(1+(AL21/#REF!)^#REF!)^#REF!+#REF!/(AL21-1))*100,100-(AL21*D$5+D$6)*100),"")</f>
        <v/>
      </c>
      <c r="AI21" s="21" t="str">
        <f t="shared" si="5"/>
        <v/>
      </c>
      <c r="AJ21" s="21" t="str">
        <f t="shared" si="6"/>
        <v/>
      </c>
      <c r="AK21" s="48">
        <f t="shared" si="7"/>
        <v>0</v>
      </c>
      <c r="AL21" s="58" t="str">
        <f t="shared" si="8"/>
        <v/>
      </c>
      <c r="AM21" s="59" t="str">
        <f t="shared" si="9"/>
        <v/>
      </c>
      <c r="AN21" s="59" t="str">
        <f t="shared" si="10"/>
        <v/>
      </c>
      <c r="AO21" s="60"/>
    </row>
    <row r="22" spans="3:41" ht="15.75" thickBot="1" x14ac:dyDescent="0.3">
      <c r="C22" s="76">
        <f t="shared" si="15"/>
        <v>4.9999999999999964</v>
      </c>
      <c r="D22" s="74">
        <f t="shared" si="16"/>
        <v>87.553639874296891</v>
      </c>
      <c r="E22" s="75">
        <f t="shared" si="17"/>
        <v>88.399685210824259</v>
      </c>
      <c r="F22" s="93"/>
      <c r="G22" s="93"/>
      <c r="H22" s="93"/>
      <c r="I22" s="46" t="str">
        <f t="shared" si="11"/>
        <v/>
      </c>
      <c r="J22" s="46" t="str">
        <f t="shared" si="12"/>
        <v/>
      </c>
      <c r="K22" s="47" t="str">
        <f t="shared" si="0"/>
        <v/>
      </c>
      <c r="L22" s="47" t="str">
        <f t="shared" si="1"/>
        <v/>
      </c>
      <c r="M22" s="48">
        <f t="shared" si="13"/>
        <v>0</v>
      </c>
      <c r="N22" s="46" t="str">
        <f t="shared" si="2"/>
        <v/>
      </c>
      <c r="O22" s="47" t="str">
        <f t="shared" si="3"/>
        <v/>
      </c>
      <c r="P22" s="47" t="str">
        <f t="shared" si="4"/>
        <v/>
      </c>
      <c r="Q22" s="48">
        <f t="shared" si="14"/>
        <v>0</v>
      </c>
      <c r="R22" s="2"/>
      <c r="AH22" s="57" t="str">
        <f>IF(G22&gt;1,IF($E$10&gt;0,100-(#REF!/(1+(AL22/#REF!)^#REF!)^#REF!+#REF!/(AL22-1))*100,100-(AL22*D$5+D$6)*100),"")</f>
        <v/>
      </c>
      <c r="AI22" s="21" t="str">
        <f t="shared" si="5"/>
        <v/>
      </c>
      <c r="AJ22" s="21" t="str">
        <f t="shared" si="6"/>
        <v/>
      </c>
      <c r="AK22" s="48">
        <f t="shared" si="7"/>
        <v>0</v>
      </c>
      <c r="AL22" s="58" t="str">
        <f t="shared" si="8"/>
        <v/>
      </c>
      <c r="AM22" s="59" t="str">
        <f t="shared" si="9"/>
        <v/>
      </c>
      <c r="AN22" s="59" t="str">
        <f t="shared" si="10"/>
        <v/>
      </c>
      <c r="AO22" s="60"/>
    </row>
    <row r="23" spans="3:41" ht="15.75" thickBot="1" x14ac:dyDescent="0.3">
      <c r="C23" s="76">
        <f t="shared" si="15"/>
        <v>5.0999999999999961</v>
      </c>
      <c r="D23" s="74">
        <f t="shared" si="16"/>
        <v>88.730480684242508</v>
      </c>
      <c r="E23" s="75">
        <f t="shared" si="17"/>
        <v>89.576526020769847</v>
      </c>
      <c r="F23" s="93"/>
      <c r="G23" s="93"/>
      <c r="H23" s="93"/>
      <c r="I23" s="46" t="str">
        <f t="shared" si="11"/>
        <v/>
      </c>
      <c r="J23" s="46" t="str">
        <f t="shared" si="12"/>
        <v/>
      </c>
      <c r="K23" s="47" t="str">
        <f t="shared" si="0"/>
        <v/>
      </c>
      <c r="L23" s="47" t="str">
        <f t="shared" si="1"/>
        <v/>
      </c>
      <c r="M23" s="48">
        <f t="shared" si="13"/>
        <v>0</v>
      </c>
      <c r="N23" s="46" t="str">
        <f t="shared" si="2"/>
        <v/>
      </c>
      <c r="O23" s="47" t="str">
        <f t="shared" si="3"/>
        <v/>
      </c>
      <c r="P23" s="47" t="str">
        <f t="shared" si="4"/>
        <v/>
      </c>
      <c r="Q23" s="48">
        <f t="shared" si="14"/>
        <v>0</v>
      </c>
      <c r="R23" s="2"/>
      <c r="AH23" s="57" t="str">
        <f>IF(G23&gt;1,IF($E$10&gt;0,100-(#REF!/(1+(AL23/#REF!)^#REF!)^#REF!+#REF!/(AL23-1))*100,100-(AL23*D$5+D$6)*100),"")</f>
        <v/>
      </c>
      <c r="AI23" s="21" t="str">
        <f t="shared" si="5"/>
        <v/>
      </c>
      <c r="AJ23" s="21" t="str">
        <f t="shared" si="6"/>
        <v/>
      </c>
      <c r="AK23" s="48">
        <f t="shared" si="7"/>
        <v>0</v>
      </c>
      <c r="AL23" s="58" t="str">
        <f t="shared" si="8"/>
        <v/>
      </c>
      <c r="AM23" s="59" t="str">
        <f t="shared" si="9"/>
        <v/>
      </c>
      <c r="AN23" s="59" t="str">
        <f t="shared" si="10"/>
        <v/>
      </c>
      <c r="AO23" s="60"/>
    </row>
    <row r="24" spans="3:41" ht="15.75" thickBot="1" x14ac:dyDescent="0.3">
      <c r="C24" s="76">
        <f t="shared" si="15"/>
        <v>5.1999999999999957</v>
      </c>
      <c r="D24" s="74">
        <f t="shared" si="16"/>
        <v>89.907321494188096</v>
      </c>
      <c r="E24" s="75">
        <f t="shared" si="17"/>
        <v>90.753366830715464</v>
      </c>
      <c r="F24" s="93"/>
      <c r="G24" s="93"/>
      <c r="H24" s="93"/>
      <c r="I24" s="46" t="str">
        <f t="shared" si="11"/>
        <v/>
      </c>
      <c r="J24" s="46" t="str">
        <f t="shared" si="12"/>
        <v/>
      </c>
      <c r="K24" s="47" t="str">
        <f t="shared" si="0"/>
        <v/>
      </c>
      <c r="L24" s="47" t="str">
        <f t="shared" si="1"/>
        <v/>
      </c>
      <c r="M24" s="48">
        <f t="shared" si="13"/>
        <v>0</v>
      </c>
      <c r="N24" s="46" t="str">
        <f t="shared" si="2"/>
        <v/>
      </c>
      <c r="O24" s="47" t="str">
        <f t="shared" si="3"/>
        <v/>
      </c>
      <c r="P24" s="47" t="str">
        <f t="shared" si="4"/>
        <v/>
      </c>
      <c r="Q24" s="48">
        <f t="shared" si="14"/>
        <v>0</v>
      </c>
      <c r="R24" s="2"/>
      <c r="AH24" s="57" t="str">
        <f>IF(G24&gt;1,IF($E$10&gt;0,100-(#REF!/(1+(AL24/#REF!)^#REF!)^#REF!+#REF!/(AL24-1))*100,100-(AL24*D$5+D$6)*100),"")</f>
        <v/>
      </c>
      <c r="AI24" s="21" t="str">
        <f t="shared" si="5"/>
        <v/>
      </c>
      <c r="AJ24" s="21" t="str">
        <f t="shared" si="6"/>
        <v/>
      </c>
      <c r="AK24" s="48">
        <f t="shared" si="7"/>
        <v>0</v>
      </c>
      <c r="AL24" s="58" t="str">
        <f t="shared" si="8"/>
        <v/>
      </c>
      <c r="AM24" s="59" t="str">
        <f t="shared" si="9"/>
        <v/>
      </c>
      <c r="AN24" s="59" t="str">
        <f t="shared" si="10"/>
        <v/>
      </c>
      <c r="AO24" s="60"/>
    </row>
    <row r="25" spans="3:41" ht="15.75" thickBot="1" x14ac:dyDescent="0.3">
      <c r="C25" s="76">
        <f t="shared" si="15"/>
        <v>5.2999999999999954</v>
      </c>
      <c r="D25" s="74">
        <f t="shared" si="16"/>
        <v>91.084162304133713</v>
      </c>
      <c r="E25" s="75">
        <f t="shared" si="17"/>
        <v>91.930207640661052</v>
      </c>
      <c r="F25" s="93"/>
      <c r="G25" s="93"/>
      <c r="H25" s="93"/>
      <c r="I25" s="46" t="str">
        <f t="shared" si="11"/>
        <v/>
      </c>
      <c r="J25" s="46" t="str">
        <f t="shared" si="12"/>
        <v/>
      </c>
      <c r="K25" s="47" t="str">
        <f t="shared" si="0"/>
        <v/>
      </c>
      <c r="L25" s="47" t="str">
        <f t="shared" si="1"/>
        <v/>
      </c>
      <c r="M25" s="48">
        <f t="shared" si="13"/>
        <v>0</v>
      </c>
      <c r="N25" s="46" t="str">
        <f t="shared" si="2"/>
        <v/>
      </c>
      <c r="O25" s="47" t="str">
        <f t="shared" si="3"/>
        <v/>
      </c>
      <c r="P25" s="47" t="str">
        <f t="shared" si="4"/>
        <v/>
      </c>
      <c r="Q25" s="48">
        <f t="shared" si="14"/>
        <v>0</v>
      </c>
      <c r="R25" s="2"/>
      <c r="AH25" s="57" t="str">
        <f>IF(G25&gt;1,IF($E$10&gt;0,100-(#REF!/(1+(AL25/#REF!)^#REF!)^#REF!+#REF!/(AL25-1))*100,100-(AL25*D$5+D$6)*100),"")</f>
        <v/>
      </c>
      <c r="AI25" s="21" t="str">
        <f t="shared" si="5"/>
        <v/>
      </c>
      <c r="AJ25" s="21" t="str">
        <f t="shared" si="6"/>
        <v/>
      </c>
      <c r="AK25" s="48">
        <f t="shared" si="7"/>
        <v>0</v>
      </c>
      <c r="AL25" s="58" t="str">
        <f t="shared" si="8"/>
        <v/>
      </c>
      <c r="AM25" s="59" t="str">
        <f t="shared" si="9"/>
        <v/>
      </c>
      <c r="AN25" s="59" t="str">
        <f t="shared" si="10"/>
        <v/>
      </c>
      <c r="AO25" s="60"/>
    </row>
    <row r="26" spans="3:41" ht="15.75" thickBot="1" x14ac:dyDescent="0.3">
      <c r="C26" s="76">
        <f t="shared" si="15"/>
        <v>5.399999999999995</v>
      </c>
      <c r="D26" s="74">
        <f t="shared" si="16"/>
        <v>92.261003114079315</v>
      </c>
      <c r="E26" s="75">
        <f t="shared" si="17"/>
        <v>93.107048450606669</v>
      </c>
      <c r="F26" s="93"/>
      <c r="G26" s="93"/>
      <c r="H26" s="93"/>
      <c r="I26" s="46" t="str">
        <f t="shared" si="11"/>
        <v/>
      </c>
      <c r="J26" s="46" t="str">
        <f t="shared" si="12"/>
        <v/>
      </c>
      <c r="K26" s="47" t="str">
        <f t="shared" si="0"/>
        <v/>
      </c>
      <c r="L26" s="47" t="str">
        <f t="shared" si="1"/>
        <v/>
      </c>
      <c r="M26" s="48">
        <f t="shared" si="13"/>
        <v>0</v>
      </c>
      <c r="N26" s="46" t="str">
        <f t="shared" si="2"/>
        <v/>
      </c>
      <c r="O26" s="47" t="str">
        <f t="shared" si="3"/>
        <v/>
      </c>
      <c r="P26" s="47" t="str">
        <f t="shared" si="4"/>
        <v/>
      </c>
      <c r="Q26" s="48">
        <f t="shared" si="14"/>
        <v>0</v>
      </c>
      <c r="R26" s="2"/>
      <c r="AH26" s="57" t="str">
        <f>IF(G26&gt;1,IF($E$10&gt;0,100-(#REF!/(1+(AL26/#REF!)^#REF!)^#REF!+#REF!/(AL26-1))*100,100-(AL26*D$5+D$6)*100),"")</f>
        <v/>
      </c>
      <c r="AI26" s="21" t="str">
        <f t="shared" si="5"/>
        <v/>
      </c>
      <c r="AJ26" s="21" t="str">
        <f t="shared" si="6"/>
        <v/>
      </c>
      <c r="AK26" s="48">
        <f t="shared" si="7"/>
        <v>0</v>
      </c>
      <c r="AL26" s="58" t="str">
        <f t="shared" si="8"/>
        <v/>
      </c>
      <c r="AM26" s="59" t="str">
        <f t="shared" si="9"/>
        <v/>
      </c>
      <c r="AN26" s="59" t="str">
        <f t="shared" si="10"/>
        <v/>
      </c>
      <c r="AO26" s="60"/>
    </row>
    <row r="27" spans="3:41" ht="15.75" thickBot="1" x14ac:dyDescent="0.3">
      <c r="C27" s="76">
        <f t="shared" si="15"/>
        <v>5.4999999999999947</v>
      </c>
      <c r="D27" s="74">
        <f t="shared" si="16"/>
        <v>93.437843924024918</v>
      </c>
      <c r="E27" s="75">
        <f t="shared" si="17"/>
        <v>94.283889260552272</v>
      </c>
      <c r="F27" s="45"/>
      <c r="G27" s="45"/>
      <c r="H27" s="45"/>
      <c r="I27" s="46" t="str">
        <f t="shared" si="11"/>
        <v/>
      </c>
      <c r="J27" s="46" t="str">
        <f t="shared" si="12"/>
        <v/>
      </c>
      <c r="K27" s="47" t="str">
        <f t="shared" si="0"/>
        <v/>
      </c>
      <c r="L27" s="47" t="str">
        <f t="shared" si="1"/>
        <v/>
      </c>
      <c r="M27" s="48">
        <f t="shared" si="13"/>
        <v>0</v>
      </c>
      <c r="N27" s="46" t="str">
        <f t="shared" si="2"/>
        <v/>
      </c>
      <c r="O27" s="47" t="str">
        <f t="shared" si="3"/>
        <v/>
      </c>
      <c r="P27" s="47" t="str">
        <f t="shared" si="4"/>
        <v/>
      </c>
      <c r="Q27" s="48">
        <f t="shared" si="14"/>
        <v>0</v>
      </c>
      <c r="R27" s="2"/>
      <c r="AH27" s="57" t="str">
        <f>IF(G27&gt;1,IF($E$10&gt;0,100-(#REF!/(1+(AL27/#REF!)^#REF!)^#REF!+#REF!/(AL27-1))*100,100-(AL27*D$5+D$6)*100),"")</f>
        <v/>
      </c>
      <c r="AI27" s="21" t="str">
        <f t="shared" si="5"/>
        <v/>
      </c>
      <c r="AJ27" s="21" t="str">
        <f t="shared" si="6"/>
        <v/>
      </c>
      <c r="AK27" s="48">
        <f t="shared" si="7"/>
        <v>0</v>
      </c>
      <c r="AL27" s="58" t="str">
        <f t="shared" si="8"/>
        <v/>
      </c>
      <c r="AM27" s="59" t="str">
        <f t="shared" si="9"/>
        <v/>
      </c>
      <c r="AN27" s="59" t="str">
        <f t="shared" si="10"/>
        <v/>
      </c>
      <c r="AO27" s="60"/>
    </row>
    <row r="28" spans="3:41" ht="15.75" thickBot="1" x14ac:dyDescent="0.3">
      <c r="C28" s="76">
        <f t="shared" si="15"/>
        <v>5.5999999999999943</v>
      </c>
      <c r="D28" s="74">
        <f t="shared" si="16"/>
        <v>94.61468473397052</v>
      </c>
      <c r="E28" s="75">
        <f t="shared" si="17"/>
        <v>95.460730070497874</v>
      </c>
      <c r="F28" s="45"/>
      <c r="G28" s="45"/>
      <c r="H28" s="45"/>
      <c r="I28" s="46" t="str">
        <f t="shared" si="11"/>
        <v/>
      </c>
      <c r="J28" s="46" t="str">
        <f t="shared" si="12"/>
        <v/>
      </c>
      <c r="K28" s="47" t="str">
        <f t="shared" si="0"/>
        <v/>
      </c>
      <c r="L28" s="47" t="str">
        <f t="shared" si="1"/>
        <v/>
      </c>
      <c r="M28" s="48">
        <f t="shared" si="13"/>
        <v>0</v>
      </c>
      <c r="N28" s="46" t="str">
        <f t="shared" si="2"/>
        <v/>
      </c>
      <c r="O28" s="47" t="str">
        <f t="shared" si="3"/>
        <v/>
      </c>
      <c r="P28" s="47" t="str">
        <f t="shared" si="4"/>
        <v/>
      </c>
      <c r="Q28" s="48">
        <f t="shared" si="14"/>
        <v>0</v>
      </c>
      <c r="R28" s="2"/>
      <c r="AH28" s="57" t="str">
        <f>IF(G28&gt;1,IF($E$10&gt;0,100-(#REF!/(1+(AL28/#REF!)^#REF!)^#REF!+#REF!/(AL28-1))*100,100-(AL28*D$5+D$6)*100),"")</f>
        <v/>
      </c>
      <c r="AI28" s="21" t="str">
        <f t="shared" si="5"/>
        <v/>
      </c>
      <c r="AJ28" s="21" t="str">
        <f t="shared" si="6"/>
        <v/>
      </c>
      <c r="AK28" s="48">
        <f t="shared" si="7"/>
        <v>0</v>
      </c>
      <c r="AL28" s="58" t="str">
        <f t="shared" si="8"/>
        <v/>
      </c>
      <c r="AM28" s="59" t="str">
        <f t="shared" si="9"/>
        <v/>
      </c>
      <c r="AN28" s="59" t="str">
        <f t="shared" si="10"/>
        <v/>
      </c>
      <c r="AO28" s="60"/>
    </row>
    <row r="29" spans="3:41" ht="15.75" thickBot="1" x14ac:dyDescent="0.3">
      <c r="C29" s="76">
        <f t="shared" si="15"/>
        <v>5.699999999999994</v>
      </c>
      <c r="D29" s="74">
        <f t="shared" si="16"/>
        <v>95.791525543916123</v>
      </c>
      <c r="E29" s="75">
        <f t="shared" si="17"/>
        <v>96.637570880443477</v>
      </c>
      <c r="F29" s="45"/>
      <c r="G29" s="45"/>
      <c r="H29" s="45"/>
      <c r="I29" s="46" t="str">
        <f t="shared" si="11"/>
        <v/>
      </c>
      <c r="J29" s="46" t="str">
        <f t="shared" si="12"/>
        <v/>
      </c>
      <c r="K29" s="47" t="str">
        <f t="shared" si="0"/>
        <v/>
      </c>
      <c r="L29" s="47" t="str">
        <f t="shared" si="1"/>
        <v/>
      </c>
      <c r="M29" s="48">
        <f t="shared" si="13"/>
        <v>0</v>
      </c>
      <c r="N29" s="46" t="str">
        <f t="shared" si="2"/>
        <v/>
      </c>
      <c r="O29" s="47" t="str">
        <f t="shared" si="3"/>
        <v/>
      </c>
      <c r="P29" s="47" t="str">
        <f t="shared" si="4"/>
        <v/>
      </c>
      <c r="Q29" s="48">
        <f t="shared" si="14"/>
        <v>0</v>
      </c>
      <c r="R29" s="2"/>
      <c r="AH29" s="57" t="str">
        <f>IF(G29&gt;1,IF($E$10&gt;0,100-(#REF!/(1+(AL29/#REF!)^#REF!)^#REF!+#REF!/(AL29-1))*100,100-(AL29*D$5+D$6)*100),"")</f>
        <v/>
      </c>
      <c r="AI29" s="21" t="str">
        <f t="shared" si="5"/>
        <v/>
      </c>
      <c r="AJ29" s="21" t="str">
        <f t="shared" si="6"/>
        <v/>
      </c>
      <c r="AK29" s="48">
        <f t="shared" si="7"/>
        <v>0</v>
      </c>
      <c r="AL29" s="58" t="str">
        <f t="shared" si="8"/>
        <v/>
      </c>
      <c r="AM29" s="59" t="str">
        <f t="shared" si="9"/>
        <v/>
      </c>
      <c r="AN29" s="59" t="str">
        <f t="shared" si="10"/>
        <v/>
      </c>
      <c r="AO29" s="60"/>
    </row>
    <row r="30" spans="3:41" ht="15.75" thickBot="1" x14ac:dyDescent="0.3">
      <c r="C30" s="76">
        <f t="shared" si="15"/>
        <v>5.7999999999999936</v>
      </c>
      <c r="D30" s="74">
        <f t="shared" si="16"/>
        <v>96.968366353861725</v>
      </c>
      <c r="E30" s="75">
        <f t="shared" si="17"/>
        <v>97.814411690389079</v>
      </c>
      <c r="F30" s="45"/>
      <c r="G30" s="45"/>
      <c r="H30" s="45"/>
      <c r="I30" s="46" t="str">
        <f t="shared" si="11"/>
        <v/>
      </c>
      <c r="J30" s="46" t="str">
        <f t="shared" si="12"/>
        <v/>
      </c>
      <c r="K30" s="47" t="str">
        <f t="shared" si="0"/>
        <v/>
      </c>
      <c r="L30" s="47" t="str">
        <f t="shared" si="1"/>
        <v/>
      </c>
      <c r="M30" s="48">
        <f t="shared" si="13"/>
        <v>0</v>
      </c>
      <c r="N30" s="46" t="str">
        <f t="shared" si="2"/>
        <v/>
      </c>
      <c r="O30" s="47" t="str">
        <f t="shared" si="3"/>
        <v/>
      </c>
      <c r="P30" s="47" t="str">
        <f t="shared" si="4"/>
        <v/>
      </c>
      <c r="Q30" s="48">
        <f t="shared" si="14"/>
        <v>0</v>
      </c>
      <c r="R30" s="2"/>
      <c r="AH30" s="57" t="str">
        <f>IF(G30&gt;1,IF($E$10&gt;0,100-(#REF!/(1+(AL30/#REF!)^#REF!)^#REF!+#REF!/(AL30-1))*100,100-(AL30*D$5+D$6)*100),"")</f>
        <v/>
      </c>
      <c r="AI30" s="21" t="str">
        <f t="shared" si="5"/>
        <v/>
      </c>
      <c r="AJ30" s="21" t="str">
        <f t="shared" si="6"/>
        <v/>
      </c>
      <c r="AK30" s="48">
        <f t="shared" si="7"/>
        <v>0</v>
      </c>
      <c r="AL30" s="58" t="str">
        <f t="shared" si="8"/>
        <v/>
      </c>
      <c r="AM30" s="59" t="str">
        <f t="shared" si="9"/>
        <v/>
      </c>
      <c r="AN30" s="59" t="str">
        <f t="shared" si="10"/>
        <v/>
      </c>
      <c r="AO30" s="60"/>
    </row>
    <row r="31" spans="3:41" ht="15.75" thickBot="1" x14ac:dyDescent="0.3">
      <c r="C31" s="77">
        <f t="shared" si="15"/>
        <v>5.8999999999999932</v>
      </c>
      <c r="D31" s="74">
        <f t="shared" si="16"/>
        <v>98.145207163807328</v>
      </c>
      <c r="E31" s="75">
        <f t="shared" si="17"/>
        <v>98.991252500334681</v>
      </c>
      <c r="F31" s="45"/>
      <c r="G31" s="45"/>
      <c r="H31" s="45"/>
      <c r="I31" s="46" t="str">
        <f t="shared" si="11"/>
        <v/>
      </c>
      <c r="J31" s="46" t="str">
        <f t="shared" si="12"/>
        <v/>
      </c>
      <c r="K31" s="47" t="str">
        <f t="shared" si="0"/>
        <v/>
      </c>
      <c r="L31" s="47" t="str">
        <f t="shared" si="1"/>
        <v/>
      </c>
      <c r="M31" s="48">
        <f t="shared" si="13"/>
        <v>0</v>
      </c>
      <c r="N31" s="46" t="str">
        <f t="shared" si="2"/>
        <v/>
      </c>
      <c r="O31" s="47" t="str">
        <f t="shared" si="3"/>
        <v/>
      </c>
      <c r="P31" s="47" t="str">
        <f t="shared" si="4"/>
        <v/>
      </c>
      <c r="Q31" s="48">
        <f t="shared" si="14"/>
        <v>0</v>
      </c>
      <c r="R31" s="2"/>
      <c r="AH31" s="57" t="str">
        <f>IF(G31&gt;1,IF($E$10&gt;0,100-(#REF!/(1+(AL31/#REF!)^#REF!)^#REF!+#REF!/(AL31-1))*100,100-(AL31*D$5+D$6)*100),"")</f>
        <v/>
      </c>
      <c r="AI31" s="21" t="str">
        <f t="shared" si="5"/>
        <v/>
      </c>
      <c r="AJ31" s="21" t="str">
        <f t="shared" si="6"/>
        <v/>
      </c>
      <c r="AK31" s="48">
        <f t="shared" si="7"/>
        <v>0</v>
      </c>
      <c r="AL31" s="58" t="str">
        <f t="shared" si="8"/>
        <v/>
      </c>
      <c r="AM31" s="59" t="str">
        <f t="shared" si="9"/>
        <v/>
      </c>
      <c r="AN31" s="59" t="str">
        <f t="shared" si="10"/>
        <v/>
      </c>
      <c r="AO31" s="60"/>
    </row>
    <row r="32" spans="3:41" ht="15.75" thickBot="1" x14ac:dyDescent="0.3">
      <c r="C32" s="78"/>
      <c r="D32" s="79"/>
      <c r="E32" s="80"/>
      <c r="F32" s="45"/>
      <c r="G32" s="45"/>
      <c r="H32" s="45"/>
      <c r="I32" s="46" t="str">
        <f t="shared" si="11"/>
        <v/>
      </c>
      <c r="J32" s="46" t="str">
        <f t="shared" si="12"/>
        <v/>
      </c>
      <c r="K32" s="47" t="str">
        <f t="shared" si="0"/>
        <v/>
      </c>
      <c r="L32" s="47" t="str">
        <f t="shared" si="1"/>
        <v/>
      </c>
      <c r="M32" s="48">
        <f t="shared" si="13"/>
        <v>0</v>
      </c>
      <c r="N32" s="46" t="str">
        <f t="shared" si="2"/>
        <v/>
      </c>
      <c r="O32" s="47" t="str">
        <f t="shared" si="3"/>
        <v/>
      </c>
      <c r="P32" s="47" t="str">
        <f t="shared" si="4"/>
        <v/>
      </c>
      <c r="Q32" s="48">
        <f t="shared" si="14"/>
        <v>0</v>
      </c>
      <c r="R32" s="2"/>
      <c r="AH32" s="57" t="str">
        <f>IF(G32&gt;1,IF($E$10&gt;0,100-(#REF!/(1+(AL32/#REF!)^#REF!)^#REF!+#REF!/(AL32-1))*100,100-(AL32*D$5+D$6)*100),"")</f>
        <v/>
      </c>
      <c r="AI32" s="21" t="str">
        <f t="shared" si="5"/>
        <v/>
      </c>
      <c r="AJ32" s="21" t="str">
        <f t="shared" si="6"/>
        <v/>
      </c>
      <c r="AK32" s="48">
        <f t="shared" si="7"/>
        <v>0</v>
      </c>
      <c r="AL32" s="58" t="str">
        <f t="shared" si="8"/>
        <v/>
      </c>
      <c r="AM32" s="59" t="str">
        <f t="shared" si="9"/>
        <v/>
      </c>
      <c r="AN32" s="59" t="str">
        <f t="shared" si="10"/>
        <v/>
      </c>
      <c r="AO32" s="60"/>
    </row>
    <row r="33" spans="2:41" ht="15.75" thickBot="1" x14ac:dyDescent="0.3">
      <c r="C33" s="186" t="str">
        <f>CONCATENATE(TEXT(D4,"mm/dd"),"pucks")</f>
        <v>06/29pucks</v>
      </c>
      <c r="D33" s="187"/>
      <c r="E33" s="187"/>
      <c r="F33" s="45"/>
      <c r="G33" s="45"/>
      <c r="H33" s="45"/>
      <c r="I33" s="46" t="str">
        <f t="shared" si="11"/>
        <v/>
      </c>
      <c r="J33" s="46" t="str">
        <f t="shared" si="12"/>
        <v/>
      </c>
      <c r="K33" s="47" t="str">
        <f t="shared" si="0"/>
        <v/>
      </c>
      <c r="L33" s="47" t="str">
        <f t="shared" si="1"/>
        <v/>
      </c>
      <c r="M33" s="48">
        <f t="shared" si="13"/>
        <v>0</v>
      </c>
      <c r="N33" s="46" t="str">
        <f t="shared" si="2"/>
        <v/>
      </c>
      <c r="O33" s="47" t="str">
        <f t="shared" si="3"/>
        <v/>
      </c>
      <c r="P33" s="47" t="str">
        <f t="shared" si="4"/>
        <v/>
      </c>
      <c r="Q33" s="48">
        <f t="shared" si="14"/>
        <v>0</v>
      </c>
      <c r="R33" s="2"/>
      <c r="AH33" s="57" t="str">
        <f>IF(G33&gt;1,IF($E$10&gt;0,100-(#REF!/(1+(AL33/#REF!)^#REF!)^#REF!+#REF!/(AL33-1))*100,100-(AL33*D$5+D$6)*100),"")</f>
        <v/>
      </c>
      <c r="AI33" s="21" t="str">
        <f t="shared" si="5"/>
        <v/>
      </c>
      <c r="AJ33" s="21" t="str">
        <f t="shared" si="6"/>
        <v/>
      </c>
      <c r="AK33" s="48">
        <f t="shared" si="7"/>
        <v>0</v>
      </c>
      <c r="AL33" s="58" t="str">
        <f t="shared" si="8"/>
        <v/>
      </c>
      <c r="AM33" s="59" t="str">
        <f t="shared" si="9"/>
        <v/>
      </c>
      <c r="AN33" s="59" t="str">
        <f t="shared" si="10"/>
        <v/>
      </c>
      <c r="AO33" s="60"/>
    </row>
    <row r="34" spans="2:41" ht="15.75" thickBot="1" x14ac:dyDescent="0.3">
      <c r="B34" t="s">
        <v>44</v>
      </c>
      <c r="C34" s="81" t="s">
        <v>42</v>
      </c>
      <c r="D34" s="81" t="s">
        <v>40</v>
      </c>
      <c r="E34" s="81" t="s">
        <v>7</v>
      </c>
      <c r="F34" s="45"/>
      <c r="G34" s="45"/>
      <c r="H34" s="45"/>
      <c r="I34" s="46" t="str">
        <f t="shared" si="11"/>
        <v/>
      </c>
      <c r="J34" s="46" t="str">
        <f t="shared" si="12"/>
        <v/>
      </c>
      <c r="K34" s="47" t="str">
        <f t="shared" si="0"/>
        <v/>
      </c>
      <c r="L34" s="47" t="str">
        <f t="shared" si="1"/>
        <v/>
      </c>
      <c r="M34" s="48">
        <f t="shared" si="13"/>
        <v>0</v>
      </c>
      <c r="N34" s="46" t="str">
        <f t="shared" si="2"/>
        <v/>
      </c>
      <c r="O34" s="47" t="str">
        <f t="shared" si="3"/>
        <v/>
      </c>
      <c r="P34" s="47" t="str">
        <f t="shared" si="4"/>
        <v/>
      </c>
      <c r="Q34" s="48">
        <f t="shared" si="14"/>
        <v>0</v>
      </c>
      <c r="R34" s="2"/>
      <c r="AH34" s="57" t="str">
        <f>IF(G34&gt;1,IF($E$10&gt;0,100-(#REF!/(1+(AL34/#REF!)^#REF!)^#REF!+#REF!/(AL34-1))*100,100-(AL34*D$5+D$6)*100),"")</f>
        <v/>
      </c>
      <c r="AI34" s="21" t="str">
        <f t="shared" si="5"/>
        <v/>
      </c>
      <c r="AJ34" s="21" t="str">
        <f t="shared" si="6"/>
        <v/>
      </c>
      <c r="AK34" s="48">
        <f t="shared" si="7"/>
        <v>0</v>
      </c>
      <c r="AL34" s="58" t="str">
        <f t="shared" si="8"/>
        <v/>
      </c>
      <c r="AM34" s="59" t="str">
        <f t="shared" si="9"/>
        <v/>
      </c>
      <c r="AN34" s="59" t="str">
        <f t="shared" si="10"/>
        <v/>
      </c>
      <c r="AO34" s="60"/>
    </row>
    <row r="35" spans="2:41" x14ac:dyDescent="0.25">
      <c r="B35" s="103" t="s">
        <v>357</v>
      </c>
      <c r="C35" s="103">
        <v>3.464947622884782</v>
      </c>
      <c r="D35" s="104">
        <v>5.8029999999999999</v>
      </c>
      <c r="E35" s="83">
        <f>IF(C35&gt;0,100-(C35),"")</f>
        <v>96.535052377115221</v>
      </c>
      <c r="F35" s="45"/>
      <c r="G35" s="45"/>
      <c r="H35" s="45"/>
      <c r="I35" s="46" t="str">
        <f t="shared" si="11"/>
        <v/>
      </c>
      <c r="J35" s="46" t="str">
        <f t="shared" si="12"/>
        <v/>
      </c>
      <c r="K35" s="47" t="str">
        <f t="shared" si="0"/>
        <v/>
      </c>
      <c r="L35" s="47" t="str">
        <f t="shared" si="1"/>
        <v/>
      </c>
      <c r="M35" s="48">
        <f t="shared" si="13"/>
        <v>0</v>
      </c>
      <c r="N35" s="46" t="str">
        <f t="shared" si="2"/>
        <v/>
      </c>
      <c r="O35" s="47" t="str">
        <f t="shared" si="3"/>
        <v/>
      </c>
      <c r="P35" s="47" t="str">
        <f t="shared" si="4"/>
        <v/>
      </c>
      <c r="Q35" s="48">
        <f t="shared" si="14"/>
        <v>0</v>
      </c>
      <c r="R35" s="2"/>
      <c r="AH35" s="57" t="str">
        <f>IF(G35&gt;1,IF($E$10&gt;0,100-(#REF!/(1+(AL35/#REF!)^#REF!)^#REF!+#REF!/(AL35-1))*100,100-(AL35*D$5+D$6)*100),"")</f>
        <v/>
      </c>
      <c r="AI35" s="21" t="str">
        <f t="shared" si="5"/>
        <v/>
      </c>
      <c r="AJ35" s="21" t="str">
        <f t="shared" si="6"/>
        <v/>
      </c>
      <c r="AK35" s="48">
        <f t="shared" si="7"/>
        <v>0</v>
      </c>
      <c r="AL35" s="58" t="str">
        <f t="shared" si="8"/>
        <v/>
      </c>
      <c r="AM35" s="59" t="str">
        <f t="shared" si="9"/>
        <v/>
      </c>
      <c r="AN35" s="59" t="str">
        <f t="shared" si="10"/>
        <v/>
      </c>
      <c r="AO35" s="60"/>
    </row>
    <row r="36" spans="2:41" x14ac:dyDescent="0.25">
      <c r="B36" s="103" t="s">
        <v>358</v>
      </c>
      <c r="C36" s="103">
        <v>3.223207091055603</v>
      </c>
      <c r="D36" s="104">
        <v>5.7635000000000005</v>
      </c>
      <c r="E36" s="83">
        <f t="shared" ref="E36:E99" si="18">IF(C36&gt;0,100-(C36),"")</f>
        <v>96.776792908944401</v>
      </c>
      <c r="F36" s="45"/>
      <c r="G36" s="45"/>
      <c r="H36" s="45"/>
      <c r="I36" s="46" t="str">
        <f t="shared" si="11"/>
        <v/>
      </c>
      <c r="J36" s="46" t="str">
        <f t="shared" si="12"/>
        <v/>
      </c>
      <c r="K36" s="47" t="str">
        <f t="shared" si="0"/>
        <v/>
      </c>
      <c r="L36" s="47" t="str">
        <f t="shared" si="1"/>
        <v/>
      </c>
      <c r="M36" s="48">
        <f t="shared" si="13"/>
        <v>0</v>
      </c>
      <c r="N36" s="46" t="str">
        <f t="shared" si="2"/>
        <v/>
      </c>
      <c r="O36" s="47" t="str">
        <f t="shared" si="3"/>
        <v/>
      </c>
      <c r="P36" s="47" t="str">
        <f t="shared" si="4"/>
        <v/>
      </c>
      <c r="Q36" s="48">
        <f t="shared" si="14"/>
        <v>0</v>
      </c>
      <c r="R36" s="2"/>
      <c r="AH36" s="57" t="str">
        <f>IF(G36&gt;1,IF($E$10&gt;0,100-(#REF!/(1+(AL36/#REF!)^#REF!)^#REF!+#REF!/(AL36-1))*100,100-(AL36*D$5+D$6)*100),"")</f>
        <v/>
      </c>
      <c r="AI36" s="21" t="str">
        <f t="shared" si="5"/>
        <v/>
      </c>
      <c r="AJ36" s="21" t="str">
        <f t="shared" si="6"/>
        <v/>
      </c>
      <c r="AK36" s="48">
        <f t="shared" si="7"/>
        <v>0</v>
      </c>
      <c r="AL36" s="58" t="str">
        <f t="shared" si="8"/>
        <v/>
      </c>
      <c r="AM36" s="59" t="str">
        <f t="shared" si="9"/>
        <v/>
      </c>
      <c r="AN36" s="59" t="str">
        <f t="shared" si="10"/>
        <v/>
      </c>
      <c r="AO36" s="60"/>
    </row>
    <row r="37" spans="2:41" x14ac:dyDescent="0.25">
      <c r="B37" s="103" t="s">
        <v>359</v>
      </c>
      <c r="C37" s="103">
        <v>7.0507655116841361</v>
      </c>
      <c r="D37" s="104">
        <v>5.4664999999999999</v>
      </c>
      <c r="E37" s="83">
        <f t="shared" si="18"/>
        <v>92.949234488315867</v>
      </c>
      <c r="F37" s="45"/>
      <c r="G37" s="45"/>
      <c r="H37" s="45"/>
      <c r="I37" s="46" t="str">
        <f t="shared" si="11"/>
        <v/>
      </c>
      <c r="J37" s="46" t="str">
        <f t="shared" si="12"/>
        <v/>
      </c>
      <c r="K37" s="47" t="str">
        <f t="shared" si="0"/>
        <v/>
      </c>
      <c r="L37" s="47" t="str">
        <f t="shared" si="1"/>
        <v/>
      </c>
      <c r="M37" s="48">
        <f t="shared" si="13"/>
        <v>0</v>
      </c>
      <c r="N37" s="46" t="str">
        <f t="shared" si="2"/>
        <v/>
      </c>
      <c r="O37" s="47" t="str">
        <f t="shared" si="3"/>
        <v/>
      </c>
      <c r="P37" s="47" t="str">
        <f t="shared" si="4"/>
        <v/>
      </c>
      <c r="Q37" s="48">
        <f t="shared" si="14"/>
        <v>0</v>
      </c>
      <c r="R37" s="2"/>
      <c r="AH37" s="57" t="str">
        <f>IF(G37&gt;1,IF($E$10&gt;0,100-(#REF!/(1+(AL37/#REF!)^#REF!)^#REF!+#REF!/(AL37-1))*100,100-(AL37*D$5+D$6)*100),"")</f>
        <v/>
      </c>
      <c r="AI37" s="21" t="str">
        <f t="shared" si="5"/>
        <v/>
      </c>
      <c r="AJ37" s="21" t="str">
        <f t="shared" si="6"/>
        <v/>
      </c>
      <c r="AK37" s="48">
        <f t="shared" si="7"/>
        <v>0</v>
      </c>
      <c r="AL37" s="58" t="str">
        <f t="shared" si="8"/>
        <v/>
      </c>
      <c r="AM37" s="59" t="str">
        <f t="shared" si="9"/>
        <v/>
      </c>
      <c r="AN37" s="59" t="str">
        <f t="shared" si="10"/>
        <v/>
      </c>
      <c r="AO37" s="60"/>
    </row>
    <row r="38" spans="2:41" x14ac:dyDescent="0.25">
      <c r="B38" s="103" t="s">
        <v>360</v>
      </c>
      <c r="C38" s="103">
        <v>10.838033843674461</v>
      </c>
      <c r="D38" s="104">
        <v>5.1395</v>
      </c>
      <c r="E38" s="83">
        <f t="shared" si="18"/>
        <v>89.161966156325533</v>
      </c>
      <c r="F38" s="45"/>
      <c r="G38" s="45"/>
      <c r="H38" s="45"/>
      <c r="I38" s="46" t="str">
        <f t="shared" si="11"/>
        <v/>
      </c>
      <c r="J38" s="46" t="str">
        <f t="shared" si="12"/>
        <v/>
      </c>
      <c r="K38" s="47" t="str">
        <f t="shared" si="0"/>
        <v/>
      </c>
      <c r="L38" s="47" t="str">
        <f t="shared" si="1"/>
        <v/>
      </c>
      <c r="M38" s="48">
        <f t="shared" si="13"/>
        <v>0</v>
      </c>
      <c r="N38" s="46" t="str">
        <f t="shared" si="2"/>
        <v/>
      </c>
      <c r="O38" s="47" t="str">
        <f t="shared" si="3"/>
        <v/>
      </c>
      <c r="P38" s="47" t="str">
        <f t="shared" si="4"/>
        <v/>
      </c>
      <c r="Q38" s="48">
        <f t="shared" si="14"/>
        <v>0</v>
      </c>
      <c r="R38" s="2"/>
      <c r="AH38" s="57" t="str">
        <f>IF(G38&gt;1,IF($E$10&gt;0,100-(#REF!/(1+(AL38/#REF!)^#REF!)^#REF!+#REF!/(AL38-1))*100,100-(AL38*D$5+D$6)*100),"")</f>
        <v/>
      </c>
      <c r="AI38" s="21" t="str">
        <f t="shared" si="5"/>
        <v/>
      </c>
      <c r="AJ38" s="21" t="str">
        <f t="shared" si="6"/>
        <v/>
      </c>
      <c r="AK38" s="48">
        <f t="shared" si="7"/>
        <v>0</v>
      </c>
      <c r="AL38" s="58" t="str">
        <f t="shared" si="8"/>
        <v/>
      </c>
      <c r="AM38" s="59" t="str">
        <f t="shared" si="9"/>
        <v/>
      </c>
      <c r="AN38" s="59" t="str">
        <f t="shared" si="10"/>
        <v/>
      </c>
      <c r="AO38" s="60"/>
    </row>
    <row r="39" spans="2:41" x14ac:dyDescent="0.25">
      <c r="B39" s="103" t="s">
        <v>361</v>
      </c>
      <c r="C39" s="103">
        <v>4.1498791297340931</v>
      </c>
      <c r="D39" s="104">
        <v>5.7219999999999995</v>
      </c>
      <c r="E39" s="83">
        <f t="shared" si="18"/>
        <v>95.850120870265911</v>
      </c>
      <c r="F39" s="45"/>
      <c r="G39" s="45"/>
      <c r="H39" s="45"/>
      <c r="I39" s="46" t="str">
        <f t="shared" si="11"/>
        <v/>
      </c>
      <c r="J39" s="46" t="str">
        <f t="shared" si="12"/>
        <v/>
      </c>
      <c r="K39" s="47" t="str">
        <f t="shared" si="0"/>
        <v/>
      </c>
      <c r="L39" s="47" t="str">
        <f t="shared" si="1"/>
        <v/>
      </c>
      <c r="M39" s="48">
        <f t="shared" si="13"/>
        <v>0</v>
      </c>
      <c r="N39" s="46" t="str">
        <f t="shared" si="2"/>
        <v/>
      </c>
      <c r="O39" s="47" t="str">
        <f t="shared" si="3"/>
        <v/>
      </c>
      <c r="P39" s="47" t="str">
        <f t="shared" si="4"/>
        <v/>
      </c>
      <c r="Q39" s="48">
        <f t="shared" si="14"/>
        <v>0</v>
      </c>
      <c r="R39" s="2"/>
      <c r="AH39" s="57" t="str">
        <f>IF(G39&gt;1,IF($E$10&gt;0,100-(#REF!/(1+(AL39/#REF!)^#REF!)^#REF!+#REF!/(AL39-1))*100,100-(AL39*D$5+D$6)*100),"")</f>
        <v/>
      </c>
      <c r="AI39" s="21" t="str">
        <f t="shared" si="5"/>
        <v/>
      </c>
      <c r="AJ39" s="21" t="str">
        <f t="shared" si="6"/>
        <v/>
      </c>
      <c r="AK39" s="48">
        <f t="shared" si="7"/>
        <v>0</v>
      </c>
      <c r="AL39" s="58" t="str">
        <f t="shared" si="8"/>
        <v/>
      </c>
      <c r="AM39" s="59" t="str">
        <f t="shared" si="9"/>
        <v/>
      </c>
      <c r="AN39" s="59" t="str">
        <f t="shared" si="10"/>
        <v/>
      </c>
      <c r="AO39" s="60"/>
    </row>
    <row r="40" spans="2:41" x14ac:dyDescent="0.25">
      <c r="B40" s="103" t="s">
        <v>362</v>
      </c>
      <c r="C40" s="103">
        <v>3.8678485092667234</v>
      </c>
      <c r="D40" s="104">
        <v>5.6909999999999998</v>
      </c>
      <c r="E40" s="83">
        <f t="shared" si="18"/>
        <v>96.132151490733278</v>
      </c>
      <c r="F40" s="45"/>
      <c r="G40" s="45"/>
      <c r="H40" s="45"/>
      <c r="I40" s="46" t="str">
        <f t="shared" si="11"/>
        <v/>
      </c>
      <c r="J40" s="46" t="str">
        <f t="shared" si="12"/>
        <v/>
      </c>
      <c r="K40" s="47" t="str">
        <f t="shared" si="0"/>
        <v/>
      </c>
      <c r="L40" s="47" t="str">
        <f t="shared" si="1"/>
        <v/>
      </c>
      <c r="M40" s="48">
        <f t="shared" si="13"/>
        <v>0</v>
      </c>
      <c r="N40" s="46" t="str">
        <f t="shared" si="2"/>
        <v/>
      </c>
      <c r="O40" s="47" t="str">
        <f t="shared" si="3"/>
        <v/>
      </c>
      <c r="P40" s="47" t="str">
        <f t="shared" si="4"/>
        <v/>
      </c>
      <c r="Q40" s="48">
        <f t="shared" si="14"/>
        <v>0</v>
      </c>
      <c r="R40" s="2"/>
      <c r="AH40" s="57" t="str">
        <f>IF(G40&gt;1,IF($E$10&gt;0,100-(#REF!/(1+(AL40/#REF!)^#REF!)^#REF!+#REF!/(AL40-1))*100,100-(AL40*D$5+D$6)*100),"")</f>
        <v/>
      </c>
      <c r="AI40" s="21" t="str">
        <f t="shared" si="5"/>
        <v/>
      </c>
      <c r="AJ40" s="21" t="str">
        <f t="shared" si="6"/>
        <v/>
      </c>
      <c r="AK40" s="48">
        <f t="shared" si="7"/>
        <v>0</v>
      </c>
      <c r="AL40" s="58" t="str">
        <f t="shared" si="8"/>
        <v/>
      </c>
      <c r="AM40" s="59" t="str">
        <f t="shared" si="9"/>
        <v/>
      </c>
      <c r="AN40" s="59" t="str">
        <f t="shared" si="10"/>
        <v/>
      </c>
      <c r="AO40" s="60"/>
    </row>
    <row r="41" spans="2:41" x14ac:dyDescent="0.25">
      <c r="B41" s="103" t="s">
        <v>363</v>
      </c>
      <c r="C41" s="103">
        <v>2.778896496173981</v>
      </c>
      <c r="D41" s="104">
        <v>5.8384999999999998</v>
      </c>
      <c r="E41" s="83">
        <f t="shared" si="18"/>
        <v>97.221103503826015</v>
      </c>
      <c r="F41" s="45"/>
      <c r="G41" s="45"/>
      <c r="H41" s="45"/>
      <c r="I41" s="46" t="str">
        <f t="shared" si="11"/>
        <v/>
      </c>
      <c r="J41" s="46" t="str">
        <f t="shared" si="12"/>
        <v/>
      </c>
      <c r="K41" s="47" t="str">
        <f t="shared" si="0"/>
        <v/>
      </c>
      <c r="L41" s="47" t="str">
        <f t="shared" si="1"/>
        <v/>
      </c>
      <c r="M41" s="48">
        <f t="shared" si="13"/>
        <v>0</v>
      </c>
      <c r="N41" s="46" t="str">
        <f t="shared" si="2"/>
        <v/>
      </c>
      <c r="O41" s="47" t="str">
        <f t="shared" si="3"/>
        <v/>
      </c>
      <c r="P41" s="47" t="str">
        <f t="shared" si="4"/>
        <v/>
      </c>
      <c r="Q41" s="48">
        <f t="shared" si="14"/>
        <v>0</v>
      </c>
      <c r="R41" s="2"/>
      <c r="AH41" s="57" t="str">
        <f>IF(G41&gt;1,IF($E$10&gt;0,100-(#REF!/(1+(AL41/#REF!)^#REF!)^#REF!+#REF!/(AL41-1))*100,100-(AL41*D$5+D$6)*100),"")</f>
        <v/>
      </c>
      <c r="AI41" s="21" t="str">
        <f t="shared" si="5"/>
        <v/>
      </c>
      <c r="AJ41" s="21" t="str">
        <f t="shared" si="6"/>
        <v/>
      </c>
      <c r="AK41" s="48">
        <f t="shared" si="7"/>
        <v>0</v>
      </c>
      <c r="AL41" s="58" t="str">
        <f t="shared" si="8"/>
        <v/>
      </c>
      <c r="AM41" s="59" t="str">
        <f t="shared" si="9"/>
        <v/>
      </c>
      <c r="AN41" s="59" t="str">
        <f t="shared" si="10"/>
        <v/>
      </c>
      <c r="AO41" s="60"/>
    </row>
    <row r="42" spans="2:41" x14ac:dyDescent="0.25">
      <c r="B42" s="103" t="s">
        <v>364</v>
      </c>
      <c r="C42" s="103">
        <v>2.8191703584373853</v>
      </c>
      <c r="D42" s="104">
        <v>5.7915000000000001</v>
      </c>
      <c r="E42" s="83">
        <f t="shared" si="18"/>
        <v>97.18082964156261</v>
      </c>
      <c r="F42" s="45"/>
      <c r="G42" s="45"/>
      <c r="H42" s="45"/>
      <c r="I42" s="46" t="str">
        <f t="shared" si="11"/>
        <v/>
      </c>
      <c r="J42" s="46" t="str">
        <f t="shared" si="12"/>
        <v/>
      </c>
      <c r="K42" s="47" t="str">
        <f t="shared" si="0"/>
        <v/>
      </c>
      <c r="L42" s="47" t="str">
        <f t="shared" si="1"/>
        <v/>
      </c>
      <c r="M42" s="48">
        <f t="shared" si="13"/>
        <v>0</v>
      </c>
      <c r="N42" s="46" t="str">
        <f t="shared" si="2"/>
        <v/>
      </c>
      <c r="O42" s="47" t="str">
        <f t="shared" si="3"/>
        <v/>
      </c>
      <c r="P42" s="47" t="str">
        <f t="shared" si="4"/>
        <v/>
      </c>
      <c r="Q42" s="48">
        <f t="shared" si="14"/>
        <v>0</v>
      </c>
      <c r="R42" s="2"/>
      <c r="AH42" s="57" t="str">
        <f>IF(G42&gt;1,IF($E$10&gt;0,100-(#REF!/(1+(AL42/#REF!)^#REF!)^#REF!+#REF!/(AL42-1))*100,100-(AL42*D$5+D$6)*100),"")</f>
        <v/>
      </c>
      <c r="AI42" s="21" t="str">
        <f t="shared" si="5"/>
        <v/>
      </c>
      <c r="AJ42" s="21" t="str">
        <f t="shared" si="6"/>
        <v/>
      </c>
      <c r="AK42" s="48">
        <f t="shared" si="7"/>
        <v>0</v>
      </c>
      <c r="AL42" s="58" t="str">
        <f t="shared" si="8"/>
        <v/>
      </c>
      <c r="AM42" s="59" t="str">
        <f t="shared" si="9"/>
        <v/>
      </c>
      <c r="AN42" s="59" t="str">
        <f t="shared" si="10"/>
        <v/>
      </c>
      <c r="AO42" s="60"/>
    </row>
    <row r="43" spans="2:41" x14ac:dyDescent="0.25">
      <c r="B43" s="103"/>
      <c r="C43" s="103"/>
      <c r="D43" s="104"/>
      <c r="E43" s="83" t="str">
        <f t="shared" si="18"/>
        <v/>
      </c>
      <c r="F43" s="45"/>
      <c r="G43" s="45"/>
      <c r="H43" s="45"/>
      <c r="I43" s="46" t="str">
        <f t="shared" si="11"/>
        <v/>
      </c>
      <c r="J43" s="46" t="str">
        <f t="shared" si="12"/>
        <v/>
      </c>
      <c r="K43" s="47" t="str">
        <f t="shared" si="0"/>
        <v/>
      </c>
      <c r="L43" s="47" t="str">
        <f t="shared" si="1"/>
        <v/>
      </c>
      <c r="M43" s="48">
        <f t="shared" si="13"/>
        <v>0</v>
      </c>
      <c r="N43" s="46" t="str">
        <f t="shared" si="2"/>
        <v/>
      </c>
      <c r="O43" s="47" t="str">
        <f t="shared" si="3"/>
        <v/>
      </c>
      <c r="P43" s="47" t="str">
        <f t="shared" si="4"/>
        <v/>
      </c>
      <c r="Q43" s="48">
        <f t="shared" si="14"/>
        <v>0</v>
      </c>
      <c r="R43" s="2"/>
      <c r="AH43" s="57" t="str">
        <f>IF(G43&gt;1,IF($E$10&gt;0,100-(#REF!/(1+(AL43/#REF!)^#REF!)^#REF!+#REF!/(AL43-1))*100,100-(AL43*D$5+D$6)*100),"")</f>
        <v/>
      </c>
      <c r="AI43" s="21" t="str">
        <f t="shared" si="5"/>
        <v/>
      </c>
      <c r="AJ43" s="21" t="str">
        <f t="shared" si="6"/>
        <v/>
      </c>
      <c r="AK43" s="48">
        <f t="shared" si="7"/>
        <v>0</v>
      </c>
      <c r="AL43" s="58" t="str">
        <f t="shared" si="8"/>
        <v/>
      </c>
      <c r="AM43" s="59" t="str">
        <f t="shared" si="9"/>
        <v/>
      </c>
      <c r="AN43" s="59" t="str">
        <f t="shared" si="10"/>
        <v/>
      </c>
      <c r="AO43" s="60"/>
    </row>
    <row r="44" spans="2:41" x14ac:dyDescent="0.25">
      <c r="B44" s="103"/>
      <c r="C44" s="103"/>
      <c r="D44" s="104"/>
      <c r="E44" s="83" t="str">
        <f t="shared" si="18"/>
        <v/>
      </c>
      <c r="F44" s="45"/>
      <c r="G44" s="45"/>
      <c r="H44" s="45"/>
      <c r="I44" s="46" t="str">
        <f t="shared" si="11"/>
        <v/>
      </c>
      <c r="J44" s="46" t="str">
        <f t="shared" si="12"/>
        <v/>
      </c>
      <c r="K44" s="47" t="str">
        <f t="shared" si="0"/>
        <v/>
      </c>
      <c r="L44" s="47" t="str">
        <f t="shared" si="1"/>
        <v/>
      </c>
      <c r="M44" s="48">
        <f t="shared" si="13"/>
        <v>0</v>
      </c>
      <c r="N44" s="46" t="str">
        <f t="shared" si="2"/>
        <v/>
      </c>
      <c r="O44" s="47" t="str">
        <f t="shared" si="3"/>
        <v/>
      </c>
      <c r="P44" s="47" t="str">
        <f t="shared" si="4"/>
        <v/>
      </c>
      <c r="Q44" s="48">
        <f t="shared" si="14"/>
        <v>0</v>
      </c>
      <c r="R44" s="2"/>
      <c r="AH44" s="57" t="str">
        <f>IF(G44&gt;1,IF($E$10&gt;0,100-(#REF!/(1+(AL44/#REF!)^#REF!)^#REF!+#REF!/(AL44-1))*100,100-(AL44*D$5+D$6)*100),"")</f>
        <v/>
      </c>
      <c r="AI44" s="21" t="str">
        <f t="shared" si="5"/>
        <v/>
      </c>
      <c r="AJ44" s="21" t="str">
        <f t="shared" si="6"/>
        <v/>
      </c>
      <c r="AK44" s="48">
        <f t="shared" si="7"/>
        <v>0</v>
      </c>
      <c r="AL44" s="58" t="str">
        <f t="shared" si="8"/>
        <v/>
      </c>
      <c r="AM44" s="59" t="str">
        <f t="shared" si="9"/>
        <v/>
      </c>
      <c r="AN44" s="59" t="str">
        <f t="shared" si="10"/>
        <v/>
      </c>
      <c r="AO44" s="60"/>
    </row>
    <row r="45" spans="2:41" x14ac:dyDescent="0.25">
      <c r="C45" s="2"/>
      <c r="E45" s="83" t="str">
        <f t="shared" si="18"/>
        <v/>
      </c>
      <c r="F45" s="45"/>
      <c r="G45" s="45"/>
      <c r="H45" s="45"/>
      <c r="I45" s="46" t="str">
        <f t="shared" si="11"/>
        <v/>
      </c>
      <c r="J45" s="46" t="str">
        <f t="shared" si="12"/>
        <v/>
      </c>
      <c r="K45" s="47" t="str">
        <f t="shared" si="0"/>
        <v/>
      </c>
      <c r="L45" s="47" t="str">
        <f t="shared" si="1"/>
        <v/>
      </c>
      <c r="M45" s="48">
        <f t="shared" si="13"/>
        <v>0</v>
      </c>
      <c r="N45" s="46" t="str">
        <f t="shared" si="2"/>
        <v/>
      </c>
      <c r="O45" s="47" t="str">
        <f t="shared" si="3"/>
        <v/>
      </c>
      <c r="P45" s="47" t="str">
        <f t="shared" si="4"/>
        <v/>
      </c>
      <c r="Q45" s="48">
        <f t="shared" si="14"/>
        <v>0</v>
      </c>
      <c r="R45" s="2"/>
      <c r="AH45" s="57" t="str">
        <f>IF(G45&gt;1,IF($E$10&gt;0,100-(#REF!/(1+(AL45/#REF!)^#REF!)^#REF!+#REF!/(AL45-1))*100,100-(AL45*D$5+D$6)*100),"")</f>
        <v/>
      </c>
      <c r="AI45" s="21" t="str">
        <f t="shared" si="5"/>
        <v/>
      </c>
      <c r="AJ45" s="21" t="str">
        <f t="shared" si="6"/>
        <v/>
      </c>
      <c r="AK45" s="48">
        <f t="shared" si="7"/>
        <v>0</v>
      </c>
      <c r="AL45" s="58" t="str">
        <f t="shared" si="8"/>
        <v/>
      </c>
      <c r="AM45" s="59" t="str">
        <f t="shared" si="9"/>
        <v/>
      </c>
      <c r="AN45" s="59" t="str">
        <f t="shared" si="10"/>
        <v/>
      </c>
      <c r="AO45" s="60"/>
    </row>
    <row r="46" spans="2:41" x14ac:dyDescent="0.25">
      <c r="C46" s="2"/>
      <c r="E46" s="83" t="str">
        <f t="shared" si="18"/>
        <v/>
      </c>
      <c r="F46" s="45"/>
      <c r="G46" s="45"/>
      <c r="H46" s="45"/>
      <c r="I46" s="46" t="str">
        <f t="shared" si="11"/>
        <v/>
      </c>
      <c r="J46" s="46" t="str">
        <f t="shared" si="12"/>
        <v/>
      </c>
      <c r="K46" s="47" t="str">
        <f t="shared" si="0"/>
        <v/>
      </c>
      <c r="L46" s="47" t="str">
        <f t="shared" si="1"/>
        <v/>
      </c>
      <c r="M46" s="48">
        <f t="shared" si="13"/>
        <v>0</v>
      </c>
      <c r="N46" s="46" t="str">
        <f t="shared" si="2"/>
        <v/>
      </c>
      <c r="O46" s="47" t="str">
        <f t="shared" si="3"/>
        <v/>
      </c>
      <c r="P46" s="47" t="str">
        <f t="shared" si="4"/>
        <v/>
      </c>
      <c r="Q46" s="48">
        <f t="shared" si="14"/>
        <v>0</v>
      </c>
      <c r="R46" s="2"/>
      <c r="AH46" s="57" t="str">
        <f>IF(G46&gt;1,IF($E$10&gt;0,100-(#REF!/(1+(AL46/#REF!)^#REF!)^#REF!+#REF!/(AL46-1))*100,100-(AL46*D$5+D$6)*100),"")</f>
        <v/>
      </c>
      <c r="AI46" s="21" t="str">
        <f t="shared" si="5"/>
        <v/>
      </c>
      <c r="AJ46" s="21" t="str">
        <f t="shared" si="6"/>
        <v/>
      </c>
      <c r="AK46" s="48">
        <f t="shared" si="7"/>
        <v>0</v>
      </c>
      <c r="AL46" s="58" t="str">
        <f t="shared" si="8"/>
        <v/>
      </c>
      <c r="AM46" s="59" t="str">
        <f t="shared" si="9"/>
        <v/>
      </c>
      <c r="AN46" s="59" t="str">
        <f t="shared" si="10"/>
        <v/>
      </c>
      <c r="AO46" s="60"/>
    </row>
    <row r="47" spans="2:41" x14ac:dyDescent="0.25">
      <c r="C47" s="82"/>
      <c r="D47" s="45"/>
      <c r="E47" s="83" t="str">
        <f t="shared" si="18"/>
        <v/>
      </c>
      <c r="F47" s="45"/>
      <c r="G47" s="45"/>
      <c r="H47" s="45"/>
      <c r="I47" s="46" t="str">
        <f t="shared" si="11"/>
        <v/>
      </c>
      <c r="J47" s="46" t="str">
        <f t="shared" si="12"/>
        <v/>
      </c>
      <c r="K47" s="47" t="str">
        <f t="shared" si="0"/>
        <v/>
      </c>
      <c r="L47" s="47" t="str">
        <f t="shared" si="1"/>
        <v/>
      </c>
      <c r="M47" s="48">
        <f t="shared" si="13"/>
        <v>0</v>
      </c>
      <c r="N47" s="46" t="str">
        <f t="shared" si="2"/>
        <v/>
      </c>
      <c r="O47" s="47" t="str">
        <f t="shared" si="3"/>
        <v/>
      </c>
      <c r="P47" s="47" t="str">
        <f t="shared" si="4"/>
        <v/>
      </c>
      <c r="Q47" s="48">
        <f t="shared" si="14"/>
        <v>0</v>
      </c>
      <c r="R47" s="2"/>
      <c r="AH47" s="57" t="str">
        <f>IF(G47&gt;1,IF($E$10&gt;0,100-(#REF!/(1+(AL47/#REF!)^#REF!)^#REF!+#REF!/(AL47-1))*100,100-(AL47*D$5+D$6)*100),"")</f>
        <v/>
      </c>
      <c r="AI47" s="21" t="str">
        <f t="shared" si="5"/>
        <v/>
      </c>
      <c r="AJ47" s="21" t="str">
        <f t="shared" si="6"/>
        <v/>
      </c>
      <c r="AK47" s="48">
        <f t="shared" si="7"/>
        <v>0</v>
      </c>
      <c r="AL47" s="58" t="str">
        <f t="shared" si="8"/>
        <v/>
      </c>
      <c r="AM47" s="59" t="str">
        <f t="shared" si="9"/>
        <v/>
      </c>
      <c r="AN47" s="59" t="str">
        <f t="shared" si="10"/>
        <v/>
      </c>
      <c r="AO47" s="60"/>
    </row>
    <row r="48" spans="2:41" x14ac:dyDescent="0.25">
      <c r="C48" s="82"/>
      <c r="D48" s="45"/>
      <c r="E48" s="83" t="str">
        <f t="shared" si="18"/>
        <v/>
      </c>
      <c r="F48" s="45"/>
      <c r="G48" s="45"/>
      <c r="H48" s="45"/>
      <c r="I48" s="46" t="str">
        <f t="shared" si="11"/>
        <v/>
      </c>
      <c r="J48" s="46" t="str">
        <f t="shared" si="12"/>
        <v/>
      </c>
      <c r="K48" s="47" t="str">
        <f t="shared" si="0"/>
        <v/>
      </c>
      <c r="L48" s="47" t="str">
        <f t="shared" si="1"/>
        <v/>
      </c>
      <c r="M48" s="48">
        <f t="shared" si="13"/>
        <v>0</v>
      </c>
      <c r="N48" s="46" t="str">
        <f t="shared" si="2"/>
        <v/>
      </c>
      <c r="O48" s="47" t="str">
        <f t="shared" si="3"/>
        <v/>
      </c>
      <c r="P48" s="47" t="str">
        <f t="shared" si="4"/>
        <v/>
      </c>
      <c r="Q48" s="48">
        <f t="shared" si="14"/>
        <v>0</v>
      </c>
      <c r="R48" s="2"/>
      <c r="AH48" s="57" t="str">
        <f>IF(G48&gt;1,IF($E$10&gt;0,100-(#REF!/(1+(AL48/#REF!)^#REF!)^#REF!+#REF!/(AL48-1))*100,100-(AL48*D$5+D$6)*100),"")</f>
        <v/>
      </c>
      <c r="AI48" s="21" t="str">
        <f t="shared" si="5"/>
        <v/>
      </c>
      <c r="AJ48" s="21" t="str">
        <f t="shared" si="6"/>
        <v/>
      </c>
      <c r="AK48" s="48">
        <f t="shared" si="7"/>
        <v>0</v>
      </c>
      <c r="AL48" s="58" t="str">
        <f t="shared" si="8"/>
        <v/>
      </c>
      <c r="AM48" s="59" t="str">
        <f t="shared" si="9"/>
        <v/>
      </c>
      <c r="AN48" s="59" t="str">
        <f t="shared" si="10"/>
        <v/>
      </c>
      <c r="AO48" s="60"/>
    </row>
    <row r="49" spans="3:41" x14ac:dyDescent="0.25">
      <c r="C49" s="82"/>
      <c r="D49" s="45"/>
      <c r="E49" s="83" t="str">
        <f t="shared" si="18"/>
        <v/>
      </c>
      <c r="F49" s="45"/>
      <c r="G49" s="45"/>
      <c r="H49" s="45"/>
      <c r="I49" s="46" t="str">
        <f t="shared" si="11"/>
        <v/>
      </c>
      <c r="J49" s="46" t="str">
        <f t="shared" si="12"/>
        <v/>
      </c>
      <c r="K49" s="47" t="str">
        <f t="shared" si="0"/>
        <v/>
      </c>
      <c r="L49" s="47" t="str">
        <f t="shared" si="1"/>
        <v/>
      </c>
      <c r="M49" s="48">
        <f t="shared" si="13"/>
        <v>0</v>
      </c>
      <c r="N49" s="46" t="str">
        <f t="shared" si="2"/>
        <v/>
      </c>
      <c r="O49" s="47" t="str">
        <f t="shared" si="3"/>
        <v/>
      </c>
      <c r="P49" s="47" t="str">
        <f t="shared" si="4"/>
        <v/>
      </c>
      <c r="Q49" s="48">
        <f t="shared" si="14"/>
        <v>0</v>
      </c>
      <c r="R49" s="2"/>
      <c r="AH49" s="57" t="str">
        <f>IF(G49&gt;1,IF($E$10&gt;0,100-(#REF!/(1+(AL49/#REF!)^#REF!)^#REF!+#REF!/(AL49-1))*100,100-(AL49*D$5+D$6)*100),"")</f>
        <v/>
      </c>
      <c r="AI49" s="21" t="str">
        <f t="shared" si="5"/>
        <v/>
      </c>
      <c r="AJ49" s="21" t="str">
        <f t="shared" si="6"/>
        <v/>
      </c>
      <c r="AK49" s="48">
        <f t="shared" si="7"/>
        <v>0</v>
      </c>
      <c r="AL49" s="58" t="str">
        <f t="shared" si="8"/>
        <v/>
      </c>
      <c r="AM49" s="59" t="str">
        <f t="shared" si="9"/>
        <v/>
      </c>
      <c r="AN49" s="59" t="str">
        <f t="shared" si="10"/>
        <v/>
      </c>
      <c r="AO49" s="60"/>
    </row>
    <row r="50" spans="3:41" x14ac:dyDescent="0.25">
      <c r="C50" s="82"/>
      <c r="D50" s="45"/>
      <c r="E50" s="83" t="str">
        <f t="shared" si="18"/>
        <v/>
      </c>
      <c r="F50" s="45"/>
      <c r="G50" s="45"/>
      <c r="H50" s="45"/>
      <c r="I50" s="46" t="str">
        <f t="shared" si="11"/>
        <v/>
      </c>
      <c r="J50" s="46" t="str">
        <f t="shared" si="12"/>
        <v/>
      </c>
      <c r="K50" s="47" t="str">
        <f t="shared" si="0"/>
        <v/>
      </c>
      <c r="L50" s="47" t="str">
        <f t="shared" si="1"/>
        <v/>
      </c>
      <c r="M50" s="48">
        <f t="shared" si="13"/>
        <v>0</v>
      </c>
      <c r="N50" s="46" t="str">
        <f t="shared" si="2"/>
        <v/>
      </c>
      <c r="O50" s="47" t="str">
        <f t="shared" si="3"/>
        <v/>
      </c>
      <c r="P50" s="47" t="str">
        <f t="shared" si="4"/>
        <v/>
      </c>
      <c r="Q50" s="48">
        <f t="shared" si="14"/>
        <v>0</v>
      </c>
      <c r="R50" s="2"/>
      <c r="AH50" s="57" t="str">
        <f>IF(G50&gt;1,IF($E$10&gt;0,100-(#REF!/(1+(AL50/#REF!)^#REF!)^#REF!+#REF!/(AL50-1))*100,100-(AL50*D$5+D$6)*100),"")</f>
        <v/>
      </c>
      <c r="AI50" s="21" t="str">
        <f t="shared" si="5"/>
        <v/>
      </c>
      <c r="AJ50" s="21" t="str">
        <f t="shared" si="6"/>
        <v/>
      </c>
      <c r="AK50" s="48">
        <f t="shared" si="7"/>
        <v>0</v>
      </c>
      <c r="AL50" s="58" t="str">
        <f t="shared" si="8"/>
        <v/>
      </c>
      <c r="AM50" s="59" t="str">
        <f t="shared" si="9"/>
        <v/>
      </c>
      <c r="AN50" s="59" t="str">
        <f t="shared" si="10"/>
        <v/>
      </c>
      <c r="AO50" s="60"/>
    </row>
    <row r="51" spans="3:41" x14ac:dyDescent="0.25">
      <c r="C51" s="82"/>
      <c r="D51" s="45"/>
      <c r="E51" s="83" t="str">
        <f t="shared" si="18"/>
        <v/>
      </c>
      <c r="F51" s="45"/>
      <c r="G51" s="45"/>
      <c r="H51" s="45"/>
      <c r="I51" s="46" t="str">
        <f t="shared" si="11"/>
        <v/>
      </c>
      <c r="J51" s="46" t="str">
        <f t="shared" si="12"/>
        <v/>
      </c>
      <c r="K51" s="47" t="str">
        <f t="shared" si="0"/>
        <v/>
      </c>
      <c r="L51" s="47" t="str">
        <f t="shared" si="1"/>
        <v/>
      </c>
      <c r="M51" s="48">
        <f t="shared" si="13"/>
        <v>0</v>
      </c>
      <c r="N51" s="46" t="str">
        <f t="shared" si="2"/>
        <v/>
      </c>
      <c r="O51" s="47" t="str">
        <f t="shared" si="3"/>
        <v/>
      </c>
      <c r="P51" s="47" t="str">
        <f t="shared" si="4"/>
        <v/>
      </c>
      <c r="Q51" s="48">
        <f t="shared" si="14"/>
        <v>0</v>
      </c>
      <c r="R51" s="2"/>
      <c r="AH51" s="57" t="str">
        <f>IF(G51&gt;1,IF($E$10&gt;0,100-(#REF!/(1+(AL51/#REF!)^#REF!)^#REF!+#REF!/(AL51-1))*100,100-(AL51*D$5+D$6)*100),"")</f>
        <v/>
      </c>
      <c r="AI51" s="21" t="str">
        <f t="shared" si="5"/>
        <v/>
      </c>
      <c r="AJ51" s="21" t="str">
        <f t="shared" si="6"/>
        <v/>
      </c>
      <c r="AK51" s="48">
        <f t="shared" si="7"/>
        <v>0</v>
      </c>
      <c r="AL51" s="58" t="str">
        <f t="shared" si="8"/>
        <v/>
      </c>
      <c r="AM51" s="59" t="str">
        <f t="shared" si="9"/>
        <v/>
      </c>
      <c r="AN51" s="59" t="str">
        <f t="shared" si="10"/>
        <v/>
      </c>
      <c r="AO51" s="60"/>
    </row>
    <row r="52" spans="3:41" x14ac:dyDescent="0.25">
      <c r="C52" s="82"/>
      <c r="D52" s="45"/>
      <c r="E52" s="83" t="str">
        <f t="shared" si="18"/>
        <v/>
      </c>
      <c r="F52" s="45"/>
      <c r="G52" s="45"/>
      <c r="H52" s="45"/>
      <c r="I52" s="46" t="str">
        <f t="shared" si="11"/>
        <v/>
      </c>
      <c r="J52" s="46" t="str">
        <f t="shared" si="12"/>
        <v/>
      </c>
      <c r="K52" s="47" t="str">
        <f t="shared" si="0"/>
        <v/>
      </c>
      <c r="L52" s="47" t="str">
        <f t="shared" si="1"/>
        <v/>
      </c>
      <c r="M52" s="48">
        <f t="shared" si="13"/>
        <v>0</v>
      </c>
      <c r="N52" s="46" t="str">
        <f t="shared" si="2"/>
        <v/>
      </c>
      <c r="O52" s="47" t="str">
        <f t="shared" si="3"/>
        <v/>
      </c>
      <c r="P52" s="47" t="str">
        <f t="shared" si="4"/>
        <v/>
      </c>
      <c r="Q52" s="48">
        <f t="shared" si="14"/>
        <v>0</v>
      </c>
      <c r="R52" s="2"/>
      <c r="AH52" s="57" t="str">
        <f>IF(G52&gt;1,IF($E$10&gt;0,100-(#REF!/(1+(AL52/#REF!)^#REF!)^#REF!+#REF!/(AL52-1))*100,100-(AL52*D$5+D$6)*100),"")</f>
        <v/>
      </c>
      <c r="AI52" s="21" t="str">
        <f t="shared" si="5"/>
        <v/>
      </c>
      <c r="AJ52" s="21" t="str">
        <f t="shared" si="6"/>
        <v/>
      </c>
      <c r="AK52" s="48">
        <f t="shared" si="7"/>
        <v>0</v>
      </c>
      <c r="AL52" s="58" t="str">
        <f t="shared" si="8"/>
        <v/>
      </c>
      <c r="AM52" s="59" t="str">
        <f t="shared" si="9"/>
        <v/>
      </c>
      <c r="AN52" s="59" t="str">
        <f t="shared" si="10"/>
        <v/>
      </c>
      <c r="AO52" s="60"/>
    </row>
    <row r="53" spans="3:41" x14ac:dyDescent="0.25">
      <c r="C53" s="82"/>
      <c r="D53" s="45"/>
      <c r="E53" s="83" t="str">
        <f t="shared" si="18"/>
        <v/>
      </c>
      <c r="F53" s="45"/>
      <c r="G53" s="45"/>
      <c r="H53" s="45"/>
      <c r="I53" s="46" t="str">
        <f t="shared" si="11"/>
        <v/>
      </c>
      <c r="J53" s="46" t="str">
        <f t="shared" si="12"/>
        <v/>
      </c>
      <c r="K53" s="47" t="str">
        <f t="shared" si="0"/>
        <v/>
      </c>
      <c r="L53" s="47" t="str">
        <f t="shared" si="1"/>
        <v/>
      </c>
      <c r="M53" s="48">
        <f t="shared" si="13"/>
        <v>0</v>
      </c>
      <c r="N53" s="46" t="str">
        <f t="shared" si="2"/>
        <v/>
      </c>
      <c r="O53" s="47" t="str">
        <f t="shared" si="3"/>
        <v/>
      </c>
      <c r="P53" s="47" t="str">
        <f t="shared" si="4"/>
        <v/>
      </c>
      <c r="Q53" s="48">
        <f t="shared" si="14"/>
        <v>0</v>
      </c>
      <c r="R53" s="2"/>
      <c r="AH53" s="57" t="str">
        <f>IF(G53&gt;1,IF($E$10&gt;0,100-(#REF!/(1+(AL53/#REF!)^#REF!)^#REF!+#REF!/(AL53-1))*100,100-(AL53*D$5+D$6)*100),"")</f>
        <v/>
      </c>
      <c r="AI53" s="21" t="str">
        <f t="shared" si="5"/>
        <v/>
      </c>
      <c r="AJ53" s="21" t="str">
        <f t="shared" si="6"/>
        <v/>
      </c>
      <c r="AK53" s="48">
        <f t="shared" si="7"/>
        <v>0</v>
      </c>
      <c r="AL53" s="58" t="str">
        <f t="shared" si="8"/>
        <v/>
      </c>
      <c r="AM53" s="59" t="str">
        <f t="shared" si="9"/>
        <v/>
      </c>
      <c r="AN53" s="59" t="str">
        <f t="shared" si="10"/>
        <v/>
      </c>
      <c r="AO53" s="60"/>
    </row>
    <row r="54" spans="3:41" x14ac:dyDescent="0.25">
      <c r="C54" s="82"/>
      <c r="D54" s="45"/>
      <c r="E54" s="83" t="str">
        <f t="shared" si="18"/>
        <v/>
      </c>
      <c r="F54" s="45"/>
      <c r="G54" s="45"/>
      <c r="H54" s="45"/>
      <c r="I54" s="46" t="str">
        <f t="shared" si="11"/>
        <v/>
      </c>
      <c r="J54" s="46" t="str">
        <f t="shared" si="12"/>
        <v/>
      </c>
      <c r="K54" s="47" t="str">
        <f t="shared" si="0"/>
        <v/>
      </c>
      <c r="L54" s="47" t="str">
        <f t="shared" si="1"/>
        <v/>
      </c>
      <c r="M54" s="48">
        <f t="shared" si="13"/>
        <v>0</v>
      </c>
      <c r="N54" s="46" t="str">
        <f t="shared" si="2"/>
        <v/>
      </c>
      <c r="O54" s="47" t="str">
        <f t="shared" si="3"/>
        <v/>
      </c>
      <c r="P54" s="47" t="str">
        <f t="shared" si="4"/>
        <v/>
      </c>
      <c r="Q54" s="48">
        <f t="shared" si="14"/>
        <v>0</v>
      </c>
      <c r="R54" s="2"/>
      <c r="AH54" s="57" t="str">
        <f>IF(G54&gt;1,IF($E$10&gt;0,100-(#REF!/(1+(AL54/#REF!)^#REF!)^#REF!+#REF!/(AL54-1))*100,100-(AL54*D$5+D$6)*100),"")</f>
        <v/>
      </c>
      <c r="AI54" s="21" t="str">
        <f t="shared" si="5"/>
        <v/>
      </c>
      <c r="AJ54" s="21" t="str">
        <f t="shared" si="6"/>
        <v/>
      </c>
      <c r="AK54" s="48">
        <f t="shared" si="7"/>
        <v>0</v>
      </c>
      <c r="AL54" s="58" t="str">
        <f t="shared" si="8"/>
        <v/>
      </c>
      <c r="AM54" s="59" t="str">
        <f t="shared" si="9"/>
        <v/>
      </c>
      <c r="AN54" s="59" t="str">
        <f t="shared" si="10"/>
        <v/>
      </c>
      <c r="AO54" s="60"/>
    </row>
    <row r="55" spans="3:41" x14ac:dyDescent="0.25">
      <c r="C55" s="82"/>
      <c r="D55" s="45"/>
      <c r="E55" s="83" t="str">
        <f t="shared" si="18"/>
        <v/>
      </c>
      <c r="F55" s="45"/>
      <c r="G55" s="45"/>
      <c r="H55" s="45"/>
      <c r="I55" s="46" t="str">
        <f t="shared" si="11"/>
        <v/>
      </c>
      <c r="J55" s="46" t="str">
        <f t="shared" si="12"/>
        <v/>
      </c>
      <c r="K55" s="47" t="str">
        <f t="shared" si="0"/>
        <v/>
      </c>
      <c r="L55" s="47" t="str">
        <f t="shared" si="1"/>
        <v/>
      </c>
      <c r="M55" s="48">
        <f t="shared" si="13"/>
        <v>0</v>
      </c>
      <c r="N55" s="46" t="str">
        <f t="shared" si="2"/>
        <v/>
      </c>
      <c r="O55" s="47" t="str">
        <f t="shared" si="3"/>
        <v/>
      </c>
      <c r="P55" s="47" t="str">
        <f t="shared" si="4"/>
        <v/>
      </c>
      <c r="Q55" s="48">
        <f t="shared" si="14"/>
        <v>0</v>
      </c>
      <c r="R55" s="2"/>
      <c r="AH55" s="57" t="str">
        <f>IF(G55&gt;1,IF($E$10&gt;0,100-(#REF!/(1+(AL55/#REF!)^#REF!)^#REF!+#REF!/(AL55-1))*100,100-(AL55*D$5+D$6)*100),"")</f>
        <v/>
      </c>
      <c r="AI55" s="21" t="str">
        <f t="shared" si="5"/>
        <v/>
      </c>
      <c r="AJ55" s="21" t="str">
        <f t="shared" si="6"/>
        <v/>
      </c>
      <c r="AK55" s="48">
        <f t="shared" si="7"/>
        <v>0</v>
      </c>
      <c r="AL55" s="58" t="str">
        <f t="shared" si="8"/>
        <v/>
      </c>
      <c r="AM55" s="59" t="str">
        <f t="shared" si="9"/>
        <v/>
      </c>
      <c r="AN55" s="59" t="str">
        <f t="shared" si="10"/>
        <v/>
      </c>
      <c r="AO55" s="60"/>
    </row>
    <row r="56" spans="3:41" x14ac:dyDescent="0.25">
      <c r="C56" s="82"/>
      <c r="D56" s="45"/>
      <c r="E56" s="83" t="str">
        <f t="shared" si="18"/>
        <v/>
      </c>
      <c r="F56" s="45"/>
      <c r="G56" s="45"/>
      <c r="H56" s="45"/>
      <c r="I56" s="46" t="str">
        <f t="shared" si="11"/>
        <v/>
      </c>
      <c r="J56" s="46" t="str">
        <f t="shared" si="12"/>
        <v/>
      </c>
      <c r="K56" s="47" t="str">
        <f t="shared" si="0"/>
        <v/>
      </c>
      <c r="L56" s="47" t="str">
        <f t="shared" si="1"/>
        <v/>
      </c>
      <c r="M56" s="48">
        <f t="shared" si="13"/>
        <v>0</v>
      </c>
      <c r="N56" s="46" t="str">
        <f t="shared" si="2"/>
        <v/>
      </c>
      <c r="O56" s="47" t="str">
        <f t="shared" si="3"/>
        <v/>
      </c>
      <c r="P56" s="47" t="str">
        <f t="shared" si="4"/>
        <v/>
      </c>
      <c r="Q56" s="48">
        <f t="shared" si="14"/>
        <v>0</v>
      </c>
      <c r="R56" s="2"/>
      <c r="AH56" s="57" t="str">
        <f>IF(G56&gt;1,IF($E$10&gt;0,100-(#REF!/(1+(AL56/#REF!)^#REF!)^#REF!+#REF!/(AL56-1))*100,100-(AL56*D$5+D$6)*100),"")</f>
        <v/>
      </c>
      <c r="AI56" s="21" t="str">
        <f t="shared" si="5"/>
        <v/>
      </c>
      <c r="AJ56" s="21" t="str">
        <f t="shared" si="6"/>
        <v/>
      </c>
      <c r="AK56" s="48">
        <f t="shared" si="7"/>
        <v>0</v>
      </c>
      <c r="AL56" s="58" t="str">
        <f t="shared" si="8"/>
        <v/>
      </c>
      <c r="AM56" s="59" t="str">
        <f t="shared" si="9"/>
        <v/>
      </c>
      <c r="AN56" s="59" t="str">
        <f t="shared" si="10"/>
        <v/>
      </c>
      <c r="AO56" s="60"/>
    </row>
    <row r="57" spans="3:41" x14ac:dyDescent="0.25">
      <c r="C57" s="82"/>
      <c r="D57" s="45"/>
      <c r="E57" s="83" t="str">
        <f t="shared" si="18"/>
        <v/>
      </c>
      <c r="F57" s="45"/>
      <c r="G57" s="45"/>
      <c r="H57" s="45"/>
      <c r="I57" s="46" t="str">
        <f t="shared" si="11"/>
        <v/>
      </c>
      <c r="J57" s="46" t="str">
        <f t="shared" si="12"/>
        <v/>
      </c>
      <c r="K57" s="47" t="str">
        <f t="shared" si="0"/>
        <v/>
      </c>
      <c r="L57" s="47" t="str">
        <f t="shared" si="1"/>
        <v/>
      </c>
      <c r="M57" s="48">
        <f t="shared" si="13"/>
        <v>0</v>
      </c>
      <c r="N57" s="46" t="str">
        <f t="shared" si="2"/>
        <v/>
      </c>
      <c r="O57" s="47" t="str">
        <f t="shared" si="3"/>
        <v/>
      </c>
      <c r="P57" s="47" t="str">
        <f t="shared" si="4"/>
        <v/>
      </c>
      <c r="Q57" s="48">
        <f t="shared" si="14"/>
        <v>0</v>
      </c>
      <c r="R57" s="2"/>
      <c r="AH57" s="57" t="str">
        <f>IF(G57&gt;1,IF($E$10&gt;0,100-(#REF!/(1+(AL57/#REF!)^#REF!)^#REF!+#REF!/(AL57-1))*100,100-(AL57*D$5+D$6)*100),"")</f>
        <v/>
      </c>
      <c r="AI57" s="21" t="str">
        <f t="shared" si="5"/>
        <v/>
      </c>
      <c r="AJ57" s="21" t="str">
        <f t="shared" si="6"/>
        <v/>
      </c>
      <c r="AK57" s="48">
        <f t="shared" si="7"/>
        <v>0</v>
      </c>
      <c r="AL57" s="58" t="str">
        <f t="shared" si="8"/>
        <v/>
      </c>
      <c r="AM57" s="59" t="str">
        <f t="shared" si="9"/>
        <v/>
      </c>
      <c r="AN57" s="59" t="str">
        <f t="shared" si="10"/>
        <v/>
      </c>
      <c r="AO57" s="60"/>
    </row>
    <row r="58" spans="3:41" x14ac:dyDescent="0.25">
      <c r="C58" s="82"/>
      <c r="D58" s="45"/>
      <c r="E58" s="83" t="str">
        <f t="shared" si="18"/>
        <v/>
      </c>
      <c r="F58" s="45"/>
      <c r="G58" s="45"/>
      <c r="H58" s="45"/>
      <c r="I58" s="46" t="str">
        <f t="shared" si="11"/>
        <v/>
      </c>
      <c r="J58" s="46" t="str">
        <f t="shared" si="12"/>
        <v/>
      </c>
      <c r="K58" s="47" t="str">
        <f t="shared" si="0"/>
        <v/>
      </c>
      <c r="L58" s="47" t="str">
        <f t="shared" si="1"/>
        <v/>
      </c>
      <c r="M58" s="48">
        <f t="shared" si="13"/>
        <v>0</v>
      </c>
      <c r="N58" s="46" t="str">
        <f t="shared" si="2"/>
        <v/>
      </c>
      <c r="O58" s="47" t="str">
        <f t="shared" si="3"/>
        <v/>
      </c>
      <c r="P58" s="47" t="str">
        <f t="shared" si="4"/>
        <v/>
      </c>
      <c r="Q58" s="48">
        <f t="shared" si="14"/>
        <v>0</v>
      </c>
      <c r="R58" s="2"/>
      <c r="AH58" s="57" t="str">
        <f>IF(G58&gt;1,IF($E$10&gt;0,100-(#REF!/(1+(AL58/#REF!)^#REF!)^#REF!+#REF!/(AL58-1))*100,100-(AL58*D$5+D$6)*100),"")</f>
        <v/>
      </c>
      <c r="AI58" s="21" t="str">
        <f t="shared" si="5"/>
        <v/>
      </c>
      <c r="AJ58" s="21" t="str">
        <f t="shared" si="6"/>
        <v/>
      </c>
      <c r="AK58" s="48">
        <f t="shared" si="7"/>
        <v>0</v>
      </c>
      <c r="AL58" s="58" t="str">
        <f t="shared" si="8"/>
        <v/>
      </c>
      <c r="AM58" s="59" t="str">
        <f t="shared" si="9"/>
        <v/>
      </c>
      <c r="AN58" s="59" t="str">
        <f t="shared" si="10"/>
        <v/>
      </c>
      <c r="AO58" s="60"/>
    </row>
    <row r="59" spans="3:41" x14ac:dyDescent="0.25">
      <c r="C59" s="82"/>
      <c r="D59" s="45"/>
      <c r="E59" s="83" t="str">
        <f t="shared" si="18"/>
        <v/>
      </c>
      <c r="F59" s="45"/>
      <c r="G59" s="45"/>
      <c r="H59" s="45"/>
      <c r="I59" s="46" t="str">
        <f t="shared" si="11"/>
        <v/>
      </c>
      <c r="J59" s="46" t="str">
        <f t="shared" si="12"/>
        <v/>
      </c>
      <c r="K59" s="47" t="str">
        <f t="shared" si="0"/>
        <v/>
      </c>
      <c r="L59" s="47" t="str">
        <f t="shared" si="1"/>
        <v/>
      </c>
      <c r="M59" s="48">
        <f t="shared" si="13"/>
        <v>0</v>
      </c>
      <c r="N59" s="46" t="str">
        <f t="shared" si="2"/>
        <v/>
      </c>
      <c r="O59" s="47" t="str">
        <f t="shared" si="3"/>
        <v/>
      </c>
      <c r="P59" s="47" t="str">
        <f t="shared" si="4"/>
        <v/>
      </c>
      <c r="Q59" s="48">
        <f t="shared" si="14"/>
        <v>0</v>
      </c>
      <c r="R59" s="2"/>
      <c r="AH59" s="57" t="str">
        <f>IF(G59&gt;1,IF($E$10&gt;0,100-(#REF!/(1+(AL59/#REF!)^#REF!)^#REF!+#REF!/(AL59-1))*100,100-(AL59*D$5+D$6)*100),"")</f>
        <v/>
      </c>
      <c r="AI59" s="21" t="str">
        <f t="shared" si="5"/>
        <v/>
      </c>
      <c r="AJ59" s="21" t="str">
        <f t="shared" si="6"/>
        <v/>
      </c>
      <c r="AK59" s="48">
        <f t="shared" si="7"/>
        <v>0</v>
      </c>
      <c r="AL59" s="58" t="str">
        <f t="shared" si="8"/>
        <v/>
      </c>
      <c r="AM59" s="59" t="str">
        <f t="shared" si="9"/>
        <v/>
      </c>
      <c r="AN59" s="59" t="str">
        <f t="shared" si="10"/>
        <v/>
      </c>
      <c r="AO59" s="60"/>
    </row>
    <row r="60" spans="3:41" x14ac:dyDescent="0.25">
      <c r="C60" s="82"/>
      <c r="D60" s="45"/>
      <c r="E60" s="83" t="str">
        <f t="shared" si="18"/>
        <v/>
      </c>
      <c r="F60" s="45"/>
      <c r="G60" s="45"/>
      <c r="H60" s="45"/>
      <c r="I60" s="46" t="str">
        <f t="shared" si="11"/>
        <v/>
      </c>
      <c r="J60" s="46" t="str">
        <f t="shared" si="12"/>
        <v/>
      </c>
      <c r="K60" s="47" t="str">
        <f t="shared" si="0"/>
        <v/>
      </c>
      <c r="L60" s="47" t="str">
        <f t="shared" si="1"/>
        <v/>
      </c>
      <c r="M60" s="48">
        <f t="shared" si="13"/>
        <v>0</v>
      </c>
      <c r="N60" s="46" t="str">
        <f t="shared" si="2"/>
        <v/>
      </c>
      <c r="O60" s="47" t="str">
        <f t="shared" si="3"/>
        <v/>
      </c>
      <c r="P60" s="47" t="str">
        <f t="shared" si="4"/>
        <v/>
      </c>
      <c r="Q60" s="48">
        <f t="shared" si="14"/>
        <v>0</v>
      </c>
      <c r="R60" s="2"/>
      <c r="AH60" s="57" t="str">
        <f>IF(G60&gt;1,IF($E$10&gt;0,100-(#REF!/(1+(AL60/#REF!)^#REF!)^#REF!+#REF!/(AL60-1))*100,100-(AL60*D$5+D$6)*100),"")</f>
        <v/>
      </c>
      <c r="AI60" s="21" t="str">
        <f t="shared" si="5"/>
        <v/>
      </c>
      <c r="AJ60" s="21" t="str">
        <f t="shared" si="6"/>
        <v/>
      </c>
      <c r="AK60" s="48">
        <f t="shared" si="7"/>
        <v>0</v>
      </c>
      <c r="AL60" s="58" t="str">
        <f t="shared" si="8"/>
        <v/>
      </c>
      <c r="AM60" s="59" t="str">
        <f t="shared" si="9"/>
        <v/>
      </c>
      <c r="AN60" s="59" t="str">
        <f t="shared" si="10"/>
        <v/>
      </c>
      <c r="AO60" s="60"/>
    </row>
    <row r="61" spans="3:41" x14ac:dyDescent="0.25">
      <c r="C61" s="82"/>
      <c r="D61" s="45"/>
      <c r="E61" s="83" t="str">
        <f t="shared" si="18"/>
        <v/>
      </c>
      <c r="F61" s="45"/>
      <c r="G61" s="45"/>
      <c r="H61" s="45"/>
      <c r="I61" s="46" t="str">
        <f t="shared" si="11"/>
        <v/>
      </c>
      <c r="J61" s="46" t="str">
        <f t="shared" si="12"/>
        <v/>
      </c>
      <c r="K61" s="47" t="str">
        <f t="shared" si="0"/>
        <v/>
      </c>
      <c r="L61" s="47" t="str">
        <f t="shared" si="1"/>
        <v/>
      </c>
      <c r="M61" s="48">
        <f t="shared" si="13"/>
        <v>0</v>
      </c>
      <c r="N61" s="46" t="str">
        <f t="shared" si="2"/>
        <v/>
      </c>
      <c r="O61" s="47" t="str">
        <f t="shared" si="3"/>
        <v/>
      </c>
      <c r="P61" s="47" t="str">
        <f t="shared" si="4"/>
        <v/>
      </c>
      <c r="Q61" s="48">
        <f t="shared" si="14"/>
        <v>0</v>
      </c>
      <c r="R61" s="2"/>
      <c r="AH61" s="57" t="str">
        <f>IF(G61&gt;1,IF($E$10&gt;0,100-(#REF!/(1+(AL61/#REF!)^#REF!)^#REF!+#REF!/(AL61-1))*100,100-(AL61*D$5+D$6)*100),"")</f>
        <v/>
      </c>
      <c r="AI61" s="21" t="str">
        <f t="shared" si="5"/>
        <v/>
      </c>
      <c r="AJ61" s="21" t="str">
        <f t="shared" si="6"/>
        <v/>
      </c>
      <c r="AK61" s="48">
        <f t="shared" si="7"/>
        <v>0</v>
      </c>
      <c r="AL61" s="58" t="str">
        <f t="shared" si="8"/>
        <v/>
      </c>
      <c r="AM61" s="59" t="str">
        <f t="shared" si="9"/>
        <v/>
      </c>
      <c r="AN61" s="59" t="str">
        <f t="shared" si="10"/>
        <v/>
      </c>
      <c r="AO61" s="60"/>
    </row>
    <row r="62" spans="3:41" x14ac:dyDescent="0.25">
      <c r="C62" s="82"/>
      <c r="D62" s="45"/>
      <c r="E62" s="83" t="str">
        <f t="shared" si="18"/>
        <v/>
      </c>
      <c r="F62" s="45"/>
      <c r="G62" s="45"/>
      <c r="H62" s="45"/>
      <c r="I62" s="46" t="str">
        <f t="shared" si="11"/>
        <v/>
      </c>
      <c r="J62" s="46" t="str">
        <f t="shared" si="12"/>
        <v/>
      </c>
      <c r="K62" s="47" t="str">
        <f t="shared" si="0"/>
        <v/>
      </c>
      <c r="L62" s="47" t="str">
        <f t="shared" si="1"/>
        <v/>
      </c>
      <c r="M62" s="48">
        <f t="shared" si="13"/>
        <v>0</v>
      </c>
      <c r="N62" s="46" t="str">
        <f t="shared" si="2"/>
        <v/>
      </c>
      <c r="O62" s="47" t="str">
        <f t="shared" si="3"/>
        <v/>
      </c>
      <c r="P62" s="47" t="str">
        <f t="shared" si="4"/>
        <v/>
      </c>
      <c r="Q62" s="48">
        <f t="shared" si="14"/>
        <v>0</v>
      </c>
      <c r="R62" s="2"/>
      <c r="AH62" s="57" t="str">
        <f>IF(G62&gt;1,IF($E$10&gt;0,100-(#REF!/(1+(AL62/#REF!)^#REF!)^#REF!+#REF!/(AL62-1))*100,100-(AL62*D$5+D$6)*100),"")</f>
        <v/>
      </c>
      <c r="AI62" s="21" t="str">
        <f t="shared" si="5"/>
        <v/>
      </c>
      <c r="AJ62" s="21" t="str">
        <f t="shared" si="6"/>
        <v/>
      </c>
      <c r="AK62" s="48">
        <f t="shared" si="7"/>
        <v>0</v>
      </c>
      <c r="AL62" s="58" t="str">
        <f t="shared" si="8"/>
        <v/>
      </c>
      <c r="AM62" s="59" t="str">
        <f t="shared" si="9"/>
        <v/>
      </c>
      <c r="AN62" s="59" t="str">
        <f t="shared" si="10"/>
        <v/>
      </c>
      <c r="AO62" s="60"/>
    </row>
    <row r="63" spans="3:41" x14ac:dyDescent="0.25">
      <c r="C63" s="82"/>
      <c r="D63" s="45"/>
      <c r="E63" s="83" t="str">
        <f t="shared" si="18"/>
        <v/>
      </c>
      <c r="F63" s="45"/>
      <c r="G63" s="45"/>
      <c r="H63" s="45"/>
      <c r="I63" s="46" t="str">
        <f t="shared" si="11"/>
        <v/>
      </c>
      <c r="J63" s="46" t="str">
        <f t="shared" si="12"/>
        <v/>
      </c>
      <c r="K63" s="47" t="str">
        <f t="shared" si="0"/>
        <v/>
      </c>
      <c r="L63" s="47" t="str">
        <f t="shared" si="1"/>
        <v/>
      </c>
      <c r="M63" s="48">
        <f t="shared" si="13"/>
        <v>0</v>
      </c>
      <c r="N63" s="46" t="str">
        <f t="shared" si="2"/>
        <v/>
      </c>
      <c r="O63" s="47" t="str">
        <f t="shared" si="3"/>
        <v/>
      </c>
      <c r="P63" s="47" t="str">
        <f t="shared" si="4"/>
        <v/>
      </c>
      <c r="Q63" s="48">
        <f t="shared" si="14"/>
        <v>0</v>
      </c>
      <c r="R63" s="2"/>
      <c r="AH63" s="57" t="str">
        <f>IF(G63&gt;1,IF($E$10&gt;0,100-(#REF!/(1+(AL63/#REF!)^#REF!)^#REF!+#REF!/(AL63-1))*100,100-(AL63*D$5+D$6)*100),"")</f>
        <v/>
      </c>
      <c r="AI63" s="21" t="str">
        <f t="shared" si="5"/>
        <v/>
      </c>
      <c r="AJ63" s="21" t="str">
        <f t="shared" si="6"/>
        <v/>
      </c>
      <c r="AK63" s="48">
        <f t="shared" si="7"/>
        <v>0</v>
      </c>
      <c r="AL63" s="58" t="str">
        <f t="shared" si="8"/>
        <v/>
      </c>
      <c r="AM63" s="59" t="str">
        <f t="shared" si="9"/>
        <v/>
      </c>
      <c r="AN63" s="59" t="str">
        <f t="shared" si="10"/>
        <v/>
      </c>
      <c r="AO63" s="60"/>
    </row>
    <row r="64" spans="3:41" x14ac:dyDescent="0.25">
      <c r="C64" s="82"/>
      <c r="D64" s="45"/>
      <c r="E64" s="83" t="str">
        <f t="shared" si="18"/>
        <v/>
      </c>
      <c r="F64" s="45"/>
      <c r="G64" s="45"/>
      <c r="H64" s="45"/>
      <c r="I64" s="46" t="str">
        <f t="shared" si="11"/>
        <v/>
      </c>
      <c r="J64" s="46" t="str">
        <f t="shared" si="12"/>
        <v/>
      </c>
      <c r="K64" s="47" t="str">
        <f t="shared" si="0"/>
        <v/>
      </c>
      <c r="L64" s="47" t="str">
        <f t="shared" si="1"/>
        <v/>
      </c>
      <c r="M64" s="48">
        <f t="shared" si="13"/>
        <v>0</v>
      </c>
      <c r="N64" s="46" t="str">
        <f t="shared" si="2"/>
        <v/>
      </c>
      <c r="O64" s="47" t="str">
        <f t="shared" si="3"/>
        <v/>
      </c>
      <c r="P64" s="47" t="str">
        <f t="shared" si="4"/>
        <v/>
      </c>
      <c r="Q64" s="48">
        <f t="shared" si="14"/>
        <v>0</v>
      </c>
      <c r="R64" s="2"/>
      <c r="AH64" s="57" t="str">
        <f>IF(G64&gt;1,IF($E$10&gt;0,100-(#REF!/(1+(AL64/#REF!)^#REF!)^#REF!+#REF!/(AL64-1))*100,100-(AL64*D$5+D$6)*100),"")</f>
        <v/>
      </c>
      <c r="AI64" s="21" t="str">
        <f t="shared" si="5"/>
        <v/>
      </c>
      <c r="AJ64" s="21" t="str">
        <f t="shared" si="6"/>
        <v/>
      </c>
      <c r="AK64" s="48">
        <f t="shared" si="7"/>
        <v>0</v>
      </c>
      <c r="AL64" s="58" t="str">
        <f t="shared" si="8"/>
        <v/>
      </c>
      <c r="AM64" s="59" t="str">
        <f t="shared" si="9"/>
        <v/>
      </c>
      <c r="AN64" s="59" t="str">
        <f t="shared" si="10"/>
        <v/>
      </c>
      <c r="AO64" s="60"/>
    </row>
    <row r="65" spans="3:41" x14ac:dyDescent="0.25">
      <c r="C65" s="82"/>
      <c r="D65" s="45"/>
      <c r="E65" s="83" t="str">
        <f t="shared" si="18"/>
        <v/>
      </c>
      <c r="F65" s="45"/>
      <c r="G65" s="45"/>
      <c r="H65" s="45"/>
      <c r="I65" s="46" t="str">
        <f t="shared" si="11"/>
        <v/>
      </c>
      <c r="J65" s="46" t="str">
        <f t="shared" si="12"/>
        <v/>
      </c>
      <c r="K65" s="47" t="str">
        <f t="shared" si="0"/>
        <v/>
      </c>
      <c r="L65" s="47" t="str">
        <f t="shared" si="1"/>
        <v/>
      </c>
      <c r="M65" s="48">
        <f t="shared" si="13"/>
        <v>0</v>
      </c>
      <c r="N65" s="46" t="str">
        <f t="shared" si="2"/>
        <v/>
      </c>
      <c r="O65" s="47" t="str">
        <f t="shared" si="3"/>
        <v/>
      </c>
      <c r="P65" s="47" t="str">
        <f t="shared" si="4"/>
        <v/>
      </c>
      <c r="Q65" s="48">
        <f t="shared" si="14"/>
        <v>0</v>
      </c>
      <c r="R65" s="2"/>
      <c r="AH65" s="57" t="str">
        <f>IF(G65&gt;1,IF($E$10&gt;0,100-(#REF!/(1+(AL65/#REF!)^#REF!)^#REF!+#REF!/(AL65-1))*100,100-(AL65*D$5+D$6)*100),"")</f>
        <v/>
      </c>
      <c r="AI65" s="21" t="str">
        <f t="shared" si="5"/>
        <v/>
      </c>
      <c r="AJ65" s="21" t="str">
        <f t="shared" si="6"/>
        <v/>
      </c>
      <c r="AK65" s="48">
        <f t="shared" si="7"/>
        <v>0</v>
      </c>
      <c r="AL65" s="58" t="str">
        <f t="shared" si="8"/>
        <v/>
      </c>
      <c r="AM65" s="59" t="str">
        <f t="shared" si="9"/>
        <v/>
      </c>
      <c r="AN65" s="59" t="str">
        <f t="shared" si="10"/>
        <v/>
      </c>
      <c r="AO65" s="60"/>
    </row>
    <row r="66" spans="3:41" x14ac:dyDescent="0.25">
      <c r="C66" s="82"/>
      <c r="D66" s="45"/>
      <c r="E66" s="83" t="str">
        <f t="shared" si="18"/>
        <v/>
      </c>
      <c r="F66" s="45"/>
      <c r="G66" s="45"/>
      <c r="H66" s="45"/>
      <c r="I66" s="46" t="str">
        <f t="shared" si="11"/>
        <v/>
      </c>
      <c r="J66" s="46" t="str">
        <f t="shared" si="12"/>
        <v/>
      </c>
      <c r="K66" s="47" t="str">
        <f t="shared" si="0"/>
        <v/>
      </c>
      <c r="L66" s="47" t="str">
        <f t="shared" si="1"/>
        <v/>
      </c>
      <c r="M66" s="48">
        <f t="shared" si="13"/>
        <v>0</v>
      </c>
      <c r="N66" s="46" t="str">
        <f t="shared" si="2"/>
        <v/>
      </c>
      <c r="O66" s="47" t="str">
        <f t="shared" si="3"/>
        <v/>
      </c>
      <c r="P66" s="47" t="str">
        <f t="shared" si="4"/>
        <v/>
      </c>
      <c r="Q66" s="48">
        <f t="shared" si="14"/>
        <v>0</v>
      </c>
      <c r="R66" s="2"/>
      <c r="AH66" s="57" t="str">
        <f>IF(G66&gt;1,IF($E$10&gt;0,100-(#REF!/(1+(AL66/#REF!)^#REF!)^#REF!+#REF!/(AL66-1))*100,100-(AL66*D$5+D$6)*100),"")</f>
        <v/>
      </c>
      <c r="AI66" s="21" t="str">
        <f t="shared" si="5"/>
        <v/>
      </c>
      <c r="AJ66" s="21" t="str">
        <f t="shared" si="6"/>
        <v/>
      </c>
      <c r="AK66" s="48">
        <f t="shared" si="7"/>
        <v>0</v>
      </c>
      <c r="AL66" s="58" t="str">
        <f t="shared" si="8"/>
        <v/>
      </c>
      <c r="AM66" s="59" t="str">
        <f t="shared" si="9"/>
        <v/>
      </c>
      <c r="AN66" s="59" t="str">
        <f t="shared" si="10"/>
        <v/>
      </c>
      <c r="AO66" s="60"/>
    </row>
    <row r="67" spans="3:41" x14ac:dyDescent="0.25">
      <c r="C67" s="82"/>
      <c r="D67" s="45"/>
      <c r="E67" s="83" t="str">
        <f t="shared" si="18"/>
        <v/>
      </c>
      <c r="F67" s="45"/>
      <c r="G67" s="45"/>
      <c r="H67" s="45"/>
      <c r="I67" s="46" t="str">
        <f t="shared" si="11"/>
        <v/>
      </c>
      <c r="J67" s="46" t="str">
        <f t="shared" si="12"/>
        <v/>
      </c>
      <c r="K67" s="47" t="str">
        <f t="shared" si="0"/>
        <v/>
      </c>
      <c r="L67" s="47" t="str">
        <f t="shared" si="1"/>
        <v/>
      </c>
      <c r="M67" s="48">
        <f t="shared" si="13"/>
        <v>0</v>
      </c>
      <c r="N67" s="46" t="str">
        <f t="shared" si="2"/>
        <v/>
      </c>
      <c r="O67" s="47" t="str">
        <f t="shared" si="3"/>
        <v/>
      </c>
      <c r="P67" s="47" t="str">
        <f t="shared" si="4"/>
        <v/>
      </c>
      <c r="Q67" s="48">
        <f t="shared" si="14"/>
        <v>0</v>
      </c>
      <c r="R67" s="2"/>
      <c r="AH67" s="57" t="str">
        <f>IF(G67&gt;1,IF($E$10&gt;0,100-(#REF!/(1+(AL67/#REF!)^#REF!)^#REF!+#REF!/(AL67-1))*100,100-(AL67*D$5+D$6)*100),"")</f>
        <v/>
      </c>
      <c r="AI67" s="21" t="str">
        <f t="shared" si="5"/>
        <v/>
      </c>
      <c r="AJ67" s="21" t="str">
        <f t="shared" si="6"/>
        <v/>
      </c>
      <c r="AK67" s="48">
        <f t="shared" si="7"/>
        <v>0</v>
      </c>
      <c r="AL67" s="58" t="str">
        <f t="shared" si="8"/>
        <v/>
      </c>
      <c r="AM67" s="59" t="str">
        <f t="shared" si="9"/>
        <v/>
      </c>
      <c r="AN67" s="59" t="str">
        <f t="shared" si="10"/>
        <v/>
      </c>
      <c r="AO67" s="60"/>
    </row>
    <row r="68" spans="3:41" x14ac:dyDescent="0.25">
      <c r="C68" s="82"/>
      <c r="D68" s="45"/>
      <c r="E68" s="83" t="str">
        <f t="shared" si="18"/>
        <v/>
      </c>
      <c r="F68" s="45"/>
      <c r="G68" s="45"/>
      <c r="H68" s="45"/>
      <c r="I68" s="46" t="str">
        <f t="shared" si="11"/>
        <v/>
      </c>
      <c r="J68" s="46" t="str">
        <f t="shared" si="12"/>
        <v/>
      </c>
      <c r="K68" s="47" t="str">
        <f t="shared" si="0"/>
        <v/>
      </c>
      <c r="L68" s="47" t="str">
        <f t="shared" si="1"/>
        <v/>
      </c>
      <c r="M68" s="48">
        <f t="shared" si="13"/>
        <v>0</v>
      </c>
      <c r="N68" s="46" t="str">
        <f t="shared" si="2"/>
        <v/>
      </c>
      <c r="O68" s="47" t="str">
        <f t="shared" si="3"/>
        <v/>
      </c>
      <c r="P68" s="47" t="str">
        <f t="shared" si="4"/>
        <v/>
      </c>
      <c r="Q68" s="48">
        <f t="shared" si="14"/>
        <v>0</v>
      </c>
      <c r="R68" s="2"/>
      <c r="AH68" s="57" t="str">
        <f>IF(G68&gt;1,IF($E$10&gt;0,100-(#REF!/(1+(AL68/#REF!)^#REF!)^#REF!+#REF!/(AL68-1))*100,100-(AL68*D$5+D$6)*100),"")</f>
        <v/>
      </c>
      <c r="AI68" s="21" t="str">
        <f t="shared" si="5"/>
        <v/>
      </c>
      <c r="AJ68" s="21" t="str">
        <f t="shared" si="6"/>
        <v/>
      </c>
      <c r="AK68" s="48">
        <f t="shared" si="7"/>
        <v>0</v>
      </c>
      <c r="AL68" s="58" t="str">
        <f t="shared" si="8"/>
        <v/>
      </c>
      <c r="AM68" s="59" t="str">
        <f t="shared" si="9"/>
        <v/>
      </c>
      <c r="AN68" s="59" t="str">
        <f t="shared" si="10"/>
        <v/>
      </c>
      <c r="AO68" s="60"/>
    </row>
    <row r="69" spans="3:41" x14ac:dyDescent="0.25">
      <c r="C69" s="82"/>
      <c r="D69" s="45"/>
      <c r="E69" s="83" t="str">
        <f t="shared" si="18"/>
        <v/>
      </c>
      <c r="F69" s="45"/>
      <c r="G69" s="45"/>
      <c r="H69" s="45"/>
      <c r="I69" s="46" t="str">
        <f t="shared" si="11"/>
        <v/>
      </c>
      <c r="J69" s="46" t="str">
        <f t="shared" si="12"/>
        <v/>
      </c>
      <c r="K69" s="47" t="str">
        <f t="shared" si="0"/>
        <v/>
      </c>
      <c r="L69" s="47" t="str">
        <f t="shared" si="1"/>
        <v/>
      </c>
      <c r="M69" s="48">
        <f t="shared" si="13"/>
        <v>0</v>
      </c>
      <c r="N69" s="46" t="str">
        <f t="shared" si="2"/>
        <v/>
      </c>
      <c r="O69" s="47" t="str">
        <f t="shared" si="3"/>
        <v/>
      </c>
      <c r="P69" s="47" t="str">
        <f t="shared" si="4"/>
        <v/>
      </c>
      <c r="Q69" s="48">
        <f t="shared" si="14"/>
        <v>0</v>
      </c>
      <c r="R69" s="2"/>
      <c r="AH69" s="57" t="str">
        <f>IF(G69&gt;1,IF($E$10&gt;0,100-(#REF!/(1+(AL69/#REF!)^#REF!)^#REF!+#REF!/(AL69-1))*100,100-(AL69*D$5+D$6)*100),"")</f>
        <v/>
      </c>
      <c r="AI69" s="21" t="str">
        <f t="shared" si="5"/>
        <v/>
      </c>
      <c r="AJ69" s="21" t="str">
        <f t="shared" si="6"/>
        <v/>
      </c>
      <c r="AK69" s="48">
        <f t="shared" si="7"/>
        <v>0</v>
      </c>
      <c r="AL69" s="58" t="str">
        <f t="shared" si="8"/>
        <v/>
      </c>
      <c r="AM69" s="59" t="str">
        <f t="shared" si="9"/>
        <v/>
      </c>
      <c r="AN69" s="59" t="str">
        <f t="shared" si="10"/>
        <v/>
      </c>
      <c r="AO69" s="60"/>
    </row>
    <row r="70" spans="3:41" x14ac:dyDescent="0.25">
      <c r="C70" s="82"/>
      <c r="D70" s="45"/>
      <c r="E70" s="83" t="str">
        <f t="shared" si="18"/>
        <v/>
      </c>
      <c r="F70" s="45"/>
      <c r="G70" s="45"/>
      <c r="H70" s="45"/>
      <c r="I70" s="46" t="str">
        <f t="shared" si="11"/>
        <v/>
      </c>
      <c r="J70" s="46" t="str">
        <f t="shared" si="12"/>
        <v/>
      </c>
      <c r="K70" s="47" t="str">
        <f t="shared" si="0"/>
        <v/>
      </c>
      <c r="L70" s="47" t="str">
        <f t="shared" si="1"/>
        <v/>
      </c>
      <c r="M70" s="48">
        <f t="shared" si="13"/>
        <v>0</v>
      </c>
      <c r="N70" s="46" t="str">
        <f t="shared" si="2"/>
        <v/>
      </c>
      <c r="O70" s="47" t="str">
        <f t="shared" si="3"/>
        <v/>
      </c>
      <c r="P70" s="47" t="str">
        <f t="shared" si="4"/>
        <v/>
      </c>
      <c r="Q70" s="48">
        <f t="shared" si="14"/>
        <v>0</v>
      </c>
      <c r="R70" s="2"/>
      <c r="AH70" s="57" t="str">
        <f>IF(G70&gt;1,IF($E$10&gt;0,100-(#REF!/(1+(AL70/#REF!)^#REF!)^#REF!+#REF!/(AL70-1))*100,100-(AL70*D$5+D$6)*100),"")</f>
        <v/>
      </c>
      <c r="AI70" s="21" t="str">
        <f t="shared" si="5"/>
        <v/>
      </c>
      <c r="AJ70" s="21" t="str">
        <f t="shared" si="6"/>
        <v/>
      </c>
      <c r="AK70" s="48">
        <f t="shared" si="7"/>
        <v>0</v>
      </c>
      <c r="AL70" s="58" t="str">
        <f t="shared" si="8"/>
        <v/>
      </c>
      <c r="AM70" s="59" t="str">
        <f t="shared" si="9"/>
        <v/>
      </c>
      <c r="AN70" s="59" t="str">
        <f t="shared" si="10"/>
        <v/>
      </c>
      <c r="AO70" s="60"/>
    </row>
    <row r="71" spans="3:41" x14ac:dyDescent="0.25">
      <c r="C71" s="82"/>
      <c r="D71" s="45"/>
      <c r="E71" s="83" t="str">
        <f t="shared" si="18"/>
        <v/>
      </c>
      <c r="F71" s="45"/>
      <c r="G71" s="45"/>
      <c r="H71" s="45"/>
      <c r="I71" s="46" t="str">
        <f t="shared" si="11"/>
        <v/>
      </c>
      <c r="J71" s="46" t="str">
        <f t="shared" si="12"/>
        <v/>
      </c>
      <c r="K71" s="47" t="str">
        <f t="shared" ref="K71:K134" si="19">IF(G71&gt;1,I71-J71,"")</f>
        <v/>
      </c>
      <c r="L71" s="47" t="str">
        <f t="shared" ref="L71:L134" si="20">IF(G71&gt;1,ABS(K71),"")</f>
        <v/>
      </c>
      <c r="M71" s="48">
        <f t="shared" si="13"/>
        <v>0</v>
      </c>
      <c r="N71" s="46" t="str">
        <f t="shared" ref="N71:N134" si="21">IF(G71&gt;1,J71+$K$5,"")</f>
        <v/>
      </c>
      <c r="O71" s="47" t="str">
        <f t="shared" ref="O71:O134" si="22">IF(G71&gt;1,I71-N71,"")</f>
        <v/>
      </c>
      <c r="P71" s="47" t="str">
        <f t="shared" ref="P71:P134" si="23">IF(G71&gt;1,ABS(O71),"")</f>
        <v/>
      </c>
      <c r="Q71" s="48">
        <f t="shared" si="14"/>
        <v>0</v>
      </c>
      <c r="R71" s="2"/>
      <c r="AH71" s="57" t="str">
        <f>IF(G71&gt;1,IF($E$10&gt;0,100-(#REF!/(1+(AL71/#REF!)^#REF!)^#REF!+#REF!/(AL71-1))*100,100-(AL71*D$5+D$6)*100),"")</f>
        <v/>
      </c>
      <c r="AI71" s="21" t="str">
        <f t="shared" ref="AI71:AI134" si="24">IF(G71&gt;1,I71-AH71,"")</f>
        <v/>
      </c>
      <c r="AJ71" s="21" t="str">
        <f t="shared" ref="AJ71:AJ134" si="25">IF(G71&gt;1,ABS(AI71),"")</f>
        <v/>
      </c>
      <c r="AK71" s="48">
        <f t="shared" ref="AK71:AK134" si="26">IF($G71&gt;1.2,IF(AJ71&gt;1.2,1,0),0)</f>
        <v>0</v>
      </c>
      <c r="AL71" s="58" t="str">
        <f t="shared" ref="AL71:AL134" si="27">IF(G71&gt;0,G71+AN71,"")</f>
        <v/>
      </c>
      <c r="AM71" s="59" t="str">
        <f t="shared" ref="AM71:AM134" si="28">IF(G71&gt;0,$AM$5,"")</f>
        <v/>
      </c>
      <c r="AN71" s="59" t="str">
        <f t="shared" ref="AN71:AN134" si="29">IF(G71&gt;0,$AN$5,"")</f>
        <v/>
      </c>
      <c r="AO71" s="60"/>
    </row>
    <row r="72" spans="3:41" x14ac:dyDescent="0.25">
      <c r="C72" s="82"/>
      <c r="D72" s="45"/>
      <c r="E72" s="83" t="str">
        <f t="shared" si="18"/>
        <v/>
      </c>
      <c r="F72" s="45"/>
      <c r="G72" s="45"/>
      <c r="H72" s="45"/>
      <c r="I72" s="46" t="str">
        <f t="shared" ref="I72:I135" si="30">IF(G72&gt;1,100-H72,"")</f>
        <v/>
      </c>
      <c r="J72" s="46" t="str">
        <f t="shared" ref="J72:J135" si="31">IF(G72&gt;1,100-(G72*D$5+D$6),"")</f>
        <v/>
      </c>
      <c r="K72" s="47" t="str">
        <f t="shared" si="19"/>
        <v/>
      </c>
      <c r="L72" s="47" t="str">
        <f t="shared" si="20"/>
        <v/>
      </c>
      <c r="M72" s="48">
        <f t="shared" ref="M72:M135" si="32">IF($G72&gt;1.2,IF(L72&gt;1.2,1,0),0)</f>
        <v>0</v>
      </c>
      <c r="N72" s="46" t="str">
        <f t="shared" si="21"/>
        <v/>
      </c>
      <c r="O72" s="47" t="str">
        <f t="shared" si="22"/>
        <v/>
      </c>
      <c r="P72" s="47" t="str">
        <f t="shared" si="23"/>
        <v/>
      </c>
      <c r="Q72" s="48">
        <f t="shared" ref="Q72:Q135" si="33">IF($G72&gt;1.2,IF(P72&gt;1.2,1,0),0)</f>
        <v>0</v>
      </c>
      <c r="R72" s="2"/>
      <c r="AH72" s="57" t="str">
        <f>IF(G72&gt;1,IF($E$10&gt;0,100-(#REF!/(1+(AL72/#REF!)^#REF!)^#REF!+#REF!/(AL72-1))*100,100-(AL72*D$5+D$6)*100),"")</f>
        <v/>
      </c>
      <c r="AI72" s="21" t="str">
        <f t="shared" si="24"/>
        <v/>
      </c>
      <c r="AJ72" s="21" t="str">
        <f t="shared" si="25"/>
        <v/>
      </c>
      <c r="AK72" s="48">
        <f t="shared" si="26"/>
        <v>0</v>
      </c>
      <c r="AL72" s="58" t="str">
        <f t="shared" si="27"/>
        <v/>
      </c>
      <c r="AM72" s="59" t="str">
        <f t="shared" si="28"/>
        <v/>
      </c>
      <c r="AN72" s="59" t="str">
        <f t="shared" si="29"/>
        <v/>
      </c>
      <c r="AO72" s="60"/>
    </row>
    <row r="73" spans="3:41" x14ac:dyDescent="0.25">
      <c r="C73" s="82"/>
      <c r="D73" s="45"/>
      <c r="E73" s="83" t="str">
        <f t="shared" si="18"/>
        <v/>
      </c>
      <c r="F73" s="45"/>
      <c r="G73" s="45"/>
      <c r="H73" s="45"/>
      <c r="I73" s="46" t="str">
        <f t="shared" si="30"/>
        <v/>
      </c>
      <c r="J73" s="46" t="str">
        <f t="shared" si="31"/>
        <v/>
      </c>
      <c r="K73" s="47" t="str">
        <f t="shared" si="19"/>
        <v/>
      </c>
      <c r="L73" s="47" t="str">
        <f t="shared" si="20"/>
        <v/>
      </c>
      <c r="M73" s="48">
        <f t="shared" si="32"/>
        <v>0</v>
      </c>
      <c r="N73" s="46" t="str">
        <f t="shared" si="21"/>
        <v/>
      </c>
      <c r="O73" s="47" t="str">
        <f t="shared" si="22"/>
        <v/>
      </c>
      <c r="P73" s="47" t="str">
        <f t="shared" si="23"/>
        <v/>
      </c>
      <c r="Q73" s="48">
        <f t="shared" si="33"/>
        <v>0</v>
      </c>
      <c r="R73" s="2"/>
      <c r="AH73" s="57" t="str">
        <f>IF(G73&gt;1,IF($E$10&gt;0,100-(#REF!/(1+(AL73/#REF!)^#REF!)^#REF!+#REF!/(AL73-1))*100,100-(AL73*D$5+D$6)*100),"")</f>
        <v/>
      </c>
      <c r="AI73" s="21" t="str">
        <f t="shared" si="24"/>
        <v/>
      </c>
      <c r="AJ73" s="21" t="str">
        <f t="shared" si="25"/>
        <v/>
      </c>
      <c r="AK73" s="48">
        <f t="shared" si="26"/>
        <v>0</v>
      </c>
      <c r="AL73" s="58" t="str">
        <f t="shared" si="27"/>
        <v/>
      </c>
      <c r="AM73" s="59" t="str">
        <f t="shared" si="28"/>
        <v/>
      </c>
      <c r="AN73" s="59" t="str">
        <f t="shared" si="29"/>
        <v/>
      </c>
      <c r="AO73" s="60"/>
    </row>
    <row r="74" spans="3:41" x14ac:dyDescent="0.25">
      <c r="C74" s="82"/>
      <c r="D74" s="45"/>
      <c r="E74" s="83" t="str">
        <f t="shared" si="18"/>
        <v/>
      </c>
      <c r="F74" s="45"/>
      <c r="G74" s="45"/>
      <c r="H74" s="45"/>
      <c r="I74" s="46" t="str">
        <f t="shared" si="30"/>
        <v/>
      </c>
      <c r="J74" s="46" t="str">
        <f t="shared" si="31"/>
        <v/>
      </c>
      <c r="K74" s="47" t="str">
        <f t="shared" si="19"/>
        <v/>
      </c>
      <c r="L74" s="47" t="str">
        <f t="shared" si="20"/>
        <v/>
      </c>
      <c r="M74" s="48">
        <f t="shared" si="32"/>
        <v>0</v>
      </c>
      <c r="N74" s="46" t="str">
        <f t="shared" si="21"/>
        <v/>
      </c>
      <c r="O74" s="47" t="str">
        <f t="shared" si="22"/>
        <v/>
      </c>
      <c r="P74" s="47" t="str">
        <f t="shared" si="23"/>
        <v/>
      </c>
      <c r="Q74" s="48">
        <f t="shared" si="33"/>
        <v>0</v>
      </c>
      <c r="R74" s="2"/>
      <c r="AH74" s="57" t="str">
        <f>IF(G74&gt;1,IF($E$10&gt;0,100-(#REF!/(1+(AL74/#REF!)^#REF!)^#REF!+#REF!/(AL74-1))*100,100-(AL74*D$5+D$6)*100),"")</f>
        <v/>
      </c>
      <c r="AI74" s="21" t="str">
        <f t="shared" si="24"/>
        <v/>
      </c>
      <c r="AJ74" s="21" t="str">
        <f t="shared" si="25"/>
        <v/>
      </c>
      <c r="AK74" s="48">
        <f t="shared" si="26"/>
        <v>0</v>
      </c>
      <c r="AL74" s="58" t="str">
        <f t="shared" si="27"/>
        <v/>
      </c>
      <c r="AM74" s="59" t="str">
        <f t="shared" si="28"/>
        <v/>
      </c>
      <c r="AN74" s="59" t="str">
        <f t="shared" si="29"/>
        <v/>
      </c>
      <c r="AO74" s="60"/>
    </row>
    <row r="75" spans="3:41" x14ac:dyDescent="0.25">
      <c r="C75" s="82"/>
      <c r="D75" s="45"/>
      <c r="E75" s="83" t="str">
        <f t="shared" si="18"/>
        <v/>
      </c>
      <c r="F75" s="45"/>
      <c r="G75" s="45"/>
      <c r="H75" s="45"/>
      <c r="I75" s="46" t="str">
        <f t="shared" si="30"/>
        <v/>
      </c>
      <c r="J75" s="46" t="str">
        <f t="shared" si="31"/>
        <v/>
      </c>
      <c r="K75" s="47" t="str">
        <f t="shared" si="19"/>
        <v/>
      </c>
      <c r="L75" s="47" t="str">
        <f t="shared" si="20"/>
        <v/>
      </c>
      <c r="M75" s="48">
        <f t="shared" si="32"/>
        <v>0</v>
      </c>
      <c r="N75" s="46" t="str">
        <f t="shared" si="21"/>
        <v/>
      </c>
      <c r="O75" s="47" t="str">
        <f t="shared" si="22"/>
        <v/>
      </c>
      <c r="P75" s="47" t="str">
        <f t="shared" si="23"/>
        <v/>
      </c>
      <c r="Q75" s="48">
        <f t="shared" si="33"/>
        <v>0</v>
      </c>
      <c r="R75" s="2"/>
      <c r="AH75" s="57" t="str">
        <f>IF(G75&gt;1,IF($E$10&gt;0,100-(#REF!/(1+(AL75/#REF!)^#REF!)^#REF!+#REF!/(AL75-1))*100,100-(AL75*D$5+D$6)*100),"")</f>
        <v/>
      </c>
      <c r="AI75" s="21" t="str">
        <f t="shared" si="24"/>
        <v/>
      </c>
      <c r="AJ75" s="21" t="str">
        <f t="shared" si="25"/>
        <v/>
      </c>
      <c r="AK75" s="48">
        <f t="shared" si="26"/>
        <v>0</v>
      </c>
      <c r="AL75" s="58" t="str">
        <f t="shared" si="27"/>
        <v/>
      </c>
      <c r="AM75" s="59" t="str">
        <f t="shared" si="28"/>
        <v/>
      </c>
      <c r="AN75" s="59" t="str">
        <f t="shared" si="29"/>
        <v/>
      </c>
      <c r="AO75" s="60"/>
    </row>
    <row r="76" spans="3:41" x14ac:dyDescent="0.25">
      <c r="C76" s="82"/>
      <c r="D76" s="45"/>
      <c r="E76" s="83" t="str">
        <f t="shared" si="18"/>
        <v/>
      </c>
      <c r="F76" s="45"/>
      <c r="G76" s="45"/>
      <c r="H76" s="45"/>
      <c r="I76" s="46" t="str">
        <f t="shared" si="30"/>
        <v/>
      </c>
      <c r="J76" s="46" t="str">
        <f t="shared" si="31"/>
        <v/>
      </c>
      <c r="K76" s="47" t="str">
        <f t="shared" si="19"/>
        <v/>
      </c>
      <c r="L76" s="47" t="str">
        <f t="shared" si="20"/>
        <v/>
      </c>
      <c r="M76" s="48">
        <f t="shared" si="32"/>
        <v>0</v>
      </c>
      <c r="N76" s="46" t="str">
        <f t="shared" si="21"/>
        <v/>
      </c>
      <c r="O76" s="47" t="str">
        <f t="shared" si="22"/>
        <v/>
      </c>
      <c r="P76" s="47" t="str">
        <f t="shared" si="23"/>
        <v/>
      </c>
      <c r="Q76" s="48">
        <f t="shared" si="33"/>
        <v>0</v>
      </c>
      <c r="R76" s="2"/>
      <c r="AH76" s="57" t="str">
        <f>IF(G76&gt;1,IF($E$10&gt;0,100-(#REF!/(1+(AL76/#REF!)^#REF!)^#REF!+#REF!/(AL76-1))*100,100-(AL76*D$5+D$6)*100),"")</f>
        <v/>
      </c>
      <c r="AI76" s="21" t="str">
        <f t="shared" si="24"/>
        <v/>
      </c>
      <c r="AJ76" s="21" t="str">
        <f t="shared" si="25"/>
        <v/>
      </c>
      <c r="AK76" s="48">
        <f t="shared" si="26"/>
        <v>0</v>
      </c>
      <c r="AL76" s="58" t="str">
        <f t="shared" si="27"/>
        <v/>
      </c>
      <c r="AM76" s="59" t="str">
        <f t="shared" si="28"/>
        <v/>
      </c>
      <c r="AN76" s="59" t="str">
        <f t="shared" si="29"/>
        <v/>
      </c>
      <c r="AO76" s="60"/>
    </row>
    <row r="77" spans="3:41" x14ac:dyDescent="0.25">
      <c r="C77" s="82"/>
      <c r="D77" s="45"/>
      <c r="E77" s="83" t="str">
        <f t="shared" si="18"/>
        <v/>
      </c>
      <c r="F77" s="45"/>
      <c r="G77" s="45"/>
      <c r="H77" s="45"/>
      <c r="I77" s="46" t="str">
        <f t="shared" si="30"/>
        <v/>
      </c>
      <c r="J77" s="46" t="str">
        <f t="shared" si="31"/>
        <v/>
      </c>
      <c r="K77" s="47" t="str">
        <f t="shared" si="19"/>
        <v/>
      </c>
      <c r="L77" s="47" t="str">
        <f t="shared" si="20"/>
        <v/>
      </c>
      <c r="M77" s="48">
        <f t="shared" si="32"/>
        <v>0</v>
      </c>
      <c r="N77" s="46" t="str">
        <f t="shared" si="21"/>
        <v/>
      </c>
      <c r="O77" s="47" t="str">
        <f t="shared" si="22"/>
        <v/>
      </c>
      <c r="P77" s="47" t="str">
        <f t="shared" si="23"/>
        <v/>
      </c>
      <c r="Q77" s="48">
        <f t="shared" si="33"/>
        <v>0</v>
      </c>
      <c r="R77" s="2"/>
      <c r="AH77" s="57" t="str">
        <f>IF(G77&gt;1,IF($E$10&gt;0,100-(#REF!/(1+(AL77/#REF!)^#REF!)^#REF!+#REF!/(AL77-1))*100,100-(AL77*D$5+D$6)*100),"")</f>
        <v/>
      </c>
      <c r="AI77" s="21" t="str">
        <f t="shared" si="24"/>
        <v/>
      </c>
      <c r="AJ77" s="21" t="str">
        <f t="shared" si="25"/>
        <v/>
      </c>
      <c r="AK77" s="48">
        <f t="shared" si="26"/>
        <v>0</v>
      </c>
      <c r="AL77" s="58" t="str">
        <f t="shared" si="27"/>
        <v/>
      </c>
      <c r="AM77" s="59" t="str">
        <f t="shared" si="28"/>
        <v/>
      </c>
      <c r="AN77" s="59" t="str">
        <f t="shared" si="29"/>
        <v/>
      </c>
      <c r="AO77" s="60"/>
    </row>
    <row r="78" spans="3:41" x14ac:dyDescent="0.25">
      <c r="C78" s="82"/>
      <c r="D78" s="45"/>
      <c r="E78" s="83" t="str">
        <f t="shared" si="18"/>
        <v/>
      </c>
      <c r="F78" s="45"/>
      <c r="G78" s="45"/>
      <c r="H78" s="45"/>
      <c r="I78" s="46" t="str">
        <f t="shared" si="30"/>
        <v/>
      </c>
      <c r="J78" s="46" t="str">
        <f t="shared" si="31"/>
        <v/>
      </c>
      <c r="K78" s="47" t="str">
        <f t="shared" si="19"/>
        <v/>
      </c>
      <c r="L78" s="47" t="str">
        <f t="shared" si="20"/>
        <v/>
      </c>
      <c r="M78" s="48">
        <f t="shared" si="32"/>
        <v>0</v>
      </c>
      <c r="N78" s="46" t="str">
        <f t="shared" si="21"/>
        <v/>
      </c>
      <c r="O78" s="47" t="str">
        <f t="shared" si="22"/>
        <v/>
      </c>
      <c r="P78" s="47" t="str">
        <f t="shared" si="23"/>
        <v/>
      </c>
      <c r="Q78" s="48">
        <f t="shared" si="33"/>
        <v>0</v>
      </c>
      <c r="R78" s="2"/>
      <c r="AH78" s="57" t="str">
        <f>IF(G78&gt;1,IF($E$10&gt;0,100-(#REF!/(1+(AL78/#REF!)^#REF!)^#REF!+#REF!/(AL78-1))*100,100-(AL78*D$5+D$6)*100),"")</f>
        <v/>
      </c>
      <c r="AI78" s="21" t="str">
        <f t="shared" si="24"/>
        <v/>
      </c>
      <c r="AJ78" s="21" t="str">
        <f t="shared" si="25"/>
        <v/>
      </c>
      <c r="AK78" s="48">
        <f t="shared" si="26"/>
        <v>0</v>
      </c>
      <c r="AL78" s="58" t="str">
        <f t="shared" si="27"/>
        <v/>
      </c>
      <c r="AM78" s="59" t="str">
        <f t="shared" si="28"/>
        <v/>
      </c>
      <c r="AN78" s="59" t="str">
        <f t="shared" si="29"/>
        <v/>
      </c>
      <c r="AO78" s="60"/>
    </row>
    <row r="79" spans="3:41" x14ac:dyDescent="0.25">
      <c r="C79" s="82"/>
      <c r="D79" s="45"/>
      <c r="E79" s="83" t="str">
        <f t="shared" si="18"/>
        <v/>
      </c>
      <c r="F79" s="45"/>
      <c r="G79" s="45"/>
      <c r="H79" s="45"/>
      <c r="I79" s="46" t="str">
        <f t="shared" si="30"/>
        <v/>
      </c>
      <c r="J79" s="46" t="str">
        <f t="shared" si="31"/>
        <v/>
      </c>
      <c r="K79" s="47" t="str">
        <f t="shared" si="19"/>
        <v/>
      </c>
      <c r="L79" s="47" t="str">
        <f t="shared" si="20"/>
        <v/>
      </c>
      <c r="M79" s="48">
        <f t="shared" si="32"/>
        <v>0</v>
      </c>
      <c r="N79" s="46" t="str">
        <f t="shared" si="21"/>
        <v/>
      </c>
      <c r="O79" s="47" t="str">
        <f t="shared" si="22"/>
        <v/>
      </c>
      <c r="P79" s="47" t="str">
        <f t="shared" si="23"/>
        <v/>
      </c>
      <c r="Q79" s="48">
        <f t="shared" si="33"/>
        <v>0</v>
      </c>
      <c r="R79" s="2"/>
      <c r="AH79" s="57" t="str">
        <f>IF(G79&gt;1,IF($E$10&gt;0,100-(#REF!/(1+(AL79/#REF!)^#REF!)^#REF!+#REF!/(AL79-1))*100,100-(AL79*D$5+D$6)*100),"")</f>
        <v/>
      </c>
      <c r="AI79" s="21" t="str">
        <f t="shared" si="24"/>
        <v/>
      </c>
      <c r="AJ79" s="21" t="str">
        <f t="shared" si="25"/>
        <v/>
      </c>
      <c r="AK79" s="48">
        <f t="shared" si="26"/>
        <v>0</v>
      </c>
      <c r="AL79" s="58" t="str">
        <f t="shared" si="27"/>
        <v/>
      </c>
      <c r="AM79" s="59" t="str">
        <f t="shared" si="28"/>
        <v/>
      </c>
      <c r="AN79" s="59" t="str">
        <f t="shared" si="29"/>
        <v/>
      </c>
      <c r="AO79" s="60"/>
    </row>
    <row r="80" spans="3:41" x14ac:dyDescent="0.25">
      <c r="C80" s="82"/>
      <c r="D80" s="45"/>
      <c r="E80" s="83" t="str">
        <f t="shared" si="18"/>
        <v/>
      </c>
      <c r="F80" s="45"/>
      <c r="G80" s="45"/>
      <c r="H80" s="45"/>
      <c r="I80" s="46" t="str">
        <f t="shared" si="30"/>
        <v/>
      </c>
      <c r="J80" s="46" t="str">
        <f t="shared" si="31"/>
        <v/>
      </c>
      <c r="K80" s="47" t="str">
        <f t="shared" si="19"/>
        <v/>
      </c>
      <c r="L80" s="47" t="str">
        <f t="shared" si="20"/>
        <v/>
      </c>
      <c r="M80" s="48">
        <f t="shared" si="32"/>
        <v>0</v>
      </c>
      <c r="N80" s="46" t="str">
        <f t="shared" si="21"/>
        <v/>
      </c>
      <c r="O80" s="47" t="str">
        <f t="shared" si="22"/>
        <v/>
      </c>
      <c r="P80" s="47" t="str">
        <f t="shared" si="23"/>
        <v/>
      </c>
      <c r="Q80" s="48">
        <f t="shared" si="33"/>
        <v>0</v>
      </c>
      <c r="R80" s="2"/>
      <c r="AH80" s="57" t="str">
        <f>IF(G80&gt;1,IF($E$10&gt;0,100-(#REF!/(1+(AL80/#REF!)^#REF!)^#REF!+#REF!/(AL80-1))*100,100-(AL80*D$5+D$6)*100),"")</f>
        <v/>
      </c>
      <c r="AI80" s="21" t="str">
        <f t="shared" si="24"/>
        <v/>
      </c>
      <c r="AJ80" s="21" t="str">
        <f t="shared" si="25"/>
        <v/>
      </c>
      <c r="AK80" s="48">
        <f t="shared" si="26"/>
        <v>0</v>
      </c>
      <c r="AL80" s="58" t="str">
        <f t="shared" si="27"/>
        <v/>
      </c>
      <c r="AM80" s="59" t="str">
        <f t="shared" si="28"/>
        <v/>
      </c>
      <c r="AN80" s="59" t="str">
        <f t="shared" si="29"/>
        <v/>
      </c>
      <c r="AO80" s="60"/>
    </row>
    <row r="81" spans="3:41" x14ac:dyDescent="0.25">
      <c r="C81" s="82"/>
      <c r="D81" s="45"/>
      <c r="E81" s="83" t="str">
        <f t="shared" si="18"/>
        <v/>
      </c>
      <c r="F81" s="45"/>
      <c r="G81" s="45"/>
      <c r="H81" s="45"/>
      <c r="I81" s="46" t="str">
        <f t="shared" si="30"/>
        <v/>
      </c>
      <c r="J81" s="46" t="str">
        <f t="shared" si="31"/>
        <v/>
      </c>
      <c r="K81" s="47" t="str">
        <f t="shared" si="19"/>
        <v/>
      </c>
      <c r="L81" s="47" t="str">
        <f t="shared" si="20"/>
        <v/>
      </c>
      <c r="M81" s="48">
        <f t="shared" si="32"/>
        <v>0</v>
      </c>
      <c r="N81" s="46" t="str">
        <f t="shared" si="21"/>
        <v/>
      </c>
      <c r="O81" s="47" t="str">
        <f t="shared" si="22"/>
        <v/>
      </c>
      <c r="P81" s="47" t="str">
        <f t="shared" si="23"/>
        <v/>
      </c>
      <c r="Q81" s="48">
        <f t="shared" si="33"/>
        <v>0</v>
      </c>
      <c r="R81" s="2"/>
      <c r="AH81" s="57" t="str">
        <f>IF(G81&gt;1,IF($E$10&gt;0,100-(#REF!/(1+(AL81/#REF!)^#REF!)^#REF!+#REF!/(AL81-1))*100,100-(AL81*D$5+D$6)*100),"")</f>
        <v/>
      </c>
      <c r="AI81" s="21" t="str">
        <f t="shared" si="24"/>
        <v/>
      </c>
      <c r="AJ81" s="21" t="str">
        <f t="shared" si="25"/>
        <v/>
      </c>
      <c r="AK81" s="48">
        <f t="shared" si="26"/>
        <v>0</v>
      </c>
      <c r="AL81" s="58" t="str">
        <f t="shared" si="27"/>
        <v/>
      </c>
      <c r="AM81" s="59" t="str">
        <f t="shared" si="28"/>
        <v/>
      </c>
      <c r="AN81" s="59" t="str">
        <f t="shared" si="29"/>
        <v/>
      </c>
      <c r="AO81" s="60"/>
    </row>
    <row r="82" spans="3:41" x14ac:dyDescent="0.25">
      <c r="C82" s="82"/>
      <c r="D82" s="45"/>
      <c r="E82" s="83" t="str">
        <f t="shared" si="18"/>
        <v/>
      </c>
      <c r="F82" s="45"/>
      <c r="G82" s="45"/>
      <c r="H82" s="45"/>
      <c r="I82" s="46" t="str">
        <f t="shared" si="30"/>
        <v/>
      </c>
      <c r="J82" s="46" t="str">
        <f t="shared" si="31"/>
        <v/>
      </c>
      <c r="K82" s="47" t="str">
        <f t="shared" si="19"/>
        <v/>
      </c>
      <c r="L82" s="47" t="str">
        <f t="shared" si="20"/>
        <v/>
      </c>
      <c r="M82" s="48">
        <f t="shared" si="32"/>
        <v>0</v>
      </c>
      <c r="N82" s="46" t="str">
        <f t="shared" si="21"/>
        <v/>
      </c>
      <c r="O82" s="47" t="str">
        <f t="shared" si="22"/>
        <v/>
      </c>
      <c r="P82" s="47" t="str">
        <f t="shared" si="23"/>
        <v/>
      </c>
      <c r="Q82" s="48">
        <f t="shared" si="33"/>
        <v>0</v>
      </c>
      <c r="R82" s="2"/>
      <c r="AH82" s="57" t="str">
        <f>IF(G82&gt;1,IF($E$10&gt;0,100-(#REF!/(1+(AL82/#REF!)^#REF!)^#REF!+#REF!/(AL82-1))*100,100-(AL82*D$5+D$6)*100),"")</f>
        <v/>
      </c>
      <c r="AI82" s="21" t="str">
        <f t="shared" si="24"/>
        <v/>
      </c>
      <c r="AJ82" s="21" t="str">
        <f t="shared" si="25"/>
        <v/>
      </c>
      <c r="AK82" s="48">
        <f t="shared" si="26"/>
        <v>0</v>
      </c>
      <c r="AL82" s="58" t="str">
        <f t="shared" si="27"/>
        <v/>
      </c>
      <c r="AM82" s="59" t="str">
        <f t="shared" si="28"/>
        <v/>
      </c>
      <c r="AN82" s="59" t="str">
        <f t="shared" si="29"/>
        <v/>
      </c>
      <c r="AO82" s="60"/>
    </row>
    <row r="83" spans="3:41" x14ac:dyDescent="0.25">
      <c r="C83" s="82"/>
      <c r="D83" s="45"/>
      <c r="E83" s="83" t="str">
        <f t="shared" si="18"/>
        <v/>
      </c>
      <c r="F83" s="45"/>
      <c r="G83" s="45"/>
      <c r="H83" s="45"/>
      <c r="I83" s="46" t="str">
        <f t="shared" si="30"/>
        <v/>
      </c>
      <c r="J83" s="46" t="str">
        <f t="shared" si="31"/>
        <v/>
      </c>
      <c r="K83" s="47" t="str">
        <f t="shared" si="19"/>
        <v/>
      </c>
      <c r="L83" s="47" t="str">
        <f t="shared" si="20"/>
        <v/>
      </c>
      <c r="M83" s="48">
        <f t="shared" si="32"/>
        <v>0</v>
      </c>
      <c r="N83" s="46" t="str">
        <f t="shared" si="21"/>
        <v/>
      </c>
      <c r="O83" s="47" t="str">
        <f t="shared" si="22"/>
        <v/>
      </c>
      <c r="P83" s="47" t="str">
        <f t="shared" si="23"/>
        <v/>
      </c>
      <c r="Q83" s="48">
        <f t="shared" si="33"/>
        <v>0</v>
      </c>
      <c r="R83" s="2"/>
      <c r="AH83" s="57" t="str">
        <f>IF(G83&gt;1,IF($E$10&gt;0,100-(#REF!/(1+(AL83/#REF!)^#REF!)^#REF!+#REF!/(AL83-1))*100,100-(AL83*D$5+D$6)*100),"")</f>
        <v/>
      </c>
      <c r="AI83" s="21" t="str">
        <f t="shared" si="24"/>
        <v/>
      </c>
      <c r="AJ83" s="21" t="str">
        <f t="shared" si="25"/>
        <v/>
      </c>
      <c r="AK83" s="48">
        <f t="shared" si="26"/>
        <v>0</v>
      </c>
      <c r="AL83" s="58" t="str">
        <f t="shared" si="27"/>
        <v/>
      </c>
      <c r="AM83" s="59" t="str">
        <f t="shared" si="28"/>
        <v/>
      </c>
      <c r="AN83" s="59" t="str">
        <f t="shared" si="29"/>
        <v/>
      </c>
      <c r="AO83" s="60"/>
    </row>
    <row r="84" spans="3:41" x14ac:dyDescent="0.25">
      <c r="C84" s="82"/>
      <c r="D84" s="45"/>
      <c r="E84" s="83" t="str">
        <f t="shared" si="18"/>
        <v/>
      </c>
      <c r="F84" s="45"/>
      <c r="G84" s="45"/>
      <c r="H84" s="45"/>
      <c r="I84" s="46" t="str">
        <f t="shared" si="30"/>
        <v/>
      </c>
      <c r="J84" s="46" t="str">
        <f t="shared" si="31"/>
        <v/>
      </c>
      <c r="K84" s="47" t="str">
        <f t="shared" si="19"/>
        <v/>
      </c>
      <c r="L84" s="47" t="str">
        <f t="shared" si="20"/>
        <v/>
      </c>
      <c r="M84" s="48">
        <f t="shared" si="32"/>
        <v>0</v>
      </c>
      <c r="N84" s="46" t="str">
        <f t="shared" si="21"/>
        <v/>
      </c>
      <c r="O84" s="47" t="str">
        <f t="shared" si="22"/>
        <v/>
      </c>
      <c r="P84" s="47" t="str">
        <f t="shared" si="23"/>
        <v/>
      </c>
      <c r="Q84" s="48">
        <f t="shared" si="33"/>
        <v>0</v>
      </c>
      <c r="R84" s="2"/>
      <c r="AH84" s="57" t="str">
        <f>IF(G84&gt;1,IF($E$10&gt;0,100-(#REF!/(1+(AL84/#REF!)^#REF!)^#REF!+#REF!/(AL84-1))*100,100-(AL84*D$5+D$6)*100),"")</f>
        <v/>
      </c>
      <c r="AI84" s="21" t="str">
        <f t="shared" si="24"/>
        <v/>
      </c>
      <c r="AJ84" s="21" t="str">
        <f t="shared" si="25"/>
        <v/>
      </c>
      <c r="AK84" s="48">
        <f t="shared" si="26"/>
        <v>0</v>
      </c>
      <c r="AL84" s="58" t="str">
        <f t="shared" si="27"/>
        <v/>
      </c>
      <c r="AM84" s="59" t="str">
        <f t="shared" si="28"/>
        <v/>
      </c>
      <c r="AN84" s="59" t="str">
        <f t="shared" si="29"/>
        <v/>
      </c>
      <c r="AO84" s="60"/>
    </row>
    <row r="85" spans="3:41" x14ac:dyDescent="0.25">
      <c r="C85" s="82"/>
      <c r="D85" s="45"/>
      <c r="E85" s="83" t="str">
        <f t="shared" si="18"/>
        <v/>
      </c>
      <c r="F85" s="45"/>
      <c r="G85" s="45"/>
      <c r="H85" s="45"/>
      <c r="I85" s="46" t="str">
        <f t="shared" si="30"/>
        <v/>
      </c>
      <c r="J85" s="46" t="str">
        <f t="shared" si="31"/>
        <v/>
      </c>
      <c r="K85" s="47" t="str">
        <f t="shared" si="19"/>
        <v/>
      </c>
      <c r="L85" s="47" t="str">
        <f t="shared" si="20"/>
        <v/>
      </c>
      <c r="M85" s="48">
        <f t="shared" si="32"/>
        <v>0</v>
      </c>
      <c r="N85" s="46" t="str">
        <f t="shared" si="21"/>
        <v/>
      </c>
      <c r="O85" s="47" t="str">
        <f t="shared" si="22"/>
        <v/>
      </c>
      <c r="P85" s="47" t="str">
        <f t="shared" si="23"/>
        <v/>
      </c>
      <c r="Q85" s="48">
        <f t="shared" si="33"/>
        <v>0</v>
      </c>
      <c r="R85" s="2"/>
      <c r="AH85" s="57" t="str">
        <f>IF(G85&gt;1,IF($E$10&gt;0,100-(#REF!/(1+(AL85/#REF!)^#REF!)^#REF!+#REF!/(AL85-1))*100,100-(AL85*D$5+D$6)*100),"")</f>
        <v/>
      </c>
      <c r="AI85" s="21" t="str">
        <f t="shared" si="24"/>
        <v/>
      </c>
      <c r="AJ85" s="21" t="str">
        <f t="shared" si="25"/>
        <v/>
      </c>
      <c r="AK85" s="48">
        <f t="shared" si="26"/>
        <v>0</v>
      </c>
      <c r="AL85" s="58" t="str">
        <f t="shared" si="27"/>
        <v/>
      </c>
      <c r="AM85" s="59" t="str">
        <f t="shared" si="28"/>
        <v/>
      </c>
      <c r="AN85" s="59" t="str">
        <f t="shared" si="29"/>
        <v/>
      </c>
      <c r="AO85" s="60"/>
    </row>
    <row r="86" spans="3:41" x14ac:dyDescent="0.25">
      <c r="C86" s="82"/>
      <c r="D86" s="45"/>
      <c r="E86" s="83" t="str">
        <f t="shared" si="18"/>
        <v/>
      </c>
      <c r="F86" s="45"/>
      <c r="G86" s="45"/>
      <c r="H86" s="45"/>
      <c r="I86" s="46" t="str">
        <f t="shared" si="30"/>
        <v/>
      </c>
      <c r="J86" s="46" t="str">
        <f t="shared" si="31"/>
        <v/>
      </c>
      <c r="K86" s="47" t="str">
        <f t="shared" si="19"/>
        <v/>
      </c>
      <c r="L86" s="47" t="str">
        <f t="shared" si="20"/>
        <v/>
      </c>
      <c r="M86" s="48">
        <f t="shared" si="32"/>
        <v>0</v>
      </c>
      <c r="N86" s="46" t="str">
        <f t="shared" si="21"/>
        <v/>
      </c>
      <c r="O86" s="47" t="str">
        <f t="shared" si="22"/>
        <v/>
      </c>
      <c r="P86" s="47" t="str">
        <f t="shared" si="23"/>
        <v/>
      </c>
      <c r="Q86" s="48">
        <f t="shared" si="33"/>
        <v>0</v>
      </c>
      <c r="R86" s="2"/>
      <c r="AH86" s="57" t="str">
        <f>IF(G86&gt;1,IF($E$10&gt;0,100-(#REF!/(1+(AL86/#REF!)^#REF!)^#REF!+#REF!/(AL86-1))*100,100-(AL86*D$5+D$6)*100),"")</f>
        <v/>
      </c>
      <c r="AI86" s="21" t="str">
        <f t="shared" si="24"/>
        <v/>
      </c>
      <c r="AJ86" s="21" t="str">
        <f t="shared" si="25"/>
        <v/>
      </c>
      <c r="AK86" s="48">
        <f t="shared" si="26"/>
        <v>0</v>
      </c>
      <c r="AL86" s="58" t="str">
        <f t="shared" si="27"/>
        <v/>
      </c>
      <c r="AM86" s="59" t="str">
        <f t="shared" si="28"/>
        <v/>
      </c>
      <c r="AN86" s="59" t="str">
        <f t="shared" si="29"/>
        <v/>
      </c>
      <c r="AO86" s="60"/>
    </row>
    <row r="87" spans="3:41" x14ac:dyDescent="0.25">
      <c r="C87" s="82"/>
      <c r="D87" s="45"/>
      <c r="E87" s="83" t="str">
        <f t="shared" si="18"/>
        <v/>
      </c>
      <c r="F87" s="45"/>
      <c r="G87" s="45"/>
      <c r="H87" s="45"/>
      <c r="I87" s="46" t="str">
        <f t="shared" si="30"/>
        <v/>
      </c>
      <c r="J87" s="46" t="str">
        <f t="shared" si="31"/>
        <v/>
      </c>
      <c r="K87" s="47" t="str">
        <f t="shared" si="19"/>
        <v/>
      </c>
      <c r="L87" s="47" t="str">
        <f t="shared" si="20"/>
        <v/>
      </c>
      <c r="M87" s="48">
        <f t="shared" si="32"/>
        <v>0</v>
      </c>
      <c r="N87" s="46" t="str">
        <f t="shared" si="21"/>
        <v/>
      </c>
      <c r="O87" s="47" t="str">
        <f t="shared" si="22"/>
        <v/>
      </c>
      <c r="P87" s="47" t="str">
        <f t="shared" si="23"/>
        <v/>
      </c>
      <c r="Q87" s="48">
        <f t="shared" si="33"/>
        <v>0</v>
      </c>
      <c r="R87" s="2"/>
      <c r="AH87" s="57" t="str">
        <f>IF(G87&gt;1,IF($E$10&gt;0,100-(#REF!/(1+(AL87/#REF!)^#REF!)^#REF!+#REF!/(AL87-1))*100,100-(AL87*D$5+D$6)*100),"")</f>
        <v/>
      </c>
      <c r="AI87" s="21" t="str">
        <f t="shared" si="24"/>
        <v/>
      </c>
      <c r="AJ87" s="21" t="str">
        <f t="shared" si="25"/>
        <v/>
      </c>
      <c r="AK87" s="48">
        <f t="shared" si="26"/>
        <v>0</v>
      </c>
      <c r="AL87" s="58" t="str">
        <f t="shared" si="27"/>
        <v/>
      </c>
      <c r="AM87" s="59" t="str">
        <f t="shared" si="28"/>
        <v/>
      </c>
      <c r="AN87" s="59" t="str">
        <f t="shared" si="29"/>
        <v/>
      </c>
      <c r="AO87" s="60"/>
    </row>
    <row r="88" spans="3:41" x14ac:dyDescent="0.25">
      <c r="C88" s="82"/>
      <c r="D88" s="45"/>
      <c r="E88" s="83" t="str">
        <f t="shared" si="18"/>
        <v/>
      </c>
      <c r="F88" s="45"/>
      <c r="G88" s="45"/>
      <c r="H88" s="45"/>
      <c r="I88" s="46" t="str">
        <f t="shared" si="30"/>
        <v/>
      </c>
      <c r="J88" s="46" t="str">
        <f t="shared" si="31"/>
        <v/>
      </c>
      <c r="K88" s="47" t="str">
        <f t="shared" si="19"/>
        <v/>
      </c>
      <c r="L88" s="47" t="str">
        <f t="shared" si="20"/>
        <v/>
      </c>
      <c r="M88" s="48">
        <f t="shared" si="32"/>
        <v>0</v>
      </c>
      <c r="N88" s="46" t="str">
        <f t="shared" si="21"/>
        <v/>
      </c>
      <c r="O88" s="47" t="str">
        <f t="shared" si="22"/>
        <v/>
      </c>
      <c r="P88" s="47" t="str">
        <f t="shared" si="23"/>
        <v/>
      </c>
      <c r="Q88" s="48">
        <f t="shared" si="33"/>
        <v>0</v>
      </c>
      <c r="R88" s="2"/>
      <c r="AH88" s="57" t="str">
        <f>IF(G88&gt;1,IF($E$10&gt;0,100-(#REF!/(1+(AL88/#REF!)^#REF!)^#REF!+#REF!/(AL88-1))*100,100-(AL88*D$5+D$6)*100),"")</f>
        <v/>
      </c>
      <c r="AI88" s="21" t="str">
        <f t="shared" si="24"/>
        <v/>
      </c>
      <c r="AJ88" s="21" t="str">
        <f t="shared" si="25"/>
        <v/>
      </c>
      <c r="AK88" s="48">
        <f t="shared" si="26"/>
        <v>0</v>
      </c>
      <c r="AL88" s="58" t="str">
        <f t="shared" si="27"/>
        <v/>
      </c>
      <c r="AM88" s="59" t="str">
        <f t="shared" si="28"/>
        <v/>
      </c>
      <c r="AN88" s="59" t="str">
        <f t="shared" si="29"/>
        <v/>
      </c>
      <c r="AO88" s="60"/>
    </row>
    <row r="89" spans="3:41" x14ac:dyDescent="0.25">
      <c r="C89" s="82"/>
      <c r="D89" s="45"/>
      <c r="E89" s="83" t="str">
        <f t="shared" si="18"/>
        <v/>
      </c>
      <c r="F89" s="45"/>
      <c r="G89" s="45"/>
      <c r="H89" s="45"/>
      <c r="I89" s="46" t="str">
        <f t="shared" si="30"/>
        <v/>
      </c>
      <c r="J89" s="46" t="str">
        <f t="shared" si="31"/>
        <v/>
      </c>
      <c r="K89" s="47" t="str">
        <f t="shared" si="19"/>
        <v/>
      </c>
      <c r="L89" s="47" t="str">
        <f t="shared" si="20"/>
        <v/>
      </c>
      <c r="M89" s="48">
        <f t="shared" si="32"/>
        <v>0</v>
      </c>
      <c r="N89" s="46" t="str">
        <f t="shared" si="21"/>
        <v/>
      </c>
      <c r="O89" s="47" t="str">
        <f t="shared" si="22"/>
        <v/>
      </c>
      <c r="P89" s="47" t="str">
        <f t="shared" si="23"/>
        <v/>
      </c>
      <c r="Q89" s="48">
        <f t="shared" si="33"/>
        <v>0</v>
      </c>
      <c r="R89" s="2"/>
      <c r="AH89" s="57" t="str">
        <f>IF(G89&gt;1,IF($E$10&gt;0,100-(#REF!/(1+(AL89/#REF!)^#REF!)^#REF!+#REF!/(AL89-1))*100,100-(AL89*D$5+D$6)*100),"")</f>
        <v/>
      </c>
      <c r="AI89" s="21" t="str">
        <f t="shared" si="24"/>
        <v/>
      </c>
      <c r="AJ89" s="21" t="str">
        <f t="shared" si="25"/>
        <v/>
      </c>
      <c r="AK89" s="48">
        <f t="shared" si="26"/>
        <v>0</v>
      </c>
      <c r="AL89" s="58" t="str">
        <f t="shared" si="27"/>
        <v/>
      </c>
      <c r="AM89" s="59" t="str">
        <f t="shared" si="28"/>
        <v/>
      </c>
      <c r="AN89" s="59" t="str">
        <f t="shared" si="29"/>
        <v/>
      </c>
      <c r="AO89" s="60"/>
    </row>
    <row r="90" spans="3:41" x14ac:dyDescent="0.25">
      <c r="C90" s="82"/>
      <c r="D90" s="45"/>
      <c r="E90" s="83" t="str">
        <f t="shared" si="18"/>
        <v/>
      </c>
      <c r="F90" s="45"/>
      <c r="G90" s="45"/>
      <c r="H90" s="45"/>
      <c r="I90" s="46" t="str">
        <f t="shared" si="30"/>
        <v/>
      </c>
      <c r="J90" s="46" t="str">
        <f t="shared" si="31"/>
        <v/>
      </c>
      <c r="K90" s="47" t="str">
        <f t="shared" si="19"/>
        <v/>
      </c>
      <c r="L90" s="47" t="str">
        <f t="shared" si="20"/>
        <v/>
      </c>
      <c r="M90" s="48">
        <f t="shared" si="32"/>
        <v>0</v>
      </c>
      <c r="N90" s="46" t="str">
        <f t="shared" si="21"/>
        <v/>
      </c>
      <c r="O90" s="47" t="str">
        <f t="shared" si="22"/>
        <v/>
      </c>
      <c r="P90" s="47" t="str">
        <f t="shared" si="23"/>
        <v/>
      </c>
      <c r="Q90" s="48">
        <f t="shared" si="33"/>
        <v>0</v>
      </c>
      <c r="R90" s="2"/>
      <c r="AH90" s="57" t="str">
        <f>IF(G90&gt;1,IF($E$10&gt;0,100-(#REF!/(1+(AL90/#REF!)^#REF!)^#REF!+#REF!/(AL90-1))*100,100-(AL90*D$5+D$6)*100),"")</f>
        <v/>
      </c>
      <c r="AI90" s="21" t="str">
        <f t="shared" si="24"/>
        <v/>
      </c>
      <c r="AJ90" s="21" t="str">
        <f t="shared" si="25"/>
        <v/>
      </c>
      <c r="AK90" s="48">
        <f t="shared" si="26"/>
        <v>0</v>
      </c>
      <c r="AL90" s="58" t="str">
        <f t="shared" si="27"/>
        <v/>
      </c>
      <c r="AM90" s="59" t="str">
        <f t="shared" si="28"/>
        <v/>
      </c>
      <c r="AN90" s="59" t="str">
        <f t="shared" si="29"/>
        <v/>
      </c>
      <c r="AO90" s="60"/>
    </row>
    <row r="91" spans="3:41" x14ac:dyDescent="0.25">
      <c r="C91" s="82"/>
      <c r="D91" s="45"/>
      <c r="E91" s="83" t="str">
        <f t="shared" si="18"/>
        <v/>
      </c>
      <c r="F91" s="45"/>
      <c r="G91" s="45"/>
      <c r="H91" s="45"/>
      <c r="I91" s="46" t="str">
        <f t="shared" si="30"/>
        <v/>
      </c>
      <c r="J91" s="46" t="str">
        <f t="shared" si="31"/>
        <v/>
      </c>
      <c r="K91" s="47" t="str">
        <f t="shared" si="19"/>
        <v/>
      </c>
      <c r="L91" s="47" t="str">
        <f t="shared" si="20"/>
        <v/>
      </c>
      <c r="M91" s="48">
        <f t="shared" si="32"/>
        <v>0</v>
      </c>
      <c r="N91" s="46" t="str">
        <f t="shared" si="21"/>
        <v/>
      </c>
      <c r="O91" s="47" t="str">
        <f t="shared" si="22"/>
        <v/>
      </c>
      <c r="P91" s="47" t="str">
        <f t="shared" si="23"/>
        <v/>
      </c>
      <c r="Q91" s="48">
        <f t="shared" si="33"/>
        <v>0</v>
      </c>
      <c r="R91" s="2"/>
      <c r="AH91" s="57" t="str">
        <f>IF(G91&gt;1,IF($E$10&gt;0,100-(#REF!/(1+(AL91/#REF!)^#REF!)^#REF!+#REF!/(AL91-1))*100,100-(AL91*D$5+D$6)*100),"")</f>
        <v/>
      </c>
      <c r="AI91" s="21" t="str">
        <f t="shared" si="24"/>
        <v/>
      </c>
      <c r="AJ91" s="21" t="str">
        <f t="shared" si="25"/>
        <v/>
      </c>
      <c r="AK91" s="48">
        <f t="shared" si="26"/>
        <v>0</v>
      </c>
      <c r="AL91" s="58" t="str">
        <f t="shared" si="27"/>
        <v/>
      </c>
      <c r="AM91" s="59" t="str">
        <f t="shared" si="28"/>
        <v/>
      </c>
      <c r="AN91" s="59" t="str">
        <f t="shared" si="29"/>
        <v/>
      </c>
      <c r="AO91" s="60"/>
    </row>
    <row r="92" spans="3:41" x14ac:dyDescent="0.25">
      <c r="C92" s="82"/>
      <c r="D92" s="45"/>
      <c r="E92" s="83" t="str">
        <f t="shared" si="18"/>
        <v/>
      </c>
      <c r="F92" s="45"/>
      <c r="G92" s="45"/>
      <c r="H92" s="45"/>
      <c r="I92" s="46" t="str">
        <f t="shared" si="30"/>
        <v/>
      </c>
      <c r="J92" s="46" t="str">
        <f t="shared" si="31"/>
        <v/>
      </c>
      <c r="K92" s="47" t="str">
        <f t="shared" si="19"/>
        <v/>
      </c>
      <c r="L92" s="47" t="str">
        <f t="shared" si="20"/>
        <v/>
      </c>
      <c r="M92" s="48">
        <f t="shared" si="32"/>
        <v>0</v>
      </c>
      <c r="N92" s="46" t="str">
        <f t="shared" si="21"/>
        <v/>
      </c>
      <c r="O92" s="47" t="str">
        <f t="shared" si="22"/>
        <v/>
      </c>
      <c r="P92" s="47" t="str">
        <f t="shared" si="23"/>
        <v/>
      </c>
      <c r="Q92" s="48">
        <f t="shared" si="33"/>
        <v>0</v>
      </c>
      <c r="R92" s="2"/>
      <c r="AH92" s="57" t="str">
        <f>IF(G92&gt;1,IF($E$10&gt;0,100-(#REF!/(1+(AL92/#REF!)^#REF!)^#REF!+#REF!/(AL92-1))*100,100-(AL92*D$5+D$6)*100),"")</f>
        <v/>
      </c>
      <c r="AI92" s="21" t="str">
        <f t="shared" si="24"/>
        <v/>
      </c>
      <c r="AJ92" s="21" t="str">
        <f t="shared" si="25"/>
        <v/>
      </c>
      <c r="AK92" s="48">
        <f t="shared" si="26"/>
        <v>0</v>
      </c>
      <c r="AL92" s="58" t="str">
        <f t="shared" si="27"/>
        <v/>
      </c>
      <c r="AM92" s="59" t="str">
        <f t="shared" si="28"/>
        <v/>
      </c>
      <c r="AN92" s="59" t="str">
        <f t="shared" si="29"/>
        <v/>
      </c>
      <c r="AO92" s="60"/>
    </row>
    <row r="93" spans="3:41" x14ac:dyDescent="0.25">
      <c r="C93" s="82"/>
      <c r="D93" s="45"/>
      <c r="E93" s="83" t="str">
        <f t="shared" si="18"/>
        <v/>
      </c>
      <c r="F93" s="45"/>
      <c r="G93" s="45"/>
      <c r="H93" s="45"/>
      <c r="I93" s="46" t="str">
        <f t="shared" si="30"/>
        <v/>
      </c>
      <c r="J93" s="46" t="str">
        <f t="shared" si="31"/>
        <v/>
      </c>
      <c r="K93" s="47" t="str">
        <f t="shared" si="19"/>
        <v/>
      </c>
      <c r="L93" s="47" t="str">
        <f t="shared" si="20"/>
        <v/>
      </c>
      <c r="M93" s="48">
        <f t="shared" si="32"/>
        <v>0</v>
      </c>
      <c r="N93" s="46" t="str">
        <f t="shared" si="21"/>
        <v/>
      </c>
      <c r="O93" s="47" t="str">
        <f t="shared" si="22"/>
        <v/>
      </c>
      <c r="P93" s="47" t="str">
        <f t="shared" si="23"/>
        <v/>
      </c>
      <c r="Q93" s="48">
        <f t="shared" si="33"/>
        <v>0</v>
      </c>
      <c r="R93" s="2"/>
      <c r="AH93" s="57" t="str">
        <f>IF(G93&gt;1,IF($E$10&gt;0,100-(#REF!/(1+(AL93/#REF!)^#REF!)^#REF!+#REF!/(AL93-1))*100,100-(AL93*D$5+D$6)*100),"")</f>
        <v/>
      </c>
      <c r="AI93" s="21" t="str">
        <f t="shared" si="24"/>
        <v/>
      </c>
      <c r="AJ93" s="21" t="str">
        <f t="shared" si="25"/>
        <v/>
      </c>
      <c r="AK93" s="48">
        <f t="shared" si="26"/>
        <v>0</v>
      </c>
      <c r="AL93" s="58" t="str">
        <f t="shared" si="27"/>
        <v/>
      </c>
      <c r="AM93" s="59" t="str">
        <f t="shared" si="28"/>
        <v/>
      </c>
      <c r="AN93" s="59" t="str">
        <f t="shared" si="29"/>
        <v/>
      </c>
      <c r="AO93" s="60"/>
    </row>
    <row r="94" spans="3:41" x14ac:dyDescent="0.25">
      <c r="C94" s="82"/>
      <c r="D94" s="45"/>
      <c r="E94" s="83" t="str">
        <f t="shared" si="18"/>
        <v/>
      </c>
      <c r="F94" s="45"/>
      <c r="G94" s="45"/>
      <c r="H94" s="45"/>
      <c r="I94" s="46" t="str">
        <f t="shared" si="30"/>
        <v/>
      </c>
      <c r="J94" s="46" t="str">
        <f t="shared" si="31"/>
        <v/>
      </c>
      <c r="K94" s="47" t="str">
        <f t="shared" si="19"/>
        <v/>
      </c>
      <c r="L94" s="47" t="str">
        <f t="shared" si="20"/>
        <v/>
      </c>
      <c r="M94" s="48">
        <f t="shared" si="32"/>
        <v>0</v>
      </c>
      <c r="N94" s="46" t="str">
        <f t="shared" si="21"/>
        <v/>
      </c>
      <c r="O94" s="47" t="str">
        <f t="shared" si="22"/>
        <v/>
      </c>
      <c r="P94" s="47" t="str">
        <f t="shared" si="23"/>
        <v/>
      </c>
      <c r="Q94" s="48">
        <f t="shared" si="33"/>
        <v>0</v>
      </c>
      <c r="R94" s="2"/>
      <c r="AH94" s="57" t="str">
        <f>IF(G94&gt;1,IF($E$10&gt;0,100-(#REF!/(1+(AL94/#REF!)^#REF!)^#REF!+#REF!/(AL94-1))*100,100-(AL94*D$5+D$6)*100),"")</f>
        <v/>
      </c>
      <c r="AI94" s="21" t="str">
        <f t="shared" si="24"/>
        <v/>
      </c>
      <c r="AJ94" s="21" t="str">
        <f t="shared" si="25"/>
        <v/>
      </c>
      <c r="AK94" s="48">
        <f t="shared" si="26"/>
        <v>0</v>
      </c>
      <c r="AL94" s="58" t="str">
        <f t="shared" si="27"/>
        <v/>
      </c>
      <c r="AM94" s="59" t="str">
        <f t="shared" si="28"/>
        <v/>
      </c>
      <c r="AN94" s="59" t="str">
        <f t="shared" si="29"/>
        <v/>
      </c>
      <c r="AO94" s="60"/>
    </row>
    <row r="95" spans="3:41" x14ac:dyDescent="0.25">
      <c r="C95" s="82"/>
      <c r="D95" s="45"/>
      <c r="E95" s="83" t="str">
        <f t="shared" si="18"/>
        <v/>
      </c>
      <c r="F95" s="45"/>
      <c r="G95" s="45"/>
      <c r="H95" s="45"/>
      <c r="I95" s="46" t="str">
        <f t="shared" si="30"/>
        <v/>
      </c>
      <c r="J95" s="46" t="str">
        <f t="shared" si="31"/>
        <v/>
      </c>
      <c r="K95" s="47" t="str">
        <f t="shared" si="19"/>
        <v/>
      </c>
      <c r="L95" s="47" t="str">
        <f t="shared" si="20"/>
        <v/>
      </c>
      <c r="M95" s="48">
        <f t="shared" si="32"/>
        <v>0</v>
      </c>
      <c r="N95" s="46" t="str">
        <f t="shared" si="21"/>
        <v/>
      </c>
      <c r="O95" s="47" t="str">
        <f t="shared" si="22"/>
        <v/>
      </c>
      <c r="P95" s="47" t="str">
        <f t="shared" si="23"/>
        <v/>
      </c>
      <c r="Q95" s="48">
        <f t="shared" si="33"/>
        <v>0</v>
      </c>
      <c r="R95" s="2"/>
      <c r="AH95" s="57" t="str">
        <f>IF(G95&gt;1,IF($E$10&gt;0,100-(#REF!/(1+(AL95/#REF!)^#REF!)^#REF!+#REF!/(AL95-1))*100,100-(AL95*D$5+D$6)*100),"")</f>
        <v/>
      </c>
      <c r="AI95" s="21" t="str">
        <f t="shared" si="24"/>
        <v/>
      </c>
      <c r="AJ95" s="21" t="str">
        <f t="shared" si="25"/>
        <v/>
      </c>
      <c r="AK95" s="48">
        <f t="shared" si="26"/>
        <v>0</v>
      </c>
      <c r="AL95" s="58" t="str">
        <f t="shared" si="27"/>
        <v/>
      </c>
      <c r="AM95" s="59" t="str">
        <f t="shared" si="28"/>
        <v/>
      </c>
      <c r="AN95" s="59" t="str">
        <f t="shared" si="29"/>
        <v/>
      </c>
      <c r="AO95" s="60"/>
    </row>
    <row r="96" spans="3:41" x14ac:dyDescent="0.25">
      <c r="C96" s="82"/>
      <c r="D96" s="45"/>
      <c r="E96" s="83" t="str">
        <f t="shared" si="18"/>
        <v/>
      </c>
      <c r="F96" s="45"/>
      <c r="G96" s="45"/>
      <c r="H96" s="45"/>
      <c r="I96" s="46" t="str">
        <f t="shared" si="30"/>
        <v/>
      </c>
      <c r="J96" s="46" t="str">
        <f t="shared" si="31"/>
        <v/>
      </c>
      <c r="K96" s="47" t="str">
        <f t="shared" si="19"/>
        <v/>
      </c>
      <c r="L96" s="47" t="str">
        <f t="shared" si="20"/>
        <v/>
      </c>
      <c r="M96" s="48">
        <f t="shared" si="32"/>
        <v>0</v>
      </c>
      <c r="N96" s="46" t="str">
        <f t="shared" si="21"/>
        <v/>
      </c>
      <c r="O96" s="47" t="str">
        <f t="shared" si="22"/>
        <v/>
      </c>
      <c r="P96" s="47" t="str">
        <f t="shared" si="23"/>
        <v/>
      </c>
      <c r="Q96" s="48">
        <f t="shared" si="33"/>
        <v>0</v>
      </c>
      <c r="R96" s="2"/>
      <c r="AH96" s="57" t="str">
        <f>IF(G96&gt;1,IF($E$10&gt;0,100-(#REF!/(1+(AL96/#REF!)^#REF!)^#REF!+#REF!/(AL96-1))*100,100-(AL96*D$5+D$6)*100),"")</f>
        <v/>
      </c>
      <c r="AI96" s="21" t="str">
        <f t="shared" si="24"/>
        <v/>
      </c>
      <c r="AJ96" s="21" t="str">
        <f t="shared" si="25"/>
        <v/>
      </c>
      <c r="AK96" s="48">
        <f t="shared" si="26"/>
        <v>0</v>
      </c>
      <c r="AL96" s="58" t="str">
        <f t="shared" si="27"/>
        <v/>
      </c>
      <c r="AM96" s="59" t="str">
        <f t="shared" si="28"/>
        <v/>
      </c>
      <c r="AN96" s="59" t="str">
        <f t="shared" si="29"/>
        <v/>
      </c>
      <c r="AO96" s="60"/>
    </row>
    <row r="97" spans="3:41" x14ac:dyDescent="0.25">
      <c r="C97" s="82"/>
      <c r="D97" s="45"/>
      <c r="E97" s="83" t="str">
        <f t="shared" si="18"/>
        <v/>
      </c>
      <c r="F97" s="45"/>
      <c r="G97" s="45"/>
      <c r="H97" s="45"/>
      <c r="I97" s="46" t="str">
        <f t="shared" si="30"/>
        <v/>
      </c>
      <c r="J97" s="46" t="str">
        <f t="shared" si="31"/>
        <v/>
      </c>
      <c r="K97" s="47" t="str">
        <f t="shared" si="19"/>
        <v/>
      </c>
      <c r="L97" s="47" t="str">
        <f t="shared" si="20"/>
        <v/>
      </c>
      <c r="M97" s="48">
        <f t="shared" si="32"/>
        <v>0</v>
      </c>
      <c r="N97" s="46" t="str">
        <f t="shared" si="21"/>
        <v/>
      </c>
      <c r="O97" s="47" t="str">
        <f t="shared" si="22"/>
        <v/>
      </c>
      <c r="P97" s="47" t="str">
        <f t="shared" si="23"/>
        <v/>
      </c>
      <c r="Q97" s="48">
        <f t="shared" si="33"/>
        <v>0</v>
      </c>
      <c r="R97" s="2"/>
      <c r="AH97" s="57" t="str">
        <f>IF(G97&gt;1,IF($E$10&gt;0,100-(#REF!/(1+(AL97/#REF!)^#REF!)^#REF!+#REF!/(AL97-1))*100,100-(AL97*D$5+D$6)*100),"")</f>
        <v/>
      </c>
      <c r="AI97" s="21" t="str">
        <f t="shared" si="24"/>
        <v/>
      </c>
      <c r="AJ97" s="21" t="str">
        <f t="shared" si="25"/>
        <v/>
      </c>
      <c r="AK97" s="48">
        <f t="shared" si="26"/>
        <v>0</v>
      </c>
      <c r="AL97" s="58" t="str">
        <f t="shared" si="27"/>
        <v/>
      </c>
      <c r="AM97" s="59" t="str">
        <f t="shared" si="28"/>
        <v/>
      </c>
      <c r="AN97" s="59" t="str">
        <f t="shared" si="29"/>
        <v/>
      </c>
      <c r="AO97" s="60"/>
    </row>
    <row r="98" spans="3:41" x14ac:dyDescent="0.25">
      <c r="C98" s="82"/>
      <c r="D98" s="45"/>
      <c r="E98" s="83" t="str">
        <f t="shared" si="18"/>
        <v/>
      </c>
      <c r="F98" s="45"/>
      <c r="G98" s="45"/>
      <c r="H98" s="45"/>
      <c r="I98" s="46" t="str">
        <f t="shared" si="30"/>
        <v/>
      </c>
      <c r="J98" s="46" t="str">
        <f t="shared" si="31"/>
        <v/>
      </c>
      <c r="K98" s="47" t="str">
        <f t="shared" si="19"/>
        <v/>
      </c>
      <c r="L98" s="47" t="str">
        <f t="shared" si="20"/>
        <v/>
      </c>
      <c r="M98" s="48">
        <f t="shared" si="32"/>
        <v>0</v>
      </c>
      <c r="N98" s="46" t="str">
        <f t="shared" si="21"/>
        <v/>
      </c>
      <c r="O98" s="47" t="str">
        <f t="shared" si="22"/>
        <v/>
      </c>
      <c r="P98" s="47" t="str">
        <f t="shared" si="23"/>
        <v/>
      </c>
      <c r="Q98" s="48">
        <f t="shared" si="33"/>
        <v>0</v>
      </c>
      <c r="R98" s="2"/>
      <c r="AH98" s="57" t="str">
        <f>IF(G98&gt;1,IF($E$10&gt;0,100-(#REF!/(1+(AL98/#REF!)^#REF!)^#REF!+#REF!/(AL98-1))*100,100-(AL98*D$5+D$6)*100),"")</f>
        <v/>
      </c>
      <c r="AI98" s="21" t="str">
        <f t="shared" si="24"/>
        <v/>
      </c>
      <c r="AJ98" s="21" t="str">
        <f t="shared" si="25"/>
        <v/>
      </c>
      <c r="AK98" s="48">
        <f t="shared" si="26"/>
        <v>0</v>
      </c>
      <c r="AL98" s="58" t="str">
        <f t="shared" si="27"/>
        <v/>
      </c>
      <c r="AM98" s="59" t="str">
        <f t="shared" si="28"/>
        <v/>
      </c>
      <c r="AN98" s="59" t="str">
        <f t="shared" si="29"/>
        <v/>
      </c>
      <c r="AO98" s="60"/>
    </row>
    <row r="99" spans="3:41" x14ac:dyDescent="0.25">
      <c r="C99" s="82"/>
      <c r="D99" s="45"/>
      <c r="E99" s="83" t="str">
        <f t="shared" si="18"/>
        <v/>
      </c>
      <c r="F99" s="45"/>
      <c r="G99" s="45"/>
      <c r="H99" s="45"/>
      <c r="I99" s="46" t="str">
        <f t="shared" si="30"/>
        <v/>
      </c>
      <c r="J99" s="46" t="str">
        <f t="shared" si="31"/>
        <v/>
      </c>
      <c r="K99" s="47" t="str">
        <f t="shared" si="19"/>
        <v/>
      </c>
      <c r="L99" s="47" t="str">
        <f t="shared" si="20"/>
        <v/>
      </c>
      <c r="M99" s="48">
        <f t="shared" si="32"/>
        <v>0</v>
      </c>
      <c r="N99" s="46" t="str">
        <f t="shared" si="21"/>
        <v/>
      </c>
      <c r="O99" s="47" t="str">
        <f t="shared" si="22"/>
        <v/>
      </c>
      <c r="P99" s="47" t="str">
        <f t="shared" si="23"/>
        <v/>
      </c>
      <c r="Q99" s="48">
        <f t="shared" si="33"/>
        <v>0</v>
      </c>
      <c r="R99" s="2"/>
      <c r="AH99" s="57" t="str">
        <f>IF(G99&gt;1,IF($E$10&gt;0,100-(#REF!/(1+(AL99/#REF!)^#REF!)^#REF!+#REF!/(AL99-1))*100,100-(AL99*D$5+D$6)*100),"")</f>
        <v/>
      </c>
      <c r="AI99" s="21" t="str">
        <f t="shared" si="24"/>
        <v/>
      </c>
      <c r="AJ99" s="21" t="str">
        <f t="shared" si="25"/>
        <v/>
      </c>
      <c r="AK99" s="48">
        <f t="shared" si="26"/>
        <v>0</v>
      </c>
      <c r="AL99" s="58" t="str">
        <f t="shared" si="27"/>
        <v/>
      </c>
      <c r="AM99" s="59" t="str">
        <f t="shared" si="28"/>
        <v/>
      </c>
      <c r="AN99" s="59" t="str">
        <f t="shared" si="29"/>
        <v/>
      </c>
      <c r="AO99" s="60"/>
    </row>
    <row r="100" spans="3:41" x14ac:dyDescent="0.25">
      <c r="C100" s="82"/>
      <c r="D100" s="45"/>
      <c r="E100" s="83" t="str">
        <f t="shared" ref="E100:E163" si="34">IF(C100&gt;0,100-(C100),"")</f>
        <v/>
      </c>
      <c r="F100" s="45"/>
      <c r="G100" s="45"/>
      <c r="H100" s="45"/>
      <c r="I100" s="46" t="str">
        <f t="shared" si="30"/>
        <v/>
      </c>
      <c r="J100" s="46" t="str">
        <f t="shared" si="31"/>
        <v/>
      </c>
      <c r="K100" s="47" t="str">
        <f t="shared" si="19"/>
        <v/>
      </c>
      <c r="L100" s="47" t="str">
        <f t="shared" si="20"/>
        <v/>
      </c>
      <c r="M100" s="48">
        <f t="shared" si="32"/>
        <v>0</v>
      </c>
      <c r="N100" s="46" t="str">
        <f t="shared" si="21"/>
        <v/>
      </c>
      <c r="O100" s="47" t="str">
        <f t="shared" si="22"/>
        <v/>
      </c>
      <c r="P100" s="47" t="str">
        <f t="shared" si="23"/>
        <v/>
      </c>
      <c r="Q100" s="48">
        <f t="shared" si="33"/>
        <v>0</v>
      </c>
      <c r="R100" s="2"/>
      <c r="AH100" s="57" t="str">
        <f>IF(G100&gt;1,IF($E$10&gt;0,100-(#REF!/(1+(AL100/#REF!)^#REF!)^#REF!+#REF!/(AL100-1))*100,100-(AL100*D$5+D$6)*100),"")</f>
        <v/>
      </c>
      <c r="AI100" s="21" t="str">
        <f t="shared" si="24"/>
        <v/>
      </c>
      <c r="AJ100" s="21" t="str">
        <f t="shared" si="25"/>
        <v/>
      </c>
      <c r="AK100" s="48">
        <f t="shared" si="26"/>
        <v>0</v>
      </c>
      <c r="AL100" s="58" t="str">
        <f t="shared" si="27"/>
        <v/>
      </c>
      <c r="AM100" s="59" t="str">
        <f t="shared" si="28"/>
        <v/>
      </c>
      <c r="AN100" s="59" t="str">
        <f t="shared" si="29"/>
        <v/>
      </c>
      <c r="AO100" s="60"/>
    </row>
    <row r="101" spans="3:41" x14ac:dyDescent="0.25">
      <c r="C101" s="82"/>
      <c r="D101" s="45"/>
      <c r="E101" s="83" t="str">
        <f t="shared" si="34"/>
        <v/>
      </c>
      <c r="F101" s="45"/>
      <c r="G101" s="45"/>
      <c r="H101" s="45"/>
      <c r="I101" s="46" t="str">
        <f t="shared" si="30"/>
        <v/>
      </c>
      <c r="J101" s="46" t="str">
        <f t="shared" si="31"/>
        <v/>
      </c>
      <c r="K101" s="47" t="str">
        <f t="shared" si="19"/>
        <v/>
      </c>
      <c r="L101" s="47" t="str">
        <f t="shared" si="20"/>
        <v/>
      </c>
      <c r="M101" s="48">
        <f t="shared" si="32"/>
        <v>0</v>
      </c>
      <c r="N101" s="46" t="str">
        <f t="shared" si="21"/>
        <v/>
      </c>
      <c r="O101" s="47" t="str">
        <f t="shared" si="22"/>
        <v/>
      </c>
      <c r="P101" s="47" t="str">
        <f t="shared" si="23"/>
        <v/>
      </c>
      <c r="Q101" s="48">
        <f t="shared" si="33"/>
        <v>0</v>
      </c>
      <c r="R101" s="2"/>
      <c r="AH101" s="57" t="str">
        <f>IF(G101&gt;1,IF($E$10&gt;0,100-(#REF!/(1+(AL101/#REF!)^#REF!)^#REF!+#REF!/(AL101-1))*100,100-(AL101*D$5+D$6)*100),"")</f>
        <v/>
      </c>
      <c r="AI101" s="21" t="str">
        <f t="shared" si="24"/>
        <v/>
      </c>
      <c r="AJ101" s="21" t="str">
        <f t="shared" si="25"/>
        <v/>
      </c>
      <c r="AK101" s="48">
        <f t="shared" si="26"/>
        <v>0</v>
      </c>
      <c r="AL101" s="58" t="str">
        <f t="shared" si="27"/>
        <v/>
      </c>
      <c r="AM101" s="59" t="str">
        <f t="shared" si="28"/>
        <v/>
      </c>
      <c r="AN101" s="59" t="str">
        <f t="shared" si="29"/>
        <v/>
      </c>
      <c r="AO101" s="60"/>
    </row>
    <row r="102" spans="3:41" x14ac:dyDescent="0.25">
      <c r="C102" s="82"/>
      <c r="D102" s="45"/>
      <c r="E102" s="83" t="str">
        <f t="shared" si="34"/>
        <v/>
      </c>
      <c r="F102" s="45"/>
      <c r="G102" s="45"/>
      <c r="H102" s="45"/>
      <c r="I102" s="46" t="str">
        <f t="shared" si="30"/>
        <v/>
      </c>
      <c r="J102" s="46" t="str">
        <f t="shared" si="31"/>
        <v/>
      </c>
      <c r="K102" s="47" t="str">
        <f t="shared" si="19"/>
        <v/>
      </c>
      <c r="L102" s="47" t="str">
        <f t="shared" si="20"/>
        <v/>
      </c>
      <c r="M102" s="48">
        <f t="shared" si="32"/>
        <v>0</v>
      </c>
      <c r="N102" s="46" t="str">
        <f t="shared" si="21"/>
        <v/>
      </c>
      <c r="O102" s="47" t="str">
        <f t="shared" si="22"/>
        <v/>
      </c>
      <c r="P102" s="47" t="str">
        <f t="shared" si="23"/>
        <v/>
      </c>
      <c r="Q102" s="48">
        <f t="shared" si="33"/>
        <v>0</v>
      </c>
      <c r="R102" s="2"/>
      <c r="AH102" s="57" t="str">
        <f>IF(G102&gt;1,IF($E$10&gt;0,100-(#REF!/(1+(AL102/#REF!)^#REF!)^#REF!+#REF!/(AL102-1))*100,100-(AL102*D$5+D$6)*100),"")</f>
        <v/>
      </c>
      <c r="AI102" s="21" t="str">
        <f t="shared" si="24"/>
        <v/>
      </c>
      <c r="AJ102" s="21" t="str">
        <f t="shared" si="25"/>
        <v/>
      </c>
      <c r="AK102" s="48">
        <f t="shared" si="26"/>
        <v>0</v>
      </c>
      <c r="AL102" s="58" t="str">
        <f t="shared" si="27"/>
        <v/>
      </c>
      <c r="AM102" s="59" t="str">
        <f t="shared" si="28"/>
        <v/>
      </c>
      <c r="AN102" s="59" t="str">
        <f t="shared" si="29"/>
        <v/>
      </c>
      <c r="AO102" s="60"/>
    </row>
    <row r="103" spans="3:41" x14ac:dyDescent="0.25">
      <c r="C103" s="82"/>
      <c r="D103" s="45"/>
      <c r="E103" s="83" t="str">
        <f t="shared" si="34"/>
        <v/>
      </c>
      <c r="F103" s="45"/>
      <c r="G103" s="45"/>
      <c r="H103" s="45"/>
      <c r="I103" s="46" t="str">
        <f t="shared" si="30"/>
        <v/>
      </c>
      <c r="J103" s="46" t="str">
        <f t="shared" si="31"/>
        <v/>
      </c>
      <c r="K103" s="47" t="str">
        <f t="shared" si="19"/>
        <v/>
      </c>
      <c r="L103" s="47" t="str">
        <f t="shared" si="20"/>
        <v/>
      </c>
      <c r="M103" s="48">
        <f t="shared" si="32"/>
        <v>0</v>
      </c>
      <c r="N103" s="46" t="str">
        <f t="shared" si="21"/>
        <v/>
      </c>
      <c r="O103" s="47" t="str">
        <f t="shared" si="22"/>
        <v/>
      </c>
      <c r="P103" s="47" t="str">
        <f t="shared" si="23"/>
        <v/>
      </c>
      <c r="Q103" s="48">
        <f t="shared" si="33"/>
        <v>0</v>
      </c>
      <c r="R103" s="2"/>
      <c r="AH103" s="57" t="str">
        <f>IF(G103&gt;1,IF($E$10&gt;0,100-(#REF!/(1+(AL103/#REF!)^#REF!)^#REF!+#REF!/(AL103-1))*100,100-(AL103*D$5+D$6)*100),"")</f>
        <v/>
      </c>
      <c r="AI103" s="21" t="str">
        <f t="shared" si="24"/>
        <v/>
      </c>
      <c r="AJ103" s="21" t="str">
        <f t="shared" si="25"/>
        <v/>
      </c>
      <c r="AK103" s="48">
        <f t="shared" si="26"/>
        <v>0</v>
      </c>
      <c r="AL103" s="58" t="str">
        <f t="shared" si="27"/>
        <v/>
      </c>
      <c r="AM103" s="59" t="str">
        <f t="shared" si="28"/>
        <v/>
      </c>
      <c r="AN103" s="59" t="str">
        <f t="shared" si="29"/>
        <v/>
      </c>
      <c r="AO103" s="60"/>
    </row>
    <row r="104" spans="3:41" x14ac:dyDescent="0.25">
      <c r="C104" s="82"/>
      <c r="D104" s="45"/>
      <c r="E104" s="83" t="str">
        <f t="shared" si="34"/>
        <v/>
      </c>
      <c r="F104" s="45"/>
      <c r="G104" s="45"/>
      <c r="H104" s="45"/>
      <c r="I104" s="46" t="str">
        <f t="shared" si="30"/>
        <v/>
      </c>
      <c r="J104" s="46" t="str">
        <f t="shared" si="31"/>
        <v/>
      </c>
      <c r="K104" s="47" t="str">
        <f t="shared" si="19"/>
        <v/>
      </c>
      <c r="L104" s="47" t="str">
        <f t="shared" si="20"/>
        <v/>
      </c>
      <c r="M104" s="48">
        <f t="shared" si="32"/>
        <v>0</v>
      </c>
      <c r="N104" s="46" t="str">
        <f t="shared" si="21"/>
        <v/>
      </c>
      <c r="O104" s="47" t="str">
        <f t="shared" si="22"/>
        <v/>
      </c>
      <c r="P104" s="47" t="str">
        <f t="shared" si="23"/>
        <v/>
      </c>
      <c r="Q104" s="48">
        <f t="shared" si="33"/>
        <v>0</v>
      </c>
      <c r="R104" s="2"/>
      <c r="AH104" s="57" t="str">
        <f>IF(G104&gt;1,IF($E$10&gt;0,100-(#REF!/(1+(AL104/#REF!)^#REF!)^#REF!+#REF!/(AL104-1))*100,100-(AL104*D$5+D$6)*100),"")</f>
        <v/>
      </c>
      <c r="AI104" s="21" t="str">
        <f t="shared" si="24"/>
        <v/>
      </c>
      <c r="AJ104" s="21" t="str">
        <f t="shared" si="25"/>
        <v/>
      </c>
      <c r="AK104" s="48">
        <f t="shared" si="26"/>
        <v>0</v>
      </c>
      <c r="AL104" s="58" t="str">
        <f t="shared" si="27"/>
        <v/>
      </c>
      <c r="AM104" s="59" t="str">
        <f t="shared" si="28"/>
        <v/>
      </c>
      <c r="AN104" s="59" t="str">
        <f t="shared" si="29"/>
        <v/>
      </c>
      <c r="AO104" s="60"/>
    </row>
    <row r="105" spans="3:41" x14ac:dyDescent="0.25">
      <c r="C105" s="82"/>
      <c r="D105" s="45"/>
      <c r="E105" s="83" t="str">
        <f t="shared" si="34"/>
        <v/>
      </c>
      <c r="F105" s="45"/>
      <c r="G105" s="45"/>
      <c r="H105" s="45"/>
      <c r="I105" s="46" t="str">
        <f t="shared" si="30"/>
        <v/>
      </c>
      <c r="J105" s="46" t="str">
        <f t="shared" si="31"/>
        <v/>
      </c>
      <c r="K105" s="47" t="str">
        <f t="shared" si="19"/>
        <v/>
      </c>
      <c r="L105" s="47" t="str">
        <f t="shared" si="20"/>
        <v/>
      </c>
      <c r="M105" s="48">
        <f t="shared" si="32"/>
        <v>0</v>
      </c>
      <c r="N105" s="46" t="str">
        <f t="shared" si="21"/>
        <v/>
      </c>
      <c r="O105" s="47" t="str">
        <f t="shared" si="22"/>
        <v/>
      </c>
      <c r="P105" s="47" t="str">
        <f t="shared" si="23"/>
        <v/>
      </c>
      <c r="Q105" s="48">
        <f t="shared" si="33"/>
        <v>0</v>
      </c>
      <c r="R105" s="2"/>
      <c r="AH105" s="57" t="str">
        <f>IF(G105&gt;1,IF($E$10&gt;0,100-(#REF!/(1+(AL105/#REF!)^#REF!)^#REF!+#REF!/(AL105-1))*100,100-(AL105*D$5+D$6)*100),"")</f>
        <v/>
      </c>
      <c r="AI105" s="21" t="str">
        <f t="shared" si="24"/>
        <v/>
      </c>
      <c r="AJ105" s="21" t="str">
        <f t="shared" si="25"/>
        <v/>
      </c>
      <c r="AK105" s="48">
        <f t="shared" si="26"/>
        <v>0</v>
      </c>
      <c r="AL105" s="58" t="str">
        <f t="shared" si="27"/>
        <v/>
      </c>
      <c r="AM105" s="59" t="str">
        <f t="shared" si="28"/>
        <v/>
      </c>
      <c r="AN105" s="59" t="str">
        <f t="shared" si="29"/>
        <v/>
      </c>
      <c r="AO105" s="60"/>
    </row>
    <row r="106" spans="3:41" x14ac:dyDescent="0.25">
      <c r="C106" s="82"/>
      <c r="D106" s="45"/>
      <c r="E106" s="83" t="str">
        <f t="shared" si="34"/>
        <v/>
      </c>
      <c r="F106" s="45"/>
      <c r="G106" s="45"/>
      <c r="H106" s="45"/>
      <c r="I106" s="46" t="str">
        <f t="shared" si="30"/>
        <v/>
      </c>
      <c r="J106" s="46" t="str">
        <f t="shared" si="31"/>
        <v/>
      </c>
      <c r="K106" s="47" t="str">
        <f t="shared" si="19"/>
        <v/>
      </c>
      <c r="L106" s="47" t="str">
        <f t="shared" si="20"/>
        <v/>
      </c>
      <c r="M106" s="48">
        <f t="shared" si="32"/>
        <v>0</v>
      </c>
      <c r="N106" s="46" t="str">
        <f t="shared" si="21"/>
        <v/>
      </c>
      <c r="O106" s="47" t="str">
        <f t="shared" si="22"/>
        <v/>
      </c>
      <c r="P106" s="47" t="str">
        <f t="shared" si="23"/>
        <v/>
      </c>
      <c r="Q106" s="48">
        <f t="shared" si="33"/>
        <v>0</v>
      </c>
      <c r="R106" s="2"/>
      <c r="AH106" s="57" t="str">
        <f>IF(G106&gt;1,IF($E$10&gt;0,100-(#REF!/(1+(AL106/#REF!)^#REF!)^#REF!+#REF!/(AL106-1))*100,100-(AL106*D$5+D$6)*100),"")</f>
        <v/>
      </c>
      <c r="AI106" s="21" t="str">
        <f t="shared" si="24"/>
        <v/>
      </c>
      <c r="AJ106" s="21" t="str">
        <f t="shared" si="25"/>
        <v/>
      </c>
      <c r="AK106" s="48">
        <f t="shared" si="26"/>
        <v>0</v>
      </c>
      <c r="AL106" s="58" t="str">
        <f t="shared" si="27"/>
        <v/>
      </c>
      <c r="AM106" s="59" t="str">
        <f t="shared" si="28"/>
        <v/>
      </c>
      <c r="AN106" s="59" t="str">
        <f t="shared" si="29"/>
        <v/>
      </c>
      <c r="AO106" s="60"/>
    </row>
    <row r="107" spans="3:41" x14ac:dyDescent="0.25">
      <c r="C107" s="82"/>
      <c r="D107" s="45"/>
      <c r="E107" s="83" t="str">
        <f t="shared" si="34"/>
        <v/>
      </c>
      <c r="F107" s="45"/>
      <c r="G107" s="45"/>
      <c r="H107" s="45"/>
      <c r="I107" s="46" t="str">
        <f t="shared" si="30"/>
        <v/>
      </c>
      <c r="J107" s="46" t="str">
        <f t="shared" si="31"/>
        <v/>
      </c>
      <c r="K107" s="47" t="str">
        <f t="shared" si="19"/>
        <v/>
      </c>
      <c r="L107" s="47" t="str">
        <f t="shared" si="20"/>
        <v/>
      </c>
      <c r="M107" s="48">
        <f t="shared" si="32"/>
        <v>0</v>
      </c>
      <c r="N107" s="46" t="str">
        <f t="shared" si="21"/>
        <v/>
      </c>
      <c r="O107" s="47" t="str">
        <f t="shared" si="22"/>
        <v/>
      </c>
      <c r="P107" s="47" t="str">
        <f t="shared" si="23"/>
        <v/>
      </c>
      <c r="Q107" s="48">
        <f t="shared" si="33"/>
        <v>0</v>
      </c>
      <c r="R107" s="2"/>
      <c r="AH107" s="57" t="str">
        <f>IF(G107&gt;1,IF($E$10&gt;0,100-(#REF!/(1+(AL107/#REF!)^#REF!)^#REF!+#REF!/(AL107-1))*100,100-(AL107*D$5+D$6)*100),"")</f>
        <v/>
      </c>
      <c r="AI107" s="21" t="str">
        <f t="shared" si="24"/>
        <v/>
      </c>
      <c r="AJ107" s="21" t="str">
        <f t="shared" si="25"/>
        <v/>
      </c>
      <c r="AK107" s="48">
        <f t="shared" si="26"/>
        <v>0</v>
      </c>
      <c r="AL107" s="58" t="str">
        <f t="shared" si="27"/>
        <v/>
      </c>
      <c r="AM107" s="59" t="str">
        <f t="shared" si="28"/>
        <v/>
      </c>
      <c r="AN107" s="59" t="str">
        <f t="shared" si="29"/>
        <v/>
      </c>
      <c r="AO107" s="60"/>
    </row>
    <row r="108" spans="3:41" x14ac:dyDescent="0.25">
      <c r="C108" s="82"/>
      <c r="D108" s="45"/>
      <c r="E108" s="83" t="str">
        <f t="shared" si="34"/>
        <v/>
      </c>
      <c r="F108" s="45"/>
      <c r="G108" s="45"/>
      <c r="H108" s="45"/>
      <c r="I108" s="46" t="str">
        <f t="shared" si="30"/>
        <v/>
      </c>
      <c r="J108" s="46" t="str">
        <f t="shared" si="31"/>
        <v/>
      </c>
      <c r="K108" s="47" t="str">
        <f t="shared" si="19"/>
        <v/>
      </c>
      <c r="L108" s="47" t="str">
        <f t="shared" si="20"/>
        <v/>
      </c>
      <c r="M108" s="48">
        <f t="shared" si="32"/>
        <v>0</v>
      </c>
      <c r="N108" s="46" t="str">
        <f t="shared" si="21"/>
        <v/>
      </c>
      <c r="O108" s="47" t="str">
        <f t="shared" si="22"/>
        <v/>
      </c>
      <c r="P108" s="47" t="str">
        <f t="shared" si="23"/>
        <v/>
      </c>
      <c r="Q108" s="48">
        <f t="shared" si="33"/>
        <v>0</v>
      </c>
      <c r="R108" s="2"/>
      <c r="AH108" s="57" t="str">
        <f>IF(G108&gt;1,IF($E$10&gt;0,100-(#REF!/(1+(AL108/#REF!)^#REF!)^#REF!+#REF!/(AL108-1))*100,100-(AL108*D$5+D$6)*100),"")</f>
        <v/>
      </c>
      <c r="AI108" s="21" t="str">
        <f t="shared" si="24"/>
        <v/>
      </c>
      <c r="AJ108" s="21" t="str">
        <f t="shared" si="25"/>
        <v/>
      </c>
      <c r="AK108" s="48">
        <f t="shared" si="26"/>
        <v>0</v>
      </c>
      <c r="AL108" s="58" t="str">
        <f t="shared" si="27"/>
        <v/>
      </c>
      <c r="AM108" s="59" t="str">
        <f t="shared" si="28"/>
        <v/>
      </c>
      <c r="AN108" s="59" t="str">
        <f t="shared" si="29"/>
        <v/>
      </c>
      <c r="AO108" s="60"/>
    </row>
    <row r="109" spans="3:41" x14ac:dyDescent="0.25">
      <c r="C109" s="82"/>
      <c r="D109" s="45"/>
      <c r="E109" s="83" t="str">
        <f t="shared" si="34"/>
        <v/>
      </c>
      <c r="F109" s="45"/>
      <c r="G109" s="45"/>
      <c r="H109" s="45"/>
      <c r="I109" s="46" t="str">
        <f t="shared" si="30"/>
        <v/>
      </c>
      <c r="J109" s="46" t="str">
        <f t="shared" si="31"/>
        <v/>
      </c>
      <c r="K109" s="47" t="str">
        <f t="shared" si="19"/>
        <v/>
      </c>
      <c r="L109" s="47" t="str">
        <f t="shared" si="20"/>
        <v/>
      </c>
      <c r="M109" s="48">
        <f t="shared" si="32"/>
        <v>0</v>
      </c>
      <c r="N109" s="46" t="str">
        <f t="shared" si="21"/>
        <v/>
      </c>
      <c r="O109" s="47" t="str">
        <f t="shared" si="22"/>
        <v/>
      </c>
      <c r="P109" s="47" t="str">
        <f t="shared" si="23"/>
        <v/>
      </c>
      <c r="Q109" s="48">
        <f t="shared" si="33"/>
        <v>0</v>
      </c>
      <c r="R109" s="2"/>
      <c r="AH109" s="57" t="str">
        <f>IF(G109&gt;1,IF($E$10&gt;0,100-(#REF!/(1+(AL109/#REF!)^#REF!)^#REF!+#REF!/(AL109-1))*100,100-(AL109*D$5+D$6)*100),"")</f>
        <v/>
      </c>
      <c r="AI109" s="21" t="str">
        <f t="shared" si="24"/>
        <v/>
      </c>
      <c r="AJ109" s="21" t="str">
        <f t="shared" si="25"/>
        <v/>
      </c>
      <c r="AK109" s="48">
        <f t="shared" si="26"/>
        <v>0</v>
      </c>
      <c r="AL109" s="58" t="str">
        <f t="shared" si="27"/>
        <v/>
      </c>
      <c r="AM109" s="59" t="str">
        <f t="shared" si="28"/>
        <v/>
      </c>
      <c r="AN109" s="59" t="str">
        <f t="shared" si="29"/>
        <v/>
      </c>
      <c r="AO109" s="60"/>
    </row>
    <row r="110" spans="3:41" x14ac:dyDescent="0.25">
      <c r="C110" s="82"/>
      <c r="D110" s="45"/>
      <c r="E110" s="83" t="str">
        <f t="shared" si="34"/>
        <v/>
      </c>
      <c r="F110" s="45"/>
      <c r="G110" s="45"/>
      <c r="H110" s="45"/>
      <c r="I110" s="46" t="str">
        <f t="shared" si="30"/>
        <v/>
      </c>
      <c r="J110" s="46" t="str">
        <f t="shared" si="31"/>
        <v/>
      </c>
      <c r="K110" s="47" t="str">
        <f t="shared" si="19"/>
        <v/>
      </c>
      <c r="L110" s="47" t="str">
        <f t="shared" si="20"/>
        <v/>
      </c>
      <c r="M110" s="48">
        <f t="shared" si="32"/>
        <v>0</v>
      </c>
      <c r="N110" s="46" t="str">
        <f t="shared" si="21"/>
        <v/>
      </c>
      <c r="O110" s="47" t="str">
        <f t="shared" si="22"/>
        <v/>
      </c>
      <c r="P110" s="47" t="str">
        <f t="shared" si="23"/>
        <v/>
      </c>
      <c r="Q110" s="48">
        <f t="shared" si="33"/>
        <v>0</v>
      </c>
      <c r="R110" s="2"/>
      <c r="AH110" s="57" t="str">
        <f>IF(G110&gt;1,IF($E$10&gt;0,100-(#REF!/(1+(AL110/#REF!)^#REF!)^#REF!+#REF!/(AL110-1))*100,100-(AL110*D$5+D$6)*100),"")</f>
        <v/>
      </c>
      <c r="AI110" s="21" t="str">
        <f t="shared" si="24"/>
        <v/>
      </c>
      <c r="AJ110" s="21" t="str">
        <f t="shared" si="25"/>
        <v/>
      </c>
      <c r="AK110" s="48">
        <f t="shared" si="26"/>
        <v>0</v>
      </c>
      <c r="AL110" s="58" t="str">
        <f t="shared" si="27"/>
        <v/>
      </c>
      <c r="AM110" s="59" t="str">
        <f t="shared" si="28"/>
        <v/>
      </c>
      <c r="AN110" s="59" t="str">
        <f t="shared" si="29"/>
        <v/>
      </c>
      <c r="AO110" s="60"/>
    </row>
    <row r="111" spans="3:41" x14ac:dyDescent="0.25">
      <c r="C111" s="82"/>
      <c r="D111" s="45"/>
      <c r="E111" s="83" t="str">
        <f t="shared" si="34"/>
        <v/>
      </c>
      <c r="F111" s="45"/>
      <c r="G111" s="45"/>
      <c r="H111" s="45"/>
      <c r="I111" s="46" t="str">
        <f t="shared" si="30"/>
        <v/>
      </c>
      <c r="J111" s="46" t="str">
        <f t="shared" si="31"/>
        <v/>
      </c>
      <c r="K111" s="47" t="str">
        <f t="shared" si="19"/>
        <v/>
      </c>
      <c r="L111" s="47" t="str">
        <f t="shared" si="20"/>
        <v/>
      </c>
      <c r="M111" s="48">
        <f t="shared" si="32"/>
        <v>0</v>
      </c>
      <c r="N111" s="46" t="str">
        <f t="shared" si="21"/>
        <v/>
      </c>
      <c r="O111" s="47" t="str">
        <f t="shared" si="22"/>
        <v/>
      </c>
      <c r="P111" s="47" t="str">
        <f t="shared" si="23"/>
        <v/>
      </c>
      <c r="Q111" s="48">
        <f t="shared" si="33"/>
        <v>0</v>
      </c>
      <c r="R111" s="2"/>
      <c r="AH111" s="57" t="str">
        <f>IF(G111&gt;1,IF($E$10&gt;0,100-(#REF!/(1+(AL111/#REF!)^#REF!)^#REF!+#REF!/(AL111-1))*100,100-(AL111*D$5+D$6)*100),"")</f>
        <v/>
      </c>
      <c r="AI111" s="21" t="str">
        <f t="shared" si="24"/>
        <v/>
      </c>
      <c r="AJ111" s="21" t="str">
        <f t="shared" si="25"/>
        <v/>
      </c>
      <c r="AK111" s="48">
        <f t="shared" si="26"/>
        <v>0</v>
      </c>
      <c r="AL111" s="58" t="str">
        <f t="shared" si="27"/>
        <v/>
      </c>
      <c r="AM111" s="59" t="str">
        <f t="shared" si="28"/>
        <v/>
      </c>
      <c r="AN111" s="59" t="str">
        <f t="shared" si="29"/>
        <v/>
      </c>
      <c r="AO111" s="60"/>
    </row>
    <row r="112" spans="3:41" x14ac:dyDescent="0.25">
      <c r="C112" s="82"/>
      <c r="D112" s="45"/>
      <c r="E112" s="83" t="str">
        <f t="shared" si="34"/>
        <v/>
      </c>
      <c r="F112" s="45"/>
      <c r="G112" s="45"/>
      <c r="H112" s="45"/>
      <c r="I112" s="46" t="str">
        <f t="shared" si="30"/>
        <v/>
      </c>
      <c r="J112" s="46" t="str">
        <f t="shared" si="31"/>
        <v/>
      </c>
      <c r="K112" s="47" t="str">
        <f t="shared" si="19"/>
        <v/>
      </c>
      <c r="L112" s="47" t="str">
        <f t="shared" si="20"/>
        <v/>
      </c>
      <c r="M112" s="48">
        <f t="shared" si="32"/>
        <v>0</v>
      </c>
      <c r="N112" s="46" t="str">
        <f t="shared" si="21"/>
        <v/>
      </c>
      <c r="O112" s="47" t="str">
        <f t="shared" si="22"/>
        <v/>
      </c>
      <c r="P112" s="47" t="str">
        <f t="shared" si="23"/>
        <v/>
      </c>
      <c r="Q112" s="48">
        <f t="shared" si="33"/>
        <v>0</v>
      </c>
      <c r="R112" s="2"/>
      <c r="AH112" s="57" t="str">
        <f>IF(G112&gt;1,IF($E$10&gt;0,100-(#REF!/(1+(AL112/#REF!)^#REF!)^#REF!+#REF!/(AL112-1))*100,100-(AL112*D$5+D$6)*100),"")</f>
        <v/>
      </c>
      <c r="AI112" s="21" t="str">
        <f t="shared" si="24"/>
        <v/>
      </c>
      <c r="AJ112" s="21" t="str">
        <f t="shared" si="25"/>
        <v/>
      </c>
      <c r="AK112" s="48">
        <f t="shared" si="26"/>
        <v>0</v>
      </c>
      <c r="AL112" s="58" t="str">
        <f t="shared" si="27"/>
        <v/>
      </c>
      <c r="AM112" s="59" t="str">
        <f t="shared" si="28"/>
        <v/>
      </c>
      <c r="AN112" s="59" t="str">
        <f t="shared" si="29"/>
        <v/>
      </c>
      <c r="AO112" s="60"/>
    </row>
    <row r="113" spans="3:41" x14ac:dyDescent="0.25">
      <c r="C113" s="82"/>
      <c r="D113" s="45"/>
      <c r="E113" s="83" t="str">
        <f t="shared" si="34"/>
        <v/>
      </c>
      <c r="F113" s="45"/>
      <c r="G113" s="45"/>
      <c r="H113" s="45"/>
      <c r="I113" s="46" t="str">
        <f t="shared" si="30"/>
        <v/>
      </c>
      <c r="J113" s="46" t="str">
        <f t="shared" si="31"/>
        <v/>
      </c>
      <c r="K113" s="47" t="str">
        <f t="shared" si="19"/>
        <v/>
      </c>
      <c r="L113" s="47" t="str">
        <f t="shared" si="20"/>
        <v/>
      </c>
      <c r="M113" s="48">
        <f t="shared" si="32"/>
        <v>0</v>
      </c>
      <c r="N113" s="46" t="str">
        <f t="shared" si="21"/>
        <v/>
      </c>
      <c r="O113" s="47" t="str">
        <f t="shared" si="22"/>
        <v/>
      </c>
      <c r="P113" s="47" t="str">
        <f t="shared" si="23"/>
        <v/>
      </c>
      <c r="Q113" s="48">
        <f t="shared" si="33"/>
        <v>0</v>
      </c>
      <c r="R113" s="2"/>
      <c r="AH113" s="57" t="str">
        <f>IF(G113&gt;1,IF($E$10&gt;0,100-(#REF!/(1+(AL113/#REF!)^#REF!)^#REF!+#REF!/(AL113-1))*100,100-(AL113*D$5+D$6)*100),"")</f>
        <v/>
      </c>
      <c r="AI113" s="21" t="str">
        <f t="shared" si="24"/>
        <v/>
      </c>
      <c r="AJ113" s="21" t="str">
        <f t="shared" si="25"/>
        <v/>
      </c>
      <c r="AK113" s="48">
        <f t="shared" si="26"/>
        <v>0</v>
      </c>
      <c r="AL113" s="58" t="str">
        <f t="shared" si="27"/>
        <v/>
      </c>
      <c r="AM113" s="59" t="str">
        <f t="shared" si="28"/>
        <v/>
      </c>
      <c r="AN113" s="59" t="str">
        <f t="shared" si="29"/>
        <v/>
      </c>
      <c r="AO113" s="60"/>
    </row>
    <row r="114" spans="3:41" x14ac:dyDescent="0.25">
      <c r="C114" s="82"/>
      <c r="D114" s="45"/>
      <c r="E114" s="83" t="str">
        <f t="shared" si="34"/>
        <v/>
      </c>
      <c r="F114" s="45"/>
      <c r="G114" s="45"/>
      <c r="H114" s="45"/>
      <c r="I114" s="46" t="str">
        <f t="shared" si="30"/>
        <v/>
      </c>
      <c r="J114" s="46" t="str">
        <f t="shared" si="31"/>
        <v/>
      </c>
      <c r="K114" s="47" t="str">
        <f t="shared" si="19"/>
        <v/>
      </c>
      <c r="L114" s="47" t="str">
        <f t="shared" si="20"/>
        <v/>
      </c>
      <c r="M114" s="48">
        <f t="shared" si="32"/>
        <v>0</v>
      </c>
      <c r="N114" s="46" t="str">
        <f t="shared" si="21"/>
        <v/>
      </c>
      <c r="O114" s="47" t="str">
        <f t="shared" si="22"/>
        <v/>
      </c>
      <c r="P114" s="47" t="str">
        <f t="shared" si="23"/>
        <v/>
      </c>
      <c r="Q114" s="48">
        <f t="shared" si="33"/>
        <v>0</v>
      </c>
      <c r="R114" s="2"/>
      <c r="AH114" s="57" t="str">
        <f>IF(G114&gt;1,IF($E$10&gt;0,100-(#REF!/(1+(AL114/#REF!)^#REF!)^#REF!+#REF!/(AL114-1))*100,100-(AL114*D$5+D$6)*100),"")</f>
        <v/>
      </c>
      <c r="AI114" s="21" t="str">
        <f t="shared" si="24"/>
        <v/>
      </c>
      <c r="AJ114" s="21" t="str">
        <f t="shared" si="25"/>
        <v/>
      </c>
      <c r="AK114" s="48">
        <f t="shared" si="26"/>
        <v>0</v>
      </c>
      <c r="AL114" s="58" t="str">
        <f t="shared" si="27"/>
        <v/>
      </c>
      <c r="AM114" s="59" t="str">
        <f t="shared" si="28"/>
        <v/>
      </c>
      <c r="AN114" s="59" t="str">
        <f t="shared" si="29"/>
        <v/>
      </c>
      <c r="AO114" s="60"/>
    </row>
    <row r="115" spans="3:41" x14ac:dyDescent="0.25">
      <c r="C115" s="82"/>
      <c r="D115" s="45"/>
      <c r="E115" s="83" t="str">
        <f t="shared" si="34"/>
        <v/>
      </c>
      <c r="F115" s="45"/>
      <c r="G115" s="45"/>
      <c r="H115" s="45"/>
      <c r="I115" s="46" t="str">
        <f t="shared" si="30"/>
        <v/>
      </c>
      <c r="J115" s="46" t="str">
        <f t="shared" si="31"/>
        <v/>
      </c>
      <c r="K115" s="47" t="str">
        <f t="shared" si="19"/>
        <v/>
      </c>
      <c r="L115" s="47" t="str">
        <f t="shared" si="20"/>
        <v/>
      </c>
      <c r="M115" s="48">
        <f t="shared" si="32"/>
        <v>0</v>
      </c>
      <c r="N115" s="46" t="str">
        <f t="shared" si="21"/>
        <v/>
      </c>
      <c r="O115" s="47" t="str">
        <f t="shared" si="22"/>
        <v/>
      </c>
      <c r="P115" s="47" t="str">
        <f t="shared" si="23"/>
        <v/>
      </c>
      <c r="Q115" s="48">
        <f t="shared" si="33"/>
        <v>0</v>
      </c>
      <c r="R115" s="2"/>
      <c r="AH115" s="57" t="str">
        <f>IF(G115&gt;1,IF($E$10&gt;0,100-(#REF!/(1+(AL115/#REF!)^#REF!)^#REF!+#REF!/(AL115-1))*100,100-(AL115*D$5+D$6)*100),"")</f>
        <v/>
      </c>
      <c r="AI115" s="21" t="str">
        <f t="shared" si="24"/>
        <v/>
      </c>
      <c r="AJ115" s="21" t="str">
        <f t="shared" si="25"/>
        <v/>
      </c>
      <c r="AK115" s="48">
        <f t="shared" si="26"/>
        <v>0</v>
      </c>
      <c r="AL115" s="58" t="str">
        <f t="shared" si="27"/>
        <v/>
      </c>
      <c r="AM115" s="59" t="str">
        <f t="shared" si="28"/>
        <v/>
      </c>
      <c r="AN115" s="59" t="str">
        <f t="shared" si="29"/>
        <v/>
      </c>
      <c r="AO115" s="60"/>
    </row>
    <row r="116" spans="3:41" x14ac:dyDescent="0.25">
      <c r="C116" s="82"/>
      <c r="D116" s="45"/>
      <c r="E116" s="83" t="str">
        <f t="shared" si="34"/>
        <v/>
      </c>
      <c r="F116" s="45"/>
      <c r="G116" s="45"/>
      <c r="H116" s="45"/>
      <c r="I116" s="46" t="str">
        <f t="shared" si="30"/>
        <v/>
      </c>
      <c r="J116" s="46" t="str">
        <f t="shared" si="31"/>
        <v/>
      </c>
      <c r="K116" s="47" t="str">
        <f t="shared" si="19"/>
        <v/>
      </c>
      <c r="L116" s="47" t="str">
        <f t="shared" si="20"/>
        <v/>
      </c>
      <c r="M116" s="48">
        <f t="shared" si="32"/>
        <v>0</v>
      </c>
      <c r="N116" s="46" t="str">
        <f t="shared" si="21"/>
        <v/>
      </c>
      <c r="O116" s="47" t="str">
        <f t="shared" si="22"/>
        <v/>
      </c>
      <c r="P116" s="47" t="str">
        <f t="shared" si="23"/>
        <v/>
      </c>
      <c r="Q116" s="48">
        <f t="shared" si="33"/>
        <v>0</v>
      </c>
      <c r="R116" s="2"/>
      <c r="AH116" s="57" t="str">
        <f>IF(G116&gt;1,IF($E$10&gt;0,100-(#REF!/(1+(AL116/#REF!)^#REF!)^#REF!+#REF!/(AL116-1))*100,100-(AL116*D$5+D$6)*100),"")</f>
        <v/>
      </c>
      <c r="AI116" s="21" t="str">
        <f t="shared" si="24"/>
        <v/>
      </c>
      <c r="AJ116" s="21" t="str">
        <f t="shared" si="25"/>
        <v/>
      </c>
      <c r="AK116" s="48">
        <f t="shared" si="26"/>
        <v>0</v>
      </c>
      <c r="AL116" s="58" t="str">
        <f t="shared" si="27"/>
        <v/>
      </c>
      <c r="AM116" s="59" t="str">
        <f t="shared" si="28"/>
        <v/>
      </c>
      <c r="AN116" s="59" t="str">
        <f t="shared" si="29"/>
        <v/>
      </c>
      <c r="AO116" s="60"/>
    </row>
    <row r="117" spans="3:41" x14ac:dyDescent="0.25">
      <c r="C117" s="82"/>
      <c r="D117" s="45"/>
      <c r="E117" s="83" t="str">
        <f t="shared" si="34"/>
        <v/>
      </c>
      <c r="F117" s="45"/>
      <c r="G117" s="45"/>
      <c r="H117" s="45"/>
      <c r="I117" s="46" t="str">
        <f t="shared" si="30"/>
        <v/>
      </c>
      <c r="J117" s="46" t="str">
        <f t="shared" si="31"/>
        <v/>
      </c>
      <c r="K117" s="47" t="str">
        <f t="shared" si="19"/>
        <v/>
      </c>
      <c r="L117" s="47" t="str">
        <f t="shared" si="20"/>
        <v/>
      </c>
      <c r="M117" s="48">
        <f t="shared" si="32"/>
        <v>0</v>
      </c>
      <c r="N117" s="46" t="str">
        <f t="shared" si="21"/>
        <v/>
      </c>
      <c r="O117" s="47" t="str">
        <f t="shared" si="22"/>
        <v/>
      </c>
      <c r="P117" s="47" t="str">
        <f t="shared" si="23"/>
        <v/>
      </c>
      <c r="Q117" s="48">
        <f t="shared" si="33"/>
        <v>0</v>
      </c>
      <c r="R117" s="2"/>
      <c r="AH117" s="57" t="str">
        <f>IF(G117&gt;1,IF($E$10&gt;0,100-(#REF!/(1+(AL117/#REF!)^#REF!)^#REF!+#REF!/(AL117-1))*100,100-(AL117*D$5+D$6)*100),"")</f>
        <v/>
      </c>
      <c r="AI117" s="21" t="str">
        <f t="shared" si="24"/>
        <v/>
      </c>
      <c r="AJ117" s="21" t="str">
        <f t="shared" si="25"/>
        <v/>
      </c>
      <c r="AK117" s="48">
        <f t="shared" si="26"/>
        <v>0</v>
      </c>
      <c r="AL117" s="58" t="str">
        <f t="shared" si="27"/>
        <v/>
      </c>
      <c r="AM117" s="59" t="str">
        <f t="shared" si="28"/>
        <v/>
      </c>
      <c r="AN117" s="59" t="str">
        <f t="shared" si="29"/>
        <v/>
      </c>
      <c r="AO117" s="60"/>
    </row>
    <row r="118" spans="3:41" x14ac:dyDescent="0.25">
      <c r="C118" s="82"/>
      <c r="D118" s="45"/>
      <c r="E118" s="83" t="str">
        <f t="shared" si="34"/>
        <v/>
      </c>
      <c r="F118" s="45"/>
      <c r="G118" s="45"/>
      <c r="H118" s="45"/>
      <c r="I118" s="46" t="str">
        <f t="shared" si="30"/>
        <v/>
      </c>
      <c r="J118" s="46" t="str">
        <f t="shared" si="31"/>
        <v/>
      </c>
      <c r="K118" s="47" t="str">
        <f t="shared" si="19"/>
        <v/>
      </c>
      <c r="L118" s="47" t="str">
        <f t="shared" si="20"/>
        <v/>
      </c>
      <c r="M118" s="48">
        <f t="shared" si="32"/>
        <v>0</v>
      </c>
      <c r="N118" s="46" t="str">
        <f t="shared" si="21"/>
        <v/>
      </c>
      <c r="O118" s="47" t="str">
        <f t="shared" si="22"/>
        <v/>
      </c>
      <c r="P118" s="47" t="str">
        <f t="shared" si="23"/>
        <v/>
      </c>
      <c r="Q118" s="48">
        <f t="shared" si="33"/>
        <v>0</v>
      </c>
      <c r="R118" s="2"/>
      <c r="AH118" s="57" t="str">
        <f>IF(G118&gt;1,IF($E$10&gt;0,100-(#REF!/(1+(AL118/#REF!)^#REF!)^#REF!+#REF!/(AL118-1))*100,100-(AL118*D$5+D$6)*100),"")</f>
        <v/>
      </c>
      <c r="AI118" s="21" t="str">
        <f t="shared" si="24"/>
        <v/>
      </c>
      <c r="AJ118" s="21" t="str">
        <f t="shared" si="25"/>
        <v/>
      </c>
      <c r="AK118" s="48">
        <f t="shared" si="26"/>
        <v>0</v>
      </c>
      <c r="AL118" s="58" t="str">
        <f t="shared" si="27"/>
        <v/>
      </c>
      <c r="AM118" s="59" t="str">
        <f t="shared" si="28"/>
        <v/>
      </c>
      <c r="AN118" s="59" t="str">
        <f t="shared" si="29"/>
        <v/>
      </c>
      <c r="AO118" s="60"/>
    </row>
    <row r="119" spans="3:41" x14ac:dyDescent="0.25">
      <c r="C119" s="82"/>
      <c r="D119" s="45"/>
      <c r="E119" s="83" t="str">
        <f t="shared" si="34"/>
        <v/>
      </c>
      <c r="F119" s="45"/>
      <c r="G119" s="45"/>
      <c r="H119" s="45"/>
      <c r="I119" s="46" t="str">
        <f t="shared" si="30"/>
        <v/>
      </c>
      <c r="J119" s="46" t="str">
        <f t="shared" si="31"/>
        <v/>
      </c>
      <c r="K119" s="47" t="str">
        <f t="shared" si="19"/>
        <v/>
      </c>
      <c r="L119" s="47" t="str">
        <f t="shared" si="20"/>
        <v/>
      </c>
      <c r="M119" s="48">
        <f t="shared" si="32"/>
        <v>0</v>
      </c>
      <c r="N119" s="46" t="str">
        <f t="shared" si="21"/>
        <v/>
      </c>
      <c r="O119" s="47" t="str">
        <f t="shared" si="22"/>
        <v/>
      </c>
      <c r="P119" s="47" t="str">
        <f t="shared" si="23"/>
        <v/>
      </c>
      <c r="Q119" s="48">
        <f t="shared" si="33"/>
        <v>0</v>
      </c>
      <c r="R119" s="2"/>
      <c r="AH119" s="57" t="str">
        <f>IF(G119&gt;1,IF($E$10&gt;0,100-(#REF!/(1+(AL119/#REF!)^#REF!)^#REF!+#REF!/(AL119-1))*100,100-(AL119*D$5+D$6)*100),"")</f>
        <v/>
      </c>
      <c r="AI119" s="21" t="str">
        <f t="shared" si="24"/>
        <v/>
      </c>
      <c r="AJ119" s="21" t="str">
        <f t="shared" si="25"/>
        <v/>
      </c>
      <c r="AK119" s="48">
        <f t="shared" si="26"/>
        <v>0</v>
      </c>
      <c r="AL119" s="58" t="str">
        <f t="shared" si="27"/>
        <v/>
      </c>
      <c r="AM119" s="59" t="str">
        <f t="shared" si="28"/>
        <v/>
      </c>
      <c r="AN119" s="59" t="str">
        <f t="shared" si="29"/>
        <v/>
      </c>
      <c r="AO119" s="60"/>
    </row>
    <row r="120" spans="3:41" x14ac:dyDescent="0.25">
      <c r="C120" s="82"/>
      <c r="D120" s="45"/>
      <c r="E120" s="83" t="str">
        <f t="shared" si="34"/>
        <v/>
      </c>
      <c r="F120" s="45"/>
      <c r="G120" s="45"/>
      <c r="H120" s="45"/>
      <c r="I120" s="46" t="str">
        <f t="shared" si="30"/>
        <v/>
      </c>
      <c r="J120" s="46" t="str">
        <f t="shared" si="31"/>
        <v/>
      </c>
      <c r="K120" s="47" t="str">
        <f t="shared" si="19"/>
        <v/>
      </c>
      <c r="L120" s="47" t="str">
        <f t="shared" si="20"/>
        <v/>
      </c>
      <c r="M120" s="48">
        <f t="shared" si="32"/>
        <v>0</v>
      </c>
      <c r="N120" s="46" t="str">
        <f t="shared" si="21"/>
        <v/>
      </c>
      <c r="O120" s="47" t="str">
        <f t="shared" si="22"/>
        <v/>
      </c>
      <c r="P120" s="47" t="str">
        <f t="shared" si="23"/>
        <v/>
      </c>
      <c r="Q120" s="48">
        <f t="shared" si="33"/>
        <v>0</v>
      </c>
      <c r="R120" s="2"/>
      <c r="AH120" s="57" t="str">
        <f>IF(G120&gt;1,IF($E$10&gt;0,100-(#REF!/(1+(AL120/#REF!)^#REF!)^#REF!+#REF!/(AL120-1))*100,100-(AL120*D$5+D$6)*100),"")</f>
        <v/>
      </c>
      <c r="AI120" s="21" t="str">
        <f t="shared" si="24"/>
        <v/>
      </c>
      <c r="AJ120" s="21" t="str">
        <f t="shared" si="25"/>
        <v/>
      </c>
      <c r="AK120" s="48">
        <f t="shared" si="26"/>
        <v>0</v>
      </c>
      <c r="AL120" s="58" t="str">
        <f t="shared" si="27"/>
        <v/>
      </c>
      <c r="AM120" s="59" t="str">
        <f t="shared" si="28"/>
        <v/>
      </c>
      <c r="AN120" s="59" t="str">
        <f t="shared" si="29"/>
        <v/>
      </c>
      <c r="AO120" s="60"/>
    </row>
    <row r="121" spans="3:41" x14ac:dyDescent="0.25">
      <c r="C121" s="82"/>
      <c r="D121" s="45"/>
      <c r="E121" s="83" t="str">
        <f t="shared" si="34"/>
        <v/>
      </c>
      <c r="F121" s="45"/>
      <c r="G121" s="45"/>
      <c r="H121" s="45"/>
      <c r="I121" s="46" t="str">
        <f t="shared" si="30"/>
        <v/>
      </c>
      <c r="J121" s="46" t="str">
        <f t="shared" si="31"/>
        <v/>
      </c>
      <c r="K121" s="47" t="str">
        <f t="shared" si="19"/>
        <v/>
      </c>
      <c r="L121" s="47" t="str">
        <f t="shared" si="20"/>
        <v/>
      </c>
      <c r="M121" s="48">
        <f t="shared" si="32"/>
        <v>0</v>
      </c>
      <c r="N121" s="46" t="str">
        <f t="shared" si="21"/>
        <v/>
      </c>
      <c r="O121" s="47" t="str">
        <f t="shared" si="22"/>
        <v/>
      </c>
      <c r="P121" s="47" t="str">
        <f t="shared" si="23"/>
        <v/>
      </c>
      <c r="Q121" s="48">
        <f t="shared" si="33"/>
        <v>0</v>
      </c>
      <c r="R121" s="2"/>
      <c r="AH121" s="57" t="str">
        <f>IF(G121&gt;1,IF($E$10&gt;0,100-(#REF!/(1+(AL121/#REF!)^#REF!)^#REF!+#REF!/(AL121-1))*100,100-(AL121*D$5+D$6)*100),"")</f>
        <v/>
      </c>
      <c r="AI121" s="21" t="str">
        <f t="shared" si="24"/>
        <v/>
      </c>
      <c r="AJ121" s="21" t="str">
        <f t="shared" si="25"/>
        <v/>
      </c>
      <c r="AK121" s="48">
        <f t="shared" si="26"/>
        <v>0</v>
      </c>
      <c r="AL121" s="58" t="str">
        <f t="shared" si="27"/>
        <v/>
      </c>
      <c r="AM121" s="59" t="str">
        <f t="shared" si="28"/>
        <v/>
      </c>
      <c r="AN121" s="59" t="str">
        <f t="shared" si="29"/>
        <v/>
      </c>
      <c r="AO121" s="60"/>
    </row>
    <row r="122" spans="3:41" x14ac:dyDescent="0.25">
      <c r="C122" s="82"/>
      <c r="D122" s="45"/>
      <c r="E122" s="83" t="str">
        <f t="shared" si="34"/>
        <v/>
      </c>
      <c r="F122" s="45"/>
      <c r="G122" s="45"/>
      <c r="H122" s="45"/>
      <c r="I122" s="46" t="str">
        <f t="shared" si="30"/>
        <v/>
      </c>
      <c r="J122" s="46" t="str">
        <f t="shared" si="31"/>
        <v/>
      </c>
      <c r="K122" s="47" t="str">
        <f t="shared" si="19"/>
        <v/>
      </c>
      <c r="L122" s="47" t="str">
        <f t="shared" si="20"/>
        <v/>
      </c>
      <c r="M122" s="48">
        <f t="shared" si="32"/>
        <v>0</v>
      </c>
      <c r="N122" s="46" t="str">
        <f t="shared" si="21"/>
        <v/>
      </c>
      <c r="O122" s="47" t="str">
        <f t="shared" si="22"/>
        <v/>
      </c>
      <c r="P122" s="47" t="str">
        <f t="shared" si="23"/>
        <v/>
      </c>
      <c r="Q122" s="48">
        <f t="shared" si="33"/>
        <v>0</v>
      </c>
      <c r="R122" s="2"/>
      <c r="AH122" s="57" t="str">
        <f>IF(G122&gt;1,IF($E$10&gt;0,100-(#REF!/(1+(AL122/#REF!)^#REF!)^#REF!+#REF!/(AL122-1))*100,100-(AL122*D$5+D$6)*100),"")</f>
        <v/>
      </c>
      <c r="AI122" s="21" t="str">
        <f t="shared" si="24"/>
        <v/>
      </c>
      <c r="AJ122" s="21" t="str">
        <f t="shared" si="25"/>
        <v/>
      </c>
      <c r="AK122" s="48">
        <f t="shared" si="26"/>
        <v>0</v>
      </c>
      <c r="AL122" s="58" t="str">
        <f t="shared" si="27"/>
        <v/>
      </c>
      <c r="AM122" s="59" t="str">
        <f t="shared" si="28"/>
        <v/>
      </c>
      <c r="AN122" s="59" t="str">
        <f t="shared" si="29"/>
        <v/>
      </c>
      <c r="AO122" s="60"/>
    </row>
    <row r="123" spans="3:41" x14ac:dyDescent="0.25">
      <c r="C123" s="82"/>
      <c r="D123" s="45"/>
      <c r="E123" s="83" t="str">
        <f t="shared" si="34"/>
        <v/>
      </c>
      <c r="F123" s="45"/>
      <c r="G123" s="45"/>
      <c r="H123" s="45"/>
      <c r="I123" s="46" t="str">
        <f t="shared" si="30"/>
        <v/>
      </c>
      <c r="J123" s="46" t="str">
        <f t="shared" si="31"/>
        <v/>
      </c>
      <c r="K123" s="47" t="str">
        <f t="shared" si="19"/>
        <v/>
      </c>
      <c r="L123" s="47" t="str">
        <f t="shared" si="20"/>
        <v/>
      </c>
      <c r="M123" s="48">
        <f t="shared" si="32"/>
        <v>0</v>
      </c>
      <c r="N123" s="46" t="str">
        <f t="shared" si="21"/>
        <v/>
      </c>
      <c r="O123" s="47" t="str">
        <f t="shared" si="22"/>
        <v/>
      </c>
      <c r="P123" s="47" t="str">
        <f t="shared" si="23"/>
        <v/>
      </c>
      <c r="Q123" s="48">
        <f t="shared" si="33"/>
        <v>0</v>
      </c>
      <c r="R123" s="2"/>
      <c r="AH123" s="57" t="str">
        <f>IF(G123&gt;1,IF($E$10&gt;0,100-(#REF!/(1+(AL123/#REF!)^#REF!)^#REF!+#REF!/(AL123-1))*100,100-(AL123*D$5+D$6)*100),"")</f>
        <v/>
      </c>
      <c r="AI123" s="21" t="str">
        <f t="shared" si="24"/>
        <v/>
      </c>
      <c r="AJ123" s="21" t="str">
        <f t="shared" si="25"/>
        <v/>
      </c>
      <c r="AK123" s="48">
        <f t="shared" si="26"/>
        <v>0</v>
      </c>
      <c r="AL123" s="58" t="str">
        <f t="shared" si="27"/>
        <v/>
      </c>
      <c r="AM123" s="59" t="str">
        <f t="shared" si="28"/>
        <v/>
      </c>
      <c r="AN123" s="59" t="str">
        <f t="shared" si="29"/>
        <v/>
      </c>
      <c r="AO123" s="60"/>
    </row>
    <row r="124" spans="3:41" x14ac:dyDescent="0.25">
      <c r="C124" s="82"/>
      <c r="D124" s="45"/>
      <c r="E124" s="83" t="str">
        <f t="shared" si="34"/>
        <v/>
      </c>
      <c r="F124" s="45"/>
      <c r="G124" s="45"/>
      <c r="H124" s="45"/>
      <c r="I124" s="46" t="str">
        <f t="shared" si="30"/>
        <v/>
      </c>
      <c r="J124" s="46" t="str">
        <f t="shared" si="31"/>
        <v/>
      </c>
      <c r="K124" s="47" t="str">
        <f t="shared" si="19"/>
        <v/>
      </c>
      <c r="L124" s="47" t="str">
        <f t="shared" si="20"/>
        <v/>
      </c>
      <c r="M124" s="48">
        <f t="shared" si="32"/>
        <v>0</v>
      </c>
      <c r="N124" s="46" t="str">
        <f t="shared" si="21"/>
        <v/>
      </c>
      <c r="O124" s="47" t="str">
        <f t="shared" si="22"/>
        <v/>
      </c>
      <c r="P124" s="47" t="str">
        <f t="shared" si="23"/>
        <v/>
      </c>
      <c r="Q124" s="48">
        <f t="shared" si="33"/>
        <v>0</v>
      </c>
      <c r="R124" s="2"/>
      <c r="AH124" s="57" t="str">
        <f>IF(G124&gt;1,IF($E$10&gt;0,100-(#REF!/(1+(AL124/#REF!)^#REF!)^#REF!+#REF!/(AL124-1))*100,100-(AL124*D$5+D$6)*100),"")</f>
        <v/>
      </c>
      <c r="AI124" s="21" t="str">
        <f t="shared" si="24"/>
        <v/>
      </c>
      <c r="AJ124" s="21" t="str">
        <f t="shared" si="25"/>
        <v/>
      </c>
      <c r="AK124" s="48">
        <f t="shared" si="26"/>
        <v>0</v>
      </c>
      <c r="AL124" s="58" t="str">
        <f t="shared" si="27"/>
        <v/>
      </c>
      <c r="AM124" s="59" t="str">
        <f t="shared" si="28"/>
        <v/>
      </c>
      <c r="AN124" s="59" t="str">
        <f t="shared" si="29"/>
        <v/>
      </c>
      <c r="AO124" s="60"/>
    </row>
    <row r="125" spans="3:41" x14ac:dyDescent="0.25">
      <c r="C125" s="82"/>
      <c r="D125" s="45"/>
      <c r="E125" s="83" t="str">
        <f t="shared" si="34"/>
        <v/>
      </c>
      <c r="F125" s="45"/>
      <c r="G125" s="45"/>
      <c r="H125" s="45"/>
      <c r="I125" s="46" t="str">
        <f t="shared" si="30"/>
        <v/>
      </c>
      <c r="J125" s="46" t="str">
        <f t="shared" si="31"/>
        <v/>
      </c>
      <c r="K125" s="47" t="str">
        <f t="shared" si="19"/>
        <v/>
      </c>
      <c r="L125" s="47" t="str">
        <f t="shared" si="20"/>
        <v/>
      </c>
      <c r="M125" s="48">
        <f t="shared" si="32"/>
        <v>0</v>
      </c>
      <c r="N125" s="46" t="str">
        <f t="shared" si="21"/>
        <v/>
      </c>
      <c r="O125" s="47" t="str">
        <f t="shared" si="22"/>
        <v/>
      </c>
      <c r="P125" s="47" t="str">
        <f t="shared" si="23"/>
        <v/>
      </c>
      <c r="Q125" s="48">
        <f t="shared" si="33"/>
        <v>0</v>
      </c>
      <c r="R125" s="2"/>
      <c r="AH125" s="57" t="str">
        <f>IF(G125&gt;1,IF($E$10&gt;0,100-(#REF!/(1+(AL125/#REF!)^#REF!)^#REF!+#REF!/(AL125-1))*100,100-(AL125*D$5+D$6)*100),"")</f>
        <v/>
      </c>
      <c r="AI125" s="21" t="str">
        <f t="shared" si="24"/>
        <v/>
      </c>
      <c r="AJ125" s="21" t="str">
        <f t="shared" si="25"/>
        <v/>
      </c>
      <c r="AK125" s="48">
        <f t="shared" si="26"/>
        <v>0</v>
      </c>
      <c r="AL125" s="58" t="str">
        <f t="shared" si="27"/>
        <v/>
      </c>
      <c r="AM125" s="59" t="str">
        <f t="shared" si="28"/>
        <v/>
      </c>
      <c r="AN125" s="59" t="str">
        <f t="shared" si="29"/>
        <v/>
      </c>
      <c r="AO125" s="60"/>
    </row>
    <row r="126" spans="3:41" x14ac:dyDescent="0.25">
      <c r="C126" s="82"/>
      <c r="D126" s="45"/>
      <c r="E126" s="83" t="str">
        <f t="shared" si="34"/>
        <v/>
      </c>
      <c r="F126" s="45"/>
      <c r="G126" s="45"/>
      <c r="H126" s="45"/>
      <c r="I126" s="46" t="str">
        <f t="shared" si="30"/>
        <v/>
      </c>
      <c r="J126" s="46" t="str">
        <f t="shared" si="31"/>
        <v/>
      </c>
      <c r="K126" s="47" t="str">
        <f t="shared" si="19"/>
        <v/>
      </c>
      <c r="L126" s="47" t="str">
        <f t="shared" si="20"/>
        <v/>
      </c>
      <c r="M126" s="48">
        <f t="shared" si="32"/>
        <v>0</v>
      </c>
      <c r="N126" s="46" t="str">
        <f t="shared" si="21"/>
        <v/>
      </c>
      <c r="O126" s="47" t="str">
        <f t="shared" si="22"/>
        <v/>
      </c>
      <c r="P126" s="47" t="str">
        <f t="shared" si="23"/>
        <v/>
      </c>
      <c r="Q126" s="48">
        <f t="shared" si="33"/>
        <v>0</v>
      </c>
      <c r="R126" s="2"/>
      <c r="AH126" s="57" t="str">
        <f>IF(G126&gt;1,IF($E$10&gt;0,100-(#REF!/(1+(AL126/#REF!)^#REF!)^#REF!+#REF!/(AL126-1))*100,100-(AL126*D$5+D$6)*100),"")</f>
        <v/>
      </c>
      <c r="AI126" s="21" t="str">
        <f t="shared" si="24"/>
        <v/>
      </c>
      <c r="AJ126" s="21" t="str">
        <f t="shared" si="25"/>
        <v/>
      </c>
      <c r="AK126" s="48">
        <f t="shared" si="26"/>
        <v>0</v>
      </c>
      <c r="AL126" s="58" t="str">
        <f t="shared" si="27"/>
        <v/>
      </c>
      <c r="AM126" s="59" t="str">
        <f t="shared" si="28"/>
        <v/>
      </c>
      <c r="AN126" s="59" t="str">
        <f t="shared" si="29"/>
        <v/>
      </c>
      <c r="AO126" s="60"/>
    </row>
    <row r="127" spans="3:41" x14ac:dyDescent="0.25">
      <c r="C127" s="82"/>
      <c r="D127" s="45"/>
      <c r="E127" s="83" t="str">
        <f t="shared" si="34"/>
        <v/>
      </c>
      <c r="F127" s="45"/>
      <c r="G127" s="45"/>
      <c r="H127" s="45"/>
      <c r="I127" s="46" t="str">
        <f t="shared" si="30"/>
        <v/>
      </c>
      <c r="J127" s="46" t="str">
        <f t="shared" si="31"/>
        <v/>
      </c>
      <c r="K127" s="47" t="str">
        <f t="shared" si="19"/>
        <v/>
      </c>
      <c r="L127" s="47" t="str">
        <f t="shared" si="20"/>
        <v/>
      </c>
      <c r="M127" s="48">
        <f t="shared" si="32"/>
        <v>0</v>
      </c>
      <c r="N127" s="46" t="str">
        <f t="shared" si="21"/>
        <v/>
      </c>
      <c r="O127" s="47" t="str">
        <f t="shared" si="22"/>
        <v/>
      </c>
      <c r="P127" s="47" t="str">
        <f t="shared" si="23"/>
        <v/>
      </c>
      <c r="Q127" s="48">
        <f t="shared" si="33"/>
        <v>0</v>
      </c>
      <c r="R127" s="2"/>
      <c r="AH127" s="57" t="str">
        <f>IF(G127&gt;1,IF($E$10&gt;0,100-(#REF!/(1+(AL127/#REF!)^#REF!)^#REF!+#REF!/(AL127-1))*100,100-(AL127*D$5+D$6)*100),"")</f>
        <v/>
      </c>
      <c r="AI127" s="21" t="str">
        <f t="shared" si="24"/>
        <v/>
      </c>
      <c r="AJ127" s="21" t="str">
        <f t="shared" si="25"/>
        <v/>
      </c>
      <c r="AK127" s="48">
        <f t="shared" si="26"/>
        <v>0</v>
      </c>
      <c r="AL127" s="58" t="str">
        <f t="shared" si="27"/>
        <v/>
      </c>
      <c r="AM127" s="59" t="str">
        <f t="shared" si="28"/>
        <v/>
      </c>
      <c r="AN127" s="59" t="str">
        <f t="shared" si="29"/>
        <v/>
      </c>
      <c r="AO127" s="60"/>
    </row>
    <row r="128" spans="3:41" x14ac:dyDescent="0.25">
      <c r="C128" s="82"/>
      <c r="D128" s="45"/>
      <c r="E128" s="83" t="str">
        <f t="shared" si="34"/>
        <v/>
      </c>
      <c r="F128" s="45"/>
      <c r="G128" s="45"/>
      <c r="H128" s="45"/>
      <c r="I128" s="46" t="str">
        <f t="shared" si="30"/>
        <v/>
      </c>
      <c r="J128" s="46" t="str">
        <f t="shared" si="31"/>
        <v/>
      </c>
      <c r="K128" s="47" t="str">
        <f t="shared" si="19"/>
        <v/>
      </c>
      <c r="L128" s="47" t="str">
        <f t="shared" si="20"/>
        <v/>
      </c>
      <c r="M128" s="48">
        <f t="shared" si="32"/>
        <v>0</v>
      </c>
      <c r="N128" s="46" t="str">
        <f t="shared" si="21"/>
        <v/>
      </c>
      <c r="O128" s="47" t="str">
        <f t="shared" si="22"/>
        <v/>
      </c>
      <c r="P128" s="47" t="str">
        <f t="shared" si="23"/>
        <v/>
      </c>
      <c r="Q128" s="48">
        <f t="shared" si="33"/>
        <v>0</v>
      </c>
      <c r="R128" s="2"/>
      <c r="AH128" s="57" t="str">
        <f>IF(G128&gt;1,IF($E$10&gt;0,100-(#REF!/(1+(AL128/#REF!)^#REF!)^#REF!+#REF!/(AL128-1))*100,100-(AL128*D$5+D$6)*100),"")</f>
        <v/>
      </c>
      <c r="AI128" s="21" t="str">
        <f t="shared" si="24"/>
        <v/>
      </c>
      <c r="AJ128" s="21" t="str">
        <f t="shared" si="25"/>
        <v/>
      </c>
      <c r="AK128" s="48">
        <f t="shared" si="26"/>
        <v>0</v>
      </c>
      <c r="AL128" s="58" t="str">
        <f t="shared" si="27"/>
        <v/>
      </c>
      <c r="AM128" s="59" t="str">
        <f t="shared" si="28"/>
        <v/>
      </c>
      <c r="AN128" s="59" t="str">
        <f t="shared" si="29"/>
        <v/>
      </c>
      <c r="AO128" s="60"/>
    </row>
    <row r="129" spans="3:41" x14ac:dyDescent="0.25">
      <c r="C129" s="82"/>
      <c r="D129" s="45"/>
      <c r="E129" s="83" t="str">
        <f t="shared" si="34"/>
        <v/>
      </c>
      <c r="F129" s="45"/>
      <c r="G129" s="45"/>
      <c r="H129" s="45"/>
      <c r="I129" s="46" t="str">
        <f t="shared" si="30"/>
        <v/>
      </c>
      <c r="J129" s="46" t="str">
        <f t="shared" si="31"/>
        <v/>
      </c>
      <c r="K129" s="47" t="str">
        <f t="shared" si="19"/>
        <v/>
      </c>
      <c r="L129" s="47" t="str">
        <f t="shared" si="20"/>
        <v/>
      </c>
      <c r="M129" s="48">
        <f t="shared" si="32"/>
        <v>0</v>
      </c>
      <c r="N129" s="46" t="str">
        <f t="shared" si="21"/>
        <v/>
      </c>
      <c r="O129" s="47" t="str">
        <f t="shared" si="22"/>
        <v/>
      </c>
      <c r="P129" s="47" t="str">
        <f t="shared" si="23"/>
        <v/>
      </c>
      <c r="Q129" s="48">
        <f t="shared" si="33"/>
        <v>0</v>
      </c>
      <c r="R129" s="2"/>
      <c r="AH129" s="57" t="str">
        <f>IF(G129&gt;1,IF($E$10&gt;0,100-(#REF!/(1+(AL129/#REF!)^#REF!)^#REF!+#REF!/(AL129-1))*100,100-(AL129*D$5+D$6)*100),"")</f>
        <v/>
      </c>
      <c r="AI129" s="21" t="str">
        <f t="shared" si="24"/>
        <v/>
      </c>
      <c r="AJ129" s="21" t="str">
        <f t="shared" si="25"/>
        <v/>
      </c>
      <c r="AK129" s="48">
        <f t="shared" si="26"/>
        <v>0</v>
      </c>
      <c r="AL129" s="58" t="str">
        <f t="shared" si="27"/>
        <v/>
      </c>
      <c r="AM129" s="59" t="str">
        <f t="shared" si="28"/>
        <v/>
      </c>
      <c r="AN129" s="59" t="str">
        <f t="shared" si="29"/>
        <v/>
      </c>
      <c r="AO129" s="60"/>
    </row>
    <row r="130" spans="3:41" x14ac:dyDescent="0.25">
      <c r="C130" s="82"/>
      <c r="D130" s="45"/>
      <c r="E130" s="83" t="str">
        <f t="shared" si="34"/>
        <v/>
      </c>
      <c r="F130" s="45"/>
      <c r="G130" s="45"/>
      <c r="H130" s="45"/>
      <c r="I130" s="46" t="str">
        <f t="shared" si="30"/>
        <v/>
      </c>
      <c r="J130" s="46" t="str">
        <f t="shared" si="31"/>
        <v/>
      </c>
      <c r="K130" s="47" t="str">
        <f t="shared" si="19"/>
        <v/>
      </c>
      <c r="L130" s="47" t="str">
        <f t="shared" si="20"/>
        <v/>
      </c>
      <c r="M130" s="48">
        <f t="shared" si="32"/>
        <v>0</v>
      </c>
      <c r="N130" s="46" t="str">
        <f t="shared" si="21"/>
        <v/>
      </c>
      <c r="O130" s="47" t="str">
        <f t="shared" si="22"/>
        <v/>
      </c>
      <c r="P130" s="47" t="str">
        <f t="shared" si="23"/>
        <v/>
      </c>
      <c r="Q130" s="48">
        <f t="shared" si="33"/>
        <v>0</v>
      </c>
      <c r="R130" s="2"/>
      <c r="AH130" s="57" t="str">
        <f>IF(G130&gt;1,IF($E$10&gt;0,100-(#REF!/(1+(AL130/#REF!)^#REF!)^#REF!+#REF!/(AL130-1))*100,100-(AL130*D$5+D$6)*100),"")</f>
        <v/>
      </c>
      <c r="AI130" s="21" t="str">
        <f t="shared" si="24"/>
        <v/>
      </c>
      <c r="AJ130" s="21" t="str">
        <f t="shared" si="25"/>
        <v/>
      </c>
      <c r="AK130" s="48">
        <f t="shared" si="26"/>
        <v>0</v>
      </c>
      <c r="AL130" s="58" t="str">
        <f t="shared" si="27"/>
        <v/>
      </c>
      <c r="AM130" s="59" t="str">
        <f t="shared" si="28"/>
        <v/>
      </c>
      <c r="AN130" s="59" t="str">
        <f t="shared" si="29"/>
        <v/>
      </c>
      <c r="AO130" s="60"/>
    </row>
    <row r="131" spans="3:41" x14ac:dyDescent="0.25">
      <c r="C131" s="82"/>
      <c r="D131" s="45"/>
      <c r="E131" s="83" t="str">
        <f t="shared" si="34"/>
        <v/>
      </c>
      <c r="F131" s="45"/>
      <c r="G131" s="45"/>
      <c r="H131" s="45"/>
      <c r="I131" s="46" t="str">
        <f t="shared" si="30"/>
        <v/>
      </c>
      <c r="J131" s="46" t="str">
        <f t="shared" si="31"/>
        <v/>
      </c>
      <c r="K131" s="47" t="str">
        <f t="shared" si="19"/>
        <v/>
      </c>
      <c r="L131" s="47" t="str">
        <f t="shared" si="20"/>
        <v/>
      </c>
      <c r="M131" s="48">
        <f t="shared" si="32"/>
        <v>0</v>
      </c>
      <c r="N131" s="46" t="str">
        <f t="shared" si="21"/>
        <v/>
      </c>
      <c r="O131" s="47" t="str">
        <f t="shared" si="22"/>
        <v/>
      </c>
      <c r="P131" s="47" t="str">
        <f t="shared" si="23"/>
        <v/>
      </c>
      <c r="Q131" s="48">
        <f t="shared" si="33"/>
        <v>0</v>
      </c>
      <c r="R131" s="2"/>
      <c r="AH131" s="57" t="str">
        <f>IF(G131&gt;1,IF($E$10&gt;0,100-(#REF!/(1+(AL131/#REF!)^#REF!)^#REF!+#REF!/(AL131-1))*100,100-(AL131*D$5+D$6)*100),"")</f>
        <v/>
      </c>
      <c r="AI131" s="21" t="str">
        <f t="shared" si="24"/>
        <v/>
      </c>
      <c r="AJ131" s="21" t="str">
        <f t="shared" si="25"/>
        <v/>
      </c>
      <c r="AK131" s="48">
        <f t="shared" si="26"/>
        <v>0</v>
      </c>
      <c r="AL131" s="58" t="str">
        <f t="shared" si="27"/>
        <v/>
      </c>
      <c r="AM131" s="59" t="str">
        <f t="shared" si="28"/>
        <v/>
      </c>
      <c r="AN131" s="59" t="str">
        <f t="shared" si="29"/>
        <v/>
      </c>
      <c r="AO131" s="60"/>
    </row>
    <row r="132" spans="3:41" x14ac:dyDescent="0.25">
      <c r="C132" s="82"/>
      <c r="D132" s="45"/>
      <c r="E132" s="83" t="str">
        <f t="shared" si="34"/>
        <v/>
      </c>
      <c r="F132" s="45"/>
      <c r="G132" s="45"/>
      <c r="H132" s="45"/>
      <c r="I132" s="46" t="str">
        <f t="shared" si="30"/>
        <v/>
      </c>
      <c r="J132" s="46" t="str">
        <f t="shared" si="31"/>
        <v/>
      </c>
      <c r="K132" s="47" t="str">
        <f t="shared" si="19"/>
        <v/>
      </c>
      <c r="L132" s="47" t="str">
        <f t="shared" si="20"/>
        <v/>
      </c>
      <c r="M132" s="48">
        <f t="shared" si="32"/>
        <v>0</v>
      </c>
      <c r="N132" s="46" t="str">
        <f t="shared" si="21"/>
        <v/>
      </c>
      <c r="O132" s="47" t="str">
        <f t="shared" si="22"/>
        <v/>
      </c>
      <c r="P132" s="47" t="str">
        <f t="shared" si="23"/>
        <v/>
      </c>
      <c r="Q132" s="48">
        <f t="shared" si="33"/>
        <v>0</v>
      </c>
      <c r="R132" s="2"/>
      <c r="AH132" s="57" t="str">
        <f>IF(G132&gt;1,IF($E$10&gt;0,100-(#REF!/(1+(AL132/#REF!)^#REF!)^#REF!+#REF!/(AL132-1))*100,100-(AL132*D$5+D$6)*100),"")</f>
        <v/>
      </c>
      <c r="AI132" s="21" t="str">
        <f t="shared" si="24"/>
        <v/>
      </c>
      <c r="AJ132" s="21" t="str">
        <f t="shared" si="25"/>
        <v/>
      </c>
      <c r="AK132" s="48">
        <f t="shared" si="26"/>
        <v>0</v>
      </c>
      <c r="AL132" s="58" t="str">
        <f t="shared" si="27"/>
        <v/>
      </c>
      <c r="AM132" s="59" t="str">
        <f t="shared" si="28"/>
        <v/>
      </c>
      <c r="AN132" s="59" t="str">
        <f t="shared" si="29"/>
        <v/>
      </c>
      <c r="AO132" s="60"/>
    </row>
    <row r="133" spans="3:41" x14ac:dyDescent="0.25">
      <c r="C133" s="82"/>
      <c r="D133" s="45"/>
      <c r="E133" s="83" t="str">
        <f t="shared" si="34"/>
        <v/>
      </c>
      <c r="F133" s="45"/>
      <c r="G133" s="45"/>
      <c r="H133" s="45"/>
      <c r="I133" s="46" t="str">
        <f t="shared" si="30"/>
        <v/>
      </c>
      <c r="J133" s="46" t="str">
        <f t="shared" si="31"/>
        <v/>
      </c>
      <c r="K133" s="47" t="str">
        <f t="shared" si="19"/>
        <v/>
      </c>
      <c r="L133" s="47" t="str">
        <f t="shared" si="20"/>
        <v/>
      </c>
      <c r="M133" s="48">
        <f t="shared" si="32"/>
        <v>0</v>
      </c>
      <c r="N133" s="46" t="str">
        <f t="shared" si="21"/>
        <v/>
      </c>
      <c r="O133" s="47" t="str">
        <f t="shared" si="22"/>
        <v/>
      </c>
      <c r="P133" s="47" t="str">
        <f t="shared" si="23"/>
        <v/>
      </c>
      <c r="Q133" s="48">
        <f t="shared" si="33"/>
        <v>0</v>
      </c>
      <c r="R133" s="2"/>
      <c r="AH133" s="57" t="str">
        <f>IF(G133&gt;1,IF($E$10&gt;0,100-(#REF!/(1+(AL133/#REF!)^#REF!)^#REF!+#REF!/(AL133-1))*100,100-(AL133*D$5+D$6)*100),"")</f>
        <v/>
      </c>
      <c r="AI133" s="21" t="str">
        <f t="shared" si="24"/>
        <v/>
      </c>
      <c r="AJ133" s="21" t="str">
        <f t="shared" si="25"/>
        <v/>
      </c>
      <c r="AK133" s="48">
        <f t="shared" si="26"/>
        <v>0</v>
      </c>
      <c r="AL133" s="58" t="str">
        <f t="shared" si="27"/>
        <v/>
      </c>
      <c r="AM133" s="59" t="str">
        <f t="shared" si="28"/>
        <v/>
      </c>
      <c r="AN133" s="59" t="str">
        <f t="shared" si="29"/>
        <v/>
      </c>
      <c r="AO133" s="60"/>
    </row>
    <row r="134" spans="3:41" x14ac:dyDescent="0.25">
      <c r="C134" s="82"/>
      <c r="D134" s="45"/>
      <c r="E134" s="83" t="str">
        <f t="shared" si="34"/>
        <v/>
      </c>
      <c r="F134" s="45"/>
      <c r="G134" s="45"/>
      <c r="H134" s="45"/>
      <c r="I134" s="46" t="str">
        <f t="shared" si="30"/>
        <v/>
      </c>
      <c r="J134" s="46" t="str">
        <f t="shared" si="31"/>
        <v/>
      </c>
      <c r="K134" s="47" t="str">
        <f t="shared" si="19"/>
        <v/>
      </c>
      <c r="L134" s="47" t="str">
        <f t="shared" si="20"/>
        <v/>
      </c>
      <c r="M134" s="48">
        <f t="shared" si="32"/>
        <v>0</v>
      </c>
      <c r="N134" s="46" t="str">
        <f t="shared" si="21"/>
        <v/>
      </c>
      <c r="O134" s="47" t="str">
        <f t="shared" si="22"/>
        <v/>
      </c>
      <c r="P134" s="47" t="str">
        <f t="shared" si="23"/>
        <v/>
      </c>
      <c r="Q134" s="48">
        <f t="shared" si="33"/>
        <v>0</v>
      </c>
      <c r="R134" s="2"/>
      <c r="AH134" s="57" t="str">
        <f>IF(G134&gt;1,IF($E$10&gt;0,100-(#REF!/(1+(AL134/#REF!)^#REF!)^#REF!+#REF!/(AL134-1))*100,100-(AL134*D$5+D$6)*100),"")</f>
        <v/>
      </c>
      <c r="AI134" s="21" t="str">
        <f t="shared" si="24"/>
        <v/>
      </c>
      <c r="AJ134" s="21" t="str">
        <f t="shared" si="25"/>
        <v/>
      </c>
      <c r="AK134" s="48">
        <f t="shared" si="26"/>
        <v>0</v>
      </c>
      <c r="AL134" s="58" t="str">
        <f t="shared" si="27"/>
        <v/>
      </c>
      <c r="AM134" s="59" t="str">
        <f t="shared" si="28"/>
        <v/>
      </c>
      <c r="AN134" s="59" t="str">
        <f t="shared" si="29"/>
        <v/>
      </c>
      <c r="AO134" s="60"/>
    </row>
    <row r="135" spans="3:41" x14ac:dyDescent="0.25">
      <c r="C135" s="82"/>
      <c r="D135" s="45"/>
      <c r="E135" s="83" t="str">
        <f t="shared" si="34"/>
        <v/>
      </c>
      <c r="F135" s="45"/>
      <c r="G135" s="45"/>
      <c r="H135" s="45"/>
      <c r="I135" s="46" t="str">
        <f t="shared" si="30"/>
        <v/>
      </c>
      <c r="J135" s="46" t="str">
        <f t="shared" si="31"/>
        <v/>
      </c>
      <c r="K135" s="47" t="str">
        <f t="shared" ref="K135:K198" si="35">IF(G135&gt;1,I135-J135,"")</f>
        <v/>
      </c>
      <c r="L135" s="47" t="str">
        <f t="shared" ref="L135:L198" si="36">IF(G135&gt;1,ABS(K135),"")</f>
        <v/>
      </c>
      <c r="M135" s="48">
        <f t="shared" si="32"/>
        <v>0</v>
      </c>
      <c r="N135" s="46" t="str">
        <f t="shared" ref="N135:N198" si="37">IF(G135&gt;1,J135+$K$5,"")</f>
        <v/>
      </c>
      <c r="O135" s="47" t="str">
        <f t="shared" ref="O135:O198" si="38">IF(G135&gt;1,I135-N135,"")</f>
        <v/>
      </c>
      <c r="P135" s="47" t="str">
        <f t="shared" ref="P135:P198" si="39">IF(G135&gt;1,ABS(O135),"")</f>
        <v/>
      </c>
      <c r="Q135" s="48">
        <f t="shared" si="33"/>
        <v>0</v>
      </c>
      <c r="R135" s="2"/>
      <c r="AH135" s="57" t="str">
        <f>IF(G135&gt;1,IF($E$10&gt;0,100-(#REF!/(1+(AL135/#REF!)^#REF!)^#REF!+#REF!/(AL135-1))*100,100-(AL135*D$5+D$6)*100),"")</f>
        <v/>
      </c>
      <c r="AI135" s="21" t="str">
        <f t="shared" ref="AI135:AI198" si="40">IF(G135&gt;1,I135-AH135,"")</f>
        <v/>
      </c>
      <c r="AJ135" s="21" t="str">
        <f t="shared" ref="AJ135:AJ198" si="41">IF(G135&gt;1,ABS(AI135),"")</f>
        <v/>
      </c>
      <c r="AK135" s="48">
        <f t="shared" ref="AK135:AK198" si="42">IF($G135&gt;1.2,IF(AJ135&gt;1.2,1,0),0)</f>
        <v>0</v>
      </c>
      <c r="AL135" s="58" t="str">
        <f t="shared" ref="AL135:AL198" si="43">IF(G135&gt;0,G135+AN135,"")</f>
        <v/>
      </c>
      <c r="AM135" s="59" t="str">
        <f t="shared" ref="AM135:AM198" si="44">IF(G135&gt;0,$AM$5,"")</f>
        <v/>
      </c>
      <c r="AN135" s="59" t="str">
        <f t="shared" ref="AN135:AN198" si="45">IF(G135&gt;0,$AN$5,"")</f>
        <v/>
      </c>
      <c r="AO135" s="60"/>
    </row>
    <row r="136" spans="3:41" x14ac:dyDescent="0.25">
      <c r="C136" s="82"/>
      <c r="D136" s="45"/>
      <c r="E136" s="83" t="str">
        <f t="shared" si="34"/>
        <v/>
      </c>
      <c r="F136" s="45"/>
      <c r="G136" s="45"/>
      <c r="H136" s="45"/>
      <c r="I136" s="46" t="str">
        <f t="shared" ref="I136:I199" si="46">IF(G136&gt;1,100-H136,"")</f>
        <v/>
      </c>
      <c r="J136" s="46" t="str">
        <f t="shared" ref="J136:J199" si="47">IF(G136&gt;1,100-(G136*D$5+D$6),"")</f>
        <v/>
      </c>
      <c r="K136" s="47" t="str">
        <f t="shared" si="35"/>
        <v/>
      </c>
      <c r="L136" s="47" t="str">
        <f t="shared" si="36"/>
        <v/>
      </c>
      <c r="M136" s="48">
        <f t="shared" ref="M136:M199" si="48">IF($G136&gt;1.2,IF(L136&gt;1.2,1,0),0)</f>
        <v>0</v>
      </c>
      <c r="N136" s="46" t="str">
        <f t="shared" si="37"/>
        <v/>
      </c>
      <c r="O136" s="47" t="str">
        <f t="shared" si="38"/>
        <v/>
      </c>
      <c r="P136" s="47" t="str">
        <f t="shared" si="39"/>
        <v/>
      </c>
      <c r="Q136" s="48">
        <f t="shared" ref="Q136:Q199" si="49">IF($G136&gt;1.2,IF(P136&gt;1.2,1,0),0)</f>
        <v>0</v>
      </c>
      <c r="R136" s="2"/>
      <c r="AH136" s="57" t="str">
        <f>IF(G136&gt;1,IF($E$10&gt;0,100-(#REF!/(1+(AL136/#REF!)^#REF!)^#REF!+#REF!/(AL136-1))*100,100-(AL136*D$5+D$6)*100),"")</f>
        <v/>
      </c>
      <c r="AI136" s="21" t="str">
        <f t="shared" si="40"/>
        <v/>
      </c>
      <c r="AJ136" s="21" t="str">
        <f t="shared" si="41"/>
        <v/>
      </c>
      <c r="AK136" s="48">
        <f t="shared" si="42"/>
        <v>0</v>
      </c>
      <c r="AL136" s="58" t="str">
        <f t="shared" si="43"/>
        <v/>
      </c>
      <c r="AM136" s="59" t="str">
        <f t="shared" si="44"/>
        <v/>
      </c>
      <c r="AN136" s="59" t="str">
        <f t="shared" si="45"/>
        <v/>
      </c>
      <c r="AO136" s="60"/>
    </row>
    <row r="137" spans="3:41" x14ac:dyDescent="0.25">
      <c r="C137" s="82"/>
      <c r="D137" s="45"/>
      <c r="E137" s="83" t="str">
        <f t="shared" si="34"/>
        <v/>
      </c>
      <c r="F137" s="45"/>
      <c r="G137" s="45"/>
      <c r="H137" s="45"/>
      <c r="I137" s="46" t="str">
        <f t="shared" si="46"/>
        <v/>
      </c>
      <c r="J137" s="46" t="str">
        <f t="shared" si="47"/>
        <v/>
      </c>
      <c r="K137" s="47" t="str">
        <f t="shared" si="35"/>
        <v/>
      </c>
      <c r="L137" s="47" t="str">
        <f t="shared" si="36"/>
        <v/>
      </c>
      <c r="M137" s="48">
        <f t="shared" si="48"/>
        <v>0</v>
      </c>
      <c r="N137" s="46" t="str">
        <f t="shared" si="37"/>
        <v/>
      </c>
      <c r="O137" s="47" t="str">
        <f t="shared" si="38"/>
        <v/>
      </c>
      <c r="P137" s="47" t="str">
        <f t="shared" si="39"/>
        <v/>
      </c>
      <c r="Q137" s="48">
        <f t="shared" si="49"/>
        <v>0</v>
      </c>
      <c r="R137" s="2"/>
      <c r="AH137" s="57" t="str">
        <f>IF(G137&gt;1,IF($E$10&gt;0,100-(#REF!/(1+(AL137/#REF!)^#REF!)^#REF!+#REF!/(AL137-1))*100,100-(AL137*D$5+D$6)*100),"")</f>
        <v/>
      </c>
      <c r="AI137" s="21" t="str">
        <f t="shared" si="40"/>
        <v/>
      </c>
      <c r="AJ137" s="21" t="str">
        <f t="shared" si="41"/>
        <v/>
      </c>
      <c r="AK137" s="48">
        <f t="shared" si="42"/>
        <v>0</v>
      </c>
      <c r="AL137" s="58" t="str">
        <f t="shared" si="43"/>
        <v/>
      </c>
      <c r="AM137" s="59" t="str">
        <f t="shared" si="44"/>
        <v/>
      </c>
      <c r="AN137" s="59" t="str">
        <f t="shared" si="45"/>
        <v/>
      </c>
      <c r="AO137" s="60"/>
    </row>
    <row r="138" spans="3:41" x14ac:dyDescent="0.25">
      <c r="C138" s="82"/>
      <c r="D138" s="45"/>
      <c r="E138" s="83" t="str">
        <f t="shared" si="34"/>
        <v/>
      </c>
      <c r="F138" s="45"/>
      <c r="G138" s="45"/>
      <c r="H138" s="45"/>
      <c r="I138" s="46" t="str">
        <f t="shared" si="46"/>
        <v/>
      </c>
      <c r="J138" s="46" t="str">
        <f t="shared" si="47"/>
        <v/>
      </c>
      <c r="K138" s="47" t="str">
        <f t="shared" si="35"/>
        <v/>
      </c>
      <c r="L138" s="47" t="str">
        <f t="shared" si="36"/>
        <v/>
      </c>
      <c r="M138" s="48">
        <f t="shared" si="48"/>
        <v>0</v>
      </c>
      <c r="N138" s="46" t="str">
        <f t="shared" si="37"/>
        <v/>
      </c>
      <c r="O138" s="47" t="str">
        <f t="shared" si="38"/>
        <v/>
      </c>
      <c r="P138" s="47" t="str">
        <f t="shared" si="39"/>
        <v/>
      </c>
      <c r="Q138" s="48">
        <f t="shared" si="49"/>
        <v>0</v>
      </c>
      <c r="R138" s="2"/>
      <c r="AH138" s="57" t="str">
        <f>IF(G138&gt;1,IF($E$10&gt;0,100-(#REF!/(1+(AL138/#REF!)^#REF!)^#REF!+#REF!/(AL138-1))*100,100-(AL138*D$5+D$6)*100),"")</f>
        <v/>
      </c>
      <c r="AI138" s="21" t="str">
        <f t="shared" si="40"/>
        <v/>
      </c>
      <c r="AJ138" s="21" t="str">
        <f t="shared" si="41"/>
        <v/>
      </c>
      <c r="AK138" s="48">
        <f t="shared" si="42"/>
        <v>0</v>
      </c>
      <c r="AL138" s="58" t="str">
        <f t="shared" si="43"/>
        <v/>
      </c>
      <c r="AM138" s="59" t="str">
        <f t="shared" si="44"/>
        <v/>
      </c>
      <c r="AN138" s="59" t="str">
        <f t="shared" si="45"/>
        <v/>
      </c>
      <c r="AO138" s="60"/>
    </row>
    <row r="139" spans="3:41" x14ac:dyDescent="0.25">
      <c r="C139" s="82"/>
      <c r="D139" s="45"/>
      <c r="E139" s="83" t="str">
        <f t="shared" si="34"/>
        <v/>
      </c>
      <c r="F139" s="45"/>
      <c r="G139" s="45"/>
      <c r="H139" s="45"/>
      <c r="I139" s="46" t="str">
        <f t="shared" si="46"/>
        <v/>
      </c>
      <c r="J139" s="46" t="str">
        <f t="shared" si="47"/>
        <v/>
      </c>
      <c r="K139" s="47" t="str">
        <f t="shared" si="35"/>
        <v/>
      </c>
      <c r="L139" s="47" t="str">
        <f t="shared" si="36"/>
        <v/>
      </c>
      <c r="M139" s="48">
        <f t="shared" si="48"/>
        <v>0</v>
      </c>
      <c r="N139" s="46" t="str">
        <f t="shared" si="37"/>
        <v/>
      </c>
      <c r="O139" s="47" t="str">
        <f t="shared" si="38"/>
        <v/>
      </c>
      <c r="P139" s="47" t="str">
        <f t="shared" si="39"/>
        <v/>
      </c>
      <c r="Q139" s="48">
        <f t="shared" si="49"/>
        <v>0</v>
      </c>
      <c r="R139" s="2"/>
      <c r="AH139" s="57" t="str">
        <f>IF(G139&gt;1,IF($E$10&gt;0,100-(#REF!/(1+(AL139/#REF!)^#REF!)^#REF!+#REF!/(AL139-1))*100,100-(AL139*D$5+D$6)*100),"")</f>
        <v/>
      </c>
      <c r="AI139" s="21" t="str">
        <f t="shared" si="40"/>
        <v/>
      </c>
      <c r="AJ139" s="21" t="str">
        <f t="shared" si="41"/>
        <v/>
      </c>
      <c r="AK139" s="48">
        <f t="shared" si="42"/>
        <v>0</v>
      </c>
      <c r="AL139" s="58" t="str">
        <f t="shared" si="43"/>
        <v/>
      </c>
      <c r="AM139" s="59" t="str">
        <f t="shared" si="44"/>
        <v/>
      </c>
      <c r="AN139" s="59" t="str">
        <f t="shared" si="45"/>
        <v/>
      </c>
      <c r="AO139" s="60"/>
    </row>
    <row r="140" spans="3:41" x14ac:dyDescent="0.25">
      <c r="C140" s="82"/>
      <c r="D140" s="45"/>
      <c r="E140" s="83" t="str">
        <f t="shared" si="34"/>
        <v/>
      </c>
      <c r="F140" s="45"/>
      <c r="G140" s="45"/>
      <c r="H140" s="45"/>
      <c r="I140" s="46" t="str">
        <f t="shared" si="46"/>
        <v/>
      </c>
      <c r="J140" s="46" t="str">
        <f t="shared" si="47"/>
        <v/>
      </c>
      <c r="K140" s="47" t="str">
        <f t="shared" si="35"/>
        <v/>
      </c>
      <c r="L140" s="47" t="str">
        <f t="shared" si="36"/>
        <v/>
      </c>
      <c r="M140" s="48">
        <f t="shared" si="48"/>
        <v>0</v>
      </c>
      <c r="N140" s="46" t="str">
        <f t="shared" si="37"/>
        <v/>
      </c>
      <c r="O140" s="47" t="str">
        <f t="shared" si="38"/>
        <v/>
      </c>
      <c r="P140" s="47" t="str">
        <f t="shared" si="39"/>
        <v/>
      </c>
      <c r="Q140" s="48">
        <f t="shared" si="49"/>
        <v>0</v>
      </c>
      <c r="R140" s="2"/>
      <c r="AH140" s="57" t="str">
        <f>IF(G140&gt;1,IF($E$10&gt;0,100-(#REF!/(1+(AL140/#REF!)^#REF!)^#REF!+#REF!/(AL140-1))*100,100-(AL140*D$5+D$6)*100),"")</f>
        <v/>
      </c>
      <c r="AI140" s="21" t="str">
        <f t="shared" si="40"/>
        <v/>
      </c>
      <c r="AJ140" s="21" t="str">
        <f t="shared" si="41"/>
        <v/>
      </c>
      <c r="AK140" s="48">
        <f t="shared" si="42"/>
        <v>0</v>
      </c>
      <c r="AL140" s="58" t="str">
        <f t="shared" si="43"/>
        <v/>
      </c>
      <c r="AM140" s="59" t="str">
        <f t="shared" si="44"/>
        <v/>
      </c>
      <c r="AN140" s="59" t="str">
        <f t="shared" si="45"/>
        <v/>
      </c>
      <c r="AO140" s="60"/>
    </row>
    <row r="141" spans="3:41" x14ac:dyDescent="0.25">
      <c r="C141" s="82"/>
      <c r="D141" s="45"/>
      <c r="E141" s="83" t="str">
        <f t="shared" si="34"/>
        <v/>
      </c>
      <c r="F141" s="45"/>
      <c r="G141" s="45"/>
      <c r="H141" s="45"/>
      <c r="I141" s="46" t="str">
        <f t="shared" si="46"/>
        <v/>
      </c>
      <c r="J141" s="46" t="str">
        <f t="shared" si="47"/>
        <v/>
      </c>
      <c r="K141" s="47" t="str">
        <f t="shared" si="35"/>
        <v/>
      </c>
      <c r="L141" s="47" t="str">
        <f t="shared" si="36"/>
        <v/>
      </c>
      <c r="M141" s="48">
        <f t="shared" si="48"/>
        <v>0</v>
      </c>
      <c r="N141" s="46" t="str">
        <f t="shared" si="37"/>
        <v/>
      </c>
      <c r="O141" s="47" t="str">
        <f t="shared" si="38"/>
        <v/>
      </c>
      <c r="P141" s="47" t="str">
        <f t="shared" si="39"/>
        <v/>
      </c>
      <c r="Q141" s="48">
        <f t="shared" si="49"/>
        <v>0</v>
      </c>
      <c r="R141" s="2"/>
      <c r="AH141" s="57" t="str">
        <f>IF(G141&gt;1,IF($E$10&gt;0,100-(#REF!/(1+(AL141/#REF!)^#REF!)^#REF!+#REF!/(AL141-1))*100,100-(AL141*D$5+D$6)*100),"")</f>
        <v/>
      </c>
      <c r="AI141" s="21" t="str">
        <f t="shared" si="40"/>
        <v/>
      </c>
      <c r="AJ141" s="21" t="str">
        <f t="shared" si="41"/>
        <v/>
      </c>
      <c r="AK141" s="48">
        <f t="shared" si="42"/>
        <v>0</v>
      </c>
      <c r="AL141" s="58" t="str">
        <f t="shared" si="43"/>
        <v/>
      </c>
      <c r="AM141" s="59" t="str">
        <f t="shared" si="44"/>
        <v/>
      </c>
      <c r="AN141" s="59" t="str">
        <f t="shared" si="45"/>
        <v/>
      </c>
      <c r="AO141" s="60"/>
    </row>
    <row r="142" spans="3:41" x14ac:dyDescent="0.25">
      <c r="C142" s="82"/>
      <c r="D142" s="45"/>
      <c r="E142" s="83" t="str">
        <f t="shared" si="34"/>
        <v/>
      </c>
      <c r="F142" s="45"/>
      <c r="G142" s="45"/>
      <c r="H142" s="45"/>
      <c r="I142" s="46" t="str">
        <f t="shared" si="46"/>
        <v/>
      </c>
      <c r="J142" s="46" t="str">
        <f t="shared" si="47"/>
        <v/>
      </c>
      <c r="K142" s="47" t="str">
        <f t="shared" si="35"/>
        <v/>
      </c>
      <c r="L142" s="47" t="str">
        <f t="shared" si="36"/>
        <v/>
      </c>
      <c r="M142" s="48">
        <f t="shared" si="48"/>
        <v>0</v>
      </c>
      <c r="N142" s="46" t="str">
        <f t="shared" si="37"/>
        <v/>
      </c>
      <c r="O142" s="47" t="str">
        <f t="shared" si="38"/>
        <v/>
      </c>
      <c r="P142" s="47" t="str">
        <f t="shared" si="39"/>
        <v/>
      </c>
      <c r="Q142" s="48">
        <f t="shared" si="49"/>
        <v>0</v>
      </c>
      <c r="R142" s="2"/>
      <c r="AH142" s="57" t="str">
        <f>IF(G142&gt;1,IF($E$10&gt;0,100-(#REF!/(1+(AL142/#REF!)^#REF!)^#REF!+#REF!/(AL142-1))*100,100-(AL142*D$5+D$6)*100),"")</f>
        <v/>
      </c>
      <c r="AI142" s="21" t="str">
        <f t="shared" si="40"/>
        <v/>
      </c>
      <c r="AJ142" s="21" t="str">
        <f t="shared" si="41"/>
        <v/>
      </c>
      <c r="AK142" s="48">
        <f t="shared" si="42"/>
        <v>0</v>
      </c>
      <c r="AL142" s="58" t="str">
        <f t="shared" si="43"/>
        <v/>
      </c>
      <c r="AM142" s="59" t="str">
        <f t="shared" si="44"/>
        <v/>
      </c>
      <c r="AN142" s="59" t="str">
        <f t="shared" si="45"/>
        <v/>
      </c>
      <c r="AO142" s="60"/>
    </row>
    <row r="143" spans="3:41" x14ac:dyDescent="0.25">
      <c r="C143" s="82"/>
      <c r="D143" s="45"/>
      <c r="E143" s="83" t="str">
        <f t="shared" si="34"/>
        <v/>
      </c>
      <c r="F143" s="45"/>
      <c r="G143" s="45"/>
      <c r="H143" s="45"/>
      <c r="I143" s="46" t="str">
        <f t="shared" si="46"/>
        <v/>
      </c>
      <c r="J143" s="46" t="str">
        <f t="shared" si="47"/>
        <v/>
      </c>
      <c r="K143" s="47" t="str">
        <f t="shared" si="35"/>
        <v/>
      </c>
      <c r="L143" s="47" t="str">
        <f t="shared" si="36"/>
        <v/>
      </c>
      <c r="M143" s="48">
        <f t="shared" si="48"/>
        <v>0</v>
      </c>
      <c r="N143" s="46" t="str">
        <f t="shared" si="37"/>
        <v/>
      </c>
      <c r="O143" s="47" t="str">
        <f t="shared" si="38"/>
        <v/>
      </c>
      <c r="P143" s="47" t="str">
        <f t="shared" si="39"/>
        <v/>
      </c>
      <c r="Q143" s="48">
        <f t="shared" si="49"/>
        <v>0</v>
      </c>
      <c r="R143" s="2"/>
      <c r="AH143" s="57" t="str">
        <f>IF(G143&gt;1,IF($E$10&gt;0,100-(#REF!/(1+(AL143/#REF!)^#REF!)^#REF!+#REF!/(AL143-1))*100,100-(AL143*D$5+D$6)*100),"")</f>
        <v/>
      </c>
      <c r="AI143" s="21" t="str">
        <f t="shared" si="40"/>
        <v/>
      </c>
      <c r="AJ143" s="21" t="str">
        <f t="shared" si="41"/>
        <v/>
      </c>
      <c r="AK143" s="48">
        <f t="shared" si="42"/>
        <v>0</v>
      </c>
      <c r="AL143" s="58" t="str">
        <f t="shared" si="43"/>
        <v/>
      </c>
      <c r="AM143" s="59" t="str">
        <f t="shared" si="44"/>
        <v/>
      </c>
      <c r="AN143" s="59" t="str">
        <f t="shared" si="45"/>
        <v/>
      </c>
      <c r="AO143" s="60"/>
    </row>
    <row r="144" spans="3:41" x14ac:dyDescent="0.25">
      <c r="C144" s="82"/>
      <c r="D144" s="45"/>
      <c r="E144" s="83" t="str">
        <f t="shared" si="34"/>
        <v/>
      </c>
      <c r="F144" s="45"/>
      <c r="G144" s="45"/>
      <c r="H144" s="45"/>
      <c r="I144" s="46" t="str">
        <f t="shared" si="46"/>
        <v/>
      </c>
      <c r="J144" s="46" t="str">
        <f t="shared" si="47"/>
        <v/>
      </c>
      <c r="K144" s="47" t="str">
        <f t="shared" si="35"/>
        <v/>
      </c>
      <c r="L144" s="47" t="str">
        <f t="shared" si="36"/>
        <v/>
      </c>
      <c r="M144" s="48">
        <f t="shared" si="48"/>
        <v>0</v>
      </c>
      <c r="N144" s="46" t="str">
        <f t="shared" si="37"/>
        <v/>
      </c>
      <c r="O144" s="47" t="str">
        <f t="shared" si="38"/>
        <v/>
      </c>
      <c r="P144" s="47" t="str">
        <f t="shared" si="39"/>
        <v/>
      </c>
      <c r="Q144" s="48">
        <f t="shared" si="49"/>
        <v>0</v>
      </c>
      <c r="R144" s="2"/>
      <c r="AH144" s="57" t="str">
        <f>IF(G144&gt;1,IF($E$10&gt;0,100-(#REF!/(1+(AL144/#REF!)^#REF!)^#REF!+#REF!/(AL144-1))*100,100-(AL144*D$5+D$6)*100),"")</f>
        <v/>
      </c>
      <c r="AI144" s="21" t="str">
        <f t="shared" si="40"/>
        <v/>
      </c>
      <c r="AJ144" s="21" t="str">
        <f t="shared" si="41"/>
        <v/>
      </c>
      <c r="AK144" s="48">
        <f t="shared" si="42"/>
        <v>0</v>
      </c>
      <c r="AL144" s="58" t="str">
        <f t="shared" si="43"/>
        <v/>
      </c>
      <c r="AM144" s="59" t="str">
        <f t="shared" si="44"/>
        <v/>
      </c>
      <c r="AN144" s="59" t="str">
        <f t="shared" si="45"/>
        <v/>
      </c>
      <c r="AO144" s="60"/>
    </row>
    <row r="145" spans="3:41" x14ac:dyDescent="0.25">
      <c r="C145" s="82"/>
      <c r="D145" s="45"/>
      <c r="E145" s="83" t="str">
        <f t="shared" si="34"/>
        <v/>
      </c>
      <c r="F145" s="45"/>
      <c r="G145" s="45"/>
      <c r="H145" s="45"/>
      <c r="I145" s="46" t="str">
        <f t="shared" si="46"/>
        <v/>
      </c>
      <c r="J145" s="46" t="str">
        <f t="shared" si="47"/>
        <v/>
      </c>
      <c r="K145" s="47" t="str">
        <f t="shared" si="35"/>
        <v/>
      </c>
      <c r="L145" s="47" t="str">
        <f t="shared" si="36"/>
        <v/>
      </c>
      <c r="M145" s="48">
        <f t="shared" si="48"/>
        <v>0</v>
      </c>
      <c r="N145" s="46" t="str">
        <f t="shared" si="37"/>
        <v/>
      </c>
      <c r="O145" s="47" t="str">
        <f t="shared" si="38"/>
        <v/>
      </c>
      <c r="P145" s="47" t="str">
        <f t="shared" si="39"/>
        <v/>
      </c>
      <c r="Q145" s="48">
        <f t="shared" si="49"/>
        <v>0</v>
      </c>
      <c r="R145" s="2"/>
      <c r="AH145" s="57" t="str">
        <f>IF(G145&gt;1,IF($E$10&gt;0,100-(#REF!/(1+(AL145/#REF!)^#REF!)^#REF!+#REF!/(AL145-1))*100,100-(AL145*D$5+D$6)*100),"")</f>
        <v/>
      </c>
      <c r="AI145" s="21" t="str">
        <f t="shared" si="40"/>
        <v/>
      </c>
      <c r="AJ145" s="21" t="str">
        <f t="shared" si="41"/>
        <v/>
      </c>
      <c r="AK145" s="48">
        <f t="shared" si="42"/>
        <v>0</v>
      </c>
      <c r="AL145" s="58" t="str">
        <f t="shared" si="43"/>
        <v/>
      </c>
      <c r="AM145" s="59" t="str">
        <f t="shared" si="44"/>
        <v/>
      </c>
      <c r="AN145" s="59" t="str">
        <f t="shared" si="45"/>
        <v/>
      </c>
      <c r="AO145" s="60"/>
    </row>
    <row r="146" spans="3:41" x14ac:dyDescent="0.25">
      <c r="C146" s="82"/>
      <c r="D146" s="45"/>
      <c r="E146" s="83" t="str">
        <f t="shared" si="34"/>
        <v/>
      </c>
      <c r="F146" s="45"/>
      <c r="G146" s="45"/>
      <c r="H146" s="45"/>
      <c r="I146" s="46" t="str">
        <f t="shared" si="46"/>
        <v/>
      </c>
      <c r="J146" s="46" t="str">
        <f t="shared" si="47"/>
        <v/>
      </c>
      <c r="K146" s="47" t="str">
        <f t="shared" si="35"/>
        <v/>
      </c>
      <c r="L146" s="47" t="str">
        <f t="shared" si="36"/>
        <v/>
      </c>
      <c r="M146" s="48">
        <f t="shared" si="48"/>
        <v>0</v>
      </c>
      <c r="N146" s="46" t="str">
        <f t="shared" si="37"/>
        <v/>
      </c>
      <c r="O146" s="47" t="str">
        <f t="shared" si="38"/>
        <v/>
      </c>
      <c r="P146" s="47" t="str">
        <f t="shared" si="39"/>
        <v/>
      </c>
      <c r="Q146" s="48">
        <f t="shared" si="49"/>
        <v>0</v>
      </c>
      <c r="R146" s="2"/>
      <c r="AH146" s="57" t="str">
        <f>IF(G146&gt;1,IF($E$10&gt;0,100-(#REF!/(1+(AL146/#REF!)^#REF!)^#REF!+#REF!/(AL146-1))*100,100-(AL146*D$5+D$6)*100),"")</f>
        <v/>
      </c>
      <c r="AI146" s="21" t="str">
        <f t="shared" si="40"/>
        <v/>
      </c>
      <c r="AJ146" s="21" t="str">
        <f t="shared" si="41"/>
        <v/>
      </c>
      <c r="AK146" s="48">
        <f t="shared" si="42"/>
        <v>0</v>
      </c>
      <c r="AL146" s="58" t="str">
        <f t="shared" si="43"/>
        <v/>
      </c>
      <c r="AM146" s="59" t="str">
        <f t="shared" si="44"/>
        <v/>
      </c>
      <c r="AN146" s="59" t="str">
        <f t="shared" si="45"/>
        <v/>
      </c>
      <c r="AO146" s="60"/>
    </row>
    <row r="147" spans="3:41" x14ac:dyDescent="0.25">
      <c r="C147" s="82"/>
      <c r="D147" s="45"/>
      <c r="E147" s="83" t="str">
        <f t="shared" si="34"/>
        <v/>
      </c>
      <c r="F147" s="45"/>
      <c r="G147" s="45"/>
      <c r="H147" s="45"/>
      <c r="I147" s="46" t="str">
        <f t="shared" si="46"/>
        <v/>
      </c>
      <c r="J147" s="46" t="str">
        <f t="shared" si="47"/>
        <v/>
      </c>
      <c r="K147" s="47" t="str">
        <f t="shared" si="35"/>
        <v/>
      </c>
      <c r="L147" s="47" t="str">
        <f t="shared" si="36"/>
        <v/>
      </c>
      <c r="M147" s="48">
        <f t="shared" si="48"/>
        <v>0</v>
      </c>
      <c r="N147" s="46" t="str">
        <f t="shared" si="37"/>
        <v/>
      </c>
      <c r="O147" s="47" t="str">
        <f t="shared" si="38"/>
        <v/>
      </c>
      <c r="P147" s="47" t="str">
        <f t="shared" si="39"/>
        <v/>
      </c>
      <c r="Q147" s="48">
        <f t="shared" si="49"/>
        <v>0</v>
      </c>
      <c r="R147" s="2"/>
      <c r="AH147" s="57" t="str">
        <f>IF(G147&gt;1,IF($E$10&gt;0,100-(#REF!/(1+(AL147/#REF!)^#REF!)^#REF!+#REF!/(AL147-1))*100,100-(AL147*D$5+D$6)*100),"")</f>
        <v/>
      </c>
      <c r="AI147" s="21" t="str">
        <f t="shared" si="40"/>
        <v/>
      </c>
      <c r="AJ147" s="21" t="str">
        <f t="shared" si="41"/>
        <v/>
      </c>
      <c r="AK147" s="48">
        <f t="shared" si="42"/>
        <v>0</v>
      </c>
      <c r="AL147" s="58" t="str">
        <f t="shared" si="43"/>
        <v/>
      </c>
      <c r="AM147" s="59" t="str">
        <f t="shared" si="44"/>
        <v/>
      </c>
      <c r="AN147" s="59" t="str">
        <f t="shared" si="45"/>
        <v/>
      </c>
      <c r="AO147" s="60"/>
    </row>
    <row r="148" spans="3:41" x14ac:dyDescent="0.25">
      <c r="C148" s="82"/>
      <c r="D148" s="45"/>
      <c r="E148" s="83" t="str">
        <f t="shared" si="34"/>
        <v/>
      </c>
      <c r="F148" s="45"/>
      <c r="G148" s="45"/>
      <c r="H148" s="45"/>
      <c r="I148" s="46" t="str">
        <f t="shared" si="46"/>
        <v/>
      </c>
      <c r="J148" s="46" t="str">
        <f t="shared" si="47"/>
        <v/>
      </c>
      <c r="K148" s="47" t="str">
        <f t="shared" si="35"/>
        <v/>
      </c>
      <c r="L148" s="47" t="str">
        <f t="shared" si="36"/>
        <v/>
      </c>
      <c r="M148" s="48">
        <f t="shared" si="48"/>
        <v>0</v>
      </c>
      <c r="N148" s="46" t="str">
        <f t="shared" si="37"/>
        <v/>
      </c>
      <c r="O148" s="47" t="str">
        <f t="shared" si="38"/>
        <v/>
      </c>
      <c r="P148" s="47" t="str">
        <f t="shared" si="39"/>
        <v/>
      </c>
      <c r="Q148" s="48">
        <f t="shared" si="49"/>
        <v>0</v>
      </c>
      <c r="R148" s="2"/>
      <c r="AH148" s="57" t="str">
        <f>IF(G148&gt;1,IF($E$10&gt;0,100-(#REF!/(1+(AL148/#REF!)^#REF!)^#REF!+#REF!/(AL148-1))*100,100-(AL148*D$5+D$6)*100),"")</f>
        <v/>
      </c>
      <c r="AI148" s="21" t="str">
        <f t="shared" si="40"/>
        <v/>
      </c>
      <c r="AJ148" s="21" t="str">
        <f t="shared" si="41"/>
        <v/>
      </c>
      <c r="AK148" s="48">
        <f t="shared" si="42"/>
        <v>0</v>
      </c>
      <c r="AL148" s="58" t="str">
        <f t="shared" si="43"/>
        <v/>
      </c>
      <c r="AM148" s="59" t="str">
        <f t="shared" si="44"/>
        <v/>
      </c>
      <c r="AN148" s="59" t="str">
        <f t="shared" si="45"/>
        <v/>
      </c>
      <c r="AO148" s="60"/>
    </row>
    <row r="149" spans="3:41" x14ac:dyDescent="0.25">
      <c r="C149" s="82"/>
      <c r="D149" s="45"/>
      <c r="E149" s="83" t="str">
        <f t="shared" si="34"/>
        <v/>
      </c>
      <c r="F149" s="45"/>
      <c r="G149" s="45"/>
      <c r="H149" s="45"/>
      <c r="I149" s="46" t="str">
        <f t="shared" si="46"/>
        <v/>
      </c>
      <c r="J149" s="46" t="str">
        <f t="shared" si="47"/>
        <v/>
      </c>
      <c r="K149" s="47" t="str">
        <f t="shared" si="35"/>
        <v/>
      </c>
      <c r="L149" s="47" t="str">
        <f t="shared" si="36"/>
        <v/>
      </c>
      <c r="M149" s="48">
        <f t="shared" si="48"/>
        <v>0</v>
      </c>
      <c r="N149" s="46" t="str">
        <f t="shared" si="37"/>
        <v/>
      </c>
      <c r="O149" s="47" t="str">
        <f t="shared" si="38"/>
        <v/>
      </c>
      <c r="P149" s="47" t="str">
        <f t="shared" si="39"/>
        <v/>
      </c>
      <c r="Q149" s="48">
        <f t="shared" si="49"/>
        <v>0</v>
      </c>
      <c r="R149" s="2"/>
      <c r="AH149" s="57" t="str">
        <f>IF(G149&gt;1,IF($E$10&gt;0,100-(#REF!/(1+(AL149/#REF!)^#REF!)^#REF!+#REF!/(AL149-1))*100,100-(AL149*D$5+D$6)*100),"")</f>
        <v/>
      </c>
      <c r="AI149" s="21" t="str">
        <f t="shared" si="40"/>
        <v/>
      </c>
      <c r="AJ149" s="21" t="str">
        <f t="shared" si="41"/>
        <v/>
      </c>
      <c r="AK149" s="48">
        <f t="shared" si="42"/>
        <v>0</v>
      </c>
      <c r="AL149" s="58" t="str">
        <f t="shared" si="43"/>
        <v/>
      </c>
      <c r="AM149" s="59" t="str">
        <f t="shared" si="44"/>
        <v/>
      </c>
      <c r="AN149" s="59" t="str">
        <f t="shared" si="45"/>
        <v/>
      </c>
      <c r="AO149" s="60"/>
    </row>
    <row r="150" spans="3:41" x14ac:dyDescent="0.25">
      <c r="C150" s="82"/>
      <c r="D150" s="45"/>
      <c r="E150" s="83" t="str">
        <f t="shared" si="34"/>
        <v/>
      </c>
      <c r="F150" s="45"/>
      <c r="G150" s="45"/>
      <c r="H150" s="45"/>
      <c r="I150" s="46" t="str">
        <f t="shared" si="46"/>
        <v/>
      </c>
      <c r="J150" s="46" t="str">
        <f t="shared" si="47"/>
        <v/>
      </c>
      <c r="K150" s="47" t="str">
        <f t="shared" si="35"/>
        <v/>
      </c>
      <c r="L150" s="47" t="str">
        <f t="shared" si="36"/>
        <v/>
      </c>
      <c r="M150" s="48">
        <f t="shared" si="48"/>
        <v>0</v>
      </c>
      <c r="N150" s="46" t="str">
        <f t="shared" si="37"/>
        <v/>
      </c>
      <c r="O150" s="47" t="str">
        <f t="shared" si="38"/>
        <v/>
      </c>
      <c r="P150" s="47" t="str">
        <f t="shared" si="39"/>
        <v/>
      </c>
      <c r="Q150" s="48">
        <f t="shared" si="49"/>
        <v>0</v>
      </c>
      <c r="R150" s="2"/>
      <c r="AH150" s="57" t="str">
        <f>IF(G150&gt;1,IF($E$10&gt;0,100-(#REF!/(1+(AL150/#REF!)^#REF!)^#REF!+#REF!/(AL150-1))*100,100-(AL150*D$5+D$6)*100),"")</f>
        <v/>
      </c>
      <c r="AI150" s="21" t="str">
        <f t="shared" si="40"/>
        <v/>
      </c>
      <c r="AJ150" s="21" t="str">
        <f t="shared" si="41"/>
        <v/>
      </c>
      <c r="AK150" s="48">
        <f t="shared" si="42"/>
        <v>0</v>
      </c>
      <c r="AL150" s="58" t="str">
        <f t="shared" si="43"/>
        <v/>
      </c>
      <c r="AM150" s="59" t="str">
        <f t="shared" si="44"/>
        <v/>
      </c>
      <c r="AN150" s="59" t="str">
        <f t="shared" si="45"/>
        <v/>
      </c>
      <c r="AO150" s="60"/>
    </row>
    <row r="151" spans="3:41" x14ac:dyDescent="0.25">
      <c r="C151" s="82"/>
      <c r="D151" s="45"/>
      <c r="E151" s="83" t="str">
        <f t="shared" si="34"/>
        <v/>
      </c>
      <c r="F151" s="45"/>
      <c r="G151" s="45"/>
      <c r="H151" s="45"/>
      <c r="I151" s="46" t="str">
        <f t="shared" si="46"/>
        <v/>
      </c>
      <c r="J151" s="46" t="str">
        <f t="shared" si="47"/>
        <v/>
      </c>
      <c r="K151" s="47" t="str">
        <f t="shared" si="35"/>
        <v/>
      </c>
      <c r="L151" s="47" t="str">
        <f t="shared" si="36"/>
        <v/>
      </c>
      <c r="M151" s="48">
        <f t="shared" si="48"/>
        <v>0</v>
      </c>
      <c r="N151" s="46" t="str">
        <f t="shared" si="37"/>
        <v/>
      </c>
      <c r="O151" s="47" t="str">
        <f t="shared" si="38"/>
        <v/>
      </c>
      <c r="P151" s="47" t="str">
        <f t="shared" si="39"/>
        <v/>
      </c>
      <c r="Q151" s="48">
        <f t="shared" si="49"/>
        <v>0</v>
      </c>
      <c r="R151" s="2"/>
      <c r="AH151" s="57" t="str">
        <f>IF(G151&gt;1,IF($E$10&gt;0,100-(#REF!/(1+(AL151/#REF!)^#REF!)^#REF!+#REF!/(AL151-1))*100,100-(AL151*D$5+D$6)*100),"")</f>
        <v/>
      </c>
      <c r="AI151" s="21" t="str">
        <f t="shared" si="40"/>
        <v/>
      </c>
      <c r="AJ151" s="21" t="str">
        <f t="shared" si="41"/>
        <v/>
      </c>
      <c r="AK151" s="48">
        <f t="shared" si="42"/>
        <v>0</v>
      </c>
      <c r="AL151" s="58" t="str">
        <f t="shared" si="43"/>
        <v/>
      </c>
      <c r="AM151" s="59" t="str">
        <f t="shared" si="44"/>
        <v/>
      </c>
      <c r="AN151" s="59" t="str">
        <f t="shared" si="45"/>
        <v/>
      </c>
      <c r="AO151" s="60"/>
    </row>
    <row r="152" spans="3:41" x14ac:dyDescent="0.25">
      <c r="C152" s="82"/>
      <c r="D152" s="45"/>
      <c r="E152" s="83" t="str">
        <f t="shared" si="34"/>
        <v/>
      </c>
      <c r="F152" s="45"/>
      <c r="G152" s="45"/>
      <c r="H152" s="45"/>
      <c r="I152" s="46" t="str">
        <f t="shared" si="46"/>
        <v/>
      </c>
      <c r="J152" s="46" t="str">
        <f t="shared" si="47"/>
        <v/>
      </c>
      <c r="K152" s="47" t="str">
        <f t="shared" si="35"/>
        <v/>
      </c>
      <c r="L152" s="47" t="str">
        <f t="shared" si="36"/>
        <v/>
      </c>
      <c r="M152" s="48">
        <f t="shared" si="48"/>
        <v>0</v>
      </c>
      <c r="N152" s="46" t="str">
        <f t="shared" si="37"/>
        <v/>
      </c>
      <c r="O152" s="47" t="str">
        <f t="shared" si="38"/>
        <v/>
      </c>
      <c r="P152" s="47" t="str">
        <f t="shared" si="39"/>
        <v/>
      </c>
      <c r="Q152" s="48">
        <f t="shared" si="49"/>
        <v>0</v>
      </c>
      <c r="R152" s="2"/>
      <c r="AH152" s="57" t="str">
        <f>IF(G152&gt;1,IF($E$10&gt;0,100-(#REF!/(1+(AL152/#REF!)^#REF!)^#REF!+#REF!/(AL152-1))*100,100-(AL152*D$5+D$6)*100),"")</f>
        <v/>
      </c>
      <c r="AI152" s="21" t="str">
        <f t="shared" si="40"/>
        <v/>
      </c>
      <c r="AJ152" s="21" t="str">
        <f t="shared" si="41"/>
        <v/>
      </c>
      <c r="AK152" s="48">
        <f t="shared" si="42"/>
        <v>0</v>
      </c>
      <c r="AL152" s="58" t="str">
        <f t="shared" si="43"/>
        <v/>
      </c>
      <c r="AM152" s="59" t="str">
        <f t="shared" si="44"/>
        <v/>
      </c>
      <c r="AN152" s="59" t="str">
        <f t="shared" si="45"/>
        <v/>
      </c>
      <c r="AO152" s="60"/>
    </row>
    <row r="153" spans="3:41" x14ac:dyDescent="0.25">
      <c r="C153" s="82"/>
      <c r="D153" s="45"/>
      <c r="E153" s="83" t="str">
        <f t="shared" si="34"/>
        <v/>
      </c>
      <c r="F153" s="45"/>
      <c r="G153" s="45"/>
      <c r="H153" s="45"/>
      <c r="I153" s="46" t="str">
        <f t="shared" si="46"/>
        <v/>
      </c>
      <c r="J153" s="46" t="str">
        <f t="shared" si="47"/>
        <v/>
      </c>
      <c r="K153" s="47" t="str">
        <f t="shared" si="35"/>
        <v/>
      </c>
      <c r="L153" s="47" t="str">
        <f t="shared" si="36"/>
        <v/>
      </c>
      <c r="M153" s="48">
        <f t="shared" si="48"/>
        <v>0</v>
      </c>
      <c r="N153" s="46" t="str">
        <f t="shared" si="37"/>
        <v/>
      </c>
      <c r="O153" s="47" t="str">
        <f t="shared" si="38"/>
        <v/>
      </c>
      <c r="P153" s="47" t="str">
        <f t="shared" si="39"/>
        <v/>
      </c>
      <c r="Q153" s="48">
        <f t="shared" si="49"/>
        <v>0</v>
      </c>
      <c r="R153" s="2"/>
      <c r="AH153" s="57" t="str">
        <f>IF(G153&gt;1,IF($E$10&gt;0,100-(#REF!/(1+(AL153/#REF!)^#REF!)^#REF!+#REF!/(AL153-1))*100,100-(AL153*D$5+D$6)*100),"")</f>
        <v/>
      </c>
      <c r="AI153" s="21" t="str">
        <f t="shared" si="40"/>
        <v/>
      </c>
      <c r="AJ153" s="21" t="str">
        <f t="shared" si="41"/>
        <v/>
      </c>
      <c r="AK153" s="48">
        <f t="shared" si="42"/>
        <v>0</v>
      </c>
      <c r="AL153" s="58" t="str">
        <f t="shared" si="43"/>
        <v/>
      </c>
      <c r="AM153" s="59" t="str">
        <f t="shared" si="44"/>
        <v/>
      </c>
      <c r="AN153" s="59" t="str">
        <f t="shared" si="45"/>
        <v/>
      </c>
      <c r="AO153" s="60"/>
    </row>
    <row r="154" spans="3:41" x14ac:dyDescent="0.25">
      <c r="C154" s="82"/>
      <c r="D154" s="45"/>
      <c r="E154" s="83" t="str">
        <f t="shared" si="34"/>
        <v/>
      </c>
      <c r="F154" s="45"/>
      <c r="G154" s="45"/>
      <c r="H154" s="45"/>
      <c r="I154" s="46" t="str">
        <f t="shared" si="46"/>
        <v/>
      </c>
      <c r="J154" s="46" t="str">
        <f t="shared" si="47"/>
        <v/>
      </c>
      <c r="K154" s="47" t="str">
        <f t="shared" si="35"/>
        <v/>
      </c>
      <c r="L154" s="47" t="str">
        <f t="shared" si="36"/>
        <v/>
      </c>
      <c r="M154" s="48">
        <f t="shared" si="48"/>
        <v>0</v>
      </c>
      <c r="N154" s="46" t="str">
        <f t="shared" si="37"/>
        <v/>
      </c>
      <c r="O154" s="47" t="str">
        <f t="shared" si="38"/>
        <v/>
      </c>
      <c r="P154" s="47" t="str">
        <f t="shared" si="39"/>
        <v/>
      </c>
      <c r="Q154" s="48">
        <f t="shared" si="49"/>
        <v>0</v>
      </c>
      <c r="R154" s="2"/>
      <c r="AH154" s="57" t="str">
        <f>IF(G154&gt;1,IF($E$10&gt;0,100-(#REF!/(1+(AL154/#REF!)^#REF!)^#REF!+#REF!/(AL154-1))*100,100-(AL154*D$5+D$6)*100),"")</f>
        <v/>
      </c>
      <c r="AI154" s="21" t="str">
        <f t="shared" si="40"/>
        <v/>
      </c>
      <c r="AJ154" s="21" t="str">
        <f t="shared" si="41"/>
        <v/>
      </c>
      <c r="AK154" s="48">
        <f t="shared" si="42"/>
        <v>0</v>
      </c>
      <c r="AL154" s="58" t="str">
        <f t="shared" si="43"/>
        <v/>
      </c>
      <c r="AM154" s="59" t="str">
        <f t="shared" si="44"/>
        <v/>
      </c>
      <c r="AN154" s="59" t="str">
        <f t="shared" si="45"/>
        <v/>
      </c>
      <c r="AO154" s="60"/>
    </row>
    <row r="155" spans="3:41" x14ac:dyDescent="0.25">
      <c r="C155" s="82"/>
      <c r="D155" s="45"/>
      <c r="E155" s="83" t="str">
        <f t="shared" si="34"/>
        <v/>
      </c>
      <c r="F155" s="45"/>
      <c r="G155" s="45"/>
      <c r="H155" s="45"/>
      <c r="I155" s="46" t="str">
        <f t="shared" si="46"/>
        <v/>
      </c>
      <c r="J155" s="46" t="str">
        <f t="shared" si="47"/>
        <v/>
      </c>
      <c r="K155" s="47" t="str">
        <f t="shared" si="35"/>
        <v/>
      </c>
      <c r="L155" s="47" t="str">
        <f t="shared" si="36"/>
        <v/>
      </c>
      <c r="M155" s="48">
        <f t="shared" si="48"/>
        <v>0</v>
      </c>
      <c r="N155" s="46" t="str">
        <f t="shared" si="37"/>
        <v/>
      </c>
      <c r="O155" s="47" t="str">
        <f t="shared" si="38"/>
        <v/>
      </c>
      <c r="P155" s="47" t="str">
        <f t="shared" si="39"/>
        <v/>
      </c>
      <c r="Q155" s="48">
        <f t="shared" si="49"/>
        <v>0</v>
      </c>
      <c r="R155" s="2"/>
      <c r="AH155" s="57" t="str">
        <f>IF(G155&gt;1,IF($E$10&gt;0,100-(#REF!/(1+(AL155/#REF!)^#REF!)^#REF!+#REF!/(AL155-1))*100,100-(AL155*D$5+D$6)*100),"")</f>
        <v/>
      </c>
      <c r="AI155" s="21" t="str">
        <f t="shared" si="40"/>
        <v/>
      </c>
      <c r="AJ155" s="21" t="str">
        <f t="shared" si="41"/>
        <v/>
      </c>
      <c r="AK155" s="48">
        <f t="shared" si="42"/>
        <v>0</v>
      </c>
      <c r="AL155" s="58" t="str">
        <f t="shared" si="43"/>
        <v/>
      </c>
      <c r="AM155" s="59" t="str">
        <f t="shared" si="44"/>
        <v/>
      </c>
      <c r="AN155" s="59" t="str">
        <f t="shared" si="45"/>
        <v/>
      </c>
      <c r="AO155" s="60"/>
    </row>
    <row r="156" spans="3:41" x14ac:dyDescent="0.25">
      <c r="C156" s="82"/>
      <c r="D156" s="45"/>
      <c r="E156" s="83" t="str">
        <f t="shared" si="34"/>
        <v/>
      </c>
      <c r="F156" s="45"/>
      <c r="G156" s="45"/>
      <c r="H156" s="45"/>
      <c r="I156" s="46" t="str">
        <f t="shared" si="46"/>
        <v/>
      </c>
      <c r="J156" s="46" t="str">
        <f t="shared" si="47"/>
        <v/>
      </c>
      <c r="K156" s="47" t="str">
        <f t="shared" si="35"/>
        <v/>
      </c>
      <c r="L156" s="47" t="str">
        <f t="shared" si="36"/>
        <v/>
      </c>
      <c r="M156" s="48">
        <f t="shared" si="48"/>
        <v>0</v>
      </c>
      <c r="N156" s="46" t="str">
        <f t="shared" si="37"/>
        <v/>
      </c>
      <c r="O156" s="47" t="str">
        <f t="shared" si="38"/>
        <v/>
      </c>
      <c r="P156" s="47" t="str">
        <f t="shared" si="39"/>
        <v/>
      </c>
      <c r="Q156" s="48">
        <f t="shared" si="49"/>
        <v>0</v>
      </c>
      <c r="R156" s="2"/>
      <c r="AH156" s="57" t="str">
        <f>IF(G156&gt;1,IF($E$10&gt;0,100-(#REF!/(1+(AL156/#REF!)^#REF!)^#REF!+#REF!/(AL156-1))*100,100-(AL156*D$5+D$6)*100),"")</f>
        <v/>
      </c>
      <c r="AI156" s="21" t="str">
        <f t="shared" si="40"/>
        <v/>
      </c>
      <c r="AJ156" s="21" t="str">
        <f t="shared" si="41"/>
        <v/>
      </c>
      <c r="AK156" s="48">
        <f t="shared" si="42"/>
        <v>0</v>
      </c>
      <c r="AL156" s="58" t="str">
        <f t="shared" si="43"/>
        <v/>
      </c>
      <c r="AM156" s="59" t="str">
        <f t="shared" si="44"/>
        <v/>
      </c>
      <c r="AN156" s="59" t="str">
        <f t="shared" si="45"/>
        <v/>
      </c>
      <c r="AO156" s="60"/>
    </row>
    <row r="157" spans="3:41" x14ac:dyDescent="0.25">
      <c r="C157" s="82"/>
      <c r="D157" s="45"/>
      <c r="E157" s="83" t="str">
        <f t="shared" si="34"/>
        <v/>
      </c>
      <c r="F157" s="45"/>
      <c r="G157" s="45"/>
      <c r="H157" s="45"/>
      <c r="I157" s="46" t="str">
        <f t="shared" si="46"/>
        <v/>
      </c>
      <c r="J157" s="46" t="str">
        <f t="shared" si="47"/>
        <v/>
      </c>
      <c r="K157" s="47" t="str">
        <f t="shared" si="35"/>
        <v/>
      </c>
      <c r="L157" s="47" t="str">
        <f t="shared" si="36"/>
        <v/>
      </c>
      <c r="M157" s="48">
        <f t="shared" si="48"/>
        <v>0</v>
      </c>
      <c r="N157" s="46" t="str">
        <f t="shared" si="37"/>
        <v/>
      </c>
      <c r="O157" s="47" t="str">
        <f t="shared" si="38"/>
        <v/>
      </c>
      <c r="P157" s="47" t="str">
        <f t="shared" si="39"/>
        <v/>
      </c>
      <c r="Q157" s="48">
        <f t="shared" si="49"/>
        <v>0</v>
      </c>
      <c r="R157" s="2"/>
      <c r="AH157" s="57" t="str">
        <f>IF(G157&gt;1,IF($E$10&gt;0,100-(#REF!/(1+(AL157/#REF!)^#REF!)^#REF!+#REF!/(AL157-1))*100,100-(AL157*D$5+D$6)*100),"")</f>
        <v/>
      </c>
      <c r="AI157" s="21" t="str">
        <f t="shared" si="40"/>
        <v/>
      </c>
      <c r="AJ157" s="21" t="str">
        <f t="shared" si="41"/>
        <v/>
      </c>
      <c r="AK157" s="48">
        <f t="shared" si="42"/>
        <v>0</v>
      </c>
      <c r="AL157" s="58" t="str">
        <f t="shared" si="43"/>
        <v/>
      </c>
      <c r="AM157" s="59" t="str">
        <f t="shared" si="44"/>
        <v/>
      </c>
      <c r="AN157" s="59" t="str">
        <f t="shared" si="45"/>
        <v/>
      </c>
      <c r="AO157" s="60"/>
    </row>
    <row r="158" spans="3:41" x14ac:dyDescent="0.25">
      <c r="C158" s="82"/>
      <c r="D158" s="45"/>
      <c r="E158" s="83" t="str">
        <f t="shared" si="34"/>
        <v/>
      </c>
      <c r="F158" s="45"/>
      <c r="G158" s="45"/>
      <c r="H158" s="45"/>
      <c r="I158" s="46" t="str">
        <f t="shared" si="46"/>
        <v/>
      </c>
      <c r="J158" s="46" t="str">
        <f t="shared" si="47"/>
        <v/>
      </c>
      <c r="K158" s="47" t="str">
        <f t="shared" si="35"/>
        <v/>
      </c>
      <c r="L158" s="47" t="str">
        <f t="shared" si="36"/>
        <v/>
      </c>
      <c r="M158" s="48">
        <f t="shared" si="48"/>
        <v>0</v>
      </c>
      <c r="N158" s="46" t="str">
        <f t="shared" si="37"/>
        <v/>
      </c>
      <c r="O158" s="47" t="str">
        <f t="shared" si="38"/>
        <v/>
      </c>
      <c r="P158" s="47" t="str">
        <f t="shared" si="39"/>
        <v/>
      </c>
      <c r="Q158" s="48">
        <f t="shared" si="49"/>
        <v>0</v>
      </c>
      <c r="R158" s="2"/>
      <c r="AH158" s="57" t="str">
        <f>IF(G158&gt;1,IF($E$10&gt;0,100-(#REF!/(1+(AL158/#REF!)^#REF!)^#REF!+#REF!/(AL158-1))*100,100-(AL158*D$5+D$6)*100),"")</f>
        <v/>
      </c>
      <c r="AI158" s="21" t="str">
        <f t="shared" si="40"/>
        <v/>
      </c>
      <c r="AJ158" s="21" t="str">
        <f t="shared" si="41"/>
        <v/>
      </c>
      <c r="AK158" s="48">
        <f t="shared" si="42"/>
        <v>0</v>
      </c>
      <c r="AL158" s="58" t="str">
        <f t="shared" si="43"/>
        <v/>
      </c>
      <c r="AM158" s="59" t="str">
        <f t="shared" si="44"/>
        <v/>
      </c>
      <c r="AN158" s="59" t="str">
        <f t="shared" si="45"/>
        <v/>
      </c>
      <c r="AO158" s="60"/>
    </row>
    <row r="159" spans="3:41" x14ac:dyDescent="0.25">
      <c r="C159" s="82"/>
      <c r="D159" s="45"/>
      <c r="E159" s="83" t="str">
        <f t="shared" si="34"/>
        <v/>
      </c>
      <c r="F159" s="45"/>
      <c r="G159" s="45"/>
      <c r="H159" s="45"/>
      <c r="I159" s="46" t="str">
        <f t="shared" si="46"/>
        <v/>
      </c>
      <c r="J159" s="46" t="str">
        <f t="shared" si="47"/>
        <v/>
      </c>
      <c r="K159" s="47" t="str">
        <f t="shared" si="35"/>
        <v/>
      </c>
      <c r="L159" s="47" t="str">
        <f t="shared" si="36"/>
        <v/>
      </c>
      <c r="M159" s="48">
        <f t="shared" si="48"/>
        <v>0</v>
      </c>
      <c r="N159" s="46" t="str">
        <f t="shared" si="37"/>
        <v/>
      </c>
      <c r="O159" s="47" t="str">
        <f t="shared" si="38"/>
        <v/>
      </c>
      <c r="P159" s="47" t="str">
        <f t="shared" si="39"/>
        <v/>
      </c>
      <c r="Q159" s="48">
        <f t="shared" si="49"/>
        <v>0</v>
      </c>
      <c r="R159" s="2"/>
      <c r="AH159" s="57" t="str">
        <f>IF(G159&gt;1,IF($E$10&gt;0,100-(#REF!/(1+(AL159/#REF!)^#REF!)^#REF!+#REF!/(AL159-1))*100,100-(AL159*D$5+D$6)*100),"")</f>
        <v/>
      </c>
      <c r="AI159" s="21" t="str">
        <f t="shared" si="40"/>
        <v/>
      </c>
      <c r="AJ159" s="21" t="str">
        <f t="shared" si="41"/>
        <v/>
      </c>
      <c r="AK159" s="48">
        <f t="shared" si="42"/>
        <v>0</v>
      </c>
      <c r="AL159" s="58" t="str">
        <f t="shared" si="43"/>
        <v/>
      </c>
      <c r="AM159" s="59" t="str">
        <f t="shared" si="44"/>
        <v/>
      </c>
      <c r="AN159" s="59" t="str">
        <f t="shared" si="45"/>
        <v/>
      </c>
      <c r="AO159" s="60"/>
    </row>
    <row r="160" spans="3:41" x14ac:dyDescent="0.25">
      <c r="C160" s="82"/>
      <c r="D160" s="45"/>
      <c r="E160" s="83" t="str">
        <f t="shared" si="34"/>
        <v/>
      </c>
      <c r="F160" s="45"/>
      <c r="G160" s="45"/>
      <c r="H160" s="45"/>
      <c r="I160" s="46" t="str">
        <f t="shared" si="46"/>
        <v/>
      </c>
      <c r="J160" s="46" t="str">
        <f t="shared" si="47"/>
        <v/>
      </c>
      <c r="K160" s="47" t="str">
        <f t="shared" si="35"/>
        <v/>
      </c>
      <c r="L160" s="47" t="str">
        <f t="shared" si="36"/>
        <v/>
      </c>
      <c r="M160" s="48">
        <f t="shared" si="48"/>
        <v>0</v>
      </c>
      <c r="N160" s="46" t="str">
        <f t="shared" si="37"/>
        <v/>
      </c>
      <c r="O160" s="47" t="str">
        <f t="shared" si="38"/>
        <v/>
      </c>
      <c r="P160" s="47" t="str">
        <f t="shared" si="39"/>
        <v/>
      </c>
      <c r="Q160" s="48">
        <f t="shared" si="49"/>
        <v>0</v>
      </c>
      <c r="R160" s="2"/>
      <c r="AH160" s="57" t="str">
        <f>IF(G160&gt;1,IF($E$10&gt;0,100-(#REF!/(1+(AL160/#REF!)^#REF!)^#REF!+#REF!/(AL160-1))*100,100-(AL160*D$5+D$6)*100),"")</f>
        <v/>
      </c>
      <c r="AI160" s="21" t="str">
        <f t="shared" si="40"/>
        <v/>
      </c>
      <c r="AJ160" s="21" t="str">
        <f t="shared" si="41"/>
        <v/>
      </c>
      <c r="AK160" s="48">
        <f t="shared" si="42"/>
        <v>0</v>
      </c>
      <c r="AL160" s="58" t="str">
        <f t="shared" si="43"/>
        <v/>
      </c>
      <c r="AM160" s="59" t="str">
        <f t="shared" si="44"/>
        <v/>
      </c>
      <c r="AN160" s="59" t="str">
        <f t="shared" si="45"/>
        <v/>
      </c>
      <c r="AO160" s="60"/>
    </row>
    <row r="161" spans="3:41" x14ac:dyDescent="0.25">
      <c r="C161" s="82"/>
      <c r="D161" s="45"/>
      <c r="E161" s="83" t="str">
        <f t="shared" si="34"/>
        <v/>
      </c>
      <c r="F161" s="45"/>
      <c r="G161" s="45"/>
      <c r="H161" s="45"/>
      <c r="I161" s="46" t="str">
        <f t="shared" si="46"/>
        <v/>
      </c>
      <c r="J161" s="46" t="str">
        <f t="shared" si="47"/>
        <v/>
      </c>
      <c r="K161" s="47" t="str">
        <f t="shared" si="35"/>
        <v/>
      </c>
      <c r="L161" s="47" t="str">
        <f t="shared" si="36"/>
        <v/>
      </c>
      <c r="M161" s="48">
        <f t="shared" si="48"/>
        <v>0</v>
      </c>
      <c r="N161" s="46" t="str">
        <f t="shared" si="37"/>
        <v/>
      </c>
      <c r="O161" s="47" t="str">
        <f t="shared" si="38"/>
        <v/>
      </c>
      <c r="P161" s="47" t="str">
        <f t="shared" si="39"/>
        <v/>
      </c>
      <c r="Q161" s="48">
        <f t="shared" si="49"/>
        <v>0</v>
      </c>
      <c r="R161" s="2"/>
      <c r="AH161" s="57" t="str">
        <f>IF(G161&gt;1,IF($E$10&gt;0,100-(#REF!/(1+(AL161/#REF!)^#REF!)^#REF!+#REF!/(AL161-1))*100,100-(AL161*D$5+D$6)*100),"")</f>
        <v/>
      </c>
      <c r="AI161" s="21" t="str">
        <f t="shared" si="40"/>
        <v/>
      </c>
      <c r="AJ161" s="21" t="str">
        <f t="shared" si="41"/>
        <v/>
      </c>
      <c r="AK161" s="48">
        <f t="shared" si="42"/>
        <v>0</v>
      </c>
      <c r="AL161" s="58" t="str">
        <f t="shared" si="43"/>
        <v/>
      </c>
      <c r="AM161" s="59" t="str">
        <f t="shared" si="44"/>
        <v/>
      </c>
      <c r="AN161" s="59" t="str">
        <f t="shared" si="45"/>
        <v/>
      </c>
      <c r="AO161" s="60"/>
    </row>
    <row r="162" spans="3:41" x14ac:dyDescent="0.25">
      <c r="C162" s="82"/>
      <c r="D162" s="45"/>
      <c r="E162" s="83" t="str">
        <f t="shared" si="34"/>
        <v/>
      </c>
      <c r="F162" s="45"/>
      <c r="G162" s="45"/>
      <c r="H162" s="45"/>
      <c r="I162" s="46" t="str">
        <f t="shared" si="46"/>
        <v/>
      </c>
      <c r="J162" s="46" t="str">
        <f t="shared" si="47"/>
        <v/>
      </c>
      <c r="K162" s="47" t="str">
        <f t="shared" si="35"/>
        <v/>
      </c>
      <c r="L162" s="47" t="str">
        <f t="shared" si="36"/>
        <v/>
      </c>
      <c r="M162" s="48">
        <f t="shared" si="48"/>
        <v>0</v>
      </c>
      <c r="N162" s="46" t="str">
        <f t="shared" si="37"/>
        <v/>
      </c>
      <c r="O162" s="47" t="str">
        <f t="shared" si="38"/>
        <v/>
      </c>
      <c r="P162" s="47" t="str">
        <f t="shared" si="39"/>
        <v/>
      </c>
      <c r="Q162" s="48">
        <f t="shared" si="49"/>
        <v>0</v>
      </c>
      <c r="R162" s="2"/>
      <c r="AH162" s="57" t="str">
        <f>IF(G162&gt;1,IF($E$10&gt;0,100-(#REF!/(1+(AL162/#REF!)^#REF!)^#REF!+#REF!/(AL162-1))*100,100-(AL162*D$5+D$6)*100),"")</f>
        <v/>
      </c>
      <c r="AI162" s="21" t="str">
        <f t="shared" si="40"/>
        <v/>
      </c>
      <c r="AJ162" s="21" t="str">
        <f t="shared" si="41"/>
        <v/>
      </c>
      <c r="AK162" s="48">
        <f t="shared" si="42"/>
        <v>0</v>
      </c>
      <c r="AL162" s="58" t="str">
        <f t="shared" si="43"/>
        <v/>
      </c>
      <c r="AM162" s="59" t="str">
        <f t="shared" si="44"/>
        <v/>
      </c>
      <c r="AN162" s="59" t="str">
        <f t="shared" si="45"/>
        <v/>
      </c>
      <c r="AO162" s="60"/>
    </row>
    <row r="163" spans="3:41" x14ac:dyDescent="0.25">
      <c r="C163" s="82"/>
      <c r="D163" s="45"/>
      <c r="E163" s="83" t="str">
        <f t="shared" si="34"/>
        <v/>
      </c>
      <c r="F163" s="45"/>
      <c r="G163" s="45"/>
      <c r="H163" s="45"/>
      <c r="I163" s="46" t="str">
        <f t="shared" si="46"/>
        <v/>
      </c>
      <c r="J163" s="46" t="str">
        <f t="shared" si="47"/>
        <v/>
      </c>
      <c r="K163" s="47" t="str">
        <f t="shared" si="35"/>
        <v/>
      </c>
      <c r="L163" s="47" t="str">
        <f t="shared" si="36"/>
        <v/>
      </c>
      <c r="M163" s="48">
        <f t="shared" si="48"/>
        <v>0</v>
      </c>
      <c r="N163" s="46" t="str">
        <f t="shared" si="37"/>
        <v/>
      </c>
      <c r="O163" s="47" t="str">
        <f t="shared" si="38"/>
        <v/>
      </c>
      <c r="P163" s="47" t="str">
        <f t="shared" si="39"/>
        <v/>
      </c>
      <c r="Q163" s="48">
        <f t="shared" si="49"/>
        <v>0</v>
      </c>
      <c r="R163" s="2"/>
      <c r="AH163" s="57" t="str">
        <f>IF(G163&gt;1,IF($E$10&gt;0,100-(#REF!/(1+(AL163/#REF!)^#REF!)^#REF!+#REF!/(AL163-1))*100,100-(AL163*D$5+D$6)*100),"")</f>
        <v/>
      </c>
      <c r="AI163" s="21" t="str">
        <f t="shared" si="40"/>
        <v/>
      </c>
      <c r="AJ163" s="21" t="str">
        <f t="shared" si="41"/>
        <v/>
      </c>
      <c r="AK163" s="48">
        <f t="shared" si="42"/>
        <v>0</v>
      </c>
      <c r="AL163" s="58" t="str">
        <f t="shared" si="43"/>
        <v/>
      </c>
      <c r="AM163" s="59" t="str">
        <f t="shared" si="44"/>
        <v/>
      </c>
      <c r="AN163" s="59" t="str">
        <f t="shared" si="45"/>
        <v/>
      </c>
      <c r="AO163" s="60"/>
    </row>
    <row r="164" spans="3:41" x14ac:dyDescent="0.25">
      <c r="C164" s="82"/>
      <c r="D164" s="45"/>
      <c r="E164" s="83" t="str">
        <f t="shared" ref="E164:E215" si="50">IF(C164&gt;0,100-(C164),"")</f>
        <v/>
      </c>
      <c r="F164" s="45"/>
      <c r="G164" s="45"/>
      <c r="H164" s="45"/>
      <c r="I164" s="46" t="str">
        <f t="shared" si="46"/>
        <v/>
      </c>
      <c r="J164" s="46" t="str">
        <f t="shared" si="47"/>
        <v/>
      </c>
      <c r="K164" s="47" t="str">
        <f t="shared" si="35"/>
        <v/>
      </c>
      <c r="L164" s="47" t="str">
        <f t="shared" si="36"/>
        <v/>
      </c>
      <c r="M164" s="48">
        <f t="shared" si="48"/>
        <v>0</v>
      </c>
      <c r="N164" s="46" t="str">
        <f t="shared" si="37"/>
        <v/>
      </c>
      <c r="O164" s="47" t="str">
        <f t="shared" si="38"/>
        <v/>
      </c>
      <c r="P164" s="47" t="str">
        <f t="shared" si="39"/>
        <v/>
      </c>
      <c r="Q164" s="48">
        <f t="shared" si="49"/>
        <v>0</v>
      </c>
      <c r="R164" s="2"/>
      <c r="AH164" s="57" t="str">
        <f>IF(G164&gt;1,IF($E$10&gt;0,100-(#REF!/(1+(AL164/#REF!)^#REF!)^#REF!+#REF!/(AL164-1))*100,100-(AL164*D$5+D$6)*100),"")</f>
        <v/>
      </c>
      <c r="AI164" s="21" t="str">
        <f t="shared" si="40"/>
        <v/>
      </c>
      <c r="AJ164" s="21" t="str">
        <f t="shared" si="41"/>
        <v/>
      </c>
      <c r="AK164" s="48">
        <f t="shared" si="42"/>
        <v>0</v>
      </c>
      <c r="AL164" s="58" t="str">
        <f t="shared" si="43"/>
        <v/>
      </c>
      <c r="AM164" s="59" t="str">
        <f t="shared" si="44"/>
        <v/>
      </c>
      <c r="AN164" s="59" t="str">
        <f t="shared" si="45"/>
        <v/>
      </c>
      <c r="AO164" s="60"/>
    </row>
    <row r="165" spans="3:41" x14ac:dyDescent="0.25">
      <c r="C165" s="82"/>
      <c r="D165" s="45"/>
      <c r="E165" s="83" t="str">
        <f t="shared" si="50"/>
        <v/>
      </c>
      <c r="F165" s="45"/>
      <c r="G165" s="45"/>
      <c r="H165" s="45"/>
      <c r="I165" s="46" t="str">
        <f t="shared" si="46"/>
        <v/>
      </c>
      <c r="J165" s="46" t="str">
        <f t="shared" si="47"/>
        <v/>
      </c>
      <c r="K165" s="47" t="str">
        <f t="shared" si="35"/>
        <v/>
      </c>
      <c r="L165" s="47" t="str">
        <f t="shared" si="36"/>
        <v/>
      </c>
      <c r="M165" s="48">
        <f t="shared" si="48"/>
        <v>0</v>
      </c>
      <c r="N165" s="46" t="str">
        <f t="shared" si="37"/>
        <v/>
      </c>
      <c r="O165" s="47" t="str">
        <f t="shared" si="38"/>
        <v/>
      </c>
      <c r="P165" s="47" t="str">
        <f t="shared" si="39"/>
        <v/>
      </c>
      <c r="Q165" s="48">
        <f t="shared" si="49"/>
        <v>0</v>
      </c>
      <c r="R165" s="2"/>
      <c r="AH165" s="57" t="str">
        <f>IF(G165&gt;1,IF($E$10&gt;0,100-(#REF!/(1+(AL165/#REF!)^#REF!)^#REF!+#REF!/(AL165-1))*100,100-(AL165*D$5+D$6)*100),"")</f>
        <v/>
      </c>
      <c r="AI165" s="21" t="str">
        <f t="shared" si="40"/>
        <v/>
      </c>
      <c r="AJ165" s="21" t="str">
        <f t="shared" si="41"/>
        <v/>
      </c>
      <c r="AK165" s="48">
        <f t="shared" si="42"/>
        <v>0</v>
      </c>
      <c r="AL165" s="58" t="str">
        <f t="shared" si="43"/>
        <v/>
      </c>
      <c r="AM165" s="59" t="str">
        <f t="shared" si="44"/>
        <v/>
      </c>
      <c r="AN165" s="59" t="str">
        <f t="shared" si="45"/>
        <v/>
      </c>
      <c r="AO165" s="60"/>
    </row>
    <row r="166" spans="3:41" x14ac:dyDescent="0.25">
      <c r="C166" s="82"/>
      <c r="D166" s="45"/>
      <c r="E166" s="83" t="str">
        <f t="shared" si="50"/>
        <v/>
      </c>
      <c r="F166" s="45"/>
      <c r="G166" s="45"/>
      <c r="H166" s="45"/>
      <c r="I166" s="46" t="str">
        <f t="shared" si="46"/>
        <v/>
      </c>
      <c r="J166" s="46" t="str">
        <f t="shared" si="47"/>
        <v/>
      </c>
      <c r="K166" s="47" t="str">
        <f t="shared" si="35"/>
        <v/>
      </c>
      <c r="L166" s="47" t="str">
        <f t="shared" si="36"/>
        <v/>
      </c>
      <c r="M166" s="48">
        <f t="shared" si="48"/>
        <v>0</v>
      </c>
      <c r="N166" s="46" t="str">
        <f t="shared" si="37"/>
        <v/>
      </c>
      <c r="O166" s="47" t="str">
        <f t="shared" si="38"/>
        <v/>
      </c>
      <c r="P166" s="47" t="str">
        <f t="shared" si="39"/>
        <v/>
      </c>
      <c r="Q166" s="48">
        <f t="shared" si="49"/>
        <v>0</v>
      </c>
      <c r="R166" s="2"/>
      <c r="AH166" s="57" t="str">
        <f>IF(G166&gt;1,IF($E$10&gt;0,100-(#REF!/(1+(AL166/#REF!)^#REF!)^#REF!+#REF!/(AL166-1))*100,100-(AL166*D$5+D$6)*100),"")</f>
        <v/>
      </c>
      <c r="AI166" s="21" t="str">
        <f t="shared" si="40"/>
        <v/>
      </c>
      <c r="AJ166" s="21" t="str">
        <f t="shared" si="41"/>
        <v/>
      </c>
      <c r="AK166" s="48">
        <f t="shared" si="42"/>
        <v>0</v>
      </c>
      <c r="AL166" s="58" t="str">
        <f t="shared" si="43"/>
        <v/>
      </c>
      <c r="AM166" s="59" t="str">
        <f t="shared" si="44"/>
        <v/>
      </c>
      <c r="AN166" s="59" t="str">
        <f t="shared" si="45"/>
        <v/>
      </c>
      <c r="AO166" s="60"/>
    </row>
    <row r="167" spans="3:41" x14ac:dyDescent="0.25">
      <c r="C167" s="82"/>
      <c r="D167" s="45"/>
      <c r="E167" s="83" t="str">
        <f t="shared" si="50"/>
        <v/>
      </c>
      <c r="F167" s="45"/>
      <c r="G167" s="45"/>
      <c r="H167" s="45"/>
      <c r="I167" s="46" t="str">
        <f t="shared" si="46"/>
        <v/>
      </c>
      <c r="J167" s="46" t="str">
        <f t="shared" si="47"/>
        <v/>
      </c>
      <c r="K167" s="47" t="str">
        <f t="shared" si="35"/>
        <v/>
      </c>
      <c r="L167" s="47" t="str">
        <f t="shared" si="36"/>
        <v/>
      </c>
      <c r="M167" s="48">
        <f t="shared" si="48"/>
        <v>0</v>
      </c>
      <c r="N167" s="46" t="str">
        <f t="shared" si="37"/>
        <v/>
      </c>
      <c r="O167" s="47" t="str">
        <f t="shared" si="38"/>
        <v/>
      </c>
      <c r="P167" s="47" t="str">
        <f t="shared" si="39"/>
        <v/>
      </c>
      <c r="Q167" s="48">
        <f t="shared" si="49"/>
        <v>0</v>
      </c>
      <c r="R167" s="2"/>
      <c r="AH167" s="57" t="str">
        <f>IF(G167&gt;1,IF($E$10&gt;0,100-(#REF!/(1+(AL167/#REF!)^#REF!)^#REF!+#REF!/(AL167-1))*100,100-(AL167*D$5+D$6)*100),"")</f>
        <v/>
      </c>
      <c r="AI167" s="21" t="str">
        <f t="shared" si="40"/>
        <v/>
      </c>
      <c r="AJ167" s="21" t="str">
        <f t="shared" si="41"/>
        <v/>
      </c>
      <c r="AK167" s="48">
        <f t="shared" si="42"/>
        <v>0</v>
      </c>
      <c r="AL167" s="58" t="str">
        <f t="shared" si="43"/>
        <v/>
      </c>
      <c r="AM167" s="59" t="str">
        <f t="shared" si="44"/>
        <v/>
      </c>
      <c r="AN167" s="59" t="str">
        <f t="shared" si="45"/>
        <v/>
      </c>
      <c r="AO167" s="60"/>
    </row>
    <row r="168" spans="3:41" x14ac:dyDescent="0.25">
      <c r="C168" s="82"/>
      <c r="D168" s="45"/>
      <c r="E168" s="83" t="str">
        <f t="shared" si="50"/>
        <v/>
      </c>
      <c r="F168" s="45"/>
      <c r="G168" s="45"/>
      <c r="H168" s="45"/>
      <c r="I168" s="46" t="str">
        <f t="shared" si="46"/>
        <v/>
      </c>
      <c r="J168" s="46" t="str">
        <f t="shared" si="47"/>
        <v/>
      </c>
      <c r="K168" s="47" t="str">
        <f t="shared" si="35"/>
        <v/>
      </c>
      <c r="L168" s="47" t="str">
        <f t="shared" si="36"/>
        <v/>
      </c>
      <c r="M168" s="48">
        <f t="shared" si="48"/>
        <v>0</v>
      </c>
      <c r="N168" s="46" t="str">
        <f t="shared" si="37"/>
        <v/>
      </c>
      <c r="O168" s="47" t="str">
        <f t="shared" si="38"/>
        <v/>
      </c>
      <c r="P168" s="47" t="str">
        <f t="shared" si="39"/>
        <v/>
      </c>
      <c r="Q168" s="48">
        <f t="shared" si="49"/>
        <v>0</v>
      </c>
      <c r="R168" s="2"/>
      <c r="AH168" s="57" t="str">
        <f>IF(G168&gt;1,IF($E$10&gt;0,100-(#REF!/(1+(AL168/#REF!)^#REF!)^#REF!+#REF!/(AL168-1))*100,100-(AL168*D$5+D$6)*100),"")</f>
        <v/>
      </c>
      <c r="AI168" s="21" t="str">
        <f t="shared" si="40"/>
        <v/>
      </c>
      <c r="AJ168" s="21" t="str">
        <f t="shared" si="41"/>
        <v/>
      </c>
      <c r="AK168" s="48">
        <f t="shared" si="42"/>
        <v>0</v>
      </c>
      <c r="AL168" s="58" t="str">
        <f t="shared" si="43"/>
        <v/>
      </c>
      <c r="AM168" s="59" t="str">
        <f t="shared" si="44"/>
        <v/>
      </c>
      <c r="AN168" s="59" t="str">
        <f t="shared" si="45"/>
        <v/>
      </c>
      <c r="AO168" s="60"/>
    </row>
    <row r="169" spans="3:41" x14ac:dyDescent="0.25">
      <c r="C169" s="82"/>
      <c r="D169" s="45"/>
      <c r="E169" s="83" t="str">
        <f t="shared" si="50"/>
        <v/>
      </c>
      <c r="F169" s="45"/>
      <c r="G169" s="45"/>
      <c r="H169" s="45"/>
      <c r="I169" s="46" t="str">
        <f t="shared" si="46"/>
        <v/>
      </c>
      <c r="J169" s="46" t="str">
        <f t="shared" si="47"/>
        <v/>
      </c>
      <c r="K169" s="47" t="str">
        <f t="shared" si="35"/>
        <v/>
      </c>
      <c r="L169" s="47" t="str">
        <f t="shared" si="36"/>
        <v/>
      </c>
      <c r="M169" s="48">
        <f t="shared" si="48"/>
        <v>0</v>
      </c>
      <c r="N169" s="46" t="str">
        <f t="shared" si="37"/>
        <v/>
      </c>
      <c r="O169" s="47" t="str">
        <f t="shared" si="38"/>
        <v/>
      </c>
      <c r="P169" s="47" t="str">
        <f t="shared" si="39"/>
        <v/>
      </c>
      <c r="Q169" s="48">
        <f t="shared" si="49"/>
        <v>0</v>
      </c>
      <c r="R169" s="2"/>
      <c r="AH169" s="57" t="str">
        <f>IF(G169&gt;1,IF($E$10&gt;0,100-(#REF!/(1+(AL169/#REF!)^#REF!)^#REF!+#REF!/(AL169-1))*100,100-(AL169*D$5+D$6)*100),"")</f>
        <v/>
      </c>
      <c r="AI169" s="21" t="str">
        <f t="shared" si="40"/>
        <v/>
      </c>
      <c r="AJ169" s="21" t="str">
        <f t="shared" si="41"/>
        <v/>
      </c>
      <c r="AK169" s="48">
        <f t="shared" si="42"/>
        <v>0</v>
      </c>
      <c r="AL169" s="58" t="str">
        <f t="shared" si="43"/>
        <v/>
      </c>
      <c r="AM169" s="59" t="str">
        <f t="shared" si="44"/>
        <v/>
      </c>
      <c r="AN169" s="59" t="str">
        <f t="shared" si="45"/>
        <v/>
      </c>
      <c r="AO169" s="60"/>
    </row>
    <row r="170" spans="3:41" x14ac:dyDescent="0.25">
      <c r="C170" s="82"/>
      <c r="D170" s="45"/>
      <c r="E170" s="83" t="str">
        <f t="shared" si="50"/>
        <v/>
      </c>
      <c r="F170" s="45"/>
      <c r="G170" s="45"/>
      <c r="H170" s="45"/>
      <c r="I170" s="46" t="str">
        <f t="shared" si="46"/>
        <v/>
      </c>
      <c r="J170" s="46" t="str">
        <f t="shared" si="47"/>
        <v/>
      </c>
      <c r="K170" s="47" t="str">
        <f t="shared" si="35"/>
        <v/>
      </c>
      <c r="L170" s="47" t="str">
        <f t="shared" si="36"/>
        <v/>
      </c>
      <c r="M170" s="48">
        <f t="shared" si="48"/>
        <v>0</v>
      </c>
      <c r="N170" s="46" t="str">
        <f t="shared" si="37"/>
        <v/>
      </c>
      <c r="O170" s="47" t="str">
        <f t="shared" si="38"/>
        <v/>
      </c>
      <c r="P170" s="47" t="str">
        <f t="shared" si="39"/>
        <v/>
      </c>
      <c r="Q170" s="48">
        <f t="shared" si="49"/>
        <v>0</v>
      </c>
      <c r="R170" s="2"/>
      <c r="AH170" s="57" t="str">
        <f>IF(G170&gt;1,IF($E$10&gt;0,100-(#REF!/(1+(AL170/#REF!)^#REF!)^#REF!+#REF!/(AL170-1))*100,100-(AL170*D$5+D$6)*100),"")</f>
        <v/>
      </c>
      <c r="AI170" s="21" t="str">
        <f t="shared" si="40"/>
        <v/>
      </c>
      <c r="AJ170" s="21" t="str">
        <f t="shared" si="41"/>
        <v/>
      </c>
      <c r="AK170" s="48">
        <f t="shared" si="42"/>
        <v>0</v>
      </c>
      <c r="AL170" s="58" t="str">
        <f t="shared" si="43"/>
        <v/>
      </c>
      <c r="AM170" s="59" t="str">
        <f t="shared" si="44"/>
        <v/>
      </c>
      <c r="AN170" s="59" t="str">
        <f t="shared" si="45"/>
        <v/>
      </c>
      <c r="AO170" s="60"/>
    </row>
    <row r="171" spans="3:41" x14ac:dyDescent="0.25">
      <c r="C171" s="82"/>
      <c r="D171" s="45"/>
      <c r="E171" s="83" t="str">
        <f t="shared" si="50"/>
        <v/>
      </c>
      <c r="F171" s="45"/>
      <c r="G171" s="45"/>
      <c r="H171" s="45"/>
      <c r="I171" s="46" t="str">
        <f t="shared" si="46"/>
        <v/>
      </c>
      <c r="J171" s="46" t="str">
        <f t="shared" si="47"/>
        <v/>
      </c>
      <c r="K171" s="47" t="str">
        <f t="shared" si="35"/>
        <v/>
      </c>
      <c r="L171" s="47" t="str">
        <f t="shared" si="36"/>
        <v/>
      </c>
      <c r="M171" s="48">
        <f t="shared" si="48"/>
        <v>0</v>
      </c>
      <c r="N171" s="46" t="str">
        <f t="shared" si="37"/>
        <v/>
      </c>
      <c r="O171" s="47" t="str">
        <f t="shared" si="38"/>
        <v/>
      </c>
      <c r="P171" s="47" t="str">
        <f t="shared" si="39"/>
        <v/>
      </c>
      <c r="Q171" s="48">
        <f t="shared" si="49"/>
        <v>0</v>
      </c>
      <c r="R171" s="2"/>
      <c r="AH171" s="57" t="str">
        <f>IF(G171&gt;1,IF($E$10&gt;0,100-(#REF!/(1+(AL171/#REF!)^#REF!)^#REF!+#REF!/(AL171-1))*100,100-(AL171*D$5+D$6)*100),"")</f>
        <v/>
      </c>
      <c r="AI171" s="21" t="str">
        <f t="shared" si="40"/>
        <v/>
      </c>
      <c r="AJ171" s="21" t="str">
        <f t="shared" si="41"/>
        <v/>
      </c>
      <c r="AK171" s="48">
        <f t="shared" si="42"/>
        <v>0</v>
      </c>
      <c r="AL171" s="58" t="str">
        <f t="shared" si="43"/>
        <v/>
      </c>
      <c r="AM171" s="59" t="str">
        <f t="shared" si="44"/>
        <v/>
      </c>
      <c r="AN171" s="59" t="str">
        <f t="shared" si="45"/>
        <v/>
      </c>
      <c r="AO171" s="60"/>
    </row>
    <row r="172" spans="3:41" x14ac:dyDescent="0.25">
      <c r="C172" s="82"/>
      <c r="D172" s="45"/>
      <c r="E172" s="83" t="str">
        <f t="shared" si="50"/>
        <v/>
      </c>
      <c r="F172" s="45"/>
      <c r="G172" s="45"/>
      <c r="H172" s="45"/>
      <c r="I172" s="46" t="str">
        <f t="shared" si="46"/>
        <v/>
      </c>
      <c r="J172" s="46" t="str">
        <f t="shared" si="47"/>
        <v/>
      </c>
      <c r="K172" s="47" t="str">
        <f t="shared" si="35"/>
        <v/>
      </c>
      <c r="L172" s="47" t="str">
        <f t="shared" si="36"/>
        <v/>
      </c>
      <c r="M172" s="48">
        <f t="shared" si="48"/>
        <v>0</v>
      </c>
      <c r="N172" s="46" t="str">
        <f t="shared" si="37"/>
        <v/>
      </c>
      <c r="O172" s="47" t="str">
        <f t="shared" si="38"/>
        <v/>
      </c>
      <c r="P172" s="47" t="str">
        <f t="shared" si="39"/>
        <v/>
      </c>
      <c r="Q172" s="48">
        <f t="shared" si="49"/>
        <v>0</v>
      </c>
      <c r="R172" s="2"/>
      <c r="AH172" s="57" t="str">
        <f>IF(G172&gt;1,IF($E$10&gt;0,100-(#REF!/(1+(AL172/#REF!)^#REF!)^#REF!+#REF!/(AL172-1))*100,100-(AL172*D$5+D$6)*100),"")</f>
        <v/>
      </c>
      <c r="AI172" s="21" t="str">
        <f t="shared" si="40"/>
        <v/>
      </c>
      <c r="AJ172" s="21" t="str">
        <f t="shared" si="41"/>
        <v/>
      </c>
      <c r="AK172" s="48">
        <f t="shared" si="42"/>
        <v>0</v>
      </c>
      <c r="AL172" s="58" t="str">
        <f t="shared" si="43"/>
        <v/>
      </c>
      <c r="AM172" s="59" t="str">
        <f t="shared" si="44"/>
        <v/>
      </c>
      <c r="AN172" s="59" t="str">
        <f t="shared" si="45"/>
        <v/>
      </c>
      <c r="AO172" s="60"/>
    </row>
    <row r="173" spans="3:41" x14ac:dyDescent="0.25">
      <c r="C173" s="82"/>
      <c r="D173" s="45"/>
      <c r="E173" s="83" t="str">
        <f t="shared" si="50"/>
        <v/>
      </c>
      <c r="F173" s="45"/>
      <c r="G173" s="45"/>
      <c r="H173" s="45"/>
      <c r="I173" s="46" t="str">
        <f t="shared" si="46"/>
        <v/>
      </c>
      <c r="J173" s="46" t="str">
        <f t="shared" si="47"/>
        <v/>
      </c>
      <c r="K173" s="47" t="str">
        <f t="shared" si="35"/>
        <v/>
      </c>
      <c r="L173" s="47" t="str">
        <f t="shared" si="36"/>
        <v/>
      </c>
      <c r="M173" s="48">
        <f t="shared" si="48"/>
        <v>0</v>
      </c>
      <c r="N173" s="46" t="str">
        <f t="shared" si="37"/>
        <v/>
      </c>
      <c r="O173" s="47" t="str">
        <f t="shared" si="38"/>
        <v/>
      </c>
      <c r="P173" s="47" t="str">
        <f t="shared" si="39"/>
        <v/>
      </c>
      <c r="Q173" s="48">
        <f t="shared" si="49"/>
        <v>0</v>
      </c>
      <c r="R173" s="2"/>
      <c r="AH173" s="57" t="str">
        <f>IF(G173&gt;1,IF($E$10&gt;0,100-(#REF!/(1+(AL173/#REF!)^#REF!)^#REF!+#REF!/(AL173-1))*100,100-(AL173*D$5+D$6)*100),"")</f>
        <v/>
      </c>
      <c r="AI173" s="21" t="str">
        <f t="shared" si="40"/>
        <v/>
      </c>
      <c r="AJ173" s="21" t="str">
        <f t="shared" si="41"/>
        <v/>
      </c>
      <c r="AK173" s="48">
        <f t="shared" si="42"/>
        <v>0</v>
      </c>
      <c r="AL173" s="58" t="str">
        <f t="shared" si="43"/>
        <v/>
      </c>
      <c r="AM173" s="59" t="str">
        <f t="shared" si="44"/>
        <v/>
      </c>
      <c r="AN173" s="59" t="str">
        <f t="shared" si="45"/>
        <v/>
      </c>
      <c r="AO173" s="60"/>
    </row>
    <row r="174" spans="3:41" x14ac:dyDescent="0.25">
      <c r="C174" s="82"/>
      <c r="D174" s="45"/>
      <c r="E174" s="83" t="str">
        <f t="shared" si="50"/>
        <v/>
      </c>
      <c r="F174" s="45"/>
      <c r="G174" s="45"/>
      <c r="H174" s="45"/>
      <c r="I174" s="46" t="str">
        <f t="shared" si="46"/>
        <v/>
      </c>
      <c r="J174" s="46" t="str">
        <f t="shared" si="47"/>
        <v/>
      </c>
      <c r="K174" s="47" t="str">
        <f t="shared" si="35"/>
        <v/>
      </c>
      <c r="L174" s="47" t="str">
        <f t="shared" si="36"/>
        <v/>
      </c>
      <c r="M174" s="48">
        <f t="shared" si="48"/>
        <v>0</v>
      </c>
      <c r="N174" s="46" t="str">
        <f t="shared" si="37"/>
        <v/>
      </c>
      <c r="O174" s="47" t="str">
        <f t="shared" si="38"/>
        <v/>
      </c>
      <c r="P174" s="47" t="str">
        <f t="shared" si="39"/>
        <v/>
      </c>
      <c r="Q174" s="48">
        <f t="shared" si="49"/>
        <v>0</v>
      </c>
      <c r="R174" s="2"/>
      <c r="AH174" s="57" t="str">
        <f>IF(G174&gt;1,IF($E$10&gt;0,100-(#REF!/(1+(AL174/#REF!)^#REF!)^#REF!+#REF!/(AL174-1))*100,100-(AL174*D$5+D$6)*100),"")</f>
        <v/>
      </c>
      <c r="AI174" s="21" t="str">
        <f t="shared" si="40"/>
        <v/>
      </c>
      <c r="AJ174" s="21" t="str">
        <f t="shared" si="41"/>
        <v/>
      </c>
      <c r="AK174" s="48">
        <f t="shared" si="42"/>
        <v>0</v>
      </c>
      <c r="AL174" s="58" t="str">
        <f t="shared" si="43"/>
        <v/>
      </c>
      <c r="AM174" s="59" t="str">
        <f t="shared" si="44"/>
        <v/>
      </c>
      <c r="AN174" s="59" t="str">
        <f t="shared" si="45"/>
        <v/>
      </c>
      <c r="AO174" s="60"/>
    </row>
    <row r="175" spans="3:41" x14ac:dyDescent="0.25">
      <c r="C175" s="82"/>
      <c r="D175" s="45"/>
      <c r="E175" s="83" t="str">
        <f t="shared" si="50"/>
        <v/>
      </c>
      <c r="F175" s="45"/>
      <c r="G175" s="45"/>
      <c r="H175" s="45"/>
      <c r="I175" s="46" t="str">
        <f t="shared" si="46"/>
        <v/>
      </c>
      <c r="J175" s="46" t="str">
        <f t="shared" si="47"/>
        <v/>
      </c>
      <c r="K175" s="47" t="str">
        <f t="shared" si="35"/>
        <v/>
      </c>
      <c r="L175" s="47" t="str">
        <f t="shared" si="36"/>
        <v/>
      </c>
      <c r="M175" s="48">
        <f t="shared" si="48"/>
        <v>0</v>
      </c>
      <c r="N175" s="46" t="str">
        <f t="shared" si="37"/>
        <v/>
      </c>
      <c r="O175" s="47" t="str">
        <f t="shared" si="38"/>
        <v/>
      </c>
      <c r="P175" s="47" t="str">
        <f t="shared" si="39"/>
        <v/>
      </c>
      <c r="Q175" s="48">
        <f t="shared" si="49"/>
        <v>0</v>
      </c>
      <c r="R175" s="2"/>
      <c r="AH175" s="57" t="str">
        <f>IF(G175&gt;1,IF($E$10&gt;0,100-(#REF!/(1+(AL175/#REF!)^#REF!)^#REF!+#REF!/(AL175-1))*100,100-(AL175*D$5+D$6)*100),"")</f>
        <v/>
      </c>
      <c r="AI175" s="21" t="str">
        <f t="shared" si="40"/>
        <v/>
      </c>
      <c r="AJ175" s="21" t="str">
        <f t="shared" si="41"/>
        <v/>
      </c>
      <c r="AK175" s="48">
        <f t="shared" si="42"/>
        <v>0</v>
      </c>
      <c r="AL175" s="58" t="str">
        <f t="shared" si="43"/>
        <v/>
      </c>
      <c r="AM175" s="59" t="str">
        <f t="shared" si="44"/>
        <v/>
      </c>
      <c r="AN175" s="59" t="str">
        <f t="shared" si="45"/>
        <v/>
      </c>
      <c r="AO175" s="60"/>
    </row>
    <row r="176" spans="3:41" x14ac:dyDescent="0.25">
      <c r="C176" s="82"/>
      <c r="D176" s="45"/>
      <c r="E176" s="83" t="str">
        <f t="shared" si="50"/>
        <v/>
      </c>
      <c r="F176" s="45"/>
      <c r="G176" s="45"/>
      <c r="H176" s="45"/>
      <c r="I176" s="46" t="str">
        <f t="shared" si="46"/>
        <v/>
      </c>
      <c r="J176" s="46" t="str">
        <f t="shared" si="47"/>
        <v/>
      </c>
      <c r="K176" s="47" t="str">
        <f t="shared" si="35"/>
        <v/>
      </c>
      <c r="L176" s="47" t="str">
        <f t="shared" si="36"/>
        <v/>
      </c>
      <c r="M176" s="48">
        <f t="shared" si="48"/>
        <v>0</v>
      </c>
      <c r="N176" s="46" t="str">
        <f t="shared" si="37"/>
        <v/>
      </c>
      <c r="O176" s="47" t="str">
        <f t="shared" si="38"/>
        <v/>
      </c>
      <c r="P176" s="47" t="str">
        <f t="shared" si="39"/>
        <v/>
      </c>
      <c r="Q176" s="48">
        <f t="shared" si="49"/>
        <v>0</v>
      </c>
      <c r="R176" s="2"/>
      <c r="AH176" s="57" t="str">
        <f>IF(G176&gt;1,IF($E$10&gt;0,100-(#REF!/(1+(AL176/#REF!)^#REF!)^#REF!+#REF!/(AL176-1))*100,100-(AL176*D$5+D$6)*100),"")</f>
        <v/>
      </c>
      <c r="AI176" s="21" t="str">
        <f t="shared" si="40"/>
        <v/>
      </c>
      <c r="AJ176" s="21" t="str">
        <f t="shared" si="41"/>
        <v/>
      </c>
      <c r="AK176" s="48">
        <f t="shared" si="42"/>
        <v>0</v>
      </c>
      <c r="AL176" s="58" t="str">
        <f t="shared" si="43"/>
        <v/>
      </c>
      <c r="AM176" s="59" t="str">
        <f t="shared" si="44"/>
        <v/>
      </c>
      <c r="AN176" s="59" t="str">
        <f t="shared" si="45"/>
        <v/>
      </c>
      <c r="AO176" s="60"/>
    </row>
    <row r="177" spans="3:41" x14ac:dyDescent="0.25">
      <c r="C177" s="82"/>
      <c r="D177" s="45"/>
      <c r="E177" s="83" t="str">
        <f t="shared" si="50"/>
        <v/>
      </c>
      <c r="F177" s="45"/>
      <c r="G177" s="45"/>
      <c r="H177" s="45"/>
      <c r="I177" s="46" t="str">
        <f t="shared" si="46"/>
        <v/>
      </c>
      <c r="J177" s="46" t="str">
        <f t="shared" si="47"/>
        <v/>
      </c>
      <c r="K177" s="47" t="str">
        <f t="shared" si="35"/>
        <v/>
      </c>
      <c r="L177" s="47" t="str">
        <f t="shared" si="36"/>
        <v/>
      </c>
      <c r="M177" s="48">
        <f t="shared" si="48"/>
        <v>0</v>
      </c>
      <c r="N177" s="46" t="str">
        <f t="shared" si="37"/>
        <v/>
      </c>
      <c r="O177" s="47" t="str">
        <f t="shared" si="38"/>
        <v/>
      </c>
      <c r="P177" s="47" t="str">
        <f t="shared" si="39"/>
        <v/>
      </c>
      <c r="Q177" s="48">
        <f t="shared" si="49"/>
        <v>0</v>
      </c>
      <c r="R177" s="2"/>
      <c r="AH177" s="57" t="str">
        <f>IF(G177&gt;1,IF($E$10&gt;0,100-(#REF!/(1+(AL177/#REF!)^#REF!)^#REF!+#REF!/(AL177-1))*100,100-(AL177*D$5+D$6)*100),"")</f>
        <v/>
      </c>
      <c r="AI177" s="21" t="str">
        <f t="shared" si="40"/>
        <v/>
      </c>
      <c r="AJ177" s="21" t="str">
        <f t="shared" si="41"/>
        <v/>
      </c>
      <c r="AK177" s="48">
        <f t="shared" si="42"/>
        <v>0</v>
      </c>
      <c r="AL177" s="58" t="str">
        <f t="shared" si="43"/>
        <v/>
      </c>
      <c r="AM177" s="59" t="str">
        <f t="shared" si="44"/>
        <v/>
      </c>
      <c r="AN177" s="59" t="str">
        <f t="shared" si="45"/>
        <v/>
      </c>
      <c r="AO177" s="60"/>
    </row>
    <row r="178" spans="3:41" x14ac:dyDescent="0.25">
      <c r="C178" s="82"/>
      <c r="D178" s="45"/>
      <c r="E178" s="83" t="str">
        <f t="shared" si="50"/>
        <v/>
      </c>
      <c r="F178" s="45"/>
      <c r="G178" s="45"/>
      <c r="H178" s="45"/>
      <c r="I178" s="46" t="str">
        <f t="shared" si="46"/>
        <v/>
      </c>
      <c r="J178" s="46" t="str">
        <f t="shared" si="47"/>
        <v/>
      </c>
      <c r="K178" s="47" t="str">
        <f t="shared" si="35"/>
        <v/>
      </c>
      <c r="L178" s="47" t="str">
        <f t="shared" si="36"/>
        <v/>
      </c>
      <c r="M178" s="48">
        <f t="shared" si="48"/>
        <v>0</v>
      </c>
      <c r="N178" s="46" t="str">
        <f t="shared" si="37"/>
        <v/>
      </c>
      <c r="O178" s="47" t="str">
        <f t="shared" si="38"/>
        <v/>
      </c>
      <c r="P178" s="47" t="str">
        <f t="shared" si="39"/>
        <v/>
      </c>
      <c r="Q178" s="48">
        <f t="shared" si="49"/>
        <v>0</v>
      </c>
      <c r="R178" s="2"/>
      <c r="AH178" s="57" t="str">
        <f>IF(G178&gt;1,IF($E$10&gt;0,100-(#REF!/(1+(AL178/#REF!)^#REF!)^#REF!+#REF!/(AL178-1))*100,100-(AL178*D$5+D$6)*100),"")</f>
        <v/>
      </c>
      <c r="AI178" s="21" t="str">
        <f t="shared" si="40"/>
        <v/>
      </c>
      <c r="AJ178" s="21" t="str">
        <f t="shared" si="41"/>
        <v/>
      </c>
      <c r="AK178" s="48">
        <f t="shared" si="42"/>
        <v>0</v>
      </c>
      <c r="AL178" s="58" t="str">
        <f t="shared" si="43"/>
        <v/>
      </c>
      <c r="AM178" s="59" t="str">
        <f t="shared" si="44"/>
        <v/>
      </c>
      <c r="AN178" s="59" t="str">
        <f t="shared" si="45"/>
        <v/>
      </c>
      <c r="AO178" s="60"/>
    </row>
    <row r="179" spans="3:41" x14ac:dyDescent="0.25">
      <c r="C179" s="82"/>
      <c r="D179" s="45"/>
      <c r="E179" s="83" t="str">
        <f t="shared" si="50"/>
        <v/>
      </c>
      <c r="F179" s="45"/>
      <c r="G179" s="45"/>
      <c r="H179" s="45"/>
      <c r="I179" s="46" t="str">
        <f t="shared" si="46"/>
        <v/>
      </c>
      <c r="J179" s="46" t="str">
        <f t="shared" si="47"/>
        <v/>
      </c>
      <c r="K179" s="47" t="str">
        <f t="shared" si="35"/>
        <v/>
      </c>
      <c r="L179" s="47" t="str">
        <f t="shared" si="36"/>
        <v/>
      </c>
      <c r="M179" s="48">
        <f t="shared" si="48"/>
        <v>0</v>
      </c>
      <c r="N179" s="46" t="str">
        <f t="shared" si="37"/>
        <v/>
      </c>
      <c r="O179" s="47" t="str">
        <f t="shared" si="38"/>
        <v/>
      </c>
      <c r="P179" s="47" t="str">
        <f t="shared" si="39"/>
        <v/>
      </c>
      <c r="Q179" s="48">
        <f t="shared" si="49"/>
        <v>0</v>
      </c>
      <c r="R179" s="2"/>
      <c r="AH179" s="57" t="str">
        <f>IF(G179&gt;1,IF($E$10&gt;0,100-(#REF!/(1+(AL179/#REF!)^#REF!)^#REF!+#REF!/(AL179-1))*100,100-(AL179*D$5+D$6)*100),"")</f>
        <v/>
      </c>
      <c r="AI179" s="21" t="str">
        <f t="shared" si="40"/>
        <v/>
      </c>
      <c r="AJ179" s="21" t="str">
        <f t="shared" si="41"/>
        <v/>
      </c>
      <c r="AK179" s="48">
        <f t="shared" si="42"/>
        <v>0</v>
      </c>
      <c r="AL179" s="58" t="str">
        <f t="shared" si="43"/>
        <v/>
      </c>
      <c r="AM179" s="59" t="str">
        <f t="shared" si="44"/>
        <v/>
      </c>
      <c r="AN179" s="59" t="str">
        <f t="shared" si="45"/>
        <v/>
      </c>
      <c r="AO179" s="60"/>
    </row>
    <row r="180" spans="3:41" x14ac:dyDescent="0.25">
      <c r="C180" s="82"/>
      <c r="D180" s="45"/>
      <c r="E180" s="83" t="str">
        <f t="shared" si="50"/>
        <v/>
      </c>
      <c r="F180" s="45"/>
      <c r="G180" s="45"/>
      <c r="H180" s="45"/>
      <c r="I180" s="46" t="str">
        <f t="shared" si="46"/>
        <v/>
      </c>
      <c r="J180" s="46" t="str">
        <f t="shared" si="47"/>
        <v/>
      </c>
      <c r="K180" s="47" t="str">
        <f t="shared" si="35"/>
        <v/>
      </c>
      <c r="L180" s="47" t="str">
        <f t="shared" si="36"/>
        <v/>
      </c>
      <c r="M180" s="48">
        <f t="shared" si="48"/>
        <v>0</v>
      </c>
      <c r="N180" s="46" t="str">
        <f t="shared" si="37"/>
        <v/>
      </c>
      <c r="O180" s="47" t="str">
        <f t="shared" si="38"/>
        <v/>
      </c>
      <c r="P180" s="47" t="str">
        <f t="shared" si="39"/>
        <v/>
      </c>
      <c r="Q180" s="48">
        <f t="shared" si="49"/>
        <v>0</v>
      </c>
      <c r="R180" s="2"/>
      <c r="AH180" s="57" t="str">
        <f>IF(G180&gt;1,IF($E$10&gt;0,100-(#REF!/(1+(AL180/#REF!)^#REF!)^#REF!+#REF!/(AL180-1))*100,100-(AL180*D$5+D$6)*100),"")</f>
        <v/>
      </c>
      <c r="AI180" s="21" t="str">
        <f t="shared" si="40"/>
        <v/>
      </c>
      <c r="AJ180" s="21" t="str">
        <f t="shared" si="41"/>
        <v/>
      </c>
      <c r="AK180" s="48">
        <f t="shared" si="42"/>
        <v>0</v>
      </c>
      <c r="AL180" s="58" t="str">
        <f t="shared" si="43"/>
        <v/>
      </c>
      <c r="AM180" s="59" t="str">
        <f t="shared" si="44"/>
        <v/>
      </c>
      <c r="AN180" s="59" t="str">
        <f t="shared" si="45"/>
        <v/>
      </c>
      <c r="AO180" s="60"/>
    </row>
    <row r="181" spans="3:41" x14ac:dyDescent="0.25">
      <c r="C181" s="82"/>
      <c r="D181" s="45"/>
      <c r="E181" s="83" t="str">
        <f t="shared" si="50"/>
        <v/>
      </c>
      <c r="F181" s="45"/>
      <c r="G181" s="45"/>
      <c r="H181" s="45"/>
      <c r="I181" s="46" t="str">
        <f t="shared" si="46"/>
        <v/>
      </c>
      <c r="J181" s="46" t="str">
        <f t="shared" si="47"/>
        <v/>
      </c>
      <c r="K181" s="47" t="str">
        <f t="shared" si="35"/>
        <v/>
      </c>
      <c r="L181" s="47" t="str">
        <f t="shared" si="36"/>
        <v/>
      </c>
      <c r="M181" s="48">
        <f t="shared" si="48"/>
        <v>0</v>
      </c>
      <c r="N181" s="46" t="str">
        <f t="shared" si="37"/>
        <v/>
      </c>
      <c r="O181" s="47" t="str">
        <f t="shared" si="38"/>
        <v/>
      </c>
      <c r="P181" s="47" t="str">
        <f t="shared" si="39"/>
        <v/>
      </c>
      <c r="Q181" s="48">
        <f t="shared" si="49"/>
        <v>0</v>
      </c>
      <c r="R181" s="2"/>
      <c r="AH181" s="57" t="str">
        <f>IF(G181&gt;1,IF($E$10&gt;0,100-(#REF!/(1+(AL181/#REF!)^#REF!)^#REF!+#REF!/(AL181-1))*100,100-(AL181*D$5+D$6)*100),"")</f>
        <v/>
      </c>
      <c r="AI181" s="21" t="str">
        <f t="shared" si="40"/>
        <v/>
      </c>
      <c r="AJ181" s="21" t="str">
        <f t="shared" si="41"/>
        <v/>
      </c>
      <c r="AK181" s="48">
        <f t="shared" si="42"/>
        <v>0</v>
      </c>
      <c r="AL181" s="58" t="str">
        <f t="shared" si="43"/>
        <v/>
      </c>
      <c r="AM181" s="59" t="str">
        <f t="shared" si="44"/>
        <v/>
      </c>
      <c r="AN181" s="59" t="str">
        <f t="shared" si="45"/>
        <v/>
      </c>
      <c r="AO181" s="60"/>
    </row>
    <row r="182" spans="3:41" x14ac:dyDescent="0.25">
      <c r="C182" s="82"/>
      <c r="D182" s="45"/>
      <c r="E182" s="83" t="str">
        <f t="shared" si="50"/>
        <v/>
      </c>
      <c r="F182" s="45"/>
      <c r="G182" s="45"/>
      <c r="H182" s="45"/>
      <c r="I182" s="46" t="str">
        <f t="shared" si="46"/>
        <v/>
      </c>
      <c r="J182" s="46" t="str">
        <f t="shared" si="47"/>
        <v/>
      </c>
      <c r="K182" s="47" t="str">
        <f t="shared" si="35"/>
        <v/>
      </c>
      <c r="L182" s="47" t="str">
        <f t="shared" si="36"/>
        <v/>
      </c>
      <c r="M182" s="48">
        <f t="shared" si="48"/>
        <v>0</v>
      </c>
      <c r="N182" s="46" t="str">
        <f t="shared" si="37"/>
        <v/>
      </c>
      <c r="O182" s="47" t="str">
        <f t="shared" si="38"/>
        <v/>
      </c>
      <c r="P182" s="47" t="str">
        <f t="shared" si="39"/>
        <v/>
      </c>
      <c r="Q182" s="48">
        <f t="shared" si="49"/>
        <v>0</v>
      </c>
      <c r="R182" s="2"/>
      <c r="AH182" s="57" t="str">
        <f>IF(G182&gt;1,IF($E$10&gt;0,100-(#REF!/(1+(AL182/#REF!)^#REF!)^#REF!+#REF!/(AL182-1))*100,100-(AL182*D$5+D$6)*100),"")</f>
        <v/>
      </c>
      <c r="AI182" s="21" t="str">
        <f t="shared" si="40"/>
        <v/>
      </c>
      <c r="AJ182" s="21" t="str">
        <f t="shared" si="41"/>
        <v/>
      </c>
      <c r="AK182" s="48">
        <f t="shared" si="42"/>
        <v>0</v>
      </c>
      <c r="AL182" s="58" t="str">
        <f t="shared" si="43"/>
        <v/>
      </c>
      <c r="AM182" s="59" t="str">
        <f t="shared" si="44"/>
        <v/>
      </c>
      <c r="AN182" s="59" t="str">
        <f t="shared" si="45"/>
        <v/>
      </c>
      <c r="AO182" s="60"/>
    </row>
    <row r="183" spans="3:41" x14ac:dyDescent="0.25">
      <c r="C183" s="82"/>
      <c r="D183" s="45"/>
      <c r="E183" s="83" t="str">
        <f t="shared" si="50"/>
        <v/>
      </c>
      <c r="F183" s="45"/>
      <c r="G183" s="45"/>
      <c r="H183" s="45"/>
      <c r="I183" s="46" t="str">
        <f t="shared" si="46"/>
        <v/>
      </c>
      <c r="J183" s="46" t="str">
        <f t="shared" si="47"/>
        <v/>
      </c>
      <c r="K183" s="47" t="str">
        <f t="shared" si="35"/>
        <v/>
      </c>
      <c r="L183" s="47" t="str">
        <f t="shared" si="36"/>
        <v/>
      </c>
      <c r="M183" s="48">
        <f t="shared" si="48"/>
        <v>0</v>
      </c>
      <c r="N183" s="46" t="str">
        <f t="shared" si="37"/>
        <v/>
      </c>
      <c r="O183" s="47" t="str">
        <f t="shared" si="38"/>
        <v/>
      </c>
      <c r="P183" s="47" t="str">
        <f t="shared" si="39"/>
        <v/>
      </c>
      <c r="Q183" s="48">
        <f t="shared" si="49"/>
        <v>0</v>
      </c>
      <c r="R183" s="2"/>
      <c r="AH183" s="57" t="str">
        <f>IF(G183&gt;1,IF($E$10&gt;0,100-(#REF!/(1+(AL183/#REF!)^#REF!)^#REF!+#REF!/(AL183-1))*100,100-(AL183*D$5+D$6)*100),"")</f>
        <v/>
      </c>
      <c r="AI183" s="21" t="str">
        <f t="shared" si="40"/>
        <v/>
      </c>
      <c r="AJ183" s="21" t="str">
        <f t="shared" si="41"/>
        <v/>
      </c>
      <c r="AK183" s="48">
        <f t="shared" si="42"/>
        <v>0</v>
      </c>
      <c r="AL183" s="58" t="str">
        <f t="shared" si="43"/>
        <v/>
      </c>
      <c r="AM183" s="59" t="str">
        <f t="shared" si="44"/>
        <v/>
      </c>
      <c r="AN183" s="59" t="str">
        <f t="shared" si="45"/>
        <v/>
      </c>
      <c r="AO183" s="60"/>
    </row>
    <row r="184" spans="3:41" x14ac:dyDescent="0.25">
      <c r="C184" s="82"/>
      <c r="D184" s="45"/>
      <c r="E184" s="83" t="str">
        <f t="shared" si="50"/>
        <v/>
      </c>
      <c r="F184" s="45"/>
      <c r="G184" s="45"/>
      <c r="H184" s="45"/>
      <c r="I184" s="46" t="str">
        <f t="shared" si="46"/>
        <v/>
      </c>
      <c r="J184" s="46" t="str">
        <f t="shared" si="47"/>
        <v/>
      </c>
      <c r="K184" s="47" t="str">
        <f t="shared" si="35"/>
        <v/>
      </c>
      <c r="L184" s="47" t="str">
        <f t="shared" si="36"/>
        <v/>
      </c>
      <c r="M184" s="48">
        <f t="shared" si="48"/>
        <v>0</v>
      </c>
      <c r="N184" s="46" t="str">
        <f t="shared" si="37"/>
        <v/>
      </c>
      <c r="O184" s="47" t="str">
        <f t="shared" si="38"/>
        <v/>
      </c>
      <c r="P184" s="47" t="str">
        <f t="shared" si="39"/>
        <v/>
      </c>
      <c r="Q184" s="48">
        <f t="shared" si="49"/>
        <v>0</v>
      </c>
      <c r="R184" s="2"/>
      <c r="AH184" s="57" t="str">
        <f>IF(G184&gt;1,IF($E$10&gt;0,100-(#REF!/(1+(AL184/#REF!)^#REF!)^#REF!+#REF!/(AL184-1))*100,100-(AL184*D$5+D$6)*100),"")</f>
        <v/>
      </c>
      <c r="AI184" s="21" t="str">
        <f t="shared" si="40"/>
        <v/>
      </c>
      <c r="AJ184" s="21" t="str">
        <f t="shared" si="41"/>
        <v/>
      </c>
      <c r="AK184" s="48">
        <f t="shared" si="42"/>
        <v>0</v>
      </c>
      <c r="AL184" s="58" t="str">
        <f t="shared" si="43"/>
        <v/>
      </c>
      <c r="AM184" s="59" t="str">
        <f t="shared" si="44"/>
        <v/>
      </c>
      <c r="AN184" s="59" t="str">
        <f t="shared" si="45"/>
        <v/>
      </c>
      <c r="AO184" s="60"/>
    </row>
    <row r="185" spans="3:41" x14ac:dyDescent="0.25">
      <c r="C185" s="82"/>
      <c r="D185" s="45"/>
      <c r="E185" s="83" t="str">
        <f t="shared" si="50"/>
        <v/>
      </c>
      <c r="F185" s="45"/>
      <c r="G185" s="45"/>
      <c r="H185" s="45"/>
      <c r="I185" s="46" t="str">
        <f t="shared" si="46"/>
        <v/>
      </c>
      <c r="J185" s="46" t="str">
        <f t="shared" si="47"/>
        <v/>
      </c>
      <c r="K185" s="47" t="str">
        <f t="shared" si="35"/>
        <v/>
      </c>
      <c r="L185" s="47" t="str">
        <f t="shared" si="36"/>
        <v/>
      </c>
      <c r="M185" s="48">
        <f t="shared" si="48"/>
        <v>0</v>
      </c>
      <c r="N185" s="46" t="str">
        <f t="shared" si="37"/>
        <v/>
      </c>
      <c r="O185" s="47" t="str">
        <f t="shared" si="38"/>
        <v/>
      </c>
      <c r="P185" s="47" t="str">
        <f t="shared" si="39"/>
        <v/>
      </c>
      <c r="Q185" s="48">
        <f t="shared" si="49"/>
        <v>0</v>
      </c>
      <c r="R185" s="2"/>
      <c r="AH185" s="57" t="str">
        <f>IF(G185&gt;1,IF($E$10&gt;0,100-(#REF!/(1+(AL185/#REF!)^#REF!)^#REF!+#REF!/(AL185-1))*100,100-(AL185*D$5+D$6)*100),"")</f>
        <v/>
      </c>
      <c r="AI185" s="21" t="str">
        <f t="shared" si="40"/>
        <v/>
      </c>
      <c r="AJ185" s="21" t="str">
        <f t="shared" si="41"/>
        <v/>
      </c>
      <c r="AK185" s="48">
        <f t="shared" si="42"/>
        <v>0</v>
      </c>
      <c r="AL185" s="58" t="str">
        <f t="shared" si="43"/>
        <v/>
      </c>
      <c r="AM185" s="59" t="str">
        <f t="shared" si="44"/>
        <v/>
      </c>
      <c r="AN185" s="59" t="str">
        <f t="shared" si="45"/>
        <v/>
      </c>
      <c r="AO185" s="60"/>
    </row>
    <row r="186" spans="3:41" x14ac:dyDescent="0.25">
      <c r="C186" s="82"/>
      <c r="D186" s="45"/>
      <c r="E186" s="83" t="str">
        <f t="shared" si="50"/>
        <v/>
      </c>
      <c r="F186" s="45"/>
      <c r="G186" s="45"/>
      <c r="H186" s="45"/>
      <c r="I186" s="46" t="str">
        <f t="shared" si="46"/>
        <v/>
      </c>
      <c r="J186" s="46" t="str">
        <f t="shared" si="47"/>
        <v/>
      </c>
      <c r="K186" s="47" t="str">
        <f t="shared" si="35"/>
        <v/>
      </c>
      <c r="L186" s="47" t="str">
        <f t="shared" si="36"/>
        <v/>
      </c>
      <c r="M186" s="48">
        <f t="shared" si="48"/>
        <v>0</v>
      </c>
      <c r="N186" s="46" t="str">
        <f t="shared" si="37"/>
        <v/>
      </c>
      <c r="O186" s="47" t="str">
        <f t="shared" si="38"/>
        <v/>
      </c>
      <c r="P186" s="47" t="str">
        <f t="shared" si="39"/>
        <v/>
      </c>
      <c r="Q186" s="48">
        <f t="shared" si="49"/>
        <v>0</v>
      </c>
      <c r="R186" s="2"/>
      <c r="AH186" s="57" t="str">
        <f>IF(G186&gt;1,IF($E$10&gt;0,100-(#REF!/(1+(AL186/#REF!)^#REF!)^#REF!+#REF!/(AL186-1))*100,100-(AL186*D$5+D$6)*100),"")</f>
        <v/>
      </c>
      <c r="AI186" s="21" t="str">
        <f t="shared" si="40"/>
        <v/>
      </c>
      <c r="AJ186" s="21" t="str">
        <f t="shared" si="41"/>
        <v/>
      </c>
      <c r="AK186" s="48">
        <f t="shared" si="42"/>
        <v>0</v>
      </c>
      <c r="AL186" s="58" t="str">
        <f t="shared" si="43"/>
        <v/>
      </c>
      <c r="AM186" s="59" t="str">
        <f t="shared" si="44"/>
        <v/>
      </c>
      <c r="AN186" s="59" t="str">
        <f t="shared" si="45"/>
        <v/>
      </c>
      <c r="AO186" s="60"/>
    </row>
    <row r="187" spans="3:41" x14ac:dyDescent="0.25">
      <c r="C187" s="82"/>
      <c r="D187" s="45"/>
      <c r="E187" s="83" t="str">
        <f t="shared" si="50"/>
        <v/>
      </c>
      <c r="F187" s="45"/>
      <c r="G187" s="45"/>
      <c r="H187" s="45"/>
      <c r="I187" s="46" t="str">
        <f t="shared" si="46"/>
        <v/>
      </c>
      <c r="J187" s="46" t="str">
        <f t="shared" si="47"/>
        <v/>
      </c>
      <c r="K187" s="47" t="str">
        <f t="shared" si="35"/>
        <v/>
      </c>
      <c r="L187" s="47" t="str">
        <f t="shared" si="36"/>
        <v/>
      </c>
      <c r="M187" s="48">
        <f t="shared" si="48"/>
        <v>0</v>
      </c>
      <c r="N187" s="46" t="str">
        <f t="shared" si="37"/>
        <v/>
      </c>
      <c r="O187" s="47" t="str">
        <f t="shared" si="38"/>
        <v/>
      </c>
      <c r="P187" s="47" t="str">
        <f t="shared" si="39"/>
        <v/>
      </c>
      <c r="Q187" s="48">
        <f t="shared" si="49"/>
        <v>0</v>
      </c>
      <c r="R187" s="2"/>
      <c r="AH187" s="57" t="str">
        <f>IF(G187&gt;1,IF($E$10&gt;0,100-(#REF!/(1+(AL187/#REF!)^#REF!)^#REF!+#REF!/(AL187-1))*100,100-(AL187*D$5+D$6)*100),"")</f>
        <v/>
      </c>
      <c r="AI187" s="21" t="str">
        <f t="shared" si="40"/>
        <v/>
      </c>
      <c r="AJ187" s="21" t="str">
        <f t="shared" si="41"/>
        <v/>
      </c>
      <c r="AK187" s="48">
        <f t="shared" si="42"/>
        <v>0</v>
      </c>
      <c r="AL187" s="58" t="str">
        <f t="shared" si="43"/>
        <v/>
      </c>
      <c r="AM187" s="59" t="str">
        <f t="shared" si="44"/>
        <v/>
      </c>
      <c r="AN187" s="59" t="str">
        <f t="shared" si="45"/>
        <v/>
      </c>
      <c r="AO187" s="60"/>
    </row>
    <row r="188" spans="3:41" x14ac:dyDescent="0.25">
      <c r="C188" s="82"/>
      <c r="D188" s="45"/>
      <c r="E188" s="83" t="str">
        <f t="shared" si="50"/>
        <v/>
      </c>
      <c r="F188" s="45"/>
      <c r="G188" s="45"/>
      <c r="H188" s="45"/>
      <c r="I188" s="46" t="str">
        <f t="shared" si="46"/>
        <v/>
      </c>
      <c r="J188" s="46" t="str">
        <f t="shared" si="47"/>
        <v/>
      </c>
      <c r="K188" s="47" t="str">
        <f t="shared" si="35"/>
        <v/>
      </c>
      <c r="L188" s="47" t="str">
        <f t="shared" si="36"/>
        <v/>
      </c>
      <c r="M188" s="48">
        <f t="shared" si="48"/>
        <v>0</v>
      </c>
      <c r="N188" s="46" t="str">
        <f t="shared" si="37"/>
        <v/>
      </c>
      <c r="O188" s="47" t="str">
        <f t="shared" si="38"/>
        <v/>
      </c>
      <c r="P188" s="47" t="str">
        <f t="shared" si="39"/>
        <v/>
      </c>
      <c r="Q188" s="48">
        <f t="shared" si="49"/>
        <v>0</v>
      </c>
      <c r="R188" s="2"/>
      <c r="AH188" s="57" t="str">
        <f>IF(G188&gt;1,IF($E$10&gt;0,100-(#REF!/(1+(AL188/#REF!)^#REF!)^#REF!+#REF!/(AL188-1))*100,100-(AL188*D$5+D$6)*100),"")</f>
        <v/>
      </c>
      <c r="AI188" s="21" t="str">
        <f t="shared" si="40"/>
        <v/>
      </c>
      <c r="AJ188" s="21" t="str">
        <f t="shared" si="41"/>
        <v/>
      </c>
      <c r="AK188" s="48">
        <f t="shared" si="42"/>
        <v>0</v>
      </c>
      <c r="AL188" s="58" t="str">
        <f t="shared" si="43"/>
        <v/>
      </c>
      <c r="AM188" s="59" t="str">
        <f t="shared" si="44"/>
        <v/>
      </c>
      <c r="AN188" s="59" t="str">
        <f t="shared" si="45"/>
        <v/>
      </c>
      <c r="AO188" s="60"/>
    </row>
    <row r="189" spans="3:41" x14ac:dyDescent="0.25">
      <c r="C189" s="82"/>
      <c r="D189" s="45"/>
      <c r="E189" s="83" t="str">
        <f t="shared" si="50"/>
        <v/>
      </c>
      <c r="F189" s="45"/>
      <c r="G189" s="45"/>
      <c r="H189" s="45"/>
      <c r="I189" s="46" t="str">
        <f t="shared" si="46"/>
        <v/>
      </c>
      <c r="J189" s="46" t="str">
        <f t="shared" si="47"/>
        <v/>
      </c>
      <c r="K189" s="47" t="str">
        <f t="shared" si="35"/>
        <v/>
      </c>
      <c r="L189" s="47" t="str">
        <f t="shared" si="36"/>
        <v/>
      </c>
      <c r="M189" s="48">
        <f t="shared" si="48"/>
        <v>0</v>
      </c>
      <c r="N189" s="46" t="str">
        <f t="shared" si="37"/>
        <v/>
      </c>
      <c r="O189" s="47" t="str">
        <f t="shared" si="38"/>
        <v/>
      </c>
      <c r="P189" s="47" t="str">
        <f t="shared" si="39"/>
        <v/>
      </c>
      <c r="Q189" s="48">
        <f t="shared" si="49"/>
        <v>0</v>
      </c>
      <c r="R189" s="2"/>
      <c r="AH189" s="57" t="str">
        <f>IF(G189&gt;1,IF($E$10&gt;0,100-(#REF!/(1+(AL189/#REF!)^#REF!)^#REF!+#REF!/(AL189-1))*100,100-(AL189*D$5+D$6)*100),"")</f>
        <v/>
      </c>
      <c r="AI189" s="21" t="str">
        <f t="shared" si="40"/>
        <v/>
      </c>
      <c r="AJ189" s="21" t="str">
        <f t="shared" si="41"/>
        <v/>
      </c>
      <c r="AK189" s="48">
        <f t="shared" si="42"/>
        <v>0</v>
      </c>
      <c r="AL189" s="58" t="str">
        <f t="shared" si="43"/>
        <v/>
      </c>
      <c r="AM189" s="59" t="str">
        <f t="shared" si="44"/>
        <v/>
      </c>
      <c r="AN189" s="59" t="str">
        <f t="shared" si="45"/>
        <v/>
      </c>
      <c r="AO189" s="60"/>
    </row>
    <row r="190" spans="3:41" x14ac:dyDescent="0.25">
      <c r="C190" s="82"/>
      <c r="D190" s="45"/>
      <c r="E190" s="83" t="str">
        <f t="shared" si="50"/>
        <v/>
      </c>
      <c r="F190" s="45"/>
      <c r="G190" s="45"/>
      <c r="H190" s="45"/>
      <c r="I190" s="46" t="str">
        <f t="shared" si="46"/>
        <v/>
      </c>
      <c r="J190" s="46" t="str">
        <f t="shared" si="47"/>
        <v/>
      </c>
      <c r="K190" s="47" t="str">
        <f t="shared" si="35"/>
        <v/>
      </c>
      <c r="L190" s="47" t="str">
        <f t="shared" si="36"/>
        <v/>
      </c>
      <c r="M190" s="48">
        <f t="shared" si="48"/>
        <v>0</v>
      </c>
      <c r="N190" s="46" t="str">
        <f t="shared" si="37"/>
        <v/>
      </c>
      <c r="O190" s="47" t="str">
        <f t="shared" si="38"/>
        <v/>
      </c>
      <c r="P190" s="47" t="str">
        <f t="shared" si="39"/>
        <v/>
      </c>
      <c r="Q190" s="48">
        <f t="shared" si="49"/>
        <v>0</v>
      </c>
      <c r="R190" s="2"/>
      <c r="AH190" s="57" t="str">
        <f>IF(G190&gt;1,IF($E$10&gt;0,100-(#REF!/(1+(AL190/#REF!)^#REF!)^#REF!+#REF!/(AL190-1))*100,100-(AL190*D$5+D$6)*100),"")</f>
        <v/>
      </c>
      <c r="AI190" s="21" t="str">
        <f t="shared" si="40"/>
        <v/>
      </c>
      <c r="AJ190" s="21" t="str">
        <f t="shared" si="41"/>
        <v/>
      </c>
      <c r="AK190" s="48">
        <f t="shared" si="42"/>
        <v>0</v>
      </c>
      <c r="AL190" s="58" t="str">
        <f t="shared" si="43"/>
        <v/>
      </c>
      <c r="AM190" s="59" t="str">
        <f t="shared" si="44"/>
        <v/>
      </c>
      <c r="AN190" s="59" t="str">
        <f t="shared" si="45"/>
        <v/>
      </c>
      <c r="AO190" s="60"/>
    </row>
    <row r="191" spans="3:41" x14ac:dyDescent="0.25">
      <c r="C191" s="82"/>
      <c r="D191" s="45"/>
      <c r="E191" s="83" t="str">
        <f t="shared" si="50"/>
        <v/>
      </c>
      <c r="F191" s="45"/>
      <c r="G191" s="45"/>
      <c r="H191" s="45"/>
      <c r="I191" s="46" t="str">
        <f t="shared" si="46"/>
        <v/>
      </c>
      <c r="J191" s="46" t="str">
        <f t="shared" si="47"/>
        <v/>
      </c>
      <c r="K191" s="47" t="str">
        <f t="shared" si="35"/>
        <v/>
      </c>
      <c r="L191" s="47" t="str">
        <f t="shared" si="36"/>
        <v/>
      </c>
      <c r="M191" s="48">
        <f t="shared" si="48"/>
        <v>0</v>
      </c>
      <c r="N191" s="46" t="str">
        <f t="shared" si="37"/>
        <v/>
      </c>
      <c r="O191" s="47" t="str">
        <f t="shared" si="38"/>
        <v/>
      </c>
      <c r="P191" s="47" t="str">
        <f t="shared" si="39"/>
        <v/>
      </c>
      <c r="Q191" s="48">
        <f t="shared" si="49"/>
        <v>0</v>
      </c>
      <c r="R191" s="2"/>
      <c r="AH191" s="57" t="str">
        <f>IF(G191&gt;1,IF($E$10&gt;0,100-(#REF!/(1+(AL191/#REF!)^#REF!)^#REF!+#REF!/(AL191-1))*100,100-(AL191*D$5+D$6)*100),"")</f>
        <v/>
      </c>
      <c r="AI191" s="21" t="str">
        <f t="shared" si="40"/>
        <v/>
      </c>
      <c r="AJ191" s="21" t="str">
        <f t="shared" si="41"/>
        <v/>
      </c>
      <c r="AK191" s="48">
        <f t="shared" si="42"/>
        <v>0</v>
      </c>
      <c r="AL191" s="58" t="str">
        <f t="shared" si="43"/>
        <v/>
      </c>
      <c r="AM191" s="59" t="str">
        <f t="shared" si="44"/>
        <v/>
      </c>
      <c r="AN191" s="59" t="str">
        <f t="shared" si="45"/>
        <v/>
      </c>
      <c r="AO191" s="60"/>
    </row>
    <row r="192" spans="3:41" x14ac:dyDescent="0.25">
      <c r="C192" s="82"/>
      <c r="D192" s="45"/>
      <c r="E192" s="83" t="str">
        <f t="shared" si="50"/>
        <v/>
      </c>
      <c r="F192" s="45"/>
      <c r="G192" s="45"/>
      <c r="H192" s="45"/>
      <c r="I192" s="46" t="str">
        <f t="shared" si="46"/>
        <v/>
      </c>
      <c r="J192" s="46" t="str">
        <f t="shared" si="47"/>
        <v/>
      </c>
      <c r="K192" s="47" t="str">
        <f t="shared" si="35"/>
        <v/>
      </c>
      <c r="L192" s="47" t="str">
        <f t="shared" si="36"/>
        <v/>
      </c>
      <c r="M192" s="48">
        <f t="shared" si="48"/>
        <v>0</v>
      </c>
      <c r="N192" s="46" t="str">
        <f t="shared" si="37"/>
        <v/>
      </c>
      <c r="O192" s="47" t="str">
        <f t="shared" si="38"/>
        <v/>
      </c>
      <c r="P192" s="47" t="str">
        <f t="shared" si="39"/>
        <v/>
      </c>
      <c r="Q192" s="48">
        <f t="shared" si="49"/>
        <v>0</v>
      </c>
      <c r="R192" s="2"/>
      <c r="AH192" s="57" t="str">
        <f>IF(G192&gt;1,IF($E$10&gt;0,100-(#REF!/(1+(AL192/#REF!)^#REF!)^#REF!+#REF!/(AL192-1))*100,100-(AL192*D$5+D$6)*100),"")</f>
        <v/>
      </c>
      <c r="AI192" s="21" t="str">
        <f t="shared" si="40"/>
        <v/>
      </c>
      <c r="AJ192" s="21" t="str">
        <f t="shared" si="41"/>
        <v/>
      </c>
      <c r="AK192" s="48">
        <f t="shared" si="42"/>
        <v>0</v>
      </c>
      <c r="AL192" s="58" t="str">
        <f t="shared" si="43"/>
        <v/>
      </c>
      <c r="AM192" s="59" t="str">
        <f t="shared" si="44"/>
        <v/>
      </c>
      <c r="AN192" s="59" t="str">
        <f t="shared" si="45"/>
        <v/>
      </c>
      <c r="AO192" s="60"/>
    </row>
    <row r="193" spans="3:41" x14ac:dyDescent="0.25">
      <c r="C193" s="82"/>
      <c r="D193" s="45"/>
      <c r="E193" s="83" t="str">
        <f t="shared" si="50"/>
        <v/>
      </c>
      <c r="F193" s="45"/>
      <c r="G193" s="45"/>
      <c r="H193" s="45"/>
      <c r="I193" s="46" t="str">
        <f t="shared" si="46"/>
        <v/>
      </c>
      <c r="J193" s="46" t="str">
        <f t="shared" si="47"/>
        <v/>
      </c>
      <c r="K193" s="47" t="str">
        <f t="shared" si="35"/>
        <v/>
      </c>
      <c r="L193" s="47" t="str">
        <f t="shared" si="36"/>
        <v/>
      </c>
      <c r="M193" s="48">
        <f t="shared" si="48"/>
        <v>0</v>
      </c>
      <c r="N193" s="46" t="str">
        <f t="shared" si="37"/>
        <v/>
      </c>
      <c r="O193" s="47" t="str">
        <f t="shared" si="38"/>
        <v/>
      </c>
      <c r="P193" s="47" t="str">
        <f t="shared" si="39"/>
        <v/>
      </c>
      <c r="Q193" s="48">
        <f t="shared" si="49"/>
        <v>0</v>
      </c>
      <c r="R193" s="2"/>
      <c r="AH193" s="57" t="str">
        <f>IF(G193&gt;1,IF($E$10&gt;0,100-(#REF!/(1+(AL193/#REF!)^#REF!)^#REF!+#REF!/(AL193-1))*100,100-(AL193*D$5+D$6)*100),"")</f>
        <v/>
      </c>
      <c r="AI193" s="21" t="str">
        <f t="shared" si="40"/>
        <v/>
      </c>
      <c r="AJ193" s="21" t="str">
        <f t="shared" si="41"/>
        <v/>
      </c>
      <c r="AK193" s="48">
        <f t="shared" si="42"/>
        <v>0</v>
      </c>
      <c r="AL193" s="58" t="str">
        <f t="shared" si="43"/>
        <v/>
      </c>
      <c r="AM193" s="59" t="str">
        <f t="shared" si="44"/>
        <v/>
      </c>
      <c r="AN193" s="59" t="str">
        <f t="shared" si="45"/>
        <v/>
      </c>
      <c r="AO193" s="60"/>
    </row>
    <row r="194" spans="3:41" x14ac:dyDescent="0.25">
      <c r="C194" s="82"/>
      <c r="D194" s="45"/>
      <c r="E194" s="83" t="str">
        <f t="shared" si="50"/>
        <v/>
      </c>
      <c r="F194" s="45"/>
      <c r="G194" s="45"/>
      <c r="H194" s="45"/>
      <c r="I194" s="46" t="str">
        <f t="shared" si="46"/>
        <v/>
      </c>
      <c r="J194" s="46" t="str">
        <f t="shared" si="47"/>
        <v/>
      </c>
      <c r="K194" s="47" t="str">
        <f t="shared" si="35"/>
        <v/>
      </c>
      <c r="L194" s="47" t="str">
        <f t="shared" si="36"/>
        <v/>
      </c>
      <c r="M194" s="48">
        <f t="shared" si="48"/>
        <v>0</v>
      </c>
      <c r="N194" s="46" t="str">
        <f t="shared" si="37"/>
        <v/>
      </c>
      <c r="O194" s="47" t="str">
        <f t="shared" si="38"/>
        <v/>
      </c>
      <c r="P194" s="47" t="str">
        <f t="shared" si="39"/>
        <v/>
      </c>
      <c r="Q194" s="48">
        <f t="shared" si="49"/>
        <v>0</v>
      </c>
      <c r="R194" s="2"/>
      <c r="AH194" s="57" t="str">
        <f>IF(G194&gt;1,IF($E$10&gt;0,100-(#REF!/(1+(AL194/#REF!)^#REF!)^#REF!+#REF!/(AL194-1))*100,100-(AL194*D$5+D$6)*100),"")</f>
        <v/>
      </c>
      <c r="AI194" s="21" t="str">
        <f t="shared" si="40"/>
        <v/>
      </c>
      <c r="AJ194" s="21" t="str">
        <f t="shared" si="41"/>
        <v/>
      </c>
      <c r="AK194" s="48">
        <f t="shared" si="42"/>
        <v>0</v>
      </c>
      <c r="AL194" s="58" t="str">
        <f t="shared" si="43"/>
        <v/>
      </c>
      <c r="AM194" s="59" t="str">
        <f t="shared" si="44"/>
        <v/>
      </c>
      <c r="AN194" s="59" t="str">
        <f t="shared" si="45"/>
        <v/>
      </c>
      <c r="AO194" s="60"/>
    </row>
    <row r="195" spans="3:41" x14ac:dyDescent="0.25">
      <c r="C195" s="82"/>
      <c r="D195" s="45"/>
      <c r="E195" s="83" t="str">
        <f t="shared" si="50"/>
        <v/>
      </c>
      <c r="F195" s="45"/>
      <c r="G195" s="45"/>
      <c r="H195" s="45"/>
      <c r="I195" s="46" t="str">
        <f t="shared" si="46"/>
        <v/>
      </c>
      <c r="J195" s="46" t="str">
        <f t="shared" si="47"/>
        <v/>
      </c>
      <c r="K195" s="47" t="str">
        <f t="shared" si="35"/>
        <v/>
      </c>
      <c r="L195" s="47" t="str">
        <f t="shared" si="36"/>
        <v/>
      </c>
      <c r="M195" s="48">
        <f t="shared" si="48"/>
        <v>0</v>
      </c>
      <c r="N195" s="46" t="str">
        <f t="shared" si="37"/>
        <v/>
      </c>
      <c r="O195" s="47" t="str">
        <f t="shared" si="38"/>
        <v/>
      </c>
      <c r="P195" s="47" t="str">
        <f t="shared" si="39"/>
        <v/>
      </c>
      <c r="Q195" s="48">
        <f t="shared" si="49"/>
        <v>0</v>
      </c>
      <c r="R195" s="2"/>
      <c r="AH195" s="57" t="str">
        <f>IF(G195&gt;1,IF($E$10&gt;0,100-(#REF!/(1+(AL195/#REF!)^#REF!)^#REF!+#REF!/(AL195-1))*100,100-(AL195*D$5+D$6)*100),"")</f>
        <v/>
      </c>
      <c r="AI195" s="21" t="str">
        <f t="shared" si="40"/>
        <v/>
      </c>
      <c r="AJ195" s="21" t="str">
        <f t="shared" si="41"/>
        <v/>
      </c>
      <c r="AK195" s="48">
        <f t="shared" si="42"/>
        <v>0</v>
      </c>
      <c r="AL195" s="58" t="str">
        <f t="shared" si="43"/>
        <v/>
      </c>
      <c r="AM195" s="59" t="str">
        <f t="shared" si="44"/>
        <v/>
      </c>
      <c r="AN195" s="59" t="str">
        <f t="shared" si="45"/>
        <v/>
      </c>
      <c r="AO195" s="60"/>
    </row>
    <row r="196" spans="3:41" x14ac:dyDescent="0.25">
      <c r="C196" s="82"/>
      <c r="D196" s="45"/>
      <c r="E196" s="83" t="str">
        <f t="shared" si="50"/>
        <v/>
      </c>
      <c r="F196" s="45"/>
      <c r="G196" s="45"/>
      <c r="H196" s="45"/>
      <c r="I196" s="46" t="str">
        <f t="shared" si="46"/>
        <v/>
      </c>
      <c r="J196" s="46" t="str">
        <f t="shared" si="47"/>
        <v/>
      </c>
      <c r="K196" s="47" t="str">
        <f t="shared" si="35"/>
        <v/>
      </c>
      <c r="L196" s="47" t="str">
        <f t="shared" si="36"/>
        <v/>
      </c>
      <c r="M196" s="48">
        <f t="shared" si="48"/>
        <v>0</v>
      </c>
      <c r="N196" s="46" t="str">
        <f t="shared" si="37"/>
        <v/>
      </c>
      <c r="O196" s="47" t="str">
        <f t="shared" si="38"/>
        <v/>
      </c>
      <c r="P196" s="47" t="str">
        <f t="shared" si="39"/>
        <v/>
      </c>
      <c r="Q196" s="48">
        <f t="shared" si="49"/>
        <v>0</v>
      </c>
      <c r="R196" s="2"/>
      <c r="AH196" s="57" t="str">
        <f>IF(G196&gt;1,IF($E$10&gt;0,100-(#REF!/(1+(AL196/#REF!)^#REF!)^#REF!+#REF!/(AL196-1))*100,100-(AL196*D$5+D$6)*100),"")</f>
        <v/>
      </c>
      <c r="AI196" s="21" t="str">
        <f t="shared" si="40"/>
        <v/>
      </c>
      <c r="AJ196" s="21" t="str">
        <f t="shared" si="41"/>
        <v/>
      </c>
      <c r="AK196" s="48">
        <f t="shared" si="42"/>
        <v>0</v>
      </c>
      <c r="AL196" s="58" t="str">
        <f t="shared" si="43"/>
        <v/>
      </c>
      <c r="AM196" s="59" t="str">
        <f t="shared" si="44"/>
        <v/>
      </c>
      <c r="AN196" s="59" t="str">
        <f t="shared" si="45"/>
        <v/>
      </c>
      <c r="AO196" s="60"/>
    </row>
    <row r="197" spans="3:41" x14ac:dyDescent="0.25">
      <c r="C197" s="82"/>
      <c r="D197" s="45"/>
      <c r="E197" s="83" t="str">
        <f t="shared" si="50"/>
        <v/>
      </c>
      <c r="F197" s="45"/>
      <c r="G197" s="45"/>
      <c r="H197" s="45"/>
      <c r="I197" s="46" t="str">
        <f t="shared" si="46"/>
        <v/>
      </c>
      <c r="J197" s="46" t="str">
        <f t="shared" si="47"/>
        <v/>
      </c>
      <c r="K197" s="47" t="str">
        <f t="shared" si="35"/>
        <v/>
      </c>
      <c r="L197" s="47" t="str">
        <f t="shared" si="36"/>
        <v/>
      </c>
      <c r="M197" s="48">
        <f t="shared" si="48"/>
        <v>0</v>
      </c>
      <c r="N197" s="46" t="str">
        <f t="shared" si="37"/>
        <v/>
      </c>
      <c r="O197" s="47" t="str">
        <f t="shared" si="38"/>
        <v/>
      </c>
      <c r="P197" s="47" t="str">
        <f t="shared" si="39"/>
        <v/>
      </c>
      <c r="Q197" s="48">
        <f t="shared" si="49"/>
        <v>0</v>
      </c>
      <c r="R197" s="2"/>
      <c r="AH197" s="57" t="str">
        <f>IF(G197&gt;1,IF($E$10&gt;0,100-(#REF!/(1+(AL197/#REF!)^#REF!)^#REF!+#REF!/(AL197-1))*100,100-(AL197*D$5+D$6)*100),"")</f>
        <v/>
      </c>
      <c r="AI197" s="21" t="str">
        <f t="shared" si="40"/>
        <v/>
      </c>
      <c r="AJ197" s="21" t="str">
        <f t="shared" si="41"/>
        <v/>
      </c>
      <c r="AK197" s="48">
        <f t="shared" si="42"/>
        <v>0</v>
      </c>
      <c r="AL197" s="58" t="str">
        <f t="shared" si="43"/>
        <v/>
      </c>
      <c r="AM197" s="59" t="str">
        <f t="shared" si="44"/>
        <v/>
      </c>
      <c r="AN197" s="59" t="str">
        <f t="shared" si="45"/>
        <v/>
      </c>
      <c r="AO197" s="60"/>
    </row>
    <row r="198" spans="3:41" x14ac:dyDescent="0.25">
      <c r="C198" s="82"/>
      <c r="D198" s="45"/>
      <c r="E198" s="83" t="str">
        <f t="shared" si="50"/>
        <v/>
      </c>
      <c r="F198" s="45"/>
      <c r="G198" s="45"/>
      <c r="H198" s="45"/>
      <c r="I198" s="46" t="str">
        <f t="shared" si="46"/>
        <v/>
      </c>
      <c r="J198" s="46" t="str">
        <f t="shared" si="47"/>
        <v/>
      </c>
      <c r="K198" s="47" t="str">
        <f t="shared" si="35"/>
        <v/>
      </c>
      <c r="L198" s="47" t="str">
        <f t="shared" si="36"/>
        <v/>
      </c>
      <c r="M198" s="48">
        <f t="shared" si="48"/>
        <v>0</v>
      </c>
      <c r="N198" s="46" t="str">
        <f t="shared" si="37"/>
        <v/>
      </c>
      <c r="O198" s="47" t="str">
        <f t="shared" si="38"/>
        <v/>
      </c>
      <c r="P198" s="47" t="str">
        <f t="shared" si="39"/>
        <v/>
      </c>
      <c r="Q198" s="48">
        <f t="shared" si="49"/>
        <v>0</v>
      </c>
      <c r="R198" s="2"/>
      <c r="AH198" s="57" t="str">
        <f>IF(G198&gt;1,IF($E$10&gt;0,100-(#REF!/(1+(AL198/#REF!)^#REF!)^#REF!+#REF!/(AL198-1))*100,100-(AL198*D$5+D$6)*100),"")</f>
        <v/>
      </c>
      <c r="AI198" s="21" t="str">
        <f t="shared" si="40"/>
        <v/>
      </c>
      <c r="AJ198" s="21" t="str">
        <f t="shared" si="41"/>
        <v/>
      </c>
      <c r="AK198" s="48">
        <f t="shared" si="42"/>
        <v>0</v>
      </c>
      <c r="AL198" s="58" t="str">
        <f t="shared" si="43"/>
        <v/>
      </c>
      <c r="AM198" s="59" t="str">
        <f t="shared" si="44"/>
        <v/>
      </c>
      <c r="AN198" s="59" t="str">
        <f t="shared" si="45"/>
        <v/>
      </c>
      <c r="AO198" s="60"/>
    </row>
    <row r="199" spans="3:41" x14ac:dyDescent="0.25">
      <c r="C199" s="82"/>
      <c r="D199" s="45"/>
      <c r="E199" s="83" t="str">
        <f t="shared" si="50"/>
        <v/>
      </c>
      <c r="F199" s="45"/>
      <c r="G199" s="45"/>
      <c r="H199" s="45"/>
      <c r="I199" s="46" t="str">
        <f t="shared" si="46"/>
        <v/>
      </c>
      <c r="J199" s="46" t="str">
        <f t="shared" si="47"/>
        <v/>
      </c>
      <c r="K199" s="47" t="str">
        <f t="shared" ref="K199:K220" si="51">IF(G199&gt;1,I199-J199,"")</f>
        <v/>
      </c>
      <c r="L199" s="47" t="str">
        <f t="shared" ref="L199:L220" si="52">IF(G199&gt;1,ABS(K199),"")</f>
        <v/>
      </c>
      <c r="M199" s="48">
        <f t="shared" si="48"/>
        <v>0</v>
      </c>
      <c r="N199" s="46" t="str">
        <f t="shared" ref="N199:N220" si="53">IF(G199&gt;1,J199+$K$5,"")</f>
        <v/>
      </c>
      <c r="O199" s="47" t="str">
        <f t="shared" ref="O199:O220" si="54">IF(G199&gt;1,I199-N199,"")</f>
        <v/>
      </c>
      <c r="P199" s="47" t="str">
        <f t="shared" ref="P199:P220" si="55">IF(G199&gt;1,ABS(O199),"")</f>
        <v/>
      </c>
      <c r="Q199" s="48">
        <f t="shared" si="49"/>
        <v>0</v>
      </c>
      <c r="R199" s="2"/>
      <c r="AH199" s="57" t="str">
        <f>IF(G199&gt;1,IF($E$10&gt;0,100-(#REF!/(1+(AL199/#REF!)^#REF!)^#REF!+#REF!/(AL199-1))*100,100-(AL199*D$5+D$6)*100),"")</f>
        <v/>
      </c>
      <c r="AI199" s="21" t="str">
        <f t="shared" ref="AI199:AI220" si="56">IF(G199&gt;1,I199-AH199,"")</f>
        <v/>
      </c>
      <c r="AJ199" s="21" t="str">
        <f t="shared" ref="AJ199:AJ220" si="57">IF(G199&gt;1,ABS(AI199),"")</f>
        <v/>
      </c>
      <c r="AK199" s="48">
        <f t="shared" ref="AK199:AK220" si="58">IF($G199&gt;1.2,IF(AJ199&gt;1.2,1,0),0)</f>
        <v>0</v>
      </c>
      <c r="AL199" s="58" t="str">
        <f t="shared" ref="AL199:AL220" si="59">IF(G199&gt;0,G199+AN199,"")</f>
        <v/>
      </c>
      <c r="AM199" s="59" t="str">
        <f t="shared" ref="AM199:AM220" si="60">IF(G199&gt;0,$AM$5,"")</f>
        <v/>
      </c>
      <c r="AN199" s="59" t="str">
        <f t="shared" ref="AN199:AN220" si="61">IF(G199&gt;0,$AN$5,"")</f>
        <v/>
      </c>
      <c r="AO199" s="60"/>
    </row>
    <row r="200" spans="3:41" x14ac:dyDescent="0.25">
      <c r="C200" s="82"/>
      <c r="D200" s="45"/>
      <c r="E200" s="83" t="str">
        <f t="shared" si="50"/>
        <v/>
      </c>
      <c r="F200" s="45"/>
      <c r="G200" s="45"/>
      <c r="H200" s="45"/>
      <c r="I200" s="46" t="str">
        <f t="shared" ref="I200:I220" si="62">IF(G200&gt;1,100-H200,"")</f>
        <v/>
      </c>
      <c r="J200" s="46" t="str">
        <f t="shared" ref="J200:J220" si="63">IF(G200&gt;1,100-(G200*D$5+D$6),"")</f>
        <v/>
      </c>
      <c r="K200" s="47" t="str">
        <f t="shared" si="51"/>
        <v/>
      </c>
      <c r="L200" s="47" t="str">
        <f t="shared" si="52"/>
        <v/>
      </c>
      <c r="M200" s="48">
        <f t="shared" ref="M200:M220" si="64">IF($G200&gt;1.2,IF(L200&gt;1.2,1,0),0)</f>
        <v>0</v>
      </c>
      <c r="N200" s="46" t="str">
        <f t="shared" si="53"/>
        <v/>
      </c>
      <c r="O200" s="47" t="str">
        <f t="shared" si="54"/>
        <v/>
      </c>
      <c r="P200" s="47" t="str">
        <f t="shared" si="55"/>
        <v/>
      </c>
      <c r="Q200" s="48">
        <f t="shared" ref="Q200:Q220" si="65">IF($G200&gt;1.2,IF(P200&gt;1.2,1,0),0)</f>
        <v>0</v>
      </c>
      <c r="R200" s="2"/>
      <c r="AH200" s="57" t="str">
        <f>IF(G200&gt;1,IF($E$10&gt;0,100-(#REF!/(1+(AL200/#REF!)^#REF!)^#REF!+#REF!/(AL200-1))*100,100-(AL200*D$5+D$6)*100),"")</f>
        <v/>
      </c>
      <c r="AI200" s="21" t="str">
        <f t="shared" si="56"/>
        <v/>
      </c>
      <c r="AJ200" s="21" t="str">
        <f t="shared" si="57"/>
        <v/>
      </c>
      <c r="AK200" s="48">
        <f t="shared" si="58"/>
        <v>0</v>
      </c>
      <c r="AL200" s="58" t="str">
        <f t="shared" si="59"/>
        <v/>
      </c>
      <c r="AM200" s="59" t="str">
        <f t="shared" si="60"/>
        <v/>
      </c>
      <c r="AN200" s="59" t="str">
        <f t="shared" si="61"/>
        <v/>
      </c>
      <c r="AO200" s="60"/>
    </row>
    <row r="201" spans="3:41" x14ac:dyDescent="0.25">
      <c r="C201" s="82"/>
      <c r="D201" s="45"/>
      <c r="E201" s="83" t="str">
        <f t="shared" si="50"/>
        <v/>
      </c>
      <c r="F201" s="45"/>
      <c r="G201" s="45"/>
      <c r="H201" s="45"/>
      <c r="I201" s="46" t="str">
        <f t="shared" si="62"/>
        <v/>
      </c>
      <c r="J201" s="46" t="str">
        <f t="shared" si="63"/>
        <v/>
      </c>
      <c r="K201" s="47" t="str">
        <f t="shared" si="51"/>
        <v/>
      </c>
      <c r="L201" s="47" t="str">
        <f t="shared" si="52"/>
        <v/>
      </c>
      <c r="M201" s="48">
        <f t="shared" si="64"/>
        <v>0</v>
      </c>
      <c r="N201" s="46" t="str">
        <f t="shared" si="53"/>
        <v/>
      </c>
      <c r="O201" s="47" t="str">
        <f t="shared" si="54"/>
        <v/>
      </c>
      <c r="P201" s="47" t="str">
        <f t="shared" si="55"/>
        <v/>
      </c>
      <c r="Q201" s="48">
        <f t="shared" si="65"/>
        <v>0</v>
      </c>
      <c r="R201" s="2"/>
      <c r="AH201" s="57" t="str">
        <f>IF(G201&gt;1,IF($E$10&gt;0,100-(#REF!/(1+(AL201/#REF!)^#REF!)^#REF!+#REF!/(AL201-1))*100,100-(AL201*D$5+D$6)*100),"")</f>
        <v/>
      </c>
      <c r="AI201" s="21" t="str">
        <f t="shared" si="56"/>
        <v/>
      </c>
      <c r="AJ201" s="21" t="str">
        <f t="shared" si="57"/>
        <v/>
      </c>
      <c r="AK201" s="48">
        <f t="shared" si="58"/>
        <v>0</v>
      </c>
      <c r="AL201" s="58" t="str">
        <f t="shared" si="59"/>
        <v/>
      </c>
      <c r="AM201" s="59" t="str">
        <f t="shared" si="60"/>
        <v/>
      </c>
      <c r="AN201" s="59" t="str">
        <f t="shared" si="61"/>
        <v/>
      </c>
      <c r="AO201" s="60"/>
    </row>
    <row r="202" spans="3:41" x14ac:dyDescent="0.25">
      <c r="C202" s="82"/>
      <c r="D202" s="45"/>
      <c r="E202" s="83" t="str">
        <f t="shared" si="50"/>
        <v/>
      </c>
      <c r="F202" s="45"/>
      <c r="G202" s="45"/>
      <c r="H202" s="45"/>
      <c r="I202" s="46" t="str">
        <f t="shared" si="62"/>
        <v/>
      </c>
      <c r="J202" s="46" t="str">
        <f t="shared" si="63"/>
        <v/>
      </c>
      <c r="K202" s="47" t="str">
        <f t="shared" si="51"/>
        <v/>
      </c>
      <c r="L202" s="47" t="str">
        <f t="shared" si="52"/>
        <v/>
      </c>
      <c r="M202" s="48">
        <f t="shared" si="64"/>
        <v>0</v>
      </c>
      <c r="N202" s="46" t="str">
        <f t="shared" si="53"/>
        <v/>
      </c>
      <c r="O202" s="47" t="str">
        <f t="shared" si="54"/>
        <v/>
      </c>
      <c r="P202" s="47" t="str">
        <f t="shared" si="55"/>
        <v/>
      </c>
      <c r="Q202" s="48">
        <f t="shared" si="65"/>
        <v>0</v>
      </c>
      <c r="R202" s="2"/>
      <c r="AH202" s="57" t="str">
        <f>IF(G202&gt;1,IF($E$10&gt;0,100-(#REF!/(1+(AL202/#REF!)^#REF!)^#REF!+#REF!/(AL202-1))*100,100-(AL202*D$5+D$6)*100),"")</f>
        <v/>
      </c>
      <c r="AI202" s="21" t="str">
        <f t="shared" si="56"/>
        <v/>
      </c>
      <c r="AJ202" s="21" t="str">
        <f t="shared" si="57"/>
        <v/>
      </c>
      <c r="AK202" s="48">
        <f t="shared" si="58"/>
        <v>0</v>
      </c>
      <c r="AL202" s="58" t="str">
        <f t="shared" si="59"/>
        <v/>
      </c>
      <c r="AM202" s="59" t="str">
        <f t="shared" si="60"/>
        <v/>
      </c>
      <c r="AN202" s="59" t="str">
        <f t="shared" si="61"/>
        <v/>
      </c>
      <c r="AO202" s="60"/>
    </row>
    <row r="203" spans="3:41" x14ac:dyDescent="0.25">
      <c r="C203" s="82"/>
      <c r="D203" s="45"/>
      <c r="E203" s="83" t="str">
        <f t="shared" si="50"/>
        <v/>
      </c>
      <c r="F203" s="45"/>
      <c r="G203" s="45"/>
      <c r="H203" s="45"/>
      <c r="I203" s="46" t="str">
        <f t="shared" si="62"/>
        <v/>
      </c>
      <c r="J203" s="46" t="str">
        <f t="shared" si="63"/>
        <v/>
      </c>
      <c r="K203" s="47" t="str">
        <f t="shared" si="51"/>
        <v/>
      </c>
      <c r="L203" s="47" t="str">
        <f t="shared" si="52"/>
        <v/>
      </c>
      <c r="M203" s="48">
        <f t="shared" si="64"/>
        <v>0</v>
      </c>
      <c r="N203" s="46" t="str">
        <f t="shared" si="53"/>
        <v/>
      </c>
      <c r="O203" s="47" t="str">
        <f t="shared" si="54"/>
        <v/>
      </c>
      <c r="P203" s="47" t="str">
        <f t="shared" si="55"/>
        <v/>
      </c>
      <c r="Q203" s="48">
        <f t="shared" si="65"/>
        <v>0</v>
      </c>
      <c r="R203" s="2"/>
      <c r="AH203" s="57" t="str">
        <f>IF(G203&gt;1,IF($E$10&gt;0,100-(#REF!/(1+(AL203/#REF!)^#REF!)^#REF!+#REF!/(AL203-1))*100,100-(AL203*D$5+D$6)*100),"")</f>
        <v/>
      </c>
      <c r="AI203" s="21" t="str">
        <f t="shared" si="56"/>
        <v/>
      </c>
      <c r="AJ203" s="21" t="str">
        <f t="shared" si="57"/>
        <v/>
      </c>
      <c r="AK203" s="48">
        <f t="shared" si="58"/>
        <v>0</v>
      </c>
      <c r="AL203" s="58" t="str">
        <f t="shared" si="59"/>
        <v/>
      </c>
      <c r="AM203" s="59" t="str">
        <f t="shared" si="60"/>
        <v/>
      </c>
      <c r="AN203" s="59" t="str">
        <f t="shared" si="61"/>
        <v/>
      </c>
      <c r="AO203" s="60"/>
    </row>
    <row r="204" spans="3:41" x14ac:dyDescent="0.25">
      <c r="C204" s="82"/>
      <c r="D204" s="45"/>
      <c r="E204" s="83" t="str">
        <f t="shared" si="50"/>
        <v/>
      </c>
      <c r="F204" s="45"/>
      <c r="G204" s="45"/>
      <c r="H204" s="45"/>
      <c r="I204" s="46" t="str">
        <f t="shared" si="62"/>
        <v/>
      </c>
      <c r="J204" s="46" t="str">
        <f t="shared" si="63"/>
        <v/>
      </c>
      <c r="K204" s="47" t="str">
        <f t="shared" si="51"/>
        <v/>
      </c>
      <c r="L204" s="47" t="str">
        <f t="shared" si="52"/>
        <v/>
      </c>
      <c r="M204" s="48">
        <f t="shared" si="64"/>
        <v>0</v>
      </c>
      <c r="N204" s="46" t="str">
        <f t="shared" si="53"/>
        <v/>
      </c>
      <c r="O204" s="47" t="str">
        <f t="shared" si="54"/>
        <v/>
      </c>
      <c r="P204" s="47" t="str">
        <f t="shared" si="55"/>
        <v/>
      </c>
      <c r="Q204" s="48">
        <f t="shared" si="65"/>
        <v>0</v>
      </c>
      <c r="R204" s="2"/>
      <c r="AH204" s="57" t="str">
        <f>IF(G204&gt;1,IF($E$10&gt;0,100-(#REF!/(1+(AL204/#REF!)^#REF!)^#REF!+#REF!/(AL204-1))*100,100-(AL204*D$5+D$6)*100),"")</f>
        <v/>
      </c>
      <c r="AI204" s="21" t="str">
        <f t="shared" si="56"/>
        <v/>
      </c>
      <c r="AJ204" s="21" t="str">
        <f t="shared" si="57"/>
        <v/>
      </c>
      <c r="AK204" s="48">
        <f t="shared" si="58"/>
        <v>0</v>
      </c>
      <c r="AL204" s="58" t="str">
        <f t="shared" si="59"/>
        <v/>
      </c>
      <c r="AM204" s="59" t="str">
        <f t="shared" si="60"/>
        <v/>
      </c>
      <c r="AN204" s="59" t="str">
        <f t="shared" si="61"/>
        <v/>
      </c>
      <c r="AO204" s="60"/>
    </row>
    <row r="205" spans="3:41" x14ac:dyDescent="0.25">
      <c r="C205" s="82"/>
      <c r="D205" s="45"/>
      <c r="E205" s="83" t="str">
        <f t="shared" si="50"/>
        <v/>
      </c>
      <c r="F205" s="45"/>
      <c r="G205" s="45"/>
      <c r="H205" s="45"/>
      <c r="I205" s="46" t="str">
        <f t="shared" si="62"/>
        <v/>
      </c>
      <c r="J205" s="46" t="str">
        <f t="shared" si="63"/>
        <v/>
      </c>
      <c r="K205" s="47" t="str">
        <f t="shared" si="51"/>
        <v/>
      </c>
      <c r="L205" s="47" t="str">
        <f t="shared" si="52"/>
        <v/>
      </c>
      <c r="M205" s="48">
        <f t="shared" si="64"/>
        <v>0</v>
      </c>
      <c r="N205" s="46" t="str">
        <f t="shared" si="53"/>
        <v/>
      </c>
      <c r="O205" s="47" t="str">
        <f t="shared" si="54"/>
        <v/>
      </c>
      <c r="P205" s="47" t="str">
        <f t="shared" si="55"/>
        <v/>
      </c>
      <c r="Q205" s="48">
        <f t="shared" si="65"/>
        <v>0</v>
      </c>
      <c r="R205" s="2"/>
      <c r="AH205" s="57" t="str">
        <f>IF(G205&gt;1,IF($E$10&gt;0,100-(#REF!/(1+(AL205/#REF!)^#REF!)^#REF!+#REF!/(AL205-1))*100,100-(AL205*D$5+D$6)*100),"")</f>
        <v/>
      </c>
      <c r="AI205" s="21" t="str">
        <f t="shared" si="56"/>
        <v/>
      </c>
      <c r="AJ205" s="21" t="str">
        <f t="shared" si="57"/>
        <v/>
      </c>
      <c r="AK205" s="48">
        <f t="shared" si="58"/>
        <v>0</v>
      </c>
      <c r="AL205" s="58" t="str">
        <f t="shared" si="59"/>
        <v/>
      </c>
      <c r="AM205" s="59" t="str">
        <f t="shared" si="60"/>
        <v/>
      </c>
      <c r="AN205" s="59" t="str">
        <f t="shared" si="61"/>
        <v/>
      </c>
      <c r="AO205" s="60"/>
    </row>
    <row r="206" spans="3:41" x14ac:dyDescent="0.25">
      <c r="C206" s="82"/>
      <c r="D206" s="45"/>
      <c r="E206" s="83" t="str">
        <f t="shared" si="50"/>
        <v/>
      </c>
      <c r="F206" s="45"/>
      <c r="G206" s="45"/>
      <c r="H206" s="45"/>
      <c r="I206" s="46" t="str">
        <f t="shared" si="62"/>
        <v/>
      </c>
      <c r="J206" s="46" t="str">
        <f t="shared" si="63"/>
        <v/>
      </c>
      <c r="K206" s="47" t="str">
        <f t="shared" si="51"/>
        <v/>
      </c>
      <c r="L206" s="47" t="str">
        <f t="shared" si="52"/>
        <v/>
      </c>
      <c r="M206" s="48">
        <f t="shared" si="64"/>
        <v>0</v>
      </c>
      <c r="N206" s="46" t="str">
        <f t="shared" si="53"/>
        <v/>
      </c>
      <c r="O206" s="47" t="str">
        <f t="shared" si="54"/>
        <v/>
      </c>
      <c r="P206" s="47" t="str">
        <f t="shared" si="55"/>
        <v/>
      </c>
      <c r="Q206" s="48">
        <f t="shared" si="65"/>
        <v>0</v>
      </c>
      <c r="R206" s="2"/>
      <c r="AH206" s="57" t="str">
        <f>IF(G206&gt;1,IF($E$10&gt;0,100-(#REF!/(1+(AL206/#REF!)^#REF!)^#REF!+#REF!/(AL206-1))*100,100-(AL206*D$5+D$6)*100),"")</f>
        <v/>
      </c>
      <c r="AI206" s="21" t="str">
        <f t="shared" si="56"/>
        <v/>
      </c>
      <c r="AJ206" s="21" t="str">
        <f t="shared" si="57"/>
        <v/>
      </c>
      <c r="AK206" s="48">
        <f t="shared" si="58"/>
        <v>0</v>
      </c>
      <c r="AL206" s="58" t="str">
        <f t="shared" si="59"/>
        <v/>
      </c>
      <c r="AM206" s="59" t="str">
        <f t="shared" si="60"/>
        <v/>
      </c>
      <c r="AN206" s="59" t="str">
        <f t="shared" si="61"/>
        <v/>
      </c>
      <c r="AO206" s="60"/>
    </row>
    <row r="207" spans="3:41" x14ac:dyDescent="0.25">
      <c r="C207" s="82"/>
      <c r="D207" s="45"/>
      <c r="E207" s="83" t="str">
        <f t="shared" si="50"/>
        <v/>
      </c>
      <c r="F207" s="45"/>
      <c r="G207" s="45"/>
      <c r="H207" s="45"/>
      <c r="I207" s="46" t="str">
        <f t="shared" si="62"/>
        <v/>
      </c>
      <c r="J207" s="46" t="str">
        <f t="shared" si="63"/>
        <v/>
      </c>
      <c r="K207" s="47" t="str">
        <f t="shared" si="51"/>
        <v/>
      </c>
      <c r="L207" s="47" t="str">
        <f t="shared" si="52"/>
        <v/>
      </c>
      <c r="M207" s="48">
        <f t="shared" si="64"/>
        <v>0</v>
      </c>
      <c r="N207" s="46" t="str">
        <f t="shared" si="53"/>
        <v/>
      </c>
      <c r="O207" s="47" t="str">
        <f t="shared" si="54"/>
        <v/>
      </c>
      <c r="P207" s="47" t="str">
        <f t="shared" si="55"/>
        <v/>
      </c>
      <c r="Q207" s="48">
        <f t="shared" si="65"/>
        <v>0</v>
      </c>
      <c r="R207" s="2"/>
      <c r="AH207" s="57" t="str">
        <f>IF(G207&gt;1,IF($E$10&gt;0,100-(#REF!/(1+(AL207/#REF!)^#REF!)^#REF!+#REF!/(AL207-1))*100,100-(AL207*D$5+D$6)*100),"")</f>
        <v/>
      </c>
      <c r="AI207" s="21" t="str">
        <f t="shared" si="56"/>
        <v/>
      </c>
      <c r="AJ207" s="21" t="str">
        <f t="shared" si="57"/>
        <v/>
      </c>
      <c r="AK207" s="48">
        <f t="shared" si="58"/>
        <v>0</v>
      </c>
      <c r="AL207" s="58" t="str">
        <f t="shared" si="59"/>
        <v/>
      </c>
      <c r="AM207" s="59" t="str">
        <f t="shared" si="60"/>
        <v/>
      </c>
      <c r="AN207" s="59" t="str">
        <f t="shared" si="61"/>
        <v/>
      </c>
      <c r="AO207" s="60"/>
    </row>
    <row r="208" spans="3:41" x14ac:dyDescent="0.25">
      <c r="C208" s="82"/>
      <c r="D208" s="45"/>
      <c r="E208" s="83" t="str">
        <f t="shared" si="50"/>
        <v/>
      </c>
      <c r="F208" s="45"/>
      <c r="G208" s="45"/>
      <c r="H208" s="45"/>
      <c r="I208" s="46" t="str">
        <f t="shared" si="62"/>
        <v/>
      </c>
      <c r="J208" s="46" t="str">
        <f t="shared" si="63"/>
        <v/>
      </c>
      <c r="K208" s="47" t="str">
        <f t="shared" si="51"/>
        <v/>
      </c>
      <c r="L208" s="47" t="str">
        <f t="shared" si="52"/>
        <v/>
      </c>
      <c r="M208" s="48">
        <f t="shared" si="64"/>
        <v>0</v>
      </c>
      <c r="N208" s="46" t="str">
        <f t="shared" si="53"/>
        <v/>
      </c>
      <c r="O208" s="47" t="str">
        <f t="shared" si="54"/>
        <v/>
      </c>
      <c r="P208" s="47" t="str">
        <f t="shared" si="55"/>
        <v/>
      </c>
      <c r="Q208" s="48">
        <f t="shared" si="65"/>
        <v>0</v>
      </c>
      <c r="R208" s="2"/>
      <c r="AH208" s="57" t="str">
        <f>IF(G208&gt;1,IF($E$10&gt;0,100-(#REF!/(1+(AL208/#REF!)^#REF!)^#REF!+#REF!/(AL208-1))*100,100-(AL208*D$5+D$6)*100),"")</f>
        <v/>
      </c>
      <c r="AI208" s="21" t="str">
        <f t="shared" si="56"/>
        <v/>
      </c>
      <c r="AJ208" s="21" t="str">
        <f t="shared" si="57"/>
        <v/>
      </c>
      <c r="AK208" s="48">
        <f t="shared" si="58"/>
        <v>0</v>
      </c>
      <c r="AL208" s="58" t="str">
        <f t="shared" si="59"/>
        <v/>
      </c>
      <c r="AM208" s="59" t="str">
        <f t="shared" si="60"/>
        <v/>
      </c>
      <c r="AN208" s="59" t="str">
        <f t="shared" si="61"/>
        <v/>
      </c>
      <c r="AO208" s="60"/>
    </row>
    <row r="209" spans="3:41" x14ac:dyDescent="0.25">
      <c r="C209" s="82"/>
      <c r="D209" s="45"/>
      <c r="E209" s="83" t="str">
        <f t="shared" si="50"/>
        <v/>
      </c>
      <c r="F209" s="45"/>
      <c r="G209" s="45"/>
      <c r="H209" s="45"/>
      <c r="I209" s="46" t="str">
        <f t="shared" si="62"/>
        <v/>
      </c>
      <c r="J209" s="46" t="str">
        <f t="shared" si="63"/>
        <v/>
      </c>
      <c r="K209" s="47" t="str">
        <f t="shared" si="51"/>
        <v/>
      </c>
      <c r="L209" s="47" t="str">
        <f t="shared" si="52"/>
        <v/>
      </c>
      <c r="M209" s="48">
        <f t="shared" si="64"/>
        <v>0</v>
      </c>
      <c r="N209" s="46" t="str">
        <f t="shared" si="53"/>
        <v/>
      </c>
      <c r="O209" s="47" t="str">
        <f t="shared" si="54"/>
        <v/>
      </c>
      <c r="P209" s="47" t="str">
        <f t="shared" si="55"/>
        <v/>
      </c>
      <c r="Q209" s="48">
        <f t="shared" si="65"/>
        <v>0</v>
      </c>
      <c r="R209" s="2"/>
      <c r="AH209" s="57" t="str">
        <f>IF(G209&gt;1,IF($E$10&gt;0,100-(#REF!/(1+(AL209/#REF!)^#REF!)^#REF!+#REF!/(AL209-1))*100,100-(AL209*D$5+D$6)*100),"")</f>
        <v/>
      </c>
      <c r="AI209" s="21" t="str">
        <f t="shared" si="56"/>
        <v/>
      </c>
      <c r="AJ209" s="21" t="str">
        <f t="shared" si="57"/>
        <v/>
      </c>
      <c r="AK209" s="48">
        <f t="shared" si="58"/>
        <v>0</v>
      </c>
      <c r="AL209" s="58" t="str">
        <f t="shared" si="59"/>
        <v/>
      </c>
      <c r="AM209" s="59" t="str">
        <f t="shared" si="60"/>
        <v/>
      </c>
      <c r="AN209" s="59" t="str">
        <f t="shared" si="61"/>
        <v/>
      </c>
      <c r="AO209" s="60"/>
    </row>
    <row r="210" spans="3:41" x14ac:dyDescent="0.25">
      <c r="C210" s="82"/>
      <c r="D210" s="45"/>
      <c r="E210" s="83" t="str">
        <f t="shared" si="50"/>
        <v/>
      </c>
      <c r="F210" s="45"/>
      <c r="G210" s="45"/>
      <c r="H210" s="45"/>
      <c r="I210" s="46" t="str">
        <f t="shared" si="62"/>
        <v/>
      </c>
      <c r="J210" s="46" t="str">
        <f t="shared" si="63"/>
        <v/>
      </c>
      <c r="K210" s="47" t="str">
        <f t="shared" si="51"/>
        <v/>
      </c>
      <c r="L210" s="47" t="str">
        <f t="shared" si="52"/>
        <v/>
      </c>
      <c r="M210" s="48">
        <f t="shared" si="64"/>
        <v>0</v>
      </c>
      <c r="N210" s="46" t="str">
        <f t="shared" si="53"/>
        <v/>
      </c>
      <c r="O210" s="47" t="str">
        <f t="shared" si="54"/>
        <v/>
      </c>
      <c r="P210" s="47" t="str">
        <f t="shared" si="55"/>
        <v/>
      </c>
      <c r="Q210" s="48">
        <f t="shared" si="65"/>
        <v>0</v>
      </c>
      <c r="R210" s="2"/>
      <c r="AH210" s="57" t="str">
        <f>IF(G210&gt;1,IF($E$10&gt;0,100-(#REF!/(1+(AL210/#REF!)^#REF!)^#REF!+#REF!/(AL210-1))*100,100-(AL210*D$5+D$6)*100),"")</f>
        <v/>
      </c>
      <c r="AI210" s="21" t="str">
        <f t="shared" si="56"/>
        <v/>
      </c>
      <c r="AJ210" s="21" t="str">
        <f t="shared" si="57"/>
        <v/>
      </c>
      <c r="AK210" s="48">
        <f t="shared" si="58"/>
        <v>0</v>
      </c>
      <c r="AL210" s="58" t="str">
        <f t="shared" si="59"/>
        <v/>
      </c>
      <c r="AM210" s="59" t="str">
        <f t="shared" si="60"/>
        <v/>
      </c>
      <c r="AN210" s="59" t="str">
        <f t="shared" si="61"/>
        <v/>
      </c>
      <c r="AO210" s="60"/>
    </row>
    <row r="211" spans="3:41" x14ac:dyDescent="0.25">
      <c r="C211" s="82"/>
      <c r="D211" s="45"/>
      <c r="E211" s="83" t="str">
        <f t="shared" si="50"/>
        <v/>
      </c>
      <c r="F211" s="45"/>
      <c r="G211" s="45"/>
      <c r="H211" s="45"/>
      <c r="I211" s="46" t="str">
        <f t="shared" si="62"/>
        <v/>
      </c>
      <c r="J211" s="46" t="str">
        <f t="shared" si="63"/>
        <v/>
      </c>
      <c r="K211" s="47" t="str">
        <f t="shared" si="51"/>
        <v/>
      </c>
      <c r="L211" s="47" t="str">
        <f t="shared" si="52"/>
        <v/>
      </c>
      <c r="M211" s="48">
        <f t="shared" si="64"/>
        <v>0</v>
      </c>
      <c r="N211" s="46" t="str">
        <f t="shared" si="53"/>
        <v/>
      </c>
      <c r="O211" s="47" t="str">
        <f t="shared" si="54"/>
        <v/>
      </c>
      <c r="P211" s="47" t="str">
        <f t="shared" si="55"/>
        <v/>
      </c>
      <c r="Q211" s="48">
        <f t="shared" si="65"/>
        <v>0</v>
      </c>
      <c r="R211" s="2"/>
      <c r="AH211" s="57" t="str">
        <f>IF(G211&gt;1,IF($E$10&gt;0,100-(#REF!/(1+(AL211/#REF!)^#REF!)^#REF!+#REF!/(AL211-1))*100,100-(AL211*D$5+D$6)*100),"")</f>
        <v/>
      </c>
      <c r="AI211" s="21" t="str">
        <f t="shared" si="56"/>
        <v/>
      </c>
      <c r="AJ211" s="21" t="str">
        <f t="shared" si="57"/>
        <v/>
      </c>
      <c r="AK211" s="48">
        <f t="shared" si="58"/>
        <v>0</v>
      </c>
      <c r="AL211" s="58" t="str">
        <f t="shared" si="59"/>
        <v/>
      </c>
      <c r="AM211" s="59" t="str">
        <f t="shared" si="60"/>
        <v/>
      </c>
      <c r="AN211" s="59" t="str">
        <f t="shared" si="61"/>
        <v/>
      </c>
      <c r="AO211" s="60"/>
    </row>
    <row r="212" spans="3:41" x14ac:dyDescent="0.25">
      <c r="C212" s="82"/>
      <c r="D212" s="45"/>
      <c r="E212" s="83" t="str">
        <f t="shared" si="50"/>
        <v/>
      </c>
      <c r="F212" s="45"/>
      <c r="G212" s="45"/>
      <c r="H212" s="45"/>
      <c r="I212" s="46" t="str">
        <f t="shared" si="62"/>
        <v/>
      </c>
      <c r="J212" s="46" t="str">
        <f t="shared" si="63"/>
        <v/>
      </c>
      <c r="K212" s="47" t="str">
        <f t="shared" si="51"/>
        <v/>
      </c>
      <c r="L212" s="47" t="str">
        <f t="shared" si="52"/>
        <v/>
      </c>
      <c r="M212" s="48">
        <f t="shared" si="64"/>
        <v>0</v>
      </c>
      <c r="N212" s="46" t="str">
        <f t="shared" si="53"/>
        <v/>
      </c>
      <c r="O212" s="47" t="str">
        <f t="shared" si="54"/>
        <v/>
      </c>
      <c r="P212" s="47" t="str">
        <f t="shared" si="55"/>
        <v/>
      </c>
      <c r="Q212" s="48">
        <f t="shared" si="65"/>
        <v>0</v>
      </c>
      <c r="R212" s="2"/>
      <c r="AH212" s="57" t="str">
        <f>IF(G212&gt;1,IF($E$10&gt;0,100-(#REF!/(1+(AL212/#REF!)^#REF!)^#REF!+#REF!/(AL212-1))*100,100-(AL212*D$5+D$6)*100),"")</f>
        <v/>
      </c>
      <c r="AI212" s="21" t="str">
        <f t="shared" si="56"/>
        <v/>
      </c>
      <c r="AJ212" s="21" t="str">
        <f t="shared" si="57"/>
        <v/>
      </c>
      <c r="AK212" s="48">
        <f t="shared" si="58"/>
        <v>0</v>
      </c>
      <c r="AL212" s="58" t="str">
        <f t="shared" si="59"/>
        <v/>
      </c>
      <c r="AM212" s="59" t="str">
        <f t="shared" si="60"/>
        <v/>
      </c>
      <c r="AN212" s="59" t="str">
        <f t="shared" si="61"/>
        <v/>
      </c>
      <c r="AO212" s="60"/>
    </row>
    <row r="213" spans="3:41" x14ac:dyDescent="0.25">
      <c r="C213" s="82"/>
      <c r="D213" s="45"/>
      <c r="E213" s="83" t="str">
        <f t="shared" si="50"/>
        <v/>
      </c>
      <c r="F213" s="45"/>
      <c r="G213" s="45"/>
      <c r="H213" s="45"/>
      <c r="I213" s="46" t="str">
        <f t="shared" si="62"/>
        <v/>
      </c>
      <c r="J213" s="46" t="str">
        <f t="shared" si="63"/>
        <v/>
      </c>
      <c r="K213" s="47" t="str">
        <f t="shared" si="51"/>
        <v/>
      </c>
      <c r="L213" s="47" t="str">
        <f t="shared" si="52"/>
        <v/>
      </c>
      <c r="M213" s="48">
        <f t="shared" si="64"/>
        <v>0</v>
      </c>
      <c r="N213" s="46" t="str">
        <f t="shared" si="53"/>
        <v/>
      </c>
      <c r="O213" s="47" t="str">
        <f t="shared" si="54"/>
        <v/>
      </c>
      <c r="P213" s="47" t="str">
        <f t="shared" si="55"/>
        <v/>
      </c>
      <c r="Q213" s="48">
        <f t="shared" si="65"/>
        <v>0</v>
      </c>
      <c r="R213" s="2"/>
      <c r="AH213" s="57" t="str">
        <f>IF(G213&gt;1,IF($E$10&gt;0,100-(#REF!/(1+(AL213/#REF!)^#REF!)^#REF!+#REF!/(AL213-1))*100,100-(AL213*D$5+D$6)*100),"")</f>
        <v/>
      </c>
      <c r="AI213" s="21" t="str">
        <f t="shared" si="56"/>
        <v/>
      </c>
      <c r="AJ213" s="21" t="str">
        <f t="shared" si="57"/>
        <v/>
      </c>
      <c r="AK213" s="48">
        <f t="shared" si="58"/>
        <v>0</v>
      </c>
      <c r="AL213" s="58" t="str">
        <f t="shared" si="59"/>
        <v/>
      </c>
      <c r="AM213" s="59" t="str">
        <f t="shared" si="60"/>
        <v/>
      </c>
      <c r="AN213" s="59" t="str">
        <f t="shared" si="61"/>
        <v/>
      </c>
      <c r="AO213" s="60"/>
    </row>
    <row r="214" spans="3:41" x14ac:dyDescent="0.25">
      <c r="C214" s="82"/>
      <c r="D214" s="45"/>
      <c r="E214" s="83" t="str">
        <f t="shared" si="50"/>
        <v/>
      </c>
      <c r="F214" s="45"/>
      <c r="G214" s="45"/>
      <c r="H214" s="45"/>
      <c r="I214" s="46" t="str">
        <f t="shared" si="62"/>
        <v/>
      </c>
      <c r="J214" s="46" t="str">
        <f t="shared" si="63"/>
        <v/>
      </c>
      <c r="K214" s="47" t="str">
        <f t="shared" si="51"/>
        <v/>
      </c>
      <c r="L214" s="47" t="str">
        <f t="shared" si="52"/>
        <v/>
      </c>
      <c r="M214" s="48">
        <f t="shared" si="64"/>
        <v>0</v>
      </c>
      <c r="N214" s="46" t="str">
        <f t="shared" si="53"/>
        <v/>
      </c>
      <c r="O214" s="47" t="str">
        <f t="shared" si="54"/>
        <v/>
      </c>
      <c r="P214" s="47" t="str">
        <f t="shared" si="55"/>
        <v/>
      </c>
      <c r="Q214" s="48">
        <f t="shared" si="65"/>
        <v>0</v>
      </c>
      <c r="R214" s="2"/>
      <c r="AH214" s="57" t="str">
        <f>IF(G214&gt;1,IF($E$10&gt;0,100-(#REF!/(1+(AL214/#REF!)^#REF!)^#REF!+#REF!/(AL214-1))*100,100-(AL214*D$5+D$6)*100),"")</f>
        <v/>
      </c>
      <c r="AI214" s="21" t="str">
        <f t="shared" si="56"/>
        <v/>
      </c>
      <c r="AJ214" s="21" t="str">
        <f t="shared" si="57"/>
        <v/>
      </c>
      <c r="AK214" s="48">
        <f t="shared" si="58"/>
        <v>0</v>
      </c>
      <c r="AL214" s="58" t="str">
        <f t="shared" si="59"/>
        <v/>
      </c>
      <c r="AM214" s="59" t="str">
        <f t="shared" si="60"/>
        <v/>
      </c>
      <c r="AN214" s="59" t="str">
        <f t="shared" si="61"/>
        <v/>
      </c>
      <c r="AO214" s="60"/>
    </row>
    <row r="215" spans="3:41" ht="15.75" thickBot="1" x14ac:dyDescent="0.3">
      <c r="C215" s="87"/>
      <c r="D215" s="84"/>
      <c r="E215" s="83" t="str">
        <f t="shared" si="50"/>
        <v/>
      </c>
      <c r="F215" s="45"/>
      <c r="G215" s="45"/>
      <c r="H215" s="45"/>
      <c r="I215" s="46" t="str">
        <f t="shared" si="62"/>
        <v/>
      </c>
      <c r="J215" s="46" t="str">
        <f t="shared" si="63"/>
        <v/>
      </c>
      <c r="K215" s="47" t="str">
        <f t="shared" si="51"/>
        <v/>
      </c>
      <c r="L215" s="47" t="str">
        <f t="shared" si="52"/>
        <v/>
      </c>
      <c r="M215" s="48">
        <f t="shared" si="64"/>
        <v>0</v>
      </c>
      <c r="N215" s="46" t="str">
        <f t="shared" si="53"/>
        <v/>
      </c>
      <c r="O215" s="47" t="str">
        <f t="shared" si="54"/>
        <v/>
      </c>
      <c r="P215" s="47" t="str">
        <f t="shared" si="55"/>
        <v/>
      </c>
      <c r="Q215" s="48">
        <f t="shared" si="65"/>
        <v>0</v>
      </c>
      <c r="R215" s="2"/>
      <c r="AH215" s="57" t="str">
        <f>IF(G215&gt;1,IF($E$10&gt;0,100-(#REF!/(1+(AL215/#REF!)^#REF!)^#REF!+#REF!/(AL215-1))*100,100-(AL215*D$5+D$6)*100),"")</f>
        <v/>
      </c>
      <c r="AI215" s="21" t="str">
        <f t="shared" si="56"/>
        <v/>
      </c>
      <c r="AJ215" s="21" t="str">
        <f t="shared" si="57"/>
        <v/>
      </c>
      <c r="AK215" s="48">
        <f t="shared" si="58"/>
        <v>0</v>
      </c>
      <c r="AL215" s="58" t="str">
        <f t="shared" si="59"/>
        <v/>
      </c>
      <c r="AM215" s="59" t="str">
        <f t="shared" si="60"/>
        <v/>
      </c>
      <c r="AN215" s="59" t="str">
        <f t="shared" si="61"/>
        <v/>
      </c>
      <c r="AO215" s="60"/>
    </row>
    <row r="216" spans="3:41" x14ac:dyDescent="0.25">
      <c r="F216" s="45"/>
      <c r="G216" s="45"/>
      <c r="H216" s="45"/>
      <c r="I216" s="46" t="str">
        <f t="shared" si="62"/>
        <v/>
      </c>
      <c r="J216" s="46" t="str">
        <f t="shared" si="63"/>
        <v/>
      </c>
      <c r="K216" s="47" t="str">
        <f t="shared" si="51"/>
        <v/>
      </c>
      <c r="L216" s="47" t="str">
        <f t="shared" si="52"/>
        <v/>
      </c>
      <c r="M216" s="48">
        <f t="shared" si="64"/>
        <v>0</v>
      </c>
      <c r="N216" s="46" t="str">
        <f t="shared" si="53"/>
        <v/>
      </c>
      <c r="O216" s="47" t="str">
        <f t="shared" si="54"/>
        <v/>
      </c>
      <c r="P216" s="47" t="str">
        <f t="shared" si="55"/>
        <v/>
      </c>
      <c r="Q216" s="48">
        <f t="shared" si="65"/>
        <v>0</v>
      </c>
      <c r="R216" s="2"/>
      <c r="AH216" s="57" t="str">
        <f>IF(G216&gt;1,IF($E$10&gt;0,100-(#REF!/(1+(AL216/#REF!)^#REF!)^#REF!+#REF!/(AL216-1))*100,100-(AL216*D$5+D$6)*100),"")</f>
        <v/>
      </c>
      <c r="AI216" s="21" t="str">
        <f t="shared" si="56"/>
        <v/>
      </c>
      <c r="AJ216" s="21" t="str">
        <f t="shared" si="57"/>
        <v/>
      </c>
      <c r="AK216" s="48">
        <f t="shared" si="58"/>
        <v>0</v>
      </c>
      <c r="AL216" s="58" t="str">
        <f t="shared" si="59"/>
        <v/>
      </c>
      <c r="AM216" s="59" t="str">
        <f t="shared" si="60"/>
        <v/>
      </c>
      <c r="AN216" s="59" t="str">
        <f t="shared" si="61"/>
        <v/>
      </c>
      <c r="AO216" s="60"/>
    </row>
    <row r="217" spans="3:41" x14ac:dyDescent="0.25">
      <c r="F217" s="45"/>
      <c r="G217" s="45"/>
      <c r="H217" s="45"/>
      <c r="I217" s="46" t="str">
        <f t="shared" si="62"/>
        <v/>
      </c>
      <c r="J217" s="46" t="str">
        <f t="shared" si="63"/>
        <v/>
      </c>
      <c r="K217" s="47" t="str">
        <f t="shared" si="51"/>
        <v/>
      </c>
      <c r="L217" s="47" t="str">
        <f t="shared" si="52"/>
        <v/>
      </c>
      <c r="M217" s="48">
        <f t="shared" si="64"/>
        <v>0</v>
      </c>
      <c r="N217" s="46" t="str">
        <f t="shared" si="53"/>
        <v/>
      </c>
      <c r="O217" s="47" t="str">
        <f t="shared" si="54"/>
        <v/>
      </c>
      <c r="P217" s="47" t="str">
        <f t="shared" si="55"/>
        <v/>
      </c>
      <c r="Q217" s="48">
        <f t="shared" si="65"/>
        <v>0</v>
      </c>
      <c r="R217" s="2"/>
      <c r="AH217" s="57" t="str">
        <f>IF(G217&gt;1,IF($E$10&gt;0,100-(#REF!/(1+(AL217/#REF!)^#REF!)^#REF!+#REF!/(AL217-1))*100,100-(AL217*D$5+D$6)*100),"")</f>
        <v/>
      </c>
      <c r="AI217" s="21" t="str">
        <f t="shared" si="56"/>
        <v/>
      </c>
      <c r="AJ217" s="21" t="str">
        <f t="shared" si="57"/>
        <v/>
      </c>
      <c r="AK217" s="48">
        <f t="shared" si="58"/>
        <v>0</v>
      </c>
      <c r="AL217" s="58" t="str">
        <f t="shared" si="59"/>
        <v/>
      </c>
      <c r="AM217" s="59" t="str">
        <f t="shared" si="60"/>
        <v/>
      </c>
      <c r="AN217" s="59" t="str">
        <f t="shared" si="61"/>
        <v/>
      </c>
      <c r="AO217" s="60"/>
    </row>
    <row r="218" spans="3:41" x14ac:dyDescent="0.25">
      <c r="F218" s="45"/>
      <c r="G218" s="45"/>
      <c r="H218" s="45"/>
      <c r="I218" s="46" t="str">
        <f t="shared" si="62"/>
        <v/>
      </c>
      <c r="J218" s="46" t="str">
        <f t="shared" si="63"/>
        <v/>
      </c>
      <c r="K218" s="47" t="str">
        <f t="shared" si="51"/>
        <v/>
      </c>
      <c r="L218" s="47" t="str">
        <f t="shared" si="52"/>
        <v/>
      </c>
      <c r="M218" s="48">
        <f t="shared" si="64"/>
        <v>0</v>
      </c>
      <c r="N218" s="46" t="str">
        <f t="shared" si="53"/>
        <v/>
      </c>
      <c r="O218" s="47" t="str">
        <f t="shared" si="54"/>
        <v/>
      </c>
      <c r="P218" s="47" t="str">
        <f t="shared" si="55"/>
        <v/>
      </c>
      <c r="Q218" s="48">
        <f t="shared" si="65"/>
        <v>0</v>
      </c>
      <c r="R218" s="2"/>
      <c r="AH218" s="57" t="str">
        <f>IF(G218&gt;1,IF($E$10&gt;0,100-(#REF!/(1+(AL218/#REF!)^#REF!)^#REF!+#REF!/(AL218-1))*100,100-(AL218*D$5+D$6)*100),"")</f>
        <v/>
      </c>
      <c r="AI218" s="21" t="str">
        <f t="shared" si="56"/>
        <v/>
      </c>
      <c r="AJ218" s="21" t="str">
        <f t="shared" si="57"/>
        <v/>
      </c>
      <c r="AK218" s="48">
        <f t="shared" si="58"/>
        <v>0</v>
      </c>
      <c r="AL218" s="58" t="str">
        <f t="shared" si="59"/>
        <v/>
      </c>
      <c r="AM218" s="59" t="str">
        <f t="shared" si="60"/>
        <v/>
      </c>
      <c r="AN218" s="59" t="str">
        <f t="shared" si="61"/>
        <v/>
      </c>
      <c r="AO218" s="60"/>
    </row>
    <row r="219" spans="3:41" x14ac:dyDescent="0.25">
      <c r="F219" s="45"/>
      <c r="G219" s="45"/>
      <c r="H219" s="45"/>
      <c r="I219" s="46" t="str">
        <f t="shared" si="62"/>
        <v/>
      </c>
      <c r="J219" s="46" t="str">
        <f t="shared" si="63"/>
        <v/>
      </c>
      <c r="K219" s="47" t="str">
        <f t="shared" si="51"/>
        <v/>
      </c>
      <c r="L219" s="47" t="str">
        <f t="shared" si="52"/>
        <v/>
      </c>
      <c r="M219" s="48">
        <f t="shared" si="64"/>
        <v>0</v>
      </c>
      <c r="N219" s="46" t="str">
        <f t="shared" si="53"/>
        <v/>
      </c>
      <c r="O219" s="47" t="str">
        <f t="shared" si="54"/>
        <v/>
      </c>
      <c r="P219" s="47" t="str">
        <f t="shared" si="55"/>
        <v/>
      </c>
      <c r="Q219" s="48">
        <f t="shared" si="65"/>
        <v>0</v>
      </c>
      <c r="R219" s="2"/>
      <c r="AH219" s="57" t="str">
        <f>IF(G219&gt;1,IF($E$10&gt;0,100-(#REF!/(1+(AL219/#REF!)^#REF!)^#REF!+#REF!/(AL219-1))*100,100-(AL219*D$5+D$6)*100),"")</f>
        <v/>
      </c>
      <c r="AI219" s="21" t="str">
        <f t="shared" si="56"/>
        <v/>
      </c>
      <c r="AJ219" s="21" t="str">
        <f t="shared" si="57"/>
        <v/>
      </c>
      <c r="AK219" s="48">
        <f t="shared" si="58"/>
        <v>0</v>
      </c>
      <c r="AL219" s="58" t="str">
        <f t="shared" si="59"/>
        <v/>
      </c>
      <c r="AM219" s="59" t="str">
        <f t="shared" si="60"/>
        <v/>
      </c>
      <c r="AN219" s="59" t="str">
        <f t="shared" si="61"/>
        <v/>
      </c>
      <c r="AO219" s="60"/>
    </row>
    <row r="220" spans="3:41" ht="15.75" thickBot="1" x14ac:dyDescent="0.3">
      <c r="F220" s="84"/>
      <c r="G220" s="84"/>
      <c r="H220" s="84"/>
      <c r="I220" s="46" t="str">
        <f t="shared" si="62"/>
        <v/>
      </c>
      <c r="J220" s="46" t="str">
        <f t="shared" si="63"/>
        <v/>
      </c>
      <c r="K220" s="85" t="str">
        <f t="shared" si="51"/>
        <v/>
      </c>
      <c r="L220" s="85" t="str">
        <f t="shared" si="52"/>
        <v/>
      </c>
      <c r="M220" s="48">
        <f t="shared" si="64"/>
        <v>0</v>
      </c>
      <c r="N220" s="46" t="str">
        <f t="shared" si="53"/>
        <v/>
      </c>
      <c r="O220" s="47" t="str">
        <f t="shared" si="54"/>
        <v/>
      </c>
      <c r="P220" s="47" t="str">
        <f t="shared" si="55"/>
        <v/>
      </c>
      <c r="Q220" s="48">
        <f t="shared" si="65"/>
        <v>0</v>
      </c>
      <c r="R220" s="2"/>
      <c r="AH220" s="57" t="str">
        <f>IF(G220&gt;1,IF($E$10&gt;0,100-(#REF!/(1+(AL220/#REF!)^#REF!)^#REF!+#REF!/(AL220-1))*100,100-(AL220*D$5+D$6)*100),"")</f>
        <v/>
      </c>
      <c r="AI220" s="21" t="str">
        <f t="shared" si="56"/>
        <v/>
      </c>
      <c r="AJ220" s="21" t="str">
        <f t="shared" si="57"/>
        <v/>
      </c>
      <c r="AK220" s="86">
        <f t="shared" si="58"/>
        <v>0</v>
      </c>
      <c r="AL220" s="58" t="str">
        <f t="shared" si="59"/>
        <v/>
      </c>
      <c r="AM220" s="59" t="str">
        <f t="shared" si="60"/>
        <v/>
      </c>
      <c r="AN220" s="59" t="str">
        <f t="shared" si="61"/>
        <v/>
      </c>
      <c r="AO220" s="60"/>
    </row>
  </sheetData>
  <mergeCells count="14">
    <mergeCell ref="AD3:AF3"/>
    <mergeCell ref="AH3:AL3"/>
    <mergeCell ref="C9:E9"/>
    <mergeCell ref="C33:E33"/>
    <mergeCell ref="C2:E2"/>
    <mergeCell ref="G2:H2"/>
    <mergeCell ref="J2:Q2"/>
    <mergeCell ref="T2:AF2"/>
    <mergeCell ref="J3:M3"/>
    <mergeCell ref="N3:Q3"/>
    <mergeCell ref="T3:U3"/>
    <mergeCell ref="V3:W3"/>
    <mergeCell ref="X3:Z3"/>
    <mergeCell ref="AA3:AC3"/>
  </mergeCells>
  <conditionalFormatting sqref="L7:M220">
    <cfRule type="cellIs" dxfId="119" priority="5" operator="between">
      <formula>1.2</formula>
      <formula>10</formula>
    </cfRule>
  </conditionalFormatting>
  <conditionalFormatting sqref="P7:P220">
    <cfRule type="cellIs" dxfId="118" priority="4" operator="between">
      <formula>1.2</formula>
      <formula>10</formula>
    </cfRule>
  </conditionalFormatting>
  <conditionalFormatting sqref="Q7:R220">
    <cfRule type="cellIs" dxfId="117" priority="3" operator="between">
      <formula>1.2</formula>
      <formula>10</formula>
    </cfRule>
  </conditionalFormatting>
  <conditionalFormatting sqref="AK7:AK220">
    <cfRule type="cellIs" dxfId="116" priority="2" operator="between">
      <formula>1.2</formula>
      <formula>10</formula>
    </cfRule>
  </conditionalFormatting>
  <conditionalFormatting sqref="AJ7:AJ220">
    <cfRule type="cellIs" dxfId="115" priority="1" operator="between">
      <formula>1.2</formula>
      <formula>10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A644C-8E13-48BE-90F6-D8F59DB57AA9}">
  <dimension ref="B1:AO220"/>
  <sheetViews>
    <sheetView zoomScale="80" zoomScaleNormal="80" workbookViewId="0">
      <selection activeCell="B35" sqref="B35:D44"/>
    </sheetView>
  </sheetViews>
  <sheetFormatPr defaultColWidth="9.140625" defaultRowHeight="15" x14ac:dyDescent="0.25"/>
  <cols>
    <col min="1" max="1" width="1.42578125" customWidth="1"/>
    <col min="2" max="2" width="6.140625" customWidth="1"/>
    <col min="3" max="3" width="6" bestFit="1" customWidth="1"/>
    <col min="4" max="4" width="12.7109375" customWidth="1"/>
    <col min="5" max="5" width="19.140625" customWidth="1"/>
    <col min="6" max="7" width="11.5703125" bestFit="1" customWidth="1"/>
    <col min="8" max="8" width="15.28515625" bestFit="1" customWidth="1"/>
    <col min="9" max="9" width="12.7109375" customWidth="1"/>
    <col min="10" max="10" width="12" bestFit="1" customWidth="1"/>
    <col min="11" max="11" width="7.7109375" bestFit="1" customWidth="1"/>
    <col min="12" max="12" width="5.28515625" bestFit="1" customWidth="1"/>
    <col min="13" max="13" width="0.5703125" customWidth="1"/>
    <col min="14" max="14" width="12" bestFit="1" customWidth="1"/>
    <col min="15" max="15" width="6.140625" bestFit="1" customWidth="1"/>
    <col min="16" max="16" width="6.85546875" bestFit="1" customWidth="1"/>
    <col min="17" max="17" width="3.5703125" bestFit="1" customWidth="1"/>
    <col min="18" max="18" width="1.140625" customWidth="1"/>
    <col min="19" max="19" width="12.140625" bestFit="1" customWidth="1"/>
    <col min="20" max="20" width="8.28515625" bestFit="1" customWidth="1"/>
    <col min="21" max="21" width="8.85546875" bestFit="1" customWidth="1"/>
    <col min="34" max="34" width="8.7109375" customWidth="1"/>
    <col min="35" max="35" width="12.140625" bestFit="1" customWidth="1"/>
    <col min="36" max="36" width="8.28515625" bestFit="1" customWidth="1"/>
    <col min="37" max="37" width="0.85546875" customWidth="1"/>
    <col min="52" max="52" width="13.140625" bestFit="1" customWidth="1"/>
    <col min="54" max="54" width="12.28515625" bestFit="1" customWidth="1"/>
    <col min="55" max="55" width="16.28515625" bestFit="1" customWidth="1"/>
    <col min="56" max="56" width="12.5703125" bestFit="1" customWidth="1"/>
  </cols>
  <sheetData>
    <row r="1" spans="3:41" ht="15.75" thickBot="1" x14ac:dyDescent="0.3">
      <c r="G1">
        <f>COUNT(G7:G220)</f>
        <v>15</v>
      </c>
    </row>
    <row r="2" spans="3:41" ht="15.75" thickBot="1" x14ac:dyDescent="0.3">
      <c r="C2" s="186" t="s">
        <v>0</v>
      </c>
      <c r="D2" s="187"/>
      <c r="E2" s="187"/>
      <c r="F2" s="152"/>
      <c r="G2" s="186" t="s">
        <v>1</v>
      </c>
      <c r="H2" s="188"/>
      <c r="I2" s="152"/>
      <c r="J2" s="186" t="s">
        <v>2</v>
      </c>
      <c r="K2" s="187"/>
      <c r="L2" s="187"/>
      <c r="M2" s="187"/>
      <c r="N2" s="187"/>
      <c r="O2" s="187"/>
      <c r="P2" s="187"/>
      <c r="Q2" s="188"/>
      <c r="R2" s="1"/>
      <c r="S2" s="2"/>
      <c r="T2" s="186" t="s">
        <v>3</v>
      </c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8"/>
      <c r="AH2" s="1"/>
      <c r="AI2" s="1"/>
      <c r="AJ2" s="1"/>
      <c r="AK2" s="1"/>
    </row>
    <row r="3" spans="3:41" ht="15.75" thickBot="1" x14ac:dyDescent="0.3">
      <c r="C3" s="151"/>
      <c r="D3" s="152" t="s">
        <v>4</v>
      </c>
      <c r="E3" s="153" t="s">
        <v>5</v>
      </c>
      <c r="F3" s="152"/>
      <c r="G3" s="152"/>
      <c r="H3" s="152"/>
      <c r="I3" s="3"/>
      <c r="J3" s="183" t="s">
        <v>4</v>
      </c>
      <c r="K3" s="184"/>
      <c r="L3" s="184"/>
      <c r="M3" s="185"/>
      <c r="N3" s="183" t="s">
        <v>6</v>
      </c>
      <c r="O3" s="184"/>
      <c r="P3" s="184"/>
      <c r="Q3" s="185"/>
      <c r="R3" s="1"/>
      <c r="T3" s="189" t="s">
        <v>7</v>
      </c>
      <c r="U3" s="190"/>
      <c r="V3" s="189" t="s">
        <v>8</v>
      </c>
      <c r="W3" s="190"/>
      <c r="X3" s="179" t="s">
        <v>9</v>
      </c>
      <c r="Y3" s="179"/>
      <c r="Z3" s="180"/>
      <c r="AA3" s="178" t="s">
        <v>10</v>
      </c>
      <c r="AB3" s="179"/>
      <c r="AC3" s="180"/>
      <c r="AD3" s="178" t="s">
        <v>11</v>
      </c>
      <c r="AE3" s="179"/>
      <c r="AF3" s="180"/>
      <c r="AG3" s="4"/>
      <c r="AH3" s="181" t="str">
        <f>CONCATENATE(G6,"CF")</f>
        <v>06/30Core_eCF</v>
      </c>
      <c r="AI3" s="182"/>
      <c r="AJ3" s="182"/>
      <c r="AK3" s="182"/>
      <c r="AL3" s="182"/>
      <c r="AM3" s="4"/>
      <c r="AN3" s="4"/>
    </row>
    <row r="4" spans="3:41" ht="15.75" thickBot="1" x14ac:dyDescent="0.3">
      <c r="C4" s="5" t="s">
        <v>12</v>
      </c>
      <c r="D4" s="6">
        <v>44377</v>
      </c>
      <c r="E4" s="7"/>
      <c r="F4" s="8"/>
      <c r="G4" s="8" t="s">
        <v>13</v>
      </c>
      <c r="H4" s="9">
        <f>RSQ(I7:I220,G7:G220)</f>
        <v>4.7035970092027856E-3</v>
      </c>
      <c r="I4" s="88"/>
      <c r="J4" s="10" t="s">
        <v>14</v>
      </c>
      <c r="K4" s="11" t="s">
        <v>15</v>
      </c>
      <c r="L4" s="11" t="s">
        <v>16</v>
      </c>
      <c r="M4" s="12"/>
      <c r="N4" s="10" t="s">
        <v>14</v>
      </c>
      <c r="O4" s="11" t="s">
        <v>17</v>
      </c>
      <c r="P4" s="11" t="s">
        <v>18</v>
      </c>
      <c r="Q4" s="12"/>
      <c r="R4" s="4"/>
      <c r="S4" s="4"/>
      <c r="T4" s="13" t="s">
        <v>19</v>
      </c>
      <c r="U4" s="14" t="s">
        <v>20</v>
      </c>
      <c r="V4" s="13" t="s">
        <v>19</v>
      </c>
      <c r="W4" s="14" t="s">
        <v>20</v>
      </c>
      <c r="X4" s="13" t="s">
        <v>21</v>
      </c>
      <c r="Y4" s="14" t="s">
        <v>22</v>
      </c>
      <c r="Z4" s="13" t="s">
        <v>23</v>
      </c>
      <c r="AA4" s="13" t="s">
        <v>7</v>
      </c>
      <c r="AB4" s="14" t="s">
        <v>24</v>
      </c>
      <c r="AC4" s="13" t="s">
        <v>25</v>
      </c>
      <c r="AD4" s="14" t="s">
        <v>26</v>
      </c>
      <c r="AE4" s="13" t="s">
        <v>24</v>
      </c>
      <c r="AF4" s="14" t="s">
        <v>25</v>
      </c>
      <c r="AG4" s="15"/>
      <c r="AH4" s="16" t="s">
        <v>14</v>
      </c>
      <c r="AI4" s="17" t="s">
        <v>17</v>
      </c>
      <c r="AJ4" s="17" t="s">
        <v>18</v>
      </c>
      <c r="AK4" s="18"/>
      <c r="AM4" s="15"/>
      <c r="AN4" s="1"/>
    </row>
    <row r="5" spans="3:41" ht="15.75" thickBot="1" x14ac:dyDescent="0.3">
      <c r="C5" s="5" t="s">
        <v>37</v>
      </c>
      <c r="D5" s="61">
        <f>SLOPE(C35:C215,D35:D215)</f>
        <v>-10.851242664164836</v>
      </c>
      <c r="E5" s="62">
        <f>SLOPE(C35:C214,D35:D214)</f>
        <v>-10.851242664164836</v>
      </c>
      <c r="F5" s="8"/>
      <c r="G5" s="8" t="s">
        <v>27</v>
      </c>
      <c r="H5" s="19">
        <f>D4</f>
        <v>44377</v>
      </c>
      <c r="I5" s="89"/>
      <c r="J5" s="20">
        <f>1-(SUM(M7:M220))/COUNT(G7:G220)</f>
        <v>0.26666666666666672</v>
      </c>
      <c r="K5" s="21">
        <f>IF(G7&gt;0.1,AVERAGE(K7:K220),0)</f>
        <v>2.1963828291337419</v>
      </c>
      <c r="L5" s="21">
        <f>AVERAGE(L7:L220)</f>
        <v>2.3177615764431505</v>
      </c>
      <c r="M5" s="22"/>
      <c r="N5" s="20">
        <f>1-(SUM(Q7:Q220))/COUNT(L7:L220)</f>
        <v>0.46666666666666667</v>
      </c>
      <c r="O5" s="21">
        <f>AVERAGE(O7:O220)</f>
        <v>2.8421709430404009E-15</v>
      </c>
      <c r="P5" s="21">
        <f>AVERAGE(P7:P220)</f>
        <v>1.372336624278655</v>
      </c>
      <c r="Q5" s="22"/>
      <c r="R5" s="2"/>
      <c r="S5" s="23" t="s">
        <v>6</v>
      </c>
      <c r="T5" s="24">
        <f>100-$E$6</f>
        <v>35.816468388046445</v>
      </c>
      <c r="U5" s="25">
        <f>-$E$5</f>
        <v>10.851242664164836</v>
      </c>
      <c r="V5" s="24">
        <f>$E$6</f>
        <v>64.183531611953555</v>
      </c>
      <c r="W5" s="25">
        <f>$E$5</f>
        <v>-10.851242664164836</v>
      </c>
      <c r="X5" s="26">
        <v>5.4</v>
      </c>
      <c r="Y5" s="27">
        <f>X5*U5+T5</f>
        <v>94.413178774536561</v>
      </c>
      <c r="Z5" s="27">
        <f>100-Y5</f>
        <v>5.5868212254634386</v>
      </c>
      <c r="AA5" s="28">
        <v>85</v>
      </c>
      <c r="AB5" s="29">
        <f>(AA5-T5)/U5</f>
        <v>4.5325252723706324</v>
      </c>
      <c r="AC5" s="27">
        <f>100-AA5</f>
        <v>15</v>
      </c>
      <c r="AD5" s="28">
        <v>5</v>
      </c>
      <c r="AE5" s="29">
        <f>(AD5-V5)/W5</f>
        <v>5.4540787118696885</v>
      </c>
      <c r="AF5" s="30">
        <f>100-AD5</f>
        <v>95</v>
      </c>
      <c r="AG5" s="15"/>
      <c r="AH5" s="20">
        <f>1-(SUM(AK7:AK220))/COUNT(G7:G220)</f>
        <v>0</v>
      </c>
      <c r="AI5" s="21">
        <f>AVERAGE(AI7:AI220)</f>
        <v>866.76828291337426</v>
      </c>
      <c r="AJ5" s="21">
        <f>AVERAGE(AJ7:AJ220)</f>
        <v>866.76828291337426</v>
      </c>
      <c r="AK5" s="22"/>
      <c r="AM5" s="31">
        <v>181</v>
      </c>
      <c r="AN5" s="31">
        <v>0</v>
      </c>
    </row>
    <row r="6" spans="3:41" ht="15.75" thickBot="1" x14ac:dyDescent="0.3">
      <c r="C6" s="5" t="s">
        <v>38</v>
      </c>
      <c r="D6" s="61">
        <f>INTERCEPT(C35:C214,D35:D214)</f>
        <v>66.379914441087294</v>
      </c>
      <c r="E6" s="62">
        <f>D6-$K$5</f>
        <v>64.183531611953555</v>
      </c>
      <c r="F6" s="8" t="s">
        <v>45</v>
      </c>
      <c r="G6" s="8" t="str">
        <f>CONCATENATE(TEXT(H5,"mm/dd"),"Core_e")</f>
        <v>06/30Core_e</v>
      </c>
      <c r="H6" s="8" t="str">
        <f>CONCATENATE(TEXT(H5,"mm/dd"),"Core_AV%")</f>
        <v>06/30Core_AV%</v>
      </c>
      <c r="I6" s="32" t="s">
        <v>28</v>
      </c>
      <c r="J6" s="33" t="s">
        <v>29</v>
      </c>
      <c r="K6" s="34" t="s">
        <v>30</v>
      </c>
      <c r="L6" s="34" t="s">
        <v>31</v>
      </c>
      <c r="M6" s="35"/>
      <c r="N6" s="33" t="s">
        <v>29</v>
      </c>
      <c r="O6" s="34" t="s">
        <v>30</v>
      </c>
      <c r="P6" s="34" t="s">
        <v>31</v>
      </c>
      <c r="Q6" s="35"/>
      <c r="R6" s="36"/>
      <c r="S6" s="37"/>
      <c r="T6" s="38"/>
      <c r="U6" s="38"/>
      <c r="V6" s="38"/>
      <c r="W6" s="38"/>
      <c r="X6" s="39"/>
      <c r="Y6" s="40"/>
      <c r="Z6" s="40"/>
      <c r="AA6" s="40"/>
      <c r="AB6" s="39"/>
      <c r="AC6" s="40"/>
      <c r="AD6" s="40"/>
      <c r="AE6" s="41"/>
      <c r="AF6" s="42"/>
      <c r="AH6" s="43" t="s">
        <v>29</v>
      </c>
      <c r="AI6" s="44" t="s">
        <v>30</v>
      </c>
      <c r="AJ6" s="44" t="s">
        <v>31</v>
      </c>
      <c r="AK6" s="35"/>
      <c r="AL6" s="43" t="s">
        <v>32</v>
      </c>
      <c r="AM6" s="36" t="s">
        <v>33</v>
      </c>
      <c r="AN6" s="36" t="s">
        <v>34</v>
      </c>
      <c r="AO6" s="36" t="s">
        <v>35</v>
      </c>
    </row>
    <row r="7" spans="3:41" ht="15.75" thickBot="1" x14ac:dyDescent="0.3">
      <c r="C7" s="5" t="s">
        <v>39</v>
      </c>
      <c r="D7" s="61">
        <f>RSQ(D35:D214,E35:E214)</f>
        <v>0.97103062781970095</v>
      </c>
      <c r="E7" s="63">
        <f>D7</f>
        <v>0.97103062781970095</v>
      </c>
      <c r="F7" s="45">
        <v>48.1</v>
      </c>
      <c r="G7" s="45">
        <v>5.2515000000000001</v>
      </c>
      <c r="H7" s="45">
        <v>5.3499999999999943</v>
      </c>
      <c r="I7" s="46">
        <f>IF(G7&gt;1,100-H7,"")</f>
        <v>94.65</v>
      </c>
      <c r="J7" s="46">
        <f>IF(G7&gt;1,100-(G7*D$5+D$6),"")</f>
        <v>90.60538640977434</v>
      </c>
      <c r="K7" s="47">
        <f t="shared" ref="K7:K70" si="0">IF(G7&gt;1,I7-J7,"")</f>
        <v>4.0446135902256657</v>
      </c>
      <c r="L7" s="47">
        <f t="shared" ref="L7:L70" si="1">IF(G7&gt;1,ABS(K7),"")</f>
        <v>4.0446135902256657</v>
      </c>
      <c r="M7" s="48">
        <f>IF($G7&gt;1.2,IF(L7&gt;1.2,1,0),0)</f>
        <v>1</v>
      </c>
      <c r="N7" s="46">
        <f t="shared" ref="N7:N70" si="2">IF(G7&gt;1,J7+$K$5,"")</f>
        <v>92.801769238908079</v>
      </c>
      <c r="O7" s="47">
        <f t="shared" ref="O7:O70" si="3">IF(G7&gt;1,I7-N7,"")</f>
        <v>1.8482307610919264</v>
      </c>
      <c r="P7" s="47">
        <f t="shared" ref="P7:P70" si="4">IF(G7&gt;1,ABS(O7),"")</f>
        <v>1.8482307610919264</v>
      </c>
      <c r="Q7" s="48">
        <f>IF($G7&gt;1.2,IF(P7&gt;1.2,1,0),0)</f>
        <v>1</v>
      </c>
      <c r="R7" s="2"/>
      <c r="S7" s="49" t="s">
        <v>36</v>
      </c>
      <c r="T7" s="50">
        <f>100-$D$6</f>
        <v>33.620085558912706</v>
      </c>
      <c r="U7" s="51">
        <f>-$D$5</f>
        <v>10.851242664164836</v>
      </c>
      <c r="V7" s="50">
        <f>$D$6</f>
        <v>66.379914441087294</v>
      </c>
      <c r="W7" s="51">
        <f>$D$5</f>
        <v>-10.851242664164836</v>
      </c>
      <c r="X7" s="52">
        <f>X5</f>
        <v>5.4</v>
      </c>
      <c r="Y7" s="53">
        <f>X7*U7+T7</f>
        <v>92.216795945402822</v>
      </c>
      <c r="Z7" s="53">
        <f>100-Y7</f>
        <v>7.7832040545971779</v>
      </c>
      <c r="AA7" s="54">
        <f>AA5</f>
        <v>85</v>
      </c>
      <c r="AB7" s="55">
        <f>(AA7-T7)/U7</f>
        <v>4.7349336874351193</v>
      </c>
      <c r="AC7" s="53">
        <f>100-AA7</f>
        <v>15</v>
      </c>
      <c r="AD7" s="54">
        <f>AD5</f>
        <v>5</v>
      </c>
      <c r="AE7" s="55">
        <f>(AD7-V7)/W7</f>
        <v>5.6564871269341745</v>
      </c>
      <c r="AF7" s="56">
        <f>100-AD7</f>
        <v>95</v>
      </c>
      <c r="AH7" s="57">
        <f>IF(G7&gt;1,IF($E$10&gt;0,100-(#REF!/(1+(AL7/#REF!)^#REF!)^#REF!+#REF!/(AL7-1))*100,100-(AL7*D$5+D$6)*100),"")</f>
        <v>-839.46135902256606</v>
      </c>
      <c r="AI7" s="21">
        <f t="shared" ref="AI7:AI70" si="5">IF(G7&gt;1,I7-AH7,"")</f>
        <v>934.11135902256603</v>
      </c>
      <c r="AJ7" s="21">
        <f t="shared" ref="AJ7:AJ70" si="6">IF(G7&gt;1,ABS(AI7),"")</f>
        <v>934.11135902256603</v>
      </c>
      <c r="AK7" s="48">
        <f t="shared" ref="AK7:AK70" si="7">IF($G7&gt;1.2,IF(AJ7&gt;1.2,1,0),0)</f>
        <v>1</v>
      </c>
      <c r="AL7" s="58">
        <f t="shared" ref="AL7:AL70" si="8">IF(G7&gt;0,G7+AN7,"")</f>
        <v>5.2515000000000001</v>
      </c>
      <c r="AM7" s="59">
        <f t="shared" ref="AM7:AM70" si="9">IF(G7&gt;0,$AM$5,"")</f>
        <v>181</v>
      </c>
      <c r="AN7" s="59">
        <f t="shared" ref="AN7:AN70" si="10">IF(G7&gt;0,$AN$5,"")</f>
        <v>0</v>
      </c>
      <c r="AO7" s="60"/>
    </row>
    <row r="8" spans="3:41" ht="15.75" thickBot="1" x14ac:dyDescent="0.3">
      <c r="C8" s="64"/>
      <c r="D8" s="65"/>
      <c r="E8" s="66"/>
      <c r="F8" s="45">
        <v>48.2</v>
      </c>
      <c r="G8" s="45">
        <v>5.4414999999999996</v>
      </c>
      <c r="H8" s="45">
        <v>7.6999999999999886</v>
      </c>
      <c r="I8" s="46">
        <f t="shared" ref="I8:I71" si="11">IF(G8&gt;1,100-H8,"")</f>
        <v>92.300000000000011</v>
      </c>
      <c r="J8" s="46">
        <f t="shared" ref="J8:J71" si="12">IF(G8&gt;1,100-(G8*D$5+D$6),"")</f>
        <v>92.667122515965659</v>
      </c>
      <c r="K8" s="47">
        <f t="shared" si="0"/>
        <v>-0.36712251596564727</v>
      </c>
      <c r="L8" s="47">
        <f t="shared" si="1"/>
        <v>0.36712251596564727</v>
      </c>
      <c r="M8" s="48">
        <f t="shared" ref="M8:M71" si="13">IF($G8&gt;1.2,IF(L8&gt;1.2,1,0),0)</f>
        <v>0</v>
      </c>
      <c r="N8" s="46">
        <f t="shared" si="2"/>
        <v>94.863505345099398</v>
      </c>
      <c r="O8" s="47">
        <f t="shared" si="3"/>
        <v>-2.5635053450993865</v>
      </c>
      <c r="P8" s="47">
        <f t="shared" si="4"/>
        <v>2.5635053450993865</v>
      </c>
      <c r="Q8" s="48">
        <f t="shared" ref="Q8:Q71" si="14">IF($G8&gt;1.2,IF(P8&gt;1.2,1,0),0)</f>
        <v>1</v>
      </c>
      <c r="R8" s="2"/>
      <c r="AH8" s="57">
        <f>IF(G8&gt;1,IF($E$10&gt;0,100-(#REF!/(1+(AL8/#REF!)^#REF!)^#REF!+#REF!/(AL8-1))*100,100-(AL8*D$5+D$6)*100),"")</f>
        <v>-633.28774840343408</v>
      </c>
      <c r="AI8" s="21">
        <f t="shared" si="5"/>
        <v>725.58774840343403</v>
      </c>
      <c r="AJ8" s="21">
        <f t="shared" si="6"/>
        <v>725.58774840343403</v>
      </c>
      <c r="AK8" s="48">
        <f t="shared" si="7"/>
        <v>1</v>
      </c>
      <c r="AL8" s="58">
        <f t="shared" si="8"/>
        <v>5.4414999999999996</v>
      </c>
      <c r="AM8" s="59">
        <f t="shared" si="9"/>
        <v>181</v>
      </c>
      <c r="AN8" s="59">
        <f t="shared" si="10"/>
        <v>0</v>
      </c>
      <c r="AO8" s="60"/>
    </row>
    <row r="9" spans="3:41" x14ac:dyDescent="0.25">
      <c r="C9" s="183" t="str">
        <f>CONCATENATE(TEXT(D4,"mm/dd"),"PuckCurve")</f>
        <v>06/30PuckCurve</v>
      </c>
      <c r="D9" s="184"/>
      <c r="E9" s="185"/>
      <c r="F9" s="45">
        <v>49.1</v>
      </c>
      <c r="G9" s="45">
        <v>5.6189999999999998</v>
      </c>
      <c r="H9" s="45">
        <v>5.9500000000000028</v>
      </c>
      <c r="I9" s="46">
        <f t="shared" si="11"/>
        <v>94.05</v>
      </c>
      <c r="J9" s="46">
        <f t="shared" si="12"/>
        <v>94.593218088854911</v>
      </c>
      <c r="K9" s="47">
        <f t="shared" si="0"/>
        <v>-0.54321808885491407</v>
      </c>
      <c r="L9" s="47">
        <f t="shared" si="1"/>
        <v>0.54321808885491407</v>
      </c>
      <c r="M9" s="48">
        <f t="shared" si="13"/>
        <v>0</v>
      </c>
      <c r="N9" s="46">
        <f t="shared" si="2"/>
        <v>96.789600917988651</v>
      </c>
      <c r="O9" s="47">
        <f t="shared" si="3"/>
        <v>-2.7396009179886534</v>
      </c>
      <c r="P9" s="47">
        <f t="shared" si="4"/>
        <v>2.7396009179886534</v>
      </c>
      <c r="Q9" s="48">
        <f t="shared" si="14"/>
        <v>1</v>
      </c>
      <c r="R9" s="2"/>
      <c r="AH9" s="57">
        <f>IF(G9&gt;1,IF($E$10&gt;0,100-(#REF!/(1+(AL9/#REF!)^#REF!)^#REF!+#REF!/(AL9-1))*100,100-(AL9*D$5+D$6)*100),"")</f>
        <v>-440.67819111450819</v>
      </c>
      <c r="AI9" s="21">
        <f t="shared" si="5"/>
        <v>534.72819111450815</v>
      </c>
      <c r="AJ9" s="21">
        <f t="shared" si="6"/>
        <v>534.72819111450815</v>
      </c>
      <c r="AK9" s="48">
        <f t="shared" si="7"/>
        <v>1</v>
      </c>
      <c r="AL9" s="58">
        <f t="shared" si="8"/>
        <v>5.6189999999999998</v>
      </c>
      <c r="AM9" s="59">
        <f t="shared" si="9"/>
        <v>181</v>
      </c>
      <c r="AN9" s="59">
        <f t="shared" si="10"/>
        <v>0</v>
      </c>
      <c r="AO9" s="60"/>
    </row>
    <row r="10" spans="3:41" x14ac:dyDescent="0.25">
      <c r="C10" s="67">
        <v>4</v>
      </c>
      <c r="D10" s="68" t="s">
        <v>43</v>
      </c>
      <c r="E10" s="69"/>
      <c r="F10" s="94">
        <v>49.2</v>
      </c>
      <c r="G10" s="94">
        <v>5.36775</v>
      </c>
      <c r="H10" s="94">
        <v>6.7999999999999972</v>
      </c>
      <c r="I10" s="46">
        <f t="shared" si="11"/>
        <v>93.2</v>
      </c>
      <c r="J10" s="46">
        <f t="shared" si="12"/>
        <v>91.866843369483504</v>
      </c>
      <c r="K10" s="47">
        <f t="shared" si="0"/>
        <v>1.3331566305164984</v>
      </c>
      <c r="L10" s="47">
        <f t="shared" si="1"/>
        <v>1.3331566305164984</v>
      </c>
      <c r="M10" s="48">
        <f t="shared" si="13"/>
        <v>1</v>
      </c>
      <c r="N10" s="46">
        <f t="shared" si="2"/>
        <v>94.063226198617244</v>
      </c>
      <c r="O10" s="47">
        <f t="shared" si="3"/>
        <v>-0.86322619861724093</v>
      </c>
      <c r="P10" s="47">
        <f t="shared" si="4"/>
        <v>0.86322619861724093</v>
      </c>
      <c r="Q10" s="48">
        <f t="shared" si="14"/>
        <v>0</v>
      </c>
      <c r="R10" s="2"/>
      <c r="AH10" s="57">
        <f>IF(G10&gt;1,IF($E$10&gt;0,100-(#REF!/(1+(AL10/#REF!)^#REF!)^#REF!+#REF!/(AL10-1))*100,100-(AL10*D$5+D$6)*100),"")</f>
        <v>-713.31566305164961</v>
      </c>
      <c r="AI10" s="21">
        <f t="shared" si="5"/>
        <v>806.51566305164965</v>
      </c>
      <c r="AJ10" s="21">
        <f t="shared" si="6"/>
        <v>806.51566305164965</v>
      </c>
      <c r="AK10" s="48">
        <f t="shared" si="7"/>
        <v>1</v>
      </c>
      <c r="AL10" s="58">
        <f t="shared" si="8"/>
        <v>5.36775</v>
      </c>
      <c r="AM10" s="59">
        <f t="shared" si="9"/>
        <v>181</v>
      </c>
      <c r="AN10" s="59">
        <f t="shared" si="10"/>
        <v>0</v>
      </c>
      <c r="AO10" s="60"/>
    </row>
    <row r="11" spans="3:41" ht="15.75" thickBot="1" x14ac:dyDescent="0.3">
      <c r="C11" s="70" t="s">
        <v>40</v>
      </c>
      <c r="D11" s="71" t="s">
        <v>41</v>
      </c>
      <c r="E11" s="72" t="str">
        <f>CONCATENATE(C9,"_C")</f>
        <v>06/30PuckCurve_C</v>
      </c>
      <c r="F11" s="94">
        <v>50.1</v>
      </c>
      <c r="G11" s="94">
        <v>5.2702499999999999</v>
      </c>
      <c r="H11" s="94">
        <v>7</v>
      </c>
      <c r="I11" s="46">
        <f t="shared" si="11"/>
        <v>93</v>
      </c>
      <c r="J11" s="46">
        <f t="shared" si="12"/>
        <v>90.808847209727432</v>
      </c>
      <c r="K11" s="47">
        <f t="shared" si="0"/>
        <v>2.191152790272568</v>
      </c>
      <c r="L11" s="47">
        <f t="shared" si="1"/>
        <v>2.191152790272568</v>
      </c>
      <c r="M11" s="48">
        <f t="shared" si="13"/>
        <v>1</v>
      </c>
      <c r="N11" s="46">
        <f t="shared" si="2"/>
        <v>93.005230038861171</v>
      </c>
      <c r="O11" s="47">
        <f t="shared" si="3"/>
        <v>-5.2300388611712378E-3</v>
      </c>
      <c r="P11" s="47">
        <f t="shared" si="4"/>
        <v>5.2300388611712378E-3</v>
      </c>
      <c r="Q11" s="48">
        <f t="shared" si="14"/>
        <v>0</v>
      </c>
      <c r="R11" s="2"/>
      <c r="AH11" s="57">
        <f>IF(G11&gt;1,IF($E$10&gt;0,100-(#REF!/(1+(AL11/#REF!)^#REF!)^#REF!+#REF!/(AL11-1))*100,100-(AL11*D$5+D$6)*100),"")</f>
        <v>-819.11527902725675</v>
      </c>
      <c r="AI11" s="21">
        <f t="shared" si="5"/>
        <v>912.11527902725675</v>
      </c>
      <c r="AJ11" s="21">
        <f t="shared" si="6"/>
        <v>912.11527902725675</v>
      </c>
      <c r="AK11" s="48">
        <f t="shared" si="7"/>
        <v>1</v>
      </c>
      <c r="AL11" s="58">
        <f t="shared" si="8"/>
        <v>5.2702499999999999</v>
      </c>
      <c r="AM11" s="59">
        <f t="shared" si="9"/>
        <v>181</v>
      </c>
      <c r="AN11" s="59">
        <f t="shared" si="10"/>
        <v>0</v>
      </c>
      <c r="AO11" s="60"/>
    </row>
    <row r="12" spans="3:41" ht="15.75" thickBot="1" x14ac:dyDescent="0.3">
      <c r="C12" s="73">
        <f>C10</f>
        <v>4</v>
      </c>
      <c r="D12" s="74">
        <f>100-(D$5*$C12+D$6)</f>
        <v>77.02505621557205</v>
      </c>
      <c r="E12" s="75">
        <f>100-($E$5*C12+$E$6)</f>
        <v>79.221439044705789</v>
      </c>
      <c r="F12" s="94">
        <v>50.2</v>
      </c>
      <c r="G12" s="94">
        <v>5.2560000000000002</v>
      </c>
      <c r="H12" s="94">
        <v>4.4499999999999886</v>
      </c>
      <c r="I12" s="46">
        <f t="shared" si="11"/>
        <v>95.550000000000011</v>
      </c>
      <c r="J12" s="46">
        <f t="shared" si="12"/>
        <v>90.654217001763087</v>
      </c>
      <c r="K12" s="47">
        <f t="shared" si="0"/>
        <v>4.8957829982369248</v>
      </c>
      <c r="L12" s="47">
        <f t="shared" si="1"/>
        <v>4.8957829982369248</v>
      </c>
      <c r="M12" s="48">
        <f t="shared" si="13"/>
        <v>1</v>
      </c>
      <c r="N12" s="46">
        <f t="shared" si="2"/>
        <v>92.850599830896826</v>
      </c>
      <c r="O12" s="47">
        <f t="shared" si="3"/>
        <v>2.6994001691031855</v>
      </c>
      <c r="P12" s="47">
        <f t="shared" si="4"/>
        <v>2.6994001691031855</v>
      </c>
      <c r="Q12" s="48">
        <f t="shared" si="14"/>
        <v>1</v>
      </c>
      <c r="R12" s="2"/>
      <c r="AH12" s="57">
        <f>IF(G12&gt;1,IF($E$10&gt;0,100-(#REF!/(1+(AL12/#REF!)^#REF!)^#REF!+#REF!/(AL12-1))*100,100-(AL12*D$5+D$6)*100),"")</f>
        <v>-834.5782998236914</v>
      </c>
      <c r="AI12" s="21">
        <f t="shared" si="5"/>
        <v>930.12829982369135</v>
      </c>
      <c r="AJ12" s="21">
        <f t="shared" si="6"/>
        <v>930.12829982369135</v>
      </c>
      <c r="AK12" s="48">
        <f t="shared" si="7"/>
        <v>1</v>
      </c>
      <c r="AL12" s="58">
        <f t="shared" si="8"/>
        <v>5.2560000000000002</v>
      </c>
      <c r="AM12" s="59">
        <f t="shared" si="9"/>
        <v>181</v>
      </c>
      <c r="AN12" s="59">
        <f t="shared" si="10"/>
        <v>0</v>
      </c>
      <c r="AO12" s="60"/>
    </row>
    <row r="13" spans="3:41" ht="15.75" thickBot="1" x14ac:dyDescent="0.3">
      <c r="C13" s="76">
        <f t="shared" ref="C13:C31" si="15">C12+0.1</f>
        <v>4.0999999999999996</v>
      </c>
      <c r="D13" s="74">
        <f t="shared" ref="D13:D31" si="16">100-(D$5*$C13+D$6)</f>
        <v>78.110180481988522</v>
      </c>
      <c r="E13" s="75">
        <f t="shared" ref="E13:E31" si="17">100-($E$5*C13+$E$6)</f>
        <v>80.306563311122261</v>
      </c>
      <c r="F13" s="94">
        <v>51.2</v>
      </c>
      <c r="G13" s="94">
        <v>5.3080000000000007</v>
      </c>
      <c r="H13" s="94">
        <v>6.9499999999999886</v>
      </c>
      <c r="I13" s="46">
        <f t="shared" si="11"/>
        <v>93.050000000000011</v>
      </c>
      <c r="J13" s="46">
        <f t="shared" si="12"/>
        <v>91.218481620299656</v>
      </c>
      <c r="K13" s="47">
        <f t="shared" si="0"/>
        <v>1.8315183797003556</v>
      </c>
      <c r="L13" s="47">
        <f t="shared" si="1"/>
        <v>1.8315183797003556</v>
      </c>
      <c r="M13" s="48">
        <f t="shared" si="13"/>
        <v>1</v>
      </c>
      <c r="N13" s="46">
        <f t="shared" si="2"/>
        <v>93.414864449433395</v>
      </c>
      <c r="O13" s="47">
        <f t="shared" si="3"/>
        <v>-0.3648644494333837</v>
      </c>
      <c r="P13" s="47">
        <f t="shared" si="4"/>
        <v>0.3648644494333837</v>
      </c>
      <c r="Q13" s="48">
        <f t="shared" si="14"/>
        <v>0</v>
      </c>
      <c r="R13" s="2"/>
      <c r="AH13" s="57">
        <f>IF(G13&gt;1,IF($E$10&gt;0,100-(#REF!/(1+(AL13/#REF!)^#REF!)^#REF!+#REF!/(AL13-1))*100,100-(AL13*D$5+D$6)*100),"")</f>
        <v>-778.15183797003374</v>
      </c>
      <c r="AI13" s="21">
        <f t="shared" si="5"/>
        <v>871.20183797003369</v>
      </c>
      <c r="AJ13" s="21">
        <f t="shared" si="6"/>
        <v>871.20183797003369</v>
      </c>
      <c r="AK13" s="48">
        <f t="shared" si="7"/>
        <v>1</v>
      </c>
      <c r="AL13" s="58">
        <f t="shared" si="8"/>
        <v>5.3080000000000007</v>
      </c>
      <c r="AM13" s="59">
        <f t="shared" si="9"/>
        <v>181</v>
      </c>
      <c r="AN13" s="59">
        <f t="shared" si="10"/>
        <v>0</v>
      </c>
      <c r="AO13" s="60"/>
    </row>
    <row r="14" spans="3:41" ht="15.75" thickBot="1" x14ac:dyDescent="0.3">
      <c r="C14" s="76">
        <f t="shared" si="15"/>
        <v>4.1999999999999993</v>
      </c>
      <c r="D14" s="74">
        <f t="shared" si="16"/>
        <v>79.195304748405007</v>
      </c>
      <c r="E14" s="75">
        <f t="shared" si="17"/>
        <v>81.391687577538747</v>
      </c>
      <c r="F14" s="93">
        <v>52.1</v>
      </c>
      <c r="G14" s="93">
        <v>5.20425</v>
      </c>
      <c r="H14" s="93">
        <v>8.0500000000000114</v>
      </c>
      <c r="I14" s="46">
        <f t="shared" si="11"/>
        <v>91.949999999999989</v>
      </c>
      <c r="J14" s="46">
        <f t="shared" si="12"/>
        <v>90.092665193892557</v>
      </c>
      <c r="K14" s="47">
        <f t="shared" si="0"/>
        <v>1.8573348061074313</v>
      </c>
      <c r="L14" s="47">
        <f t="shared" si="1"/>
        <v>1.8573348061074313</v>
      </c>
      <c r="M14" s="48">
        <f t="shared" si="13"/>
        <v>1</v>
      </c>
      <c r="N14" s="46">
        <f t="shared" si="2"/>
        <v>92.289048023026297</v>
      </c>
      <c r="O14" s="47">
        <f t="shared" si="3"/>
        <v>-0.33904802302630799</v>
      </c>
      <c r="P14" s="47">
        <f t="shared" si="4"/>
        <v>0.33904802302630799</v>
      </c>
      <c r="Q14" s="48">
        <f t="shared" si="14"/>
        <v>0</v>
      </c>
      <c r="R14" s="2"/>
      <c r="AH14" s="57">
        <f>IF(G14&gt;1,IF($E$10&gt;0,100-(#REF!/(1+(AL14/#REF!)^#REF!)^#REF!+#REF!/(AL14-1))*100,100-(AL14*D$5+D$6)*100),"")</f>
        <v>-890.73348061074421</v>
      </c>
      <c r="AI14" s="21">
        <f t="shared" si="5"/>
        <v>982.68348061074425</v>
      </c>
      <c r="AJ14" s="21">
        <f t="shared" si="6"/>
        <v>982.68348061074425</v>
      </c>
      <c r="AK14" s="48">
        <f t="shared" si="7"/>
        <v>1</v>
      </c>
      <c r="AL14" s="58">
        <f t="shared" si="8"/>
        <v>5.20425</v>
      </c>
      <c r="AM14" s="59">
        <f t="shared" si="9"/>
        <v>181</v>
      </c>
      <c r="AN14" s="59">
        <f t="shared" si="10"/>
        <v>0</v>
      </c>
      <c r="AO14" s="60"/>
    </row>
    <row r="15" spans="3:41" ht="15.75" thickBot="1" x14ac:dyDescent="0.3">
      <c r="C15" s="76">
        <f t="shared" si="15"/>
        <v>4.2999999999999989</v>
      </c>
      <c r="D15" s="74">
        <f t="shared" si="16"/>
        <v>80.280429014821493</v>
      </c>
      <c r="E15" s="75">
        <f t="shared" si="17"/>
        <v>82.476811843955232</v>
      </c>
      <c r="F15" s="93">
        <v>52.2</v>
      </c>
      <c r="G15" s="93">
        <v>5.3217500000000006</v>
      </c>
      <c r="H15" s="93">
        <v>8.1500000000000057</v>
      </c>
      <c r="I15" s="46">
        <f t="shared" si="11"/>
        <v>91.85</v>
      </c>
      <c r="J15" s="46">
        <f t="shared" si="12"/>
        <v>91.367686206931921</v>
      </c>
      <c r="K15" s="47">
        <f t="shared" si="0"/>
        <v>0.48231379306807298</v>
      </c>
      <c r="L15" s="47">
        <f t="shared" si="1"/>
        <v>0.48231379306807298</v>
      </c>
      <c r="M15" s="48">
        <f t="shared" si="13"/>
        <v>0</v>
      </c>
      <c r="N15" s="46">
        <f t="shared" si="2"/>
        <v>93.564069036065661</v>
      </c>
      <c r="O15" s="47">
        <f t="shared" si="3"/>
        <v>-1.7140690360656663</v>
      </c>
      <c r="P15" s="47">
        <f t="shared" si="4"/>
        <v>1.7140690360656663</v>
      </c>
      <c r="Q15" s="48">
        <f t="shared" si="14"/>
        <v>1</v>
      </c>
      <c r="R15" s="2"/>
      <c r="AH15" s="57">
        <f>IF(G15&gt;1,IF($E$10&gt;0,100-(#REF!/(1+(AL15/#REF!)^#REF!)^#REF!+#REF!/(AL15-1))*100,100-(AL15*D$5+D$6)*100),"")</f>
        <v>-763.23137930680718</v>
      </c>
      <c r="AI15" s="21">
        <f t="shared" si="5"/>
        <v>855.08137930680721</v>
      </c>
      <c r="AJ15" s="21">
        <f t="shared" si="6"/>
        <v>855.08137930680721</v>
      </c>
      <c r="AK15" s="48">
        <f t="shared" si="7"/>
        <v>1</v>
      </c>
      <c r="AL15" s="58">
        <f t="shared" si="8"/>
        <v>5.3217500000000006</v>
      </c>
      <c r="AM15" s="59">
        <f t="shared" si="9"/>
        <v>181</v>
      </c>
      <c r="AN15" s="59">
        <f t="shared" si="10"/>
        <v>0</v>
      </c>
      <c r="AO15" s="60"/>
    </row>
    <row r="16" spans="3:41" ht="15.75" thickBot="1" x14ac:dyDescent="0.3">
      <c r="C16" s="76">
        <f t="shared" si="15"/>
        <v>4.3999999999999986</v>
      </c>
      <c r="D16" s="74">
        <f t="shared" si="16"/>
        <v>81.365553281237965</v>
      </c>
      <c r="E16" s="75">
        <f t="shared" si="17"/>
        <v>83.561936110371704</v>
      </c>
      <c r="F16" s="93">
        <v>53.1</v>
      </c>
      <c r="G16" s="93">
        <v>5.3929999999999998</v>
      </c>
      <c r="H16" s="93">
        <v>5.3000000000000114</v>
      </c>
      <c r="I16" s="46">
        <f t="shared" si="11"/>
        <v>94.699999999999989</v>
      </c>
      <c r="J16" s="46">
        <f t="shared" si="12"/>
        <v>92.140837246753662</v>
      </c>
      <c r="K16" s="47">
        <f t="shared" si="0"/>
        <v>2.5591627532463264</v>
      </c>
      <c r="L16" s="47">
        <f t="shared" si="1"/>
        <v>2.5591627532463264</v>
      </c>
      <c r="M16" s="48">
        <f t="shared" si="13"/>
        <v>1</v>
      </c>
      <c r="N16" s="46">
        <f t="shared" si="2"/>
        <v>94.337220075887402</v>
      </c>
      <c r="O16" s="47">
        <f t="shared" si="3"/>
        <v>0.36277992411258708</v>
      </c>
      <c r="P16" s="47">
        <f t="shared" si="4"/>
        <v>0.36277992411258708</v>
      </c>
      <c r="Q16" s="48">
        <f t="shared" si="14"/>
        <v>0</v>
      </c>
      <c r="R16" s="2"/>
      <c r="AH16" s="57">
        <f>IF(G16&gt;1,IF($E$10&gt;0,100-(#REF!/(1+(AL16/#REF!)^#REF!)^#REF!+#REF!/(AL16-1))*100,100-(AL16*D$5+D$6)*100),"")</f>
        <v>-685.91627532463372</v>
      </c>
      <c r="AI16" s="21">
        <f t="shared" si="5"/>
        <v>780.61627532463376</v>
      </c>
      <c r="AJ16" s="21">
        <f t="shared" si="6"/>
        <v>780.61627532463376</v>
      </c>
      <c r="AK16" s="48">
        <f t="shared" si="7"/>
        <v>1</v>
      </c>
      <c r="AL16" s="58">
        <f t="shared" si="8"/>
        <v>5.3929999999999998</v>
      </c>
      <c r="AM16" s="59">
        <f t="shared" si="9"/>
        <v>181</v>
      </c>
      <c r="AN16" s="59">
        <f t="shared" si="10"/>
        <v>0</v>
      </c>
      <c r="AO16" s="60"/>
    </row>
    <row r="17" spans="3:41" ht="15.75" thickBot="1" x14ac:dyDescent="0.3">
      <c r="C17" s="76">
        <f t="shared" si="15"/>
        <v>4.4999999999999982</v>
      </c>
      <c r="D17" s="74">
        <f t="shared" si="16"/>
        <v>82.45067754765445</v>
      </c>
      <c r="E17" s="75">
        <f t="shared" si="17"/>
        <v>84.64706037678819</v>
      </c>
      <c r="F17" s="93">
        <v>53.2</v>
      </c>
      <c r="G17" s="93">
        <v>5.4819999999999993</v>
      </c>
      <c r="H17" s="93">
        <v>6.4000000000000057</v>
      </c>
      <c r="I17" s="46">
        <f t="shared" si="11"/>
        <v>93.6</v>
      </c>
      <c r="J17" s="46">
        <f t="shared" si="12"/>
        <v>93.106597843864336</v>
      </c>
      <c r="K17" s="47">
        <f t="shared" si="0"/>
        <v>0.49340215613565874</v>
      </c>
      <c r="L17" s="47">
        <f t="shared" si="1"/>
        <v>0.49340215613565874</v>
      </c>
      <c r="M17" s="48">
        <f t="shared" si="13"/>
        <v>0</v>
      </c>
      <c r="N17" s="46">
        <f t="shared" si="2"/>
        <v>95.302980672998075</v>
      </c>
      <c r="O17" s="47">
        <f t="shared" si="3"/>
        <v>-1.7029806729980805</v>
      </c>
      <c r="P17" s="47">
        <f t="shared" si="4"/>
        <v>1.7029806729980805</v>
      </c>
      <c r="Q17" s="48">
        <f t="shared" si="14"/>
        <v>1</v>
      </c>
      <c r="R17" s="2"/>
      <c r="AH17" s="57">
        <f>IF(G17&gt;1,IF($E$10&gt;0,100-(#REF!/(1+(AL17/#REF!)^#REF!)^#REF!+#REF!/(AL17-1))*100,100-(AL17*D$5+D$6)*100),"")</f>
        <v>-589.34021561356712</v>
      </c>
      <c r="AI17" s="21">
        <f t="shared" si="5"/>
        <v>682.94021561356715</v>
      </c>
      <c r="AJ17" s="21">
        <f t="shared" si="6"/>
        <v>682.94021561356715</v>
      </c>
      <c r="AK17" s="48">
        <f t="shared" si="7"/>
        <v>1</v>
      </c>
      <c r="AL17" s="58">
        <f t="shared" si="8"/>
        <v>5.4819999999999993</v>
      </c>
      <c r="AM17" s="59">
        <f t="shared" si="9"/>
        <v>181</v>
      </c>
      <c r="AN17" s="59">
        <f t="shared" si="10"/>
        <v>0</v>
      </c>
      <c r="AO17" s="60"/>
    </row>
    <row r="18" spans="3:41" ht="15.75" thickBot="1" x14ac:dyDescent="0.3">
      <c r="C18" s="76">
        <f t="shared" si="15"/>
        <v>4.5999999999999979</v>
      </c>
      <c r="D18" s="74">
        <f t="shared" si="16"/>
        <v>83.535801814070936</v>
      </c>
      <c r="E18" s="75">
        <f t="shared" si="17"/>
        <v>85.732184643204675</v>
      </c>
      <c r="F18" s="93">
        <v>54.1</v>
      </c>
      <c r="G18" s="93">
        <v>5.1865000000000006</v>
      </c>
      <c r="H18" s="93">
        <v>5.6999999999999886</v>
      </c>
      <c r="I18" s="46">
        <f t="shared" si="11"/>
        <v>94.300000000000011</v>
      </c>
      <c r="J18" s="46">
        <f t="shared" si="12"/>
        <v>89.900055636603639</v>
      </c>
      <c r="K18" s="47">
        <f t="shared" si="0"/>
        <v>4.3999443633963722</v>
      </c>
      <c r="L18" s="47">
        <f t="shared" si="1"/>
        <v>4.3999443633963722</v>
      </c>
      <c r="M18" s="48">
        <f t="shared" si="13"/>
        <v>1</v>
      </c>
      <c r="N18" s="46">
        <f t="shared" si="2"/>
        <v>92.096438465737378</v>
      </c>
      <c r="O18" s="47">
        <f t="shared" si="3"/>
        <v>2.2035615342626329</v>
      </c>
      <c r="P18" s="47">
        <f t="shared" si="4"/>
        <v>2.2035615342626329</v>
      </c>
      <c r="Q18" s="48">
        <f t="shared" si="14"/>
        <v>1</v>
      </c>
      <c r="R18" s="2"/>
      <c r="AH18" s="57">
        <f>IF(G18&gt;1,IF($E$10&gt;0,100-(#REF!/(1+(AL18/#REF!)^#REF!)^#REF!+#REF!/(AL18-1))*100,100-(AL18*D$5+D$6)*100),"")</f>
        <v>-909.99443633963676</v>
      </c>
      <c r="AI18" s="21">
        <f t="shared" si="5"/>
        <v>1004.2944363396368</v>
      </c>
      <c r="AJ18" s="21">
        <f t="shared" si="6"/>
        <v>1004.2944363396368</v>
      </c>
      <c r="AK18" s="48">
        <f t="shared" si="7"/>
        <v>1</v>
      </c>
      <c r="AL18" s="58">
        <f t="shared" si="8"/>
        <v>5.1865000000000006</v>
      </c>
      <c r="AM18" s="59">
        <f t="shared" si="9"/>
        <v>181</v>
      </c>
      <c r="AN18" s="59">
        <f t="shared" si="10"/>
        <v>0</v>
      </c>
      <c r="AO18" s="60"/>
    </row>
    <row r="19" spans="3:41" ht="15.75" thickBot="1" x14ac:dyDescent="0.3">
      <c r="C19" s="76">
        <f t="shared" si="15"/>
        <v>4.6999999999999975</v>
      </c>
      <c r="D19" s="74">
        <f t="shared" si="16"/>
        <v>84.620926080487408</v>
      </c>
      <c r="E19" s="75">
        <f t="shared" si="17"/>
        <v>86.817308909621147</v>
      </c>
      <c r="F19" s="93">
        <v>54.2</v>
      </c>
      <c r="G19" s="93">
        <v>5.1470000000000002</v>
      </c>
      <c r="H19" s="93">
        <v>7.25</v>
      </c>
      <c r="I19" s="46">
        <f t="shared" si="11"/>
        <v>92.75</v>
      </c>
      <c r="J19" s="46">
        <f t="shared" si="12"/>
        <v>89.471431551369122</v>
      </c>
      <c r="K19" s="47">
        <f t="shared" si="0"/>
        <v>3.2785684486308782</v>
      </c>
      <c r="L19" s="47">
        <f t="shared" si="1"/>
        <v>3.2785684486308782</v>
      </c>
      <c r="M19" s="48">
        <f t="shared" si="13"/>
        <v>1</v>
      </c>
      <c r="N19" s="46">
        <f t="shared" si="2"/>
        <v>91.667814380502861</v>
      </c>
      <c r="O19" s="47">
        <f t="shared" si="3"/>
        <v>1.0821856194971389</v>
      </c>
      <c r="P19" s="47">
        <f t="shared" si="4"/>
        <v>1.0821856194971389</v>
      </c>
      <c r="Q19" s="48">
        <f t="shared" si="14"/>
        <v>0</v>
      </c>
      <c r="R19" s="2"/>
      <c r="AH19" s="57">
        <f>IF(G19&gt;1,IF($E$10&gt;0,100-(#REF!/(1+(AL19/#REF!)^#REF!)^#REF!+#REF!/(AL19-1))*100,100-(AL19*D$5+D$6)*100),"")</f>
        <v>-952.85684486308787</v>
      </c>
      <c r="AI19" s="21">
        <f t="shared" si="5"/>
        <v>1045.6068448630879</v>
      </c>
      <c r="AJ19" s="21">
        <f t="shared" si="6"/>
        <v>1045.6068448630879</v>
      </c>
      <c r="AK19" s="48">
        <f t="shared" si="7"/>
        <v>1</v>
      </c>
      <c r="AL19" s="58">
        <f t="shared" si="8"/>
        <v>5.1470000000000002</v>
      </c>
      <c r="AM19" s="59">
        <f t="shared" si="9"/>
        <v>181</v>
      </c>
      <c r="AN19" s="59">
        <f t="shared" si="10"/>
        <v>0</v>
      </c>
      <c r="AO19" s="60"/>
    </row>
    <row r="20" spans="3:41" ht="15.75" thickBot="1" x14ac:dyDescent="0.3">
      <c r="C20" s="76">
        <f t="shared" si="15"/>
        <v>4.7999999999999972</v>
      </c>
      <c r="D20" s="74">
        <f t="shared" si="16"/>
        <v>85.706050346903879</v>
      </c>
      <c r="E20" s="75">
        <f t="shared" si="17"/>
        <v>87.902433176037619</v>
      </c>
      <c r="F20" s="93">
        <v>55.1</v>
      </c>
      <c r="G20" s="93">
        <v>5.2285000000000004</v>
      </c>
      <c r="H20" s="93">
        <v>6.0999999999999943</v>
      </c>
      <c r="I20" s="46">
        <f t="shared" si="11"/>
        <v>93.9</v>
      </c>
      <c r="J20" s="46">
        <f t="shared" si="12"/>
        <v>90.355807828498556</v>
      </c>
      <c r="K20" s="47">
        <f t="shared" si="0"/>
        <v>3.5441921715014502</v>
      </c>
      <c r="L20" s="47">
        <f t="shared" si="1"/>
        <v>3.5441921715014502</v>
      </c>
      <c r="M20" s="48">
        <f t="shared" si="13"/>
        <v>1</v>
      </c>
      <c r="N20" s="46">
        <f t="shared" si="2"/>
        <v>92.552190657632295</v>
      </c>
      <c r="O20" s="47">
        <f t="shared" si="3"/>
        <v>1.3478093423677109</v>
      </c>
      <c r="P20" s="47">
        <f t="shared" si="4"/>
        <v>1.3478093423677109</v>
      </c>
      <c r="Q20" s="48">
        <f t="shared" si="14"/>
        <v>1</v>
      </c>
      <c r="R20" s="2"/>
      <c r="AH20" s="57">
        <f>IF(G20&gt;1,IF($E$10&gt;0,100-(#REF!/(1+(AL20/#REF!)^#REF!)^#REF!+#REF!/(AL20-1))*100,100-(AL20*D$5+D$6)*100),"")</f>
        <v>-864.4192171501445</v>
      </c>
      <c r="AI20" s="21">
        <f t="shared" si="5"/>
        <v>958.31921715014448</v>
      </c>
      <c r="AJ20" s="21">
        <f t="shared" si="6"/>
        <v>958.31921715014448</v>
      </c>
      <c r="AK20" s="48">
        <f t="shared" si="7"/>
        <v>1</v>
      </c>
      <c r="AL20" s="58">
        <f t="shared" si="8"/>
        <v>5.2285000000000004</v>
      </c>
      <c r="AM20" s="59">
        <f t="shared" si="9"/>
        <v>181</v>
      </c>
      <c r="AN20" s="59">
        <f t="shared" si="10"/>
        <v>0</v>
      </c>
      <c r="AO20" s="60"/>
    </row>
    <row r="21" spans="3:41" ht="15.75" thickBot="1" x14ac:dyDescent="0.3">
      <c r="C21" s="76">
        <f t="shared" si="15"/>
        <v>4.8999999999999968</v>
      </c>
      <c r="D21" s="74">
        <f t="shared" si="16"/>
        <v>86.791174613320365</v>
      </c>
      <c r="E21" s="75">
        <f t="shared" si="17"/>
        <v>88.987557442454104</v>
      </c>
      <c r="F21" s="93">
        <v>55.2</v>
      </c>
      <c r="G21" s="93">
        <v>5.21</v>
      </c>
      <c r="H21" s="93">
        <v>6.9000000000000057</v>
      </c>
      <c r="I21" s="46">
        <f t="shared" si="11"/>
        <v>93.1</v>
      </c>
      <c r="J21" s="46">
        <f t="shared" si="12"/>
        <v>90.155059839211503</v>
      </c>
      <c r="K21" s="47">
        <f t="shared" si="0"/>
        <v>2.9449401607884909</v>
      </c>
      <c r="L21" s="47">
        <f t="shared" si="1"/>
        <v>2.9449401607884909</v>
      </c>
      <c r="M21" s="48">
        <f t="shared" si="13"/>
        <v>1</v>
      </c>
      <c r="N21" s="46">
        <f t="shared" si="2"/>
        <v>92.351442668345243</v>
      </c>
      <c r="O21" s="47">
        <f t="shared" si="3"/>
        <v>0.74855733165475158</v>
      </c>
      <c r="P21" s="47">
        <f t="shared" si="4"/>
        <v>0.74855733165475158</v>
      </c>
      <c r="Q21" s="48">
        <f t="shared" si="14"/>
        <v>0</v>
      </c>
      <c r="R21" s="2"/>
      <c r="AH21" s="57">
        <f>IF(G21&gt;1,IF($E$10&gt;0,100-(#REF!/(1+(AL21/#REF!)^#REF!)^#REF!+#REF!/(AL21-1))*100,100-(AL21*D$5+D$6)*100),"")</f>
        <v>-884.49401607884965</v>
      </c>
      <c r="AI21" s="21">
        <f t="shared" si="5"/>
        <v>977.59401607884968</v>
      </c>
      <c r="AJ21" s="21">
        <f t="shared" si="6"/>
        <v>977.59401607884968</v>
      </c>
      <c r="AK21" s="48">
        <f t="shared" si="7"/>
        <v>1</v>
      </c>
      <c r="AL21" s="58">
        <f t="shared" si="8"/>
        <v>5.21</v>
      </c>
      <c r="AM21" s="59">
        <f t="shared" si="9"/>
        <v>181</v>
      </c>
      <c r="AN21" s="59">
        <f t="shared" si="10"/>
        <v>0</v>
      </c>
      <c r="AO21" s="60"/>
    </row>
    <row r="22" spans="3:41" ht="15.75" thickBot="1" x14ac:dyDescent="0.3">
      <c r="C22" s="76">
        <f t="shared" si="15"/>
        <v>4.9999999999999964</v>
      </c>
      <c r="D22" s="74">
        <f t="shared" si="16"/>
        <v>87.876298879736851</v>
      </c>
      <c r="E22" s="75">
        <f t="shared" si="17"/>
        <v>90.07268170887059</v>
      </c>
      <c r="F22" s="93"/>
      <c r="G22" s="93"/>
      <c r="H22" s="93"/>
      <c r="I22" s="46" t="str">
        <f t="shared" si="11"/>
        <v/>
      </c>
      <c r="J22" s="46" t="str">
        <f t="shared" si="12"/>
        <v/>
      </c>
      <c r="K22" s="47" t="str">
        <f t="shared" si="0"/>
        <v/>
      </c>
      <c r="L22" s="47" t="str">
        <f t="shared" si="1"/>
        <v/>
      </c>
      <c r="M22" s="48">
        <f t="shared" si="13"/>
        <v>0</v>
      </c>
      <c r="N22" s="46" t="str">
        <f t="shared" si="2"/>
        <v/>
      </c>
      <c r="O22" s="47" t="str">
        <f t="shared" si="3"/>
        <v/>
      </c>
      <c r="P22" s="47" t="str">
        <f t="shared" si="4"/>
        <v/>
      </c>
      <c r="Q22" s="48">
        <f t="shared" si="14"/>
        <v>0</v>
      </c>
      <c r="R22" s="2"/>
      <c r="AH22" s="57" t="str">
        <f>IF(G22&gt;1,IF($E$10&gt;0,100-(#REF!/(1+(AL22/#REF!)^#REF!)^#REF!+#REF!/(AL22-1))*100,100-(AL22*D$5+D$6)*100),"")</f>
        <v/>
      </c>
      <c r="AI22" s="21" t="str">
        <f t="shared" si="5"/>
        <v/>
      </c>
      <c r="AJ22" s="21" t="str">
        <f t="shared" si="6"/>
        <v/>
      </c>
      <c r="AK22" s="48">
        <f t="shared" si="7"/>
        <v>0</v>
      </c>
      <c r="AL22" s="58" t="str">
        <f t="shared" si="8"/>
        <v/>
      </c>
      <c r="AM22" s="59" t="str">
        <f t="shared" si="9"/>
        <v/>
      </c>
      <c r="AN22" s="59" t="str">
        <f t="shared" si="10"/>
        <v/>
      </c>
      <c r="AO22" s="60"/>
    </row>
    <row r="23" spans="3:41" ht="15.75" thickBot="1" x14ac:dyDescent="0.3">
      <c r="C23" s="76">
        <f t="shared" si="15"/>
        <v>5.0999999999999961</v>
      </c>
      <c r="D23" s="74">
        <f t="shared" si="16"/>
        <v>88.961423146153322</v>
      </c>
      <c r="E23" s="75">
        <f t="shared" si="17"/>
        <v>91.157805975287062</v>
      </c>
      <c r="F23" s="93"/>
      <c r="G23" s="93"/>
      <c r="H23" s="93"/>
      <c r="I23" s="46" t="str">
        <f t="shared" si="11"/>
        <v/>
      </c>
      <c r="J23" s="46" t="str">
        <f t="shared" si="12"/>
        <v/>
      </c>
      <c r="K23" s="47" t="str">
        <f t="shared" si="0"/>
        <v/>
      </c>
      <c r="L23" s="47" t="str">
        <f t="shared" si="1"/>
        <v/>
      </c>
      <c r="M23" s="48">
        <f t="shared" si="13"/>
        <v>0</v>
      </c>
      <c r="N23" s="46" t="str">
        <f t="shared" si="2"/>
        <v/>
      </c>
      <c r="O23" s="47" t="str">
        <f t="shared" si="3"/>
        <v/>
      </c>
      <c r="P23" s="47" t="str">
        <f t="shared" si="4"/>
        <v/>
      </c>
      <c r="Q23" s="48">
        <f t="shared" si="14"/>
        <v>0</v>
      </c>
      <c r="R23" s="2"/>
      <c r="AH23" s="57" t="str">
        <f>IF(G23&gt;1,IF($E$10&gt;0,100-(#REF!/(1+(AL23/#REF!)^#REF!)^#REF!+#REF!/(AL23-1))*100,100-(AL23*D$5+D$6)*100),"")</f>
        <v/>
      </c>
      <c r="AI23" s="21" t="str">
        <f t="shared" si="5"/>
        <v/>
      </c>
      <c r="AJ23" s="21" t="str">
        <f t="shared" si="6"/>
        <v/>
      </c>
      <c r="AK23" s="48">
        <f t="shared" si="7"/>
        <v>0</v>
      </c>
      <c r="AL23" s="58" t="str">
        <f t="shared" si="8"/>
        <v/>
      </c>
      <c r="AM23" s="59" t="str">
        <f t="shared" si="9"/>
        <v/>
      </c>
      <c r="AN23" s="59" t="str">
        <f t="shared" si="10"/>
        <v/>
      </c>
      <c r="AO23" s="60"/>
    </row>
    <row r="24" spans="3:41" ht="15.75" thickBot="1" x14ac:dyDescent="0.3">
      <c r="C24" s="76">
        <f t="shared" si="15"/>
        <v>5.1999999999999957</v>
      </c>
      <c r="D24" s="74">
        <f t="shared" si="16"/>
        <v>90.046547412569808</v>
      </c>
      <c r="E24" s="75">
        <f t="shared" si="17"/>
        <v>92.242930241703547</v>
      </c>
      <c r="F24" s="93"/>
      <c r="G24" s="93"/>
      <c r="H24" s="93"/>
      <c r="I24" s="46" t="str">
        <f t="shared" si="11"/>
        <v/>
      </c>
      <c r="J24" s="46" t="str">
        <f t="shared" si="12"/>
        <v/>
      </c>
      <c r="K24" s="47" t="str">
        <f t="shared" si="0"/>
        <v/>
      </c>
      <c r="L24" s="47" t="str">
        <f t="shared" si="1"/>
        <v/>
      </c>
      <c r="M24" s="48">
        <f t="shared" si="13"/>
        <v>0</v>
      </c>
      <c r="N24" s="46" t="str">
        <f t="shared" si="2"/>
        <v/>
      </c>
      <c r="O24" s="47" t="str">
        <f t="shared" si="3"/>
        <v/>
      </c>
      <c r="P24" s="47" t="str">
        <f t="shared" si="4"/>
        <v/>
      </c>
      <c r="Q24" s="48">
        <f t="shared" si="14"/>
        <v>0</v>
      </c>
      <c r="R24" s="2"/>
      <c r="AH24" s="57" t="str">
        <f>IF(G24&gt;1,IF($E$10&gt;0,100-(#REF!/(1+(AL24/#REF!)^#REF!)^#REF!+#REF!/(AL24-1))*100,100-(AL24*D$5+D$6)*100),"")</f>
        <v/>
      </c>
      <c r="AI24" s="21" t="str">
        <f t="shared" si="5"/>
        <v/>
      </c>
      <c r="AJ24" s="21" t="str">
        <f t="shared" si="6"/>
        <v/>
      </c>
      <c r="AK24" s="48">
        <f t="shared" si="7"/>
        <v>0</v>
      </c>
      <c r="AL24" s="58" t="str">
        <f t="shared" si="8"/>
        <v/>
      </c>
      <c r="AM24" s="59" t="str">
        <f t="shared" si="9"/>
        <v/>
      </c>
      <c r="AN24" s="59" t="str">
        <f t="shared" si="10"/>
        <v/>
      </c>
      <c r="AO24" s="60"/>
    </row>
    <row r="25" spans="3:41" ht="15.75" thickBot="1" x14ac:dyDescent="0.3">
      <c r="C25" s="76">
        <f t="shared" si="15"/>
        <v>5.2999999999999954</v>
      </c>
      <c r="D25" s="74">
        <f t="shared" si="16"/>
        <v>91.131671678986294</v>
      </c>
      <c r="E25" s="75">
        <f t="shared" si="17"/>
        <v>93.328054508120033</v>
      </c>
      <c r="F25" s="93"/>
      <c r="G25" s="93"/>
      <c r="H25" s="93"/>
      <c r="I25" s="46" t="str">
        <f t="shared" si="11"/>
        <v/>
      </c>
      <c r="J25" s="46" t="str">
        <f t="shared" si="12"/>
        <v/>
      </c>
      <c r="K25" s="47" t="str">
        <f t="shared" si="0"/>
        <v/>
      </c>
      <c r="L25" s="47" t="str">
        <f t="shared" si="1"/>
        <v/>
      </c>
      <c r="M25" s="48">
        <f t="shared" si="13"/>
        <v>0</v>
      </c>
      <c r="N25" s="46" t="str">
        <f t="shared" si="2"/>
        <v/>
      </c>
      <c r="O25" s="47" t="str">
        <f t="shared" si="3"/>
        <v/>
      </c>
      <c r="P25" s="47" t="str">
        <f t="shared" si="4"/>
        <v/>
      </c>
      <c r="Q25" s="48">
        <f t="shared" si="14"/>
        <v>0</v>
      </c>
      <c r="R25" s="2"/>
      <c r="AH25" s="57" t="str">
        <f>IF(G25&gt;1,IF($E$10&gt;0,100-(#REF!/(1+(AL25/#REF!)^#REF!)^#REF!+#REF!/(AL25-1))*100,100-(AL25*D$5+D$6)*100),"")</f>
        <v/>
      </c>
      <c r="AI25" s="21" t="str">
        <f t="shared" si="5"/>
        <v/>
      </c>
      <c r="AJ25" s="21" t="str">
        <f t="shared" si="6"/>
        <v/>
      </c>
      <c r="AK25" s="48">
        <f t="shared" si="7"/>
        <v>0</v>
      </c>
      <c r="AL25" s="58" t="str">
        <f t="shared" si="8"/>
        <v/>
      </c>
      <c r="AM25" s="59" t="str">
        <f t="shared" si="9"/>
        <v/>
      </c>
      <c r="AN25" s="59" t="str">
        <f t="shared" si="10"/>
        <v/>
      </c>
      <c r="AO25" s="60"/>
    </row>
    <row r="26" spans="3:41" ht="15.75" thickBot="1" x14ac:dyDescent="0.3">
      <c r="C26" s="76">
        <f t="shared" si="15"/>
        <v>5.399999999999995</v>
      </c>
      <c r="D26" s="74">
        <f t="shared" si="16"/>
        <v>92.216795945402765</v>
      </c>
      <c r="E26" s="75">
        <f t="shared" si="17"/>
        <v>94.413178774536505</v>
      </c>
      <c r="F26" s="93"/>
      <c r="G26" s="93"/>
      <c r="H26" s="93"/>
      <c r="I26" s="46" t="str">
        <f t="shared" si="11"/>
        <v/>
      </c>
      <c r="J26" s="46" t="str">
        <f t="shared" si="12"/>
        <v/>
      </c>
      <c r="K26" s="47" t="str">
        <f t="shared" si="0"/>
        <v/>
      </c>
      <c r="L26" s="47" t="str">
        <f t="shared" si="1"/>
        <v/>
      </c>
      <c r="M26" s="48">
        <f t="shared" si="13"/>
        <v>0</v>
      </c>
      <c r="N26" s="46" t="str">
        <f t="shared" si="2"/>
        <v/>
      </c>
      <c r="O26" s="47" t="str">
        <f t="shared" si="3"/>
        <v/>
      </c>
      <c r="P26" s="47" t="str">
        <f t="shared" si="4"/>
        <v/>
      </c>
      <c r="Q26" s="48">
        <f t="shared" si="14"/>
        <v>0</v>
      </c>
      <c r="R26" s="2"/>
      <c r="AH26" s="57" t="str">
        <f>IF(G26&gt;1,IF($E$10&gt;0,100-(#REF!/(1+(AL26/#REF!)^#REF!)^#REF!+#REF!/(AL26-1))*100,100-(AL26*D$5+D$6)*100),"")</f>
        <v/>
      </c>
      <c r="AI26" s="21" t="str">
        <f t="shared" si="5"/>
        <v/>
      </c>
      <c r="AJ26" s="21" t="str">
        <f t="shared" si="6"/>
        <v/>
      </c>
      <c r="AK26" s="48">
        <f t="shared" si="7"/>
        <v>0</v>
      </c>
      <c r="AL26" s="58" t="str">
        <f t="shared" si="8"/>
        <v/>
      </c>
      <c r="AM26" s="59" t="str">
        <f t="shared" si="9"/>
        <v/>
      </c>
      <c r="AN26" s="59" t="str">
        <f t="shared" si="10"/>
        <v/>
      </c>
      <c r="AO26" s="60"/>
    </row>
    <row r="27" spans="3:41" ht="15.75" thickBot="1" x14ac:dyDescent="0.3">
      <c r="C27" s="76">
        <f t="shared" si="15"/>
        <v>5.4999999999999947</v>
      </c>
      <c r="D27" s="74">
        <f t="shared" si="16"/>
        <v>93.301920211819237</v>
      </c>
      <c r="E27" s="75">
        <f t="shared" si="17"/>
        <v>95.498303040952976</v>
      </c>
      <c r="F27" s="45"/>
      <c r="G27" s="45"/>
      <c r="H27" s="45"/>
      <c r="I27" s="46" t="str">
        <f t="shared" si="11"/>
        <v/>
      </c>
      <c r="J27" s="46" t="str">
        <f t="shared" si="12"/>
        <v/>
      </c>
      <c r="K27" s="47" t="str">
        <f t="shared" si="0"/>
        <v/>
      </c>
      <c r="L27" s="47" t="str">
        <f t="shared" si="1"/>
        <v/>
      </c>
      <c r="M27" s="48">
        <f t="shared" si="13"/>
        <v>0</v>
      </c>
      <c r="N27" s="46" t="str">
        <f t="shared" si="2"/>
        <v/>
      </c>
      <c r="O27" s="47" t="str">
        <f t="shared" si="3"/>
        <v/>
      </c>
      <c r="P27" s="47" t="str">
        <f t="shared" si="4"/>
        <v/>
      </c>
      <c r="Q27" s="48">
        <f t="shared" si="14"/>
        <v>0</v>
      </c>
      <c r="R27" s="2"/>
      <c r="AH27" s="57" t="str">
        <f>IF(G27&gt;1,IF($E$10&gt;0,100-(#REF!/(1+(AL27/#REF!)^#REF!)^#REF!+#REF!/(AL27-1))*100,100-(AL27*D$5+D$6)*100),"")</f>
        <v/>
      </c>
      <c r="AI27" s="21" t="str">
        <f t="shared" si="5"/>
        <v/>
      </c>
      <c r="AJ27" s="21" t="str">
        <f t="shared" si="6"/>
        <v/>
      </c>
      <c r="AK27" s="48">
        <f t="shared" si="7"/>
        <v>0</v>
      </c>
      <c r="AL27" s="58" t="str">
        <f t="shared" si="8"/>
        <v/>
      </c>
      <c r="AM27" s="59" t="str">
        <f t="shared" si="9"/>
        <v/>
      </c>
      <c r="AN27" s="59" t="str">
        <f t="shared" si="10"/>
        <v/>
      </c>
      <c r="AO27" s="60"/>
    </row>
    <row r="28" spans="3:41" ht="15.75" thickBot="1" x14ac:dyDescent="0.3">
      <c r="C28" s="76">
        <f t="shared" si="15"/>
        <v>5.5999999999999943</v>
      </c>
      <c r="D28" s="74">
        <f t="shared" si="16"/>
        <v>94.387044478235737</v>
      </c>
      <c r="E28" s="75">
        <f t="shared" si="17"/>
        <v>96.583427307369476</v>
      </c>
      <c r="F28" s="45"/>
      <c r="G28" s="45"/>
      <c r="H28" s="45"/>
      <c r="I28" s="46" t="str">
        <f t="shared" si="11"/>
        <v/>
      </c>
      <c r="J28" s="46" t="str">
        <f t="shared" si="12"/>
        <v/>
      </c>
      <c r="K28" s="47" t="str">
        <f t="shared" si="0"/>
        <v/>
      </c>
      <c r="L28" s="47" t="str">
        <f t="shared" si="1"/>
        <v/>
      </c>
      <c r="M28" s="48">
        <f t="shared" si="13"/>
        <v>0</v>
      </c>
      <c r="N28" s="46" t="str">
        <f t="shared" si="2"/>
        <v/>
      </c>
      <c r="O28" s="47" t="str">
        <f t="shared" si="3"/>
        <v/>
      </c>
      <c r="P28" s="47" t="str">
        <f t="shared" si="4"/>
        <v/>
      </c>
      <c r="Q28" s="48">
        <f t="shared" si="14"/>
        <v>0</v>
      </c>
      <c r="R28" s="2"/>
      <c r="AH28" s="57" t="str">
        <f>IF(G28&gt;1,IF($E$10&gt;0,100-(#REF!/(1+(AL28/#REF!)^#REF!)^#REF!+#REF!/(AL28-1))*100,100-(AL28*D$5+D$6)*100),"")</f>
        <v/>
      </c>
      <c r="AI28" s="21" t="str">
        <f t="shared" si="5"/>
        <v/>
      </c>
      <c r="AJ28" s="21" t="str">
        <f t="shared" si="6"/>
        <v/>
      </c>
      <c r="AK28" s="48">
        <f t="shared" si="7"/>
        <v>0</v>
      </c>
      <c r="AL28" s="58" t="str">
        <f t="shared" si="8"/>
        <v/>
      </c>
      <c r="AM28" s="59" t="str">
        <f t="shared" si="9"/>
        <v/>
      </c>
      <c r="AN28" s="59" t="str">
        <f t="shared" si="10"/>
        <v/>
      </c>
      <c r="AO28" s="60"/>
    </row>
    <row r="29" spans="3:41" ht="15.75" thickBot="1" x14ac:dyDescent="0.3">
      <c r="C29" s="76">
        <f t="shared" si="15"/>
        <v>5.699999999999994</v>
      </c>
      <c r="D29" s="74">
        <f t="shared" si="16"/>
        <v>95.472168744652208</v>
      </c>
      <c r="E29" s="75">
        <f t="shared" si="17"/>
        <v>97.668551573785948</v>
      </c>
      <c r="F29" s="45"/>
      <c r="G29" s="45"/>
      <c r="H29" s="45"/>
      <c r="I29" s="46" t="str">
        <f t="shared" si="11"/>
        <v/>
      </c>
      <c r="J29" s="46" t="str">
        <f t="shared" si="12"/>
        <v/>
      </c>
      <c r="K29" s="47" t="str">
        <f t="shared" si="0"/>
        <v/>
      </c>
      <c r="L29" s="47" t="str">
        <f t="shared" si="1"/>
        <v/>
      </c>
      <c r="M29" s="48">
        <f t="shared" si="13"/>
        <v>0</v>
      </c>
      <c r="N29" s="46" t="str">
        <f t="shared" si="2"/>
        <v/>
      </c>
      <c r="O29" s="47" t="str">
        <f t="shared" si="3"/>
        <v/>
      </c>
      <c r="P29" s="47" t="str">
        <f t="shared" si="4"/>
        <v/>
      </c>
      <c r="Q29" s="48">
        <f t="shared" si="14"/>
        <v>0</v>
      </c>
      <c r="R29" s="2"/>
      <c r="AH29" s="57" t="str">
        <f>IF(G29&gt;1,IF($E$10&gt;0,100-(#REF!/(1+(AL29/#REF!)^#REF!)^#REF!+#REF!/(AL29-1))*100,100-(AL29*D$5+D$6)*100),"")</f>
        <v/>
      </c>
      <c r="AI29" s="21" t="str">
        <f t="shared" si="5"/>
        <v/>
      </c>
      <c r="AJ29" s="21" t="str">
        <f t="shared" si="6"/>
        <v/>
      </c>
      <c r="AK29" s="48">
        <f t="shared" si="7"/>
        <v>0</v>
      </c>
      <c r="AL29" s="58" t="str">
        <f t="shared" si="8"/>
        <v/>
      </c>
      <c r="AM29" s="59" t="str">
        <f t="shared" si="9"/>
        <v/>
      </c>
      <c r="AN29" s="59" t="str">
        <f t="shared" si="10"/>
        <v/>
      </c>
      <c r="AO29" s="60"/>
    </row>
    <row r="30" spans="3:41" ht="15.75" thickBot="1" x14ac:dyDescent="0.3">
      <c r="C30" s="76">
        <f t="shared" si="15"/>
        <v>5.7999999999999936</v>
      </c>
      <c r="D30" s="74">
        <f t="shared" si="16"/>
        <v>96.55729301106868</v>
      </c>
      <c r="E30" s="75">
        <f t="shared" si="17"/>
        <v>98.753675840202419</v>
      </c>
      <c r="F30" s="45"/>
      <c r="G30" s="45"/>
      <c r="H30" s="45"/>
      <c r="I30" s="46" t="str">
        <f t="shared" si="11"/>
        <v/>
      </c>
      <c r="J30" s="46" t="str">
        <f t="shared" si="12"/>
        <v/>
      </c>
      <c r="K30" s="47" t="str">
        <f t="shared" si="0"/>
        <v/>
      </c>
      <c r="L30" s="47" t="str">
        <f t="shared" si="1"/>
        <v/>
      </c>
      <c r="M30" s="48">
        <f t="shared" si="13"/>
        <v>0</v>
      </c>
      <c r="N30" s="46" t="str">
        <f t="shared" si="2"/>
        <v/>
      </c>
      <c r="O30" s="47" t="str">
        <f t="shared" si="3"/>
        <v/>
      </c>
      <c r="P30" s="47" t="str">
        <f t="shared" si="4"/>
        <v/>
      </c>
      <c r="Q30" s="48">
        <f t="shared" si="14"/>
        <v>0</v>
      </c>
      <c r="R30" s="2"/>
      <c r="AH30" s="57" t="str">
        <f>IF(G30&gt;1,IF($E$10&gt;0,100-(#REF!/(1+(AL30/#REF!)^#REF!)^#REF!+#REF!/(AL30-1))*100,100-(AL30*D$5+D$6)*100),"")</f>
        <v/>
      </c>
      <c r="AI30" s="21" t="str">
        <f t="shared" si="5"/>
        <v/>
      </c>
      <c r="AJ30" s="21" t="str">
        <f t="shared" si="6"/>
        <v/>
      </c>
      <c r="AK30" s="48">
        <f t="shared" si="7"/>
        <v>0</v>
      </c>
      <c r="AL30" s="58" t="str">
        <f t="shared" si="8"/>
        <v/>
      </c>
      <c r="AM30" s="59" t="str">
        <f t="shared" si="9"/>
        <v/>
      </c>
      <c r="AN30" s="59" t="str">
        <f t="shared" si="10"/>
        <v/>
      </c>
      <c r="AO30" s="60"/>
    </row>
    <row r="31" spans="3:41" ht="15.75" thickBot="1" x14ac:dyDescent="0.3">
      <c r="C31" s="77">
        <f t="shared" si="15"/>
        <v>5.8999999999999932</v>
      </c>
      <c r="D31" s="74">
        <f t="shared" si="16"/>
        <v>97.642417277485166</v>
      </c>
      <c r="E31" s="75">
        <f t="shared" si="17"/>
        <v>99.838800106618905</v>
      </c>
      <c r="F31" s="45"/>
      <c r="G31" s="45"/>
      <c r="H31" s="45"/>
      <c r="I31" s="46" t="str">
        <f t="shared" si="11"/>
        <v/>
      </c>
      <c r="J31" s="46" t="str">
        <f t="shared" si="12"/>
        <v/>
      </c>
      <c r="K31" s="47" t="str">
        <f t="shared" si="0"/>
        <v/>
      </c>
      <c r="L31" s="47" t="str">
        <f t="shared" si="1"/>
        <v/>
      </c>
      <c r="M31" s="48">
        <f t="shared" si="13"/>
        <v>0</v>
      </c>
      <c r="N31" s="46" t="str">
        <f t="shared" si="2"/>
        <v/>
      </c>
      <c r="O31" s="47" t="str">
        <f t="shared" si="3"/>
        <v/>
      </c>
      <c r="P31" s="47" t="str">
        <f t="shared" si="4"/>
        <v/>
      </c>
      <c r="Q31" s="48">
        <f t="shared" si="14"/>
        <v>0</v>
      </c>
      <c r="R31" s="2"/>
      <c r="AH31" s="57" t="str">
        <f>IF(G31&gt;1,IF($E$10&gt;0,100-(#REF!/(1+(AL31/#REF!)^#REF!)^#REF!+#REF!/(AL31-1))*100,100-(AL31*D$5+D$6)*100),"")</f>
        <v/>
      </c>
      <c r="AI31" s="21" t="str">
        <f t="shared" si="5"/>
        <v/>
      </c>
      <c r="AJ31" s="21" t="str">
        <f t="shared" si="6"/>
        <v/>
      </c>
      <c r="AK31" s="48">
        <f t="shared" si="7"/>
        <v>0</v>
      </c>
      <c r="AL31" s="58" t="str">
        <f t="shared" si="8"/>
        <v/>
      </c>
      <c r="AM31" s="59" t="str">
        <f t="shared" si="9"/>
        <v/>
      </c>
      <c r="AN31" s="59" t="str">
        <f t="shared" si="10"/>
        <v/>
      </c>
      <c r="AO31" s="60"/>
    </row>
    <row r="32" spans="3:41" ht="15.75" thickBot="1" x14ac:dyDescent="0.3">
      <c r="C32" s="78"/>
      <c r="D32" s="79"/>
      <c r="E32" s="80"/>
      <c r="F32" s="45"/>
      <c r="G32" s="45"/>
      <c r="H32" s="45"/>
      <c r="I32" s="46" t="str">
        <f t="shared" si="11"/>
        <v/>
      </c>
      <c r="J32" s="46" t="str">
        <f t="shared" si="12"/>
        <v/>
      </c>
      <c r="K32" s="47" t="str">
        <f t="shared" si="0"/>
        <v/>
      </c>
      <c r="L32" s="47" t="str">
        <f t="shared" si="1"/>
        <v/>
      </c>
      <c r="M32" s="48">
        <f t="shared" si="13"/>
        <v>0</v>
      </c>
      <c r="N32" s="46" t="str">
        <f t="shared" si="2"/>
        <v/>
      </c>
      <c r="O32" s="47" t="str">
        <f t="shared" si="3"/>
        <v/>
      </c>
      <c r="P32" s="47" t="str">
        <f t="shared" si="4"/>
        <v/>
      </c>
      <c r="Q32" s="48">
        <f t="shared" si="14"/>
        <v>0</v>
      </c>
      <c r="R32" s="2"/>
      <c r="AH32" s="57" t="str">
        <f>IF(G32&gt;1,IF($E$10&gt;0,100-(#REF!/(1+(AL32/#REF!)^#REF!)^#REF!+#REF!/(AL32-1))*100,100-(AL32*D$5+D$6)*100),"")</f>
        <v/>
      </c>
      <c r="AI32" s="21" t="str">
        <f t="shared" si="5"/>
        <v/>
      </c>
      <c r="AJ32" s="21" t="str">
        <f t="shared" si="6"/>
        <v/>
      </c>
      <c r="AK32" s="48">
        <f t="shared" si="7"/>
        <v>0</v>
      </c>
      <c r="AL32" s="58" t="str">
        <f t="shared" si="8"/>
        <v/>
      </c>
      <c r="AM32" s="59" t="str">
        <f t="shared" si="9"/>
        <v/>
      </c>
      <c r="AN32" s="59" t="str">
        <f t="shared" si="10"/>
        <v/>
      </c>
      <c r="AO32" s="60"/>
    </row>
    <row r="33" spans="2:41" ht="15.75" thickBot="1" x14ac:dyDescent="0.3">
      <c r="C33" s="186" t="str">
        <f>CONCATENATE(TEXT(D4,"mm/dd"),"pucks")</f>
        <v>06/30pucks</v>
      </c>
      <c r="D33" s="187"/>
      <c r="E33" s="187"/>
      <c r="F33" s="45"/>
      <c r="G33" s="45"/>
      <c r="H33" s="45"/>
      <c r="I33" s="46" t="str">
        <f t="shared" si="11"/>
        <v/>
      </c>
      <c r="J33" s="46" t="str">
        <f t="shared" si="12"/>
        <v/>
      </c>
      <c r="K33" s="47" t="str">
        <f t="shared" si="0"/>
        <v/>
      </c>
      <c r="L33" s="47" t="str">
        <f t="shared" si="1"/>
        <v/>
      </c>
      <c r="M33" s="48">
        <f t="shared" si="13"/>
        <v>0</v>
      </c>
      <c r="N33" s="46" t="str">
        <f t="shared" si="2"/>
        <v/>
      </c>
      <c r="O33" s="47" t="str">
        <f t="shared" si="3"/>
        <v/>
      </c>
      <c r="P33" s="47" t="str">
        <f t="shared" si="4"/>
        <v/>
      </c>
      <c r="Q33" s="48">
        <f t="shared" si="14"/>
        <v>0</v>
      </c>
      <c r="R33" s="2"/>
      <c r="AH33" s="57" t="str">
        <f>IF(G33&gt;1,IF($E$10&gt;0,100-(#REF!/(1+(AL33/#REF!)^#REF!)^#REF!+#REF!/(AL33-1))*100,100-(AL33*D$5+D$6)*100),"")</f>
        <v/>
      </c>
      <c r="AI33" s="21" t="str">
        <f t="shared" si="5"/>
        <v/>
      </c>
      <c r="AJ33" s="21" t="str">
        <f t="shared" si="6"/>
        <v/>
      </c>
      <c r="AK33" s="48">
        <f t="shared" si="7"/>
        <v>0</v>
      </c>
      <c r="AL33" s="58" t="str">
        <f t="shared" si="8"/>
        <v/>
      </c>
      <c r="AM33" s="59" t="str">
        <f t="shared" si="9"/>
        <v/>
      </c>
      <c r="AN33" s="59" t="str">
        <f t="shared" si="10"/>
        <v/>
      </c>
      <c r="AO33" s="60"/>
    </row>
    <row r="34" spans="2:41" ht="15.75" thickBot="1" x14ac:dyDescent="0.3">
      <c r="B34" t="s">
        <v>44</v>
      </c>
      <c r="C34" s="81" t="s">
        <v>42</v>
      </c>
      <c r="D34" s="81" t="s">
        <v>40</v>
      </c>
      <c r="E34" s="81" t="s">
        <v>7</v>
      </c>
      <c r="F34" s="45"/>
      <c r="G34" s="45"/>
      <c r="H34" s="45"/>
      <c r="I34" s="46" t="str">
        <f t="shared" si="11"/>
        <v/>
      </c>
      <c r="J34" s="46" t="str">
        <f t="shared" si="12"/>
        <v/>
      </c>
      <c r="K34" s="47" t="str">
        <f t="shared" si="0"/>
        <v/>
      </c>
      <c r="L34" s="47" t="str">
        <f t="shared" si="1"/>
        <v/>
      </c>
      <c r="M34" s="48">
        <f t="shared" si="13"/>
        <v>0</v>
      </c>
      <c r="N34" s="46" t="str">
        <f t="shared" si="2"/>
        <v/>
      </c>
      <c r="O34" s="47" t="str">
        <f t="shared" si="3"/>
        <v/>
      </c>
      <c r="P34" s="47" t="str">
        <f t="shared" si="4"/>
        <v/>
      </c>
      <c r="Q34" s="48">
        <f t="shared" si="14"/>
        <v>0</v>
      </c>
      <c r="R34" s="2"/>
      <c r="AH34" s="57" t="str">
        <f>IF(G34&gt;1,IF($E$10&gt;0,100-(#REF!/(1+(AL34/#REF!)^#REF!)^#REF!+#REF!/(AL34-1))*100,100-(AL34*D$5+D$6)*100),"")</f>
        <v/>
      </c>
      <c r="AI34" s="21" t="str">
        <f t="shared" si="5"/>
        <v/>
      </c>
      <c r="AJ34" s="21" t="str">
        <f t="shared" si="6"/>
        <v/>
      </c>
      <c r="AK34" s="48">
        <f t="shared" si="7"/>
        <v>0</v>
      </c>
      <c r="AL34" s="58" t="str">
        <f t="shared" si="8"/>
        <v/>
      </c>
      <c r="AM34" s="59" t="str">
        <f t="shared" si="9"/>
        <v/>
      </c>
      <c r="AN34" s="59" t="str">
        <f t="shared" si="10"/>
        <v/>
      </c>
      <c r="AO34" s="60"/>
    </row>
    <row r="35" spans="2:41" x14ac:dyDescent="0.25">
      <c r="B35" s="103" t="s">
        <v>365</v>
      </c>
      <c r="C35" s="103">
        <v>3.8213998390989614</v>
      </c>
      <c r="D35" s="104">
        <v>5.734</v>
      </c>
      <c r="E35" s="83">
        <f>IF(C35&gt;0,100-(C35),"")</f>
        <v>96.178600160901041</v>
      </c>
      <c r="F35" s="45"/>
      <c r="G35" s="45"/>
      <c r="H35" s="45"/>
      <c r="I35" s="46" t="str">
        <f t="shared" si="11"/>
        <v/>
      </c>
      <c r="J35" s="46" t="str">
        <f t="shared" si="12"/>
        <v/>
      </c>
      <c r="K35" s="47" t="str">
        <f t="shared" si="0"/>
        <v/>
      </c>
      <c r="L35" s="47" t="str">
        <f t="shared" si="1"/>
        <v/>
      </c>
      <c r="M35" s="48">
        <f t="shared" si="13"/>
        <v>0</v>
      </c>
      <c r="N35" s="46" t="str">
        <f t="shared" si="2"/>
        <v/>
      </c>
      <c r="O35" s="47" t="str">
        <f t="shared" si="3"/>
        <v/>
      </c>
      <c r="P35" s="47" t="str">
        <f t="shared" si="4"/>
        <v/>
      </c>
      <c r="Q35" s="48">
        <f t="shared" si="14"/>
        <v>0</v>
      </c>
      <c r="R35" s="2"/>
      <c r="AH35" s="57" t="str">
        <f>IF(G35&gt;1,IF($E$10&gt;0,100-(#REF!/(1+(AL35/#REF!)^#REF!)^#REF!+#REF!/(AL35-1))*100,100-(AL35*D$5+D$6)*100),"")</f>
        <v/>
      </c>
      <c r="AI35" s="21" t="str">
        <f t="shared" si="5"/>
        <v/>
      </c>
      <c r="AJ35" s="21" t="str">
        <f t="shared" si="6"/>
        <v/>
      </c>
      <c r="AK35" s="48">
        <f t="shared" si="7"/>
        <v>0</v>
      </c>
      <c r="AL35" s="58" t="str">
        <f t="shared" si="8"/>
        <v/>
      </c>
      <c r="AM35" s="59" t="str">
        <f t="shared" si="9"/>
        <v/>
      </c>
      <c r="AN35" s="59" t="str">
        <f t="shared" si="10"/>
        <v/>
      </c>
      <c r="AO35" s="60"/>
    </row>
    <row r="36" spans="2:41" x14ac:dyDescent="0.25">
      <c r="B36" s="103" t="s">
        <v>366</v>
      </c>
      <c r="C36" s="103">
        <v>3.5800482703137728</v>
      </c>
      <c r="D36" s="104">
        <v>5.7244999999999999</v>
      </c>
      <c r="E36" s="83">
        <f t="shared" ref="E36:E99" si="18">IF(C36&gt;0,100-(C36),"")</f>
        <v>96.419951729686233</v>
      </c>
      <c r="F36" s="45"/>
      <c r="G36" s="45"/>
      <c r="H36" s="45"/>
      <c r="I36" s="46" t="str">
        <f t="shared" si="11"/>
        <v/>
      </c>
      <c r="J36" s="46" t="str">
        <f t="shared" si="12"/>
        <v/>
      </c>
      <c r="K36" s="47" t="str">
        <f t="shared" si="0"/>
        <v/>
      </c>
      <c r="L36" s="47" t="str">
        <f t="shared" si="1"/>
        <v/>
      </c>
      <c r="M36" s="48">
        <f t="shared" si="13"/>
        <v>0</v>
      </c>
      <c r="N36" s="46" t="str">
        <f t="shared" si="2"/>
        <v/>
      </c>
      <c r="O36" s="47" t="str">
        <f t="shared" si="3"/>
        <v/>
      </c>
      <c r="P36" s="47" t="str">
        <f t="shared" si="4"/>
        <v/>
      </c>
      <c r="Q36" s="48">
        <f t="shared" si="14"/>
        <v>0</v>
      </c>
      <c r="R36" s="2"/>
      <c r="AH36" s="57" t="str">
        <f>IF(G36&gt;1,IF($E$10&gt;0,100-(#REF!/(1+(AL36/#REF!)^#REF!)^#REF!+#REF!/(AL36-1))*100,100-(AL36*D$5+D$6)*100),"")</f>
        <v/>
      </c>
      <c r="AI36" s="21" t="str">
        <f t="shared" si="5"/>
        <v/>
      </c>
      <c r="AJ36" s="21" t="str">
        <f t="shared" si="6"/>
        <v/>
      </c>
      <c r="AK36" s="48">
        <f t="shared" si="7"/>
        <v>0</v>
      </c>
      <c r="AL36" s="58" t="str">
        <f t="shared" si="8"/>
        <v/>
      </c>
      <c r="AM36" s="59" t="str">
        <f t="shared" si="9"/>
        <v/>
      </c>
      <c r="AN36" s="59" t="str">
        <f t="shared" si="10"/>
        <v/>
      </c>
      <c r="AO36" s="60"/>
    </row>
    <row r="37" spans="2:41" x14ac:dyDescent="0.25">
      <c r="B37" s="103" t="s">
        <v>367</v>
      </c>
      <c r="C37" s="103">
        <v>7.5221238938053201</v>
      </c>
      <c r="D37" s="104">
        <v>5.4179999999999993</v>
      </c>
      <c r="E37" s="83">
        <f t="shared" si="18"/>
        <v>92.477876106194685</v>
      </c>
      <c r="F37" s="45"/>
      <c r="G37" s="45"/>
      <c r="H37" s="45"/>
      <c r="I37" s="46" t="str">
        <f t="shared" si="11"/>
        <v/>
      </c>
      <c r="J37" s="46" t="str">
        <f t="shared" si="12"/>
        <v/>
      </c>
      <c r="K37" s="47" t="str">
        <f t="shared" si="0"/>
        <v/>
      </c>
      <c r="L37" s="47" t="str">
        <f t="shared" si="1"/>
        <v/>
      </c>
      <c r="M37" s="48">
        <f t="shared" si="13"/>
        <v>0</v>
      </c>
      <c r="N37" s="46" t="str">
        <f t="shared" si="2"/>
        <v/>
      </c>
      <c r="O37" s="47" t="str">
        <f t="shared" si="3"/>
        <v/>
      </c>
      <c r="P37" s="47" t="str">
        <f t="shared" si="4"/>
        <v/>
      </c>
      <c r="Q37" s="48">
        <f t="shared" si="14"/>
        <v>0</v>
      </c>
      <c r="R37" s="2"/>
      <c r="AH37" s="57" t="str">
        <f>IF(G37&gt;1,IF($E$10&gt;0,100-(#REF!/(1+(AL37/#REF!)^#REF!)^#REF!+#REF!/(AL37-1))*100,100-(AL37*D$5+D$6)*100),"")</f>
        <v/>
      </c>
      <c r="AI37" s="21" t="str">
        <f t="shared" si="5"/>
        <v/>
      </c>
      <c r="AJ37" s="21" t="str">
        <f t="shared" si="6"/>
        <v/>
      </c>
      <c r="AK37" s="48">
        <f t="shared" si="7"/>
        <v>0</v>
      </c>
      <c r="AL37" s="58" t="str">
        <f t="shared" si="8"/>
        <v/>
      </c>
      <c r="AM37" s="59" t="str">
        <f t="shared" si="9"/>
        <v/>
      </c>
      <c r="AN37" s="59" t="str">
        <f t="shared" si="10"/>
        <v/>
      </c>
      <c r="AO37" s="60"/>
    </row>
    <row r="38" spans="2:41" x14ac:dyDescent="0.25">
      <c r="B38" s="103" t="s">
        <v>368</v>
      </c>
      <c r="C38" s="103">
        <v>11.102172164119075</v>
      </c>
      <c r="D38" s="104">
        <v>5.1044999999999998</v>
      </c>
      <c r="E38" s="83">
        <f t="shared" si="18"/>
        <v>88.897827835880918</v>
      </c>
      <c r="F38" s="45"/>
      <c r="G38" s="45"/>
      <c r="H38" s="45"/>
      <c r="I38" s="46" t="str">
        <f t="shared" si="11"/>
        <v/>
      </c>
      <c r="J38" s="46" t="str">
        <f t="shared" si="12"/>
        <v/>
      </c>
      <c r="K38" s="47" t="str">
        <f t="shared" si="0"/>
        <v/>
      </c>
      <c r="L38" s="47" t="str">
        <f t="shared" si="1"/>
        <v/>
      </c>
      <c r="M38" s="48">
        <f t="shared" si="13"/>
        <v>0</v>
      </c>
      <c r="N38" s="46" t="str">
        <f t="shared" si="2"/>
        <v/>
      </c>
      <c r="O38" s="47" t="str">
        <f t="shared" si="3"/>
        <v/>
      </c>
      <c r="P38" s="47" t="str">
        <f t="shared" si="4"/>
        <v/>
      </c>
      <c r="Q38" s="48">
        <f t="shared" si="14"/>
        <v>0</v>
      </c>
      <c r="R38" s="2"/>
      <c r="AH38" s="57" t="str">
        <f>IF(G38&gt;1,IF($E$10&gt;0,100-(#REF!/(1+(AL38/#REF!)^#REF!)^#REF!+#REF!/(AL38-1))*100,100-(AL38*D$5+D$6)*100),"")</f>
        <v/>
      </c>
      <c r="AI38" s="21" t="str">
        <f t="shared" si="5"/>
        <v/>
      </c>
      <c r="AJ38" s="21" t="str">
        <f t="shared" si="6"/>
        <v/>
      </c>
      <c r="AK38" s="48">
        <f t="shared" si="7"/>
        <v>0</v>
      </c>
      <c r="AL38" s="58" t="str">
        <f t="shared" si="8"/>
        <v/>
      </c>
      <c r="AM38" s="59" t="str">
        <f t="shared" si="9"/>
        <v/>
      </c>
      <c r="AN38" s="59" t="str">
        <f t="shared" si="10"/>
        <v/>
      </c>
      <c r="AO38" s="60"/>
    </row>
    <row r="39" spans="2:41" x14ac:dyDescent="0.25">
      <c r="B39" s="103" t="s">
        <v>369</v>
      </c>
      <c r="C39" s="103">
        <v>4.1935483870967776</v>
      </c>
      <c r="D39" s="104">
        <v>5.7149999999999999</v>
      </c>
      <c r="E39" s="83">
        <f t="shared" si="18"/>
        <v>95.806451612903217</v>
      </c>
      <c r="F39" s="45"/>
      <c r="G39" s="45"/>
      <c r="H39" s="45"/>
      <c r="I39" s="46" t="str">
        <f t="shared" si="11"/>
        <v/>
      </c>
      <c r="J39" s="46" t="str">
        <f t="shared" si="12"/>
        <v/>
      </c>
      <c r="K39" s="47" t="str">
        <f t="shared" si="0"/>
        <v/>
      </c>
      <c r="L39" s="47" t="str">
        <f t="shared" si="1"/>
        <v/>
      </c>
      <c r="M39" s="48">
        <f t="shared" si="13"/>
        <v>0</v>
      </c>
      <c r="N39" s="46" t="str">
        <f t="shared" si="2"/>
        <v/>
      </c>
      <c r="O39" s="47" t="str">
        <f t="shared" si="3"/>
        <v/>
      </c>
      <c r="P39" s="47" t="str">
        <f t="shared" si="4"/>
        <v/>
      </c>
      <c r="Q39" s="48">
        <f t="shared" si="14"/>
        <v>0</v>
      </c>
      <c r="R39" s="2"/>
      <c r="AH39" s="57" t="str">
        <f>IF(G39&gt;1,IF($E$10&gt;0,100-(#REF!/(1+(AL39/#REF!)^#REF!)^#REF!+#REF!/(AL39-1))*100,100-(AL39*D$5+D$6)*100),"")</f>
        <v/>
      </c>
      <c r="AI39" s="21" t="str">
        <f t="shared" si="5"/>
        <v/>
      </c>
      <c r="AJ39" s="21" t="str">
        <f t="shared" si="6"/>
        <v/>
      </c>
      <c r="AK39" s="48">
        <f t="shared" si="7"/>
        <v>0</v>
      </c>
      <c r="AL39" s="58" t="str">
        <f t="shared" si="8"/>
        <v/>
      </c>
      <c r="AM39" s="59" t="str">
        <f t="shared" si="9"/>
        <v/>
      </c>
      <c r="AN39" s="59" t="str">
        <f t="shared" si="10"/>
        <v/>
      </c>
      <c r="AO39" s="60"/>
    </row>
    <row r="40" spans="2:41" x14ac:dyDescent="0.25">
      <c r="B40" s="103" t="s">
        <v>370</v>
      </c>
      <c r="C40" s="103">
        <v>4.3951612903225801</v>
      </c>
      <c r="D40" s="104">
        <v>5.7654999999999994</v>
      </c>
      <c r="E40" s="83">
        <f t="shared" si="18"/>
        <v>95.604838709677423</v>
      </c>
      <c r="F40" s="45"/>
      <c r="G40" s="45"/>
      <c r="H40" s="45"/>
      <c r="I40" s="46" t="str">
        <f t="shared" si="11"/>
        <v/>
      </c>
      <c r="J40" s="46" t="str">
        <f t="shared" si="12"/>
        <v/>
      </c>
      <c r="K40" s="47" t="str">
        <f t="shared" si="0"/>
        <v/>
      </c>
      <c r="L40" s="47" t="str">
        <f t="shared" si="1"/>
        <v/>
      </c>
      <c r="M40" s="48">
        <f t="shared" si="13"/>
        <v>0</v>
      </c>
      <c r="N40" s="46" t="str">
        <f t="shared" si="2"/>
        <v/>
      </c>
      <c r="O40" s="47" t="str">
        <f t="shared" si="3"/>
        <v/>
      </c>
      <c r="P40" s="47" t="str">
        <f t="shared" si="4"/>
        <v/>
      </c>
      <c r="Q40" s="48">
        <f t="shared" si="14"/>
        <v>0</v>
      </c>
      <c r="R40" s="2"/>
      <c r="AH40" s="57" t="str">
        <f>IF(G40&gt;1,IF($E$10&gt;0,100-(#REF!/(1+(AL40/#REF!)^#REF!)^#REF!+#REF!/(AL40-1))*100,100-(AL40*D$5+D$6)*100),"")</f>
        <v/>
      </c>
      <c r="AI40" s="21" t="str">
        <f t="shared" si="5"/>
        <v/>
      </c>
      <c r="AJ40" s="21" t="str">
        <f t="shared" si="6"/>
        <v/>
      </c>
      <c r="AK40" s="48">
        <f t="shared" si="7"/>
        <v>0</v>
      </c>
      <c r="AL40" s="58" t="str">
        <f t="shared" si="8"/>
        <v/>
      </c>
      <c r="AM40" s="59" t="str">
        <f t="shared" si="9"/>
        <v/>
      </c>
      <c r="AN40" s="59" t="str">
        <f t="shared" si="10"/>
        <v/>
      </c>
      <c r="AO40" s="60"/>
    </row>
    <row r="41" spans="2:41" x14ac:dyDescent="0.25">
      <c r="B41" s="103" t="s">
        <v>371</v>
      </c>
      <c r="C41" s="103">
        <v>4.587525150905428</v>
      </c>
      <c r="D41" s="104">
        <v>5.73</v>
      </c>
      <c r="E41" s="83">
        <f t="shared" si="18"/>
        <v>95.412474849094565</v>
      </c>
      <c r="F41" s="45"/>
      <c r="G41" s="45"/>
      <c r="H41" s="45"/>
      <c r="I41" s="46" t="str">
        <f t="shared" si="11"/>
        <v/>
      </c>
      <c r="J41" s="46" t="str">
        <f t="shared" si="12"/>
        <v/>
      </c>
      <c r="K41" s="47" t="str">
        <f t="shared" si="0"/>
        <v/>
      </c>
      <c r="L41" s="47" t="str">
        <f t="shared" si="1"/>
        <v/>
      </c>
      <c r="M41" s="48">
        <f t="shared" si="13"/>
        <v>0</v>
      </c>
      <c r="N41" s="46" t="str">
        <f t="shared" si="2"/>
        <v/>
      </c>
      <c r="O41" s="47" t="str">
        <f t="shared" si="3"/>
        <v/>
      </c>
      <c r="P41" s="47" t="str">
        <f t="shared" si="4"/>
        <v/>
      </c>
      <c r="Q41" s="48">
        <f t="shared" si="14"/>
        <v>0</v>
      </c>
      <c r="R41" s="2"/>
      <c r="AH41" s="57" t="str">
        <f>IF(G41&gt;1,IF($E$10&gt;0,100-(#REF!/(1+(AL41/#REF!)^#REF!)^#REF!+#REF!/(AL41-1))*100,100-(AL41*D$5+D$6)*100),"")</f>
        <v/>
      </c>
      <c r="AI41" s="21" t="str">
        <f t="shared" si="5"/>
        <v/>
      </c>
      <c r="AJ41" s="21" t="str">
        <f t="shared" si="6"/>
        <v/>
      </c>
      <c r="AK41" s="48">
        <f t="shared" si="7"/>
        <v>0</v>
      </c>
      <c r="AL41" s="58" t="str">
        <f t="shared" si="8"/>
        <v/>
      </c>
      <c r="AM41" s="59" t="str">
        <f t="shared" si="9"/>
        <v/>
      </c>
      <c r="AN41" s="59" t="str">
        <f t="shared" si="10"/>
        <v/>
      </c>
      <c r="AO41" s="60"/>
    </row>
    <row r="42" spans="2:41" x14ac:dyDescent="0.25">
      <c r="B42" s="103" t="s">
        <v>372</v>
      </c>
      <c r="C42" s="103">
        <v>4.4668008048289645</v>
      </c>
      <c r="D42" s="104">
        <v>5.6859999999999999</v>
      </c>
      <c r="E42" s="83">
        <f t="shared" si="18"/>
        <v>95.533199195171036</v>
      </c>
      <c r="F42" s="45"/>
      <c r="G42" s="45"/>
      <c r="H42" s="45"/>
      <c r="I42" s="46" t="str">
        <f t="shared" si="11"/>
        <v/>
      </c>
      <c r="J42" s="46" t="str">
        <f t="shared" si="12"/>
        <v/>
      </c>
      <c r="K42" s="47" t="str">
        <f t="shared" si="0"/>
        <v/>
      </c>
      <c r="L42" s="47" t="str">
        <f t="shared" si="1"/>
        <v/>
      </c>
      <c r="M42" s="48">
        <f t="shared" si="13"/>
        <v>0</v>
      </c>
      <c r="N42" s="46" t="str">
        <f t="shared" si="2"/>
        <v/>
      </c>
      <c r="O42" s="47" t="str">
        <f t="shared" si="3"/>
        <v/>
      </c>
      <c r="P42" s="47" t="str">
        <f t="shared" si="4"/>
        <v/>
      </c>
      <c r="Q42" s="48">
        <f t="shared" si="14"/>
        <v>0</v>
      </c>
      <c r="R42" s="2"/>
      <c r="AH42" s="57" t="str">
        <f>IF(G42&gt;1,IF($E$10&gt;0,100-(#REF!/(1+(AL42/#REF!)^#REF!)^#REF!+#REF!/(AL42-1))*100,100-(AL42*D$5+D$6)*100),"")</f>
        <v/>
      </c>
      <c r="AI42" s="21" t="str">
        <f t="shared" si="5"/>
        <v/>
      </c>
      <c r="AJ42" s="21" t="str">
        <f t="shared" si="6"/>
        <v/>
      </c>
      <c r="AK42" s="48">
        <f t="shared" si="7"/>
        <v>0</v>
      </c>
      <c r="AL42" s="58" t="str">
        <f t="shared" si="8"/>
        <v/>
      </c>
      <c r="AM42" s="59" t="str">
        <f t="shared" si="9"/>
        <v/>
      </c>
      <c r="AN42" s="59" t="str">
        <f t="shared" si="10"/>
        <v/>
      </c>
      <c r="AO42" s="60"/>
    </row>
    <row r="43" spans="2:41" x14ac:dyDescent="0.25">
      <c r="B43" s="103" t="s">
        <v>373</v>
      </c>
      <c r="C43" s="103">
        <v>4.3845534995977644</v>
      </c>
      <c r="D43" s="104">
        <v>5.7039999999999997</v>
      </c>
      <c r="E43" s="83">
        <f t="shared" si="18"/>
        <v>95.615446500402243</v>
      </c>
      <c r="F43" s="45"/>
      <c r="G43" s="45"/>
      <c r="H43" s="45"/>
      <c r="I43" s="46" t="str">
        <f t="shared" si="11"/>
        <v/>
      </c>
      <c r="J43" s="46" t="str">
        <f t="shared" si="12"/>
        <v/>
      </c>
      <c r="K43" s="47" t="str">
        <f t="shared" si="0"/>
        <v/>
      </c>
      <c r="L43" s="47" t="str">
        <f t="shared" si="1"/>
        <v/>
      </c>
      <c r="M43" s="48">
        <f t="shared" si="13"/>
        <v>0</v>
      </c>
      <c r="N43" s="46" t="str">
        <f t="shared" si="2"/>
        <v/>
      </c>
      <c r="O43" s="47" t="str">
        <f t="shared" si="3"/>
        <v/>
      </c>
      <c r="P43" s="47" t="str">
        <f t="shared" si="4"/>
        <v/>
      </c>
      <c r="Q43" s="48">
        <f t="shared" si="14"/>
        <v>0</v>
      </c>
      <c r="R43" s="2"/>
      <c r="AH43" s="57" t="str">
        <f>IF(G43&gt;1,IF($E$10&gt;0,100-(#REF!/(1+(AL43/#REF!)^#REF!)^#REF!+#REF!/(AL43-1))*100,100-(AL43*D$5+D$6)*100),"")</f>
        <v/>
      </c>
      <c r="AI43" s="21" t="str">
        <f t="shared" si="5"/>
        <v/>
      </c>
      <c r="AJ43" s="21" t="str">
        <f t="shared" si="6"/>
        <v/>
      </c>
      <c r="AK43" s="48">
        <f t="shared" si="7"/>
        <v>0</v>
      </c>
      <c r="AL43" s="58" t="str">
        <f t="shared" si="8"/>
        <v/>
      </c>
      <c r="AM43" s="59" t="str">
        <f t="shared" si="9"/>
        <v/>
      </c>
      <c r="AN43" s="59" t="str">
        <f t="shared" si="10"/>
        <v/>
      </c>
      <c r="AO43" s="60"/>
    </row>
    <row r="44" spans="2:41" x14ac:dyDescent="0.25">
      <c r="B44" s="103" t="s">
        <v>374</v>
      </c>
      <c r="C44" s="103">
        <v>4.4247787610619591</v>
      </c>
      <c r="D44" s="104">
        <v>5.7549999999999999</v>
      </c>
      <c r="E44" s="83">
        <f t="shared" si="18"/>
        <v>95.575221238938042</v>
      </c>
      <c r="F44" s="45"/>
      <c r="G44" s="45"/>
      <c r="H44" s="45"/>
      <c r="I44" s="46" t="str">
        <f t="shared" si="11"/>
        <v/>
      </c>
      <c r="J44" s="46" t="str">
        <f t="shared" si="12"/>
        <v/>
      </c>
      <c r="K44" s="47" t="str">
        <f t="shared" si="0"/>
        <v/>
      </c>
      <c r="L44" s="47" t="str">
        <f t="shared" si="1"/>
        <v/>
      </c>
      <c r="M44" s="48">
        <f t="shared" si="13"/>
        <v>0</v>
      </c>
      <c r="N44" s="46" t="str">
        <f t="shared" si="2"/>
        <v/>
      </c>
      <c r="O44" s="47" t="str">
        <f t="shared" si="3"/>
        <v/>
      </c>
      <c r="P44" s="47" t="str">
        <f t="shared" si="4"/>
        <v/>
      </c>
      <c r="Q44" s="48">
        <f t="shared" si="14"/>
        <v>0</v>
      </c>
      <c r="R44" s="2"/>
      <c r="AH44" s="57" t="str">
        <f>IF(G44&gt;1,IF($E$10&gt;0,100-(#REF!/(1+(AL44/#REF!)^#REF!)^#REF!+#REF!/(AL44-1))*100,100-(AL44*D$5+D$6)*100),"")</f>
        <v/>
      </c>
      <c r="AI44" s="21" t="str">
        <f t="shared" si="5"/>
        <v/>
      </c>
      <c r="AJ44" s="21" t="str">
        <f t="shared" si="6"/>
        <v/>
      </c>
      <c r="AK44" s="48">
        <f t="shared" si="7"/>
        <v>0</v>
      </c>
      <c r="AL44" s="58" t="str">
        <f t="shared" si="8"/>
        <v/>
      </c>
      <c r="AM44" s="59" t="str">
        <f t="shared" si="9"/>
        <v/>
      </c>
      <c r="AN44" s="59" t="str">
        <f t="shared" si="10"/>
        <v/>
      </c>
      <c r="AO44" s="60"/>
    </row>
    <row r="45" spans="2:41" x14ac:dyDescent="0.25">
      <c r="C45" s="2"/>
      <c r="E45" s="83" t="str">
        <f t="shared" si="18"/>
        <v/>
      </c>
      <c r="F45" s="45"/>
      <c r="G45" s="45"/>
      <c r="H45" s="45"/>
      <c r="I45" s="46" t="str">
        <f t="shared" si="11"/>
        <v/>
      </c>
      <c r="J45" s="46" t="str">
        <f t="shared" si="12"/>
        <v/>
      </c>
      <c r="K45" s="47" t="str">
        <f t="shared" si="0"/>
        <v/>
      </c>
      <c r="L45" s="47" t="str">
        <f t="shared" si="1"/>
        <v/>
      </c>
      <c r="M45" s="48">
        <f t="shared" si="13"/>
        <v>0</v>
      </c>
      <c r="N45" s="46" t="str">
        <f t="shared" si="2"/>
        <v/>
      </c>
      <c r="O45" s="47" t="str">
        <f t="shared" si="3"/>
        <v/>
      </c>
      <c r="P45" s="47" t="str">
        <f t="shared" si="4"/>
        <v/>
      </c>
      <c r="Q45" s="48">
        <f t="shared" si="14"/>
        <v>0</v>
      </c>
      <c r="R45" s="2"/>
      <c r="AH45" s="57" t="str">
        <f>IF(G45&gt;1,IF($E$10&gt;0,100-(#REF!/(1+(AL45/#REF!)^#REF!)^#REF!+#REF!/(AL45-1))*100,100-(AL45*D$5+D$6)*100),"")</f>
        <v/>
      </c>
      <c r="AI45" s="21" t="str">
        <f t="shared" si="5"/>
        <v/>
      </c>
      <c r="AJ45" s="21" t="str">
        <f t="shared" si="6"/>
        <v/>
      </c>
      <c r="AK45" s="48">
        <f t="shared" si="7"/>
        <v>0</v>
      </c>
      <c r="AL45" s="58" t="str">
        <f t="shared" si="8"/>
        <v/>
      </c>
      <c r="AM45" s="59" t="str">
        <f t="shared" si="9"/>
        <v/>
      </c>
      <c r="AN45" s="59" t="str">
        <f t="shared" si="10"/>
        <v/>
      </c>
      <c r="AO45" s="60"/>
    </row>
    <row r="46" spans="2:41" x14ac:dyDescent="0.25">
      <c r="C46" s="2"/>
      <c r="E46" s="83" t="str">
        <f t="shared" si="18"/>
        <v/>
      </c>
      <c r="F46" s="45"/>
      <c r="G46" s="45"/>
      <c r="H46" s="45"/>
      <c r="I46" s="46" t="str">
        <f t="shared" si="11"/>
        <v/>
      </c>
      <c r="J46" s="46" t="str">
        <f t="shared" si="12"/>
        <v/>
      </c>
      <c r="K46" s="47" t="str">
        <f t="shared" si="0"/>
        <v/>
      </c>
      <c r="L46" s="47" t="str">
        <f t="shared" si="1"/>
        <v/>
      </c>
      <c r="M46" s="48">
        <f t="shared" si="13"/>
        <v>0</v>
      </c>
      <c r="N46" s="46" t="str">
        <f t="shared" si="2"/>
        <v/>
      </c>
      <c r="O46" s="47" t="str">
        <f t="shared" si="3"/>
        <v/>
      </c>
      <c r="P46" s="47" t="str">
        <f t="shared" si="4"/>
        <v/>
      </c>
      <c r="Q46" s="48">
        <f t="shared" si="14"/>
        <v>0</v>
      </c>
      <c r="R46" s="2"/>
      <c r="AH46" s="57" t="str">
        <f>IF(G46&gt;1,IF($E$10&gt;0,100-(#REF!/(1+(AL46/#REF!)^#REF!)^#REF!+#REF!/(AL46-1))*100,100-(AL46*D$5+D$6)*100),"")</f>
        <v/>
      </c>
      <c r="AI46" s="21" t="str">
        <f t="shared" si="5"/>
        <v/>
      </c>
      <c r="AJ46" s="21" t="str">
        <f t="shared" si="6"/>
        <v/>
      </c>
      <c r="AK46" s="48">
        <f t="shared" si="7"/>
        <v>0</v>
      </c>
      <c r="AL46" s="58" t="str">
        <f t="shared" si="8"/>
        <v/>
      </c>
      <c r="AM46" s="59" t="str">
        <f t="shared" si="9"/>
        <v/>
      </c>
      <c r="AN46" s="59" t="str">
        <f t="shared" si="10"/>
        <v/>
      </c>
      <c r="AO46" s="60"/>
    </row>
    <row r="47" spans="2:41" x14ac:dyDescent="0.25">
      <c r="C47" s="82"/>
      <c r="D47" s="45"/>
      <c r="E47" s="83" t="str">
        <f t="shared" si="18"/>
        <v/>
      </c>
      <c r="F47" s="45"/>
      <c r="G47" s="45"/>
      <c r="H47" s="45"/>
      <c r="I47" s="46" t="str">
        <f t="shared" si="11"/>
        <v/>
      </c>
      <c r="J47" s="46" t="str">
        <f t="shared" si="12"/>
        <v/>
      </c>
      <c r="K47" s="47" t="str">
        <f t="shared" si="0"/>
        <v/>
      </c>
      <c r="L47" s="47" t="str">
        <f t="shared" si="1"/>
        <v/>
      </c>
      <c r="M47" s="48">
        <f t="shared" si="13"/>
        <v>0</v>
      </c>
      <c r="N47" s="46" t="str">
        <f t="shared" si="2"/>
        <v/>
      </c>
      <c r="O47" s="47" t="str">
        <f t="shared" si="3"/>
        <v/>
      </c>
      <c r="P47" s="47" t="str">
        <f t="shared" si="4"/>
        <v/>
      </c>
      <c r="Q47" s="48">
        <f t="shared" si="14"/>
        <v>0</v>
      </c>
      <c r="R47" s="2"/>
      <c r="AH47" s="57" t="str">
        <f>IF(G47&gt;1,IF($E$10&gt;0,100-(#REF!/(1+(AL47/#REF!)^#REF!)^#REF!+#REF!/(AL47-1))*100,100-(AL47*D$5+D$6)*100),"")</f>
        <v/>
      </c>
      <c r="AI47" s="21" t="str">
        <f t="shared" si="5"/>
        <v/>
      </c>
      <c r="AJ47" s="21" t="str">
        <f t="shared" si="6"/>
        <v/>
      </c>
      <c r="AK47" s="48">
        <f t="shared" si="7"/>
        <v>0</v>
      </c>
      <c r="AL47" s="58" t="str">
        <f t="shared" si="8"/>
        <v/>
      </c>
      <c r="AM47" s="59" t="str">
        <f t="shared" si="9"/>
        <v/>
      </c>
      <c r="AN47" s="59" t="str">
        <f t="shared" si="10"/>
        <v/>
      </c>
      <c r="AO47" s="60"/>
    </row>
    <row r="48" spans="2:41" x14ac:dyDescent="0.25">
      <c r="C48" s="82"/>
      <c r="D48" s="45"/>
      <c r="E48" s="83" t="str">
        <f t="shared" si="18"/>
        <v/>
      </c>
      <c r="F48" s="45"/>
      <c r="G48" s="45"/>
      <c r="H48" s="45"/>
      <c r="I48" s="46" t="str">
        <f t="shared" si="11"/>
        <v/>
      </c>
      <c r="J48" s="46" t="str">
        <f t="shared" si="12"/>
        <v/>
      </c>
      <c r="K48" s="47" t="str">
        <f t="shared" si="0"/>
        <v/>
      </c>
      <c r="L48" s="47" t="str">
        <f t="shared" si="1"/>
        <v/>
      </c>
      <c r="M48" s="48">
        <f t="shared" si="13"/>
        <v>0</v>
      </c>
      <c r="N48" s="46" t="str">
        <f t="shared" si="2"/>
        <v/>
      </c>
      <c r="O48" s="47" t="str">
        <f t="shared" si="3"/>
        <v/>
      </c>
      <c r="P48" s="47" t="str">
        <f t="shared" si="4"/>
        <v/>
      </c>
      <c r="Q48" s="48">
        <f t="shared" si="14"/>
        <v>0</v>
      </c>
      <c r="R48" s="2"/>
      <c r="AH48" s="57" t="str">
        <f>IF(G48&gt;1,IF($E$10&gt;0,100-(#REF!/(1+(AL48/#REF!)^#REF!)^#REF!+#REF!/(AL48-1))*100,100-(AL48*D$5+D$6)*100),"")</f>
        <v/>
      </c>
      <c r="AI48" s="21" t="str">
        <f t="shared" si="5"/>
        <v/>
      </c>
      <c r="AJ48" s="21" t="str">
        <f t="shared" si="6"/>
        <v/>
      </c>
      <c r="AK48" s="48">
        <f t="shared" si="7"/>
        <v>0</v>
      </c>
      <c r="AL48" s="58" t="str">
        <f t="shared" si="8"/>
        <v/>
      </c>
      <c r="AM48" s="59" t="str">
        <f t="shared" si="9"/>
        <v/>
      </c>
      <c r="AN48" s="59" t="str">
        <f t="shared" si="10"/>
        <v/>
      </c>
      <c r="AO48" s="60"/>
    </row>
    <row r="49" spans="3:41" x14ac:dyDescent="0.25">
      <c r="C49" s="82"/>
      <c r="D49" s="45"/>
      <c r="E49" s="83" t="str">
        <f t="shared" si="18"/>
        <v/>
      </c>
      <c r="F49" s="45"/>
      <c r="G49" s="45"/>
      <c r="H49" s="45"/>
      <c r="I49" s="46" t="str">
        <f t="shared" si="11"/>
        <v/>
      </c>
      <c r="J49" s="46" t="str">
        <f t="shared" si="12"/>
        <v/>
      </c>
      <c r="K49" s="47" t="str">
        <f t="shared" si="0"/>
        <v/>
      </c>
      <c r="L49" s="47" t="str">
        <f t="shared" si="1"/>
        <v/>
      </c>
      <c r="M49" s="48">
        <f t="shared" si="13"/>
        <v>0</v>
      </c>
      <c r="N49" s="46" t="str">
        <f t="shared" si="2"/>
        <v/>
      </c>
      <c r="O49" s="47" t="str">
        <f t="shared" si="3"/>
        <v/>
      </c>
      <c r="P49" s="47" t="str">
        <f t="shared" si="4"/>
        <v/>
      </c>
      <c r="Q49" s="48">
        <f t="shared" si="14"/>
        <v>0</v>
      </c>
      <c r="R49" s="2"/>
      <c r="AH49" s="57" t="str">
        <f>IF(G49&gt;1,IF($E$10&gt;0,100-(#REF!/(1+(AL49/#REF!)^#REF!)^#REF!+#REF!/(AL49-1))*100,100-(AL49*D$5+D$6)*100),"")</f>
        <v/>
      </c>
      <c r="AI49" s="21" t="str">
        <f t="shared" si="5"/>
        <v/>
      </c>
      <c r="AJ49" s="21" t="str">
        <f t="shared" si="6"/>
        <v/>
      </c>
      <c r="AK49" s="48">
        <f t="shared" si="7"/>
        <v>0</v>
      </c>
      <c r="AL49" s="58" t="str">
        <f t="shared" si="8"/>
        <v/>
      </c>
      <c r="AM49" s="59" t="str">
        <f t="shared" si="9"/>
        <v/>
      </c>
      <c r="AN49" s="59" t="str">
        <f t="shared" si="10"/>
        <v/>
      </c>
      <c r="AO49" s="60"/>
    </row>
    <row r="50" spans="3:41" x14ac:dyDescent="0.25">
      <c r="C50" s="82"/>
      <c r="D50" s="45"/>
      <c r="E50" s="83" t="str">
        <f t="shared" si="18"/>
        <v/>
      </c>
      <c r="F50" s="45"/>
      <c r="G50" s="45"/>
      <c r="H50" s="45"/>
      <c r="I50" s="46" t="str">
        <f t="shared" si="11"/>
        <v/>
      </c>
      <c r="J50" s="46" t="str">
        <f t="shared" si="12"/>
        <v/>
      </c>
      <c r="K50" s="47" t="str">
        <f t="shared" si="0"/>
        <v/>
      </c>
      <c r="L50" s="47" t="str">
        <f t="shared" si="1"/>
        <v/>
      </c>
      <c r="M50" s="48">
        <f t="shared" si="13"/>
        <v>0</v>
      </c>
      <c r="N50" s="46" t="str">
        <f t="shared" si="2"/>
        <v/>
      </c>
      <c r="O50" s="47" t="str">
        <f t="shared" si="3"/>
        <v/>
      </c>
      <c r="P50" s="47" t="str">
        <f t="shared" si="4"/>
        <v/>
      </c>
      <c r="Q50" s="48">
        <f t="shared" si="14"/>
        <v>0</v>
      </c>
      <c r="R50" s="2"/>
      <c r="AH50" s="57" t="str">
        <f>IF(G50&gt;1,IF($E$10&gt;0,100-(#REF!/(1+(AL50/#REF!)^#REF!)^#REF!+#REF!/(AL50-1))*100,100-(AL50*D$5+D$6)*100),"")</f>
        <v/>
      </c>
      <c r="AI50" s="21" t="str">
        <f t="shared" si="5"/>
        <v/>
      </c>
      <c r="AJ50" s="21" t="str">
        <f t="shared" si="6"/>
        <v/>
      </c>
      <c r="AK50" s="48">
        <f t="shared" si="7"/>
        <v>0</v>
      </c>
      <c r="AL50" s="58" t="str">
        <f t="shared" si="8"/>
        <v/>
      </c>
      <c r="AM50" s="59" t="str">
        <f t="shared" si="9"/>
        <v/>
      </c>
      <c r="AN50" s="59" t="str">
        <f t="shared" si="10"/>
        <v/>
      </c>
      <c r="AO50" s="60"/>
    </row>
    <row r="51" spans="3:41" x14ac:dyDescent="0.25">
      <c r="C51" s="82"/>
      <c r="D51" s="45"/>
      <c r="E51" s="83" t="str">
        <f t="shared" si="18"/>
        <v/>
      </c>
      <c r="F51" s="45"/>
      <c r="G51" s="45"/>
      <c r="H51" s="45"/>
      <c r="I51" s="46" t="str">
        <f t="shared" si="11"/>
        <v/>
      </c>
      <c r="J51" s="46" t="str">
        <f t="shared" si="12"/>
        <v/>
      </c>
      <c r="K51" s="47" t="str">
        <f t="shared" si="0"/>
        <v/>
      </c>
      <c r="L51" s="47" t="str">
        <f t="shared" si="1"/>
        <v/>
      </c>
      <c r="M51" s="48">
        <f t="shared" si="13"/>
        <v>0</v>
      </c>
      <c r="N51" s="46" t="str">
        <f t="shared" si="2"/>
        <v/>
      </c>
      <c r="O51" s="47" t="str">
        <f t="shared" si="3"/>
        <v/>
      </c>
      <c r="P51" s="47" t="str">
        <f t="shared" si="4"/>
        <v/>
      </c>
      <c r="Q51" s="48">
        <f t="shared" si="14"/>
        <v>0</v>
      </c>
      <c r="R51" s="2"/>
      <c r="AH51" s="57" t="str">
        <f>IF(G51&gt;1,IF($E$10&gt;0,100-(#REF!/(1+(AL51/#REF!)^#REF!)^#REF!+#REF!/(AL51-1))*100,100-(AL51*D$5+D$6)*100),"")</f>
        <v/>
      </c>
      <c r="AI51" s="21" t="str">
        <f t="shared" si="5"/>
        <v/>
      </c>
      <c r="AJ51" s="21" t="str">
        <f t="shared" si="6"/>
        <v/>
      </c>
      <c r="AK51" s="48">
        <f t="shared" si="7"/>
        <v>0</v>
      </c>
      <c r="AL51" s="58" t="str">
        <f t="shared" si="8"/>
        <v/>
      </c>
      <c r="AM51" s="59" t="str">
        <f t="shared" si="9"/>
        <v/>
      </c>
      <c r="AN51" s="59" t="str">
        <f t="shared" si="10"/>
        <v/>
      </c>
      <c r="AO51" s="60"/>
    </row>
    <row r="52" spans="3:41" x14ac:dyDescent="0.25">
      <c r="C52" s="82"/>
      <c r="D52" s="45"/>
      <c r="E52" s="83" t="str">
        <f t="shared" si="18"/>
        <v/>
      </c>
      <c r="F52" s="45"/>
      <c r="G52" s="45"/>
      <c r="H52" s="45"/>
      <c r="I52" s="46" t="str">
        <f t="shared" si="11"/>
        <v/>
      </c>
      <c r="J52" s="46" t="str">
        <f t="shared" si="12"/>
        <v/>
      </c>
      <c r="K52" s="47" t="str">
        <f t="shared" si="0"/>
        <v/>
      </c>
      <c r="L52" s="47" t="str">
        <f t="shared" si="1"/>
        <v/>
      </c>
      <c r="M52" s="48">
        <f t="shared" si="13"/>
        <v>0</v>
      </c>
      <c r="N52" s="46" t="str">
        <f t="shared" si="2"/>
        <v/>
      </c>
      <c r="O52" s="47" t="str">
        <f t="shared" si="3"/>
        <v/>
      </c>
      <c r="P52" s="47" t="str">
        <f t="shared" si="4"/>
        <v/>
      </c>
      <c r="Q52" s="48">
        <f t="shared" si="14"/>
        <v>0</v>
      </c>
      <c r="R52" s="2"/>
      <c r="AH52" s="57" t="str">
        <f>IF(G52&gt;1,IF($E$10&gt;0,100-(#REF!/(1+(AL52/#REF!)^#REF!)^#REF!+#REF!/(AL52-1))*100,100-(AL52*D$5+D$6)*100),"")</f>
        <v/>
      </c>
      <c r="AI52" s="21" t="str">
        <f t="shared" si="5"/>
        <v/>
      </c>
      <c r="AJ52" s="21" t="str">
        <f t="shared" si="6"/>
        <v/>
      </c>
      <c r="AK52" s="48">
        <f t="shared" si="7"/>
        <v>0</v>
      </c>
      <c r="AL52" s="58" t="str">
        <f t="shared" si="8"/>
        <v/>
      </c>
      <c r="AM52" s="59" t="str">
        <f t="shared" si="9"/>
        <v/>
      </c>
      <c r="AN52" s="59" t="str">
        <f t="shared" si="10"/>
        <v/>
      </c>
      <c r="AO52" s="60"/>
    </row>
    <row r="53" spans="3:41" x14ac:dyDescent="0.25">
      <c r="C53" s="82"/>
      <c r="D53" s="45"/>
      <c r="E53" s="83" t="str">
        <f t="shared" si="18"/>
        <v/>
      </c>
      <c r="F53" s="45"/>
      <c r="G53" s="45"/>
      <c r="H53" s="45"/>
      <c r="I53" s="46" t="str">
        <f t="shared" si="11"/>
        <v/>
      </c>
      <c r="J53" s="46" t="str">
        <f t="shared" si="12"/>
        <v/>
      </c>
      <c r="K53" s="47" t="str">
        <f t="shared" si="0"/>
        <v/>
      </c>
      <c r="L53" s="47" t="str">
        <f t="shared" si="1"/>
        <v/>
      </c>
      <c r="M53" s="48">
        <f t="shared" si="13"/>
        <v>0</v>
      </c>
      <c r="N53" s="46" t="str">
        <f t="shared" si="2"/>
        <v/>
      </c>
      <c r="O53" s="47" t="str">
        <f t="shared" si="3"/>
        <v/>
      </c>
      <c r="P53" s="47" t="str">
        <f t="shared" si="4"/>
        <v/>
      </c>
      <c r="Q53" s="48">
        <f t="shared" si="14"/>
        <v>0</v>
      </c>
      <c r="R53" s="2"/>
      <c r="AH53" s="57" t="str">
        <f>IF(G53&gt;1,IF($E$10&gt;0,100-(#REF!/(1+(AL53/#REF!)^#REF!)^#REF!+#REF!/(AL53-1))*100,100-(AL53*D$5+D$6)*100),"")</f>
        <v/>
      </c>
      <c r="AI53" s="21" t="str">
        <f t="shared" si="5"/>
        <v/>
      </c>
      <c r="AJ53" s="21" t="str">
        <f t="shared" si="6"/>
        <v/>
      </c>
      <c r="AK53" s="48">
        <f t="shared" si="7"/>
        <v>0</v>
      </c>
      <c r="AL53" s="58" t="str">
        <f t="shared" si="8"/>
        <v/>
      </c>
      <c r="AM53" s="59" t="str">
        <f t="shared" si="9"/>
        <v/>
      </c>
      <c r="AN53" s="59" t="str">
        <f t="shared" si="10"/>
        <v/>
      </c>
      <c r="AO53" s="60"/>
    </row>
    <row r="54" spans="3:41" x14ac:dyDescent="0.25">
      <c r="C54" s="82"/>
      <c r="D54" s="45"/>
      <c r="E54" s="83" t="str">
        <f t="shared" si="18"/>
        <v/>
      </c>
      <c r="F54" s="45"/>
      <c r="G54" s="45"/>
      <c r="H54" s="45"/>
      <c r="I54" s="46" t="str">
        <f t="shared" si="11"/>
        <v/>
      </c>
      <c r="J54" s="46" t="str">
        <f t="shared" si="12"/>
        <v/>
      </c>
      <c r="K54" s="47" t="str">
        <f t="shared" si="0"/>
        <v/>
      </c>
      <c r="L54" s="47" t="str">
        <f t="shared" si="1"/>
        <v/>
      </c>
      <c r="M54" s="48">
        <f t="shared" si="13"/>
        <v>0</v>
      </c>
      <c r="N54" s="46" t="str">
        <f t="shared" si="2"/>
        <v/>
      </c>
      <c r="O54" s="47" t="str">
        <f t="shared" si="3"/>
        <v/>
      </c>
      <c r="P54" s="47" t="str">
        <f t="shared" si="4"/>
        <v/>
      </c>
      <c r="Q54" s="48">
        <f t="shared" si="14"/>
        <v>0</v>
      </c>
      <c r="R54" s="2"/>
      <c r="AH54" s="57" t="str">
        <f>IF(G54&gt;1,IF($E$10&gt;0,100-(#REF!/(1+(AL54/#REF!)^#REF!)^#REF!+#REF!/(AL54-1))*100,100-(AL54*D$5+D$6)*100),"")</f>
        <v/>
      </c>
      <c r="AI54" s="21" t="str">
        <f t="shared" si="5"/>
        <v/>
      </c>
      <c r="AJ54" s="21" t="str">
        <f t="shared" si="6"/>
        <v/>
      </c>
      <c r="AK54" s="48">
        <f t="shared" si="7"/>
        <v>0</v>
      </c>
      <c r="AL54" s="58" t="str">
        <f t="shared" si="8"/>
        <v/>
      </c>
      <c r="AM54" s="59" t="str">
        <f t="shared" si="9"/>
        <v/>
      </c>
      <c r="AN54" s="59" t="str">
        <f t="shared" si="10"/>
        <v/>
      </c>
      <c r="AO54" s="60"/>
    </row>
    <row r="55" spans="3:41" x14ac:dyDescent="0.25">
      <c r="C55" s="82"/>
      <c r="D55" s="45"/>
      <c r="E55" s="83" t="str">
        <f t="shared" si="18"/>
        <v/>
      </c>
      <c r="F55" s="45"/>
      <c r="G55" s="45"/>
      <c r="H55" s="45"/>
      <c r="I55" s="46" t="str">
        <f t="shared" si="11"/>
        <v/>
      </c>
      <c r="J55" s="46" t="str">
        <f t="shared" si="12"/>
        <v/>
      </c>
      <c r="K55" s="47" t="str">
        <f t="shared" si="0"/>
        <v/>
      </c>
      <c r="L55" s="47" t="str">
        <f t="shared" si="1"/>
        <v/>
      </c>
      <c r="M55" s="48">
        <f t="shared" si="13"/>
        <v>0</v>
      </c>
      <c r="N55" s="46" t="str">
        <f t="shared" si="2"/>
        <v/>
      </c>
      <c r="O55" s="47" t="str">
        <f t="shared" si="3"/>
        <v/>
      </c>
      <c r="P55" s="47" t="str">
        <f t="shared" si="4"/>
        <v/>
      </c>
      <c r="Q55" s="48">
        <f t="shared" si="14"/>
        <v>0</v>
      </c>
      <c r="R55" s="2"/>
      <c r="AH55" s="57" t="str">
        <f>IF(G55&gt;1,IF($E$10&gt;0,100-(#REF!/(1+(AL55/#REF!)^#REF!)^#REF!+#REF!/(AL55-1))*100,100-(AL55*D$5+D$6)*100),"")</f>
        <v/>
      </c>
      <c r="AI55" s="21" t="str">
        <f t="shared" si="5"/>
        <v/>
      </c>
      <c r="AJ55" s="21" t="str">
        <f t="shared" si="6"/>
        <v/>
      </c>
      <c r="AK55" s="48">
        <f t="shared" si="7"/>
        <v>0</v>
      </c>
      <c r="AL55" s="58" t="str">
        <f t="shared" si="8"/>
        <v/>
      </c>
      <c r="AM55" s="59" t="str">
        <f t="shared" si="9"/>
        <v/>
      </c>
      <c r="AN55" s="59" t="str">
        <f t="shared" si="10"/>
        <v/>
      </c>
      <c r="AO55" s="60"/>
    </row>
    <row r="56" spans="3:41" x14ac:dyDescent="0.25">
      <c r="C56" s="82"/>
      <c r="D56" s="45"/>
      <c r="E56" s="83" t="str">
        <f t="shared" si="18"/>
        <v/>
      </c>
      <c r="F56" s="45"/>
      <c r="G56" s="45"/>
      <c r="H56" s="45"/>
      <c r="I56" s="46" t="str">
        <f t="shared" si="11"/>
        <v/>
      </c>
      <c r="J56" s="46" t="str">
        <f t="shared" si="12"/>
        <v/>
      </c>
      <c r="K56" s="47" t="str">
        <f t="shared" si="0"/>
        <v/>
      </c>
      <c r="L56" s="47" t="str">
        <f t="shared" si="1"/>
        <v/>
      </c>
      <c r="M56" s="48">
        <f t="shared" si="13"/>
        <v>0</v>
      </c>
      <c r="N56" s="46" t="str">
        <f t="shared" si="2"/>
        <v/>
      </c>
      <c r="O56" s="47" t="str">
        <f t="shared" si="3"/>
        <v/>
      </c>
      <c r="P56" s="47" t="str">
        <f t="shared" si="4"/>
        <v/>
      </c>
      <c r="Q56" s="48">
        <f t="shared" si="14"/>
        <v>0</v>
      </c>
      <c r="R56" s="2"/>
      <c r="AH56" s="57" t="str">
        <f>IF(G56&gt;1,IF($E$10&gt;0,100-(#REF!/(1+(AL56/#REF!)^#REF!)^#REF!+#REF!/(AL56-1))*100,100-(AL56*D$5+D$6)*100),"")</f>
        <v/>
      </c>
      <c r="AI56" s="21" t="str">
        <f t="shared" si="5"/>
        <v/>
      </c>
      <c r="AJ56" s="21" t="str">
        <f t="shared" si="6"/>
        <v/>
      </c>
      <c r="AK56" s="48">
        <f t="shared" si="7"/>
        <v>0</v>
      </c>
      <c r="AL56" s="58" t="str">
        <f t="shared" si="8"/>
        <v/>
      </c>
      <c r="AM56" s="59" t="str">
        <f t="shared" si="9"/>
        <v/>
      </c>
      <c r="AN56" s="59" t="str">
        <f t="shared" si="10"/>
        <v/>
      </c>
      <c r="AO56" s="60"/>
    </row>
    <row r="57" spans="3:41" x14ac:dyDescent="0.25">
      <c r="C57" s="82"/>
      <c r="D57" s="45"/>
      <c r="E57" s="83" t="str">
        <f t="shared" si="18"/>
        <v/>
      </c>
      <c r="F57" s="45"/>
      <c r="G57" s="45"/>
      <c r="H57" s="45"/>
      <c r="I57" s="46" t="str">
        <f t="shared" si="11"/>
        <v/>
      </c>
      <c r="J57" s="46" t="str">
        <f t="shared" si="12"/>
        <v/>
      </c>
      <c r="K57" s="47" t="str">
        <f t="shared" si="0"/>
        <v/>
      </c>
      <c r="L57" s="47" t="str">
        <f t="shared" si="1"/>
        <v/>
      </c>
      <c r="M57" s="48">
        <f t="shared" si="13"/>
        <v>0</v>
      </c>
      <c r="N57" s="46" t="str">
        <f t="shared" si="2"/>
        <v/>
      </c>
      <c r="O57" s="47" t="str">
        <f t="shared" si="3"/>
        <v/>
      </c>
      <c r="P57" s="47" t="str">
        <f t="shared" si="4"/>
        <v/>
      </c>
      <c r="Q57" s="48">
        <f t="shared" si="14"/>
        <v>0</v>
      </c>
      <c r="R57" s="2"/>
      <c r="AH57" s="57" t="str">
        <f>IF(G57&gt;1,IF($E$10&gt;0,100-(#REF!/(1+(AL57/#REF!)^#REF!)^#REF!+#REF!/(AL57-1))*100,100-(AL57*D$5+D$6)*100),"")</f>
        <v/>
      </c>
      <c r="AI57" s="21" t="str">
        <f t="shared" si="5"/>
        <v/>
      </c>
      <c r="AJ57" s="21" t="str">
        <f t="shared" si="6"/>
        <v/>
      </c>
      <c r="AK57" s="48">
        <f t="shared" si="7"/>
        <v>0</v>
      </c>
      <c r="AL57" s="58" t="str">
        <f t="shared" si="8"/>
        <v/>
      </c>
      <c r="AM57" s="59" t="str">
        <f t="shared" si="9"/>
        <v/>
      </c>
      <c r="AN57" s="59" t="str">
        <f t="shared" si="10"/>
        <v/>
      </c>
      <c r="AO57" s="60"/>
    </row>
    <row r="58" spans="3:41" x14ac:dyDescent="0.25">
      <c r="C58" s="82"/>
      <c r="D58" s="45"/>
      <c r="E58" s="83" t="str">
        <f t="shared" si="18"/>
        <v/>
      </c>
      <c r="F58" s="45"/>
      <c r="G58" s="45"/>
      <c r="H58" s="45"/>
      <c r="I58" s="46" t="str">
        <f t="shared" si="11"/>
        <v/>
      </c>
      <c r="J58" s="46" t="str">
        <f t="shared" si="12"/>
        <v/>
      </c>
      <c r="K58" s="47" t="str">
        <f t="shared" si="0"/>
        <v/>
      </c>
      <c r="L58" s="47" t="str">
        <f t="shared" si="1"/>
        <v/>
      </c>
      <c r="M58" s="48">
        <f t="shared" si="13"/>
        <v>0</v>
      </c>
      <c r="N58" s="46" t="str">
        <f t="shared" si="2"/>
        <v/>
      </c>
      <c r="O58" s="47" t="str">
        <f t="shared" si="3"/>
        <v/>
      </c>
      <c r="P58" s="47" t="str">
        <f t="shared" si="4"/>
        <v/>
      </c>
      <c r="Q58" s="48">
        <f t="shared" si="14"/>
        <v>0</v>
      </c>
      <c r="R58" s="2"/>
      <c r="AH58" s="57" t="str">
        <f>IF(G58&gt;1,IF($E$10&gt;0,100-(#REF!/(1+(AL58/#REF!)^#REF!)^#REF!+#REF!/(AL58-1))*100,100-(AL58*D$5+D$6)*100),"")</f>
        <v/>
      </c>
      <c r="AI58" s="21" t="str">
        <f t="shared" si="5"/>
        <v/>
      </c>
      <c r="AJ58" s="21" t="str">
        <f t="shared" si="6"/>
        <v/>
      </c>
      <c r="AK58" s="48">
        <f t="shared" si="7"/>
        <v>0</v>
      </c>
      <c r="AL58" s="58" t="str">
        <f t="shared" si="8"/>
        <v/>
      </c>
      <c r="AM58" s="59" t="str">
        <f t="shared" si="9"/>
        <v/>
      </c>
      <c r="AN58" s="59" t="str">
        <f t="shared" si="10"/>
        <v/>
      </c>
      <c r="AO58" s="60"/>
    </row>
    <row r="59" spans="3:41" x14ac:dyDescent="0.25">
      <c r="C59" s="82"/>
      <c r="D59" s="45"/>
      <c r="E59" s="83" t="str">
        <f t="shared" si="18"/>
        <v/>
      </c>
      <c r="F59" s="45"/>
      <c r="G59" s="45"/>
      <c r="H59" s="45"/>
      <c r="I59" s="46" t="str">
        <f t="shared" si="11"/>
        <v/>
      </c>
      <c r="J59" s="46" t="str">
        <f t="shared" si="12"/>
        <v/>
      </c>
      <c r="K59" s="47" t="str">
        <f t="shared" si="0"/>
        <v/>
      </c>
      <c r="L59" s="47" t="str">
        <f t="shared" si="1"/>
        <v/>
      </c>
      <c r="M59" s="48">
        <f t="shared" si="13"/>
        <v>0</v>
      </c>
      <c r="N59" s="46" t="str">
        <f t="shared" si="2"/>
        <v/>
      </c>
      <c r="O59" s="47" t="str">
        <f t="shared" si="3"/>
        <v/>
      </c>
      <c r="P59" s="47" t="str">
        <f t="shared" si="4"/>
        <v/>
      </c>
      <c r="Q59" s="48">
        <f t="shared" si="14"/>
        <v>0</v>
      </c>
      <c r="R59" s="2"/>
      <c r="AH59" s="57" t="str">
        <f>IF(G59&gt;1,IF($E$10&gt;0,100-(#REF!/(1+(AL59/#REF!)^#REF!)^#REF!+#REF!/(AL59-1))*100,100-(AL59*D$5+D$6)*100),"")</f>
        <v/>
      </c>
      <c r="AI59" s="21" t="str">
        <f t="shared" si="5"/>
        <v/>
      </c>
      <c r="AJ59" s="21" t="str">
        <f t="shared" si="6"/>
        <v/>
      </c>
      <c r="AK59" s="48">
        <f t="shared" si="7"/>
        <v>0</v>
      </c>
      <c r="AL59" s="58" t="str">
        <f t="shared" si="8"/>
        <v/>
      </c>
      <c r="AM59" s="59" t="str">
        <f t="shared" si="9"/>
        <v/>
      </c>
      <c r="AN59" s="59" t="str">
        <f t="shared" si="10"/>
        <v/>
      </c>
      <c r="AO59" s="60"/>
    </row>
    <row r="60" spans="3:41" x14ac:dyDescent="0.25">
      <c r="C60" s="82"/>
      <c r="D60" s="45"/>
      <c r="E60" s="83" t="str">
        <f t="shared" si="18"/>
        <v/>
      </c>
      <c r="F60" s="45"/>
      <c r="G60" s="45"/>
      <c r="H60" s="45"/>
      <c r="I60" s="46" t="str">
        <f t="shared" si="11"/>
        <v/>
      </c>
      <c r="J60" s="46" t="str">
        <f t="shared" si="12"/>
        <v/>
      </c>
      <c r="K60" s="47" t="str">
        <f t="shared" si="0"/>
        <v/>
      </c>
      <c r="L60" s="47" t="str">
        <f t="shared" si="1"/>
        <v/>
      </c>
      <c r="M60" s="48">
        <f t="shared" si="13"/>
        <v>0</v>
      </c>
      <c r="N60" s="46" t="str">
        <f t="shared" si="2"/>
        <v/>
      </c>
      <c r="O60" s="47" t="str">
        <f t="shared" si="3"/>
        <v/>
      </c>
      <c r="P60" s="47" t="str">
        <f t="shared" si="4"/>
        <v/>
      </c>
      <c r="Q60" s="48">
        <f t="shared" si="14"/>
        <v>0</v>
      </c>
      <c r="R60" s="2"/>
      <c r="AH60" s="57" t="str">
        <f>IF(G60&gt;1,IF($E$10&gt;0,100-(#REF!/(1+(AL60/#REF!)^#REF!)^#REF!+#REF!/(AL60-1))*100,100-(AL60*D$5+D$6)*100),"")</f>
        <v/>
      </c>
      <c r="AI60" s="21" t="str">
        <f t="shared" si="5"/>
        <v/>
      </c>
      <c r="AJ60" s="21" t="str">
        <f t="shared" si="6"/>
        <v/>
      </c>
      <c r="AK60" s="48">
        <f t="shared" si="7"/>
        <v>0</v>
      </c>
      <c r="AL60" s="58" t="str">
        <f t="shared" si="8"/>
        <v/>
      </c>
      <c r="AM60" s="59" t="str">
        <f t="shared" si="9"/>
        <v/>
      </c>
      <c r="AN60" s="59" t="str">
        <f t="shared" si="10"/>
        <v/>
      </c>
      <c r="AO60" s="60"/>
    </row>
    <row r="61" spans="3:41" x14ac:dyDescent="0.25">
      <c r="C61" s="82"/>
      <c r="D61" s="45"/>
      <c r="E61" s="83" t="str">
        <f t="shared" si="18"/>
        <v/>
      </c>
      <c r="F61" s="45"/>
      <c r="G61" s="45"/>
      <c r="H61" s="45"/>
      <c r="I61" s="46" t="str">
        <f t="shared" si="11"/>
        <v/>
      </c>
      <c r="J61" s="46" t="str">
        <f t="shared" si="12"/>
        <v/>
      </c>
      <c r="K61" s="47" t="str">
        <f t="shared" si="0"/>
        <v/>
      </c>
      <c r="L61" s="47" t="str">
        <f t="shared" si="1"/>
        <v/>
      </c>
      <c r="M61" s="48">
        <f t="shared" si="13"/>
        <v>0</v>
      </c>
      <c r="N61" s="46" t="str">
        <f t="shared" si="2"/>
        <v/>
      </c>
      <c r="O61" s="47" t="str">
        <f t="shared" si="3"/>
        <v/>
      </c>
      <c r="P61" s="47" t="str">
        <f t="shared" si="4"/>
        <v/>
      </c>
      <c r="Q61" s="48">
        <f t="shared" si="14"/>
        <v>0</v>
      </c>
      <c r="R61" s="2"/>
      <c r="AH61" s="57" t="str">
        <f>IF(G61&gt;1,IF($E$10&gt;0,100-(#REF!/(1+(AL61/#REF!)^#REF!)^#REF!+#REF!/(AL61-1))*100,100-(AL61*D$5+D$6)*100),"")</f>
        <v/>
      </c>
      <c r="AI61" s="21" t="str">
        <f t="shared" si="5"/>
        <v/>
      </c>
      <c r="AJ61" s="21" t="str">
        <f t="shared" si="6"/>
        <v/>
      </c>
      <c r="AK61" s="48">
        <f t="shared" si="7"/>
        <v>0</v>
      </c>
      <c r="AL61" s="58" t="str">
        <f t="shared" si="8"/>
        <v/>
      </c>
      <c r="AM61" s="59" t="str">
        <f t="shared" si="9"/>
        <v/>
      </c>
      <c r="AN61" s="59" t="str">
        <f t="shared" si="10"/>
        <v/>
      </c>
      <c r="AO61" s="60"/>
    </row>
    <row r="62" spans="3:41" x14ac:dyDescent="0.25">
      <c r="C62" s="82"/>
      <c r="D62" s="45"/>
      <c r="E62" s="83" t="str">
        <f t="shared" si="18"/>
        <v/>
      </c>
      <c r="F62" s="45"/>
      <c r="G62" s="45"/>
      <c r="H62" s="45"/>
      <c r="I62" s="46" t="str">
        <f t="shared" si="11"/>
        <v/>
      </c>
      <c r="J62" s="46" t="str">
        <f t="shared" si="12"/>
        <v/>
      </c>
      <c r="K62" s="47" t="str">
        <f t="shared" si="0"/>
        <v/>
      </c>
      <c r="L62" s="47" t="str">
        <f t="shared" si="1"/>
        <v/>
      </c>
      <c r="M62" s="48">
        <f t="shared" si="13"/>
        <v>0</v>
      </c>
      <c r="N62" s="46" t="str">
        <f t="shared" si="2"/>
        <v/>
      </c>
      <c r="O62" s="47" t="str">
        <f t="shared" si="3"/>
        <v/>
      </c>
      <c r="P62" s="47" t="str">
        <f t="shared" si="4"/>
        <v/>
      </c>
      <c r="Q62" s="48">
        <f t="shared" si="14"/>
        <v>0</v>
      </c>
      <c r="R62" s="2"/>
      <c r="AH62" s="57" t="str">
        <f>IF(G62&gt;1,IF($E$10&gt;0,100-(#REF!/(1+(AL62/#REF!)^#REF!)^#REF!+#REF!/(AL62-1))*100,100-(AL62*D$5+D$6)*100),"")</f>
        <v/>
      </c>
      <c r="AI62" s="21" t="str">
        <f t="shared" si="5"/>
        <v/>
      </c>
      <c r="AJ62" s="21" t="str">
        <f t="shared" si="6"/>
        <v/>
      </c>
      <c r="AK62" s="48">
        <f t="shared" si="7"/>
        <v>0</v>
      </c>
      <c r="AL62" s="58" t="str">
        <f t="shared" si="8"/>
        <v/>
      </c>
      <c r="AM62" s="59" t="str">
        <f t="shared" si="9"/>
        <v/>
      </c>
      <c r="AN62" s="59" t="str">
        <f t="shared" si="10"/>
        <v/>
      </c>
      <c r="AO62" s="60"/>
    </row>
    <row r="63" spans="3:41" x14ac:dyDescent="0.25">
      <c r="C63" s="82"/>
      <c r="D63" s="45"/>
      <c r="E63" s="83" t="str">
        <f t="shared" si="18"/>
        <v/>
      </c>
      <c r="F63" s="45"/>
      <c r="G63" s="45"/>
      <c r="H63" s="45"/>
      <c r="I63" s="46" t="str">
        <f t="shared" si="11"/>
        <v/>
      </c>
      <c r="J63" s="46" t="str">
        <f t="shared" si="12"/>
        <v/>
      </c>
      <c r="K63" s="47" t="str">
        <f t="shared" si="0"/>
        <v/>
      </c>
      <c r="L63" s="47" t="str">
        <f t="shared" si="1"/>
        <v/>
      </c>
      <c r="M63" s="48">
        <f t="shared" si="13"/>
        <v>0</v>
      </c>
      <c r="N63" s="46" t="str">
        <f t="shared" si="2"/>
        <v/>
      </c>
      <c r="O63" s="47" t="str">
        <f t="shared" si="3"/>
        <v/>
      </c>
      <c r="P63" s="47" t="str">
        <f t="shared" si="4"/>
        <v/>
      </c>
      <c r="Q63" s="48">
        <f t="shared" si="14"/>
        <v>0</v>
      </c>
      <c r="R63" s="2"/>
      <c r="AH63" s="57" t="str">
        <f>IF(G63&gt;1,IF($E$10&gt;0,100-(#REF!/(1+(AL63/#REF!)^#REF!)^#REF!+#REF!/(AL63-1))*100,100-(AL63*D$5+D$6)*100),"")</f>
        <v/>
      </c>
      <c r="AI63" s="21" t="str">
        <f t="shared" si="5"/>
        <v/>
      </c>
      <c r="AJ63" s="21" t="str">
        <f t="shared" si="6"/>
        <v/>
      </c>
      <c r="AK63" s="48">
        <f t="shared" si="7"/>
        <v>0</v>
      </c>
      <c r="AL63" s="58" t="str">
        <f t="shared" si="8"/>
        <v/>
      </c>
      <c r="AM63" s="59" t="str">
        <f t="shared" si="9"/>
        <v/>
      </c>
      <c r="AN63" s="59" t="str">
        <f t="shared" si="10"/>
        <v/>
      </c>
      <c r="AO63" s="60"/>
    </row>
    <row r="64" spans="3:41" x14ac:dyDescent="0.25">
      <c r="C64" s="82"/>
      <c r="D64" s="45"/>
      <c r="E64" s="83" t="str">
        <f t="shared" si="18"/>
        <v/>
      </c>
      <c r="F64" s="45"/>
      <c r="G64" s="45"/>
      <c r="H64" s="45"/>
      <c r="I64" s="46" t="str">
        <f t="shared" si="11"/>
        <v/>
      </c>
      <c r="J64" s="46" t="str">
        <f t="shared" si="12"/>
        <v/>
      </c>
      <c r="K64" s="47" t="str">
        <f t="shared" si="0"/>
        <v/>
      </c>
      <c r="L64" s="47" t="str">
        <f t="shared" si="1"/>
        <v/>
      </c>
      <c r="M64" s="48">
        <f t="shared" si="13"/>
        <v>0</v>
      </c>
      <c r="N64" s="46" t="str">
        <f t="shared" si="2"/>
        <v/>
      </c>
      <c r="O64" s="47" t="str">
        <f t="shared" si="3"/>
        <v/>
      </c>
      <c r="P64" s="47" t="str">
        <f t="shared" si="4"/>
        <v/>
      </c>
      <c r="Q64" s="48">
        <f t="shared" si="14"/>
        <v>0</v>
      </c>
      <c r="R64" s="2"/>
      <c r="AH64" s="57" t="str">
        <f>IF(G64&gt;1,IF($E$10&gt;0,100-(#REF!/(1+(AL64/#REF!)^#REF!)^#REF!+#REF!/(AL64-1))*100,100-(AL64*D$5+D$6)*100),"")</f>
        <v/>
      </c>
      <c r="AI64" s="21" t="str">
        <f t="shared" si="5"/>
        <v/>
      </c>
      <c r="AJ64" s="21" t="str">
        <f t="shared" si="6"/>
        <v/>
      </c>
      <c r="AK64" s="48">
        <f t="shared" si="7"/>
        <v>0</v>
      </c>
      <c r="AL64" s="58" t="str">
        <f t="shared" si="8"/>
        <v/>
      </c>
      <c r="AM64" s="59" t="str">
        <f t="shared" si="9"/>
        <v/>
      </c>
      <c r="AN64" s="59" t="str">
        <f t="shared" si="10"/>
        <v/>
      </c>
      <c r="AO64" s="60"/>
    </row>
    <row r="65" spans="3:41" x14ac:dyDescent="0.25">
      <c r="C65" s="82"/>
      <c r="D65" s="45"/>
      <c r="E65" s="83" t="str">
        <f t="shared" si="18"/>
        <v/>
      </c>
      <c r="F65" s="45"/>
      <c r="G65" s="45"/>
      <c r="H65" s="45"/>
      <c r="I65" s="46" t="str">
        <f t="shared" si="11"/>
        <v/>
      </c>
      <c r="J65" s="46" t="str">
        <f t="shared" si="12"/>
        <v/>
      </c>
      <c r="K65" s="47" t="str">
        <f t="shared" si="0"/>
        <v/>
      </c>
      <c r="L65" s="47" t="str">
        <f t="shared" si="1"/>
        <v/>
      </c>
      <c r="M65" s="48">
        <f t="shared" si="13"/>
        <v>0</v>
      </c>
      <c r="N65" s="46" t="str">
        <f t="shared" si="2"/>
        <v/>
      </c>
      <c r="O65" s="47" t="str">
        <f t="shared" si="3"/>
        <v/>
      </c>
      <c r="P65" s="47" t="str">
        <f t="shared" si="4"/>
        <v/>
      </c>
      <c r="Q65" s="48">
        <f t="shared" si="14"/>
        <v>0</v>
      </c>
      <c r="R65" s="2"/>
      <c r="AH65" s="57" t="str">
        <f>IF(G65&gt;1,IF($E$10&gt;0,100-(#REF!/(1+(AL65/#REF!)^#REF!)^#REF!+#REF!/(AL65-1))*100,100-(AL65*D$5+D$6)*100),"")</f>
        <v/>
      </c>
      <c r="AI65" s="21" t="str">
        <f t="shared" si="5"/>
        <v/>
      </c>
      <c r="AJ65" s="21" t="str">
        <f t="shared" si="6"/>
        <v/>
      </c>
      <c r="AK65" s="48">
        <f t="shared" si="7"/>
        <v>0</v>
      </c>
      <c r="AL65" s="58" t="str">
        <f t="shared" si="8"/>
        <v/>
      </c>
      <c r="AM65" s="59" t="str">
        <f t="shared" si="9"/>
        <v/>
      </c>
      <c r="AN65" s="59" t="str">
        <f t="shared" si="10"/>
        <v/>
      </c>
      <c r="AO65" s="60"/>
    </row>
    <row r="66" spans="3:41" x14ac:dyDescent="0.25">
      <c r="C66" s="82"/>
      <c r="D66" s="45"/>
      <c r="E66" s="83" t="str">
        <f t="shared" si="18"/>
        <v/>
      </c>
      <c r="F66" s="45"/>
      <c r="G66" s="45"/>
      <c r="H66" s="45"/>
      <c r="I66" s="46" t="str">
        <f t="shared" si="11"/>
        <v/>
      </c>
      <c r="J66" s="46" t="str">
        <f t="shared" si="12"/>
        <v/>
      </c>
      <c r="K66" s="47" t="str">
        <f t="shared" si="0"/>
        <v/>
      </c>
      <c r="L66" s="47" t="str">
        <f t="shared" si="1"/>
        <v/>
      </c>
      <c r="M66" s="48">
        <f t="shared" si="13"/>
        <v>0</v>
      </c>
      <c r="N66" s="46" t="str">
        <f t="shared" si="2"/>
        <v/>
      </c>
      <c r="O66" s="47" t="str">
        <f t="shared" si="3"/>
        <v/>
      </c>
      <c r="P66" s="47" t="str">
        <f t="shared" si="4"/>
        <v/>
      </c>
      <c r="Q66" s="48">
        <f t="shared" si="14"/>
        <v>0</v>
      </c>
      <c r="R66" s="2"/>
      <c r="AH66" s="57" t="str">
        <f>IF(G66&gt;1,IF($E$10&gt;0,100-(#REF!/(1+(AL66/#REF!)^#REF!)^#REF!+#REF!/(AL66-1))*100,100-(AL66*D$5+D$6)*100),"")</f>
        <v/>
      </c>
      <c r="AI66" s="21" t="str">
        <f t="shared" si="5"/>
        <v/>
      </c>
      <c r="AJ66" s="21" t="str">
        <f t="shared" si="6"/>
        <v/>
      </c>
      <c r="AK66" s="48">
        <f t="shared" si="7"/>
        <v>0</v>
      </c>
      <c r="AL66" s="58" t="str">
        <f t="shared" si="8"/>
        <v/>
      </c>
      <c r="AM66" s="59" t="str">
        <f t="shared" si="9"/>
        <v/>
      </c>
      <c r="AN66" s="59" t="str">
        <f t="shared" si="10"/>
        <v/>
      </c>
      <c r="AO66" s="60"/>
    </row>
    <row r="67" spans="3:41" x14ac:dyDescent="0.25">
      <c r="C67" s="82"/>
      <c r="D67" s="45"/>
      <c r="E67" s="83" t="str">
        <f t="shared" si="18"/>
        <v/>
      </c>
      <c r="F67" s="45"/>
      <c r="G67" s="45"/>
      <c r="H67" s="45"/>
      <c r="I67" s="46" t="str">
        <f t="shared" si="11"/>
        <v/>
      </c>
      <c r="J67" s="46" t="str">
        <f t="shared" si="12"/>
        <v/>
      </c>
      <c r="K67" s="47" t="str">
        <f t="shared" si="0"/>
        <v/>
      </c>
      <c r="L67" s="47" t="str">
        <f t="shared" si="1"/>
        <v/>
      </c>
      <c r="M67" s="48">
        <f t="shared" si="13"/>
        <v>0</v>
      </c>
      <c r="N67" s="46" t="str">
        <f t="shared" si="2"/>
        <v/>
      </c>
      <c r="O67" s="47" t="str">
        <f t="shared" si="3"/>
        <v/>
      </c>
      <c r="P67" s="47" t="str">
        <f t="shared" si="4"/>
        <v/>
      </c>
      <c r="Q67" s="48">
        <f t="shared" si="14"/>
        <v>0</v>
      </c>
      <c r="R67" s="2"/>
      <c r="AH67" s="57" t="str">
        <f>IF(G67&gt;1,IF($E$10&gt;0,100-(#REF!/(1+(AL67/#REF!)^#REF!)^#REF!+#REF!/(AL67-1))*100,100-(AL67*D$5+D$6)*100),"")</f>
        <v/>
      </c>
      <c r="AI67" s="21" t="str">
        <f t="shared" si="5"/>
        <v/>
      </c>
      <c r="AJ67" s="21" t="str">
        <f t="shared" si="6"/>
        <v/>
      </c>
      <c r="AK67" s="48">
        <f t="shared" si="7"/>
        <v>0</v>
      </c>
      <c r="AL67" s="58" t="str">
        <f t="shared" si="8"/>
        <v/>
      </c>
      <c r="AM67" s="59" t="str">
        <f t="shared" si="9"/>
        <v/>
      </c>
      <c r="AN67" s="59" t="str">
        <f t="shared" si="10"/>
        <v/>
      </c>
      <c r="AO67" s="60"/>
    </row>
    <row r="68" spans="3:41" x14ac:dyDescent="0.25">
      <c r="C68" s="82"/>
      <c r="D68" s="45"/>
      <c r="E68" s="83" t="str">
        <f t="shared" si="18"/>
        <v/>
      </c>
      <c r="F68" s="45"/>
      <c r="G68" s="45"/>
      <c r="H68" s="45"/>
      <c r="I68" s="46" t="str">
        <f t="shared" si="11"/>
        <v/>
      </c>
      <c r="J68" s="46" t="str">
        <f t="shared" si="12"/>
        <v/>
      </c>
      <c r="K68" s="47" t="str">
        <f t="shared" si="0"/>
        <v/>
      </c>
      <c r="L68" s="47" t="str">
        <f t="shared" si="1"/>
        <v/>
      </c>
      <c r="M68" s="48">
        <f t="shared" si="13"/>
        <v>0</v>
      </c>
      <c r="N68" s="46" t="str">
        <f t="shared" si="2"/>
        <v/>
      </c>
      <c r="O68" s="47" t="str">
        <f t="shared" si="3"/>
        <v/>
      </c>
      <c r="P68" s="47" t="str">
        <f t="shared" si="4"/>
        <v/>
      </c>
      <c r="Q68" s="48">
        <f t="shared" si="14"/>
        <v>0</v>
      </c>
      <c r="R68" s="2"/>
      <c r="AH68" s="57" t="str">
        <f>IF(G68&gt;1,IF($E$10&gt;0,100-(#REF!/(1+(AL68/#REF!)^#REF!)^#REF!+#REF!/(AL68-1))*100,100-(AL68*D$5+D$6)*100),"")</f>
        <v/>
      </c>
      <c r="AI68" s="21" t="str">
        <f t="shared" si="5"/>
        <v/>
      </c>
      <c r="AJ68" s="21" t="str">
        <f t="shared" si="6"/>
        <v/>
      </c>
      <c r="AK68" s="48">
        <f t="shared" si="7"/>
        <v>0</v>
      </c>
      <c r="AL68" s="58" t="str">
        <f t="shared" si="8"/>
        <v/>
      </c>
      <c r="AM68" s="59" t="str">
        <f t="shared" si="9"/>
        <v/>
      </c>
      <c r="AN68" s="59" t="str">
        <f t="shared" si="10"/>
        <v/>
      </c>
      <c r="AO68" s="60"/>
    </row>
    <row r="69" spans="3:41" x14ac:dyDescent="0.25">
      <c r="C69" s="82"/>
      <c r="D69" s="45"/>
      <c r="E69" s="83" t="str">
        <f t="shared" si="18"/>
        <v/>
      </c>
      <c r="F69" s="45"/>
      <c r="G69" s="45"/>
      <c r="H69" s="45"/>
      <c r="I69" s="46" t="str">
        <f t="shared" si="11"/>
        <v/>
      </c>
      <c r="J69" s="46" t="str">
        <f t="shared" si="12"/>
        <v/>
      </c>
      <c r="K69" s="47" t="str">
        <f t="shared" si="0"/>
        <v/>
      </c>
      <c r="L69" s="47" t="str">
        <f t="shared" si="1"/>
        <v/>
      </c>
      <c r="M69" s="48">
        <f t="shared" si="13"/>
        <v>0</v>
      </c>
      <c r="N69" s="46" t="str">
        <f t="shared" si="2"/>
        <v/>
      </c>
      <c r="O69" s="47" t="str">
        <f t="shared" si="3"/>
        <v/>
      </c>
      <c r="P69" s="47" t="str">
        <f t="shared" si="4"/>
        <v/>
      </c>
      <c r="Q69" s="48">
        <f t="shared" si="14"/>
        <v>0</v>
      </c>
      <c r="R69" s="2"/>
      <c r="AH69" s="57" t="str">
        <f>IF(G69&gt;1,IF($E$10&gt;0,100-(#REF!/(1+(AL69/#REF!)^#REF!)^#REF!+#REF!/(AL69-1))*100,100-(AL69*D$5+D$6)*100),"")</f>
        <v/>
      </c>
      <c r="AI69" s="21" t="str">
        <f t="shared" si="5"/>
        <v/>
      </c>
      <c r="AJ69" s="21" t="str">
        <f t="shared" si="6"/>
        <v/>
      </c>
      <c r="AK69" s="48">
        <f t="shared" si="7"/>
        <v>0</v>
      </c>
      <c r="AL69" s="58" t="str">
        <f t="shared" si="8"/>
        <v/>
      </c>
      <c r="AM69" s="59" t="str">
        <f t="shared" si="9"/>
        <v/>
      </c>
      <c r="AN69" s="59" t="str">
        <f t="shared" si="10"/>
        <v/>
      </c>
      <c r="AO69" s="60"/>
    </row>
    <row r="70" spans="3:41" x14ac:dyDescent="0.25">
      <c r="C70" s="82"/>
      <c r="D70" s="45"/>
      <c r="E70" s="83" t="str">
        <f t="shared" si="18"/>
        <v/>
      </c>
      <c r="F70" s="45"/>
      <c r="G70" s="45"/>
      <c r="H70" s="45"/>
      <c r="I70" s="46" t="str">
        <f t="shared" si="11"/>
        <v/>
      </c>
      <c r="J70" s="46" t="str">
        <f t="shared" si="12"/>
        <v/>
      </c>
      <c r="K70" s="47" t="str">
        <f t="shared" si="0"/>
        <v/>
      </c>
      <c r="L70" s="47" t="str">
        <f t="shared" si="1"/>
        <v/>
      </c>
      <c r="M70" s="48">
        <f t="shared" si="13"/>
        <v>0</v>
      </c>
      <c r="N70" s="46" t="str">
        <f t="shared" si="2"/>
        <v/>
      </c>
      <c r="O70" s="47" t="str">
        <f t="shared" si="3"/>
        <v/>
      </c>
      <c r="P70" s="47" t="str">
        <f t="shared" si="4"/>
        <v/>
      </c>
      <c r="Q70" s="48">
        <f t="shared" si="14"/>
        <v>0</v>
      </c>
      <c r="R70" s="2"/>
      <c r="AH70" s="57" t="str">
        <f>IF(G70&gt;1,IF($E$10&gt;0,100-(#REF!/(1+(AL70/#REF!)^#REF!)^#REF!+#REF!/(AL70-1))*100,100-(AL70*D$5+D$6)*100),"")</f>
        <v/>
      </c>
      <c r="AI70" s="21" t="str">
        <f t="shared" si="5"/>
        <v/>
      </c>
      <c r="AJ70" s="21" t="str">
        <f t="shared" si="6"/>
        <v/>
      </c>
      <c r="AK70" s="48">
        <f t="shared" si="7"/>
        <v>0</v>
      </c>
      <c r="AL70" s="58" t="str">
        <f t="shared" si="8"/>
        <v/>
      </c>
      <c r="AM70" s="59" t="str">
        <f t="shared" si="9"/>
        <v/>
      </c>
      <c r="AN70" s="59" t="str">
        <f t="shared" si="10"/>
        <v/>
      </c>
      <c r="AO70" s="60"/>
    </row>
    <row r="71" spans="3:41" x14ac:dyDescent="0.25">
      <c r="C71" s="82"/>
      <c r="D71" s="45"/>
      <c r="E71" s="83" t="str">
        <f t="shared" si="18"/>
        <v/>
      </c>
      <c r="F71" s="45"/>
      <c r="G71" s="45"/>
      <c r="H71" s="45"/>
      <c r="I71" s="46" t="str">
        <f t="shared" si="11"/>
        <v/>
      </c>
      <c r="J71" s="46" t="str">
        <f t="shared" si="12"/>
        <v/>
      </c>
      <c r="K71" s="47" t="str">
        <f t="shared" ref="K71:K134" si="19">IF(G71&gt;1,I71-J71,"")</f>
        <v/>
      </c>
      <c r="L71" s="47" t="str">
        <f t="shared" ref="L71:L134" si="20">IF(G71&gt;1,ABS(K71),"")</f>
        <v/>
      </c>
      <c r="M71" s="48">
        <f t="shared" si="13"/>
        <v>0</v>
      </c>
      <c r="N71" s="46" t="str">
        <f t="shared" ref="N71:N134" si="21">IF(G71&gt;1,J71+$K$5,"")</f>
        <v/>
      </c>
      <c r="O71" s="47" t="str">
        <f t="shared" ref="O71:O134" si="22">IF(G71&gt;1,I71-N71,"")</f>
        <v/>
      </c>
      <c r="P71" s="47" t="str">
        <f t="shared" ref="P71:P134" si="23">IF(G71&gt;1,ABS(O71),"")</f>
        <v/>
      </c>
      <c r="Q71" s="48">
        <f t="shared" si="14"/>
        <v>0</v>
      </c>
      <c r="R71" s="2"/>
      <c r="AH71" s="57" t="str">
        <f>IF(G71&gt;1,IF($E$10&gt;0,100-(#REF!/(1+(AL71/#REF!)^#REF!)^#REF!+#REF!/(AL71-1))*100,100-(AL71*D$5+D$6)*100),"")</f>
        <v/>
      </c>
      <c r="AI71" s="21" t="str">
        <f t="shared" ref="AI71:AI134" si="24">IF(G71&gt;1,I71-AH71,"")</f>
        <v/>
      </c>
      <c r="AJ71" s="21" t="str">
        <f t="shared" ref="AJ71:AJ134" si="25">IF(G71&gt;1,ABS(AI71),"")</f>
        <v/>
      </c>
      <c r="AK71" s="48">
        <f t="shared" ref="AK71:AK134" si="26">IF($G71&gt;1.2,IF(AJ71&gt;1.2,1,0),0)</f>
        <v>0</v>
      </c>
      <c r="AL71" s="58" t="str">
        <f t="shared" ref="AL71:AL134" si="27">IF(G71&gt;0,G71+AN71,"")</f>
        <v/>
      </c>
      <c r="AM71" s="59" t="str">
        <f t="shared" ref="AM71:AM134" si="28">IF(G71&gt;0,$AM$5,"")</f>
        <v/>
      </c>
      <c r="AN71" s="59" t="str">
        <f t="shared" ref="AN71:AN134" si="29">IF(G71&gt;0,$AN$5,"")</f>
        <v/>
      </c>
      <c r="AO71" s="60"/>
    </row>
    <row r="72" spans="3:41" x14ac:dyDescent="0.25">
      <c r="C72" s="82"/>
      <c r="D72" s="45"/>
      <c r="E72" s="83" t="str">
        <f t="shared" si="18"/>
        <v/>
      </c>
      <c r="F72" s="45"/>
      <c r="G72" s="45"/>
      <c r="H72" s="45"/>
      <c r="I72" s="46" t="str">
        <f t="shared" ref="I72:I135" si="30">IF(G72&gt;1,100-H72,"")</f>
        <v/>
      </c>
      <c r="J72" s="46" t="str">
        <f t="shared" ref="J72:J135" si="31">IF(G72&gt;1,100-(G72*D$5+D$6),"")</f>
        <v/>
      </c>
      <c r="K72" s="47" t="str">
        <f t="shared" si="19"/>
        <v/>
      </c>
      <c r="L72" s="47" t="str">
        <f t="shared" si="20"/>
        <v/>
      </c>
      <c r="M72" s="48">
        <f t="shared" ref="M72:M135" si="32">IF($G72&gt;1.2,IF(L72&gt;1.2,1,0),0)</f>
        <v>0</v>
      </c>
      <c r="N72" s="46" t="str">
        <f t="shared" si="21"/>
        <v/>
      </c>
      <c r="O72" s="47" t="str">
        <f t="shared" si="22"/>
        <v/>
      </c>
      <c r="P72" s="47" t="str">
        <f t="shared" si="23"/>
        <v/>
      </c>
      <c r="Q72" s="48">
        <f t="shared" ref="Q72:Q135" si="33">IF($G72&gt;1.2,IF(P72&gt;1.2,1,0),0)</f>
        <v>0</v>
      </c>
      <c r="R72" s="2"/>
      <c r="AH72" s="57" t="str">
        <f>IF(G72&gt;1,IF($E$10&gt;0,100-(#REF!/(1+(AL72/#REF!)^#REF!)^#REF!+#REF!/(AL72-1))*100,100-(AL72*D$5+D$6)*100),"")</f>
        <v/>
      </c>
      <c r="AI72" s="21" t="str">
        <f t="shared" si="24"/>
        <v/>
      </c>
      <c r="AJ72" s="21" t="str">
        <f t="shared" si="25"/>
        <v/>
      </c>
      <c r="AK72" s="48">
        <f t="shared" si="26"/>
        <v>0</v>
      </c>
      <c r="AL72" s="58" t="str">
        <f t="shared" si="27"/>
        <v/>
      </c>
      <c r="AM72" s="59" t="str">
        <f t="shared" si="28"/>
        <v/>
      </c>
      <c r="AN72" s="59" t="str">
        <f t="shared" si="29"/>
        <v/>
      </c>
      <c r="AO72" s="60"/>
    </row>
    <row r="73" spans="3:41" x14ac:dyDescent="0.25">
      <c r="C73" s="82"/>
      <c r="D73" s="45"/>
      <c r="E73" s="83" t="str">
        <f t="shared" si="18"/>
        <v/>
      </c>
      <c r="F73" s="45"/>
      <c r="G73" s="45"/>
      <c r="H73" s="45"/>
      <c r="I73" s="46" t="str">
        <f t="shared" si="30"/>
        <v/>
      </c>
      <c r="J73" s="46" t="str">
        <f t="shared" si="31"/>
        <v/>
      </c>
      <c r="K73" s="47" t="str">
        <f t="shared" si="19"/>
        <v/>
      </c>
      <c r="L73" s="47" t="str">
        <f t="shared" si="20"/>
        <v/>
      </c>
      <c r="M73" s="48">
        <f t="shared" si="32"/>
        <v>0</v>
      </c>
      <c r="N73" s="46" t="str">
        <f t="shared" si="21"/>
        <v/>
      </c>
      <c r="O73" s="47" t="str">
        <f t="shared" si="22"/>
        <v/>
      </c>
      <c r="P73" s="47" t="str">
        <f t="shared" si="23"/>
        <v/>
      </c>
      <c r="Q73" s="48">
        <f t="shared" si="33"/>
        <v>0</v>
      </c>
      <c r="R73" s="2"/>
      <c r="AH73" s="57" t="str">
        <f>IF(G73&gt;1,IF($E$10&gt;0,100-(#REF!/(1+(AL73/#REF!)^#REF!)^#REF!+#REF!/(AL73-1))*100,100-(AL73*D$5+D$6)*100),"")</f>
        <v/>
      </c>
      <c r="AI73" s="21" t="str">
        <f t="shared" si="24"/>
        <v/>
      </c>
      <c r="AJ73" s="21" t="str">
        <f t="shared" si="25"/>
        <v/>
      </c>
      <c r="AK73" s="48">
        <f t="shared" si="26"/>
        <v>0</v>
      </c>
      <c r="AL73" s="58" t="str">
        <f t="shared" si="27"/>
        <v/>
      </c>
      <c r="AM73" s="59" t="str">
        <f t="shared" si="28"/>
        <v/>
      </c>
      <c r="AN73" s="59" t="str">
        <f t="shared" si="29"/>
        <v/>
      </c>
      <c r="AO73" s="60"/>
    </row>
    <row r="74" spans="3:41" x14ac:dyDescent="0.25">
      <c r="C74" s="82"/>
      <c r="D74" s="45"/>
      <c r="E74" s="83" t="str">
        <f t="shared" si="18"/>
        <v/>
      </c>
      <c r="F74" s="45"/>
      <c r="G74" s="45"/>
      <c r="H74" s="45"/>
      <c r="I74" s="46" t="str">
        <f t="shared" si="30"/>
        <v/>
      </c>
      <c r="J74" s="46" t="str">
        <f t="shared" si="31"/>
        <v/>
      </c>
      <c r="K74" s="47" t="str">
        <f t="shared" si="19"/>
        <v/>
      </c>
      <c r="L74" s="47" t="str">
        <f t="shared" si="20"/>
        <v/>
      </c>
      <c r="M74" s="48">
        <f t="shared" si="32"/>
        <v>0</v>
      </c>
      <c r="N74" s="46" t="str">
        <f t="shared" si="21"/>
        <v/>
      </c>
      <c r="O74" s="47" t="str">
        <f t="shared" si="22"/>
        <v/>
      </c>
      <c r="P74" s="47" t="str">
        <f t="shared" si="23"/>
        <v/>
      </c>
      <c r="Q74" s="48">
        <f t="shared" si="33"/>
        <v>0</v>
      </c>
      <c r="R74" s="2"/>
      <c r="AH74" s="57" t="str">
        <f>IF(G74&gt;1,IF($E$10&gt;0,100-(#REF!/(1+(AL74/#REF!)^#REF!)^#REF!+#REF!/(AL74-1))*100,100-(AL74*D$5+D$6)*100),"")</f>
        <v/>
      </c>
      <c r="AI74" s="21" t="str">
        <f t="shared" si="24"/>
        <v/>
      </c>
      <c r="AJ74" s="21" t="str">
        <f t="shared" si="25"/>
        <v/>
      </c>
      <c r="AK74" s="48">
        <f t="shared" si="26"/>
        <v>0</v>
      </c>
      <c r="AL74" s="58" t="str">
        <f t="shared" si="27"/>
        <v/>
      </c>
      <c r="AM74" s="59" t="str">
        <f t="shared" si="28"/>
        <v/>
      </c>
      <c r="AN74" s="59" t="str">
        <f t="shared" si="29"/>
        <v/>
      </c>
      <c r="AO74" s="60"/>
    </row>
    <row r="75" spans="3:41" x14ac:dyDescent="0.25">
      <c r="C75" s="82"/>
      <c r="D75" s="45"/>
      <c r="E75" s="83" t="str">
        <f t="shared" si="18"/>
        <v/>
      </c>
      <c r="F75" s="45"/>
      <c r="G75" s="45"/>
      <c r="H75" s="45"/>
      <c r="I75" s="46" t="str">
        <f t="shared" si="30"/>
        <v/>
      </c>
      <c r="J75" s="46" t="str">
        <f t="shared" si="31"/>
        <v/>
      </c>
      <c r="K75" s="47" t="str">
        <f t="shared" si="19"/>
        <v/>
      </c>
      <c r="L75" s="47" t="str">
        <f t="shared" si="20"/>
        <v/>
      </c>
      <c r="M75" s="48">
        <f t="shared" si="32"/>
        <v>0</v>
      </c>
      <c r="N75" s="46" t="str">
        <f t="shared" si="21"/>
        <v/>
      </c>
      <c r="O75" s="47" t="str">
        <f t="shared" si="22"/>
        <v/>
      </c>
      <c r="P75" s="47" t="str">
        <f t="shared" si="23"/>
        <v/>
      </c>
      <c r="Q75" s="48">
        <f t="shared" si="33"/>
        <v>0</v>
      </c>
      <c r="R75" s="2"/>
      <c r="AH75" s="57" t="str">
        <f>IF(G75&gt;1,IF($E$10&gt;0,100-(#REF!/(1+(AL75/#REF!)^#REF!)^#REF!+#REF!/(AL75-1))*100,100-(AL75*D$5+D$6)*100),"")</f>
        <v/>
      </c>
      <c r="AI75" s="21" t="str">
        <f t="shared" si="24"/>
        <v/>
      </c>
      <c r="AJ75" s="21" t="str">
        <f t="shared" si="25"/>
        <v/>
      </c>
      <c r="AK75" s="48">
        <f t="shared" si="26"/>
        <v>0</v>
      </c>
      <c r="AL75" s="58" t="str">
        <f t="shared" si="27"/>
        <v/>
      </c>
      <c r="AM75" s="59" t="str">
        <f t="shared" si="28"/>
        <v/>
      </c>
      <c r="AN75" s="59" t="str">
        <f t="shared" si="29"/>
        <v/>
      </c>
      <c r="AO75" s="60"/>
    </row>
    <row r="76" spans="3:41" x14ac:dyDescent="0.25">
      <c r="C76" s="82"/>
      <c r="D76" s="45"/>
      <c r="E76" s="83" t="str">
        <f t="shared" si="18"/>
        <v/>
      </c>
      <c r="F76" s="45"/>
      <c r="G76" s="45"/>
      <c r="H76" s="45"/>
      <c r="I76" s="46" t="str">
        <f t="shared" si="30"/>
        <v/>
      </c>
      <c r="J76" s="46" t="str">
        <f t="shared" si="31"/>
        <v/>
      </c>
      <c r="K76" s="47" t="str">
        <f t="shared" si="19"/>
        <v/>
      </c>
      <c r="L76" s="47" t="str">
        <f t="shared" si="20"/>
        <v/>
      </c>
      <c r="M76" s="48">
        <f t="shared" si="32"/>
        <v>0</v>
      </c>
      <c r="N76" s="46" t="str">
        <f t="shared" si="21"/>
        <v/>
      </c>
      <c r="O76" s="47" t="str">
        <f t="shared" si="22"/>
        <v/>
      </c>
      <c r="P76" s="47" t="str">
        <f t="shared" si="23"/>
        <v/>
      </c>
      <c r="Q76" s="48">
        <f t="shared" si="33"/>
        <v>0</v>
      </c>
      <c r="R76" s="2"/>
      <c r="AH76" s="57" t="str">
        <f>IF(G76&gt;1,IF($E$10&gt;0,100-(#REF!/(1+(AL76/#REF!)^#REF!)^#REF!+#REF!/(AL76-1))*100,100-(AL76*D$5+D$6)*100),"")</f>
        <v/>
      </c>
      <c r="AI76" s="21" t="str">
        <f t="shared" si="24"/>
        <v/>
      </c>
      <c r="AJ76" s="21" t="str">
        <f t="shared" si="25"/>
        <v/>
      </c>
      <c r="AK76" s="48">
        <f t="shared" si="26"/>
        <v>0</v>
      </c>
      <c r="AL76" s="58" t="str">
        <f t="shared" si="27"/>
        <v/>
      </c>
      <c r="AM76" s="59" t="str">
        <f t="shared" si="28"/>
        <v/>
      </c>
      <c r="AN76" s="59" t="str">
        <f t="shared" si="29"/>
        <v/>
      </c>
      <c r="AO76" s="60"/>
    </row>
    <row r="77" spans="3:41" x14ac:dyDescent="0.25">
      <c r="C77" s="82"/>
      <c r="D77" s="45"/>
      <c r="E77" s="83" t="str">
        <f t="shared" si="18"/>
        <v/>
      </c>
      <c r="F77" s="45"/>
      <c r="G77" s="45"/>
      <c r="H77" s="45"/>
      <c r="I77" s="46" t="str">
        <f t="shared" si="30"/>
        <v/>
      </c>
      <c r="J77" s="46" t="str">
        <f t="shared" si="31"/>
        <v/>
      </c>
      <c r="K77" s="47" t="str">
        <f t="shared" si="19"/>
        <v/>
      </c>
      <c r="L77" s="47" t="str">
        <f t="shared" si="20"/>
        <v/>
      </c>
      <c r="M77" s="48">
        <f t="shared" si="32"/>
        <v>0</v>
      </c>
      <c r="N77" s="46" t="str">
        <f t="shared" si="21"/>
        <v/>
      </c>
      <c r="O77" s="47" t="str">
        <f t="shared" si="22"/>
        <v/>
      </c>
      <c r="P77" s="47" t="str">
        <f t="shared" si="23"/>
        <v/>
      </c>
      <c r="Q77" s="48">
        <f t="shared" si="33"/>
        <v>0</v>
      </c>
      <c r="R77" s="2"/>
      <c r="AH77" s="57" t="str">
        <f>IF(G77&gt;1,IF($E$10&gt;0,100-(#REF!/(1+(AL77/#REF!)^#REF!)^#REF!+#REF!/(AL77-1))*100,100-(AL77*D$5+D$6)*100),"")</f>
        <v/>
      </c>
      <c r="AI77" s="21" t="str">
        <f t="shared" si="24"/>
        <v/>
      </c>
      <c r="AJ77" s="21" t="str">
        <f t="shared" si="25"/>
        <v/>
      </c>
      <c r="AK77" s="48">
        <f t="shared" si="26"/>
        <v>0</v>
      </c>
      <c r="AL77" s="58" t="str">
        <f t="shared" si="27"/>
        <v/>
      </c>
      <c r="AM77" s="59" t="str">
        <f t="shared" si="28"/>
        <v/>
      </c>
      <c r="AN77" s="59" t="str">
        <f t="shared" si="29"/>
        <v/>
      </c>
      <c r="AO77" s="60"/>
    </row>
    <row r="78" spans="3:41" x14ac:dyDescent="0.25">
      <c r="C78" s="82"/>
      <c r="D78" s="45"/>
      <c r="E78" s="83" t="str">
        <f t="shared" si="18"/>
        <v/>
      </c>
      <c r="F78" s="45"/>
      <c r="G78" s="45"/>
      <c r="H78" s="45"/>
      <c r="I78" s="46" t="str">
        <f t="shared" si="30"/>
        <v/>
      </c>
      <c r="J78" s="46" t="str">
        <f t="shared" si="31"/>
        <v/>
      </c>
      <c r="K78" s="47" t="str">
        <f t="shared" si="19"/>
        <v/>
      </c>
      <c r="L78" s="47" t="str">
        <f t="shared" si="20"/>
        <v/>
      </c>
      <c r="M78" s="48">
        <f t="shared" si="32"/>
        <v>0</v>
      </c>
      <c r="N78" s="46" t="str">
        <f t="shared" si="21"/>
        <v/>
      </c>
      <c r="O78" s="47" t="str">
        <f t="shared" si="22"/>
        <v/>
      </c>
      <c r="P78" s="47" t="str">
        <f t="shared" si="23"/>
        <v/>
      </c>
      <c r="Q78" s="48">
        <f t="shared" si="33"/>
        <v>0</v>
      </c>
      <c r="R78" s="2"/>
      <c r="AH78" s="57" t="str">
        <f>IF(G78&gt;1,IF($E$10&gt;0,100-(#REF!/(1+(AL78/#REF!)^#REF!)^#REF!+#REF!/(AL78-1))*100,100-(AL78*D$5+D$6)*100),"")</f>
        <v/>
      </c>
      <c r="AI78" s="21" t="str">
        <f t="shared" si="24"/>
        <v/>
      </c>
      <c r="AJ78" s="21" t="str">
        <f t="shared" si="25"/>
        <v/>
      </c>
      <c r="AK78" s="48">
        <f t="shared" si="26"/>
        <v>0</v>
      </c>
      <c r="AL78" s="58" t="str">
        <f t="shared" si="27"/>
        <v/>
      </c>
      <c r="AM78" s="59" t="str">
        <f t="shared" si="28"/>
        <v/>
      </c>
      <c r="AN78" s="59" t="str">
        <f t="shared" si="29"/>
        <v/>
      </c>
      <c r="AO78" s="60"/>
    </row>
    <row r="79" spans="3:41" x14ac:dyDescent="0.25">
      <c r="C79" s="82"/>
      <c r="D79" s="45"/>
      <c r="E79" s="83" t="str">
        <f t="shared" si="18"/>
        <v/>
      </c>
      <c r="F79" s="45"/>
      <c r="G79" s="45"/>
      <c r="H79" s="45"/>
      <c r="I79" s="46" t="str">
        <f t="shared" si="30"/>
        <v/>
      </c>
      <c r="J79" s="46" t="str">
        <f t="shared" si="31"/>
        <v/>
      </c>
      <c r="K79" s="47" t="str">
        <f t="shared" si="19"/>
        <v/>
      </c>
      <c r="L79" s="47" t="str">
        <f t="shared" si="20"/>
        <v/>
      </c>
      <c r="M79" s="48">
        <f t="shared" si="32"/>
        <v>0</v>
      </c>
      <c r="N79" s="46" t="str">
        <f t="shared" si="21"/>
        <v/>
      </c>
      <c r="O79" s="47" t="str">
        <f t="shared" si="22"/>
        <v/>
      </c>
      <c r="P79" s="47" t="str">
        <f t="shared" si="23"/>
        <v/>
      </c>
      <c r="Q79" s="48">
        <f t="shared" si="33"/>
        <v>0</v>
      </c>
      <c r="R79" s="2"/>
      <c r="AH79" s="57" t="str">
        <f>IF(G79&gt;1,IF($E$10&gt;0,100-(#REF!/(1+(AL79/#REF!)^#REF!)^#REF!+#REF!/(AL79-1))*100,100-(AL79*D$5+D$6)*100),"")</f>
        <v/>
      </c>
      <c r="AI79" s="21" t="str">
        <f t="shared" si="24"/>
        <v/>
      </c>
      <c r="AJ79" s="21" t="str">
        <f t="shared" si="25"/>
        <v/>
      </c>
      <c r="AK79" s="48">
        <f t="shared" si="26"/>
        <v>0</v>
      </c>
      <c r="AL79" s="58" t="str">
        <f t="shared" si="27"/>
        <v/>
      </c>
      <c r="AM79" s="59" t="str">
        <f t="shared" si="28"/>
        <v/>
      </c>
      <c r="AN79" s="59" t="str">
        <f t="shared" si="29"/>
        <v/>
      </c>
      <c r="AO79" s="60"/>
    </row>
    <row r="80" spans="3:41" x14ac:dyDescent="0.25">
      <c r="C80" s="82"/>
      <c r="D80" s="45"/>
      <c r="E80" s="83" t="str">
        <f t="shared" si="18"/>
        <v/>
      </c>
      <c r="F80" s="45"/>
      <c r="G80" s="45"/>
      <c r="H80" s="45"/>
      <c r="I80" s="46" t="str">
        <f t="shared" si="30"/>
        <v/>
      </c>
      <c r="J80" s="46" t="str">
        <f t="shared" si="31"/>
        <v/>
      </c>
      <c r="K80" s="47" t="str">
        <f t="shared" si="19"/>
        <v/>
      </c>
      <c r="L80" s="47" t="str">
        <f t="shared" si="20"/>
        <v/>
      </c>
      <c r="M80" s="48">
        <f t="shared" si="32"/>
        <v>0</v>
      </c>
      <c r="N80" s="46" t="str">
        <f t="shared" si="21"/>
        <v/>
      </c>
      <c r="O80" s="47" t="str">
        <f t="shared" si="22"/>
        <v/>
      </c>
      <c r="P80" s="47" t="str">
        <f t="shared" si="23"/>
        <v/>
      </c>
      <c r="Q80" s="48">
        <f t="shared" si="33"/>
        <v>0</v>
      </c>
      <c r="R80" s="2"/>
      <c r="AH80" s="57" t="str">
        <f>IF(G80&gt;1,IF($E$10&gt;0,100-(#REF!/(1+(AL80/#REF!)^#REF!)^#REF!+#REF!/(AL80-1))*100,100-(AL80*D$5+D$6)*100),"")</f>
        <v/>
      </c>
      <c r="AI80" s="21" t="str">
        <f t="shared" si="24"/>
        <v/>
      </c>
      <c r="AJ80" s="21" t="str">
        <f t="shared" si="25"/>
        <v/>
      </c>
      <c r="AK80" s="48">
        <f t="shared" si="26"/>
        <v>0</v>
      </c>
      <c r="AL80" s="58" t="str">
        <f t="shared" si="27"/>
        <v/>
      </c>
      <c r="AM80" s="59" t="str">
        <f t="shared" si="28"/>
        <v/>
      </c>
      <c r="AN80" s="59" t="str">
        <f t="shared" si="29"/>
        <v/>
      </c>
      <c r="AO80" s="60"/>
    </row>
    <row r="81" spans="3:41" x14ac:dyDescent="0.25">
      <c r="C81" s="82"/>
      <c r="D81" s="45"/>
      <c r="E81" s="83" t="str">
        <f t="shared" si="18"/>
        <v/>
      </c>
      <c r="F81" s="45"/>
      <c r="G81" s="45"/>
      <c r="H81" s="45"/>
      <c r="I81" s="46" t="str">
        <f t="shared" si="30"/>
        <v/>
      </c>
      <c r="J81" s="46" t="str">
        <f t="shared" si="31"/>
        <v/>
      </c>
      <c r="K81" s="47" t="str">
        <f t="shared" si="19"/>
        <v/>
      </c>
      <c r="L81" s="47" t="str">
        <f t="shared" si="20"/>
        <v/>
      </c>
      <c r="M81" s="48">
        <f t="shared" si="32"/>
        <v>0</v>
      </c>
      <c r="N81" s="46" t="str">
        <f t="shared" si="21"/>
        <v/>
      </c>
      <c r="O81" s="47" t="str">
        <f t="shared" si="22"/>
        <v/>
      </c>
      <c r="P81" s="47" t="str">
        <f t="shared" si="23"/>
        <v/>
      </c>
      <c r="Q81" s="48">
        <f t="shared" si="33"/>
        <v>0</v>
      </c>
      <c r="R81" s="2"/>
      <c r="AH81" s="57" t="str">
        <f>IF(G81&gt;1,IF($E$10&gt;0,100-(#REF!/(1+(AL81/#REF!)^#REF!)^#REF!+#REF!/(AL81-1))*100,100-(AL81*D$5+D$6)*100),"")</f>
        <v/>
      </c>
      <c r="AI81" s="21" t="str">
        <f t="shared" si="24"/>
        <v/>
      </c>
      <c r="AJ81" s="21" t="str">
        <f t="shared" si="25"/>
        <v/>
      </c>
      <c r="AK81" s="48">
        <f t="shared" si="26"/>
        <v>0</v>
      </c>
      <c r="AL81" s="58" t="str">
        <f t="shared" si="27"/>
        <v/>
      </c>
      <c r="AM81" s="59" t="str">
        <f t="shared" si="28"/>
        <v/>
      </c>
      <c r="AN81" s="59" t="str">
        <f t="shared" si="29"/>
        <v/>
      </c>
      <c r="AO81" s="60"/>
    </row>
    <row r="82" spans="3:41" x14ac:dyDescent="0.25">
      <c r="C82" s="82"/>
      <c r="D82" s="45"/>
      <c r="E82" s="83" t="str">
        <f t="shared" si="18"/>
        <v/>
      </c>
      <c r="F82" s="45"/>
      <c r="G82" s="45"/>
      <c r="H82" s="45"/>
      <c r="I82" s="46" t="str">
        <f t="shared" si="30"/>
        <v/>
      </c>
      <c r="J82" s="46" t="str">
        <f t="shared" si="31"/>
        <v/>
      </c>
      <c r="K82" s="47" t="str">
        <f t="shared" si="19"/>
        <v/>
      </c>
      <c r="L82" s="47" t="str">
        <f t="shared" si="20"/>
        <v/>
      </c>
      <c r="M82" s="48">
        <f t="shared" si="32"/>
        <v>0</v>
      </c>
      <c r="N82" s="46" t="str">
        <f t="shared" si="21"/>
        <v/>
      </c>
      <c r="O82" s="47" t="str">
        <f t="shared" si="22"/>
        <v/>
      </c>
      <c r="P82" s="47" t="str">
        <f t="shared" si="23"/>
        <v/>
      </c>
      <c r="Q82" s="48">
        <f t="shared" si="33"/>
        <v>0</v>
      </c>
      <c r="R82" s="2"/>
      <c r="AH82" s="57" t="str">
        <f>IF(G82&gt;1,IF($E$10&gt;0,100-(#REF!/(1+(AL82/#REF!)^#REF!)^#REF!+#REF!/(AL82-1))*100,100-(AL82*D$5+D$6)*100),"")</f>
        <v/>
      </c>
      <c r="AI82" s="21" t="str">
        <f t="shared" si="24"/>
        <v/>
      </c>
      <c r="AJ82" s="21" t="str">
        <f t="shared" si="25"/>
        <v/>
      </c>
      <c r="AK82" s="48">
        <f t="shared" si="26"/>
        <v>0</v>
      </c>
      <c r="AL82" s="58" t="str">
        <f t="shared" si="27"/>
        <v/>
      </c>
      <c r="AM82" s="59" t="str">
        <f t="shared" si="28"/>
        <v/>
      </c>
      <c r="AN82" s="59" t="str">
        <f t="shared" si="29"/>
        <v/>
      </c>
      <c r="AO82" s="60"/>
    </row>
    <row r="83" spans="3:41" x14ac:dyDescent="0.25">
      <c r="C83" s="82"/>
      <c r="D83" s="45"/>
      <c r="E83" s="83" t="str">
        <f t="shared" si="18"/>
        <v/>
      </c>
      <c r="F83" s="45"/>
      <c r="G83" s="45"/>
      <c r="H83" s="45"/>
      <c r="I83" s="46" t="str">
        <f t="shared" si="30"/>
        <v/>
      </c>
      <c r="J83" s="46" t="str">
        <f t="shared" si="31"/>
        <v/>
      </c>
      <c r="K83" s="47" t="str">
        <f t="shared" si="19"/>
        <v/>
      </c>
      <c r="L83" s="47" t="str">
        <f t="shared" si="20"/>
        <v/>
      </c>
      <c r="M83" s="48">
        <f t="shared" si="32"/>
        <v>0</v>
      </c>
      <c r="N83" s="46" t="str">
        <f t="shared" si="21"/>
        <v/>
      </c>
      <c r="O83" s="47" t="str">
        <f t="shared" si="22"/>
        <v/>
      </c>
      <c r="P83" s="47" t="str">
        <f t="shared" si="23"/>
        <v/>
      </c>
      <c r="Q83" s="48">
        <f t="shared" si="33"/>
        <v>0</v>
      </c>
      <c r="R83" s="2"/>
      <c r="AH83" s="57" t="str">
        <f>IF(G83&gt;1,IF($E$10&gt;0,100-(#REF!/(1+(AL83/#REF!)^#REF!)^#REF!+#REF!/(AL83-1))*100,100-(AL83*D$5+D$6)*100),"")</f>
        <v/>
      </c>
      <c r="AI83" s="21" t="str">
        <f t="shared" si="24"/>
        <v/>
      </c>
      <c r="AJ83" s="21" t="str">
        <f t="shared" si="25"/>
        <v/>
      </c>
      <c r="AK83" s="48">
        <f t="shared" si="26"/>
        <v>0</v>
      </c>
      <c r="AL83" s="58" t="str">
        <f t="shared" si="27"/>
        <v/>
      </c>
      <c r="AM83" s="59" t="str">
        <f t="shared" si="28"/>
        <v/>
      </c>
      <c r="AN83" s="59" t="str">
        <f t="shared" si="29"/>
        <v/>
      </c>
      <c r="AO83" s="60"/>
    </row>
    <row r="84" spans="3:41" x14ac:dyDescent="0.25">
      <c r="C84" s="82"/>
      <c r="D84" s="45"/>
      <c r="E84" s="83" t="str">
        <f t="shared" si="18"/>
        <v/>
      </c>
      <c r="F84" s="45"/>
      <c r="G84" s="45"/>
      <c r="H84" s="45"/>
      <c r="I84" s="46" t="str">
        <f t="shared" si="30"/>
        <v/>
      </c>
      <c r="J84" s="46" t="str">
        <f t="shared" si="31"/>
        <v/>
      </c>
      <c r="K84" s="47" t="str">
        <f t="shared" si="19"/>
        <v/>
      </c>
      <c r="L84" s="47" t="str">
        <f t="shared" si="20"/>
        <v/>
      </c>
      <c r="M84" s="48">
        <f t="shared" si="32"/>
        <v>0</v>
      </c>
      <c r="N84" s="46" t="str">
        <f t="shared" si="21"/>
        <v/>
      </c>
      <c r="O84" s="47" t="str">
        <f t="shared" si="22"/>
        <v/>
      </c>
      <c r="P84" s="47" t="str">
        <f t="shared" si="23"/>
        <v/>
      </c>
      <c r="Q84" s="48">
        <f t="shared" si="33"/>
        <v>0</v>
      </c>
      <c r="R84" s="2"/>
      <c r="AH84" s="57" t="str">
        <f>IF(G84&gt;1,IF($E$10&gt;0,100-(#REF!/(1+(AL84/#REF!)^#REF!)^#REF!+#REF!/(AL84-1))*100,100-(AL84*D$5+D$6)*100),"")</f>
        <v/>
      </c>
      <c r="AI84" s="21" t="str">
        <f t="shared" si="24"/>
        <v/>
      </c>
      <c r="AJ84" s="21" t="str">
        <f t="shared" si="25"/>
        <v/>
      </c>
      <c r="AK84" s="48">
        <f t="shared" si="26"/>
        <v>0</v>
      </c>
      <c r="AL84" s="58" t="str">
        <f t="shared" si="27"/>
        <v/>
      </c>
      <c r="AM84" s="59" t="str">
        <f t="shared" si="28"/>
        <v/>
      </c>
      <c r="AN84" s="59" t="str">
        <f t="shared" si="29"/>
        <v/>
      </c>
      <c r="AO84" s="60"/>
    </row>
    <row r="85" spans="3:41" x14ac:dyDescent="0.25">
      <c r="C85" s="82"/>
      <c r="D85" s="45"/>
      <c r="E85" s="83" t="str">
        <f t="shared" si="18"/>
        <v/>
      </c>
      <c r="F85" s="45"/>
      <c r="G85" s="45"/>
      <c r="H85" s="45"/>
      <c r="I85" s="46" t="str">
        <f t="shared" si="30"/>
        <v/>
      </c>
      <c r="J85" s="46" t="str">
        <f t="shared" si="31"/>
        <v/>
      </c>
      <c r="K85" s="47" t="str">
        <f t="shared" si="19"/>
        <v/>
      </c>
      <c r="L85" s="47" t="str">
        <f t="shared" si="20"/>
        <v/>
      </c>
      <c r="M85" s="48">
        <f t="shared" si="32"/>
        <v>0</v>
      </c>
      <c r="N85" s="46" t="str">
        <f t="shared" si="21"/>
        <v/>
      </c>
      <c r="O85" s="47" t="str">
        <f t="shared" si="22"/>
        <v/>
      </c>
      <c r="P85" s="47" t="str">
        <f t="shared" si="23"/>
        <v/>
      </c>
      <c r="Q85" s="48">
        <f t="shared" si="33"/>
        <v>0</v>
      </c>
      <c r="R85" s="2"/>
      <c r="AH85" s="57" t="str">
        <f>IF(G85&gt;1,IF($E$10&gt;0,100-(#REF!/(1+(AL85/#REF!)^#REF!)^#REF!+#REF!/(AL85-1))*100,100-(AL85*D$5+D$6)*100),"")</f>
        <v/>
      </c>
      <c r="AI85" s="21" t="str">
        <f t="shared" si="24"/>
        <v/>
      </c>
      <c r="AJ85" s="21" t="str">
        <f t="shared" si="25"/>
        <v/>
      </c>
      <c r="AK85" s="48">
        <f t="shared" si="26"/>
        <v>0</v>
      </c>
      <c r="AL85" s="58" t="str">
        <f t="shared" si="27"/>
        <v/>
      </c>
      <c r="AM85" s="59" t="str">
        <f t="shared" si="28"/>
        <v/>
      </c>
      <c r="AN85" s="59" t="str">
        <f t="shared" si="29"/>
        <v/>
      </c>
      <c r="AO85" s="60"/>
    </row>
    <row r="86" spans="3:41" x14ac:dyDescent="0.25">
      <c r="C86" s="82"/>
      <c r="D86" s="45"/>
      <c r="E86" s="83" t="str">
        <f t="shared" si="18"/>
        <v/>
      </c>
      <c r="F86" s="45"/>
      <c r="G86" s="45"/>
      <c r="H86" s="45"/>
      <c r="I86" s="46" t="str">
        <f t="shared" si="30"/>
        <v/>
      </c>
      <c r="J86" s="46" t="str">
        <f t="shared" si="31"/>
        <v/>
      </c>
      <c r="K86" s="47" t="str">
        <f t="shared" si="19"/>
        <v/>
      </c>
      <c r="L86" s="47" t="str">
        <f t="shared" si="20"/>
        <v/>
      </c>
      <c r="M86" s="48">
        <f t="shared" si="32"/>
        <v>0</v>
      </c>
      <c r="N86" s="46" t="str">
        <f t="shared" si="21"/>
        <v/>
      </c>
      <c r="O86" s="47" t="str">
        <f t="shared" si="22"/>
        <v/>
      </c>
      <c r="P86" s="47" t="str">
        <f t="shared" si="23"/>
        <v/>
      </c>
      <c r="Q86" s="48">
        <f t="shared" si="33"/>
        <v>0</v>
      </c>
      <c r="R86" s="2"/>
      <c r="AH86" s="57" t="str">
        <f>IF(G86&gt;1,IF($E$10&gt;0,100-(#REF!/(1+(AL86/#REF!)^#REF!)^#REF!+#REF!/(AL86-1))*100,100-(AL86*D$5+D$6)*100),"")</f>
        <v/>
      </c>
      <c r="AI86" s="21" t="str">
        <f t="shared" si="24"/>
        <v/>
      </c>
      <c r="AJ86" s="21" t="str">
        <f t="shared" si="25"/>
        <v/>
      </c>
      <c r="AK86" s="48">
        <f t="shared" si="26"/>
        <v>0</v>
      </c>
      <c r="AL86" s="58" t="str">
        <f t="shared" si="27"/>
        <v/>
      </c>
      <c r="AM86" s="59" t="str">
        <f t="shared" si="28"/>
        <v/>
      </c>
      <c r="AN86" s="59" t="str">
        <f t="shared" si="29"/>
        <v/>
      </c>
      <c r="AO86" s="60"/>
    </row>
    <row r="87" spans="3:41" x14ac:dyDescent="0.25">
      <c r="C87" s="82"/>
      <c r="D87" s="45"/>
      <c r="E87" s="83" t="str">
        <f t="shared" si="18"/>
        <v/>
      </c>
      <c r="F87" s="45"/>
      <c r="G87" s="45"/>
      <c r="H87" s="45"/>
      <c r="I87" s="46" t="str">
        <f t="shared" si="30"/>
        <v/>
      </c>
      <c r="J87" s="46" t="str">
        <f t="shared" si="31"/>
        <v/>
      </c>
      <c r="K87" s="47" t="str">
        <f t="shared" si="19"/>
        <v/>
      </c>
      <c r="L87" s="47" t="str">
        <f t="shared" si="20"/>
        <v/>
      </c>
      <c r="M87" s="48">
        <f t="shared" si="32"/>
        <v>0</v>
      </c>
      <c r="N87" s="46" t="str">
        <f t="shared" si="21"/>
        <v/>
      </c>
      <c r="O87" s="47" t="str">
        <f t="shared" si="22"/>
        <v/>
      </c>
      <c r="P87" s="47" t="str">
        <f t="shared" si="23"/>
        <v/>
      </c>
      <c r="Q87" s="48">
        <f t="shared" si="33"/>
        <v>0</v>
      </c>
      <c r="R87" s="2"/>
      <c r="AH87" s="57" t="str">
        <f>IF(G87&gt;1,IF($E$10&gt;0,100-(#REF!/(1+(AL87/#REF!)^#REF!)^#REF!+#REF!/(AL87-1))*100,100-(AL87*D$5+D$6)*100),"")</f>
        <v/>
      </c>
      <c r="AI87" s="21" t="str">
        <f t="shared" si="24"/>
        <v/>
      </c>
      <c r="AJ87" s="21" t="str">
        <f t="shared" si="25"/>
        <v/>
      </c>
      <c r="AK87" s="48">
        <f t="shared" si="26"/>
        <v>0</v>
      </c>
      <c r="AL87" s="58" t="str">
        <f t="shared" si="27"/>
        <v/>
      </c>
      <c r="AM87" s="59" t="str">
        <f t="shared" si="28"/>
        <v/>
      </c>
      <c r="AN87" s="59" t="str">
        <f t="shared" si="29"/>
        <v/>
      </c>
      <c r="AO87" s="60"/>
    </row>
    <row r="88" spans="3:41" x14ac:dyDescent="0.25">
      <c r="C88" s="82"/>
      <c r="D88" s="45"/>
      <c r="E88" s="83" t="str">
        <f t="shared" si="18"/>
        <v/>
      </c>
      <c r="F88" s="45"/>
      <c r="G88" s="45"/>
      <c r="H88" s="45"/>
      <c r="I88" s="46" t="str">
        <f t="shared" si="30"/>
        <v/>
      </c>
      <c r="J88" s="46" t="str">
        <f t="shared" si="31"/>
        <v/>
      </c>
      <c r="K88" s="47" t="str">
        <f t="shared" si="19"/>
        <v/>
      </c>
      <c r="L88" s="47" t="str">
        <f t="shared" si="20"/>
        <v/>
      </c>
      <c r="M88" s="48">
        <f t="shared" si="32"/>
        <v>0</v>
      </c>
      <c r="N88" s="46" t="str">
        <f t="shared" si="21"/>
        <v/>
      </c>
      <c r="O88" s="47" t="str">
        <f t="shared" si="22"/>
        <v/>
      </c>
      <c r="P88" s="47" t="str">
        <f t="shared" si="23"/>
        <v/>
      </c>
      <c r="Q88" s="48">
        <f t="shared" si="33"/>
        <v>0</v>
      </c>
      <c r="R88" s="2"/>
      <c r="AH88" s="57" t="str">
        <f>IF(G88&gt;1,IF($E$10&gt;0,100-(#REF!/(1+(AL88/#REF!)^#REF!)^#REF!+#REF!/(AL88-1))*100,100-(AL88*D$5+D$6)*100),"")</f>
        <v/>
      </c>
      <c r="AI88" s="21" t="str">
        <f t="shared" si="24"/>
        <v/>
      </c>
      <c r="AJ88" s="21" t="str">
        <f t="shared" si="25"/>
        <v/>
      </c>
      <c r="AK88" s="48">
        <f t="shared" si="26"/>
        <v>0</v>
      </c>
      <c r="AL88" s="58" t="str">
        <f t="shared" si="27"/>
        <v/>
      </c>
      <c r="AM88" s="59" t="str">
        <f t="shared" si="28"/>
        <v/>
      </c>
      <c r="AN88" s="59" t="str">
        <f t="shared" si="29"/>
        <v/>
      </c>
      <c r="AO88" s="60"/>
    </row>
    <row r="89" spans="3:41" x14ac:dyDescent="0.25">
      <c r="C89" s="82"/>
      <c r="D89" s="45"/>
      <c r="E89" s="83" t="str">
        <f t="shared" si="18"/>
        <v/>
      </c>
      <c r="F89" s="45"/>
      <c r="G89" s="45"/>
      <c r="H89" s="45"/>
      <c r="I89" s="46" t="str">
        <f t="shared" si="30"/>
        <v/>
      </c>
      <c r="J89" s="46" t="str">
        <f t="shared" si="31"/>
        <v/>
      </c>
      <c r="K89" s="47" t="str">
        <f t="shared" si="19"/>
        <v/>
      </c>
      <c r="L89" s="47" t="str">
        <f t="shared" si="20"/>
        <v/>
      </c>
      <c r="M89" s="48">
        <f t="shared" si="32"/>
        <v>0</v>
      </c>
      <c r="N89" s="46" t="str">
        <f t="shared" si="21"/>
        <v/>
      </c>
      <c r="O89" s="47" t="str">
        <f t="shared" si="22"/>
        <v/>
      </c>
      <c r="P89" s="47" t="str">
        <f t="shared" si="23"/>
        <v/>
      </c>
      <c r="Q89" s="48">
        <f t="shared" si="33"/>
        <v>0</v>
      </c>
      <c r="R89" s="2"/>
      <c r="AH89" s="57" t="str">
        <f>IF(G89&gt;1,IF($E$10&gt;0,100-(#REF!/(1+(AL89/#REF!)^#REF!)^#REF!+#REF!/(AL89-1))*100,100-(AL89*D$5+D$6)*100),"")</f>
        <v/>
      </c>
      <c r="AI89" s="21" t="str">
        <f t="shared" si="24"/>
        <v/>
      </c>
      <c r="AJ89" s="21" t="str">
        <f t="shared" si="25"/>
        <v/>
      </c>
      <c r="AK89" s="48">
        <f t="shared" si="26"/>
        <v>0</v>
      </c>
      <c r="AL89" s="58" t="str">
        <f t="shared" si="27"/>
        <v/>
      </c>
      <c r="AM89" s="59" t="str">
        <f t="shared" si="28"/>
        <v/>
      </c>
      <c r="AN89" s="59" t="str">
        <f t="shared" si="29"/>
        <v/>
      </c>
      <c r="AO89" s="60"/>
    </row>
    <row r="90" spans="3:41" x14ac:dyDescent="0.25">
      <c r="C90" s="82"/>
      <c r="D90" s="45"/>
      <c r="E90" s="83" t="str">
        <f t="shared" si="18"/>
        <v/>
      </c>
      <c r="F90" s="45"/>
      <c r="G90" s="45"/>
      <c r="H90" s="45"/>
      <c r="I90" s="46" t="str">
        <f t="shared" si="30"/>
        <v/>
      </c>
      <c r="J90" s="46" t="str">
        <f t="shared" si="31"/>
        <v/>
      </c>
      <c r="K90" s="47" t="str">
        <f t="shared" si="19"/>
        <v/>
      </c>
      <c r="L90" s="47" t="str">
        <f t="shared" si="20"/>
        <v/>
      </c>
      <c r="M90" s="48">
        <f t="shared" si="32"/>
        <v>0</v>
      </c>
      <c r="N90" s="46" t="str">
        <f t="shared" si="21"/>
        <v/>
      </c>
      <c r="O90" s="47" t="str">
        <f t="shared" si="22"/>
        <v/>
      </c>
      <c r="P90" s="47" t="str">
        <f t="shared" si="23"/>
        <v/>
      </c>
      <c r="Q90" s="48">
        <f t="shared" si="33"/>
        <v>0</v>
      </c>
      <c r="R90" s="2"/>
      <c r="AH90" s="57" t="str">
        <f>IF(G90&gt;1,IF($E$10&gt;0,100-(#REF!/(1+(AL90/#REF!)^#REF!)^#REF!+#REF!/(AL90-1))*100,100-(AL90*D$5+D$6)*100),"")</f>
        <v/>
      </c>
      <c r="AI90" s="21" t="str">
        <f t="shared" si="24"/>
        <v/>
      </c>
      <c r="AJ90" s="21" t="str">
        <f t="shared" si="25"/>
        <v/>
      </c>
      <c r="AK90" s="48">
        <f t="shared" si="26"/>
        <v>0</v>
      </c>
      <c r="AL90" s="58" t="str">
        <f t="shared" si="27"/>
        <v/>
      </c>
      <c r="AM90" s="59" t="str">
        <f t="shared" si="28"/>
        <v/>
      </c>
      <c r="AN90" s="59" t="str">
        <f t="shared" si="29"/>
        <v/>
      </c>
      <c r="AO90" s="60"/>
    </row>
    <row r="91" spans="3:41" x14ac:dyDescent="0.25">
      <c r="C91" s="82"/>
      <c r="D91" s="45"/>
      <c r="E91" s="83" t="str">
        <f t="shared" si="18"/>
        <v/>
      </c>
      <c r="F91" s="45"/>
      <c r="G91" s="45"/>
      <c r="H91" s="45"/>
      <c r="I91" s="46" t="str">
        <f t="shared" si="30"/>
        <v/>
      </c>
      <c r="J91" s="46" t="str">
        <f t="shared" si="31"/>
        <v/>
      </c>
      <c r="K91" s="47" t="str">
        <f t="shared" si="19"/>
        <v/>
      </c>
      <c r="L91" s="47" t="str">
        <f t="shared" si="20"/>
        <v/>
      </c>
      <c r="M91" s="48">
        <f t="shared" si="32"/>
        <v>0</v>
      </c>
      <c r="N91" s="46" t="str">
        <f t="shared" si="21"/>
        <v/>
      </c>
      <c r="O91" s="47" t="str">
        <f t="shared" si="22"/>
        <v/>
      </c>
      <c r="P91" s="47" t="str">
        <f t="shared" si="23"/>
        <v/>
      </c>
      <c r="Q91" s="48">
        <f t="shared" si="33"/>
        <v>0</v>
      </c>
      <c r="R91" s="2"/>
      <c r="AH91" s="57" t="str">
        <f>IF(G91&gt;1,IF($E$10&gt;0,100-(#REF!/(1+(AL91/#REF!)^#REF!)^#REF!+#REF!/(AL91-1))*100,100-(AL91*D$5+D$6)*100),"")</f>
        <v/>
      </c>
      <c r="AI91" s="21" t="str">
        <f t="shared" si="24"/>
        <v/>
      </c>
      <c r="AJ91" s="21" t="str">
        <f t="shared" si="25"/>
        <v/>
      </c>
      <c r="AK91" s="48">
        <f t="shared" si="26"/>
        <v>0</v>
      </c>
      <c r="AL91" s="58" t="str">
        <f t="shared" si="27"/>
        <v/>
      </c>
      <c r="AM91" s="59" t="str">
        <f t="shared" si="28"/>
        <v/>
      </c>
      <c r="AN91" s="59" t="str">
        <f t="shared" si="29"/>
        <v/>
      </c>
      <c r="AO91" s="60"/>
    </row>
    <row r="92" spans="3:41" x14ac:dyDescent="0.25">
      <c r="C92" s="82"/>
      <c r="D92" s="45"/>
      <c r="E92" s="83" t="str">
        <f t="shared" si="18"/>
        <v/>
      </c>
      <c r="F92" s="45"/>
      <c r="G92" s="45"/>
      <c r="H92" s="45"/>
      <c r="I92" s="46" t="str">
        <f t="shared" si="30"/>
        <v/>
      </c>
      <c r="J92" s="46" t="str">
        <f t="shared" si="31"/>
        <v/>
      </c>
      <c r="K92" s="47" t="str">
        <f t="shared" si="19"/>
        <v/>
      </c>
      <c r="L92" s="47" t="str">
        <f t="shared" si="20"/>
        <v/>
      </c>
      <c r="M92" s="48">
        <f t="shared" si="32"/>
        <v>0</v>
      </c>
      <c r="N92" s="46" t="str">
        <f t="shared" si="21"/>
        <v/>
      </c>
      <c r="O92" s="47" t="str">
        <f t="shared" si="22"/>
        <v/>
      </c>
      <c r="P92" s="47" t="str">
        <f t="shared" si="23"/>
        <v/>
      </c>
      <c r="Q92" s="48">
        <f t="shared" si="33"/>
        <v>0</v>
      </c>
      <c r="R92" s="2"/>
      <c r="AH92" s="57" t="str">
        <f>IF(G92&gt;1,IF($E$10&gt;0,100-(#REF!/(1+(AL92/#REF!)^#REF!)^#REF!+#REF!/(AL92-1))*100,100-(AL92*D$5+D$6)*100),"")</f>
        <v/>
      </c>
      <c r="AI92" s="21" t="str">
        <f t="shared" si="24"/>
        <v/>
      </c>
      <c r="AJ92" s="21" t="str">
        <f t="shared" si="25"/>
        <v/>
      </c>
      <c r="AK92" s="48">
        <f t="shared" si="26"/>
        <v>0</v>
      </c>
      <c r="AL92" s="58" t="str">
        <f t="shared" si="27"/>
        <v/>
      </c>
      <c r="AM92" s="59" t="str">
        <f t="shared" si="28"/>
        <v/>
      </c>
      <c r="AN92" s="59" t="str">
        <f t="shared" si="29"/>
        <v/>
      </c>
      <c r="AO92" s="60"/>
    </row>
    <row r="93" spans="3:41" x14ac:dyDescent="0.25">
      <c r="C93" s="82"/>
      <c r="D93" s="45"/>
      <c r="E93" s="83" t="str">
        <f t="shared" si="18"/>
        <v/>
      </c>
      <c r="F93" s="45"/>
      <c r="G93" s="45"/>
      <c r="H93" s="45"/>
      <c r="I93" s="46" t="str">
        <f t="shared" si="30"/>
        <v/>
      </c>
      <c r="J93" s="46" t="str">
        <f t="shared" si="31"/>
        <v/>
      </c>
      <c r="K93" s="47" t="str">
        <f t="shared" si="19"/>
        <v/>
      </c>
      <c r="L93" s="47" t="str">
        <f t="shared" si="20"/>
        <v/>
      </c>
      <c r="M93" s="48">
        <f t="shared" si="32"/>
        <v>0</v>
      </c>
      <c r="N93" s="46" t="str">
        <f t="shared" si="21"/>
        <v/>
      </c>
      <c r="O93" s="47" t="str">
        <f t="shared" si="22"/>
        <v/>
      </c>
      <c r="P93" s="47" t="str">
        <f t="shared" si="23"/>
        <v/>
      </c>
      <c r="Q93" s="48">
        <f t="shared" si="33"/>
        <v>0</v>
      </c>
      <c r="R93" s="2"/>
      <c r="AH93" s="57" t="str">
        <f>IF(G93&gt;1,IF($E$10&gt;0,100-(#REF!/(1+(AL93/#REF!)^#REF!)^#REF!+#REF!/(AL93-1))*100,100-(AL93*D$5+D$6)*100),"")</f>
        <v/>
      </c>
      <c r="AI93" s="21" t="str">
        <f t="shared" si="24"/>
        <v/>
      </c>
      <c r="AJ93" s="21" t="str">
        <f t="shared" si="25"/>
        <v/>
      </c>
      <c r="AK93" s="48">
        <f t="shared" si="26"/>
        <v>0</v>
      </c>
      <c r="AL93" s="58" t="str">
        <f t="shared" si="27"/>
        <v/>
      </c>
      <c r="AM93" s="59" t="str">
        <f t="shared" si="28"/>
        <v/>
      </c>
      <c r="AN93" s="59" t="str">
        <f t="shared" si="29"/>
        <v/>
      </c>
      <c r="AO93" s="60"/>
    </row>
    <row r="94" spans="3:41" x14ac:dyDescent="0.25">
      <c r="C94" s="82"/>
      <c r="D94" s="45"/>
      <c r="E94" s="83" t="str">
        <f t="shared" si="18"/>
        <v/>
      </c>
      <c r="F94" s="45"/>
      <c r="G94" s="45"/>
      <c r="H94" s="45"/>
      <c r="I94" s="46" t="str">
        <f t="shared" si="30"/>
        <v/>
      </c>
      <c r="J94" s="46" t="str">
        <f t="shared" si="31"/>
        <v/>
      </c>
      <c r="K94" s="47" t="str">
        <f t="shared" si="19"/>
        <v/>
      </c>
      <c r="L94" s="47" t="str">
        <f t="shared" si="20"/>
        <v/>
      </c>
      <c r="M94" s="48">
        <f t="shared" si="32"/>
        <v>0</v>
      </c>
      <c r="N94" s="46" t="str">
        <f t="shared" si="21"/>
        <v/>
      </c>
      <c r="O94" s="47" t="str">
        <f t="shared" si="22"/>
        <v/>
      </c>
      <c r="P94" s="47" t="str">
        <f t="shared" si="23"/>
        <v/>
      </c>
      <c r="Q94" s="48">
        <f t="shared" si="33"/>
        <v>0</v>
      </c>
      <c r="R94" s="2"/>
      <c r="AH94" s="57" t="str">
        <f>IF(G94&gt;1,IF($E$10&gt;0,100-(#REF!/(1+(AL94/#REF!)^#REF!)^#REF!+#REF!/(AL94-1))*100,100-(AL94*D$5+D$6)*100),"")</f>
        <v/>
      </c>
      <c r="AI94" s="21" t="str">
        <f t="shared" si="24"/>
        <v/>
      </c>
      <c r="AJ94" s="21" t="str">
        <f t="shared" si="25"/>
        <v/>
      </c>
      <c r="AK94" s="48">
        <f t="shared" si="26"/>
        <v>0</v>
      </c>
      <c r="AL94" s="58" t="str">
        <f t="shared" si="27"/>
        <v/>
      </c>
      <c r="AM94" s="59" t="str">
        <f t="shared" si="28"/>
        <v/>
      </c>
      <c r="AN94" s="59" t="str">
        <f t="shared" si="29"/>
        <v/>
      </c>
      <c r="AO94" s="60"/>
    </row>
    <row r="95" spans="3:41" x14ac:dyDescent="0.25">
      <c r="C95" s="82"/>
      <c r="D95" s="45"/>
      <c r="E95" s="83" t="str">
        <f t="shared" si="18"/>
        <v/>
      </c>
      <c r="F95" s="45"/>
      <c r="G95" s="45"/>
      <c r="H95" s="45"/>
      <c r="I95" s="46" t="str">
        <f t="shared" si="30"/>
        <v/>
      </c>
      <c r="J95" s="46" t="str">
        <f t="shared" si="31"/>
        <v/>
      </c>
      <c r="K95" s="47" t="str">
        <f t="shared" si="19"/>
        <v/>
      </c>
      <c r="L95" s="47" t="str">
        <f t="shared" si="20"/>
        <v/>
      </c>
      <c r="M95" s="48">
        <f t="shared" si="32"/>
        <v>0</v>
      </c>
      <c r="N95" s="46" t="str">
        <f t="shared" si="21"/>
        <v/>
      </c>
      <c r="O95" s="47" t="str">
        <f t="shared" si="22"/>
        <v/>
      </c>
      <c r="P95" s="47" t="str">
        <f t="shared" si="23"/>
        <v/>
      </c>
      <c r="Q95" s="48">
        <f t="shared" si="33"/>
        <v>0</v>
      </c>
      <c r="R95" s="2"/>
      <c r="AH95" s="57" t="str">
        <f>IF(G95&gt;1,IF($E$10&gt;0,100-(#REF!/(1+(AL95/#REF!)^#REF!)^#REF!+#REF!/(AL95-1))*100,100-(AL95*D$5+D$6)*100),"")</f>
        <v/>
      </c>
      <c r="AI95" s="21" t="str">
        <f t="shared" si="24"/>
        <v/>
      </c>
      <c r="AJ95" s="21" t="str">
        <f t="shared" si="25"/>
        <v/>
      </c>
      <c r="AK95" s="48">
        <f t="shared" si="26"/>
        <v>0</v>
      </c>
      <c r="AL95" s="58" t="str">
        <f t="shared" si="27"/>
        <v/>
      </c>
      <c r="AM95" s="59" t="str">
        <f t="shared" si="28"/>
        <v/>
      </c>
      <c r="AN95" s="59" t="str">
        <f t="shared" si="29"/>
        <v/>
      </c>
      <c r="AO95" s="60"/>
    </row>
    <row r="96" spans="3:41" x14ac:dyDescent="0.25">
      <c r="C96" s="82"/>
      <c r="D96" s="45"/>
      <c r="E96" s="83" t="str">
        <f t="shared" si="18"/>
        <v/>
      </c>
      <c r="F96" s="45"/>
      <c r="G96" s="45"/>
      <c r="H96" s="45"/>
      <c r="I96" s="46" t="str">
        <f t="shared" si="30"/>
        <v/>
      </c>
      <c r="J96" s="46" t="str">
        <f t="shared" si="31"/>
        <v/>
      </c>
      <c r="K96" s="47" t="str">
        <f t="shared" si="19"/>
        <v/>
      </c>
      <c r="L96" s="47" t="str">
        <f t="shared" si="20"/>
        <v/>
      </c>
      <c r="M96" s="48">
        <f t="shared" si="32"/>
        <v>0</v>
      </c>
      <c r="N96" s="46" t="str">
        <f t="shared" si="21"/>
        <v/>
      </c>
      <c r="O96" s="47" t="str">
        <f t="shared" si="22"/>
        <v/>
      </c>
      <c r="P96" s="47" t="str">
        <f t="shared" si="23"/>
        <v/>
      </c>
      <c r="Q96" s="48">
        <f t="shared" si="33"/>
        <v>0</v>
      </c>
      <c r="R96" s="2"/>
      <c r="AH96" s="57" t="str">
        <f>IF(G96&gt;1,IF($E$10&gt;0,100-(#REF!/(1+(AL96/#REF!)^#REF!)^#REF!+#REF!/(AL96-1))*100,100-(AL96*D$5+D$6)*100),"")</f>
        <v/>
      </c>
      <c r="AI96" s="21" t="str">
        <f t="shared" si="24"/>
        <v/>
      </c>
      <c r="AJ96" s="21" t="str">
        <f t="shared" si="25"/>
        <v/>
      </c>
      <c r="AK96" s="48">
        <f t="shared" si="26"/>
        <v>0</v>
      </c>
      <c r="AL96" s="58" t="str">
        <f t="shared" si="27"/>
        <v/>
      </c>
      <c r="AM96" s="59" t="str">
        <f t="shared" si="28"/>
        <v/>
      </c>
      <c r="AN96" s="59" t="str">
        <f t="shared" si="29"/>
        <v/>
      </c>
      <c r="AO96" s="60"/>
    </row>
    <row r="97" spans="3:41" x14ac:dyDescent="0.25">
      <c r="C97" s="82"/>
      <c r="D97" s="45"/>
      <c r="E97" s="83" t="str">
        <f t="shared" si="18"/>
        <v/>
      </c>
      <c r="F97" s="45"/>
      <c r="G97" s="45"/>
      <c r="H97" s="45"/>
      <c r="I97" s="46" t="str">
        <f t="shared" si="30"/>
        <v/>
      </c>
      <c r="J97" s="46" t="str">
        <f t="shared" si="31"/>
        <v/>
      </c>
      <c r="K97" s="47" t="str">
        <f t="shared" si="19"/>
        <v/>
      </c>
      <c r="L97" s="47" t="str">
        <f t="shared" si="20"/>
        <v/>
      </c>
      <c r="M97" s="48">
        <f t="shared" si="32"/>
        <v>0</v>
      </c>
      <c r="N97" s="46" t="str">
        <f t="shared" si="21"/>
        <v/>
      </c>
      <c r="O97" s="47" t="str">
        <f t="shared" si="22"/>
        <v/>
      </c>
      <c r="P97" s="47" t="str">
        <f t="shared" si="23"/>
        <v/>
      </c>
      <c r="Q97" s="48">
        <f t="shared" si="33"/>
        <v>0</v>
      </c>
      <c r="R97" s="2"/>
      <c r="AH97" s="57" t="str">
        <f>IF(G97&gt;1,IF($E$10&gt;0,100-(#REF!/(1+(AL97/#REF!)^#REF!)^#REF!+#REF!/(AL97-1))*100,100-(AL97*D$5+D$6)*100),"")</f>
        <v/>
      </c>
      <c r="AI97" s="21" t="str">
        <f t="shared" si="24"/>
        <v/>
      </c>
      <c r="AJ97" s="21" t="str">
        <f t="shared" si="25"/>
        <v/>
      </c>
      <c r="AK97" s="48">
        <f t="shared" si="26"/>
        <v>0</v>
      </c>
      <c r="AL97" s="58" t="str">
        <f t="shared" si="27"/>
        <v/>
      </c>
      <c r="AM97" s="59" t="str">
        <f t="shared" si="28"/>
        <v/>
      </c>
      <c r="AN97" s="59" t="str">
        <f t="shared" si="29"/>
        <v/>
      </c>
      <c r="AO97" s="60"/>
    </row>
    <row r="98" spans="3:41" x14ac:dyDescent="0.25">
      <c r="C98" s="82"/>
      <c r="D98" s="45"/>
      <c r="E98" s="83" t="str">
        <f t="shared" si="18"/>
        <v/>
      </c>
      <c r="F98" s="45"/>
      <c r="G98" s="45"/>
      <c r="H98" s="45"/>
      <c r="I98" s="46" t="str">
        <f t="shared" si="30"/>
        <v/>
      </c>
      <c r="J98" s="46" t="str">
        <f t="shared" si="31"/>
        <v/>
      </c>
      <c r="K98" s="47" t="str">
        <f t="shared" si="19"/>
        <v/>
      </c>
      <c r="L98" s="47" t="str">
        <f t="shared" si="20"/>
        <v/>
      </c>
      <c r="M98" s="48">
        <f t="shared" si="32"/>
        <v>0</v>
      </c>
      <c r="N98" s="46" t="str">
        <f t="shared" si="21"/>
        <v/>
      </c>
      <c r="O98" s="47" t="str">
        <f t="shared" si="22"/>
        <v/>
      </c>
      <c r="P98" s="47" t="str">
        <f t="shared" si="23"/>
        <v/>
      </c>
      <c r="Q98" s="48">
        <f t="shared" si="33"/>
        <v>0</v>
      </c>
      <c r="R98" s="2"/>
      <c r="AH98" s="57" t="str">
        <f>IF(G98&gt;1,IF($E$10&gt;0,100-(#REF!/(1+(AL98/#REF!)^#REF!)^#REF!+#REF!/(AL98-1))*100,100-(AL98*D$5+D$6)*100),"")</f>
        <v/>
      </c>
      <c r="AI98" s="21" t="str">
        <f t="shared" si="24"/>
        <v/>
      </c>
      <c r="AJ98" s="21" t="str">
        <f t="shared" si="25"/>
        <v/>
      </c>
      <c r="AK98" s="48">
        <f t="shared" si="26"/>
        <v>0</v>
      </c>
      <c r="AL98" s="58" t="str">
        <f t="shared" si="27"/>
        <v/>
      </c>
      <c r="AM98" s="59" t="str">
        <f t="shared" si="28"/>
        <v/>
      </c>
      <c r="AN98" s="59" t="str">
        <f t="shared" si="29"/>
        <v/>
      </c>
      <c r="AO98" s="60"/>
    </row>
    <row r="99" spans="3:41" x14ac:dyDescent="0.25">
      <c r="C99" s="82"/>
      <c r="D99" s="45"/>
      <c r="E99" s="83" t="str">
        <f t="shared" si="18"/>
        <v/>
      </c>
      <c r="F99" s="45"/>
      <c r="G99" s="45"/>
      <c r="H99" s="45"/>
      <c r="I99" s="46" t="str">
        <f t="shared" si="30"/>
        <v/>
      </c>
      <c r="J99" s="46" t="str">
        <f t="shared" si="31"/>
        <v/>
      </c>
      <c r="K99" s="47" t="str">
        <f t="shared" si="19"/>
        <v/>
      </c>
      <c r="L99" s="47" t="str">
        <f t="shared" si="20"/>
        <v/>
      </c>
      <c r="M99" s="48">
        <f t="shared" si="32"/>
        <v>0</v>
      </c>
      <c r="N99" s="46" t="str">
        <f t="shared" si="21"/>
        <v/>
      </c>
      <c r="O99" s="47" t="str">
        <f t="shared" si="22"/>
        <v/>
      </c>
      <c r="P99" s="47" t="str">
        <f t="shared" si="23"/>
        <v/>
      </c>
      <c r="Q99" s="48">
        <f t="shared" si="33"/>
        <v>0</v>
      </c>
      <c r="R99" s="2"/>
      <c r="AH99" s="57" t="str">
        <f>IF(G99&gt;1,IF($E$10&gt;0,100-(#REF!/(1+(AL99/#REF!)^#REF!)^#REF!+#REF!/(AL99-1))*100,100-(AL99*D$5+D$6)*100),"")</f>
        <v/>
      </c>
      <c r="AI99" s="21" t="str">
        <f t="shared" si="24"/>
        <v/>
      </c>
      <c r="AJ99" s="21" t="str">
        <f t="shared" si="25"/>
        <v/>
      </c>
      <c r="AK99" s="48">
        <f t="shared" si="26"/>
        <v>0</v>
      </c>
      <c r="AL99" s="58" t="str">
        <f t="shared" si="27"/>
        <v/>
      </c>
      <c r="AM99" s="59" t="str">
        <f t="shared" si="28"/>
        <v/>
      </c>
      <c r="AN99" s="59" t="str">
        <f t="shared" si="29"/>
        <v/>
      </c>
      <c r="AO99" s="60"/>
    </row>
    <row r="100" spans="3:41" x14ac:dyDescent="0.25">
      <c r="C100" s="82"/>
      <c r="D100" s="45"/>
      <c r="E100" s="83" t="str">
        <f t="shared" ref="E100:E163" si="34">IF(C100&gt;0,100-(C100),"")</f>
        <v/>
      </c>
      <c r="F100" s="45"/>
      <c r="G100" s="45"/>
      <c r="H100" s="45"/>
      <c r="I100" s="46" t="str">
        <f t="shared" si="30"/>
        <v/>
      </c>
      <c r="J100" s="46" t="str">
        <f t="shared" si="31"/>
        <v/>
      </c>
      <c r="K100" s="47" t="str">
        <f t="shared" si="19"/>
        <v/>
      </c>
      <c r="L100" s="47" t="str">
        <f t="shared" si="20"/>
        <v/>
      </c>
      <c r="M100" s="48">
        <f t="shared" si="32"/>
        <v>0</v>
      </c>
      <c r="N100" s="46" t="str">
        <f t="shared" si="21"/>
        <v/>
      </c>
      <c r="O100" s="47" t="str">
        <f t="shared" si="22"/>
        <v/>
      </c>
      <c r="P100" s="47" t="str">
        <f t="shared" si="23"/>
        <v/>
      </c>
      <c r="Q100" s="48">
        <f t="shared" si="33"/>
        <v>0</v>
      </c>
      <c r="R100" s="2"/>
      <c r="AH100" s="57" t="str">
        <f>IF(G100&gt;1,IF($E$10&gt;0,100-(#REF!/(1+(AL100/#REF!)^#REF!)^#REF!+#REF!/(AL100-1))*100,100-(AL100*D$5+D$6)*100),"")</f>
        <v/>
      </c>
      <c r="AI100" s="21" t="str">
        <f t="shared" si="24"/>
        <v/>
      </c>
      <c r="AJ100" s="21" t="str">
        <f t="shared" si="25"/>
        <v/>
      </c>
      <c r="AK100" s="48">
        <f t="shared" si="26"/>
        <v>0</v>
      </c>
      <c r="AL100" s="58" t="str">
        <f t="shared" si="27"/>
        <v/>
      </c>
      <c r="AM100" s="59" t="str">
        <f t="shared" si="28"/>
        <v/>
      </c>
      <c r="AN100" s="59" t="str">
        <f t="shared" si="29"/>
        <v/>
      </c>
      <c r="AO100" s="60"/>
    </row>
    <row r="101" spans="3:41" x14ac:dyDescent="0.25">
      <c r="C101" s="82"/>
      <c r="D101" s="45"/>
      <c r="E101" s="83" t="str">
        <f t="shared" si="34"/>
        <v/>
      </c>
      <c r="F101" s="45"/>
      <c r="G101" s="45"/>
      <c r="H101" s="45"/>
      <c r="I101" s="46" t="str">
        <f t="shared" si="30"/>
        <v/>
      </c>
      <c r="J101" s="46" t="str">
        <f t="shared" si="31"/>
        <v/>
      </c>
      <c r="K101" s="47" t="str">
        <f t="shared" si="19"/>
        <v/>
      </c>
      <c r="L101" s="47" t="str">
        <f t="shared" si="20"/>
        <v/>
      </c>
      <c r="M101" s="48">
        <f t="shared" si="32"/>
        <v>0</v>
      </c>
      <c r="N101" s="46" t="str">
        <f t="shared" si="21"/>
        <v/>
      </c>
      <c r="O101" s="47" t="str">
        <f t="shared" si="22"/>
        <v/>
      </c>
      <c r="P101" s="47" t="str">
        <f t="shared" si="23"/>
        <v/>
      </c>
      <c r="Q101" s="48">
        <f t="shared" si="33"/>
        <v>0</v>
      </c>
      <c r="R101" s="2"/>
      <c r="AH101" s="57" t="str">
        <f>IF(G101&gt;1,IF($E$10&gt;0,100-(#REF!/(1+(AL101/#REF!)^#REF!)^#REF!+#REF!/(AL101-1))*100,100-(AL101*D$5+D$6)*100),"")</f>
        <v/>
      </c>
      <c r="AI101" s="21" t="str">
        <f t="shared" si="24"/>
        <v/>
      </c>
      <c r="AJ101" s="21" t="str">
        <f t="shared" si="25"/>
        <v/>
      </c>
      <c r="AK101" s="48">
        <f t="shared" si="26"/>
        <v>0</v>
      </c>
      <c r="AL101" s="58" t="str">
        <f t="shared" si="27"/>
        <v/>
      </c>
      <c r="AM101" s="59" t="str">
        <f t="shared" si="28"/>
        <v/>
      </c>
      <c r="AN101" s="59" t="str">
        <f t="shared" si="29"/>
        <v/>
      </c>
      <c r="AO101" s="60"/>
    </row>
    <row r="102" spans="3:41" x14ac:dyDescent="0.25">
      <c r="C102" s="82"/>
      <c r="D102" s="45"/>
      <c r="E102" s="83" t="str">
        <f t="shared" si="34"/>
        <v/>
      </c>
      <c r="F102" s="45"/>
      <c r="G102" s="45"/>
      <c r="H102" s="45"/>
      <c r="I102" s="46" t="str">
        <f t="shared" si="30"/>
        <v/>
      </c>
      <c r="J102" s="46" t="str">
        <f t="shared" si="31"/>
        <v/>
      </c>
      <c r="K102" s="47" t="str">
        <f t="shared" si="19"/>
        <v/>
      </c>
      <c r="L102" s="47" t="str">
        <f t="shared" si="20"/>
        <v/>
      </c>
      <c r="M102" s="48">
        <f t="shared" si="32"/>
        <v>0</v>
      </c>
      <c r="N102" s="46" t="str">
        <f t="shared" si="21"/>
        <v/>
      </c>
      <c r="O102" s="47" t="str">
        <f t="shared" si="22"/>
        <v/>
      </c>
      <c r="P102" s="47" t="str">
        <f t="shared" si="23"/>
        <v/>
      </c>
      <c r="Q102" s="48">
        <f t="shared" si="33"/>
        <v>0</v>
      </c>
      <c r="R102" s="2"/>
      <c r="AH102" s="57" t="str">
        <f>IF(G102&gt;1,IF($E$10&gt;0,100-(#REF!/(1+(AL102/#REF!)^#REF!)^#REF!+#REF!/(AL102-1))*100,100-(AL102*D$5+D$6)*100),"")</f>
        <v/>
      </c>
      <c r="AI102" s="21" t="str">
        <f t="shared" si="24"/>
        <v/>
      </c>
      <c r="AJ102" s="21" t="str">
        <f t="shared" si="25"/>
        <v/>
      </c>
      <c r="AK102" s="48">
        <f t="shared" si="26"/>
        <v>0</v>
      </c>
      <c r="AL102" s="58" t="str">
        <f t="shared" si="27"/>
        <v/>
      </c>
      <c r="AM102" s="59" t="str">
        <f t="shared" si="28"/>
        <v/>
      </c>
      <c r="AN102" s="59" t="str">
        <f t="shared" si="29"/>
        <v/>
      </c>
      <c r="AO102" s="60"/>
    </row>
    <row r="103" spans="3:41" x14ac:dyDescent="0.25">
      <c r="C103" s="82"/>
      <c r="D103" s="45"/>
      <c r="E103" s="83" t="str">
        <f t="shared" si="34"/>
        <v/>
      </c>
      <c r="F103" s="45"/>
      <c r="G103" s="45"/>
      <c r="H103" s="45"/>
      <c r="I103" s="46" t="str">
        <f t="shared" si="30"/>
        <v/>
      </c>
      <c r="J103" s="46" t="str">
        <f t="shared" si="31"/>
        <v/>
      </c>
      <c r="K103" s="47" t="str">
        <f t="shared" si="19"/>
        <v/>
      </c>
      <c r="L103" s="47" t="str">
        <f t="shared" si="20"/>
        <v/>
      </c>
      <c r="M103" s="48">
        <f t="shared" si="32"/>
        <v>0</v>
      </c>
      <c r="N103" s="46" t="str">
        <f t="shared" si="21"/>
        <v/>
      </c>
      <c r="O103" s="47" t="str">
        <f t="shared" si="22"/>
        <v/>
      </c>
      <c r="P103" s="47" t="str">
        <f t="shared" si="23"/>
        <v/>
      </c>
      <c r="Q103" s="48">
        <f t="shared" si="33"/>
        <v>0</v>
      </c>
      <c r="R103" s="2"/>
      <c r="AH103" s="57" t="str">
        <f>IF(G103&gt;1,IF($E$10&gt;0,100-(#REF!/(1+(AL103/#REF!)^#REF!)^#REF!+#REF!/(AL103-1))*100,100-(AL103*D$5+D$6)*100),"")</f>
        <v/>
      </c>
      <c r="AI103" s="21" t="str">
        <f t="shared" si="24"/>
        <v/>
      </c>
      <c r="AJ103" s="21" t="str">
        <f t="shared" si="25"/>
        <v/>
      </c>
      <c r="AK103" s="48">
        <f t="shared" si="26"/>
        <v>0</v>
      </c>
      <c r="AL103" s="58" t="str">
        <f t="shared" si="27"/>
        <v/>
      </c>
      <c r="AM103" s="59" t="str">
        <f t="shared" si="28"/>
        <v/>
      </c>
      <c r="AN103" s="59" t="str">
        <f t="shared" si="29"/>
        <v/>
      </c>
      <c r="AO103" s="60"/>
    </row>
    <row r="104" spans="3:41" x14ac:dyDescent="0.25">
      <c r="C104" s="82"/>
      <c r="D104" s="45"/>
      <c r="E104" s="83" t="str">
        <f t="shared" si="34"/>
        <v/>
      </c>
      <c r="F104" s="45"/>
      <c r="G104" s="45"/>
      <c r="H104" s="45"/>
      <c r="I104" s="46" t="str">
        <f t="shared" si="30"/>
        <v/>
      </c>
      <c r="J104" s="46" t="str">
        <f t="shared" si="31"/>
        <v/>
      </c>
      <c r="K104" s="47" t="str">
        <f t="shared" si="19"/>
        <v/>
      </c>
      <c r="L104" s="47" t="str">
        <f t="shared" si="20"/>
        <v/>
      </c>
      <c r="M104" s="48">
        <f t="shared" si="32"/>
        <v>0</v>
      </c>
      <c r="N104" s="46" t="str">
        <f t="shared" si="21"/>
        <v/>
      </c>
      <c r="O104" s="47" t="str">
        <f t="shared" si="22"/>
        <v/>
      </c>
      <c r="P104" s="47" t="str">
        <f t="shared" si="23"/>
        <v/>
      </c>
      <c r="Q104" s="48">
        <f t="shared" si="33"/>
        <v>0</v>
      </c>
      <c r="R104" s="2"/>
      <c r="AH104" s="57" t="str">
        <f>IF(G104&gt;1,IF($E$10&gt;0,100-(#REF!/(1+(AL104/#REF!)^#REF!)^#REF!+#REF!/(AL104-1))*100,100-(AL104*D$5+D$6)*100),"")</f>
        <v/>
      </c>
      <c r="AI104" s="21" t="str">
        <f t="shared" si="24"/>
        <v/>
      </c>
      <c r="AJ104" s="21" t="str">
        <f t="shared" si="25"/>
        <v/>
      </c>
      <c r="AK104" s="48">
        <f t="shared" si="26"/>
        <v>0</v>
      </c>
      <c r="AL104" s="58" t="str">
        <f t="shared" si="27"/>
        <v/>
      </c>
      <c r="AM104" s="59" t="str">
        <f t="shared" si="28"/>
        <v/>
      </c>
      <c r="AN104" s="59" t="str">
        <f t="shared" si="29"/>
        <v/>
      </c>
      <c r="AO104" s="60"/>
    </row>
    <row r="105" spans="3:41" x14ac:dyDescent="0.25">
      <c r="C105" s="82"/>
      <c r="D105" s="45"/>
      <c r="E105" s="83" t="str">
        <f t="shared" si="34"/>
        <v/>
      </c>
      <c r="F105" s="45"/>
      <c r="G105" s="45"/>
      <c r="H105" s="45"/>
      <c r="I105" s="46" t="str">
        <f t="shared" si="30"/>
        <v/>
      </c>
      <c r="J105" s="46" t="str">
        <f t="shared" si="31"/>
        <v/>
      </c>
      <c r="K105" s="47" t="str">
        <f t="shared" si="19"/>
        <v/>
      </c>
      <c r="L105" s="47" t="str">
        <f t="shared" si="20"/>
        <v/>
      </c>
      <c r="M105" s="48">
        <f t="shared" si="32"/>
        <v>0</v>
      </c>
      <c r="N105" s="46" t="str">
        <f t="shared" si="21"/>
        <v/>
      </c>
      <c r="O105" s="47" t="str">
        <f t="shared" si="22"/>
        <v/>
      </c>
      <c r="P105" s="47" t="str">
        <f t="shared" si="23"/>
        <v/>
      </c>
      <c r="Q105" s="48">
        <f t="shared" si="33"/>
        <v>0</v>
      </c>
      <c r="R105" s="2"/>
      <c r="AH105" s="57" t="str">
        <f>IF(G105&gt;1,IF($E$10&gt;0,100-(#REF!/(1+(AL105/#REF!)^#REF!)^#REF!+#REF!/(AL105-1))*100,100-(AL105*D$5+D$6)*100),"")</f>
        <v/>
      </c>
      <c r="AI105" s="21" t="str">
        <f t="shared" si="24"/>
        <v/>
      </c>
      <c r="AJ105" s="21" t="str">
        <f t="shared" si="25"/>
        <v/>
      </c>
      <c r="AK105" s="48">
        <f t="shared" si="26"/>
        <v>0</v>
      </c>
      <c r="AL105" s="58" t="str">
        <f t="shared" si="27"/>
        <v/>
      </c>
      <c r="AM105" s="59" t="str">
        <f t="shared" si="28"/>
        <v/>
      </c>
      <c r="AN105" s="59" t="str">
        <f t="shared" si="29"/>
        <v/>
      </c>
      <c r="AO105" s="60"/>
    </row>
    <row r="106" spans="3:41" x14ac:dyDescent="0.25">
      <c r="C106" s="82"/>
      <c r="D106" s="45"/>
      <c r="E106" s="83" t="str">
        <f t="shared" si="34"/>
        <v/>
      </c>
      <c r="F106" s="45"/>
      <c r="G106" s="45"/>
      <c r="H106" s="45"/>
      <c r="I106" s="46" t="str">
        <f t="shared" si="30"/>
        <v/>
      </c>
      <c r="J106" s="46" t="str">
        <f t="shared" si="31"/>
        <v/>
      </c>
      <c r="K106" s="47" t="str">
        <f t="shared" si="19"/>
        <v/>
      </c>
      <c r="L106" s="47" t="str">
        <f t="shared" si="20"/>
        <v/>
      </c>
      <c r="M106" s="48">
        <f t="shared" si="32"/>
        <v>0</v>
      </c>
      <c r="N106" s="46" t="str">
        <f t="shared" si="21"/>
        <v/>
      </c>
      <c r="O106" s="47" t="str">
        <f t="shared" si="22"/>
        <v/>
      </c>
      <c r="P106" s="47" t="str">
        <f t="shared" si="23"/>
        <v/>
      </c>
      <c r="Q106" s="48">
        <f t="shared" si="33"/>
        <v>0</v>
      </c>
      <c r="R106" s="2"/>
      <c r="AH106" s="57" t="str">
        <f>IF(G106&gt;1,IF($E$10&gt;0,100-(#REF!/(1+(AL106/#REF!)^#REF!)^#REF!+#REF!/(AL106-1))*100,100-(AL106*D$5+D$6)*100),"")</f>
        <v/>
      </c>
      <c r="AI106" s="21" t="str">
        <f t="shared" si="24"/>
        <v/>
      </c>
      <c r="AJ106" s="21" t="str">
        <f t="shared" si="25"/>
        <v/>
      </c>
      <c r="AK106" s="48">
        <f t="shared" si="26"/>
        <v>0</v>
      </c>
      <c r="AL106" s="58" t="str">
        <f t="shared" si="27"/>
        <v/>
      </c>
      <c r="AM106" s="59" t="str">
        <f t="shared" si="28"/>
        <v/>
      </c>
      <c r="AN106" s="59" t="str">
        <f t="shared" si="29"/>
        <v/>
      </c>
      <c r="AO106" s="60"/>
    </row>
    <row r="107" spans="3:41" x14ac:dyDescent="0.25">
      <c r="C107" s="82"/>
      <c r="D107" s="45"/>
      <c r="E107" s="83" t="str">
        <f t="shared" si="34"/>
        <v/>
      </c>
      <c r="F107" s="45"/>
      <c r="G107" s="45"/>
      <c r="H107" s="45"/>
      <c r="I107" s="46" t="str">
        <f t="shared" si="30"/>
        <v/>
      </c>
      <c r="J107" s="46" t="str">
        <f t="shared" si="31"/>
        <v/>
      </c>
      <c r="K107" s="47" t="str">
        <f t="shared" si="19"/>
        <v/>
      </c>
      <c r="L107" s="47" t="str">
        <f t="shared" si="20"/>
        <v/>
      </c>
      <c r="M107" s="48">
        <f t="shared" si="32"/>
        <v>0</v>
      </c>
      <c r="N107" s="46" t="str">
        <f t="shared" si="21"/>
        <v/>
      </c>
      <c r="O107" s="47" t="str">
        <f t="shared" si="22"/>
        <v/>
      </c>
      <c r="P107" s="47" t="str">
        <f t="shared" si="23"/>
        <v/>
      </c>
      <c r="Q107" s="48">
        <f t="shared" si="33"/>
        <v>0</v>
      </c>
      <c r="R107" s="2"/>
      <c r="AH107" s="57" t="str">
        <f>IF(G107&gt;1,IF($E$10&gt;0,100-(#REF!/(1+(AL107/#REF!)^#REF!)^#REF!+#REF!/(AL107-1))*100,100-(AL107*D$5+D$6)*100),"")</f>
        <v/>
      </c>
      <c r="AI107" s="21" t="str">
        <f t="shared" si="24"/>
        <v/>
      </c>
      <c r="AJ107" s="21" t="str">
        <f t="shared" si="25"/>
        <v/>
      </c>
      <c r="AK107" s="48">
        <f t="shared" si="26"/>
        <v>0</v>
      </c>
      <c r="AL107" s="58" t="str">
        <f t="shared" si="27"/>
        <v/>
      </c>
      <c r="AM107" s="59" t="str">
        <f t="shared" si="28"/>
        <v/>
      </c>
      <c r="AN107" s="59" t="str">
        <f t="shared" si="29"/>
        <v/>
      </c>
      <c r="AO107" s="60"/>
    </row>
    <row r="108" spans="3:41" x14ac:dyDescent="0.25">
      <c r="C108" s="82"/>
      <c r="D108" s="45"/>
      <c r="E108" s="83" t="str">
        <f t="shared" si="34"/>
        <v/>
      </c>
      <c r="F108" s="45"/>
      <c r="G108" s="45"/>
      <c r="H108" s="45"/>
      <c r="I108" s="46" t="str">
        <f t="shared" si="30"/>
        <v/>
      </c>
      <c r="J108" s="46" t="str">
        <f t="shared" si="31"/>
        <v/>
      </c>
      <c r="K108" s="47" t="str">
        <f t="shared" si="19"/>
        <v/>
      </c>
      <c r="L108" s="47" t="str">
        <f t="shared" si="20"/>
        <v/>
      </c>
      <c r="M108" s="48">
        <f t="shared" si="32"/>
        <v>0</v>
      </c>
      <c r="N108" s="46" t="str">
        <f t="shared" si="21"/>
        <v/>
      </c>
      <c r="O108" s="47" t="str">
        <f t="shared" si="22"/>
        <v/>
      </c>
      <c r="P108" s="47" t="str">
        <f t="shared" si="23"/>
        <v/>
      </c>
      <c r="Q108" s="48">
        <f t="shared" si="33"/>
        <v>0</v>
      </c>
      <c r="R108" s="2"/>
      <c r="AH108" s="57" t="str">
        <f>IF(G108&gt;1,IF($E$10&gt;0,100-(#REF!/(1+(AL108/#REF!)^#REF!)^#REF!+#REF!/(AL108-1))*100,100-(AL108*D$5+D$6)*100),"")</f>
        <v/>
      </c>
      <c r="AI108" s="21" t="str">
        <f t="shared" si="24"/>
        <v/>
      </c>
      <c r="AJ108" s="21" t="str">
        <f t="shared" si="25"/>
        <v/>
      </c>
      <c r="AK108" s="48">
        <f t="shared" si="26"/>
        <v>0</v>
      </c>
      <c r="AL108" s="58" t="str">
        <f t="shared" si="27"/>
        <v/>
      </c>
      <c r="AM108" s="59" t="str">
        <f t="shared" si="28"/>
        <v/>
      </c>
      <c r="AN108" s="59" t="str">
        <f t="shared" si="29"/>
        <v/>
      </c>
      <c r="AO108" s="60"/>
    </row>
    <row r="109" spans="3:41" x14ac:dyDescent="0.25">
      <c r="C109" s="82"/>
      <c r="D109" s="45"/>
      <c r="E109" s="83" t="str">
        <f t="shared" si="34"/>
        <v/>
      </c>
      <c r="F109" s="45"/>
      <c r="G109" s="45"/>
      <c r="H109" s="45"/>
      <c r="I109" s="46" t="str">
        <f t="shared" si="30"/>
        <v/>
      </c>
      <c r="J109" s="46" t="str">
        <f t="shared" si="31"/>
        <v/>
      </c>
      <c r="K109" s="47" t="str">
        <f t="shared" si="19"/>
        <v/>
      </c>
      <c r="L109" s="47" t="str">
        <f t="shared" si="20"/>
        <v/>
      </c>
      <c r="M109" s="48">
        <f t="shared" si="32"/>
        <v>0</v>
      </c>
      <c r="N109" s="46" t="str">
        <f t="shared" si="21"/>
        <v/>
      </c>
      <c r="O109" s="47" t="str">
        <f t="shared" si="22"/>
        <v/>
      </c>
      <c r="P109" s="47" t="str">
        <f t="shared" si="23"/>
        <v/>
      </c>
      <c r="Q109" s="48">
        <f t="shared" si="33"/>
        <v>0</v>
      </c>
      <c r="R109" s="2"/>
      <c r="AH109" s="57" t="str">
        <f>IF(G109&gt;1,IF($E$10&gt;0,100-(#REF!/(1+(AL109/#REF!)^#REF!)^#REF!+#REF!/(AL109-1))*100,100-(AL109*D$5+D$6)*100),"")</f>
        <v/>
      </c>
      <c r="AI109" s="21" t="str">
        <f t="shared" si="24"/>
        <v/>
      </c>
      <c r="AJ109" s="21" t="str">
        <f t="shared" si="25"/>
        <v/>
      </c>
      <c r="AK109" s="48">
        <f t="shared" si="26"/>
        <v>0</v>
      </c>
      <c r="AL109" s="58" t="str">
        <f t="shared" si="27"/>
        <v/>
      </c>
      <c r="AM109" s="59" t="str">
        <f t="shared" si="28"/>
        <v/>
      </c>
      <c r="AN109" s="59" t="str">
        <f t="shared" si="29"/>
        <v/>
      </c>
      <c r="AO109" s="60"/>
    </row>
    <row r="110" spans="3:41" x14ac:dyDescent="0.25">
      <c r="C110" s="82"/>
      <c r="D110" s="45"/>
      <c r="E110" s="83" t="str">
        <f t="shared" si="34"/>
        <v/>
      </c>
      <c r="F110" s="45"/>
      <c r="G110" s="45"/>
      <c r="H110" s="45"/>
      <c r="I110" s="46" t="str">
        <f t="shared" si="30"/>
        <v/>
      </c>
      <c r="J110" s="46" t="str">
        <f t="shared" si="31"/>
        <v/>
      </c>
      <c r="K110" s="47" t="str">
        <f t="shared" si="19"/>
        <v/>
      </c>
      <c r="L110" s="47" t="str">
        <f t="shared" si="20"/>
        <v/>
      </c>
      <c r="M110" s="48">
        <f t="shared" si="32"/>
        <v>0</v>
      </c>
      <c r="N110" s="46" t="str">
        <f t="shared" si="21"/>
        <v/>
      </c>
      <c r="O110" s="47" t="str">
        <f t="shared" si="22"/>
        <v/>
      </c>
      <c r="P110" s="47" t="str">
        <f t="shared" si="23"/>
        <v/>
      </c>
      <c r="Q110" s="48">
        <f t="shared" si="33"/>
        <v>0</v>
      </c>
      <c r="R110" s="2"/>
      <c r="AH110" s="57" t="str">
        <f>IF(G110&gt;1,IF($E$10&gt;0,100-(#REF!/(1+(AL110/#REF!)^#REF!)^#REF!+#REF!/(AL110-1))*100,100-(AL110*D$5+D$6)*100),"")</f>
        <v/>
      </c>
      <c r="AI110" s="21" t="str">
        <f t="shared" si="24"/>
        <v/>
      </c>
      <c r="AJ110" s="21" t="str">
        <f t="shared" si="25"/>
        <v/>
      </c>
      <c r="AK110" s="48">
        <f t="shared" si="26"/>
        <v>0</v>
      </c>
      <c r="AL110" s="58" t="str">
        <f t="shared" si="27"/>
        <v/>
      </c>
      <c r="AM110" s="59" t="str">
        <f t="shared" si="28"/>
        <v/>
      </c>
      <c r="AN110" s="59" t="str">
        <f t="shared" si="29"/>
        <v/>
      </c>
      <c r="AO110" s="60"/>
    </row>
    <row r="111" spans="3:41" x14ac:dyDescent="0.25">
      <c r="C111" s="82"/>
      <c r="D111" s="45"/>
      <c r="E111" s="83" t="str">
        <f t="shared" si="34"/>
        <v/>
      </c>
      <c r="F111" s="45"/>
      <c r="G111" s="45"/>
      <c r="H111" s="45"/>
      <c r="I111" s="46" t="str">
        <f t="shared" si="30"/>
        <v/>
      </c>
      <c r="J111" s="46" t="str">
        <f t="shared" si="31"/>
        <v/>
      </c>
      <c r="K111" s="47" t="str">
        <f t="shared" si="19"/>
        <v/>
      </c>
      <c r="L111" s="47" t="str">
        <f t="shared" si="20"/>
        <v/>
      </c>
      <c r="M111" s="48">
        <f t="shared" si="32"/>
        <v>0</v>
      </c>
      <c r="N111" s="46" t="str">
        <f t="shared" si="21"/>
        <v/>
      </c>
      <c r="O111" s="47" t="str">
        <f t="shared" si="22"/>
        <v/>
      </c>
      <c r="P111" s="47" t="str">
        <f t="shared" si="23"/>
        <v/>
      </c>
      <c r="Q111" s="48">
        <f t="shared" si="33"/>
        <v>0</v>
      </c>
      <c r="R111" s="2"/>
      <c r="AH111" s="57" t="str">
        <f>IF(G111&gt;1,IF($E$10&gt;0,100-(#REF!/(1+(AL111/#REF!)^#REF!)^#REF!+#REF!/(AL111-1))*100,100-(AL111*D$5+D$6)*100),"")</f>
        <v/>
      </c>
      <c r="AI111" s="21" t="str">
        <f t="shared" si="24"/>
        <v/>
      </c>
      <c r="AJ111" s="21" t="str">
        <f t="shared" si="25"/>
        <v/>
      </c>
      <c r="AK111" s="48">
        <f t="shared" si="26"/>
        <v>0</v>
      </c>
      <c r="AL111" s="58" t="str">
        <f t="shared" si="27"/>
        <v/>
      </c>
      <c r="AM111" s="59" t="str">
        <f t="shared" si="28"/>
        <v/>
      </c>
      <c r="AN111" s="59" t="str">
        <f t="shared" si="29"/>
        <v/>
      </c>
      <c r="AO111" s="60"/>
    </row>
    <row r="112" spans="3:41" x14ac:dyDescent="0.25">
      <c r="C112" s="82"/>
      <c r="D112" s="45"/>
      <c r="E112" s="83" t="str">
        <f t="shared" si="34"/>
        <v/>
      </c>
      <c r="F112" s="45"/>
      <c r="G112" s="45"/>
      <c r="H112" s="45"/>
      <c r="I112" s="46" t="str">
        <f t="shared" si="30"/>
        <v/>
      </c>
      <c r="J112" s="46" t="str">
        <f t="shared" si="31"/>
        <v/>
      </c>
      <c r="K112" s="47" t="str">
        <f t="shared" si="19"/>
        <v/>
      </c>
      <c r="L112" s="47" t="str">
        <f t="shared" si="20"/>
        <v/>
      </c>
      <c r="M112" s="48">
        <f t="shared" si="32"/>
        <v>0</v>
      </c>
      <c r="N112" s="46" t="str">
        <f t="shared" si="21"/>
        <v/>
      </c>
      <c r="O112" s="47" t="str">
        <f t="shared" si="22"/>
        <v/>
      </c>
      <c r="P112" s="47" t="str">
        <f t="shared" si="23"/>
        <v/>
      </c>
      <c r="Q112" s="48">
        <f t="shared" si="33"/>
        <v>0</v>
      </c>
      <c r="R112" s="2"/>
      <c r="AH112" s="57" t="str">
        <f>IF(G112&gt;1,IF($E$10&gt;0,100-(#REF!/(1+(AL112/#REF!)^#REF!)^#REF!+#REF!/(AL112-1))*100,100-(AL112*D$5+D$6)*100),"")</f>
        <v/>
      </c>
      <c r="AI112" s="21" t="str">
        <f t="shared" si="24"/>
        <v/>
      </c>
      <c r="AJ112" s="21" t="str">
        <f t="shared" si="25"/>
        <v/>
      </c>
      <c r="AK112" s="48">
        <f t="shared" si="26"/>
        <v>0</v>
      </c>
      <c r="AL112" s="58" t="str">
        <f t="shared" si="27"/>
        <v/>
      </c>
      <c r="AM112" s="59" t="str">
        <f t="shared" si="28"/>
        <v/>
      </c>
      <c r="AN112" s="59" t="str">
        <f t="shared" si="29"/>
        <v/>
      </c>
      <c r="AO112" s="60"/>
    </row>
    <row r="113" spans="3:41" x14ac:dyDescent="0.25">
      <c r="C113" s="82"/>
      <c r="D113" s="45"/>
      <c r="E113" s="83" t="str">
        <f t="shared" si="34"/>
        <v/>
      </c>
      <c r="F113" s="45"/>
      <c r="G113" s="45"/>
      <c r="H113" s="45"/>
      <c r="I113" s="46" t="str">
        <f t="shared" si="30"/>
        <v/>
      </c>
      <c r="J113" s="46" t="str">
        <f t="shared" si="31"/>
        <v/>
      </c>
      <c r="K113" s="47" t="str">
        <f t="shared" si="19"/>
        <v/>
      </c>
      <c r="L113" s="47" t="str">
        <f t="shared" si="20"/>
        <v/>
      </c>
      <c r="M113" s="48">
        <f t="shared" si="32"/>
        <v>0</v>
      </c>
      <c r="N113" s="46" t="str">
        <f t="shared" si="21"/>
        <v/>
      </c>
      <c r="O113" s="47" t="str">
        <f t="shared" si="22"/>
        <v/>
      </c>
      <c r="P113" s="47" t="str">
        <f t="shared" si="23"/>
        <v/>
      </c>
      <c r="Q113" s="48">
        <f t="shared" si="33"/>
        <v>0</v>
      </c>
      <c r="R113" s="2"/>
      <c r="AH113" s="57" t="str">
        <f>IF(G113&gt;1,IF($E$10&gt;0,100-(#REF!/(1+(AL113/#REF!)^#REF!)^#REF!+#REF!/(AL113-1))*100,100-(AL113*D$5+D$6)*100),"")</f>
        <v/>
      </c>
      <c r="AI113" s="21" t="str">
        <f t="shared" si="24"/>
        <v/>
      </c>
      <c r="AJ113" s="21" t="str">
        <f t="shared" si="25"/>
        <v/>
      </c>
      <c r="AK113" s="48">
        <f t="shared" si="26"/>
        <v>0</v>
      </c>
      <c r="AL113" s="58" t="str">
        <f t="shared" si="27"/>
        <v/>
      </c>
      <c r="AM113" s="59" t="str">
        <f t="shared" si="28"/>
        <v/>
      </c>
      <c r="AN113" s="59" t="str">
        <f t="shared" si="29"/>
        <v/>
      </c>
      <c r="AO113" s="60"/>
    </row>
    <row r="114" spans="3:41" x14ac:dyDescent="0.25">
      <c r="C114" s="82"/>
      <c r="D114" s="45"/>
      <c r="E114" s="83" t="str">
        <f t="shared" si="34"/>
        <v/>
      </c>
      <c r="F114" s="45"/>
      <c r="G114" s="45"/>
      <c r="H114" s="45"/>
      <c r="I114" s="46" t="str">
        <f t="shared" si="30"/>
        <v/>
      </c>
      <c r="J114" s="46" t="str">
        <f t="shared" si="31"/>
        <v/>
      </c>
      <c r="K114" s="47" t="str">
        <f t="shared" si="19"/>
        <v/>
      </c>
      <c r="L114" s="47" t="str">
        <f t="shared" si="20"/>
        <v/>
      </c>
      <c r="M114" s="48">
        <f t="shared" si="32"/>
        <v>0</v>
      </c>
      <c r="N114" s="46" t="str">
        <f t="shared" si="21"/>
        <v/>
      </c>
      <c r="O114" s="47" t="str">
        <f t="shared" si="22"/>
        <v/>
      </c>
      <c r="P114" s="47" t="str">
        <f t="shared" si="23"/>
        <v/>
      </c>
      <c r="Q114" s="48">
        <f t="shared" si="33"/>
        <v>0</v>
      </c>
      <c r="R114" s="2"/>
      <c r="AH114" s="57" t="str">
        <f>IF(G114&gt;1,IF($E$10&gt;0,100-(#REF!/(1+(AL114/#REF!)^#REF!)^#REF!+#REF!/(AL114-1))*100,100-(AL114*D$5+D$6)*100),"")</f>
        <v/>
      </c>
      <c r="AI114" s="21" t="str">
        <f t="shared" si="24"/>
        <v/>
      </c>
      <c r="AJ114" s="21" t="str">
        <f t="shared" si="25"/>
        <v/>
      </c>
      <c r="AK114" s="48">
        <f t="shared" si="26"/>
        <v>0</v>
      </c>
      <c r="AL114" s="58" t="str">
        <f t="shared" si="27"/>
        <v/>
      </c>
      <c r="AM114" s="59" t="str">
        <f t="shared" si="28"/>
        <v/>
      </c>
      <c r="AN114" s="59" t="str">
        <f t="shared" si="29"/>
        <v/>
      </c>
      <c r="AO114" s="60"/>
    </row>
    <row r="115" spans="3:41" x14ac:dyDescent="0.25">
      <c r="C115" s="82"/>
      <c r="D115" s="45"/>
      <c r="E115" s="83" t="str">
        <f t="shared" si="34"/>
        <v/>
      </c>
      <c r="F115" s="45"/>
      <c r="G115" s="45"/>
      <c r="H115" s="45"/>
      <c r="I115" s="46" t="str">
        <f t="shared" si="30"/>
        <v/>
      </c>
      <c r="J115" s="46" t="str">
        <f t="shared" si="31"/>
        <v/>
      </c>
      <c r="K115" s="47" t="str">
        <f t="shared" si="19"/>
        <v/>
      </c>
      <c r="L115" s="47" t="str">
        <f t="shared" si="20"/>
        <v/>
      </c>
      <c r="M115" s="48">
        <f t="shared" si="32"/>
        <v>0</v>
      </c>
      <c r="N115" s="46" t="str">
        <f t="shared" si="21"/>
        <v/>
      </c>
      <c r="O115" s="47" t="str">
        <f t="shared" si="22"/>
        <v/>
      </c>
      <c r="P115" s="47" t="str">
        <f t="shared" si="23"/>
        <v/>
      </c>
      <c r="Q115" s="48">
        <f t="shared" si="33"/>
        <v>0</v>
      </c>
      <c r="R115" s="2"/>
      <c r="AH115" s="57" t="str">
        <f>IF(G115&gt;1,IF($E$10&gt;0,100-(#REF!/(1+(AL115/#REF!)^#REF!)^#REF!+#REF!/(AL115-1))*100,100-(AL115*D$5+D$6)*100),"")</f>
        <v/>
      </c>
      <c r="AI115" s="21" t="str">
        <f t="shared" si="24"/>
        <v/>
      </c>
      <c r="AJ115" s="21" t="str">
        <f t="shared" si="25"/>
        <v/>
      </c>
      <c r="AK115" s="48">
        <f t="shared" si="26"/>
        <v>0</v>
      </c>
      <c r="AL115" s="58" t="str">
        <f t="shared" si="27"/>
        <v/>
      </c>
      <c r="AM115" s="59" t="str">
        <f t="shared" si="28"/>
        <v/>
      </c>
      <c r="AN115" s="59" t="str">
        <f t="shared" si="29"/>
        <v/>
      </c>
      <c r="AO115" s="60"/>
    </row>
    <row r="116" spans="3:41" x14ac:dyDescent="0.25">
      <c r="C116" s="82"/>
      <c r="D116" s="45"/>
      <c r="E116" s="83" t="str">
        <f t="shared" si="34"/>
        <v/>
      </c>
      <c r="F116" s="45"/>
      <c r="G116" s="45"/>
      <c r="H116" s="45"/>
      <c r="I116" s="46" t="str">
        <f t="shared" si="30"/>
        <v/>
      </c>
      <c r="J116" s="46" t="str">
        <f t="shared" si="31"/>
        <v/>
      </c>
      <c r="K116" s="47" t="str">
        <f t="shared" si="19"/>
        <v/>
      </c>
      <c r="L116" s="47" t="str">
        <f t="shared" si="20"/>
        <v/>
      </c>
      <c r="M116" s="48">
        <f t="shared" si="32"/>
        <v>0</v>
      </c>
      <c r="N116" s="46" t="str">
        <f t="shared" si="21"/>
        <v/>
      </c>
      <c r="O116" s="47" t="str">
        <f t="shared" si="22"/>
        <v/>
      </c>
      <c r="P116" s="47" t="str">
        <f t="shared" si="23"/>
        <v/>
      </c>
      <c r="Q116" s="48">
        <f t="shared" si="33"/>
        <v>0</v>
      </c>
      <c r="R116" s="2"/>
      <c r="AH116" s="57" t="str">
        <f>IF(G116&gt;1,IF($E$10&gt;0,100-(#REF!/(1+(AL116/#REF!)^#REF!)^#REF!+#REF!/(AL116-1))*100,100-(AL116*D$5+D$6)*100),"")</f>
        <v/>
      </c>
      <c r="AI116" s="21" t="str">
        <f t="shared" si="24"/>
        <v/>
      </c>
      <c r="AJ116" s="21" t="str">
        <f t="shared" si="25"/>
        <v/>
      </c>
      <c r="AK116" s="48">
        <f t="shared" si="26"/>
        <v>0</v>
      </c>
      <c r="AL116" s="58" t="str">
        <f t="shared" si="27"/>
        <v/>
      </c>
      <c r="AM116" s="59" t="str">
        <f t="shared" si="28"/>
        <v/>
      </c>
      <c r="AN116" s="59" t="str">
        <f t="shared" si="29"/>
        <v/>
      </c>
      <c r="AO116" s="60"/>
    </row>
    <row r="117" spans="3:41" x14ac:dyDescent="0.25">
      <c r="C117" s="82"/>
      <c r="D117" s="45"/>
      <c r="E117" s="83" t="str">
        <f t="shared" si="34"/>
        <v/>
      </c>
      <c r="F117" s="45"/>
      <c r="G117" s="45"/>
      <c r="H117" s="45"/>
      <c r="I117" s="46" t="str">
        <f t="shared" si="30"/>
        <v/>
      </c>
      <c r="J117" s="46" t="str">
        <f t="shared" si="31"/>
        <v/>
      </c>
      <c r="K117" s="47" t="str">
        <f t="shared" si="19"/>
        <v/>
      </c>
      <c r="L117" s="47" t="str">
        <f t="shared" si="20"/>
        <v/>
      </c>
      <c r="M117" s="48">
        <f t="shared" si="32"/>
        <v>0</v>
      </c>
      <c r="N117" s="46" t="str">
        <f t="shared" si="21"/>
        <v/>
      </c>
      <c r="O117" s="47" t="str">
        <f t="shared" si="22"/>
        <v/>
      </c>
      <c r="P117" s="47" t="str">
        <f t="shared" si="23"/>
        <v/>
      </c>
      <c r="Q117" s="48">
        <f t="shared" si="33"/>
        <v>0</v>
      </c>
      <c r="R117" s="2"/>
      <c r="AH117" s="57" t="str">
        <f>IF(G117&gt;1,IF($E$10&gt;0,100-(#REF!/(1+(AL117/#REF!)^#REF!)^#REF!+#REF!/(AL117-1))*100,100-(AL117*D$5+D$6)*100),"")</f>
        <v/>
      </c>
      <c r="AI117" s="21" t="str">
        <f t="shared" si="24"/>
        <v/>
      </c>
      <c r="AJ117" s="21" t="str">
        <f t="shared" si="25"/>
        <v/>
      </c>
      <c r="AK117" s="48">
        <f t="shared" si="26"/>
        <v>0</v>
      </c>
      <c r="AL117" s="58" t="str">
        <f t="shared" si="27"/>
        <v/>
      </c>
      <c r="AM117" s="59" t="str">
        <f t="shared" si="28"/>
        <v/>
      </c>
      <c r="AN117" s="59" t="str">
        <f t="shared" si="29"/>
        <v/>
      </c>
      <c r="AO117" s="60"/>
    </row>
    <row r="118" spans="3:41" x14ac:dyDescent="0.25">
      <c r="C118" s="82"/>
      <c r="D118" s="45"/>
      <c r="E118" s="83" t="str">
        <f t="shared" si="34"/>
        <v/>
      </c>
      <c r="F118" s="45"/>
      <c r="G118" s="45"/>
      <c r="H118" s="45"/>
      <c r="I118" s="46" t="str">
        <f t="shared" si="30"/>
        <v/>
      </c>
      <c r="J118" s="46" t="str">
        <f t="shared" si="31"/>
        <v/>
      </c>
      <c r="K118" s="47" t="str">
        <f t="shared" si="19"/>
        <v/>
      </c>
      <c r="L118" s="47" t="str">
        <f t="shared" si="20"/>
        <v/>
      </c>
      <c r="M118" s="48">
        <f t="shared" si="32"/>
        <v>0</v>
      </c>
      <c r="N118" s="46" t="str">
        <f t="shared" si="21"/>
        <v/>
      </c>
      <c r="O118" s="47" t="str">
        <f t="shared" si="22"/>
        <v/>
      </c>
      <c r="P118" s="47" t="str">
        <f t="shared" si="23"/>
        <v/>
      </c>
      <c r="Q118" s="48">
        <f t="shared" si="33"/>
        <v>0</v>
      </c>
      <c r="R118" s="2"/>
      <c r="AH118" s="57" t="str">
        <f>IF(G118&gt;1,IF($E$10&gt;0,100-(#REF!/(1+(AL118/#REF!)^#REF!)^#REF!+#REF!/(AL118-1))*100,100-(AL118*D$5+D$6)*100),"")</f>
        <v/>
      </c>
      <c r="AI118" s="21" t="str">
        <f t="shared" si="24"/>
        <v/>
      </c>
      <c r="AJ118" s="21" t="str">
        <f t="shared" si="25"/>
        <v/>
      </c>
      <c r="AK118" s="48">
        <f t="shared" si="26"/>
        <v>0</v>
      </c>
      <c r="AL118" s="58" t="str">
        <f t="shared" si="27"/>
        <v/>
      </c>
      <c r="AM118" s="59" t="str">
        <f t="shared" si="28"/>
        <v/>
      </c>
      <c r="AN118" s="59" t="str">
        <f t="shared" si="29"/>
        <v/>
      </c>
      <c r="AO118" s="60"/>
    </row>
    <row r="119" spans="3:41" x14ac:dyDescent="0.25">
      <c r="C119" s="82"/>
      <c r="D119" s="45"/>
      <c r="E119" s="83" t="str">
        <f t="shared" si="34"/>
        <v/>
      </c>
      <c r="F119" s="45"/>
      <c r="G119" s="45"/>
      <c r="H119" s="45"/>
      <c r="I119" s="46" t="str">
        <f t="shared" si="30"/>
        <v/>
      </c>
      <c r="J119" s="46" t="str">
        <f t="shared" si="31"/>
        <v/>
      </c>
      <c r="K119" s="47" t="str">
        <f t="shared" si="19"/>
        <v/>
      </c>
      <c r="L119" s="47" t="str">
        <f t="shared" si="20"/>
        <v/>
      </c>
      <c r="M119" s="48">
        <f t="shared" si="32"/>
        <v>0</v>
      </c>
      <c r="N119" s="46" t="str">
        <f t="shared" si="21"/>
        <v/>
      </c>
      <c r="O119" s="47" t="str">
        <f t="shared" si="22"/>
        <v/>
      </c>
      <c r="P119" s="47" t="str">
        <f t="shared" si="23"/>
        <v/>
      </c>
      <c r="Q119" s="48">
        <f t="shared" si="33"/>
        <v>0</v>
      </c>
      <c r="R119" s="2"/>
      <c r="AH119" s="57" t="str">
        <f>IF(G119&gt;1,IF($E$10&gt;0,100-(#REF!/(1+(AL119/#REF!)^#REF!)^#REF!+#REF!/(AL119-1))*100,100-(AL119*D$5+D$6)*100),"")</f>
        <v/>
      </c>
      <c r="AI119" s="21" t="str">
        <f t="shared" si="24"/>
        <v/>
      </c>
      <c r="AJ119" s="21" t="str">
        <f t="shared" si="25"/>
        <v/>
      </c>
      <c r="AK119" s="48">
        <f t="shared" si="26"/>
        <v>0</v>
      </c>
      <c r="AL119" s="58" t="str">
        <f t="shared" si="27"/>
        <v/>
      </c>
      <c r="AM119" s="59" t="str">
        <f t="shared" si="28"/>
        <v/>
      </c>
      <c r="AN119" s="59" t="str">
        <f t="shared" si="29"/>
        <v/>
      </c>
      <c r="AO119" s="60"/>
    </row>
    <row r="120" spans="3:41" x14ac:dyDescent="0.25">
      <c r="C120" s="82"/>
      <c r="D120" s="45"/>
      <c r="E120" s="83" t="str">
        <f t="shared" si="34"/>
        <v/>
      </c>
      <c r="F120" s="45"/>
      <c r="G120" s="45"/>
      <c r="H120" s="45"/>
      <c r="I120" s="46" t="str">
        <f t="shared" si="30"/>
        <v/>
      </c>
      <c r="J120" s="46" t="str">
        <f t="shared" si="31"/>
        <v/>
      </c>
      <c r="K120" s="47" t="str">
        <f t="shared" si="19"/>
        <v/>
      </c>
      <c r="L120" s="47" t="str">
        <f t="shared" si="20"/>
        <v/>
      </c>
      <c r="M120" s="48">
        <f t="shared" si="32"/>
        <v>0</v>
      </c>
      <c r="N120" s="46" t="str">
        <f t="shared" si="21"/>
        <v/>
      </c>
      <c r="O120" s="47" t="str">
        <f t="shared" si="22"/>
        <v/>
      </c>
      <c r="P120" s="47" t="str">
        <f t="shared" si="23"/>
        <v/>
      </c>
      <c r="Q120" s="48">
        <f t="shared" si="33"/>
        <v>0</v>
      </c>
      <c r="R120" s="2"/>
      <c r="AH120" s="57" t="str">
        <f>IF(G120&gt;1,IF($E$10&gt;0,100-(#REF!/(1+(AL120/#REF!)^#REF!)^#REF!+#REF!/(AL120-1))*100,100-(AL120*D$5+D$6)*100),"")</f>
        <v/>
      </c>
      <c r="AI120" s="21" t="str">
        <f t="shared" si="24"/>
        <v/>
      </c>
      <c r="AJ120" s="21" t="str">
        <f t="shared" si="25"/>
        <v/>
      </c>
      <c r="AK120" s="48">
        <f t="shared" si="26"/>
        <v>0</v>
      </c>
      <c r="AL120" s="58" t="str">
        <f t="shared" si="27"/>
        <v/>
      </c>
      <c r="AM120" s="59" t="str">
        <f t="shared" si="28"/>
        <v/>
      </c>
      <c r="AN120" s="59" t="str">
        <f t="shared" si="29"/>
        <v/>
      </c>
      <c r="AO120" s="60"/>
    </row>
    <row r="121" spans="3:41" x14ac:dyDescent="0.25">
      <c r="C121" s="82"/>
      <c r="D121" s="45"/>
      <c r="E121" s="83" t="str">
        <f t="shared" si="34"/>
        <v/>
      </c>
      <c r="F121" s="45"/>
      <c r="G121" s="45"/>
      <c r="H121" s="45"/>
      <c r="I121" s="46" t="str">
        <f t="shared" si="30"/>
        <v/>
      </c>
      <c r="J121" s="46" t="str">
        <f t="shared" si="31"/>
        <v/>
      </c>
      <c r="K121" s="47" t="str">
        <f t="shared" si="19"/>
        <v/>
      </c>
      <c r="L121" s="47" t="str">
        <f t="shared" si="20"/>
        <v/>
      </c>
      <c r="M121" s="48">
        <f t="shared" si="32"/>
        <v>0</v>
      </c>
      <c r="N121" s="46" t="str">
        <f t="shared" si="21"/>
        <v/>
      </c>
      <c r="O121" s="47" t="str">
        <f t="shared" si="22"/>
        <v/>
      </c>
      <c r="P121" s="47" t="str">
        <f t="shared" si="23"/>
        <v/>
      </c>
      <c r="Q121" s="48">
        <f t="shared" si="33"/>
        <v>0</v>
      </c>
      <c r="R121" s="2"/>
      <c r="AH121" s="57" t="str">
        <f>IF(G121&gt;1,IF($E$10&gt;0,100-(#REF!/(1+(AL121/#REF!)^#REF!)^#REF!+#REF!/(AL121-1))*100,100-(AL121*D$5+D$6)*100),"")</f>
        <v/>
      </c>
      <c r="AI121" s="21" t="str">
        <f t="shared" si="24"/>
        <v/>
      </c>
      <c r="AJ121" s="21" t="str">
        <f t="shared" si="25"/>
        <v/>
      </c>
      <c r="AK121" s="48">
        <f t="shared" si="26"/>
        <v>0</v>
      </c>
      <c r="AL121" s="58" t="str">
        <f t="shared" si="27"/>
        <v/>
      </c>
      <c r="AM121" s="59" t="str">
        <f t="shared" si="28"/>
        <v/>
      </c>
      <c r="AN121" s="59" t="str">
        <f t="shared" si="29"/>
        <v/>
      </c>
      <c r="AO121" s="60"/>
    </row>
    <row r="122" spans="3:41" x14ac:dyDescent="0.25">
      <c r="C122" s="82"/>
      <c r="D122" s="45"/>
      <c r="E122" s="83" t="str">
        <f t="shared" si="34"/>
        <v/>
      </c>
      <c r="F122" s="45"/>
      <c r="G122" s="45"/>
      <c r="H122" s="45"/>
      <c r="I122" s="46" t="str">
        <f t="shared" si="30"/>
        <v/>
      </c>
      <c r="J122" s="46" t="str">
        <f t="shared" si="31"/>
        <v/>
      </c>
      <c r="K122" s="47" t="str">
        <f t="shared" si="19"/>
        <v/>
      </c>
      <c r="L122" s="47" t="str">
        <f t="shared" si="20"/>
        <v/>
      </c>
      <c r="M122" s="48">
        <f t="shared" si="32"/>
        <v>0</v>
      </c>
      <c r="N122" s="46" t="str">
        <f t="shared" si="21"/>
        <v/>
      </c>
      <c r="O122" s="47" t="str">
        <f t="shared" si="22"/>
        <v/>
      </c>
      <c r="P122" s="47" t="str">
        <f t="shared" si="23"/>
        <v/>
      </c>
      <c r="Q122" s="48">
        <f t="shared" si="33"/>
        <v>0</v>
      </c>
      <c r="R122" s="2"/>
      <c r="AH122" s="57" t="str">
        <f>IF(G122&gt;1,IF($E$10&gt;0,100-(#REF!/(1+(AL122/#REF!)^#REF!)^#REF!+#REF!/(AL122-1))*100,100-(AL122*D$5+D$6)*100),"")</f>
        <v/>
      </c>
      <c r="AI122" s="21" t="str">
        <f t="shared" si="24"/>
        <v/>
      </c>
      <c r="AJ122" s="21" t="str">
        <f t="shared" si="25"/>
        <v/>
      </c>
      <c r="AK122" s="48">
        <f t="shared" si="26"/>
        <v>0</v>
      </c>
      <c r="AL122" s="58" t="str">
        <f t="shared" si="27"/>
        <v/>
      </c>
      <c r="AM122" s="59" t="str">
        <f t="shared" si="28"/>
        <v/>
      </c>
      <c r="AN122" s="59" t="str">
        <f t="shared" si="29"/>
        <v/>
      </c>
      <c r="AO122" s="60"/>
    </row>
    <row r="123" spans="3:41" x14ac:dyDescent="0.25">
      <c r="C123" s="82"/>
      <c r="D123" s="45"/>
      <c r="E123" s="83" t="str">
        <f t="shared" si="34"/>
        <v/>
      </c>
      <c r="F123" s="45"/>
      <c r="G123" s="45"/>
      <c r="H123" s="45"/>
      <c r="I123" s="46" t="str">
        <f t="shared" si="30"/>
        <v/>
      </c>
      <c r="J123" s="46" t="str">
        <f t="shared" si="31"/>
        <v/>
      </c>
      <c r="K123" s="47" t="str">
        <f t="shared" si="19"/>
        <v/>
      </c>
      <c r="L123" s="47" t="str">
        <f t="shared" si="20"/>
        <v/>
      </c>
      <c r="M123" s="48">
        <f t="shared" si="32"/>
        <v>0</v>
      </c>
      <c r="N123" s="46" t="str">
        <f t="shared" si="21"/>
        <v/>
      </c>
      <c r="O123" s="47" t="str">
        <f t="shared" si="22"/>
        <v/>
      </c>
      <c r="P123" s="47" t="str">
        <f t="shared" si="23"/>
        <v/>
      </c>
      <c r="Q123" s="48">
        <f t="shared" si="33"/>
        <v>0</v>
      </c>
      <c r="R123" s="2"/>
      <c r="AH123" s="57" t="str">
        <f>IF(G123&gt;1,IF($E$10&gt;0,100-(#REF!/(1+(AL123/#REF!)^#REF!)^#REF!+#REF!/(AL123-1))*100,100-(AL123*D$5+D$6)*100),"")</f>
        <v/>
      </c>
      <c r="AI123" s="21" t="str">
        <f t="shared" si="24"/>
        <v/>
      </c>
      <c r="AJ123" s="21" t="str">
        <f t="shared" si="25"/>
        <v/>
      </c>
      <c r="AK123" s="48">
        <f t="shared" si="26"/>
        <v>0</v>
      </c>
      <c r="AL123" s="58" t="str">
        <f t="shared" si="27"/>
        <v/>
      </c>
      <c r="AM123" s="59" t="str">
        <f t="shared" si="28"/>
        <v/>
      </c>
      <c r="AN123" s="59" t="str">
        <f t="shared" si="29"/>
        <v/>
      </c>
      <c r="AO123" s="60"/>
    </row>
    <row r="124" spans="3:41" x14ac:dyDescent="0.25">
      <c r="C124" s="82"/>
      <c r="D124" s="45"/>
      <c r="E124" s="83" t="str">
        <f t="shared" si="34"/>
        <v/>
      </c>
      <c r="F124" s="45"/>
      <c r="G124" s="45"/>
      <c r="H124" s="45"/>
      <c r="I124" s="46" t="str">
        <f t="shared" si="30"/>
        <v/>
      </c>
      <c r="J124" s="46" t="str">
        <f t="shared" si="31"/>
        <v/>
      </c>
      <c r="K124" s="47" t="str">
        <f t="shared" si="19"/>
        <v/>
      </c>
      <c r="L124" s="47" t="str">
        <f t="shared" si="20"/>
        <v/>
      </c>
      <c r="M124" s="48">
        <f t="shared" si="32"/>
        <v>0</v>
      </c>
      <c r="N124" s="46" t="str">
        <f t="shared" si="21"/>
        <v/>
      </c>
      <c r="O124" s="47" t="str">
        <f t="shared" si="22"/>
        <v/>
      </c>
      <c r="P124" s="47" t="str">
        <f t="shared" si="23"/>
        <v/>
      </c>
      <c r="Q124" s="48">
        <f t="shared" si="33"/>
        <v>0</v>
      </c>
      <c r="R124" s="2"/>
      <c r="AH124" s="57" t="str">
        <f>IF(G124&gt;1,IF($E$10&gt;0,100-(#REF!/(1+(AL124/#REF!)^#REF!)^#REF!+#REF!/(AL124-1))*100,100-(AL124*D$5+D$6)*100),"")</f>
        <v/>
      </c>
      <c r="AI124" s="21" t="str">
        <f t="shared" si="24"/>
        <v/>
      </c>
      <c r="AJ124" s="21" t="str">
        <f t="shared" si="25"/>
        <v/>
      </c>
      <c r="AK124" s="48">
        <f t="shared" si="26"/>
        <v>0</v>
      </c>
      <c r="AL124" s="58" t="str">
        <f t="shared" si="27"/>
        <v/>
      </c>
      <c r="AM124" s="59" t="str">
        <f t="shared" si="28"/>
        <v/>
      </c>
      <c r="AN124" s="59" t="str">
        <f t="shared" si="29"/>
        <v/>
      </c>
      <c r="AO124" s="60"/>
    </row>
    <row r="125" spans="3:41" x14ac:dyDescent="0.25">
      <c r="C125" s="82"/>
      <c r="D125" s="45"/>
      <c r="E125" s="83" t="str">
        <f t="shared" si="34"/>
        <v/>
      </c>
      <c r="F125" s="45"/>
      <c r="G125" s="45"/>
      <c r="H125" s="45"/>
      <c r="I125" s="46" t="str">
        <f t="shared" si="30"/>
        <v/>
      </c>
      <c r="J125" s="46" t="str">
        <f t="shared" si="31"/>
        <v/>
      </c>
      <c r="K125" s="47" t="str">
        <f t="shared" si="19"/>
        <v/>
      </c>
      <c r="L125" s="47" t="str">
        <f t="shared" si="20"/>
        <v/>
      </c>
      <c r="M125" s="48">
        <f t="shared" si="32"/>
        <v>0</v>
      </c>
      <c r="N125" s="46" t="str">
        <f t="shared" si="21"/>
        <v/>
      </c>
      <c r="O125" s="47" t="str">
        <f t="shared" si="22"/>
        <v/>
      </c>
      <c r="P125" s="47" t="str">
        <f t="shared" si="23"/>
        <v/>
      </c>
      <c r="Q125" s="48">
        <f t="shared" si="33"/>
        <v>0</v>
      </c>
      <c r="R125" s="2"/>
      <c r="AH125" s="57" t="str">
        <f>IF(G125&gt;1,IF($E$10&gt;0,100-(#REF!/(1+(AL125/#REF!)^#REF!)^#REF!+#REF!/(AL125-1))*100,100-(AL125*D$5+D$6)*100),"")</f>
        <v/>
      </c>
      <c r="AI125" s="21" t="str">
        <f t="shared" si="24"/>
        <v/>
      </c>
      <c r="AJ125" s="21" t="str">
        <f t="shared" si="25"/>
        <v/>
      </c>
      <c r="AK125" s="48">
        <f t="shared" si="26"/>
        <v>0</v>
      </c>
      <c r="AL125" s="58" t="str">
        <f t="shared" si="27"/>
        <v/>
      </c>
      <c r="AM125" s="59" t="str">
        <f t="shared" si="28"/>
        <v/>
      </c>
      <c r="AN125" s="59" t="str">
        <f t="shared" si="29"/>
        <v/>
      </c>
      <c r="AO125" s="60"/>
    </row>
    <row r="126" spans="3:41" x14ac:dyDescent="0.25">
      <c r="C126" s="82"/>
      <c r="D126" s="45"/>
      <c r="E126" s="83" t="str">
        <f t="shared" si="34"/>
        <v/>
      </c>
      <c r="F126" s="45"/>
      <c r="G126" s="45"/>
      <c r="H126" s="45"/>
      <c r="I126" s="46" t="str">
        <f t="shared" si="30"/>
        <v/>
      </c>
      <c r="J126" s="46" t="str">
        <f t="shared" si="31"/>
        <v/>
      </c>
      <c r="K126" s="47" t="str">
        <f t="shared" si="19"/>
        <v/>
      </c>
      <c r="L126" s="47" t="str">
        <f t="shared" si="20"/>
        <v/>
      </c>
      <c r="M126" s="48">
        <f t="shared" si="32"/>
        <v>0</v>
      </c>
      <c r="N126" s="46" t="str">
        <f t="shared" si="21"/>
        <v/>
      </c>
      <c r="O126" s="47" t="str">
        <f t="shared" si="22"/>
        <v/>
      </c>
      <c r="P126" s="47" t="str">
        <f t="shared" si="23"/>
        <v/>
      </c>
      <c r="Q126" s="48">
        <f t="shared" si="33"/>
        <v>0</v>
      </c>
      <c r="R126" s="2"/>
      <c r="AH126" s="57" t="str">
        <f>IF(G126&gt;1,IF($E$10&gt;0,100-(#REF!/(1+(AL126/#REF!)^#REF!)^#REF!+#REF!/(AL126-1))*100,100-(AL126*D$5+D$6)*100),"")</f>
        <v/>
      </c>
      <c r="AI126" s="21" t="str">
        <f t="shared" si="24"/>
        <v/>
      </c>
      <c r="AJ126" s="21" t="str">
        <f t="shared" si="25"/>
        <v/>
      </c>
      <c r="AK126" s="48">
        <f t="shared" si="26"/>
        <v>0</v>
      </c>
      <c r="AL126" s="58" t="str">
        <f t="shared" si="27"/>
        <v/>
      </c>
      <c r="AM126" s="59" t="str">
        <f t="shared" si="28"/>
        <v/>
      </c>
      <c r="AN126" s="59" t="str">
        <f t="shared" si="29"/>
        <v/>
      </c>
      <c r="AO126" s="60"/>
    </row>
    <row r="127" spans="3:41" x14ac:dyDescent="0.25">
      <c r="C127" s="82"/>
      <c r="D127" s="45"/>
      <c r="E127" s="83" t="str">
        <f t="shared" si="34"/>
        <v/>
      </c>
      <c r="F127" s="45"/>
      <c r="G127" s="45"/>
      <c r="H127" s="45"/>
      <c r="I127" s="46" t="str">
        <f t="shared" si="30"/>
        <v/>
      </c>
      <c r="J127" s="46" t="str">
        <f t="shared" si="31"/>
        <v/>
      </c>
      <c r="K127" s="47" t="str">
        <f t="shared" si="19"/>
        <v/>
      </c>
      <c r="L127" s="47" t="str">
        <f t="shared" si="20"/>
        <v/>
      </c>
      <c r="M127" s="48">
        <f t="shared" si="32"/>
        <v>0</v>
      </c>
      <c r="N127" s="46" t="str">
        <f t="shared" si="21"/>
        <v/>
      </c>
      <c r="O127" s="47" t="str">
        <f t="shared" si="22"/>
        <v/>
      </c>
      <c r="P127" s="47" t="str">
        <f t="shared" si="23"/>
        <v/>
      </c>
      <c r="Q127" s="48">
        <f t="shared" si="33"/>
        <v>0</v>
      </c>
      <c r="R127" s="2"/>
      <c r="AH127" s="57" t="str">
        <f>IF(G127&gt;1,IF($E$10&gt;0,100-(#REF!/(1+(AL127/#REF!)^#REF!)^#REF!+#REF!/(AL127-1))*100,100-(AL127*D$5+D$6)*100),"")</f>
        <v/>
      </c>
      <c r="AI127" s="21" t="str">
        <f t="shared" si="24"/>
        <v/>
      </c>
      <c r="AJ127" s="21" t="str">
        <f t="shared" si="25"/>
        <v/>
      </c>
      <c r="AK127" s="48">
        <f t="shared" si="26"/>
        <v>0</v>
      </c>
      <c r="AL127" s="58" t="str">
        <f t="shared" si="27"/>
        <v/>
      </c>
      <c r="AM127" s="59" t="str">
        <f t="shared" si="28"/>
        <v/>
      </c>
      <c r="AN127" s="59" t="str">
        <f t="shared" si="29"/>
        <v/>
      </c>
      <c r="AO127" s="60"/>
    </row>
    <row r="128" spans="3:41" x14ac:dyDescent="0.25">
      <c r="C128" s="82"/>
      <c r="D128" s="45"/>
      <c r="E128" s="83" t="str">
        <f t="shared" si="34"/>
        <v/>
      </c>
      <c r="F128" s="45"/>
      <c r="G128" s="45"/>
      <c r="H128" s="45"/>
      <c r="I128" s="46" t="str">
        <f t="shared" si="30"/>
        <v/>
      </c>
      <c r="J128" s="46" t="str">
        <f t="shared" si="31"/>
        <v/>
      </c>
      <c r="K128" s="47" t="str">
        <f t="shared" si="19"/>
        <v/>
      </c>
      <c r="L128" s="47" t="str">
        <f t="shared" si="20"/>
        <v/>
      </c>
      <c r="M128" s="48">
        <f t="shared" si="32"/>
        <v>0</v>
      </c>
      <c r="N128" s="46" t="str">
        <f t="shared" si="21"/>
        <v/>
      </c>
      <c r="O128" s="47" t="str">
        <f t="shared" si="22"/>
        <v/>
      </c>
      <c r="P128" s="47" t="str">
        <f t="shared" si="23"/>
        <v/>
      </c>
      <c r="Q128" s="48">
        <f t="shared" si="33"/>
        <v>0</v>
      </c>
      <c r="R128" s="2"/>
      <c r="AH128" s="57" t="str">
        <f>IF(G128&gt;1,IF($E$10&gt;0,100-(#REF!/(1+(AL128/#REF!)^#REF!)^#REF!+#REF!/(AL128-1))*100,100-(AL128*D$5+D$6)*100),"")</f>
        <v/>
      </c>
      <c r="AI128" s="21" t="str">
        <f t="shared" si="24"/>
        <v/>
      </c>
      <c r="AJ128" s="21" t="str">
        <f t="shared" si="25"/>
        <v/>
      </c>
      <c r="AK128" s="48">
        <f t="shared" si="26"/>
        <v>0</v>
      </c>
      <c r="AL128" s="58" t="str">
        <f t="shared" si="27"/>
        <v/>
      </c>
      <c r="AM128" s="59" t="str">
        <f t="shared" si="28"/>
        <v/>
      </c>
      <c r="AN128" s="59" t="str">
        <f t="shared" si="29"/>
        <v/>
      </c>
      <c r="AO128" s="60"/>
    </row>
    <row r="129" spans="3:41" x14ac:dyDescent="0.25">
      <c r="C129" s="82"/>
      <c r="D129" s="45"/>
      <c r="E129" s="83" t="str">
        <f t="shared" si="34"/>
        <v/>
      </c>
      <c r="F129" s="45"/>
      <c r="G129" s="45"/>
      <c r="H129" s="45"/>
      <c r="I129" s="46" t="str">
        <f t="shared" si="30"/>
        <v/>
      </c>
      <c r="J129" s="46" t="str">
        <f t="shared" si="31"/>
        <v/>
      </c>
      <c r="K129" s="47" t="str">
        <f t="shared" si="19"/>
        <v/>
      </c>
      <c r="L129" s="47" t="str">
        <f t="shared" si="20"/>
        <v/>
      </c>
      <c r="M129" s="48">
        <f t="shared" si="32"/>
        <v>0</v>
      </c>
      <c r="N129" s="46" t="str">
        <f t="shared" si="21"/>
        <v/>
      </c>
      <c r="O129" s="47" t="str">
        <f t="shared" si="22"/>
        <v/>
      </c>
      <c r="P129" s="47" t="str">
        <f t="shared" si="23"/>
        <v/>
      </c>
      <c r="Q129" s="48">
        <f t="shared" si="33"/>
        <v>0</v>
      </c>
      <c r="R129" s="2"/>
      <c r="AH129" s="57" t="str">
        <f>IF(G129&gt;1,IF($E$10&gt;0,100-(#REF!/(1+(AL129/#REF!)^#REF!)^#REF!+#REF!/(AL129-1))*100,100-(AL129*D$5+D$6)*100),"")</f>
        <v/>
      </c>
      <c r="AI129" s="21" t="str">
        <f t="shared" si="24"/>
        <v/>
      </c>
      <c r="AJ129" s="21" t="str">
        <f t="shared" si="25"/>
        <v/>
      </c>
      <c r="AK129" s="48">
        <f t="shared" si="26"/>
        <v>0</v>
      </c>
      <c r="AL129" s="58" t="str">
        <f t="shared" si="27"/>
        <v/>
      </c>
      <c r="AM129" s="59" t="str">
        <f t="shared" si="28"/>
        <v/>
      </c>
      <c r="AN129" s="59" t="str">
        <f t="shared" si="29"/>
        <v/>
      </c>
      <c r="AO129" s="60"/>
    </row>
    <row r="130" spans="3:41" x14ac:dyDescent="0.25">
      <c r="C130" s="82"/>
      <c r="D130" s="45"/>
      <c r="E130" s="83" t="str">
        <f t="shared" si="34"/>
        <v/>
      </c>
      <c r="F130" s="45"/>
      <c r="G130" s="45"/>
      <c r="H130" s="45"/>
      <c r="I130" s="46" t="str">
        <f t="shared" si="30"/>
        <v/>
      </c>
      <c r="J130" s="46" t="str">
        <f t="shared" si="31"/>
        <v/>
      </c>
      <c r="K130" s="47" t="str">
        <f t="shared" si="19"/>
        <v/>
      </c>
      <c r="L130" s="47" t="str">
        <f t="shared" si="20"/>
        <v/>
      </c>
      <c r="M130" s="48">
        <f t="shared" si="32"/>
        <v>0</v>
      </c>
      <c r="N130" s="46" t="str">
        <f t="shared" si="21"/>
        <v/>
      </c>
      <c r="O130" s="47" t="str">
        <f t="shared" si="22"/>
        <v/>
      </c>
      <c r="P130" s="47" t="str">
        <f t="shared" si="23"/>
        <v/>
      </c>
      <c r="Q130" s="48">
        <f t="shared" si="33"/>
        <v>0</v>
      </c>
      <c r="R130" s="2"/>
      <c r="AH130" s="57" t="str">
        <f>IF(G130&gt;1,IF($E$10&gt;0,100-(#REF!/(1+(AL130/#REF!)^#REF!)^#REF!+#REF!/(AL130-1))*100,100-(AL130*D$5+D$6)*100),"")</f>
        <v/>
      </c>
      <c r="AI130" s="21" t="str">
        <f t="shared" si="24"/>
        <v/>
      </c>
      <c r="AJ130" s="21" t="str">
        <f t="shared" si="25"/>
        <v/>
      </c>
      <c r="AK130" s="48">
        <f t="shared" si="26"/>
        <v>0</v>
      </c>
      <c r="AL130" s="58" t="str">
        <f t="shared" si="27"/>
        <v/>
      </c>
      <c r="AM130" s="59" t="str">
        <f t="shared" si="28"/>
        <v/>
      </c>
      <c r="AN130" s="59" t="str">
        <f t="shared" si="29"/>
        <v/>
      </c>
      <c r="AO130" s="60"/>
    </row>
    <row r="131" spans="3:41" x14ac:dyDescent="0.25">
      <c r="C131" s="82"/>
      <c r="D131" s="45"/>
      <c r="E131" s="83" t="str">
        <f t="shared" si="34"/>
        <v/>
      </c>
      <c r="F131" s="45"/>
      <c r="G131" s="45"/>
      <c r="H131" s="45"/>
      <c r="I131" s="46" t="str">
        <f t="shared" si="30"/>
        <v/>
      </c>
      <c r="J131" s="46" t="str">
        <f t="shared" si="31"/>
        <v/>
      </c>
      <c r="K131" s="47" t="str">
        <f t="shared" si="19"/>
        <v/>
      </c>
      <c r="L131" s="47" t="str">
        <f t="shared" si="20"/>
        <v/>
      </c>
      <c r="M131" s="48">
        <f t="shared" si="32"/>
        <v>0</v>
      </c>
      <c r="N131" s="46" t="str">
        <f t="shared" si="21"/>
        <v/>
      </c>
      <c r="O131" s="47" t="str">
        <f t="shared" si="22"/>
        <v/>
      </c>
      <c r="P131" s="47" t="str">
        <f t="shared" si="23"/>
        <v/>
      </c>
      <c r="Q131" s="48">
        <f t="shared" si="33"/>
        <v>0</v>
      </c>
      <c r="R131" s="2"/>
      <c r="AH131" s="57" t="str">
        <f>IF(G131&gt;1,IF($E$10&gt;0,100-(#REF!/(1+(AL131/#REF!)^#REF!)^#REF!+#REF!/(AL131-1))*100,100-(AL131*D$5+D$6)*100),"")</f>
        <v/>
      </c>
      <c r="AI131" s="21" t="str">
        <f t="shared" si="24"/>
        <v/>
      </c>
      <c r="AJ131" s="21" t="str">
        <f t="shared" si="25"/>
        <v/>
      </c>
      <c r="AK131" s="48">
        <f t="shared" si="26"/>
        <v>0</v>
      </c>
      <c r="AL131" s="58" t="str">
        <f t="shared" si="27"/>
        <v/>
      </c>
      <c r="AM131" s="59" t="str">
        <f t="shared" si="28"/>
        <v/>
      </c>
      <c r="AN131" s="59" t="str">
        <f t="shared" si="29"/>
        <v/>
      </c>
      <c r="AO131" s="60"/>
    </row>
    <row r="132" spans="3:41" x14ac:dyDescent="0.25">
      <c r="C132" s="82"/>
      <c r="D132" s="45"/>
      <c r="E132" s="83" t="str">
        <f t="shared" si="34"/>
        <v/>
      </c>
      <c r="F132" s="45"/>
      <c r="G132" s="45"/>
      <c r="H132" s="45"/>
      <c r="I132" s="46" t="str">
        <f t="shared" si="30"/>
        <v/>
      </c>
      <c r="J132" s="46" t="str">
        <f t="shared" si="31"/>
        <v/>
      </c>
      <c r="K132" s="47" t="str">
        <f t="shared" si="19"/>
        <v/>
      </c>
      <c r="L132" s="47" t="str">
        <f t="shared" si="20"/>
        <v/>
      </c>
      <c r="M132" s="48">
        <f t="shared" si="32"/>
        <v>0</v>
      </c>
      <c r="N132" s="46" t="str">
        <f t="shared" si="21"/>
        <v/>
      </c>
      <c r="O132" s="47" t="str">
        <f t="shared" si="22"/>
        <v/>
      </c>
      <c r="P132" s="47" t="str">
        <f t="shared" si="23"/>
        <v/>
      </c>
      <c r="Q132" s="48">
        <f t="shared" si="33"/>
        <v>0</v>
      </c>
      <c r="R132" s="2"/>
      <c r="AH132" s="57" t="str">
        <f>IF(G132&gt;1,IF($E$10&gt;0,100-(#REF!/(1+(AL132/#REF!)^#REF!)^#REF!+#REF!/(AL132-1))*100,100-(AL132*D$5+D$6)*100),"")</f>
        <v/>
      </c>
      <c r="AI132" s="21" t="str">
        <f t="shared" si="24"/>
        <v/>
      </c>
      <c r="AJ132" s="21" t="str">
        <f t="shared" si="25"/>
        <v/>
      </c>
      <c r="AK132" s="48">
        <f t="shared" si="26"/>
        <v>0</v>
      </c>
      <c r="AL132" s="58" t="str">
        <f t="shared" si="27"/>
        <v/>
      </c>
      <c r="AM132" s="59" t="str">
        <f t="shared" si="28"/>
        <v/>
      </c>
      <c r="AN132" s="59" t="str">
        <f t="shared" si="29"/>
        <v/>
      </c>
      <c r="AO132" s="60"/>
    </row>
    <row r="133" spans="3:41" x14ac:dyDescent="0.25">
      <c r="C133" s="82"/>
      <c r="D133" s="45"/>
      <c r="E133" s="83" t="str">
        <f t="shared" si="34"/>
        <v/>
      </c>
      <c r="F133" s="45"/>
      <c r="G133" s="45"/>
      <c r="H133" s="45"/>
      <c r="I133" s="46" t="str">
        <f t="shared" si="30"/>
        <v/>
      </c>
      <c r="J133" s="46" t="str">
        <f t="shared" si="31"/>
        <v/>
      </c>
      <c r="K133" s="47" t="str">
        <f t="shared" si="19"/>
        <v/>
      </c>
      <c r="L133" s="47" t="str">
        <f t="shared" si="20"/>
        <v/>
      </c>
      <c r="M133" s="48">
        <f t="shared" si="32"/>
        <v>0</v>
      </c>
      <c r="N133" s="46" t="str">
        <f t="shared" si="21"/>
        <v/>
      </c>
      <c r="O133" s="47" t="str">
        <f t="shared" si="22"/>
        <v/>
      </c>
      <c r="P133" s="47" t="str">
        <f t="shared" si="23"/>
        <v/>
      </c>
      <c r="Q133" s="48">
        <f t="shared" si="33"/>
        <v>0</v>
      </c>
      <c r="R133" s="2"/>
      <c r="AH133" s="57" t="str">
        <f>IF(G133&gt;1,IF($E$10&gt;0,100-(#REF!/(1+(AL133/#REF!)^#REF!)^#REF!+#REF!/(AL133-1))*100,100-(AL133*D$5+D$6)*100),"")</f>
        <v/>
      </c>
      <c r="AI133" s="21" t="str">
        <f t="shared" si="24"/>
        <v/>
      </c>
      <c r="AJ133" s="21" t="str">
        <f t="shared" si="25"/>
        <v/>
      </c>
      <c r="AK133" s="48">
        <f t="shared" si="26"/>
        <v>0</v>
      </c>
      <c r="AL133" s="58" t="str">
        <f t="shared" si="27"/>
        <v/>
      </c>
      <c r="AM133" s="59" t="str">
        <f t="shared" si="28"/>
        <v/>
      </c>
      <c r="AN133" s="59" t="str">
        <f t="shared" si="29"/>
        <v/>
      </c>
      <c r="AO133" s="60"/>
    </row>
    <row r="134" spans="3:41" x14ac:dyDescent="0.25">
      <c r="C134" s="82"/>
      <c r="D134" s="45"/>
      <c r="E134" s="83" t="str">
        <f t="shared" si="34"/>
        <v/>
      </c>
      <c r="F134" s="45"/>
      <c r="G134" s="45"/>
      <c r="H134" s="45"/>
      <c r="I134" s="46" t="str">
        <f t="shared" si="30"/>
        <v/>
      </c>
      <c r="J134" s="46" t="str">
        <f t="shared" si="31"/>
        <v/>
      </c>
      <c r="K134" s="47" t="str">
        <f t="shared" si="19"/>
        <v/>
      </c>
      <c r="L134" s="47" t="str">
        <f t="shared" si="20"/>
        <v/>
      </c>
      <c r="M134" s="48">
        <f t="shared" si="32"/>
        <v>0</v>
      </c>
      <c r="N134" s="46" t="str">
        <f t="shared" si="21"/>
        <v/>
      </c>
      <c r="O134" s="47" t="str">
        <f t="shared" si="22"/>
        <v/>
      </c>
      <c r="P134" s="47" t="str">
        <f t="shared" si="23"/>
        <v/>
      </c>
      <c r="Q134" s="48">
        <f t="shared" si="33"/>
        <v>0</v>
      </c>
      <c r="R134" s="2"/>
      <c r="AH134" s="57" t="str">
        <f>IF(G134&gt;1,IF($E$10&gt;0,100-(#REF!/(1+(AL134/#REF!)^#REF!)^#REF!+#REF!/(AL134-1))*100,100-(AL134*D$5+D$6)*100),"")</f>
        <v/>
      </c>
      <c r="AI134" s="21" t="str">
        <f t="shared" si="24"/>
        <v/>
      </c>
      <c r="AJ134" s="21" t="str">
        <f t="shared" si="25"/>
        <v/>
      </c>
      <c r="AK134" s="48">
        <f t="shared" si="26"/>
        <v>0</v>
      </c>
      <c r="AL134" s="58" t="str">
        <f t="shared" si="27"/>
        <v/>
      </c>
      <c r="AM134" s="59" t="str">
        <f t="shared" si="28"/>
        <v/>
      </c>
      <c r="AN134" s="59" t="str">
        <f t="shared" si="29"/>
        <v/>
      </c>
      <c r="AO134" s="60"/>
    </row>
    <row r="135" spans="3:41" x14ac:dyDescent="0.25">
      <c r="C135" s="82"/>
      <c r="D135" s="45"/>
      <c r="E135" s="83" t="str">
        <f t="shared" si="34"/>
        <v/>
      </c>
      <c r="F135" s="45"/>
      <c r="G135" s="45"/>
      <c r="H135" s="45"/>
      <c r="I135" s="46" t="str">
        <f t="shared" si="30"/>
        <v/>
      </c>
      <c r="J135" s="46" t="str">
        <f t="shared" si="31"/>
        <v/>
      </c>
      <c r="K135" s="47" t="str">
        <f t="shared" ref="K135:K198" si="35">IF(G135&gt;1,I135-J135,"")</f>
        <v/>
      </c>
      <c r="L135" s="47" t="str">
        <f t="shared" ref="L135:L198" si="36">IF(G135&gt;1,ABS(K135),"")</f>
        <v/>
      </c>
      <c r="M135" s="48">
        <f t="shared" si="32"/>
        <v>0</v>
      </c>
      <c r="N135" s="46" t="str">
        <f t="shared" ref="N135:N198" si="37">IF(G135&gt;1,J135+$K$5,"")</f>
        <v/>
      </c>
      <c r="O135" s="47" t="str">
        <f t="shared" ref="O135:O198" si="38">IF(G135&gt;1,I135-N135,"")</f>
        <v/>
      </c>
      <c r="P135" s="47" t="str">
        <f t="shared" ref="P135:P198" si="39">IF(G135&gt;1,ABS(O135),"")</f>
        <v/>
      </c>
      <c r="Q135" s="48">
        <f t="shared" si="33"/>
        <v>0</v>
      </c>
      <c r="R135" s="2"/>
      <c r="AH135" s="57" t="str">
        <f>IF(G135&gt;1,IF($E$10&gt;0,100-(#REF!/(1+(AL135/#REF!)^#REF!)^#REF!+#REF!/(AL135-1))*100,100-(AL135*D$5+D$6)*100),"")</f>
        <v/>
      </c>
      <c r="AI135" s="21" t="str">
        <f t="shared" ref="AI135:AI198" si="40">IF(G135&gt;1,I135-AH135,"")</f>
        <v/>
      </c>
      <c r="AJ135" s="21" t="str">
        <f t="shared" ref="AJ135:AJ198" si="41">IF(G135&gt;1,ABS(AI135),"")</f>
        <v/>
      </c>
      <c r="AK135" s="48">
        <f t="shared" ref="AK135:AK198" si="42">IF($G135&gt;1.2,IF(AJ135&gt;1.2,1,0),0)</f>
        <v>0</v>
      </c>
      <c r="AL135" s="58" t="str">
        <f t="shared" ref="AL135:AL198" si="43">IF(G135&gt;0,G135+AN135,"")</f>
        <v/>
      </c>
      <c r="AM135" s="59" t="str">
        <f t="shared" ref="AM135:AM198" si="44">IF(G135&gt;0,$AM$5,"")</f>
        <v/>
      </c>
      <c r="AN135" s="59" t="str">
        <f t="shared" ref="AN135:AN198" si="45">IF(G135&gt;0,$AN$5,"")</f>
        <v/>
      </c>
      <c r="AO135" s="60"/>
    </row>
    <row r="136" spans="3:41" x14ac:dyDescent="0.25">
      <c r="C136" s="82"/>
      <c r="D136" s="45"/>
      <c r="E136" s="83" t="str">
        <f t="shared" si="34"/>
        <v/>
      </c>
      <c r="F136" s="45"/>
      <c r="G136" s="45"/>
      <c r="H136" s="45"/>
      <c r="I136" s="46" t="str">
        <f t="shared" ref="I136:I199" si="46">IF(G136&gt;1,100-H136,"")</f>
        <v/>
      </c>
      <c r="J136" s="46" t="str">
        <f t="shared" ref="J136:J199" si="47">IF(G136&gt;1,100-(G136*D$5+D$6),"")</f>
        <v/>
      </c>
      <c r="K136" s="47" t="str">
        <f t="shared" si="35"/>
        <v/>
      </c>
      <c r="L136" s="47" t="str">
        <f t="shared" si="36"/>
        <v/>
      </c>
      <c r="M136" s="48">
        <f t="shared" ref="M136:M199" si="48">IF($G136&gt;1.2,IF(L136&gt;1.2,1,0),0)</f>
        <v>0</v>
      </c>
      <c r="N136" s="46" t="str">
        <f t="shared" si="37"/>
        <v/>
      </c>
      <c r="O136" s="47" t="str">
        <f t="shared" si="38"/>
        <v/>
      </c>
      <c r="P136" s="47" t="str">
        <f t="shared" si="39"/>
        <v/>
      </c>
      <c r="Q136" s="48">
        <f t="shared" ref="Q136:Q199" si="49">IF($G136&gt;1.2,IF(P136&gt;1.2,1,0),0)</f>
        <v>0</v>
      </c>
      <c r="R136" s="2"/>
      <c r="AH136" s="57" t="str">
        <f>IF(G136&gt;1,IF($E$10&gt;0,100-(#REF!/(1+(AL136/#REF!)^#REF!)^#REF!+#REF!/(AL136-1))*100,100-(AL136*D$5+D$6)*100),"")</f>
        <v/>
      </c>
      <c r="AI136" s="21" t="str">
        <f t="shared" si="40"/>
        <v/>
      </c>
      <c r="AJ136" s="21" t="str">
        <f t="shared" si="41"/>
        <v/>
      </c>
      <c r="AK136" s="48">
        <f t="shared" si="42"/>
        <v>0</v>
      </c>
      <c r="AL136" s="58" t="str">
        <f t="shared" si="43"/>
        <v/>
      </c>
      <c r="AM136" s="59" t="str">
        <f t="shared" si="44"/>
        <v/>
      </c>
      <c r="AN136" s="59" t="str">
        <f t="shared" si="45"/>
        <v/>
      </c>
      <c r="AO136" s="60"/>
    </row>
    <row r="137" spans="3:41" x14ac:dyDescent="0.25">
      <c r="C137" s="82"/>
      <c r="D137" s="45"/>
      <c r="E137" s="83" t="str">
        <f t="shared" si="34"/>
        <v/>
      </c>
      <c r="F137" s="45"/>
      <c r="G137" s="45"/>
      <c r="H137" s="45"/>
      <c r="I137" s="46" t="str">
        <f t="shared" si="46"/>
        <v/>
      </c>
      <c r="J137" s="46" t="str">
        <f t="shared" si="47"/>
        <v/>
      </c>
      <c r="K137" s="47" t="str">
        <f t="shared" si="35"/>
        <v/>
      </c>
      <c r="L137" s="47" t="str">
        <f t="shared" si="36"/>
        <v/>
      </c>
      <c r="M137" s="48">
        <f t="shared" si="48"/>
        <v>0</v>
      </c>
      <c r="N137" s="46" t="str">
        <f t="shared" si="37"/>
        <v/>
      </c>
      <c r="O137" s="47" t="str">
        <f t="shared" si="38"/>
        <v/>
      </c>
      <c r="P137" s="47" t="str">
        <f t="shared" si="39"/>
        <v/>
      </c>
      <c r="Q137" s="48">
        <f t="shared" si="49"/>
        <v>0</v>
      </c>
      <c r="R137" s="2"/>
      <c r="AH137" s="57" t="str">
        <f>IF(G137&gt;1,IF($E$10&gt;0,100-(#REF!/(1+(AL137/#REF!)^#REF!)^#REF!+#REF!/(AL137-1))*100,100-(AL137*D$5+D$6)*100),"")</f>
        <v/>
      </c>
      <c r="AI137" s="21" t="str">
        <f t="shared" si="40"/>
        <v/>
      </c>
      <c r="AJ137" s="21" t="str">
        <f t="shared" si="41"/>
        <v/>
      </c>
      <c r="AK137" s="48">
        <f t="shared" si="42"/>
        <v>0</v>
      </c>
      <c r="AL137" s="58" t="str">
        <f t="shared" si="43"/>
        <v/>
      </c>
      <c r="AM137" s="59" t="str">
        <f t="shared" si="44"/>
        <v/>
      </c>
      <c r="AN137" s="59" t="str">
        <f t="shared" si="45"/>
        <v/>
      </c>
      <c r="AO137" s="60"/>
    </row>
    <row r="138" spans="3:41" x14ac:dyDescent="0.25">
      <c r="C138" s="82"/>
      <c r="D138" s="45"/>
      <c r="E138" s="83" t="str">
        <f t="shared" si="34"/>
        <v/>
      </c>
      <c r="F138" s="45"/>
      <c r="G138" s="45"/>
      <c r="H138" s="45"/>
      <c r="I138" s="46" t="str">
        <f t="shared" si="46"/>
        <v/>
      </c>
      <c r="J138" s="46" t="str">
        <f t="shared" si="47"/>
        <v/>
      </c>
      <c r="K138" s="47" t="str">
        <f t="shared" si="35"/>
        <v/>
      </c>
      <c r="L138" s="47" t="str">
        <f t="shared" si="36"/>
        <v/>
      </c>
      <c r="M138" s="48">
        <f t="shared" si="48"/>
        <v>0</v>
      </c>
      <c r="N138" s="46" t="str">
        <f t="shared" si="37"/>
        <v/>
      </c>
      <c r="O138" s="47" t="str">
        <f t="shared" si="38"/>
        <v/>
      </c>
      <c r="P138" s="47" t="str">
        <f t="shared" si="39"/>
        <v/>
      </c>
      <c r="Q138" s="48">
        <f t="shared" si="49"/>
        <v>0</v>
      </c>
      <c r="R138" s="2"/>
      <c r="AH138" s="57" t="str">
        <f>IF(G138&gt;1,IF($E$10&gt;0,100-(#REF!/(1+(AL138/#REF!)^#REF!)^#REF!+#REF!/(AL138-1))*100,100-(AL138*D$5+D$6)*100),"")</f>
        <v/>
      </c>
      <c r="AI138" s="21" t="str">
        <f t="shared" si="40"/>
        <v/>
      </c>
      <c r="AJ138" s="21" t="str">
        <f t="shared" si="41"/>
        <v/>
      </c>
      <c r="AK138" s="48">
        <f t="shared" si="42"/>
        <v>0</v>
      </c>
      <c r="AL138" s="58" t="str">
        <f t="shared" si="43"/>
        <v/>
      </c>
      <c r="AM138" s="59" t="str">
        <f t="shared" si="44"/>
        <v/>
      </c>
      <c r="AN138" s="59" t="str">
        <f t="shared" si="45"/>
        <v/>
      </c>
      <c r="AO138" s="60"/>
    </row>
    <row r="139" spans="3:41" x14ac:dyDescent="0.25">
      <c r="C139" s="82"/>
      <c r="D139" s="45"/>
      <c r="E139" s="83" t="str">
        <f t="shared" si="34"/>
        <v/>
      </c>
      <c r="F139" s="45"/>
      <c r="G139" s="45"/>
      <c r="H139" s="45"/>
      <c r="I139" s="46" t="str">
        <f t="shared" si="46"/>
        <v/>
      </c>
      <c r="J139" s="46" t="str">
        <f t="shared" si="47"/>
        <v/>
      </c>
      <c r="K139" s="47" t="str">
        <f t="shared" si="35"/>
        <v/>
      </c>
      <c r="L139" s="47" t="str">
        <f t="shared" si="36"/>
        <v/>
      </c>
      <c r="M139" s="48">
        <f t="shared" si="48"/>
        <v>0</v>
      </c>
      <c r="N139" s="46" t="str">
        <f t="shared" si="37"/>
        <v/>
      </c>
      <c r="O139" s="47" t="str">
        <f t="shared" si="38"/>
        <v/>
      </c>
      <c r="P139" s="47" t="str">
        <f t="shared" si="39"/>
        <v/>
      </c>
      <c r="Q139" s="48">
        <f t="shared" si="49"/>
        <v>0</v>
      </c>
      <c r="R139" s="2"/>
      <c r="AH139" s="57" t="str">
        <f>IF(G139&gt;1,IF($E$10&gt;0,100-(#REF!/(1+(AL139/#REF!)^#REF!)^#REF!+#REF!/(AL139-1))*100,100-(AL139*D$5+D$6)*100),"")</f>
        <v/>
      </c>
      <c r="AI139" s="21" t="str">
        <f t="shared" si="40"/>
        <v/>
      </c>
      <c r="AJ139" s="21" t="str">
        <f t="shared" si="41"/>
        <v/>
      </c>
      <c r="AK139" s="48">
        <f t="shared" si="42"/>
        <v>0</v>
      </c>
      <c r="AL139" s="58" t="str">
        <f t="shared" si="43"/>
        <v/>
      </c>
      <c r="AM139" s="59" t="str">
        <f t="shared" si="44"/>
        <v/>
      </c>
      <c r="AN139" s="59" t="str">
        <f t="shared" si="45"/>
        <v/>
      </c>
      <c r="AO139" s="60"/>
    </row>
    <row r="140" spans="3:41" x14ac:dyDescent="0.25">
      <c r="C140" s="82"/>
      <c r="D140" s="45"/>
      <c r="E140" s="83" t="str">
        <f t="shared" si="34"/>
        <v/>
      </c>
      <c r="F140" s="45"/>
      <c r="G140" s="45"/>
      <c r="H140" s="45"/>
      <c r="I140" s="46" t="str">
        <f t="shared" si="46"/>
        <v/>
      </c>
      <c r="J140" s="46" t="str">
        <f t="shared" si="47"/>
        <v/>
      </c>
      <c r="K140" s="47" t="str">
        <f t="shared" si="35"/>
        <v/>
      </c>
      <c r="L140" s="47" t="str">
        <f t="shared" si="36"/>
        <v/>
      </c>
      <c r="M140" s="48">
        <f t="shared" si="48"/>
        <v>0</v>
      </c>
      <c r="N140" s="46" t="str">
        <f t="shared" si="37"/>
        <v/>
      </c>
      <c r="O140" s="47" t="str">
        <f t="shared" si="38"/>
        <v/>
      </c>
      <c r="P140" s="47" t="str">
        <f t="shared" si="39"/>
        <v/>
      </c>
      <c r="Q140" s="48">
        <f t="shared" si="49"/>
        <v>0</v>
      </c>
      <c r="R140" s="2"/>
      <c r="AH140" s="57" t="str">
        <f>IF(G140&gt;1,IF($E$10&gt;0,100-(#REF!/(1+(AL140/#REF!)^#REF!)^#REF!+#REF!/(AL140-1))*100,100-(AL140*D$5+D$6)*100),"")</f>
        <v/>
      </c>
      <c r="AI140" s="21" t="str">
        <f t="shared" si="40"/>
        <v/>
      </c>
      <c r="AJ140" s="21" t="str">
        <f t="shared" si="41"/>
        <v/>
      </c>
      <c r="AK140" s="48">
        <f t="shared" si="42"/>
        <v>0</v>
      </c>
      <c r="AL140" s="58" t="str">
        <f t="shared" si="43"/>
        <v/>
      </c>
      <c r="AM140" s="59" t="str">
        <f t="shared" si="44"/>
        <v/>
      </c>
      <c r="AN140" s="59" t="str">
        <f t="shared" si="45"/>
        <v/>
      </c>
      <c r="AO140" s="60"/>
    </row>
    <row r="141" spans="3:41" x14ac:dyDescent="0.25">
      <c r="C141" s="82"/>
      <c r="D141" s="45"/>
      <c r="E141" s="83" t="str">
        <f t="shared" si="34"/>
        <v/>
      </c>
      <c r="F141" s="45"/>
      <c r="G141" s="45"/>
      <c r="H141" s="45"/>
      <c r="I141" s="46" t="str">
        <f t="shared" si="46"/>
        <v/>
      </c>
      <c r="J141" s="46" t="str">
        <f t="shared" si="47"/>
        <v/>
      </c>
      <c r="K141" s="47" t="str">
        <f t="shared" si="35"/>
        <v/>
      </c>
      <c r="L141" s="47" t="str">
        <f t="shared" si="36"/>
        <v/>
      </c>
      <c r="M141" s="48">
        <f t="shared" si="48"/>
        <v>0</v>
      </c>
      <c r="N141" s="46" t="str">
        <f t="shared" si="37"/>
        <v/>
      </c>
      <c r="O141" s="47" t="str">
        <f t="shared" si="38"/>
        <v/>
      </c>
      <c r="P141" s="47" t="str">
        <f t="shared" si="39"/>
        <v/>
      </c>
      <c r="Q141" s="48">
        <f t="shared" si="49"/>
        <v>0</v>
      </c>
      <c r="R141" s="2"/>
      <c r="AH141" s="57" t="str">
        <f>IF(G141&gt;1,IF($E$10&gt;0,100-(#REF!/(1+(AL141/#REF!)^#REF!)^#REF!+#REF!/(AL141-1))*100,100-(AL141*D$5+D$6)*100),"")</f>
        <v/>
      </c>
      <c r="AI141" s="21" t="str">
        <f t="shared" si="40"/>
        <v/>
      </c>
      <c r="AJ141" s="21" t="str">
        <f t="shared" si="41"/>
        <v/>
      </c>
      <c r="AK141" s="48">
        <f t="shared" si="42"/>
        <v>0</v>
      </c>
      <c r="AL141" s="58" t="str">
        <f t="shared" si="43"/>
        <v/>
      </c>
      <c r="AM141" s="59" t="str">
        <f t="shared" si="44"/>
        <v/>
      </c>
      <c r="AN141" s="59" t="str">
        <f t="shared" si="45"/>
        <v/>
      </c>
      <c r="AO141" s="60"/>
    </row>
    <row r="142" spans="3:41" x14ac:dyDescent="0.25">
      <c r="C142" s="82"/>
      <c r="D142" s="45"/>
      <c r="E142" s="83" t="str">
        <f t="shared" si="34"/>
        <v/>
      </c>
      <c r="F142" s="45"/>
      <c r="G142" s="45"/>
      <c r="H142" s="45"/>
      <c r="I142" s="46" t="str">
        <f t="shared" si="46"/>
        <v/>
      </c>
      <c r="J142" s="46" t="str">
        <f t="shared" si="47"/>
        <v/>
      </c>
      <c r="K142" s="47" t="str">
        <f t="shared" si="35"/>
        <v/>
      </c>
      <c r="L142" s="47" t="str">
        <f t="shared" si="36"/>
        <v/>
      </c>
      <c r="M142" s="48">
        <f t="shared" si="48"/>
        <v>0</v>
      </c>
      <c r="N142" s="46" t="str">
        <f t="shared" si="37"/>
        <v/>
      </c>
      <c r="O142" s="47" t="str">
        <f t="shared" si="38"/>
        <v/>
      </c>
      <c r="P142" s="47" t="str">
        <f t="shared" si="39"/>
        <v/>
      </c>
      <c r="Q142" s="48">
        <f t="shared" si="49"/>
        <v>0</v>
      </c>
      <c r="R142" s="2"/>
      <c r="AH142" s="57" t="str">
        <f>IF(G142&gt;1,IF($E$10&gt;0,100-(#REF!/(1+(AL142/#REF!)^#REF!)^#REF!+#REF!/(AL142-1))*100,100-(AL142*D$5+D$6)*100),"")</f>
        <v/>
      </c>
      <c r="AI142" s="21" t="str">
        <f t="shared" si="40"/>
        <v/>
      </c>
      <c r="AJ142" s="21" t="str">
        <f t="shared" si="41"/>
        <v/>
      </c>
      <c r="AK142" s="48">
        <f t="shared" si="42"/>
        <v>0</v>
      </c>
      <c r="AL142" s="58" t="str">
        <f t="shared" si="43"/>
        <v/>
      </c>
      <c r="AM142" s="59" t="str">
        <f t="shared" si="44"/>
        <v/>
      </c>
      <c r="AN142" s="59" t="str">
        <f t="shared" si="45"/>
        <v/>
      </c>
      <c r="AO142" s="60"/>
    </row>
    <row r="143" spans="3:41" x14ac:dyDescent="0.25">
      <c r="C143" s="82"/>
      <c r="D143" s="45"/>
      <c r="E143" s="83" t="str">
        <f t="shared" si="34"/>
        <v/>
      </c>
      <c r="F143" s="45"/>
      <c r="G143" s="45"/>
      <c r="H143" s="45"/>
      <c r="I143" s="46" t="str">
        <f t="shared" si="46"/>
        <v/>
      </c>
      <c r="J143" s="46" t="str">
        <f t="shared" si="47"/>
        <v/>
      </c>
      <c r="K143" s="47" t="str">
        <f t="shared" si="35"/>
        <v/>
      </c>
      <c r="L143" s="47" t="str">
        <f t="shared" si="36"/>
        <v/>
      </c>
      <c r="M143" s="48">
        <f t="shared" si="48"/>
        <v>0</v>
      </c>
      <c r="N143" s="46" t="str">
        <f t="shared" si="37"/>
        <v/>
      </c>
      <c r="O143" s="47" t="str">
        <f t="shared" si="38"/>
        <v/>
      </c>
      <c r="P143" s="47" t="str">
        <f t="shared" si="39"/>
        <v/>
      </c>
      <c r="Q143" s="48">
        <f t="shared" si="49"/>
        <v>0</v>
      </c>
      <c r="R143" s="2"/>
      <c r="AH143" s="57" t="str">
        <f>IF(G143&gt;1,IF($E$10&gt;0,100-(#REF!/(1+(AL143/#REF!)^#REF!)^#REF!+#REF!/(AL143-1))*100,100-(AL143*D$5+D$6)*100),"")</f>
        <v/>
      </c>
      <c r="AI143" s="21" t="str">
        <f t="shared" si="40"/>
        <v/>
      </c>
      <c r="AJ143" s="21" t="str">
        <f t="shared" si="41"/>
        <v/>
      </c>
      <c r="AK143" s="48">
        <f t="shared" si="42"/>
        <v>0</v>
      </c>
      <c r="AL143" s="58" t="str">
        <f t="shared" si="43"/>
        <v/>
      </c>
      <c r="AM143" s="59" t="str">
        <f t="shared" si="44"/>
        <v/>
      </c>
      <c r="AN143" s="59" t="str">
        <f t="shared" si="45"/>
        <v/>
      </c>
      <c r="AO143" s="60"/>
    </row>
    <row r="144" spans="3:41" x14ac:dyDescent="0.25">
      <c r="C144" s="82"/>
      <c r="D144" s="45"/>
      <c r="E144" s="83" t="str">
        <f t="shared" si="34"/>
        <v/>
      </c>
      <c r="F144" s="45"/>
      <c r="G144" s="45"/>
      <c r="H144" s="45"/>
      <c r="I144" s="46" t="str">
        <f t="shared" si="46"/>
        <v/>
      </c>
      <c r="J144" s="46" t="str">
        <f t="shared" si="47"/>
        <v/>
      </c>
      <c r="K144" s="47" t="str">
        <f t="shared" si="35"/>
        <v/>
      </c>
      <c r="L144" s="47" t="str">
        <f t="shared" si="36"/>
        <v/>
      </c>
      <c r="M144" s="48">
        <f t="shared" si="48"/>
        <v>0</v>
      </c>
      <c r="N144" s="46" t="str">
        <f t="shared" si="37"/>
        <v/>
      </c>
      <c r="O144" s="47" t="str">
        <f t="shared" si="38"/>
        <v/>
      </c>
      <c r="P144" s="47" t="str">
        <f t="shared" si="39"/>
        <v/>
      </c>
      <c r="Q144" s="48">
        <f t="shared" si="49"/>
        <v>0</v>
      </c>
      <c r="R144" s="2"/>
      <c r="AH144" s="57" t="str">
        <f>IF(G144&gt;1,IF($E$10&gt;0,100-(#REF!/(1+(AL144/#REF!)^#REF!)^#REF!+#REF!/(AL144-1))*100,100-(AL144*D$5+D$6)*100),"")</f>
        <v/>
      </c>
      <c r="AI144" s="21" t="str">
        <f t="shared" si="40"/>
        <v/>
      </c>
      <c r="AJ144" s="21" t="str">
        <f t="shared" si="41"/>
        <v/>
      </c>
      <c r="AK144" s="48">
        <f t="shared" si="42"/>
        <v>0</v>
      </c>
      <c r="AL144" s="58" t="str">
        <f t="shared" si="43"/>
        <v/>
      </c>
      <c r="AM144" s="59" t="str">
        <f t="shared" si="44"/>
        <v/>
      </c>
      <c r="AN144" s="59" t="str">
        <f t="shared" si="45"/>
        <v/>
      </c>
      <c r="AO144" s="60"/>
    </row>
    <row r="145" spans="3:41" x14ac:dyDescent="0.25">
      <c r="C145" s="82"/>
      <c r="D145" s="45"/>
      <c r="E145" s="83" t="str">
        <f t="shared" si="34"/>
        <v/>
      </c>
      <c r="F145" s="45"/>
      <c r="G145" s="45"/>
      <c r="H145" s="45"/>
      <c r="I145" s="46" t="str">
        <f t="shared" si="46"/>
        <v/>
      </c>
      <c r="J145" s="46" t="str">
        <f t="shared" si="47"/>
        <v/>
      </c>
      <c r="K145" s="47" t="str">
        <f t="shared" si="35"/>
        <v/>
      </c>
      <c r="L145" s="47" t="str">
        <f t="shared" si="36"/>
        <v/>
      </c>
      <c r="M145" s="48">
        <f t="shared" si="48"/>
        <v>0</v>
      </c>
      <c r="N145" s="46" t="str">
        <f t="shared" si="37"/>
        <v/>
      </c>
      <c r="O145" s="47" t="str">
        <f t="shared" si="38"/>
        <v/>
      </c>
      <c r="P145" s="47" t="str">
        <f t="shared" si="39"/>
        <v/>
      </c>
      <c r="Q145" s="48">
        <f t="shared" si="49"/>
        <v>0</v>
      </c>
      <c r="R145" s="2"/>
      <c r="AH145" s="57" t="str">
        <f>IF(G145&gt;1,IF($E$10&gt;0,100-(#REF!/(1+(AL145/#REF!)^#REF!)^#REF!+#REF!/(AL145-1))*100,100-(AL145*D$5+D$6)*100),"")</f>
        <v/>
      </c>
      <c r="AI145" s="21" t="str">
        <f t="shared" si="40"/>
        <v/>
      </c>
      <c r="AJ145" s="21" t="str">
        <f t="shared" si="41"/>
        <v/>
      </c>
      <c r="AK145" s="48">
        <f t="shared" si="42"/>
        <v>0</v>
      </c>
      <c r="AL145" s="58" t="str">
        <f t="shared" si="43"/>
        <v/>
      </c>
      <c r="AM145" s="59" t="str">
        <f t="shared" si="44"/>
        <v/>
      </c>
      <c r="AN145" s="59" t="str">
        <f t="shared" si="45"/>
        <v/>
      </c>
      <c r="AO145" s="60"/>
    </row>
    <row r="146" spans="3:41" x14ac:dyDescent="0.25">
      <c r="C146" s="82"/>
      <c r="D146" s="45"/>
      <c r="E146" s="83" t="str">
        <f t="shared" si="34"/>
        <v/>
      </c>
      <c r="F146" s="45"/>
      <c r="G146" s="45"/>
      <c r="H146" s="45"/>
      <c r="I146" s="46" t="str">
        <f t="shared" si="46"/>
        <v/>
      </c>
      <c r="J146" s="46" t="str">
        <f t="shared" si="47"/>
        <v/>
      </c>
      <c r="K146" s="47" t="str">
        <f t="shared" si="35"/>
        <v/>
      </c>
      <c r="L146" s="47" t="str">
        <f t="shared" si="36"/>
        <v/>
      </c>
      <c r="M146" s="48">
        <f t="shared" si="48"/>
        <v>0</v>
      </c>
      <c r="N146" s="46" t="str">
        <f t="shared" si="37"/>
        <v/>
      </c>
      <c r="O146" s="47" t="str">
        <f t="shared" si="38"/>
        <v/>
      </c>
      <c r="P146" s="47" t="str">
        <f t="shared" si="39"/>
        <v/>
      </c>
      <c r="Q146" s="48">
        <f t="shared" si="49"/>
        <v>0</v>
      </c>
      <c r="R146" s="2"/>
      <c r="AH146" s="57" t="str">
        <f>IF(G146&gt;1,IF($E$10&gt;0,100-(#REF!/(1+(AL146/#REF!)^#REF!)^#REF!+#REF!/(AL146-1))*100,100-(AL146*D$5+D$6)*100),"")</f>
        <v/>
      </c>
      <c r="AI146" s="21" t="str">
        <f t="shared" si="40"/>
        <v/>
      </c>
      <c r="AJ146" s="21" t="str">
        <f t="shared" si="41"/>
        <v/>
      </c>
      <c r="AK146" s="48">
        <f t="shared" si="42"/>
        <v>0</v>
      </c>
      <c r="AL146" s="58" t="str">
        <f t="shared" si="43"/>
        <v/>
      </c>
      <c r="AM146" s="59" t="str">
        <f t="shared" si="44"/>
        <v/>
      </c>
      <c r="AN146" s="59" t="str">
        <f t="shared" si="45"/>
        <v/>
      </c>
      <c r="AO146" s="60"/>
    </row>
    <row r="147" spans="3:41" x14ac:dyDescent="0.25">
      <c r="C147" s="82"/>
      <c r="D147" s="45"/>
      <c r="E147" s="83" t="str">
        <f t="shared" si="34"/>
        <v/>
      </c>
      <c r="F147" s="45"/>
      <c r="G147" s="45"/>
      <c r="H147" s="45"/>
      <c r="I147" s="46" t="str">
        <f t="shared" si="46"/>
        <v/>
      </c>
      <c r="J147" s="46" t="str">
        <f t="shared" si="47"/>
        <v/>
      </c>
      <c r="K147" s="47" t="str">
        <f t="shared" si="35"/>
        <v/>
      </c>
      <c r="L147" s="47" t="str">
        <f t="shared" si="36"/>
        <v/>
      </c>
      <c r="M147" s="48">
        <f t="shared" si="48"/>
        <v>0</v>
      </c>
      <c r="N147" s="46" t="str">
        <f t="shared" si="37"/>
        <v/>
      </c>
      <c r="O147" s="47" t="str">
        <f t="shared" si="38"/>
        <v/>
      </c>
      <c r="P147" s="47" t="str">
        <f t="shared" si="39"/>
        <v/>
      </c>
      <c r="Q147" s="48">
        <f t="shared" si="49"/>
        <v>0</v>
      </c>
      <c r="R147" s="2"/>
      <c r="AH147" s="57" t="str">
        <f>IF(G147&gt;1,IF($E$10&gt;0,100-(#REF!/(1+(AL147/#REF!)^#REF!)^#REF!+#REF!/(AL147-1))*100,100-(AL147*D$5+D$6)*100),"")</f>
        <v/>
      </c>
      <c r="AI147" s="21" t="str">
        <f t="shared" si="40"/>
        <v/>
      </c>
      <c r="AJ147" s="21" t="str">
        <f t="shared" si="41"/>
        <v/>
      </c>
      <c r="AK147" s="48">
        <f t="shared" si="42"/>
        <v>0</v>
      </c>
      <c r="AL147" s="58" t="str">
        <f t="shared" si="43"/>
        <v/>
      </c>
      <c r="AM147" s="59" t="str">
        <f t="shared" si="44"/>
        <v/>
      </c>
      <c r="AN147" s="59" t="str">
        <f t="shared" si="45"/>
        <v/>
      </c>
      <c r="AO147" s="60"/>
    </row>
    <row r="148" spans="3:41" x14ac:dyDescent="0.25">
      <c r="C148" s="82"/>
      <c r="D148" s="45"/>
      <c r="E148" s="83" t="str">
        <f t="shared" si="34"/>
        <v/>
      </c>
      <c r="F148" s="45"/>
      <c r="G148" s="45"/>
      <c r="H148" s="45"/>
      <c r="I148" s="46" t="str">
        <f t="shared" si="46"/>
        <v/>
      </c>
      <c r="J148" s="46" t="str">
        <f t="shared" si="47"/>
        <v/>
      </c>
      <c r="K148" s="47" t="str">
        <f t="shared" si="35"/>
        <v/>
      </c>
      <c r="L148" s="47" t="str">
        <f t="shared" si="36"/>
        <v/>
      </c>
      <c r="M148" s="48">
        <f t="shared" si="48"/>
        <v>0</v>
      </c>
      <c r="N148" s="46" t="str">
        <f t="shared" si="37"/>
        <v/>
      </c>
      <c r="O148" s="47" t="str">
        <f t="shared" si="38"/>
        <v/>
      </c>
      <c r="P148" s="47" t="str">
        <f t="shared" si="39"/>
        <v/>
      </c>
      <c r="Q148" s="48">
        <f t="shared" si="49"/>
        <v>0</v>
      </c>
      <c r="R148" s="2"/>
      <c r="AH148" s="57" t="str">
        <f>IF(G148&gt;1,IF($E$10&gt;0,100-(#REF!/(1+(AL148/#REF!)^#REF!)^#REF!+#REF!/(AL148-1))*100,100-(AL148*D$5+D$6)*100),"")</f>
        <v/>
      </c>
      <c r="AI148" s="21" t="str">
        <f t="shared" si="40"/>
        <v/>
      </c>
      <c r="AJ148" s="21" t="str">
        <f t="shared" si="41"/>
        <v/>
      </c>
      <c r="AK148" s="48">
        <f t="shared" si="42"/>
        <v>0</v>
      </c>
      <c r="AL148" s="58" t="str">
        <f t="shared" si="43"/>
        <v/>
      </c>
      <c r="AM148" s="59" t="str">
        <f t="shared" si="44"/>
        <v/>
      </c>
      <c r="AN148" s="59" t="str">
        <f t="shared" si="45"/>
        <v/>
      </c>
      <c r="AO148" s="60"/>
    </row>
    <row r="149" spans="3:41" x14ac:dyDescent="0.25">
      <c r="C149" s="82"/>
      <c r="D149" s="45"/>
      <c r="E149" s="83" t="str">
        <f t="shared" si="34"/>
        <v/>
      </c>
      <c r="F149" s="45"/>
      <c r="G149" s="45"/>
      <c r="H149" s="45"/>
      <c r="I149" s="46" t="str">
        <f t="shared" si="46"/>
        <v/>
      </c>
      <c r="J149" s="46" t="str">
        <f t="shared" si="47"/>
        <v/>
      </c>
      <c r="K149" s="47" t="str">
        <f t="shared" si="35"/>
        <v/>
      </c>
      <c r="L149" s="47" t="str">
        <f t="shared" si="36"/>
        <v/>
      </c>
      <c r="M149" s="48">
        <f t="shared" si="48"/>
        <v>0</v>
      </c>
      <c r="N149" s="46" t="str">
        <f t="shared" si="37"/>
        <v/>
      </c>
      <c r="O149" s="47" t="str">
        <f t="shared" si="38"/>
        <v/>
      </c>
      <c r="P149" s="47" t="str">
        <f t="shared" si="39"/>
        <v/>
      </c>
      <c r="Q149" s="48">
        <f t="shared" si="49"/>
        <v>0</v>
      </c>
      <c r="R149" s="2"/>
      <c r="AH149" s="57" t="str">
        <f>IF(G149&gt;1,IF($E$10&gt;0,100-(#REF!/(1+(AL149/#REF!)^#REF!)^#REF!+#REF!/(AL149-1))*100,100-(AL149*D$5+D$6)*100),"")</f>
        <v/>
      </c>
      <c r="AI149" s="21" t="str">
        <f t="shared" si="40"/>
        <v/>
      </c>
      <c r="AJ149" s="21" t="str">
        <f t="shared" si="41"/>
        <v/>
      </c>
      <c r="AK149" s="48">
        <f t="shared" si="42"/>
        <v>0</v>
      </c>
      <c r="AL149" s="58" t="str">
        <f t="shared" si="43"/>
        <v/>
      </c>
      <c r="AM149" s="59" t="str">
        <f t="shared" si="44"/>
        <v/>
      </c>
      <c r="AN149" s="59" t="str">
        <f t="shared" si="45"/>
        <v/>
      </c>
      <c r="AO149" s="60"/>
    </row>
    <row r="150" spans="3:41" x14ac:dyDescent="0.25">
      <c r="C150" s="82"/>
      <c r="D150" s="45"/>
      <c r="E150" s="83" t="str">
        <f t="shared" si="34"/>
        <v/>
      </c>
      <c r="F150" s="45"/>
      <c r="G150" s="45"/>
      <c r="H150" s="45"/>
      <c r="I150" s="46" t="str">
        <f t="shared" si="46"/>
        <v/>
      </c>
      <c r="J150" s="46" t="str">
        <f t="shared" si="47"/>
        <v/>
      </c>
      <c r="K150" s="47" t="str">
        <f t="shared" si="35"/>
        <v/>
      </c>
      <c r="L150" s="47" t="str">
        <f t="shared" si="36"/>
        <v/>
      </c>
      <c r="M150" s="48">
        <f t="shared" si="48"/>
        <v>0</v>
      </c>
      <c r="N150" s="46" t="str">
        <f t="shared" si="37"/>
        <v/>
      </c>
      <c r="O150" s="47" t="str">
        <f t="shared" si="38"/>
        <v/>
      </c>
      <c r="P150" s="47" t="str">
        <f t="shared" si="39"/>
        <v/>
      </c>
      <c r="Q150" s="48">
        <f t="shared" si="49"/>
        <v>0</v>
      </c>
      <c r="R150" s="2"/>
      <c r="AH150" s="57" t="str">
        <f>IF(G150&gt;1,IF($E$10&gt;0,100-(#REF!/(1+(AL150/#REF!)^#REF!)^#REF!+#REF!/(AL150-1))*100,100-(AL150*D$5+D$6)*100),"")</f>
        <v/>
      </c>
      <c r="AI150" s="21" t="str">
        <f t="shared" si="40"/>
        <v/>
      </c>
      <c r="AJ150" s="21" t="str">
        <f t="shared" si="41"/>
        <v/>
      </c>
      <c r="AK150" s="48">
        <f t="shared" si="42"/>
        <v>0</v>
      </c>
      <c r="AL150" s="58" t="str">
        <f t="shared" si="43"/>
        <v/>
      </c>
      <c r="AM150" s="59" t="str">
        <f t="shared" si="44"/>
        <v/>
      </c>
      <c r="AN150" s="59" t="str">
        <f t="shared" si="45"/>
        <v/>
      </c>
      <c r="AO150" s="60"/>
    </row>
    <row r="151" spans="3:41" x14ac:dyDescent="0.25">
      <c r="C151" s="82"/>
      <c r="D151" s="45"/>
      <c r="E151" s="83" t="str">
        <f t="shared" si="34"/>
        <v/>
      </c>
      <c r="F151" s="45"/>
      <c r="G151" s="45"/>
      <c r="H151" s="45"/>
      <c r="I151" s="46" t="str">
        <f t="shared" si="46"/>
        <v/>
      </c>
      <c r="J151" s="46" t="str">
        <f t="shared" si="47"/>
        <v/>
      </c>
      <c r="K151" s="47" t="str">
        <f t="shared" si="35"/>
        <v/>
      </c>
      <c r="L151" s="47" t="str">
        <f t="shared" si="36"/>
        <v/>
      </c>
      <c r="M151" s="48">
        <f t="shared" si="48"/>
        <v>0</v>
      </c>
      <c r="N151" s="46" t="str">
        <f t="shared" si="37"/>
        <v/>
      </c>
      <c r="O151" s="47" t="str">
        <f t="shared" si="38"/>
        <v/>
      </c>
      <c r="P151" s="47" t="str">
        <f t="shared" si="39"/>
        <v/>
      </c>
      <c r="Q151" s="48">
        <f t="shared" si="49"/>
        <v>0</v>
      </c>
      <c r="R151" s="2"/>
      <c r="AH151" s="57" t="str">
        <f>IF(G151&gt;1,IF($E$10&gt;0,100-(#REF!/(1+(AL151/#REF!)^#REF!)^#REF!+#REF!/(AL151-1))*100,100-(AL151*D$5+D$6)*100),"")</f>
        <v/>
      </c>
      <c r="AI151" s="21" t="str">
        <f t="shared" si="40"/>
        <v/>
      </c>
      <c r="AJ151" s="21" t="str">
        <f t="shared" si="41"/>
        <v/>
      </c>
      <c r="AK151" s="48">
        <f t="shared" si="42"/>
        <v>0</v>
      </c>
      <c r="AL151" s="58" t="str">
        <f t="shared" si="43"/>
        <v/>
      </c>
      <c r="AM151" s="59" t="str">
        <f t="shared" si="44"/>
        <v/>
      </c>
      <c r="AN151" s="59" t="str">
        <f t="shared" si="45"/>
        <v/>
      </c>
      <c r="AO151" s="60"/>
    </row>
    <row r="152" spans="3:41" x14ac:dyDescent="0.25">
      <c r="C152" s="82"/>
      <c r="D152" s="45"/>
      <c r="E152" s="83" t="str">
        <f t="shared" si="34"/>
        <v/>
      </c>
      <c r="F152" s="45"/>
      <c r="G152" s="45"/>
      <c r="H152" s="45"/>
      <c r="I152" s="46" t="str">
        <f t="shared" si="46"/>
        <v/>
      </c>
      <c r="J152" s="46" t="str">
        <f t="shared" si="47"/>
        <v/>
      </c>
      <c r="K152" s="47" t="str">
        <f t="shared" si="35"/>
        <v/>
      </c>
      <c r="L152" s="47" t="str">
        <f t="shared" si="36"/>
        <v/>
      </c>
      <c r="M152" s="48">
        <f t="shared" si="48"/>
        <v>0</v>
      </c>
      <c r="N152" s="46" t="str">
        <f t="shared" si="37"/>
        <v/>
      </c>
      <c r="O152" s="47" t="str">
        <f t="shared" si="38"/>
        <v/>
      </c>
      <c r="P152" s="47" t="str">
        <f t="shared" si="39"/>
        <v/>
      </c>
      <c r="Q152" s="48">
        <f t="shared" si="49"/>
        <v>0</v>
      </c>
      <c r="R152" s="2"/>
      <c r="AH152" s="57" t="str">
        <f>IF(G152&gt;1,IF($E$10&gt;0,100-(#REF!/(1+(AL152/#REF!)^#REF!)^#REF!+#REF!/(AL152-1))*100,100-(AL152*D$5+D$6)*100),"")</f>
        <v/>
      </c>
      <c r="AI152" s="21" t="str">
        <f t="shared" si="40"/>
        <v/>
      </c>
      <c r="AJ152" s="21" t="str">
        <f t="shared" si="41"/>
        <v/>
      </c>
      <c r="AK152" s="48">
        <f t="shared" si="42"/>
        <v>0</v>
      </c>
      <c r="AL152" s="58" t="str">
        <f t="shared" si="43"/>
        <v/>
      </c>
      <c r="AM152" s="59" t="str">
        <f t="shared" si="44"/>
        <v/>
      </c>
      <c r="AN152" s="59" t="str">
        <f t="shared" si="45"/>
        <v/>
      </c>
      <c r="AO152" s="60"/>
    </row>
    <row r="153" spans="3:41" x14ac:dyDescent="0.25">
      <c r="C153" s="82"/>
      <c r="D153" s="45"/>
      <c r="E153" s="83" t="str">
        <f t="shared" si="34"/>
        <v/>
      </c>
      <c r="F153" s="45"/>
      <c r="G153" s="45"/>
      <c r="H153" s="45"/>
      <c r="I153" s="46" t="str">
        <f t="shared" si="46"/>
        <v/>
      </c>
      <c r="J153" s="46" t="str">
        <f t="shared" si="47"/>
        <v/>
      </c>
      <c r="K153" s="47" t="str">
        <f t="shared" si="35"/>
        <v/>
      </c>
      <c r="L153" s="47" t="str">
        <f t="shared" si="36"/>
        <v/>
      </c>
      <c r="M153" s="48">
        <f t="shared" si="48"/>
        <v>0</v>
      </c>
      <c r="N153" s="46" t="str">
        <f t="shared" si="37"/>
        <v/>
      </c>
      <c r="O153" s="47" t="str">
        <f t="shared" si="38"/>
        <v/>
      </c>
      <c r="P153" s="47" t="str">
        <f t="shared" si="39"/>
        <v/>
      </c>
      <c r="Q153" s="48">
        <f t="shared" si="49"/>
        <v>0</v>
      </c>
      <c r="R153" s="2"/>
      <c r="AH153" s="57" t="str">
        <f>IF(G153&gt;1,IF($E$10&gt;0,100-(#REF!/(1+(AL153/#REF!)^#REF!)^#REF!+#REF!/(AL153-1))*100,100-(AL153*D$5+D$6)*100),"")</f>
        <v/>
      </c>
      <c r="AI153" s="21" t="str">
        <f t="shared" si="40"/>
        <v/>
      </c>
      <c r="AJ153" s="21" t="str">
        <f t="shared" si="41"/>
        <v/>
      </c>
      <c r="AK153" s="48">
        <f t="shared" si="42"/>
        <v>0</v>
      </c>
      <c r="AL153" s="58" t="str">
        <f t="shared" si="43"/>
        <v/>
      </c>
      <c r="AM153" s="59" t="str">
        <f t="shared" si="44"/>
        <v/>
      </c>
      <c r="AN153" s="59" t="str">
        <f t="shared" si="45"/>
        <v/>
      </c>
      <c r="AO153" s="60"/>
    </row>
    <row r="154" spans="3:41" x14ac:dyDescent="0.25">
      <c r="C154" s="82"/>
      <c r="D154" s="45"/>
      <c r="E154" s="83" t="str">
        <f t="shared" si="34"/>
        <v/>
      </c>
      <c r="F154" s="45"/>
      <c r="G154" s="45"/>
      <c r="H154" s="45"/>
      <c r="I154" s="46" t="str">
        <f t="shared" si="46"/>
        <v/>
      </c>
      <c r="J154" s="46" t="str">
        <f t="shared" si="47"/>
        <v/>
      </c>
      <c r="K154" s="47" t="str">
        <f t="shared" si="35"/>
        <v/>
      </c>
      <c r="L154" s="47" t="str">
        <f t="shared" si="36"/>
        <v/>
      </c>
      <c r="M154" s="48">
        <f t="shared" si="48"/>
        <v>0</v>
      </c>
      <c r="N154" s="46" t="str">
        <f t="shared" si="37"/>
        <v/>
      </c>
      <c r="O154" s="47" t="str">
        <f t="shared" si="38"/>
        <v/>
      </c>
      <c r="P154" s="47" t="str">
        <f t="shared" si="39"/>
        <v/>
      </c>
      <c r="Q154" s="48">
        <f t="shared" si="49"/>
        <v>0</v>
      </c>
      <c r="R154" s="2"/>
      <c r="AH154" s="57" t="str">
        <f>IF(G154&gt;1,IF($E$10&gt;0,100-(#REF!/(1+(AL154/#REF!)^#REF!)^#REF!+#REF!/(AL154-1))*100,100-(AL154*D$5+D$6)*100),"")</f>
        <v/>
      </c>
      <c r="AI154" s="21" t="str">
        <f t="shared" si="40"/>
        <v/>
      </c>
      <c r="AJ154" s="21" t="str">
        <f t="shared" si="41"/>
        <v/>
      </c>
      <c r="AK154" s="48">
        <f t="shared" si="42"/>
        <v>0</v>
      </c>
      <c r="AL154" s="58" t="str">
        <f t="shared" si="43"/>
        <v/>
      </c>
      <c r="AM154" s="59" t="str">
        <f t="shared" si="44"/>
        <v/>
      </c>
      <c r="AN154" s="59" t="str">
        <f t="shared" si="45"/>
        <v/>
      </c>
      <c r="AO154" s="60"/>
    </row>
    <row r="155" spans="3:41" x14ac:dyDescent="0.25">
      <c r="C155" s="82"/>
      <c r="D155" s="45"/>
      <c r="E155" s="83" t="str">
        <f t="shared" si="34"/>
        <v/>
      </c>
      <c r="F155" s="45"/>
      <c r="G155" s="45"/>
      <c r="H155" s="45"/>
      <c r="I155" s="46" t="str">
        <f t="shared" si="46"/>
        <v/>
      </c>
      <c r="J155" s="46" t="str">
        <f t="shared" si="47"/>
        <v/>
      </c>
      <c r="K155" s="47" t="str">
        <f t="shared" si="35"/>
        <v/>
      </c>
      <c r="L155" s="47" t="str">
        <f t="shared" si="36"/>
        <v/>
      </c>
      <c r="M155" s="48">
        <f t="shared" si="48"/>
        <v>0</v>
      </c>
      <c r="N155" s="46" t="str">
        <f t="shared" si="37"/>
        <v/>
      </c>
      <c r="O155" s="47" t="str">
        <f t="shared" si="38"/>
        <v/>
      </c>
      <c r="P155" s="47" t="str">
        <f t="shared" si="39"/>
        <v/>
      </c>
      <c r="Q155" s="48">
        <f t="shared" si="49"/>
        <v>0</v>
      </c>
      <c r="R155" s="2"/>
      <c r="AH155" s="57" t="str">
        <f>IF(G155&gt;1,IF($E$10&gt;0,100-(#REF!/(1+(AL155/#REF!)^#REF!)^#REF!+#REF!/(AL155-1))*100,100-(AL155*D$5+D$6)*100),"")</f>
        <v/>
      </c>
      <c r="AI155" s="21" t="str">
        <f t="shared" si="40"/>
        <v/>
      </c>
      <c r="AJ155" s="21" t="str">
        <f t="shared" si="41"/>
        <v/>
      </c>
      <c r="AK155" s="48">
        <f t="shared" si="42"/>
        <v>0</v>
      </c>
      <c r="AL155" s="58" t="str">
        <f t="shared" si="43"/>
        <v/>
      </c>
      <c r="AM155" s="59" t="str">
        <f t="shared" si="44"/>
        <v/>
      </c>
      <c r="AN155" s="59" t="str">
        <f t="shared" si="45"/>
        <v/>
      </c>
      <c r="AO155" s="60"/>
    </row>
    <row r="156" spans="3:41" x14ac:dyDescent="0.25">
      <c r="C156" s="82"/>
      <c r="D156" s="45"/>
      <c r="E156" s="83" t="str">
        <f t="shared" si="34"/>
        <v/>
      </c>
      <c r="F156" s="45"/>
      <c r="G156" s="45"/>
      <c r="H156" s="45"/>
      <c r="I156" s="46" t="str">
        <f t="shared" si="46"/>
        <v/>
      </c>
      <c r="J156" s="46" t="str">
        <f t="shared" si="47"/>
        <v/>
      </c>
      <c r="K156" s="47" t="str">
        <f t="shared" si="35"/>
        <v/>
      </c>
      <c r="L156" s="47" t="str">
        <f t="shared" si="36"/>
        <v/>
      </c>
      <c r="M156" s="48">
        <f t="shared" si="48"/>
        <v>0</v>
      </c>
      <c r="N156" s="46" t="str">
        <f t="shared" si="37"/>
        <v/>
      </c>
      <c r="O156" s="47" t="str">
        <f t="shared" si="38"/>
        <v/>
      </c>
      <c r="P156" s="47" t="str">
        <f t="shared" si="39"/>
        <v/>
      </c>
      <c r="Q156" s="48">
        <f t="shared" si="49"/>
        <v>0</v>
      </c>
      <c r="R156" s="2"/>
      <c r="AH156" s="57" t="str">
        <f>IF(G156&gt;1,IF($E$10&gt;0,100-(#REF!/(1+(AL156/#REF!)^#REF!)^#REF!+#REF!/(AL156-1))*100,100-(AL156*D$5+D$6)*100),"")</f>
        <v/>
      </c>
      <c r="AI156" s="21" t="str">
        <f t="shared" si="40"/>
        <v/>
      </c>
      <c r="AJ156" s="21" t="str">
        <f t="shared" si="41"/>
        <v/>
      </c>
      <c r="AK156" s="48">
        <f t="shared" si="42"/>
        <v>0</v>
      </c>
      <c r="AL156" s="58" t="str">
        <f t="shared" si="43"/>
        <v/>
      </c>
      <c r="AM156" s="59" t="str">
        <f t="shared" si="44"/>
        <v/>
      </c>
      <c r="AN156" s="59" t="str">
        <f t="shared" si="45"/>
        <v/>
      </c>
      <c r="AO156" s="60"/>
    </row>
    <row r="157" spans="3:41" x14ac:dyDescent="0.25">
      <c r="C157" s="82"/>
      <c r="D157" s="45"/>
      <c r="E157" s="83" t="str">
        <f t="shared" si="34"/>
        <v/>
      </c>
      <c r="F157" s="45"/>
      <c r="G157" s="45"/>
      <c r="H157" s="45"/>
      <c r="I157" s="46" t="str">
        <f t="shared" si="46"/>
        <v/>
      </c>
      <c r="J157" s="46" t="str">
        <f t="shared" si="47"/>
        <v/>
      </c>
      <c r="K157" s="47" t="str">
        <f t="shared" si="35"/>
        <v/>
      </c>
      <c r="L157" s="47" t="str">
        <f t="shared" si="36"/>
        <v/>
      </c>
      <c r="M157" s="48">
        <f t="shared" si="48"/>
        <v>0</v>
      </c>
      <c r="N157" s="46" t="str">
        <f t="shared" si="37"/>
        <v/>
      </c>
      <c r="O157" s="47" t="str">
        <f t="shared" si="38"/>
        <v/>
      </c>
      <c r="P157" s="47" t="str">
        <f t="shared" si="39"/>
        <v/>
      </c>
      <c r="Q157" s="48">
        <f t="shared" si="49"/>
        <v>0</v>
      </c>
      <c r="R157" s="2"/>
      <c r="AH157" s="57" t="str">
        <f>IF(G157&gt;1,IF($E$10&gt;0,100-(#REF!/(1+(AL157/#REF!)^#REF!)^#REF!+#REF!/(AL157-1))*100,100-(AL157*D$5+D$6)*100),"")</f>
        <v/>
      </c>
      <c r="AI157" s="21" t="str">
        <f t="shared" si="40"/>
        <v/>
      </c>
      <c r="AJ157" s="21" t="str">
        <f t="shared" si="41"/>
        <v/>
      </c>
      <c r="AK157" s="48">
        <f t="shared" si="42"/>
        <v>0</v>
      </c>
      <c r="AL157" s="58" t="str">
        <f t="shared" si="43"/>
        <v/>
      </c>
      <c r="AM157" s="59" t="str">
        <f t="shared" si="44"/>
        <v/>
      </c>
      <c r="AN157" s="59" t="str">
        <f t="shared" si="45"/>
        <v/>
      </c>
      <c r="AO157" s="60"/>
    </row>
    <row r="158" spans="3:41" x14ac:dyDescent="0.25">
      <c r="C158" s="82"/>
      <c r="D158" s="45"/>
      <c r="E158" s="83" t="str">
        <f t="shared" si="34"/>
        <v/>
      </c>
      <c r="F158" s="45"/>
      <c r="G158" s="45"/>
      <c r="H158" s="45"/>
      <c r="I158" s="46" t="str">
        <f t="shared" si="46"/>
        <v/>
      </c>
      <c r="J158" s="46" t="str">
        <f t="shared" si="47"/>
        <v/>
      </c>
      <c r="K158" s="47" t="str">
        <f t="shared" si="35"/>
        <v/>
      </c>
      <c r="L158" s="47" t="str">
        <f t="shared" si="36"/>
        <v/>
      </c>
      <c r="M158" s="48">
        <f t="shared" si="48"/>
        <v>0</v>
      </c>
      <c r="N158" s="46" t="str">
        <f t="shared" si="37"/>
        <v/>
      </c>
      <c r="O158" s="47" t="str">
        <f t="shared" si="38"/>
        <v/>
      </c>
      <c r="P158" s="47" t="str">
        <f t="shared" si="39"/>
        <v/>
      </c>
      <c r="Q158" s="48">
        <f t="shared" si="49"/>
        <v>0</v>
      </c>
      <c r="R158" s="2"/>
      <c r="AH158" s="57" t="str">
        <f>IF(G158&gt;1,IF($E$10&gt;0,100-(#REF!/(1+(AL158/#REF!)^#REF!)^#REF!+#REF!/(AL158-1))*100,100-(AL158*D$5+D$6)*100),"")</f>
        <v/>
      </c>
      <c r="AI158" s="21" t="str">
        <f t="shared" si="40"/>
        <v/>
      </c>
      <c r="AJ158" s="21" t="str">
        <f t="shared" si="41"/>
        <v/>
      </c>
      <c r="AK158" s="48">
        <f t="shared" si="42"/>
        <v>0</v>
      </c>
      <c r="AL158" s="58" t="str">
        <f t="shared" si="43"/>
        <v/>
      </c>
      <c r="AM158" s="59" t="str">
        <f t="shared" si="44"/>
        <v/>
      </c>
      <c r="AN158" s="59" t="str">
        <f t="shared" si="45"/>
        <v/>
      </c>
      <c r="AO158" s="60"/>
    </row>
    <row r="159" spans="3:41" x14ac:dyDescent="0.25">
      <c r="C159" s="82"/>
      <c r="D159" s="45"/>
      <c r="E159" s="83" t="str">
        <f t="shared" si="34"/>
        <v/>
      </c>
      <c r="F159" s="45"/>
      <c r="G159" s="45"/>
      <c r="H159" s="45"/>
      <c r="I159" s="46" t="str">
        <f t="shared" si="46"/>
        <v/>
      </c>
      <c r="J159" s="46" t="str">
        <f t="shared" si="47"/>
        <v/>
      </c>
      <c r="K159" s="47" t="str">
        <f t="shared" si="35"/>
        <v/>
      </c>
      <c r="L159" s="47" t="str">
        <f t="shared" si="36"/>
        <v/>
      </c>
      <c r="M159" s="48">
        <f t="shared" si="48"/>
        <v>0</v>
      </c>
      <c r="N159" s="46" t="str">
        <f t="shared" si="37"/>
        <v/>
      </c>
      <c r="O159" s="47" t="str">
        <f t="shared" si="38"/>
        <v/>
      </c>
      <c r="P159" s="47" t="str">
        <f t="shared" si="39"/>
        <v/>
      </c>
      <c r="Q159" s="48">
        <f t="shared" si="49"/>
        <v>0</v>
      </c>
      <c r="R159" s="2"/>
      <c r="AH159" s="57" t="str">
        <f>IF(G159&gt;1,IF($E$10&gt;0,100-(#REF!/(1+(AL159/#REF!)^#REF!)^#REF!+#REF!/(AL159-1))*100,100-(AL159*D$5+D$6)*100),"")</f>
        <v/>
      </c>
      <c r="AI159" s="21" t="str">
        <f t="shared" si="40"/>
        <v/>
      </c>
      <c r="AJ159" s="21" t="str">
        <f t="shared" si="41"/>
        <v/>
      </c>
      <c r="AK159" s="48">
        <f t="shared" si="42"/>
        <v>0</v>
      </c>
      <c r="AL159" s="58" t="str">
        <f t="shared" si="43"/>
        <v/>
      </c>
      <c r="AM159" s="59" t="str">
        <f t="shared" si="44"/>
        <v/>
      </c>
      <c r="AN159" s="59" t="str">
        <f t="shared" si="45"/>
        <v/>
      </c>
      <c r="AO159" s="60"/>
    </row>
    <row r="160" spans="3:41" x14ac:dyDescent="0.25">
      <c r="C160" s="82"/>
      <c r="D160" s="45"/>
      <c r="E160" s="83" t="str">
        <f t="shared" si="34"/>
        <v/>
      </c>
      <c r="F160" s="45"/>
      <c r="G160" s="45"/>
      <c r="H160" s="45"/>
      <c r="I160" s="46" t="str">
        <f t="shared" si="46"/>
        <v/>
      </c>
      <c r="J160" s="46" t="str">
        <f t="shared" si="47"/>
        <v/>
      </c>
      <c r="K160" s="47" t="str">
        <f t="shared" si="35"/>
        <v/>
      </c>
      <c r="L160" s="47" t="str">
        <f t="shared" si="36"/>
        <v/>
      </c>
      <c r="M160" s="48">
        <f t="shared" si="48"/>
        <v>0</v>
      </c>
      <c r="N160" s="46" t="str">
        <f t="shared" si="37"/>
        <v/>
      </c>
      <c r="O160" s="47" t="str">
        <f t="shared" si="38"/>
        <v/>
      </c>
      <c r="P160" s="47" t="str">
        <f t="shared" si="39"/>
        <v/>
      </c>
      <c r="Q160" s="48">
        <f t="shared" si="49"/>
        <v>0</v>
      </c>
      <c r="R160" s="2"/>
      <c r="AH160" s="57" t="str">
        <f>IF(G160&gt;1,IF($E$10&gt;0,100-(#REF!/(1+(AL160/#REF!)^#REF!)^#REF!+#REF!/(AL160-1))*100,100-(AL160*D$5+D$6)*100),"")</f>
        <v/>
      </c>
      <c r="AI160" s="21" t="str">
        <f t="shared" si="40"/>
        <v/>
      </c>
      <c r="AJ160" s="21" t="str">
        <f t="shared" si="41"/>
        <v/>
      </c>
      <c r="AK160" s="48">
        <f t="shared" si="42"/>
        <v>0</v>
      </c>
      <c r="AL160" s="58" t="str">
        <f t="shared" si="43"/>
        <v/>
      </c>
      <c r="AM160" s="59" t="str">
        <f t="shared" si="44"/>
        <v/>
      </c>
      <c r="AN160" s="59" t="str">
        <f t="shared" si="45"/>
        <v/>
      </c>
      <c r="AO160" s="60"/>
    </row>
    <row r="161" spans="3:41" x14ac:dyDescent="0.25">
      <c r="C161" s="82"/>
      <c r="D161" s="45"/>
      <c r="E161" s="83" t="str">
        <f t="shared" si="34"/>
        <v/>
      </c>
      <c r="F161" s="45"/>
      <c r="G161" s="45"/>
      <c r="H161" s="45"/>
      <c r="I161" s="46" t="str">
        <f t="shared" si="46"/>
        <v/>
      </c>
      <c r="J161" s="46" t="str">
        <f t="shared" si="47"/>
        <v/>
      </c>
      <c r="K161" s="47" t="str">
        <f t="shared" si="35"/>
        <v/>
      </c>
      <c r="L161" s="47" t="str">
        <f t="shared" si="36"/>
        <v/>
      </c>
      <c r="M161" s="48">
        <f t="shared" si="48"/>
        <v>0</v>
      </c>
      <c r="N161" s="46" t="str">
        <f t="shared" si="37"/>
        <v/>
      </c>
      <c r="O161" s="47" t="str">
        <f t="shared" si="38"/>
        <v/>
      </c>
      <c r="P161" s="47" t="str">
        <f t="shared" si="39"/>
        <v/>
      </c>
      <c r="Q161" s="48">
        <f t="shared" si="49"/>
        <v>0</v>
      </c>
      <c r="R161" s="2"/>
      <c r="AH161" s="57" t="str">
        <f>IF(G161&gt;1,IF($E$10&gt;0,100-(#REF!/(1+(AL161/#REF!)^#REF!)^#REF!+#REF!/(AL161-1))*100,100-(AL161*D$5+D$6)*100),"")</f>
        <v/>
      </c>
      <c r="AI161" s="21" t="str">
        <f t="shared" si="40"/>
        <v/>
      </c>
      <c r="AJ161" s="21" t="str">
        <f t="shared" si="41"/>
        <v/>
      </c>
      <c r="AK161" s="48">
        <f t="shared" si="42"/>
        <v>0</v>
      </c>
      <c r="AL161" s="58" t="str">
        <f t="shared" si="43"/>
        <v/>
      </c>
      <c r="AM161" s="59" t="str">
        <f t="shared" si="44"/>
        <v/>
      </c>
      <c r="AN161" s="59" t="str">
        <f t="shared" si="45"/>
        <v/>
      </c>
      <c r="AO161" s="60"/>
    </row>
    <row r="162" spans="3:41" x14ac:dyDescent="0.25">
      <c r="C162" s="82"/>
      <c r="D162" s="45"/>
      <c r="E162" s="83" t="str">
        <f t="shared" si="34"/>
        <v/>
      </c>
      <c r="F162" s="45"/>
      <c r="G162" s="45"/>
      <c r="H162" s="45"/>
      <c r="I162" s="46" t="str">
        <f t="shared" si="46"/>
        <v/>
      </c>
      <c r="J162" s="46" t="str">
        <f t="shared" si="47"/>
        <v/>
      </c>
      <c r="K162" s="47" t="str">
        <f t="shared" si="35"/>
        <v/>
      </c>
      <c r="L162" s="47" t="str">
        <f t="shared" si="36"/>
        <v/>
      </c>
      <c r="M162" s="48">
        <f t="shared" si="48"/>
        <v>0</v>
      </c>
      <c r="N162" s="46" t="str">
        <f t="shared" si="37"/>
        <v/>
      </c>
      <c r="O162" s="47" t="str">
        <f t="shared" si="38"/>
        <v/>
      </c>
      <c r="P162" s="47" t="str">
        <f t="shared" si="39"/>
        <v/>
      </c>
      <c r="Q162" s="48">
        <f t="shared" si="49"/>
        <v>0</v>
      </c>
      <c r="R162" s="2"/>
      <c r="AH162" s="57" t="str">
        <f>IF(G162&gt;1,IF($E$10&gt;0,100-(#REF!/(1+(AL162/#REF!)^#REF!)^#REF!+#REF!/(AL162-1))*100,100-(AL162*D$5+D$6)*100),"")</f>
        <v/>
      </c>
      <c r="AI162" s="21" t="str">
        <f t="shared" si="40"/>
        <v/>
      </c>
      <c r="AJ162" s="21" t="str">
        <f t="shared" si="41"/>
        <v/>
      </c>
      <c r="AK162" s="48">
        <f t="shared" si="42"/>
        <v>0</v>
      </c>
      <c r="AL162" s="58" t="str">
        <f t="shared" si="43"/>
        <v/>
      </c>
      <c r="AM162" s="59" t="str">
        <f t="shared" si="44"/>
        <v/>
      </c>
      <c r="AN162" s="59" t="str">
        <f t="shared" si="45"/>
        <v/>
      </c>
      <c r="AO162" s="60"/>
    </row>
    <row r="163" spans="3:41" x14ac:dyDescent="0.25">
      <c r="C163" s="82"/>
      <c r="D163" s="45"/>
      <c r="E163" s="83" t="str">
        <f t="shared" si="34"/>
        <v/>
      </c>
      <c r="F163" s="45"/>
      <c r="G163" s="45"/>
      <c r="H163" s="45"/>
      <c r="I163" s="46" t="str">
        <f t="shared" si="46"/>
        <v/>
      </c>
      <c r="J163" s="46" t="str">
        <f t="shared" si="47"/>
        <v/>
      </c>
      <c r="K163" s="47" t="str">
        <f t="shared" si="35"/>
        <v/>
      </c>
      <c r="L163" s="47" t="str">
        <f t="shared" si="36"/>
        <v/>
      </c>
      <c r="M163" s="48">
        <f t="shared" si="48"/>
        <v>0</v>
      </c>
      <c r="N163" s="46" t="str">
        <f t="shared" si="37"/>
        <v/>
      </c>
      <c r="O163" s="47" t="str">
        <f t="shared" si="38"/>
        <v/>
      </c>
      <c r="P163" s="47" t="str">
        <f t="shared" si="39"/>
        <v/>
      </c>
      <c r="Q163" s="48">
        <f t="shared" si="49"/>
        <v>0</v>
      </c>
      <c r="R163" s="2"/>
      <c r="AH163" s="57" t="str">
        <f>IF(G163&gt;1,IF($E$10&gt;0,100-(#REF!/(1+(AL163/#REF!)^#REF!)^#REF!+#REF!/(AL163-1))*100,100-(AL163*D$5+D$6)*100),"")</f>
        <v/>
      </c>
      <c r="AI163" s="21" t="str">
        <f t="shared" si="40"/>
        <v/>
      </c>
      <c r="AJ163" s="21" t="str">
        <f t="shared" si="41"/>
        <v/>
      </c>
      <c r="AK163" s="48">
        <f t="shared" si="42"/>
        <v>0</v>
      </c>
      <c r="AL163" s="58" t="str">
        <f t="shared" si="43"/>
        <v/>
      </c>
      <c r="AM163" s="59" t="str">
        <f t="shared" si="44"/>
        <v/>
      </c>
      <c r="AN163" s="59" t="str">
        <f t="shared" si="45"/>
        <v/>
      </c>
      <c r="AO163" s="60"/>
    </row>
    <row r="164" spans="3:41" x14ac:dyDescent="0.25">
      <c r="C164" s="82"/>
      <c r="D164" s="45"/>
      <c r="E164" s="83" t="str">
        <f t="shared" ref="E164:E215" si="50">IF(C164&gt;0,100-(C164),"")</f>
        <v/>
      </c>
      <c r="F164" s="45"/>
      <c r="G164" s="45"/>
      <c r="H164" s="45"/>
      <c r="I164" s="46" t="str">
        <f t="shared" si="46"/>
        <v/>
      </c>
      <c r="J164" s="46" t="str">
        <f t="shared" si="47"/>
        <v/>
      </c>
      <c r="K164" s="47" t="str">
        <f t="shared" si="35"/>
        <v/>
      </c>
      <c r="L164" s="47" t="str">
        <f t="shared" si="36"/>
        <v/>
      </c>
      <c r="M164" s="48">
        <f t="shared" si="48"/>
        <v>0</v>
      </c>
      <c r="N164" s="46" t="str">
        <f t="shared" si="37"/>
        <v/>
      </c>
      <c r="O164" s="47" t="str">
        <f t="shared" si="38"/>
        <v/>
      </c>
      <c r="P164" s="47" t="str">
        <f t="shared" si="39"/>
        <v/>
      </c>
      <c r="Q164" s="48">
        <f t="shared" si="49"/>
        <v>0</v>
      </c>
      <c r="R164" s="2"/>
      <c r="AH164" s="57" t="str">
        <f>IF(G164&gt;1,IF($E$10&gt;0,100-(#REF!/(1+(AL164/#REF!)^#REF!)^#REF!+#REF!/(AL164-1))*100,100-(AL164*D$5+D$6)*100),"")</f>
        <v/>
      </c>
      <c r="AI164" s="21" t="str">
        <f t="shared" si="40"/>
        <v/>
      </c>
      <c r="AJ164" s="21" t="str">
        <f t="shared" si="41"/>
        <v/>
      </c>
      <c r="AK164" s="48">
        <f t="shared" si="42"/>
        <v>0</v>
      </c>
      <c r="AL164" s="58" t="str">
        <f t="shared" si="43"/>
        <v/>
      </c>
      <c r="AM164" s="59" t="str">
        <f t="shared" si="44"/>
        <v/>
      </c>
      <c r="AN164" s="59" t="str">
        <f t="shared" si="45"/>
        <v/>
      </c>
      <c r="AO164" s="60"/>
    </row>
    <row r="165" spans="3:41" x14ac:dyDescent="0.25">
      <c r="C165" s="82"/>
      <c r="D165" s="45"/>
      <c r="E165" s="83" t="str">
        <f t="shared" si="50"/>
        <v/>
      </c>
      <c r="F165" s="45"/>
      <c r="G165" s="45"/>
      <c r="H165" s="45"/>
      <c r="I165" s="46" t="str">
        <f t="shared" si="46"/>
        <v/>
      </c>
      <c r="J165" s="46" t="str">
        <f t="shared" si="47"/>
        <v/>
      </c>
      <c r="K165" s="47" t="str">
        <f t="shared" si="35"/>
        <v/>
      </c>
      <c r="L165" s="47" t="str">
        <f t="shared" si="36"/>
        <v/>
      </c>
      <c r="M165" s="48">
        <f t="shared" si="48"/>
        <v>0</v>
      </c>
      <c r="N165" s="46" t="str">
        <f t="shared" si="37"/>
        <v/>
      </c>
      <c r="O165" s="47" t="str">
        <f t="shared" si="38"/>
        <v/>
      </c>
      <c r="P165" s="47" t="str">
        <f t="shared" si="39"/>
        <v/>
      </c>
      <c r="Q165" s="48">
        <f t="shared" si="49"/>
        <v>0</v>
      </c>
      <c r="R165" s="2"/>
      <c r="AH165" s="57" t="str">
        <f>IF(G165&gt;1,IF($E$10&gt;0,100-(#REF!/(1+(AL165/#REF!)^#REF!)^#REF!+#REF!/(AL165-1))*100,100-(AL165*D$5+D$6)*100),"")</f>
        <v/>
      </c>
      <c r="AI165" s="21" t="str">
        <f t="shared" si="40"/>
        <v/>
      </c>
      <c r="AJ165" s="21" t="str">
        <f t="shared" si="41"/>
        <v/>
      </c>
      <c r="AK165" s="48">
        <f t="shared" si="42"/>
        <v>0</v>
      </c>
      <c r="AL165" s="58" t="str">
        <f t="shared" si="43"/>
        <v/>
      </c>
      <c r="AM165" s="59" t="str">
        <f t="shared" si="44"/>
        <v/>
      </c>
      <c r="AN165" s="59" t="str">
        <f t="shared" si="45"/>
        <v/>
      </c>
      <c r="AO165" s="60"/>
    </row>
    <row r="166" spans="3:41" x14ac:dyDescent="0.25">
      <c r="C166" s="82"/>
      <c r="D166" s="45"/>
      <c r="E166" s="83" t="str">
        <f t="shared" si="50"/>
        <v/>
      </c>
      <c r="F166" s="45"/>
      <c r="G166" s="45"/>
      <c r="H166" s="45"/>
      <c r="I166" s="46" t="str">
        <f t="shared" si="46"/>
        <v/>
      </c>
      <c r="J166" s="46" t="str">
        <f t="shared" si="47"/>
        <v/>
      </c>
      <c r="K166" s="47" t="str">
        <f t="shared" si="35"/>
        <v/>
      </c>
      <c r="L166" s="47" t="str">
        <f t="shared" si="36"/>
        <v/>
      </c>
      <c r="M166" s="48">
        <f t="shared" si="48"/>
        <v>0</v>
      </c>
      <c r="N166" s="46" t="str">
        <f t="shared" si="37"/>
        <v/>
      </c>
      <c r="O166" s="47" t="str">
        <f t="shared" si="38"/>
        <v/>
      </c>
      <c r="P166" s="47" t="str">
        <f t="shared" si="39"/>
        <v/>
      </c>
      <c r="Q166" s="48">
        <f t="shared" si="49"/>
        <v>0</v>
      </c>
      <c r="R166" s="2"/>
      <c r="AH166" s="57" t="str">
        <f>IF(G166&gt;1,IF($E$10&gt;0,100-(#REF!/(1+(AL166/#REF!)^#REF!)^#REF!+#REF!/(AL166-1))*100,100-(AL166*D$5+D$6)*100),"")</f>
        <v/>
      </c>
      <c r="AI166" s="21" t="str">
        <f t="shared" si="40"/>
        <v/>
      </c>
      <c r="AJ166" s="21" t="str">
        <f t="shared" si="41"/>
        <v/>
      </c>
      <c r="AK166" s="48">
        <f t="shared" si="42"/>
        <v>0</v>
      </c>
      <c r="AL166" s="58" t="str">
        <f t="shared" si="43"/>
        <v/>
      </c>
      <c r="AM166" s="59" t="str">
        <f t="shared" si="44"/>
        <v/>
      </c>
      <c r="AN166" s="59" t="str">
        <f t="shared" si="45"/>
        <v/>
      </c>
      <c r="AO166" s="60"/>
    </row>
    <row r="167" spans="3:41" x14ac:dyDescent="0.25">
      <c r="C167" s="82"/>
      <c r="D167" s="45"/>
      <c r="E167" s="83" t="str">
        <f t="shared" si="50"/>
        <v/>
      </c>
      <c r="F167" s="45"/>
      <c r="G167" s="45"/>
      <c r="H167" s="45"/>
      <c r="I167" s="46" t="str">
        <f t="shared" si="46"/>
        <v/>
      </c>
      <c r="J167" s="46" t="str">
        <f t="shared" si="47"/>
        <v/>
      </c>
      <c r="K167" s="47" t="str">
        <f t="shared" si="35"/>
        <v/>
      </c>
      <c r="L167" s="47" t="str">
        <f t="shared" si="36"/>
        <v/>
      </c>
      <c r="M167" s="48">
        <f t="shared" si="48"/>
        <v>0</v>
      </c>
      <c r="N167" s="46" t="str">
        <f t="shared" si="37"/>
        <v/>
      </c>
      <c r="O167" s="47" t="str">
        <f t="shared" si="38"/>
        <v/>
      </c>
      <c r="P167" s="47" t="str">
        <f t="shared" si="39"/>
        <v/>
      </c>
      <c r="Q167" s="48">
        <f t="shared" si="49"/>
        <v>0</v>
      </c>
      <c r="R167" s="2"/>
      <c r="AH167" s="57" t="str">
        <f>IF(G167&gt;1,IF($E$10&gt;0,100-(#REF!/(1+(AL167/#REF!)^#REF!)^#REF!+#REF!/(AL167-1))*100,100-(AL167*D$5+D$6)*100),"")</f>
        <v/>
      </c>
      <c r="AI167" s="21" t="str">
        <f t="shared" si="40"/>
        <v/>
      </c>
      <c r="AJ167" s="21" t="str">
        <f t="shared" si="41"/>
        <v/>
      </c>
      <c r="AK167" s="48">
        <f t="shared" si="42"/>
        <v>0</v>
      </c>
      <c r="AL167" s="58" t="str">
        <f t="shared" si="43"/>
        <v/>
      </c>
      <c r="AM167" s="59" t="str">
        <f t="shared" si="44"/>
        <v/>
      </c>
      <c r="AN167" s="59" t="str">
        <f t="shared" si="45"/>
        <v/>
      </c>
      <c r="AO167" s="60"/>
    </row>
    <row r="168" spans="3:41" x14ac:dyDescent="0.25">
      <c r="C168" s="82"/>
      <c r="D168" s="45"/>
      <c r="E168" s="83" t="str">
        <f t="shared" si="50"/>
        <v/>
      </c>
      <c r="F168" s="45"/>
      <c r="G168" s="45"/>
      <c r="H168" s="45"/>
      <c r="I168" s="46" t="str">
        <f t="shared" si="46"/>
        <v/>
      </c>
      <c r="J168" s="46" t="str">
        <f t="shared" si="47"/>
        <v/>
      </c>
      <c r="K168" s="47" t="str">
        <f t="shared" si="35"/>
        <v/>
      </c>
      <c r="L168" s="47" t="str">
        <f t="shared" si="36"/>
        <v/>
      </c>
      <c r="M168" s="48">
        <f t="shared" si="48"/>
        <v>0</v>
      </c>
      <c r="N168" s="46" t="str">
        <f t="shared" si="37"/>
        <v/>
      </c>
      <c r="O168" s="47" t="str">
        <f t="shared" si="38"/>
        <v/>
      </c>
      <c r="P168" s="47" t="str">
        <f t="shared" si="39"/>
        <v/>
      </c>
      <c r="Q168" s="48">
        <f t="shared" si="49"/>
        <v>0</v>
      </c>
      <c r="R168" s="2"/>
      <c r="AH168" s="57" t="str">
        <f>IF(G168&gt;1,IF($E$10&gt;0,100-(#REF!/(1+(AL168/#REF!)^#REF!)^#REF!+#REF!/(AL168-1))*100,100-(AL168*D$5+D$6)*100),"")</f>
        <v/>
      </c>
      <c r="AI168" s="21" t="str">
        <f t="shared" si="40"/>
        <v/>
      </c>
      <c r="AJ168" s="21" t="str">
        <f t="shared" si="41"/>
        <v/>
      </c>
      <c r="AK168" s="48">
        <f t="shared" si="42"/>
        <v>0</v>
      </c>
      <c r="AL168" s="58" t="str">
        <f t="shared" si="43"/>
        <v/>
      </c>
      <c r="AM168" s="59" t="str">
        <f t="shared" si="44"/>
        <v/>
      </c>
      <c r="AN168" s="59" t="str">
        <f t="shared" si="45"/>
        <v/>
      </c>
      <c r="AO168" s="60"/>
    </row>
    <row r="169" spans="3:41" x14ac:dyDescent="0.25">
      <c r="C169" s="82"/>
      <c r="D169" s="45"/>
      <c r="E169" s="83" t="str">
        <f t="shared" si="50"/>
        <v/>
      </c>
      <c r="F169" s="45"/>
      <c r="G169" s="45"/>
      <c r="H169" s="45"/>
      <c r="I169" s="46" t="str">
        <f t="shared" si="46"/>
        <v/>
      </c>
      <c r="J169" s="46" t="str">
        <f t="shared" si="47"/>
        <v/>
      </c>
      <c r="K169" s="47" t="str">
        <f t="shared" si="35"/>
        <v/>
      </c>
      <c r="L169" s="47" t="str">
        <f t="shared" si="36"/>
        <v/>
      </c>
      <c r="M169" s="48">
        <f t="shared" si="48"/>
        <v>0</v>
      </c>
      <c r="N169" s="46" t="str">
        <f t="shared" si="37"/>
        <v/>
      </c>
      <c r="O169" s="47" t="str">
        <f t="shared" si="38"/>
        <v/>
      </c>
      <c r="P169" s="47" t="str">
        <f t="shared" si="39"/>
        <v/>
      </c>
      <c r="Q169" s="48">
        <f t="shared" si="49"/>
        <v>0</v>
      </c>
      <c r="R169" s="2"/>
      <c r="AH169" s="57" t="str">
        <f>IF(G169&gt;1,IF($E$10&gt;0,100-(#REF!/(1+(AL169/#REF!)^#REF!)^#REF!+#REF!/(AL169-1))*100,100-(AL169*D$5+D$6)*100),"")</f>
        <v/>
      </c>
      <c r="AI169" s="21" t="str">
        <f t="shared" si="40"/>
        <v/>
      </c>
      <c r="AJ169" s="21" t="str">
        <f t="shared" si="41"/>
        <v/>
      </c>
      <c r="AK169" s="48">
        <f t="shared" si="42"/>
        <v>0</v>
      </c>
      <c r="AL169" s="58" t="str">
        <f t="shared" si="43"/>
        <v/>
      </c>
      <c r="AM169" s="59" t="str">
        <f t="shared" si="44"/>
        <v/>
      </c>
      <c r="AN169" s="59" t="str">
        <f t="shared" si="45"/>
        <v/>
      </c>
      <c r="AO169" s="60"/>
    </row>
    <row r="170" spans="3:41" x14ac:dyDescent="0.25">
      <c r="C170" s="82"/>
      <c r="D170" s="45"/>
      <c r="E170" s="83" t="str">
        <f t="shared" si="50"/>
        <v/>
      </c>
      <c r="F170" s="45"/>
      <c r="G170" s="45"/>
      <c r="H170" s="45"/>
      <c r="I170" s="46" t="str">
        <f t="shared" si="46"/>
        <v/>
      </c>
      <c r="J170" s="46" t="str">
        <f t="shared" si="47"/>
        <v/>
      </c>
      <c r="K170" s="47" t="str">
        <f t="shared" si="35"/>
        <v/>
      </c>
      <c r="L170" s="47" t="str">
        <f t="shared" si="36"/>
        <v/>
      </c>
      <c r="M170" s="48">
        <f t="shared" si="48"/>
        <v>0</v>
      </c>
      <c r="N170" s="46" t="str">
        <f t="shared" si="37"/>
        <v/>
      </c>
      <c r="O170" s="47" t="str">
        <f t="shared" si="38"/>
        <v/>
      </c>
      <c r="P170" s="47" t="str">
        <f t="shared" si="39"/>
        <v/>
      </c>
      <c r="Q170" s="48">
        <f t="shared" si="49"/>
        <v>0</v>
      </c>
      <c r="R170" s="2"/>
      <c r="AH170" s="57" t="str">
        <f>IF(G170&gt;1,IF($E$10&gt;0,100-(#REF!/(1+(AL170/#REF!)^#REF!)^#REF!+#REF!/(AL170-1))*100,100-(AL170*D$5+D$6)*100),"")</f>
        <v/>
      </c>
      <c r="AI170" s="21" t="str">
        <f t="shared" si="40"/>
        <v/>
      </c>
      <c r="AJ170" s="21" t="str">
        <f t="shared" si="41"/>
        <v/>
      </c>
      <c r="AK170" s="48">
        <f t="shared" si="42"/>
        <v>0</v>
      </c>
      <c r="AL170" s="58" t="str">
        <f t="shared" si="43"/>
        <v/>
      </c>
      <c r="AM170" s="59" t="str">
        <f t="shared" si="44"/>
        <v/>
      </c>
      <c r="AN170" s="59" t="str">
        <f t="shared" si="45"/>
        <v/>
      </c>
      <c r="AO170" s="60"/>
    </row>
    <row r="171" spans="3:41" x14ac:dyDescent="0.25">
      <c r="C171" s="82"/>
      <c r="D171" s="45"/>
      <c r="E171" s="83" t="str">
        <f t="shared" si="50"/>
        <v/>
      </c>
      <c r="F171" s="45"/>
      <c r="G171" s="45"/>
      <c r="H171" s="45"/>
      <c r="I171" s="46" t="str">
        <f t="shared" si="46"/>
        <v/>
      </c>
      <c r="J171" s="46" t="str">
        <f t="shared" si="47"/>
        <v/>
      </c>
      <c r="K171" s="47" t="str">
        <f t="shared" si="35"/>
        <v/>
      </c>
      <c r="L171" s="47" t="str">
        <f t="shared" si="36"/>
        <v/>
      </c>
      <c r="M171" s="48">
        <f t="shared" si="48"/>
        <v>0</v>
      </c>
      <c r="N171" s="46" t="str">
        <f t="shared" si="37"/>
        <v/>
      </c>
      <c r="O171" s="47" t="str">
        <f t="shared" si="38"/>
        <v/>
      </c>
      <c r="P171" s="47" t="str">
        <f t="shared" si="39"/>
        <v/>
      </c>
      <c r="Q171" s="48">
        <f t="shared" si="49"/>
        <v>0</v>
      </c>
      <c r="R171" s="2"/>
      <c r="AH171" s="57" t="str">
        <f>IF(G171&gt;1,IF($E$10&gt;0,100-(#REF!/(1+(AL171/#REF!)^#REF!)^#REF!+#REF!/(AL171-1))*100,100-(AL171*D$5+D$6)*100),"")</f>
        <v/>
      </c>
      <c r="AI171" s="21" t="str">
        <f t="shared" si="40"/>
        <v/>
      </c>
      <c r="AJ171" s="21" t="str">
        <f t="shared" si="41"/>
        <v/>
      </c>
      <c r="AK171" s="48">
        <f t="shared" si="42"/>
        <v>0</v>
      </c>
      <c r="AL171" s="58" t="str">
        <f t="shared" si="43"/>
        <v/>
      </c>
      <c r="AM171" s="59" t="str">
        <f t="shared" si="44"/>
        <v/>
      </c>
      <c r="AN171" s="59" t="str">
        <f t="shared" si="45"/>
        <v/>
      </c>
      <c r="AO171" s="60"/>
    </row>
    <row r="172" spans="3:41" x14ac:dyDescent="0.25">
      <c r="C172" s="82"/>
      <c r="D172" s="45"/>
      <c r="E172" s="83" t="str">
        <f t="shared" si="50"/>
        <v/>
      </c>
      <c r="F172" s="45"/>
      <c r="G172" s="45"/>
      <c r="H172" s="45"/>
      <c r="I172" s="46" t="str">
        <f t="shared" si="46"/>
        <v/>
      </c>
      <c r="J172" s="46" t="str">
        <f t="shared" si="47"/>
        <v/>
      </c>
      <c r="K172" s="47" t="str">
        <f t="shared" si="35"/>
        <v/>
      </c>
      <c r="L172" s="47" t="str">
        <f t="shared" si="36"/>
        <v/>
      </c>
      <c r="M172" s="48">
        <f t="shared" si="48"/>
        <v>0</v>
      </c>
      <c r="N172" s="46" t="str">
        <f t="shared" si="37"/>
        <v/>
      </c>
      <c r="O172" s="47" t="str">
        <f t="shared" si="38"/>
        <v/>
      </c>
      <c r="P172" s="47" t="str">
        <f t="shared" si="39"/>
        <v/>
      </c>
      <c r="Q172" s="48">
        <f t="shared" si="49"/>
        <v>0</v>
      </c>
      <c r="R172" s="2"/>
      <c r="AH172" s="57" t="str">
        <f>IF(G172&gt;1,IF($E$10&gt;0,100-(#REF!/(1+(AL172/#REF!)^#REF!)^#REF!+#REF!/(AL172-1))*100,100-(AL172*D$5+D$6)*100),"")</f>
        <v/>
      </c>
      <c r="AI172" s="21" t="str">
        <f t="shared" si="40"/>
        <v/>
      </c>
      <c r="AJ172" s="21" t="str">
        <f t="shared" si="41"/>
        <v/>
      </c>
      <c r="AK172" s="48">
        <f t="shared" si="42"/>
        <v>0</v>
      </c>
      <c r="AL172" s="58" t="str">
        <f t="shared" si="43"/>
        <v/>
      </c>
      <c r="AM172" s="59" t="str">
        <f t="shared" si="44"/>
        <v/>
      </c>
      <c r="AN172" s="59" t="str">
        <f t="shared" si="45"/>
        <v/>
      </c>
      <c r="AO172" s="60"/>
    </row>
    <row r="173" spans="3:41" x14ac:dyDescent="0.25">
      <c r="C173" s="82"/>
      <c r="D173" s="45"/>
      <c r="E173" s="83" t="str">
        <f t="shared" si="50"/>
        <v/>
      </c>
      <c r="F173" s="45"/>
      <c r="G173" s="45"/>
      <c r="H173" s="45"/>
      <c r="I173" s="46" t="str">
        <f t="shared" si="46"/>
        <v/>
      </c>
      <c r="J173" s="46" t="str">
        <f t="shared" si="47"/>
        <v/>
      </c>
      <c r="K173" s="47" t="str">
        <f t="shared" si="35"/>
        <v/>
      </c>
      <c r="L173" s="47" t="str">
        <f t="shared" si="36"/>
        <v/>
      </c>
      <c r="M173" s="48">
        <f t="shared" si="48"/>
        <v>0</v>
      </c>
      <c r="N173" s="46" t="str">
        <f t="shared" si="37"/>
        <v/>
      </c>
      <c r="O173" s="47" t="str">
        <f t="shared" si="38"/>
        <v/>
      </c>
      <c r="P173" s="47" t="str">
        <f t="shared" si="39"/>
        <v/>
      </c>
      <c r="Q173" s="48">
        <f t="shared" si="49"/>
        <v>0</v>
      </c>
      <c r="R173" s="2"/>
      <c r="AH173" s="57" t="str">
        <f>IF(G173&gt;1,IF($E$10&gt;0,100-(#REF!/(1+(AL173/#REF!)^#REF!)^#REF!+#REF!/(AL173-1))*100,100-(AL173*D$5+D$6)*100),"")</f>
        <v/>
      </c>
      <c r="AI173" s="21" t="str">
        <f t="shared" si="40"/>
        <v/>
      </c>
      <c r="AJ173" s="21" t="str">
        <f t="shared" si="41"/>
        <v/>
      </c>
      <c r="AK173" s="48">
        <f t="shared" si="42"/>
        <v>0</v>
      </c>
      <c r="AL173" s="58" t="str">
        <f t="shared" si="43"/>
        <v/>
      </c>
      <c r="AM173" s="59" t="str">
        <f t="shared" si="44"/>
        <v/>
      </c>
      <c r="AN173" s="59" t="str">
        <f t="shared" si="45"/>
        <v/>
      </c>
      <c r="AO173" s="60"/>
    </row>
    <row r="174" spans="3:41" x14ac:dyDescent="0.25">
      <c r="C174" s="82"/>
      <c r="D174" s="45"/>
      <c r="E174" s="83" t="str">
        <f t="shared" si="50"/>
        <v/>
      </c>
      <c r="F174" s="45"/>
      <c r="G174" s="45"/>
      <c r="H174" s="45"/>
      <c r="I174" s="46" t="str">
        <f t="shared" si="46"/>
        <v/>
      </c>
      <c r="J174" s="46" t="str">
        <f t="shared" si="47"/>
        <v/>
      </c>
      <c r="K174" s="47" t="str">
        <f t="shared" si="35"/>
        <v/>
      </c>
      <c r="L174" s="47" t="str">
        <f t="shared" si="36"/>
        <v/>
      </c>
      <c r="M174" s="48">
        <f t="shared" si="48"/>
        <v>0</v>
      </c>
      <c r="N174" s="46" t="str">
        <f t="shared" si="37"/>
        <v/>
      </c>
      <c r="O174" s="47" t="str">
        <f t="shared" si="38"/>
        <v/>
      </c>
      <c r="P174" s="47" t="str">
        <f t="shared" si="39"/>
        <v/>
      </c>
      <c r="Q174" s="48">
        <f t="shared" si="49"/>
        <v>0</v>
      </c>
      <c r="R174" s="2"/>
      <c r="AH174" s="57" t="str">
        <f>IF(G174&gt;1,IF($E$10&gt;0,100-(#REF!/(1+(AL174/#REF!)^#REF!)^#REF!+#REF!/(AL174-1))*100,100-(AL174*D$5+D$6)*100),"")</f>
        <v/>
      </c>
      <c r="AI174" s="21" t="str">
        <f t="shared" si="40"/>
        <v/>
      </c>
      <c r="AJ174" s="21" t="str">
        <f t="shared" si="41"/>
        <v/>
      </c>
      <c r="AK174" s="48">
        <f t="shared" si="42"/>
        <v>0</v>
      </c>
      <c r="AL174" s="58" t="str">
        <f t="shared" si="43"/>
        <v/>
      </c>
      <c r="AM174" s="59" t="str">
        <f t="shared" si="44"/>
        <v/>
      </c>
      <c r="AN174" s="59" t="str">
        <f t="shared" si="45"/>
        <v/>
      </c>
      <c r="AO174" s="60"/>
    </row>
    <row r="175" spans="3:41" x14ac:dyDescent="0.25">
      <c r="C175" s="82"/>
      <c r="D175" s="45"/>
      <c r="E175" s="83" t="str">
        <f t="shared" si="50"/>
        <v/>
      </c>
      <c r="F175" s="45"/>
      <c r="G175" s="45"/>
      <c r="H175" s="45"/>
      <c r="I175" s="46" t="str">
        <f t="shared" si="46"/>
        <v/>
      </c>
      <c r="J175" s="46" t="str">
        <f t="shared" si="47"/>
        <v/>
      </c>
      <c r="K175" s="47" t="str">
        <f t="shared" si="35"/>
        <v/>
      </c>
      <c r="L175" s="47" t="str">
        <f t="shared" si="36"/>
        <v/>
      </c>
      <c r="M175" s="48">
        <f t="shared" si="48"/>
        <v>0</v>
      </c>
      <c r="N175" s="46" t="str">
        <f t="shared" si="37"/>
        <v/>
      </c>
      <c r="O175" s="47" t="str">
        <f t="shared" si="38"/>
        <v/>
      </c>
      <c r="P175" s="47" t="str">
        <f t="shared" si="39"/>
        <v/>
      </c>
      <c r="Q175" s="48">
        <f t="shared" si="49"/>
        <v>0</v>
      </c>
      <c r="R175" s="2"/>
      <c r="AH175" s="57" t="str">
        <f>IF(G175&gt;1,IF($E$10&gt;0,100-(#REF!/(1+(AL175/#REF!)^#REF!)^#REF!+#REF!/(AL175-1))*100,100-(AL175*D$5+D$6)*100),"")</f>
        <v/>
      </c>
      <c r="AI175" s="21" t="str">
        <f t="shared" si="40"/>
        <v/>
      </c>
      <c r="AJ175" s="21" t="str">
        <f t="shared" si="41"/>
        <v/>
      </c>
      <c r="AK175" s="48">
        <f t="shared" si="42"/>
        <v>0</v>
      </c>
      <c r="AL175" s="58" t="str">
        <f t="shared" si="43"/>
        <v/>
      </c>
      <c r="AM175" s="59" t="str">
        <f t="shared" si="44"/>
        <v/>
      </c>
      <c r="AN175" s="59" t="str">
        <f t="shared" si="45"/>
        <v/>
      </c>
      <c r="AO175" s="60"/>
    </row>
    <row r="176" spans="3:41" x14ac:dyDescent="0.25">
      <c r="C176" s="82"/>
      <c r="D176" s="45"/>
      <c r="E176" s="83" t="str">
        <f t="shared" si="50"/>
        <v/>
      </c>
      <c r="F176" s="45"/>
      <c r="G176" s="45"/>
      <c r="H176" s="45"/>
      <c r="I176" s="46" t="str">
        <f t="shared" si="46"/>
        <v/>
      </c>
      <c r="J176" s="46" t="str">
        <f t="shared" si="47"/>
        <v/>
      </c>
      <c r="K176" s="47" t="str">
        <f t="shared" si="35"/>
        <v/>
      </c>
      <c r="L176" s="47" t="str">
        <f t="shared" si="36"/>
        <v/>
      </c>
      <c r="M176" s="48">
        <f t="shared" si="48"/>
        <v>0</v>
      </c>
      <c r="N176" s="46" t="str">
        <f t="shared" si="37"/>
        <v/>
      </c>
      <c r="O176" s="47" t="str">
        <f t="shared" si="38"/>
        <v/>
      </c>
      <c r="P176" s="47" t="str">
        <f t="shared" si="39"/>
        <v/>
      </c>
      <c r="Q176" s="48">
        <f t="shared" si="49"/>
        <v>0</v>
      </c>
      <c r="R176" s="2"/>
      <c r="AH176" s="57" t="str">
        <f>IF(G176&gt;1,IF($E$10&gt;0,100-(#REF!/(1+(AL176/#REF!)^#REF!)^#REF!+#REF!/(AL176-1))*100,100-(AL176*D$5+D$6)*100),"")</f>
        <v/>
      </c>
      <c r="AI176" s="21" t="str">
        <f t="shared" si="40"/>
        <v/>
      </c>
      <c r="AJ176" s="21" t="str">
        <f t="shared" si="41"/>
        <v/>
      </c>
      <c r="AK176" s="48">
        <f t="shared" si="42"/>
        <v>0</v>
      </c>
      <c r="AL176" s="58" t="str">
        <f t="shared" si="43"/>
        <v/>
      </c>
      <c r="AM176" s="59" t="str">
        <f t="shared" si="44"/>
        <v/>
      </c>
      <c r="AN176" s="59" t="str">
        <f t="shared" si="45"/>
        <v/>
      </c>
      <c r="AO176" s="60"/>
    </row>
    <row r="177" spans="3:41" x14ac:dyDescent="0.25">
      <c r="C177" s="82"/>
      <c r="D177" s="45"/>
      <c r="E177" s="83" t="str">
        <f t="shared" si="50"/>
        <v/>
      </c>
      <c r="F177" s="45"/>
      <c r="G177" s="45"/>
      <c r="H177" s="45"/>
      <c r="I177" s="46" t="str">
        <f t="shared" si="46"/>
        <v/>
      </c>
      <c r="J177" s="46" t="str">
        <f t="shared" si="47"/>
        <v/>
      </c>
      <c r="K177" s="47" t="str">
        <f t="shared" si="35"/>
        <v/>
      </c>
      <c r="L177" s="47" t="str">
        <f t="shared" si="36"/>
        <v/>
      </c>
      <c r="M177" s="48">
        <f t="shared" si="48"/>
        <v>0</v>
      </c>
      <c r="N177" s="46" t="str">
        <f t="shared" si="37"/>
        <v/>
      </c>
      <c r="O177" s="47" t="str">
        <f t="shared" si="38"/>
        <v/>
      </c>
      <c r="P177" s="47" t="str">
        <f t="shared" si="39"/>
        <v/>
      </c>
      <c r="Q177" s="48">
        <f t="shared" si="49"/>
        <v>0</v>
      </c>
      <c r="R177" s="2"/>
      <c r="AH177" s="57" t="str">
        <f>IF(G177&gt;1,IF($E$10&gt;0,100-(#REF!/(1+(AL177/#REF!)^#REF!)^#REF!+#REF!/(AL177-1))*100,100-(AL177*D$5+D$6)*100),"")</f>
        <v/>
      </c>
      <c r="AI177" s="21" t="str">
        <f t="shared" si="40"/>
        <v/>
      </c>
      <c r="AJ177" s="21" t="str">
        <f t="shared" si="41"/>
        <v/>
      </c>
      <c r="AK177" s="48">
        <f t="shared" si="42"/>
        <v>0</v>
      </c>
      <c r="AL177" s="58" t="str">
        <f t="shared" si="43"/>
        <v/>
      </c>
      <c r="AM177" s="59" t="str">
        <f t="shared" si="44"/>
        <v/>
      </c>
      <c r="AN177" s="59" t="str">
        <f t="shared" si="45"/>
        <v/>
      </c>
      <c r="AO177" s="60"/>
    </row>
    <row r="178" spans="3:41" x14ac:dyDescent="0.25">
      <c r="C178" s="82"/>
      <c r="D178" s="45"/>
      <c r="E178" s="83" t="str">
        <f t="shared" si="50"/>
        <v/>
      </c>
      <c r="F178" s="45"/>
      <c r="G178" s="45"/>
      <c r="H178" s="45"/>
      <c r="I178" s="46" t="str">
        <f t="shared" si="46"/>
        <v/>
      </c>
      <c r="J178" s="46" t="str">
        <f t="shared" si="47"/>
        <v/>
      </c>
      <c r="K178" s="47" t="str">
        <f t="shared" si="35"/>
        <v/>
      </c>
      <c r="L178" s="47" t="str">
        <f t="shared" si="36"/>
        <v/>
      </c>
      <c r="M178" s="48">
        <f t="shared" si="48"/>
        <v>0</v>
      </c>
      <c r="N178" s="46" t="str">
        <f t="shared" si="37"/>
        <v/>
      </c>
      <c r="O178" s="47" t="str">
        <f t="shared" si="38"/>
        <v/>
      </c>
      <c r="P178" s="47" t="str">
        <f t="shared" si="39"/>
        <v/>
      </c>
      <c r="Q178" s="48">
        <f t="shared" si="49"/>
        <v>0</v>
      </c>
      <c r="R178" s="2"/>
      <c r="AH178" s="57" t="str">
        <f>IF(G178&gt;1,IF($E$10&gt;0,100-(#REF!/(1+(AL178/#REF!)^#REF!)^#REF!+#REF!/(AL178-1))*100,100-(AL178*D$5+D$6)*100),"")</f>
        <v/>
      </c>
      <c r="AI178" s="21" t="str">
        <f t="shared" si="40"/>
        <v/>
      </c>
      <c r="AJ178" s="21" t="str">
        <f t="shared" si="41"/>
        <v/>
      </c>
      <c r="AK178" s="48">
        <f t="shared" si="42"/>
        <v>0</v>
      </c>
      <c r="AL178" s="58" t="str">
        <f t="shared" si="43"/>
        <v/>
      </c>
      <c r="AM178" s="59" t="str">
        <f t="shared" si="44"/>
        <v/>
      </c>
      <c r="AN178" s="59" t="str">
        <f t="shared" si="45"/>
        <v/>
      </c>
      <c r="AO178" s="60"/>
    </row>
    <row r="179" spans="3:41" x14ac:dyDescent="0.25">
      <c r="C179" s="82"/>
      <c r="D179" s="45"/>
      <c r="E179" s="83" t="str">
        <f t="shared" si="50"/>
        <v/>
      </c>
      <c r="F179" s="45"/>
      <c r="G179" s="45"/>
      <c r="H179" s="45"/>
      <c r="I179" s="46" t="str">
        <f t="shared" si="46"/>
        <v/>
      </c>
      <c r="J179" s="46" t="str">
        <f t="shared" si="47"/>
        <v/>
      </c>
      <c r="K179" s="47" t="str">
        <f t="shared" si="35"/>
        <v/>
      </c>
      <c r="L179" s="47" t="str">
        <f t="shared" si="36"/>
        <v/>
      </c>
      <c r="M179" s="48">
        <f t="shared" si="48"/>
        <v>0</v>
      </c>
      <c r="N179" s="46" t="str">
        <f t="shared" si="37"/>
        <v/>
      </c>
      <c r="O179" s="47" t="str">
        <f t="shared" si="38"/>
        <v/>
      </c>
      <c r="P179" s="47" t="str">
        <f t="shared" si="39"/>
        <v/>
      </c>
      <c r="Q179" s="48">
        <f t="shared" si="49"/>
        <v>0</v>
      </c>
      <c r="R179" s="2"/>
      <c r="AH179" s="57" t="str">
        <f>IF(G179&gt;1,IF($E$10&gt;0,100-(#REF!/(1+(AL179/#REF!)^#REF!)^#REF!+#REF!/(AL179-1))*100,100-(AL179*D$5+D$6)*100),"")</f>
        <v/>
      </c>
      <c r="AI179" s="21" t="str">
        <f t="shared" si="40"/>
        <v/>
      </c>
      <c r="AJ179" s="21" t="str">
        <f t="shared" si="41"/>
        <v/>
      </c>
      <c r="AK179" s="48">
        <f t="shared" si="42"/>
        <v>0</v>
      </c>
      <c r="AL179" s="58" t="str">
        <f t="shared" si="43"/>
        <v/>
      </c>
      <c r="AM179" s="59" t="str">
        <f t="shared" si="44"/>
        <v/>
      </c>
      <c r="AN179" s="59" t="str">
        <f t="shared" si="45"/>
        <v/>
      </c>
      <c r="AO179" s="60"/>
    </row>
    <row r="180" spans="3:41" x14ac:dyDescent="0.25">
      <c r="C180" s="82"/>
      <c r="D180" s="45"/>
      <c r="E180" s="83" t="str">
        <f t="shared" si="50"/>
        <v/>
      </c>
      <c r="F180" s="45"/>
      <c r="G180" s="45"/>
      <c r="H180" s="45"/>
      <c r="I180" s="46" t="str">
        <f t="shared" si="46"/>
        <v/>
      </c>
      <c r="J180" s="46" t="str">
        <f t="shared" si="47"/>
        <v/>
      </c>
      <c r="K180" s="47" t="str">
        <f t="shared" si="35"/>
        <v/>
      </c>
      <c r="L180" s="47" t="str">
        <f t="shared" si="36"/>
        <v/>
      </c>
      <c r="M180" s="48">
        <f t="shared" si="48"/>
        <v>0</v>
      </c>
      <c r="N180" s="46" t="str">
        <f t="shared" si="37"/>
        <v/>
      </c>
      <c r="O180" s="47" t="str">
        <f t="shared" si="38"/>
        <v/>
      </c>
      <c r="P180" s="47" t="str">
        <f t="shared" si="39"/>
        <v/>
      </c>
      <c r="Q180" s="48">
        <f t="shared" si="49"/>
        <v>0</v>
      </c>
      <c r="R180" s="2"/>
      <c r="AH180" s="57" t="str">
        <f>IF(G180&gt;1,IF($E$10&gt;0,100-(#REF!/(1+(AL180/#REF!)^#REF!)^#REF!+#REF!/(AL180-1))*100,100-(AL180*D$5+D$6)*100),"")</f>
        <v/>
      </c>
      <c r="AI180" s="21" t="str">
        <f t="shared" si="40"/>
        <v/>
      </c>
      <c r="AJ180" s="21" t="str">
        <f t="shared" si="41"/>
        <v/>
      </c>
      <c r="AK180" s="48">
        <f t="shared" si="42"/>
        <v>0</v>
      </c>
      <c r="AL180" s="58" t="str">
        <f t="shared" si="43"/>
        <v/>
      </c>
      <c r="AM180" s="59" t="str">
        <f t="shared" si="44"/>
        <v/>
      </c>
      <c r="AN180" s="59" t="str">
        <f t="shared" si="45"/>
        <v/>
      </c>
      <c r="AO180" s="60"/>
    </row>
    <row r="181" spans="3:41" x14ac:dyDescent="0.25">
      <c r="C181" s="82"/>
      <c r="D181" s="45"/>
      <c r="E181" s="83" t="str">
        <f t="shared" si="50"/>
        <v/>
      </c>
      <c r="F181" s="45"/>
      <c r="G181" s="45"/>
      <c r="H181" s="45"/>
      <c r="I181" s="46" t="str">
        <f t="shared" si="46"/>
        <v/>
      </c>
      <c r="J181" s="46" t="str">
        <f t="shared" si="47"/>
        <v/>
      </c>
      <c r="K181" s="47" t="str">
        <f t="shared" si="35"/>
        <v/>
      </c>
      <c r="L181" s="47" t="str">
        <f t="shared" si="36"/>
        <v/>
      </c>
      <c r="M181" s="48">
        <f t="shared" si="48"/>
        <v>0</v>
      </c>
      <c r="N181" s="46" t="str">
        <f t="shared" si="37"/>
        <v/>
      </c>
      <c r="O181" s="47" t="str">
        <f t="shared" si="38"/>
        <v/>
      </c>
      <c r="P181" s="47" t="str">
        <f t="shared" si="39"/>
        <v/>
      </c>
      <c r="Q181" s="48">
        <f t="shared" si="49"/>
        <v>0</v>
      </c>
      <c r="R181" s="2"/>
      <c r="AH181" s="57" t="str">
        <f>IF(G181&gt;1,IF($E$10&gt;0,100-(#REF!/(1+(AL181/#REF!)^#REF!)^#REF!+#REF!/(AL181-1))*100,100-(AL181*D$5+D$6)*100),"")</f>
        <v/>
      </c>
      <c r="AI181" s="21" t="str">
        <f t="shared" si="40"/>
        <v/>
      </c>
      <c r="AJ181" s="21" t="str">
        <f t="shared" si="41"/>
        <v/>
      </c>
      <c r="AK181" s="48">
        <f t="shared" si="42"/>
        <v>0</v>
      </c>
      <c r="AL181" s="58" t="str">
        <f t="shared" si="43"/>
        <v/>
      </c>
      <c r="AM181" s="59" t="str">
        <f t="shared" si="44"/>
        <v/>
      </c>
      <c r="AN181" s="59" t="str">
        <f t="shared" si="45"/>
        <v/>
      </c>
      <c r="AO181" s="60"/>
    </row>
    <row r="182" spans="3:41" x14ac:dyDescent="0.25">
      <c r="C182" s="82"/>
      <c r="D182" s="45"/>
      <c r="E182" s="83" t="str">
        <f t="shared" si="50"/>
        <v/>
      </c>
      <c r="F182" s="45"/>
      <c r="G182" s="45"/>
      <c r="H182" s="45"/>
      <c r="I182" s="46" t="str">
        <f t="shared" si="46"/>
        <v/>
      </c>
      <c r="J182" s="46" t="str">
        <f t="shared" si="47"/>
        <v/>
      </c>
      <c r="K182" s="47" t="str">
        <f t="shared" si="35"/>
        <v/>
      </c>
      <c r="L182" s="47" t="str">
        <f t="shared" si="36"/>
        <v/>
      </c>
      <c r="M182" s="48">
        <f t="shared" si="48"/>
        <v>0</v>
      </c>
      <c r="N182" s="46" t="str">
        <f t="shared" si="37"/>
        <v/>
      </c>
      <c r="O182" s="47" t="str">
        <f t="shared" si="38"/>
        <v/>
      </c>
      <c r="P182" s="47" t="str">
        <f t="shared" si="39"/>
        <v/>
      </c>
      <c r="Q182" s="48">
        <f t="shared" si="49"/>
        <v>0</v>
      </c>
      <c r="R182" s="2"/>
      <c r="AH182" s="57" t="str">
        <f>IF(G182&gt;1,IF($E$10&gt;0,100-(#REF!/(1+(AL182/#REF!)^#REF!)^#REF!+#REF!/(AL182-1))*100,100-(AL182*D$5+D$6)*100),"")</f>
        <v/>
      </c>
      <c r="AI182" s="21" t="str">
        <f t="shared" si="40"/>
        <v/>
      </c>
      <c r="AJ182" s="21" t="str">
        <f t="shared" si="41"/>
        <v/>
      </c>
      <c r="AK182" s="48">
        <f t="shared" si="42"/>
        <v>0</v>
      </c>
      <c r="AL182" s="58" t="str">
        <f t="shared" si="43"/>
        <v/>
      </c>
      <c r="AM182" s="59" t="str">
        <f t="shared" si="44"/>
        <v/>
      </c>
      <c r="AN182" s="59" t="str">
        <f t="shared" si="45"/>
        <v/>
      </c>
      <c r="AO182" s="60"/>
    </row>
    <row r="183" spans="3:41" x14ac:dyDescent="0.25">
      <c r="C183" s="82"/>
      <c r="D183" s="45"/>
      <c r="E183" s="83" t="str">
        <f t="shared" si="50"/>
        <v/>
      </c>
      <c r="F183" s="45"/>
      <c r="G183" s="45"/>
      <c r="H183" s="45"/>
      <c r="I183" s="46" t="str">
        <f t="shared" si="46"/>
        <v/>
      </c>
      <c r="J183" s="46" t="str">
        <f t="shared" si="47"/>
        <v/>
      </c>
      <c r="K183" s="47" t="str">
        <f t="shared" si="35"/>
        <v/>
      </c>
      <c r="L183" s="47" t="str">
        <f t="shared" si="36"/>
        <v/>
      </c>
      <c r="M183" s="48">
        <f t="shared" si="48"/>
        <v>0</v>
      </c>
      <c r="N183" s="46" t="str">
        <f t="shared" si="37"/>
        <v/>
      </c>
      <c r="O183" s="47" t="str">
        <f t="shared" si="38"/>
        <v/>
      </c>
      <c r="P183" s="47" t="str">
        <f t="shared" si="39"/>
        <v/>
      </c>
      <c r="Q183" s="48">
        <f t="shared" si="49"/>
        <v>0</v>
      </c>
      <c r="R183" s="2"/>
      <c r="AH183" s="57" t="str">
        <f>IF(G183&gt;1,IF($E$10&gt;0,100-(#REF!/(1+(AL183/#REF!)^#REF!)^#REF!+#REF!/(AL183-1))*100,100-(AL183*D$5+D$6)*100),"")</f>
        <v/>
      </c>
      <c r="AI183" s="21" t="str">
        <f t="shared" si="40"/>
        <v/>
      </c>
      <c r="AJ183" s="21" t="str">
        <f t="shared" si="41"/>
        <v/>
      </c>
      <c r="AK183" s="48">
        <f t="shared" si="42"/>
        <v>0</v>
      </c>
      <c r="AL183" s="58" t="str">
        <f t="shared" si="43"/>
        <v/>
      </c>
      <c r="AM183" s="59" t="str">
        <f t="shared" si="44"/>
        <v/>
      </c>
      <c r="AN183" s="59" t="str">
        <f t="shared" si="45"/>
        <v/>
      </c>
      <c r="AO183" s="60"/>
    </row>
    <row r="184" spans="3:41" x14ac:dyDescent="0.25">
      <c r="C184" s="82"/>
      <c r="D184" s="45"/>
      <c r="E184" s="83" t="str">
        <f t="shared" si="50"/>
        <v/>
      </c>
      <c r="F184" s="45"/>
      <c r="G184" s="45"/>
      <c r="H184" s="45"/>
      <c r="I184" s="46" t="str">
        <f t="shared" si="46"/>
        <v/>
      </c>
      <c r="J184" s="46" t="str">
        <f t="shared" si="47"/>
        <v/>
      </c>
      <c r="K184" s="47" t="str">
        <f t="shared" si="35"/>
        <v/>
      </c>
      <c r="L184" s="47" t="str">
        <f t="shared" si="36"/>
        <v/>
      </c>
      <c r="M184" s="48">
        <f t="shared" si="48"/>
        <v>0</v>
      </c>
      <c r="N184" s="46" t="str">
        <f t="shared" si="37"/>
        <v/>
      </c>
      <c r="O184" s="47" t="str">
        <f t="shared" si="38"/>
        <v/>
      </c>
      <c r="P184" s="47" t="str">
        <f t="shared" si="39"/>
        <v/>
      </c>
      <c r="Q184" s="48">
        <f t="shared" si="49"/>
        <v>0</v>
      </c>
      <c r="R184" s="2"/>
      <c r="AH184" s="57" t="str">
        <f>IF(G184&gt;1,IF($E$10&gt;0,100-(#REF!/(1+(AL184/#REF!)^#REF!)^#REF!+#REF!/(AL184-1))*100,100-(AL184*D$5+D$6)*100),"")</f>
        <v/>
      </c>
      <c r="AI184" s="21" t="str">
        <f t="shared" si="40"/>
        <v/>
      </c>
      <c r="AJ184" s="21" t="str">
        <f t="shared" si="41"/>
        <v/>
      </c>
      <c r="AK184" s="48">
        <f t="shared" si="42"/>
        <v>0</v>
      </c>
      <c r="AL184" s="58" t="str">
        <f t="shared" si="43"/>
        <v/>
      </c>
      <c r="AM184" s="59" t="str">
        <f t="shared" si="44"/>
        <v/>
      </c>
      <c r="AN184" s="59" t="str">
        <f t="shared" si="45"/>
        <v/>
      </c>
      <c r="AO184" s="60"/>
    </row>
    <row r="185" spans="3:41" x14ac:dyDescent="0.25">
      <c r="C185" s="82"/>
      <c r="D185" s="45"/>
      <c r="E185" s="83" t="str">
        <f t="shared" si="50"/>
        <v/>
      </c>
      <c r="F185" s="45"/>
      <c r="G185" s="45"/>
      <c r="H185" s="45"/>
      <c r="I185" s="46" t="str">
        <f t="shared" si="46"/>
        <v/>
      </c>
      <c r="J185" s="46" t="str">
        <f t="shared" si="47"/>
        <v/>
      </c>
      <c r="K185" s="47" t="str">
        <f t="shared" si="35"/>
        <v/>
      </c>
      <c r="L185" s="47" t="str">
        <f t="shared" si="36"/>
        <v/>
      </c>
      <c r="M185" s="48">
        <f t="shared" si="48"/>
        <v>0</v>
      </c>
      <c r="N185" s="46" t="str">
        <f t="shared" si="37"/>
        <v/>
      </c>
      <c r="O185" s="47" t="str">
        <f t="shared" si="38"/>
        <v/>
      </c>
      <c r="P185" s="47" t="str">
        <f t="shared" si="39"/>
        <v/>
      </c>
      <c r="Q185" s="48">
        <f t="shared" si="49"/>
        <v>0</v>
      </c>
      <c r="R185" s="2"/>
      <c r="AH185" s="57" t="str">
        <f>IF(G185&gt;1,IF($E$10&gt;0,100-(#REF!/(1+(AL185/#REF!)^#REF!)^#REF!+#REF!/(AL185-1))*100,100-(AL185*D$5+D$6)*100),"")</f>
        <v/>
      </c>
      <c r="AI185" s="21" t="str">
        <f t="shared" si="40"/>
        <v/>
      </c>
      <c r="AJ185" s="21" t="str">
        <f t="shared" si="41"/>
        <v/>
      </c>
      <c r="AK185" s="48">
        <f t="shared" si="42"/>
        <v>0</v>
      </c>
      <c r="AL185" s="58" t="str">
        <f t="shared" si="43"/>
        <v/>
      </c>
      <c r="AM185" s="59" t="str">
        <f t="shared" si="44"/>
        <v/>
      </c>
      <c r="AN185" s="59" t="str">
        <f t="shared" si="45"/>
        <v/>
      </c>
      <c r="AO185" s="60"/>
    </row>
    <row r="186" spans="3:41" x14ac:dyDescent="0.25">
      <c r="C186" s="82"/>
      <c r="D186" s="45"/>
      <c r="E186" s="83" t="str">
        <f t="shared" si="50"/>
        <v/>
      </c>
      <c r="F186" s="45"/>
      <c r="G186" s="45"/>
      <c r="H186" s="45"/>
      <c r="I186" s="46" t="str">
        <f t="shared" si="46"/>
        <v/>
      </c>
      <c r="J186" s="46" t="str">
        <f t="shared" si="47"/>
        <v/>
      </c>
      <c r="K186" s="47" t="str">
        <f t="shared" si="35"/>
        <v/>
      </c>
      <c r="L186" s="47" t="str">
        <f t="shared" si="36"/>
        <v/>
      </c>
      <c r="M186" s="48">
        <f t="shared" si="48"/>
        <v>0</v>
      </c>
      <c r="N186" s="46" t="str">
        <f t="shared" si="37"/>
        <v/>
      </c>
      <c r="O186" s="47" t="str">
        <f t="shared" si="38"/>
        <v/>
      </c>
      <c r="P186" s="47" t="str">
        <f t="shared" si="39"/>
        <v/>
      </c>
      <c r="Q186" s="48">
        <f t="shared" si="49"/>
        <v>0</v>
      </c>
      <c r="R186" s="2"/>
      <c r="AH186" s="57" t="str">
        <f>IF(G186&gt;1,IF($E$10&gt;0,100-(#REF!/(1+(AL186/#REF!)^#REF!)^#REF!+#REF!/(AL186-1))*100,100-(AL186*D$5+D$6)*100),"")</f>
        <v/>
      </c>
      <c r="AI186" s="21" t="str">
        <f t="shared" si="40"/>
        <v/>
      </c>
      <c r="AJ186" s="21" t="str">
        <f t="shared" si="41"/>
        <v/>
      </c>
      <c r="AK186" s="48">
        <f t="shared" si="42"/>
        <v>0</v>
      </c>
      <c r="AL186" s="58" t="str">
        <f t="shared" si="43"/>
        <v/>
      </c>
      <c r="AM186" s="59" t="str">
        <f t="shared" si="44"/>
        <v/>
      </c>
      <c r="AN186" s="59" t="str">
        <f t="shared" si="45"/>
        <v/>
      </c>
      <c r="AO186" s="60"/>
    </row>
    <row r="187" spans="3:41" x14ac:dyDescent="0.25">
      <c r="C187" s="82"/>
      <c r="D187" s="45"/>
      <c r="E187" s="83" t="str">
        <f t="shared" si="50"/>
        <v/>
      </c>
      <c r="F187" s="45"/>
      <c r="G187" s="45"/>
      <c r="H187" s="45"/>
      <c r="I187" s="46" t="str">
        <f t="shared" si="46"/>
        <v/>
      </c>
      <c r="J187" s="46" t="str">
        <f t="shared" si="47"/>
        <v/>
      </c>
      <c r="K187" s="47" t="str">
        <f t="shared" si="35"/>
        <v/>
      </c>
      <c r="L187" s="47" t="str">
        <f t="shared" si="36"/>
        <v/>
      </c>
      <c r="M187" s="48">
        <f t="shared" si="48"/>
        <v>0</v>
      </c>
      <c r="N187" s="46" t="str">
        <f t="shared" si="37"/>
        <v/>
      </c>
      <c r="O187" s="47" t="str">
        <f t="shared" si="38"/>
        <v/>
      </c>
      <c r="P187" s="47" t="str">
        <f t="shared" si="39"/>
        <v/>
      </c>
      <c r="Q187" s="48">
        <f t="shared" si="49"/>
        <v>0</v>
      </c>
      <c r="R187" s="2"/>
      <c r="AH187" s="57" t="str">
        <f>IF(G187&gt;1,IF($E$10&gt;0,100-(#REF!/(1+(AL187/#REF!)^#REF!)^#REF!+#REF!/(AL187-1))*100,100-(AL187*D$5+D$6)*100),"")</f>
        <v/>
      </c>
      <c r="AI187" s="21" t="str">
        <f t="shared" si="40"/>
        <v/>
      </c>
      <c r="AJ187" s="21" t="str">
        <f t="shared" si="41"/>
        <v/>
      </c>
      <c r="AK187" s="48">
        <f t="shared" si="42"/>
        <v>0</v>
      </c>
      <c r="AL187" s="58" t="str">
        <f t="shared" si="43"/>
        <v/>
      </c>
      <c r="AM187" s="59" t="str">
        <f t="shared" si="44"/>
        <v/>
      </c>
      <c r="AN187" s="59" t="str">
        <f t="shared" si="45"/>
        <v/>
      </c>
      <c r="AO187" s="60"/>
    </row>
    <row r="188" spans="3:41" x14ac:dyDescent="0.25">
      <c r="C188" s="82"/>
      <c r="D188" s="45"/>
      <c r="E188" s="83" t="str">
        <f t="shared" si="50"/>
        <v/>
      </c>
      <c r="F188" s="45"/>
      <c r="G188" s="45"/>
      <c r="H188" s="45"/>
      <c r="I188" s="46" t="str">
        <f t="shared" si="46"/>
        <v/>
      </c>
      <c r="J188" s="46" t="str">
        <f t="shared" si="47"/>
        <v/>
      </c>
      <c r="K188" s="47" t="str">
        <f t="shared" si="35"/>
        <v/>
      </c>
      <c r="L188" s="47" t="str">
        <f t="shared" si="36"/>
        <v/>
      </c>
      <c r="M188" s="48">
        <f t="shared" si="48"/>
        <v>0</v>
      </c>
      <c r="N188" s="46" t="str">
        <f t="shared" si="37"/>
        <v/>
      </c>
      <c r="O188" s="47" t="str">
        <f t="shared" si="38"/>
        <v/>
      </c>
      <c r="P188" s="47" t="str">
        <f t="shared" si="39"/>
        <v/>
      </c>
      <c r="Q188" s="48">
        <f t="shared" si="49"/>
        <v>0</v>
      </c>
      <c r="R188" s="2"/>
      <c r="AH188" s="57" t="str">
        <f>IF(G188&gt;1,IF($E$10&gt;0,100-(#REF!/(1+(AL188/#REF!)^#REF!)^#REF!+#REF!/(AL188-1))*100,100-(AL188*D$5+D$6)*100),"")</f>
        <v/>
      </c>
      <c r="AI188" s="21" t="str">
        <f t="shared" si="40"/>
        <v/>
      </c>
      <c r="AJ188" s="21" t="str">
        <f t="shared" si="41"/>
        <v/>
      </c>
      <c r="AK188" s="48">
        <f t="shared" si="42"/>
        <v>0</v>
      </c>
      <c r="AL188" s="58" t="str">
        <f t="shared" si="43"/>
        <v/>
      </c>
      <c r="AM188" s="59" t="str">
        <f t="shared" si="44"/>
        <v/>
      </c>
      <c r="AN188" s="59" t="str">
        <f t="shared" si="45"/>
        <v/>
      </c>
      <c r="AO188" s="60"/>
    </row>
    <row r="189" spans="3:41" x14ac:dyDescent="0.25">
      <c r="C189" s="82"/>
      <c r="D189" s="45"/>
      <c r="E189" s="83" t="str">
        <f t="shared" si="50"/>
        <v/>
      </c>
      <c r="F189" s="45"/>
      <c r="G189" s="45"/>
      <c r="H189" s="45"/>
      <c r="I189" s="46" t="str">
        <f t="shared" si="46"/>
        <v/>
      </c>
      <c r="J189" s="46" t="str">
        <f t="shared" si="47"/>
        <v/>
      </c>
      <c r="K189" s="47" t="str">
        <f t="shared" si="35"/>
        <v/>
      </c>
      <c r="L189" s="47" t="str">
        <f t="shared" si="36"/>
        <v/>
      </c>
      <c r="M189" s="48">
        <f t="shared" si="48"/>
        <v>0</v>
      </c>
      <c r="N189" s="46" t="str">
        <f t="shared" si="37"/>
        <v/>
      </c>
      <c r="O189" s="47" t="str">
        <f t="shared" si="38"/>
        <v/>
      </c>
      <c r="P189" s="47" t="str">
        <f t="shared" si="39"/>
        <v/>
      </c>
      <c r="Q189" s="48">
        <f t="shared" si="49"/>
        <v>0</v>
      </c>
      <c r="R189" s="2"/>
      <c r="AH189" s="57" t="str">
        <f>IF(G189&gt;1,IF($E$10&gt;0,100-(#REF!/(1+(AL189/#REF!)^#REF!)^#REF!+#REF!/(AL189-1))*100,100-(AL189*D$5+D$6)*100),"")</f>
        <v/>
      </c>
      <c r="AI189" s="21" t="str">
        <f t="shared" si="40"/>
        <v/>
      </c>
      <c r="AJ189" s="21" t="str">
        <f t="shared" si="41"/>
        <v/>
      </c>
      <c r="AK189" s="48">
        <f t="shared" si="42"/>
        <v>0</v>
      </c>
      <c r="AL189" s="58" t="str">
        <f t="shared" si="43"/>
        <v/>
      </c>
      <c r="AM189" s="59" t="str">
        <f t="shared" si="44"/>
        <v/>
      </c>
      <c r="AN189" s="59" t="str">
        <f t="shared" si="45"/>
        <v/>
      </c>
      <c r="AO189" s="60"/>
    </row>
    <row r="190" spans="3:41" x14ac:dyDescent="0.25">
      <c r="C190" s="82"/>
      <c r="D190" s="45"/>
      <c r="E190" s="83" t="str">
        <f t="shared" si="50"/>
        <v/>
      </c>
      <c r="F190" s="45"/>
      <c r="G190" s="45"/>
      <c r="H190" s="45"/>
      <c r="I190" s="46" t="str">
        <f t="shared" si="46"/>
        <v/>
      </c>
      <c r="J190" s="46" t="str">
        <f t="shared" si="47"/>
        <v/>
      </c>
      <c r="K190" s="47" t="str">
        <f t="shared" si="35"/>
        <v/>
      </c>
      <c r="L190" s="47" t="str">
        <f t="shared" si="36"/>
        <v/>
      </c>
      <c r="M190" s="48">
        <f t="shared" si="48"/>
        <v>0</v>
      </c>
      <c r="N190" s="46" t="str">
        <f t="shared" si="37"/>
        <v/>
      </c>
      <c r="O190" s="47" t="str">
        <f t="shared" si="38"/>
        <v/>
      </c>
      <c r="P190" s="47" t="str">
        <f t="shared" si="39"/>
        <v/>
      </c>
      <c r="Q190" s="48">
        <f t="shared" si="49"/>
        <v>0</v>
      </c>
      <c r="R190" s="2"/>
      <c r="AH190" s="57" t="str">
        <f>IF(G190&gt;1,IF($E$10&gt;0,100-(#REF!/(1+(AL190/#REF!)^#REF!)^#REF!+#REF!/(AL190-1))*100,100-(AL190*D$5+D$6)*100),"")</f>
        <v/>
      </c>
      <c r="AI190" s="21" t="str">
        <f t="shared" si="40"/>
        <v/>
      </c>
      <c r="AJ190" s="21" t="str">
        <f t="shared" si="41"/>
        <v/>
      </c>
      <c r="AK190" s="48">
        <f t="shared" si="42"/>
        <v>0</v>
      </c>
      <c r="AL190" s="58" t="str">
        <f t="shared" si="43"/>
        <v/>
      </c>
      <c r="AM190" s="59" t="str">
        <f t="shared" si="44"/>
        <v/>
      </c>
      <c r="AN190" s="59" t="str">
        <f t="shared" si="45"/>
        <v/>
      </c>
      <c r="AO190" s="60"/>
    </row>
    <row r="191" spans="3:41" x14ac:dyDescent="0.25">
      <c r="C191" s="82"/>
      <c r="D191" s="45"/>
      <c r="E191" s="83" t="str">
        <f t="shared" si="50"/>
        <v/>
      </c>
      <c r="F191" s="45"/>
      <c r="G191" s="45"/>
      <c r="H191" s="45"/>
      <c r="I191" s="46" t="str">
        <f t="shared" si="46"/>
        <v/>
      </c>
      <c r="J191" s="46" t="str">
        <f t="shared" si="47"/>
        <v/>
      </c>
      <c r="K191" s="47" t="str">
        <f t="shared" si="35"/>
        <v/>
      </c>
      <c r="L191" s="47" t="str">
        <f t="shared" si="36"/>
        <v/>
      </c>
      <c r="M191" s="48">
        <f t="shared" si="48"/>
        <v>0</v>
      </c>
      <c r="N191" s="46" t="str">
        <f t="shared" si="37"/>
        <v/>
      </c>
      <c r="O191" s="47" t="str">
        <f t="shared" si="38"/>
        <v/>
      </c>
      <c r="P191" s="47" t="str">
        <f t="shared" si="39"/>
        <v/>
      </c>
      <c r="Q191" s="48">
        <f t="shared" si="49"/>
        <v>0</v>
      </c>
      <c r="R191" s="2"/>
      <c r="AH191" s="57" t="str">
        <f>IF(G191&gt;1,IF($E$10&gt;0,100-(#REF!/(1+(AL191/#REF!)^#REF!)^#REF!+#REF!/(AL191-1))*100,100-(AL191*D$5+D$6)*100),"")</f>
        <v/>
      </c>
      <c r="AI191" s="21" t="str">
        <f t="shared" si="40"/>
        <v/>
      </c>
      <c r="AJ191" s="21" t="str">
        <f t="shared" si="41"/>
        <v/>
      </c>
      <c r="AK191" s="48">
        <f t="shared" si="42"/>
        <v>0</v>
      </c>
      <c r="AL191" s="58" t="str">
        <f t="shared" si="43"/>
        <v/>
      </c>
      <c r="AM191" s="59" t="str">
        <f t="shared" si="44"/>
        <v/>
      </c>
      <c r="AN191" s="59" t="str">
        <f t="shared" si="45"/>
        <v/>
      </c>
      <c r="AO191" s="60"/>
    </row>
    <row r="192" spans="3:41" x14ac:dyDescent="0.25">
      <c r="C192" s="82"/>
      <c r="D192" s="45"/>
      <c r="E192" s="83" t="str">
        <f t="shared" si="50"/>
        <v/>
      </c>
      <c r="F192" s="45"/>
      <c r="G192" s="45"/>
      <c r="H192" s="45"/>
      <c r="I192" s="46" t="str">
        <f t="shared" si="46"/>
        <v/>
      </c>
      <c r="J192" s="46" t="str">
        <f t="shared" si="47"/>
        <v/>
      </c>
      <c r="K192" s="47" t="str">
        <f t="shared" si="35"/>
        <v/>
      </c>
      <c r="L192" s="47" t="str">
        <f t="shared" si="36"/>
        <v/>
      </c>
      <c r="M192" s="48">
        <f t="shared" si="48"/>
        <v>0</v>
      </c>
      <c r="N192" s="46" t="str">
        <f t="shared" si="37"/>
        <v/>
      </c>
      <c r="O192" s="47" t="str">
        <f t="shared" si="38"/>
        <v/>
      </c>
      <c r="P192" s="47" t="str">
        <f t="shared" si="39"/>
        <v/>
      </c>
      <c r="Q192" s="48">
        <f t="shared" si="49"/>
        <v>0</v>
      </c>
      <c r="R192" s="2"/>
      <c r="AH192" s="57" t="str">
        <f>IF(G192&gt;1,IF($E$10&gt;0,100-(#REF!/(1+(AL192/#REF!)^#REF!)^#REF!+#REF!/(AL192-1))*100,100-(AL192*D$5+D$6)*100),"")</f>
        <v/>
      </c>
      <c r="AI192" s="21" t="str">
        <f t="shared" si="40"/>
        <v/>
      </c>
      <c r="AJ192" s="21" t="str">
        <f t="shared" si="41"/>
        <v/>
      </c>
      <c r="AK192" s="48">
        <f t="shared" si="42"/>
        <v>0</v>
      </c>
      <c r="AL192" s="58" t="str">
        <f t="shared" si="43"/>
        <v/>
      </c>
      <c r="AM192" s="59" t="str">
        <f t="shared" si="44"/>
        <v/>
      </c>
      <c r="AN192" s="59" t="str">
        <f t="shared" si="45"/>
        <v/>
      </c>
      <c r="AO192" s="60"/>
    </row>
    <row r="193" spans="3:41" x14ac:dyDescent="0.25">
      <c r="C193" s="82"/>
      <c r="D193" s="45"/>
      <c r="E193" s="83" t="str">
        <f t="shared" si="50"/>
        <v/>
      </c>
      <c r="F193" s="45"/>
      <c r="G193" s="45"/>
      <c r="H193" s="45"/>
      <c r="I193" s="46" t="str">
        <f t="shared" si="46"/>
        <v/>
      </c>
      <c r="J193" s="46" t="str">
        <f t="shared" si="47"/>
        <v/>
      </c>
      <c r="K193" s="47" t="str">
        <f t="shared" si="35"/>
        <v/>
      </c>
      <c r="L193" s="47" t="str">
        <f t="shared" si="36"/>
        <v/>
      </c>
      <c r="M193" s="48">
        <f t="shared" si="48"/>
        <v>0</v>
      </c>
      <c r="N193" s="46" t="str">
        <f t="shared" si="37"/>
        <v/>
      </c>
      <c r="O193" s="47" t="str">
        <f t="shared" si="38"/>
        <v/>
      </c>
      <c r="P193" s="47" t="str">
        <f t="shared" si="39"/>
        <v/>
      </c>
      <c r="Q193" s="48">
        <f t="shared" si="49"/>
        <v>0</v>
      </c>
      <c r="R193" s="2"/>
      <c r="AH193" s="57" t="str">
        <f>IF(G193&gt;1,IF($E$10&gt;0,100-(#REF!/(1+(AL193/#REF!)^#REF!)^#REF!+#REF!/(AL193-1))*100,100-(AL193*D$5+D$6)*100),"")</f>
        <v/>
      </c>
      <c r="AI193" s="21" t="str">
        <f t="shared" si="40"/>
        <v/>
      </c>
      <c r="AJ193" s="21" t="str">
        <f t="shared" si="41"/>
        <v/>
      </c>
      <c r="AK193" s="48">
        <f t="shared" si="42"/>
        <v>0</v>
      </c>
      <c r="AL193" s="58" t="str">
        <f t="shared" si="43"/>
        <v/>
      </c>
      <c r="AM193" s="59" t="str">
        <f t="shared" si="44"/>
        <v/>
      </c>
      <c r="AN193" s="59" t="str">
        <f t="shared" si="45"/>
        <v/>
      </c>
      <c r="AO193" s="60"/>
    </row>
    <row r="194" spans="3:41" x14ac:dyDescent="0.25">
      <c r="C194" s="82"/>
      <c r="D194" s="45"/>
      <c r="E194" s="83" t="str">
        <f t="shared" si="50"/>
        <v/>
      </c>
      <c r="F194" s="45"/>
      <c r="G194" s="45"/>
      <c r="H194" s="45"/>
      <c r="I194" s="46" t="str">
        <f t="shared" si="46"/>
        <v/>
      </c>
      <c r="J194" s="46" t="str">
        <f t="shared" si="47"/>
        <v/>
      </c>
      <c r="K194" s="47" t="str">
        <f t="shared" si="35"/>
        <v/>
      </c>
      <c r="L194" s="47" t="str">
        <f t="shared" si="36"/>
        <v/>
      </c>
      <c r="M194" s="48">
        <f t="shared" si="48"/>
        <v>0</v>
      </c>
      <c r="N194" s="46" t="str">
        <f t="shared" si="37"/>
        <v/>
      </c>
      <c r="O194" s="47" t="str">
        <f t="shared" si="38"/>
        <v/>
      </c>
      <c r="P194" s="47" t="str">
        <f t="shared" si="39"/>
        <v/>
      </c>
      <c r="Q194" s="48">
        <f t="shared" si="49"/>
        <v>0</v>
      </c>
      <c r="R194" s="2"/>
      <c r="AH194" s="57" t="str">
        <f>IF(G194&gt;1,IF($E$10&gt;0,100-(#REF!/(1+(AL194/#REF!)^#REF!)^#REF!+#REF!/(AL194-1))*100,100-(AL194*D$5+D$6)*100),"")</f>
        <v/>
      </c>
      <c r="AI194" s="21" t="str">
        <f t="shared" si="40"/>
        <v/>
      </c>
      <c r="AJ194" s="21" t="str">
        <f t="shared" si="41"/>
        <v/>
      </c>
      <c r="AK194" s="48">
        <f t="shared" si="42"/>
        <v>0</v>
      </c>
      <c r="AL194" s="58" t="str">
        <f t="shared" si="43"/>
        <v/>
      </c>
      <c r="AM194" s="59" t="str">
        <f t="shared" si="44"/>
        <v/>
      </c>
      <c r="AN194" s="59" t="str">
        <f t="shared" si="45"/>
        <v/>
      </c>
      <c r="AO194" s="60"/>
    </row>
    <row r="195" spans="3:41" x14ac:dyDescent="0.25">
      <c r="C195" s="82"/>
      <c r="D195" s="45"/>
      <c r="E195" s="83" t="str">
        <f t="shared" si="50"/>
        <v/>
      </c>
      <c r="F195" s="45"/>
      <c r="G195" s="45"/>
      <c r="H195" s="45"/>
      <c r="I195" s="46" t="str">
        <f t="shared" si="46"/>
        <v/>
      </c>
      <c r="J195" s="46" t="str">
        <f t="shared" si="47"/>
        <v/>
      </c>
      <c r="K195" s="47" t="str">
        <f t="shared" si="35"/>
        <v/>
      </c>
      <c r="L195" s="47" t="str">
        <f t="shared" si="36"/>
        <v/>
      </c>
      <c r="M195" s="48">
        <f t="shared" si="48"/>
        <v>0</v>
      </c>
      <c r="N195" s="46" t="str">
        <f t="shared" si="37"/>
        <v/>
      </c>
      <c r="O195" s="47" t="str">
        <f t="shared" si="38"/>
        <v/>
      </c>
      <c r="P195" s="47" t="str">
        <f t="shared" si="39"/>
        <v/>
      </c>
      <c r="Q195" s="48">
        <f t="shared" si="49"/>
        <v>0</v>
      </c>
      <c r="R195" s="2"/>
      <c r="AH195" s="57" t="str">
        <f>IF(G195&gt;1,IF($E$10&gt;0,100-(#REF!/(1+(AL195/#REF!)^#REF!)^#REF!+#REF!/(AL195-1))*100,100-(AL195*D$5+D$6)*100),"")</f>
        <v/>
      </c>
      <c r="AI195" s="21" t="str">
        <f t="shared" si="40"/>
        <v/>
      </c>
      <c r="AJ195" s="21" t="str">
        <f t="shared" si="41"/>
        <v/>
      </c>
      <c r="AK195" s="48">
        <f t="shared" si="42"/>
        <v>0</v>
      </c>
      <c r="AL195" s="58" t="str">
        <f t="shared" si="43"/>
        <v/>
      </c>
      <c r="AM195" s="59" t="str">
        <f t="shared" si="44"/>
        <v/>
      </c>
      <c r="AN195" s="59" t="str">
        <f t="shared" si="45"/>
        <v/>
      </c>
      <c r="AO195" s="60"/>
    </row>
    <row r="196" spans="3:41" x14ac:dyDescent="0.25">
      <c r="C196" s="82"/>
      <c r="D196" s="45"/>
      <c r="E196" s="83" t="str">
        <f t="shared" si="50"/>
        <v/>
      </c>
      <c r="F196" s="45"/>
      <c r="G196" s="45"/>
      <c r="H196" s="45"/>
      <c r="I196" s="46" t="str">
        <f t="shared" si="46"/>
        <v/>
      </c>
      <c r="J196" s="46" t="str">
        <f t="shared" si="47"/>
        <v/>
      </c>
      <c r="K196" s="47" t="str">
        <f t="shared" si="35"/>
        <v/>
      </c>
      <c r="L196" s="47" t="str">
        <f t="shared" si="36"/>
        <v/>
      </c>
      <c r="M196" s="48">
        <f t="shared" si="48"/>
        <v>0</v>
      </c>
      <c r="N196" s="46" t="str">
        <f t="shared" si="37"/>
        <v/>
      </c>
      <c r="O196" s="47" t="str">
        <f t="shared" si="38"/>
        <v/>
      </c>
      <c r="P196" s="47" t="str">
        <f t="shared" si="39"/>
        <v/>
      </c>
      <c r="Q196" s="48">
        <f t="shared" si="49"/>
        <v>0</v>
      </c>
      <c r="R196" s="2"/>
      <c r="AH196" s="57" t="str">
        <f>IF(G196&gt;1,IF($E$10&gt;0,100-(#REF!/(1+(AL196/#REF!)^#REF!)^#REF!+#REF!/(AL196-1))*100,100-(AL196*D$5+D$6)*100),"")</f>
        <v/>
      </c>
      <c r="AI196" s="21" t="str">
        <f t="shared" si="40"/>
        <v/>
      </c>
      <c r="AJ196" s="21" t="str">
        <f t="shared" si="41"/>
        <v/>
      </c>
      <c r="AK196" s="48">
        <f t="shared" si="42"/>
        <v>0</v>
      </c>
      <c r="AL196" s="58" t="str">
        <f t="shared" si="43"/>
        <v/>
      </c>
      <c r="AM196" s="59" t="str">
        <f t="shared" si="44"/>
        <v/>
      </c>
      <c r="AN196" s="59" t="str">
        <f t="shared" si="45"/>
        <v/>
      </c>
      <c r="AO196" s="60"/>
    </row>
    <row r="197" spans="3:41" x14ac:dyDescent="0.25">
      <c r="C197" s="82"/>
      <c r="D197" s="45"/>
      <c r="E197" s="83" t="str">
        <f t="shared" si="50"/>
        <v/>
      </c>
      <c r="F197" s="45"/>
      <c r="G197" s="45"/>
      <c r="H197" s="45"/>
      <c r="I197" s="46" t="str">
        <f t="shared" si="46"/>
        <v/>
      </c>
      <c r="J197" s="46" t="str">
        <f t="shared" si="47"/>
        <v/>
      </c>
      <c r="K197" s="47" t="str">
        <f t="shared" si="35"/>
        <v/>
      </c>
      <c r="L197" s="47" t="str">
        <f t="shared" si="36"/>
        <v/>
      </c>
      <c r="M197" s="48">
        <f t="shared" si="48"/>
        <v>0</v>
      </c>
      <c r="N197" s="46" t="str">
        <f t="shared" si="37"/>
        <v/>
      </c>
      <c r="O197" s="47" t="str">
        <f t="shared" si="38"/>
        <v/>
      </c>
      <c r="P197" s="47" t="str">
        <f t="shared" si="39"/>
        <v/>
      </c>
      <c r="Q197" s="48">
        <f t="shared" si="49"/>
        <v>0</v>
      </c>
      <c r="R197" s="2"/>
      <c r="AH197" s="57" t="str">
        <f>IF(G197&gt;1,IF($E$10&gt;0,100-(#REF!/(1+(AL197/#REF!)^#REF!)^#REF!+#REF!/(AL197-1))*100,100-(AL197*D$5+D$6)*100),"")</f>
        <v/>
      </c>
      <c r="AI197" s="21" t="str">
        <f t="shared" si="40"/>
        <v/>
      </c>
      <c r="AJ197" s="21" t="str">
        <f t="shared" si="41"/>
        <v/>
      </c>
      <c r="AK197" s="48">
        <f t="shared" si="42"/>
        <v>0</v>
      </c>
      <c r="AL197" s="58" t="str">
        <f t="shared" si="43"/>
        <v/>
      </c>
      <c r="AM197" s="59" t="str">
        <f t="shared" si="44"/>
        <v/>
      </c>
      <c r="AN197" s="59" t="str">
        <f t="shared" si="45"/>
        <v/>
      </c>
      <c r="AO197" s="60"/>
    </row>
    <row r="198" spans="3:41" x14ac:dyDescent="0.25">
      <c r="C198" s="82"/>
      <c r="D198" s="45"/>
      <c r="E198" s="83" t="str">
        <f t="shared" si="50"/>
        <v/>
      </c>
      <c r="F198" s="45"/>
      <c r="G198" s="45"/>
      <c r="H198" s="45"/>
      <c r="I198" s="46" t="str">
        <f t="shared" si="46"/>
        <v/>
      </c>
      <c r="J198" s="46" t="str">
        <f t="shared" si="47"/>
        <v/>
      </c>
      <c r="K198" s="47" t="str">
        <f t="shared" si="35"/>
        <v/>
      </c>
      <c r="L198" s="47" t="str">
        <f t="shared" si="36"/>
        <v/>
      </c>
      <c r="M198" s="48">
        <f t="shared" si="48"/>
        <v>0</v>
      </c>
      <c r="N198" s="46" t="str">
        <f t="shared" si="37"/>
        <v/>
      </c>
      <c r="O198" s="47" t="str">
        <f t="shared" si="38"/>
        <v/>
      </c>
      <c r="P198" s="47" t="str">
        <f t="shared" si="39"/>
        <v/>
      </c>
      <c r="Q198" s="48">
        <f t="shared" si="49"/>
        <v>0</v>
      </c>
      <c r="R198" s="2"/>
      <c r="AH198" s="57" t="str">
        <f>IF(G198&gt;1,IF($E$10&gt;0,100-(#REF!/(1+(AL198/#REF!)^#REF!)^#REF!+#REF!/(AL198-1))*100,100-(AL198*D$5+D$6)*100),"")</f>
        <v/>
      </c>
      <c r="AI198" s="21" t="str">
        <f t="shared" si="40"/>
        <v/>
      </c>
      <c r="AJ198" s="21" t="str">
        <f t="shared" si="41"/>
        <v/>
      </c>
      <c r="AK198" s="48">
        <f t="shared" si="42"/>
        <v>0</v>
      </c>
      <c r="AL198" s="58" t="str">
        <f t="shared" si="43"/>
        <v/>
      </c>
      <c r="AM198" s="59" t="str">
        <f t="shared" si="44"/>
        <v/>
      </c>
      <c r="AN198" s="59" t="str">
        <f t="shared" si="45"/>
        <v/>
      </c>
      <c r="AO198" s="60"/>
    </row>
    <row r="199" spans="3:41" x14ac:dyDescent="0.25">
      <c r="C199" s="82"/>
      <c r="D199" s="45"/>
      <c r="E199" s="83" t="str">
        <f t="shared" si="50"/>
        <v/>
      </c>
      <c r="F199" s="45"/>
      <c r="G199" s="45"/>
      <c r="H199" s="45"/>
      <c r="I199" s="46" t="str">
        <f t="shared" si="46"/>
        <v/>
      </c>
      <c r="J199" s="46" t="str">
        <f t="shared" si="47"/>
        <v/>
      </c>
      <c r="K199" s="47" t="str">
        <f t="shared" ref="K199:K220" si="51">IF(G199&gt;1,I199-J199,"")</f>
        <v/>
      </c>
      <c r="L199" s="47" t="str">
        <f t="shared" ref="L199:L220" si="52">IF(G199&gt;1,ABS(K199),"")</f>
        <v/>
      </c>
      <c r="M199" s="48">
        <f t="shared" si="48"/>
        <v>0</v>
      </c>
      <c r="N199" s="46" t="str">
        <f t="shared" ref="N199:N220" si="53">IF(G199&gt;1,J199+$K$5,"")</f>
        <v/>
      </c>
      <c r="O199" s="47" t="str">
        <f t="shared" ref="O199:O220" si="54">IF(G199&gt;1,I199-N199,"")</f>
        <v/>
      </c>
      <c r="P199" s="47" t="str">
        <f t="shared" ref="P199:P220" si="55">IF(G199&gt;1,ABS(O199),"")</f>
        <v/>
      </c>
      <c r="Q199" s="48">
        <f t="shared" si="49"/>
        <v>0</v>
      </c>
      <c r="R199" s="2"/>
      <c r="AH199" s="57" t="str">
        <f>IF(G199&gt;1,IF($E$10&gt;0,100-(#REF!/(1+(AL199/#REF!)^#REF!)^#REF!+#REF!/(AL199-1))*100,100-(AL199*D$5+D$6)*100),"")</f>
        <v/>
      </c>
      <c r="AI199" s="21" t="str">
        <f t="shared" ref="AI199:AI220" si="56">IF(G199&gt;1,I199-AH199,"")</f>
        <v/>
      </c>
      <c r="AJ199" s="21" t="str">
        <f t="shared" ref="AJ199:AJ220" si="57">IF(G199&gt;1,ABS(AI199),"")</f>
        <v/>
      </c>
      <c r="AK199" s="48">
        <f t="shared" ref="AK199:AK220" si="58">IF($G199&gt;1.2,IF(AJ199&gt;1.2,1,0),0)</f>
        <v>0</v>
      </c>
      <c r="AL199" s="58" t="str">
        <f t="shared" ref="AL199:AL220" si="59">IF(G199&gt;0,G199+AN199,"")</f>
        <v/>
      </c>
      <c r="AM199" s="59" t="str">
        <f t="shared" ref="AM199:AM220" si="60">IF(G199&gt;0,$AM$5,"")</f>
        <v/>
      </c>
      <c r="AN199" s="59" t="str">
        <f t="shared" ref="AN199:AN220" si="61">IF(G199&gt;0,$AN$5,"")</f>
        <v/>
      </c>
      <c r="AO199" s="60"/>
    </row>
    <row r="200" spans="3:41" x14ac:dyDescent="0.25">
      <c r="C200" s="82"/>
      <c r="D200" s="45"/>
      <c r="E200" s="83" t="str">
        <f t="shared" si="50"/>
        <v/>
      </c>
      <c r="F200" s="45"/>
      <c r="G200" s="45"/>
      <c r="H200" s="45"/>
      <c r="I200" s="46" t="str">
        <f t="shared" ref="I200:I220" si="62">IF(G200&gt;1,100-H200,"")</f>
        <v/>
      </c>
      <c r="J200" s="46" t="str">
        <f t="shared" ref="J200:J220" si="63">IF(G200&gt;1,100-(G200*D$5+D$6),"")</f>
        <v/>
      </c>
      <c r="K200" s="47" t="str">
        <f t="shared" si="51"/>
        <v/>
      </c>
      <c r="L200" s="47" t="str">
        <f t="shared" si="52"/>
        <v/>
      </c>
      <c r="M200" s="48">
        <f t="shared" ref="M200:M220" si="64">IF($G200&gt;1.2,IF(L200&gt;1.2,1,0),0)</f>
        <v>0</v>
      </c>
      <c r="N200" s="46" t="str">
        <f t="shared" si="53"/>
        <v/>
      </c>
      <c r="O200" s="47" t="str">
        <f t="shared" si="54"/>
        <v/>
      </c>
      <c r="P200" s="47" t="str">
        <f t="shared" si="55"/>
        <v/>
      </c>
      <c r="Q200" s="48">
        <f t="shared" ref="Q200:Q220" si="65">IF($G200&gt;1.2,IF(P200&gt;1.2,1,0),0)</f>
        <v>0</v>
      </c>
      <c r="R200" s="2"/>
      <c r="AH200" s="57" t="str">
        <f>IF(G200&gt;1,IF($E$10&gt;0,100-(#REF!/(1+(AL200/#REF!)^#REF!)^#REF!+#REF!/(AL200-1))*100,100-(AL200*D$5+D$6)*100),"")</f>
        <v/>
      </c>
      <c r="AI200" s="21" t="str">
        <f t="shared" si="56"/>
        <v/>
      </c>
      <c r="AJ200" s="21" t="str">
        <f t="shared" si="57"/>
        <v/>
      </c>
      <c r="AK200" s="48">
        <f t="shared" si="58"/>
        <v>0</v>
      </c>
      <c r="AL200" s="58" t="str">
        <f t="shared" si="59"/>
        <v/>
      </c>
      <c r="AM200" s="59" t="str">
        <f t="shared" si="60"/>
        <v/>
      </c>
      <c r="AN200" s="59" t="str">
        <f t="shared" si="61"/>
        <v/>
      </c>
      <c r="AO200" s="60"/>
    </row>
    <row r="201" spans="3:41" x14ac:dyDescent="0.25">
      <c r="C201" s="82"/>
      <c r="D201" s="45"/>
      <c r="E201" s="83" t="str">
        <f t="shared" si="50"/>
        <v/>
      </c>
      <c r="F201" s="45"/>
      <c r="G201" s="45"/>
      <c r="H201" s="45"/>
      <c r="I201" s="46" t="str">
        <f t="shared" si="62"/>
        <v/>
      </c>
      <c r="J201" s="46" t="str">
        <f t="shared" si="63"/>
        <v/>
      </c>
      <c r="K201" s="47" t="str">
        <f t="shared" si="51"/>
        <v/>
      </c>
      <c r="L201" s="47" t="str">
        <f t="shared" si="52"/>
        <v/>
      </c>
      <c r="M201" s="48">
        <f t="shared" si="64"/>
        <v>0</v>
      </c>
      <c r="N201" s="46" t="str">
        <f t="shared" si="53"/>
        <v/>
      </c>
      <c r="O201" s="47" t="str">
        <f t="shared" si="54"/>
        <v/>
      </c>
      <c r="P201" s="47" t="str">
        <f t="shared" si="55"/>
        <v/>
      </c>
      <c r="Q201" s="48">
        <f t="shared" si="65"/>
        <v>0</v>
      </c>
      <c r="R201" s="2"/>
      <c r="AH201" s="57" t="str">
        <f>IF(G201&gt;1,IF($E$10&gt;0,100-(#REF!/(1+(AL201/#REF!)^#REF!)^#REF!+#REF!/(AL201-1))*100,100-(AL201*D$5+D$6)*100),"")</f>
        <v/>
      </c>
      <c r="AI201" s="21" t="str">
        <f t="shared" si="56"/>
        <v/>
      </c>
      <c r="AJ201" s="21" t="str">
        <f t="shared" si="57"/>
        <v/>
      </c>
      <c r="AK201" s="48">
        <f t="shared" si="58"/>
        <v>0</v>
      </c>
      <c r="AL201" s="58" t="str">
        <f t="shared" si="59"/>
        <v/>
      </c>
      <c r="AM201" s="59" t="str">
        <f t="shared" si="60"/>
        <v/>
      </c>
      <c r="AN201" s="59" t="str">
        <f t="shared" si="61"/>
        <v/>
      </c>
      <c r="AO201" s="60"/>
    </row>
    <row r="202" spans="3:41" x14ac:dyDescent="0.25">
      <c r="C202" s="82"/>
      <c r="D202" s="45"/>
      <c r="E202" s="83" t="str">
        <f t="shared" si="50"/>
        <v/>
      </c>
      <c r="F202" s="45"/>
      <c r="G202" s="45"/>
      <c r="H202" s="45"/>
      <c r="I202" s="46" t="str">
        <f t="shared" si="62"/>
        <v/>
      </c>
      <c r="J202" s="46" t="str">
        <f t="shared" si="63"/>
        <v/>
      </c>
      <c r="K202" s="47" t="str">
        <f t="shared" si="51"/>
        <v/>
      </c>
      <c r="L202" s="47" t="str">
        <f t="shared" si="52"/>
        <v/>
      </c>
      <c r="M202" s="48">
        <f t="shared" si="64"/>
        <v>0</v>
      </c>
      <c r="N202" s="46" t="str">
        <f t="shared" si="53"/>
        <v/>
      </c>
      <c r="O202" s="47" t="str">
        <f t="shared" si="54"/>
        <v/>
      </c>
      <c r="P202" s="47" t="str">
        <f t="shared" si="55"/>
        <v/>
      </c>
      <c r="Q202" s="48">
        <f t="shared" si="65"/>
        <v>0</v>
      </c>
      <c r="R202" s="2"/>
      <c r="AH202" s="57" t="str">
        <f>IF(G202&gt;1,IF($E$10&gt;0,100-(#REF!/(1+(AL202/#REF!)^#REF!)^#REF!+#REF!/(AL202-1))*100,100-(AL202*D$5+D$6)*100),"")</f>
        <v/>
      </c>
      <c r="AI202" s="21" t="str">
        <f t="shared" si="56"/>
        <v/>
      </c>
      <c r="AJ202" s="21" t="str">
        <f t="shared" si="57"/>
        <v/>
      </c>
      <c r="AK202" s="48">
        <f t="shared" si="58"/>
        <v>0</v>
      </c>
      <c r="AL202" s="58" t="str">
        <f t="shared" si="59"/>
        <v/>
      </c>
      <c r="AM202" s="59" t="str">
        <f t="shared" si="60"/>
        <v/>
      </c>
      <c r="AN202" s="59" t="str">
        <f t="shared" si="61"/>
        <v/>
      </c>
      <c r="AO202" s="60"/>
    </row>
    <row r="203" spans="3:41" x14ac:dyDescent="0.25">
      <c r="C203" s="82"/>
      <c r="D203" s="45"/>
      <c r="E203" s="83" t="str">
        <f t="shared" si="50"/>
        <v/>
      </c>
      <c r="F203" s="45"/>
      <c r="G203" s="45"/>
      <c r="H203" s="45"/>
      <c r="I203" s="46" t="str">
        <f t="shared" si="62"/>
        <v/>
      </c>
      <c r="J203" s="46" t="str">
        <f t="shared" si="63"/>
        <v/>
      </c>
      <c r="K203" s="47" t="str">
        <f t="shared" si="51"/>
        <v/>
      </c>
      <c r="L203" s="47" t="str">
        <f t="shared" si="52"/>
        <v/>
      </c>
      <c r="M203" s="48">
        <f t="shared" si="64"/>
        <v>0</v>
      </c>
      <c r="N203" s="46" t="str">
        <f t="shared" si="53"/>
        <v/>
      </c>
      <c r="O203" s="47" t="str">
        <f t="shared" si="54"/>
        <v/>
      </c>
      <c r="P203" s="47" t="str">
        <f t="shared" si="55"/>
        <v/>
      </c>
      <c r="Q203" s="48">
        <f t="shared" si="65"/>
        <v>0</v>
      </c>
      <c r="R203" s="2"/>
      <c r="AH203" s="57" t="str">
        <f>IF(G203&gt;1,IF($E$10&gt;0,100-(#REF!/(1+(AL203/#REF!)^#REF!)^#REF!+#REF!/(AL203-1))*100,100-(AL203*D$5+D$6)*100),"")</f>
        <v/>
      </c>
      <c r="AI203" s="21" t="str">
        <f t="shared" si="56"/>
        <v/>
      </c>
      <c r="AJ203" s="21" t="str">
        <f t="shared" si="57"/>
        <v/>
      </c>
      <c r="AK203" s="48">
        <f t="shared" si="58"/>
        <v>0</v>
      </c>
      <c r="AL203" s="58" t="str">
        <f t="shared" si="59"/>
        <v/>
      </c>
      <c r="AM203" s="59" t="str">
        <f t="shared" si="60"/>
        <v/>
      </c>
      <c r="AN203" s="59" t="str">
        <f t="shared" si="61"/>
        <v/>
      </c>
      <c r="AO203" s="60"/>
    </row>
    <row r="204" spans="3:41" x14ac:dyDescent="0.25">
      <c r="C204" s="82"/>
      <c r="D204" s="45"/>
      <c r="E204" s="83" t="str">
        <f t="shared" si="50"/>
        <v/>
      </c>
      <c r="F204" s="45"/>
      <c r="G204" s="45"/>
      <c r="H204" s="45"/>
      <c r="I204" s="46" t="str">
        <f t="shared" si="62"/>
        <v/>
      </c>
      <c r="J204" s="46" t="str">
        <f t="shared" si="63"/>
        <v/>
      </c>
      <c r="K204" s="47" t="str">
        <f t="shared" si="51"/>
        <v/>
      </c>
      <c r="L204" s="47" t="str">
        <f t="shared" si="52"/>
        <v/>
      </c>
      <c r="M204" s="48">
        <f t="shared" si="64"/>
        <v>0</v>
      </c>
      <c r="N204" s="46" t="str">
        <f t="shared" si="53"/>
        <v/>
      </c>
      <c r="O204" s="47" t="str">
        <f t="shared" si="54"/>
        <v/>
      </c>
      <c r="P204" s="47" t="str">
        <f t="shared" si="55"/>
        <v/>
      </c>
      <c r="Q204" s="48">
        <f t="shared" si="65"/>
        <v>0</v>
      </c>
      <c r="R204" s="2"/>
      <c r="AH204" s="57" t="str">
        <f>IF(G204&gt;1,IF($E$10&gt;0,100-(#REF!/(1+(AL204/#REF!)^#REF!)^#REF!+#REF!/(AL204-1))*100,100-(AL204*D$5+D$6)*100),"")</f>
        <v/>
      </c>
      <c r="AI204" s="21" t="str">
        <f t="shared" si="56"/>
        <v/>
      </c>
      <c r="AJ204" s="21" t="str">
        <f t="shared" si="57"/>
        <v/>
      </c>
      <c r="AK204" s="48">
        <f t="shared" si="58"/>
        <v>0</v>
      </c>
      <c r="AL204" s="58" t="str">
        <f t="shared" si="59"/>
        <v/>
      </c>
      <c r="AM204" s="59" t="str">
        <f t="shared" si="60"/>
        <v/>
      </c>
      <c r="AN204" s="59" t="str">
        <f t="shared" si="61"/>
        <v/>
      </c>
      <c r="AO204" s="60"/>
    </row>
    <row r="205" spans="3:41" x14ac:dyDescent="0.25">
      <c r="C205" s="82"/>
      <c r="D205" s="45"/>
      <c r="E205" s="83" t="str">
        <f t="shared" si="50"/>
        <v/>
      </c>
      <c r="F205" s="45"/>
      <c r="G205" s="45"/>
      <c r="H205" s="45"/>
      <c r="I205" s="46" t="str">
        <f t="shared" si="62"/>
        <v/>
      </c>
      <c r="J205" s="46" t="str">
        <f t="shared" si="63"/>
        <v/>
      </c>
      <c r="K205" s="47" t="str">
        <f t="shared" si="51"/>
        <v/>
      </c>
      <c r="L205" s="47" t="str">
        <f t="shared" si="52"/>
        <v/>
      </c>
      <c r="M205" s="48">
        <f t="shared" si="64"/>
        <v>0</v>
      </c>
      <c r="N205" s="46" t="str">
        <f t="shared" si="53"/>
        <v/>
      </c>
      <c r="O205" s="47" t="str">
        <f t="shared" si="54"/>
        <v/>
      </c>
      <c r="P205" s="47" t="str">
        <f t="shared" si="55"/>
        <v/>
      </c>
      <c r="Q205" s="48">
        <f t="shared" si="65"/>
        <v>0</v>
      </c>
      <c r="R205" s="2"/>
      <c r="AH205" s="57" t="str">
        <f>IF(G205&gt;1,IF($E$10&gt;0,100-(#REF!/(1+(AL205/#REF!)^#REF!)^#REF!+#REF!/(AL205-1))*100,100-(AL205*D$5+D$6)*100),"")</f>
        <v/>
      </c>
      <c r="AI205" s="21" t="str">
        <f t="shared" si="56"/>
        <v/>
      </c>
      <c r="AJ205" s="21" t="str">
        <f t="shared" si="57"/>
        <v/>
      </c>
      <c r="AK205" s="48">
        <f t="shared" si="58"/>
        <v>0</v>
      </c>
      <c r="AL205" s="58" t="str">
        <f t="shared" si="59"/>
        <v/>
      </c>
      <c r="AM205" s="59" t="str">
        <f t="shared" si="60"/>
        <v/>
      </c>
      <c r="AN205" s="59" t="str">
        <f t="shared" si="61"/>
        <v/>
      </c>
      <c r="AO205" s="60"/>
    </row>
    <row r="206" spans="3:41" x14ac:dyDescent="0.25">
      <c r="C206" s="82"/>
      <c r="D206" s="45"/>
      <c r="E206" s="83" t="str">
        <f t="shared" si="50"/>
        <v/>
      </c>
      <c r="F206" s="45"/>
      <c r="G206" s="45"/>
      <c r="H206" s="45"/>
      <c r="I206" s="46" t="str">
        <f t="shared" si="62"/>
        <v/>
      </c>
      <c r="J206" s="46" t="str">
        <f t="shared" si="63"/>
        <v/>
      </c>
      <c r="K206" s="47" t="str">
        <f t="shared" si="51"/>
        <v/>
      </c>
      <c r="L206" s="47" t="str">
        <f t="shared" si="52"/>
        <v/>
      </c>
      <c r="M206" s="48">
        <f t="shared" si="64"/>
        <v>0</v>
      </c>
      <c r="N206" s="46" t="str">
        <f t="shared" si="53"/>
        <v/>
      </c>
      <c r="O206" s="47" t="str">
        <f t="shared" si="54"/>
        <v/>
      </c>
      <c r="P206" s="47" t="str">
        <f t="shared" si="55"/>
        <v/>
      </c>
      <c r="Q206" s="48">
        <f t="shared" si="65"/>
        <v>0</v>
      </c>
      <c r="R206" s="2"/>
      <c r="AH206" s="57" t="str">
        <f>IF(G206&gt;1,IF($E$10&gt;0,100-(#REF!/(1+(AL206/#REF!)^#REF!)^#REF!+#REF!/(AL206-1))*100,100-(AL206*D$5+D$6)*100),"")</f>
        <v/>
      </c>
      <c r="AI206" s="21" t="str">
        <f t="shared" si="56"/>
        <v/>
      </c>
      <c r="AJ206" s="21" t="str">
        <f t="shared" si="57"/>
        <v/>
      </c>
      <c r="AK206" s="48">
        <f t="shared" si="58"/>
        <v>0</v>
      </c>
      <c r="AL206" s="58" t="str">
        <f t="shared" si="59"/>
        <v/>
      </c>
      <c r="AM206" s="59" t="str">
        <f t="shared" si="60"/>
        <v/>
      </c>
      <c r="AN206" s="59" t="str">
        <f t="shared" si="61"/>
        <v/>
      </c>
      <c r="AO206" s="60"/>
    </row>
    <row r="207" spans="3:41" x14ac:dyDescent="0.25">
      <c r="C207" s="82"/>
      <c r="D207" s="45"/>
      <c r="E207" s="83" t="str">
        <f t="shared" si="50"/>
        <v/>
      </c>
      <c r="F207" s="45"/>
      <c r="G207" s="45"/>
      <c r="H207" s="45"/>
      <c r="I207" s="46" t="str">
        <f t="shared" si="62"/>
        <v/>
      </c>
      <c r="J207" s="46" t="str">
        <f t="shared" si="63"/>
        <v/>
      </c>
      <c r="K207" s="47" t="str">
        <f t="shared" si="51"/>
        <v/>
      </c>
      <c r="L207" s="47" t="str">
        <f t="shared" si="52"/>
        <v/>
      </c>
      <c r="M207" s="48">
        <f t="shared" si="64"/>
        <v>0</v>
      </c>
      <c r="N207" s="46" t="str">
        <f t="shared" si="53"/>
        <v/>
      </c>
      <c r="O207" s="47" t="str">
        <f t="shared" si="54"/>
        <v/>
      </c>
      <c r="P207" s="47" t="str">
        <f t="shared" si="55"/>
        <v/>
      </c>
      <c r="Q207" s="48">
        <f t="shared" si="65"/>
        <v>0</v>
      </c>
      <c r="R207" s="2"/>
      <c r="AH207" s="57" t="str">
        <f>IF(G207&gt;1,IF($E$10&gt;0,100-(#REF!/(1+(AL207/#REF!)^#REF!)^#REF!+#REF!/(AL207-1))*100,100-(AL207*D$5+D$6)*100),"")</f>
        <v/>
      </c>
      <c r="AI207" s="21" t="str">
        <f t="shared" si="56"/>
        <v/>
      </c>
      <c r="AJ207" s="21" t="str">
        <f t="shared" si="57"/>
        <v/>
      </c>
      <c r="AK207" s="48">
        <f t="shared" si="58"/>
        <v>0</v>
      </c>
      <c r="AL207" s="58" t="str">
        <f t="shared" si="59"/>
        <v/>
      </c>
      <c r="AM207" s="59" t="str">
        <f t="shared" si="60"/>
        <v/>
      </c>
      <c r="AN207" s="59" t="str">
        <f t="shared" si="61"/>
        <v/>
      </c>
      <c r="AO207" s="60"/>
    </row>
    <row r="208" spans="3:41" x14ac:dyDescent="0.25">
      <c r="C208" s="82"/>
      <c r="D208" s="45"/>
      <c r="E208" s="83" t="str">
        <f t="shared" si="50"/>
        <v/>
      </c>
      <c r="F208" s="45"/>
      <c r="G208" s="45"/>
      <c r="H208" s="45"/>
      <c r="I208" s="46" t="str">
        <f t="shared" si="62"/>
        <v/>
      </c>
      <c r="J208" s="46" t="str">
        <f t="shared" si="63"/>
        <v/>
      </c>
      <c r="K208" s="47" t="str">
        <f t="shared" si="51"/>
        <v/>
      </c>
      <c r="L208" s="47" t="str">
        <f t="shared" si="52"/>
        <v/>
      </c>
      <c r="M208" s="48">
        <f t="shared" si="64"/>
        <v>0</v>
      </c>
      <c r="N208" s="46" t="str">
        <f t="shared" si="53"/>
        <v/>
      </c>
      <c r="O208" s="47" t="str">
        <f t="shared" si="54"/>
        <v/>
      </c>
      <c r="P208" s="47" t="str">
        <f t="shared" si="55"/>
        <v/>
      </c>
      <c r="Q208" s="48">
        <f t="shared" si="65"/>
        <v>0</v>
      </c>
      <c r="R208" s="2"/>
      <c r="AH208" s="57" t="str">
        <f>IF(G208&gt;1,IF($E$10&gt;0,100-(#REF!/(1+(AL208/#REF!)^#REF!)^#REF!+#REF!/(AL208-1))*100,100-(AL208*D$5+D$6)*100),"")</f>
        <v/>
      </c>
      <c r="AI208" s="21" t="str">
        <f t="shared" si="56"/>
        <v/>
      </c>
      <c r="AJ208" s="21" t="str">
        <f t="shared" si="57"/>
        <v/>
      </c>
      <c r="AK208" s="48">
        <f t="shared" si="58"/>
        <v>0</v>
      </c>
      <c r="AL208" s="58" t="str">
        <f t="shared" si="59"/>
        <v/>
      </c>
      <c r="AM208" s="59" t="str">
        <f t="shared" si="60"/>
        <v/>
      </c>
      <c r="AN208" s="59" t="str">
        <f t="shared" si="61"/>
        <v/>
      </c>
      <c r="AO208" s="60"/>
    </row>
    <row r="209" spans="3:41" x14ac:dyDescent="0.25">
      <c r="C209" s="82"/>
      <c r="D209" s="45"/>
      <c r="E209" s="83" t="str">
        <f t="shared" si="50"/>
        <v/>
      </c>
      <c r="F209" s="45"/>
      <c r="G209" s="45"/>
      <c r="H209" s="45"/>
      <c r="I209" s="46" t="str">
        <f t="shared" si="62"/>
        <v/>
      </c>
      <c r="J209" s="46" t="str">
        <f t="shared" si="63"/>
        <v/>
      </c>
      <c r="K209" s="47" t="str">
        <f t="shared" si="51"/>
        <v/>
      </c>
      <c r="L209" s="47" t="str">
        <f t="shared" si="52"/>
        <v/>
      </c>
      <c r="M209" s="48">
        <f t="shared" si="64"/>
        <v>0</v>
      </c>
      <c r="N209" s="46" t="str">
        <f t="shared" si="53"/>
        <v/>
      </c>
      <c r="O209" s="47" t="str">
        <f t="shared" si="54"/>
        <v/>
      </c>
      <c r="P209" s="47" t="str">
        <f t="shared" si="55"/>
        <v/>
      </c>
      <c r="Q209" s="48">
        <f t="shared" si="65"/>
        <v>0</v>
      </c>
      <c r="R209" s="2"/>
      <c r="AH209" s="57" t="str">
        <f>IF(G209&gt;1,IF($E$10&gt;0,100-(#REF!/(1+(AL209/#REF!)^#REF!)^#REF!+#REF!/(AL209-1))*100,100-(AL209*D$5+D$6)*100),"")</f>
        <v/>
      </c>
      <c r="AI209" s="21" t="str">
        <f t="shared" si="56"/>
        <v/>
      </c>
      <c r="AJ209" s="21" t="str">
        <f t="shared" si="57"/>
        <v/>
      </c>
      <c r="AK209" s="48">
        <f t="shared" si="58"/>
        <v>0</v>
      </c>
      <c r="AL209" s="58" t="str">
        <f t="shared" si="59"/>
        <v/>
      </c>
      <c r="AM209" s="59" t="str">
        <f t="shared" si="60"/>
        <v/>
      </c>
      <c r="AN209" s="59" t="str">
        <f t="shared" si="61"/>
        <v/>
      </c>
      <c r="AO209" s="60"/>
    </row>
    <row r="210" spans="3:41" x14ac:dyDescent="0.25">
      <c r="C210" s="82"/>
      <c r="D210" s="45"/>
      <c r="E210" s="83" t="str">
        <f t="shared" si="50"/>
        <v/>
      </c>
      <c r="F210" s="45"/>
      <c r="G210" s="45"/>
      <c r="H210" s="45"/>
      <c r="I210" s="46" t="str">
        <f t="shared" si="62"/>
        <v/>
      </c>
      <c r="J210" s="46" t="str">
        <f t="shared" si="63"/>
        <v/>
      </c>
      <c r="K210" s="47" t="str">
        <f t="shared" si="51"/>
        <v/>
      </c>
      <c r="L210" s="47" t="str">
        <f t="shared" si="52"/>
        <v/>
      </c>
      <c r="M210" s="48">
        <f t="shared" si="64"/>
        <v>0</v>
      </c>
      <c r="N210" s="46" t="str">
        <f t="shared" si="53"/>
        <v/>
      </c>
      <c r="O210" s="47" t="str">
        <f t="shared" si="54"/>
        <v/>
      </c>
      <c r="P210" s="47" t="str">
        <f t="shared" si="55"/>
        <v/>
      </c>
      <c r="Q210" s="48">
        <f t="shared" si="65"/>
        <v>0</v>
      </c>
      <c r="R210" s="2"/>
      <c r="AH210" s="57" t="str">
        <f>IF(G210&gt;1,IF($E$10&gt;0,100-(#REF!/(1+(AL210/#REF!)^#REF!)^#REF!+#REF!/(AL210-1))*100,100-(AL210*D$5+D$6)*100),"")</f>
        <v/>
      </c>
      <c r="AI210" s="21" t="str">
        <f t="shared" si="56"/>
        <v/>
      </c>
      <c r="AJ210" s="21" t="str">
        <f t="shared" si="57"/>
        <v/>
      </c>
      <c r="AK210" s="48">
        <f t="shared" si="58"/>
        <v>0</v>
      </c>
      <c r="AL210" s="58" t="str">
        <f t="shared" si="59"/>
        <v/>
      </c>
      <c r="AM210" s="59" t="str">
        <f t="shared" si="60"/>
        <v/>
      </c>
      <c r="AN210" s="59" t="str">
        <f t="shared" si="61"/>
        <v/>
      </c>
      <c r="AO210" s="60"/>
    </row>
    <row r="211" spans="3:41" x14ac:dyDescent="0.25">
      <c r="C211" s="82"/>
      <c r="D211" s="45"/>
      <c r="E211" s="83" t="str">
        <f t="shared" si="50"/>
        <v/>
      </c>
      <c r="F211" s="45"/>
      <c r="G211" s="45"/>
      <c r="H211" s="45"/>
      <c r="I211" s="46" t="str">
        <f t="shared" si="62"/>
        <v/>
      </c>
      <c r="J211" s="46" t="str">
        <f t="shared" si="63"/>
        <v/>
      </c>
      <c r="K211" s="47" t="str">
        <f t="shared" si="51"/>
        <v/>
      </c>
      <c r="L211" s="47" t="str">
        <f t="shared" si="52"/>
        <v/>
      </c>
      <c r="M211" s="48">
        <f t="shared" si="64"/>
        <v>0</v>
      </c>
      <c r="N211" s="46" t="str">
        <f t="shared" si="53"/>
        <v/>
      </c>
      <c r="O211" s="47" t="str">
        <f t="shared" si="54"/>
        <v/>
      </c>
      <c r="P211" s="47" t="str">
        <f t="shared" si="55"/>
        <v/>
      </c>
      <c r="Q211" s="48">
        <f t="shared" si="65"/>
        <v>0</v>
      </c>
      <c r="R211" s="2"/>
      <c r="AH211" s="57" t="str">
        <f>IF(G211&gt;1,IF($E$10&gt;0,100-(#REF!/(1+(AL211/#REF!)^#REF!)^#REF!+#REF!/(AL211-1))*100,100-(AL211*D$5+D$6)*100),"")</f>
        <v/>
      </c>
      <c r="AI211" s="21" t="str">
        <f t="shared" si="56"/>
        <v/>
      </c>
      <c r="AJ211" s="21" t="str">
        <f t="shared" si="57"/>
        <v/>
      </c>
      <c r="AK211" s="48">
        <f t="shared" si="58"/>
        <v>0</v>
      </c>
      <c r="AL211" s="58" t="str">
        <f t="shared" si="59"/>
        <v/>
      </c>
      <c r="AM211" s="59" t="str">
        <f t="shared" si="60"/>
        <v/>
      </c>
      <c r="AN211" s="59" t="str">
        <f t="shared" si="61"/>
        <v/>
      </c>
      <c r="AO211" s="60"/>
    </row>
    <row r="212" spans="3:41" x14ac:dyDescent="0.25">
      <c r="C212" s="82"/>
      <c r="D212" s="45"/>
      <c r="E212" s="83" t="str">
        <f t="shared" si="50"/>
        <v/>
      </c>
      <c r="F212" s="45"/>
      <c r="G212" s="45"/>
      <c r="H212" s="45"/>
      <c r="I212" s="46" t="str">
        <f t="shared" si="62"/>
        <v/>
      </c>
      <c r="J212" s="46" t="str">
        <f t="shared" si="63"/>
        <v/>
      </c>
      <c r="K212" s="47" t="str">
        <f t="shared" si="51"/>
        <v/>
      </c>
      <c r="L212" s="47" t="str">
        <f t="shared" si="52"/>
        <v/>
      </c>
      <c r="M212" s="48">
        <f t="shared" si="64"/>
        <v>0</v>
      </c>
      <c r="N212" s="46" t="str">
        <f t="shared" si="53"/>
        <v/>
      </c>
      <c r="O212" s="47" t="str">
        <f t="shared" si="54"/>
        <v/>
      </c>
      <c r="P212" s="47" t="str">
        <f t="shared" si="55"/>
        <v/>
      </c>
      <c r="Q212" s="48">
        <f t="shared" si="65"/>
        <v>0</v>
      </c>
      <c r="R212" s="2"/>
      <c r="AH212" s="57" t="str">
        <f>IF(G212&gt;1,IF($E$10&gt;0,100-(#REF!/(1+(AL212/#REF!)^#REF!)^#REF!+#REF!/(AL212-1))*100,100-(AL212*D$5+D$6)*100),"")</f>
        <v/>
      </c>
      <c r="AI212" s="21" t="str">
        <f t="shared" si="56"/>
        <v/>
      </c>
      <c r="AJ212" s="21" t="str">
        <f t="shared" si="57"/>
        <v/>
      </c>
      <c r="AK212" s="48">
        <f t="shared" si="58"/>
        <v>0</v>
      </c>
      <c r="AL212" s="58" t="str">
        <f t="shared" si="59"/>
        <v/>
      </c>
      <c r="AM212" s="59" t="str">
        <f t="shared" si="60"/>
        <v/>
      </c>
      <c r="AN212" s="59" t="str">
        <f t="shared" si="61"/>
        <v/>
      </c>
      <c r="AO212" s="60"/>
    </row>
    <row r="213" spans="3:41" x14ac:dyDescent="0.25">
      <c r="C213" s="82"/>
      <c r="D213" s="45"/>
      <c r="E213" s="83" t="str">
        <f t="shared" si="50"/>
        <v/>
      </c>
      <c r="F213" s="45"/>
      <c r="G213" s="45"/>
      <c r="H213" s="45"/>
      <c r="I213" s="46" t="str">
        <f t="shared" si="62"/>
        <v/>
      </c>
      <c r="J213" s="46" t="str">
        <f t="shared" si="63"/>
        <v/>
      </c>
      <c r="K213" s="47" t="str">
        <f t="shared" si="51"/>
        <v/>
      </c>
      <c r="L213" s="47" t="str">
        <f t="shared" si="52"/>
        <v/>
      </c>
      <c r="M213" s="48">
        <f t="shared" si="64"/>
        <v>0</v>
      </c>
      <c r="N213" s="46" t="str">
        <f t="shared" si="53"/>
        <v/>
      </c>
      <c r="O213" s="47" t="str">
        <f t="shared" si="54"/>
        <v/>
      </c>
      <c r="P213" s="47" t="str">
        <f t="shared" si="55"/>
        <v/>
      </c>
      <c r="Q213" s="48">
        <f t="shared" si="65"/>
        <v>0</v>
      </c>
      <c r="R213" s="2"/>
      <c r="AH213" s="57" t="str">
        <f>IF(G213&gt;1,IF($E$10&gt;0,100-(#REF!/(1+(AL213/#REF!)^#REF!)^#REF!+#REF!/(AL213-1))*100,100-(AL213*D$5+D$6)*100),"")</f>
        <v/>
      </c>
      <c r="AI213" s="21" t="str">
        <f t="shared" si="56"/>
        <v/>
      </c>
      <c r="AJ213" s="21" t="str">
        <f t="shared" si="57"/>
        <v/>
      </c>
      <c r="AK213" s="48">
        <f t="shared" si="58"/>
        <v>0</v>
      </c>
      <c r="AL213" s="58" t="str">
        <f t="shared" si="59"/>
        <v/>
      </c>
      <c r="AM213" s="59" t="str">
        <f t="shared" si="60"/>
        <v/>
      </c>
      <c r="AN213" s="59" t="str">
        <f t="shared" si="61"/>
        <v/>
      </c>
      <c r="AO213" s="60"/>
    </row>
    <row r="214" spans="3:41" x14ac:dyDescent="0.25">
      <c r="C214" s="82"/>
      <c r="D214" s="45"/>
      <c r="E214" s="83" t="str">
        <f t="shared" si="50"/>
        <v/>
      </c>
      <c r="F214" s="45"/>
      <c r="G214" s="45"/>
      <c r="H214" s="45"/>
      <c r="I214" s="46" t="str">
        <f t="shared" si="62"/>
        <v/>
      </c>
      <c r="J214" s="46" t="str">
        <f t="shared" si="63"/>
        <v/>
      </c>
      <c r="K214" s="47" t="str">
        <f t="shared" si="51"/>
        <v/>
      </c>
      <c r="L214" s="47" t="str">
        <f t="shared" si="52"/>
        <v/>
      </c>
      <c r="M214" s="48">
        <f t="shared" si="64"/>
        <v>0</v>
      </c>
      <c r="N214" s="46" t="str">
        <f t="shared" si="53"/>
        <v/>
      </c>
      <c r="O214" s="47" t="str">
        <f t="shared" si="54"/>
        <v/>
      </c>
      <c r="P214" s="47" t="str">
        <f t="shared" si="55"/>
        <v/>
      </c>
      <c r="Q214" s="48">
        <f t="shared" si="65"/>
        <v>0</v>
      </c>
      <c r="R214" s="2"/>
      <c r="AH214" s="57" t="str">
        <f>IF(G214&gt;1,IF($E$10&gt;0,100-(#REF!/(1+(AL214/#REF!)^#REF!)^#REF!+#REF!/(AL214-1))*100,100-(AL214*D$5+D$6)*100),"")</f>
        <v/>
      </c>
      <c r="AI214" s="21" t="str">
        <f t="shared" si="56"/>
        <v/>
      </c>
      <c r="AJ214" s="21" t="str">
        <f t="shared" si="57"/>
        <v/>
      </c>
      <c r="AK214" s="48">
        <f t="shared" si="58"/>
        <v>0</v>
      </c>
      <c r="AL214" s="58" t="str">
        <f t="shared" si="59"/>
        <v/>
      </c>
      <c r="AM214" s="59" t="str">
        <f t="shared" si="60"/>
        <v/>
      </c>
      <c r="AN214" s="59" t="str">
        <f t="shared" si="61"/>
        <v/>
      </c>
      <c r="AO214" s="60"/>
    </row>
    <row r="215" spans="3:41" ht="15.75" thickBot="1" x14ac:dyDescent="0.3">
      <c r="C215" s="87"/>
      <c r="D215" s="84"/>
      <c r="E215" s="83" t="str">
        <f t="shared" si="50"/>
        <v/>
      </c>
      <c r="F215" s="45"/>
      <c r="G215" s="45"/>
      <c r="H215" s="45"/>
      <c r="I215" s="46" t="str">
        <f t="shared" si="62"/>
        <v/>
      </c>
      <c r="J215" s="46" t="str">
        <f t="shared" si="63"/>
        <v/>
      </c>
      <c r="K215" s="47" t="str">
        <f t="shared" si="51"/>
        <v/>
      </c>
      <c r="L215" s="47" t="str">
        <f t="shared" si="52"/>
        <v/>
      </c>
      <c r="M215" s="48">
        <f t="shared" si="64"/>
        <v>0</v>
      </c>
      <c r="N215" s="46" t="str">
        <f t="shared" si="53"/>
        <v/>
      </c>
      <c r="O215" s="47" t="str">
        <f t="shared" si="54"/>
        <v/>
      </c>
      <c r="P215" s="47" t="str">
        <f t="shared" si="55"/>
        <v/>
      </c>
      <c r="Q215" s="48">
        <f t="shared" si="65"/>
        <v>0</v>
      </c>
      <c r="R215" s="2"/>
      <c r="AH215" s="57" t="str">
        <f>IF(G215&gt;1,IF($E$10&gt;0,100-(#REF!/(1+(AL215/#REF!)^#REF!)^#REF!+#REF!/(AL215-1))*100,100-(AL215*D$5+D$6)*100),"")</f>
        <v/>
      </c>
      <c r="AI215" s="21" t="str">
        <f t="shared" si="56"/>
        <v/>
      </c>
      <c r="AJ215" s="21" t="str">
        <f t="shared" si="57"/>
        <v/>
      </c>
      <c r="AK215" s="48">
        <f t="shared" si="58"/>
        <v>0</v>
      </c>
      <c r="AL215" s="58" t="str">
        <f t="shared" si="59"/>
        <v/>
      </c>
      <c r="AM215" s="59" t="str">
        <f t="shared" si="60"/>
        <v/>
      </c>
      <c r="AN215" s="59" t="str">
        <f t="shared" si="61"/>
        <v/>
      </c>
      <c r="AO215" s="60"/>
    </row>
    <row r="216" spans="3:41" x14ac:dyDescent="0.25">
      <c r="F216" s="45"/>
      <c r="G216" s="45"/>
      <c r="H216" s="45"/>
      <c r="I216" s="46" t="str">
        <f t="shared" si="62"/>
        <v/>
      </c>
      <c r="J216" s="46" t="str">
        <f t="shared" si="63"/>
        <v/>
      </c>
      <c r="K216" s="47" t="str">
        <f t="shared" si="51"/>
        <v/>
      </c>
      <c r="L216" s="47" t="str">
        <f t="shared" si="52"/>
        <v/>
      </c>
      <c r="M216" s="48">
        <f t="shared" si="64"/>
        <v>0</v>
      </c>
      <c r="N216" s="46" t="str">
        <f t="shared" si="53"/>
        <v/>
      </c>
      <c r="O216" s="47" t="str">
        <f t="shared" si="54"/>
        <v/>
      </c>
      <c r="P216" s="47" t="str">
        <f t="shared" si="55"/>
        <v/>
      </c>
      <c r="Q216" s="48">
        <f t="shared" si="65"/>
        <v>0</v>
      </c>
      <c r="R216" s="2"/>
      <c r="AH216" s="57" t="str">
        <f>IF(G216&gt;1,IF($E$10&gt;0,100-(#REF!/(1+(AL216/#REF!)^#REF!)^#REF!+#REF!/(AL216-1))*100,100-(AL216*D$5+D$6)*100),"")</f>
        <v/>
      </c>
      <c r="AI216" s="21" t="str">
        <f t="shared" si="56"/>
        <v/>
      </c>
      <c r="AJ216" s="21" t="str">
        <f t="shared" si="57"/>
        <v/>
      </c>
      <c r="AK216" s="48">
        <f t="shared" si="58"/>
        <v>0</v>
      </c>
      <c r="AL216" s="58" t="str">
        <f t="shared" si="59"/>
        <v/>
      </c>
      <c r="AM216" s="59" t="str">
        <f t="shared" si="60"/>
        <v/>
      </c>
      <c r="AN216" s="59" t="str">
        <f t="shared" si="61"/>
        <v/>
      </c>
      <c r="AO216" s="60"/>
    </row>
    <row r="217" spans="3:41" x14ac:dyDescent="0.25">
      <c r="F217" s="45"/>
      <c r="G217" s="45"/>
      <c r="H217" s="45"/>
      <c r="I217" s="46" t="str">
        <f t="shared" si="62"/>
        <v/>
      </c>
      <c r="J217" s="46" t="str">
        <f t="shared" si="63"/>
        <v/>
      </c>
      <c r="K217" s="47" t="str">
        <f t="shared" si="51"/>
        <v/>
      </c>
      <c r="L217" s="47" t="str">
        <f t="shared" si="52"/>
        <v/>
      </c>
      <c r="M217" s="48">
        <f t="shared" si="64"/>
        <v>0</v>
      </c>
      <c r="N217" s="46" t="str">
        <f t="shared" si="53"/>
        <v/>
      </c>
      <c r="O217" s="47" t="str">
        <f t="shared" si="54"/>
        <v/>
      </c>
      <c r="P217" s="47" t="str">
        <f t="shared" si="55"/>
        <v/>
      </c>
      <c r="Q217" s="48">
        <f t="shared" si="65"/>
        <v>0</v>
      </c>
      <c r="R217" s="2"/>
      <c r="AH217" s="57" t="str">
        <f>IF(G217&gt;1,IF($E$10&gt;0,100-(#REF!/(1+(AL217/#REF!)^#REF!)^#REF!+#REF!/(AL217-1))*100,100-(AL217*D$5+D$6)*100),"")</f>
        <v/>
      </c>
      <c r="AI217" s="21" t="str">
        <f t="shared" si="56"/>
        <v/>
      </c>
      <c r="AJ217" s="21" t="str">
        <f t="shared" si="57"/>
        <v/>
      </c>
      <c r="AK217" s="48">
        <f t="shared" si="58"/>
        <v>0</v>
      </c>
      <c r="AL217" s="58" t="str">
        <f t="shared" si="59"/>
        <v/>
      </c>
      <c r="AM217" s="59" t="str">
        <f t="shared" si="60"/>
        <v/>
      </c>
      <c r="AN217" s="59" t="str">
        <f t="shared" si="61"/>
        <v/>
      </c>
      <c r="AO217" s="60"/>
    </row>
    <row r="218" spans="3:41" x14ac:dyDescent="0.25">
      <c r="F218" s="45"/>
      <c r="G218" s="45"/>
      <c r="H218" s="45"/>
      <c r="I218" s="46" t="str">
        <f t="shared" si="62"/>
        <v/>
      </c>
      <c r="J218" s="46" t="str">
        <f t="shared" si="63"/>
        <v/>
      </c>
      <c r="K218" s="47" t="str">
        <f t="shared" si="51"/>
        <v/>
      </c>
      <c r="L218" s="47" t="str">
        <f t="shared" si="52"/>
        <v/>
      </c>
      <c r="M218" s="48">
        <f t="shared" si="64"/>
        <v>0</v>
      </c>
      <c r="N218" s="46" t="str">
        <f t="shared" si="53"/>
        <v/>
      </c>
      <c r="O218" s="47" t="str">
        <f t="shared" si="54"/>
        <v/>
      </c>
      <c r="P218" s="47" t="str">
        <f t="shared" si="55"/>
        <v/>
      </c>
      <c r="Q218" s="48">
        <f t="shared" si="65"/>
        <v>0</v>
      </c>
      <c r="R218" s="2"/>
      <c r="AH218" s="57" t="str">
        <f>IF(G218&gt;1,IF($E$10&gt;0,100-(#REF!/(1+(AL218/#REF!)^#REF!)^#REF!+#REF!/(AL218-1))*100,100-(AL218*D$5+D$6)*100),"")</f>
        <v/>
      </c>
      <c r="AI218" s="21" t="str">
        <f t="shared" si="56"/>
        <v/>
      </c>
      <c r="AJ218" s="21" t="str">
        <f t="shared" si="57"/>
        <v/>
      </c>
      <c r="AK218" s="48">
        <f t="shared" si="58"/>
        <v>0</v>
      </c>
      <c r="AL218" s="58" t="str">
        <f t="shared" si="59"/>
        <v/>
      </c>
      <c r="AM218" s="59" t="str">
        <f t="shared" si="60"/>
        <v/>
      </c>
      <c r="AN218" s="59" t="str">
        <f t="shared" si="61"/>
        <v/>
      </c>
      <c r="AO218" s="60"/>
    </row>
    <row r="219" spans="3:41" x14ac:dyDescent="0.25">
      <c r="F219" s="45"/>
      <c r="G219" s="45"/>
      <c r="H219" s="45"/>
      <c r="I219" s="46" t="str">
        <f t="shared" si="62"/>
        <v/>
      </c>
      <c r="J219" s="46" t="str">
        <f t="shared" si="63"/>
        <v/>
      </c>
      <c r="K219" s="47" t="str">
        <f t="shared" si="51"/>
        <v/>
      </c>
      <c r="L219" s="47" t="str">
        <f t="shared" si="52"/>
        <v/>
      </c>
      <c r="M219" s="48">
        <f t="shared" si="64"/>
        <v>0</v>
      </c>
      <c r="N219" s="46" t="str">
        <f t="shared" si="53"/>
        <v/>
      </c>
      <c r="O219" s="47" t="str">
        <f t="shared" si="54"/>
        <v/>
      </c>
      <c r="P219" s="47" t="str">
        <f t="shared" si="55"/>
        <v/>
      </c>
      <c r="Q219" s="48">
        <f t="shared" si="65"/>
        <v>0</v>
      </c>
      <c r="R219" s="2"/>
      <c r="AH219" s="57" t="str">
        <f>IF(G219&gt;1,IF($E$10&gt;0,100-(#REF!/(1+(AL219/#REF!)^#REF!)^#REF!+#REF!/(AL219-1))*100,100-(AL219*D$5+D$6)*100),"")</f>
        <v/>
      </c>
      <c r="AI219" s="21" t="str">
        <f t="shared" si="56"/>
        <v/>
      </c>
      <c r="AJ219" s="21" t="str">
        <f t="shared" si="57"/>
        <v/>
      </c>
      <c r="AK219" s="48">
        <f t="shared" si="58"/>
        <v>0</v>
      </c>
      <c r="AL219" s="58" t="str">
        <f t="shared" si="59"/>
        <v/>
      </c>
      <c r="AM219" s="59" t="str">
        <f t="shared" si="60"/>
        <v/>
      </c>
      <c r="AN219" s="59" t="str">
        <f t="shared" si="61"/>
        <v/>
      </c>
      <c r="AO219" s="60"/>
    </row>
    <row r="220" spans="3:41" ht="15.75" thickBot="1" x14ac:dyDescent="0.3">
      <c r="F220" s="84"/>
      <c r="G220" s="84"/>
      <c r="H220" s="84"/>
      <c r="I220" s="46" t="str">
        <f t="shared" si="62"/>
        <v/>
      </c>
      <c r="J220" s="46" t="str">
        <f t="shared" si="63"/>
        <v/>
      </c>
      <c r="K220" s="85" t="str">
        <f t="shared" si="51"/>
        <v/>
      </c>
      <c r="L220" s="85" t="str">
        <f t="shared" si="52"/>
        <v/>
      </c>
      <c r="M220" s="48">
        <f t="shared" si="64"/>
        <v>0</v>
      </c>
      <c r="N220" s="46" t="str">
        <f t="shared" si="53"/>
        <v/>
      </c>
      <c r="O220" s="47" t="str">
        <f t="shared" si="54"/>
        <v/>
      </c>
      <c r="P220" s="47" t="str">
        <f t="shared" si="55"/>
        <v/>
      </c>
      <c r="Q220" s="48">
        <f t="shared" si="65"/>
        <v>0</v>
      </c>
      <c r="R220" s="2"/>
      <c r="AH220" s="57" t="str">
        <f>IF(G220&gt;1,IF($E$10&gt;0,100-(#REF!/(1+(AL220/#REF!)^#REF!)^#REF!+#REF!/(AL220-1))*100,100-(AL220*D$5+D$6)*100),"")</f>
        <v/>
      </c>
      <c r="AI220" s="21" t="str">
        <f t="shared" si="56"/>
        <v/>
      </c>
      <c r="AJ220" s="21" t="str">
        <f t="shared" si="57"/>
        <v/>
      </c>
      <c r="AK220" s="86">
        <f t="shared" si="58"/>
        <v>0</v>
      </c>
      <c r="AL220" s="58" t="str">
        <f t="shared" si="59"/>
        <v/>
      </c>
      <c r="AM220" s="59" t="str">
        <f t="shared" si="60"/>
        <v/>
      </c>
      <c r="AN220" s="59" t="str">
        <f t="shared" si="61"/>
        <v/>
      </c>
      <c r="AO220" s="60"/>
    </row>
  </sheetData>
  <mergeCells count="14">
    <mergeCell ref="AD3:AF3"/>
    <mergeCell ref="AH3:AL3"/>
    <mergeCell ref="C9:E9"/>
    <mergeCell ref="C33:E33"/>
    <mergeCell ref="C2:E2"/>
    <mergeCell ref="G2:H2"/>
    <mergeCell ref="J2:Q2"/>
    <mergeCell ref="T2:AF2"/>
    <mergeCell ref="J3:M3"/>
    <mergeCell ref="N3:Q3"/>
    <mergeCell ref="T3:U3"/>
    <mergeCell ref="V3:W3"/>
    <mergeCell ref="X3:Z3"/>
    <mergeCell ref="AA3:AC3"/>
  </mergeCells>
  <conditionalFormatting sqref="L7:M220">
    <cfRule type="cellIs" dxfId="114" priority="5" operator="between">
      <formula>1.2</formula>
      <formula>10</formula>
    </cfRule>
  </conditionalFormatting>
  <conditionalFormatting sqref="P7:P220">
    <cfRule type="cellIs" dxfId="113" priority="4" operator="between">
      <formula>1.2</formula>
      <formula>10</formula>
    </cfRule>
  </conditionalFormatting>
  <conditionalFormatting sqref="Q7:R220">
    <cfRule type="cellIs" dxfId="112" priority="3" operator="between">
      <formula>1.2</formula>
      <formula>10</formula>
    </cfRule>
  </conditionalFormatting>
  <conditionalFormatting sqref="AK7:AK220">
    <cfRule type="cellIs" dxfId="111" priority="2" operator="between">
      <formula>1.2</formula>
      <formula>10</formula>
    </cfRule>
  </conditionalFormatting>
  <conditionalFormatting sqref="AJ7:AJ220">
    <cfRule type="cellIs" dxfId="110" priority="1" operator="between">
      <formula>1.2</formula>
      <formula>10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42A89-E783-426A-8882-EF11D21E52C7}">
  <dimension ref="B1:AO220"/>
  <sheetViews>
    <sheetView zoomScale="80" zoomScaleNormal="80" workbookViewId="0">
      <selection activeCell="D5" sqref="D5"/>
    </sheetView>
  </sheetViews>
  <sheetFormatPr defaultColWidth="9.140625" defaultRowHeight="15" x14ac:dyDescent="0.25"/>
  <cols>
    <col min="1" max="1" width="1.42578125" customWidth="1"/>
    <col min="2" max="2" width="6.140625" customWidth="1"/>
    <col min="3" max="3" width="6" bestFit="1" customWidth="1"/>
    <col min="4" max="4" width="12.7109375" customWidth="1"/>
    <col min="5" max="5" width="19.140625" customWidth="1"/>
    <col min="6" max="7" width="11.5703125" bestFit="1" customWidth="1"/>
    <col min="8" max="8" width="15.28515625" bestFit="1" customWidth="1"/>
    <col min="9" max="9" width="12.7109375" customWidth="1"/>
    <col min="10" max="10" width="12" bestFit="1" customWidth="1"/>
    <col min="11" max="11" width="7.7109375" bestFit="1" customWidth="1"/>
    <col min="12" max="12" width="5.28515625" bestFit="1" customWidth="1"/>
    <col min="13" max="13" width="0.5703125" customWidth="1"/>
    <col min="14" max="14" width="12" bestFit="1" customWidth="1"/>
    <col min="15" max="15" width="6.140625" bestFit="1" customWidth="1"/>
    <col min="16" max="16" width="6.85546875" bestFit="1" customWidth="1"/>
    <col min="17" max="17" width="3.5703125" bestFit="1" customWidth="1"/>
    <col min="18" max="18" width="1.140625" customWidth="1"/>
    <col min="19" max="19" width="12.140625" bestFit="1" customWidth="1"/>
    <col min="20" max="20" width="8.28515625" bestFit="1" customWidth="1"/>
    <col min="21" max="21" width="8.85546875" bestFit="1" customWidth="1"/>
    <col min="34" max="34" width="8.7109375" customWidth="1"/>
    <col min="35" max="35" width="12.140625" bestFit="1" customWidth="1"/>
    <col min="36" max="36" width="8.28515625" bestFit="1" customWidth="1"/>
    <col min="37" max="37" width="0.85546875" customWidth="1"/>
    <col min="52" max="52" width="13.140625" bestFit="1" customWidth="1"/>
    <col min="54" max="54" width="12.28515625" bestFit="1" customWidth="1"/>
    <col min="55" max="55" width="16.28515625" bestFit="1" customWidth="1"/>
    <col min="56" max="56" width="12.5703125" bestFit="1" customWidth="1"/>
  </cols>
  <sheetData>
    <row r="1" spans="3:41" ht="15.75" thickBot="1" x14ac:dyDescent="0.3">
      <c r="G1">
        <f>COUNT(G7:G220)</f>
        <v>4</v>
      </c>
    </row>
    <row r="2" spans="3:41" ht="15.75" thickBot="1" x14ac:dyDescent="0.3">
      <c r="C2" s="186" t="s">
        <v>0</v>
      </c>
      <c r="D2" s="187"/>
      <c r="E2" s="187"/>
      <c r="F2" s="91"/>
      <c r="G2" s="186" t="s">
        <v>1</v>
      </c>
      <c r="H2" s="188"/>
      <c r="I2" s="91"/>
      <c r="J2" s="186" t="s">
        <v>2</v>
      </c>
      <c r="K2" s="187"/>
      <c r="L2" s="187"/>
      <c r="M2" s="187"/>
      <c r="N2" s="187"/>
      <c r="O2" s="187"/>
      <c r="P2" s="187"/>
      <c r="Q2" s="188"/>
      <c r="R2" s="1"/>
      <c r="S2" s="2"/>
      <c r="T2" s="186" t="s">
        <v>3</v>
      </c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8"/>
      <c r="AH2" s="1"/>
      <c r="AI2" s="1"/>
      <c r="AJ2" s="1"/>
      <c r="AK2" s="1"/>
    </row>
    <row r="3" spans="3:41" ht="15.75" thickBot="1" x14ac:dyDescent="0.3">
      <c r="C3" s="90"/>
      <c r="D3" s="91" t="s">
        <v>4</v>
      </c>
      <c r="E3" s="92" t="s">
        <v>5</v>
      </c>
      <c r="F3" s="91"/>
      <c r="G3" s="91"/>
      <c r="H3" s="91"/>
      <c r="I3" s="3"/>
      <c r="J3" s="183" t="s">
        <v>4</v>
      </c>
      <c r="K3" s="184"/>
      <c r="L3" s="184"/>
      <c r="M3" s="185"/>
      <c r="N3" s="183" t="s">
        <v>6</v>
      </c>
      <c r="O3" s="184"/>
      <c r="P3" s="184"/>
      <c r="Q3" s="185"/>
      <c r="R3" s="1"/>
      <c r="T3" s="189" t="s">
        <v>7</v>
      </c>
      <c r="U3" s="190"/>
      <c r="V3" s="189" t="s">
        <v>8</v>
      </c>
      <c r="W3" s="190"/>
      <c r="X3" s="179" t="s">
        <v>9</v>
      </c>
      <c r="Y3" s="179"/>
      <c r="Z3" s="180"/>
      <c r="AA3" s="178" t="s">
        <v>10</v>
      </c>
      <c r="AB3" s="179"/>
      <c r="AC3" s="180"/>
      <c r="AD3" s="178" t="s">
        <v>11</v>
      </c>
      <c r="AE3" s="179"/>
      <c r="AF3" s="180"/>
      <c r="AG3" s="4"/>
      <c r="AH3" s="181" t="str">
        <f>CONCATENATE(G6,"CF")</f>
        <v>05/22Core_eCF</v>
      </c>
      <c r="AI3" s="182"/>
      <c r="AJ3" s="182"/>
      <c r="AK3" s="182"/>
      <c r="AL3" s="182"/>
      <c r="AM3" s="4"/>
      <c r="AN3" s="4"/>
    </row>
    <row r="4" spans="3:41" ht="15.75" thickBot="1" x14ac:dyDescent="0.3">
      <c r="C4" s="5" t="s">
        <v>12</v>
      </c>
      <c r="D4" s="6">
        <v>44338</v>
      </c>
      <c r="E4" s="7"/>
      <c r="F4" s="8"/>
      <c r="G4" s="8" t="s">
        <v>13</v>
      </c>
      <c r="H4" s="9">
        <f>RSQ(I7:I220,G7:G220)</f>
        <v>8.8810589113315005E-3</v>
      </c>
      <c r="I4" s="88"/>
      <c r="J4" s="10" t="s">
        <v>14</v>
      </c>
      <c r="K4" s="11" t="s">
        <v>15</v>
      </c>
      <c r="L4" s="11" t="s">
        <v>16</v>
      </c>
      <c r="M4" s="12"/>
      <c r="N4" s="10" t="s">
        <v>14</v>
      </c>
      <c r="O4" s="11" t="s">
        <v>17</v>
      </c>
      <c r="P4" s="11" t="s">
        <v>18</v>
      </c>
      <c r="Q4" s="12"/>
      <c r="R4" s="4"/>
      <c r="S4" s="4"/>
      <c r="T4" s="13" t="s">
        <v>19</v>
      </c>
      <c r="U4" s="14" t="s">
        <v>20</v>
      </c>
      <c r="V4" s="13" t="s">
        <v>19</v>
      </c>
      <c r="W4" s="14" t="s">
        <v>20</v>
      </c>
      <c r="X4" s="13" t="s">
        <v>21</v>
      </c>
      <c r="Y4" s="14" t="s">
        <v>22</v>
      </c>
      <c r="Z4" s="13" t="s">
        <v>23</v>
      </c>
      <c r="AA4" s="13" t="s">
        <v>7</v>
      </c>
      <c r="AB4" s="14" t="s">
        <v>24</v>
      </c>
      <c r="AC4" s="13" t="s">
        <v>25</v>
      </c>
      <c r="AD4" s="14" t="s">
        <v>26</v>
      </c>
      <c r="AE4" s="13" t="s">
        <v>24</v>
      </c>
      <c r="AF4" s="14" t="s">
        <v>25</v>
      </c>
      <c r="AG4" s="15"/>
      <c r="AH4" s="16" t="s">
        <v>14</v>
      </c>
      <c r="AI4" s="17" t="s">
        <v>17</v>
      </c>
      <c r="AJ4" s="17" t="s">
        <v>18</v>
      </c>
      <c r="AK4" s="18"/>
      <c r="AM4" s="15"/>
      <c r="AN4" s="1"/>
    </row>
    <row r="5" spans="3:41" ht="15.75" thickBot="1" x14ac:dyDescent="0.3">
      <c r="C5" s="5" t="s">
        <v>37</v>
      </c>
      <c r="D5" s="61">
        <f>SLOPE(C35:C215,D35:D215)</f>
        <v>-8.3268794684231384</v>
      </c>
      <c r="E5" s="62">
        <f>SLOPE(C35:C214,D35:D214)</f>
        <v>-8.3268794684231384</v>
      </c>
      <c r="F5" s="8"/>
      <c r="G5" s="8" t="s">
        <v>27</v>
      </c>
      <c r="H5" s="19">
        <f>D4</f>
        <v>44338</v>
      </c>
      <c r="I5" s="89"/>
      <c r="J5" s="20">
        <f>1-(SUM(M7:M220))/COUNT(G7:G220)</f>
        <v>0.5</v>
      </c>
      <c r="K5" s="21">
        <f>IF(G7&gt;0.1,AVERAGE(K7:K220),0)</f>
        <v>-2.88847842254307</v>
      </c>
      <c r="L5" s="21">
        <f>AVERAGE(L7:L220)</f>
        <v>2.88847842254307</v>
      </c>
      <c r="M5" s="22"/>
      <c r="N5" s="20">
        <f>1-(SUM(Q7:Q220))/COUNT(L7:L220)</f>
        <v>0.25</v>
      </c>
      <c r="O5" s="21">
        <f>AVERAGE(O7:O220)</f>
        <v>3.5527136788005009E-15</v>
      </c>
      <c r="P5" s="21">
        <f>AVERAGE(P7:P220)</f>
        <v>2.4936024549485687</v>
      </c>
      <c r="Q5" s="22"/>
      <c r="R5" s="2"/>
      <c r="S5" s="23" t="s">
        <v>6</v>
      </c>
      <c r="T5" s="24">
        <f>100-$E$6</f>
        <v>47.67025445523511</v>
      </c>
      <c r="U5" s="25">
        <f>-$E$5</f>
        <v>8.3268794684231384</v>
      </c>
      <c r="V5" s="24">
        <f>$E$6</f>
        <v>52.32974554476489</v>
      </c>
      <c r="W5" s="25">
        <f>$E$5</f>
        <v>-8.3268794684231384</v>
      </c>
      <c r="X5" s="26">
        <v>5.4</v>
      </c>
      <c r="Y5" s="27">
        <f>X5*U5+T5</f>
        <v>92.635403584720052</v>
      </c>
      <c r="Z5" s="27">
        <f>100-Y5</f>
        <v>7.3645964152799479</v>
      </c>
      <c r="AA5" s="28">
        <v>85</v>
      </c>
      <c r="AB5" s="29">
        <f>(AA5-T5)/U5</f>
        <v>4.4830414186160938</v>
      </c>
      <c r="AC5" s="27">
        <f>100-AA5</f>
        <v>15</v>
      </c>
      <c r="AD5" s="28">
        <v>5</v>
      </c>
      <c r="AE5" s="29">
        <f>(AD5-V5)/W5</f>
        <v>5.683971495474009</v>
      </c>
      <c r="AF5" s="30">
        <f>100-AD5</f>
        <v>95</v>
      </c>
      <c r="AG5" s="15"/>
      <c r="AH5" s="20">
        <f>1-(SUM(AK7:AK220))/COUNT(G7:G220)</f>
        <v>0</v>
      </c>
      <c r="AI5" s="21">
        <f>AVERAGE(AI7:AI220)</f>
        <v>308.86465774569319</v>
      </c>
      <c r="AJ5" s="21">
        <f>AVERAGE(AJ7:AJ220)</f>
        <v>308.86465774569319</v>
      </c>
      <c r="AK5" s="22"/>
      <c r="AM5" s="31">
        <v>181</v>
      </c>
      <c r="AN5" s="31">
        <v>0</v>
      </c>
    </row>
    <row r="6" spans="3:41" ht="15.75" thickBot="1" x14ac:dyDescent="0.3">
      <c r="C6" s="5" t="s">
        <v>38</v>
      </c>
      <c r="D6" s="61">
        <f>INTERCEPT(C35:C214,D35:D214)</f>
        <v>49.441267122221817</v>
      </c>
      <c r="E6" s="62">
        <f>D6-$K$5</f>
        <v>52.32974554476489</v>
      </c>
      <c r="F6" s="8" t="s">
        <v>45</v>
      </c>
      <c r="G6" s="8" t="str">
        <f>CONCATENATE(TEXT(H5,"mm/dd"),"Core_e")</f>
        <v>05/22Core_e</v>
      </c>
      <c r="H6" s="8" t="str">
        <f>CONCATENATE(TEXT(H5,"mm/dd"),"Core_AV%")</f>
        <v>05/22Core_AV%</v>
      </c>
      <c r="I6" s="32" t="s">
        <v>28</v>
      </c>
      <c r="J6" s="33" t="s">
        <v>29</v>
      </c>
      <c r="K6" s="34" t="s">
        <v>30</v>
      </c>
      <c r="L6" s="34" t="s">
        <v>31</v>
      </c>
      <c r="M6" s="35"/>
      <c r="N6" s="33" t="s">
        <v>29</v>
      </c>
      <c r="O6" s="34" t="s">
        <v>30</v>
      </c>
      <c r="P6" s="34" t="s">
        <v>31</v>
      </c>
      <c r="Q6" s="35"/>
      <c r="R6" s="36"/>
      <c r="S6" s="37"/>
      <c r="T6" s="38"/>
      <c r="U6" s="38"/>
      <c r="V6" s="38"/>
      <c r="W6" s="38"/>
      <c r="X6" s="39"/>
      <c r="Y6" s="40"/>
      <c r="Z6" s="40"/>
      <c r="AA6" s="40"/>
      <c r="AB6" s="39"/>
      <c r="AC6" s="40"/>
      <c r="AD6" s="40"/>
      <c r="AE6" s="41"/>
      <c r="AF6" s="42"/>
      <c r="AH6" s="43" t="s">
        <v>29</v>
      </c>
      <c r="AI6" s="44" t="s">
        <v>30</v>
      </c>
      <c r="AJ6" s="44" t="s">
        <v>31</v>
      </c>
      <c r="AK6" s="35"/>
      <c r="AL6" s="43" t="s">
        <v>32</v>
      </c>
      <c r="AM6" s="36" t="s">
        <v>33</v>
      </c>
      <c r="AN6" s="36" t="s">
        <v>34</v>
      </c>
      <c r="AO6" s="36" t="s">
        <v>35</v>
      </c>
    </row>
    <row r="7" spans="3:41" ht="15.75" thickBot="1" x14ac:dyDescent="0.3">
      <c r="C7" s="5" t="s">
        <v>39</v>
      </c>
      <c r="D7" s="61">
        <f>RSQ(D35:D214,E35:E214)</f>
        <v>0.99728683472913759</v>
      </c>
      <c r="E7" s="63">
        <f>D7</f>
        <v>0.99728683472913759</v>
      </c>
      <c r="F7" s="45">
        <v>3.1</v>
      </c>
      <c r="G7" s="45">
        <v>5.7665000000000006</v>
      </c>
      <c r="H7" s="45">
        <v>9.2999999999999972</v>
      </c>
      <c r="I7" s="46">
        <f>IF(G7&gt;1,100-H7,"")</f>
        <v>90.7</v>
      </c>
      <c r="J7" s="46">
        <f>IF(G7&gt;1,100-(G7*D$5+D$6),"")</f>
        <v>98.575683332440207</v>
      </c>
      <c r="K7" s="47">
        <f t="shared" ref="K7:K70" si="0">IF(G7&gt;1,I7-J7,"")</f>
        <v>-7.8756833324402038</v>
      </c>
      <c r="L7" s="47">
        <f t="shared" ref="L7:L70" si="1">IF(G7&gt;1,ABS(K7),"")</f>
        <v>7.8756833324402038</v>
      </c>
      <c r="M7" s="48">
        <f>IF($G7&gt;1.2,IF(L7&gt;1.2,1,0),0)</f>
        <v>1</v>
      </c>
      <c r="N7" s="46">
        <f t="shared" ref="N7:N70" si="2">IF(G7&gt;1,J7+$K$5,"")</f>
        <v>95.687204909897133</v>
      </c>
      <c r="O7" s="47">
        <f t="shared" ref="O7:O70" si="3">IF(G7&gt;1,I7-N7,"")</f>
        <v>-4.9872049098971303</v>
      </c>
      <c r="P7" s="47">
        <f t="shared" ref="P7:P70" si="4">IF(G7&gt;1,ABS(O7),"")</f>
        <v>4.9872049098971303</v>
      </c>
      <c r="Q7" s="48">
        <f>IF($G7&gt;1.2,IF(P7&gt;1.2,1,0),0)</f>
        <v>1</v>
      </c>
      <c r="R7" s="2"/>
      <c r="S7" s="49" t="s">
        <v>36</v>
      </c>
      <c r="T7" s="50">
        <f>100-$D$6</f>
        <v>50.558732877778183</v>
      </c>
      <c r="U7" s="51">
        <f>-$D$5</f>
        <v>8.3268794684231384</v>
      </c>
      <c r="V7" s="50">
        <f>$D$6</f>
        <v>49.441267122221817</v>
      </c>
      <c r="W7" s="51">
        <f>$D$5</f>
        <v>-8.3268794684231384</v>
      </c>
      <c r="X7" s="52">
        <f>X5</f>
        <v>5.4</v>
      </c>
      <c r="Y7" s="53">
        <f>X7*U7+T7</f>
        <v>95.523882007263126</v>
      </c>
      <c r="Z7" s="53">
        <f>100-Y7</f>
        <v>4.4761179927368744</v>
      </c>
      <c r="AA7" s="54">
        <f>AA5</f>
        <v>85</v>
      </c>
      <c r="AB7" s="55">
        <f>(AA7-T7)/U7</f>
        <v>4.136155357217385</v>
      </c>
      <c r="AC7" s="53">
        <f>100-AA7</f>
        <v>15</v>
      </c>
      <c r="AD7" s="54">
        <f>AD5</f>
        <v>5</v>
      </c>
      <c r="AE7" s="55">
        <f>(AD7-V7)/W7</f>
        <v>5.3370854340753011</v>
      </c>
      <c r="AF7" s="56">
        <f>100-AD7</f>
        <v>95</v>
      </c>
      <c r="AH7" s="57">
        <f>IF(G7&gt;1,IF($E$10&gt;0,100-(#REF!/(1+(AL7/#REF!)^#REF!)^#REF!+#REF!/(AL7-1))*100,100-(AL7*D$5+D$6)*100),"")</f>
        <v>-42.431666755978625</v>
      </c>
      <c r="AI7" s="21">
        <f t="shared" ref="AI7:AI70" si="5">IF(G7&gt;1,I7-AH7,"")</f>
        <v>133.13166675597864</v>
      </c>
      <c r="AJ7" s="21">
        <f t="shared" ref="AJ7:AJ70" si="6">IF(G7&gt;1,ABS(AI7),"")</f>
        <v>133.13166675597864</v>
      </c>
      <c r="AK7" s="48">
        <f t="shared" ref="AK7:AK70" si="7">IF($G7&gt;1.2,IF(AJ7&gt;1.2,1,0),0)</f>
        <v>1</v>
      </c>
      <c r="AL7" s="58">
        <f t="shared" ref="AL7:AL70" si="8">IF(G7&gt;0,G7+AN7,"")</f>
        <v>5.7665000000000006</v>
      </c>
      <c r="AM7" s="59">
        <f t="shared" ref="AM7:AM70" si="9">IF(G7&gt;0,$AM$5,"")</f>
        <v>181</v>
      </c>
      <c r="AN7" s="59">
        <f t="shared" ref="AN7:AN70" si="10">IF(G7&gt;0,$AN$5,"")</f>
        <v>0</v>
      </c>
      <c r="AO7" s="60"/>
    </row>
    <row r="8" spans="3:41" ht="15.75" thickBot="1" x14ac:dyDescent="0.3">
      <c r="C8" s="64"/>
      <c r="D8" s="65"/>
      <c r="E8" s="66"/>
      <c r="F8" s="45">
        <v>3.2</v>
      </c>
      <c r="G8" s="45">
        <v>5.8304999999999998</v>
      </c>
      <c r="H8" s="45">
        <v>3.75</v>
      </c>
      <c r="I8" s="46">
        <f t="shared" ref="I8:I71" si="11">IF(G8&gt;1,100-H8,"")</f>
        <v>96.25</v>
      </c>
      <c r="J8" s="46">
        <f t="shared" ref="J8:J71" si="12">IF(G8&gt;1,100-(G8*D$5+D$6),"")</f>
        <v>99.108603618419295</v>
      </c>
      <c r="K8" s="47">
        <f t="shared" si="0"/>
        <v>-2.8586036184192949</v>
      </c>
      <c r="L8" s="47">
        <f t="shared" si="1"/>
        <v>2.8586036184192949</v>
      </c>
      <c r="M8" s="48">
        <f t="shared" ref="M8:M71" si="13">IF($G8&gt;1.2,IF(L8&gt;1.2,1,0),0)</f>
        <v>1</v>
      </c>
      <c r="N8" s="46">
        <f t="shared" si="2"/>
        <v>96.220125195876221</v>
      </c>
      <c r="O8" s="47">
        <f t="shared" si="3"/>
        <v>2.9874804123778631E-2</v>
      </c>
      <c r="P8" s="47">
        <f t="shared" si="4"/>
        <v>2.9874804123778631E-2</v>
      </c>
      <c r="Q8" s="48">
        <f t="shared" ref="Q8:Q71" si="14">IF($G8&gt;1.2,IF(P8&gt;1.2,1,0),0)</f>
        <v>0</v>
      </c>
      <c r="R8" s="2"/>
      <c r="AH8" s="57">
        <f>IF(G8&gt;1,IF($E$10&gt;0,100-(#REF!/(1+(AL8/#REF!)^#REF!)^#REF!+#REF!/(AL8-1))*100,100-(AL8*D$5+D$6)*100),"")</f>
        <v>10.860361841928778</v>
      </c>
      <c r="AI8" s="21">
        <f t="shared" si="5"/>
        <v>85.389638158071222</v>
      </c>
      <c r="AJ8" s="21">
        <f t="shared" si="6"/>
        <v>85.389638158071222</v>
      </c>
      <c r="AK8" s="48">
        <f t="shared" si="7"/>
        <v>1</v>
      </c>
      <c r="AL8" s="58">
        <f t="shared" si="8"/>
        <v>5.8304999999999998</v>
      </c>
      <c r="AM8" s="59">
        <f t="shared" si="9"/>
        <v>181</v>
      </c>
      <c r="AN8" s="59">
        <f t="shared" si="10"/>
        <v>0</v>
      </c>
      <c r="AO8" s="60"/>
    </row>
    <row r="9" spans="3:41" x14ac:dyDescent="0.25">
      <c r="C9" s="183" t="str">
        <f>CONCATENATE(TEXT(D4,"mm/dd"),"PuckCurve")</f>
        <v>05/22PuckCurve</v>
      </c>
      <c r="D9" s="184"/>
      <c r="E9" s="185"/>
      <c r="F9" s="45">
        <v>4.2</v>
      </c>
      <c r="G9" s="45">
        <v>5.3944999999999999</v>
      </c>
      <c r="H9" s="45">
        <v>4.9000000000000057</v>
      </c>
      <c r="I9" s="46">
        <f t="shared" si="11"/>
        <v>95.1</v>
      </c>
      <c r="J9" s="46">
        <f t="shared" si="12"/>
        <v>95.478084170186804</v>
      </c>
      <c r="K9" s="47">
        <f t="shared" si="0"/>
        <v>-0.37808417018680984</v>
      </c>
      <c r="L9" s="47">
        <f t="shared" si="1"/>
        <v>0.37808417018680984</v>
      </c>
      <c r="M9" s="48">
        <f t="shared" si="13"/>
        <v>0</v>
      </c>
      <c r="N9" s="46">
        <f t="shared" si="2"/>
        <v>92.589605747643731</v>
      </c>
      <c r="O9" s="47">
        <f t="shared" si="3"/>
        <v>2.5103942523562637</v>
      </c>
      <c r="P9" s="47">
        <f t="shared" si="4"/>
        <v>2.5103942523562637</v>
      </c>
      <c r="Q9" s="48">
        <f t="shared" si="14"/>
        <v>1</v>
      </c>
      <c r="R9" s="2"/>
      <c r="AH9" s="57">
        <f>IF(G9&gt;1,IF($E$10&gt;0,100-(#REF!/(1+(AL9/#REF!)^#REF!)^#REF!+#REF!/(AL9-1))*100,100-(AL9*D$5+D$6)*100),"")</f>
        <v>-352.19158298131958</v>
      </c>
      <c r="AI9" s="21">
        <f t="shared" si="5"/>
        <v>447.29158298131961</v>
      </c>
      <c r="AJ9" s="21">
        <f t="shared" si="6"/>
        <v>447.29158298131961</v>
      </c>
      <c r="AK9" s="48">
        <f t="shared" si="7"/>
        <v>1</v>
      </c>
      <c r="AL9" s="58">
        <f t="shared" si="8"/>
        <v>5.3944999999999999</v>
      </c>
      <c r="AM9" s="59">
        <f t="shared" si="9"/>
        <v>181</v>
      </c>
      <c r="AN9" s="59">
        <f t="shared" si="10"/>
        <v>0</v>
      </c>
      <c r="AO9" s="60"/>
    </row>
    <row r="10" spans="3:41" x14ac:dyDescent="0.25">
      <c r="C10" s="67">
        <v>4</v>
      </c>
      <c r="D10" s="68" t="s">
        <v>43</v>
      </c>
      <c r="E10" s="69"/>
      <c r="F10" s="94">
        <v>4.4000000000000004</v>
      </c>
      <c r="G10" s="94">
        <v>5.2460000000000004</v>
      </c>
      <c r="H10" s="94">
        <v>6.2000000000000028</v>
      </c>
      <c r="I10" s="46">
        <f t="shared" si="11"/>
        <v>93.8</v>
      </c>
      <c r="J10" s="46">
        <f t="shared" si="12"/>
        <v>94.241542569125968</v>
      </c>
      <c r="K10" s="47">
        <f t="shared" si="0"/>
        <v>-0.44154256912597134</v>
      </c>
      <c r="L10" s="47">
        <f t="shared" si="1"/>
        <v>0.44154256912597134</v>
      </c>
      <c r="M10" s="48">
        <f t="shared" si="13"/>
        <v>0</v>
      </c>
      <c r="N10" s="46">
        <f t="shared" si="2"/>
        <v>91.353064146582895</v>
      </c>
      <c r="O10" s="47">
        <f t="shared" si="3"/>
        <v>2.4469358534171022</v>
      </c>
      <c r="P10" s="47">
        <f t="shared" si="4"/>
        <v>2.4469358534171022</v>
      </c>
      <c r="Q10" s="48">
        <f t="shared" si="14"/>
        <v>1</v>
      </c>
      <c r="R10" s="2"/>
      <c r="AH10" s="57">
        <f>IF(G10&gt;1,IF($E$10&gt;0,100-(#REF!/(1+(AL10/#REF!)^#REF!)^#REF!+#REF!/(AL10-1))*100,100-(AL10*D$5+D$6)*100),"")</f>
        <v>-475.84574308740321</v>
      </c>
      <c r="AI10" s="21">
        <f t="shared" si="5"/>
        <v>569.64574308740316</v>
      </c>
      <c r="AJ10" s="21">
        <f t="shared" si="6"/>
        <v>569.64574308740316</v>
      </c>
      <c r="AK10" s="48">
        <f t="shared" si="7"/>
        <v>1</v>
      </c>
      <c r="AL10" s="58">
        <f t="shared" si="8"/>
        <v>5.2460000000000004</v>
      </c>
      <c r="AM10" s="59">
        <f t="shared" si="9"/>
        <v>181</v>
      </c>
      <c r="AN10" s="59">
        <f t="shared" si="10"/>
        <v>0</v>
      </c>
      <c r="AO10" s="60"/>
    </row>
    <row r="11" spans="3:41" ht="15.75" thickBot="1" x14ac:dyDescent="0.3">
      <c r="C11" s="70" t="s">
        <v>40</v>
      </c>
      <c r="D11" s="71" t="s">
        <v>41</v>
      </c>
      <c r="E11" s="72" t="str">
        <f>CONCATENATE(C9,"_C")</f>
        <v>05/22PuckCurve_C</v>
      </c>
      <c r="F11" s="94"/>
      <c r="G11" s="94"/>
      <c r="H11" s="94"/>
      <c r="I11" s="46" t="str">
        <f t="shared" si="11"/>
        <v/>
      </c>
      <c r="J11" s="46" t="str">
        <f t="shared" si="12"/>
        <v/>
      </c>
      <c r="K11" s="47" t="str">
        <f t="shared" si="0"/>
        <v/>
      </c>
      <c r="L11" s="47" t="str">
        <f t="shared" si="1"/>
        <v/>
      </c>
      <c r="M11" s="48">
        <f t="shared" si="13"/>
        <v>0</v>
      </c>
      <c r="N11" s="46" t="str">
        <f t="shared" si="2"/>
        <v/>
      </c>
      <c r="O11" s="47" t="str">
        <f t="shared" si="3"/>
        <v/>
      </c>
      <c r="P11" s="47" t="str">
        <f t="shared" si="4"/>
        <v/>
      </c>
      <c r="Q11" s="48">
        <f t="shared" si="14"/>
        <v>0</v>
      </c>
      <c r="R11" s="2"/>
      <c r="AH11" s="57" t="str">
        <f>IF(G11&gt;1,IF($E$10&gt;0,100-(#REF!/(1+(AL11/#REF!)^#REF!)^#REF!+#REF!/(AL11-1))*100,100-(AL11*D$5+D$6)*100),"")</f>
        <v/>
      </c>
      <c r="AI11" s="21" t="str">
        <f t="shared" si="5"/>
        <v/>
      </c>
      <c r="AJ11" s="21" t="str">
        <f t="shared" si="6"/>
        <v/>
      </c>
      <c r="AK11" s="48">
        <f t="shared" si="7"/>
        <v>0</v>
      </c>
      <c r="AL11" s="58" t="str">
        <f t="shared" si="8"/>
        <v/>
      </c>
      <c r="AM11" s="59" t="str">
        <f t="shared" si="9"/>
        <v/>
      </c>
      <c r="AN11" s="59" t="str">
        <f t="shared" si="10"/>
        <v/>
      </c>
      <c r="AO11" s="60"/>
    </row>
    <row r="12" spans="3:41" ht="15.75" thickBot="1" x14ac:dyDescent="0.3">
      <c r="C12" s="73">
        <f>C10</f>
        <v>4</v>
      </c>
      <c r="D12" s="74">
        <f>100-(D$5*$C12+D$6)</f>
        <v>83.866250751470744</v>
      </c>
      <c r="E12" s="75">
        <f>100-($E$5*C12+$E$6)</f>
        <v>80.977772328927671</v>
      </c>
      <c r="F12" s="94"/>
      <c r="G12" s="94"/>
      <c r="H12" s="94"/>
      <c r="I12" s="46" t="str">
        <f t="shared" si="11"/>
        <v/>
      </c>
      <c r="J12" s="46" t="str">
        <f t="shared" si="12"/>
        <v/>
      </c>
      <c r="K12" s="47" t="str">
        <f t="shared" si="0"/>
        <v/>
      </c>
      <c r="L12" s="47" t="str">
        <f t="shared" si="1"/>
        <v/>
      </c>
      <c r="M12" s="48">
        <f t="shared" si="13"/>
        <v>0</v>
      </c>
      <c r="N12" s="46" t="str">
        <f t="shared" si="2"/>
        <v/>
      </c>
      <c r="O12" s="47" t="str">
        <f t="shared" si="3"/>
        <v/>
      </c>
      <c r="P12" s="47" t="str">
        <f t="shared" si="4"/>
        <v/>
      </c>
      <c r="Q12" s="48">
        <f t="shared" si="14"/>
        <v>0</v>
      </c>
      <c r="R12" s="2"/>
      <c r="AH12" s="57" t="str">
        <f>IF(G12&gt;1,IF($E$10&gt;0,100-(#REF!/(1+(AL12/#REF!)^#REF!)^#REF!+#REF!/(AL12-1))*100,100-(AL12*D$5+D$6)*100),"")</f>
        <v/>
      </c>
      <c r="AI12" s="21" t="str">
        <f t="shared" si="5"/>
        <v/>
      </c>
      <c r="AJ12" s="21" t="str">
        <f t="shared" si="6"/>
        <v/>
      </c>
      <c r="AK12" s="48">
        <f t="shared" si="7"/>
        <v>0</v>
      </c>
      <c r="AL12" s="58" t="str">
        <f t="shared" si="8"/>
        <v/>
      </c>
      <c r="AM12" s="59" t="str">
        <f t="shared" si="9"/>
        <v/>
      </c>
      <c r="AN12" s="59" t="str">
        <f t="shared" si="10"/>
        <v/>
      </c>
      <c r="AO12" s="60"/>
    </row>
    <row r="13" spans="3:41" ht="15.75" thickBot="1" x14ac:dyDescent="0.3">
      <c r="C13" s="76">
        <f t="shared" ref="C13:C31" si="15">C12+0.1</f>
        <v>4.0999999999999996</v>
      </c>
      <c r="D13" s="74">
        <f t="shared" ref="D13:D31" si="16">100-(D$5*$C13+D$6)</f>
        <v>84.698938698313043</v>
      </c>
      <c r="E13" s="75">
        <f t="shared" ref="E13:E31" si="17">100-($E$5*C13+$E$6)</f>
        <v>81.810460275769969</v>
      </c>
      <c r="F13" s="94"/>
      <c r="G13" s="94"/>
      <c r="H13" s="94"/>
      <c r="I13" s="46" t="str">
        <f t="shared" si="11"/>
        <v/>
      </c>
      <c r="J13" s="46" t="str">
        <f t="shared" si="12"/>
        <v/>
      </c>
      <c r="K13" s="47" t="str">
        <f t="shared" si="0"/>
        <v/>
      </c>
      <c r="L13" s="47" t="str">
        <f t="shared" si="1"/>
        <v/>
      </c>
      <c r="M13" s="48">
        <f t="shared" si="13"/>
        <v>0</v>
      </c>
      <c r="N13" s="46" t="str">
        <f t="shared" si="2"/>
        <v/>
      </c>
      <c r="O13" s="47" t="str">
        <f t="shared" si="3"/>
        <v/>
      </c>
      <c r="P13" s="47" t="str">
        <f t="shared" si="4"/>
        <v/>
      </c>
      <c r="Q13" s="48">
        <f t="shared" si="14"/>
        <v>0</v>
      </c>
      <c r="R13" s="2"/>
      <c r="AH13" s="57" t="str">
        <f>IF(G13&gt;1,IF($E$10&gt;0,100-(#REF!/(1+(AL13/#REF!)^#REF!)^#REF!+#REF!/(AL13-1))*100,100-(AL13*D$5+D$6)*100),"")</f>
        <v/>
      </c>
      <c r="AI13" s="21" t="str">
        <f t="shared" si="5"/>
        <v/>
      </c>
      <c r="AJ13" s="21" t="str">
        <f t="shared" si="6"/>
        <v/>
      </c>
      <c r="AK13" s="48">
        <f t="shared" si="7"/>
        <v>0</v>
      </c>
      <c r="AL13" s="58" t="str">
        <f t="shared" si="8"/>
        <v/>
      </c>
      <c r="AM13" s="59" t="str">
        <f t="shared" si="9"/>
        <v/>
      </c>
      <c r="AN13" s="59" t="str">
        <f t="shared" si="10"/>
        <v/>
      </c>
      <c r="AO13" s="60"/>
    </row>
    <row r="14" spans="3:41" ht="15.75" thickBot="1" x14ac:dyDescent="0.3">
      <c r="C14" s="76">
        <f t="shared" si="15"/>
        <v>4.1999999999999993</v>
      </c>
      <c r="D14" s="74">
        <f t="shared" si="16"/>
        <v>85.531626645155356</v>
      </c>
      <c r="E14" s="75">
        <f t="shared" si="17"/>
        <v>82.643148222612282</v>
      </c>
      <c r="F14" s="93"/>
      <c r="G14" s="93"/>
      <c r="H14" s="93"/>
      <c r="I14" s="46" t="str">
        <f t="shared" si="11"/>
        <v/>
      </c>
      <c r="J14" s="46" t="str">
        <f t="shared" si="12"/>
        <v/>
      </c>
      <c r="K14" s="47" t="str">
        <f t="shared" si="0"/>
        <v/>
      </c>
      <c r="L14" s="47" t="str">
        <f t="shared" si="1"/>
        <v/>
      </c>
      <c r="M14" s="48">
        <f t="shared" si="13"/>
        <v>0</v>
      </c>
      <c r="N14" s="46" t="str">
        <f t="shared" si="2"/>
        <v/>
      </c>
      <c r="O14" s="47" t="str">
        <f t="shared" si="3"/>
        <v/>
      </c>
      <c r="P14" s="47" t="str">
        <f t="shared" si="4"/>
        <v/>
      </c>
      <c r="Q14" s="48">
        <f t="shared" si="14"/>
        <v>0</v>
      </c>
      <c r="R14" s="2"/>
      <c r="AH14" s="57" t="str">
        <f>IF(G14&gt;1,IF($E$10&gt;0,100-(#REF!/(1+(AL14/#REF!)^#REF!)^#REF!+#REF!/(AL14-1))*100,100-(AL14*D$5+D$6)*100),"")</f>
        <v/>
      </c>
      <c r="AI14" s="21" t="str">
        <f t="shared" si="5"/>
        <v/>
      </c>
      <c r="AJ14" s="21" t="str">
        <f t="shared" si="6"/>
        <v/>
      </c>
      <c r="AK14" s="48">
        <f t="shared" si="7"/>
        <v>0</v>
      </c>
      <c r="AL14" s="58" t="str">
        <f t="shared" si="8"/>
        <v/>
      </c>
      <c r="AM14" s="59" t="str">
        <f t="shared" si="9"/>
        <v/>
      </c>
      <c r="AN14" s="59" t="str">
        <f t="shared" si="10"/>
        <v/>
      </c>
      <c r="AO14" s="60"/>
    </row>
    <row r="15" spans="3:41" ht="15.75" thickBot="1" x14ac:dyDescent="0.3">
      <c r="C15" s="76">
        <f t="shared" si="15"/>
        <v>4.2999999999999989</v>
      </c>
      <c r="D15" s="74">
        <f t="shared" si="16"/>
        <v>86.364314591997669</v>
      </c>
      <c r="E15" s="75">
        <f t="shared" si="17"/>
        <v>83.475836169454595</v>
      </c>
      <c r="F15" s="93"/>
      <c r="G15" s="93"/>
      <c r="H15" s="93"/>
      <c r="I15" s="46" t="str">
        <f t="shared" si="11"/>
        <v/>
      </c>
      <c r="J15" s="46" t="str">
        <f t="shared" si="12"/>
        <v/>
      </c>
      <c r="K15" s="47" t="str">
        <f t="shared" si="0"/>
        <v/>
      </c>
      <c r="L15" s="47" t="str">
        <f t="shared" si="1"/>
        <v/>
      </c>
      <c r="M15" s="48">
        <f t="shared" si="13"/>
        <v>0</v>
      </c>
      <c r="N15" s="46" t="str">
        <f t="shared" si="2"/>
        <v/>
      </c>
      <c r="O15" s="47" t="str">
        <f t="shared" si="3"/>
        <v/>
      </c>
      <c r="P15" s="47" t="str">
        <f t="shared" si="4"/>
        <v/>
      </c>
      <c r="Q15" s="48">
        <f t="shared" si="14"/>
        <v>0</v>
      </c>
      <c r="R15" s="2"/>
      <c r="AH15" s="57" t="str">
        <f>IF(G15&gt;1,IF($E$10&gt;0,100-(#REF!/(1+(AL15/#REF!)^#REF!)^#REF!+#REF!/(AL15-1))*100,100-(AL15*D$5+D$6)*100),"")</f>
        <v/>
      </c>
      <c r="AI15" s="21" t="str">
        <f t="shared" si="5"/>
        <v/>
      </c>
      <c r="AJ15" s="21" t="str">
        <f t="shared" si="6"/>
        <v/>
      </c>
      <c r="AK15" s="48">
        <f t="shared" si="7"/>
        <v>0</v>
      </c>
      <c r="AL15" s="58" t="str">
        <f t="shared" si="8"/>
        <v/>
      </c>
      <c r="AM15" s="59" t="str">
        <f t="shared" si="9"/>
        <v/>
      </c>
      <c r="AN15" s="59" t="str">
        <f t="shared" si="10"/>
        <v/>
      </c>
      <c r="AO15" s="60"/>
    </row>
    <row r="16" spans="3:41" ht="15.75" thickBot="1" x14ac:dyDescent="0.3">
      <c r="C16" s="76">
        <f t="shared" si="15"/>
        <v>4.3999999999999986</v>
      </c>
      <c r="D16" s="74">
        <f t="shared" si="16"/>
        <v>87.197002538839982</v>
      </c>
      <c r="E16" s="75">
        <f t="shared" si="17"/>
        <v>84.308524116296908</v>
      </c>
      <c r="F16" s="93"/>
      <c r="G16" s="93"/>
      <c r="H16" s="93"/>
      <c r="I16" s="46" t="str">
        <f t="shared" si="11"/>
        <v/>
      </c>
      <c r="J16" s="46" t="str">
        <f t="shared" si="12"/>
        <v/>
      </c>
      <c r="K16" s="47" t="str">
        <f t="shared" si="0"/>
        <v/>
      </c>
      <c r="L16" s="47" t="str">
        <f t="shared" si="1"/>
        <v/>
      </c>
      <c r="M16" s="48">
        <f t="shared" si="13"/>
        <v>0</v>
      </c>
      <c r="N16" s="46" t="str">
        <f t="shared" si="2"/>
        <v/>
      </c>
      <c r="O16" s="47" t="str">
        <f t="shared" si="3"/>
        <v/>
      </c>
      <c r="P16" s="47" t="str">
        <f t="shared" si="4"/>
        <v/>
      </c>
      <c r="Q16" s="48">
        <f t="shared" si="14"/>
        <v>0</v>
      </c>
      <c r="R16" s="2"/>
      <c r="AH16" s="57" t="str">
        <f>IF(G16&gt;1,IF($E$10&gt;0,100-(#REF!/(1+(AL16/#REF!)^#REF!)^#REF!+#REF!/(AL16-1))*100,100-(AL16*D$5+D$6)*100),"")</f>
        <v/>
      </c>
      <c r="AI16" s="21" t="str">
        <f t="shared" si="5"/>
        <v/>
      </c>
      <c r="AJ16" s="21" t="str">
        <f t="shared" si="6"/>
        <v/>
      </c>
      <c r="AK16" s="48">
        <f t="shared" si="7"/>
        <v>0</v>
      </c>
      <c r="AL16" s="58" t="str">
        <f t="shared" si="8"/>
        <v/>
      </c>
      <c r="AM16" s="59" t="str">
        <f t="shared" si="9"/>
        <v/>
      </c>
      <c r="AN16" s="59" t="str">
        <f t="shared" si="10"/>
        <v/>
      </c>
      <c r="AO16" s="60"/>
    </row>
    <row r="17" spans="3:41" ht="15.75" thickBot="1" x14ac:dyDescent="0.3">
      <c r="C17" s="76">
        <f t="shared" si="15"/>
        <v>4.4999999999999982</v>
      </c>
      <c r="D17" s="74">
        <f t="shared" si="16"/>
        <v>88.029690485682295</v>
      </c>
      <c r="E17" s="75">
        <f t="shared" si="17"/>
        <v>85.141212063139221</v>
      </c>
      <c r="F17" s="93"/>
      <c r="G17" s="93"/>
      <c r="H17" s="93"/>
      <c r="I17" s="46" t="str">
        <f t="shared" si="11"/>
        <v/>
      </c>
      <c r="J17" s="46" t="str">
        <f t="shared" si="12"/>
        <v/>
      </c>
      <c r="K17" s="47" t="str">
        <f t="shared" si="0"/>
        <v/>
      </c>
      <c r="L17" s="47" t="str">
        <f t="shared" si="1"/>
        <v/>
      </c>
      <c r="M17" s="48">
        <f t="shared" si="13"/>
        <v>0</v>
      </c>
      <c r="N17" s="46" t="str">
        <f t="shared" si="2"/>
        <v/>
      </c>
      <c r="O17" s="47" t="str">
        <f t="shared" si="3"/>
        <v/>
      </c>
      <c r="P17" s="47" t="str">
        <f t="shared" si="4"/>
        <v/>
      </c>
      <c r="Q17" s="48">
        <f t="shared" si="14"/>
        <v>0</v>
      </c>
      <c r="R17" s="2"/>
      <c r="AH17" s="57" t="str">
        <f>IF(G17&gt;1,IF($E$10&gt;0,100-(#REF!/(1+(AL17/#REF!)^#REF!)^#REF!+#REF!/(AL17-1))*100,100-(AL17*D$5+D$6)*100),"")</f>
        <v/>
      </c>
      <c r="AI17" s="21" t="str">
        <f t="shared" si="5"/>
        <v/>
      </c>
      <c r="AJ17" s="21" t="str">
        <f t="shared" si="6"/>
        <v/>
      </c>
      <c r="AK17" s="48">
        <f t="shared" si="7"/>
        <v>0</v>
      </c>
      <c r="AL17" s="58" t="str">
        <f t="shared" si="8"/>
        <v/>
      </c>
      <c r="AM17" s="59" t="str">
        <f t="shared" si="9"/>
        <v/>
      </c>
      <c r="AN17" s="59" t="str">
        <f t="shared" si="10"/>
        <v/>
      </c>
      <c r="AO17" s="60"/>
    </row>
    <row r="18" spans="3:41" ht="15.75" thickBot="1" x14ac:dyDescent="0.3">
      <c r="C18" s="76">
        <f t="shared" si="15"/>
        <v>4.5999999999999979</v>
      </c>
      <c r="D18" s="74">
        <f t="shared" si="16"/>
        <v>88.862378432524594</v>
      </c>
      <c r="E18" s="75">
        <f t="shared" si="17"/>
        <v>85.97390000998152</v>
      </c>
      <c r="F18" s="93"/>
      <c r="G18" s="93"/>
      <c r="H18" s="93"/>
      <c r="I18" s="46" t="str">
        <f t="shared" si="11"/>
        <v/>
      </c>
      <c r="J18" s="46" t="str">
        <f t="shared" si="12"/>
        <v/>
      </c>
      <c r="K18" s="47" t="str">
        <f t="shared" si="0"/>
        <v/>
      </c>
      <c r="L18" s="47" t="str">
        <f t="shared" si="1"/>
        <v/>
      </c>
      <c r="M18" s="48">
        <f t="shared" si="13"/>
        <v>0</v>
      </c>
      <c r="N18" s="46" t="str">
        <f t="shared" si="2"/>
        <v/>
      </c>
      <c r="O18" s="47" t="str">
        <f t="shared" si="3"/>
        <v/>
      </c>
      <c r="P18" s="47" t="str">
        <f t="shared" si="4"/>
        <v/>
      </c>
      <c r="Q18" s="48">
        <f t="shared" si="14"/>
        <v>0</v>
      </c>
      <c r="R18" s="2"/>
      <c r="AH18" s="57" t="str">
        <f>IF(G18&gt;1,IF($E$10&gt;0,100-(#REF!/(1+(AL18/#REF!)^#REF!)^#REF!+#REF!/(AL18-1))*100,100-(AL18*D$5+D$6)*100),"")</f>
        <v/>
      </c>
      <c r="AI18" s="21" t="str">
        <f t="shared" si="5"/>
        <v/>
      </c>
      <c r="AJ18" s="21" t="str">
        <f t="shared" si="6"/>
        <v/>
      </c>
      <c r="AK18" s="48">
        <f t="shared" si="7"/>
        <v>0</v>
      </c>
      <c r="AL18" s="58" t="str">
        <f t="shared" si="8"/>
        <v/>
      </c>
      <c r="AM18" s="59" t="str">
        <f t="shared" si="9"/>
        <v/>
      </c>
      <c r="AN18" s="59" t="str">
        <f t="shared" si="10"/>
        <v/>
      </c>
      <c r="AO18" s="60"/>
    </row>
    <row r="19" spans="3:41" ht="15.75" thickBot="1" x14ac:dyDescent="0.3">
      <c r="C19" s="76">
        <f t="shared" si="15"/>
        <v>4.6999999999999975</v>
      </c>
      <c r="D19" s="74">
        <f t="shared" si="16"/>
        <v>89.695066379366921</v>
      </c>
      <c r="E19" s="75">
        <f t="shared" si="17"/>
        <v>86.806587956823847</v>
      </c>
      <c r="F19" s="93"/>
      <c r="G19" s="93"/>
      <c r="H19" s="93"/>
      <c r="I19" s="46" t="str">
        <f t="shared" si="11"/>
        <v/>
      </c>
      <c r="J19" s="46" t="str">
        <f t="shared" si="12"/>
        <v/>
      </c>
      <c r="K19" s="47" t="str">
        <f t="shared" si="0"/>
        <v/>
      </c>
      <c r="L19" s="47" t="str">
        <f t="shared" si="1"/>
        <v/>
      </c>
      <c r="M19" s="48">
        <f t="shared" si="13"/>
        <v>0</v>
      </c>
      <c r="N19" s="46" t="str">
        <f t="shared" si="2"/>
        <v/>
      </c>
      <c r="O19" s="47" t="str">
        <f t="shared" si="3"/>
        <v/>
      </c>
      <c r="P19" s="47" t="str">
        <f t="shared" si="4"/>
        <v/>
      </c>
      <c r="Q19" s="48">
        <f t="shared" si="14"/>
        <v>0</v>
      </c>
      <c r="R19" s="2"/>
      <c r="AH19" s="57" t="str">
        <f>IF(G19&gt;1,IF($E$10&gt;0,100-(#REF!/(1+(AL19/#REF!)^#REF!)^#REF!+#REF!/(AL19-1))*100,100-(AL19*D$5+D$6)*100),"")</f>
        <v/>
      </c>
      <c r="AI19" s="21" t="str">
        <f t="shared" si="5"/>
        <v/>
      </c>
      <c r="AJ19" s="21" t="str">
        <f t="shared" si="6"/>
        <v/>
      </c>
      <c r="AK19" s="48">
        <f t="shared" si="7"/>
        <v>0</v>
      </c>
      <c r="AL19" s="58" t="str">
        <f t="shared" si="8"/>
        <v/>
      </c>
      <c r="AM19" s="59" t="str">
        <f t="shared" si="9"/>
        <v/>
      </c>
      <c r="AN19" s="59" t="str">
        <f t="shared" si="10"/>
        <v/>
      </c>
      <c r="AO19" s="60"/>
    </row>
    <row r="20" spans="3:41" ht="15.75" thickBot="1" x14ac:dyDescent="0.3">
      <c r="C20" s="76">
        <f t="shared" si="15"/>
        <v>4.7999999999999972</v>
      </c>
      <c r="D20" s="74">
        <f t="shared" si="16"/>
        <v>90.527754326209219</v>
      </c>
      <c r="E20" s="75">
        <f t="shared" si="17"/>
        <v>87.639275903666146</v>
      </c>
      <c r="F20" s="93"/>
      <c r="G20" s="93"/>
      <c r="H20" s="93"/>
      <c r="I20" s="46" t="str">
        <f t="shared" si="11"/>
        <v/>
      </c>
      <c r="J20" s="46" t="str">
        <f t="shared" si="12"/>
        <v/>
      </c>
      <c r="K20" s="47" t="str">
        <f t="shared" si="0"/>
        <v/>
      </c>
      <c r="L20" s="47" t="str">
        <f t="shared" si="1"/>
        <v/>
      </c>
      <c r="M20" s="48">
        <f t="shared" si="13"/>
        <v>0</v>
      </c>
      <c r="N20" s="46" t="str">
        <f t="shared" si="2"/>
        <v/>
      </c>
      <c r="O20" s="47" t="str">
        <f t="shared" si="3"/>
        <v/>
      </c>
      <c r="P20" s="47" t="str">
        <f t="shared" si="4"/>
        <v/>
      </c>
      <c r="Q20" s="48">
        <f t="shared" si="14"/>
        <v>0</v>
      </c>
      <c r="R20" s="2"/>
      <c r="AH20" s="57" t="str">
        <f>IF(G20&gt;1,IF($E$10&gt;0,100-(#REF!/(1+(AL20/#REF!)^#REF!)^#REF!+#REF!/(AL20-1))*100,100-(AL20*D$5+D$6)*100),"")</f>
        <v/>
      </c>
      <c r="AI20" s="21" t="str">
        <f t="shared" si="5"/>
        <v/>
      </c>
      <c r="AJ20" s="21" t="str">
        <f t="shared" si="6"/>
        <v/>
      </c>
      <c r="AK20" s="48">
        <f t="shared" si="7"/>
        <v>0</v>
      </c>
      <c r="AL20" s="58" t="str">
        <f t="shared" si="8"/>
        <v/>
      </c>
      <c r="AM20" s="59" t="str">
        <f t="shared" si="9"/>
        <v/>
      </c>
      <c r="AN20" s="59" t="str">
        <f t="shared" si="10"/>
        <v/>
      </c>
      <c r="AO20" s="60"/>
    </row>
    <row r="21" spans="3:41" ht="15.75" thickBot="1" x14ac:dyDescent="0.3">
      <c r="C21" s="76">
        <f t="shared" si="15"/>
        <v>4.8999999999999968</v>
      </c>
      <c r="D21" s="74">
        <f t="shared" si="16"/>
        <v>91.360442273051532</v>
      </c>
      <c r="E21" s="75">
        <f t="shared" si="17"/>
        <v>88.471963850508459</v>
      </c>
      <c r="F21" s="93"/>
      <c r="G21" s="93"/>
      <c r="H21" s="93"/>
      <c r="I21" s="46" t="str">
        <f t="shared" si="11"/>
        <v/>
      </c>
      <c r="J21" s="46" t="str">
        <f t="shared" si="12"/>
        <v/>
      </c>
      <c r="K21" s="47" t="str">
        <f t="shared" si="0"/>
        <v/>
      </c>
      <c r="L21" s="47" t="str">
        <f t="shared" si="1"/>
        <v/>
      </c>
      <c r="M21" s="48">
        <f t="shared" si="13"/>
        <v>0</v>
      </c>
      <c r="N21" s="46" t="str">
        <f t="shared" si="2"/>
        <v/>
      </c>
      <c r="O21" s="47" t="str">
        <f t="shared" si="3"/>
        <v/>
      </c>
      <c r="P21" s="47" t="str">
        <f t="shared" si="4"/>
        <v/>
      </c>
      <c r="Q21" s="48">
        <f t="shared" si="14"/>
        <v>0</v>
      </c>
      <c r="R21" s="2"/>
      <c r="AH21" s="57" t="str">
        <f>IF(G21&gt;1,IF($E$10&gt;0,100-(#REF!/(1+(AL21/#REF!)^#REF!)^#REF!+#REF!/(AL21-1))*100,100-(AL21*D$5+D$6)*100),"")</f>
        <v/>
      </c>
      <c r="AI21" s="21" t="str">
        <f t="shared" si="5"/>
        <v/>
      </c>
      <c r="AJ21" s="21" t="str">
        <f t="shared" si="6"/>
        <v/>
      </c>
      <c r="AK21" s="48">
        <f t="shared" si="7"/>
        <v>0</v>
      </c>
      <c r="AL21" s="58" t="str">
        <f t="shared" si="8"/>
        <v/>
      </c>
      <c r="AM21" s="59" t="str">
        <f t="shared" si="9"/>
        <v/>
      </c>
      <c r="AN21" s="59" t="str">
        <f t="shared" si="10"/>
        <v/>
      </c>
      <c r="AO21" s="60"/>
    </row>
    <row r="22" spans="3:41" ht="15.75" thickBot="1" x14ac:dyDescent="0.3">
      <c r="C22" s="76">
        <f t="shared" si="15"/>
        <v>4.9999999999999964</v>
      </c>
      <c r="D22" s="74">
        <f t="shared" si="16"/>
        <v>92.193130219893845</v>
      </c>
      <c r="E22" s="75">
        <f t="shared" si="17"/>
        <v>89.304651797350772</v>
      </c>
      <c r="F22" s="93"/>
      <c r="G22" s="93"/>
      <c r="H22" s="93"/>
      <c r="I22" s="46" t="str">
        <f t="shared" si="11"/>
        <v/>
      </c>
      <c r="J22" s="46" t="str">
        <f t="shared" si="12"/>
        <v/>
      </c>
      <c r="K22" s="47" t="str">
        <f t="shared" si="0"/>
        <v/>
      </c>
      <c r="L22" s="47" t="str">
        <f t="shared" si="1"/>
        <v/>
      </c>
      <c r="M22" s="48">
        <f t="shared" si="13"/>
        <v>0</v>
      </c>
      <c r="N22" s="46" t="str">
        <f t="shared" si="2"/>
        <v/>
      </c>
      <c r="O22" s="47" t="str">
        <f t="shared" si="3"/>
        <v/>
      </c>
      <c r="P22" s="47" t="str">
        <f t="shared" si="4"/>
        <v/>
      </c>
      <c r="Q22" s="48">
        <f t="shared" si="14"/>
        <v>0</v>
      </c>
      <c r="R22" s="2"/>
      <c r="AH22" s="57" t="str">
        <f>IF(G22&gt;1,IF($E$10&gt;0,100-(#REF!/(1+(AL22/#REF!)^#REF!)^#REF!+#REF!/(AL22-1))*100,100-(AL22*D$5+D$6)*100),"")</f>
        <v/>
      </c>
      <c r="AI22" s="21" t="str">
        <f t="shared" si="5"/>
        <v/>
      </c>
      <c r="AJ22" s="21" t="str">
        <f t="shared" si="6"/>
        <v/>
      </c>
      <c r="AK22" s="48">
        <f t="shared" si="7"/>
        <v>0</v>
      </c>
      <c r="AL22" s="58" t="str">
        <f t="shared" si="8"/>
        <v/>
      </c>
      <c r="AM22" s="59" t="str">
        <f t="shared" si="9"/>
        <v/>
      </c>
      <c r="AN22" s="59" t="str">
        <f t="shared" si="10"/>
        <v/>
      </c>
      <c r="AO22" s="60"/>
    </row>
    <row r="23" spans="3:41" ht="15.75" thickBot="1" x14ac:dyDescent="0.3">
      <c r="C23" s="76">
        <f t="shared" si="15"/>
        <v>5.0999999999999961</v>
      </c>
      <c r="D23" s="74">
        <f t="shared" si="16"/>
        <v>93.025818166736158</v>
      </c>
      <c r="E23" s="75">
        <f t="shared" si="17"/>
        <v>90.137339744193085</v>
      </c>
      <c r="F23" s="93"/>
      <c r="G23" s="93"/>
      <c r="H23" s="93"/>
      <c r="I23" s="46" t="str">
        <f t="shared" si="11"/>
        <v/>
      </c>
      <c r="J23" s="46" t="str">
        <f t="shared" si="12"/>
        <v/>
      </c>
      <c r="K23" s="47" t="str">
        <f t="shared" si="0"/>
        <v/>
      </c>
      <c r="L23" s="47" t="str">
        <f t="shared" si="1"/>
        <v/>
      </c>
      <c r="M23" s="48">
        <f t="shared" si="13"/>
        <v>0</v>
      </c>
      <c r="N23" s="46" t="str">
        <f t="shared" si="2"/>
        <v/>
      </c>
      <c r="O23" s="47" t="str">
        <f t="shared" si="3"/>
        <v/>
      </c>
      <c r="P23" s="47" t="str">
        <f t="shared" si="4"/>
        <v/>
      </c>
      <c r="Q23" s="48">
        <f t="shared" si="14"/>
        <v>0</v>
      </c>
      <c r="R23" s="2"/>
      <c r="AH23" s="57" t="str">
        <f>IF(G23&gt;1,IF($E$10&gt;0,100-(#REF!/(1+(AL23/#REF!)^#REF!)^#REF!+#REF!/(AL23-1))*100,100-(AL23*D$5+D$6)*100),"")</f>
        <v/>
      </c>
      <c r="AI23" s="21" t="str">
        <f t="shared" si="5"/>
        <v/>
      </c>
      <c r="AJ23" s="21" t="str">
        <f t="shared" si="6"/>
        <v/>
      </c>
      <c r="AK23" s="48">
        <f t="shared" si="7"/>
        <v>0</v>
      </c>
      <c r="AL23" s="58" t="str">
        <f t="shared" si="8"/>
        <v/>
      </c>
      <c r="AM23" s="59" t="str">
        <f t="shared" si="9"/>
        <v/>
      </c>
      <c r="AN23" s="59" t="str">
        <f t="shared" si="10"/>
        <v/>
      </c>
      <c r="AO23" s="60"/>
    </row>
    <row r="24" spans="3:41" ht="15.75" thickBot="1" x14ac:dyDescent="0.3">
      <c r="C24" s="76">
        <f t="shared" si="15"/>
        <v>5.1999999999999957</v>
      </c>
      <c r="D24" s="74">
        <f t="shared" si="16"/>
        <v>93.858506113578471</v>
      </c>
      <c r="E24" s="75">
        <f t="shared" si="17"/>
        <v>90.970027691035398</v>
      </c>
      <c r="F24" s="93"/>
      <c r="G24" s="93"/>
      <c r="H24" s="93"/>
      <c r="I24" s="46" t="str">
        <f t="shared" si="11"/>
        <v/>
      </c>
      <c r="J24" s="46" t="str">
        <f t="shared" si="12"/>
        <v/>
      </c>
      <c r="K24" s="47" t="str">
        <f t="shared" si="0"/>
        <v/>
      </c>
      <c r="L24" s="47" t="str">
        <f t="shared" si="1"/>
        <v/>
      </c>
      <c r="M24" s="48">
        <f t="shared" si="13"/>
        <v>0</v>
      </c>
      <c r="N24" s="46" t="str">
        <f t="shared" si="2"/>
        <v/>
      </c>
      <c r="O24" s="47" t="str">
        <f t="shared" si="3"/>
        <v/>
      </c>
      <c r="P24" s="47" t="str">
        <f t="shared" si="4"/>
        <v/>
      </c>
      <c r="Q24" s="48">
        <f t="shared" si="14"/>
        <v>0</v>
      </c>
      <c r="R24" s="2"/>
      <c r="AH24" s="57" t="str">
        <f>IF(G24&gt;1,IF($E$10&gt;0,100-(#REF!/(1+(AL24/#REF!)^#REF!)^#REF!+#REF!/(AL24-1))*100,100-(AL24*D$5+D$6)*100),"")</f>
        <v/>
      </c>
      <c r="AI24" s="21" t="str">
        <f t="shared" si="5"/>
        <v/>
      </c>
      <c r="AJ24" s="21" t="str">
        <f t="shared" si="6"/>
        <v/>
      </c>
      <c r="AK24" s="48">
        <f t="shared" si="7"/>
        <v>0</v>
      </c>
      <c r="AL24" s="58" t="str">
        <f t="shared" si="8"/>
        <v/>
      </c>
      <c r="AM24" s="59" t="str">
        <f t="shared" si="9"/>
        <v/>
      </c>
      <c r="AN24" s="59" t="str">
        <f t="shared" si="10"/>
        <v/>
      </c>
      <c r="AO24" s="60"/>
    </row>
    <row r="25" spans="3:41" ht="15.75" thickBot="1" x14ac:dyDescent="0.3">
      <c r="C25" s="76">
        <f t="shared" si="15"/>
        <v>5.2999999999999954</v>
      </c>
      <c r="D25" s="74">
        <f t="shared" si="16"/>
        <v>94.69119406042077</v>
      </c>
      <c r="E25" s="75">
        <f t="shared" si="17"/>
        <v>91.802715637877697</v>
      </c>
      <c r="F25" s="93"/>
      <c r="G25" s="93"/>
      <c r="H25" s="93"/>
      <c r="I25" s="46" t="str">
        <f t="shared" si="11"/>
        <v/>
      </c>
      <c r="J25" s="46" t="str">
        <f t="shared" si="12"/>
        <v/>
      </c>
      <c r="K25" s="47" t="str">
        <f t="shared" si="0"/>
        <v/>
      </c>
      <c r="L25" s="47" t="str">
        <f t="shared" si="1"/>
        <v/>
      </c>
      <c r="M25" s="48">
        <f t="shared" si="13"/>
        <v>0</v>
      </c>
      <c r="N25" s="46" t="str">
        <f t="shared" si="2"/>
        <v/>
      </c>
      <c r="O25" s="47" t="str">
        <f t="shared" si="3"/>
        <v/>
      </c>
      <c r="P25" s="47" t="str">
        <f t="shared" si="4"/>
        <v/>
      </c>
      <c r="Q25" s="48">
        <f t="shared" si="14"/>
        <v>0</v>
      </c>
      <c r="R25" s="2"/>
      <c r="AH25" s="57" t="str">
        <f>IF(G25&gt;1,IF($E$10&gt;0,100-(#REF!/(1+(AL25/#REF!)^#REF!)^#REF!+#REF!/(AL25-1))*100,100-(AL25*D$5+D$6)*100),"")</f>
        <v/>
      </c>
      <c r="AI25" s="21" t="str">
        <f t="shared" si="5"/>
        <v/>
      </c>
      <c r="AJ25" s="21" t="str">
        <f t="shared" si="6"/>
        <v/>
      </c>
      <c r="AK25" s="48">
        <f t="shared" si="7"/>
        <v>0</v>
      </c>
      <c r="AL25" s="58" t="str">
        <f t="shared" si="8"/>
        <v/>
      </c>
      <c r="AM25" s="59" t="str">
        <f t="shared" si="9"/>
        <v/>
      </c>
      <c r="AN25" s="59" t="str">
        <f t="shared" si="10"/>
        <v/>
      </c>
      <c r="AO25" s="60"/>
    </row>
    <row r="26" spans="3:41" ht="15.75" thickBot="1" x14ac:dyDescent="0.3">
      <c r="C26" s="76">
        <f t="shared" si="15"/>
        <v>5.399999999999995</v>
      </c>
      <c r="D26" s="74">
        <f t="shared" si="16"/>
        <v>95.523882007263097</v>
      </c>
      <c r="E26" s="75">
        <f t="shared" si="17"/>
        <v>92.635403584720024</v>
      </c>
      <c r="F26" s="93"/>
      <c r="G26" s="93"/>
      <c r="H26" s="93"/>
      <c r="I26" s="46" t="str">
        <f t="shared" si="11"/>
        <v/>
      </c>
      <c r="J26" s="46" t="str">
        <f t="shared" si="12"/>
        <v/>
      </c>
      <c r="K26" s="47" t="str">
        <f t="shared" si="0"/>
        <v/>
      </c>
      <c r="L26" s="47" t="str">
        <f t="shared" si="1"/>
        <v/>
      </c>
      <c r="M26" s="48">
        <f t="shared" si="13"/>
        <v>0</v>
      </c>
      <c r="N26" s="46" t="str">
        <f t="shared" si="2"/>
        <v/>
      </c>
      <c r="O26" s="47" t="str">
        <f t="shared" si="3"/>
        <v/>
      </c>
      <c r="P26" s="47" t="str">
        <f t="shared" si="4"/>
        <v/>
      </c>
      <c r="Q26" s="48">
        <f t="shared" si="14"/>
        <v>0</v>
      </c>
      <c r="R26" s="2"/>
      <c r="AH26" s="57" t="str">
        <f>IF(G26&gt;1,IF($E$10&gt;0,100-(#REF!/(1+(AL26/#REF!)^#REF!)^#REF!+#REF!/(AL26-1))*100,100-(AL26*D$5+D$6)*100),"")</f>
        <v/>
      </c>
      <c r="AI26" s="21" t="str">
        <f t="shared" si="5"/>
        <v/>
      </c>
      <c r="AJ26" s="21" t="str">
        <f t="shared" si="6"/>
        <v/>
      </c>
      <c r="AK26" s="48">
        <f t="shared" si="7"/>
        <v>0</v>
      </c>
      <c r="AL26" s="58" t="str">
        <f t="shared" si="8"/>
        <v/>
      </c>
      <c r="AM26" s="59" t="str">
        <f t="shared" si="9"/>
        <v/>
      </c>
      <c r="AN26" s="59" t="str">
        <f t="shared" si="10"/>
        <v/>
      </c>
      <c r="AO26" s="60"/>
    </row>
    <row r="27" spans="3:41" ht="15.75" thickBot="1" x14ac:dyDescent="0.3">
      <c r="C27" s="76">
        <f t="shared" si="15"/>
        <v>5.4999999999999947</v>
      </c>
      <c r="D27" s="74">
        <f t="shared" si="16"/>
        <v>96.356569954105396</v>
      </c>
      <c r="E27" s="75">
        <f t="shared" si="17"/>
        <v>93.468091531562322</v>
      </c>
      <c r="F27" s="45"/>
      <c r="G27" s="45"/>
      <c r="H27" s="45"/>
      <c r="I27" s="46" t="str">
        <f t="shared" si="11"/>
        <v/>
      </c>
      <c r="J27" s="46" t="str">
        <f t="shared" si="12"/>
        <v/>
      </c>
      <c r="K27" s="47" t="str">
        <f t="shared" si="0"/>
        <v/>
      </c>
      <c r="L27" s="47" t="str">
        <f t="shared" si="1"/>
        <v/>
      </c>
      <c r="M27" s="48">
        <f t="shared" si="13"/>
        <v>0</v>
      </c>
      <c r="N27" s="46" t="str">
        <f t="shared" si="2"/>
        <v/>
      </c>
      <c r="O27" s="47" t="str">
        <f t="shared" si="3"/>
        <v/>
      </c>
      <c r="P27" s="47" t="str">
        <f t="shared" si="4"/>
        <v/>
      </c>
      <c r="Q27" s="48">
        <f t="shared" si="14"/>
        <v>0</v>
      </c>
      <c r="R27" s="2"/>
      <c r="AH27" s="57" t="str">
        <f>IF(G27&gt;1,IF($E$10&gt;0,100-(#REF!/(1+(AL27/#REF!)^#REF!)^#REF!+#REF!/(AL27-1))*100,100-(AL27*D$5+D$6)*100),"")</f>
        <v/>
      </c>
      <c r="AI27" s="21" t="str">
        <f t="shared" si="5"/>
        <v/>
      </c>
      <c r="AJ27" s="21" t="str">
        <f t="shared" si="6"/>
        <v/>
      </c>
      <c r="AK27" s="48">
        <f t="shared" si="7"/>
        <v>0</v>
      </c>
      <c r="AL27" s="58" t="str">
        <f t="shared" si="8"/>
        <v/>
      </c>
      <c r="AM27" s="59" t="str">
        <f t="shared" si="9"/>
        <v/>
      </c>
      <c r="AN27" s="59" t="str">
        <f t="shared" si="10"/>
        <v/>
      </c>
      <c r="AO27" s="60"/>
    </row>
    <row r="28" spans="3:41" ht="15.75" thickBot="1" x14ac:dyDescent="0.3">
      <c r="C28" s="76">
        <f t="shared" si="15"/>
        <v>5.5999999999999943</v>
      </c>
      <c r="D28" s="74">
        <f t="shared" si="16"/>
        <v>97.189257900947709</v>
      </c>
      <c r="E28" s="75">
        <f t="shared" si="17"/>
        <v>94.300779478404635</v>
      </c>
      <c r="F28" s="45"/>
      <c r="G28" s="45"/>
      <c r="H28" s="45"/>
      <c r="I28" s="46" t="str">
        <f t="shared" si="11"/>
        <v/>
      </c>
      <c r="J28" s="46" t="str">
        <f t="shared" si="12"/>
        <v/>
      </c>
      <c r="K28" s="47" t="str">
        <f t="shared" si="0"/>
        <v/>
      </c>
      <c r="L28" s="47" t="str">
        <f t="shared" si="1"/>
        <v/>
      </c>
      <c r="M28" s="48">
        <f t="shared" si="13"/>
        <v>0</v>
      </c>
      <c r="N28" s="46" t="str">
        <f t="shared" si="2"/>
        <v/>
      </c>
      <c r="O28" s="47" t="str">
        <f t="shared" si="3"/>
        <v/>
      </c>
      <c r="P28" s="47" t="str">
        <f t="shared" si="4"/>
        <v/>
      </c>
      <c r="Q28" s="48">
        <f t="shared" si="14"/>
        <v>0</v>
      </c>
      <c r="R28" s="2"/>
      <c r="AH28" s="57" t="str">
        <f>IF(G28&gt;1,IF($E$10&gt;0,100-(#REF!/(1+(AL28/#REF!)^#REF!)^#REF!+#REF!/(AL28-1))*100,100-(AL28*D$5+D$6)*100),"")</f>
        <v/>
      </c>
      <c r="AI28" s="21" t="str">
        <f t="shared" si="5"/>
        <v/>
      </c>
      <c r="AJ28" s="21" t="str">
        <f t="shared" si="6"/>
        <v/>
      </c>
      <c r="AK28" s="48">
        <f t="shared" si="7"/>
        <v>0</v>
      </c>
      <c r="AL28" s="58" t="str">
        <f t="shared" si="8"/>
        <v/>
      </c>
      <c r="AM28" s="59" t="str">
        <f t="shared" si="9"/>
        <v/>
      </c>
      <c r="AN28" s="59" t="str">
        <f t="shared" si="10"/>
        <v/>
      </c>
      <c r="AO28" s="60"/>
    </row>
    <row r="29" spans="3:41" ht="15.75" thickBot="1" x14ac:dyDescent="0.3">
      <c r="C29" s="76">
        <f t="shared" si="15"/>
        <v>5.699999999999994</v>
      </c>
      <c r="D29" s="74">
        <f t="shared" si="16"/>
        <v>98.021945847790022</v>
      </c>
      <c r="E29" s="75">
        <f t="shared" si="17"/>
        <v>95.133467425246948</v>
      </c>
      <c r="F29" s="45"/>
      <c r="G29" s="45"/>
      <c r="H29" s="45"/>
      <c r="I29" s="46" t="str">
        <f t="shared" si="11"/>
        <v/>
      </c>
      <c r="J29" s="46" t="str">
        <f t="shared" si="12"/>
        <v/>
      </c>
      <c r="K29" s="47" t="str">
        <f t="shared" si="0"/>
        <v/>
      </c>
      <c r="L29" s="47" t="str">
        <f t="shared" si="1"/>
        <v/>
      </c>
      <c r="M29" s="48">
        <f t="shared" si="13"/>
        <v>0</v>
      </c>
      <c r="N29" s="46" t="str">
        <f t="shared" si="2"/>
        <v/>
      </c>
      <c r="O29" s="47" t="str">
        <f t="shared" si="3"/>
        <v/>
      </c>
      <c r="P29" s="47" t="str">
        <f t="shared" si="4"/>
        <v/>
      </c>
      <c r="Q29" s="48">
        <f t="shared" si="14"/>
        <v>0</v>
      </c>
      <c r="R29" s="2"/>
      <c r="AH29" s="57" t="str">
        <f>IF(G29&gt;1,IF($E$10&gt;0,100-(#REF!/(1+(AL29/#REF!)^#REF!)^#REF!+#REF!/(AL29-1))*100,100-(AL29*D$5+D$6)*100),"")</f>
        <v/>
      </c>
      <c r="AI29" s="21" t="str">
        <f t="shared" si="5"/>
        <v/>
      </c>
      <c r="AJ29" s="21" t="str">
        <f t="shared" si="6"/>
        <v/>
      </c>
      <c r="AK29" s="48">
        <f t="shared" si="7"/>
        <v>0</v>
      </c>
      <c r="AL29" s="58" t="str">
        <f t="shared" si="8"/>
        <v/>
      </c>
      <c r="AM29" s="59" t="str">
        <f t="shared" si="9"/>
        <v/>
      </c>
      <c r="AN29" s="59" t="str">
        <f t="shared" si="10"/>
        <v/>
      </c>
      <c r="AO29" s="60"/>
    </row>
    <row r="30" spans="3:41" ht="15.75" thickBot="1" x14ac:dyDescent="0.3">
      <c r="C30" s="76">
        <f t="shared" si="15"/>
        <v>5.7999999999999936</v>
      </c>
      <c r="D30" s="74">
        <f t="shared" si="16"/>
        <v>98.854633794632335</v>
      </c>
      <c r="E30" s="75">
        <f t="shared" si="17"/>
        <v>95.966155372089261</v>
      </c>
      <c r="F30" s="45"/>
      <c r="G30" s="45"/>
      <c r="H30" s="45"/>
      <c r="I30" s="46" t="str">
        <f t="shared" si="11"/>
        <v/>
      </c>
      <c r="J30" s="46" t="str">
        <f t="shared" si="12"/>
        <v/>
      </c>
      <c r="K30" s="47" t="str">
        <f t="shared" si="0"/>
        <v/>
      </c>
      <c r="L30" s="47" t="str">
        <f t="shared" si="1"/>
        <v/>
      </c>
      <c r="M30" s="48">
        <f t="shared" si="13"/>
        <v>0</v>
      </c>
      <c r="N30" s="46" t="str">
        <f t="shared" si="2"/>
        <v/>
      </c>
      <c r="O30" s="47" t="str">
        <f t="shared" si="3"/>
        <v/>
      </c>
      <c r="P30" s="47" t="str">
        <f t="shared" si="4"/>
        <v/>
      </c>
      <c r="Q30" s="48">
        <f t="shared" si="14"/>
        <v>0</v>
      </c>
      <c r="R30" s="2"/>
      <c r="AH30" s="57" t="str">
        <f>IF(G30&gt;1,IF($E$10&gt;0,100-(#REF!/(1+(AL30/#REF!)^#REF!)^#REF!+#REF!/(AL30-1))*100,100-(AL30*D$5+D$6)*100),"")</f>
        <v/>
      </c>
      <c r="AI30" s="21" t="str">
        <f t="shared" si="5"/>
        <v/>
      </c>
      <c r="AJ30" s="21" t="str">
        <f t="shared" si="6"/>
        <v/>
      </c>
      <c r="AK30" s="48">
        <f t="shared" si="7"/>
        <v>0</v>
      </c>
      <c r="AL30" s="58" t="str">
        <f t="shared" si="8"/>
        <v/>
      </c>
      <c r="AM30" s="59" t="str">
        <f t="shared" si="9"/>
        <v/>
      </c>
      <c r="AN30" s="59" t="str">
        <f t="shared" si="10"/>
        <v/>
      </c>
      <c r="AO30" s="60"/>
    </row>
    <row r="31" spans="3:41" ht="15.75" thickBot="1" x14ac:dyDescent="0.3">
      <c r="C31" s="77">
        <f t="shared" si="15"/>
        <v>5.8999999999999932</v>
      </c>
      <c r="D31" s="74">
        <f t="shared" si="16"/>
        <v>99.687321741474648</v>
      </c>
      <c r="E31" s="75">
        <f t="shared" si="17"/>
        <v>96.798843318931574</v>
      </c>
      <c r="F31" s="45"/>
      <c r="G31" s="45"/>
      <c r="H31" s="45"/>
      <c r="I31" s="46" t="str">
        <f t="shared" si="11"/>
        <v/>
      </c>
      <c r="J31" s="46" t="str">
        <f t="shared" si="12"/>
        <v/>
      </c>
      <c r="K31" s="47" t="str">
        <f t="shared" si="0"/>
        <v/>
      </c>
      <c r="L31" s="47" t="str">
        <f t="shared" si="1"/>
        <v/>
      </c>
      <c r="M31" s="48">
        <f t="shared" si="13"/>
        <v>0</v>
      </c>
      <c r="N31" s="46" t="str">
        <f t="shared" si="2"/>
        <v/>
      </c>
      <c r="O31" s="47" t="str">
        <f t="shared" si="3"/>
        <v/>
      </c>
      <c r="P31" s="47" t="str">
        <f t="shared" si="4"/>
        <v/>
      </c>
      <c r="Q31" s="48">
        <f t="shared" si="14"/>
        <v>0</v>
      </c>
      <c r="R31" s="2"/>
      <c r="AH31" s="57" t="str">
        <f>IF(G31&gt;1,IF($E$10&gt;0,100-(#REF!/(1+(AL31/#REF!)^#REF!)^#REF!+#REF!/(AL31-1))*100,100-(AL31*D$5+D$6)*100),"")</f>
        <v/>
      </c>
      <c r="AI31" s="21" t="str">
        <f t="shared" si="5"/>
        <v/>
      </c>
      <c r="AJ31" s="21" t="str">
        <f t="shared" si="6"/>
        <v/>
      </c>
      <c r="AK31" s="48">
        <f t="shared" si="7"/>
        <v>0</v>
      </c>
      <c r="AL31" s="58" t="str">
        <f t="shared" si="8"/>
        <v/>
      </c>
      <c r="AM31" s="59" t="str">
        <f t="shared" si="9"/>
        <v/>
      </c>
      <c r="AN31" s="59" t="str">
        <f t="shared" si="10"/>
        <v/>
      </c>
      <c r="AO31" s="60"/>
    </row>
    <row r="32" spans="3:41" ht="15.75" thickBot="1" x14ac:dyDescent="0.3">
      <c r="C32" s="78"/>
      <c r="D32" s="79"/>
      <c r="E32" s="80"/>
      <c r="F32" s="45"/>
      <c r="G32" s="45"/>
      <c r="H32" s="45"/>
      <c r="I32" s="46" t="str">
        <f t="shared" si="11"/>
        <v/>
      </c>
      <c r="J32" s="46" t="str">
        <f t="shared" si="12"/>
        <v/>
      </c>
      <c r="K32" s="47" t="str">
        <f t="shared" si="0"/>
        <v/>
      </c>
      <c r="L32" s="47" t="str">
        <f t="shared" si="1"/>
        <v/>
      </c>
      <c r="M32" s="48">
        <f t="shared" si="13"/>
        <v>0</v>
      </c>
      <c r="N32" s="46" t="str">
        <f t="shared" si="2"/>
        <v/>
      </c>
      <c r="O32" s="47" t="str">
        <f t="shared" si="3"/>
        <v/>
      </c>
      <c r="P32" s="47" t="str">
        <f t="shared" si="4"/>
        <v/>
      </c>
      <c r="Q32" s="48">
        <f t="shared" si="14"/>
        <v>0</v>
      </c>
      <c r="R32" s="2"/>
      <c r="AH32" s="57" t="str">
        <f>IF(G32&gt;1,IF($E$10&gt;0,100-(#REF!/(1+(AL32/#REF!)^#REF!)^#REF!+#REF!/(AL32-1))*100,100-(AL32*D$5+D$6)*100),"")</f>
        <v/>
      </c>
      <c r="AI32" s="21" t="str">
        <f t="shared" si="5"/>
        <v/>
      </c>
      <c r="AJ32" s="21" t="str">
        <f t="shared" si="6"/>
        <v/>
      </c>
      <c r="AK32" s="48">
        <f t="shared" si="7"/>
        <v>0</v>
      </c>
      <c r="AL32" s="58" t="str">
        <f t="shared" si="8"/>
        <v/>
      </c>
      <c r="AM32" s="59" t="str">
        <f t="shared" si="9"/>
        <v/>
      </c>
      <c r="AN32" s="59" t="str">
        <f t="shared" si="10"/>
        <v/>
      </c>
      <c r="AO32" s="60"/>
    </row>
    <row r="33" spans="2:41" ht="15.75" thickBot="1" x14ac:dyDescent="0.3">
      <c r="C33" s="186" t="str">
        <f>CONCATENATE(TEXT(D4,"mm/dd"),"pucks")</f>
        <v>05/22pucks</v>
      </c>
      <c r="D33" s="187"/>
      <c r="E33" s="187"/>
      <c r="F33" s="45"/>
      <c r="G33" s="45"/>
      <c r="H33" s="45"/>
      <c r="I33" s="46" t="str">
        <f t="shared" si="11"/>
        <v/>
      </c>
      <c r="J33" s="46" t="str">
        <f t="shared" si="12"/>
        <v/>
      </c>
      <c r="K33" s="47" t="str">
        <f t="shared" si="0"/>
        <v/>
      </c>
      <c r="L33" s="47" t="str">
        <f t="shared" si="1"/>
        <v/>
      </c>
      <c r="M33" s="48">
        <f t="shared" si="13"/>
        <v>0</v>
      </c>
      <c r="N33" s="46" t="str">
        <f t="shared" si="2"/>
        <v/>
      </c>
      <c r="O33" s="47" t="str">
        <f t="shared" si="3"/>
        <v/>
      </c>
      <c r="P33" s="47" t="str">
        <f t="shared" si="4"/>
        <v/>
      </c>
      <c r="Q33" s="48">
        <f t="shared" si="14"/>
        <v>0</v>
      </c>
      <c r="R33" s="2"/>
      <c r="AH33" s="57" t="str">
        <f>IF(G33&gt;1,IF($E$10&gt;0,100-(#REF!/(1+(AL33/#REF!)^#REF!)^#REF!+#REF!/(AL33-1))*100,100-(AL33*D$5+D$6)*100),"")</f>
        <v/>
      </c>
      <c r="AI33" s="21" t="str">
        <f t="shared" si="5"/>
        <v/>
      </c>
      <c r="AJ33" s="21" t="str">
        <f t="shared" si="6"/>
        <v/>
      </c>
      <c r="AK33" s="48">
        <f t="shared" si="7"/>
        <v>0</v>
      </c>
      <c r="AL33" s="58" t="str">
        <f t="shared" si="8"/>
        <v/>
      </c>
      <c r="AM33" s="59" t="str">
        <f t="shared" si="9"/>
        <v/>
      </c>
      <c r="AN33" s="59" t="str">
        <f t="shared" si="10"/>
        <v/>
      </c>
      <c r="AO33" s="60"/>
    </row>
    <row r="34" spans="2:41" ht="15.75" thickBot="1" x14ac:dyDescent="0.3">
      <c r="B34" t="s">
        <v>44</v>
      </c>
      <c r="C34" s="81" t="s">
        <v>42</v>
      </c>
      <c r="D34" s="81" t="s">
        <v>40</v>
      </c>
      <c r="E34" s="81" t="s">
        <v>7</v>
      </c>
      <c r="F34" s="45"/>
      <c r="G34" s="45"/>
      <c r="H34" s="45"/>
      <c r="I34" s="46" t="str">
        <f t="shared" si="11"/>
        <v/>
      </c>
      <c r="J34" s="46" t="str">
        <f t="shared" si="12"/>
        <v/>
      </c>
      <c r="K34" s="47" t="str">
        <f t="shared" si="0"/>
        <v/>
      </c>
      <c r="L34" s="47" t="str">
        <f t="shared" si="1"/>
        <v/>
      </c>
      <c r="M34" s="48">
        <f t="shared" si="13"/>
        <v>0</v>
      </c>
      <c r="N34" s="46" t="str">
        <f t="shared" si="2"/>
        <v/>
      </c>
      <c r="O34" s="47" t="str">
        <f t="shared" si="3"/>
        <v/>
      </c>
      <c r="P34" s="47" t="str">
        <f t="shared" si="4"/>
        <v/>
      </c>
      <c r="Q34" s="48">
        <f t="shared" si="14"/>
        <v>0</v>
      </c>
      <c r="R34" s="2"/>
      <c r="AH34" s="57" t="str">
        <f>IF(G34&gt;1,IF($E$10&gt;0,100-(#REF!/(1+(AL34/#REF!)^#REF!)^#REF!+#REF!/(AL34-1))*100,100-(AL34*D$5+D$6)*100),"")</f>
        <v/>
      </c>
      <c r="AI34" s="21" t="str">
        <f t="shared" si="5"/>
        <v/>
      </c>
      <c r="AJ34" s="21" t="str">
        <f t="shared" si="6"/>
        <v/>
      </c>
      <c r="AK34" s="48">
        <f t="shared" si="7"/>
        <v>0</v>
      </c>
      <c r="AL34" s="58" t="str">
        <f t="shared" si="8"/>
        <v/>
      </c>
      <c r="AM34" s="59" t="str">
        <f t="shared" si="9"/>
        <v/>
      </c>
      <c r="AN34" s="59" t="str">
        <f t="shared" si="10"/>
        <v/>
      </c>
      <c r="AO34" s="60"/>
    </row>
    <row r="35" spans="2:41" x14ac:dyDescent="0.25">
      <c r="B35" s="98" t="s">
        <v>54</v>
      </c>
      <c r="C35" s="99">
        <v>4.3881453382861624</v>
      </c>
      <c r="D35" s="98">
        <v>5.4316666666666675</v>
      </c>
      <c r="E35" s="83">
        <f>IF(C35&gt;0,100-(C35),"")</f>
        <v>95.611854661713835</v>
      </c>
      <c r="F35" s="45"/>
      <c r="G35" s="45"/>
      <c r="H35" s="45"/>
      <c r="I35" s="46" t="str">
        <f t="shared" si="11"/>
        <v/>
      </c>
      <c r="J35" s="46" t="str">
        <f t="shared" si="12"/>
        <v/>
      </c>
      <c r="K35" s="47" t="str">
        <f t="shared" si="0"/>
        <v/>
      </c>
      <c r="L35" s="47" t="str">
        <f t="shared" si="1"/>
        <v/>
      </c>
      <c r="M35" s="48">
        <f t="shared" si="13"/>
        <v>0</v>
      </c>
      <c r="N35" s="46" t="str">
        <f t="shared" si="2"/>
        <v/>
      </c>
      <c r="O35" s="47" t="str">
        <f t="shared" si="3"/>
        <v/>
      </c>
      <c r="P35" s="47" t="str">
        <f t="shared" si="4"/>
        <v/>
      </c>
      <c r="Q35" s="48">
        <f t="shared" si="14"/>
        <v>0</v>
      </c>
      <c r="R35" s="2"/>
      <c r="AH35" s="57" t="str">
        <f>IF(G35&gt;1,IF($E$10&gt;0,100-(#REF!/(1+(AL35/#REF!)^#REF!)^#REF!+#REF!/(AL35-1))*100,100-(AL35*D$5+D$6)*100),"")</f>
        <v/>
      </c>
      <c r="AI35" s="21" t="str">
        <f t="shared" si="5"/>
        <v/>
      </c>
      <c r="AJ35" s="21" t="str">
        <f t="shared" si="6"/>
        <v/>
      </c>
      <c r="AK35" s="48">
        <f t="shared" si="7"/>
        <v>0</v>
      </c>
      <c r="AL35" s="58" t="str">
        <f t="shared" si="8"/>
        <v/>
      </c>
      <c r="AM35" s="59" t="str">
        <f t="shared" si="9"/>
        <v/>
      </c>
      <c r="AN35" s="59" t="str">
        <f t="shared" si="10"/>
        <v/>
      </c>
      <c r="AO35" s="60"/>
    </row>
    <row r="36" spans="2:41" x14ac:dyDescent="0.25">
      <c r="B36" s="98" t="s">
        <v>55</v>
      </c>
      <c r="C36" s="99">
        <v>4.5543712783199775</v>
      </c>
      <c r="D36" s="98">
        <v>5.3773333333333335</v>
      </c>
      <c r="E36" s="83">
        <f t="shared" ref="E36:E99" si="18">IF(C36&gt;0,100-(C36),"")</f>
        <v>95.445628721680023</v>
      </c>
      <c r="F36" s="45"/>
      <c r="G36" s="45"/>
      <c r="H36" s="45"/>
      <c r="I36" s="46" t="str">
        <f t="shared" si="11"/>
        <v/>
      </c>
      <c r="J36" s="46" t="str">
        <f t="shared" si="12"/>
        <v/>
      </c>
      <c r="K36" s="47" t="str">
        <f t="shared" si="0"/>
        <v/>
      </c>
      <c r="L36" s="47" t="str">
        <f t="shared" si="1"/>
        <v/>
      </c>
      <c r="M36" s="48">
        <f t="shared" si="13"/>
        <v>0</v>
      </c>
      <c r="N36" s="46" t="str">
        <f t="shared" si="2"/>
        <v/>
      </c>
      <c r="O36" s="47" t="str">
        <f t="shared" si="3"/>
        <v/>
      </c>
      <c r="P36" s="47" t="str">
        <f t="shared" si="4"/>
        <v/>
      </c>
      <c r="Q36" s="48">
        <f t="shared" si="14"/>
        <v>0</v>
      </c>
      <c r="R36" s="2"/>
      <c r="AH36" s="57" t="str">
        <f>IF(G36&gt;1,IF($E$10&gt;0,100-(#REF!/(1+(AL36/#REF!)^#REF!)^#REF!+#REF!/(AL36-1))*100,100-(AL36*D$5+D$6)*100),"")</f>
        <v/>
      </c>
      <c r="AI36" s="21" t="str">
        <f t="shared" si="5"/>
        <v/>
      </c>
      <c r="AJ36" s="21" t="str">
        <f t="shared" si="6"/>
        <v/>
      </c>
      <c r="AK36" s="48">
        <f t="shared" si="7"/>
        <v>0</v>
      </c>
      <c r="AL36" s="58" t="str">
        <f t="shared" si="8"/>
        <v/>
      </c>
      <c r="AM36" s="59" t="str">
        <f t="shared" si="9"/>
        <v/>
      </c>
      <c r="AN36" s="59" t="str">
        <f t="shared" si="10"/>
        <v/>
      </c>
      <c r="AO36" s="60"/>
    </row>
    <row r="37" spans="2:41" x14ac:dyDescent="0.25">
      <c r="B37" s="98" t="s">
        <v>56</v>
      </c>
      <c r="C37" s="99">
        <v>8.1504505116192387</v>
      </c>
      <c r="D37" s="98">
        <v>4.9766666666666666</v>
      </c>
      <c r="E37" s="83">
        <f t="shared" si="18"/>
        <v>91.849549488380759</v>
      </c>
      <c r="F37" s="45"/>
      <c r="G37" s="45"/>
      <c r="H37" s="45"/>
      <c r="I37" s="46" t="str">
        <f t="shared" si="11"/>
        <v/>
      </c>
      <c r="J37" s="46" t="str">
        <f t="shared" si="12"/>
        <v/>
      </c>
      <c r="K37" s="47" t="str">
        <f t="shared" si="0"/>
        <v/>
      </c>
      <c r="L37" s="47" t="str">
        <f t="shared" si="1"/>
        <v/>
      </c>
      <c r="M37" s="48">
        <f t="shared" si="13"/>
        <v>0</v>
      </c>
      <c r="N37" s="46" t="str">
        <f t="shared" si="2"/>
        <v/>
      </c>
      <c r="O37" s="47" t="str">
        <f t="shared" si="3"/>
        <v/>
      </c>
      <c r="P37" s="47" t="str">
        <f t="shared" si="4"/>
        <v/>
      </c>
      <c r="Q37" s="48">
        <f t="shared" si="14"/>
        <v>0</v>
      </c>
      <c r="R37" s="2"/>
      <c r="AH37" s="57" t="str">
        <f>IF(G37&gt;1,IF($E$10&gt;0,100-(#REF!/(1+(AL37/#REF!)^#REF!)^#REF!+#REF!/(AL37-1))*100,100-(AL37*D$5+D$6)*100),"")</f>
        <v/>
      </c>
      <c r="AI37" s="21" t="str">
        <f t="shared" si="5"/>
        <v/>
      </c>
      <c r="AJ37" s="21" t="str">
        <f t="shared" si="6"/>
        <v/>
      </c>
      <c r="AK37" s="48">
        <f t="shared" si="7"/>
        <v>0</v>
      </c>
      <c r="AL37" s="58" t="str">
        <f t="shared" si="8"/>
        <v/>
      </c>
      <c r="AM37" s="59" t="str">
        <f t="shared" si="9"/>
        <v/>
      </c>
      <c r="AN37" s="59" t="str">
        <f t="shared" si="10"/>
        <v/>
      </c>
      <c r="AO37" s="60"/>
    </row>
    <row r="38" spans="2:41" x14ac:dyDescent="0.25">
      <c r="B38" s="98" t="s">
        <v>57</v>
      </c>
      <c r="C38" s="99">
        <v>10.833972720939528</v>
      </c>
      <c r="D38" s="98">
        <v>4.6326666666666663</v>
      </c>
      <c r="E38" s="83">
        <f t="shared" si="18"/>
        <v>89.166027279060472</v>
      </c>
      <c r="F38" s="45"/>
      <c r="G38" s="45"/>
      <c r="H38" s="45"/>
      <c r="I38" s="46" t="str">
        <f t="shared" si="11"/>
        <v/>
      </c>
      <c r="J38" s="46" t="str">
        <f t="shared" si="12"/>
        <v/>
      </c>
      <c r="K38" s="47" t="str">
        <f t="shared" si="0"/>
        <v/>
      </c>
      <c r="L38" s="47" t="str">
        <f t="shared" si="1"/>
        <v/>
      </c>
      <c r="M38" s="48">
        <f t="shared" si="13"/>
        <v>0</v>
      </c>
      <c r="N38" s="46" t="str">
        <f t="shared" si="2"/>
        <v/>
      </c>
      <c r="O38" s="47" t="str">
        <f t="shared" si="3"/>
        <v/>
      </c>
      <c r="P38" s="47" t="str">
        <f t="shared" si="4"/>
        <v/>
      </c>
      <c r="Q38" s="48">
        <f t="shared" si="14"/>
        <v>0</v>
      </c>
      <c r="R38" s="2"/>
      <c r="AH38" s="57" t="str">
        <f>IF(G38&gt;1,IF($E$10&gt;0,100-(#REF!/(1+(AL38/#REF!)^#REF!)^#REF!+#REF!/(AL38-1))*100,100-(AL38*D$5+D$6)*100),"")</f>
        <v/>
      </c>
      <c r="AI38" s="21" t="str">
        <f t="shared" si="5"/>
        <v/>
      </c>
      <c r="AJ38" s="21" t="str">
        <f t="shared" si="6"/>
        <v/>
      </c>
      <c r="AK38" s="48">
        <f t="shared" si="7"/>
        <v>0</v>
      </c>
      <c r="AL38" s="58" t="str">
        <f t="shared" si="8"/>
        <v/>
      </c>
      <c r="AM38" s="59" t="str">
        <f t="shared" si="9"/>
        <v/>
      </c>
      <c r="AN38" s="59" t="str">
        <f t="shared" si="10"/>
        <v/>
      </c>
      <c r="AO38" s="60"/>
    </row>
    <row r="39" spans="2:41" x14ac:dyDescent="0.25">
      <c r="B39" s="98" t="s">
        <v>58</v>
      </c>
      <c r="C39" s="99">
        <v>5.7505882330801974</v>
      </c>
      <c r="D39" s="98">
        <v>5.2346666666666666</v>
      </c>
      <c r="E39" s="83">
        <f t="shared" si="18"/>
        <v>94.249411766919806</v>
      </c>
      <c r="F39" s="45"/>
      <c r="G39" s="45"/>
      <c r="H39" s="45"/>
      <c r="I39" s="46" t="str">
        <f t="shared" si="11"/>
        <v/>
      </c>
      <c r="J39" s="46" t="str">
        <f t="shared" si="12"/>
        <v/>
      </c>
      <c r="K39" s="47" t="str">
        <f t="shared" si="0"/>
        <v/>
      </c>
      <c r="L39" s="47" t="str">
        <f t="shared" si="1"/>
        <v/>
      </c>
      <c r="M39" s="48">
        <f t="shared" si="13"/>
        <v>0</v>
      </c>
      <c r="N39" s="46" t="str">
        <f t="shared" si="2"/>
        <v/>
      </c>
      <c r="O39" s="47" t="str">
        <f t="shared" si="3"/>
        <v/>
      </c>
      <c r="P39" s="47" t="str">
        <f t="shared" si="4"/>
        <v/>
      </c>
      <c r="Q39" s="48">
        <f t="shared" si="14"/>
        <v>0</v>
      </c>
      <c r="R39" s="2"/>
      <c r="AH39" s="57" t="str">
        <f>IF(G39&gt;1,IF($E$10&gt;0,100-(#REF!/(1+(AL39/#REF!)^#REF!)^#REF!+#REF!/(AL39-1))*100,100-(AL39*D$5+D$6)*100),"")</f>
        <v/>
      </c>
      <c r="AI39" s="21" t="str">
        <f t="shared" si="5"/>
        <v/>
      </c>
      <c r="AJ39" s="21" t="str">
        <f t="shared" si="6"/>
        <v/>
      </c>
      <c r="AK39" s="48">
        <f t="shared" si="7"/>
        <v>0</v>
      </c>
      <c r="AL39" s="58" t="str">
        <f t="shared" si="8"/>
        <v/>
      </c>
      <c r="AM39" s="59" t="str">
        <f t="shared" si="9"/>
        <v/>
      </c>
      <c r="AN39" s="59" t="str">
        <f t="shared" si="10"/>
        <v/>
      </c>
      <c r="AO39" s="60"/>
    </row>
    <row r="40" spans="2:41" x14ac:dyDescent="0.25">
      <c r="B40" s="98" t="s">
        <v>59</v>
      </c>
      <c r="C40" s="99">
        <v>5.8360366661792762</v>
      </c>
      <c r="D40" s="98">
        <v>5.2269999999999994</v>
      </c>
      <c r="E40" s="83">
        <f t="shared" si="18"/>
        <v>94.163963333820718</v>
      </c>
      <c r="F40" s="45"/>
      <c r="G40" s="45"/>
      <c r="H40" s="45"/>
      <c r="I40" s="46" t="str">
        <f t="shared" si="11"/>
        <v/>
      </c>
      <c r="J40" s="46" t="str">
        <f t="shared" si="12"/>
        <v/>
      </c>
      <c r="K40" s="47" t="str">
        <f t="shared" si="0"/>
        <v/>
      </c>
      <c r="L40" s="47" t="str">
        <f t="shared" si="1"/>
        <v/>
      </c>
      <c r="M40" s="48">
        <f t="shared" si="13"/>
        <v>0</v>
      </c>
      <c r="N40" s="46" t="str">
        <f t="shared" si="2"/>
        <v/>
      </c>
      <c r="O40" s="47" t="str">
        <f t="shared" si="3"/>
        <v/>
      </c>
      <c r="P40" s="47" t="str">
        <f t="shared" si="4"/>
        <v/>
      </c>
      <c r="Q40" s="48">
        <f t="shared" si="14"/>
        <v>0</v>
      </c>
      <c r="R40" s="2"/>
      <c r="AH40" s="57" t="str">
        <f>IF(G40&gt;1,IF($E$10&gt;0,100-(#REF!/(1+(AL40/#REF!)^#REF!)^#REF!+#REF!/(AL40-1))*100,100-(AL40*D$5+D$6)*100),"")</f>
        <v/>
      </c>
      <c r="AI40" s="21" t="str">
        <f t="shared" si="5"/>
        <v/>
      </c>
      <c r="AJ40" s="21" t="str">
        <f t="shared" si="6"/>
        <v/>
      </c>
      <c r="AK40" s="48">
        <f t="shared" si="7"/>
        <v>0</v>
      </c>
      <c r="AL40" s="58" t="str">
        <f t="shared" si="8"/>
        <v/>
      </c>
      <c r="AM40" s="59" t="str">
        <f t="shared" si="9"/>
        <v/>
      </c>
      <c r="AN40" s="59" t="str">
        <f t="shared" si="10"/>
        <v/>
      </c>
      <c r="AO40" s="60"/>
    </row>
    <row r="41" spans="2:41" x14ac:dyDescent="0.25">
      <c r="B41" s="98"/>
      <c r="C41" s="100"/>
      <c r="D41" s="98"/>
      <c r="E41" s="83" t="str">
        <f t="shared" si="18"/>
        <v/>
      </c>
      <c r="F41" s="45"/>
      <c r="G41" s="45"/>
      <c r="H41" s="45"/>
      <c r="I41" s="46" t="str">
        <f t="shared" si="11"/>
        <v/>
      </c>
      <c r="J41" s="46" t="str">
        <f t="shared" si="12"/>
        <v/>
      </c>
      <c r="K41" s="47" t="str">
        <f t="shared" si="0"/>
        <v/>
      </c>
      <c r="L41" s="47" t="str">
        <f t="shared" si="1"/>
        <v/>
      </c>
      <c r="M41" s="48">
        <f t="shared" si="13"/>
        <v>0</v>
      </c>
      <c r="N41" s="46" t="str">
        <f t="shared" si="2"/>
        <v/>
      </c>
      <c r="O41" s="47" t="str">
        <f t="shared" si="3"/>
        <v/>
      </c>
      <c r="P41" s="47" t="str">
        <f t="shared" si="4"/>
        <v/>
      </c>
      <c r="Q41" s="48">
        <f t="shared" si="14"/>
        <v>0</v>
      </c>
      <c r="R41" s="2"/>
      <c r="AH41" s="57" t="str">
        <f>IF(G41&gt;1,IF($E$10&gt;0,100-(#REF!/(1+(AL41/#REF!)^#REF!)^#REF!+#REF!/(AL41-1))*100,100-(AL41*D$5+D$6)*100),"")</f>
        <v/>
      </c>
      <c r="AI41" s="21" t="str">
        <f t="shared" si="5"/>
        <v/>
      </c>
      <c r="AJ41" s="21" t="str">
        <f t="shared" si="6"/>
        <v/>
      </c>
      <c r="AK41" s="48">
        <f t="shared" si="7"/>
        <v>0</v>
      </c>
      <c r="AL41" s="58" t="str">
        <f t="shared" si="8"/>
        <v/>
      </c>
      <c r="AM41" s="59" t="str">
        <f t="shared" si="9"/>
        <v/>
      </c>
      <c r="AN41" s="59" t="str">
        <f t="shared" si="10"/>
        <v/>
      </c>
      <c r="AO41" s="60"/>
    </row>
    <row r="42" spans="2:41" x14ac:dyDescent="0.25">
      <c r="B42" s="98"/>
      <c r="C42" s="100"/>
      <c r="D42" s="98"/>
      <c r="E42" s="83" t="str">
        <f t="shared" si="18"/>
        <v/>
      </c>
      <c r="F42" s="45"/>
      <c r="G42" s="45"/>
      <c r="H42" s="45"/>
      <c r="I42" s="46" t="str">
        <f t="shared" si="11"/>
        <v/>
      </c>
      <c r="J42" s="46" t="str">
        <f t="shared" si="12"/>
        <v/>
      </c>
      <c r="K42" s="47" t="str">
        <f t="shared" si="0"/>
        <v/>
      </c>
      <c r="L42" s="47" t="str">
        <f t="shared" si="1"/>
        <v/>
      </c>
      <c r="M42" s="48">
        <f t="shared" si="13"/>
        <v>0</v>
      </c>
      <c r="N42" s="46" t="str">
        <f t="shared" si="2"/>
        <v/>
      </c>
      <c r="O42" s="47" t="str">
        <f t="shared" si="3"/>
        <v/>
      </c>
      <c r="P42" s="47" t="str">
        <f t="shared" si="4"/>
        <v/>
      </c>
      <c r="Q42" s="48">
        <f t="shared" si="14"/>
        <v>0</v>
      </c>
      <c r="R42" s="2"/>
      <c r="AH42" s="57" t="str">
        <f>IF(G42&gt;1,IF($E$10&gt;0,100-(#REF!/(1+(AL42/#REF!)^#REF!)^#REF!+#REF!/(AL42-1))*100,100-(AL42*D$5+D$6)*100),"")</f>
        <v/>
      </c>
      <c r="AI42" s="21" t="str">
        <f t="shared" si="5"/>
        <v/>
      </c>
      <c r="AJ42" s="21" t="str">
        <f t="shared" si="6"/>
        <v/>
      </c>
      <c r="AK42" s="48">
        <f t="shared" si="7"/>
        <v>0</v>
      </c>
      <c r="AL42" s="58" t="str">
        <f t="shared" si="8"/>
        <v/>
      </c>
      <c r="AM42" s="59" t="str">
        <f t="shared" si="9"/>
        <v/>
      </c>
      <c r="AN42" s="59" t="str">
        <f t="shared" si="10"/>
        <v/>
      </c>
      <c r="AO42" s="60"/>
    </row>
    <row r="43" spans="2:41" x14ac:dyDescent="0.25">
      <c r="B43" s="98"/>
      <c r="C43" s="99"/>
      <c r="D43" s="98"/>
      <c r="E43" s="83" t="str">
        <f t="shared" si="18"/>
        <v/>
      </c>
      <c r="F43" s="45"/>
      <c r="G43" s="45"/>
      <c r="H43" s="45"/>
      <c r="I43" s="46" t="str">
        <f t="shared" si="11"/>
        <v/>
      </c>
      <c r="J43" s="46" t="str">
        <f t="shared" si="12"/>
        <v/>
      </c>
      <c r="K43" s="47" t="str">
        <f t="shared" si="0"/>
        <v/>
      </c>
      <c r="L43" s="47" t="str">
        <f t="shared" si="1"/>
        <v/>
      </c>
      <c r="M43" s="48">
        <f t="shared" si="13"/>
        <v>0</v>
      </c>
      <c r="N43" s="46" t="str">
        <f t="shared" si="2"/>
        <v/>
      </c>
      <c r="O43" s="47" t="str">
        <f t="shared" si="3"/>
        <v/>
      </c>
      <c r="P43" s="47" t="str">
        <f t="shared" si="4"/>
        <v/>
      </c>
      <c r="Q43" s="48">
        <f t="shared" si="14"/>
        <v>0</v>
      </c>
      <c r="R43" s="2"/>
      <c r="AH43" s="57" t="str">
        <f>IF(G43&gt;1,IF($E$10&gt;0,100-(#REF!/(1+(AL43/#REF!)^#REF!)^#REF!+#REF!/(AL43-1))*100,100-(AL43*D$5+D$6)*100),"")</f>
        <v/>
      </c>
      <c r="AI43" s="21" t="str">
        <f t="shared" si="5"/>
        <v/>
      </c>
      <c r="AJ43" s="21" t="str">
        <f t="shared" si="6"/>
        <v/>
      </c>
      <c r="AK43" s="48">
        <f t="shared" si="7"/>
        <v>0</v>
      </c>
      <c r="AL43" s="58" t="str">
        <f t="shared" si="8"/>
        <v/>
      </c>
      <c r="AM43" s="59" t="str">
        <f t="shared" si="9"/>
        <v/>
      </c>
      <c r="AN43" s="59" t="str">
        <f t="shared" si="10"/>
        <v/>
      </c>
      <c r="AO43" s="60"/>
    </row>
    <row r="44" spans="2:41" x14ac:dyDescent="0.25">
      <c r="B44" s="98"/>
      <c r="C44" s="99"/>
      <c r="D44" s="98"/>
      <c r="E44" s="83" t="str">
        <f t="shared" si="18"/>
        <v/>
      </c>
      <c r="F44" s="45"/>
      <c r="G44" s="45"/>
      <c r="H44" s="45"/>
      <c r="I44" s="46" t="str">
        <f t="shared" si="11"/>
        <v/>
      </c>
      <c r="J44" s="46" t="str">
        <f t="shared" si="12"/>
        <v/>
      </c>
      <c r="K44" s="47" t="str">
        <f t="shared" si="0"/>
        <v/>
      </c>
      <c r="L44" s="47" t="str">
        <f t="shared" si="1"/>
        <v/>
      </c>
      <c r="M44" s="48">
        <f t="shared" si="13"/>
        <v>0</v>
      </c>
      <c r="N44" s="46" t="str">
        <f t="shared" si="2"/>
        <v/>
      </c>
      <c r="O44" s="47" t="str">
        <f t="shared" si="3"/>
        <v/>
      </c>
      <c r="P44" s="47" t="str">
        <f t="shared" si="4"/>
        <v/>
      </c>
      <c r="Q44" s="48">
        <f t="shared" si="14"/>
        <v>0</v>
      </c>
      <c r="R44" s="2"/>
      <c r="AH44" s="57" t="str">
        <f>IF(G44&gt;1,IF($E$10&gt;0,100-(#REF!/(1+(AL44/#REF!)^#REF!)^#REF!+#REF!/(AL44-1))*100,100-(AL44*D$5+D$6)*100),"")</f>
        <v/>
      </c>
      <c r="AI44" s="21" t="str">
        <f t="shared" si="5"/>
        <v/>
      </c>
      <c r="AJ44" s="21" t="str">
        <f t="shared" si="6"/>
        <v/>
      </c>
      <c r="AK44" s="48">
        <f t="shared" si="7"/>
        <v>0</v>
      </c>
      <c r="AL44" s="58" t="str">
        <f t="shared" si="8"/>
        <v/>
      </c>
      <c r="AM44" s="59" t="str">
        <f t="shared" si="9"/>
        <v/>
      </c>
      <c r="AN44" s="59" t="str">
        <f t="shared" si="10"/>
        <v/>
      </c>
      <c r="AO44" s="60"/>
    </row>
    <row r="45" spans="2:41" x14ac:dyDescent="0.25">
      <c r="B45" s="98"/>
      <c r="C45" s="99"/>
      <c r="D45" s="98"/>
      <c r="E45" s="83" t="str">
        <f t="shared" si="18"/>
        <v/>
      </c>
      <c r="F45" s="45"/>
      <c r="G45" s="45"/>
      <c r="H45" s="45"/>
      <c r="I45" s="46" t="str">
        <f t="shared" si="11"/>
        <v/>
      </c>
      <c r="J45" s="46" t="str">
        <f t="shared" si="12"/>
        <v/>
      </c>
      <c r="K45" s="47" t="str">
        <f t="shared" si="0"/>
        <v/>
      </c>
      <c r="L45" s="47" t="str">
        <f t="shared" si="1"/>
        <v/>
      </c>
      <c r="M45" s="48">
        <f t="shared" si="13"/>
        <v>0</v>
      </c>
      <c r="N45" s="46" t="str">
        <f t="shared" si="2"/>
        <v/>
      </c>
      <c r="O45" s="47" t="str">
        <f t="shared" si="3"/>
        <v/>
      </c>
      <c r="P45" s="47" t="str">
        <f t="shared" si="4"/>
        <v/>
      </c>
      <c r="Q45" s="48">
        <f t="shared" si="14"/>
        <v>0</v>
      </c>
      <c r="R45" s="2"/>
      <c r="AH45" s="57" t="str">
        <f>IF(G45&gt;1,IF($E$10&gt;0,100-(#REF!/(1+(AL45/#REF!)^#REF!)^#REF!+#REF!/(AL45-1))*100,100-(AL45*D$5+D$6)*100),"")</f>
        <v/>
      </c>
      <c r="AI45" s="21" t="str">
        <f t="shared" si="5"/>
        <v/>
      </c>
      <c r="AJ45" s="21" t="str">
        <f t="shared" si="6"/>
        <v/>
      </c>
      <c r="AK45" s="48">
        <f t="shared" si="7"/>
        <v>0</v>
      </c>
      <c r="AL45" s="58" t="str">
        <f t="shared" si="8"/>
        <v/>
      </c>
      <c r="AM45" s="59" t="str">
        <f t="shared" si="9"/>
        <v/>
      </c>
      <c r="AN45" s="59" t="str">
        <f t="shared" si="10"/>
        <v/>
      </c>
      <c r="AO45" s="60"/>
    </row>
    <row r="46" spans="2:41" x14ac:dyDescent="0.25">
      <c r="B46" s="98"/>
      <c r="C46" s="99"/>
      <c r="D46" s="98"/>
      <c r="E46" s="83" t="str">
        <f t="shared" si="18"/>
        <v/>
      </c>
      <c r="F46" s="45"/>
      <c r="G46" s="45"/>
      <c r="H46" s="45"/>
      <c r="I46" s="46" t="str">
        <f t="shared" si="11"/>
        <v/>
      </c>
      <c r="J46" s="46" t="str">
        <f t="shared" si="12"/>
        <v/>
      </c>
      <c r="K46" s="47" t="str">
        <f t="shared" si="0"/>
        <v/>
      </c>
      <c r="L46" s="47" t="str">
        <f t="shared" si="1"/>
        <v/>
      </c>
      <c r="M46" s="48">
        <f t="shared" si="13"/>
        <v>0</v>
      </c>
      <c r="N46" s="46" t="str">
        <f t="shared" si="2"/>
        <v/>
      </c>
      <c r="O46" s="47" t="str">
        <f t="shared" si="3"/>
        <v/>
      </c>
      <c r="P46" s="47" t="str">
        <f t="shared" si="4"/>
        <v/>
      </c>
      <c r="Q46" s="48">
        <f t="shared" si="14"/>
        <v>0</v>
      </c>
      <c r="R46" s="2"/>
      <c r="AH46" s="57" t="str">
        <f>IF(G46&gt;1,IF($E$10&gt;0,100-(#REF!/(1+(AL46/#REF!)^#REF!)^#REF!+#REF!/(AL46-1))*100,100-(AL46*D$5+D$6)*100),"")</f>
        <v/>
      </c>
      <c r="AI46" s="21" t="str">
        <f t="shared" si="5"/>
        <v/>
      </c>
      <c r="AJ46" s="21" t="str">
        <f t="shared" si="6"/>
        <v/>
      </c>
      <c r="AK46" s="48">
        <f t="shared" si="7"/>
        <v>0</v>
      </c>
      <c r="AL46" s="58" t="str">
        <f t="shared" si="8"/>
        <v/>
      </c>
      <c r="AM46" s="59" t="str">
        <f t="shared" si="9"/>
        <v/>
      </c>
      <c r="AN46" s="59" t="str">
        <f t="shared" si="10"/>
        <v/>
      </c>
      <c r="AO46" s="60"/>
    </row>
    <row r="47" spans="2:41" x14ac:dyDescent="0.25">
      <c r="B47" s="98"/>
      <c r="C47" s="100"/>
      <c r="D47" s="98"/>
      <c r="E47" s="83" t="str">
        <f t="shared" si="18"/>
        <v/>
      </c>
      <c r="F47" s="45"/>
      <c r="G47" s="45"/>
      <c r="H47" s="45"/>
      <c r="I47" s="46" t="str">
        <f t="shared" si="11"/>
        <v/>
      </c>
      <c r="J47" s="46" t="str">
        <f t="shared" si="12"/>
        <v/>
      </c>
      <c r="K47" s="47" t="str">
        <f t="shared" si="0"/>
        <v/>
      </c>
      <c r="L47" s="47" t="str">
        <f t="shared" si="1"/>
        <v/>
      </c>
      <c r="M47" s="48">
        <f t="shared" si="13"/>
        <v>0</v>
      </c>
      <c r="N47" s="46" t="str">
        <f t="shared" si="2"/>
        <v/>
      </c>
      <c r="O47" s="47" t="str">
        <f t="shared" si="3"/>
        <v/>
      </c>
      <c r="P47" s="47" t="str">
        <f t="shared" si="4"/>
        <v/>
      </c>
      <c r="Q47" s="48">
        <f t="shared" si="14"/>
        <v>0</v>
      </c>
      <c r="R47" s="2"/>
      <c r="AH47" s="57" t="str">
        <f>IF(G47&gt;1,IF($E$10&gt;0,100-(#REF!/(1+(AL47/#REF!)^#REF!)^#REF!+#REF!/(AL47-1))*100,100-(AL47*D$5+D$6)*100),"")</f>
        <v/>
      </c>
      <c r="AI47" s="21" t="str">
        <f t="shared" si="5"/>
        <v/>
      </c>
      <c r="AJ47" s="21" t="str">
        <f t="shared" si="6"/>
        <v/>
      </c>
      <c r="AK47" s="48">
        <f t="shared" si="7"/>
        <v>0</v>
      </c>
      <c r="AL47" s="58" t="str">
        <f t="shared" si="8"/>
        <v/>
      </c>
      <c r="AM47" s="59" t="str">
        <f t="shared" si="9"/>
        <v/>
      </c>
      <c r="AN47" s="59" t="str">
        <f t="shared" si="10"/>
        <v/>
      </c>
      <c r="AO47" s="60"/>
    </row>
    <row r="48" spans="2:41" x14ac:dyDescent="0.25">
      <c r="B48" s="98"/>
      <c r="C48" s="100"/>
      <c r="D48" s="98"/>
      <c r="E48" s="83" t="str">
        <f t="shared" si="18"/>
        <v/>
      </c>
      <c r="F48" s="45"/>
      <c r="G48" s="45"/>
      <c r="H48" s="45"/>
      <c r="I48" s="46" t="str">
        <f t="shared" si="11"/>
        <v/>
      </c>
      <c r="J48" s="46" t="str">
        <f t="shared" si="12"/>
        <v/>
      </c>
      <c r="K48" s="47" t="str">
        <f t="shared" si="0"/>
        <v/>
      </c>
      <c r="L48" s="47" t="str">
        <f t="shared" si="1"/>
        <v/>
      </c>
      <c r="M48" s="48">
        <f t="shared" si="13"/>
        <v>0</v>
      </c>
      <c r="N48" s="46" t="str">
        <f t="shared" si="2"/>
        <v/>
      </c>
      <c r="O48" s="47" t="str">
        <f t="shared" si="3"/>
        <v/>
      </c>
      <c r="P48" s="47" t="str">
        <f t="shared" si="4"/>
        <v/>
      </c>
      <c r="Q48" s="48">
        <f t="shared" si="14"/>
        <v>0</v>
      </c>
      <c r="R48" s="2"/>
      <c r="AH48" s="57" t="str">
        <f>IF(G48&gt;1,IF($E$10&gt;0,100-(#REF!/(1+(AL48/#REF!)^#REF!)^#REF!+#REF!/(AL48-1))*100,100-(AL48*D$5+D$6)*100),"")</f>
        <v/>
      </c>
      <c r="AI48" s="21" t="str">
        <f t="shared" si="5"/>
        <v/>
      </c>
      <c r="AJ48" s="21" t="str">
        <f t="shared" si="6"/>
        <v/>
      </c>
      <c r="AK48" s="48">
        <f t="shared" si="7"/>
        <v>0</v>
      </c>
      <c r="AL48" s="58" t="str">
        <f t="shared" si="8"/>
        <v/>
      </c>
      <c r="AM48" s="59" t="str">
        <f t="shared" si="9"/>
        <v/>
      </c>
      <c r="AN48" s="59" t="str">
        <f t="shared" si="10"/>
        <v/>
      </c>
      <c r="AO48" s="60"/>
    </row>
    <row r="49" spans="2:41" x14ac:dyDescent="0.25">
      <c r="B49" s="98"/>
      <c r="C49" s="100"/>
      <c r="D49" s="98"/>
      <c r="E49" s="83" t="str">
        <f t="shared" si="18"/>
        <v/>
      </c>
      <c r="F49" s="45"/>
      <c r="G49" s="45"/>
      <c r="H49" s="45"/>
      <c r="I49" s="46" t="str">
        <f t="shared" si="11"/>
        <v/>
      </c>
      <c r="J49" s="46" t="str">
        <f t="shared" si="12"/>
        <v/>
      </c>
      <c r="K49" s="47" t="str">
        <f t="shared" si="0"/>
        <v/>
      </c>
      <c r="L49" s="47" t="str">
        <f t="shared" si="1"/>
        <v/>
      </c>
      <c r="M49" s="48">
        <f t="shared" si="13"/>
        <v>0</v>
      </c>
      <c r="N49" s="46" t="str">
        <f t="shared" si="2"/>
        <v/>
      </c>
      <c r="O49" s="47" t="str">
        <f t="shared" si="3"/>
        <v/>
      </c>
      <c r="P49" s="47" t="str">
        <f t="shared" si="4"/>
        <v/>
      </c>
      <c r="Q49" s="48">
        <f t="shared" si="14"/>
        <v>0</v>
      </c>
      <c r="R49" s="2"/>
      <c r="AH49" s="57" t="str">
        <f>IF(G49&gt;1,IF($E$10&gt;0,100-(#REF!/(1+(AL49/#REF!)^#REF!)^#REF!+#REF!/(AL49-1))*100,100-(AL49*D$5+D$6)*100),"")</f>
        <v/>
      </c>
      <c r="AI49" s="21" t="str">
        <f t="shared" si="5"/>
        <v/>
      </c>
      <c r="AJ49" s="21" t="str">
        <f t="shared" si="6"/>
        <v/>
      </c>
      <c r="AK49" s="48">
        <f t="shared" si="7"/>
        <v>0</v>
      </c>
      <c r="AL49" s="58" t="str">
        <f t="shared" si="8"/>
        <v/>
      </c>
      <c r="AM49" s="59" t="str">
        <f t="shared" si="9"/>
        <v/>
      </c>
      <c r="AN49" s="59" t="str">
        <f t="shared" si="10"/>
        <v/>
      </c>
      <c r="AO49" s="60"/>
    </row>
    <row r="50" spans="2:41" x14ac:dyDescent="0.25">
      <c r="B50" s="98"/>
      <c r="C50" s="100"/>
      <c r="D50" s="98"/>
      <c r="E50" s="83" t="str">
        <f t="shared" si="18"/>
        <v/>
      </c>
      <c r="F50" s="45"/>
      <c r="G50" s="45"/>
      <c r="H50" s="45"/>
      <c r="I50" s="46" t="str">
        <f t="shared" si="11"/>
        <v/>
      </c>
      <c r="J50" s="46" t="str">
        <f t="shared" si="12"/>
        <v/>
      </c>
      <c r="K50" s="47" t="str">
        <f t="shared" si="0"/>
        <v/>
      </c>
      <c r="L50" s="47" t="str">
        <f t="shared" si="1"/>
        <v/>
      </c>
      <c r="M50" s="48">
        <f t="shared" si="13"/>
        <v>0</v>
      </c>
      <c r="N50" s="46" t="str">
        <f t="shared" si="2"/>
        <v/>
      </c>
      <c r="O50" s="47" t="str">
        <f t="shared" si="3"/>
        <v/>
      </c>
      <c r="P50" s="47" t="str">
        <f t="shared" si="4"/>
        <v/>
      </c>
      <c r="Q50" s="48">
        <f t="shared" si="14"/>
        <v>0</v>
      </c>
      <c r="R50" s="2"/>
      <c r="AH50" s="57" t="str">
        <f>IF(G50&gt;1,IF($E$10&gt;0,100-(#REF!/(1+(AL50/#REF!)^#REF!)^#REF!+#REF!/(AL50-1))*100,100-(AL50*D$5+D$6)*100),"")</f>
        <v/>
      </c>
      <c r="AI50" s="21" t="str">
        <f t="shared" si="5"/>
        <v/>
      </c>
      <c r="AJ50" s="21" t="str">
        <f t="shared" si="6"/>
        <v/>
      </c>
      <c r="AK50" s="48">
        <f t="shared" si="7"/>
        <v>0</v>
      </c>
      <c r="AL50" s="58" t="str">
        <f t="shared" si="8"/>
        <v/>
      </c>
      <c r="AM50" s="59" t="str">
        <f t="shared" si="9"/>
        <v/>
      </c>
      <c r="AN50" s="59" t="str">
        <f t="shared" si="10"/>
        <v/>
      </c>
      <c r="AO50" s="60"/>
    </row>
    <row r="51" spans="2:41" x14ac:dyDescent="0.25">
      <c r="B51" s="98"/>
      <c r="C51" s="100"/>
      <c r="D51" s="98"/>
      <c r="E51" s="83" t="str">
        <f t="shared" si="18"/>
        <v/>
      </c>
      <c r="F51" s="45"/>
      <c r="G51" s="45"/>
      <c r="H51" s="45"/>
      <c r="I51" s="46" t="str">
        <f t="shared" si="11"/>
        <v/>
      </c>
      <c r="J51" s="46" t="str">
        <f t="shared" si="12"/>
        <v/>
      </c>
      <c r="K51" s="47" t="str">
        <f t="shared" si="0"/>
        <v/>
      </c>
      <c r="L51" s="47" t="str">
        <f t="shared" si="1"/>
        <v/>
      </c>
      <c r="M51" s="48">
        <f t="shared" si="13"/>
        <v>0</v>
      </c>
      <c r="N51" s="46" t="str">
        <f t="shared" si="2"/>
        <v/>
      </c>
      <c r="O51" s="47" t="str">
        <f t="shared" si="3"/>
        <v/>
      </c>
      <c r="P51" s="47" t="str">
        <f t="shared" si="4"/>
        <v/>
      </c>
      <c r="Q51" s="48">
        <f t="shared" si="14"/>
        <v>0</v>
      </c>
      <c r="R51" s="2"/>
      <c r="AH51" s="57" t="str">
        <f>IF(G51&gt;1,IF($E$10&gt;0,100-(#REF!/(1+(AL51/#REF!)^#REF!)^#REF!+#REF!/(AL51-1))*100,100-(AL51*D$5+D$6)*100),"")</f>
        <v/>
      </c>
      <c r="AI51" s="21" t="str">
        <f t="shared" si="5"/>
        <v/>
      </c>
      <c r="AJ51" s="21" t="str">
        <f t="shared" si="6"/>
        <v/>
      </c>
      <c r="AK51" s="48">
        <f t="shared" si="7"/>
        <v>0</v>
      </c>
      <c r="AL51" s="58" t="str">
        <f t="shared" si="8"/>
        <v/>
      </c>
      <c r="AM51" s="59" t="str">
        <f t="shared" si="9"/>
        <v/>
      </c>
      <c r="AN51" s="59" t="str">
        <f t="shared" si="10"/>
        <v/>
      </c>
      <c r="AO51" s="60"/>
    </row>
    <row r="52" spans="2:41" x14ac:dyDescent="0.25">
      <c r="B52" s="98"/>
      <c r="C52" s="100"/>
      <c r="D52" s="98"/>
      <c r="E52" s="83" t="str">
        <f t="shared" si="18"/>
        <v/>
      </c>
      <c r="F52" s="45"/>
      <c r="G52" s="45"/>
      <c r="H52" s="45"/>
      <c r="I52" s="46" t="str">
        <f t="shared" si="11"/>
        <v/>
      </c>
      <c r="J52" s="46" t="str">
        <f t="shared" si="12"/>
        <v/>
      </c>
      <c r="K52" s="47" t="str">
        <f t="shared" si="0"/>
        <v/>
      </c>
      <c r="L52" s="47" t="str">
        <f t="shared" si="1"/>
        <v/>
      </c>
      <c r="M52" s="48">
        <f t="shared" si="13"/>
        <v>0</v>
      </c>
      <c r="N52" s="46" t="str">
        <f t="shared" si="2"/>
        <v/>
      </c>
      <c r="O52" s="47" t="str">
        <f t="shared" si="3"/>
        <v/>
      </c>
      <c r="P52" s="47" t="str">
        <f t="shared" si="4"/>
        <v/>
      </c>
      <c r="Q52" s="48">
        <f t="shared" si="14"/>
        <v>0</v>
      </c>
      <c r="R52" s="2"/>
      <c r="AH52" s="57" t="str">
        <f>IF(G52&gt;1,IF($E$10&gt;0,100-(#REF!/(1+(AL52/#REF!)^#REF!)^#REF!+#REF!/(AL52-1))*100,100-(AL52*D$5+D$6)*100),"")</f>
        <v/>
      </c>
      <c r="AI52" s="21" t="str">
        <f t="shared" si="5"/>
        <v/>
      </c>
      <c r="AJ52" s="21" t="str">
        <f t="shared" si="6"/>
        <v/>
      </c>
      <c r="AK52" s="48">
        <f t="shared" si="7"/>
        <v>0</v>
      </c>
      <c r="AL52" s="58" t="str">
        <f t="shared" si="8"/>
        <v/>
      </c>
      <c r="AM52" s="59" t="str">
        <f t="shared" si="9"/>
        <v/>
      </c>
      <c r="AN52" s="59" t="str">
        <f t="shared" si="10"/>
        <v/>
      </c>
      <c r="AO52" s="60"/>
    </row>
    <row r="53" spans="2:41" x14ac:dyDescent="0.25">
      <c r="B53" s="98"/>
      <c r="C53" s="100"/>
      <c r="D53" s="98"/>
      <c r="E53" s="83" t="str">
        <f t="shared" si="18"/>
        <v/>
      </c>
      <c r="F53" s="45"/>
      <c r="G53" s="45"/>
      <c r="H53" s="45"/>
      <c r="I53" s="46" t="str">
        <f t="shared" si="11"/>
        <v/>
      </c>
      <c r="J53" s="46" t="str">
        <f t="shared" si="12"/>
        <v/>
      </c>
      <c r="K53" s="47" t="str">
        <f t="shared" si="0"/>
        <v/>
      </c>
      <c r="L53" s="47" t="str">
        <f t="shared" si="1"/>
        <v/>
      </c>
      <c r="M53" s="48">
        <f t="shared" si="13"/>
        <v>0</v>
      </c>
      <c r="N53" s="46" t="str">
        <f t="shared" si="2"/>
        <v/>
      </c>
      <c r="O53" s="47" t="str">
        <f t="shared" si="3"/>
        <v/>
      </c>
      <c r="P53" s="47" t="str">
        <f t="shared" si="4"/>
        <v/>
      </c>
      <c r="Q53" s="48">
        <f t="shared" si="14"/>
        <v>0</v>
      </c>
      <c r="R53" s="2"/>
      <c r="AH53" s="57" t="str">
        <f>IF(G53&gt;1,IF($E$10&gt;0,100-(#REF!/(1+(AL53/#REF!)^#REF!)^#REF!+#REF!/(AL53-1))*100,100-(AL53*D$5+D$6)*100),"")</f>
        <v/>
      </c>
      <c r="AI53" s="21" t="str">
        <f t="shared" si="5"/>
        <v/>
      </c>
      <c r="AJ53" s="21" t="str">
        <f t="shared" si="6"/>
        <v/>
      </c>
      <c r="AK53" s="48">
        <f t="shared" si="7"/>
        <v>0</v>
      </c>
      <c r="AL53" s="58" t="str">
        <f t="shared" si="8"/>
        <v/>
      </c>
      <c r="AM53" s="59" t="str">
        <f t="shared" si="9"/>
        <v/>
      </c>
      <c r="AN53" s="59" t="str">
        <f t="shared" si="10"/>
        <v/>
      </c>
      <c r="AO53" s="60"/>
    </row>
    <row r="54" spans="2:41" x14ac:dyDescent="0.25">
      <c r="B54" s="98"/>
      <c r="C54" s="100"/>
      <c r="D54" s="98"/>
      <c r="E54" s="83" t="str">
        <f t="shared" si="18"/>
        <v/>
      </c>
      <c r="F54" s="45"/>
      <c r="G54" s="45"/>
      <c r="H54" s="45"/>
      <c r="I54" s="46" t="str">
        <f t="shared" si="11"/>
        <v/>
      </c>
      <c r="J54" s="46" t="str">
        <f t="shared" si="12"/>
        <v/>
      </c>
      <c r="K54" s="47" t="str">
        <f t="shared" si="0"/>
        <v/>
      </c>
      <c r="L54" s="47" t="str">
        <f t="shared" si="1"/>
        <v/>
      </c>
      <c r="M54" s="48">
        <f t="shared" si="13"/>
        <v>0</v>
      </c>
      <c r="N54" s="46" t="str">
        <f t="shared" si="2"/>
        <v/>
      </c>
      <c r="O54" s="47" t="str">
        <f t="shared" si="3"/>
        <v/>
      </c>
      <c r="P54" s="47" t="str">
        <f t="shared" si="4"/>
        <v/>
      </c>
      <c r="Q54" s="48">
        <f t="shared" si="14"/>
        <v>0</v>
      </c>
      <c r="R54" s="2"/>
      <c r="AH54" s="57" t="str">
        <f>IF(G54&gt;1,IF($E$10&gt;0,100-(#REF!/(1+(AL54/#REF!)^#REF!)^#REF!+#REF!/(AL54-1))*100,100-(AL54*D$5+D$6)*100),"")</f>
        <v/>
      </c>
      <c r="AI54" s="21" t="str">
        <f t="shared" si="5"/>
        <v/>
      </c>
      <c r="AJ54" s="21" t="str">
        <f t="shared" si="6"/>
        <v/>
      </c>
      <c r="AK54" s="48">
        <f t="shared" si="7"/>
        <v>0</v>
      </c>
      <c r="AL54" s="58" t="str">
        <f t="shared" si="8"/>
        <v/>
      </c>
      <c r="AM54" s="59" t="str">
        <f t="shared" si="9"/>
        <v/>
      </c>
      <c r="AN54" s="59" t="str">
        <f t="shared" si="10"/>
        <v/>
      </c>
      <c r="AO54" s="60"/>
    </row>
    <row r="55" spans="2:41" x14ac:dyDescent="0.25">
      <c r="B55" s="98"/>
      <c r="C55" s="100"/>
      <c r="D55" s="98"/>
      <c r="E55" s="83" t="str">
        <f t="shared" si="18"/>
        <v/>
      </c>
      <c r="F55" s="45"/>
      <c r="G55" s="45"/>
      <c r="H55" s="45"/>
      <c r="I55" s="46" t="str">
        <f t="shared" si="11"/>
        <v/>
      </c>
      <c r="J55" s="46" t="str">
        <f t="shared" si="12"/>
        <v/>
      </c>
      <c r="K55" s="47" t="str">
        <f t="shared" si="0"/>
        <v/>
      </c>
      <c r="L55" s="47" t="str">
        <f t="shared" si="1"/>
        <v/>
      </c>
      <c r="M55" s="48">
        <f t="shared" si="13"/>
        <v>0</v>
      </c>
      <c r="N55" s="46" t="str">
        <f t="shared" si="2"/>
        <v/>
      </c>
      <c r="O55" s="47" t="str">
        <f t="shared" si="3"/>
        <v/>
      </c>
      <c r="P55" s="47" t="str">
        <f t="shared" si="4"/>
        <v/>
      </c>
      <c r="Q55" s="48">
        <f t="shared" si="14"/>
        <v>0</v>
      </c>
      <c r="R55" s="2"/>
      <c r="AH55" s="57" t="str">
        <f>IF(G55&gt;1,IF($E$10&gt;0,100-(#REF!/(1+(AL55/#REF!)^#REF!)^#REF!+#REF!/(AL55-1))*100,100-(AL55*D$5+D$6)*100),"")</f>
        <v/>
      </c>
      <c r="AI55" s="21" t="str">
        <f t="shared" si="5"/>
        <v/>
      </c>
      <c r="AJ55" s="21" t="str">
        <f t="shared" si="6"/>
        <v/>
      </c>
      <c r="AK55" s="48">
        <f t="shared" si="7"/>
        <v>0</v>
      </c>
      <c r="AL55" s="58" t="str">
        <f t="shared" si="8"/>
        <v/>
      </c>
      <c r="AM55" s="59" t="str">
        <f t="shared" si="9"/>
        <v/>
      </c>
      <c r="AN55" s="59" t="str">
        <f t="shared" si="10"/>
        <v/>
      </c>
      <c r="AO55" s="60"/>
    </row>
    <row r="56" spans="2:41" x14ac:dyDescent="0.25">
      <c r="B56" s="98"/>
      <c r="C56" s="100"/>
      <c r="D56" s="98"/>
      <c r="E56" s="83" t="str">
        <f t="shared" si="18"/>
        <v/>
      </c>
      <c r="F56" s="45"/>
      <c r="G56" s="45"/>
      <c r="H56" s="45"/>
      <c r="I56" s="46" t="str">
        <f t="shared" si="11"/>
        <v/>
      </c>
      <c r="J56" s="46" t="str">
        <f t="shared" si="12"/>
        <v/>
      </c>
      <c r="K56" s="47" t="str">
        <f t="shared" si="0"/>
        <v/>
      </c>
      <c r="L56" s="47" t="str">
        <f t="shared" si="1"/>
        <v/>
      </c>
      <c r="M56" s="48">
        <f t="shared" si="13"/>
        <v>0</v>
      </c>
      <c r="N56" s="46" t="str">
        <f t="shared" si="2"/>
        <v/>
      </c>
      <c r="O56" s="47" t="str">
        <f t="shared" si="3"/>
        <v/>
      </c>
      <c r="P56" s="47" t="str">
        <f t="shared" si="4"/>
        <v/>
      </c>
      <c r="Q56" s="48">
        <f t="shared" si="14"/>
        <v>0</v>
      </c>
      <c r="R56" s="2"/>
      <c r="AH56" s="57" t="str">
        <f>IF(G56&gt;1,IF($E$10&gt;0,100-(#REF!/(1+(AL56/#REF!)^#REF!)^#REF!+#REF!/(AL56-1))*100,100-(AL56*D$5+D$6)*100),"")</f>
        <v/>
      </c>
      <c r="AI56" s="21" t="str">
        <f t="shared" si="5"/>
        <v/>
      </c>
      <c r="AJ56" s="21" t="str">
        <f t="shared" si="6"/>
        <v/>
      </c>
      <c r="AK56" s="48">
        <f t="shared" si="7"/>
        <v>0</v>
      </c>
      <c r="AL56" s="58" t="str">
        <f t="shared" si="8"/>
        <v/>
      </c>
      <c r="AM56" s="59" t="str">
        <f t="shared" si="9"/>
        <v/>
      </c>
      <c r="AN56" s="59" t="str">
        <f t="shared" si="10"/>
        <v/>
      </c>
      <c r="AO56" s="60"/>
    </row>
    <row r="57" spans="2:41" x14ac:dyDescent="0.25">
      <c r="C57" s="82"/>
      <c r="D57" s="45"/>
      <c r="E57" s="83" t="str">
        <f t="shared" si="18"/>
        <v/>
      </c>
      <c r="F57" s="45"/>
      <c r="G57" s="45"/>
      <c r="H57" s="45"/>
      <c r="I57" s="46" t="str">
        <f t="shared" si="11"/>
        <v/>
      </c>
      <c r="J57" s="46" t="str">
        <f t="shared" si="12"/>
        <v/>
      </c>
      <c r="K57" s="47" t="str">
        <f t="shared" si="0"/>
        <v/>
      </c>
      <c r="L57" s="47" t="str">
        <f t="shared" si="1"/>
        <v/>
      </c>
      <c r="M57" s="48">
        <f t="shared" si="13"/>
        <v>0</v>
      </c>
      <c r="N57" s="46" t="str">
        <f t="shared" si="2"/>
        <v/>
      </c>
      <c r="O57" s="47" t="str">
        <f t="shared" si="3"/>
        <v/>
      </c>
      <c r="P57" s="47" t="str">
        <f t="shared" si="4"/>
        <v/>
      </c>
      <c r="Q57" s="48">
        <f t="shared" si="14"/>
        <v>0</v>
      </c>
      <c r="R57" s="2"/>
      <c r="AH57" s="57" t="str">
        <f>IF(G57&gt;1,IF($E$10&gt;0,100-(#REF!/(1+(AL57/#REF!)^#REF!)^#REF!+#REF!/(AL57-1))*100,100-(AL57*D$5+D$6)*100),"")</f>
        <v/>
      </c>
      <c r="AI57" s="21" t="str">
        <f t="shared" si="5"/>
        <v/>
      </c>
      <c r="AJ57" s="21" t="str">
        <f t="shared" si="6"/>
        <v/>
      </c>
      <c r="AK57" s="48">
        <f t="shared" si="7"/>
        <v>0</v>
      </c>
      <c r="AL57" s="58" t="str">
        <f t="shared" si="8"/>
        <v/>
      </c>
      <c r="AM57" s="59" t="str">
        <f t="shared" si="9"/>
        <v/>
      </c>
      <c r="AN57" s="59" t="str">
        <f t="shared" si="10"/>
        <v/>
      </c>
      <c r="AO57" s="60"/>
    </row>
    <row r="58" spans="2:41" x14ac:dyDescent="0.25">
      <c r="C58" s="82"/>
      <c r="D58" s="45"/>
      <c r="E58" s="83" t="str">
        <f t="shared" si="18"/>
        <v/>
      </c>
      <c r="F58" s="45"/>
      <c r="G58" s="45"/>
      <c r="H58" s="45"/>
      <c r="I58" s="46" t="str">
        <f t="shared" si="11"/>
        <v/>
      </c>
      <c r="J58" s="46" t="str">
        <f t="shared" si="12"/>
        <v/>
      </c>
      <c r="K58" s="47" t="str">
        <f t="shared" si="0"/>
        <v/>
      </c>
      <c r="L58" s="47" t="str">
        <f t="shared" si="1"/>
        <v/>
      </c>
      <c r="M58" s="48">
        <f t="shared" si="13"/>
        <v>0</v>
      </c>
      <c r="N58" s="46" t="str">
        <f t="shared" si="2"/>
        <v/>
      </c>
      <c r="O58" s="47" t="str">
        <f t="shared" si="3"/>
        <v/>
      </c>
      <c r="P58" s="47" t="str">
        <f t="shared" si="4"/>
        <v/>
      </c>
      <c r="Q58" s="48">
        <f t="shared" si="14"/>
        <v>0</v>
      </c>
      <c r="R58" s="2"/>
      <c r="AH58" s="57" t="str">
        <f>IF(G58&gt;1,IF($E$10&gt;0,100-(#REF!/(1+(AL58/#REF!)^#REF!)^#REF!+#REF!/(AL58-1))*100,100-(AL58*D$5+D$6)*100),"")</f>
        <v/>
      </c>
      <c r="AI58" s="21" t="str">
        <f t="shared" si="5"/>
        <v/>
      </c>
      <c r="AJ58" s="21" t="str">
        <f t="shared" si="6"/>
        <v/>
      </c>
      <c r="AK58" s="48">
        <f t="shared" si="7"/>
        <v>0</v>
      </c>
      <c r="AL58" s="58" t="str">
        <f t="shared" si="8"/>
        <v/>
      </c>
      <c r="AM58" s="59" t="str">
        <f t="shared" si="9"/>
        <v/>
      </c>
      <c r="AN58" s="59" t="str">
        <f t="shared" si="10"/>
        <v/>
      </c>
      <c r="AO58" s="60"/>
    </row>
    <row r="59" spans="2:41" x14ac:dyDescent="0.25">
      <c r="C59" s="82"/>
      <c r="D59" s="45"/>
      <c r="E59" s="83" t="str">
        <f t="shared" si="18"/>
        <v/>
      </c>
      <c r="F59" s="45"/>
      <c r="G59" s="45"/>
      <c r="H59" s="45"/>
      <c r="I59" s="46" t="str">
        <f t="shared" si="11"/>
        <v/>
      </c>
      <c r="J59" s="46" t="str">
        <f t="shared" si="12"/>
        <v/>
      </c>
      <c r="K59" s="47" t="str">
        <f t="shared" si="0"/>
        <v/>
      </c>
      <c r="L59" s="47" t="str">
        <f t="shared" si="1"/>
        <v/>
      </c>
      <c r="M59" s="48">
        <f t="shared" si="13"/>
        <v>0</v>
      </c>
      <c r="N59" s="46" t="str">
        <f t="shared" si="2"/>
        <v/>
      </c>
      <c r="O59" s="47" t="str">
        <f t="shared" si="3"/>
        <v/>
      </c>
      <c r="P59" s="47" t="str">
        <f t="shared" si="4"/>
        <v/>
      </c>
      <c r="Q59" s="48">
        <f t="shared" si="14"/>
        <v>0</v>
      </c>
      <c r="R59" s="2"/>
      <c r="AH59" s="57" t="str">
        <f>IF(G59&gt;1,IF($E$10&gt;0,100-(#REF!/(1+(AL59/#REF!)^#REF!)^#REF!+#REF!/(AL59-1))*100,100-(AL59*D$5+D$6)*100),"")</f>
        <v/>
      </c>
      <c r="AI59" s="21" t="str">
        <f t="shared" si="5"/>
        <v/>
      </c>
      <c r="AJ59" s="21" t="str">
        <f t="shared" si="6"/>
        <v/>
      </c>
      <c r="AK59" s="48">
        <f t="shared" si="7"/>
        <v>0</v>
      </c>
      <c r="AL59" s="58" t="str">
        <f t="shared" si="8"/>
        <v/>
      </c>
      <c r="AM59" s="59" t="str">
        <f t="shared" si="9"/>
        <v/>
      </c>
      <c r="AN59" s="59" t="str">
        <f t="shared" si="10"/>
        <v/>
      </c>
      <c r="AO59" s="60"/>
    </row>
    <row r="60" spans="2:41" x14ac:dyDescent="0.25">
      <c r="C60" s="82"/>
      <c r="D60" s="45"/>
      <c r="E60" s="83" t="str">
        <f t="shared" si="18"/>
        <v/>
      </c>
      <c r="F60" s="45"/>
      <c r="G60" s="45"/>
      <c r="H60" s="45"/>
      <c r="I60" s="46" t="str">
        <f t="shared" si="11"/>
        <v/>
      </c>
      <c r="J60" s="46" t="str">
        <f t="shared" si="12"/>
        <v/>
      </c>
      <c r="K60" s="47" t="str">
        <f t="shared" si="0"/>
        <v/>
      </c>
      <c r="L60" s="47" t="str">
        <f t="shared" si="1"/>
        <v/>
      </c>
      <c r="M60" s="48">
        <f t="shared" si="13"/>
        <v>0</v>
      </c>
      <c r="N60" s="46" t="str">
        <f t="shared" si="2"/>
        <v/>
      </c>
      <c r="O60" s="47" t="str">
        <f t="shared" si="3"/>
        <v/>
      </c>
      <c r="P60" s="47" t="str">
        <f t="shared" si="4"/>
        <v/>
      </c>
      <c r="Q60" s="48">
        <f t="shared" si="14"/>
        <v>0</v>
      </c>
      <c r="R60" s="2"/>
      <c r="AH60" s="57" t="str">
        <f>IF(G60&gt;1,IF($E$10&gt;0,100-(#REF!/(1+(AL60/#REF!)^#REF!)^#REF!+#REF!/(AL60-1))*100,100-(AL60*D$5+D$6)*100),"")</f>
        <v/>
      </c>
      <c r="AI60" s="21" t="str">
        <f t="shared" si="5"/>
        <v/>
      </c>
      <c r="AJ60" s="21" t="str">
        <f t="shared" si="6"/>
        <v/>
      </c>
      <c r="AK60" s="48">
        <f t="shared" si="7"/>
        <v>0</v>
      </c>
      <c r="AL60" s="58" t="str">
        <f t="shared" si="8"/>
        <v/>
      </c>
      <c r="AM60" s="59" t="str">
        <f t="shared" si="9"/>
        <v/>
      </c>
      <c r="AN60" s="59" t="str">
        <f t="shared" si="10"/>
        <v/>
      </c>
      <c r="AO60" s="60"/>
    </row>
    <row r="61" spans="2:41" x14ac:dyDescent="0.25">
      <c r="C61" s="82"/>
      <c r="D61" s="45"/>
      <c r="E61" s="83" t="str">
        <f t="shared" si="18"/>
        <v/>
      </c>
      <c r="F61" s="45"/>
      <c r="G61" s="45"/>
      <c r="H61" s="45"/>
      <c r="I61" s="46" t="str">
        <f t="shared" si="11"/>
        <v/>
      </c>
      <c r="J61" s="46" t="str">
        <f t="shared" si="12"/>
        <v/>
      </c>
      <c r="K61" s="47" t="str">
        <f t="shared" si="0"/>
        <v/>
      </c>
      <c r="L61" s="47" t="str">
        <f t="shared" si="1"/>
        <v/>
      </c>
      <c r="M61" s="48">
        <f t="shared" si="13"/>
        <v>0</v>
      </c>
      <c r="N61" s="46" t="str">
        <f t="shared" si="2"/>
        <v/>
      </c>
      <c r="O61" s="47" t="str">
        <f t="shared" si="3"/>
        <v/>
      </c>
      <c r="P61" s="47" t="str">
        <f t="shared" si="4"/>
        <v/>
      </c>
      <c r="Q61" s="48">
        <f t="shared" si="14"/>
        <v>0</v>
      </c>
      <c r="R61" s="2"/>
      <c r="AH61" s="57" t="str">
        <f>IF(G61&gt;1,IF($E$10&gt;0,100-(#REF!/(1+(AL61/#REF!)^#REF!)^#REF!+#REF!/(AL61-1))*100,100-(AL61*D$5+D$6)*100),"")</f>
        <v/>
      </c>
      <c r="AI61" s="21" t="str">
        <f t="shared" si="5"/>
        <v/>
      </c>
      <c r="AJ61" s="21" t="str">
        <f t="shared" si="6"/>
        <v/>
      </c>
      <c r="AK61" s="48">
        <f t="shared" si="7"/>
        <v>0</v>
      </c>
      <c r="AL61" s="58" t="str">
        <f t="shared" si="8"/>
        <v/>
      </c>
      <c r="AM61" s="59" t="str">
        <f t="shared" si="9"/>
        <v/>
      </c>
      <c r="AN61" s="59" t="str">
        <f t="shared" si="10"/>
        <v/>
      </c>
      <c r="AO61" s="60"/>
    </row>
    <row r="62" spans="2:41" x14ac:dyDescent="0.25">
      <c r="C62" s="82"/>
      <c r="D62" s="45"/>
      <c r="E62" s="83" t="str">
        <f t="shared" si="18"/>
        <v/>
      </c>
      <c r="F62" s="45"/>
      <c r="G62" s="45"/>
      <c r="H62" s="45"/>
      <c r="I62" s="46" t="str">
        <f t="shared" si="11"/>
        <v/>
      </c>
      <c r="J62" s="46" t="str">
        <f t="shared" si="12"/>
        <v/>
      </c>
      <c r="K62" s="47" t="str">
        <f t="shared" si="0"/>
        <v/>
      </c>
      <c r="L62" s="47" t="str">
        <f t="shared" si="1"/>
        <v/>
      </c>
      <c r="M62" s="48">
        <f t="shared" si="13"/>
        <v>0</v>
      </c>
      <c r="N62" s="46" t="str">
        <f t="shared" si="2"/>
        <v/>
      </c>
      <c r="O62" s="47" t="str">
        <f t="shared" si="3"/>
        <v/>
      </c>
      <c r="P62" s="47" t="str">
        <f t="shared" si="4"/>
        <v/>
      </c>
      <c r="Q62" s="48">
        <f t="shared" si="14"/>
        <v>0</v>
      </c>
      <c r="R62" s="2"/>
      <c r="AH62" s="57" t="str">
        <f>IF(G62&gt;1,IF($E$10&gt;0,100-(#REF!/(1+(AL62/#REF!)^#REF!)^#REF!+#REF!/(AL62-1))*100,100-(AL62*D$5+D$6)*100),"")</f>
        <v/>
      </c>
      <c r="AI62" s="21" t="str">
        <f t="shared" si="5"/>
        <v/>
      </c>
      <c r="AJ62" s="21" t="str">
        <f t="shared" si="6"/>
        <v/>
      </c>
      <c r="AK62" s="48">
        <f t="shared" si="7"/>
        <v>0</v>
      </c>
      <c r="AL62" s="58" t="str">
        <f t="shared" si="8"/>
        <v/>
      </c>
      <c r="AM62" s="59" t="str">
        <f t="shared" si="9"/>
        <v/>
      </c>
      <c r="AN62" s="59" t="str">
        <f t="shared" si="10"/>
        <v/>
      </c>
      <c r="AO62" s="60"/>
    </row>
    <row r="63" spans="2:41" x14ac:dyDescent="0.25">
      <c r="C63" s="82"/>
      <c r="D63" s="45"/>
      <c r="E63" s="83" t="str">
        <f t="shared" si="18"/>
        <v/>
      </c>
      <c r="F63" s="45"/>
      <c r="G63" s="45"/>
      <c r="H63" s="45"/>
      <c r="I63" s="46" t="str">
        <f t="shared" si="11"/>
        <v/>
      </c>
      <c r="J63" s="46" t="str">
        <f t="shared" si="12"/>
        <v/>
      </c>
      <c r="K63" s="47" t="str">
        <f t="shared" si="0"/>
        <v/>
      </c>
      <c r="L63" s="47" t="str">
        <f t="shared" si="1"/>
        <v/>
      </c>
      <c r="M63" s="48">
        <f t="shared" si="13"/>
        <v>0</v>
      </c>
      <c r="N63" s="46" t="str">
        <f t="shared" si="2"/>
        <v/>
      </c>
      <c r="O63" s="47" t="str">
        <f t="shared" si="3"/>
        <v/>
      </c>
      <c r="P63" s="47" t="str">
        <f t="shared" si="4"/>
        <v/>
      </c>
      <c r="Q63" s="48">
        <f t="shared" si="14"/>
        <v>0</v>
      </c>
      <c r="R63" s="2"/>
      <c r="AH63" s="57" t="str">
        <f>IF(G63&gt;1,IF($E$10&gt;0,100-(#REF!/(1+(AL63/#REF!)^#REF!)^#REF!+#REF!/(AL63-1))*100,100-(AL63*D$5+D$6)*100),"")</f>
        <v/>
      </c>
      <c r="AI63" s="21" t="str">
        <f t="shared" si="5"/>
        <v/>
      </c>
      <c r="AJ63" s="21" t="str">
        <f t="shared" si="6"/>
        <v/>
      </c>
      <c r="AK63" s="48">
        <f t="shared" si="7"/>
        <v>0</v>
      </c>
      <c r="AL63" s="58" t="str">
        <f t="shared" si="8"/>
        <v/>
      </c>
      <c r="AM63" s="59" t="str">
        <f t="shared" si="9"/>
        <v/>
      </c>
      <c r="AN63" s="59" t="str">
        <f t="shared" si="10"/>
        <v/>
      </c>
      <c r="AO63" s="60"/>
    </row>
    <row r="64" spans="2:41" x14ac:dyDescent="0.25">
      <c r="C64" s="82"/>
      <c r="D64" s="45"/>
      <c r="E64" s="83" t="str">
        <f t="shared" si="18"/>
        <v/>
      </c>
      <c r="F64" s="45"/>
      <c r="G64" s="45"/>
      <c r="H64" s="45"/>
      <c r="I64" s="46" t="str">
        <f t="shared" si="11"/>
        <v/>
      </c>
      <c r="J64" s="46" t="str">
        <f t="shared" si="12"/>
        <v/>
      </c>
      <c r="K64" s="47" t="str">
        <f t="shared" si="0"/>
        <v/>
      </c>
      <c r="L64" s="47" t="str">
        <f t="shared" si="1"/>
        <v/>
      </c>
      <c r="M64" s="48">
        <f t="shared" si="13"/>
        <v>0</v>
      </c>
      <c r="N64" s="46" t="str">
        <f t="shared" si="2"/>
        <v/>
      </c>
      <c r="O64" s="47" t="str">
        <f t="shared" si="3"/>
        <v/>
      </c>
      <c r="P64" s="47" t="str">
        <f t="shared" si="4"/>
        <v/>
      </c>
      <c r="Q64" s="48">
        <f t="shared" si="14"/>
        <v>0</v>
      </c>
      <c r="R64" s="2"/>
      <c r="AH64" s="57" t="str">
        <f>IF(G64&gt;1,IF($E$10&gt;0,100-(#REF!/(1+(AL64/#REF!)^#REF!)^#REF!+#REF!/(AL64-1))*100,100-(AL64*D$5+D$6)*100),"")</f>
        <v/>
      </c>
      <c r="AI64" s="21" t="str">
        <f t="shared" si="5"/>
        <v/>
      </c>
      <c r="AJ64" s="21" t="str">
        <f t="shared" si="6"/>
        <v/>
      </c>
      <c r="AK64" s="48">
        <f t="shared" si="7"/>
        <v>0</v>
      </c>
      <c r="AL64" s="58" t="str">
        <f t="shared" si="8"/>
        <v/>
      </c>
      <c r="AM64" s="59" t="str">
        <f t="shared" si="9"/>
        <v/>
      </c>
      <c r="AN64" s="59" t="str">
        <f t="shared" si="10"/>
        <v/>
      </c>
      <c r="AO64" s="60"/>
    </row>
    <row r="65" spans="3:41" x14ac:dyDescent="0.25">
      <c r="C65" s="82"/>
      <c r="D65" s="45"/>
      <c r="E65" s="83" t="str">
        <f t="shared" si="18"/>
        <v/>
      </c>
      <c r="F65" s="45"/>
      <c r="G65" s="45"/>
      <c r="H65" s="45"/>
      <c r="I65" s="46" t="str">
        <f t="shared" si="11"/>
        <v/>
      </c>
      <c r="J65" s="46" t="str">
        <f t="shared" si="12"/>
        <v/>
      </c>
      <c r="K65" s="47" t="str">
        <f t="shared" si="0"/>
        <v/>
      </c>
      <c r="L65" s="47" t="str">
        <f t="shared" si="1"/>
        <v/>
      </c>
      <c r="M65" s="48">
        <f t="shared" si="13"/>
        <v>0</v>
      </c>
      <c r="N65" s="46" t="str">
        <f t="shared" si="2"/>
        <v/>
      </c>
      <c r="O65" s="47" t="str">
        <f t="shared" si="3"/>
        <v/>
      </c>
      <c r="P65" s="47" t="str">
        <f t="shared" si="4"/>
        <v/>
      </c>
      <c r="Q65" s="48">
        <f t="shared" si="14"/>
        <v>0</v>
      </c>
      <c r="R65" s="2"/>
      <c r="AH65" s="57" t="str">
        <f>IF(G65&gt;1,IF($E$10&gt;0,100-(#REF!/(1+(AL65/#REF!)^#REF!)^#REF!+#REF!/(AL65-1))*100,100-(AL65*D$5+D$6)*100),"")</f>
        <v/>
      </c>
      <c r="AI65" s="21" t="str">
        <f t="shared" si="5"/>
        <v/>
      </c>
      <c r="AJ65" s="21" t="str">
        <f t="shared" si="6"/>
        <v/>
      </c>
      <c r="AK65" s="48">
        <f t="shared" si="7"/>
        <v>0</v>
      </c>
      <c r="AL65" s="58" t="str">
        <f t="shared" si="8"/>
        <v/>
      </c>
      <c r="AM65" s="59" t="str">
        <f t="shared" si="9"/>
        <v/>
      </c>
      <c r="AN65" s="59" t="str">
        <f t="shared" si="10"/>
        <v/>
      </c>
      <c r="AO65" s="60"/>
    </row>
    <row r="66" spans="3:41" x14ac:dyDescent="0.25">
      <c r="C66" s="82"/>
      <c r="D66" s="45"/>
      <c r="E66" s="83" t="str">
        <f t="shared" si="18"/>
        <v/>
      </c>
      <c r="F66" s="45"/>
      <c r="G66" s="45"/>
      <c r="H66" s="45"/>
      <c r="I66" s="46" t="str">
        <f t="shared" si="11"/>
        <v/>
      </c>
      <c r="J66" s="46" t="str">
        <f t="shared" si="12"/>
        <v/>
      </c>
      <c r="K66" s="47" t="str">
        <f t="shared" si="0"/>
        <v/>
      </c>
      <c r="L66" s="47" t="str">
        <f t="shared" si="1"/>
        <v/>
      </c>
      <c r="M66" s="48">
        <f t="shared" si="13"/>
        <v>0</v>
      </c>
      <c r="N66" s="46" t="str">
        <f t="shared" si="2"/>
        <v/>
      </c>
      <c r="O66" s="47" t="str">
        <f t="shared" si="3"/>
        <v/>
      </c>
      <c r="P66" s="47" t="str">
        <f t="shared" si="4"/>
        <v/>
      </c>
      <c r="Q66" s="48">
        <f t="shared" si="14"/>
        <v>0</v>
      </c>
      <c r="R66" s="2"/>
      <c r="AH66" s="57" t="str">
        <f>IF(G66&gt;1,IF($E$10&gt;0,100-(#REF!/(1+(AL66/#REF!)^#REF!)^#REF!+#REF!/(AL66-1))*100,100-(AL66*D$5+D$6)*100),"")</f>
        <v/>
      </c>
      <c r="AI66" s="21" t="str">
        <f t="shared" si="5"/>
        <v/>
      </c>
      <c r="AJ66" s="21" t="str">
        <f t="shared" si="6"/>
        <v/>
      </c>
      <c r="AK66" s="48">
        <f t="shared" si="7"/>
        <v>0</v>
      </c>
      <c r="AL66" s="58" t="str">
        <f t="shared" si="8"/>
        <v/>
      </c>
      <c r="AM66" s="59" t="str">
        <f t="shared" si="9"/>
        <v/>
      </c>
      <c r="AN66" s="59" t="str">
        <f t="shared" si="10"/>
        <v/>
      </c>
      <c r="AO66" s="60"/>
    </row>
    <row r="67" spans="3:41" x14ac:dyDescent="0.25">
      <c r="C67" s="82"/>
      <c r="D67" s="45"/>
      <c r="E67" s="83" t="str">
        <f t="shared" si="18"/>
        <v/>
      </c>
      <c r="F67" s="45"/>
      <c r="G67" s="45"/>
      <c r="H67" s="45"/>
      <c r="I67" s="46" t="str">
        <f t="shared" si="11"/>
        <v/>
      </c>
      <c r="J67" s="46" t="str">
        <f t="shared" si="12"/>
        <v/>
      </c>
      <c r="K67" s="47" t="str">
        <f t="shared" si="0"/>
        <v/>
      </c>
      <c r="L67" s="47" t="str">
        <f t="shared" si="1"/>
        <v/>
      </c>
      <c r="M67" s="48">
        <f t="shared" si="13"/>
        <v>0</v>
      </c>
      <c r="N67" s="46" t="str">
        <f t="shared" si="2"/>
        <v/>
      </c>
      <c r="O67" s="47" t="str">
        <f t="shared" si="3"/>
        <v/>
      </c>
      <c r="P67" s="47" t="str">
        <f t="shared" si="4"/>
        <v/>
      </c>
      <c r="Q67" s="48">
        <f t="shared" si="14"/>
        <v>0</v>
      </c>
      <c r="R67" s="2"/>
      <c r="AH67" s="57" t="str">
        <f>IF(G67&gt;1,IF($E$10&gt;0,100-(#REF!/(1+(AL67/#REF!)^#REF!)^#REF!+#REF!/(AL67-1))*100,100-(AL67*D$5+D$6)*100),"")</f>
        <v/>
      </c>
      <c r="AI67" s="21" t="str">
        <f t="shared" si="5"/>
        <v/>
      </c>
      <c r="AJ67" s="21" t="str">
        <f t="shared" si="6"/>
        <v/>
      </c>
      <c r="AK67" s="48">
        <f t="shared" si="7"/>
        <v>0</v>
      </c>
      <c r="AL67" s="58" t="str">
        <f t="shared" si="8"/>
        <v/>
      </c>
      <c r="AM67" s="59" t="str">
        <f t="shared" si="9"/>
        <v/>
      </c>
      <c r="AN67" s="59" t="str">
        <f t="shared" si="10"/>
        <v/>
      </c>
      <c r="AO67" s="60"/>
    </row>
    <row r="68" spans="3:41" x14ac:dyDescent="0.25">
      <c r="C68" s="82"/>
      <c r="D68" s="45"/>
      <c r="E68" s="83" t="str">
        <f t="shared" si="18"/>
        <v/>
      </c>
      <c r="F68" s="45"/>
      <c r="G68" s="45"/>
      <c r="H68" s="45"/>
      <c r="I68" s="46" t="str">
        <f t="shared" si="11"/>
        <v/>
      </c>
      <c r="J68" s="46" t="str">
        <f t="shared" si="12"/>
        <v/>
      </c>
      <c r="K68" s="47" t="str">
        <f t="shared" si="0"/>
        <v/>
      </c>
      <c r="L68" s="47" t="str">
        <f t="shared" si="1"/>
        <v/>
      </c>
      <c r="M68" s="48">
        <f t="shared" si="13"/>
        <v>0</v>
      </c>
      <c r="N68" s="46" t="str">
        <f t="shared" si="2"/>
        <v/>
      </c>
      <c r="O68" s="47" t="str">
        <f t="shared" si="3"/>
        <v/>
      </c>
      <c r="P68" s="47" t="str">
        <f t="shared" si="4"/>
        <v/>
      </c>
      <c r="Q68" s="48">
        <f t="shared" si="14"/>
        <v>0</v>
      </c>
      <c r="R68" s="2"/>
      <c r="AH68" s="57" t="str">
        <f>IF(G68&gt;1,IF($E$10&gt;0,100-(#REF!/(1+(AL68/#REF!)^#REF!)^#REF!+#REF!/(AL68-1))*100,100-(AL68*D$5+D$6)*100),"")</f>
        <v/>
      </c>
      <c r="AI68" s="21" t="str">
        <f t="shared" si="5"/>
        <v/>
      </c>
      <c r="AJ68" s="21" t="str">
        <f t="shared" si="6"/>
        <v/>
      </c>
      <c r="AK68" s="48">
        <f t="shared" si="7"/>
        <v>0</v>
      </c>
      <c r="AL68" s="58" t="str">
        <f t="shared" si="8"/>
        <v/>
      </c>
      <c r="AM68" s="59" t="str">
        <f t="shared" si="9"/>
        <v/>
      </c>
      <c r="AN68" s="59" t="str">
        <f t="shared" si="10"/>
        <v/>
      </c>
      <c r="AO68" s="60"/>
    </row>
    <row r="69" spans="3:41" x14ac:dyDescent="0.25">
      <c r="C69" s="82"/>
      <c r="D69" s="45"/>
      <c r="E69" s="83" t="str">
        <f t="shared" si="18"/>
        <v/>
      </c>
      <c r="F69" s="45"/>
      <c r="G69" s="45"/>
      <c r="H69" s="45"/>
      <c r="I69" s="46" t="str">
        <f t="shared" si="11"/>
        <v/>
      </c>
      <c r="J69" s="46" t="str">
        <f t="shared" si="12"/>
        <v/>
      </c>
      <c r="K69" s="47" t="str">
        <f t="shared" si="0"/>
        <v/>
      </c>
      <c r="L69" s="47" t="str">
        <f t="shared" si="1"/>
        <v/>
      </c>
      <c r="M69" s="48">
        <f t="shared" si="13"/>
        <v>0</v>
      </c>
      <c r="N69" s="46" t="str">
        <f t="shared" si="2"/>
        <v/>
      </c>
      <c r="O69" s="47" t="str">
        <f t="shared" si="3"/>
        <v/>
      </c>
      <c r="P69" s="47" t="str">
        <f t="shared" si="4"/>
        <v/>
      </c>
      <c r="Q69" s="48">
        <f t="shared" si="14"/>
        <v>0</v>
      </c>
      <c r="R69" s="2"/>
      <c r="AH69" s="57" t="str">
        <f>IF(G69&gt;1,IF($E$10&gt;0,100-(#REF!/(1+(AL69/#REF!)^#REF!)^#REF!+#REF!/(AL69-1))*100,100-(AL69*D$5+D$6)*100),"")</f>
        <v/>
      </c>
      <c r="AI69" s="21" t="str">
        <f t="shared" si="5"/>
        <v/>
      </c>
      <c r="AJ69" s="21" t="str">
        <f t="shared" si="6"/>
        <v/>
      </c>
      <c r="AK69" s="48">
        <f t="shared" si="7"/>
        <v>0</v>
      </c>
      <c r="AL69" s="58" t="str">
        <f t="shared" si="8"/>
        <v/>
      </c>
      <c r="AM69" s="59" t="str">
        <f t="shared" si="9"/>
        <v/>
      </c>
      <c r="AN69" s="59" t="str">
        <f t="shared" si="10"/>
        <v/>
      </c>
      <c r="AO69" s="60"/>
    </row>
    <row r="70" spans="3:41" x14ac:dyDescent="0.25">
      <c r="C70" s="82"/>
      <c r="D70" s="45"/>
      <c r="E70" s="83" t="str">
        <f t="shared" si="18"/>
        <v/>
      </c>
      <c r="F70" s="45"/>
      <c r="G70" s="45"/>
      <c r="H70" s="45"/>
      <c r="I70" s="46" t="str">
        <f t="shared" si="11"/>
        <v/>
      </c>
      <c r="J70" s="46" t="str">
        <f t="shared" si="12"/>
        <v/>
      </c>
      <c r="K70" s="47" t="str">
        <f t="shared" si="0"/>
        <v/>
      </c>
      <c r="L70" s="47" t="str">
        <f t="shared" si="1"/>
        <v/>
      </c>
      <c r="M70" s="48">
        <f t="shared" si="13"/>
        <v>0</v>
      </c>
      <c r="N70" s="46" t="str">
        <f t="shared" si="2"/>
        <v/>
      </c>
      <c r="O70" s="47" t="str">
        <f t="shared" si="3"/>
        <v/>
      </c>
      <c r="P70" s="47" t="str">
        <f t="shared" si="4"/>
        <v/>
      </c>
      <c r="Q70" s="48">
        <f t="shared" si="14"/>
        <v>0</v>
      </c>
      <c r="R70" s="2"/>
      <c r="AH70" s="57" t="str">
        <f>IF(G70&gt;1,IF($E$10&gt;0,100-(#REF!/(1+(AL70/#REF!)^#REF!)^#REF!+#REF!/(AL70-1))*100,100-(AL70*D$5+D$6)*100),"")</f>
        <v/>
      </c>
      <c r="AI70" s="21" t="str">
        <f t="shared" si="5"/>
        <v/>
      </c>
      <c r="AJ70" s="21" t="str">
        <f t="shared" si="6"/>
        <v/>
      </c>
      <c r="AK70" s="48">
        <f t="shared" si="7"/>
        <v>0</v>
      </c>
      <c r="AL70" s="58" t="str">
        <f t="shared" si="8"/>
        <v/>
      </c>
      <c r="AM70" s="59" t="str">
        <f t="shared" si="9"/>
        <v/>
      </c>
      <c r="AN70" s="59" t="str">
        <f t="shared" si="10"/>
        <v/>
      </c>
      <c r="AO70" s="60"/>
    </row>
    <row r="71" spans="3:41" x14ac:dyDescent="0.25">
      <c r="C71" s="82"/>
      <c r="D71" s="45"/>
      <c r="E71" s="83" t="str">
        <f t="shared" si="18"/>
        <v/>
      </c>
      <c r="F71" s="45"/>
      <c r="G71" s="45"/>
      <c r="H71" s="45"/>
      <c r="I71" s="46" t="str">
        <f t="shared" si="11"/>
        <v/>
      </c>
      <c r="J71" s="46" t="str">
        <f t="shared" si="12"/>
        <v/>
      </c>
      <c r="K71" s="47" t="str">
        <f t="shared" ref="K71:K134" si="19">IF(G71&gt;1,I71-J71,"")</f>
        <v/>
      </c>
      <c r="L71" s="47" t="str">
        <f t="shared" ref="L71:L134" si="20">IF(G71&gt;1,ABS(K71),"")</f>
        <v/>
      </c>
      <c r="M71" s="48">
        <f t="shared" si="13"/>
        <v>0</v>
      </c>
      <c r="N71" s="46" t="str">
        <f t="shared" ref="N71:N134" si="21">IF(G71&gt;1,J71+$K$5,"")</f>
        <v/>
      </c>
      <c r="O71" s="47" t="str">
        <f t="shared" ref="O71:O134" si="22">IF(G71&gt;1,I71-N71,"")</f>
        <v/>
      </c>
      <c r="P71" s="47" t="str">
        <f t="shared" ref="P71:P134" si="23">IF(G71&gt;1,ABS(O71),"")</f>
        <v/>
      </c>
      <c r="Q71" s="48">
        <f t="shared" si="14"/>
        <v>0</v>
      </c>
      <c r="R71" s="2"/>
      <c r="AH71" s="57" t="str">
        <f>IF(G71&gt;1,IF($E$10&gt;0,100-(#REF!/(1+(AL71/#REF!)^#REF!)^#REF!+#REF!/(AL71-1))*100,100-(AL71*D$5+D$6)*100),"")</f>
        <v/>
      </c>
      <c r="AI71" s="21" t="str">
        <f t="shared" ref="AI71:AI134" si="24">IF(G71&gt;1,I71-AH71,"")</f>
        <v/>
      </c>
      <c r="AJ71" s="21" t="str">
        <f t="shared" ref="AJ71:AJ134" si="25">IF(G71&gt;1,ABS(AI71),"")</f>
        <v/>
      </c>
      <c r="AK71" s="48">
        <f t="shared" ref="AK71:AK134" si="26">IF($G71&gt;1.2,IF(AJ71&gt;1.2,1,0),0)</f>
        <v>0</v>
      </c>
      <c r="AL71" s="58" t="str">
        <f t="shared" ref="AL71:AL134" si="27">IF(G71&gt;0,G71+AN71,"")</f>
        <v/>
      </c>
      <c r="AM71" s="59" t="str">
        <f t="shared" ref="AM71:AM134" si="28">IF(G71&gt;0,$AM$5,"")</f>
        <v/>
      </c>
      <c r="AN71" s="59" t="str">
        <f t="shared" ref="AN71:AN134" si="29">IF(G71&gt;0,$AN$5,"")</f>
        <v/>
      </c>
      <c r="AO71" s="60"/>
    </row>
    <row r="72" spans="3:41" x14ac:dyDescent="0.25">
      <c r="C72" s="82"/>
      <c r="D72" s="45"/>
      <c r="E72" s="83" t="str">
        <f t="shared" si="18"/>
        <v/>
      </c>
      <c r="F72" s="45"/>
      <c r="G72" s="45"/>
      <c r="H72" s="45"/>
      <c r="I72" s="46" t="str">
        <f t="shared" ref="I72:I135" si="30">IF(G72&gt;1,100-H72,"")</f>
        <v/>
      </c>
      <c r="J72" s="46" t="str">
        <f t="shared" ref="J72:J135" si="31">IF(G72&gt;1,100-(G72*D$5+D$6),"")</f>
        <v/>
      </c>
      <c r="K72" s="47" t="str">
        <f t="shared" si="19"/>
        <v/>
      </c>
      <c r="L72" s="47" t="str">
        <f t="shared" si="20"/>
        <v/>
      </c>
      <c r="M72" s="48">
        <f t="shared" ref="M72:M135" si="32">IF($G72&gt;1.2,IF(L72&gt;1.2,1,0),0)</f>
        <v>0</v>
      </c>
      <c r="N72" s="46" t="str">
        <f t="shared" si="21"/>
        <v/>
      </c>
      <c r="O72" s="47" t="str">
        <f t="shared" si="22"/>
        <v/>
      </c>
      <c r="P72" s="47" t="str">
        <f t="shared" si="23"/>
        <v/>
      </c>
      <c r="Q72" s="48">
        <f t="shared" ref="Q72:Q135" si="33">IF($G72&gt;1.2,IF(P72&gt;1.2,1,0),0)</f>
        <v>0</v>
      </c>
      <c r="R72" s="2"/>
      <c r="AH72" s="57" t="str">
        <f>IF(G72&gt;1,IF($E$10&gt;0,100-(#REF!/(1+(AL72/#REF!)^#REF!)^#REF!+#REF!/(AL72-1))*100,100-(AL72*D$5+D$6)*100),"")</f>
        <v/>
      </c>
      <c r="AI72" s="21" t="str">
        <f t="shared" si="24"/>
        <v/>
      </c>
      <c r="AJ72" s="21" t="str">
        <f t="shared" si="25"/>
        <v/>
      </c>
      <c r="AK72" s="48">
        <f t="shared" si="26"/>
        <v>0</v>
      </c>
      <c r="AL72" s="58" t="str">
        <f t="shared" si="27"/>
        <v/>
      </c>
      <c r="AM72" s="59" t="str">
        <f t="shared" si="28"/>
        <v/>
      </c>
      <c r="AN72" s="59" t="str">
        <f t="shared" si="29"/>
        <v/>
      </c>
      <c r="AO72" s="60"/>
    </row>
    <row r="73" spans="3:41" x14ac:dyDescent="0.25">
      <c r="C73" s="82"/>
      <c r="D73" s="45"/>
      <c r="E73" s="83" t="str">
        <f t="shared" si="18"/>
        <v/>
      </c>
      <c r="F73" s="45"/>
      <c r="G73" s="45"/>
      <c r="H73" s="45"/>
      <c r="I73" s="46" t="str">
        <f t="shared" si="30"/>
        <v/>
      </c>
      <c r="J73" s="46" t="str">
        <f t="shared" si="31"/>
        <v/>
      </c>
      <c r="K73" s="47" t="str">
        <f t="shared" si="19"/>
        <v/>
      </c>
      <c r="L73" s="47" t="str">
        <f t="shared" si="20"/>
        <v/>
      </c>
      <c r="M73" s="48">
        <f t="shared" si="32"/>
        <v>0</v>
      </c>
      <c r="N73" s="46" t="str">
        <f t="shared" si="21"/>
        <v/>
      </c>
      <c r="O73" s="47" t="str">
        <f t="shared" si="22"/>
        <v/>
      </c>
      <c r="P73" s="47" t="str">
        <f t="shared" si="23"/>
        <v/>
      </c>
      <c r="Q73" s="48">
        <f t="shared" si="33"/>
        <v>0</v>
      </c>
      <c r="R73" s="2"/>
      <c r="AH73" s="57" t="str">
        <f>IF(G73&gt;1,IF($E$10&gt;0,100-(#REF!/(1+(AL73/#REF!)^#REF!)^#REF!+#REF!/(AL73-1))*100,100-(AL73*D$5+D$6)*100),"")</f>
        <v/>
      </c>
      <c r="AI73" s="21" t="str">
        <f t="shared" si="24"/>
        <v/>
      </c>
      <c r="AJ73" s="21" t="str">
        <f t="shared" si="25"/>
        <v/>
      </c>
      <c r="AK73" s="48">
        <f t="shared" si="26"/>
        <v>0</v>
      </c>
      <c r="AL73" s="58" t="str">
        <f t="shared" si="27"/>
        <v/>
      </c>
      <c r="AM73" s="59" t="str">
        <f t="shared" si="28"/>
        <v/>
      </c>
      <c r="AN73" s="59" t="str">
        <f t="shared" si="29"/>
        <v/>
      </c>
      <c r="AO73" s="60"/>
    </row>
    <row r="74" spans="3:41" x14ac:dyDescent="0.25">
      <c r="C74" s="82"/>
      <c r="D74" s="45"/>
      <c r="E74" s="83" t="str">
        <f t="shared" si="18"/>
        <v/>
      </c>
      <c r="F74" s="45"/>
      <c r="G74" s="45"/>
      <c r="H74" s="45"/>
      <c r="I74" s="46" t="str">
        <f t="shared" si="30"/>
        <v/>
      </c>
      <c r="J74" s="46" t="str">
        <f t="shared" si="31"/>
        <v/>
      </c>
      <c r="K74" s="47" t="str">
        <f t="shared" si="19"/>
        <v/>
      </c>
      <c r="L74" s="47" t="str">
        <f t="shared" si="20"/>
        <v/>
      </c>
      <c r="M74" s="48">
        <f t="shared" si="32"/>
        <v>0</v>
      </c>
      <c r="N74" s="46" t="str">
        <f t="shared" si="21"/>
        <v/>
      </c>
      <c r="O74" s="47" t="str">
        <f t="shared" si="22"/>
        <v/>
      </c>
      <c r="P74" s="47" t="str">
        <f t="shared" si="23"/>
        <v/>
      </c>
      <c r="Q74" s="48">
        <f t="shared" si="33"/>
        <v>0</v>
      </c>
      <c r="R74" s="2"/>
      <c r="AH74" s="57" t="str">
        <f>IF(G74&gt;1,IF($E$10&gt;0,100-(#REF!/(1+(AL74/#REF!)^#REF!)^#REF!+#REF!/(AL74-1))*100,100-(AL74*D$5+D$6)*100),"")</f>
        <v/>
      </c>
      <c r="AI74" s="21" t="str">
        <f t="shared" si="24"/>
        <v/>
      </c>
      <c r="AJ74" s="21" t="str">
        <f t="shared" si="25"/>
        <v/>
      </c>
      <c r="AK74" s="48">
        <f t="shared" si="26"/>
        <v>0</v>
      </c>
      <c r="AL74" s="58" t="str">
        <f t="shared" si="27"/>
        <v/>
      </c>
      <c r="AM74" s="59" t="str">
        <f t="shared" si="28"/>
        <v/>
      </c>
      <c r="AN74" s="59" t="str">
        <f t="shared" si="29"/>
        <v/>
      </c>
      <c r="AO74" s="60"/>
    </row>
    <row r="75" spans="3:41" x14ac:dyDescent="0.25">
      <c r="C75" s="82"/>
      <c r="D75" s="45"/>
      <c r="E75" s="83" t="str">
        <f t="shared" si="18"/>
        <v/>
      </c>
      <c r="F75" s="45"/>
      <c r="G75" s="45"/>
      <c r="H75" s="45"/>
      <c r="I75" s="46" t="str">
        <f t="shared" si="30"/>
        <v/>
      </c>
      <c r="J75" s="46" t="str">
        <f t="shared" si="31"/>
        <v/>
      </c>
      <c r="K75" s="47" t="str">
        <f t="shared" si="19"/>
        <v/>
      </c>
      <c r="L75" s="47" t="str">
        <f t="shared" si="20"/>
        <v/>
      </c>
      <c r="M75" s="48">
        <f t="shared" si="32"/>
        <v>0</v>
      </c>
      <c r="N75" s="46" t="str">
        <f t="shared" si="21"/>
        <v/>
      </c>
      <c r="O75" s="47" t="str">
        <f t="shared" si="22"/>
        <v/>
      </c>
      <c r="P75" s="47" t="str">
        <f t="shared" si="23"/>
        <v/>
      </c>
      <c r="Q75" s="48">
        <f t="shared" si="33"/>
        <v>0</v>
      </c>
      <c r="R75" s="2"/>
      <c r="AH75" s="57" t="str">
        <f>IF(G75&gt;1,IF($E$10&gt;0,100-(#REF!/(1+(AL75/#REF!)^#REF!)^#REF!+#REF!/(AL75-1))*100,100-(AL75*D$5+D$6)*100),"")</f>
        <v/>
      </c>
      <c r="AI75" s="21" t="str">
        <f t="shared" si="24"/>
        <v/>
      </c>
      <c r="AJ75" s="21" t="str">
        <f t="shared" si="25"/>
        <v/>
      </c>
      <c r="AK75" s="48">
        <f t="shared" si="26"/>
        <v>0</v>
      </c>
      <c r="AL75" s="58" t="str">
        <f t="shared" si="27"/>
        <v/>
      </c>
      <c r="AM75" s="59" t="str">
        <f t="shared" si="28"/>
        <v/>
      </c>
      <c r="AN75" s="59" t="str">
        <f t="shared" si="29"/>
        <v/>
      </c>
      <c r="AO75" s="60"/>
    </row>
    <row r="76" spans="3:41" x14ac:dyDescent="0.25">
      <c r="C76" s="82"/>
      <c r="D76" s="45"/>
      <c r="E76" s="83" t="str">
        <f t="shared" si="18"/>
        <v/>
      </c>
      <c r="F76" s="45"/>
      <c r="G76" s="45"/>
      <c r="H76" s="45"/>
      <c r="I76" s="46" t="str">
        <f t="shared" si="30"/>
        <v/>
      </c>
      <c r="J76" s="46" t="str">
        <f t="shared" si="31"/>
        <v/>
      </c>
      <c r="K76" s="47" t="str">
        <f t="shared" si="19"/>
        <v/>
      </c>
      <c r="L76" s="47" t="str">
        <f t="shared" si="20"/>
        <v/>
      </c>
      <c r="M76" s="48">
        <f t="shared" si="32"/>
        <v>0</v>
      </c>
      <c r="N76" s="46" t="str">
        <f t="shared" si="21"/>
        <v/>
      </c>
      <c r="O76" s="47" t="str">
        <f t="shared" si="22"/>
        <v/>
      </c>
      <c r="P76" s="47" t="str">
        <f t="shared" si="23"/>
        <v/>
      </c>
      <c r="Q76" s="48">
        <f t="shared" si="33"/>
        <v>0</v>
      </c>
      <c r="R76" s="2"/>
      <c r="AH76" s="57" t="str">
        <f>IF(G76&gt;1,IF($E$10&gt;0,100-(#REF!/(1+(AL76/#REF!)^#REF!)^#REF!+#REF!/(AL76-1))*100,100-(AL76*D$5+D$6)*100),"")</f>
        <v/>
      </c>
      <c r="AI76" s="21" t="str">
        <f t="shared" si="24"/>
        <v/>
      </c>
      <c r="AJ76" s="21" t="str">
        <f t="shared" si="25"/>
        <v/>
      </c>
      <c r="AK76" s="48">
        <f t="shared" si="26"/>
        <v>0</v>
      </c>
      <c r="AL76" s="58" t="str">
        <f t="shared" si="27"/>
        <v/>
      </c>
      <c r="AM76" s="59" t="str">
        <f t="shared" si="28"/>
        <v/>
      </c>
      <c r="AN76" s="59" t="str">
        <f t="shared" si="29"/>
        <v/>
      </c>
      <c r="AO76" s="60"/>
    </row>
    <row r="77" spans="3:41" x14ac:dyDescent="0.25">
      <c r="C77" s="82"/>
      <c r="D77" s="45"/>
      <c r="E77" s="83" t="str">
        <f t="shared" si="18"/>
        <v/>
      </c>
      <c r="F77" s="45"/>
      <c r="G77" s="45"/>
      <c r="H77" s="45"/>
      <c r="I77" s="46" t="str">
        <f t="shared" si="30"/>
        <v/>
      </c>
      <c r="J77" s="46" t="str">
        <f t="shared" si="31"/>
        <v/>
      </c>
      <c r="K77" s="47" t="str">
        <f t="shared" si="19"/>
        <v/>
      </c>
      <c r="L77" s="47" t="str">
        <f t="shared" si="20"/>
        <v/>
      </c>
      <c r="M77" s="48">
        <f t="shared" si="32"/>
        <v>0</v>
      </c>
      <c r="N77" s="46" t="str">
        <f t="shared" si="21"/>
        <v/>
      </c>
      <c r="O77" s="47" t="str">
        <f t="shared" si="22"/>
        <v/>
      </c>
      <c r="P77" s="47" t="str">
        <f t="shared" si="23"/>
        <v/>
      </c>
      <c r="Q77" s="48">
        <f t="shared" si="33"/>
        <v>0</v>
      </c>
      <c r="R77" s="2"/>
      <c r="AH77" s="57" t="str">
        <f>IF(G77&gt;1,IF($E$10&gt;0,100-(#REF!/(1+(AL77/#REF!)^#REF!)^#REF!+#REF!/(AL77-1))*100,100-(AL77*D$5+D$6)*100),"")</f>
        <v/>
      </c>
      <c r="AI77" s="21" t="str">
        <f t="shared" si="24"/>
        <v/>
      </c>
      <c r="AJ77" s="21" t="str">
        <f t="shared" si="25"/>
        <v/>
      </c>
      <c r="AK77" s="48">
        <f t="shared" si="26"/>
        <v>0</v>
      </c>
      <c r="AL77" s="58" t="str">
        <f t="shared" si="27"/>
        <v/>
      </c>
      <c r="AM77" s="59" t="str">
        <f t="shared" si="28"/>
        <v/>
      </c>
      <c r="AN77" s="59" t="str">
        <f t="shared" si="29"/>
        <v/>
      </c>
      <c r="AO77" s="60"/>
    </row>
    <row r="78" spans="3:41" x14ac:dyDescent="0.25">
      <c r="C78" s="82"/>
      <c r="D78" s="45"/>
      <c r="E78" s="83" t="str">
        <f t="shared" si="18"/>
        <v/>
      </c>
      <c r="F78" s="45"/>
      <c r="G78" s="45"/>
      <c r="H78" s="45"/>
      <c r="I78" s="46" t="str">
        <f t="shared" si="30"/>
        <v/>
      </c>
      <c r="J78" s="46" t="str">
        <f t="shared" si="31"/>
        <v/>
      </c>
      <c r="K78" s="47" t="str">
        <f t="shared" si="19"/>
        <v/>
      </c>
      <c r="L78" s="47" t="str">
        <f t="shared" si="20"/>
        <v/>
      </c>
      <c r="M78" s="48">
        <f t="shared" si="32"/>
        <v>0</v>
      </c>
      <c r="N78" s="46" t="str">
        <f t="shared" si="21"/>
        <v/>
      </c>
      <c r="O78" s="47" t="str">
        <f t="shared" si="22"/>
        <v/>
      </c>
      <c r="P78" s="47" t="str">
        <f t="shared" si="23"/>
        <v/>
      </c>
      <c r="Q78" s="48">
        <f t="shared" si="33"/>
        <v>0</v>
      </c>
      <c r="R78" s="2"/>
      <c r="AH78" s="57" t="str">
        <f>IF(G78&gt;1,IF($E$10&gt;0,100-(#REF!/(1+(AL78/#REF!)^#REF!)^#REF!+#REF!/(AL78-1))*100,100-(AL78*D$5+D$6)*100),"")</f>
        <v/>
      </c>
      <c r="AI78" s="21" t="str">
        <f t="shared" si="24"/>
        <v/>
      </c>
      <c r="AJ78" s="21" t="str">
        <f t="shared" si="25"/>
        <v/>
      </c>
      <c r="AK78" s="48">
        <f t="shared" si="26"/>
        <v>0</v>
      </c>
      <c r="AL78" s="58" t="str">
        <f t="shared" si="27"/>
        <v/>
      </c>
      <c r="AM78" s="59" t="str">
        <f t="shared" si="28"/>
        <v/>
      </c>
      <c r="AN78" s="59" t="str">
        <f t="shared" si="29"/>
        <v/>
      </c>
      <c r="AO78" s="60"/>
    </row>
    <row r="79" spans="3:41" x14ac:dyDescent="0.25">
      <c r="C79" s="82"/>
      <c r="D79" s="45"/>
      <c r="E79" s="83" t="str">
        <f t="shared" si="18"/>
        <v/>
      </c>
      <c r="F79" s="45"/>
      <c r="G79" s="45"/>
      <c r="H79" s="45"/>
      <c r="I79" s="46" t="str">
        <f t="shared" si="30"/>
        <v/>
      </c>
      <c r="J79" s="46" t="str">
        <f t="shared" si="31"/>
        <v/>
      </c>
      <c r="K79" s="47" t="str">
        <f t="shared" si="19"/>
        <v/>
      </c>
      <c r="L79" s="47" t="str">
        <f t="shared" si="20"/>
        <v/>
      </c>
      <c r="M79" s="48">
        <f t="shared" si="32"/>
        <v>0</v>
      </c>
      <c r="N79" s="46" t="str">
        <f t="shared" si="21"/>
        <v/>
      </c>
      <c r="O79" s="47" t="str">
        <f t="shared" si="22"/>
        <v/>
      </c>
      <c r="P79" s="47" t="str">
        <f t="shared" si="23"/>
        <v/>
      </c>
      <c r="Q79" s="48">
        <f t="shared" si="33"/>
        <v>0</v>
      </c>
      <c r="R79" s="2"/>
      <c r="AH79" s="57" t="str">
        <f>IF(G79&gt;1,IF($E$10&gt;0,100-(#REF!/(1+(AL79/#REF!)^#REF!)^#REF!+#REF!/(AL79-1))*100,100-(AL79*D$5+D$6)*100),"")</f>
        <v/>
      </c>
      <c r="AI79" s="21" t="str">
        <f t="shared" si="24"/>
        <v/>
      </c>
      <c r="AJ79" s="21" t="str">
        <f t="shared" si="25"/>
        <v/>
      </c>
      <c r="AK79" s="48">
        <f t="shared" si="26"/>
        <v>0</v>
      </c>
      <c r="AL79" s="58" t="str">
        <f t="shared" si="27"/>
        <v/>
      </c>
      <c r="AM79" s="59" t="str">
        <f t="shared" si="28"/>
        <v/>
      </c>
      <c r="AN79" s="59" t="str">
        <f t="shared" si="29"/>
        <v/>
      </c>
      <c r="AO79" s="60"/>
    </row>
    <row r="80" spans="3:41" x14ac:dyDescent="0.25">
      <c r="C80" s="82"/>
      <c r="D80" s="45"/>
      <c r="E80" s="83" t="str">
        <f t="shared" si="18"/>
        <v/>
      </c>
      <c r="F80" s="45"/>
      <c r="G80" s="45"/>
      <c r="H80" s="45"/>
      <c r="I80" s="46" t="str">
        <f t="shared" si="30"/>
        <v/>
      </c>
      <c r="J80" s="46" t="str">
        <f t="shared" si="31"/>
        <v/>
      </c>
      <c r="K80" s="47" t="str">
        <f t="shared" si="19"/>
        <v/>
      </c>
      <c r="L80" s="47" t="str">
        <f t="shared" si="20"/>
        <v/>
      </c>
      <c r="M80" s="48">
        <f t="shared" si="32"/>
        <v>0</v>
      </c>
      <c r="N80" s="46" t="str">
        <f t="shared" si="21"/>
        <v/>
      </c>
      <c r="O80" s="47" t="str">
        <f t="shared" si="22"/>
        <v/>
      </c>
      <c r="P80" s="47" t="str">
        <f t="shared" si="23"/>
        <v/>
      </c>
      <c r="Q80" s="48">
        <f t="shared" si="33"/>
        <v>0</v>
      </c>
      <c r="R80" s="2"/>
      <c r="AH80" s="57" t="str">
        <f>IF(G80&gt;1,IF($E$10&gt;0,100-(#REF!/(1+(AL80/#REF!)^#REF!)^#REF!+#REF!/(AL80-1))*100,100-(AL80*D$5+D$6)*100),"")</f>
        <v/>
      </c>
      <c r="AI80" s="21" t="str">
        <f t="shared" si="24"/>
        <v/>
      </c>
      <c r="AJ80" s="21" t="str">
        <f t="shared" si="25"/>
        <v/>
      </c>
      <c r="AK80" s="48">
        <f t="shared" si="26"/>
        <v>0</v>
      </c>
      <c r="AL80" s="58" t="str">
        <f t="shared" si="27"/>
        <v/>
      </c>
      <c r="AM80" s="59" t="str">
        <f t="shared" si="28"/>
        <v/>
      </c>
      <c r="AN80" s="59" t="str">
        <f t="shared" si="29"/>
        <v/>
      </c>
      <c r="AO80" s="60"/>
    </row>
    <row r="81" spans="3:41" x14ac:dyDescent="0.25">
      <c r="C81" s="82"/>
      <c r="D81" s="45"/>
      <c r="E81" s="83" t="str">
        <f t="shared" si="18"/>
        <v/>
      </c>
      <c r="F81" s="45"/>
      <c r="G81" s="45"/>
      <c r="H81" s="45"/>
      <c r="I81" s="46" t="str">
        <f t="shared" si="30"/>
        <v/>
      </c>
      <c r="J81" s="46" t="str">
        <f t="shared" si="31"/>
        <v/>
      </c>
      <c r="K81" s="47" t="str">
        <f t="shared" si="19"/>
        <v/>
      </c>
      <c r="L81" s="47" t="str">
        <f t="shared" si="20"/>
        <v/>
      </c>
      <c r="M81" s="48">
        <f t="shared" si="32"/>
        <v>0</v>
      </c>
      <c r="N81" s="46" t="str">
        <f t="shared" si="21"/>
        <v/>
      </c>
      <c r="O81" s="47" t="str">
        <f t="shared" si="22"/>
        <v/>
      </c>
      <c r="P81" s="47" t="str">
        <f t="shared" si="23"/>
        <v/>
      </c>
      <c r="Q81" s="48">
        <f t="shared" si="33"/>
        <v>0</v>
      </c>
      <c r="R81" s="2"/>
      <c r="AH81" s="57" t="str">
        <f>IF(G81&gt;1,IF($E$10&gt;0,100-(#REF!/(1+(AL81/#REF!)^#REF!)^#REF!+#REF!/(AL81-1))*100,100-(AL81*D$5+D$6)*100),"")</f>
        <v/>
      </c>
      <c r="AI81" s="21" t="str">
        <f t="shared" si="24"/>
        <v/>
      </c>
      <c r="AJ81" s="21" t="str">
        <f t="shared" si="25"/>
        <v/>
      </c>
      <c r="AK81" s="48">
        <f t="shared" si="26"/>
        <v>0</v>
      </c>
      <c r="AL81" s="58" t="str">
        <f t="shared" si="27"/>
        <v/>
      </c>
      <c r="AM81" s="59" t="str">
        <f t="shared" si="28"/>
        <v/>
      </c>
      <c r="AN81" s="59" t="str">
        <f t="shared" si="29"/>
        <v/>
      </c>
      <c r="AO81" s="60"/>
    </row>
    <row r="82" spans="3:41" x14ac:dyDescent="0.25">
      <c r="C82" s="82"/>
      <c r="D82" s="45"/>
      <c r="E82" s="83" t="str">
        <f t="shared" si="18"/>
        <v/>
      </c>
      <c r="F82" s="45"/>
      <c r="G82" s="45"/>
      <c r="H82" s="45"/>
      <c r="I82" s="46" t="str">
        <f t="shared" si="30"/>
        <v/>
      </c>
      <c r="J82" s="46" t="str">
        <f t="shared" si="31"/>
        <v/>
      </c>
      <c r="K82" s="47" t="str">
        <f t="shared" si="19"/>
        <v/>
      </c>
      <c r="L82" s="47" t="str">
        <f t="shared" si="20"/>
        <v/>
      </c>
      <c r="M82" s="48">
        <f t="shared" si="32"/>
        <v>0</v>
      </c>
      <c r="N82" s="46" t="str">
        <f t="shared" si="21"/>
        <v/>
      </c>
      <c r="O82" s="47" t="str">
        <f t="shared" si="22"/>
        <v/>
      </c>
      <c r="P82" s="47" t="str">
        <f t="shared" si="23"/>
        <v/>
      </c>
      <c r="Q82" s="48">
        <f t="shared" si="33"/>
        <v>0</v>
      </c>
      <c r="R82" s="2"/>
      <c r="AH82" s="57" t="str">
        <f>IF(G82&gt;1,IF($E$10&gt;0,100-(#REF!/(1+(AL82/#REF!)^#REF!)^#REF!+#REF!/(AL82-1))*100,100-(AL82*D$5+D$6)*100),"")</f>
        <v/>
      </c>
      <c r="AI82" s="21" t="str">
        <f t="shared" si="24"/>
        <v/>
      </c>
      <c r="AJ82" s="21" t="str">
        <f t="shared" si="25"/>
        <v/>
      </c>
      <c r="AK82" s="48">
        <f t="shared" si="26"/>
        <v>0</v>
      </c>
      <c r="AL82" s="58" t="str">
        <f t="shared" si="27"/>
        <v/>
      </c>
      <c r="AM82" s="59" t="str">
        <f t="shared" si="28"/>
        <v/>
      </c>
      <c r="AN82" s="59" t="str">
        <f t="shared" si="29"/>
        <v/>
      </c>
      <c r="AO82" s="60"/>
    </row>
    <row r="83" spans="3:41" x14ac:dyDescent="0.25">
      <c r="C83" s="82"/>
      <c r="D83" s="45"/>
      <c r="E83" s="83" t="str">
        <f t="shared" si="18"/>
        <v/>
      </c>
      <c r="F83" s="45"/>
      <c r="G83" s="45"/>
      <c r="H83" s="45"/>
      <c r="I83" s="46" t="str">
        <f t="shared" si="30"/>
        <v/>
      </c>
      <c r="J83" s="46" t="str">
        <f t="shared" si="31"/>
        <v/>
      </c>
      <c r="K83" s="47" t="str">
        <f t="shared" si="19"/>
        <v/>
      </c>
      <c r="L83" s="47" t="str">
        <f t="shared" si="20"/>
        <v/>
      </c>
      <c r="M83" s="48">
        <f t="shared" si="32"/>
        <v>0</v>
      </c>
      <c r="N83" s="46" t="str">
        <f t="shared" si="21"/>
        <v/>
      </c>
      <c r="O83" s="47" t="str">
        <f t="shared" si="22"/>
        <v/>
      </c>
      <c r="P83" s="47" t="str">
        <f t="shared" si="23"/>
        <v/>
      </c>
      <c r="Q83" s="48">
        <f t="shared" si="33"/>
        <v>0</v>
      </c>
      <c r="R83" s="2"/>
      <c r="AH83" s="57" t="str">
        <f>IF(G83&gt;1,IF($E$10&gt;0,100-(#REF!/(1+(AL83/#REF!)^#REF!)^#REF!+#REF!/(AL83-1))*100,100-(AL83*D$5+D$6)*100),"")</f>
        <v/>
      </c>
      <c r="AI83" s="21" t="str">
        <f t="shared" si="24"/>
        <v/>
      </c>
      <c r="AJ83" s="21" t="str">
        <f t="shared" si="25"/>
        <v/>
      </c>
      <c r="AK83" s="48">
        <f t="shared" si="26"/>
        <v>0</v>
      </c>
      <c r="AL83" s="58" t="str">
        <f t="shared" si="27"/>
        <v/>
      </c>
      <c r="AM83" s="59" t="str">
        <f t="shared" si="28"/>
        <v/>
      </c>
      <c r="AN83" s="59" t="str">
        <f t="shared" si="29"/>
        <v/>
      </c>
      <c r="AO83" s="60"/>
    </row>
    <row r="84" spans="3:41" x14ac:dyDescent="0.25">
      <c r="C84" s="82"/>
      <c r="D84" s="45"/>
      <c r="E84" s="83" t="str">
        <f t="shared" si="18"/>
        <v/>
      </c>
      <c r="F84" s="45"/>
      <c r="G84" s="45"/>
      <c r="H84" s="45"/>
      <c r="I84" s="46" t="str">
        <f t="shared" si="30"/>
        <v/>
      </c>
      <c r="J84" s="46" t="str">
        <f t="shared" si="31"/>
        <v/>
      </c>
      <c r="K84" s="47" t="str">
        <f t="shared" si="19"/>
        <v/>
      </c>
      <c r="L84" s="47" t="str">
        <f t="shared" si="20"/>
        <v/>
      </c>
      <c r="M84" s="48">
        <f t="shared" si="32"/>
        <v>0</v>
      </c>
      <c r="N84" s="46" t="str">
        <f t="shared" si="21"/>
        <v/>
      </c>
      <c r="O84" s="47" t="str">
        <f t="shared" si="22"/>
        <v/>
      </c>
      <c r="P84" s="47" t="str">
        <f t="shared" si="23"/>
        <v/>
      </c>
      <c r="Q84" s="48">
        <f t="shared" si="33"/>
        <v>0</v>
      </c>
      <c r="R84" s="2"/>
      <c r="AH84" s="57" t="str">
        <f>IF(G84&gt;1,IF($E$10&gt;0,100-(#REF!/(1+(AL84/#REF!)^#REF!)^#REF!+#REF!/(AL84-1))*100,100-(AL84*D$5+D$6)*100),"")</f>
        <v/>
      </c>
      <c r="AI84" s="21" t="str">
        <f t="shared" si="24"/>
        <v/>
      </c>
      <c r="AJ84" s="21" t="str">
        <f t="shared" si="25"/>
        <v/>
      </c>
      <c r="AK84" s="48">
        <f t="shared" si="26"/>
        <v>0</v>
      </c>
      <c r="AL84" s="58" t="str">
        <f t="shared" si="27"/>
        <v/>
      </c>
      <c r="AM84" s="59" t="str">
        <f t="shared" si="28"/>
        <v/>
      </c>
      <c r="AN84" s="59" t="str">
        <f t="shared" si="29"/>
        <v/>
      </c>
      <c r="AO84" s="60"/>
    </row>
    <row r="85" spans="3:41" x14ac:dyDescent="0.25">
      <c r="C85" s="82"/>
      <c r="D85" s="45"/>
      <c r="E85" s="83" t="str">
        <f t="shared" si="18"/>
        <v/>
      </c>
      <c r="F85" s="45"/>
      <c r="G85" s="45"/>
      <c r="H85" s="45"/>
      <c r="I85" s="46" t="str">
        <f t="shared" si="30"/>
        <v/>
      </c>
      <c r="J85" s="46" t="str">
        <f t="shared" si="31"/>
        <v/>
      </c>
      <c r="K85" s="47" t="str">
        <f t="shared" si="19"/>
        <v/>
      </c>
      <c r="L85" s="47" t="str">
        <f t="shared" si="20"/>
        <v/>
      </c>
      <c r="M85" s="48">
        <f t="shared" si="32"/>
        <v>0</v>
      </c>
      <c r="N85" s="46" t="str">
        <f t="shared" si="21"/>
        <v/>
      </c>
      <c r="O85" s="47" t="str">
        <f t="shared" si="22"/>
        <v/>
      </c>
      <c r="P85" s="47" t="str">
        <f t="shared" si="23"/>
        <v/>
      </c>
      <c r="Q85" s="48">
        <f t="shared" si="33"/>
        <v>0</v>
      </c>
      <c r="R85" s="2"/>
      <c r="AH85" s="57" t="str">
        <f>IF(G85&gt;1,IF($E$10&gt;0,100-(#REF!/(1+(AL85/#REF!)^#REF!)^#REF!+#REF!/(AL85-1))*100,100-(AL85*D$5+D$6)*100),"")</f>
        <v/>
      </c>
      <c r="AI85" s="21" t="str">
        <f t="shared" si="24"/>
        <v/>
      </c>
      <c r="AJ85" s="21" t="str">
        <f t="shared" si="25"/>
        <v/>
      </c>
      <c r="AK85" s="48">
        <f t="shared" si="26"/>
        <v>0</v>
      </c>
      <c r="AL85" s="58" t="str">
        <f t="shared" si="27"/>
        <v/>
      </c>
      <c r="AM85" s="59" t="str">
        <f t="shared" si="28"/>
        <v/>
      </c>
      <c r="AN85" s="59" t="str">
        <f t="shared" si="29"/>
        <v/>
      </c>
      <c r="AO85" s="60"/>
    </row>
    <row r="86" spans="3:41" x14ac:dyDescent="0.25">
      <c r="C86" s="82"/>
      <c r="D86" s="45"/>
      <c r="E86" s="83" t="str">
        <f t="shared" si="18"/>
        <v/>
      </c>
      <c r="F86" s="45"/>
      <c r="G86" s="45"/>
      <c r="H86" s="45"/>
      <c r="I86" s="46" t="str">
        <f t="shared" si="30"/>
        <v/>
      </c>
      <c r="J86" s="46" t="str">
        <f t="shared" si="31"/>
        <v/>
      </c>
      <c r="K86" s="47" t="str">
        <f t="shared" si="19"/>
        <v/>
      </c>
      <c r="L86" s="47" t="str">
        <f t="shared" si="20"/>
        <v/>
      </c>
      <c r="M86" s="48">
        <f t="shared" si="32"/>
        <v>0</v>
      </c>
      <c r="N86" s="46" t="str">
        <f t="shared" si="21"/>
        <v/>
      </c>
      <c r="O86" s="47" t="str">
        <f t="shared" si="22"/>
        <v/>
      </c>
      <c r="P86" s="47" t="str">
        <f t="shared" si="23"/>
        <v/>
      </c>
      <c r="Q86" s="48">
        <f t="shared" si="33"/>
        <v>0</v>
      </c>
      <c r="R86" s="2"/>
      <c r="AH86" s="57" t="str">
        <f>IF(G86&gt;1,IF($E$10&gt;0,100-(#REF!/(1+(AL86/#REF!)^#REF!)^#REF!+#REF!/(AL86-1))*100,100-(AL86*D$5+D$6)*100),"")</f>
        <v/>
      </c>
      <c r="AI86" s="21" t="str">
        <f t="shared" si="24"/>
        <v/>
      </c>
      <c r="AJ86" s="21" t="str">
        <f t="shared" si="25"/>
        <v/>
      </c>
      <c r="AK86" s="48">
        <f t="shared" si="26"/>
        <v>0</v>
      </c>
      <c r="AL86" s="58" t="str">
        <f t="shared" si="27"/>
        <v/>
      </c>
      <c r="AM86" s="59" t="str">
        <f t="shared" si="28"/>
        <v/>
      </c>
      <c r="AN86" s="59" t="str">
        <f t="shared" si="29"/>
        <v/>
      </c>
      <c r="AO86" s="60"/>
    </row>
    <row r="87" spans="3:41" x14ac:dyDescent="0.25">
      <c r="C87" s="82"/>
      <c r="D87" s="45"/>
      <c r="E87" s="83" t="str">
        <f t="shared" si="18"/>
        <v/>
      </c>
      <c r="F87" s="45"/>
      <c r="G87" s="45"/>
      <c r="H87" s="45"/>
      <c r="I87" s="46" t="str">
        <f t="shared" si="30"/>
        <v/>
      </c>
      <c r="J87" s="46" t="str">
        <f t="shared" si="31"/>
        <v/>
      </c>
      <c r="K87" s="47" t="str">
        <f t="shared" si="19"/>
        <v/>
      </c>
      <c r="L87" s="47" t="str">
        <f t="shared" si="20"/>
        <v/>
      </c>
      <c r="M87" s="48">
        <f t="shared" si="32"/>
        <v>0</v>
      </c>
      <c r="N87" s="46" t="str">
        <f t="shared" si="21"/>
        <v/>
      </c>
      <c r="O87" s="47" t="str">
        <f t="shared" si="22"/>
        <v/>
      </c>
      <c r="P87" s="47" t="str">
        <f t="shared" si="23"/>
        <v/>
      </c>
      <c r="Q87" s="48">
        <f t="shared" si="33"/>
        <v>0</v>
      </c>
      <c r="R87" s="2"/>
      <c r="AH87" s="57" t="str">
        <f>IF(G87&gt;1,IF($E$10&gt;0,100-(#REF!/(1+(AL87/#REF!)^#REF!)^#REF!+#REF!/(AL87-1))*100,100-(AL87*D$5+D$6)*100),"")</f>
        <v/>
      </c>
      <c r="AI87" s="21" t="str">
        <f t="shared" si="24"/>
        <v/>
      </c>
      <c r="AJ87" s="21" t="str">
        <f t="shared" si="25"/>
        <v/>
      </c>
      <c r="AK87" s="48">
        <f t="shared" si="26"/>
        <v>0</v>
      </c>
      <c r="AL87" s="58" t="str">
        <f t="shared" si="27"/>
        <v/>
      </c>
      <c r="AM87" s="59" t="str">
        <f t="shared" si="28"/>
        <v/>
      </c>
      <c r="AN87" s="59" t="str">
        <f t="shared" si="29"/>
        <v/>
      </c>
      <c r="AO87" s="60"/>
    </row>
    <row r="88" spans="3:41" x14ac:dyDescent="0.25">
      <c r="C88" s="82"/>
      <c r="D88" s="45"/>
      <c r="E88" s="83" t="str">
        <f t="shared" si="18"/>
        <v/>
      </c>
      <c r="F88" s="45"/>
      <c r="G88" s="45"/>
      <c r="H88" s="45"/>
      <c r="I88" s="46" t="str">
        <f t="shared" si="30"/>
        <v/>
      </c>
      <c r="J88" s="46" t="str">
        <f t="shared" si="31"/>
        <v/>
      </c>
      <c r="K88" s="47" t="str">
        <f t="shared" si="19"/>
        <v/>
      </c>
      <c r="L88" s="47" t="str">
        <f t="shared" si="20"/>
        <v/>
      </c>
      <c r="M88" s="48">
        <f t="shared" si="32"/>
        <v>0</v>
      </c>
      <c r="N88" s="46" t="str">
        <f t="shared" si="21"/>
        <v/>
      </c>
      <c r="O88" s="47" t="str">
        <f t="shared" si="22"/>
        <v/>
      </c>
      <c r="P88" s="47" t="str">
        <f t="shared" si="23"/>
        <v/>
      </c>
      <c r="Q88" s="48">
        <f t="shared" si="33"/>
        <v>0</v>
      </c>
      <c r="R88" s="2"/>
      <c r="AH88" s="57" t="str">
        <f>IF(G88&gt;1,IF($E$10&gt;0,100-(#REF!/(1+(AL88/#REF!)^#REF!)^#REF!+#REF!/(AL88-1))*100,100-(AL88*D$5+D$6)*100),"")</f>
        <v/>
      </c>
      <c r="AI88" s="21" t="str">
        <f t="shared" si="24"/>
        <v/>
      </c>
      <c r="AJ88" s="21" t="str">
        <f t="shared" si="25"/>
        <v/>
      </c>
      <c r="AK88" s="48">
        <f t="shared" si="26"/>
        <v>0</v>
      </c>
      <c r="AL88" s="58" t="str">
        <f t="shared" si="27"/>
        <v/>
      </c>
      <c r="AM88" s="59" t="str">
        <f t="shared" si="28"/>
        <v/>
      </c>
      <c r="AN88" s="59" t="str">
        <f t="shared" si="29"/>
        <v/>
      </c>
      <c r="AO88" s="60"/>
    </row>
    <row r="89" spans="3:41" x14ac:dyDescent="0.25">
      <c r="C89" s="82"/>
      <c r="D89" s="45"/>
      <c r="E89" s="83" t="str">
        <f t="shared" si="18"/>
        <v/>
      </c>
      <c r="F89" s="45"/>
      <c r="G89" s="45"/>
      <c r="H89" s="45"/>
      <c r="I89" s="46" t="str">
        <f t="shared" si="30"/>
        <v/>
      </c>
      <c r="J89" s="46" t="str">
        <f t="shared" si="31"/>
        <v/>
      </c>
      <c r="K89" s="47" t="str">
        <f t="shared" si="19"/>
        <v/>
      </c>
      <c r="L89" s="47" t="str">
        <f t="shared" si="20"/>
        <v/>
      </c>
      <c r="M89" s="48">
        <f t="shared" si="32"/>
        <v>0</v>
      </c>
      <c r="N89" s="46" t="str">
        <f t="shared" si="21"/>
        <v/>
      </c>
      <c r="O89" s="47" t="str">
        <f t="shared" si="22"/>
        <v/>
      </c>
      <c r="P89" s="47" t="str">
        <f t="shared" si="23"/>
        <v/>
      </c>
      <c r="Q89" s="48">
        <f t="shared" si="33"/>
        <v>0</v>
      </c>
      <c r="R89" s="2"/>
      <c r="AH89" s="57" t="str">
        <f>IF(G89&gt;1,IF($E$10&gt;0,100-(#REF!/(1+(AL89/#REF!)^#REF!)^#REF!+#REF!/(AL89-1))*100,100-(AL89*D$5+D$6)*100),"")</f>
        <v/>
      </c>
      <c r="AI89" s="21" t="str">
        <f t="shared" si="24"/>
        <v/>
      </c>
      <c r="AJ89" s="21" t="str">
        <f t="shared" si="25"/>
        <v/>
      </c>
      <c r="AK89" s="48">
        <f t="shared" si="26"/>
        <v>0</v>
      </c>
      <c r="AL89" s="58" t="str">
        <f t="shared" si="27"/>
        <v/>
      </c>
      <c r="AM89" s="59" t="str">
        <f t="shared" si="28"/>
        <v/>
      </c>
      <c r="AN89" s="59" t="str">
        <f t="shared" si="29"/>
        <v/>
      </c>
      <c r="AO89" s="60"/>
    </row>
    <row r="90" spans="3:41" x14ac:dyDescent="0.25">
      <c r="C90" s="82"/>
      <c r="D90" s="45"/>
      <c r="E90" s="83" t="str">
        <f t="shared" si="18"/>
        <v/>
      </c>
      <c r="F90" s="45"/>
      <c r="G90" s="45"/>
      <c r="H90" s="45"/>
      <c r="I90" s="46" t="str">
        <f t="shared" si="30"/>
        <v/>
      </c>
      <c r="J90" s="46" t="str">
        <f t="shared" si="31"/>
        <v/>
      </c>
      <c r="K90" s="47" t="str">
        <f t="shared" si="19"/>
        <v/>
      </c>
      <c r="L90" s="47" t="str">
        <f t="shared" si="20"/>
        <v/>
      </c>
      <c r="M90" s="48">
        <f t="shared" si="32"/>
        <v>0</v>
      </c>
      <c r="N90" s="46" t="str">
        <f t="shared" si="21"/>
        <v/>
      </c>
      <c r="O90" s="47" t="str">
        <f t="shared" si="22"/>
        <v/>
      </c>
      <c r="P90" s="47" t="str">
        <f t="shared" si="23"/>
        <v/>
      </c>
      <c r="Q90" s="48">
        <f t="shared" si="33"/>
        <v>0</v>
      </c>
      <c r="R90" s="2"/>
      <c r="AH90" s="57" t="str">
        <f>IF(G90&gt;1,IF($E$10&gt;0,100-(#REF!/(1+(AL90/#REF!)^#REF!)^#REF!+#REF!/(AL90-1))*100,100-(AL90*D$5+D$6)*100),"")</f>
        <v/>
      </c>
      <c r="AI90" s="21" t="str">
        <f t="shared" si="24"/>
        <v/>
      </c>
      <c r="AJ90" s="21" t="str">
        <f t="shared" si="25"/>
        <v/>
      </c>
      <c r="AK90" s="48">
        <f t="shared" si="26"/>
        <v>0</v>
      </c>
      <c r="AL90" s="58" t="str">
        <f t="shared" si="27"/>
        <v/>
      </c>
      <c r="AM90" s="59" t="str">
        <f t="shared" si="28"/>
        <v/>
      </c>
      <c r="AN90" s="59" t="str">
        <f t="shared" si="29"/>
        <v/>
      </c>
      <c r="AO90" s="60"/>
    </row>
    <row r="91" spans="3:41" x14ac:dyDescent="0.25">
      <c r="C91" s="82"/>
      <c r="D91" s="45"/>
      <c r="E91" s="83" t="str">
        <f t="shared" si="18"/>
        <v/>
      </c>
      <c r="F91" s="45"/>
      <c r="G91" s="45"/>
      <c r="H91" s="45"/>
      <c r="I91" s="46" t="str">
        <f t="shared" si="30"/>
        <v/>
      </c>
      <c r="J91" s="46" t="str">
        <f t="shared" si="31"/>
        <v/>
      </c>
      <c r="K91" s="47" t="str">
        <f t="shared" si="19"/>
        <v/>
      </c>
      <c r="L91" s="47" t="str">
        <f t="shared" si="20"/>
        <v/>
      </c>
      <c r="M91" s="48">
        <f t="shared" si="32"/>
        <v>0</v>
      </c>
      <c r="N91" s="46" t="str">
        <f t="shared" si="21"/>
        <v/>
      </c>
      <c r="O91" s="47" t="str">
        <f t="shared" si="22"/>
        <v/>
      </c>
      <c r="P91" s="47" t="str">
        <f t="shared" si="23"/>
        <v/>
      </c>
      <c r="Q91" s="48">
        <f t="shared" si="33"/>
        <v>0</v>
      </c>
      <c r="R91" s="2"/>
      <c r="AH91" s="57" t="str">
        <f>IF(G91&gt;1,IF($E$10&gt;0,100-(#REF!/(1+(AL91/#REF!)^#REF!)^#REF!+#REF!/(AL91-1))*100,100-(AL91*D$5+D$6)*100),"")</f>
        <v/>
      </c>
      <c r="AI91" s="21" t="str">
        <f t="shared" si="24"/>
        <v/>
      </c>
      <c r="AJ91" s="21" t="str">
        <f t="shared" si="25"/>
        <v/>
      </c>
      <c r="AK91" s="48">
        <f t="shared" si="26"/>
        <v>0</v>
      </c>
      <c r="AL91" s="58" t="str">
        <f t="shared" si="27"/>
        <v/>
      </c>
      <c r="AM91" s="59" t="str">
        <f t="shared" si="28"/>
        <v/>
      </c>
      <c r="AN91" s="59" t="str">
        <f t="shared" si="29"/>
        <v/>
      </c>
      <c r="AO91" s="60"/>
    </row>
    <row r="92" spans="3:41" x14ac:dyDescent="0.25">
      <c r="C92" s="82"/>
      <c r="D92" s="45"/>
      <c r="E92" s="83" t="str">
        <f t="shared" si="18"/>
        <v/>
      </c>
      <c r="F92" s="45"/>
      <c r="G92" s="45"/>
      <c r="H92" s="45"/>
      <c r="I92" s="46" t="str">
        <f t="shared" si="30"/>
        <v/>
      </c>
      <c r="J92" s="46" t="str">
        <f t="shared" si="31"/>
        <v/>
      </c>
      <c r="K92" s="47" t="str">
        <f t="shared" si="19"/>
        <v/>
      </c>
      <c r="L92" s="47" t="str">
        <f t="shared" si="20"/>
        <v/>
      </c>
      <c r="M92" s="48">
        <f t="shared" si="32"/>
        <v>0</v>
      </c>
      <c r="N92" s="46" t="str">
        <f t="shared" si="21"/>
        <v/>
      </c>
      <c r="O92" s="47" t="str">
        <f t="shared" si="22"/>
        <v/>
      </c>
      <c r="P92" s="47" t="str">
        <f t="shared" si="23"/>
        <v/>
      </c>
      <c r="Q92" s="48">
        <f t="shared" si="33"/>
        <v>0</v>
      </c>
      <c r="R92" s="2"/>
      <c r="AH92" s="57" t="str">
        <f>IF(G92&gt;1,IF($E$10&gt;0,100-(#REF!/(1+(AL92/#REF!)^#REF!)^#REF!+#REF!/(AL92-1))*100,100-(AL92*D$5+D$6)*100),"")</f>
        <v/>
      </c>
      <c r="AI92" s="21" t="str">
        <f t="shared" si="24"/>
        <v/>
      </c>
      <c r="AJ92" s="21" t="str">
        <f t="shared" si="25"/>
        <v/>
      </c>
      <c r="AK92" s="48">
        <f t="shared" si="26"/>
        <v>0</v>
      </c>
      <c r="AL92" s="58" t="str">
        <f t="shared" si="27"/>
        <v/>
      </c>
      <c r="AM92" s="59" t="str">
        <f t="shared" si="28"/>
        <v/>
      </c>
      <c r="AN92" s="59" t="str">
        <f t="shared" si="29"/>
        <v/>
      </c>
      <c r="AO92" s="60"/>
    </row>
    <row r="93" spans="3:41" x14ac:dyDescent="0.25">
      <c r="C93" s="82"/>
      <c r="D93" s="45"/>
      <c r="E93" s="83" t="str">
        <f t="shared" si="18"/>
        <v/>
      </c>
      <c r="F93" s="45"/>
      <c r="G93" s="45"/>
      <c r="H93" s="45"/>
      <c r="I93" s="46" t="str">
        <f t="shared" si="30"/>
        <v/>
      </c>
      <c r="J93" s="46" t="str">
        <f t="shared" si="31"/>
        <v/>
      </c>
      <c r="K93" s="47" t="str">
        <f t="shared" si="19"/>
        <v/>
      </c>
      <c r="L93" s="47" t="str">
        <f t="shared" si="20"/>
        <v/>
      </c>
      <c r="M93" s="48">
        <f t="shared" si="32"/>
        <v>0</v>
      </c>
      <c r="N93" s="46" t="str">
        <f t="shared" si="21"/>
        <v/>
      </c>
      <c r="O93" s="47" t="str">
        <f t="shared" si="22"/>
        <v/>
      </c>
      <c r="P93" s="47" t="str">
        <f t="shared" si="23"/>
        <v/>
      </c>
      <c r="Q93" s="48">
        <f t="shared" si="33"/>
        <v>0</v>
      </c>
      <c r="R93" s="2"/>
      <c r="AH93" s="57" t="str">
        <f>IF(G93&gt;1,IF($E$10&gt;0,100-(#REF!/(1+(AL93/#REF!)^#REF!)^#REF!+#REF!/(AL93-1))*100,100-(AL93*D$5+D$6)*100),"")</f>
        <v/>
      </c>
      <c r="AI93" s="21" t="str">
        <f t="shared" si="24"/>
        <v/>
      </c>
      <c r="AJ93" s="21" t="str">
        <f t="shared" si="25"/>
        <v/>
      </c>
      <c r="AK93" s="48">
        <f t="shared" si="26"/>
        <v>0</v>
      </c>
      <c r="AL93" s="58" t="str">
        <f t="shared" si="27"/>
        <v/>
      </c>
      <c r="AM93" s="59" t="str">
        <f t="shared" si="28"/>
        <v/>
      </c>
      <c r="AN93" s="59" t="str">
        <f t="shared" si="29"/>
        <v/>
      </c>
      <c r="AO93" s="60"/>
    </row>
    <row r="94" spans="3:41" x14ac:dyDescent="0.25">
      <c r="C94" s="82"/>
      <c r="D94" s="45"/>
      <c r="E94" s="83" t="str">
        <f t="shared" si="18"/>
        <v/>
      </c>
      <c r="F94" s="45"/>
      <c r="G94" s="45"/>
      <c r="H94" s="45"/>
      <c r="I94" s="46" t="str">
        <f t="shared" si="30"/>
        <v/>
      </c>
      <c r="J94" s="46" t="str">
        <f t="shared" si="31"/>
        <v/>
      </c>
      <c r="K94" s="47" t="str">
        <f t="shared" si="19"/>
        <v/>
      </c>
      <c r="L94" s="47" t="str">
        <f t="shared" si="20"/>
        <v/>
      </c>
      <c r="M94" s="48">
        <f t="shared" si="32"/>
        <v>0</v>
      </c>
      <c r="N94" s="46" t="str">
        <f t="shared" si="21"/>
        <v/>
      </c>
      <c r="O94" s="47" t="str">
        <f t="shared" si="22"/>
        <v/>
      </c>
      <c r="P94" s="47" t="str">
        <f t="shared" si="23"/>
        <v/>
      </c>
      <c r="Q94" s="48">
        <f t="shared" si="33"/>
        <v>0</v>
      </c>
      <c r="R94" s="2"/>
      <c r="AH94" s="57" t="str">
        <f>IF(G94&gt;1,IF($E$10&gt;0,100-(#REF!/(1+(AL94/#REF!)^#REF!)^#REF!+#REF!/(AL94-1))*100,100-(AL94*D$5+D$6)*100),"")</f>
        <v/>
      </c>
      <c r="AI94" s="21" t="str">
        <f t="shared" si="24"/>
        <v/>
      </c>
      <c r="AJ94" s="21" t="str">
        <f t="shared" si="25"/>
        <v/>
      </c>
      <c r="AK94" s="48">
        <f t="shared" si="26"/>
        <v>0</v>
      </c>
      <c r="AL94" s="58" t="str">
        <f t="shared" si="27"/>
        <v/>
      </c>
      <c r="AM94" s="59" t="str">
        <f t="shared" si="28"/>
        <v/>
      </c>
      <c r="AN94" s="59" t="str">
        <f t="shared" si="29"/>
        <v/>
      </c>
      <c r="AO94" s="60"/>
    </row>
    <row r="95" spans="3:41" x14ac:dyDescent="0.25">
      <c r="C95" s="82"/>
      <c r="D95" s="45"/>
      <c r="E95" s="83" t="str">
        <f t="shared" si="18"/>
        <v/>
      </c>
      <c r="F95" s="45"/>
      <c r="G95" s="45"/>
      <c r="H95" s="45"/>
      <c r="I95" s="46" t="str">
        <f t="shared" si="30"/>
        <v/>
      </c>
      <c r="J95" s="46" t="str">
        <f t="shared" si="31"/>
        <v/>
      </c>
      <c r="K95" s="47" t="str">
        <f t="shared" si="19"/>
        <v/>
      </c>
      <c r="L95" s="47" t="str">
        <f t="shared" si="20"/>
        <v/>
      </c>
      <c r="M95" s="48">
        <f t="shared" si="32"/>
        <v>0</v>
      </c>
      <c r="N95" s="46" t="str">
        <f t="shared" si="21"/>
        <v/>
      </c>
      <c r="O95" s="47" t="str">
        <f t="shared" si="22"/>
        <v/>
      </c>
      <c r="P95" s="47" t="str">
        <f t="shared" si="23"/>
        <v/>
      </c>
      <c r="Q95" s="48">
        <f t="shared" si="33"/>
        <v>0</v>
      </c>
      <c r="R95" s="2"/>
      <c r="AH95" s="57" t="str">
        <f>IF(G95&gt;1,IF($E$10&gt;0,100-(#REF!/(1+(AL95/#REF!)^#REF!)^#REF!+#REF!/(AL95-1))*100,100-(AL95*D$5+D$6)*100),"")</f>
        <v/>
      </c>
      <c r="AI95" s="21" t="str">
        <f t="shared" si="24"/>
        <v/>
      </c>
      <c r="AJ95" s="21" t="str">
        <f t="shared" si="25"/>
        <v/>
      </c>
      <c r="AK95" s="48">
        <f t="shared" si="26"/>
        <v>0</v>
      </c>
      <c r="AL95" s="58" t="str">
        <f t="shared" si="27"/>
        <v/>
      </c>
      <c r="AM95" s="59" t="str">
        <f t="shared" si="28"/>
        <v/>
      </c>
      <c r="AN95" s="59" t="str">
        <f t="shared" si="29"/>
        <v/>
      </c>
      <c r="AO95" s="60"/>
    </row>
    <row r="96" spans="3:41" x14ac:dyDescent="0.25">
      <c r="C96" s="82"/>
      <c r="D96" s="45"/>
      <c r="E96" s="83" t="str">
        <f t="shared" si="18"/>
        <v/>
      </c>
      <c r="F96" s="45"/>
      <c r="G96" s="45"/>
      <c r="H96" s="45"/>
      <c r="I96" s="46" t="str">
        <f t="shared" si="30"/>
        <v/>
      </c>
      <c r="J96" s="46" t="str">
        <f t="shared" si="31"/>
        <v/>
      </c>
      <c r="K96" s="47" t="str">
        <f t="shared" si="19"/>
        <v/>
      </c>
      <c r="L96" s="47" t="str">
        <f t="shared" si="20"/>
        <v/>
      </c>
      <c r="M96" s="48">
        <f t="shared" si="32"/>
        <v>0</v>
      </c>
      <c r="N96" s="46" t="str">
        <f t="shared" si="21"/>
        <v/>
      </c>
      <c r="O96" s="47" t="str">
        <f t="shared" si="22"/>
        <v/>
      </c>
      <c r="P96" s="47" t="str">
        <f t="shared" si="23"/>
        <v/>
      </c>
      <c r="Q96" s="48">
        <f t="shared" si="33"/>
        <v>0</v>
      </c>
      <c r="R96" s="2"/>
      <c r="AH96" s="57" t="str">
        <f>IF(G96&gt;1,IF($E$10&gt;0,100-(#REF!/(1+(AL96/#REF!)^#REF!)^#REF!+#REF!/(AL96-1))*100,100-(AL96*D$5+D$6)*100),"")</f>
        <v/>
      </c>
      <c r="AI96" s="21" t="str">
        <f t="shared" si="24"/>
        <v/>
      </c>
      <c r="AJ96" s="21" t="str">
        <f t="shared" si="25"/>
        <v/>
      </c>
      <c r="AK96" s="48">
        <f t="shared" si="26"/>
        <v>0</v>
      </c>
      <c r="AL96" s="58" t="str">
        <f t="shared" si="27"/>
        <v/>
      </c>
      <c r="AM96" s="59" t="str">
        <f t="shared" si="28"/>
        <v/>
      </c>
      <c r="AN96" s="59" t="str">
        <f t="shared" si="29"/>
        <v/>
      </c>
      <c r="AO96" s="60"/>
    </row>
    <row r="97" spans="3:41" x14ac:dyDescent="0.25">
      <c r="C97" s="82"/>
      <c r="D97" s="45"/>
      <c r="E97" s="83" t="str">
        <f t="shared" si="18"/>
        <v/>
      </c>
      <c r="F97" s="45"/>
      <c r="G97" s="45"/>
      <c r="H97" s="45"/>
      <c r="I97" s="46" t="str">
        <f t="shared" si="30"/>
        <v/>
      </c>
      <c r="J97" s="46" t="str">
        <f t="shared" si="31"/>
        <v/>
      </c>
      <c r="K97" s="47" t="str">
        <f t="shared" si="19"/>
        <v/>
      </c>
      <c r="L97" s="47" t="str">
        <f t="shared" si="20"/>
        <v/>
      </c>
      <c r="M97" s="48">
        <f t="shared" si="32"/>
        <v>0</v>
      </c>
      <c r="N97" s="46" t="str">
        <f t="shared" si="21"/>
        <v/>
      </c>
      <c r="O97" s="47" t="str">
        <f t="shared" si="22"/>
        <v/>
      </c>
      <c r="P97" s="47" t="str">
        <f t="shared" si="23"/>
        <v/>
      </c>
      <c r="Q97" s="48">
        <f t="shared" si="33"/>
        <v>0</v>
      </c>
      <c r="R97" s="2"/>
      <c r="AH97" s="57" t="str">
        <f>IF(G97&gt;1,IF($E$10&gt;0,100-(#REF!/(1+(AL97/#REF!)^#REF!)^#REF!+#REF!/(AL97-1))*100,100-(AL97*D$5+D$6)*100),"")</f>
        <v/>
      </c>
      <c r="AI97" s="21" t="str">
        <f t="shared" si="24"/>
        <v/>
      </c>
      <c r="AJ97" s="21" t="str">
        <f t="shared" si="25"/>
        <v/>
      </c>
      <c r="AK97" s="48">
        <f t="shared" si="26"/>
        <v>0</v>
      </c>
      <c r="AL97" s="58" t="str">
        <f t="shared" si="27"/>
        <v/>
      </c>
      <c r="AM97" s="59" t="str">
        <f t="shared" si="28"/>
        <v/>
      </c>
      <c r="AN97" s="59" t="str">
        <f t="shared" si="29"/>
        <v/>
      </c>
      <c r="AO97" s="60"/>
    </row>
    <row r="98" spans="3:41" x14ac:dyDescent="0.25">
      <c r="C98" s="82"/>
      <c r="D98" s="45"/>
      <c r="E98" s="83" t="str">
        <f t="shared" si="18"/>
        <v/>
      </c>
      <c r="F98" s="45"/>
      <c r="G98" s="45"/>
      <c r="H98" s="45"/>
      <c r="I98" s="46" t="str">
        <f t="shared" si="30"/>
        <v/>
      </c>
      <c r="J98" s="46" t="str">
        <f t="shared" si="31"/>
        <v/>
      </c>
      <c r="K98" s="47" t="str">
        <f t="shared" si="19"/>
        <v/>
      </c>
      <c r="L98" s="47" t="str">
        <f t="shared" si="20"/>
        <v/>
      </c>
      <c r="M98" s="48">
        <f t="shared" si="32"/>
        <v>0</v>
      </c>
      <c r="N98" s="46" t="str">
        <f t="shared" si="21"/>
        <v/>
      </c>
      <c r="O98" s="47" t="str">
        <f t="shared" si="22"/>
        <v/>
      </c>
      <c r="P98" s="47" t="str">
        <f t="shared" si="23"/>
        <v/>
      </c>
      <c r="Q98" s="48">
        <f t="shared" si="33"/>
        <v>0</v>
      </c>
      <c r="R98" s="2"/>
      <c r="AH98" s="57" t="str">
        <f>IF(G98&gt;1,IF($E$10&gt;0,100-(#REF!/(1+(AL98/#REF!)^#REF!)^#REF!+#REF!/(AL98-1))*100,100-(AL98*D$5+D$6)*100),"")</f>
        <v/>
      </c>
      <c r="AI98" s="21" t="str">
        <f t="shared" si="24"/>
        <v/>
      </c>
      <c r="AJ98" s="21" t="str">
        <f t="shared" si="25"/>
        <v/>
      </c>
      <c r="AK98" s="48">
        <f t="shared" si="26"/>
        <v>0</v>
      </c>
      <c r="AL98" s="58" t="str">
        <f t="shared" si="27"/>
        <v/>
      </c>
      <c r="AM98" s="59" t="str">
        <f t="shared" si="28"/>
        <v/>
      </c>
      <c r="AN98" s="59" t="str">
        <f t="shared" si="29"/>
        <v/>
      </c>
      <c r="AO98" s="60"/>
    </row>
    <row r="99" spans="3:41" x14ac:dyDescent="0.25">
      <c r="C99" s="82"/>
      <c r="D99" s="45"/>
      <c r="E99" s="83" t="str">
        <f t="shared" si="18"/>
        <v/>
      </c>
      <c r="F99" s="45"/>
      <c r="G99" s="45"/>
      <c r="H99" s="45"/>
      <c r="I99" s="46" t="str">
        <f t="shared" si="30"/>
        <v/>
      </c>
      <c r="J99" s="46" t="str">
        <f t="shared" si="31"/>
        <v/>
      </c>
      <c r="K99" s="47" t="str">
        <f t="shared" si="19"/>
        <v/>
      </c>
      <c r="L99" s="47" t="str">
        <f t="shared" si="20"/>
        <v/>
      </c>
      <c r="M99" s="48">
        <f t="shared" si="32"/>
        <v>0</v>
      </c>
      <c r="N99" s="46" t="str">
        <f t="shared" si="21"/>
        <v/>
      </c>
      <c r="O99" s="47" t="str">
        <f t="shared" si="22"/>
        <v/>
      </c>
      <c r="P99" s="47" t="str">
        <f t="shared" si="23"/>
        <v/>
      </c>
      <c r="Q99" s="48">
        <f t="shared" si="33"/>
        <v>0</v>
      </c>
      <c r="R99" s="2"/>
      <c r="AH99" s="57" t="str">
        <f>IF(G99&gt;1,IF($E$10&gt;0,100-(#REF!/(1+(AL99/#REF!)^#REF!)^#REF!+#REF!/(AL99-1))*100,100-(AL99*D$5+D$6)*100),"")</f>
        <v/>
      </c>
      <c r="AI99" s="21" t="str">
        <f t="shared" si="24"/>
        <v/>
      </c>
      <c r="AJ99" s="21" t="str">
        <f t="shared" si="25"/>
        <v/>
      </c>
      <c r="AK99" s="48">
        <f t="shared" si="26"/>
        <v>0</v>
      </c>
      <c r="AL99" s="58" t="str">
        <f t="shared" si="27"/>
        <v/>
      </c>
      <c r="AM99" s="59" t="str">
        <f t="shared" si="28"/>
        <v/>
      </c>
      <c r="AN99" s="59" t="str">
        <f t="shared" si="29"/>
        <v/>
      </c>
      <c r="AO99" s="60"/>
    </row>
    <row r="100" spans="3:41" x14ac:dyDescent="0.25">
      <c r="C100" s="82"/>
      <c r="D100" s="45"/>
      <c r="E100" s="83" t="str">
        <f t="shared" ref="E100:E163" si="34">IF(C100&gt;0,100-(C100),"")</f>
        <v/>
      </c>
      <c r="F100" s="45"/>
      <c r="G100" s="45"/>
      <c r="H100" s="45"/>
      <c r="I100" s="46" t="str">
        <f t="shared" si="30"/>
        <v/>
      </c>
      <c r="J100" s="46" t="str">
        <f t="shared" si="31"/>
        <v/>
      </c>
      <c r="K100" s="47" t="str">
        <f t="shared" si="19"/>
        <v/>
      </c>
      <c r="L100" s="47" t="str">
        <f t="shared" si="20"/>
        <v/>
      </c>
      <c r="M100" s="48">
        <f t="shared" si="32"/>
        <v>0</v>
      </c>
      <c r="N100" s="46" t="str">
        <f t="shared" si="21"/>
        <v/>
      </c>
      <c r="O100" s="47" t="str">
        <f t="shared" si="22"/>
        <v/>
      </c>
      <c r="P100" s="47" t="str">
        <f t="shared" si="23"/>
        <v/>
      </c>
      <c r="Q100" s="48">
        <f t="shared" si="33"/>
        <v>0</v>
      </c>
      <c r="R100" s="2"/>
      <c r="AH100" s="57" t="str">
        <f>IF(G100&gt;1,IF($E$10&gt;0,100-(#REF!/(1+(AL100/#REF!)^#REF!)^#REF!+#REF!/(AL100-1))*100,100-(AL100*D$5+D$6)*100),"")</f>
        <v/>
      </c>
      <c r="AI100" s="21" t="str">
        <f t="shared" si="24"/>
        <v/>
      </c>
      <c r="AJ100" s="21" t="str">
        <f t="shared" si="25"/>
        <v/>
      </c>
      <c r="AK100" s="48">
        <f t="shared" si="26"/>
        <v>0</v>
      </c>
      <c r="AL100" s="58" t="str">
        <f t="shared" si="27"/>
        <v/>
      </c>
      <c r="AM100" s="59" t="str">
        <f t="shared" si="28"/>
        <v/>
      </c>
      <c r="AN100" s="59" t="str">
        <f t="shared" si="29"/>
        <v/>
      </c>
      <c r="AO100" s="60"/>
    </row>
    <row r="101" spans="3:41" x14ac:dyDescent="0.25">
      <c r="C101" s="82"/>
      <c r="D101" s="45"/>
      <c r="E101" s="83" t="str">
        <f t="shared" si="34"/>
        <v/>
      </c>
      <c r="F101" s="45"/>
      <c r="G101" s="45"/>
      <c r="H101" s="45"/>
      <c r="I101" s="46" t="str">
        <f t="shared" si="30"/>
        <v/>
      </c>
      <c r="J101" s="46" t="str">
        <f t="shared" si="31"/>
        <v/>
      </c>
      <c r="K101" s="47" t="str">
        <f t="shared" si="19"/>
        <v/>
      </c>
      <c r="L101" s="47" t="str">
        <f t="shared" si="20"/>
        <v/>
      </c>
      <c r="M101" s="48">
        <f t="shared" si="32"/>
        <v>0</v>
      </c>
      <c r="N101" s="46" t="str">
        <f t="shared" si="21"/>
        <v/>
      </c>
      <c r="O101" s="47" t="str">
        <f t="shared" si="22"/>
        <v/>
      </c>
      <c r="P101" s="47" t="str">
        <f t="shared" si="23"/>
        <v/>
      </c>
      <c r="Q101" s="48">
        <f t="shared" si="33"/>
        <v>0</v>
      </c>
      <c r="R101" s="2"/>
      <c r="AH101" s="57" t="str">
        <f>IF(G101&gt;1,IF($E$10&gt;0,100-(#REF!/(1+(AL101/#REF!)^#REF!)^#REF!+#REF!/(AL101-1))*100,100-(AL101*D$5+D$6)*100),"")</f>
        <v/>
      </c>
      <c r="AI101" s="21" t="str">
        <f t="shared" si="24"/>
        <v/>
      </c>
      <c r="AJ101" s="21" t="str">
        <f t="shared" si="25"/>
        <v/>
      </c>
      <c r="AK101" s="48">
        <f t="shared" si="26"/>
        <v>0</v>
      </c>
      <c r="AL101" s="58" t="str">
        <f t="shared" si="27"/>
        <v/>
      </c>
      <c r="AM101" s="59" t="str">
        <f t="shared" si="28"/>
        <v/>
      </c>
      <c r="AN101" s="59" t="str">
        <f t="shared" si="29"/>
        <v/>
      </c>
      <c r="AO101" s="60"/>
    </row>
    <row r="102" spans="3:41" x14ac:dyDescent="0.25">
      <c r="C102" s="82"/>
      <c r="D102" s="45"/>
      <c r="E102" s="83" t="str">
        <f t="shared" si="34"/>
        <v/>
      </c>
      <c r="F102" s="45"/>
      <c r="G102" s="45"/>
      <c r="H102" s="45"/>
      <c r="I102" s="46" t="str">
        <f t="shared" si="30"/>
        <v/>
      </c>
      <c r="J102" s="46" t="str">
        <f t="shared" si="31"/>
        <v/>
      </c>
      <c r="K102" s="47" t="str">
        <f t="shared" si="19"/>
        <v/>
      </c>
      <c r="L102" s="47" t="str">
        <f t="shared" si="20"/>
        <v/>
      </c>
      <c r="M102" s="48">
        <f t="shared" si="32"/>
        <v>0</v>
      </c>
      <c r="N102" s="46" t="str">
        <f t="shared" si="21"/>
        <v/>
      </c>
      <c r="O102" s="47" t="str">
        <f t="shared" si="22"/>
        <v/>
      </c>
      <c r="P102" s="47" t="str">
        <f t="shared" si="23"/>
        <v/>
      </c>
      <c r="Q102" s="48">
        <f t="shared" si="33"/>
        <v>0</v>
      </c>
      <c r="R102" s="2"/>
      <c r="AH102" s="57" t="str">
        <f>IF(G102&gt;1,IF($E$10&gt;0,100-(#REF!/(1+(AL102/#REF!)^#REF!)^#REF!+#REF!/(AL102-1))*100,100-(AL102*D$5+D$6)*100),"")</f>
        <v/>
      </c>
      <c r="AI102" s="21" t="str">
        <f t="shared" si="24"/>
        <v/>
      </c>
      <c r="AJ102" s="21" t="str">
        <f t="shared" si="25"/>
        <v/>
      </c>
      <c r="AK102" s="48">
        <f t="shared" si="26"/>
        <v>0</v>
      </c>
      <c r="AL102" s="58" t="str">
        <f t="shared" si="27"/>
        <v/>
      </c>
      <c r="AM102" s="59" t="str">
        <f t="shared" si="28"/>
        <v/>
      </c>
      <c r="AN102" s="59" t="str">
        <f t="shared" si="29"/>
        <v/>
      </c>
      <c r="AO102" s="60"/>
    </row>
    <row r="103" spans="3:41" x14ac:dyDescent="0.25">
      <c r="C103" s="82"/>
      <c r="D103" s="45"/>
      <c r="E103" s="83" t="str">
        <f t="shared" si="34"/>
        <v/>
      </c>
      <c r="F103" s="45"/>
      <c r="G103" s="45"/>
      <c r="H103" s="45"/>
      <c r="I103" s="46" t="str">
        <f t="shared" si="30"/>
        <v/>
      </c>
      <c r="J103" s="46" t="str">
        <f t="shared" si="31"/>
        <v/>
      </c>
      <c r="K103" s="47" t="str">
        <f t="shared" si="19"/>
        <v/>
      </c>
      <c r="L103" s="47" t="str">
        <f t="shared" si="20"/>
        <v/>
      </c>
      <c r="M103" s="48">
        <f t="shared" si="32"/>
        <v>0</v>
      </c>
      <c r="N103" s="46" t="str">
        <f t="shared" si="21"/>
        <v/>
      </c>
      <c r="O103" s="47" t="str">
        <f t="shared" si="22"/>
        <v/>
      </c>
      <c r="P103" s="47" t="str">
        <f t="shared" si="23"/>
        <v/>
      </c>
      <c r="Q103" s="48">
        <f t="shared" si="33"/>
        <v>0</v>
      </c>
      <c r="R103" s="2"/>
      <c r="AH103" s="57" t="str">
        <f>IF(G103&gt;1,IF($E$10&gt;0,100-(#REF!/(1+(AL103/#REF!)^#REF!)^#REF!+#REF!/(AL103-1))*100,100-(AL103*D$5+D$6)*100),"")</f>
        <v/>
      </c>
      <c r="AI103" s="21" t="str">
        <f t="shared" si="24"/>
        <v/>
      </c>
      <c r="AJ103" s="21" t="str">
        <f t="shared" si="25"/>
        <v/>
      </c>
      <c r="AK103" s="48">
        <f t="shared" si="26"/>
        <v>0</v>
      </c>
      <c r="AL103" s="58" t="str">
        <f t="shared" si="27"/>
        <v/>
      </c>
      <c r="AM103" s="59" t="str">
        <f t="shared" si="28"/>
        <v/>
      </c>
      <c r="AN103" s="59" t="str">
        <f t="shared" si="29"/>
        <v/>
      </c>
      <c r="AO103" s="60"/>
    </row>
    <row r="104" spans="3:41" x14ac:dyDescent="0.25">
      <c r="C104" s="82"/>
      <c r="D104" s="45"/>
      <c r="E104" s="83" t="str">
        <f t="shared" si="34"/>
        <v/>
      </c>
      <c r="F104" s="45"/>
      <c r="G104" s="45"/>
      <c r="H104" s="45"/>
      <c r="I104" s="46" t="str">
        <f t="shared" si="30"/>
        <v/>
      </c>
      <c r="J104" s="46" t="str">
        <f t="shared" si="31"/>
        <v/>
      </c>
      <c r="K104" s="47" t="str">
        <f t="shared" si="19"/>
        <v/>
      </c>
      <c r="L104" s="47" t="str">
        <f t="shared" si="20"/>
        <v/>
      </c>
      <c r="M104" s="48">
        <f t="shared" si="32"/>
        <v>0</v>
      </c>
      <c r="N104" s="46" t="str">
        <f t="shared" si="21"/>
        <v/>
      </c>
      <c r="O104" s="47" t="str">
        <f t="shared" si="22"/>
        <v/>
      </c>
      <c r="P104" s="47" t="str">
        <f t="shared" si="23"/>
        <v/>
      </c>
      <c r="Q104" s="48">
        <f t="shared" si="33"/>
        <v>0</v>
      </c>
      <c r="R104" s="2"/>
      <c r="AH104" s="57" t="str">
        <f>IF(G104&gt;1,IF($E$10&gt;0,100-(#REF!/(1+(AL104/#REF!)^#REF!)^#REF!+#REF!/(AL104-1))*100,100-(AL104*D$5+D$6)*100),"")</f>
        <v/>
      </c>
      <c r="AI104" s="21" t="str">
        <f t="shared" si="24"/>
        <v/>
      </c>
      <c r="AJ104" s="21" t="str">
        <f t="shared" si="25"/>
        <v/>
      </c>
      <c r="AK104" s="48">
        <f t="shared" si="26"/>
        <v>0</v>
      </c>
      <c r="AL104" s="58" t="str">
        <f t="shared" si="27"/>
        <v/>
      </c>
      <c r="AM104" s="59" t="str">
        <f t="shared" si="28"/>
        <v/>
      </c>
      <c r="AN104" s="59" t="str">
        <f t="shared" si="29"/>
        <v/>
      </c>
      <c r="AO104" s="60"/>
    </row>
    <row r="105" spans="3:41" x14ac:dyDescent="0.25">
      <c r="C105" s="82"/>
      <c r="D105" s="45"/>
      <c r="E105" s="83" t="str">
        <f t="shared" si="34"/>
        <v/>
      </c>
      <c r="F105" s="45"/>
      <c r="G105" s="45"/>
      <c r="H105" s="45"/>
      <c r="I105" s="46" t="str">
        <f t="shared" si="30"/>
        <v/>
      </c>
      <c r="J105" s="46" t="str">
        <f t="shared" si="31"/>
        <v/>
      </c>
      <c r="K105" s="47" t="str">
        <f t="shared" si="19"/>
        <v/>
      </c>
      <c r="L105" s="47" t="str">
        <f t="shared" si="20"/>
        <v/>
      </c>
      <c r="M105" s="48">
        <f t="shared" si="32"/>
        <v>0</v>
      </c>
      <c r="N105" s="46" t="str">
        <f t="shared" si="21"/>
        <v/>
      </c>
      <c r="O105" s="47" t="str">
        <f t="shared" si="22"/>
        <v/>
      </c>
      <c r="P105" s="47" t="str">
        <f t="shared" si="23"/>
        <v/>
      </c>
      <c r="Q105" s="48">
        <f t="shared" si="33"/>
        <v>0</v>
      </c>
      <c r="R105" s="2"/>
      <c r="AH105" s="57" t="str">
        <f>IF(G105&gt;1,IF($E$10&gt;0,100-(#REF!/(1+(AL105/#REF!)^#REF!)^#REF!+#REF!/(AL105-1))*100,100-(AL105*D$5+D$6)*100),"")</f>
        <v/>
      </c>
      <c r="AI105" s="21" t="str">
        <f t="shared" si="24"/>
        <v/>
      </c>
      <c r="AJ105" s="21" t="str">
        <f t="shared" si="25"/>
        <v/>
      </c>
      <c r="AK105" s="48">
        <f t="shared" si="26"/>
        <v>0</v>
      </c>
      <c r="AL105" s="58" t="str">
        <f t="shared" si="27"/>
        <v/>
      </c>
      <c r="AM105" s="59" t="str">
        <f t="shared" si="28"/>
        <v/>
      </c>
      <c r="AN105" s="59" t="str">
        <f t="shared" si="29"/>
        <v/>
      </c>
      <c r="AO105" s="60"/>
    </row>
    <row r="106" spans="3:41" x14ac:dyDescent="0.25">
      <c r="C106" s="82"/>
      <c r="D106" s="45"/>
      <c r="E106" s="83" t="str">
        <f t="shared" si="34"/>
        <v/>
      </c>
      <c r="F106" s="45"/>
      <c r="G106" s="45"/>
      <c r="H106" s="45"/>
      <c r="I106" s="46" t="str">
        <f t="shared" si="30"/>
        <v/>
      </c>
      <c r="J106" s="46" t="str">
        <f t="shared" si="31"/>
        <v/>
      </c>
      <c r="K106" s="47" t="str">
        <f t="shared" si="19"/>
        <v/>
      </c>
      <c r="L106" s="47" t="str">
        <f t="shared" si="20"/>
        <v/>
      </c>
      <c r="M106" s="48">
        <f t="shared" si="32"/>
        <v>0</v>
      </c>
      <c r="N106" s="46" t="str">
        <f t="shared" si="21"/>
        <v/>
      </c>
      <c r="O106" s="47" t="str">
        <f t="shared" si="22"/>
        <v/>
      </c>
      <c r="P106" s="47" t="str">
        <f t="shared" si="23"/>
        <v/>
      </c>
      <c r="Q106" s="48">
        <f t="shared" si="33"/>
        <v>0</v>
      </c>
      <c r="R106" s="2"/>
      <c r="AH106" s="57" t="str">
        <f>IF(G106&gt;1,IF($E$10&gt;0,100-(#REF!/(1+(AL106/#REF!)^#REF!)^#REF!+#REF!/(AL106-1))*100,100-(AL106*D$5+D$6)*100),"")</f>
        <v/>
      </c>
      <c r="AI106" s="21" t="str">
        <f t="shared" si="24"/>
        <v/>
      </c>
      <c r="AJ106" s="21" t="str">
        <f t="shared" si="25"/>
        <v/>
      </c>
      <c r="AK106" s="48">
        <f t="shared" si="26"/>
        <v>0</v>
      </c>
      <c r="AL106" s="58" t="str">
        <f t="shared" si="27"/>
        <v/>
      </c>
      <c r="AM106" s="59" t="str">
        <f t="shared" si="28"/>
        <v/>
      </c>
      <c r="AN106" s="59" t="str">
        <f t="shared" si="29"/>
        <v/>
      </c>
      <c r="AO106" s="60"/>
    </row>
    <row r="107" spans="3:41" x14ac:dyDescent="0.25">
      <c r="C107" s="82"/>
      <c r="D107" s="45"/>
      <c r="E107" s="83" t="str">
        <f t="shared" si="34"/>
        <v/>
      </c>
      <c r="F107" s="45"/>
      <c r="G107" s="45"/>
      <c r="H107" s="45"/>
      <c r="I107" s="46" t="str">
        <f t="shared" si="30"/>
        <v/>
      </c>
      <c r="J107" s="46" t="str">
        <f t="shared" si="31"/>
        <v/>
      </c>
      <c r="K107" s="47" t="str">
        <f t="shared" si="19"/>
        <v/>
      </c>
      <c r="L107" s="47" t="str">
        <f t="shared" si="20"/>
        <v/>
      </c>
      <c r="M107" s="48">
        <f t="shared" si="32"/>
        <v>0</v>
      </c>
      <c r="N107" s="46" t="str">
        <f t="shared" si="21"/>
        <v/>
      </c>
      <c r="O107" s="47" t="str">
        <f t="shared" si="22"/>
        <v/>
      </c>
      <c r="P107" s="47" t="str">
        <f t="shared" si="23"/>
        <v/>
      </c>
      <c r="Q107" s="48">
        <f t="shared" si="33"/>
        <v>0</v>
      </c>
      <c r="R107" s="2"/>
      <c r="AH107" s="57" t="str">
        <f>IF(G107&gt;1,IF($E$10&gt;0,100-(#REF!/(1+(AL107/#REF!)^#REF!)^#REF!+#REF!/(AL107-1))*100,100-(AL107*D$5+D$6)*100),"")</f>
        <v/>
      </c>
      <c r="AI107" s="21" t="str">
        <f t="shared" si="24"/>
        <v/>
      </c>
      <c r="AJ107" s="21" t="str">
        <f t="shared" si="25"/>
        <v/>
      </c>
      <c r="AK107" s="48">
        <f t="shared" si="26"/>
        <v>0</v>
      </c>
      <c r="AL107" s="58" t="str">
        <f t="shared" si="27"/>
        <v/>
      </c>
      <c r="AM107" s="59" t="str">
        <f t="shared" si="28"/>
        <v/>
      </c>
      <c r="AN107" s="59" t="str">
        <f t="shared" si="29"/>
        <v/>
      </c>
      <c r="AO107" s="60"/>
    </row>
    <row r="108" spans="3:41" x14ac:dyDescent="0.25">
      <c r="C108" s="82"/>
      <c r="D108" s="45"/>
      <c r="E108" s="83" t="str">
        <f t="shared" si="34"/>
        <v/>
      </c>
      <c r="F108" s="45"/>
      <c r="G108" s="45"/>
      <c r="H108" s="45"/>
      <c r="I108" s="46" t="str">
        <f t="shared" si="30"/>
        <v/>
      </c>
      <c r="J108" s="46" t="str">
        <f t="shared" si="31"/>
        <v/>
      </c>
      <c r="K108" s="47" t="str">
        <f t="shared" si="19"/>
        <v/>
      </c>
      <c r="L108" s="47" t="str">
        <f t="shared" si="20"/>
        <v/>
      </c>
      <c r="M108" s="48">
        <f t="shared" si="32"/>
        <v>0</v>
      </c>
      <c r="N108" s="46" t="str">
        <f t="shared" si="21"/>
        <v/>
      </c>
      <c r="O108" s="47" t="str">
        <f t="shared" si="22"/>
        <v/>
      </c>
      <c r="P108" s="47" t="str">
        <f t="shared" si="23"/>
        <v/>
      </c>
      <c r="Q108" s="48">
        <f t="shared" si="33"/>
        <v>0</v>
      </c>
      <c r="R108" s="2"/>
      <c r="AH108" s="57" t="str">
        <f>IF(G108&gt;1,IF($E$10&gt;0,100-(#REF!/(1+(AL108/#REF!)^#REF!)^#REF!+#REF!/(AL108-1))*100,100-(AL108*D$5+D$6)*100),"")</f>
        <v/>
      </c>
      <c r="AI108" s="21" t="str">
        <f t="shared" si="24"/>
        <v/>
      </c>
      <c r="AJ108" s="21" t="str">
        <f t="shared" si="25"/>
        <v/>
      </c>
      <c r="AK108" s="48">
        <f t="shared" si="26"/>
        <v>0</v>
      </c>
      <c r="AL108" s="58" t="str">
        <f t="shared" si="27"/>
        <v/>
      </c>
      <c r="AM108" s="59" t="str">
        <f t="shared" si="28"/>
        <v/>
      </c>
      <c r="AN108" s="59" t="str">
        <f t="shared" si="29"/>
        <v/>
      </c>
      <c r="AO108" s="60"/>
    </row>
    <row r="109" spans="3:41" x14ac:dyDescent="0.25">
      <c r="C109" s="82"/>
      <c r="D109" s="45"/>
      <c r="E109" s="83" t="str">
        <f t="shared" si="34"/>
        <v/>
      </c>
      <c r="F109" s="45"/>
      <c r="G109" s="45"/>
      <c r="H109" s="45"/>
      <c r="I109" s="46" t="str">
        <f t="shared" si="30"/>
        <v/>
      </c>
      <c r="J109" s="46" t="str">
        <f t="shared" si="31"/>
        <v/>
      </c>
      <c r="K109" s="47" t="str">
        <f t="shared" si="19"/>
        <v/>
      </c>
      <c r="L109" s="47" t="str">
        <f t="shared" si="20"/>
        <v/>
      </c>
      <c r="M109" s="48">
        <f t="shared" si="32"/>
        <v>0</v>
      </c>
      <c r="N109" s="46" t="str">
        <f t="shared" si="21"/>
        <v/>
      </c>
      <c r="O109" s="47" t="str">
        <f t="shared" si="22"/>
        <v/>
      </c>
      <c r="P109" s="47" t="str">
        <f t="shared" si="23"/>
        <v/>
      </c>
      <c r="Q109" s="48">
        <f t="shared" si="33"/>
        <v>0</v>
      </c>
      <c r="R109" s="2"/>
      <c r="AH109" s="57" t="str">
        <f>IF(G109&gt;1,IF($E$10&gt;0,100-(#REF!/(1+(AL109/#REF!)^#REF!)^#REF!+#REF!/(AL109-1))*100,100-(AL109*D$5+D$6)*100),"")</f>
        <v/>
      </c>
      <c r="AI109" s="21" t="str">
        <f t="shared" si="24"/>
        <v/>
      </c>
      <c r="AJ109" s="21" t="str">
        <f t="shared" si="25"/>
        <v/>
      </c>
      <c r="AK109" s="48">
        <f t="shared" si="26"/>
        <v>0</v>
      </c>
      <c r="AL109" s="58" t="str">
        <f t="shared" si="27"/>
        <v/>
      </c>
      <c r="AM109" s="59" t="str">
        <f t="shared" si="28"/>
        <v/>
      </c>
      <c r="AN109" s="59" t="str">
        <f t="shared" si="29"/>
        <v/>
      </c>
      <c r="AO109" s="60"/>
    </row>
    <row r="110" spans="3:41" x14ac:dyDescent="0.25">
      <c r="C110" s="82"/>
      <c r="D110" s="45"/>
      <c r="E110" s="83" t="str">
        <f t="shared" si="34"/>
        <v/>
      </c>
      <c r="F110" s="45"/>
      <c r="G110" s="45"/>
      <c r="H110" s="45"/>
      <c r="I110" s="46" t="str">
        <f t="shared" si="30"/>
        <v/>
      </c>
      <c r="J110" s="46" t="str">
        <f t="shared" si="31"/>
        <v/>
      </c>
      <c r="K110" s="47" t="str">
        <f t="shared" si="19"/>
        <v/>
      </c>
      <c r="L110" s="47" t="str">
        <f t="shared" si="20"/>
        <v/>
      </c>
      <c r="M110" s="48">
        <f t="shared" si="32"/>
        <v>0</v>
      </c>
      <c r="N110" s="46" t="str">
        <f t="shared" si="21"/>
        <v/>
      </c>
      <c r="O110" s="47" t="str">
        <f t="shared" si="22"/>
        <v/>
      </c>
      <c r="P110" s="47" t="str">
        <f t="shared" si="23"/>
        <v/>
      </c>
      <c r="Q110" s="48">
        <f t="shared" si="33"/>
        <v>0</v>
      </c>
      <c r="R110" s="2"/>
      <c r="AH110" s="57" t="str">
        <f>IF(G110&gt;1,IF($E$10&gt;0,100-(#REF!/(1+(AL110/#REF!)^#REF!)^#REF!+#REF!/(AL110-1))*100,100-(AL110*D$5+D$6)*100),"")</f>
        <v/>
      </c>
      <c r="AI110" s="21" t="str">
        <f t="shared" si="24"/>
        <v/>
      </c>
      <c r="AJ110" s="21" t="str">
        <f t="shared" si="25"/>
        <v/>
      </c>
      <c r="AK110" s="48">
        <f t="shared" si="26"/>
        <v>0</v>
      </c>
      <c r="AL110" s="58" t="str">
        <f t="shared" si="27"/>
        <v/>
      </c>
      <c r="AM110" s="59" t="str">
        <f t="shared" si="28"/>
        <v/>
      </c>
      <c r="AN110" s="59" t="str">
        <f t="shared" si="29"/>
        <v/>
      </c>
      <c r="AO110" s="60"/>
    </row>
    <row r="111" spans="3:41" x14ac:dyDescent="0.25">
      <c r="C111" s="82"/>
      <c r="D111" s="45"/>
      <c r="E111" s="83" t="str">
        <f t="shared" si="34"/>
        <v/>
      </c>
      <c r="F111" s="45"/>
      <c r="G111" s="45"/>
      <c r="H111" s="45"/>
      <c r="I111" s="46" t="str">
        <f t="shared" si="30"/>
        <v/>
      </c>
      <c r="J111" s="46" t="str">
        <f t="shared" si="31"/>
        <v/>
      </c>
      <c r="K111" s="47" t="str">
        <f t="shared" si="19"/>
        <v/>
      </c>
      <c r="L111" s="47" t="str">
        <f t="shared" si="20"/>
        <v/>
      </c>
      <c r="M111" s="48">
        <f t="shared" si="32"/>
        <v>0</v>
      </c>
      <c r="N111" s="46" t="str">
        <f t="shared" si="21"/>
        <v/>
      </c>
      <c r="O111" s="47" t="str">
        <f t="shared" si="22"/>
        <v/>
      </c>
      <c r="P111" s="47" t="str">
        <f t="shared" si="23"/>
        <v/>
      </c>
      <c r="Q111" s="48">
        <f t="shared" si="33"/>
        <v>0</v>
      </c>
      <c r="R111" s="2"/>
      <c r="AH111" s="57" t="str">
        <f>IF(G111&gt;1,IF($E$10&gt;0,100-(#REF!/(1+(AL111/#REF!)^#REF!)^#REF!+#REF!/(AL111-1))*100,100-(AL111*D$5+D$6)*100),"")</f>
        <v/>
      </c>
      <c r="AI111" s="21" t="str">
        <f t="shared" si="24"/>
        <v/>
      </c>
      <c r="AJ111" s="21" t="str">
        <f t="shared" si="25"/>
        <v/>
      </c>
      <c r="AK111" s="48">
        <f t="shared" si="26"/>
        <v>0</v>
      </c>
      <c r="AL111" s="58" t="str">
        <f t="shared" si="27"/>
        <v/>
      </c>
      <c r="AM111" s="59" t="str">
        <f t="shared" si="28"/>
        <v/>
      </c>
      <c r="AN111" s="59" t="str">
        <f t="shared" si="29"/>
        <v/>
      </c>
      <c r="AO111" s="60"/>
    </row>
    <row r="112" spans="3:41" x14ac:dyDescent="0.25">
      <c r="C112" s="82"/>
      <c r="D112" s="45"/>
      <c r="E112" s="83" t="str">
        <f t="shared" si="34"/>
        <v/>
      </c>
      <c r="F112" s="45"/>
      <c r="G112" s="45"/>
      <c r="H112" s="45"/>
      <c r="I112" s="46" t="str">
        <f t="shared" si="30"/>
        <v/>
      </c>
      <c r="J112" s="46" t="str">
        <f t="shared" si="31"/>
        <v/>
      </c>
      <c r="K112" s="47" t="str">
        <f t="shared" si="19"/>
        <v/>
      </c>
      <c r="L112" s="47" t="str">
        <f t="shared" si="20"/>
        <v/>
      </c>
      <c r="M112" s="48">
        <f t="shared" si="32"/>
        <v>0</v>
      </c>
      <c r="N112" s="46" t="str">
        <f t="shared" si="21"/>
        <v/>
      </c>
      <c r="O112" s="47" t="str">
        <f t="shared" si="22"/>
        <v/>
      </c>
      <c r="P112" s="47" t="str">
        <f t="shared" si="23"/>
        <v/>
      </c>
      <c r="Q112" s="48">
        <f t="shared" si="33"/>
        <v>0</v>
      </c>
      <c r="R112" s="2"/>
      <c r="AH112" s="57" t="str">
        <f>IF(G112&gt;1,IF($E$10&gt;0,100-(#REF!/(1+(AL112/#REF!)^#REF!)^#REF!+#REF!/(AL112-1))*100,100-(AL112*D$5+D$6)*100),"")</f>
        <v/>
      </c>
      <c r="AI112" s="21" t="str">
        <f t="shared" si="24"/>
        <v/>
      </c>
      <c r="AJ112" s="21" t="str">
        <f t="shared" si="25"/>
        <v/>
      </c>
      <c r="AK112" s="48">
        <f t="shared" si="26"/>
        <v>0</v>
      </c>
      <c r="AL112" s="58" t="str">
        <f t="shared" si="27"/>
        <v/>
      </c>
      <c r="AM112" s="59" t="str">
        <f t="shared" si="28"/>
        <v/>
      </c>
      <c r="AN112" s="59" t="str">
        <f t="shared" si="29"/>
        <v/>
      </c>
      <c r="AO112" s="60"/>
    </row>
    <row r="113" spans="3:41" x14ac:dyDescent="0.25">
      <c r="C113" s="82"/>
      <c r="D113" s="45"/>
      <c r="E113" s="83" t="str">
        <f t="shared" si="34"/>
        <v/>
      </c>
      <c r="F113" s="45"/>
      <c r="G113" s="45"/>
      <c r="H113" s="45"/>
      <c r="I113" s="46" t="str">
        <f t="shared" si="30"/>
        <v/>
      </c>
      <c r="J113" s="46" t="str">
        <f t="shared" si="31"/>
        <v/>
      </c>
      <c r="K113" s="47" t="str">
        <f t="shared" si="19"/>
        <v/>
      </c>
      <c r="L113" s="47" t="str">
        <f t="shared" si="20"/>
        <v/>
      </c>
      <c r="M113" s="48">
        <f t="shared" si="32"/>
        <v>0</v>
      </c>
      <c r="N113" s="46" t="str">
        <f t="shared" si="21"/>
        <v/>
      </c>
      <c r="O113" s="47" t="str">
        <f t="shared" si="22"/>
        <v/>
      </c>
      <c r="P113" s="47" t="str">
        <f t="shared" si="23"/>
        <v/>
      </c>
      <c r="Q113" s="48">
        <f t="shared" si="33"/>
        <v>0</v>
      </c>
      <c r="R113" s="2"/>
      <c r="AH113" s="57" t="str">
        <f>IF(G113&gt;1,IF($E$10&gt;0,100-(#REF!/(1+(AL113/#REF!)^#REF!)^#REF!+#REF!/(AL113-1))*100,100-(AL113*D$5+D$6)*100),"")</f>
        <v/>
      </c>
      <c r="AI113" s="21" t="str">
        <f t="shared" si="24"/>
        <v/>
      </c>
      <c r="AJ113" s="21" t="str">
        <f t="shared" si="25"/>
        <v/>
      </c>
      <c r="AK113" s="48">
        <f t="shared" si="26"/>
        <v>0</v>
      </c>
      <c r="AL113" s="58" t="str">
        <f t="shared" si="27"/>
        <v/>
      </c>
      <c r="AM113" s="59" t="str">
        <f t="shared" si="28"/>
        <v/>
      </c>
      <c r="AN113" s="59" t="str">
        <f t="shared" si="29"/>
        <v/>
      </c>
      <c r="AO113" s="60"/>
    </row>
    <row r="114" spans="3:41" x14ac:dyDescent="0.25">
      <c r="C114" s="82"/>
      <c r="D114" s="45"/>
      <c r="E114" s="83" t="str">
        <f t="shared" si="34"/>
        <v/>
      </c>
      <c r="F114" s="45"/>
      <c r="G114" s="45"/>
      <c r="H114" s="45"/>
      <c r="I114" s="46" t="str">
        <f t="shared" si="30"/>
        <v/>
      </c>
      <c r="J114" s="46" t="str">
        <f t="shared" si="31"/>
        <v/>
      </c>
      <c r="K114" s="47" t="str">
        <f t="shared" si="19"/>
        <v/>
      </c>
      <c r="L114" s="47" t="str">
        <f t="shared" si="20"/>
        <v/>
      </c>
      <c r="M114" s="48">
        <f t="shared" si="32"/>
        <v>0</v>
      </c>
      <c r="N114" s="46" t="str">
        <f t="shared" si="21"/>
        <v/>
      </c>
      <c r="O114" s="47" t="str">
        <f t="shared" si="22"/>
        <v/>
      </c>
      <c r="P114" s="47" t="str">
        <f t="shared" si="23"/>
        <v/>
      </c>
      <c r="Q114" s="48">
        <f t="shared" si="33"/>
        <v>0</v>
      </c>
      <c r="R114" s="2"/>
      <c r="AH114" s="57" t="str">
        <f>IF(G114&gt;1,IF($E$10&gt;0,100-(#REF!/(1+(AL114/#REF!)^#REF!)^#REF!+#REF!/(AL114-1))*100,100-(AL114*D$5+D$6)*100),"")</f>
        <v/>
      </c>
      <c r="AI114" s="21" t="str">
        <f t="shared" si="24"/>
        <v/>
      </c>
      <c r="AJ114" s="21" t="str">
        <f t="shared" si="25"/>
        <v/>
      </c>
      <c r="AK114" s="48">
        <f t="shared" si="26"/>
        <v>0</v>
      </c>
      <c r="AL114" s="58" t="str">
        <f t="shared" si="27"/>
        <v/>
      </c>
      <c r="AM114" s="59" t="str">
        <f t="shared" si="28"/>
        <v/>
      </c>
      <c r="AN114" s="59" t="str">
        <f t="shared" si="29"/>
        <v/>
      </c>
      <c r="AO114" s="60"/>
    </row>
    <row r="115" spans="3:41" x14ac:dyDescent="0.25">
      <c r="C115" s="82"/>
      <c r="D115" s="45"/>
      <c r="E115" s="83" t="str">
        <f t="shared" si="34"/>
        <v/>
      </c>
      <c r="F115" s="45"/>
      <c r="G115" s="45"/>
      <c r="H115" s="45"/>
      <c r="I115" s="46" t="str">
        <f t="shared" si="30"/>
        <v/>
      </c>
      <c r="J115" s="46" t="str">
        <f t="shared" si="31"/>
        <v/>
      </c>
      <c r="K115" s="47" t="str">
        <f t="shared" si="19"/>
        <v/>
      </c>
      <c r="L115" s="47" t="str">
        <f t="shared" si="20"/>
        <v/>
      </c>
      <c r="M115" s="48">
        <f t="shared" si="32"/>
        <v>0</v>
      </c>
      <c r="N115" s="46" t="str">
        <f t="shared" si="21"/>
        <v/>
      </c>
      <c r="O115" s="47" t="str">
        <f t="shared" si="22"/>
        <v/>
      </c>
      <c r="P115" s="47" t="str">
        <f t="shared" si="23"/>
        <v/>
      </c>
      <c r="Q115" s="48">
        <f t="shared" si="33"/>
        <v>0</v>
      </c>
      <c r="R115" s="2"/>
      <c r="AH115" s="57" t="str">
        <f>IF(G115&gt;1,IF($E$10&gt;0,100-(#REF!/(1+(AL115/#REF!)^#REF!)^#REF!+#REF!/(AL115-1))*100,100-(AL115*D$5+D$6)*100),"")</f>
        <v/>
      </c>
      <c r="AI115" s="21" t="str">
        <f t="shared" si="24"/>
        <v/>
      </c>
      <c r="AJ115" s="21" t="str">
        <f t="shared" si="25"/>
        <v/>
      </c>
      <c r="AK115" s="48">
        <f t="shared" si="26"/>
        <v>0</v>
      </c>
      <c r="AL115" s="58" t="str">
        <f t="shared" si="27"/>
        <v/>
      </c>
      <c r="AM115" s="59" t="str">
        <f t="shared" si="28"/>
        <v/>
      </c>
      <c r="AN115" s="59" t="str">
        <f t="shared" si="29"/>
        <v/>
      </c>
      <c r="AO115" s="60"/>
    </row>
    <row r="116" spans="3:41" x14ac:dyDescent="0.25">
      <c r="C116" s="82"/>
      <c r="D116" s="45"/>
      <c r="E116" s="83" t="str">
        <f t="shared" si="34"/>
        <v/>
      </c>
      <c r="F116" s="45"/>
      <c r="G116" s="45"/>
      <c r="H116" s="45"/>
      <c r="I116" s="46" t="str">
        <f t="shared" si="30"/>
        <v/>
      </c>
      <c r="J116" s="46" t="str">
        <f t="shared" si="31"/>
        <v/>
      </c>
      <c r="K116" s="47" t="str">
        <f t="shared" si="19"/>
        <v/>
      </c>
      <c r="L116" s="47" t="str">
        <f t="shared" si="20"/>
        <v/>
      </c>
      <c r="M116" s="48">
        <f t="shared" si="32"/>
        <v>0</v>
      </c>
      <c r="N116" s="46" t="str">
        <f t="shared" si="21"/>
        <v/>
      </c>
      <c r="O116" s="47" t="str">
        <f t="shared" si="22"/>
        <v/>
      </c>
      <c r="P116" s="47" t="str">
        <f t="shared" si="23"/>
        <v/>
      </c>
      <c r="Q116" s="48">
        <f t="shared" si="33"/>
        <v>0</v>
      </c>
      <c r="R116" s="2"/>
      <c r="AH116" s="57" t="str">
        <f>IF(G116&gt;1,IF($E$10&gt;0,100-(#REF!/(1+(AL116/#REF!)^#REF!)^#REF!+#REF!/(AL116-1))*100,100-(AL116*D$5+D$6)*100),"")</f>
        <v/>
      </c>
      <c r="AI116" s="21" t="str">
        <f t="shared" si="24"/>
        <v/>
      </c>
      <c r="AJ116" s="21" t="str">
        <f t="shared" si="25"/>
        <v/>
      </c>
      <c r="AK116" s="48">
        <f t="shared" si="26"/>
        <v>0</v>
      </c>
      <c r="AL116" s="58" t="str">
        <f t="shared" si="27"/>
        <v/>
      </c>
      <c r="AM116" s="59" t="str">
        <f t="shared" si="28"/>
        <v/>
      </c>
      <c r="AN116" s="59" t="str">
        <f t="shared" si="29"/>
        <v/>
      </c>
      <c r="AO116" s="60"/>
    </row>
    <row r="117" spans="3:41" x14ac:dyDescent="0.25">
      <c r="C117" s="82"/>
      <c r="D117" s="45"/>
      <c r="E117" s="83" t="str">
        <f t="shared" si="34"/>
        <v/>
      </c>
      <c r="F117" s="45"/>
      <c r="G117" s="45"/>
      <c r="H117" s="45"/>
      <c r="I117" s="46" t="str">
        <f t="shared" si="30"/>
        <v/>
      </c>
      <c r="J117" s="46" t="str">
        <f t="shared" si="31"/>
        <v/>
      </c>
      <c r="K117" s="47" t="str">
        <f t="shared" si="19"/>
        <v/>
      </c>
      <c r="L117" s="47" t="str">
        <f t="shared" si="20"/>
        <v/>
      </c>
      <c r="M117" s="48">
        <f t="shared" si="32"/>
        <v>0</v>
      </c>
      <c r="N117" s="46" t="str">
        <f t="shared" si="21"/>
        <v/>
      </c>
      <c r="O117" s="47" t="str">
        <f t="shared" si="22"/>
        <v/>
      </c>
      <c r="P117" s="47" t="str">
        <f t="shared" si="23"/>
        <v/>
      </c>
      <c r="Q117" s="48">
        <f t="shared" si="33"/>
        <v>0</v>
      </c>
      <c r="R117" s="2"/>
      <c r="AH117" s="57" t="str">
        <f>IF(G117&gt;1,IF($E$10&gt;0,100-(#REF!/(1+(AL117/#REF!)^#REF!)^#REF!+#REF!/(AL117-1))*100,100-(AL117*D$5+D$6)*100),"")</f>
        <v/>
      </c>
      <c r="AI117" s="21" t="str">
        <f t="shared" si="24"/>
        <v/>
      </c>
      <c r="AJ117" s="21" t="str">
        <f t="shared" si="25"/>
        <v/>
      </c>
      <c r="AK117" s="48">
        <f t="shared" si="26"/>
        <v>0</v>
      </c>
      <c r="AL117" s="58" t="str">
        <f t="shared" si="27"/>
        <v/>
      </c>
      <c r="AM117" s="59" t="str">
        <f t="shared" si="28"/>
        <v/>
      </c>
      <c r="AN117" s="59" t="str">
        <f t="shared" si="29"/>
        <v/>
      </c>
      <c r="AO117" s="60"/>
    </row>
    <row r="118" spans="3:41" x14ac:dyDescent="0.25">
      <c r="C118" s="82"/>
      <c r="D118" s="45"/>
      <c r="E118" s="83" t="str">
        <f t="shared" si="34"/>
        <v/>
      </c>
      <c r="F118" s="45"/>
      <c r="G118" s="45"/>
      <c r="H118" s="45"/>
      <c r="I118" s="46" t="str">
        <f t="shared" si="30"/>
        <v/>
      </c>
      <c r="J118" s="46" t="str">
        <f t="shared" si="31"/>
        <v/>
      </c>
      <c r="K118" s="47" t="str">
        <f t="shared" si="19"/>
        <v/>
      </c>
      <c r="L118" s="47" t="str">
        <f t="shared" si="20"/>
        <v/>
      </c>
      <c r="M118" s="48">
        <f t="shared" si="32"/>
        <v>0</v>
      </c>
      <c r="N118" s="46" t="str">
        <f t="shared" si="21"/>
        <v/>
      </c>
      <c r="O118" s="47" t="str">
        <f t="shared" si="22"/>
        <v/>
      </c>
      <c r="P118" s="47" t="str">
        <f t="shared" si="23"/>
        <v/>
      </c>
      <c r="Q118" s="48">
        <f t="shared" si="33"/>
        <v>0</v>
      </c>
      <c r="R118" s="2"/>
      <c r="AH118" s="57" t="str">
        <f>IF(G118&gt;1,IF($E$10&gt;0,100-(#REF!/(1+(AL118/#REF!)^#REF!)^#REF!+#REF!/(AL118-1))*100,100-(AL118*D$5+D$6)*100),"")</f>
        <v/>
      </c>
      <c r="AI118" s="21" t="str">
        <f t="shared" si="24"/>
        <v/>
      </c>
      <c r="AJ118" s="21" t="str">
        <f t="shared" si="25"/>
        <v/>
      </c>
      <c r="AK118" s="48">
        <f t="shared" si="26"/>
        <v>0</v>
      </c>
      <c r="AL118" s="58" t="str">
        <f t="shared" si="27"/>
        <v/>
      </c>
      <c r="AM118" s="59" t="str">
        <f t="shared" si="28"/>
        <v/>
      </c>
      <c r="AN118" s="59" t="str">
        <f t="shared" si="29"/>
        <v/>
      </c>
      <c r="AO118" s="60"/>
    </row>
    <row r="119" spans="3:41" x14ac:dyDescent="0.25">
      <c r="C119" s="82"/>
      <c r="D119" s="45"/>
      <c r="E119" s="83" t="str">
        <f t="shared" si="34"/>
        <v/>
      </c>
      <c r="F119" s="45"/>
      <c r="G119" s="45"/>
      <c r="H119" s="45"/>
      <c r="I119" s="46" t="str">
        <f t="shared" si="30"/>
        <v/>
      </c>
      <c r="J119" s="46" t="str">
        <f t="shared" si="31"/>
        <v/>
      </c>
      <c r="K119" s="47" t="str">
        <f t="shared" si="19"/>
        <v/>
      </c>
      <c r="L119" s="47" t="str">
        <f t="shared" si="20"/>
        <v/>
      </c>
      <c r="M119" s="48">
        <f t="shared" si="32"/>
        <v>0</v>
      </c>
      <c r="N119" s="46" t="str">
        <f t="shared" si="21"/>
        <v/>
      </c>
      <c r="O119" s="47" t="str">
        <f t="shared" si="22"/>
        <v/>
      </c>
      <c r="P119" s="47" t="str">
        <f t="shared" si="23"/>
        <v/>
      </c>
      <c r="Q119" s="48">
        <f t="shared" si="33"/>
        <v>0</v>
      </c>
      <c r="R119" s="2"/>
      <c r="AH119" s="57" t="str">
        <f>IF(G119&gt;1,IF($E$10&gt;0,100-(#REF!/(1+(AL119/#REF!)^#REF!)^#REF!+#REF!/(AL119-1))*100,100-(AL119*D$5+D$6)*100),"")</f>
        <v/>
      </c>
      <c r="AI119" s="21" t="str">
        <f t="shared" si="24"/>
        <v/>
      </c>
      <c r="AJ119" s="21" t="str">
        <f t="shared" si="25"/>
        <v/>
      </c>
      <c r="AK119" s="48">
        <f t="shared" si="26"/>
        <v>0</v>
      </c>
      <c r="AL119" s="58" t="str">
        <f t="shared" si="27"/>
        <v/>
      </c>
      <c r="AM119" s="59" t="str">
        <f t="shared" si="28"/>
        <v/>
      </c>
      <c r="AN119" s="59" t="str">
        <f t="shared" si="29"/>
        <v/>
      </c>
      <c r="AO119" s="60"/>
    </row>
    <row r="120" spans="3:41" x14ac:dyDescent="0.25">
      <c r="C120" s="82"/>
      <c r="D120" s="45"/>
      <c r="E120" s="83" t="str">
        <f t="shared" si="34"/>
        <v/>
      </c>
      <c r="F120" s="45"/>
      <c r="G120" s="45"/>
      <c r="H120" s="45"/>
      <c r="I120" s="46" t="str">
        <f t="shared" si="30"/>
        <v/>
      </c>
      <c r="J120" s="46" t="str">
        <f t="shared" si="31"/>
        <v/>
      </c>
      <c r="K120" s="47" t="str">
        <f t="shared" si="19"/>
        <v/>
      </c>
      <c r="L120" s="47" t="str">
        <f t="shared" si="20"/>
        <v/>
      </c>
      <c r="M120" s="48">
        <f t="shared" si="32"/>
        <v>0</v>
      </c>
      <c r="N120" s="46" t="str">
        <f t="shared" si="21"/>
        <v/>
      </c>
      <c r="O120" s="47" t="str">
        <f t="shared" si="22"/>
        <v/>
      </c>
      <c r="P120" s="47" t="str">
        <f t="shared" si="23"/>
        <v/>
      </c>
      <c r="Q120" s="48">
        <f t="shared" si="33"/>
        <v>0</v>
      </c>
      <c r="R120" s="2"/>
      <c r="AH120" s="57" t="str">
        <f>IF(G120&gt;1,IF($E$10&gt;0,100-(#REF!/(1+(AL120/#REF!)^#REF!)^#REF!+#REF!/(AL120-1))*100,100-(AL120*D$5+D$6)*100),"")</f>
        <v/>
      </c>
      <c r="AI120" s="21" t="str">
        <f t="shared" si="24"/>
        <v/>
      </c>
      <c r="AJ120" s="21" t="str">
        <f t="shared" si="25"/>
        <v/>
      </c>
      <c r="AK120" s="48">
        <f t="shared" si="26"/>
        <v>0</v>
      </c>
      <c r="AL120" s="58" t="str">
        <f t="shared" si="27"/>
        <v/>
      </c>
      <c r="AM120" s="59" t="str">
        <f t="shared" si="28"/>
        <v/>
      </c>
      <c r="AN120" s="59" t="str">
        <f t="shared" si="29"/>
        <v/>
      </c>
      <c r="AO120" s="60"/>
    </row>
    <row r="121" spans="3:41" x14ac:dyDescent="0.25">
      <c r="C121" s="82"/>
      <c r="D121" s="45"/>
      <c r="E121" s="83" t="str">
        <f t="shared" si="34"/>
        <v/>
      </c>
      <c r="F121" s="45"/>
      <c r="G121" s="45"/>
      <c r="H121" s="45"/>
      <c r="I121" s="46" t="str">
        <f t="shared" si="30"/>
        <v/>
      </c>
      <c r="J121" s="46" t="str">
        <f t="shared" si="31"/>
        <v/>
      </c>
      <c r="K121" s="47" t="str">
        <f t="shared" si="19"/>
        <v/>
      </c>
      <c r="L121" s="47" t="str">
        <f t="shared" si="20"/>
        <v/>
      </c>
      <c r="M121" s="48">
        <f t="shared" si="32"/>
        <v>0</v>
      </c>
      <c r="N121" s="46" t="str">
        <f t="shared" si="21"/>
        <v/>
      </c>
      <c r="O121" s="47" t="str">
        <f t="shared" si="22"/>
        <v/>
      </c>
      <c r="P121" s="47" t="str">
        <f t="shared" si="23"/>
        <v/>
      </c>
      <c r="Q121" s="48">
        <f t="shared" si="33"/>
        <v>0</v>
      </c>
      <c r="R121" s="2"/>
      <c r="AH121" s="57" t="str">
        <f>IF(G121&gt;1,IF($E$10&gt;0,100-(#REF!/(1+(AL121/#REF!)^#REF!)^#REF!+#REF!/(AL121-1))*100,100-(AL121*D$5+D$6)*100),"")</f>
        <v/>
      </c>
      <c r="AI121" s="21" t="str">
        <f t="shared" si="24"/>
        <v/>
      </c>
      <c r="AJ121" s="21" t="str">
        <f t="shared" si="25"/>
        <v/>
      </c>
      <c r="AK121" s="48">
        <f t="shared" si="26"/>
        <v>0</v>
      </c>
      <c r="AL121" s="58" t="str">
        <f t="shared" si="27"/>
        <v/>
      </c>
      <c r="AM121" s="59" t="str">
        <f t="shared" si="28"/>
        <v/>
      </c>
      <c r="AN121" s="59" t="str">
        <f t="shared" si="29"/>
        <v/>
      </c>
      <c r="AO121" s="60"/>
    </row>
    <row r="122" spans="3:41" x14ac:dyDescent="0.25">
      <c r="C122" s="82"/>
      <c r="D122" s="45"/>
      <c r="E122" s="83" t="str">
        <f t="shared" si="34"/>
        <v/>
      </c>
      <c r="F122" s="45"/>
      <c r="G122" s="45"/>
      <c r="H122" s="45"/>
      <c r="I122" s="46" t="str">
        <f t="shared" si="30"/>
        <v/>
      </c>
      <c r="J122" s="46" t="str">
        <f t="shared" si="31"/>
        <v/>
      </c>
      <c r="K122" s="47" t="str">
        <f t="shared" si="19"/>
        <v/>
      </c>
      <c r="L122" s="47" t="str">
        <f t="shared" si="20"/>
        <v/>
      </c>
      <c r="M122" s="48">
        <f t="shared" si="32"/>
        <v>0</v>
      </c>
      <c r="N122" s="46" t="str">
        <f t="shared" si="21"/>
        <v/>
      </c>
      <c r="O122" s="47" t="str">
        <f t="shared" si="22"/>
        <v/>
      </c>
      <c r="P122" s="47" t="str">
        <f t="shared" si="23"/>
        <v/>
      </c>
      <c r="Q122" s="48">
        <f t="shared" si="33"/>
        <v>0</v>
      </c>
      <c r="R122" s="2"/>
      <c r="AH122" s="57" t="str">
        <f>IF(G122&gt;1,IF($E$10&gt;0,100-(#REF!/(1+(AL122/#REF!)^#REF!)^#REF!+#REF!/(AL122-1))*100,100-(AL122*D$5+D$6)*100),"")</f>
        <v/>
      </c>
      <c r="AI122" s="21" t="str">
        <f t="shared" si="24"/>
        <v/>
      </c>
      <c r="AJ122" s="21" t="str">
        <f t="shared" si="25"/>
        <v/>
      </c>
      <c r="AK122" s="48">
        <f t="shared" si="26"/>
        <v>0</v>
      </c>
      <c r="AL122" s="58" t="str">
        <f t="shared" si="27"/>
        <v/>
      </c>
      <c r="AM122" s="59" t="str">
        <f t="shared" si="28"/>
        <v/>
      </c>
      <c r="AN122" s="59" t="str">
        <f t="shared" si="29"/>
        <v/>
      </c>
      <c r="AO122" s="60"/>
    </row>
    <row r="123" spans="3:41" x14ac:dyDescent="0.25">
      <c r="C123" s="82"/>
      <c r="D123" s="45"/>
      <c r="E123" s="83" t="str">
        <f t="shared" si="34"/>
        <v/>
      </c>
      <c r="F123" s="45"/>
      <c r="G123" s="45"/>
      <c r="H123" s="45"/>
      <c r="I123" s="46" t="str">
        <f t="shared" si="30"/>
        <v/>
      </c>
      <c r="J123" s="46" t="str">
        <f t="shared" si="31"/>
        <v/>
      </c>
      <c r="K123" s="47" t="str">
        <f t="shared" si="19"/>
        <v/>
      </c>
      <c r="L123" s="47" t="str">
        <f t="shared" si="20"/>
        <v/>
      </c>
      <c r="M123" s="48">
        <f t="shared" si="32"/>
        <v>0</v>
      </c>
      <c r="N123" s="46" t="str">
        <f t="shared" si="21"/>
        <v/>
      </c>
      <c r="O123" s="47" t="str">
        <f t="shared" si="22"/>
        <v/>
      </c>
      <c r="P123" s="47" t="str">
        <f t="shared" si="23"/>
        <v/>
      </c>
      <c r="Q123" s="48">
        <f t="shared" si="33"/>
        <v>0</v>
      </c>
      <c r="R123" s="2"/>
      <c r="AH123" s="57" t="str">
        <f>IF(G123&gt;1,IF($E$10&gt;0,100-(#REF!/(1+(AL123/#REF!)^#REF!)^#REF!+#REF!/(AL123-1))*100,100-(AL123*D$5+D$6)*100),"")</f>
        <v/>
      </c>
      <c r="AI123" s="21" t="str">
        <f t="shared" si="24"/>
        <v/>
      </c>
      <c r="AJ123" s="21" t="str">
        <f t="shared" si="25"/>
        <v/>
      </c>
      <c r="AK123" s="48">
        <f t="shared" si="26"/>
        <v>0</v>
      </c>
      <c r="AL123" s="58" t="str">
        <f t="shared" si="27"/>
        <v/>
      </c>
      <c r="AM123" s="59" t="str">
        <f t="shared" si="28"/>
        <v/>
      </c>
      <c r="AN123" s="59" t="str">
        <f t="shared" si="29"/>
        <v/>
      </c>
      <c r="AO123" s="60"/>
    </row>
    <row r="124" spans="3:41" x14ac:dyDescent="0.25">
      <c r="C124" s="82"/>
      <c r="D124" s="45"/>
      <c r="E124" s="83" t="str">
        <f t="shared" si="34"/>
        <v/>
      </c>
      <c r="F124" s="45"/>
      <c r="G124" s="45"/>
      <c r="H124" s="45"/>
      <c r="I124" s="46" t="str">
        <f t="shared" si="30"/>
        <v/>
      </c>
      <c r="J124" s="46" t="str">
        <f t="shared" si="31"/>
        <v/>
      </c>
      <c r="K124" s="47" t="str">
        <f t="shared" si="19"/>
        <v/>
      </c>
      <c r="L124" s="47" t="str">
        <f t="shared" si="20"/>
        <v/>
      </c>
      <c r="M124" s="48">
        <f t="shared" si="32"/>
        <v>0</v>
      </c>
      <c r="N124" s="46" t="str">
        <f t="shared" si="21"/>
        <v/>
      </c>
      <c r="O124" s="47" t="str">
        <f t="shared" si="22"/>
        <v/>
      </c>
      <c r="P124" s="47" t="str">
        <f t="shared" si="23"/>
        <v/>
      </c>
      <c r="Q124" s="48">
        <f t="shared" si="33"/>
        <v>0</v>
      </c>
      <c r="R124" s="2"/>
      <c r="AH124" s="57" t="str">
        <f>IF(G124&gt;1,IF($E$10&gt;0,100-(#REF!/(1+(AL124/#REF!)^#REF!)^#REF!+#REF!/(AL124-1))*100,100-(AL124*D$5+D$6)*100),"")</f>
        <v/>
      </c>
      <c r="AI124" s="21" t="str">
        <f t="shared" si="24"/>
        <v/>
      </c>
      <c r="AJ124" s="21" t="str">
        <f t="shared" si="25"/>
        <v/>
      </c>
      <c r="AK124" s="48">
        <f t="shared" si="26"/>
        <v>0</v>
      </c>
      <c r="AL124" s="58" t="str">
        <f t="shared" si="27"/>
        <v/>
      </c>
      <c r="AM124" s="59" t="str">
        <f t="shared" si="28"/>
        <v/>
      </c>
      <c r="AN124" s="59" t="str">
        <f t="shared" si="29"/>
        <v/>
      </c>
      <c r="AO124" s="60"/>
    </row>
    <row r="125" spans="3:41" x14ac:dyDescent="0.25">
      <c r="C125" s="82"/>
      <c r="D125" s="45"/>
      <c r="E125" s="83" t="str">
        <f t="shared" si="34"/>
        <v/>
      </c>
      <c r="F125" s="45"/>
      <c r="G125" s="45"/>
      <c r="H125" s="45"/>
      <c r="I125" s="46" t="str">
        <f t="shared" si="30"/>
        <v/>
      </c>
      <c r="J125" s="46" t="str">
        <f t="shared" si="31"/>
        <v/>
      </c>
      <c r="K125" s="47" t="str">
        <f t="shared" si="19"/>
        <v/>
      </c>
      <c r="L125" s="47" t="str">
        <f t="shared" si="20"/>
        <v/>
      </c>
      <c r="M125" s="48">
        <f t="shared" si="32"/>
        <v>0</v>
      </c>
      <c r="N125" s="46" t="str">
        <f t="shared" si="21"/>
        <v/>
      </c>
      <c r="O125" s="47" t="str">
        <f t="shared" si="22"/>
        <v/>
      </c>
      <c r="P125" s="47" t="str">
        <f t="shared" si="23"/>
        <v/>
      </c>
      <c r="Q125" s="48">
        <f t="shared" si="33"/>
        <v>0</v>
      </c>
      <c r="R125" s="2"/>
      <c r="AH125" s="57" t="str">
        <f>IF(G125&gt;1,IF($E$10&gt;0,100-(#REF!/(1+(AL125/#REF!)^#REF!)^#REF!+#REF!/(AL125-1))*100,100-(AL125*D$5+D$6)*100),"")</f>
        <v/>
      </c>
      <c r="AI125" s="21" t="str">
        <f t="shared" si="24"/>
        <v/>
      </c>
      <c r="AJ125" s="21" t="str">
        <f t="shared" si="25"/>
        <v/>
      </c>
      <c r="AK125" s="48">
        <f t="shared" si="26"/>
        <v>0</v>
      </c>
      <c r="AL125" s="58" t="str">
        <f t="shared" si="27"/>
        <v/>
      </c>
      <c r="AM125" s="59" t="str">
        <f t="shared" si="28"/>
        <v/>
      </c>
      <c r="AN125" s="59" t="str">
        <f t="shared" si="29"/>
        <v/>
      </c>
      <c r="AO125" s="60"/>
    </row>
    <row r="126" spans="3:41" x14ac:dyDescent="0.25">
      <c r="C126" s="82"/>
      <c r="D126" s="45"/>
      <c r="E126" s="83" t="str">
        <f t="shared" si="34"/>
        <v/>
      </c>
      <c r="F126" s="45"/>
      <c r="G126" s="45"/>
      <c r="H126" s="45"/>
      <c r="I126" s="46" t="str">
        <f t="shared" si="30"/>
        <v/>
      </c>
      <c r="J126" s="46" t="str">
        <f t="shared" si="31"/>
        <v/>
      </c>
      <c r="K126" s="47" t="str">
        <f t="shared" si="19"/>
        <v/>
      </c>
      <c r="L126" s="47" t="str">
        <f t="shared" si="20"/>
        <v/>
      </c>
      <c r="M126" s="48">
        <f t="shared" si="32"/>
        <v>0</v>
      </c>
      <c r="N126" s="46" t="str">
        <f t="shared" si="21"/>
        <v/>
      </c>
      <c r="O126" s="47" t="str">
        <f t="shared" si="22"/>
        <v/>
      </c>
      <c r="P126" s="47" t="str">
        <f t="shared" si="23"/>
        <v/>
      </c>
      <c r="Q126" s="48">
        <f t="shared" si="33"/>
        <v>0</v>
      </c>
      <c r="R126" s="2"/>
      <c r="AH126" s="57" t="str">
        <f>IF(G126&gt;1,IF($E$10&gt;0,100-(#REF!/(1+(AL126/#REF!)^#REF!)^#REF!+#REF!/(AL126-1))*100,100-(AL126*D$5+D$6)*100),"")</f>
        <v/>
      </c>
      <c r="AI126" s="21" t="str">
        <f t="shared" si="24"/>
        <v/>
      </c>
      <c r="AJ126" s="21" t="str">
        <f t="shared" si="25"/>
        <v/>
      </c>
      <c r="AK126" s="48">
        <f t="shared" si="26"/>
        <v>0</v>
      </c>
      <c r="AL126" s="58" t="str">
        <f t="shared" si="27"/>
        <v/>
      </c>
      <c r="AM126" s="59" t="str">
        <f t="shared" si="28"/>
        <v/>
      </c>
      <c r="AN126" s="59" t="str">
        <f t="shared" si="29"/>
        <v/>
      </c>
      <c r="AO126" s="60"/>
    </row>
    <row r="127" spans="3:41" x14ac:dyDescent="0.25">
      <c r="C127" s="82"/>
      <c r="D127" s="45"/>
      <c r="E127" s="83" t="str">
        <f t="shared" si="34"/>
        <v/>
      </c>
      <c r="F127" s="45"/>
      <c r="G127" s="45"/>
      <c r="H127" s="45"/>
      <c r="I127" s="46" t="str">
        <f t="shared" si="30"/>
        <v/>
      </c>
      <c r="J127" s="46" t="str">
        <f t="shared" si="31"/>
        <v/>
      </c>
      <c r="K127" s="47" t="str">
        <f t="shared" si="19"/>
        <v/>
      </c>
      <c r="L127" s="47" t="str">
        <f t="shared" si="20"/>
        <v/>
      </c>
      <c r="M127" s="48">
        <f t="shared" si="32"/>
        <v>0</v>
      </c>
      <c r="N127" s="46" t="str">
        <f t="shared" si="21"/>
        <v/>
      </c>
      <c r="O127" s="47" t="str">
        <f t="shared" si="22"/>
        <v/>
      </c>
      <c r="P127" s="47" t="str">
        <f t="shared" si="23"/>
        <v/>
      </c>
      <c r="Q127" s="48">
        <f t="shared" si="33"/>
        <v>0</v>
      </c>
      <c r="R127" s="2"/>
      <c r="AH127" s="57" t="str">
        <f>IF(G127&gt;1,IF($E$10&gt;0,100-(#REF!/(1+(AL127/#REF!)^#REF!)^#REF!+#REF!/(AL127-1))*100,100-(AL127*D$5+D$6)*100),"")</f>
        <v/>
      </c>
      <c r="AI127" s="21" t="str">
        <f t="shared" si="24"/>
        <v/>
      </c>
      <c r="AJ127" s="21" t="str">
        <f t="shared" si="25"/>
        <v/>
      </c>
      <c r="AK127" s="48">
        <f t="shared" si="26"/>
        <v>0</v>
      </c>
      <c r="AL127" s="58" t="str">
        <f t="shared" si="27"/>
        <v/>
      </c>
      <c r="AM127" s="59" t="str">
        <f t="shared" si="28"/>
        <v/>
      </c>
      <c r="AN127" s="59" t="str">
        <f t="shared" si="29"/>
        <v/>
      </c>
      <c r="AO127" s="60"/>
    </row>
    <row r="128" spans="3:41" x14ac:dyDescent="0.25">
      <c r="C128" s="82"/>
      <c r="D128" s="45"/>
      <c r="E128" s="83" t="str">
        <f t="shared" si="34"/>
        <v/>
      </c>
      <c r="F128" s="45"/>
      <c r="G128" s="45"/>
      <c r="H128" s="45"/>
      <c r="I128" s="46" t="str">
        <f t="shared" si="30"/>
        <v/>
      </c>
      <c r="J128" s="46" t="str">
        <f t="shared" si="31"/>
        <v/>
      </c>
      <c r="K128" s="47" t="str">
        <f t="shared" si="19"/>
        <v/>
      </c>
      <c r="L128" s="47" t="str">
        <f t="shared" si="20"/>
        <v/>
      </c>
      <c r="M128" s="48">
        <f t="shared" si="32"/>
        <v>0</v>
      </c>
      <c r="N128" s="46" t="str">
        <f t="shared" si="21"/>
        <v/>
      </c>
      <c r="O128" s="47" t="str">
        <f t="shared" si="22"/>
        <v/>
      </c>
      <c r="P128" s="47" t="str">
        <f t="shared" si="23"/>
        <v/>
      </c>
      <c r="Q128" s="48">
        <f t="shared" si="33"/>
        <v>0</v>
      </c>
      <c r="R128" s="2"/>
      <c r="AH128" s="57" t="str">
        <f>IF(G128&gt;1,IF($E$10&gt;0,100-(#REF!/(1+(AL128/#REF!)^#REF!)^#REF!+#REF!/(AL128-1))*100,100-(AL128*D$5+D$6)*100),"")</f>
        <v/>
      </c>
      <c r="AI128" s="21" t="str">
        <f t="shared" si="24"/>
        <v/>
      </c>
      <c r="AJ128" s="21" t="str">
        <f t="shared" si="25"/>
        <v/>
      </c>
      <c r="AK128" s="48">
        <f t="shared" si="26"/>
        <v>0</v>
      </c>
      <c r="AL128" s="58" t="str">
        <f t="shared" si="27"/>
        <v/>
      </c>
      <c r="AM128" s="59" t="str">
        <f t="shared" si="28"/>
        <v/>
      </c>
      <c r="AN128" s="59" t="str">
        <f t="shared" si="29"/>
        <v/>
      </c>
      <c r="AO128" s="60"/>
    </row>
    <row r="129" spans="3:41" x14ac:dyDescent="0.25">
      <c r="C129" s="82"/>
      <c r="D129" s="45"/>
      <c r="E129" s="83" t="str">
        <f t="shared" si="34"/>
        <v/>
      </c>
      <c r="F129" s="45"/>
      <c r="G129" s="45"/>
      <c r="H129" s="45"/>
      <c r="I129" s="46" t="str">
        <f t="shared" si="30"/>
        <v/>
      </c>
      <c r="J129" s="46" t="str">
        <f t="shared" si="31"/>
        <v/>
      </c>
      <c r="K129" s="47" t="str">
        <f t="shared" si="19"/>
        <v/>
      </c>
      <c r="L129" s="47" t="str">
        <f t="shared" si="20"/>
        <v/>
      </c>
      <c r="M129" s="48">
        <f t="shared" si="32"/>
        <v>0</v>
      </c>
      <c r="N129" s="46" t="str">
        <f t="shared" si="21"/>
        <v/>
      </c>
      <c r="O129" s="47" t="str">
        <f t="shared" si="22"/>
        <v/>
      </c>
      <c r="P129" s="47" t="str">
        <f t="shared" si="23"/>
        <v/>
      </c>
      <c r="Q129" s="48">
        <f t="shared" si="33"/>
        <v>0</v>
      </c>
      <c r="R129" s="2"/>
      <c r="AH129" s="57" t="str">
        <f>IF(G129&gt;1,IF($E$10&gt;0,100-(#REF!/(1+(AL129/#REF!)^#REF!)^#REF!+#REF!/(AL129-1))*100,100-(AL129*D$5+D$6)*100),"")</f>
        <v/>
      </c>
      <c r="AI129" s="21" t="str">
        <f t="shared" si="24"/>
        <v/>
      </c>
      <c r="AJ129" s="21" t="str">
        <f t="shared" si="25"/>
        <v/>
      </c>
      <c r="AK129" s="48">
        <f t="shared" si="26"/>
        <v>0</v>
      </c>
      <c r="AL129" s="58" t="str">
        <f t="shared" si="27"/>
        <v/>
      </c>
      <c r="AM129" s="59" t="str">
        <f t="shared" si="28"/>
        <v/>
      </c>
      <c r="AN129" s="59" t="str">
        <f t="shared" si="29"/>
        <v/>
      </c>
      <c r="AO129" s="60"/>
    </row>
    <row r="130" spans="3:41" x14ac:dyDescent="0.25">
      <c r="C130" s="82"/>
      <c r="D130" s="45"/>
      <c r="E130" s="83" t="str">
        <f t="shared" si="34"/>
        <v/>
      </c>
      <c r="F130" s="45"/>
      <c r="G130" s="45"/>
      <c r="H130" s="45"/>
      <c r="I130" s="46" t="str">
        <f t="shared" si="30"/>
        <v/>
      </c>
      <c r="J130" s="46" t="str">
        <f t="shared" si="31"/>
        <v/>
      </c>
      <c r="K130" s="47" t="str">
        <f t="shared" si="19"/>
        <v/>
      </c>
      <c r="L130" s="47" t="str">
        <f t="shared" si="20"/>
        <v/>
      </c>
      <c r="M130" s="48">
        <f t="shared" si="32"/>
        <v>0</v>
      </c>
      <c r="N130" s="46" t="str">
        <f t="shared" si="21"/>
        <v/>
      </c>
      <c r="O130" s="47" t="str">
        <f t="shared" si="22"/>
        <v/>
      </c>
      <c r="P130" s="47" t="str">
        <f t="shared" si="23"/>
        <v/>
      </c>
      <c r="Q130" s="48">
        <f t="shared" si="33"/>
        <v>0</v>
      </c>
      <c r="R130" s="2"/>
      <c r="AH130" s="57" t="str">
        <f>IF(G130&gt;1,IF($E$10&gt;0,100-(#REF!/(1+(AL130/#REF!)^#REF!)^#REF!+#REF!/(AL130-1))*100,100-(AL130*D$5+D$6)*100),"")</f>
        <v/>
      </c>
      <c r="AI130" s="21" t="str">
        <f t="shared" si="24"/>
        <v/>
      </c>
      <c r="AJ130" s="21" t="str">
        <f t="shared" si="25"/>
        <v/>
      </c>
      <c r="AK130" s="48">
        <f t="shared" si="26"/>
        <v>0</v>
      </c>
      <c r="AL130" s="58" t="str">
        <f t="shared" si="27"/>
        <v/>
      </c>
      <c r="AM130" s="59" t="str">
        <f t="shared" si="28"/>
        <v/>
      </c>
      <c r="AN130" s="59" t="str">
        <f t="shared" si="29"/>
        <v/>
      </c>
      <c r="AO130" s="60"/>
    </row>
    <row r="131" spans="3:41" x14ac:dyDescent="0.25">
      <c r="C131" s="82"/>
      <c r="D131" s="45"/>
      <c r="E131" s="83" t="str">
        <f t="shared" si="34"/>
        <v/>
      </c>
      <c r="F131" s="45"/>
      <c r="G131" s="45"/>
      <c r="H131" s="45"/>
      <c r="I131" s="46" t="str">
        <f t="shared" si="30"/>
        <v/>
      </c>
      <c r="J131" s="46" t="str">
        <f t="shared" si="31"/>
        <v/>
      </c>
      <c r="K131" s="47" t="str">
        <f t="shared" si="19"/>
        <v/>
      </c>
      <c r="L131" s="47" t="str">
        <f t="shared" si="20"/>
        <v/>
      </c>
      <c r="M131" s="48">
        <f t="shared" si="32"/>
        <v>0</v>
      </c>
      <c r="N131" s="46" t="str">
        <f t="shared" si="21"/>
        <v/>
      </c>
      <c r="O131" s="47" t="str">
        <f t="shared" si="22"/>
        <v/>
      </c>
      <c r="P131" s="47" t="str">
        <f t="shared" si="23"/>
        <v/>
      </c>
      <c r="Q131" s="48">
        <f t="shared" si="33"/>
        <v>0</v>
      </c>
      <c r="R131" s="2"/>
      <c r="AH131" s="57" t="str">
        <f>IF(G131&gt;1,IF($E$10&gt;0,100-(#REF!/(1+(AL131/#REF!)^#REF!)^#REF!+#REF!/(AL131-1))*100,100-(AL131*D$5+D$6)*100),"")</f>
        <v/>
      </c>
      <c r="AI131" s="21" t="str">
        <f t="shared" si="24"/>
        <v/>
      </c>
      <c r="AJ131" s="21" t="str">
        <f t="shared" si="25"/>
        <v/>
      </c>
      <c r="AK131" s="48">
        <f t="shared" si="26"/>
        <v>0</v>
      </c>
      <c r="AL131" s="58" t="str">
        <f t="shared" si="27"/>
        <v/>
      </c>
      <c r="AM131" s="59" t="str">
        <f t="shared" si="28"/>
        <v/>
      </c>
      <c r="AN131" s="59" t="str">
        <f t="shared" si="29"/>
        <v/>
      </c>
      <c r="AO131" s="60"/>
    </row>
    <row r="132" spans="3:41" x14ac:dyDescent="0.25">
      <c r="C132" s="82"/>
      <c r="D132" s="45"/>
      <c r="E132" s="83" t="str">
        <f t="shared" si="34"/>
        <v/>
      </c>
      <c r="F132" s="45"/>
      <c r="G132" s="45"/>
      <c r="H132" s="45"/>
      <c r="I132" s="46" t="str">
        <f t="shared" si="30"/>
        <v/>
      </c>
      <c r="J132" s="46" t="str">
        <f t="shared" si="31"/>
        <v/>
      </c>
      <c r="K132" s="47" t="str">
        <f t="shared" si="19"/>
        <v/>
      </c>
      <c r="L132" s="47" t="str">
        <f t="shared" si="20"/>
        <v/>
      </c>
      <c r="M132" s="48">
        <f t="shared" si="32"/>
        <v>0</v>
      </c>
      <c r="N132" s="46" t="str">
        <f t="shared" si="21"/>
        <v/>
      </c>
      <c r="O132" s="47" t="str">
        <f t="shared" si="22"/>
        <v/>
      </c>
      <c r="P132" s="47" t="str">
        <f t="shared" si="23"/>
        <v/>
      </c>
      <c r="Q132" s="48">
        <f t="shared" si="33"/>
        <v>0</v>
      </c>
      <c r="R132" s="2"/>
      <c r="AH132" s="57" t="str">
        <f>IF(G132&gt;1,IF($E$10&gt;0,100-(#REF!/(1+(AL132/#REF!)^#REF!)^#REF!+#REF!/(AL132-1))*100,100-(AL132*D$5+D$6)*100),"")</f>
        <v/>
      </c>
      <c r="AI132" s="21" t="str">
        <f t="shared" si="24"/>
        <v/>
      </c>
      <c r="AJ132" s="21" t="str">
        <f t="shared" si="25"/>
        <v/>
      </c>
      <c r="AK132" s="48">
        <f t="shared" si="26"/>
        <v>0</v>
      </c>
      <c r="AL132" s="58" t="str">
        <f t="shared" si="27"/>
        <v/>
      </c>
      <c r="AM132" s="59" t="str">
        <f t="shared" si="28"/>
        <v/>
      </c>
      <c r="AN132" s="59" t="str">
        <f t="shared" si="29"/>
        <v/>
      </c>
      <c r="AO132" s="60"/>
    </row>
    <row r="133" spans="3:41" x14ac:dyDescent="0.25">
      <c r="C133" s="82"/>
      <c r="D133" s="45"/>
      <c r="E133" s="83" t="str">
        <f t="shared" si="34"/>
        <v/>
      </c>
      <c r="F133" s="45"/>
      <c r="G133" s="45"/>
      <c r="H133" s="45"/>
      <c r="I133" s="46" t="str">
        <f t="shared" si="30"/>
        <v/>
      </c>
      <c r="J133" s="46" t="str">
        <f t="shared" si="31"/>
        <v/>
      </c>
      <c r="K133" s="47" t="str">
        <f t="shared" si="19"/>
        <v/>
      </c>
      <c r="L133" s="47" t="str">
        <f t="shared" si="20"/>
        <v/>
      </c>
      <c r="M133" s="48">
        <f t="shared" si="32"/>
        <v>0</v>
      </c>
      <c r="N133" s="46" t="str">
        <f t="shared" si="21"/>
        <v/>
      </c>
      <c r="O133" s="47" t="str">
        <f t="shared" si="22"/>
        <v/>
      </c>
      <c r="P133" s="47" t="str">
        <f t="shared" si="23"/>
        <v/>
      </c>
      <c r="Q133" s="48">
        <f t="shared" si="33"/>
        <v>0</v>
      </c>
      <c r="R133" s="2"/>
      <c r="AH133" s="57" t="str">
        <f>IF(G133&gt;1,IF($E$10&gt;0,100-(#REF!/(1+(AL133/#REF!)^#REF!)^#REF!+#REF!/(AL133-1))*100,100-(AL133*D$5+D$6)*100),"")</f>
        <v/>
      </c>
      <c r="AI133" s="21" t="str">
        <f t="shared" si="24"/>
        <v/>
      </c>
      <c r="AJ133" s="21" t="str">
        <f t="shared" si="25"/>
        <v/>
      </c>
      <c r="AK133" s="48">
        <f t="shared" si="26"/>
        <v>0</v>
      </c>
      <c r="AL133" s="58" t="str">
        <f t="shared" si="27"/>
        <v/>
      </c>
      <c r="AM133" s="59" t="str">
        <f t="shared" si="28"/>
        <v/>
      </c>
      <c r="AN133" s="59" t="str">
        <f t="shared" si="29"/>
        <v/>
      </c>
      <c r="AO133" s="60"/>
    </row>
    <row r="134" spans="3:41" x14ac:dyDescent="0.25">
      <c r="C134" s="82"/>
      <c r="D134" s="45"/>
      <c r="E134" s="83" t="str">
        <f t="shared" si="34"/>
        <v/>
      </c>
      <c r="F134" s="45"/>
      <c r="G134" s="45"/>
      <c r="H134" s="45"/>
      <c r="I134" s="46" t="str">
        <f t="shared" si="30"/>
        <v/>
      </c>
      <c r="J134" s="46" t="str">
        <f t="shared" si="31"/>
        <v/>
      </c>
      <c r="K134" s="47" t="str">
        <f t="shared" si="19"/>
        <v/>
      </c>
      <c r="L134" s="47" t="str">
        <f t="shared" si="20"/>
        <v/>
      </c>
      <c r="M134" s="48">
        <f t="shared" si="32"/>
        <v>0</v>
      </c>
      <c r="N134" s="46" t="str">
        <f t="shared" si="21"/>
        <v/>
      </c>
      <c r="O134" s="47" t="str">
        <f t="shared" si="22"/>
        <v/>
      </c>
      <c r="P134" s="47" t="str">
        <f t="shared" si="23"/>
        <v/>
      </c>
      <c r="Q134" s="48">
        <f t="shared" si="33"/>
        <v>0</v>
      </c>
      <c r="R134" s="2"/>
      <c r="AH134" s="57" t="str">
        <f>IF(G134&gt;1,IF($E$10&gt;0,100-(#REF!/(1+(AL134/#REF!)^#REF!)^#REF!+#REF!/(AL134-1))*100,100-(AL134*D$5+D$6)*100),"")</f>
        <v/>
      </c>
      <c r="AI134" s="21" t="str">
        <f t="shared" si="24"/>
        <v/>
      </c>
      <c r="AJ134" s="21" t="str">
        <f t="shared" si="25"/>
        <v/>
      </c>
      <c r="AK134" s="48">
        <f t="shared" si="26"/>
        <v>0</v>
      </c>
      <c r="AL134" s="58" t="str">
        <f t="shared" si="27"/>
        <v/>
      </c>
      <c r="AM134" s="59" t="str">
        <f t="shared" si="28"/>
        <v/>
      </c>
      <c r="AN134" s="59" t="str">
        <f t="shared" si="29"/>
        <v/>
      </c>
      <c r="AO134" s="60"/>
    </row>
    <row r="135" spans="3:41" x14ac:dyDescent="0.25">
      <c r="C135" s="82"/>
      <c r="D135" s="45"/>
      <c r="E135" s="83" t="str">
        <f t="shared" si="34"/>
        <v/>
      </c>
      <c r="F135" s="45"/>
      <c r="G135" s="45"/>
      <c r="H135" s="45"/>
      <c r="I135" s="46" t="str">
        <f t="shared" si="30"/>
        <v/>
      </c>
      <c r="J135" s="46" t="str">
        <f t="shared" si="31"/>
        <v/>
      </c>
      <c r="K135" s="47" t="str">
        <f t="shared" ref="K135:K198" si="35">IF(G135&gt;1,I135-J135,"")</f>
        <v/>
      </c>
      <c r="L135" s="47" t="str">
        <f t="shared" ref="L135:L198" si="36">IF(G135&gt;1,ABS(K135),"")</f>
        <v/>
      </c>
      <c r="M135" s="48">
        <f t="shared" si="32"/>
        <v>0</v>
      </c>
      <c r="N135" s="46" t="str">
        <f t="shared" ref="N135:N198" si="37">IF(G135&gt;1,J135+$K$5,"")</f>
        <v/>
      </c>
      <c r="O135" s="47" t="str">
        <f t="shared" ref="O135:O198" si="38">IF(G135&gt;1,I135-N135,"")</f>
        <v/>
      </c>
      <c r="P135" s="47" t="str">
        <f t="shared" ref="P135:P198" si="39">IF(G135&gt;1,ABS(O135),"")</f>
        <v/>
      </c>
      <c r="Q135" s="48">
        <f t="shared" si="33"/>
        <v>0</v>
      </c>
      <c r="R135" s="2"/>
      <c r="AH135" s="57" t="str">
        <f>IF(G135&gt;1,IF($E$10&gt;0,100-(#REF!/(1+(AL135/#REF!)^#REF!)^#REF!+#REF!/(AL135-1))*100,100-(AL135*D$5+D$6)*100),"")</f>
        <v/>
      </c>
      <c r="AI135" s="21" t="str">
        <f t="shared" ref="AI135:AI198" si="40">IF(G135&gt;1,I135-AH135,"")</f>
        <v/>
      </c>
      <c r="AJ135" s="21" t="str">
        <f t="shared" ref="AJ135:AJ198" si="41">IF(G135&gt;1,ABS(AI135),"")</f>
        <v/>
      </c>
      <c r="AK135" s="48">
        <f t="shared" ref="AK135:AK198" si="42">IF($G135&gt;1.2,IF(AJ135&gt;1.2,1,0),0)</f>
        <v>0</v>
      </c>
      <c r="AL135" s="58" t="str">
        <f t="shared" ref="AL135:AL198" si="43">IF(G135&gt;0,G135+AN135,"")</f>
        <v/>
      </c>
      <c r="AM135" s="59" t="str">
        <f t="shared" ref="AM135:AM198" si="44">IF(G135&gt;0,$AM$5,"")</f>
        <v/>
      </c>
      <c r="AN135" s="59" t="str">
        <f t="shared" ref="AN135:AN198" si="45">IF(G135&gt;0,$AN$5,"")</f>
        <v/>
      </c>
      <c r="AO135" s="60"/>
    </row>
    <row r="136" spans="3:41" x14ac:dyDescent="0.25">
      <c r="C136" s="82"/>
      <c r="D136" s="45"/>
      <c r="E136" s="83" t="str">
        <f t="shared" si="34"/>
        <v/>
      </c>
      <c r="F136" s="45"/>
      <c r="G136" s="45"/>
      <c r="H136" s="45"/>
      <c r="I136" s="46" t="str">
        <f t="shared" ref="I136:I199" si="46">IF(G136&gt;1,100-H136,"")</f>
        <v/>
      </c>
      <c r="J136" s="46" t="str">
        <f t="shared" ref="J136:J199" si="47">IF(G136&gt;1,100-(G136*D$5+D$6),"")</f>
        <v/>
      </c>
      <c r="K136" s="47" t="str">
        <f t="shared" si="35"/>
        <v/>
      </c>
      <c r="L136" s="47" t="str">
        <f t="shared" si="36"/>
        <v/>
      </c>
      <c r="M136" s="48">
        <f t="shared" ref="M136:M199" si="48">IF($G136&gt;1.2,IF(L136&gt;1.2,1,0),0)</f>
        <v>0</v>
      </c>
      <c r="N136" s="46" t="str">
        <f t="shared" si="37"/>
        <v/>
      </c>
      <c r="O136" s="47" t="str">
        <f t="shared" si="38"/>
        <v/>
      </c>
      <c r="P136" s="47" t="str">
        <f t="shared" si="39"/>
        <v/>
      </c>
      <c r="Q136" s="48">
        <f t="shared" ref="Q136:Q199" si="49">IF($G136&gt;1.2,IF(P136&gt;1.2,1,0),0)</f>
        <v>0</v>
      </c>
      <c r="R136" s="2"/>
      <c r="AH136" s="57" t="str">
        <f>IF(G136&gt;1,IF($E$10&gt;0,100-(#REF!/(1+(AL136/#REF!)^#REF!)^#REF!+#REF!/(AL136-1))*100,100-(AL136*D$5+D$6)*100),"")</f>
        <v/>
      </c>
      <c r="AI136" s="21" t="str">
        <f t="shared" si="40"/>
        <v/>
      </c>
      <c r="AJ136" s="21" t="str">
        <f t="shared" si="41"/>
        <v/>
      </c>
      <c r="AK136" s="48">
        <f t="shared" si="42"/>
        <v>0</v>
      </c>
      <c r="AL136" s="58" t="str">
        <f t="shared" si="43"/>
        <v/>
      </c>
      <c r="AM136" s="59" t="str">
        <f t="shared" si="44"/>
        <v/>
      </c>
      <c r="AN136" s="59" t="str">
        <f t="shared" si="45"/>
        <v/>
      </c>
      <c r="AO136" s="60"/>
    </row>
    <row r="137" spans="3:41" x14ac:dyDescent="0.25">
      <c r="C137" s="82"/>
      <c r="D137" s="45"/>
      <c r="E137" s="83" t="str">
        <f t="shared" si="34"/>
        <v/>
      </c>
      <c r="F137" s="45"/>
      <c r="G137" s="45"/>
      <c r="H137" s="45"/>
      <c r="I137" s="46" t="str">
        <f t="shared" si="46"/>
        <v/>
      </c>
      <c r="J137" s="46" t="str">
        <f t="shared" si="47"/>
        <v/>
      </c>
      <c r="K137" s="47" t="str">
        <f t="shared" si="35"/>
        <v/>
      </c>
      <c r="L137" s="47" t="str">
        <f t="shared" si="36"/>
        <v/>
      </c>
      <c r="M137" s="48">
        <f t="shared" si="48"/>
        <v>0</v>
      </c>
      <c r="N137" s="46" t="str">
        <f t="shared" si="37"/>
        <v/>
      </c>
      <c r="O137" s="47" t="str">
        <f t="shared" si="38"/>
        <v/>
      </c>
      <c r="P137" s="47" t="str">
        <f t="shared" si="39"/>
        <v/>
      </c>
      <c r="Q137" s="48">
        <f t="shared" si="49"/>
        <v>0</v>
      </c>
      <c r="R137" s="2"/>
      <c r="AH137" s="57" t="str">
        <f>IF(G137&gt;1,IF($E$10&gt;0,100-(#REF!/(1+(AL137/#REF!)^#REF!)^#REF!+#REF!/(AL137-1))*100,100-(AL137*D$5+D$6)*100),"")</f>
        <v/>
      </c>
      <c r="AI137" s="21" t="str">
        <f t="shared" si="40"/>
        <v/>
      </c>
      <c r="AJ137" s="21" t="str">
        <f t="shared" si="41"/>
        <v/>
      </c>
      <c r="AK137" s="48">
        <f t="shared" si="42"/>
        <v>0</v>
      </c>
      <c r="AL137" s="58" t="str">
        <f t="shared" si="43"/>
        <v/>
      </c>
      <c r="AM137" s="59" t="str">
        <f t="shared" si="44"/>
        <v/>
      </c>
      <c r="AN137" s="59" t="str">
        <f t="shared" si="45"/>
        <v/>
      </c>
      <c r="AO137" s="60"/>
    </row>
    <row r="138" spans="3:41" x14ac:dyDescent="0.25">
      <c r="C138" s="82"/>
      <c r="D138" s="45"/>
      <c r="E138" s="83" t="str">
        <f t="shared" si="34"/>
        <v/>
      </c>
      <c r="F138" s="45"/>
      <c r="G138" s="45"/>
      <c r="H138" s="45"/>
      <c r="I138" s="46" t="str">
        <f t="shared" si="46"/>
        <v/>
      </c>
      <c r="J138" s="46" t="str">
        <f t="shared" si="47"/>
        <v/>
      </c>
      <c r="K138" s="47" t="str">
        <f t="shared" si="35"/>
        <v/>
      </c>
      <c r="L138" s="47" t="str">
        <f t="shared" si="36"/>
        <v/>
      </c>
      <c r="M138" s="48">
        <f t="shared" si="48"/>
        <v>0</v>
      </c>
      <c r="N138" s="46" t="str">
        <f t="shared" si="37"/>
        <v/>
      </c>
      <c r="O138" s="47" t="str">
        <f t="shared" si="38"/>
        <v/>
      </c>
      <c r="P138" s="47" t="str">
        <f t="shared" si="39"/>
        <v/>
      </c>
      <c r="Q138" s="48">
        <f t="shared" si="49"/>
        <v>0</v>
      </c>
      <c r="R138" s="2"/>
      <c r="AH138" s="57" t="str">
        <f>IF(G138&gt;1,IF($E$10&gt;0,100-(#REF!/(1+(AL138/#REF!)^#REF!)^#REF!+#REF!/(AL138-1))*100,100-(AL138*D$5+D$6)*100),"")</f>
        <v/>
      </c>
      <c r="AI138" s="21" t="str">
        <f t="shared" si="40"/>
        <v/>
      </c>
      <c r="AJ138" s="21" t="str">
        <f t="shared" si="41"/>
        <v/>
      </c>
      <c r="AK138" s="48">
        <f t="shared" si="42"/>
        <v>0</v>
      </c>
      <c r="AL138" s="58" t="str">
        <f t="shared" si="43"/>
        <v/>
      </c>
      <c r="AM138" s="59" t="str">
        <f t="shared" si="44"/>
        <v/>
      </c>
      <c r="AN138" s="59" t="str">
        <f t="shared" si="45"/>
        <v/>
      </c>
      <c r="AO138" s="60"/>
    </row>
    <row r="139" spans="3:41" x14ac:dyDescent="0.25">
      <c r="C139" s="82"/>
      <c r="D139" s="45"/>
      <c r="E139" s="83" t="str">
        <f t="shared" si="34"/>
        <v/>
      </c>
      <c r="F139" s="45"/>
      <c r="G139" s="45"/>
      <c r="H139" s="45"/>
      <c r="I139" s="46" t="str">
        <f t="shared" si="46"/>
        <v/>
      </c>
      <c r="J139" s="46" t="str">
        <f t="shared" si="47"/>
        <v/>
      </c>
      <c r="K139" s="47" t="str">
        <f t="shared" si="35"/>
        <v/>
      </c>
      <c r="L139" s="47" t="str">
        <f t="shared" si="36"/>
        <v/>
      </c>
      <c r="M139" s="48">
        <f t="shared" si="48"/>
        <v>0</v>
      </c>
      <c r="N139" s="46" t="str">
        <f t="shared" si="37"/>
        <v/>
      </c>
      <c r="O139" s="47" t="str">
        <f t="shared" si="38"/>
        <v/>
      </c>
      <c r="P139" s="47" t="str">
        <f t="shared" si="39"/>
        <v/>
      </c>
      <c r="Q139" s="48">
        <f t="shared" si="49"/>
        <v>0</v>
      </c>
      <c r="R139" s="2"/>
      <c r="AH139" s="57" t="str">
        <f>IF(G139&gt;1,IF($E$10&gt;0,100-(#REF!/(1+(AL139/#REF!)^#REF!)^#REF!+#REF!/(AL139-1))*100,100-(AL139*D$5+D$6)*100),"")</f>
        <v/>
      </c>
      <c r="AI139" s="21" t="str">
        <f t="shared" si="40"/>
        <v/>
      </c>
      <c r="AJ139" s="21" t="str">
        <f t="shared" si="41"/>
        <v/>
      </c>
      <c r="AK139" s="48">
        <f t="shared" si="42"/>
        <v>0</v>
      </c>
      <c r="AL139" s="58" t="str">
        <f t="shared" si="43"/>
        <v/>
      </c>
      <c r="AM139" s="59" t="str">
        <f t="shared" si="44"/>
        <v/>
      </c>
      <c r="AN139" s="59" t="str">
        <f t="shared" si="45"/>
        <v/>
      </c>
      <c r="AO139" s="60"/>
    </row>
    <row r="140" spans="3:41" x14ac:dyDescent="0.25">
      <c r="C140" s="82"/>
      <c r="D140" s="45"/>
      <c r="E140" s="83" t="str">
        <f t="shared" si="34"/>
        <v/>
      </c>
      <c r="F140" s="45"/>
      <c r="G140" s="45"/>
      <c r="H140" s="45"/>
      <c r="I140" s="46" t="str">
        <f t="shared" si="46"/>
        <v/>
      </c>
      <c r="J140" s="46" t="str">
        <f t="shared" si="47"/>
        <v/>
      </c>
      <c r="K140" s="47" t="str">
        <f t="shared" si="35"/>
        <v/>
      </c>
      <c r="L140" s="47" t="str">
        <f t="shared" si="36"/>
        <v/>
      </c>
      <c r="M140" s="48">
        <f t="shared" si="48"/>
        <v>0</v>
      </c>
      <c r="N140" s="46" t="str">
        <f t="shared" si="37"/>
        <v/>
      </c>
      <c r="O140" s="47" t="str">
        <f t="shared" si="38"/>
        <v/>
      </c>
      <c r="P140" s="47" t="str">
        <f t="shared" si="39"/>
        <v/>
      </c>
      <c r="Q140" s="48">
        <f t="shared" si="49"/>
        <v>0</v>
      </c>
      <c r="R140" s="2"/>
      <c r="AH140" s="57" t="str">
        <f>IF(G140&gt;1,IF($E$10&gt;0,100-(#REF!/(1+(AL140/#REF!)^#REF!)^#REF!+#REF!/(AL140-1))*100,100-(AL140*D$5+D$6)*100),"")</f>
        <v/>
      </c>
      <c r="AI140" s="21" t="str">
        <f t="shared" si="40"/>
        <v/>
      </c>
      <c r="AJ140" s="21" t="str">
        <f t="shared" si="41"/>
        <v/>
      </c>
      <c r="AK140" s="48">
        <f t="shared" si="42"/>
        <v>0</v>
      </c>
      <c r="AL140" s="58" t="str">
        <f t="shared" si="43"/>
        <v/>
      </c>
      <c r="AM140" s="59" t="str">
        <f t="shared" si="44"/>
        <v/>
      </c>
      <c r="AN140" s="59" t="str">
        <f t="shared" si="45"/>
        <v/>
      </c>
      <c r="AO140" s="60"/>
    </row>
    <row r="141" spans="3:41" x14ac:dyDescent="0.25">
      <c r="C141" s="82"/>
      <c r="D141" s="45"/>
      <c r="E141" s="83" t="str">
        <f t="shared" si="34"/>
        <v/>
      </c>
      <c r="F141" s="45"/>
      <c r="G141" s="45"/>
      <c r="H141" s="45"/>
      <c r="I141" s="46" t="str">
        <f t="shared" si="46"/>
        <v/>
      </c>
      <c r="J141" s="46" t="str">
        <f t="shared" si="47"/>
        <v/>
      </c>
      <c r="K141" s="47" t="str">
        <f t="shared" si="35"/>
        <v/>
      </c>
      <c r="L141" s="47" t="str">
        <f t="shared" si="36"/>
        <v/>
      </c>
      <c r="M141" s="48">
        <f t="shared" si="48"/>
        <v>0</v>
      </c>
      <c r="N141" s="46" t="str">
        <f t="shared" si="37"/>
        <v/>
      </c>
      <c r="O141" s="47" t="str">
        <f t="shared" si="38"/>
        <v/>
      </c>
      <c r="P141" s="47" t="str">
        <f t="shared" si="39"/>
        <v/>
      </c>
      <c r="Q141" s="48">
        <f t="shared" si="49"/>
        <v>0</v>
      </c>
      <c r="R141" s="2"/>
      <c r="AH141" s="57" t="str">
        <f>IF(G141&gt;1,IF($E$10&gt;0,100-(#REF!/(1+(AL141/#REF!)^#REF!)^#REF!+#REF!/(AL141-1))*100,100-(AL141*D$5+D$6)*100),"")</f>
        <v/>
      </c>
      <c r="AI141" s="21" t="str">
        <f t="shared" si="40"/>
        <v/>
      </c>
      <c r="AJ141" s="21" t="str">
        <f t="shared" si="41"/>
        <v/>
      </c>
      <c r="AK141" s="48">
        <f t="shared" si="42"/>
        <v>0</v>
      </c>
      <c r="AL141" s="58" t="str">
        <f t="shared" si="43"/>
        <v/>
      </c>
      <c r="AM141" s="59" t="str">
        <f t="shared" si="44"/>
        <v/>
      </c>
      <c r="AN141" s="59" t="str">
        <f t="shared" si="45"/>
        <v/>
      </c>
      <c r="AO141" s="60"/>
    </row>
    <row r="142" spans="3:41" x14ac:dyDescent="0.25">
      <c r="C142" s="82"/>
      <c r="D142" s="45"/>
      <c r="E142" s="83" t="str">
        <f t="shared" si="34"/>
        <v/>
      </c>
      <c r="F142" s="45"/>
      <c r="G142" s="45"/>
      <c r="H142" s="45"/>
      <c r="I142" s="46" t="str">
        <f t="shared" si="46"/>
        <v/>
      </c>
      <c r="J142" s="46" t="str">
        <f t="shared" si="47"/>
        <v/>
      </c>
      <c r="K142" s="47" t="str">
        <f t="shared" si="35"/>
        <v/>
      </c>
      <c r="L142" s="47" t="str">
        <f t="shared" si="36"/>
        <v/>
      </c>
      <c r="M142" s="48">
        <f t="shared" si="48"/>
        <v>0</v>
      </c>
      <c r="N142" s="46" t="str">
        <f t="shared" si="37"/>
        <v/>
      </c>
      <c r="O142" s="47" t="str">
        <f t="shared" si="38"/>
        <v/>
      </c>
      <c r="P142" s="47" t="str">
        <f t="shared" si="39"/>
        <v/>
      </c>
      <c r="Q142" s="48">
        <f t="shared" si="49"/>
        <v>0</v>
      </c>
      <c r="R142" s="2"/>
      <c r="AH142" s="57" t="str">
        <f>IF(G142&gt;1,IF($E$10&gt;0,100-(#REF!/(1+(AL142/#REF!)^#REF!)^#REF!+#REF!/(AL142-1))*100,100-(AL142*D$5+D$6)*100),"")</f>
        <v/>
      </c>
      <c r="AI142" s="21" t="str">
        <f t="shared" si="40"/>
        <v/>
      </c>
      <c r="AJ142" s="21" t="str">
        <f t="shared" si="41"/>
        <v/>
      </c>
      <c r="AK142" s="48">
        <f t="shared" si="42"/>
        <v>0</v>
      </c>
      <c r="AL142" s="58" t="str">
        <f t="shared" si="43"/>
        <v/>
      </c>
      <c r="AM142" s="59" t="str">
        <f t="shared" si="44"/>
        <v/>
      </c>
      <c r="AN142" s="59" t="str">
        <f t="shared" si="45"/>
        <v/>
      </c>
      <c r="AO142" s="60"/>
    </row>
    <row r="143" spans="3:41" x14ac:dyDescent="0.25">
      <c r="C143" s="82"/>
      <c r="D143" s="45"/>
      <c r="E143" s="83" t="str">
        <f t="shared" si="34"/>
        <v/>
      </c>
      <c r="F143" s="45"/>
      <c r="G143" s="45"/>
      <c r="H143" s="45"/>
      <c r="I143" s="46" t="str">
        <f t="shared" si="46"/>
        <v/>
      </c>
      <c r="J143" s="46" t="str">
        <f t="shared" si="47"/>
        <v/>
      </c>
      <c r="K143" s="47" t="str">
        <f t="shared" si="35"/>
        <v/>
      </c>
      <c r="L143" s="47" t="str">
        <f t="shared" si="36"/>
        <v/>
      </c>
      <c r="M143" s="48">
        <f t="shared" si="48"/>
        <v>0</v>
      </c>
      <c r="N143" s="46" t="str">
        <f t="shared" si="37"/>
        <v/>
      </c>
      <c r="O143" s="47" t="str">
        <f t="shared" si="38"/>
        <v/>
      </c>
      <c r="P143" s="47" t="str">
        <f t="shared" si="39"/>
        <v/>
      </c>
      <c r="Q143" s="48">
        <f t="shared" si="49"/>
        <v>0</v>
      </c>
      <c r="R143" s="2"/>
      <c r="AH143" s="57" t="str">
        <f>IF(G143&gt;1,IF($E$10&gt;0,100-(#REF!/(1+(AL143/#REF!)^#REF!)^#REF!+#REF!/(AL143-1))*100,100-(AL143*D$5+D$6)*100),"")</f>
        <v/>
      </c>
      <c r="AI143" s="21" t="str">
        <f t="shared" si="40"/>
        <v/>
      </c>
      <c r="AJ143" s="21" t="str">
        <f t="shared" si="41"/>
        <v/>
      </c>
      <c r="AK143" s="48">
        <f t="shared" si="42"/>
        <v>0</v>
      </c>
      <c r="AL143" s="58" t="str">
        <f t="shared" si="43"/>
        <v/>
      </c>
      <c r="AM143" s="59" t="str">
        <f t="shared" si="44"/>
        <v/>
      </c>
      <c r="AN143" s="59" t="str">
        <f t="shared" si="45"/>
        <v/>
      </c>
      <c r="AO143" s="60"/>
    </row>
    <row r="144" spans="3:41" x14ac:dyDescent="0.25">
      <c r="C144" s="82"/>
      <c r="D144" s="45"/>
      <c r="E144" s="83" t="str">
        <f t="shared" si="34"/>
        <v/>
      </c>
      <c r="F144" s="45"/>
      <c r="G144" s="45"/>
      <c r="H144" s="45"/>
      <c r="I144" s="46" t="str">
        <f t="shared" si="46"/>
        <v/>
      </c>
      <c r="J144" s="46" t="str">
        <f t="shared" si="47"/>
        <v/>
      </c>
      <c r="K144" s="47" t="str">
        <f t="shared" si="35"/>
        <v/>
      </c>
      <c r="L144" s="47" t="str">
        <f t="shared" si="36"/>
        <v/>
      </c>
      <c r="M144" s="48">
        <f t="shared" si="48"/>
        <v>0</v>
      </c>
      <c r="N144" s="46" t="str">
        <f t="shared" si="37"/>
        <v/>
      </c>
      <c r="O144" s="47" t="str">
        <f t="shared" si="38"/>
        <v/>
      </c>
      <c r="P144" s="47" t="str">
        <f t="shared" si="39"/>
        <v/>
      </c>
      <c r="Q144" s="48">
        <f t="shared" si="49"/>
        <v>0</v>
      </c>
      <c r="R144" s="2"/>
      <c r="AH144" s="57" t="str">
        <f>IF(G144&gt;1,IF($E$10&gt;0,100-(#REF!/(1+(AL144/#REF!)^#REF!)^#REF!+#REF!/(AL144-1))*100,100-(AL144*D$5+D$6)*100),"")</f>
        <v/>
      </c>
      <c r="AI144" s="21" t="str">
        <f t="shared" si="40"/>
        <v/>
      </c>
      <c r="AJ144" s="21" t="str">
        <f t="shared" si="41"/>
        <v/>
      </c>
      <c r="AK144" s="48">
        <f t="shared" si="42"/>
        <v>0</v>
      </c>
      <c r="AL144" s="58" t="str">
        <f t="shared" si="43"/>
        <v/>
      </c>
      <c r="AM144" s="59" t="str">
        <f t="shared" si="44"/>
        <v/>
      </c>
      <c r="AN144" s="59" t="str">
        <f t="shared" si="45"/>
        <v/>
      </c>
      <c r="AO144" s="60"/>
    </row>
    <row r="145" spans="3:41" x14ac:dyDescent="0.25">
      <c r="C145" s="82"/>
      <c r="D145" s="45"/>
      <c r="E145" s="83" t="str">
        <f t="shared" si="34"/>
        <v/>
      </c>
      <c r="F145" s="45"/>
      <c r="G145" s="45"/>
      <c r="H145" s="45"/>
      <c r="I145" s="46" t="str">
        <f t="shared" si="46"/>
        <v/>
      </c>
      <c r="J145" s="46" t="str">
        <f t="shared" si="47"/>
        <v/>
      </c>
      <c r="K145" s="47" t="str">
        <f t="shared" si="35"/>
        <v/>
      </c>
      <c r="L145" s="47" t="str">
        <f t="shared" si="36"/>
        <v/>
      </c>
      <c r="M145" s="48">
        <f t="shared" si="48"/>
        <v>0</v>
      </c>
      <c r="N145" s="46" t="str">
        <f t="shared" si="37"/>
        <v/>
      </c>
      <c r="O145" s="47" t="str">
        <f t="shared" si="38"/>
        <v/>
      </c>
      <c r="P145" s="47" t="str">
        <f t="shared" si="39"/>
        <v/>
      </c>
      <c r="Q145" s="48">
        <f t="shared" si="49"/>
        <v>0</v>
      </c>
      <c r="R145" s="2"/>
      <c r="AH145" s="57" t="str">
        <f>IF(G145&gt;1,IF($E$10&gt;0,100-(#REF!/(1+(AL145/#REF!)^#REF!)^#REF!+#REF!/(AL145-1))*100,100-(AL145*D$5+D$6)*100),"")</f>
        <v/>
      </c>
      <c r="AI145" s="21" t="str">
        <f t="shared" si="40"/>
        <v/>
      </c>
      <c r="AJ145" s="21" t="str">
        <f t="shared" si="41"/>
        <v/>
      </c>
      <c r="AK145" s="48">
        <f t="shared" si="42"/>
        <v>0</v>
      </c>
      <c r="AL145" s="58" t="str">
        <f t="shared" si="43"/>
        <v/>
      </c>
      <c r="AM145" s="59" t="str">
        <f t="shared" si="44"/>
        <v/>
      </c>
      <c r="AN145" s="59" t="str">
        <f t="shared" si="45"/>
        <v/>
      </c>
      <c r="AO145" s="60"/>
    </row>
    <row r="146" spans="3:41" x14ac:dyDescent="0.25">
      <c r="C146" s="82"/>
      <c r="D146" s="45"/>
      <c r="E146" s="83" t="str">
        <f t="shared" si="34"/>
        <v/>
      </c>
      <c r="F146" s="45"/>
      <c r="G146" s="45"/>
      <c r="H146" s="45"/>
      <c r="I146" s="46" t="str">
        <f t="shared" si="46"/>
        <v/>
      </c>
      <c r="J146" s="46" t="str">
        <f t="shared" si="47"/>
        <v/>
      </c>
      <c r="K146" s="47" t="str">
        <f t="shared" si="35"/>
        <v/>
      </c>
      <c r="L146" s="47" t="str">
        <f t="shared" si="36"/>
        <v/>
      </c>
      <c r="M146" s="48">
        <f t="shared" si="48"/>
        <v>0</v>
      </c>
      <c r="N146" s="46" t="str">
        <f t="shared" si="37"/>
        <v/>
      </c>
      <c r="O146" s="47" t="str">
        <f t="shared" si="38"/>
        <v/>
      </c>
      <c r="P146" s="47" t="str">
        <f t="shared" si="39"/>
        <v/>
      </c>
      <c r="Q146" s="48">
        <f t="shared" si="49"/>
        <v>0</v>
      </c>
      <c r="R146" s="2"/>
      <c r="AH146" s="57" t="str">
        <f>IF(G146&gt;1,IF($E$10&gt;0,100-(#REF!/(1+(AL146/#REF!)^#REF!)^#REF!+#REF!/(AL146-1))*100,100-(AL146*D$5+D$6)*100),"")</f>
        <v/>
      </c>
      <c r="AI146" s="21" t="str">
        <f t="shared" si="40"/>
        <v/>
      </c>
      <c r="AJ146" s="21" t="str">
        <f t="shared" si="41"/>
        <v/>
      </c>
      <c r="AK146" s="48">
        <f t="shared" si="42"/>
        <v>0</v>
      </c>
      <c r="AL146" s="58" t="str">
        <f t="shared" si="43"/>
        <v/>
      </c>
      <c r="AM146" s="59" t="str">
        <f t="shared" si="44"/>
        <v/>
      </c>
      <c r="AN146" s="59" t="str">
        <f t="shared" si="45"/>
        <v/>
      </c>
      <c r="AO146" s="60"/>
    </row>
    <row r="147" spans="3:41" x14ac:dyDescent="0.25">
      <c r="C147" s="82"/>
      <c r="D147" s="45"/>
      <c r="E147" s="83" t="str">
        <f t="shared" si="34"/>
        <v/>
      </c>
      <c r="F147" s="45"/>
      <c r="G147" s="45"/>
      <c r="H147" s="45"/>
      <c r="I147" s="46" t="str">
        <f t="shared" si="46"/>
        <v/>
      </c>
      <c r="J147" s="46" t="str">
        <f t="shared" si="47"/>
        <v/>
      </c>
      <c r="K147" s="47" t="str">
        <f t="shared" si="35"/>
        <v/>
      </c>
      <c r="L147" s="47" t="str">
        <f t="shared" si="36"/>
        <v/>
      </c>
      <c r="M147" s="48">
        <f t="shared" si="48"/>
        <v>0</v>
      </c>
      <c r="N147" s="46" t="str">
        <f t="shared" si="37"/>
        <v/>
      </c>
      <c r="O147" s="47" t="str">
        <f t="shared" si="38"/>
        <v/>
      </c>
      <c r="P147" s="47" t="str">
        <f t="shared" si="39"/>
        <v/>
      </c>
      <c r="Q147" s="48">
        <f t="shared" si="49"/>
        <v>0</v>
      </c>
      <c r="R147" s="2"/>
      <c r="AH147" s="57" t="str">
        <f>IF(G147&gt;1,IF($E$10&gt;0,100-(#REF!/(1+(AL147/#REF!)^#REF!)^#REF!+#REF!/(AL147-1))*100,100-(AL147*D$5+D$6)*100),"")</f>
        <v/>
      </c>
      <c r="AI147" s="21" t="str">
        <f t="shared" si="40"/>
        <v/>
      </c>
      <c r="AJ147" s="21" t="str">
        <f t="shared" si="41"/>
        <v/>
      </c>
      <c r="AK147" s="48">
        <f t="shared" si="42"/>
        <v>0</v>
      </c>
      <c r="AL147" s="58" t="str">
        <f t="shared" si="43"/>
        <v/>
      </c>
      <c r="AM147" s="59" t="str">
        <f t="shared" si="44"/>
        <v/>
      </c>
      <c r="AN147" s="59" t="str">
        <f t="shared" si="45"/>
        <v/>
      </c>
      <c r="AO147" s="60"/>
    </row>
    <row r="148" spans="3:41" x14ac:dyDescent="0.25">
      <c r="C148" s="82"/>
      <c r="D148" s="45"/>
      <c r="E148" s="83" t="str">
        <f t="shared" si="34"/>
        <v/>
      </c>
      <c r="F148" s="45"/>
      <c r="G148" s="45"/>
      <c r="H148" s="45"/>
      <c r="I148" s="46" t="str">
        <f t="shared" si="46"/>
        <v/>
      </c>
      <c r="J148" s="46" t="str">
        <f t="shared" si="47"/>
        <v/>
      </c>
      <c r="K148" s="47" t="str">
        <f t="shared" si="35"/>
        <v/>
      </c>
      <c r="L148" s="47" t="str">
        <f t="shared" si="36"/>
        <v/>
      </c>
      <c r="M148" s="48">
        <f t="shared" si="48"/>
        <v>0</v>
      </c>
      <c r="N148" s="46" t="str">
        <f t="shared" si="37"/>
        <v/>
      </c>
      <c r="O148" s="47" t="str">
        <f t="shared" si="38"/>
        <v/>
      </c>
      <c r="P148" s="47" t="str">
        <f t="shared" si="39"/>
        <v/>
      </c>
      <c r="Q148" s="48">
        <f t="shared" si="49"/>
        <v>0</v>
      </c>
      <c r="R148" s="2"/>
      <c r="AH148" s="57" t="str">
        <f>IF(G148&gt;1,IF($E$10&gt;0,100-(#REF!/(1+(AL148/#REF!)^#REF!)^#REF!+#REF!/(AL148-1))*100,100-(AL148*D$5+D$6)*100),"")</f>
        <v/>
      </c>
      <c r="AI148" s="21" t="str">
        <f t="shared" si="40"/>
        <v/>
      </c>
      <c r="AJ148" s="21" t="str">
        <f t="shared" si="41"/>
        <v/>
      </c>
      <c r="AK148" s="48">
        <f t="shared" si="42"/>
        <v>0</v>
      </c>
      <c r="AL148" s="58" t="str">
        <f t="shared" si="43"/>
        <v/>
      </c>
      <c r="AM148" s="59" t="str">
        <f t="shared" si="44"/>
        <v/>
      </c>
      <c r="AN148" s="59" t="str">
        <f t="shared" si="45"/>
        <v/>
      </c>
      <c r="AO148" s="60"/>
    </row>
    <row r="149" spans="3:41" x14ac:dyDescent="0.25">
      <c r="C149" s="82"/>
      <c r="D149" s="45"/>
      <c r="E149" s="83" t="str">
        <f t="shared" si="34"/>
        <v/>
      </c>
      <c r="F149" s="45"/>
      <c r="G149" s="45"/>
      <c r="H149" s="45"/>
      <c r="I149" s="46" t="str">
        <f t="shared" si="46"/>
        <v/>
      </c>
      <c r="J149" s="46" t="str">
        <f t="shared" si="47"/>
        <v/>
      </c>
      <c r="K149" s="47" t="str">
        <f t="shared" si="35"/>
        <v/>
      </c>
      <c r="L149" s="47" t="str">
        <f t="shared" si="36"/>
        <v/>
      </c>
      <c r="M149" s="48">
        <f t="shared" si="48"/>
        <v>0</v>
      </c>
      <c r="N149" s="46" t="str">
        <f t="shared" si="37"/>
        <v/>
      </c>
      <c r="O149" s="47" t="str">
        <f t="shared" si="38"/>
        <v/>
      </c>
      <c r="P149" s="47" t="str">
        <f t="shared" si="39"/>
        <v/>
      </c>
      <c r="Q149" s="48">
        <f t="shared" si="49"/>
        <v>0</v>
      </c>
      <c r="R149" s="2"/>
      <c r="AH149" s="57" t="str">
        <f>IF(G149&gt;1,IF($E$10&gt;0,100-(#REF!/(1+(AL149/#REF!)^#REF!)^#REF!+#REF!/(AL149-1))*100,100-(AL149*D$5+D$6)*100),"")</f>
        <v/>
      </c>
      <c r="AI149" s="21" t="str">
        <f t="shared" si="40"/>
        <v/>
      </c>
      <c r="AJ149" s="21" t="str">
        <f t="shared" si="41"/>
        <v/>
      </c>
      <c r="AK149" s="48">
        <f t="shared" si="42"/>
        <v>0</v>
      </c>
      <c r="AL149" s="58" t="str">
        <f t="shared" si="43"/>
        <v/>
      </c>
      <c r="AM149" s="59" t="str">
        <f t="shared" si="44"/>
        <v/>
      </c>
      <c r="AN149" s="59" t="str">
        <f t="shared" si="45"/>
        <v/>
      </c>
      <c r="AO149" s="60"/>
    </row>
    <row r="150" spans="3:41" x14ac:dyDescent="0.25">
      <c r="C150" s="82"/>
      <c r="D150" s="45"/>
      <c r="E150" s="83" t="str">
        <f t="shared" si="34"/>
        <v/>
      </c>
      <c r="F150" s="45"/>
      <c r="G150" s="45"/>
      <c r="H150" s="45"/>
      <c r="I150" s="46" t="str">
        <f t="shared" si="46"/>
        <v/>
      </c>
      <c r="J150" s="46" t="str">
        <f t="shared" si="47"/>
        <v/>
      </c>
      <c r="K150" s="47" t="str">
        <f t="shared" si="35"/>
        <v/>
      </c>
      <c r="L150" s="47" t="str">
        <f t="shared" si="36"/>
        <v/>
      </c>
      <c r="M150" s="48">
        <f t="shared" si="48"/>
        <v>0</v>
      </c>
      <c r="N150" s="46" t="str">
        <f t="shared" si="37"/>
        <v/>
      </c>
      <c r="O150" s="47" t="str">
        <f t="shared" si="38"/>
        <v/>
      </c>
      <c r="P150" s="47" t="str">
        <f t="shared" si="39"/>
        <v/>
      </c>
      <c r="Q150" s="48">
        <f t="shared" si="49"/>
        <v>0</v>
      </c>
      <c r="R150" s="2"/>
      <c r="AH150" s="57" t="str">
        <f>IF(G150&gt;1,IF($E$10&gt;0,100-(#REF!/(1+(AL150/#REF!)^#REF!)^#REF!+#REF!/(AL150-1))*100,100-(AL150*D$5+D$6)*100),"")</f>
        <v/>
      </c>
      <c r="AI150" s="21" t="str">
        <f t="shared" si="40"/>
        <v/>
      </c>
      <c r="AJ150" s="21" t="str">
        <f t="shared" si="41"/>
        <v/>
      </c>
      <c r="AK150" s="48">
        <f t="shared" si="42"/>
        <v>0</v>
      </c>
      <c r="AL150" s="58" t="str">
        <f t="shared" si="43"/>
        <v/>
      </c>
      <c r="AM150" s="59" t="str">
        <f t="shared" si="44"/>
        <v/>
      </c>
      <c r="AN150" s="59" t="str">
        <f t="shared" si="45"/>
        <v/>
      </c>
      <c r="AO150" s="60"/>
    </row>
    <row r="151" spans="3:41" x14ac:dyDescent="0.25">
      <c r="C151" s="82"/>
      <c r="D151" s="45"/>
      <c r="E151" s="83" t="str">
        <f t="shared" si="34"/>
        <v/>
      </c>
      <c r="F151" s="45"/>
      <c r="G151" s="45"/>
      <c r="H151" s="45"/>
      <c r="I151" s="46" t="str">
        <f t="shared" si="46"/>
        <v/>
      </c>
      <c r="J151" s="46" t="str">
        <f t="shared" si="47"/>
        <v/>
      </c>
      <c r="K151" s="47" t="str">
        <f t="shared" si="35"/>
        <v/>
      </c>
      <c r="L151" s="47" t="str">
        <f t="shared" si="36"/>
        <v/>
      </c>
      <c r="M151" s="48">
        <f t="shared" si="48"/>
        <v>0</v>
      </c>
      <c r="N151" s="46" t="str">
        <f t="shared" si="37"/>
        <v/>
      </c>
      <c r="O151" s="47" t="str">
        <f t="shared" si="38"/>
        <v/>
      </c>
      <c r="P151" s="47" t="str">
        <f t="shared" si="39"/>
        <v/>
      </c>
      <c r="Q151" s="48">
        <f t="shared" si="49"/>
        <v>0</v>
      </c>
      <c r="R151" s="2"/>
      <c r="AH151" s="57" t="str">
        <f>IF(G151&gt;1,IF($E$10&gt;0,100-(#REF!/(1+(AL151/#REF!)^#REF!)^#REF!+#REF!/(AL151-1))*100,100-(AL151*D$5+D$6)*100),"")</f>
        <v/>
      </c>
      <c r="AI151" s="21" t="str">
        <f t="shared" si="40"/>
        <v/>
      </c>
      <c r="AJ151" s="21" t="str">
        <f t="shared" si="41"/>
        <v/>
      </c>
      <c r="AK151" s="48">
        <f t="shared" si="42"/>
        <v>0</v>
      </c>
      <c r="AL151" s="58" t="str">
        <f t="shared" si="43"/>
        <v/>
      </c>
      <c r="AM151" s="59" t="str">
        <f t="shared" si="44"/>
        <v/>
      </c>
      <c r="AN151" s="59" t="str">
        <f t="shared" si="45"/>
        <v/>
      </c>
      <c r="AO151" s="60"/>
    </row>
    <row r="152" spans="3:41" x14ac:dyDescent="0.25">
      <c r="C152" s="82"/>
      <c r="D152" s="45"/>
      <c r="E152" s="83" t="str">
        <f t="shared" si="34"/>
        <v/>
      </c>
      <c r="F152" s="45"/>
      <c r="G152" s="45"/>
      <c r="H152" s="45"/>
      <c r="I152" s="46" t="str">
        <f t="shared" si="46"/>
        <v/>
      </c>
      <c r="J152" s="46" t="str">
        <f t="shared" si="47"/>
        <v/>
      </c>
      <c r="K152" s="47" t="str">
        <f t="shared" si="35"/>
        <v/>
      </c>
      <c r="L152" s="47" t="str">
        <f t="shared" si="36"/>
        <v/>
      </c>
      <c r="M152" s="48">
        <f t="shared" si="48"/>
        <v>0</v>
      </c>
      <c r="N152" s="46" t="str">
        <f t="shared" si="37"/>
        <v/>
      </c>
      <c r="O152" s="47" t="str">
        <f t="shared" si="38"/>
        <v/>
      </c>
      <c r="P152" s="47" t="str">
        <f t="shared" si="39"/>
        <v/>
      </c>
      <c r="Q152" s="48">
        <f t="shared" si="49"/>
        <v>0</v>
      </c>
      <c r="R152" s="2"/>
      <c r="AH152" s="57" t="str">
        <f>IF(G152&gt;1,IF($E$10&gt;0,100-(#REF!/(1+(AL152/#REF!)^#REF!)^#REF!+#REF!/(AL152-1))*100,100-(AL152*D$5+D$6)*100),"")</f>
        <v/>
      </c>
      <c r="AI152" s="21" t="str">
        <f t="shared" si="40"/>
        <v/>
      </c>
      <c r="AJ152" s="21" t="str">
        <f t="shared" si="41"/>
        <v/>
      </c>
      <c r="AK152" s="48">
        <f t="shared" si="42"/>
        <v>0</v>
      </c>
      <c r="AL152" s="58" t="str">
        <f t="shared" si="43"/>
        <v/>
      </c>
      <c r="AM152" s="59" t="str">
        <f t="shared" si="44"/>
        <v/>
      </c>
      <c r="AN152" s="59" t="str">
        <f t="shared" si="45"/>
        <v/>
      </c>
      <c r="AO152" s="60"/>
    </row>
    <row r="153" spans="3:41" x14ac:dyDescent="0.25">
      <c r="C153" s="82"/>
      <c r="D153" s="45"/>
      <c r="E153" s="83" t="str">
        <f t="shared" si="34"/>
        <v/>
      </c>
      <c r="F153" s="45"/>
      <c r="G153" s="45"/>
      <c r="H153" s="45"/>
      <c r="I153" s="46" t="str">
        <f t="shared" si="46"/>
        <v/>
      </c>
      <c r="J153" s="46" t="str">
        <f t="shared" si="47"/>
        <v/>
      </c>
      <c r="K153" s="47" t="str">
        <f t="shared" si="35"/>
        <v/>
      </c>
      <c r="L153" s="47" t="str">
        <f t="shared" si="36"/>
        <v/>
      </c>
      <c r="M153" s="48">
        <f t="shared" si="48"/>
        <v>0</v>
      </c>
      <c r="N153" s="46" t="str">
        <f t="shared" si="37"/>
        <v/>
      </c>
      <c r="O153" s="47" t="str">
        <f t="shared" si="38"/>
        <v/>
      </c>
      <c r="P153" s="47" t="str">
        <f t="shared" si="39"/>
        <v/>
      </c>
      <c r="Q153" s="48">
        <f t="shared" si="49"/>
        <v>0</v>
      </c>
      <c r="R153" s="2"/>
      <c r="AH153" s="57" t="str">
        <f>IF(G153&gt;1,IF($E$10&gt;0,100-(#REF!/(1+(AL153/#REF!)^#REF!)^#REF!+#REF!/(AL153-1))*100,100-(AL153*D$5+D$6)*100),"")</f>
        <v/>
      </c>
      <c r="AI153" s="21" t="str">
        <f t="shared" si="40"/>
        <v/>
      </c>
      <c r="AJ153" s="21" t="str">
        <f t="shared" si="41"/>
        <v/>
      </c>
      <c r="AK153" s="48">
        <f t="shared" si="42"/>
        <v>0</v>
      </c>
      <c r="AL153" s="58" t="str">
        <f t="shared" si="43"/>
        <v/>
      </c>
      <c r="AM153" s="59" t="str">
        <f t="shared" si="44"/>
        <v/>
      </c>
      <c r="AN153" s="59" t="str">
        <f t="shared" si="45"/>
        <v/>
      </c>
      <c r="AO153" s="60"/>
    </row>
    <row r="154" spans="3:41" x14ac:dyDescent="0.25">
      <c r="C154" s="82"/>
      <c r="D154" s="45"/>
      <c r="E154" s="83" t="str">
        <f t="shared" si="34"/>
        <v/>
      </c>
      <c r="F154" s="45"/>
      <c r="G154" s="45"/>
      <c r="H154" s="45"/>
      <c r="I154" s="46" t="str">
        <f t="shared" si="46"/>
        <v/>
      </c>
      <c r="J154" s="46" t="str">
        <f t="shared" si="47"/>
        <v/>
      </c>
      <c r="K154" s="47" t="str">
        <f t="shared" si="35"/>
        <v/>
      </c>
      <c r="L154" s="47" t="str">
        <f t="shared" si="36"/>
        <v/>
      </c>
      <c r="M154" s="48">
        <f t="shared" si="48"/>
        <v>0</v>
      </c>
      <c r="N154" s="46" t="str">
        <f t="shared" si="37"/>
        <v/>
      </c>
      <c r="O154" s="47" t="str">
        <f t="shared" si="38"/>
        <v/>
      </c>
      <c r="P154" s="47" t="str">
        <f t="shared" si="39"/>
        <v/>
      </c>
      <c r="Q154" s="48">
        <f t="shared" si="49"/>
        <v>0</v>
      </c>
      <c r="R154" s="2"/>
      <c r="AH154" s="57" t="str">
        <f>IF(G154&gt;1,IF($E$10&gt;0,100-(#REF!/(1+(AL154/#REF!)^#REF!)^#REF!+#REF!/(AL154-1))*100,100-(AL154*D$5+D$6)*100),"")</f>
        <v/>
      </c>
      <c r="AI154" s="21" t="str">
        <f t="shared" si="40"/>
        <v/>
      </c>
      <c r="AJ154" s="21" t="str">
        <f t="shared" si="41"/>
        <v/>
      </c>
      <c r="AK154" s="48">
        <f t="shared" si="42"/>
        <v>0</v>
      </c>
      <c r="AL154" s="58" t="str">
        <f t="shared" si="43"/>
        <v/>
      </c>
      <c r="AM154" s="59" t="str">
        <f t="shared" si="44"/>
        <v/>
      </c>
      <c r="AN154" s="59" t="str">
        <f t="shared" si="45"/>
        <v/>
      </c>
      <c r="AO154" s="60"/>
    </row>
    <row r="155" spans="3:41" x14ac:dyDescent="0.25">
      <c r="C155" s="82"/>
      <c r="D155" s="45"/>
      <c r="E155" s="83" t="str">
        <f t="shared" si="34"/>
        <v/>
      </c>
      <c r="F155" s="45"/>
      <c r="G155" s="45"/>
      <c r="H155" s="45"/>
      <c r="I155" s="46" t="str">
        <f t="shared" si="46"/>
        <v/>
      </c>
      <c r="J155" s="46" t="str">
        <f t="shared" si="47"/>
        <v/>
      </c>
      <c r="K155" s="47" t="str">
        <f t="shared" si="35"/>
        <v/>
      </c>
      <c r="L155" s="47" t="str">
        <f t="shared" si="36"/>
        <v/>
      </c>
      <c r="M155" s="48">
        <f t="shared" si="48"/>
        <v>0</v>
      </c>
      <c r="N155" s="46" t="str">
        <f t="shared" si="37"/>
        <v/>
      </c>
      <c r="O155" s="47" t="str">
        <f t="shared" si="38"/>
        <v/>
      </c>
      <c r="P155" s="47" t="str">
        <f t="shared" si="39"/>
        <v/>
      </c>
      <c r="Q155" s="48">
        <f t="shared" si="49"/>
        <v>0</v>
      </c>
      <c r="R155" s="2"/>
      <c r="AH155" s="57" t="str">
        <f>IF(G155&gt;1,IF($E$10&gt;0,100-(#REF!/(1+(AL155/#REF!)^#REF!)^#REF!+#REF!/(AL155-1))*100,100-(AL155*D$5+D$6)*100),"")</f>
        <v/>
      </c>
      <c r="AI155" s="21" t="str">
        <f t="shared" si="40"/>
        <v/>
      </c>
      <c r="AJ155" s="21" t="str">
        <f t="shared" si="41"/>
        <v/>
      </c>
      <c r="AK155" s="48">
        <f t="shared" si="42"/>
        <v>0</v>
      </c>
      <c r="AL155" s="58" t="str">
        <f t="shared" si="43"/>
        <v/>
      </c>
      <c r="AM155" s="59" t="str">
        <f t="shared" si="44"/>
        <v/>
      </c>
      <c r="AN155" s="59" t="str">
        <f t="shared" si="45"/>
        <v/>
      </c>
      <c r="AO155" s="60"/>
    </row>
    <row r="156" spans="3:41" x14ac:dyDescent="0.25">
      <c r="C156" s="82"/>
      <c r="D156" s="45"/>
      <c r="E156" s="83" t="str">
        <f t="shared" si="34"/>
        <v/>
      </c>
      <c r="F156" s="45"/>
      <c r="G156" s="45"/>
      <c r="H156" s="45"/>
      <c r="I156" s="46" t="str">
        <f t="shared" si="46"/>
        <v/>
      </c>
      <c r="J156" s="46" t="str">
        <f t="shared" si="47"/>
        <v/>
      </c>
      <c r="K156" s="47" t="str">
        <f t="shared" si="35"/>
        <v/>
      </c>
      <c r="L156" s="47" t="str">
        <f t="shared" si="36"/>
        <v/>
      </c>
      <c r="M156" s="48">
        <f t="shared" si="48"/>
        <v>0</v>
      </c>
      <c r="N156" s="46" t="str">
        <f t="shared" si="37"/>
        <v/>
      </c>
      <c r="O156" s="47" t="str">
        <f t="shared" si="38"/>
        <v/>
      </c>
      <c r="P156" s="47" t="str">
        <f t="shared" si="39"/>
        <v/>
      </c>
      <c r="Q156" s="48">
        <f t="shared" si="49"/>
        <v>0</v>
      </c>
      <c r="R156" s="2"/>
      <c r="AH156" s="57" t="str">
        <f>IF(G156&gt;1,IF($E$10&gt;0,100-(#REF!/(1+(AL156/#REF!)^#REF!)^#REF!+#REF!/(AL156-1))*100,100-(AL156*D$5+D$6)*100),"")</f>
        <v/>
      </c>
      <c r="AI156" s="21" t="str">
        <f t="shared" si="40"/>
        <v/>
      </c>
      <c r="AJ156" s="21" t="str">
        <f t="shared" si="41"/>
        <v/>
      </c>
      <c r="AK156" s="48">
        <f t="shared" si="42"/>
        <v>0</v>
      </c>
      <c r="AL156" s="58" t="str">
        <f t="shared" si="43"/>
        <v/>
      </c>
      <c r="AM156" s="59" t="str">
        <f t="shared" si="44"/>
        <v/>
      </c>
      <c r="AN156" s="59" t="str">
        <f t="shared" si="45"/>
        <v/>
      </c>
      <c r="AO156" s="60"/>
    </row>
    <row r="157" spans="3:41" x14ac:dyDescent="0.25">
      <c r="C157" s="82"/>
      <c r="D157" s="45"/>
      <c r="E157" s="83" t="str">
        <f t="shared" si="34"/>
        <v/>
      </c>
      <c r="F157" s="45"/>
      <c r="G157" s="45"/>
      <c r="H157" s="45"/>
      <c r="I157" s="46" t="str">
        <f t="shared" si="46"/>
        <v/>
      </c>
      <c r="J157" s="46" t="str">
        <f t="shared" si="47"/>
        <v/>
      </c>
      <c r="K157" s="47" t="str">
        <f t="shared" si="35"/>
        <v/>
      </c>
      <c r="L157" s="47" t="str">
        <f t="shared" si="36"/>
        <v/>
      </c>
      <c r="M157" s="48">
        <f t="shared" si="48"/>
        <v>0</v>
      </c>
      <c r="N157" s="46" t="str">
        <f t="shared" si="37"/>
        <v/>
      </c>
      <c r="O157" s="47" t="str">
        <f t="shared" si="38"/>
        <v/>
      </c>
      <c r="P157" s="47" t="str">
        <f t="shared" si="39"/>
        <v/>
      </c>
      <c r="Q157" s="48">
        <f t="shared" si="49"/>
        <v>0</v>
      </c>
      <c r="R157" s="2"/>
      <c r="AH157" s="57" t="str">
        <f>IF(G157&gt;1,IF($E$10&gt;0,100-(#REF!/(1+(AL157/#REF!)^#REF!)^#REF!+#REF!/(AL157-1))*100,100-(AL157*D$5+D$6)*100),"")</f>
        <v/>
      </c>
      <c r="AI157" s="21" t="str">
        <f t="shared" si="40"/>
        <v/>
      </c>
      <c r="AJ157" s="21" t="str">
        <f t="shared" si="41"/>
        <v/>
      </c>
      <c r="AK157" s="48">
        <f t="shared" si="42"/>
        <v>0</v>
      </c>
      <c r="AL157" s="58" t="str">
        <f t="shared" si="43"/>
        <v/>
      </c>
      <c r="AM157" s="59" t="str">
        <f t="shared" si="44"/>
        <v/>
      </c>
      <c r="AN157" s="59" t="str">
        <f t="shared" si="45"/>
        <v/>
      </c>
      <c r="AO157" s="60"/>
    </row>
    <row r="158" spans="3:41" x14ac:dyDescent="0.25">
      <c r="C158" s="82"/>
      <c r="D158" s="45"/>
      <c r="E158" s="83" t="str">
        <f t="shared" si="34"/>
        <v/>
      </c>
      <c r="F158" s="45"/>
      <c r="G158" s="45"/>
      <c r="H158" s="45"/>
      <c r="I158" s="46" t="str">
        <f t="shared" si="46"/>
        <v/>
      </c>
      <c r="J158" s="46" t="str">
        <f t="shared" si="47"/>
        <v/>
      </c>
      <c r="K158" s="47" t="str">
        <f t="shared" si="35"/>
        <v/>
      </c>
      <c r="L158" s="47" t="str">
        <f t="shared" si="36"/>
        <v/>
      </c>
      <c r="M158" s="48">
        <f t="shared" si="48"/>
        <v>0</v>
      </c>
      <c r="N158" s="46" t="str">
        <f t="shared" si="37"/>
        <v/>
      </c>
      <c r="O158" s="47" t="str">
        <f t="shared" si="38"/>
        <v/>
      </c>
      <c r="P158" s="47" t="str">
        <f t="shared" si="39"/>
        <v/>
      </c>
      <c r="Q158" s="48">
        <f t="shared" si="49"/>
        <v>0</v>
      </c>
      <c r="R158" s="2"/>
      <c r="AH158" s="57" t="str">
        <f>IF(G158&gt;1,IF($E$10&gt;0,100-(#REF!/(1+(AL158/#REF!)^#REF!)^#REF!+#REF!/(AL158-1))*100,100-(AL158*D$5+D$6)*100),"")</f>
        <v/>
      </c>
      <c r="AI158" s="21" t="str">
        <f t="shared" si="40"/>
        <v/>
      </c>
      <c r="AJ158" s="21" t="str">
        <f t="shared" si="41"/>
        <v/>
      </c>
      <c r="AK158" s="48">
        <f t="shared" si="42"/>
        <v>0</v>
      </c>
      <c r="AL158" s="58" t="str">
        <f t="shared" si="43"/>
        <v/>
      </c>
      <c r="AM158" s="59" t="str">
        <f t="shared" si="44"/>
        <v/>
      </c>
      <c r="AN158" s="59" t="str">
        <f t="shared" si="45"/>
        <v/>
      </c>
      <c r="AO158" s="60"/>
    </row>
    <row r="159" spans="3:41" x14ac:dyDescent="0.25">
      <c r="C159" s="82"/>
      <c r="D159" s="45"/>
      <c r="E159" s="83" t="str">
        <f t="shared" si="34"/>
        <v/>
      </c>
      <c r="F159" s="45"/>
      <c r="G159" s="45"/>
      <c r="H159" s="45"/>
      <c r="I159" s="46" t="str">
        <f t="shared" si="46"/>
        <v/>
      </c>
      <c r="J159" s="46" t="str">
        <f t="shared" si="47"/>
        <v/>
      </c>
      <c r="K159" s="47" t="str">
        <f t="shared" si="35"/>
        <v/>
      </c>
      <c r="L159" s="47" t="str">
        <f t="shared" si="36"/>
        <v/>
      </c>
      <c r="M159" s="48">
        <f t="shared" si="48"/>
        <v>0</v>
      </c>
      <c r="N159" s="46" t="str">
        <f t="shared" si="37"/>
        <v/>
      </c>
      <c r="O159" s="47" t="str">
        <f t="shared" si="38"/>
        <v/>
      </c>
      <c r="P159" s="47" t="str">
        <f t="shared" si="39"/>
        <v/>
      </c>
      <c r="Q159" s="48">
        <f t="shared" si="49"/>
        <v>0</v>
      </c>
      <c r="R159" s="2"/>
      <c r="AH159" s="57" t="str">
        <f>IF(G159&gt;1,IF($E$10&gt;0,100-(#REF!/(1+(AL159/#REF!)^#REF!)^#REF!+#REF!/(AL159-1))*100,100-(AL159*D$5+D$6)*100),"")</f>
        <v/>
      </c>
      <c r="AI159" s="21" t="str">
        <f t="shared" si="40"/>
        <v/>
      </c>
      <c r="AJ159" s="21" t="str">
        <f t="shared" si="41"/>
        <v/>
      </c>
      <c r="AK159" s="48">
        <f t="shared" si="42"/>
        <v>0</v>
      </c>
      <c r="AL159" s="58" t="str">
        <f t="shared" si="43"/>
        <v/>
      </c>
      <c r="AM159" s="59" t="str">
        <f t="shared" si="44"/>
        <v/>
      </c>
      <c r="AN159" s="59" t="str">
        <f t="shared" si="45"/>
        <v/>
      </c>
      <c r="AO159" s="60"/>
    </row>
    <row r="160" spans="3:41" x14ac:dyDescent="0.25">
      <c r="C160" s="82"/>
      <c r="D160" s="45"/>
      <c r="E160" s="83" t="str">
        <f t="shared" si="34"/>
        <v/>
      </c>
      <c r="F160" s="45"/>
      <c r="G160" s="45"/>
      <c r="H160" s="45"/>
      <c r="I160" s="46" t="str">
        <f t="shared" si="46"/>
        <v/>
      </c>
      <c r="J160" s="46" t="str">
        <f t="shared" si="47"/>
        <v/>
      </c>
      <c r="K160" s="47" t="str">
        <f t="shared" si="35"/>
        <v/>
      </c>
      <c r="L160" s="47" t="str">
        <f t="shared" si="36"/>
        <v/>
      </c>
      <c r="M160" s="48">
        <f t="shared" si="48"/>
        <v>0</v>
      </c>
      <c r="N160" s="46" t="str">
        <f t="shared" si="37"/>
        <v/>
      </c>
      <c r="O160" s="47" t="str">
        <f t="shared" si="38"/>
        <v/>
      </c>
      <c r="P160" s="47" t="str">
        <f t="shared" si="39"/>
        <v/>
      </c>
      <c r="Q160" s="48">
        <f t="shared" si="49"/>
        <v>0</v>
      </c>
      <c r="R160" s="2"/>
      <c r="AH160" s="57" t="str">
        <f>IF(G160&gt;1,IF($E$10&gt;0,100-(#REF!/(1+(AL160/#REF!)^#REF!)^#REF!+#REF!/(AL160-1))*100,100-(AL160*D$5+D$6)*100),"")</f>
        <v/>
      </c>
      <c r="AI160" s="21" t="str">
        <f t="shared" si="40"/>
        <v/>
      </c>
      <c r="AJ160" s="21" t="str">
        <f t="shared" si="41"/>
        <v/>
      </c>
      <c r="AK160" s="48">
        <f t="shared" si="42"/>
        <v>0</v>
      </c>
      <c r="AL160" s="58" t="str">
        <f t="shared" si="43"/>
        <v/>
      </c>
      <c r="AM160" s="59" t="str">
        <f t="shared" si="44"/>
        <v/>
      </c>
      <c r="AN160" s="59" t="str">
        <f t="shared" si="45"/>
        <v/>
      </c>
      <c r="AO160" s="60"/>
    </row>
    <row r="161" spans="3:41" x14ac:dyDescent="0.25">
      <c r="C161" s="82"/>
      <c r="D161" s="45"/>
      <c r="E161" s="83" t="str">
        <f t="shared" si="34"/>
        <v/>
      </c>
      <c r="F161" s="45"/>
      <c r="G161" s="45"/>
      <c r="H161" s="45"/>
      <c r="I161" s="46" t="str">
        <f t="shared" si="46"/>
        <v/>
      </c>
      <c r="J161" s="46" t="str">
        <f t="shared" si="47"/>
        <v/>
      </c>
      <c r="K161" s="47" t="str">
        <f t="shared" si="35"/>
        <v/>
      </c>
      <c r="L161" s="47" t="str">
        <f t="shared" si="36"/>
        <v/>
      </c>
      <c r="M161" s="48">
        <f t="shared" si="48"/>
        <v>0</v>
      </c>
      <c r="N161" s="46" t="str">
        <f t="shared" si="37"/>
        <v/>
      </c>
      <c r="O161" s="47" t="str">
        <f t="shared" si="38"/>
        <v/>
      </c>
      <c r="P161" s="47" t="str">
        <f t="shared" si="39"/>
        <v/>
      </c>
      <c r="Q161" s="48">
        <f t="shared" si="49"/>
        <v>0</v>
      </c>
      <c r="R161" s="2"/>
      <c r="AH161" s="57" t="str">
        <f>IF(G161&gt;1,IF($E$10&gt;0,100-(#REF!/(1+(AL161/#REF!)^#REF!)^#REF!+#REF!/(AL161-1))*100,100-(AL161*D$5+D$6)*100),"")</f>
        <v/>
      </c>
      <c r="AI161" s="21" t="str">
        <f t="shared" si="40"/>
        <v/>
      </c>
      <c r="AJ161" s="21" t="str">
        <f t="shared" si="41"/>
        <v/>
      </c>
      <c r="AK161" s="48">
        <f t="shared" si="42"/>
        <v>0</v>
      </c>
      <c r="AL161" s="58" t="str">
        <f t="shared" si="43"/>
        <v/>
      </c>
      <c r="AM161" s="59" t="str">
        <f t="shared" si="44"/>
        <v/>
      </c>
      <c r="AN161" s="59" t="str">
        <f t="shared" si="45"/>
        <v/>
      </c>
      <c r="AO161" s="60"/>
    </row>
    <row r="162" spans="3:41" x14ac:dyDescent="0.25">
      <c r="C162" s="82"/>
      <c r="D162" s="45"/>
      <c r="E162" s="83" t="str">
        <f t="shared" si="34"/>
        <v/>
      </c>
      <c r="F162" s="45"/>
      <c r="G162" s="45"/>
      <c r="H162" s="45"/>
      <c r="I162" s="46" t="str">
        <f t="shared" si="46"/>
        <v/>
      </c>
      <c r="J162" s="46" t="str">
        <f t="shared" si="47"/>
        <v/>
      </c>
      <c r="K162" s="47" t="str">
        <f t="shared" si="35"/>
        <v/>
      </c>
      <c r="L162" s="47" t="str">
        <f t="shared" si="36"/>
        <v/>
      </c>
      <c r="M162" s="48">
        <f t="shared" si="48"/>
        <v>0</v>
      </c>
      <c r="N162" s="46" t="str">
        <f t="shared" si="37"/>
        <v/>
      </c>
      <c r="O162" s="47" t="str">
        <f t="shared" si="38"/>
        <v/>
      </c>
      <c r="P162" s="47" t="str">
        <f t="shared" si="39"/>
        <v/>
      </c>
      <c r="Q162" s="48">
        <f t="shared" si="49"/>
        <v>0</v>
      </c>
      <c r="R162" s="2"/>
      <c r="AH162" s="57" t="str">
        <f>IF(G162&gt;1,IF($E$10&gt;0,100-(#REF!/(1+(AL162/#REF!)^#REF!)^#REF!+#REF!/(AL162-1))*100,100-(AL162*D$5+D$6)*100),"")</f>
        <v/>
      </c>
      <c r="AI162" s="21" t="str">
        <f t="shared" si="40"/>
        <v/>
      </c>
      <c r="AJ162" s="21" t="str">
        <f t="shared" si="41"/>
        <v/>
      </c>
      <c r="AK162" s="48">
        <f t="shared" si="42"/>
        <v>0</v>
      </c>
      <c r="AL162" s="58" t="str">
        <f t="shared" si="43"/>
        <v/>
      </c>
      <c r="AM162" s="59" t="str">
        <f t="shared" si="44"/>
        <v/>
      </c>
      <c r="AN162" s="59" t="str">
        <f t="shared" si="45"/>
        <v/>
      </c>
      <c r="AO162" s="60"/>
    </row>
    <row r="163" spans="3:41" x14ac:dyDescent="0.25">
      <c r="C163" s="82"/>
      <c r="D163" s="45"/>
      <c r="E163" s="83" t="str">
        <f t="shared" si="34"/>
        <v/>
      </c>
      <c r="F163" s="45"/>
      <c r="G163" s="45"/>
      <c r="H163" s="45"/>
      <c r="I163" s="46" t="str">
        <f t="shared" si="46"/>
        <v/>
      </c>
      <c r="J163" s="46" t="str">
        <f t="shared" si="47"/>
        <v/>
      </c>
      <c r="K163" s="47" t="str">
        <f t="shared" si="35"/>
        <v/>
      </c>
      <c r="L163" s="47" t="str">
        <f t="shared" si="36"/>
        <v/>
      </c>
      <c r="M163" s="48">
        <f t="shared" si="48"/>
        <v>0</v>
      </c>
      <c r="N163" s="46" t="str">
        <f t="shared" si="37"/>
        <v/>
      </c>
      <c r="O163" s="47" t="str">
        <f t="shared" si="38"/>
        <v/>
      </c>
      <c r="P163" s="47" t="str">
        <f t="shared" si="39"/>
        <v/>
      </c>
      <c r="Q163" s="48">
        <f t="shared" si="49"/>
        <v>0</v>
      </c>
      <c r="R163" s="2"/>
      <c r="AH163" s="57" t="str">
        <f>IF(G163&gt;1,IF($E$10&gt;0,100-(#REF!/(1+(AL163/#REF!)^#REF!)^#REF!+#REF!/(AL163-1))*100,100-(AL163*D$5+D$6)*100),"")</f>
        <v/>
      </c>
      <c r="AI163" s="21" t="str">
        <f t="shared" si="40"/>
        <v/>
      </c>
      <c r="AJ163" s="21" t="str">
        <f t="shared" si="41"/>
        <v/>
      </c>
      <c r="AK163" s="48">
        <f t="shared" si="42"/>
        <v>0</v>
      </c>
      <c r="AL163" s="58" t="str">
        <f t="shared" si="43"/>
        <v/>
      </c>
      <c r="AM163" s="59" t="str">
        <f t="shared" si="44"/>
        <v/>
      </c>
      <c r="AN163" s="59" t="str">
        <f t="shared" si="45"/>
        <v/>
      </c>
      <c r="AO163" s="60"/>
    </row>
    <row r="164" spans="3:41" x14ac:dyDescent="0.25">
      <c r="C164" s="82"/>
      <c r="D164" s="45"/>
      <c r="E164" s="83" t="str">
        <f t="shared" ref="E164:E215" si="50">IF(C164&gt;0,100-(C164),"")</f>
        <v/>
      </c>
      <c r="F164" s="45"/>
      <c r="G164" s="45"/>
      <c r="H164" s="45"/>
      <c r="I164" s="46" t="str">
        <f t="shared" si="46"/>
        <v/>
      </c>
      <c r="J164" s="46" t="str">
        <f t="shared" si="47"/>
        <v/>
      </c>
      <c r="K164" s="47" t="str">
        <f t="shared" si="35"/>
        <v/>
      </c>
      <c r="L164" s="47" t="str">
        <f t="shared" si="36"/>
        <v/>
      </c>
      <c r="M164" s="48">
        <f t="shared" si="48"/>
        <v>0</v>
      </c>
      <c r="N164" s="46" t="str">
        <f t="shared" si="37"/>
        <v/>
      </c>
      <c r="O164" s="47" t="str">
        <f t="shared" si="38"/>
        <v/>
      </c>
      <c r="P164" s="47" t="str">
        <f t="shared" si="39"/>
        <v/>
      </c>
      <c r="Q164" s="48">
        <f t="shared" si="49"/>
        <v>0</v>
      </c>
      <c r="R164" s="2"/>
      <c r="AH164" s="57" t="str">
        <f>IF(G164&gt;1,IF($E$10&gt;0,100-(#REF!/(1+(AL164/#REF!)^#REF!)^#REF!+#REF!/(AL164-1))*100,100-(AL164*D$5+D$6)*100),"")</f>
        <v/>
      </c>
      <c r="AI164" s="21" t="str">
        <f t="shared" si="40"/>
        <v/>
      </c>
      <c r="AJ164" s="21" t="str">
        <f t="shared" si="41"/>
        <v/>
      </c>
      <c r="AK164" s="48">
        <f t="shared" si="42"/>
        <v>0</v>
      </c>
      <c r="AL164" s="58" t="str">
        <f t="shared" si="43"/>
        <v/>
      </c>
      <c r="AM164" s="59" t="str">
        <f t="shared" si="44"/>
        <v/>
      </c>
      <c r="AN164" s="59" t="str">
        <f t="shared" si="45"/>
        <v/>
      </c>
      <c r="AO164" s="60"/>
    </row>
    <row r="165" spans="3:41" x14ac:dyDescent="0.25">
      <c r="C165" s="82"/>
      <c r="D165" s="45"/>
      <c r="E165" s="83" t="str">
        <f t="shared" si="50"/>
        <v/>
      </c>
      <c r="F165" s="45"/>
      <c r="G165" s="45"/>
      <c r="H165" s="45"/>
      <c r="I165" s="46" t="str">
        <f t="shared" si="46"/>
        <v/>
      </c>
      <c r="J165" s="46" t="str">
        <f t="shared" si="47"/>
        <v/>
      </c>
      <c r="K165" s="47" t="str">
        <f t="shared" si="35"/>
        <v/>
      </c>
      <c r="L165" s="47" t="str">
        <f t="shared" si="36"/>
        <v/>
      </c>
      <c r="M165" s="48">
        <f t="shared" si="48"/>
        <v>0</v>
      </c>
      <c r="N165" s="46" t="str">
        <f t="shared" si="37"/>
        <v/>
      </c>
      <c r="O165" s="47" t="str">
        <f t="shared" si="38"/>
        <v/>
      </c>
      <c r="P165" s="47" t="str">
        <f t="shared" si="39"/>
        <v/>
      </c>
      <c r="Q165" s="48">
        <f t="shared" si="49"/>
        <v>0</v>
      </c>
      <c r="R165" s="2"/>
      <c r="AH165" s="57" t="str">
        <f>IF(G165&gt;1,IF($E$10&gt;0,100-(#REF!/(1+(AL165/#REF!)^#REF!)^#REF!+#REF!/(AL165-1))*100,100-(AL165*D$5+D$6)*100),"")</f>
        <v/>
      </c>
      <c r="AI165" s="21" t="str">
        <f t="shared" si="40"/>
        <v/>
      </c>
      <c r="AJ165" s="21" t="str">
        <f t="shared" si="41"/>
        <v/>
      </c>
      <c r="AK165" s="48">
        <f t="shared" si="42"/>
        <v>0</v>
      </c>
      <c r="AL165" s="58" t="str">
        <f t="shared" si="43"/>
        <v/>
      </c>
      <c r="AM165" s="59" t="str">
        <f t="shared" si="44"/>
        <v/>
      </c>
      <c r="AN165" s="59" t="str">
        <f t="shared" si="45"/>
        <v/>
      </c>
      <c r="AO165" s="60"/>
    </row>
    <row r="166" spans="3:41" x14ac:dyDescent="0.25">
      <c r="C166" s="82"/>
      <c r="D166" s="45"/>
      <c r="E166" s="83" t="str">
        <f t="shared" si="50"/>
        <v/>
      </c>
      <c r="F166" s="45"/>
      <c r="G166" s="45"/>
      <c r="H166" s="45"/>
      <c r="I166" s="46" t="str">
        <f t="shared" si="46"/>
        <v/>
      </c>
      <c r="J166" s="46" t="str">
        <f t="shared" si="47"/>
        <v/>
      </c>
      <c r="K166" s="47" t="str">
        <f t="shared" si="35"/>
        <v/>
      </c>
      <c r="L166" s="47" t="str">
        <f t="shared" si="36"/>
        <v/>
      </c>
      <c r="M166" s="48">
        <f t="shared" si="48"/>
        <v>0</v>
      </c>
      <c r="N166" s="46" t="str">
        <f t="shared" si="37"/>
        <v/>
      </c>
      <c r="O166" s="47" t="str">
        <f t="shared" si="38"/>
        <v/>
      </c>
      <c r="P166" s="47" t="str">
        <f t="shared" si="39"/>
        <v/>
      </c>
      <c r="Q166" s="48">
        <f t="shared" si="49"/>
        <v>0</v>
      </c>
      <c r="R166" s="2"/>
      <c r="AH166" s="57" t="str">
        <f>IF(G166&gt;1,IF($E$10&gt;0,100-(#REF!/(1+(AL166/#REF!)^#REF!)^#REF!+#REF!/(AL166-1))*100,100-(AL166*D$5+D$6)*100),"")</f>
        <v/>
      </c>
      <c r="AI166" s="21" t="str">
        <f t="shared" si="40"/>
        <v/>
      </c>
      <c r="AJ166" s="21" t="str">
        <f t="shared" si="41"/>
        <v/>
      </c>
      <c r="AK166" s="48">
        <f t="shared" si="42"/>
        <v>0</v>
      </c>
      <c r="AL166" s="58" t="str">
        <f t="shared" si="43"/>
        <v/>
      </c>
      <c r="AM166" s="59" t="str">
        <f t="shared" si="44"/>
        <v/>
      </c>
      <c r="AN166" s="59" t="str">
        <f t="shared" si="45"/>
        <v/>
      </c>
      <c r="AO166" s="60"/>
    </row>
    <row r="167" spans="3:41" x14ac:dyDescent="0.25">
      <c r="C167" s="82"/>
      <c r="D167" s="45"/>
      <c r="E167" s="83" t="str">
        <f t="shared" si="50"/>
        <v/>
      </c>
      <c r="F167" s="45"/>
      <c r="G167" s="45"/>
      <c r="H167" s="45"/>
      <c r="I167" s="46" t="str">
        <f t="shared" si="46"/>
        <v/>
      </c>
      <c r="J167" s="46" t="str">
        <f t="shared" si="47"/>
        <v/>
      </c>
      <c r="K167" s="47" t="str">
        <f t="shared" si="35"/>
        <v/>
      </c>
      <c r="L167" s="47" t="str">
        <f t="shared" si="36"/>
        <v/>
      </c>
      <c r="M167" s="48">
        <f t="shared" si="48"/>
        <v>0</v>
      </c>
      <c r="N167" s="46" t="str">
        <f t="shared" si="37"/>
        <v/>
      </c>
      <c r="O167" s="47" t="str">
        <f t="shared" si="38"/>
        <v/>
      </c>
      <c r="P167" s="47" t="str">
        <f t="shared" si="39"/>
        <v/>
      </c>
      <c r="Q167" s="48">
        <f t="shared" si="49"/>
        <v>0</v>
      </c>
      <c r="R167" s="2"/>
      <c r="AH167" s="57" t="str">
        <f>IF(G167&gt;1,IF($E$10&gt;0,100-(#REF!/(1+(AL167/#REF!)^#REF!)^#REF!+#REF!/(AL167-1))*100,100-(AL167*D$5+D$6)*100),"")</f>
        <v/>
      </c>
      <c r="AI167" s="21" t="str">
        <f t="shared" si="40"/>
        <v/>
      </c>
      <c r="AJ167" s="21" t="str">
        <f t="shared" si="41"/>
        <v/>
      </c>
      <c r="AK167" s="48">
        <f t="shared" si="42"/>
        <v>0</v>
      </c>
      <c r="AL167" s="58" t="str">
        <f t="shared" si="43"/>
        <v/>
      </c>
      <c r="AM167" s="59" t="str">
        <f t="shared" si="44"/>
        <v/>
      </c>
      <c r="AN167" s="59" t="str">
        <f t="shared" si="45"/>
        <v/>
      </c>
      <c r="AO167" s="60"/>
    </row>
    <row r="168" spans="3:41" x14ac:dyDescent="0.25">
      <c r="C168" s="82"/>
      <c r="D168" s="45"/>
      <c r="E168" s="83" t="str">
        <f t="shared" si="50"/>
        <v/>
      </c>
      <c r="F168" s="45"/>
      <c r="G168" s="45"/>
      <c r="H168" s="45"/>
      <c r="I168" s="46" t="str">
        <f t="shared" si="46"/>
        <v/>
      </c>
      <c r="J168" s="46" t="str">
        <f t="shared" si="47"/>
        <v/>
      </c>
      <c r="K168" s="47" t="str">
        <f t="shared" si="35"/>
        <v/>
      </c>
      <c r="L168" s="47" t="str">
        <f t="shared" si="36"/>
        <v/>
      </c>
      <c r="M168" s="48">
        <f t="shared" si="48"/>
        <v>0</v>
      </c>
      <c r="N168" s="46" t="str">
        <f t="shared" si="37"/>
        <v/>
      </c>
      <c r="O168" s="47" t="str">
        <f t="shared" si="38"/>
        <v/>
      </c>
      <c r="P168" s="47" t="str">
        <f t="shared" si="39"/>
        <v/>
      </c>
      <c r="Q168" s="48">
        <f t="shared" si="49"/>
        <v>0</v>
      </c>
      <c r="R168" s="2"/>
      <c r="AH168" s="57" t="str">
        <f>IF(G168&gt;1,IF($E$10&gt;0,100-(#REF!/(1+(AL168/#REF!)^#REF!)^#REF!+#REF!/(AL168-1))*100,100-(AL168*D$5+D$6)*100),"")</f>
        <v/>
      </c>
      <c r="AI168" s="21" t="str">
        <f t="shared" si="40"/>
        <v/>
      </c>
      <c r="AJ168" s="21" t="str">
        <f t="shared" si="41"/>
        <v/>
      </c>
      <c r="AK168" s="48">
        <f t="shared" si="42"/>
        <v>0</v>
      </c>
      <c r="AL168" s="58" t="str">
        <f t="shared" si="43"/>
        <v/>
      </c>
      <c r="AM168" s="59" t="str">
        <f t="shared" si="44"/>
        <v/>
      </c>
      <c r="AN168" s="59" t="str">
        <f t="shared" si="45"/>
        <v/>
      </c>
      <c r="AO168" s="60"/>
    </row>
    <row r="169" spans="3:41" x14ac:dyDescent="0.25">
      <c r="C169" s="82"/>
      <c r="D169" s="45"/>
      <c r="E169" s="83" t="str">
        <f t="shared" si="50"/>
        <v/>
      </c>
      <c r="F169" s="45"/>
      <c r="G169" s="45"/>
      <c r="H169" s="45"/>
      <c r="I169" s="46" t="str">
        <f t="shared" si="46"/>
        <v/>
      </c>
      <c r="J169" s="46" t="str">
        <f t="shared" si="47"/>
        <v/>
      </c>
      <c r="K169" s="47" t="str">
        <f t="shared" si="35"/>
        <v/>
      </c>
      <c r="L169" s="47" t="str">
        <f t="shared" si="36"/>
        <v/>
      </c>
      <c r="M169" s="48">
        <f t="shared" si="48"/>
        <v>0</v>
      </c>
      <c r="N169" s="46" t="str">
        <f t="shared" si="37"/>
        <v/>
      </c>
      <c r="O169" s="47" t="str">
        <f t="shared" si="38"/>
        <v/>
      </c>
      <c r="P169" s="47" t="str">
        <f t="shared" si="39"/>
        <v/>
      </c>
      <c r="Q169" s="48">
        <f t="shared" si="49"/>
        <v>0</v>
      </c>
      <c r="R169" s="2"/>
      <c r="AH169" s="57" t="str">
        <f>IF(G169&gt;1,IF($E$10&gt;0,100-(#REF!/(1+(AL169/#REF!)^#REF!)^#REF!+#REF!/(AL169-1))*100,100-(AL169*D$5+D$6)*100),"")</f>
        <v/>
      </c>
      <c r="AI169" s="21" t="str">
        <f t="shared" si="40"/>
        <v/>
      </c>
      <c r="AJ169" s="21" t="str">
        <f t="shared" si="41"/>
        <v/>
      </c>
      <c r="AK169" s="48">
        <f t="shared" si="42"/>
        <v>0</v>
      </c>
      <c r="AL169" s="58" t="str">
        <f t="shared" si="43"/>
        <v/>
      </c>
      <c r="AM169" s="59" t="str">
        <f t="shared" si="44"/>
        <v/>
      </c>
      <c r="AN169" s="59" t="str">
        <f t="shared" si="45"/>
        <v/>
      </c>
      <c r="AO169" s="60"/>
    </row>
    <row r="170" spans="3:41" x14ac:dyDescent="0.25">
      <c r="C170" s="82"/>
      <c r="D170" s="45"/>
      <c r="E170" s="83" t="str">
        <f t="shared" si="50"/>
        <v/>
      </c>
      <c r="F170" s="45"/>
      <c r="G170" s="45"/>
      <c r="H170" s="45"/>
      <c r="I170" s="46" t="str">
        <f t="shared" si="46"/>
        <v/>
      </c>
      <c r="J170" s="46" t="str">
        <f t="shared" si="47"/>
        <v/>
      </c>
      <c r="K170" s="47" t="str">
        <f t="shared" si="35"/>
        <v/>
      </c>
      <c r="L170" s="47" t="str">
        <f t="shared" si="36"/>
        <v/>
      </c>
      <c r="M170" s="48">
        <f t="shared" si="48"/>
        <v>0</v>
      </c>
      <c r="N170" s="46" t="str">
        <f t="shared" si="37"/>
        <v/>
      </c>
      <c r="O170" s="47" t="str">
        <f t="shared" si="38"/>
        <v/>
      </c>
      <c r="P170" s="47" t="str">
        <f t="shared" si="39"/>
        <v/>
      </c>
      <c r="Q170" s="48">
        <f t="shared" si="49"/>
        <v>0</v>
      </c>
      <c r="R170" s="2"/>
      <c r="AH170" s="57" t="str">
        <f>IF(G170&gt;1,IF($E$10&gt;0,100-(#REF!/(1+(AL170/#REF!)^#REF!)^#REF!+#REF!/(AL170-1))*100,100-(AL170*D$5+D$6)*100),"")</f>
        <v/>
      </c>
      <c r="AI170" s="21" t="str">
        <f t="shared" si="40"/>
        <v/>
      </c>
      <c r="AJ170" s="21" t="str">
        <f t="shared" si="41"/>
        <v/>
      </c>
      <c r="AK170" s="48">
        <f t="shared" si="42"/>
        <v>0</v>
      </c>
      <c r="AL170" s="58" t="str">
        <f t="shared" si="43"/>
        <v/>
      </c>
      <c r="AM170" s="59" t="str">
        <f t="shared" si="44"/>
        <v/>
      </c>
      <c r="AN170" s="59" t="str">
        <f t="shared" si="45"/>
        <v/>
      </c>
      <c r="AO170" s="60"/>
    </row>
    <row r="171" spans="3:41" x14ac:dyDescent="0.25">
      <c r="C171" s="82"/>
      <c r="D171" s="45"/>
      <c r="E171" s="83" t="str">
        <f t="shared" si="50"/>
        <v/>
      </c>
      <c r="F171" s="45"/>
      <c r="G171" s="45"/>
      <c r="H171" s="45"/>
      <c r="I171" s="46" t="str">
        <f t="shared" si="46"/>
        <v/>
      </c>
      <c r="J171" s="46" t="str">
        <f t="shared" si="47"/>
        <v/>
      </c>
      <c r="K171" s="47" t="str">
        <f t="shared" si="35"/>
        <v/>
      </c>
      <c r="L171" s="47" t="str">
        <f t="shared" si="36"/>
        <v/>
      </c>
      <c r="M171" s="48">
        <f t="shared" si="48"/>
        <v>0</v>
      </c>
      <c r="N171" s="46" t="str">
        <f t="shared" si="37"/>
        <v/>
      </c>
      <c r="O171" s="47" t="str">
        <f t="shared" si="38"/>
        <v/>
      </c>
      <c r="P171" s="47" t="str">
        <f t="shared" si="39"/>
        <v/>
      </c>
      <c r="Q171" s="48">
        <f t="shared" si="49"/>
        <v>0</v>
      </c>
      <c r="R171" s="2"/>
      <c r="AH171" s="57" t="str">
        <f>IF(G171&gt;1,IF($E$10&gt;0,100-(#REF!/(1+(AL171/#REF!)^#REF!)^#REF!+#REF!/(AL171-1))*100,100-(AL171*D$5+D$6)*100),"")</f>
        <v/>
      </c>
      <c r="AI171" s="21" t="str">
        <f t="shared" si="40"/>
        <v/>
      </c>
      <c r="AJ171" s="21" t="str">
        <f t="shared" si="41"/>
        <v/>
      </c>
      <c r="AK171" s="48">
        <f t="shared" si="42"/>
        <v>0</v>
      </c>
      <c r="AL171" s="58" t="str">
        <f t="shared" si="43"/>
        <v/>
      </c>
      <c r="AM171" s="59" t="str">
        <f t="shared" si="44"/>
        <v/>
      </c>
      <c r="AN171" s="59" t="str">
        <f t="shared" si="45"/>
        <v/>
      </c>
      <c r="AO171" s="60"/>
    </row>
    <row r="172" spans="3:41" x14ac:dyDescent="0.25">
      <c r="C172" s="82"/>
      <c r="D172" s="45"/>
      <c r="E172" s="83" t="str">
        <f t="shared" si="50"/>
        <v/>
      </c>
      <c r="F172" s="45"/>
      <c r="G172" s="45"/>
      <c r="H172" s="45"/>
      <c r="I172" s="46" t="str">
        <f t="shared" si="46"/>
        <v/>
      </c>
      <c r="J172" s="46" t="str">
        <f t="shared" si="47"/>
        <v/>
      </c>
      <c r="K172" s="47" t="str">
        <f t="shared" si="35"/>
        <v/>
      </c>
      <c r="L172" s="47" t="str">
        <f t="shared" si="36"/>
        <v/>
      </c>
      <c r="M172" s="48">
        <f t="shared" si="48"/>
        <v>0</v>
      </c>
      <c r="N172" s="46" t="str">
        <f t="shared" si="37"/>
        <v/>
      </c>
      <c r="O172" s="47" t="str">
        <f t="shared" si="38"/>
        <v/>
      </c>
      <c r="P172" s="47" t="str">
        <f t="shared" si="39"/>
        <v/>
      </c>
      <c r="Q172" s="48">
        <f t="shared" si="49"/>
        <v>0</v>
      </c>
      <c r="R172" s="2"/>
      <c r="AH172" s="57" t="str">
        <f>IF(G172&gt;1,IF($E$10&gt;0,100-(#REF!/(1+(AL172/#REF!)^#REF!)^#REF!+#REF!/(AL172-1))*100,100-(AL172*D$5+D$6)*100),"")</f>
        <v/>
      </c>
      <c r="AI172" s="21" t="str">
        <f t="shared" si="40"/>
        <v/>
      </c>
      <c r="AJ172" s="21" t="str">
        <f t="shared" si="41"/>
        <v/>
      </c>
      <c r="AK172" s="48">
        <f t="shared" si="42"/>
        <v>0</v>
      </c>
      <c r="AL172" s="58" t="str">
        <f t="shared" si="43"/>
        <v/>
      </c>
      <c r="AM172" s="59" t="str">
        <f t="shared" si="44"/>
        <v/>
      </c>
      <c r="AN172" s="59" t="str">
        <f t="shared" si="45"/>
        <v/>
      </c>
      <c r="AO172" s="60"/>
    </row>
    <row r="173" spans="3:41" x14ac:dyDescent="0.25">
      <c r="C173" s="82"/>
      <c r="D173" s="45"/>
      <c r="E173" s="83" t="str">
        <f t="shared" si="50"/>
        <v/>
      </c>
      <c r="F173" s="45"/>
      <c r="G173" s="45"/>
      <c r="H173" s="45"/>
      <c r="I173" s="46" t="str">
        <f t="shared" si="46"/>
        <v/>
      </c>
      <c r="J173" s="46" t="str">
        <f t="shared" si="47"/>
        <v/>
      </c>
      <c r="K173" s="47" t="str">
        <f t="shared" si="35"/>
        <v/>
      </c>
      <c r="L173" s="47" t="str">
        <f t="shared" si="36"/>
        <v/>
      </c>
      <c r="M173" s="48">
        <f t="shared" si="48"/>
        <v>0</v>
      </c>
      <c r="N173" s="46" t="str">
        <f t="shared" si="37"/>
        <v/>
      </c>
      <c r="O173" s="47" t="str">
        <f t="shared" si="38"/>
        <v/>
      </c>
      <c r="P173" s="47" t="str">
        <f t="shared" si="39"/>
        <v/>
      </c>
      <c r="Q173" s="48">
        <f t="shared" si="49"/>
        <v>0</v>
      </c>
      <c r="R173" s="2"/>
      <c r="AH173" s="57" t="str">
        <f>IF(G173&gt;1,IF($E$10&gt;0,100-(#REF!/(1+(AL173/#REF!)^#REF!)^#REF!+#REF!/(AL173-1))*100,100-(AL173*D$5+D$6)*100),"")</f>
        <v/>
      </c>
      <c r="AI173" s="21" t="str">
        <f t="shared" si="40"/>
        <v/>
      </c>
      <c r="AJ173" s="21" t="str">
        <f t="shared" si="41"/>
        <v/>
      </c>
      <c r="AK173" s="48">
        <f t="shared" si="42"/>
        <v>0</v>
      </c>
      <c r="AL173" s="58" t="str">
        <f t="shared" si="43"/>
        <v/>
      </c>
      <c r="AM173" s="59" t="str">
        <f t="shared" si="44"/>
        <v/>
      </c>
      <c r="AN173" s="59" t="str">
        <f t="shared" si="45"/>
        <v/>
      </c>
      <c r="AO173" s="60"/>
    </row>
    <row r="174" spans="3:41" x14ac:dyDescent="0.25">
      <c r="C174" s="82"/>
      <c r="D174" s="45"/>
      <c r="E174" s="83" t="str">
        <f t="shared" si="50"/>
        <v/>
      </c>
      <c r="F174" s="45"/>
      <c r="G174" s="45"/>
      <c r="H174" s="45"/>
      <c r="I174" s="46" t="str">
        <f t="shared" si="46"/>
        <v/>
      </c>
      <c r="J174" s="46" t="str">
        <f t="shared" si="47"/>
        <v/>
      </c>
      <c r="K174" s="47" t="str">
        <f t="shared" si="35"/>
        <v/>
      </c>
      <c r="L174" s="47" t="str">
        <f t="shared" si="36"/>
        <v/>
      </c>
      <c r="M174" s="48">
        <f t="shared" si="48"/>
        <v>0</v>
      </c>
      <c r="N174" s="46" t="str">
        <f t="shared" si="37"/>
        <v/>
      </c>
      <c r="O174" s="47" t="str">
        <f t="shared" si="38"/>
        <v/>
      </c>
      <c r="P174" s="47" t="str">
        <f t="shared" si="39"/>
        <v/>
      </c>
      <c r="Q174" s="48">
        <f t="shared" si="49"/>
        <v>0</v>
      </c>
      <c r="R174" s="2"/>
      <c r="AH174" s="57" t="str">
        <f>IF(G174&gt;1,IF($E$10&gt;0,100-(#REF!/(1+(AL174/#REF!)^#REF!)^#REF!+#REF!/(AL174-1))*100,100-(AL174*D$5+D$6)*100),"")</f>
        <v/>
      </c>
      <c r="AI174" s="21" t="str">
        <f t="shared" si="40"/>
        <v/>
      </c>
      <c r="AJ174" s="21" t="str">
        <f t="shared" si="41"/>
        <v/>
      </c>
      <c r="AK174" s="48">
        <f t="shared" si="42"/>
        <v>0</v>
      </c>
      <c r="AL174" s="58" t="str">
        <f t="shared" si="43"/>
        <v/>
      </c>
      <c r="AM174" s="59" t="str">
        <f t="shared" si="44"/>
        <v/>
      </c>
      <c r="AN174" s="59" t="str">
        <f t="shared" si="45"/>
        <v/>
      </c>
      <c r="AO174" s="60"/>
    </row>
    <row r="175" spans="3:41" x14ac:dyDescent="0.25">
      <c r="C175" s="82"/>
      <c r="D175" s="45"/>
      <c r="E175" s="83" t="str">
        <f t="shared" si="50"/>
        <v/>
      </c>
      <c r="F175" s="45"/>
      <c r="G175" s="45"/>
      <c r="H175" s="45"/>
      <c r="I175" s="46" t="str">
        <f t="shared" si="46"/>
        <v/>
      </c>
      <c r="J175" s="46" t="str">
        <f t="shared" si="47"/>
        <v/>
      </c>
      <c r="K175" s="47" t="str">
        <f t="shared" si="35"/>
        <v/>
      </c>
      <c r="L175" s="47" t="str">
        <f t="shared" si="36"/>
        <v/>
      </c>
      <c r="M175" s="48">
        <f t="shared" si="48"/>
        <v>0</v>
      </c>
      <c r="N175" s="46" t="str">
        <f t="shared" si="37"/>
        <v/>
      </c>
      <c r="O175" s="47" t="str">
        <f t="shared" si="38"/>
        <v/>
      </c>
      <c r="P175" s="47" t="str">
        <f t="shared" si="39"/>
        <v/>
      </c>
      <c r="Q175" s="48">
        <f t="shared" si="49"/>
        <v>0</v>
      </c>
      <c r="R175" s="2"/>
      <c r="AH175" s="57" t="str">
        <f>IF(G175&gt;1,IF($E$10&gt;0,100-(#REF!/(1+(AL175/#REF!)^#REF!)^#REF!+#REF!/(AL175-1))*100,100-(AL175*D$5+D$6)*100),"")</f>
        <v/>
      </c>
      <c r="AI175" s="21" t="str">
        <f t="shared" si="40"/>
        <v/>
      </c>
      <c r="AJ175" s="21" t="str">
        <f t="shared" si="41"/>
        <v/>
      </c>
      <c r="AK175" s="48">
        <f t="shared" si="42"/>
        <v>0</v>
      </c>
      <c r="AL175" s="58" t="str">
        <f t="shared" si="43"/>
        <v/>
      </c>
      <c r="AM175" s="59" t="str">
        <f t="shared" si="44"/>
        <v/>
      </c>
      <c r="AN175" s="59" t="str">
        <f t="shared" si="45"/>
        <v/>
      </c>
      <c r="AO175" s="60"/>
    </row>
    <row r="176" spans="3:41" x14ac:dyDescent="0.25">
      <c r="C176" s="82"/>
      <c r="D176" s="45"/>
      <c r="E176" s="83" t="str">
        <f t="shared" si="50"/>
        <v/>
      </c>
      <c r="F176" s="45"/>
      <c r="G176" s="45"/>
      <c r="H176" s="45"/>
      <c r="I176" s="46" t="str">
        <f t="shared" si="46"/>
        <v/>
      </c>
      <c r="J176" s="46" t="str">
        <f t="shared" si="47"/>
        <v/>
      </c>
      <c r="K176" s="47" t="str">
        <f t="shared" si="35"/>
        <v/>
      </c>
      <c r="L176" s="47" t="str">
        <f t="shared" si="36"/>
        <v/>
      </c>
      <c r="M176" s="48">
        <f t="shared" si="48"/>
        <v>0</v>
      </c>
      <c r="N176" s="46" t="str">
        <f t="shared" si="37"/>
        <v/>
      </c>
      <c r="O176" s="47" t="str">
        <f t="shared" si="38"/>
        <v/>
      </c>
      <c r="P176" s="47" t="str">
        <f t="shared" si="39"/>
        <v/>
      </c>
      <c r="Q176" s="48">
        <f t="shared" si="49"/>
        <v>0</v>
      </c>
      <c r="R176" s="2"/>
      <c r="AH176" s="57" t="str">
        <f>IF(G176&gt;1,IF($E$10&gt;0,100-(#REF!/(1+(AL176/#REF!)^#REF!)^#REF!+#REF!/(AL176-1))*100,100-(AL176*D$5+D$6)*100),"")</f>
        <v/>
      </c>
      <c r="AI176" s="21" t="str">
        <f t="shared" si="40"/>
        <v/>
      </c>
      <c r="AJ176" s="21" t="str">
        <f t="shared" si="41"/>
        <v/>
      </c>
      <c r="AK176" s="48">
        <f t="shared" si="42"/>
        <v>0</v>
      </c>
      <c r="AL176" s="58" t="str">
        <f t="shared" si="43"/>
        <v/>
      </c>
      <c r="AM176" s="59" t="str">
        <f t="shared" si="44"/>
        <v/>
      </c>
      <c r="AN176" s="59" t="str">
        <f t="shared" si="45"/>
        <v/>
      </c>
      <c r="AO176" s="60"/>
    </row>
    <row r="177" spans="3:41" x14ac:dyDescent="0.25">
      <c r="C177" s="82"/>
      <c r="D177" s="45"/>
      <c r="E177" s="83" t="str">
        <f t="shared" si="50"/>
        <v/>
      </c>
      <c r="F177" s="45"/>
      <c r="G177" s="45"/>
      <c r="H177" s="45"/>
      <c r="I177" s="46" t="str">
        <f t="shared" si="46"/>
        <v/>
      </c>
      <c r="J177" s="46" t="str">
        <f t="shared" si="47"/>
        <v/>
      </c>
      <c r="K177" s="47" t="str">
        <f t="shared" si="35"/>
        <v/>
      </c>
      <c r="L177" s="47" t="str">
        <f t="shared" si="36"/>
        <v/>
      </c>
      <c r="M177" s="48">
        <f t="shared" si="48"/>
        <v>0</v>
      </c>
      <c r="N177" s="46" t="str">
        <f t="shared" si="37"/>
        <v/>
      </c>
      <c r="O177" s="47" t="str">
        <f t="shared" si="38"/>
        <v/>
      </c>
      <c r="P177" s="47" t="str">
        <f t="shared" si="39"/>
        <v/>
      </c>
      <c r="Q177" s="48">
        <f t="shared" si="49"/>
        <v>0</v>
      </c>
      <c r="R177" s="2"/>
      <c r="AH177" s="57" t="str">
        <f>IF(G177&gt;1,IF($E$10&gt;0,100-(#REF!/(1+(AL177/#REF!)^#REF!)^#REF!+#REF!/(AL177-1))*100,100-(AL177*D$5+D$6)*100),"")</f>
        <v/>
      </c>
      <c r="AI177" s="21" t="str">
        <f t="shared" si="40"/>
        <v/>
      </c>
      <c r="AJ177" s="21" t="str">
        <f t="shared" si="41"/>
        <v/>
      </c>
      <c r="AK177" s="48">
        <f t="shared" si="42"/>
        <v>0</v>
      </c>
      <c r="AL177" s="58" t="str">
        <f t="shared" si="43"/>
        <v/>
      </c>
      <c r="AM177" s="59" t="str">
        <f t="shared" si="44"/>
        <v/>
      </c>
      <c r="AN177" s="59" t="str">
        <f t="shared" si="45"/>
        <v/>
      </c>
      <c r="AO177" s="60"/>
    </row>
    <row r="178" spans="3:41" x14ac:dyDescent="0.25">
      <c r="C178" s="82"/>
      <c r="D178" s="45"/>
      <c r="E178" s="83" t="str">
        <f t="shared" si="50"/>
        <v/>
      </c>
      <c r="F178" s="45"/>
      <c r="G178" s="45"/>
      <c r="H178" s="45"/>
      <c r="I178" s="46" t="str">
        <f t="shared" si="46"/>
        <v/>
      </c>
      <c r="J178" s="46" t="str">
        <f t="shared" si="47"/>
        <v/>
      </c>
      <c r="K178" s="47" t="str">
        <f t="shared" si="35"/>
        <v/>
      </c>
      <c r="L178" s="47" t="str">
        <f t="shared" si="36"/>
        <v/>
      </c>
      <c r="M178" s="48">
        <f t="shared" si="48"/>
        <v>0</v>
      </c>
      <c r="N178" s="46" t="str">
        <f t="shared" si="37"/>
        <v/>
      </c>
      <c r="O178" s="47" t="str">
        <f t="shared" si="38"/>
        <v/>
      </c>
      <c r="P178" s="47" t="str">
        <f t="shared" si="39"/>
        <v/>
      </c>
      <c r="Q178" s="48">
        <f t="shared" si="49"/>
        <v>0</v>
      </c>
      <c r="R178" s="2"/>
      <c r="AH178" s="57" t="str">
        <f>IF(G178&gt;1,IF($E$10&gt;0,100-(#REF!/(1+(AL178/#REF!)^#REF!)^#REF!+#REF!/(AL178-1))*100,100-(AL178*D$5+D$6)*100),"")</f>
        <v/>
      </c>
      <c r="AI178" s="21" t="str">
        <f t="shared" si="40"/>
        <v/>
      </c>
      <c r="AJ178" s="21" t="str">
        <f t="shared" si="41"/>
        <v/>
      </c>
      <c r="AK178" s="48">
        <f t="shared" si="42"/>
        <v>0</v>
      </c>
      <c r="AL178" s="58" t="str">
        <f t="shared" si="43"/>
        <v/>
      </c>
      <c r="AM178" s="59" t="str">
        <f t="shared" si="44"/>
        <v/>
      </c>
      <c r="AN178" s="59" t="str">
        <f t="shared" si="45"/>
        <v/>
      </c>
      <c r="AO178" s="60"/>
    </row>
    <row r="179" spans="3:41" x14ac:dyDescent="0.25">
      <c r="C179" s="82"/>
      <c r="D179" s="45"/>
      <c r="E179" s="83" t="str">
        <f t="shared" si="50"/>
        <v/>
      </c>
      <c r="F179" s="45"/>
      <c r="G179" s="45"/>
      <c r="H179" s="45"/>
      <c r="I179" s="46" t="str">
        <f t="shared" si="46"/>
        <v/>
      </c>
      <c r="J179" s="46" t="str">
        <f t="shared" si="47"/>
        <v/>
      </c>
      <c r="K179" s="47" t="str">
        <f t="shared" si="35"/>
        <v/>
      </c>
      <c r="L179" s="47" t="str">
        <f t="shared" si="36"/>
        <v/>
      </c>
      <c r="M179" s="48">
        <f t="shared" si="48"/>
        <v>0</v>
      </c>
      <c r="N179" s="46" t="str">
        <f t="shared" si="37"/>
        <v/>
      </c>
      <c r="O179" s="47" t="str">
        <f t="shared" si="38"/>
        <v/>
      </c>
      <c r="P179" s="47" t="str">
        <f t="shared" si="39"/>
        <v/>
      </c>
      <c r="Q179" s="48">
        <f t="shared" si="49"/>
        <v>0</v>
      </c>
      <c r="R179" s="2"/>
      <c r="AH179" s="57" t="str">
        <f>IF(G179&gt;1,IF($E$10&gt;0,100-(#REF!/(1+(AL179/#REF!)^#REF!)^#REF!+#REF!/(AL179-1))*100,100-(AL179*D$5+D$6)*100),"")</f>
        <v/>
      </c>
      <c r="AI179" s="21" t="str">
        <f t="shared" si="40"/>
        <v/>
      </c>
      <c r="AJ179" s="21" t="str">
        <f t="shared" si="41"/>
        <v/>
      </c>
      <c r="AK179" s="48">
        <f t="shared" si="42"/>
        <v>0</v>
      </c>
      <c r="AL179" s="58" t="str">
        <f t="shared" si="43"/>
        <v/>
      </c>
      <c r="AM179" s="59" t="str">
        <f t="shared" si="44"/>
        <v/>
      </c>
      <c r="AN179" s="59" t="str">
        <f t="shared" si="45"/>
        <v/>
      </c>
      <c r="AO179" s="60"/>
    </row>
    <row r="180" spans="3:41" x14ac:dyDescent="0.25">
      <c r="C180" s="82"/>
      <c r="D180" s="45"/>
      <c r="E180" s="83" t="str">
        <f t="shared" si="50"/>
        <v/>
      </c>
      <c r="F180" s="45"/>
      <c r="G180" s="45"/>
      <c r="H180" s="45"/>
      <c r="I180" s="46" t="str">
        <f t="shared" si="46"/>
        <v/>
      </c>
      <c r="J180" s="46" t="str">
        <f t="shared" si="47"/>
        <v/>
      </c>
      <c r="K180" s="47" t="str">
        <f t="shared" si="35"/>
        <v/>
      </c>
      <c r="L180" s="47" t="str">
        <f t="shared" si="36"/>
        <v/>
      </c>
      <c r="M180" s="48">
        <f t="shared" si="48"/>
        <v>0</v>
      </c>
      <c r="N180" s="46" t="str">
        <f t="shared" si="37"/>
        <v/>
      </c>
      <c r="O180" s="47" t="str">
        <f t="shared" si="38"/>
        <v/>
      </c>
      <c r="P180" s="47" t="str">
        <f t="shared" si="39"/>
        <v/>
      </c>
      <c r="Q180" s="48">
        <f t="shared" si="49"/>
        <v>0</v>
      </c>
      <c r="R180" s="2"/>
      <c r="AH180" s="57" t="str">
        <f>IF(G180&gt;1,IF($E$10&gt;0,100-(#REF!/(1+(AL180/#REF!)^#REF!)^#REF!+#REF!/(AL180-1))*100,100-(AL180*D$5+D$6)*100),"")</f>
        <v/>
      </c>
      <c r="AI180" s="21" t="str">
        <f t="shared" si="40"/>
        <v/>
      </c>
      <c r="AJ180" s="21" t="str">
        <f t="shared" si="41"/>
        <v/>
      </c>
      <c r="AK180" s="48">
        <f t="shared" si="42"/>
        <v>0</v>
      </c>
      <c r="AL180" s="58" t="str">
        <f t="shared" si="43"/>
        <v/>
      </c>
      <c r="AM180" s="59" t="str">
        <f t="shared" si="44"/>
        <v/>
      </c>
      <c r="AN180" s="59" t="str">
        <f t="shared" si="45"/>
        <v/>
      </c>
      <c r="AO180" s="60"/>
    </row>
    <row r="181" spans="3:41" x14ac:dyDescent="0.25">
      <c r="C181" s="82"/>
      <c r="D181" s="45"/>
      <c r="E181" s="83" t="str">
        <f t="shared" si="50"/>
        <v/>
      </c>
      <c r="F181" s="45"/>
      <c r="G181" s="45"/>
      <c r="H181" s="45"/>
      <c r="I181" s="46" t="str">
        <f t="shared" si="46"/>
        <v/>
      </c>
      <c r="J181" s="46" t="str">
        <f t="shared" si="47"/>
        <v/>
      </c>
      <c r="K181" s="47" t="str">
        <f t="shared" si="35"/>
        <v/>
      </c>
      <c r="L181" s="47" t="str">
        <f t="shared" si="36"/>
        <v/>
      </c>
      <c r="M181" s="48">
        <f t="shared" si="48"/>
        <v>0</v>
      </c>
      <c r="N181" s="46" t="str">
        <f t="shared" si="37"/>
        <v/>
      </c>
      <c r="O181" s="47" t="str">
        <f t="shared" si="38"/>
        <v/>
      </c>
      <c r="P181" s="47" t="str">
        <f t="shared" si="39"/>
        <v/>
      </c>
      <c r="Q181" s="48">
        <f t="shared" si="49"/>
        <v>0</v>
      </c>
      <c r="R181" s="2"/>
      <c r="AH181" s="57" t="str">
        <f>IF(G181&gt;1,IF($E$10&gt;0,100-(#REF!/(1+(AL181/#REF!)^#REF!)^#REF!+#REF!/(AL181-1))*100,100-(AL181*D$5+D$6)*100),"")</f>
        <v/>
      </c>
      <c r="AI181" s="21" t="str">
        <f t="shared" si="40"/>
        <v/>
      </c>
      <c r="AJ181" s="21" t="str">
        <f t="shared" si="41"/>
        <v/>
      </c>
      <c r="AK181" s="48">
        <f t="shared" si="42"/>
        <v>0</v>
      </c>
      <c r="AL181" s="58" t="str">
        <f t="shared" si="43"/>
        <v/>
      </c>
      <c r="AM181" s="59" t="str">
        <f t="shared" si="44"/>
        <v/>
      </c>
      <c r="AN181" s="59" t="str">
        <f t="shared" si="45"/>
        <v/>
      </c>
      <c r="AO181" s="60"/>
    </row>
    <row r="182" spans="3:41" x14ac:dyDescent="0.25">
      <c r="C182" s="82"/>
      <c r="D182" s="45"/>
      <c r="E182" s="83" t="str">
        <f t="shared" si="50"/>
        <v/>
      </c>
      <c r="F182" s="45"/>
      <c r="G182" s="45"/>
      <c r="H182" s="45"/>
      <c r="I182" s="46" t="str">
        <f t="shared" si="46"/>
        <v/>
      </c>
      <c r="J182" s="46" t="str">
        <f t="shared" si="47"/>
        <v/>
      </c>
      <c r="K182" s="47" t="str">
        <f t="shared" si="35"/>
        <v/>
      </c>
      <c r="L182" s="47" t="str">
        <f t="shared" si="36"/>
        <v/>
      </c>
      <c r="M182" s="48">
        <f t="shared" si="48"/>
        <v>0</v>
      </c>
      <c r="N182" s="46" t="str">
        <f t="shared" si="37"/>
        <v/>
      </c>
      <c r="O182" s="47" t="str">
        <f t="shared" si="38"/>
        <v/>
      </c>
      <c r="P182" s="47" t="str">
        <f t="shared" si="39"/>
        <v/>
      </c>
      <c r="Q182" s="48">
        <f t="shared" si="49"/>
        <v>0</v>
      </c>
      <c r="R182" s="2"/>
      <c r="AH182" s="57" t="str">
        <f>IF(G182&gt;1,IF($E$10&gt;0,100-(#REF!/(1+(AL182/#REF!)^#REF!)^#REF!+#REF!/(AL182-1))*100,100-(AL182*D$5+D$6)*100),"")</f>
        <v/>
      </c>
      <c r="AI182" s="21" t="str">
        <f t="shared" si="40"/>
        <v/>
      </c>
      <c r="AJ182" s="21" t="str">
        <f t="shared" si="41"/>
        <v/>
      </c>
      <c r="AK182" s="48">
        <f t="shared" si="42"/>
        <v>0</v>
      </c>
      <c r="AL182" s="58" t="str">
        <f t="shared" si="43"/>
        <v/>
      </c>
      <c r="AM182" s="59" t="str">
        <f t="shared" si="44"/>
        <v/>
      </c>
      <c r="AN182" s="59" t="str">
        <f t="shared" si="45"/>
        <v/>
      </c>
      <c r="AO182" s="60"/>
    </row>
    <row r="183" spans="3:41" x14ac:dyDescent="0.25">
      <c r="C183" s="82"/>
      <c r="D183" s="45"/>
      <c r="E183" s="83" t="str">
        <f t="shared" si="50"/>
        <v/>
      </c>
      <c r="F183" s="45"/>
      <c r="G183" s="45"/>
      <c r="H183" s="45"/>
      <c r="I183" s="46" t="str">
        <f t="shared" si="46"/>
        <v/>
      </c>
      <c r="J183" s="46" t="str">
        <f t="shared" si="47"/>
        <v/>
      </c>
      <c r="K183" s="47" t="str">
        <f t="shared" si="35"/>
        <v/>
      </c>
      <c r="L183" s="47" t="str">
        <f t="shared" si="36"/>
        <v/>
      </c>
      <c r="M183" s="48">
        <f t="shared" si="48"/>
        <v>0</v>
      </c>
      <c r="N183" s="46" t="str">
        <f t="shared" si="37"/>
        <v/>
      </c>
      <c r="O183" s="47" t="str">
        <f t="shared" si="38"/>
        <v/>
      </c>
      <c r="P183" s="47" t="str">
        <f t="shared" si="39"/>
        <v/>
      </c>
      <c r="Q183" s="48">
        <f t="shared" si="49"/>
        <v>0</v>
      </c>
      <c r="R183" s="2"/>
      <c r="AH183" s="57" t="str">
        <f>IF(G183&gt;1,IF($E$10&gt;0,100-(#REF!/(1+(AL183/#REF!)^#REF!)^#REF!+#REF!/(AL183-1))*100,100-(AL183*D$5+D$6)*100),"")</f>
        <v/>
      </c>
      <c r="AI183" s="21" t="str">
        <f t="shared" si="40"/>
        <v/>
      </c>
      <c r="AJ183" s="21" t="str">
        <f t="shared" si="41"/>
        <v/>
      </c>
      <c r="AK183" s="48">
        <f t="shared" si="42"/>
        <v>0</v>
      </c>
      <c r="AL183" s="58" t="str">
        <f t="shared" si="43"/>
        <v/>
      </c>
      <c r="AM183" s="59" t="str">
        <f t="shared" si="44"/>
        <v/>
      </c>
      <c r="AN183" s="59" t="str">
        <f t="shared" si="45"/>
        <v/>
      </c>
      <c r="AO183" s="60"/>
    </row>
    <row r="184" spans="3:41" x14ac:dyDescent="0.25">
      <c r="C184" s="82"/>
      <c r="D184" s="45"/>
      <c r="E184" s="83" t="str">
        <f t="shared" si="50"/>
        <v/>
      </c>
      <c r="F184" s="45"/>
      <c r="G184" s="45"/>
      <c r="H184" s="45"/>
      <c r="I184" s="46" t="str">
        <f t="shared" si="46"/>
        <v/>
      </c>
      <c r="J184" s="46" t="str">
        <f t="shared" si="47"/>
        <v/>
      </c>
      <c r="K184" s="47" t="str">
        <f t="shared" si="35"/>
        <v/>
      </c>
      <c r="L184" s="47" t="str">
        <f t="shared" si="36"/>
        <v/>
      </c>
      <c r="M184" s="48">
        <f t="shared" si="48"/>
        <v>0</v>
      </c>
      <c r="N184" s="46" t="str">
        <f t="shared" si="37"/>
        <v/>
      </c>
      <c r="O184" s="47" t="str">
        <f t="shared" si="38"/>
        <v/>
      </c>
      <c r="P184" s="47" t="str">
        <f t="shared" si="39"/>
        <v/>
      </c>
      <c r="Q184" s="48">
        <f t="shared" si="49"/>
        <v>0</v>
      </c>
      <c r="R184" s="2"/>
      <c r="AH184" s="57" t="str">
        <f>IF(G184&gt;1,IF($E$10&gt;0,100-(#REF!/(1+(AL184/#REF!)^#REF!)^#REF!+#REF!/(AL184-1))*100,100-(AL184*D$5+D$6)*100),"")</f>
        <v/>
      </c>
      <c r="AI184" s="21" t="str">
        <f t="shared" si="40"/>
        <v/>
      </c>
      <c r="AJ184" s="21" t="str">
        <f t="shared" si="41"/>
        <v/>
      </c>
      <c r="AK184" s="48">
        <f t="shared" si="42"/>
        <v>0</v>
      </c>
      <c r="AL184" s="58" t="str">
        <f t="shared" si="43"/>
        <v/>
      </c>
      <c r="AM184" s="59" t="str">
        <f t="shared" si="44"/>
        <v/>
      </c>
      <c r="AN184" s="59" t="str">
        <f t="shared" si="45"/>
        <v/>
      </c>
      <c r="AO184" s="60"/>
    </row>
    <row r="185" spans="3:41" x14ac:dyDescent="0.25">
      <c r="C185" s="82"/>
      <c r="D185" s="45"/>
      <c r="E185" s="83" t="str">
        <f t="shared" si="50"/>
        <v/>
      </c>
      <c r="F185" s="45"/>
      <c r="G185" s="45"/>
      <c r="H185" s="45"/>
      <c r="I185" s="46" t="str">
        <f t="shared" si="46"/>
        <v/>
      </c>
      <c r="J185" s="46" t="str">
        <f t="shared" si="47"/>
        <v/>
      </c>
      <c r="K185" s="47" t="str">
        <f t="shared" si="35"/>
        <v/>
      </c>
      <c r="L185" s="47" t="str">
        <f t="shared" si="36"/>
        <v/>
      </c>
      <c r="M185" s="48">
        <f t="shared" si="48"/>
        <v>0</v>
      </c>
      <c r="N185" s="46" t="str">
        <f t="shared" si="37"/>
        <v/>
      </c>
      <c r="O185" s="47" t="str">
        <f t="shared" si="38"/>
        <v/>
      </c>
      <c r="P185" s="47" t="str">
        <f t="shared" si="39"/>
        <v/>
      </c>
      <c r="Q185" s="48">
        <f t="shared" si="49"/>
        <v>0</v>
      </c>
      <c r="R185" s="2"/>
      <c r="AH185" s="57" t="str">
        <f>IF(G185&gt;1,IF($E$10&gt;0,100-(#REF!/(1+(AL185/#REF!)^#REF!)^#REF!+#REF!/(AL185-1))*100,100-(AL185*D$5+D$6)*100),"")</f>
        <v/>
      </c>
      <c r="AI185" s="21" t="str">
        <f t="shared" si="40"/>
        <v/>
      </c>
      <c r="AJ185" s="21" t="str">
        <f t="shared" si="41"/>
        <v/>
      </c>
      <c r="AK185" s="48">
        <f t="shared" si="42"/>
        <v>0</v>
      </c>
      <c r="AL185" s="58" t="str">
        <f t="shared" si="43"/>
        <v/>
      </c>
      <c r="AM185" s="59" t="str">
        <f t="shared" si="44"/>
        <v/>
      </c>
      <c r="AN185" s="59" t="str">
        <f t="shared" si="45"/>
        <v/>
      </c>
      <c r="AO185" s="60"/>
    </row>
    <row r="186" spans="3:41" x14ac:dyDescent="0.25">
      <c r="C186" s="82"/>
      <c r="D186" s="45"/>
      <c r="E186" s="83" t="str">
        <f t="shared" si="50"/>
        <v/>
      </c>
      <c r="F186" s="45"/>
      <c r="G186" s="45"/>
      <c r="H186" s="45"/>
      <c r="I186" s="46" t="str">
        <f t="shared" si="46"/>
        <v/>
      </c>
      <c r="J186" s="46" t="str">
        <f t="shared" si="47"/>
        <v/>
      </c>
      <c r="K186" s="47" t="str">
        <f t="shared" si="35"/>
        <v/>
      </c>
      <c r="L186" s="47" t="str">
        <f t="shared" si="36"/>
        <v/>
      </c>
      <c r="M186" s="48">
        <f t="shared" si="48"/>
        <v>0</v>
      </c>
      <c r="N186" s="46" t="str">
        <f t="shared" si="37"/>
        <v/>
      </c>
      <c r="O186" s="47" t="str">
        <f t="shared" si="38"/>
        <v/>
      </c>
      <c r="P186" s="47" t="str">
        <f t="shared" si="39"/>
        <v/>
      </c>
      <c r="Q186" s="48">
        <f t="shared" si="49"/>
        <v>0</v>
      </c>
      <c r="R186" s="2"/>
      <c r="AH186" s="57" t="str">
        <f>IF(G186&gt;1,IF($E$10&gt;0,100-(#REF!/(1+(AL186/#REF!)^#REF!)^#REF!+#REF!/(AL186-1))*100,100-(AL186*D$5+D$6)*100),"")</f>
        <v/>
      </c>
      <c r="AI186" s="21" t="str">
        <f t="shared" si="40"/>
        <v/>
      </c>
      <c r="AJ186" s="21" t="str">
        <f t="shared" si="41"/>
        <v/>
      </c>
      <c r="AK186" s="48">
        <f t="shared" si="42"/>
        <v>0</v>
      </c>
      <c r="AL186" s="58" t="str">
        <f t="shared" si="43"/>
        <v/>
      </c>
      <c r="AM186" s="59" t="str">
        <f t="shared" si="44"/>
        <v/>
      </c>
      <c r="AN186" s="59" t="str">
        <f t="shared" si="45"/>
        <v/>
      </c>
      <c r="AO186" s="60"/>
    </row>
    <row r="187" spans="3:41" x14ac:dyDescent="0.25">
      <c r="C187" s="82"/>
      <c r="D187" s="45"/>
      <c r="E187" s="83" t="str">
        <f t="shared" si="50"/>
        <v/>
      </c>
      <c r="F187" s="45"/>
      <c r="G187" s="45"/>
      <c r="H187" s="45"/>
      <c r="I187" s="46" t="str">
        <f t="shared" si="46"/>
        <v/>
      </c>
      <c r="J187" s="46" t="str">
        <f t="shared" si="47"/>
        <v/>
      </c>
      <c r="K187" s="47" t="str">
        <f t="shared" si="35"/>
        <v/>
      </c>
      <c r="L187" s="47" t="str">
        <f t="shared" si="36"/>
        <v/>
      </c>
      <c r="M187" s="48">
        <f t="shared" si="48"/>
        <v>0</v>
      </c>
      <c r="N187" s="46" t="str">
        <f t="shared" si="37"/>
        <v/>
      </c>
      <c r="O187" s="47" t="str">
        <f t="shared" si="38"/>
        <v/>
      </c>
      <c r="P187" s="47" t="str">
        <f t="shared" si="39"/>
        <v/>
      </c>
      <c r="Q187" s="48">
        <f t="shared" si="49"/>
        <v>0</v>
      </c>
      <c r="R187" s="2"/>
      <c r="AH187" s="57" t="str">
        <f>IF(G187&gt;1,IF($E$10&gt;0,100-(#REF!/(1+(AL187/#REF!)^#REF!)^#REF!+#REF!/(AL187-1))*100,100-(AL187*D$5+D$6)*100),"")</f>
        <v/>
      </c>
      <c r="AI187" s="21" t="str">
        <f t="shared" si="40"/>
        <v/>
      </c>
      <c r="AJ187" s="21" t="str">
        <f t="shared" si="41"/>
        <v/>
      </c>
      <c r="AK187" s="48">
        <f t="shared" si="42"/>
        <v>0</v>
      </c>
      <c r="AL187" s="58" t="str">
        <f t="shared" si="43"/>
        <v/>
      </c>
      <c r="AM187" s="59" t="str">
        <f t="shared" si="44"/>
        <v/>
      </c>
      <c r="AN187" s="59" t="str">
        <f t="shared" si="45"/>
        <v/>
      </c>
      <c r="AO187" s="60"/>
    </row>
    <row r="188" spans="3:41" x14ac:dyDescent="0.25">
      <c r="C188" s="82"/>
      <c r="D188" s="45"/>
      <c r="E188" s="83" t="str">
        <f t="shared" si="50"/>
        <v/>
      </c>
      <c r="F188" s="45"/>
      <c r="G188" s="45"/>
      <c r="H188" s="45"/>
      <c r="I188" s="46" t="str">
        <f t="shared" si="46"/>
        <v/>
      </c>
      <c r="J188" s="46" t="str">
        <f t="shared" si="47"/>
        <v/>
      </c>
      <c r="K188" s="47" t="str">
        <f t="shared" si="35"/>
        <v/>
      </c>
      <c r="L188" s="47" t="str">
        <f t="shared" si="36"/>
        <v/>
      </c>
      <c r="M188" s="48">
        <f t="shared" si="48"/>
        <v>0</v>
      </c>
      <c r="N188" s="46" t="str">
        <f t="shared" si="37"/>
        <v/>
      </c>
      <c r="O188" s="47" t="str">
        <f t="shared" si="38"/>
        <v/>
      </c>
      <c r="P188" s="47" t="str">
        <f t="shared" si="39"/>
        <v/>
      </c>
      <c r="Q188" s="48">
        <f t="shared" si="49"/>
        <v>0</v>
      </c>
      <c r="R188" s="2"/>
      <c r="AH188" s="57" t="str">
        <f>IF(G188&gt;1,IF($E$10&gt;0,100-(#REF!/(1+(AL188/#REF!)^#REF!)^#REF!+#REF!/(AL188-1))*100,100-(AL188*D$5+D$6)*100),"")</f>
        <v/>
      </c>
      <c r="AI188" s="21" t="str">
        <f t="shared" si="40"/>
        <v/>
      </c>
      <c r="AJ188" s="21" t="str">
        <f t="shared" si="41"/>
        <v/>
      </c>
      <c r="AK188" s="48">
        <f t="shared" si="42"/>
        <v>0</v>
      </c>
      <c r="AL188" s="58" t="str">
        <f t="shared" si="43"/>
        <v/>
      </c>
      <c r="AM188" s="59" t="str">
        <f t="shared" si="44"/>
        <v/>
      </c>
      <c r="AN188" s="59" t="str">
        <f t="shared" si="45"/>
        <v/>
      </c>
      <c r="AO188" s="60"/>
    </row>
    <row r="189" spans="3:41" x14ac:dyDescent="0.25">
      <c r="C189" s="82"/>
      <c r="D189" s="45"/>
      <c r="E189" s="83" t="str">
        <f t="shared" si="50"/>
        <v/>
      </c>
      <c r="F189" s="45"/>
      <c r="G189" s="45"/>
      <c r="H189" s="45"/>
      <c r="I189" s="46" t="str">
        <f t="shared" si="46"/>
        <v/>
      </c>
      <c r="J189" s="46" t="str">
        <f t="shared" si="47"/>
        <v/>
      </c>
      <c r="K189" s="47" t="str">
        <f t="shared" si="35"/>
        <v/>
      </c>
      <c r="L189" s="47" t="str">
        <f t="shared" si="36"/>
        <v/>
      </c>
      <c r="M189" s="48">
        <f t="shared" si="48"/>
        <v>0</v>
      </c>
      <c r="N189" s="46" t="str">
        <f t="shared" si="37"/>
        <v/>
      </c>
      <c r="O189" s="47" t="str">
        <f t="shared" si="38"/>
        <v/>
      </c>
      <c r="P189" s="47" t="str">
        <f t="shared" si="39"/>
        <v/>
      </c>
      <c r="Q189" s="48">
        <f t="shared" si="49"/>
        <v>0</v>
      </c>
      <c r="R189" s="2"/>
      <c r="AH189" s="57" t="str">
        <f>IF(G189&gt;1,IF($E$10&gt;0,100-(#REF!/(1+(AL189/#REF!)^#REF!)^#REF!+#REF!/(AL189-1))*100,100-(AL189*D$5+D$6)*100),"")</f>
        <v/>
      </c>
      <c r="AI189" s="21" t="str">
        <f t="shared" si="40"/>
        <v/>
      </c>
      <c r="AJ189" s="21" t="str">
        <f t="shared" si="41"/>
        <v/>
      </c>
      <c r="AK189" s="48">
        <f t="shared" si="42"/>
        <v>0</v>
      </c>
      <c r="AL189" s="58" t="str">
        <f t="shared" si="43"/>
        <v/>
      </c>
      <c r="AM189" s="59" t="str">
        <f t="shared" si="44"/>
        <v/>
      </c>
      <c r="AN189" s="59" t="str">
        <f t="shared" si="45"/>
        <v/>
      </c>
      <c r="AO189" s="60"/>
    </row>
    <row r="190" spans="3:41" x14ac:dyDescent="0.25">
      <c r="C190" s="82"/>
      <c r="D190" s="45"/>
      <c r="E190" s="83" t="str">
        <f t="shared" si="50"/>
        <v/>
      </c>
      <c r="F190" s="45"/>
      <c r="G190" s="45"/>
      <c r="H190" s="45"/>
      <c r="I190" s="46" t="str">
        <f t="shared" si="46"/>
        <v/>
      </c>
      <c r="J190" s="46" t="str">
        <f t="shared" si="47"/>
        <v/>
      </c>
      <c r="K190" s="47" t="str">
        <f t="shared" si="35"/>
        <v/>
      </c>
      <c r="L190" s="47" t="str">
        <f t="shared" si="36"/>
        <v/>
      </c>
      <c r="M190" s="48">
        <f t="shared" si="48"/>
        <v>0</v>
      </c>
      <c r="N190" s="46" t="str">
        <f t="shared" si="37"/>
        <v/>
      </c>
      <c r="O190" s="47" t="str">
        <f t="shared" si="38"/>
        <v/>
      </c>
      <c r="P190" s="47" t="str">
        <f t="shared" si="39"/>
        <v/>
      </c>
      <c r="Q190" s="48">
        <f t="shared" si="49"/>
        <v>0</v>
      </c>
      <c r="R190" s="2"/>
      <c r="AH190" s="57" t="str">
        <f>IF(G190&gt;1,IF($E$10&gt;0,100-(#REF!/(1+(AL190/#REF!)^#REF!)^#REF!+#REF!/(AL190-1))*100,100-(AL190*D$5+D$6)*100),"")</f>
        <v/>
      </c>
      <c r="AI190" s="21" t="str">
        <f t="shared" si="40"/>
        <v/>
      </c>
      <c r="AJ190" s="21" t="str">
        <f t="shared" si="41"/>
        <v/>
      </c>
      <c r="AK190" s="48">
        <f t="shared" si="42"/>
        <v>0</v>
      </c>
      <c r="AL190" s="58" t="str">
        <f t="shared" si="43"/>
        <v/>
      </c>
      <c r="AM190" s="59" t="str">
        <f t="shared" si="44"/>
        <v/>
      </c>
      <c r="AN190" s="59" t="str">
        <f t="shared" si="45"/>
        <v/>
      </c>
      <c r="AO190" s="60"/>
    </row>
    <row r="191" spans="3:41" x14ac:dyDescent="0.25">
      <c r="C191" s="82"/>
      <c r="D191" s="45"/>
      <c r="E191" s="83" t="str">
        <f t="shared" si="50"/>
        <v/>
      </c>
      <c r="F191" s="45"/>
      <c r="G191" s="45"/>
      <c r="H191" s="45"/>
      <c r="I191" s="46" t="str">
        <f t="shared" si="46"/>
        <v/>
      </c>
      <c r="J191" s="46" t="str">
        <f t="shared" si="47"/>
        <v/>
      </c>
      <c r="K191" s="47" t="str">
        <f t="shared" si="35"/>
        <v/>
      </c>
      <c r="L191" s="47" t="str">
        <f t="shared" si="36"/>
        <v/>
      </c>
      <c r="M191" s="48">
        <f t="shared" si="48"/>
        <v>0</v>
      </c>
      <c r="N191" s="46" t="str">
        <f t="shared" si="37"/>
        <v/>
      </c>
      <c r="O191" s="47" t="str">
        <f t="shared" si="38"/>
        <v/>
      </c>
      <c r="P191" s="47" t="str">
        <f t="shared" si="39"/>
        <v/>
      </c>
      <c r="Q191" s="48">
        <f t="shared" si="49"/>
        <v>0</v>
      </c>
      <c r="R191" s="2"/>
      <c r="AH191" s="57" t="str">
        <f>IF(G191&gt;1,IF($E$10&gt;0,100-(#REF!/(1+(AL191/#REF!)^#REF!)^#REF!+#REF!/(AL191-1))*100,100-(AL191*D$5+D$6)*100),"")</f>
        <v/>
      </c>
      <c r="AI191" s="21" t="str">
        <f t="shared" si="40"/>
        <v/>
      </c>
      <c r="AJ191" s="21" t="str">
        <f t="shared" si="41"/>
        <v/>
      </c>
      <c r="AK191" s="48">
        <f t="shared" si="42"/>
        <v>0</v>
      </c>
      <c r="AL191" s="58" t="str">
        <f t="shared" si="43"/>
        <v/>
      </c>
      <c r="AM191" s="59" t="str">
        <f t="shared" si="44"/>
        <v/>
      </c>
      <c r="AN191" s="59" t="str">
        <f t="shared" si="45"/>
        <v/>
      </c>
      <c r="AO191" s="60"/>
    </row>
    <row r="192" spans="3:41" x14ac:dyDescent="0.25">
      <c r="C192" s="82"/>
      <c r="D192" s="45"/>
      <c r="E192" s="83" t="str">
        <f t="shared" si="50"/>
        <v/>
      </c>
      <c r="F192" s="45"/>
      <c r="G192" s="45"/>
      <c r="H192" s="45"/>
      <c r="I192" s="46" t="str">
        <f t="shared" si="46"/>
        <v/>
      </c>
      <c r="J192" s="46" t="str">
        <f t="shared" si="47"/>
        <v/>
      </c>
      <c r="K192" s="47" t="str">
        <f t="shared" si="35"/>
        <v/>
      </c>
      <c r="L192" s="47" t="str">
        <f t="shared" si="36"/>
        <v/>
      </c>
      <c r="M192" s="48">
        <f t="shared" si="48"/>
        <v>0</v>
      </c>
      <c r="N192" s="46" t="str">
        <f t="shared" si="37"/>
        <v/>
      </c>
      <c r="O192" s="47" t="str">
        <f t="shared" si="38"/>
        <v/>
      </c>
      <c r="P192" s="47" t="str">
        <f t="shared" si="39"/>
        <v/>
      </c>
      <c r="Q192" s="48">
        <f t="shared" si="49"/>
        <v>0</v>
      </c>
      <c r="R192" s="2"/>
      <c r="AH192" s="57" t="str">
        <f>IF(G192&gt;1,IF($E$10&gt;0,100-(#REF!/(1+(AL192/#REF!)^#REF!)^#REF!+#REF!/(AL192-1))*100,100-(AL192*D$5+D$6)*100),"")</f>
        <v/>
      </c>
      <c r="AI192" s="21" t="str">
        <f t="shared" si="40"/>
        <v/>
      </c>
      <c r="AJ192" s="21" t="str">
        <f t="shared" si="41"/>
        <v/>
      </c>
      <c r="AK192" s="48">
        <f t="shared" si="42"/>
        <v>0</v>
      </c>
      <c r="AL192" s="58" t="str">
        <f t="shared" si="43"/>
        <v/>
      </c>
      <c r="AM192" s="59" t="str">
        <f t="shared" si="44"/>
        <v/>
      </c>
      <c r="AN192" s="59" t="str">
        <f t="shared" si="45"/>
        <v/>
      </c>
      <c r="AO192" s="60"/>
    </row>
    <row r="193" spans="3:41" x14ac:dyDescent="0.25">
      <c r="C193" s="82"/>
      <c r="D193" s="45"/>
      <c r="E193" s="83" t="str">
        <f t="shared" si="50"/>
        <v/>
      </c>
      <c r="F193" s="45"/>
      <c r="G193" s="45"/>
      <c r="H193" s="45"/>
      <c r="I193" s="46" t="str">
        <f t="shared" si="46"/>
        <v/>
      </c>
      <c r="J193" s="46" t="str">
        <f t="shared" si="47"/>
        <v/>
      </c>
      <c r="K193" s="47" t="str">
        <f t="shared" si="35"/>
        <v/>
      </c>
      <c r="L193" s="47" t="str">
        <f t="shared" si="36"/>
        <v/>
      </c>
      <c r="M193" s="48">
        <f t="shared" si="48"/>
        <v>0</v>
      </c>
      <c r="N193" s="46" t="str">
        <f t="shared" si="37"/>
        <v/>
      </c>
      <c r="O193" s="47" t="str">
        <f t="shared" si="38"/>
        <v/>
      </c>
      <c r="P193" s="47" t="str">
        <f t="shared" si="39"/>
        <v/>
      </c>
      <c r="Q193" s="48">
        <f t="shared" si="49"/>
        <v>0</v>
      </c>
      <c r="R193" s="2"/>
      <c r="AH193" s="57" t="str">
        <f>IF(G193&gt;1,IF($E$10&gt;0,100-(#REF!/(1+(AL193/#REF!)^#REF!)^#REF!+#REF!/(AL193-1))*100,100-(AL193*D$5+D$6)*100),"")</f>
        <v/>
      </c>
      <c r="AI193" s="21" t="str">
        <f t="shared" si="40"/>
        <v/>
      </c>
      <c r="AJ193" s="21" t="str">
        <f t="shared" si="41"/>
        <v/>
      </c>
      <c r="AK193" s="48">
        <f t="shared" si="42"/>
        <v>0</v>
      </c>
      <c r="AL193" s="58" t="str">
        <f t="shared" si="43"/>
        <v/>
      </c>
      <c r="AM193" s="59" t="str">
        <f t="shared" si="44"/>
        <v/>
      </c>
      <c r="AN193" s="59" t="str">
        <f t="shared" si="45"/>
        <v/>
      </c>
      <c r="AO193" s="60"/>
    </row>
    <row r="194" spans="3:41" x14ac:dyDescent="0.25">
      <c r="C194" s="82"/>
      <c r="D194" s="45"/>
      <c r="E194" s="83" t="str">
        <f t="shared" si="50"/>
        <v/>
      </c>
      <c r="F194" s="45"/>
      <c r="G194" s="45"/>
      <c r="H194" s="45"/>
      <c r="I194" s="46" t="str">
        <f t="shared" si="46"/>
        <v/>
      </c>
      <c r="J194" s="46" t="str">
        <f t="shared" si="47"/>
        <v/>
      </c>
      <c r="K194" s="47" t="str">
        <f t="shared" si="35"/>
        <v/>
      </c>
      <c r="L194" s="47" t="str">
        <f t="shared" si="36"/>
        <v/>
      </c>
      <c r="M194" s="48">
        <f t="shared" si="48"/>
        <v>0</v>
      </c>
      <c r="N194" s="46" t="str">
        <f t="shared" si="37"/>
        <v/>
      </c>
      <c r="O194" s="47" t="str">
        <f t="shared" si="38"/>
        <v/>
      </c>
      <c r="P194" s="47" t="str">
        <f t="shared" si="39"/>
        <v/>
      </c>
      <c r="Q194" s="48">
        <f t="shared" si="49"/>
        <v>0</v>
      </c>
      <c r="R194" s="2"/>
      <c r="AH194" s="57" t="str">
        <f>IF(G194&gt;1,IF($E$10&gt;0,100-(#REF!/(1+(AL194/#REF!)^#REF!)^#REF!+#REF!/(AL194-1))*100,100-(AL194*D$5+D$6)*100),"")</f>
        <v/>
      </c>
      <c r="AI194" s="21" t="str">
        <f t="shared" si="40"/>
        <v/>
      </c>
      <c r="AJ194" s="21" t="str">
        <f t="shared" si="41"/>
        <v/>
      </c>
      <c r="AK194" s="48">
        <f t="shared" si="42"/>
        <v>0</v>
      </c>
      <c r="AL194" s="58" t="str">
        <f t="shared" si="43"/>
        <v/>
      </c>
      <c r="AM194" s="59" t="str">
        <f t="shared" si="44"/>
        <v/>
      </c>
      <c r="AN194" s="59" t="str">
        <f t="shared" si="45"/>
        <v/>
      </c>
      <c r="AO194" s="60"/>
    </row>
    <row r="195" spans="3:41" x14ac:dyDescent="0.25">
      <c r="C195" s="82"/>
      <c r="D195" s="45"/>
      <c r="E195" s="83" t="str">
        <f t="shared" si="50"/>
        <v/>
      </c>
      <c r="F195" s="45"/>
      <c r="G195" s="45"/>
      <c r="H195" s="45"/>
      <c r="I195" s="46" t="str">
        <f t="shared" si="46"/>
        <v/>
      </c>
      <c r="J195" s="46" t="str">
        <f t="shared" si="47"/>
        <v/>
      </c>
      <c r="K195" s="47" t="str">
        <f t="shared" si="35"/>
        <v/>
      </c>
      <c r="L195" s="47" t="str">
        <f t="shared" si="36"/>
        <v/>
      </c>
      <c r="M195" s="48">
        <f t="shared" si="48"/>
        <v>0</v>
      </c>
      <c r="N195" s="46" t="str">
        <f t="shared" si="37"/>
        <v/>
      </c>
      <c r="O195" s="47" t="str">
        <f t="shared" si="38"/>
        <v/>
      </c>
      <c r="P195" s="47" t="str">
        <f t="shared" si="39"/>
        <v/>
      </c>
      <c r="Q195" s="48">
        <f t="shared" si="49"/>
        <v>0</v>
      </c>
      <c r="R195" s="2"/>
      <c r="AH195" s="57" t="str">
        <f>IF(G195&gt;1,IF($E$10&gt;0,100-(#REF!/(1+(AL195/#REF!)^#REF!)^#REF!+#REF!/(AL195-1))*100,100-(AL195*D$5+D$6)*100),"")</f>
        <v/>
      </c>
      <c r="AI195" s="21" t="str">
        <f t="shared" si="40"/>
        <v/>
      </c>
      <c r="AJ195" s="21" t="str">
        <f t="shared" si="41"/>
        <v/>
      </c>
      <c r="AK195" s="48">
        <f t="shared" si="42"/>
        <v>0</v>
      </c>
      <c r="AL195" s="58" t="str">
        <f t="shared" si="43"/>
        <v/>
      </c>
      <c r="AM195" s="59" t="str">
        <f t="shared" si="44"/>
        <v/>
      </c>
      <c r="AN195" s="59" t="str">
        <f t="shared" si="45"/>
        <v/>
      </c>
      <c r="AO195" s="60"/>
    </row>
    <row r="196" spans="3:41" x14ac:dyDescent="0.25">
      <c r="C196" s="82"/>
      <c r="D196" s="45"/>
      <c r="E196" s="83" t="str">
        <f t="shared" si="50"/>
        <v/>
      </c>
      <c r="F196" s="45"/>
      <c r="G196" s="45"/>
      <c r="H196" s="45"/>
      <c r="I196" s="46" t="str">
        <f t="shared" si="46"/>
        <v/>
      </c>
      <c r="J196" s="46" t="str">
        <f t="shared" si="47"/>
        <v/>
      </c>
      <c r="K196" s="47" t="str">
        <f t="shared" si="35"/>
        <v/>
      </c>
      <c r="L196" s="47" t="str">
        <f t="shared" si="36"/>
        <v/>
      </c>
      <c r="M196" s="48">
        <f t="shared" si="48"/>
        <v>0</v>
      </c>
      <c r="N196" s="46" t="str">
        <f t="shared" si="37"/>
        <v/>
      </c>
      <c r="O196" s="47" t="str">
        <f t="shared" si="38"/>
        <v/>
      </c>
      <c r="P196" s="47" t="str">
        <f t="shared" si="39"/>
        <v/>
      </c>
      <c r="Q196" s="48">
        <f t="shared" si="49"/>
        <v>0</v>
      </c>
      <c r="R196" s="2"/>
      <c r="AH196" s="57" t="str">
        <f>IF(G196&gt;1,IF($E$10&gt;0,100-(#REF!/(1+(AL196/#REF!)^#REF!)^#REF!+#REF!/(AL196-1))*100,100-(AL196*D$5+D$6)*100),"")</f>
        <v/>
      </c>
      <c r="AI196" s="21" t="str">
        <f t="shared" si="40"/>
        <v/>
      </c>
      <c r="AJ196" s="21" t="str">
        <f t="shared" si="41"/>
        <v/>
      </c>
      <c r="AK196" s="48">
        <f t="shared" si="42"/>
        <v>0</v>
      </c>
      <c r="AL196" s="58" t="str">
        <f t="shared" si="43"/>
        <v/>
      </c>
      <c r="AM196" s="59" t="str">
        <f t="shared" si="44"/>
        <v/>
      </c>
      <c r="AN196" s="59" t="str">
        <f t="shared" si="45"/>
        <v/>
      </c>
      <c r="AO196" s="60"/>
    </row>
    <row r="197" spans="3:41" x14ac:dyDescent="0.25">
      <c r="C197" s="82"/>
      <c r="D197" s="45"/>
      <c r="E197" s="83" t="str">
        <f t="shared" si="50"/>
        <v/>
      </c>
      <c r="F197" s="45"/>
      <c r="G197" s="45"/>
      <c r="H197" s="45"/>
      <c r="I197" s="46" t="str">
        <f t="shared" si="46"/>
        <v/>
      </c>
      <c r="J197" s="46" t="str">
        <f t="shared" si="47"/>
        <v/>
      </c>
      <c r="K197" s="47" t="str">
        <f t="shared" si="35"/>
        <v/>
      </c>
      <c r="L197" s="47" t="str">
        <f t="shared" si="36"/>
        <v/>
      </c>
      <c r="M197" s="48">
        <f t="shared" si="48"/>
        <v>0</v>
      </c>
      <c r="N197" s="46" t="str">
        <f t="shared" si="37"/>
        <v/>
      </c>
      <c r="O197" s="47" t="str">
        <f t="shared" si="38"/>
        <v/>
      </c>
      <c r="P197" s="47" t="str">
        <f t="shared" si="39"/>
        <v/>
      </c>
      <c r="Q197" s="48">
        <f t="shared" si="49"/>
        <v>0</v>
      </c>
      <c r="R197" s="2"/>
      <c r="AH197" s="57" t="str">
        <f>IF(G197&gt;1,IF($E$10&gt;0,100-(#REF!/(1+(AL197/#REF!)^#REF!)^#REF!+#REF!/(AL197-1))*100,100-(AL197*D$5+D$6)*100),"")</f>
        <v/>
      </c>
      <c r="AI197" s="21" t="str">
        <f t="shared" si="40"/>
        <v/>
      </c>
      <c r="AJ197" s="21" t="str">
        <f t="shared" si="41"/>
        <v/>
      </c>
      <c r="AK197" s="48">
        <f t="shared" si="42"/>
        <v>0</v>
      </c>
      <c r="AL197" s="58" t="str">
        <f t="shared" si="43"/>
        <v/>
      </c>
      <c r="AM197" s="59" t="str">
        <f t="shared" si="44"/>
        <v/>
      </c>
      <c r="AN197" s="59" t="str">
        <f t="shared" si="45"/>
        <v/>
      </c>
      <c r="AO197" s="60"/>
    </row>
    <row r="198" spans="3:41" x14ac:dyDescent="0.25">
      <c r="C198" s="82"/>
      <c r="D198" s="45"/>
      <c r="E198" s="83" t="str">
        <f t="shared" si="50"/>
        <v/>
      </c>
      <c r="F198" s="45"/>
      <c r="G198" s="45"/>
      <c r="H198" s="45"/>
      <c r="I198" s="46" t="str">
        <f t="shared" si="46"/>
        <v/>
      </c>
      <c r="J198" s="46" t="str">
        <f t="shared" si="47"/>
        <v/>
      </c>
      <c r="K198" s="47" t="str">
        <f t="shared" si="35"/>
        <v/>
      </c>
      <c r="L198" s="47" t="str">
        <f t="shared" si="36"/>
        <v/>
      </c>
      <c r="M198" s="48">
        <f t="shared" si="48"/>
        <v>0</v>
      </c>
      <c r="N198" s="46" t="str">
        <f t="shared" si="37"/>
        <v/>
      </c>
      <c r="O198" s="47" t="str">
        <f t="shared" si="38"/>
        <v/>
      </c>
      <c r="P198" s="47" t="str">
        <f t="shared" si="39"/>
        <v/>
      </c>
      <c r="Q198" s="48">
        <f t="shared" si="49"/>
        <v>0</v>
      </c>
      <c r="R198" s="2"/>
      <c r="AH198" s="57" t="str">
        <f>IF(G198&gt;1,IF($E$10&gt;0,100-(#REF!/(1+(AL198/#REF!)^#REF!)^#REF!+#REF!/(AL198-1))*100,100-(AL198*D$5+D$6)*100),"")</f>
        <v/>
      </c>
      <c r="AI198" s="21" t="str">
        <f t="shared" si="40"/>
        <v/>
      </c>
      <c r="AJ198" s="21" t="str">
        <f t="shared" si="41"/>
        <v/>
      </c>
      <c r="AK198" s="48">
        <f t="shared" si="42"/>
        <v>0</v>
      </c>
      <c r="AL198" s="58" t="str">
        <f t="shared" si="43"/>
        <v/>
      </c>
      <c r="AM198" s="59" t="str">
        <f t="shared" si="44"/>
        <v/>
      </c>
      <c r="AN198" s="59" t="str">
        <f t="shared" si="45"/>
        <v/>
      </c>
      <c r="AO198" s="60"/>
    </row>
    <row r="199" spans="3:41" x14ac:dyDescent="0.25">
      <c r="C199" s="82"/>
      <c r="D199" s="45"/>
      <c r="E199" s="83" t="str">
        <f t="shared" si="50"/>
        <v/>
      </c>
      <c r="F199" s="45"/>
      <c r="G199" s="45"/>
      <c r="H199" s="45"/>
      <c r="I199" s="46" t="str">
        <f t="shared" si="46"/>
        <v/>
      </c>
      <c r="J199" s="46" t="str">
        <f t="shared" si="47"/>
        <v/>
      </c>
      <c r="K199" s="47" t="str">
        <f t="shared" ref="K199:K220" si="51">IF(G199&gt;1,I199-J199,"")</f>
        <v/>
      </c>
      <c r="L199" s="47" t="str">
        <f t="shared" ref="L199:L220" si="52">IF(G199&gt;1,ABS(K199),"")</f>
        <v/>
      </c>
      <c r="M199" s="48">
        <f t="shared" si="48"/>
        <v>0</v>
      </c>
      <c r="N199" s="46" t="str">
        <f t="shared" ref="N199:N220" si="53">IF(G199&gt;1,J199+$K$5,"")</f>
        <v/>
      </c>
      <c r="O199" s="47" t="str">
        <f t="shared" ref="O199:O220" si="54">IF(G199&gt;1,I199-N199,"")</f>
        <v/>
      </c>
      <c r="P199" s="47" t="str">
        <f t="shared" ref="P199:P220" si="55">IF(G199&gt;1,ABS(O199),"")</f>
        <v/>
      </c>
      <c r="Q199" s="48">
        <f t="shared" si="49"/>
        <v>0</v>
      </c>
      <c r="R199" s="2"/>
      <c r="AH199" s="57" t="str">
        <f>IF(G199&gt;1,IF($E$10&gt;0,100-(#REF!/(1+(AL199/#REF!)^#REF!)^#REF!+#REF!/(AL199-1))*100,100-(AL199*D$5+D$6)*100),"")</f>
        <v/>
      </c>
      <c r="AI199" s="21" t="str">
        <f t="shared" ref="AI199:AI220" si="56">IF(G199&gt;1,I199-AH199,"")</f>
        <v/>
      </c>
      <c r="AJ199" s="21" t="str">
        <f t="shared" ref="AJ199:AJ220" si="57">IF(G199&gt;1,ABS(AI199),"")</f>
        <v/>
      </c>
      <c r="AK199" s="48">
        <f t="shared" ref="AK199:AK220" si="58">IF($G199&gt;1.2,IF(AJ199&gt;1.2,1,0),0)</f>
        <v>0</v>
      </c>
      <c r="AL199" s="58" t="str">
        <f t="shared" ref="AL199:AL220" si="59">IF(G199&gt;0,G199+AN199,"")</f>
        <v/>
      </c>
      <c r="AM199" s="59" t="str">
        <f t="shared" ref="AM199:AM220" si="60">IF(G199&gt;0,$AM$5,"")</f>
        <v/>
      </c>
      <c r="AN199" s="59" t="str">
        <f t="shared" ref="AN199:AN220" si="61">IF(G199&gt;0,$AN$5,"")</f>
        <v/>
      </c>
      <c r="AO199" s="60"/>
    </row>
    <row r="200" spans="3:41" x14ac:dyDescent="0.25">
      <c r="C200" s="82"/>
      <c r="D200" s="45"/>
      <c r="E200" s="83" t="str">
        <f t="shared" si="50"/>
        <v/>
      </c>
      <c r="F200" s="45"/>
      <c r="G200" s="45"/>
      <c r="H200" s="45"/>
      <c r="I200" s="46" t="str">
        <f t="shared" ref="I200:I220" si="62">IF(G200&gt;1,100-H200,"")</f>
        <v/>
      </c>
      <c r="J200" s="46" t="str">
        <f t="shared" ref="J200:J220" si="63">IF(G200&gt;1,100-(G200*D$5+D$6),"")</f>
        <v/>
      </c>
      <c r="K200" s="47" t="str">
        <f t="shared" si="51"/>
        <v/>
      </c>
      <c r="L200" s="47" t="str">
        <f t="shared" si="52"/>
        <v/>
      </c>
      <c r="M200" s="48">
        <f t="shared" ref="M200:M220" si="64">IF($G200&gt;1.2,IF(L200&gt;1.2,1,0),0)</f>
        <v>0</v>
      </c>
      <c r="N200" s="46" t="str">
        <f t="shared" si="53"/>
        <v/>
      </c>
      <c r="O200" s="47" t="str">
        <f t="shared" si="54"/>
        <v/>
      </c>
      <c r="P200" s="47" t="str">
        <f t="shared" si="55"/>
        <v/>
      </c>
      <c r="Q200" s="48">
        <f t="shared" ref="Q200:Q220" si="65">IF($G200&gt;1.2,IF(P200&gt;1.2,1,0),0)</f>
        <v>0</v>
      </c>
      <c r="R200" s="2"/>
      <c r="AH200" s="57" t="str">
        <f>IF(G200&gt;1,IF($E$10&gt;0,100-(#REF!/(1+(AL200/#REF!)^#REF!)^#REF!+#REF!/(AL200-1))*100,100-(AL200*D$5+D$6)*100),"")</f>
        <v/>
      </c>
      <c r="AI200" s="21" t="str">
        <f t="shared" si="56"/>
        <v/>
      </c>
      <c r="AJ200" s="21" t="str">
        <f t="shared" si="57"/>
        <v/>
      </c>
      <c r="AK200" s="48">
        <f t="shared" si="58"/>
        <v>0</v>
      </c>
      <c r="AL200" s="58" t="str">
        <f t="shared" si="59"/>
        <v/>
      </c>
      <c r="AM200" s="59" t="str">
        <f t="shared" si="60"/>
        <v/>
      </c>
      <c r="AN200" s="59" t="str">
        <f t="shared" si="61"/>
        <v/>
      </c>
      <c r="AO200" s="60"/>
    </row>
    <row r="201" spans="3:41" x14ac:dyDescent="0.25">
      <c r="C201" s="82"/>
      <c r="D201" s="45"/>
      <c r="E201" s="83" t="str">
        <f t="shared" si="50"/>
        <v/>
      </c>
      <c r="F201" s="45"/>
      <c r="G201" s="45"/>
      <c r="H201" s="45"/>
      <c r="I201" s="46" t="str">
        <f t="shared" si="62"/>
        <v/>
      </c>
      <c r="J201" s="46" t="str">
        <f t="shared" si="63"/>
        <v/>
      </c>
      <c r="K201" s="47" t="str">
        <f t="shared" si="51"/>
        <v/>
      </c>
      <c r="L201" s="47" t="str">
        <f t="shared" si="52"/>
        <v/>
      </c>
      <c r="M201" s="48">
        <f t="shared" si="64"/>
        <v>0</v>
      </c>
      <c r="N201" s="46" t="str">
        <f t="shared" si="53"/>
        <v/>
      </c>
      <c r="O201" s="47" t="str">
        <f t="shared" si="54"/>
        <v/>
      </c>
      <c r="P201" s="47" t="str">
        <f t="shared" si="55"/>
        <v/>
      </c>
      <c r="Q201" s="48">
        <f t="shared" si="65"/>
        <v>0</v>
      </c>
      <c r="R201" s="2"/>
      <c r="AH201" s="57" t="str">
        <f>IF(G201&gt;1,IF($E$10&gt;0,100-(#REF!/(1+(AL201/#REF!)^#REF!)^#REF!+#REF!/(AL201-1))*100,100-(AL201*D$5+D$6)*100),"")</f>
        <v/>
      </c>
      <c r="AI201" s="21" t="str">
        <f t="shared" si="56"/>
        <v/>
      </c>
      <c r="AJ201" s="21" t="str">
        <f t="shared" si="57"/>
        <v/>
      </c>
      <c r="AK201" s="48">
        <f t="shared" si="58"/>
        <v>0</v>
      </c>
      <c r="AL201" s="58" t="str">
        <f t="shared" si="59"/>
        <v/>
      </c>
      <c r="AM201" s="59" t="str">
        <f t="shared" si="60"/>
        <v/>
      </c>
      <c r="AN201" s="59" t="str">
        <f t="shared" si="61"/>
        <v/>
      </c>
      <c r="AO201" s="60"/>
    </row>
    <row r="202" spans="3:41" x14ac:dyDescent="0.25">
      <c r="C202" s="82"/>
      <c r="D202" s="45"/>
      <c r="E202" s="83" t="str">
        <f t="shared" si="50"/>
        <v/>
      </c>
      <c r="F202" s="45"/>
      <c r="G202" s="45"/>
      <c r="H202" s="45"/>
      <c r="I202" s="46" t="str">
        <f t="shared" si="62"/>
        <v/>
      </c>
      <c r="J202" s="46" t="str">
        <f t="shared" si="63"/>
        <v/>
      </c>
      <c r="K202" s="47" t="str">
        <f t="shared" si="51"/>
        <v/>
      </c>
      <c r="L202" s="47" t="str">
        <f t="shared" si="52"/>
        <v/>
      </c>
      <c r="M202" s="48">
        <f t="shared" si="64"/>
        <v>0</v>
      </c>
      <c r="N202" s="46" t="str">
        <f t="shared" si="53"/>
        <v/>
      </c>
      <c r="O202" s="47" t="str">
        <f t="shared" si="54"/>
        <v/>
      </c>
      <c r="P202" s="47" t="str">
        <f t="shared" si="55"/>
        <v/>
      </c>
      <c r="Q202" s="48">
        <f t="shared" si="65"/>
        <v>0</v>
      </c>
      <c r="R202" s="2"/>
      <c r="AH202" s="57" t="str">
        <f>IF(G202&gt;1,IF($E$10&gt;0,100-(#REF!/(1+(AL202/#REF!)^#REF!)^#REF!+#REF!/(AL202-1))*100,100-(AL202*D$5+D$6)*100),"")</f>
        <v/>
      </c>
      <c r="AI202" s="21" t="str">
        <f t="shared" si="56"/>
        <v/>
      </c>
      <c r="AJ202" s="21" t="str">
        <f t="shared" si="57"/>
        <v/>
      </c>
      <c r="AK202" s="48">
        <f t="shared" si="58"/>
        <v>0</v>
      </c>
      <c r="AL202" s="58" t="str">
        <f t="shared" si="59"/>
        <v/>
      </c>
      <c r="AM202" s="59" t="str">
        <f t="shared" si="60"/>
        <v/>
      </c>
      <c r="AN202" s="59" t="str">
        <f t="shared" si="61"/>
        <v/>
      </c>
      <c r="AO202" s="60"/>
    </row>
    <row r="203" spans="3:41" x14ac:dyDescent="0.25">
      <c r="C203" s="82"/>
      <c r="D203" s="45"/>
      <c r="E203" s="83" t="str">
        <f t="shared" si="50"/>
        <v/>
      </c>
      <c r="F203" s="45"/>
      <c r="G203" s="45"/>
      <c r="H203" s="45"/>
      <c r="I203" s="46" t="str">
        <f t="shared" si="62"/>
        <v/>
      </c>
      <c r="J203" s="46" t="str">
        <f t="shared" si="63"/>
        <v/>
      </c>
      <c r="K203" s="47" t="str">
        <f t="shared" si="51"/>
        <v/>
      </c>
      <c r="L203" s="47" t="str">
        <f t="shared" si="52"/>
        <v/>
      </c>
      <c r="M203" s="48">
        <f t="shared" si="64"/>
        <v>0</v>
      </c>
      <c r="N203" s="46" t="str">
        <f t="shared" si="53"/>
        <v/>
      </c>
      <c r="O203" s="47" t="str">
        <f t="shared" si="54"/>
        <v/>
      </c>
      <c r="P203" s="47" t="str">
        <f t="shared" si="55"/>
        <v/>
      </c>
      <c r="Q203" s="48">
        <f t="shared" si="65"/>
        <v>0</v>
      </c>
      <c r="R203" s="2"/>
      <c r="AH203" s="57" t="str">
        <f>IF(G203&gt;1,IF($E$10&gt;0,100-(#REF!/(1+(AL203/#REF!)^#REF!)^#REF!+#REF!/(AL203-1))*100,100-(AL203*D$5+D$6)*100),"")</f>
        <v/>
      </c>
      <c r="AI203" s="21" t="str">
        <f t="shared" si="56"/>
        <v/>
      </c>
      <c r="AJ203" s="21" t="str">
        <f t="shared" si="57"/>
        <v/>
      </c>
      <c r="AK203" s="48">
        <f t="shared" si="58"/>
        <v>0</v>
      </c>
      <c r="AL203" s="58" t="str">
        <f t="shared" si="59"/>
        <v/>
      </c>
      <c r="AM203" s="59" t="str">
        <f t="shared" si="60"/>
        <v/>
      </c>
      <c r="AN203" s="59" t="str">
        <f t="shared" si="61"/>
        <v/>
      </c>
      <c r="AO203" s="60"/>
    </row>
    <row r="204" spans="3:41" x14ac:dyDescent="0.25">
      <c r="C204" s="82"/>
      <c r="D204" s="45"/>
      <c r="E204" s="83" t="str">
        <f t="shared" si="50"/>
        <v/>
      </c>
      <c r="F204" s="45"/>
      <c r="G204" s="45"/>
      <c r="H204" s="45"/>
      <c r="I204" s="46" t="str">
        <f t="shared" si="62"/>
        <v/>
      </c>
      <c r="J204" s="46" t="str">
        <f t="shared" si="63"/>
        <v/>
      </c>
      <c r="K204" s="47" t="str">
        <f t="shared" si="51"/>
        <v/>
      </c>
      <c r="L204" s="47" t="str">
        <f t="shared" si="52"/>
        <v/>
      </c>
      <c r="M204" s="48">
        <f t="shared" si="64"/>
        <v>0</v>
      </c>
      <c r="N204" s="46" t="str">
        <f t="shared" si="53"/>
        <v/>
      </c>
      <c r="O204" s="47" t="str">
        <f t="shared" si="54"/>
        <v/>
      </c>
      <c r="P204" s="47" t="str">
        <f t="shared" si="55"/>
        <v/>
      </c>
      <c r="Q204" s="48">
        <f t="shared" si="65"/>
        <v>0</v>
      </c>
      <c r="R204" s="2"/>
      <c r="AH204" s="57" t="str">
        <f>IF(G204&gt;1,IF($E$10&gt;0,100-(#REF!/(1+(AL204/#REF!)^#REF!)^#REF!+#REF!/(AL204-1))*100,100-(AL204*D$5+D$6)*100),"")</f>
        <v/>
      </c>
      <c r="AI204" s="21" t="str">
        <f t="shared" si="56"/>
        <v/>
      </c>
      <c r="AJ204" s="21" t="str">
        <f t="shared" si="57"/>
        <v/>
      </c>
      <c r="AK204" s="48">
        <f t="shared" si="58"/>
        <v>0</v>
      </c>
      <c r="AL204" s="58" t="str">
        <f t="shared" si="59"/>
        <v/>
      </c>
      <c r="AM204" s="59" t="str">
        <f t="shared" si="60"/>
        <v/>
      </c>
      <c r="AN204" s="59" t="str">
        <f t="shared" si="61"/>
        <v/>
      </c>
      <c r="AO204" s="60"/>
    </row>
    <row r="205" spans="3:41" x14ac:dyDescent="0.25">
      <c r="C205" s="82"/>
      <c r="D205" s="45"/>
      <c r="E205" s="83" t="str">
        <f t="shared" si="50"/>
        <v/>
      </c>
      <c r="F205" s="45"/>
      <c r="G205" s="45"/>
      <c r="H205" s="45"/>
      <c r="I205" s="46" t="str">
        <f t="shared" si="62"/>
        <v/>
      </c>
      <c r="J205" s="46" t="str">
        <f t="shared" si="63"/>
        <v/>
      </c>
      <c r="K205" s="47" t="str">
        <f t="shared" si="51"/>
        <v/>
      </c>
      <c r="L205" s="47" t="str">
        <f t="shared" si="52"/>
        <v/>
      </c>
      <c r="M205" s="48">
        <f t="shared" si="64"/>
        <v>0</v>
      </c>
      <c r="N205" s="46" t="str">
        <f t="shared" si="53"/>
        <v/>
      </c>
      <c r="O205" s="47" t="str">
        <f t="shared" si="54"/>
        <v/>
      </c>
      <c r="P205" s="47" t="str">
        <f t="shared" si="55"/>
        <v/>
      </c>
      <c r="Q205" s="48">
        <f t="shared" si="65"/>
        <v>0</v>
      </c>
      <c r="R205" s="2"/>
      <c r="AH205" s="57" t="str">
        <f>IF(G205&gt;1,IF($E$10&gt;0,100-(#REF!/(1+(AL205/#REF!)^#REF!)^#REF!+#REF!/(AL205-1))*100,100-(AL205*D$5+D$6)*100),"")</f>
        <v/>
      </c>
      <c r="AI205" s="21" t="str">
        <f t="shared" si="56"/>
        <v/>
      </c>
      <c r="AJ205" s="21" t="str">
        <f t="shared" si="57"/>
        <v/>
      </c>
      <c r="AK205" s="48">
        <f t="shared" si="58"/>
        <v>0</v>
      </c>
      <c r="AL205" s="58" t="str">
        <f t="shared" si="59"/>
        <v/>
      </c>
      <c r="AM205" s="59" t="str">
        <f t="shared" si="60"/>
        <v/>
      </c>
      <c r="AN205" s="59" t="str">
        <f t="shared" si="61"/>
        <v/>
      </c>
      <c r="AO205" s="60"/>
    </row>
    <row r="206" spans="3:41" x14ac:dyDescent="0.25">
      <c r="C206" s="82"/>
      <c r="D206" s="45"/>
      <c r="E206" s="83" t="str">
        <f t="shared" si="50"/>
        <v/>
      </c>
      <c r="F206" s="45"/>
      <c r="G206" s="45"/>
      <c r="H206" s="45"/>
      <c r="I206" s="46" t="str">
        <f t="shared" si="62"/>
        <v/>
      </c>
      <c r="J206" s="46" t="str">
        <f t="shared" si="63"/>
        <v/>
      </c>
      <c r="K206" s="47" t="str">
        <f t="shared" si="51"/>
        <v/>
      </c>
      <c r="L206" s="47" t="str">
        <f t="shared" si="52"/>
        <v/>
      </c>
      <c r="M206" s="48">
        <f t="shared" si="64"/>
        <v>0</v>
      </c>
      <c r="N206" s="46" t="str">
        <f t="shared" si="53"/>
        <v/>
      </c>
      <c r="O206" s="47" t="str">
        <f t="shared" si="54"/>
        <v/>
      </c>
      <c r="P206" s="47" t="str">
        <f t="shared" si="55"/>
        <v/>
      </c>
      <c r="Q206" s="48">
        <f t="shared" si="65"/>
        <v>0</v>
      </c>
      <c r="R206" s="2"/>
      <c r="AH206" s="57" t="str">
        <f>IF(G206&gt;1,IF($E$10&gt;0,100-(#REF!/(1+(AL206/#REF!)^#REF!)^#REF!+#REF!/(AL206-1))*100,100-(AL206*D$5+D$6)*100),"")</f>
        <v/>
      </c>
      <c r="AI206" s="21" t="str">
        <f t="shared" si="56"/>
        <v/>
      </c>
      <c r="AJ206" s="21" t="str">
        <f t="shared" si="57"/>
        <v/>
      </c>
      <c r="AK206" s="48">
        <f t="shared" si="58"/>
        <v>0</v>
      </c>
      <c r="AL206" s="58" t="str">
        <f t="shared" si="59"/>
        <v/>
      </c>
      <c r="AM206" s="59" t="str">
        <f t="shared" si="60"/>
        <v/>
      </c>
      <c r="AN206" s="59" t="str">
        <f t="shared" si="61"/>
        <v/>
      </c>
      <c r="AO206" s="60"/>
    </row>
    <row r="207" spans="3:41" x14ac:dyDescent="0.25">
      <c r="C207" s="82"/>
      <c r="D207" s="45"/>
      <c r="E207" s="83" t="str">
        <f t="shared" si="50"/>
        <v/>
      </c>
      <c r="F207" s="45"/>
      <c r="G207" s="45"/>
      <c r="H207" s="45"/>
      <c r="I207" s="46" t="str">
        <f t="shared" si="62"/>
        <v/>
      </c>
      <c r="J207" s="46" t="str">
        <f t="shared" si="63"/>
        <v/>
      </c>
      <c r="K207" s="47" t="str">
        <f t="shared" si="51"/>
        <v/>
      </c>
      <c r="L207" s="47" t="str">
        <f t="shared" si="52"/>
        <v/>
      </c>
      <c r="M207" s="48">
        <f t="shared" si="64"/>
        <v>0</v>
      </c>
      <c r="N207" s="46" t="str">
        <f t="shared" si="53"/>
        <v/>
      </c>
      <c r="O207" s="47" t="str">
        <f t="shared" si="54"/>
        <v/>
      </c>
      <c r="P207" s="47" t="str">
        <f t="shared" si="55"/>
        <v/>
      </c>
      <c r="Q207" s="48">
        <f t="shared" si="65"/>
        <v>0</v>
      </c>
      <c r="R207" s="2"/>
      <c r="AH207" s="57" t="str">
        <f>IF(G207&gt;1,IF($E$10&gt;0,100-(#REF!/(1+(AL207/#REF!)^#REF!)^#REF!+#REF!/(AL207-1))*100,100-(AL207*D$5+D$6)*100),"")</f>
        <v/>
      </c>
      <c r="AI207" s="21" t="str">
        <f t="shared" si="56"/>
        <v/>
      </c>
      <c r="AJ207" s="21" t="str">
        <f t="shared" si="57"/>
        <v/>
      </c>
      <c r="AK207" s="48">
        <f t="shared" si="58"/>
        <v>0</v>
      </c>
      <c r="AL207" s="58" t="str">
        <f t="shared" si="59"/>
        <v/>
      </c>
      <c r="AM207" s="59" t="str">
        <f t="shared" si="60"/>
        <v/>
      </c>
      <c r="AN207" s="59" t="str">
        <f t="shared" si="61"/>
        <v/>
      </c>
      <c r="AO207" s="60"/>
    </row>
    <row r="208" spans="3:41" x14ac:dyDescent="0.25">
      <c r="C208" s="82"/>
      <c r="D208" s="45"/>
      <c r="E208" s="83" t="str">
        <f t="shared" si="50"/>
        <v/>
      </c>
      <c r="F208" s="45"/>
      <c r="G208" s="45"/>
      <c r="H208" s="45"/>
      <c r="I208" s="46" t="str">
        <f t="shared" si="62"/>
        <v/>
      </c>
      <c r="J208" s="46" t="str">
        <f t="shared" si="63"/>
        <v/>
      </c>
      <c r="K208" s="47" t="str">
        <f t="shared" si="51"/>
        <v/>
      </c>
      <c r="L208" s="47" t="str">
        <f t="shared" si="52"/>
        <v/>
      </c>
      <c r="M208" s="48">
        <f t="shared" si="64"/>
        <v>0</v>
      </c>
      <c r="N208" s="46" t="str">
        <f t="shared" si="53"/>
        <v/>
      </c>
      <c r="O208" s="47" t="str">
        <f t="shared" si="54"/>
        <v/>
      </c>
      <c r="P208" s="47" t="str">
        <f t="shared" si="55"/>
        <v/>
      </c>
      <c r="Q208" s="48">
        <f t="shared" si="65"/>
        <v>0</v>
      </c>
      <c r="R208" s="2"/>
      <c r="AH208" s="57" t="str">
        <f>IF(G208&gt;1,IF($E$10&gt;0,100-(#REF!/(1+(AL208/#REF!)^#REF!)^#REF!+#REF!/(AL208-1))*100,100-(AL208*D$5+D$6)*100),"")</f>
        <v/>
      </c>
      <c r="AI208" s="21" t="str">
        <f t="shared" si="56"/>
        <v/>
      </c>
      <c r="AJ208" s="21" t="str">
        <f t="shared" si="57"/>
        <v/>
      </c>
      <c r="AK208" s="48">
        <f t="shared" si="58"/>
        <v>0</v>
      </c>
      <c r="AL208" s="58" t="str">
        <f t="shared" si="59"/>
        <v/>
      </c>
      <c r="AM208" s="59" t="str">
        <f t="shared" si="60"/>
        <v/>
      </c>
      <c r="AN208" s="59" t="str">
        <f t="shared" si="61"/>
        <v/>
      </c>
      <c r="AO208" s="60"/>
    </row>
    <row r="209" spans="3:41" x14ac:dyDescent="0.25">
      <c r="C209" s="82"/>
      <c r="D209" s="45"/>
      <c r="E209" s="83" t="str">
        <f t="shared" si="50"/>
        <v/>
      </c>
      <c r="F209" s="45"/>
      <c r="G209" s="45"/>
      <c r="H209" s="45"/>
      <c r="I209" s="46" t="str">
        <f t="shared" si="62"/>
        <v/>
      </c>
      <c r="J209" s="46" t="str">
        <f t="shared" si="63"/>
        <v/>
      </c>
      <c r="K209" s="47" t="str">
        <f t="shared" si="51"/>
        <v/>
      </c>
      <c r="L209" s="47" t="str">
        <f t="shared" si="52"/>
        <v/>
      </c>
      <c r="M209" s="48">
        <f t="shared" si="64"/>
        <v>0</v>
      </c>
      <c r="N209" s="46" t="str">
        <f t="shared" si="53"/>
        <v/>
      </c>
      <c r="O209" s="47" t="str">
        <f t="shared" si="54"/>
        <v/>
      </c>
      <c r="P209" s="47" t="str">
        <f t="shared" si="55"/>
        <v/>
      </c>
      <c r="Q209" s="48">
        <f t="shared" si="65"/>
        <v>0</v>
      </c>
      <c r="R209" s="2"/>
      <c r="AH209" s="57" t="str">
        <f>IF(G209&gt;1,IF($E$10&gt;0,100-(#REF!/(1+(AL209/#REF!)^#REF!)^#REF!+#REF!/(AL209-1))*100,100-(AL209*D$5+D$6)*100),"")</f>
        <v/>
      </c>
      <c r="AI209" s="21" t="str">
        <f t="shared" si="56"/>
        <v/>
      </c>
      <c r="AJ209" s="21" t="str">
        <f t="shared" si="57"/>
        <v/>
      </c>
      <c r="AK209" s="48">
        <f t="shared" si="58"/>
        <v>0</v>
      </c>
      <c r="AL209" s="58" t="str">
        <f t="shared" si="59"/>
        <v/>
      </c>
      <c r="AM209" s="59" t="str">
        <f t="shared" si="60"/>
        <v/>
      </c>
      <c r="AN209" s="59" t="str">
        <f t="shared" si="61"/>
        <v/>
      </c>
      <c r="AO209" s="60"/>
    </row>
    <row r="210" spans="3:41" x14ac:dyDescent="0.25">
      <c r="C210" s="82"/>
      <c r="D210" s="45"/>
      <c r="E210" s="83" t="str">
        <f t="shared" si="50"/>
        <v/>
      </c>
      <c r="F210" s="45"/>
      <c r="G210" s="45"/>
      <c r="H210" s="45"/>
      <c r="I210" s="46" t="str">
        <f t="shared" si="62"/>
        <v/>
      </c>
      <c r="J210" s="46" t="str">
        <f t="shared" si="63"/>
        <v/>
      </c>
      <c r="K210" s="47" t="str">
        <f t="shared" si="51"/>
        <v/>
      </c>
      <c r="L210" s="47" t="str">
        <f t="shared" si="52"/>
        <v/>
      </c>
      <c r="M210" s="48">
        <f t="shared" si="64"/>
        <v>0</v>
      </c>
      <c r="N210" s="46" t="str">
        <f t="shared" si="53"/>
        <v/>
      </c>
      <c r="O210" s="47" t="str">
        <f t="shared" si="54"/>
        <v/>
      </c>
      <c r="P210" s="47" t="str">
        <f t="shared" si="55"/>
        <v/>
      </c>
      <c r="Q210" s="48">
        <f t="shared" si="65"/>
        <v>0</v>
      </c>
      <c r="R210" s="2"/>
      <c r="AH210" s="57" t="str">
        <f>IF(G210&gt;1,IF($E$10&gt;0,100-(#REF!/(1+(AL210/#REF!)^#REF!)^#REF!+#REF!/(AL210-1))*100,100-(AL210*D$5+D$6)*100),"")</f>
        <v/>
      </c>
      <c r="AI210" s="21" t="str">
        <f t="shared" si="56"/>
        <v/>
      </c>
      <c r="AJ210" s="21" t="str">
        <f t="shared" si="57"/>
        <v/>
      </c>
      <c r="AK210" s="48">
        <f t="shared" si="58"/>
        <v>0</v>
      </c>
      <c r="AL210" s="58" t="str">
        <f t="shared" si="59"/>
        <v/>
      </c>
      <c r="AM210" s="59" t="str">
        <f t="shared" si="60"/>
        <v/>
      </c>
      <c r="AN210" s="59" t="str">
        <f t="shared" si="61"/>
        <v/>
      </c>
      <c r="AO210" s="60"/>
    </row>
    <row r="211" spans="3:41" x14ac:dyDescent="0.25">
      <c r="C211" s="82"/>
      <c r="D211" s="45"/>
      <c r="E211" s="83" t="str">
        <f t="shared" si="50"/>
        <v/>
      </c>
      <c r="F211" s="45"/>
      <c r="G211" s="45"/>
      <c r="H211" s="45"/>
      <c r="I211" s="46" t="str">
        <f t="shared" si="62"/>
        <v/>
      </c>
      <c r="J211" s="46" t="str">
        <f t="shared" si="63"/>
        <v/>
      </c>
      <c r="K211" s="47" t="str">
        <f t="shared" si="51"/>
        <v/>
      </c>
      <c r="L211" s="47" t="str">
        <f t="shared" si="52"/>
        <v/>
      </c>
      <c r="M211" s="48">
        <f t="shared" si="64"/>
        <v>0</v>
      </c>
      <c r="N211" s="46" t="str">
        <f t="shared" si="53"/>
        <v/>
      </c>
      <c r="O211" s="47" t="str">
        <f t="shared" si="54"/>
        <v/>
      </c>
      <c r="P211" s="47" t="str">
        <f t="shared" si="55"/>
        <v/>
      </c>
      <c r="Q211" s="48">
        <f t="shared" si="65"/>
        <v>0</v>
      </c>
      <c r="R211" s="2"/>
      <c r="AH211" s="57" t="str">
        <f>IF(G211&gt;1,IF($E$10&gt;0,100-(#REF!/(1+(AL211/#REF!)^#REF!)^#REF!+#REF!/(AL211-1))*100,100-(AL211*D$5+D$6)*100),"")</f>
        <v/>
      </c>
      <c r="AI211" s="21" t="str">
        <f t="shared" si="56"/>
        <v/>
      </c>
      <c r="AJ211" s="21" t="str">
        <f t="shared" si="57"/>
        <v/>
      </c>
      <c r="AK211" s="48">
        <f t="shared" si="58"/>
        <v>0</v>
      </c>
      <c r="AL211" s="58" t="str">
        <f t="shared" si="59"/>
        <v/>
      </c>
      <c r="AM211" s="59" t="str">
        <f t="shared" si="60"/>
        <v/>
      </c>
      <c r="AN211" s="59" t="str">
        <f t="shared" si="61"/>
        <v/>
      </c>
      <c r="AO211" s="60"/>
    </row>
    <row r="212" spans="3:41" x14ac:dyDescent="0.25">
      <c r="C212" s="82"/>
      <c r="D212" s="45"/>
      <c r="E212" s="83" t="str">
        <f t="shared" si="50"/>
        <v/>
      </c>
      <c r="F212" s="45"/>
      <c r="G212" s="45"/>
      <c r="H212" s="45"/>
      <c r="I212" s="46" t="str">
        <f t="shared" si="62"/>
        <v/>
      </c>
      <c r="J212" s="46" t="str">
        <f t="shared" si="63"/>
        <v/>
      </c>
      <c r="K212" s="47" t="str">
        <f t="shared" si="51"/>
        <v/>
      </c>
      <c r="L212" s="47" t="str">
        <f t="shared" si="52"/>
        <v/>
      </c>
      <c r="M212" s="48">
        <f t="shared" si="64"/>
        <v>0</v>
      </c>
      <c r="N212" s="46" t="str">
        <f t="shared" si="53"/>
        <v/>
      </c>
      <c r="O212" s="47" t="str">
        <f t="shared" si="54"/>
        <v/>
      </c>
      <c r="P212" s="47" t="str">
        <f t="shared" si="55"/>
        <v/>
      </c>
      <c r="Q212" s="48">
        <f t="shared" si="65"/>
        <v>0</v>
      </c>
      <c r="R212" s="2"/>
      <c r="AH212" s="57" t="str">
        <f>IF(G212&gt;1,IF($E$10&gt;0,100-(#REF!/(1+(AL212/#REF!)^#REF!)^#REF!+#REF!/(AL212-1))*100,100-(AL212*D$5+D$6)*100),"")</f>
        <v/>
      </c>
      <c r="AI212" s="21" t="str">
        <f t="shared" si="56"/>
        <v/>
      </c>
      <c r="AJ212" s="21" t="str">
        <f t="shared" si="57"/>
        <v/>
      </c>
      <c r="AK212" s="48">
        <f t="shared" si="58"/>
        <v>0</v>
      </c>
      <c r="AL212" s="58" t="str">
        <f t="shared" si="59"/>
        <v/>
      </c>
      <c r="AM212" s="59" t="str">
        <f t="shared" si="60"/>
        <v/>
      </c>
      <c r="AN212" s="59" t="str">
        <f t="shared" si="61"/>
        <v/>
      </c>
      <c r="AO212" s="60"/>
    </row>
    <row r="213" spans="3:41" x14ac:dyDescent="0.25">
      <c r="C213" s="82"/>
      <c r="D213" s="45"/>
      <c r="E213" s="83" t="str">
        <f t="shared" si="50"/>
        <v/>
      </c>
      <c r="F213" s="45"/>
      <c r="G213" s="45"/>
      <c r="H213" s="45"/>
      <c r="I213" s="46" t="str">
        <f t="shared" si="62"/>
        <v/>
      </c>
      <c r="J213" s="46" t="str">
        <f t="shared" si="63"/>
        <v/>
      </c>
      <c r="K213" s="47" t="str">
        <f t="shared" si="51"/>
        <v/>
      </c>
      <c r="L213" s="47" t="str">
        <f t="shared" si="52"/>
        <v/>
      </c>
      <c r="M213" s="48">
        <f t="shared" si="64"/>
        <v>0</v>
      </c>
      <c r="N213" s="46" t="str">
        <f t="shared" si="53"/>
        <v/>
      </c>
      <c r="O213" s="47" t="str">
        <f t="shared" si="54"/>
        <v/>
      </c>
      <c r="P213" s="47" t="str">
        <f t="shared" si="55"/>
        <v/>
      </c>
      <c r="Q213" s="48">
        <f t="shared" si="65"/>
        <v>0</v>
      </c>
      <c r="R213" s="2"/>
      <c r="AH213" s="57" t="str">
        <f>IF(G213&gt;1,IF($E$10&gt;0,100-(#REF!/(1+(AL213/#REF!)^#REF!)^#REF!+#REF!/(AL213-1))*100,100-(AL213*D$5+D$6)*100),"")</f>
        <v/>
      </c>
      <c r="AI213" s="21" t="str">
        <f t="shared" si="56"/>
        <v/>
      </c>
      <c r="AJ213" s="21" t="str">
        <f t="shared" si="57"/>
        <v/>
      </c>
      <c r="AK213" s="48">
        <f t="shared" si="58"/>
        <v>0</v>
      </c>
      <c r="AL213" s="58" t="str">
        <f t="shared" si="59"/>
        <v/>
      </c>
      <c r="AM213" s="59" t="str">
        <f t="shared" si="60"/>
        <v/>
      </c>
      <c r="AN213" s="59" t="str">
        <f t="shared" si="61"/>
        <v/>
      </c>
      <c r="AO213" s="60"/>
    </row>
    <row r="214" spans="3:41" x14ac:dyDescent="0.25">
      <c r="C214" s="82"/>
      <c r="D214" s="45"/>
      <c r="E214" s="83" t="str">
        <f t="shared" si="50"/>
        <v/>
      </c>
      <c r="F214" s="45"/>
      <c r="G214" s="45"/>
      <c r="H214" s="45"/>
      <c r="I214" s="46" t="str">
        <f t="shared" si="62"/>
        <v/>
      </c>
      <c r="J214" s="46" t="str">
        <f t="shared" si="63"/>
        <v/>
      </c>
      <c r="K214" s="47" t="str">
        <f t="shared" si="51"/>
        <v/>
      </c>
      <c r="L214" s="47" t="str">
        <f t="shared" si="52"/>
        <v/>
      </c>
      <c r="M214" s="48">
        <f t="shared" si="64"/>
        <v>0</v>
      </c>
      <c r="N214" s="46" t="str">
        <f t="shared" si="53"/>
        <v/>
      </c>
      <c r="O214" s="47" t="str">
        <f t="shared" si="54"/>
        <v/>
      </c>
      <c r="P214" s="47" t="str">
        <f t="shared" si="55"/>
        <v/>
      </c>
      <c r="Q214" s="48">
        <f t="shared" si="65"/>
        <v>0</v>
      </c>
      <c r="R214" s="2"/>
      <c r="AH214" s="57" t="str">
        <f>IF(G214&gt;1,IF($E$10&gt;0,100-(#REF!/(1+(AL214/#REF!)^#REF!)^#REF!+#REF!/(AL214-1))*100,100-(AL214*D$5+D$6)*100),"")</f>
        <v/>
      </c>
      <c r="AI214" s="21" t="str">
        <f t="shared" si="56"/>
        <v/>
      </c>
      <c r="AJ214" s="21" t="str">
        <f t="shared" si="57"/>
        <v/>
      </c>
      <c r="AK214" s="48">
        <f t="shared" si="58"/>
        <v>0</v>
      </c>
      <c r="AL214" s="58" t="str">
        <f t="shared" si="59"/>
        <v/>
      </c>
      <c r="AM214" s="59" t="str">
        <f t="shared" si="60"/>
        <v/>
      </c>
      <c r="AN214" s="59" t="str">
        <f t="shared" si="61"/>
        <v/>
      </c>
      <c r="AO214" s="60"/>
    </row>
    <row r="215" spans="3:41" ht="15.75" thickBot="1" x14ac:dyDescent="0.3">
      <c r="C215" s="87"/>
      <c r="D215" s="84"/>
      <c r="E215" s="83" t="str">
        <f t="shared" si="50"/>
        <v/>
      </c>
      <c r="F215" s="45"/>
      <c r="G215" s="45"/>
      <c r="H215" s="45"/>
      <c r="I215" s="46" t="str">
        <f t="shared" si="62"/>
        <v/>
      </c>
      <c r="J215" s="46" t="str">
        <f t="shared" si="63"/>
        <v/>
      </c>
      <c r="K215" s="47" t="str">
        <f t="shared" si="51"/>
        <v/>
      </c>
      <c r="L215" s="47" t="str">
        <f t="shared" si="52"/>
        <v/>
      </c>
      <c r="M215" s="48">
        <f t="shared" si="64"/>
        <v>0</v>
      </c>
      <c r="N215" s="46" t="str">
        <f t="shared" si="53"/>
        <v/>
      </c>
      <c r="O215" s="47" t="str">
        <f t="shared" si="54"/>
        <v/>
      </c>
      <c r="P215" s="47" t="str">
        <f t="shared" si="55"/>
        <v/>
      </c>
      <c r="Q215" s="48">
        <f t="shared" si="65"/>
        <v>0</v>
      </c>
      <c r="R215" s="2"/>
      <c r="AH215" s="57" t="str">
        <f>IF(G215&gt;1,IF($E$10&gt;0,100-(#REF!/(1+(AL215/#REF!)^#REF!)^#REF!+#REF!/(AL215-1))*100,100-(AL215*D$5+D$6)*100),"")</f>
        <v/>
      </c>
      <c r="AI215" s="21" t="str">
        <f t="shared" si="56"/>
        <v/>
      </c>
      <c r="AJ215" s="21" t="str">
        <f t="shared" si="57"/>
        <v/>
      </c>
      <c r="AK215" s="48">
        <f t="shared" si="58"/>
        <v>0</v>
      </c>
      <c r="AL215" s="58" t="str">
        <f t="shared" si="59"/>
        <v/>
      </c>
      <c r="AM215" s="59" t="str">
        <f t="shared" si="60"/>
        <v/>
      </c>
      <c r="AN215" s="59" t="str">
        <f t="shared" si="61"/>
        <v/>
      </c>
      <c r="AO215" s="60"/>
    </row>
    <row r="216" spans="3:41" x14ac:dyDescent="0.25">
      <c r="F216" s="45"/>
      <c r="G216" s="45"/>
      <c r="H216" s="45"/>
      <c r="I216" s="46" t="str">
        <f t="shared" si="62"/>
        <v/>
      </c>
      <c r="J216" s="46" t="str">
        <f t="shared" si="63"/>
        <v/>
      </c>
      <c r="K216" s="47" t="str">
        <f t="shared" si="51"/>
        <v/>
      </c>
      <c r="L216" s="47" t="str">
        <f t="shared" si="52"/>
        <v/>
      </c>
      <c r="M216" s="48">
        <f t="shared" si="64"/>
        <v>0</v>
      </c>
      <c r="N216" s="46" t="str">
        <f t="shared" si="53"/>
        <v/>
      </c>
      <c r="O216" s="47" t="str">
        <f t="shared" si="54"/>
        <v/>
      </c>
      <c r="P216" s="47" t="str">
        <f t="shared" si="55"/>
        <v/>
      </c>
      <c r="Q216" s="48">
        <f t="shared" si="65"/>
        <v>0</v>
      </c>
      <c r="R216" s="2"/>
      <c r="AH216" s="57" t="str">
        <f>IF(G216&gt;1,IF($E$10&gt;0,100-(#REF!/(1+(AL216/#REF!)^#REF!)^#REF!+#REF!/(AL216-1))*100,100-(AL216*D$5+D$6)*100),"")</f>
        <v/>
      </c>
      <c r="AI216" s="21" t="str">
        <f t="shared" si="56"/>
        <v/>
      </c>
      <c r="AJ216" s="21" t="str">
        <f t="shared" si="57"/>
        <v/>
      </c>
      <c r="AK216" s="48">
        <f t="shared" si="58"/>
        <v>0</v>
      </c>
      <c r="AL216" s="58" t="str">
        <f t="shared" si="59"/>
        <v/>
      </c>
      <c r="AM216" s="59" t="str">
        <f t="shared" si="60"/>
        <v/>
      </c>
      <c r="AN216" s="59" t="str">
        <f t="shared" si="61"/>
        <v/>
      </c>
      <c r="AO216" s="60"/>
    </row>
    <row r="217" spans="3:41" x14ac:dyDescent="0.25">
      <c r="F217" s="45"/>
      <c r="G217" s="45"/>
      <c r="H217" s="45"/>
      <c r="I217" s="46" t="str">
        <f t="shared" si="62"/>
        <v/>
      </c>
      <c r="J217" s="46" t="str">
        <f t="shared" si="63"/>
        <v/>
      </c>
      <c r="K217" s="47" t="str">
        <f t="shared" si="51"/>
        <v/>
      </c>
      <c r="L217" s="47" t="str">
        <f t="shared" si="52"/>
        <v/>
      </c>
      <c r="M217" s="48">
        <f t="shared" si="64"/>
        <v>0</v>
      </c>
      <c r="N217" s="46" t="str">
        <f t="shared" si="53"/>
        <v/>
      </c>
      <c r="O217" s="47" t="str">
        <f t="shared" si="54"/>
        <v/>
      </c>
      <c r="P217" s="47" t="str">
        <f t="shared" si="55"/>
        <v/>
      </c>
      <c r="Q217" s="48">
        <f t="shared" si="65"/>
        <v>0</v>
      </c>
      <c r="R217" s="2"/>
      <c r="AH217" s="57" t="str">
        <f>IF(G217&gt;1,IF($E$10&gt;0,100-(#REF!/(1+(AL217/#REF!)^#REF!)^#REF!+#REF!/(AL217-1))*100,100-(AL217*D$5+D$6)*100),"")</f>
        <v/>
      </c>
      <c r="AI217" s="21" t="str">
        <f t="shared" si="56"/>
        <v/>
      </c>
      <c r="AJ217" s="21" t="str">
        <f t="shared" si="57"/>
        <v/>
      </c>
      <c r="AK217" s="48">
        <f t="shared" si="58"/>
        <v>0</v>
      </c>
      <c r="AL217" s="58" t="str">
        <f t="shared" si="59"/>
        <v/>
      </c>
      <c r="AM217" s="59" t="str">
        <f t="shared" si="60"/>
        <v/>
      </c>
      <c r="AN217" s="59" t="str">
        <f t="shared" si="61"/>
        <v/>
      </c>
      <c r="AO217" s="60"/>
    </row>
    <row r="218" spans="3:41" x14ac:dyDescent="0.25">
      <c r="F218" s="45"/>
      <c r="G218" s="45"/>
      <c r="H218" s="45"/>
      <c r="I218" s="46" t="str">
        <f t="shared" si="62"/>
        <v/>
      </c>
      <c r="J218" s="46" t="str">
        <f t="shared" si="63"/>
        <v/>
      </c>
      <c r="K218" s="47" t="str">
        <f t="shared" si="51"/>
        <v/>
      </c>
      <c r="L218" s="47" t="str">
        <f t="shared" si="52"/>
        <v/>
      </c>
      <c r="M218" s="48">
        <f t="shared" si="64"/>
        <v>0</v>
      </c>
      <c r="N218" s="46" t="str">
        <f t="shared" si="53"/>
        <v/>
      </c>
      <c r="O218" s="47" t="str">
        <f t="shared" si="54"/>
        <v/>
      </c>
      <c r="P218" s="47" t="str">
        <f t="shared" si="55"/>
        <v/>
      </c>
      <c r="Q218" s="48">
        <f t="shared" si="65"/>
        <v>0</v>
      </c>
      <c r="R218" s="2"/>
      <c r="AH218" s="57" t="str">
        <f>IF(G218&gt;1,IF($E$10&gt;0,100-(#REF!/(1+(AL218/#REF!)^#REF!)^#REF!+#REF!/(AL218-1))*100,100-(AL218*D$5+D$6)*100),"")</f>
        <v/>
      </c>
      <c r="AI218" s="21" t="str">
        <f t="shared" si="56"/>
        <v/>
      </c>
      <c r="AJ218" s="21" t="str">
        <f t="shared" si="57"/>
        <v/>
      </c>
      <c r="AK218" s="48">
        <f t="shared" si="58"/>
        <v>0</v>
      </c>
      <c r="AL218" s="58" t="str">
        <f t="shared" si="59"/>
        <v/>
      </c>
      <c r="AM218" s="59" t="str">
        <f t="shared" si="60"/>
        <v/>
      </c>
      <c r="AN218" s="59" t="str">
        <f t="shared" si="61"/>
        <v/>
      </c>
      <c r="AO218" s="60"/>
    </row>
    <row r="219" spans="3:41" x14ac:dyDescent="0.25">
      <c r="F219" s="45"/>
      <c r="G219" s="45"/>
      <c r="H219" s="45"/>
      <c r="I219" s="46" t="str">
        <f t="shared" si="62"/>
        <v/>
      </c>
      <c r="J219" s="46" t="str">
        <f t="shared" si="63"/>
        <v/>
      </c>
      <c r="K219" s="47" t="str">
        <f t="shared" si="51"/>
        <v/>
      </c>
      <c r="L219" s="47" t="str">
        <f t="shared" si="52"/>
        <v/>
      </c>
      <c r="M219" s="48">
        <f t="shared" si="64"/>
        <v>0</v>
      </c>
      <c r="N219" s="46" t="str">
        <f t="shared" si="53"/>
        <v/>
      </c>
      <c r="O219" s="47" t="str">
        <f t="shared" si="54"/>
        <v/>
      </c>
      <c r="P219" s="47" t="str">
        <f t="shared" si="55"/>
        <v/>
      </c>
      <c r="Q219" s="48">
        <f t="shared" si="65"/>
        <v>0</v>
      </c>
      <c r="R219" s="2"/>
      <c r="AH219" s="57" t="str">
        <f>IF(G219&gt;1,IF($E$10&gt;0,100-(#REF!/(1+(AL219/#REF!)^#REF!)^#REF!+#REF!/(AL219-1))*100,100-(AL219*D$5+D$6)*100),"")</f>
        <v/>
      </c>
      <c r="AI219" s="21" t="str">
        <f t="shared" si="56"/>
        <v/>
      </c>
      <c r="AJ219" s="21" t="str">
        <f t="shared" si="57"/>
        <v/>
      </c>
      <c r="AK219" s="48">
        <f t="shared" si="58"/>
        <v>0</v>
      </c>
      <c r="AL219" s="58" t="str">
        <f t="shared" si="59"/>
        <v/>
      </c>
      <c r="AM219" s="59" t="str">
        <f t="shared" si="60"/>
        <v/>
      </c>
      <c r="AN219" s="59" t="str">
        <f t="shared" si="61"/>
        <v/>
      </c>
      <c r="AO219" s="60"/>
    </row>
    <row r="220" spans="3:41" ht="15.75" thickBot="1" x14ac:dyDescent="0.3">
      <c r="F220" s="84"/>
      <c r="G220" s="84"/>
      <c r="H220" s="84"/>
      <c r="I220" s="46" t="str">
        <f t="shared" si="62"/>
        <v/>
      </c>
      <c r="J220" s="46" t="str">
        <f t="shared" si="63"/>
        <v/>
      </c>
      <c r="K220" s="85" t="str">
        <f t="shared" si="51"/>
        <v/>
      </c>
      <c r="L220" s="85" t="str">
        <f t="shared" si="52"/>
        <v/>
      </c>
      <c r="M220" s="48">
        <f t="shared" si="64"/>
        <v>0</v>
      </c>
      <c r="N220" s="46" t="str">
        <f t="shared" si="53"/>
        <v/>
      </c>
      <c r="O220" s="47" t="str">
        <f t="shared" si="54"/>
        <v/>
      </c>
      <c r="P220" s="47" t="str">
        <f t="shared" si="55"/>
        <v/>
      </c>
      <c r="Q220" s="48">
        <f t="shared" si="65"/>
        <v>0</v>
      </c>
      <c r="R220" s="2"/>
      <c r="AH220" s="57" t="str">
        <f>IF(G220&gt;1,IF($E$10&gt;0,100-(#REF!/(1+(AL220/#REF!)^#REF!)^#REF!+#REF!/(AL220-1))*100,100-(AL220*D$5+D$6)*100),"")</f>
        <v/>
      </c>
      <c r="AI220" s="21" t="str">
        <f t="shared" si="56"/>
        <v/>
      </c>
      <c r="AJ220" s="21" t="str">
        <f t="shared" si="57"/>
        <v/>
      </c>
      <c r="AK220" s="86">
        <f t="shared" si="58"/>
        <v>0</v>
      </c>
      <c r="AL220" s="58" t="str">
        <f t="shared" si="59"/>
        <v/>
      </c>
      <c r="AM220" s="59" t="str">
        <f t="shared" si="60"/>
        <v/>
      </c>
      <c r="AN220" s="59" t="str">
        <f t="shared" si="61"/>
        <v/>
      </c>
      <c r="AO220" s="60"/>
    </row>
  </sheetData>
  <mergeCells count="14">
    <mergeCell ref="AD3:AF3"/>
    <mergeCell ref="AH3:AL3"/>
    <mergeCell ref="C9:E9"/>
    <mergeCell ref="C33:E33"/>
    <mergeCell ref="C2:E2"/>
    <mergeCell ref="G2:H2"/>
    <mergeCell ref="J2:Q2"/>
    <mergeCell ref="T2:AF2"/>
    <mergeCell ref="J3:M3"/>
    <mergeCell ref="N3:Q3"/>
    <mergeCell ref="T3:U3"/>
    <mergeCell ref="V3:W3"/>
    <mergeCell ref="X3:Z3"/>
    <mergeCell ref="AA3:AC3"/>
  </mergeCells>
  <conditionalFormatting sqref="L7:M220">
    <cfRule type="cellIs" dxfId="244" priority="5" operator="between">
      <formula>1.2</formula>
      <formula>10</formula>
    </cfRule>
  </conditionalFormatting>
  <conditionalFormatting sqref="P7:P220">
    <cfRule type="cellIs" dxfId="243" priority="4" operator="between">
      <formula>1.2</formula>
      <formula>10</formula>
    </cfRule>
  </conditionalFormatting>
  <conditionalFormatting sqref="Q7:R220">
    <cfRule type="cellIs" dxfId="242" priority="3" operator="between">
      <formula>1.2</formula>
      <formula>10</formula>
    </cfRule>
  </conditionalFormatting>
  <conditionalFormatting sqref="AK7:AK220">
    <cfRule type="cellIs" dxfId="241" priority="2" operator="between">
      <formula>1.2</formula>
      <formula>10</formula>
    </cfRule>
  </conditionalFormatting>
  <conditionalFormatting sqref="AJ7:AJ220">
    <cfRule type="cellIs" dxfId="240" priority="1" operator="between">
      <formula>1.2</formula>
      <formula>10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8AD12E-0E84-4682-B3C9-DFEFAF2E346B}">
  <dimension ref="B1:AO220"/>
  <sheetViews>
    <sheetView zoomScale="80" zoomScaleNormal="80" workbookViewId="0">
      <selection activeCell="B35" sqref="B35:D42"/>
    </sheetView>
  </sheetViews>
  <sheetFormatPr defaultColWidth="9.140625" defaultRowHeight="15" x14ac:dyDescent="0.25"/>
  <cols>
    <col min="1" max="1" width="1.42578125" customWidth="1"/>
    <col min="2" max="2" width="6.140625" customWidth="1"/>
    <col min="3" max="3" width="6" bestFit="1" customWidth="1"/>
    <col min="4" max="4" width="12.7109375" customWidth="1"/>
    <col min="5" max="5" width="19.140625" customWidth="1"/>
    <col min="6" max="7" width="11.5703125" bestFit="1" customWidth="1"/>
    <col min="8" max="8" width="15.28515625" bestFit="1" customWidth="1"/>
    <col min="9" max="9" width="12.7109375" customWidth="1"/>
    <col min="10" max="10" width="12" bestFit="1" customWidth="1"/>
    <col min="11" max="11" width="7.7109375" bestFit="1" customWidth="1"/>
    <col min="12" max="12" width="5.28515625" bestFit="1" customWidth="1"/>
    <col min="13" max="13" width="0.5703125" customWidth="1"/>
    <col min="14" max="14" width="12" bestFit="1" customWidth="1"/>
    <col min="15" max="15" width="6.140625" bestFit="1" customWidth="1"/>
    <col min="16" max="16" width="6.85546875" bestFit="1" customWidth="1"/>
    <col min="17" max="17" width="3.5703125" bestFit="1" customWidth="1"/>
    <col min="18" max="18" width="1.140625" customWidth="1"/>
    <col min="19" max="19" width="12.140625" bestFit="1" customWidth="1"/>
    <col min="20" max="20" width="8.28515625" bestFit="1" customWidth="1"/>
    <col min="21" max="21" width="8.85546875" bestFit="1" customWidth="1"/>
    <col min="34" max="34" width="8.7109375" customWidth="1"/>
    <col min="35" max="35" width="12.140625" bestFit="1" customWidth="1"/>
    <col min="36" max="36" width="8.28515625" bestFit="1" customWidth="1"/>
    <col min="37" max="37" width="0.85546875" customWidth="1"/>
    <col min="52" max="52" width="13.140625" bestFit="1" customWidth="1"/>
    <col min="54" max="54" width="12.28515625" bestFit="1" customWidth="1"/>
    <col min="55" max="55" width="16.28515625" bestFit="1" customWidth="1"/>
    <col min="56" max="56" width="12.5703125" bestFit="1" customWidth="1"/>
  </cols>
  <sheetData>
    <row r="1" spans="3:41" ht="15.75" thickBot="1" x14ac:dyDescent="0.3">
      <c r="G1">
        <f>COUNT(G7:G220)</f>
        <v>10</v>
      </c>
    </row>
    <row r="2" spans="3:41" ht="15.75" thickBot="1" x14ac:dyDescent="0.3">
      <c r="C2" s="186" t="s">
        <v>0</v>
      </c>
      <c r="D2" s="187"/>
      <c r="E2" s="187"/>
      <c r="F2" s="152"/>
      <c r="G2" s="186" t="s">
        <v>1</v>
      </c>
      <c r="H2" s="188"/>
      <c r="I2" s="152"/>
      <c r="J2" s="186" t="s">
        <v>2</v>
      </c>
      <c r="K2" s="187"/>
      <c r="L2" s="187"/>
      <c r="M2" s="187"/>
      <c r="N2" s="187"/>
      <c r="O2" s="187"/>
      <c r="P2" s="187"/>
      <c r="Q2" s="188"/>
      <c r="R2" s="1"/>
      <c r="S2" s="2"/>
      <c r="T2" s="186" t="s">
        <v>3</v>
      </c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8"/>
      <c r="AH2" s="1"/>
      <c r="AI2" s="1"/>
      <c r="AJ2" s="1"/>
      <c r="AK2" s="1"/>
    </row>
    <row r="3" spans="3:41" ht="15.75" thickBot="1" x14ac:dyDescent="0.3">
      <c r="C3" s="151"/>
      <c r="D3" s="152" t="s">
        <v>4</v>
      </c>
      <c r="E3" s="153" t="s">
        <v>5</v>
      </c>
      <c r="F3" s="152"/>
      <c r="G3" s="152"/>
      <c r="H3" s="152"/>
      <c r="I3" s="3"/>
      <c r="J3" s="183" t="s">
        <v>4</v>
      </c>
      <c r="K3" s="184"/>
      <c r="L3" s="184"/>
      <c r="M3" s="185"/>
      <c r="N3" s="183" t="s">
        <v>6</v>
      </c>
      <c r="O3" s="184"/>
      <c r="P3" s="184"/>
      <c r="Q3" s="185"/>
      <c r="R3" s="1"/>
      <c r="T3" s="189" t="s">
        <v>7</v>
      </c>
      <c r="U3" s="190"/>
      <c r="V3" s="189" t="s">
        <v>8</v>
      </c>
      <c r="W3" s="190"/>
      <c r="X3" s="179" t="s">
        <v>9</v>
      </c>
      <c r="Y3" s="179"/>
      <c r="Z3" s="180"/>
      <c r="AA3" s="178" t="s">
        <v>10</v>
      </c>
      <c r="AB3" s="179"/>
      <c r="AC3" s="180"/>
      <c r="AD3" s="178" t="s">
        <v>11</v>
      </c>
      <c r="AE3" s="179"/>
      <c r="AF3" s="180"/>
      <c r="AG3" s="4"/>
      <c r="AH3" s="181" t="str">
        <f>CONCATENATE(G6,"CF")</f>
        <v>07/01Core_eCF</v>
      </c>
      <c r="AI3" s="182"/>
      <c r="AJ3" s="182"/>
      <c r="AK3" s="182"/>
      <c r="AL3" s="182"/>
      <c r="AM3" s="4"/>
      <c r="AN3" s="4"/>
    </row>
    <row r="4" spans="3:41" ht="15.75" thickBot="1" x14ac:dyDescent="0.3">
      <c r="C4" s="5" t="s">
        <v>12</v>
      </c>
      <c r="D4" s="6">
        <v>44378</v>
      </c>
      <c r="E4" s="7"/>
      <c r="F4" s="8"/>
      <c r="G4" s="8" t="s">
        <v>13</v>
      </c>
      <c r="H4" s="9">
        <f>RSQ(I7:I220,G7:G220)</f>
        <v>0.18649439617634841</v>
      </c>
      <c r="I4" s="88"/>
      <c r="J4" s="10" t="s">
        <v>14</v>
      </c>
      <c r="K4" s="11" t="s">
        <v>15</v>
      </c>
      <c r="L4" s="11" t="s">
        <v>16</v>
      </c>
      <c r="M4" s="12"/>
      <c r="N4" s="10" t="s">
        <v>14</v>
      </c>
      <c r="O4" s="11" t="s">
        <v>17</v>
      </c>
      <c r="P4" s="11" t="s">
        <v>18</v>
      </c>
      <c r="Q4" s="12"/>
      <c r="R4" s="4"/>
      <c r="S4" s="4"/>
      <c r="T4" s="13" t="s">
        <v>19</v>
      </c>
      <c r="U4" s="14" t="s">
        <v>20</v>
      </c>
      <c r="V4" s="13" t="s">
        <v>19</v>
      </c>
      <c r="W4" s="14" t="s">
        <v>20</v>
      </c>
      <c r="X4" s="13" t="s">
        <v>21</v>
      </c>
      <c r="Y4" s="14" t="s">
        <v>22</v>
      </c>
      <c r="Z4" s="13" t="s">
        <v>23</v>
      </c>
      <c r="AA4" s="13" t="s">
        <v>7</v>
      </c>
      <c r="AB4" s="14" t="s">
        <v>24</v>
      </c>
      <c r="AC4" s="13" t="s">
        <v>25</v>
      </c>
      <c r="AD4" s="14" t="s">
        <v>26</v>
      </c>
      <c r="AE4" s="13" t="s">
        <v>24</v>
      </c>
      <c r="AF4" s="14" t="s">
        <v>25</v>
      </c>
      <c r="AG4" s="15"/>
      <c r="AH4" s="16" t="s">
        <v>14</v>
      </c>
      <c r="AI4" s="17" t="s">
        <v>17</v>
      </c>
      <c r="AJ4" s="17" t="s">
        <v>18</v>
      </c>
      <c r="AK4" s="18"/>
      <c r="AM4" s="15"/>
      <c r="AN4" s="1"/>
    </row>
    <row r="5" spans="3:41" ht="15.75" thickBot="1" x14ac:dyDescent="0.3">
      <c r="C5" s="5" t="s">
        <v>37</v>
      </c>
      <c r="D5" s="61">
        <f>SLOPE(C35:C215,D35:D215)</f>
        <v>-12.059060517816466</v>
      </c>
      <c r="E5" s="62">
        <f>SLOPE(C35:C214,D35:D214)</f>
        <v>-12.059060517816466</v>
      </c>
      <c r="F5" s="8"/>
      <c r="G5" s="8" t="s">
        <v>27</v>
      </c>
      <c r="H5" s="19">
        <f>D4</f>
        <v>44378</v>
      </c>
      <c r="I5" s="89"/>
      <c r="J5" s="20">
        <f>1-(SUM(M7:M220))/COUNT(G7:G220)</f>
        <v>0.5</v>
      </c>
      <c r="K5" s="21">
        <f>IF(G7&gt;0.1,AVERAGE(K7:K220),0)</f>
        <v>1.282263858148373</v>
      </c>
      <c r="L5" s="21">
        <f>AVERAGE(L7:L220)</f>
        <v>1.3005735050870257</v>
      </c>
      <c r="M5" s="22"/>
      <c r="N5" s="20">
        <f>1-(SUM(Q7:Q220))/COUNT(L7:L220)</f>
        <v>0.7</v>
      </c>
      <c r="O5" s="21">
        <f>AVERAGE(O7:O220)</f>
        <v>4.263256414560601E-15</v>
      </c>
      <c r="P5" s="21">
        <f>AVERAGE(P7:P220)</f>
        <v>0.69691329290517812</v>
      </c>
      <c r="Q5" s="22"/>
      <c r="R5" s="2"/>
      <c r="S5" s="23" t="s">
        <v>6</v>
      </c>
      <c r="T5" s="24">
        <f>100-$E$6</f>
        <v>28.103757767909258</v>
      </c>
      <c r="U5" s="25">
        <f>-$E$5</f>
        <v>12.059060517816466</v>
      </c>
      <c r="V5" s="24">
        <f>$E$6</f>
        <v>71.896242232090742</v>
      </c>
      <c r="W5" s="25">
        <f>$E$5</f>
        <v>-12.059060517816466</v>
      </c>
      <c r="X5" s="26">
        <v>5.4</v>
      </c>
      <c r="Y5" s="27">
        <f>X5*U5+T5</f>
        <v>93.222684564118182</v>
      </c>
      <c r="Z5" s="27">
        <f>100-Y5</f>
        <v>6.7773154358818175</v>
      </c>
      <c r="AA5" s="28">
        <v>85</v>
      </c>
      <c r="AB5" s="29">
        <f>(AA5-T5)/U5</f>
        <v>4.7181322415647804</v>
      </c>
      <c r="AC5" s="27">
        <f>100-AA5</f>
        <v>15</v>
      </c>
      <c r="AD5" s="28">
        <v>5</v>
      </c>
      <c r="AE5" s="29">
        <f>(AD5-V5)/W5</f>
        <v>5.5473842372095206</v>
      </c>
      <c r="AF5" s="30">
        <f>100-AD5</f>
        <v>95</v>
      </c>
      <c r="AG5" s="15"/>
      <c r="AH5" s="20">
        <f>1-(SUM(AK7:AK220))/COUNT(G7:G220)</f>
        <v>0</v>
      </c>
      <c r="AI5" s="21">
        <f>AVERAGE(AI7:AI220)</f>
        <v>802.91138581483733</v>
      </c>
      <c r="AJ5" s="21">
        <f>AVERAGE(AJ7:AJ220)</f>
        <v>802.91138581483733</v>
      </c>
      <c r="AK5" s="22"/>
      <c r="AM5" s="31">
        <v>181</v>
      </c>
      <c r="AN5" s="31">
        <v>0</v>
      </c>
    </row>
    <row r="6" spans="3:41" ht="15.75" thickBot="1" x14ac:dyDescent="0.3">
      <c r="C6" s="5" t="s">
        <v>38</v>
      </c>
      <c r="D6" s="61">
        <f>INTERCEPT(C35:C214,D35:D214)</f>
        <v>73.178506090239111</v>
      </c>
      <c r="E6" s="62">
        <f>D6-$K$5</f>
        <v>71.896242232090742</v>
      </c>
      <c r="F6" s="8" t="s">
        <v>45</v>
      </c>
      <c r="G6" s="8" t="str">
        <f>CONCATENATE(TEXT(H5,"mm/dd"),"Core_e")</f>
        <v>07/01Core_e</v>
      </c>
      <c r="H6" s="8" t="str">
        <f>CONCATENATE(TEXT(H5,"mm/dd"),"Core_AV%")</f>
        <v>07/01Core_AV%</v>
      </c>
      <c r="I6" s="32" t="s">
        <v>28</v>
      </c>
      <c r="J6" s="33" t="s">
        <v>29</v>
      </c>
      <c r="K6" s="34" t="s">
        <v>30</v>
      </c>
      <c r="L6" s="34" t="s">
        <v>31</v>
      </c>
      <c r="M6" s="35"/>
      <c r="N6" s="33" t="s">
        <v>29</v>
      </c>
      <c r="O6" s="34" t="s">
        <v>30</v>
      </c>
      <c r="P6" s="34" t="s">
        <v>31</v>
      </c>
      <c r="Q6" s="35"/>
      <c r="R6" s="36"/>
      <c r="S6" s="37"/>
      <c r="T6" s="38"/>
      <c r="U6" s="38"/>
      <c r="V6" s="38"/>
      <c r="W6" s="38"/>
      <c r="X6" s="39"/>
      <c r="Y6" s="40"/>
      <c r="Z6" s="40"/>
      <c r="AA6" s="40"/>
      <c r="AB6" s="39"/>
      <c r="AC6" s="40"/>
      <c r="AD6" s="40"/>
      <c r="AE6" s="41"/>
      <c r="AF6" s="42"/>
      <c r="AH6" s="43" t="s">
        <v>29</v>
      </c>
      <c r="AI6" s="44" t="s">
        <v>30</v>
      </c>
      <c r="AJ6" s="44" t="s">
        <v>31</v>
      </c>
      <c r="AK6" s="35"/>
      <c r="AL6" s="43" t="s">
        <v>32</v>
      </c>
      <c r="AM6" s="36" t="s">
        <v>33</v>
      </c>
      <c r="AN6" s="36" t="s">
        <v>34</v>
      </c>
      <c r="AO6" s="36" t="s">
        <v>35</v>
      </c>
    </row>
    <row r="7" spans="3:41" ht="15.75" thickBot="1" x14ac:dyDescent="0.3">
      <c r="C7" s="5" t="s">
        <v>39</v>
      </c>
      <c r="D7" s="61">
        <f>RSQ(D35:D214,E35:E214)</f>
        <v>0.9210931690696007</v>
      </c>
      <c r="E7" s="63">
        <f>D7</f>
        <v>0.9210931690696007</v>
      </c>
      <c r="F7" s="45">
        <v>56.1</v>
      </c>
      <c r="G7" s="45">
        <v>5.5020000000000007</v>
      </c>
      <c r="H7" s="45">
        <v>6.3000000000000114</v>
      </c>
      <c r="I7" s="46">
        <f>IF(G7&gt;1,100-H7,"")</f>
        <v>93.699999999999989</v>
      </c>
      <c r="J7" s="46">
        <f>IF(G7&gt;1,100-(G7*D$5+D$6),"")</f>
        <v>93.170444878787094</v>
      </c>
      <c r="K7" s="47">
        <f t="shared" ref="K7:K70" si="0">IF(G7&gt;1,I7-J7,"")</f>
        <v>0.52955512121289416</v>
      </c>
      <c r="L7" s="47">
        <f t="shared" ref="L7:L70" si="1">IF(G7&gt;1,ABS(K7),"")</f>
        <v>0.52955512121289416</v>
      </c>
      <c r="M7" s="48">
        <f>IF($G7&gt;1.2,IF(L7&gt;1.2,1,0),0)</f>
        <v>0</v>
      </c>
      <c r="N7" s="46">
        <f t="shared" ref="N7:N70" si="2">IF(G7&gt;1,J7+$K$5,"")</f>
        <v>94.452708736935463</v>
      </c>
      <c r="O7" s="47">
        <f t="shared" ref="O7:O70" si="3">IF(G7&gt;1,I7-N7,"")</f>
        <v>-0.75270873693547458</v>
      </c>
      <c r="P7" s="47">
        <f t="shared" ref="P7:P70" si="4">IF(G7&gt;1,ABS(O7),"")</f>
        <v>0.75270873693547458</v>
      </c>
      <c r="Q7" s="48">
        <f>IF($G7&gt;1.2,IF(P7&gt;1.2,1,0),0)</f>
        <v>0</v>
      </c>
      <c r="R7" s="2"/>
      <c r="S7" s="49" t="s">
        <v>36</v>
      </c>
      <c r="T7" s="50">
        <f>100-$D$6</f>
        <v>26.821493909760889</v>
      </c>
      <c r="U7" s="51">
        <f>-$D$5</f>
        <v>12.059060517816466</v>
      </c>
      <c r="V7" s="50">
        <f>$D$6</f>
        <v>73.178506090239111</v>
      </c>
      <c r="W7" s="51">
        <f>$D$5</f>
        <v>-12.059060517816466</v>
      </c>
      <c r="X7" s="52">
        <f>X5</f>
        <v>5.4</v>
      </c>
      <c r="Y7" s="53">
        <f>X7*U7+T7</f>
        <v>91.940420705969814</v>
      </c>
      <c r="Z7" s="53">
        <f>100-Y7</f>
        <v>8.0595792940301862</v>
      </c>
      <c r="AA7" s="54">
        <f>AA5</f>
        <v>85</v>
      </c>
      <c r="AB7" s="55">
        <f>(AA7-T7)/U7</f>
        <v>4.8244642278960459</v>
      </c>
      <c r="AC7" s="53">
        <f>100-AA7</f>
        <v>15</v>
      </c>
      <c r="AD7" s="54">
        <f>AD5</f>
        <v>5</v>
      </c>
      <c r="AE7" s="55">
        <f>(AD7-V7)/W7</f>
        <v>5.653716223540787</v>
      </c>
      <c r="AF7" s="56">
        <f>100-AD7</f>
        <v>95</v>
      </c>
      <c r="AH7" s="57">
        <f>IF(G7&gt;1,IF($E$10&gt;0,100-(#REF!/(1+(AL7/#REF!)^#REF!)^#REF!+#REF!/(AL7-1))*100,100-(AL7*D$5+D$6)*100),"")</f>
        <v>-582.95551212129055</v>
      </c>
      <c r="AI7" s="21">
        <f t="shared" ref="AI7:AI70" si="5">IF(G7&gt;1,I7-AH7,"")</f>
        <v>676.65551212129049</v>
      </c>
      <c r="AJ7" s="21">
        <f t="shared" ref="AJ7:AJ70" si="6">IF(G7&gt;1,ABS(AI7),"")</f>
        <v>676.65551212129049</v>
      </c>
      <c r="AK7" s="48">
        <f t="shared" ref="AK7:AK70" si="7">IF($G7&gt;1.2,IF(AJ7&gt;1.2,1,0),0)</f>
        <v>1</v>
      </c>
      <c r="AL7" s="58">
        <f t="shared" ref="AL7:AL70" si="8">IF(G7&gt;0,G7+AN7,"")</f>
        <v>5.5020000000000007</v>
      </c>
      <c r="AM7" s="59">
        <f t="shared" ref="AM7:AM70" si="9">IF(G7&gt;0,$AM$5,"")</f>
        <v>181</v>
      </c>
      <c r="AN7" s="59">
        <f t="shared" ref="AN7:AN70" si="10">IF(G7&gt;0,$AN$5,"")</f>
        <v>0</v>
      </c>
      <c r="AO7" s="60"/>
    </row>
    <row r="8" spans="3:41" ht="15.75" thickBot="1" x14ac:dyDescent="0.3">
      <c r="C8" s="64"/>
      <c r="D8" s="65"/>
      <c r="E8" s="66"/>
      <c r="F8" s="45">
        <v>56.2</v>
      </c>
      <c r="G8" s="45">
        <v>5.5067500000000003</v>
      </c>
      <c r="H8" s="45">
        <v>6.4499999999999886</v>
      </c>
      <c r="I8" s="46">
        <f t="shared" ref="I8:I71" si="11">IF(G8&gt;1,100-H8,"")</f>
        <v>93.550000000000011</v>
      </c>
      <c r="J8" s="46">
        <f t="shared" ref="J8:J71" si="12">IF(G8&gt;1,100-(G8*D$5+D$6),"")</f>
        <v>93.227725416246713</v>
      </c>
      <c r="K8" s="47">
        <f t="shared" si="0"/>
        <v>0.32227458375329832</v>
      </c>
      <c r="L8" s="47">
        <f t="shared" si="1"/>
        <v>0.32227458375329832</v>
      </c>
      <c r="M8" s="48">
        <f t="shared" ref="M8:M71" si="13">IF($G8&gt;1.2,IF(L8&gt;1.2,1,0),0)</f>
        <v>0</v>
      </c>
      <c r="N8" s="46">
        <f t="shared" si="2"/>
        <v>94.509989274395082</v>
      </c>
      <c r="O8" s="47">
        <f t="shared" si="3"/>
        <v>-0.95998927439507042</v>
      </c>
      <c r="P8" s="47">
        <f t="shared" si="4"/>
        <v>0.95998927439507042</v>
      </c>
      <c r="Q8" s="48">
        <f t="shared" ref="Q8:Q71" si="14">IF($G8&gt;1.2,IF(P8&gt;1.2,1,0),0)</f>
        <v>0</v>
      </c>
      <c r="R8" s="2"/>
      <c r="AH8" s="57">
        <f>IF(G8&gt;1,IF($E$10&gt;0,100-(#REF!/(1+(AL8/#REF!)^#REF!)^#REF!+#REF!/(AL8-1))*100,100-(AL8*D$5+D$6)*100),"")</f>
        <v>-577.22745837532875</v>
      </c>
      <c r="AI8" s="21">
        <f t="shared" si="5"/>
        <v>670.77745837532871</v>
      </c>
      <c r="AJ8" s="21">
        <f t="shared" si="6"/>
        <v>670.77745837532871</v>
      </c>
      <c r="AK8" s="48">
        <f t="shared" si="7"/>
        <v>1</v>
      </c>
      <c r="AL8" s="58">
        <f t="shared" si="8"/>
        <v>5.5067500000000003</v>
      </c>
      <c r="AM8" s="59">
        <f t="shared" si="9"/>
        <v>181</v>
      </c>
      <c r="AN8" s="59">
        <f t="shared" si="10"/>
        <v>0</v>
      </c>
      <c r="AO8" s="60"/>
    </row>
    <row r="9" spans="3:41" x14ac:dyDescent="0.25">
      <c r="C9" s="183" t="str">
        <f>CONCATENATE(TEXT(D4,"mm/dd"),"PuckCurve")</f>
        <v>07/01PuckCurve</v>
      </c>
      <c r="D9" s="184"/>
      <c r="E9" s="185"/>
      <c r="F9" s="45">
        <v>57.1</v>
      </c>
      <c r="G9" s="45">
        <v>5.3540000000000001</v>
      </c>
      <c r="H9" s="45">
        <v>6.5499999999999972</v>
      </c>
      <c r="I9" s="46">
        <f t="shared" si="11"/>
        <v>93.45</v>
      </c>
      <c r="J9" s="46">
        <f t="shared" si="12"/>
        <v>91.385703922150242</v>
      </c>
      <c r="K9" s="47">
        <f t="shared" si="0"/>
        <v>2.064296077849761</v>
      </c>
      <c r="L9" s="47">
        <f t="shared" si="1"/>
        <v>2.064296077849761</v>
      </c>
      <c r="M9" s="48">
        <f t="shared" si="13"/>
        <v>1</v>
      </c>
      <c r="N9" s="46">
        <f t="shared" si="2"/>
        <v>92.667967780298611</v>
      </c>
      <c r="O9" s="47">
        <f t="shared" si="3"/>
        <v>0.78203221970139225</v>
      </c>
      <c r="P9" s="47">
        <f t="shared" si="4"/>
        <v>0.78203221970139225</v>
      </c>
      <c r="Q9" s="48">
        <f t="shared" si="14"/>
        <v>0</v>
      </c>
      <c r="R9" s="2"/>
      <c r="AH9" s="57">
        <f>IF(G9&gt;1,IF($E$10&gt;0,100-(#REF!/(1+(AL9/#REF!)^#REF!)^#REF!+#REF!/(AL9-1))*100,100-(AL9*D$5+D$6)*100),"")</f>
        <v>-761.42960778497581</v>
      </c>
      <c r="AI9" s="21">
        <f t="shared" si="5"/>
        <v>854.87960778497586</v>
      </c>
      <c r="AJ9" s="21">
        <f t="shared" si="6"/>
        <v>854.87960778497586</v>
      </c>
      <c r="AK9" s="48">
        <f t="shared" si="7"/>
        <v>1</v>
      </c>
      <c r="AL9" s="58">
        <f t="shared" si="8"/>
        <v>5.3540000000000001</v>
      </c>
      <c r="AM9" s="59">
        <f t="shared" si="9"/>
        <v>181</v>
      </c>
      <c r="AN9" s="59">
        <f t="shared" si="10"/>
        <v>0</v>
      </c>
      <c r="AO9" s="60"/>
    </row>
    <row r="10" spans="3:41" x14ac:dyDescent="0.25">
      <c r="C10" s="67">
        <v>4</v>
      </c>
      <c r="D10" s="68" t="s">
        <v>43</v>
      </c>
      <c r="E10" s="69"/>
      <c r="F10" s="94">
        <v>57.2</v>
      </c>
      <c r="G10" s="94">
        <v>5.3659999999999997</v>
      </c>
      <c r="H10" s="94">
        <v>7.1500000000000057</v>
      </c>
      <c r="I10" s="46">
        <f t="shared" si="11"/>
        <v>92.85</v>
      </c>
      <c r="J10" s="46">
        <f t="shared" si="12"/>
        <v>91.530412648364035</v>
      </c>
      <c r="K10" s="47">
        <f t="shared" si="0"/>
        <v>1.3195873516359597</v>
      </c>
      <c r="L10" s="47">
        <f t="shared" si="1"/>
        <v>1.3195873516359597</v>
      </c>
      <c r="M10" s="48">
        <f t="shared" si="13"/>
        <v>1</v>
      </c>
      <c r="N10" s="46">
        <f t="shared" si="2"/>
        <v>92.812676506512403</v>
      </c>
      <c r="O10" s="47">
        <f t="shared" si="3"/>
        <v>3.7323493487591008E-2</v>
      </c>
      <c r="P10" s="47">
        <f t="shared" si="4"/>
        <v>3.7323493487591008E-2</v>
      </c>
      <c r="Q10" s="48">
        <f t="shared" si="14"/>
        <v>0</v>
      </c>
      <c r="R10" s="2"/>
      <c r="AH10" s="57">
        <f>IF(G10&gt;1,IF($E$10&gt;0,100-(#REF!/(1+(AL10/#REF!)^#REF!)^#REF!+#REF!/(AL10-1))*100,100-(AL10*D$5+D$6)*100),"")</f>
        <v>-746.95873516359654</v>
      </c>
      <c r="AI10" s="21">
        <f t="shared" si="5"/>
        <v>839.80873516359657</v>
      </c>
      <c r="AJ10" s="21">
        <f t="shared" si="6"/>
        <v>839.80873516359657</v>
      </c>
      <c r="AK10" s="48">
        <f t="shared" si="7"/>
        <v>1</v>
      </c>
      <c r="AL10" s="58">
        <f t="shared" si="8"/>
        <v>5.3659999999999997</v>
      </c>
      <c r="AM10" s="59">
        <f t="shared" si="9"/>
        <v>181</v>
      </c>
      <c r="AN10" s="59">
        <f t="shared" si="10"/>
        <v>0</v>
      </c>
      <c r="AO10" s="60"/>
    </row>
    <row r="11" spans="3:41" ht="15.75" thickBot="1" x14ac:dyDescent="0.3">
      <c r="C11" s="70" t="s">
        <v>40</v>
      </c>
      <c r="D11" s="71" t="s">
        <v>41</v>
      </c>
      <c r="E11" s="72" t="str">
        <f>CONCATENATE(C9,"_C")</f>
        <v>07/01PuckCurve_C</v>
      </c>
      <c r="F11" s="94">
        <v>58.1</v>
      </c>
      <c r="G11" s="94">
        <v>5.5037500000000001</v>
      </c>
      <c r="H11" s="94">
        <v>6.9000000000000057</v>
      </c>
      <c r="I11" s="46">
        <f t="shared" si="11"/>
        <v>93.1</v>
      </c>
      <c r="J11" s="46">
        <f t="shared" si="12"/>
        <v>93.191548234693258</v>
      </c>
      <c r="K11" s="47">
        <f t="shared" si="0"/>
        <v>-9.1548234693263453E-2</v>
      </c>
      <c r="L11" s="47">
        <f t="shared" si="1"/>
        <v>9.1548234693263453E-2</v>
      </c>
      <c r="M11" s="48">
        <f t="shared" si="13"/>
        <v>0</v>
      </c>
      <c r="N11" s="46">
        <f t="shared" si="2"/>
        <v>94.473812092841627</v>
      </c>
      <c r="O11" s="47">
        <f t="shared" si="3"/>
        <v>-1.3738120928416322</v>
      </c>
      <c r="P11" s="47">
        <f t="shared" si="4"/>
        <v>1.3738120928416322</v>
      </c>
      <c r="Q11" s="48">
        <f t="shared" si="14"/>
        <v>1</v>
      </c>
      <c r="R11" s="2"/>
      <c r="AH11" s="57">
        <f>IF(G11&gt;1,IF($E$10&gt;0,100-(#REF!/(1+(AL11/#REF!)^#REF!)^#REF!+#REF!/(AL11-1))*100,100-(AL11*D$5+D$6)*100),"")</f>
        <v>-580.84517653067428</v>
      </c>
      <c r="AI11" s="21">
        <f t="shared" si="5"/>
        <v>673.9451765306743</v>
      </c>
      <c r="AJ11" s="21">
        <f t="shared" si="6"/>
        <v>673.9451765306743</v>
      </c>
      <c r="AK11" s="48">
        <f t="shared" si="7"/>
        <v>1</v>
      </c>
      <c r="AL11" s="58">
        <f t="shared" si="8"/>
        <v>5.5037500000000001</v>
      </c>
      <c r="AM11" s="59">
        <f t="shared" si="9"/>
        <v>181</v>
      </c>
      <c r="AN11" s="59">
        <f t="shared" si="10"/>
        <v>0</v>
      </c>
      <c r="AO11" s="60"/>
    </row>
    <row r="12" spans="3:41" ht="15.75" thickBot="1" x14ac:dyDescent="0.3">
      <c r="C12" s="73">
        <f>C10</f>
        <v>4</v>
      </c>
      <c r="D12" s="74">
        <f>100-(D$5*$C12+D$6)</f>
        <v>75.057735981026752</v>
      </c>
      <c r="E12" s="75">
        <f>100-($E$5*C12+$E$6)</f>
        <v>76.339999839175121</v>
      </c>
      <c r="F12" s="94">
        <v>58.2</v>
      </c>
      <c r="G12" s="94">
        <v>5.3479999999999999</v>
      </c>
      <c r="H12" s="94">
        <v>7.3499999999999943</v>
      </c>
      <c r="I12" s="46">
        <f t="shared" si="11"/>
        <v>92.65</v>
      </c>
      <c r="J12" s="46">
        <f t="shared" si="12"/>
        <v>91.313349559043345</v>
      </c>
      <c r="K12" s="47">
        <f t="shared" si="0"/>
        <v>1.3366504409566602</v>
      </c>
      <c r="L12" s="47">
        <f t="shared" si="1"/>
        <v>1.3366504409566602</v>
      </c>
      <c r="M12" s="48">
        <f t="shared" si="13"/>
        <v>1</v>
      </c>
      <c r="N12" s="46">
        <f t="shared" si="2"/>
        <v>92.595613417191714</v>
      </c>
      <c r="O12" s="47">
        <f t="shared" si="3"/>
        <v>5.438658280829145E-2</v>
      </c>
      <c r="P12" s="47">
        <f t="shared" si="4"/>
        <v>5.438658280829145E-2</v>
      </c>
      <c r="Q12" s="48">
        <f t="shared" si="14"/>
        <v>0</v>
      </c>
      <c r="R12" s="2"/>
      <c r="AH12" s="57">
        <f>IF(G12&gt;1,IF($E$10&gt;0,100-(#REF!/(1+(AL12/#REF!)^#REF!)^#REF!+#REF!/(AL12-1))*100,100-(AL12*D$5+D$6)*100),"")</f>
        <v>-768.66504409566551</v>
      </c>
      <c r="AI12" s="21">
        <f t="shared" si="5"/>
        <v>861.31504409566548</v>
      </c>
      <c r="AJ12" s="21">
        <f t="shared" si="6"/>
        <v>861.31504409566548</v>
      </c>
      <c r="AK12" s="48">
        <f t="shared" si="7"/>
        <v>1</v>
      </c>
      <c r="AL12" s="58">
        <f t="shared" si="8"/>
        <v>5.3479999999999999</v>
      </c>
      <c r="AM12" s="59">
        <f t="shared" si="9"/>
        <v>181</v>
      </c>
      <c r="AN12" s="59">
        <f t="shared" si="10"/>
        <v>0</v>
      </c>
      <c r="AO12" s="60"/>
    </row>
    <row r="13" spans="3:41" ht="15.75" thickBot="1" x14ac:dyDescent="0.3">
      <c r="C13" s="76">
        <f t="shared" ref="C13:C31" si="15">C12+0.1</f>
        <v>4.0999999999999996</v>
      </c>
      <c r="D13" s="74">
        <f t="shared" ref="D13:D31" si="16">100-(D$5*$C13+D$6)</f>
        <v>76.263642032808391</v>
      </c>
      <c r="E13" s="75">
        <f t="shared" ref="E13:E31" si="17">100-($E$5*C13+$E$6)</f>
        <v>77.54590589095676</v>
      </c>
      <c r="F13" s="94">
        <v>59.1</v>
      </c>
      <c r="G13" s="94">
        <v>5.2949999999999999</v>
      </c>
      <c r="H13" s="94">
        <v>8.3499999999999943</v>
      </c>
      <c r="I13" s="46">
        <f t="shared" si="11"/>
        <v>91.65</v>
      </c>
      <c r="J13" s="46">
        <f t="shared" si="12"/>
        <v>90.674219351599078</v>
      </c>
      <c r="K13" s="47">
        <f t="shared" si="0"/>
        <v>0.97578064840092793</v>
      </c>
      <c r="L13" s="47">
        <f t="shared" si="1"/>
        <v>0.97578064840092793</v>
      </c>
      <c r="M13" s="48">
        <f t="shared" si="13"/>
        <v>0</v>
      </c>
      <c r="N13" s="46">
        <f t="shared" si="2"/>
        <v>91.956483209747446</v>
      </c>
      <c r="O13" s="47">
        <f t="shared" si="3"/>
        <v>-0.30648320974744081</v>
      </c>
      <c r="P13" s="47">
        <f t="shared" si="4"/>
        <v>0.30648320974744081</v>
      </c>
      <c r="Q13" s="48">
        <f t="shared" si="14"/>
        <v>0</v>
      </c>
      <c r="R13" s="2"/>
      <c r="AH13" s="57">
        <f>IF(G13&gt;1,IF($E$10&gt;0,100-(#REF!/(1+(AL13/#REF!)^#REF!)^#REF!+#REF!/(AL13-1))*100,100-(AL13*D$5+D$6)*100),"")</f>
        <v>-832.57806484009222</v>
      </c>
      <c r="AI13" s="21">
        <f t="shared" si="5"/>
        <v>924.2280648400922</v>
      </c>
      <c r="AJ13" s="21">
        <f t="shared" si="6"/>
        <v>924.2280648400922</v>
      </c>
      <c r="AK13" s="48">
        <f t="shared" si="7"/>
        <v>1</v>
      </c>
      <c r="AL13" s="58">
        <f t="shared" si="8"/>
        <v>5.2949999999999999</v>
      </c>
      <c r="AM13" s="59">
        <f t="shared" si="9"/>
        <v>181</v>
      </c>
      <c r="AN13" s="59">
        <f t="shared" si="10"/>
        <v>0</v>
      </c>
      <c r="AO13" s="60"/>
    </row>
    <row r="14" spans="3:41" ht="15.75" thickBot="1" x14ac:dyDescent="0.3">
      <c r="C14" s="76">
        <f t="shared" si="15"/>
        <v>4.1999999999999993</v>
      </c>
      <c r="D14" s="74">
        <f t="shared" si="16"/>
        <v>77.469548084590031</v>
      </c>
      <c r="E14" s="75">
        <f t="shared" si="17"/>
        <v>78.751811942738414</v>
      </c>
      <c r="F14" s="93">
        <v>59.2</v>
      </c>
      <c r="G14" s="93">
        <v>5.3642500000000002</v>
      </c>
      <c r="H14" s="93">
        <v>7.3000000000000114</v>
      </c>
      <c r="I14" s="46">
        <f t="shared" si="11"/>
        <v>92.699999999999989</v>
      </c>
      <c r="J14" s="46">
        <f t="shared" si="12"/>
        <v>91.509309292457871</v>
      </c>
      <c r="K14" s="47">
        <f t="shared" si="0"/>
        <v>1.1906907075421174</v>
      </c>
      <c r="L14" s="47">
        <f t="shared" si="1"/>
        <v>1.1906907075421174</v>
      </c>
      <c r="M14" s="48">
        <f t="shared" si="13"/>
        <v>0</v>
      </c>
      <c r="N14" s="46">
        <f t="shared" si="2"/>
        <v>92.79157315060624</v>
      </c>
      <c r="O14" s="47">
        <f t="shared" si="3"/>
        <v>-9.1573150606251374E-2</v>
      </c>
      <c r="P14" s="47">
        <f t="shared" si="4"/>
        <v>9.1573150606251374E-2</v>
      </c>
      <c r="Q14" s="48">
        <f t="shared" si="14"/>
        <v>0</v>
      </c>
      <c r="R14" s="2"/>
      <c r="AH14" s="57">
        <f>IF(G14&gt;1,IF($E$10&gt;0,100-(#REF!/(1+(AL14/#REF!)^#REF!)^#REF!+#REF!/(AL14-1))*100,100-(AL14*D$5+D$6)*100),"")</f>
        <v>-749.06907075421282</v>
      </c>
      <c r="AI14" s="21">
        <f t="shared" si="5"/>
        <v>841.76907075421286</v>
      </c>
      <c r="AJ14" s="21">
        <f t="shared" si="6"/>
        <v>841.76907075421286</v>
      </c>
      <c r="AK14" s="48">
        <f t="shared" si="7"/>
        <v>1</v>
      </c>
      <c r="AL14" s="58">
        <f t="shared" si="8"/>
        <v>5.3642500000000002</v>
      </c>
      <c r="AM14" s="59">
        <f t="shared" si="9"/>
        <v>181</v>
      </c>
      <c r="AN14" s="59">
        <f t="shared" si="10"/>
        <v>0</v>
      </c>
      <c r="AO14" s="60"/>
    </row>
    <row r="15" spans="3:41" ht="15.75" thickBot="1" x14ac:dyDescent="0.3">
      <c r="C15" s="76">
        <f t="shared" si="15"/>
        <v>4.2999999999999989</v>
      </c>
      <c r="D15" s="74">
        <f t="shared" si="16"/>
        <v>78.675454136371684</v>
      </c>
      <c r="E15" s="75">
        <f t="shared" si="17"/>
        <v>79.957717994520038</v>
      </c>
      <c r="F15" s="93">
        <v>60.1</v>
      </c>
      <c r="G15" s="93">
        <v>5.3804999999999996</v>
      </c>
      <c r="H15" s="93">
        <v>5.75</v>
      </c>
      <c r="I15" s="46">
        <f t="shared" si="11"/>
        <v>94.25</v>
      </c>
      <c r="J15" s="46">
        <f t="shared" si="12"/>
        <v>91.705269025872383</v>
      </c>
      <c r="K15" s="47">
        <f t="shared" si="0"/>
        <v>2.5447309741276172</v>
      </c>
      <c r="L15" s="47">
        <f t="shared" si="1"/>
        <v>2.5447309741276172</v>
      </c>
      <c r="M15" s="48">
        <f t="shared" si="13"/>
        <v>1</v>
      </c>
      <c r="N15" s="46">
        <f t="shared" si="2"/>
        <v>92.987532884020752</v>
      </c>
      <c r="O15" s="47">
        <f t="shared" si="3"/>
        <v>1.2624671159792484</v>
      </c>
      <c r="P15" s="47">
        <f t="shared" si="4"/>
        <v>1.2624671159792484</v>
      </c>
      <c r="Q15" s="48">
        <f t="shared" si="14"/>
        <v>1</v>
      </c>
      <c r="R15" s="2"/>
      <c r="AH15" s="57">
        <f>IF(G15&gt;1,IF($E$10&gt;0,100-(#REF!/(1+(AL15/#REF!)^#REF!)^#REF!+#REF!/(AL15-1))*100,100-(AL15*D$5+D$6)*100),"")</f>
        <v>-729.47309741276172</v>
      </c>
      <c r="AI15" s="21">
        <f t="shared" si="5"/>
        <v>823.72309741276172</v>
      </c>
      <c r="AJ15" s="21">
        <f t="shared" si="6"/>
        <v>823.72309741276172</v>
      </c>
      <c r="AK15" s="48">
        <f t="shared" si="7"/>
        <v>1</v>
      </c>
      <c r="AL15" s="58">
        <f t="shared" si="8"/>
        <v>5.3804999999999996</v>
      </c>
      <c r="AM15" s="59">
        <f t="shared" si="9"/>
        <v>181</v>
      </c>
      <c r="AN15" s="59">
        <f t="shared" si="10"/>
        <v>0</v>
      </c>
      <c r="AO15" s="60"/>
    </row>
    <row r="16" spans="3:41" ht="15.75" thickBot="1" x14ac:dyDescent="0.3">
      <c r="C16" s="76">
        <f t="shared" si="15"/>
        <v>4.3999999999999986</v>
      </c>
      <c r="D16" s="74">
        <f t="shared" si="16"/>
        <v>79.881360188153323</v>
      </c>
      <c r="E16" s="75">
        <f t="shared" si="17"/>
        <v>81.163624046301692</v>
      </c>
      <c r="F16" s="93">
        <v>60.2</v>
      </c>
      <c r="G16" s="93">
        <v>5.3484999999999996</v>
      </c>
      <c r="H16" s="93">
        <v>6.0499999999999972</v>
      </c>
      <c r="I16" s="46">
        <f t="shared" si="11"/>
        <v>93.95</v>
      </c>
      <c r="J16" s="46">
        <f t="shared" si="12"/>
        <v>91.319379089302245</v>
      </c>
      <c r="K16" s="47">
        <f t="shared" si="0"/>
        <v>2.6306209106977576</v>
      </c>
      <c r="L16" s="47">
        <f t="shared" si="1"/>
        <v>2.6306209106977576</v>
      </c>
      <c r="M16" s="48">
        <f t="shared" si="13"/>
        <v>1</v>
      </c>
      <c r="N16" s="46">
        <f t="shared" si="2"/>
        <v>92.601642947450614</v>
      </c>
      <c r="O16" s="47">
        <f t="shared" si="3"/>
        <v>1.3483570525493889</v>
      </c>
      <c r="P16" s="47">
        <f t="shared" si="4"/>
        <v>1.3483570525493889</v>
      </c>
      <c r="Q16" s="48">
        <f t="shared" si="14"/>
        <v>1</v>
      </c>
      <c r="R16" s="2"/>
      <c r="AH16" s="57">
        <f>IF(G16&gt;1,IF($E$10&gt;0,100-(#REF!/(1+(AL16/#REF!)^#REF!)^#REF!+#REF!/(AL16-1))*100,100-(AL16*D$5+D$6)*100),"")</f>
        <v>-768.06209106977553</v>
      </c>
      <c r="AI16" s="21">
        <f t="shared" si="5"/>
        <v>862.01209106977558</v>
      </c>
      <c r="AJ16" s="21">
        <f t="shared" si="6"/>
        <v>862.01209106977558</v>
      </c>
      <c r="AK16" s="48">
        <f t="shared" si="7"/>
        <v>1</v>
      </c>
      <c r="AL16" s="58">
        <f t="shared" si="8"/>
        <v>5.3484999999999996</v>
      </c>
      <c r="AM16" s="59">
        <f t="shared" si="9"/>
        <v>181</v>
      </c>
      <c r="AN16" s="59">
        <f t="shared" si="10"/>
        <v>0</v>
      </c>
      <c r="AO16" s="60"/>
    </row>
    <row r="17" spans="3:41" ht="15.75" thickBot="1" x14ac:dyDescent="0.3">
      <c r="C17" s="76">
        <f t="shared" si="15"/>
        <v>4.4999999999999982</v>
      </c>
      <c r="D17" s="74">
        <f t="shared" si="16"/>
        <v>81.087266239934962</v>
      </c>
      <c r="E17" s="75">
        <f t="shared" si="17"/>
        <v>82.369530098083331</v>
      </c>
      <c r="F17" s="93"/>
      <c r="G17" s="93"/>
      <c r="H17" s="93"/>
      <c r="I17" s="46" t="str">
        <f t="shared" si="11"/>
        <v/>
      </c>
      <c r="J17" s="46" t="str">
        <f t="shared" si="12"/>
        <v/>
      </c>
      <c r="K17" s="47" t="str">
        <f t="shared" si="0"/>
        <v/>
      </c>
      <c r="L17" s="47" t="str">
        <f t="shared" si="1"/>
        <v/>
      </c>
      <c r="M17" s="48">
        <f t="shared" si="13"/>
        <v>0</v>
      </c>
      <c r="N17" s="46" t="str">
        <f t="shared" si="2"/>
        <v/>
      </c>
      <c r="O17" s="47" t="str">
        <f t="shared" si="3"/>
        <v/>
      </c>
      <c r="P17" s="47" t="str">
        <f t="shared" si="4"/>
        <v/>
      </c>
      <c r="Q17" s="48">
        <f t="shared" si="14"/>
        <v>0</v>
      </c>
      <c r="R17" s="2"/>
      <c r="AH17" s="57" t="str">
        <f>IF(G17&gt;1,IF($E$10&gt;0,100-(#REF!/(1+(AL17/#REF!)^#REF!)^#REF!+#REF!/(AL17-1))*100,100-(AL17*D$5+D$6)*100),"")</f>
        <v/>
      </c>
      <c r="AI17" s="21" t="str">
        <f t="shared" si="5"/>
        <v/>
      </c>
      <c r="AJ17" s="21" t="str">
        <f t="shared" si="6"/>
        <v/>
      </c>
      <c r="AK17" s="48">
        <f t="shared" si="7"/>
        <v>0</v>
      </c>
      <c r="AL17" s="58" t="str">
        <f t="shared" si="8"/>
        <v/>
      </c>
      <c r="AM17" s="59" t="str">
        <f t="shared" si="9"/>
        <v/>
      </c>
      <c r="AN17" s="59" t="str">
        <f t="shared" si="10"/>
        <v/>
      </c>
      <c r="AO17" s="60"/>
    </row>
    <row r="18" spans="3:41" ht="15.75" thickBot="1" x14ac:dyDescent="0.3">
      <c r="C18" s="76">
        <f t="shared" si="15"/>
        <v>4.5999999999999979</v>
      </c>
      <c r="D18" s="74">
        <f t="shared" si="16"/>
        <v>82.293172291716616</v>
      </c>
      <c r="E18" s="75">
        <f t="shared" si="17"/>
        <v>83.57543614986497</v>
      </c>
      <c r="F18" s="93"/>
      <c r="G18" s="93"/>
      <c r="H18" s="93"/>
      <c r="I18" s="46" t="str">
        <f t="shared" si="11"/>
        <v/>
      </c>
      <c r="J18" s="46" t="str">
        <f t="shared" si="12"/>
        <v/>
      </c>
      <c r="K18" s="47" t="str">
        <f t="shared" si="0"/>
        <v/>
      </c>
      <c r="L18" s="47" t="str">
        <f t="shared" si="1"/>
        <v/>
      </c>
      <c r="M18" s="48">
        <f t="shared" si="13"/>
        <v>0</v>
      </c>
      <c r="N18" s="46" t="str">
        <f t="shared" si="2"/>
        <v/>
      </c>
      <c r="O18" s="47" t="str">
        <f t="shared" si="3"/>
        <v/>
      </c>
      <c r="P18" s="47" t="str">
        <f t="shared" si="4"/>
        <v/>
      </c>
      <c r="Q18" s="48">
        <f t="shared" si="14"/>
        <v>0</v>
      </c>
      <c r="R18" s="2"/>
      <c r="AH18" s="57" t="str">
        <f>IF(G18&gt;1,IF($E$10&gt;0,100-(#REF!/(1+(AL18/#REF!)^#REF!)^#REF!+#REF!/(AL18-1))*100,100-(AL18*D$5+D$6)*100),"")</f>
        <v/>
      </c>
      <c r="AI18" s="21" t="str">
        <f t="shared" si="5"/>
        <v/>
      </c>
      <c r="AJ18" s="21" t="str">
        <f t="shared" si="6"/>
        <v/>
      </c>
      <c r="AK18" s="48">
        <f t="shared" si="7"/>
        <v>0</v>
      </c>
      <c r="AL18" s="58" t="str">
        <f t="shared" si="8"/>
        <v/>
      </c>
      <c r="AM18" s="59" t="str">
        <f t="shared" si="9"/>
        <v/>
      </c>
      <c r="AN18" s="59" t="str">
        <f t="shared" si="10"/>
        <v/>
      </c>
      <c r="AO18" s="60"/>
    </row>
    <row r="19" spans="3:41" ht="15.75" thickBot="1" x14ac:dyDescent="0.3">
      <c r="C19" s="76">
        <f t="shared" si="15"/>
        <v>4.6999999999999975</v>
      </c>
      <c r="D19" s="74">
        <f t="shared" si="16"/>
        <v>83.49907834349824</v>
      </c>
      <c r="E19" s="75">
        <f t="shared" si="17"/>
        <v>84.781342201646623</v>
      </c>
      <c r="F19" s="93"/>
      <c r="G19" s="93"/>
      <c r="H19" s="93"/>
      <c r="I19" s="46" t="str">
        <f t="shared" si="11"/>
        <v/>
      </c>
      <c r="J19" s="46" t="str">
        <f t="shared" si="12"/>
        <v/>
      </c>
      <c r="K19" s="47" t="str">
        <f t="shared" si="0"/>
        <v/>
      </c>
      <c r="L19" s="47" t="str">
        <f t="shared" si="1"/>
        <v/>
      </c>
      <c r="M19" s="48">
        <f t="shared" si="13"/>
        <v>0</v>
      </c>
      <c r="N19" s="46" t="str">
        <f t="shared" si="2"/>
        <v/>
      </c>
      <c r="O19" s="47" t="str">
        <f t="shared" si="3"/>
        <v/>
      </c>
      <c r="P19" s="47" t="str">
        <f t="shared" si="4"/>
        <v/>
      </c>
      <c r="Q19" s="48">
        <f t="shared" si="14"/>
        <v>0</v>
      </c>
      <c r="R19" s="2"/>
      <c r="AH19" s="57" t="str">
        <f>IF(G19&gt;1,IF($E$10&gt;0,100-(#REF!/(1+(AL19/#REF!)^#REF!)^#REF!+#REF!/(AL19-1))*100,100-(AL19*D$5+D$6)*100),"")</f>
        <v/>
      </c>
      <c r="AI19" s="21" t="str">
        <f t="shared" si="5"/>
        <v/>
      </c>
      <c r="AJ19" s="21" t="str">
        <f t="shared" si="6"/>
        <v/>
      </c>
      <c r="AK19" s="48">
        <f t="shared" si="7"/>
        <v>0</v>
      </c>
      <c r="AL19" s="58" t="str">
        <f t="shared" si="8"/>
        <v/>
      </c>
      <c r="AM19" s="59" t="str">
        <f t="shared" si="9"/>
        <v/>
      </c>
      <c r="AN19" s="59" t="str">
        <f t="shared" si="10"/>
        <v/>
      </c>
      <c r="AO19" s="60"/>
    </row>
    <row r="20" spans="3:41" ht="15.75" thickBot="1" x14ac:dyDescent="0.3">
      <c r="C20" s="76">
        <f t="shared" si="15"/>
        <v>4.7999999999999972</v>
      </c>
      <c r="D20" s="74">
        <f t="shared" si="16"/>
        <v>84.704984395279894</v>
      </c>
      <c r="E20" s="75">
        <f t="shared" si="17"/>
        <v>85.987248253428263</v>
      </c>
      <c r="F20" s="93"/>
      <c r="G20" s="93"/>
      <c r="H20" s="93"/>
      <c r="I20" s="46" t="str">
        <f t="shared" si="11"/>
        <v/>
      </c>
      <c r="J20" s="46" t="str">
        <f t="shared" si="12"/>
        <v/>
      </c>
      <c r="K20" s="47" t="str">
        <f t="shared" si="0"/>
        <v/>
      </c>
      <c r="L20" s="47" t="str">
        <f t="shared" si="1"/>
        <v/>
      </c>
      <c r="M20" s="48">
        <f t="shared" si="13"/>
        <v>0</v>
      </c>
      <c r="N20" s="46" t="str">
        <f t="shared" si="2"/>
        <v/>
      </c>
      <c r="O20" s="47" t="str">
        <f t="shared" si="3"/>
        <v/>
      </c>
      <c r="P20" s="47" t="str">
        <f t="shared" si="4"/>
        <v/>
      </c>
      <c r="Q20" s="48">
        <f t="shared" si="14"/>
        <v>0</v>
      </c>
      <c r="R20" s="2"/>
      <c r="AH20" s="57" t="str">
        <f>IF(G20&gt;1,IF($E$10&gt;0,100-(#REF!/(1+(AL20/#REF!)^#REF!)^#REF!+#REF!/(AL20-1))*100,100-(AL20*D$5+D$6)*100),"")</f>
        <v/>
      </c>
      <c r="AI20" s="21" t="str">
        <f t="shared" si="5"/>
        <v/>
      </c>
      <c r="AJ20" s="21" t="str">
        <f t="shared" si="6"/>
        <v/>
      </c>
      <c r="AK20" s="48">
        <f t="shared" si="7"/>
        <v>0</v>
      </c>
      <c r="AL20" s="58" t="str">
        <f t="shared" si="8"/>
        <v/>
      </c>
      <c r="AM20" s="59" t="str">
        <f t="shared" si="9"/>
        <v/>
      </c>
      <c r="AN20" s="59" t="str">
        <f t="shared" si="10"/>
        <v/>
      </c>
      <c r="AO20" s="60"/>
    </row>
    <row r="21" spans="3:41" ht="15.75" thickBot="1" x14ac:dyDescent="0.3">
      <c r="C21" s="76">
        <f t="shared" si="15"/>
        <v>4.8999999999999968</v>
      </c>
      <c r="D21" s="74">
        <f t="shared" si="16"/>
        <v>85.910890447061533</v>
      </c>
      <c r="E21" s="75">
        <f t="shared" si="17"/>
        <v>87.193154305209902</v>
      </c>
      <c r="F21" s="93"/>
      <c r="G21" s="93"/>
      <c r="H21" s="93"/>
      <c r="I21" s="46" t="str">
        <f t="shared" si="11"/>
        <v/>
      </c>
      <c r="J21" s="46" t="str">
        <f t="shared" si="12"/>
        <v/>
      </c>
      <c r="K21" s="47" t="str">
        <f t="shared" si="0"/>
        <v/>
      </c>
      <c r="L21" s="47" t="str">
        <f t="shared" si="1"/>
        <v/>
      </c>
      <c r="M21" s="48">
        <f t="shared" si="13"/>
        <v>0</v>
      </c>
      <c r="N21" s="46" t="str">
        <f t="shared" si="2"/>
        <v/>
      </c>
      <c r="O21" s="47" t="str">
        <f t="shared" si="3"/>
        <v/>
      </c>
      <c r="P21" s="47" t="str">
        <f t="shared" si="4"/>
        <v/>
      </c>
      <c r="Q21" s="48">
        <f t="shared" si="14"/>
        <v>0</v>
      </c>
      <c r="R21" s="2"/>
      <c r="AH21" s="57" t="str">
        <f>IF(G21&gt;1,IF($E$10&gt;0,100-(#REF!/(1+(AL21/#REF!)^#REF!)^#REF!+#REF!/(AL21-1))*100,100-(AL21*D$5+D$6)*100),"")</f>
        <v/>
      </c>
      <c r="AI21" s="21" t="str">
        <f t="shared" si="5"/>
        <v/>
      </c>
      <c r="AJ21" s="21" t="str">
        <f t="shared" si="6"/>
        <v/>
      </c>
      <c r="AK21" s="48">
        <f t="shared" si="7"/>
        <v>0</v>
      </c>
      <c r="AL21" s="58" t="str">
        <f t="shared" si="8"/>
        <v/>
      </c>
      <c r="AM21" s="59" t="str">
        <f t="shared" si="9"/>
        <v/>
      </c>
      <c r="AN21" s="59" t="str">
        <f t="shared" si="10"/>
        <v/>
      </c>
      <c r="AO21" s="60"/>
    </row>
    <row r="22" spans="3:41" ht="15.75" thickBot="1" x14ac:dyDescent="0.3">
      <c r="C22" s="76">
        <f t="shared" si="15"/>
        <v>4.9999999999999964</v>
      </c>
      <c r="D22" s="74">
        <f t="shared" si="16"/>
        <v>87.116796498843172</v>
      </c>
      <c r="E22" s="75">
        <f t="shared" si="17"/>
        <v>88.399060356991541</v>
      </c>
      <c r="F22" s="93"/>
      <c r="G22" s="93"/>
      <c r="H22" s="93"/>
      <c r="I22" s="46" t="str">
        <f t="shared" si="11"/>
        <v/>
      </c>
      <c r="J22" s="46" t="str">
        <f t="shared" si="12"/>
        <v/>
      </c>
      <c r="K22" s="47" t="str">
        <f t="shared" si="0"/>
        <v/>
      </c>
      <c r="L22" s="47" t="str">
        <f t="shared" si="1"/>
        <v/>
      </c>
      <c r="M22" s="48">
        <f t="shared" si="13"/>
        <v>0</v>
      </c>
      <c r="N22" s="46" t="str">
        <f t="shared" si="2"/>
        <v/>
      </c>
      <c r="O22" s="47" t="str">
        <f t="shared" si="3"/>
        <v/>
      </c>
      <c r="P22" s="47" t="str">
        <f t="shared" si="4"/>
        <v/>
      </c>
      <c r="Q22" s="48">
        <f t="shared" si="14"/>
        <v>0</v>
      </c>
      <c r="R22" s="2"/>
      <c r="AH22" s="57" t="str">
        <f>IF(G22&gt;1,IF($E$10&gt;0,100-(#REF!/(1+(AL22/#REF!)^#REF!)^#REF!+#REF!/(AL22-1))*100,100-(AL22*D$5+D$6)*100),"")</f>
        <v/>
      </c>
      <c r="AI22" s="21" t="str">
        <f t="shared" si="5"/>
        <v/>
      </c>
      <c r="AJ22" s="21" t="str">
        <f t="shared" si="6"/>
        <v/>
      </c>
      <c r="AK22" s="48">
        <f t="shared" si="7"/>
        <v>0</v>
      </c>
      <c r="AL22" s="58" t="str">
        <f t="shared" si="8"/>
        <v/>
      </c>
      <c r="AM22" s="59" t="str">
        <f t="shared" si="9"/>
        <v/>
      </c>
      <c r="AN22" s="59" t="str">
        <f t="shared" si="10"/>
        <v/>
      </c>
      <c r="AO22" s="60"/>
    </row>
    <row r="23" spans="3:41" ht="15.75" thickBot="1" x14ac:dyDescent="0.3">
      <c r="C23" s="76">
        <f t="shared" si="15"/>
        <v>5.0999999999999961</v>
      </c>
      <c r="D23" s="74">
        <f t="shared" si="16"/>
        <v>88.322702550624825</v>
      </c>
      <c r="E23" s="75">
        <f t="shared" si="17"/>
        <v>89.60496640877318</v>
      </c>
      <c r="F23" s="93"/>
      <c r="G23" s="93"/>
      <c r="H23" s="93"/>
      <c r="I23" s="46" t="str">
        <f t="shared" si="11"/>
        <v/>
      </c>
      <c r="J23" s="46" t="str">
        <f t="shared" si="12"/>
        <v/>
      </c>
      <c r="K23" s="47" t="str">
        <f t="shared" si="0"/>
        <v/>
      </c>
      <c r="L23" s="47" t="str">
        <f t="shared" si="1"/>
        <v/>
      </c>
      <c r="M23" s="48">
        <f t="shared" si="13"/>
        <v>0</v>
      </c>
      <c r="N23" s="46" t="str">
        <f t="shared" si="2"/>
        <v/>
      </c>
      <c r="O23" s="47" t="str">
        <f t="shared" si="3"/>
        <v/>
      </c>
      <c r="P23" s="47" t="str">
        <f t="shared" si="4"/>
        <v/>
      </c>
      <c r="Q23" s="48">
        <f t="shared" si="14"/>
        <v>0</v>
      </c>
      <c r="R23" s="2"/>
      <c r="AH23" s="57" t="str">
        <f>IF(G23&gt;1,IF($E$10&gt;0,100-(#REF!/(1+(AL23/#REF!)^#REF!)^#REF!+#REF!/(AL23-1))*100,100-(AL23*D$5+D$6)*100),"")</f>
        <v/>
      </c>
      <c r="AI23" s="21" t="str">
        <f t="shared" si="5"/>
        <v/>
      </c>
      <c r="AJ23" s="21" t="str">
        <f t="shared" si="6"/>
        <v/>
      </c>
      <c r="AK23" s="48">
        <f t="shared" si="7"/>
        <v>0</v>
      </c>
      <c r="AL23" s="58" t="str">
        <f t="shared" si="8"/>
        <v/>
      </c>
      <c r="AM23" s="59" t="str">
        <f t="shared" si="9"/>
        <v/>
      </c>
      <c r="AN23" s="59" t="str">
        <f t="shared" si="10"/>
        <v/>
      </c>
      <c r="AO23" s="60"/>
    </row>
    <row r="24" spans="3:41" ht="15.75" thickBot="1" x14ac:dyDescent="0.3">
      <c r="C24" s="76">
        <f t="shared" si="15"/>
        <v>5.1999999999999957</v>
      </c>
      <c r="D24" s="74">
        <f t="shared" si="16"/>
        <v>89.52860860240645</v>
      </c>
      <c r="E24" s="75">
        <f t="shared" si="17"/>
        <v>90.810872460554833</v>
      </c>
      <c r="F24" s="93"/>
      <c r="G24" s="93"/>
      <c r="H24" s="93"/>
      <c r="I24" s="46" t="str">
        <f t="shared" si="11"/>
        <v/>
      </c>
      <c r="J24" s="46" t="str">
        <f t="shared" si="12"/>
        <v/>
      </c>
      <c r="K24" s="47" t="str">
        <f t="shared" si="0"/>
        <v/>
      </c>
      <c r="L24" s="47" t="str">
        <f t="shared" si="1"/>
        <v/>
      </c>
      <c r="M24" s="48">
        <f t="shared" si="13"/>
        <v>0</v>
      </c>
      <c r="N24" s="46" t="str">
        <f t="shared" si="2"/>
        <v/>
      </c>
      <c r="O24" s="47" t="str">
        <f t="shared" si="3"/>
        <v/>
      </c>
      <c r="P24" s="47" t="str">
        <f t="shared" si="4"/>
        <v/>
      </c>
      <c r="Q24" s="48">
        <f t="shared" si="14"/>
        <v>0</v>
      </c>
      <c r="R24" s="2"/>
      <c r="AH24" s="57" t="str">
        <f>IF(G24&gt;1,IF($E$10&gt;0,100-(#REF!/(1+(AL24/#REF!)^#REF!)^#REF!+#REF!/(AL24-1))*100,100-(AL24*D$5+D$6)*100),"")</f>
        <v/>
      </c>
      <c r="AI24" s="21" t="str">
        <f t="shared" si="5"/>
        <v/>
      </c>
      <c r="AJ24" s="21" t="str">
        <f t="shared" si="6"/>
        <v/>
      </c>
      <c r="AK24" s="48">
        <f t="shared" si="7"/>
        <v>0</v>
      </c>
      <c r="AL24" s="58" t="str">
        <f t="shared" si="8"/>
        <v/>
      </c>
      <c r="AM24" s="59" t="str">
        <f t="shared" si="9"/>
        <v/>
      </c>
      <c r="AN24" s="59" t="str">
        <f t="shared" si="10"/>
        <v/>
      </c>
      <c r="AO24" s="60"/>
    </row>
    <row r="25" spans="3:41" ht="15.75" thickBot="1" x14ac:dyDescent="0.3">
      <c r="C25" s="76">
        <f t="shared" si="15"/>
        <v>5.2999999999999954</v>
      </c>
      <c r="D25" s="74">
        <f t="shared" si="16"/>
        <v>90.734514654188104</v>
      </c>
      <c r="E25" s="75">
        <f t="shared" si="17"/>
        <v>92.016778512336472</v>
      </c>
      <c r="F25" s="93"/>
      <c r="G25" s="93"/>
      <c r="H25" s="93"/>
      <c r="I25" s="46" t="str">
        <f t="shared" si="11"/>
        <v/>
      </c>
      <c r="J25" s="46" t="str">
        <f t="shared" si="12"/>
        <v/>
      </c>
      <c r="K25" s="47" t="str">
        <f t="shared" si="0"/>
        <v/>
      </c>
      <c r="L25" s="47" t="str">
        <f t="shared" si="1"/>
        <v/>
      </c>
      <c r="M25" s="48">
        <f t="shared" si="13"/>
        <v>0</v>
      </c>
      <c r="N25" s="46" t="str">
        <f t="shared" si="2"/>
        <v/>
      </c>
      <c r="O25" s="47" t="str">
        <f t="shared" si="3"/>
        <v/>
      </c>
      <c r="P25" s="47" t="str">
        <f t="shared" si="4"/>
        <v/>
      </c>
      <c r="Q25" s="48">
        <f t="shared" si="14"/>
        <v>0</v>
      </c>
      <c r="R25" s="2"/>
      <c r="AH25" s="57" t="str">
        <f>IF(G25&gt;1,IF($E$10&gt;0,100-(#REF!/(1+(AL25/#REF!)^#REF!)^#REF!+#REF!/(AL25-1))*100,100-(AL25*D$5+D$6)*100),"")</f>
        <v/>
      </c>
      <c r="AI25" s="21" t="str">
        <f t="shared" si="5"/>
        <v/>
      </c>
      <c r="AJ25" s="21" t="str">
        <f t="shared" si="6"/>
        <v/>
      </c>
      <c r="AK25" s="48">
        <f t="shared" si="7"/>
        <v>0</v>
      </c>
      <c r="AL25" s="58" t="str">
        <f t="shared" si="8"/>
        <v/>
      </c>
      <c r="AM25" s="59" t="str">
        <f t="shared" si="9"/>
        <v/>
      </c>
      <c r="AN25" s="59" t="str">
        <f t="shared" si="10"/>
        <v/>
      </c>
      <c r="AO25" s="60"/>
    </row>
    <row r="26" spans="3:41" ht="15.75" thickBot="1" x14ac:dyDescent="0.3">
      <c r="C26" s="76">
        <f t="shared" si="15"/>
        <v>5.399999999999995</v>
      </c>
      <c r="D26" s="74">
        <f t="shared" si="16"/>
        <v>91.940420705969743</v>
      </c>
      <c r="E26" s="75">
        <f t="shared" si="17"/>
        <v>93.222684564118111</v>
      </c>
      <c r="F26" s="93"/>
      <c r="G26" s="93"/>
      <c r="H26" s="93"/>
      <c r="I26" s="46" t="str">
        <f t="shared" si="11"/>
        <v/>
      </c>
      <c r="J26" s="46" t="str">
        <f t="shared" si="12"/>
        <v/>
      </c>
      <c r="K26" s="47" t="str">
        <f t="shared" si="0"/>
        <v/>
      </c>
      <c r="L26" s="47" t="str">
        <f t="shared" si="1"/>
        <v/>
      </c>
      <c r="M26" s="48">
        <f t="shared" si="13"/>
        <v>0</v>
      </c>
      <c r="N26" s="46" t="str">
        <f t="shared" si="2"/>
        <v/>
      </c>
      <c r="O26" s="47" t="str">
        <f t="shared" si="3"/>
        <v/>
      </c>
      <c r="P26" s="47" t="str">
        <f t="shared" si="4"/>
        <v/>
      </c>
      <c r="Q26" s="48">
        <f t="shared" si="14"/>
        <v>0</v>
      </c>
      <c r="R26" s="2"/>
      <c r="AH26" s="57" t="str">
        <f>IF(G26&gt;1,IF($E$10&gt;0,100-(#REF!/(1+(AL26/#REF!)^#REF!)^#REF!+#REF!/(AL26-1))*100,100-(AL26*D$5+D$6)*100),"")</f>
        <v/>
      </c>
      <c r="AI26" s="21" t="str">
        <f t="shared" si="5"/>
        <v/>
      </c>
      <c r="AJ26" s="21" t="str">
        <f t="shared" si="6"/>
        <v/>
      </c>
      <c r="AK26" s="48">
        <f t="shared" si="7"/>
        <v>0</v>
      </c>
      <c r="AL26" s="58" t="str">
        <f t="shared" si="8"/>
        <v/>
      </c>
      <c r="AM26" s="59" t="str">
        <f t="shared" si="9"/>
        <v/>
      </c>
      <c r="AN26" s="59" t="str">
        <f t="shared" si="10"/>
        <v/>
      </c>
      <c r="AO26" s="60"/>
    </row>
    <row r="27" spans="3:41" ht="15.75" thickBot="1" x14ac:dyDescent="0.3">
      <c r="C27" s="76">
        <f t="shared" si="15"/>
        <v>5.4999999999999947</v>
      </c>
      <c r="D27" s="74">
        <f t="shared" si="16"/>
        <v>93.146326757751382</v>
      </c>
      <c r="E27" s="75">
        <f t="shared" si="17"/>
        <v>94.428590615899751</v>
      </c>
      <c r="F27" s="45"/>
      <c r="G27" s="45"/>
      <c r="H27" s="45"/>
      <c r="I27" s="46" t="str">
        <f t="shared" si="11"/>
        <v/>
      </c>
      <c r="J27" s="46" t="str">
        <f t="shared" si="12"/>
        <v/>
      </c>
      <c r="K27" s="47" t="str">
        <f t="shared" si="0"/>
        <v/>
      </c>
      <c r="L27" s="47" t="str">
        <f t="shared" si="1"/>
        <v/>
      </c>
      <c r="M27" s="48">
        <f t="shared" si="13"/>
        <v>0</v>
      </c>
      <c r="N27" s="46" t="str">
        <f t="shared" si="2"/>
        <v/>
      </c>
      <c r="O27" s="47" t="str">
        <f t="shared" si="3"/>
        <v/>
      </c>
      <c r="P27" s="47" t="str">
        <f t="shared" si="4"/>
        <v/>
      </c>
      <c r="Q27" s="48">
        <f t="shared" si="14"/>
        <v>0</v>
      </c>
      <c r="R27" s="2"/>
      <c r="AH27" s="57" t="str">
        <f>IF(G27&gt;1,IF($E$10&gt;0,100-(#REF!/(1+(AL27/#REF!)^#REF!)^#REF!+#REF!/(AL27-1))*100,100-(AL27*D$5+D$6)*100),"")</f>
        <v/>
      </c>
      <c r="AI27" s="21" t="str">
        <f t="shared" si="5"/>
        <v/>
      </c>
      <c r="AJ27" s="21" t="str">
        <f t="shared" si="6"/>
        <v/>
      </c>
      <c r="AK27" s="48">
        <f t="shared" si="7"/>
        <v>0</v>
      </c>
      <c r="AL27" s="58" t="str">
        <f t="shared" si="8"/>
        <v/>
      </c>
      <c r="AM27" s="59" t="str">
        <f t="shared" si="9"/>
        <v/>
      </c>
      <c r="AN27" s="59" t="str">
        <f t="shared" si="10"/>
        <v/>
      </c>
      <c r="AO27" s="60"/>
    </row>
    <row r="28" spans="3:41" ht="15.75" thickBot="1" x14ac:dyDescent="0.3">
      <c r="C28" s="76">
        <f t="shared" si="15"/>
        <v>5.5999999999999943</v>
      </c>
      <c r="D28" s="74">
        <f t="shared" si="16"/>
        <v>94.352232809533035</v>
      </c>
      <c r="E28" s="75">
        <f t="shared" si="17"/>
        <v>95.634496667681404</v>
      </c>
      <c r="F28" s="45"/>
      <c r="G28" s="45"/>
      <c r="H28" s="45"/>
      <c r="I28" s="46" t="str">
        <f t="shared" si="11"/>
        <v/>
      </c>
      <c r="J28" s="46" t="str">
        <f t="shared" si="12"/>
        <v/>
      </c>
      <c r="K28" s="47" t="str">
        <f t="shared" si="0"/>
        <v/>
      </c>
      <c r="L28" s="47" t="str">
        <f t="shared" si="1"/>
        <v/>
      </c>
      <c r="M28" s="48">
        <f t="shared" si="13"/>
        <v>0</v>
      </c>
      <c r="N28" s="46" t="str">
        <f t="shared" si="2"/>
        <v/>
      </c>
      <c r="O28" s="47" t="str">
        <f t="shared" si="3"/>
        <v/>
      </c>
      <c r="P28" s="47" t="str">
        <f t="shared" si="4"/>
        <v/>
      </c>
      <c r="Q28" s="48">
        <f t="shared" si="14"/>
        <v>0</v>
      </c>
      <c r="R28" s="2"/>
      <c r="AH28" s="57" t="str">
        <f>IF(G28&gt;1,IF($E$10&gt;0,100-(#REF!/(1+(AL28/#REF!)^#REF!)^#REF!+#REF!/(AL28-1))*100,100-(AL28*D$5+D$6)*100),"")</f>
        <v/>
      </c>
      <c r="AI28" s="21" t="str">
        <f t="shared" si="5"/>
        <v/>
      </c>
      <c r="AJ28" s="21" t="str">
        <f t="shared" si="6"/>
        <v/>
      </c>
      <c r="AK28" s="48">
        <f t="shared" si="7"/>
        <v>0</v>
      </c>
      <c r="AL28" s="58" t="str">
        <f t="shared" si="8"/>
        <v/>
      </c>
      <c r="AM28" s="59" t="str">
        <f t="shared" si="9"/>
        <v/>
      </c>
      <c r="AN28" s="59" t="str">
        <f t="shared" si="10"/>
        <v/>
      </c>
      <c r="AO28" s="60"/>
    </row>
    <row r="29" spans="3:41" ht="15.75" thickBot="1" x14ac:dyDescent="0.3">
      <c r="C29" s="76">
        <f t="shared" si="15"/>
        <v>5.699999999999994</v>
      </c>
      <c r="D29" s="74">
        <f t="shared" si="16"/>
        <v>95.558138861314674</v>
      </c>
      <c r="E29" s="75">
        <f t="shared" si="17"/>
        <v>96.840402719463043</v>
      </c>
      <c r="F29" s="45"/>
      <c r="G29" s="45"/>
      <c r="H29" s="45"/>
      <c r="I29" s="46" t="str">
        <f t="shared" si="11"/>
        <v/>
      </c>
      <c r="J29" s="46" t="str">
        <f t="shared" si="12"/>
        <v/>
      </c>
      <c r="K29" s="47" t="str">
        <f t="shared" si="0"/>
        <v/>
      </c>
      <c r="L29" s="47" t="str">
        <f t="shared" si="1"/>
        <v/>
      </c>
      <c r="M29" s="48">
        <f t="shared" si="13"/>
        <v>0</v>
      </c>
      <c r="N29" s="46" t="str">
        <f t="shared" si="2"/>
        <v/>
      </c>
      <c r="O29" s="47" t="str">
        <f t="shared" si="3"/>
        <v/>
      </c>
      <c r="P29" s="47" t="str">
        <f t="shared" si="4"/>
        <v/>
      </c>
      <c r="Q29" s="48">
        <f t="shared" si="14"/>
        <v>0</v>
      </c>
      <c r="R29" s="2"/>
      <c r="AH29" s="57" t="str">
        <f>IF(G29&gt;1,IF($E$10&gt;0,100-(#REF!/(1+(AL29/#REF!)^#REF!)^#REF!+#REF!/(AL29-1))*100,100-(AL29*D$5+D$6)*100),"")</f>
        <v/>
      </c>
      <c r="AI29" s="21" t="str">
        <f t="shared" si="5"/>
        <v/>
      </c>
      <c r="AJ29" s="21" t="str">
        <f t="shared" si="6"/>
        <v/>
      </c>
      <c r="AK29" s="48">
        <f t="shared" si="7"/>
        <v>0</v>
      </c>
      <c r="AL29" s="58" t="str">
        <f t="shared" si="8"/>
        <v/>
      </c>
      <c r="AM29" s="59" t="str">
        <f t="shared" si="9"/>
        <v/>
      </c>
      <c r="AN29" s="59" t="str">
        <f t="shared" si="10"/>
        <v/>
      </c>
      <c r="AO29" s="60"/>
    </row>
    <row r="30" spans="3:41" ht="15.75" thickBot="1" x14ac:dyDescent="0.3">
      <c r="C30" s="76">
        <f t="shared" si="15"/>
        <v>5.7999999999999936</v>
      </c>
      <c r="D30" s="74">
        <f t="shared" si="16"/>
        <v>96.764044913096313</v>
      </c>
      <c r="E30" s="75">
        <f t="shared" si="17"/>
        <v>98.046308771244682</v>
      </c>
      <c r="F30" s="45"/>
      <c r="G30" s="45"/>
      <c r="H30" s="45"/>
      <c r="I30" s="46" t="str">
        <f t="shared" si="11"/>
        <v/>
      </c>
      <c r="J30" s="46" t="str">
        <f t="shared" si="12"/>
        <v/>
      </c>
      <c r="K30" s="47" t="str">
        <f t="shared" si="0"/>
        <v/>
      </c>
      <c r="L30" s="47" t="str">
        <f t="shared" si="1"/>
        <v/>
      </c>
      <c r="M30" s="48">
        <f t="shared" si="13"/>
        <v>0</v>
      </c>
      <c r="N30" s="46" t="str">
        <f t="shared" si="2"/>
        <v/>
      </c>
      <c r="O30" s="47" t="str">
        <f t="shared" si="3"/>
        <v/>
      </c>
      <c r="P30" s="47" t="str">
        <f t="shared" si="4"/>
        <v/>
      </c>
      <c r="Q30" s="48">
        <f t="shared" si="14"/>
        <v>0</v>
      </c>
      <c r="R30" s="2"/>
      <c r="AH30" s="57" t="str">
        <f>IF(G30&gt;1,IF($E$10&gt;0,100-(#REF!/(1+(AL30/#REF!)^#REF!)^#REF!+#REF!/(AL30-1))*100,100-(AL30*D$5+D$6)*100),"")</f>
        <v/>
      </c>
      <c r="AI30" s="21" t="str">
        <f t="shared" si="5"/>
        <v/>
      </c>
      <c r="AJ30" s="21" t="str">
        <f t="shared" si="6"/>
        <v/>
      </c>
      <c r="AK30" s="48">
        <f t="shared" si="7"/>
        <v>0</v>
      </c>
      <c r="AL30" s="58" t="str">
        <f t="shared" si="8"/>
        <v/>
      </c>
      <c r="AM30" s="59" t="str">
        <f t="shared" si="9"/>
        <v/>
      </c>
      <c r="AN30" s="59" t="str">
        <f t="shared" si="10"/>
        <v/>
      </c>
      <c r="AO30" s="60"/>
    </row>
    <row r="31" spans="3:41" ht="15.75" thickBot="1" x14ac:dyDescent="0.3">
      <c r="C31" s="77">
        <f t="shared" si="15"/>
        <v>5.8999999999999932</v>
      </c>
      <c r="D31" s="74">
        <f t="shared" si="16"/>
        <v>97.969950964877953</v>
      </c>
      <c r="E31" s="75">
        <f t="shared" si="17"/>
        <v>99.252214823026321</v>
      </c>
      <c r="F31" s="45"/>
      <c r="G31" s="45"/>
      <c r="H31" s="45"/>
      <c r="I31" s="46" t="str">
        <f t="shared" si="11"/>
        <v/>
      </c>
      <c r="J31" s="46" t="str">
        <f t="shared" si="12"/>
        <v/>
      </c>
      <c r="K31" s="47" t="str">
        <f t="shared" si="0"/>
        <v/>
      </c>
      <c r="L31" s="47" t="str">
        <f t="shared" si="1"/>
        <v/>
      </c>
      <c r="M31" s="48">
        <f t="shared" si="13"/>
        <v>0</v>
      </c>
      <c r="N31" s="46" t="str">
        <f t="shared" si="2"/>
        <v/>
      </c>
      <c r="O31" s="47" t="str">
        <f t="shared" si="3"/>
        <v/>
      </c>
      <c r="P31" s="47" t="str">
        <f t="shared" si="4"/>
        <v/>
      </c>
      <c r="Q31" s="48">
        <f t="shared" si="14"/>
        <v>0</v>
      </c>
      <c r="R31" s="2"/>
      <c r="AH31" s="57" t="str">
        <f>IF(G31&gt;1,IF($E$10&gt;0,100-(#REF!/(1+(AL31/#REF!)^#REF!)^#REF!+#REF!/(AL31-1))*100,100-(AL31*D$5+D$6)*100),"")</f>
        <v/>
      </c>
      <c r="AI31" s="21" t="str">
        <f t="shared" si="5"/>
        <v/>
      </c>
      <c r="AJ31" s="21" t="str">
        <f t="shared" si="6"/>
        <v/>
      </c>
      <c r="AK31" s="48">
        <f t="shared" si="7"/>
        <v>0</v>
      </c>
      <c r="AL31" s="58" t="str">
        <f t="shared" si="8"/>
        <v/>
      </c>
      <c r="AM31" s="59" t="str">
        <f t="shared" si="9"/>
        <v/>
      </c>
      <c r="AN31" s="59" t="str">
        <f t="shared" si="10"/>
        <v/>
      </c>
      <c r="AO31" s="60"/>
    </row>
    <row r="32" spans="3:41" ht="15.75" thickBot="1" x14ac:dyDescent="0.3">
      <c r="C32" s="78"/>
      <c r="D32" s="79"/>
      <c r="E32" s="80"/>
      <c r="F32" s="45"/>
      <c r="G32" s="45"/>
      <c r="H32" s="45"/>
      <c r="I32" s="46" t="str">
        <f t="shared" si="11"/>
        <v/>
      </c>
      <c r="J32" s="46" t="str">
        <f t="shared" si="12"/>
        <v/>
      </c>
      <c r="K32" s="47" t="str">
        <f t="shared" si="0"/>
        <v/>
      </c>
      <c r="L32" s="47" t="str">
        <f t="shared" si="1"/>
        <v/>
      </c>
      <c r="M32" s="48">
        <f t="shared" si="13"/>
        <v>0</v>
      </c>
      <c r="N32" s="46" t="str">
        <f t="shared" si="2"/>
        <v/>
      </c>
      <c r="O32" s="47" t="str">
        <f t="shared" si="3"/>
        <v/>
      </c>
      <c r="P32" s="47" t="str">
        <f t="shared" si="4"/>
        <v/>
      </c>
      <c r="Q32" s="48">
        <f t="shared" si="14"/>
        <v>0</v>
      </c>
      <c r="R32" s="2"/>
      <c r="AH32" s="57" t="str">
        <f>IF(G32&gt;1,IF($E$10&gt;0,100-(#REF!/(1+(AL32/#REF!)^#REF!)^#REF!+#REF!/(AL32-1))*100,100-(AL32*D$5+D$6)*100),"")</f>
        <v/>
      </c>
      <c r="AI32" s="21" t="str">
        <f t="shared" si="5"/>
        <v/>
      </c>
      <c r="AJ32" s="21" t="str">
        <f t="shared" si="6"/>
        <v/>
      </c>
      <c r="AK32" s="48">
        <f t="shared" si="7"/>
        <v>0</v>
      </c>
      <c r="AL32" s="58" t="str">
        <f t="shared" si="8"/>
        <v/>
      </c>
      <c r="AM32" s="59" t="str">
        <f t="shared" si="9"/>
        <v/>
      </c>
      <c r="AN32" s="59" t="str">
        <f t="shared" si="10"/>
        <v/>
      </c>
      <c r="AO32" s="60"/>
    </row>
    <row r="33" spans="2:41" ht="15.75" thickBot="1" x14ac:dyDescent="0.3">
      <c r="C33" s="186" t="str">
        <f>CONCATENATE(TEXT(D4,"mm/dd"),"pucks")</f>
        <v>07/01pucks</v>
      </c>
      <c r="D33" s="187"/>
      <c r="E33" s="187"/>
      <c r="F33" s="45"/>
      <c r="G33" s="45"/>
      <c r="H33" s="45"/>
      <c r="I33" s="46" t="str">
        <f t="shared" si="11"/>
        <v/>
      </c>
      <c r="J33" s="46" t="str">
        <f t="shared" si="12"/>
        <v/>
      </c>
      <c r="K33" s="47" t="str">
        <f t="shared" si="0"/>
        <v/>
      </c>
      <c r="L33" s="47" t="str">
        <f t="shared" si="1"/>
        <v/>
      </c>
      <c r="M33" s="48">
        <f t="shared" si="13"/>
        <v>0</v>
      </c>
      <c r="N33" s="46" t="str">
        <f t="shared" si="2"/>
        <v/>
      </c>
      <c r="O33" s="47" t="str">
        <f t="shared" si="3"/>
        <v/>
      </c>
      <c r="P33" s="47" t="str">
        <f t="shared" si="4"/>
        <v/>
      </c>
      <c r="Q33" s="48">
        <f t="shared" si="14"/>
        <v>0</v>
      </c>
      <c r="R33" s="2"/>
      <c r="AH33" s="57" t="str">
        <f>IF(G33&gt;1,IF($E$10&gt;0,100-(#REF!/(1+(AL33/#REF!)^#REF!)^#REF!+#REF!/(AL33-1))*100,100-(AL33*D$5+D$6)*100),"")</f>
        <v/>
      </c>
      <c r="AI33" s="21" t="str">
        <f t="shared" si="5"/>
        <v/>
      </c>
      <c r="AJ33" s="21" t="str">
        <f t="shared" si="6"/>
        <v/>
      </c>
      <c r="AK33" s="48">
        <f t="shared" si="7"/>
        <v>0</v>
      </c>
      <c r="AL33" s="58" t="str">
        <f t="shared" si="8"/>
        <v/>
      </c>
      <c r="AM33" s="59" t="str">
        <f t="shared" si="9"/>
        <v/>
      </c>
      <c r="AN33" s="59" t="str">
        <f t="shared" si="10"/>
        <v/>
      </c>
      <c r="AO33" s="60"/>
    </row>
    <row r="34" spans="2:41" ht="15.75" thickBot="1" x14ac:dyDescent="0.3">
      <c r="B34" t="s">
        <v>44</v>
      </c>
      <c r="C34" s="81" t="s">
        <v>42</v>
      </c>
      <c r="D34" s="81" t="s">
        <v>40</v>
      </c>
      <c r="E34" s="81" t="s">
        <v>7</v>
      </c>
      <c r="F34" s="45"/>
      <c r="G34" s="45"/>
      <c r="H34" s="45"/>
      <c r="I34" s="46" t="str">
        <f t="shared" si="11"/>
        <v/>
      </c>
      <c r="J34" s="46" t="str">
        <f t="shared" si="12"/>
        <v/>
      </c>
      <c r="K34" s="47" t="str">
        <f t="shared" si="0"/>
        <v/>
      </c>
      <c r="L34" s="47" t="str">
        <f t="shared" si="1"/>
        <v/>
      </c>
      <c r="M34" s="48">
        <f t="shared" si="13"/>
        <v>0</v>
      </c>
      <c r="N34" s="46" t="str">
        <f t="shared" si="2"/>
        <v/>
      </c>
      <c r="O34" s="47" t="str">
        <f t="shared" si="3"/>
        <v/>
      </c>
      <c r="P34" s="47" t="str">
        <f t="shared" si="4"/>
        <v/>
      </c>
      <c r="Q34" s="48">
        <f t="shared" si="14"/>
        <v>0</v>
      </c>
      <c r="R34" s="2"/>
      <c r="AH34" s="57" t="str">
        <f>IF(G34&gt;1,IF($E$10&gt;0,100-(#REF!/(1+(AL34/#REF!)^#REF!)^#REF!+#REF!/(AL34-1))*100,100-(AL34*D$5+D$6)*100),"")</f>
        <v/>
      </c>
      <c r="AI34" s="21" t="str">
        <f t="shared" si="5"/>
        <v/>
      </c>
      <c r="AJ34" s="21" t="str">
        <f t="shared" si="6"/>
        <v/>
      </c>
      <c r="AK34" s="48">
        <f t="shared" si="7"/>
        <v>0</v>
      </c>
      <c r="AL34" s="58" t="str">
        <f t="shared" si="8"/>
        <v/>
      </c>
      <c r="AM34" s="59" t="str">
        <f t="shared" si="9"/>
        <v/>
      </c>
      <c r="AN34" s="59" t="str">
        <f t="shared" si="10"/>
        <v/>
      </c>
      <c r="AO34" s="60"/>
    </row>
    <row r="35" spans="2:41" x14ac:dyDescent="0.25">
      <c r="B35" s="103" t="s">
        <v>375</v>
      </c>
      <c r="C35" s="103">
        <v>3.6246476037052076</v>
      </c>
      <c r="D35" s="104">
        <v>5.7249999999999996</v>
      </c>
      <c r="E35" s="83">
        <f>IF(C35&gt;0,100-(C35),"")</f>
        <v>96.375352396294787</v>
      </c>
      <c r="F35" s="45"/>
      <c r="G35" s="45"/>
      <c r="H35" s="45"/>
      <c r="I35" s="46" t="str">
        <f t="shared" si="11"/>
        <v/>
      </c>
      <c r="J35" s="46" t="str">
        <f t="shared" si="12"/>
        <v/>
      </c>
      <c r="K35" s="47" t="str">
        <f t="shared" si="0"/>
        <v/>
      </c>
      <c r="L35" s="47" t="str">
        <f t="shared" si="1"/>
        <v/>
      </c>
      <c r="M35" s="48">
        <f t="shared" si="13"/>
        <v>0</v>
      </c>
      <c r="N35" s="46" t="str">
        <f t="shared" si="2"/>
        <v/>
      </c>
      <c r="O35" s="47" t="str">
        <f t="shared" si="3"/>
        <v/>
      </c>
      <c r="P35" s="47" t="str">
        <f t="shared" si="4"/>
        <v/>
      </c>
      <c r="Q35" s="48">
        <f t="shared" si="14"/>
        <v>0</v>
      </c>
      <c r="R35" s="2"/>
      <c r="AH35" s="57" t="str">
        <f>IF(G35&gt;1,IF($E$10&gt;0,100-(#REF!/(1+(AL35/#REF!)^#REF!)^#REF!+#REF!/(AL35-1))*100,100-(AL35*D$5+D$6)*100),"")</f>
        <v/>
      </c>
      <c r="AI35" s="21" t="str">
        <f t="shared" si="5"/>
        <v/>
      </c>
      <c r="AJ35" s="21" t="str">
        <f t="shared" si="6"/>
        <v/>
      </c>
      <c r="AK35" s="48">
        <f t="shared" si="7"/>
        <v>0</v>
      </c>
      <c r="AL35" s="58" t="str">
        <f t="shared" si="8"/>
        <v/>
      </c>
      <c r="AM35" s="59" t="str">
        <f t="shared" si="9"/>
        <v/>
      </c>
      <c r="AN35" s="59" t="str">
        <f t="shared" si="10"/>
        <v/>
      </c>
      <c r="AO35" s="60"/>
    </row>
    <row r="36" spans="2:41" x14ac:dyDescent="0.25">
      <c r="B36" s="103" t="s">
        <v>376</v>
      </c>
      <c r="C36" s="103">
        <v>3.6246476037052076</v>
      </c>
      <c r="D36" s="104">
        <v>5.7059999999999995</v>
      </c>
      <c r="E36" s="83">
        <f t="shared" ref="E36:E99" si="18">IF(C36&gt;0,100-(C36),"")</f>
        <v>96.375352396294787</v>
      </c>
      <c r="F36" s="45"/>
      <c r="G36" s="45"/>
      <c r="H36" s="45"/>
      <c r="I36" s="46" t="str">
        <f t="shared" si="11"/>
        <v/>
      </c>
      <c r="J36" s="46" t="str">
        <f t="shared" si="12"/>
        <v/>
      </c>
      <c r="K36" s="47" t="str">
        <f t="shared" si="0"/>
        <v/>
      </c>
      <c r="L36" s="47" t="str">
        <f t="shared" si="1"/>
        <v/>
      </c>
      <c r="M36" s="48">
        <f t="shared" si="13"/>
        <v>0</v>
      </c>
      <c r="N36" s="46" t="str">
        <f t="shared" si="2"/>
        <v/>
      </c>
      <c r="O36" s="47" t="str">
        <f t="shared" si="3"/>
        <v/>
      </c>
      <c r="P36" s="47" t="str">
        <f t="shared" si="4"/>
        <v/>
      </c>
      <c r="Q36" s="48">
        <f t="shared" si="14"/>
        <v>0</v>
      </c>
      <c r="R36" s="2"/>
      <c r="AH36" s="57" t="str">
        <f>IF(G36&gt;1,IF($E$10&gt;0,100-(#REF!/(1+(AL36/#REF!)^#REF!)^#REF!+#REF!/(AL36-1))*100,100-(AL36*D$5+D$6)*100),"")</f>
        <v/>
      </c>
      <c r="AI36" s="21" t="str">
        <f t="shared" si="5"/>
        <v/>
      </c>
      <c r="AJ36" s="21" t="str">
        <f t="shared" si="6"/>
        <v/>
      </c>
      <c r="AK36" s="48">
        <f t="shared" si="7"/>
        <v>0</v>
      </c>
      <c r="AL36" s="58" t="str">
        <f t="shared" si="8"/>
        <v/>
      </c>
      <c r="AM36" s="59" t="str">
        <f t="shared" si="9"/>
        <v/>
      </c>
      <c r="AN36" s="59" t="str">
        <f t="shared" si="10"/>
        <v/>
      </c>
      <c r="AO36" s="60"/>
    </row>
    <row r="37" spans="2:41" x14ac:dyDescent="0.25">
      <c r="B37" s="103" t="s">
        <v>377</v>
      </c>
      <c r="C37" s="103">
        <v>7.2492952074103973</v>
      </c>
      <c r="D37" s="104">
        <v>5.4220000000000006</v>
      </c>
      <c r="E37" s="83">
        <f t="shared" si="18"/>
        <v>92.750704792589602</v>
      </c>
      <c r="F37" s="45"/>
      <c r="G37" s="45"/>
      <c r="H37" s="45"/>
      <c r="I37" s="46" t="str">
        <f t="shared" si="11"/>
        <v/>
      </c>
      <c r="J37" s="46" t="str">
        <f t="shared" si="12"/>
        <v/>
      </c>
      <c r="K37" s="47" t="str">
        <f t="shared" si="0"/>
        <v/>
      </c>
      <c r="L37" s="47" t="str">
        <f t="shared" si="1"/>
        <v/>
      </c>
      <c r="M37" s="48">
        <f t="shared" si="13"/>
        <v>0</v>
      </c>
      <c r="N37" s="46" t="str">
        <f t="shared" si="2"/>
        <v/>
      </c>
      <c r="O37" s="47" t="str">
        <f t="shared" si="3"/>
        <v/>
      </c>
      <c r="P37" s="47" t="str">
        <f t="shared" si="4"/>
        <v/>
      </c>
      <c r="Q37" s="48">
        <f t="shared" si="14"/>
        <v>0</v>
      </c>
      <c r="R37" s="2"/>
      <c r="AH37" s="57" t="str">
        <f>IF(G37&gt;1,IF($E$10&gt;0,100-(#REF!/(1+(AL37/#REF!)^#REF!)^#REF!+#REF!/(AL37-1))*100,100-(AL37*D$5+D$6)*100),"")</f>
        <v/>
      </c>
      <c r="AI37" s="21" t="str">
        <f t="shared" si="5"/>
        <v/>
      </c>
      <c r="AJ37" s="21" t="str">
        <f t="shared" si="6"/>
        <v/>
      </c>
      <c r="AK37" s="48">
        <f t="shared" si="7"/>
        <v>0</v>
      </c>
      <c r="AL37" s="58" t="str">
        <f t="shared" si="8"/>
        <v/>
      </c>
      <c r="AM37" s="59" t="str">
        <f t="shared" si="9"/>
        <v/>
      </c>
      <c r="AN37" s="59" t="str">
        <f t="shared" si="10"/>
        <v/>
      </c>
      <c r="AO37" s="60"/>
    </row>
    <row r="38" spans="2:41" x14ac:dyDescent="0.25">
      <c r="B38" s="103" t="s">
        <v>378</v>
      </c>
      <c r="C38" s="103">
        <v>11.679420056383409</v>
      </c>
      <c r="D38" s="104">
        <v>5.1665000000000001</v>
      </c>
      <c r="E38" s="83">
        <f t="shared" si="18"/>
        <v>88.320579943616593</v>
      </c>
      <c r="F38" s="45"/>
      <c r="G38" s="45"/>
      <c r="H38" s="45"/>
      <c r="I38" s="46" t="str">
        <f t="shared" si="11"/>
        <v/>
      </c>
      <c r="J38" s="46" t="str">
        <f t="shared" si="12"/>
        <v/>
      </c>
      <c r="K38" s="47" t="str">
        <f t="shared" si="0"/>
        <v/>
      </c>
      <c r="L38" s="47" t="str">
        <f t="shared" si="1"/>
        <v/>
      </c>
      <c r="M38" s="48">
        <f t="shared" si="13"/>
        <v>0</v>
      </c>
      <c r="N38" s="46" t="str">
        <f t="shared" si="2"/>
        <v/>
      </c>
      <c r="O38" s="47" t="str">
        <f t="shared" si="3"/>
        <v/>
      </c>
      <c r="P38" s="47" t="str">
        <f t="shared" si="4"/>
        <v/>
      </c>
      <c r="Q38" s="48">
        <f t="shared" si="14"/>
        <v>0</v>
      </c>
      <c r="R38" s="2"/>
      <c r="AH38" s="57" t="str">
        <f>IF(G38&gt;1,IF($E$10&gt;0,100-(#REF!/(1+(AL38/#REF!)^#REF!)^#REF!+#REF!/(AL38-1))*100,100-(AL38*D$5+D$6)*100),"")</f>
        <v/>
      </c>
      <c r="AI38" s="21" t="str">
        <f t="shared" si="5"/>
        <v/>
      </c>
      <c r="AJ38" s="21" t="str">
        <f t="shared" si="6"/>
        <v/>
      </c>
      <c r="AK38" s="48">
        <f t="shared" si="7"/>
        <v>0</v>
      </c>
      <c r="AL38" s="58" t="str">
        <f t="shared" si="8"/>
        <v/>
      </c>
      <c r="AM38" s="59" t="str">
        <f t="shared" si="9"/>
        <v/>
      </c>
      <c r="AN38" s="59" t="str">
        <f t="shared" si="10"/>
        <v/>
      </c>
      <c r="AO38" s="60"/>
    </row>
    <row r="39" spans="2:41" x14ac:dyDescent="0.25">
      <c r="B39" s="103" t="s">
        <v>379</v>
      </c>
      <c r="C39" s="103">
        <v>4.2989152269987851</v>
      </c>
      <c r="D39" s="104">
        <v>5.7030000000000003</v>
      </c>
      <c r="E39" s="83">
        <f t="shared" si="18"/>
        <v>95.701084773001213</v>
      </c>
      <c r="F39" s="45"/>
      <c r="G39" s="45"/>
      <c r="H39" s="45"/>
      <c r="I39" s="46" t="str">
        <f t="shared" si="11"/>
        <v/>
      </c>
      <c r="J39" s="46" t="str">
        <f t="shared" si="12"/>
        <v/>
      </c>
      <c r="K39" s="47" t="str">
        <f t="shared" si="0"/>
        <v/>
      </c>
      <c r="L39" s="47" t="str">
        <f t="shared" si="1"/>
        <v/>
      </c>
      <c r="M39" s="48">
        <f t="shared" si="13"/>
        <v>0</v>
      </c>
      <c r="N39" s="46" t="str">
        <f t="shared" si="2"/>
        <v/>
      </c>
      <c r="O39" s="47" t="str">
        <f t="shared" si="3"/>
        <v/>
      </c>
      <c r="P39" s="47" t="str">
        <f t="shared" si="4"/>
        <v/>
      </c>
      <c r="Q39" s="48">
        <f t="shared" si="14"/>
        <v>0</v>
      </c>
      <c r="R39" s="2"/>
      <c r="AH39" s="57" t="str">
        <f>IF(G39&gt;1,IF($E$10&gt;0,100-(#REF!/(1+(AL39/#REF!)^#REF!)^#REF!+#REF!/(AL39-1))*100,100-(AL39*D$5+D$6)*100),"")</f>
        <v/>
      </c>
      <c r="AI39" s="21" t="str">
        <f t="shared" si="5"/>
        <v/>
      </c>
      <c r="AJ39" s="21" t="str">
        <f t="shared" si="6"/>
        <v/>
      </c>
      <c r="AK39" s="48">
        <f t="shared" si="7"/>
        <v>0</v>
      </c>
      <c r="AL39" s="58" t="str">
        <f t="shared" si="8"/>
        <v/>
      </c>
      <c r="AM39" s="59" t="str">
        <f t="shared" si="9"/>
        <v/>
      </c>
      <c r="AN39" s="59" t="str">
        <f t="shared" si="10"/>
        <v/>
      </c>
      <c r="AO39" s="60"/>
    </row>
    <row r="40" spans="2:41" x14ac:dyDescent="0.25">
      <c r="B40" s="103" t="s">
        <v>380</v>
      </c>
      <c r="C40" s="103">
        <v>4.1382081157091104</v>
      </c>
      <c r="D40" s="104">
        <v>5.74</v>
      </c>
      <c r="E40" s="83">
        <f t="shared" si="18"/>
        <v>95.861791884290895</v>
      </c>
      <c r="F40" s="45"/>
      <c r="G40" s="45"/>
      <c r="H40" s="45"/>
      <c r="I40" s="46" t="str">
        <f t="shared" si="11"/>
        <v/>
      </c>
      <c r="J40" s="46" t="str">
        <f t="shared" si="12"/>
        <v/>
      </c>
      <c r="K40" s="47" t="str">
        <f t="shared" si="0"/>
        <v/>
      </c>
      <c r="L40" s="47" t="str">
        <f t="shared" si="1"/>
        <v/>
      </c>
      <c r="M40" s="48">
        <f t="shared" si="13"/>
        <v>0</v>
      </c>
      <c r="N40" s="46" t="str">
        <f t="shared" si="2"/>
        <v/>
      </c>
      <c r="O40" s="47" t="str">
        <f t="shared" si="3"/>
        <v/>
      </c>
      <c r="P40" s="47" t="str">
        <f t="shared" si="4"/>
        <v/>
      </c>
      <c r="Q40" s="48">
        <f t="shared" si="14"/>
        <v>0</v>
      </c>
      <c r="R40" s="2"/>
      <c r="AH40" s="57" t="str">
        <f>IF(G40&gt;1,IF($E$10&gt;0,100-(#REF!/(1+(AL40/#REF!)^#REF!)^#REF!+#REF!/(AL40-1))*100,100-(AL40*D$5+D$6)*100),"")</f>
        <v/>
      </c>
      <c r="AI40" s="21" t="str">
        <f t="shared" si="5"/>
        <v/>
      </c>
      <c r="AJ40" s="21" t="str">
        <f t="shared" si="6"/>
        <v/>
      </c>
      <c r="AK40" s="48">
        <f t="shared" si="7"/>
        <v>0</v>
      </c>
      <c r="AL40" s="58" t="str">
        <f t="shared" si="8"/>
        <v/>
      </c>
      <c r="AM40" s="59" t="str">
        <f t="shared" si="9"/>
        <v/>
      </c>
      <c r="AN40" s="59" t="str">
        <f t="shared" si="10"/>
        <v/>
      </c>
      <c r="AO40" s="60"/>
    </row>
    <row r="41" spans="2:41" x14ac:dyDescent="0.25">
      <c r="B41" s="103" t="s">
        <v>381</v>
      </c>
      <c r="C41" s="103">
        <v>4.4301248489730112</v>
      </c>
      <c r="D41" s="104">
        <v>5.6669999999999998</v>
      </c>
      <c r="E41" s="83">
        <f t="shared" si="18"/>
        <v>95.569875151026991</v>
      </c>
      <c r="F41" s="45"/>
      <c r="G41" s="45"/>
      <c r="H41" s="45"/>
      <c r="I41" s="46" t="str">
        <f t="shared" si="11"/>
        <v/>
      </c>
      <c r="J41" s="46" t="str">
        <f t="shared" si="12"/>
        <v/>
      </c>
      <c r="K41" s="47" t="str">
        <f t="shared" si="0"/>
        <v/>
      </c>
      <c r="L41" s="47" t="str">
        <f t="shared" si="1"/>
        <v/>
      </c>
      <c r="M41" s="48">
        <f t="shared" si="13"/>
        <v>0</v>
      </c>
      <c r="N41" s="46" t="str">
        <f t="shared" si="2"/>
        <v/>
      </c>
      <c r="O41" s="47" t="str">
        <f t="shared" si="3"/>
        <v/>
      </c>
      <c r="P41" s="47" t="str">
        <f t="shared" si="4"/>
        <v/>
      </c>
      <c r="Q41" s="48">
        <f t="shared" si="14"/>
        <v>0</v>
      </c>
      <c r="R41" s="2"/>
      <c r="AH41" s="57" t="str">
        <f>IF(G41&gt;1,IF($E$10&gt;0,100-(#REF!/(1+(AL41/#REF!)^#REF!)^#REF!+#REF!/(AL41-1))*100,100-(AL41*D$5+D$6)*100),"")</f>
        <v/>
      </c>
      <c r="AI41" s="21" t="str">
        <f t="shared" si="5"/>
        <v/>
      </c>
      <c r="AJ41" s="21" t="str">
        <f t="shared" si="6"/>
        <v/>
      </c>
      <c r="AK41" s="48">
        <f t="shared" si="7"/>
        <v>0</v>
      </c>
      <c r="AL41" s="58" t="str">
        <f t="shared" si="8"/>
        <v/>
      </c>
      <c r="AM41" s="59" t="str">
        <f t="shared" si="9"/>
        <v/>
      </c>
      <c r="AN41" s="59" t="str">
        <f t="shared" si="10"/>
        <v/>
      </c>
      <c r="AO41" s="60"/>
    </row>
    <row r="42" spans="2:41" x14ac:dyDescent="0.25">
      <c r="B42" s="103" t="s">
        <v>382</v>
      </c>
      <c r="C42" s="103">
        <v>4.4703987112364159</v>
      </c>
      <c r="D42" s="104">
        <v>5.665</v>
      </c>
      <c r="E42" s="83">
        <f t="shared" si="18"/>
        <v>95.529601288763587</v>
      </c>
      <c r="F42" s="45"/>
      <c r="G42" s="45"/>
      <c r="H42" s="45"/>
      <c r="I42" s="46" t="str">
        <f t="shared" si="11"/>
        <v/>
      </c>
      <c r="J42" s="46" t="str">
        <f t="shared" si="12"/>
        <v/>
      </c>
      <c r="K42" s="47" t="str">
        <f t="shared" si="0"/>
        <v/>
      </c>
      <c r="L42" s="47" t="str">
        <f t="shared" si="1"/>
        <v/>
      </c>
      <c r="M42" s="48">
        <f t="shared" si="13"/>
        <v>0</v>
      </c>
      <c r="N42" s="46" t="str">
        <f t="shared" si="2"/>
        <v/>
      </c>
      <c r="O42" s="47" t="str">
        <f t="shared" si="3"/>
        <v/>
      </c>
      <c r="P42" s="47" t="str">
        <f t="shared" si="4"/>
        <v/>
      </c>
      <c r="Q42" s="48">
        <f t="shared" si="14"/>
        <v>0</v>
      </c>
      <c r="R42" s="2"/>
      <c r="AH42" s="57" t="str">
        <f>IF(G42&gt;1,IF($E$10&gt;0,100-(#REF!/(1+(AL42/#REF!)^#REF!)^#REF!+#REF!/(AL42-1))*100,100-(AL42*D$5+D$6)*100),"")</f>
        <v/>
      </c>
      <c r="AI42" s="21" t="str">
        <f t="shared" si="5"/>
        <v/>
      </c>
      <c r="AJ42" s="21" t="str">
        <f t="shared" si="6"/>
        <v/>
      </c>
      <c r="AK42" s="48">
        <f t="shared" si="7"/>
        <v>0</v>
      </c>
      <c r="AL42" s="58" t="str">
        <f t="shared" si="8"/>
        <v/>
      </c>
      <c r="AM42" s="59" t="str">
        <f t="shared" si="9"/>
        <v/>
      </c>
      <c r="AN42" s="59" t="str">
        <f t="shared" si="10"/>
        <v/>
      </c>
      <c r="AO42" s="60"/>
    </row>
    <row r="43" spans="2:41" x14ac:dyDescent="0.25">
      <c r="B43" s="103" t="s">
        <v>383</v>
      </c>
      <c r="C43" s="103">
        <v>4.0048057669203079</v>
      </c>
      <c r="D43" s="104">
        <v>5.8629999999999995</v>
      </c>
      <c r="E43" s="83">
        <f t="shared" si="18"/>
        <v>95.995194233079687</v>
      </c>
      <c r="F43" s="45"/>
      <c r="G43" s="45"/>
      <c r="H43" s="45"/>
      <c r="I43" s="46" t="str">
        <f t="shared" si="11"/>
        <v/>
      </c>
      <c r="J43" s="46" t="str">
        <f t="shared" si="12"/>
        <v/>
      </c>
      <c r="K43" s="47" t="str">
        <f t="shared" si="0"/>
        <v/>
      </c>
      <c r="L43" s="47" t="str">
        <f t="shared" si="1"/>
        <v/>
      </c>
      <c r="M43" s="48">
        <f t="shared" si="13"/>
        <v>0</v>
      </c>
      <c r="N43" s="46" t="str">
        <f t="shared" si="2"/>
        <v/>
      </c>
      <c r="O43" s="47" t="str">
        <f t="shared" si="3"/>
        <v/>
      </c>
      <c r="P43" s="47" t="str">
        <f t="shared" si="4"/>
        <v/>
      </c>
      <c r="Q43" s="48">
        <f t="shared" si="14"/>
        <v>0</v>
      </c>
      <c r="R43" s="2"/>
      <c r="AH43" s="57" t="str">
        <f>IF(G43&gt;1,IF($E$10&gt;0,100-(#REF!/(1+(AL43/#REF!)^#REF!)^#REF!+#REF!/(AL43-1))*100,100-(AL43*D$5+D$6)*100),"")</f>
        <v/>
      </c>
      <c r="AI43" s="21" t="str">
        <f t="shared" si="5"/>
        <v/>
      </c>
      <c r="AJ43" s="21" t="str">
        <f t="shared" si="6"/>
        <v/>
      </c>
      <c r="AK43" s="48">
        <f t="shared" si="7"/>
        <v>0</v>
      </c>
      <c r="AL43" s="58" t="str">
        <f t="shared" si="8"/>
        <v/>
      </c>
      <c r="AM43" s="59" t="str">
        <f t="shared" si="9"/>
        <v/>
      </c>
      <c r="AN43" s="59" t="str">
        <f t="shared" si="10"/>
        <v/>
      </c>
      <c r="AO43" s="60"/>
    </row>
    <row r="44" spans="2:41" x14ac:dyDescent="0.25">
      <c r="B44" s="103" t="s">
        <v>384</v>
      </c>
      <c r="C44" s="103">
        <v>3.9647577092510917</v>
      </c>
      <c r="D44" s="104">
        <v>5.7565</v>
      </c>
      <c r="E44" s="83">
        <f t="shared" si="18"/>
        <v>96.035242290748911</v>
      </c>
      <c r="F44" s="45"/>
      <c r="G44" s="45"/>
      <c r="H44" s="45"/>
      <c r="I44" s="46" t="str">
        <f t="shared" si="11"/>
        <v/>
      </c>
      <c r="J44" s="46" t="str">
        <f t="shared" si="12"/>
        <v/>
      </c>
      <c r="K44" s="47" t="str">
        <f t="shared" si="0"/>
        <v/>
      </c>
      <c r="L44" s="47" t="str">
        <f t="shared" si="1"/>
        <v/>
      </c>
      <c r="M44" s="48">
        <f t="shared" si="13"/>
        <v>0</v>
      </c>
      <c r="N44" s="46" t="str">
        <f t="shared" si="2"/>
        <v/>
      </c>
      <c r="O44" s="47" t="str">
        <f t="shared" si="3"/>
        <v/>
      </c>
      <c r="P44" s="47" t="str">
        <f t="shared" si="4"/>
        <v/>
      </c>
      <c r="Q44" s="48">
        <f t="shared" si="14"/>
        <v>0</v>
      </c>
      <c r="R44" s="2"/>
      <c r="AH44" s="57" t="str">
        <f>IF(G44&gt;1,IF($E$10&gt;0,100-(#REF!/(1+(AL44/#REF!)^#REF!)^#REF!+#REF!/(AL44-1))*100,100-(AL44*D$5+D$6)*100),"")</f>
        <v/>
      </c>
      <c r="AI44" s="21" t="str">
        <f t="shared" si="5"/>
        <v/>
      </c>
      <c r="AJ44" s="21" t="str">
        <f t="shared" si="6"/>
        <v/>
      </c>
      <c r="AK44" s="48">
        <f t="shared" si="7"/>
        <v>0</v>
      </c>
      <c r="AL44" s="58" t="str">
        <f t="shared" si="8"/>
        <v/>
      </c>
      <c r="AM44" s="59" t="str">
        <f t="shared" si="9"/>
        <v/>
      </c>
      <c r="AN44" s="59" t="str">
        <f t="shared" si="10"/>
        <v/>
      </c>
      <c r="AO44" s="60"/>
    </row>
    <row r="45" spans="2:41" x14ac:dyDescent="0.25">
      <c r="C45" s="2"/>
      <c r="E45" s="83" t="str">
        <f t="shared" si="18"/>
        <v/>
      </c>
      <c r="F45" s="45"/>
      <c r="G45" s="45"/>
      <c r="H45" s="45"/>
      <c r="I45" s="46" t="str">
        <f t="shared" si="11"/>
        <v/>
      </c>
      <c r="J45" s="46" t="str">
        <f t="shared" si="12"/>
        <v/>
      </c>
      <c r="K45" s="47" t="str">
        <f t="shared" si="0"/>
        <v/>
      </c>
      <c r="L45" s="47" t="str">
        <f t="shared" si="1"/>
        <v/>
      </c>
      <c r="M45" s="48">
        <f t="shared" si="13"/>
        <v>0</v>
      </c>
      <c r="N45" s="46" t="str">
        <f t="shared" si="2"/>
        <v/>
      </c>
      <c r="O45" s="47" t="str">
        <f t="shared" si="3"/>
        <v/>
      </c>
      <c r="P45" s="47" t="str">
        <f t="shared" si="4"/>
        <v/>
      </c>
      <c r="Q45" s="48">
        <f t="shared" si="14"/>
        <v>0</v>
      </c>
      <c r="R45" s="2"/>
      <c r="AH45" s="57" t="str">
        <f>IF(G45&gt;1,IF($E$10&gt;0,100-(#REF!/(1+(AL45/#REF!)^#REF!)^#REF!+#REF!/(AL45-1))*100,100-(AL45*D$5+D$6)*100),"")</f>
        <v/>
      </c>
      <c r="AI45" s="21" t="str">
        <f t="shared" si="5"/>
        <v/>
      </c>
      <c r="AJ45" s="21" t="str">
        <f t="shared" si="6"/>
        <v/>
      </c>
      <c r="AK45" s="48">
        <f t="shared" si="7"/>
        <v>0</v>
      </c>
      <c r="AL45" s="58" t="str">
        <f t="shared" si="8"/>
        <v/>
      </c>
      <c r="AM45" s="59" t="str">
        <f t="shared" si="9"/>
        <v/>
      </c>
      <c r="AN45" s="59" t="str">
        <f t="shared" si="10"/>
        <v/>
      </c>
      <c r="AO45" s="60"/>
    </row>
    <row r="46" spans="2:41" x14ac:dyDescent="0.25">
      <c r="C46" s="2"/>
      <c r="E46" s="83" t="str">
        <f t="shared" si="18"/>
        <v/>
      </c>
      <c r="F46" s="45"/>
      <c r="G46" s="45"/>
      <c r="H46" s="45"/>
      <c r="I46" s="46" t="str">
        <f t="shared" si="11"/>
        <v/>
      </c>
      <c r="J46" s="46" t="str">
        <f t="shared" si="12"/>
        <v/>
      </c>
      <c r="K46" s="47" t="str">
        <f t="shared" si="0"/>
        <v/>
      </c>
      <c r="L46" s="47" t="str">
        <f t="shared" si="1"/>
        <v/>
      </c>
      <c r="M46" s="48">
        <f t="shared" si="13"/>
        <v>0</v>
      </c>
      <c r="N46" s="46" t="str">
        <f t="shared" si="2"/>
        <v/>
      </c>
      <c r="O46" s="47" t="str">
        <f t="shared" si="3"/>
        <v/>
      </c>
      <c r="P46" s="47" t="str">
        <f t="shared" si="4"/>
        <v/>
      </c>
      <c r="Q46" s="48">
        <f t="shared" si="14"/>
        <v>0</v>
      </c>
      <c r="R46" s="2"/>
      <c r="AH46" s="57" t="str">
        <f>IF(G46&gt;1,IF($E$10&gt;0,100-(#REF!/(1+(AL46/#REF!)^#REF!)^#REF!+#REF!/(AL46-1))*100,100-(AL46*D$5+D$6)*100),"")</f>
        <v/>
      </c>
      <c r="AI46" s="21" t="str">
        <f t="shared" si="5"/>
        <v/>
      </c>
      <c r="AJ46" s="21" t="str">
        <f t="shared" si="6"/>
        <v/>
      </c>
      <c r="AK46" s="48">
        <f t="shared" si="7"/>
        <v>0</v>
      </c>
      <c r="AL46" s="58" t="str">
        <f t="shared" si="8"/>
        <v/>
      </c>
      <c r="AM46" s="59" t="str">
        <f t="shared" si="9"/>
        <v/>
      </c>
      <c r="AN46" s="59" t="str">
        <f t="shared" si="10"/>
        <v/>
      </c>
      <c r="AO46" s="60"/>
    </row>
    <row r="47" spans="2:41" x14ac:dyDescent="0.25">
      <c r="C47" s="82"/>
      <c r="D47" s="45"/>
      <c r="E47" s="83" t="str">
        <f t="shared" si="18"/>
        <v/>
      </c>
      <c r="F47" s="45"/>
      <c r="G47" s="45"/>
      <c r="H47" s="45"/>
      <c r="I47" s="46" t="str">
        <f t="shared" si="11"/>
        <v/>
      </c>
      <c r="J47" s="46" t="str">
        <f t="shared" si="12"/>
        <v/>
      </c>
      <c r="K47" s="47" t="str">
        <f t="shared" si="0"/>
        <v/>
      </c>
      <c r="L47" s="47" t="str">
        <f t="shared" si="1"/>
        <v/>
      </c>
      <c r="M47" s="48">
        <f t="shared" si="13"/>
        <v>0</v>
      </c>
      <c r="N47" s="46" t="str">
        <f t="shared" si="2"/>
        <v/>
      </c>
      <c r="O47" s="47" t="str">
        <f t="shared" si="3"/>
        <v/>
      </c>
      <c r="P47" s="47" t="str">
        <f t="shared" si="4"/>
        <v/>
      </c>
      <c r="Q47" s="48">
        <f t="shared" si="14"/>
        <v>0</v>
      </c>
      <c r="R47" s="2"/>
      <c r="AH47" s="57" t="str">
        <f>IF(G47&gt;1,IF($E$10&gt;0,100-(#REF!/(1+(AL47/#REF!)^#REF!)^#REF!+#REF!/(AL47-1))*100,100-(AL47*D$5+D$6)*100),"")</f>
        <v/>
      </c>
      <c r="AI47" s="21" t="str">
        <f t="shared" si="5"/>
        <v/>
      </c>
      <c r="AJ47" s="21" t="str">
        <f t="shared" si="6"/>
        <v/>
      </c>
      <c r="AK47" s="48">
        <f t="shared" si="7"/>
        <v>0</v>
      </c>
      <c r="AL47" s="58" t="str">
        <f t="shared" si="8"/>
        <v/>
      </c>
      <c r="AM47" s="59" t="str">
        <f t="shared" si="9"/>
        <v/>
      </c>
      <c r="AN47" s="59" t="str">
        <f t="shared" si="10"/>
        <v/>
      </c>
      <c r="AO47" s="60"/>
    </row>
    <row r="48" spans="2:41" x14ac:dyDescent="0.25">
      <c r="C48" s="82"/>
      <c r="D48" s="45"/>
      <c r="E48" s="83" t="str">
        <f t="shared" si="18"/>
        <v/>
      </c>
      <c r="F48" s="45"/>
      <c r="G48" s="45"/>
      <c r="H48" s="45"/>
      <c r="I48" s="46" t="str">
        <f t="shared" si="11"/>
        <v/>
      </c>
      <c r="J48" s="46" t="str">
        <f t="shared" si="12"/>
        <v/>
      </c>
      <c r="K48" s="47" t="str">
        <f t="shared" si="0"/>
        <v/>
      </c>
      <c r="L48" s="47" t="str">
        <f t="shared" si="1"/>
        <v/>
      </c>
      <c r="M48" s="48">
        <f t="shared" si="13"/>
        <v>0</v>
      </c>
      <c r="N48" s="46" t="str">
        <f t="shared" si="2"/>
        <v/>
      </c>
      <c r="O48" s="47" t="str">
        <f t="shared" si="3"/>
        <v/>
      </c>
      <c r="P48" s="47" t="str">
        <f t="shared" si="4"/>
        <v/>
      </c>
      <c r="Q48" s="48">
        <f t="shared" si="14"/>
        <v>0</v>
      </c>
      <c r="R48" s="2"/>
      <c r="AH48" s="57" t="str">
        <f>IF(G48&gt;1,IF($E$10&gt;0,100-(#REF!/(1+(AL48/#REF!)^#REF!)^#REF!+#REF!/(AL48-1))*100,100-(AL48*D$5+D$6)*100),"")</f>
        <v/>
      </c>
      <c r="AI48" s="21" t="str">
        <f t="shared" si="5"/>
        <v/>
      </c>
      <c r="AJ48" s="21" t="str">
        <f t="shared" si="6"/>
        <v/>
      </c>
      <c r="AK48" s="48">
        <f t="shared" si="7"/>
        <v>0</v>
      </c>
      <c r="AL48" s="58" t="str">
        <f t="shared" si="8"/>
        <v/>
      </c>
      <c r="AM48" s="59" t="str">
        <f t="shared" si="9"/>
        <v/>
      </c>
      <c r="AN48" s="59" t="str">
        <f t="shared" si="10"/>
        <v/>
      </c>
      <c r="AO48" s="60"/>
    </row>
    <row r="49" spans="3:41" x14ac:dyDescent="0.25">
      <c r="C49" s="82"/>
      <c r="D49" s="45"/>
      <c r="E49" s="83" t="str">
        <f t="shared" si="18"/>
        <v/>
      </c>
      <c r="F49" s="45"/>
      <c r="G49" s="45"/>
      <c r="H49" s="45"/>
      <c r="I49" s="46" t="str">
        <f t="shared" si="11"/>
        <v/>
      </c>
      <c r="J49" s="46" t="str">
        <f t="shared" si="12"/>
        <v/>
      </c>
      <c r="K49" s="47" t="str">
        <f t="shared" si="0"/>
        <v/>
      </c>
      <c r="L49" s="47" t="str">
        <f t="shared" si="1"/>
        <v/>
      </c>
      <c r="M49" s="48">
        <f t="shared" si="13"/>
        <v>0</v>
      </c>
      <c r="N49" s="46" t="str">
        <f t="shared" si="2"/>
        <v/>
      </c>
      <c r="O49" s="47" t="str">
        <f t="shared" si="3"/>
        <v/>
      </c>
      <c r="P49" s="47" t="str">
        <f t="shared" si="4"/>
        <v/>
      </c>
      <c r="Q49" s="48">
        <f t="shared" si="14"/>
        <v>0</v>
      </c>
      <c r="R49" s="2"/>
      <c r="AH49" s="57" t="str">
        <f>IF(G49&gt;1,IF($E$10&gt;0,100-(#REF!/(1+(AL49/#REF!)^#REF!)^#REF!+#REF!/(AL49-1))*100,100-(AL49*D$5+D$6)*100),"")</f>
        <v/>
      </c>
      <c r="AI49" s="21" t="str">
        <f t="shared" si="5"/>
        <v/>
      </c>
      <c r="AJ49" s="21" t="str">
        <f t="shared" si="6"/>
        <v/>
      </c>
      <c r="AK49" s="48">
        <f t="shared" si="7"/>
        <v>0</v>
      </c>
      <c r="AL49" s="58" t="str">
        <f t="shared" si="8"/>
        <v/>
      </c>
      <c r="AM49" s="59" t="str">
        <f t="shared" si="9"/>
        <v/>
      </c>
      <c r="AN49" s="59" t="str">
        <f t="shared" si="10"/>
        <v/>
      </c>
      <c r="AO49" s="60"/>
    </row>
    <row r="50" spans="3:41" x14ac:dyDescent="0.25">
      <c r="C50" s="82"/>
      <c r="D50" s="45"/>
      <c r="E50" s="83" t="str">
        <f t="shared" si="18"/>
        <v/>
      </c>
      <c r="F50" s="45"/>
      <c r="G50" s="45"/>
      <c r="H50" s="45"/>
      <c r="I50" s="46" t="str">
        <f t="shared" si="11"/>
        <v/>
      </c>
      <c r="J50" s="46" t="str">
        <f t="shared" si="12"/>
        <v/>
      </c>
      <c r="K50" s="47" t="str">
        <f t="shared" si="0"/>
        <v/>
      </c>
      <c r="L50" s="47" t="str">
        <f t="shared" si="1"/>
        <v/>
      </c>
      <c r="M50" s="48">
        <f t="shared" si="13"/>
        <v>0</v>
      </c>
      <c r="N50" s="46" t="str">
        <f t="shared" si="2"/>
        <v/>
      </c>
      <c r="O50" s="47" t="str">
        <f t="shared" si="3"/>
        <v/>
      </c>
      <c r="P50" s="47" t="str">
        <f t="shared" si="4"/>
        <v/>
      </c>
      <c r="Q50" s="48">
        <f t="shared" si="14"/>
        <v>0</v>
      </c>
      <c r="R50" s="2"/>
      <c r="AH50" s="57" t="str">
        <f>IF(G50&gt;1,IF($E$10&gt;0,100-(#REF!/(1+(AL50/#REF!)^#REF!)^#REF!+#REF!/(AL50-1))*100,100-(AL50*D$5+D$6)*100),"")</f>
        <v/>
      </c>
      <c r="AI50" s="21" t="str">
        <f t="shared" si="5"/>
        <v/>
      </c>
      <c r="AJ50" s="21" t="str">
        <f t="shared" si="6"/>
        <v/>
      </c>
      <c r="AK50" s="48">
        <f t="shared" si="7"/>
        <v>0</v>
      </c>
      <c r="AL50" s="58" t="str">
        <f t="shared" si="8"/>
        <v/>
      </c>
      <c r="AM50" s="59" t="str">
        <f t="shared" si="9"/>
        <v/>
      </c>
      <c r="AN50" s="59" t="str">
        <f t="shared" si="10"/>
        <v/>
      </c>
      <c r="AO50" s="60"/>
    </row>
    <row r="51" spans="3:41" x14ac:dyDescent="0.25">
      <c r="C51" s="82"/>
      <c r="D51" s="45"/>
      <c r="E51" s="83" t="str">
        <f t="shared" si="18"/>
        <v/>
      </c>
      <c r="F51" s="45"/>
      <c r="G51" s="45"/>
      <c r="H51" s="45"/>
      <c r="I51" s="46" t="str">
        <f t="shared" si="11"/>
        <v/>
      </c>
      <c r="J51" s="46" t="str">
        <f t="shared" si="12"/>
        <v/>
      </c>
      <c r="K51" s="47" t="str">
        <f t="shared" si="0"/>
        <v/>
      </c>
      <c r="L51" s="47" t="str">
        <f t="shared" si="1"/>
        <v/>
      </c>
      <c r="M51" s="48">
        <f t="shared" si="13"/>
        <v>0</v>
      </c>
      <c r="N51" s="46" t="str">
        <f t="shared" si="2"/>
        <v/>
      </c>
      <c r="O51" s="47" t="str">
        <f t="shared" si="3"/>
        <v/>
      </c>
      <c r="P51" s="47" t="str">
        <f t="shared" si="4"/>
        <v/>
      </c>
      <c r="Q51" s="48">
        <f t="shared" si="14"/>
        <v>0</v>
      </c>
      <c r="R51" s="2"/>
      <c r="AH51" s="57" t="str">
        <f>IF(G51&gt;1,IF($E$10&gt;0,100-(#REF!/(1+(AL51/#REF!)^#REF!)^#REF!+#REF!/(AL51-1))*100,100-(AL51*D$5+D$6)*100),"")</f>
        <v/>
      </c>
      <c r="AI51" s="21" t="str">
        <f t="shared" si="5"/>
        <v/>
      </c>
      <c r="AJ51" s="21" t="str">
        <f t="shared" si="6"/>
        <v/>
      </c>
      <c r="AK51" s="48">
        <f t="shared" si="7"/>
        <v>0</v>
      </c>
      <c r="AL51" s="58" t="str">
        <f t="shared" si="8"/>
        <v/>
      </c>
      <c r="AM51" s="59" t="str">
        <f t="shared" si="9"/>
        <v/>
      </c>
      <c r="AN51" s="59" t="str">
        <f t="shared" si="10"/>
        <v/>
      </c>
      <c r="AO51" s="60"/>
    </row>
    <row r="52" spans="3:41" x14ac:dyDescent="0.25">
      <c r="C52" s="82"/>
      <c r="D52" s="45"/>
      <c r="E52" s="83" t="str">
        <f t="shared" si="18"/>
        <v/>
      </c>
      <c r="F52" s="45"/>
      <c r="G52" s="45"/>
      <c r="H52" s="45"/>
      <c r="I52" s="46" t="str">
        <f t="shared" si="11"/>
        <v/>
      </c>
      <c r="J52" s="46" t="str">
        <f t="shared" si="12"/>
        <v/>
      </c>
      <c r="K52" s="47" t="str">
        <f t="shared" si="0"/>
        <v/>
      </c>
      <c r="L52" s="47" t="str">
        <f t="shared" si="1"/>
        <v/>
      </c>
      <c r="M52" s="48">
        <f t="shared" si="13"/>
        <v>0</v>
      </c>
      <c r="N52" s="46" t="str">
        <f t="shared" si="2"/>
        <v/>
      </c>
      <c r="O52" s="47" t="str">
        <f t="shared" si="3"/>
        <v/>
      </c>
      <c r="P52" s="47" t="str">
        <f t="shared" si="4"/>
        <v/>
      </c>
      <c r="Q52" s="48">
        <f t="shared" si="14"/>
        <v>0</v>
      </c>
      <c r="R52" s="2"/>
      <c r="AH52" s="57" t="str">
        <f>IF(G52&gt;1,IF($E$10&gt;0,100-(#REF!/(1+(AL52/#REF!)^#REF!)^#REF!+#REF!/(AL52-1))*100,100-(AL52*D$5+D$6)*100),"")</f>
        <v/>
      </c>
      <c r="AI52" s="21" t="str">
        <f t="shared" si="5"/>
        <v/>
      </c>
      <c r="AJ52" s="21" t="str">
        <f t="shared" si="6"/>
        <v/>
      </c>
      <c r="AK52" s="48">
        <f t="shared" si="7"/>
        <v>0</v>
      </c>
      <c r="AL52" s="58" t="str">
        <f t="shared" si="8"/>
        <v/>
      </c>
      <c r="AM52" s="59" t="str">
        <f t="shared" si="9"/>
        <v/>
      </c>
      <c r="AN52" s="59" t="str">
        <f t="shared" si="10"/>
        <v/>
      </c>
      <c r="AO52" s="60"/>
    </row>
    <row r="53" spans="3:41" x14ac:dyDescent="0.25">
      <c r="C53" s="82"/>
      <c r="D53" s="45"/>
      <c r="E53" s="83" t="str">
        <f t="shared" si="18"/>
        <v/>
      </c>
      <c r="F53" s="45"/>
      <c r="G53" s="45"/>
      <c r="H53" s="45"/>
      <c r="I53" s="46" t="str">
        <f t="shared" si="11"/>
        <v/>
      </c>
      <c r="J53" s="46" t="str">
        <f t="shared" si="12"/>
        <v/>
      </c>
      <c r="K53" s="47" t="str">
        <f t="shared" si="0"/>
        <v/>
      </c>
      <c r="L53" s="47" t="str">
        <f t="shared" si="1"/>
        <v/>
      </c>
      <c r="M53" s="48">
        <f t="shared" si="13"/>
        <v>0</v>
      </c>
      <c r="N53" s="46" t="str">
        <f t="shared" si="2"/>
        <v/>
      </c>
      <c r="O53" s="47" t="str">
        <f t="shared" si="3"/>
        <v/>
      </c>
      <c r="P53" s="47" t="str">
        <f t="shared" si="4"/>
        <v/>
      </c>
      <c r="Q53" s="48">
        <f t="shared" si="14"/>
        <v>0</v>
      </c>
      <c r="R53" s="2"/>
      <c r="AH53" s="57" t="str">
        <f>IF(G53&gt;1,IF($E$10&gt;0,100-(#REF!/(1+(AL53/#REF!)^#REF!)^#REF!+#REF!/(AL53-1))*100,100-(AL53*D$5+D$6)*100),"")</f>
        <v/>
      </c>
      <c r="AI53" s="21" t="str">
        <f t="shared" si="5"/>
        <v/>
      </c>
      <c r="AJ53" s="21" t="str">
        <f t="shared" si="6"/>
        <v/>
      </c>
      <c r="AK53" s="48">
        <f t="shared" si="7"/>
        <v>0</v>
      </c>
      <c r="AL53" s="58" t="str">
        <f t="shared" si="8"/>
        <v/>
      </c>
      <c r="AM53" s="59" t="str">
        <f t="shared" si="9"/>
        <v/>
      </c>
      <c r="AN53" s="59" t="str">
        <f t="shared" si="10"/>
        <v/>
      </c>
      <c r="AO53" s="60"/>
    </row>
    <row r="54" spans="3:41" x14ac:dyDescent="0.25">
      <c r="C54" s="82"/>
      <c r="D54" s="45"/>
      <c r="E54" s="83" t="str">
        <f t="shared" si="18"/>
        <v/>
      </c>
      <c r="F54" s="45"/>
      <c r="G54" s="45"/>
      <c r="H54" s="45"/>
      <c r="I54" s="46" t="str">
        <f t="shared" si="11"/>
        <v/>
      </c>
      <c r="J54" s="46" t="str">
        <f t="shared" si="12"/>
        <v/>
      </c>
      <c r="K54" s="47" t="str">
        <f t="shared" si="0"/>
        <v/>
      </c>
      <c r="L54" s="47" t="str">
        <f t="shared" si="1"/>
        <v/>
      </c>
      <c r="M54" s="48">
        <f t="shared" si="13"/>
        <v>0</v>
      </c>
      <c r="N54" s="46" t="str">
        <f t="shared" si="2"/>
        <v/>
      </c>
      <c r="O54" s="47" t="str">
        <f t="shared" si="3"/>
        <v/>
      </c>
      <c r="P54" s="47" t="str">
        <f t="shared" si="4"/>
        <v/>
      </c>
      <c r="Q54" s="48">
        <f t="shared" si="14"/>
        <v>0</v>
      </c>
      <c r="R54" s="2"/>
      <c r="AH54" s="57" t="str">
        <f>IF(G54&gt;1,IF($E$10&gt;0,100-(#REF!/(1+(AL54/#REF!)^#REF!)^#REF!+#REF!/(AL54-1))*100,100-(AL54*D$5+D$6)*100),"")</f>
        <v/>
      </c>
      <c r="AI54" s="21" t="str">
        <f t="shared" si="5"/>
        <v/>
      </c>
      <c r="AJ54" s="21" t="str">
        <f t="shared" si="6"/>
        <v/>
      </c>
      <c r="AK54" s="48">
        <f t="shared" si="7"/>
        <v>0</v>
      </c>
      <c r="AL54" s="58" t="str">
        <f t="shared" si="8"/>
        <v/>
      </c>
      <c r="AM54" s="59" t="str">
        <f t="shared" si="9"/>
        <v/>
      </c>
      <c r="AN54" s="59" t="str">
        <f t="shared" si="10"/>
        <v/>
      </c>
      <c r="AO54" s="60"/>
    </row>
    <row r="55" spans="3:41" x14ac:dyDescent="0.25">
      <c r="C55" s="82"/>
      <c r="D55" s="45"/>
      <c r="E55" s="83" t="str">
        <f t="shared" si="18"/>
        <v/>
      </c>
      <c r="F55" s="45"/>
      <c r="G55" s="45"/>
      <c r="H55" s="45"/>
      <c r="I55" s="46" t="str">
        <f t="shared" si="11"/>
        <v/>
      </c>
      <c r="J55" s="46" t="str">
        <f t="shared" si="12"/>
        <v/>
      </c>
      <c r="K55" s="47" t="str">
        <f t="shared" si="0"/>
        <v/>
      </c>
      <c r="L55" s="47" t="str">
        <f t="shared" si="1"/>
        <v/>
      </c>
      <c r="M55" s="48">
        <f t="shared" si="13"/>
        <v>0</v>
      </c>
      <c r="N55" s="46" t="str">
        <f t="shared" si="2"/>
        <v/>
      </c>
      <c r="O55" s="47" t="str">
        <f t="shared" si="3"/>
        <v/>
      </c>
      <c r="P55" s="47" t="str">
        <f t="shared" si="4"/>
        <v/>
      </c>
      <c r="Q55" s="48">
        <f t="shared" si="14"/>
        <v>0</v>
      </c>
      <c r="R55" s="2"/>
      <c r="AH55" s="57" t="str">
        <f>IF(G55&gt;1,IF($E$10&gt;0,100-(#REF!/(1+(AL55/#REF!)^#REF!)^#REF!+#REF!/(AL55-1))*100,100-(AL55*D$5+D$6)*100),"")</f>
        <v/>
      </c>
      <c r="AI55" s="21" t="str">
        <f t="shared" si="5"/>
        <v/>
      </c>
      <c r="AJ55" s="21" t="str">
        <f t="shared" si="6"/>
        <v/>
      </c>
      <c r="AK55" s="48">
        <f t="shared" si="7"/>
        <v>0</v>
      </c>
      <c r="AL55" s="58" t="str">
        <f t="shared" si="8"/>
        <v/>
      </c>
      <c r="AM55" s="59" t="str">
        <f t="shared" si="9"/>
        <v/>
      </c>
      <c r="AN55" s="59" t="str">
        <f t="shared" si="10"/>
        <v/>
      </c>
      <c r="AO55" s="60"/>
    </row>
    <row r="56" spans="3:41" x14ac:dyDescent="0.25">
      <c r="C56" s="82"/>
      <c r="D56" s="45"/>
      <c r="E56" s="83" t="str">
        <f t="shared" si="18"/>
        <v/>
      </c>
      <c r="F56" s="45"/>
      <c r="G56" s="45"/>
      <c r="H56" s="45"/>
      <c r="I56" s="46" t="str">
        <f t="shared" si="11"/>
        <v/>
      </c>
      <c r="J56" s="46" t="str">
        <f t="shared" si="12"/>
        <v/>
      </c>
      <c r="K56" s="47" t="str">
        <f t="shared" si="0"/>
        <v/>
      </c>
      <c r="L56" s="47" t="str">
        <f t="shared" si="1"/>
        <v/>
      </c>
      <c r="M56" s="48">
        <f t="shared" si="13"/>
        <v>0</v>
      </c>
      <c r="N56" s="46" t="str">
        <f t="shared" si="2"/>
        <v/>
      </c>
      <c r="O56" s="47" t="str">
        <f t="shared" si="3"/>
        <v/>
      </c>
      <c r="P56" s="47" t="str">
        <f t="shared" si="4"/>
        <v/>
      </c>
      <c r="Q56" s="48">
        <f t="shared" si="14"/>
        <v>0</v>
      </c>
      <c r="R56" s="2"/>
      <c r="AH56" s="57" t="str">
        <f>IF(G56&gt;1,IF($E$10&gt;0,100-(#REF!/(1+(AL56/#REF!)^#REF!)^#REF!+#REF!/(AL56-1))*100,100-(AL56*D$5+D$6)*100),"")</f>
        <v/>
      </c>
      <c r="AI56" s="21" t="str">
        <f t="shared" si="5"/>
        <v/>
      </c>
      <c r="AJ56" s="21" t="str">
        <f t="shared" si="6"/>
        <v/>
      </c>
      <c r="AK56" s="48">
        <f t="shared" si="7"/>
        <v>0</v>
      </c>
      <c r="AL56" s="58" t="str">
        <f t="shared" si="8"/>
        <v/>
      </c>
      <c r="AM56" s="59" t="str">
        <f t="shared" si="9"/>
        <v/>
      </c>
      <c r="AN56" s="59" t="str">
        <f t="shared" si="10"/>
        <v/>
      </c>
      <c r="AO56" s="60"/>
    </row>
    <row r="57" spans="3:41" x14ac:dyDescent="0.25">
      <c r="C57" s="82"/>
      <c r="D57" s="45"/>
      <c r="E57" s="83" t="str">
        <f t="shared" si="18"/>
        <v/>
      </c>
      <c r="F57" s="45"/>
      <c r="G57" s="45"/>
      <c r="H57" s="45"/>
      <c r="I57" s="46" t="str">
        <f t="shared" si="11"/>
        <v/>
      </c>
      <c r="J57" s="46" t="str">
        <f t="shared" si="12"/>
        <v/>
      </c>
      <c r="K57" s="47" t="str">
        <f t="shared" si="0"/>
        <v/>
      </c>
      <c r="L57" s="47" t="str">
        <f t="shared" si="1"/>
        <v/>
      </c>
      <c r="M57" s="48">
        <f t="shared" si="13"/>
        <v>0</v>
      </c>
      <c r="N57" s="46" t="str">
        <f t="shared" si="2"/>
        <v/>
      </c>
      <c r="O57" s="47" t="str">
        <f t="shared" si="3"/>
        <v/>
      </c>
      <c r="P57" s="47" t="str">
        <f t="shared" si="4"/>
        <v/>
      </c>
      <c r="Q57" s="48">
        <f t="shared" si="14"/>
        <v>0</v>
      </c>
      <c r="R57" s="2"/>
      <c r="AH57" s="57" t="str">
        <f>IF(G57&gt;1,IF($E$10&gt;0,100-(#REF!/(1+(AL57/#REF!)^#REF!)^#REF!+#REF!/(AL57-1))*100,100-(AL57*D$5+D$6)*100),"")</f>
        <v/>
      </c>
      <c r="AI57" s="21" t="str">
        <f t="shared" si="5"/>
        <v/>
      </c>
      <c r="AJ57" s="21" t="str">
        <f t="shared" si="6"/>
        <v/>
      </c>
      <c r="AK57" s="48">
        <f t="shared" si="7"/>
        <v>0</v>
      </c>
      <c r="AL57" s="58" t="str">
        <f t="shared" si="8"/>
        <v/>
      </c>
      <c r="AM57" s="59" t="str">
        <f t="shared" si="9"/>
        <v/>
      </c>
      <c r="AN57" s="59" t="str">
        <f t="shared" si="10"/>
        <v/>
      </c>
      <c r="AO57" s="60"/>
    </row>
    <row r="58" spans="3:41" x14ac:dyDescent="0.25">
      <c r="C58" s="82"/>
      <c r="D58" s="45"/>
      <c r="E58" s="83" t="str">
        <f t="shared" si="18"/>
        <v/>
      </c>
      <c r="F58" s="45"/>
      <c r="G58" s="45"/>
      <c r="H58" s="45"/>
      <c r="I58" s="46" t="str">
        <f t="shared" si="11"/>
        <v/>
      </c>
      <c r="J58" s="46" t="str">
        <f t="shared" si="12"/>
        <v/>
      </c>
      <c r="K58" s="47" t="str">
        <f t="shared" si="0"/>
        <v/>
      </c>
      <c r="L58" s="47" t="str">
        <f t="shared" si="1"/>
        <v/>
      </c>
      <c r="M58" s="48">
        <f t="shared" si="13"/>
        <v>0</v>
      </c>
      <c r="N58" s="46" t="str">
        <f t="shared" si="2"/>
        <v/>
      </c>
      <c r="O58" s="47" t="str">
        <f t="shared" si="3"/>
        <v/>
      </c>
      <c r="P58" s="47" t="str">
        <f t="shared" si="4"/>
        <v/>
      </c>
      <c r="Q58" s="48">
        <f t="shared" si="14"/>
        <v>0</v>
      </c>
      <c r="R58" s="2"/>
      <c r="AH58" s="57" t="str">
        <f>IF(G58&gt;1,IF($E$10&gt;0,100-(#REF!/(1+(AL58/#REF!)^#REF!)^#REF!+#REF!/(AL58-1))*100,100-(AL58*D$5+D$6)*100),"")</f>
        <v/>
      </c>
      <c r="AI58" s="21" t="str">
        <f t="shared" si="5"/>
        <v/>
      </c>
      <c r="AJ58" s="21" t="str">
        <f t="shared" si="6"/>
        <v/>
      </c>
      <c r="AK58" s="48">
        <f t="shared" si="7"/>
        <v>0</v>
      </c>
      <c r="AL58" s="58" t="str">
        <f t="shared" si="8"/>
        <v/>
      </c>
      <c r="AM58" s="59" t="str">
        <f t="shared" si="9"/>
        <v/>
      </c>
      <c r="AN58" s="59" t="str">
        <f t="shared" si="10"/>
        <v/>
      </c>
      <c r="AO58" s="60"/>
    </row>
    <row r="59" spans="3:41" x14ac:dyDescent="0.25">
      <c r="C59" s="82"/>
      <c r="D59" s="45"/>
      <c r="E59" s="83" t="str">
        <f t="shared" si="18"/>
        <v/>
      </c>
      <c r="F59" s="45"/>
      <c r="G59" s="45"/>
      <c r="H59" s="45"/>
      <c r="I59" s="46" t="str">
        <f t="shared" si="11"/>
        <v/>
      </c>
      <c r="J59" s="46" t="str">
        <f t="shared" si="12"/>
        <v/>
      </c>
      <c r="K59" s="47" t="str">
        <f t="shared" si="0"/>
        <v/>
      </c>
      <c r="L59" s="47" t="str">
        <f t="shared" si="1"/>
        <v/>
      </c>
      <c r="M59" s="48">
        <f t="shared" si="13"/>
        <v>0</v>
      </c>
      <c r="N59" s="46" t="str">
        <f t="shared" si="2"/>
        <v/>
      </c>
      <c r="O59" s="47" t="str">
        <f t="shared" si="3"/>
        <v/>
      </c>
      <c r="P59" s="47" t="str">
        <f t="shared" si="4"/>
        <v/>
      </c>
      <c r="Q59" s="48">
        <f t="shared" si="14"/>
        <v>0</v>
      </c>
      <c r="R59" s="2"/>
      <c r="AH59" s="57" t="str">
        <f>IF(G59&gt;1,IF($E$10&gt;0,100-(#REF!/(1+(AL59/#REF!)^#REF!)^#REF!+#REF!/(AL59-1))*100,100-(AL59*D$5+D$6)*100),"")</f>
        <v/>
      </c>
      <c r="AI59" s="21" t="str">
        <f t="shared" si="5"/>
        <v/>
      </c>
      <c r="AJ59" s="21" t="str">
        <f t="shared" si="6"/>
        <v/>
      </c>
      <c r="AK59" s="48">
        <f t="shared" si="7"/>
        <v>0</v>
      </c>
      <c r="AL59" s="58" t="str">
        <f t="shared" si="8"/>
        <v/>
      </c>
      <c r="AM59" s="59" t="str">
        <f t="shared" si="9"/>
        <v/>
      </c>
      <c r="AN59" s="59" t="str">
        <f t="shared" si="10"/>
        <v/>
      </c>
      <c r="AO59" s="60"/>
    </row>
    <row r="60" spans="3:41" x14ac:dyDescent="0.25">
      <c r="C60" s="82"/>
      <c r="D60" s="45"/>
      <c r="E60" s="83" t="str">
        <f t="shared" si="18"/>
        <v/>
      </c>
      <c r="F60" s="45"/>
      <c r="G60" s="45"/>
      <c r="H60" s="45"/>
      <c r="I60" s="46" t="str">
        <f t="shared" si="11"/>
        <v/>
      </c>
      <c r="J60" s="46" t="str">
        <f t="shared" si="12"/>
        <v/>
      </c>
      <c r="K60" s="47" t="str">
        <f t="shared" si="0"/>
        <v/>
      </c>
      <c r="L60" s="47" t="str">
        <f t="shared" si="1"/>
        <v/>
      </c>
      <c r="M60" s="48">
        <f t="shared" si="13"/>
        <v>0</v>
      </c>
      <c r="N60" s="46" t="str">
        <f t="shared" si="2"/>
        <v/>
      </c>
      <c r="O60" s="47" t="str">
        <f t="shared" si="3"/>
        <v/>
      </c>
      <c r="P60" s="47" t="str">
        <f t="shared" si="4"/>
        <v/>
      </c>
      <c r="Q60" s="48">
        <f t="shared" si="14"/>
        <v>0</v>
      </c>
      <c r="R60" s="2"/>
      <c r="AH60" s="57" t="str">
        <f>IF(G60&gt;1,IF($E$10&gt;0,100-(#REF!/(1+(AL60/#REF!)^#REF!)^#REF!+#REF!/(AL60-1))*100,100-(AL60*D$5+D$6)*100),"")</f>
        <v/>
      </c>
      <c r="AI60" s="21" t="str">
        <f t="shared" si="5"/>
        <v/>
      </c>
      <c r="AJ60" s="21" t="str">
        <f t="shared" si="6"/>
        <v/>
      </c>
      <c r="AK60" s="48">
        <f t="shared" si="7"/>
        <v>0</v>
      </c>
      <c r="AL60" s="58" t="str">
        <f t="shared" si="8"/>
        <v/>
      </c>
      <c r="AM60" s="59" t="str">
        <f t="shared" si="9"/>
        <v/>
      </c>
      <c r="AN60" s="59" t="str">
        <f t="shared" si="10"/>
        <v/>
      </c>
      <c r="AO60" s="60"/>
    </row>
    <row r="61" spans="3:41" x14ac:dyDescent="0.25">
      <c r="C61" s="82"/>
      <c r="D61" s="45"/>
      <c r="E61" s="83" t="str">
        <f t="shared" si="18"/>
        <v/>
      </c>
      <c r="F61" s="45"/>
      <c r="G61" s="45"/>
      <c r="H61" s="45"/>
      <c r="I61" s="46" t="str">
        <f t="shared" si="11"/>
        <v/>
      </c>
      <c r="J61" s="46" t="str">
        <f t="shared" si="12"/>
        <v/>
      </c>
      <c r="K61" s="47" t="str">
        <f t="shared" si="0"/>
        <v/>
      </c>
      <c r="L61" s="47" t="str">
        <f t="shared" si="1"/>
        <v/>
      </c>
      <c r="M61" s="48">
        <f t="shared" si="13"/>
        <v>0</v>
      </c>
      <c r="N61" s="46" t="str">
        <f t="shared" si="2"/>
        <v/>
      </c>
      <c r="O61" s="47" t="str">
        <f t="shared" si="3"/>
        <v/>
      </c>
      <c r="P61" s="47" t="str">
        <f t="shared" si="4"/>
        <v/>
      </c>
      <c r="Q61" s="48">
        <f t="shared" si="14"/>
        <v>0</v>
      </c>
      <c r="R61" s="2"/>
      <c r="AH61" s="57" t="str">
        <f>IF(G61&gt;1,IF($E$10&gt;0,100-(#REF!/(1+(AL61/#REF!)^#REF!)^#REF!+#REF!/(AL61-1))*100,100-(AL61*D$5+D$6)*100),"")</f>
        <v/>
      </c>
      <c r="AI61" s="21" t="str">
        <f t="shared" si="5"/>
        <v/>
      </c>
      <c r="AJ61" s="21" t="str">
        <f t="shared" si="6"/>
        <v/>
      </c>
      <c r="AK61" s="48">
        <f t="shared" si="7"/>
        <v>0</v>
      </c>
      <c r="AL61" s="58" t="str">
        <f t="shared" si="8"/>
        <v/>
      </c>
      <c r="AM61" s="59" t="str">
        <f t="shared" si="9"/>
        <v/>
      </c>
      <c r="AN61" s="59" t="str">
        <f t="shared" si="10"/>
        <v/>
      </c>
      <c r="AO61" s="60"/>
    </row>
    <row r="62" spans="3:41" x14ac:dyDescent="0.25">
      <c r="C62" s="82"/>
      <c r="D62" s="45"/>
      <c r="E62" s="83" t="str">
        <f t="shared" si="18"/>
        <v/>
      </c>
      <c r="F62" s="45"/>
      <c r="G62" s="45"/>
      <c r="H62" s="45"/>
      <c r="I62" s="46" t="str">
        <f t="shared" si="11"/>
        <v/>
      </c>
      <c r="J62" s="46" t="str">
        <f t="shared" si="12"/>
        <v/>
      </c>
      <c r="K62" s="47" t="str">
        <f t="shared" si="0"/>
        <v/>
      </c>
      <c r="L62" s="47" t="str">
        <f t="shared" si="1"/>
        <v/>
      </c>
      <c r="M62" s="48">
        <f t="shared" si="13"/>
        <v>0</v>
      </c>
      <c r="N62" s="46" t="str">
        <f t="shared" si="2"/>
        <v/>
      </c>
      <c r="O62" s="47" t="str">
        <f t="shared" si="3"/>
        <v/>
      </c>
      <c r="P62" s="47" t="str">
        <f t="shared" si="4"/>
        <v/>
      </c>
      <c r="Q62" s="48">
        <f t="shared" si="14"/>
        <v>0</v>
      </c>
      <c r="R62" s="2"/>
      <c r="AH62" s="57" t="str">
        <f>IF(G62&gt;1,IF($E$10&gt;0,100-(#REF!/(1+(AL62/#REF!)^#REF!)^#REF!+#REF!/(AL62-1))*100,100-(AL62*D$5+D$6)*100),"")</f>
        <v/>
      </c>
      <c r="AI62" s="21" t="str">
        <f t="shared" si="5"/>
        <v/>
      </c>
      <c r="AJ62" s="21" t="str">
        <f t="shared" si="6"/>
        <v/>
      </c>
      <c r="AK62" s="48">
        <f t="shared" si="7"/>
        <v>0</v>
      </c>
      <c r="AL62" s="58" t="str">
        <f t="shared" si="8"/>
        <v/>
      </c>
      <c r="AM62" s="59" t="str">
        <f t="shared" si="9"/>
        <v/>
      </c>
      <c r="AN62" s="59" t="str">
        <f t="shared" si="10"/>
        <v/>
      </c>
      <c r="AO62" s="60"/>
    </row>
    <row r="63" spans="3:41" x14ac:dyDescent="0.25">
      <c r="C63" s="82"/>
      <c r="D63" s="45"/>
      <c r="E63" s="83" t="str">
        <f t="shared" si="18"/>
        <v/>
      </c>
      <c r="F63" s="45"/>
      <c r="G63" s="45"/>
      <c r="H63" s="45"/>
      <c r="I63" s="46" t="str">
        <f t="shared" si="11"/>
        <v/>
      </c>
      <c r="J63" s="46" t="str">
        <f t="shared" si="12"/>
        <v/>
      </c>
      <c r="K63" s="47" t="str">
        <f t="shared" si="0"/>
        <v/>
      </c>
      <c r="L63" s="47" t="str">
        <f t="shared" si="1"/>
        <v/>
      </c>
      <c r="M63" s="48">
        <f t="shared" si="13"/>
        <v>0</v>
      </c>
      <c r="N63" s="46" t="str">
        <f t="shared" si="2"/>
        <v/>
      </c>
      <c r="O63" s="47" t="str">
        <f t="shared" si="3"/>
        <v/>
      </c>
      <c r="P63" s="47" t="str">
        <f t="shared" si="4"/>
        <v/>
      </c>
      <c r="Q63" s="48">
        <f t="shared" si="14"/>
        <v>0</v>
      </c>
      <c r="R63" s="2"/>
      <c r="AH63" s="57" t="str">
        <f>IF(G63&gt;1,IF($E$10&gt;0,100-(#REF!/(1+(AL63/#REF!)^#REF!)^#REF!+#REF!/(AL63-1))*100,100-(AL63*D$5+D$6)*100),"")</f>
        <v/>
      </c>
      <c r="AI63" s="21" t="str">
        <f t="shared" si="5"/>
        <v/>
      </c>
      <c r="AJ63" s="21" t="str">
        <f t="shared" si="6"/>
        <v/>
      </c>
      <c r="AK63" s="48">
        <f t="shared" si="7"/>
        <v>0</v>
      </c>
      <c r="AL63" s="58" t="str">
        <f t="shared" si="8"/>
        <v/>
      </c>
      <c r="AM63" s="59" t="str">
        <f t="shared" si="9"/>
        <v/>
      </c>
      <c r="AN63" s="59" t="str">
        <f t="shared" si="10"/>
        <v/>
      </c>
      <c r="AO63" s="60"/>
    </row>
    <row r="64" spans="3:41" x14ac:dyDescent="0.25">
      <c r="C64" s="82"/>
      <c r="D64" s="45"/>
      <c r="E64" s="83" t="str">
        <f t="shared" si="18"/>
        <v/>
      </c>
      <c r="F64" s="45"/>
      <c r="G64" s="45"/>
      <c r="H64" s="45"/>
      <c r="I64" s="46" t="str">
        <f t="shared" si="11"/>
        <v/>
      </c>
      <c r="J64" s="46" t="str">
        <f t="shared" si="12"/>
        <v/>
      </c>
      <c r="K64" s="47" t="str">
        <f t="shared" si="0"/>
        <v/>
      </c>
      <c r="L64" s="47" t="str">
        <f t="shared" si="1"/>
        <v/>
      </c>
      <c r="M64" s="48">
        <f t="shared" si="13"/>
        <v>0</v>
      </c>
      <c r="N64" s="46" t="str">
        <f t="shared" si="2"/>
        <v/>
      </c>
      <c r="O64" s="47" t="str">
        <f t="shared" si="3"/>
        <v/>
      </c>
      <c r="P64" s="47" t="str">
        <f t="shared" si="4"/>
        <v/>
      </c>
      <c r="Q64" s="48">
        <f t="shared" si="14"/>
        <v>0</v>
      </c>
      <c r="R64" s="2"/>
      <c r="AH64" s="57" t="str">
        <f>IF(G64&gt;1,IF($E$10&gt;0,100-(#REF!/(1+(AL64/#REF!)^#REF!)^#REF!+#REF!/(AL64-1))*100,100-(AL64*D$5+D$6)*100),"")</f>
        <v/>
      </c>
      <c r="AI64" s="21" t="str">
        <f t="shared" si="5"/>
        <v/>
      </c>
      <c r="AJ64" s="21" t="str">
        <f t="shared" si="6"/>
        <v/>
      </c>
      <c r="AK64" s="48">
        <f t="shared" si="7"/>
        <v>0</v>
      </c>
      <c r="AL64" s="58" t="str">
        <f t="shared" si="8"/>
        <v/>
      </c>
      <c r="AM64" s="59" t="str">
        <f t="shared" si="9"/>
        <v/>
      </c>
      <c r="AN64" s="59" t="str">
        <f t="shared" si="10"/>
        <v/>
      </c>
      <c r="AO64" s="60"/>
    </row>
    <row r="65" spans="3:41" x14ac:dyDescent="0.25">
      <c r="C65" s="82"/>
      <c r="D65" s="45"/>
      <c r="E65" s="83" t="str">
        <f t="shared" si="18"/>
        <v/>
      </c>
      <c r="F65" s="45"/>
      <c r="G65" s="45"/>
      <c r="H65" s="45"/>
      <c r="I65" s="46" t="str">
        <f t="shared" si="11"/>
        <v/>
      </c>
      <c r="J65" s="46" t="str">
        <f t="shared" si="12"/>
        <v/>
      </c>
      <c r="K65" s="47" t="str">
        <f t="shared" si="0"/>
        <v/>
      </c>
      <c r="L65" s="47" t="str">
        <f t="shared" si="1"/>
        <v/>
      </c>
      <c r="M65" s="48">
        <f t="shared" si="13"/>
        <v>0</v>
      </c>
      <c r="N65" s="46" t="str">
        <f t="shared" si="2"/>
        <v/>
      </c>
      <c r="O65" s="47" t="str">
        <f t="shared" si="3"/>
        <v/>
      </c>
      <c r="P65" s="47" t="str">
        <f t="shared" si="4"/>
        <v/>
      </c>
      <c r="Q65" s="48">
        <f t="shared" si="14"/>
        <v>0</v>
      </c>
      <c r="R65" s="2"/>
      <c r="AH65" s="57" t="str">
        <f>IF(G65&gt;1,IF($E$10&gt;0,100-(#REF!/(1+(AL65/#REF!)^#REF!)^#REF!+#REF!/(AL65-1))*100,100-(AL65*D$5+D$6)*100),"")</f>
        <v/>
      </c>
      <c r="AI65" s="21" t="str">
        <f t="shared" si="5"/>
        <v/>
      </c>
      <c r="AJ65" s="21" t="str">
        <f t="shared" si="6"/>
        <v/>
      </c>
      <c r="AK65" s="48">
        <f t="shared" si="7"/>
        <v>0</v>
      </c>
      <c r="AL65" s="58" t="str">
        <f t="shared" si="8"/>
        <v/>
      </c>
      <c r="AM65" s="59" t="str">
        <f t="shared" si="9"/>
        <v/>
      </c>
      <c r="AN65" s="59" t="str">
        <f t="shared" si="10"/>
        <v/>
      </c>
      <c r="AO65" s="60"/>
    </row>
    <row r="66" spans="3:41" x14ac:dyDescent="0.25">
      <c r="C66" s="82"/>
      <c r="D66" s="45"/>
      <c r="E66" s="83" t="str">
        <f t="shared" si="18"/>
        <v/>
      </c>
      <c r="F66" s="45"/>
      <c r="G66" s="45"/>
      <c r="H66" s="45"/>
      <c r="I66" s="46" t="str">
        <f t="shared" si="11"/>
        <v/>
      </c>
      <c r="J66" s="46" t="str">
        <f t="shared" si="12"/>
        <v/>
      </c>
      <c r="K66" s="47" t="str">
        <f t="shared" si="0"/>
        <v/>
      </c>
      <c r="L66" s="47" t="str">
        <f t="shared" si="1"/>
        <v/>
      </c>
      <c r="M66" s="48">
        <f t="shared" si="13"/>
        <v>0</v>
      </c>
      <c r="N66" s="46" t="str">
        <f t="shared" si="2"/>
        <v/>
      </c>
      <c r="O66" s="47" t="str">
        <f t="shared" si="3"/>
        <v/>
      </c>
      <c r="P66" s="47" t="str">
        <f t="shared" si="4"/>
        <v/>
      </c>
      <c r="Q66" s="48">
        <f t="shared" si="14"/>
        <v>0</v>
      </c>
      <c r="R66" s="2"/>
      <c r="AH66" s="57" t="str">
        <f>IF(G66&gt;1,IF($E$10&gt;0,100-(#REF!/(1+(AL66/#REF!)^#REF!)^#REF!+#REF!/(AL66-1))*100,100-(AL66*D$5+D$6)*100),"")</f>
        <v/>
      </c>
      <c r="AI66" s="21" t="str">
        <f t="shared" si="5"/>
        <v/>
      </c>
      <c r="AJ66" s="21" t="str">
        <f t="shared" si="6"/>
        <v/>
      </c>
      <c r="AK66" s="48">
        <f t="shared" si="7"/>
        <v>0</v>
      </c>
      <c r="AL66" s="58" t="str">
        <f t="shared" si="8"/>
        <v/>
      </c>
      <c r="AM66" s="59" t="str">
        <f t="shared" si="9"/>
        <v/>
      </c>
      <c r="AN66" s="59" t="str">
        <f t="shared" si="10"/>
        <v/>
      </c>
      <c r="AO66" s="60"/>
    </row>
    <row r="67" spans="3:41" x14ac:dyDescent="0.25">
      <c r="C67" s="82"/>
      <c r="D67" s="45"/>
      <c r="E67" s="83" t="str">
        <f t="shared" si="18"/>
        <v/>
      </c>
      <c r="F67" s="45"/>
      <c r="G67" s="45"/>
      <c r="H67" s="45"/>
      <c r="I67" s="46" t="str">
        <f t="shared" si="11"/>
        <v/>
      </c>
      <c r="J67" s="46" t="str">
        <f t="shared" si="12"/>
        <v/>
      </c>
      <c r="K67" s="47" t="str">
        <f t="shared" si="0"/>
        <v/>
      </c>
      <c r="L67" s="47" t="str">
        <f t="shared" si="1"/>
        <v/>
      </c>
      <c r="M67" s="48">
        <f t="shared" si="13"/>
        <v>0</v>
      </c>
      <c r="N67" s="46" t="str">
        <f t="shared" si="2"/>
        <v/>
      </c>
      <c r="O67" s="47" t="str">
        <f t="shared" si="3"/>
        <v/>
      </c>
      <c r="P67" s="47" t="str">
        <f t="shared" si="4"/>
        <v/>
      </c>
      <c r="Q67" s="48">
        <f t="shared" si="14"/>
        <v>0</v>
      </c>
      <c r="R67" s="2"/>
      <c r="AH67" s="57" t="str">
        <f>IF(G67&gt;1,IF($E$10&gt;0,100-(#REF!/(1+(AL67/#REF!)^#REF!)^#REF!+#REF!/(AL67-1))*100,100-(AL67*D$5+D$6)*100),"")</f>
        <v/>
      </c>
      <c r="AI67" s="21" t="str">
        <f t="shared" si="5"/>
        <v/>
      </c>
      <c r="AJ67" s="21" t="str">
        <f t="shared" si="6"/>
        <v/>
      </c>
      <c r="AK67" s="48">
        <f t="shared" si="7"/>
        <v>0</v>
      </c>
      <c r="AL67" s="58" t="str">
        <f t="shared" si="8"/>
        <v/>
      </c>
      <c r="AM67" s="59" t="str">
        <f t="shared" si="9"/>
        <v/>
      </c>
      <c r="AN67" s="59" t="str">
        <f t="shared" si="10"/>
        <v/>
      </c>
      <c r="AO67" s="60"/>
    </row>
    <row r="68" spans="3:41" x14ac:dyDescent="0.25">
      <c r="C68" s="82"/>
      <c r="D68" s="45"/>
      <c r="E68" s="83" t="str">
        <f t="shared" si="18"/>
        <v/>
      </c>
      <c r="F68" s="45"/>
      <c r="G68" s="45"/>
      <c r="H68" s="45"/>
      <c r="I68" s="46" t="str">
        <f t="shared" si="11"/>
        <v/>
      </c>
      <c r="J68" s="46" t="str">
        <f t="shared" si="12"/>
        <v/>
      </c>
      <c r="K68" s="47" t="str">
        <f t="shared" si="0"/>
        <v/>
      </c>
      <c r="L68" s="47" t="str">
        <f t="shared" si="1"/>
        <v/>
      </c>
      <c r="M68" s="48">
        <f t="shared" si="13"/>
        <v>0</v>
      </c>
      <c r="N68" s="46" t="str">
        <f t="shared" si="2"/>
        <v/>
      </c>
      <c r="O68" s="47" t="str">
        <f t="shared" si="3"/>
        <v/>
      </c>
      <c r="P68" s="47" t="str">
        <f t="shared" si="4"/>
        <v/>
      </c>
      <c r="Q68" s="48">
        <f t="shared" si="14"/>
        <v>0</v>
      </c>
      <c r="R68" s="2"/>
      <c r="AH68" s="57" t="str">
        <f>IF(G68&gt;1,IF($E$10&gt;0,100-(#REF!/(1+(AL68/#REF!)^#REF!)^#REF!+#REF!/(AL68-1))*100,100-(AL68*D$5+D$6)*100),"")</f>
        <v/>
      </c>
      <c r="AI68" s="21" t="str">
        <f t="shared" si="5"/>
        <v/>
      </c>
      <c r="AJ68" s="21" t="str">
        <f t="shared" si="6"/>
        <v/>
      </c>
      <c r="AK68" s="48">
        <f t="shared" si="7"/>
        <v>0</v>
      </c>
      <c r="AL68" s="58" t="str">
        <f t="shared" si="8"/>
        <v/>
      </c>
      <c r="AM68" s="59" t="str">
        <f t="shared" si="9"/>
        <v/>
      </c>
      <c r="AN68" s="59" t="str">
        <f t="shared" si="10"/>
        <v/>
      </c>
      <c r="AO68" s="60"/>
    </row>
    <row r="69" spans="3:41" x14ac:dyDescent="0.25">
      <c r="C69" s="82"/>
      <c r="D69" s="45"/>
      <c r="E69" s="83" t="str">
        <f t="shared" si="18"/>
        <v/>
      </c>
      <c r="F69" s="45"/>
      <c r="G69" s="45"/>
      <c r="H69" s="45"/>
      <c r="I69" s="46" t="str">
        <f t="shared" si="11"/>
        <v/>
      </c>
      <c r="J69" s="46" t="str">
        <f t="shared" si="12"/>
        <v/>
      </c>
      <c r="K69" s="47" t="str">
        <f t="shared" si="0"/>
        <v/>
      </c>
      <c r="L69" s="47" t="str">
        <f t="shared" si="1"/>
        <v/>
      </c>
      <c r="M69" s="48">
        <f t="shared" si="13"/>
        <v>0</v>
      </c>
      <c r="N69" s="46" t="str">
        <f t="shared" si="2"/>
        <v/>
      </c>
      <c r="O69" s="47" t="str">
        <f t="shared" si="3"/>
        <v/>
      </c>
      <c r="P69" s="47" t="str">
        <f t="shared" si="4"/>
        <v/>
      </c>
      <c r="Q69" s="48">
        <f t="shared" si="14"/>
        <v>0</v>
      </c>
      <c r="R69" s="2"/>
      <c r="AH69" s="57" t="str">
        <f>IF(G69&gt;1,IF($E$10&gt;0,100-(#REF!/(1+(AL69/#REF!)^#REF!)^#REF!+#REF!/(AL69-1))*100,100-(AL69*D$5+D$6)*100),"")</f>
        <v/>
      </c>
      <c r="AI69" s="21" t="str">
        <f t="shared" si="5"/>
        <v/>
      </c>
      <c r="AJ69" s="21" t="str">
        <f t="shared" si="6"/>
        <v/>
      </c>
      <c r="AK69" s="48">
        <f t="shared" si="7"/>
        <v>0</v>
      </c>
      <c r="AL69" s="58" t="str">
        <f t="shared" si="8"/>
        <v/>
      </c>
      <c r="AM69" s="59" t="str">
        <f t="shared" si="9"/>
        <v/>
      </c>
      <c r="AN69" s="59" t="str">
        <f t="shared" si="10"/>
        <v/>
      </c>
      <c r="AO69" s="60"/>
    </row>
    <row r="70" spans="3:41" x14ac:dyDescent="0.25">
      <c r="C70" s="82"/>
      <c r="D70" s="45"/>
      <c r="E70" s="83" t="str">
        <f t="shared" si="18"/>
        <v/>
      </c>
      <c r="F70" s="45"/>
      <c r="G70" s="45"/>
      <c r="H70" s="45"/>
      <c r="I70" s="46" t="str">
        <f t="shared" si="11"/>
        <v/>
      </c>
      <c r="J70" s="46" t="str">
        <f t="shared" si="12"/>
        <v/>
      </c>
      <c r="K70" s="47" t="str">
        <f t="shared" si="0"/>
        <v/>
      </c>
      <c r="L70" s="47" t="str">
        <f t="shared" si="1"/>
        <v/>
      </c>
      <c r="M70" s="48">
        <f t="shared" si="13"/>
        <v>0</v>
      </c>
      <c r="N70" s="46" t="str">
        <f t="shared" si="2"/>
        <v/>
      </c>
      <c r="O70" s="47" t="str">
        <f t="shared" si="3"/>
        <v/>
      </c>
      <c r="P70" s="47" t="str">
        <f t="shared" si="4"/>
        <v/>
      </c>
      <c r="Q70" s="48">
        <f t="shared" si="14"/>
        <v>0</v>
      </c>
      <c r="R70" s="2"/>
      <c r="AH70" s="57" t="str">
        <f>IF(G70&gt;1,IF($E$10&gt;0,100-(#REF!/(1+(AL70/#REF!)^#REF!)^#REF!+#REF!/(AL70-1))*100,100-(AL70*D$5+D$6)*100),"")</f>
        <v/>
      </c>
      <c r="AI70" s="21" t="str">
        <f t="shared" si="5"/>
        <v/>
      </c>
      <c r="AJ70" s="21" t="str">
        <f t="shared" si="6"/>
        <v/>
      </c>
      <c r="AK70" s="48">
        <f t="shared" si="7"/>
        <v>0</v>
      </c>
      <c r="AL70" s="58" t="str">
        <f t="shared" si="8"/>
        <v/>
      </c>
      <c r="AM70" s="59" t="str">
        <f t="shared" si="9"/>
        <v/>
      </c>
      <c r="AN70" s="59" t="str">
        <f t="shared" si="10"/>
        <v/>
      </c>
      <c r="AO70" s="60"/>
    </row>
    <row r="71" spans="3:41" x14ac:dyDescent="0.25">
      <c r="C71" s="82"/>
      <c r="D71" s="45"/>
      <c r="E71" s="83" t="str">
        <f t="shared" si="18"/>
        <v/>
      </c>
      <c r="F71" s="45"/>
      <c r="G71" s="45"/>
      <c r="H71" s="45"/>
      <c r="I71" s="46" t="str">
        <f t="shared" si="11"/>
        <v/>
      </c>
      <c r="J71" s="46" t="str">
        <f t="shared" si="12"/>
        <v/>
      </c>
      <c r="K71" s="47" t="str">
        <f t="shared" ref="K71:K134" si="19">IF(G71&gt;1,I71-J71,"")</f>
        <v/>
      </c>
      <c r="L71" s="47" t="str">
        <f t="shared" ref="L71:L134" si="20">IF(G71&gt;1,ABS(K71),"")</f>
        <v/>
      </c>
      <c r="M71" s="48">
        <f t="shared" si="13"/>
        <v>0</v>
      </c>
      <c r="N71" s="46" t="str">
        <f t="shared" ref="N71:N134" si="21">IF(G71&gt;1,J71+$K$5,"")</f>
        <v/>
      </c>
      <c r="O71" s="47" t="str">
        <f t="shared" ref="O71:O134" si="22">IF(G71&gt;1,I71-N71,"")</f>
        <v/>
      </c>
      <c r="P71" s="47" t="str">
        <f t="shared" ref="P71:P134" si="23">IF(G71&gt;1,ABS(O71),"")</f>
        <v/>
      </c>
      <c r="Q71" s="48">
        <f t="shared" si="14"/>
        <v>0</v>
      </c>
      <c r="R71" s="2"/>
      <c r="AH71" s="57" t="str">
        <f>IF(G71&gt;1,IF($E$10&gt;0,100-(#REF!/(1+(AL71/#REF!)^#REF!)^#REF!+#REF!/(AL71-1))*100,100-(AL71*D$5+D$6)*100),"")</f>
        <v/>
      </c>
      <c r="AI71" s="21" t="str">
        <f t="shared" ref="AI71:AI134" si="24">IF(G71&gt;1,I71-AH71,"")</f>
        <v/>
      </c>
      <c r="AJ71" s="21" t="str">
        <f t="shared" ref="AJ71:AJ134" si="25">IF(G71&gt;1,ABS(AI71),"")</f>
        <v/>
      </c>
      <c r="AK71" s="48">
        <f t="shared" ref="AK71:AK134" si="26">IF($G71&gt;1.2,IF(AJ71&gt;1.2,1,0),0)</f>
        <v>0</v>
      </c>
      <c r="AL71" s="58" t="str">
        <f t="shared" ref="AL71:AL134" si="27">IF(G71&gt;0,G71+AN71,"")</f>
        <v/>
      </c>
      <c r="AM71" s="59" t="str">
        <f t="shared" ref="AM71:AM134" si="28">IF(G71&gt;0,$AM$5,"")</f>
        <v/>
      </c>
      <c r="AN71" s="59" t="str">
        <f t="shared" ref="AN71:AN134" si="29">IF(G71&gt;0,$AN$5,"")</f>
        <v/>
      </c>
      <c r="AO71" s="60"/>
    </row>
    <row r="72" spans="3:41" x14ac:dyDescent="0.25">
      <c r="C72" s="82"/>
      <c r="D72" s="45"/>
      <c r="E72" s="83" t="str">
        <f t="shared" si="18"/>
        <v/>
      </c>
      <c r="F72" s="45"/>
      <c r="G72" s="45"/>
      <c r="H72" s="45"/>
      <c r="I72" s="46" t="str">
        <f t="shared" ref="I72:I135" si="30">IF(G72&gt;1,100-H72,"")</f>
        <v/>
      </c>
      <c r="J72" s="46" t="str">
        <f t="shared" ref="J72:J135" si="31">IF(G72&gt;1,100-(G72*D$5+D$6),"")</f>
        <v/>
      </c>
      <c r="K72" s="47" t="str">
        <f t="shared" si="19"/>
        <v/>
      </c>
      <c r="L72" s="47" t="str">
        <f t="shared" si="20"/>
        <v/>
      </c>
      <c r="M72" s="48">
        <f t="shared" ref="M72:M135" si="32">IF($G72&gt;1.2,IF(L72&gt;1.2,1,0),0)</f>
        <v>0</v>
      </c>
      <c r="N72" s="46" t="str">
        <f t="shared" si="21"/>
        <v/>
      </c>
      <c r="O72" s="47" t="str">
        <f t="shared" si="22"/>
        <v/>
      </c>
      <c r="P72" s="47" t="str">
        <f t="shared" si="23"/>
        <v/>
      </c>
      <c r="Q72" s="48">
        <f t="shared" ref="Q72:Q135" si="33">IF($G72&gt;1.2,IF(P72&gt;1.2,1,0),0)</f>
        <v>0</v>
      </c>
      <c r="R72" s="2"/>
      <c r="AH72" s="57" t="str">
        <f>IF(G72&gt;1,IF($E$10&gt;0,100-(#REF!/(1+(AL72/#REF!)^#REF!)^#REF!+#REF!/(AL72-1))*100,100-(AL72*D$5+D$6)*100),"")</f>
        <v/>
      </c>
      <c r="AI72" s="21" t="str">
        <f t="shared" si="24"/>
        <v/>
      </c>
      <c r="AJ72" s="21" t="str">
        <f t="shared" si="25"/>
        <v/>
      </c>
      <c r="AK72" s="48">
        <f t="shared" si="26"/>
        <v>0</v>
      </c>
      <c r="AL72" s="58" t="str">
        <f t="shared" si="27"/>
        <v/>
      </c>
      <c r="AM72" s="59" t="str">
        <f t="shared" si="28"/>
        <v/>
      </c>
      <c r="AN72" s="59" t="str">
        <f t="shared" si="29"/>
        <v/>
      </c>
      <c r="AO72" s="60"/>
    </row>
    <row r="73" spans="3:41" x14ac:dyDescent="0.25">
      <c r="C73" s="82"/>
      <c r="D73" s="45"/>
      <c r="E73" s="83" t="str">
        <f t="shared" si="18"/>
        <v/>
      </c>
      <c r="F73" s="45"/>
      <c r="G73" s="45"/>
      <c r="H73" s="45"/>
      <c r="I73" s="46" t="str">
        <f t="shared" si="30"/>
        <v/>
      </c>
      <c r="J73" s="46" t="str">
        <f t="shared" si="31"/>
        <v/>
      </c>
      <c r="K73" s="47" t="str">
        <f t="shared" si="19"/>
        <v/>
      </c>
      <c r="L73" s="47" t="str">
        <f t="shared" si="20"/>
        <v/>
      </c>
      <c r="M73" s="48">
        <f t="shared" si="32"/>
        <v>0</v>
      </c>
      <c r="N73" s="46" t="str">
        <f t="shared" si="21"/>
        <v/>
      </c>
      <c r="O73" s="47" t="str">
        <f t="shared" si="22"/>
        <v/>
      </c>
      <c r="P73" s="47" t="str">
        <f t="shared" si="23"/>
        <v/>
      </c>
      <c r="Q73" s="48">
        <f t="shared" si="33"/>
        <v>0</v>
      </c>
      <c r="R73" s="2"/>
      <c r="AH73" s="57" t="str">
        <f>IF(G73&gt;1,IF($E$10&gt;0,100-(#REF!/(1+(AL73/#REF!)^#REF!)^#REF!+#REF!/(AL73-1))*100,100-(AL73*D$5+D$6)*100),"")</f>
        <v/>
      </c>
      <c r="AI73" s="21" t="str">
        <f t="shared" si="24"/>
        <v/>
      </c>
      <c r="AJ73" s="21" t="str">
        <f t="shared" si="25"/>
        <v/>
      </c>
      <c r="AK73" s="48">
        <f t="shared" si="26"/>
        <v>0</v>
      </c>
      <c r="AL73" s="58" t="str">
        <f t="shared" si="27"/>
        <v/>
      </c>
      <c r="AM73" s="59" t="str">
        <f t="shared" si="28"/>
        <v/>
      </c>
      <c r="AN73" s="59" t="str">
        <f t="shared" si="29"/>
        <v/>
      </c>
      <c r="AO73" s="60"/>
    </row>
    <row r="74" spans="3:41" x14ac:dyDescent="0.25">
      <c r="C74" s="82"/>
      <c r="D74" s="45"/>
      <c r="E74" s="83" t="str">
        <f t="shared" si="18"/>
        <v/>
      </c>
      <c r="F74" s="45"/>
      <c r="G74" s="45"/>
      <c r="H74" s="45"/>
      <c r="I74" s="46" t="str">
        <f t="shared" si="30"/>
        <v/>
      </c>
      <c r="J74" s="46" t="str">
        <f t="shared" si="31"/>
        <v/>
      </c>
      <c r="K74" s="47" t="str">
        <f t="shared" si="19"/>
        <v/>
      </c>
      <c r="L74" s="47" t="str">
        <f t="shared" si="20"/>
        <v/>
      </c>
      <c r="M74" s="48">
        <f t="shared" si="32"/>
        <v>0</v>
      </c>
      <c r="N74" s="46" t="str">
        <f t="shared" si="21"/>
        <v/>
      </c>
      <c r="O74" s="47" t="str">
        <f t="shared" si="22"/>
        <v/>
      </c>
      <c r="P74" s="47" t="str">
        <f t="shared" si="23"/>
        <v/>
      </c>
      <c r="Q74" s="48">
        <f t="shared" si="33"/>
        <v>0</v>
      </c>
      <c r="R74" s="2"/>
      <c r="AH74" s="57" t="str">
        <f>IF(G74&gt;1,IF($E$10&gt;0,100-(#REF!/(1+(AL74/#REF!)^#REF!)^#REF!+#REF!/(AL74-1))*100,100-(AL74*D$5+D$6)*100),"")</f>
        <v/>
      </c>
      <c r="AI74" s="21" t="str">
        <f t="shared" si="24"/>
        <v/>
      </c>
      <c r="AJ74" s="21" t="str">
        <f t="shared" si="25"/>
        <v/>
      </c>
      <c r="AK74" s="48">
        <f t="shared" si="26"/>
        <v>0</v>
      </c>
      <c r="AL74" s="58" t="str">
        <f t="shared" si="27"/>
        <v/>
      </c>
      <c r="AM74" s="59" t="str">
        <f t="shared" si="28"/>
        <v/>
      </c>
      <c r="AN74" s="59" t="str">
        <f t="shared" si="29"/>
        <v/>
      </c>
      <c r="AO74" s="60"/>
    </row>
    <row r="75" spans="3:41" x14ac:dyDescent="0.25">
      <c r="C75" s="82"/>
      <c r="D75" s="45"/>
      <c r="E75" s="83" t="str">
        <f t="shared" si="18"/>
        <v/>
      </c>
      <c r="F75" s="45"/>
      <c r="G75" s="45"/>
      <c r="H75" s="45"/>
      <c r="I75" s="46" t="str">
        <f t="shared" si="30"/>
        <v/>
      </c>
      <c r="J75" s="46" t="str">
        <f t="shared" si="31"/>
        <v/>
      </c>
      <c r="K75" s="47" t="str">
        <f t="shared" si="19"/>
        <v/>
      </c>
      <c r="L75" s="47" t="str">
        <f t="shared" si="20"/>
        <v/>
      </c>
      <c r="M75" s="48">
        <f t="shared" si="32"/>
        <v>0</v>
      </c>
      <c r="N75" s="46" t="str">
        <f t="shared" si="21"/>
        <v/>
      </c>
      <c r="O75" s="47" t="str">
        <f t="shared" si="22"/>
        <v/>
      </c>
      <c r="P75" s="47" t="str">
        <f t="shared" si="23"/>
        <v/>
      </c>
      <c r="Q75" s="48">
        <f t="shared" si="33"/>
        <v>0</v>
      </c>
      <c r="R75" s="2"/>
      <c r="AH75" s="57" t="str">
        <f>IF(G75&gt;1,IF($E$10&gt;0,100-(#REF!/(1+(AL75/#REF!)^#REF!)^#REF!+#REF!/(AL75-1))*100,100-(AL75*D$5+D$6)*100),"")</f>
        <v/>
      </c>
      <c r="AI75" s="21" t="str">
        <f t="shared" si="24"/>
        <v/>
      </c>
      <c r="AJ75" s="21" t="str">
        <f t="shared" si="25"/>
        <v/>
      </c>
      <c r="AK75" s="48">
        <f t="shared" si="26"/>
        <v>0</v>
      </c>
      <c r="AL75" s="58" t="str">
        <f t="shared" si="27"/>
        <v/>
      </c>
      <c r="AM75" s="59" t="str">
        <f t="shared" si="28"/>
        <v/>
      </c>
      <c r="AN75" s="59" t="str">
        <f t="shared" si="29"/>
        <v/>
      </c>
      <c r="AO75" s="60"/>
    </row>
    <row r="76" spans="3:41" x14ac:dyDescent="0.25">
      <c r="C76" s="82"/>
      <c r="D76" s="45"/>
      <c r="E76" s="83" t="str">
        <f t="shared" si="18"/>
        <v/>
      </c>
      <c r="F76" s="45"/>
      <c r="G76" s="45"/>
      <c r="H76" s="45"/>
      <c r="I76" s="46" t="str">
        <f t="shared" si="30"/>
        <v/>
      </c>
      <c r="J76" s="46" t="str">
        <f t="shared" si="31"/>
        <v/>
      </c>
      <c r="K76" s="47" t="str">
        <f t="shared" si="19"/>
        <v/>
      </c>
      <c r="L76" s="47" t="str">
        <f t="shared" si="20"/>
        <v/>
      </c>
      <c r="M76" s="48">
        <f t="shared" si="32"/>
        <v>0</v>
      </c>
      <c r="N76" s="46" t="str">
        <f t="shared" si="21"/>
        <v/>
      </c>
      <c r="O76" s="47" t="str">
        <f t="shared" si="22"/>
        <v/>
      </c>
      <c r="P76" s="47" t="str">
        <f t="shared" si="23"/>
        <v/>
      </c>
      <c r="Q76" s="48">
        <f t="shared" si="33"/>
        <v>0</v>
      </c>
      <c r="R76" s="2"/>
      <c r="AH76" s="57" t="str">
        <f>IF(G76&gt;1,IF($E$10&gt;0,100-(#REF!/(1+(AL76/#REF!)^#REF!)^#REF!+#REF!/(AL76-1))*100,100-(AL76*D$5+D$6)*100),"")</f>
        <v/>
      </c>
      <c r="AI76" s="21" t="str">
        <f t="shared" si="24"/>
        <v/>
      </c>
      <c r="AJ76" s="21" t="str">
        <f t="shared" si="25"/>
        <v/>
      </c>
      <c r="AK76" s="48">
        <f t="shared" si="26"/>
        <v>0</v>
      </c>
      <c r="AL76" s="58" t="str">
        <f t="shared" si="27"/>
        <v/>
      </c>
      <c r="AM76" s="59" t="str">
        <f t="shared" si="28"/>
        <v/>
      </c>
      <c r="AN76" s="59" t="str">
        <f t="shared" si="29"/>
        <v/>
      </c>
      <c r="AO76" s="60"/>
    </row>
    <row r="77" spans="3:41" x14ac:dyDescent="0.25">
      <c r="C77" s="82"/>
      <c r="D77" s="45"/>
      <c r="E77" s="83" t="str">
        <f t="shared" si="18"/>
        <v/>
      </c>
      <c r="F77" s="45"/>
      <c r="G77" s="45"/>
      <c r="H77" s="45"/>
      <c r="I77" s="46" t="str">
        <f t="shared" si="30"/>
        <v/>
      </c>
      <c r="J77" s="46" t="str">
        <f t="shared" si="31"/>
        <v/>
      </c>
      <c r="K77" s="47" t="str">
        <f t="shared" si="19"/>
        <v/>
      </c>
      <c r="L77" s="47" t="str">
        <f t="shared" si="20"/>
        <v/>
      </c>
      <c r="M77" s="48">
        <f t="shared" si="32"/>
        <v>0</v>
      </c>
      <c r="N77" s="46" t="str">
        <f t="shared" si="21"/>
        <v/>
      </c>
      <c r="O77" s="47" t="str">
        <f t="shared" si="22"/>
        <v/>
      </c>
      <c r="P77" s="47" t="str">
        <f t="shared" si="23"/>
        <v/>
      </c>
      <c r="Q77" s="48">
        <f t="shared" si="33"/>
        <v>0</v>
      </c>
      <c r="R77" s="2"/>
      <c r="AH77" s="57" t="str">
        <f>IF(G77&gt;1,IF($E$10&gt;0,100-(#REF!/(1+(AL77/#REF!)^#REF!)^#REF!+#REF!/(AL77-1))*100,100-(AL77*D$5+D$6)*100),"")</f>
        <v/>
      </c>
      <c r="AI77" s="21" t="str">
        <f t="shared" si="24"/>
        <v/>
      </c>
      <c r="AJ77" s="21" t="str">
        <f t="shared" si="25"/>
        <v/>
      </c>
      <c r="AK77" s="48">
        <f t="shared" si="26"/>
        <v>0</v>
      </c>
      <c r="AL77" s="58" t="str">
        <f t="shared" si="27"/>
        <v/>
      </c>
      <c r="AM77" s="59" t="str">
        <f t="shared" si="28"/>
        <v/>
      </c>
      <c r="AN77" s="59" t="str">
        <f t="shared" si="29"/>
        <v/>
      </c>
      <c r="AO77" s="60"/>
    </row>
    <row r="78" spans="3:41" x14ac:dyDescent="0.25">
      <c r="C78" s="82"/>
      <c r="D78" s="45"/>
      <c r="E78" s="83" t="str">
        <f t="shared" si="18"/>
        <v/>
      </c>
      <c r="F78" s="45"/>
      <c r="G78" s="45"/>
      <c r="H78" s="45"/>
      <c r="I78" s="46" t="str">
        <f t="shared" si="30"/>
        <v/>
      </c>
      <c r="J78" s="46" t="str">
        <f t="shared" si="31"/>
        <v/>
      </c>
      <c r="K78" s="47" t="str">
        <f t="shared" si="19"/>
        <v/>
      </c>
      <c r="L78" s="47" t="str">
        <f t="shared" si="20"/>
        <v/>
      </c>
      <c r="M78" s="48">
        <f t="shared" si="32"/>
        <v>0</v>
      </c>
      <c r="N78" s="46" t="str">
        <f t="shared" si="21"/>
        <v/>
      </c>
      <c r="O78" s="47" t="str">
        <f t="shared" si="22"/>
        <v/>
      </c>
      <c r="P78" s="47" t="str">
        <f t="shared" si="23"/>
        <v/>
      </c>
      <c r="Q78" s="48">
        <f t="shared" si="33"/>
        <v>0</v>
      </c>
      <c r="R78" s="2"/>
      <c r="AH78" s="57" t="str">
        <f>IF(G78&gt;1,IF($E$10&gt;0,100-(#REF!/(1+(AL78/#REF!)^#REF!)^#REF!+#REF!/(AL78-1))*100,100-(AL78*D$5+D$6)*100),"")</f>
        <v/>
      </c>
      <c r="AI78" s="21" t="str">
        <f t="shared" si="24"/>
        <v/>
      </c>
      <c r="AJ78" s="21" t="str">
        <f t="shared" si="25"/>
        <v/>
      </c>
      <c r="AK78" s="48">
        <f t="shared" si="26"/>
        <v>0</v>
      </c>
      <c r="AL78" s="58" t="str">
        <f t="shared" si="27"/>
        <v/>
      </c>
      <c r="AM78" s="59" t="str">
        <f t="shared" si="28"/>
        <v/>
      </c>
      <c r="AN78" s="59" t="str">
        <f t="shared" si="29"/>
        <v/>
      </c>
      <c r="AO78" s="60"/>
    </row>
    <row r="79" spans="3:41" x14ac:dyDescent="0.25">
      <c r="C79" s="82"/>
      <c r="D79" s="45"/>
      <c r="E79" s="83" t="str">
        <f t="shared" si="18"/>
        <v/>
      </c>
      <c r="F79" s="45"/>
      <c r="G79" s="45"/>
      <c r="H79" s="45"/>
      <c r="I79" s="46" t="str">
        <f t="shared" si="30"/>
        <v/>
      </c>
      <c r="J79" s="46" t="str">
        <f t="shared" si="31"/>
        <v/>
      </c>
      <c r="K79" s="47" t="str">
        <f t="shared" si="19"/>
        <v/>
      </c>
      <c r="L79" s="47" t="str">
        <f t="shared" si="20"/>
        <v/>
      </c>
      <c r="M79" s="48">
        <f t="shared" si="32"/>
        <v>0</v>
      </c>
      <c r="N79" s="46" t="str">
        <f t="shared" si="21"/>
        <v/>
      </c>
      <c r="O79" s="47" t="str">
        <f t="shared" si="22"/>
        <v/>
      </c>
      <c r="P79" s="47" t="str">
        <f t="shared" si="23"/>
        <v/>
      </c>
      <c r="Q79" s="48">
        <f t="shared" si="33"/>
        <v>0</v>
      </c>
      <c r="R79" s="2"/>
      <c r="AH79" s="57" t="str">
        <f>IF(G79&gt;1,IF($E$10&gt;0,100-(#REF!/(1+(AL79/#REF!)^#REF!)^#REF!+#REF!/(AL79-1))*100,100-(AL79*D$5+D$6)*100),"")</f>
        <v/>
      </c>
      <c r="AI79" s="21" t="str">
        <f t="shared" si="24"/>
        <v/>
      </c>
      <c r="AJ79" s="21" t="str">
        <f t="shared" si="25"/>
        <v/>
      </c>
      <c r="AK79" s="48">
        <f t="shared" si="26"/>
        <v>0</v>
      </c>
      <c r="AL79" s="58" t="str">
        <f t="shared" si="27"/>
        <v/>
      </c>
      <c r="AM79" s="59" t="str">
        <f t="shared" si="28"/>
        <v/>
      </c>
      <c r="AN79" s="59" t="str">
        <f t="shared" si="29"/>
        <v/>
      </c>
      <c r="AO79" s="60"/>
    </row>
    <row r="80" spans="3:41" x14ac:dyDescent="0.25">
      <c r="C80" s="82"/>
      <c r="D80" s="45"/>
      <c r="E80" s="83" t="str">
        <f t="shared" si="18"/>
        <v/>
      </c>
      <c r="F80" s="45"/>
      <c r="G80" s="45"/>
      <c r="H80" s="45"/>
      <c r="I80" s="46" t="str">
        <f t="shared" si="30"/>
        <v/>
      </c>
      <c r="J80" s="46" t="str">
        <f t="shared" si="31"/>
        <v/>
      </c>
      <c r="K80" s="47" t="str">
        <f t="shared" si="19"/>
        <v/>
      </c>
      <c r="L80" s="47" t="str">
        <f t="shared" si="20"/>
        <v/>
      </c>
      <c r="M80" s="48">
        <f t="shared" si="32"/>
        <v>0</v>
      </c>
      <c r="N80" s="46" t="str">
        <f t="shared" si="21"/>
        <v/>
      </c>
      <c r="O80" s="47" t="str">
        <f t="shared" si="22"/>
        <v/>
      </c>
      <c r="P80" s="47" t="str">
        <f t="shared" si="23"/>
        <v/>
      </c>
      <c r="Q80" s="48">
        <f t="shared" si="33"/>
        <v>0</v>
      </c>
      <c r="R80" s="2"/>
      <c r="AH80" s="57" t="str">
        <f>IF(G80&gt;1,IF($E$10&gt;0,100-(#REF!/(1+(AL80/#REF!)^#REF!)^#REF!+#REF!/(AL80-1))*100,100-(AL80*D$5+D$6)*100),"")</f>
        <v/>
      </c>
      <c r="AI80" s="21" t="str">
        <f t="shared" si="24"/>
        <v/>
      </c>
      <c r="AJ80" s="21" t="str">
        <f t="shared" si="25"/>
        <v/>
      </c>
      <c r="AK80" s="48">
        <f t="shared" si="26"/>
        <v>0</v>
      </c>
      <c r="AL80" s="58" t="str">
        <f t="shared" si="27"/>
        <v/>
      </c>
      <c r="AM80" s="59" t="str">
        <f t="shared" si="28"/>
        <v/>
      </c>
      <c r="AN80" s="59" t="str">
        <f t="shared" si="29"/>
        <v/>
      </c>
      <c r="AO80" s="60"/>
    </row>
    <row r="81" spans="3:41" x14ac:dyDescent="0.25">
      <c r="C81" s="82"/>
      <c r="D81" s="45"/>
      <c r="E81" s="83" t="str">
        <f t="shared" si="18"/>
        <v/>
      </c>
      <c r="F81" s="45"/>
      <c r="G81" s="45"/>
      <c r="H81" s="45"/>
      <c r="I81" s="46" t="str">
        <f t="shared" si="30"/>
        <v/>
      </c>
      <c r="J81" s="46" t="str">
        <f t="shared" si="31"/>
        <v/>
      </c>
      <c r="K81" s="47" t="str">
        <f t="shared" si="19"/>
        <v/>
      </c>
      <c r="L81" s="47" t="str">
        <f t="shared" si="20"/>
        <v/>
      </c>
      <c r="M81" s="48">
        <f t="shared" si="32"/>
        <v>0</v>
      </c>
      <c r="N81" s="46" t="str">
        <f t="shared" si="21"/>
        <v/>
      </c>
      <c r="O81" s="47" t="str">
        <f t="shared" si="22"/>
        <v/>
      </c>
      <c r="P81" s="47" t="str">
        <f t="shared" si="23"/>
        <v/>
      </c>
      <c r="Q81" s="48">
        <f t="shared" si="33"/>
        <v>0</v>
      </c>
      <c r="R81" s="2"/>
      <c r="AH81" s="57" t="str">
        <f>IF(G81&gt;1,IF($E$10&gt;0,100-(#REF!/(1+(AL81/#REF!)^#REF!)^#REF!+#REF!/(AL81-1))*100,100-(AL81*D$5+D$6)*100),"")</f>
        <v/>
      </c>
      <c r="AI81" s="21" t="str">
        <f t="shared" si="24"/>
        <v/>
      </c>
      <c r="AJ81" s="21" t="str">
        <f t="shared" si="25"/>
        <v/>
      </c>
      <c r="AK81" s="48">
        <f t="shared" si="26"/>
        <v>0</v>
      </c>
      <c r="AL81" s="58" t="str">
        <f t="shared" si="27"/>
        <v/>
      </c>
      <c r="AM81" s="59" t="str">
        <f t="shared" si="28"/>
        <v/>
      </c>
      <c r="AN81" s="59" t="str">
        <f t="shared" si="29"/>
        <v/>
      </c>
      <c r="AO81" s="60"/>
    </row>
    <row r="82" spans="3:41" x14ac:dyDescent="0.25">
      <c r="C82" s="82"/>
      <c r="D82" s="45"/>
      <c r="E82" s="83" t="str">
        <f t="shared" si="18"/>
        <v/>
      </c>
      <c r="F82" s="45"/>
      <c r="G82" s="45"/>
      <c r="H82" s="45"/>
      <c r="I82" s="46" t="str">
        <f t="shared" si="30"/>
        <v/>
      </c>
      <c r="J82" s="46" t="str">
        <f t="shared" si="31"/>
        <v/>
      </c>
      <c r="K82" s="47" t="str">
        <f t="shared" si="19"/>
        <v/>
      </c>
      <c r="L82" s="47" t="str">
        <f t="shared" si="20"/>
        <v/>
      </c>
      <c r="M82" s="48">
        <f t="shared" si="32"/>
        <v>0</v>
      </c>
      <c r="N82" s="46" t="str">
        <f t="shared" si="21"/>
        <v/>
      </c>
      <c r="O82" s="47" t="str">
        <f t="shared" si="22"/>
        <v/>
      </c>
      <c r="P82" s="47" t="str">
        <f t="shared" si="23"/>
        <v/>
      </c>
      <c r="Q82" s="48">
        <f t="shared" si="33"/>
        <v>0</v>
      </c>
      <c r="R82" s="2"/>
      <c r="AH82" s="57" t="str">
        <f>IF(G82&gt;1,IF($E$10&gt;0,100-(#REF!/(1+(AL82/#REF!)^#REF!)^#REF!+#REF!/(AL82-1))*100,100-(AL82*D$5+D$6)*100),"")</f>
        <v/>
      </c>
      <c r="AI82" s="21" t="str">
        <f t="shared" si="24"/>
        <v/>
      </c>
      <c r="AJ82" s="21" t="str">
        <f t="shared" si="25"/>
        <v/>
      </c>
      <c r="AK82" s="48">
        <f t="shared" si="26"/>
        <v>0</v>
      </c>
      <c r="AL82" s="58" t="str">
        <f t="shared" si="27"/>
        <v/>
      </c>
      <c r="AM82" s="59" t="str">
        <f t="shared" si="28"/>
        <v/>
      </c>
      <c r="AN82" s="59" t="str">
        <f t="shared" si="29"/>
        <v/>
      </c>
      <c r="AO82" s="60"/>
    </row>
    <row r="83" spans="3:41" x14ac:dyDescent="0.25">
      <c r="C83" s="82"/>
      <c r="D83" s="45"/>
      <c r="E83" s="83" t="str">
        <f t="shared" si="18"/>
        <v/>
      </c>
      <c r="F83" s="45"/>
      <c r="G83" s="45"/>
      <c r="H83" s="45"/>
      <c r="I83" s="46" t="str">
        <f t="shared" si="30"/>
        <v/>
      </c>
      <c r="J83" s="46" t="str">
        <f t="shared" si="31"/>
        <v/>
      </c>
      <c r="K83" s="47" t="str">
        <f t="shared" si="19"/>
        <v/>
      </c>
      <c r="L83" s="47" t="str">
        <f t="shared" si="20"/>
        <v/>
      </c>
      <c r="M83" s="48">
        <f t="shared" si="32"/>
        <v>0</v>
      </c>
      <c r="N83" s="46" t="str">
        <f t="shared" si="21"/>
        <v/>
      </c>
      <c r="O83" s="47" t="str">
        <f t="shared" si="22"/>
        <v/>
      </c>
      <c r="P83" s="47" t="str">
        <f t="shared" si="23"/>
        <v/>
      </c>
      <c r="Q83" s="48">
        <f t="shared" si="33"/>
        <v>0</v>
      </c>
      <c r="R83" s="2"/>
      <c r="AH83" s="57" t="str">
        <f>IF(G83&gt;1,IF($E$10&gt;0,100-(#REF!/(1+(AL83/#REF!)^#REF!)^#REF!+#REF!/(AL83-1))*100,100-(AL83*D$5+D$6)*100),"")</f>
        <v/>
      </c>
      <c r="AI83" s="21" t="str">
        <f t="shared" si="24"/>
        <v/>
      </c>
      <c r="AJ83" s="21" t="str">
        <f t="shared" si="25"/>
        <v/>
      </c>
      <c r="AK83" s="48">
        <f t="shared" si="26"/>
        <v>0</v>
      </c>
      <c r="AL83" s="58" t="str">
        <f t="shared" si="27"/>
        <v/>
      </c>
      <c r="AM83" s="59" t="str">
        <f t="shared" si="28"/>
        <v/>
      </c>
      <c r="AN83" s="59" t="str">
        <f t="shared" si="29"/>
        <v/>
      </c>
      <c r="AO83" s="60"/>
    </row>
    <row r="84" spans="3:41" x14ac:dyDescent="0.25">
      <c r="C84" s="82"/>
      <c r="D84" s="45"/>
      <c r="E84" s="83" t="str">
        <f t="shared" si="18"/>
        <v/>
      </c>
      <c r="F84" s="45"/>
      <c r="G84" s="45"/>
      <c r="H84" s="45"/>
      <c r="I84" s="46" t="str">
        <f t="shared" si="30"/>
        <v/>
      </c>
      <c r="J84" s="46" t="str">
        <f t="shared" si="31"/>
        <v/>
      </c>
      <c r="K84" s="47" t="str">
        <f t="shared" si="19"/>
        <v/>
      </c>
      <c r="L84" s="47" t="str">
        <f t="shared" si="20"/>
        <v/>
      </c>
      <c r="M84" s="48">
        <f t="shared" si="32"/>
        <v>0</v>
      </c>
      <c r="N84" s="46" t="str">
        <f t="shared" si="21"/>
        <v/>
      </c>
      <c r="O84" s="47" t="str">
        <f t="shared" si="22"/>
        <v/>
      </c>
      <c r="P84" s="47" t="str">
        <f t="shared" si="23"/>
        <v/>
      </c>
      <c r="Q84" s="48">
        <f t="shared" si="33"/>
        <v>0</v>
      </c>
      <c r="R84" s="2"/>
      <c r="AH84" s="57" t="str">
        <f>IF(G84&gt;1,IF($E$10&gt;0,100-(#REF!/(1+(AL84/#REF!)^#REF!)^#REF!+#REF!/(AL84-1))*100,100-(AL84*D$5+D$6)*100),"")</f>
        <v/>
      </c>
      <c r="AI84" s="21" t="str">
        <f t="shared" si="24"/>
        <v/>
      </c>
      <c r="AJ84" s="21" t="str">
        <f t="shared" si="25"/>
        <v/>
      </c>
      <c r="AK84" s="48">
        <f t="shared" si="26"/>
        <v>0</v>
      </c>
      <c r="AL84" s="58" t="str">
        <f t="shared" si="27"/>
        <v/>
      </c>
      <c r="AM84" s="59" t="str">
        <f t="shared" si="28"/>
        <v/>
      </c>
      <c r="AN84" s="59" t="str">
        <f t="shared" si="29"/>
        <v/>
      </c>
      <c r="AO84" s="60"/>
    </row>
    <row r="85" spans="3:41" x14ac:dyDescent="0.25">
      <c r="C85" s="82"/>
      <c r="D85" s="45"/>
      <c r="E85" s="83" t="str">
        <f t="shared" si="18"/>
        <v/>
      </c>
      <c r="F85" s="45"/>
      <c r="G85" s="45"/>
      <c r="H85" s="45"/>
      <c r="I85" s="46" t="str">
        <f t="shared" si="30"/>
        <v/>
      </c>
      <c r="J85" s="46" t="str">
        <f t="shared" si="31"/>
        <v/>
      </c>
      <c r="K85" s="47" t="str">
        <f t="shared" si="19"/>
        <v/>
      </c>
      <c r="L85" s="47" t="str">
        <f t="shared" si="20"/>
        <v/>
      </c>
      <c r="M85" s="48">
        <f t="shared" si="32"/>
        <v>0</v>
      </c>
      <c r="N85" s="46" t="str">
        <f t="shared" si="21"/>
        <v/>
      </c>
      <c r="O85" s="47" t="str">
        <f t="shared" si="22"/>
        <v/>
      </c>
      <c r="P85" s="47" t="str">
        <f t="shared" si="23"/>
        <v/>
      </c>
      <c r="Q85" s="48">
        <f t="shared" si="33"/>
        <v>0</v>
      </c>
      <c r="R85" s="2"/>
      <c r="AH85" s="57" t="str">
        <f>IF(G85&gt;1,IF($E$10&gt;0,100-(#REF!/(1+(AL85/#REF!)^#REF!)^#REF!+#REF!/(AL85-1))*100,100-(AL85*D$5+D$6)*100),"")</f>
        <v/>
      </c>
      <c r="AI85" s="21" t="str">
        <f t="shared" si="24"/>
        <v/>
      </c>
      <c r="AJ85" s="21" t="str">
        <f t="shared" si="25"/>
        <v/>
      </c>
      <c r="AK85" s="48">
        <f t="shared" si="26"/>
        <v>0</v>
      </c>
      <c r="AL85" s="58" t="str">
        <f t="shared" si="27"/>
        <v/>
      </c>
      <c r="AM85" s="59" t="str">
        <f t="shared" si="28"/>
        <v/>
      </c>
      <c r="AN85" s="59" t="str">
        <f t="shared" si="29"/>
        <v/>
      </c>
      <c r="AO85" s="60"/>
    </row>
    <row r="86" spans="3:41" x14ac:dyDescent="0.25">
      <c r="C86" s="82"/>
      <c r="D86" s="45"/>
      <c r="E86" s="83" t="str">
        <f t="shared" si="18"/>
        <v/>
      </c>
      <c r="F86" s="45"/>
      <c r="G86" s="45"/>
      <c r="H86" s="45"/>
      <c r="I86" s="46" t="str">
        <f t="shared" si="30"/>
        <v/>
      </c>
      <c r="J86" s="46" t="str">
        <f t="shared" si="31"/>
        <v/>
      </c>
      <c r="K86" s="47" t="str">
        <f t="shared" si="19"/>
        <v/>
      </c>
      <c r="L86" s="47" t="str">
        <f t="shared" si="20"/>
        <v/>
      </c>
      <c r="M86" s="48">
        <f t="shared" si="32"/>
        <v>0</v>
      </c>
      <c r="N86" s="46" t="str">
        <f t="shared" si="21"/>
        <v/>
      </c>
      <c r="O86" s="47" t="str">
        <f t="shared" si="22"/>
        <v/>
      </c>
      <c r="P86" s="47" t="str">
        <f t="shared" si="23"/>
        <v/>
      </c>
      <c r="Q86" s="48">
        <f t="shared" si="33"/>
        <v>0</v>
      </c>
      <c r="R86" s="2"/>
      <c r="AH86" s="57" t="str">
        <f>IF(G86&gt;1,IF($E$10&gt;0,100-(#REF!/(1+(AL86/#REF!)^#REF!)^#REF!+#REF!/(AL86-1))*100,100-(AL86*D$5+D$6)*100),"")</f>
        <v/>
      </c>
      <c r="AI86" s="21" t="str">
        <f t="shared" si="24"/>
        <v/>
      </c>
      <c r="AJ86" s="21" t="str">
        <f t="shared" si="25"/>
        <v/>
      </c>
      <c r="AK86" s="48">
        <f t="shared" si="26"/>
        <v>0</v>
      </c>
      <c r="AL86" s="58" t="str">
        <f t="shared" si="27"/>
        <v/>
      </c>
      <c r="AM86" s="59" t="str">
        <f t="shared" si="28"/>
        <v/>
      </c>
      <c r="AN86" s="59" t="str">
        <f t="shared" si="29"/>
        <v/>
      </c>
      <c r="AO86" s="60"/>
    </row>
    <row r="87" spans="3:41" x14ac:dyDescent="0.25">
      <c r="C87" s="82"/>
      <c r="D87" s="45"/>
      <c r="E87" s="83" t="str">
        <f t="shared" si="18"/>
        <v/>
      </c>
      <c r="F87" s="45"/>
      <c r="G87" s="45"/>
      <c r="H87" s="45"/>
      <c r="I87" s="46" t="str">
        <f t="shared" si="30"/>
        <v/>
      </c>
      <c r="J87" s="46" t="str">
        <f t="shared" si="31"/>
        <v/>
      </c>
      <c r="K87" s="47" t="str">
        <f t="shared" si="19"/>
        <v/>
      </c>
      <c r="L87" s="47" t="str">
        <f t="shared" si="20"/>
        <v/>
      </c>
      <c r="M87" s="48">
        <f t="shared" si="32"/>
        <v>0</v>
      </c>
      <c r="N87" s="46" t="str">
        <f t="shared" si="21"/>
        <v/>
      </c>
      <c r="O87" s="47" t="str">
        <f t="shared" si="22"/>
        <v/>
      </c>
      <c r="P87" s="47" t="str">
        <f t="shared" si="23"/>
        <v/>
      </c>
      <c r="Q87" s="48">
        <f t="shared" si="33"/>
        <v>0</v>
      </c>
      <c r="R87" s="2"/>
      <c r="AH87" s="57" t="str">
        <f>IF(G87&gt;1,IF($E$10&gt;0,100-(#REF!/(1+(AL87/#REF!)^#REF!)^#REF!+#REF!/(AL87-1))*100,100-(AL87*D$5+D$6)*100),"")</f>
        <v/>
      </c>
      <c r="AI87" s="21" t="str">
        <f t="shared" si="24"/>
        <v/>
      </c>
      <c r="AJ87" s="21" t="str">
        <f t="shared" si="25"/>
        <v/>
      </c>
      <c r="AK87" s="48">
        <f t="shared" si="26"/>
        <v>0</v>
      </c>
      <c r="AL87" s="58" t="str">
        <f t="shared" si="27"/>
        <v/>
      </c>
      <c r="AM87" s="59" t="str">
        <f t="shared" si="28"/>
        <v/>
      </c>
      <c r="AN87" s="59" t="str">
        <f t="shared" si="29"/>
        <v/>
      </c>
      <c r="AO87" s="60"/>
    </row>
    <row r="88" spans="3:41" x14ac:dyDescent="0.25">
      <c r="C88" s="82"/>
      <c r="D88" s="45"/>
      <c r="E88" s="83" t="str">
        <f t="shared" si="18"/>
        <v/>
      </c>
      <c r="F88" s="45"/>
      <c r="G88" s="45"/>
      <c r="H88" s="45"/>
      <c r="I88" s="46" t="str">
        <f t="shared" si="30"/>
        <v/>
      </c>
      <c r="J88" s="46" t="str">
        <f t="shared" si="31"/>
        <v/>
      </c>
      <c r="K88" s="47" t="str">
        <f t="shared" si="19"/>
        <v/>
      </c>
      <c r="L88" s="47" t="str">
        <f t="shared" si="20"/>
        <v/>
      </c>
      <c r="M88" s="48">
        <f t="shared" si="32"/>
        <v>0</v>
      </c>
      <c r="N88" s="46" t="str">
        <f t="shared" si="21"/>
        <v/>
      </c>
      <c r="O88" s="47" t="str">
        <f t="shared" si="22"/>
        <v/>
      </c>
      <c r="P88" s="47" t="str">
        <f t="shared" si="23"/>
        <v/>
      </c>
      <c r="Q88" s="48">
        <f t="shared" si="33"/>
        <v>0</v>
      </c>
      <c r="R88" s="2"/>
      <c r="AH88" s="57" t="str">
        <f>IF(G88&gt;1,IF($E$10&gt;0,100-(#REF!/(1+(AL88/#REF!)^#REF!)^#REF!+#REF!/(AL88-1))*100,100-(AL88*D$5+D$6)*100),"")</f>
        <v/>
      </c>
      <c r="AI88" s="21" t="str">
        <f t="shared" si="24"/>
        <v/>
      </c>
      <c r="AJ88" s="21" t="str">
        <f t="shared" si="25"/>
        <v/>
      </c>
      <c r="AK88" s="48">
        <f t="shared" si="26"/>
        <v>0</v>
      </c>
      <c r="AL88" s="58" t="str">
        <f t="shared" si="27"/>
        <v/>
      </c>
      <c r="AM88" s="59" t="str">
        <f t="shared" si="28"/>
        <v/>
      </c>
      <c r="AN88" s="59" t="str">
        <f t="shared" si="29"/>
        <v/>
      </c>
      <c r="AO88" s="60"/>
    </row>
    <row r="89" spans="3:41" x14ac:dyDescent="0.25">
      <c r="C89" s="82"/>
      <c r="D89" s="45"/>
      <c r="E89" s="83" t="str">
        <f t="shared" si="18"/>
        <v/>
      </c>
      <c r="F89" s="45"/>
      <c r="G89" s="45"/>
      <c r="H89" s="45"/>
      <c r="I89" s="46" t="str">
        <f t="shared" si="30"/>
        <v/>
      </c>
      <c r="J89" s="46" t="str">
        <f t="shared" si="31"/>
        <v/>
      </c>
      <c r="K89" s="47" t="str">
        <f t="shared" si="19"/>
        <v/>
      </c>
      <c r="L89" s="47" t="str">
        <f t="shared" si="20"/>
        <v/>
      </c>
      <c r="M89" s="48">
        <f t="shared" si="32"/>
        <v>0</v>
      </c>
      <c r="N89" s="46" t="str">
        <f t="shared" si="21"/>
        <v/>
      </c>
      <c r="O89" s="47" t="str">
        <f t="shared" si="22"/>
        <v/>
      </c>
      <c r="P89" s="47" t="str">
        <f t="shared" si="23"/>
        <v/>
      </c>
      <c r="Q89" s="48">
        <f t="shared" si="33"/>
        <v>0</v>
      </c>
      <c r="R89" s="2"/>
      <c r="AH89" s="57" t="str">
        <f>IF(G89&gt;1,IF($E$10&gt;0,100-(#REF!/(1+(AL89/#REF!)^#REF!)^#REF!+#REF!/(AL89-1))*100,100-(AL89*D$5+D$6)*100),"")</f>
        <v/>
      </c>
      <c r="AI89" s="21" t="str">
        <f t="shared" si="24"/>
        <v/>
      </c>
      <c r="AJ89" s="21" t="str">
        <f t="shared" si="25"/>
        <v/>
      </c>
      <c r="AK89" s="48">
        <f t="shared" si="26"/>
        <v>0</v>
      </c>
      <c r="AL89" s="58" t="str">
        <f t="shared" si="27"/>
        <v/>
      </c>
      <c r="AM89" s="59" t="str">
        <f t="shared" si="28"/>
        <v/>
      </c>
      <c r="AN89" s="59" t="str">
        <f t="shared" si="29"/>
        <v/>
      </c>
      <c r="AO89" s="60"/>
    </row>
    <row r="90" spans="3:41" x14ac:dyDescent="0.25">
      <c r="C90" s="82"/>
      <c r="D90" s="45"/>
      <c r="E90" s="83" t="str">
        <f t="shared" si="18"/>
        <v/>
      </c>
      <c r="F90" s="45"/>
      <c r="G90" s="45"/>
      <c r="H90" s="45"/>
      <c r="I90" s="46" t="str">
        <f t="shared" si="30"/>
        <v/>
      </c>
      <c r="J90" s="46" t="str">
        <f t="shared" si="31"/>
        <v/>
      </c>
      <c r="K90" s="47" t="str">
        <f t="shared" si="19"/>
        <v/>
      </c>
      <c r="L90" s="47" t="str">
        <f t="shared" si="20"/>
        <v/>
      </c>
      <c r="M90" s="48">
        <f t="shared" si="32"/>
        <v>0</v>
      </c>
      <c r="N90" s="46" t="str">
        <f t="shared" si="21"/>
        <v/>
      </c>
      <c r="O90" s="47" t="str">
        <f t="shared" si="22"/>
        <v/>
      </c>
      <c r="P90" s="47" t="str">
        <f t="shared" si="23"/>
        <v/>
      </c>
      <c r="Q90" s="48">
        <f t="shared" si="33"/>
        <v>0</v>
      </c>
      <c r="R90" s="2"/>
      <c r="AH90" s="57" t="str">
        <f>IF(G90&gt;1,IF($E$10&gt;0,100-(#REF!/(1+(AL90/#REF!)^#REF!)^#REF!+#REF!/(AL90-1))*100,100-(AL90*D$5+D$6)*100),"")</f>
        <v/>
      </c>
      <c r="AI90" s="21" t="str">
        <f t="shared" si="24"/>
        <v/>
      </c>
      <c r="AJ90" s="21" t="str">
        <f t="shared" si="25"/>
        <v/>
      </c>
      <c r="AK90" s="48">
        <f t="shared" si="26"/>
        <v>0</v>
      </c>
      <c r="AL90" s="58" t="str">
        <f t="shared" si="27"/>
        <v/>
      </c>
      <c r="AM90" s="59" t="str">
        <f t="shared" si="28"/>
        <v/>
      </c>
      <c r="AN90" s="59" t="str">
        <f t="shared" si="29"/>
        <v/>
      </c>
      <c r="AO90" s="60"/>
    </row>
    <row r="91" spans="3:41" x14ac:dyDescent="0.25">
      <c r="C91" s="82"/>
      <c r="D91" s="45"/>
      <c r="E91" s="83" t="str">
        <f t="shared" si="18"/>
        <v/>
      </c>
      <c r="F91" s="45"/>
      <c r="G91" s="45"/>
      <c r="H91" s="45"/>
      <c r="I91" s="46" t="str">
        <f t="shared" si="30"/>
        <v/>
      </c>
      <c r="J91" s="46" t="str">
        <f t="shared" si="31"/>
        <v/>
      </c>
      <c r="K91" s="47" t="str">
        <f t="shared" si="19"/>
        <v/>
      </c>
      <c r="L91" s="47" t="str">
        <f t="shared" si="20"/>
        <v/>
      </c>
      <c r="M91" s="48">
        <f t="shared" si="32"/>
        <v>0</v>
      </c>
      <c r="N91" s="46" t="str">
        <f t="shared" si="21"/>
        <v/>
      </c>
      <c r="O91" s="47" t="str">
        <f t="shared" si="22"/>
        <v/>
      </c>
      <c r="P91" s="47" t="str">
        <f t="shared" si="23"/>
        <v/>
      </c>
      <c r="Q91" s="48">
        <f t="shared" si="33"/>
        <v>0</v>
      </c>
      <c r="R91" s="2"/>
      <c r="AH91" s="57" t="str">
        <f>IF(G91&gt;1,IF($E$10&gt;0,100-(#REF!/(1+(AL91/#REF!)^#REF!)^#REF!+#REF!/(AL91-1))*100,100-(AL91*D$5+D$6)*100),"")</f>
        <v/>
      </c>
      <c r="AI91" s="21" t="str">
        <f t="shared" si="24"/>
        <v/>
      </c>
      <c r="AJ91" s="21" t="str">
        <f t="shared" si="25"/>
        <v/>
      </c>
      <c r="AK91" s="48">
        <f t="shared" si="26"/>
        <v>0</v>
      </c>
      <c r="AL91" s="58" t="str">
        <f t="shared" si="27"/>
        <v/>
      </c>
      <c r="AM91" s="59" t="str">
        <f t="shared" si="28"/>
        <v/>
      </c>
      <c r="AN91" s="59" t="str">
        <f t="shared" si="29"/>
        <v/>
      </c>
      <c r="AO91" s="60"/>
    </row>
    <row r="92" spans="3:41" x14ac:dyDescent="0.25">
      <c r="C92" s="82"/>
      <c r="D92" s="45"/>
      <c r="E92" s="83" t="str">
        <f t="shared" si="18"/>
        <v/>
      </c>
      <c r="F92" s="45"/>
      <c r="G92" s="45"/>
      <c r="H92" s="45"/>
      <c r="I92" s="46" t="str">
        <f t="shared" si="30"/>
        <v/>
      </c>
      <c r="J92" s="46" t="str">
        <f t="shared" si="31"/>
        <v/>
      </c>
      <c r="K92" s="47" t="str">
        <f t="shared" si="19"/>
        <v/>
      </c>
      <c r="L92" s="47" t="str">
        <f t="shared" si="20"/>
        <v/>
      </c>
      <c r="M92" s="48">
        <f t="shared" si="32"/>
        <v>0</v>
      </c>
      <c r="N92" s="46" t="str">
        <f t="shared" si="21"/>
        <v/>
      </c>
      <c r="O92" s="47" t="str">
        <f t="shared" si="22"/>
        <v/>
      </c>
      <c r="P92" s="47" t="str">
        <f t="shared" si="23"/>
        <v/>
      </c>
      <c r="Q92" s="48">
        <f t="shared" si="33"/>
        <v>0</v>
      </c>
      <c r="R92" s="2"/>
      <c r="AH92" s="57" t="str">
        <f>IF(G92&gt;1,IF($E$10&gt;0,100-(#REF!/(1+(AL92/#REF!)^#REF!)^#REF!+#REF!/(AL92-1))*100,100-(AL92*D$5+D$6)*100),"")</f>
        <v/>
      </c>
      <c r="AI92" s="21" t="str">
        <f t="shared" si="24"/>
        <v/>
      </c>
      <c r="AJ92" s="21" t="str">
        <f t="shared" si="25"/>
        <v/>
      </c>
      <c r="AK92" s="48">
        <f t="shared" si="26"/>
        <v>0</v>
      </c>
      <c r="AL92" s="58" t="str">
        <f t="shared" si="27"/>
        <v/>
      </c>
      <c r="AM92" s="59" t="str">
        <f t="shared" si="28"/>
        <v/>
      </c>
      <c r="AN92" s="59" t="str">
        <f t="shared" si="29"/>
        <v/>
      </c>
      <c r="AO92" s="60"/>
    </row>
    <row r="93" spans="3:41" x14ac:dyDescent="0.25">
      <c r="C93" s="82"/>
      <c r="D93" s="45"/>
      <c r="E93" s="83" t="str">
        <f t="shared" si="18"/>
        <v/>
      </c>
      <c r="F93" s="45"/>
      <c r="G93" s="45"/>
      <c r="H93" s="45"/>
      <c r="I93" s="46" t="str">
        <f t="shared" si="30"/>
        <v/>
      </c>
      <c r="J93" s="46" t="str">
        <f t="shared" si="31"/>
        <v/>
      </c>
      <c r="K93" s="47" t="str">
        <f t="shared" si="19"/>
        <v/>
      </c>
      <c r="L93" s="47" t="str">
        <f t="shared" si="20"/>
        <v/>
      </c>
      <c r="M93" s="48">
        <f t="shared" si="32"/>
        <v>0</v>
      </c>
      <c r="N93" s="46" t="str">
        <f t="shared" si="21"/>
        <v/>
      </c>
      <c r="O93" s="47" t="str">
        <f t="shared" si="22"/>
        <v/>
      </c>
      <c r="P93" s="47" t="str">
        <f t="shared" si="23"/>
        <v/>
      </c>
      <c r="Q93" s="48">
        <f t="shared" si="33"/>
        <v>0</v>
      </c>
      <c r="R93" s="2"/>
      <c r="AH93" s="57" t="str">
        <f>IF(G93&gt;1,IF($E$10&gt;0,100-(#REF!/(1+(AL93/#REF!)^#REF!)^#REF!+#REF!/(AL93-1))*100,100-(AL93*D$5+D$6)*100),"")</f>
        <v/>
      </c>
      <c r="AI93" s="21" t="str">
        <f t="shared" si="24"/>
        <v/>
      </c>
      <c r="AJ93" s="21" t="str">
        <f t="shared" si="25"/>
        <v/>
      </c>
      <c r="AK93" s="48">
        <f t="shared" si="26"/>
        <v>0</v>
      </c>
      <c r="AL93" s="58" t="str">
        <f t="shared" si="27"/>
        <v/>
      </c>
      <c r="AM93" s="59" t="str">
        <f t="shared" si="28"/>
        <v/>
      </c>
      <c r="AN93" s="59" t="str">
        <f t="shared" si="29"/>
        <v/>
      </c>
      <c r="AO93" s="60"/>
    </row>
    <row r="94" spans="3:41" x14ac:dyDescent="0.25">
      <c r="C94" s="82"/>
      <c r="D94" s="45"/>
      <c r="E94" s="83" t="str">
        <f t="shared" si="18"/>
        <v/>
      </c>
      <c r="F94" s="45"/>
      <c r="G94" s="45"/>
      <c r="H94" s="45"/>
      <c r="I94" s="46" t="str">
        <f t="shared" si="30"/>
        <v/>
      </c>
      <c r="J94" s="46" t="str">
        <f t="shared" si="31"/>
        <v/>
      </c>
      <c r="K94" s="47" t="str">
        <f t="shared" si="19"/>
        <v/>
      </c>
      <c r="L94" s="47" t="str">
        <f t="shared" si="20"/>
        <v/>
      </c>
      <c r="M94" s="48">
        <f t="shared" si="32"/>
        <v>0</v>
      </c>
      <c r="N94" s="46" t="str">
        <f t="shared" si="21"/>
        <v/>
      </c>
      <c r="O94" s="47" t="str">
        <f t="shared" si="22"/>
        <v/>
      </c>
      <c r="P94" s="47" t="str">
        <f t="shared" si="23"/>
        <v/>
      </c>
      <c r="Q94" s="48">
        <f t="shared" si="33"/>
        <v>0</v>
      </c>
      <c r="R94" s="2"/>
      <c r="AH94" s="57" t="str">
        <f>IF(G94&gt;1,IF($E$10&gt;0,100-(#REF!/(1+(AL94/#REF!)^#REF!)^#REF!+#REF!/(AL94-1))*100,100-(AL94*D$5+D$6)*100),"")</f>
        <v/>
      </c>
      <c r="AI94" s="21" t="str">
        <f t="shared" si="24"/>
        <v/>
      </c>
      <c r="AJ94" s="21" t="str">
        <f t="shared" si="25"/>
        <v/>
      </c>
      <c r="AK94" s="48">
        <f t="shared" si="26"/>
        <v>0</v>
      </c>
      <c r="AL94" s="58" t="str">
        <f t="shared" si="27"/>
        <v/>
      </c>
      <c r="AM94" s="59" t="str">
        <f t="shared" si="28"/>
        <v/>
      </c>
      <c r="AN94" s="59" t="str">
        <f t="shared" si="29"/>
        <v/>
      </c>
      <c r="AO94" s="60"/>
    </row>
    <row r="95" spans="3:41" x14ac:dyDescent="0.25">
      <c r="C95" s="82"/>
      <c r="D95" s="45"/>
      <c r="E95" s="83" t="str">
        <f t="shared" si="18"/>
        <v/>
      </c>
      <c r="F95" s="45"/>
      <c r="G95" s="45"/>
      <c r="H95" s="45"/>
      <c r="I95" s="46" t="str">
        <f t="shared" si="30"/>
        <v/>
      </c>
      <c r="J95" s="46" t="str">
        <f t="shared" si="31"/>
        <v/>
      </c>
      <c r="K95" s="47" t="str">
        <f t="shared" si="19"/>
        <v/>
      </c>
      <c r="L95" s="47" t="str">
        <f t="shared" si="20"/>
        <v/>
      </c>
      <c r="M95" s="48">
        <f t="shared" si="32"/>
        <v>0</v>
      </c>
      <c r="N95" s="46" t="str">
        <f t="shared" si="21"/>
        <v/>
      </c>
      <c r="O95" s="47" t="str">
        <f t="shared" si="22"/>
        <v/>
      </c>
      <c r="P95" s="47" t="str">
        <f t="shared" si="23"/>
        <v/>
      </c>
      <c r="Q95" s="48">
        <f t="shared" si="33"/>
        <v>0</v>
      </c>
      <c r="R95" s="2"/>
      <c r="AH95" s="57" t="str">
        <f>IF(G95&gt;1,IF($E$10&gt;0,100-(#REF!/(1+(AL95/#REF!)^#REF!)^#REF!+#REF!/(AL95-1))*100,100-(AL95*D$5+D$6)*100),"")</f>
        <v/>
      </c>
      <c r="AI95" s="21" t="str">
        <f t="shared" si="24"/>
        <v/>
      </c>
      <c r="AJ95" s="21" t="str">
        <f t="shared" si="25"/>
        <v/>
      </c>
      <c r="AK95" s="48">
        <f t="shared" si="26"/>
        <v>0</v>
      </c>
      <c r="AL95" s="58" t="str">
        <f t="shared" si="27"/>
        <v/>
      </c>
      <c r="AM95" s="59" t="str">
        <f t="shared" si="28"/>
        <v/>
      </c>
      <c r="AN95" s="59" t="str">
        <f t="shared" si="29"/>
        <v/>
      </c>
      <c r="AO95" s="60"/>
    </row>
    <row r="96" spans="3:41" x14ac:dyDescent="0.25">
      <c r="C96" s="82"/>
      <c r="D96" s="45"/>
      <c r="E96" s="83" t="str">
        <f t="shared" si="18"/>
        <v/>
      </c>
      <c r="F96" s="45"/>
      <c r="G96" s="45"/>
      <c r="H96" s="45"/>
      <c r="I96" s="46" t="str">
        <f t="shared" si="30"/>
        <v/>
      </c>
      <c r="J96" s="46" t="str">
        <f t="shared" si="31"/>
        <v/>
      </c>
      <c r="K96" s="47" t="str">
        <f t="shared" si="19"/>
        <v/>
      </c>
      <c r="L96" s="47" t="str">
        <f t="shared" si="20"/>
        <v/>
      </c>
      <c r="M96" s="48">
        <f t="shared" si="32"/>
        <v>0</v>
      </c>
      <c r="N96" s="46" t="str">
        <f t="shared" si="21"/>
        <v/>
      </c>
      <c r="O96" s="47" t="str">
        <f t="shared" si="22"/>
        <v/>
      </c>
      <c r="P96" s="47" t="str">
        <f t="shared" si="23"/>
        <v/>
      </c>
      <c r="Q96" s="48">
        <f t="shared" si="33"/>
        <v>0</v>
      </c>
      <c r="R96" s="2"/>
      <c r="AH96" s="57" t="str">
        <f>IF(G96&gt;1,IF($E$10&gt;0,100-(#REF!/(1+(AL96/#REF!)^#REF!)^#REF!+#REF!/(AL96-1))*100,100-(AL96*D$5+D$6)*100),"")</f>
        <v/>
      </c>
      <c r="AI96" s="21" t="str">
        <f t="shared" si="24"/>
        <v/>
      </c>
      <c r="AJ96" s="21" t="str">
        <f t="shared" si="25"/>
        <v/>
      </c>
      <c r="AK96" s="48">
        <f t="shared" si="26"/>
        <v>0</v>
      </c>
      <c r="AL96" s="58" t="str">
        <f t="shared" si="27"/>
        <v/>
      </c>
      <c r="AM96" s="59" t="str">
        <f t="shared" si="28"/>
        <v/>
      </c>
      <c r="AN96" s="59" t="str">
        <f t="shared" si="29"/>
        <v/>
      </c>
      <c r="AO96" s="60"/>
    </row>
    <row r="97" spans="3:41" x14ac:dyDescent="0.25">
      <c r="C97" s="82"/>
      <c r="D97" s="45"/>
      <c r="E97" s="83" t="str">
        <f t="shared" si="18"/>
        <v/>
      </c>
      <c r="F97" s="45"/>
      <c r="G97" s="45"/>
      <c r="H97" s="45"/>
      <c r="I97" s="46" t="str">
        <f t="shared" si="30"/>
        <v/>
      </c>
      <c r="J97" s="46" t="str">
        <f t="shared" si="31"/>
        <v/>
      </c>
      <c r="K97" s="47" t="str">
        <f t="shared" si="19"/>
        <v/>
      </c>
      <c r="L97" s="47" t="str">
        <f t="shared" si="20"/>
        <v/>
      </c>
      <c r="M97" s="48">
        <f t="shared" si="32"/>
        <v>0</v>
      </c>
      <c r="N97" s="46" t="str">
        <f t="shared" si="21"/>
        <v/>
      </c>
      <c r="O97" s="47" t="str">
        <f t="shared" si="22"/>
        <v/>
      </c>
      <c r="P97" s="47" t="str">
        <f t="shared" si="23"/>
        <v/>
      </c>
      <c r="Q97" s="48">
        <f t="shared" si="33"/>
        <v>0</v>
      </c>
      <c r="R97" s="2"/>
      <c r="AH97" s="57" t="str">
        <f>IF(G97&gt;1,IF($E$10&gt;0,100-(#REF!/(1+(AL97/#REF!)^#REF!)^#REF!+#REF!/(AL97-1))*100,100-(AL97*D$5+D$6)*100),"")</f>
        <v/>
      </c>
      <c r="AI97" s="21" t="str">
        <f t="shared" si="24"/>
        <v/>
      </c>
      <c r="AJ97" s="21" t="str">
        <f t="shared" si="25"/>
        <v/>
      </c>
      <c r="AK97" s="48">
        <f t="shared" si="26"/>
        <v>0</v>
      </c>
      <c r="AL97" s="58" t="str">
        <f t="shared" si="27"/>
        <v/>
      </c>
      <c r="AM97" s="59" t="str">
        <f t="shared" si="28"/>
        <v/>
      </c>
      <c r="AN97" s="59" t="str">
        <f t="shared" si="29"/>
        <v/>
      </c>
      <c r="AO97" s="60"/>
    </row>
    <row r="98" spans="3:41" x14ac:dyDescent="0.25">
      <c r="C98" s="82"/>
      <c r="D98" s="45"/>
      <c r="E98" s="83" t="str">
        <f t="shared" si="18"/>
        <v/>
      </c>
      <c r="F98" s="45"/>
      <c r="G98" s="45"/>
      <c r="H98" s="45"/>
      <c r="I98" s="46" t="str">
        <f t="shared" si="30"/>
        <v/>
      </c>
      <c r="J98" s="46" t="str">
        <f t="shared" si="31"/>
        <v/>
      </c>
      <c r="K98" s="47" t="str">
        <f t="shared" si="19"/>
        <v/>
      </c>
      <c r="L98" s="47" t="str">
        <f t="shared" si="20"/>
        <v/>
      </c>
      <c r="M98" s="48">
        <f t="shared" si="32"/>
        <v>0</v>
      </c>
      <c r="N98" s="46" t="str">
        <f t="shared" si="21"/>
        <v/>
      </c>
      <c r="O98" s="47" t="str">
        <f t="shared" si="22"/>
        <v/>
      </c>
      <c r="P98" s="47" t="str">
        <f t="shared" si="23"/>
        <v/>
      </c>
      <c r="Q98" s="48">
        <f t="shared" si="33"/>
        <v>0</v>
      </c>
      <c r="R98" s="2"/>
      <c r="AH98" s="57" t="str">
        <f>IF(G98&gt;1,IF($E$10&gt;0,100-(#REF!/(1+(AL98/#REF!)^#REF!)^#REF!+#REF!/(AL98-1))*100,100-(AL98*D$5+D$6)*100),"")</f>
        <v/>
      </c>
      <c r="AI98" s="21" t="str">
        <f t="shared" si="24"/>
        <v/>
      </c>
      <c r="AJ98" s="21" t="str">
        <f t="shared" si="25"/>
        <v/>
      </c>
      <c r="AK98" s="48">
        <f t="shared" si="26"/>
        <v>0</v>
      </c>
      <c r="AL98" s="58" t="str">
        <f t="shared" si="27"/>
        <v/>
      </c>
      <c r="AM98" s="59" t="str">
        <f t="shared" si="28"/>
        <v/>
      </c>
      <c r="AN98" s="59" t="str">
        <f t="shared" si="29"/>
        <v/>
      </c>
      <c r="AO98" s="60"/>
    </row>
    <row r="99" spans="3:41" x14ac:dyDescent="0.25">
      <c r="C99" s="82"/>
      <c r="D99" s="45"/>
      <c r="E99" s="83" t="str">
        <f t="shared" si="18"/>
        <v/>
      </c>
      <c r="F99" s="45"/>
      <c r="G99" s="45"/>
      <c r="H99" s="45"/>
      <c r="I99" s="46" t="str">
        <f t="shared" si="30"/>
        <v/>
      </c>
      <c r="J99" s="46" t="str">
        <f t="shared" si="31"/>
        <v/>
      </c>
      <c r="K99" s="47" t="str">
        <f t="shared" si="19"/>
        <v/>
      </c>
      <c r="L99" s="47" t="str">
        <f t="shared" si="20"/>
        <v/>
      </c>
      <c r="M99" s="48">
        <f t="shared" si="32"/>
        <v>0</v>
      </c>
      <c r="N99" s="46" t="str">
        <f t="shared" si="21"/>
        <v/>
      </c>
      <c r="O99" s="47" t="str">
        <f t="shared" si="22"/>
        <v/>
      </c>
      <c r="P99" s="47" t="str">
        <f t="shared" si="23"/>
        <v/>
      </c>
      <c r="Q99" s="48">
        <f t="shared" si="33"/>
        <v>0</v>
      </c>
      <c r="R99" s="2"/>
      <c r="AH99" s="57" t="str">
        <f>IF(G99&gt;1,IF($E$10&gt;0,100-(#REF!/(1+(AL99/#REF!)^#REF!)^#REF!+#REF!/(AL99-1))*100,100-(AL99*D$5+D$6)*100),"")</f>
        <v/>
      </c>
      <c r="AI99" s="21" t="str">
        <f t="shared" si="24"/>
        <v/>
      </c>
      <c r="AJ99" s="21" t="str">
        <f t="shared" si="25"/>
        <v/>
      </c>
      <c r="AK99" s="48">
        <f t="shared" si="26"/>
        <v>0</v>
      </c>
      <c r="AL99" s="58" t="str">
        <f t="shared" si="27"/>
        <v/>
      </c>
      <c r="AM99" s="59" t="str">
        <f t="shared" si="28"/>
        <v/>
      </c>
      <c r="AN99" s="59" t="str">
        <f t="shared" si="29"/>
        <v/>
      </c>
      <c r="AO99" s="60"/>
    </row>
    <row r="100" spans="3:41" x14ac:dyDescent="0.25">
      <c r="C100" s="82"/>
      <c r="D100" s="45"/>
      <c r="E100" s="83" t="str">
        <f t="shared" ref="E100:E163" si="34">IF(C100&gt;0,100-(C100),"")</f>
        <v/>
      </c>
      <c r="F100" s="45"/>
      <c r="G100" s="45"/>
      <c r="H100" s="45"/>
      <c r="I100" s="46" t="str">
        <f t="shared" si="30"/>
        <v/>
      </c>
      <c r="J100" s="46" t="str">
        <f t="shared" si="31"/>
        <v/>
      </c>
      <c r="K100" s="47" t="str">
        <f t="shared" si="19"/>
        <v/>
      </c>
      <c r="L100" s="47" t="str">
        <f t="shared" si="20"/>
        <v/>
      </c>
      <c r="M100" s="48">
        <f t="shared" si="32"/>
        <v>0</v>
      </c>
      <c r="N100" s="46" t="str">
        <f t="shared" si="21"/>
        <v/>
      </c>
      <c r="O100" s="47" t="str">
        <f t="shared" si="22"/>
        <v/>
      </c>
      <c r="P100" s="47" t="str">
        <f t="shared" si="23"/>
        <v/>
      </c>
      <c r="Q100" s="48">
        <f t="shared" si="33"/>
        <v>0</v>
      </c>
      <c r="R100" s="2"/>
      <c r="AH100" s="57" t="str">
        <f>IF(G100&gt;1,IF($E$10&gt;0,100-(#REF!/(1+(AL100/#REF!)^#REF!)^#REF!+#REF!/(AL100-1))*100,100-(AL100*D$5+D$6)*100),"")</f>
        <v/>
      </c>
      <c r="AI100" s="21" t="str">
        <f t="shared" si="24"/>
        <v/>
      </c>
      <c r="AJ100" s="21" t="str">
        <f t="shared" si="25"/>
        <v/>
      </c>
      <c r="AK100" s="48">
        <f t="shared" si="26"/>
        <v>0</v>
      </c>
      <c r="AL100" s="58" t="str">
        <f t="shared" si="27"/>
        <v/>
      </c>
      <c r="AM100" s="59" t="str">
        <f t="shared" si="28"/>
        <v/>
      </c>
      <c r="AN100" s="59" t="str">
        <f t="shared" si="29"/>
        <v/>
      </c>
      <c r="AO100" s="60"/>
    </row>
    <row r="101" spans="3:41" x14ac:dyDescent="0.25">
      <c r="C101" s="82"/>
      <c r="D101" s="45"/>
      <c r="E101" s="83" t="str">
        <f t="shared" si="34"/>
        <v/>
      </c>
      <c r="F101" s="45"/>
      <c r="G101" s="45"/>
      <c r="H101" s="45"/>
      <c r="I101" s="46" t="str">
        <f t="shared" si="30"/>
        <v/>
      </c>
      <c r="J101" s="46" t="str">
        <f t="shared" si="31"/>
        <v/>
      </c>
      <c r="K101" s="47" t="str">
        <f t="shared" si="19"/>
        <v/>
      </c>
      <c r="L101" s="47" t="str">
        <f t="shared" si="20"/>
        <v/>
      </c>
      <c r="M101" s="48">
        <f t="shared" si="32"/>
        <v>0</v>
      </c>
      <c r="N101" s="46" t="str">
        <f t="shared" si="21"/>
        <v/>
      </c>
      <c r="O101" s="47" t="str">
        <f t="shared" si="22"/>
        <v/>
      </c>
      <c r="P101" s="47" t="str">
        <f t="shared" si="23"/>
        <v/>
      </c>
      <c r="Q101" s="48">
        <f t="shared" si="33"/>
        <v>0</v>
      </c>
      <c r="R101" s="2"/>
      <c r="AH101" s="57" t="str">
        <f>IF(G101&gt;1,IF($E$10&gt;0,100-(#REF!/(1+(AL101/#REF!)^#REF!)^#REF!+#REF!/(AL101-1))*100,100-(AL101*D$5+D$6)*100),"")</f>
        <v/>
      </c>
      <c r="AI101" s="21" t="str">
        <f t="shared" si="24"/>
        <v/>
      </c>
      <c r="AJ101" s="21" t="str">
        <f t="shared" si="25"/>
        <v/>
      </c>
      <c r="AK101" s="48">
        <f t="shared" si="26"/>
        <v>0</v>
      </c>
      <c r="AL101" s="58" t="str">
        <f t="shared" si="27"/>
        <v/>
      </c>
      <c r="AM101" s="59" t="str">
        <f t="shared" si="28"/>
        <v/>
      </c>
      <c r="AN101" s="59" t="str">
        <f t="shared" si="29"/>
        <v/>
      </c>
      <c r="AO101" s="60"/>
    </row>
    <row r="102" spans="3:41" x14ac:dyDescent="0.25">
      <c r="C102" s="82"/>
      <c r="D102" s="45"/>
      <c r="E102" s="83" t="str">
        <f t="shared" si="34"/>
        <v/>
      </c>
      <c r="F102" s="45"/>
      <c r="G102" s="45"/>
      <c r="H102" s="45"/>
      <c r="I102" s="46" t="str">
        <f t="shared" si="30"/>
        <v/>
      </c>
      <c r="J102" s="46" t="str">
        <f t="shared" si="31"/>
        <v/>
      </c>
      <c r="K102" s="47" t="str">
        <f t="shared" si="19"/>
        <v/>
      </c>
      <c r="L102" s="47" t="str">
        <f t="shared" si="20"/>
        <v/>
      </c>
      <c r="M102" s="48">
        <f t="shared" si="32"/>
        <v>0</v>
      </c>
      <c r="N102" s="46" t="str">
        <f t="shared" si="21"/>
        <v/>
      </c>
      <c r="O102" s="47" t="str">
        <f t="shared" si="22"/>
        <v/>
      </c>
      <c r="P102" s="47" t="str">
        <f t="shared" si="23"/>
        <v/>
      </c>
      <c r="Q102" s="48">
        <f t="shared" si="33"/>
        <v>0</v>
      </c>
      <c r="R102" s="2"/>
      <c r="AH102" s="57" t="str">
        <f>IF(G102&gt;1,IF($E$10&gt;0,100-(#REF!/(1+(AL102/#REF!)^#REF!)^#REF!+#REF!/(AL102-1))*100,100-(AL102*D$5+D$6)*100),"")</f>
        <v/>
      </c>
      <c r="AI102" s="21" t="str">
        <f t="shared" si="24"/>
        <v/>
      </c>
      <c r="AJ102" s="21" t="str">
        <f t="shared" si="25"/>
        <v/>
      </c>
      <c r="AK102" s="48">
        <f t="shared" si="26"/>
        <v>0</v>
      </c>
      <c r="AL102" s="58" t="str">
        <f t="shared" si="27"/>
        <v/>
      </c>
      <c r="AM102" s="59" t="str">
        <f t="shared" si="28"/>
        <v/>
      </c>
      <c r="AN102" s="59" t="str">
        <f t="shared" si="29"/>
        <v/>
      </c>
      <c r="AO102" s="60"/>
    </row>
    <row r="103" spans="3:41" x14ac:dyDescent="0.25">
      <c r="C103" s="82"/>
      <c r="D103" s="45"/>
      <c r="E103" s="83" t="str">
        <f t="shared" si="34"/>
        <v/>
      </c>
      <c r="F103" s="45"/>
      <c r="G103" s="45"/>
      <c r="H103" s="45"/>
      <c r="I103" s="46" t="str">
        <f t="shared" si="30"/>
        <v/>
      </c>
      <c r="J103" s="46" t="str">
        <f t="shared" si="31"/>
        <v/>
      </c>
      <c r="K103" s="47" t="str">
        <f t="shared" si="19"/>
        <v/>
      </c>
      <c r="L103" s="47" t="str">
        <f t="shared" si="20"/>
        <v/>
      </c>
      <c r="M103" s="48">
        <f t="shared" si="32"/>
        <v>0</v>
      </c>
      <c r="N103" s="46" t="str">
        <f t="shared" si="21"/>
        <v/>
      </c>
      <c r="O103" s="47" t="str">
        <f t="shared" si="22"/>
        <v/>
      </c>
      <c r="P103" s="47" t="str">
        <f t="shared" si="23"/>
        <v/>
      </c>
      <c r="Q103" s="48">
        <f t="shared" si="33"/>
        <v>0</v>
      </c>
      <c r="R103" s="2"/>
      <c r="AH103" s="57" t="str">
        <f>IF(G103&gt;1,IF($E$10&gt;0,100-(#REF!/(1+(AL103/#REF!)^#REF!)^#REF!+#REF!/(AL103-1))*100,100-(AL103*D$5+D$6)*100),"")</f>
        <v/>
      </c>
      <c r="AI103" s="21" t="str">
        <f t="shared" si="24"/>
        <v/>
      </c>
      <c r="AJ103" s="21" t="str">
        <f t="shared" si="25"/>
        <v/>
      </c>
      <c r="AK103" s="48">
        <f t="shared" si="26"/>
        <v>0</v>
      </c>
      <c r="AL103" s="58" t="str">
        <f t="shared" si="27"/>
        <v/>
      </c>
      <c r="AM103" s="59" t="str">
        <f t="shared" si="28"/>
        <v/>
      </c>
      <c r="AN103" s="59" t="str">
        <f t="shared" si="29"/>
        <v/>
      </c>
      <c r="AO103" s="60"/>
    </row>
    <row r="104" spans="3:41" x14ac:dyDescent="0.25">
      <c r="C104" s="82"/>
      <c r="D104" s="45"/>
      <c r="E104" s="83" t="str">
        <f t="shared" si="34"/>
        <v/>
      </c>
      <c r="F104" s="45"/>
      <c r="G104" s="45"/>
      <c r="H104" s="45"/>
      <c r="I104" s="46" t="str">
        <f t="shared" si="30"/>
        <v/>
      </c>
      <c r="J104" s="46" t="str">
        <f t="shared" si="31"/>
        <v/>
      </c>
      <c r="K104" s="47" t="str">
        <f t="shared" si="19"/>
        <v/>
      </c>
      <c r="L104" s="47" t="str">
        <f t="shared" si="20"/>
        <v/>
      </c>
      <c r="M104" s="48">
        <f t="shared" si="32"/>
        <v>0</v>
      </c>
      <c r="N104" s="46" t="str">
        <f t="shared" si="21"/>
        <v/>
      </c>
      <c r="O104" s="47" t="str">
        <f t="shared" si="22"/>
        <v/>
      </c>
      <c r="P104" s="47" t="str">
        <f t="shared" si="23"/>
        <v/>
      </c>
      <c r="Q104" s="48">
        <f t="shared" si="33"/>
        <v>0</v>
      </c>
      <c r="R104" s="2"/>
      <c r="AH104" s="57" t="str">
        <f>IF(G104&gt;1,IF($E$10&gt;0,100-(#REF!/(1+(AL104/#REF!)^#REF!)^#REF!+#REF!/(AL104-1))*100,100-(AL104*D$5+D$6)*100),"")</f>
        <v/>
      </c>
      <c r="AI104" s="21" t="str">
        <f t="shared" si="24"/>
        <v/>
      </c>
      <c r="AJ104" s="21" t="str">
        <f t="shared" si="25"/>
        <v/>
      </c>
      <c r="AK104" s="48">
        <f t="shared" si="26"/>
        <v>0</v>
      </c>
      <c r="AL104" s="58" t="str">
        <f t="shared" si="27"/>
        <v/>
      </c>
      <c r="AM104" s="59" t="str">
        <f t="shared" si="28"/>
        <v/>
      </c>
      <c r="AN104" s="59" t="str">
        <f t="shared" si="29"/>
        <v/>
      </c>
      <c r="AO104" s="60"/>
    </row>
    <row r="105" spans="3:41" x14ac:dyDescent="0.25">
      <c r="C105" s="82"/>
      <c r="D105" s="45"/>
      <c r="E105" s="83" t="str">
        <f t="shared" si="34"/>
        <v/>
      </c>
      <c r="F105" s="45"/>
      <c r="G105" s="45"/>
      <c r="H105" s="45"/>
      <c r="I105" s="46" t="str">
        <f t="shared" si="30"/>
        <v/>
      </c>
      <c r="J105" s="46" t="str">
        <f t="shared" si="31"/>
        <v/>
      </c>
      <c r="K105" s="47" t="str">
        <f t="shared" si="19"/>
        <v/>
      </c>
      <c r="L105" s="47" t="str">
        <f t="shared" si="20"/>
        <v/>
      </c>
      <c r="M105" s="48">
        <f t="shared" si="32"/>
        <v>0</v>
      </c>
      <c r="N105" s="46" t="str">
        <f t="shared" si="21"/>
        <v/>
      </c>
      <c r="O105" s="47" t="str">
        <f t="shared" si="22"/>
        <v/>
      </c>
      <c r="P105" s="47" t="str">
        <f t="shared" si="23"/>
        <v/>
      </c>
      <c r="Q105" s="48">
        <f t="shared" si="33"/>
        <v>0</v>
      </c>
      <c r="R105" s="2"/>
      <c r="AH105" s="57" t="str">
        <f>IF(G105&gt;1,IF($E$10&gt;0,100-(#REF!/(1+(AL105/#REF!)^#REF!)^#REF!+#REF!/(AL105-1))*100,100-(AL105*D$5+D$6)*100),"")</f>
        <v/>
      </c>
      <c r="AI105" s="21" t="str">
        <f t="shared" si="24"/>
        <v/>
      </c>
      <c r="AJ105" s="21" t="str">
        <f t="shared" si="25"/>
        <v/>
      </c>
      <c r="AK105" s="48">
        <f t="shared" si="26"/>
        <v>0</v>
      </c>
      <c r="AL105" s="58" t="str">
        <f t="shared" si="27"/>
        <v/>
      </c>
      <c r="AM105" s="59" t="str">
        <f t="shared" si="28"/>
        <v/>
      </c>
      <c r="AN105" s="59" t="str">
        <f t="shared" si="29"/>
        <v/>
      </c>
      <c r="AO105" s="60"/>
    </row>
    <row r="106" spans="3:41" x14ac:dyDescent="0.25">
      <c r="C106" s="82"/>
      <c r="D106" s="45"/>
      <c r="E106" s="83" t="str">
        <f t="shared" si="34"/>
        <v/>
      </c>
      <c r="F106" s="45"/>
      <c r="G106" s="45"/>
      <c r="H106" s="45"/>
      <c r="I106" s="46" t="str">
        <f t="shared" si="30"/>
        <v/>
      </c>
      <c r="J106" s="46" t="str">
        <f t="shared" si="31"/>
        <v/>
      </c>
      <c r="K106" s="47" t="str">
        <f t="shared" si="19"/>
        <v/>
      </c>
      <c r="L106" s="47" t="str">
        <f t="shared" si="20"/>
        <v/>
      </c>
      <c r="M106" s="48">
        <f t="shared" si="32"/>
        <v>0</v>
      </c>
      <c r="N106" s="46" t="str">
        <f t="shared" si="21"/>
        <v/>
      </c>
      <c r="O106" s="47" t="str">
        <f t="shared" si="22"/>
        <v/>
      </c>
      <c r="P106" s="47" t="str">
        <f t="shared" si="23"/>
        <v/>
      </c>
      <c r="Q106" s="48">
        <f t="shared" si="33"/>
        <v>0</v>
      </c>
      <c r="R106" s="2"/>
      <c r="AH106" s="57" t="str">
        <f>IF(G106&gt;1,IF($E$10&gt;0,100-(#REF!/(1+(AL106/#REF!)^#REF!)^#REF!+#REF!/(AL106-1))*100,100-(AL106*D$5+D$6)*100),"")</f>
        <v/>
      </c>
      <c r="AI106" s="21" t="str">
        <f t="shared" si="24"/>
        <v/>
      </c>
      <c r="AJ106" s="21" t="str">
        <f t="shared" si="25"/>
        <v/>
      </c>
      <c r="AK106" s="48">
        <f t="shared" si="26"/>
        <v>0</v>
      </c>
      <c r="AL106" s="58" t="str">
        <f t="shared" si="27"/>
        <v/>
      </c>
      <c r="AM106" s="59" t="str">
        <f t="shared" si="28"/>
        <v/>
      </c>
      <c r="AN106" s="59" t="str">
        <f t="shared" si="29"/>
        <v/>
      </c>
      <c r="AO106" s="60"/>
    </row>
    <row r="107" spans="3:41" x14ac:dyDescent="0.25">
      <c r="C107" s="82"/>
      <c r="D107" s="45"/>
      <c r="E107" s="83" t="str">
        <f t="shared" si="34"/>
        <v/>
      </c>
      <c r="F107" s="45"/>
      <c r="G107" s="45"/>
      <c r="H107" s="45"/>
      <c r="I107" s="46" t="str">
        <f t="shared" si="30"/>
        <v/>
      </c>
      <c r="J107" s="46" t="str">
        <f t="shared" si="31"/>
        <v/>
      </c>
      <c r="K107" s="47" t="str">
        <f t="shared" si="19"/>
        <v/>
      </c>
      <c r="L107" s="47" t="str">
        <f t="shared" si="20"/>
        <v/>
      </c>
      <c r="M107" s="48">
        <f t="shared" si="32"/>
        <v>0</v>
      </c>
      <c r="N107" s="46" t="str">
        <f t="shared" si="21"/>
        <v/>
      </c>
      <c r="O107" s="47" t="str">
        <f t="shared" si="22"/>
        <v/>
      </c>
      <c r="P107" s="47" t="str">
        <f t="shared" si="23"/>
        <v/>
      </c>
      <c r="Q107" s="48">
        <f t="shared" si="33"/>
        <v>0</v>
      </c>
      <c r="R107" s="2"/>
      <c r="AH107" s="57" t="str">
        <f>IF(G107&gt;1,IF($E$10&gt;0,100-(#REF!/(1+(AL107/#REF!)^#REF!)^#REF!+#REF!/(AL107-1))*100,100-(AL107*D$5+D$6)*100),"")</f>
        <v/>
      </c>
      <c r="AI107" s="21" t="str">
        <f t="shared" si="24"/>
        <v/>
      </c>
      <c r="AJ107" s="21" t="str">
        <f t="shared" si="25"/>
        <v/>
      </c>
      <c r="AK107" s="48">
        <f t="shared" si="26"/>
        <v>0</v>
      </c>
      <c r="AL107" s="58" t="str">
        <f t="shared" si="27"/>
        <v/>
      </c>
      <c r="AM107" s="59" t="str">
        <f t="shared" si="28"/>
        <v/>
      </c>
      <c r="AN107" s="59" t="str">
        <f t="shared" si="29"/>
        <v/>
      </c>
      <c r="AO107" s="60"/>
    </row>
    <row r="108" spans="3:41" x14ac:dyDescent="0.25">
      <c r="C108" s="82"/>
      <c r="D108" s="45"/>
      <c r="E108" s="83" t="str">
        <f t="shared" si="34"/>
        <v/>
      </c>
      <c r="F108" s="45"/>
      <c r="G108" s="45"/>
      <c r="H108" s="45"/>
      <c r="I108" s="46" t="str">
        <f t="shared" si="30"/>
        <v/>
      </c>
      <c r="J108" s="46" t="str">
        <f t="shared" si="31"/>
        <v/>
      </c>
      <c r="K108" s="47" t="str">
        <f t="shared" si="19"/>
        <v/>
      </c>
      <c r="L108" s="47" t="str">
        <f t="shared" si="20"/>
        <v/>
      </c>
      <c r="M108" s="48">
        <f t="shared" si="32"/>
        <v>0</v>
      </c>
      <c r="N108" s="46" t="str">
        <f t="shared" si="21"/>
        <v/>
      </c>
      <c r="O108" s="47" t="str">
        <f t="shared" si="22"/>
        <v/>
      </c>
      <c r="P108" s="47" t="str">
        <f t="shared" si="23"/>
        <v/>
      </c>
      <c r="Q108" s="48">
        <f t="shared" si="33"/>
        <v>0</v>
      </c>
      <c r="R108" s="2"/>
      <c r="AH108" s="57" t="str">
        <f>IF(G108&gt;1,IF($E$10&gt;0,100-(#REF!/(1+(AL108/#REF!)^#REF!)^#REF!+#REF!/(AL108-1))*100,100-(AL108*D$5+D$6)*100),"")</f>
        <v/>
      </c>
      <c r="AI108" s="21" t="str">
        <f t="shared" si="24"/>
        <v/>
      </c>
      <c r="AJ108" s="21" t="str">
        <f t="shared" si="25"/>
        <v/>
      </c>
      <c r="AK108" s="48">
        <f t="shared" si="26"/>
        <v>0</v>
      </c>
      <c r="AL108" s="58" t="str">
        <f t="shared" si="27"/>
        <v/>
      </c>
      <c r="AM108" s="59" t="str">
        <f t="shared" si="28"/>
        <v/>
      </c>
      <c r="AN108" s="59" t="str">
        <f t="shared" si="29"/>
        <v/>
      </c>
      <c r="AO108" s="60"/>
    </row>
    <row r="109" spans="3:41" x14ac:dyDescent="0.25">
      <c r="C109" s="82"/>
      <c r="D109" s="45"/>
      <c r="E109" s="83" t="str">
        <f t="shared" si="34"/>
        <v/>
      </c>
      <c r="F109" s="45"/>
      <c r="G109" s="45"/>
      <c r="H109" s="45"/>
      <c r="I109" s="46" t="str">
        <f t="shared" si="30"/>
        <v/>
      </c>
      <c r="J109" s="46" t="str">
        <f t="shared" si="31"/>
        <v/>
      </c>
      <c r="K109" s="47" t="str">
        <f t="shared" si="19"/>
        <v/>
      </c>
      <c r="L109" s="47" t="str">
        <f t="shared" si="20"/>
        <v/>
      </c>
      <c r="M109" s="48">
        <f t="shared" si="32"/>
        <v>0</v>
      </c>
      <c r="N109" s="46" t="str">
        <f t="shared" si="21"/>
        <v/>
      </c>
      <c r="O109" s="47" t="str">
        <f t="shared" si="22"/>
        <v/>
      </c>
      <c r="P109" s="47" t="str">
        <f t="shared" si="23"/>
        <v/>
      </c>
      <c r="Q109" s="48">
        <f t="shared" si="33"/>
        <v>0</v>
      </c>
      <c r="R109" s="2"/>
      <c r="AH109" s="57" t="str">
        <f>IF(G109&gt;1,IF($E$10&gt;0,100-(#REF!/(1+(AL109/#REF!)^#REF!)^#REF!+#REF!/(AL109-1))*100,100-(AL109*D$5+D$6)*100),"")</f>
        <v/>
      </c>
      <c r="AI109" s="21" t="str">
        <f t="shared" si="24"/>
        <v/>
      </c>
      <c r="AJ109" s="21" t="str">
        <f t="shared" si="25"/>
        <v/>
      </c>
      <c r="AK109" s="48">
        <f t="shared" si="26"/>
        <v>0</v>
      </c>
      <c r="AL109" s="58" t="str">
        <f t="shared" si="27"/>
        <v/>
      </c>
      <c r="AM109" s="59" t="str">
        <f t="shared" si="28"/>
        <v/>
      </c>
      <c r="AN109" s="59" t="str">
        <f t="shared" si="29"/>
        <v/>
      </c>
      <c r="AO109" s="60"/>
    </row>
    <row r="110" spans="3:41" x14ac:dyDescent="0.25">
      <c r="C110" s="82"/>
      <c r="D110" s="45"/>
      <c r="E110" s="83" t="str">
        <f t="shared" si="34"/>
        <v/>
      </c>
      <c r="F110" s="45"/>
      <c r="G110" s="45"/>
      <c r="H110" s="45"/>
      <c r="I110" s="46" t="str">
        <f t="shared" si="30"/>
        <v/>
      </c>
      <c r="J110" s="46" t="str">
        <f t="shared" si="31"/>
        <v/>
      </c>
      <c r="K110" s="47" t="str">
        <f t="shared" si="19"/>
        <v/>
      </c>
      <c r="L110" s="47" t="str">
        <f t="shared" si="20"/>
        <v/>
      </c>
      <c r="M110" s="48">
        <f t="shared" si="32"/>
        <v>0</v>
      </c>
      <c r="N110" s="46" t="str">
        <f t="shared" si="21"/>
        <v/>
      </c>
      <c r="O110" s="47" t="str">
        <f t="shared" si="22"/>
        <v/>
      </c>
      <c r="P110" s="47" t="str">
        <f t="shared" si="23"/>
        <v/>
      </c>
      <c r="Q110" s="48">
        <f t="shared" si="33"/>
        <v>0</v>
      </c>
      <c r="R110" s="2"/>
      <c r="AH110" s="57" t="str">
        <f>IF(G110&gt;1,IF($E$10&gt;0,100-(#REF!/(1+(AL110/#REF!)^#REF!)^#REF!+#REF!/(AL110-1))*100,100-(AL110*D$5+D$6)*100),"")</f>
        <v/>
      </c>
      <c r="AI110" s="21" t="str">
        <f t="shared" si="24"/>
        <v/>
      </c>
      <c r="AJ110" s="21" t="str">
        <f t="shared" si="25"/>
        <v/>
      </c>
      <c r="AK110" s="48">
        <f t="shared" si="26"/>
        <v>0</v>
      </c>
      <c r="AL110" s="58" t="str">
        <f t="shared" si="27"/>
        <v/>
      </c>
      <c r="AM110" s="59" t="str">
        <f t="shared" si="28"/>
        <v/>
      </c>
      <c r="AN110" s="59" t="str">
        <f t="shared" si="29"/>
        <v/>
      </c>
      <c r="AO110" s="60"/>
    </row>
    <row r="111" spans="3:41" x14ac:dyDescent="0.25">
      <c r="C111" s="82"/>
      <c r="D111" s="45"/>
      <c r="E111" s="83" t="str">
        <f t="shared" si="34"/>
        <v/>
      </c>
      <c r="F111" s="45"/>
      <c r="G111" s="45"/>
      <c r="H111" s="45"/>
      <c r="I111" s="46" t="str">
        <f t="shared" si="30"/>
        <v/>
      </c>
      <c r="J111" s="46" t="str">
        <f t="shared" si="31"/>
        <v/>
      </c>
      <c r="K111" s="47" t="str">
        <f t="shared" si="19"/>
        <v/>
      </c>
      <c r="L111" s="47" t="str">
        <f t="shared" si="20"/>
        <v/>
      </c>
      <c r="M111" s="48">
        <f t="shared" si="32"/>
        <v>0</v>
      </c>
      <c r="N111" s="46" t="str">
        <f t="shared" si="21"/>
        <v/>
      </c>
      <c r="O111" s="47" t="str">
        <f t="shared" si="22"/>
        <v/>
      </c>
      <c r="P111" s="47" t="str">
        <f t="shared" si="23"/>
        <v/>
      </c>
      <c r="Q111" s="48">
        <f t="shared" si="33"/>
        <v>0</v>
      </c>
      <c r="R111" s="2"/>
      <c r="AH111" s="57" t="str">
        <f>IF(G111&gt;1,IF($E$10&gt;0,100-(#REF!/(1+(AL111/#REF!)^#REF!)^#REF!+#REF!/(AL111-1))*100,100-(AL111*D$5+D$6)*100),"")</f>
        <v/>
      </c>
      <c r="AI111" s="21" t="str">
        <f t="shared" si="24"/>
        <v/>
      </c>
      <c r="AJ111" s="21" t="str">
        <f t="shared" si="25"/>
        <v/>
      </c>
      <c r="AK111" s="48">
        <f t="shared" si="26"/>
        <v>0</v>
      </c>
      <c r="AL111" s="58" t="str">
        <f t="shared" si="27"/>
        <v/>
      </c>
      <c r="AM111" s="59" t="str">
        <f t="shared" si="28"/>
        <v/>
      </c>
      <c r="AN111" s="59" t="str">
        <f t="shared" si="29"/>
        <v/>
      </c>
      <c r="AO111" s="60"/>
    </row>
    <row r="112" spans="3:41" x14ac:dyDescent="0.25">
      <c r="C112" s="82"/>
      <c r="D112" s="45"/>
      <c r="E112" s="83" t="str">
        <f t="shared" si="34"/>
        <v/>
      </c>
      <c r="F112" s="45"/>
      <c r="G112" s="45"/>
      <c r="H112" s="45"/>
      <c r="I112" s="46" t="str">
        <f t="shared" si="30"/>
        <v/>
      </c>
      <c r="J112" s="46" t="str">
        <f t="shared" si="31"/>
        <v/>
      </c>
      <c r="K112" s="47" t="str">
        <f t="shared" si="19"/>
        <v/>
      </c>
      <c r="L112" s="47" t="str">
        <f t="shared" si="20"/>
        <v/>
      </c>
      <c r="M112" s="48">
        <f t="shared" si="32"/>
        <v>0</v>
      </c>
      <c r="N112" s="46" t="str">
        <f t="shared" si="21"/>
        <v/>
      </c>
      <c r="O112" s="47" t="str">
        <f t="shared" si="22"/>
        <v/>
      </c>
      <c r="P112" s="47" t="str">
        <f t="shared" si="23"/>
        <v/>
      </c>
      <c r="Q112" s="48">
        <f t="shared" si="33"/>
        <v>0</v>
      </c>
      <c r="R112" s="2"/>
      <c r="AH112" s="57" t="str">
        <f>IF(G112&gt;1,IF($E$10&gt;0,100-(#REF!/(1+(AL112/#REF!)^#REF!)^#REF!+#REF!/(AL112-1))*100,100-(AL112*D$5+D$6)*100),"")</f>
        <v/>
      </c>
      <c r="AI112" s="21" t="str">
        <f t="shared" si="24"/>
        <v/>
      </c>
      <c r="AJ112" s="21" t="str">
        <f t="shared" si="25"/>
        <v/>
      </c>
      <c r="AK112" s="48">
        <f t="shared" si="26"/>
        <v>0</v>
      </c>
      <c r="AL112" s="58" t="str">
        <f t="shared" si="27"/>
        <v/>
      </c>
      <c r="AM112" s="59" t="str">
        <f t="shared" si="28"/>
        <v/>
      </c>
      <c r="AN112" s="59" t="str">
        <f t="shared" si="29"/>
        <v/>
      </c>
      <c r="AO112" s="60"/>
    </row>
    <row r="113" spans="3:41" x14ac:dyDescent="0.25">
      <c r="C113" s="82"/>
      <c r="D113" s="45"/>
      <c r="E113" s="83" t="str">
        <f t="shared" si="34"/>
        <v/>
      </c>
      <c r="F113" s="45"/>
      <c r="G113" s="45"/>
      <c r="H113" s="45"/>
      <c r="I113" s="46" t="str">
        <f t="shared" si="30"/>
        <v/>
      </c>
      <c r="J113" s="46" t="str">
        <f t="shared" si="31"/>
        <v/>
      </c>
      <c r="K113" s="47" t="str">
        <f t="shared" si="19"/>
        <v/>
      </c>
      <c r="L113" s="47" t="str">
        <f t="shared" si="20"/>
        <v/>
      </c>
      <c r="M113" s="48">
        <f t="shared" si="32"/>
        <v>0</v>
      </c>
      <c r="N113" s="46" t="str">
        <f t="shared" si="21"/>
        <v/>
      </c>
      <c r="O113" s="47" t="str">
        <f t="shared" si="22"/>
        <v/>
      </c>
      <c r="P113" s="47" t="str">
        <f t="shared" si="23"/>
        <v/>
      </c>
      <c r="Q113" s="48">
        <f t="shared" si="33"/>
        <v>0</v>
      </c>
      <c r="R113" s="2"/>
      <c r="AH113" s="57" t="str">
        <f>IF(G113&gt;1,IF($E$10&gt;0,100-(#REF!/(1+(AL113/#REF!)^#REF!)^#REF!+#REF!/(AL113-1))*100,100-(AL113*D$5+D$6)*100),"")</f>
        <v/>
      </c>
      <c r="AI113" s="21" t="str">
        <f t="shared" si="24"/>
        <v/>
      </c>
      <c r="AJ113" s="21" t="str">
        <f t="shared" si="25"/>
        <v/>
      </c>
      <c r="AK113" s="48">
        <f t="shared" si="26"/>
        <v>0</v>
      </c>
      <c r="AL113" s="58" t="str">
        <f t="shared" si="27"/>
        <v/>
      </c>
      <c r="AM113" s="59" t="str">
        <f t="shared" si="28"/>
        <v/>
      </c>
      <c r="AN113" s="59" t="str">
        <f t="shared" si="29"/>
        <v/>
      </c>
      <c r="AO113" s="60"/>
    </row>
    <row r="114" spans="3:41" x14ac:dyDescent="0.25">
      <c r="C114" s="82"/>
      <c r="D114" s="45"/>
      <c r="E114" s="83" t="str">
        <f t="shared" si="34"/>
        <v/>
      </c>
      <c r="F114" s="45"/>
      <c r="G114" s="45"/>
      <c r="H114" s="45"/>
      <c r="I114" s="46" t="str">
        <f t="shared" si="30"/>
        <v/>
      </c>
      <c r="J114" s="46" t="str">
        <f t="shared" si="31"/>
        <v/>
      </c>
      <c r="K114" s="47" t="str">
        <f t="shared" si="19"/>
        <v/>
      </c>
      <c r="L114" s="47" t="str">
        <f t="shared" si="20"/>
        <v/>
      </c>
      <c r="M114" s="48">
        <f t="shared" si="32"/>
        <v>0</v>
      </c>
      <c r="N114" s="46" t="str">
        <f t="shared" si="21"/>
        <v/>
      </c>
      <c r="O114" s="47" t="str">
        <f t="shared" si="22"/>
        <v/>
      </c>
      <c r="P114" s="47" t="str">
        <f t="shared" si="23"/>
        <v/>
      </c>
      <c r="Q114" s="48">
        <f t="shared" si="33"/>
        <v>0</v>
      </c>
      <c r="R114" s="2"/>
      <c r="AH114" s="57" t="str">
        <f>IF(G114&gt;1,IF($E$10&gt;0,100-(#REF!/(1+(AL114/#REF!)^#REF!)^#REF!+#REF!/(AL114-1))*100,100-(AL114*D$5+D$6)*100),"")</f>
        <v/>
      </c>
      <c r="AI114" s="21" t="str">
        <f t="shared" si="24"/>
        <v/>
      </c>
      <c r="AJ114" s="21" t="str">
        <f t="shared" si="25"/>
        <v/>
      </c>
      <c r="AK114" s="48">
        <f t="shared" si="26"/>
        <v>0</v>
      </c>
      <c r="AL114" s="58" t="str">
        <f t="shared" si="27"/>
        <v/>
      </c>
      <c r="AM114" s="59" t="str">
        <f t="shared" si="28"/>
        <v/>
      </c>
      <c r="AN114" s="59" t="str">
        <f t="shared" si="29"/>
        <v/>
      </c>
      <c r="AO114" s="60"/>
    </row>
    <row r="115" spans="3:41" x14ac:dyDescent="0.25">
      <c r="C115" s="82"/>
      <c r="D115" s="45"/>
      <c r="E115" s="83" t="str">
        <f t="shared" si="34"/>
        <v/>
      </c>
      <c r="F115" s="45"/>
      <c r="G115" s="45"/>
      <c r="H115" s="45"/>
      <c r="I115" s="46" t="str">
        <f t="shared" si="30"/>
        <v/>
      </c>
      <c r="J115" s="46" t="str">
        <f t="shared" si="31"/>
        <v/>
      </c>
      <c r="K115" s="47" t="str">
        <f t="shared" si="19"/>
        <v/>
      </c>
      <c r="L115" s="47" t="str">
        <f t="shared" si="20"/>
        <v/>
      </c>
      <c r="M115" s="48">
        <f t="shared" si="32"/>
        <v>0</v>
      </c>
      <c r="N115" s="46" t="str">
        <f t="shared" si="21"/>
        <v/>
      </c>
      <c r="O115" s="47" t="str">
        <f t="shared" si="22"/>
        <v/>
      </c>
      <c r="P115" s="47" t="str">
        <f t="shared" si="23"/>
        <v/>
      </c>
      <c r="Q115" s="48">
        <f t="shared" si="33"/>
        <v>0</v>
      </c>
      <c r="R115" s="2"/>
      <c r="AH115" s="57" t="str">
        <f>IF(G115&gt;1,IF($E$10&gt;0,100-(#REF!/(1+(AL115/#REF!)^#REF!)^#REF!+#REF!/(AL115-1))*100,100-(AL115*D$5+D$6)*100),"")</f>
        <v/>
      </c>
      <c r="AI115" s="21" t="str">
        <f t="shared" si="24"/>
        <v/>
      </c>
      <c r="AJ115" s="21" t="str">
        <f t="shared" si="25"/>
        <v/>
      </c>
      <c r="AK115" s="48">
        <f t="shared" si="26"/>
        <v>0</v>
      </c>
      <c r="AL115" s="58" t="str">
        <f t="shared" si="27"/>
        <v/>
      </c>
      <c r="AM115" s="59" t="str">
        <f t="shared" si="28"/>
        <v/>
      </c>
      <c r="AN115" s="59" t="str">
        <f t="shared" si="29"/>
        <v/>
      </c>
      <c r="AO115" s="60"/>
    </row>
    <row r="116" spans="3:41" x14ac:dyDescent="0.25">
      <c r="C116" s="82"/>
      <c r="D116" s="45"/>
      <c r="E116" s="83" t="str">
        <f t="shared" si="34"/>
        <v/>
      </c>
      <c r="F116" s="45"/>
      <c r="G116" s="45"/>
      <c r="H116" s="45"/>
      <c r="I116" s="46" t="str">
        <f t="shared" si="30"/>
        <v/>
      </c>
      <c r="J116" s="46" t="str">
        <f t="shared" si="31"/>
        <v/>
      </c>
      <c r="K116" s="47" t="str">
        <f t="shared" si="19"/>
        <v/>
      </c>
      <c r="L116" s="47" t="str">
        <f t="shared" si="20"/>
        <v/>
      </c>
      <c r="M116" s="48">
        <f t="shared" si="32"/>
        <v>0</v>
      </c>
      <c r="N116" s="46" t="str">
        <f t="shared" si="21"/>
        <v/>
      </c>
      <c r="O116" s="47" t="str">
        <f t="shared" si="22"/>
        <v/>
      </c>
      <c r="P116" s="47" t="str">
        <f t="shared" si="23"/>
        <v/>
      </c>
      <c r="Q116" s="48">
        <f t="shared" si="33"/>
        <v>0</v>
      </c>
      <c r="R116" s="2"/>
      <c r="AH116" s="57" t="str">
        <f>IF(G116&gt;1,IF($E$10&gt;0,100-(#REF!/(1+(AL116/#REF!)^#REF!)^#REF!+#REF!/(AL116-1))*100,100-(AL116*D$5+D$6)*100),"")</f>
        <v/>
      </c>
      <c r="AI116" s="21" t="str">
        <f t="shared" si="24"/>
        <v/>
      </c>
      <c r="AJ116" s="21" t="str">
        <f t="shared" si="25"/>
        <v/>
      </c>
      <c r="AK116" s="48">
        <f t="shared" si="26"/>
        <v>0</v>
      </c>
      <c r="AL116" s="58" t="str">
        <f t="shared" si="27"/>
        <v/>
      </c>
      <c r="AM116" s="59" t="str">
        <f t="shared" si="28"/>
        <v/>
      </c>
      <c r="AN116" s="59" t="str">
        <f t="shared" si="29"/>
        <v/>
      </c>
      <c r="AO116" s="60"/>
    </row>
    <row r="117" spans="3:41" x14ac:dyDescent="0.25">
      <c r="C117" s="82"/>
      <c r="D117" s="45"/>
      <c r="E117" s="83" t="str">
        <f t="shared" si="34"/>
        <v/>
      </c>
      <c r="F117" s="45"/>
      <c r="G117" s="45"/>
      <c r="H117" s="45"/>
      <c r="I117" s="46" t="str">
        <f t="shared" si="30"/>
        <v/>
      </c>
      <c r="J117" s="46" t="str">
        <f t="shared" si="31"/>
        <v/>
      </c>
      <c r="K117" s="47" t="str">
        <f t="shared" si="19"/>
        <v/>
      </c>
      <c r="L117" s="47" t="str">
        <f t="shared" si="20"/>
        <v/>
      </c>
      <c r="M117" s="48">
        <f t="shared" si="32"/>
        <v>0</v>
      </c>
      <c r="N117" s="46" t="str">
        <f t="shared" si="21"/>
        <v/>
      </c>
      <c r="O117" s="47" t="str">
        <f t="shared" si="22"/>
        <v/>
      </c>
      <c r="P117" s="47" t="str">
        <f t="shared" si="23"/>
        <v/>
      </c>
      <c r="Q117" s="48">
        <f t="shared" si="33"/>
        <v>0</v>
      </c>
      <c r="R117" s="2"/>
      <c r="AH117" s="57" t="str">
        <f>IF(G117&gt;1,IF($E$10&gt;0,100-(#REF!/(1+(AL117/#REF!)^#REF!)^#REF!+#REF!/(AL117-1))*100,100-(AL117*D$5+D$6)*100),"")</f>
        <v/>
      </c>
      <c r="AI117" s="21" t="str">
        <f t="shared" si="24"/>
        <v/>
      </c>
      <c r="AJ117" s="21" t="str">
        <f t="shared" si="25"/>
        <v/>
      </c>
      <c r="AK117" s="48">
        <f t="shared" si="26"/>
        <v>0</v>
      </c>
      <c r="AL117" s="58" t="str">
        <f t="shared" si="27"/>
        <v/>
      </c>
      <c r="AM117" s="59" t="str">
        <f t="shared" si="28"/>
        <v/>
      </c>
      <c r="AN117" s="59" t="str">
        <f t="shared" si="29"/>
        <v/>
      </c>
      <c r="AO117" s="60"/>
    </row>
    <row r="118" spans="3:41" x14ac:dyDescent="0.25">
      <c r="C118" s="82"/>
      <c r="D118" s="45"/>
      <c r="E118" s="83" t="str">
        <f t="shared" si="34"/>
        <v/>
      </c>
      <c r="F118" s="45"/>
      <c r="G118" s="45"/>
      <c r="H118" s="45"/>
      <c r="I118" s="46" t="str">
        <f t="shared" si="30"/>
        <v/>
      </c>
      <c r="J118" s="46" t="str">
        <f t="shared" si="31"/>
        <v/>
      </c>
      <c r="K118" s="47" t="str">
        <f t="shared" si="19"/>
        <v/>
      </c>
      <c r="L118" s="47" t="str">
        <f t="shared" si="20"/>
        <v/>
      </c>
      <c r="M118" s="48">
        <f t="shared" si="32"/>
        <v>0</v>
      </c>
      <c r="N118" s="46" t="str">
        <f t="shared" si="21"/>
        <v/>
      </c>
      <c r="O118" s="47" t="str">
        <f t="shared" si="22"/>
        <v/>
      </c>
      <c r="P118" s="47" t="str">
        <f t="shared" si="23"/>
        <v/>
      </c>
      <c r="Q118" s="48">
        <f t="shared" si="33"/>
        <v>0</v>
      </c>
      <c r="R118" s="2"/>
      <c r="AH118" s="57" t="str">
        <f>IF(G118&gt;1,IF($E$10&gt;0,100-(#REF!/(1+(AL118/#REF!)^#REF!)^#REF!+#REF!/(AL118-1))*100,100-(AL118*D$5+D$6)*100),"")</f>
        <v/>
      </c>
      <c r="AI118" s="21" t="str">
        <f t="shared" si="24"/>
        <v/>
      </c>
      <c r="AJ118" s="21" t="str">
        <f t="shared" si="25"/>
        <v/>
      </c>
      <c r="AK118" s="48">
        <f t="shared" si="26"/>
        <v>0</v>
      </c>
      <c r="AL118" s="58" t="str">
        <f t="shared" si="27"/>
        <v/>
      </c>
      <c r="AM118" s="59" t="str">
        <f t="shared" si="28"/>
        <v/>
      </c>
      <c r="AN118" s="59" t="str">
        <f t="shared" si="29"/>
        <v/>
      </c>
      <c r="AO118" s="60"/>
    </row>
    <row r="119" spans="3:41" x14ac:dyDescent="0.25">
      <c r="C119" s="82"/>
      <c r="D119" s="45"/>
      <c r="E119" s="83" t="str">
        <f t="shared" si="34"/>
        <v/>
      </c>
      <c r="F119" s="45"/>
      <c r="G119" s="45"/>
      <c r="H119" s="45"/>
      <c r="I119" s="46" t="str">
        <f t="shared" si="30"/>
        <v/>
      </c>
      <c r="J119" s="46" t="str">
        <f t="shared" si="31"/>
        <v/>
      </c>
      <c r="K119" s="47" t="str">
        <f t="shared" si="19"/>
        <v/>
      </c>
      <c r="L119" s="47" t="str">
        <f t="shared" si="20"/>
        <v/>
      </c>
      <c r="M119" s="48">
        <f t="shared" si="32"/>
        <v>0</v>
      </c>
      <c r="N119" s="46" t="str">
        <f t="shared" si="21"/>
        <v/>
      </c>
      <c r="O119" s="47" t="str">
        <f t="shared" si="22"/>
        <v/>
      </c>
      <c r="P119" s="47" t="str">
        <f t="shared" si="23"/>
        <v/>
      </c>
      <c r="Q119" s="48">
        <f t="shared" si="33"/>
        <v>0</v>
      </c>
      <c r="R119" s="2"/>
      <c r="AH119" s="57" t="str">
        <f>IF(G119&gt;1,IF($E$10&gt;0,100-(#REF!/(1+(AL119/#REF!)^#REF!)^#REF!+#REF!/(AL119-1))*100,100-(AL119*D$5+D$6)*100),"")</f>
        <v/>
      </c>
      <c r="AI119" s="21" t="str">
        <f t="shared" si="24"/>
        <v/>
      </c>
      <c r="AJ119" s="21" t="str">
        <f t="shared" si="25"/>
        <v/>
      </c>
      <c r="AK119" s="48">
        <f t="shared" si="26"/>
        <v>0</v>
      </c>
      <c r="AL119" s="58" t="str">
        <f t="shared" si="27"/>
        <v/>
      </c>
      <c r="AM119" s="59" t="str">
        <f t="shared" si="28"/>
        <v/>
      </c>
      <c r="AN119" s="59" t="str">
        <f t="shared" si="29"/>
        <v/>
      </c>
      <c r="AO119" s="60"/>
    </row>
    <row r="120" spans="3:41" x14ac:dyDescent="0.25">
      <c r="C120" s="82"/>
      <c r="D120" s="45"/>
      <c r="E120" s="83" t="str">
        <f t="shared" si="34"/>
        <v/>
      </c>
      <c r="F120" s="45"/>
      <c r="G120" s="45"/>
      <c r="H120" s="45"/>
      <c r="I120" s="46" t="str">
        <f t="shared" si="30"/>
        <v/>
      </c>
      <c r="J120" s="46" t="str">
        <f t="shared" si="31"/>
        <v/>
      </c>
      <c r="K120" s="47" t="str">
        <f t="shared" si="19"/>
        <v/>
      </c>
      <c r="L120" s="47" t="str">
        <f t="shared" si="20"/>
        <v/>
      </c>
      <c r="M120" s="48">
        <f t="shared" si="32"/>
        <v>0</v>
      </c>
      <c r="N120" s="46" t="str">
        <f t="shared" si="21"/>
        <v/>
      </c>
      <c r="O120" s="47" t="str">
        <f t="shared" si="22"/>
        <v/>
      </c>
      <c r="P120" s="47" t="str">
        <f t="shared" si="23"/>
        <v/>
      </c>
      <c r="Q120" s="48">
        <f t="shared" si="33"/>
        <v>0</v>
      </c>
      <c r="R120" s="2"/>
      <c r="AH120" s="57" t="str">
        <f>IF(G120&gt;1,IF($E$10&gt;0,100-(#REF!/(1+(AL120/#REF!)^#REF!)^#REF!+#REF!/(AL120-1))*100,100-(AL120*D$5+D$6)*100),"")</f>
        <v/>
      </c>
      <c r="AI120" s="21" t="str">
        <f t="shared" si="24"/>
        <v/>
      </c>
      <c r="AJ120" s="21" t="str">
        <f t="shared" si="25"/>
        <v/>
      </c>
      <c r="AK120" s="48">
        <f t="shared" si="26"/>
        <v>0</v>
      </c>
      <c r="AL120" s="58" t="str">
        <f t="shared" si="27"/>
        <v/>
      </c>
      <c r="AM120" s="59" t="str">
        <f t="shared" si="28"/>
        <v/>
      </c>
      <c r="AN120" s="59" t="str">
        <f t="shared" si="29"/>
        <v/>
      </c>
      <c r="AO120" s="60"/>
    </row>
    <row r="121" spans="3:41" x14ac:dyDescent="0.25">
      <c r="C121" s="82"/>
      <c r="D121" s="45"/>
      <c r="E121" s="83" t="str">
        <f t="shared" si="34"/>
        <v/>
      </c>
      <c r="F121" s="45"/>
      <c r="G121" s="45"/>
      <c r="H121" s="45"/>
      <c r="I121" s="46" t="str">
        <f t="shared" si="30"/>
        <v/>
      </c>
      <c r="J121" s="46" t="str">
        <f t="shared" si="31"/>
        <v/>
      </c>
      <c r="K121" s="47" t="str">
        <f t="shared" si="19"/>
        <v/>
      </c>
      <c r="L121" s="47" t="str">
        <f t="shared" si="20"/>
        <v/>
      </c>
      <c r="M121" s="48">
        <f t="shared" si="32"/>
        <v>0</v>
      </c>
      <c r="N121" s="46" t="str">
        <f t="shared" si="21"/>
        <v/>
      </c>
      <c r="O121" s="47" t="str">
        <f t="shared" si="22"/>
        <v/>
      </c>
      <c r="P121" s="47" t="str">
        <f t="shared" si="23"/>
        <v/>
      </c>
      <c r="Q121" s="48">
        <f t="shared" si="33"/>
        <v>0</v>
      </c>
      <c r="R121" s="2"/>
      <c r="AH121" s="57" t="str">
        <f>IF(G121&gt;1,IF($E$10&gt;0,100-(#REF!/(1+(AL121/#REF!)^#REF!)^#REF!+#REF!/(AL121-1))*100,100-(AL121*D$5+D$6)*100),"")</f>
        <v/>
      </c>
      <c r="AI121" s="21" t="str">
        <f t="shared" si="24"/>
        <v/>
      </c>
      <c r="AJ121" s="21" t="str">
        <f t="shared" si="25"/>
        <v/>
      </c>
      <c r="AK121" s="48">
        <f t="shared" si="26"/>
        <v>0</v>
      </c>
      <c r="AL121" s="58" t="str">
        <f t="shared" si="27"/>
        <v/>
      </c>
      <c r="AM121" s="59" t="str">
        <f t="shared" si="28"/>
        <v/>
      </c>
      <c r="AN121" s="59" t="str">
        <f t="shared" si="29"/>
        <v/>
      </c>
      <c r="AO121" s="60"/>
    </row>
    <row r="122" spans="3:41" x14ac:dyDescent="0.25">
      <c r="C122" s="82"/>
      <c r="D122" s="45"/>
      <c r="E122" s="83" t="str">
        <f t="shared" si="34"/>
        <v/>
      </c>
      <c r="F122" s="45"/>
      <c r="G122" s="45"/>
      <c r="H122" s="45"/>
      <c r="I122" s="46" t="str">
        <f t="shared" si="30"/>
        <v/>
      </c>
      <c r="J122" s="46" t="str">
        <f t="shared" si="31"/>
        <v/>
      </c>
      <c r="K122" s="47" t="str">
        <f t="shared" si="19"/>
        <v/>
      </c>
      <c r="L122" s="47" t="str">
        <f t="shared" si="20"/>
        <v/>
      </c>
      <c r="M122" s="48">
        <f t="shared" si="32"/>
        <v>0</v>
      </c>
      <c r="N122" s="46" t="str">
        <f t="shared" si="21"/>
        <v/>
      </c>
      <c r="O122" s="47" t="str">
        <f t="shared" si="22"/>
        <v/>
      </c>
      <c r="P122" s="47" t="str">
        <f t="shared" si="23"/>
        <v/>
      </c>
      <c r="Q122" s="48">
        <f t="shared" si="33"/>
        <v>0</v>
      </c>
      <c r="R122" s="2"/>
      <c r="AH122" s="57" t="str">
        <f>IF(G122&gt;1,IF($E$10&gt;0,100-(#REF!/(1+(AL122/#REF!)^#REF!)^#REF!+#REF!/(AL122-1))*100,100-(AL122*D$5+D$6)*100),"")</f>
        <v/>
      </c>
      <c r="AI122" s="21" t="str">
        <f t="shared" si="24"/>
        <v/>
      </c>
      <c r="AJ122" s="21" t="str">
        <f t="shared" si="25"/>
        <v/>
      </c>
      <c r="AK122" s="48">
        <f t="shared" si="26"/>
        <v>0</v>
      </c>
      <c r="AL122" s="58" t="str">
        <f t="shared" si="27"/>
        <v/>
      </c>
      <c r="AM122" s="59" t="str">
        <f t="shared" si="28"/>
        <v/>
      </c>
      <c r="AN122" s="59" t="str">
        <f t="shared" si="29"/>
        <v/>
      </c>
      <c r="AO122" s="60"/>
    </row>
    <row r="123" spans="3:41" x14ac:dyDescent="0.25">
      <c r="C123" s="82"/>
      <c r="D123" s="45"/>
      <c r="E123" s="83" t="str">
        <f t="shared" si="34"/>
        <v/>
      </c>
      <c r="F123" s="45"/>
      <c r="G123" s="45"/>
      <c r="H123" s="45"/>
      <c r="I123" s="46" t="str">
        <f t="shared" si="30"/>
        <v/>
      </c>
      <c r="J123" s="46" t="str">
        <f t="shared" si="31"/>
        <v/>
      </c>
      <c r="K123" s="47" t="str">
        <f t="shared" si="19"/>
        <v/>
      </c>
      <c r="L123" s="47" t="str">
        <f t="shared" si="20"/>
        <v/>
      </c>
      <c r="M123" s="48">
        <f t="shared" si="32"/>
        <v>0</v>
      </c>
      <c r="N123" s="46" t="str">
        <f t="shared" si="21"/>
        <v/>
      </c>
      <c r="O123" s="47" t="str">
        <f t="shared" si="22"/>
        <v/>
      </c>
      <c r="P123" s="47" t="str">
        <f t="shared" si="23"/>
        <v/>
      </c>
      <c r="Q123" s="48">
        <f t="shared" si="33"/>
        <v>0</v>
      </c>
      <c r="R123" s="2"/>
      <c r="AH123" s="57" t="str">
        <f>IF(G123&gt;1,IF($E$10&gt;0,100-(#REF!/(1+(AL123/#REF!)^#REF!)^#REF!+#REF!/(AL123-1))*100,100-(AL123*D$5+D$6)*100),"")</f>
        <v/>
      </c>
      <c r="AI123" s="21" t="str">
        <f t="shared" si="24"/>
        <v/>
      </c>
      <c r="AJ123" s="21" t="str">
        <f t="shared" si="25"/>
        <v/>
      </c>
      <c r="AK123" s="48">
        <f t="shared" si="26"/>
        <v>0</v>
      </c>
      <c r="AL123" s="58" t="str">
        <f t="shared" si="27"/>
        <v/>
      </c>
      <c r="AM123" s="59" t="str">
        <f t="shared" si="28"/>
        <v/>
      </c>
      <c r="AN123" s="59" t="str">
        <f t="shared" si="29"/>
        <v/>
      </c>
      <c r="AO123" s="60"/>
    </row>
    <row r="124" spans="3:41" x14ac:dyDescent="0.25">
      <c r="C124" s="82"/>
      <c r="D124" s="45"/>
      <c r="E124" s="83" t="str">
        <f t="shared" si="34"/>
        <v/>
      </c>
      <c r="F124" s="45"/>
      <c r="G124" s="45"/>
      <c r="H124" s="45"/>
      <c r="I124" s="46" t="str">
        <f t="shared" si="30"/>
        <v/>
      </c>
      <c r="J124" s="46" t="str">
        <f t="shared" si="31"/>
        <v/>
      </c>
      <c r="K124" s="47" t="str">
        <f t="shared" si="19"/>
        <v/>
      </c>
      <c r="L124" s="47" t="str">
        <f t="shared" si="20"/>
        <v/>
      </c>
      <c r="M124" s="48">
        <f t="shared" si="32"/>
        <v>0</v>
      </c>
      <c r="N124" s="46" t="str">
        <f t="shared" si="21"/>
        <v/>
      </c>
      <c r="O124" s="47" t="str">
        <f t="shared" si="22"/>
        <v/>
      </c>
      <c r="P124" s="47" t="str">
        <f t="shared" si="23"/>
        <v/>
      </c>
      <c r="Q124" s="48">
        <f t="shared" si="33"/>
        <v>0</v>
      </c>
      <c r="R124" s="2"/>
      <c r="AH124" s="57" t="str">
        <f>IF(G124&gt;1,IF($E$10&gt;0,100-(#REF!/(1+(AL124/#REF!)^#REF!)^#REF!+#REF!/(AL124-1))*100,100-(AL124*D$5+D$6)*100),"")</f>
        <v/>
      </c>
      <c r="AI124" s="21" t="str">
        <f t="shared" si="24"/>
        <v/>
      </c>
      <c r="AJ124" s="21" t="str">
        <f t="shared" si="25"/>
        <v/>
      </c>
      <c r="AK124" s="48">
        <f t="shared" si="26"/>
        <v>0</v>
      </c>
      <c r="AL124" s="58" t="str">
        <f t="shared" si="27"/>
        <v/>
      </c>
      <c r="AM124" s="59" t="str">
        <f t="shared" si="28"/>
        <v/>
      </c>
      <c r="AN124" s="59" t="str">
        <f t="shared" si="29"/>
        <v/>
      </c>
      <c r="AO124" s="60"/>
    </row>
    <row r="125" spans="3:41" x14ac:dyDescent="0.25">
      <c r="C125" s="82"/>
      <c r="D125" s="45"/>
      <c r="E125" s="83" t="str">
        <f t="shared" si="34"/>
        <v/>
      </c>
      <c r="F125" s="45"/>
      <c r="G125" s="45"/>
      <c r="H125" s="45"/>
      <c r="I125" s="46" t="str">
        <f t="shared" si="30"/>
        <v/>
      </c>
      <c r="J125" s="46" t="str">
        <f t="shared" si="31"/>
        <v/>
      </c>
      <c r="K125" s="47" t="str">
        <f t="shared" si="19"/>
        <v/>
      </c>
      <c r="L125" s="47" t="str">
        <f t="shared" si="20"/>
        <v/>
      </c>
      <c r="M125" s="48">
        <f t="shared" si="32"/>
        <v>0</v>
      </c>
      <c r="N125" s="46" t="str">
        <f t="shared" si="21"/>
        <v/>
      </c>
      <c r="O125" s="47" t="str">
        <f t="shared" si="22"/>
        <v/>
      </c>
      <c r="P125" s="47" t="str">
        <f t="shared" si="23"/>
        <v/>
      </c>
      <c r="Q125" s="48">
        <f t="shared" si="33"/>
        <v>0</v>
      </c>
      <c r="R125" s="2"/>
      <c r="AH125" s="57" t="str">
        <f>IF(G125&gt;1,IF($E$10&gt;0,100-(#REF!/(1+(AL125/#REF!)^#REF!)^#REF!+#REF!/(AL125-1))*100,100-(AL125*D$5+D$6)*100),"")</f>
        <v/>
      </c>
      <c r="AI125" s="21" t="str">
        <f t="shared" si="24"/>
        <v/>
      </c>
      <c r="AJ125" s="21" t="str">
        <f t="shared" si="25"/>
        <v/>
      </c>
      <c r="AK125" s="48">
        <f t="shared" si="26"/>
        <v>0</v>
      </c>
      <c r="AL125" s="58" t="str">
        <f t="shared" si="27"/>
        <v/>
      </c>
      <c r="AM125" s="59" t="str">
        <f t="shared" si="28"/>
        <v/>
      </c>
      <c r="AN125" s="59" t="str">
        <f t="shared" si="29"/>
        <v/>
      </c>
      <c r="AO125" s="60"/>
    </row>
    <row r="126" spans="3:41" x14ac:dyDescent="0.25">
      <c r="C126" s="82"/>
      <c r="D126" s="45"/>
      <c r="E126" s="83" t="str">
        <f t="shared" si="34"/>
        <v/>
      </c>
      <c r="F126" s="45"/>
      <c r="G126" s="45"/>
      <c r="H126" s="45"/>
      <c r="I126" s="46" t="str">
        <f t="shared" si="30"/>
        <v/>
      </c>
      <c r="J126" s="46" t="str">
        <f t="shared" si="31"/>
        <v/>
      </c>
      <c r="K126" s="47" t="str">
        <f t="shared" si="19"/>
        <v/>
      </c>
      <c r="L126" s="47" t="str">
        <f t="shared" si="20"/>
        <v/>
      </c>
      <c r="M126" s="48">
        <f t="shared" si="32"/>
        <v>0</v>
      </c>
      <c r="N126" s="46" t="str">
        <f t="shared" si="21"/>
        <v/>
      </c>
      <c r="O126" s="47" t="str">
        <f t="shared" si="22"/>
        <v/>
      </c>
      <c r="P126" s="47" t="str">
        <f t="shared" si="23"/>
        <v/>
      </c>
      <c r="Q126" s="48">
        <f t="shared" si="33"/>
        <v>0</v>
      </c>
      <c r="R126" s="2"/>
      <c r="AH126" s="57" t="str">
        <f>IF(G126&gt;1,IF($E$10&gt;0,100-(#REF!/(1+(AL126/#REF!)^#REF!)^#REF!+#REF!/(AL126-1))*100,100-(AL126*D$5+D$6)*100),"")</f>
        <v/>
      </c>
      <c r="AI126" s="21" t="str">
        <f t="shared" si="24"/>
        <v/>
      </c>
      <c r="AJ126" s="21" t="str">
        <f t="shared" si="25"/>
        <v/>
      </c>
      <c r="AK126" s="48">
        <f t="shared" si="26"/>
        <v>0</v>
      </c>
      <c r="AL126" s="58" t="str">
        <f t="shared" si="27"/>
        <v/>
      </c>
      <c r="AM126" s="59" t="str">
        <f t="shared" si="28"/>
        <v/>
      </c>
      <c r="AN126" s="59" t="str">
        <f t="shared" si="29"/>
        <v/>
      </c>
      <c r="AO126" s="60"/>
    </row>
    <row r="127" spans="3:41" x14ac:dyDescent="0.25">
      <c r="C127" s="82"/>
      <c r="D127" s="45"/>
      <c r="E127" s="83" t="str">
        <f t="shared" si="34"/>
        <v/>
      </c>
      <c r="F127" s="45"/>
      <c r="G127" s="45"/>
      <c r="H127" s="45"/>
      <c r="I127" s="46" t="str">
        <f t="shared" si="30"/>
        <v/>
      </c>
      <c r="J127" s="46" t="str">
        <f t="shared" si="31"/>
        <v/>
      </c>
      <c r="K127" s="47" t="str">
        <f t="shared" si="19"/>
        <v/>
      </c>
      <c r="L127" s="47" t="str">
        <f t="shared" si="20"/>
        <v/>
      </c>
      <c r="M127" s="48">
        <f t="shared" si="32"/>
        <v>0</v>
      </c>
      <c r="N127" s="46" t="str">
        <f t="shared" si="21"/>
        <v/>
      </c>
      <c r="O127" s="47" t="str">
        <f t="shared" si="22"/>
        <v/>
      </c>
      <c r="P127" s="47" t="str">
        <f t="shared" si="23"/>
        <v/>
      </c>
      <c r="Q127" s="48">
        <f t="shared" si="33"/>
        <v>0</v>
      </c>
      <c r="R127" s="2"/>
      <c r="AH127" s="57" t="str">
        <f>IF(G127&gt;1,IF($E$10&gt;0,100-(#REF!/(1+(AL127/#REF!)^#REF!)^#REF!+#REF!/(AL127-1))*100,100-(AL127*D$5+D$6)*100),"")</f>
        <v/>
      </c>
      <c r="AI127" s="21" t="str">
        <f t="shared" si="24"/>
        <v/>
      </c>
      <c r="AJ127" s="21" t="str">
        <f t="shared" si="25"/>
        <v/>
      </c>
      <c r="AK127" s="48">
        <f t="shared" si="26"/>
        <v>0</v>
      </c>
      <c r="AL127" s="58" t="str">
        <f t="shared" si="27"/>
        <v/>
      </c>
      <c r="AM127" s="59" t="str">
        <f t="shared" si="28"/>
        <v/>
      </c>
      <c r="AN127" s="59" t="str">
        <f t="shared" si="29"/>
        <v/>
      </c>
      <c r="AO127" s="60"/>
    </row>
    <row r="128" spans="3:41" x14ac:dyDescent="0.25">
      <c r="C128" s="82"/>
      <c r="D128" s="45"/>
      <c r="E128" s="83" t="str">
        <f t="shared" si="34"/>
        <v/>
      </c>
      <c r="F128" s="45"/>
      <c r="G128" s="45"/>
      <c r="H128" s="45"/>
      <c r="I128" s="46" t="str">
        <f t="shared" si="30"/>
        <v/>
      </c>
      <c r="J128" s="46" t="str">
        <f t="shared" si="31"/>
        <v/>
      </c>
      <c r="K128" s="47" t="str">
        <f t="shared" si="19"/>
        <v/>
      </c>
      <c r="L128" s="47" t="str">
        <f t="shared" si="20"/>
        <v/>
      </c>
      <c r="M128" s="48">
        <f t="shared" si="32"/>
        <v>0</v>
      </c>
      <c r="N128" s="46" t="str">
        <f t="shared" si="21"/>
        <v/>
      </c>
      <c r="O128" s="47" t="str">
        <f t="shared" si="22"/>
        <v/>
      </c>
      <c r="P128" s="47" t="str">
        <f t="shared" si="23"/>
        <v/>
      </c>
      <c r="Q128" s="48">
        <f t="shared" si="33"/>
        <v>0</v>
      </c>
      <c r="R128" s="2"/>
      <c r="AH128" s="57" t="str">
        <f>IF(G128&gt;1,IF($E$10&gt;0,100-(#REF!/(1+(AL128/#REF!)^#REF!)^#REF!+#REF!/(AL128-1))*100,100-(AL128*D$5+D$6)*100),"")</f>
        <v/>
      </c>
      <c r="AI128" s="21" t="str">
        <f t="shared" si="24"/>
        <v/>
      </c>
      <c r="AJ128" s="21" t="str">
        <f t="shared" si="25"/>
        <v/>
      </c>
      <c r="AK128" s="48">
        <f t="shared" si="26"/>
        <v>0</v>
      </c>
      <c r="AL128" s="58" t="str">
        <f t="shared" si="27"/>
        <v/>
      </c>
      <c r="AM128" s="59" t="str">
        <f t="shared" si="28"/>
        <v/>
      </c>
      <c r="AN128" s="59" t="str">
        <f t="shared" si="29"/>
        <v/>
      </c>
      <c r="AO128" s="60"/>
    </row>
    <row r="129" spans="3:41" x14ac:dyDescent="0.25">
      <c r="C129" s="82"/>
      <c r="D129" s="45"/>
      <c r="E129" s="83" t="str">
        <f t="shared" si="34"/>
        <v/>
      </c>
      <c r="F129" s="45"/>
      <c r="G129" s="45"/>
      <c r="H129" s="45"/>
      <c r="I129" s="46" t="str">
        <f t="shared" si="30"/>
        <v/>
      </c>
      <c r="J129" s="46" t="str">
        <f t="shared" si="31"/>
        <v/>
      </c>
      <c r="K129" s="47" t="str">
        <f t="shared" si="19"/>
        <v/>
      </c>
      <c r="L129" s="47" t="str">
        <f t="shared" si="20"/>
        <v/>
      </c>
      <c r="M129" s="48">
        <f t="shared" si="32"/>
        <v>0</v>
      </c>
      <c r="N129" s="46" t="str">
        <f t="shared" si="21"/>
        <v/>
      </c>
      <c r="O129" s="47" t="str">
        <f t="shared" si="22"/>
        <v/>
      </c>
      <c r="P129" s="47" t="str">
        <f t="shared" si="23"/>
        <v/>
      </c>
      <c r="Q129" s="48">
        <f t="shared" si="33"/>
        <v>0</v>
      </c>
      <c r="R129" s="2"/>
      <c r="AH129" s="57" t="str">
        <f>IF(G129&gt;1,IF($E$10&gt;0,100-(#REF!/(1+(AL129/#REF!)^#REF!)^#REF!+#REF!/(AL129-1))*100,100-(AL129*D$5+D$6)*100),"")</f>
        <v/>
      </c>
      <c r="AI129" s="21" t="str">
        <f t="shared" si="24"/>
        <v/>
      </c>
      <c r="AJ129" s="21" t="str">
        <f t="shared" si="25"/>
        <v/>
      </c>
      <c r="AK129" s="48">
        <f t="shared" si="26"/>
        <v>0</v>
      </c>
      <c r="AL129" s="58" t="str">
        <f t="shared" si="27"/>
        <v/>
      </c>
      <c r="AM129" s="59" t="str">
        <f t="shared" si="28"/>
        <v/>
      </c>
      <c r="AN129" s="59" t="str">
        <f t="shared" si="29"/>
        <v/>
      </c>
      <c r="AO129" s="60"/>
    </row>
    <row r="130" spans="3:41" x14ac:dyDescent="0.25">
      <c r="C130" s="82"/>
      <c r="D130" s="45"/>
      <c r="E130" s="83" t="str">
        <f t="shared" si="34"/>
        <v/>
      </c>
      <c r="F130" s="45"/>
      <c r="G130" s="45"/>
      <c r="H130" s="45"/>
      <c r="I130" s="46" t="str">
        <f t="shared" si="30"/>
        <v/>
      </c>
      <c r="J130" s="46" t="str">
        <f t="shared" si="31"/>
        <v/>
      </c>
      <c r="K130" s="47" t="str">
        <f t="shared" si="19"/>
        <v/>
      </c>
      <c r="L130" s="47" t="str">
        <f t="shared" si="20"/>
        <v/>
      </c>
      <c r="M130" s="48">
        <f t="shared" si="32"/>
        <v>0</v>
      </c>
      <c r="N130" s="46" t="str">
        <f t="shared" si="21"/>
        <v/>
      </c>
      <c r="O130" s="47" t="str">
        <f t="shared" si="22"/>
        <v/>
      </c>
      <c r="P130" s="47" t="str">
        <f t="shared" si="23"/>
        <v/>
      </c>
      <c r="Q130" s="48">
        <f t="shared" si="33"/>
        <v>0</v>
      </c>
      <c r="R130" s="2"/>
      <c r="AH130" s="57" t="str">
        <f>IF(G130&gt;1,IF($E$10&gt;0,100-(#REF!/(1+(AL130/#REF!)^#REF!)^#REF!+#REF!/(AL130-1))*100,100-(AL130*D$5+D$6)*100),"")</f>
        <v/>
      </c>
      <c r="AI130" s="21" t="str">
        <f t="shared" si="24"/>
        <v/>
      </c>
      <c r="AJ130" s="21" t="str">
        <f t="shared" si="25"/>
        <v/>
      </c>
      <c r="AK130" s="48">
        <f t="shared" si="26"/>
        <v>0</v>
      </c>
      <c r="AL130" s="58" t="str">
        <f t="shared" si="27"/>
        <v/>
      </c>
      <c r="AM130" s="59" t="str">
        <f t="shared" si="28"/>
        <v/>
      </c>
      <c r="AN130" s="59" t="str">
        <f t="shared" si="29"/>
        <v/>
      </c>
      <c r="AO130" s="60"/>
    </row>
    <row r="131" spans="3:41" x14ac:dyDescent="0.25">
      <c r="C131" s="82"/>
      <c r="D131" s="45"/>
      <c r="E131" s="83" t="str">
        <f t="shared" si="34"/>
        <v/>
      </c>
      <c r="F131" s="45"/>
      <c r="G131" s="45"/>
      <c r="H131" s="45"/>
      <c r="I131" s="46" t="str">
        <f t="shared" si="30"/>
        <v/>
      </c>
      <c r="J131" s="46" t="str">
        <f t="shared" si="31"/>
        <v/>
      </c>
      <c r="K131" s="47" t="str">
        <f t="shared" si="19"/>
        <v/>
      </c>
      <c r="L131" s="47" t="str">
        <f t="shared" si="20"/>
        <v/>
      </c>
      <c r="M131" s="48">
        <f t="shared" si="32"/>
        <v>0</v>
      </c>
      <c r="N131" s="46" t="str">
        <f t="shared" si="21"/>
        <v/>
      </c>
      <c r="O131" s="47" t="str">
        <f t="shared" si="22"/>
        <v/>
      </c>
      <c r="P131" s="47" t="str">
        <f t="shared" si="23"/>
        <v/>
      </c>
      <c r="Q131" s="48">
        <f t="shared" si="33"/>
        <v>0</v>
      </c>
      <c r="R131" s="2"/>
      <c r="AH131" s="57" t="str">
        <f>IF(G131&gt;1,IF($E$10&gt;0,100-(#REF!/(1+(AL131/#REF!)^#REF!)^#REF!+#REF!/(AL131-1))*100,100-(AL131*D$5+D$6)*100),"")</f>
        <v/>
      </c>
      <c r="AI131" s="21" t="str">
        <f t="shared" si="24"/>
        <v/>
      </c>
      <c r="AJ131" s="21" t="str">
        <f t="shared" si="25"/>
        <v/>
      </c>
      <c r="AK131" s="48">
        <f t="shared" si="26"/>
        <v>0</v>
      </c>
      <c r="AL131" s="58" t="str">
        <f t="shared" si="27"/>
        <v/>
      </c>
      <c r="AM131" s="59" t="str">
        <f t="shared" si="28"/>
        <v/>
      </c>
      <c r="AN131" s="59" t="str">
        <f t="shared" si="29"/>
        <v/>
      </c>
      <c r="AO131" s="60"/>
    </row>
    <row r="132" spans="3:41" x14ac:dyDescent="0.25">
      <c r="C132" s="82"/>
      <c r="D132" s="45"/>
      <c r="E132" s="83" t="str">
        <f t="shared" si="34"/>
        <v/>
      </c>
      <c r="F132" s="45"/>
      <c r="G132" s="45"/>
      <c r="H132" s="45"/>
      <c r="I132" s="46" t="str">
        <f t="shared" si="30"/>
        <v/>
      </c>
      <c r="J132" s="46" t="str">
        <f t="shared" si="31"/>
        <v/>
      </c>
      <c r="K132" s="47" t="str">
        <f t="shared" si="19"/>
        <v/>
      </c>
      <c r="L132" s="47" t="str">
        <f t="shared" si="20"/>
        <v/>
      </c>
      <c r="M132" s="48">
        <f t="shared" si="32"/>
        <v>0</v>
      </c>
      <c r="N132" s="46" t="str">
        <f t="shared" si="21"/>
        <v/>
      </c>
      <c r="O132" s="47" t="str">
        <f t="shared" si="22"/>
        <v/>
      </c>
      <c r="P132" s="47" t="str">
        <f t="shared" si="23"/>
        <v/>
      </c>
      <c r="Q132" s="48">
        <f t="shared" si="33"/>
        <v>0</v>
      </c>
      <c r="R132" s="2"/>
      <c r="AH132" s="57" t="str">
        <f>IF(G132&gt;1,IF($E$10&gt;0,100-(#REF!/(1+(AL132/#REF!)^#REF!)^#REF!+#REF!/(AL132-1))*100,100-(AL132*D$5+D$6)*100),"")</f>
        <v/>
      </c>
      <c r="AI132" s="21" t="str">
        <f t="shared" si="24"/>
        <v/>
      </c>
      <c r="AJ132" s="21" t="str">
        <f t="shared" si="25"/>
        <v/>
      </c>
      <c r="AK132" s="48">
        <f t="shared" si="26"/>
        <v>0</v>
      </c>
      <c r="AL132" s="58" t="str">
        <f t="shared" si="27"/>
        <v/>
      </c>
      <c r="AM132" s="59" t="str">
        <f t="shared" si="28"/>
        <v/>
      </c>
      <c r="AN132" s="59" t="str">
        <f t="shared" si="29"/>
        <v/>
      </c>
      <c r="AO132" s="60"/>
    </row>
    <row r="133" spans="3:41" x14ac:dyDescent="0.25">
      <c r="C133" s="82"/>
      <c r="D133" s="45"/>
      <c r="E133" s="83" t="str">
        <f t="shared" si="34"/>
        <v/>
      </c>
      <c r="F133" s="45"/>
      <c r="G133" s="45"/>
      <c r="H133" s="45"/>
      <c r="I133" s="46" t="str">
        <f t="shared" si="30"/>
        <v/>
      </c>
      <c r="J133" s="46" t="str">
        <f t="shared" si="31"/>
        <v/>
      </c>
      <c r="K133" s="47" t="str">
        <f t="shared" si="19"/>
        <v/>
      </c>
      <c r="L133" s="47" t="str">
        <f t="shared" si="20"/>
        <v/>
      </c>
      <c r="M133" s="48">
        <f t="shared" si="32"/>
        <v>0</v>
      </c>
      <c r="N133" s="46" t="str">
        <f t="shared" si="21"/>
        <v/>
      </c>
      <c r="O133" s="47" t="str">
        <f t="shared" si="22"/>
        <v/>
      </c>
      <c r="P133" s="47" t="str">
        <f t="shared" si="23"/>
        <v/>
      </c>
      <c r="Q133" s="48">
        <f t="shared" si="33"/>
        <v>0</v>
      </c>
      <c r="R133" s="2"/>
      <c r="AH133" s="57" t="str">
        <f>IF(G133&gt;1,IF($E$10&gt;0,100-(#REF!/(1+(AL133/#REF!)^#REF!)^#REF!+#REF!/(AL133-1))*100,100-(AL133*D$5+D$6)*100),"")</f>
        <v/>
      </c>
      <c r="AI133" s="21" t="str">
        <f t="shared" si="24"/>
        <v/>
      </c>
      <c r="AJ133" s="21" t="str">
        <f t="shared" si="25"/>
        <v/>
      </c>
      <c r="AK133" s="48">
        <f t="shared" si="26"/>
        <v>0</v>
      </c>
      <c r="AL133" s="58" t="str">
        <f t="shared" si="27"/>
        <v/>
      </c>
      <c r="AM133" s="59" t="str">
        <f t="shared" si="28"/>
        <v/>
      </c>
      <c r="AN133" s="59" t="str">
        <f t="shared" si="29"/>
        <v/>
      </c>
      <c r="AO133" s="60"/>
    </row>
    <row r="134" spans="3:41" x14ac:dyDescent="0.25">
      <c r="C134" s="82"/>
      <c r="D134" s="45"/>
      <c r="E134" s="83" t="str">
        <f t="shared" si="34"/>
        <v/>
      </c>
      <c r="F134" s="45"/>
      <c r="G134" s="45"/>
      <c r="H134" s="45"/>
      <c r="I134" s="46" t="str">
        <f t="shared" si="30"/>
        <v/>
      </c>
      <c r="J134" s="46" t="str">
        <f t="shared" si="31"/>
        <v/>
      </c>
      <c r="K134" s="47" t="str">
        <f t="shared" si="19"/>
        <v/>
      </c>
      <c r="L134" s="47" t="str">
        <f t="shared" si="20"/>
        <v/>
      </c>
      <c r="M134" s="48">
        <f t="shared" si="32"/>
        <v>0</v>
      </c>
      <c r="N134" s="46" t="str">
        <f t="shared" si="21"/>
        <v/>
      </c>
      <c r="O134" s="47" t="str">
        <f t="shared" si="22"/>
        <v/>
      </c>
      <c r="P134" s="47" t="str">
        <f t="shared" si="23"/>
        <v/>
      </c>
      <c r="Q134" s="48">
        <f t="shared" si="33"/>
        <v>0</v>
      </c>
      <c r="R134" s="2"/>
      <c r="AH134" s="57" t="str">
        <f>IF(G134&gt;1,IF($E$10&gt;0,100-(#REF!/(1+(AL134/#REF!)^#REF!)^#REF!+#REF!/(AL134-1))*100,100-(AL134*D$5+D$6)*100),"")</f>
        <v/>
      </c>
      <c r="AI134" s="21" t="str">
        <f t="shared" si="24"/>
        <v/>
      </c>
      <c r="AJ134" s="21" t="str">
        <f t="shared" si="25"/>
        <v/>
      </c>
      <c r="AK134" s="48">
        <f t="shared" si="26"/>
        <v>0</v>
      </c>
      <c r="AL134" s="58" t="str">
        <f t="shared" si="27"/>
        <v/>
      </c>
      <c r="AM134" s="59" t="str">
        <f t="shared" si="28"/>
        <v/>
      </c>
      <c r="AN134" s="59" t="str">
        <f t="shared" si="29"/>
        <v/>
      </c>
      <c r="AO134" s="60"/>
    </row>
    <row r="135" spans="3:41" x14ac:dyDescent="0.25">
      <c r="C135" s="82"/>
      <c r="D135" s="45"/>
      <c r="E135" s="83" t="str">
        <f t="shared" si="34"/>
        <v/>
      </c>
      <c r="F135" s="45"/>
      <c r="G135" s="45"/>
      <c r="H135" s="45"/>
      <c r="I135" s="46" t="str">
        <f t="shared" si="30"/>
        <v/>
      </c>
      <c r="J135" s="46" t="str">
        <f t="shared" si="31"/>
        <v/>
      </c>
      <c r="K135" s="47" t="str">
        <f t="shared" ref="K135:K198" si="35">IF(G135&gt;1,I135-J135,"")</f>
        <v/>
      </c>
      <c r="L135" s="47" t="str">
        <f t="shared" ref="L135:L198" si="36">IF(G135&gt;1,ABS(K135),"")</f>
        <v/>
      </c>
      <c r="M135" s="48">
        <f t="shared" si="32"/>
        <v>0</v>
      </c>
      <c r="N135" s="46" t="str">
        <f t="shared" ref="N135:N198" si="37">IF(G135&gt;1,J135+$K$5,"")</f>
        <v/>
      </c>
      <c r="O135" s="47" t="str">
        <f t="shared" ref="O135:O198" si="38">IF(G135&gt;1,I135-N135,"")</f>
        <v/>
      </c>
      <c r="P135" s="47" t="str">
        <f t="shared" ref="P135:P198" si="39">IF(G135&gt;1,ABS(O135),"")</f>
        <v/>
      </c>
      <c r="Q135" s="48">
        <f t="shared" si="33"/>
        <v>0</v>
      </c>
      <c r="R135" s="2"/>
      <c r="AH135" s="57" t="str">
        <f>IF(G135&gt;1,IF($E$10&gt;0,100-(#REF!/(1+(AL135/#REF!)^#REF!)^#REF!+#REF!/(AL135-1))*100,100-(AL135*D$5+D$6)*100),"")</f>
        <v/>
      </c>
      <c r="AI135" s="21" t="str">
        <f t="shared" ref="AI135:AI198" si="40">IF(G135&gt;1,I135-AH135,"")</f>
        <v/>
      </c>
      <c r="AJ135" s="21" t="str">
        <f t="shared" ref="AJ135:AJ198" si="41">IF(G135&gt;1,ABS(AI135),"")</f>
        <v/>
      </c>
      <c r="AK135" s="48">
        <f t="shared" ref="AK135:AK198" si="42">IF($G135&gt;1.2,IF(AJ135&gt;1.2,1,0),0)</f>
        <v>0</v>
      </c>
      <c r="AL135" s="58" t="str">
        <f t="shared" ref="AL135:AL198" si="43">IF(G135&gt;0,G135+AN135,"")</f>
        <v/>
      </c>
      <c r="AM135" s="59" t="str">
        <f t="shared" ref="AM135:AM198" si="44">IF(G135&gt;0,$AM$5,"")</f>
        <v/>
      </c>
      <c r="AN135" s="59" t="str">
        <f t="shared" ref="AN135:AN198" si="45">IF(G135&gt;0,$AN$5,"")</f>
        <v/>
      </c>
      <c r="AO135" s="60"/>
    </row>
    <row r="136" spans="3:41" x14ac:dyDescent="0.25">
      <c r="C136" s="82"/>
      <c r="D136" s="45"/>
      <c r="E136" s="83" t="str">
        <f t="shared" si="34"/>
        <v/>
      </c>
      <c r="F136" s="45"/>
      <c r="G136" s="45"/>
      <c r="H136" s="45"/>
      <c r="I136" s="46" t="str">
        <f t="shared" ref="I136:I199" si="46">IF(G136&gt;1,100-H136,"")</f>
        <v/>
      </c>
      <c r="J136" s="46" t="str">
        <f t="shared" ref="J136:J199" si="47">IF(G136&gt;1,100-(G136*D$5+D$6),"")</f>
        <v/>
      </c>
      <c r="K136" s="47" t="str">
        <f t="shared" si="35"/>
        <v/>
      </c>
      <c r="L136" s="47" t="str">
        <f t="shared" si="36"/>
        <v/>
      </c>
      <c r="M136" s="48">
        <f t="shared" ref="M136:M199" si="48">IF($G136&gt;1.2,IF(L136&gt;1.2,1,0),0)</f>
        <v>0</v>
      </c>
      <c r="N136" s="46" t="str">
        <f t="shared" si="37"/>
        <v/>
      </c>
      <c r="O136" s="47" t="str">
        <f t="shared" si="38"/>
        <v/>
      </c>
      <c r="P136" s="47" t="str">
        <f t="shared" si="39"/>
        <v/>
      </c>
      <c r="Q136" s="48">
        <f t="shared" ref="Q136:Q199" si="49">IF($G136&gt;1.2,IF(P136&gt;1.2,1,0),0)</f>
        <v>0</v>
      </c>
      <c r="R136" s="2"/>
      <c r="AH136" s="57" t="str">
        <f>IF(G136&gt;1,IF($E$10&gt;0,100-(#REF!/(1+(AL136/#REF!)^#REF!)^#REF!+#REF!/(AL136-1))*100,100-(AL136*D$5+D$6)*100),"")</f>
        <v/>
      </c>
      <c r="AI136" s="21" t="str">
        <f t="shared" si="40"/>
        <v/>
      </c>
      <c r="AJ136" s="21" t="str">
        <f t="shared" si="41"/>
        <v/>
      </c>
      <c r="AK136" s="48">
        <f t="shared" si="42"/>
        <v>0</v>
      </c>
      <c r="AL136" s="58" t="str">
        <f t="shared" si="43"/>
        <v/>
      </c>
      <c r="AM136" s="59" t="str">
        <f t="shared" si="44"/>
        <v/>
      </c>
      <c r="AN136" s="59" t="str">
        <f t="shared" si="45"/>
        <v/>
      </c>
      <c r="AO136" s="60"/>
    </row>
    <row r="137" spans="3:41" x14ac:dyDescent="0.25">
      <c r="C137" s="82"/>
      <c r="D137" s="45"/>
      <c r="E137" s="83" t="str">
        <f t="shared" si="34"/>
        <v/>
      </c>
      <c r="F137" s="45"/>
      <c r="G137" s="45"/>
      <c r="H137" s="45"/>
      <c r="I137" s="46" t="str">
        <f t="shared" si="46"/>
        <v/>
      </c>
      <c r="J137" s="46" t="str">
        <f t="shared" si="47"/>
        <v/>
      </c>
      <c r="K137" s="47" t="str">
        <f t="shared" si="35"/>
        <v/>
      </c>
      <c r="L137" s="47" t="str">
        <f t="shared" si="36"/>
        <v/>
      </c>
      <c r="M137" s="48">
        <f t="shared" si="48"/>
        <v>0</v>
      </c>
      <c r="N137" s="46" t="str">
        <f t="shared" si="37"/>
        <v/>
      </c>
      <c r="O137" s="47" t="str">
        <f t="shared" si="38"/>
        <v/>
      </c>
      <c r="P137" s="47" t="str">
        <f t="shared" si="39"/>
        <v/>
      </c>
      <c r="Q137" s="48">
        <f t="shared" si="49"/>
        <v>0</v>
      </c>
      <c r="R137" s="2"/>
      <c r="AH137" s="57" t="str">
        <f>IF(G137&gt;1,IF($E$10&gt;0,100-(#REF!/(1+(AL137/#REF!)^#REF!)^#REF!+#REF!/(AL137-1))*100,100-(AL137*D$5+D$6)*100),"")</f>
        <v/>
      </c>
      <c r="AI137" s="21" t="str">
        <f t="shared" si="40"/>
        <v/>
      </c>
      <c r="AJ137" s="21" t="str">
        <f t="shared" si="41"/>
        <v/>
      </c>
      <c r="AK137" s="48">
        <f t="shared" si="42"/>
        <v>0</v>
      </c>
      <c r="AL137" s="58" t="str">
        <f t="shared" si="43"/>
        <v/>
      </c>
      <c r="AM137" s="59" t="str">
        <f t="shared" si="44"/>
        <v/>
      </c>
      <c r="AN137" s="59" t="str">
        <f t="shared" si="45"/>
        <v/>
      </c>
      <c r="AO137" s="60"/>
    </row>
    <row r="138" spans="3:41" x14ac:dyDescent="0.25">
      <c r="C138" s="82"/>
      <c r="D138" s="45"/>
      <c r="E138" s="83" t="str">
        <f t="shared" si="34"/>
        <v/>
      </c>
      <c r="F138" s="45"/>
      <c r="G138" s="45"/>
      <c r="H138" s="45"/>
      <c r="I138" s="46" t="str">
        <f t="shared" si="46"/>
        <v/>
      </c>
      <c r="J138" s="46" t="str">
        <f t="shared" si="47"/>
        <v/>
      </c>
      <c r="K138" s="47" t="str">
        <f t="shared" si="35"/>
        <v/>
      </c>
      <c r="L138" s="47" t="str">
        <f t="shared" si="36"/>
        <v/>
      </c>
      <c r="M138" s="48">
        <f t="shared" si="48"/>
        <v>0</v>
      </c>
      <c r="N138" s="46" t="str">
        <f t="shared" si="37"/>
        <v/>
      </c>
      <c r="O138" s="47" t="str">
        <f t="shared" si="38"/>
        <v/>
      </c>
      <c r="P138" s="47" t="str">
        <f t="shared" si="39"/>
        <v/>
      </c>
      <c r="Q138" s="48">
        <f t="shared" si="49"/>
        <v>0</v>
      </c>
      <c r="R138" s="2"/>
      <c r="AH138" s="57" t="str">
        <f>IF(G138&gt;1,IF($E$10&gt;0,100-(#REF!/(1+(AL138/#REF!)^#REF!)^#REF!+#REF!/(AL138-1))*100,100-(AL138*D$5+D$6)*100),"")</f>
        <v/>
      </c>
      <c r="AI138" s="21" t="str">
        <f t="shared" si="40"/>
        <v/>
      </c>
      <c r="AJ138" s="21" t="str">
        <f t="shared" si="41"/>
        <v/>
      </c>
      <c r="AK138" s="48">
        <f t="shared" si="42"/>
        <v>0</v>
      </c>
      <c r="AL138" s="58" t="str">
        <f t="shared" si="43"/>
        <v/>
      </c>
      <c r="AM138" s="59" t="str">
        <f t="shared" si="44"/>
        <v/>
      </c>
      <c r="AN138" s="59" t="str">
        <f t="shared" si="45"/>
        <v/>
      </c>
      <c r="AO138" s="60"/>
    </row>
    <row r="139" spans="3:41" x14ac:dyDescent="0.25">
      <c r="C139" s="82"/>
      <c r="D139" s="45"/>
      <c r="E139" s="83" t="str">
        <f t="shared" si="34"/>
        <v/>
      </c>
      <c r="F139" s="45"/>
      <c r="G139" s="45"/>
      <c r="H139" s="45"/>
      <c r="I139" s="46" t="str">
        <f t="shared" si="46"/>
        <v/>
      </c>
      <c r="J139" s="46" t="str">
        <f t="shared" si="47"/>
        <v/>
      </c>
      <c r="K139" s="47" t="str">
        <f t="shared" si="35"/>
        <v/>
      </c>
      <c r="L139" s="47" t="str">
        <f t="shared" si="36"/>
        <v/>
      </c>
      <c r="M139" s="48">
        <f t="shared" si="48"/>
        <v>0</v>
      </c>
      <c r="N139" s="46" t="str">
        <f t="shared" si="37"/>
        <v/>
      </c>
      <c r="O139" s="47" t="str">
        <f t="shared" si="38"/>
        <v/>
      </c>
      <c r="P139" s="47" t="str">
        <f t="shared" si="39"/>
        <v/>
      </c>
      <c r="Q139" s="48">
        <f t="shared" si="49"/>
        <v>0</v>
      </c>
      <c r="R139" s="2"/>
      <c r="AH139" s="57" t="str">
        <f>IF(G139&gt;1,IF($E$10&gt;0,100-(#REF!/(1+(AL139/#REF!)^#REF!)^#REF!+#REF!/(AL139-1))*100,100-(AL139*D$5+D$6)*100),"")</f>
        <v/>
      </c>
      <c r="AI139" s="21" t="str">
        <f t="shared" si="40"/>
        <v/>
      </c>
      <c r="AJ139" s="21" t="str">
        <f t="shared" si="41"/>
        <v/>
      </c>
      <c r="AK139" s="48">
        <f t="shared" si="42"/>
        <v>0</v>
      </c>
      <c r="AL139" s="58" t="str">
        <f t="shared" si="43"/>
        <v/>
      </c>
      <c r="AM139" s="59" t="str">
        <f t="shared" si="44"/>
        <v/>
      </c>
      <c r="AN139" s="59" t="str">
        <f t="shared" si="45"/>
        <v/>
      </c>
      <c r="AO139" s="60"/>
    </row>
    <row r="140" spans="3:41" x14ac:dyDescent="0.25">
      <c r="C140" s="82"/>
      <c r="D140" s="45"/>
      <c r="E140" s="83" t="str">
        <f t="shared" si="34"/>
        <v/>
      </c>
      <c r="F140" s="45"/>
      <c r="G140" s="45"/>
      <c r="H140" s="45"/>
      <c r="I140" s="46" t="str">
        <f t="shared" si="46"/>
        <v/>
      </c>
      <c r="J140" s="46" t="str">
        <f t="shared" si="47"/>
        <v/>
      </c>
      <c r="K140" s="47" t="str">
        <f t="shared" si="35"/>
        <v/>
      </c>
      <c r="L140" s="47" t="str">
        <f t="shared" si="36"/>
        <v/>
      </c>
      <c r="M140" s="48">
        <f t="shared" si="48"/>
        <v>0</v>
      </c>
      <c r="N140" s="46" t="str">
        <f t="shared" si="37"/>
        <v/>
      </c>
      <c r="O140" s="47" t="str">
        <f t="shared" si="38"/>
        <v/>
      </c>
      <c r="P140" s="47" t="str">
        <f t="shared" si="39"/>
        <v/>
      </c>
      <c r="Q140" s="48">
        <f t="shared" si="49"/>
        <v>0</v>
      </c>
      <c r="R140" s="2"/>
      <c r="AH140" s="57" t="str">
        <f>IF(G140&gt;1,IF($E$10&gt;0,100-(#REF!/(1+(AL140/#REF!)^#REF!)^#REF!+#REF!/(AL140-1))*100,100-(AL140*D$5+D$6)*100),"")</f>
        <v/>
      </c>
      <c r="AI140" s="21" t="str">
        <f t="shared" si="40"/>
        <v/>
      </c>
      <c r="AJ140" s="21" t="str">
        <f t="shared" si="41"/>
        <v/>
      </c>
      <c r="AK140" s="48">
        <f t="shared" si="42"/>
        <v>0</v>
      </c>
      <c r="AL140" s="58" t="str">
        <f t="shared" si="43"/>
        <v/>
      </c>
      <c r="AM140" s="59" t="str">
        <f t="shared" si="44"/>
        <v/>
      </c>
      <c r="AN140" s="59" t="str">
        <f t="shared" si="45"/>
        <v/>
      </c>
      <c r="AO140" s="60"/>
    </row>
    <row r="141" spans="3:41" x14ac:dyDescent="0.25">
      <c r="C141" s="82"/>
      <c r="D141" s="45"/>
      <c r="E141" s="83" t="str">
        <f t="shared" si="34"/>
        <v/>
      </c>
      <c r="F141" s="45"/>
      <c r="G141" s="45"/>
      <c r="H141" s="45"/>
      <c r="I141" s="46" t="str">
        <f t="shared" si="46"/>
        <v/>
      </c>
      <c r="J141" s="46" t="str">
        <f t="shared" si="47"/>
        <v/>
      </c>
      <c r="K141" s="47" t="str">
        <f t="shared" si="35"/>
        <v/>
      </c>
      <c r="L141" s="47" t="str">
        <f t="shared" si="36"/>
        <v/>
      </c>
      <c r="M141" s="48">
        <f t="shared" si="48"/>
        <v>0</v>
      </c>
      <c r="N141" s="46" t="str">
        <f t="shared" si="37"/>
        <v/>
      </c>
      <c r="O141" s="47" t="str">
        <f t="shared" si="38"/>
        <v/>
      </c>
      <c r="P141" s="47" t="str">
        <f t="shared" si="39"/>
        <v/>
      </c>
      <c r="Q141" s="48">
        <f t="shared" si="49"/>
        <v>0</v>
      </c>
      <c r="R141" s="2"/>
      <c r="AH141" s="57" t="str">
        <f>IF(G141&gt;1,IF($E$10&gt;0,100-(#REF!/(1+(AL141/#REF!)^#REF!)^#REF!+#REF!/(AL141-1))*100,100-(AL141*D$5+D$6)*100),"")</f>
        <v/>
      </c>
      <c r="AI141" s="21" t="str">
        <f t="shared" si="40"/>
        <v/>
      </c>
      <c r="AJ141" s="21" t="str">
        <f t="shared" si="41"/>
        <v/>
      </c>
      <c r="AK141" s="48">
        <f t="shared" si="42"/>
        <v>0</v>
      </c>
      <c r="AL141" s="58" t="str">
        <f t="shared" si="43"/>
        <v/>
      </c>
      <c r="AM141" s="59" t="str">
        <f t="shared" si="44"/>
        <v/>
      </c>
      <c r="AN141" s="59" t="str">
        <f t="shared" si="45"/>
        <v/>
      </c>
      <c r="AO141" s="60"/>
    </row>
    <row r="142" spans="3:41" x14ac:dyDescent="0.25">
      <c r="C142" s="82"/>
      <c r="D142" s="45"/>
      <c r="E142" s="83" t="str">
        <f t="shared" si="34"/>
        <v/>
      </c>
      <c r="F142" s="45"/>
      <c r="G142" s="45"/>
      <c r="H142" s="45"/>
      <c r="I142" s="46" t="str">
        <f t="shared" si="46"/>
        <v/>
      </c>
      <c r="J142" s="46" t="str">
        <f t="shared" si="47"/>
        <v/>
      </c>
      <c r="K142" s="47" t="str">
        <f t="shared" si="35"/>
        <v/>
      </c>
      <c r="L142" s="47" t="str">
        <f t="shared" si="36"/>
        <v/>
      </c>
      <c r="M142" s="48">
        <f t="shared" si="48"/>
        <v>0</v>
      </c>
      <c r="N142" s="46" t="str">
        <f t="shared" si="37"/>
        <v/>
      </c>
      <c r="O142" s="47" t="str">
        <f t="shared" si="38"/>
        <v/>
      </c>
      <c r="P142" s="47" t="str">
        <f t="shared" si="39"/>
        <v/>
      </c>
      <c r="Q142" s="48">
        <f t="shared" si="49"/>
        <v>0</v>
      </c>
      <c r="R142" s="2"/>
      <c r="AH142" s="57" t="str">
        <f>IF(G142&gt;1,IF($E$10&gt;0,100-(#REF!/(1+(AL142/#REF!)^#REF!)^#REF!+#REF!/(AL142-1))*100,100-(AL142*D$5+D$6)*100),"")</f>
        <v/>
      </c>
      <c r="AI142" s="21" t="str">
        <f t="shared" si="40"/>
        <v/>
      </c>
      <c r="AJ142" s="21" t="str">
        <f t="shared" si="41"/>
        <v/>
      </c>
      <c r="AK142" s="48">
        <f t="shared" si="42"/>
        <v>0</v>
      </c>
      <c r="AL142" s="58" t="str">
        <f t="shared" si="43"/>
        <v/>
      </c>
      <c r="AM142" s="59" t="str">
        <f t="shared" si="44"/>
        <v/>
      </c>
      <c r="AN142" s="59" t="str">
        <f t="shared" si="45"/>
        <v/>
      </c>
      <c r="AO142" s="60"/>
    </row>
    <row r="143" spans="3:41" x14ac:dyDescent="0.25">
      <c r="C143" s="82"/>
      <c r="D143" s="45"/>
      <c r="E143" s="83" t="str">
        <f t="shared" si="34"/>
        <v/>
      </c>
      <c r="F143" s="45"/>
      <c r="G143" s="45"/>
      <c r="H143" s="45"/>
      <c r="I143" s="46" t="str">
        <f t="shared" si="46"/>
        <v/>
      </c>
      <c r="J143" s="46" t="str">
        <f t="shared" si="47"/>
        <v/>
      </c>
      <c r="K143" s="47" t="str">
        <f t="shared" si="35"/>
        <v/>
      </c>
      <c r="L143" s="47" t="str">
        <f t="shared" si="36"/>
        <v/>
      </c>
      <c r="M143" s="48">
        <f t="shared" si="48"/>
        <v>0</v>
      </c>
      <c r="N143" s="46" t="str">
        <f t="shared" si="37"/>
        <v/>
      </c>
      <c r="O143" s="47" t="str">
        <f t="shared" si="38"/>
        <v/>
      </c>
      <c r="P143" s="47" t="str">
        <f t="shared" si="39"/>
        <v/>
      </c>
      <c r="Q143" s="48">
        <f t="shared" si="49"/>
        <v>0</v>
      </c>
      <c r="R143" s="2"/>
      <c r="AH143" s="57" t="str">
        <f>IF(G143&gt;1,IF($E$10&gt;0,100-(#REF!/(1+(AL143/#REF!)^#REF!)^#REF!+#REF!/(AL143-1))*100,100-(AL143*D$5+D$6)*100),"")</f>
        <v/>
      </c>
      <c r="AI143" s="21" t="str">
        <f t="shared" si="40"/>
        <v/>
      </c>
      <c r="AJ143" s="21" t="str">
        <f t="shared" si="41"/>
        <v/>
      </c>
      <c r="AK143" s="48">
        <f t="shared" si="42"/>
        <v>0</v>
      </c>
      <c r="AL143" s="58" t="str">
        <f t="shared" si="43"/>
        <v/>
      </c>
      <c r="AM143" s="59" t="str">
        <f t="shared" si="44"/>
        <v/>
      </c>
      <c r="AN143" s="59" t="str">
        <f t="shared" si="45"/>
        <v/>
      </c>
      <c r="AO143" s="60"/>
    </row>
    <row r="144" spans="3:41" x14ac:dyDescent="0.25">
      <c r="C144" s="82"/>
      <c r="D144" s="45"/>
      <c r="E144" s="83" t="str">
        <f t="shared" si="34"/>
        <v/>
      </c>
      <c r="F144" s="45"/>
      <c r="G144" s="45"/>
      <c r="H144" s="45"/>
      <c r="I144" s="46" t="str">
        <f t="shared" si="46"/>
        <v/>
      </c>
      <c r="J144" s="46" t="str">
        <f t="shared" si="47"/>
        <v/>
      </c>
      <c r="K144" s="47" t="str">
        <f t="shared" si="35"/>
        <v/>
      </c>
      <c r="L144" s="47" t="str">
        <f t="shared" si="36"/>
        <v/>
      </c>
      <c r="M144" s="48">
        <f t="shared" si="48"/>
        <v>0</v>
      </c>
      <c r="N144" s="46" t="str">
        <f t="shared" si="37"/>
        <v/>
      </c>
      <c r="O144" s="47" t="str">
        <f t="shared" si="38"/>
        <v/>
      </c>
      <c r="P144" s="47" t="str">
        <f t="shared" si="39"/>
        <v/>
      </c>
      <c r="Q144" s="48">
        <f t="shared" si="49"/>
        <v>0</v>
      </c>
      <c r="R144" s="2"/>
      <c r="AH144" s="57" t="str">
        <f>IF(G144&gt;1,IF($E$10&gt;0,100-(#REF!/(1+(AL144/#REF!)^#REF!)^#REF!+#REF!/(AL144-1))*100,100-(AL144*D$5+D$6)*100),"")</f>
        <v/>
      </c>
      <c r="AI144" s="21" t="str">
        <f t="shared" si="40"/>
        <v/>
      </c>
      <c r="AJ144" s="21" t="str">
        <f t="shared" si="41"/>
        <v/>
      </c>
      <c r="AK144" s="48">
        <f t="shared" si="42"/>
        <v>0</v>
      </c>
      <c r="AL144" s="58" t="str">
        <f t="shared" si="43"/>
        <v/>
      </c>
      <c r="AM144" s="59" t="str">
        <f t="shared" si="44"/>
        <v/>
      </c>
      <c r="AN144" s="59" t="str">
        <f t="shared" si="45"/>
        <v/>
      </c>
      <c r="AO144" s="60"/>
    </row>
    <row r="145" spans="3:41" x14ac:dyDescent="0.25">
      <c r="C145" s="82"/>
      <c r="D145" s="45"/>
      <c r="E145" s="83" t="str">
        <f t="shared" si="34"/>
        <v/>
      </c>
      <c r="F145" s="45"/>
      <c r="G145" s="45"/>
      <c r="H145" s="45"/>
      <c r="I145" s="46" t="str">
        <f t="shared" si="46"/>
        <v/>
      </c>
      <c r="J145" s="46" t="str">
        <f t="shared" si="47"/>
        <v/>
      </c>
      <c r="K145" s="47" t="str">
        <f t="shared" si="35"/>
        <v/>
      </c>
      <c r="L145" s="47" t="str">
        <f t="shared" si="36"/>
        <v/>
      </c>
      <c r="M145" s="48">
        <f t="shared" si="48"/>
        <v>0</v>
      </c>
      <c r="N145" s="46" t="str">
        <f t="shared" si="37"/>
        <v/>
      </c>
      <c r="O145" s="47" t="str">
        <f t="shared" si="38"/>
        <v/>
      </c>
      <c r="P145" s="47" t="str">
        <f t="shared" si="39"/>
        <v/>
      </c>
      <c r="Q145" s="48">
        <f t="shared" si="49"/>
        <v>0</v>
      </c>
      <c r="R145" s="2"/>
      <c r="AH145" s="57" t="str">
        <f>IF(G145&gt;1,IF($E$10&gt;0,100-(#REF!/(1+(AL145/#REF!)^#REF!)^#REF!+#REF!/(AL145-1))*100,100-(AL145*D$5+D$6)*100),"")</f>
        <v/>
      </c>
      <c r="AI145" s="21" t="str">
        <f t="shared" si="40"/>
        <v/>
      </c>
      <c r="AJ145" s="21" t="str">
        <f t="shared" si="41"/>
        <v/>
      </c>
      <c r="AK145" s="48">
        <f t="shared" si="42"/>
        <v>0</v>
      </c>
      <c r="AL145" s="58" t="str">
        <f t="shared" si="43"/>
        <v/>
      </c>
      <c r="AM145" s="59" t="str">
        <f t="shared" si="44"/>
        <v/>
      </c>
      <c r="AN145" s="59" t="str">
        <f t="shared" si="45"/>
        <v/>
      </c>
      <c r="AO145" s="60"/>
    </row>
    <row r="146" spans="3:41" x14ac:dyDescent="0.25">
      <c r="C146" s="82"/>
      <c r="D146" s="45"/>
      <c r="E146" s="83" t="str">
        <f t="shared" si="34"/>
        <v/>
      </c>
      <c r="F146" s="45"/>
      <c r="G146" s="45"/>
      <c r="H146" s="45"/>
      <c r="I146" s="46" t="str">
        <f t="shared" si="46"/>
        <v/>
      </c>
      <c r="J146" s="46" t="str">
        <f t="shared" si="47"/>
        <v/>
      </c>
      <c r="K146" s="47" t="str">
        <f t="shared" si="35"/>
        <v/>
      </c>
      <c r="L146" s="47" t="str">
        <f t="shared" si="36"/>
        <v/>
      </c>
      <c r="M146" s="48">
        <f t="shared" si="48"/>
        <v>0</v>
      </c>
      <c r="N146" s="46" t="str">
        <f t="shared" si="37"/>
        <v/>
      </c>
      <c r="O146" s="47" t="str">
        <f t="shared" si="38"/>
        <v/>
      </c>
      <c r="P146" s="47" t="str">
        <f t="shared" si="39"/>
        <v/>
      </c>
      <c r="Q146" s="48">
        <f t="shared" si="49"/>
        <v>0</v>
      </c>
      <c r="R146" s="2"/>
      <c r="AH146" s="57" t="str">
        <f>IF(G146&gt;1,IF($E$10&gt;0,100-(#REF!/(1+(AL146/#REF!)^#REF!)^#REF!+#REF!/(AL146-1))*100,100-(AL146*D$5+D$6)*100),"")</f>
        <v/>
      </c>
      <c r="AI146" s="21" t="str">
        <f t="shared" si="40"/>
        <v/>
      </c>
      <c r="AJ146" s="21" t="str">
        <f t="shared" si="41"/>
        <v/>
      </c>
      <c r="AK146" s="48">
        <f t="shared" si="42"/>
        <v>0</v>
      </c>
      <c r="AL146" s="58" t="str">
        <f t="shared" si="43"/>
        <v/>
      </c>
      <c r="AM146" s="59" t="str">
        <f t="shared" si="44"/>
        <v/>
      </c>
      <c r="AN146" s="59" t="str">
        <f t="shared" si="45"/>
        <v/>
      </c>
      <c r="AO146" s="60"/>
    </row>
    <row r="147" spans="3:41" x14ac:dyDescent="0.25">
      <c r="C147" s="82"/>
      <c r="D147" s="45"/>
      <c r="E147" s="83" t="str">
        <f t="shared" si="34"/>
        <v/>
      </c>
      <c r="F147" s="45"/>
      <c r="G147" s="45"/>
      <c r="H147" s="45"/>
      <c r="I147" s="46" t="str">
        <f t="shared" si="46"/>
        <v/>
      </c>
      <c r="J147" s="46" t="str">
        <f t="shared" si="47"/>
        <v/>
      </c>
      <c r="K147" s="47" t="str">
        <f t="shared" si="35"/>
        <v/>
      </c>
      <c r="L147" s="47" t="str">
        <f t="shared" si="36"/>
        <v/>
      </c>
      <c r="M147" s="48">
        <f t="shared" si="48"/>
        <v>0</v>
      </c>
      <c r="N147" s="46" t="str">
        <f t="shared" si="37"/>
        <v/>
      </c>
      <c r="O147" s="47" t="str">
        <f t="shared" si="38"/>
        <v/>
      </c>
      <c r="P147" s="47" t="str">
        <f t="shared" si="39"/>
        <v/>
      </c>
      <c r="Q147" s="48">
        <f t="shared" si="49"/>
        <v>0</v>
      </c>
      <c r="R147" s="2"/>
      <c r="AH147" s="57" t="str">
        <f>IF(G147&gt;1,IF($E$10&gt;0,100-(#REF!/(1+(AL147/#REF!)^#REF!)^#REF!+#REF!/(AL147-1))*100,100-(AL147*D$5+D$6)*100),"")</f>
        <v/>
      </c>
      <c r="AI147" s="21" t="str">
        <f t="shared" si="40"/>
        <v/>
      </c>
      <c r="AJ147" s="21" t="str">
        <f t="shared" si="41"/>
        <v/>
      </c>
      <c r="AK147" s="48">
        <f t="shared" si="42"/>
        <v>0</v>
      </c>
      <c r="AL147" s="58" t="str">
        <f t="shared" si="43"/>
        <v/>
      </c>
      <c r="AM147" s="59" t="str">
        <f t="shared" si="44"/>
        <v/>
      </c>
      <c r="AN147" s="59" t="str">
        <f t="shared" si="45"/>
        <v/>
      </c>
      <c r="AO147" s="60"/>
    </row>
    <row r="148" spans="3:41" x14ac:dyDescent="0.25">
      <c r="C148" s="82"/>
      <c r="D148" s="45"/>
      <c r="E148" s="83" t="str">
        <f t="shared" si="34"/>
        <v/>
      </c>
      <c r="F148" s="45"/>
      <c r="G148" s="45"/>
      <c r="H148" s="45"/>
      <c r="I148" s="46" t="str">
        <f t="shared" si="46"/>
        <v/>
      </c>
      <c r="J148" s="46" t="str">
        <f t="shared" si="47"/>
        <v/>
      </c>
      <c r="K148" s="47" t="str">
        <f t="shared" si="35"/>
        <v/>
      </c>
      <c r="L148" s="47" t="str">
        <f t="shared" si="36"/>
        <v/>
      </c>
      <c r="M148" s="48">
        <f t="shared" si="48"/>
        <v>0</v>
      </c>
      <c r="N148" s="46" t="str">
        <f t="shared" si="37"/>
        <v/>
      </c>
      <c r="O148" s="47" t="str">
        <f t="shared" si="38"/>
        <v/>
      </c>
      <c r="P148" s="47" t="str">
        <f t="shared" si="39"/>
        <v/>
      </c>
      <c r="Q148" s="48">
        <f t="shared" si="49"/>
        <v>0</v>
      </c>
      <c r="R148" s="2"/>
      <c r="AH148" s="57" t="str">
        <f>IF(G148&gt;1,IF($E$10&gt;0,100-(#REF!/(1+(AL148/#REF!)^#REF!)^#REF!+#REF!/(AL148-1))*100,100-(AL148*D$5+D$6)*100),"")</f>
        <v/>
      </c>
      <c r="AI148" s="21" t="str">
        <f t="shared" si="40"/>
        <v/>
      </c>
      <c r="AJ148" s="21" t="str">
        <f t="shared" si="41"/>
        <v/>
      </c>
      <c r="AK148" s="48">
        <f t="shared" si="42"/>
        <v>0</v>
      </c>
      <c r="AL148" s="58" t="str">
        <f t="shared" si="43"/>
        <v/>
      </c>
      <c r="AM148" s="59" t="str">
        <f t="shared" si="44"/>
        <v/>
      </c>
      <c r="AN148" s="59" t="str">
        <f t="shared" si="45"/>
        <v/>
      </c>
      <c r="AO148" s="60"/>
    </row>
    <row r="149" spans="3:41" x14ac:dyDescent="0.25">
      <c r="C149" s="82"/>
      <c r="D149" s="45"/>
      <c r="E149" s="83" t="str">
        <f t="shared" si="34"/>
        <v/>
      </c>
      <c r="F149" s="45"/>
      <c r="G149" s="45"/>
      <c r="H149" s="45"/>
      <c r="I149" s="46" t="str">
        <f t="shared" si="46"/>
        <v/>
      </c>
      <c r="J149" s="46" t="str">
        <f t="shared" si="47"/>
        <v/>
      </c>
      <c r="K149" s="47" t="str">
        <f t="shared" si="35"/>
        <v/>
      </c>
      <c r="L149" s="47" t="str">
        <f t="shared" si="36"/>
        <v/>
      </c>
      <c r="M149" s="48">
        <f t="shared" si="48"/>
        <v>0</v>
      </c>
      <c r="N149" s="46" t="str">
        <f t="shared" si="37"/>
        <v/>
      </c>
      <c r="O149" s="47" t="str">
        <f t="shared" si="38"/>
        <v/>
      </c>
      <c r="P149" s="47" t="str">
        <f t="shared" si="39"/>
        <v/>
      </c>
      <c r="Q149" s="48">
        <f t="shared" si="49"/>
        <v>0</v>
      </c>
      <c r="R149" s="2"/>
      <c r="AH149" s="57" t="str">
        <f>IF(G149&gt;1,IF($E$10&gt;0,100-(#REF!/(1+(AL149/#REF!)^#REF!)^#REF!+#REF!/(AL149-1))*100,100-(AL149*D$5+D$6)*100),"")</f>
        <v/>
      </c>
      <c r="AI149" s="21" t="str">
        <f t="shared" si="40"/>
        <v/>
      </c>
      <c r="AJ149" s="21" t="str">
        <f t="shared" si="41"/>
        <v/>
      </c>
      <c r="AK149" s="48">
        <f t="shared" si="42"/>
        <v>0</v>
      </c>
      <c r="AL149" s="58" t="str">
        <f t="shared" si="43"/>
        <v/>
      </c>
      <c r="AM149" s="59" t="str">
        <f t="shared" si="44"/>
        <v/>
      </c>
      <c r="AN149" s="59" t="str">
        <f t="shared" si="45"/>
        <v/>
      </c>
      <c r="AO149" s="60"/>
    </row>
    <row r="150" spans="3:41" x14ac:dyDescent="0.25">
      <c r="C150" s="82"/>
      <c r="D150" s="45"/>
      <c r="E150" s="83" t="str">
        <f t="shared" si="34"/>
        <v/>
      </c>
      <c r="F150" s="45"/>
      <c r="G150" s="45"/>
      <c r="H150" s="45"/>
      <c r="I150" s="46" t="str">
        <f t="shared" si="46"/>
        <v/>
      </c>
      <c r="J150" s="46" t="str">
        <f t="shared" si="47"/>
        <v/>
      </c>
      <c r="K150" s="47" t="str">
        <f t="shared" si="35"/>
        <v/>
      </c>
      <c r="L150" s="47" t="str">
        <f t="shared" si="36"/>
        <v/>
      </c>
      <c r="M150" s="48">
        <f t="shared" si="48"/>
        <v>0</v>
      </c>
      <c r="N150" s="46" t="str">
        <f t="shared" si="37"/>
        <v/>
      </c>
      <c r="O150" s="47" t="str">
        <f t="shared" si="38"/>
        <v/>
      </c>
      <c r="P150" s="47" t="str">
        <f t="shared" si="39"/>
        <v/>
      </c>
      <c r="Q150" s="48">
        <f t="shared" si="49"/>
        <v>0</v>
      </c>
      <c r="R150" s="2"/>
      <c r="AH150" s="57" t="str">
        <f>IF(G150&gt;1,IF($E$10&gt;0,100-(#REF!/(1+(AL150/#REF!)^#REF!)^#REF!+#REF!/(AL150-1))*100,100-(AL150*D$5+D$6)*100),"")</f>
        <v/>
      </c>
      <c r="AI150" s="21" t="str">
        <f t="shared" si="40"/>
        <v/>
      </c>
      <c r="AJ150" s="21" t="str">
        <f t="shared" si="41"/>
        <v/>
      </c>
      <c r="AK150" s="48">
        <f t="shared" si="42"/>
        <v>0</v>
      </c>
      <c r="AL150" s="58" t="str">
        <f t="shared" si="43"/>
        <v/>
      </c>
      <c r="AM150" s="59" t="str">
        <f t="shared" si="44"/>
        <v/>
      </c>
      <c r="AN150" s="59" t="str">
        <f t="shared" si="45"/>
        <v/>
      </c>
      <c r="AO150" s="60"/>
    </row>
    <row r="151" spans="3:41" x14ac:dyDescent="0.25">
      <c r="C151" s="82"/>
      <c r="D151" s="45"/>
      <c r="E151" s="83" t="str">
        <f t="shared" si="34"/>
        <v/>
      </c>
      <c r="F151" s="45"/>
      <c r="G151" s="45"/>
      <c r="H151" s="45"/>
      <c r="I151" s="46" t="str">
        <f t="shared" si="46"/>
        <v/>
      </c>
      <c r="J151" s="46" t="str">
        <f t="shared" si="47"/>
        <v/>
      </c>
      <c r="K151" s="47" t="str">
        <f t="shared" si="35"/>
        <v/>
      </c>
      <c r="L151" s="47" t="str">
        <f t="shared" si="36"/>
        <v/>
      </c>
      <c r="M151" s="48">
        <f t="shared" si="48"/>
        <v>0</v>
      </c>
      <c r="N151" s="46" t="str">
        <f t="shared" si="37"/>
        <v/>
      </c>
      <c r="O151" s="47" t="str">
        <f t="shared" si="38"/>
        <v/>
      </c>
      <c r="P151" s="47" t="str">
        <f t="shared" si="39"/>
        <v/>
      </c>
      <c r="Q151" s="48">
        <f t="shared" si="49"/>
        <v>0</v>
      </c>
      <c r="R151" s="2"/>
      <c r="AH151" s="57" t="str">
        <f>IF(G151&gt;1,IF($E$10&gt;0,100-(#REF!/(1+(AL151/#REF!)^#REF!)^#REF!+#REF!/(AL151-1))*100,100-(AL151*D$5+D$6)*100),"")</f>
        <v/>
      </c>
      <c r="AI151" s="21" t="str">
        <f t="shared" si="40"/>
        <v/>
      </c>
      <c r="AJ151" s="21" t="str">
        <f t="shared" si="41"/>
        <v/>
      </c>
      <c r="AK151" s="48">
        <f t="shared" si="42"/>
        <v>0</v>
      </c>
      <c r="AL151" s="58" t="str">
        <f t="shared" si="43"/>
        <v/>
      </c>
      <c r="AM151" s="59" t="str">
        <f t="shared" si="44"/>
        <v/>
      </c>
      <c r="AN151" s="59" t="str">
        <f t="shared" si="45"/>
        <v/>
      </c>
      <c r="AO151" s="60"/>
    </row>
    <row r="152" spans="3:41" x14ac:dyDescent="0.25">
      <c r="C152" s="82"/>
      <c r="D152" s="45"/>
      <c r="E152" s="83" t="str">
        <f t="shared" si="34"/>
        <v/>
      </c>
      <c r="F152" s="45"/>
      <c r="G152" s="45"/>
      <c r="H152" s="45"/>
      <c r="I152" s="46" t="str">
        <f t="shared" si="46"/>
        <v/>
      </c>
      <c r="J152" s="46" t="str">
        <f t="shared" si="47"/>
        <v/>
      </c>
      <c r="K152" s="47" t="str">
        <f t="shared" si="35"/>
        <v/>
      </c>
      <c r="L152" s="47" t="str">
        <f t="shared" si="36"/>
        <v/>
      </c>
      <c r="M152" s="48">
        <f t="shared" si="48"/>
        <v>0</v>
      </c>
      <c r="N152" s="46" t="str">
        <f t="shared" si="37"/>
        <v/>
      </c>
      <c r="O152" s="47" t="str">
        <f t="shared" si="38"/>
        <v/>
      </c>
      <c r="P152" s="47" t="str">
        <f t="shared" si="39"/>
        <v/>
      </c>
      <c r="Q152" s="48">
        <f t="shared" si="49"/>
        <v>0</v>
      </c>
      <c r="R152" s="2"/>
      <c r="AH152" s="57" t="str">
        <f>IF(G152&gt;1,IF($E$10&gt;0,100-(#REF!/(1+(AL152/#REF!)^#REF!)^#REF!+#REF!/(AL152-1))*100,100-(AL152*D$5+D$6)*100),"")</f>
        <v/>
      </c>
      <c r="AI152" s="21" t="str">
        <f t="shared" si="40"/>
        <v/>
      </c>
      <c r="AJ152" s="21" t="str">
        <f t="shared" si="41"/>
        <v/>
      </c>
      <c r="AK152" s="48">
        <f t="shared" si="42"/>
        <v>0</v>
      </c>
      <c r="AL152" s="58" t="str">
        <f t="shared" si="43"/>
        <v/>
      </c>
      <c r="AM152" s="59" t="str">
        <f t="shared" si="44"/>
        <v/>
      </c>
      <c r="AN152" s="59" t="str">
        <f t="shared" si="45"/>
        <v/>
      </c>
      <c r="AO152" s="60"/>
    </row>
    <row r="153" spans="3:41" x14ac:dyDescent="0.25">
      <c r="C153" s="82"/>
      <c r="D153" s="45"/>
      <c r="E153" s="83" t="str">
        <f t="shared" si="34"/>
        <v/>
      </c>
      <c r="F153" s="45"/>
      <c r="G153" s="45"/>
      <c r="H153" s="45"/>
      <c r="I153" s="46" t="str">
        <f t="shared" si="46"/>
        <v/>
      </c>
      <c r="J153" s="46" t="str">
        <f t="shared" si="47"/>
        <v/>
      </c>
      <c r="K153" s="47" t="str">
        <f t="shared" si="35"/>
        <v/>
      </c>
      <c r="L153" s="47" t="str">
        <f t="shared" si="36"/>
        <v/>
      </c>
      <c r="M153" s="48">
        <f t="shared" si="48"/>
        <v>0</v>
      </c>
      <c r="N153" s="46" t="str">
        <f t="shared" si="37"/>
        <v/>
      </c>
      <c r="O153" s="47" t="str">
        <f t="shared" si="38"/>
        <v/>
      </c>
      <c r="P153" s="47" t="str">
        <f t="shared" si="39"/>
        <v/>
      </c>
      <c r="Q153" s="48">
        <f t="shared" si="49"/>
        <v>0</v>
      </c>
      <c r="R153" s="2"/>
      <c r="AH153" s="57" t="str">
        <f>IF(G153&gt;1,IF($E$10&gt;0,100-(#REF!/(1+(AL153/#REF!)^#REF!)^#REF!+#REF!/(AL153-1))*100,100-(AL153*D$5+D$6)*100),"")</f>
        <v/>
      </c>
      <c r="AI153" s="21" t="str">
        <f t="shared" si="40"/>
        <v/>
      </c>
      <c r="AJ153" s="21" t="str">
        <f t="shared" si="41"/>
        <v/>
      </c>
      <c r="AK153" s="48">
        <f t="shared" si="42"/>
        <v>0</v>
      </c>
      <c r="AL153" s="58" t="str">
        <f t="shared" si="43"/>
        <v/>
      </c>
      <c r="AM153" s="59" t="str">
        <f t="shared" si="44"/>
        <v/>
      </c>
      <c r="AN153" s="59" t="str">
        <f t="shared" si="45"/>
        <v/>
      </c>
      <c r="AO153" s="60"/>
    </row>
    <row r="154" spans="3:41" x14ac:dyDescent="0.25">
      <c r="C154" s="82"/>
      <c r="D154" s="45"/>
      <c r="E154" s="83" t="str">
        <f t="shared" si="34"/>
        <v/>
      </c>
      <c r="F154" s="45"/>
      <c r="G154" s="45"/>
      <c r="H154" s="45"/>
      <c r="I154" s="46" t="str">
        <f t="shared" si="46"/>
        <v/>
      </c>
      <c r="J154" s="46" t="str">
        <f t="shared" si="47"/>
        <v/>
      </c>
      <c r="K154" s="47" t="str">
        <f t="shared" si="35"/>
        <v/>
      </c>
      <c r="L154" s="47" t="str">
        <f t="shared" si="36"/>
        <v/>
      </c>
      <c r="M154" s="48">
        <f t="shared" si="48"/>
        <v>0</v>
      </c>
      <c r="N154" s="46" t="str">
        <f t="shared" si="37"/>
        <v/>
      </c>
      <c r="O154" s="47" t="str">
        <f t="shared" si="38"/>
        <v/>
      </c>
      <c r="P154" s="47" t="str">
        <f t="shared" si="39"/>
        <v/>
      </c>
      <c r="Q154" s="48">
        <f t="shared" si="49"/>
        <v>0</v>
      </c>
      <c r="R154" s="2"/>
      <c r="AH154" s="57" t="str">
        <f>IF(G154&gt;1,IF($E$10&gt;0,100-(#REF!/(1+(AL154/#REF!)^#REF!)^#REF!+#REF!/(AL154-1))*100,100-(AL154*D$5+D$6)*100),"")</f>
        <v/>
      </c>
      <c r="AI154" s="21" t="str">
        <f t="shared" si="40"/>
        <v/>
      </c>
      <c r="AJ154" s="21" t="str">
        <f t="shared" si="41"/>
        <v/>
      </c>
      <c r="AK154" s="48">
        <f t="shared" si="42"/>
        <v>0</v>
      </c>
      <c r="AL154" s="58" t="str">
        <f t="shared" si="43"/>
        <v/>
      </c>
      <c r="AM154" s="59" t="str">
        <f t="shared" si="44"/>
        <v/>
      </c>
      <c r="AN154" s="59" t="str">
        <f t="shared" si="45"/>
        <v/>
      </c>
      <c r="AO154" s="60"/>
    </row>
    <row r="155" spans="3:41" x14ac:dyDescent="0.25">
      <c r="C155" s="82"/>
      <c r="D155" s="45"/>
      <c r="E155" s="83" t="str">
        <f t="shared" si="34"/>
        <v/>
      </c>
      <c r="F155" s="45"/>
      <c r="G155" s="45"/>
      <c r="H155" s="45"/>
      <c r="I155" s="46" t="str">
        <f t="shared" si="46"/>
        <v/>
      </c>
      <c r="J155" s="46" t="str">
        <f t="shared" si="47"/>
        <v/>
      </c>
      <c r="K155" s="47" t="str">
        <f t="shared" si="35"/>
        <v/>
      </c>
      <c r="L155" s="47" t="str">
        <f t="shared" si="36"/>
        <v/>
      </c>
      <c r="M155" s="48">
        <f t="shared" si="48"/>
        <v>0</v>
      </c>
      <c r="N155" s="46" t="str">
        <f t="shared" si="37"/>
        <v/>
      </c>
      <c r="O155" s="47" t="str">
        <f t="shared" si="38"/>
        <v/>
      </c>
      <c r="P155" s="47" t="str">
        <f t="shared" si="39"/>
        <v/>
      </c>
      <c r="Q155" s="48">
        <f t="shared" si="49"/>
        <v>0</v>
      </c>
      <c r="R155" s="2"/>
      <c r="AH155" s="57" t="str">
        <f>IF(G155&gt;1,IF($E$10&gt;0,100-(#REF!/(1+(AL155/#REF!)^#REF!)^#REF!+#REF!/(AL155-1))*100,100-(AL155*D$5+D$6)*100),"")</f>
        <v/>
      </c>
      <c r="AI155" s="21" t="str">
        <f t="shared" si="40"/>
        <v/>
      </c>
      <c r="AJ155" s="21" t="str">
        <f t="shared" si="41"/>
        <v/>
      </c>
      <c r="AK155" s="48">
        <f t="shared" si="42"/>
        <v>0</v>
      </c>
      <c r="AL155" s="58" t="str">
        <f t="shared" si="43"/>
        <v/>
      </c>
      <c r="AM155" s="59" t="str">
        <f t="shared" si="44"/>
        <v/>
      </c>
      <c r="AN155" s="59" t="str">
        <f t="shared" si="45"/>
        <v/>
      </c>
      <c r="AO155" s="60"/>
    </row>
    <row r="156" spans="3:41" x14ac:dyDescent="0.25">
      <c r="C156" s="82"/>
      <c r="D156" s="45"/>
      <c r="E156" s="83" t="str">
        <f t="shared" si="34"/>
        <v/>
      </c>
      <c r="F156" s="45"/>
      <c r="G156" s="45"/>
      <c r="H156" s="45"/>
      <c r="I156" s="46" t="str">
        <f t="shared" si="46"/>
        <v/>
      </c>
      <c r="J156" s="46" t="str">
        <f t="shared" si="47"/>
        <v/>
      </c>
      <c r="K156" s="47" t="str">
        <f t="shared" si="35"/>
        <v/>
      </c>
      <c r="L156" s="47" t="str">
        <f t="shared" si="36"/>
        <v/>
      </c>
      <c r="M156" s="48">
        <f t="shared" si="48"/>
        <v>0</v>
      </c>
      <c r="N156" s="46" t="str">
        <f t="shared" si="37"/>
        <v/>
      </c>
      <c r="O156" s="47" t="str">
        <f t="shared" si="38"/>
        <v/>
      </c>
      <c r="P156" s="47" t="str">
        <f t="shared" si="39"/>
        <v/>
      </c>
      <c r="Q156" s="48">
        <f t="shared" si="49"/>
        <v>0</v>
      </c>
      <c r="R156" s="2"/>
      <c r="AH156" s="57" t="str">
        <f>IF(G156&gt;1,IF($E$10&gt;0,100-(#REF!/(1+(AL156/#REF!)^#REF!)^#REF!+#REF!/(AL156-1))*100,100-(AL156*D$5+D$6)*100),"")</f>
        <v/>
      </c>
      <c r="AI156" s="21" t="str">
        <f t="shared" si="40"/>
        <v/>
      </c>
      <c r="AJ156" s="21" t="str">
        <f t="shared" si="41"/>
        <v/>
      </c>
      <c r="AK156" s="48">
        <f t="shared" si="42"/>
        <v>0</v>
      </c>
      <c r="AL156" s="58" t="str">
        <f t="shared" si="43"/>
        <v/>
      </c>
      <c r="AM156" s="59" t="str">
        <f t="shared" si="44"/>
        <v/>
      </c>
      <c r="AN156" s="59" t="str">
        <f t="shared" si="45"/>
        <v/>
      </c>
      <c r="AO156" s="60"/>
    </row>
    <row r="157" spans="3:41" x14ac:dyDescent="0.25">
      <c r="C157" s="82"/>
      <c r="D157" s="45"/>
      <c r="E157" s="83" t="str">
        <f t="shared" si="34"/>
        <v/>
      </c>
      <c r="F157" s="45"/>
      <c r="G157" s="45"/>
      <c r="H157" s="45"/>
      <c r="I157" s="46" t="str">
        <f t="shared" si="46"/>
        <v/>
      </c>
      <c r="J157" s="46" t="str">
        <f t="shared" si="47"/>
        <v/>
      </c>
      <c r="K157" s="47" t="str">
        <f t="shared" si="35"/>
        <v/>
      </c>
      <c r="L157" s="47" t="str">
        <f t="shared" si="36"/>
        <v/>
      </c>
      <c r="M157" s="48">
        <f t="shared" si="48"/>
        <v>0</v>
      </c>
      <c r="N157" s="46" t="str">
        <f t="shared" si="37"/>
        <v/>
      </c>
      <c r="O157" s="47" t="str">
        <f t="shared" si="38"/>
        <v/>
      </c>
      <c r="P157" s="47" t="str">
        <f t="shared" si="39"/>
        <v/>
      </c>
      <c r="Q157" s="48">
        <f t="shared" si="49"/>
        <v>0</v>
      </c>
      <c r="R157" s="2"/>
      <c r="AH157" s="57" t="str">
        <f>IF(G157&gt;1,IF($E$10&gt;0,100-(#REF!/(1+(AL157/#REF!)^#REF!)^#REF!+#REF!/(AL157-1))*100,100-(AL157*D$5+D$6)*100),"")</f>
        <v/>
      </c>
      <c r="AI157" s="21" t="str">
        <f t="shared" si="40"/>
        <v/>
      </c>
      <c r="AJ157" s="21" t="str">
        <f t="shared" si="41"/>
        <v/>
      </c>
      <c r="AK157" s="48">
        <f t="shared" si="42"/>
        <v>0</v>
      </c>
      <c r="AL157" s="58" t="str">
        <f t="shared" si="43"/>
        <v/>
      </c>
      <c r="AM157" s="59" t="str">
        <f t="shared" si="44"/>
        <v/>
      </c>
      <c r="AN157" s="59" t="str">
        <f t="shared" si="45"/>
        <v/>
      </c>
      <c r="AO157" s="60"/>
    </row>
    <row r="158" spans="3:41" x14ac:dyDescent="0.25">
      <c r="C158" s="82"/>
      <c r="D158" s="45"/>
      <c r="E158" s="83" t="str">
        <f t="shared" si="34"/>
        <v/>
      </c>
      <c r="F158" s="45"/>
      <c r="G158" s="45"/>
      <c r="H158" s="45"/>
      <c r="I158" s="46" t="str">
        <f t="shared" si="46"/>
        <v/>
      </c>
      <c r="J158" s="46" t="str">
        <f t="shared" si="47"/>
        <v/>
      </c>
      <c r="K158" s="47" t="str">
        <f t="shared" si="35"/>
        <v/>
      </c>
      <c r="L158" s="47" t="str">
        <f t="shared" si="36"/>
        <v/>
      </c>
      <c r="M158" s="48">
        <f t="shared" si="48"/>
        <v>0</v>
      </c>
      <c r="N158" s="46" t="str">
        <f t="shared" si="37"/>
        <v/>
      </c>
      <c r="O158" s="47" t="str">
        <f t="shared" si="38"/>
        <v/>
      </c>
      <c r="P158" s="47" t="str">
        <f t="shared" si="39"/>
        <v/>
      </c>
      <c r="Q158" s="48">
        <f t="shared" si="49"/>
        <v>0</v>
      </c>
      <c r="R158" s="2"/>
      <c r="AH158" s="57" t="str">
        <f>IF(G158&gt;1,IF($E$10&gt;0,100-(#REF!/(1+(AL158/#REF!)^#REF!)^#REF!+#REF!/(AL158-1))*100,100-(AL158*D$5+D$6)*100),"")</f>
        <v/>
      </c>
      <c r="AI158" s="21" t="str">
        <f t="shared" si="40"/>
        <v/>
      </c>
      <c r="AJ158" s="21" t="str">
        <f t="shared" si="41"/>
        <v/>
      </c>
      <c r="AK158" s="48">
        <f t="shared" si="42"/>
        <v>0</v>
      </c>
      <c r="AL158" s="58" t="str">
        <f t="shared" si="43"/>
        <v/>
      </c>
      <c r="AM158" s="59" t="str">
        <f t="shared" si="44"/>
        <v/>
      </c>
      <c r="AN158" s="59" t="str">
        <f t="shared" si="45"/>
        <v/>
      </c>
      <c r="AO158" s="60"/>
    </row>
    <row r="159" spans="3:41" x14ac:dyDescent="0.25">
      <c r="C159" s="82"/>
      <c r="D159" s="45"/>
      <c r="E159" s="83" t="str">
        <f t="shared" si="34"/>
        <v/>
      </c>
      <c r="F159" s="45"/>
      <c r="G159" s="45"/>
      <c r="H159" s="45"/>
      <c r="I159" s="46" t="str">
        <f t="shared" si="46"/>
        <v/>
      </c>
      <c r="J159" s="46" t="str">
        <f t="shared" si="47"/>
        <v/>
      </c>
      <c r="K159" s="47" t="str">
        <f t="shared" si="35"/>
        <v/>
      </c>
      <c r="L159" s="47" t="str">
        <f t="shared" si="36"/>
        <v/>
      </c>
      <c r="M159" s="48">
        <f t="shared" si="48"/>
        <v>0</v>
      </c>
      <c r="N159" s="46" t="str">
        <f t="shared" si="37"/>
        <v/>
      </c>
      <c r="O159" s="47" t="str">
        <f t="shared" si="38"/>
        <v/>
      </c>
      <c r="P159" s="47" t="str">
        <f t="shared" si="39"/>
        <v/>
      </c>
      <c r="Q159" s="48">
        <f t="shared" si="49"/>
        <v>0</v>
      </c>
      <c r="R159" s="2"/>
      <c r="AH159" s="57" t="str">
        <f>IF(G159&gt;1,IF($E$10&gt;0,100-(#REF!/(1+(AL159/#REF!)^#REF!)^#REF!+#REF!/(AL159-1))*100,100-(AL159*D$5+D$6)*100),"")</f>
        <v/>
      </c>
      <c r="AI159" s="21" t="str">
        <f t="shared" si="40"/>
        <v/>
      </c>
      <c r="AJ159" s="21" t="str">
        <f t="shared" si="41"/>
        <v/>
      </c>
      <c r="AK159" s="48">
        <f t="shared" si="42"/>
        <v>0</v>
      </c>
      <c r="AL159" s="58" t="str">
        <f t="shared" si="43"/>
        <v/>
      </c>
      <c r="AM159" s="59" t="str">
        <f t="shared" si="44"/>
        <v/>
      </c>
      <c r="AN159" s="59" t="str">
        <f t="shared" si="45"/>
        <v/>
      </c>
      <c r="AO159" s="60"/>
    </row>
    <row r="160" spans="3:41" x14ac:dyDescent="0.25">
      <c r="C160" s="82"/>
      <c r="D160" s="45"/>
      <c r="E160" s="83" t="str">
        <f t="shared" si="34"/>
        <v/>
      </c>
      <c r="F160" s="45"/>
      <c r="G160" s="45"/>
      <c r="H160" s="45"/>
      <c r="I160" s="46" t="str">
        <f t="shared" si="46"/>
        <v/>
      </c>
      <c r="J160" s="46" t="str">
        <f t="shared" si="47"/>
        <v/>
      </c>
      <c r="K160" s="47" t="str">
        <f t="shared" si="35"/>
        <v/>
      </c>
      <c r="L160" s="47" t="str">
        <f t="shared" si="36"/>
        <v/>
      </c>
      <c r="M160" s="48">
        <f t="shared" si="48"/>
        <v>0</v>
      </c>
      <c r="N160" s="46" t="str">
        <f t="shared" si="37"/>
        <v/>
      </c>
      <c r="O160" s="47" t="str">
        <f t="shared" si="38"/>
        <v/>
      </c>
      <c r="P160" s="47" t="str">
        <f t="shared" si="39"/>
        <v/>
      </c>
      <c r="Q160" s="48">
        <f t="shared" si="49"/>
        <v>0</v>
      </c>
      <c r="R160" s="2"/>
      <c r="AH160" s="57" t="str">
        <f>IF(G160&gt;1,IF($E$10&gt;0,100-(#REF!/(1+(AL160/#REF!)^#REF!)^#REF!+#REF!/(AL160-1))*100,100-(AL160*D$5+D$6)*100),"")</f>
        <v/>
      </c>
      <c r="AI160" s="21" t="str">
        <f t="shared" si="40"/>
        <v/>
      </c>
      <c r="AJ160" s="21" t="str">
        <f t="shared" si="41"/>
        <v/>
      </c>
      <c r="AK160" s="48">
        <f t="shared" si="42"/>
        <v>0</v>
      </c>
      <c r="AL160" s="58" t="str">
        <f t="shared" si="43"/>
        <v/>
      </c>
      <c r="AM160" s="59" t="str">
        <f t="shared" si="44"/>
        <v/>
      </c>
      <c r="AN160" s="59" t="str">
        <f t="shared" si="45"/>
        <v/>
      </c>
      <c r="AO160" s="60"/>
    </row>
    <row r="161" spans="3:41" x14ac:dyDescent="0.25">
      <c r="C161" s="82"/>
      <c r="D161" s="45"/>
      <c r="E161" s="83" t="str">
        <f t="shared" si="34"/>
        <v/>
      </c>
      <c r="F161" s="45"/>
      <c r="G161" s="45"/>
      <c r="H161" s="45"/>
      <c r="I161" s="46" t="str">
        <f t="shared" si="46"/>
        <v/>
      </c>
      <c r="J161" s="46" t="str">
        <f t="shared" si="47"/>
        <v/>
      </c>
      <c r="K161" s="47" t="str">
        <f t="shared" si="35"/>
        <v/>
      </c>
      <c r="L161" s="47" t="str">
        <f t="shared" si="36"/>
        <v/>
      </c>
      <c r="M161" s="48">
        <f t="shared" si="48"/>
        <v>0</v>
      </c>
      <c r="N161" s="46" t="str">
        <f t="shared" si="37"/>
        <v/>
      </c>
      <c r="O161" s="47" t="str">
        <f t="shared" si="38"/>
        <v/>
      </c>
      <c r="P161" s="47" t="str">
        <f t="shared" si="39"/>
        <v/>
      </c>
      <c r="Q161" s="48">
        <f t="shared" si="49"/>
        <v>0</v>
      </c>
      <c r="R161" s="2"/>
      <c r="AH161" s="57" t="str">
        <f>IF(G161&gt;1,IF($E$10&gt;0,100-(#REF!/(1+(AL161/#REF!)^#REF!)^#REF!+#REF!/(AL161-1))*100,100-(AL161*D$5+D$6)*100),"")</f>
        <v/>
      </c>
      <c r="AI161" s="21" t="str">
        <f t="shared" si="40"/>
        <v/>
      </c>
      <c r="AJ161" s="21" t="str">
        <f t="shared" si="41"/>
        <v/>
      </c>
      <c r="AK161" s="48">
        <f t="shared" si="42"/>
        <v>0</v>
      </c>
      <c r="AL161" s="58" t="str">
        <f t="shared" si="43"/>
        <v/>
      </c>
      <c r="AM161" s="59" t="str">
        <f t="shared" si="44"/>
        <v/>
      </c>
      <c r="AN161" s="59" t="str">
        <f t="shared" si="45"/>
        <v/>
      </c>
      <c r="AO161" s="60"/>
    </row>
    <row r="162" spans="3:41" x14ac:dyDescent="0.25">
      <c r="C162" s="82"/>
      <c r="D162" s="45"/>
      <c r="E162" s="83" t="str">
        <f t="shared" si="34"/>
        <v/>
      </c>
      <c r="F162" s="45"/>
      <c r="G162" s="45"/>
      <c r="H162" s="45"/>
      <c r="I162" s="46" t="str">
        <f t="shared" si="46"/>
        <v/>
      </c>
      <c r="J162" s="46" t="str">
        <f t="shared" si="47"/>
        <v/>
      </c>
      <c r="K162" s="47" t="str">
        <f t="shared" si="35"/>
        <v/>
      </c>
      <c r="L162" s="47" t="str">
        <f t="shared" si="36"/>
        <v/>
      </c>
      <c r="M162" s="48">
        <f t="shared" si="48"/>
        <v>0</v>
      </c>
      <c r="N162" s="46" t="str">
        <f t="shared" si="37"/>
        <v/>
      </c>
      <c r="O162" s="47" t="str">
        <f t="shared" si="38"/>
        <v/>
      </c>
      <c r="P162" s="47" t="str">
        <f t="shared" si="39"/>
        <v/>
      </c>
      <c r="Q162" s="48">
        <f t="shared" si="49"/>
        <v>0</v>
      </c>
      <c r="R162" s="2"/>
      <c r="AH162" s="57" t="str">
        <f>IF(G162&gt;1,IF($E$10&gt;0,100-(#REF!/(1+(AL162/#REF!)^#REF!)^#REF!+#REF!/(AL162-1))*100,100-(AL162*D$5+D$6)*100),"")</f>
        <v/>
      </c>
      <c r="AI162" s="21" t="str">
        <f t="shared" si="40"/>
        <v/>
      </c>
      <c r="AJ162" s="21" t="str">
        <f t="shared" si="41"/>
        <v/>
      </c>
      <c r="AK162" s="48">
        <f t="shared" si="42"/>
        <v>0</v>
      </c>
      <c r="AL162" s="58" t="str">
        <f t="shared" si="43"/>
        <v/>
      </c>
      <c r="AM162" s="59" t="str">
        <f t="shared" si="44"/>
        <v/>
      </c>
      <c r="AN162" s="59" t="str">
        <f t="shared" si="45"/>
        <v/>
      </c>
      <c r="AO162" s="60"/>
    </row>
    <row r="163" spans="3:41" x14ac:dyDescent="0.25">
      <c r="C163" s="82"/>
      <c r="D163" s="45"/>
      <c r="E163" s="83" t="str">
        <f t="shared" si="34"/>
        <v/>
      </c>
      <c r="F163" s="45"/>
      <c r="G163" s="45"/>
      <c r="H163" s="45"/>
      <c r="I163" s="46" t="str">
        <f t="shared" si="46"/>
        <v/>
      </c>
      <c r="J163" s="46" t="str">
        <f t="shared" si="47"/>
        <v/>
      </c>
      <c r="K163" s="47" t="str">
        <f t="shared" si="35"/>
        <v/>
      </c>
      <c r="L163" s="47" t="str">
        <f t="shared" si="36"/>
        <v/>
      </c>
      <c r="M163" s="48">
        <f t="shared" si="48"/>
        <v>0</v>
      </c>
      <c r="N163" s="46" t="str">
        <f t="shared" si="37"/>
        <v/>
      </c>
      <c r="O163" s="47" t="str">
        <f t="shared" si="38"/>
        <v/>
      </c>
      <c r="P163" s="47" t="str">
        <f t="shared" si="39"/>
        <v/>
      </c>
      <c r="Q163" s="48">
        <f t="shared" si="49"/>
        <v>0</v>
      </c>
      <c r="R163" s="2"/>
      <c r="AH163" s="57" t="str">
        <f>IF(G163&gt;1,IF($E$10&gt;0,100-(#REF!/(1+(AL163/#REF!)^#REF!)^#REF!+#REF!/(AL163-1))*100,100-(AL163*D$5+D$6)*100),"")</f>
        <v/>
      </c>
      <c r="AI163" s="21" t="str">
        <f t="shared" si="40"/>
        <v/>
      </c>
      <c r="AJ163" s="21" t="str">
        <f t="shared" si="41"/>
        <v/>
      </c>
      <c r="AK163" s="48">
        <f t="shared" si="42"/>
        <v>0</v>
      </c>
      <c r="AL163" s="58" t="str">
        <f t="shared" si="43"/>
        <v/>
      </c>
      <c r="AM163" s="59" t="str">
        <f t="shared" si="44"/>
        <v/>
      </c>
      <c r="AN163" s="59" t="str">
        <f t="shared" si="45"/>
        <v/>
      </c>
      <c r="AO163" s="60"/>
    </row>
    <row r="164" spans="3:41" x14ac:dyDescent="0.25">
      <c r="C164" s="82"/>
      <c r="D164" s="45"/>
      <c r="E164" s="83" t="str">
        <f t="shared" ref="E164:E215" si="50">IF(C164&gt;0,100-(C164),"")</f>
        <v/>
      </c>
      <c r="F164" s="45"/>
      <c r="G164" s="45"/>
      <c r="H164" s="45"/>
      <c r="I164" s="46" t="str">
        <f t="shared" si="46"/>
        <v/>
      </c>
      <c r="J164" s="46" t="str">
        <f t="shared" si="47"/>
        <v/>
      </c>
      <c r="K164" s="47" t="str">
        <f t="shared" si="35"/>
        <v/>
      </c>
      <c r="L164" s="47" t="str">
        <f t="shared" si="36"/>
        <v/>
      </c>
      <c r="M164" s="48">
        <f t="shared" si="48"/>
        <v>0</v>
      </c>
      <c r="N164" s="46" t="str">
        <f t="shared" si="37"/>
        <v/>
      </c>
      <c r="O164" s="47" t="str">
        <f t="shared" si="38"/>
        <v/>
      </c>
      <c r="P164" s="47" t="str">
        <f t="shared" si="39"/>
        <v/>
      </c>
      <c r="Q164" s="48">
        <f t="shared" si="49"/>
        <v>0</v>
      </c>
      <c r="R164" s="2"/>
      <c r="AH164" s="57" t="str">
        <f>IF(G164&gt;1,IF($E$10&gt;0,100-(#REF!/(1+(AL164/#REF!)^#REF!)^#REF!+#REF!/(AL164-1))*100,100-(AL164*D$5+D$6)*100),"")</f>
        <v/>
      </c>
      <c r="AI164" s="21" t="str">
        <f t="shared" si="40"/>
        <v/>
      </c>
      <c r="AJ164" s="21" t="str">
        <f t="shared" si="41"/>
        <v/>
      </c>
      <c r="AK164" s="48">
        <f t="shared" si="42"/>
        <v>0</v>
      </c>
      <c r="AL164" s="58" t="str">
        <f t="shared" si="43"/>
        <v/>
      </c>
      <c r="AM164" s="59" t="str">
        <f t="shared" si="44"/>
        <v/>
      </c>
      <c r="AN164" s="59" t="str">
        <f t="shared" si="45"/>
        <v/>
      </c>
      <c r="AO164" s="60"/>
    </row>
    <row r="165" spans="3:41" x14ac:dyDescent="0.25">
      <c r="C165" s="82"/>
      <c r="D165" s="45"/>
      <c r="E165" s="83" t="str">
        <f t="shared" si="50"/>
        <v/>
      </c>
      <c r="F165" s="45"/>
      <c r="G165" s="45"/>
      <c r="H165" s="45"/>
      <c r="I165" s="46" t="str">
        <f t="shared" si="46"/>
        <v/>
      </c>
      <c r="J165" s="46" t="str">
        <f t="shared" si="47"/>
        <v/>
      </c>
      <c r="K165" s="47" t="str">
        <f t="shared" si="35"/>
        <v/>
      </c>
      <c r="L165" s="47" t="str">
        <f t="shared" si="36"/>
        <v/>
      </c>
      <c r="M165" s="48">
        <f t="shared" si="48"/>
        <v>0</v>
      </c>
      <c r="N165" s="46" t="str">
        <f t="shared" si="37"/>
        <v/>
      </c>
      <c r="O165" s="47" t="str">
        <f t="shared" si="38"/>
        <v/>
      </c>
      <c r="P165" s="47" t="str">
        <f t="shared" si="39"/>
        <v/>
      </c>
      <c r="Q165" s="48">
        <f t="shared" si="49"/>
        <v>0</v>
      </c>
      <c r="R165" s="2"/>
      <c r="AH165" s="57" t="str">
        <f>IF(G165&gt;1,IF($E$10&gt;0,100-(#REF!/(1+(AL165/#REF!)^#REF!)^#REF!+#REF!/(AL165-1))*100,100-(AL165*D$5+D$6)*100),"")</f>
        <v/>
      </c>
      <c r="AI165" s="21" t="str">
        <f t="shared" si="40"/>
        <v/>
      </c>
      <c r="AJ165" s="21" t="str">
        <f t="shared" si="41"/>
        <v/>
      </c>
      <c r="AK165" s="48">
        <f t="shared" si="42"/>
        <v>0</v>
      </c>
      <c r="AL165" s="58" t="str">
        <f t="shared" si="43"/>
        <v/>
      </c>
      <c r="AM165" s="59" t="str">
        <f t="shared" si="44"/>
        <v/>
      </c>
      <c r="AN165" s="59" t="str">
        <f t="shared" si="45"/>
        <v/>
      </c>
      <c r="AO165" s="60"/>
    </row>
    <row r="166" spans="3:41" x14ac:dyDescent="0.25">
      <c r="C166" s="82"/>
      <c r="D166" s="45"/>
      <c r="E166" s="83" t="str">
        <f t="shared" si="50"/>
        <v/>
      </c>
      <c r="F166" s="45"/>
      <c r="G166" s="45"/>
      <c r="H166" s="45"/>
      <c r="I166" s="46" t="str">
        <f t="shared" si="46"/>
        <v/>
      </c>
      <c r="J166" s="46" t="str">
        <f t="shared" si="47"/>
        <v/>
      </c>
      <c r="K166" s="47" t="str">
        <f t="shared" si="35"/>
        <v/>
      </c>
      <c r="L166" s="47" t="str">
        <f t="shared" si="36"/>
        <v/>
      </c>
      <c r="M166" s="48">
        <f t="shared" si="48"/>
        <v>0</v>
      </c>
      <c r="N166" s="46" t="str">
        <f t="shared" si="37"/>
        <v/>
      </c>
      <c r="O166" s="47" t="str">
        <f t="shared" si="38"/>
        <v/>
      </c>
      <c r="P166" s="47" t="str">
        <f t="shared" si="39"/>
        <v/>
      </c>
      <c r="Q166" s="48">
        <f t="shared" si="49"/>
        <v>0</v>
      </c>
      <c r="R166" s="2"/>
      <c r="AH166" s="57" t="str">
        <f>IF(G166&gt;1,IF($E$10&gt;0,100-(#REF!/(1+(AL166/#REF!)^#REF!)^#REF!+#REF!/(AL166-1))*100,100-(AL166*D$5+D$6)*100),"")</f>
        <v/>
      </c>
      <c r="AI166" s="21" t="str">
        <f t="shared" si="40"/>
        <v/>
      </c>
      <c r="AJ166" s="21" t="str">
        <f t="shared" si="41"/>
        <v/>
      </c>
      <c r="AK166" s="48">
        <f t="shared" si="42"/>
        <v>0</v>
      </c>
      <c r="AL166" s="58" t="str">
        <f t="shared" si="43"/>
        <v/>
      </c>
      <c r="AM166" s="59" t="str">
        <f t="shared" si="44"/>
        <v/>
      </c>
      <c r="AN166" s="59" t="str">
        <f t="shared" si="45"/>
        <v/>
      </c>
      <c r="AO166" s="60"/>
    </row>
    <row r="167" spans="3:41" x14ac:dyDescent="0.25">
      <c r="C167" s="82"/>
      <c r="D167" s="45"/>
      <c r="E167" s="83" t="str">
        <f t="shared" si="50"/>
        <v/>
      </c>
      <c r="F167" s="45"/>
      <c r="G167" s="45"/>
      <c r="H167" s="45"/>
      <c r="I167" s="46" t="str">
        <f t="shared" si="46"/>
        <v/>
      </c>
      <c r="J167" s="46" t="str">
        <f t="shared" si="47"/>
        <v/>
      </c>
      <c r="K167" s="47" t="str">
        <f t="shared" si="35"/>
        <v/>
      </c>
      <c r="L167" s="47" t="str">
        <f t="shared" si="36"/>
        <v/>
      </c>
      <c r="M167" s="48">
        <f t="shared" si="48"/>
        <v>0</v>
      </c>
      <c r="N167" s="46" t="str">
        <f t="shared" si="37"/>
        <v/>
      </c>
      <c r="O167" s="47" t="str">
        <f t="shared" si="38"/>
        <v/>
      </c>
      <c r="P167" s="47" t="str">
        <f t="shared" si="39"/>
        <v/>
      </c>
      <c r="Q167" s="48">
        <f t="shared" si="49"/>
        <v>0</v>
      </c>
      <c r="R167" s="2"/>
      <c r="AH167" s="57" t="str">
        <f>IF(G167&gt;1,IF($E$10&gt;0,100-(#REF!/(1+(AL167/#REF!)^#REF!)^#REF!+#REF!/(AL167-1))*100,100-(AL167*D$5+D$6)*100),"")</f>
        <v/>
      </c>
      <c r="AI167" s="21" t="str">
        <f t="shared" si="40"/>
        <v/>
      </c>
      <c r="AJ167" s="21" t="str">
        <f t="shared" si="41"/>
        <v/>
      </c>
      <c r="AK167" s="48">
        <f t="shared" si="42"/>
        <v>0</v>
      </c>
      <c r="AL167" s="58" t="str">
        <f t="shared" si="43"/>
        <v/>
      </c>
      <c r="AM167" s="59" t="str">
        <f t="shared" si="44"/>
        <v/>
      </c>
      <c r="AN167" s="59" t="str">
        <f t="shared" si="45"/>
        <v/>
      </c>
      <c r="AO167" s="60"/>
    </row>
    <row r="168" spans="3:41" x14ac:dyDescent="0.25">
      <c r="C168" s="82"/>
      <c r="D168" s="45"/>
      <c r="E168" s="83" t="str">
        <f t="shared" si="50"/>
        <v/>
      </c>
      <c r="F168" s="45"/>
      <c r="G168" s="45"/>
      <c r="H168" s="45"/>
      <c r="I168" s="46" t="str">
        <f t="shared" si="46"/>
        <v/>
      </c>
      <c r="J168" s="46" t="str">
        <f t="shared" si="47"/>
        <v/>
      </c>
      <c r="K168" s="47" t="str">
        <f t="shared" si="35"/>
        <v/>
      </c>
      <c r="L168" s="47" t="str">
        <f t="shared" si="36"/>
        <v/>
      </c>
      <c r="M168" s="48">
        <f t="shared" si="48"/>
        <v>0</v>
      </c>
      <c r="N168" s="46" t="str">
        <f t="shared" si="37"/>
        <v/>
      </c>
      <c r="O168" s="47" t="str">
        <f t="shared" si="38"/>
        <v/>
      </c>
      <c r="P168" s="47" t="str">
        <f t="shared" si="39"/>
        <v/>
      </c>
      <c r="Q168" s="48">
        <f t="shared" si="49"/>
        <v>0</v>
      </c>
      <c r="R168" s="2"/>
      <c r="AH168" s="57" t="str">
        <f>IF(G168&gt;1,IF($E$10&gt;0,100-(#REF!/(1+(AL168/#REF!)^#REF!)^#REF!+#REF!/(AL168-1))*100,100-(AL168*D$5+D$6)*100),"")</f>
        <v/>
      </c>
      <c r="AI168" s="21" t="str">
        <f t="shared" si="40"/>
        <v/>
      </c>
      <c r="AJ168" s="21" t="str">
        <f t="shared" si="41"/>
        <v/>
      </c>
      <c r="AK168" s="48">
        <f t="shared" si="42"/>
        <v>0</v>
      </c>
      <c r="AL168" s="58" t="str">
        <f t="shared" si="43"/>
        <v/>
      </c>
      <c r="AM168" s="59" t="str">
        <f t="shared" si="44"/>
        <v/>
      </c>
      <c r="AN168" s="59" t="str">
        <f t="shared" si="45"/>
        <v/>
      </c>
      <c r="AO168" s="60"/>
    </row>
    <row r="169" spans="3:41" x14ac:dyDescent="0.25">
      <c r="C169" s="82"/>
      <c r="D169" s="45"/>
      <c r="E169" s="83" t="str">
        <f t="shared" si="50"/>
        <v/>
      </c>
      <c r="F169" s="45"/>
      <c r="G169" s="45"/>
      <c r="H169" s="45"/>
      <c r="I169" s="46" t="str">
        <f t="shared" si="46"/>
        <v/>
      </c>
      <c r="J169" s="46" t="str">
        <f t="shared" si="47"/>
        <v/>
      </c>
      <c r="K169" s="47" t="str">
        <f t="shared" si="35"/>
        <v/>
      </c>
      <c r="L169" s="47" t="str">
        <f t="shared" si="36"/>
        <v/>
      </c>
      <c r="M169" s="48">
        <f t="shared" si="48"/>
        <v>0</v>
      </c>
      <c r="N169" s="46" t="str">
        <f t="shared" si="37"/>
        <v/>
      </c>
      <c r="O169" s="47" t="str">
        <f t="shared" si="38"/>
        <v/>
      </c>
      <c r="P169" s="47" t="str">
        <f t="shared" si="39"/>
        <v/>
      </c>
      <c r="Q169" s="48">
        <f t="shared" si="49"/>
        <v>0</v>
      </c>
      <c r="R169" s="2"/>
      <c r="AH169" s="57" t="str">
        <f>IF(G169&gt;1,IF($E$10&gt;0,100-(#REF!/(1+(AL169/#REF!)^#REF!)^#REF!+#REF!/(AL169-1))*100,100-(AL169*D$5+D$6)*100),"")</f>
        <v/>
      </c>
      <c r="AI169" s="21" t="str">
        <f t="shared" si="40"/>
        <v/>
      </c>
      <c r="AJ169" s="21" t="str">
        <f t="shared" si="41"/>
        <v/>
      </c>
      <c r="AK169" s="48">
        <f t="shared" si="42"/>
        <v>0</v>
      </c>
      <c r="AL169" s="58" t="str">
        <f t="shared" si="43"/>
        <v/>
      </c>
      <c r="AM169" s="59" t="str">
        <f t="shared" si="44"/>
        <v/>
      </c>
      <c r="AN169" s="59" t="str">
        <f t="shared" si="45"/>
        <v/>
      </c>
      <c r="AO169" s="60"/>
    </row>
    <row r="170" spans="3:41" x14ac:dyDescent="0.25">
      <c r="C170" s="82"/>
      <c r="D170" s="45"/>
      <c r="E170" s="83" t="str">
        <f t="shared" si="50"/>
        <v/>
      </c>
      <c r="F170" s="45"/>
      <c r="G170" s="45"/>
      <c r="H170" s="45"/>
      <c r="I170" s="46" t="str">
        <f t="shared" si="46"/>
        <v/>
      </c>
      <c r="J170" s="46" t="str">
        <f t="shared" si="47"/>
        <v/>
      </c>
      <c r="K170" s="47" t="str">
        <f t="shared" si="35"/>
        <v/>
      </c>
      <c r="L170" s="47" t="str">
        <f t="shared" si="36"/>
        <v/>
      </c>
      <c r="M170" s="48">
        <f t="shared" si="48"/>
        <v>0</v>
      </c>
      <c r="N170" s="46" t="str">
        <f t="shared" si="37"/>
        <v/>
      </c>
      <c r="O170" s="47" t="str">
        <f t="shared" si="38"/>
        <v/>
      </c>
      <c r="P170" s="47" t="str">
        <f t="shared" si="39"/>
        <v/>
      </c>
      <c r="Q170" s="48">
        <f t="shared" si="49"/>
        <v>0</v>
      </c>
      <c r="R170" s="2"/>
      <c r="AH170" s="57" t="str">
        <f>IF(G170&gt;1,IF($E$10&gt;0,100-(#REF!/(1+(AL170/#REF!)^#REF!)^#REF!+#REF!/(AL170-1))*100,100-(AL170*D$5+D$6)*100),"")</f>
        <v/>
      </c>
      <c r="AI170" s="21" t="str">
        <f t="shared" si="40"/>
        <v/>
      </c>
      <c r="AJ170" s="21" t="str">
        <f t="shared" si="41"/>
        <v/>
      </c>
      <c r="AK170" s="48">
        <f t="shared" si="42"/>
        <v>0</v>
      </c>
      <c r="AL170" s="58" t="str">
        <f t="shared" si="43"/>
        <v/>
      </c>
      <c r="AM170" s="59" t="str">
        <f t="shared" si="44"/>
        <v/>
      </c>
      <c r="AN170" s="59" t="str">
        <f t="shared" si="45"/>
        <v/>
      </c>
      <c r="AO170" s="60"/>
    </row>
    <row r="171" spans="3:41" x14ac:dyDescent="0.25">
      <c r="C171" s="82"/>
      <c r="D171" s="45"/>
      <c r="E171" s="83" t="str">
        <f t="shared" si="50"/>
        <v/>
      </c>
      <c r="F171" s="45"/>
      <c r="G171" s="45"/>
      <c r="H171" s="45"/>
      <c r="I171" s="46" t="str">
        <f t="shared" si="46"/>
        <v/>
      </c>
      <c r="J171" s="46" t="str">
        <f t="shared" si="47"/>
        <v/>
      </c>
      <c r="K171" s="47" t="str">
        <f t="shared" si="35"/>
        <v/>
      </c>
      <c r="L171" s="47" t="str">
        <f t="shared" si="36"/>
        <v/>
      </c>
      <c r="M171" s="48">
        <f t="shared" si="48"/>
        <v>0</v>
      </c>
      <c r="N171" s="46" t="str">
        <f t="shared" si="37"/>
        <v/>
      </c>
      <c r="O171" s="47" t="str">
        <f t="shared" si="38"/>
        <v/>
      </c>
      <c r="P171" s="47" t="str">
        <f t="shared" si="39"/>
        <v/>
      </c>
      <c r="Q171" s="48">
        <f t="shared" si="49"/>
        <v>0</v>
      </c>
      <c r="R171" s="2"/>
      <c r="AH171" s="57" t="str">
        <f>IF(G171&gt;1,IF($E$10&gt;0,100-(#REF!/(1+(AL171/#REF!)^#REF!)^#REF!+#REF!/(AL171-1))*100,100-(AL171*D$5+D$6)*100),"")</f>
        <v/>
      </c>
      <c r="AI171" s="21" t="str">
        <f t="shared" si="40"/>
        <v/>
      </c>
      <c r="AJ171" s="21" t="str">
        <f t="shared" si="41"/>
        <v/>
      </c>
      <c r="AK171" s="48">
        <f t="shared" si="42"/>
        <v>0</v>
      </c>
      <c r="AL171" s="58" t="str">
        <f t="shared" si="43"/>
        <v/>
      </c>
      <c r="AM171" s="59" t="str">
        <f t="shared" si="44"/>
        <v/>
      </c>
      <c r="AN171" s="59" t="str">
        <f t="shared" si="45"/>
        <v/>
      </c>
      <c r="AO171" s="60"/>
    </row>
    <row r="172" spans="3:41" x14ac:dyDescent="0.25">
      <c r="C172" s="82"/>
      <c r="D172" s="45"/>
      <c r="E172" s="83" t="str">
        <f t="shared" si="50"/>
        <v/>
      </c>
      <c r="F172" s="45"/>
      <c r="G172" s="45"/>
      <c r="H172" s="45"/>
      <c r="I172" s="46" t="str">
        <f t="shared" si="46"/>
        <v/>
      </c>
      <c r="J172" s="46" t="str">
        <f t="shared" si="47"/>
        <v/>
      </c>
      <c r="K172" s="47" t="str">
        <f t="shared" si="35"/>
        <v/>
      </c>
      <c r="L172" s="47" t="str">
        <f t="shared" si="36"/>
        <v/>
      </c>
      <c r="M172" s="48">
        <f t="shared" si="48"/>
        <v>0</v>
      </c>
      <c r="N172" s="46" t="str">
        <f t="shared" si="37"/>
        <v/>
      </c>
      <c r="O172" s="47" t="str">
        <f t="shared" si="38"/>
        <v/>
      </c>
      <c r="P172" s="47" t="str">
        <f t="shared" si="39"/>
        <v/>
      </c>
      <c r="Q172" s="48">
        <f t="shared" si="49"/>
        <v>0</v>
      </c>
      <c r="R172" s="2"/>
      <c r="AH172" s="57" t="str">
        <f>IF(G172&gt;1,IF($E$10&gt;0,100-(#REF!/(1+(AL172/#REF!)^#REF!)^#REF!+#REF!/(AL172-1))*100,100-(AL172*D$5+D$6)*100),"")</f>
        <v/>
      </c>
      <c r="AI172" s="21" t="str">
        <f t="shared" si="40"/>
        <v/>
      </c>
      <c r="AJ172" s="21" t="str">
        <f t="shared" si="41"/>
        <v/>
      </c>
      <c r="AK172" s="48">
        <f t="shared" si="42"/>
        <v>0</v>
      </c>
      <c r="AL172" s="58" t="str">
        <f t="shared" si="43"/>
        <v/>
      </c>
      <c r="AM172" s="59" t="str">
        <f t="shared" si="44"/>
        <v/>
      </c>
      <c r="AN172" s="59" t="str">
        <f t="shared" si="45"/>
        <v/>
      </c>
      <c r="AO172" s="60"/>
    </row>
    <row r="173" spans="3:41" x14ac:dyDescent="0.25">
      <c r="C173" s="82"/>
      <c r="D173" s="45"/>
      <c r="E173" s="83" t="str">
        <f t="shared" si="50"/>
        <v/>
      </c>
      <c r="F173" s="45"/>
      <c r="G173" s="45"/>
      <c r="H173" s="45"/>
      <c r="I173" s="46" t="str">
        <f t="shared" si="46"/>
        <v/>
      </c>
      <c r="J173" s="46" t="str">
        <f t="shared" si="47"/>
        <v/>
      </c>
      <c r="K173" s="47" t="str">
        <f t="shared" si="35"/>
        <v/>
      </c>
      <c r="L173" s="47" t="str">
        <f t="shared" si="36"/>
        <v/>
      </c>
      <c r="M173" s="48">
        <f t="shared" si="48"/>
        <v>0</v>
      </c>
      <c r="N173" s="46" t="str">
        <f t="shared" si="37"/>
        <v/>
      </c>
      <c r="O173" s="47" t="str">
        <f t="shared" si="38"/>
        <v/>
      </c>
      <c r="P173" s="47" t="str">
        <f t="shared" si="39"/>
        <v/>
      </c>
      <c r="Q173" s="48">
        <f t="shared" si="49"/>
        <v>0</v>
      </c>
      <c r="R173" s="2"/>
      <c r="AH173" s="57" t="str">
        <f>IF(G173&gt;1,IF($E$10&gt;0,100-(#REF!/(1+(AL173/#REF!)^#REF!)^#REF!+#REF!/(AL173-1))*100,100-(AL173*D$5+D$6)*100),"")</f>
        <v/>
      </c>
      <c r="AI173" s="21" t="str">
        <f t="shared" si="40"/>
        <v/>
      </c>
      <c r="AJ173" s="21" t="str">
        <f t="shared" si="41"/>
        <v/>
      </c>
      <c r="AK173" s="48">
        <f t="shared" si="42"/>
        <v>0</v>
      </c>
      <c r="AL173" s="58" t="str">
        <f t="shared" si="43"/>
        <v/>
      </c>
      <c r="AM173" s="59" t="str">
        <f t="shared" si="44"/>
        <v/>
      </c>
      <c r="AN173" s="59" t="str">
        <f t="shared" si="45"/>
        <v/>
      </c>
      <c r="AO173" s="60"/>
    </row>
    <row r="174" spans="3:41" x14ac:dyDescent="0.25">
      <c r="C174" s="82"/>
      <c r="D174" s="45"/>
      <c r="E174" s="83" t="str">
        <f t="shared" si="50"/>
        <v/>
      </c>
      <c r="F174" s="45"/>
      <c r="G174" s="45"/>
      <c r="H174" s="45"/>
      <c r="I174" s="46" t="str">
        <f t="shared" si="46"/>
        <v/>
      </c>
      <c r="J174" s="46" t="str">
        <f t="shared" si="47"/>
        <v/>
      </c>
      <c r="K174" s="47" t="str">
        <f t="shared" si="35"/>
        <v/>
      </c>
      <c r="L174" s="47" t="str">
        <f t="shared" si="36"/>
        <v/>
      </c>
      <c r="M174" s="48">
        <f t="shared" si="48"/>
        <v>0</v>
      </c>
      <c r="N174" s="46" t="str">
        <f t="shared" si="37"/>
        <v/>
      </c>
      <c r="O174" s="47" t="str">
        <f t="shared" si="38"/>
        <v/>
      </c>
      <c r="P174" s="47" t="str">
        <f t="shared" si="39"/>
        <v/>
      </c>
      <c r="Q174" s="48">
        <f t="shared" si="49"/>
        <v>0</v>
      </c>
      <c r="R174" s="2"/>
      <c r="AH174" s="57" t="str">
        <f>IF(G174&gt;1,IF($E$10&gt;0,100-(#REF!/(1+(AL174/#REF!)^#REF!)^#REF!+#REF!/(AL174-1))*100,100-(AL174*D$5+D$6)*100),"")</f>
        <v/>
      </c>
      <c r="AI174" s="21" t="str">
        <f t="shared" si="40"/>
        <v/>
      </c>
      <c r="AJ174" s="21" t="str">
        <f t="shared" si="41"/>
        <v/>
      </c>
      <c r="AK174" s="48">
        <f t="shared" si="42"/>
        <v>0</v>
      </c>
      <c r="AL174" s="58" t="str">
        <f t="shared" si="43"/>
        <v/>
      </c>
      <c r="AM174" s="59" t="str">
        <f t="shared" si="44"/>
        <v/>
      </c>
      <c r="AN174" s="59" t="str">
        <f t="shared" si="45"/>
        <v/>
      </c>
      <c r="AO174" s="60"/>
    </row>
    <row r="175" spans="3:41" x14ac:dyDescent="0.25">
      <c r="C175" s="82"/>
      <c r="D175" s="45"/>
      <c r="E175" s="83" t="str">
        <f t="shared" si="50"/>
        <v/>
      </c>
      <c r="F175" s="45"/>
      <c r="G175" s="45"/>
      <c r="H175" s="45"/>
      <c r="I175" s="46" t="str">
        <f t="shared" si="46"/>
        <v/>
      </c>
      <c r="J175" s="46" t="str">
        <f t="shared" si="47"/>
        <v/>
      </c>
      <c r="K175" s="47" t="str">
        <f t="shared" si="35"/>
        <v/>
      </c>
      <c r="L175" s="47" t="str">
        <f t="shared" si="36"/>
        <v/>
      </c>
      <c r="M175" s="48">
        <f t="shared" si="48"/>
        <v>0</v>
      </c>
      <c r="N175" s="46" t="str">
        <f t="shared" si="37"/>
        <v/>
      </c>
      <c r="O175" s="47" t="str">
        <f t="shared" si="38"/>
        <v/>
      </c>
      <c r="P175" s="47" t="str">
        <f t="shared" si="39"/>
        <v/>
      </c>
      <c r="Q175" s="48">
        <f t="shared" si="49"/>
        <v>0</v>
      </c>
      <c r="R175" s="2"/>
      <c r="AH175" s="57" t="str">
        <f>IF(G175&gt;1,IF($E$10&gt;0,100-(#REF!/(1+(AL175/#REF!)^#REF!)^#REF!+#REF!/(AL175-1))*100,100-(AL175*D$5+D$6)*100),"")</f>
        <v/>
      </c>
      <c r="AI175" s="21" t="str">
        <f t="shared" si="40"/>
        <v/>
      </c>
      <c r="AJ175" s="21" t="str">
        <f t="shared" si="41"/>
        <v/>
      </c>
      <c r="AK175" s="48">
        <f t="shared" si="42"/>
        <v>0</v>
      </c>
      <c r="AL175" s="58" t="str">
        <f t="shared" si="43"/>
        <v/>
      </c>
      <c r="AM175" s="59" t="str">
        <f t="shared" si="44"/>
        <v/>
      </c>
      <c r="AN175" s="59" t="str">
        <f t="shared" si="45"/>
        <v/>
      </c>
      <c r="AO175" s="60"/>
    </row>
    <row r="176" spans="3:41" x14ac:dyDescent="0.25">
      <c r="C176" s="82"/>
      <c r="D176" s="45"/>
      <c r="E176" s="83" t="str">
        <f t="shared" si="50"/>
        <v/>
      </c>
      <c r="F176" s="45"/>
      <c r="G176" s="45"/>
      <c r="H176" s="45"/>
      <c r="I176" s="46" t="str">
        <f t="shared" si="46"/>
        <v/>
      </c>
      <c r="J176" s="46" t="str">
        <f t="shared" si="47"/>
        <v/>
      </c>
      <c r="K176" s="47" t="str">
        <f t="shared" si="35"/>
        <v/>
      </c>
      <c r="L176" s="47" t="str">
        <f t="shared" si="36"/>
        <v/>
      </c>
      <c r="M176" s="48">
        <f t="shared" si="48"/>
        <v>0</v>
      </c>
      <c r="N176" s="46" t="str">
        <f t="shared" si="37"/>
        <v/>
      </c>
      <c r="O176" s="47" t="str">
        <f t="shared" si="38"/>
        <v/>
      </c>
      <c r="P176" s="47" t="str">
        <f t="shared" si="39"/>
        <v/>
      </c>
      <c r="Q176" s="48">
        <f t="shared" si="49"/>
        <v>0</v>
      </c>
      <c r="R176" s="2"/>
      <c r="AH176" s="57" t="str">
        <f>IF(G176&gt;1,IF($E$10&gt;0,100-(#REF!/(1+(AL176/#REF!)^#REF!)^#REF!+#REF!/(AL176-1))*100,100-(AL176*D$5+D$6)*100),"")</f>
        <v/>
      </c>
      <c r="AI176" s="21" t="str">
        <f t="shared" si="40"/>
        <v/>
      </c>
      <c r="AJ176" s="21" t="str">
        <f t="shared" si="41"/>
        <v/>
      </c>
      <c r="AK176" s="48">
        <f t="shared" si="42"/>
        <v>0</v>
      </c>
      <c r="AL176" s="58" t="str">
        <f t="shared" si="43"/>
        <v/>
      </c>
      <c r="AM176" s="59" t="str">
        <f t="shared" si="44"/>
        <v/>
      </c>
      <c r="AN176" s="59" t="str">
        <f t="shared" si="45"/>
        <v/>
      </c>
      <c r="AO176" s="60"/>
    </row>
    <row r="177" spans="3:41" x14ac:dyDescent="0.25">
      <c r="C177" s="82"/>
      <c r="D177" s="45"/>
      <c r="E177" s="83" t="str">
        <f t="shared" si="50"/>
        <v/>
      </c>
      <c r="F177" s="45"/>
      <c r="G177" s="45"/>
      <c r="H177" s="45"/>
      <c r="I177" s="46" t="str">
        <f t="shared" si="46"/>
        <v/>
      </c>
      <c r="J177" s="46" t="str">
        <f t="shared" si="47"/>
        <v/>
      </c>
      <c r="K177" s="47" t="str">
        <f t="shared" si="35"/>
        <v/>
      </c>
      <c r="L177" s="47" t="str">
        <f t="shared" si="36"/>
        <v/>
      </c>
      <c r="M177" s="48">
        <f t="shared" si="48"/>
        <v>0</v>
      </c>
      <c r="N177" s="46" t="str">
        <f t="shared" si="37"/>
        <v/>
      </c>
      <c r="O177" s="47" t="str">
        <f t="shared" si="38"/>
        <v/>
      </c>
      <c r="P177" s="47" t="str">
        <f t="shared" si="39"/>
        <v/>
      </c>
      <c r="Q177" s="48">
        <f t="shared" si="49"/>
        <v>0</v>
      </c>
      <c r="R177" s="2"/>
      <c r="AH177" s="57" t="str">
        <f>IF(G177&gt;1,IF($E$10&gt;0,100-(#REF!/(1+(AL177/#REF!)^#REF!)^#REF!+#REF!/(AL177-1))*100,100-(AL177*D$5+D$6)*100),"")</f>
        <v/>
      </c>
      <c r="AI177" s="21" t="str">
        <f t="shared" si="40"/>
        <v/>
      </c>
      <c r="AJ177" s="21" t="str">
        <f t="shared" si="41"/>
        <v/>
      </c>
      <c r="AK177" s="48">
        <f t="shared" si="42"/>
        <v>0</v>
      </c>
      <c r="AL177" s="58" t="str">
        <f t="shared" si="43"/>
        <v/>
      </c>
      <c r="AM177" s="59" t="str">
        <f t="shared" si="44"/>
        <v/>
      </c>
      <c r="AN177" s="59" t="str">
        <f t="shared" si="45"/>
        <v/>
      </c>
      <c r="AO177" s="60"/>
    </row>
    <row r="178" spans="3:41" x14ac:dyDescent="0.25">
      <c r="C178" s="82"/>
      <c r="D178" s="45"/>
      <c r="E178" s="83" t="str">
        <f t="shared" si="50"/>
        <v/>
      </c>
      <c r="F178" s="45"/>
      <c r="G178" s="45"/>
      <c r="H178" s="45"/>
      <c r="I178" s="46" t="str">
        <f t="shared" si="46"/>
        <v/>
      </c>
      <c r="J178" s="46" t="str">
        <f t="shared" si="47"/>
        <v/>
      </c>
      <c r="K178" s="47" t="str">
        <f t="shared" si="35"/>
        <v/>
      </c>
      <c r="L178" s="47" t="str">
        <f t="shared" si="36"/>
        <v/>
      </c>
      <c r="M178" s="48">
        <f t="shared" si="48"/>
        <v>0</v>
      </c>
      <c r="N178" s="46" t="str">
        <f t="shared" si="37"/>
        <v/>
      </c>
      <c r="O178" s="47" t="str">
        <f t="shared" si="38"/>
        <v/>
      </c>
      <c r="P178" s="47" t="str">
        <f t="shared" si="39"/>
        <v/>
      </c>
      <c r="Q178" s="48">
        <f t="shared" si="49"/>
        <v>0</v>
      </c>
      <c r="R178" s="2"/>
      <c r="AH178" s="57" t="str">
        <f>IF(G178&gt;1,IF($E$10&gt;0,100-(#REF!/(1+(AL178/#REF!)^#REF!)^#REF!+#REF!/(AL178-1))*100,100-(AL178*D$5+D$6)*100),"")</f>
        <v/>
      </c>
      <c r="AI178" s="21" t="str">
        <f t="shared" si="40"/>
        <v/>
      </c>
      <c r="AJ178" s="21" t="str">
        <f t="shared" si="41"/>
        <v/>
      </c>
      <c r="AK178" s="48">
        <f t="shared" si="42"/>
        <v>0</v>
      </c>
      <c r="AL178" s="58" t="str">
        <f t="shared" si="43"/>
        <v/>
      </c>
      <c r="AM178" s="59" t="str">
        <f t="shared" si="44"/>
        <v/>
      </c>
      <c r="AN178" s="59" t="str">
        <f t="shared" si="45"/>
        <v/>
      </c>
      <c r="AO178" s="60"/>
    </row>
    <row r="179" spans="3:41" x14ac:dyDescent="0.25">
      <c r="C179" s="82"/>
      <c r="D179" s="45"/>
      <c r="E179" s="83" t="str">
        <f t="shared" si="50"/>
        <v/>
      </c>
      <c r="F179" s="45"/>
      <c r="G179" s="45"/>
      <c r="H179" s="45"/>
      <c r="I179" s="46" t="str">
        <f t="shared" si="46"/>
        <v/>
      </c>
      <c r="J179" s="46" t="str">
        <f t="shared" si="47"/>
        <v/>
      </c>
      <c r="K179" s="47" t="str">
        <f t="shared" si="35"/>
        <v/>
      </c>
      <c r="L179" s="47" t="str">
        <f t="shared" si="36"/>
        <v/>
      </c>
      <c r="M179" s="48">
        <f t="shared" si="48"/>
        <v>0</v>
      </c>
      <c r="N179" s="46" t="str">
        <f t="shared" si="37"/>
        <v/>
      </c>
      <c r="O179" s="47" t="str">
        <f t="shared" si="38"/>
        <v/>
      </c>
      <c r="P179" s="47" t="str">
        <f t="shared" si="39"/>
        <v/>
      </c>
      <c r="Q179" s="48">
        <f t="shared" si="49"/>
        <v>0</v>
      </c>
      <c r="R179" s="2"/>
      <c r="AH179" s="57" t="str">
        <f>IF(G179&gt;1,IF($E$10&gt;0,100-(#REF!/(1+(AL179/#REF!)^#REF!)^#REF!+#REF!/(AL179-1))*100,100-(AL179*D$5+D$6)*100),"")</f>
        <v/>
      </c>
      <c r="AI179" s="21" t="str">
        <f t="shared" si="40"/>
        <v/>
      </c>
      <c r="AJ179" s="21" t="str">
        <f t="shared" si="41"/>
        <v/>
      </c>
      <c r="AK179" s="48">
        <f t="shared" si="42"/>
        <v>0</v>
      </c>
      <c r="AL179" s="58" t="str">
        <f t="shared" si="43"/>
        <v/>
      </c>
      <c r="AM179" s="59" t="str">
        <f t="shared" si="44"/>
        <v/>
      </c>
      <c r="AN179" s="59" t="str">
        <f t="shared" si="45"/>
        <v/>
      </c>
      <c r="AO179" s="60"/>
    </row>
    <row r="180" spans="3:41" x14ac:dyDescent="0.25">
      <c r="C180" s="82"/>
      <c r="D180" s="45"/>
      <c r="E180" s="83" t="str">
        <f t="shared" si="50"/>
        <v/>
      </c>
      <c r="F180" s="45"/>
      <c r="G180" s="45"/>
      <c r="H180" s="45"/>
      <c r="I180" s="46" t="str">
        <f t="shared" si="46"/>
        <v/>
      </c>
      <c r="J180" s="46" t="str">
        <f t="shared" si="47"/>
        <v/>
      </c>
      <c r="K180" s="47" t="str">
        <f t="shared" si="35"/>
        <v/>
      </c>
      <c r="L180" s="47" t="str">
        <f t="shared" si="36"/>
        <v/>
      </c>
      <c r="M180" s="48">
        <f t="shared" si="48"/>
        <v>0</v>
      </c>
      <c r="N180" s="46" t="str">
        <f t="shared" si="37"/>
        <v/>
      </c>
      <c r="O180" s="47" t="str">
        <f t="shared" si="38"/>
        <v/>
      </c>
      <c r="P180" s="47" t="str">
        <f t="shared" si="39"/>
        <v/>
      </c>
      <c r="Q180" s="48">
        <f t="shared" si="49"/>
        <v>0</v>
      </c>
      <c r="R180" s="2"/>
      <c r="AH180" s="57" t="str">
        <f>IF(G180&gt;1,IF($E$10&gt;0,100-(#REF!/(1+(AL180/#REF!)^#REF!)^#REF!+#REF!/(AL180-1))*100,100-(AL180*D$5+D$6)*100),"")</f>
        <v/>
      </c>
      <c r="AI180" s="21" t="str">
        <f t="shared" si="40"/>
        <v/>
      </c>
      <c r="AJ180" s="21" t="str">
        <f t="shared" si="41"/>
        <v/>
      </c>
      <c r="AK180" s="48">
        <f t="shared" si="42"/>
        <v>0</v>
      </c>
      <c r="AL180" s="58" t="str">
        <f t="shared" si="43"/>
        <v/>
      </c>
      <c r="AM180" s="59" t="str">
        <f t="shared" si="44"/>
        <v/>
      </c>
      <c r="AN180" s="59" t="str">
        <f t="shared" si="45"/>
        <v/>
      </c>
      <c r="AO180" s="60"/>
    </row>
    <row r="181" spans="3:41" x14ac:dyDescent="0.25">
      <c r="C181" s="82"/>
      <c r="D181" s="45"/>
      <c r="E181" s="83" t="str">
        <f t="shared" si="50"/>
        <v/>
      </c>
      <c r="F181" s="45"/>
      <c r="G181" s="45"/>
      <c r="H181" s="45"/>
      <c r="I181" s="46" t="str">
        <f t="shared" si="46"/>
        <v/>
      </c>
      <c r="J181" s="46" t="str">
        <f t="shared" si="47"/>
        <v/>
      </c>
      <c r="K181" s="47" t="str">
        <f t="shared" si="35"/>
        <v/>
      </c>
      <c r="L181" s="47" t="str">
        <f t="shared" si="36"/>
        <v/>
      </c>
      <c r="M181" s="48">
        <f t="shared" si="48"/>
        <v>0</v>
      </c>
      <c r="N181" s="46" t="str">
        <f t="shared" si="37"/>
        <v/>
      </c>
      <c r="O181" s="47" t="str">
        <f t="shared" si="38"/>
        <v/>
      </c>
      <c r="P181" s="47" t="str">
        <f t="shared" si="39"/>
        <v/>
      </c>
      <c r="Q181" s="48">
        <f t="shared" si="49"/>
        <v>0</v>
      </c>
      <c r="R181" s="2"/>
      <c r="AH181" s="57" t="str">
        <f>IF(G181&gt;1,IF($E$10&gt;0,100-(#REF!/(1+(AL181/#REF!)^#REF!)^#REF!+#REF!/(AL181-1))*100,100-(AL181*D$5+D$6)*100),"")</f>
        <v/>
      </c>
      <c r="AI181" s="21" t="str">
        <f t="shared" si="40"/>
        <v/>
      </c>
      <c r="AJ181" s="21" t="str">
        <f t="shared" si="41"/>
        <v/>
      </c>
      <c r="AK181" s="48">
        <f t="shared" si="42"/>
        <v>0</v>
      </c>
      <c r="AL181" s="58" t="str">
        <f t="shared" si="43"/>
        <v/>
      </c>
      <c r="AM181" s="59" t="str">
        <f t="shared" si="44"/>
        <v/>
      </c>
      <c r="AN181" s="59" t="str">
        <f t="shared" si="45"/>
        <v/>
      </c>
      <c r="AO181" s="60"/>
    </row>
    <row r="182" spans="3:41" x14ac:dyDescent="0.25">
      <c r="C182" s="82"/>
      <c r="D182" s="45"/>
      <c r="E182" s="83" t="str">
        <f t="shared" si="50"/>
        <v/>
      </c>
      <c r="F182" s="45"/>
      <c r="G182" s="45"/>
      <c r="H182" s="45"/>
      <c r="I182" s="46" t="str">
        <f t="shared" si="46"/>
        <v/>
      </c>
      <c r="J182" s="46" t="str">
        <f t="shared" si="47"/>
        <v/>
      </c>
      <c r="K182" s="47" t="str">
        <f t="shared" si="35"/>
        <v/>
      </c>
      <c r="L182" s="47" t="str">
        <f t="shared" si="36"/>
        <v/>
      </c>
      <c r="M182" s="48">
        <f t="shared" si="48"/>
        <v>0</v>
      </c>
      <c r="N182" s="46" t="str">
        <f t="shared" si="37"/>
        <v/>
      </c>
      <c r="O182" s="47" t="str">
        <f t="shared" si="38"/>
        <v/>
      </c>
      <c r="P182" s="47" t="str">
        <f t="shared" si="39"/>
        <v/>
      </c>
      <c r="Q182" s="48">
        <f t="shared" si="49"/>
        <v>0</v>
      </c>
      <c r="R182" s="2"/>
      <c r="AH182" s="57" t="str">
        <f>IF(G182&gt;1,IF($E$10&gt;0,100-(#REF!/(1+(AL182/#REF!)^#REF!)^#REF!+#REF!/(AL182-1))*100,100-(AL182*D$5+D$6)*100),"")</f>
        <v/>
      </c>
      <c r="AI182" s="21" t="str">
        <f t="shared" si="40"/>
        <v/>
      </c>
      <c r="AJ182" s="21" t="str">
        <f t="shared" si="41"/>
        <v/>
      </c>
      <c r="AK182" s="48">
        <f t="shared" si="42"/>
        <v>0</v>
      </c>
      <c r="AL182" s="58" t="str">
        <f t="shared" si="43"/>
        <v/>
      </c>
      <c r="AM182" s="59" t="str">
        <f t="shared" si="44"/>
        <v/>
      </c>
      <c r="AN182" s="59" t="str">
        <f t="shared" si="45"/>
        <v/>
      </c>
      <c r="AO182" s="60"/>
    </row>
    <row r="183" spans="3:41" x14ac:dyDescent="0.25">
      <c r="C183" s="82"/>
      <c r="D183" s="45"/>
      <c r="E183" s="83" t="str">
        <f t="shared" si="50"/>
        <v/>
      </c>
      <c r="F183" s="45"/>
      <c r="G183" s="45"/>
      <c r="H183" s="45"/>
      <c r="I183" s="46" t="str">
        <f t="shared" si="46"/>
        <v/>
      </c>
      <c r="J183" s="46" t="str">
        <f t="shared" si="47"/>
        <v/>
      </c>
      <c r="K183" s="47" t="str">
        <f t="shared" si="35"/>
        <v/>
      </c>
      <c r="L183" s="47" t="str">
        <f t="shared" si="36"/>
        <v/>
      </c>
      <c r="M183" s="48">
        <f t="shared" si="48"/>
        <v>0</v>
      </c>
      <c r="N183" s="46" t="str">
        <f t="shared" si="37"/>
        <v/>
      </c>
      <c r="O183" s="47" t="str">
        <f t="shared" si="38"/>
        <v/>
      </c>
      <c r="P183" s="47" t="str">
        <f t="shared" si="39"/>
        <v/>
      </c>
      <c r="Q183" s="48">
        <f t="shared" si="49"/>
        <v>0</v>
      </c>
      <c r="R183" s="2"/>
      <c r="AH183" s="57" t="str">
        <f>IF(G183&gt;1,IF($E$10&gt;0,100-(#REF!/(1+(AL183/#REF!)^#REF!)^#REF!+#REF!/(AL183-1))*100,100-(AL183*D$5+D$6)*100),"")</f>
        <v/>
      </c>
      <c r="AI183" s="21" t="str">
        <f t="shared" si="40"/>
        <v/>
      </c>
      <c r="AJ183" s="21" t="str">
        <f t="shared" si="41"/>
        <v/>
      </c>
      <c r="AK183" s="48">
        <f t="shared" si="42"/>
        <v>0</v>
      </c>
      <c r="AL183" s="58" t="str">
        <f t="shared" si="43"/>
        <v/>
      </c>
      <c r="AM183" s="59" t="str">
        <f t="shared" si="44"/>
        <v/>
      </c>
      <c r="AN183" s="59" t="str">
        <f t="shared" si="45"/>
        <v/>
      </c>
      <c r="AO183" s="60"/>
    </row>
    <row r="184" spans="3:41" x14ac:dyDescent="0.25">
      <c r="C184" s="82"/>
      <c r="D184" s="45"/>
      <c r="E184" s="83" t="str">
        <f t="shared" si="50"/>
        <v/>
      </c>
      <c r="F184" s="45"/>
      <c r="G184" s="45"/>
      <c r="H184" s="45"/>
      <c r="I184" s="46" t="str">
        <f t="shared" si="46"/>
        <v/>
      </c>
      <c r="J184" s="46" t="str">
        <f t="shared" si="47"/>
        <v/>
      </c>
      <c r="K184" s="47" t="str">
        <f t="shared" si="35"/>
        <v/>
      </c>
      <c r="L184" s="47" t="str">
        <f t="shared" si="36"/>
        <v/>
      </c>
      <c r="M184" s="48">
        <f t="shared" si="48"/>
        <v>0</v>
      </c>
      <c r="N184" s="46" t="str">
        <f t="shared" si="37"/>
        <v/>
      </c>
      <c r="O184" s="47" t="str">
        <f t="shared" si="38"/>
        <v/>
      </c>
      <c r="P184" s="47" t="str">
        <f t="shared" si="39"/>
        <v/>
      </c>
      <c r="Q184" s="48">
        <f t="shared" si="49"/>
        <v>0</v>
      </c>
      <c r="R184" s="2"/>
      <c r="AH184" s="57" t="str">
        <f>IF(G184&gt;1,IF($E$10&gt;0,100-(#REF!/(1+(AL184/#REF!)^#REF!)^#REF!+#REF!/(AL184-1))*100,100-(AL184*D$5+D$6)*100),"")</f>
        <v/>
      </c>
      <c r="AI184" s="21" t="str">
        <f t="shared" si="40"/>
        <v/>
      </c>
      <c r="AJ184" s="21" t="str">
        <f t="shared" si="41"/>
        <v/>
      </c>
      <c r="AK184" s="48">
        <f t="shared" si="42"/>
        <v>0</v>
      </c>
      <c r="AL184" s="58" t="str">
        <f t="shared" si="43"/>
        <v/>
      </c>
      <c r="AM184" s="59" t="str">
        <f t="shared" si="44"/>
        <v/>
      </c>
      <c r="AN184" s="59" t="str">
        <f t="shared" si="45"/>
        <v/>
      </c>
      <c r="AO184" s="60"/>
    </row>
    <row r="185" spans="3:41" x14ac:dyDescent="0.25">
      <c r="C185" s="82"/>
      <c r="D185" s="45"/>
      <c r="E185" s="83" t="str">
        <f t="shared" si="50"/>
        <v/>
      </c>
      <c r="F185" s="45"/>
      <c r="G185" s="45"/>
      <c r="H185" s="45"/>
      <c r="I185" s="46" t="str">
        <f t="shared" si="46"/>
        <v/>
      </c>
      <c r="J185" s="46" t="str">
        <f t="shared" si="47"/>
        <v/>
      </c>
      <c r="K185" s="47" t="str">
        <f t="shared" si="35"/>
        <v/>
      </c>
      <c r="L185" s="47" t="str">
        <f t="shared" si="36"/>
        <v/>
      </c>
      <c r="M185" s="48">
        <f t="shared" si="48"/>
        <v>0</v>
      </c>
      <c r="N185" s="46" t="str">
        <f t="shared" si="37"/>
        <v/>
      </c>
      <c r="O185" s="47" t="str">
        <f t="shared" si="38"/>
        <v/>
      </c>
      <c r="P185" s="47" t="str">
        <f t="shared" si="39"/>
        <v/>
      </c>
      <c r="Q185" s="48">
        <f t="shared" si="49"/>
        <v>0</v>
      </c>
      <c r="R185" s="2"/>
      <c r="AH185" s="57" t="str">
        <f>IF(G185&gt;1,IF($E$10&gt;0,100-(#REF!/(1+(AL185/#REF!)^#REF!)^#REF!+#REF!/(AL185-1))*100,100-(AL185*D$5+D$6)*100),"")</f>
        <v/>
      </c>
      <c r="AI185" s="21" t="str">
        <f t="shared" si="40"/>
        <v/>
      </c>
      <c r="AJ185" s="21" t="str">
        <f t="shared" si="41"/>
        <v/>
      </c>
      <c r="AK185" s="48">
        <f t="shared" si="42"/>
        <v>0</v>
      </c>
      <c r="AL185" s="58" t="str">
        <f t="shared" si="43"/>
        <v/>
      </c>
      <c r="AM185" s="59" t="str">
        <f t="shared" si="44"/>
        <v/>
      </c>
      <c r="AN185" s="59" t="str">
        <f t="shared" si="45"/>
        <v/>
      </c>
      <c r="AO185" s="60"/>
    </row>
    <row r="186" spans="3:41" x14ac:dyDescent="0.25">
      <c r="C186" s="82"/>
      <c r="D186" s="45"/>
      <c r="E186" s="83" t="str">
        <f t="shared" si="50"/>
        <v/>
      </c>
      <c r="F186" s="45"/>
      <c r="G186" s="45"/>
      <c r="H186" s="45"/>
      <c r="I186" s="46" t="str">
        <f t="shared" si="46"/>
        <v/>
      </c>
      <c r="J186" s="46" t="str">
        <f t="shared" si="47"/>
        <v/>
      </c>
      <c r="K186" s="47" t="str">
        <f t="shared" si="35"/>
        <v/>
      </c>
      <c r="L186" s="47" t="str">
        <f t="shared" si="36"/>
        <v/>
      </c>
      <c r="M186" s="48">
        <f t="shared" si="48"/>
        <v>0</v>
      </c>
      <c r="N186" s="46" t="str">
        <f t="shared" si="37"/>
        <v/>
      </c>
      <c r="O186" s="47" t="str">
        <f t="shared" si="38"/>
        <v/>
      </c>
      <c r="P186" s="47" t="str">
        <f t="shared" si="39"/>
        <v/>
      </c>
      <c r="Q186" s="48">
        <f t="shared" si="49"/>
        <v>0</v>
      </c>
      <c r="R186" s="2"/>
      <c r="AH186" s="57" t="str">
        <f>IF(G186&gt;1,IF($E$10&gt;0,100-(#REF!/(1+(AL186/#REF!)^#REF!)^#REF!+#REF!/(AL186-1))*100,100-(AL186*D$5+D$6)*100),"")</f>
        <v/>
      </c>
      <c r="AI186" s="21" t="str">
        <f t="shared" si="40"/>
        <v/>
      </c>
      <c r="AJ186" s="21" t="str">
        <f t="shared" si="41"/>
        <v/>
      </c>
      <c r="AK186" s="48">
        <f t="shared" si="42"/>
        <v>0</v>
      </c>
      <c r="AL186" s="58" t="str">
        <f t="shared" si="43"/>
        <v/>
      </c>
      <c r="AM186" s="59" t="str">
        <f t="shared" si="44"/>
        <v/>
      </c>
      <c r="AN186" s="59" t="str">
        <f t="shared" si="45"/>
        <v/>
      </c>
      <c r="AO186" s="60"/>
    </row>
    <row r="187" spans="3:41" x14ac:dyDescent="0.25">
      <c r="C187" s="82"/>
      <c r="D187" s="45"/>
      <c r="E187" s="83" t="str">
        <f t="shared" si="50"/>
        <v/>
      </c>
      <c r="F187" s="45"/>
      <c r="G187" s="45"/>
      <c r="H187" s="45"/>
      <c r="I187" s="46" t="str">
        <f t="shared" si="46"/>
        <v/>
      </c>
      <c r="J187" s="46" t="str">
        <f t="shared" si="47"/>
        <v/>
      </c>
      <c r="K187" s="47" t="str">
        <f t="shared" si="35"/>
        <v/>
      </c>
      <c r="L187" s="47" t="str">
        <f t="shared" si="36"/>
        <v/>
      </c>
      <c r="M187" s="48">
        <f t="shared" si="48"/>
        <v>0</v>
      </c>
      <c r="N187" s="46" t="str">
        <f t="shared" si="37"/>
        <v/>
      </c>
      <c r="O187" s="47" t="str">
        <f t="shared" si="38"/>
        <v/>
      </c>
      <c r="P187" s="47" t="str">
        <f t="shared" si="39"/>
        <v/>
      </c>
      <c r="Q187" s="48">
        <f t="shared" si="49"/>
        <v>0</v>
      </c>
      <c r="R187" s="2"/>
      <c r="AH187" s="57" t="str">
        <f>IF(G187&gt;1,IF($E$10&gt;0,100-(#REF!/(1+(AL187/#REF!)^#REF!)^#REF!+#REF!/(AL187-1))*100,100-(AL187*D$5+D$6)*100),"")</f>
        <v/>
      </c>
      <c r="AI187" s="21" t="str">
        <f t="shared" si="40"/>
        <v/>
      </c>
      <c r="AJ187" s="21" t="str">
        <f t="shared" si="41"/>
        <v/>
      </c>
      <c r="AK187" s="48">
        <f t="shared" si="42"/>
        <v>0</v>
      </c>
      <c r="AL187" s="58" t="str">
        <f t="shared" si="43"/>
        <v/>
      </c>
      <c r="AM187" s="59" t="str">
        <f t="shared" si="44"/>
        <v/>
      </c>
      <c r="AN187" s="59" t="str">
        <f t="shared" si="45"/>
        <v/>
      </c>
      <c r="AO187" s="60"/>
    </row>
    <row r="188" spans="3:41" x14ac:dyDescent="0.25">
      <c r="C188" s="82"/>
      <c r="D188" s="45"/>
      <c r="E188" s="83" t="str">
        <f t="shared" si="50"/>
        <v/>
      </c>
      <c r="F188" s="45"/>
      <c r="G188" s="45"/>
      <c r="H188" s="45"/>
      <c r="I188" s="46" t="str">
        <f t="shared" si="46"/>
        <v/>
      </c>
      <c r="J188" s="46" t="str">
        <f t="shared" si="47"/>
        <v/>
      </c>
      <c r="K188" s="47" t="str">
        <f t="shared" si="35"/>
        <v/>
      </c>
      <c r="L188" s="47" t="str">
        <f t="shared" si="36"/>
        <v/>
      </c>
      <c r="M188" s="48">
        <f t="shared" si="48"/>
        <v>0</v>
      </c>
      <c r="N188" s="46" t="str">
        <f t="shared" si="37"/>
        <v/>
      </c>
      <c r="O188" s="47" t="str">
        <f t="shared" si="38"/>
        <v/>
      </c>
      <c r="P188" s="47" t="str">
        <f t="shared" si="39"/>
        <v/>
      </c>
      <c r="Q188" s="48">
        <f t="shared" si="49"/>
        <v>0</v>
      </c>
      <c r="R188" s="2"/>
      <c r="AH188" s="57" t="str">
        <f>IF(G188&gt;1,IF($E$10&gt;0,100-(#REF!/(1+(AL188/#REF!)^#REF!)^#REF!+#REF!/(AL188-1))*100,100-(AL188*D$5+D$6)*100),"")</f>
        <v/>
      </c>
      <c r="AI188" s="21" t="str">
        <f t="shared" si="40"/>
        <v/>
      </c>
      <c r="AJ188" s="21" t="str">
        <f t="shared" si="41"/>
        <v/>
      </c>
      <c r="AK188" s="48">
        <f t="shared" si="42"/>
        <v>0</v>
      </c>
      <c r="AL188" s="58" t="str">
        <f t="shared" si="43"/>
        <v/>
      </c>
      <c r="AM188" s="59" t="str">
        <f t="shared" si="44"/>
        <v/>
      </c>
      <c r="AN188" s="59" t="str">
        <f t="shared" si="45"/>
        <v/>
      </c>
      <c r="AO188" s="60"/>
    </row>
    <row r="189" spans="3:41" x14ac:dyDescent="0.25">
      <c r="C189" s="82"/>
      <c r="D189" s="45"/>
      <c r="E189" s="83" t="str">
        <f t="shared" si="50"/>
        <v/>
      </c>
      <c r="F189" s="45"/>
      <c r="G189" s="45"/>
      <c r="H189" s="45"/>
      <c r="I189" s="46" t="str">
        <f t="shared" si="46"/>
        <v/>
      </c>
      <c r="J189" s="46" t="str">
        <f t="shared" si="47"/>
        <v/>
      </c>
      <c r="K189" s="47" t="str">
        <f t="shared" si="35"/>
        <v/>
      </c>
      <c r="L189" s="47" t="str">
        <f t="shared" si="36"/>
        <v/>
      </c>
      <c r="M189" s="48">
        <f t="shared" si="48"/>
        <v>0</v>
      </c>
      <c r="N189" s="46" t="str">
        <f t="shared" si="37"/>
        <v/>
      </c>
      <c r="O189" s="47" t="str">
        <f t="shared" si="38"/>
        <v/>
      </c>
      <c r="P189" s="47" t="str">
        <f t="shared" si="39"/>
        <v/>
      </c>
      <c r="Q189" s="48">
        <f t="shared" si="49"/>
        <v>0</v>
      </c>
      <c r="R189" s="2"/>
      <c r="AH189" s="57" t="str">
        <f>IF(G189&gt;1,IF($E$10&gt;0,100-(#REF!/(1+(AL189/#REF!)^#REF!)^#REF!+#REF!/(AL189-1))*100,100-(AL189*D$5+D$6)*100),"")</f>
        <v/>
      </c>
      <c r="AI189" s="21" t="str">
        <f t="shared" si="40"/>
        <v/>
      </c>
      <c r="AJ189" s="21" t="str">
        <f t="shared" si="41"/>
        <v/>
      </c>
      <c r="AK189" s="48">
        <f t="shared" si="42"/>
        <v>0</v>
      </c>
      <c r="AL189" s="58" t="str">
        <f t="shared" si="43"/>
        <v/>
      </c>
      <c r="AM189" s="59" t="str">
        <f t="shared" si="44"/>
        <v/>
      </c>
      <c r="AN189" s="59" t="str">
        <f t="shared" si="45"/>
        <v/>
      </c>
      <c r="AO189" s="60"/>
    </row>
    <row r="190" spans="3:41" x14ac:dyDescent="0.25">
      <c r="C190" s="82"/>
      <c r="D190" s="45"/>
      <c r="E190" s="83" t="str">
        <f t="shared" si="50"/>
        <v/>
      </c>
      <c r="F190" s="45"/>
      <c r="G190" s="45"/>
      <c r="H190" s="45"/>
      <c r="I190" s="46" t="str">
        <f t="shared" si="46"/>
        <v/>
      </c>
      <c r="J190" s="46" t="str">
        <f t="shared" si="47"/>
        <v/>
      </c>
      <c r="K190" s="47" t="str">
        <f t="shared" si="35"/>
        <v/>
      </c>
      <c r="L190" s="47" t="str">
        <f t="shared" si="36"/>
        <v/>
      </c>
      <c r="M190" s="48">
        <f t="shared" si="48"/>
        <v>0</v>
      </c>
      <c r="N190" s="46" t="str">
        <f t="shared" si="37"/>
        <v/>
      </c>
      <c r="O190" s="47" t="str">
        <f t="shared" si="38"/>
        <v/>
      </c>
      <c r="P190" s="47" t="str">
        <f t="shared" si="39"/>
        <v/>
      </c>
      <c r="Q190" s="48">
        <f t="shared" si="49"/>
        <v>0</v>
      </c>
      <c r="R190" s="2"/>
      <c r="AH190" s="57" t="str">
        <f>IF(G190&gt;1,IF($E$10&gt;0,100-(#REF!/(1+(AL190/#REF!)^#REF!)^#REF!+#REF!/(AL190-1))*100,100-(AL190*D$5+D$6)*100),"")</f>
        <v/>
      </c>
      <c r="AI190" s="21" t="str">
        <f t="shared" si="40"/>
        <v/>
      </c>
      <c r="AJ190" s="21" t="str">
        <f t="shared" si="41"/>
        <v/>
      </c>
      <c r="AK190" s="48">
        <f t="shared" si="42"/>
        <v>0</v>
      </c>
      <c r="AL190" s="58" t="str">
        <f t="shared" si="43"/>
        <v/>
      </c>
      <c r="AM190" s="59" t="str">
        <f t="shared" si="44"/>
        <v/>
      </c>
      <c r="AN190" s="59" t="str">
        <f t="shared" si="45"/>
        <v/>
      </c>
      <c r="AO190" s="60"/>
    </row>
    <row r="191" spans="3:41" x14ac:dyDescent="0.25">
      <c r="C191" s="82"/>
      <c r="D191" s="45"/>
      <c r="E191" s="83" t="str">
        <f t="shared" si="50"/>
        <v/>
      </c>
      <c r="F191" s="45"/>
      <c r="G191" s="45"/>
      <c r="H191" s="45"/>
      <c r="I191" s="46" t="str">
        <f t="shared" si="46"/>
        <v/>
      </c>
      <c r="J191" s="46" t="str">
        <f t="shared" si="47"/>
        <v/>
      </c>
      <c r="K191" s="47" t="str">
        <f t="shared" si="35"/>
        <v/>
      </c>
      <c r="L191" s="47" t="str">
        <f t="shared" si="36"/>
        <v/>
      </c>
      <c r="M191" s="48">
        <f t="shared" si="48"/>
        <v>0</v>
      </c>
      <c r="N191" s="46" t="str">
        <f t="shared" si="37"/>
        <v/>
      </c>
      <c r="O191" s="47" t="str">
        <f t="shared" si="38"/>
        <v/>
      </c>
      <c r="P191" s="47" t="str">
        <f t="shared" si="39"/>
        <v/>
      </c>
      <c r="Q191" s="48">
        <f t="shared" si="49"/>
        <v>0</v>
      </c>
      <c r="R191" s="2"/>
      <c r="AH191" s="57" t="str">
        <f>IF(G191&gt;1,IF($E$10&gt;0,100-(#REF!/(1+(AL191/#REF!)^#REF!)^#REF!+#REF!/(AL191-1))*100,100-(AL191*D$5+D$6)*100),"")</f>
        <v/>
      </c>
      <c r="AI191" s="21" t="str">
        <f t="shared" si="40"/>
        <v/>
      </c>
      <c r="AJ191" s="21" t="str">
        <f t="shared" si="41"/>
        <v/>
      </c>
      <c r="AK191" s="48">
        <f t="shared" si="42"/>
        <v>0</v>
      </c>
      <c r="AL191" s="58" t="str">
        <f t="shared" si="43"/>
        <v/>
      </c>
      <c r="AM191" s="59" t="str">
        <f t="shared" si="44"/>
        <v/>
      </c>
      <c r="AN191" s="59" t="str">
        <f t="shared" si="45"/>
        <v/>
      </c>
      <c r="AO191" s="60"/>
    </row>
    <row r="192" spans="3:41" x14ac:dyDescent="0.25">
      <c r="C192" s="82"/>
      <c r="D192" s="45"/>
      <c r="E192" s="83" t="str">
        <f t="shared" si="50"/>
        <v/>
      </c>
      <c r="F192" s="45"/>
      <c r="G192" s="45"/>
      <c r="H192" s="45"/>
      <c r="I192" s="46" t="str">
        <f t="shared" si="46"/>
        <v/>
      </c>
      <c r="J192" s="46" t="str">
        <f t="shared" si="47"/>
        <v/>
      </c>
      <c r="K192" s="47" t="str">
        <f t="shared" si="35"/>
        <v/>
      </c>
      <c r="L192" s="47" t="str">
        <f t="shared" si="36"/>
        <v/>
      </c>
      <c r="M192" s="48">
        <f t="shared" si="48"/>
        <v>0</v>
      </c>
      <c r="N192" s="46" t="str">
        <f t="shared" si="37"/>
        <v/>
      </c>
      <c r="O192" s="47" t="str">
        <f t="shared" si="38"/>
        <v/>
      </c>
      <c r="P192" s="47" t="str">
        <f t="shared" si="39"/>
        <v/>
      </c>
      <c r="Q192" s="48">
        <f t="shared" si="49"/>
        <v>0</v>
      </c>
      <c r="R192" s="2"/>
      <c r="AH192" s="57" t="str">
        <f>IF(G192&gt;1,IF($E$10&gt;0,100-(#REF!/(1+(AL192/#REF!)^#REF!)^#REF!+#REF!/(AL192-1))*100,100-(AL192*D$5+D$6)*100),"")</f>
        <v/>
      </c>
      <c r="AI192" s="21" t="str">
        <f t="shared" si="40"/>
        <v/>
      </c>
      <c r="AJ192" s="21" t="str">
        <f t="shared" si="41"/>
        <v/>
      </c>
      <c r="AK192" s="48">
        <f t="shared" si="42"/>
        <v>0</v>
      </c>
      <c r="AL192" s="58" t="str">
        <f t="shared" si="43"/>
        <v/>
      </c>
      <c r="AM192" s="59" t="str">
        <f t="shared" si="44"/>
        <v/>
      </c>
      <c r="AN192" s="59" t="str">
        <f t="shared" si="45"/>
        <v/>
      </c>
      <c r="AO192" s="60"/>
    </row>
    <row r="193" spans="3:41" x14ac:dyDescent="0.25">
      <c r="C193" s="82"/>
      <c r="D193" s="45"/>
      <c r="E193" s="83" t="str">
        <f t="shared" si="50"/>
        <v/>
      </c>
      <c r="F193" s="45"/>
      <c r="G193" s="45"/>
      <c r="H193" s="45"/>
      <c r="I193" s="46" t="str">
        <f t="shared" si="46"/>
        <v/>
      </c>
      <c r="J193" s="46" t="str">
        <f t="shared" si="47"/>
        <v/>
      </c>
      <c r="K193" s="47" t="str">
        <f t="shared" si="35"/>
        <v/>
      </c>
      <c r="L193" s="47" t="str">
        <f t="shared" si="36"/>
        <v/>
      </c>
      <c r="M193" s="48">
        <f t="shared" si="48"/>
        <v>0</v>
      </c>
      <c r="N193" s="46" t="str">
        <f t="shared" si="37"/>
        <v/>
      </c>
      <c r="O193" s="47" t="str">
        <f t="shared" si="38"/>
        <v/>
      </c>
      <c r="P193" s="47" t="str">
        <f t="shared" si="39"/>
        <v/>
      </c>
      <c r="Q193" s="48">
        <f t="shared" si="49"/>
        <v>0</v>
      </c>
      <c r="R193" s="2"/>
      <c r="AH193" s="57" t="str">
        <f>IF(G193&gt;1,IF($E$10&gt;0,100-(#REF!/(1+(AL193/#REF!)^#REF!)^#REF!+#REF!/(AL193-1))*100,100-(AL193*D$5+D$6)*100),"")</f>
        <v/>
      </c>
      <c r="AI193" s="21" t="str">
        <f t="shared" si="40"/>
        <v/>
      </c>
      <c r="AJ193" s="21" t="str">
        <f t="shared" si="41"/>
        <v/>
      </c>
      <c r="AK193" s="48">
        <f t="shared" si="42"/>
        <v>0</v>
      </c>
      <c r="AL193" s="58" t="str">
        <f t="shared" si="43"/>
        <v/>
      </c>
      <c r="AM193" s="59" t="str">
        <f t="shared" si="44"/>
        <v/>
      </c>
      <c r="AN193" s="59" t="str">
        <f t="shared" si="45"/>
        <v/>
      </c>
      <c r="AO193" s="60"/>
    </row>
    <row r="194" spans="3:41" x14ac:dyDescent="0.25">
      <c r="C194" s="82"/>
      <c r="D194" s="45"/>
      <c r="E194" s="83" t="str">
        <f t="shared" si="50"/>
        <v/>
      </c>
      <c r="F194" s="45"/>
      <c r="G194" s="45"/>
      <c r="H194" s="45"/>
      <c r="I194" s="46" t="str">
        <f t="shared" si="46"/>
        <v/>
      </c>
      <c r="J194" s="46" t="str">
        <f t="shared" si="47"/>
        <v/>
      </c>
      <c r="K194" s="47" t="str">
        <f t="shared" si="35"/>
        <v/>
      </c>
      <c r="L194" s="47" t="str">
        <f t="shared" si="36"/>
        <v/>
      </c>
      <c r="M194" s="48">
        <f t="shared" si="48"/>
        <v>0</v>
      </c>
      <c r="N194" s="46" t="str">
        <f t="shared" si="37"/>
        <v/>
      </c>
      <c r="O194" s="47" t="str">
        <f t="shared" si="38"/>
        <v/>
      </c>
      <c r="P194" s="47" t="str">
        <f t="shared" si="39"/>
        <v/>
      </c>
      <c r="Q194" s="48">
        <f t="shared" si="49"/>
        <v>0</v>
      </c>
      <c r="R194" s="2"/>
      <c r="AH194" s="57" t="str">
        <f>IF(G194&gt;1,IF($E$10&gt;0,100-(#REF!/(1+(AL194/#REF!)^#REF!)^#REF!+#REF!/(AL194-1))*100,100-(AL194*D$5+D$6)*100),"")</f>
        <v/>
      </c>
      <c r="AI194" s="21" t="str">
        <f t="shared" si="40"/>
        <v/>
      </c>
      <c r="AJ194" s="21" t="str">
        <f t="shared" si="41"/>
        <v/>
      </c>
      <c r="AK194" s="48">
        <f t="shared" si="42"/>
        <v>0</v>
      </c>
      <c r="AL194" s="58" t="str">
        <f t="shared" si="43"/>
        <v/>
      </c>
      <c r="AM194" s="59" t="str">
        <f t="shared" si="44"/>
        <v/>
      </c>
      <c r="AN194" s="59" t="str">
        <f t="shared" si="45"/>
        <v/>
      </c>
      <c r="AO194" s="60"/>
    </row>
    <row r="195" spans="3:41" x14ac:dyDescent="0.25">
      <c r="C195" s="82"/>
      <c r="D195" s="45"/>
      <c r="E195" s="83" t="str">
        <f t="shared" si="50"/>
        <v/>
      </c>
      <c r="F195" s="45"/>
      <c r="G195" s="45"/>
      <c r="H195" s="45"/>
      <c r="I195" s="46" t="str">
        <f t="shared" si="46"/>
        <v/>
      </c>
      <c r="J195" s="46" t="str">
        <f t="shared" si="47"/>
        <v/>
      </c>
      <c r="K195" s="47" t="str">
        <f t="shared" si="35"/>
        <v/>
      </c>
      <c r="L195" s="47" t="str">
        <f t="shared" si="36"/>
        <v/>
      </c>
      <c r="M195" s="48">
        <f t="shared" si="48"/>
        <v>0</v>
      </c>
      <c r="N195" s="46" t="str">
        <f t="shared" si="37"/>
        <v/>
      </c>
      <c r="O195" s="47" t="str">
        <f t="shared" si="38"/>
        <v/>
      </c>
      <c r="P195" s="47" t="str">
        <f t="shared" si="39"/>
        <v/>
      </c>
      <c r="Q195" s="48">
        <f t="shared" si="49"/>
        <v>0</v>
      </c>
      <c r="R195" s="2"/>
      <c r="AH195" s="57" t="str">
        <f>IF(G195&gt;1,IF($E$10&gt;0,100-(#REF!/(1+(AL195/#REF!)^#REF!)^#REF!+#REF!/(AL195-1))*100,100-(AL195*D$5+D$6)*100),"")</f>
        <v/>
      </c>
      <c r="AI195" s="21" t="str">
        <f t="shared" si="40"/>
        <v/>
      </c>
      <c r="AJ195" s="21" t="str">
        <f t="shared" si="41"/>
        <v/>
      </c>
      <c r="AK195" s="48">
        <f t="shared" si="42"/>
        <v>0</v>
      </c>
      <c r="AL195" s="58" t="str">
        <f t="shared" si="43"/>
        <v/>
      </c>
      <c r="AM195" s="59" t="str">
        <f t="shared" si="44"/>
        <v/>
      </c>
      <c r="AN195" s="59" t="str">
        <f t="shared" si="45"/>
        <v/>
      </c>
      <c r="AO195" s="60"/>
    </row>
    <row r="196" spans="3:41" x14ac:dyDescent="0.25">
      <c r="C196" s="82"/>
      <c r="D196" s="45"/>
      <c r="E196" s="83" t="str">
        <f t="shared" si="50"/>
        <v/>
      </c>
      <c r="F196" s="45"/>
      <c r="G196" s="45"/>
      <c r="H196" s="45"/>
      <c r="I196" s="46" t="str">
        <f t="shared" si="46"/>
        <v/>
      </c>
      <c r="J196" s="46" t="str">
        <f t="shared" si="47"/>
        <v/>
      </c>
      <c r="K196" s="47" t="str">
        <f t="shared" si="35"/>
        <v/>
      </c>
      <c r="L196" s="47" t="str">
        <f t="shared" si="36"/>
        <v/>
      </c>
      <c r="M196" s="48">
        <f t="shared" si="48"/>
        <v>0</v>
      </c>
      <c r="N196" s="46" t="str">
        <f t="shared" si="37"/>
        <v/>
      </c>
      <c r="O196" s="47" t="str">
        <f t="shared" si="38"/>
        <v/>
      </c>
      <c r="P196" s="47" t="str">
        <f t="shared" si="39"/>
        <v/>
      </c>
      <c r="Q196" s="48">
        <f t="shared" si="49"/>
        <v>0</v>
      </c>
      <c r="R196" s="2"/>
      <c r="AH196" s="57" t="str">
        <f>IF(G196&gt;1,IF($E$10&gt;0,100-(#REF!/(1+(AL196/#REF!)^#REF!)^#REF!+#REF!/(AL196-1))*100,100-(AL196*D$5+D$6)*100),"")</f>
        <v/>
      </c>
      <c r="AI196" s="21" t="str">
        <f t="shared" si="40"/>
        <v/>
      </c>
      <c r="AJ196" s="21" t="str">
        <f t="shared" si="41"/>
        <v/>
      </c>
      <c r="AK196" s="48">
        <f t="shared" si="42"/>
        <v>0</v>
      </c>
      <c r="AL196" s="58" t="str">
        <f t="shared" si="43"/>
        <v/>
      </c>
      <c r="AM196" s="59" t="str">
        <f t="shared" si="44"/>
        <v/>
      </c>
      <c r="AN196" s="59" t="str">
        <f t="shared" si="45"/>
        <v/>
      </c>
      <c r="AO196" s="60"/>
    </row>
    <row r="197" spans="3:41" x14ac:dyDescent="0.25">
      <c r="C197" s="82"/>
      <c r="D197" s="45"/>
      <c r="E197" s="83" t="str">
        <f t="shared" si="50"/>
        <v/>
      </c>
      <c r="F197" s="45"/>
      <c r="G197" s="45"/>
      <c r="H197" s="45"/>
      <c r="I197" s="46" t="str">
        <f t="shared" si="46"/>
        <v/>
      </c>
      <c r="J197" s="46" t="str">
        <f t="shared" si="47"/>
        <v/>
      </c>
      <c r="K197" s="47" t="str">
        <f t="shared" si="35"/>
        <v/>
      </c>
      <c r="L197" s="47" t="str">
        <f t="shared" si="36"/>
        <v/>
      </c>
      <c r="M197" s="48">
        <f t="shared" si="48"/>
        <v>0</v>
      </c>
      <c r="N197" s="46" t="str">
        <f t="shared" si="37"/>
        <v/>
      </c>
      <c r="O197" s="47" t="str">
        <f t="shared" si="38"/>
        <v/>
      </c>
      <c r="P197" s="47" t="str">
        <f t="shared" si="39"/>
        <v/>
      </c>
      <c r="Q197" s="48">
        <f t="shared" si="49"/>
        <v>0</v>
      </c>
      <c r="R197" s="2"/>
      <c r="AH197" s="57" t="str">
        <f>IF(G197&gt;1,IF($E$10&gt;0,100-(#REF!/(1+(AL197/#REF!)^#REF!)^#REF!+#REF!/(AL197-1))*100,100-(AL197*D$5+D$6)*100),"")</f>
        <v/>
      </c>
      <c r="AI197" s="21" t="str">
        <f t="shared" si="40"/>
        <v/>
      </c>
      <c r="AJ197" s="21" t="str">
        <f t="shared" si="41"/>
        <v/>
      </c>
      <c r="AK197" s="48">
        <f t="shared" si="42"/>
        <v>0</v>
      </c>
      <c r="AL197" s="58" t="str">
        <f t="shared" si="43"/>
        <v/>
      </c>
      <c r="AM197" s="59" t="str">
        <f t="shared" si="44"/>
        <v/>
      </c>
      <c r="AN197" s="59" t="str">
        <f t="shared" si="45"/>
        <v/>
      </c>
      <c r="AO197" s="60"/>
    </row>
    <row r="198" spans="3:41" x14ac:dyDescent="0.25">
      <c r="C198" s="82"/>
      <c r="D198" s="45"/>
      <c r="E198" s="83" t="str">
        <f t="shared" si="50"/>
        <v/>
      </c>
      <c r="F198" s="45"/>
      <c r="G198" s="45"/>
      <c r="H198" s="45"/>
      <c r="I198" s="46" t="str">
        <f t="shared" si="46"/>
        <v/>
      </c>
      <c r="J198" s="46" t="str">
        <f t="shared" si="47"/>
        <v/>
      </c>
      <c r="K198" s="47" t="str">
        <f t="shared" si="35"/>
        <v/>
      </c>
      <c r="L198" s="47" t="str">
        <f t="shared" si="36"/>
        <v/>
      </c>
      <c r="M198" s="48">
        <f t="shared" si="48"/>
        <v>0</v>
      </c>
      <c r="N198" s="46" t="str">
        <f t="shared" si="37"/>
        <v/>
      </c>
      <c r="O198" s="47" t="str">
        <f t="shared" si="38"/>
        <v/>
      </c>
      <c r="P198" s="47" t="str">
        <f t="shared" si="39"/>
        <v/>
      </c>
      <c r="Q198" s="48">
        <f t="shared" si="49"/>
        <v>0</v>
      </c>
      <c r="R198" s="2"/>
      <c r="AH198" s="57" t="str">
        <f>IF(G198&gt;1,IF($E$10&gt;0,100-(#REF!/(1+(AL198/#REF!)^#REF!)^#REF!+#REF!/(AL198-1))*100,100-(AL198*D$5+D$6)*100),"")</f>
        <v/>
      </c>
      <c r="AI198" s="21" t="str">
        <f t="shared" si="40"/>
        <v/>
      </c>
      <c r="AJ198" s="21" t="str">
        <f t="shared" si="41"/>
        <v/>
      </c>
      <c r="AK198" s="48">
        <f t="shared" si="42"/>
        <v>0</v>
      </c>
      <c r="AL198" s="58" t="str">
        <f t="shared" si="43"/>
        <v/>
      </c>
      <c r="AM198" s="59" t="str">
        <f t="shared" si="44"/>
        <v/>
      </c>
      <c r="AN198" s="59" t="str">
        <f t="shared" si="45"/>
        <v/>
      </c>
      <c r="AO198" s="60"/>
    </row>
    <row r="199" spans="3:41" x14ac:dyDescent="0.25">
      <c r="C199" s="82"/>
      <c r="D199" s="45"/>
      <c r="E199" s="83" t="str">
        <f t="shared" si="50"/>
        <v/>
      </c>
      <c r="F199" s="45"/>
      <c r="G199" s="45"/>
      <c r="H199" s="45"/>
      <c r="I199" s="46" t="str">
        <f t="shared" si="46"/>
        <v/>
      </c>
      <c r="J199" s="46" t="str">
        <f t="shared" si="47"/>
        <v/>
      </c>
      <c r="K199" s="47" t="str">
        <f t="shared" ref="K199:K220" si="51">IF(G199&gt;1,I199-J199,"")</f>
        <v/>
      </c>
      <c r="L199" s="47" t="str">
        <f t="shared" ref="L199:L220" si="52">IF(G199&gt;1,ABS(K199),"")</f>
        <v/>
      </c>
      <c r="M199" s="48">
        <f t="shared" si="48"/>
        <v>0</v>
      </c>
      <c r="N199" s="46" t="str">
        <f t="shared" ref="N199:N220" si="53">IF(G199&gt;1,J199+$K$5,"")</f>
        <v/>
      </c>
      <c r="O199" s="47" t="str">
        <f t="shared" ref="O199:O220" si="54">IF(G199&gt;1,I199-N199,"")</f>
        <v/>
      </c>
      <c r="P199" s="47" t="str">
        <f t="shared" ref="P199:P220" si="55">IF(G199&gt;1,ABS(O199),"")</f>
        <v/>
      </c>
      <c r="Q199" s="48">
        <f t="shared" si="49"/>
        <v>0</v>
      </c>
      <c r="R199" s="2"/>
      <c r="AH199" s="57" t="str">
        <f>IF(G199&gt;1,IF($E$10&gt;0,100-(#REF!/(1+(AL199/#REF!)^#REF!)^#REF!+#REF!/(AL199-1))*100,100-(AL199*D$5+D$6)*100),"")</f>
        <v/>
      </c>
      <c r="AI199" s="21" t="str">
        <f t="shared" ref="AI199:AI220" si="56">IF(G199&gt;1,I199-AH199,"")</f>
        <v/>
      </c>
      <c r="AJ199" s="21" t="str">
        <f t="shared" ref="AJ199:AJ220" si="57">IF(G199&gt;1,ABS(AI199),"")</f>
        <v/>
      </c>
      <c r="AK199" s="48">
        <f t="shared" ref="AK199:AK220" si="58">IF($G199&gt;1.2,IF(AJ199&gt;1.2,1,0),0)</f>
        <v>0</v>
      </c>
      <c r="AL199" s="58" t="str">
        <f t="shared" ref="AL199:AL220" si="59">IF(G199&gt;0,G199+AN199,"")</f>
        <v/>
      </c>
      <c r="AM199" s="59" t="str">
        <f t="shared" ref="AM199:AM220" si="60">IF(G199&gt;0,$AM$5,"")</f>
        <v/>
      </c>
      <c r="AN199" s="59" t="str">
        <f t="shared" ref="AN199:AN220" si="61">IF(G199&gt;0,$AN$5,"")</f>
        <v/>
      </c>
      <c r="AO199" s="60"/>
    </row>
    <row r="200" spans="3:41" x14ac:dyDescent="0.25">
      <c r="C200" s="82"/>
      <c r="D200" s="45"/>
      <c r="E200" s="83" t="str">
        <f t="shared" si="50"/>
        <v/>
      </c>
      <c r="F200" s="45"/>
      <c r="G200" s="45"/>
      <c r="H200" s="45"/>
      <c r="I200" s="46" t="str">
        <f t="shared" ref="I200:I220" si="62">IF(G200&gt;1,100-H200,"")</f>
        <v/>
      </c>
      <c r="J200" s="46" t="str">
        <f t="shared" ref="J200:J220" si="63">IF(G200&gt;1,100-(G200*D$5+D$6),"")</f>
        <v/>
      </c>
      <c r="K200" s="47" t="str">
        <f t="shared" si="51"/>
        <v/>
      </c>
      <c r="L200" s="47" t="str">
        <f t="shared" si="52"/>
        <v/>
      </c>
      <c r="M200" s="48">
        <f t="shared" ref="M200:M220" si="64">IF($G200&gt;1.2,IF(L200&gt;1.2,1,0),0)</f>
        <v>0</v>
      </c>
      <c r="N200" s="46" t="str">
        <f t="shared" si="53"/>
        <v/>
      </c>
      <c r="O200" s="47" t="str">
        <f t="shared" si="54"/>
        <v/>
      </c>
      <c r="P200" s="47" t="str">
        <f t="shared" si="55"/>
        <v/>
      </c>
      <c r="Q200" s="48">
        <f t="shared" ref="Q200:Q220" si="65">IF($G200&gt;1.2,IF(P200&gt;1.2,1,0),0)</f>
        <v>0</v>
      </c>
      <c r="R200" s="2"/>
      <c r="AH200" s="57" t="str">
        <f>IF(G200&gt;1,IF($E$10&gt;0,100-(#REF!/(1+(AL200/#REF!)^#REF!)^#REF!+#REF!/(AL200-1))*100,100-(AL200*D$5+D$6)*100),"")</f>
        <v/>
      </c>
      <c r="AI200" s="21" t="str">
        <f t="shared" si="56"/>
        <v/>
      </c>
      <c r="AJ200" s="21" t="str">
        <f t="shared" si="57"/>
        <v/>
      </c>
      <c r="AK200" s="48">
        <f t="shared" si="58"/>
        <v>0</v>
      </c>
      <c r="AL200" s="58" t="str">
        <f t="shared" si="59"/>
        <v/>
      </c>
      <c r="AM200" s="59" t="str">
        <f t="shared" si="60"/>
        <v/>
      </c>
      <c r="AN200" s="59" t="str">
        <f t="shared" si="61"/>
        <v/>
      </c>
      <c r="AO200" s="60"/>
    </row>
    <row r="201" spans="3:41" x14ac:dyDescent="0.25">
      <c r="C201" s="82"/>
      <c r="D201" s="45"/>
      <c r="E201" s="83" t="str">
        <f t="shared" si="50"/>
        <v/>
      </c>
      <c r="F201" s="45"/>
      <c r="G201" s="45"/>
      <c r="H201" s="45"/>
      <c r="I201" s="46" t="str">
        <f t="shared" si="62"/>
        <v/>
      </c>
      <c r="J201" s="46" t="str">
        <f t="shared" si="63"/>
        <v/>
      </c>
      <c r="K201" s="47" t="str">
        <f t="shared" si="51"/>
        <v/>
      </c>
      <c r="L201" s="47" t="str">
        <f t="shared" si="52"/>
        <v/>
      </c>
      <c r="M201" s="48">
        <f t="shared" si="64"/>
        <v>0</v>
      </c>
      <c r="N201" s="46" t="str">
        <f t="shared" si="53"/>
        <v/>
      </c>
      <c r="O201" s="47" t="str">
        <f t="shared" si="54"/>
        <v/>
      </c>
      <c r="P201" s="47" t="str">
        <f t="shared" si="55"/>
        <v/>
      </c>
      <c r="Q201" s="48">
        <f t="shared" si="65"/>
        <v>0</v>
      </c>
      <c r="R201" s="2"/>
      <c r="AH201" s="57" t="str">
        <f>IF(G201&gt;1,IF($E$10&gt;0,100-(#REF!/(1+(AL201/#REF!)^#REF!)^#REF!+#REF!/(AL201-1))*100,100-(AL201*D$5+D$6)*100),"")</f>
        <v/>
      </c>
      <c r="AI201" s="21" t="str">
        <f t="shared" si="56"/>
        <v/>
      </c>
      <c r="AJ201" s="21" t="str">
        <f t="shared" si="57"/>
        <v/>
      </c>
      <c r="AK201" s="48">
        <f t="shared" si="58"/>
        <v>0</v>
      </c>
      <c r="AL201" s="58" t="str">
        <f t="shared" si="59"/>
        <v/>
      </c>
      <c r="AM201" s="59" t="str">
        <f t="shared" si="60"/>
        <v/>
      </c>
      <c r="AN201" s="59" t="str">
        <f t="shared" si="61"/>
        <v/>
      </c>
      <c r="AO201" s="60"/>
    </row>
    <row r="202" spans="3:41" x14ac:dyDescent="0.25">
      <c r="C202" s="82"/>
      <c r="D202" s="45"/>
      <c r="E202" s="83" t="str">
        <f t="shared" si="50"/>
        <v/>
      </c>
      <c r="F202" s="45"/>
      <c r="G202" s="45"/>
      <c r="H202" s="45"/>
      <c r="I202" s="46" t="str">
        <f t="shared" si="62"/>
        <v/>
      </c>
      <c r="J202" s="46" t="str">
        <f t="shared" si="63"/>
        <v/>
      </c>
      <c r="K202" s="47" t="str">
        <f t="shared" si="51"/>
        <v/>
      </c>
      <c r="L202" s="47" t="str">
        <f t="shared" si="52"/>
        <v/>
      </c>
      <c r="M202" s="48">
        <f t="shared" si="64"/>
        <v>0</v>
      </c>
      <c r="N202" s="46" t="str">
        <f t="shared" si="53"/>
        <v/>
      </c>
      <c r="O202" s="47" t="str">
        <f t="shared" si="54"/>
        <v/>
      </c>
      <c r="P202" s="47" t="str">
        <f t="shared" si="55"/>
        <v/>
      </c>
      <c r="Q202" s="48">
        <f t="shared" si="65"/>
        <v>0</v>
      </c>
      <c r="R202" s="2"/>
      <c r="AH202" s="57" t="str">
        <f>IF(G202&gt;1,IF($E$10&gt;0,100-(#REF!/(1+(AL202/#REF!)^#REF!)^#REF!+#REF!/(AL202-1))*100,100-(AL202*D$5+D$6)*100),"")</f>
        <v/>
      </c>
      <c r="AI202" s="21" t="str">
        <f t="shared" si="56"/>
        <v/>
      </c>
      <c r="AJ202" s="21" t="str">
        <f t="shared" si="57"/>
        <v/>
      </c>
      <c r="AK202" s="48">
        <f t="shared" si="58"/>
        <v>0</v>
      </c>
      <c r="AL202" s="58" t="str">
        <f t="shared" si="59"/>
        <v/>
      </c>
      <c r="AM202" s="59" t="str">
        <f t="shared" si="60"/>
        <v/>
      </c>
      <c r="AN202" s="59" t="str">
        <f t="shared" si="61"/>
        <v/>
      </c>
      <c r="AO202" s="60"/>
    </row>
    <row r="203" spans="3:41" x14ac:dyDescent="0.25">
      <c r="C203" s="82"/>
      <c r="D203" s="45"/>
      <c r="E203" s="83" t="str">
        <f t="shared" si="50"/>
        <v/>
      </c>
      <c r="F203" s="45"/>
      <c r="G203" s="45"/>
      <c r="H203" s="45"/>
      <c r="I203" s="46" t="str">
        <f t="shared" si="62"/>
        <v/>
      </c>
      <c r="J203" s="46" t="str">
        <f t="shared" si="63"/>
        <v/>
      </c>
      <c r="K203" s="47" t="str">
        <f t="shared" si="51"/>
        <v/>
      </c>
      <c r="L203" s="47" t="str">
        <f t="shared" si="52"/>
        <v/>
      </c>
      <c r="M203" s="48">
        <f t="shared" si="64"/>
        <v>0</v>
      </c>
      <c r="N203" s="46" t="str">
        <f t="shared" si="53"/>
        <v/>
      </c>
      <c r="O203" s="47" t="str">
        <f t="shared" si="54"/>
        <v/>
      </c>
      <c r="P203" s="47" t="str">
        <f t="shared" si="55"/>
        <v/>
      </c>
      <c r="Q203" s="48">
        <f t="shared" si="65"/>
        <v>0</v>
      </c>
      <c r="R203" s="2"/>
      <c r="AH203" s="57" t="str">
        <f>IF(G203&gt;1,IF($E$10&gt;0,100-(#REF!/(1+(AL203/#REF!)^#REF!)^#REF!+#REF!/(AL203-1))*100,100-(AL203*D$5+D$6)*100),"")</f>
        <v/>
      </c>
      <c r="AI203" s="21" t="str">
        <f t="shared" si="56"/>
        <v/>
      </c>
      <c r="AJ203" s="21" t="str">
        <f t="shared" si="57"/>
        <v/>
      </c>
      <c r="AK203" s="48">
        <f t="shared" si="58"/>
        <v>0</v>
      </c>
      <c r="AL203" s="58" t="str">
        <f t="shared" si="59"/>
        <v/>
      </c>
      <c r="AM203" s="59" t="str">
        <f t="shared" si="60"/>
        <v/>
      </c>
      <c r="AN203" s="59" t="str">
        <f t="shared" si="61"/>
        <v/>
      </c>
      <c r="AO203" s="60"/>
    </row>
    <row r="204" spans="3:41" x14ac:dyDescent="0.25">
      <c r="C204" s="82"/>
      <c r="D204" s="45"/>
      <c r="E204" s="83" t="str">
        <f t="shared" si="50"/>
        <v/>
      </c>
      <c r="F204" s="45"/>
      <c r="G204" s="45"/>
      <c r="H204" s="45"/>
      <c r="I204" s="46" t="str">
        <f t="shared" si="62"/>
        <v/>
      </c>
      <c r="J204" s="46" t="str">
        <f t="shared" si="63"/>
        <v/>
      </c>
      <c r="K204" s="47" t="str">
        <f t="shared" si="51"/>
        <v/>
      </c>
      <c r="L204" s="47" t="str">
        <f t="shared" si="52"/>
        <v/>
      </c>
      <c r="M204" s="48">
        <f t="shared" si="64"/>
        <v>0</v>
      </c>
      <c r="N204" s="46" t="str">
        <f t="shared" si="53"/>
        <v/>
      </c>
      <c r="O204" s="47" t="str">
        <f t="shared" si="54"/>
        <v/>
      </c>
      <c r="P204" s="47" t="str">
        <f t="shared" si="55"/>
        <v/>
      </c>
      <c r="Q204" s="48">
        <f t="shared" si="65"/>
        <v>0</v>
      </c>
      <c r="R204" s="2"/>
      <c r="AH204" s="57" t="str">
        <f>IF(G204&gt;1,IF($E$10&gt;0,100-(#REF!/(1+(AL204/#REF!)^#REF!)^#REF!+#REF!/(AL204-1))*100,100-(AL204*D$5+D$6)*100),"")</f>
        <v/>
      </c>
      <c r="AI204" s="21" t="str">
        <f t="shared" si="56"/>
        <v/>
      </c>
      <c r="AJ204" s="21" t="str">
        <f t="shared" si="57"/>
        <v/>
      </c>
      <c r="AK204" s="48">
        <f t="shared" si="58"/>
        <v>0</v>
      </c>
      <c r="AL204" s="58" t="str">
        <f t="shared" si="59"/>
        <v/>
      </c>
      <c r="AM204" s="59" t="str">
        <f t="shared" si="60"/>
        <v/>
      </c>
      <c r="AN204" s="59" t="str">
        <f t="shared" si="61"/>
        <v/>
      </c>
      <c r="AO204" s="60"/>
    </row>
    <row r="205" spans="3:41" x14ac:dyDescent="0.25">
      <c r="C205" s="82"/>
      <c r="D205" s="45"/>
      <c r="E205" s="83" t="str">
        <f t="shared" si="50"/>
        <v/>
      </c>
      <c r="F205" s="45"/>
      <c r="G205" s="45"/>
      <c r="H205" s="45"/>
      <c r="I205" s="46" t="str">
        <f t="shared" si="62"/>
        <v/>
      </c>
      <c r="J205" s="46" t="str">
        <f t="shared" si="63"/>
        <v/>
      </c>
      <c r="K205" s="47" t="str">
        <f t="shared" si="51"/>
        <v/>
      </c>
      <c r="L205" s="47" t="str">
        <f t="shared" si="52"/>
        <v/>
      </c>
      <c r="M205" s="48">
        <f t="shared" si="64"/>
        <v>0</v>
      </c>
      <c r="N205" s="46" t="str">
        <f t="shared" si="53"/>
        <v/>
      </c>
      <c r="O205" s="47" t="str">
        <f t="shared" si="54"/>
        <v/>
      </c>
      <c r="P205" s="47" t="str">
        <f t="shared" si="55"/>
        <v/>
      </c>
      <c r="Q205" s="48">
        <f t="shared" si="65"/>
        <v>0</v>
      </c>
      <c r="R205" s="2"/>
      <c r="AH205" s="57" t="str">
        <f>IF(G205&gt;1,IF($E$10&gt;0,100-(#REF!/(1+(AL205/#REF!)^#REF!)^#REF!+#REF!/(AL205-1))*100,100-(AL205*D$5+D$6)*100),"")</f>
        <v/>
      </c>
      <c r="AI205" s="21" t="str">
        <f t="shared" si="56"/>
        <v/>
      </c>
      <c r="AJ205" s="21" t="str">
        <f t="shared" si="57"/>
        <v/>
      </c>
      <c r="AK205" s="48">
        <f t="shared" si="58"/>
        <v>0</v>
      </c>
      <c r="AL205" s="58" t="str">
        <f t="shared" si="59"/>
        <v/>
      </c>
      <c r="AM205" s="59" t="str">
        <f t="shared" si="60"/>
        <v/>
      </c>
      <c r="AN205" s="59" t="str">
        <f t="shared" si="61"/>
        <v/>
      </c>
      <c r="AO205" s="60"/>
    </row>
    <row r="206" spans="3:41" x14ac:dyDescent="0.25">
      <c r="C206" s="82"/>
      <c r="D206" s="45"/>
      <c r="E206" s="83" t="str">
        <f t="shared" si="50"/>
        <v/>
      </c>
      <c r="F206" s="45"/>
      <c r="G206" s="45"/>
      <c r="H206" s="45"/>
      <c r="I206" s="46" t="str">
        <f t="shared" si="62"/>
        <v/>
      </c>
      <c r="J206" s="46" t="str">
        <f t="shared" si="63"/>
        <v/>
      </c>
      <c r="K206" s="47" t="str">
        <f t="shared" si="51"/>
        <v/>
      </c>
      <c r="L206" s="47" t="str">
        <f t="shared" si="52"/>
        <v/>
      </c>
      <c r="M206" s="48">
        <f t="shared" si="64"/>
        <v>0</v>
      </c>
      <c r="N206" s="46" t="str">
        <f t="shared" si="53"/>
        <v/>
      </c>
      <c r="O206" s="47" t="str">
        <f t="shared" si="54"/>
        <v/>
      </c>
      <c r="P206" s="47" t="str">
        <f t="shared" si="55"/>
        <v/>
      </c>
      <c r="Q206" s="48">
        <f t="shared" si="65"/>
        <v>0</v>
      </c>
      <c r="R206" s="2"/>
      <c r="AH206" s="57" t="str">
        <f>IF(G206&gt;1,IF($E$10&gt;0,100-(#REF!/(1+(AL206/#REF!)^#REF!)^#REF!+#REF!/(AL206-1))*100,100-(AL206*D$5+D$6)*100),"")</f>
        <v/>
      </c>
      <c r="AI206" s="21" t="str">
        <f t="shared" si="56"/>
        <v/>
      </c>
      <c r="AJ206" s="21" t="str">
        <f t="shared" si="57"/>
        <v/>
      </c>
      <c r="AK206" s="48">
        <f t="shared" si="58"/>
        <v>0</v>
      </c>
      <c r="AL206" s="58" t="str">
        <f t="shared" si="59"/>
        <v/>
      </c>
      <c r="AM206" s="59" t="str">
        <f t="shared" si="60"/>
        <v/>
      </c>
      <c r="AN206" s="59" t="str">
        <f t="shared" si="61"/>
        <v/>
      </c>
      <c r="AO206" s="60"/>
    </row>
    <row r="207" spans="3:41" x14ac:dyDescent="0.25">
      <c r="C207" s="82"/>
      <c r="D207" s="45"/>
      <c r="E207" s="83" t="str">
        <f t="shared" si="50"/>
        <v/>
      </c>
      <c r="F207" s="45"/>
      <c r="G207" s="45"/>
      <c r="H207" s="45"/>
      <c r="I207" s="46" t="str">
        <f t="shared" si="62"/>
        <v/>
      </c>
      <c r="J207" s="46" t="str">
        <f t="shared" si="63"/>
        <v/>
      </c>
      <c r="K207" s="47" t="str">
        <f t="shared" si="51"/>
        <v/>
      </c>
      <c r="L207" s="47" t="str">
        <f t="shared" si="52"/>
        <v/>
      </c>
      <c r="M207" s="48">
        <f t="shared" si="64"/>
        <v>0</v>
      </c>
      <c r="N207" s="46" t="str">
        <f t="shared" si="53"/>
        <v/>
      </c>
      <c r="O207" s="47" t="str">
        <f t="shared" si="54"/>
        <v/>
      </c>
      <c r="P207" s="47" t="str">
        <f t="shared" si="55"/>
        <v/>
      </c>
      <c r="Q207" s="48">
        <f t="shared" si="65"/>
        <v>0</v>
      </c>
      <c r="R207" s="2"/>
      <c r="AH207" s="57" t="str">
        <f>IF(G207&gt;1,IF($E$10&gt;0,100-(#REF!/(1+(AL207/#REF!)^#REF!)^#REF!+#REF!/(AL207-1))*100,100-(AL207*D$5+D$6)*100),"")</f>
        <v/>
      </c>
      <c r="AI207" s="21" t="str">
        <f t="shared" si="56"/>
        <v/>
      </c>
      <c r="AJ207" s="21" t="str">
        <f t="shared" si="57"/>
        <v/>
      </c>
      <c r="AK207" s="48">
        <f t="shared" si="58"/>
        <v>0</v>
      </c>
      <c r="AL207" s="58" t="str">
        <f t="shared" si="59"/>
        <v/>
      </c>
      <c r="AM207" s="59" t="str">
        <f t="shared" si="60"/>
        <v/>
      </c>
      <c r="AN207" s="59" t="str">
        <f t="shared" si="61"/>
        <v/>
      </c>
      <c r="AO207" s="60"/>
    </row>
    <row r="208" spans="3:41" x14ac:dyDescent="0.25">
      <c r="C208" s="82"/>
      <c r="D208" s="45"/>
      <c r="E208" s="83" t="str">
        <f t="shared" si="50"/>
        <v/>
      </c>
      <c r="F208" s="45"/>
      <c r="G208" s="45"/>
      <c r="H208" s="45"/>
      <c r="I208" s="46" t="str">
        <f t="shared" si="62"/>
        <v/>
      </c>
      <c r="J208" s="46" t="str">
        <f t="shared" si="63"/>
        <v/>
      </c>
      <c r="K208" s="47" t="str">
        <f t="shared" si="51"/>
        <v/>
      </c>
      <c r="L208" s="47" t="str">
        <f t="shared" si="52"/>
        <v/>
      </c>
      <c r="M208" s="48">
        <f t="shared" si="64"/>
        <v>0</v>
      </c>
      <c r="N208" s="46" t="str">
        <f t="shared" si="53"/>
        <v/>
      </c>
      <c r="O208" s="47" t="str">
        <f t="shared" si="54"/>
        <v/>
      </c>
      <c r="P208" s="47" t="str">
        <f t="shared" si="55"/>
        <v/>
      </c>
      <c r="Q208" s="48">
        <f t="shared" si="65"/>
        <v>0</v>
      </c>
      <c r="R208" s="2"/>
      <c r="AH208" s="57" t="str">
        <f>IF(G208&gt;1,IF($E$10&gt;0,100-(#REF!/(1+(AL208/#REF!)^#REF!)^#REF!+#REF!/(AL208-1))*100,100-(AL208*D$5+D$6)*100),"")</f>
        <v/>
      </c>
      <c r="AI208" s="21" t="str">
        <f t="shared" si="56"/>
        <v/>
      </c>
      <c r="AJ208" s="21" t="str">
        <f t="shared" si="57"/>
        <v/>
      </c>
      <c r="AK208" s="48">
        <f t="shared" si="58"/>
        <v>0</v>
      </c>
      <c r="AL208" s="58" t="str">
        <f t="shared" si="59"/>
        <v/>
      </c>
      <c r="AM208" s="59" t="str">
        <f t="shared" si="60"/>
        <v/>
      </c>
      <c r="AN208" s="59" t="str">
        <f t="shared" si="61"/>
        <v/>
      </c>
      <c r="AO208" s="60"/>
    </row>
    <row r="209" spans="3:41" x14ac:dyDescent="0.25">
      <c r="C209" s="82"/>
      <c r="D209" s="45"/>
      <c r="E209" s="83" t="str">
        <f t="shared" si="50"/>
        <v/>
      </c>
      <c r="F209" s="45"/>
      <c r="G209" s="45"/>
      <c r="H209" s="45"/>
      <c r="I209" s="46" t="str">
        <f t="shared" si="62"/>
        <v/>
      </c>
      <c r="J209" s="46" t="str">
        <f t="shared" si="63"/>
        <v/>
      </c>
      <c r="K209" s="47" t="str">
        <f t="shared" si="51"/>
        <v/>
      </c>
      <c r="L209" s="47" t="str">
        <f t="shared" si="52"/>
        <v/>
      </c>
      <c r="M209" s="48">
        <f t="shared" si="64"/>
        <v>0</v>
      </c>
      <c r="N209" s="46" t="str">
        <f t="shared" si="53"/>
        <v/>
      </c>
      <c r="O209" s="47" t="str">
        <f t="shared" si="54"/>
        <v/>
      </c>
      <c r="P209" s="47" t="str">
        <f t="shared" si="55"/>
        <v/>
      </c>
      <c r="Q209" s="48">
        <f t="shared" si="65"/>
        <v>0</v>
      </c>
      <c r="R209" s="2"/>
      <c r="AH209" s="57" t="str">
        <f>IF(G209&gt;1,IF($E$10&gt;0,100-(#REF!/(1+(AL209/#REF!)^#REF!)^#REF!+#REF!/(AL209-1))*100,100-(AL209*D$5+D$6)*100),"")</f>
        <v/>
      </c>
      <c r="AI209" s="21" t="str">
        <f t="shared" si="56"/>
        <v/>
      </c>
      <c r="AJ209" s="21" t="str">
        <f t="shared" si="57"/>
        <v/>
      </c>
      <c r="AK209" s="48">
        <f t="shared" si="58"/>
        <v>0</v>
      </c>
      <c r="AL209" s="58" t="str">
        <f t="shared" si="59"/>
        <v/>
      </c>
      <c r="AM209" s="59" t="str">
        <f t="shared" si="60"/>
        <v/>
      </c>
      <c r="AN209" s="59" t="str">
        <f t="shared" si="61"/>
        <v/>
      </c>
      <c r="AO209" s="60"/>
    </row>
    <row r="210" spans="3:41" x14ac:dyDescent="0.25">
      <c r="C210" s="82"/>
      <c r="D210" s="45"/>
      <c r="E210" s="83" t="str">
        <f t="shared" si="50"/>
        <v/>
      </c>
      <c r="F210" s="45"/>
      <c r="G210" s="45"/>
      <c r="H210" s="45"/>
      <c r="I210" s="46" t="str">
        <f t="shared" si="62"/>
        <v/>
      </c>
      <c r="J210" s="46" t="str">
        <f t="shared" si="63"/>
        <v/>
      </c>
      <c r="K210" s="47" t="str">
        <f t="shared" si="51"/>
        <v/>
      </c>
      <c r="L210" s="47" t="str">
        <f t="shared" si="52"/>
        <v/>
      </c>
      <c r="M210" s="48">
        <f t="shared" si="64"/>
        <v>0</v>
      </c>
      <c r="N210" s="46" t="str">
        <f t="shared" si="53"/>
        <v/>
      </c>
      <c r="O210" s="47" t="str">
        <f t="shared" si="54"/>
        <v/>
      </c>
      <c r="P210" s="47" t="str">
        <f t="shared" si="55"/>
        <v/>
      </c>
      <c r="Q210" s="48">
        <f t="shared" si="65"/>
        <v>0</v>
      </c>
      <c r="R210" s="2"/>
      <c r="AH210" s="57" t="str">
        <f>IF(G210&gt;1,IF($E$10&gt;0,100-(#REF!/(1+(AL210/#REF!)^#REF!)^#REF!+#REF!/(AL210-1))*100,100-(AL210*D$5+D$6)*100),"")</f>
        <v/>
      </c>
      <c r="AI210" s="21" t="str">
        <f t="shared" si="56"/>
        <v/>
      </c>
      <c r="AJ210" s="21" t="str">
        <f t="shared" si="57"/>
        <v/>
      </c>
      <c r="AK210" s="48">
        <f t="shared" si="58"/>
        <v>0</v>
      </c>
      <c r="AL210" s="58" t="str">
        <f t="shared" si="59"/>
        <v/>
      </c>
      <c r="AM210" s="59" t="str">
        <f t="shared" si="60"/>
        <v/>
      </c>
      <c r="AN210" s="59" t="str">
        <f t="shared" si="61"/>
        <v/>
      </c>
      <c r="AO210" s="60"/>
    </row>
    <row r="211" spans="3:41" x14ac:dyDescent="0.25">
      <c r="C211" s="82"/>
      <c r="D211" s="45"/>
      <c r="E211" s="83" t="str">
        <f t="shared" si="50"/>
        <v/>
      </c>
      <c r="F211" s="45"/>
      <c r="G211" s="45"/>
      <c r="H211" s="45"/>
      <c r="I211" s="46" t="str">
        <f t="shared" si="62"/>
        <v/>
      </c>
      <c r="J211" s="46" t="str">
        <f t="shared" si="63"/>
        <v/>
      </c>
      <c r="K211" s="47" t="str">
        <f t="shared" si="51"/>
        <v/>
      </c>
      <c r="L211" s="47" t="str">
        <f t="shared" si="52"/>
        <v/>
      </c>
      <c r="M211" s="48">
        <f t="shared" si="64"/>
        <v>0</v>
      </c>
      <c r="N211" s="46" t="str">
        <f t="shared" si="53"/>
        <v/>
      </c>
      <c r="O211" s="47" t="str">
        <f t="shared" si="54"/>
        <v/>
      </c>
      <c r="P211" s="47" t="str">
        <f t="shared" si="55"/>
        <v/>
      </c>
      <c r="Q211" s="48">
        <f t="shared" si="65"/>
        <v>0</v>
      </c>
      <c r="R211" s="2"/>
      <c r="AH211" s="57" t="str">
        <f>IF(G211&gt;1,IF($E$10&gt;0,100-(#REF!/(1+(AL211/#REF!)^#REF!)^#REF!+#REF!/(AL211-1))*100,100-(AL211*D$5+D$6)*100),"")</f>
        <v/>
      </c>
      <c r="AI211" s="21" t="str">
        <f t="shared" si="56"/>
        <v/>
      </c>
      <c r="AJ211" s="21" t="str">
        <f t="shared" si="57"/>
        <v/>
      </c>
      <c r="AK211" s="48">
        <f t="shared" si="58"/>
        <v>0</v>
      </c>
      <c r="AL211" s="58" t="str">
        <f t="shared" si="59"/>
        <v/>
      </c>
      <c r="AM211" s="59" t="str">
        <f t="shared" si="60"/>
        <v/>
      </c>
      <c r="AN211" s="59" t="str">
        <f t="shared" si="61"/>
        <v/>
      </c>
      <c r="AO211" s="60"/>
    </row>
    <row r="212" spans="3:41" x14ac:dyDescent="0.25">
      <c r="C212" s="82"/>
      <c r="D212" s="45"/>
      <c r="E212" s="83" t="str">
        <f t="shared" si="50"/>
        <v/>
      </c>
      <c r="F212" s="45"/>
      <c r="G212" s="45"/>
      <c r="H212" s="45"/>
      <c r="I212" s="46" t="str">
        <f t="shared" si="62"/>
        <v/>
      </c>
      <c r="J212" s="46" t="str">
        <f t="shared" si="63"/>
        <v/>
      </c>
      <c r="K212" s="47" t="str">
        <f t="shared" si="51"/>
        <v/>
      </c>
      <c r="L212" s="47" t="str">
        <f t="shared" si="52"/>
        <v/>
      </c>
      <c r="M212" s="48">
        <f t="shared" si="64"/>
        <v>0</v>
      </c>
      <c r="N212" s="46" t="str">
        <f t="shared" si="53"/>
        <v/>
      </c>
      <c r="O212" s="47" t="str">
        <f t="shared" si="54"/>
        <v/>
      </c>
      <c r="P212" s="47" t="str">
        <f t="shared" si="55"/>
        <v/>
      </c>
      <c r="Q212" s="48">
        <f t="shared" si="65"/>
        <v>0</v>
      </c>
      <c r="R212" s="2"/>
      <c r="AH212" s="57" t="str">
        <f>IF(G212&gt;1,IF($E$10&gt;0,100-(#REF!/(1+(AL212/#REF!)^#REF!)^#REF!+#REF!/(AL212-1))*100,100-(AL212*D$5+D$6)*100),"")</f>
        <v/>
      </c>
      <c r="AI212" s="21" t="str">
        <f t="shared" si="56"/>
        <v/>
      </c>
      <c r="AJ212" s="21" t="str">
        <f t="shared" si="57"/>
        <v/>
      </c>
      <c r="AK212" s="48">
        <f t="shared" si="58"/>
        <v>0</v>
      </c>
      <c r="AL212" s="58" t="str">
        <f t="shared" si="59"/>
        <v/>
      </c>
      <c r="AM212" s="59" t="str">
        <f t="shared" si="60"/>
        <v/>
      </c>
      <c r="AN212" s="59" t="str">
        <f t="shared" si="61"/>
        <v/>
      </c>
      <c r="AO212" s="60"/>
    </row>
    <row r="213" spans="3:41" x14ac:dyDescent="0.25">
      <c r="C213" s="82"/>
      <c r="D213" s="45"/>
      <c r="E213" s="83" t="str">
        <f t="shared" si="50"/>
        <v/>
      </c>
      <c r="F213" s="45"/>
      <c r="G213" s="45"/>
      <c r="H213" s="45"/>
      <c r="I213" s="46" t="str">
        <f t="shared" si="62"/>
        <v/>
      </c>
      <c r="J213" s="46" t="str">
        <f t="shared" si="63"/>
        <v/>
      </c>
      <c r="K213" s="47" t="str">
        <f t="shared" si="51"/>
        <v/>
      </c>
      <c r="L213" s="47" t="str">
        <f t="shared" si="52"/>
        <v/>
      </c>
      <c r="M213" s="48">
        <f t="shared" si="64"/>
        <v>0</v>
      </c>
      <c r="N213" s="46" t="str">
        <f t="shared" si="53"/>
        <v/>
      </c>
      <c r="O213" s="47" t="str">
        <f t="shared" si="54"/>
        <v/>
      </c>
      <c r="P213" s="47" t="str">
        <f t="shared" si="55"/>
        <v/>
      </c>
      <c r="Q213" s="48">
        <f t="shared" si="65"/>
        <v>0</v>
      </c>
      <c r="R213" s="2"/>
      <c r="AH213" s="57" t="str">
        <f>IF(G213&gt;1,IF($E$10&gt;0,100-(#REF!/(1+(AL213/#REF!)^#REF!)^#REF!+#REF!/(AL213-1))*100,100-(AL213*D$5+D$6)*100),"")</f>
        <v/>
      </c>
      <c r="AI213" s="21" t="str">
        <f t="shared" si="56"/>
        <v/>
      </c>
      <c r="AJ213" s="21" t="str">
        <f t="shared" si="57"/>
        <v/>
      </c>
      <c r="AK213" s="48">
        <f t="shared" si="58"/>
        <v>0</v>
      </c>
      <c r="AL213" s="58" t="str">
        <f t="shared" si="59"/>
        <v/>
      </c>
      <c r="AM213" s="59" t="str">
        <f t="shared" si="60"/>
        <v/>
      </c>
      <c r="AN213" s="59" t="str">
        <f t="shared" si="61"/>
        <v/>
      </c>
      <c r="AO213" s="60"/>
    </row>
    <row r="214" spans="3:41" x14ac:dyDescent="0.25">
      <c r="C214" s="82"/>
      <c r="D214" s="45"/>
      <c r="E214" s="83" t="str">
        <f t="shared" si="50"/>
        <v/>
      </c>
      <c r="F214" s="45"/>
      <c r="G214" s="45"/>
      <c r="H214" s="45"/>
      <c r="I214" s="46" t="str">
        <f t="shared" si="62"/>
        <v/>
      </c>
      <c r="J214" s="46" t="str">
        <f t="shared" si="63"/>
        <v/>
      </c>
      <c r="K214" s="47" t="str">
        <f t="shared" si="51"/>
        <v/>
      </c>
      <c r="L214" s="47" t="str">
        <f t="shared" si="52"/>
        <v/>
      </c>
      <c r="M214" s="48">
        <f t="shared" si="64"/>
        <v>0</v>
      </c>
      <c r="N214" s="46" t="str">
        <f t="shared" si="53"/>
        <v/>
      </c>
      <c r="O214" s="47" t="str">
        <f t="shared" si="54"/>
        <v/>
      </c>
      <c r="P214" s="47" t="str">
        <f t="shared" si="55"/>
        <v/>
      </c>
      <c r="Q214" s="48">
        <f t="shared" si="65"/>
        <v>0</v>
      </c>
      <c r="R214" s="2"/>
      <c r="AH214" s="57" t="str">
        <f>IF(G214&gt;1,IF($E$10&gt;0,100-(#REF!/(1+(AL214/#REF!)^#REF!)^#REF!+#REF!/(AL214-1))*100,100-(AL214*D$5+D$6)*100),"")</f>
        <v/>
      </c>
      <c r="AI214" s="21" t="str">
        <f t="shared" si="56"/>
        <v/>
      </c>
      <c r="AJ214" s="21" t="str">
        <f t="shared" si="57"/>
        <v/>
      </c>
      <c r="AK214" s="48">
        <f t="shared" si="58"/>
        <v>0</v>
      </c>
      <c r="AL214" s="58" t="str">
        <f t="shared" si="59"/>
        <v/>
      </c>
      <c r="AM214" s="59" t="str">
        <f t="shared" si="60"/>
        <v/>
      </c>
      <c r="AN214" s="59" t="str">
        <f t="shared" si="61"/>
        <v/>
      </c>
      <c r="AO214" s="60"/>
    </row>
    <row r="215" spans="3:41" ht="15.75" thickBot="1" x14ac:dyDescent="0.3">
      <c r="C215" s="87"/>
      <c r="D215" s="84"/>
      <c r="E215" s="83" t="str">
        <f t="shared" si="50"/>
        <v/>
      </c>
      <c r="F215" s="45"/>
      <c r="G215" s="45"/>
      <c r="H215" s="45"/>
      <c r="I215" s="46" t="str">
        <f t="shared" si="62"/>
        <v/>
      </c>
      <c r="J215" s="46" t="str">
        <f t="shared" si="63"/>
        <v/>
      </c>
      <c r="K215" s="47" t="str">
        <f t="shared" si="51"/>
        <v/>
      </c>
      <c r="L215" s="47" t="str">
        <f t="shared" si="52"/>
        <v/>
      </c>
      <c r="M215" s="48">
        <f t="shared" si="64"/>
        <v>0</v>
      </c>
      <c r="N215" s="46" t="str">
        <f t="shared" si="53"/>
        <v/>
      </c>
      <c r="O215" s="47" t="str">
        <f t="shared" si="54"/>
        <v/>
      </c>
      <c r="P215" s="47" t="str">
        <f t="shared" si="55"/>
        <v/>
      </c>
      <c r="Q215" s="48">
        <f t="shared" si="65"/>
        <v>0</v>
      </c>
      <c r="R215" s="2"/>
      <c r="AH215" s="57" t="str">
        <f>IF(G215&gt;1,IF($E$10&gt;0,100-(#REF!/(1+(AL215/#REF!)^#REF!)^#REF!+#REF!/(AL215-1))*100,100-(AL215*D$5+D$6)*100),"")</f>
        <v/>
      </c>
      <c r="AI215" s="21" t="str">
        <f t="shared" si="56"/>
        <v/>
      </c>
      <c r="AJ215" s="21" t="str">
        <f t="shared" si="57"/>
        <v/>
      </c>
      <c r="AK215" s="48">
        <f t="shared" si="58"/>
        <v>0</v>
      </c>
      <c r="AL215" s="58" t="str">
        <f t="shared" si="59"/>
        <v/>
      </c>
      <c r="AM215" s="59" t="str">
        <f t="shared" si="60"/>
        <v/>
      </c>
      <c r="AN215" s="59" t="str">
        <f t="shared" si="61"/>
        <v/>
      </c>
      <c r="AO215" s="60"/>
    </row>
    <row r="216" spans="3:41" x14ac:dyDescent="0.25">
      <c r="F216" s="45"/>
      <c r="G216" s="45"/>
      <c r="H216" s="45"/>
      <c r="I216" s="46" t="str">
        <f t="shared" si="62"/>
        <v/>
      </c>
      <c r="J216" s="46" t="str">
        <f t="shared" si="63"/>
        <v/>
      </c>
      <c r="K216" s="47" t="str">
        <f t="shared" si="51"/>
        <v/>
      </c>
      <c r="L216" s="47" t="str">
        <f t="shared" si="52"/>
        <v/>
      </c>
      <c r="M216" s="48">
        <f t="shared" si="64"/>
        <v>0</v>
      </c>
      <c r="N216" s="46" t="str">
        <f t="shared" si="53"/>
        <v/>
      </c>
      <c r="O216" s="47" t="str">
        <f t="shared" si="54"/>
        <v/>
      </c>
      <c r="P216" s="47" t="str">
        <f t="shared" si="55"/>
        <v/>
      </c>
      <c r="Q216" s="48">
        <f t="shared" si="65"/>
        <v>0</v>
      </c>
      <c r="R216" s="2"/>
      <c r="AH216" s="57" t="str">
        <f>IF(G216&gt;1,IF($E$10&gt;0,100-(#REF!/(1+(AL216/#REF!)^#REF!)^#REF!+#REF!/(AL216-1))*100,100-(AL216*D$5+D$6)*100),"")</f>
        <v/>
      </c>
      <c r="AI216" s="21" t="str">
        <f t="shared" si="56"/>
        <v/>
      </c>
      <c r="AJ216" s="21" t="str">
        <f t="shared" si="57"/>
        <v/>
      </c>
      <c r="AK216" s="48">
        <f t="shared" si="58"/>
        <v>0</v>
      </c>
      <c r="AL216" s="58" t="str">
        <f t="shared" si="59"/>
        <v/>
      </c>
      <c r="AM216" s="59" t="str">
        <f t="shared" si="60"/>
        <v/>
      </c>
      <c r="AN216" s="59" t="str">
        <f t="shared" si="61"/>
        <v/>
      </c>
      <c r="AO216" s="60"/>
    </row>
    <row r="217" spans="3:41" x14ac:dyDescent="0.25">
      <c r="F217" s="45"/>
      <c r="G217" s="45"/>
      <c r="H217" s="45"/>
      <c r="I217" s="46" t="str">
        <f t="shared" si="62"/>
        <v/>
      </c>
      <c r="J217" s="46" t="str">
        <f t="shared" si="63"/>
        <v/>
      </c>
      <c r="K217" s="47" t="str">
        <f t="shared" si="51"/>
        <v/>
      </c>
      <c r="L217" s="47" t="str">
        <f t="shared" si="52"/>
        <v/>
      </c>
      <c r="M217" s="48">
        <f t="shared" si="64"/>
        <v>0</v>
      </c>
      <c r="N217" s="46" t="str">
        <f t="shared" si="53"/>
        <v/>
      </c>
      <c r="O217" s="47" t="str">
        <f t="shared" si="54"/>
        <v/>
      </c>
      <c r="P217" s="47" t="str">
        <f t="shared" si="55"/>
        <v/>
      </c>
      <c r="Q217" s="48">
        <f t="shared" si="65"/>
        <v>0</v>
      </c>
      <c r="R217" s="2"/>
      <c r="AH217" s="57" t="str">
        <f>IF(G217&gt;1,IF($E$10&gt;0,100-(#REF!/(1+(AL217/#REF!)^#REF!)^#REF!+#REF!/(AL217-1))*100,100-(AL217*D$5+D$6)*100),"")</f>
        <v/>
      </c>
      <c r="AI217" s="21" t="str">
        <f t="shared" si="56"/>
        <v/>
      </c>
      <c r="AJ217" s="21" t="str">
        <f t="shared" si="57"/>
        <v/>
      </c>
      <c r="AK217" s="48">
        <f t="shared" si="58"/>
        <v>0</v>
      </c>
      <c r="AL217" s="58" t="str">
        <f t="shared" si="59"/>
        <v/>
      </c>
      <c r="AM217" s="59" t="str">
        <f t="shared" si="60"/>
        <v/>
      </c>
      <c r="AN217" s="59" t="str">
        <f t="shared" si="61"/>
        <v/>
      </c>
      <c r="AO217" s="60"/>
    </row>
    <row r="218" spans="3:41" x14ac:dyDescent="0.25">
      <c r="F218" s="45"/>
      <c r="G218" s="45"/>
      <c r="H218" s="45"/>
      <c r="I218" s="46" t="str">
        <f t="shared" si="62"/>
        <v/>
      </c>
      <c r="J218" s="46" t="str">
        <f t="shared" si="63"/>
        <v/>
      </c>
      <c r="K218" s="47" t="str">
        <f t="shared" si="51"/>
        <v/>
      </c>
      <c r="L218" s="47" t="str">
        <f t="shared" si="52"/>
        <v/>
      </c>
      <c r="M218" s="48">
        <f t="shared" si="64"/>
        <v>0</v>
      </c>
      <c r="N218" s="46" t="str">
        <f t="shared" si="53"/>
        <v/>
      </c>
      <c r="O218" s="47" t="str">
        <f t="shared" si="54"/>
        <v/>
      </c>
      <c r="P218" s="47" t="str">
        <f t="shared" si="55"/>
        <v/>
      </c>
      <c r="Q218" s="48">
        <f t="shared" si="65"/>
        <v>0</v>
      </c>
      <c r="R218" s="2"/>
      <c r="AH218" s="57" t="str">
        <f>IF(G218&gt;1,IF($E$10&gt;0,100-(#REF!/(1+(AL218/#REF!)^#REF!)^#REF!+#REF!/(AL218-1))*100,100-(AL218*D$5+D$6)*100),"")</f>
        <v/>
      </c>
      <c r="AI218" s="21" t="str">
        <f t="shared" si="56"/>
        <v/>
      </c>
      <c r="AJ218" s="21" t="str">
        <f t="shared" si="57"/>
        <v/>
      </c>
      <c r="AK218" s="48">
        <f t="shared" si="58"/>
        <v>0</v>
      </c>
      <c r="AL218" s="58" t="str">
        <f t="shared" si="59"/>
        <v/>
      </c>
      <c r="AM218" s="59" t="str">
        <f t="shared" si="60"/>
        <v/>
      </c>
      <c r="AN218" s="59" t="str">
        <f t="shared" si="61"/>
        <v/>
      </c>
      <c r="AO218" s="60"/>
    </row>
    <row r="219" spans="3:41" x14ac:dyDescent="0.25">
      <c r="F219" s="45"/>
      <c r="G219" s="45"/>
      <c r="H219" s="45"/>
      <c r="I219" s="46" t="str">
        <f t="shared" si="62"/>
        <v/>
      </c>
      <c r="J219" s="46" t="str">
        <f t="shared" si="63"/>
        <v/>
      </c>
      <c r="K219" s="47" t="str">
        <f t="shared" si="51"/>
        <v/>
      </c>
      <c r="L219" s="47" t="str">
        <f t="shared" si="52"/>
        <v/>
      </c>
      <c r="M219" s="48">
        <f t="shared" si="64"/>
        <v>0</v>
      </c>
      <c r="N219" s="46" t="str">
        <f t="shared" si="53"/>
        <v/>
      </c>
      <c r="O219" s="47" t="str">
        <f t="shared" si="54"/>
        <v/>
      </c>
      <c r="P219" s="47" t="str">
        <f t="shared" si="55"/>
        <v/>
      </c>
      <c r="Q219" s="48">
        <f t="shared" si="65"/>
        <v>0</v>
      </c>
      <c r="R219" s="2"/>
      <c r="AH219" s="57" t="str">
        <f>IF(G219&gt;1,IF($E$10&gt;0,100-(#REF!/(1+(AL219/#REF!)^#REF!)^#REF!+#REF!/(AL219-1))*100,100-(AL219*D$5+D$6)*100),"")</f>
        <v/>
      </c>
      <c r="AI219" s="21" t="str">
        <f t="shared" si="56"/>
        <v/>
      </c>
      <c r="AJ219" s="21" t="str">
        <f t="shared" si="57"/>
        <v/>
      </c>
      <c r="AK219" s="48">
        <f t="shared" si="58"/>
        <v>0</v>
      </c>
      <c r="AL219" s="58" t="str">
        <f t="shared" si="59"/>
        <v/>
      </c>
      <c r="AM219" s="59" t="str">
        <f t="shared" si="60"/>
        <v/>
      </c>
      <c r="AN219" s="59" t="str">
        <f t="shared" si="61"/>
        <v/>
      </c>
      <c r="AO219" s="60"/>
    </row>
    <row r="220" spans="3:41" ht="15.75" thickBot="1" x14ac:dyDescent="0.3">
      <c r="F220" s="84"/>
      <c r="G220" s="84"/>
      <c r="H220" s="84"/>
      <c r="I220" s="46" t="str">
        <f t="shared" si="62"/>
        <v/>
      </c>
      <c r="J220" s="46" t="str">
        <f t="shared" si="63"/>
        <v/>
      </c>
      <c r="K220" s="85" t="str">
        <f t="shared" si="51"/>
        <v/>
      </c>
      <c r="L220" s="85" t="str">
        <f t="shared" si="52"/>
        <v/>
      </c>
      <c r="M220" s="48">
        <f t="shared" si="64"/>
        <v>0</v>
      </c>
      <c r="N220" s="46" t="str">
        <f t="shared" si="53"/>
        <v/>
      </c>
      <c r="O220" s="47" t="str">
        <f t="shared" si="54"/>
        <v/>
      </c>
      <c r="P220" s="47" t="str">
        <f t="shared" si="55"/>
        <v/>
      </c>
      <c r="Q220" s="48">
        <f t="shared" si="65"/>
        <v>0</v>
      </c>
      <c r="R220" s="2"/>
      <c r="AH220" s="57" t="str">
        <f>IF(G220&gt;1,IF($E$10&gt;0,100-(#REF!/(1+(AL220/#REF!)^#REF!)^#REF!+#REF!/(AL220-1))*100,100-(AL220*D$5+D$6)*100),"")</f>
        <v/>
      </c>
      <c r="AI220" s="21" t="str">
        <f t="shared" si="56"/>
        <v/>
      </c>
      <c r="AJ220" s="21" t="str">
        <f t="shared" si="57"/>
        <v/>
      </c>
      <c r="AK220" s="86">
        <f t="shared" si="58"/>
        <v>0</v>
      </c>
      <c r="AL220" s="58" t="str">
        <f t="shared" si="59"/>
        <v/>
      </c>
      <c r="AM220" s="59" t="str">
        <f t="shared" si="60"/>
        <v/>
      </c>
      <c r="AN220" s="59" t="str">
        <f t="shared" si="61"/>
        <v/>
      </c>
      <c r="AO220" s="60"/>
    </row>
  </sheetData>
  <mergeCells count="14">
    <mergeCell ref="AD3:AF3"/>
    <mergeCell ref="AH3:AL3"/>
    <mergeCell ref="C9:E9"/>
    <mergeCell ref="C33:E33"/>
    <mergeCell ref="C2:E2"/>
    <mergeCell ref="G2:H2"/>
    <mergeCell ref="J2:Q2"/>
    <mergeCell ref="T2:AF2"/>
    <mergeCell ref="J3:M3"/>
    <mergeCell ref="N3:Q3"/>
    <mergeCell ref="T3:U3"/>
    <mergeCell ref="V3:W3"/>
    <mergeCell ref="X3:Z3"/>
    <mergeCell ref="AA3:AC3"/>
  </mergeCells>
  <conditionalFormatting sqref="L7:M220">
    <cfRule type="cellIs" dxfId="109" priority="5" operator="between">
      <formula>1.2</formula>
      <formula>10</formula>
    </cfRule>
  </conditionalFormatting>
  <conditionalFormatting sqref="P7:P220">
    <cfRule type="cellIs" dxfId="108" priority="4" operator="between">
      <formula>1.2</formula>
      <formula>10</formula>
    </cfRule>
  </conditionalFormatting>
  <conditionalFormatting sqref="Q7:R220">
    <cfRule type="cellIs" dxfId="107" priority="3" operator="between">
      <formula>1.2</formula>
      <formula>10</formula>
    </cfRule>
  </conditionalFormatting>
  <conditionalFormatting sqref="AK7:AK220">
    <cfRule type="cellIs" dxfId="106" priority="2" operator="between">
      <formula>1.2</formula>
      <formula>10</formula>
    </cfRule>
  </conditionalFormatting>
  <conditionalFormatting sqref="AJ7:AJ220">
    <cfRule type="cellIs" dxfId="105" priority="1" operator="between">
      <formula>1.2</formula>
      <formula>10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CADCE-4E05-4936-B67B-117CAE2DD16D}">
  <dimension ref="B1:AO220"/>
  <sheetViews>
    <sheetView zoomScale="80" zoomScaleNormal="80" workbookViewId="0">
      <selection activeCell="B35" sqref="B35:D42"/>
    </sheetView>
  </sheetViews>
  <sheetFormatPr defaultColWidth="9.140625" defaultRowHeight="15" x14ac:dyDescent="0.25"/>
  <cols>
    <col min="1" max="1" width="1.42578125" customWidth="1"/>
    <col min="2" max="2" width="6.140625" customWidth="1"/>
    <col min="3" max="3" width="6" bestFit="1" customWidth="1"/>
    <col min="4" max="4" width="12.7109375" customWidth="1"/>
    <col min="5" max="5" width="19.140625" customWidth="1"/>
    <col min="6" max="7" width="11.5703125" bestFit="1" customWidth="1"/>
    <col min="8" max="8" width="15.28515625" bestFit="1" customWidth="1"/>
    <col min="9" max="9" width="12.7109375" customWidth="1"/>
    <col min="10" max="10" width="12" bestFit="1" customWidth="1"/>
    <col min="11" max="11" width="7.7109375" bestFit="1" customWidth="1"/>
    <col min="12" max="12" width="5.28515625" bestFit="1" customWidth="1"/>
    <col min="13" max="13" width="0.5703125" customWidth="1"/>
    <col min="14" max="14" width="12" bestFit="1" customWidth="1"/>
    <col min="15" max="15" width="6.140625" bestFit="1" customWidth="1"/>
    <col min="16" max="16" width="6.85546875" bestFit="1" customWidth="1"/>
    <col min="17" max="17" width="3.5703125" bestFit="1" customWidth="1"/>
    <col min="18" max="18" width="1.140625" customWidth="1"/>
    <col min="19" max="19" width="12.140625" bestFit="1" customWidth="1"/>
    <col min="20" max="20" width="8.28515625" bestFit="1" customWidth="1"/>
    <col min="21" max="21" width="8.85546875" bestFit="1" customWidth="1"/>
    <col min="34" max="34" width="8.7109375" customWidth="1"/>
    <col min="35" max="35" width="12.140625" bestFit="1" customWidth="1"/>
    <col min="36" max="36" width="8.28515625" bestFit="1" customWidth="1"/>
    <col min="37" max="37" width="0.85546875" customWidth="1"/>
    <col min="52" max="52" width="13.140625" bestFit="1" customWidth="1"/>
    <col min="54" max="54" width="12.28515625" bestFit="1" customWidth="1"/>
    <col min="55" max="55" width="16.28515625" bestFit="1" customWidth="1"/>
    <col min="56" max="56" width="12.5703125" bestFit="1" customWidth="1"/>
  </cols>
  <sheetData>
    <row r="1" spans="3:41" ht="15.75" thickBot="1" x14ac:dyDescent="0.3">
      <c r="G1">
        <f>COUNT(G7:G220)</f>
        <v>3</v>
      </c>
    </row>
    <row r="2" spans="3:41" ht="15.75" thickBot="1" x14ac:dyDescent="0.3">
      <c r="C2" s="186" t="s">
        <v>0</v>
      </c>
      <c r="D2" s="187"/>
      <c r="E2" s="187"/>
      <c r="F2" s="152"/>
      <c r="G2" s="186" t="s">
        <v>1</v>
      </c>
      <c r="H2" s="188"/>
      <c r="I2" s="152"/>
      <c r="J2" s="186" t="s">
        <v>2</v>
      </c>
      <c r="K2" s="187"/>
      <c r="L2" s="187"/>
      <c r="M2" s="187"/>
      <c r="N2" s="187"/>
      <c r="O2" s="187"/>
      <c r="P2" s="187"/>
      <c r="Q2" s="188"/>
      <c r="R2" s="1"/>
      <c r="S2" s="2"/>
      <c r="T2" s="186" t="s">
        <v>3</v>
      </c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8"/>
      <c r="AH2" s="1"/>
      <c r="AI2" s="1"/>
      <c r="AJ2" s="1"/>
      <c r="AK2" s="1"/>
    </row>
    <row r="3" spans="3:41" ht="15.75" thickBot="1" x14ac:dyDescent="0.3">
      <c r="C3" s="151"/>
      <c r="D3" s="152" t="s">
        <v>4</v>
      </c>
      <c r="E3" s="153" t="s">
        <v>5</v>
      </c>
      <c r="F3" s="152"/>
      <c r="G3" s="152"/>
      <c r="H3" s="152"/>
      <c r="I3" s="3"/>
      <c r="J3" s="183" t="s">
        <v>4</v>
      </c>
      <c r="K3" s="184"/>
      <c r="L3" s="184"/>
      <c r="M3" s="185"/>
      <c r="N3" s="183" t="s">
        <v>6</v>
      </c>
      <c r="O3" s="184"/>
      <c r="P3" s="184"/>
      <c r="Q3" s="185"/>
      <c r="R3" s="1"/>
      <c r="T3" s="189" t="s">
        <v>7</v>
      </c>
      <c r="U3" s="190"/>
      <c r="V3" s="189" t="s">
        <v>8</v>
      </c>
      <c r="W3" s="190"/>
      <c r="X3" s="179" t="s">
        <v>9</v>
      </c>
      <c r="Y3" s="179"/>
      <c r="Z3" s="180"/>
      <c r="AA3" s="178" t="s">
        <v>10</v>
      </c>
      <c r="AB3" s="179"/>
      <c r="AC3" s="180"/>
      <c r="AD3" s="178" t="s">
        <v>11</v>
      </c>
      <c r="AE3" s="179"/>
      <c r="AF3" s="180"/>
      <c r="AG3" s="4"/>
      <c r="AH3" s="181" t="str">
        <f>CONCATENATE(G6,"CF")</f>
        <v>07/02Core_eCF</v>
      </c>
      <c r="AI3" s="182"/>
      <c r="AJ3" s="182"/>
      <c r="AK3" s="182"/>
      <c r="AL3" s="182"/>
      <c r="AM3" s="4"/>
      <c r="AN3" s="4"/>
    </row>
    <row r="4" spans="3:41" ht="15.75" thickBot="1" x14ac:dyDescent="0.3">
      <c r="C4" s="5" t="s">
        <v>12</v>
      </c>
      <c r="D4" s="6">
        <v>44379</v>
      </c>
      <c r="E4" s="7"/>
      <c r="F4" s="8"/>
      <c r="G4" s="8" t="s">
        <v>13</v>
      </c>
      <c r="H4" s="9">
        <f>RSQ(I7:I220,G7:G220)</f>
        <v>0.22006266708541539</v>
      </c>
      <c r="I4" s="88"/>
      <c r="J4" s="10" t="s">
        <v>14</v>
      </c>
      <c r="K4" s="11" t="s">
        <v>15</v>
      </c>
      <c r="L4" s="11" t="s">
        <v>16</v>
      </c>
      <c r="M4" s="12"/>
      <c r="N4" s="10" t="s">
        <v>14</v>
      </c>
      <c r="O4" s="11" t="s">
        <v>17</v>
      </c>
      <c r="P4" s="11" t="s">
        <v>18</v>
      </c>
      <c r="Q4" s="12"/>
      <c r="R4" s="4"/>
      <c r="S4" s="4"/>
      <c r="T4" s="13" t="s">
        <v>19</v>
      </c>
      <c r="U4" s="14" t="s">
        <v>20</v>
      </c>
      <c r="V4" s="13" t="s">
        <v>19</v>
      </c>
      <c r="W4" s="14" t="s">
        <v>20</v>
      </c>
      <c r="X4" s="13" t="s">
        <v>21</v>
      </c>
      <c r="Y4" s="14" t="s">
        <v>22</v>
      </c>
      <c r="Z4" s="13" t="s">
        <v>23</v>
      </c>
      <c r="AA4" s="13" t="s">
        <v>7</v>
      </c>
      <c r="AB4" s="14" t="s">
        <v>24</v>
      </c>
      <c r="AC4" s="13" t="s">
        <v>25</v>
      </c>
      <c r="AD4" s="14" t="s">
        <v>26</v>
      </c>
      <c r="AE4" s="13" t="s">
        <v>24</v>
      </c>
      <c r="AF4" s="14" t="s">
        <v>25</v>
      </c>
      <c r="AG4" s="15"/>
      <c r="AH4" s="16" t="s">
        <v>14</v>
      </c>
      <c r="AI4" s="17" t="s">
        <v>17</v>
      </c>
      <c r="AJ4" s="17" t="s">
        <v>18</v>
      </c>
      <c r="AK4" s="18"/>
      <c r="AM4" s="15"/>
      <c r="AN4" s="1"/>
    </row>
    <row r="5" spans="3:41" ht="15.75" thickBot="1" x14ac:dyDescent="0.3">
      <c r="C5" s="5" t="s">
        <v>37</v>
      </c>
      <c r="D5" s="61">
        <f>SLOPE(C35:C215,D35:D215)</f>
        <v>-12.935298621911173</v>
      </c>
      <c r="E5" s="62">
        <f>SLOPE(C35:C214,D35:D214)</f>
        <v>-12.935298621911173</v>
      </c>
      <c r="F5" s="8"/>
      <c r="G5" s="8" t="s">
        <v>27</v>
      </c>
      <c r="H5" s="19">
        <f>D4</f>
        <v>44379</v>
      </c>
      <c r="I5" s="89"/>
      <c r="J5" s="20">
        <f>1-(SUM(M7:M220))/COUNT(G7:G220)</f>
        <v>0</v>
      </c>
      <c r="K5" s="21">
        <f>IF(G7&gt;0.1,AVERAGE(K7:K220),0)</f>
        <v>-11.121012325358231</v>
      </c>
      <c r="L5" s="21">
        <f>AVERAGE(L7:L220)</f>
        <v>11.121012325358231</v>
      </c>
      <c r="M5" s="22"/>
      <c r="N5" s="20">
        <f>1-(SUM(Q7:Q220))/COUNT(L7:L220)</f>
        <v>0.33333333333333337</v>
      </c>
      <c r="O5" s="21">
        <f>AVERAGE(O7:O220)</f>
        <v>4.736951571734001E-15</v>
      </c>
      <c r="P5" s="21">
        <f>AVERAGE(P7:P220)</f>
        <v>3.8066822358783128</v>
      </c>
      <c r="Q5" s="22"/>
      <c r="R5" s="2"/>
      <c r="S5" s="23" t="s">
        <v>6</v>
      </c>
      <c r="T5" s="24">
        <f>100-$E$6</f>
        <v>11.029927353452109</v>
      </c>
      <c r="U5" s="25">
        <f>-$E$5</f>
        <v>12.935298621911173</v>
      </c>
      <c r="V5" s="24">
        <f>$E$6</f>
        <v>88.970072646547891</v>
      </c>
      <c r="W5" s="25">
        <f>$E$5</f>
        <v>-12.935298621911173</v>
      </c>
      <c r="X5" s="26">
        <v>5.4</v>
      </c>
      <c r="Y5" s="27">
        <f>X5*U5+T5</f>
        <v>80.880539911772445</v>
      </c>
      <c r="Z5" s="27">
        <f>100-Y5</f>
        <v>19.119460088227555</v>
      </c>
      <c r="AA5" s="28">
        <v>85</v>
      </c>
      <c r="AB5" s="29">
        <f>(AA5-T5)/U5</f>
        <v>5.7184665625925</v>
      </c>
      <c r="AC5" s="27">
        <f>100-AA5</f>
        <v>15</v>
      </c>
      <c r="AD5" s="28">
        <v>5</v>
      </c>
      <c r="AE5" s="29">
        <f>(AD5-V5)/W5</f>
        <v>6.4915449655186563</v>
      </c>
      <c r="AF5" s="30">
        <f>100-AD5</f>
        <v>95</v>
      </c>
      <c r="AG5" s="15"/>
      <c r="AH5" s="20">
        <f>1-(SUM(AK7:AK220))/COUNT(G7:G220)</f>
        <v>0</v>
      </c>
      <c r="AI5" s="21">
        <f>AVERAGE(AI7:AI220)</f>
        <v>-554.40123253582351</v>
      </c>
      <c r="AJ5" s="21">
        <f>AVERAGE(AJ7:AJ220)</f>
        <v>554.40123253582351</v>
      </c>
      <c r="AK5" s="22"/>
      <c r="AM5" s="31">
        <v>181</v>
      </c>
      <c r="AN5" s="31">
        <v>0</v>
      </c>
    </row>
    <row r="6" spans="3:41" ht="15.75" thickBot="1" x14ac:dyDescent="0.3">
      <c r="C6" s="5" t="s">
        <v>38</v>
      </c>
      <c r="D6" s="61">
        <f>INTERCEPT(C35:C214,D35:D214)</f>
        <v>77.849060321189654</v>
      </c>
      <c r="E6" s="62">
        <f>D6-$K$5</f>
        <v>88.970072646547891</v>
      </c>
      <c r="F6" s="8" t="s">
        <v>45</v>
      </c>
      <c r="G6" s="8" t="str">
        <f>CONCATENATE(TEXT(H5,"mm/dd"),"Core_e")</f>
        <v>07/02Core_e</v>
      </c>
      <c r="H6" s="8" t="str">
        <f>CONCATENATE(TEXT(H5,"mm/dd"),"Core_AV%")</f>
        <v>07/02Core_AV%</v>
      </c>
      <c r="I6" s="32" t="s">
        <v>28</v>
      </c>
      <c r="J6" s="33" t="s">
        <v>29</v>
      </c>
      <c r="K6" s="34" t="s">
        <v>30</v>
      </c>
      <c r="L6" s="34" t="s">
        <v>31</v>
      </c>
      <c r="M6" s="35"/>
      <c r="N6" s="33" t="s">
        <v>29</v>
      </c>
      <c r="O6" s="34" t="s">
        <v>30</v>
      </c>
      <c r="P6" s="34" t="s">
        <v>31</v>
      </c>
      <c r="Q6" s="35"/>
      <c r="R6" s="36"/>
      <c r="S6" s="37"/>
      <c r="T6" s="38"/>
      <c r="U6" s="38"/>
      <c r="V6" s="38"/>
      <c r="W6" s="38"/>
      <c r="X6" s="39"/>
      <c r="Y6" s="40"/>
      <c r="Z6" s="40"/>
      <c r="AA6" s="40"/>
      <c r="AB6" s="39"/>
      <c r="AC6" s="40"/>
      <c r="AD6" s="40"/>
      <c r="AE6" s="41"/>
      <c r="AF6" s="42"/>
      <c r="AH6" s="43" t="s">
        <v>29</v>
      </c>
      <c r="AI6" s="44" t="s">
        <v>30</v>
      </c>
      <c r="AJ6" s="44" t="s">
        <v>31</v>
      </c>
      <c r="AK6" s="35"/>
      <c r="AL6" s="43" t="s">
        <v>32</v>
      </c>
      <c r="AM6" s="36" t="s">
        <v>33</v>
      </c>
      <c r="AN6" s="36" t="s">
        <v>34</v>
      </c>
      <c r="AO6" s="36" t="s">
        <v>35</v>
      </c>
    </row>
    <row r="7" spans="3:41" ht="15.75" thickBot="1" x14ac:dyDescent="0.3">
      <c r="C7" s="5" t="s">
        <v>39</v>
      </c>
      <c r="D7" s="61">
        <f>RSQ(D35:D214,E35:E214)</f>
        <v>0.98044148193658576</v>
      </c>
      <c r="E7" s="63">
        <f>D7</f>
        <v>0.98044148193658576</v>
      </c>
      <c r="F7" s="45">
        <v>62.1</v>
      </c>
      <c r="G7" s="45">
        <v>6.0462499999999997</v>
      </c>
      <c r="H7" s="45">
        <v>5.0499999999999972</v>
      </c>
      <c r="I7" s="46">
        <f>IF(G7&gt;1,100-H7,"")</f>
        <v>94.95</v>
      </c>
      <c r="J7" s="46">
        <f>IF(G7&gt;1,100-(G7*D$5+D$6),"")</f>
        <v>100.36098897154076</v>
      </c>
      <c r="K7" s="47">
        <f t="shared" ref="K7:K70" si="0">IF(G7&gt;1,I7-J7,"")</f>
        <v>-5.4109889715407604</v>
      </c>
      <c r="L7" s="47">
        <f t="shared" ref="L7:L70" si="1">IF(G7&gt;1,ABS(K7),"")</f>
        <v>5.4109889715407604</v>
      </c>
      <c r="M7" s="48">
        <f>IF($G7&gt;1.2,IF(L7&gt;1.2,1,0),0)</f>
        <v>1</v>
      </c>
      <c r="N7" s="46">
        <f t="shared" ref="N7:N70" si="2">IF(G7&gt;1,J7+$K$5,"")</f>
        <v>89.239976646182527</v>
      </c>
      <c r="O7" s="47">
        <f t="shared" ref="O7:O70" si="3">IF(G7&gt;1,I7-N7,"")</f>
        <v>5.7100233538174763</v>
      </c>
      <c r="P7" s="47">
        <f t="shared" ref="P7:P70" si="4">IF(G7&gt;1,ABS(O7),"")</f>
        <v>5.7100233538174763</v>
      </c>
      <c r="Q7" s="48">
        <f>IF($G7&gt;1.2,IF(P7&gt;1.2,1,0),0)</f>
        <v>1</v>
      </c>
      <c r="R7" s="2"/>
      <c r="S7" s="49" t="s">
        <v>36</v>
      </c>
      <c r="T7" s="50">
        <f>100-$D$6</f>
        <v>22.150939678810346</v>
      </c>
      <c r="U7" s="51">
        <f>-$D$5</f>
        <v>12.935298621911173</v>
      </c>
      <c r="V7" s="50">
        <f>$D$6</f>
        <v>77.849060321189654</v>
      </c>
      <c r="W7" s="51">
        <f>$D$5</f>
        <v>-12.935298621911173</v>
      </c>
      <c r="X7" s="52">
        <f>X5</f>
        <v>5.4</v>
      </c>
      <c r="Y7" s="53">
        <f>X7*U7+T7</f>
        <v>92.001552237130682</v>
      </c>
      <c r="Z7" s="53">
        <f>100-Y7</f>
        <v>7.9984477628693185</v>
      </c>
      <c r="AA7" s="54">
        <f>AA5</f>
        <v>85</v>
      </c>
      <c r="AB7" s="55">
        <f>(AA7-T7)/U7</f>
        <v>4.8587251178514954</v>
      </c>
      <c r="AC7" s="53">
        <f>100-AA7</f>
        <v>15</v>
      </c>
      <c r="AD7" s="54">
        <f>AD5</f>
        <v>5</v>
      </c>
      <c r="AE7" s="55">
        <f>(AD7-V7)/W7</f>
        <v>5.6318035207776518</v>
      </c>
      <c r="AF7" s="56">
        <f>100-AD7</f>
        <v>95</v>
      </c>
      <c r="AH7" s="57">
        <f>IF(G7&gt;1,IF($E$10&gt;0,100-(#REF!/(1+(AL7/#REF!)^#REF!)^#REF!+#REF!/(AL7-1))*100,100-(AL7*D$5+D$6)*100),"")</f>
        <v>136.09889715407633</v>
      </c>
      <c r="AI7" s="21">
        <f t="shared" ref="AI7:AI70" si="5">IF(G7&gt;1,I7-AH7,"")</f>
        <v>-41.148897154076323</v>
      </c>
      <c r="AJ7" s="21">
        <f t="shared" ref="AJ7:AJ70" si="6">IF(G7&gt;1,ABS(AI7),"")</f>
        <v>41.148897154076323</v>
      </c>
      <c r="AK7" s="48">
        <f t="shared" ref="AK7:AK70" si="7">IF($G7&gt;1.2,IF(AJ7&gt;1.2,1,0),0)</f>
        <v>1</v>
      </c>
      <c r="AL7" s="58">
        <f t="shared" ref="AL7:AL70" si="8">IF(G7&gt;0,G7+AN7,"")</f>
        <v>6.0462499999999997</v>
      </c>
      <c r="AM7" s="59">
        <f t="shared" ref="AM7:AM70" si="9">IF(G7&gt;0,$AM$5,"")</f>
        <v>181</v>
      </c>
      <c r="AN7" s="59">
        <f t="shared" ref="AN7:AN70" si="10">IF(G7&gt;0,$AN$5,"")</f>
        <v>0</v>
      </c>
      <c r="AO7" s="60"/>
    </row>
    <row r="8" spans="3:41" ht="15.75" thickBot="1" x14ac:dyDescent="0.3">
      <c r="C8" s="64"/>
      <c r="D8" s="65"/>
      <c r="E8" s="66"/>
      <c r="F8" s="45">
        <v>63.1</v>
      </c>
      <c r="G8" s="45">
        <v>6.8040000000000003</v>
      </c>
      <c r="H8" s="45">
        <v>5.5499999999999972</v>
      </c>
      <c r="I8" s="46">
        <f t="shared" ref="I8:I71" si="11">IF(G8&gt;1,100-H8,"")</f>
        <v>94.45</v>
      </c>
      <c r="J8" s="46">
        <f t="shared" ref="J8:J71" si="12">IF(G8&gt;1,100-(G8*D$5+D$6),"")</f>
        <v>110.16271150229397</v>
      </c>
      <c r="K8" s="47">
        <f t="shared" si="0"/>
        <v>-15.712711502293971</v>
      </c>
      <c r="L8" s="47">
        <f t="shared" si="1"/>
        <v>15.712711502293971</v>
      </c>
      <c r="M8" s="48">
        <f t="shared" ref="M8:M71" si="13">IF($G8&gt;1.2,IF(L8&gt;1.2,1,0),0)</f>
        <v>1</v>
      </c>
      <c r="N8" s="46">
        <f t="shared" si="2"/>
        <v>99.041699176935737</v>
      </c>
      <c r="O8" s="47">
        <f t="shared" si="3"/>
        <v>-4.5916991769357338</v>
      </c>
      <c r="P8" s="47">
        <f t="shared" si="4"/>
        <v>4.5916991769357338</v>
      </c>
      <c r="Q8" s="48">
        <f t="shared" ref="Q8:Q71" si="14">IF($G8&gt;1.2,IF(P8&gt;1.2,1,0),0)</f>
        <v>1</v>
      </c>
      <c r="R8" s="2"/>
      <c r="AH8" s="57">
        <f>IF(G8&gt;1,IF($E$10&gt;0,100-(#REF!/(1+(AL8/#REF!)^#REF!)^#REF!+#REF!/(AL8-1))*100,100-(AL8*D$5+D$6)*100),"")</f>
        <v>1116.2711502293973</v>
      </c>
      <c r="AI8" s="21">
        <f t="shared" si="5"/>
        <v>-1021.8211502293973</v>
      </c>
      <c r="AJ8" s="21">
        <f t="shared" si="6"/>
        <v>1021.8211502293973</v>
      </c>
      <c r="AK8" s="48">
        <f t="shared" si="7"/>
        <v>1</v>
      </c>
      <c r="AL8" s="58">
        <f t="shared" si="8"/>
        <v>6.8040000000000003</v>
      </c>
      <c r="AM8" s="59">
        <f t="shared" si="9"/>
        <v>181</v>
      </c>
      <c r="AN8" s="59">
        <f t="shared" si="10"/>
        <v>0</v>
      </c>
      <c r="AO8" s="60"/>
    </row>
    <row r="9" spans="3:41" x14ac:dyDescent="0.25">
      <c r="C9" s="183" t="str">
        <f>CONCATENATE(TEXT(D4,"mm/dd"),"PuckCurve")</f>
        <v>07/02PuckCurve</v>
      </c>
      <c r="D9" s="184"/>
      <c r="E9" s="185"/>
      <c r="F9" s="45">
        <v>63.2</v>
      </c>
      <c r="G9" s="45">
        <v>6.4775</v>
      </c>
      <c r="H9" s="45">
        <v>6.2999999999999972</v>
      </c>
      <c r="I9" s="46">
        <f t="shared" si="11"/>
        <v>93.7</v>
      </c>
      <c r="J9" s="46">
        <f t="shared" si="12"/>
        <v>105.93933650223997</v>
      </c>
      <c r="K9" s="47">
        <f t="shared" si="0"/>
        <v>-12.239336502239965</v>
      </c>
      <c r="L9" s="47">
        <f t="shared" si="1"/>
        <v>12.239336502239965</v>
      </c>
      <c r="M9" s="48">
        <f t="shared" si="13"/>
        <v>1</v>
      </c>
      <c r="N9" s="46">
        <f t="shared" si="2"/>
        <v>94.818324176881731</v>
      </c>
      <c r="O9" s="47">
        <f t="shared" si="3"/>
        <v>-1.1183241768817282</v>
      </c>
      <c r="P9" s="47">
        <f t="shared" si="4"/>
        <v>1.1183241768817282</v>
      </c>
      <c r="Q9" s="48">
        <f t="shared" si="14"/>
        <v>0</v>
      </c>
      <c r="R9" s="2"/>
      <c r="AH9" s="57">
        <f>IF(G9&gt;1,IF($E$10&gt;0,100-(#REF!/(1+(AL9/#REF!)^#REF!)^#REF!+#REF!/(AL9-1))*100,100-(AL9*D$5+D$6)*100),"")</f>
        <v>693.93365022399678</v>
      </c>
      <c r="AI9" s="21">
        <f t="shared" si="5"/>
        <v>-600.23365022399673</v>
      </c>
      <c r="AJ9" s="21">
        <f t="shared" si="6"/>
        <v>600.23365022399673</v>
      </c>
      <c r="AK9" s="48">
        <f t="shared" si="7"/>
        <v>1</v>
      </c>
      <c r="AL9" s="58">
        <f t="shared" si="8"/>
        <v>6.4775</v>
      </c>
      <c r="AM9" s="59">
        <f t="shared" si="9"/>
        <v>181</v>
      </c>
      <c r="AN9" s="59">
        <f t="shared" si="10"/>
        <v>0</v>
      </c>
      <c r="AO9" s="60"/>
    </row>
    <row r="10" spans="3:41" x14ac:dyDescent="0.25">
      <c r="C10" s="67">
        <v>4</v>
      </c>
      <c r="D10" s="68" t="s">
        <v>43</v>
      </c>
      <c r="E10" s="69"/>
      <c r="F10" s="94"/>
      <c r="G10" s="94"/>
      <c r="H10" s="94"/>
      <c r="I10" s="46" t="str">
        <f t="shared" si="11"/>
        <v/>
      </c>
      <c r="J10" s="46" t="str">
        <f t="shared" si="12"/>
        <v/>
      </c>
      <c r="K10" s="47" t="str">
        <f t="shared" si="0"/>
        <v/>
      </c>
      <c r="L10" s="47" t="str">
        <f t="shared" si="1"/>
        <v/>
      </c>
      <c r="M10" s="48">
        <f t="shared" si="13"/>
        <v>0</v>
      </c>
      <c r="N10" s="46" t="str">
        <f t="shared" si="2"/>
        <v/>
      </c>
      <c r="O10" s="47" t="str">
        <f t="shared" si="3"/>
        <v/>
      </c>
      <c r="P10" s="47" t="str">
        <f t="shared" si="4"/>
        <v/>
      </c>
      <c r="Q10" s="48">
        <f t="shared" si="14"/>
        <v>0</v>
      </c>
      <c r="R10" s="2"/>
      <c r="AH10" s="57" t="str">
        <f>IF(G10&gt;1,IF($E$10&gt;0,100-(#REF!/(1+(AL10/#REF!)^#REF!)^#REF!+#REF!/(AL10-1))*100,100-(AL10*D$5+D$6)*100),"")</f>
        <v/>
      </c>
      <c r="AI10" s="21" t="str">
        <f t="shared" si="5"/>
        <v/>
      </c>
      <c r="AJ10" s="21" t="str">
        <f t="shared" si="6"/>
        <v/>
      </c>
      <c r="AK10" s="48">
        <f t="shared" si="7"/>
        <v>0</v>
      </c>
      <c r="AL10" s="58" t="str">
        <f t="shared" si="8"/>
        <v/>
      </c>
      <c r="AM10" s="59" t="str">
        <f t="shared" si="9"/>
        <v/>
      </c>
      <c r="AN10" s="59" t="str">
        <f t="shared" si="10"/>
        <v/>
      </c>
      <c r="AO10" s="60"/>
    </row>
    <row r="11" spans="3:41" ht="15.75" thickBot="1" x14ac:dyDescent="0.3">
      <c r="C11" s="70" t="s">
        <v>40</v>
      </c>
      <c r="D11" s="71" t="s">
        <v>41</v>
      </c>
      <c r="E11" s="72" t="str">
        <f>CONCATENATE(C9,"_C")</f>
        <v>07/02PuckCurve_C</v>
      </c>
      <c r="F11" s="94"/>
      <c r="G11" s="94"/>
      <c r="H11" s="94"/>
      <c r="I11" s="46" t="str">
        <f t="shared" si="11"/>
        <v/>
      </c>
      <c r="J11" s="46" t="str">
        <f t="shared" si="12"/>
        <v/>
      </c>
      <c r="K11" s="47" t="str">
        <f t="shared" si="0"/>
        <v/>
      </c>
      <c r="L11" s="47" t="str">
        <f t="shared" si="1"/>
        <v/>
      </c>
      <c r="M11" s="48">
        <f t="shared" si="13"/>
        <v>0</v>
      </c>
      <c r="N11" s="46" t="str">
        <f t="shared" si="2"/>
        <v/>
      </c>
      <c r="O11" s="47" t="str">
        <f t="shared" si="3"/>
        <v/>
      </c>
      <c r="P11" s="47" t="str">
        <f t="shared" si="4"/>
        <v/>
      </c>
      <c r="Q11" s="48">
        <f t="shared" si="14"/>
        <v>0</v>
      </c>
      <c r="R11" s="2"/>
      <c r="AH11" s="57" t="str">
        <f>IF(G11&gt;1,IF($E$10&gt;0,100-(#REF!/(1+(AL11/#REF!)^#REF!)^#REF!+#REF!/(AL11-1))*100,100-(AL11*D$5+D$6)*100),"")</f>
        <v/>
      </c>
      <c r="AI11" s="21" t="str">
        <f t="shared" si="5"/>
        <v/>
      </c>
      <c r="AJ11" s="21" t="str">
        <f t="shared" si="6"/>
        <v/>
      </c>
      <c r="AK11" s="48">
        <f t="shared" si="7"/>
        <v>0</v>
      </c>
      <c r="AL11" s="58" t="str">
        <f t="shared" si="8"/>
        <v/>
      </c>
      <c r="AM11" s="59" t="str">
        <f t="shared" si="9"/>
        <v/>
      </c>
      <c r="AN11" s="59" t="str">
        <f t="shared" si="10"/>
        <v/>
      </c>
      <c r="AO11" s="60"/>
    </row>
    <row r="12" spans="3:41" ht="15.75" thickBot="1" x14ac:dyDescent="0.3">
      <c r="C12" s="73">
        <f>C10</f>
        <v>4</v>
      </c>
      <c r="D12" s="74">
        <f>100-(D$5*$C12+D$6)</f>
        <v>73.892134166455037</v>
      </c>
      <c r="E12" s="75">
        <f>100-($E$5*C12+$E$6)</f>
        <v>62.7711218410968</v>
      </c>
      <c r="F12" s="94"/>
      <c r="G12" s="94"/>
      <c r="H12" s="94"/>
      <c r="I12" s="46" t="str">
        <f t="shared" si="11"/>
        <v/>
      </c>
      <c r="J12" s="46" t="str">
        <f t="shared" si="12"/>
        <v/>
      </c>
      <c r="K12" s="47" t="str">
        <f t="shared" si="0"/>
        <v/>
      </c>
      <c r="L12" s="47" t="str">
        <f t="shared" si="1"/>
        <v/>
      </c>
      <c r="M12" s="48">
        <f t="shared" si="13"/>
        <v>0</v>
      </c>
      <c r="N12" s="46" t="str">
        <f t="shared" si="2"/>
        <v/>
      </c>
      <c r="O12" s="47" t="str">
        <f t="shared" si="3"/>
        <v/>
      </c>
      <c r="P12" s="47" t="str">
        <f t="shared" si="4"/>
        <v/>
      </c>
      <c r="Q12" s="48">
        <f t="shared" si="14"/>
        <v>0</v>
      </c>
      <c r="R12" s="2"/>
      <c r="AH12" s="57" t="str">
        <f>IF(G12&gt;1,IF($E$10&gt;0,100-(#REF!/(1+(AL12/#REF!)^#REF!)^#REF!+#REF!/(AL12-1))*100,100-(AL12*D$5+D$6)*100),"")</f>
        <v/>
      </c>
      <c r="AI12" s="21" t="str">
        <f t="shared" si="5"/>
        <v/>
      </c>
      <c r="AJ12" s="21" t="str">
        <f t="shared" si="6"/>
        <v/>
      </c>
      <c r="AK12" s="48">
        <f t="shared" si="7"/>
        <v>0</v>
      </c>
      <c r="AL12" s="58" t="str">
        <f t="shared" si="8"/>
        <v/>
      </c>
      <c r="AM12" s="59" t="str">
        <f t="shared" si="9"/>
        <v/>
      </c>
      <c r="AN12" s="59" t="str">
        <f t="shared" si="10"/>
        <v/>
      </c>
      <c r="AO12" s="60"/>
    </row>
    <row r="13" spans="3:41" ht="15.75" thickBot="1" x14ac:dyDescent="0.3">
      <c r="C13" s="76">
        <f t="shared" ref="C13:C31" si="15">C12+0.1</f>
        <v>4.0999999999999996</v>
      </c>
      <c r="D13" s="74">
        <f t="shared" ref="D13:D31" si="16">100-(D$5*$C13+D$6)</f>
        <v>75.185664028646158</v>
      </c>
      <c r="E13" s="75">
        <f t="shared" ref="E13:E31" si="17">100-($E$5*C13+$E$6)</f>
        <v>64.064651703287922</v>
      </c>
      <c r="F13" s="94"/>
      <c r="G13" s="94"/>
      <c r="H13" s="94"/>
      <c r="I13" s="46" t="str">
        <f t="shared" si="11"/>
        <v/>
      </c>
      <c r="J13" s="46" t="str">
        <f t="shared" si="12"/>
        <v/>
      </c>
      <c r="K13" s="47" t="str">
        <f t="shared" si="0"/>
        <v/>
      </c>
      <c r="L13" s="47" t="str">
        <f t="shared" si="1"/>
        <v/>
      </c>
      <c r="M13" s="48">
        <f t="shared" si="13"/>
        <v>0</v>
      </c>
      <c r="N13" s="46" t="str">
        <f t="shared" si="2"/>
        <v/>
      </c>
      <c r="O13" s="47" t="str">
        <f t="shared" si="3"/>
        <v/>
      </c>
      <c r="P13" s="47" t="str">
        <f t="shared" si="4"/>
        <v/>
      </c>
      <c r="Q13" s="48">
        <f t="shared" si="14"/>
        <v>0</v>
      </c>
      <c r="R13" s="2"/>
      <c r="AH13" s="57" t="str">
        <f>IF(G13&gt;1,IF($E$10&gt;0,100-(#REF!/(1+(AL13/#REF!)^#REF!)^#REF!+#REF!/(AL13-1))*100,100-(AL13*D$5+D$6)*100),"")</f>
        <v/>
      </c>
      <c r="AI13" s="21" t="str">
        <f t="shared" si="5"/>
        <v/>
      </c>
      <c r="AJ13" s="21" t="str">
        <f t="shared" si="6"/>
        <v/>
      </c>
      <c r="AK13" s="48">
        <f t="shared" si="7"/>
        <v>0</v>
      </c>
      <c r="AL13" s="58" t="str">
        <f t="shared" si="8"/>
        <v/>
      </c>
      <c r="AM13" s="59" t="str">
        <f t="shared" si="9"/>
        <v/>
      </c>
      <c r="AN13" s="59" t="str">
        <f t="shared" si="10"/>
        <v/>
      </c>
      <c r="AO13" s="60"/>
    </row>
    <row r="14" spans="3:41" ht="15.75" thickBot="1" x14ac:dyDescent="0.3">
      <c r="C14" s="76">
        <f t="shared" si="15"/>
        <v>4.1999999999999993</v>
      </c>
      <c r="D14" s="74">
        <f t="shared" si="16"/>
        <v>76.479193890837266</v>
      </c>
      <c r="E14" s="75">
        <f t="shared" si="17"/>
        <v>65.358181565479029</v>
      </c>
      <c r="F14" s="93"/>
      <c r="G14" s="93"/>
      <c r="H14" s="93"/>
      <c r="I14" s="46" t="str">
        <f t="shared" si="11"/>
        <v/>
      </c>
      <c r="J14" s="46" t="str">
        <f t="shared" si="12"/>
        <v/>
      </c>
      <c r="K14" s="47" t="str">
        <f t="shared" si="0"/>
        <v/>
      </c>
      <c r="L14" s="47" t="str">
        <f t="shared" si="1"/>
        <v/>
      </c>
      <c r="M14" s="48">
        <f t="shared" si="13"/>
        <v>0</v>
      </c>
      <c r="N14" s="46" t="str">
        <f t="shared" si="2"/>
        <v/>
      </c>
      <c r="O14" s="47" t="str">
        <f t="shared" si="3"/>
        <v/>
      </c>
      <c r="P14" s="47" t="str">
        <f t="shared" si="4"/>
        <v/>
      </c>
      <c r="Q14" s="48">
        <f t="shared" si="14"/>
        <v>0</v>
      </c>
      <c r="R14" s="2"/>
      <c r="AH14" s="57" t="str">
        <f>IF(G14&gt;1,IF($E$10&gt;0,100-(#REF!/(1+(AL14/#REF!)^#REF!)^#REF!+#REF!/(AL14-1))*100,100-(AL14*D$5+D$6)*100),"")</f>
        <v/>
      </c>
      <c r="AI14" s="21" t="str">
        <f t="shared" si="5"/>
        <v/>
      </c>
      <c r="AJ14" s="21" t="str">
        <f t="shared" si="6"/>
        <v/>
      </c>
      <c r="AK14" s="48">
        <f t="shared" si="7"/>
        <v>0</v>
      </c>
      <c r="AL14" s="58" t="str">
        <f t="shared" si="8"/>
        <v/>
      </c>
      <c r="AM14" s="59" t="str">
        <f t="shared" si="9"/>
        <v/>
      </c>
      <c r="AN14" s="59" t="str">
        <f t="shared" si="10"/>
        <v/>
      </c>
      <c r="AO14" s="60"/>
    </row>
    <row r="15" spans="3:41" ht="15.75" thickBot="1" x14ac:dyDescent="0.3">
      <c r="C15" s="76">
        <f t="shared" si="15"/>
        <v>4.2999999999999989</v>
      </c>
      <c r="D15" s="74">
        <f t="shared" si="16"/>
        <v>77.772723753028373</v>
      </c>
      <c r="E15" s="75">
        <f t="shared" si="17"/>
        <v>66.651711427670136</v>
      </c>
      <c r="F15" s="93"/>
      <c r="G15" s="93"/>
      <c r="H15" s="93"/>
      <c r="I15" s="46" t="str">
        <f t="shared" si="11"/>
        <v/>
      </c>
      <c r="J15" s="46" t="str">
        <f t="shared" si="12"/>
        <v/>
      </c>
      <c r="K15" s="47" t="str">
        <f t="shared" si="0"/>
        <v/>
      </c>
      <c r="L15" s="47" t="str">
        <f t="shared" si="1"/>
        <v/>
      </c>
      <c r="M15" s="48">
        <f t="shared" si="13"/>
        <v>0</v>
      </c>
      <c r="N15" s="46" t="str">
        <f t="shared" si="2"/>
        <v/>
      </c>
      <c r="O15" s="47" t="str">
        <f t="shared" si="3"/>
        <v/>
      </c>
      <c r="P15" s="47" t="str">
        <f t="shared" si="4"/>
        <v/>
      </c>
      <c r="Q15" s="48">
        <f t="shared" si="14"/>
        <v>0</v>
      </c>
      <c r="R15" s="2"/>
      <c r="AH15" s="57" t="str">
        <f>IF(G15&gt;1,IF($E$10&gt;0,100-(#REF!/(1+(AL15/#REF!)^#REF!)^#REF!+#REF!/(AL15-1))*100,100-(AL15*D$5+D$6)*100),"")</f>
        <v/>
      </c>
      <c r="AI15" s="21" t="str">
        <f t="shared" si="5"/>
        <v/>
      </c>
      <c r="AJ15" s="21" t="str">
        <f t="shared" si="6"/>
        <v/>
      </c>
      <c r="AK15" s="48">
        <f t="shared" si="7"/>
        <v>0</v>
      </c>
      <c r="AL15" s="58" t="str">
        <f t="shared" si="8"/>
        <v/>
      </c>
      <c r="AM15" s="59" t="str">
        <f t="shared" si="9"/>
        <v/>
      </c>
      <c r="AN15" s="59" t="str">
        <f t="shared" si="10"/>
        <v/>
      </c>
      <c r="AO15" s="60"/>
    </row>
    <row r="16" spans="3:41" ht="15.75" thickBot="1" x14ac:dyDescent="0.3">
      <c r="C16" s="76">
        <f t="shared" si="15"/>
        <v>4.3999999999999986</v>
      </c>
      <c r="D16" s="74">
        <f t="shared" si="16"/>
        <v>79.066253615219495</v>
      </c>
      <c r="E16" s="75">
        <f t="shared" si="17"/>
        <v>67.945241289861258</v>
      </c>
      <c r="F16" s="93"/>
      <c r="G16" s="93"/>
      <c r="H16" s="93"/>
      <c r="I16" s="46" t="str">
        <f t="shared" si="11"/>
        <v/>
      </c>
      <c r="J16" s="46" t="str">
        <f t="shared" si="12"/>
        <v/>
      </c>
      <c r="K16" s="47" t="str">
        <f t="shared" si="0"/>
        <v/>
      </c>
      <c r="L16" s="47" t="str">
        <f t="shared" si="1"/>
        <v/>
      </c>
      <c r="M16" s="48">
        <f t="shared" si="13"/>
        <v>0</v>
      </c>
      <c r="N16" s="46" t="str">
        <f t="shared" si="2"/>
        <v/>
      </c>
      <c r="O16" s="47" t="str">
        <f t="shared" si="3"/>
        <v/>
      </c>
      <c r="P16" s="47" t="str">
        <f t="shared" si="4"/>
        <v/>
      </c>
      <c r="Q16" s="48">
        <f t="shared" si="14"/>
        <v>0</v>
      </c>
      <c r="R16" s="2"/>
      <c r="AH16" s="57" t="str">
        <f>IF(G16&gt;1,IF($E$10&gt;0,100-(#REF!/(1+(AL16/#REF!)^#REF!)^#REF!+#REF!/(AL16-1))*100,100-(AL16*D$5+D$6)*100),"")</f>
        <v/>
      </c>
      <c r="AI16" s="21" t="str">
        <f t="shared" si="5"/>
        <v/>
      </c>
      <c r="AJ16" s="21" t="str">
        <f t="shared" si="6"/>
        <v/>
      </c>
      <c r="AK16" s="48">
        <f t="shared" si="7"/>
        <v>0</v>
      </c>
      <c r="AL16" s="58" t="str">
        <f t="shared" si="8"/>
        <v/>
      </c>
      <c r="AM16" s="59" t="str">
        <f t="shared" si="9"/>
        <v/>
      </c>
      <c r="AN16" s="59" t="str">
        <f t="shared" si="10"/>
        <v/>
      </c>
      <c r="AO16" s="60"/>
    </row>
    <row r="17" spans="3:41" ht="15.75" thickBot="1" x14ac:dyDescent="0.3">
      <c r="C17" s="76">
        <f t="shared" si="15"/>
        <v>4.4999999999999982</v>
      </c>
      <c r="D17" s="74">
        <f t="shared" si="16"/>
        <v>80.359783477410602</v>
      </c>
      <c r="E17" s="75">
        <f t="shared" si="17"/>
        <v>69.238771152052365</v>
      </c>
      <c r="F17" s="93"/>
      <c r="G17" s="93"/>
      <c r="H17" s="93"/>
      <c r="I17" s="46" t="str">
        <f t="shared" si="11"/>
        <v/>
      </c>
      <c r="J17" s="46" t="str">
        <f t="shared" si="12"/>
        <v/>
      </c>
      <c r="K17" s="47" t="str">
        <f t="shared" si="0"/>
        <v/>
      </c>
      <c r="L17" s="47" t="str">
        <f t="shared" si="1"/>
        <v/>
      </c>
      <c r="M17" s="48">
        <f t="shared" si="13"/>
        <v>0</v>
      </c>
      <c r="N17" s="46" t="str">
        <f t="shared" si="2"/>
        <v/>
      </c>
      <c r="O17" s="47" t="str">
        <f t="shared" si="3"/>
        <v/>
      </c>
      <c r="P17" s="47" t="str">
        <f t="shared" si="4"/>
        <v/>
      </c>
      <c r="Q17" s="48">
        <f t="shared" si="14"/>
        <v>0</v>
      </c>
      <c r="R17" s="2"/>
      <c r="AH17" s="57" t="str">
        <f>IF(G17&gt;1,IF($E$10&gt;0,100-(#REF!/(1+(AL17/#REF!)^#REF!)^#REF!+#REF!/(AL17-1))*100,100-(AL17*D$5+D$6)*100),"")</f>
        <v/>
      </c>
      <c r="AI17" s="21" t="str">
        <f t="shared" si="5"/>
        <v/>
      </c>
      <c r="AJ17" s="21" t="str">
        <f t="shared" si="6"/>
        <v/>
      </c>
      <c r="AK17" s="48">
        <f t="shared" si="7"/>
        <v>0</v>
      </c>
      <c r="AL17" s="58" t="str">
        <f t="shared" si="8"/>
        <v/>
      </c>
      <c r="AM17" s="59" t="str">
        <f t="shared" si="9"/>
        <v/>
      </c>
      <c r="AN17" s="59" t="str">
        <f t="shared" si="10"/>
        <v/>
      </c>
      <c r="AO17" s="60"/>
    </row>
    <row r="18" spans="3:41" ht="15.75" thickBot="1" x14ac:dyDescent="0.3">
      <c r="C18" s="76">
        <f t="shared" si="15"/>
        <v>4.5999999999999979</v>
      </c>
      <c r="D18" s="74">
        <f t="shared" si="16"/>
        <v>81.653313339601709</v>
      </c>
      <c r="E18" s="75">
        <f t="shared" si="17"/>
        <v>70.532301014243473</v>
      </c>
      <c r="F18" s="93"/>
      <c r="G18" s="93"/>
      <c r="H18" s="93"/>
      <c r="I18" s="46" t="str">
        <f t="shared" si="11"/>
        <v/>
      </c>
      <c r="J18" s="46" t="str">
        <f t="shared" si="12"/>
        <v/>
      </c>
      <c r="K18" s="47" t="str">
        <f t="shared" si="0"/>
        <v/>
      </c>
      <c r="L18" s="47" t="str">
        <f t="shared" si="1"/>
        <v/>
      </c>
      <c r="M18" s="48">
        <f t="shared" si="13"/>
        <v>0</v>
      </c>
      <c r="N18" s="46" t="str">
        <f t="shared" si="2"/>
        <v/>
      </c>
      <c r="O18" s="47" t="str">
        <f t="shared" si="3"/>
        <v/>
      </c>
      <c r="P18" s="47" t="str">
        <f t="shared" si="4"/>
        <v/>
      </c>
      <c r="Q18" s="48">
        <f t="shared" si="14"/>
        <v>0</v>
      </c>
      <c r="R18" s="2"/>
      <c r="AH18" s="57" t="str">
        <f>IF(G18&gt;1,IF($E$10&gt;0,100-(#REF!/(1+(AL18/#REF!)^#REF!)^#REF!+#REF!/(AL18-1))*100,100-(AL18*D$5+D$6)*100),"")</f>
        <v/>
      </c>
      <c r="AI18" s="21" t="str">
        <f t="shared" si="5"/>
        <v/>
      </c>
      <c r="AJ18" s="21" t="str">
        <f t="shared" si="6"/>
        <v/>
      </c>
      <c r="AK18" s="48">
        <f t="shared" si="7"/>
        <v>0</v>
      </c>
      <c r="AL18" s="58" t="str">
        <f t="shared" si="8"/>
        <v/>
      </c>
      <c r="AM18" s="59" t="str">
        <f t="shared" si="9"/>
        <v/>
      </c>
      <c r="AN18" s="59" t="str">
        <f t="shared" si="10"/>
        <v/>
      </c>
      <c r="AO18" s="60"/>
    </row>
    <row r="19" spans="3:41" ht="15.75" thickBot="1" x14ac:dyDescent="0.3">
      <c r="C19" s="76">
        <f t="shared" si="15"/>
        <v>4.6999999999999975</v>
      </c>
      <c r="D19" s="74">
        <f t="shared" si="16"/>
        <v>82.946843201792831</v>
      </c>
      <c r="E19" s="75">
        <f t="shared" si="17"/>
        <v>71.825830876434594</v>
      </c>
      <c r="F19" s="93"/>
      <c r="G19" s="93"/>
      <c r="H19" s="93"/>
      <c r="I19" s="46" t="str">
        <f t="shared" si="11"/>
        <v/>
      </c>
      <c r="J19" s="46" t="str">
        <f t="shared" si="12"/>
        <v/>
      </c>
      <c r="K19" s="47" t="str">
        <f t="shared" si="0"/>
        <v/>
      </c>
      <c r="L19" s="47" t="str">
        <f t="shared" si="1"/>
        <v/>
      </c>
      <c r="M19" s="48">
        <f t="shared" si="13"/>
        <v>0</v>
      </c>
      <c r="N19" s="46" t="str">
        <f t="shared" si="2"/>
        <v/>
      </c>
      <c r="O19" s="47" t="str">
        <f t="shared" si="3"/>
        <v/>
      </c>
      <c r="P19" s="47" t="str">
        <f t="shared" si="4"/>
        <v/>
      </c>
      <c r="Q19" s="48">
        <f t="shared" si="14"/>
        <v>0</v>
      </c>
      <c r="R19" s="2"/>
      <c r="AH19" s="57" t="str">
        <f>IF(G19&gt;1,IF($E$10&gt;0,100-(#REF!/(1+(AL19/#REF!)^#REF!)^#REF!+#REF!/(AL19-1))*100,100-(AL19*D$5+D$6)*100),"")</f>
        <v/>
      </c>
      <c r="AI19" s="21" t="str">
        <f t="shared" si="5"/>
        <v/>
      </c>
      <c r="AJ19" s="21" t="str">
        <f t="shared" si="6"/>
        <v/>
      </c>
      <c r="AK19" s="48">
        <f t="shared" si="7"/>
        <v>0</v>
      </c>
      <c r="AL19" s="58" t="str">
        <f t="shared" si="8"/>
        <v/>
      </c>
      <c r="AM19" s="59" t="str">
        <f t="shared" si="9"/>
        <v/>
      </c>
      <c r="AN19" s="59" t="str">
        <f t="shared" si="10"/>
        <v/>
      </c>
      <c r="AO19" s="60"/>
    </row>
    <row r="20" spans="3:41" ht="15.75" thickBot="1" x14ac:dyDescent="0.3">
      <c r="C20" s="76">
        <f t="shared" si="15"/>
        <v>4.7999999999999972</v>
      </c>
      <c r="D20" s="74">
        <f t="shared" si="16"/>
        <v>84.240373063983938</v>
      </c>
      <c r="E20" s="75">
        <f t="shared" si="17"/>
        <v>73.119360738625701</v>
      </c>
      <c r="F20" s="93"/>
      <c r="G20" s="93"/>
      <c r="H20" s="93"/>
      <c r="I20" s="46" t="str">
        <f t="shared" si="11"/>
        <v/>
      </c>
      <c r="J20" s="46" t="str">
        <f t="shared" si="12"/>
        <v/>
      </c>
      <c r="K20" s="47" t="str">
        <f t="shared" si="0"/>
        <v/>
      </c>
      <c r="L20" s="47" t="str">
        <f t="shared" si="1"/>
        <v/>
      </c>
      <c r="M20" s="48">
        <f t="shared" si="13"/>
        <v>0</v>
      </c>
      <c r="N20" s="46" t="str">
        <f t="shared" si="2"/>
        <v/>
      </c>
      <c r="O20" s="47" t="str">
        <f t="shared" si="3"/>
        <v/>
      </c>
      <c r="P20" s="47" t="str">
        <f t="shared" si="4"/>
        <v/>
      </c>
      <c r="Q20" s="48">
        <f t="shared" si="14"/>
        <v>0</v>
      </c>
      <c r="R20" s="2"/>
      <c r="AH20" s="57" t="str">
        <f>IF(G20&gt;1,IF($E$10&gt;0,100-(#REF!/(1+(AL20/#REF!)^#REF!)^#REF!+#REF!/(AL20-1))*100,100-(AL20*D$5+D$6)*100),"")</f>
        <v/>
      </c>
      <c r="AI20" s="21" t="str">
        <f t="shared" si="5"/>
        <v/>
      </c>
      <c r="AJ20" s="21" t="str">
        <f t="shared" si="6"/>
        <v/>
      </c>
      <c r="AK20" s="48">
        <f t="shared" si="7"/>
        <v>0</v>
      </c>
      <c r="AL20" s="58" t="str">
        <f t="shared" si="8"/>
        <v/>
      </c>
      <c r="AM20" s="59" t="str">
        <f t="shared" si="9"/>
        <v/>
      </c>
      <c r="AN20" s="59" t="str">
        <f t="shared" si="10"/>
        <v/>
      </c>
      <c r="AO20" s="60"/>
    </row>
    <row r="21" spans="3:41" ht="15.75" thickBot="1" x14ac:dyDescent="0.3">
      <c r="C21" s="76">
        <f t="shared" si="15"/>
        <v>4.8999999999999968</v>
      </c>
      <c r="D21" s="74">
        <f t="shared" si="16"/>
        <v>85.533902926175045</v>
      </c>
      <c r="E21" s="75">
        <f t="shared" si="17"/>
        <v>74.412890600816809</v>
      </c>
      <c r="F21" s="93"/>
      <c r="G21" s="93"/>
      <c r="H21" s="93"/>
      <c r="I21" s="46" t="str">
        <f t="shared" si="11"/>
        <v/>
      </c>
      <c r="J21" s="46" t="str">
        <f t="shared" si="12"/>
        <v/>
      </c>
      <c r="K21" s="47" t="str">
        <f t="shared" si="0"/>
        <v/>
      </c>
      <c r="L21" s="47" t="str">
        <f t="shared" si="1"/>
        <v/>
      </c>
      <c r="M21" s="48">
        <f t="shared" si="13"/>
        <v>0</v>
      </c>
      <c r="N21" s="46" t="str">
        <f t="shared" si="2"/>
        <v/>
      </c>
      <c r="O21" s="47" t="str">
        <f t="shared" si="3"/>
        <v/>
      </c>
      <c r="P21" s="47" t="str">
        <f t="shared" si="4"/>
        <v/>
      </c>
      <c r="Q21" s="48">
        <f t="shared" si="14"/>
        <v>0</v>
      </c>
      <c r="R21" s="2"/>
      <c r="AH21" s="57" t="str">
        <f>IF(G21&gt;1,IF($E$10&gt;0,100-(#REF!/(1+(AL21/#REF!)^#REF!)^#REF!+#REF!/(AL21-1))*100,100-(AL21*D$5+D$6)*100),"")</f>
        <v/>
      </c>
      <c r="AI21" s="21" t="str">
        <f t="shared" si="5"/>
        <v/>
      </c>
      <c r="AJ21" s="21" t="str">
        <f t="shared" si="6"/>
        <v/>
      </c>
      <c r="AK21" s="48">
        <f t="shared" si="7"/>
        <v>0</v>
      </c>
      <c r="AL21" s="58" t="str">
        <f t="shared" si="8"/>
        <v/>
      </c>
      <c r="AM21" s="59" t="str">
        <f t="shared" si="9"/>
        <v/>
      </c>
      <c r="AN21" s="59" t="str">
        <f t="shared" si="10"/>
        <v/>
      </c>
      <c r="AO21" s="60"/>
    </row>
    <row r="22" spans="3:41" ht="15.75" thickBot="1" x14ac:dyDescent="0.3">
      <c r="C22" s="76">
        <f t="shared" si="15"/>
        <v>4.9999999999999964</v>
      </c>
      <c r="D22" s="74">
        <f t="shared" si="16"/>
        <v>86.827432788366167</v>
      </c>
      <c r="E22" s="75">
        <f t="shared" si="17"/>
        <v>75.70642046300793</v>
      </c>
      <c r="F22" s="93"/>
      <c r="G22" s="93"/>
      <c r="H22" s="93"/>
      <c r="I22" s="46" t="str">
        <f t="shared" si="11"/>
        <v/>
      </c>
      <c r="J22" s="46" t="str">
        <f t="shared" si="12"/>
        <v/>
      </c>
      <c r="K22" s="47" t="str">
        <f t="shared" si="0"/>
        <v/>
      </c>
      <c r="L22" s="47" t="str">
        <f t="shared" si="1"/>
        <v/>
      </c>
      <c r="M22" s="48">
        <f t="shared" si="13"/>
        <v>0</v>
      </c>
      <c r="N22" s="46" t="str">
        <f t="shared" si="2"/>
        <v/>
      </c>
      <c r="O22" s="47" t="str">
        <f t="shared" si="3"/>
        <v/>
      </c>
      <c r="P22" s="47" t="str">
        <f t="shared" si="4"/>
        <v/>
      </c>
      <c r="Q22" s="48">
        <f t="shared" si="14"/>
        <v>0</v>
      </c>
      <c r="R22" s="2"/>
      <c r="AH22" s="57" t="str">
        <f>IF(G22&gt;1,IF($E$10&gt;0,100-(#REF!/(1+(AL22/#REF!)^#REF!)^#REF!+#REF!/(AL22-1))*100,100-(AL22*D$5+D$6)*100),"")</f>
        <v/>
      </c>
      <c r="AI22" s="21" t="str">
        <f t="shared" si="5"/>
        <v/>
      </c>
      <c r="AJ22" s="21" t="str">
        <f t="shared" si="6"/>
        <v/>
      </c>
      <c r="AK22" s="48">
        <f t="shared" si="7"/>
        <v>0</v>
      </c>
      <c r="AL22" s="58" t="str">
        <f t="shared" si="8"/>
        <v/>
      </c>
      <c r="AM22" s="59" t="str">
        <f t="shared" si="9"/>
        <v/>
      </c>
      <c r="AN22" s="59" t="str">
        <f t="shared" si="10"/>
        <v/>
      </c>
      <c r="AO22" s="60"/>
    </row>
    <row r="23" spans="3:41" ht="15.75" thickBot="1" x14ac:dyDescent="0.3">
      <c r="C23" s="76">
        <f t="shared" si="15"/>
        <v>5.0999999999999961</v>
      </c>
      <c r="D23" s="74">
        <f t="shared" si="16"/>
        <v>88.120962650557274</v>
      </c>
      <c r="E23" s="75">
        <f t="shared" si="17"/>
        <v>76.999950325199038</v>
      </c>
      <c r="F23" s="93"/>
      <c r="G23" s="93"/>
      <c r="H23" s="93"/>
      <c r="I23" s="46" t="str">
        <f t="shared" si="11"/>
        <v/>
      </c>
      <c r="J23" s="46" t="str">
        <f t="shared" si="12"/>
        <v/>
      </c>
      <c r="K23" s="47" t="str">
        <f t="shared" si="0"/>
        <v/>
      </c>
      <c r="L23" s="47" t="str">
        <f t="shared" si="1"/>
        <v/>
      </c>
      <c r="M23" s="48">
        <f t="shared" si="13"/>
        <v>0</v>
      </c>
      <c r="N23" s="46" t="str">
        <f t="shared" si="2"/>
        <v/>
      </c>
      <c r="O23" s="47" t="str">
        <f t="shared" si="3"/>
        <v/>
      </c>
      <c r="P23" s="47" t="str">
        <f t="shared" si="4"/>
        <v/>
      </c>
      <c r="Q23" s="48">
        <f t="shared" si="14"/>
        <v>0</v>
      </c>
      <c r="R23" s="2"/>
      <c r="AH23" s="57" t="str">
        <f>IF(G23&gt;1,IF($E$10&gt;0,100-(#REF!/(1+(AL23/#REF!)^#REF!)^#REF!+#REF!/(AL23-1))*100,100-(AL23*D$5+D$6)*100),"")</f>
        <v/>
      </c>
      <c r="AI23" s="21" t="str">
        <f t="shared" si="5"/>
        <v/>
      </c>
      <c r="AJ23" s="21" t="str">
        <f t="shared" si="6"/>
        <v/>
      </c>
      <c r="AK23" s="48">
        <f t="shared" si="7"/>
        <v>0</v>
      </c>
      <c r="AL23" s="58" t="str">
        <f t="shared" si="8"/>
        <v/>
      </c>
      <c r="AM23" s="59" t="str">
        <f t="shared" si="9"/>
        <v/>
      </c>
      <c r="AN23" s="59" t="str">
        <f t="shared" si="10"/>
        <v/>
      </c>
      <c r="AO23" s="60"/>
    </row>
    <row r="24" spans="3:41" ht="15.75" thickBot="1" x14ac:dyDescent="0.3">
      <c r="C24" s="76">
        <f t="shared" si="15"/>
        <v>5.1999999999999957</v>
      </c>
      <c r="D24" s="74">
        <f t="shared" si="16"/>
        <v>89.414492512748396</v>
      </c>
      <c r="E24" s="75">
        <f t="shared" si="17"/>
        <v>78.293480187390159</v>
      </c>
      <c r="F24" s="93"/>
      <c r="G24" s="93"/>
      <c r="H24" s="93"/>
      <c r="I24" s="46" t="str">
        <f t="shared" si="11"/>
        <v/>
      </c>
      <c r="J24" s="46" t="str">
        <f t="shared" si="12"/>
        <v/>
      </c>
      <c r="K24" s="47" t="str">
        <f t="shared" si="0"/>
        <v/>
      </c>
      <c r="L24" s="47" t="str">
        <f t="shared" si="1"/>
        <v/>
      </c>
      <c r="M24" s="48">
        <f t="shared" si="13"/>
        <v>0</v>
      </c>
      <c r="N24" s="46" t="str">
        <f t="shared" si="2"/>
        <v/>
      </c>
      <c r="O24" s="47" t="str">
        <f t="shared" si="3"/>
        <v/>
      </c>
      <c r="P24" s="47" t="str">
        <f t="shared" si="4"/>
        <v/>
      </c>
      <c r="Q24" s="48">
        <f t="shared" si="14"/>
        <v>0</v>
      </c>
      <c r="R24" s="2"/>
      <c r="AH24" s="57" t="str">
        <f>IF(G24&gt;1,IF($E$10&gt;0,100-(#REF!/(1+(AL24/#REF!)^#REF!)^#REF!+#REF!/(AL24-1))*100,100-(AL24*D$5+D$6)*100),"")</f>
        <v/>
      </c>
      <c r="AI24" s="21" t="str">
        <f t="shared" si="5"/>
        <v/>
      </c>
      <c r="AJ24" s="21" t="str">
        <f t="shared" si="6"/>
        <v/>
      </c>
      <c r="AK24" s="48">
        <f t="shared" si="7"/>
        <v>0</v>
      </c>
      <c r="AL24" s="58" t="str">
        <f t="shared" si="8"/>
        <v/>
      </c>
      <c r="AM24" s="59" t="str">
        <f t="shared" si="9"/>
        <v/>
      </c>
      <c r="AN24" s="59" t="str">
        <f t="shared" si="10"/>
        <v/>
      </c>
      <c r="AO24" s="60"/>
    </row>
    <row r="25" spans="3:41" ht="15.75" thickBot="1" x14ac:dyDescent="0.3">
      <c r="C25" s="76">
        <f t="shared" si="15"/>
        <v>5.2999999999999954</v>
      </c>
      <c r="D25" s="74">
        <f t="shared" si="16"/>
        <v>90.708022374939503</v>
      </c>
      <c r="E25" s="75">
        <f t="shared" si="17"/>
        <v>79.587010049581266</v>
      </c>
      <c r="F25" s="93"/>
      <c r="G25" s="93"/>
      <c r="H25" s="93"/>
      <c r="I25" s="46" t="str">
        <f t="shared" si="11"/>
        <v/>
      </c>
      <c r="J25" s="46" t="str">
        <f t="shared" si="12"/>
        <v/>
      </c>
      <c r="K25" s="47" t="str">
        <f t="shared" si="0"/>
        <v/>
      </c>
      <c r="L25" s="47" t="str">
        <f t="shared" si="1"/>
        <v/>
      </c>
      <c r="M25" s="48">
        <f t="shared" si="13"/>
        <v>0</v>
      </c>
      <c r="N25" s="46" t="str">
        <f t="shared" si="2"/>
        <v/>
      </c>
      <c r="O25" s="47" t="str">
        <f t="shared" si="3"/>
        <v/>
      </c>
      <c r="P25" s="47" t="str">
        <f t="shared" si="4"/>
        <v/>
      </c>
      <c r="Q25" s="48">
        <f t="shared" si="14"/>
        <v>0</v>
      </c>
      <c r="R25" s="2"/>
      <c r="AH25" s="57" t="str">
        <f>IF(G25&gt;1,IF($E$10&gt;0,100-(#REF!/(1+(AL25/#REF!)^#REF!)^#REF!+#REF!/(AL25-1))*100,100-(AL25*D$5+D$6)*100),"")</f>
        <v/>
      </c>
      <c r="AI25" s="21" t="str">
        <f t="shared" si="5"/>
        <v/>
      </c>
      <c r="AJ25" s="21" t="str">
        <f t="shared" si="6"/>
        <v/>
      </c>
      <c r="AK25" s="48">
        <f t="shared" si="7"/>
        <v>0</v>
      </c>
      <c r="AL25" s="58" t="str">
        <f t="shared" si="8"/>
        <v/>
      </c>
      <c r="AM25" s="59" t="str">
        <f t="shared" si="9"/>
        <v/>
      </c>
      <c r="AN25" s="59" t="str">
        <f t="shared" si="10"/>
        <v/>
      </c>
      <c r="AO25" s="60"/>
    </row>
    <row r="26" spans="3:41" ht="15.75" thickBot="1" x14ac:dyDescent="0.3">
      <c r="C26" s="76">
        <f t="shared" si="15"/>
        <v>5.399999999999995</v>
      </c>
      <c r="D26" s="74">
        <f t="shared" si="16"/>
        <v>92.00155223713061</v>
      </c>
      <c r="E26" s="75">
        <f t="shared" si="17"/>
        <v>80.880539911772374</v>
      </c>
      <c r="F26" s="93"/>
      <c r="G26" s="93"/>
      <c r="H26" s="93"/>
      <c r="I26" s="46" t="str">
        <f t="shared" si="11"/>
        <v/>
      </c>
      <c r="J26" s="46" t="str">
        <f t="shared" si="12"/>
        <v/>
      </c>
      <c r="K26" s="47" t="str">
        <f t="shared" si="0"/>
        <v/>
      </c>
      <c r="L26" s="47" t="str">
        <f t="shared" si="1"/>
        <v/>
      </c>
      <c r="M26" s="48">
        <f t="shared" si="13"/>
        <v>0</v>
      </c>
      <c r="N26" s="46" t="str">
        <f t="shared" si="2"/>
        <v/>
      </c>
      <c r="O26" s="47" t="str">
        <f t="shared" si="3"/>
        <v/>
      </c>
      <c r="P26" s="47" t="str">
        <f t="shared" si="4"/>
        <v/>
      </c>
      <c r="Q26" s="48">
        <f t="shared" si="14"/>
        <v>0</v>
      </c>
      <c r="R26" s="2"/>
      <c r="AH26" s="57" t="str">
        <f>IF(G26&gt;1,IF($E$10&gt;0,100-(#REF!/(1+(AL26/#REF!)^#REF!)^#REF!+#REF!/(AL26-1))*100,100-(AL26*D$5+D$6)*100),"")</f>
        <v/>
      </c>
      <c r="AI26" s="21" t="str">
        <f t="shared" si="5"/>
        <v/>
      </c>
      <c r="AJ26" s="21" t="str">
        <f t="shared" si="6"/>
        <v/>
      </c>
      <c r="AK26" s="48">
        <f t="shared" si="7"/>
        <v>0</v>
      </c>
      <c r="AL26" s="58" t="str">
        <f t="shared" si="8"/>
        <v/>
      </c>
      <c r="AM26" s="59" t="str">
        <f t="shared" si="9"/>
        <v/>
      </c>
      <c r="AN26" s="59" t="str">
        <f t="shared" si="10"/>
        <v/>
      </c>
      <c r="AO26" s="60"/>
    </row>
    <row r="27" spans="3:41" ht="15.75" thickBot="1" x14ac:dyDescent="0.3">
      <c r="C27" s="76">
        <f t="shared" si="15"/>
        <v>5.4999999999999947</v>
      </c>
      <c r="D27" s="74">
        <f t="shared" si="16"/>
        <v>93.295082099321732</v>
      </c>
      <c r="E27" s="75">
        <f t="shared" si="17"/>
        <v>82.174069773963495</v>
      </c>
      <c r="F27" s="45"/>
      <c r="G27" s="45"/>
      <c r="H27" s="45"/>
      <c r="I27" s="46" t="str">
        <f t="shared" si="11"/>
        <v/>
      </c>
      <c r="J27" s="46" t="str">
        <f t="shared" si="12"/>
        <v/>
      </c>
      <c r="K27" s="47" t="str">
        <f t="shared" si="0"/>
        <v/>
      </c>
      <c r="L27" s="47" t="str">
        <f t="shared" si="1"/>
        <v/>
      </c>
      <c r="M27" s="48">
        <f t="shared" si="13"/>
        <v>0</v>
      </c>
      <c r="N27" s="46" t="str">
        <f t="shared" si="2"/>
        <v/>
      </c>
      <c r="O27" s="47" t="str">
        <f t="shared" si="3"/>
        <v/>
      </c>
      <c r="P27" s="47" t="str">
        <f t="shared" si="4"/>
        <v/>
      </c>
      <c r="Q27" s="48">
        <f t="shared" si="14"/>
        <v>0</v>
      </c>
      <c r="R27" s="2"/>
      <c r="AH27" s="57" t="str">
        <f>IF(G27&gt;1,IF($E$10&gt;0,100-(#REF!/(1+(AL27/#REF!)^#REF!)^#REF!+#REF!/(AL27-1))*100,100-(AL27*D$5+D$6)*100),"")</f>
        <v/>
      </c>
      <c r="AI27" s="21" t="str">
        <f t="shared" si="5"/>
        <v/>
      </c>
      <c r="AJ27" s="21" t="str">
        <f t="shared" si="6"/>
        <v/>
      </c>
      <c r="AK27" s="48">
        <f t="shared" si="7"/>
        <v>0</v>
      </c>
      <c r="AL27" s="58" t="str">
        <f t="shared" si="8"/>
        <v/>
      </c>
      <c r="AM27" s="59" t="str">
        <f t="shared" si="9"/>
        <v/>
      </c>
      <c r="AN27" s="59" t="str">
        <f t="shared" si="10"/>
        <v/>
      </c>
      <c r="AO27" s="60"/>
    </row>
    <row r="28" spans="3:41" ht="15.75" thickBot="1" x14ac:dyDescent="0.3">
      <c r="C28" s="76">
        <f t="shared" si="15"/>
        <v>5.5999999999999943</v>
      </c>
      <c r="D28" s="74">
        <f t="shared" si="16"/>
        <v>94.588611961512839</v>
      </c>
      <c r="E28" s="75">
        <f t="shared" si="17"/>
        <v>83.467599636154603</v>
      </c>
      <c r="F28" s="45"/>
      <c r="G28" s="45"/>
      <c r="H28" s="45"/>
      <c r="I28" s="46" t="str">
        <f t="shared" si="11"/>
        <v/>
      </c>
      <c r="J28" s="46" t="str">
        <f t="shared" si="12"/>
        <v/>
      </c>
      <c r="K28" s="47" t="str">
        <f t="shared" si="0"/>
        <v/>
      </c>
      <c r="L28" s="47" t="str">
        <f t="shared" si="1"/>
        <v/>
      </c>
      <c r="M28" s="48">
        <f t="shared" si="13"/>
        <v>0</v>
      </c>
      <c r="N28" s="46" t="str">
        <f t="shared" si="2"/>
        <v/>
      </c>
      <c r="O28" s="47" t="str">
        <f t="shared" si="3"/>
        <v/>
      </c>
      <c r="P28" s="47" t="str">
        <f t="shared" si="4"/>
        <v/>
      </c>
      <c r="Q28" s="48">
        <f t="shared" si="14"/>
        <v>0</v>
      </c>
      <c r="R28" s="2"/>
      <c r="AH28" s="57" t="str">
        <f>IF(G28&gt;1,IF($E$10&gt;0,100-(#REF!/(1+(AL28/#REF!)^#REF!)^#REF!+#REF!/(AL28-1))*100,100-(AL28*D$5+D$6)*100),"")</f>
        <v/>
      </c>
      <c r="AI28" s="21" t="str">
        <f t="shared" si="5"/>
        <v/>
      </c>
      <c r="AJ28" s="21" t="str">
        <f t="shared" si="6"/>
        <v/>
      </c>
      <c r="AK28" s="48">
        <f t="shared" si="7"/>
        <v>0</v>
      </c>
      <c r="AL28" s="58" t="str">
        <f t="shared" si="8"/>
        <v/>
      </c>
      <c r="AM28" s="59" t="str">
        <f t="shared" si="9"/>
        <v/>
      </c>
      <c r="AN28" s="59" t="str">
        <f t="shared" si="10"/>
        <v/>
      </c>
      <c r="AO28" s="60"/>
    </row>
    <row r="29" spans="3:41" ht="15.75" thickBot="1" x14ac:dyDescent="0.3">
      <c r="C29" s="76">
        <f t="shared" si="15"/>
        <v>5.699999999999994</v>
      </c>
      <c r="D29" s="74">
        <f t="shared" si="16"/>
        <v>95.882141823703947</v>
      </c>
      <c r="E29" s="75">
        <f t="shared" si="17"/>
        <v>84.76112949834571</v>
      </c>
      <c r="F29" s="45"/>
      <c r="G29" s="45"/>
      <c r="H29" s="45"/>
      <c r="I29" s="46" t="str">
        <f t="shared" si="11"/>
        <v/>
      </c>
      <c r="J29" s="46" t="str">
        <f t="shared" si="12"/>
        <v/>
      </c>
      <c r="K29" s="47" t="str">
        <f t="shared" si="0"/>
        <v/>
      </c>
      <c r="L29" s="47" t="str">
        <f t="shared" si="1"/>
        <v/>
      </c>
      <c r="M29" s="48">
        <f t="shared" si="13"/>
        <v>0</v>
      </c>
      <c r="N29" s="46" t="str">
        <f t="shared" si="2"/>
        <v/>
      </c>
      <c r="O29" s="47" t="str">
        <f t="shared" si="3"/>
        <v/>
      </c>
      <c r="P29" s="47" t="str">
        <f t="shared" si="4"/>
        <v/>
      </c>
      <c r="Q29" s="48">
        <f t="shared" si="14"/>
        <v>0</v>
      </c>
      <c r="R29" s="2"/>
      <c r="AH29" s="57" t="str">
        <f>IF(G29&gt;1,IF($E$10&gt;0,100-(#REF!/(1+(AL29/#REF!)^#REF!)^#REF!+#REF!/(AL29-1))*100,100-(AL29*D$5+D$6)*100),"")</f>
        <v/>
      </c>
      <c r="AI29" s="21" t="str">
        <f t="shared" si="5"/>
        <v/>
      </c>
      <c r="AJ29" s="21" t="str">
        <f t="shared" si="6"/>
        <v/>
      </c>
      <c r="AK29" s="48">
        <f t="shared" si="7"/>
        <v>0</v>
      </c>
      <c r="AL29" s="58" t="str">
        <f t="shared" si="8"/>
        <v/>
      </c>
      <c r="AM29" s="59" t="str">
        <f t="shared" si="9"/>
        <v/>
      </c>
      <c r="AN29" s="59" t="str">
        <f t="shared" si="10"/>
        <v/>
      </c>
      <c r="AO29" s="60"/>
    </row>
    <row r="30" spans="3:41" ht="15.75" thickBot="1" x14ac:dyDescent="0.3">
      <c r="C30" s="76">
        <f t="shared" si="15"/>
        <v>5.7999999999999936</v>
      </c>
      <c r="D30" s="74">
        <f t="shared" si="16"/>
        <v>97.175671685895068</v>
      </c>
      <c r="E30" s="75">
        <f t="shared" si="17"/>
        <v>86.054659360536832</v>
      </c>
      <c r="F30" s="45"/>
      <c r="G30" s="45"/>
      <c r="H30" s="45"/>
      <c r="I30" s="46" t="str">
        <f t="shared" si="11"/>
        <v/>
      </c>
      <c r="J30" s="46" t="str">
        <f t="shared" si="12"/>
        <v/>
      </c>
      <c r="K30" s="47" t="str">
        <f t="shared" si="0"/>
        <v/>
      </c>
      <c r="L30" s="47" t="str">
        <f t="shared" si="1"/>
        <v/>
      </c>
      <c r="M30" s="48">
        <f t="shared" si="13"/>
        <v>0</v>
      </c>
      <c r="N30" s="46" t="str">
        <f t="shared" si="2"/>
        <v/>
      </c>
      <c r="O30" s="47" t="str">
        <f t="shared" si="3"/>
        <v/>
      </c>
      <c r="P30" s="47" t="str">
        <f t="shared" si="4"/>
        <v/>
      </c>
      <c r="Q30" s="48">
        <f t="shared" si="14"/>
        <v>0</v>
      </c>
      <c r="R30" s="2"/>
      <c r="AH30" s="57" t="str">
        <f>IF(G30&gt;1,IF($E$10&gt;0,100-(#REF!/(1+(AL30/#REF!)^#REF!)^#REF!+#REF!/(AL30-1))*100,100-(AL30*D$5+D$6)*100),"")</f>
        <v/>
      </c>
      <c r="AI30" s="21" t="str">
        <f t="shared" si="5"/>
        <v/>
      </c>
      <c r="AJ30" s="21" t="str">
        <f t="shared" si="6"/>
        <v/>
      </c>
      <c r="AK30" s="48">
        <f t="shared" si="7"/>
        <v>0</v>
      </c>
      <c r="AL30" s="58" t="str">
        <f t="shared" si="8"/>
        <v/>
      </c>
      <c r="AM30" s="59" t="str">
        <f t="shared" si="9"/>
        <v/>
      </c>
      <c r="AN30" s="59" t="str">
        <f t="shared" si="10"/>
        <v/>
      </c>
      <c r="AO30" s="60"/>
    </row>
    <row r="31" spans="3:41" ht="15.75" thickBot="1" x14ac:dyDescent="0.3">
      <c r="C31" s="77">
        <f t="shared" si="15"/>
        <v>5.8999999999999932</v>
      </c>
      <c r="D31" s="74">
        <f t="shared" si="16"/>
        <v>98.469201548086176</v>
      </c>
      <c r="E31" s="75">
        <f t="shared" si="17"/>
        <v>87.348189222727939</v>
      </c>
      <c r="F31" s="45"/>
      <c r="G31" s="45"/>
      <c r="H31" s="45"/>
      <c r="I31" s="46" t="str">
        <f t="shared" si="11"/>
        <v/>
      </c>
      <c r="J31" s="46" t="str">
        <f t="shared" si="12"/>
        <v/>
      </c>
      <c r="K31" s="47" t="str">
        <f t="shared" si="0"/>
        <v/>
      </c>
      <c r="L31" s="47" t="str">
        <f t="shared" si="1"/>
        <v/>
      </c>
      <c r="M31" s="48">
        <f t="shared" si="13"/>
        <v>0</v>
      </c>
      <c r="N31" s="46" t="str">
        <f t="shared" si="2"/>
        <v/>
      </c>
      <c r="O31" s="47" t="str">
        <f t="shared" si="3"/>
        <v/>
      </c>
      <c r="P31" s="47" t="str">
        <f t="shared" si="4"/>
        <v/>
      </c>
      <c r="Q31" s="48">
        <f t="shared" si="14"/>
        <v>0</v>
      </c>
      <c r="R31" s="2"/>
      <c r="AH31" s="57" t="str">
        <f>IF(G31&gt;1,IF($E$10&gt;0,100-(#REF!/(1+(AL31/#REF!)^#REF!)^#REF!+#REF!/(AL31-1))*100,100-(AL31*D$5+D$6)*100),"")</f>
        <v/>
      </c>
      <c r="AI31" s="21" t="str">
        <f t="shared" si="5"/>
        <v/>
      </c>
      <c r="AJ31" s="21" t="str">
        <f t="shared" si="6"/>
        <v/>
      </c>
      <c r="AK31" s="48">
        <f t="shared" si="7"/>
        <v>0</v>
      </c>
      <c r="AL31" s="58" t="str">
        <f t="shared" si="8"/>
        <v/>
      </c>
      <c r="AM31" s="59" t="str">
        <f t="shared" si="9"/>
        <v/>
      </c>
      <c r="AN31" s="59" t="str">
        <f t="shared" si="10"/>
        <v/>
      </c>
      <c r="AO31" s="60"/>
    </row>
    <row r="32" spans="3:41" ht="15.75" thickBot="1" x14ac:dyDescent="0.3">
      <c r="C32" s="78"/>
      <c r="D32" s="79"/>
      <c r="E32" s="80"/>
      <c r="F32" s="45"/>
      <c r="G32" s="45"/>
      <c r="H32" s="45"/>
      <c r="I32" s="46" t="str">
        <f t="shared" si="11"/>
        <v/>
      </c>
      <c r="J32" s="46" t="str">
        <f t="shared" si="12"/>
        <v/>
      </c>
      <c r="K32" s="47" t="str">
        <f t="shared" si="0"/>
        <v/>
      </c>
      <c r="L32" s="47" t="str">
        <f t="shared" si="1"/>
        <v/>
      </c>
      <c r="M32" s="48">
        <f t="shared" si="13"/>
        <v>0</v>
      </c>
      <c r="N32" s="46" t="str">
        <f t="shared" si="2"/>
        <v/>
      </c>
      <c r="O32" s="47" t="str">
        <f t="shared" si="3"/>
        <v/>
      </c>
      <c r="P32" s="47" t="str">
        <f t="shared" si="4"/>
        <v/>
      </c>
      <c r="Q32" s="48">
        <f t="shared" si="14"/>
        <v>0</v>
      </c>
      <c r="R32" s="2"/>
      <c r="AH32" s="57" t="str">
        <f>IF(G32&gt;1,IF($E$10&gt;0,100-(#REF!/(1+(AL32/#REF!)^#REF!)^#REF!+#REF!/(AL32-1))*100,100-(AL32*D$5+D$6)*100),"")</f>
        <v/>
      </c>
      <c r="AI32" s="21" t="str">
        <f t="shared" si="5"/>
        <v/>
      </c>
      <c r="AJ32" s="21" t="str">
        <f t="shared" si="6"/>
        <v/>
      </c>
      <c r="AK32" s="48">
        <f t="shared" si="7"/>
        <v>0</v>
      </c>
      <c r="AL32" s="58" t="str">
        <f t="shared" si="8"/>
        <v/>
      </c>
      <c r="AM32" s="59" t="str">
        <f t="shared" si="9"/>
        <v/>
      </c>
      <c r="AN32" s="59" t="str">
        <f t="shared" si="10"/>
        <v/>
      </c>
      <c r="AO32" s="60"/>
    </row>
    <row r="33" spans="2:41" ht="15.75" thickBot="1" x14ac:dyDescent="0.3">
      <c r="C33" s="186" t="str">
        <f>CONCATENATE(TEXT(D4,"mm/dd"),"pucks")</f>
        <v>07/02pucks</v>
      </c>
      <c r="D33" s="187"/>
      <c r="E33" s="187"/>
      <c r="F33" s="45"/>
      <c r="G33" s="45"/>
      <c r="H33" s="45"/>
      <c r="I33" s="46" t="str">
        <f t="shared" si="11"/>
        <v/>
      </c>
      <c r="J33" s="46" t="str">
        <f t="shared" si="12"/>
        <v/>
      </c>
      <c r="K33" s="47" t="str">
        <f t="shared" si="0"/>
        <v/>
      </c>
      <c r="L33" s="47" t="str">
        <f t="shared" si="1"/>
        <v/>
      </c>
      <c r="M33" s="48">
        <f t="shared" si="13"/>
        <v>0</v>
      </c>
      <c r="N33" s="46" t="str">
        <f t="shared" si="2"/>
        <v/>
      </c>
      <c r="O33" s="47" t="str">
        <f t="shared" si="3"/>
        <v/>
      </c>
      <c r="P33" s="47" t="str">
        <f t="shared" si="4"/>
        <v/>
      </c>
      <c r="Q33" s="48">
        <f t="shared" si="14"/>
        <v>0</v>
      </c>
      <c r="R33" s="2"/>
      <c r="AH33" s="57" t="str">
        <f>IF(G33&gt;1,IF($E$10&gt;0,100-(#REF!/(1+(AL33/#REF!)^#REF!)^#REF!+#REF!/(AL33-1))*100,100-(AL33*D$5+D$6)*100),"")</f>
        <v/>
      </c>
      <c r="AI33" s="21" t="str">
        <f t="shared" si="5"/>
        <v/>
      </c>
      <c r="AJ33" s="21" t="str">
        <f t="shared" si="6"/>
        <v/>
      </c>
      <c r="AK33" s="48">
        <f t="shared" si="7"/>
        <v>0</v>
      </c>
      <c r="AL33" s="58" t="str">
        <f t="shared" si="8"/>
        <v/>
      </c>
      <c r="AM33" s="59" t="str">
        <f t="shared" si="9"/>
        <v/>
      </c>
      <c r="AN33" s="59" t="str">
        <f t="shared" si="10"/>
        <v/>
      </c>
      <c r="AO33" s="60"/>
    </row>
    <row r="34" spans="2:41" ht="15.75" thickBot="1" x14ac:dyDescent="0.3">
      <c r="B34" t="s">
        <v>44</v>
      </c>
      <c r="C34" s="81" t="s">
        <v>42</v>
      </c>
      <c r="D34" s="81" t="s">
        <v>40</v>
      </c>
      <c r="E34" s="81" t="s">
        <v>7</v>
      </c>
      <c r="F34" s="45"/>
      <c r="G34" s="45"/>
      <c r="H34" s="45"/>
      <c r="I34" s="46" t="str">
        <f t="shared" si="11"/>
        <v/>
      </c>
      <c r="J34" s="46" t="str">
        <f t="shared" si="12"/>
        <v/>
      </c>
      <c r="K34" s="47" t="str">
        <f t="shared" si="0"/>
        <v/>
      </c>
      <c r="L34" s="47" t="str">
        <f t="shared" si="1"/>
        <v/>
      </c>
      <c r="M34" s="48">
        <f t="shared" si="13"/>
        <v>0</v>
      </c>
      <c r="N34" s="46" t="str">
        <f t="shared" si="2"/>
        <v/>
      </c>
      <c r="O34" s="47" t="str">
        <f t="shared" si="3"/>
        <v/>
      </c>
      <c r="P34" s="47" t="str">
        <f t="shared" si="4"/>
        <v/>
      </c>
      <c r="Q34" s="48">
        <f t="shared" si="14"/>
        <v>0</v>
      </c>
      <c r="R34" s="2"/>
      <c r="AH34" s="57" t="str">
        <f>IF(G34&gt;1,IF($E$10&gt;0,100-(#REF!/(1+(AL34/#REF!)^#REF!)^#REF!+#REF!/(AL34-1))*100,100-(AL34*D$5+D$6)*100),"")</f>
        <v/>
      </c>
      <c r="AI34" s="21" t="str">
        <f t="shared" si="5"/>
        <v/>
      </c>
      <c r="AJ34" s="21" t="str">
        <f t="shared" si="6"/>
        <v/>
      </c>
      <c r="AK34" s="48">
        <f t="shared" si="7"/>
        <v>0</v>
      </c>
      <c r="AL34" s="58" t="str">
        <f t="shared" si="8"/>
        <v/>
      </c>
      <c r="AM34" s="59" t="str">
        <f t="shared" si="9"/>
        <v/>
      </c>
      <c r="AN34" s="59" t="str">
        <f t="shared" si="10"/>
        <v/>
      </c>
      <c r="AO34" s="60"/>
    </row>
    <row r="35" spans="2:41" x14ac:dyDescent="0.25">
      <c r="B35" s="103" t="s">
        <v>385</v>
      </c>
      <c r="C35" s="103">
        <v>3.3748493370831687</v>
      </c>
      <c r="D35" s="104">
        <v>5.7960000000000003</v>
      </c>
      <c r="E35" s="83">
        <f>IF(C35&gt;0,100-(C35),"")</f>
        <v>96.625150662916838</v>
      </c>
      <c r="F35" s="45"/>
      <c r="G35" s="45"/>
      <c r="H35" s="45"/>
      <c r="I35" s="46" t="str">
        <f t="shared" si="11"/>
        <v/>
      </c>
      <c r="J35" s="46" t="str">
        <f t="shared" si="12"/>
        <v/>
      </c>
      <c r="K35" s="47" t="str">
        <f t="shared" si="0"/>
        <v/>
      </c>
      <c r="L35" s="47" t="str">
        <f t="shared" si="1"/>
        <v/>
      </c>
      <c r="M35" s="48">
        <f t="shared" si="13"/>
        <v>0</v>
      </c>
      <c r="N35" s="46" t="str">
        <f t="shared" si="2"/>
        <v/>
      </c>
      <c r="O35" s="47" t="str">
        <f t="shared" si="3"/>
        <v/>
      </c>
      <c r="P35" s="47" t="str">
        <f t="shared" si="4"/>
        <v/>
      </c>
      <c r="Q35" s="48">
        <f t="shared" si="14"/>
        <v>0</v>
      </c>
      <c r="R35" s="2"/>
      <c r="AH35" s="57" t="str">
        <f>IF(G35&gt;1,IF($E$10&gt;0,100-(#REF!/(1+(AL35/#REF!)^#REF!)^#REF!+#REF!/(AL35-1))*100,100-(AL35*D$5+D$6)*100),"")</f>
        <v/>
      </c>
      <c r="AI35" s="21" t="str">
        <f t="shared" si="5"/>
        <v/>
      </c>
      <c r="AJ35" s="21" t="str">
        <f t="shared" si="6"/>
        <v/>
      </c>
      <c r="AK35" s="48">
        <f t="shared" si="7"/>
        <v>0</v>
      </c>
      <c r="AL35" s="58" t="str">
        <f t="shared" si="8"/>
        <v/>
      </c>
      <c r="AM35" s="59" t="str">
        <f t="shared" si="9"/>
        <v/>
      </c>
      <c r="AN35" s="59" t="str">
        <f t="shared" si="10"/>
        <v/>
      </c>
      <c r="AO35" s="60"/>
    </row>
    <row r="36" spans="2:41" x14ac:dyDescent="0.25">
      <c r="B36" s="103" t="s">
        <v>386</v>
      </c>
      <c r="C36" s="103">
        <v>3.5355564483728439</v>
      </c>
      <c r="D36" s="104">
        <v>5.7355</v>
      </c>
      <c r="E36" s="83">
        <f t="shared" ref="E36:E99" si="18">IF(C36&gt;0,100-(C36),"")</f>
        <v>96.464443551627156</v>
      </c>
      <c r="F36" s="45"/>
      <c r="G36" s="45"/>
      <c r="H36" s="45"/>
      <c r="I36" s="46" t="str">
        <f t="shared" si="11"/>
        <v/>
      </c>
      <c r="J36" s="46" t="str">
        <f t="shared" si="12"/>
        <v/>
      </c>
      <c r="K36" s="47" t="str">
        <f t="shared" si="0"/>
        <v/>
      </c>
      <c r="L36" s="47" t="str">
        <f t="shared" si="1"/>
        <v/>
      </c>
      <c r="M36" s="48">
        <f t="shared" si="13"/>
        <v>0</v>
      </c>
      <c r="N36" s="46" t="str">
        <f t="shared" si="2"/>
        <v/>
      </c>
      <c r="O36" s="47" t="str">
        <f t="shared" si="3"/>
        <v/>
      </c>
      <c r="P36" s="47" t="str">
        <f t="shared" si="4"/>
        <v/>
      </c>
      <c r="Q36" s="48">
        <f t="shared" si="14"/>
        <v>0</v>
      </c>
      <c r="R36" s="2"/>
      <c r="AH36" s="57" t="str">
        <f>IF(G36&gt;1,IF($E$10&gt;0,100-(#REF!/(1+(AL36/#REF!)^#REF!)^#REF!+#REF!/(AL36-1))*100,100-(AL36*D$5+D$6)*100),"")</f>
        <v/>
      </c>
      <c r="AI36" s="21" t="str">
        <f t="shared" si="5"/>
        <v/>
      </c>
      <c r="AJ36" s="21" t="str">
        <f t="shared" si="6"/>
        <v/>
      </c>
      <c r="AK36" s="48">
        <f t="shared" si="7"/>
        <v>0</v>
      </c>
      <c r="AL36" s="58" t="str">
        <f t="shared" si="8"/>
        <v/>
      </c>
      <c r="AM36" s="59" t="str">
        <f t="shared" si="9"/>
        <v/>
      </c>
      <c r="AN36" s="59" t="str">
        <f t="shared" si="10"/>
        <v/>
      </c>
      <c r="AO36" s="60"/>
    </row>
    <row r="37" spans="2:41" x14ac:dyDescent="0.25">
      <c r="B37" s="103" t="s">
        <v>387</v>
      </c>
      <c r="C37" s="103">
        <v>7.4728806749698657</v>
      </c>
      <c r="D37" s="104">
        <v>5.4859999999999998</v>
      </c>
      <c r="E37" s="83">
        <f t="shared" si="18"/>
        <v>92.527119325030128</v>
      </c>
      <c r="F37" s="45"/>
      <c r="G37" s="45"/>
      <c r="H37" s="45"/>
      <c r="I37" s="46" t="str">
        <f t="shared" si="11"/>
        <v/>
      </c>
      <c r="J37" s="46" t="str">
        <f t="shared" si="12"/>
        <v/>
      </c>
      <c r="K37" s="47" t="str">
        <f t="shared" si="0"/>
        <v/>
      </c>
      <c r="L37" s="47" t="str">
        <f t="shared" si="1"/>
        <v/>
      </c>
      <c r="M37" s="48">
        <f t="shared" si="13"/>
        <v>0</v>
      </c>
      <c r="N37" s="46" t="str">
        <f t="shared" si="2"/>
        <v/>
      </c>
      <c r="O37" s="47" t="str">
        <f t="shared" si="3"/>
        <v/>
      </c>
      <c r="P37" s="47" t="str">
        <f t="shared" si="4"/>
        <v/>
      </c>
      <c r="Q37" s="48">
        <f t="shared" si="14"/>
        <v>0</v>
      </c>
      <c r="R37" s="2"/>
      <c r="AH37" s="57" t="str">
        <f>IF(G37&gt;1,IF($E$10&gt;0,100-(#REF!/(1+(AL37/#REF!)^#REF!)^#REF!+#REF!/(AL37-1))*100,100-(AL37*D$5+D$6)*100),"")</f>
        <v/>
      </c>
      <c r="AI37" s="21" t="str">
        <f t="shared" si="5"/>
        <v/>
      </c>
      <c r="AJ37" s="21" t="str">
        <f t="shared" si="6"/>
        <v/>
      </c>
      <c r="AK37" s="48">
        <f t="shared" si="7"/>
        <v>0</v>
      </c>
      <c r="AL37" s="58" t="str">
        <f t="shared" si="8"/>
        <v/>
      </c>
      <c r="AM37" s="59" t="str">
        <f t="shared" si="9"/>
        <v/>
      </c>
      <c r="AN37" s="59" t="str">
        <f t="shared" si="10"/>
        <v/>
      </c>
      <c r="AO37" s="60"/>
    </row>
    <row r="38" spans="2:41" x14ac:dyDescent="0.25">
      <c r="B38" s="103" t="s">
        <v>388</v>
      </c>
      <c r="C38" s="103">
        <v>10.968260345520276</v>
      </c>
      <c r="D38" s="104">
        <v>5.1615000000000002</v>
      </c>
      <c r="E38" s="83">
        <f t="shared" si="18"/>
        <v>89.031739654479722</v>
      </c>
      <c r="F38" s="45"/>
      <c r="G38" s="45"/>
      <c r="H38" s="45"/>
      <c r="I38" s="46" t="str">
        <f t="shared" si="11"/>
        <v/>
      </c>
      <c r="J38" s="46" t="str">
        <f t="shared" si="12"/>
        <v/>
      </c>
      <c r="K38" s="47" t="str">
        <f t="shared" si="0"/>
        <v/>
      </c>
      <c r="L38" s="47" t="str">
        <f t="shared" si="1"/>
        <v/>
      </c>
      <c r="M38" s="48">
        <f t="shared" si="13"/>
        <v>0</v>
      </c>
      <c r="N38" s="46" t="str">
        <f t="shared" si="2"/>
        <v/>
      </c>
      <c r="O38" s="47" t="str">
        <f t="shared" si="3"/>
        <v/>
      </c>
      <c r="P38" s="47" t="str">
        <f t="shared" si="4"/>
        <v/>
      </c>
      <c r="Q38" s="48">
        <f t="shared" si="14"/>
        <v>0</v>
      </c>
      <c r="R38" s="2"/>
      <c r="AH38" s="57" t="str">
        <f>IF(G38&gt;1,IF($E$10&gt;0,100-(#REF!/(1+(AL38/#REF!)^#REF!)^#REF!+#REF!/(AL38-1))*100,100-(AL38*D$5+D$6)*100),"")</f>
        <v/>
      </c>
      <c r="AI38" s="21" t="str">
        <f t="shared" si="5"/>
        <v/>
      </c>
      <c r="AJ38" s="21" t="str">
        <f t="shared" si="6"/>
        <v/>
      </c>
      <c r="AK38" s="48">
        <f t="shared" si="7"/>
        <v>0</v>
      </c>
      <c r="AL38" s="58" t="str">
        <f t="shared" si="8"/>
        <v/>
      </c>
      <c r="AM38" s="59" t="str">
        <f t="shared" si="9"/>
        <v/>
      </c>
      <c r="AN38" s="59" t="str">
        <f t="shared" si="10"/>
        <v/>
      </c>
      <c r="AO38" s="60"/>
    </row>
    <row r="39" spans="2:41" x14ac:dyDescent="0.25">
      <c r="B39" s="103" t="s">
        <v>389</v>
      </c>
      <c r="C39" s="103">
        <v>3.7766171153073471</v>
      </c>
      <c r="D39" s="104">
        <v>5.72</v>
      </c>
      <c r="E39" s="83">
        <f t="shared" si="18"/>
        <v>96.223382884692654</v>
      </c>
      <c r="F39" s="45"/>
      <c r="G39" s="45"/>
      <c r="H39" s="45"/>
      <c r="I39" s="46" t="str">
        <f t="shared" si="11"/>
        <v/>
      </c>
      <c r="J39" s="46" t="str">
        <f t="shared" si="12"/>
        <v/>
      </c>
      <c r="K39" s="47" t="str">
        <f t="shared" si="0"/>
        <v/>
      </c>
      <c r="L39" s="47" t="str">
        <f t="shared" si="1"/>
        <v/>
      </c>
      <c r="M39" s="48">
        <f t="shared" si="13"/>
        <v>0</v>
      </c>
      <c r="N39" s="46" t="str">
        <f t="shared" si="2"/>
        <v/>
      </c>
      <c r="O39" s="47" t="str">
        <f t="shared" si="3"/>
        <v/>
      </c>
      <c r="P39" s="47" t="str">
        <f t="shared" si="4"/>
        <v/>
      </c>
      <c r="Q39" s="48">
        <f t="shared" si="14"/>
        <v>0</v>
      </c>
      <c r="R39" s="2"/>
      <c r="AH39" s="57" t="str">
        <f>IF(G39&gt;1,IF($E$10&gt;0,100-(#REF!/(1+(AL39/#REF!)^#REF!)^#REF!+#REF!/(AL39-1))*100,100-(AL39*D$5+D$6)*100),"")</f>
        <v/>
      </c>
      <c r="AI39" s="21" t="str">
        <f t="shared" si="5"/>
        <v/>
      </c>
      <c r="AJ39" s="21" t="str">
        <f t="shared" si="6"/>
        <v/>
      </c>
      <c r="AK39" s="48">
        <f t="shared" si="7"/>
        <v>0</v>
      </c>
      <c r="AL39" s="58" t="str">
        <f t="shared" si="8"/>
        <v/>
      </c>
      <c r="AM39" s="59" t="str">
        <f t="shared" si="9"/>
        <v/>
      </c>
      <c r="AN39" s="59" t="str">
        <f t="shared" si="10"/>
        <v/>
      </c>
      <c r="AO39" s="60"/>
    </row>
    <row r="40" spans="2:41" x14ac:dyDescent="0.25">
      <c r="B40" s="103" t="s">
        <v>390</v>
      </c>
      <c r="C40" s="103">
        <v>3.9373242265970214</v>
      </c>
      <c r="D40" s="104">
        <v>5.6630000000000003</v>
      </c>
      <c r="E40" s="83">
        <f t="shared" si="18"/>
        <v>96.062675773402972</v>
      </c>
      <c r="F40" s="45"/>
      <c r="G40" s="45"/>
      <c r="H40" s="45"/>
      <c r="I40" s="46" t="str">
        <f t="shared" si="11"/>
        <v/>
      </c>
      <c r="J40" s="46" t="str">
        <f t="shared" si="12"/>
        <v/>
      </c>
      <c r="K40" s="47" t="str">
        <f t="shared" si="0"/>
        <v/>
      </c>
      <c r="L40" s="47" t="str">
        <f t="shared" si="1"/>
        <v/>
      </c>
      <c r="M40" s="48">
        <f t="shared" si="13"/>
        <v>0</v>
      </c>
      <c r="N40" s="46" t="str">
        <f t="shared" si="2"/>
        <v/>
      </c>
      <c r="O40" s="47" t="str">
        <f t="shared" si="3"/>
        <v/>
      </c>
      <c r="P40" s="47" t="str">
        <f t="shared" si="4"/>
        <v/>
      </c>
      <c r="Q40" s="48">
        <f t="shared" si="14"/>
        <v>0</v>
      </c>
      <c r="R40" s="2"/>
      <c r="AH40" s="57" t="str">
        <f>IF(G40&gt;1,IF($E$10&gt;0,100-(#REF!/(1+(AL40/#REF!)^#REF!)^#REF!+#REF!/(AL40-1))*100,100-(AL40*D$5+D$6)*100),"")</f>
        <v/>
      </c>
      <c r="AI40" s="21" t="str">
        <f t="shared" si="5"/>
        <v/>
      </c>
      <c r="AJ40" s="21" t="str">
        <f t="shared" si="6"/>
        <v/>
      </c>
      <c r="AK40" s="48">
        <f t="shared" si="7"/>
        <v>0</v>
      </c>
      <c r="AL40" s="58" t="str">
        <f t="shared" si="8"/>
        <v/>
      </c>
      <c r="AM40" s="59" t="str">
        <f t="shared" si="9"/>
        <v/>
      </c>
      <c r="AN40" s="59" t="str">
        <f t="shared" si="10"/>
        <v/>
      </c>
      <c r="AO40" s="60"/>
    </row>
    <row r="41" spans="2:41" x14ac:dyDescent="0.25">
      <c r="B41" s="103" t="s">
        <v>391</v>
      </c>
      <c r="C41" s="103">
        <v>2.8559935639581724</v>
      </c>
      <c r="D41" s="104">
        <v>5.8064999999999998</v>
      </c>
      <c r="E41" s="83">
        <f t="shared" si="18"/>
        <v>97.144006436041821</v>
      </c>
      <c r="F41" s="45"/>
      <c r="G41" s="45"/>
      <c r="H41" s="45"/>
      <c r="I41" s="46" t="str">
        <f t="shared" si="11"/>
        <v/>
      </c>
      <c r="J41" s="46" t="str">
        <f t="shared" si="12"/>
        <v/>
      </c>
      <c r="K41" s="47" t="str">
        <f t="shared" si="0"/>
        <v/>
      </c>
      <c r="L41" s="47" t="str">
        <f t="shared" si="1"/>
        <v/>
      </c>
      <c r="M41" s="48">
        <f t="shared" si="13"/>
        <v>0</v>
      </c>
      <c r="N41" s="46" t="str">
        <f t="shared" si="2"/>
        <v/>
      </c>
      <c r="O41" s="47" t="str">
        <f t="shared" si="3"/>
        <v/>
      </c>
      <c r="P41" s="47" t="str">
        <f t="shared" si="4"/>
        <v/>
      </c>
      <c r="Q41" s="48">
        <f t="shared" si="14"/>
        <v>0</v>
      </c>
      <c r="R41" s="2"/>
      <c r="AH41" s="57" t="str">
        <f>IF(G41&gt;1,IF($E$10&gt;0,100-(#REF!/(1+(AL41/#REF!)^#REF!)^#REF!+#REF!/(AL41-1))*100,100-(AL41*D$5+D$6)*100),"")</f>
        <v/>
      </c>
      <c r="AI41" s="21" t="str">
        <f t="shared" si="5"/>
        <v/>
      </c>
      <c r="AJ41" s="21" t="str">
        <f t="shared" si="6"/>
        <v/>
      </c>
      <c r="AK41" s="48">
        <f t="shared" si="7"/>
        <v>0</v>
      </c>
      <c r="AL41" s="58" t="str">
        <f t="shared" si="8"/>
        <v/>
      </c>
      <c r="AM41" s="59" t="str">
        <f t="shared" si="9"/>
        <v/>
      </c>
      <c r="AN41" s="59" t="str">
        <f t="shared" si="10"/>
        <v/>
      </c>
      <c r="AO41" s="60"/>
    </row>
    <row r="42" spans="2:41" x14ac:dyDescent="0.25">
      <c r="B42" s="103" t="s">
        <v>392</v>
      </c>
      <c r="C42" s="103">
        <v>3.0168946098149707</v>
      </c>
      <c r="D42" s="104">
        <v>5.7680000000000007</v>
      </c>
      <c r="E42" s="83">
        <f t="shared" si="18"/>
        <v>96.983105390185031</v>
      </c>
      <c r="F42" s="45"/>
      <c r="G42" s="45"/>
      <c r="H42" s="45"/>
      <c r="I42" s="46" t="str">
        <f t="shared" si="11"/>
        <v/>
      </c>
      <c r="J42" s="46" t="str">
        <f t="shared" si="12"/>
        <v/>
      </c>
      <c r="K42" s="47" t="str">
        <f t="shared" si="0"/>
        <v/>
      </c>
      <c r="L42" s="47" t="str">
        <f t="shared" si="1"/>
        <v/>
      </c>
      <c r="M42" s="48">
        <f t="shared" si="13"/>
        <v>0</v>
      </c>
      <c r="N42" s="46" t="str">
        <f t="shared" si="2"/>
        <v/>
      </c>
      <c r="O42" s="47" t="str">
        <f t="shared" si="3"/>
        <v/>
      </c>
      <c r="P42" s="47" t="str">
        <f t="shared" si="4"/>
        <v/>
      </c>
      <c r="Q42" s="48">
        <f t="shared" si="14"/>
        <v>0</v>
      </c>
      <c r="R42" s="2"/>
      <c r="AH42" s="57" t="str">
        <f>IF(G42&gt;1,IF($E$10&gt;0,100-(#REF!/(1+(AL42/#REF!)^#REF!)^#REF!+#REF!/(AL42-1))*100,100-(AL42*D$5+D$6)*100),"")</f>
        <v/>
      </c>
      <c r="AI42" s="21" t="str">
        <f t="shared" si="5"/>
        <v/>
      </c>
      <c r="AJ42" s="21" t="str">
        <f t="shared" si="6"/>
        <v/>
      </c>
      <c r="AK42" s="48">
        <f t="shared" si="7"/>
        <v>0</v>
      </c>
      <c r="AL42" s="58" t="str">
        <f t="shared" si="8"/>
        <v/>
      </c>
      <c r="AM42" s="59" t="str">
        <f t="shared" si="9"/>
        <v/>
      </c>
      <c r="AN42" s="59" t="str">
        <f t="shared" si="10"/>
        <v/>
      </c>
      <c r="AO42" s="60"/>
    </row>
    <row r="43" spans="2:41" x14ac:dyDescent="0.25">
      <c r="B43" s="103"/>
      <c r="C43" s="103"/>
      <c r="D43" s="104"/>
      <c r="E43" s="83" t="str">
        <f t="shared" si="18"/>
        <v/>
      </c>
      <c r="F43" s="45"/>
      <c r="G43" s="45"/>
      <c r="H43" s="45"/>
      <c r="I43" s="46" t="str">
        <f t="shared" si="11"/>
        <v/>
      </c>
      <c r="J43" s="46" t="str">
        <f t="shared" si="12"/>
        <v/>
      </c>
      <c r="K43" s="47" t="str">
        <f t="shared" si="0"/>
        <v/>
      </c>
      <c r="L43" s="47" t="str">
        <f t="shared" si="1"/>
        <v/>
      </c>
      <c r="M43" s="48">
        <f t="shared" si="13"/>
        <v>0</v>
      </c>
      <c r="N43" s="46" t="str">
        <f t="shared" si="2"/>
        <v/>
      </c>
      <c r="O43" s="47" t="str">
        <f t="shared" si="3"/>
        <v/>
      </c>
      <c r="P43" s="47" t="str">
        <f t="shared" si="4"/>
        <v/>
      </c>
      <c r="Q43" s="48">
        <f t="shared" si="14"/>
        <v>0</v>
      </c>
      <c r="R43" s="2"/>
      <c r="AH43" s="57" t="str">
        <f>IF(G43&gt;1,IF($E$10&gt;0,100-(#REF!/(1+(AL43/#REF!)^#REF!)^#REF!+#REF!/(AL43-1))*100,100-(AL43*D$5+D$6)*100),"")</f>
        <v/>
      </c>
      <c r="AI43" s="21" t="str">
        <f t="shared" si="5"/>
        <v/>
      </c>
      <c r="AJ43" s="21" t="str">
        <f t="shared" si="6"/>
        <v/>
      </c>
      <c r="AK43" s="48">
        <f t="shared" si="7"/>
        <v>0</v>
      </c>
      <c r="AL43" s="58" t="str">
        <f t="shared" si="8"/>
        <v/>
      </c>
      <c r="AM43" s="59" t="str">
        <f t="shared" si="9"/>
        <v/>
      </c>
      <c r="AN43" s="59" t="str">
        <f t="shared" si="10"/>
        <v/>
      </c>
      <c r="AO43" s="60"/>
    </row>
    <row r="44" spans="2:41" x14ac:dyDescent="0.25">
      <c r="B44" s="103"/>
      <c r="C44" s="103"/>
      <c r="D44" s="104"/>
      <c r="E44" s="83" t="str">
        <f t="shared" si="18"/>
        <v/>
      </c>
      <c r="F44" s="45"/>
      <c r="G44" s="45"/>
      <c r="H44" s="45"/>
      <c r="I44" s="46" t="str">
        <f t="shared" si="11"/>
        <v/>
      </c>
      <c r="J44" s="46" t="str">
        <f t="shared" si="12"/>
        <v/>
      </c>
      <c r="K44" s="47" t="str">
        <f t="shared" si="0"/>
        <v/>
      </c>
      <c r="L44" s="47" t="str">
        <f t="shared" si="1"/>
        <v/>
      </c>
      <c r="M44" s="48">
        <f t="shared" si="13"/>
        <v>0</v>
      </c>
      <c r="N44" s="46" t="str">
        <f t="shared" si="2"/>
        <v/>
      </c>
      <c r="O44" s="47" t="str">
        <f t="shared" si="3"/>
        <v/>
      </c>
      <c r="P44" s="47" t="str">
        <f t="shared" si="4"/>
        <v/>
      </c>
      <c r="Q44" s="48">
        <f t="shared" si="14"/>
        <v>0</v>
      </c>
      <c r="R44" s="2"/>
      <c r="AH44" s="57" t="str">
        <f>IF(G44&gt;1,IF($E$10&gt;0,100-(#REF!/(1+(AL44/#REF!)^#REF!)^#REF!+#REF!/(AL44-1))*100,100-(AL44*D$5+D$6)*100),"")</f>
        <v/>
      </c>
      <c r="AI44" s="21" t="str">
        <f t="shared" si="5"/>
        <v/>
      </c>
      <c r="AJ44" s="21" t="str">
        <f t="shared" si="6"/>
        <v/>
      </c>
      <c r="AK44" s="48">
        <f t="shared" si="7"/>
        <v>0</v>
      </c>
      <c r="AL44" s="58" t="str">
        <f t="shared" si="8"/>
        <v/>
      </c>
      <c r="AM44" s="59" t="str">
        <f t="shared" si="9"/>
        <v/>
      </c>
      <c r="AN44" s="59" t="str">
        <f t="shared" si="10"/>
        <v/>
      </c>
      <c r="AO44" s="60"/>
    </row>
    <row r="45" spans="2:41" x14ac:dyDescent="0.25">
      <c r="C45" s="2"/>
      <c r="E45" s="83" t="str">
        <f t="shared" si="18"/>
        <v/>
      </c>
      <c r="F45" s="45"/>
      <c r="G45" s="45"/>
      <c r="H45" s="45"/>
      <c r="I45" s="46" t="str">
        <f t="shared" si="11"/>
        <v/>
      </c>
      <c r="J45" s="46" t="str">
        <f t="shared" si="12"/>
        <v/>
      </c>
      <c r="K45" s="47" t="str">
        <f t="shared" si="0"/>
        <v/>
      </c>
      <c r="L45" s="47" t="str">
        <f t="shared" si="1"/>
        <v/>
      </c>
      <c r="M45" s="48">
        <f t="shared" si="13"/>
        <v>0</v>
      </c>
      <c r="N45" s="46" t="str">
        <f t="shared" si="2"/>
        <v/>
      </c>
      <c r="O45" s="47" t="str">
        <f t="shared" si="3"/>
        <v/>
      </c>
      <c r="P45" s="47" t="str">
        <f t="shared" si="4"/>
        <v/>
      </c>
      <c r="Q45" s="48">
        <f t="shared" si="14"/>
        <v>0</v>
      </c>
      <c r="R45" s="2"/>
      <c r="AH45" s="57" t="str">
        <f>IF(G45&gt;1,IF($E$10&gt;0,100-(#REF!/(1+(AL45/#REF!)^#REF!)^#REF!+#REF!/(AL45-1))*100,100-(AL45*D$5+D$6)*100),"")</f>
        <v/>
      </c>
      <c r="AI45" s="21" t="str">
        <f t="shared" si="5"/>
        <v/>
      </c>
      <c r="AJ45" s="21" t="str">
        <f t="shared" si="6"/>
        <v/>
      </c>
      <c r="AK45" s="48">
        <f t="shared" si="7"/>
        <v>0</v>
      </c>
      <c r="AL45" s="58" t="str">
        <f t="shared" si="8"/>
        <v/>
      </c>
      <c r="AM45" s="59" t="str">
        <f t="shared" si="9"/>
        <v/>
      </c>
      <c r="AN45" s="59" t="str">
        <f t="shared" si="10"/>
        <v/>
      </c>
      <c r="AO45" s="60"/>
    </row>
    <row r="46" spans="2:41" x14ac:dyDescent="0.25">
      <c r="C46" s="2"/>
      <c r="E46" s="83" t="str">
        <f t="shared" si="18"/>
        <v/>
      </c>
      <c r="F46" s="45"/>
      <c r="G46" s="45"/>
      <c r="H46" s="45"/>
      <c r="I46" s="46" t="str">
        <f t="shared" si="11"/>
        <v/>
      </c>
      <c r="J46" s="46" t="str">
        <f t="shared" si="12"/>
        <v/>
      </c>
      <c r="K46" s="47" t="str">
        <f t="shared" si="0"/>
        <v/>
      </c>
      <c r="L46" s="47" t="str">
        <f t="shared" si="1"/>
        <v/>
      </c>
      <c r="M46" s="48">
        <f t="shared" si="13"/>
        <v>0</v>
      </c>
      <c r="N46" s="46" t="str">
        <f t="shared" si="2"/>
        <v/>
      </c>
      <c r="O46" s="47" t="str">
        <f t="shared" si="3"/>
        <v/>
      </c>
      <c r="P46" s="47" t="str">
        <f t="shared" si="4"/>
        <v/>
      </c>
      <c r="Q46" s="48">
        <f t="shared" si="14"/>
        <v>0</v>
      </c>
      <c r="R46" s="2"/>
      <c r="AH46" s="57" t="str">
        <f>IF(G46&gt;1,IF($E$10&gt;0,100-(#REF!/(1+(AL46/#REF!)^#REF!)^#REF!+#REF!/(AL46-1))*100,100-(AL46*D$5+D$6)*100),"")</f>
        <v/>
      </c>
      <c r="AI46" s="21" t="str">
        <f t="shared" si="5"/>
        <v/>
      </c>
      <c r="AJ46" s="21" t="str">
        <f t="shared" si="6"/>
        <v/>
      </c>
      <c r="AK46" s="48">
        <f t="shared" si="7"/>
        <v>0</v>
      </c>
      <c r="AL46" s="58" t="str">
        <f t="shared" si="8"/>
        <v/>
      </c>
      <c r="AM46" s="59" t="str">
        <f t="shared" si="9"/>
        <v/>
      </c>
      <c r="AN46" s="59" t="str">
        <f t="shared" si="10"/>
        <v/>
      </c>
      <c r="AO46" s="60"/>
    </row>
    <row r="47" spans="2:41" x14ac:dyDescent="0.25">
      <c r="C47" s="82"/>
      <c r="D47" s="45"/>
      <c r="E47" s="83" t="str">
        <f t="shared" si="18"/>
        <v/>
      </c>
      <c r="F47" s="45"/>
      <c r="G47" s="45"/>
      <c r="H47" s="45"/>
      <c r="I47" s="46" t="str">
        <f t="shared" si="11"/>
        <v/>
      </c>
      <c r="J47" s="46" t="str">
        <f t="shared" si="12"/>
        <v/>
      </c>
      <c r="K47" s="47" t="str">
        <f t="shared" si="0"/>
        <v/>
      </c>
      <c r="L47" s="47" t="str">
        <f t="shared" si="1"/>
        <v/>
      </c>
      <c r="M47" s="48">
        <f t="shared" si="13"/>
        <v>0</v>
      </c>
      <c r="N47" s="46" t="str">
        <f t="shared" si="2"/>
        <v/>
      </c>
      <c r="O47" s="47" t="str">
        <f t="shared" si="3"/>
        <v/>
      </c>
      <c r="P47" s="47" t="str">
        <f t="shared" si="4"/>
        <v/>
      </c>
      <c r="Q47" s="48">
        <f t="shared" si="14"/>
        <v>0</v>
      </c>
      <c r="R47" s="2"/>
      <c r="AH47" s="57" t="str">
        <f>IF(G47&gt;1,IF($E$10&gt;0,100-(#REF!/(1+(AL47/#REF!)^#REF!)^#REF!+#REF!/(AL47-1))*100,100-(AL47*D$5+D$6)*100),"")</f>
        <v/>
      </c>
      <c r="AI47" s="21" t="str">
        <f t="shared" si="5"/>
        <v/>
      </c>
      <c r="AJ47" s="21" t="str">
        <f t="shared" si="6"/>
        <v/>
      </c>
      <c r="AK47" s="48">
        <f t="shared" si="7"/>
        <v>0</v>
      </c>
      <c r="AL47" s="58" t="str">
        <f t="shared" si="8"/>
        <v/>
      </c>
      <c r="AM47" s="59" t="str">
        <f t="shared" si="9"/>
        <v/>
      </c>
      <c r="AN47" s="59" t="str">
        <f t="shared" si="10"/>
        <v/>
      </c>
      <c r="AO47" s="60"/>
    </row>
    <row r="48" spans="2:41" x14ac:dyDescent="0.25">
      <c r="C48" s="82"/>
      <c r="D48" s="45"/>
      <c r="E48" s="83" t="str">
        <f t="shared" si="18"/>
        <v/>
      </c>
      <c r="F48" s="45"/>
      <c r="G48" s="45"/>
      <c r="H48" s="45"/>
      <c r="I48" s="46" t="str">
        <f t="shared" si="11"/>
        <v/>
      </c>
      <c r="J48" s="46" t="str">
        <f t="shared" si="12"/>
        <v/>
      </c>
      <c r="K48" s="47" t="str">
        <f t="shared" si="0"/>
        <v/>
      </c>
      <c r="L48" s="47" t="str">
        <f t="shared" si="1"/>
        <v/>
      </c>
      <c r="M48" s="48">
        <f t="shared" si="13"/>
        <v>0</v>
      </c>
      <c r="N48" s="46" t="str">
        <f t="shared" si="2"/>
        <v/>
      </c>
      <c r="O48" s="47" t="str">
        <f t="shared" si="3"/>
        <v/>
      </c>
      <c r="P48" s="47" t="str">
        <f t="shared" si="4"/>
        <v/>
      </c>
      <c r="Q48" s="48">
        <f t="shared" si="14"/>
        <v>0</v>
      </c>
      <c r="R48" s="2"/>
      <c r="AH48" s="57" t="str">
        <f>IF(G48&gt;1,IF($E$10&gt;0,100-(#REF!/(1+(AL48/#REF!)^#REF!)^#REF!+#REF!/(AL48-1))*100,100-(AL48*D$5+D$6)*100),"")</f>
        <v/>
      </c>
      <c r="AI48" s="21" t="str">
        <f t="shared" si="5"/>
        <v/>
      </c>
      <c r="AJ48" s="21" t="str">
        <f t="shared" si="6"/>
        <v/>
      </c>
      <c r="AK48" s="48">
        <f t="shared" si="7"/>
        <v>0</v>
      </c>
      <c r="AL48" s="58" t="str">
        <f t="shared" si="8"/>
        <v/>
      </c>
      <c r="AM48" s="59" t="str">
        <f t="shared" si="9"/>
        <v/>
      </c>
      <c r="AN48" s="59" t="str">
        <f t="shared" si="10"/>
        <v/>
      </c>
      <c r="AO48" s="60"/>
    </row>
    <row r="49" spans="3:41" x14ac:dyDescent="0.25">
      <c r="C49" s="82"/>
      <c r="D49" s="45"/>
      <c r="E49" s="83" t="str">
        <f t="shared" si="18"/>
        <v/>
      </c>
      <c r="F49" s="45"/>
      <c r="G49" s="45"/>
      <c r="H49" s="45"/>
      <c r="I49" s="46" t="str">
        <f t="shared" si="11"/>
        <v/>
      </c>
      <c r="J49" s="46" t="str">
        <f t="shared" si="12"/>
        <v/>
      </c>
      <c r="K49" s="47" t="str">
        <f t="shared" si="0"/>
        <v/>
      </c>
      <c r="L49" s="47" t="str">
        <f t="shared" si="1"/>
        <v/>
      </c>
      <c r="M49" s="48">
        <f t="shared" si="13"/>
        <v>0</v>
      </c>
      <c r="N49" s="46" t="str">
        <f t="shared" si="2"/>
        <v/>
      </c>
      <c r="O49" s="47" t="str">
        <f t="shared" si="3"/>
        <v/>
      </c>
      <c r="P49" s="47" t="str">
        <f t="shared" si="4"/>
        <v/>
      </c>
      <c r="Q49" s="48">
        <f t="shared" si="14"/>
        <v>0</v>
      </c>
      <c r="R49" s="2"/>
      <c r="AH49" s="57" t="str">
        <f>IF(G49&gt;1,IF($E$10&gt;0,100-(#REF!/(1+(AL49/#REF!)^#REF!)^#REF!+#REF!/(AL49-1))*100,100-(AL49*D$5+D$6)*100),"")</f>
        <v/>
      </c>
      <c r="AI49" s="21" t="str">
        <f t="shared" si="5"/>
        <v/>
      </c>
      <c r="AJ49" s="21" t="str">
        <f t="shared" si="6"/>
        <v/>
      </c>
      <c r="AK49" s="48">
        <f t="shared" si="7"/>
        <v>0</v>
      </c>
      <c r="AL49" s="58" t="str">
        <f t="shared" si="8"/>
        <v/>
      </c>
      <c r="AM49" s="59" t="str">
        <f t="shared" si="9"/>
        <v/>
      </c>
      <c r="AN49" s="59" t="str">
        <f t="shared" si="10"/>
        <v/>
      </c>
      <c r="AO49" s="60"/>
    </row>
    <row r="50" spans="3:41" x14ac:dyDescent="0.25">
      <c r="C50" s="82"/>
      <c r="D50" s="45"/>
      <c r="E50" s="83" t="str">
        <f t="shared" si="18"/>
        <v/>
      </c>
      <c r="F50" s="45"/>
      <c r="G50" s="45"/>
      <c r="H50" s="45"/>
      <c r="I50" s="46" t="str">
        <f t="shared" si="11"/>
        <v/>
      </c>
      <c r="J50" s="46" t="str">
        <f t="shared" si="12"/>
        <v/>
      </c>
      <c r="K50" s="47" t="str">
        <f t="shared" si="0"/>
        <v/>
      </c>
      <c r="L50" s="47" t="str">
        <f t="shared" si="1"/>
        <v/>
      </c>
      <c r="M50" s="48">
        <f t="shared" si="13"/>
        <v>0</v>
      </c>
      <c r="N50" s="46" t="str">
        <f t="shared" si="2"/>
        <v/>
      </c>
      <c r="O50" s="47" t="str">
        <f t="shared" si="3"/>
        <v/>
      </c>
      <c r="P50" s="47" t="str">
        <f t="shared" si="4"/>
        <v/>
      </c>
      <c r="Q50" s="48">
        <f t="shared" si="14"/>
        <v>0</v>
      </c>
      <c r="R50" s="2"/>
      <c r="AH50" s="57" t="str">
        <f>IF(G50&gt;1,IF($E$10&gt;0,100-(#REF!/(1+(AL50/#REF!)^#REF!)^#REF!+#REF!/(AL50-1))*100,100-(AL50*D$5+D$6)*100),"")</f>
        <v/>
      </c>
      <c r="AI50" s="21" t="str">
        <f t="shared" si="5"/>
        <v/>
      </c>
      <c r="AJ50" s="21" t="str">
        <f t="shared" si="6"/>
        <v/>
      </c>
      <c r="AK50" s="48">
        <f t="shared" si="7"/>
        <v>0</v>
      </c>
      <c r="AL50" s="58" t="str">
        <f t="shared" si="8"/>
        <v/>
      </c>
      <c r="AM50" s="59" t="str">
        <f t="shared" si="9"/>
        <v/>
      </c>
      <c r="AN50" s="59" t="str">
        <f t="shared" si="10"/>
        <v/>
      </c>
      <c r="AO50" s="60"/>
    </row>
    <row r="51" spans="3:41" x14ac:dyDescent="0.25">
      <c r="C51" s="82"/>
      <c r="D51" s="45"/>
      <c r="E51" s="83" t="str">
        <f t="shared" si="18"/>
        <v/>
      </c>
      <c r="F51" s="45"/>
      <c r="G51" s="45"/>
      <c r="H51" s="45"/>
      <c r="I51" s="46" t="str">
        <f t="shared" si="11"/>
        <v/>
      </c>
      <c r="J51" s="46" t="str">
        <f t="shared" si="12"/>
        <v/>
      </c>
      <c r="K51" s="47" t="str">
        <f t="shared" si="0"/>
        <v/>
      </c>
      <c r="L51" s="47" t="str">
        <f t="shared" si="1"/>
        <v/>
      </c>
      <c r="M51" s="48">
        <f t="shared" si="13"/>
        <v>0</v>
      </c>
      <c r="N51" s="46" t="str">
        <f t="shared" si="2"/>
        <v/>
      </c>
      <c r="O51" s="47" t="str">
        <f t="shared" si="3"/>
        <v/>
      </c>
      <c r="P51" s="47" t="str">
        <f t="shared" si="4"/>
        <v/>
      </c>
      <c r="Q51" s="48">
        <f t="shared" si="14"/>
        <v>0</v>
      </c>
      <c r="R51" s="2"/>
      <c r="AH51" s="57" t="str">
        <f>IF(G51&gt;1,IF($E$10&gt;0,100-(#REF!/(1+(AL51/#REF!)^#REF!)^#REF!+#REF!/(AL51-1))*100,100-(AL51*D$5+D$6)*100),"")</f>
        <v/>
      </c>
      <c r="AI51" s="21" t="str">
        <f t="shared" si="5"/>
        <v/>
      </c>
      <c r="AJ51" s="21" t="str">
        <f t="shared" si="6"/>
        <v/>
      </c>
      <c r="AK51" s="48">
        <f t="shared" si="7"/>
        <v>0</v>
      </c>
      <c r="AL51" s="58" t="str">
        <f t="shared" si="8"/>
        <v/>
      </c>
      <c r="AM51" s="59" t="str">
        <f t="shared" si="9"/>
        <v/>
      </c>
      <c r="AN51" s="59" t="str">
        <f t="shared" si="10"/>
        <v/>
      </c>
      <c r="AO51" s="60"/>
    </row>
    <row r="52" spans="3:41" x14ac:dyDescent="0.25">
      <c r="C52" s="82"/>
      <c r="D52" s="45"/>
      <c r="E52" s="83" t="str">
        <f t="shared" si="18"/>
        <v/>
      </c>
      <c r="F52" s="45"/>
      <c r="G52" s="45"/>
      <c r="H52" s="45"/>
      <c r="I52" s="46" t="str">
        <f t="shared" si="11"/>
        <v/>
      </c>
      <c r="J52" s="46" t="str">
        <f t="shared" si="12"/>
        <v/>
      </c>
      <c r="K52" s="47" t="str">
        <f t="shared" si="0"/>
        <v/>
      </c>
      <c r="L52" s="47" t="str">
        <f t="shared" si="1"/>
        <v/>
      </c>
      <c r="M52" s="48">
        <f t="shared" si="13"/>
        <v>0</v>
      </c>
      <c r="N52" s="46" t="str">
        <f t="shared" si="2"/>
        <v/>
      </c>
      <c r="O52" s="47" t="str">
        <f t="shared" si="3"/>
        <v/>
      </c>
      <c r="P52" s="47" t="str">
        <f t="shared" si="4"/>
        <v/>
      </c>
      <c r="Q52" s="48">
        <f t="shared" si="14"/>
        <v>0</v>
      </c>
      <c r="R52" s="2"/>
      <c r="AH52" s="57" t="str">
        <f>IF(G52&gt;1,IF($E$10&gt;0,100-(#REF!/(1+(AL52/#REF!)^#REF!)^#REF!+#REF!/(AL52-1))*100,100-(AL52*D$5+D$6)*100),"")</f>
        <v/>
      </c>
      <c r="AI52" s="21" t="str">
        <f t="shared" si="5"/>
        <v/>
      </c>
      <c r="AJ52" s="21" t="str">
        <f t="shared" si="6"/>
        <v/>
      </c>
      <c r="AK52" s="48">
        <f t="shared" si="7"/>
        <v>0</v>
      </c>
      <c r="AL52" s="58" t="str">
        <f t="shared" si="8"/>
        <v/>
      </c>
      <c r="AM52" s="59" t="str">
        <f t="shared" si="9"/>
        <v/>
      </c>
      <c r="AN52" s="59" t="str">
        <f t="shared" si="10"/>
        <v/>
      </c>
      <c r="AO52" s="60"/>
    </row>
    <row r="53" spans="3:41" x14ac:dyDescent="0.25">
      <c r="C53" s="82"/>
      <c r="D53" s="45"/>
      <c r="E53" s="83" t="str">
        <f t="shared" si="18"/>
        <v/>
      </c>
      <c r="F53" s="45"/>
      <c r="G53" s="45"/>
      <c r="H53" s="45"/>
      <c r="I53" s="46" t="str">
        <f t="shared" si="11"/>
        <v/>
      </c>
      <c r="J53" s="46" t="str">
        <f t="shared" si="12"/>
        <v/>
      </c>
      <c r="K53" s="47" t="str">
        <f t="shared" si="0"/>
        <v/>
      </c>
      <c r="L53" s="47" t="str">
        <f t="shared" si="1"/>
        <v/>
      </c>
      <c r="M53" s="48">
        <f t="shared" si="13"/>
        <v>0</v>
      </c>
      <c r="N53" s="46" t="str">
        <f t="shared" si="2"/>
        <v/>
      </c>
      <c r="O53" s="47" t="str">
        <f t="shared" si="3"/>
        <v/>
      </c>
      <c r="P53" s="47" t="str">
        <f t="shared" si="4"/>
        <v/>
      </c>
      <c r="Q53" s="48">
        <f t="shared" si="14"/>
        <v>0</v>
      </c>
      <c r="R53" s="2"/>
      <c r="AH53" s="57" t="str">
        <f>IF(G53&gt;1,IF($E$10&gt;0,100-(#REF!/(1+(AL53/#REF!)^#REF!)^#REF!+#REF!/(AL53-1))*100,100-(AL53*D$5+D$6)*100),"")</f>
        <v/>
      </c>
      <c r="AI53" s="21" t="str">
        <f t="shared" si="5"/>
        <v/>
      </c>
      <c r="AJ53" s="21" t="str">
        <f t="shared" si="6"/>
        <v/>
      </c>
      <c r="AK53" s="48">
        <f t="shared" si="7"/>
        <v>0</v>
      </c>
      <c r="AL53" s="58" t="str">
        <f t="shared" si="8"/>
        <v/>
      </c>
      <c r="AM53" s="59" t="str">
        <f t="shared" si="9"/>
        <v/>
      </c>
      <c r="AN53" s="59" t="str">
        <f t="shared" si="10"/>
        <v/>
      </c>
      <c r="AO53" s="60"/>
    </row>
    <row r="54" spans="3:41" x14ac:dyDescent="0.25">
      <c r="C54" s="82"/>
      <c r="D54" s="45"/>
      <c r="E54" s="83" t="str">
        <f t="shared" si="18"/>
        <v/>
      </c>
      <c r="F54" s="45"/>
      <c r="G54" s="45"/>
      <c r="H54" s="45"/>
      <c r="I54" s="46" t="str">
        <f t="shared" si="11"/>
        <v/>
      </c>
      <c r="J54" s="46" t="str">
        <f t="shared" si="12"/>
        <v/>
      </c>
      <c r="K54" s="47" t="str">
        <f t="shared" si="0"/>
        <v/>
      </c>
      <c r="L54" s="47" t="str">
        <f t="shared" si="1"/>
        <v/>
      </c>
      <c r="M54" s="48">
        <f t="shared" si="13"/>
        <v>0</v>
      </c>
      <c r="N54" s="46" t="str">
        <f t="shared" si="2"/>
        <v/>
      </c>
      <c r="O54" s="47" t="str">
        <f t="shared" si="3"/>
        <v/>
      </c>
      <c r="P54" s="47" t="str">
        <f t="shared" si="4"/>
        <v/>
      </c>
      <c r="Q54" s="48">
        <f t="shared" si="14"/>
        <v>0</v>
      </c>
      <c r="R54" s="2"/>
      <c r="AH54" s="57" t="str">
        <f>IF(G54&gt;1,IF($E$10&gt;0,100-(#REF!/(1+(AL54/#REF!)^#REF!)^#REF!+#REF!/(AL54-1))*100,100-(AL54*D$5+D$6)*100),"")</f>
        <v/>
      </c>
      <c r="AI54" s="21" t="str">
        <f t="shared" si="5"/>
        <v/>
      </c>
      <c r="AJ54" s="21" t="str">
        <f t="shared" si="6"/>
        <v/>
      </c>
      <c r="AK54" s="48">
        <f t="shared" si="7"/>
        <v>0</v>
      </c>
      <c r="AL54" s="58" t="str">
        <f t="shared" si="8"/>
        <v/>
      </c>
      <c r="AM54" s="59" t="str">
        <f t="shared" si="9"/>
        <v/>
      </c>
      <c r="AN54" s="59" t="str">
        <f t="shared" si="10"/>
        <v/>
      </c>
      <c r="AO54" s="60"/>
    </row>
    <row r="55" spans="3:41" x14ac:dyDescent="0.25">
      <c r="C55" s="82"/>
      <c r="D55" s="45"/>
      <c r="E55" s="83" t="str">
        <f t="shared" si="18"/>
        <v/>
      </c>
      <c r="F55" s="45"/>
      <c r="G55" s="45"/>
      <c r="H55" s="45"/>
      <c r="I55" s="46" t="str">
        <f t="shared" si="11"/>
        <v/>
      </c>
      <c r="J55" s="46" t="str">
        <f t="shared" si="12"/>
        <v/>
      </c>
      <c r="K55" s="47" t="str">
        <f t="shared" si="0"/>
        <v/>
      </c>
      <c r="L55" s="47" t="str">
        <f t="shared" si="1"/>
        <v/>
      </c>
      <c r="M55" s="48">
        <f t="shared" si="13"/>
        <v>0</v>
      </c>
      <c r="N55" s="46" t="str">
        <f t="shared" si="2"/>
        <v/>
      </c>
      <c r="O55" s="47" t="str">
        <f t="shared" si="3"/>
        <v/>
      </c>
      <c r="P55" s="47" t="str">
        <f t="shared" si="4"/>
        <v/>
      </c>
      <c r="Q55" s="48">
        <f t="shared" si="14"/>
        <v>0</v>
      </c>
      <c r="R55" s="2"/>
      <c r="AH55" s="57" t="str">
        <f>IF(G55&gt;1,IF($E$10&gt;0,100-(#REF!/(1+(AL55/#REF!)^#REF!)^#REF!+#REF!/(AL55-1))*100,100-(AL55*D$5+D$6)*100),"")</f>
        <v/>
      </c>
      <c r="AI55" s="21" t="str">
        <f t="shared" si="5"/>
        <v/>
      </c>
      <c r="AJ55" s="21" t="str">
        <f t="shared" si="6"/>
        <v/>
      </c>
      <c r="AK55" s="48">
        <f t="shared" si="7"/>
        <v>0</v>
      </c>
      <c r="AL55" s="58" t="str">
        <f t="shared" si="8"/>
        <v/>
      </c>
      <c r="AM55" s="59" t="str">
        <f t="shared" si="9"/>
        <v/>
      </c>
      <c r="AN55" s="59" t="str">
        <f t="shared" si="10"/>
        <v/>
      </c>
      <c r="AO55" s="60"/>
    </row>
    <row r="56" spans="3:41" x14ac:dyDescent="0.25">
      <c r="C56" s="82"/>
      <c r="D56" s="45"/>
      <c r="E56" s="83" t="str">
        <f t="shared" si="18"/>
        <v/>
      </c>
      <c r="F56" s="45"/>
      <c r="G56" s="45"/>
      <c r="H56" s="45"/>
      <c r="I56" s="46" t="str">
        <f t="shared" si="11"/>
        <v/>
      </c>
      <c r="J56" s="46" t="str">
        <f t="shared" si="12"/>
        <v/>
      </c>
      <c r="K56" s="47" t="str">
        <f t="shared" si="0"/>
        <v/>
      </c>
      <c r="L56" s="47" t="str">
        <f t="shared" si="1"/>
        <v/>
      </c>
      <c r="M56" s="48">
        <f t="shared" si="13"/>
        <v>0</v>
      </c>
      <c r="N56" s="46" t="str">
        <f t="shared" si="2"/>
        <v/>
      </c>
      <c r="O56" s="47" t="str">
        <f t="shared" si="3"/>
        <v/>
      </c>
      <c r="P56" s="47" t="str">
        <f t="shared" si="4"/>
        <v/>
      </c>
      <c r="Q56" s="48">
        <f t="shared" si="14"/>
        <v>0</v>
      </c>
      <c r="R56" s="2"/>
      <c r="AH56" s="57" t="str">
        <f>IF(G56&gt;1,IF($E$10&gt;0,100-(#REF!/(1+(AL56/#REF!)^#REF!)^#REF!+#REF!/(AL56-1))*100,100-(AL56*D$5+D$6)*100),"")</f>
        <v/>
      </c>
      <c r="AI56" s="21" t="str">
        <f t="shared" si="5"/>
        <v/>
      </c>
      <c r="AJ56" s="21" t="str">
        <f t="shared" si="6"/>
        <v/>
      </c>
      <c r="AK56" s="48">
        <f t="shared" si="7"/>
        <v>0</v>
      </c>
      <c r="AL56" s="58" t="str">
        <f t="shared" si="8"/>
        <v/>
      </c>
      <c r="AM56" s="59" t="str">
        <f t="shared" si="9"/>
        <v/>
      </c>
      <c r="AN56" s="59" t="str">
        <f t="shared" si="10"/>
        <v/>
      </c>
      <c r="AO56" s="60"/>
    </row>
    <row r="57" spans="3:41" x14ac:dyDescent="0.25">
      <c r="C57" s="82"/>
      <c r="D57" s="45"/>
      <c r="E57" s="83" t="str">
        <f t="shared" si="18"/>
        <v/>
      </c>
      <c r="F57" s="45"/>
      <c r="G57" s="45"/>
      <c r="H57" s="45"/>
      <c r="I57" s="46" t="str">
        <f t="shared" si="11"/>
        <v/>
      </c>
      <c r="J57" s="46" t="str">
        <f t="shared" si="12"/>
        <v/>
      </c>
      <c r="K57" s="47" t="str">
        <f t="shared" si="0"/>
        <v/>
      </c>
      <c r="L57" s="47" t="str">
        <f t="shared" si="1"/>
        <v/>
      </c>
      <c r="M57" s="48">
        <f t="shared" si="13"/>
        <v>0</v>
      </c>
      <c r="N57" s="46" t="str">
        <f t="shared" si="2"/>
        <v/>
      </c>
      <c r="O57" s="47" t="str">
        <f t="shared" si="3"/>
        <v/>
      </c>
      <c r="P57" s="47" t="str">
        <f t="shared" si="4"/>
        <v/>
      </c>
      <c r="Q57" s="48">
        <f t="shared" si="14"/>
        <v>0</v>
      </c>
      <c r="R57" s="2"/>
      <c r="AH57" s="57" t="str">
        <f>IF(G57&gt;1,IF($E$10&gt;0,100-(#REF!/(1+(AL57/#REF!)^#REF!)^#REF!+#REF!/(AL57-1))*100,100-(AL57*D$5+D$6)*100),"")</f>
        <v/>
      </c>
      <c r="AI57" s="21" t="str">
        <f t="shared" si="5"/>
        <v/>
      </c>
      <c r="AJ57" s="21" t="str">
        <f t="shared" si="6"/>
        <v/>
      </c>
      <c r="AK57" s="48">
        <f t="shared" si="7"/>
        <v>0</v>
      </c>
      <c r="AL57" s="58" t="str">
        <f t="shared" si="8"/>
        <v/>
      </c>
      <c r="AM57" s="59" t="str">
        <f t="shared" si="9"/>
        <v/>
      </c>
      <c r="AN57" s="59" t="str">
        <f t="shared" si="10"/>
        <v/>
      </c>
      <c r="AO57" s="60"/>
    </row>
    <row r="58" spans="3:41" x14ac:dyDescent="0.25">
      <c r="C58" s="82"/>
      <c r="D58" s="45"/>
      <c r="E58" s="83" t="str">
        <f t="shared" si="18"/>
        <v/>
      </c>
      <c r="F58" s="45"/>
      <c r="G58" s="45"/>
      <c r="H58" s="45"/>
      <c r="I58" s="46" t="str">
        <f t="shared" si="11"/>
        <v/>
      </c>
      <c r="J58" s="46" t="str">
        <f t="shared" si="12"/>
        <v/>
      </c>
      <c r="K58" s="47" t="str">
        <f t="shared" si="0"/>
        <v/>
      </c>
      <c r="L58" s="47" t="str">
        <f t="shared" si="1"/>
        <v/>
      </c>
      <c r="M58" s="48">
        <f t="shared" si="13"/>
        <v>0</v>
      </c>
      <c r="N58" s="46" t="str">
        <f t="shared" si="2"/>
        <v/>
      </c>
      <c r="O58" s="47" t="str">
        <f t="shared" si="3"/>
        <v/>
      </c>
      <c r="P58" s="47" t="str">
        <f t="shared" si="4"/>
        <v/>
      </c>
      <c r="Q58" s="48">
        <f t="shared" si="14"/>
        <v>0</v>
      </c>
      <c r="R58" s="2"/>
      <c r="AH58" s="57" t="str">
        <f>IF(G58&gt;1,IF($E$10&gt;0,100-(#REF!/(1+(AL58/#REF!)^#REF!)^#REF!+#REF!/(AL58-1))*100,100-(AL58*D$5+D$6)*100),"")</f>
        <v/>
      </c>
      <c r="AI58" s="21" t="str">
        <f t="shared" si="5"/>
        <v/>
      </c>
      <c r="AJ58" s="21" t="str">
        <f t="shared" si="6"/>
        <v/>
      </c>
      <c r="AK58" s="48">
        <f t="shared" si="7"/>
        <v>0</v>
      </c>
      <c r="AL58" s="58" t="str">
        <f t="shared" si="8"/>
        <v/>
      </c>
      <c r="AM58" s="59" t="str">
        <f t="shared" si="9"/>
        <v/>
      </c>
      <c r="AN58" s="59" t="str">
        <f t="shared" si="10"/>
        <v/>
      </c>
      <c r="AO58" s="60"/>
    </row>
    <row r="59" spans="3:41" x14ac:dyDescent="0.25">
      <c r="C59" s="82"/>
      <c r="D59" s="45"/>
      <c r="E59" s="83" t="str">
        <f t="shared" si="18"/>
        <v/>
      </c>
      <c r="F59" s="45"/>
      <c r="G59" s="45"/>
      <c r="H59" s="45"/>
      <c r="I59" s="46" t="str">
        <f t="shared" si="11"/>
        <v/>
      </c>
      <c r="J59" s="46" t="str">
        <f t="shared" si="12"/>
        <v/>
      </c>
      <c r="K59" s="47" t="str">
        <f t="shared" si="0"/>
        <v/>
      </c>
      <c r="L59" s="47" t="str">
        <f t="shared" si="1"/>
        <v/>
      </c>
      <c r="M59" s="48">
        <f t="shared" si="13"/>
        <v>0</v>
      </c>
      <c r="N59" s="46" t="str">
        <f t="shared" si="2"/>
        <v/>
      </c>
      <c r="O59" s="47" t="str">
        <f t="shared" si="3"/>
        <v/>
      </c>
      <c r="P59" s="47" t="str">
        <f t="shared" si="4"/>
        <v/>
      </c>
      <c r="Q59" s="48">
        <f t="shared" si="14"/>
        <v>0</v>
      </c>
      <c r="R59" s="2"/>
      <c r="AH59" s="57" t="str">
        <f>IF(G59&gt;1,IF($E$10&gt;0,100-(#REF!/(1+(AL59/#REF!)^#REF!)^#REF!+#REF!/(AL59-1))*100,100-(AL59*D$5+D$6)*100),"")</f>
        <v/>
      </c>
      <c r="AI59" s="21" t="str">
        <f t="shared" si="5"/>
        <v/>
      </c>
      <c r="AJ59" s="21" t="str">
        <f t="shared" si="6"/>
        <v/>
      </c>
      <c r="AK59" s="48">
        <f t="shared" si="7"/>
        <v>0</v>
      </c>
      <c r="AL59" s="58" t="str">
        <f t="shared" si="8"/>
        <v/>
      </c>
      <c r="AM59" s="59" t="str">
        <f t="shared" si="9"/>
        <v/>
      </c>
      <c r="AN59" s="59" t="str">
        <f t="shared" si="10"/>
        <v/>
      </c>
      <c r="AO59" s="60"/>
    </row>
    <row r="60" spans="3:41" x14ac:dyDescent="0.25">
      <c r="C60" s="82"/>
      <c r="D60" s="45"/>
      <c r="E60" s="83" t="str">
        <f t="shared" si="18"/>
        <v/>
      </c>
      <c r="F60" s="45"/>
      <c r="G60" s="45"/>
      <c r="H60" s="45"/>
      <c r="I60" s="46" t="str">
        <f t="shared" si="11"/>
        <v/>
      </c>
      <c r="J60" s="46" t="str">
        <f t="shared" si="12"/>
        <v/>
      </c>
      <c r="K60" s="47" t="str">
        <f t="shared" si="0"/>
        <v/>
      </c>
      <c r="L60" s="47" t="str">
        <f t="shared" si="1"/>
        <v/>
      </c>
      <c r="M60" s="48">
        <f t="shared" si="13"/>
        <v>0</v>
      </c>
      <c r="N60" s="46" t="str">
        <f t="shared" si="2"/>
        <v/>
      </c>
      <c r="O60" s="47" t="str">
        <f t="shared" si="3"/>
        <v/>
      </c>
      <c r="P60" s="47" t="str">
        <f t="shared" si="4"/>
        <v/>
      </c>
      <c r="Q60" s="48">
        <f t="shared" si="14"/>
        <v>0</v>
      </c>
      <c r="R60" s="2"/>
      <c r="AH60" s="57" t="str">
        <f>IF(G60&gt;1,IF($E$10&gt;0,100-(#REF!/(1+(AL60/#REF!)^#REF!)^#REF!+#REF!/(AL60-1))*100,100-(AL60*D$5+D$6)*100),"")</f>
        <v/>
      </c>
      <c r="AI60" s="21" t="str">
        <f t="shared" si="5"/>
        <v/>
      </c>
      <c r="AJ60" s="21" t="str">
        <f t="shared" si="6"/>
        <v/>
      </c>
      <c r="AK60" s="48">
        <f t="shared" si="7"/>
        <v>0</v>
      </c>
      <c r="AL60" s="58" t="str">
        <f t="shared" si="8"/>
        <v/>
      </c>
      <c r="AM60" s="59" t="str">
        <f t="shared" si="9"/>
        <v/>
      </c>
      <c r="AN60" s="59" t="str">
        <f t="shared" si="10"/>
        <v/>
      </c>
      <c r="AO60" s="60"/>
    </row>
    <row r="61" spans="3:41" x14ac:dyDescent="0.25">
      <c r="C61" s="82"/>
      <c r="D61" s="45"/>
      <c r="E61" s="83" t="str">
        <f t="shared" si="18"/>
        <v/>
      </c>
      <c r="F61" s="45"/>
      <c r="G61" s="45"/>
      <c r="H61" s="45"/>
      <c r="I61" s="46" t="str">
        <f t="shared" si="11"/>
        <v/>
      </c>
      <c r="J61" s="46" t="str">
        <f t="shared" si="12"/>
        <v/>
      </c>
      <c r="K61" s="47" t="str">
        <f t="shared" si="0"/>
        <v/>
      </c>
      <c r="L61" s="47" t="str">
        <f t="shared" si="1"/>
        <v/>
      </c>
      <c r="M61" s="48">
        <f t="shared" si="13"/>
        <v>0</v>
      </c>
      <c r="N61" s="46" t="str">
        <f t="shared" si="2"/>
        <v/>
      </c>
      <c r="O61" s="47" t="str">
        <f t="shared" si="3"/>
        <v/>
      </c>
      <c r="P61" s="47" t="str">
        <f t="shared" si="4"/>
        <v/>
      </c>
      <c r="Q61" s="48">
        <f t="shared" si="14"/>
        <v>0</v>
      </c>
      <c r="R61" s="2"/>
      <c r="AH61" s="57" t="str">
        <f>IF(G61&gt;1,IF($E$10&gt;0,100-(#REF!/(1+(AL61/#REF!)^#REF!)^#REF!+#REF!/(AL61-1))*100,100-(AL61*D$5+D$6)*100),"")</f>
        <v/>
      </c>
      <c r="AI61" s="21" t="str">
        <f t="shared" si="5"/>
        <v/>
      </c>
      <c r="AJ61" s="21" t="str">
        <f t="shared" si="6"/>
        <v/>
      </c>
      <c r="AK61" s="48">
        <f t="shared" si="7"/>
        <v>0</v>
      </c>
      <c r="AL61" s="58" t="str">
        <f t="shared" si="8"/>
        <v/>
      </c>
      <c r="AM61" s="59" t="str">
        <f t="shared" si="9"/>
        <v/>
      </c>
      <c r="AN61" s="59" t="str">
        <f t="shared" si="10"/>
        <v/>
      </c>
      <c r="AO61" s="60"/>
    </row>
    <row r="62" spans="3:41" x14ac:dyDescent="0.25">
      <c r="C62" s="82"/>
      <c r="D62" s="45"/>
      <c r="E62" s="83" t="str">
        <f t="shared" si="18"/>
        <v/>
      </c>
      <c r="F62" s="45"/>
      <c r="G62" s="45"/>
      <c r="H62" s="45"/>
      <c r="I62" s="46" t="str">
        <f t="shared" si="11"/>
        <v/>
      </c>
      <c r="J62" s="46" t="str">
        <f t="shared" si="12"/>
        <v/>
      </c>
      <c r="K62" s="47" t="str">
        <f t="shared" si="0"/>
        <v/>
      </c>
      <c r="L62" s="47" t="str">
        <f t="shared" si="1"/>
        <v/>
      </c>
      <c r="M62" s="48">
        <f t="shared" si="13"/>
        <v>0</v>
      </c>
      <c r="N62" s="46" t="str">
        <f t="shared" si="2"/>
        <v/>
      </c>
      <c r="O62" s="47" t="str">
        <f t="shared" si="3"/>
        <v/>
      </c>
      <c r="P62" s="47" t="str">
        <f t="shared" si="4"/>
        <v/>
      </c>
      <c r="Q62" s="48">
        <f t="shared" si="14"/>
        <v>0</v>
      </c>
      <c r="R62" s="2"/>
      <c r="AH62" s="57" t="str">
        <f>IF(G62&gt;1,IF($E$10&gt;0,100-(#REF!/(1+(AL62/#REF!)^#REF!)^#REF!+#REF!/(AL62-1))*100,100-(AL62*D$5+D$6)*100),"")</f>
        <v/>
      </c>
      <c r="AI62" s="21" t="str">
        <f t="shared" si="5"/>
        <v/>
      </c>
      <c r="AJ62" s="21" t="str">
        <f t="shared" si="6"/>
        <v/>
      </c>
      <c r="AK62" s="48">
        <f t="shared" si="7"/>
        <v>0</v>
      </c>
      <c r="AL62" s="58" t="str">
        <f t="shared" si="8"/>
        <v/>
      </c>
      <c r="AM62" s="59" t="str">
        <f t="shared" si="9"/>
        <v/>
      </c>
      <c r="AN62" s="59" t="str">
        <f t="shared" si="10"/>
        <v/>
      </c>
      <c r="AO62" s="60"/>
    </row>
    <row r="63" spans="3:41" x14ac:dyDescent="0.25">
      <c r="C63" s="82"/>
      <c r="D63" s="45"/>
      <c r="E63" s="83" t="str">
        <f t="shared" si="18"/>
        <v/>
      </c>
      <c r="F63" s="45"/>
      <c r="G63" s="45"/>
      <c r="H63" s="45"/>
      <c r="I63" s="46" t="str">
        <f t="shared" si="11"/>
        <v/>
      </c>
      <c r="J63" s="46" t="str">
        <f t="shared" si="12"/>
        <v/>
      </c>
      <c r="K63" s="47" t="str">
        <f t="shared" si="0"/>
        <v/>
      </c>
      <c r="L63" s="47" t="str">
        <f t="shared" si="1"/>
        <v/>
      </c>
      <c r="M63" s="48">
        <f t="shared" si="13"/>
        <v>0</v>
      </c>
      <c r="N63" s="46" t="str">
        <f t="shared" si="2"/>
        <v/>
      </c>
      <c r="O63" s="47" t="str">
        <f t="shared" si="3"/>
        <v/>
      </c>
      <c r="P63" s="47" t="str">
        <f t="shared" si="4"/>
        <v/>
      </c>
      <c r="Q63" s="48">
        <f t="shared" si="14"/>
        <v>0</v>
      </c>
      <c r="R63" s="2"/>
      <c r="AH63" s="57" t="str">
        <f>IF(G63&gt;1,IF($E$10&gt;0,100-(#REF!/(1+(AL63/#REF!)^#REF!)^#REF!+#REF!/(AL63-1))*100,100-(AL63*D$5+D$6)*100),"")</f>
        <v/>
      </c>
      <c r="AI63" s="21" t="str">
        <f t="shared" si="5"/>
        <v/>
      </c>
      <c r="AJ63" s="21" t="str">
        <f t="shared" si="6"/>
        <v/>
      </c>
      <c r="AK63" s="48">
        <f t="shared" si="7"/>
        <v>0</v>
      </c>
      <c r="AL63" s="58" t="str">
        <f t="shared" si="8"/>
        <v/>
      </c>
      <c r="AM63" s="59" t="str">
        <f t="shared" si="9"/>
        <v/>
      </c>
      <c r="AN63" s="59" t="str">
        <f t="shared" si="10"/>
        <v/>
      </c>
      <c r="AO63" s="60"/>
    </row>
    <row r="64" spans="3:41" x14ac:dyDescent="0.25">
      <c r="C64" s="82"/>
      <c r="D64" s="45"/>
      <c r="E64" s="83" t="str">
        <f t="shared" si="18"/>
        <v/>
      </c>
      <c r="F64" s="45"/>
      <c r="G64" s="45"/>
      <c r="H64" s="45"/>
      <c r="I64" s="46" t="str">
        <f t="shared" si="11"/>
        <v/>
      </c>
      <c r="J64" s="46" t="str">
        <f t="shared" si="12"/>
        <v/>
      </c>
      <c r="K64" s="47" t="str">
        <f t="shared" si="0"/>
        <v/>
      </c>
      <c r="L64" s="47" t="str">
        <f t="shared" si="1"/>
        <v/>
      </c>
      <c r="M64" s="48">
        <f t="shared" si="13"/>
        <v>0</v>
      </c>
      <c r="N64" s="46" t="str">
        <f t="shared" si="2"/>
        <v/>
      </c>
      <c r="O64" s="47" t="str">
        <f t="shared" si="3"/>
        <v/>
      </c>
      <c r="P64" s="47" t="str">
        <f t="shared" si="4"/>
        <v/>
      </c>
      <c r="Q64" s="48">
        <f t="shared" si="14"/>
        <v>0</v>
      </c>
      <c r="R64" s="2"/>
      <c r="AH64" s="57" t="str">
        <f>IF(G64&gt;1,IF($E$10&gt;0,100-(#REF!/(1+(AL64/#REF!)^#REF!)^#REF!+#REF!/(AL64-1))*100,100-(AL64*D$5+D$6)*100),"")</f>
        <v/>
      </c>
      <c r="AI64" s="21" t="str">
        <f t="shared" si="5"/>
        <v/>
      </c>
      <c r="AJ64" s="21" t="str">
        <f t="shared" si="6"/>
        <v/>
      </c>
      <c r="AK64" s="48">
        <f t="shared" si="7"/>
        <v>0</v>
      </c>
      <c r="AL64" s="58" t="str">
        <f t="shared" si="8"/>
        <v/>
      </c>
      <c r="AM64" s="59" t="str">
        <f t="shared" si="9"/>
        <v/>
      </c>
      <c r="AN64" s="59" t="str">
        <f t="shared" si="10"/>
        <v/>
      </c>
      <c r="AO64" s="60"/>
    </row>
    <row r="65" spans="3:41" x14ac:dyDescent="0.25">
      <c r="C65" s="82"/>
      <c r="D65" s="45"/>
      <c r="E65" s="83" t="str">
        <f t="shared" si="18"/>
        <v/>
      </c>
      <c r="F65" s="45"/>
      <c r="G65" s="45"/>
      <c r="H65" s="45"/>
      <c r="I65" s="46" t="str">
        <f t="shared" si="11"/>
        <v/>
      </c>
      <c r="J65" s="46" t="str">
        <f t="shared" si="12"/>
        <v/>
      </c>
      <c r="K65" s="47" t="str">
        <f t="shared" si="0"/>
        <v/>
      </c>
      <c r="L65" s="47" t="str">
        <f t="shared" si="1"/>
        <v/>
      </c>
      <c r="M65" s="48">
        <f t="shared" si="13"/>
        <v>0</v>
      </c>
      <c r="N65" s="46" t="str">
        <f t="shared" si="2"/>
        <v/>
      </c>
      <c r="O65" s="47" t="str">
        <f t="shared" si="3"/>
        <v/>
      </c>
      <c r="P65" s="47" t="str">
        <f t="shared" si="4"/>
        <v/>
      </c>
      <c r="Q65" s="48">
        <f t="shared" si="14"/>
        <v>0</v>
      </c>
      <c r="R65" s="2"/>
      <c r="AH65" s="57" t="str">
        <f>IF(G65&gt;1,IF($E$10&gt;0,100-(#REF!/(1+(AL65/#REF!)^#REF!)^#REF!+#REF!/(AL65-1))*100,100-(AL65*D$5+D$6)*100),"")</f>
        <v/>
      </c>
      <c r="AI65" s="21" t="str">
        <f t="shared" si="5"/>
        <v/>
      </c>
      <c r="AJ65" s="21" t="str">
        <f t="shared" si="6"/>
        <v/>
      </c>
      <c r="AK65" s="48">
        <f t="shared" si="7"/>
        <v>0</v>
      </c>
      <c r="AL65" s="58" t="str">
        <f t="shared" si="8"/>
        <v/>
      </c>
      <c r="AM65" s="59" t="str">
        <f t="shared" si="9"/>
        <v/>
      </c>
      <c r="AN65" s="59" t="str">
        <f t="shared" si="10"/>
        <v/>
      </c>
      <c r="AO65" s="60"/>
    </row>
    <row r="66" spans="3:41" x14ac:dyDescent="0.25">
      <c r="C66" s="82"/>
      <c r="D66" s="45"/>
      <c r="E66" s="83" t="str">
        <f t="shared" si="18"/>
        <v/>
      </c>
      <c r="F66" s="45"/>
      <c r="G66" s="45"/>
      <c r="H66" s="45"/>
      <c r="I66" s="46" t="str">
        <f t="shared" si="11"/>
        <v/>
      </c>
      <c r="J66" s="46" t="str">
        <f t="shared" si="12"/>
        <v/>
      </c>
      <c r="K66" s="47" t="str">
        <f t="shared" si="0"/>
        <v/>
      </c>
      <c r="L66" s="47" t="str">
        <f t="shared" si="1"/>
        <v/>
      </c>
      <c r="M66" s="48">
        <f t="shared" si="13"/>
        <v>0</v>
      </c>
      <c r="N66" s="46" t="str">
        <f t="shared" si="2"/>
        <v/>
      </c>
      <c r="O66" s="47" t="str">
        <f t="shared" si="3"/>
        <v/>
      </c>
      <c r="P66" s="47" t="str">
        <f t="shared" si="4"/>
        <v/>
      </c>
      <c r="Q66" s="48">
        <f t="shared" si="14"/>
        <v>0</v>
      </c>
      <c r="R66" s="2"/>
      <c r="AH66" s="57" t="str">
        <f>IF(G66&gt;1,IF($E$10&gt;0,100-(#REF!/(1+(AL66/#REF!)^#REF!)^#REF!+#REF!/(AL66-1))*100,100-(AL66*D$5+D$6)*100),"")</f>
        <v/>
      </c>
      <c r="AI66" s="21" t="str">
        <f t="shared" si="5"/>
        <v/>
      </c>
      <c r="AJ66" s="21" t="str">
        <f t="shared" si="6"/>
        <v/>
      </c>
      <c r="AK66" s="48">
        <f t="shared" si="7"/>
        <v>0</v>
      </c>
      <c r="AL66" s="58" t="str">
        <f t="shared" si="8"/>
        <v/>
      </c>
      <c r="AM66" s="59" t="str">
        <f t="shared" si="9"/>
        <v/>
      </c>
      <c r="AN66" s="59" t="str">
        <f t="shared" si="10"/>
        <v/>
      </c>
      <c r="AO66" s="60"/>
    </row>
    <row r="67" spans="3:41" x14ac:dyDescent="0.25">
      <c r="C67" s="82"/>
      <c r="D67" s="45"/>
      <c r="E67" s="83" t="str">
        <f t="shared" si="18"/>
        <v/>
      </c>
      <c r="F67" s="45"/>
      <c r="G67" s="45"/>
      <c r="H67" s="45"/>
      <c r="I67" s="46" t="str">
        <f t="shared" si="11"/>
        <v/>
      </c>
      <c r="J67" s="46" t="str">
        <f t="shared" si="12"/>
        <v/>
      </c>
      <c r="K67" s="47" t="str">
        <f t="shared" si="0"/>
        <v/>
      </c>
      <c r="L67" s="47" t="str">
        <f t="shared" si="1"/>
        <v/>
      </c>
      <c r="M67" s="48">
        <f t="shared" si="13"/>
        <v>0</v>
      </c>
      <c r="N67" s="46" t="str">
        <f t="shared" si="2"/>
        <v/>
      </c>
      <c r="O67" s="47" t="str">
        <f t="shared" si="3"/>
        <v/>
      </c>
      <c r="P67" s="47" t="str">
        <f t="shared" si="4"/>
        <v/>
      </c>
      <c r="Q67" s="48">
        <f t="shared" si="14"/>
        <v>0</v>
      </c>
      <c r="R67" s="2"/>
      <c r="AH67" s="57" t="str">
        <f>IF(G67&gt;1,IF($E$10&gt;0,100-(#REF!/(1+(AL67/#REF!)^#REF!)^#REF!+#REF!/(AL67-1))*100,100-(AL67*D$5+D$6)*100),"")</f>
        <v/>
      </c>
      <c r="AI67" s="21" t="str">
        <f t="shared" si="5"/>
        <v/>
      </c>
      <c r="AJ67" s="21" t="str">
        <f t="shared" si="6"/>
        <v/>
      </c>
      <c r="AK67" s="48">
        <f t="shared" si="7"/>
        <v>0</v>
      </c>
      <c r="AL67" s="58" t="str">
        <f t="shared" si="8"/>
        <v/>
      </c>
      <c r="AM67" s="59" t="str">
        <f t="shared" si="9"/>
        <v/>
      </c>
      <c r="AN67" s="59" t="str">
        <f t="shared" si="10"/>
        <v/>
      </c>
      <c r="AO67" s="60"/>
    </row>
    <row r="68" spans="3:41" x14ac:dyDescent="0.25">
      <c r="C68" s="82"/>
      <c r="D68" s="45"/>
      <c r="E68" s="83" t="str">
        <f t="shared" si="18"/>
        <v/>
      </c>
      <c r="F68" s="45"/>
      <c r="G68" s="45"/>
      <c r="H68" s="45"/>
      <c r="I68" s="46" t="str">
        <f t="shared" si="11"/>
        <v/>
      </c>
      <c r="J68" s="46" t="str">
        <f t="shared" si="12"/>
        <v/>
      </c>
      <c r="K68" s="47" t="str">
        <f t="shared" si="0"/>
        <v/>
      </c>
      <c r="L68" s="47" t="str">
        <f t="shared" si="1"/>
        <v/>
      </c>
      <c r="M68" s="48">
        <f t="shared" si="13"/>
        <v>0</v>
      </c>
      <c r="N68" s="46" t="str">
        <f t="shared" si="2"/>
        <v/>
      </c>
      <c r="O68" s="47" t="str">
        <f t="shared" si="3"/>
        <v/>
      </c>
      <c r="P68" s="47" t="str">
        <f t="shared" si="4"/>
        <v/>
      </c>
      <c r="Q68" s="48">
        <f t="shared" si="14"/>
        <v>0</v>
      </c>
      <c r="R68" s="2"/>
      <c r="AH68" s="57" t="str">
        <f>IF(G68&gt;1,IF($E$10&gt;0,100-(#REF!/(1+(AL68/#REF!)^#REF!)^#REF!+#REF!/(AL68-1))*100,100-(AL68*D$5+D$6)*100),"")</f>
        <v/>
      </c>
      <c r="AI68" s="21" t="str">
        <f t="shared" si="5"/>
        <v/>
      </c>
      <c r="AJ68" s="21" t="str">
        <f t="shared" si="6"/>
        <v/>
      </c>
      <c r="AK68" s="48">
        <f t="shared" si="7"/>
        <v>0</v>
      </c>
      <c r="AL68" s="58" t="str">
        <f t="shared" si="8"/>
        <v/>
      </c>
      <c r="AM68" s="59" t="str">
        <f t="shared" si="9"/>
        <v/>
      </c>
      <c r="AN68" s="59" t="str">
        <f t="shared" si="10"/>
        <v/>
      </c>
      <c r="AO68" s="60"/>
    </row>
    <row r="69" spans="3:41" x14ac:dyDescent="0.25">
      <c r="C69" s="82"/>
      <c r="D69" s="45"/>
      <c r="E69" s="83" t="str">
        <f t="shared" si="18"/>
        <v/>
      </c>
      <c r="F69" s="45"/>
      <c r="G69" s="45"/>
      <c r="H69" s="45"/>
      <c r="I69" s="46" t="str">
        <f t="shared" si="11"/>
        <v/>
      </c>
      <c r="J69" s="46" t="str">
        <f t="shared" si="12"/>
        <v/>
      </c>
      <c r="K69" s="47" t="str">
        <f t="shared" si="0"/>
        <v/>
      </c>
      <c r="L69" s="47" t="str">
        <f t="shared" si="1"/>
        <v/>
      </c>
      <c r="M69" s="48">
        <f t="shared" si="13"/>
        <v>0</v>
      </c>
      <c r="N69" s="46" t="str">
        <f t="shared" si="2"/>
        <v/>
      </c>
      <c r="O69" s="47" t="str">
        <f t="shared" si="3"/>
        <v/>
      </c>
      <c r="P69" s="47" t="str">
        <f t="shared" si="4"/>
        <v/>
      </c>
      <c r="Q69" s="48">
        <f t="shared" si="14"/>
        <v>0</v>
      </c>
      <c r="R69" s="2"/>
      <c r="AH69" s="57" t="str">
        <f>IF(G69&gt;1,IF($E$10&gt;0,100-(#REF!/(1+(AL69/#REF!)^#REF!)^#REF!+#REF!/(AL69-1))*100,100-(AL69*D$5+D$6)*100),"")</f>
        <v/>
      </c>
      <c r="AI69" s="21" t="str">
        <f t="shared" si="5"/>
        <v/>
      </c>
      <c r="AJ69" s="21" t="str">
        <f t="shared" si="6"/>
        <v/>
      </c>
      <c r="AK69" s="48">
        <f t="shared" si="7"/>
        <v>0</v>
      </c>
      <c r="AL69" s="58" t="str">
        <f t="shared" si="8"/>
        <v/>
      </c>
      <c r="AM69" s="59" t="str">
        <f t="shared" si="9"/>
        <v/>
      </c>
      <c r="AN69" s="59" t="str">
        <f t="shared" si="10"/>
        <v/>
      </c>
      <c r="AO69" s="60"/>
    </row>
    <row r="70" spans="3:41" x14ac:dyDescent="0.25">
      <c r="C70" s="82"/>
      <c r="D70" s="45"/>
      <c r="E70" s="83" t="str">
        <f t="shared" si="18"/>
        <v/>
      </c>
      <c r="F70" s="45"/>
      <c r="G70" s="45"/>
      <c r="H70" s="45"/>
      <c r="I70" s="46" t="str">
        <f t="shared" si="11"/>
        <v/>
      </c>
      <c r="J70" s="46" t="str">
        <f t="shared" si="12"/>
        <v/>
      </c>
      <c r="K70" s="47" t="str">
        <f t="shared" si="0"/>
        <v/>
      </c>
      <c r="L70" s="47" t="str">
        <f t="shared" si="1"/>
        <v/>
      </c>
      <c r="M70" s="48">
        <f t="shared" si="13"/>
        <v>0</v>
      </c>
      <c r="N70" s="46" t="str">
        <f t="shared" si="2"/>
        <v/>
      </c>
      <c r="O70" s="47" t="str">
        <f t="shared" si="3"/>
        <v/>
      </c>
      <c r="P70" s="47" t="str">
        <f t="shared" si="4"/>
        <v/>
      </c>
      <c r="Q70" s="48">
        <f t="shared" si="14"/>
        <v>0</v>
      </c>
      <c r="R70" s="2"/>
      <c r="AH70" s="57" t="str">
        <f>IF(G70&gt;1,IF($E$10&gt;0,100-(#REF!/(1+(AL70/#REF!)^#REF!)^#REF!+#REF!/(AL70-1))*100,100-(AL70*D$5+D$6)*100),"")</f>
        <v/>
      </c>
      <c r="AI70" s="21" t="str">
        <f t="shared" si="5"/>
        <v/>
      </c>
      <c r="AJ70" s="21" t="str">
        <f t="shared" si="6"/>
        <v/>
      </c>
      <c r="AK70" s="48">
        <f t="shared" si="7"/>
        <v>0</v>
      </c>
      <c r="AL70" s="58" t="str">
        <f t="shared" si="8"/>
        <v/>
      </c>
      <c r="AM70" s="59" t="str">
        <f t="shared" si="9"/>
        <v/>
      </c>
      <c r="AN70" s="59" t="str">
        <f t="shared" si="10"/>
        <v/>
      </c>
      <c r="AO70" s="60"/>
    </row>
    <row r="71" spans="3:41" x14ac:dyDescent="0.25">
      <c r="C71" s="82"/>
      <c r="D71" s="45"/>
      <c r="E71" s="83" t="str">
        <f t="shared" si="18"/>
        <v/>
      </c>
      <c r="F71" s="45"/>
      <c r="G71" s="45"/>
      <c r="H71" s="45"/>
      <c r="I71" s="46" t="str">
        <f t="shared" si="11"/>
        <v/>
      </c>
      <c r="J71" s="46" t="str">
        <f t="shared" si="12"/>
        <v/>
      </c>
      <c r="K71" s="47" t="str">
        <f t="shared" ref="K71:K134" si="19">IF(G71&gt;1,I71-J71,"")</f>
        <v/>
      </c>
      <c r="L71" s="47" t="str">
        <f t="shared" ref="L71:L134" si="20">IF(G71&gt;1,ABS(K71),"")</f>
        <v/>
      </c>
      <c r="M71" s="48">
        <f t="shared" si="13"/>
        <v>0</v>
      </c>
      <c r="N71" s="46" t="str">
        <f t="shared" ref="N71:N134" si="21">IF(G71&gt;1,J71+$K$5,"")</f>
        <v/>
      </c>
      <c r="O71" s="47" t="str">
        <f t="shared" ref="O71:O134" si="22">IF(G71&gt;1,I71-N71,"")</f>
        <v/>
      </c>
      <c r="P71" s="47" t="str">
        <f t="shared" ref="P71:P134" si="23">IF(G71&gt;1,ABS(O71),"")</f>
        <v/>
      </c>
      <c r="Q71" s="48">
        <f t="shared" si="14"/>
        <v>0</v>
      </c>
      <c r="R71" s="2"/>
      <c r="AH71" s="57" t="str">
        <f>IF(G71&gt;1,IF($E$10&gt;0,100-(#REF!/(1+(AL71/#REF!)^#REF!)^#REF!+#REF!/(AL71-1))*100,100-(AL71*D$5+D$6)*100),"")</f>
        <v/>
      </c>
      <c r="AI71" s="21" t="str">
        <f t="shared" ref="AI71:AI134" si="24">IF(G71&gt;1,I71-AH71,"")</f>
        <v/>
      </c>
      <c r="AJ71" s="21" t="str">
        <f t="shared" ref="AJ71:AJ134" si="25">IF(G71&gt;1,ABS(AI71),"")</f>
        <v/>
      </c>
      <c r="AK71" s="48">
        <f t="shared" ref="AK71:AK134" si="26">IF($G71&gt;1.2,IF(AJ71&gt;1.2,1,0),0)</f>
        <v>0</v>
      </c>
      <c r="AL71" s="58" t="str">
        <f t="shared" ref="AL71:AL134" si="27">IF(G71&gt;0,G71+AN71,"")</f>
        <v/>
      </c>
      <c r="AM71" s="59" t="str">
        <f t="shared" ref="AM71:AM134" si="28">IF(G71&gt;0,$AM$5,"")</f>
        <v/>
      </c>
      <c r="AN71" s="59" t="str">
        <f t="shared" ref="AN71:AN134" si="29">IF(G71&gt;0,$AN$5,"")</f>
        <v/>
      </c>
      <c r="AO71" s="60"/>
    </row>
    <row r="72" spans="3:41" x14ac:dyDescent="0.25">
      <c r="C72" s="82"/>
      <c r="D72" s="45"/>
      <c r="E72" s="83" t="str">
        <f t="shared" si="18"/>
        <v/>
      </c>
      <c r="F72" s="45"/>
      <c r="G72" s="45"/>
      <c r="H72" s="45"/>
      <c r="I72" s="46" t="str">
        <f t="shared" ref="I72:I135" si="30">IF(G72&gt;1,100-H72,"")</f>
        <v/>
      </c>
      <c r="J72" s="46" t="str">
        <f t="shared" ref="J72:J135" si="31">IF(G72&gt;1,100-(G72*D$5+D$6),"")</f>
        <v/>
      </c>
      <c r="K72" s="47" t="str">
        <f t="shared" si="19"/>
        <v/>
      </c>
      <c r="L72" s="47" t="str">
        <f t="shared" si="20"/>
        <v/>
      </c>
      <c r="M72" s="48">
        <f t="shared" ref="M72:M135" si="32">IF($G72&gt;1.2,IF(L72&gt;1.2,1,0),0)</f>
        <v>0</v>
      </c>
      <c r="N72" s="46" t="str">
        <f t="shared" si="21"/>
        <v/>
      </c>
      <c r="O72" s="47" t="str">
        <f t="shared" si="22"/>
        <v/>
      </c>
      <c r="P72" s="47" t="str">
        <f t="shared" si="23"/>
        <v/>
      </c>
      <c r="Q72" s="48">
        <f t="shared" ref="Q72:Q135" si="33">IF($G72&gt;1.2,IF(P72&gt;1.2,1,0),0)</f>
        <v>0</v>
      </c>
      <c r="R72" s="2"/>
      <c r="AH72" s="57" t="str">
        <f>IF(G72&gt;1,IF($E$10&gt;0,100-(#REF!/(1+(AL72/#REF!)^#REF!)^#REF!+#REF!/(AL72-1))*100,100-(AL72*D$5+D$6)*100),"")</f>
        <v/>
      </c>
      <c r="AI72" s="21" t="str">
        <f t="shared" si="24"/>
        <v/>
      </c>
      <c r="AJ72" s="21" t="str">
        <f t="shared" si="25"/>
        <v/>
      </c>
      <c r="AK72" s="48">
        <f t="shared" si="26"/>
        <v>0</v>
      </c>
      <c r="AL72" s="58" t="str">
        <f t="shared" si="27"/>
        <v/>
      </c>
      <c r="AM72" s="59" t="str">
        <f t="shared" si="28"/>
        <v/>
      </c>
      <c r="AN72" s="59" t="str">
        <f t="shared" si="29"/>
        <v/>
      </c>
      <c r="AO72" s="60"/>
    </row>
    <row r="73" spans="3:41" x14ac:dyDescent="0.25">
      <c r="C73" s="82"/>
      <c r="D73" s="45"/>
      <c r="E73" s="83" t="str">
        <f t="shared" si="18"/>
        <v/>
      </c>
      <c r="F73" s="45"/>
      <c r="G73" s="45"/>
      <c r="H73" s="45"/>
      <c r="I73" s="46" t="str">
        <f t="shared" si="30"/>
        <v/>
      </c>
      <c r="J73" s="46" t="str">
        <f t="shared" si="31"/>
        <v/>
      </c>
      <c r="K73" s="47" t="str">
        <f t="shared" si="19"/>
        <v/>
      </c>
      <c r="L73" s="47" t="str">
        <f t="shared" si="20"/>
        <v/>
      </c>
      <c r="M73" s="48">
        <f t="shared" si="32"/>
        <v>0</v>
      </c>
      <c r="N73" s="46" t="str">
        <f t="shared" si="21"/>
        <v/>
      </c>
      <c r="O73" s="47" t="str">
        <f t="shared" si="22"/>
        <v/>
      </c>
      <c r="P73" s="47" t="str">
        <f t="shared" si="23"/>
        <v/>
      </c>
      <c r="Q73" s="48">
        <f t="shared" si="33"/>
        <v>0</v>
      </c>
      <c r="R73" s="2"/>
      <c r="AH73" s="57" t="str">
        <f>IF(G73&gt;1,IF($E$10&gt;0,100-(#REF!/(1+(AL73/#REF!)^#REF!)^#REF!+#REF!/(AL73-1))*100,100-(AL73*D$5+D$6)*100),"")</f>
        <v/>
      </c>
      <c r="AI73" s="21" t="str">
        <f t="shared" si="24"/>
        <v/>
      </c>
      <c r="AJ73" s="21" t="str">
        <f t="shared" si="25"/>
        <v/>
      </c>
      <c r="AK73" s="48">
        <f t="shared" si="26"/>
        <v>0</v>
      </c>
      <c r="AL73" s="58" t="str">
        <f t="shared" si="27"/>
        <v/>
      </c>
      <c r="AM73" s="59" t="str">
        <f t="shared" si="28"/>
        <v/>
      </c>
      <c r="AN73" s="59" t="str">
        <f t="shared" si="29"/>
        <v/>
      </c>
      <c r="AO73" s="60"/>
    </row>
    <row r="74" spans="3:41" x14ac:dyDescent="0.25">
      <c r="C74" s="82"/>
      <c r="D74" s="45"/>
      <c r="E74" s="83" t="str">
        <f t="shared" si="18"/>
        <v/>
      </c>
      <c r="F74" s="45"/>
      <c r="G74" s="45"/>
      <c r="H74" s="45"/>
      <c r="I74" s="46" t="str">
        <f t="shared" si="30"/>
        <v/>
      </c>
      <c r="J74" s="46" t="str">
        <f t="shared" si="31"/>
        <v/>
      </c>
      <c r="K74" s="47" t="str">
        <f t="shared" si="19"/>
        <v/>
      </c>
      <c r="L74" s="47" t="str">
        <f t="shared" si="20"/>
        <v/>
      </c>
      <c r="M74" s="48">
        <f t="shared" si="32"/>
        <v>0</v>
      </c>
      <c r="N74" s="46" t="str">
        <f t="shared" si="21"/>
        <v/>
      </c>
      <c r="O74" s="47" t="str">
        <f t="shared" si="22"/>
        <v/>
      </c>
      <c r="P74" s="47" t="str">
        <f t="shared" si="23"/>
        <v/>
      </c>
      <c r="Q74" s="48">
        <f t="shared" si="33"/>
        <v>0</v>
      </c>
      <c r="R74" s="2"/>
      <c r="AH74" s="57" t="str">
        <f>IF(G74&gt;1,IF($E$10&gt;0,100-(#REF!/(1+(AL74/#REF!)^#REF!)^#REF!+#REF!/(AL74-1))*100,100-(AL74*D$5+D$6)*100),"")</f>
        <v/>
      </c>
      <c r="AI74" s="21" t="str">
        <f t="shared" si="24"/>
        <v/>
      </c>
      <c r="AJ74" s="21" t="str">
        <f t="shared" si="25"/>
        <v/>
      </c>
      <c r="AK74" s="48">
        <f t="shared" si="26"/>
        <v>0</v>
      </c>
      <c r="AL74" s="58" t="str">
        <f t="shared" si="27"/>
        <v/>
      </c>
      <c r="AM74" s="59" t="str">
        <f t="shared" si="28"/>
        <v/>
      </c>
      <c r="AN74" s="59" t="str">
        <f t="shared" si="29"/>
        <v/>
      </c>
      <c r="AO74" s="60"/>
    </row>
    <row r="75" spans="3:41" x14ac:dyDescent="0.25">
      <c r="C75" s="82"/>
      <c r="D75" s="45"/>
      <c r="E75" s="83" t="str">
        <f t="shared" si="18"/>
        <v/>
      </c>
      <c r="F75" s="45"/>
      <c r="G75" s="45"/>
      <c r="H75" s="45"/>
      <c r="I75" s="46" t="str">
        <f t="shared" si="30"/>
        <v/>
      </c>
      <c r="J75" s="46" t="str">
        <f t="shared" si="31"/>
        <v/>
      </c>
      <c r="K75" s="47" t="str">
        <f t="shared" si="19"/>
        <v/>
      </c>
      <c r="L75" s="47" t="str">
        <f t="shared" si="20"/>
        <v/>
      </c>
      <c r="M75" s="48">
        <f t="shared" si="32"/>
        <v>0</v>
      </c>
      <c r="N75" s="46" t="str">
        <f t="shared" si="21"/>
        <v/>
      </c>
      <c r="O75" s="47" t="str">
        <f t="shared" si="22"/>
        <v/>
      </c>
      <c r="P75" s="47" t="str">
        <f t="shared" si="23"/>
        <v/>
      </c>
      <c r="Q75" s="48">
        <f t="shared" si="33"/>
        <v>0</v>
      </c>
      <c r="R75" s="2"/>
      <c r="AH75" s="57" t="str">
        <f>IF(G75&gt;1,IF($E$10&gt;0,100-(#REF!/(1+(AL75/#REF!)^#REF!)^#REF!+#REF!/(AL75-1))*100,100-(AL75*D$5+D$6)*100),"")</f>
        <v/>
      </c>
      <c r="AI75" s="21" t="str">
        <f t="shared" si="24"/>
        <v/>
      </c>
      <c r="AJ75" s="21" t="str">
        <f t="shared" si="25"/>
        <v/>
      </c>
      <c r="AK75" s="48">
        <f t="shared" si="26"/>
        <v>0</v>
      </c>
      <c r="AL75" s="58" t="str">
        <f t="shared" si="27"/>
        <v/>
      </c>
      <c r="AM75" s="59" t="str">
        <f t="shared" si="28"/>
        <v/>
      </c>
      <c r="AN75" s="59" t="str">
        <f t="shared" si="29"/>
        <v/>
      </c>
      <c r="AO75" s="60"/>
    </row>
    <row r="76" spans="3:41" x14ac:dyDescent="0.25">
      <c r="C76" s="82"/>
      <c r="D76" s="45"/>
      <c r="E76" s="83" t="str">
        <f t="shared" si="18"/>
        <v/>
      </c>
      <c r="F76" s="45"/>
      <c r="G76" s="45"/>
      <c r="H76" s="45"/>
      <c r="I76" s="46" t="str">
        <f t="shared" si="30"/>
        <v/>
      </c>
      <c r="J76" s="46" t="str">
        <f t="shared" si="31"/>
        <v/>
      </c>
      <c r="K76" s="47" t="str">
        <f t="shared" si="19"/>
        <v/>
      </c>
      <c r="L76" s="47" t="str">
        <f t="shared" si="20"/>
        <v/>
      </c>
      <c r="M76" s="48">
        <f t="shared" si="32"/>
        <v>0</v>
      </c>
      <c r="N76" s="46" t="str">
        <f t="shared" si="21"/>
        <v/>
      </c>
      <c r="O76" s="47" t="str">
        <f t="shared" si="22"/>
        <v/>
      </c>
      <c r="P76" s="47" t="str">
        <f t="shared" si="23"/>
        <v/>
      </c>
      <c r="Q76" s="48">
        <f t="shared" si="33"/>
        <v>0</v>
      </c>
      <c r="R76" s="2"/>
      <c r="AH76" s="57" t="str">
        <f>IF(G76&gt;1,IF($E$10&gt;0,100-(#REF!/(1+(AL76/#REF!)^#REF!)^#REF!+#REF!/(AL76-1))*100,100-(AL76*D$5+D$6)*100),"")</f>
        <v/>
      </c>
      <c r="AI76" s="21" t="str">
        <f t="shared" si="24"/>
        <v/>
      </c>
      <c r="AJ76" s="21" t="str">
        <f t="shared" si="25"/>
        <v/>
      </c>
      <c r="AK76" s="48">
        <f t="shared" si="26"/>
        <v>0</v>
      </c>
      <c r="AL76" s="58" t="str">
        <f t="shared" si="27"/>
        <v/>
      </c>
      <c r="AM76" s="59" t="str">
        <f t="shared" si="28"/>
        <v/>
      </c>
      <c r="AN76" s="59" t="str">
        <f t="shared" si="29"/>
        <v/>
      </c>
      <c r="AO76" s="60"/>
    </row>
    <row r="77" spans="3:41" x14ac:dyDescent="0.25">
      <c r="C77" s="82"/>
      <c r="D77" s="45"/>
      <c r="E77" s="83" t="str">
        <f t="shared" si="18"/>
        <v/>
      </c>
      <c r="F77" s="45"/>
      <c r="G77" s="45"/>
      <c r="H77" s="45"/>
      <c r="I77" s="46" t="str">
        <f t="shared" si="30"/>
        <v/>
      </c>
      <c r="J77" s="46" t="str">
        <f t="shared" si="31"/>
        <v/>
      </c>
      <c r="K77" s="47" t="str">
        <f t="shared" si="19"/>
        <v/>
      </c>
      <c r="L77" s="47" t="str">
        <f t="shared" si="20"/>
        <v/>
      </c>
      <c r="M77" s="48">
        <f t="shared" si="32"/>
        <v>0</v>
      </c>
      <c r="N77" s="46" t="str">
        <f t="shared" si="21"/>
        <v/>
      </c>
      <c r="O77" s="47" t="str">
        <f t="shared" si="22"/>
        <v/>
      </c>
      <c r="P77" s="47" t="str">
        <f t="shared" si="23"/>
        <v/>
      </c>
      <c r="Q77" s="48">
        <f t="shared" si="33"/>
        <v>0</v>
      </c>
      <c r="R77" s="2"/>
      <c r="AH77" s="57" t="str">
        <f>IF(G77&gt;1,IF($E$10&gt;0,100-(#REF!/(1+(AL77/#REF!)^#REF!)^#REF!+#REF!/(AL77-1))*100,100-(AL77*D$5+D$6)*100),"")</f>
        <v/>
      </c>
      <c r="AI77" s="21" t="str">
        <f t="shared" si="24"/>
        <v/>
      </c>
      <c r="AJ77" s="21" t="str">
        <f t="shared" si="25"/>
        <v/>
      </c>
      <c r="AK77" s="48">
        <f t="shared" si="26"/>
        <v>0</v>
      </c>
      <c r="AL77" s="58" t="str">
        <f t="shared" si="27"/>
        <v/>
      </c>
      <c r="AM77" s="59" t="str">
        <f t="shared" si="28"/>
        <v/>
      </c>
      <c r="AN77" s="59" t="str">
        <f t="shared" si="29"/>
        <v/>
      </c>
      <c r="AO77" s="60"/>
    </row>
    <row r="78" spans="3:41" x14ac:dyDescent="0.25">
      <c r="C78" s="82"/>
      <c r="D78" s="45"/>
      <c r="E78" s="83" t="str">
        <f t="shared" si="18"/>
        <v/>
      </c>
      <c r="F78" s="45"/>
      <c r="G78" s="45"/>
      <c r="H78" s="45"/>
      <c r="I78" s="46" t="str">
        <f t="shared" si="30"/>
        <v/>
      </c>
      <c r="J78" s="46" t="str">
        <f t="shared" si="31"/>
        <v/>
      </c>
      <c r="K78" s="47" t="str">
        <f t="shared" si="19"/>
        <v/>
      </c>
      <c r="L78" s="47" t="str">
        <f t="shared" si="20"/>
        <v/>
      </c>
      <c r="M78" s="48">
        <f t="shared" si="32"/>
        <v>0</v>
      </c>
      <c r="N78" s="46" t="str">
        <f t="shared" si="21"/>
        <v/>
      </c>
      <c r="O78" s="47" t="str">
        <f t="shared" si="22"/>
        <v/>
      </c>
      <c r="P78" s="47" t="str">
        <f t="shared" si="23"/>
        <v/>
      </c>
      <c r="Q78" s="48">
        <f t="shared" si="33"/>
        <v>0</v>
      </c>
      <c r="R78" s="2"/>
      <c r="AH78" s="57" t="str">
        <f>IF(G78&gt;1,IF($E$10&gt;0,100-(#REF!/(1+(AL78/#REF!)^#REF!)^#REF!+#REF!/(AL78-1))*100,100-(AL78*D$5+D$6)*100),"")</f>
        <v/>
      </c>
      <c r="AI78" s="21" t="str">
        <f t="shared" si="24"/>
        <v/>
      </c>
      <c r="AJ78" s="21" t="str">
        <f t="shared" si="25"/>
        <v/>
      </c>
      <c r="AK78" s="48">
        <f t="shared" si="26"/>
        <v>0</v>
      </c>
      <c r="AL78" s="58" t="str">
        <f t="shared" si="27"/>
        <v/>
      </c>
      <c r="AM78" s="59" t="str">
        <f t="shared" si="28"/>
        <v/>
      </c>
      <c r="AN78" s="59" t="str">
        <f t="shared" si="29"/>
        <v/>
      </c>
      <c r="AO78" s="60"/>
    </row>
    <row r="79" spans="3:41" x14ac:dyDescent="0.25">
      <c r="C79" s="82"/>
      <c r="D79" s="45"/>
      <c r="E79" s="83" t="str">
        <f t="shared" si="18"/>
        <v/>
      </c>
      <c r="F79" s="45"/>
      <c r="G79" s="45"/>
      <c r="H79" s="45"/>
      <c r="I79" s="46" t="str">
        <f t="shared" si="30"/>
        <v/>
      </c>
      <c r="J79" s="46" t="str">
        <f t="shared" si="31"/>
        <v/>
      </c>
      <c r="K79" s="47" t="str">
        <f t="shared" si="19"/>
        <v/>
      </c>
      <c r="L79" s="47" t="str">
        <f t="shared" si="20"/>
        <v/>
      </c>
      <c r="M79" s="48">
        <f t="shared" si="32"/>
        <v>0</v>
      </c>
      <c r="N79" s="46" t="str">
        <f t="shared" si="21"/>
        <v/>
      </c>
      <c r="O79" s="47" t="str">
        <f t="shared" si="22"/>
        <v/>
      </c>
      <c r="P79" s="47" t="str">
        <f t="shared" si="23"/>
        <v/>
      </c>
      <c r="Q79" s="48">
        <f t="shared" si="33"/>
        <v>0</v>
      </c>
      <c r="R79" s="2"/>
      <c r="AH79" s="57" t="str">
        <f>IF(G79&gt;1,IF($E$10&gt;0,100-(#REF!/(1+(AL79/#REF!)^#REF!)^#REF!+#REF!/(AL79-1))*100,100-(AL79*D$5+D$6)*100),"")</f>
        <v/>
      </c>
      <c r="AI79" s="21" t="str">
        <f t="shared" si="24"/>
        <v/>
      </c>
      <c r="AJ79" s="21" t="str">
        <f t="shared" si="25"/>
        <v/>
      </c>
      <c r="AK79" s="48">
        <f t="shared" si="26"/>
        <v>0</v>
      </c>
      <c r="AL79" s="58" t="str">
        <f t="shared" si="27"/>
        <v/>
      </c>
      <c r="AM79" s="59" t="str">
        <f t="shared" si="28"/>
        <v/>
      </c>
      <c r="AN79" s="59" t="str">
        <f t="shared" si="29"/>
        <v/>
      </c>
      <c r="AO79" s="60"/>
    </row>
    <row r="80" spans="3:41" x14ac:dyDescent="0.25">
      <c r="C80" s="82"/>
      <c r="D80" s="45"/>
      <c r="E80" s="83" t="str">
        <f t="shared" si="18"/>
        <v/>
      </c>
      <c r="F80" s="45"/>
      <c r="G80" s="45"/>
      <c r="H80" s="45"/>
      <c r="I80" s="46" t="str">
        <f t="shared" si="30"/>
        <v/>
      </c>
      <c r="J80" s="46" t="str">
        <f t="shared" si="31"/>
        <v/>
      </c>
      <c r="K80" s="47" t="str">
        <f t="shared" si="19"/>
        <v/>
      </c>
      <c r="L80" s="47" t="str">
        <f t="shared" si="20"/>
        <v/>
      </c>
      <c r="M80" s="48">
        <f t="shared" si="32"/>
        <v>0</v>
      </c>
      <c r="N80" s="46" t="str">
        <f t="shared" si="21"/>
        <v/>
      </c>
      <c r="O80" s="47" t="str">
        <f t="shared" si="22"/>
        <v/>
      </c>
      <c r="P80" s="47" t="str">
        <f t="shared" si="23"/>
        <v/>
      </c>
      <c r="Q80" s="48">
        <f t="shared" si="33"/>
        <v>0</v>
      </c>
      <c r="R80" s="2"/>
      <c r="AH80" s="57" t="str">
        <f>IF(G80&gt;1,IF($E$10&gt;0,100-(#REF!/(1+(AL80/#REF!)^#REF!)^#REF!+#REF!/(AL80-1))*100,100-(AL80*D$5+D$6)*100),"")</f>
        <v/>
      </c>
      <c r="AI80" s="21" t="str">
        <f t="shared" si="24"/>
        <v/>
      </c>
      <c r="AJ80" s="21" t="str">
        <f t="shared" si="25"/>
        <v/>
      </c>
      <c r="AK80" s="48">
        <f t="shared" si="26"/>
        <v>0</v>
      </c>
      <c r="AL80" s="58" t="str">
        <f t="shared" si="27"/>
        <v/>
      </c>
      <c r="AM80" s="59" t="str">
        <f t="shared" si="28"/>
        <v/>
      </c>
      <c r="AN80" s="59" t="str">
        <f t="shared" si="29"/>
        <v/>
      </c>
      <c r="AO80" s="60"/>
    </row>
    <row r="81" spans="3:41" x14ac:dyDescent="0.25">
      <c r="C81" s="82"/>
      <c r="D81" s="45"/>
      <c r="E81" s="83" t="str">
        <f t="shared" si="18"/>
        <v/>
      </c>
      <c r="F81" s="45"/>
      <c r="G81" s="45"/>
      <c r="H81" s="45"/>
      <c r="I81" s="46" t="str">
        <f t="shared" si="30"/>
        <v/>
      </c>
      <c r="J81" s="46" t="str">
        <f t="shared" si="31"/>
        <v/>
      </c>
      <c r="K81" s="47" t="str">
        <f t="shared" si="19"/>
        <v/>
      </c>
      <c r="L81" s="47" t="str">
        <f t="shared" si="20"/>
        <v/>
      </c>
      <c r="M81" s="48">
        <f t="shared" si="32"/>
        <v>0</v>
      </c>
      <c r="N81" s="46" t="str">
        <f t="shared" si="21"/>
        <v/>
      </c>
      <c r="O81" s="47" t="str">
        <f t="shared" si="22"/>
        <v/>
      </c>
      <c r="P81" s="47" t="str">
        <f t="shared" si="23"/>
        <v/>
      </c>
      <c r="Q81" s="48">
        <f t="shared" si="33"/>
        <v>0</v>
      </c>
      <c r="R81" s="2"/>
      <c r="AH81" s="57" t="str">
        <f>IF(G81&gt;1,IF($E$10&gt;0,100-(#REF!/(1+(AL81/#REF!)^#REF!)^#REF!+#REF!/(AL81-1))*100,100-(AL81*D$5+D$6)*100),"")</f>
        <v/>
      </c>
      <c r="AI81" s="21" t="str">
        <f t="shared" si="24"/>
        <v/>
      </c>
      <c r="AJ81" s="21" t="str">
        <f t="shared" si="25"/>
        <v/>
      </c>
      <c r="AK81" s="48">
        <f t="shared" si="26"/>
        <v>0</v>
      </c>
      <c r="AL81" s="58" t="str">
        <f t="shared" si="27"/>
        <v/>
      </c>
      <c r="AM81" s="59" t="str">
        <f t="shared" si="28"/>
        <v/>
      </c>
      <c r="AN81" s="59" t="str">
        <f t="shared" si="29"/>
        <v/>
      </c>
      <c r="AO81" s="60"/>
    </row>
    <row r="82" spans="3:41" x14ac:dyDescent="0.25">
      <c r="C82" s="82"/>
      <c r="D82" s="45"/>
      <c r="E82" s="83" t="str">
        <f t="shared" si="18"/>
        <v/>
      </c>
      <c r="F82" s="45"/>
      <c r="G82" s="45"/>
      <c r="H82" s="45"/>
      <c r="I82" s="46" t="str">
        <f t="shared" si="30"/>
        <v/>
      </c>
      <c r="J82" s="46" t="str">
        <f t="shared" si="31"/>
        <v/>
      </c>
      <c r="K82" s="47" t="str">
        <f t="shared" si="19"/>
        <v/>
      </c>
      <c r="L82" s="47" t="str">
        <f t="shared" si="20"/>
        <v/>
      </c>
      <c r="M82" s="48">
        <f t="shared" si="32"/>
        <v>0</v>
      </c>
      <c r="N82" s="46" t="str">
        <f t="shared" si="21"/>
        <v/>
      </c>
      <c r="O82" s="47" t="str">
        <f t="shared" si="22"/>
        <v/>
      </c>
      <c r="P82" s="47" t="str">
        <f t="shared" si="23"/>
        <v/>
      </c>
      <c r="Q82" s="48">
        <f t="shared" si="33"/>
        <v>0</v>
      </c>
      <c r="R82" s="2"/>
      <c r="AH82" s="57" t="str">
        <f>IF(G82&gt;1,IF($E$10&gt;0,100-(#REF!/(1+(AL82/#REF!)^#REF!)^#REF!+#REF!/(AL82-1))*100,100-(AL82*D$5+D$6)*100),"")</f>
        <v/>
      </c>
      <c r="AI82" s="21" t="str">
        <f t="shared" si="24"/>
        <v/>
      </c>
      <c r="AJ82" s="21" t="str">
        <f t="shared" si="25"/>
        <v/>
      </c>
      <c r="AK82" s="48">
        <f t="shared" si="26"/>
        <v>0</v>
      </c>
      <c r="AL82" s="58" t="str">
        <f t="shared" si="27"/>
        <v/>
      </c>
      <c r="AM82" s="59" t="str">
        <f t="shared" si="28"/>
        <v/>
      </c>
      <c r="AN82" s="59" t="str">
        <f t="shared" si="29"/>
        <v/>
      </c>
      <c r="AO82" s="60"/>
    </row>
    <row r="83" spans="3:41" x14ac:dyDescent="0.25">
      <c r="C83" s="82"/>
      <c r="D83" s="45"/>
      <c r="E83" s="83" t="str">
        <f t="shared" si="18"/>
        <v/>
      </c>
      <c r="F83" s="45"/>
      <c r="G83" s="45"/>
      <c r="H83" s="45"/>
      <c r="I83" s="46" t="str">
        <f t="shared" si="30"/>
        <v/>
      </c>
      <c r="J83" s="46" t="str">
        <f t="shared" si="31"/>
        <v/>
      </c>
      <c r="K83" s="47" t="str">
        <f t="shared" si="19"/>
        <v/>
      </c>
      <c r="L83" s="47" t="str">
        <f t="shared" si="20"/>
        <v/>
      </c>
      <c r="M83" s="48">
        <f t="shared" si="32"/>
        <v>0</v>
      </c>
      <c r="N83" s="46" t="str">
        <f t="shared" si="21"/>
        <v/>
      </c>
      <c r="O83" s="47" t="str">
        <f t="shared" si="22"/>
        <v/>
      </c>
      <c r="P83" s="47" t="str">
        <f t="shared" si="23"/>
        <v/>
      </c>
      <c r="Q83" s="48">
        <f t="shared" si="33"/>
        <v>0</v>
      </c>
      <c r="R83" s="2"/>
      <c r="AH83" s="57" t="str">
        <f>IF(G83&gt;1,IF($E$10&gt;0,100-(#REF!/(1+(AL83/#REF!)^#REF!)^#REF!+#REF!/(AL83-1))*100,100-(AL83*D$5+D$6)*100),"")</f>
        <v/>
      </c>
      <c r="AI83" s="21" t="str">
        <f t="shared" si="24"/>
        <v/>
      </c>
      <c r="AJ83" s="21" t="str">
        <f t="shared" si="25"/>
        <v/>
      </c>
      <c r="AK83" s="48">
        <f t="shared" si="26"/>
        <v>0</v>
      </c>
      <c r="AL83" s="58" t="str">
        <f t="shared" si="27"/>
        <v/>
      </c>
      <c r="AM83" s="59" t="str">
        <f t="shared" si="28"/>
        <v/>
      </c>
      <c r="AN83" s="59" t="str">
        <f t="shared" si="29"/>
        <v/>
      </c>
      <c r="AO83" s="60"/>
    </row>
    <row r="84" spans="3:41" x14ac:dyDescent="0.25">
      <c r="C84" s="82"/>
      <c r="D84" s="45"/>
      <c r="E84" s="83" t="str">
        <f t="shared" si="18"/>
        <v/>
      </c>
      <c r="F84" s="45"/>
      <c r="G84" s="45"/>
      <c r="H84" s="45"/>
      <c r="I84" s="46" t="str">
        <f t="shared" si="30"/>
        <v/>
      </c>
      <c r="J84" s="46" t="str">
        <f t="shared" si="31"/>
        <v/>
      </c>
      <c r="K84" s="47" t="str">
        <f t="shared" si="19"/>
        <v/>
      </c>
      <c r="L84" s="47" t="str">
        <f t="shared" si="20"/>
        <v/>
      </c>
      <c r="M84" s="48">
        <f t="shared" si="32"/>
        <v>0</v>
      </c>
      <c r="N84" s="46" t="str">
        <f t="shared" si="21"/>
        <v/>
      </c>
      <c r="O84" s="47" t="str">
        <f t="shared" si="22"/>
        <v/>
      </c>
      <c r="P84" s="47" t="str">
        <f t="shared" si="23"/>
        <v/>
      </c>
      <c r="Q84" s="48">
        <f t="shared" si="33"/>
        <v>0</v>
      </c>
      <c r="R84" s="2"/>
      <c r="AH84" s="57" t="str">
        <f>IF(G84&gt;1,IF($E$10&gt;0,100-(#REF!/(1+(AL84/#REF!)^#REF!)^#REF!+#REF!/(AL84-1))*100,100-(AL84*D$5+D$6)*100),"")</f>
        <v/>
      </c>
      <c r="AI84" s="21" t="str">
        <f t="shared" si="24"/>
        <v/>
      </c>
      <c r="AJ84" s="21" t="str">
        <f t="shared" si="25"/>
        <v/>
      </c>
      <c r="AK84" s="48">
        <f t="shared" si="26"/>
        <v>0</v>
      </c>
      <c r="AL84" s="58" t="str">
        <f t="shared" si="27"/>
        <v/>
      </c>
      <c r="AM84" s="59" t="str">
        <f t="shared" si="28"/>
        <v/>
      </c>
      <c r="AN84" s="59" t="str">
        <f t="shared" si="29"/>
        <v/>
      </c>
      <c r="AO84" s="60"/>
    </row>
    <row r="85" spans="3:41" x14ac:dyDescent="0.25">
      <c r="C85" s="82"/>
      <c r="D85" s="45"/>
      <c r="E85" s="83" t="str">
        <f t="shared" si="18"/>
        <v/>
      </c>
      <c r="F85" s="45"/>
      <c r="G85" s="45"/>
      <c r="H85" s="45"/>
      <c r="I85" s="46" t="str">
        <f t="shared" si="30"/>
        <v/>
      </c>
      <c r="J85" s="46" t="str">
        <f t="shared" si="31"/>
        <v/>
      </c>
      <c r="K85" s="47" t="str">
        <f t="shared" si="19"/>
        <v/>
      </c>
      <c r="L85" s="47" t="str">
        <f t="shared" si="20"/>
        <v/>
      </c>
      <c r="M85" s="48">
        <f t="shared" si="32"/>
        <v>0</v>
      </c>
      <c r="N85" s="46" t="str">
        <f t="shared" si="21"/>
        <v/>
      </c>
      <c r="O85" s="47" t="str">
        <f t="shared" si="22"/>
        <v/>
      </c>
      <c r="P85" s="47" t="str">
        <f t="shared" si="23"/>
        <v/>
      </c>
      <c r="Q85" s="48">
        <f t="shared" si="33"/>
        <v>0</v>
      </c>
      <c r="R85" s="2"/>
      <c r="AH85" s="57" t="str">
        <f>IF(G85&gt;1,IF($E$10&gt;0,100-(#REF!/(1+(AL85/#REF!)^#REF!)^#REF!+#REF!/(AL85-1))*100,100-(AL85*D$5+D$6)*100),"")</f>
        <v/>
      </c>
      <c r="AI85" s="21" t="str">
        <f t="shared" si="24"/>
        <v/>
      </c>
      <c r="AJ85" s="21" t="str">
        <f t="shared" si="25"/>
        <v/>
      </c>
      <c r="AK85" s="48">
        <f t="shared" si="26"/>
        <v>0</v>
      </c>
      <c r="AL85" s="58" t="str">
        <f t="shared" si="27"/>
        <v/>
      </c>
      <c r="AM85" s="59" t="str">
        <f t="shared" si="28"/>
        <v/>
      </c>
      <c r="AN85" s="59" t="str">
        <f t="shared" si="29"/>
        <v/>
      </c>
      <c r="AO85" s="60"/>
    </row>
    <row r="86" spans="3:41" x14ac:dyDescent="0.25">
      <c r="C86" s="82"/>
      <c r="D86" s="45"/>
      <c r="E86" s="83" t="str">
        <f t="shared" si="18"/>
        <v/>
      </c>
      <c r="F86" s="45"/>
      <c r="G86" s="45"/>
      <c r="H86" s="45"/>
      <c r="I86" s="46" t="str">
        <f t="shared" si="30"/>
        <v/>
      </c>
      <c r="J86" s="46" t="str">
        <f t="shared" si="31"/>
        <v/>
      </c>
      <c r="K86" s="47" t="str">
        <f t="shared" si="19"/>
        <v/>
      </c>
      <c r="L86" s="47" t="str">
        <f t="shared" si="20"/>
        <v/>
      </c>
      <c r="M86" s="48">
        <f t="shared" si="32"/>
        <v>0</v>
      </c>
      <c r="N86" s="46" t="str">
        <f t="shared" si="21"/>
        <v/>
      </c>
      <c r="O86" s="47" t="str">
        <f t="shared" si="22"/>
        <v/>
      </c>
      <c r="P86" s="47" t="str">
        <f t="shared" si="23"/>
        <v/>
      </c>
      <c r="Q86" s="48">
        <f t="shared" si="33"/>
        <v>0</v>
      </c>
      <c r="R86" s="2"/>
      <c r="AH86" s="57" t="str">
        <f>IF(G86&gt;1,IF($E$10&gt;0,100-(#REF!/(1+(AL86/#REF!)^#REF!)^#REF!+#REF!/(AL86-1))*100,100-(AL86*D$5+D$6)*100),"")</f>
        <v/>
      </c>
      <c r="AI86" s="21" t="str">
        <f t="shared" si="24"/>
        <v/>
      </c>
      <c r="AJ86" s="21" t="str">
        <f t="shared" si="25"/>
        <v/>
      </c>
      <c r="AK86" s="48">
        <f t="shared" si="26"/>
        <v>0</v>
      </c>
      <c r="AL86" s="58" t="str">
        <f t="shared" si="27"/>
        <v/>
      </c>
      <c r="AM86" s="59" t="str">
        <f t="shared" si="28"/>
        <v/>
      </c>
      <c r="AN86" s="59" t="str">
        <f t="shared" si="29"/>
        <v/>
      </c>
      <c r="AO86" s="60"/>
    </row>
    <row r="87" spans="3:41" x14ac:dyDescent="0.25">
      <c r="C87" s="82"/>
      <c r="D87" s="45"/>
      <c r="E87" s="83" t="str">
        <f t="shared" si="18"/>
        <v/>
      </c>
      <c r="F87" s="45"/>
      <c r="G87" s="45"/>
      <c r="H87" s="45"/>
      <c r="I87" s="46" t="str">
        <f t="shared" si="30"/>
        <v/>
      </c>
      <c r="J87" s="46" t="str">
        <f t="shared" si="31"/>
        <v/>
      </c>
      <c r="K87" s="47" t="str">
        <f t="shared" si="19"/>
        <v/>
      </c>
      <c r="L87" s="47" t="str">
        <f t="shared" si="20"/>
        <v/>
      </c>
      <c r="M87" s="48">
        <f t="shared" si="32"/>
        <v>0</v>
      </c>
      <c r="N87" s="46" t="str">
        <f t="shared" si="21"/>
        <v/>
      </c>
      <c r="O87" s="47" t="str">
        <f t="shared" si="22"/>
        <v/>
      </c>
      <c r="P87" s="47" t="str">
        <f t="shared" si="23"/>
        <v/>
      </c>
      <c r="Q87" s="48">
        <f t="shared" si="33"/>
        <v>0</v>
      </c>
      <c r="R87" s="2"/>
      <c r="AH87" s="57" t="str">
        <f>IF(G87&gt;1,IF($E$10&gt;0,100-(#REF!/(1+(AL87/#REF!)^#REF!)^#REF!+#REF!/(AL87-1))*100,100-(AL87*D$5+D$6)*100),"")</f>
        <v/>
      </c>
      <c r="AI87" s="21" t="str">
        <f t="shared" si="24"/>
        <v/>
      </c>
      <c r="AJ87" s="21" t="str">
        <f t="shared" si="25"/>
        <v/>
      </c>
      <c r="AK87" s="48">
        <f t="shared" si="26"/>
        <v>0</v>
      </c>
      <c r="AL87" s="58" t="str">
        <f t="shared" si="27"/>
        <v/>
      </c>
      <c r="AM87" s="59" t="str">
        <f t="shared" si="28"/>
        <v/>
      </c>
      <c r="AN87" s="59" t="str">
        <f t="shared" si="29"/>
        <v/>
      </c>
      <c r="AO87" s="60"/>
    </row>
    <row r="88" spans="3:41" x14ac:dyDescent="0.25">
      <c r="C88" s="82"/>
      <c r="D88" s="45"/>
      <c r="E88" s="83" t="str">
        <f t="shared" si="18"/>
        <v/>
      </c>
      <c r="F88" s="45"/>
      <c r="G88" s="45"/>
      <c r="H88" s="45"/>
      <c r="I88" s="46" t="str">
        <f t="shared" si="30"/>
        <v/>
      </c>
      <c r="J88" s="46" t="str">
        <f t="shared" si="31"/>
        <v/>
      </c>
      <c r="K88" s="47" t="str">
        <f t="shared" si="19"/>
        <v/>
      </c>
      <c r="L88" s="47" t="str">
        <f t="shared" si="20"/>
        <v/>
      </c>
      <c r="M88" s="48">
        <f t="shared" si="32"/>
        <v>0</v>
      </c>
      <c r="N88" s="46" t="str">
        <f t="shared" si="21"/>
        <v/>
      </c>
      <c r="O88" s="47" t="str">
        <f t="shared" si="22"/>
        <v/>
      </c>
      <c r="P88" s="47" t="str">
        <f t="shared" si="23"/>
        <v/>
      </c>
      <c r="Q88" s="48">
        <f t="shared" si="33"/>
        <v>0</v>
      </c>
      <c r="R88" s="2"/>
      <c r="AH88" s="57" t="str">
        <f>IF(G88&gt;1,IF($E$10&gt;0,100-(#REF!/(1+(AL88/#REF!)^#REF!)^#REF!+#REF!/(AL88-1))*100,100-(AL88*D$5+D$6)*100),"")</f>
        <v/>
      </c>
      <c r="AI88" s="21" t="str">
        <f t="shared" si="24"/>
        <v/>
      </c>
      <c r="AJ88" s="21" t="str">
        <f t="shared" si="25"/>
        <v/>
      </c>
      <c r="AK88" s="48">
        <f t="shared" si="26"/>
        <v>0</v>
      </c>
      <c r="AL88" s="58" t="str">
        <f t="shared" si="27"/>
        <v/>
      </c>
      <c r="AM88" s="59" t="str">
        <f t="shared" si="28"/>
        <v/>
      </c>
      <c r="AN88" s="59" t="str">
        <f t="shared" si="29"/>
        <v/>
      </c>
      <c r="AO88" s="60"/>
    </row>
    <row r="89" spans="3:41" x14ac:dyDescent="0.25">
      <c r="C89" s="82"/>
      <c r="D89" s="45"/>
      <c r="E89" s="83" t="str">
        <f t="shared" si="18"/>
        <v/>
      </c>
      <c r="F89" s="45"/>
      <c r="G89" s="45"/>
      <c r="H89" s="45"/>
      <c r="I89" s="46" t="str">
        <f t="shared" si="30"/>
        <v/>
      </c>
      <c r="J89" s="46" t="str">
        <f t="shared" si="31"/>
        <v/>
      </c>
      <c r="K89" s="47" t="str">
        <f t="shared" si="19"/>
        <v/>
      </c>
      <c r="L89" s="47" t="str">
        <f t="shared" si="20"/>
        <v/>
      </c>
      <c r="M89" s="48">
        <f t="shared" si="32"/>
        <v>0</v>
      </c>
      <c r="N89" s="46" t="str">
        <f t="shared" si="21"/>
        <v/>
      </c>
      <c r="O89" s="47" t="str">
        <f t="shared" si="22"/>
        <v/>
      </c>
      <c r="P89" s="47" t="str">
        <f t="shared" si="23"/>
        <v/>
      </c>
      <c r="Q89" s="48">
        <f t="shared" si="33"/>
        <v>0</v>
      </c>
      <c r="R89" s="2"/>
      <c r="AH89" s="57" t="str">
        <f>IF(G89&gt;1,IF($E$10&gt;0,100-(#REF!/(1+(AL89/#REF!)^#REF!)^#REF!+#REF!/(AL89-1))*100,100-(AL89*D$5+D$6)*100),"")</f>
        <v/>
      </c>
      <c r="AI89" s="21" t="str">
        <f t="shared" si="24"/>
        <v/>
      </c>
      <c r="AJ89" s="21" t="str">
        <f t="shared" si="25"/>
        <v/>
      </c>
      <c r="AK89" s="48">
        <f t="shared" si="26"/>
        <v>0</v>
      </c>
      <c r="AL89" s="58" t="str">
        <f t="shared" si="27"/>
        <v/>
      </c>
      <c r="AM89" s="59" t="str">
        <f t="shared" si="28"/>
        <v/>
      </c>
      <c r="AN89" s="59" t="str">
        <f t="shared" si="29"/>
        <v/>
      </c>
      <c r="AO89" s="60"/>
    </row>
    <row r="90" spans="3:41" x14ac:dyDescent="0.25">
      <c r="C90" s="82"/>
      <c r="D90" s="45"/>
      <c r="E90" s="83" t="str">
        <f t="shared" si="18"/>
        <v/>
      </c>
      <c r="F90" s="45"/>
      <c r="G90" s="45"/>
      <c r="H90" s="45"/>
      <c r="I90" s="46" t="str">
        <f t="shared" si="30"/>
        <v/>
      </c>
      <c r="J90" s="46" t="str">
        <f t="shared" si="31"/>
        <v/>
      </c>
      <c r="K90" s="47" t="str">
        <f t="shared" si="19"/>
        <v/>
      </c>
      <c r="L90" s="47" t="str">
        <f t="shared" si="20"/>
        <v/>
      </c>
      <c r="M90" s="48">
        <f t="shared" si="32"/>
        <v>0</v>
      </c>
      <c r="N90" s="46" t="str">
        <f t="shared" si="21"/>
        <v/>
      </c>
      <c r="O90" s="47" t="str">
        <f t="shared" si="22"/>
        <v/>
      </c>
      <c r="P90" s="47" t="str">
        <f t="shared" si="23"/>
        <v/>
      </c>
      <c r="Q90" s="48">
        <f t="shared" si="33"/>
        <v>0</v>
      </c>
      <c r="R90" s="2"/>
      <c r="AH90" s="57" t="str">
        <f>IF(G90&gt;1,IF($E$10&gt;0,100-(#REF!/(1+(AL90/#REF!)^#REF!)^#REF!+#REF!/(AL90-1))*100,100-(AL90*D$5+D$6)*100),"")</f>
        <v/>
      </c>
      <c r="AI90" s="21" t="str">
        <f t="shared" si="24"/>
        <v/>
      </c>
      <c r="AJ90" s="21" t="str">
        <f t="shared" si="25"/>
        <v/>
      </c>
      <c r="AK90" s="48">
        <f t="shared" si="26"/>
        <v>0</v>
      </c>
      <c r="AL90" s="58" t="str">
        <f t="shared" si="27"/>
        <v/>
      </c>
      <c r="AM90" s="59" t="str">
        <f t="shared" si="28"/>
        <v/>
      </c>
      <c r="AN90" s="59" t="str">
        <f t="shared" si="29"/>
        <v/>
      </c>
      <c r="AO90" s="60"/>
    </row>
    <row r="91" spans="3:41" x14ac:dyDescent="0.25">
      <c r="C91" s="82"/>
      <c r="D91" s="45"/>
      <c r="E91" s="83" t="str">
        <f t="shared" si="18"/>
        <v/>
      </c>
      <c r="F91" s="45"/>
      <c r="G91" s="45"/>
      <c r="H91" s="45"/>
      <c r="I91" s="46" t="str">
        <f t="shared" si="30"/>
        <v/>
      </c>
      <c r="J91" s="46" t="str">
        <f t="shared" si="31"/>
        <v/>
      </c>
      <c r="K91" s="47" t="str">
        <f t="shared" si="19"/>
        <v/>
      </c>
      <c r="L91" s="47" t="str">
        <f t="shared" si="20"/>
        <v/>
      </c>
      <c r="M91" s="48">
        <f t="shared" si="32"/>
        <v>0</v>
      </c>
      <c r="N91" s="46" t="str">
        <f t="shared" si="21"/>
        <v/>
      </c>
      <c r="O91" s="47" t="str">
        <f t="shared" si="22"/>
        <v/>
      </c>
      <c r="P91" s="47" t="str">
        <f t="shared" si="23"/>
        <v/>
      </c>
      <c r="Q91" s="48">
        <f t="shared" si="33"/>
        <v>0</v>
      </c>
      <c r="R91" s="2"/>
      <c r="AH91" s="57" t="str">
        <f>IF(G91&gt;1,IF($E$10&gt;0,100-(#REF!/(1+(AL91/#REF!)^#REF!)^#REF!+#REF!/(AL91-1))*100,100-(AL91*D$5+D$6)*100),"")</f>
        <v/>
      </c>
      <c r="AI91" s="21" t="str">
        <f t="shared" si="24"/>
        <v/>
      </c>
      <c r="AJ91" s="21" t="str">
        <f t="shared" si="25"/>
        <v/>
      </c>
      <c r="AK91" s="48">
        <f t="shared" si="26"/>
        <v>0</v>
      </c>
      <c r="AL91" s="58" t="str">
        <f t="shared" si="27"/>
        <v/>
      </c>
      <c r="AM91" s="59" t="str">
        <f t="shared" si="28"/>
        <v/>
      </c>
      <c r="AN91" s="59" t="str">
        <f t="shared" si="29"/>
        <v/>
      </c>
      <c r="AO91" s="60"/>
    </row>
    <row r="92" spans="3:41" x14ac:dyDescent="0.25">
      <c r="C92" s="82"/>
      <c r="D92" s="45"/>
      <c r="E92" s="83" t="str">
        <f t="shared" si="18"/>
        <v/>
      </c>
      <c r="F92" s="45"/>
      <c r="G92" s="45"/>
      <c r="H92" s="45"/>
      <c r="I92" s="46" t="str">
        <f t="shared" si="30"/>
        <v/>
      </c>
      <c r="J92" s="46" t="str">
        <f t="shared" si="31"/>
        <v/>
      </c>
      <c r="K92" s="47" t="str">
        <f t="shared" si="19"/>
        <v/>
      </c>
      <c r="L92" s="47" t="str">
        <f t="shared" si="20"/>
        <v/>
      </c>
      <c r="M92" s="48">
        <f t="shared" si="32"/>
        <v>0</v>
      </c>
      <c r="N92" s="46" t="str">
        <f t="shared" si="21"/>
        <v/>
      </c>
      <c r="O92" s="47" t="str">
        <f t="shared" si="22"/>
        <v/>
      </c>
      <c r="P92" s="47" t="str">
        <f t="shared" si="23"/>
        <v/>
      </c>
      <c r="Q92" s="48">
        <f t="shared" si="33"/>
        <v>0</v>
      </c>
      <c r="R92" s="2"/>
      <c r="AH92" s="57" t="str">
        <f>IF(G92&gt;1,IF($E$10&gt;0,100-(#REF!/(1+(AL92/#REF!)^#REF!)^#REF!+#REF!/(AL92-1))*100,100-(AL92*D$5+D$6)*100),"")</f>
        <v/>
      </c>
      <c r="AI92" s="21" t="str">
        <f t="shared" si="24"/>
        <v/>
      </c>
      <c r="AJ92" s="21" t="str">
        <f t="shared" si="25"/>
        <v/>
      </c>
      <c r="AK92" s="48">
        <f t="shared" si="26"/>
        <v>0</v>
      </c>
      <c r="AL92" s="58" t="str">
        <f t="shared" si="27"/>
        <v/>
      </c>
      <c r="AM92" s="59" t="str">
        <f t="shared" si="28"/>
        <v/>
      </c>
      <c r="AN92" s="59" t="str">
        <f t="shared" si="29"/>
        <v/>
      </c>
      <c r="AO92" s="60"/>
    </row>
    <row r="93" spans="3:41" x14ac:dyDescent="0.25">
      <c r="C93" s="82"/>
      <c r="D93" s="45"/>
      <c r="E93" s="83" t="str">
        <f t="shared" si="18"/>
        <v/>
      </c>
      <c r="F93" s="45"/>
      <c r="G93" s="45"/>
      <c r="H93" s="45"/>
      <c r="I93" s="46" t="str">
        <f t="shared" si="30"/>
        <v/>
      </c>
      <c r="J93" s="46" t="str">
        <f t="shared" si="31"/>
        <v/>
      </c>
      <c r="K93" s="47" t="str">
        <f t="shared" si="19"/>
        <v/>
      </c>
      <c r="L93" s="47" t="str">
        <f t="shared" si="20"/>
        <v/>
      </c>
      <c r="M93" s="48">
        <f t="shared" si="32"/>
        <v>0</v>
      </c>
      <c r="N93" s="46" t="str">
        <f t="shared" si="21"/>
        <v/>
      </c>
      <c r="O93" s="47" t="str">
        <f t="shared" si="22"/>
        <v/>
      </c>
      <c r="P93" s="47" t="str">
        <f t="shared" si="23"/>
        <v/>
      </c>
      <c r="Q93" s="48">
        <f t="shared" si="33"/>
        <v>0</v>
      </c>
      <c r="R93" s="2"/>
      <c r="AH93" s="57" t="str">
        <f>IF(G93&gt;1,IF($E$10&gt;0,100-(#REF!/(1+(AL93/#REF!)^#REF!)^#REF!+#REF!/(AL93-1))*100,100-(AL93*D$5+D$6)*100),"")</f>
        <v/>
      </c>
      <c r="AI93" s="21" t="str">
        <f t="shared" si="24"/>
        <v/>
      </c>
      <c r="AJ93" s="21" t="str">
        <f t="shared" si="25"/>
        <v/>
      </c>
      <c r="AK93" s="48">
        <f t="shared" si="26"/>
        <v>0</v>
      </c>
      <c r="AL93" s="58" t="str">
        <f t="shared" si="27"/>
        <v/>
      </c>
      <c r="AM93" s="59" t="str">
        <f t="shared" si="28"/>
        <v/>
      </c>
      <c r="AN93" s="59" t="str">
        <f t="shared" si="29"/>
        <v/>
      </c>
      <c r="AO93" s="60"/>
    </row>
    <row r="94" spans="3:41" x14ac:dyDescent="0.25">
      <c r="C94" s="82"/>
      <c r="D94" s="45"/>
      <c r="E94" s="83" t="str">
        <f t="shared" si="18"/>
        <v/>
      </c>
      <c r="F94" s="45"/>
      <c r="G94" s="45"/>
      <c r="H94" s="45"/>
      <c r="I94" s="46" t="str">
        <f t="shared" si="30"/>
        <v/>
      </c>
      <c r="J94" s="46" t="str">
        <f t="shared" si="31"/>
        <v/>
      </c>
      <c r="K94" s="47" t="str">
        <f t="shared" si="19"/>
        <v/>
      </c>
      <c r="L94" s="47" t="str">
        <f t="shared" si="20"/>
        <v/>
      </c>
      <c r="M94" s="48">
        <f t="shared" si="32"/>
        <v>0</v>
      </c>
      <c r="N94" s="46" t="str">
        <f t="shared" si="21"/>
        <v/>
      </c>
      <c r="O94" s="47" t="str">
        <f t="shared" si="22"/>
        <v/>
      </c>
      <c r="P94" s="47" t="str">
        <f t="shared" si="23"/>
        <v/>
      </c>
      <c r="Q94" s="48">
        <f t="shared" si="33"/>
        <v>0</v>
      </c>
      <c r="R94" s="2"/>
      <c r="AH94" s="57" t="str">
        <f>IF(G94&gt;1,IF($E$10&gt;0,100-(#REF!/(1+(AL94/#REF!)^#REF!)^#REF!+#REF!/(AL94-1))*100,100-(AL94*D$5+D$6)*100),"")</f>
        <v/>
      </c>
      <c r="AI94" s="21" t="str">
        <f t="shared" si="24"/>
        <v/>
      </c>
      <c r="AJ94" s="21" t="str">
        <f t="shared" si="25"/>
        <v/>
      </c>
      <c r="AK94" s="48">
        <f t="shared" si="26"/>
        <v>0</v>
      </c>
      <c r="AL94" s="58" t="str">
        <f t="shared" si="27"/>
        <v/>
      </c>
      <c r="AM94" s="59" t="str">
        <f t="shared" si="28"/>
        <v/>
      </c>
      <c r="AN94" s="59" t="str">
        <f t="shared" si="29"/>
        <v/>
      </c>
      <c r="AO94" s="60"/>
    </row>
    <row r="95" spans="3:41" x14ac:dyDescent="0.25">
      <c r="C95" s="82"/>
      <c r="D95" s="45"/>
      <c r="E95" s="83" t="str">
        <f t="shared" si="18"/>
        <v/>
      </c>
      <c r="F95" s="45"/>
      <c r="G95" s="45"/>
      <c r="H95" s="45"/>
      <c r="I95" s="46" t="str">
        <f t="shared" si="30"/>
        <v/>
      </c>
      <c r="J95" s="46" t="str">
        <f t="shared" si="31"/>
        <v/>
      </c>
      <c r="K95" s="47" t="str">
        <f t="shared" si="19"/>
        <v/>
      </c>
      <c r="L95" s="47" t="str">
        <f t="shared" si="20"/>
        <v/>
      </c>
      <c r="M95" s="48">
        <f t="shared" si="32"/>
        <v>0</v>
      </c>
      <c r="N95" s="46" t="str">
        <f t="shared" si="21"/>
        <v/>
      </c>
      <c r="O95" s="47" t="str">
        <f t="shared" si="22"/>
        <v/>
      </c>
      <c r="P95" s="47" t="str">
        <f t="shared" si="23"/>
        <v/>
      </c>
      <c r="Q95" s="48">
        <f t="shared" si="33"/>
        <v>0</v>
      </c>
      <c r="R95" s="2"/>
      <c r="AH95" s="57" t="str">
        <f>IF(G95&gt;1,IF($E$10&gt;0,100-(#REF!/(1+(AL95/#REF!)^#REF!)^#REF!+#REF!/(AL95-1))*100,100-(AL95*D$5+D$6)*100),"")</f>
        <v/>
      </c>
      <c r="AI95" s="21" t="str">
        <f t="shared" si="24"/>
        <v/>
      </c>
      <c r="AJ95" s="21" t="str">
        <f t="shared" si="25"/>
        <v/>
      </c>
      <c r="AK95" s="48">
        <f t="shared" si="26"/>
        <v>0</v>
      </c>
      <c r="AL95" s="58" t="str">
        <f t="shared" si="27"/>
        <v/>
      </c>
      <c r="AM95" s="59" t="str">
        <f t="shared" si="28"/>
        <v/>
      </c>
      <c r="AN95" s="59" t="str">
        <f t="shared" si="29"/>
        <v/>
      </c>
      <c r="AO95" s="60"/>
    </row>
    <row r="96" spans="3:41" x14ac:dyDescent="0.25">
      <c r="C96" s="82"/>
      <c r="D96" s="45"/>
      <c r="E96" s="83" t="str">
        <f t="shared" si="18"/>
        <v/>
      </c>
      <c r="F96" s="45"/>
      <c r="G96" s="45"/>
      <c r="H96" s="45"/>
      <c r="I96" s="46" t="str">
        <f t="shared" si="30"/>
        <v/>
      </c>
      <c r="J96" s="46" t="str">
        <f t="shared" si="31"/>
        <v/>
      </c>
      <c r="K96" s="47" t="str">
        <f t="shared" si="19"/>
        <v/>
      </c>
      <c r="L96" s="47" t="str">
        <f t="shared" si="20"/>
        <v/>
      </c>
      <c r="M96" s="48">
        <f t="shared" si="32"/>
        <v>0</v>
      </c>
      <c r="N96" s="46" t="str">
        <f t="shared" si="21"/>
        <v/>
      </c>
      <c r="O96" s="47" t="str">
        <f t="shared" si="22"/>
        <v/>
      </c>
      <c r="P96" s="47" t="str">
        <f t="shared" si="23"/>
        <v/>
      </c>
      <c r="Q96" s="48">
        <f t="shared" si="33"/>
        <v>0</v>
      </c>
      <c r="R96" s="2"/>
      <c r="AH96" s="57" t="str">
        <f>IF(G96&gt;1,IF($E$10&gt;0,100-(#REF!/(1+(AL96/#REF!)^#REF!)^#REF!+#REF!/(AL96-1))*100,100-(AL96*D$5+D$6)*100),"")</f>
        <v/>
      </c>
      <c r="AI96" s="21" t="str">
        <f t="shared" si="24"/>
        <v/>
      </c>
      <c r="AJ96" s="21" t="str">
        <f t="shared" si="25"/>
        <v/>
      </c>
      <c r="AK96" s="48">
        <f t="shared" si="26"/>
        <v>0</v>
      </c>
      <c r="AL96" s="58" t="str">
        <f t="shared" si="27"/>
        <v/>
      </c>
      <c r="AM96" s="59" t="str">
        <f t="shared" si="28"/>
        <v/>
      </c>
      <c r="AN96" s="59" t="str">
        <f t="shared" si="29"/>
        <v/>
      </c>
      <c r="AO96" s="60"/>
    </row>
    <row r="97" spans="3:41" x14ac:dyDescent="0.25">
      <c r="C97" s="82"/>
      <c r="D97" s="45"/>
      <c r="E97" s="83" t="str">
        <f t="shared" si="18"/>
        <v/>
      </c>
      <c r="F97" s="45"/>
      <c r="G97" s="45"/>
      <c r="H97" s="45"/>
      <c r="I97" s="46" t="str">
        <f t="shared" si="30"/>
        <v/>
      </c>
      <c r="J97" s="46" t="str">
        <f t="shared" si="31"/>
        <v/>
      </c>
      <c r="K97" s="47" t="str">
        <f t="shared" si="19"/>
        <v/>
      </c>
      <c r="L97" s="47" t="str">
        <f t="shared" si="20"/>
        <v/>
      </c>
      <c r="M97" s="48">
        <f t="shared" si="32"/>
        <v>0</v>
      </c>
      <c r="N97" s="46" t="str">
        <f t="shared" si="21"/>
        <v/>
      </c>
      <c r="O97" s="47" t="str">
        <f t="shared" si="22"/>
        <v/>
      </c>
      <c r="P97" s="47" t="str">
        <f t="shared" si="23"/>
        <v/>
      </c>
      <c r="Q97" s="48">
        <f t="shared" si="33"/>
        <v>0</v>
      </c>
      <c r="R97" s="2"/>
      <c r="AH97" s="57" t="str">
        <f>IF(G97&gt;1,IF($E$10&gt;0,100-(#REF!/(1+(AL97/#REF!)^#REF!)^#REF!+#REF!/(AL97-1))*100,100-(AL97*D$5+D$6)*100),"")</f>
        <v/>
      </c>
      <c r="AI97" s="21" t="str">
        <f t="shared" si="24"/>
        <v/>
      </c>
      <c r="AJ97" s="21" t="str">
        <f t="shared" si="25"/>
        <v/>
      </c>
      <c r="AK97" s="48">
        <f t="shared" si="26"/>
        <v>0</v>
      </c>
      <c r="AL97" s="58" t="str">
        <f t="shared" si="27"/>
        <v/>
      </c>
      <c r="AM97" s="59" t="str">
        <f t="shared" si="28"/>
        <v/>
      </c>
      <c r="AN97" s="59" t="str">
        <f t="shared" si="29"/>
        <v/>
      </c>
      <c r="AO97" s="60"/>
    </row>
    <row r="98" spans="3:41" x14ac:dyDescent="0.25">
      <c r="C98" s="82"/>
      <c r="D98" s="45"/>
      <c r="E98" s="83" t="str">
        <f t="shared" si="18"/>
        <v/>
      </c>
      <c r="F98" s="45"/>
      <c r="G98" s="45"/>
      <c r="H98" s="45"/>
      <c r="I98" s="46" t="str">
        <f t="shared" si="30"/>
        <v/>
      </c>
      <c r="J98" s="46" t="str">
        <f t="shared" si="31"/>
        <v/>
      </c>
      <c r="K98" s="47" t="str">
        <f t="shared" si="19"/>
        <v/>
      </c>
      <c r="L98" s="47" t="str">
        <f t="shared" si="20"/>
        <v/>
      </c>
      <c r="M98" s="48">
        <f t="shared" si="32"/>
        <v>0</v>
      </c>
      <c r="N98" s="46" t="str">
        <f t="shared" si="21"/>
        <v/>
      </c>
      <c r="O98" s="47" t="str">
        <f t="shared" si="22"/>
        <v/>
      </c>
      <c r="P98" s="47" t="str">
        <f t="shared" si="23"/>
        <v/>
      </c>
      <c r="Q98" s="48">
        <f t="shared" si="33"/>
        <v>0</v>
      </c>
      <c r="R98" s="2"/>
      <c r="AH98" s="57" t="str">
        <f>IF(G98&gt;1,IF($E$10&gt;0,100-(#REF!/(1+(AL98/#REF!)^#REF!)^#REF!+#REF!/(AL98-1))*100,100-(AL98*D$5+D$6)*100),"")</f>
        <v/>
      </c>
      <c r="AI98" s="21" t="str">
        <f t="shared" si="24"/>
        <v/>
      </c>
      <c r="AJ98" s="21" t="str">
        <f t="shared" si="25"/>
        <v/>
      </c>
      <c r="AK98" s="48">
        <f t="shared" si="26"/>
        <v>0</v>
      </c>
      <c r="AL98" s="58" t="str">
        <f t="shared" si="27"/>
        <v/>
      </c>
      <c r="AM98" s="59" t="str">
        <f t="shared" si="28"/>
        <v/>
      </c>
      <c r="AN98" s="59" t="str">
        <f t="shared" si="29"/>
        <v/>
      </c>
      <c r="AO98" s="60"/>
    </row>
    <row r="99" spans="3:41" x14ac:dyDescent="0.25">
      <c r="C99" s="82"/>
      <c r="D99" s="45"/>
      <c r="E99" s="83" t="str">
        <f t="shared" si="18"/>
        <v/>
      </c>
      <c r="F99" s="45"/>
      <c r="G99" s="45"/>
      <c r="H99" s="45"/>
      <c r="I99" s="46" t="str">
        <f t="shared" si="30"/>
        <v/>
      </c>
      <c r="J99" s="46" t="str">
        <f t="shared" si="31"/>
        <v/>
      </c>
      <c r="K99" s="47" t="str">
        <f t="shared" si="19"/>
        <v/>
      </c>
      <c r="L99" s="47" t="str">
        <f t="shared" si="20"/>
        <v/>
      </c>
      <c r="M99" s="48">
        <f t="shared" si="32"/>
        <v>0</v>
      </c>
      <c r="N99" s="46" t="str">
        <f t="shared" si="21"/>
        <v/>
      </c>
      <c r="O99" s="47" t="str">
        <f t="shared" si="22"/>
        <v/>
      </c>
      <c r="P99" s="47" t="str">
        <f t="shared" si="23"/>
        <v/>
      </c>
      <c r="Q99" s="48">
        <f t="shared" si="33"/>
        <v>0</v>
      </c>
      <c r="R99" s="2"/>
      <c r="AH99" s="57" t="str">
        <f>IF(G99&gt;1,IF($E$10&gt;0,100-(#REF!/(1+(AL99/#REF!)^#REF!)^#REF!+#REF!/(AL99-1))*100,100-(AL99*D$5+D$6)*100),"")</f>
        <v/>
      </c>
      <c r="AI99" s="21" t="str">
        <f t="shared" si="24"/>
        <v/>
      </c>
      <c r="AJ99" s="21" t="str">
        <f t="shared" si="25"/>
        <v/>
      </c>
      <c r="AK99" s="48">
        <f t="shared" si="26"/>
        <v>0</v>
      </c>
      <c r="AL99" s="58" t="str">
        <f t="shared" si="27"/>
        <v/>
      </c>
      <c r="AM99" s="59" t="str">
        <f t="shared" si="28"/>
        <v/>
      </c>
      <c r="AN99" s="59" t="str">
        <f t="shared" si="29"/>
        <v/>
      </c>
      <c r="AO99" s="60"/>
    </row>
    <row r="100" spans="3:41" x14ac:dyDescent="0.25">
      <c r="C100" s="82"/>
      <c r="D100" s="45"/>
      <c r="E100" s="83" t="str">
        <f t="shared" ref="E100:E163" si="34">IF(C100&gt;0,100-(C100),"")</f>
        <v/>
      </c>
      <c r="F100" s="45"/>
      <c r="G100" s="45"/>
      <c r="H100" s="45"/>
      <c r="I100" s="46" t="str">
        <f t="shared" si="30"/>
        <v/>
      </c>
      <c r="J100" s="46" t="str">
        <f t="shared" si="31"/>
        <v/>
      </c>
      <c r="K100" s="47" t="str">
        <f t="shared" si="19"/>
        <v/>
      </c>
      <c r="L100" s="47" t="str">
        <f t="shared" si="20"/>
        <v/>
      </c>
      <c r="M100" s="48">
        <f t="shared" si="32"/>
        <v>0</v>
      </c>
      <c r="N100" s="46" t="str">
        <f t="shared" si="21"/>
        <v/>
      </c>
      <c r="O100" s="47" t="str">
        <f t="shared" si="22"/>
        <v/>
      </c>
      <c r="P100" s="47" t="str">
        <f t="shared" si="23"/>
        <v/>
      </c>
      <c r="Q100" s="48">
        <f t="shared" si="33"/>
        <v>0</v>
      </c>
      <c r="R100" s="2"/>
      <c r="AH100" s="57" t="str">
        <f>IF(G100&gt;1,IF($E$10&gt;0,100-(#REF!/(1+(AL100/#REF!)^#REF!)^#REF!+#REF!/(AL100-1))*100,100-(AL100*D$5+D$6)*100),"")</f>
        <v/>
      </c>
      <c r="AI100" s="21" t="str">
        <f t="shared" si="24"/>
        <v/>
      </c>
      <c r="AJ100" s="21" t="str">
        <f t="shared" si="25"/>
        <v/>
      </c>
      <c r="AK100" s="48">
        <f t="shared" si="26"/>
        <v>0</v>
      </c>
      <c r="AL100" s="58" t="str">
        <f t="shared" si="27"/>
        <v/>
      </c>
      <c r="AM100" s="59" t="str">
        <f t="shared" si="28"/>
        <v/>
      </c>
      <c r="AN100" s="59" t="str">
        <f t="shared" si="29"/>
        <v/>
      </c>
      <c r="AO100" s="60"/>
    </row>
    <row r="101" spans="3:41" x14ac:dyDescent="0.25">
      <c r="C101" s="82"/>
      <c r="D101" s="45"/>
      <c r="E101" s="83" t="str">
        <f t="shared" si="34"/>
        <v/>
      </c>
      <c r="F101" s="45"/>
      <c r="G101" s="45"/>
      <c r="H101" s="45"/>
      <c r="I101" s="46" t="str">
        <f t="shared" si="30"/>
        <v/>
      </c>
      <c r="J101" s="46" t="str">
        <f t="shared" si="31"/>
        <v/>
      </c>
      <c r="K101" s="47" t="str">
        <f t="shared" si="19"/>
        <v/>
      </c>
      <c r="L101" s="47" t="str">
        <f t="shared" si="20"/>
        <v/>
      </c>
      <c r="M101" s="48">
        <f t="shared" si="32"/>
        <v>0</v>
      </c>
      <c r="N101" s="46" t="str">
        <f t="shared" si="21"/>
        <v/>
      </c>
      <c r="O101" s="47" t="str">
        <f t="shared" si="22"/>
        <v/>
      </c>
      <c r="P101" s="47" t="str">
        <f t="shared" si="23"/>
        <v/>
      </c>
      <c r="Q101" s="48">
        <f t="shared" si="33"/>
        <v>0</v>
      </c>
      <c r="R101" s="2"/>
      <c r="AH101" s="57" t="str">
        <f>IF(G101&gt;1,IF($E$10&gt;0,100-(#REF!/(1+(AL101/#REF!)^#REF!)^#REF!+#REF!/(AL101-1))*100,100-(AL101*D$5+D$6)*100),"")</f>
        <v/>
      </c>
      <c r="AI101" s="21" t="str">
        <f t="shared" si="24"/>
        <v/>
      </c>
      <c r="AJ101" s="21" t="str">
        <f t="shared" si="25"/>
        <v/>
      </c>
      <c r="AK101" s="48">
        <f t="shared" si="26"/>
        <v>0</v>
      </c>
      <c r="AL101" s="58" t="str">
        <f t="shared" si="27"/>
        <v/>
      </c>
      <c r="AM101" s="59" t="str">
        <f t="shared" si="28"/>
        <v/>
      </c>
      <c r="AN101" s="59" t="str">
        <f t="shared" si="29"/>
        <v/>
      </c>
      <c r="AO101" s="60"/>
    </row>
    <row r="102" spans="3:41" x14ac:dyDescent="0.25">
      <c r="C102" s="82"/>
      <c r="D102" s="45"/>
      <c r="E102" s="83" t="str">
        <f t="shared" si="34"/>
        <v/>
      </c>
      <c r="F102" s="45"/>
      <c r="G102" s="45"/>
      <c r="H102" s="45"/>
      <c r="I102" s="46" t="str">
        <f t="shared" si="30"/>
        <v/>
      </c>
      <c r="J102" s="46" t="str">
        <f t="shared" si="31"/>
        <v/>
      </c>
      <c r="K102" s="47" t="str">
        <f t="shared" si="19"/>
        <v/>
      </c>
      <c r="L102" s="47" t="str">
        <f t="shared" si="20"/>
        <v/>
      </c>
      <c r="M102" s="48">
        <f t="shared" si="32"/>
        <v>0</v>
      </c>
      <c r="N102" s="46" t="str">
        <f t="shared" si="21"/>
        <v/>
      </c>
      <c r="O102" s="47" t="str">
        <f t="shared" si="22"/>
        <v/>
      </c>
      <c r="P102" s="47" t="str">
        <f t="shared" si="23"/>
        <v/>
      </c>
      <c r="Q102" s="48">
        <f t="shared" si="33"/>
        <v>0</v>
      </c>
      <c r="R102" s="2"/>
      <c r="AH102" s="57" t="str">
        <f>IF(G102&gt;1,IF($E$10&gt;0,100-(#REF!/(1+(AL102/#REF!)^#REF!)^#REF!+#REF!/(AL102-1))*100,100-(AL102*D$5+D$6)*100),"")</f>
        <v/>
      </c>
      <c r="AI102" s="21" t="str">
        <f t="shared" si="24"/>
        <v/>
      </c>
      <c r="AJ102" s="21" t="str">
        <f t="shared" si="25"/>
        <v/>
      </c>
      <c r="AK102" s="48">
        <f t="shared" si="26"/>
        <v>0</v>
      </c>
      <c r="AL102" s="58" t="str">
        <f t="shared" si="27"/>
        <v/>
      </c>
      <c r="AM102" s="59" t="str">
        <f t="shared" si="28"/>
        <v/>
      </c>
      <c r="AN102" s="59" t="str">
        <f t="shared" si="29"/>
        <v/>
      </c>
      <c r="AO102" s="60"/>
    </row>
    <row r="103" spans="3:41" x14ac:dyDescent="0.25">
      <c r="C103" s="82"/>
      <c r="D103" s="45"/>
      <c r="E103" s="83" t="str">
        <f t="shared" si="34"/>
        <v/>
      </c>
      <c r="F103" s="45"/>
      <c r="G103" s="45"/>
      <c r="H103" s="45"/>
      <c r="I103" s="46" t="str">
        <f t="shared" si="30"/>
        <v/>
      </c>
      <c r="J103" s="46" t="str">
        <f t="shared" si="31"/>
        <v/>
      </c>
      <c r="K103" s="47" t="str">
        <f t="shared" si="19"/>
        <v/>
      </c>
      <c r="L103" s="47" t="str">
        <f t="shared" si="20"/>
        <v/>
      </c>
      <c r="M103" s="48">
        <f t="shared" si="32"/>
        <v>0</v>
      </c>
      <c r="N103" s="46" t="str">
        <f t="shared" si="21"/>
        <v/>
      </c>
      <c r="O103" s="47" t="str">
        <f t="shared" si="22"/>
        <v/>
      </c>
      <c r="P103" s="47" t="str">
        <f t="shared" si="23"/>
        <v/>
      </c>
      <c r="Q103" s="48">
        <f t="shared" si="33"/>
        <v>0</v>
      </c>
      <c r="R103" s="2"/>
      <c r="AH103" s="57" t="str">
        <f>IF(G103&gt;1,IF($E$10&gt;0,100-(#REF!/(1+(AL103/#REF!)^#REF!)^#REF!+#REF!/(AL103-1))*100,100-(AL103*D$5+D$6)*100),"")</f>
        <v/>
      </c>
      <c r="AI103" s="21" t="str">
        <f t="shared" si="24"/>
        <v/>
      </c>
      <c r="AJ103" s="21" t="str">
        <f t="shared" si="25"/>
        <v/>
      </c>
      <c r="AK103" s="48">
        <f t="shared" si="26"/>
        <v>0</v>
      </c>
      <c r="AL103" s="58" t="str">
        <f t="shared" si="27"/>
        <v/>
      </c>
      <c r="AM103" s="59" t="str">
        <f t="shared" si="28"/>
        <v/>
      </c>
      <c r="AN103" s="59" t="str">
        <f t="shared" si="29"/>
        <v/>
      </c>
      <c r="AO103" s="60"/>
    </row>
    <row r="104" spans="3:41" x14ac:dyDescent="0.25">
      <c r="C104" s="82"/>
      <c r="D104" s="45"/>
      <c r="E104" s="83" t="str">
        <f t="shared" si="34"/>
        <v/>
      </c>
      <c r="F104" s="45"/>
      <c r="G104" s="45"/>
      <c r="H104" s="45"/>
      <c r="I104" s="46" t="str">
        <f t="shared" si="30"/>
        <v/>
      </c>
      <c r="J104" s="46" t="str">
        <f t="shared" si="31"/>
        <v/>
      </c>
      <c r="K104" s="47" t="str">
        <f t="shared" si="19"/>
        <v/>
      </c>
      <c r="L104" s="47" t="str">
        <f t="shared" si="20"/>
        <v/>
      </c>
      <c r="M104" s="48">
        <f t="shared" si="32"/>
        <v>0</v>
      </c>
      <c r="N104" s="46" t="str">
        <f t="shared" si="21"/>
        <v/>
      </c>
      <c r="O104" s="47" t="str">
        <f t="shared" si="22"/>
        <v/>
      </c>
      <c r="P104" s="47" t="str">
        <f t="shared" si="23"/>
        <v/>
      </c>
      <c r="Q104" s="48">
        <f t="shared" si="33"/>
        <v>0</v>
      </c>
      <c r="R104" s="2"/>
      <c r="AH104" s="57" t="str">
        <f>IF(G104&gt;1,IF($E$10&gt;0,100-(#REF!/(1+(AL104/#REF!)^#REF!)^#REF!+#REF!/(AL104-1))*100,100-(AL104*D$5+D$6)*100),"")</f>
        <v/>
      </c>
      <c r="AI104" s="21" t="str">
        <f t="shared" si="24"/>
        <v/>
      </c>
      <c r="AJ104" s="21" t="str">
        <f t="shared" si="25"/>
        <v/>
      </c>
      <c r="AK104" s="48">
        <f t="shared" si="26"/>
        <v>0</v>
      </c>
      <c r="AL104" s="58" t="str">
        <f t="shared" si="27"/>
        <v/>
      </c>
      <c r="AM104" s="59" t="str">
        <f t="shared" si="28"/>
        <v/>
      </c>
      <c r="AN104" s="59" t="str">
        <f t="shared" si="29"/>
        <v/>
      </c>
      <c r="AO104" s="60"/>
    </row>
    <row r="105" spans="3:41" x14ac:dyDescent="0.25">
      <c r="C105" s="82"/>
      <c r="D105" s="45"/>
      <c r="E105" s="83" t="str">
        <f t="shared" si="34"/>
        <v/>
      </c>
      <c r="F105" s="45"/>
      <c r="G105" s="45"/>
      <c r="H105" s="45"/>
      <c r="I105" s="46" t="str">
        <f t="shared" si="30"/>
        <v/>
      </c>
      <c r="J105" s="46" t="str">
        <f t="shared" si="31"/>
        <v/>
      </c>
      <c r="K105" s="47" t="str">
        <f t="shared" si="19"/>
        <v/>
      </c>
      <c r="L105" s="47" t="str">
        <f t="shared" si="20"/>
        <v/>
      </c>
      <c r="M105" s="48">
        <f t="shared" si="32"/>
        <v>0</v>
      </c>
      <c r="N105" s="46" t="str">
        <f t="shared" si="21"/>
        <v/>
      </c>
      <c r="O105" s="47" t="str">
        <f t="shared" si="22"/>
        <v/>
      </c>
      <c r="P105" s="47" t="str">
        <f t="shared" si="23"/>
        <v/>
      </c>
      <c r="Q105" s="48">
        <f t="shared" si="33"/>
        <v>0</v>
      </c>
      <c r="R105" s="2"/>
      <c r="AH105" s="57" t="str">
        <f>IF(G105&gt;1,IF($E$10&gt;0,100-(#REF!/(1+(AL105/#REF!)^#REF!)^#REF!+#REF!/(AL105-1))*100,100-(AL105*D$5+D$6)*100),"")</f>
        <v/>
      </c>
      <c r="AI105" s="21" t="str">
        <f t="shared" si="24"/>
        <v/>
      </c>
      <c r="AJ105" s="21" t="str">
        <f t="shared" si="25"/>
        <v/>
      </c>
      <c r="AK105" s="48">
        <f t="shared" si="26"/>
        <v>0</v>
      </c>
      <c r="AL105" s="58" t="str">
        <f t="shared" si="27"/>
        <v/>
      </c>
      <c r="AM105" s="59" t="str">
        <f t="shared" si="28"/>
        <v/>
      </c>
      <c r="AN105" s="59" t="str">
        <f t="shared" si="29"/>
        <v/>
      </c>
      <c r="AO105" s="60"/>
    </row>
    <row r="106" spans="3:41" x14ac:dyDescent="0.25">
      <c r="C106" s="82"/>
      <c r="D106" s="45"/>
      <c r="E106" s="83" t="str">
        <f t="shared" si="34"/>
        <v/>
      </c>
      <c r="F106" s="45"/>
      <c r="G106" s="45"/>
      <c r="H106" s="45"/>
      <c r="I106" s="46" t="str">
        <f t="shared" si="30"/>
        <v/>
      </c>
      <c r="J106" s="46" t="str">
        <f t="shared" si="31"/>
        <v/>
      </c>
      <c r="K106" s="47" t="str">
        <f t="shared" si="19"/>
        <v/>
      </c>
      <c r="L106" s="47" t="str">
        <f t="shared" si="20"/>
        <v/>
      </c>
      <c r="M106" s="48">
        <f t="shared" si="32"/>
        <v>0</v>
      </c>
      <c r="N106" s="46" t="str">
        <f t="shared" si="21"/>
        <v/>
      </c>
      <c r="O106" s="47" t="str">
        <f t="shared" si="22"/>
        <v/>
      </c>
      <c r="P106" s="47" t="str">
        <f t="shared" si="23"/>
        <v/>
      </c>
      <c r="Q106" s="48">
        <f t="shared" si="33"/>
        <v>0</v>
      </c>
      <c r="R106" s="2"/>
      <c r="AH106" s="57" t="str">
        <f>IF(G106&gt;1,IF($E$10&gt;0,100-(#REF!/(1+(AL106/#REF!)^#REF!)^#REF!+#REF!/(AL106-1))*100,100-(AL106*D$5+D$6)*100),"")</f>
        <v/>
      </c>
      <c r="AI106" s="21" t="str">
        <f t="shared" si="24"/>
        <v/>
      </c>
      <c r="AJ106" s="21" t="str">
        <f t="shared" si="25"/>
        <v/>
      </c>
      <c r="AK106" s="48">
        <f t="shared" si="26"/>
        <v>0</v>
      </c>
      <c r="AL106" s="58" t="str">
        <f t="shared" si="27"/>
        <v/>
      </c>
      <c r="AM106" s="59" t="str">
        <f t="shared" si="28"/>
        <v/>
      </c>
      <c r="AN106" s="59" t="str">
        <f t="shared" si="29"/>
        <v/>
      </c>
      <c r="AO106" s="60"/>
    </row>
    <row r="107" spans="3:41" x14ac:dyDescent="0.25">
      <c r="C107" s="82"/>
      <c r="D107" s="45"/>
      <c r="E107" s="83" t="str">
        <f t="shared" si="34"/>
        <v/>
      </c>
      <c r="F107" s="45"/>
      <c r="G107" s="45"/>
      <c r="H107" s="45"/>
      <c r="I107" s="46" t="str">
        <f t="shared" si="30"/>
        <v/>
      </c>
      <c r="J107" s="46" t="str">
        <f t="shared" si="31"/>
        <v/>
      </c>
      <c r="K107" s="47" t="str">
        <f t="shared" si="19"/>
        <v/>
      </c>
      <c r="L107" s="47" t="str">
        <f t="shared" si="20"/>
        <v/>
      </c>
      <c r="M107" s="48">
        <f t="shared" si="32"/>
        <v>0</v>
      </c>
      <c r="N107" s="46" t="str">
        <f t="shared" si="21"/>
        <v/>
      </c>
      <c r="O107" s="47" t="str">
        <f t="shared" si="22"/>
        <v/>
      </c>
      <c r="P107" s="47" t="str">
        <f t="shared" si="23"/>
        <v/>
      </c>
      <c r="Q107" s="48">
        <f t="shared" si="33"/>
        <v>0</v>
      </c>
      <c r="R107" s="2"/>
      <c r="AH107" s="57" t="str">
        <f>IF(G107&gt;1,IF($E$10&gt;0,100-(#REF!/(1+(AL107/#REF!)^#REF!)^#REF!+#REF!/(AL107-1))*100,100-(AL107*D$5+D$6)*100),"")</f>
        <v/>
      </c>
      <c r="AI107" s="21" t="str">
        <f t="shared" si="24"/>
        <v/>
      </c>
      <c r="AJ107" s="21" t="str">
        <f t="shared" si="25"/>
        <v/>
      </c>
      <c r="AK107" s="48">
        <f t="shared" si="26"/>
        <v>0</v>
      </c>
      <c r="AL107" s="58" t="str">
        <f t="shared" si="27"/>
        <v/>
      </c>
      <c r="AM107" s="59" t="str">
        <f t="shared" si="28"/>
        <v/>
      </c>
      <c r="AN107" s="59" t="str">
        <f t="shared" si="29"/>
        <v/>
      </c>
      <c r="AO107" s="60"/>
    </row>
    <row r="108" spans="3:41" x14ac:dyDescent="0.25">
      <c r="C108" s="82"/>
      <c r="D108" s="45"/>
      <c r="E108" s="83" t="str">
        <f t="shared" si="34"/>
        <v/>
      </c>
      <c r="F108" s="45"/>
      <c r="G108" s="45"/>
      <c r="H108" s="45"/>
      <c r="I108" s="46" t="str">
        <f t="shared" si="30"/>
        <v/>
      </c>
      <c r="J108" s="46" t="str">
        <f t="shared" si="31"/>
        <v/>
      </c>
      <c r="K108" s="47" t="str">
        <f t="shared" si="19"/>
        <v/>
      </c>
      <c r="L108" s="47" t="str">
        <f t="shared" si="20"/>
        <v/>
      </c>
      <c r="M108" s="48">
        <f t="shared" si="32"/>
        <v>0</v>
      </c>
      <c r="N108" s="46" t="str">
        <f t="shared" si="21"/>
        <v/>
      </c>
      <c r="O108" s="47" t="str">
        <f t="shared" si="22"/>
        <v/>
      </c>
      <c r="P108" s="47" t="str">
        <f t="shared" si="23"/>
        <v/>
      </c>
      <c r="Q108" s="48">
        <f t="shared" si="33"/>
        <v>0</v>
      </c>
      <c r="R108" s="2"/>
      <c r="AH108" s="57" t="str">
        <f>IF(G108&gt;1,IF($E$10&gt;0,100-(#REF!/(1+(AL108/#REF!)^#REF!)^#REF!+#REF!/(AL108-1))*100,100-(AL108*D$5+D$6)*100),"")</f>
        <v/>
      </c>
      <c r="AI108" s="21" t="str">
        <f t="shared" si="24"/>
        <v/>
      </c>
      <c r="AJ108" s="21" t="str">
        <f t="shared" si="25"/>
        <v/>
      </c>
      <c r="AK108" s="48">
        <f t="shared" si="26"/>
        <v>0</v>
      </c>
      <c r="AL108" s="58" t="str">
        <f t="shared" si="27"/>
        <v/>
      </c>
      <c r="AM108" s="59" t="str">
        <f t="shared" si="28"/>
        <v/>
      </c>
      <c r="AN108" s="59" t="str">
        <f t="shared" si="29"/>
        <v/>
      </c>
      <c r="AO108" s="60"/>
    </row>
    <row r="109" spans="3:41" x14ac:dyDescent="0.25">
      <c r="C109" s="82"/>
      <c r="D109" s="45"/>
      <c r="E109" s="83" t="str">
        <f t="shared" si="34"/>
        <v/>
      </c>
      <c r="F109" s="45"/>
      <c r="G109" s="45"/>
      <c r="H109" s="45"/>
      <c r="I109" s="46" t="str">
        <f t="shared" si="30"/>
        <v/>
      </c>
      <c r="J109" s="46" t="str">
        <f t="shared" si="31"/>
        <v/>
      </c>
      <c r="K109" s="47" t="str">
        <f t="shared" si="19"/>
        <v/>
      </c>
      <c r="L109" s="47" t="str">
        <f t="shared" si="20"/>
        <v/>
      </c>
      <c r="M109" s="48">
        <f t="shared" si="32"/>
        <v>0</v>
      </c>
      <c r="N109" s="46" t="str">
        <f t="shared" si="21"/>
        <v/>
      </c>
      <c r="O109" s="47" t="str">
        <f t="shared" si="22"/>
        <v/>
      </c>
      <c r="P109" s="47" t="str">
        <f t="shared" si="23"/>
        <v/>
      </c>
      <c r="Q109" s="48">
        <f t="shared" si="33"/>
        <v>0</v>
      </c>
      <c r="R109" s="2"/>
      <c r="AH109" s="57" t="str">
        <f>IF(G109&gt;1,IF($E$10&gt;0,100-(#REF!/(1+(AL109/#REF!)^#REF!)^#REF!+#REF!/(AL109-1))*100,100-(AL109*D$5+D$6)*100),"")</f>
        <v/>
      </c>
      <c r="AI109" s="21" t="str">
        <f t="shared" si="24"/>
        <v/>
      </c>
      <c r="AJ109" s="21" t="str">
        <f t="shared" si="25"/>
        <v/>
      </c>
      <c r="AK109" s="48">
        <f t="shared" si="26"/>
        <v>0</v>
      </c>
      <c r="AL109" s="58" t="str">
        <f t="shared" si="27"/>
        <v/>
      </c>
      <c r="AM109" s="59" t="str">
        <f t="shared" si="28"/>
        <v/>
      </c>
      <c r="AN109" s="59" t="str">
        <f t="shared" si="29"/>
        <v/>
      </c>
      <c r="AO109" s="60"/>
    </row>
    <row r="110" spans="3:41" x14ac:dyDescent="0.25">
      <c r="C110" s="82"/>
      <c r="D110" s="45"/>
      <c r="E110" s="83" t="str">
        <f t="shared" si="34"/>
        <v/>
      </c>
      <c r="F110" s="45"/>
      <c r="G110" s="45"/>
      <c r="H110" s="45"/>
      <c r="I110" s="46" t="str">
        <f t="shared" si="30"/>
        <v/>
      </c>
      <c r="J110" s="46" t="str">
        <f t="shared" si="31"/>
        <v/>
      </c>
      <c r="K110" s="47" t="str">
        <f t="shared" si="19"/>
        <v/>
      </c>
      <c r="L110" s="47" t="str">
        <f t="shared" si="20"/>
        <v/>
      </c>
      <c r="M110" s="48">
        <f t="shared" si="32"/>
        <v>0</v>
      </c>
      <c r="N110" s="46" t="str">
        <f t="shared" si="21"/>
        <v/>
      </c>
      <c r="O110" s="47" t="str">
        <f t="shared" si="22"/>
        <v/>
      </c>
      <c r="P110" s="47" t="str">
        <f t="shared" si="23"/>
        <v/>
      </c>
      <c r="Q110" s="48">
        <f t="shared" si="33"/>
        <v>0</v>
      </c>
      <c r="R110" s="2"/>
      <c r="AH110" s="57" t="str">
        <f>IF(G110&gt;1,IF($E$10&gt;0,100-(#REF!/(1+(AL110/#REF!)^#REF!)^#REF!+#REF!/(AL110-1))*100,100-(AL110*D$5+D$6)*100),"")</f>
        <v/>
      </c>
      <c r="AI110" s="21" t="str">
        <f t="shared" si="24"/>
        <v/>
      </c>
      <c r="AJ110" s="21" t="str">
        <f t="shared" si="25"/>
        <v/>
      </c>
      <c r="AK110" s="48">
        <f t="shared" si="26"/>
        <v>0</v>
      </c>
      <c r="AL110" s="58" t="str">
        <f t="shared" si="27"/>
        <v/>
      </c>
      <c r="AM110" s="59" t="str">
        <f t="shared" si="28"/>
        <v/>
      </c>
      <c r="AN110" s="59" t="str">
        <f t="shared" si="29"/>
        <v/>
      </c>
      <c r="AO110" s="60"/>
    </row>
    <row r="111" spans="3:41" x14ac:dyDescent="0.25">
      <c r="C111" s="82"/>
      <c r="D111" s="45"/>
      <c r="E111" s="83" t="str">
        <f t="shared" si="34"/>
        <v/>
      </c>
      <c r="F111" s="45"/>
      <c r="G111" s="45"/>
      <c r="H111" s="45"/>
      <c r="I111" s="46" t="str">
        <f t="shared" si="30"/>
        <v/>
      </c>
      <c r="J111" s="46" t="str">
        <f t="shared" si="31"/>
        <v/>
      </c>
      <c r="K111" s="47" t="str">
        <f t="shared" si="19"/>
        <v/>
      </c>
      <c r="L111" s="47" t="str">
        <f t="shared" si="20"/>
        <v/>
      </c>
      <c r="M111" s="48">
        <f t="shared" si="32"/>
        <v>0</v>
      </c>
      <c r="N111" s="46" t="str">
        <f t="shared" si="21"/>
        <v/>
      </c>
      <c r="O111" s="47" t="str">
        <f t="shared" si="22"/>
        <v/>
      </c>
      <c r="P111" s="47" t="str">
        <f t="shared" si="23"/>
        <v/>
      </c>
      <c r="Q111" s="48">
        <f t="shared" si="33"/>
        <v>0</v>
      </c>
      <c r="R111" s="2"/>
      <c r="AH111" s="57" t="str">
        <f>IF(G111&gt;1,IF($E$10&gt;0,100-(#REF!/(1+(AL111/#REF!)^#REF!)^#REF!+#REF!/(AL111-1))*100,100-(AL111*D$5+D$6)*100),"")</f>
        <v/>
      </c>
      <c r="AI111" s="21" t="str">
        <f t="shared" si="24"/>
        <v/>
      </c>
      <c r="AJ111" s="21" t="str">
        <f t="shared" si="25"/>
        <v/>
      </c>
      <c r="AK111" s="48">
        <f t="shared" si="26"/>
        <v>0</v>
      </c>
      <c r="AL111" s="58" t="str">
        <f t="shared" si="27"/>
        <v/>
      </c>
      <c r="AM111" s="59" t="str">
        <f t="shared" si="28"/>
        <v/>
      </c>
      <c r="AN111" s="59" t="str">
        <f t="shared" si="29"/>
        <v/>
      </c>
      <c r="AO111" s="60"/>
    </row>
    <row r="112" spans="3:41" x14ac:dyDescent="0.25">
      <c r="C112" s="82"/>
      <c r="D112" s="45"/>
      <c r="E112" s="83" t="str">
        <f t="shared" si="34"/>
        <v/>
      </c>
      <c r="F112" s="45"/>
      <c r="G112" s="45"/>
      <c r="H112" s="45"/>
      <c r="I112" s="46" t="str">
        <f t="shared" si="30"/>
        <v/>
      </c>
      <c r="J112" s="46" t="str">
        <f t="shared" si="31"/>
        <v/>
      </c>
      <c r="K112" s="47" t="str">
        <f t="shared" si="19"/>
        <v/>
      </c>
      <c r="L112" s="47" t="str">
        <f t="shared" si="20"/>
        <v/>
      </c>
      <c r="M112" s="48">
        <f t="shared" si="32"/>
        <v>0</v>
      </c>
      <c r="N112" s="46" t="str">
        <f t="shared" si="21"/>
        <v/>
      </c>
      <c r="O112" s="47" t="str">
        <f t="shared" si="22"/>
        <v/>
      </c>
      <c r="P112" s="47" t="str">
        <f t="shared" si="23"/>
        <v/>
      </c>
      <c r="Q112" s="48">
        <f t="shared" si="33"/>
        <v>0</v>
      </c>
      <c r="R112" s="2"/>
      <c r="AH112" s="57" t="str">
        <f>IF(G112&gt;1,IF($E$10&gt;0,100-(#REF!/(1+(AL112/#REF!)^#REF!)^#REF!+#REF!/(AL112-1))*100,100-(AL112*D$5+D$6)*100),"")</f>
        <v/>
      </c>
      <c r="AI112" s="21" t="str">
        <f t="shared" si="24"/>
        <v/>
      </c>
      <c r="AJ112" s="21" t="str">
        <f t="shared" si="25"/>
        <v/>
      </c>
      <c r="AK112" s="48">
        <f t="shared" si="26"/>
        <v>0</v>
      </c>
      <c r="AL112" s="58" t="str">
        <f t="shared" si="27"/>
        <v/>
      </c>
      <c r="AM112" s="59" t="str">
        <f t="shared" si="28"/>
        <v/>
      </c>
      <c r="AN112" s="59" t="str">
        <f t="shared" si="29"/>
        <v/>
      </c>
      <c r="AO112" s="60"/>
    </row>
    <row r="113" spans="3:41" x14ac:dyDescent="0.25">
      <c r="C113" s="82"/>
      <c r="D113" s="45"/>
      <c r="E113" s="83" t="str">
        <f t="shared" si="34"/>
        <v/>
      </c>
      <c r="F113" s="45"/>
      <c r="G113" s="45"/>
      <c r="H113" s="45"/>
      <c r="I113" s="46" t="str">
        <f t="shared" si="30"/>
        <v/>
      </c>
      <c r="J113" s="46" t="str">
        <f t="shared" si="31"/>
        <v/>
      </c>
      <c r="K113" s="47" t="str">
        <f t="shared" si="19"/>
        <v/>
      </c>
      <c r="L113" s="47" t="str">
        <f t="shared" si="20"/>
        <v/>
      </c>
      <c r="M113" s="48">
        <f t="shared" si="32"/>
        <v>0</v>
      </c>
      <c r="N113" s="46" t="str">
        <f t="shared" si="21"/>
        <v/>
      </c>
      <c r="O113" s="47" t="str">
        <f t="shared" si="22"/>
        <v/>
      </c>
      <c r="P113" s="47" t="str">
        <f t="shared" si="23"/>
        <v/>
      </c>
      <c r="Q113" s="48">
        <f t="shared" si="33"/>
        <v>0</v>
      </c>
      <c r="R113" s="2"/>
      <c r="AH113" s="57" t="str">
        <f>IF(G113&gt;1,IF($E$10&gt;0,100-(#REF!/(1+(AL113/#REF!)^#REF!)^#REF!+#REF!/(AL113-1))*100,100-(AL113*D$5+D$6)*100),"")</f>
        <v/>
      </c>
      <c r="AI113" s="21" t="str">
        <f t="shared" si="24"/>
        <v/>
      </c>
      <c r="AJ113" s="21" t="str">
        <f t="shared" si="25"/>
        <v/>
      </c>
      <c r="AK113" s="48">
        <f t="shared" si="26"/>
        <v>0</v>
      </c>
      <c r="AL113" s="58" t="str">
        <f t="shared" si="27"/>
        <v/>
      </c>
      <c r="AM113" s="59" t="str">
        <f t="shared" si="28"/>
        <v/>
      </c>
      <c r="AN113" s="59" t="str">
        <f t="shared" si="29"/>
        <v/>
      </c>
      <c r="AO113" s="60"/>
    </row>
    <row r="114" spans="3:41" x14ac:dyDescent="0.25">
      <c r="C114" s="82"/>
      <c r="D114" s="45"/>
      <c r="E114" s="83" t="str">
        <f t="shared" si="34"/>
        <v/>
      </c>
      <c r="F114" s="45"/>
      <c r="G114" s="45"/>
      <c r="H114" s="45"/>
      <c r="I114" s="46" t="str">
        <f t="shared" si="30"/>
        <v/>
      </c>
      <c r="J114" s="46" t="str">
        <f t="shared" si="31"/>
        <v/>
      </c>
      <c r="K114" s="47" t="str">
        <f t="shared" si="19"/>
        <v/>
      </c>
      <c r="L114" s="47" t="str">
        <f t="shared" si="20"/>
        <v/>
      </c>
      <c r="M114" s="48">
        <f t="shared" si="32"/>
        <v>0</v>
      </c>
      <c r="N114" s="46" t="str">
        <f t="shared" si="21"/>
        <v/>
      </c>
      <c r="O114" s="47" t="str">
        <f t="shared" si="22"/>
        <v/>
      </c>
      <c r="P114" s="47" t="str">
        <f t="shared" si="23"/>
        <v/>
      </c>
      <c r="Q114" s="48">
        <f t="shared" si="33"/>
        <v>0</v>
      </c>
      <c r="R114" s="2"/>
      <c r="AH114" s="57" t="str">
        <f>IF(G114&gt;1,IF($E$10&gt;0,100-(#REF!/(1+(AL114/#REF!)^#REF!)^#REF!+#REF!/(AL114-1))*100,100-(AL114*D$5+D$6)*100),"")</f>
        <v/>
      </c>
      <c r="AI114" s="21" t="str">
        <f t="shared" si="24"/>
        <v/>
      </c>
      <c r="AJ114" s="21" t="str">
        <f t="shared" si="25"/>
        <v/>
      </c>
      <c r="AK114" s="48">
        <f t="shared" si="26"/>
        <v>0</v>
      </c>
      <c r="AL114" s="58" t="str">
        <f t="shared" si="27"/>
        <v/>
      </c>
      <c r="AM114" s="59" t="str">
        <f t="shared" si="28"/>
        <v/>
      </c>
      <c r="AN114" s="59" t="str">
        <f t="shared" si="29"/>
        <v/>
      </c>
      <c r="AO114" s="60"/>
    </row>
    <row r="115" spans="3:41" x14ac:dyDescent="0.25">
      <c r="C115" s="82"/>
      <c r="D115" s="45"/>
      <c r="E115" s="83" t="str">
        <f t="shared" si="34"/>
        <v/>
      </c>
      <c r="F115" s="45"/>
      <c r="G115" s="45"/>
      <c r="H115" s="45"/>
      <c r="I115" s="46" t="str">
        <f t="shared" si="30"/>
        <v/>
      </c>
      <c r="J115" s="46" t="str">
        <f t="shared" si="31"/>
        <v/>
      </c>
      <c r="K115" s="47" t="str">
        <f t="shared" si="19"/>
        <v/>
      </c>
      <c r="L115" s="47" t="str">
        <f t="shared" si="20"/>
        <v/>
      </c>
      <c r="M115" s="48">
        <f t="shared" si="32"/>
        <v>0</v>
      </c>
      <c r="N115" s="46" t="str">
        <f t="shared" si="21"/>
        <v/>
      </c>
      <c r="O115" s="47" t="str">
        <f t="shared" si="22"/>
        <v/>
      </c>
      <c r="P115" s="47" t="str">
        <f t="shared" si="23"/>
        <v/>
      </c>
      <c r="Q115" s="48">
        <f t="shared" si="33"/>
        <v>0</v>
      </c>
      <c r="R115" s="2"/>
      <c r="AH115" s="57" t="str">
        <f>IF(G115&gt;1,IF($E$10&gt;0,100-(#REF!/(1+(AL115/#REF!)^#REF!)^#REF!+#REF!/(AL115-1))*100,100-(AL115*D$5+D$6)*100),"")</f>
        <v/>
      </c>
      <c r="AI115" s="21" t="str">
        <f t="shared" si="24"/>
        <v/>
      </c>
      <c r="AJ115" s="21" t="str">
        <f t="shared" si="25"/>
        <v/>
      </c>
      <c r="AK115" s="48">
        <f t="shared" si="26"/>
        <v>0</v>
      </c>
      <c r="AL115" s="58" t="str">
        <f t="shared" si="27"/>
        <v/>
      </c>
      <c r="AM115" s="59" t="str">
        <f t="shared" si="28"/>
        <v/>
      </c>
      <c r="AN115" s="59" t="str">
        <f t="shared" si="29"/>
        <v/>
      </c>
      <c r="AO115" s="60"/>
    </row>
    <row r="116" spans="3:41" x14ac:dyDescent="0.25">
      <c r="C116" s="82"/>
      <c r="D116" s="45"/>
      <c r="E116" s="83" t="str">
        <f t="shared" si="34"/>
        <v/>
      </c>
      <c r="F116" s="45"/>
      <c r="G116" s="45"/>
      <c r="H116" s="45"/>
      <c r="I116" s="46" t="str">
        <f t="shared" si="30"/>
        <v/>
      </c>
      <c r="J116" s="46" t="str">
        <f t="shared" si="31"/>
        <v/>
      </c>
      <c r="K116" s="47" t="str">
        <f t="shared" si="19"/>
        <v/>
      </c>
      <c r="L116" s="47" t="str">
        <f t="shared" si="20"/>
        <v/>
      </c>
      <c r="M116" s="48">
        <f t="shared" si="32"/>
        <v>0</v>
      </c>
      <c r="N116" s="46" t="str">
        <f t="shared" si="21"/>
        <v/>
      </c>
      <c r="O116" s="47" t="str">
        <f t="shared" si="22"/>
        <v/>
      </c>
      <c r="P116" s="47" t="str">
        <f t="shared" si="23"/>
        <v/>
      </c>
      <c r="Q116" s="48">
        <f t="shared" si="33"/>
        <v>0</v>
      </c>
      <c r="R116" s="2"/>
      <c r="AH116" s="57" t="str">
        <f>IF(G116&gt;1,IF($E$10&gt;0,100-(#REF!/(1+(AL116/#REF!)^#REF!)^#REF!+#REF!/(AL116-1))*100,100-(AL116*D$5+D$6)*100),"")</f>
        <v/>
      </c>
      <c r="AI116" s="21" t="str">
        <f t="shared" si="24"/>
        <v/>
      </c>
      <c r="AJ116" s="21" t="str">
        <f t="shared" si="25"/>
        <v/>
      </c>
      <c r="AK116" s="48">
        <f t="shared" si="26"/>
        <v>0</v>
      </c>
      <c r="AL116" s="58" t="str">
        <f t="shared" si="27"/>
        <v/>
      </c>
      <c r="AM116" s="59" t="str">
        <f t="shared" si="28"/>
        <v/>
      </c>
      <c r="AN116" s="59" t="str">
        <f t="shared" si="29"/>
        <v/>
      </c>
      <c r="AO116" s="60"/>
    </row>
    <row r="117" spans="3:41" x14ac:dyDescent="0.25">
      <c r="C117" s="82"/>
      <c r="D117" s="45"/>
      <c r="E117" s="83" t="str">
        <f t="shared" si="34"/>
        <v/>
      </c>
      <c r="F117" s="45"/>
      <c r="G117" s="45"/>
      <c r="H117" s="45"/>
      <c r="I117" s="46" t="str">
        <f t="shared" si="30"/>
        <v/>
      </c>
      <c r="J117" s="46" t="str">
        <f t="shared" si="31"/>
        <v/>
      </c>
      <c r="K117" s="47" t="str">
        <f t="shared" si="19"/>
        <v/>
      </c>
      <c r="L117" s="47" t="str">
        <f t="shared" si="20"/>
        <v/>
      </c>
      <c r="M117" s="48">
        <f t="shared" si="32"/>
        <v>0</v>
      </c>
      <c r="N117" s="46" t="str">
        <f t="shared" si="21"/>
        <v/>
      </c>
      <c r="O117" s="47" t="str">
        <f t="shared" si="22"/>
        <v/>
      </c>
      <c r="P117" s="47" t="str">
        <f t="shared" si="23"/>
        <v/>
      </c>
      <c r="Q117" s="48">
        <f t="shared" si="33"/>
        <v>0</v>
      </c>
      <c r="R117" s="2"/>
      <c r="AH117" s="57" t="str">
        <f>IF(G117&gt;1,IF($E$10&gt;0,100-(#REF!/(1+(AL117/#REF!)^#REF!)^#REF!+#REF!/(AL117-1))*100,100-(AL117*D$5+D$6)*100),"")</f>
        <v/>
      </c>
      <c r="AI117" s="21" t="str">
        <f t="shared" si="24"/>
        <v/>
      </c>
      <c r="AJ117" s="21" t="str">
        <f t="shared" si="25"/>
        <v/>
      </c>
      <c r="AK117" s="48">
        <f t="shared" si="26"/>
        <v>0</v>
      </c>
      <c r="AL117" s="58" t="str">
        <f t="shared" si="27"/>
        <v/>
      </c>
      <c r="AM117" s="59" t="str">
        <f t="shared" si="28"/>
        <v/>
      </c>
      <c r="AN117" s="59" t="str">
        <f t="shared" si="29"/>
        <v/>
      </c>
      <c r="AO117" s="60"/>
    </row>
    <row r="118" spans="3:41" x14ac:dyDescent="0.25">
      <c r="C118" s="82"/>
      <c r="D118" s="45"/>
      <c r="E118" s="83" t="str">
        <f t="shared" si="34"/>
        <v/>
      </c>
      <c r="F118" s="45"/>
      <c r="G118" s="45"/>
      <c r="H118" s="45"/>
      <c r="I118" s="46" t="str">
        <f t="shared" si="30"/>
        <v/>
      </c>
      <c r="J118" s="46" t="str">
        <f t="shared" si="31"/>
        <v/>
      </c>
      <c r="K118" s="47" t="str">
        <f t="shared" si="19"/>
        <v/>
      </c>
      <c r="L118" s="47" t="str">
        <f t="shared" si="20"/>
        <v/>
      </c>
      <c r="M118" s="48">
        <f t="shared" si="32"/>
        <v>0</v>
      </c>
      <c r="N118" s="46" t="str">
        <f t="shared" si="21"/>
        <v/>
      </c>
      <c r="O118" s="47" t="str">
        <f t="shared" si="22"/>
        <v/>
      </c>
      <c r="P118" s="47" t="str">
        <f t="shared" si="23"/>
        <v/>
      </c>
      <c r="Q118" s="48">
        <f t="shared" si="33"/>
        <v>0</v>
      </c>
      <c r="R118" s="2"/>
      <c r="AH118" s="57" t="str">
        <f>IF(G118&gt;1,IF($E$10&gt;0,100-(#REF!/(1+(AL118/#REF!)^#REF!)^#REF!+#REF!/(AL118-1))*100,100-(AL118*D$5+D$6)*100),"")</f>
        <v/>
      </c>
      <c r="AI118" s="21" t="str">
        <f t="shared" si="24"/>
        <v/>
      </c>
      <c r="AJ118" s="21" t="str">
        <f t="shared" si="25"/>
        <v/>
      </c>
      <c r="AK118" s="48">
        <f t="shared" si="26"/>
        <v>0</v>
      </c>
      <c r="AL118" s="58" t="str">
        <f t="shared" si="27"/>
        <v/>
      </c>
      <c r="AM118" s="59" t="str">
        <f t="shared" si="28"/>
        <v/>
      </c>
      <c r="AN118" s="59" t="str">
        <f t="shared" si="29"/>
        <v/>
      </c>
      <c r="AO118" s="60"/>
    </row>
    <row r="119" spans="3:41" x14ac:dyDescent="0.25">
      <c r="C119" s="82"/>
      <c r="D119" s="45"/>
      <c r="E119" s="83" t="str">
        <f t="shared" si="34"/>
        <v/>
      </c>
      <c r="F119" s="45"/>
      <c r="G119" s="45"/>
      <c r="H119" s="45"/>
      <c r="I119" s="46" t="str">
        <f t="shared" si="30"/>
        <v/>
      </c>
      <c r="J119" s="46" t="str">
        <f t="shared" si="31"/>
        <v/>
      </c>
      <c r="K119" s="47" t="str">
        <f t="shared" si="19"/>
        <v/>
      </c>
      <c r="L119" s="47" t="str">
        <f t="shared" si="20"/>
        <v/>
      </c>
      <c r="M119" s="48">
        <f t="shared" si="32"/>
        <v>0</v>
      </c>
      <c r="N119" s="46" t="str">
        <f t="shared" si="21"/>
        <v/>
      </c>
      <c r="O119" s="47" t="str">
        <f t="shared" si="22"/>
        <v/>
      </c>
      <c r="P119" s="47" t="str">
        <f t="shared" si="23"/>
        <v/>
      </c>
      <c r="Q119" s="48">
        <f t="shared" si="33"/>
        <v>0</v>
      </c>
      <c r="R119" s="2"/>
      <c r="AH119" s="57" t="str">
        <f>IF(G119&gt;1,IF($E$10&gt;0,100-(#REF!/(1+(AL119/#REF!)^#REF!)^#REF!+#REF!/(AL119-1))*100,100-(AL119*D$5+D$6)*100),"")</f>
        <v/>
      </c>
      <c r="AI119" s="21" t="str">
        <f t="shared" si="24"/>
        <v/>
      </c>
      <c r="AJ119" s="21" t="str">
        <f t="shared" si="25"/>
        <v/>
      </c>
      <c r="AK119" s="48">
        <f t="shared" si="26"/>
        <v>0</v>
      </c>
      <c r="AL119" s="58" t="str">
        <f t="shared" si="27"/>
        <v/>
      </c>
      <c r="AM119" s="59" t="str">
        <f t="shared" si="28"/>
        <v/>
      </c>
      <c r="AN119" s="59" t="str">
        <f t="shared" si="29"/>
        <v/>
      </c>
      <c r="AO119" s="60"/>
    </row>
    <row r="120" spans="3:41" x14ac:dyDescent="0.25">
      <c r="C120" s="82"/>
      <c r="D120" s="45"/>
      <c r="E120" s="83" t="str">
        <f t="shared" si="34"/>
        <v/>
      </c>
      <c r="F120" s="45"/>
      <c r="G120" s="45"/>
      <c r="H120" s="45"/>
      <c r="I120" s="46" t="str">
        <f t="shared" si="30"/>
        <v/>
      </c>
      <c r="J120" s="46" t="str">
        <f t="shared" si="31"/>
        <v/>
      </c>
      <c r="K120" s="47" t="str">
        <f t="shared" si="19"/>
        <v/>
      </c>
      <c r="L120" s="47" t="str">
        <f t="shared" si="20"/>
        <v/>
      </c>
      <c r="M120" s="48">
        <f t="shared" si="32"/>
        <v>0</v>
      </c>
      <c r="N120" s="46" t="str">
        <f t="shared" si="21"/>
        <v/>
      </c>
      <c r="O120" s="47" t="str">
        <f t="shared" si="22"/>
        <v/>
      </c>
      <c r="P120" s="47" t="str">
        <f t="shared" si="23"/>
        <v/>
      </c>
      <c r="Q120" s="48">
        <f t="shared" si="33"/>
        <v>0</v>
      </c>
      <c r="R120" s="2"/>
      <c r="AH120" s="57" t="str">
        <f>IF(G120&gt;1,IF($E$10&gt;0,100-(#REF!/(1+(AL120/#REF!)^#REF!)^#REF!+#REF!/(AL120-1))*100,100-(AL120*D$5+D$6)*100),"")</f>
        <v/>
      </c>
      <c r="AI120" s="21" t="str">
        <f t="shared" si="24"/>
        <v/>
      </c>
      <c r="AJ120" s="21" t="str">
        <f t="shared" si="25"/>
        <v/>
      </c>
      <c r="AK120" s="48">
        <f t="shared" si="26"/>
        <v>0</v>
      </c>
      <c r="AL120" s="58" t="str">
        <f t="shared" si="27"/>
        <v/>
      </c>
      <c r="AM120" s="59" t="str">
        <f t="shared" si="28"/>
        <v/>
      </c>
      <c r="AN120" s="59" t="str">
        <f t="shared" si="29"/>
        <v/>
      </c>
      <c r="AO120" s="60"/>
    </row>
    <row r="121" spans="3:41" x14ac:dyDescent="0.25">
      <c r="C121" s="82"/>
      <c r="D121" s="45"/>
      <c r="E121" s="83" t="str">
        <f t="shared" si="34"/>
        <v/>
      </c>
      <c r="F121" s="45"/>
      <c r="G121" s="45"/>
      <c r="H121" s="45"/>
      <c r="I121" s="46" t="str">
        <f t="shared" si="30"/>
        <v/>
      </c>
      <c r="J121" s="46" t="str">
        <f t="shared" si="31"/>
        <v/>
      </c>
      <c r="K121" s="47" t="str">
        <f t="shared" si="19"/>
        <v/>
      </c>
      <c r="L121" s="47" t="str">
        <f t="shared" si="20"/>
        <v/>
      </c>
      <c r="M121" s="48">
        <f t="shared" si="32"/>
        <v>0</v>
      </c>
      <c r="N121" s="46" t="str">
        <f t="shared" si="21"/>
        <v/>
      </c>
      <c r="O121" s="47" t="str">
        <f t="shared" si="22"/>
        <v/>
      </c>
      <c r="P121" s="47" t="str">
        <f t="shared" si="23"/>
        <v/>
      </c>
      <c r="Q121" s="48">
        <f t="shared" si="33"/>
        <v>0</v>
      </c>
      <c r="R121" s="2"/>
      <c r="AH121" s="57" t="str">
        <f>IF(G121&gt;1,IF($E$10&gt;0,100-(#REF!/(1+(AL121/#REF!)^#REF!)^#REF!+#REF!/(AL121-1))*100,100-(AL121*D$5+D$6)*100),"")</f>
        <v/>
      </c>
      <c r="AI121" s="21" t="str">
        <f t="shared" si="24"/>
        <v/>
      </c>
      <c r="AJ121" s="21" t="str">
        <f t="shared" si="25"/>
        <v/>
      </c>
      <c r="AK121" s="48">
        <f t="shared" si="26"/>
        <v>0</v>
      </c>
      <c r="AL121" s="58" t="str">
        <f t="shared" si="27"/>
        <v/>
      </c>
      <c r="AM121" s="59" t="str">
        <f t="shared" si="28"/>
        <v/>
      </c>
      <c r="AN121" s="59" t="str">
        <f t="shared" si="29"/>
        <v/>
      </c>
      <c r="AO121" s="60"/>
    </row>
    <row r="122" spans="3:41" x14ac:dyDescent="0.25">
      <c r="C122" s="82"/>
      <c r="D122" s="45"/>
      <c r="E122" s="83" t="str">
        <f t="shared" si="34"/>
        <v/>
      </c>
      <c r="F122" s="45"/>
      <c r="G122" s="45"/>
      <c r="H122" s="45"/>
      <c r="I122" s="46" t="str">
        <f t="shared" si="30"/>
        <v/>
      </c>
      <c r="J122" s="46" t="str">
        <f t="shared" si="31"/>
        <v/>
      </c>
      <c r="K122" s="47" t="str">
        <f t="shared" si="19"/>
        <v/>
      </c>
      <c r="L122" s="47" t="str">
        <f t="shared" si="20"/>
        <v/>
      </c>
      <c r="M122" s="48">
        <f t="shared" si="32"/>
        <v>0</v>
      </c>
      <c r="N122" s="46" t="str">
        <f t="shared" si="21"/>
        <v/>
      </c>
      <c r="O122" s="47" t="str">
        <f t="shared" si="22"/>
        <v/>
      </c>
      <c r="P122" s="47" t="str">
        <f t="shared" si="23"/>
        <v/>
      </c>
      <c r="Q122" s="48">
        <f t="shared" si="33"/>
        <v>0</v>
      </c>
      <c r="R122" s="2"/>
      <c r="AH122" s="57" t="str">
        <f>IF(G122&gt;1,IF($E$10&gt;0,100-(#REF!/(1+(AL122/#REF!)^#REF!)^#REF!+#REF!/(AL122-1))*100,100-(AL122*D$5+D$6)*100),"")</f>
        <v/>
      </c>
      <c r="AI122" s="21" t="str">
        <f t="shared" si="24"/>
        <v/>
      </c>
      <c r="AJ122" s="21" t="str">
        <f t="shared" si="25"/>
        <v/>
      </c>
      <c r="AK122" s="48">
        <f t="shared" si="26"/>
        <v>0</v>
      </c>
      <c r="AL122" s="58" t="str">
        <f t="shared" si="27"/>
        <v/>
      </c>
      <c r="AM122" s="59" t="str">
        <f t="shared" si="28"/>
        <v/>
      </c>
      <c r="AN122" s="59" t="str">
        <f t="shared" si="29"/>
        <v/>
      </c>
      <c r="AO122" s="60"/>
    </row>
    <row r="123" spans="3:41" x14ac:dyDescent="0.25">
      <c r="C123" s="82"/>
      <c r="D123" s="45"/>
      <c r="E123" s="83" t="str">
        <f t="shared" si="34"/>
        <v/>
      </c>
      <c r="F123" s="45"/>
      <c r="G123" s="45"/>
      <c r="H123" s="45"/>
      <c r="I123" s="46" t="str">
        <f t="shared" si="30"/>
        <v/>
      </c>
      <c r="J123" s="46" t="str">
        <f t="shared" si="31"/>
        <v/>
      </c>
      <c r="K123" s="47" t="str">
        <f t="shared" si="19"/>
        <v/>
      </c>
      <c r="L123" s="47" t="str">
        <f t="shared" si="20"/>
        <v/>
      </c>
      <c r="M123" s="48">
        <f t="shared" si="32"/>
        <v>0</v>
      </c>
      <c r="N123" s="46" t="str">
        <f t="shared" si="21"/>
        <v/>
      </c>
      <c r="O123" s="47" t="str">
        <f t="shared" si="22"/>
        <v/>
      </c>
      <c r="P123" s="47" t="str">
        <f t="shared" si="23"/>
        <v/>
      </c>
      <c r="Q123" s="48">
        <f t="shared" si="33"/>
        <v>0</v>
      </c>
      <c r="R123" s="2"/>
      <c r="AH123" s="57" t="str">
        <f>IF(G123&gt;1,IF($E$10&gt;0,100-(#REF!/(1+(AL123/#REF!)^#REF!)^#REF!+#REF!/(AL123-1))*100,100-(AL123*D$5+D$6)*100),"")</f>
        <v/>
      </c>
      <c r="AI123" s="21" t="str">
        <f t="shared" si="24"/>
        <v/>
      </c>
      <c r="AJ123" s="21" t="str">
        <f t="shared" si="25"/>
        <v/>
      </c>
      <c r="AK123" s="48">
        <f t="shared" si="26"/>
        <v>0</v>
      </c>
      <c r="AL123" s="58" t="str">
        <f t="shared" si="27"/>
        <v/>
      </c>
      <c r="AM123" s="59" t="str">
        <f t="shared" si="28"/>
        <v/>
      </c>
      <c r="AN123" s="59" t="str">
        <f t="shared" si="29"/>
        <v/>
      </c>
      <c r="AO123" s="60"/>
    </row>
    <row r="124" spans="3:41" x14ac:dyDescent="0.25">
      <c r="C124" s="82"/>
      <c r="D124" s="45"/>
      <c r="E124" s="83" t="str">
        <f t="shared" si="34"/>
        <v/>
      </c>
      <c r="F124" s="45"/>
      <c r="G124" s="45"/>
      <c r="H124" s="45"/>
      <c r="I124" s="46" t="str">
        <f t="shared" si="30"/>
        <v/>
      </c>
      <c r="J124" s="46" t="str">
        <f t="shared" si="31"/>
        <v/>
      </c>
      <c r="K124" s="47" t="str">
        <f t="shared" si="19"/>
        <v/>
      </c>
      <c r="L124" s="47" t="str">
        <f t="shared" si="20"/>
        <v/>
      </c>
      <c r="M124" s="48">
        <f t="shared" si="32"/>
        <v>0</v>
      </c>
      <c r="N124" s="46" t="str">
        <f t="shared" si="21"/>
        <v/>
      </c>
      <c r="O124" s="47" t="str">
        <f t="shared" si="22"/>
        <v/>
      </c>
      <c r="P124" s="47" t="str">
        <f t="shared" si="23"/>
        <v/>
      </c>
      <c r="Q124" s="48">
        <f t="shared" si="33"/>
        <v>0</v>
      </c>
      <c r="R124" s="2"/>
      <c r="AH124" s="57" t="str">
        <f>IF(G124&gt;1,IF($E$10&gt;0,100-(#REF!/(1+(AL124/#REF!)^#REF!)^#REF!+#REF!/(AL124-1))*100,100-(AL124*D$5+D$6)*100),"")</f>
        <v/>
      </c>
      <c r="AI124" s="21" t="str">
        <f t="shared" si="24"/>
        <v/>
      </c>
      <c r="AJ124" s="21" t="str">
        <f t="shared" si="25"/>
        <v/>
      </c>
      <c r="AK124" s="48">
        <f t="shared" si="26"/>
        <v>0</v>
      </c>
      <c r="AL124" s="58" t="str">
        <f t="shared" si="27"/>
        <v/>
      </c>
      <c r="AM124" s="59" t="str">
        <f t="shared" si="28"/>
        <v/>
      </c>
      <c r="AN124" s="59" t="str">
        <f t="shared" si="29"/>
        <v/>
      </c>
      <c r="AO124" s="60"/>
    </row>
    <row r="125" spans="3:41" x14ac:dyDescent="0.25">
      <c r="C125" s="82"/>
      <c r="D125" s="45"/>
      <c r="E125" s="83" t="str">
        <f t="shared" si="34"/>
        <v/>
      </c>
      <c r="F125" s="45"/>
      <c r="G125" s="45"/>
      <c r="H125" s="45"/>
      <c r="I125" s="46" t="str">
        <f t="shared" si="30"/>
        <v/>
      </c>
      <c r="J125" s="46" t="str">
        <f t="shared" si="31"/>
        <v/>
      </c>
      <c r="K125" s="47" t="str">
        <f t="shared" si="19"/>
        <v/>
      </c>
      <c r="L125" s="47" t="str">
        <f t="shared" si="20"/>
        <v/>
      </c>
      <c r="M125" s="48">
        <f t="shared" si="32"/>
        <v>0</v>
      </c>
      <c r="N125" s="46" t="str">
        <f t="shared" si="21"/>
        <v/>
      </c>
      <c r="O125" s="47" t="str">
        <f t="shared" si="22"/>
        <v/>
      </c>
      <c r="P125" s="47" t="str">
        <f t="shared" si="23"/>
        <v/>
      </c>
      <c r="Q125" s="48">
        <f t="shared" si="33"/>
        <v>0</v>
      </c>
      <c r="R125" s="2"/>
      <c r="AH125" s="57" t="str">
        <f>IF(G125&gt;1,IF($E$10&gt;0,100-(#REF!/(1+(AL125/#REF!)^#REF!)^#REF!+#REF!/(AL125-1))*100,100-(AL125*D$5+D$6)*100),"")</f>
        <v/>
      </c>
      <c r="AI125" s="21" t="str">
        <f t="shared" si="24"/>
        <v/>
      </c>
      <c r="AJ125" s="21" t="str">
        <f t="shared" si="25"/>
        <v/>
      </c>
      <c r="AK125" s="48">
        <f t="shared" si="26"/>
        <v>0</v>
      </c>
      <c r="AL125" s="58" t="str">
        <f t="shared" si="27"/>
        <v/>
      </c>
      <c r="AM125" s="59" t="str">
        <f t="shared" si="28"/>
        <v/>
      </c>
      <c r="AN125" s="59" t="str">
        <f t="shared" si="29"/>
        <v/>
      </c>
      <c r="AO125" s="60"/>
    </row>
    <row r="126" spans="3:41" x14ac:dyDescent="0.25">
      <c r="C126" s="82"/>
      <c r="D126" s="45"/>
      <c r="E126" s="83" t="str">
        <f t="shared" si="34"/>
        <v/>
      </c>
      <c r="F126" s="45"/>
      <c r="G126" s="45"/>
      <c r="H126" s="45"/>
      <c r="I126" s="46" t="str">
        <f t="shared" si="30"/>
        <v/>
      </c>
      <c r="J126" s="46" t="str">
        <f t="shared" si="31"/>
        <v/>
      </c>
      <c r="K126" s="47" t="str">
        <f t="shared" si="19"/>
        <v/>
      </c>
      <c r="L126" s="47" t="str">
        <f t="shared" si="20"/>
        <v/>
      </c>
      <c r="M126" s="48">
        <f t="shared" si="32"/>
        <v>0</v>
      </c>
      <c r="N126" s="46" t="str">
        <f t="shared" si="21"/>
        <v/>
      </c>
      <c r="O126" s="47" t="str">
        <f t="shared" si="22"/>
        <v/>
      </c>
      <c r="P126" s="47" t="str">
        <f t="shared" si="23"/>
        <v/>
      </c>
      <c r="Q126" s="48">
        <f t="shared" si="33"/>
        <v>0</v>
      </c>
      <c r="R126" s="2"/>
      <c r="AH126" s="57" t="str">
        <f>IF(G126&gt;1,IF($E$10&gt;0,100-(#REF!/(1+(AL126/#REF!)^#REF!)^#REF!+#REF!/(AL126-1))*100,100-(AL126*D$5+D$6)*100),"")</f>
        <v/>
      </c>
      <c r="AI126" s="21" t="str">
        <f t="shared" si="24"/>
        <v/>
      </c>
      <c r="AJ126" s="21" t="str">
        <f t="shared" si="25"/>
        <v/>
      </c>
      <c r="AK126" s="48">
        <f t="shared" si="26"/>
        <v>0</v>
      </c>
      <c r="AL126" s="58" t="str">
        <f t="shared" si="27"/>
        <v/>
      </c>
      <c r="AM126" s="59" t="str">
        <f t="shared" si="28"/>
        <v/>
      </c>
      <c r="AN126" s="59" t="str">
        <f t="shared" si="29"/>
        <v/>
      </c>
      <c r="AO126" s="60"/>
    </row>
    <row r="127" spans="3:41" x14ac:dyDescent="0.25">
      <c r="C127" s="82"/>
      <c r="D127" s="45"/>
      <c r="E127" s="83" t="str">
        <f t="shared" si="34"/>
        <v/>
      </c>
      <c r="F127" s="45"/>
      <c r="G127" s="45"/>
      <c r="H127" s="45"/>
      <c r="I127" s="46" t="str">
        <f t="shared" si="30"/>
        <v/>
      </c>
      <c r="J127" s="46" t="str">
        <f t="shared" si="31"/>
        <v/>
      </c>
      <c r="K127" s="47" t="str">
        <f t="shared" si="19"/>
        <v/>
      </c>
      <c r="L127" s="47" t="str">
        <f t="shared" si="20"/>
        <v/>
      </c>
      <c r="M127" s="48">
        <f t="shared" si="32"/>
        <v>0</v>
      </c>
      <c r="N127" s="46" t="str">
        <f t="shared" si="21"/>
        <v/>
      </c>
      <c r="O127" s="47" t="str">
        <f t="shared" si="22"/>
        <v/>
      </c>
      <c r="P127" s="47" t="str">
        <f t="shared" si="23"/>
        <v/>
      </c>
      <c r="Q127" s="48">
        <f t="shared" si="33"/>
        <v>0</v>
      </c>
      <c r="R127" s="2"/>
      <c r="AH127" s="57" t="str">
        <f>IF(G127&gt;1,IF($E$10&gt;0,100-(#REF!/(1+(AL127/#REF!)^#REF!)^#REF!+#REF!/(AL127-1))*100,100-(AL127*D$5+D$6)*100),"")</f>
        <v/>
      </c>
      <c r="AI127" s="21" t="str">
        <f t="shared" si="24"/>
        <v/>
      </c>
      <c r="AJ127" s="21" t="str">
        <f t="shared" si="25"/>
        <v/>
      </c>
      <c r="AK127" s="48">
        <f t="shared" si="26"/>
        <v>0</v>
      </c>
      <c r="AL127" s="58" t="str">
        <f t="shared" si="27"/>
        <v/>
      </c>
      <c r="AM127" s="59" t="str">
        <f t="shared" si="28"/>
        <v/>
      </c>
      <c r="AN127" s="59" t="str">
        <f t="shared" si="29"/>
        <v/>
      </c>
      <c r="AO127" s="60"/>
    </row>
    <row r="128" spans="3:41" x14ac:dyDescent="0.25">
      <c r="C128" s="82"/>
      <c r="D128" s="45"/>
      <c r="E128" s="83" t="str">
        <f t="shared" si="34"/>
        <v/>
      </c>
      <c r="F128" s="45"/>
      <c r="G128" s="45"/>
      <c r="H128" s="45"/>
      <c r="I128" s="46" t="str">
        <f t="shared" si="30"/>
        <v/>
      </c>
      <c r="J128" s="46" t="str">
        <f t="shared" si="31"/>
        <v/>
      </c>
      <c r="K128" s="47" t="str">
        <f t="shared" si="19"/>
        <v/>
      </c>
      <c r="L128" s="47" t="str">
        <f t="shared" si="20"/>
        <v/>
      </c>
      <c r="M128" s="48">
        <f t="shared" si="32"/>
        <v>0</v>
      </c>
      <c r="N128" s="46" t="str">
        <f t="shared" si="21"/>
        <v/>
      </c>
      <c r="O128" s="47" t="str">
        <f t="shared" si="22"/>
        <v/>
      </c>
      <c r="P128" s="47" t="str">
        <f t="shared" si="23"/>
        <v/>
      </c>
      <c r="Q128" s="48">
        <f t="shared" si="33"/>
        <v>0</v>
      </c>
      <c r="R128" s="2"/>
      <c r="AH128" s="57" t="str">
        <f>IF(G128&gt;1,IF($E$10&gt;0,100-(#REF!/(1+(AL128/#REF!)^#REF!)^#REF!+#REF!/(AL128-1))*100,100-(AL128*D$5+D$6)*100),"")</f>
        <v/>
      </c>
      <c r="AI128" s="21" t="str">
        <f t="shared" si="24"/>
        <v/>
      </c>
      <c r="AJ128" s="21" t="str">
        <f t="shared" si="25"/>
        <v/>
      </c>
      <c r="AK128" s="48">
        <f t="shared" si="26"/>
        <v>0</v>
      </c>
      <c r="AL128" s="58" t="str">
        <f t="shared" si="27"/>
        <v/>
      </c>
      <c r="AM128" s="59" t="str">
        <f t="shared" si="28"/>
        <v/>
      </c>
      <c r="AN128" s="59" t="str">
        <f t="shared" si="29"/>
        <v/>
      </c>
      <c r="AO128" s="60"/>
    </row>
    <row r="129" spans="3:41" x14ac:dyDescent="0.25">
      <c r="C129" s="82"/>
      <c r="D129" s="45"/>
      <c r="E129" s="83" t="str">
        <f t="shared" si="34"/>
        <v/>
      </c>
      <c r="F129" s="45"/>
      <c r="G129" s="45"/>
      <c r="H129" s="45"/>
      <c r="I129" s="46" t="str">
        <f t="shared" si="30"/>
        <v/>
      </c>
      <c r="J129" s="46" t="str">
        <f t="shared" si="31"/>
        <v/>
      </c>
      <c r="K129" s="47" t="str">
        <f t="shared" si="19"/>
        <v/>
      </c>
      <c r="L129" s="47" t="str">
        <f t="shared" si="20"/>
        <v/>
      </c>
      <c r="M129" s="48">
        <f t="shared" si="32"/>
        <v>0</v>
      </c>
      <c r="N129" s="46" t="str">
        <f t="shared" si="21"/>
        <v/>
      </c>
      <c r="O129" s="47" t="str">
        <f t="shared" si="22"/>
        <v/>
      </c>
      <c r="P129" s="47" t="str">
        <f t="shared" si="23"/>
        <v/>
      </c>
      <c r="Q129" s="48">
        <f t="shared" si="33"/>
        <v>0</v>
      </c>
      <c r="R129" s="2"/>
      <c r="AH129" s="57" t="str">
        <f>IF(G129&gt;1,IF($E$10&gt;0,100-(#REF!/(1+(AL129/#REF!)^#REF!)^#REF!+#REF!/(AL129-1))*100,100-(AL129*D$5+D$6)*100),"")</f>
        <v/>
      </c>
      <c r="AI129" s="21" t="str">
        <f t="shared" si="24"/>
        <v/>
      </c>
      <c r="AJ129" s="21" t="str">
        <f t="shared" si="25"/>
        <v/>
      </c>
      <c r="AK129" s="48">
        <f t="shared" si="26"/>
        <v>0</v>
      </c>
      <c r="AL129" s="58" t="str">
        <f t="shared" si="27"/>
        <v/>
      </c>
      <c r="AM129" s="59" t="str">
        <f t="shared" si="28"/>
        <v/>
      </c>
      <c r="AN129" s="59" t="str">
        <f t="shared" si="29"/>
        <v/>
      </c>
      <c r="AO129" s="60"/>
    </row>
    <row r="130" spans="3:41" x14ac:dyDescent="0.25">
      <c r="C130" s="82"/>
      <c r="D130" s="45"/>
      <c r="E130" s="83" t="str">
        <f t="shared" si="34"/>
        <v/>
      </c>
      <c r="F130" s="45"/>
      <c r="G130" s="45"/>
      <c r="H130" s="45"/>
      <c r="I130" s="46" t="str">
        <f t="shared" si="30"/>
        <v/>
      </c>
      <c r="J130" s="46" t="str">
        <f t="shared" si="31"/>
        <v/>
      </c>
      <c r="K130" s="47" t="str">
        <f t="shared" si="19"/>
        <v/>
      </c>
      <c r="L130" s="47" t="str">
        <f t="shared" si="20"/>
        <v/>
      </c>
      <c r="M130" s="48">
        <f t="shared" si="32"/>
        <v>0</v>
      </c>
      <c r="N130" s="46" t="str">
        <f t="shared" si="21"/>
        <v/>
      </c>
      <c r="O130" s="47" t="str">
        <f t="shared" si="22"/>
        <v/>
      </c>
      <c r="P130" s="47" t="str">
        <f t="shared" si="23"/>
        <v/>
      </c>
      <c r="Q130" s="48">
        <f t="shared" si="33"/>
        <v>0</v>
      </c>
      <c r="R130" s="2"/>
      <c r="AH130" s="57" t="str">
        <f>IF(G130&gt;1,IF($E$10&gt;0,100-(#REF!/(1+(AL130/#REF!)^#REF!)^#REF!+#REF!/(AL130-1))*100,100-(AL130*D$5+D$6)*100),"")</f>
        <v/>
      </c>
      <c r="AI130" s="21" t="str">
        <f t="shared" si="24"/>
        <v/>
      </c>
      <c r="AJ130" s="21" t="str">
        <f t="shared" si="25"/>
        <v/>
      </c>
      <c r="AK130" s="48">
        <f t="shared" si="26"/>
        <v>0</v>
      </c>
      <c r="AL130" s="58" t="str">
        <f t="shared" si="27"/>
        <v/>
      </c>
      <c r="AM130" s="59" t="str">
        <f t="shared" si="28"/>
        <v/>
      </c>
      <c r="AN130" s="59" t="str">
        <f t="shared" si="29"/>
        <v/>
      </c>
      <c r="AO130" s="60"/>
    </row>
    <row r="131" spans="3:41" x14ac:dyDescent="0.25">
      <c r="C131" s="82"/>
      <c r="D131" s="45"/>
      <c r="E131" s="83" t="str">
        <f t="shared" si="34"/>
        <v/>
      </c>
      <c r="F131" s="45"/>
      <c r="G131" s="45"/>
      <c r="H131" s="45"/>
      <c r="I131" s="46" t="str">
        <f t="shared" si="30"/>
        <v/>
      </c>
      <c r="J131" s="46" t="str">
        <f t="shared" si="31"/>
        <v/>
      </c>
      <c r="K131" s="47" t="str">
        <f t="shared" si="19"/>
        <v/>
      </c>
      <c r="L131" s="47" t="str">
        <f t="shared" si="20"/>
        <v/>
      </c>
      <c r="M131" s="48">
        <f t="shared" si="32"/>
        <v>0</v>
      </c>
      <c r="N131" s="46" t="str">
        <f t="shared" si="21"/>
        <v/>
      </c>
      <c r="O131" s="47" t="str">
        <f t="shared" si="22"/>
        <v/>
      </c>
      <c r="P131" s="47" t="str">
        <f t="shared" si="23"/>
        <v/>
      </c>
      <c r="Q131" s="48">
        <f t="shared" si="33"/>
        <v>0</v>
      </c>
      <c r="R131" s="2"/>
      <c r="AH131" s="57" t="str">
        <f>IF(G131&gt;1,IF($E$10&gt;0,100-(#REF!/(1+(AL131/#REF!)^#REF!)^#REF!+#REF!/(AL131-1))*100,100-(AL131*D$5+D$6)*100),"")</f>
        <v/>
      </c>
      <c r="AI131" s="21" t="str">
        <f t="shared" si="24"/>
        <v/>
      </c>
      <c r="AJ131" s="21" t="str">
        <f t="shared" si="25"/>
        <v/>
      </c>
      <c r="AK131" s="48">
        <f t="shared" si="26"/>
        <v>0</v>
      </c>
      <c r="AL131" s="58" t="str">
        <f t="shared" si="27"/>
        <v/>
      </c>
      <c r="AM131" s="59" t="str">
        <f t="shared" si="28"/>
        <v/>
      </c>
      <c r="AN131" s="59" t="str">
        <f t="shared" si="29"/>
        <v/>
      </c>
      <c r="AO131" s="60"/>
    </row>
    <row r="132" spans="3:41" x14ac:dyDescent="0.25">
      <c r="C132" s="82"/>
      <c r="D132" s="45"/>
      <c r="E132" s="83" t="str">
        <f t="shared" si="34"/>
        <v/>
      </c>
      <c r="F132" s="45"/>
      <c r="G132" s="45"/>
      <c r="H132" s="45"/>
      <c r="I132" s="46" t="str">
        <f t="shared" si="30"/>
        <v/>
      </c>
      <c r="J132" s="46" t="str">
        <f t="shared" si="31"/>
        <v/>
      </c>
      <c r="K132" s="47" t="str">
        <f t="shared" si="19"/>
        <v/>
      </c>
      <c r="L132" s="47" t="str">
        <f t="shared" si="20"/>
        <v/>
      </c>
      <c r="M132" s="48">
        <f t="shared" si="32"/>
        <v>0</v>
      </c>
      <c r="N132" s="46" t="str">
        <f t="shared" si="21"/>
        <v/>
      </c>
      <c r="O132" s="47" t="str">
        <f t="shared" si="22"/>
        <v/>
      </c>
      <c r="P132" s="47" t="str">
        <f t="shared" si="23"/>
        <v/>
      </c>
      <c r="Q132" s="48">
        <f t="shared" si="33"/>
        <v>0</v>
      </c>
      <c r="R132" s="2"/>
      <c r="AH132" s="57" t="str">
        <f>IF(G132&gt;1,IF($E$10&gt;0,100-(#REF!/(1+(AL132/#REF!)^#REF!)^#REF!+#REF!/(AL132-1))*100,100-(AL132*D$5+D$6)*100),"")</f>
        <v/>
      </c>
      <c r="AI132" s="21" t="str">
        <f t="shared" si="24"/>
        <v/>
      </c>
      <c r="AJ132" s="21" t="str">
        <f t="shared" si="25"/>
        <v/>
      </c>
      <c r="AK132" s="48">
        <f t="shared" si="26"/>
        <v>0</v>
      </c>
      <c r="AL132" s="58" t="str">
        <f t="shared" si="27"/>
        <v/>
      </c>
      <c r="AM132" s="59" t="str">
        <f t="shared" si="28"/>
        <v/>
      </c>
      <c r="AN132" s="59" t="str">
        <f t="shared" si="29"/>
        <v/>
      </c>
      <c r="AO132" s="60"/>
    </row>
    <row r="133" spans="3:41" x14ac:dyDescent="0.25">
      <c r="C133" s="82"/>
      <c r="D133" s="45"/>
      <c r="E133" s="83" t="str">
        <f t="shared" si="34"/>
        <v/>
      </c>
      <c r="F133" s="45"/>
      <c r="G133" s="45"/>
      <c r="H133" s="45"/>
      <c r="I133" s="46" t="str">
        <f t="shared" si="30"/>
        <v/>
      </c>
      <c r="J133" s="46" t="str">
        <f t="shared" si="31"/>
        <v/>
      </c>
      <c r="K133" s="47" t="str">
        <f t="shared" si="19"/>
        <v/>
      </c>
      <c r="L133" s="47" t="str">
        <f t="shared" si="20"/>
        <v/>
      </c>
      <c r="M133" s="48">
        <f t="shared" si="32"/>
        <v>0</v>
      </c>
      <c r="N133" s="46" t="str">
        <f t="shared" si="21"/>
        <v/>
      </c>
      <c r="O133" s="47" t="str">
        <f t="shared" si="22"/>
        <v/>
      </c>
      <c r="P133" s="47" t="str">
        <f t="shared" si="23"/>
        <v/>
      </c>
      <c r="Q133" s="48">
        <f t="shared" si="33"/>
        <v>0</v>
      </c>
      <c r="R133" s="2"/>
      <c r="AH133" s="57" t="str">
        <f>IF(G133&gt;1,IF($E$10&gt;0,100-(#REF!/(1+(AL133/#REF!)^#REF!)^#REF!+#REF!/(AL133-1))*100,100-(AL133*D$5+D$6)*100),"")</f>
        <v/>
      </c>
      <c r="AI133" s="21" t="str">
        <f t="shared" si="24"/>
        <v/>
      </c>
      <c r="AJ133" s="21" t="str">
        <f t="shared" si="25"/>
        <v/>
      </c>
      <c r="AK133" s="48">
        <f t="shared" si="26"/>
        <v>0</v>
      </c>
      <c r="AL133" s="58" t="str">
        <f t="shared" si="27"/>
        <v/>
      </c>
      <c r="AM133" s="59" t="str">
        <f t="shared" si="28"/>
        <v/>
      </c>
      <c r="AN133" s="59" t="str">
        <f t="shared" si="29"/>
        <v/>
      </c>
      <c r="AO133" s="60"/>
    </row>
    <row r="134" spans="3:41" x14ac:dyDescent="0.25">
      <c r="C134" s="82"/>
      <c r="D134" s="45"/>
      <c r="E134" s="83" t="str">
        <f t="shared" si="34"/>
        <v/>
      </c>
      <c r="F134" s="45"/>
      <c r="G134" s="45"/>
      <c r="H134" s="45"/>
      <c r="I134" s="46" t="str">
        <f t="shared" si="30"/>
        <v/>
      </c>
      <c r="J134" s="46" t="str">
        <f t="shared" si="31"/>
        <v/>
      </c>
      <c r="K134" s="47" t="str">
        <f t="shared" si="19"/>
        <v/>
      </c>
      <c r="L134" s="47" t="str">
        <f t="shared" si="20"/>
        <v/>
      </c>
      <c r="M134" s="48">
        <f t="shared" si="32"/>
        <v>0</v>
      </c>
      <c r="N134" s="46" t="str">
        <f t="shared" si="21"/>
        <v/>
      </c>
      <c r="O134" s="47" t="str">
        <f t="shared" si="22"/>
        <v/>
      </c>
      <c r="P134" s="47" t="str">
        <f t="shared" si="23"/>
        <v/>
      </c>
      <c r="Q134" s="48">
        <f t="shared" si="33"/>
        <v>0</v>
      </c>
      <c r="R134" s="2"/>
      <c r="AH134" s="57" t="str">
        <f>IF(G134&gt;1,IF($E$10&gt;0,100-(#REF!/(1+(AL134/#REF!)^#REF!)^#REF!+#REF!/(AL134-1))*100,100-(AL134*D$5+D$6)*100),"")</f>
        <v/>
      </c>
      <c r="AI134" s="21" t="str">
        <f t="shared" si="24"/>
        <v/>
      </c>
      <c r="AJ134" s="21" t="str">
        <f t="shared" si="25"/>
        <v/>
      </c>
      <c r="AK134" s="48">
        <f t="shared" si="26"/>
        <v>0</v>
      </c>
      <c r="AL134" s="58" t="str">
        <f t="shared" si="27"/>
        <v/>
      </c>
      <c r="AM134" s="59" t="str">
        <f t="shared" si="28"/>
        <v/>
      </c>
      <c r="AN134" s="59" t="str">
        <f t="shared" si="29"/>
        <v/>
      </c>
      <c r="AO134" s="60"/>
    </row>
    <row r="135" spans="3:41" x14ac:dyDescent="0.25">
      <c r="C135" s="82"/>
      <c r="D135" s="45"/>
      <c r="E135" s="83" t="str">
        <f t="shared" si="34"/>
        <v/>
      </c>
      <c r="F135" s="45"/>
      <c r="G135" s="45"/>
      <c r="H135" s="45"/>
      <c r="I135" s="46" t="str">
        <f t="shared" si="30"/>
        <v/>
      </c>
      <c r="J135" s="46" t="str">
        <f t="shared" si="31"/>
        <v/>
      </c>
      <c r="K135" s="47" t="str">
        <f t="shared" ref="K135:K198" si="35">IF(G135&gt;1,I135-J135,"")</f>
        <v/>
      </c>
      <c r="L135" s="47" t="str">
        <f t="shared" ref="L135:L198" si="36">IF(G135&gt;1,ABS(K135),"")</f>
        <v/>
      </c>
      <c r="M135" s="48">
        <f t="shared" si="32"/>
        <v>0</v>
      </c>
      <c r="N135" s="46" t="str">
        <f t="shared" ref="N135:N198" si="37">IF(G135&gt;1,J135+$K$5,"")</f>
        <v/>
      </c>
      <c r="O135" s="47" t="str">
        <f t="shared" ref="O135:O198" si="38">IF(G135&gt;1,I135-N135,"")</f>
        <v/>
      </c>
      <c r="P135" s="47" t="str">
        <f t="shared" ref="P135:P198" si="39">IF(G135&gt;1,ABS(O135),"")</f>
        <v/>
      </c>
      <c r="Q135" s="48">
        <f t="shared" si="33"/>
        <v>0</v>
      </c>
      <c r="R135" s="2"/>
      <c r="AH135" s="57" t="str">
        <f>IF(G135&gt;1,IF($E$10&gt;0,100-(#REF!/(1+(AL135/#REF!)^#REF!)^#REF!+#REF!/(AL135-1))*100,100-(AL135*D$5+D$6)*100),"")</f>
        <v/>
      </c>
      <c r="AI135" s="21" t="str">
        <f t="shared" ref="AI135:AI198" si="40">IF(G135&gt;1,I135-AH135,"")</f>
        <v/>
      </c>
      <c r="AJ135" s="21" t="str">
        <f t="shared" ref="AJ135:AJ198" si="41">IF(G135&gt;1,ABS(AI135),"")</f>
        <v/>
      </c>
      <c r="AK135" s="48">
        <f t="shared" ref="AK135:AK198" si="42">IF($G135&gt;1.2,IF(AJ135&gt;1.2,1,0),0)</f>
        <v>0</v>
      </c>
      <c r="AL135" s="58" t="str">
        <f t="shared" ref="AL135:AL198" si="43">IF(G135&gt;0,G135+AN135,"")</f>
        <v/>
      </c>
      <c r="AM135" s="59" t="str">
        <f t="shared" ref="AM135:AM198" si="44">IF(G135&gt;0,$AM$5,"")</f>
        <v/>
      </c>
      <c r="AN135" s="59" t="str">
        <f t="shared" ref="AN135:AN198" si="45">IF(G135&gt;0,$AN$5,"")</f>
        <v/>
      </c>
      <c r="AO135" s="60"/>
    </row>
    <row r="136" spans="3:41" x14ac:dyDescent="0.25">
      <c r="C136" s="82"/>
      <c r="D136" s="45"/>
      <c r="E136" s="83" t="str">
        <f t="shared" si="34"/>
        <v/>
      </c>
      <c r="F136" s="45"/>
      <c r="G136" s="45"/>
      <c r="H136" s="45"/>
      <c r="I136" s="46" t="str">
        <f t="shared" ref="I136:I199" si="46">IF(G136&gt;1,100-H136,"")</f>
        <v/>
      </c>
      <c r="J136" s="46" t="str">
        <f t="shared" ref="J136:J199" si="47">IF(G136&gt;1,100-(G136*D$5+D$6),"")</f>
        <v/>
      </c>
      <c r="K136" s="47" t="str">
        <f t="shared" si="35"/>
        <v/>
      </c>
      <c r="L136" s="47" t="str">
        <f t="shared" si="36"/>
        <v/>
      </c>
      <c r="M136" s="48">
        <f t="shared" ref="M136:M199" si="48">IF($G136&gt;1.2,IF(L136&gt;1.2,1,0),0)</f>
        <v>0</v>
      </c>
      <c r="N136" s="46" t="str">
        <f t="shared" si="37"/>
        <v/>
      </c>
      <c r="O136" s="47" t="str">
        <f t="shared" si="38"/>
        <v/>
      </c>
      <c r="P136" s="47" t="str">
        <f t="shared" si="39"/>
        <v/>
      </c>
      <c r="Q136" s="48">
        <f t="shared" ref="Q136:Q199" si="49">IF($G136&gt;1.2,IF(P136&gt;1.2,1,0),0)</f>
        <v>0</v>
      </c>
      <c r="R136" s="2"/>
      <c r="AH136" s="57" t="str">
        <f>IF(G136&gt;1,IF($E$10&gt;0,100-(#REF!/(1+(AL136/#REF!)^#REF!)^#REF!+#REF!/(AL136-1))*100,100-(AL136*D$5+D$6)*100),"")</f>
        <v/>
      </c>
      <c r="AI136" s="21" t="str">
        <f t="shared" si="40"/>
        <v/>
      </c>
      <c r="AJ136" s="21" t="str">
        <f t="shared" si="41"/>
        <v/>
      </c>
      <c r="AK136" s="48">
        <f t="shared" si="42"/>
        <v>0</v>
      </c>
      <c r="AL136" s="58" t="str">
        <f t="shared" si="43"/>
        <v/>
      </c>
      <c r="AM136" s="59" t="str">
        <f t="shared" si="44"/>
        <v/>
      </c>
      <c r="AN136" s="59" t="str">
        <f t="shared" si="45"/>
        <v/>
      </c>
      <c r="AO136" s="60"/>
    </row>
    <row r="137" spans="3:41" x14ac:dyDescent="0.25">
      <c r="C137" s="82"/>
      <c r="D137" s="45"/>
      <c r="E137" s="83" t="str">
        <f t="shared" si="34"/>
        <v/>
      </c>
      <c r="F137" s="45"/>
      <c r="G137" s="45"/>
      <c r="H137" s="45"/>
      <c r="I137" s="46" t="str">
        <f t="shared" si="46"/>
        <v/>
      </c>
      <c r="J137" s="46" t="str">
        <f t="shared" si="47"/>
        <v/>
      </c>
      <c r="K137" s="47" t="str">
        <f t="shared" si="35"/>
        <v/>
      </c>
      <c r="L137" s="47" t="str">
        <f t="shared" si="36"/>
        <v/>
      </c>
      <c r="M137" s="48">
        <f t="shared" si="48"/>
        <v>0</v>
      </c>
      <c r="N137" s="46" t="str">
        <f t="shared" si="37"/>
        <v/>
      </c>
      <c r="O137" s="47" t="str">
        <f t="shared" si="38"/>
        <v/>
      </c>
      <c r="P137" s="47" t="str">
        <f t="shared" si="39"/>
        <v/>
      </c>
      <c r="Q137" s="48">
        <f t="shared" si="49"/>
        <v>0</v>
      </c>
      <c r="R137" s="2"/>
      <c r="AH137" s="57" t="str">
        <f>IF(G137&gt;1,IF($E$10&gt;0,100-(#REF!/(1+(AL137/#REF!)^#REF!)^#REF!+#REF!/(AL137-1))*100,100-(AL137*D$5+D$6)*100),"")</f>
        <v/>
      </c>
      <c r="AI137" s="21" t="str">
        <f t="shared" si="40"/>
        <v/>
      </c>
      <c r="AJ137" s="21" t="str">
        <f t="shared" si="41"/>
        <v/>
      </c>
      <c r="AK137" s="48">
        <f t="shared" si="42"/>
        <v>0</v>
      </c>
      <c r="AL137" s="58" t="str">
        <f t="shared" si="43"/>
        <v/>
      </c>
      <c r="AM137" s="59" t="str">
        <f t="shared" si="44"/>
        <v/>
      </c>
      <c r="AN137" s="59" t="str">
        <f t="shared" si="45"/>
        <v/>
      </c>
      <c r="AO137" s="60"/>
    </row>
    <row r="138" spans="3:41" x14ac:dyDescent="0.25">
      <c r="C138" s="82"/>
      <c r="D138" s="45"/>
      <c r="E138" s="83" t="str">
        <f t="shared" si="34"/>
        <v/>
      </c>
      <c r="F138" s="45"/>
      <c r="G138" s="45"/>
      <c r="H138" s="45"/>
      <c r="I138" s="46" t="str">
        <f t="shared" si="46"/>
        <v/>
      </c>
      <c r="J138" s="46" t="str">
        <f t="shared" si="47"/>
        <v/>
      </c>
      <c r="K138" s="47" t="str">
        <f t="shared" si="35"/>
        <v/>
      </c>
      <c r="L138" s="47" t="str">
        <f t="shared" si="36"/>
        <v/>
      </c>
      <c r="M138" s="48">
        <f t="shared" si="48"/>
        <v>0</v>
      </c>
      <c r="N138" s="46" t="str">
        <f t="shared" si="37"/>
        <v/>
      </c>
      <c r="O138" s="47" t="str">
        <f t="shared" si="38"/>
        <v/>
      </c>
      <c r="P138" s="47" t="str">
        <f t="shared" si="39"/>
        <v/>
      </c>
      <c r="Q138" s="48">
        <f t="shared" si="49"/>
        <v>0</v>
      </c>
      <c r="R138" s="2"/>
      <c r="AH138" s="57" t="str">
        <f>IF(G138&gt;1,IF($E$10&gt;0,100-(#REF!/(1+(AL138/#REF!)^#REF!)^#REF!+#REF!/(AL138-1))*100,100-(AL138*D$5+D$6)*100),"")</f>
        <v/>
      </c>
      <c r="AI138" s="21" t="str">
        <f t="shared" si="40"/>
        <v/>
      </c>
      <c r="AJ138" s="21" t="str">
        <f t="shared" si="41"/>
        <v/>
      </c>
      <c r="AK138" s="48">
        <f t="shared" si="42"/>
        <v>0</v>
      </c>
      <c r="AL138" s="58" t="str">
        <f t="shared" si="43"/>
        <v/>
      </c>
      <c r="AM138" s="59" t="str">
        <f t="shared" si="44"/>
        <v/>
      </c>
      <c r="AN138" s="59" t="str">
        <f t="shared" si="45"/>
        <v/>
      </c>
      <c r="AO138" s="60"/>
    </row>
    <row r="139" spans="3:41" x14ac:dyDescent="0.25">
      <c r="C139" s="82"/>
      <c r="D139" s="45"/>
      <c r="E139" s="83" t="str">
        <f t="shared" si="34"/>
        <v/>
      </c>
      <c r="F139" s="45"/>
      <c r="G139" s="45"/>
      <c r="H139" s="45"/>
      <c r="I139" s="46" t="str">
        <f t="shared" si="46"/>
        <v/>
      </c>
      <c r="J139" s="46" t="str">
        <f t="shared" si="47"/>
        <v/>
      </c>
      <c r="K139" s="47" t="str">
        <f t="shared" si="35"/>
        <v/>
      </c>
      <c r="L139" s="47" t="str">
        <f t="shared" si="36"/>
        <v/>
      </c>
      <c r="M139" s="48">
        <f t="shared" si="48"/>
        <v>0</v>
      </c>
      <c r="N139" s="46" t="str">
        <f t="shared" si="37"/>
        <v/>
      </c>
      <c r="O139" s="47" t="str">
        <f t="shared" si="38"/>
        <v/>
      </c>
      <c r="P139" s="47" t="str">
        <f t="shared" si="39"/>
        <v/>
      </c>
      <c r="Q139" s="48">
        <f t="shared" si="49"/>
        <v>0</v>
      </c>
      <c r="R139" s="2"/>
      <c r="AH139" s="57" t="str">
        <f>IF(G139&gt;1,IF($E$10&gt;0,100-(#REF!/(1+(AL139/#REF!)^#REF!)^#REF!+#REF!/(AL139-1))*100,100-(AL139*D$5+D$6)*100),"")</f>
        <v/>
      </c>
      <c r="AI139" s="21" t="str">
        <f t="shared" si="40"/>
        <v/>
      </c>
      <c r="AJ139" s="21" t="str">
        <f t="shared" si="41"/>
        <v/>
      </c>
      <c r="AK139" s="48">
        <f t="shared" si="42"/>
        <v>0</v>
      </c>
      <c r="AL139" s="58" t="str">
        <f t="shared" si="43"/>
        <v/>
      </c>
      <c r="AM139" s="59" t="str">
        <f t="shared" si="44"/>
        <v/>
      </c>
      <c r="AN139" s="59" t="str">
        <f t="shared" si="45"/>
        <v/>
      </c>
      <c r="AO139" s="60"/>
    </row>
    <row r="140" spans="3:41" x14ac:dyDescent="0.25">
      <c r="C140" s="82"/>
      <c r="D140" s="45"/>
      <c r="E140" s="83" t="str">
        <f t="shared" si="34"/>
        <v/>
      </c>
      <c r="F140" s="45"/>
      <c r="G140" s="45"/>
      <c r="H140" s="45"/>
      <c r="I140" s="46" t="str">
        <f t="shared" si="46"/>
        <v/>
      </c>
      <c r="J140" s="46" t="str">
        <f t="shared" si="47"/>
        <v/>
      </c>
      <c r="K140" s="47" t="str">
        <f t="shared" si="35"/>
        <v/>
      </c>
      <c r="L140" s="47" t="str">
        <f t="shared" si="36"/>
        <v/>
      </c>
      <c r="M140" s="48">
        <f t="shared" si="48"/>
        <v>0</v>
      </c>
      <c r="N140" s="46" t="str">
        <f t="shared" si="37"/>
        <v/>
      </c>
      <c r="O140" s="47" t="str">
        <f t="shared" si="38"/>
        <v/>
      </c>
      <c r="P140" s="47" t="str">
        <f t="shared" si="39"/>
        <v/>
      </c>
      <c r="Q140" s="48">
        <f t="shared" si="49"/>
        <v>0</v>
      </c>
      <c r="R140" s="2"/>
      <c r="AH140" s="57" t="str">
        <f>IF(G140&gt;1,IF($E$10&gt;0,100-(#REF!/(1+(AL140/#REF!)^#REF!)^#REF!+#REF!/(AL140-1))*100,100-(AL140*D$5+D$6)*100),"")</f>
        <v/>
      </c>
      <c r="AI140" s="21" t="str">
        <f t="shared" si="40"/>
        <v/>
      </c>
      <c r="AJ140" s="21" t="str">
        <f t="shared" si="41"/>
        <v/>
      </c>
      <c r="AK140" s="48">
        <f t="shared" si="42"/>
        <v>0</v>
      </c>
      <c r="AL140" s="58" t="str">
        <f t="shared" si="43"/>
        <v/>
      </c>
      <c r="AM140" s="59" t="str">
        <f t="shared" si="44"/>
        <v/>
      </c>
      <c r="AN140" s="59" t="str">
        <f t="shared" si="45"/>
        <v/>
      </c>
      <c r="AO140" s="60"/>
    </row>
    <row r="141" spans="3:41" x14ac:dyDescent="0.25">
      <c r="C141" s="82"/>
      <c r="D141" s="45"/>
      <c r="E141" s="83" t="str">
        <f t="shared" si="34"/>
        <v/>
      </c>
      <c r="F141" s="45"/>
      <c r="G141" s="45"/>
      <c r="H141" s="45"/>
      <c r="I141" s="46" t="str">
        <f t="shared" si="46"/>
        <v/>
      </c>
      <c r="J141" s="46" t="str">
        <f t="shared" si="47"/>
        <v/>
      </c>
      <c r="K141" s="47" t="str">
        <f t="shared" si="35"/>
        <v/>
      </c>
      <c r="L141" s="47" t="str">
        <f t="shared" si="36"/>
        <v/>
      </c>
      <c r="M141" s="48">
        <f t="shared" si="48"/>
        <v>0</v>
      </c>
      <c r="N141" s="46" t="str">
        <f t="shared" si="37"/>
        <v/>
      </c>
      <c r="O141" s="47" t="str">
        <f t="shared" si="38"/>
        <v/>
      </c>
      <c r="P141" s="47" t="str">
        <f t="shared" si="39"/>
        <v/>
      </c>
      <c r="Q141" s="48">
        <f t="shared" si="49"/>
        <v>0</v>
      </c>
      <c r="R141" s="2"/>
      <c r="AH141" s="57" t="str">
        <f>IF(G141&gt;1,IF($E$10&gt;0,100-(#REF!/(1+(AL141/#REF!)^#REF!)^#REF!+#REF!/(AL141-1))*100,100-(AL141*D$5+D$6)*100),"")</f>
        <v/>
      </c>
      <c r="AI141" s="21" t="str">
        <f t="shared" si="40"/>
        <v/>
      </c>
      <c r="AJ141" s="21" t="str">
        <f t="shared" si="41"/>
        <v/>
      </c>
      <c r="AK141" s="48">
        <f t="shared" si="42"/>
        <v>0</v>
      </c>
      <c r="AL141" s="58" t="str">
        <f t="shared" si="43"/>
        <v/>
      </c>
      <c r="AM141" s="59" t="str">
        <f t="shared" si="44"/>
        <v/>
      </c>
      <c r="AN141" s="59" t="str">
        <f t="shared" si="45"/>
        <v/>
      </c>
      <c r="AO141" s="60"/>
    </row>
    <row r="142" spans="3:41" x14ac:dyDescent="0.25">
      <c r="C142" s="82"/>
      <c r="D142" s="45"/>
      <c r="E142" s="83" t="str">
        <f t="shared" si="34"/>
        <v/>
      </c>
      <c r="F142" s="45"/>
      <c r="G142" s="45"/>
      <c r="H142" s="45"/>
      <c r="I142" s="46" t="str">
        <f t="shared" si="46"/>
        <v/>
      </c>
      <c r="J142" s="46" t="str">
        <f t="shared" si="47"/>
        <v/>
      </c>
      <c r="K142" s="47" t="str">
        <f t="shared" si="35"/>
        <v/>
      </c>
      <c r="L142" s="47" t="str">
        <f t="shared" si="36"/>
        <v/>
      </c>
      <c r="M142" s="48">
        <f t="shared" si="48"/>
        <v>0</v>
      </c>
      <c r="N142" s="46" t="str">
        <f t="shared" si="37"/>
        <v/>
      </c>
      <c r="O142" s="47" t="str">
        <f t="shared" si="38"/>
        <v/>
      </c>
      <c r="P142" s="47" t="str">
        <f t="shared" si="39"/>
        <v/>
      </c>
      <c r="Q142" s="48">
        <f t="shared" si="49"/>
        <v>0</v>
      </c>
      <c r="R142" s="2"/>
      <c r="AH142" s="57" t="str">
        <f>IF(G142&gt;1,IF($E$10&gt;0,100-(#REF!/(1+(AL142/#REF!)^#REF!)^#REF!+#REF!/(AL142-1))*100,100-(AL142*D$5+D$6)*100),"")</f>
        <v/>
      </c>
      <c r="AI142" s="21" t="str">
        <f t="shared" si="40"/>
        <v/>
      </c>
      <c r="AJ142" s="21" t="str">
        <f t="shared" si="41"/>
        <v/>
      </c>
      <c r="AK142" s="48">
        <f t="shared" si="42"/>
        <v>0</v>
      </c>
      <c r="AL142" s="58" t="str">
        <f t="shared" si="43"/>
        <v/>
      </c>
      <c r="AM142" s="59" t="str">
        <f t="shared" si="44"/>
        <v/>
      </c>
      <c r="AN142" s="59" t="str">
        <f t="shared" si="45"/>
        <v/>
      </c>
      <c r="AO142" s="60"/>
    </row>
    <row r="143" spans="3:41" x14ac:dyDescent="0.25">
      <c r="C143" s="82"/>
      <c r="D143" s="45"/>
      <c r="E143" s="83" t="str">
        <f t="shared" si="34"/>
        <v/>
      </c>
      <c r="F143" s="45"/>
      <c r="G143" s="45"/>
      <c r="H143" s="45"/>
      <c r="I143" s="46" t="str">
        <f t="shared" si="46"/>
        <v/>
      </c>
      <c r="J143" s="46" t="str">
        <f t="shared" si="47"/>
        <v/>
      </c>
      <c r="K143" s="47" t="str">
        <f t="shared" si="35"/>
        <v/>
      </c>
      <c r="L143" s="47" t="str">
        <f t="shared" si="36"/>
        <v/>
      </c>
      <c r="M143" s="48">
        <f t="shared" si="48"/>
        <v>0</v>
      </c>
      <c r="N143" s="46" t="str">
        <f t="shared" si="37"/>
        <v/>
      </c>
      <c r="O143" s="47" t="str">
        <f t="shared" si="38"/>
        <v/>
      </c>
      <c r="P143" s="47" t="str">
        <f t="shared" si="39"/>
        <v/>
      </c>
      <c r="Q143" s="48">
        <f t="shared" si="49"/>
        <v>0</v>
      </c>
      <c r="R143" s="2"/>
      <c r="AH143" s="57" t="str">
        <f>IF(G143&gt;1,IF($E$10&gt;0,100-(#REF!/(1+(AL143/#REF!)^#REF!)^#REF!+#REF!/(AL143-1))*100,100-(AL143*D$5+D$6)*100),"")</f>
        <v/>
      </c>
      <c r="AI143" s="21" t="str">
        <f t="shared" si="40"/>
        <v/>
      </c>
      <c r="AJ143" s="21" t="str">
        <f t="shared" si="41"/>
        <v/>
      </c>
      <c r="AK143" s="48">
        <f t="shared" si="42"/>
        <v>0</v>
      </c>
      <c r="AL143" s="58" t="str">
        <f t="shared" si="43"/>
        <v/>
      </c>
      <c r="AM143" s="59" t="str">
        <f t="shared" si="44"/>
        <v/>
      </c>
      <c r="AN143" s="59" t="str">
        <f t="shared" si="45"/>
        <v/>
      </c>
      <c r="AO143" s="60"/>
    </row>
    <row r="144" spans="3:41" x14ac:dyDescent="0.25">
      <c r="C144" s="82"/>
      <c r="D144" s="45"/>
      <c r="E144" s="83" t="str">
        <f t="shared" si="34"/>
        <v/>
      </c>
      <c r="F144" s="45"/>
      <c r="G144" s="45"/>
      <c r="H144" s="45"/>
      <c r="I144" s="46" t="str">
        <f t="shared" si="46"/>
        <v/>
      </c>
      <c r="J144" s="46" t="str">
        <f t="shared" si="47"/>
        <v/>
      </c>
      <c r="K144" s="47" t="str">
        <f t="shared" si="35"/>
        <v/>
      </c>
      <c r="L144" s="47" t="str">
        <f t="shared" si="36"/>
        <v/>
      </c>
      <c r="M144" s="48">
        <f t="shared" si="48"/>
        <v>0</v>
      </c>
      <c r="N144" s="46" t="str">
        <f t="shared" si="37"/>
        <v/>
      </c>
      <c r="O144" s="47" t="str">
        <f t="shared" si="38"/>
        <v/>
      </c>
      <c r="P144" s="47" t="str">
        <f t="shared" si="39"/>
        <v/>
      </c>
      <c r="Q144" s="48">
        <f t="shared" si="49"/>
        <v>0</v>
      </c>
      <c r="R144" s="2"/>
      <c r="AH144" s="57" t="str">
        <f>IF(G144&gt;1,IF($E$10&gt;0,100-(#REF!/(1+(AL144/#REF!)^#REF!)^#REF!+#REF!/(AL144-1))*100,100-(AL144*D$5+D$6)*100),"")</f>
        <v/>
      </c>
      <c r="AI144" s="21" t="str">
        <f t="shared" si="40"/>
        <v/>
      </c>
      <c r="AJ144" s="21" t="str">
        <f t="shared" si="41"/>
        <v/>
      </c>
      <c r="AK144" s="48">
        <f t="shared" si="42"/>
        <v>0</v>
      </c>
      <c r="AL144" s="58" t="str">
        <f t="shared" si="43"/>
        <v/>
      </c>
      <c r="AM144" s="59" t="str">
        <f t="shared" si="44"/>
        <v/>
      </c>
      <c r="AN144" s="59" t="str">
        <f t="shared" si="45"/>
        <v/>
      </c>
      <c r="AO144" s="60"/>
    </row>
    <row r="145" spans="3:41" x14ac:dyDescent="0.25">
      <c r="C145" s="82"/>
      <c r="D145" s="45"/>
      <c r="E145" s="83" t="str">
        <f t="shared" si="34"/>
        <v/>
      </c>
      <c r="F145" s="45"/>
      <c r="G145" s="45"/>
      <c r="H145" s="45"/>
      <c r="I145" s="46" t="str">
        <f t="shared" si="46"/>
        <v/>
      </c>
      <c r="J145" s="46" t="str">
        <f t="shared" si="47"/>
        <v/>
      </c>
      <c r="K145" s="47" t="str">
        <f t="shared" si="35"/>
        <v/>
      </c>
      <c r="L145" s="47" t="str">
        <f t="shared" si="36"/>
        <v/>
      </c>
      <c r="M145" s="48">
        <f t="shared" si="48"/>
        <v>0</v>
      </c>
      <c r="N145" s="46" t="str">
        <f t="shared" si="37"/>
        <v/>
      </c>
      <c r="O145" s="47" t="str">
        <f t="shared" si="38"/>
        <v/>
      </c>
      <c r="P145" s="47" t="str">
        <f t="shared" si="39"/>
        <v/>
      </c>
      <c r="Q145" s="48">
        <f t="shared" si="49"/>
        <v>0</v>
      </c>
      <c r="R145" s="2"/>
      <c r="AH145" s="57" t="str">
        <f>IF(G145&gt;1,IF($E$10&gt;0,100-(#REF!/(1+(AL145/#REF!)^#REF!)^#REF!+#REF!/(AL145-1))*100,100-(AL145*D$5+D$6)*100),"")</f>
        <v/>
      </c>
      <c r="AI145" s="21" t="str">
        <f t="shared" si="40"/>
        <v/>
      </c>
      <c r="AJ145" s="21" t="str">
        <f t="shared" si="41"/>
        <v/>
      </c>
      <c r="AK145" s="48">
        <f t="shared" si="42"/>
        <v>0</v>
      </c>
      <c r="AL145" s="58" t="str">
        <f t="shared" si="43"/>
        <v/>
      </c>
      <c r="AM145" s="59" t="str">
        <f t="shared" si="44"/>
        <v/>
      </c>
      <c r="AN145" s="59" t="str">
        <f t="shared" si="45"/>
        <v/>
      </c>
      <c r="AO145" s="60"/>
    </row>
    <row r="146" spans="3:41" x14ac:dyDescent="0.25">
      <c r="C146" s="82"/>
      <c r="D146" s="45"/>
      <c r="E146" s="83" t="str">
        <f t="shared" si="34"/>
        <v/>
      </c>
      <c r="F146" s="45"/>
      <c r="G146" s="45"/>
      <c r="H146" s="45"/>
      <c r="I146" s="46" t="str">
        <f t="shared" si="46"/>
        <v/>
      </c>
      <c r="J146" s="46" t="str">
        <f t="shared" si="47"/>
        <v/>
      </c>
      <c r="K146" s="47" t="str">
        <f t="shared" si="35"/>
        <v/>
      </c>
      <c r="L146" s="47" t="str">
        <f t="shared" si="36"/>
        <v/>
      </c>
      <c r="M146" s="48">
        <f t="shared" si="48"/>
        <v>0</v>
      </c>
      <c r="N146" s="46" t="str">
        <f t="shared" si="37"/>
        <v/>
      </c>
      <c r="O146" s="47" t="str">
        <f t="shared" si="38"/>
        <v/>
      </c>
      <c r="P146" s="47" t="str">
        <f t="shared" si="39"/>
        <v/>
      </c>
      <c r="Q146" s="48">
        <f t="shared" si="49"/>
        <v>0</v>
      </c>
      <c r="R146" s="2"/>
      <c r="AH146" s="57" t="str">
        <f>IF(G146&gt;1,IF($E$10&gt;0,100-(#REF!/(1+(AL146/#REF!)^#REF!)^#REF!+#REF!/(AL146-1))*100,100-(AL146*D$5+D$6)*100),"")</f>
        <v/>
      </c>
      <c r="AI146" s="21" t="str">
        <f t="shared" si="40"/>
        <v/>
      </c>
      <c r="AJ146" s="21" t="str">
        <f t="shared" si="41"/>
        <v/>
      </c>
      <c r="AK146" s="48">
        <f t="shared" si="42"/>
        <v>0</v>
      </c>
      <c r="AL146" s="58" t="str">
        <f t="shared" si="43"/>
        <v/>
      </c>
      <c r="AM146" s="59" t="str">
        <f t="shared" si="44"/>
        <v/>
      </c>
      <c r="AN146" s="59" t="str">
        <f t="shared" si="45"/>
        <v/>
      </c>
      <c r="AO146" s="60"/>
    </row>
    <row r="147" spans="3:41" x14ac:dyDescent="0.25">
      <c r="C147" s="82"/>
      <c r="D147" s="45"/>
      <c r="E147" s="83" t="str">
        <f t="shared" si="34"/>
        <v/>
      </c>
      <c r="F147" s="45"/>
      <c r="G147" s="45"/>
      <c r="H147" s="45"/>
      <c r="I147" s="46" t="str">
        <f t="shared" si="46"/>
        <v/>
      </c>
      <c r="J147" s="46" t="str">
        <f t="shared" si="47"/>
        <v/>
      </c>
      <c r="K147" s="47" t="str">
        <f t="shared" si="35"/>
        <v/>
      </c>
      <c r="L147" s="47" t="str">
        <f t="shared" si="36"/>
        <v/>
      </c>
      <c r="M147" s="48">
        <f t="shared" si="48"/>
        <v>0</v>
      </c>
      <c r="N147" s="46" t="str">
        <f t="shared" si="37"/>
        <v/>
      </c>
      <c r="O147" s="47" t="str">
        <f t="shared" si="38"/>
        <v/>
      </c>
      <c r="P147" s="47" t="str">
        <f t="shared" si="39"/>
        <v/>
      </c>
      <c r="Q147" s="48">
        <f t="shared" si="49"/>
        <v>0</v>
      </c>
      <c r="R147" s="2"/>
      <c r="AH147" s="57" t="str">
        <f>IF(G147&gt;1,IF($E$10&gt;0,100-(#REF!/(1+(AL147/#REF!)^#REF!)^#REF!+#REF!/(AL147-1))*100,100-(AL147*D$5+D$6)*100),"")</f>
        <v/>
      </c>
      <c r="AI147" s="21" t="str">
        <f t="shared" si="40"/>
        <v/>
      </c>
      <c r="AJ147" s="21" t="str">
        <f t="shared" si="41"/>
        <v/>
      </c>
      <c r="AK147" s="48">
        <f t="shared" si="42"/>
        <v>0</v>
      </c>
      <c r="AL147" s="58" t="str">
        <f t="shared" si="43"/>
        <v/>
      </c>
      <c r="AM147" s="59" t="str">
        <f t="shared" si="44"/>
        <v/>
      </c>
      <c r="AN147" s="59" t="str">
        <f t="shared" si="45"/>
        <v/>
      </c>
      <c r="AO147" s="60"/>
    </row>
    <row r="148" spans="3:41" x14ac:dyDescent="0.25">
      <c r="C148" s="82"/>
      <c r="D148" s="45"/>
      <c r="E148" s="83" t="str">
        <f t="shared" si="34"/>
        <v/>
      </c>
      <c r="F148" s="45"/>
      <c r="G148" s="45"/>
      <c r="H148" s="45"/>
      <c r="I148" s="46" t="str">
        <f t="shared" si="46"/>
        <v/>
      </c>
      <c r="J148" s="46" t="str">
        <f t="shared" si="47"/>
        <v/>
      </c>
      <c r="K148" s="47" t="str">
        <f t="shared" si="35"/>
        <v/>
      </c>
      <c r="L148" s="47" t="str">
        <f t="shared" si="36"/>
        <v/>
      </c>
      <c r="M148" s="48">
        <f t="shared" si="48"/>
        <v>0</v>
      </c>
      <c r="N148" s="46" t="str">
        <f t="shared" si="37"/>
        <v/>
      </c>
      <c r="O148" s="47" t="str">
        <f t="shared" si="38"/>
        <v/>
      </c>
      <c r="P148" s="47" t="str">
        <f t="shared" si="39"/>
        <v/>
      </c>
      <c r="Q148" s="48">
        <f t="shared" si="49"/>
        <v>0</v>
      </c>
      <c r="R148" s="2"/>
      <c r="AH148" s="57" t="str">
        <f>IF(G148&gt;1,IF($E$10&gt;0,100-(#REF!/(1+(AL148/#REF!)^#REF!)^#REF!+#REF!/(AL148-1))*100,100-(AL148*D$5+D$6)*100),"")</f>
        <v/>
      </c>
      <c r="AI148" s="21" t="str">
        <f t="shared" si="40"/>
        <v/>
      </c>
      <c r="AJ148" s="21" t="str">
        <f t="shared" si="41"/>
        <v/>
      </c>
      <c r="AK148" s="48">
        <f t="shared" si="42"/>
        <v>0</v>
      </c>
      <c r="AL148" s="58" t="str">
        <f t="shared" si="43"/>
        <v/>
      </c>
      <c r="AM148" s="59" t="str">
        <f t="shared" si="44"/>
        <v/>
      </c>
      <c r="AN148" s="59" t="str">
        <f t="shared" si="45"/>
        <v/>
      </c>
      <c r="AO148" s="60"/>
    </row>
    <row r="149" spans="3:41" x14ac:dyDescent="0.25">
      <c r="C149" s="82"/>
      <c r="D149" s="45"/>
      <c r="E149" s="83" t="str">
        <f t="shared" si="34"/>
        <v/>
      </c>
      <c r="F149" s="45"/>
      <c r="G149" s="45"/>
      <c r="H149" s="45"/>
      <c r="I149" s="46" t="str">
        <f t="shared" si="46"/>
        <v/>
      </c>
      <c r="J149" s="46" t="str">
        <f t="shared" si="47"/>
        <v/>
      </c>
      <c r="K149" s="47" t="str">
        <f t="shared" si="35"/>
        <v/>
      </c>
      <c r="L149" s="47" t="str">
        <f t="shared" si="36"/>
        <v/>
      </c>
      <c r="M149" s="48">
        <f t="shared" si="48"/>
        <v>0</v>
      </c>
      <c r="N149" s="46" t="str">
        <f t="shared" si="37"/>
        <v/>
      </c>
      <c r="O149" s="47" t="str">
        <f t="shared" si="38"/>
        <v/>
      </c>
      <c r="P149" s="47" t="str">
        <f t="shared" si="39"/>
        <v/>
      </c>
      <c r="Q149" s="48">
        <f t="shared" si="49"/>
        <v>0</v>
      </c>
      <c r="R149" s="2"/>
      <c r="AH149" s="57" t="str">
        <f>IF(G149&gt;1,IF($E$10&gt;0,100-(#REF!/(1+(AL149/#REF!)^#REF!)^#REF!+#REF!/(AL149-1))*100,100-(AL149*D$5+D$6)*100),"")</f>
        <v/>
      </c>
      <c r="AI149" s="21" t="str">
        <f t="shared" si="40"/>
        <v/>
      </c>
      <c r="AJ149" s="21" t="str">
        <f t="shared" si="41"/>
        <v/>
      </c>
      <c r="AK149" s="48">
        <f t="shared" si="42"/>
        <v>0</v>
      </c>
      <c r="AL149" s="58" t="str">
        <f t="shared" si="43"/>
        <v/>
      </c>
      <c r="AM149" s="59" t="str">
        <f t="shared" si="44"/>
        <v/>
      </c>
      <c r="AN149" s="59" t="str">
        <f t="shared" si="45"/>
        <v/>
      </c>
      <c r="AO149" s="60"/>
    </row>
    <row r="150" spans="3:41" x14ac:dyDescent="0.25">
      <c r="C150" s="82"/>
      <c r="D150" s="45"/>
      <c r="E150" s="83" t="str">
        <f t="shared" si="34"/>
        <v/>
      </c>
      <c r="F150" s="45"/>
      <c r="G150" s="45"/>
      <c r="H150" s="45"/>
      <c r="I150" s="46" t="str">
        <f t="shared" si="46"/>
        <v/>
      </c>
      <c r="J150" s="46" t="str">
        <f t="shared" si="47"/>
        <v/>
      </c>
      <c r="K150" s="47" t="str">
        <f t="shared" si="35"/>
        <v/>
      </c>
      <c r="L150" s="47" t="str">
        <f t="shared" si="36"/>
        <v/>
      </c>
      <c r="M150" s="48">
        <f t="shared" si="48"/>
        <v>0</v>
      </c>
      <c r="N150" s="46" t="str">
        <f t="shared" si="37"/>
        <v/>
      </c>
      <c r="O150" s="47" t="str">
        <f t="shared" si="38"/>
        <v/>
      </c>
      <c r="P150" s="47" t="str">
        <f t="shared" si="39"/>
        <v/>
      </c>
      <c r="Q150" s="48">
        <f t="shared" si="49"/>
        <v>0</v>
      </c>
      <c r="R150" s="2"/>
      <c r="AH150" s="57" t="str">
        <f>IF(G150&gt;1,IF($E$10&gt;0,100-(#REF!/(1+(AL150/#REF!)^#REF!)^#REF!+#REF!/(AL150-1))*100,100-(AL150*D$5+D$6)*100),"")</f>
        <v/>
      </c>
      <c r="AI150" s="21" t="str">
        <f t="shared" si="40"/>
        <v/>
      </c>
      <c r="AJ150" s="21" t="str">
        <f t="shared" si="41"/>
        <v/>
      </c>
      <c r="AK150" s="48">
        <f t="shared" si="42"/>
        <v>0</v>
      </c>
      <c r="AL150" s="58" t="str">
        <f t="shared" si="43"/>
        <v/>
      </c>
      <c r="AM150" s="59" t="str">
        <f t="shared" si="44"/>
        <v/>
      </c>
      <c r="AN150" s="59" t="str">
        <f t="shared" si="45"/>
        <v/>
      </c>
      <c r="AO150" s="60"/>
    </row>
    <row r="151" spans="3:41" x14ac:dyDescent="0.25">
      <c r="C151" s="82"/>
      <c r="D151" s="45"/>
      <c r="E151" s="83" t="str">
        <f t="shared" si="34"/>
        <v/>
      </c>
      <c r="F151" s="45"/>
      <c r="G151" s="45"/>
      <c r="H151" s="45"/>
      <c r="I151" s="46" t="str">
        <f t="shared" si="46"/>
        <v/>
      </c>
      <c r="J151" s="46" t="str">
        <f t="shared" si="47"/>
        <v/>
      </c>
      <c r="K151" s="47" t="str">
        <f t="shared" si="35"/>
        <v/>
      </c>
      <c r="L151" s="47" t="str">
        <f t="shared" si="36"/>
        <v/>
      </c>
      <c r="M151" s="48">
        <f t="shared" si="48"/>
        <v>0</v>
      </c>
      <c r="N151" s="46" t="str">
        <f t="shared" si="37"/>
        <v/>
      </c>
      <c r="O151" s="47" t="str">
        <f t="shared" si="38"/>
        <v/>
      </c>
      <c r="P151" s="47" t="str">
        <f t="shared" si="39"/>
        <v/>
      </c>
      <c r="Q151" s="48">
        <f t="shared" si="49"/>
        <v>0</v>
      </c>
      <c r="R151" s="2"/>
      <c r="AH151" s="57" t="str">
        <f>IF(G151&gt;1,IF($E$10&gt;0,100-(#REF!/(1+(AL151/#REF!)^#REF!)^#REF!+#REF!/(AL151-1))*100,100-(AL151*D$5+D$6)*100),"")</f>
        <v/>
      </c>
      <c r="AI151" s="21" t="str">
        <f t="shared" si="40"/>
        <v/>
      </c>
      <c r="AJ151" s="21" t="str">
        <f t="shared" si="41"/>
        <v/>
      </c>
      <c r="AK151" s="48">
        <f t="shared" si="42"/>
        <v>0</v>
      </c>
      <c r="AL151" s="58" t="str">
        <f t="shared" si="43"/>
        <v/>
      </c>
      <c r="AM151" s="59" t="str">
        <f t="shared" si="44"/>
        <v/>
      </c>
      <c r="AN151" s="59" t="str">
        <f t="shared" si="45"/>
        <v/>
      </c>
      <c r="AO151" s="60"/>
    </row>
    <row r="152" spans="3:41" x14ac:dyDescent="0.25">
      <c r="C152" s="82"/>
      <c r="D152" s="45"/>
      <c r="E152" s="83" t="str">
        <f t="shared" si="34"/>
        <v/>
      </c>
      <c r="F152" s="45"/>
      <c r="G152" s="45"/>
      <c r="H152" s="45"/>
      <c r="I152" s="46" t="str">
        <f t="shared" si="46"/>
        <v/>
      </c>
      <c r="J152" s="46" t="str">
        <f t="shared" si="47"/>
        <v/>
      </c>
      <c r="K152" s="47" t="str">
        <f t="shared" si="35"/>
        <v/>
      </c>
      <c r="L152" s="47" t="str">
        <f t="shared" si="36"/>
        <v/>
      </c>
      <c r="M152" s="48">
        <f t="shared" si="48"/>
        <v>0</v>
      </c>
      <c r="N152" s="46" t="str">
        <f t="shared" si="37"/>
        <v/>
      </c>
      <c r="O152" s="47" t="str">
        <f t="shared" si="38"/>
        <v/>
      </c>
      <c r="P152" s="47" t="str">
        <f t="shared" si="39"/>
        <v/>
      </c>
      <c r="Q152" s="48">
        <f t="shared" si="49"/>
        <v>0</v>
      </c>
      <c r="R152" s="2"/>
      <c r="AH152" s="57" t="str">
        <f>IF(G152&gt;1,IF($E$10&gt;0,100-(#REF!/(1+(AL152/#REF!)^#REF!)^#REF!+#REF!/(AL152-1))*100,100-(AL152*D$5+D$6)*100),"")</f>
        <v/>
      </c>
      <c r="AI152" s="21" t="str">
        <f t="shared" si="40"/>
        <v/>
      </c>
      <c r="AJ152" s="21" t="str">
        <f t="shared" si="41"/>
        <v/>
      </c>
      <c r="AK152" s="48">
        <f t="shared" si="42"/>
        <v>0</v>
      </c>
      <c r="AL152" s="58" t="str">
        <f t="shared" si="43"/>
        <v/>
      </c>
      <c r="AM152" s="59" t="str">
        <f t="shared" si="44"/>
        <v/>
      </c>
      <c r="AN152" s="59" t="str">
        <f t="shared" si="45"/>
        <v/>
      </c>
      <c r="AO152" s="60"/>
    </row>
    <row r="153" spans="3:41" x14ac:dyDescent="0.25">
      <c r="C153" s="82"/>
      <c r="D153" s="45"/>
      <c r="E153" s="83" t="str">
        <f t="shared" si="34"/>
        <v/>
      </c>
      <c r="F153" s="45"/>
      <c r="G153" s="45"/>
      <c r="H153" s="45"/>
      <c r="I153" s="46" t="str">
        <f t="shared" si="46"/>
        <v/>
      </c>
      <c r="J153" s="46" t="str">
        <f t="shared" si="47"/>
        <v/>
      </c>
      <c r="K153" s="47" t="str">
        <f t="shared" si="35"/>
        <v/>
      </c>
      <c r="L153" s="47" t="str">
        <f t="shared" si="36"/>
        <v/>
      </c>
      <c r="M153" s="48">
        <f t="shared" si="48"/>
        <v>0</v>
      </c>
      <c r="N153" s="46" t="str">
        <f t="shared" si="37"/>
        <v/>
      </c>
      <c r="O153" s="47" t="str">
        <f t="shared" si="38"/>
        <v/>
      </c>
      <c r="P153" s="47" t="str">
        <f t="shared" si="39"/>
        <v/>
      </c>
      <c r="Q153" s="48">
        <f t="shared" si="49"/>
        <v>0</v>
      </c>
      <c r="R153" s="2"/>
      <c r="AH153" s="57" t="str">
        <f>IF(G153&gt;1,IF($E$10&gt;0,100-(#REF!/(1+(AL153/#REF!)^#REF!)^#REF!+#REF!/(AL153-1))*100,100-(AL153*D$5+D$6)*100),"")</f>
        <v/>
      </c>
      <c r="AI153" s="21" t="str">
        <f t="shared" si="40"/>
        <v/>
      </c>
      <c r="AJ153" s="21" t="str">
        <f t="shared" si="41"/>
        <v/>
      </c>
      <c r="AK153" s="48">
        <f t="shared" si="42"/>
        <v>0</v>
      </c>
      <c r="AL153" s="58" t="str">
        <f t="shared" si="43"/>
        <v/>
      </c>
      <c r="AM153" s="59" t="str">
        <f t="shared" si="44"/>
        <v/>
      </c>
      <c r="AN153" s="59" t="str">
        <f t="shared" si="45"/>
        <v/>
      </c>
      <c r="AO153" s="60"/>
    </row>
    <row r="154" spans="3:41" x14ac:dyDescent="0.25">
      <c r="C154" s="82"/>
      <c r="D154" s="45"/>
      <c r="E154" s="83" t="str">
        <f t="shared" si="34"/>
        <v/>
      </c>
      <c r="F154" s="45"/>
      <c r="G154" s="45"/>
      <c r="H154" s="45"/>
      <c r="I154" s="46" t="str">
        <f t="shared" si="46"/>
        <v/>
      </c>
      <c r="J154" s="46" t="str">
        <f t="shared" si="47"/>
        <v/>
      </c>
      <c r="K154" s="47" t="str">
        <f t="shared" si="35"/>
        <v/>
      </c>
      <c r="L154" s="47" t="str">
        <f t="shared" si="36"/>
        <v/>
      </c>
      <c r="M154" s="48">
        <f t="shared" si="48"/>
        <v>0</v>
      </c>
      <c r="N154" s="46" t="str">
        <f t="shared" si="37"/>
        <v/>
      </c>
      <c r="O154" s="47" t="str">
        <f t="shared" si="38"/>
        <v/>
      </c>
      <c r="P154" s="47" t="str">
        <f t="shared" si="39"/>
        <v/>
      </c>
      <c r="Q154" s="48">
        <f t="shared" si="49"/>
        <v>0</v>
      </c>
      <c r="R154" s="2"/>
      <c r="AH154" s="57" t="str">
        <f>IF(G154&gt;1,IF($E$10&gt;0,100-(#REF!/(1+(AL154/#REF!)^#REF!)^#REF!+#REF!/(AL154-1))*100,100-(AL154*D$5+D$6)*100),"")</f>
        <v/>
      </c>
      <c r="AI154" s="21" t="str">
        <f t="shared" si="40"/>
        <v/>
      </c>
      <c r="AJ154" s="21" t="str">
        <f t="shared" si="41"/>
        <v/>
      </c>
      <c r="AK154" s="48">
        <f t="shared" si="42"/>
        <v>0</v>
      </c>
      <c r="AL154" s="58" t="str">
        <f t="shared" si="43"/>
        <v/>
      </c>
      <c r="AM154" s="59" t="str">
        <f t="shared" si="44"/>
        <v/>
      </c>
      <c r="AN154" s="59" t="str">
        <f t="shared" si="45"/>
        <v/>
      </c>
      <c r="AO154" s="60"/>
    </row>
    <row r="155" spans="3:41" x14ac:dyDescent="0.25">
      <c r="C155" s="82"/>
      <c r="D155" s="45"/>
      <c r="E155" s="83" t="str">
        <f t="shared" si="34"/>
        <v/>
      </c>
      <c r="F155" s="45"/>
      <c r="G155" s="45"/>
      <c r="H155" s="45"/>
      <c r="I155" s="46" t="str">
        <f t="shared" si="46"/>
        <v/>
      </c>
      <c r="J155" s="46" t="str">
        <f t="shared" si="47"/>
        <v/>
      </c>
      <c r="K155" s="47" t="str">
        <f t="shared" si="35"/>
        <v/>
      </c>
      <c r="L155" s="47" t="str">
        <f t="shared" si="36"/>
        <v/>
      </c>
      <c r="M155" s="48">
        <f t="shared" si="48"/>
        <v>0</v>
      </c>
      <c r="N155" s="46" t="str">
        <f t="shared" si="37"/>
        <v/>
      </c>
      <c r="O155" s="47" t="str">
        <f t="shared" si="38"/>
        <v/>
      </c>
      <c r="P155" s="47" t="str">
        <f t="shared" si="39"/>
        <v/>
      </c>
      <c r="Q155" s="48">
        <f t="shared" si="49"/>
        <v>0</v>
      </c>
      <c r="R155" s="2"/>
      <c r="AH155" s="57" t="str">
        <f>IF(G155&gt;1,IF($E$10&gt;0,100-(#REF!/(1+(AL155/#REF!)^#REF!)^#REF!+#REF!/(AL155-1))*100,100-(AL155*D$5+D$6)*100),"")</f>
        <v/>
      </c>
      <c r="AI155" s="21" t="str">
        <f t="shared" si="40"/>
        <v/>
      </c>
      <c r="AJ155" s="21" t="str">
        <f t="shared" si="41"/>
        <v/>
      </c>
      <c r="AK155" s="48">
        <f t="shared" si="42"/>
        <v>0</v>
      </c>
      <c r="AL155" s="58" t="str">
        <f t="shared" si="43"/>
        <v/>
      </c>
      <c r="AM155" s="59" t="str">
        <f t="shared" si="44"/>
        <v/>
      </c>
      <c r="AN155" s="59" t="str">
        <f t="shared" si="45"/>
        <v/>
      </c>
      <c r="AO155" s="60"/>
    </row>
    <row r="156" spans="3:41" x14ac:dyDescent="0.25">
      <c r="C156" s="82"/>
      <c r="D156" s="45"/>
      <c r="E156" s="83" t="str">
        <f t="shared" si="34"/>
        <v/>
      </c>
      <c r="F156" s="45"/>
      <c r="G156" s="45"/>
      <c r="H156" s="45"/>
      <c r="I156" s="46" t="str">
        <f t="shared" si="46"/>
        <v/>
      </c>
      <c r="J156" s="46" t="str">
        <f t="shared" si="47"/>
        <v/>
      </c>
      <c r="K156" s="47" t="str">
        <f t="shared" si="35"/>
        <v/>
      </c>
      <c r="L156" s="47" t="str">
        <f t="shared" si="36"/>
        <v/>
      </c>
      <c r="M156" s="48">
        <f t="shared" si="48"/>
        <v>0</v>
      </c>
      <c r="N156" s="46" t="str">
        <f t="shared" si="37"/>
        <v/>
      </c>
      <c r="O156" s="47" t="str">
        <f t="shared" si="38"/>
        <v/>
      </c>
      <c r="P156" s="47" t="str">
        <f t="shared" si="39"/>
        <v/>
      </c>
      <c r="Q156" s="48">
        <f t="shared" si="49"/>
        <v>0</v>
      </c>
      <c r="R156" s="2"/>
      <c r="AH156" s="57" t="str">
        <f>IF(G156&gt;1,IF($E$10&gt;0,100-(#REF!/(1+(AL156/#REF!)^#REF!)^#REF!+#REF!/(AL156-1))*100,100-(AL156*D$5+D$6)*100),"")</f>
        <v/>
      </c>
      <c r="AI156" s="21" t="str">
        <f t="shared" si="40"/>
        <v/>
      </c>
      <c r="AJ156" s="21" t="str">
        <f t="shared" si="41"/>
        <v/>
      </c>
      <c r="AK156" s="48">
        <f t="shared" si="42"/>
        <v>0</v>
      </c>
      <c r="AL156" s="58" t="str">
        <f t="shared" si="43"/>
        <v/>
      </c>
      <c r="AM156" s="59" t="str">
        <f t="shared" si="44"/>
        <v/>
      </c>
      <c r="AN156" s="59" t="str">
        <f t="shared" si="45"/>
        <v/>
      </c>
      <c r="AO156" s="60"/>
    </row>
    <row r="157" spans="3:41" x14ac:dyDescent="0.25">
      <c r="C157" s="82"/>
      <c r="D157" s="45"/>
      <c r="E157" s="83" t="str">
        <f t="shared" si="34"/>
        <v/>
      </c>
      <c r="F157" s="45"/>
      <c r="G157" s="45"/>
      <c r="H157" s="45"/>
      <c r="I157" s="46" t="str">
        <f t="shared" si="46"/>
        <v/>
      </c>
      <c r="J157" s="46" t="str">
        <f t="shared" si="47"/>
        <v/>
      </c>
      <c r="K157" s="47" t="str">
        <f t="shared" si="35"/>
        <v/>
      </c>
      <c r="L157" s="47" t="str">
        <f t="shared" si="36"/>
        <v/>
      </c>
      <c r="M157" s="48">
        <f t="shared" si="48"/>
        <v>0</v>
      </c>
      <c r="N157" s="46" t="str">
        <f t="shared" si="37"/>
        <v/>
      </c>
      <c r="O157" s="47" t="str">
        <f t="shared" si="38"/>
        <v/>
      </c>
      <c r="P157" s="47" t="str">
        <f t="shared" si="39"/>
        <v/>
      </c>
      <c r="Q157" s="48">
        <f t="shared" si="49"/>
        <v>0</v>
      </c>
      <c r="R157" s="2"/>
      <c r="AH157" s="57" t="str">
        <f>IF(G157&gt;1,IF($E$10&gt;0,100-(#REF!/(1+(AL157/#REF!)^#REF!)^#REF!+#REF!/(AL157-1))*100,100-(AL157*D$5+D$6)*100),"")</f>
        <v/>
      </c>
      <c r="AI157" s="21" t="str">
        <f t="shared" si="40"/>
        <v/>
      </c>
      <c r="AJ157" s="21" t="str">
        <f t="shared" si="41"/>
        <v/>
      </c>
      <c r="AK157" s="48">
        <f t="shared" si="42"/>
        <v>0</v>
      </c>
      <c r="AL157" s="58" t="str">
        <f t="shared" si="43"/>
        <v/>
      </c>
      <c r="AM157" s="59" t="str">
        <f t="shared" si="44"/>
        <v/>
      </c>
      <c r="AN157" s="59" t="str">
        <f t="shared" si="45"/>
        <v/>
      </c>
      <c r="AO157" s="60"/>
    </row>
    <row r="158" spans="3:41" x14ac:dyDescent="0.25">
      <c r="C158" s="82"/>
      <c r="D158" s="45"/>
      <c r="E158" s="83" t="str">
        <f t="shared" si="34"/>
        <v/>
      </c>
      <c r="F158" s="45"/>
      <c r="G158" s="45"/>
      <c r="H158" s="45"/>
      <c r="I158" s="46" t="str">
        <f t="shared" si="46"/>
        <v/>
      </c>
      <c r="J158" s="46" t="str">
        <f t="shared" si="47"/>
        <v/>
      </c>
      <c r="K158" s="47" t="str">
        <f t="shared" si="35"/>
        <v/>
      </c>
      <c r="L158" s="47" t="str">
        <f t="shared" si="36"/>
        <v/>
      </c>
      <c r="M158" s="48">
        <f t="shared" si="48"/>
        <v>0</v>
      </c>
      <c r="N158" s="46" t="str">
        <f t="shared" si="37"/>
        <v/>
      </c>
      <c r="O158" s="47" t="str">
        <f t="shared" si="38"/>
        <v/>
      </c>
      <c r="P158" s="47" t="str">
        <f t="shared" si="39"/>
        <v/>
      </c>
      <c r="Q158" s="48">
        <f t="shared" si="49"/>
        <v>0</v>
      </c>
      <c r="R158" s="2"/>
      <c r="AH158" s="57" t="str">
        <f>IF(G158&gt;1,IF($E$10&gt;0,100-(#REF!/(1+(AL158/#REF!)^#REF!)^#REF!+#REF!/(AL158-1))*100,100-(AL158*D$5+D$6)*100),"")</f>
        <v/>
      </c>
      <c r="AI158" s="21" t="str">
        <f t="shared" si="40"/>
        <v/>
      </c>
      <c r="AJ158" s="21" t="str">
        <f t="shared" si="41"/>
        <v/>
      </c>
      <c r="AK158" s="48">
        <f t="shared" si="42"/>
        <v>0</v>
      </c>
      <c r="AL158" s="58" t="str">
        <f t="shared" si="43"/>
        <v/>
      </c>
      <c r="AM158" s="59" t="str">
        <f t="shared" si="44"/>
        <v/>
      </c>
      <c r="AN158" s="59" t="str">
        <f t="shared" si="45"/>
        <v/>
      </c>
      <c r="AO158" s="60"/>
    </row>
    <row r="159" spans="3:41" x14ac:dyDescent="0.25">
      <c r="C159" s="82"/>
      <c r="D159" s="45"/>
      <c r="E159" s="83" t="str">
        <f t="shared" si="34"/>
        <v/>
      </c>
      <c r="F159" s="45"/>
      <c r="G159" s="45"/>
      <c r="H159" s="45"/>
      <c r="I159" s="46" t="str">
        <f t="shared" si="46"/>
        <v/>
      </c>
      <c r="J159" s="46" t="str">
        <f t="shared" si="47"/>
        <v/>
      </c>
      <c r="K159" s="47" t="str">
        <f t="shared" si="35"/>
        <v/>
      </c>
      <c r="L159" s="47" t="str">
        <f t="shared" si="36"/>
        <v/>
      </c>
      <c r="M159" s="48">
        <f t="shared" si="48"/>
        <v>0</v>
      </c>
      <c r="N159" s="46" t="str">
        <f t="shared" si="37"/>
        <v/>
      </c>
      <c r="O159" s="47" t="str">
        <f t="shared" si="38"/>
        <v/>
      </c>
      <c r="P159" s="47" t="str">
        <f t="shared" si="39"/>
        <v/>
      </c>
      <c r="Q159" s="48">
        <f t="shared" si="49"/>
        <v>0</v>
      </c>
      <c r="R159" s="2"/>
      <c r="AH159" s="57" t="str">
        <f>IF(G159&gt;1,IF($E$10&gt;0,100-(#REF!/(1+(AL159/#REF!)^#REF!)^#REF!+#REF!/(AL159-1))*100,100-(AL159*D$5+D$6)*100),"")</f>
        <v/>
      </c>
      <c r="AI159" s="21" t="str">
        <f t="shared" si="40"/>
        <v/>
      </c>
      <c r="AJ159" s="21" t="str">
        <f t="shared" si="41"/>
        <v/>
      </c>
      <c r="AK159" s="48">
        <f t="shared" si="42"/>
        <v>0</v>
      </c>
      <c r="AL159" s="58" t="str">
        <f t="shared" si="43"/>
        <v/>
      </c>
      <c r="AM159" s="59" t="str">
        <f t="shared" si="44"/>
        <v/>
      </c>
      <c r="AN159" s="59" t="str">
        <f t="shared" si="45"/>
        <v/>
      </c>
      <c r="AO159" s="60"/>
    </row>
    <row r="160" spans="3:41" x14ac:dyDescent="0.25">
      <c r="C160" s="82"/>
      <c r="D160" s="45"/>
      <c r="E160" s="83" t="str">
        <f t="shared" si="34"/>
        <v/>
      </c>
      <c r="F160" s="45"/>
      <c r="G160" s="45"/>
      <c r="H160" s="45"/>
      <c r="I160" s="46" t="str">
        <f t="shared" si="46"/>
        <v/>
      </c>
      <c r="J160" s="46" t="str">
        <f t="shared" si="47"/>
        <v/>
      </c>
      <c r="K160" s="47" t="str">
        <f t="shared" si="35"/>
        <v/>
      </c>
      <c r="L160" s="47" t="str">
        <f t="shared" si="36"/>
        <v/>
      </c>
      <c r="M160" s="48">
        <f t="shared" si="48"/>
        <v>0</v>
      </c>
      <c r="N160" s="46" t="str">
        <f t="shared" si="37"/>
        <v/>
      </c>
      <c r="O160" s="47" t="str">
        <f t="shared" si="38"/>
        <v/>
      </c>
      <c r="P160" s="47" t="str">
        <f t="shared" si="39"/>
        <v/>
      </c>
      <c r="Q160" s="48">
        <f t="shared" si="49"/>
        <v>0</v>
      </c>
      <c r="R160" s="2"/>
      <c r="AH160" s="57" t="str">
        <f>IF(G160&gt;1,IF($E$10&gt;0,100-(#REF!/(1+(AL160/#REF!)^#REF!)^#REF!+#REF!/(AL160-1))*100,100-(AL160*D$5+D$6)*100),"")</f>
        <v/>
      </c>
      <c r="AI160" s="21" t="str">
        <f t="shared" si="40"/>
        <v/>
      </c>
      <c r="AJ160" s="21" t="str">
        <f t="shared" si="41"/>
        <v/>
      </c>
      <c r="AK160" s="48">
        <f t="shared" si="42"/>
        <v>0</v>
      </c>
      <c r="AL160" s="58" t="str">
        <f t="shared" si="43"/>
        <v/>
      </c>
      <c r="AM160" s="59" t="str">
        <f t="shared" si="44"/>
        <v/>
      </c>
      <c r="AN160" s="59" t="str">
        <f t="shared" si="45"/>
        <v/>
      </c>
      <c r="AO160" s="60"/>
    </row>
    <row r="161" spans="3:41" x14ac:dyDescent="0.25">
      <c r="C161" s="82"/>
      <c r="D161" s="45"/>
      <c r="E161" s="83" t="str">
        <f t="shared" si="34"/>
        <v/>
      </c>
      <c r="F161" s="45"/>
      <c r="G161" s="45"/>
      <c r="H161" s="45"/>
      <c r="I161" s="46" t="str">
        <f t="shared" si="46"/>
        <v/>
      </c>
      <c r="J161" s="46" t="str">
        <f t="shared" si="47"/>
        <v/>
      </c>
      <c r="K161" s="47" t="str">
        <f t="shared" si="35"/>
        <v/>
      </c>
      <c r="L161" s="47" t="str">
        <f t="shared" si="36"/>
        <v/>
      </c>
      <c r="M161" s="48">
        <f t="shared" si="48"/>
        <v>0</v>
      </c>
      <c r="N161" s="46" t="str">
        <f t="shared" si="37"/>
        <v/>
      </c>
      <c r="O161" s="47" t="str">
        <f t="shared" si="38"/>
        <v/>
      </c>
      <c r="P161" s="47" t="str">
        <f t="shared" si="39"/>
        <v/>
      </c>
      <c r="Q161" s="48">
        <f t="shared" si="49"/>
        <v>0</v>
      </c>
      <c r="R161" s="2"/>
      <c r="AH161" s="57" t="str">
        <f>IF(G161&gt;1,IF($E$10&gt;0,100-(#REF!/(1+(AL161/#REF!)^#REF!)^#REF!+#REF!/(AL161-1))*100,100-(AL161*D$5+D$6)*100),"")</f>
        <v/>
      </c>
      <c r="AI161" s="21" t="str">
        <f t="shared" si="40"/>
        <v/>
      </c>
      <c r="AJ161" s="21" t="str">
        <f t="shared" si="41"/>
        <v/>
      </c>
      <c r="AK161" s="48">
        <f t="shared" si="42"/>
        <v>0</v>
      </c>
      <c r="AL161" s="58" t="str">
        <f t="shared" si="43"/>
        <v/>
      </c>
      <c r="AM161" s="59" t="str">
        <f t="shared" si="44"/>
        <v/>
      </c>
      <c r="AN161" s="59" t="str">
        <f t="shared" si="45"/>
        <v/>
      </c>
      <c r="AO161" s="60"/>
    </row>
    <row r="162" spans="3:41" x14ac:dyDescent="0.25">
      <c r="C162" s="82"/>
      <c r="D162" s="45"/>
      <c r="E162" s="83" t="str">
        <f t="shared" si="34"/>
        <v/>
      </c>
      <c r="F162" s="45"/>
      <c r="G162" s="45"/>
      <c r="H162" s="45"/>
      <c r="I162" s="46" t="str">
        <f t="shared" si="46"/>
        <v/>
      </c>
      <c r="J162" s="46" t="str">
        <f t="shared" si="47"/>
        <v/>
      </c>
      <c r="K162" s="47" t="str">
        <f t="shared" si="35"/>
        <v/>
      </c>
      <c r="L162" s="47" t="str">
        <f t="shared" si="36"/>
        <v/>
      </c>
      <c r="M162" s="48">
        <f t="shared" si="48"/>
        <v>0</v>
      </c>
      <c r="N162" s="46" t="str">
        <f t="shared" si="37"/>
        <v/>
      </c>
      <c r="O162" s="47" t="str">
        <f t="shared" si="38"/>
        <v/>
      </c>
      <c r="P162" s="47" t="str">
        <f t="shared" si="39"/>
        <v/>
      </c>
      <c r="Q162" s="48">
        <f t="shared" si="49"/>
        <v>0</v>
      </c>
      <c r="R162" s="2"/>
      <c r="AH162" s="57" t="str">
        <f>IF(G162&gt;1,IF($E$10&gt;0,100-(#REF!/(1+(AL162/#REF!)^#REF!)^#REF!+#REF!/(AL162-1))*100,100-(AL162*D$5+D$6)*100),"")</f>
        <v/>
      </c>
      <c r="AI162" s="21" t="str">
        <f t="shared" si="40"/>
        <v/>
      </c>
      <c r="AJ162" s="21" t="str">
        <f t="shared" si="41"/>
        <v/>
      </c>
      <c r="AK162" s="48">
        <f t="shared" si="42"/>
        <v>0</v>
      </c>
      <c r="AL162" s="58" t="str">
        <f t="shared" si="43"/>
        <v/>
      </c>
      <c r="AM162" s="59" t="str">
        <f t="shared" si="44"/>
        <v/>
      </c>
      <c r="AN162" s="59" t="str">
        <f t="shared" si="45"/>
        <v/>
      </c>
      <c r="AO162" s="60"/>
    </row>
    <row r="163" spans="3:41" x14ac:dyDescent="0.25">
      <c r="C163" s="82"/>
      <c r="D163" s="45"/>
      <c r="E163" s="83" t="str">
        <f t="shared" si="34"/>
        <v/>
      </c>
      <c r="F163" s="45"/>
      <c r="G163" s="45"/>
      <c r="H163" s="45"/>
      <c r="I163" s="46" t="str">
        <f t="shared" si="46"/>
        <v/>
      </c>
      <c r="J163" s="46" t="str">
        <f t="shared" si="47"/>
        <v/>
      </c>
      <c r="K163" s="47" t="str">
        <f t="shared" si="35"/>
        <v/>
      </c>
      <c r="L163" s="47" t="str">
        <f t="shared" si="36"/>
        <v/>
      </c>
      <c r="M163" s="48">
        <f t="shared" si="48"/>
        <v>0</v>
      </c>
      <c r="N163" s="46" t="str">
        <f t="shared" si="37"/>
        <v/>
      </c>
      <c r="O163" s="47" t="str">
        <f t="shared" si="38"/>
        <v/>
      </c>
      <c r="P163" s="47" t="str">
        <f t="shared" si="39"/>
        <v/>
      </c>
      <c r="Q163" s="48">
        <f t="shared" si="49"/>
        <v>0</v>
      </c>
      <c r="R163" s="2"/>
      <c r="AH163" s="57" t="str">
        <f>IF(G163&gt;1,IF($E$10&gt;0,100-(#REF!/(1+(AL163/#REF!)^#REF!)^#REF!+#REF!/(AL163-1))*100,100-(AL163*D$5+D$6)*100),"")</f>
        <v/>
      </c>
      <c r="AI163" s="21" t="str">
        <f t="shared" si="40"/>
        <v/>
      </c>
      <c r="AJ163" s="21" t="str">
        <f t="shared" si="41"/>
        <v/>
      </c>
      <c r="AK163" s="48">
        <f t="shared" si="42"/>
        <v>0</v>
      </c>
      <c r="AL163" s="58" t="str">
        <f t="shared" si="43"/>
        <v/>
      </c>
      <c r="AM163" s="59" t="str">
        <f t="shared" si="44"/>
        <v/>
      </c>
      <c r="AN163" s="59" t="str">
        <f t="shared" si="45"/>
        <v/>
      </c>
      <c r="AO163" s="60"/>
    </row>
    <row r="164" spans="3:41" x14ac:dyDescent="0.25">
      <c r="C164" s="82"/>
      <c r="D164" s="45"/>
      <c r="E164" s="83" t="str">
        <f t="shared" ref="E164:E215" si="50">IF(C164&gt;0,100-(C164),"")</f>
        <v/>
      </c>
      <c r="F164" s="45"/>
      <c r="G164" s="45"/>
      <c r="H164" s="45"/>
      <c r="I164" s="46" t="str">
        <f t="shared" si="46"/>
        <v/>
      </c>
      <c r="J164" s="46" t="str">
        <f t="shared" si="47"/>
        <v/>
      </c>
      <c r="K164" s="47" t="str">
        <f t="shared" si="35"/>
        <v/>
      </c>
      <c r="L164" s="47" t="str">
        <f t="shared" si="36"/>
        <v/>
      </c>
      <c r="M164" s="48">
        <f t="shared" si="48"/>
        <v>0</v>
      </c>
      <c r="N164" s="46" t="str">
        <f t="shared" si="37"/>
        <v/>
      </c>
      <c r="O164" s="47" t="str">
        <f t="shared" si="38"/>
        <v/>
      </c>
      <c r="P164" s="47" t="str">
        <f t="shared" si="39"/>
        <v/>
      </c>
      <c r="Q164" s="48">
        <f t="shared" si="49"/>
        <v>0</v>
      </c>
      <c r="R164" s="2"/>
      <c r="AH164" s="57" t="str">
        <f>IF(G164&gt;1,IF($E$10&gt;0,100-(#REF!/(1+(AL164/#REF!)^#REF!)^#REF!+#REF!/(AL164-1))*100,100-(AL164*D$5+D$6)*100),"")</f>
        <v/>
      </c>
      <c r="AI164" s="21" t="str">
        <f t="shared" si="40"/>
        <v/>
      </c>
      <c r="AJ164" s="21" t="str">
        <f t="shared" si="41"/>
        <v/>
      </c>
      <c r="AK164" s="48">
        <f t="shared" si="42"/>
        <v>0</v>
      </c>
      <c r="AL164" s="58" t="str">
        <f t="shared" si="43"/>
        <v/>
      </c>
      <c r="AM164" s="59" t="str">
        <f t="shared" si="44"/>
        <v/>
      </c>
      <c r="AN164" s="59" t="str">
        <f t="shared" si="45"/>
        <v/>
      </c>
      <c r="AO164" s="60"/>
    </row>
    <row r="165" spans="3:41" x14ac:dyDescent="0.25">
      <c r="C165" s="82"/>
      <c r="D165" s="45"/>
      <c r="E165" s="83" t="str">
        <f t="shared" si="50"/>
        <v/>
      </c>
      <c r="F165" s="45"/>
      <c r="G165" s="45"/>
      <c r="H165" s="45"/>
      <c r="I165" s="46" t="str">
        <f t="shared" si="46"/>
        <v/>
      </c>
      <c r="J165" s="46" t="str">
        <f t="shared" si="47"/>
        <v/>
      </c>
      <c r="K165" s="47" t="str">
        <f t="shared" si="35"/>
        <v/>
      </c>
      <c r="L165" s="47" t="str">
        <f t="shared" si="36"/>
        <v/>
      </c>
      <c r="M165" s="48">
        <f t="shared" si="48"/>
        <v>0</v>
      </c>
      <c r="N165" s="46" t="str">
        <f t="shared" si="37"/>
        <v/>
      </c>
      <c r="O165" s="47" t="str">
        <f t="shared" si="38"/>
        <v/>
      </c>
      <c r="P165" s="47" t="str">
        <f t="shared" si="39"/>
        <v/>
      </c>
      <c r="Q165" s="48">
        <f t="shared" si="49"/>
        <v>0</v>
      </c>
      <c r="R165" s="2"/>
      <c r="AH165" s="57" t="str">
        <f>IF(G165&gt;1,IF($E$10&gt;0,100-(#REF!/(1+(AL165/#REF!)^#REF!)^#REF!+#REF!/(AL165-1))*100,100-(AL165*D$5+D$6)*100),"")</f>
        <v/>
      </c>
      <c r="AI165" s="21" t="str">
        <f t="shared" si="40"/>
        <v/>
      </c>
      <c r="AJ165" s="21" t="str">
        <f t="shared" si="41"/>
        <v/>
      </c>
      <c r="AK165" s="48">
        <f t="shared" si="42"/>
        <v>0</v>
      </c>
      <c r="AL165" s="58" t="str">
        <f t="shared" si="43"/>
        <v/>
      </c>
      <c r="AM165" s="59" t="str">
        <f t="shared" si="44"/>
        <v/>
      </c>
      <c r="AN165" s="59" t="str">
        <f t="shared" si="45"/>
        <v/>
      </c>
      <c r="AO165" s="60"/>
    </row>
    <row r="166" spans="3:41" x14ac:dyDescent="0.25">
      <c r="C166" s="82"/>
      <c r="D166" s="45"/>
      <c r="E166" s="83" t="str">
        <f t="shared" si="50"/>
        <v/>
      </c>
      <c r="F166" s="45"/>
      <c r="G166" s="45"/>
      <c r="H166" s="45"/>
      <c r="I166" s="46" t="str">
        <f t="shared" si="46"/>
        <v/>
      </c>
      <c r="J166" s="46" t="str">
        <f t="shared" si="47"/>
        <v/>
      </c>
      <c r="K166" s="47" t="str">
        <f t="shared" si="35"/>
        <v/>
      </c>
      <c r="L166" s="47" t="str">
        <f t="shared" si="36"/>
        <v/>
      </c>
      <c r="M166" s="48">
        <f t="shared" si="48"/>
        <v>0</v>
      </c>
      <c r="N166" s="46" t="str">
        <f t="shared" si="37"/>
        <v/>
      </c>
      <c r="O166" s="47" t="str">
        <f t="shared" si="38"/>
        <v/>
      </c>
      <c r="P166" s="47" t="str">
        <f t="shared" si="39"/>
        <v/>
      </c>
      <c r="Q166" s="48">
        <f t="shared" si="49"/>
        <v>0</v>
      </c>
      <c r="R166" s="2"/>
      <c r="AH166" s="57" t="str">
        <f>IF(G166&gt;1,IF($E$10&gt;0,100-(#REF!/(1+(AL166/#REF!)^#REF!)^#REF!+#REF!/(AL166-1))*100,100-(AL166*D$5+D$6)*100),"")</f>
        <v/>
      </c>
      <c r="AI166" s="21" t="str">
        <f t="shared" si="40"/>
        <v/>
      </c>
      <c r="AJ166" s="21" t="str">
        <f t="shared" si="41"/>
        <v/>
      </c>
      <c r="AK166" s="48">
        <f t="shared" si="42"/>
        <v>0</v>
      </c>
      <c r="AL166" s="58" t="str">
        <f t="shared" si="43"/>
        <v/>
      </c>
      <c r="AM166" s="59" t="str">
        <f t="shared" si="44"/>
        <v/>
      </c>
      <c r="AN166" s="59" t="str">
        <f t="shared" si="45"/>
        <v/>
      </c>
      <c r="AO166" s="60"/>
    </row>
    <row r="167" spans="3:41" x14ac:dyDescent="0.25">
      <c r="C167" s="82"/>
      <c r="D167" s="45"/>
      <c r="E167" s="83" t="str">
        <f t="shared" si="50"/>
        <v/>
      </c>
      <c r="F167" s="45"/>
      <c r="G167" s="45"/>
      <c r="H167" s="45"/>
      <c r="I167" s="46" t="str">
        <f t="shared" si="46"/>
        <v/>
      </c>
      <c r="J167" s="46" t="str">
        <f t="shared" si="47"/>
        <v/>
      </c>
      <c r="K167" s="47" t="str">
        <f t="shared" si="35"/>
        <v/>
      </c>
      <c r="L167" s="47" t="str">
        <f t="shared" si="36"/>
        <v/>
      </c>
      <c r="M167" s="48">
        <f t="shared" si="48"/>
        <v>0</v>
      </c>
      <c r="N167" s="46" t="str">
        <f t="shared" si="37"/>
        <v/>
      </c>
      <c r="O167" s="47" t="str">
        <f t="shared" si="38"/>
        <v/>
      </c>
      <c r="P167" s="47" t="str">
        <f t="shared" si="39"/>
        <v/>
      </c>
      <c r="Q167" s="48">
        <f t="shared" si="49"/>
        <v>0</v>
      </c>
      <c r="R167" s="2"/>
      <c r="AH167" s="57" t="str">
        <f>IF(G167&gt;1,IF($E$10&gt;0,100-(#REF!/(1+(AL167/#REF!)^#REF!)^#REF!+#REF!/(AL167-1))*100,100-(AL167*D$5+D$6)*100),"")</f>
        <v/>
      </c>
      <c r="AI167" s="21" t="str">
        <f t="shared" si="40"/>
        <v/>
      </c>
      <c r="AJ167" s="21" t="str">
        <f t="shared" si="41"/>
        <v/>
      </c>
      <c r="AK167" s="48">
        <f t="shared" si="42"/>
        <v>0</v>
      </c>
      <c r="AL167" s="58" t="str">
        <f t="shared" si="43"/>
        <v/>
      </c>
      <c r="AM167" s="59" t="str">
        <f t="shared" si="44"/>
        <v/>
      </c>
      <c r="AN167" s="59" t="str">
        <f t="shared" si="45"/>
        <v/>
      </c>
      <c r="AO167" s="60"/>
    </row>
    <row r="168" spans="3:41" x14ac:dyDescent="0.25">
      <c r="C168" s="82"/>
      <c r="D168" s="45"/>
      <c r="E168" s="83" t="str">
        <f t="shared" si="50"/>
        <v/>
      </c>
      <c r="F168" s="45"/>
      <c r="G168" s="45"/>
      <c r="H168" s="45"/>
      <c r="I168" s="46" t="str">
        <f t="shared" si="46"/>
        <v/>
      </c>
      <c r="J168" s="46" t="str">
        <f t="shared" si="47"/>
        <v/>
      </c>
      <c r="K168" s="47" t="str">
        <f t="shared" si="35"/>
        <v/>
      </c>
      <c r="L168" s="47" t="str">
        <f t="shared" si="36"/>
        <v/>
      </c>
      <c r="M168" s="48">
        <f t="shared" si="48"/>
        <v>0</v>
      </c>
      <c r="N168" s="46" t="str">
        <f t="shared" si="37"/>
        <v/>
      </c>
      <c r="O168" s="47" t="str">
        <f t="shared" si="38"/>
        <v/>
      </c>
      <c r="P168" s="47" t="str">
        <f t="shared" si="39"/>
        <v/>
      </c>
      <c r="Q168" s="48">
        <f t="shared" si="49"/>
        <v>0</v>
      </c>
      <c r="R168" s="2"/>
      <c r="AH168" s="57" t="str">
        <f>IF(G168&gt;1,IF($E$10&gt;0,100-(#REF!/(1+(AL168/#REF!)^#REF!)^#REF!+#REF!/(AL168-1))*100,100-(AL168*D$5+D$6)*100),"")</f>
        <v/>
      </c>
      <c r="AI168" s="21" t="str">
        <f t="shared" si="40"/>
        <v/>
      </c>
      <c r="AJ168" s="21" t="str">
        <f t="shared" si="41"/>
        <v/>
      </c>
      <c r="AK168" s="48">
        <f t="shared" si="42"/>
        <v>0</v>
      </c>
      <c r="AL168" s="58" t="str">
        <f t="shared" si="43"/>
        <v/>
      </c>
      <c r="AM168" s="59" t="str">
        <f t="shared" si="44"/>
        <v/>
      </c>
      <c r="AN168" s="59" t="str">
        <f t="shared" si="45"/>
        <v/>
      </c>
      <c r="AO168" s="60"/>
    </row>
    <row r="169" spans="3:41" x14ac:dyDescent="0.25">
      <c r="C169" s="82"/>
      <c r="D169" s="45"/>
      <c r="E169" s="83" t="str">
        <f t="shared" si="50"/>
        <v/>
      </c>
      <c r="F169" s="45"/>
      <c r="G169" s="45"/>
      <c r="H169" s="45"/>
      <c r="I169" s="46" t="str">
        <f t="shared" si="46"/>
        <v/>
      </c>
      <c r="J169" s="46" t="str">
        <f t="shared" si="47"/>
        <v/>
      </c>
      <c r="K169" s="47" t="str">
        <f t="shared" si="35"/>
        <v/>
      </c>
      <c r="L169" s="47" t="str">
        <f t="shared" si="36"/>
        <v/>
      </c>
      <c r="M169" s="48">
        <f t="shared" si="48"/>
        <v>0</v>
      </c>
      <c r="N169" s="46" t="str">
        <f t="shared" si="37"/>
        <v/>
      </c>
      <c r="O169" s="47" t="str">
        <f t="shared" si="38"/>
        <v/>
      </c>
      <c r="P169" s="47" t="str">
        <f t="shared" si="39"/>
        <v/>
      </c>
      <c r="Q169" s="48">
        <f t="shared" si="49"/>
        <v>0</v>
      </c>
      <c r="R169" s="2"/>
      <c r="AH169" s="57" t="str">
        <f>IF(G169&gt;1,IF($E$10&gt;0,100-(#REF!/(1+(AL169/#REF!)^#REF!)^#REF!+#REF!/(AL169-1))*100,100-(AL169*D$5+D$6)*100),"")</f>
        <v/>
      </c>
      <c r="AI169" s="21" t="str">
        <f t="shared" si="40"/>
        <v/>
      </c>
      <c r="AJ169" s="21" t="str">
        <f t="shared" si="41"/>
        <v/>
      </c>
      <c r="AK169" s="48">
        <f t="shared" si="42"/>
        <v>0</v>
      </c>
      <c r="AL169" s="58" t="str">
        <f t="shared" si="43"/>
        <v/>
      </c>
      <c r="AM169" s="59" t="str">
        <f t="shared" si="44"/>
        <v/>
      </c>
      <c r="AN169" s="59" t="str">
        <f t="shared" si="45"/>
        <v/>
      </c>
      <c r="AO169" s="60"/>
    </row>
    <row r="170" spans="3:41" x14ac:dyDescent="0.25">
      <c r="C170" s="82"/>
      <c r="D170" s="45"/>
      <c r="E170" s="83" t="str">
        <f t="shared" si="50"/>
        <v/>
      </c>
      <c r="F170" s="45"/>
      <c r="G170" s="45"/>
      <c r="H170" s="45"/>
      <c r="I170" s="46" t="str">
        <f t="shared" si="46"/>
        <v/>
      </c>
      <c r="J170" s="46" t="str">
        <f t="shared" si="47"/>
        <v/>
      </c>
      <c r="K170" s="47" t="str">
        <f t="shared" si="35"/>
        <v/>
      </c>
      <c r="L170" s="47" t="str">
        <f t="shared" si="36"/>
        <v/>
      </c>
      <c r="M170" s="48">
        <f t="shared" si="48"/>
        <v>0</v>
      </c>
      <c r="N170" s="46" t="str">
        <f t="shared" si="37"/>
        <v/>
      </c>
      <c r="O170" s="47" t="str">
        <f t="shared" si="38"/>
        <v/>
      </c>
      <c r="P170" s="47" t="str">
        <f t="shared" si="39"/>
        <v/>
      </c>
      <c r="Q170" s="48">
        <f t="shared" si="49"/>
        <v>0</v>
      </c>
      <c r="R170" s="2"/>
      <c r="AH170" s="57" t="str">
        <f>IF(G170&gt;1,IF($E$10&gt;0,100-(#REF!/(1+(AL170/#REF!)^#REF!)^#REF!+#REF!/(AL170-1))*100,100-(AL170*D$5+D$6)*100),"")</f>
        <v/>
      </c>
      <c r="AI170" s="21" t="str">
        <f t="shared" si="40"/>
        <v/>
      </c>
      <c r="AJ170" s="21" t="str">
        <f t="shared" si="41"/>
        <v/>
      </c>
      <c r="AK170" s="48">
        <f t="shared" si="42"/>
        <v>0</v>
      </c>
      <c r="AL170" s="58" t="str">
        <f t="shared" si="43"/>
        <v/>
      </c>
      <c r="AM170" s="59" t="str">
        <f t="shared" si="44"/>
        <v/>
      </c>
      <c r="AN170" s="59" t="str">
        <f t="shared" si="45"/>
        <v/>
      </c>
      <c r="AO170" s="60"/>
    </row>
    <row r="171" spans="3:41" x14ac:dyDescent="0.25">
      <c r="C171" s="82"/>
      <c r="D171" s="45"/>
      <c r="E171" s="83" t="str">
        <f t="shared" si="50"/>
        <v/>
      </c>
      <c r="F171" s="45"/>
      <c r="G171" s="45"/>
      <c r="H171" s="45"/>
      <c r="I171" s="46" t="str">
        <f t="shared" si="46"/>
        <v/>
      </c>
      <c r="J171" s="46" t="str">
        <f t="shared" si="47"/>
        <v/>
      </c>
      <c r="K171" s="47" t="str">
        <f t="shared" si="35"/>
        <v/>
      </c>
      <c r="L171" s="47" t="str">
        <f t="shared" si="36"/>
        <v/>
      </c>
      <c r="M171" s="48">
        <f t="shared" si="48"/>
        <v>0</v>
      </c>
      <c r="N171" s="46" t="str">
        <f t="shared" si="37"/>
        <v/>
      </c>
      <c r="O171" s="47" t="str">
        <f t="shared" si="38"/>
        <v/>
      </c>
      <c r="P171" s="47" t="str">
        <f t="shared" si="39"/>
        <v/>
      </c>
      <c r="Q171" s="48">
        <f t="shared" si="49"/>
        <v>0</v>
      </c>
      <c r="R171" s="2"/>
      <c r="AH171" s="57" t="str">
        <f>IF(G171&gt;1,IF($E$10&gt;0,100-(#REF!/(1+(AL171/#REF!)^#REF!)^#REF!+#REF!/(AL171-1))*100,100-(AL171*D$5+D$6)*100),"")</f>
        <v/>
      </c>
      <c r="AI171" s="21" t="str">
        <f t="shared" si="40"/>
        <v/>
      </c>
      <c r="AJ171" s="21" t="str">
        <f t="shared" si="41"/>
        <v/>
      </c>
      <c r="AK171" s="48">
        <f t="shared" si="42"/>
        <v>0</v>
      </c>
      <c r="AL171" s="58" t="str">
        <f t="shared" si="43"/>
        <v/>
      </c>
      <c r="AM171" s="59" t="str">
        <f t="shared" si="44"/>
        <v/>
      </c>
      <c r="AN171" s="59" t="str">
        <f t="shared" si="45"/>
        <v/>
      </c>
      <c r="AO171" s="60"/>
    </row>
    <row r="172" spans="3:41" x14ac:dyDescent="0.25">
      <c r="C172" s="82"/>
      <c r="D172" s="45"/>
      <c r="E172" s="83" t="str">
        <f t="shared" si="50"/>
        <v/>
      </c>
      <c r="F172" s="45"/>
      <c r="G172" s="45"/>
      <c r="H172" s="45"/>
      <c r="I172" s="46" t="str">
        <f t="shared" si="46"/>
        <v/>
      </c>
      <c r="J172" s="46" t="str">
        <f t="shared" si="47"/>
        <v/>
      </c>
      <c r="K172" s="47" t="str">
        <f t="shared" si="35"/>
        <v/>
      </c>
      <c r="L172" s="47" t="str">
        <f t="shared" si="36"/>
        <v/>
      </c>
      <c r="M172" s="48">
        <f t="shared" si="48"/>
        <v>0</v>
      </c>
      <c r="N172" s="46" t="str">
        <f t="shared" si="37"/>
        <v/>
      </c>
      <c r="O172" s="47" t="str">
        <f t="shared" si="38"/>
        <v/>
      </c>
      <c r="P172" s="47" t="str">
        <f t="shared" si="39"/>
        <v/>
      </c>
      <c r="Q172" s="48">
        <f t="shared" si="49"/>
        <v>0</v>
      </c>
      <c r="R172" s="2"/>
      <c r="AH172" s="57" t="str">
        <f>IF(G172&gt;1,IF($E$10&gt;0,100-(#REF!/(1+(AL172/#REF!)^#REF!)^#REF!+#REF!/(AL172-1))*100,100-(AL172*D$5+D$6)*100),"")</f>
        <v/>
      </c>
      <c r="AI172" s="21" t="str">
        <f t="shared" si="40"/>
        <v/>
      </c>
      <c r="AJ172" s="21" t="str">
        <f t="shared" si="41"/>
        <v/>
      </c>
      <c r="AK172" s="48">
        <f t="shared" si="42"/>
        <v>0</v>
      </c>
      <c r="AL172" s="58" t="str">
        <f t="shared" si="43"/>
        <v/>
      </c>
      <c r="AM172" s="59" t="str">
        <f t="shared" si="44"/>
        <v/>
      </c>
      <c r="AN172" s="59" t="str">
        <f t="shared" si="45"/>
        <v/>
      </c>
      <c r="AO172" s="60"/>
    </row>
    <row r="173" spans="3:41" x14ac:dyDescent="0.25">
      <c r="C173" s="82"/>
      <c r="D173" s="45"/>
      <c r="E173" s="83" t="str">
        <f t="shared" si="50"/>
        <v/>
      </c>
      <c r="F173" s="45"/>
      <c r="G173" s="45"/>
      <c r="H173" s="45"/>
      <c r="I173" s="46" t="str">
        <f t="shared" si="46"/>
        <v/>
      </c>
      <c r="J173" s="46" t="str">
        <f t="shared" si="47"/>
        <v/>
      </c>
      <c r="K173" s="47" t="str">
        <f t="shared" si="35"/>
        <v/>
      </c>
      <c r="L173" s="47" t="str">
        <f t="shared" si="36"/>
        <v/>
      </c>
      <c r="M173" s="48">
        <f t="shared" si="48"/>
        <v>0</v>
      </c>
      <c r="N173" s="46" t="str">
        <f t="shared" si="37"/>
        <v/>
      </c>
      <c r="O173" s="47" t="str">
        <f t="shared" si="38"/>
        <v/>
      </c>
      <c r="P173" s="47" t="str">
        <f t="shared" si="39"/>
        <v/>
      </c>
      <c r="Q173" s="48">
        <f t="shared" si="49"/>
        <v>0</v>
      </c>
      <c r="R173" s="2"/>
      <c r="AH173" s="57" t="str">
        <f>IF(G173&gt;1,IF($E$10&gt;0,100-(#REF!/(1+(AL173/#REF!)^#REF!)^#REF!+#REF!/(AL173-1))*100,100-(AL173*D$5+D$6)*100),"")</f>
        <v/>
      </c>
      <c r="AI173" s="21" t="str">
        <f t="shared" si="40"/>
        <v/>
      </c>
      <c r="AJ173" s="21" t="str">
        <f t="shared" si="41"/>
        <v/>
      </c>
      <c r="AK173" s="48">
        <f t="shared" si="42"/>
        <v>0</v>
      </c>
      <c r="AL173" s="58" t="str">
        <f t="shared" si="43"/>
        <v/>
      </c>
      <c r="AM173" s="59" t="str">
        <f t="shared" si="44"/>
        <v/>
      </c>
      <c r="AN173" s="59" t="str">
        <f t="shared" si="45"/>
        <v/>
      </c>
      <c r="AO173" s="60"/>
    </row>
    <row r="174" spans="3:41" x14ac:dyDescent="0.25">
      <c r="C174" s="82"/>
      <c r="D174" s="45"/>
      <c r="E174" s="83" t="str">
        <f t="shared" si="50"/>
        <v/>
      </c>
      <c r="F174" s="45"/>
      <c r="G174" s="45"/>
      <c r="H174" s="45"/>
      <c r="I174" s="46" t="str">
        <f t="shared" si="46"/>
        <v/>
      </c>
      <c r="J174" s="46" t="str">
        <f t="shared" si="47"/>
        <v/>
      </c>
      <c r="K174" s="47" t="str">
        <f t="shared" si="35"/>
        <v/>
      </c>
      <c r="L174" s="47" t="str">
        <f t="shared" si="36"/>
        <v/>
      </c>
      <c r="M174" s="48">
        <f t="shared" si="48"/>
        <v>0</v>
      </c>
      <c r="N174" s="46" t="str">
        <f t="shared" si="37"/>
        <v/>
      </c>
      <c r="O174" s="47" t="str">
        <f t="shared" si="38"/>
        <v/>
      </c>
      <c r="P174" s="47" t="str">
        <f t="shared" si="39"/>
        <v/>
      </c>
      <c r="Q174" s="48">
        <f t="shared" si="49"/>
        <v>0</v>
      </c>
      <c r="R174" s="2"/>
      <c r="AH174" s="57" t="str">
        <f>IF(G174&gt;1,IF($E$10&gt;0,100-(#REF!/(1+(AL174/#REF!)^#REF!)^#REF!+#REF!/(AL174-1))*100,100-(AL174*D$5+D$6)*100),"")</f>
        <v/>
      </c>
      <c r="AI174" s="21" t="str">
        <f t="shared" si="40"/>
        <v/>
      </c>
      <c r="AJ174" s="21" t="str">
        <f t="shared" si="41"/>
        <v/>
      </c>
      <c r="AK174" s="48">
        <f t="shared" si="42"/>
        <v>0</v>
      </c>
      <c r="AL174" s="58" t="str">
        <f t="shared" si="43"/>
        <v/>
      </c>
      <c r="AM174" s="59" t="str">
        <f t="shared" si="44"/>
        <v/>
      </c>
      <c r="AN174" s="59" t="str">
        <f t="shared" si="45"/>
        <v/>
      </c>
      <c r="AO174" s="60"/>
    </row>
    <row r="175" spans="3:41" x14ac:dyDescent="0.25">
      <c r="C175" s="82"/>
      <c r="D175" s="45"/>
      <c r="E175" s="83" t="str">
        <f t="shared" si="50"/>
        <v/>
      </c>
      <c r="F175" s="45"/>
      <c r="G175" s="45"/>
      <c r="H175" s="45"/>
      <c r="I175" s="46" t="str">
        <f t="shared" si="46"/>
        <v/>
      </c>
      <c r="J175" s="46" t="str">
        <f t="shared" si="47"/>
        <v/>
      </c>
      <c r="K175" s="47" t="str">
        <f t="shared" si="35"/>
        <v/>
      </c>
      <c r="L175" s="47" t="str">
        <f t="shared" si="36"/>
        <v/>
      </c>
      <c r="M175" s="48">
        <f t="shared" si="48"/>
        <v>0</v>
      </c>
      <c r="N175" s="46" t="str">
        <f t="shared" si="37"/>
        <v/>
      </c>
      <c r="O175" s="47" t="str">
        <f t="shared" si="38"/>
        <v/>
      </c>
      <c r="P175" s="47" t="str">
        <f t="shared" si="39"/>
        <v/>
      </c>
      <c r="Q175" s="48">
        <f t="shared" si="49"/>
        <v>0</v>
      </c>
      <c r="R175" s="2"/>
      <c r="AH175" s="57" t="str">
        <f>IF(G175&gt;1,IF($E$10&gt;0,100-(#REF!/(1+(AL175/#REF!)^#REF!)^#REF!+#REF!/(AL175-1))*100,100-(AL175*D$5+D$6)*100),"")</f>
        <v/>
      </c>
      <c r="AI175" s="21" t="str">
        <f t="shared" si="40"/>
        <v/>
      </c>
      <c r="AJ175" s="21" t="str">
        <f t="shared" si="41"/>
        <v/>
      </c>
      <c r="AK175" s="48">
        <f t="shared" si="42"/>
        <v>0</v>
      </c>
      <c r="AL175" s="58" t="str">
        <f t="shared" si="43"/>
        <v/>
      </c>
      <c r="AM175" s="59" t="str">
        <f t="shared" si="44"/>
        <v/>
      </c>
      <c r="AN175" s="59" t="str">
        <f t="shared" si="45"/>
        <v/>
      </c>
      <c r="AO175" s="60"/>
    </row>
    <row r="176" spans="3:41" x14ac:dyDescent="0.25">
      <c r="C176" s="82"/>
      <c r="D176" s="45"/>
      <c r="E176" s="83" t="str">
        <f t="shared" si="50"/>
        <v/>
      </c>
      <c r="F176" s="45"/>
      <c r="G176" s="45"/>
      <c r="H176" s="45"/>
      <c r="I176" s="46" t="str">
        <f t="shared" si="46"/>
        <v/>
      </c>
      <c r="J176" s="46" t="str">
        <f t="shared" si="47"/>
        <v/>
      </c>
      <c r="K176" s="47" t="str">
        <f t="shared" si="35"/>
        <v/>
      </c>
      <c r="L176" s="47" t="str">
        <f t="shared" si="36"/>
        <v/>
      </c>
      <c r="M176" s="48">
        <f t="shared" si="48"/>
        <v>0</v>
      </c>
      <c r="N176" s="46" t="str">
        <f t="shared" si="37"/>
        <v/>
      </c>
      <c r="O176" s="47" t="str">
        <f t="shared" si="38"/>
        <v/>
      </c>
      <c r="P176" s="47" t="str">
        <f t="shared" si="39"/>
        <v/>
      </c>
      <c r="Q176" s="48">
        <f t="shared" si="49"/>
        <v>0</v>
      </c>
      <c r="R176" s="2"/>
      <c r="AH176" s="57" t="str">
        <f>IF(G176&gt;1,IF($E$10&gt;0,100-(#REF!/(1+(AL176/#REF!)^#REF!)^#REF!+#REF!/(AL176-1))*100,100-(AL176*D$5+D$6)*100),"")</f>
        <v/>
      </c>
      <c r="AI176" s="21" t="str">
        <f t="shared" si="40"/>
        <v/>
      </c>
      <c r="AJ176" s="21" t="str">
        <f t="shared" si="41"/>
        <v/>
      </c>
      <c r="AK176" s="48">
        <f t="shared" si="42"/>
        <v>0</v>
      </c>
      <c r="AL176" s="58" t="str">
        <f t="shared" si="43"/>
        <v/>
      </c>
      <c r="AM176" s="59" t="str">
        <f t="shared" si="44"/>
        <v/>
      </c>
      <c r="AN176" s="59" t="str">
        <f t="shared" si="45"/>
        <v/>
      </c>
      <c r="AO176" s="60"/>
    </row>
    <row r="177" spans="3:41" x14ac:dyDescent="0.25">
      <c r="C177" s="82"/>
      <c r="D177" s="45"/>
      <c r="E177" s="83" t="str">
        <f t="shared" si="50"/>
        <v/>
      </c>
      <c r="F177" s="45"/>
      <c r="G177" s="45"/>
      <c r="H177" s="45"/>
      <c r="I177" s="46" t="str">
        <f t="shared" si="46"/>
        <v/>
      </c>
      <c r="J177" s="46" t="str">
        <f t="shared" si="47"/>
        <v/>
      </c>
      <c r="K177" s="47" t="str">
        <f t="shared" si="35"/>
        <v/>
      </c>
      <c r="L177" s="47" t="str">
        <f t="shared" si="36"/>
        <v/>
      </c>
      <c r="M177" s="48">
        <f t="shared" si="48"/>
        <v>0</v>
      </c>
      <c r="N177" s="46" t="str">
        <f t="shared" si="37"/>
        <v/>
      </c>
      <c r="O177" s="47" t="str">
        <f t="shared" si="38"/>
        <v/>
      </c>
      <c r="P177" s="47" t="str">
        <f t="shared" si="39"/>
        <v/>
      </c>
      <c r="Q177" s="48">
        <f t="shared" si="49"/>
        <v>0</v>
      </c>
      <c r="R177" s="2"/>
      <c r="AH177" s="57" t="str">
        <f>IF(G177&gt;1,IF($E$10&gt;0,100-(#REF!/(1+(AL177/#REF!)^#REF!)^#REF!+#REF!/(AL177-1))*100,100-(AL177*D$5+D$6)*100),"")</f>
        <v/>
      </c>
      <c r="AI177" s="21" t="str">
        <f t="shared" si="40"/>
        <v/>
      </c>
      <c r="AJ177" s="21" t="str">
        <f t="shared" si="41"/>
        <v/>
      </c>
      <c r="AK177" s="48">
        <f t="shared" si="42"/>
        <v>0</v>
      </c>
      <c r="AL177" s="58" t="str">
        <f t="shared" si="43"/>
        <v/>
      </c>
      <c r="AM177" s="59" t="str">
        <f t="shared" si="44"/>
        <v/>
      </c>
      <c r="AN177" s="59" t="str">
        <f t="shared" si="45"/>
        <v/>
      </c>
      <c r="AO177" s="60"/>
    </row>
    <row r="178" spans="3:41" x14ac:dyDescent="0.25">
      <c r="C178" s="82"/>
      <c r="D178" s="45"/>
      <c r="E178" s="83" t="str">
        <f t="shared" si="50"/>
        <v/>
      </c>
      <c r="F178" s="45"/>
      <c r="G178" s="45"/>
      <c r="H178" s="45"/>
      <c r="I178" s="46" t="str">
        <f t="shared" si="46"/>
        <v/>
      </c>
      <c r="J178" s="46" t="str">
        <f t="shared" si="47"/>
        <v/>
      </c>
      <c r="K178" s="47" t="str">
        <f t="shared" si="35"/>
        <v/>
      </c>
      <c r="L178" s="47" t="str">
        <f t="shared" si="36"/>
        <v/>
      </c>
      <c r="M178" s="48">
        <f t="shared" si="48"/>
        <v>0</v>
      </c>
      <c r="N178" s="46" t="str">
        <f t="shared" si="37"/>
        <v/>
      </c>
      <c r="O178" s="47" t="str">
        <f t="shared" si="38"/>
        <v/>
      </c>
      <c r="P178" s="47" t="str">
        <f t="shared" si="39"/>
        <v/>
      </c>
      <c r="Q178" s="48">
        <f t="shared" si="49"/>
        <v>0</v>
      </c>
      <c r="R178" s="2"/>
      <c r="AH178" s="57" t="str">
        <f>IF(G178&gt;1,IF($E$10&gt;0,100-(#REF!/(1+(AL178/#REF!)^#REF!)^#REF!+#REF!/(AL178-1))*100,100-(AL178*D$5+D$6)*100),"")</f>
        <v/>
      </c>
      <c r="AI178" s="21" t="str">
        <f t="shared" si="40"/>
        <v/>
      </c>
      <c r="AJ178" s="21" t="str">
        <f t="shared" si="41"/>
        <v/>
      </c>
      <c r="AK178" s="48">
        <f t="shared" si="42"/>
        <v>0</v>
      </c>
      <c r="AL178" s="58" t="str">
        <f t="shared" si="43"/>
        <v/>
      </c>
      <c r="AM178" s="59" t="str">
        <f t="shared" si="44"/>
        <v/>
      </c>
      <c r="AN178" s="59" t="str">
        <f t="shared" si="45"/>
        <v/>
      </c>
      <c r="AO178" s="60"/>
    </row>
    <row r="179" spans="3:41" x14ac:dyDescent="0.25">
      <c r="C179" s="82"/>
      <c r="D179" s="45"/>
      <c r="E179" s="83" t="str">
        <f t="shared" si="50"/>
        <v/>
      </c>
      <c r="F179" s="45"/>
      <c r="G179" s="45"/>
      <c r="H179" s="45"/>
      <c r="I179" s="46" t="str">
        <f t="shared" si="46"/>
        <v/>
      </c>
      <c r="J179" s="46" t="str">
        <f t="shared" si="47"/>
        <v/>
      </c>
      <c r="K179" s="47" t="str">
        <f t="shared" si="35"/>
        <v/>
      </c>
      <c r="L179" s="47" t="str">
        <f t="shared" si="36"/>
        <v/>
      </c>
      <c r="M179" s="48">
        <f t="shared" si="48"/>
        <v>0</v>
      </c>
      <c r="N179" s="46" t="str">
        <f t="shared" si="37"/>
        <v/>
      </c>
      <c r="O179" s="47" t="str">
        <f t="shared" si="38"/>
        <v/>
      </c>
      <c r="P179" s="47" t="str">
        <f t="shared" si="39"/>
        <v/>
      </c>
      <c r="Q179" s="48">
        <f t="shared" si="49"/>
        <v>0</v>
      </c>
      <c r="R179" s="2"/>
      <c r="AH179" s="57" t="str">
        <f>IF(G179&gt;1,IF($E$10&gt;0,100-(#REF!/(1+(AL179/#REF!)^#REF!)^#REF!+#REF!/(AL179-1))*100,100-(AL179*D$5+D$6)*100),"")</f>
        <v/>
      </c>
      <c r="AI179" s="21" t="str">
        <f t="shared" si="40"/>
        <v/>
      </c>
      <c r="AJ179" s="21" t="str">
        <f t="shared" si="41"/>
        <v/>
      </c>
      <c r="AK179" s="48">
        <f t="shared" si="42"/>
        <v>0</v>
      </c>
      <c r="AL179" s="58" t="str">
        <f t="shared" si="43"/>
        <v/>
      </c>
      <c r="AM179" s="59" t="str">
        <f t="shared" si="44"/>
        <v/>
      </c>
      <c r="AN179" s="59" t="str">
        <f t="shared" si="45"/>
        <v/>
      </c>
      <c r="AO179" s="60"/>
    </row>
    <row r="180" spans="3:41" x14ac:dyDescent="0.25">
      <c r="C180" s="82"/>
      <c r="D180" s="45"/>
      <c r="E180" s="83" t="str">
        <f t="shared" si="50"/>
        <v/>
      </c>
      <c r="F180" s="45"/>
      <c r="G180" s="45"/>
      <c r="H180" s="45"/>
      <c r="I180" s="46" t="str">
        <f t="shared" si="46"/>
        <v/>
      </c>
      <c r="J180" s="46" t="str">
        <f t="shared" si="47"/>
        <v/>
      </c>
      <c r="K180" s="47" t="str">
        <f t="shared" si="35"/>
        <v/>
      </c>
      <c r="L180" s="47" t="str">
        <f t="shared" si="36"/>
        <v/>
      </c>
      <c r="M180" s="48">
        <f t="shared" si="48"/>
        <v>0</v>
      </c>
      <c r="N180" s="46" t="str">
        <f t="shared" si="37"/>
        <v/>
      </c>
      <c r="O180" s="47" t="str">
        <f t="shared" si="38"/>
        <v/>
      </c>
      <c r="P180" s="47" t="str">
        <f t="shared" si="39"/>
        <v/>
      </c>
      <c r="Q180" s="48">
        <f t="shared" si="49"/>
        <v>0</v>
      </c>
      <c r="R180" s="2"/>
      <c r="AH180" s="57" t="str">
        <f>IF(G180&gt;1,IF($E$10&gt;0,100-(#REF!/(1+(AL180/#REF!)^#REF!)^#REF!+#REF!/(AL180-1))*100,100-(AL180*D$5+D$6)*100),"")</f>
        <v/>
      </c>
      <c r="AI180" s="21" t="str">
        <f t="shared" si="40"/>
        <v/>
      </c>
      <c r="AJ180" s="21" t="str">
        <f t="shared" si="41"/>
        <v/>
      </c>
      <c r="AK180" s="48">
        <f t="shared" si="42"/>
        <v>0</v>
      </c>
      <c r="AL180" s="58" t="str">
        <f t="shared" si="43"/>
        <v/>
      </c>
      <c r="AM180" s="59" t="str">
        <f t="shared" si="44"/>
        <v/>
      </c>
      <c r="AN180" s="59" t="str">
        <f t="shared" si="45"/>
        <v/>
      </c>
      <c r="AO180" s="60"/>
    </row>
    <row r="181" spans="3:41" x14ac:dyDescent="0.25">
      <c r="C181" s="82"/>
      <c r="D181" s="45"/>
      <c r="E181" s="83" t="str">
        <f t="shared" si="50"/>
        <v/>
      </c>
      <c r="F181" s="45"/>
      <c r="G181" s="45"/>
      <c r="H181" s="45"/>
      <c r="I181" s="46" t="str">
        <f t="shared" si="46"/>
        <v/>
      </c>
      <c r="J181" s="46" t="str">
        <f t="shared" si="47"/>
        <v/>
      </c>
      <c r="K181" s="47" t="str">
        <f t="shared" si="35"/>
        <v/>
      </c>
      <c r="L181" s="47" t="str">
        <f t="shared" si="36"/>
        <v/>
      </c>
      <c r="M181" s="48">
        <f t="shared" si="48"/>
        <v>0</v>
      </c>
      <c r="N181" s="46" t="str">
        <f t="shared" si="37"/>
        <v/>
      </c>
      <c r="O181" s="47" t="str">
        <f t="shared" si="38"/>
        <v/>
      </c>
      <c r="P181" s="47" t="str">
        <f t="shared" si="39"/>
        <v/>
      </c>
      <c r="Q181" s="48">
        <f t="shared" si="49"/>
        <v>0</v>
      </c>
      <c r="R181" s="2"/>
      <c r="AH181" s="57" t="str">
        <f>IF(G181&gt;1,IF($E$10&gt;0,100-(#REF!/(1+(AL181/#REF!)^#REF!)^#REF!+#REF!/(AL181-1))*100,100-(AL181*D$5+D$6)*100),"")</f>
        <v/>
      </c>
      <c r="AI181" s="21" t="str">
        <f t="shared" si="40"/>
        <v/>
      </c>
      <c r="AJ181" s="21" t="str">
        <f t="shared" si="41"/>
        <v/>
      </c>
      <c r="AK181" s="48">
        <f t="shared" si="42"/>
        <v>0</v>
      </c>
      <c r="AL181" s="58" t="str">
        <f t="shared" si="43"/>
        <v/>
      </c>
      <c r="AM181" s="59" t="str">
        <f t="shared" si="44"/>
        <v/>
      </c>
      <c r="AN181" s="59" t="str">
        <f t="shared" si="45"/>
        <v/>
      </c>
      <c r="AO181" s="60"/>
    </row>
    <row r="182" spans="3:41" x14ac:dyDescent="0.25">
      <c r="C182" s="82"/>
      <c r="D182" s="45"/>
      <c r="E182" s="83" t="str">
        <f t="shared" si="50"/>
        <v/>
      </c>
      <c r="F182" s="45"/>
      <c r="G182" s="45"/>
      <c r="H182" s="45"/>
      <c r="I182" s="46" t="str">
        <f t="shared" si="46"/>
        <v/>
      </c>
      <c r="J182" s="46" t="str">
        <f t="shared" si="47"/>
        <v/>
      </c>
      <c r="K182" s="47" t="str">
        <f t="shared" si="35"/>
        <v/>
      </c>
      <c r="L182" s="47" t="str">
        <f t="shared" si="36"/>
        <v/>
      </c>
      <c r="M182" s="48">
        <f t="shared" si="48"/>
        <v>0</v>
      </c>
      <c r="N182" s="46" t="str">
        <f t="shared" si="37"/>
        <v/>
      </c>
      <c r="O182" s="47" t="str">
        <f t="shared" si="38"/>
        <v/>
      </c>
      <c r="P182" s="47" t="str">
        <f t="shared" si="39"/>
        <v/>
      </c>
      <c r="Q182" s="48">
        <f t="shared" si="49"/>
        <v>0</v>
      </c>
      <c r="R182" s="2"/>
      <c r="AH182" s="57" t="str">
        <f>IF(G182&gt;1,IF($E$10&gt;0,100-(#REF!/(1+(AL182/#REF!)^#REF!)^#REF!+#REF!/(AL182-1))*100,100-(AL182*D$5+D$6)*100),"")</f>
        <v/>
      </c>
      <c r="AI182" s="21" t="str">
        <f t="shared" si="40"/>
        <v/>
      </c>
      <c r="AJ182" s="21" t="str">
        <f t="shared" si="41"/>
        <v/>
      </c>
      <c r="AK182" s="48">
        <f t="shared" si="42"/>
        <v>0</v>
      </c>
      <c r="AL182" s="58" t="str">
        <f t="shared" si="43"/>
        <v/>
      </c>
      <c r="AM182" s="59" t="str">
        <f t="shared" si="44"/>
        <v/>
      </c>
      <c r="AN182" s="59" t="str">
        <f t="shared" si="45"/>
        <v/>
      </c>
      <c r="AO182" s="60"/>
    </row>
    <row r="183" spans="3:41" x14ac:dyDescent="0.25">
      <c r="C183" s="82"/>
      <c r="D183" s="45"/>
      <c r="E183" s="83" t="str">
        <f t="shared" si="50"/>
        <v/>
      </c>
      <c r="F183" s="45"/>
      <c r="G183" s="45"/>
      <c r="H183" s="45"/>
      <c r="I183" s="46" t="str">
        <f t="shared" si="46"/>
        <v/>
      </c>
      <c r="J183" s="46" t="str">
        <f t="shared" si="47"/>
        <v/>
      </c>
      <c r="K183" s="47" t="str">
        <f t="shared" si="35"/>
        <v/>
      </c>
      <c r="L183" s="47" t="str">
        <f t="shared" si="36"/>
        <v/>
      </c>
      <c r="M183" s="48">
        <f t="shared" si="48"/>
        <v>0</v>
      </c>
      <c r="N183" s="46" t="str">
        <f t="shared" si="37"/>
        <v/>
      </c>
      <c r="O183" s="47" t="str">
        <f t="shared" si="38"/>
        <v/>
      </c>
      <c r="P183" s="47" t="str">
        <f t="shared" si="39"/>
        <v/>
      </c>
      <c r="Q183" s="48">
        <f t="shared" si="49"/>
        <v>0</v>
      </c>
      <c r="R183" s="2"/>
      <c r="AH183" s="57" t="str">
        <f>IF(G183&gt;1,IF($E$10&gt;0,100-(#REF!/(1+(AL183/#REF!)^#REF!)^#REF!+#REF!/(AL183-1))*100,100-(AL183*D$5+D$6)*100),"")</f>
        <v/>
      </c>
      <c r="AI183" s="21" t="str">
        <f t="shared" si="40"/>
        <v/>
      </c>
      <c r="AJ183" s="21" t="str">
        <f t="shared" si="41"/>
        <v/>
      </c>
      <c r="AK183" s="48">
        <f t="shared" si="42"/>
        <v>0</v>
      </c>
      <c r="AL183" s="58" t="str">
        <f t="shared" si="43"/>
        <v/>
      </c>
      <c r="AM183" s="59" t="str">
        <f t="shared" si="44"/>
        <v/>
      </c>
      <c r="AN183" s="59" t="str">
        <f t="shared" si="45"/>
        <v/>
      </c>
      <c r="AO183" s="60"/>
    </row>
    <row r="184" spans="3:41" x14ac:dyDescent="0.25">
      <c r="C184" s="82"/>
      <c r="D184" s="45"/>
      <c r="E184" s="83" t="str">
        <f t="shared" si="50"/>
        <v/>
      </c>
      <c r="F184" s="45"/>
      <c r="G184" s="45"/>
      <c r="H184" s="45"/>
      <c r="I184" s="46" t="str">
        <f t="shared" si="46"/>
        <v/>
      </c>
      <c r="J184" s="46" t="str">
        <f t="shared" si="47"/>
        <v/>
      </c>
      <c r="K184" s="47" t="str">
        <f t="shared" si="35"/>
        <v/>
      </c>
      <c r="L184" s="47" t="str">
        <f t="shared" si="36"/>
        <v/>
      </c>
      <c r="M184" s="48">
        <f t="shared" si="48"/>
        <v>0</v>
      </c>
      <c r="N184" s="46" t="str">
        <f t="shared" si="37"/>
        <v/>
      </c>
      <c r="O184" s="47" t="str">
        <f t="shared" si="38"/>
        <v/>
      </c>
      <c r="P184" s="47" t="str">
        <f t="shared" si="39"/>
        <v/>
      </c>
      <c r="Q184" s="48">
        <f t="shared" si="49"/>
        <v>0</v>
      </c>
      <c r="R184" s="2"/>
      <c r="AH184" s="57" t="str">
        <f>IF(G184&gt;1,IF($E$10&gt;0,100-(#REF!/(1+(AL184/#REF!)^#REF!)^#REF!+#REF!/(AL184-1))*100,100-(AL184*D$5+D$6)*100),"")</f>
        <v/>
      </c>
      <c r="AI184" s="21" t="str">
        <f t="shared" si="40"/>
        <v/>
      </c>
      <c r="AJ184" s="21" t="str">
        <f t="shared" si="41"/>
        <v/>
      </c>
      <c r="AK184" s="48">
        <f t="shared" si="42"/>
        <v>0</v>
      </c>
      <c r="AL184" s="58" t="str">
        <f t="shared" si="43"/>
        <v/>
      </c>
      <c r="AM184" s="59" t="str">
        <f t="shared" si="44"/>
        <v/>
      </c>
      <c r="AN184" s="59" t="str">
        <f t="shared" si="45"/>
        <v/>
      </c>
      <c r="AO184" s="60"/>
    </row>
    <row r="185" spans="3:41" x14ac:dyDescent="0.25">
      <c r="C185" s="82"/>
      <c r="D185" s="45"/>
      <c r="E185" s="83" t="str">
        <f t="shared" si="50"/>
        <v/>
      </c>
      <c r="F185" s="45"/>
      <c r="G185" s="45"/>
      <c r="H185" s="45"/>
      <c r="I185" s="46" t="str">
        <f t="shared" si="46"/>
        <v/>
      </c>
      <c r="J185" s="46" t="str">
        <f t="shared" si="47"/>
        <v/>
      </c>
      <c r="K185" s="47" t="str">
        <f t="shared" si="35"/>
        <v/>
      </c>
      <c r="L185" s="47" t="str">
        <f t="shared" si="36"/>
        <v/>
      </c>
      <c r="M185" s="48">
        <f t="shared" si="48"/>
        <v>0</v>
      </c>
      <c r="N185" s="46" t="str">
        <f t="shared" si="37"/>
        <v/>
      </c>
      <c r="O185" s="47" t="str">
        <f t="shared" si="38"/>
        <v/>
      </c>
      <c r="P185" s="47" t="str">
        <f t="shared" si="39"/>
        <v/>
      </c>
      <c r="Q185" s="48">
        <f t="shared" si="49"/>
        <v>0</v>
      </c>
      <c r="R185" s="2"/>
      <c r="AH185" s="57" t="str">
        <f>IF(G185&gt;1,IF($E$10&gt;0,100-(#REF!/(1+(AL185/#REF!)^#REF!)^#REF!+#REF!/(AL185-1))*100,100-(AL185*D$5+D$6)*100),"")</f>
        <v/>
      </c>
      <c r="AI185" s="21" t="str">
        <f t="shared" si="40"/>
        <v/>
      </c>
      <c r="AJ185" s="21" t="str">
        <f t="shared" si="41"/>
        <v/>
      </c>
      <c r="AK185" s="48">
        <f t="shared" si="42"/>
        <v>0</v>
      </c>
      <c r="AL185" s="58" t="str">
        <f t="shared" si="43"/>
        <v/>
      </c>
      <c r="AM185" s="59" t="str">
        <f t="shared" si="44"/>
        <v/>
      </c>
      <c r="AN185" s="59" t="str">
        <f t="shared" si="45"/>
        <v/>
      </c>
      <c r="AO185" s="60"/>
    </row>
    <row r="186" spans="3:41" x14ac:dyDescent="0.25">
      <c r="C186" s="82"/>
      <c r="D186" s="45"/>
      <c r="E186" s="83" t="str">
        <f t="shared" si="50"/>
        <v/>
      </c>
      <c r="F186" s="45"/>
      <c r="G186" s="45"/>
      <c r="H186" s="45"/>
      <c r="I186" s="46" t="str">
        <f t="shared" si="46"/>
        <v/>
      </c>
      <c r="J186" s="46" t="str">
        <f t="shared" si="47"/>
        <v/>
      </c>
      <c r="K186" s="47" t="str">
        <f t="shared" si="35"/>
        <v/>
      </c>
      <c r="L186" s="47" t="str">
        <f t="shared" si="36"/>
        <v/>
      </c>
      <c r="M186" s="48">
        <f t="shared" si="48"/>
        <v>0</v>
      </c>
      <c r="N186" s="46" t="str">
        <f t="shared" si="37"/>
        <v/>
      </c>
      <c r="O186" s="47" t="str">
        <f t="shared" si="38"/>
        <v/>
      </c>
      <c r="P186" s="47" t="str">
        <f t="shared" si="39"/>
        <v/>
      </c>
      <c r="Q186" s="48">
        <f t="shared" si="49"/>
        <v>0</v>
      </c>
      <c r="R186" s="2"/>
      <c r="AH186" s="57" t="str">
        <f>IF(G186&gt;1,IF($E$10&gt;0,100-(#REF!/(1+(AL186/#REF!)^#REF!)^#REF!+#REF!/(AL186-1))*100,100-(AL186*D$5+D$6)*100),"")</f>
        <v/>
      </c>
      <c r="AI186" s="21" t="str">
        <f t="shared" si="40"/>
        <v/>
      </c>
      <c r="AJ186" s="21" t="str">
        <f t="shared" si="41"/>
        <v/>
      </c>
      <c r="AK186" s="48">
        <f t="shared" si="42"/>
        <v>0</v>
      </c>
      <c r="AL186" s="58" t="str">
        <f t="shared" si="43"/>
        <v/>
      </c>
      <c r="AM186" s="59" t="str">
        <f t="shared" si="44"/>
        <v/>
      </c>
      <c r="AN186" s="59" t="str">
        <f t="shared" si="45"/>
        <v/>
      </c>
      <c r="AO186" s="60"/>
    </row>
    <row r="187" spans="3:41" x14ac:dyDescent="0.25">
      <c r="C187" s="82"/>
      <c r="D187" s="45"/>
      <c r="E187" s="83" t="str">
        <f t="shared" si="50"/>
        <v/>
      </c>
      <c r="F187" s="45"/>
      <c r="G187" s="45"/>
      <c r="H187" s="45"/>
      <c r="I187" s="46" t="str">
        <f t="shared" si="46"/>
        <v/>
      </c>
      <c r="J187" s="46" t="str">
        <f t="shared" si="47"/>
        <v/>
      </c>
      <c r="K187" s="47" t="str">
        <f t="shared" si="35"/>
        <v/>
      </c>
      <c r="L187" s="47" t="str">
        <f t="shared" si="36"/>
        <v/>
      </c>
      <c r="M187" s="48">
        <f t="shared" si="48"/>
        <v>0</v>
      </c>
      <c r="N187" s="46" t="str">
        <f t="shared" si="37"/>
        <v/>
      </c>
      <c r="O187" s="47" t="str">
        <f t="shared" si="38"/>
        <v/>
      </c>
      <c r="P187" s="47" t="str">
        <f t="shared" si="39"/>
        <v/>
      </c>
      <c r="Q187" s="48">
        <f t="shared" si="49"/>
        <v>0</v>
      </c>
      <c r="R187" s="2"/>
      <c r="AH187" s="57" t="str">
        <f>IF(G187&gt;1,IF($E$10&gt;0,100-(#REF!/(1+(AL187/#REF!)^#REF!)^#REF!+#REF!/(AL187-1))*100,100-(AL187*D$5+D$6)*100),"")</f>
        <v/>
      </c>
      <c r="AI187" s="21" t="str">
        <f t="shared" si="40"/>
        <v/>
      </c>
      <c r="AJ187" s="21" t="str">
        <f t="shared" si="41"/>
        <v/>
      </c>
      <c r="AK187" s="48">
        <f t="shared" si="42"/>
        <v>0</v>
      </c>
      <c r="AL187" s="58" t="str">
        <f t="shared" si="43"/>
        <v/>
      </c>
      <c r="AM187" s="59" t="str">
        <f t="shared" si="44"/>
        <v/>
      </c>
      <c r="AN187" s="59" t="str">
        <f t="shared" si="45"/>
        <v/>
      </c>
      <c r="AO187" s="60"/>
    </row>
    <row r="188" spans="3:41" x14ac:dyDescent="0.25">
      <c r="C188" s="82"/>
      <c r="D188" s="45"/>
      <c r="E188" s="83" t="str">
        <f t="shared" si="50"/>
        <v/>
      </c>
      <c r="F188" s="45"/>
      <c r="G188" s="45"/>
      <c r="H188" s="45"/>
      <c r="I188" s="46" t="str">
        <f t="shared" si="46"/>
        <v/>
      </c>
      <c r="J188" s="46" t="str">
        <f t="shared" si="47"/>
        <v/>
      </c>
      <c r="K188" s="47" t="str">
        <f t="shared" si="35"/>
        <v/>
      </c>
      <c r="L188" s="47" t="str">
        <f t="shared" si="36"/>
        <v/>
      </c>
      <c r="M188" s="48">
        <f t="shared" si="48"/>
        <v>0</v>
      </c>
      <c r="N188" s="46" t="str">
        <f t="shared" si="37"/>
        <v/>
      </c>
      <c r="O188" s="47" t="str">
        <f t="shared" si="38"/>
        <v/>
      </c>
      <c r="P188" s="47" t="str">
        <f t="shared" si="39"/>
        <v/>
      </c>
      <c r="Q188" s="48">
        <f t="shared" si="49"/>
        <v>0</v>
      </c>
      <c r="R188" s="2"/>
      <c r="AH188" s="57" t="str">
        <f>IF(G188&gt;1,IF($E$10&gt;0,100-(#REF!/(1+(AL188/#REF!)^#REF!)^#REF!+#REF!/(AL188-1))*100,100-(AL188*D$5+D$6)*100),"")</f>
        <v/>
      </c>
      <c r="AI188" s="21" t="str">
        <f t="shared" si="40"/>
        <v/>
      </c>
      <c r="AJ188" s="21" t="str">
        <f t="shared" si="41"/>
        <v/>
      </c>
      <c r="AK188" s="48">
        <f t="shared" si="42"/>
        <v>0</v>
      </c>
      <c r="AL188" s="58" t="str">
        <f t="shared" si="43"/>
        <v/>
      </c>
      <c r="AM188" s="59" t="str">
        <f t="shared" si="44"/>
        <v/>
      </c>
      <c r="AN188" s="59" t="str">
        <f t="shared" si="45"/>
        <v/>
      </c>
      <c r="AO188" s="60"/>
    </row>
    <row r="189" spans="3:41" x14ac:dyDescent="0.25">
      <c r="C189" s="82"/>
      <c r="D189" s="45"/>
      <c r="E189" s="83" t="str">
        <f t="shared" si="50"/>
        <v/>
      </c>
      <c r="F189" s="45"/>
      <c r="G189" s="45"/>
      <c r="H189" s="45"/>
      <c r="I189" s="46" t="str">
        <f t="shared" si="46"/>
        <v/>
      </c>
      <c r="J189" s="46" t="str">
        <f t="shared" si="47"/>
        <v/>
      </c>
      <c r="K189" s="47" t="str">
        <f t="shared" si="35"/>
        <v/>
      </c>
      <c r="L189" s="47" t="str">
        <f t="shared" si="36"/>
        <v/>
      </c>
      <c r="M189" s="48">
        <f t="shared" si="48"/>
        <v>0</v>
      </c>
      <c r="N189" s="46" t="str">
        <f t="shared" si="37"/>
        <v/>
      </c>
      <c r="O189" s="47" t="str">
        <f t="shared" si="38"/>
        <v/>
      </c>
      <c r="P189" s="47" t="str">
        <f t="shared" si="39"/>
        <v/>
      </c>
      <c r="Q189" s="48">
        <f t="shared" si="49"/>
        <v>0</v>
      </c>
      <c r="R189" s="2"/>
      <c r="AH189" s="57" t="str">
        <f>IF(G189&gt;1,IF($E$10&gt;0,100-(#REF!/(1+(AL189/#REF!)^#REF!)^#REF!+#REF!/(AL189-1))*100,100-(AL189*D$5+D$6)*100),"")</f>
        <v/>
      </c>
      <c r="AI189" s="21" t="str">
        <f t="shared" si="40"/>
        <v/>
      </c>
      <c r="AJ189" s="21" t="str">
        <f t="shared" si="41"/>
        <v/>
      </c>
      <c r="AK189" s="48">
        <f t="shared" si="42"/>
        <v>0</v>
      </c>
      <c r="AL189" s="58" t="str">
        <f t="shared" si="43"/>
        <v/>
      </c>
      <c r="AM189" s="59" t="str">
        <f t="shared" si="44"/>
        <v/>
      </c>
      <c r="AN189" s="59" t="str">
        <f t="shared" si="45"/>
        <v/>
      </c>
      <c r="AO189" s="60"/>
    </row>
    <row r="190" spans="3:41" x14ac:dyDescent="0.25">
      <c r="C190" s="82"/>
      <c r="D190" s="45"/>
      <c r="E190" s="83" t="str">
        <f t="shared" si="50"/>
        <v/>
      </c>
      <c r="F190" s="45"/>
      <c r="G190" s="45"/>
      <c r="H190" s="45"/>
      <c r="I190" s="46" t="str">
        <f t="shared" si="46"/>
        <v/>
      </c>
      <c r="J190" s="46" t="str">
        <f t="shared" si="47"/>
        <v/>
      </c>
      <c r="K190" s="47" t="str">
        <f t="shared" si="35"/>
        <v/>
      </c>
      <c r="L190" s="47" t="str">
        <f t="shared" si="36"/>
        <v/>
      </c>
      <c r="M190" s="48">
        <f t="shared" si="48"/>
        <v>0</v>
      </c>
      <c r="N190" s="46" t="str">
        <f t="shared" si="37"/>
        <v/>
      </c>
      <c r="O190" s="47" t="str">
        <f t="shared" si="38"/>
        <v/>
      </c>
      <c r="P190" s="47" t="str">
        <f t="shared" si="39"/>
        <v/>
      </c>
      <c r="Q190" s="48">
        <f t="shared" si="49"/>
        <v>0</v>
      </c>
      <c r="R190" s="2"/>
      <c r="AH190" s="57" t="str">
        <f>IF(G190&gt;1,IF($E$10&gt;0,100-(#REF!/(1+(AL190/#REF!)^#REF!)^#REF!+#REF!/(AL190-1))*100,100-(AL190*D$5+D$6)*100),"")</f>
        <v/>
      </c>
      <c r="AI190" s="21" t="str">
        <f t="shared" si="40"/>
        <v/>
      </c>
      <c r="AJ190" s="21" t="str">
        <f t="shared" si="41"/>
        <v/>
      </c>
      <c r="AK190" s="48">
        <f t="shared" si="42"/>
        <v>0</v>
      </c>
      <c r="AL190" s="58" t="str">
        <f t="shared" si="43"/>
        <v/>
      </c>
      <c r="AM190" s="59" t="str">
        <f t="shared" si="44"/>
        <v/>
      </c>
      <c r="AN190" s="59" t="str">
        <f t="shared" si="45"/>
        <v/>
      </c>
      <c r="AO190" s="60"/>
    </row>
    <row r="191" spans="3:41" x14ac:dyDescent="0.25">
      <c r="C191" s="82"/>
      <c r="D191" s="45"/>
      <c r="E191" s="83" t="str">
        <f t="shared" si="50"/>
        <v/>
      </c>
      <c r="F191" s="45"/>
      <c r="G191" s="45"/>
      <c r="H191" s="45"/>
      <c r="I191" s="46" t="str">
        <f t="shared" si="46"/>
        <v/>
      </c>
      <c r="J191" s="46" t="str">
        <f t="shared" si="47"/>
        <v/>
      </c>
      <c r="K191" s="47" t="str">
        <f t="shared" si="35"/>
        <v/>
      </c>
      <c r="L191" s="47" t="str">
        <f t="shared" si="36"/>
        <v/>
      </c>
      <c r="M191" s="48">
        <f t="shared" si="48"/>
        <v>0</v>
      </c>
      <c r="N191" s="46" t="str">
        <f t="shared" si="37"/>
        <v/>
      </c>
      <c r="O191" s="47" t="str">
        <f t="shared" si="38"/>
        <v/>
      </c>
      <c r="P191" s="47" t="str">
        <f t="shared" si="39"/>
        <v/>
      </c>
      <c r="Q191" s="48">
        <f t="shared" si="49"/>
        <v>0</v>
      </c>
      <c r="R191" s="2"/>
      <c r="AH191" s="57" t="str">
        <f>IF(G191&gt;1,IF($E$10&gt;0,100-(#REF!/(1+(AL191/#REF!)^#REF!)^#REF!+#REF!/(AL191-1))*100,100-(AL191*D$5+D$6)*100),"")</f>
        <v/>
      </c>
      <c r="AI191" s="21" t="str">
        <f t="shared" si="40"/>
        <v/>
      </c>
      <c r="AJ191" s="21" t="str">
        <f t="shared" si="41"/>
        <v/>
      </c>
      <c r="AK191" s="48">
        <f t="shared" si="42"/>
        <v>0</v>
      </c>
      <c r="AL191" s="58" t="str">
        <f t="shared" si="43"/>
        <v/>
      </c>
      <c r="AM191" s="59" t="str">
        <f t="shared" si="44"/>
        <v/>
      </c>
      <c r="AN191" s="59" t="str">
        <f t="shared" si="45"/>
        <v/>
      </c>
      <c r="AO191" s="60"/>
    </row>
    <row r="192" spans="3:41" x14ac:dyDescent="0.25">
      <c r="C192" s="82"/>
      <c r="D192" s="45"/>
      <c r="E192" s="83" t="str">
        <f t="shared" si="50"/>
        <v/>
      </c>
      <c r="F192" s="45"/>
      <c r="G192" s="45"/>
      <c r="H192" s="45"/>
      <c r="I192" s="46" t="str">
        <f t="shared" si="46"/>
        <v/>
      </c>
      <c r="J192" s="46" t="str">
        <f t="shared" si="47"/>
        <v/>
      </c>
      <c r="K192" s="47" t="str">
        <f t="shared" si="35"/>
        <v/>
      </c>
      <c r="L192" s="47" t="str">
        <f t="shared" si="36"/>
        <v/>
      </c>
      <c r="M192" s="48">
        <f t="shared" si="48"/>
        <v>0</v>
      </c>
      <c r="N192" s="46" t="str">
        <f t="shared" si="37"/>
        <v/>
      </c>
      <c r="O192" s="47" t="str">
        <f t="shared" si="38"/>
        <v/>
      </c>
      <c r="P192" s="47" t="str">
        <f t="shared" si="39"/>
        <v/>
      </c>
      <c r="Q192" s="48">
        <f t="shared" si="49"/>
        <v>0</v>
      </c>
      <c r="R192" s="2"/>
      <c r="AH192" s="57" t="str">
        <f>IF(G192&gt;1,IF($E$10&gt;0,100-(#REF!/(1+(AL192/#REF!)^#REF!)^#REF!+#REF!/(AL192-1))*100,100-(AL192*D$5+D$6)*100),"")</f>
        <v/>
      </c>
      <c r="AI192" s="21" t="str">
        <f t="shared" si="40"/>
        <v/>
      </c>
      <c r="AJ192" s="21" t="str">
        <f t="shared" si="41"/>
        <v/>
      </c>
      <c r="AK192" s="48">
        <f t="shared" si="42"/>
        <v>0</v>
      </c>
      <c r="AL192" s="58" t="str">
        <f t="shared" si="43"/>
        <v/>
      </c>
      <c r="AM192" s="59" t="str">
        <f t="shared" si="44"/>
        <v/>
      </c>
      <c r="AN192" s="59" t="str">
        <f t="shared" si="45"/>
        <v/>
      </c>
      <c r="AO192" s="60"/>
    </row>
    <row r="193" spans="3:41" x14ac:dyDescent="0.25">
      <c r="C193" s="82"/>
      <c r="D193" s="45"/>
      <c r="E193" s="83" t="str">
        <f t="shared" si="50"/>
        <v/>
      </c>
      <c r="F193" s="45"/>
      <c r="G193" s="45"/>
      <c r="H193" s="45"/>
      <c r="I193" s="46" t="str">
        <f t="shared" si="46"/>
        <v/>
      </c>
      <c r="J193" s="46" t="str">
        <f t="shared" si="47"/>
        <v/>
      </c>
      <c r="K193" s="47" t="str">
        <f t="shared" si="35"/>
        <v/>
      </c>
      <c r="L193" s="47" t="str">
        <f t="shared" si="36"/>
        <v/>
      </c>
      <c r="M193" s="48">
        <f t="shared" si="48"/>
        <v>0</v>
      </c>
      <c r="N193" s="46" t="str">
        <f t="shared" si="37"/>
        <v/>
      </c>
      <c r="O193" s="47" t="str">
        <f t="shared" si="38"/>
        <v/>
      </c>
      <c r="P193" s="47" t="str">
        <f t="shared" si="39"/>
        <v/>
      </c>
      <c r="Q193" s="48">
        <f t="shared" si="49"/>
        <v>0</v>
      </c>
      <c r="R193" s="2"/>
      <c r="AH193" s="57" t="str">
        <f>IF(G193&gt;1,IF($E$10&gt;0,100-(#REF!/(1+(AL193/#REF!)^#REF!)^#REF!+#REF!/(AL193-1))*100,100-(AL193*D$5+D$6)*100),"")</f>
        <v/>
      </c>
      <c r="AI193" s="21" t="str">
        <f t="shared" si="40"/>
        <v/>
      </c>
      <c r="AJ193" s="21" t="str">
        <f t="shared" si="41"/>
        <v/>
      </c>
      <c r="AK193" s="48">
        <f t="shared" si="42"/>
        <v>0</v>
      </c>
      <c r="AL193" s="58" t="str">
        <f t="shared" si="43"/>
        <v/>
      </c>
      <c r="AM193" s="59" t="str">
        <f t="shared" si="44"/>
        <v/>
      </c>
      <c r="AN193" s="59" t="str">
        <f t="shared" si="45"/>
        <v/>
      </c>
      <c r="AO193" s="60"/>
    </row>
    <row r="194" spans="3:41" x14ac:dyDescent="0.25">
      <c r="C194" s="82"/>
      <c r="D194" s="45"/>
      <c r="E194" s="83" t="str">
        <f t="shared" si="50"/>
        <v/>
      </c>
      <c r="F194" s="45"/>
      <c r="G194" s="45"/>
      <c r="H194" s="45"/>
      <c r="I194" s="46" t="str">
        <f t="shared" si="46"/>
        <v/>
      </c>
      <c r="J194" s="46" t="str">
        <f t="shared" si="47"/>
        <v/>
      </c>
      <c r="K194" s="47" t="str">
        <f t="shared" si="35"/>
        <v/>
      </c>
      <c r="L194" s="47" t="str">
        <f t="shared" si="36"/>
        <v/>
      </c>
      <c r="M194" s="48">
        <f t="shared" si="48"/>
        <v>0</v>
      </c>
      <c r="N194" s="46" t="str">
        <f t="shared" si="37"/>
        <v/>
      </c>
      <c r="O194" s="47" t="str">
        <f t="shared" si="38"/>
        <v/>
      </c>
      <c r="P194" s="47" t="str">
        <f t="shared" si="39"/>
        <v/>
      </c>
      <c r="Q194" s="48">
        <f t="shared" si="49"/>
        <v>0</v>
      </c>
      <c r="R194" s="2"/>
      <c r="AH194" s="57" t="str">
        <f>IF(G194&gt;1,IF($E$10&gt;0,100-(#REF!/(1+(AL194/#REF!)^#REF!)^#REF!+#REF!/(AL194-1))*100,100-(AL194*D$5+D$6)*100),"")</f>
        <v/>
      </c>
      <c r="AI194" s="21" t="str">
        <f t="shared" si="40"/>
        <v/>
      </c>
      <c r="AJ194" s="21" t="str">
        <f t="shared" si="41"/>
        <v/>
      </c>
      <c r="AK194" s="48">
        <f t="shared" si="42"/>
        <v>0</v>
      </c>
      <c r="AL194" s="58" t="str">
        <f t="shared" si="43"/>
        <v/>
      </c>
      <c r="AM194" s="59" t="str">
        <f t="shared" si="44"/>
        <v/>
      </c>
      <c r="AN194" s="59" t="str">
        <f t="shared" si="45"/>
        <v/>
      </c>
      <c r="AO194" s="60"/>
    </row>
    <row r="195" spans="3:41" x14ac:dyDescent="0.25">
      <c r="C195" s="82"/>
      <c r="D195" s="45"/>
      <c r="E195" s="83" t="str">
        <f t="shared" si="50"/>
        <v/>
      </c>
      <c r="F195" s="45"/>
      <c r="G195" s="45"/>
      <c r="H195" s="45"/>
      <c r="I195" s="46" t="str">
        <f t="shared" si="46"/>
        <v/>
      </c>
      <c r="J195" s="46" t="str">
        <f t="shared" si="47"/>
        <v/>
      </c>
      <c r="K195" s="47" t="str">
        <f t="shared" si="35"/>
        <v/>
      </c>
      <c r="L195" s="47" t="str">
        <f t="shared" si="36"/>
        <v/>
      </c>
      <c r="M195" s="48">
        <f t="shared" si="48"/>
        <v>0</v>
      </c>
      <c r="N195" s="46" t="str">
        <f t="shared" si="37"/>
        <v/>
      </c>
      <c r="O195" s="47" t="str">
        <f t="shared" si="38"/>
        <v/>
      </c>
      <c r="P195" s="47" t="str">
        <f t="shared" si="39"/>
        <v/>
      </c>
      <c r="Q195" s="48">
        <f t="shared" si="49"/>
        <v>0</v>
      </c>
      <c r="R195" s="2"/>
      <c r="AH195" s="57" t="str">
        <f>IF(G195&gt;1,IF($E$10&gt;0,100-(#REF!/(1+(AL195/#REF!)^#REF!)^#REF!+#REF!/(AL195-1))*100,100-(AL195*D$5+D$6)*100),"")</f>
        <v/>
      </c>
      <c r="AI195" s="21" t="str">
        <f t="shared" si="40"/>
        <v/>
      </c>
      <c r="AJ195" s="21" t="str">
        <f t="shared" si="41"/>
        <v/>
      </c>
      <c r="AK195" s="48">
        <f t="shared" si="42"/>
        <v>0</v>
      </c>
      <c r="AL195" s="58" t="str">
        <f t="shared" si="43"/>
        <v/>
      </c>
      <c r="AM195" s="59" t="str">
        <f t="shared" si="44"/>
        <v/>
      </c>
      <c r="AN195" s="59" t="str">
        <f t="shared" si="45"/>
        <v/>
      </c>
      <c r="AO195" s="60"/>
    </row>
    <row r="196" spans="3:41" x14ac:dyDescent="0.25">
      <c r="C196" s="82"/>
      <c r="D196" s="45"/>
      <c r="E196" s="83" t="str">
        <f t="shared" si="50"/>
        <v/>
      </c>
      <c r="F196" s="45"/>
      <c r="G196" s="45"/>
      <c r="H196" s="45"/>
      <c r="I196" s="46" t="str">
        <f t="shared" si="46"/>
        <v/>
      </c>
      <c r="J196" s="46" t="str">
        <f t="shared" si="47"/>
        <v/>
      </c>
      <c r="K196" s="47" t="str">
        <f t="shared" si="35"/>
        <v/>
      </c>
      <c r="L196" s="47" t="str">
        <f t="shared" si="36"/>
        <v/>
      </c>
      <c r="M196" s="48">
        <f t="shared" si="48"/>
        <v>0</v>
      </c>
      <c r="N196" s="46" t="str">
        <f t="shared" si="37"/>
        <v/>
      </c>
      <c r="O196" s="47" t="str">
        <f t="shared" si="38"/>
        <v/>
      </c>
      <c r="P196" s="47" t="str">
        <f t="shared" si="39"/>
        <v/>
      </c>
      <c r="Q196" s="48">
        <f t="shared" si="49"/>
        <v>0</v>
      </c>
      <c r="R196" s="2"/>
      <c r="AH196" s="57" t="str">
        <f>IF(G196&gt;1,IF($E$10&gt;0,100-(#REF!/(1+(AL196/#REF!)^#REF!)^#REF!+#REF!/(AL196-1))*100,100-(AL196*D$5+D$6)*100),"")</f>
        <v/>
      </c>
      <c r="AI196" s="21" t="str">
        <f t="shared" si="40"/>
        <v/>
      </c>
      <c r="AJ196" s="21" t="str">
        <f t="shared" si="41"/>
        <v/>
      </c>
      <c r="AK196" s="48">
        <f t="shared" si="42"/>
        <v>0</v>
      </c>
      <c r="AL196" s="58" t="str">
        <f t="shared" si="43"/>
        <v/>
      </c>
      <c r="AM196" s="59" t="str">
        <f t="shared" si="44"/>
        <v/>
      </c>
      <c r="AN196" s="59" t="str">
        <f t="shared" si="45"/>
        <v/>
      </c>
      <c r="AO196" s="60"/>
    </row>
    <row r="197" spans="3:41" x14ac:dyDescent="0.25">
      <c r="C197" s="82"/>
      <c r="D197" s="45"/>
      <c r="E197" s="83" t="str">
        <f t="shared" si="50"/>
        <v/>
      </c>
      <c r="F197" s="45"/>
      <c r="G197" s="45"/>
      <c r="H197" s="45"/>
      <c r="I197" s="46" t="str">
        <f t="shared" si="46"/>
        <v/>
      </c>
      <c r="J197" s="46" t="str">
        <f t="shared" si="47"/>
        <v/>
      </c>
      <c r="K197" s="47" t="str">
        <f t="shared" si="35"/>
        <v/>
      </c>
      <c r="L197" s="47" t="str">
        <f t="shared" si="36"/>
        <v/>
      </c>
      <c r="M197" s="48">
        <f t="shared" si="48"/>
        <v>0</v>
      </c>
      <c r="N197" s="46" t="str">
        <f t="shared" si="37"/>
        <v/>
      </c>
      <c r="O197" s="47" t="str">
        <f t="shared" si="38"/>
        <v/>
      </c>
      <c r="P197" s="47" t="str">
        <f t="shared" si="39"/>
        <v/>
      </c>
      <c r="Q197" s="48">
        <f t="shared" si="49"/>
        <v>0</v>
      </c>
      <c r="R197" s="2"/>
      <c r="AH197" s="57" t="str">
        <f>IF(G197&gt;1,IF($E$10&gt;0,100-(#REF!/(1+(AL197/#REF!)^#REF!)^#REF!+#REF!/(AL197-1))*100,100-(AL197*D$5+D$6)*100),"")</f>
        <v/>
      </c>
      <c r="AI197" s="21" t="str">
        <f t="shared" si="40"/>
        <v/>
      </c>
      <c r="AJ197" s="21" t="str">
        <f t="shared" si="41"/>
        <v/>
      </c>
      <c r="AK197" s="48">
        <f t="shared" si="42"/>
        <v>0</v>
      </c>
      <c r="AL197" s="58" t="str">
        <f t="shared" si="43"/>
        <v/>
      </c>
      <c r="AM197" s="59" t="str">
        <f t="shared" si="44"/>
        <v/>
      </c>
      <c r="AN197" s="59" t="str">
        <f t="shared" si="45"/>
        <v/>
      </c>
      <c r="AO197" s="60"/>
    </row>
    <row r="198" spans="3:41" x14ac:dyDescent="0.25">
      <c r="C198" s="82"/>
      <c r="D198" s="45"/>
      <c r="E198" s="83" t="str">
        <f t="shared" si="50"/>
        <v/>
      </c>
      <c r="F198" s="45"/>
      <c r="G198" s="45"/>
      <c r="H198" s="45"/>
      <c r="I198" s="46" t="str">
        <f t="shared" si="46"/>
        <v/>
      </c>
      <c r="J198" s="46" t="str">
        <f t="shared" si="47"/>
        <v/>
      </c>
      <c r="K198" s="47" t="str">
        <f t="shared" si="35"/>
        <v/>
      </c>
      <c r="L198" s="47" t="str">
        <f t="shared" si="36"/>
        <v/>
      </c>
      <c r="M198" s="48">
        <f t="shared" si="48"/>
        <v>0</v>
      </c>
      <c r="N198" s="46" t="str">
        <f t="shared" si="37"/>
        <v/>
      </c>
      <c r="O198" s="47" t="str">
        <f t="shared" si="38"/>
        <v/>
      </c>
      <c r="P198" s="47" t="str">
        <f t="shared" si="39"/>
        <v/>
      </c>
      <c r="Q198" s="48">
        <f t="shared" si="49"/>
        <v>0</v>
      </c>
      <c r="R198" s="2"/>
      <c r="AH198" s="57" t="str">
        <f>IF(G198&gt;1,IF($E$10&gt;0,100-(#REF!/(1+(AL198/#REF!)^#REF!)^#REF!+#REF!/(AL198-1))*100,100-(AL198*D$5+D$6)*100),"")</f>
        <v/>
      </c>
      <c r="AI198" s="21" t="str">
        <f t="shared" si="40"/>
        <v/>
      </c>
      <c r="AJ198" s="21" t="str">
        <f t="shared" si="41"/>
        <v/>
      </c>
      <c r="AK198" s="48">
        <f t="shared" si="42"/>
        <v>0</v>
      </c>
      <c r="AL198" s="58" t="str">
        <f t="shared" si="43"/>
        <v/>
      </c>
      <c r="AM198" s="59" t="str">
        <f t="shared" si="44"/>
        <v/>
      </c>
      <c r="AN198" s="59" t="str">
        <f t="shared" si="45"/>
        <v/>
      </c>
      <c r="AO198" s="60"/>
    </row>
    <row r="199" spans="3:41" x14ac:dyDescent="0.25">
      <c r="C199" s="82"/>
      <c r="D199" s="45"/>
      <c r="E199" s="83" t="str">
        <f t="shared" si="50"/>
        <v/>
      </c>
      <c r="F199" s="45"/>
      <c r="G199" s="45"/>
      <c r="H199" s="45"/>
      <c r="I199" s="46" t="str">
        <f t="shared" si="46"/>
        <v/>
      </c>
      <c r="J199" s="46" t="str">
        <f t="shared" si="47"/>
        <v/>
      </c>
      <c r="K199" s="47" t="str">
        <f t="shared" ref="K199:K220" si="51">IF(G199&gt;1,I199-J199,"")</f>
        <v/>
      </c>
      <c r="L199" s="47" t="str">
        <f t="shared" ref="L199:L220" si="52">IF(G199&gt;1,ABS(K199),"")</f>
        <v/>
      </c>
      <c r="M199" s="48">
        <f t="shared" si="48"/>
        <v>0</v>
      </c>
      <c r="N199" s="46" t="str">
        <f t="shared" ref="N199:N220" si="53">IF(G199&gt;1,J199+$K$5,"")</f>
        <v/>
      </c>
      <c r="O199" s="47" t="str">
        <f t="shared" ref="O199:O220" si="54">IF(G199&gt;1,I199-N199,"")</f>
        <v/>
      </c>
      <c r="P199" s="47" t="str">
        <f t="shared" ref="P199:P220" si="55">IF(G199&gt;1,ABS(O199),"")</f>
        <v/>
      </c>
      <c r="Q199" s="48">
        <f t="shared" si="49"/>
        <v>0</v>
      </c>
      <c r="R199" s="2"/>
      <c r="AH199" s="57" t="str">
        <f>IF(G199&gt;1,IF($E$10&gt;0,100-(#REF!/(1+(AL199/#REF!)^#REF!)^#REF!+#REF!/(AL199-1))*100,100-(AL199*D$5+D$6)*100),"")</f>
        <v/>
      </c>
      <c r="AI199" s="21" t="str">
        <f t="shared" ref="AI199:AI220" si="56">IF(G199&gt;1,I199-AH199,"")</f>
        <v/>
      </c>
      <c r="AJ199" s="21" t="str">
        <f t="shared" ref="AJ199:AJ220" si="57">IF(G199&gt;1,ABS(AI199),"")</f>
        <v/>
      </c>
      <c r="AK199" s="48">
        <f t="shared" ref="AK199:AK220" si="58">IF($G199&gt;1.2,IF(AJ199&gt;1.2,1,0),0)</f>
        <v>0</v>
      </c>
      <c r="AL199" s="58" t="str">
        <f t="shared" ref="AL199:AL220" si="59">IF(G199&gt;0,G199+AN199,"")</f>
        <v/>
      </c>
      <c r="AM199" s="59" t="str">
        <f t="shared" ref="AM199:AM220" si="60">IF(G199&gt;0,$AM$5,"")</f>
        <v/>
      </c>
      <c r="AN199" s="59" t="str">
        <f t="shared" ref="AN199:AN220" si="61">IF(G199&gt;0,$AN$5,"")</f>
        <v/>
      </c>
      <c r="AO199" s="60"/>
    </row>
    <row r="200" spans="3:41" x14ac:dyDescent="0.25">
      <c r="C200" s="82"/>
      <c r="D200" s="45"/>
      <c r="E200" s="83" t="str">
        <f t="shared" si="50"/>
        <v/>
      </c>
      <c r="F200" s="45"/>
      <c r="G200" s="45"/>
      <c r="H200" s="45"/>
      <c r="I200" s="46" t="str">
        <f t="shared" ref="I200:I220" si="62">IF(G200&gt;1,100-H200,"")</f>
        <v/>
      </c>
      <c r="J200" s="46" t="str">
        <f t="shared" ref="J200:J220" si="63">IF(G200&gt;1,100-(G200*D$5+D$6),"")</f>
        <v/>
      </c>
      <c r="K200" s="47" t="str">
        <f t="shared" si="51"/>
        <v/>
      </c>
      <c r="L200" s="47" t="str">
        <f t="shared" si="52"/>
        <v/>
      </c>
      <c r="M200" s="48">
        <f t="shared" ref="M200:M220" si="64">IF($G200&gt;1.2,IF(L200&gt;1.2,1,0),0)</f>
        <v>0</v>
      </c>
      <c r="N200" s="46" t="str">
        <f t="shared" si="53"/>
        <v/>
      </c>
      <c r="O200" s="47" t="str">
        <f t="shared" si="54"/>
        <v/>
      </c>
      <c r="P200" s="47" t="str">
        <f t="shared" si="55"/>
        <v/>
      </c>
      <c r="Q200" s="48">
        <f t="shared" ref="Q200:Q220" si="65">IF($G200&gt;1.2,IF(P200&gt;1.2,1,0),0)</f>
        <v>0</v>
      </c>
      <c r="R200" s="2"/>
      <c r="AH200" s="57" t="str">
        <f>IF(G200&gt;1,IF($E$10&gt;0,100-(#REF!/(1+(AL200/#REF!)^#REF!)^#REF!+#REF!/(AL200-1))*100,100-(AL200*D$5+D$6)*100),"")</f>
        <v/>
      </c>
      <c r="AI200" s="21" t="str">
        <f t="shared" si="56"/>
        <v/>
      </c>
      <c r="AJ200" s="21" t="str">
        <f t="shared" si="57"/>
        <v/>
      </c>
      <c r="AK200" s="48">
        <f t="shared" si="58"/>
        <v>0</v>
      </c>
      <c r="AL200" s="58" t="str">
        <f t="shared" si="59"/>
        <v/>
      </c>
      <c r="AM200" s="59" t="str">
        <f t="shared" si="60"/>
        <v/>
      </c>
      <c r="AN200" s="59" t="str">
        <f t="shared" si="61"/>
        <v/>
      </c>
      <c r="AO200" s="60"/>
    </row>
    <row r="201" spans="3:41" x14ac:dyDescent="0.25">
      <c r="C201" s="82"/>
      <c r="D201" s="45"/>
      <c r="E201" s="83" t="str">
        <f t="shared" si="50"/>
        <v/>
      </c>
      <c r="F201" s="45"/>
      <c r="G201" s="45"/>
      <c r="H201" s="45"/>
      <c r="I201" s="46" t="str">
        <f t="shared" si="62"/>
        <v/>
      </c>
      <c r="J201" s="46" t="str">
        <f t="shared" si="63"/>
        <v/>
      </c>
      <c r="K201" s="47" t="str">
        <f t="shared" si="51"/>
        <v/>
      </c>
      <c r="L201" s="47" t="str">
        <f t="shared" si="52"/>
        <v/>
      </c>
      <c r="M201" s="48">
        <f t="shared" si="64"/>
        <v>0</v>
      </c>
      <c r="N201" s="46" t="str">
        <f t="shared" si="53"/>
        <v/>
      </c>
      <c r="O201" s="47" t="str">
        <f t="shared" si="54"/>
        <v/>
      </c>
      <c r="P201" s="47" t="str">
        <f t="shared" si="55"/>
        <v/>
      </c>
      <c r="Q201" s="48">
        <f t="shared" si="65"/>
        <v>0</v>
      </c>
      <c r="R201" s="2"/>
      <c r="AH201" s="57" t="str">
        <f>IF(G201&gt;1,IF($E$10&gt;0,100-(#REF!/(1+(AL201/#REF!)^#REF!)^#REF!+#REF!/(AL201-1))*100,100-(AL201*D$5+D$6)*100),"")</f>
        <v/>
      </c>
      <c r="AI201" s="21" t="str">
        <f t="shared" si="56"/>
        <v/>
      </c>
      <c r="AJ201" s="21" t="str">
        <f t="shared" si="57"/>
        <v/>
      </c>
      <c r="AK201" s="48">
        <f t="shared" si="58"/>
        <v>0</v>
      </c>
      <c r="AL201" s="58" t="str">
        <f t="shared" si="59"/>
        <v/>
      </c>
      <c r="AM201" s="59" t="str">
        <f t="shared" si="60"/>
        <v/>
      </c>
      <c r="AN201" s="59" t="str">
        <f t="shared" si="61"/>
        <v/>
      </c>
      <c r="AO201" s="60"/>
    </row>
    <row r="202" spans="3:41" x14ac:dyDescent="0.25">
      <c r="C202" s="82"/>
      <c r="D202" s="45"/>
      <c r="E202" s="83" t="str">
        <f t="shared" si="50"/>
        <v/>
      </c>
      <c r="F202" s="45"/>
      <c r="G202" s="45"/>
      <c r="H202" s="45"/>
      <c r="I202" s="46" t="str">
        <f t="shared" si="62"/>
        <v/>
      </c>
      <c r="J202" s="46" t="str">
        <f t="shared" si="63"/>
        <v/>
      </c>
      <c r="K202" s="47" t="str">
        <f t="shared" si="51"/>
        <v/>
      </c>
      <c r="L202" s="47" t="str">
        <f t="shared" si="52"/>
        <v/>
      </c>
      <c r="M202" s="48">
        <f t="shared" si="64"/>
        <v>0</v>
      </c>
      <c r="N202" s="46" t="str">
        <f t="shared" si="53"/>
        <v/>
      </c>
      <c r="O202" s="47" t="str">
        <f t="shared" si="54"/>
        <v/>
      </c>
      <c r="P202" s="47" t="str">
        <f t="shared" si="55"/>
        <v/>
      </c>
      <c r="Q202" s="48">
        <f t="shared" si="65"/>
        <v>0</v>
      </c>
      <c r="R202" s="2"/>
      <c r="AH202" s="57" t="str">
        <f>IF(G202&gt;1,IF($E$10&gt;0,100-(#REF!/(1+(AL202/#REF!)^#REF!)^#REF!+#REF!/(AL202-1))*100,100-(AL202*D$5+D$6)*100),"")</f>
        <v/>
      </c>
      <c r="AI202" s="21" t="str">
        <f t="shared" si="56"/>
        <v/>
      </c>
      <c r="AJ202" s="21" t="str">
        <f t="shared" si="57"/>
        <v/>
      </c>
      <c r="AK202" s="48">
        <f t="shared" si="58"/>
        <v>0</v>
      </c>
      <c r="AL202" s="58" t="str">
        <f t="shared" si="59"/>
        <v/>
      </c>
      <c r="AM202" s="59" t="str">
        <f t="shared" si="60"/>
        <v/>
      </c>
      <c r="AN202" s="59" t="str">
        <f t="shared" si="61"/>
        <v/>
      </c>
      <c r="AO202" s="60"/>
    </row>
    <row r="203" spans="3:41" x14ac:dyDescent="0.25">
      <c r="C203" s="82"/>
      <c r="D203" s="45"/>
      <c r="E203" s="83" t="str">
        <f t="shared" si="50"/>
        <v/>
      </c>
      <c r="F203" s="45"/>
      <c r="G203" s="45"/>
      <c r="H203" s="45"/>
      <c r="I203" s="46" t="str">
        <f t="shared" si="62"/>
        <v/>
      </c>
      <c r="J203" s="46" t="str">
        <f t="shared" si="63"/>
        <v/>
      </c>
      <c r="K203" s="47" t="str">
        <f t="shared" si="51"/>
        <v/>
      </c>
      <c r="L203" s="47" t="str">
        <f t="shared" si="52"/>
        <v/>
      </c>
      <c r="M203" s="48">
        <f t="shared" si="64"/>
        <v>0</v>
      </c>
      <c r="N203" s="46" t="str">
        <f t="shared" si="53"/>
        <v/>
      </c>
      <c r="O203" s="47" t="str">
        <f t="shared" si="54"/>
        <v/>
      </c>
      <c r="P203" s="47" t="str">
        <f t="shared" si="55"/>
        <v/>
      </c>
      <c r="Q203" s="48">
        <f t="shared" si="65"/>
        <v>0</v>
      </c>
      <c r="R203" s="2"/>
      <c r="AH203" s="57" t="str">
        <f>IF(G203&gt;1,IF($E$10&gt;0,100-(#REF!/(1+(AL203/#REF!)^#REF!)^#REF!+#REF!/(AL203-1))*100,100-(AL203*D$5+D$6)*100),"")</f>
        <v/>
      </c>
      <c r="AI203" s="21" t="str">
        <f t="shared" si="56"/>
        <v/>
      </c>
      <c r="AJ203" s="21" t="str">
        <f t="shared" si="57"/>
        <v/>
      </c>
      <c r="AK203" s="48">
        <f t="shared" si="58"/>
        <v>0</v>
      </c>
      <c r="AL203" s="58" t="str">
        <f t="shared" si="59"/>
        <v/>
      </c>
      <c r="AM203" s="59" t="str">
        <f t="shared" si="60"/>
        <v/>
      </c>
      <c r="AN203" s="59" t="str">
        <f t="shared" si="61"/>
        <v/>
      </c>
      <c r="AO203" s="60"/>
    </row>
    <row r="204" spans="3:41" x14ac:dyDescent="0.25">
      <c r="C204" s="82"/>
      <c r="D204" s="45"/>
      <c r="E204" s="83" t="str">
        <f t="shared" si="50"/>
        <v/>
      </c>
      <c r="F204" s="45"/>
      <c r="G204" s="45"/>
      <c r="H204" s="45"/>
      <c r="I204" s="46" t="str">
        <f t="shared" si="62"/>
        <v/>
      </c>
      <c r="J204" s="46" t="str">
        <f t="shared" si="63"/>
        <v/>
      </c>
      <c r="K204" s="47" t="str">
        <f t="shared" si="51"/>
        <v/>
      </c>
      <c r="L204" s="47" t="str">
        <f t="shared" si="52"/>
        <v/>
      </c>
      <c r="M204" s="48">
        <f t="shared" si="64"/>
        <v>0</v>
      </c>
      <c r="N204" s="46" t="str">
        <f t="shared" si="53"/>
        <v/>
      </c>
      <c r="O204" s="47" t="str">
        <f t="shared" si="54"/>
        <v/>
      </c>
      <c r="P204" s="47" t="str">
        <f t="shared" si="55"/>
        <v/>
      </c>
      <c r="Q204" s="48">
        <f t="shared" si="65"/>
        <v>0</v>
      </c>
      <c r="R204" s="2"/>
      <c r="AH204" s="57" t="str">
        <f>IF(G204&gt;1,IF($E$10&gt;0,100-(#REF!/(1+(AL204/#REF!)^#REF!)^#REF!+#REF!/(AL204-1))*100,100-(AL204*D$5+D$6)*100),"")</f>
        <v/>
      </c>
      <c r="AI204" s="21" t="str">
        <f t="shared" si="56"/>
        <v/>
      </c>
      <c r="AJ204" s="21" t="str">
        <f t="shared" si="57"/>
        <v/>
      </c>
      <c r="AK204" s="48">
        <f t="shared" si="58"/>
        <v>0</v>
      </c>
      <c r="AL204" s="58" t="str">
        <f t="shared" si="59"/>
        <v/>
      </c>
      <c r="AM204" s="59" t="str">
        <f t="shared" si="60"/>
        <v/>
      </c>
      <c r="AN204" s="59" t="str">
        <f t="shared" si="61"/>
        <v/>
      </c>
      <c r="AO204" s="60"/>
    </row>
    <row r="205" spans="3:41" x14ac:dyDescent="0.25">
      <c r="C205" s="82"/>
      <c r="D205" s="45"/>
      <c r="E205" s="83" t="str">
        <f t="shared" si="50"/>
        <v/>
      </c>
      <c r="F205" s="45"/>
      <c r="G205" s="45"/>
      <c r="H205" s="45"/>
      <c r="I205" s="46" t="str">
        <f t="shared" si="62"/>
        <v/>
      </c>
      <c r="J205" s="46" t="str">
        <f t="shared" si="63"/>
        <v/>
      </c>
      <c r="K205" s="47" t="str">
        <f t="shared" si="51"/>
        <v/>
      </c>
      <c r="L205" s="47" t="str">
        <f t="shared" si="52"/>
        <v/>
      </c>
      <c r="M205" s="48">
        <f t="shared" si="64"/>
        <v>0</v>
      </c>
      <c r="N205" s="46" t="str">
        <f t="shared" si="53"/>
        <v/>
      </c>
      <c r="O205" s="47" t="str">
        <f t="shared" si="54"/>
        <v/>
      </c>
      <c r="P205" s="47" t="str">
        <f t="shared" si="55"/>
        <v/>
      </c>
      <c r="Q205" s="48">
        <f t="shared" si="65"/>
        <v>0</v>
      </c>
      <c r="R205" s="2"/>
      <c r="AH205" s="57" t="str">
        <f>IF(G205&gt;1,IF($E$10&gt;0,100-(#REF!/(1+(AL205/#REF!)^#REF!)^#REF!+#REF!/(AL205-1))*100,100-(AL205*D$5+D$6)*100),"")</f>
        <v/>
      </c>
      <c r="AI205" s="21" t="str">
        <f t="shared" si="56"/>
        <v/>
      </c>
      <c r="AJ205" s="21" t="str">
        <f t="shared" si="57"/>
        <v/>
      </c>
      <c r="AK205" s="48">
        <f t="shared" si="58"/>
        <v>0</v>
      </c>
      <c r="AL205" s="58" t="str">
        <f t="shared" si="59"/>
        <v/>
      </c>
      <c r="AM205" s="59" t="str">
        <f t="shared" si="60"/>
        <v/>
      </c>
      <c r="AN205" s="59" t="str">
        <f t="shared" si="61"/>
        <v/>
      </c>
      <c r="AO205" s="60"/>
    </row>
    <row r="206" spans="3:41" x14ac:dyDescent="0.25">
      <c r="C206" s="82"/>
      <c r="D206" s="45"/>
      <c r="E206" s="83" t="str">
        <f t="shared" si="50"/>
        <v/>
      </c>
      <c r="F206" s="45"/>
      <c r="G206" s="45"/>
      <c r="H206" s="45"/>
      <c r="I206" s="46" t="str">
        <f t="shared" si="62"/>
        <v/>
      </c>
      <c r="J206" s="46" t="str">
        <f t="shared" si="63"/>
        <v/>
      </c>
      <c r="K206" s="47" t="str">
        <f t="shared" si="51"/>
        <v/>
      </c>
      <c r="L206" s="47" t="str">
        <f t="shared" si="52"/>
        <v/>
      </c>
      <c r="M206" s="48">
        <f t="shared" si="64"/>
        <v>0</v>
      </c>
      <c r="N206" s="46" t="str">
        <f t="shared" si="53"/>
        <v/>
      </c>
      <c r="O206" s="47" t="str">
        <f t="shared" si="54"/>
        <v/>
      </c>
      <c r="P206" s="47" t="str">
        <f t="shared" si="55"/>
        <v/>
      </c>
      <c r="Q206" s="48">
        <f t="shared" si="65"/>
        <v>0</v>
      </c>
      <c r="R206" s="2"/>
      <c r="AH206" s="57" t="str">
        <f>IF(G206&gt;1,IF($E$10&gt;0,100-(#REF!/(1+(AL206/#REF!)^#REF!)^#REF!+#REF!/(AL206-1))*100,100-(AL206*D$5+D$6)*100),"")</f>
        <v/>
      </c>
      <c r="AI206" s="21" t="str">
        <f t="shared" si="56"/>
        <v/>
      </c>
      <c r="AJ206" s="21" t="str">
        <f t="shared" si="57"/>
        <v/>
      </c>
      <c r="AK206" s="48">
        <f t="shared" si="58"/>
        <v>0</v>
      </c>
      <c r="AL206" s="58" t="str">
        <f t="shared" si="59"/>
        <v/>
      </c>
      <c r="AM206" s="59" t="str">
        <f t="shared" si="60"/>
        <v/>
      </c>
      <c r="AN206" s="59" t="str">
        <f t="shared" si="61"/>
        <v/>
      </c>
      <c r="AO206" s="60"/>
    </row>
    <row r="207" spans="3:41" x14ac:dyDescent="0.25">
      <c r="C207" s="82"/>
      <c r="D207" s="45"/>
      <c r="E207" s="83" t="str">
        <f t="shared" si="50"/>
        <v/>
      </c>
      <c r="F207" s="45"/>
      <c r="G207" s="45"/>
      <c r="H207" s="45"/>
      <c r="I207" s="46" t="str">
        <f t="shared" si="62"/>
        <v/>
      </c>
      <c r="J207" s="46" t="str">
        <f t="shared" si="63"/>
        <v/>
      </c>
      <c r="K207" s="47" t="str">
        <f t="shared" si="51"/>
        <v/>
      </c>
      <c r="L207" s="47" t="str">
        <f t="shared" si="52"/>
        <v/>
      </c>
      <c r="M207" s="48">
        <f t="shared" si="64"/>
        <v>0</v>
      </c>
      <c r="N207" s="46" t="str">
        <f t="shared" si="53"/>
        <v/>
      </c>
      <c r="O207" s="47" t="str">
        <f t="shared" si="54"/>
        <v/>
      </c>
      <c r="P207" s="47" t="str">
        <f t="shared" si="55"/>
        <v/>
      </c>
      <c r="Q207" s="48">
        <f t="shared" si="65"/>
        <v>0</v>
      </c>
      <c r="R207" s="2"/>
      <c r="AH207" s="57" t="str">
        <f>IF(G207&gt;1,IF($E$10&gt;0,100-(#REF!/(1+(AL207/#REF!)^#REF!)^#REF!+#REF!/(AL207-1))*100,100-(AL207*D$5+D$6)*100),"")</f>
        <v/>
      </c>
      <c r="AI207" s="21" t="str">
        <f t="shared" si="56"/>
        <v/>
      </c>
      <c r="AJ207" s="21" t="str">
        <f t="shared" si="57"/>
        <v/>
      </c>
      <c r="AK207" s="48">
        <f t="shared" si="58"/>
        <v>0</v>
      </c>
      <c r="AL207" s="58" t="str">
        <f t="shared" si="59"/>
        <v/>
      </c>
      <c r="AM207" s="59" t="str">
        <f t="shared" si="60"/>
        <v/>
      </c>
      <c r="AN207" s="59" t="str">
        <f t="shared" si="61"/>
        <v/>
      </c>
      <c r="AO207" s="60"/>
    </row>
    <row r="208" spans="3:41" x14ac:dyDescent="0.25">
      <c r="C208" s="82"/>
      <c r="D208" s="45"/>
      <c r="E208" s="83" t="str">
        <f t="shared" si="50"/>
        <v/>
      </c>
      <c r="F208" s="45"/>
      <c r="G208" s="45"/>
      <c r="H208" s="45"/>
      <c r="I208" s="46" t="str">
        <f t="shared" si="62"/>
        <v/>
      </c>
      <c r="J208" s="46" t="str">
        <f t="shared" si="63"/>
        <v/>
      </c>
      <c r="K208" s="47" t="str">
        <f t="shared" si="51"/>
        <v/>
      </c>
      <c r="L208" s="47" t="str">
        <f t="shared" si="52"/>
        <v/>
      </c>
      <c r="M208" s="48">
        <f t="shared" si="64"/>
        <v>0</v>
      </c>
      <c r="N208" s="46" t="str">
        <f t="shared" si="53"/>
        <v/>
      </c>
      <c r="O208" s="47" t="str">
        <f t="shared" si="54"/>
        <v/>
      </c>
      <c r="P208" s="47" t="str">
        <f t="shared" si="55"/>
        <v/>
      </c>
      <c r="Q208" s="48">
        <f t="shared" si="65"/>
        <v>0</v>
      </c>
      <c r="R208" s="2"/>
      <c r="AH208" s="57" t="str">
        <f>IF(G208&gt;1,IF($E$10&gt;0,100-(#REF!/(1+(AL208/#REF!)^#REF!)^#REF!+#REF!/(AL208-1))*100,100-(AL208*D$5+D$6)*100),"")</f>
        <v/>
      </c>
      <c r="AI208" s="21" t="str">
        <f t="shared" si="56"/>
        <v/>
      </c>
      <c r="AJ208" s="21" t="str">
        <f t="shared" si="57"/>
        <v/>
      </c>
      <c r="AK208" s="48">
        <f t="shared" si="58"/>
        <v>0</v>
      </c>
      <c r="AL208" s="58" t="str">
        <f t="shared" si="59"/>
        <v/>
      </c>
      <c r="AM208" s="59" t="str">
        <f t="shared" si="60"/>
        <v/>
      </c>
      <c r="AN208" s="59" t="str">
        <f t="shared" si="61"/>
        <v/>
      </c>
      <c r="AO208" s="60"/>
    </row>
    <row r="209" spans="3:41" x14ac:dyDescent="0.25">
      <c r="C209" s="82"/>
      <c r="D209" s="45"/>
      <c r="E209" s="83" t="str">
        <f t="shared" si="50"/>
        <v/>
      </c>
      <c r="F209" s="45"/>
      <c r="G209" s="45"/>
      <c r="H209" s="45"/>
      <c r="I209" s="46" t="str">
        <f t="shared" si="62"/>
        <v/>
      </c>
      <c r="J209" s="46" t="str">
        <f t="shared" si="63"/>
        <v/>
      </c>
      <c r="K209" s="47" t="str">
        <f t="shared" si="51"/>
        <v/>
      </c>
      <c r="L209" s="47" t="str">
        <f t="shared" si="52"/>
        <v/>
      </c>
      <c r="M209" s="48">
        <f t="shared" si="64"/>
        <v>0</v>
      </c>
      <c r="N209" s="46" t="str">
        <f t="shared" si="53"/>
        <v/>
      </c>
      <c r="O209" s="47" t="str">
        <f t="shared" si="54"/>
        <v/>
      </c>
      <c r="P209" s="47" t="str">
        <f t="shared" si="55"/>
        <v/>
      </c>
      <c r="Q209" s="48">
        <f t="shared" si="65"/>
        <v>0</v>
      </c>
      <c r="R209" s="2"/>
      <c r="AH209" s="57" t="str">
        <f>IF(G209&gt;1,IF($E$10&gt;0,100-(#REF!/(1+(AL209/#REF!)^#REF!)^#REF!+#REF!/(AL209-1))*100,100-(AL209*D$5+D$6)*100),"")</f>
        <v/>
      </c>
      <c r="AI209" s="21" t="str">
        <f t="shared" si="56"/>
        <v/>
      </c>
      <c r="AJ209" s="21" t="str">
        <f t="shared" si="57"/>
        <v/>
      </c>
      <c r="AK209" s="48">
        <f t="shared" si="58"/>
        <v>0</v>
      </c>
      <c r="AL209" s="58" t="str">
        <f t="shared" si="59"/>
        <v/>
      </c>
      <c r="AM209" s="59" t="str">
        <f t="shared" si="60"/>
        <v/>
      </c>
      <c r="AN209" s="59" t="str">
        <f t="shared" si="61"/>
        <v/>
      </c>
      <c r="AO209" s="60"/>
    </row>
    <row r="210" spans="3:41" x14ac:dyDescent="0.25">
      <c r="C210" s="82"/>
      <c r="D210" s="45"/>
      <c r="E210" s="83" t="str">
        <f t="shared" si="50"/>
        <v/>
      </c>
      <c r="F210" s="45"/>
      <c r="G210" s="45"/>
      <c r="H210" s="45"/>
      <c r="I210" s="46" t="str">
        <f t="shared" si="62"/>
        <v/>
      </c>
      <c r="J210" s="46" t="str">
        <f t="shared" si="63"/>
        <v/>
      </c>
      <c r="K210" s="47" t="str">
        <f t="shared" si="51"/>
        <v/>
      </c>
      <c r="L210" s="47" t="str">
        <f t="shared" si="52"/>
        <v/>
      </c>
      <c r="M210" s="48">
        <f t="shared" si="64"/>
        <v>0</v>
      </c>
      <c r="N210" s="46" t="str">
        <f t="shared" si="53"/>
        <v/>
      </c>
      <c r="O210" s="47" t="str">
        <f t="shared" si="54"/>
        <v/>
      </c>
      <c r="P210" s="47" t="str">
        <f t="shared" si="55"/>
        <v/>
      </c>
      <c r="Q210" s="48">
        <f t="shared" si="65"/>
        <v>0</v>
      </c>
      <c r="R210" s="2"/>
      <c r="AH210" s="57" t="str">
        <f>IF(G210&gt;1,IF($E$10&gt;0,100-(#REF!/(1+(AL210/#REF!)^#REF!)^#REF!+#REF!/(AL210-1))*100,100-(AL210*D$5+D$6)*100),"")</f>
        <v/>
      </c>
      <c r="AI210" s="21" t="str">
        <f t="shared" si="56"/>
        <v/>
      </c>
      <c r="AJ210" s="21" t="str">
        <f t="shared" si="57"/>
        <v/>
      </c>
      <c r="AK210" s="48">
        <f t="shared" si="58"/>
        <v>0</v>
      </c>
      <c r="AL210" s="58" t="str">
        <f t="shared" si="59"/>
        <v/>
      </c>
      <c r="AM210" s="59" t="str">
        <f t="shared" si="60"/>
        <v/>
      </c>
      <c r="AN210" s="59" t="str">
        <f t="shared" si="61"/>
        <v/>
      </c>
      <c r="AO210" s="60"/>
    </row>
    <row r="211" spans="3:41" x14ac:dyDescent="0.25">
      <c r="C211" s="82"/>
      <c r="D211" s="45"/>
      <c r="E211" s="83" t="str">
        <f t="shared" si="50"/>
        <v/>
      </c>
      <c r="F211" s="45"/>
      <c r="G211" s="45"/>
      <c r="H211" s="45"/>
      <c r="I211" s="46" t="str">
        <f t="shared" si="62"/>
        <v/>
      </c>
      <c r="J211" s="46" t="str">
        <f t="shared" si="63"/>
        <v/>
      </c>
      <c r="K211" s="47" t="str">
        <f t="shared" si="51"/>
        <v/>
      </c>
      <c r="L211" s="47" t="str">
        <f t="shared" si="52"/>
        <v/>
      </c>
      <c r="M211" s="48">
        <f t="shared" si="64"/>
        <v>0</v>
      </c>
      <c r="N211" s="46" t="str">
        <f t="shared" si="53"/>
        <v/>
      </c>
      <c r="O211" s="47" t="str">
        <f t="shared" si="54"/>
        <v/>
      </c>
      <c r="P211" s="47" t="str">
        <f t="shared" si="55"/>
        <v/>
      </c>
      <c r="Q211" s="48">
        <f t="shared" si="65"/>
        <v>0</v>
      </c>
      <c r="R211" s="2"/>
      <c r="AH211" s="57" t="str">
        <f>IF(G211&gt;1,IF($E$10&gt;0,100-(#REF!/(1+(AL211/#REF!)^#REF!)^#REF!+#REF!/(AL211-1))*100,100-(AL211*D$5+D$6)*100),"")</f>
        <v/>
      </c>
      <c r="AI211" s="21" t="str">
        <f t="shared" si="56"/>
        <v/>
      </c>
      <c r="AJ211" s="21" t="str">
        <f t="shared" si="57"/>
        <v/>
      </c>
      <c r="AK211" s="48">
        <f t="shared" si="58"/>
        <v>0</v>
      </c>
      <c r="AL211" s="58" t="str">
        <f t="shared" si="59"/>
        <v/>
      </c>
      <c r="AM211" s="59" t="str">
        <f t="shared" si="60"/>
        <v/>
      </c>
      <c r="AN211" s="59" t="str">
        <f t="shared" si="61"/>
        <v/>
      </c>
      <c r="AO211" s="60"/>
    </row>
    <row r="212" spans="3:41" x14ac:dyDescent="0.25">
      <c r="C212" s="82"/>
      <c r="D212" s="45"/>
      <c r="E212" s="83" t="str">
        <f t="shared" si="50"/>
        <v/>
      </c>
      <c r="F212" s="45"/>
      <c r="G212" s="45"/>
      <c r="H212" s="45"/>
      <c r="I212" s="46" t="str">
        <f t="shared" si="62"/>
        <v/>
      </c>
      <c r="J212" s="46" t="str">
        <f t="shared" si="63"/>
        <v/>
      </c>
      <c r="K212" s="47" t="str">
        <f t="shared" si="51"/>
        <v/>
      </c>
      <c r="L212" s="47" t="str">
        <f t="shared" si="52"/>
        <v/>
      </c>
      <c r="M212" s="48">
        <f t="shared" si="64"/>
        <v>0</v>
      </c>
      <c r="N212" s="46" t="str">
        <f t="shared" si="53"/>
        <v/>
      </c>
      <c r="O212" s="47" t="str">
        <f t="shared" si="54"/>
        <v/>
      </c>
      <c r="P212" s="47" t="str">
        <f t="shared" si="55"/>
        <v/>
      </c>
      <c r="Q212" s="48">
        <f t="shared" si="65"/>
        <v>0</v>
      </c>
      <c r="R212" s="2"/>
      <c r="AH212" s="57" t="str">
        <f>IF(G212&gt;1,IF($E$10&gt;0,100-(#REF!/(1+(AL212/#REF!)^#REF!)^#REF!+#REF!/(AL212-1))*100,100-(AL212*D$5+D$6)*100),"")</f>
        <v/>
      </c>
      <c r="AI212" s="21" t="str">
        <f t="shared" si="56"/>
        <v/>
      </c>
      <c r="AJ212" s="21" t="str">
        <f t="shared" si="57"/>
        <v/>
      </c>
      <c r="AK212" s="48">
        <f t="shared" si="58"/>
        <v>0</v>
      </c>
      <c r="AL212" s="58" t="str">
        <f t="shared" si="59"/>
        <v/>
      </c>
      <c r="AM212" s="59" t="str">
        <f t="shared" si="60"/>
        <v/>
      </c>
      <c r="AN212" s="59" t="str">
        <f t="shared" si="61"/>
        <v/>
      </c>
      <c r="AO212" s="60"/>
    </row>
    <row r="213" spans="3:41" x14ac:dyDescent="0.25">
      <c r="C213" s="82"/>
      <c r="D213" s="45"/>
      <c r="E213" s="83" t="str">
        <f t="shared" si="50"/>
        <v/>
      </c>
      <c r="F213" s="45"/>
      <c r="G213" s="45"/>
      <c r="H213" s="45"/>
      <c r="I213" s="46" t="str">
        <f t="shared" si="62"/>
        <v/>
      </c>
      <c r="J213" s="46" t="str">
        <f t="shared" si="63"/>
        <v/>
      </c>
      <c r="K213" s="47" t="str">
        <f t="shared" si="51"/>
        <v/>
      </c>
      <c r="L213" s="47" t="str">
        <f t="shared" si="52"/>
        <v/>
      </c>
      <c r="M213" s="48">
        <f t="shared" si="64"/>
        <v>0</v>
      </c>
      <c r="N213" s="46" t="str">
        <f t="shared" si="53"/>
        <v/>
      </c>
      <c r="O213" s="47" t="str">
        <f t="shared" si="54"/>
        <v/>
      </c>
      <c r="P213" s="47" t="str">
        <f t="shared" si="55"/>
        <v/>
      </c>
      <c r="Q213" s="48">
        <f t="shared" si="65"/>
        <v>0</v>
      </c>
      <c r="R213" s="2"/>
      <c r="AH213" s="57" t="str">
        <f>IF(G213&gt;1,IF($E$10&gt;0,100-(#REF!/(1+(AL213/#REF!)^#REF!)^#REF!+#REF!/(AL213-1))*100,100-(AL213*D$5+D$6)*100),"")</f>
        <v/>
      </c>
      <c r="AI213" s="21" t="str">
        <f t="shared" si="56"/>
        <v/>
      </c>
      <c r="AJ213" s="21" t="str">
        <f t="shared" si="57"/>
        <v/>
      </c>
      <c r="AK213" s="48">
        <f t="shared" si="58"/>
        <v>0</v>
      </c>
      <c r="AL213" s="58" t="str">
        <f t="shared" si="59"/>
        <v/>
      </c>
      <c r="AM213" s="59" t="str">
        <f t="shared" si="60"/>
        <v/>
      </c>
      <c r="AN213" s="59" t="str">
        <f t="shared" si="61"/>
        <v/>
      </c>
      <c r="AO213" s="60"/>
    </row>
    <row r="214" spans="3:41" x14ac:dyDescent="0.25">
      <c r="C214" s="82"/>
      <c r="D214" s="45"/>
      <c r="E214" s="83" t="str">
        <f t="shared" si="50"/>
        <v/>
      </c>
      <c r="F214" s="45"/>
      <c r="G214" s="45"/>
      <c r="H214" s="45"/>
      <c r="I214" s="46" t="str">
        <f t="shared" si="62"/>
        <v/>
      </c>
      <c r="J214" s="46" t="str">
        <f t="shared" si="63"/>
        <v/>
      </c>
      <c r="K214" s="47" t="str">
        <f t="shared" si="51"/>
        <v/>
      </c>
      <c r="L214" s="47" t="str">
        <f t="shared" si="52"/>
        <v/>
      </c>
      <c r="M214" s="48">
        <f t="shared" si="64"/>
        <v>0</v>
      </c>
      <c r="N214" s="46" t="str">
        <f t="shared" si="53"/>
        <v/>
      </c>
      <c r="O214" s="47" t="str">
        <f t="shared" si="54"/>
        <v/>
      </c>
      <c r="P214" s="47" t="str">
        <f t="shared" si="55"/>
        <v/>
      </c>
      <c r="Q214" s="48">
        <f t="shared" si="65"/>
        <v>0</v>
      </c>
      <c r="R214" s="2"/>
      <c r="AH214" s="57" t="str">
        <f>IF(G214&gt;1,IF($E$10&gt;0,100-(#REF!/(1+(AL214/#REF!)^#REF!)^#REF!+#REF!/(AL214-1))*100,100-(AL214*D$5+D$6)*100),"")</f>
        <v/>
      </c>
      <c r="AI214" s="21" t="str">
        <f t="shared" si="56"/>
        <v/>
      </c>
      <c r="AJ214" s="21" t="str">
        <f t="shared" si="57"/>
        <v/>
      </c>
      <c r="AK214" s="48">
        <f t="shared" si="58"/>
        <v>0</v>
      </c>
      <c r="AL214" s="58" t="str">
        <f t="shared" si="59"/>
        <v/>
      </c>
      <c r="AM214" s="59" t="str">
        <f t="shared" si="60"/>
        <v/>
      </c>
      <c r="AN214" s="59" t="str">
        <f t="shared" si="61"/>
        <v/>
      </c>
      <c r="AO214" s="60"/>
    </row>
    <row r="215" spans="3:41" ht="15.75" thickBot="1" x14ac:dyDescent="0.3">
      <c r="C215" s="87"/>
      <c r="D215" s="84"/>
      <c r="E215" s="83" t="str">
        <f t="shared" si="50"/>
        <v/>
      </c>
      <c r="F215" s="45"/>
      <c r="G215" s="45"/>
      <c r="H215" s="45"/>
      <c r="I215" s="46" t="str">
        <f t="shared" si="62"/>
        <v/>
      </c>
      <c r="J215" s="46" t="str">
        <f t="shared" si="63"/>
        <v/>
      </c>
      <c r="K215" s="47" t="str">
        <f t="shared" si="51"/>
        <v/>
      </c>
      <c r="L215" s="47" t="str">
        <f t="shared" si="52"/>
        <v/>
      </c>
      <c r="M215" s="48">
        <f t="shared" si="64"/>
        <v>0</v>
      </c>
      <c r="N215" s="46" t="str">
        <f t="shared" si="53"/>
        <v/>
      </c>
      <c r="O215" s="47" t="str">
        <f t="shared" si="54"/>
        <v/>
      </c>
      <c r="P215" s="47" t="str">
        <f t="shared" si="55"/>
        <v/>
      </c>
      <c r="Q215" s="48">
        <f t="shared" si="65"/>
        <v>0</v>
      </c>
      <c r="R215" s="2"/>
      <c r="AH215" s="57" t="str">
        <f>IF(G215&gt;1,IF($E$10&gt;0,100-(#REF!/(1+(AL215/#REF!)^#REF!)^#REF!+#REF!/(AL215-1))*100,100-(AL215*D$5+D$6)*100),"")</f>
        <v/>
      </c>
      <c r="AI215" s="21" t="str">
        <f t="shared" si="56"/>
        <v/>
      </c>
      <c r="AJ215" s="21" t="str">
        <f t="shared" si="57"/>
        <v/>
      </c>
      <c r="AK215" s="48">
        <f t="shared" si="58"/>
        <v>0</v>
      </c>
      <c r="AL215" s="58" t="str">
        <f t="shared" si="59"/>
        <v/>
      </c>
      <c r="AM215" s="59" t="str">
        <f t="shared" si="60"/>
        <v/>
      </c>
      <c r="AN215" s="59" t="str">
        <f t="shared" si="61"/>
        <v/>
      </c>
      <c r="AO215" s="60"/>
    </row>
    <row r="216" spans="3:41" x14ac:dyDescent="0.25">
      <c r="F216" s="45"/>
      <c r="G216" s="45"/>
      <c r="H216" s="45"/>
      <c r="I216" s="46" t="str">
        <f t="shared" si="62"/>
        <v/>
      </c>
      <c r="J216" s="46" t="str">
        <f t="shared" si="63"/>
        <v/>
      </c>
      <c r="K216" s="47" t="str">
        <f t="shared" si="51"/>
        <v/>
      </c>
      <c r="L216" s="47" t="str">
        <f t="shared" si="52"/>
        <v/>
      </c>
      <c r="M216" s="48">
        <f t="shared" si="64"/>
        <v>0</v>
      </c>
      <c r="N216" s="46" t="str">
        <f t="shared" si="53"/>
        <v/>
      </c>
      <c r="O216" s="47" t="str">
        <f t="shared" si="54"/>
        <v/>
      </c>
      <c r="P216" s="47" t="str">
        <f t="shared" si="55"/>
        <v/>
      </c>
      <c r="Q216" s="48">
        <f t="shared" si="65"/>
        <v>0</v>
      </c>
      <c r="R216" s="2"/>
      <c r="AH216" s="57" t="str">
        <f>IF(G216&gt;1,IF($E$10&gt;0,100-(#REF!/(1+(AL216/#REF!)^#REF!)^#REF!+#REF!/(AL216-1))*100,100-(AL216*D$5+D$6)*100),"")</f>
        <v/>
      </c>
      <c r="AI216" s="21" t="str">
        <f t="shared" si="56"/>
        <v/>
      </c>
      <c r="AJ216" s="21" t="str">
        <f t="shared" si="57"/>
        <v/>
      </c>
      <c r="AK216" s="48">
        <f t="shared" si="58"/>
        <v>0</v>
      </c>
      <c r="AL216" s="58" t="str">
        <f t="shared" si="59"/>
        <v/>
      </c>
      <c r="AM216" s="59" t="str">
        <f t="shared" si="60"/>
        <v/>
      </c>
      <c r="AN216" s="59" t="str">
        <f t="shared" si="61"/>
        <v/>
      </c>
      <c r="AO216" s="60"/>
    </row>
    <row r="217" spans="3:41" x14ac:dyDescent="0.25">
      <c r="F217" s="45"/>
      <c r="G217" s="45"/>
      <c r="H217" s="45"/>
      <c r="I217" s="46" t="str">
        <f t="shared" si="62"/>
        <v/>
      </c>
      <c r="J217" s="46" t="str">
        <f t="shared" si="63"/>
        <v/>
      </c>
      <c r="K217" s="47" t="str">
        <f t="shared" si="51"/>
        <v/>
      </c>
      <c r="L217" s="47" t="str">
        <f t="shared" si="52"/>
        <v/>
      </c>
      <c r="M217" s="48">
        <f t="shared" si="64"/>
        <v>0</v>
      </c>
      <c r="N217" s="46" t="str">
        <f t="shared" si="53"/>
        <v/>
      </c>
      <c r="O217" s="47" t="str">
        <f t="shared" si="54"/>
        <v/>
      </c>
      <c r="P217" s="47" t="str">
        <f t="shared" si="55"/>
        <v/>
      </c>
      <c r="Q217" s="48">
        <f t="shared" si="65"/>
        <v>0</v>
      </c>
      <c r="R217" s="2"/>
      <c r="AH217" s="57" t="str">
        <f>IF(G217&gt;1,IF($E$10&gt;0,100-(#REF!/(1+(AL217/#REF!)^#REF!)^#REF!+#REF!/(AL217-1))*100,100-(AL217*D$5+D$6)*100),"")</f>
        <v/>
      </c>
      <c r="AI217" s="21" t="str">
        <f t="shared" si="56"/>
        <v/>
      </c>
      <c r="AJ217" s="21" t="str">
        <f t="shared" si="57"/>
        <v/>
      </c>
      <c r="AK217" s="48">
        <f t="shared" si="58"/>
        <v>0</v>
      </c>
      <c r="AL217" s="58" t="str">
        <f t="shared" si="59"/>
        <v/>
      </c>
      <c r="AM217" s="59" t="str">
        <f t="shared" si="60"/>
        <v/>
      </c>
      <c r="AN217" s="59" t="str">
        <f t="shared" si="61"/>
        <v/>
      </c>
      <c r="AO217" s="60"/>
    </row>
    <row r="218" spans="3:41" x14ac:dyDescent="0.25">
      <c r="F218" s="45"/>
      <c r="G218" s="45"/>
      <c r="H218" s="45"/>
      <c r="I218" s="46" t="str">
        <f t="shared" si="62"/>
        <v/>
      </c>
      <c r="J218" s="46" t="str">
        <f t="shared" si="63"/>
        <v/>
      </c>
      <c r="K218" s="47" t="str">
        <f t="shared" si="51"/>
        <v/>
      </c>
      <c r="L218" s="47" t="str">
        <f t="shared" si="52"/>
        <v/>
      </c>
      <c r="M218" s="48">
        <f t="shared" si="64"/>
        <v>0</v>
      </c>
      <c r="N218" s="46" t="str">
        <f t="shared" si="53"/>
        <v/>
      </c>
      <c r="O218" s="47" t="str">
        <f t="shared" si="54"/>
        <v/>
      </c>
      <c r="P218" s="47" t="str">
        <f t="shared" si="55"/>
        <v/>
      </c>
      <c r="Q218" s="48">
        <f t="shared" si="65"/>
        <v>0</v>
      </c>
      <c r="R218" s="2"/>
      <c r="AH218" s="57" t="str">
        <f>IF(G218&gt;1,IF($E$10&gt;0,100-(#REF!/(1+(AL218/#REF!)^#REF!)^#REF!+#REF!/(AL218-1))*100,100-(AL218*D$5+D$6)*100),"")</f>
        <v/>
      </c>
      <c r="AI218" s="21" t="str">
        <f t="shared" si="56"/>
        <v/>
      </c>
      <c r="AJ218" s="21" t="str">
        <f t="shared" si="57"/>
        <v/>
      </c>
      <c r="AK218" s="48">
        <f t="shared" si="58"/>
        <v>0</v>
      </c>
      <c r="AL218" s="58" t="str">
        <f t="shared" si="59"/>
        <v/>
      </c>
      <c r="AM218" s="59" t="str">
        <f t="shared" si="60"/>
        <v/>
      </c>
      <c r="AN218" s="59" t="str">
        <f t="shared" si="61"/>
        <v/>
      </c>
      <c r="AO218" s="60"/>
    </row>
    <row r="219" spans="3:41" x14ac:dyDescent="0.25">
      <c r="F219" s="45"/>
      <c r="G219" s="45"/>
      <c r="H219" s="45"/>
      <c r="I219" s="46" t="str">
        <f t="shared" si="62"/>
        <v/>
      </c>
      <c r="J219" s="46" t="str">
        <f t="shared" si="63"/>
        <v/>
      </c>
      <c r="K219" s="47" t="str">
        <f t="shared" si="51"/>
        <v/>
      </c>
      <c r="L219" s="47" t="str">
        <f t="shared" si="52"/>
        <v/>
      </c>
      <c r="M219" s="48">
        <f t="shared" si="64"/>
        <v>0</v>
      </c>
      <c r="N219" s="46" t="str">
        <f t="shared" si="53"/>
        <v/>
      </c>
      <c r="O219" s="47" t="str">
        <f t="shared" si="54"/>
        <v/>
      </c>
      <c r="P219" s="47" t="str">
        <f t="shared" si="55"/>
        <v/>
      </c>
      <c r="Q219" s="48">
        <f t="shared" si="65"/>
        <v>0</v>
      </c>
      <c r="R219" s="2"/>
      <c r="AH219" s="57" t="str">
        <f>IF(G219&gt;1,IF($E$10&gt;0,100-(#REF!/(1+(AL219/#REF!)^#REF!)^#REF!+#REF!/(AL219-1))*100,100-(AL219*D$5+D$6)*100),"")</f>
        <v/>
      </c>
      <c r="AI219" s="21" t="str">
        <f t="shared" si="56"/>
        <v/>
      </c>
      <c r="AJ219" s="21" t="str">
        <f t="shared" si="57"/>
        <v/>
      </c>
      <c r="AK219" s="48">
        <f t="shared" si="58"/>
        <v>0</v>
      </c>
      <c r="AL219" s="58" t="str">
        <f t="shared" si="59"/>
        <v/>
      </c>
      <c r="AM219" s="59" t="str">
        <f t="shared" si="60"/>
        <v/>
      </c>
      <c r="AN219" s="59" t="str">
        <f t="shared" si="61"/>
        <v/>
      </c>
      <c r="AO219" s="60"/>
    </row>
    <row r="220" spans="3:41" ht="15.75" thickBot="1" x14ac:dyDescent="0.3">
      <c r="F220" s="84"/>
      <c r="G220" s="84"/>
      <c r="H220" s="84"/>
      <c r="I220" s="46" t="str">
        <f t="shared" si="62"/>
        <v/>
      </c>
      <c r="J220" s="46" t="str">
        <f t="shared" si="63"/>
        <v/>
      </c>
      <c r="K220" s="85" t="str">
        <f t="shared" si="51"/>
        <v/>
      </c>
      <c r="L220" s="85" t="str">
        <f t="shared" si="52"/>
        <v/>
      </c>
      <c r="M220" s="48">
        <f t="shared" si="64"/>
        <v>0</v>
      </c>
      <c r="N220" s="46" t="str">
        <f t="shared" si="53"/>
        <v/>
      </c>
      <c r="O220" s="47" t="str">
        <f t="shared" si="54"/>
        <v/>
      </c>
      <c r="P220" s="47" t="str">
        <f t="shared" si="55"/>
        <v/>
      </c>
      <c r="Q220" s="48">
        <f t="shared" si="65"/>
        <v>0</v>
      </c>
      <c r="R220" s="2"/>
      <c r="AH220" s="57" t="str">
        <f>IF(G220&gt;1,IF($E$10&gt;0,100-(#REF!/(1+(AL220/#REF!)^#REF!)^#REF!+#REF!/(AL220-1))*100,100-(AL220*D$5+D$6)*100),"")</f>
        <v/>
      </c>
      <c r="AI220" s="21" t="str">
        <f t="shared" si="56"/>
        <v/>
      </c>
      <c r="AJ220" s="21" t="str">
        <f t="shared" si="57"/>
        <v/>
      </c>
      <c r="AK220" s="86">
        <f t="shared" si="58"/>
        <v>0</v>
      </c>
      <c r="AL220" s="58" t="str">
        <f t="shared" si="59"/>
        <v/>
      </c>
      <c r="AM220" s="59" t="str">
        <f t="shared" si="60"/>
        <v/>
      </c>
      <c r="AN220" s="59" t="str">
        <f t="shared" si="61"/>
        <v/>
      </c>
      <c r="AO220" s="60"/>
    </row>
  </sheetData>
  <mergeCells count="14">
    <mergeCell ref="AD3:AF3"/>
    <mergeCell ref="AH3:AL3"/>
    <mergeCell ref="C9:E9"/>
    <mergeCell ref="C33:E33"/>
    <mergeCell ref="C2:E2"/>
    <mergeCell ref="G2:H2"/>
    <mergeCell ref="J2:Q2"/>
    <mergeCell ref="T2:AF2"/>
    <mergeCell ref="J3:M3"/>
    <mergeCell ref="N3:Q3"/>
    <mergeCell ref="T3:U3"/>
    <mergeCell ref="V3:W3"/>
    <mergeCell ref="X3:Z3"/>
    <mergeCell ref="AA3:AC3"/>
  </mergeCells>
  <conditionalFormatting sqref="L7:M220">
    <cfRule type="cellIs" dxfId="104" priority="5" operator="between">
      <formula>1.2</formula>
      <formula>10</formula>
    </cfRule>
  </conditionalFormatting>
  <conditionalFormatting sqref="P7:P220">
    <cfRule type="cellIs" dxfId="103" priority="4" operator="between">
      <formula>1.2</formula>
      <formula>10</formula>
    </cfRule>
  </conditionalFormatting>
  <conditionalFormatting sqref="Q7:R220">
    <cfRule type="cellIs" dxfId="102" priority="3" operator="between">
      <formula>1.2</formula>
      <formula>10</formula>
    </cfRule>
  </conditionalFormatting>
  <conditionalFormatting sqref="AK7:AK220">
    <cfRule type="cellIs" dxfId="101" priority="2" operator="between">
      <formula>1.2</formula>
      <formula>10</formula>
    </cfRule>
  </conditionalFormatting>
  <conditionalFormatting sqref="AJ7:AJ220">
    <cfRule type="cellIs" dxfId="100" priority="1" operator="between">
      <formula>1.2</formula>
      <formula>10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C87DA-B2CA-42A1-A13D-05103BAFA757}">
  <dimension ref="B1:AO220"/>
  <sheetViews>
    <sheetView zoomScale="80" zoomScaleNormal="80" workbookViewId="0">
      <selection activeCell="B35" sqref="B35:D38"/>
    </sheetView>
  </sheetViews>
  <sheetFormatPr defaultColWidth="9.140625" defaultRowHeight="15" x14ac:dyDescent="0.25"/>
  <cols>
    <col min="1" max="1" width="1.42578125" customWidth="1"/>
    <col min="2" max="2" width="6.140625" customWidth="1"/>
    <col min="3" max="3" width="6" bestFit="1" customWidth="1"/>
    <col min="4" max="4" width="12.7109375" customWidth="1"/>
    <col min="5" max="5" width="19.140625" customWidth="1"/>
    <col min="6" max="7" width="11.5703125" bestFit="1" customWidth="1"/>
    <col min="8" max="8" width="15.28515625" bestFit="1" customWidth="1"/>
    <col min="9" max="9" width="12.7109375" customWidth="1"/>
    <col min="10" max="10" width="12" bestFit="1" customWidth="1"/>
    <col min="11" max="11" width="7.7109375" bestFit="1" customWidth="1"/>
    <col min="12" max="12" width="5.28515625" bestFit="1" customWidth="1"/>
    <col min="13" max="13" width="0.5703125" customWidth="1"/>
    <col min="14" max="14" width="12" bestFit="1" customWidth="1"/>
    <col min="15" max="15" width="6.140625" bestFit="1" customWidth="1"/>
    <col min="16" max="16" width="6.85546875" bestFit="1" customWidth="1"/>
    <col min="17" max="17" width="3.5703125" bestFit="1" customWidth="1"/>
    <col min="18" max="18" width="1.140625" customWidth="1"/>
    <col min="19" max="19" width="12.140625" bestFit="1" customWidth="1"/>
    <col min="20" max="20" width="8.28515625" bestFit="1" customWidth="1"/>
    <col min="21" max="21" width="8.85546875" bestFit="1" customWidth="1"/>
    <col min="34" max="34" width="8.7109375" customWidth="1"/>
    <col min="35" max="35" width="12.140625" bestFit="1" customWidth="1"/>
    <col min="36" max="36" width="8.28515625" bestFit="1" customWidth="1"/>
    <col min="37" max="37" width="0.85546875" customWidth="1"/>
    <col min="52" max="52" width="13.140625" bestFit="1" customWidth="1"/>
    <col min="54" max="54" width="12.28515625" bestFit="1" customWidth="1"/>
    <col min="55" max="55" width="16.28515625" bestFit="1" customWidth="1"/>
    <col min="56" max="56" width="12.5703125" bestFit="1" customWidth="1"/>
  </cols>
  <sheetData>
    <row r="1" spans="3:41" ht="15.75" thickBot="1" x14ac:dyDescent="0.3">
      <c r="G1">
        <f>COUNT(G7:G220)</f>
        <v>0</v>
      </c>
    </row>
    <row r="2" spans="3:41" ht="15.75" thickBot="1" x14ac:dyDescent="0.3">
      <c r="C2" s="186" t="s">
        <v>0</v>
      </c>
      <c r="D2" s="187"/>
      <c r="E2" s="187"/>
      <c r="F2" s="152"/>
      <c r="G2" s="186" t="s">
        <v>1</v>
      </c>
      <c r="H2" s="188"/>
      <c r="I2" s="152"/>
      <c r="J2" s="186" t="s">
        <v>2</v>
      </c>
      <c r="K2" s="187"/>
      <c r="L2" s="187"/>
      <c r="M2" s="187"/>
      <c r="N2" s="187"/>
      <c r="O2" s="187"/>
      <c r="P2" s="187"/>
      <c r="Q2" s="188"/>
      <c r="R2" s="1"/>
      <c r="S2" s="2"/>
      <c r="T2" s="186" t="s">
        <v>3</v>
      </c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8"/>
      <c r="AH2" s="1"/>
      <c r="AI2" s="1"/>
      <c r="AJ2" s="1"/>
      <c r="AK2" s="1"/>
    </row>
    <row r="3" spans="3:41" ht="15.75" thickBot="1" x14ac:dyDescent="0.3">
      <c r="C3" s="151"/>
      <c r="D3" s="152" t="s">
        <v>4</v>
      </c>
      <c r="E3" s="153" t="s">
        <v>5</v>
      </c>
      <c r="F3" s="152"/>
      <c r="G3" s="152"/>
      <c r="H3" s="152"/>
      <c r="I3" s="3"/>
      <c r="J3" s="183" t="s">
        <v>4</v>
      </c>
      <c r="K3" s="184"/>
      <c r="L3" s="184"/>
      <c r="M3" s="185"/>
      <c r="N3" s="183" t="s">
        <v>6</v>
      </c>
      <c r="O3" s="184"/>
      <c r="P3" s="184"/>
      <c r="Q3" s="185"/>
      <c r="R3" s="1"/>
      <c r="T3" s="189" t="s">
        <v>7</v>
      </c>
      <c r="U3" s="190"/>
      <c r="V3" s="189" t="s">
        <v>8</v>
      </c>
      <c r="W3" s="190"/>
      <c r="X3" s="179" t="s">
        <v>9</v>
      </c>
      <c r="Y3" s="179"/>
      <c r="Z3" s="180"/>
      <c r="AA3" s="178" t="s">
        <v>10</v>
      </c>
      <c r="AB3" s="179"/>
      <c r="AC3" s="180"/>
      <c r="AD3" s="178" t="s">
        <v>11</v>
      </c>
      <c r="AE3" s="179"/>
      <c r="AF3" s="180"/>
      <c r="AG3" s="4"/>
      <c r="AH3" s="181" t="str">
        <f>CONCATENATE(G6,"CF")</f>
        <v>07/07Core_eCF</v>
      </c>
      <c r="AI3" s="182"/>
      <c r="AJ3" s="182"/>
      <c r="AK3" s="182"/>
      <c r="AL3" s="182"/>
      <c r="AM3" s="4"/>
      <c r="AN3" s="4"/>
    </row>
    <row r="4" spans="3:41" ht="15.75" thickBot="1" x14ac:dyDescent="0.3">
      <c r="C4" s="5" t="s">
        <v>12</v>
      </c>
      <c r="D4" s="6">
        <v>44384</v>
      </c>
      <c r="E4" s="7"/>
      <c r="F4" s="8"/>
      <c r="G4" s="8" t="s">
        <v>13</v>
      </c>
      <c r="H4" s="9" t="e">
        <f>RSQ(I7:I220,G7:G220)</f>
        <v>#DIV/0!</v>
      </c>
      <c r="I4" s="88"/>
      <c r="J4" s="10" t="s">
        <v>14</v>
      </c>
      <c r="K4" s="11" t="s">
        <v>15</v>
      </c>
      <c r="L4" s="11" t="s">
        <v>16</v>
      </c>
      <c r="M4" s="12"/>
      <c r="N4" s="10" t="s">
        <v>14</v>
      </c>
      <c r="O4" s="11" t="s">
        <v>17</v>
      </c>
      <c r="P4" s="11" t="s">
        <v>18</v>
      </c>
      <c r="Q4" s="12"/>
      <c r="R4" s="4"/>
      <c r="S4" s="4"/>
      <c r="T4" s="13" t="s">
        <v>19</v>
      </c>
      <c r="U4" s="14" t="s">
        <v>20</v>
      </c>
      <c r="V4" s="13" t="s">
        <v>19</v>
      </c>
      <c r="W4" s="14" t="s">
        <v>20</v>
      </c>
      <c r="X4" s="13" t="s">
        <v>21</v>
      </c>
      <c r="Y4" s="14" t="s">
        <v>22</v>
      </c>
      <c r="Z4" s="13" t="s">
        <v>23</v>
      </c>
      <c r="AA4" s="13" t="s">
        <v>7</v>
      </c>
      <c r="AB4" s="14" t="s">
        <v>24</v>
      </c>
      <c r="AC4" s="13" t="s">
        <v>25</v>
      </c>
      <c r="AD4" s="14" t="s">
        <v>26</v>
      </c>
      <c r="AE4" s="13" t="s">
        <v>24</v>
      </c>
      <c r="AF4" s="14" t="s">
        <v>25</v>
      </c>
      <c r="AG4" s="15"/>
      <c r="AH4" s="16" t="s">
        <v>14</v>
      </c>
      <c r="AI4" s="17" t="s">
        <v>17</v>
      </c>
      <c r="AJ4" s="17" t="s">
        <v>18</v>
      </c>
      <c r="AK4" s="18"/>
      <c r="AM4" s="15"/>
      <c r="AN4" s="1"/>
    </row>
    <row r="5" spans="3:41" ht="15.75" thickBot="1" x14ac:dyDescent="0.3">
      <c r="C5" s="5" t="s">
        <v>37</v>
      </c>
      <c r="D5" s="61">
        <f>SLOPE(C35:C215,D35:D215)</f>
        <v>-12.32645975815303</v>
      </c>
      <c r="E5" s="62">
        <f>SLOPE(C35:C214,D35:D214)</f>
        <v>-12.32645975815303</v>
      </c>
      <c r="F5" s="8"/>
      <c r="G5" s="8" t="s">
        <v>27</v>
      </c>
      <c r="H5" s="19">
        <f>D4</f>
        <v>44384</v>
      </c>
      <c r="I5" s="89"/>
      <c r="J5" s="20" t="e">
        <f>1-(SUM(M7:M220))/COUNT(G7:G220)</f>
        <v>#DIV/0!</v>
      </c>
      <c r="K5" s="21">
        <f>IF(G7&gt;0.1,AVERAGE(K7:K220),0)</f>
        <v>0</v>
      </c>
      <c r="L5" s="21" t="e">
        <f>AVERAGE(L7:L220)</f>
        <v>#DIV/0!</v>
      </c>
      <c r="M5" s="22"/>
      <c r="N5" s="20" t="e">
        <f>1-(SUM(Q7:Q220))/COUNT(L7:L220)</f>
        <v>#DIV/0!</v>
      </c>
      <c r="O5" s="21" t="e">
        <f>AVERAGE(O7:O220)</f>
        <v>#DIV/0!</v>
      </c>
      <c r="P5" s="21" t="e">
        <f>AVERAGE(P7:P220)</f>
        <v>#DIV/0!</v>
      </c>
      <c r="Q5" s="22"/>
      <c r="R5" s="2"/>
      <c r="S5" s="23" t="s">
        <v>6</v>
      </c>
      <c r="T5" s="24">
        <f>100-$E$6</f>
        <v>25.814309027875723</v>
      </c>
      <c r="U5" s="25">
        <f>-$E$5</f>
        <v>12.32645975815303</v>
      </c>
      <c r="V5" s="24">
        <f>$E$6</f>
        <v>74.185690972124277</v>
      </c>
      <c r="W5" s="25">
        <f>$E$5</f>
        <v>-12.32645975815303</v>
      </c>
      <c r="X5" s="26">
        <v>5.4</v>
      </c>
      <c r="Y5" s="27">
        <f>X5*U5+T5</f>
        <v>92.377191721902093</v>
      </c>
      <c r="Z5" s="27">
        <f>100-Y5</f>
        <v>7.6228082780979065</v>
      </c>
      <c r="AA5" s="28">
        <v>85</v>
      </c>
      <c r="AB5" s="29">
        <f>(AA5-T5)/U5</f>
        <v>4.8015157744686077</v>
      </c>
      <c r="AC5" s="27">
        <f>100-AA5</f>
        <v>15</v>
      </c>
      <c r="AD5" s="28">
        <v>5</v>
      </c>
      <c r="AE5" s="29">
        <f>(AD5-V5)/W5</f>
        <v>5.6127787158322668</v>
      </c>
      <c r="AF5" s="30">
        <f>100-AD5</f>
        <v>95</v>
      </c>
      <c r="AG5" s="15"/>
      <c r="AH5" s="20" t="e">
        <f>1-(SUM(AK7:AK220))/COUNT(G7:G220)</f>
        <v>#DIV/0!</v>
      </c>
      <c r="AI5" s="21" t="e">
        <f>AVERAGE(AI7:AI220)</f>
        <v>#DIV/0!</v>
      </c>
      <c r="AJ5" s="21" t="e">
        <f>AVERAGE(AJ7:AJ220)</f>
        <v>#DIV/0!</v>
      </c>
      <c r="AK5" s="22"/>
      <c r="AM5" s="31">
        <v>181</v>
      </c>
      <c r="AN5" s="31">
        <v>0</v>
      </c>
    </row>
    <row r="6" spans="3:41" ht="15.75" thickBot="1" x14ac:dyDescent="0.3">
      <c r="C6" s="5" t="s">
        <v>38</v>
      </c>
      <c r="D6" s="61">
        <f>INTERCEPT(C35:C214,D35:D214)</f>
        <v>74.185690972124277</v>
      </c>
      <c r="E6" s="62">
        <f>D6-$K$5</f>
        <v>74.185690972124277</v>
      </c>
      <c r="F6" s="8" t="s">
        <v>45</v>
      </c>
      <c r="G6" s="8" t="str">
        <f>CONCATENATE(TEXT(H5,"mm/dd"),"Core_e")</f>
        <v>07/07Core_e</v>
      </c>
      <c r="H6" s="8" t="str">
        <f>CONCATENATE(TEXT(H5,"mm/dd"),"Core_AV%")</f>
        <v>07/07Core_AV%</v>
      </c>
      <c r="I6" s="32" t="s">
        <v>28</v>
      </c>
      <c r="J6" s="33" t="s">
        <v>29</v>
      </c>
      <c r="K6" s="34" t="s">
        <v>30</v>
      </c>
      <c r="L6" s="34" t="s">
        <v>31</v>
      </c>
      <c r="M6" s="35"/>
      <c r="N6" s="33" t="s">
        <v>29</v>
      </c>
      <c r="O6" s="34" t="s">
        <v>30</v>
      </c>
      <c r="P6" s="34" t="s">
        <v>31</v>
      </c>
      <c r="Q6" s="35"/>
      <c r="R6" s="36"/>
      <c r="S6" s="37"/>
      <c r="T6" s="38"/>
      <c r="U6" s="38"/>
      <c r="V6" s="38"/>
      <c r="W6" s="38"/>
      <c r="X6" s="39"/>
      <c r="Y6" s="40"/>
      <c r="Z6" s="40"/>
      <c r="AA6" s="40"/>
      <c r="AB6" s="39"/>
      <c r="AC6" s="40"/>
      <c r="AD6" s="40"/>
      <c r="AE6" s="41"/>
      <c r="AF6" s="42"/>
      <c r="AH6" s="43" t="s">
        <v>29</v>
      </c>
      <c r="AI6" s="44" t="s">
        <v>30</v>
      </c>
      <c r="AJ6" s="44" t="s">
        <v>31</v>
      </c>
      <c r="AK6" s="35"/>
      <c r="AL6" s="43" t="s">
        <v>32</v>
      </c>
      <c r="AM6" s="36" t="s">
        <v>33</v>
      </c>
      <c r="AN6" s="36" t="s">
        <v>34</v>
      </c>
      <c r="AO6" s="36" t="s">
        <v>35</v>
      </c>
    </row>
    <row r="7" spans="3:41" ht="15.75" thickBot="1" x14ac:dyDescent="0.3">
      <c r="C7" s="5" t="s">
        <v>39</v>
      </c>
      <c r="D7" s="61">
        <f>RSQ(D35:D214,E35:E214)</f>
        <v>0.9985058806150009</v>
      </c>
      <c r="E7" s="63">
        <f>D7</f>
        <v>0.9985058806150009</v>
      </c>
      <c r="F7" s="45"/>
      <c r="G7" s="45"/>
      <c r="H7" s="45"/>
      <c r="I7" s="46" t="str">
        <f>IF(G7&gt;1,100-H7,"")</f>
        <v/>
      </c>
      <c r="J7" s="46" t="str">
        <f>IF(G7&gt;1,100-(G7*D$5+D$6),"")</f>
        <v/>
      </c>
      <c r="K7" s="47" t="str">
        <f t="shared" ref="K7:K70" si="0">IF(G7&gt;1,I7-J7,"")</f>
        <v/>
      </c>
      <c r="L7" s="47" t="str">
        <f t="shared" ref="L7:L70" si="1">IF(G7&gt;1,ABS(K7),"")</f>
        <v/>
      </c>
      <c r="M7" s="48">
        <f>IF($G7&gt;1.2,IF(L7&gt;1.2,1,0),0)</f>
        <v>0</v>
      </c>
      <c r="N7" s="46" t="str">
        <f t="shared" ref="N7:N70" si="2">IF(G7&gt;1,J7+$K$5,"")</f>
        <v/>
      </c>
      <c r="O7" s="47" t="str">
        <f t="shared" ref="O7:O70" si="3">IF(G7&gt;1,I7-N7,"")</f>
        <v/>
      </c>
      <c r="P7" s="47" t="str">
        <f t="shared" ref="P7:P70" si="4">IF(G7&gt;1,ABS(O7),"")</f>
        <v/>
      </c>
      <c r="Q7" s="48">
        <f>IF($G7&gt;1.2,IF(P7&gt;1.2,1,0),0)</f>
        <v>0</v>
      </c>
      <c r="R7" s="2"/>
      <c r="S7" s="49" t="s">
        <v>36</v>
      </c>
      <c r="T7" s="50">
        <f>100-$D$6</f>
        <v>25.814309027875723</v>
      </c>
      <c r="U7" s="51">
        <f>-$D$5</f>
        <v>12.32645975815303</v>
      </c>
      <c r="V7" s="50">
        <f>$D$6</f>
        <v>74.185690972124277</v>
      </c>
      <c r="W7" s="51">
        <f>$D$5</f>
        <v>-12.32645975815303</v>
      </c>
      <c r="X7" s="52">
        <f>X5</f>
        <v>5.4</v>
      </c>
      <c r="Y7" s="53">
        <f>X7*U7+T7</f>
        <v>92.377191721902093</v>
      </c>
      <c r="Z7" s="53">
        <f>100-Y7</f>
        <v>7.6228082780979065</v>
      </c>
      <c r="AA7" s="54">
        <f>AA5</f>
        <v>85</v>
      </c>
      <c r="AB7" s="55">
        <f>(AA7-T7)/U7</f>
        <v>4.8015157744686077</v>
      </c>
      <c r="AC7" s="53">
        <f>100-AA7</f>
        <v>15</v>
      </c>
      <c r="AD7" s="54">
        <f>AD5</f>
        <v>5</v>
      </c>
      <c r="AE7" s="55">
        <f>(AD7-V7)/W7</f>
        <v>5.6127787158322668</v>
      </c>
      <c r="AF7" s="56">
        <f>100-AD7</f>
        <v>95</v>
      </c>
      <c r="AH7" s="57" t="str">
        <f>IF(G7&gt;1,IF($E$10&gt;0,100-(#REF!/(1+(AL7/#REF!)^#REF!)^#REF!+#REF!/(AL7-1))*100,100-(AL7*D$5+D$6)*100),"")</f>
        <v/>
      </c>
      <c r="AI7" s="21" t="str">
        <f t="shared" ref="AI7:AI70" si="5">IF(G7&gt;1,I7-AH7,"")</f>
        <v/>
      </c>
      <c r="AJ7" s="21" t="str">
        <f t="shared" ref="AJ7:AJ70" si="6">IF(G7&gt;1,ABS(AI7),"")</f>
        <v/>
      </c>
      <c r="AK7" s="48">
        <f t="shared" ref="AK7:AK70" si="7">IF($G7&gt;1.2,IF(AJ7&gt;1.2,1,0),0)</f>
        <v>0</v>
      </c>
      <c r="AL7" s="58" t="str">
        <f t="shared" ref="AL7:AL70" si="8">IF(G7&gt;0,G7+AN7,"")</f>
        <v/>
      </c>
      <c r="AM7" s="59" t="str">
        <f t="shared" ref="AM7:AM70" si="9">IF(G7&gt;0,$AM$5,"")</f>
        <v/>
      </c>
      <c r="AN7" s="59" t="str">
        <f t="shared" ref="AN7:AN70" si="10">IF(G7&gt;0,$AN$5,"")</f>
        <v/>
      </c>
      <c r="AO7" s="60"/>
    </row>
    <row r="8" spans="3:41" ht="15.75" thickBot="1" x14ac:dyDescent="0.3">
      <c r="C8" s="64"/>
      <c r="D8" s="65"/>
      <c r="E8" s="66"/>
      <c r="F8" s="45"/>
      <c r="G8" s="45"/>
      <c r="H8" s="45"/>
      <c r="I8" s="46" t="str">
        <f t="shared" ref="I8:I71" si="11">IF(G8&gt;1,100-H8,"")</f>
        <v/>
      </c>
      <c r="J8" s="46" t="str">
        <f t="shared" ref="J8:J71" si="12">IF(G8&gt;1,100-(G8*D$5+D$6),"")</f>
        <v/>
      </c>
      <c r="K8" s="47" t="str">
        <f t="shared" si="0"/>
        <v/>
      </c>
      <c r="L8" s="47" t="str">
        <f t="shared" si="1"/>
        <v/>
      </c>
      <c r="M8" s="48">
        <f t="shared" ref="M8:M71" si="13">IF($G8&gt;1.2,IF(L8&gt;1.2,1,0),0)</f>
        <v>0</v>
      </c>
      <c r="N8" s="46" t="str">
        <f t="shared" si="2"/>
        <v/>
      </c>
      <c r="O8" s="47" t="str">
        <f t="shared" si="3"/>
        <v/>
      </c>
      <c r="P8" s="47" t="str">
        <f t="shared" si="4"/>
        <v/>
      </c>
      <c r="Q8" s="48">
        <f t="shared" ref="Q8:Q71" si="14">IF($G8&gt;1.2,IF(P8&gt;1.2,1,0),0)</f>
        <v>0</v>
      </c>
      <c r="R8" s="2"/>
      <c r="AH8" s="57" t="str">
        <f>IF(G8&gt;1,IF($E$10&gt;0,100-(#REF!/(1+(AL8/#REF!)^#REF!)^#REF!+#REF!/(AL8-1))*100,100-(AL8*D$5+D$6)*100),"")</f>
        <v/>
      </c>
      <c r="AI8" s="21" t="str">
        <f t="shared" si="5"/>
        <v/>
      </c>
      <c r="AJ8" s="21" t="str">
        <f t="shared" si="6"/>
        <v/>
      </c>
      <c r="AK8" s="48">
        <f t="shared" si="7"/>
        <v>0</v>
      </c>
      <c r="AL8" s="58" t="str">
        <f t="shared" si="8"/>
        <v/>
      </c>
      <c r="AM8" s="59" t="str">
        <f t="shared" si="9"/>
        <v/>
      </c>
      <c r="AN8" s="59" t="str">
        <f t="shared" si="10"/>
        <v/>
      </c>
      <c r="AO8" s="60"/>
    </row>
    <row r="9" spans="3:41" x14ac:dyDescent="0.25">
      <c r="C9" s="183" t="str">
        <f>CONCATENATE(TEXT(D4,"mm/dd"),"PuckCurve")</f>
        <v>07/07PuckCurve</v>
      </c>
      <c r="D9" s="184"/>
      <c r="E9" s="185"/>
      <c r="F9" s="45"/>
      <c r="G9" s="45"/>
      <c r="H9" s="45"/>
      <c r="I9" s="46" t="str">
        <f t="shared" si="11"/>
        <v/>
      </c>
      <c r="J9" s="46" t="str">
        <f t="shared" si="12"/>
        <v/>
      </c>
      <c r="K9" s="47" t="str">
        <f t="shared" si="0"/>
        <v/>
      </c>
      <c r="L9" s="47" t="str">
        <f t="shared" si="1"/>
        <v/>
      </c>
      <c r="M9" s="48">
        <f t="shared" si="13"/>
        <v>0</v>
      </c>
      <c r="N9" s="46" t="str">
        <f t="shared" si="2"/>
        <v/>
      </c>
      <c r="O9" s="47" t="str">
        <f t="shared" si="3"/>
        <v/>
      </c>
      <c r="P9" s="47" t="str">
        <f t="shared" si="4"/>
        <v/>
      </c>
      <c r="Q9" s="48">
        <f t="shared" si="14"/>
        <v>0</v>
      </c>
      <c r="R9" s="2"/>
      <c r="AH9" s="57" t="str">
        <f>IF(G9&gt;1,IF($E$10&gt;0,100-(#REF!/(1+(AL9/#REF!)^#REF!)^#REF!+#REF!/(AL9-1))*100,100-(AL9*D$5+D$6)*100),"")</f>
        <v/>
      </c>
      <c r="AI9" s="21" t="str">
        <f t="shared" si="5"/>
        <v/>
      </c>
      <c r="AJ9" s="21" t="str">
        <f t="shared" si="6"/>
        <v/>
      </c>
      <c r="AK9" s="48">
        <f t="shared" si="7"/>
        <v>0</v>
      </c>
      <c r="AL9" s="58" t="str">
        <f t="shared" si="8"/>
        <v/>
      </c>
      <c r="AM9" s="59" t="str">
        <f t="shared" si="9"/>
        <v/>
      </c>
      <c r="AN9" s="59" t="str">
        <f t="shared" si="10"/>
        <v/>
      </c>
      <c r="AO9" s="60"/>
    </row>
    <row r="10" spans="3:41" x14ac:dyDescent="0.25">
      <c r="C10" s="67">
        <v>4</v>
      </c>
      <c r="D10" s="68" t="s">
        <v>43</v>
      </c>
      <c r="E10" s="69"/>
      <c r="F10" s="94"/>
      <c r="G10" s="94"/>
      <c r="H10" s="94"/>
      <c r="I10" s="46" t="str">
        <f t="shared" si="11"/>
        <v/>
      </c>
      <c r="J10" s="46" t="str">
        <f t="shared" si="12"/>
        <v/>
      </c>
      <c r="K10" s="47" t="str">
        <f t="shared" si="0"/>
        <v/>
      </c>
      <c r="L10" s="47" t="str">
        <f t="shared" si="1"/>
        <v/>
      </c>
      <c r="M10" s="48">
        <f t="shared" si="13"/>
        <v>0</v>
      </c>
      <c r="N10" s="46" t="str">
        <f t="shared" si="2"/>
        <v/>
      </c>
      <c r="O10" s="47" t="str">
        <f t="shared" si="3"/>
        <v/>
      </c>
      <c r="P10" s="47" t="str">
        <f t="shared" si="4"/>
        <v/>
      </c>
      <c r="Q10" s="48">
        <f t="shared" si="14"/>
        <v>0</v>
      </c>
      <c r="R10" s="2"/>
      <c r="AH10" s="57" t="str">
        <f>IF(G10&gt;1,IF($E$10&gt;0,100-(#REF!/(1+(AL10/#REF!)^#REF!)^#REF!+#REF!/(AL10-1))*100,100-(AL10*D$5+D$6)*100),"")</f>
        <v/>
      </c>
      <c r="AI10" s="21" t="str">
        <f t="shared" si="5"/>
        <v/>
      </c>
      <c r="AJ10" s="21" t="str">
        <f t="shared" si="6"/>
        <v/>
      </c>
      <c r="AK10" s="48">
        <f t="shared" si="7"/>
        <v>0</v>
      </c>
      <c r="AL10" s="58" t="str">
        <f t="shared" si="8"/>
        <v/>
      </c>
      <c r="AM10" s="59" t="str">
        <f t="shared" si="9"/>
        <v/>
      </c>
      <c r="AN10" s="59" t="str">
        <f t="shared" si="10"/>
        <v/>
      </c>
      <c r="AO10" s="60"/>
    </row>
    <row r="11" spans="3:41" ht="15.75" thickBot="1" x14ac:dyDescent="0.3">
      <c r="C11" s="70" t="s">
        <v>40</v>
      </c>
      <c r="D11" s="71" t="s">
        <v>41</v>
      </c>
      <c r="E11" s="72" t="str">
        <f>CONCATENATE(C9,"_C")</f>
        <v>07/07PuckCurve_C</v>
      </c>
      <c r="F11" s="94"/>
      <c r="G11" s="94"/>
      <c r="H11" s="94"/>
      <c r="I11" s="46" t="str">
        <f t="shared" si="11"/>
        <v/>
      </c>
      <c r="J11" s="46" t="str">
        <f t="shared" si="12"/>
        <v/>
      </c>
      <c r="K11" s="47" t="str">
        <f t="shared" si="0"/>
        <v/>
      </c>
      <c r="L11" s="47" t="str">
        <f t="shared" si="1"/>
        <v/>
      </c>
      <c r="M11" s="48">
        <f t="shared" si="13"/>
        <v>0</v>
      </c>
      <c r="N11" s="46" t="str">
        <f t="shared" si="2"/>
        <v/>
      </c>
      <c r="O11" s="47" t="str">
        <f t="shared" si="3"/>
        <v/>
      </c>
      <c r="P11" s="47" t="str">
        <f t="shared" si="4"/>
        <v/>
      </c>
      <c r="Q11" s="48">
        <f t="shared" si="14"/>
        <v>0</v>
      </c>
      <c r="R11" s="2"/>
      <c r="AH11" s="57" t="str">
        <f>IF(G11&gt;1,IF($E$10&gt;0,100-(#REF!/(1+(AL11/#REF!)^#REF!)^#REF!+#REF!/(AL11-1))*100,100-(AL11*D$5+D$6)*100),"")</f>
        <v/>
      </c>
      <c r="AI11" s="21" t="str">
        <f t="shared" si="5"/>
        <v/>
      </c>
      <c r="AJ11" s="21" t="str">
        <f t="shared" si="6"/>
        <v/>
      </c>
      <c r="AK11" s="48">
        <f t="shared" si="7"/>
        <v>0</v>
      </c>
      <c r="AL11" s="58" t="str">
        <f t="shared" si="8"/>
        <v/>
      </c>
      <c r="AM11" s="59" t="str">
        <f t="shared" si="9"/>
        <v/>
      </c>
      <c r="AN11" s="59" t="str">
        <f t="shared" si="10"/>
        <v/>
      </c>
      <c r="AO11" s="60"/>
    </row>
    <row r="12" spans="3:41" ht="15.75" thickBot="1" x14ac:dyDescent="0.3">
      <c r="C12" s="73">
        <f>C10</f>
        <v>4</v>
      </c>
      <c r="D12" s="74">
        <f>100-(D$5*$C12+D$6)</f>
        <v>75.12014806048785</v>
      </c>
      <c r="E12" s="75">
        <f>100-($E$5*C12+$E$6)</f>
        <v>75.12014806048785</v>
      </c>
      <c r="F12" s="94"/>
      <c r="G12" s="94"/>
      <c r="H12" s="94"/>
      <c r="I12" s="46" t="str">
        <f t="shared" si="11"/>
        <v/>
      </c>
      <c r="J12" s="46" t="str">
        <f t="shared" si="12"/>
        <v/>
      </c>
      <c r="K12" s="47" t="str">
        <f t="shared" si="0"/>
        <v/>
      </c>
      <c r="L12" s="47" t="str">
        <f t="shared" si="1"/>
        <v/>
      </c>
      <c r="M12" s="48">
        <f t="shared" si="13"/>
        <v>0</v>
      </c>
      <c r="N12" s="46" t="str">
        <f t="shared" si="2"/>
        <v/>
      </c>
      <c r="O12" s="47" t="str">
        <f t="shared" si="3"/>
        <v/>
      </c>
      <c r="P12" s="47" t="str">
        <f t="shared" si="4"/>
        <v/>
      </c>
      <c r="Q12" s="48">
        <f t="shared" si="14"/>
        <v>0</v>
      </c>
      <c r="R12" s="2"/>
      <c r="AH12" s="57" t="str">
        <f>IF(G12&gt;1,IF($E$10&gt;0,100-(#REF!/(1+(AL12/#REF!)^#REF!)^#REF!+#REF!/(AL12-1))*100,100-(AL12*D$5+D$6)*100),"")</f>
        <v/>
      </c>
      <c r="AI12" s="21" t="str">
        <f t="shared" si="5"/>
        <v/>
      </c>
      <c r="AJ12" s="21" t="str">
        <f t="shared" si="6"/>
        <v/>
      </c>
      <c r="AK12" s="48">
        <f t="shared" si="7"/>
        <v>0</v>
      </c>
      <c r="AL12" s="58" t="str">
        <f t="shared" si="8"/>
        <v/>
      </c>
      <c r="AM12" s="59" t="str">
        <f t="shared" si="9"/>
        <v/>
      </c>
      <c r="AN12" s="59" t="str">
        <f t="shared" si="10"/>
        <v/>
      </c>
      <c r="AO12" s="60"/>
    </row>
    <row r="13" spans="3:41" ht="15.75" thickBot="1" x14ac:dyDescent="0.3">
      <c r="C13" s="76">
        <f t="shared" ref="C13:C31" si="15">C12+0.1</f>
        <v>4.0999999999999996</v>
      </c>
      <c r="D13" s="74">
        <f t="shared" ref="D13:D31" si="16">100-(D$5*$C13+D$6)</f>
        <v>76.352794036303152</v>
      </c>
      <c r="E13" s="75">
        <f t="shared" ref="E13:E31" si="17">100-($E$5*C13+$E$6)</f>
        <v>76.352794036303152</v>
      </c>
      <c r="F13" s="94"/>
      <c r="G13" s="94"/>
      <c r="H13" s="94"/>
      <c r="I13" s="46" t="str">
        <f t="shared" si="11"/>
        <v/>
      </c>
      <c r="J13" s="46" t="str">
        <f t="shared" si="12"/>
        <v/>
      </c>
      <c r="K13" s="47" t="str">
        <f t="shared" si="0"/>
        <v/>
      </c>
      <c r="L13" s="47" t="str">
        <f t="shared" si="1"/>
        <v/>
      </c>
      <c r="M13" s="48">
        <f t="shared" si="13"/>
        <v>0</v>
      </c>
      <c r="N13" s="46" t="str">
        <f t="shared" si="2"/>
        <v/>
      </c>
      <c r="O13" s="47" t="str">
        <f t="shared" si="3"/>
        <v/>
      </c>
      <c r="P13" s="47" t="str">
        <f t="shared" si="4"/>
        <v/>
      </c>
      <c r="Q13" s="48">
        <f t="shared" si="14"/>
        <v>0</v>
      </c>
      <c r="R13" s="2"/>
      <c r="AH13" s="57" t="str">
        <f>IF(G13&gt;1,IF($E$10&gt;0,100-(#REF!/(1+(AL13/#REF!)^#REF!)^#REF!+#REF!/(AL13-1))*100,100-(AL13*D$5+D$6)*100),"")</f>
        <v/>
      </c>
      <c r="AI13" s="21" t="str">
        <f t="shared" si="5"/>
        <v/>
      </c>
      <c r="AJ13" s="21" t="str">
        <f t="shared" si="6"/>
        <v/>
      </c>
      <c r="AK13" s="48">
        <f t="shared" si="7"/>
        <v>0</v>
      </c>
      <c r="AL13" s="58" t="str">
        <f t="shared" si="8"/>
        <v/>
      </c>
      <c r="AM13" s="59" t="str">
        <f t="shared" si="9"/>
        <v/>
      </c>
      <c r="AN13" s="59" t="str">
        <f t="shared" si="10"/>
        <v/>
      </c>
      <c r="AO13" s="60"/>
    </row>
    <row r="14" spans="3:41" ht="15.75" thickBot="1" x14ac:dyDescent="0.3">
      <c r="C14" s="76">
        <f t="shared" si="15"/>
        <v>4.1999999999999993</v>
      </c>
      <c r="D14" s="74">
        <f t="shared" si="16"/>
        <v>77.58544001211844</v>
      </c>
      <c r="E14" s="75">
        <f t="shared" si="17"/>
        <v>77.58544001211844</v>
      </c>
      <c r="F14" s="93"/>
      <c r="G14" s="93"/>
      <c r="H14" s="93"/>
      <c r="I14" s="46" t="str">
        <f t="shared" si="11"/>
        <v/>
      </c>
      <c r="J14" s="46" t="str">
        <f t="shared" si="12"/>
        <v/>
      </c>
      <c r="K14" s="47" t="str">
        <f t="shared" si="0"/>
        <v/>
      </c>
      <c r="L14" s="47" t="str">
        <f t="shared" si="1"/>
        <v/>
      </c>
      <c r="M14" s="48">
        <f t="shared" si="13"/>
        <v>0</v>
      </c>
      <c r="N14" s="46" t="str">
        <f t="shared" si="2"/>
        <v/>
      </c>
      <c r="O14" s="47" t="str">
        <f t="shared" si="3"/>
        <v/>
      </c>
      <c r="P14" s="47" t="str">
        <f t="shared" si="4"/>
        <v/>
      </c>
      <c r="Q14" s="48">
        <f t="shared" si="14"/>
        <v>0</v>
      </c>
      <c r="R14" s="2"/>
      <c r="AH14" s="57" t="str">
        <f>IF(G14&gt;1,IF($E$10&gt;0,100-(#REF!/(1+(AL14/#REF!)^#REF!)^#REF!+#REF!/(AL14-1))*100,100-(AL14*D$5+D$6)*100),"")</f>
        <v/>
      </c>
      <c r="AI14" s="21" t="str">
        <f t="shared" si="5"/>
        <v/>
      </c>
      <c r="AJ14" s="21" t="str">
        <f t="shared" si="6"/>
        <v/>
      </c>
      <c r="AK14" s="48">
        <f t="shared" si="7"/>
        <v>0</v>
      </c>
      <c r="AL14" s="58" t="str">
        <f t="shared" si="8"/>
        <v/>
      </c>
      <c r="AM14" s="59" t="str">
        <f t="shared" si="9"/>
        <v/>
      </c>
      <c r="AN14" s="59" t="str">
        <f t="shared" si="10"/>
        <v/>
      </c>
      <c r="AO14" s="60"/>
    </row>
    <row r="15" spans="3:41" ht="15.75" thickBot="1" x14ac:dyDescent="0.3">
      <c r="C15" s="76">
        <f t="shared" si="15"/>
        <v>4.2999999999999989</v>
      </c>
      <c r="D15" s="74">
        <f t="shared" si="16"/>
        <v>78.818085987933742</v>
      </c>
      <c r="E15" s="75">
        <f t="shared" si="17"/>
        <v>78.818085987933742</v>
      </c>
      <c r="F15" s="93"/>
      <c r="G15" s="93"/>
      <c r="H15" s="93"/>
      <c r="I15" s="46" t="str">
        <f t="shared" si="11"/>
        <v/>
      </c>
      <c r="J15" s="46" t="str">
        <f t="shared" si="12"/>
        <v/>
      </c>
      <c r="K15" s="47" t="str">
        <f t="shared" si="0"/>
        <v/>
      </c>
      <c r="L15" s="47" t="str">
        <f t="shared" si="1"/>
        <v/>
      </c>
      <c r="M15" s="48">
        <f t="shared" si="13"/>
        <v>0</v>
      </c>
      <c r="N15" s="46" t="str">
        <f t="shared" si="2"/>
        <v/>
      </c>
      <c r="O15" s="47" t="str">
        <f t="shared" si="3"/>
        <v/>
      </c>
      <c r="P15" s="47" t="str">
        <f t="shared" si="4"/>
        <v/>
      </c>
      <c r="Q15" s="48">
        <f t="shared" si="14"/>
        <v>0</v>
      </c>
      <c r="R15" s="2"/>
      <c r="AH15" s="57" t="str">
        <f>IF(G15&gt;1,IF($E$10&gt;0,100-(#REF!/(1+(AL15/#REF!)^#REF!)^#REF!+#REF!/(AL15-1))*100,100-(AL15*D$5+D$6)*100),"")</f>
        <v/>
      </c>
      <c r="AI15" s="21" t="str">
        <f t="shared" si="5"/>
        <v/>
      </c>
      <c r="AJ15" s="21" t="str">
        <f t="shared" si="6"/>
        <v/>
      </c>
      <c r="AK15" s="48">
        <f t="shared" si="7"/>
        <v>0</v>
      </c>
      <c r="AL15" s="58" t="str">
        <f t="shared" si="8"/>
        <v/>
      </c>
      <c r="AM15" s="59" t="str">
        <f t="shared" si="9"/>
        <v/>
      </c>
      <c r="AN15" s="59" t="str">
        <f t="shared" si="10"/>
        <v/>
      </c>
      <c r="AO15" s="60"/>
    </row>
    <row r="16" spans="3:41" ht="15.75" thickBot="1" x14ac:dyDescent="0.3">
      <c r="C16" s="76">
        <f t="shared" si="15"/>
        <v>4.3999999999999986</v>
      </c>
      <c r="D16" s="74">
        <f t="shared" si="16"/>
        <v>80.05073196374903</v>
      </c>
      <c r="E16" s="75">
        <f t="shared" si="17"/>
        <v>80.05073196374903</v>
      </c>
      <c r="F16" s="93"/>
      <c r="G16" s="93"/>
      <c r="H16" s="93"/>
      <c r="I16" s="46" t="str">
        <f t="shared" si="11"/>
        <v/>
      </c>
      <c r="J16" s="46" t="str">
        <f t="shared" si="12"/>
        <v/>
      </c>
      <c r="K16" s="47" t="str">
        <f t="shared" si="0"/>
        <v/>
      </c>
      <c r="L16" s="47" t="str">
        <f t="shared" si="1"/>
        <v/>
      </c>
      <c r="M16" s="48">
        <f t="shared" si="13"/>
        <v>0</v>
      </c>
      <c r="N16" s="46" t="str">
        <f t="shared" si="2"/>
        <v/>
      </c>
      <c r="O16" s="47" t="str">
        <f t="shared" si="3"/>
        <v/>
      </c>
      <c r="P16" s="47" t="str">
        <f t="shared" si="4"/>
        <v/>
      </c>
      <c r="Q16" s="48">
        <f t="shared" si="14"/>
        <v>0</v>
      </c>
      <c r="R16" s="2"/>
      <c r="AH16" s="57" t="str">
        <f>IF(G16&gt;1,IF($E$10&gt;0,100-(#REF!/(1+(AL16/#REF!)^#REF!)^#REF!+#REF!/(AL16-1))*100,100-(AL16*D$5+D$6)*100),"")</f>
        <v/>
      </c>
      <c r="AI16" s="21" t="str">
        <f t="shared" si="5"/>
        <v/>
      </c>
      <c r="AJ16" s="21" t="str">
        <f t="shared" si="6"/>
        <v/>
      </c>
      <c r="AK16" s="48">
        <f t="shared" si="7"/>
        <v>0</v>
      </c>
      <c r="AL16" s="58" t="str">
        <f t="shared" si="8"/>
        <v/>
      </c>
      <c r="AM16" s="59" t="str">
        <f t="shared" si="9"/>
        <v/>
      </c>
      <c r="AN16" s="59" t="str">
        <f t="shared" si="10"/>
        <v/>
      </c>
      <c r="AO16" s="60"/>
    </row>
    <row r="17" spans="3:41" ht="15.75" thickBot="1" x14ac:dyDescent="0.3">
      <c r="C17" s="76">
        <f t="shared" si="15"/>
        <v>4.4999999999999982</v>
      </c>
      <c r="D17" s="74">
        <f t="shared" si="16"/>
        <v>81.283377939564332</v>
      </c>
      <c r="E17" s="75">
        <f t="shared" si="17"/>
        <v>81.283377939564332</v>
      </c>
      <c r="F17" s="93"/>
      <c r="G17" s="93"/>
      <c r="H17" s="93"/>
      <c r="I17" s="46" t="str">
        <f t="shared" si="11"/>
        <v/>
      </c>
      <c r="J17" s="46" t="str">
        <f t="shared" si="12"/>
        <v/>
      </c>
      <c r="K17" s="47" t="str">
        <f t="shared" si="0"/>
        <v/>
      </c>
      <c r="L17" s="47" t="str">
        <f t="shared" si="1"/>
        <v/>
      </c>
      <c r="M17" s="48">
        <f t="shared" si="13"/>
        <v>0</v>
      </c>
      <c r="N17" s="46" t="str">
        <f t="shared" si="2"/>
        <v/>
      </c>
      <c r="O17" s="47" t="str">
        <f t="shared" si="3"/>
        <v/>
      </c>
      <c r="P17" s="47" t="str">
        <f t="shared" si="4"/>
        <v/>
      </c>
      <c r="Q17" s="48">
        <f t="shared" si="14"/>
        <v>0</v>
      </c>
      <c r="R17" s="2"/>
      <c r="AH17" s="57" t="str">
        <f>IF(G17&gt;1,IF($E$10&gt;0,100-(#REF!/(1+(AL17/#REF!)^#REF!)^#REF!+#REF!/(AL17-1))*100,100-(AL17*D$5+D$6)*100),"")</f>
        <v/>
      </c>
      <c r="AI17" s="21" t="str">
        <f t="shared" si="5"/>
        <v/>
      </c>
      <c r="AJ17" s="21" t="str">
        <f t="shared" si="6"/>
        <v/>
      </c>
      <c r="AK17" s="48">
        <f t="shared" si="7"/>
        <v>0</v>
      </c>
      <c r="AL17" s="58" t="str">
        <f t="shared" si="8"/>
        <v/>
      </c>
      <c r="AM17" s="59" t="str">
        <f t="shared" si="9"/>
        <v/>
      </c>
      <c r="AN17" s="59" t="str">
        <f t="shared" si="10"/>
        <v/>
      </c>
      <c r="AO17" s="60"/>
    </row>
    <row r="18" spans="3:41" ht="15.75" thickBot="1" x14ac:dyDescent="0.3">
      <c r="C18" s="76">
        <f t="shared" si="15"/>
        <v>4.5999999999999979</v>
      </c>
      <c r="D18" s="74">
        <f t="shared" si="16"/>
        <v>82.516023915379634</v>
      </c>
      <c r="E18" s="75">
        <f t="shared" si="17"/>
        <v>82.516023915379634</v>
      </c>
      <c r="F18" s="93"/>
      <c r="G18" s="93"/>
      <c r="H18" s="93"/>
      <c r="I18" s="46" t="str">
        <f t="shared" si="11"/>
        <v/>
      </c>
      <c r="J18" s="46" t="str">
        <f t="shared" si="12"/>
        <v/>
      </c>
      <c r="K18" s="47" t="str">
        <f t="shared" si="0"/>
        <v/>
      </c>
      <c r="L18" s="47" t="str">
        <f t="shared" si="1"/>
        <v/>
      </c>
      <c r="M18" s="48">
        <f t="shared" si="13"/>
        <v>0</v>
      </c>
      <c r="N18" s="46" t="str">
        <f t="shared" si="2"/>
        <v/>
      </c>
      <c r="O18" s="47" t="str">
        <f t="shared" si="3"/>
        <v/>
      </c>
      <c r="P18" s="47" t="str">
        <f t="shared" si="4"/>
        <v/>
      </c>
      <c r="Q18" s="48">
        <f t="shared" si="14"/>
        <v>0</v>
      </c>
      <c r="R18" s="2"/>
      <c r="AH18" s="57" t="str">
        <f>IF(G18&gt;1,IF($E$10&gt;0,100-(#REF!/(1+(AL18/#REF!)^#REF!)^#REF!+#REF!/(AL18-1))*100,100-(AL18*D$5+D$6)*100),"")</f>
        <v/>
      </c>
      <c r="AI18" s="21" t="str">
        <f t="shared" si="5"/>
        <v/>
      </c>
      <c r="AJ18" s="21" t="str">
        <f t="shared" si="6"/>
        <v/>
      </c>
      <c r="AK18" s="48">
        <f t="shared" si="7"/>
        <v>0</v>
      </c>
      <c r="AL18" s="58" t="str">
        <f t="shared" si="8"/>
        <v/>
      </c>
      <c r="AM18" s="59" t="str">
        <f t="shared" si="9"/>
        <v/>
      </c>
      <c r="AN18" s="59" t="str">
        <f t="shared" si="10"/>
        <v/>
      </c>
      <c r="AO18" s="60"/>
    </row>
    <row r="19" spans="3:41" ht="15.75" thickBot="1" x14ac:dyDescent="0.3">
      <c r="C19" s="76">
        <f t="shared" si="15"/>
        <v>4.6999999999999975</v>
      </c>
      <c r="D19" s="74">
        <f t="shared" si="16"/>
        <v>83.748669891194936</v>
      </c>
      <c r="E19" s="75">
        <f t="shared" si="17"/>
        <v>83.748669891194936</v>
      </c>
      <c r="F19" s="93"/>
      <c r="G19" s="93"/>
      <c r="H19" s="93"/>
      <c r="I19" s="46" t="str">
        <f t="shared" si="11"/>
        <v/>
      </c>
      <c r="J19" s="46" t="str">
        <f t="shared" si="12"/>
        <v/>
      </c>
      <c r="K19" s="47" t="str">
        <f t="shared" si="0"/>
        <v/>
      </c>
      <c r="L19" s="47" t="str">
        <f t="shared" si="1"/>
        <v/>
      </c>
      <c r="M19" s="48">
        <f t="shared" si="13"/>
        <v>0</v>
      </c>
      <c r="N19" s="46" t="str">
        <f t="shared" si="2"/>
        <v/>
      </c>
      <c r="O19" s="47" t="str">
        <f t="shared" si="3"/>
        <v/>
      </c>
      <c r="P19" s="47" t="str">
        <f t="shared" si="4"/>
        <v/>
      </c>
      <c r="Q19" s="48">
        <f t="shared" si="14"/>
        <v>0</v>
      </c>
      <c r="R19" s="2"/>
      <c r="AH19" s="57" t="str">
        <f>IF(G19&gt;1,IF($E$10&gt;0,100-(#REF!/(1+(AL19/#REF!)^#REF!)^#REF!+#REF!/(AL19-1))*100,100-(AL19*D$5+D$6)*100),"")</f>
        <v/>
      </c>
      <c r="AI19" s="21" t="str">
        <f t="shared" si="5"/>
        <v/>
      </c>
      <c r="AJ19" s="21" t="str">
        <f t="shared" si="6"/>
        <v/>
      </c>
      <c r="AK19" s="48">
        <f t="shared" si="7"/>
        <v>0</v>
      </c>
      <c r="AL19" s="58" t="str">
        <f t="shared" si="8"/>
        <v/>
      </c>
      <c r="AM19" s="59" t="str">
        <f t="shared" si="9"/>
        <v/>
      </c>
      <c r="AN19" s="59" t="str">
        <f t="shared" si="10"/>
        <v/>
      </c>
      <c r="AO19" s="60"/>
    </row>
    <row r="20" spans="3:41" ht="15.75" thickBot="1" x14ac:dyDescent="0.3">
      <c r="C20" s="76">
        <f t="shared" si="15"/>
        <v>4.7999999999999972</v>
      </c>
      <c r="D20" s="74">
        <f t="shared" si="16"/>
        <v>84.981315867010238</v>
      </c>
      <c r="E20" s="75">
        <f t="shared" si="17"/>
        <v>84.981315867010238</v>
      </c>
      <c r="F20" s="93"/>
      <c r="G20" s="93"/>
      <c r="H20" s="93"/>
      <c r="I20" s="46" t="str">
        <f t="shared" si="11"/>
        <v/>
      </c>
      <c r="J20" s="46" t="str">
        <f t="shared" si="12"/>
        <v/>
      </c>
      <c r="K20" s="47" t="str">
        <f t="shared" si="0"/>
        <v/>
      </c>
      <c r="L20" s="47" t="str">
        <f t="shared" si="1"/>
        <v/>
      </c>
      <c r="M20" s="48">
        <f t="shared" si="13"/>
        <v>0</v>
      </c>
      <c r="N20" s="46" t="str">
        <f t="shared" si="2"/>
        <v/>
      </c>
      <c r="O20" s="47" t="str">
        <f t="shared" si="3"/>
        <v/>
      </c>
      <c r="P20" s="47" t="str">
        <f t="shared" si="4"/>
        <v/>
      </c>
      <c r="Q20" s="48">
        <f t="shared" si="14"/>
        <v>0</v>
      </c>
      <c r="R20" s="2"/>
      <c r="AH20" s="57" t="str">
        <f>IF(G20&gt;1,IF($E$10&gt;0,100-(#REF!/(1+(AL20/#REF!)^#REF!)^#REF!+#REF!/(AL20-1))*100,100-(AL20*D$5+D$6)*100),"")</f>
        <v/>
      </c>
      <c r="AI20" s="21" t="str">
        <f t="shared" si="5"/>
        <v/>
      </c>
      <c r="AJ20" s="21" t="str">
        <f t="shared" si="6"/>
        <v/>
      </c>
      <c r="AK20" s="48">
        <f t="shared" si="7"/>
        <v>0</v>
      </c>
      <c r="AL20" s="58" t="str">
        <f t="shared" si="8"/>
        <v/>
      </c>
      <c r="AM20" s="59" t="str">
        <f t="shared" si="9"/>
        <v/>
      </c>
      <c r="AN20" s="59" t="str">
        <f t="shared" si="10"/>
        <v/>
      </c>
      <c r="AO20" s="60"/>
    </row>
    <row r="21" spans="3:41" ht="15.75" thickBot="1" x14ac:dyDescent="0.3">
      <c r="C21" s="76">
        <f t="shared" si="15"/>
        <v>4.8999999999999968</v>
      </c>
      <c r="D21" s="74">
        <f t="shared" si="16"/>
        <v>86.21396184282554</v>
      </c>
      <c r="E21" s="75">
        <f t="shared" si="17"/>
        <v>86.21396184282554</v>
      </c>
      <c r="F21" s="93"/>
      <c r="G21" s="93"/>
      <c r="H21" s="93"/>
      <c r="I21" s="46" t="str">
        <f t="shared" si="11"/>
        <v/>
      </c>
      <c r="J21" s="46" t="str">
        <f t="shared" si="12"/>
        <v/>
      </c>
      <c r="K21" s="47" t="str">
        <f t="shared" si="0"/>
        <v/>
      </c>
      <c r="L21" s="47" t="str">
        <f t="shared" si="1"/>
        <v/>
      </c>
      <c r="M21" s="48">
        <f t="shared" si="13"/>
        <v>0</v>
      </c>
      <c r="N21" s="46" t="str">
        <f t="shared" si="2"/>
        <v/>
      </c>
      <c r="O21" s="47" t="str">
        <f t="shared" si="3"/>
        <v/>
      </c>
      <c r="P21" s="47" t="str">
        <f t="shared" si="4"/>
        <v/>
      </c>
      <c r="Q21" s="48">
        <f t="shared" si="14"/>
        <v>0</v>
      </c>
      <c r="R21" s="2"/>
      <c r="AH21" s="57" t="str">
        <f>IF(G21&gt;1,IF($E$10&gt;0,100-(#REF!/(1+(AL21/#REF!)^#REF!)^#REF!+#REF!/(AL21-1))*100,100-(AL21*D$5+D$6)*100),"")</f>
        <v/>
      </c>
      <c r="AI21" s="21" t="str">
        <f t="shared" si="5"/>
        <v/>
      </c>
      <c r="AJ21" s="21" t="str">
        <f t="shared" si="6"/>
        <v/>
      </c>
      <c r="AK21" s="48">
        <f t="shared" si="7"/>
        <v>0</v>
      </c>
      <c r="AL21" s="58" t="str">
        <f t="shared" si="8"/>
        <v/>
      </c>
      <c r="AM21" s="59" t="str">
        <f t="shared" si="9"/>
        <v/>
      </c>
      <c r="AN21" s="59" t="str">
        <f t="shared" si="10"/>
        <v/>
      </c>
      <c r="AO21" s="60"/>
    </row>
    <row r="22" spans="3:41" ht="15.75" thickBot="1" x14ac:dyDescent="0.3">
      <c r="C22" s="76">
        <f t="shared" si="15"/>
        <v>4.9999999999999964</v>
      </c>
      <c r="D22" s="74">
        <f t="shared" si="16"/>
        <v>87.446607818640828</v>
      </c>
      <c r="E22" s="75">
        <f t="shared" si="17"/>
        <v>87.446607818640828</v>
      </c>
      <c r="F22" s="93"/>
      <c r="G22" s="93"/>
      <c r="H22" s="93"/>
      <c r="I22" s="46" t="str">
        <f t="shared" si="11"/>
        <v/>
      </c>
      <c r="J22" s="46" t="str">
        <f t="shared" si="12"/>
        <v/>
      </c>
      <c r="K22" s="47" t="str">
        <f t="shared" si="0"/>
        <v/>
      </c>
      <c r="L22" s="47" t="str">
        <f t="shared" si="1"/>
        <v/>
      </c>
      <c r="M22" s="48">
        <f t="shared" si="13"/>
        <v>0</v>
      </c>
      <c r="N22" s="46" t="str">
        <f t="shared" si="2"/>
        <v/>
      </c>
      <c r="O22" s="47" t="str">
        <f t="shared" si="3"/>
        <v/>
      </c>
      <c r="P22" s="47" t="str">
        <f t="shared" si="4"/>
        <v/>
      </c>
      <c r="Q22" s="48">
        <f t="shared" si="14"/>
        <v>0</v>
      </c>
      <c r="R22" s="2"/>
      <c r="AH22" s="57" t="str">
        <f>IF(G22&gt;1,IF($E$10&gt;0,100-(#REF!/(1+(AL22/#REF!)^#REF!)^#REF!+#REF!/(AL22-1))*100,100-(AL22*D$5+D$6)*100),"")</f>
        <v/>
      </c>
      <c r="AI22" s="21" t="str">
        <f t="shared" si="5"/>
        <v/>
      </c>
      <c r="AJ22" s="21" t="str">
        <f t="shared" si="6"/>
        <v/>
      </c>
      <c r="AK22" s="48">
        <f t="shared" si="7"/>
        <v>0</v>
      </c>
      <c r="AL22" s="58" t="str">
        <f t="shared" si="8"/>
        <v/>
      </c>
      <c r="AM22" s="59" t="str">
        <f t="shared" si="9"/>
        <v/>
      </c>
      <c r="AN22" s="59" t="str">
        <f t="shared" si="10"/>
        <v/>
      </c>
      <c r="AO22" s="60"/>
    </row>
    <row r="23" spans="3:41" ht="15.75" thickBot="1" x14ac:dyDescent="0.3">
      <c r="C23" s="76">
        <f t="shared" si="15"/>
        <v>5.0999999999999961</v>
      </c>
      <c r="D23" s="74">
        <f t="shared" si="16"/>
        <v>88.67925379445613</v>
      </c>
      <c r="E23" s="75">
        <f t="shared" si="17"/>
        <v>88.67925379445613</v>
      </c>
      <c r="F23" s="93"/>
      <c r="G23" s="93"/>
      <c r="H23" s="93"/>
      <c r="I23" s="46" t="str">
        <f t="shared" si="11"/>
        <v/>
      </c>
      <c r="J23" s="46" t="str">
        <f t="shared" si="12"/>
        <v/>
      </c>
      <c r="K23" s="47" t="str">
        <f t="shared" si="0"/>
        <v/>
      </c>
      <c r="L23" s="47" t="str">
        <f t="shared" si="1"/>
        <v/>
      </c>
      <c r="M23" s="48">
        <f t="shared" si="13"/>
        <v>0</v>
      </c>
      <c r="N23" s="46" t="str">
        <f t="shared" si="2"/>
        <v/>
      </c>
      <c r="O23" s="47" t="str">
        <f t="shared" si="3"/>
        <v/>
      </c>
      <c r="P23" s="47" t="str">
        <f t="shared" si="4"/>
        <v/>
      </c>
      <c r="Q23" s="48">
        <f t="shared" si="14"/>
        <v>0</v>
      </c>
      <c r="R23" s="2"/>
      <c r="AH23" s="57" t="str">
        <f>IF(G23&gt;1,IF($E$10&gt;0,100-(#REF!/(1+(AL23/#REF!)^#REF!)^#REF!+#REF!/(AL23-1))*100,100-(AL23*D$5+D$6)*100),"")</f>
        <v/>
      </c>
      <c r="AI23" s="21" t="str">
        <f t="shared" si="5"/>
        <v/>
      </c>
      <c r="AJ23" s="21" t="str">
        <f t="shared" si="6"/>
        <v/>
      </c>
      <c r="AK23" s="48">
        <f t="shared" si="7"/>
        <v>0</v>
      </c>
      <c r="AL23" s="58" t="str">
        <f t="shared" si="8"/>
        <v/>
      </c>
      <c r="AM23" s="59" t="str">
        <f t="shared" si="9"/>
        <v/>
      </c>
      <c r="AN23" s="59" t="str">
        <f t="shared" si="10"/>
        <v/>
      </c>
      <c r="AO23" s="60"/>
    </row>
    <row r="24" spans="3:41" ht="15.75" thickBot="1" x14ac:dyDescent="0.3">
      <c r="C24" s="76">
        <f t="shared" si="15"/>
        <v>5.1999999999999957</v>
      </c>
      <c r="D24" s="74">
        <f t="shared" si="16"/>
        <v>89.911899770271432</v>
      </c>
      <c r="E24" s="75">
        <f t="shared" si="17"/>
        <v>89.911899770271432</v>
      </c>
      <c r="F24" s="93"/>
      <c r="G24" s="93"/>
      <c r="H24" s="93"/>
      <c r="I24" s="46" t="str">
        <f t="shared" si="11"/>
        <v/>
      </c>
      <c r="J24" s="46" t="str">
        <f t="shared" si="12"/>
        <v/>
      </c>
      <c r="K24" s="47" t="str">
        <f t="shared" si="0"/>
        <v/>
      </c>
      <c r="L24" s="47" t="str">
        <f t="shared" si="1"/>
        <v/>
      </c>
      <c r="M24" s="48">
        <f t="shared" si="13"/>
        <v>0</v>
      </c>
      <c r="N24" s="46" t="str">
        <f t="shared" si="2"/>
        <v/>
      </c>
      <c r="O24" s="47" t="str">
        <f t="shared" si="3"/>
        <v/>
      </c>
      <c r="P24" s="47" t="str">
        <f t="shared" si="4"/>
        <v/>
      </c>
      <c r="Q24" s="48">
        <f t="shared" si="14"/>
        <v>0</v>
      </c>
      <c r="R24" s="2"/>
      <c r="AH24" s="57" t="str">
        <f>IF(G24&gt;1,IF($E$10&gt;0,100-(#REF!/(1+(AL24/#REF!)^#REF!)^#REF!+#REF!/(AL24-1))*100,100-(AL24*D$5+D$6)*100),"")</f>
        <v/>
      </c>
      <c r="AI24" s="21" t="str">
        <f t="shared" si="5"/>
        <v/>
      </c>
      <c r="AJ24" s="21" t="str">
        <f t="shared" si="6"/>
        <v/>
      </c>
      <c r="AK24" s="48">
        <f t="shared" si="7"/>
        <v>0</v>
      </c>
      <c r="AL24" s="58" t="str">
        <f t="shared" si="8"/>
        <v/>
      </c>
      <c r="AM24" s="59" t="str">
        <f t="shared" si="9"/>
        <v/>
      </c>
      <c r="AN24" s="59" t="str">
        <f t="shared" si="10"/>
        <v/>
      </c>
      <c r="AO24" s="60"/>
    </row>
    <row r="25" spans="3:41" ht="15.75" thickBot="1" x14ac:dyDescent="0.3">
      <c r="C25" s="76">
        <f t="shared" si="15"/>
        <v>5.2999999999999954</v>
      </c>
      <c r="D25" s="74">
        <f t="shared" si="16"/>
        <v>91.14454574608672</v>
      </c>
      <c r="E25" s="75">
        <f t="shared" si="17"/>
        <v>91.14454574608672</v>
      </c>
      <c r="F25" s="93"/>
      <c r="G25" s="93"/>
      <c r="H25" s="93"/>
      <c r="I25" s="46" t="str">
        <f t="shared" si="11"/>
        <v/>
      </c>
      <c r="J25" s="46" t="str">
        <f t="shared" si="12"/>
        <v/>
      </c>
      <c r="K25" s="47" t="str">
        <f t="shared" si="0"/>
        <v/>
      </c>
      <c r="L25" s="47" t="str">
        <f t="shared" si="1"/>
        <v/>
      </c>
      <c r="M25" s="48">
        <f t="shared" si="13"/>
        <v>0</v>
      </c>
      <c r="N25" s="46" t="str">
        <f t="shared" si="2"/>
        <v/>
      </c>
      <c r="O25" s="47" t="str">
        <f t="shared" si="3"/>
        <v/>
      </c>
      <c r="P25" s="47" t="str">
        <f t="shared" si="4"/>
        <v/>
      </c>
      <c r="Q25" s="48">
        <f t="shared" si="14"/>
        <v>0</v>
      </c>
      <c r="R25" s="2"/>
      <c r="AH25" s="57" t="str">
        <f>IF(G25&gt;1,IF($E$10&gt;0,100-(#REF!/(1+(AL25/#REF!)^#REF!)^#REF!+#REF!/(AL25-1))*100,100-(AL25*D$5+D$6)*100),"")</f>
        <v/>
      </c>
      <c r="AI25" s="21" t="str">
        <f t="shared" si="5"/>
        <v/>
      </c>
      <c r="AJ25" s="21" t="str">
        <f t="shared" si="6"/>
        <v/>
      </c>
      <c r="AK25" s="48">
        <f t="shared" si="7"/>
        <v>0</v>
      </c>
      <c r="AL25" s="58" t="str">
        <f t="shared" si="8"/>
        <v/>
      </c>
      <c r="AM25" s="59" t="str">
        <f t="shared" si="9"/>
        <v/>
      </c>
      <c r="AN25" s="59" t="str">
        <f t="shared" si="10"/>
        <v/>
      </c>
      <c r="AO25" s="60"/>
    </row>
    <row r="26" spans="3:41" ht="15.75" thickBot="1" x14ac:dyDescent="0.3">
      <c r="C26" s="76">
        <f t="shared" si="15"/>
        <v>5.399999999999995</v>
      </c>
      <c r="D26" s="74">
        <f t="shared" si="16"/>
        <v>92.377191721902022</v>
      </c>
      <c r="E26" s="75">
        <f t="shared" si="17"/>
        <v>92.377191721902022</v>
      </c>
      <c r="F26" s="93"/>
      <c r="G26" s="93"/>
      <c r="H26" s="93"/>
      <c r="I26" s="46" t="str">
        <f t="shared" si="11"/>
        <v/>
      </c>
      <c r="J26" s="46" t="str">
        <f t="shared" si="12"/>
        <v/>
      </c>
      <c r="K26" s="47" t="str">
        <f t="shared" si="0"/>
        <v/>
      </c>
      <c r="L26" s="47" t="str">
        <f t="shared" si="1"/>
        <v/>
      </c>
      <c r="M26" s="48">
        <f t="shared" si="13"/>
        <v>0</v>
      </c>
      <c r="N26" s="46" t="str">
        <f t="shared" si="2"/>
        <v/>
      </c>
      <c r="O26" s="47" t="str">
        <f t="shared" si="3"/>
        <v/>
      </c>
      <c r="P26" s="47" t="str">
        <f t="shared" si="4"/>
        <v/>
      </c>
      <c r="Q26" s="48">
        <f t="shared" si="14"/>
        <v>0</v>
      </c>
      <c r="R26" s="2"/>
      <c r="AH26" s="57" t="str">
        <f>IF(G26&gt;1,IF($E$10&gt;0,100-(#REF!/(1+(AL26/#REF!)^#REF!)^#REF!+#REF!/(AL26-1))*100,100-(AL26*D$5+D$6)*100),"")</f>
        <v/>
      </c>
      <c r="AI26" s="21" t="str">
        <f t="shared" si="5"/>
        <v/>
      </c>
      <c r="AJ26" s="21" t="str">
        <f t="shared" si="6"/>
        <v/>
      </c>
      <c r="AK26" s="48">
        <f t="shared" si="7"/>
        <v>0</v>
      </c>
      <c r="AL26" s="58" t="str">
        <f t="shared" si="8"/>
        <v/>
      </c>
      <c r="AM26" s="59" t="str">
        <f t="shared" si="9"/>
        <v/>
      </c>
      <c r="AN26" s="59" t="str">
        <f t="shared" si="10"/>
        <v/>
      </c>
      <c r="AO26" s="60"/>
    </row>
    <row r="27" spans="3:41" ht="15.75" thickBot="1" x14ac:dyDescent="0.3">
      <c r="C27" s="76">
        <f t="shared" si="15"/>
        <v>5.4999999999999947</v>
      </c>
      <c r="D27" s="74">
        <f t="shared" si="16"/>
        <v>93.609837697717325</v>
      </c>
      <c r="E27" s="75">
        <f t="shared" si="17"/>
        <v>93.609837697717325</v>
      </c>
      <c r="F27" s="45"/>
      <c r="G27" s="45"/>
      <c r="H27" s="45"/>
      <c r="I27" s="46" t="str">
        <f t="shared" si="11"/>
        <v/>
      </c>
      <c r="J27" s="46" t="str">
        <f t="shared" si="12"/>
        <v/>
      </c>
      <c r="K27" s="47" t="str">
        <f t="shared" si="0"/>
        <v/>
      </c>
      <c r="L27" s="47" t="str">
        <f t="shared" si="1"/>
        <v/>
      </c>
      <c r="M27" s="48">
        <f t="shared" si="13"/>
        <v>0</v>
      </c>
      <c r="N27" s="46" t="str">
        <f t="shared" si="2"/>
        <v/>
      </c>
      <c r="O27" s="47" t="str">
        <f t="shared" si="3"/>
        <v/>
      </c>
      <c r="P27" s="47" t="str">
        <f t="shared" si="4"/>
        <v/>
      </c>
      <c r="Q27" s="48">
        <f t="shared" si="14"/>
        <v>0</v>
      </c>
      <c r="R27" s="2"/>
      <c r="AH27" s="57" t="str">
        <f>IF(G27&gt;1,IF($E$10&gt;0,100-(#REF!/(1+(AL27/#REF!)^#REF!)^#REF!+#REF!/(AL27-1))*100,100-(AL27*D$5+D$6)*100),"")</f>
        <v/>
      </c>
      <c r="AI27" s="21" t="str">
        <f t="shared" si="5"/>
        <v/>
      </c>
      <c r="AJ27" s="21" t="str">
        <f t="shared" si="6"/>
        <v/>
      </c>
      <c r="AK27" s="48">
        <f t="shared" si="7"/>
        <v>0</v>
      </c>
      <c r="AL27" s="58" t="str">
        <f t="shared" si="8"/>
        <v/>
      </c>
      <c r="AM27" s="59" t="str">
        <f t="shared" si="9"/>
        <v/>
      </c>
      <c r="AN27" s="59" t="str">
        <f t="shared" si="10"/>
        <v/>
      </c>
      <c r="AO27" s="60"/>
    </row>
    <row r="28" spans="3:41" ht="15.75" thickBot="1" x14ac:dyDescent="0.3">
      <c r="C28" s="76">
        <f t="shared" si="15"/>
        <v>5.5999999999999943</v>
      </c>
      <c r="D28" s="74">
        <f t="shared" si="16"/>
        <v>94.842483673532627</v>
      </c>
      <c r="E28" s="75">
        <f t="shared" si="17"/>
        <v>94.842483673532627</v>
      </c>
      <c r="F28" s="45"/>
      <c r="G28" s="45"/>
      <c r="H28" s="45"/>
      <c r="I28" s="46" t="str">
        <f t="shared" si="11"/>
        <v/>
      </c>
      <c r="J28" s="46" t="str">
        <f t="shared" si="12"/>
        <v/>
      </c>
      <c r="K28" s="47" t="str">
        <f t="shared" si="0"/>
        <v/>
      </c>
      <c r="L28" s="47" t="str">
        <f t="shared" si="1"/>
        <v/>
      </c>
      <c r="M28" s="48">
        <f t="shared" si="13"/>
        <v>0</v>
      </c>
      <c r="N28" s="46" t="str">
        <f t="shared" si="2"/>
        <v/>
      </c>
      <c r="O28" s="47" t="str">
        <f t="shared" si="3"/>
        <v/>
      </c>
      <c r="P28" s="47" t="str">
        <f t="shared" si="4"/>
        <v/>
      </c>
      <c r="Q28" s="48">
        <f t="shared" si="14"/>
        <v>0</v>
      </c>
      <c r="R28" s="2"/>
      <c r="AH28" s="57" t="str">
        <f>IF(G28&gt;1,IF($E$10&gt;0,100-(#REF!/(1+(AL28/#REF!)^#REF!)^#REF!+#REF!/(AL28-1))*100,100-(AL28*D$5+D$6)*100),"")</f>
        <v/>
      </c>
      <c r="AI28" s="21" t="str">
        <f t="shared" si="5"/>
        <v/>
      </c>
      <c r="AJ28" s="21" t="str">
        <f t="shared" si="6"/>
        <v/>
      </c>
      <c r="AK28" s="48">
        <f t="shared" si="7"/>
        <v>0</v>
      </c>
      <c r="AL28" s="58" t="str">
        <f t="shared" si="8"/>
        <v/>
      </c>
      <c r="AM28" s="59" t="str">
        <f t="shared" si="9"/>
        <v/>
      </c>
      <c r="AN28" s="59" t="str">
        <f t="shared" si="10"/>
        <v/>
      </c>
      <c r="AO28" s="60"/>
    </row>
    <row r="29" spans="3:41" ht="15.75" thickBot="1" x14ac:dyDescent="0.3">
      <c r="C29" s="76">
        <f t="shared" si="15"/>
        <v>5.699999999999994</v>
      </c>
      <c r="D29" s="74">
        <f t="shared" si="16"/>
        <v>96.075129649347915</v>
      </c>
      <c r="E29" s="75">
        <f t="shared" si="17"/>
        <v>96.075129649347915</v>
      </c>
      <c r="F29" s="45"/>
      <c r="G29" s="45"/>
      <c r="H29" s="45"/>
      <c r="I29" s="46" t="str">
        <f t="shared" si="11"/>
        <v/>
      </c>
      <c r="J29" s="46" t="str">
        <f t="shared" si="12"/>
        <v/>
      </c>
      <c r="K29" s="47" t="str">
        <f t="shared" si="0"/>
        <v/>
      </c>
      <c r="L29" s="47" t="str">
        <f t="shared" si="1"/>
        <v/>
      </c>
      <c r="M29" s="48">
        <f t="shared" si="13"/>
        <v>0</v>
      </c>
      <c r="N29" s="46" t="str">
        <f t="shared" si="2"/>
        <v/>
      </c>
      <c r="O29" s="47" t="str">
        <f t="shared" si="3"/>
        <v/>
      </c>
      <c r="P29" s="47" t="str">
        <f t="shared" si="4"/>
        <v/>
      </c>
      <c r="Q29" s="48">
        <f t="shared" si="14"/>
        <v>0</v>
      </c>
      <c r="R29" s="2"/>
      <c r="AH29" s="57" t="str">
        <f>IF(G29&gt;1,IF($E$10&gt;0,100-(#REF!/(1+(AL29/#REF!)^#REF!)^#REF!+#REF!/(AL29-1))*100,100-(AL29*D$5+D$6)*100),"")</f>
        <v/>
      </c>
      <c r="AI29" s="21" t="str">
        <f t="shared" si="5"/>
        <v/>
      </c>
      <c r="AJ29" s="21" t="str">
        <f t="shared" si="6"/>
        <v/>
      </c>
      <c r="AK29" s="48">
        <f t="shared" si="7"/>
        <v>0</v>
      </c>
      <c r="AL29" s="58" t="str">
        <f t="shared" si="8"/>
        <v/>
      </c>
      <c r="AM29" s="59" t="str">
        <f t="shared" si="9"/>
        <v/>
      </c>
      <c r="AN29" s="59" t="str">
        <f t="shared" si="10"/>
        <v/>
      </c>
      <c r="AO29" s="60"/>
    </row>
    <row r="30" spans="3:41" ht="15.75" thickBot="1" x14ac:dyDescent="0.3">
      <c r="C30" s="76">
        <f t="shared" si="15"/>
        <v>5.7999999999999936</v>
      </c>
      <c r="D30" s="74">
        <f t="shared" si="16"/>
        <v>97.307775625163217</v>
      </c>
      <c r="E30" s="75">
        <f t="shared" si="17"/>
        <v>97.307775625163217</v>
      </c>
      <c r="F30" s="45"/>
      <c r="G30" s="45"/>
      <c r="H30" s="45"/>
      <c r="I30" s="46" t="str">
        <f t="shared" si="11"/>
        <v/>
      </c>
      <c r="J30" s="46" t="str">
        <f t="shared" si="12"/>
        <v/>
      </c>
      <c r="K30" s="47" t="str">
        <f t="shared" si="0"/>
        <v/>
      </c>
      <c r="L30" s="47" t="str">
        <f t="shared" si="1"/>
        <v/>
      </c>
      <c r="M30" s="48">
        <f t="shared" si="13"/>
        <v>0</v>
      </c>
      <c r="N30" s="46" t="str">
        <f t="shared" si="2"/>
        <v/>
      </c>
      <c r="O30" s="47" t="str">
        <f t="shared" si="3"/>
        <v/>
      </c>
      <c r="P30" s="47" t="str">
        <f t="shared" si="4"/>
        <v/>
      </c>
      <c r="Q30" s="48">
        <f t="shared" si="14"/>
        <v>0</v>
      </c>
      <c r="R30" s="2"/>
      <c r="AH30" s="57" t="str">
        <f>IF(G30&gt;1,IF($E$10&gt;0,100-(#REF!/(1+(AL30/#REF!)^#REF!)^#REF!+#REF!/(AL30-1))*100,100-(AL30*D$5+D$6)*100),"")</f>
        <v/>
      </c>
      <c r="AI30" s="21" t="str">
        <f t="shared" si="5"/>
        <v/>
      </c>
      <c r="AJ30" s="21" t="str">
        <f t="shared" si="6"/>
        <v/>
      </c>
      <c r="AK30" s="48">
        <f t="shared" si="7"/>
        <v>0</v>
      </c>
      <c r="AL30" s="58" t="str">
        <f t="shared" si="8"/>
        <v/>
      </c>
      <c r="AM30" s="59" t="str">
        <f t="shared" si="9"/>
        <v/>
      </c>
      <c r="AN30" s="59" t="str">
        <f t="shared" si="10"/>
        <v/>
      </c>
      <c r="AO30" s="60"/>
    </row>
    <row r="31" spans="3:41" ht="15.75" thickBot="1" x14ac:dyDescent="0.3">
      <c r="C31" s="77">
        <f t="shared" si="15"/>
        <v>5.8999999999999932</v>
      </c>
      <c r="D31" s="74">
        <f t="shared" si="16"/>
        <v>98.540421600978519</v>
      </c>
      <c r="E31" s="75">
        <f t="shared" si="17"/>
        <v>98.540421600978519</v>
      </c>
      <c r="F31" s="45"/>
      <c r="G31" s="45"/>
      <c r="H31" s="45"/>
      <c r="I31" s="46" t="str">
        <f t="shared" si="11"/>
        <v/>
      </c>
      <c r="J31" s="46" t="str">
        <f t="shared" si="12"/>
        <v/>
      </c>
      <c r="K31" s="47" t="str">
        <f t="shared" si="0"/>
        <v/>
      </c>
      <c r="L31" s="47" t="str">
        <f t="shared" si="1"/>
        <v/>
      </c>
      <c r="M31" s="48">
        <f t="shared" si="13"/>
        <v>0</v>
      </c>
      <c r="N31" s="46" t="str">
        <f t="shared" si="2"/>
        <v/>
      </c>
      <c r="O31" s="47" t="str">
        <f t="shared" si="3"/>
        <v/>
      </c>
      <c r="P31" s="47" t="str">
        <f t="shared" si="4"/>
        <v/>
      </c>
      <c r="Q31" s="48">
        <f t="shared" si="14"/>
        <v>0</v>
      </c>
      <c r="R31" s="2"/>
      <c r="AH31" s="57" t="str">
        <f>IF(G31&gt;1,IF($E$10&gt;0,100-(#REF!/(1+(AL31/#REF!)^#REF!)^#REF!+#REF!/(AL31-1))*100,100-(AL31*D$5+D$6)*100),"")</f>
        <v/>
      </c>
      <c r="AI31" s="21" t="str">
        <f t="shared" si="5"/>
        <v/>
      </c>
      <c r="AJ31" s="21" t="str">
        <f t="shared" si="6"/>
        <v/>
      </c>
      <c r="AK31" s="48">
        <f t="shared" si="7"/>
        <v>0</v>
      </c>
      <c r="AL31" s="58" t="str">
        <f t="shared" si="8"/>
        <v/>
      </c>
      <c r="AM31" s="59" t="str">
        <f t="shared" si="9"/>
        <v/>
      </c>
      <c r="AN31" s="59" t="str">
        <f t="shared" si="10"/>
        <v/>
      </c>
      <c r="AO31" s="60"/>
    </row>
    <row r="32" spans="3:41" ht="15.75" thickBot="1" x14ac:dyDescent="0.3">
      <c r="C32" s="78"/>
      <c r="D32" s="79"/>
      <c r="E32" s="80"/>
      <c r="F32" s="45"/>
      <c r="G32" s="45"/>
      <c r="H32" s="45"/>
      <c r="I32" s="46" t="str">
        <f t="shared" si="11"/>
        <v/>
      </c>
      <c r="J32" s="46" t="str">
        <f t="shared" si="12"/>
        <v/>
      </c>
      <c r="K32" s="47" t="str">
        <f t="shared" si="0"/>
        <v/>
      </c>
      <c r="L32" s="47" t="str">
        <f t="shared" si="1"/>
        <v/>
      </c>
      <c r="M32" s="48">
        <f t="shared" si="13"/>
        <v>0</v>
      </c>
      <c r="N32" s="46" t="str">
        <f t="shared" si="2"/>
        <v/>
      </c>
      <c r="O32" s="47" t="str">
        <f t="shared" si="3"/>
        <v/>
      </c>
      <c r="P32" s="47" t="str">
        <f t="shared" si="4"/>
        <v/>
      </c>
      <c r="Q32" s="48">
        <f t="shared" si="14"/>
        <v>0</v>
      </c>
      <c r="R32" s="2"/>
      <c r="AH32" s="57" t="str">
        <f>IF(G32&gt;1,IF($E$10&gt;0,100-(#REF!/(1+(AL32/#REF!)^#REF!)^#REF!+#REF!/(AL32-1))*100,100-(AL32*D$5+D$6)*100),"")</f>
        <v/>
      </c>
      <c r="AI32" s="21" t="str">
        <f t="shared" si="5"/>
        <v/>
      </c>
      <c r="AJ32" s="21" t="str">
        <f t="shared" si="6"/>
        <v/>
      </c>
      <c r="AK32" s="48">
        <f t="shared" si="7"/>
        <v>0</v>
      </c>
      <c r="AL32" s="58" t="str">
        <f t="shared" si="8"/>
        <v/>
      </c>
      <c r="AM32" s="59" t="str">
        <f t="shared" si="9"/>
        <v/>
      </c>
      <c r="AN32" s="59" t="str">
        <f t="shared" si="10"/>
        <v/>
      </c>
      <c r="AO32" s="60"/>
    </row>
    <row r="33" spans="2:41" ht="15.75" thickBot="1" x14ac:dyDescent="0.3">
      <c r="C33" s="186" t="str">
        <f>CONCATENATE(TEXT(D4,"mm/dd"),"pucks")</f>
        <v>07/07pucks</v>
      </c>
      <c r="D33" s="187"/>
      <c r="E33" s="187"/>
      <c r="F33" s="45"/>
      <c r="G33" s="45"/>
      <c r="H33" s="45"/>
      <c r="I33" s="46" t="str">
        <f t="shared" si="11"/>
        <v/>
      </c>
      <c r="J33" s="46" t="str">
        <f t="shared" si="12"/>
        <v/>
      </c>
      <c r="K33" s="47" t="str">
        <f t="shared" si="0"/>
        <v/>
      </c>
      <c r="L33" s="47" t="str">
        <f t="shared" si="1"/>
        <v/>
      </c>
      <c r="M33" s="48">
        <f t="shared" si="13"/>
        <v>0</v>
      </c>
      <c r="N33" s="46" t="str">
        <f t="shared" si="2"/>
        <v/>
      </c>
      <c r="O33" s="47" t="str">
        <f t="shared" si="3"/>
        <v/>
      </c>
      <c r="P33" s="47" t="str">
        <f t="shared" si="4"/>
        <v/>
      </c>
      <c r="Q33" s="48">
        <f t="shared" si="14"/>
        <v>0</v>
      </c>
      <c r="R33" s="2"/>
      <c r="AH33" s="57" t="str">
        <f>IF(G33&gt;1,IF($E$10&gt;0,100-(#REF!/(1+(AL33/#REF!)^#REF!)^#REF!+#REF!/(AL33-1))*100,100-(AL33*D$5+D$6)*100),"")</f>
        <v/>
      </c>
      <c r="AI33" s="21" t="str">
        <f t="shared" si="5"/>
        <v/>
      </c>
      <c r="AJ33" s="21" t="str">
        <f t="shared" si="6"/>
        <v/>
      </c>
      <c r="AK33" s="48">
        <f t="shared" si="7"/>
        <v>0</v>
      </c>
      <c r="AL33" s="58" t="str">
        <f t="shared" si="8"/>
        <v/>
      </c>
      <c r="AM33" s="59" t="str">
        <f t="shared" si="9"/>
        <v/>
      </c>
      <c r="AN33" s="59" t="str">
        <f t="shared" si="10"/>
        <v/>
      </c>
      <c r="AO33" s="60"/>
    </row>
    <row r="34" spans="2:41" ht="15.75" thickBot="1" x14ac:dyDescent="0.3">
      <c r="B34" t="s">
        <v>44</v>
      </c>
      <c r="C34" s="81" t="s">
        <v>42</v>
      </c>
      <c r="D34" s="81" t="s">
        <v>40</v>
      </c>
      <c r="E34" s="81" t="s">
        <v>7</v>
      </c>
      <c r="F34" s="45"/>
      <c r="G34" s="45"/>
      <c r="H34" s="45"/>
      <c r="I34" s="46" t="str">
        <f t="shared" si="11"/>
        <v/>
      </c>
      <c r="J34" s="46" t="str">
        <f t="shared" si="12"/>
        <v/>
      </c>
      <c r="K34" s="47" t="str">
        <f t="shared" si="0"/>
        <v/>
      </c>
      <c r="L34" s="47" t="str">
        <f t="shared" si="1"/>
        <v/>
      </c>
      <c r="M34" s="48">
        <f t="shared" si="13"/>
        <v>0</v>
      </c>
      <c r="N34" s="46" t="str">
        <f t="shared" si="2"/>
        <v/>
      </c>
      <c r="O34" s="47" t="str">
        <f t="shared" si="3"/>
        <v/>
      </c>
      <c r="P34" s="47" t="str">
        <f t="shared" si="4"/>
        <v/>
      </c>
      <c r="Q34" s="48">
        <f t="shared" si="14"/>
        <v>0</v>
      </c>
      <c r="R34" s="2"/>
      <c r="AH34" s="57" t="str">
        <f>IF(G34&gt;1,IF($E$10&gt;0,100-(#REF!/(1+(AL34/#REF!)^#REF!)^#REF!+#REF!/(AL34-1))*100,100-(AL34*D$5+D$6)*100),"")</f>
        <v/>
      </c>
      <c r="AI34" s="21" t="str">
        <f t="shared" si="5"/>
        <v/>
      </c>
      <c r="AJ34" s="21" t="str">
        <f t="shared" si="6"/>
        <v/>
      </c>
      <c r="AK34" s="48">
        <f t="shared" si="7"/>
        <v>0</v>
      </c>
      <c r="AL34" s="58" t="str">
        <f t="shared" si="8"/>
        <v/>
      </c>
      <c r="AM34" s="59" t="str">
        <f t="shared" si="9"/>
        <v/>
      </c>
      <c r="AN34" s="59" t="str">
        <f t="shared" si="10"/>
        <v/>
      </c>
      <c r="AO34" s="60"/>
    </row>
    <row r="35" spans="2:41" x14ac:dyDescent="0.25">
      <c r="B35" s="103" t="s">
        <v>393</v>
      </c>
      <c r="C35" s="103">
        <v>2.5754527162977889</v>
      </c>
      <c r="D35" s="104">
        <v>5.8135000000000003</v>
      </c>
      <c r="E35" s="83">
        <f>IF(C35&gt;0,100-(C35),"")</f>
        <v>97.424547283702211</v>
      </c>
      <c r="F35" s="45"/>
      <c r="G35" s="45"/>
      <c r="H35" s="45"/>
      <c r="I35" s="46" t="str">
        <f t="shared" si="11"/>
        <v/>
      </c>
      <c r="J35" s="46" t="str">
        <f t="shared" si="12"/>
        <v/>
      </c>
      <c r="K35" s="47" t="str">
        <f t="shared" si="0"/>
        <v/>
      </c>
      <c r="L35" s="47" t="str">
        <f t="shared" si="1"/>
        <v/>
      </c>
      <c r="M35" s="48">
        <f t="shared" si="13"/>
        <v>0</v>
      </c>
      <c r="N35" s="46" t="str">
        <f t="shared" si="2"/>
        <v/>
      </c>
      <c r="O35" s="47" t="str">
        <f t="shared" si="3"/>
        <v/>
      </c>
      <c r="P35" s="47" t="str">
        <f t="shared" si="4"/>
        <v/>
      </c>
      <c r="Q35" s="48">
        <f t="shared" si="14"/>
        <v>0</v>
      </c>
      <c r="R35" s="2"/>
      <c r="AH35" s="57" t="str">
        <f>IF(G35&gt;1,IF($E$10&gt;0,100-(#REF!/(1+(AL35/#REF!)^#REF!)^#REF!+#REF!/(AL35-1))*100,100-(AL35*D$5+D$6)*100),"")</f>
        <v/>
      </c>
      <c r="AI35" s="21" t="str">
        <f t="shared" si="5"/>
        <v/>
      </c>
      <c r="AJ35" s="21" t="str">
        <f t="shared" si="6"/>
        <v/>
      </c>
      <c r="AK35" s="48">
        <f t="shared" si="7"/>
        <v>0</v>
      </c>
      <c r="AL35" s="58" t="str">
        <f t="shared" si="8"/>
        <v/>
      </c>
      <c r="AM35" s="59" t="str">
        <f t="shared" si="9"/>
        <v/>
      </c>
      <c r="AN35" s="59" t="str">
        <f t="shared" si="10"/>
        <v/>
      </c>
      <c r="AO35" s="60"/>
    </row>
    <row r="36" spans="2:41" x14ac:dyDescent="0.25">
      <c r="B36" s="103" t="s">
        <v>394</v>
      </c>
      <c r="C36" s="103">
        <v>2.7364185110664008</v>
      </c>
      <c r="D36" s="104">
        <v>5.7844999999999995</v>
      </c>
      <c r="E36" s="83">
        <f t="shared" ref="E36:E99" si="18">IF(C36&gt;0,100-(C36),"")</f>
        <v>97.263581488933596</v>
      </c>
      <c r="F36" s="45"/>
      <c r="G36" s="45"/>
      <c r="H36" s="45"/>
      <c r="I36" s="46" t="str">
        <f t="shared" si="11"/>
        <v/>
      </c>
      <c r="J36" s="46" t="str">
        <f t="shared" si="12"/>
        <v/>
      </c>
      <c r="K36" s="47" t="str">
        <f t="shared" si="0"/>
        <v/>
      </c>
      <c r="L36" s="47" t="str">
        <f t="shared" si="1"/>
        <v/>
      </c>
      <c r="M36" s="48">
        <f t="shared" si="13"/>
        <v>0</v>
      </c>
      <c r="N36" s="46" t="str">
        <f t="shared" si="2"/>
        <v/>
      </c>
      <c r="O36" s="47" t="str">
        <f t="shared" si="3"/>
        <v/>
      </c>
      <c r="P36" s="47" t="str">
        <f t="shared" si="4"/>
        <v/>
      </c>
      <c r="Q36" s="48">
        <f t="shared" si="14"/>
        <v>0</v>
      </c>
      <c r="R36" s="2"/>
      <c r="AH36" s="57" t="str">
        <f>IF(G36&gt;1,IF($E$10&gt;0,100-(#REF!/(1+(AL36/#REF!)^#REF!)^#REF!+#REF!/(AL36-1))*100,100-(AL36*D$5+D$6)*100),"")</f>
        <v/>
      </c>
      <c r="AI36" s="21" t="str">
        <f t="shared" si="5"/>
        <v/>
      </c>
      <c r="AJ36" s="21" t="str">
        <f t="shared" si="6"/>
        <v/>
      </c>
      <c r="AK36" s="48">
        <f t="shared" si="7"/>
        <v>0</v>
      </c>
      <c r="AL36" s="58" t="str">
        <f t="shared" si="8"/>
        <v/>
      </c>
      <c r="AM36" s="59" t="str">
        <f t="shared" si="9"/>
        <v/>
      </c>
      <c r="AN36" s="59" t="str">
        <f t="shared" si="10"/>
        <v/>
      </c>
      <c r="AO36" s="60"/>
    </row>
    <row r="37" spans="2:41" x14ac:dyDescent="0.25">
      <c r="B37" s="103" t="s">
        <v>395</v>
      </c>
      <c r="C37" s="103">
        <v>6.2374245472836947</v>
      </c>
      <c r="D37" s="104">
        <v>5.5259999999999998</v>
      </c>
      <c r="E37" s="83">
        <f t="shared" si="18"/>
        <v>93.762575452716305</v>
      </c>
      <c r="F37" s="45"/>
      <c r="G37" s="45"/>
      <c r="H37" s="45"/>
      <c r="I37" s="46" t="str">
        <f t="shared" si="11"/>
        <v/>
      </c>
      <c r="J37" s="46" t="str">
        <f t="shared" si="12"/>
        <v/>
      </c>
      <c r="K37" s="47" t="str">
        <f t="shared" si="0"/>
        <v/>
      </c>
      <c r="L37" s="47" t="str">
        <f t="shared" si="1"/>
        <v/>
      </c>
      <c r="M37" s="48">
        <f t="shared" si="13"/>
        <v>0</v>
      </c>
      <c r="N37" s="46" t="str">
        <f t="shared" si="2"/>
        <v/>
      </c>
      <c r="O37" s="47" t="str">
        <f t="shared" si="3"/>
        <v/>
      </c>
      <c r="P37" s="47" t="str">
        <f t="shared" si="4"/>
        <v/>
      </c>
      <c r="Q37" s="48">
        <f t="shared" si="14"/>
        <v>0</v>
      </c>
      <c r="R37" s="2"/>
      <c r="AH37" s="57" t="str">
        <f>IF(G37&gt;1,IF($E$10&gt;0,100-(#REF!/(1+(AL37/#REF!)^#REF!)^#REF!+#REF!/(AL37-1))*100,100-(AL37*D$5+D$6)*100),"")</f>
        <v/>
      </c>
      <c r="AI37" s="21" t="str">
        <f t="shared" si="5"/>
        <v/>
      </c>
      <c r="AJ37" s="21" t="str">
        <f t="shared" si="6"/>
        <v/>
      </c>
      <c r="AK37" s="48">
        <f t="shared" si="7"/>
        <v>0</v>
      </c>
      <c r="AL37" s="58" t="str">
        <f t="shared" si="8"/>
        <v/>
      </c>
      <c r="AM37" s="59" t="str">
        <f t="shared" si="9"/>
        <v/>
      </c>
      <c r="AN37" s="59" t="str">
        <f t="shared" si="10"/>
        <v/>
      </c>
      <c r="AO37" s="60"/>
    </row>
    <row r="38" spans="2:41" x14ac:dyDescent="0.25">
      <c r="B38" s="103" t="s">
        <v>396</v>
      </c>
      <c r="C38" s="103">
        <v>10.140845070422527</v>
      </c>
      <c r="D38" s="104">
        <v>5.1899999999999995</v>
      </c>
      <c r="E38" s="83">
        <f t="shared" si="18"/>
        <v>89.859154929577471</v>
      </c>
      <c r="F38" s="45"/>
      <c r="G38" s="45"/>
      <c r="H38" s="45"/>
      <c r="I38" s="46" t="str">
        <f t="shared" si="11"/>
        <v/>
      </c>
      <c r="J38" s="46" t="str">
        <f t="shared" si="12"/>
        <v/>
      </c>
      <c r="K38" s="47" t="str">
        <f t="shared" si="0"/>
        <v/>
      </c>
      <c r="L38" s="47" t="str">
        <f t="shared" si="1"/>
        <v/>
      </c>
      <c r="M38" s="48">
        <f t="shared" si="13"/>
        <v>0</v>
      </c>
      <c r="N38" s="46" t="str">
        <f t="shared" si="2"/>
        <v/>
      </c>
      <c r="O38" s="47" t="str">
        <f t="shared" si="3"/>
        <v/>
      </c>
      <c r="P38" s="47" t="str">
        <f t="shared" si="4"/>
        <v/>
      </c>
      <c r="Q38" s="48">
        <f t="shared" si="14"/>
        <v>0</v>
      </c>
      <c r="R38" s="2"/>
      <c r="AH38" s="57" t="str">
        <f>IF(G38&gt;1,IF($E$10&gt;0,100-(#REF!/(1+(AL38/#REF!)^#REF!)^#REF!+#REF!/(AL38-1))*100,100-(AL38*D$5+D$6)*100),"")</f>
        <v/>
      </c>
      <c r="AI38" s="21" t="str">
        <f t="shared" si="5"/>
        <v/>
      </c>
      <c r="AJ38" s="21" t="str">
        <f t="shared" si="6"/>
        <v/>
      </c>
      <c r="AK38" s="48">
        <f t="shared" si="7"/>
        <v>0</v>
      </c>
      <c r="AL38" s="58" t="str">
        <f t="shared" si="8"/>
        <v/>
      </c>
      <c r="AM38" s="59" t="str">
        <f t="shared" si="9"/>
        <v/>
      </c>
      <c r="AN38" s="59" t="str">
        <f t="shared" si="10"/>
        <v/>
      </c>
      <c r="AO38" s="60"/>
    </row>
    <row r="39" spans="2:41" x14ac:dyDescent="0.25">
      <c r="B39" s="103"/>
      <c r="C39" s="103"/>
      <c r="D39" s="104"/>
      <c r="E39" s="83" t="str">
        <f t="shared" si="18"/>
        <v/>
      </c>
      <c r="F39" s="45"/>
      <c r="G39" s="45"/>
      <c r="H39" s="45"/>
      <c r="I39" s="46" t="str">
        <f t="shared" si="11"/>
        <v/>
      </c>
      <c r="J39" s="46" t="str">
        <f t="shared" si="12"/>
        <v/>
      </c>
      <c r="K39" s="47" t="str">
        <f t="shared" si="0"/>
        <v/>
      </c>
      <c r="L39" s="47" t="str">
        <f t="shared" si="1"/>
        <v/>
      </c>
      <c r="M39" s="48">
        <f t="shared" si="13"/>
        <v>0</v>
      </c>
      <c r="N39" s="46" t="str">
        <f t="shared" si="2"/>
        <v/>
      </c>
      <c r="O39" s="47" t="str">
        <f t="shared" si="3"/>
        <v/>
      </c>
      <c r="P39" s="47" t="str">
        <f t="shared" si="4"/>
        <v/>
      </c>
      <c r="Q39" s="48">
        <f t="shared" si="14"/>
        <v>0</v>
      </c>
      <c r="R39" s="2"/>
      <c r="AH39" s="57" t="str">
        <f>IF(G39&gt;1,IF($E$10&gt;0,100-(#REF!/(1+(AL39/#REF!)^#REF!)^#REF!+#REF!/(AL39-1))*100,100-(AL39*D$5+D$6)*100),"")</f>
        <v/>
      </c>
      <c r="AI39" s="21" t="str">
        <f t="shared" si="5"/>
        <v/>
      </c>
      <c r="AJ39" s="21" t="str">
        <f t="shared" si="6"/>
        <v/>
      </c>
      <c r="AK39" s="48">
        <f t="shared" si="7"/>
        <v>0</v>
      </c>
      <c r="AL39" s="58" t="str">
        <f t="shared" si="8"/>
        <v/>
      </c>
      <c r="AM39" s="59" t="str">
        <f t="shared" si="9"/>
        <v/>
      </c>
      <c r="AN39" s="59" t="str">
        <f t="shared" si="10"/>
        <v/>
      </c>
      <c r="AO39" s="60"/>
    </row>
    <row r="40" spans="2:41" x14ac:dyDescent="0.25">
      <c r="B40" s="103"/>
      <c r="C40" s="103"/>
      <c r="D40" s="104"/>
      <c r="E40" s="83" t="str">
        <f t="shared" si="18"/>
        <v/>
      </c>
      <c r="F40" s="45"/>
      <c r="G40" s="45"/>
      <c r="H40" s="45"/>
      <c r="I40" s="46" t="str">
        <f t="shared" si="11"/>
        <v/>
      </c>
      <c r="J40" s="46" t="str">
        <f t="shared" si="12"/>
        <v/>
      </c>
      <c r="K40" s="47" t="str">
        <f t="shared" si="0"/>
        <v/>
      </c>
      <c r="L40" s="47" t="str">
        <f t="shared" si="1"/>
        <v/>
      </c>
      <c r="M40" s="48">
        <f t="shared" si="13"/>
        <v>0</v>
      </c>
      <c r="N40" s="46" t="str">
        <f t="shared" si="2"/>
        <v/>
      </c>
      <c r="O40" s="47" t="str">
        <f t="shared" si="3"/>
        <v/>
      </c>
      <c r="P40" s="47" t="str">
        <f t="shared" si="4"/>
        <v/>
      </c>
      <c r="Q40" s="48">
        <f t="shared" si="14"/>
        <v>0</v>
      </c>
      <c r="R40" s="2"/>
      <c r="AH40" s="57" t="str">
        <f>IF(G40&gt;1,IF($E$10&gt;0,100-(#REF!/(1+(AL40/#REF!)^#REF!)^#REF!+#REF!/(AL40-1))*100,100-(AL40*D$5+D$6)*100),"")</f>
        <v/>
      </c>
      <c r="AI40" s="21" t="str">
        <f t="shared" si="5"/>
        <v/>
      </c>
      <c r="AJ40" s="21" t="str">
        <f t="shared" si="6"/>
        <v/>
      </c>
      <c r="AK40" s="48">
        <f t="shared" si="7"/>
        <v>0</v>
      </c>
      <c r="AL40" s="58" t="str">
        <f t="shared" si="8"/>
        <v/>
      </c>
      <c r="AM40" s="59" t="str">
        <f t="shared" si="9"/>
        <v/>
      </c>
      <c r="AN40" s="59" t="str">
        <f t="shared" si="10"/>
        <v/>
      </c>
      <c r="AO40" s="60"/>
    </row>
    <row r="41" spans="2:41" x14ac:dyDescent="0.25">
      <c r="B41" s="103"/>
      <c r="C41" s="103"/>
      <c r="D41" s="104"/>
      <c r="E41" s="83" t="str">
        <f t="shared" si="18"/>
        <v/>
      </c>
      <c r="F41" s="45"/>
      <c r="G41" s="45"/>
      <c r="H41" s="45"/>
      <c r="I41" s="46" t="str">
        <f t="shared" si="11"/>
        <v/>
      </c>
      <c r="J41" s="46" t="str">
        <f t="shared" si="12"/>
        <v/>
      </c>
      <c r="K41" s="47" t="str">
        <f t="shared" si="0"/>
        <v/>
      </c>
      <c r="L41" s="47" t="str">
        <f t="shared" si="1"/>
        <v/>
      </c>
      <c r="M41" s="48">
        <f t="shared" si="13"/>
        <v>0</v>
      </c>
      <c r="N41" s="46" t="str">
        <f t="shared" si="2"/>
        <v/>
      </c>
      <c r="O41" s="47" t="str">
        <f t="shared" si="3"/>
        <v/>
      </c>
      <c r="P41" s="47" t="str">
        <f t="shared" si="4"/>
        <v/>
      </c>
      <c r="Q41" s="48">
        <f t="shared" si="14"/>
        <v>0</v>
      </c>
      <c r="R41" s="2"/>
      <c r="AH41" s="57" t="str">
        <f>IF(G41&gt;1,IF($E$10&gt;0,100-(#REF!/(1+(AL41/#REF!)^#REF!)^#REF!+#REF!/(AL41-1))*100,100-(AL41*D$5+D$6)*100),"")</f>
        <v/>
      </c>
      <c r="AI41" s="21" t="str">
        <f t="shared" si="5"/>
        <v/>
      </c>
      <c r="AJ41" s="21" t="str">
        <f t="shared" si="6"/>
        <v/>
      </c>
      <c r="AK41" s="48">
        <f t="shared" si="7"/>
        <v>0</v>
      </c>
      <c r="AL41" s="58" t="str">
        <f t="shared" si="8"/>
        <v/>
      </c>
      <c r="AM41" s="59" t="str">
        <f t="shared" si="9"/>
        <v/>
      </c>
      <c r="AN41" s="59" t="str">
        <f t="shared" si="10"/>
        <v/>
      </c>
      <c r="AO41" s="60"/>
    </row>
    <row r="42" spans="2:41" x14ac:dyDescent="0.25">
      <c r="B42" s="103"/>
      <c r="C42" s="103"/>
      <c r="D42" s="104"/>
      <c r="E42" s="83" t="str">
        <f t="shared" si="18"/>
        <v/>
      </c>
      <c r="F42" s="45"/>
      <c r="G42" s="45"/>
      <c r="H42" s="45"/>
      <c r="I42" s="46" t="str">
        <f t="shared" si="11"/>
        <v/>
      </c>
      <c r="J42" s="46" t="str">
        <f t="shared" si="12"/>
        <v/>
      </c>
      <c r="K42" s="47" t="str">
        <f t="shared" si="0"/>
        <v/>
      </c>
      <c r="L42" s="47" t="str">
        <f t="shared" si="1"/>
        <v/>
      </c>
      <c r="M42" s="48">
        <f t="shared" si="13"/>
        <v>0</v>
      </c>
      <c r="N42" s="46" t="str">
        <f t="shared" si="2"/>
        <v/>
      </c>
      <c r="O42" s="47" t="str">
        <f t="shared" si="3"/>
        <v/>
      </c>
      <c r="P42" s="47" t="str">
        <f t="shared" si="4"/>
        <v/>
      </c>
      <c r="Q42" s="48">
        <f t="shared" si="14"/>
        <v>0</v>
      </c>
      <c r="R42" s="2"/>
      <c r="AH42" s="57" t="str">
        <f>IF(G42&gt;1,IF($E$10&gt;0,100-(#REF!/(1+(AL42/#REF!)^#REF!)^#REF!+#REF!/(AL42-1))*100,100-(AL42*D$5+D$6)*100),"")</f>
        <v/>
      </c>
      <c r="AI42" s="21" t="str">
        <f t="shared" si="5"/>
        <v/>
      </c>
      <c r="AJ42" s="21" t="str">
        <f t="shared" si="6"/>
        <v/>
      </c>
      <c r="AK42" s="48">
        <f t="shared" si="7"/>
        <v>0</v>
      </c>
      <c r="AL42" s="58" t="str">
        <f t="shared" si="8"/>
        <v/>
      </c>
      <c r="AM42" s="59" t="str">
        <f t="shared" si="9"/>
        <v/>
      </c>
      <c r="AN42" s="59" t="str">
        <f t="shared" si="10"/>
        <v/>
      </c>
      <c r="AO42" s="60"/>
    </row>
    <row r="43" spans="2:41" x14ac:dyDescent="0.25">
      <c r="B43" s="103"/>
      <c r="C43" s="103"/>
      <c r="D43" s="104"/>
      <c r="E43" s="83" t="str">
        <f t="shared" si="18"/>
        <v/>
      </c>
      <c r="F43" s="45"/>
      <c r="G43" s="45"/>
      <c r="H43" s="45"/>
      <c r="I43" s="46" t="str">
        <f t="shared" si="11"/>
        <v/>
      </c>
      <c r="J43" s="46" t="str">
        <f t="shared" si="12"/>
        <v/>
      </c>
      <c r="K43" s="47" t="str">
        <f t="shared" si="0"/>
        <v/>
      </c>
      <c r="L43" s="47" t="str">
        <f t="shared" si="1"/>
        <v/>
      </c>
      <c r="M43" s="48">
        <f t="shared" si="13"/>
        <v>0</v>
      </c>
      <c r="N43" s="46" t="str">
        <f t="shared" si="2"/>
        <v/>
      </c>
      <c r="O43" s="47" t="str">
        <f t="shared" si="3"/>
        <v/>
      </c>
      <c r="P43" s="47" t="str">
        <f t="shared" si="4"/>
        <v/>
      </c>
      <c r="Q43" s="48">
        <f t="shared" si="14"/>
        <v>0</v>
      </c>
      <c r="R43" s="2"/>
      <c r="AH43" s="57" t="str">
        <f>IF(G43&gt;1,IF($E$10&gt;0,100-(#REF!/(1+(AL43/#REF!)^#REF!)^#REF!+#REF!/(AL43-1))*100,100-(AL43*D$5+D$6)*100),"")</f>
        <v/>
      </c>
      <c r="AI43" s="21" t="str">
        <f t="shared" si="5"/>
        <v/>
      </c>
      <c r="AJ43" s="21" t="str">
        <f t="shared" si="6"/>
        <v/>
      </c>
      <c r="AK43" s="48">
        <f t="shared" si="7"/>
        <v>0</v>
      </c>
      <c r="AL43" s="58" t="str">
        <f t="shared" si="8"/>
        <v/>
      </c>
      <c r="AM43" s="59" t="str">
        <f t="shared" si="9"/>
        <v/>
      </c>
      <c r="AN43" s="59" t="str">
        <f t="shared" si="10"/>
        <v/>
      </c>
      <c r="AO43" s="60"/>
    </row>
    <row r="44" spans="2:41" x14ac:dyDescent="0.25">
      <c r="B44" s="103"/>
      <c r="C44" s="103"/>
      <c r="D44" s="104"/>
      <c r="E44" s="83" t="str">
        <f t="shared" si="18"/>
        <v/>
      </c>
      <c r="F44" s="45"/>
      <c r="G44" s="45"/>
      <c r="H44" s="45"/>
      <c r="I44" s="46" t="str">
        <f t="shared" si="11"/>
        <v/>
      </c>
      <c r="J44" s="46" t="str">
        <f t="shared" si="12"/>
        <v/>
      </c>
      <c r="K44" s="47" t="str">
        <f t="shared" si="0"/>
        <v/>
      </c>
      <c r="L44" s="47" t="str">
        <f t="shared" si="1"/>
        <v/>
      </c>
      <c r="M44" s="48">
        <f t="shared" si="13"/>
        <v>0</v>
      </c>
      <c r="N44" s="46" t="str">
        <f t="shared" si="2"/>
        <v/>
      </c>
      <c r="O44" s="47" t="str">
        <f t="shared" si="3"/>
        <v/>
      </c>
      <c r="P44" s="47" t="str">
        <f t="shared" si="4"/>
        <v/>
      </c>
      <c r="Q44" s="48">
        <f t="shared" si="14"/>
        <v>0</v>
      </c>
      <c r="R44" s="2"/>
      <c r="AH44" s="57" t="str">
        <f>IF(G44&gt;1,IF($E$10&gt;0,100-(#REF!/(1+(AL44/#REF!)^#REF!)^#REF!+#REF!/(AL44-1))*100,100-(AL44*D$5+D$6)*100),"")</f>
        <v/>
      </c>
      <c r="AI44" s="21" t="str">
        <f t="shared" si="5"/>
        <v/>
      </c>
      <c r="AJ44" s="21" t="str">
        <f t="shared" si="6"/>
        <v/>
      </c>
      <c r="AK44" s="48">
        <f t="shared" si="7"/>
        <v>0</v>
      </c>
      <c r="AL44" s="58" t="str">
        <f t="shared" si="8"/>
        <v/>
      </c>
      <c r="AM44" s="59" t="str">
        <f t="shared" si="9"/>
        <v/>
      </c>
      <c r="AN44" s="59" t="str">
        <f t="shared" si="10"/>
        <v/>
      </c>
      <c r="AO44" s="60"/>
    </row>
    <row r="45" spans="2:41" x14ac:dyDescent="0.25">
      <c r="C45" s="2"/>
      <c r="E45" s="83" t="str">
        <f t="shared" si="18"/>
        <v/>
      </c>
      <c r="F45" s="45"/>
      <c r="G45" s="45"/>
      <c r="H45" s="45"/>
      <c r="I45" s="46" t="str">
        <f t="shared" si="11"/>
        <v/>
      </c>
      <c r="J45" s="46" t="str">
        <f t="shared" si="12"/>
        <v/>
      </c>
      <c r="K45" s="47" t="str">
        <f t="shared" si="0"/>
        <v/>
      </c>
      <c r="L45" s="47" t="str">
        <f t="shared" si="1"/>
        <v/>
      </c>
      <c r="M45" s="48">
        <f t="shared" si="13"/>
        <v>0</v>
      </c>
      <c r="N45" s="46" t="str">
        <f t="shared" si="2"/>
        <v/>
      </c>
      <c r="O45" s="47" t="str">
        <f t="shared" si="3"/>
        <v/>
      </c>
      <c r="P45" s="47" t="str">
        <f t="shared" si="4"/>
        <v/>
      </c>
      <c r="Q45" s="48">
        <f t="shared" si="14"/>
        <v>0</v>
      </c>
      <c r="R45" s="2"/>
      <c r="AH45" s="57" t="str">
        <f>IF(G45&gt;1,IF($E$10&gt;0,100-(#REF!/(1+(AL45/#REF!)^#REF!)^#REF!+#REF!/(AL45-1))*100,100-(AL45*D$5+D$6)*100),"")</f>
        <v/>
      </c>
      <c r="AI45" s="21" t="str">
        <f t="shared" si="5"/>
        <v/>
      </c>
      <c r="AJ45" s="21" t="str">
        <f t="shared" si="6"/>
        <v/>
      </c>
      <c r="AK45" s="48">
        <f t="shared" si="7"/>
        <v>0</v>
      </c>
      <c r="AL45" s="58" t="str">
        <f t="shared" si="8"/>
        <v/>
      </c>
      <c r="AM45" s="59" t="str">
        <f t="shared" si="9"/>
        <v/>
      </c>
      <c r="AN45" s="59" t="str">
        <f t="shared" si="10"/>
        <v/>
      </c>
      <c r="AO45" s="60"/>
    </row>
    <row r="46" spans="2:41" x14ac:dyDescent="0.25">
      <c r="C46" s="2"/>
      <c r="E46" s="83" t="str">
        <f t="shared" si="18"/>
        <v/>
      </c>
      <c r="F46" s="45"/>
      <c r="G46" s="45"/>
      <c r="H46" s="45"/>
      <c r="I46" s="46" t="str">
        <f t="shared" si="11"/>
        <v/>
      </c>
      <c r="J46" s="46" t="str">
        <f t="shared" si="12"/>
        <v/>
      </c>
      <c r="K46" s="47" t="str">
        <f t="shared" si="0"/>
        <v/>
      </c>
      <c r="L46" s="47" t="str">
        <f t="shared" si="1"/>
        <v/>
      </c>
      <c r="M46" s="48">
        <f t="shared" si="13"/>
        <v>0</v>
      </c>
      <c r="N46" s="46" t="str">
        <f t="shared" si="2"/>
        <v/>
      </c>
      <c r="O46" s="47" t="str">
        <f t="shared" si="3"/>
        <v/>
      </c>
      <c r="P46" s="47" t="str">
        <f t="shared" si="4"/>
        <v/>
      </c>
      <c r="Q46" s="48">
        <f t="shared" si="14"/>
        <v>0</v>
      </c>
      <c r="R46" s="2"/>
      <c r="AH46" s="57" t="str">
        <f>IF(G46&gt;1,IF($E$10&gt;0,100-(#REF!/(1+(AL46/#REF!)^#REF!)^#REF!+#REF!/(AL46-1))*100,100-(AL46*D$5+D$6)*100),"")</f>
        <v/>
      </c>
      <c r="AI46" s="21" t="str">
        <f t="shared" si="5"/>
        <v/>
      </c>
      <c r="AJ46" s="21" t="str">
        <f t="shared" si="6"/>
        <v/>
      </c>
      <c r="AK46" s="48">
        <f t="shared" si="7"/>
        <v>0</v>
      </c>
      <c r="AL46" s="58" t="str">
        <f t="shared" si="8"/>
        <v/>
      </c>
      <c r="AM46" s="59" t="str">
        <f t="shared" si="9"/>
        <v/>
      </c>
      <c r="AN46" s="59" t="str">
        <f t="shared" si="10"/>
        <v/>
      </c>
      <c r="AO46" s="60"/>
    </row>
    <row r="47" spans="2:41" x14ac:dyDescent="0.25">
      <c r="C47" s="82"/>
      <c r="D47" s="45"/>
      <c r="E47" s="83" t="str">
        <f t="shared" si="18"/>
        <v/>
      </c>
      <c r="F47" s="45"/>
      <c r="G47" s="45"/>
      <c r="H47" s="45"/>
      <c r="I47" s="46" t="str">
        <f t="shared" si="11"/>
        <v/>
      </c>
      <c r="J47" s="46" t="str">
        <f t="shared" si="12"/>
        <v/>
      </c>
      <c r="K47" s="47" t="str">
        <f t="shared" si="0"/>
        <v/>
      </c>
      <c r="L47" s="47" t="str">
        <f t="shared" si="1"/>
        <v/>
      </c>
      <c r="M47" s="48">
        <f t="shared" si="13"/>
        <v>0</v>
      </c>
      <c r="N47" s="46" t="str">
        <f t="shared" si="2"/>
        <v/>
      </c>
      <c r="O47" s="47" t="str">
        <f t="shared" si="3"/>
        <v/>
      </c>
      <c r="P47" s="47" t="str">
        <f t="shared" si="4"/>
        <v/>
      </c>
      <c r="Q47" s="48">
        <f t="shared" si="14"/>
        <v>0</v>
      </c>
      <c r="R47" s="2"/>
      <c r="AH47" s="57" t="str">
        <f>IF(G47&gt;1,IF($E$10&gt;0,100-(#REF!/(1+(AL47/#REF!)^#REF!)^#REF!+#REF!/(AL47-1))*100,100-(AL47*D$5+D$6)*100),"")</f>
        <v/>
      </c>
      <c r="AI47" s="21" t="str">
        <f t="shared" si="5"/>
        <v/>
      </c>
      <c r="AJ47" s="21" t="str">
        <f t="shared" si="6"/>
        <v/>
      </c>
      <c r="AK47" s="48">
        <f t="shared" si="7"/>
        <v>0</v>
      </c>
      <c r="AL47" s="58" t="str">
        <f t="shared" si="8"/>
        <v/>
      </c>
      <c r="AM47" s="59" t="str">
        <f t="shared" si="9"/>
        <v/>
      </c>
      <c r="AN47" s="59" t="str">
        <f t="shared" si="10"/>
        <v/>
      </c>
      <c r="AO47" s="60"/>
    </row>
    <row r="48" spans="2:41" x14ac:dyDescent="0.25">
      <c r="C48" s="82"/>
      <c r="D48" s="45"/>
      <c r="E48" s="83" t="str">
        <f t="shared" si="18"/>
        <v/>
      </c>
      <c r="F48" s="45"/>
      <c r="G48" s="45"/>
      <c r="H48" s="45"/>
      <c r="I48" s="46" t="str">
        <f t="shared" si="11"/>
        <v/>
      </c>
      <c r="J48" s="46" t="str">
        <f t="shared" si="12"/>
        <v/>
      </c>
      <c r="K48" s="47" t="str">
        <f t="shared" si="0"/>
        <v/>
      </c>
      <c r="L48" s="47" t="str">
        <f t="shared" si="1"/>
        <v/>
      </c>
      <c r="M48" s="48">
        <f t="shared" si="13"/>
        <v>0</v>
      </c>
      <c r="N48" s="46" t="str">
        <f t="shared" si="2"/>
        <v/>
      </c>
      <c r="O48" s="47" t="str">
        <f t="shared" si="3"/>
        <v/>
      </c>
      <c r="P48" s="47" t="str">
        <f t="shared" si="4"/>
        <v/>
      </c>
      <c r="Q48" s="48">
        <f t="shared" si="14"/>
        <v>0</v>
      </c>
      <c r="R48" s="2"/>
      <c r="AH48" s="57" t="str">
        <f>IF(G48&gt;1,IF($E$10&gt;0,100-(#REF!/(1+(AL48/#REF!)^#REF!)^#REF!+#REF!/(AL48-1))*100,100-(AL48*D$5+D$6)*100),"")</f>
        <v/>
      </c>
      <c r="AI48" s="21" t="str">
        <f t="shared" si="5"/>
        <v/>
      </c>
      <c r="AJ48" s="21" t="str">
        <f t="shared" si="6"/>
        <v/>
      </c>
      <c r="AK48" s="48">
        <f t="shared" si="7"/>
        <v>0</v>
      </c>
      <c r="AL48" s="58" t="str">
        <f t="shared" si="8"/>
        <v/>
      </c>
      <c r="AM48" s="59" t="str">
        <f t="shared" si="9"/>
        <v/>
      </c>
      <c r="AN48" s="59" t="str">
        <f t="shared" si="10"/>
        <v/>
      </c>
      <c r="AO48" s="60"/>
    </row>
    <row r="49" spans="3:41" x14ac:dyDescent="0.25">
      <c r="C49" s="82"/>
      <c r="D49" s="45"/>
      <c r="E49" s="83" t="str">
        <f t="shared" si="18"/>
        <v/>
      </c>
      <c r="F49" s="45"/>
      <c r="G49" s="45"/>
      <c r="H49" s="45"/>
      <c r="I49" s="46" t="str">
        <f t="shared" si="11"/>
        <v/>
      </c>
      <c r="J49" s="46" t="str">
        <f t="shared" si="12"/>
        <v/>
      </c>
      <c r="K49" s="47" t="str">
        <f t="shared" si="0"/>
        <v/>
      </c>
      <c r="L49" s="47" t="str">
        <f t="shared" si="1"/>
        <v/>
      </c>
      <c r="M49" s="48">
        <f t="shared" si="13"/>
        <v>0</v>
      </c>
      <c r="N49" s="46" t="str">
        <f t="shared" si="2"/>
        <v/>
      </c>
      <c r="O49" s="47" t="str">
        <f t="shared" si="3"/>
        <v/>
      </c>
      <c r="P49" s="47" t="str">
        <f t="shared" si="4"/>
        <v/>
      </c>
      <c r="Q49" s="48">
        <f t="shared" si="14"/>
        <v>0</v>
      </c>
      <c r="R49" s="2"/>
      <c r="AH49" s="57" t="str">
        <f>IF(G49&gt;1,IF($E$10&gt;0,100-(#REF!/(1+(AL49/#REF!)^#REF!)^#REF!+#REF!/(AL49-1))*100,100-(AL49*D$5+D$6)*100),"")</f>
        <v/>
      </c>
      <c r="AI49" s="21" t="str">
        <f t="shared" si="5"/>
        <v/>
      </c>
      <c r="AJ49" s="21" t="str">
        <f t="shared" si="6"/>
        <v/>
      </c>
      <c r="AK49" s="48">
        <f t="shared" si="7"/>
        <v>0</v>
      </c>
      <c r="AL49" s="58" t="str">
        <f t="shared" si="8"/>
        <v/>
      </c>
      <c r="AM49" s="59" t="str">
        <f t="shared" si="9"/>
        <v/>
      </c>
      <c r="AN49" s="59" t="str">
        <f t="shared" si="10"/>
        <v/>
      </c>
      <c r="AO49" s="60"/>
    </row>
    <row r="50" spans="3:41" x14ac:dyDescent="0.25">
      <c r="C50" s="82"/>
      <c r="D50" s="45"/>
      <c r="E50" s="83" t="str">
        <f t="shared" si="18"/>
        <v/>
      </c>
      <c r="F50" s="45"/>
      <c r="G50" s="45"/>
      <c r="H50" s="45"/>
      <c r="I50" s="46" t="str">
        <f t="shared" si="11"/>
        <v/>
      </c>
      <c r="J50" s="46" t="str">
        <f t="shared" si="12"/>
        <v/>
      </c>
      <c r="K50" s="47" t="str">
        <f t="shared" si="0"/>
        <v/>
      </c>
      <c r="L50" s="47" t="str">
        <f t="shared" si="1"/>
        <v/>
      </c>
      <c r="M50" s="48">
        <f t="shared" si="13"/>
        <v>0</v>
      </c>
      <c r="N50" s="46" t="str">
        <f t="shared" si="2"/>
        <v/>
      </c>
      <c r="O50" s="47" t="str">
        <f t="shared" si="3"/>
        <v/>
      </c>
      <c r="P50" s="47" t="str">
        <f t="shared" si="4"/>
        <v/>
      </c>
      <c r="Q50" s="48">
        <f t="shared" si="14"/>
        <v>0</v>
      </c>
      <c r="R50" s="2"/>
      <c r="AH50" s="57" t="str">
        <f>IF(G50&gt;1,IF($E$10&gt;0,100-(#REF!/(1+(AL50/#REF!)^#REF!)^#REF!+#REF!/(AL50-1))*100,100-(AL50*D$5+D$6)*100),"")</f>
        <v/>
      </c>
      <c r="AI50" s="21" t="str">
        <f t="shared" si="5"/>
        <v/>
      </c>
      <c r="AJ50" s="21" t="str">
        <f t="shared" si="6"/>
        <v/>
      </c>
      <c r="AK50" s="48">
        <f t="shared" si="7"/>
        <v>0</v>
      </c>
      <c r="AL50" s="58" t="str">
        <f t="shared" si="8"/>
        <v/>
      </c>
      <c r="AM50" s="59" t="str">
        <f t="shared" si="9"/>
        <v/>
      </c>
      <c r="AN50" s="59" t="str">
        <f t="shared" si="10"/>
        <v/>
      </c>
      <c r="AO50" s="60"/>
    </row>
    <row r="51" spans="3:41" x14ac:dyDescent="0.25">
      <c r="C51" s="82"/>
      <c r="D51" s="45"/>
      <c r="E51" s="83" t="str">
        <f t="shared" si="18"/>
        <v/>
      </c>
      <c r="F51" s="45"/>
      <c r="G51" s="45"/>
      <c r="H51" s="45"/>
      <c r="I51" s="46" t="str">
        <f t="shared" si="11"/>
        <v/>
      </c>
      <c r="J51" s="46" t="str">
        <f t="shared" si="12"/>
        <v/>
      </c>
      <c r="K51" s="47" t="str">
        <f t="shared" si="0"/>
        <v/>
      </c>
      <c r="L51" s="47" t="str">
        <f t="shared" si="1"/>
        <v/>
      </c>
      <c r="M51" s="48">
        <f t="shared" si="13"/>
        <v>0</v>
      </c>
      <c r="N51" s="46" t="str">
        <f t="shared" si="2"/>
        <v/>
      </c>
      <c r="O51" s="47" t="str">
        <f t="shared" si="3"/>
        <v/>
      </c>
      <c r="P51" s="47" t="str">
        <f t="shared" si="4"/>
        <v/>
      </c>
      <c r="Q51" s="48">
        <f t="shared" si="14"/>
        <v>0</v>
      </c>
      <c r="R51" s="2"/>
      <c r="AH51" s="57" t="str">
        <f>IF(G51&gt;1,IF($E$10&gt;0,100-(#REF!/(1+(AL51/#REF!)^#REF!)^#REF!+#REF!/(AL51-1))*100,100-(AL51*D$5+D$6)*100),"")</f>
        <v/>
      </c>
      <c r="AI51" s="21" t="str">
        <f t="shared" si="5"/>
        <v/>
      </c>
      <c r="AJ51" s="21" t="str">
        <f t="shared" si="6"/>
        <v/>
      </c>
      <c r="AK51" s="48">
        <f t="shared" si="7"/>
        <v>0</v>
      </c>
      <c r="AL51" s="58" t="str">
        <f t="shared" si="8"/>
        <v/>
      </c>
      <c r="AM51" s="59" t="str">
        <f t="shared" si="9"/>
        <v/>
      </c>
      <c r="AN51" s="59" t="str">
        <f t="shared" si="10"/>
        <v/>
      </c>
      <c r="AO51" s="60"/>
    </row>
    <row r="52" spans="3:41" x14ac:dyDescent="0.25">
      <c r="C52" s="82"/>
      <c r="D52" s="45"/>
      <c r="E52" s="83" t="str">
        <f t="shared" si="18"/>
        <v/>
      </c>
      <c r="F52" s="45"/>
      <c r="G52" s="45"/>
      <c r="H52" s="45"/>
      <c r="I52" s="46" t="str">
        <f t="shared" si="11"/>
        <v/>
      </c>
      <c r="J52" s="46" t="str">
        <f t="shared" si="12"/>
        <v/>
      </c>
      <c r="K52" s="47" t="str">
        <f t="shared" si="0"/>
        <v/>
      </c>
      <c r="L52" s="47" t="str">
        <f t="shared" si="1"/>
        <v/>
      </c>
      <c r="M52" s="48">
        <f t="shared" si="13"/>
        <v>0</v>
      </c>
      <c r="N52" s="46" t="str">
        <f t="shared" si="2"/>
        <v/>
      </c>
      <c r="O52" s="47" t="str">
        <f t="shared" si="3"/>
        <v/>
      </c>
      <c r="P52" s="47" t="str">
        <f t="shared" si="4"/>
        <v/>
      </c>
      <c r="Q52" s="48">
        <f t="shared" si="14"/>
        <v>0</v>
      </c>
      <c r="R52" s="2"/>
      <c r="AH52" s="57" t="str">
        <f>IF(G52&gt;1,IF($E$10&gt;0,100-(#REF!/(1+(AL52/#REF!)^#REF!)^#REF!+#REF!/(AL52-1))*100,100-(AL52*D$5+D$6)*100),"")</f>
        <v/>
      </c>
      <c r="AI52" s="21" t="str">
        <f t="shared" si="5"/>
        <v/>
      </c>
      <c r="AJ52" s="21" t="str">
        <f t="shared" si="6"/>
        <v/>
      </c>
      <c r="AK52" s="48">
        <f t="shared" si="7"/>
        <v>0</v>
      </c>
      <c r="AL52" s="58" t="str">
        <f t="shared" si="8"/>
        <v/>
      </c>
      <c r="AM52" s="59" t="str">
        <f t="shared" si="9"/>
        <v/>
      </c>
      <c r="AN52" s="59" t="str">
        <f t="shared" si="10"/>
        <v/>
      </c>
      <c r="AO52" s="60"/>
    </row>
    <row r="53" spans="3:41" x14ac:dyDescent="0.25">
      <c r="C53" s="82"/>
      <c r="D53" s="45"/>
      <c r="E53" s="83" t="str">
        <f t="shared" si="18"/>
        <v/>
      </c>
      <c r="F53" s="45"/>
      <c r="G53" s="45"/>
      <c r="H53" s="45"/>
      <c r="I53" s="46" t="str">
        <f t="shared" si="11"/>
        <v/>
      </c>
      <c r="J53" s="46" t="str">
        <f t="shared" si="12"/>
        <v/>
      </c>
      <c r="K53" s="47" t="str">
        <f t="shared" si="0"/>
        <v/>
      </c>
      <c r="L53" s="47" t="str">
        <f t="shared" si="1"/>
        <v/>
      </c>
      <c r="M53" s="48">
        <f t="shared" si="13"/>
        <v>0</v>
      </c>
      <c r="N53" s="46" t="str">
        <f t="shared" si="2"/>
        <v/>
      </c>
      <c r="O53" s="47" t="str">
        <f t="shared" si="3"/>
        <v/>
      </c>
      <c r="P53" s="47" t="str">
        <f t="shared" si="4"/>
        <v/>
      </c>
      <c r="Q53" s="48">
        <f t="shared" si="14"/>
        <v>0</v>
      </c>
      <c r="R53" s="2"/>
      <c r="AH53" s="57" t="str">
        <f>IF(G53&gt;1,IF($E$10&gt;0,100-(#REF!/(1+(AL53/#REF!)^#REF!)^#REF!+#REF!/(AL53-1))*100,100-(AL53*D$5+D$6)*100),"")</f>
        <v/>
      </c>
      <c r="AI53" s="21" t="str">
        <f t="shared" si="5"/>
        <v/>
      </c>
      <c r="AJ53" s="21" t="str">
        <f t="shared" si="6"/>
        <v/>
      </c>
      <c r="AK53" s="48">
        <f t="shared" si="7"/>
        <v>0</v>
      </c>
      <c r="AL53" s="58" t="str">
        <f t="shared" si="8"/>
        <v/>
      </c>
      <c r="AM53" s="59" t="str">
        <f t="shared" si="9"/>
        <v/>
      </c>
      <c r="AN53" s="59" t="str">
        <f t="shared" si="10"/>
        <v/>
      </c>
      <c r="AO53" s="60"/>
    </row>
    <row r="54" spans="3:41" x14ac:dyDescent="0.25">
      <c r="C54" s="82"/>
      <c r="D54" s="45"/>
      <c r="E54" s="83" t="str">
        <f t="shared" si="18"/>
        <v/>
      </c>
      <c r="F54" s="45"/>
      <c r="G54" s="45"/>
      <c r="H54" s="45"/>
      <c r="I54" s="46" t="str">
        <f t="shared" si="11"/>
        <v/>
      </c>
      <c r="J54" s="46" t="str">
        <f t="shared" si="12"/>
        <v/>
      </c>
      <c r="K54" s="47" t="str">
        <f t="shared" si="0"/>
        <v/>
      </c>
      <c r="L54" s="47" t="str">
        <f t="shared" si="1"/>
        <v/>
      </c>
      <c r="M54" s="48">
        <f t="shared" si="13"/>
        <v>0</v>
      </c>
      <c r="N54" s="46" t="str">
        <f t="shared" si="2"/>
        <v/>
      </c>
      <c r="O54" s="47" t="str">
        <f t="shared" si="3"/>
        <v/>
      </c>
      <c r="P54" s="47" t="str">
        <f t="shared" si="4"/>
        <v/>
      </c>
      <c r="Q54" s="48">
        <f t="shared" si="14"/>
        <v>0</v>
      </c>
      <c r="R54" s="2"/>
      <c r="AH54" s="57" t="str">
        <f>IF(G54&gt;1,IF($E$10&gt;0,100-(#REF!/(1+(AL54/#REF!)^#REF!)^#REF!+#REF!/(AL54-1))*100,100-(AL54*D$5+D$6)*100),"")</f>
        <v/>
      </c>
      <c r="AI54" s="21" t="str">
        <f t="shared" si="5"/>
        <v/>
      </c>
      <c r="AJ54" s="21" t="str">
        <f t="shared" si="6"/>
        <v/>
      </c>
      <c r="AK54" s="48">
        <f t="shared" si="7"/>
        <v>0</v>
      </c>
      <c r="AL54" s="58" t="str">
        <f t="shared" si="8"/>
        <v/>
      </c>
      <c r="AM54" s="59" t="str">
        <f t="shared" si="9"/>
        <v/>
      </c>
      <c r="AN54" s="59" t="str">
        <f t="shared" si="10"/>
        <v/>
      </c>
      <c r="AO54" s="60"/>
    </row>
    <row r="55" spans="3:41" x14ac:dyDescent="0.25">
      <c r="C55" s="82"/>
      <c r="D55" s="45"/>
      <c r="E55" s="83" t="str">
        <f t="shared" si="18"/>
        <v/>
      </c>
      <c r="F55" s="45"/>
      <c r="G55" s="45"/>
      <c r="H55" s="45"/>
      <c r="I55" s="46" t="str">
        <f t="shared" si="11"/>
        <v/>
      </c>
      <c r="J55" s="46" t="str">
        <f t="shared" si="12"/>
        <v/>
      </c>
      <c r="K55" s="47" t="str">
        <f t="shared" si="0"/>
        <v/>
      </c>
      <c r="L55" s="47" t="str">
        <f t="shared" si="1"/>
        <v/>
      </c>
      <c r="M55" s="48">
        <f t="shared" si="13"/>
        <v>0</v>
      </c>
      <c r="N55" s="46" t="str">
        <f t="shared" si="2"/>
        <v/>
      </c>
      <c r="O55" s="47" t="str">
        <f t="shared" si="3"/>
        <v/>
      </c>
      <c r="P55" s="47" t="str">
        <f t="shared" si="4"/>
        <v/>
      </c>
      <c r="Q55" s="48">
        <f t="shared" si="14"/>
        <v>0</v>
      </c>
      <c r="R55" s="2"/>
      <c r="AH55" s="57" t="str">
        <f>IF(G55&gt;1,IF($E$10&gt;0,100-(#REF!/(1+(AL55/#REF!)^#REF!)^#REF!+#REF!/(AL55-1))*100,100-(AL55*D$5+D$6)*100),"")</f>
        <v/>
      </c>
      <c r="AI55" s="21" t="str">
        <f t="shared" si="5"/>
        <v/>
      </c>
      <c r="AJ55" s="21" t="str">
        <f t="shared" si="6"/>
        <v/>
      </c>
      <c r="AK55" s="48">
        <f t="shared" si="7"/>
        <v>0</v>
      </c>
      <c r="AL55" s="58" t="str">
        <f t="shared" si="8"/>
        <v/>
      </c>
      <c r="AM55" s="59" t="str">
        <f t="shared" si="9"/>
        <v/>
      </c>
      <c r="AN55" s="59" t="str">
        <f t="shared" si="10"/>
        <v/>
      </c>
      <c r="AO55" s="60"/>
    </row>
    <row r="56" spans="3:41" x14ac:dyDescent="0.25">
      <c r="C56" s="82"/>
      <c r="D56" s="45"/>
      <c r="E56" s="83" t="str">
        <f t="shared" si="18"/>
        <v/>
      </c>
      <c r="F56" s="45"/>
      <c r="G56" s="45"/>
      <c r="H56" s="45"/>
      <c r="I56" s="46" t="str">
        <f t="shared" si="11"/>
        <v/>
      </c>
      <c r="J56" s="46" t="str">
        <f t="shared" si="12"/>
        <v/>
      </c>
      <c r="K56" s="47" t="str">
        <f t="shared" si="0"/>
        <v/>
      </c>
      <c r="L56" s="47" t="str">
        <f t="shared" si="1"/>
        <v/>
      </c>
      <c r="M56" s="48">
        <f t="shared" si="13"/>
        <v>0</v>
      </c>
      <c r="N56" s="46" t="str">
        <f t="shared" si="2"/>
        <v/>
      </c>
      <c r="O56" s="47" t="str">
        <f t="shared" si="3"/>
        <v/>
      </c>
      <c r="P56" s="47" t="str">
        <f t="shared" si="4"/>
        <v/>
      </c>
      <c r="Q56" s="48">
        <f t="shared" si="14"/>
        <v>0</v>
      </c>
      <c r="R56" s="2"/>
      <c r="AH56" s="57" t="str">
        <f>IF(G56&gt;1,IF($E$10&gt;0,100-(#REF!/(1+(AL56/#REF!)^#REF!)^#REF!+#REF!/(AL56-1))*100,100-(AL56*D$5+D$6)*100),"")</f>
        <v/>
      </c>
      <c r="AI56" s="21" t="str">
        <f t="shared" si="5"/>
        <v/>
      </c>
      <c r="AJ56" s="21" t="str">
        <f t="shared" si="6"/>
        <v/>
      </c>
      <c r="AK56" s="48">
        <f t="shared" si="7"/>
        <v>0</v>
      </c>
      <c r="AL56" s="58" t="str">
        <f t="shared" si="8"/>
        <v/>
      </c>
      <c r="AM56" s="59" t="str">
        <f t="shared" si="9"/>
        <v/>
      </c>
      <c r="AN56" s="59" t="str">
        <f t="shared" si="10"/>
        <v/>
      </c>
      <c r="AO56" s="60"/>
    </row>
    <row r="57" spans="3:41" x14ac:dyDescent="0.25">
      <c r="C57" s="82"/>
      <c r="D57" s="45"/>
      <c r="E57" s="83" t="str">
        <f t="shared" si="18"/>
        <v/>
      </c>
      <c r="F57" s="45"/>
      <c r="G57" s="45"/>
      <c r="H57" s="45"/>
      <c r="I57" s="46" t="str">
        <f t="shared" si="11"/>
        <v/>
      </c>
      <c r="J57" s="46" t="str">
        <f t="shared" si="12"/>
        <v/>
      </c>
      <c r="K57" s="47" t="str">
        <f t="shared" si="0"/>
        <v/>
      </c>
      <c r="L57" s="47" t="str">
        <f t="shared" si="1"/>
        <v/>
      </c>
      <c r="M57" s="48">
        <f t="shared" si="13"/>
        <v>0</v>
      </c>
      <c r="N57" s="46" t="str">
        <f t="shared" si="2"/>
        <v/>
      </c>
      <c r="O57" s="47" t="str">
        <f t="shared" si="3"/>
        <v/>
      </c>
      <c r="P57" s="47" t="str">
        <f t="shared" si="4"/>
        <v/>
      </c>
      <c r="Q57" s="48">
        <f t="shared" si="14"/>
        <v>0</v>
      </c>
      <c r="R57" s="2"/>
      <c r="AH57" s="57" t="str">
        <f>IF(G57&gt;1,IF($E$10&gt;0,100-(#REF!/(1+(AL57/#REF!)^#REF!)^#REF!+#REF!/(AL57-1))*100,100-(AL57*D$5+D$6)*100),"")</f>
        <v/>
      </c>
      <c r="AI57" s="21" t="str">
        <f t="shared" si="5"/>
        <v/>
      </c>
      <c r="AJ57" s="21" t="str">
        <f t="shared" si="6"/>
        <v/>
      </c>
      <c r="AK57" s="48">
        <f t="shared" si="7"/>
        <v>0</v>
      </c>
      <c r="AL57" s="58" t="str">
        <f t="shared" si="8"/>
        <v/>
      </c>
      <c r="AM57" s="59" t="str">
        <f t="shared" si="9"/>
        <v/>
      </c>
      <c r="AN57" s="59" t="str">
        <f t="shared" si="10"/>
        <v/>
      </c>
      <c r="AO57" s="60"/>
    </row>
    <row r="58" spans="3:41" x14ac:dyDescent="0.25">
      <c r="C58" s="82"/>
      <c r="D58" s="45"/>
      <c r="E58" s="83" t="str">
        <f t="shared" si="18"/>
        <v/>
      </c>
      <c r="F58" s="45"/>
      <c r="G58" s="45"/>
      <c r="H58" s="45"/>
      <c r="I58" s="46" t="str">
        <f t="shared" si="11"/>
        <v/>
      </c>
      <c r="J58" s="46" t="str">
        <f t="shared" si="12"/>
        <v/>
      </c>
      <c r="K58" s="47" t="str">
        <f t="shared" si="0"/>
        <v/>
      </c>
      <c r="L58" s="47" t="str">
        <f t="shared" si="1"/>
        <v/>
      </c>
      <c r="M58" s="48">
        <f t="shared" si="13"/>
        <v>0</v>
      </c>
      <c r="N58" s="46" t="str">
        <f t="shared" si="2"/>
        <v/>
      </c>
      <c r="O58" s="47" t="str">
        <f t="shared" si="3"/>
        <v/>
      </c>
      <c r="P58" s="47" t="str">
        <f t="shared" si="4"/>
        <v/>
      </c>
      <c r="Q58" s="48">
        <f t="shared" si="14"/>
        <v>0</v>
      </c>
      <c r="R58" s="2"/>
      <c r="AH58" s="57" t="str">
        <f>IF(G58&gt;1,IF($E$10&gt;0,100-(#REF!/(1+(AL58/#REF!)^#REF!)^#REF!+#REF!/(AL58-1))*100,100-(AL58*D$5+D$6)*100),"")</f>
        <v/>
      </c>
      <c r="AI58" s="21" t="str">
        <f t="shared" si="5"/>
        <v/>
      </c>
      <c r="AJ58" s="21" t="str">
        <f t="shared" si="6"/>
        <v/>
      </c>
      <c r="AK58" s="48">
        <f t="shared" si="7"/>
        <v>0</v>
      </c>
      <c r="AL58" s="58" t="str">
        <f t="shared" si="8"/>
        <v/>
      </c>
      <c r="AM58" s="59" t="str">
        <f t="shared" si="9"/>
        <v/>
      </c>
      <c r="AN58" s="59" t="str">
        <f t="shared" si="10"/>
        <v/>
      </c>
      <c r="AO58" s="60"/>
    </row>
    <row r="59" spans="3:41" x14ac:dyDescent="0.25">
      <c r="C59" s="82"/>
      <c r="D59" s="45"/>
      <c r="E59" s="83" t="str">
        <f t="shared" si="18"/>
        <v/>
      </c>
      <c r="F59" s="45"/>
      <c r="G59" s="45"/>
      <c r="H59" s="45"/>
      <c r="I59" s="46" t="str">
        <f t="shared" si="11"/>
        <v/>
      </c>
      <c r="J59" s="46" t="str">
        <f t="shared" si="12"/>
        <v/>
      </c>
      <c r="K59" s="47" t="str">
        <f t="shared" si="0"/>
        <v/>
      </c>
      <c r="L59" s="47" t="str">
        <f t="shared" si="1"/>
        <v/>
      </c>
      <c r="M59" s="48">
        <f t="shared" si="13"/>
        <v>0</v>
      </c>
      <c r="N59" s="46" t="str">
        <f t="shared" si="2"/>
        <v/>
      </c>
      <c r="O59" s="47" t="str">
        <f t="shared" si="3"/>
        <v/>
      </c>
      <c r="P59" s="47" t="str">
        <f t="shared" si="4"/>
        <v/>
      </c>
      <c r="Q59" s="48">
        <f t="shared" si="14"/>
        <v>0</v>
      </c>
      <c r="R59" s="2"/>
      <c r="AH59" s="57" t="str">
        <f>IF(G59&gt;1,IF($E$10&gt;0,100-(#REF!/(1+(AL59/#REF!)^#REF!)^#REF!+#REF!/(AL59-1))*100,100-(AL59*D$5+D$6)*100),"")</f>
        <v/>
      </c>
      <c r="AI59" s="21" t="str">
        <f t="shared" si="5"/>
        <v/>
      </c>
      <c r="AJ59" s="21" t="str">
        <f t="shared" si="6"/>
        <v/>
      </c>
      <c r="AK59" s="48">
        <f t="shared" si="7"/>
        <v>0</v>
      </c>
      <c r="AL59" s="58" t="str">
        <f t="shared" si="8"/>
        <v/>
      </c>
      <c r="AM59" s="59" t="str">
        <f t="shared" si="9"/>
        <v/>
      </c>
      <c r="AN59" s="59" t="str">
        <f t="shared" si="10"/>
        <v/>
      </c>
      <c r="AO59" s="60"/>
    </row>
    <row r="60" spans="3:41" x14ac:dyDescent="0.25">
      <c r="C60" s="82"/>
      <c r="D60" s="45"/>
      <c r="E60" s="83" t="str">
        <f t="shared" si="18"/>
        <v/>
      </c>
      <c r="F60" s="45"/>
      <c r="G60" s="45"/>
      <c r="H60" s="45"/>
      <c r="I60" s="46" t="str">
        <f t="shared" si="11"/>
        <v/>
      </c>
      <c r="J60" s="46" t="str">
        <f t="shared" si="12"/>
        <v/>
      </c>
      <c r="K60" s="47" t="str">
        <f t="shared" si="0"/>
        <v/>
      </c>
      <c r="L60" s="47" t="str">
        <f t="shared" si="1"/>
        <v/>
      </c>
      <c r="M60" s="48">
        <f t="shared" si="13"/>
        <v>0</v>
      </c>
      <c r="N60" s="46" t="str">
        <f t="shared" si="2"/>
        <v/>
      </c>
      <c r="O60" s="47" t="str">
        <f t="shared" si="3"/>
        <v/>
      </c>
      <c r="P60" s="47" t="str">
        <f t="shared" si="4"/>
        <v/>
      </c>
      <c r="Q60" s="48">
        <f t="shared" si="14"/>
        <v>0</v>
      </c>
      <c r="R60" s="2"/>
      <c r="AH60" s="57" t="str">
        <f>IF(G60&gt;1,IF($E$10&gt;0,100-(#REF!/(1+(AL60/#REF!)^#REF!)^#REF!+#REF!/(AL60-1))*100,100-(AL60*D$5+D$6)*100),"")</f>
        <v/>
      </c>
      <c r="AI60" s="21" t="str">
        <f t="shared" si="5"/>
        <v/>
      </c>
      <c r="AJ60" s="21" t="str">
        <f t="shared" si="6"/>
        <v/>
      </c>
      <c r="AK60" s="48">
        <f t="shared" si="7"/>
        <v>0</v>
      </c>
      <c r="AL60" s="58" t="str">
        <f t="shared" si="8"/>
        <v/>
      </c>
      <c r="AM60" s="59" t="str">
        <f t="shared" si="9"/>
        <v/>
      </c>
      <c r="AN60" s="59" t="str">
        <f t="shared" si="10"/>
        <v/>
      </c>
      <c r="AO60" s="60"/>
    </row>
    <row r="61" spans="3:41" x14ac:dyDescent="0.25">
      <c r="C61" s="82"/>
      <c r="D61" s="45"/>
      <c r="E61" s="83" t="str">
        <f t="shared" si="18"/>
        <v/>
      </c>
      <c r="F61" s="45"/>
      <c r="G61" s="45"/>
      <c r="H61" s="45"/>
      <c r="I61" s="46" t="str">
        <f t="shared" si="11"/>
        <v/>
      </c>
      <c r="J61" s="46" t="str">
        <f t="shared" si="12"/>
        <v/>
      </c>
      <c r="K61" s="47" t="str">
        <f t="shared" si="0"/>
        <v/>
      </c>
      <c r="L61" s="47" t="str">
        <f t="shared" si="1"/>
        <v/>
      </c>
      <c r="M61" s="48">
        <f t="shared" si="13"/>
        <v>0</v>
      </c>
      <c r="N61" s="46" t="str">
        <f t="shared" si="2"/>
        <v/>
      </c>
      <c r="O61" s="47" t="str">
        <f t="shared" si="3"/>
        <v/>
      </c>
      <c r="P61" s="47" t="str">
        <f t="shared" si="4"/>
        <v/>
      </c>
      <c r="Q61" s="48">
        <f t="shared" si="14"/>
        <v>0</v>
      </c>
      <c r="R61" s="2"/>
      <c r="AH61" s="57" t="str">
        <f>IF(G61&gt;1,IF($E$10&gt;0,100-(#REF!/(1+(AL61/#REF!)^#REF!)^#REF!+#REF!/(AL61-1))*100,100-(AL61*D$5+D$6)*100),"")</f>
        <v/>
      </c>
      <c r="AI61" s="21" t="str">
        <f t="shared" si="5"/>
        <v/>
      </c>
      <c r="AJ61" s="21" t="str">
        <f t="shared" si="6"/>
        <v/>
      </c>
      <c r="AK61" s="48">
        <f t="shared" si="7"/>
        <v>0</v>
      </c>
      <c r="AL61" s="58" t="str">
        <f t="shared" si="8"/>
        <v/>
      </c>
      <c r="AM61" s="59" t="str">
        <f t="shared" si="9"/>
        <v/>
      </c>
      <c r="AN61" s="59" t="str">
        <f t="shared" si="10"/>
        <v/>
      </c>
      <c r="AO61" s="60"/>
    </row>
    <row r="62" spans="3:41" x14ac:dyDescent="0.25">
      <c r="C62" s="82"/>
      <c r="D62" s="45"/>
      <c r="E62" s="83" t="str">
        <f t="shared" si="18"/>
        <v/>
      </c>
      <c r="F62" s="45"/>
      <c r="G62" s="45"/>
      <c r="H62" s="45"/>
      <c r="I62" s="46" t="str">
        <f t="shared" si="11"/>
        <v/>
      </c>
      <c r="J62" s="46" t="str">
        <f t="shared" si="12"/>
        <v/>
      </c>
      <c r="K62" s="47" t="str">
        <f t="shared" si="0"/>
        <v/>
      </c>
      <c r="L62" s="47" t="str">
        <f t="shared" si="1"/>
        <v/>
      </c>
      <c r="M62" s="48">
        <f t="shared" si="13"/>
        <v>0</v>
      </c>
      <c r="N62" s="46" t="str">
        <f t="shared" si="2"/>
        <v/>
      </c>
      <c r="O62" s="47" t="str">
        <f t="shared" si="3"/>
        <v/>
      </c>
      <c r="P62" s="47" t="str">
        <f t="shared" si="4"/>
        <v/>
      </c>
      <c r="Q62" s="48">
        <f t="shared" si="14"/>
        <v>0</v>
      </c>
      <c r="R62" s="2"/>
      <c r="AH62" s="57" t="str">
        <f>IF(G62&gt;1,IF($E$10&gt;0,100-(#REF!/(1+(AL62/#REF!)^#REF!)^#REF!+#REF!/(AL62-1))*100,100-(AL62*D$5+D$6)*100),"")</f>
        <v/>
      </c>
      <c r="AI62" s="21" t="str">
        <f t="shared" si="5"/>
        <v/>
      </c>
      <c r="AJ62" s="21" t="str">
        <f t="shared" si="6"/>
        <v/>
      </c>
      <c r="AK62" s="48">
        <f t="shared" si="7"/>
        <v>0</v>
      </c>
      <c r="AL62" s="58" t="str">
        <f t="shared" si="8"/>
        <v/>
      </c>
      <c r="AM62" s="59" t="str">
        <f t="shared" si="9"/>
        <v/>
      </c>
      <c r="AN62" s="59" t="str">
        <f t="shared" si="10"/>
        <v/>
      </c>
      <c r="AO62" s="60"/>
    </row>
    <row r="63" spans="3:41" x14ac:dyDescent="0.25">
      <c r="C63" s="82"/>
      <c r="D63" s="45"/>
      <c r="E63" s="83" t="str">
        <f t="shared" si="18"/>
        <v/>
      </c>
      <c r="F63" s="45"/>
      <c r="G63" s="45"/>
      <c r="H63" s="45"/>
      <c r="I63" s="46" t="str">
        <f t="shared" si="11"/>
        <v/>
      </c>
      <c r="J63" s="46" t="str">
        <f t="shared" si="12"/>
        <v/>
      </c>
      <c r="K63" s="47" t="str">
        <f t="shared" si="0"/>
        <v/>
      </c>
      <c r="L63" s="47" t="str">
        <f t="shared" si="1"/>
        <v/>
      </c>
      <c r="M63" s="48">
        <f t="shared" si="13"/>
        <v>0</v>
      </c>
      <c r="N63" s="46" t="str">
        <f t="shared" si="2"/>
        <v/>
      </c>
      <c r="O63" s="47" t="str">
        <f t="shared" si="3"/>
        <v/>
      </c>
      <c r="P63" s="47" t="str">
        <f t="shared" si="4"/>
        <v/>
      </c>
      <c r="Q63" s="48">
        <f t="shared" si="14"/>
        <v>0</v>
      </c>
      <c r="R63" s="2"/>
      <c r="AH63" s="57" t="str">
        <f>IF(G63&gt;1,IF($E$10&gt;0,100-(#REF!/(1+(AL63/#REF!)^#REF!)^#REF!+#REF!/(AL63-1))*100,100-(AL63*D$5+D$6)*100),"")</f>
        <v/>
      </c>
      <c r="AI63" s="21" t="str">
        <f t="shared" si="5"/>
        <v/>
      </c>
      <c r="AJ63" s="21" t="str">
        <f t="shared" si="6"/>
        <v/>
      </c>
      <c r="AK63" s="48">
        <f t="shared" si="7"/>
        <v>0</v>
      </c>
      <c r="AL63" s="58" t="str">
        <f t="shared" si="8"/>
        <v/>
      </c>
      <c r="AM63" s="59" t="str">
        <f t="shared" si="9"/>
        <v/>
      </c>
      <c r="AN63" s="59" t="str">
        <f t="shared" si="10"/>
        <v/>
      </c>
      <c r="AO63" s="60"/>
    </row>
    <row r="64" spans="3:41" x14ac:dyDescent="0.25">
      <c r="C64" s="82"/>
      <c r="D64" s="45"/>
      <c r="E64" s="83" t="str">
        <f t="shared" si="18"/>
        <v/>
      </c>
      <c r="F64" s="45"/>
      <c r="G64" s="45"/>
      <c r="H64" s="45"/>
      <c r="I64" s="46" t="str">
        <f t="shared" si="11"/>
        <v/>
      </c>
      <c r="J64" s="46" t="str">
        <f t="shared" si="12"/>
        <v/>
      </c>
      <c r="K64" s="47" t="str">
        <f t="shared" si="0"/>
        <v/>
      </c>
      <c r="L64" s="47" t="str">
        <f t="shared" si="1"/>
        <v/>
      </c>
      <c r="M64" s="48">
        <f t="shared" si="13"/>
        <v>0</v>
      </c>
      <c r="N64" s="46" t="str">
        <f t="shared" si="2"/>
        <v/>
      </c>
      <c r="O64" s="47" t="str">
        <f t="shared" si="3"/>
        <v/>
      </c>
      <c r="P64" s="47" t="str">
        <f t="shared" si="4"/>
        <v/>
      </c>
      <c r="Q64" s="48">
        <f t="shared" si="14"/>
        <v>0</v>
      </c>
      <c r="R64" s="2"/>
      <c r="AH64" s="57" t="str">
        <f>IF(G64&gt;1,IF($E$10&gt;0,100-(#REF!/(1+(AL64/#REF!)^#REF!)^#REF!+#REF!/(AL64-1))*100,100-(AL64*D$5+D$6)*100),"")</f>
        <v/>
      </c>
      <c r="AI64" s="21" t="str">
        <f t="shared" si="5"/>
        <v/>
      </c>
      <c r="AJ64" s="21" t="str">
        <f t="shared" si="6"/>
        <v/>
      </c>
      <c r="AK64" s="48">
        <f t="shared" si="7"/>
        <v>0</v>
      </c>
      <c r="AL64" s="58" t="str">
        <f t="shared" si="8"/>
        <v/>
      </c>
      <c r="AM64" s="59" t="str">
        <f t="shared" si="9"/>
        <v/>
      </c>
      <c r="AN64" s="59" t="str">
        <f t="shared" si="10"/>
        <v/>
      </c>
      <c r="AO64" s="60"/>
    </row>
    <row r="65" spans="3:41" x14ac:dyDescent="0.25">
      <c r="C65" s="82"/>
      <c r="D65" s="45"/>
      <c r="E65" s="83" t="str">
        <f t="shared" si="18"/>
        <v/>
      </c>
      <c r="F65" s="45"/>
      <c r="G65" s="45"/>
      <c r="H65" s="45"/>
      <c r="I65" s="46" t="str">
        <f t="shared" si="11"/>
        <v/>
      </c>
      <c r="J65" s="46" t="str">
        <f t="shared" si="12"/>
        <v/>
      </c>
      <c r="K65" s="47" t="str">
        <f t="shared" si="0"/>
        <v/>
      </c>
      <c r="L65" s="47" t="str">
        <f t="shared" si="1"/>
        <v/>
      </c>
      <c r="M65" s="48">
        <f t="shared" si="13"/>
        <v>0</v>
      </c>
      <c r="N65" s="46" t="str">
        <f t="shared" si="2"/>
        <v/>
      </c>
      <c r="O65" s="47" t="str">
        <f t="shared" si="3"/>
        <v/>
      </c>
      <c r="P65" s="47" t="str">
        <f t="shared" si="4"/>
        <v/>
      </c>
      <c r="Q65" s="48">
        <f t="shared" si="14"/>
        <v>0</v>
      </c>
      <c r="R65" s="2"/>
      <c r="AH65" s="57" t="str">
        <f>IF(G65&gt;1,IF($E$10&gt;0,100-(#REF!/(1+(AL65/#REF!)^#REF!)^#REF!+#REF!/(AL65-1))*100,100-(AL65*D$5+D$6)*100),"")</f>
        <v/>
      </c>
      <c r="AI65" s="21" t="str">
        <f t="shared" si="5"/>
        <v/>
      </c>
      <c r="AJ65" s="21" t="str">
        <f t="shared" si="6"/>
        <v/>
      </c>
      <c r="AK65" s="48">
        <f t="shared" si="7"/>
        <v>0</v>
      </c>
      <c r="AL65" s="58" t="str">
        <f t="shared" si="8"/>
        <v/>
      </c>
      <c r="AM65" s="59" t="str">
        <f t="shared" si="9"/>
        <v/>
      </c>
      <c r="AN65" s="59" t="str">
        <f t="shared" si="10"/>
        <v/>
      </c>
      <c r="AO65" s="60"/>
    </row>
    <row r="66" spans="3:41" x14ac:dyDescent="0.25">
      <c r="C66" s="82"/>
      <c r="D66" s="45"/>
      <c r="E66" s="83" t="str">
        <f t="shared" si="18"/>
        <v/>
      </c>
      <c r="F66" s="45"/>
      <c r="G66" s="45"/>
      <c r="H66" s="45"/>
      <c r="I66" s="46" t="str">
        <f t="shared" si="11"/>
        <v/>
      </c>
      <c r="J66" s="46" t="str">
        <f t="shared" si="12"/>
        <v/>
      </c>
      <c r="K66" s="47" t="str">
        <f t="shared" si="0"/>
        <v/>
      </c>
      <c r="L66" s="47" t="str">
        <f t="shared" si="1"/>
        <v/>
      </c>
      <c r="M66" s="48">
        <f t="shared" si="13"/>
        <v>0</v>
      </c>
      <c r="N66" s="46" t="str">
        <f t="shared" si="2"/>
        <v/>
      </c>
      <c r="O66" s="47" t="str">
        <f t="shared" si="3"/>
        <v/>
      </c>
      <c r="P66" s="47" t="str">
        <f t="shared" si="4"/>
        <v/>
      </c>
      <c r="Q66" s="48">
        <f t="shared" si="14"/>
        <v>0</v>
      </c>
      <c r="R66" s="2"/>
      <c r="AH66" s="57" t="str">
        <f>IF(G66&gt;1,IF($E$10&gt;0,100-(#REF!/(1+(AL66/#REF!)^#REF!)^#REF!+#REF!/(AL66-1))*100,100-(AL66*D$5+D$6)*100),"")</f>
        <v/>
      </c>
      <c r="AI66" s="21" t="str">
        <f t="shared" si="5"/>
        <v/>
      </c>
      <c r="AJ66" s="21" t="str">
        <f t="shared" si="6"/>
        <v/>
      </c>
      <c r="AK66" s="48">
        <f t="shared" si="7"/>
        <v>0</v>
      </c>
      <c r="AL66" s="58" t="str">
        <f t="shared" si="8"/>
        <v/>
      </c>
      <c r="AM66" s="59" t="str">
        <f t="shared" si="9"/>
        <v/>
      </c>
      <c r="AN66" s="59" t="str">
        <f t="shared" si="10"/>
        <v/>
      </c>
      <c r="AO66" s="60"/>
    </row>
    <row r="67" spans="3:41" x14ac:dyDescent="0.25">
      <c r="C67" s="82"/>
      <c r="D67" s="45"/>
      <c r="E67" s="83" t="str">
        <f t="shared" si="18"/>
        <v/>
      </c>
      <c r="F67" s="45"/>
      <c r="G67" s="45"/>
      <c r="H67" s="45"/>
      <c r="I67" s="46" t="str">
        <f t="shared" si="11"/>
        <v/>
      </c>
      <c r="J67" s="46" t="str">
        <f t="shared" si="12"/>
        <v/>
      </c>
      <c r="K67" s="47" t="str">
        <f t="shared" si="0"/>
        <v/>
      </c>
      <c r="L67" s="47" t="str">
        <f t="shared" si="1"/>
        <v/>
      </c>
      <c r="M67" s="48">
        <f t="shared" si="13"/>
        <v>0</v>
      </c>
      <c r="N67" s="46" t="str">
        <f t="shared" si="2"/>
        <v/>
      </c>
      <c r="O67" s="47" t="str">
        <f t="shared" si="3"/>
        <v/>
      </c>
      <c r="P67" s="47" t="str">
        <f t="shared" si="4"/>
        <v/>
      </c>
      <c r="Q67" s="48">
        <f t="shared" si="14"/>
        <v>0</v>
      </c>
      <c r="R67" s="2"/>
      <c r="AH67" s="57" t="str">
        <f>IF(G67&gt;1,IF($E$10&gt;0,100-(#REF!/(1+(AL67/#REF!)^#REF!)^#REF!+#REF!/(AL67-1))*100,100-(AL67*D$5+D$6)*100),"")</f>
        <v/>
      </c>
      <c r="AI67" s="21" t="str">
        <f t="shared" si="5"/>
        <v/>
      </c>
      <c r="AJ67" s="21" t="str">
        <f t="shared" si="6"/>
        <v/>
      </c>
      <c r="AK67" s="48">
        <f t="shared" si="7"/>
        <v>0</v>
      </c>
      <c r="AL67" s="58" t="str">
        <f t="shared" si="8"/>
        <v/>
      </c>
      <c r="AM67" s="59" t="str">
        <f t="shared" si="9"/>
        <v/>
      </c>
      <c r="AN67" s="59" t="str">
        <f t="shared" si="10"/>
        <v/>
      </c>
      <c r="AO67" s="60"/>
    </row>
    <row r="68" spans="3:41" x14ac:dyDescent="0.25">
      <c r="C68" s="82"/>
      <c r="D68" s="45"/>
      <c r="E68" s="83" t="str">
        <f t="shared" si="18"/>
        <v/>
      </c>
      <c r="F68" s="45"/>
      <c r="G68" s="45"/>
      <c r="H68" s="45"/>
      <c r="I68" s="46" t="str">
        <f t="shared" si="11"/>
        <v/>
      </c>
      <c r="J68" s="46" t="str">
        <f t="shared" si="12"/>
        <v/>
      </c>
      <c r="K68" s="47" t="str">
        <f t="shared" si="0"/>
        <v/>
      </c>
      <c r="L68" s="47" t="str">
        <f t="shared" si="1"/>
        <v/>
      </c>
      <c r="M68" s="48">
        <f t="shared" si="13"/>
        <v>0</v>
      </c>
      <c r="N68" s="46" t="str">
        <f t="shared" si="2"/>
        <v/>
      </c>
      <c r="O68" s="47" t="str">
        <f t="shared" si="3"/>
        <v/>
      </c>
      <c r="P68" s="47" t="str">
        <f t="shared" si="4"/>
        <v/>
      </c>
      <c r="Q68" s="48">
        <f t="shared" si="14"/>
        <v>0</v>
      </c>
      <c r="R68" s="2"/>
      <c r="AH68" s="57" t="str">
        <f>IF(G68&gt;1,IF($E$10&gt;0,100-(#REF!/(1+(AL68/#REF!)^#REF!)^#REF!+#REF!/(AL68-1))*100,100-(AL68*D$5+D$6)*100),"")</f>
        <v/>
      </c>
      <c r="AI68" s="21" t="str">
        <f t="shared" si="5"/>
        <v/>
      </c>
      <c r="AJ68" s="21" t="str">
        <f t="shared" si="6"/>
        <v/>
      </c>
      <c r="AK68" s="48">
        <f t="shared" si="7"/>
        <v>0</v>
      </c>
      <c r="AL68" s="58" t="str">
        <f t="shared" si="8"/>
        <v/>
      </c>
      <c r="AM68" s="59" t="str">
        <f t="shared" si="9"/>
        <v/>
      </c>
      <c r="AN68" s="59" t="str">
        <f t="shared" si="10"/>
        <v/>
      </c>
      <c r="AO68" s="60"/>
    </row>
    <row r="69" spans="3:41" x14ac:dyDescent="0.25">
      <c r="C69" s="82"/>
      <c r="D69" s="45"/>
      <c r="E69" s="83" t="str">
        <f t="shared" si="18"/>
        <v/>
      </c>
      <c r="F69" s="45"/>
      <c r="G69" s="45"/>
      <c r="H69" s="45"/>
      <c r="I69" s="46" t="str">
        <f t="shared" si="11"/>
        <v/>
      </c>
      <c r="J69" s="46" t="str">
        <f t="shared" si="12"/>
        <v/>
      </c>
      <c r="K69" s="47" t="str">
        <f t="shared" si="0"/>
        <v/>
      </c>
      <c r="L69" s="47" t="str">
        <f t="shared" si="1"/>
        <v/>
      </c>
      <c r="M69" s="48">
        <f t="shared" si="13"/>
        <v>0</v>
      </c>
      <c r="N69" s="46" t="str">
        <f t="shared" si="2"/>
        <v/>
      </c>
      <c r="O69" s="47" t="str">
        <f t="shared" si="3"/>
        <v/>
      </c>
      <c r="P69" s="47" t="str">
        <f t="shared" si="4"/>
        <v/>
      </c>
      <c r="Q69" s="48">
        <f t="shared" si="14"/>
        <v>0</v>
      </c>
      <c r="R69" s="2"/>
      <c r="AH69" s="57" t="str">
        <f>IF(G69&gt;1,IF($E$10&gt;0,100-(#REF!/(1+(AL69/#REF!)^#REF!)^#REF!+#REF!/(AL69-1))*100,100-(AL69*D$5+D$6)*100),"")</f>
        <v/>
      </c>
      <c r="AI69" s="21" t="str">
        <f t="shared" si="5"/>
        <v/>
      </c>
      <c r="AJ69" s="21" t="str">
        <f t="shared" si="6"/>
        <v/>
      </c>
      <c r="AK69" s="48">
        <f t="shared" si="7"/>
        <v>0</v>
      </c>
      <c r="AL69" s="58" t="str">
        <f t="shared" si="8"/>
        <v/>
      </c>
      <c r="AM69" s="59" t="str">
        <f t="shared" si="9"/>
        <v/>
      </c>
      <c r="AN69" s="59" t="str">
        <f t="shared" si="10"/>
        <v/>
      </c>
      <c r="AO69" s="60"/>
    </row>
    <row r="70" spans="3:41" x14ac:dyDescent="0.25">
      <c r="C70" s="82"/>
      <c r="D70" s="45"/>
      <c r="E70" s="83" t="str">
        <f t="shared" si="18"/>
        <v/>
      </c>
      <c r="F70" s="45"/>
      <c r="G70" s="45"/>
      <c r="H70" s="45"/>
      <c r="I70" s="46" t="str">
        <f t="shared" si="11"/>
        <v/>
      </c>
      <c r="J70" s="46" t="str">
        <f t="shared" si="12"/>
        <v/>
      </c>
      <c r="K70" s="47" t="str">
        <f t="shared" si="0"/>
        <v/>
      </c>
      <c r="L70" s="47" t="str">
        <f t="shared" si="1"/>
        <v/>
      </c>
      <c r="M70" s="48">
        <f t="shared" si="13"/>
        <v>0</v>
      </c>
      <c r="N70" s="46" t="str">
        <f t="shared" si="2"/>
        <v/>
      </c>
      <c r="O70" s="47" t="str">
        <f t="shared" si="3"/>
        <v/>
      </c>
      <c r="P70" s="47" t="str">
        <f t="shared" si="4"/>
        <v/>
      </c>
      <c r="Q70" s="48">
        <f t="shared" si="14"/>
        <v>0</v>
      </c>
      <c r="R70" s="2"/>
      <c r="AH70" s="57" t="str">
        <f>IF(G70&gt;1,IF($E$10&gt;0,100-(#REF!/(1+(AL70/#REF!)^#REF!)^#REF!+#REF!/(AL70-1))*100,100-(AL70*D$5+D$6)*100),"")</f>
        <v/>
      </c>
      <c r="AI70" s="21" t="str">
        <f t="shared" si="5"/>
        <v/>
      </c>
      <c r="AJ70" s="21" t="str">
        <f t="shared" si="6"/>
        <v/>
      </c>
      <c r="AK70" s="48">
        <f t="shared" si="7"/>
        <v>0</v>
      </c>
      <c r="AL70" s="58" t="str">
        <f t="shared" si="8"/>
        <v/>
      </c>
      <c r="AM70" s="59" t="str">
        <f t="shared" si="9"/>
        <v/>
      </c>
      <c r="AN70" s="59" t="str">
        <f t="shared" si="10"/>
        <v/>
      </c>
      <c r="AO70" s="60"/>
    </row>
    <row r="71" spans="3:41" x14ac:dyDescent="0.25">
      <c r="C71" s="82"/>
      <c r="D71" s="45"/>
      <c r="E71" s="83" t="str">
        <f t="shared" si="18"/>
        <v/>
      </c>
      <c r="F71" s="45"/>
      <c r="G71" s="45"/>
      <c r="H71" s="45"/>
      <c r="I71" s="46" t="str">
        <f t="shared" si="11"/>
        <v/>
      </c>
      <c r="J71" s="46" t="str">
        <f t="shared" si="12"/>
        <v/>
      </c>
      <c r="K71" s="47" t="str">
        <f t="shared" ref="K71:K134" si="19">IF(G71&gt;1,I71-J71,"")</f>
        <v/>
      </c>
      <c r="L71" s="47" t="str">
        <f t="shared" ref="L71:L134" si="20">IF(G71&gt;1,ABS(K71),"")</f>
        <v/>
      </c>
      <c r="M71" s="48">
        <f t="shared" si="13"/>
        <v>0</v>
      </c>
      <c r="N71" s="46" t="str">
        <f t="shared" ref="N71:N134" si="21">IF(G71&gt;1,J71+$K$5,"")</f>
        <v/>
      </c>
      <c r="O71" s="47" t="str">
        <f t="shared" ref="O71:O134" si="22">IF(G71&gt;1,I71-N71,"")</f>
        <v/>
      </c>
      <c r="P71" s="47" t="str">
        <f t="shared" ref="P71:P134" si="23">IF(G71&gt;1,ABS(O71),"")</f>
        <v/>
      </c>
      <c r="Q71" s="48">
        <f t="shared" si="14"/>
        <v>0</v>
      </c>
      <c r="R71" s="2"/>
      <c r="AH71" s="57" t="str">
        <f>IF(G71&gt;1,IF($E$10&gt;0,100-(#REF!/(1+(AL71/#REF!)^#REF!)^#REF!+#REF!/(AL71-1))*100,100-(AL71*D$5+D$6)*100),"")</f>
        <v/>
      </c>
      <c r="AI71" s="21" t="str">
        <f t="shared" ref="AI71:AI134" si="24">IF(G71&gt;1,I71-AH71,"")</f>
        <v/>
      </c>
      <c r="AJ71" s="21" t="str">
        <f t="shared" ref="AJ71:AJ134" si="25">IF(G71&gt;1,ABS(AI71),"")</f>
        <v/>
      </c>
      <c r="AK71" s="48">
        <f t="shared" ref="AK71:AK134" si="26">IF($G71&gt;1.2,IF(AJ71&gt;1.2,1,0),0)</f>
        <v>0</v>
      </c>
      <c r="AL71" s="58" t="str">
        <f t="shared" ref="AL71:AL134" si="27">IF(G71&gt;0,G71+AN71,"")</f>
        <v/>
      </c>
      <c r="AM71" s="59" t="str">
        <f t="shared" ref="AM71:AM134" si="28">IF(G71&gt;0,$AM$5,"")</f>
        <v/>
      </c>
      <c r="AN71" s="59" t="str">
        <f t="shared" ref="AN71:AN134" si="29">IF(G71&gt;0,$AN$5,"")</f>
        <v/>
      </c>
      <c r="AO71" s="60"/>
    </row>
    <row r="72" spans="3:41" x14ac:dyDescent="0.25">
      <c r="C72" s="82"/>
      <c r="D72" s="45"/>
      <c r="E72" s="83" t="str">
        <f t="shared" si="18"/>
        <v/>
      </c>
      <c r="F72" s="45"/>
      <c r="G72" s="45"/>
      <c r="H72" s="45"/>
      <c r="I72" s="46" t="str">
        <f t="shared" ref="I72:I135" si="30">IF(G72&gt;1,100-H72,"")</f>
        <v/>
      </c>
      <c r="J72" s="46" t="str">
        <f t="shared" ref="J72:J135" si="31">IF(G72&gt;1,100-(G72*D$5+D$6),"")</f>
        <v/>
      </c>
      <c r="K72" s="47" t="str">
        <f t="shared" si="19"/>
        <v/>
      </c>
      <c r="L72" s="47" t="str">
        <f t="shared" si="20"/>
        <v/>
      </c>
      <c r="M72" s="48">
        <f t="shared" ref="M72:M135" si="32">IF($G72&gt;1.2,IF(L72&gt;1.2,1,0),0)</f>
        <v>0</v>
      </c>
      <c r="N72" s="46" t="str">
        <f t="shared" si="21"/>
        <v/>
      </c>
      <c r="O72" s="47" t="str">
        <f t="shared" si="22"/>
        <v/>
      </c>
      <c r="P72" s="47" t="str">
        <f t="shared" si="23"/>
        <v/>
      </c>
      <c r="Q72" s="48">
        <f t="shared" ref="Q72:Q135" si="33">IF($G72&gt;1.2,IF(P72&gt;1.2,1,0),0)</f>
        <v>0</v>
      </c>
      <c r="R72" s="2"/>
      <c r="AH72" s="57" t="str">
        <f>IF(G72&gt;1,IF($E$10&gt;0,100-(#REF!/(1+(AL72/#REF!)^#REF!)^#REF!+#REF!/(AL72-1))*100,100-(AL72*D$5+D$6)*100),"")</f>
        <v/>
      </c>
      <c r="AI72" s="21" t="str">
        <f t="shared" si="24"/>
        <v/>
      </c>
      <c r="AJ72" s="21" t="str">
        <f t="shared" si="25"/>
        <v/>
      </c>
      <c r="AK72" s="48">
        <f t="shared" si="26"/>
        <v>0</v>
      </c>
      <c r="AL72" s="58" t="str">
        <f t="shared" si="27"/>
        <v/>
      </c>
      <c r="AM72" s="59" t="str">
        <f t="shared" si="28"/>
        <v/>
      </c>
      <c r="AN72" s="59" t="str">
        <f t="shared" si="29"/>
        <v/>
      </c>
      <c r="AO72" s="60"/>
    </row>
    <row r="73" spans="3:41" x14ac:dyDescent="0.25">
      <c r="C73" s="82"/>
      <c r="D73" s="45"/>
      <c r="E73" s="83" t="str">
        <f t="shared" si="18"/>
        <v/>
      </c>
      <c r="F73" s="45"/>
      <c r="G73" s="45"/>
      <c r="H73" s="45"/>
      <c r="I73" s="46" t="str">
        <f t="shared" si="30"/>
        <v/>
      </c>
      <c r="J73" s="46" t="str">
        <f t="shared" si="31"/>
        <v/>
      </c>
      <c r="K73" s="47" t="str">
        <f t="shared" si="19"/>
        <v/>
      </c>
      <c r="L73" s="47" t="str">
        <f t="shared" si="20"/>
        <v/>
      </c>
      <c r="M73" s="48">
        <f t="shared" si="32"/>
        <v>0</v>
      </c>
      <c r="N73" s="46" t="str">
        <f t="shared" si="21"/>
        <v/>
      </c>
      <c r="O73" s="47" t="str">
        <f t="shared" si="22"/>
        <v/>
      </c>
      <c r="P73" s="47" t="str">
        <f t="shared" si="23"/>
        <v/>
      </c>
      <c r="Q73" s="48">
        <f t="shared" si="33"/>
        <v>0</v>
      </c>
      <c r="R73" s="2"/>
      <c r="AH73" s="57" t="str">
        <f>IF(G73&gt;1,IF($E$10&gt;0,100-(#REF!/(1+(AL73/#REF!)^#REF!)^#REF!+#REF!/(AL73-1))*100,100-(AL73*D$5+D$6)*100),"")</f>
        <v/>
      </c>
      <c r="AI73" s="21" t="str">
        <f t="shared" si="24"/>
        <v/>
      </c>
      <c r="AJ73" s="21" t="str">
        <f t="shared" si="25"/>
        <v/>
      </c>
      <c r="AK73" s="48">
        <f t="shared" si="26"/>
        <v>0</v>
      </c>
      <c r="AL73" s="58" t="str">
        <f t="shared" si="27"/>
        <v/>
      </c>
      <c r="AM73" s="59" t="str">
        <f t="shared" si="28"/>
        <v/>
      </c>
      <c r="AN73" s="59" t="str">
        <f t="shared" si="29"/>
        <v/>
      </c>
      <c r="AO73" s="60"/>
    </row>
    <row r="74" spans="3:41" x14ac:dyDescent="0.25">
      <c r="C74" s="82"/>
      <c r="D74" s="45"/>
      <c r="E74" s="83" t="str">
        <f t="shared" si="18"/>
        <v/>
      </c>
      <c r="F74" s="45"/>
      <c r="G74" s="45"/>
      <c r="H74" s="45"/>
      <c r="I74" s="46" t="str">
        <f t="shared" si="30"/>
        <v/>
      </c>
      <c r="J74" s="46" t="str">
        <f t="shared" si="31"/>
        <v/>
      </c>
      <c r="K74" s="47" t="str">
        <f t="shared" si="19"/>
        <v/>
      </c>
      <c r="L74" s="47" t="str">
        <f t="shared" si="20"/>
        <v/>
      </c>
      <c r="M74" s="48">
        <f t="shared" si="32"/>
        <v>0</v>
      </c>
      <c r="N74" s="46" t="str">
        <f t="shared" si="21"/>
        <v/>
      </c>
      <c r="O74" s="47" t="str">
        <f t="shared" si="22"/>
        <v/>
      </c>
      <c r="P74" s="47" t="str">
        <f t="shared" si="23"/>
        <v/>
      </c>
      <c r="Q74" s="48">
        <f t="shared" si="33"/>
        <v>0</v>
      </c>
      <c r="R74" s="2"/>
      <c r="AH74" s="57" t="str">
        <f>IF(G74&gt;1,IF($E$10&gt;0,100-(#REF!/(1+(AL74/#REF!)^#REF!)^#REF!+#REF!/(AL74-1))*100,100-(AL74*D$5+D$6)*100),"")</f>
        <v/>
      </c>
      <c r="AI74" s="21" t="str">
        <f t="shared" si="24"/>
        <v/>
      </c>
      <c r="AJ74" s="21" t="str">
        <f t="shared" si="25"/>
        <v/>
      </c>
      <c r="AK74" s="48">
        <f t="shared" si="26"/>
        <v>0</v>
      </c>
      <c r="AL74" s="58" t="str">
        <f t="shared" si="27"/>
        <v/>
      </c>
      <c r="AM74" s="59" t="str">
        <f t="shared" si="28"/>
        <v/>
      </c>
      <c r="AN74" s="59" t="str">
        <f t="shared" si="29"/>
        <v/>
      </c>
      <c r="AO74" s="60"/>
    </row>
    <row r="75" spans="3:41" x14ac:dyDescent="0.25">
      <c r="C75" s="82"/>
      <c r="D75" s="45"/>
      <c r="E75" s="83" t="str">
        <f t="shared" si="18"/>
        <v/>
      </c>
      <c r="F75" s="45"/>
      <c r="G75" s="45"/>
      <c r="H75" s="45"/>
      <c r="I75" s="46" t="str">
        <f t="shared" si="30"/>
        <v/>
      </c>
      <c r="J75" s="46" t="str">
        <f t="shared" si="31"/>
        <v/>
      </c>
      <c r="K75" s="47" t="str">
        <f t="shared" si="19"/>
        <v/>
      </c>
      <c r="L75" s="47" t="str">
        <f t="shared" si="20"/>
        <v/>
      </c>
      <c r="M75" s="48">
        <f t="shared" si="32"/>
        <v>0</v>
      </c>
      <c r="N75" s="46" t="str">
        <f t="shared" si="21"/>
        <v/>
      </c>
      <c r="O75" s="47" t="str">
        <f t="shared" si="22"/>
        <v/>
      </c>
      <c r="P75" s="47" t="str">
        <f t="shared" si="23"/>
        <v/>
      </c>
      <c r="Q75" s="48">
        <f t="shared" si="33"/>
        <v>0</v>
      </c>
      <c r="R75" s="2"/>
      <c r="AH75" s="57" t="str">
        <f>IF(G75&gt;1,IF($E$10&gt;0,100-(#REF!/(1+(AL75/#REF!)^#REF!)^#REF!+#REF!/(AL75-1))*100,100-(AL75*D$5+D$6)*100),"")</f>
        <v/>
      </c>
      <c r="AI75" s="21" t="str">
        <f t="shared" si="24"/>
        <v/>
      </c>
      <c r="AJ75" s="21" t="str">
        <f t="shared" si="25"/>
        <v/>
      </c>
      <c r="AK75" s="48">
        <f t="shared" si="26"/>
        <v>0</v>
      </c>
      <c r="AL75" s="58" t="str">
        <f t="shared" si="27"/>
        <v/>
      </c>
      <c r="AM75" s="59" t="str">
        <f t="shared" si="28"/>
        <v/>
      </c>
      <c r="AN75" s="59" t="str">
        <f t="shared" si="29"/>
        <v/>
      </c>
      <c r="AO75" s="60"/>
    </row>
    <row r="76" spans="3:41" x14ac:dyDescent="0.25">
      <c r="C76" s="82"/>
      <c r="D76" s="45"/>
      <c r="E76" s="83" t="str">
        <f t="shared" si="18"/>
        <v/>
      </c>
      <c r="F76" s="45"/>
      <c r="G76" s="45"/>
      <c r="H76" s="45"/>
      <c r="I76" s="46" t="str">
        <f t="shared" si="30"/>
        <v/>
      </c>
      <c r="J76" s="46" t="str">
        <f t="shared" si="31"/>
        <v/>
      </c>
      <c r="K76" s="47" t="str">
        <f t="shared" si="19"/>
        <v/>
      </c>
      <c r="L76" s="47" t="str">
        <f t="shared" si="20"/>
        <v/>
      </c>
      <c r="M76" s="48">
        <f t="shared" si="32"/>
        <v>0</v>
      </c>
      <c r="N76" s="46" t="str">
        <f t="shared" si="21"/>
        <v/>
      </c>
      <c r="O76" s="47" t="str">
        <f t="shared" si="22"/>
        <v/>
      </c>
      <c r="P76" s="47" t="str">
        <f t="shared" si="23"/>
        <v/>
      </c>
      <c r="Q76" s="48">
        <f t="shared" si="33"/>
        <v>0</v>
      </c>
      <c r="R76" s="2"/>
      <c r="AH76" s="57" t="str">
        <f>IF(G76&gt;1,IF($E$10&gt;0,100-(#REF!/(1+(AL76/#REF!)^#REF!)^#REF!+#REF!/(AL76-1))*100,100-(AL76*D$5+D$6)*100),"")</f>
        <v/>
      </c>
      <c r="AI76" s="21" t="str">
        <f t="shared" si="24"/>
        <v/>
      </c>
      <c r="AJ76" s="21" t="str">
        <f t="shared" si="25"/>
        <v/>
      </c>
      <c r="AK76" s="48">
        <f t="shared" si="26"/>
        <v>0</v>
      </c>
      <c r="AL76" s="58" t="str">
        <f t="shared" si="27"/>
        <v/>
      </c>
      <c r="AM76" s="59" t="str">
        <f t="shared" si="28"/>
        <v/>
      </c>
      <c r="AN76" s="59" t="str">
        <f t="shared" si="29"/>
        <v/>
      </c>
      <c r="AO76" s="60"/>
    </row>
    <row r="77" spans="3:41" x14ac:dyDescent="0.25">
      <c r="C77" s="82"/>
      <c r="D77" s="45"/>
      <c r="E77" s="83" t="str">
        <f t="shared" si="18"/>
        <v/>
      </c>
      <c r="F77" s="45"/>
      <c r="G77" s="45"/>
      <c r="H77" s="45"/>
      <c r="I77" s="46" t="str">
        <f t="shared" si="30"/>
        <v/>
      </c>
      <c r="J77" s="46" t="str">
        <f t="shared" si="31"/>
        <v/>
      </c>
      <c r="K77" s="47" t="str">
        <f t="shared" si="19"/>
        <v/>
      </c>
      <c r="L77" s="47" t="str">
        <f t="shared" si="20"/>
        <v/>
      </c>
      <c r="M77" s="48">
        <f t="shared" si="32"/>
        <v>0</v>
      </c>
      <c r="N77" s="46" t="str">
        <f t="shared" si="21"/>
        <v/>
      </c>
      <c r="O77" s="47" t="str">
        <f t="shared" si="22"/>
        <v/>
      </c>
      <c r="P77" s="47" t="str">
        <f t="shared" si="23"/>
        <v/>
      </c>
      <c r="Q77" s="48">
        <f t="shared" si="33"/>
        <v>0</v>
      </c>
      <c r="R77" s="2"/>
      <c r="AH77" s="57" t="str">
        <f>IF(G77&gt;1,IF($E$10&gt;0,100-(#REF!/(1+(AL77/#REF!)^#REF!)^#REF!+#REF!/(AL77-1))*100,100-(AL77*D$5+D$6)*100),"")</f>
        <v/>
      </c>
      <c r="AI77" s="21" t="str">
        <f t="shared" si="24"/>
        <v/>
      </c>
      <c r="AJ77" s="21" t="str">
        <f t="shared" si="25"/>
        <v/>
      </c>
      <c r="AK77" s="48">
        <f t="shared" si="26"/>
        <v>0</v>
      </c>
      <c r="AL77" s="58" t="str">
        <f t="shared" si="27"/>
        <v/>
      </c>
      <c r="AM77" s="59" t="str">
        <f t="shared" si="28"/>
        <v/>
      </c>
      <c r="AN77" s="59" t="str">
        <f t="shared" si="29"/>
        <v/>
      </c>
      <c r="AO77" s="60"/>
    </row>
    <row r="78" spans="3:41" x14ac:dyDescent="0.25">
      <c r="C78" s="82"/>
      <c r="D78" s="45"/>
      <c r="E78" s="83" t="str">
        <f t="shared" si="18"/>
        <v/>
      </c>
      <c r="F78" s="45"/>
      <c r="G78" s="45"/>
      <c r="H78" s="45"/>
      <c r="I78" s="46" t="str">
        <f t="shared" si="30"/>
        <v/>
      </c>
      <c r="J78" s="46" t="str">
        <f t="shared" si="31"/>
        <v/>
      </c>
      <c r="K78" s="47" t="str">
        <f t="shared" si="19"/>
        <v/>
      </c>
      <c r="L78" s="47" t="str">
        <f t="shared" si="20"/>
        <v/>
      </c>
      <c r="M78" s="48">
        <f t="shared" si="32"/>
        <v>0</v>
      </c>
      <c r="N78" s="46" t="str">
        <f t="shared" si="21"/>
        <v/>
      </c>
      <c r="O78" s="47" t="str">
        <f t="shared" si="22"/>
        <v/>
      </c>
      <c r="P78" s="47" t="str">
        <f t="shared" si="23"/>
        <v/>
      </c>
      <c r="Q78" s="48">
        <f t="shared" si="33"/>
        <v>0</v>
      </c>
      <c r="R78" s="2"/>
      <c r="AH78" s="57" t="str">
        <f>IF(G78&gt;1,IF($E$10&gt;0,100-(#REF!/(1+(AL78/#REF!)^#REF!)^#REF!+#REF!/(AL78-1))*100,100-(AL78*D$5+D$6)*100),"")</f>
        <v/>
      </c>
      <c r="AI78" s="21" t="str">
        <f t="shared" si="24"/>
        <v/>
      </c>
      <c r="AJ78" s="21" t="str">
        <f t="shared" si="25"/>
        <v/>
      </c>
      <c r="AK78" s="48">
        <f t="shared" si="26"/>
        <v>0</v>
      </c>
      <c r="AL78" s="58" t="str">
        <f t="shared" si="27"/>
        <v/>
      </c>
      <c r="AM78" s="59" t="str">
        <f t="shared" si="28"/>
        <v/>
      </c>
      <c r="AN78" s="59" t="str">
        <f t="shared" si="29"/>
        <v/>
      </c>
      <c r="AO78" s="60"/>
    </row>
    <row r="79" spans="3:41" x14ac:dyDescent="0.25">
      <c r="C79" s="82"/>
      <c r="D79" s="45"/>
      <c r="E79" s="83" t="str">
        <f t="shared" si="18"/>
        <v/>
      </c>
      <c r="F79" s="45"/>
      <c r="G79" s="45"/>
      <c r="H79" s="45"/>
      <c r="I79" s="46" t="str">
        <f t="shared" si="30"/>
        <v/>
      </c>
      <c r="J79" s="46" t="str">
        <f t="shared" si="31"/>
        <v/>
      </c>
      <c r="K79" s="47" t="str">
        <f t="shared" si="19"/>
        <v/>
      </c>
      <c r="L79" s="47" t="str">
        <f t="shared" si="20"/>
        <v/>
      </c>
      <c r="M79" s="48">
        <f t="shared" si="32"/>
        <v>0</v>
      </c>
      <c r="N79" s="46" t="str">
        <f t="shared" si="21"/>
        <v/>
      </c>
      <c r="O79" s="47" t="str">
        <f t="shared" si="22"/>
        <v/>
      </c>
      <c r="P79" s="47" t="str">
        <f t="shared" si="23"/>
        <v/>
      </c>
      <c r="Q79" s="48">
        <f t="shared" si="33"/>
        <v>0</v>
      </c>
      <c r="R79" s="2"/>
      <c r="AH79" s="57" t="str">
        <f>IF(G79&gt;1,IF($E$10&gt;0,100-(#REF!/(1+(AL79/#REF!)^#REF!)^#REF!+#REF!/(AL79-1))*100,100-(AL79*D$5+D$6)*100),"")</f>
        <v/>
      </c>
      <c r="AI79" s="21" t="str">
        <f t="shared" si="24"/>
        <v/>
      </c>
      <c r="AJ79" s="21" t="str">
        <f t="shared" si="25"/>
        <v/>
      </c>
      <c r="AK79" s="48">
        <f t="shared" si="26"/>
        <v>0</v>
      </c>
      <c r="AL79" s="58" t="str">
        <f t="shared" si="27"/>
        <v/>
      </c>
      <c r="AM79" s="59" t="str">
        <f t="shared" si="28"/>
        <v/>
      </c>
      <c r="AN79" s="59" t="str">
        <f t="shared" si="29"/>
        <v/>
      </c>
      <c r="AO79" s="60"/>
    </row>
    <row r="80" spans="3:41" x14ac:dyDescent="0.25">
      <c r="C80" s="82"/>
      <c r="D80" s="45"/>
      <c r="E80" s="83" t="str">
        <f t="shared" si="18"/>
        <v/>
      </c>
      <c r="F80" s="45"/>
      <c r="G80" s="45"/>
      <c r="H80" s="45"/>
      <c r="I80" s="46" t="str">
        <f t="shared" si="30"/>
        <v/>
      </c>
      <c r="J80" s="46" t="str">
        <f t="shared" si="31"/>
        <v/>
      </c>
      <c r="K80" s="47" t="str">
        <f t="shared" si="19"/>
        <v/>
      </c>
      <c r="L80" s="47" t="str">
        <f t="shared" si="20"/>
        <v/>
      </c>
      <c r="M80" s="48">
        <f t="shared" si="32"/>
        <v>0</v>
      </c>
      <c r="N80" s="46" t="str">
        <f t="shared" si="21"/>
        <v/>
      </c>
      <c r="O80" s="47" t="str">
        <f t="shared" si="22"/>
        <v/>
      </c>
      <c r="P80" s="47" t="str">
        <f t="shared" si="23"/>
        <v/>
      </c>
      <c r="Q80" s="48">
        <f t="shared" si="33"/>
        <v>0</v>
      </c>
      <c r="R80" s="2"/>
      <c r="AH80" s="57" t="str">
        <f>IF(G80&gt;1,IF($E$10&gt;0,100-(#REF!/(1+(AL80/#REF!)^#REF!)^#REF!+#REF!/(AL80-1))*100,100-(AL80*D$5+D$6)*100),"")</f>
        <v/>
      </c>
      <c r="AI80" s="21" t="str">
        <f t="shared" si="24"/>
        <v/>
      </c>
      <c r="AJ80" s="21" t="str">
        <f t="shared" si="25"/>
        <v/>
      </c>
      <c r="AK80" s="48">
        <f t="shared" si="26"/>
        <v>0</v>
      </c>
      <c r="AL80" s="58" t="str">
        <f t="shared" si="27"/>
        <v/>
      </c>
      <c r="AM80" s="59" t="str">
        <f t="shared" si="28"/>
        <v/>
      </c>
      <c r="AN80" s="59" t="str">
        <f t="shared" si="29"/>
        <v/>
      </c>
      <c r="AO80" s="60"/>
    </row>
    <row r="81" spans="3:41" x14ac:dyDescent="0.25">
      <c r="C81" s="82"/>
      <c r="D81" s="45"/>
      <c r="E81" s="83" t="str">
        <f t="shared" si="18"/>
        <v/>
      </c>
      <c r="F81" s="45"/>
      <c r="G81" s="45"/>
      <c r="H81" s="45"/>
      <c r="I81" s="46" t="str">
        <f t="shared" si="30"/>
        <v/>
      </c>
      <c r="J81" s="46" t="str">
        <f t="shared" si="31"/>
        <v/>
      </c>
      <c r="K81" s="47" t="str">
        <f t="shared" si="19"/>
        <v/>
      </c>
      <c r="L81" s="47" t="str">
        <f t="shared" si="20"/>
        <v/>
      </c>
      <c r="M81" s="48">
        <f t="shared" si="32"/>
        <v>0</v>
      </c>
      <c r="N81" s="46" t="str">
        <f t="shared" si="21"/>
        <v/>
      </c>
      <c r="O81" s="47" t="str">
        <f t="shared" si="22"/>
        <v/>
      </c>
      <c r="P81" s="47" t="str">
        <f t="shared" si="23"/>
        <v/>
      </c>
      <c r="Q81" s="48">
        <f t="shared" si="33"/>
        <v>0</v>
      </c>
      <c r="R81" s="2"/>
      <c r="AH81" s="57" t="str">
        <f>IF(G81&gt;1,IF($E$10&gt;0,100-(#REF!/(1+(AL81/#REF!)^#REF!)^#REF!+#REF!/(AL81-1))*100,100-(AL81*D$5+D$6)*100),"")</f>
        <v/>
      </c>
      <c r="AI81" s="21" t="str">
        <f t="shared" si="24"/>
        <v/>
      </c>
      <c r="AJ81" s="21" t="str">
        <f t="shared" si="25"/>
        <v/>
      </c>
      <c r="AK81" s="48">
        <f t="shared" si="26"/>
        <v>0</v>
      </c>
      <c r="AL81" s="58" t="str">
        <f t="shared" si="27"/>
        <v/>
      </c>
      <c r="AM81" s="59" t="str">
        <f t="shared" si="28"/>
        <v/>
      </c>
      <c r="AN81" s="59" t="str">
        <f t="shared" si="29"/>
        <v/>
      </c>
      <c r="AO81" s="60"/>
    </row>
    <row r="82" spans="3:41" x14ac:dyDescent="0.25">
      <c r="C82" s="82"/>
      <c r="D82" s="45"/>
      <c r="E82" s="83" t="str">
        <f t="shared" si="18"/>
        <v/>
      </c>
      <c r="F82" s="45"/>
      <c r="G82" s="45"/>
      <c r="H82" s="45"/>
      <c r="I82" s="46" t="str">
        <f t="shared" si="30"/>
        <v/>
      </c>
      <c r="J82" s="46" t="str">
        <f t="shared" si="31"/>
        <v/>
      </c>
      <c r="K82" s="47" t="str">
        <f t="shared" si="19"/>
        <v/>
      </c>
      <c r="L82" s="47" t="str">
        <f t="shared" si="20"/>
        <v/>
      </c>
      <c r="M82" s="48">
        <f t="shared" si="32"/>
        <v>0</v>
      </c>
      <c r="N82" s="46" t="str">
        <f t="shared" si="21"/>
        <v/>
      </c>
      <c r="O82" s="47" t="str">
        <f t="shared" si="22"/>
        <v/>
      </c>
      <c r="P82" s="47" t="str">
        <f t="shared" si="23"/>
        <v/>
      </c>
      <c r="Q82" s="48">
        <f t="shared" si="33"/>
        <v>0</v>
      </c>
      <c r="R82" s="2"/>
      <c r="AH82" s="57" t="str">
        <f>IF(G82&gt;1,IF($E$10&gt;0,100-(#REF!/(1+(AL82/#REF!)^#REF!)^#REF!+#REF!/(AL82-1))*100,100-(AL82*D$5+D$6)*100),"")</f>
        <v/>
      </c>
      <c r="AI82" s="21" t="str">
        <f t="shared" si="24"/>
        <v/>
      </c>
      <c r="AJ82" s="21" t="str">
        <f t="shared" si="25"/>
        <v/>
      </c>
      <c r="AK82" s="48">
        <f t="shared" si="26"/>
        <v>0</v>
      </c>
      <c r="AL82" s="58" t="str">
        <f t="shared" si="27"/>
        <v/>
      </c>
      <c r="AM82" s="59" t="str">
        <f t="shared" si="28"/>
        <v/>
      </c>
      <c r="AN82" s="59" t="str">
        <f t="shared" si="29"/>
        <v/>
      </c>
      <c r="AO82" s="60"/>
    </row>
    <row r="83" spans="3:41" x14ac:dyDescent="0.25">
      <c r="C83" s="82"/>
      <c r="D83" s="45"/>
      <c r="E83" s="83" t="str">
        <f t="shared" si="18"/>
        <v/>
      </c>
      <c r="F83" s="45"/>
      <c r="G83" s="45"/>
      <c r="H83" s="45"/>
      <c r="I83" s="46" t="str">
        <f t="shared" si="30"/>
        <v/>
      </c>
      <c r="J83" s="46" t="str">
        <f t="shared" si="31"/>
        <v/>
      </c>
      <c r="K83" s="47" t="str">
        <f t="shared" si="19"/>
        <v/>
      </c>
      <c r="L83" s="47" t="str">
        <f t="shared" si="20"/>
        <v/>
      </c>
      <c r="M83" s="48">
        <f t="shared" si="32"/>
        <v>0</v>
      </c>
      <c r="N83" s="46" t="str">
        <f t="shared" si="21"/>
        <v/>
      </c>
      <c r="O83" s="47" t="str">
        <f t="shared" si="22"/>
        <v/>
      </c>
      <c r="P83" s="47" t="str">
        <f t="shared" si="23"/>
        <v/>
      </c>
      <c r="Q83" s="48">
        <f t="shared" si="33"/>
        <v>0</v>
      </c>
      <c r="R83" s="2"/>
      <c r="AH83" s="57" t="str">
        <f>IF(G83&gt;1,IF($E$10&gt;0,100-(#REF!/(1+(AL83/#REF!)^#REF!)^#REF!+#REF!/(AL83-1))*100,100-(AL83*D$5+D$6)*100),"")</f>
        <v/>
      </c>
      <c r="AI83" s="21" t="str">
        <f t="shared" si="24"/>
        <v/>
      </c>
      <c r="AJ83" s="21" t="str">
        <f t="shared" si="25"/>
        <v/>
      </c>
      <c r="AK83" s="48">
        <f t="shared" si="26"/>
        <v>0</v>
      </c>
      <c r="AL83" s="58" t="str">
        <f t="shared" si="27"/>
        <v/>
      </c>
      <c r="AM83" s="59" t="str">
        <f t="shared" si="28"/>
        <v/>
      </c>
      <c r="AN83" s="59" t="str">
        <f t="shared" si="29"/>
        <v/>
      </c>
      <c r="AO83" s="60"/>
    </row>
    <row r="84" spans="3:41" x14ac:dyDescent="0.25">
      <c r="C84" s="82"/>
      <c r="D84" s="45"/>
      <c r="E84" s="83" t="str">
        <f t="shared" si="18"/>
        <v/>
      </c>
      <c r="F84" s="45"/>
      <c r="G84" s="45"/>
      <c r="H84" s="45"/>
      <c r="I84" s="46" t="str">
        <f t="shared" si="30"/>
        <v/>
      </c>
      <c r="J84" s="46" t="str">
        <f t="shared" si="31"/>
        <v/>
      </c>
      <c r="K84" s="47" t="str">
        <f t="shared" si="19"/>
        <v/>
      </c>
      <c r="L84" s="47" t="str">
        <f t="shared" si="20"/>
        <v/>
      </c>
      <c r="M84" s="48">
        <f t="shared" si="32"/>
        <v>0</v>
      </c>
      <c r="N84" s="46" t="str">
        <f t="shared" si="21"/>
        <v/>
      </c>
      <c r="O84" s="47" t="str">
        <f t="shared" si="22"/>
        <v/>
      </c>
      <c r="P84" s="47" t="str">
        <f t="shared" si="23"/>
        <v/>
      </c>
      <c r="Q84" s="48">
        <f t="shared" si="33"/>
        <v>0</v>
      </c>
      <c r="R84" s="2"/>
      <c r="AH84" s="57" t="str">
        <f>IF(G84&gt;1,IF($E$10&gt;0,100-(#REF!/(1+(AL84/#REF!)^#REF!)^#REF!+#REF!/(AL84-1))*100,100-(AL84*D$5+D$6)*100),"")</f>
        <v/>
      </c>
      <c r="AI84" s="21" t="str">
        <f t="shared" si="24"/>
        <v/>
      </c>
      <c r="AJ84" s="21" t="str">
        <f t="shared" si="25"/>
        <v/>
      </c>
      <c r="AK84" s="48">
        <f t="shared" si="26"/>
        <v>0</v>
      </c>
      <c r="AL84" s="58" t="str">
        <f t="shared" si="27"/>
        <v/>
      </c>
      <c r="AM84" s="59" t="str">
        <f t="shared" si="28"/>
        <v/>
      </c>
      <c r="AN84" s="59" t="str">
        <f t="shared" si="29"/>
        <v/>
      </c>
      <c r="AO84" s="60"/>
    </row>
    <row r="85" spans="3:41" x14ac:dyDescent="0.25">
      <c r="C85" s="82"/>
      <c r="D85" s="45"/>
      <c r="E85" s="83" t="str">
        <f t="shared" si="18"/>
        <v/>
      </c>
      <c r="F85" s="45"/>
      <c r="G85" s="45"/>
      <c r="H85" s="45"/>
      <c r="I85" s="46" t="str">
        <f t="shared" si="30"/>
        <v/>
      </c>
      <c r="J85" s="46" t="str">
        <f t="shared" si="31"/>
        <v/>
      </c>
      <c r="K85" s="47" t="str">
        <f t="shared" si="19"/>
        <v/>
      </c>
      <c r="L85" s="47" t="str">
        <f t="shared" si="20"/>
        <v/>
      </c>
      <c r="M85" s="48">
        <f t="shared" si="32"/>
        <v>0</v>
      </c>
      <c r="N85" s="46" t="str">
        <f t="shared" si="21"/>
        <v/>
      </c>
      <c r="O85" s="47" t="str">
        <f t="shared" si="22"/>
        <v/>
      </c>
      <c r="P85" s="47" t="str">
        <f t="shared" si="23"/>
        <v/>
      </c>
      <c r="Q85" s="48">
        <f t="shared" si="33"/>
        <v>0</v>
      </c>
      <c r="R85" s="2"/>
      <c r="AH85" s="57" t="str">
        <f>IF(G85&gt;1,IF($E$10&gt;0,100-(#REF!/(1+(AL85/#REF!)^#REF!)^#REF!+#REF!/(AL85-1))*100,100-(AL85*D$5+D$6)*100),"")</f>
        <v/>
      </c>
      <c r="AI85" s="21" t="str">
        <f t="shared" si="24"/>
        <v/>
      </c>
      <c r="AJ85" s="21" t="str">
        <f t="shared" si="25"/>
        <v/>
      </c>
      <c r="AK85" s="48">
        <f t="shared" si="26"/>
        <v>0</v>
      </c>
      <c r="AL85" s="58" t="str">
        <f t="shared" si="27"/>
        <v/>
      </c>
      <c r="AM85" s="59" t="str">
        <f t="shared" si="28"/>
        <v/>
      </c>
      <c r="AN85" s="59" t="str">
        <f t="shared" si="29"/>
        <v/>
      </c>
      <c r="AO85" s="60"/>
    </row>
    <row r="86" spans="3:41" x14ac:dyDescent="0.25">
      <c r="C86" s="82"/>
      <c r="D86" s="45"/>
      <c r="E86" s="83" t="str">
        <f t="shared" si="18"/>
        <v/>
      </c>
      <c r="F86" s="45"/>
      <c r="G86" s="45"/>
      <c r="H86" s="45"/>
      <c r="I86" s="46" t="str">
        <f t="shared" si="30"/>
        <v/>
      </c>
      <c r="J86" s="46" t="str">
        <f t="shared" si="31"/>
        <v/>
      </c>
      <c r="K86" s="47" t="str">
        <f t="shared" si="19"/>
        <v/>
      </c>
      <c r="L86" s="47" t="str">
        <f t="shared" si="20"/>
        <v/>
      </c>
      <c r="M86" s="48">
        <f t="shared" si="32"/>
        <v>0</v>
      </c>
      <c r="N86" s="46" t="str">
        <f t="shared" si="21"/>
        <v/>
      </c>
      <c r="O86" s="47" t="str">
        <f t="shared" si="22"/>
        <v/>
      </c>
      <c r="P86" s="47" t="str">
        <f t="shared" si="23"/>
        <v/>
      </c>
      <c r="Q86" s="48">
        <f t="shared" si="33"/>
        <v>0</v>
      </c>
      <c r="R86" s="2"/>
      <c r="AH86" s="57" t="str">
        <f>IF(G86&gt;1,IF($E$10&gt;0,100-(#REF!/(1+(AL86/#REF!)^#REF!)^#REF!+#REF!/(AL86-1))*100,100-(AL86*D$5+D$6)*100),"")</f>
        <v/>
      </c>
      <c r="AI86" s="21" t="str">
        <f t="shared" si="24"/>
        <v/>
      </c>
      <c r="AJ86" s="21" t="str">
        <f t="shared" si="25"/>
        <v/>
      </c>
      <c r="AK86" s="48">
        <f t="shared" si="26"/>
        <v>0</v>
      </c>
      <c r="AL86" s="58" t="str">
        <f t="shared" si="27"/>
        <v/>
      </c>
      <c r="AM86" s="59" t="str">
        <f t="shared" si="28"/>
        <v/>
      </c>
      <c r="AN86" s="59" t="str">
        <f t="shared" si="29"/>
        <v/>
      </c>
      <c r="AO86" s="60"/>
    </row>
    <row r="87" spans="3:41" x14ac:dyDescent="0.25">
      <c r="C87" s="82"/>
      <c r="D87" s="45"/>
      <c r="E87" s="83" t="str">
        <f t="shared" si="18"/>
        <v/>
      </c>
      <c r="F87" s="45"/>
      <c r="G87" s="45"/>
      <c r="H87" s="45"/>
      <c r="I87" s="46" t="str">
        <f t="shared" si="30"/>
        <v/>
      </c>
      <c r="J87" s="46" t="str">
        <f t="shared" si="31"/>
        <v/>
      </c>
      <c r="K87" s="47" t="str">
        <f t="shared" si="19"/>
        <v/>
      </c>
      <c r="L87" s="47" t="str">
        <f t="shared" si="20"/>
        <v/>
      </c>
      <c r="M87" s="48">
        <f t="shared" si="32"/>
        <v>0</v>
      </c>
      <c r="N87" s="46" t="str">
        <f t="shared" si="21"/>
        <v/>
      </c>
      <c r="O87" s="47" t="str">
        <f t="shared" si="22"/>
        <v/>
      </c>
      <c r="P87" s="47" t="str">
        <f t="shared" si="23"/>
        <v/>
      </c>
      <c r="Q87" s="48">
        <f t="shared" si="33"/>
        <v>0</v>
      </c>
      <c r="R87" s="2"/>
      <c r="AH87" s="57" t="str">
        <f>IF(G87&gt;1,IF($E$10&gt;0,100-(#REF!/(1+(AL87/#REF!)^#REF!)^#REF!+#REF!/(AL87-1))*100,100-(AL87*D$5+D$6)*100),"")</f>
        <v/>
      </c>
      <c r="AI87" s="21" t="str">
        <f t="shared" si="24"/>
        <v/>
      </c>
      <c r="AJ87" s="21" t="str">
        <f t="shared" si="25"/>
        <v/>
      </c>
      <c r="AK87" s="48">
        <f t="shared" si="26"/>
        <v>0</v>
      </c>
      <c r="AL87" s="58" t="str">
        <f t="shared" si="27"/>
        <v/>
      </c>
      <c r="AM87" s="59" t="str">
        <f t="shared" si="28"/>
        <v/>
      </c>
      <c r="AN87" s="59" t="str">
        <f t="shared" si="29"/>
        <v/>
      </c>
      <c r="AO87" s="60"/>
    </row>
    <row r="88" spans="3:41" x14ac:dyDescent="0.25">
      <c r="C88" s="82"/>
      <c r="D88" s="45"/>
      <c r="E88" s="83" t="str">
        <f t="shared" si="18"/>
        <v/>
      </c>
      <c r="F88" s="45"/>
      <c r="G88" s="45"/>
      <c r="H88" s="45"/>
      <c r="I88" s="46" t="str">
        <f t="shared" si="30"/>
        <v/>
      </c>
      <c r="J88" s="46" t="str">
        <f t="shared" si="31"/>
        <v/>
      </c>
      <c r="K88" s="47" t="str">
        <f t="shared" si="19"/>
        <v/>
      </c>
      <c r="L88" s="47" t="str">
        <f t="shared" si="20"/>
        <v/>
      </c>
      <c r="M88" s="48">
        <f t="shared" si="32"/>
        <v>0</v>
      </c>
      <c r="N88" s="46" t="str">
        <f t="shared" si="21"/>
        <v/>
      </c>
      <c r="O88" s="47" t="str">
        <f t="shared" si="22"/>
        <v/>
      </c>
      <c r="P88" s="47" t="str">
        <f t="shared" si="23"/>
        <v/>
      </c>
      <c r="Q88" s="48">
        <f t="shared" si="33"/>
        <v>0</v>
      </c>
      <c r="R88" s="2"/>
      <c r="AH88" s="57" t="str">
        <f>IF(G88&gt;1,IF($E$10&gt;0,100-(#REF!/(1+(AL88/#REF!)^#REF!)^#REF!+#REF!/(AL88-1))*100,100-(AL88*D$5+D$6)*100),"")</f>
        <v/>
      </c>
      <c r="AI88" s="21" t="str">
        <f t="shared" si="24"/>
        <v/>
      </c>
      <c r="AJ88" s="21" t="str">
        <f t="shared" si="25"/>
        <v/>
      </c>
      <c r="AK88" s="48">
        <f t="shared" si="26"/>
        <v>0</v>
      </c>
      <c r="AL88" s="58" t="str">
        <f t="shared" si="27"/>
        <v/>
      </c>
      <c r="AM88" s="59" t="str">
        <f t="shared" si="28"/>
        <v/>
      </c>
      <c r="AN88" s="59" t="str">
        <f t="shared" si="29"/>
        <v/>
      </c>
      <c r="AO88" s="60"/>
    </row>
    <row r="89" spans="3:41" x14ac:dyDescent="0.25">
      <c r="C89" s="82"/>
      <c r="D89" s="45"/>
      <c r="E89" s="83" t="str">
        <f t="shared" si="18"/>
        <v/>
      </c>
      <c r="F89" s="45"/>
      <c r="G89" s="45"/>
      <c r="H89" s="45"/>
      <c r="I89" s="46" t="str">
        <f t="shared" si="30"/>
        <v/>
      </c>
      <c r="J89" s="46" t="str">
        <f t="shared" si="31"/>
        <v/>
      </c>
      <c r="K89" s="47" t="str">
        <f t="shared" si="19"/>
        <v/>
      </c>
      <c r="L89" s="47" t="str">
        <f t="shared" si="20"/>
        <v/>
      </c>
      <c r="M89" s="48">
        <f t="shared" si="32"/>
        <v>0</v>
      </c>
      <c r="N89" s="46" t="str">
        <f t="shared" si="21"/>
        <v/>
      </c>
      <c r="O89" s="47" t="str">
        <f t="shared" si="22"/>
        <v/>
      </c>
      <c r="P89" s="47" t="str">
        <f t="shared" si="23"/>
        <v/>
      </c>
      <c r="Q89" s="48">
        <f t="shared" si="33"/>
        <v>0</v>
      </c>
      <c r="R89" s="2"/>
      <c r="AH89" s="57" t="str">
        <f>IF(G89&gt;1,IF($E$10&gt;0,100-(#REF!/(1+(AL89/#REF!)^#REF!)^#REF!+#REF!/(AL89-1))*100,100-(AL89*D$5+D$6)*100),"")</f>
        <v/>
      </c>
      <c r="AI89" s="21" t="str">
        <f t="shared" si="24"/>
        <v/>
      </c>
      <c r="AJ89" s="21" t="str">
        <f t="shared" si="25"/>
        <v/>
      </c>
      <c r="AK89" s="48">
        <f t="shared" si="26"/>
        <v>0</v>
      </c>
      <c r="AL89" s="58" t="str">
        <f t="shared" si="27"/>
        <v/>
      </c>
      <c r="AM89" s="59" t="str">
        <f t="shared" si="28"/>
        <v/>
      </c>
      <c r="AN89" s="59" t="str">
        <f t="shared" si="29"/>
        <v/>
      </c>
      <c r="AO89" s="60"/>
    </row>
    <row r="90" spans="3:41" x14ac:dyDescent="0.25">
      <c r="C90" s="82"/>
      <c r="D90" s="45"/>
      <c r="E90" s="83" t="str">
        <f t="shared" si="18"/>
        <v/>
      </c>
      <c r="F90" s="45"/>
      <c r="G90" s="45"/>
      <c r="H90" s="45"/>
      <c r="I90" s="46" t="str">
        <f t="shared" si="30"/>
        <v/>
      </c>
      <c r="J90" s="46" t="str">
        <f t="shared" si="31"/>
        <v/>
      </c>
      <c r="K90" s="47" t="str">
        <f t="shared" si="19"/>
        <v/>
      </c>
      <c r="L90" s="47" t="str">
        <f t="shared" si="20"/>
        <v/>
      </c>
      <c r="M90" s="48">
        <f t="shared" si="32"/>
        <v>0</v>
      </c>
      <c r="N90" s="46" t="str">
        <f t="shared" si="21"/>
        <v/>
      </c>
      <c r="O90" s="47" t="str">
        <f t="shared" si="22"/>
        <v/>
      </c>
      <c r="P90" s="47" t="str">
        <f t="shared" si="23"/>
        <v/>
      </c>
      <c r="Q90" s="48">
        <f t="shared" si="33"/>
        <v>0</v>
      </c>
      <c r="R90" s="2"/>
      <c r="AH90" s="57" t="str">
        <f>IF(G90&gt;1,IF($E$10&gt;0,100-(#REF!/(1+(AL90/#REF!)^#REF!)^#REF!+#REF!/(AL90-1))*100,100-(AL90*D$5+D$6)*100),"")</f>
        <v/>
      </c>
      <c r="AI90" s="21" t="str">
        <f t="shared" si="24"/>
        <v/>
      </c>
      <c r="AJ90" s="21" t="str">
        <f t="shared" si="25"/>
        <v/>
      </c>
      <c r="AK90" s="48">
        <f t="shared" si="26"/>
        <v>0</v>
      </c>
      <c r="AL90" s="58" t="str">
        <f t="shared" si="27"/>
        <v/>
      </c>
      <c r="AM90" s="59" t="str">
        <f t="shared" si="28"/>
        <v/>
      </c>
      <c r="AN90" s="59" t="str">
        <f t="shared" si="29"/>
        <v/>
      </c>
      <c r="AO90" s="60"/>
    </row>
    <row r="91" spans="3:41" x14ac:dyDescent="0.25">
      <c r="C91" s="82"/>
      <c r="D91" s="45"/>
      <c r="E91" s="83" t="str">
        <f t="shared" si="18"/>
        <v/>
      </c>
      <c r="F91" s="45"/>
      <c r="G91" s="45"/>
      <c r="H91" s="45"/>
      <c r="I91" s="46" t="str">
        <f t="shared" si="30"/>
        <v/>
      </c>
      <c r="J91" s="46" t="str">
        <f t="shared" si="31"/>
        <v/>
      </c>
      <c r="K91" s="47" t="str">
        <f t="shared" si="19"/>
        <v/>
      </c>
      <c r="L91" s="47" t="str">
        <f t="shared" si="20"/>
        <v/>
      </c>
      <c r="M91" s="48">
        <f t="shared" si="32"/>
        <v>0</v>
      </c>
      <c r="N91" s="46" t="str">
        <f t="shared" si="21"/>
        <v/>
      </c>
      <c r="O91" s="47" t="str">
        <f t="shared" si="22"/>
        <v/>
      </c>
      <c r="P91" s="47" t="str">
        <f t="shared" si="23"/>
        <v/>
      </c>
      <c r="Q91" s="48">
        <f t="shared" si="33"/>
        <v>0</v>
      </c>
      <c r="R91" s="2"/>
      <c r="AH91" s="57" t="str">
        <f>IF(G91&gt;1,IF($E$10&gt;0,100-(#REF!/(1+(AL91/#REF!)^#REF!)^#REF!+#REF!/(AL91-1))*100,100-(AL91*D$5+D$6)*100),"")</f>
        <v/>
      </c>
      <c r="AI91" s="21" t="str">
        <f t="shared" si="24"/>
        <v/>
      </c>
      <c r="AJ91" s="21" t="str">
        <f t="shared" si="25"/>
        <v/>
      </c>
      <c r="AK91" s="48">
        <f t="shared" si="26"/>
        <v>0</v>
      </c>
      <c r="AL91" s="58" t="str">
        <f t="shared" si="27"/>
        <v/>
      </c>
      <c r="AM91" s="59" t="str">
        <f t="shared" si="28"/>
        <v/>
      </c>
      <c r="AN91" s="59" t="str">
        <f t="shared" si="29"/>
        <v/>
      </c>
      <c r="AO91" s="60"/>
    </row>
    <row r="92" spans="3:41" x14ac:dyDescent="0.25">
      <c r="C92" s="82"/>
      <c r="D92" s="45"/>
      <c r="E92" s="83" t="str">
        <f t="shared" si="18"/>
        <v/>
      </c>
      <c r="F92" s="45"/>
      <c r="G92" s="45"/>
      <c r="H92" s="45"/>
      <c r="I92" s="46" t="str">
        <f t="shared" si="30"/>
        <v/>
      </c>
      <c r="J92" s="46" t="str">
        <f t="shared" si="31"/>
        <v/>
      </c>
      <c r="K92" s="47" t="str">
        <f t="shared" si="19"/>
        <v/>
      </c>
      <c r="L92" s="47" t="str">
        <f t="shared" si="20"/>
        <v/>
      </c>
      <c r="M92" s="48">
        <f t="shared" si="32"/>
        <v>0</v>
      </c>
      <c r="N92" s="46" t="str">
        <f t="shared" si="21"/>
        <v/>
      </c>
      <c r="O92" s="47" t="str">
        <f t="shared" si="22"/>
        <v/>
      </c>
      <c r="P92" s="47" t="str">
        <f t="shared" si="23"/>
        <v/>
      </c>
      <c r="Q92" s="48">
        <f t="shared" si="33"/>
        <v>0</v>
      </c>
      <c r="R92" s="2"/>
      <c r="AH92" s="57" t="str">
        <f>IF(G92&gt;1,IF($E$10&gt;0,100-(#REF!/(1+(AL92/#REF!)^#REF!)^#REF!+#REF!/(AL92-1))*100,100-(AL92*D$5+D$6)*100),"")</f>
        <v/>
      </c>
      <c r="AI92" s="21" t="str">
        <f t="shared" si="24"/>
        <v/>
      </c>
      <c r="AJ92" s="21" t="str">
        <f t="shared" si="25"/>
        <v/>
      </c>
      <c r="AK92" s="48">
        <f t="shared" si="26"/>
        <v>0</v>
      </c>
      <c r="AL92" s="58" t="str">
        <f t="shared" si="27"/>
        <v/>
      </c>
      <c r="AM92" s="59" t="str">
        <f t="shared" si="28"/>
        <v/>
      </c>
      <c r="AN92" s="59" t="str">
        <f t="shared" si="29"/>
        <v/>
      </c>
      <c r="AO92" s="60"/>
    </row>
    <row r="93" spans="3:41" x14ac:dyDescent="0.25">
      <c r="C93" s="82"/>
      <c r="D93" s="45"/>
      <c r="E93" s="83" t="str">
        <f t="shared" si="18"/>
        <v/>
      </c>
      <c r="F93" s="45"/>
      <c r="G93" s="45"/>
      <c r="H93" s="45"/>
      <c r="I93" s="46" t="str">
        <f t="shared" si="30"/>
        <v/>
      </c>
      <c r="J93" s="46" t="str">
        <f t="shared" si="31"/>
        <v/>
      </c>
      <c r="K93" s="47" t="str">
        <f t="shared" si="19"/>
        <v/>
      </c>
      <c r="L93" s="47" t="str">
        <f t="shared" si="20"/>
        <v/>
      </c>
      <c r="M93" s="48">
        <f t="shared" si="32"/>
        <v>0</v>
      </c>
      <c r="N93" s="46" t="str">
        <f t="shared" si="21"/>
        <v/>
      </c>
      <c r="O93" s="47" t="str">
        <f t="shared" si="22"/>
        <v/>
      </c>
      <c r="P93" s="47" t="str">
        <f t="shared" si="23"/>
        <v/>
      </c>
      <c r="Q93" s="48">
        <f t="shared" si="33"/>
        <v>0</v>
      </c>
      <c r="R93" s="2"/>
      <c r="AH93" s="57" t="str">
        <f>IF(G93&gt;1,IF($E$10&gt;0,100-(#REF!/(1+(AL93/#REF!)^#REF!)^#REF!+#REF!/(AL93-1))*100,100-(AL93*D$5+D$6)*100),"")</f>
        <v/>
      </c>
      <c r="AI93" s="21" t="str">
        <f t="shared" si="24"/>
        <v/>
      </c>
      <c r="AJ93" s="21" t="str">
        <f t="shared" si="25"/>
        <v/>
      </c>
      <c r="AK93" s="48">
        <f t="shared" si="26"/>
        <v>0</v>
      </c>
      <c r="AL93" s="58" t="str">
        <f t="shared" si="27"/>
        <v/>
      </c>
      <c r="AM93" s="59" t="str">
        <f t="shared" si="28"/>
        <v/>
      </c>
      <c r="AN93" s="59" t="str">
        <f t="shared" si="29"/>
        <v/>
      </c>
      <c r="AO93" s="60"/>
    </row>
    <row r="94" spans="3:41" x14ac:dyDescent="0.25">
      <c r="C94" s="82"/>
      <c r="D94" s="45"/>
      <c r="E94" s="83" t="str">
        <f t="shared" si="18"/>
        <v/>
      </c>
      <c r="F94" s="45"/>
      <c r="G94" s="45"/>
      <c r="H94" s="45"/>
      <c r="I94" s="46" t="str">
        <f t="shared" si="30"/>
        <v/>
      </c>
      <c r="J94" s="46" t="str">
        <f t="shared" si="31"/>
        <v/>
      </c>
      <c r="K94" s="47" t="str">
        <f t="shared" si="19"/>
        <v/>
      </c>
      <c r="L94" s="47" t="str">
        <f t="shared" si="20"/>
        <v/>
      </c>
      <c r="M94" s="48">
        <f t="shared" si="32"/>
        <v>0</v>
      </c>
      <c r="N94" s="46" t="str">
        <f t="shared" si="21"/>
        <v/>
      </c>
      <c r="O94" s="47" t="str">
        <f t="shared" si="22"/>
        <v/>
      </c>
      <c r="P94" s="47" t="str">
        <f t="shared" si="23"/>
        <v/>
      </c>
      <c r="Q94" s="48">
        <f t="shared" si="33"/>
        <v>0</v>
      </c>
      <c r="R94" s="2"/>
      <c r="AH94" s="57" t="str">
        <f>IF(G94&gt;1,IF($E$10&gt;0,100-(#REF!/(1+(AL94/#REF!)^#REF!)^#REF!+#REF!/(AL94-1))*100,100-(AL94*D$5+D$6)*100),"")</f>
        <v/>
      </c>
      <c r="AI94" s="21" t="str">
        <f t="shared" si="24"/>
        <v/>
      </c>
      <c r="AJ94" s="21" t="str">
        <f t="shared" si="25"/>
        <v/>
      </c>
      <c r="AK94" s="48">
        <f t="shared" si="26"/>
        <v>0</v>
      </c>
      <c r="AL94" s="58" t="str">
        <f t="shared" si="27"/>
        <v/>
      </c>
      <c r="AM94" s="59" t="str">
        <f t="shared" si="28"/>
        <v/>
      </c>
      <c r="AN94" s="59" t="str">
        <f t="shared" si="29"/>
        <v/>
      </c>
      <c r="AO94" s="60"/>
    </row>
    <row r="95" spans="3:41" x14ac:dyDescent="0.25">
      <c r="C95" s="82"/>
      <c r="D95" s="45"/>
      <c r="E95" s="83" t="str">
        <f t="shared" si="18"/>
        <v/>
      </c>
      <c r="F95" s="45"/>
      <c r="G95" s="45"/>
      <c r="H95" s="45"/>
      <c r="I95" s="46" t="str">
        <f t="shared" si="30"/>
        <v/>
      </c>
      <c r="J95" s="46" t="str">
        <f t="shared" si="31"/>
        <v/>
      </c>
      <c r="K95" s="47" t="str">
        <f t="shared" si="19"/>
        <v/>
      </c>
      <c r="L95" s="47" t="str">
        <f t="shared" si="20"/>
        <v/>
      </c>
      <c r="M95" s="48">
        <f t="shared" si="32"/>
        <v>0</v>
      </c>
      <c r="N95" s="46" t="str">
        <f t="shared" si="21"/>
        <v/>
      </c>
      <c r="O95" s="47" t="str">
        <f t="shared" si="22"/>
        <v/>
      </c>
      <c r="P95" s="47" t="str">
        <f t="shared" si="23"/>
        <v/>
      </c>
      <c r="Q95" s="48">
        <f t="shared" si="33"/>
        <v>0</v>
      </c>
      <c r="R95" s="2"/>
      <c r="AH95" s="57" t="str">
        <f>IF(G95&gt;1,IF($E$10&gt;0,100-(#REF!/(1+(AL95/#REF!)^#REF!)^#REF!+#REF!/(AL95-1))*100,100-(AL95*D$5+D$6)*100),"")</f>
        <v/>
      </c>
      <c r="AI95" s="21" t="str">
        <f t="shared" si="24"/>
        <v/>
      </c>
      <c r="AJ95" s="21" t="str">
        <f t="shared" si="25"/>
        <v/>
      </c>
      <c r="AK95" s="48">
        <f t="shared" si="26"/>
        <v>0</v>
      </c>
      <c r="AL95" s="58" t="str">
        <f t="shared" si="27"/>
        <v/>
      </c>
      <c r="AM95" s="59" t="str">
        <f t="shared" si="28"/>
        <v/>
      </c>
      <c r="AN95" s="59" t="str">
        <f t="shared" si="29"/>
        <v/>
      </c>
      <c r="AO95" s="60"/>
    </row>
    <row r="96" spans="3:41" x14ac:dyDescent="0.25">
      <c r="C96" s="82"/>
      <c r="D96" s="45"/>
      <c r="E96" s="83" t="str">
        <f t="shared" si="18"/>
        <v/>
      </c>
      <c r="F96" s="45"/>
      <c r="G96" s="45"/>
      <c r="H96" s="45"/>
      <c r="I96" s="46" t="str">
        <f t="shared" si="30"/>
        <v/>
      </c>
      <c r="J96" s="46" t="str">
        <f t="shared" si="31"/>
        <v/>
      </c>
      <c r="K96" s="47" t="str">
        <f t="shared" si="19"/>
        <v/>
      </c>
      <c r="L96" s="47" t="str">
        <f t="shared" si="20"/>
        <v/>
      </c>
      <c r="M96" s="48">
        <f t="shared" si="32"/>
        <v>0</v>
      </c>
      <c r="N96" s="46" t="str">
        <f t="shared" si="21"/>
        <v/>
      </c>
      <c r="O96" s="47" t="str">
        <f t="shared" si="22"/>
        <v/>
      </c>
      <c r="P96" s="47" t="str">
        <f t="shared" si="23"/>
        <v/>
      </c>
      <c r="Q96" s="48">
        <f t="shared" si="33"/>
        <v>0</v>
      </c>
      <c r="R96" s="2"/>
      <c r="AH96" s="57" t="str">
        <f>IF(G96&gt;1,IF($E$10&gt;0,100-(#REF!/(1+(AL96/#REF!)^#REF!)^#REF!+#REF!/(AL96-1))*100,100-(AL96*D$5+D$6)*100),"")</f>
        <v/>
      </c>
      <c r="AI96" s="21" t="str">
        <f t="shared" si="24"/>
        <v/>
      </c>
      <c r="AJ96" s="21" t="str">
        <f t="shared" si="25"/>
        <v/>
      </c>
      <c r="AK96" s="48">
        <f t="shared" si="26"/>
        <v>0</v>
      </c>
      <c r="AL96" s="58" t="str">
        <f t="shared" si="27"/>
        <v/>
      </c>
      <c r="AM96" s="59" t="str">
        <f t="shared" si="28"/>
        <v/>
      </c>
      <c r="AN96" s="59" t="str">
        <f t="shared" si="29"/>
        <v/>
      </c>
      <c r="AO96" s="60"/>
    </row>
    <row r="97" spans="3:41" x14ac:dyDescent="0.25">
      <c r="C97" s="82"/>
      <c r="D97" s="45"/>
      <c r="E97" s="83" t="str">
        <f t="shared" si="18"/>
        <v/>
      </c>
      <c r="F97" s="45"/>
      <c r="G97" s="45"/>
      <c r="H97" s="45"/>
      <c r="I97" s="46" t="str">
        <f t="shared" si="30"/>
        <v/>
      </c>
      <c r="J97" s="46" t="str">
        <f t="shared" si="31"/>
        <v/>
      </c>
      <c r="K97" s="47" t="str">
        <f t="shared" si="19"/>
        <v/>
      </c>
      <c r="L97" s="47" t="str">
        <f t="shared" si="20"/>
        <v/>
      </c>
      <c r="M97" s="48">
        <f t="shared" si="32"/>
        <v>0</v>
      </c>
      <c r="N97" s="46" t="str">
        <f t="shared" si="21"/>
        <v/>
      </c>
      <c r="O97" s="47" t="str">
        <f t="shared" si="22"/>
        <v/>
      </c>
      <c r="P97" s="47" t="str">
        <f t="shared" si="23"/>
        <v/>
      </c>
      <c r="Q97" s="48">
        <f t="shared" si="33"/>
        <v>0</v>
      </c>
      <c r="R97" s="2"/>
      <c r="AH97" s="57" t="str">
        <f>IF(G97&gt;1,IF($E$10&gt;0,100-(#REF!/(1+(AL97/#REF!)^#REF!)^#REF!+#REF!/(AL97-1))*100,100-(AL97*D$5+D$6)*100),"")</f>
        <v/>
      </c>
      <c r="AI97" s="21" t="str">
        <f t="shared" si="24"/>
        <v/>
      </c>
      <c r="AJ97" s="21" t="str">
        <f t="shared" si="25"/>
        <v/>
      </c>
      <c r="AK97" s="48">
        <f t="shared" si="26"/>
        <v>0</v>
      </c>
      <c r="AL97" s="58" t="str">
        <f t="shared" si="27"/>
        <v/>
      </c>
      <c r="AM97" s="59" t="str">
        <f t="shared" si="28"/>
        <v/>
      </c>
      <c r="AN97" s="59" t="str">
        <f t="shared" si="29"/>
        <v/>
      </c>
      <c r="AO97" s="60"/>
    </row>
    <row r="98" spans="3:41" x14ac:dyDescent="0.25">
      <c r="C98" s="82"/>
      <c r="D98" s="45"/>
      <c r="E98" s="83" t="str">
        <f t="shared" si="18"/>
        <v/>
      </c>
      <c r="F98" s="45"/>
      <c r="G98" s="45"/>
      <c r="H98" s="45"/>
      <c r="I98" s="46" t="str">
        <f t="shared" si="30"/>
        <v/>
      </c>
      <c r="J98" s="46" t="str">
        <f t="shared" si="31"/>
        <v/>
      </c>
      <c r="K98" s="47" t="str">
        <f t="shared" si="19"/>
        <v/>
      </c>
      <c r="L98" s="47" t="str">
        <f t="shared" si="20"/>
        <v/>
      </c>
      <c r="M98" s="48">
        <f t="shared" si="32"/>
        <v>0</v>
      </c>
      <c r="N98" s="46" t="str">
        <f t="shared" si="21"/>
        <v/>
      </c>
      <c r="O98" s="47" t="str">
        <f t="shared" si="22"/>
        <v/>
      </c>
      <c r="P98" s="47" t="str">
        <f t="shared" si="23"/>
        <v/>
      </c>
      <c r="Q98" s="48">
        <f t="shared" si="33"/>
        <v>0</v>
      </c>
      <c r="R98" s="2"/>
      <c r="AH98" s="57" t="str">
        <f>IF(G98&gt;1,IF($E$10&gt;0,100-(#REF!/(1+(AL98/#REF!)^#REF!)^#REF!+#REF!/(AL98-1))*100,100-(AL98*D$5+D$6)*100),"")</f>
        <v/>
      </c>
      <c r="AI98" s="21" t="str">
        <f t="shared" si="24"/>
        <v/>
      </c>
      <c r="AJ98" s="21" t="str">
        <f t="shared" si="25"/>
        <v/>
      </c>
      <c r="AK98" s="48">
        <f t="shared" si="26"/>
        <v>0</v>
      </c>
      <c r="AL98" s="58" t="str">
        <f t="shared" si="27"/>
        <v/>
      </c>
      <c r="AM98" s="59" t="str">
        <f t="shared" si="28"/>
        <v/>
      </c>
      <c r="AN98" s="59" t="str">
        <f t="shared" si="29"/>
        <v/>
      </c>
      <c r="AO98" s="60"/>
    </row>
    <row r="99" spans="3:41" x14ac:dyDescent="0.25">
      <c r="C99" s="82"/>
      <c r="D99" s="45"/>
      <c r="E99" s="83" t="str">
        <f t="shared" si="18"/>
        <v/>
      </c>
      <c r="F99" s="45"/>
      <c r="G99" s="45"/>
      <c r="H99" s="45"/>
      <c r="I99" s="46" t="str">
        <f t="shared" si="30"/>
        <v/>
      </c>
      <c r="J99" s="46" t="str">
        <f t="shared" si="31"/>
        <v/>
      </c>
      <c r="K99" s="47" t="str">
        <f t="shared" si="19"/>
        <v/>
      </c>
      <c r="L99" s="47" t="str">
        <f t="shared" si="20"/>
        <v/>
      </c>
      <c r="M99" s="48">
        <f t="shared" si="32"/>
        <v>0</v>
      </c>
      <c r="N99" s="46" t="str">
        <f t="shared" si="21"/>
        <v/>
      </c>
      <c r="O99" s="47" t="str">
        <f t="shared" si="22"/>
        <v/>
      </c>
      <c r="P99" s="47" t="str">
        <f t="shared" si="23"/>
        <v/>
      </c>
      <c r="Q99" s="48">
        <f t="shared" si="33"/>
        <v>0</v>
      </c>
      <c r="R99" s="2"/>
      <c r="AH99" s="57" t="str">
        <f>IF(G99&gt;1,IF($E$10&gt;0,100-(#REF!/(1+(AL99/#REF!)^#REF!)^#REF!+#REF!/(AL99-1))*100,100-(AL99*D$5+D$6)*100),"")</f>
        <v/>
      </c>
      <c r="AI99" s="21" t="str">
        <f t="shared" si="24"/>
        <v/>
      </c>
      <c r="AJ99" s="21" t="str">
        <f t="shared" si="25"/>
        <v/>
      </c>
      <c r="AK99" s="48">
        <f t="shared" si="26"/>
        <v>0</v>
      </c>
      <c r="AL99" s="58" t="str">
        <f t="shared" si="27"/>
        <v/>
      </c>
      <c r="AM99" s="59" t="str">
        <f t="shared" si="28"/>
        <v/>
      </c>
      <c r="AN99" s="59" t="str">
        <f t="shared" si="29"/>
        <v/>
      </c>
      <c r="AO99" s="60"/>
    </row>
    <row r="100" spans="3:41" x14ac:dyDescent="0.25">
      <c r="C100" s="82"/>
      <c r="D100" s="45"/>
      <c r="E100" s="83" t="str">
        <f t="shared" ref="E100:E163" si="34">IF(C100&gt;0,100-(C100),"")</f>
        <v/>
      </c>
      <c r="F100" s="45"/>
      <c r="G100" s="45"/>
      <c r="H100" s="45"/>
      <c r="I100" s="46" t="str">
        <f t="shared" si="30"/>
        <v/>
      </c>
      <c r="J100" s="46" t="str">
        <f t="shared" si="31"/>
        <v/>
      </c>
      <c r="K100" s="47" t="str">
        <f t="shared" si="19"/>
        <v/>
      </c>
      <c r="L100" s="47" t="str">
        <f t="shared" si="20"/>
        <v/>
      </c>
      <c r="M100" s="48">
        <f t="shared" si="32"/>
        <v>0</v>
      </c>
      <c r="N100" s="46" t="str">
        <f t="shared" si="21"/>
        <v/>
      </c>
      <c r="O100" s="47" t="str">
        <f t="shared" si="22"/>
        <v/>
      </c>
      <c r="P100" s="47" t="str">
        <f t="shared" si="23"/>
        <v/>
      </c>
      <c r="Q100" s="48">
        <f t="shared" si="33"/>
        <v>0</v>
      </c>
      <c r="R100" s="2"/>
      <c r="AH100" s="57" t="str">
        <f>IF(G100&gt;1,IF($E$10&gt;0,100-(#REF!/(1+(AL100/#REF!)^#REF!)^#REF!+#REF!/(AL100-1))*100,100-(AL100*D$5+D$6)*100),"")</f>
        <v/>
      </c>
      <c r="AI100" s="21" t="str">
        <f t="shared" si="24"/>
        <v/>
      </c>
      <c r="AJ100" s="21" t="str">
        <f t="shared" si="25"/>
        <v/>
      </c>
      <c r="AK100" s="48">
        <f t="shared" si="26"/>
        <v>0</v>
      </c>
      <c r="AL100" s="58" t="str">
        <f t="shared" si="27"/>
        <v/>
      </c>
      <c r="AM100" s="59" t="str">
        <f t="shared" si="28"/>
        <v/>
      </c>
      <c r="AN100" s="59" t="str">
        <f t="shared" si="29"/>
        <v/>
      </c>
      <c r="AO100" s="60"/>
    </row>
    <row r="101" spans="3:41" x14ac:dyDescent="0.25">
      <c r="C101" s="82"/>
      <c r="D101" s="45"/>
      <c r="E101" s="83" t="str">
        <f t="shared" si="34"/>
        <v/>
      </c>
      <c r="F101" s="45"/>
      <c r="G101" s="45"/>
      <c r="H101" s="45"/>
      <c r="I101" s="46" t="str">
        <f t="shared" si="30"/>
        <v/>
      </c>
      <c r="J101" s="46" t="str">
        <f t="shared" si="31"/>
        <v/>
      </c>
      <c r="K101" s="47" t="str">
        <f t="shared" si="19"/>
        <v/>
      </c>
      <c r="L101" s="47" t="str">
        <f t="shared" si="20"/>
        <v/>
      </c>
      <c r="M101" s="48">
        <f t="shared" si="32"/>
        <v>0</v>
      </c>
      <c r="N101" s="46" t="str">
        <f t="shared" si="21"/>
        <v/>
      </c>
      <c r="O101" s="47" t="str">
        <f t="shared" si="22"/>
        <v/>
      </c>
      <c r="P101" s="47" t="str">
        <f t="shared" si="23"/>
        <v/>
      </c>
      <c r="Q101" s="48">
        <f t="shared" si="33"/>
        <v>0</v>
      </c>
      <c r="R101" s="2"/>
      <c r="AH101" s="57" t="str">
        <f>IF(G101&gt;1,IF($E$10&gt;0,100-(#REF!/(1+(AL101/#REF!)^#REF!)^#REF!+#REF!/(AL101-1))*100,100-(AL101*D$5+D$6)*100),"")</f>
        <v/>
      </c>
      <c r="AI101" s="21" t="str">
        <f t="shared" si="24"/>
        <v/>
      </c>
      <c r="AJ101" s="21" t="str">
        <f t="shared" si="25"/>
        <v/>
      </c>
      <c r="AK101" s="48">
        <f t="shared" si="26"/>
        <v>0</v>
      </c>
      <c r="AL101" s="58" t="str">
        <f t="shared" si="27"/>
        <v/>
      </c>
      <c r="AM101" s="59" t="str">
        <f t="shared" si="28"/>
        <v/>
      </c>
      <c r="AN101" s="59" t="str">
        <f t="shared" si="29"/>
        <v/>
      </c>
      <c r="AO101" s="60"/>
    </row>
    <row r="102" spans="3:41" x14ac:dyDescent="0.25">
      <c r="C102" s="82"/>
      <c r="D102" s="45"/>
      <c r="E102" s="83" t="str">
        <f t="shared" si="34"/>
        <v/>
      </c>
      <c r="F102" s="45"/>
      <c r="G102" s="45"/>
      <c r="H102" s="45"/>
      <c r="I102" s="46" t="str">
        <f t="shared" si="30"/>
        <v/>
      </c>
      <c r="J102" s="46" t="str">
        <f t="shared" si="31"/>
        <v/>
      </c>
      <c r="K102" s="47" t="str">
        <f t="shared" si="19"/>
        <v/>
      </c>
      <c r="L102" s="47" t="str">
        <f t="shared" si="20"/>
        <v/>
      </c>
      <c r="M102" s="48">
        <f t="shared" si="32"/>
        <v>0</v>
      </c>
      <c r="N102" s="46" t="str">
        <f t="shared" si="21"/>
        <v/>
      </c>
      <c r="O102" s="47" t="str">
        <f t="shared" si="22"/>
        <v/>
      </c>
      <c r="P102" s="47" t="str">
        <f t="shared" si="23"/>
        <v/>
      </c>
      <c r="Q102" s="48">
        <f t="shared" si="33"/>
        <v>0</v>
      </c>
      <c r="R102" s="2"/>
      <c r="AH102" s="57" t="str">
        <f>IF(G102&gt;1,IF($E$10&gt;0,100-(#REF!/(1+(AL102/#REF!)^#REF!)^#REF!+#REF!/(AL102-1))*100,100-(AL102*D$5+D$6)*100),"")</f>
        <v/>
      </c>
      <c r="AI102" s="21" t="str">
        <f t="shared" si="24"/>
        <v/>
      </c>
      <c r="AJ102" s="21" t="str">
        <f t="shared" si="25"/>
        <v/>
      </c>
      <c r="AK102" s="48">
        <f t="shared" si="26"/>
        <v>0</v>
      </c>
      <c r="AL102" s="58" t="str">
        <f t="shared" si="27"/>
        <v/>
      </c>
      <c r="AM102" s="59" t="str">
        <f t="shared" si="28"/>
        <v/>
      </c>
      <c r="AN102" s="59" t="str">
        <f t="shared" si="29"/>
        <v/>
      </c>
      <c r="AO102" s="60"/>
    </row>
    <row r="103" spans="3:41" x14ac:dyDescent="0.25">
      <c r="C103" s="82"/>
      <c r="D103" s="45"/>
      <c r="E103" s="83" t="str">
        <f t="shared" si="34"/>
        <v/>
      </c>
      <c r="F103" s="45"/>
      <c r="G103" s="45"/>
      <c r="H103" s="45"/>
      <c r="I103" s="46" t="str">
        <f t="shared" si="30"/>
        <v/>
      </c>
      <c r="J103" s="46" t="str">
        <f t="shared" si="31"/>
        <v/>
      </c>
      <c r="K103" s="47" t="str">
        <f t="shared" si="19"/>
        <v/>
      </c>
      <c r="L103" s="47" t="str">
        <f t="shared" si="20"/>
        <v/>
      </c>
      <c r="M103" s="48">
        <f t="shared" si="32"/>
        <v>0</v>
      </c>
      <c r="N103" s="46" t="str">
        <f t="shared" si="21"/>
        <v/>
      </c>
      <c r="O103" s="47" t="str">
        <f t="shared" si="22"/>
        <v/>
      </c>
      <c r="P103" s="47" t="str">
        <f t="shared" si="23"/>
        <v/>
      </c>
      <c r="Q103" s="48">
        <f t="shared" si="33"/>
        <v>0</v>
      </c>
      <c r="R103" s="2"/>
      <c r="AH103" s="57" t="str">
        <f>IF(G103&gt;1,IF($E$10&gt;0,100-(#REF!/(1+(AL103/#REF!)^#REF!)^#REF!+#REF!/(AL103-1))*100,100-(AL103*D$5+D$6)*100),"")</f>
        <v/>
      </c>
      <c r="AI103" s="21" t="str">
        <f t="shared" si="24"/>
        <v/>
      </c>
      <c r="AJ103" s="21" t="str">
        <f t="shared" si="25"/>
        <v/>
      </c>
      <c r="AK103" s="48">
        <f t="shared" si="26"/>
        <v>0</v>
      </c>
      <c r="AL103" s="58" t="str">
        <f t="shared" si="27"/>
        <v/>
      </c>
      <c r="AM103" s="59" t="str">
        <f t="shared" si="28"/>
        <v/>
      </c>
      <c r="AN103" s="59" t="str">
        <f t="shared" si="29"/>
        <v/>
      </c>
      <c r="AO103" s="60"/>
    </row>
    <row r="104" spans="3:41" x14ac:dyDescent="0.25">
      <c r="C104" s="82"/>
      <c r="D104" s="45"/>
      <c r="E104" s="83" t="str">
        <f t="shared" si="34"/>
        <v/>
      </c>
      <c r="F104" s="45"/>
      <c r="G104" s="45"/>
      <c r="H104" s="45"/>
      <c r="I104" s="46" t="str">
        <f t="shared" si="30"/>
        <v/>
      </c>
      <c r="J104" s="46" t="str">
        <f t="shared" si="31"/>
        <v/>
      </c>
      <c r="K104" s="47" t="str">
        <f t="shared" si="19"/>
        <v/>
      </c>
      <c r="L104" s="47" t="str">
        <f t="shared" si="20"/>
        <v/>
      </c>
      <c r="M104" s="48">
        <f t="shared" si="32"/>
        <v>0</v>
      </c>
      <c r="N104" s="46" t="str">
        <f t="shared" si="21"/>
        <v/>
      </c>
      <c r="O104" s="47" t="str">
        <f t="shared" si="22"/>
        <v/>
      </c>
      <c r="P104" s="47" t="str">
        <f t="shared" si="23"/>
        <v/>
      </c>
      <c r="Q104" s="48">
        <f t="shared" si="33"/>
        <v>0</v>
      </c>
      <c r="R104" s="2"/>
      <c r="AH104" s="57" t="str">
        <f>IF(G104&gt;1,IF($E$10&gt;0,100-(#REF!/(1+(AL104/#REF!)^#REF!)^#REF!+#REF!/(AL104-1))*100,100-(AL104*D$5+D$6)*100),"")</f>
        <v/>
      </c>
      <c r="AI104" s="21" t="str">
        <f t="shared" si="24"/>
        <v/>
      </c>
      <c r="AJ104" s="21" t="str">
        <f t="shared" si="25"/>
        <v/>
      </c>
      <c r="AK104" s="48">
        <f t="shared" si="26"/>
        <v>0</v>
      </c>
      <c r="AL104" s="58" t="str">
        <f t="shared" si="27"/>
        <v/>
      </c>
      <c r="AM104" s="59" t="str">
        <f t="shared" si="28"/>
        <v/>
      </c>
      <c r="AN104" s="59" t="str">
        <f t="shared" si="29"/>
        <v/>
      </c>
      <c r="AO104" s="60"/>
    </row>
    <row r="105" spans="3:41" x14ac:dyDescent="0.25">
      <c r="C105" s="82"/>
      <c r="D105" s="45"/>
      <c r="E105" s="83" t="str">
        <f t="shared" si="34"/>
        <v/>
      </c>
      <c r="F105" s="45"/>
      <c r="G105" s="45"/>
      <c r="H105" s="45"/>
      <c r="I105" s="46" t="str">
        <f t="shared" si="30"/>
        <v/>
      </c>
      <c r="J105" s="46" t="str">
        <f t="shared" si="31"/>
        <v/>
      </c>
      <c r="K105" s="47" t="str">
        <f t="shared" si="19"/>
        <v/>
      </c>
      <c r="L105" s="47" t="str">
        <f t="shared" si="20"/>
        <v/>
      </c>
      <c r="M105" s="48">
        <f t="shared" si="32"/>
        <v>0</v>
      </c>
      <c r="N105" s="46" t="str">
        <f t="shared" si="21"/>
        <v/>
      </c>
      <c r="O105" s="47" t="str">
        <f t="shared" si="22"/>
        <v/>
      </c>
      <c r="P105" s="47" t="str">
        <f t="shared" si="23"/>
        <v/>
      </c>
      <c r="Q105" s="48">
        <f t="shared" si="33"/>
        <v>0</v>
      </c>
      <c r="R105" s="2"/>
      <c r="AH105" s="57" t="str">
        <f>IF(G105&gt;1,IF($E$10&gt;0,100-(#REF!/(1+(AL105/#REF!)^#REF!)^#REF!+#REF!/(AL105-1))*100,100-(AL105*D$5+D$6)*100),"")</f>
        <v/>
      </c>
      <c r="AI105" s="21" t="str">
        <f t="shared" si="24"/>
        <v/>
      </c>
      <c r="AJ105" s="21" t="str">
        <f t="shared" si="25"/>
        <v/>
      </c>
      <c r="AK105" s="48">
        <f t="shared" si="26"/>
        <v>0</v>
      </c>
      <c r="AL105" s="58" t="str">
        <f t="shared" si="27"/>
        <v/>
      </c>
      <c r="AM105" s="59" t="str">
        <f t="shared" si="28"/>
        <v/>
      </c>
      <c r="AN105" s="59" t="str">
        <f t="shared" si="29"/>
        <v/>
      </c>
      <c r="AO105" s="60"/>
    </row>
    <row r="106" spans="3:41" x14ac:dyDescent="0.25">
      <c r="C106" s="82"/>
      <c r="D106" s="45"/>
      <c r="E106" s="83" t="str">
        <f t="shared" si="34"/>
        <v/>
      </c>
      <c r="F106" s="45"/>
      <c r="G106" s="45"/>
      <c r="H106" s="45"/>
      <c r="I106" s="46" t="str">
        <f t="shared" si="30"/>
        <v/>
      </c>
      <c r="J106" s="46" t="str">
        <f t="shared" si="31"/>
        <v/>
      </c>
      <c r="K106" s="47" t="str">
        <f t="shared" si="19"/>
        <v/>
      </c>
      <c r="L106" s="47" t="str">
        <f t="shared" si="20"/>
        <v/>
      </c>
      <c r="M106" s="48">
        <f t="shared" si="32"/>
        <v>0</v>
      </c>
      <c r="N106" s="46" t="str">
        <f t="shared" si="21"/>
        <v/>
      </c>
      <c r="O106" s="47" t="str">
        <f t="shared" si="22"/>
        <v/>
      </c>
      <c r="P106" s="47" t="str">
        <f t="shared" si="23"/>
        <v/>
      </c>
      <c r="Q106" s="48">
        <f t="shared" si="33"/>
        <v>0</v>
      </c>
      <c r="R106" s="2"/>
      <c r="AH106" s="57" t="str">
        <f>IF(G106&gt;1,IF($E$10&gt;0,100-(#REF!/(1+(AL106/#REF!)^#REF!)^#REF!+#REF!/(AL106-1))*100,100-(AL106*D$5+D$6)*100),"")</f>
        <v/>
      </c>
      <c r="AI106" s="21" t="str">
        <f t="shared" si="24"/>
        <v/>
      </c>
      <c r="AJ106" s="21" t="str">
        <f t="shared" si="25"/>
        <v/>
      </c>
      <c r="AK106" s="48">
        <f t="shared" si="26"/>
        <v>0</v>
      </c>
      <c r="AL106" s="58" t="str">
        <f t="shared" si="27"/>
        <v/>
      </c>
      <c r="AM106" s="59" t="str">
        <f t="shared" si="28"/>
        <v/>
      </c>
      <c r="AN106" s="59" t="str">
        <f t="shared" si="29"/>
        <v/>
      </c>
      <c r="AO106" s="60"/>
    </row>
    <row r="107" spans="3:41" x14ac:dyDescent="0.25">
      <c r="C107" s="82"/>
      <c r="D107" s="45"/>
      <c r="E107" s="83" t="str">
        <f t="shared" si="34"/>
        <v/>
      </c>
      <c r="F107" s="45"/>
      <c r="G107" s="45"/>
      <c r="H107" s="45"/>
      <c r="I107" s="46" t="str">
        <f t="shared" si="30"/>
        <v/>
      </c>
      <c r="J107" s="46" t="str">
        <f t="shared" si="31"/>
        <v/>
      </c>
      <c r="K107" s="47" t="str">
        <f t="shared" si="19"/>
        <v/>
      </c>
      <c r="L107" s="47" t="str">
        <f t="shared" si="20"/>
        <v/>
      </c>
      <c r="M107" s="48">
        <f t="shared" si="32"/>
        <v>0</v>
      </c>
      <c r="N107" s="46" t="str">
        <f t="shared" si="21"/>
        <v/>
      </c>
      <c r="O107" s="47" t="str">
        <f t="shared" si="22"/>
        <v/>
      </c>
      <c r="P107" s="47" t="str">
        <f t="shared" si="23"/>
        <v/>
      </c>
      <c r="Q107" s="48">
        <f t="shared" si="33"/>
        <v>0</v>
      </c>
      <c r="R107" s="2"/>
      <c r="AH107" s="57" t="str">
        <f>IF(G107&gt;1,IF($E$10&gt;0,100-(#REF!/(1+(AL107/#REF!)^#REF!)^#REF!+#REF!/(AL107-1))*100,100-(AL107*D$5+D$6)*100),"")</f>
        <v/>
      </c>
      <c r="AI107" s="21" t="str">
        <f t="shared" si="24"/>
        <v/>
      </c>
      <c r="AJ107" s="21" t="str">
        <f t="shared" si="25"/>
        <v/>
      </c>
      <c r="AK107" s="48">
        <f t="shared" si="26"/>
        <v>0</v>
      </c>
      <c r="AL107" s="58" t="str">
        <f t="shared" si="27"/>
        <v/>
      </c>
      <c r="AM107" s="59" t="str">
        <f t="shared" si="28"/>
        <v/>
      </c>
      <c r="AN107" s="59" t="str">
        <f t="shared" si="29"/>
        <v/>
      </c>
      <c r="AO107" s="60"/>
    </row>
    <row r="108" spans="3:41" x14ac:dyDescent="0.25">
      <c r="C108" s="82"/>
      <c r="D108" s="45"/>
      <c r="E108" s="83" t="str">
        <f t="shared" si="34"/>
        <v/>
      </c>
      <c r="F108" s="45"/>
      <c r="G108" s="45"/>
      <c r="H108" s="45"/>
      <c r="I108" s="46" t="str">
        <f t="shared" si="30"/>
        <v/>
      </c>
      <c r="J108" s="46" t="str">
        <f t="shared" si="31"/>
        <v/>
      </c>
      <c r="K108" s="47" t="str">
        <f t="shared" si="19"/>
        <v/>
      </c>
      <c r="L108" s="47" t="str">
        <f t="shared" si="20"/>
        <v/>
      </c>
      <c r="M108" s="48">
        <f t="shared" si="32"/>
        <v>0</v>
      </c>
      <c r="N108" s="46" t="str">
        <f t="shared" si="21"/>
        <v/>
      </c>
      <c r="O108" s="47" t="str">
        <f t="shared" si="22"/>
        <v/>
      </c>
      <c r="P108" s="47" t="str">
        <f t="shared" si="23"/>
        <v/>
      </c>
      <c r="Q108" s="48">
        <f t="shared" si="33"/>
        <v>0</v>
      </c>
      <c r="R108" s="2"/>
      <c r="AH108" s="57" t="str">
        <f>IF(G108&gt;1,IF($E$10&gt;0,100-(#REF!/(1+(AL108/#REF!)^#REF!)^#REF!+#REF!/(AL108-1))*100,100-(AL108*D$5+D$6)*100),"")</f>
        <v/>
      </c>
      <c r="AI108" s="21" t="str">
        <f t="shared" si="24"/>
        <v/>
      </c>
      <c r="AJ108" s="21" t="str">
        <f t="shared" si="25"/>
        <v/>
      </c>
      <c r="AK108" s="48">
        <f t="shared" si="26"/>
        <v>0</v>
      </c>
      <c r="AL108" s="58" t="str">
        <f t="shared" si="27"/>
        <v/>
      </c>
      <c r="AM108" s="59" t="str">
        <f t="shared" si="28"/>
        <v/>
      </c>
      <c r="AN108" s="59" t="str">
        <f t="shared" si="29"/>
        <v/>
      </c>
      <c r="AO108" s="60"/>
    </row>
    <row r="109" spans="3:41" x14ac:dyDescent="0.25">
      <c r="C109" s="82"/>
      <c r="D109" s="45"/>
      <c r="E109" s="83" t="str">
        <f t="shared" si="34"/>
        <v/>
      </c>
      <c r="F109" s="45"/>
      <c r="G109" s="45"/>
      <c r="H109" s="45"/>
      <c r="I109" s="46" t="str">
        <f t="shared" si="30"/>
        <v/>
      </c>
      <c r="J109" s="46" t="str">
        <f t="shared" si="31"/>
        <v/>
      </c>
      <c r="K109" s="47" t="str">
        <f t="shared" si="19"/>
        <v/>
      </c>
      <c r="L109" s="47" t="str">
        <f t="shared" si="20"/>
        <v/>
      </c>
      <c r="M109" s="48">
        <f t="shared" si="32"/>
        <v>0</v>
      </c>
      <c r="N109" s="46" t="str">
        <f t="shared" si="21"/>
        <v/>
      </c>
      <c r="O109" s="47" t="str">
        <f t="shared" si="22"/>
        <v/>
      </c>
      <c r="P109" s="47" t="str">
        <f t="shared" si="23"/>
        <v/>
      </c>
      <c r="Q109" s="48">
        <f t="shared" si="33"/>
        <v>0</v>
      </c>
      <c r="R109" s="2"/>
      <c r="AH109" s="57" t="str">
        <f>IF(G109&gt;1,IF($E$10&gt;0,100-(#REF!/(1+(AL109/#REF!)^#REF!)^#REF!+#REF!/(AL109-1))*100,100-(AL109*D$5+D$6)*100),"")</f>
        <v/>
      </c>
      <c r="AI109" s="21" t="str">
        <f t="shared" si="24"/>
        <v/>
      </c>
      <c r="AJ109" s="21" t="str">
        <f t="shared" si="25"/>
        <v/>
      </c>
      <c r="AK109" s="48">
        <f t="shared" si="26"/>
        <v>0</v>
      </c>
      <c r="AL109" s="58" t="str">
        <f t="shared" si="27"/>
        <v/>
      </c>
      <c r="AM109" s="59" t="str">
        <f t="shared" si="28"/>
        <v/>
      </c>
      <c r="AN109" s="59" t="str">
        <f t="shared" si="29"/>
        <v/>
      </c>
      <c r="AO109" s="60"/>
    </row>
    <row r="110" spans="3:41" x14ac:dyDescent="0.25">
      <c r="C110" s="82"/>
      <c r="D110" s="45"/>
      <c r="E110" s="83" t="str">
        <f t="shared" si="34"/>
        <v/>
      </c>
      <c r="F110" s="45"/>
      <c r="G110" s="45"/>
      <c r="H110" s="45"/>
      <c r="I110" s="46" t="str">
        <f t="shared" si="30"/>
        <v/>
      </c>
      <c r="J110" s="46" t="str">
        <f t="shared" si="31"/>
        <v/>
      </c>
      <c r="K110" s="47" t="str">
        <f t="shared" si="19"/>
        <v/>
      </c>
      <c r="L110" s="47" t="str">
        <f t="shared" si="20"/>
        <v/>
      </c>
      <c r="M110" s="48">
        <f t="shared" si="32"/>
        <v>0</v>
      </c>
      <c r="N110" s="46" t="str">
        <f t="shared" si="21"/>
        <v/>
      </c>
      <c r="O110" s="47" t="str">
        <f t="shared" si="22"/>
        <v/>
      </c>
      <c r="P110" s="47" t="str">
        <f t="shared" si="23"/>
        <v/>
      </c>
      <c r="Q110" s="48">
        <f t="shared" si="33"/>
        <v>0</v>
      </c>
      <c r="R110" s="2"/>
      <c r="AH110" s="57" t="str">
        <f>IF(G110&gt;1,IF($E$10&gt;0,100-(#REF!/(1+(AL110/#REF!)^#REF!)^#REF!+#REF!/(AL110-1))*100,100-(AL110*D$5+D$6)*100),"")</f>
        <v/>
      </c>
      <c r="AI110" s="21" t="str">
        <f t="shared" si="24"/>
        <v/>
      </c>
      <c r="AJ110" s="21" t="str">
        <f t="shared" si="25"/>
        <v/>
      </c>
      <c r="AK110" s="48">
        <f t="shared" si="26"/>
        <v>0</v>
      </c>
      <c r="AL110" s="58" t="str">
        <f t="shared" si="27"/>
        <v/>
      </c>
      <c r="AM110" s="59" t="str">
        <f t="shared" si="28"/>
        <v/>
      </c>
      <c r="AN110" s="59" t="str">
        <f t="shared" si="29"/>
        <v/>
      </c>
      <c r="AO110" s="60"/>
    </row>
    <row r="111" spans="3:41" x14ac:dyDescent="0.25">
      <c r="C111" s="82"/>
      <c r="D111" s="45"/>
      <c r="E111" s="83" t="str">
        <f t="shared" si="34"/>
        <v/>
      </c>
      <c r="F111" s="45"/>
      <c r="G111" s="45"/>
      <c r="H111" s="45"/>
      <c r="I111" s="46" t="str">
        <f t="shared" si="30"/>
        <v/>
      </c>
      <c r="J111" s="46" t="str">
        <f t="shared" si="31"/>
        <v/>
      </c>
      <c r="K111" s="47" t="str">
        <f t="shared" si="19"/>
        <v/>
      </c>
      <c r="L111" s="47" t="str">
        <f t="shared" si="20"/>
        <v/>
      </c>
      <c r="M111" s="48">
        <f t="shared" si="32"/>
        <v>0</v>
      </c>
      <c r="N111" s="46" t="str">
        <f t="shared" si="21"/>
        <v/>
      </c>
      <c r="O111" s="47" t="str">
        <f t="shared" si="22"/>
        <v/>
      </c>
      <c r="P111" s="47" t="str">
        <f t="shared" si="23"/>
        <v/>
      </c>
      <c r="Q111" s="48">
        <f t="shared" si="33"/>
        <v>0</v>
      </c>
      <c r="R111" s="2"/>
      <c r="AH111" s="57" t="str">
        <f>IF(G111&gt;1,IF($E$10&gt;0,100-(#REF!/(1+(AL111/#REF!)^#REF!)^#REF!+#REF!/(AL111-1))*100,100-(AL111*D$5+D$6)*100),"")</f>
        <v/>
      </c>
      <c r="AI111" s="21" t="str">
        <f t="shared" si="24"/>
        <v/>
      </c>
      <c r="AJ111" s="21" t="str">
        <f t="shared" si="25"/>
        <v/>
      </c>
      <c r="AK111" s="48">
        <f t="shared" si="26"/>
        <v>0</v>
      </c>
      <c r="AL111" s="58" t="str">
        <f t="shared" si="27"/>
        <v/>
      </c>
      <c r="AM111" s="59" t="str">
        <f t="shared" si="28"/>
        <v/>
      </c>
      <c r="AN111" s="59" t="str">
        <f t="shared" si="29"/>
        <v/>
      </c>
      <c r="AO111" s="60"/>
    </row>
    <row r="112" spans="3:41" x14ac:dyDescent="0.25">
      <c r="C112" s="82"/>
      <c r="D112" s="45"/>
      <c r="E112" s="83" t="str">
        <f t="shared" si="34"/>
        <v/>
      </c>
      <c r="F112" s="45"/>
      <c r="G112" s="45"/>
      <c r="H112" s="45"/>
      <c r="I112" s="46" t="str">
        <f t="shared" si="30"/>
        <v/>
      </c>
      <c r="J112" s="46" t="str">
        <f t="shared" si="31"/>
        <v/>
      </c>
      <c r="K112" s="47" t="str">
        <f t="shared" si="19"/>
        <v/>
      </c>
      <c r="L112" s="47" t="str">
        <f t="shared" si="20"/>
        <v/>
      </c>
      <c r="M112" s="48">
        <f t="shared" si="32"/>
        <v>0</v>
      </c>
      <c r="N112" s="46" t="str">
        <f t="shared" si="21"/>
        <v/>
      </c>
      <c r="O112" s="47" t="str">
        <f t="shared" si="22"/>
        <v/>
      </c>
      <c r="P112" s="47" t="str">
        <f t="shared" si="23"/>
        <v/>
      </c>
      <c r="Q112" s="48">
        <f t="shared" si="33"/>
        <v>0</v>
      </c>
      <c r="R112" s="2"/>
      <c r="AH112" s="57" t="str">
        <f>IF(G112&gt;1,IF($E$10&gt;0,100-(#REF!/(1+(AL112/#REF!)^#REF!)^#REF!+#REF!/(AL112-1))*100,100-(AL112*D$5+D$6)*100),"")</f>
        <v/>
      </c>
      <c r="AI112" s="21" t="str">
        <f t="shared" si="24"/>
        <v/>
      </c>
      <c r="AJ112" s="21" t="str">
        <f t="shared" si="25"/>
        <v/>
      </c>
      <c r="AK112" s="48">
        <f t="shared" si="26"/>
        <v>0</v>
      </c>
      <c r="AL112" s="58" t="str">
        <f t="shared" si="27"/>
        <v/>
      </c>
      <c r="AM112" s="59" t="str">
        <f t="shared" si="28"/>
        <v/>
      </c>
      <c r="AN112" s="59" t="str">
        <f t="shared" si="29"/>
        <v/>
      </c>
      <c r="AO112" s="60"/>
    </row>
    <row r="113" spans="3:41" x14ac:dyDescent="0.25">
      <c r="C113" s="82"/>
      <c r="D113" s="45"/>
      <c r="E113" s="83" t="str">
        <f t="shared" si="34"/>
        <v/>
      </c>
      <c r="F113" s="45"/>
      <c r="G113" s="45"/>
      <c r="H113" s="45"/>
      <c r="I113" s="46" t="str">
        <f t="shared" si="30"/>
        <v/>
      </c>
      <c r="J113" s="46" t="str">
        <f t="shared" si="31"/>
        <v/>
      </c>
      <c r="K113" s="47" t="str">
        <f t="shared" si="19"/>
        <v/>
      </c>
      <c r="L113" s="47" t="str">
        <f t="shared" si="20"/>
        <v/>
      </c>
      <c r="M113" s="48">
        <f t="shared" si="32"/>
        <v>0</v>
      </c>
      <c r="N113" s="46" t="str">
        <f t="shared" si="21"/>
        <v/>
      </c>
      <c r="O113" s="47" t="str">
        <f t="shared" si="22"/>
        <v/>
      </c>
      <c r="P113" s="47" t="str">
        <f t="shared" si="23"/>
        <v/>
      </c>
      <c r="Q113" s="48">
        <f t="shared" si="33"/>
        <v>0</v>
      </c>
      <c r="R113" s="2"/>
      <c r="AH113" s="57" t="str">
        <f>IF(G113&gt;1,IF($E$10&gt;0,100-(#REF!/(1+(AL113/#REF!)^#REF!)^#REF!+#REF!/(AL113-1))*100,100-(AL113*D$5+D$6)*100),"")</f>
        <v/>
      </c>
      <c r="AI113" s="21" t="str">
        <f t="shared" si="24"/>
        <v/>
      </c>
      <c r="AJ113" s="21" t="str">
        <f t="shared" si="25"/>
        <v/>
      </c>
      <c r="AK113" s="48">
        <f t="shared" si="26"/>
        <v>0</v>
      </c>
      <c r="AL113" s="58" t="str">
        <f t="shared" si="27"/>
        <v/>
      </c>
      <c r="AM113" s="59" t="str">
        <f t="shared" si="28"/>
        <v/>
      </c>
      <c r="AN113" s="59" t="str">
        <f t="shared" si="29"/>
        <v/>
      </c>
      <c r="AO113" s="60"/>
    </row>
    <row r="114" spans="3:41" x14ac:dyDescent="0.25">
      <c r="C114" s="82"/>
      <c r="D114" s="45"/>
      <c r="E114" s="83" t="str">
        <f t="shared" si="34"/>
        <v/>
      </c>
      <c r="F114" s="45"/>
      <c r="G114" s="45"/>
      <c r="H114" s="45"/>
      <c r="I114" s="46" t="str">
        <f t="shared" si="30"/>
        <v/>
      </c>
      <c r="J114" s="46" t="str">
        <f t="shared" si="31"/>
        <v/>
      </c>
      <c r="K114" s="47" t="str">
        <f t="shared" si="19"/>
        <v/>
      </c>
      <c r="L114" s="47" t="str">
        <f t="shared" si="20"/>
        <v/>
      </c>
      <c r="M114" s="48">
        <f t="shared" si="32"/>
        <v>0</v>
      </c>
      <c r="N114" s="46" t="str">
        <f t="shared" si="21"/>
        <v/>
      </c>
      <c r="O114" s="47" t="str">
        <f t="shared" si="22"/>
        <v/>
      </c>
      <c r="P114" s="47" t="str">
        <f t="shared" si="23"/>
        <v/>
      </c>
      <c r="Q114" s="48">
        <f t="shared" si="33"/>
        <v>0</v>
      </c>
      <c r="R114" s="2"/>
      <c r="AH114" s="57" t="str">
        <f>IF(G114&gt;1,IF($E$10&gt;0,100-(#REF!/(1+(AL114/#REF!)^#REF!)^#REF!+#REF!/(AL114-1))*100,100-(AL114*D$5+D$6)*100),"")</f>
        <v/>
      </c>
      <c r="AI114" s="21" t="str">
        <f t="shared" si="24"/>
        <v/>
      </c>
      <c r="AJ114" s="21" t="str">
        <f t="shared" si="25"/>
        <v/>
      </c>
      <c r="AK114" s="48">
        <f t="shared" si="26"/>
        <v>0</v>
      </c>
      <c r="AL114" s="58" t="str">
        <f t="shared" si="27"/>
        <v/>
      </c>
      <c r="AM114" s="59" t="str">
        <f t="shared" si="28"/>
        <v/>
      </c>
      <c r="AN114" s="59" t="str">
        <f t="shared" si="29"/>
        <v/>
      </c>
      <c r="AO114" s="60"/>
    </row>
    <row r="115" spans="3:41" x14ac:dyDescent="0.25">
      <c r="C115" s="82"/>
      <c r="D115" s="45"/>
      <c r="E115" s="83" t="str">
        <f t="shared" si="34"/>
        <v/>
      </c>
      <c r="F115" s="45"/>
      <c r="G115" s="45"/>
      <c r="H115" s="45"/>
      <c r="I115" s="46" t="str">
        <f t="shared" si="30"/>
        <v/>
      </c>
      <c r="J115" s="46" t="str">
        <f t="shared" si="31"/>
        <v/>
      </c>
      <c r="K115" s="47" t="str">
        <f t="shared" si="19"/>
        <v/>
      </c>
      <c r="L115" s="47" t="str">
        <f t="shared" si="20"/>
        <v/>
      </c>
      <c r="M115" s="48">
        <f t="shared" si="32"/>
        <v>0</v>
      </c>
      <c r="N115" s="46" t="str">
        <f t="shared" si="21"/>
        <v/>
      </c>
      <c r="O115" s="47" t="str">
        <f t="shared" si="22"/>
        <v/>
      </c>
      <c r="P115" s="47" t="str">
        <f t="shared" si="23"/>
        <v/>
      </c>
      <c r="Q115" s="48">
        <f t="shared" si="33"/>
        <v>0</v>
      </c>
      <c r="R115" s="2"/>
      <c r="AH115" s="57" t="str">
        <f>IF(G115&gt;1,IF($E$10&gt;0,100-(#REF!/(1+(AL115/#REF!)^#REF!)^#REF!+#REF!/(AL115-1))*100,100-(AL115*D$5+D$6)*100),"")</f>
        <v/>
      </c>
      <c r="AI115" s="21" t="str">
        <f t="shared" si="24"/>
        <v/>
      </c>
      <c r="AJ115" s="21" t="str">
        <f t="shared" si="25"/>
        <v/>
      </c>
      <c r="AK115" s="48">
        <f t="shared" si="26"/>
        <v>0</v>
      </c>
      <c r="AL115" s="58" t="str">
        <f t="shared" si="27"/>
        <v/>
      </c>
      <c r="AM115" s="59" t="str">
        <f t="shared" si="28"/>
        <v/>
      </c>
      <c r="AN115" s="59" t="str">
        <f t="shared" si="29"/>
        <v/>
      </c>
      <c r="AO115" s="60"/>
    </row>
    <row r="116" spans="3:41" x14ac:dyDescent="0.25">
      <c r="C116" s="82"/>
      <c r="D116" s="45"/>
      <c r="E116" s="83" t="str">
        <f t="shared" si="34"/>
        <v/>
      </c>
      <c r="F116" s="45"/>
      <c r="G116" s="45"/>
      <c r="H116" s="45"/>
      <c r="I116" s="46" t="str">
        <f t="shared" si="30"/>
        <v/>
      </c>
      <c r="J116" s="46" t="str">
        <f t="shared" si="31"/>
        <v/>
      </c>
      <c r="K116" s="47" t="str">
        <f t="shared" si="19"/>
        <v/>
      </c>
      <c r="L116" s="47" t="str">
        <f t="shared" si="20"/>
        <v/>
      </c>
      <c r="M116" s="48">
        <f t="shared" si="32"/>
        <v>0</v>
      </c>
      <c r="N116" s="46" t="str">
        <f t="shared" si="21"/>
        <v/>
      </c>
      <c r="O116" s="47" t="str">
        <f t="shared" si="22"/>
        <v/>
      </c>
      <c r="P116" s="47" t="str">
        <f t="shared" si="23"/>
        <v/>
      </c>
      <c r="Q116" s="48">
        <f t="shared" si="33"/>
        <v>0</v>
      </c>
      <c r="R116" s="2"/>
      <c r="AH116" s="57" t="str">
        <f>IF(G116&gt;1,IF($E$10&gt;0,100-(#REF!/(1+(AL116/#REF!)^#REF!)^#REF!+#REF!/(AL116-1))*100,100-(AL116*D$5+D$6)*100),"")</f>
        <v/>
      </c>
      <c r="AI116" s="21" t="str">
        <f t="shared" si="24"/>
        <v/>
      </c>
      <c r="AJ116" s="21" t="str">
        <f t="shared" si="25"/>
        <v/>
      </c>
      <c r="AK116" s="48">
        <f t="shared" si="26"/>
        <v>0</v>
      </c>
      <c r="AL116" s="58" t="str">
        <f t="shared" si="27"/>
        <v/>
      </c>
      <c r="AM116" s="59" t="str">
        <f t="shared" si="28"/>
        <v/>
      </c>
      <c r="AN116" s="59" t="str">
        <f t="shared" si="29"/>
        <v/>
      </c>
      <c r="AO116" s="60"/>
    </row>
    <row r="117" spans="3:41" x14ac:dyDescent="0.25">
      <c r="C117" s="82"/>
      <c r="D117" s="45"/>
      <c r="E117" s="83" t="str">
        <f t="shared" si="34"/>
        <v/>
      </c>
      <c r="F117" s="45"/>
      <c r="G117" s="45"/>
      <c r="H117" s="45"/>
      <c r="I117" s="46" t="str">
        <f t="shared" si="30"/>
        <v/>
      </c>
      <c r="J117" s="46" t="str">
        <f t="shared" si="31"/>
        <v/>
      </c>
      <c r="K117" s="47" t="str">
        <f t="shared" si="19"/>
        <v/>
      </c>
      <c r="L117" s="47" t="str">
        <f t="shared" si="20"/>
        <v/>
      </c>
      <c r="M117" s="48">
        <f t="shared" si="32"/>
        <v>0</v>
      </c>
      <c r="N117" s="46" t="str">
        <f t="shared" si="21"/>
        <v/>
      </c>
      <c r="O117" s="47" t="str">
        <f t="shared" si="22"/>
        <v/>
      </c>
      <c r="P117" s="47" t="str">
        <f t="shared" si="23"/>
        <v/>
      </c>
      <c r="Q117" s="48">
        <f t="shared" si="33"/>
        <v>0</v>
      </c>
      <c r="R117" s="2"/>
      <c r="AH117" s="57" t="str">
        <f>IF(G117&gt;1,IF($E$10&gt;0,100-(#REF!/(1+(AL117/#REF!)^#REF!)^#REF!+#REF!/(AL117-1))*100,100-(AL117*D$5+D$6)*100),"")</f>
        <v/>
      </c>
      <c r="AI117" s="21" t="str">
        <f t="shared" si="24"/>
        <v/>
      </c>
      <c r="AJ117" s="21" t="str">
        <f t="shared" si="25"/>
        <v/>
      </c>
      <c r="AK117" s="48">
        <f t="shared" si="26"/>
        <v>0</v>
      </c>
      <c r="AL117" s="58" t="str">
        <f t="shared" si="27"/>
        <v/>
      </c>
      <c r="AM117" s="59" t="str">
        <f t="shared" si="28"/>
        <v/>
      </c>
      <c r="AN117" s="59" t="str">
        <f t="shared" si="29"/>
        <v/>
      </c>
      <c r="AO117" s="60"/>
    </row>
    <row r="118" spans="3:41" x14ac:dyDescent="0.25">
      <c r="C118" s="82"/>
      <c r="D118" s="45"/>
      <c r="E118" s="83" t="str">
        <f t="shared" si="34"/>
        <v/>
      </c>
      <c r="F118" s="45"/>
      <c r="G118" s="45"/>
      <c r="H118" s="45"/>
      <c r="I118" s="46" t="str">
        <f t="shared" si="30"/>
        <v/>
      </c>
      <c r="J118" s="46" t="str">
        <f t="shared" si="31"/>
        <v/>
      </c>
      <c r="K118" s="47" t="str">
        <f t="shared" si="19"/>
        <v/>
      </c>
      <c r="L118" s="47" t="str">
        <f t="shared" si="20"/>
        <v/>
      </c>
      <c r="M118" s="48">
        <f t="shared" si="32"/>
        <v>0</v>
      </c>
      <c r="N118" s="46" t="str">
        <f t="shared" si="21"/>
        <v/>
      </c>
      <c r="O118" s="47" t="str">
        <f t="shared" si="22"/>
        <v/>
      </c>
      <c r="P118" s="47" t="str">
        <f t="shared" si="23"/>
        <v/>
      </c>
      <c r="Q118" s="48">
        <f t="shared" si="33"/>
        <v>0</v>
      </c>
      <c r="R118" s="2"/>
      <c r="AH118" s="57" t="str">
        <f>IF(G118&gt;1,IF($E$10&gt;0,100-(#REF!/(1+(AL118/#REF!)^#REF!)^#REF!+#REF!/(AL118-1))*100,100-(AL118*D$5+D$6)*100),"")</f>
        <v/>
      </c>
      <c r="AI118" s="21" t="str">
        <f t="shared" si="24"/>
        <v/>
      </c>
      <c r="AJ118" s="21" t="str">
        <f t="shared" si="25"/>
        <v/>
      </c>
      <c r="AK118" s="48">
        <f t="shared" si="26"/>
        <v>0</v>
      </c>
      <c r="AL118" s="58" t="str">
        <f t="shared" si="27"/>
        <v/>
      </c>
      <c r="AM118" s="59" t="str">
        <f t="shared" si="28"/>
        <v/>
      </c>
      <c r="AN118" s="59" t="str">
        <f t="shared" si="29"/>
        <v/>
      </c>
      <c r="AO118" s="60"/>
    </row>
    <row r="119" spans="3:41" x14ac:dyDescent="0.25">
      <c r="C119" s="82"/>
      <c r="D119" s="45"/>
      <c r="E119" s="83" t="str">
        <f t="shared" si="34"/>
        <v/>
      </c>
      <c r="F119" s="45"/>
      <c r="G119" s="45"/>
      <c r="H119" s="45"/>
      <c r="I119" s="46" t="str">
        <f t="shared" si="30"/>
        <v/>
      </c>
      <c r="J119" s="46" t="str">
        <f t="shared" si="31"/>
        <v/>
      </c>
      <c r="K119" s="47" t="str">
        <f t="shared" si="19"/>
        <v/>
      </c>
      <c r="L119" s="47" t="str">
        <f t="shared" si="20"/>
        <v/>
      </c>
      <c r="M119" s="48">
        <f t="shared" si="32"/>
        <v>0</v>
      </c>
      <c r="N119" s="46" t="str">
        <f t="shared" si="21"/>
        <v/>
      </c>
      <c r="O119" s="47" t="str">
        <f t="shared" si="22"/>
        <v/>
      </c>
      <c r="P119" s="47" t="str">
        <f t="shared" si="23"/>
        <v/>
      </c>
      <c r="Q119" s="48">
        <f t="shared" si="33"/>
        <v>0</v>
      </c>
      <c r="R119" s="2"/>
      <c r="AH119" s="57" t="str">
        <f>IF(G119&gt;1,IF($E$10&gt;0,100-(#REF!/(1+(AL119/#REF!)^#REF!)^#REF!+#REF!/(AL119-1))*100,100-(AL119*D$5+D$6)*100),"")</f>
        <v/>
      </c>
      <c r="AI119" s="21" t="str">
        <f t="shared" si="24"/>
        <v/>
      </c>
      <c r="AJ119" s="21" t="str">
        <f t="shared" si="25"/>
        <v/>
      </c>
      <c r="AK119" s="48">
        <f t="shared" si="26"/>
        <v>0</v>
      </c>
      <c r="AL119" s="58" t="str">
        <f t="shared" si="27"/>
        <v/>
      </c>
      <c r="AM119" s="59" t="str">
        <f t="shared" si="28"/>
        <v/>
      </c>
      <c r="AN119" s="59" t="str">
        <f t="shared" si="29"/>
        <v/>
      </c>
      <c r="AO119" s="60"/>
    </row>
    <row r="120" spans="3:41" x14ac:dyDescent="0.25">
      <c r="C120" s="82"/>
      <c r="D120" s="45"/>
      <c r="E120" s="83" t="str">
        <f t="shared" si="34"/>
        <v/>
      </c>
      <c r="F120" s="45"/>
      <c r="G120" s="45"/>
      <c r="H120" s="45"/>
      <c r="I120" s="46" t="str">
        <f t="shared" si="30"/>
        <v/>
      </c>
      <c r="J120" s="46" t="str">
        <f t="shared" si="31"/>
        <v/>
      </c>
      <c r="K120" s="47" t="str">
        <f t="shared" si="19"/>
        <v/>
      </c>
      <c r="L120" s="47" t="str">
        <f t="shared" si="20"/>
        <v/>
      </c>
      <c r="M120" s="48">
        <f t="shared" si="32"/>
        <v>0</v>
      </c>
      <c r="N120" s="46" t="str">
        <f t="shared" si="21"/>
        <v/>
      </c>
      <c r="O120" s="47" t="str">
        <f t="shared" si="22"/>
        <v/>
      </c>
      <c r="P120" s="47" t="str">
        <f t="shared" si="23"/>
        <v/>
      </c>
      <c r="Q120" s="48">
        <f t="shared" si="33"/>
        <v>0</v>
      </c>
      <c r="R120" s="2"/>
      <c r="AH120" s="57" t="str">
        <f>IF(G120&gt;1,IF($E$10&gt;0,100-(#REF!/(1+(AL120/#REF!)^#REF!)^#REF!+#REF!/(AL120-1))*100,100-(AL120*D$5+D$6)*100),"")</f>
        <v/>
      </c>
      <c r="AI120" s="21" t="str">
        <f t="shared" si="24"/>
        <v/>
      </c>
      <c r="AJ120" s="21" t="str">
        <f t="shared" si="25"/>
        <v/>
      </c>
      <c r="AK120" s="48">
        <f t="shared" si="26"/>
        <v>0</v>
      </c>
      <c r="AL120" s="58" t="str">
        <f t="shared" si="27"/>
        <v/>
      </c>
      <c r="AM120" s="59" t="str">
        <f t="shared" si="28"/>
        <v/>
      </c>
      <c r="AN120" s="59" t="str">
        <f t="shared" si="29"/>
        <v/>
      </c>
      <c r="AO120" s="60"/>
    </row>
    <row r="121" spans="3:41" x14ac:dyDescent="0.25">
      <c r="C121" s="82"/>
      <c r="D121" s="45"/>
      <c r="E121" s="83" t="str">
        <f t="shared" si="34"/>
        <v/>
      </c>
      <c r="F121" s="45"/>
      <c r="G121" s="45"/>
      <c r="H121" s="45"/>
      <c r="I121" s="46" t="str">
        <f t="shared" si="30"/>
        <v/>
      </c>
      <c r="J121" s="46" t="str">
        <f t="shared" si="31"/>
        <v/>
      </c>
      <c r="K121" s="47" t="str">
        <f t="shared" si="19"/>
        <v/>
      </c>
      <c r="L121" s="47" t="str">
        <f t="shared" si="20"/>
        <v/>
      </c>
      <c r="M121" s="48">
        <f t="shared" si="32"/>
        <v>0</v>
      </c>
      <c r="N121" s="46" t="str">
        <f t="shared" si="21"/>
        <v/>
      </c>
      <c r="O121" s="47" t="str">
        <f t="shared" si="22"/>
        <v/>
      </c>
      <c r="P121" s="47" t="str">
        <f t="shared" si="23"/>
        <v/>
      </c>
      <c r="Q121" s="48">
        <f t="shared" si="33"/>
        <v>0</v>
      </c>
      <c r="R121" s="2"/>
      <c r="AH121" s="57" t="str">
        <f>IF(G121&gt;1,IF($E$10&gt;0,100-(#REF!/(1+(AL121/#REF!)^#REF!)^#REF!+#REF!/(AL121-1))*100,100-(AL121*D$5+D$6)*100),"")</f>
        <v/>
      </c>
      <c r="AI121" s="21" t="str">
        <f t="shared" si="24"/>
        <v/>
      </c>
      <c r="AJ121" s="21" t="str">
        <f t="shared" si="25"/>
        <v/>
      </c>
      <c r="AK121" s="48">
        <f t="shared" si="26"/>
        <v>0</v>
      </c>
      <c r="AL121" s="58" t="str">
        <f t="shared" si="27"/>
        <v/>
      </c>
      <c r="AM121" s="59" t="str">
        <f t="shared" si="28"/>
        <v/>
      </c>
      <c r="AN121" s="59" t="str">
        <f t="shared" si="29"/>
        <v/>
      </c>
      <c r="AO121" s="60"/>
    </row>
    <row r="122" spans="3:41" x14ac:dyDescent="0.25">
      <c r="C122" s="82"/>
      <c r="D122" s="45"/>
      <c r="E122" s="83" t="str">
        <f t="shared" si="34"/>
        <v/>
      </c>
      <c r="F122" s="45"/>
      <c r="G122" s="45"/>
      <c r="H122" s="45"/>
      <c r="I122" s="46" t="str">
        <f t="shared" si="30"/>
        <v/>
      </c>
      <c r="J122" s="46" t="str">
        <f t="shared" si="31"/>
        <v/>
      </c>
      <c r="K122" s="47" t="str">
        <f t="shared" si="19"/>
        <v/>
      </c>
      <c r="L122" s="47" t="str">
        <f t="shared" si="20"/>
        <v/>
      </c>
      <c r="M122" s="48">
        <f t="shared" si="32"/>
        <v>0</v>
      </c>
      <c r="N122" s="46" t="str">
        <f t="shared" si="21"/>
        <v/>
      </c>
      <c r="O122" s="47" t="str">
        <f t="shared" si="22"/>
        <v/>
      </c>
      <c r="P122" s="47" t="str">
        <f t="shared" si="23"/>
        <v/>
      </c>
      <c r="Q122" s="48">
        <f t="shared" si="33"/>
        <v>0</v>
      </c>
      <c r="R122" s="2"/>
      <c r="AH122" s="57" t="str">
        <f>IF(G122&gt;1,IF($E$10&gt;0,100-(#REF!/(1+(AL122/#REF!)^#REF!)^#REF!+#REF!/(AL122-1))*100,100-(AL122*D$5+D$6)*100),"")</f>
        <v/>
      </c>
      <c r="AI122" s="21" t="str">
        <f t="shared" si="24"/>
        <v/>
      </c>
      <c r="AJ122" s="21" t="str">
        <f t="shared" si="25"/>
        <v/>
      </c>
      <c r="AK122" s="48">
        <f t="shared" si="26"/>
        <v>0</v>
      </c>
      <c r="AL122" s="58" t="str">
        <f t="shared" si="27"/>
        <v/>
      </c>
      <c r="AM122" s="59" t="str">
        <f t="shared" si="28"/>
        <v/>
      </c>
      <c r="AN122" s="59" t="str">
        <f t="shared" si="29"/>
        <v/>
      </c>
      <c r="AO122" s="60"/>
    </row>
    <row r="123" spans="3:41" x14ac:dyDescent="0.25">
      <c r="C123" s="82"/>
      <c r="D123" s="45"/>
      <c r="E123" s="83" t="str">
        <f t="shared" si="34"/>
        <v/>
      </c>
      <c r="F123" s="45"/>
      <c r="G123" s="45"/>
      <c r="H123" s="45"/>
      <c r="I123" s="46" t="str">
        <f t="shared" si="30"/>
        <v/>
      </c>
      <c r="J123" s="46" t="str">
        <f t="shared" si="31"/>
        <v/>
      </c>
      <c r="K123" s="47" t="str">
        <f t="shared" si="19"/>
        <v/>
      </c>
      <c r="L123" s="47" t="str">
        <f t="shared" si="20"/>
        <v/>
      </c>
      <c r="M123" s="48">
        <f t="shared" si="32"/>
        <v>0</v>
      </c>
      <c r="N123" s="46" t="str">
        <f t="shared" si="21"/>
        <v/>
      </c>
      <c r="O123" s="47" t="str">
        <f t="shared" si="22"/>
        <v/>
      </c>
      <c r="P123" s="47" t="str">
        <f t="shared" si="23"/>
        <v/>
      </c>
      <c r="Q123" s="48">
        <f t="shared" si="33"/>
        <v>0</v>
      </c>
      <c r="R123" s="2"/>
      <c r="AH123" s="57" t="str">
        <f>IF(G123&gt;1,IF($E$10&gt;0,100-(#REF!/(1+(AL123/#REF!)^#REF!)^#REF!+#REF!/(AL123-1))*100,100-(AL123*D$5+D$6)*100),"")</f>
        <v/>
      </c>
      <c r="AI123" s="21" t="str">
        <f t="shared" si="24"/>
        <v/>
      </c>
      <c r="AJ123" s="21" t="str">
        <f t="shared" si="25"/>
        <v/>
      </c>
      <c r="AK123" s="48">
        <f t="shared" si="26"/>
        <v>0</v>
      </c>
      <c r="AL123" s="58" t="str">
        <f t="shared" si="27"/>
        <v/>
      </c>
      <c r="AM123" s="59" t="str">
        <f t="shared" si="28"/>
        <v/>
      </c>
      <c r="AN123" s="59" t="str">
        <f t="shared" si="29"/>
        <v/>
      </c>
      <c r="AO123" s="60"/>
    </row>
    <row r="124" spans="3:41" x14ac:dyDescent="0.25">
      <c r="C124" s="82"/>
      <c r="D124" s="45"/>
      <c r="E124" s="83" t="str">
        <f t="shared" si="34"/>
        <v/>
      </c>
      <c r="F124" s="45"/>
      <c r="G124" s="45"/>
      <c r="H124" s="45"/>
      <c r="I124" s="46" t="str">
        <f t="shared" si="30"/>
        <v/>
      </c>
      <c r="J124" s="46" t="str">
        <f t="shared" si="31"/>
        <v/>
      </c>
      <c r="K124" s="47" t="str">
        <f t="shared" si="19"/>
        <v/>
      </c>
      <c r="L124" s="47" t="str">
        <f t="shared" si="20"/>
        <v/>
      </c>
      <c r="M124" s="48">
        <f t="shared" si="32"/>
        <v>0</v>
      </c>
      <c r="N124" s="46" t="str">
        <f t="shared" si="21"/>
        <v/>
      </c>
      <c r="O124" s="47" t="str">
        <f t="shared" si="22"/>
        <v/>
      </c>
      <c r="P124" s="47" t="str">
        <f t="shared" si="23"/>
        <v/>
      </c>
      <c r="Q124" s="48">
        <f t="shared" si="33"/>
        <v>0</v>
      </c>
      <c r="R124" s="2"/>
      <c r="AH124" s="57" t="str">
        <f>IF(G124&gt;1,IF($E$10&gt;0,100-(#REF!/(1+(AL124/#REF!)^#REF!)^#REF!+#REF!/(AL124-1))*100,100-(AL124*D$5+D$6)*100),"")</f>
        <v/>
      </c>
      <c r="AI124" s="21" t="str">
        <f t="shared" si="24"/>
        <v/>
      </c>
      <c r="AJ124" s="21" t="str">
        <f t="shared" si="25"/>
        <v/>
      </c>
      <c r="AK124" s="48">
        <f t="shared" si="26"/>
        <v>0</v>
      </c>
      <c r="AL124" s="58" t="str">
        <f t="shared" si="27"/>
        <v/>
      </c>
      <c r="AM124" s="59" t="str">
        <f t="shared" si="28"/>
        <v/>
      </c>
      <c r="AN124" s="59" t="str">
        <f t="shared" si="29"/>
        <v/>
      </c>
      <c r="AO124" s="60"/>
    </row>
    <row r="125" spans="3:41" x14ac:dyDescent="0.25">
      <c r="C125" s="82"/>
      <c r="D125" s="45"/>
      <c r="E125" s="83" t="str">
        <f t="shared" si="34"/>
        <v/>
      </c>
      <c r="F125" s="45"/>
      <c r="G125" s="45"/>
      <c r="H125" s="45"/>
      <c r="I125" s="46" t="str">
        <f t="shared" si="30"/>
        <v/>
      </c>
      <c r="J125" s="46" t="str">
        <f t="shared" si="31"/>
        <v/>
      </c>
      <c r="K125" s="47" t="str">
        <f t="shared" si="19"/>
        <v/>
      </c>
      <c r="L125" s="47" t="str">
        <f t="shared" si="20"/>
        <v/>
      </c>
      <c r="M125" s="48">
        <f t="shared" si="32"/>
        <v>0</v>
      </c>
      <c r="N125" s="46" t="str">
        <f t="shared" si="21"/>
        <v/>
      </c>
      <c r="O125" s="47" t="str">
        <f t="shared" si="22"/>
        <v/>
      </c>
      <c r="P125" s="47" t="str">
        <f t="shared" si="23"/>
        <v/>
      </c>
      <c r="Q125" s="48">
        <f t="shared" si="33"/>
        <v>0</v>
      </c>
      <c r="R125" s="2"/>
      <c r="AH125" s="57" t="str">
        <f>IF(G125&gt;1,IF($E$10&gt;0,100-(#REF!/(1+(AL125/#REF!)^#REF!)^#REF!+#REF!/(AL125-1))*100,100-(AL125*D$5+D$6)*100),"")</f>
        <v/>
      </c>
      <c r="AI125" s="21" t="str">
        <f t="shared" si="24"/>
        <v/>
      </c>
      <c r="AJ125" s="21" t="str">
        <f t="shared" si="25"/>
        <v/>
      </c>
      <c r="AK125" s="48">
        <f t="shared" si="26"/>
        <v>0</v>
      </c>
      <c r="AL125" s="58" t="str">
        <f t="shared" si="27"/>
        <v/>
      </c>
      <c r="AM125" s="59" t="str">
        <f t="shared" si="28"/>
        <v/>
      </c>
      <c r="AN125" s="59" t="str">
        <f t="shared" si="29"/>
        <v/>
      </c>
      <c r="AO125" s="60"/>
    </row>
    <row r="126" spans="3:41" x14ac:dyDescent="0.25">
      <c r="C126" s="82"/>
      <c r="D126" s="45"/>
      <c r="E126" s="83" t="str">
        <f t="shared" si="34"/>
        <v/>
      </c>
      <c r="F126" s="45"/>
      <c r="G126" s="45"/>
      <c r="H126" s="45"/>
      <c r="I126" s="46" t="str">
        <f t="shared" si="30"/>
        <v/>
      </c>
      <c r="J126" s="46" t="str">
        <f t="shared" si="31"/>
        <v/>
      </c>
      <c r="K126" s="47" t="str">
        <f t="shared" si="19"/>
        <v/>
      </c>
      <c r="L126" s="47" t="str">
        <f t="shared" si="20"/>
        <v/>
      </c>
      <c r="M126" s="48">
        <f t="shared" si="32"/>
        <v>0</v>
      </c>
      <c r="N126" s="46" t="str">
        <f t="shared" si="21"/>
        <v/>
      </c>
      <c r="O126" s="47" t="str">
        <f t="shared" si="22"/>
        <v/>
      </c>
      <c r="P126" s="47" t="str">
        <f t="shared" si="23"/>
        <v/>
      </c>
      <c r="Q126" s="48">
        <f t="shared" si="33"/>
        <v>0</v>
      </c>
      <c r="R126" s="2"/>
      <c r="AH126" s="57" t="str">
        <f>IF(G126&gt;1,IF($E$10&gt;0,100-(#REF!/(1+(AL126/#REF!)^#REF!)^#REF!+#REF!/(AL126-1))*100,100-(AL126*D$5+D$6)*100),"")</f>
        <v/>
      </c>
      <c r="AI126" s="21" t="str">
        <f t="shared" si="24"/>
        <v/>
      </c>
      <c r="AJ126" s="21" t="str">
        <f t="shared" si="25"/>
        <v/>
      </c>
      <c r="AK126" s="48">
        <f t="shared" si="26"/>
        <v>0</v>
      </c>
      <c r="AL126" s="58" t="str">
        <f t="shared" si="27"/>
        <v/>
      </c>
      <c r="AM126" s="59" t="str">
        <f t="shared" si="28"/>
        <v/>
      </c>
      <c r="AN126" s="59" t="str">
        <f t="shared" si="29"/>
        <v/>
      </c>
      <c r="AO126" s="60"/>
    </row>
    <row r="127" spans="3:41" x14ac:dyDescent="0.25">
      <c r="C127" s="82"/>
      <c r="D127" s="45"/>
      <c r="E127" s="83" t="str">
        <f t="shared" si="34"/>
        <v/>
      </c>
      <c r="F127" s="45"/>
      <c r="G127" s="45"/>
      <c r="H127" s="45"/>
      <c r="I127" s="46" t="str">
        <f t="shared" si="30"/>
        <v/>
      </c>
      <c r="J127" s="46" t="str">
        <f t="shared" si="31"/>
        <v/>
      </c>
      <c r="K127" s="47" t="str">
        <f t="shared" si="19"/>
        <v/>
      </c>
      <c r="L127" s="47" t="str">
        <f t="shared" si="20"/>
        <v/>
      </c>
      <c r="M127" s="48">
        <f t="shared" si="32"/>
        <v>0</v>
      </c>
      <c r="N127" s="46" t="str">
        <f t="shared" si="21"/>
        <v/>
      </c>
      <c r="O127" s="47" t="str">
        <f t="shared" si="22"/>
        <v/>
      </c>
      <c r="P127" s="47" t="str">
        <f t="shared" si="23"/>
        <v/>
      </c>
      <c r="Q127" s="48">
        <f t="shared" si="33"/>
        <v>0</v>
      </c>
      <c r="R127" s="2"/>
      <c r="AH127" s="57" t="str">
        <f>IF(G127&gt;1,IF($E$10&gt;0,100-(#REF!/(1+(AL127/#REF!)^#REF!)^#REF!+#REF!/(AL127-1))*100,100-(AL127*D$5+D$6)*100),"")</f>
        <v/>
      </c>
      <c r="AI127" s="21" t="str">
        <f t="shared" si="24"/>
        <v/>
      </c>
      <c r="AJ127" s="21" t="str">
        <f t="shared" si="25"/>
        <v/>
      </c>
      <c r="AK127" s="48">
        <f t="shared" si="26"/>
        <v>0</v>
      </c>
      <c r="AL127" s="58" t="str">
        <f t="shared" si="27"/>
        <v/>
      </c>
      <c r="AM127" s="59" t="str">
        <f t="shared" si="28"/>
        <v/>
      </c>
      <c r="AN127" s="59" t="str">
        <f t="shared" si="29"/>
        <v/>
      </c>
      <c r="AO127" s="60"/>
    </row>
    <row r="128" spans="3:41" x14ac:dyDescent="0.25">
      <c r="C128" s="82"/>
      <c r="D128" s="45"/>
      <c r="E128" s="83" t="str">
        <f t="shared" si="34"/>
        <v/>
      </c>
      <c r="F128" s="45"/>
      <c r="G128" s="45"/>
      <c r="H128" s="45"/>
      <c r="I128" s="46" t="str">
        <f t="shared" si="30"/>
        <v/>
      </c>
      <c r="J128" s="46" t="str">
        <f t="shared" si="31"/>
        <v/>
      </c>
      <c r="K128" s="47" t="str">
        <f t="shared" si="19"/>
        <v/>
      </c>
      <c r="L128" s="47" t="str">
        <f t="shared" si="20"/>
        <v/>
      </c>
      <c r="M128" s="48">
        <f t="shared" si="32"/>
        <v>0</v>
      </c>
      <c r="N128" s="46" t="str">
        <f t="shared" si="21"/>
        <v/>
      </c>
      <c r="O128" s="47" t="str">
        <f t="shared" si="22"/>
        <v/>
      </c>
      <c r="P128" s="47" t="str">
        <f t="shared" si="23"/>
        <v/>
      </c>
      <c r="Q128" s="48">
        <f t="shared" si="33"/>
        <v>0</v>
      </c>
      <c r="R128" s="2"/>
      <c r="AH128" s="57" t="str">
        <f>IF(G128&gt;1,IF($E$10&gt;0,100-(#REF!/(1+(AL128/#REF!)^#REF!)^#REF!+#REF!/(AL128-1))*100,100-(AL128*D$5+D$6)*100),"")</f>
        <v/>
      </c>
      <c r="AI128" s="21" t="str">
        <f t="shared" si="24"/>
        <v/>
      </c>
      <c r="AJ128" s="21" t="str">
        <f t="shared" si="25"/>
        <v/>
      </c>
      <c r="AK128" s="48">
        <f t="shared" si="26"/>
        <v>0</v>
      </c>
      <c r="AL128" s="58" t="str">
        <f t="shared" si="27"/>
        <v/>
      </c>
      <c r="AM128" s="59" t="str">
        <f t="shared" si="28"/>
        <v/>
      </c>
      <c r="AN128" s="59" t="str">
        <f t="shared" si="29"/>
        <v/>
      </c>
      <c r="AO128" s="60"/>
    </row>
    <row r="129" spans="3:41" x14ac:dyDescent="0.25">
      <c r="C129" s="82"/>
      <c r="D129" s="45"/>
      <c r="E129" s="83" t="str">
        <f t="shared" si="34"/>
        <v/>
      </c>
      <c r="F129" s="45"/>
      <c r="G129" s="45"/>
      <c r="H129" s="45"/>
      <c r="I129" s="46" t="str">
        <f t="shared" si="30"/>
        <v/>
      </c>
      <c r="J129" s="46" t="str">
        <f t="shared" si="31"/>
        <v/>
      </c>
      <c r="K129" s="47" t="str">
        <f t="shared" si="19"/>
        <v/>
      </c>
      <c r="L129" s="47" t="str">
        <f t="shared" si="20"/>
        <v/>
      </c>
      <c r="M129" s="48">
        <f t="shared" si="32"/>
        <v>0</v>
      </c>
      <c r="N129" s="46" t="str">
        <f t="shared" si="21"/>
        <v/>
      </c>
      <c r="O129" s="47" t="str">
        <f t="shared" si="22"/>
        <v/>
      </c>
      <c r="P129" s="47" t="str">
        <f t="shared" si="23"/>
        <v/>
      </c>
      <c r="Q129" s="48">
        <f t="shared" si="33"/>
        <v>0</v>
      </c>
      <c r="R129" s="2"/>
      <c r="AH129" s="57" t="str">
        <f>IF(G129&gt;1,IF($E$10&gt;0,100-(#REF!/(1+(AL129/#REF!)^#REF!)^#REF!+#REF!/(AL129-1))*100,100-(AL129*D$5+D$6)*100),"")</f>
        <v/>
      </c>
      <c r="AI129" s="21" t="str">
        <f t="shared" si="24"/>
        <v/>
      </c>
      <c r="AJ129" s="21" t="str">
        <f t="shared" si="25"/>
        <v/>
      </c>
      <c r="AK129" s="48">
        <f t="shared" si="26"/>
        <v>0</v>
      </c>
      <c r="AL129" s="58" t="str">
        <f t="shared" si="27"/>
        <v/>
      </c>
      <c r="AM129" s="59" t="str">
        <f t="shared" si="28"/>
        <v/>
      </c>
      <c r="AN129" s="59" t="str">
        <f t="shared" si="29"/>
        <v/>
      </c>
      <c r="AO129" s="60"/>
    </row>
    <row r="130" spans="3:41" x14ac:dyDescent="0.25">
      <c r="C130" s="82"/>
      <c r="D130" s="45"/>
      <c r="E130" s="83" t="str">
        <f t="shared" si="34"/>
        <v/>
      </c>
      <c r="F130" s="45"/>
      <c r="G130" s="45"/>
      <c r="H130" s="45"/>
      <c r="I130" s="46" t="str">
        <f t="shared" si="30"/>
        <v/>
      </c>
      <c r="J130" s="46" t="str">
        <f t="shared" si="31"/>
        <v/>
      </c>
      <c r="K130" s="47" t="str">
        <f t="shared" si="19"/>
        <v/>
      </c>
      <c r="L130" s="47" t="str">
        <f t="shared" si="20"/>
        <v/>
      </c>
      <c r="M130" s="48">
        <f t="shared" si="32"/>
        <v>0</v>
      </c>
      <c r="N130" s="46" t="str">
        <f t="shared" si="21"/>
        <v/>
      </c>
      <c r="O130" s="47" t="str">
        <f t="shared" si="22"/>
        <v/>
      </c>
      <c r="P130" s="47" t="str">
        <f t="shared" si="23"/>
        <v/>
      </c>
      <c r="Q130" s="48">
        <f t="shared" si="33"/>
        <v>0</v>
      </c>
      <c r="R130" s="2"/>
      <c r="AH130" s="57" t="str">
        <f>IF(G130&gt;1,IF($E$10&gt;0,100-(#REF!/(1+(AL130/#REF!)^#REF!)^#REF!+#REF!/(AL130-1))*100,100-(AL130*D$5+D$6)*100),"")</f>
        <v/>
      </c>
      <c r="AI130" s="21" t="str">
        <f t="shared" si="24"/>
        <v/>
      </c>
      <c r="AJ130" s="21" t="str">
        <f t="shared" si="25"/>
        <v/>
      </c>
      <c r="AK130" s="48">
        <f t="shared" si="26"/>
        <v>0</v>
      </c>
      <c r="AL130" s="58" t="str">
        <f t="shared" si="27"/>
        <v/>
      </c>
      <c r="AM130" s="59" t="str">
        <f t="shared" si="28"/>
        <v/>
      </c>
      <c r="AN130" s="59" t="str">
        <f t="shared" si="29"/>
        <v/>
      </c>
      <c r="AO130" s="60"/>
    </row>
    <row r="131" spans="3:41" x14ac:dyDescent="0.25">
      <c r="C131" s="82"/>
      <c r="D131" s="45"/>
      <c r="E131" s="83" t="str">
        <f t="shared" si="34"/>
        <v/>
      </c>
      <c r="F131" s="45"/>
      <c r="G131" s="45"/>
      <c r="H131" s="45"/>
      <c r="I131" s="46" t="str">
        <f t="shared" si="30"/>
        <v/>
      </c>
      <c r="J131" s="46" t="str">
        <f t="shared" si="31"/>
        <v/>
      </c>
      <c r="K131" s="47" t="str">
        <f t="shared" si="19"/>
        <v/>
      </c>
      <c r="L131" s="47" t="str">
        <f t="shared" si="20"/>
        <v/>
      </c>
      <c r="M131" s="48">
        <f t="shared" si="32"/>
        <v>0</v>
      </c>
      <c r="N131" s="46" t="str">
        <f t="shared" si="21"/>
        <v/>
      </c>
      <c r="O131" s="47" t="str">
        <f t="shared" si="22"/>
        <v/>
      </c>
      <c r="P131" s="47" t="str">
        <f t="shared" si="23"/>
        <v/>
      </c>
      <c r="Q131" s="48">
        <f t="shared" si="33"/>
        <v>0</v>
      </c>
      <c r="R131" s="2"/>
      <c r="AH131" s="57" t="str">
        <f>IF(G131&gt;1,IF($E$10&gt;0,100-(#REF!/(1+(AL131/#REF!)^#REF!)^#REF!+#REF!/(AL131-1))*100,100-(AL131*D$5+D$6)*100),"")</f>
        <v/>
      </c>
      <c r="AI131" s="21" t="str">
        <f t="shared" si="24"/>
        <v/>
      </c>
      <c r="AJ131" s="21" t="str">
        <f t="shared" si="25"/>
        <v/>
      </c>
      <c r="AK131" s="48">
        <f t="shared" si="26"/>
        <v>0</v>
      </c>
      <c r="AL131" s="58" t="str">
        <f t="shared" si="27"/>
        <v/>
      </c>
      <c r="AM131" s="59" t="str">
        <f t="shared" si="28"/>
        <v/>
      </c>
      <c r="AN131" s="59" t="str">
        <f t="shared" si="29"/>
        <v/>
      </c>
      <c r="AO131" s="60"/>
    </row>
    <row r="132" spans="3:41" x14ac:dyDescent="0.25">
      <c r="C132" s="82"/>
      <c r="D132" s="45"/>
      <c r="E132" s="83" t="str">
        <f t="shared" si="34"/>
        <v/>
      </c>
      <c r="F132" s="45"/>
      <c r="G132" s="45"/>
      <c r="H132" s="45"/>
      <c r="I132" s="46" t="str">
        <f t="shared" si="30"/>
        <v/>
      </c>
      <c r="J132" s="46" t="str">
        <f t="shared" si="31"/>
        <v/>
      </c>
      <c r="K132" s="47" t="str">
        <f t="shared" si="19"/>
        <v/>
      </c>
      <c r="L132" s="47" t="str">
        <f t="shared" si="20"/>
        <v/>
      </c>
      <c r="M132" s="48">
        <f t="shared" si="32"/>
        <v>0</v>
      </c>
      <c r="N132" s="46" t="str">
        <f t="shared" si="21"/>
        <v/>
      </c>
      <c r="O132" s="47" t="str">
        <f t="shared" si="22"/>
        <v/>
      </c>
      <c r="P132" s="47" t="str">
        <f t="shared" si="23"/>
        <v/>
      </c>
      <c r="Q132" s="48">
        <f t="shared" si="33"/>
        <v>0</v>
      </c>
      <c r="R132" s="2"/>
      <c r="AH132" s="57" t="str">
        <f>IF(G132&gt;1,IF($E$10&gt;0,100-(#REF!/(1+(AL132/#REF!)^#REF!)^#REF!+#REF!/(AL132-1))*100,100-(AL132*D$5+D$6)*100),"")</f>
        <v/>
      </c>
      <c r="AI132" s="21" t="str">
        <f t="shared" si="24"/>
        <v/>
      </c>
      <c r="AJ132" s="21" t="str">
        <f t="shared" si="25"/>
        <v/>
      </c>
      <c r="AK132" s="48">
        <f t="shared" si="26"/>
        <v>0</v>
      </c>
      <c r="AL132" s="58" t="str">
        <f t="shared" si="27"/>
        <v/>
      </c>
      <c r="AM132" s="59" t="str">
        <f t="shared" si="28"/>
        <v/>
      </c>
      <c r="AN132" s="59" t="str">
        <f t="shared" si="29"/>
        <v/>
      </c>
      <c r="AO132" s="60"/>
    </row>
    <row r="133" spans="3:41" x14ac:dyDescent="0.25">
      <c r="C133" s="82"/>
      <c r="D133" s="45"/>
      <c r="E133" s="83" t="str">
        <f t="shared" si="34"/>
        <v/>
      </c>
      <c r="F133" s="45"/>
      <c r="G133" s="45"/>
      <c r="H133" s="45"/>
      <c r="I133" s="46" t="str">
        <f t="shared" si="30"/>
        <v/>
      </c>
      <c r="J133" s="46" t="str">
        <f t="shared" si="31"/>
        <v/>
      </c>
      <c r="K133" s="47" t="str">
        <f t="shared" si="19"/>
        <v/>
      </c>
      <c r="L133" s="47" t="str">
        <f t="shared" si="20"/>
        <v/>
      </c>
      <c r="M133" s="48">
        <f t="shared" si="32"/>
        <v>0</v>
      </c>
      <c r="N133" s="46" t="str">
        <f t="shared" si="21"/>
        <v/>
      </c>
      <c r="O133" s="47" t="str">
        <f t="shared" si="22"/>
        <v/>
      </c>
      <c r="P133" s="47" t="str">
        <f t="shared" si="23"/>
        <v/>
      </c>
      <c r="Q133" s="48">
        <f t="shared" si="33"/>
        <v>0</v>
      </c>
      <c r="R133" s="2"/>
      <c r="AH133" s="57" t="str">
        <f>IF(G133&gt;1,IF($E$10&gt;0,100-(#REF!/(1+(AL133/#REF!)^#REF!)^#REF!+#REF!/(AL133-1))*100,100-(AL133*D$5+D$6)*100),"")</f>
        <v/>
      </c>
      <c r="AI133" s="21" t="str">
        <f t="shared" si="24"/>
        <v/>
      </c>
      <c r="AJ133" s="21" t="str">
        <f t="shared" si="25"/>
        <v/>
      </c>
      <c r="AK133" s="48">
        <f t="shared" si="26"/>
        <v>0</v>
      </c>
      <c r="AL133" s="58" t="str">
        <f t="shared" si="27"/>
        <v/>
      </c>
      <c r="AM133" s="59" t="str">
        <f t="shared" si="28"/>
        <v/>
      </c>
      <c r="AN133" s="59" t="str">
        <f t="shared" si="29"/>
        <v/>
      </c>
      <c r="AO133" s="60"/>
    </row>
    <row r="134" spans="3:41" x14ac:dyDescent="0.25">
      <c r="C134" s="82"/>
      <c r="D134" s="45"/>
      <c r="E134" s="83" t="str">
        <f t="shared" si="34"/>
        <v/>
      </c>
      <c r="F134" s="45"/>
      <c r="G134" s="45"/>
      <c r="H134" s="45"/>
      <c r="I134" s="46" t="str">
        <f t="shared" si="30"/>
        <v/>
      </c>
      <c r="J134" s="46" t="str">
        <f t="shared" si="31"/>
        <v/>
      </c>
      <c r="K134" s="47" t="str">
        <f t="shared" si="19"/>
        <v/>
      </c>
      <c r="L134" s="47" t="str">
        <f t="shared" si="20"/>
        <v/>
      </c>
      <c r="M134" s="48">
        <f t="shared" si="32"/>
        <v>0</v>
      </c>
      <c r="N134" s="46" t="str">
        <f t="shared" si="21"/>
        <v/>
      </c>
      <c r="O134" s="47" t="str">
        <f t="shared" si="22"/>
        <v/>
      </c>
      <c r="P134" s="47" t="str">
        <f t="shared" si="23"/>
        <v/>
      </c>
      <c r="Q134" s="48">
        <f t="shared" si="33"/>
        <v>0</v>
      </c>
      <c r="R134" s="2"/>
      <c r="AH134" s="57" t="str">
        <f>IF(G134&gt;1,IF($E$10&gt;0,100-(#REF!/(1+(AL134/#REF!)^#REF!)^#REF!+#REF!/(AL134-1))*100,100-(AL134*D$5+D$6)*100),"")</f>
        <v/>
      </c>
      <c r="AI134" s="21" t="str">
        <f t="shared" si="24"/>
        <v/>
      </c>
      <c r="AJ134" s="21" t="str">
        <f t="shared" si="25"/>
        <v/>
      </c>
      <c r="AK134" s="48">
        <f t="shared" si="26"/>
        <v>0</v>
      </c>
      <c r="AL134" s="58" t="str">
        <f t="shared" si="27"/>
        <v/>
      </c>
      <c r="AM134" s="59" t="str">
        <f t="shared" si="28"/>
        <v/>
      </c>
      <c r="AN134" s="59" t="str">
        <f t="shared" si="29"/>
        <v/>
      </c>
      <c r="AO134" s="60"/>
    </row>
    <row r="135" spans="3:41" x14ac:dyDescent="0.25">
      <c r="C135" s="82"/>
      <c r="D135" s="45"/>
      <c r="E135" s="83" t="str">
        <f t="shared" si="34"/>
        <v/>
      </c>
      <c r="F135" s="45"/>
      <c r="G135" s="45"/>
      <c r="H135" s="45"/>
      <c r="I135" s="46" t="str">
        <f t="shared" si="30"/>
        <v/>
      </c>
      <c r="J135" s="46" t="str">
        <f t="shared" si="31"/>
        <v/>
      </c>
      <c r="K135" s="47" t="str">
        <f t="shared" ref="K135:K198" si="35">IF(G135&gt;1,I135-J135,"")</f>
        <v/>
      </c>
      <c r="L135" s="47" t="str">
        <f t="shared" ref="L135:L198" si="36">IF(G135&gt;1,ABS(K135),"")</f>
        <v/>
      </c>
      <c r="M135" s="48">
        <f t="shared" si="32"/>
        <v>0</v>
      </c>
      <c r="N135" s="46" t="str">
        <f t="shared" ref="N135:N198" si="37">IF(G135&gt;1,J135+$K$5,"")</f>
        <v/>
      </c>
      <c r="O135" s="47" t="str">
        <f t="shared" ref="O135:O198" si="38">IF(G135&gt;1,I135-N135,"")</f>
        <v/>
      </c>
      <c r="P135" s="47" t="str">
        <f t="shared" ref="P135:P198" si="39">IF(G135&gt;1,ABS(O135),"")</f>
        <v/>
      </c>
      <c r="Q135" s="48">
        <f t="shared" si="33"/>
        <v>0</v>
      </c>
      <c r="R135" s="2"/>
      <c r="AH135" s="57" t="str">
        <f>IF(G135&gt;1,IF($E$10&gt;0,100-(#REF!/(1+(AL135/#REF!)^#REF!)^#REF!+#REF!/(AL135-1))*100,100-(AL135*D$5+D$6)*100),"")</f>
        <v/>
      </c>
      <c r="AI135" s="21" t="str">
        <f t="shared" ref="AI135:AI198" si="40">IF(G135&gt;1,I135-AH135,"")</f>
        <v/>
      </c>
      <c r="AJ135" s="21" t="str">
        <f t="shared" ref="AJ135:AJ198" si="41">IF(G135&gt;1,ABS(AI135),"")</f>
        <v/>
      </c>
      <c r="AK135" s="48">
        <f t="shared" ref="AK135:AK198" si="42">IF($G135&gt;1.2,IF(AJ135&gt;1.2,1,0),0)</f>
        <v>0</v>
      </c>
      <c r="AL135" s="58" t="str">
        <f t="shared" ref="AL135:AL198" si="43">IF(G135&gt;0,G135+AN135,"")</f>
        <v/>
      </c>
      <c r="AM135" s="59" t="str">
        <f t="shared" ref="AM135:AM198" si="44">IF(G135&gt;0,$AM$5,"")</f>
        <v/>
      </c>
      <c r="AN135" s="59" t="str">
        <f t="shared" ref="AN135:AN198" si="45">IF(G135&gt;0,$AN$5,"")</f>
        <v/>
      </c>
      <c r="AO135" s="60"/>
    </row>
    <row r="136" spans="3:41" x14ac:dyDescent="0.25">
      <c r="C136" s="82"/>
      <c r="D136" s="45"/>
      <c r="E136" s="83" t="str">
        <f t="shared" si="34"/>
        <v/>
      </c>
      <c r="F136" s="45"/>
      <c r="G136" s="45"/>
      <c r="H136" s="45"/>
      <c r="I136" s="46" t="str">
        <f t="shared" ref="I136:I199" si="46">IF(G136&gt;1,100-H136,"")</f>
        <v/>
      </c>
      <c r="J136" s="46" t="str">
        <f t="shared" ref="J136:J199" si="47">IF(G136&gt;1,100-(G136*D$5+D$6),"")</f>
        <v/>
      </c>
      <c r="K136" s="47" t="str">
        <f t="shared" si="35"/>
        <v/>
      </c>
      <c r="L136" s="47" t="str">
        <f t="shared" si="36"/>
        <v/>
      </c>
      <c r="M136" s="48">
        <f t="shared" ref="M136:M199" si="48">IF($G136&gt;1.2,IF(L136&gt;1.2,1,0),0)</f>
        <v>0</v>
      </c>
      <c r="N136" s="46" t="str">
        <f t="shared" si="37"/>
        <v/>
      </c>
      <c r="O136" s="47" t="str">
        <f t="shared" si="38"/>
        <v/>
      </c>
      <c r="P136" s="47" t="str">
        <f t="shared" si="39"/>
        <v/>
      </c>
      <c r="Q136" s="48">
        <f t="shared" ref="Q136:Q199" si="49">IF($G136&gt;1.2,IF(P136&gt;1.2,1,0),0)</f>
        <v>0</v>
      </c>
      <c r="R136" s="2"/>
      <c r="AH136" s="57" t="str">
        <f>IF(G136&gt;1,IF($E$10&gt;0,100-(#REF!/(1+(AL136/#REF!)^#REF!)^#REF!+#REF!/(AL136-1))*100,100-(AL136*D$5+D$6)*100),"")</f>
        <v/>
      </c>
      <c r="AI136" s="21" t="str">
        <f t="shared" si="40"/>
        <v/>
      </c>
      <c r="AJ136" s="21" t="str">
        <f t="shared" si="41"/>
        <v/>
      </c>
      <c r="AK136" s="48">
        <f t="shared" si="42"/>
        <v>0</v>
      </c>
      <c r="AL136" s="58" t="str">
        <f t="shared" si="43"/>
        <v/>
      </c>
      <c r="AM136" s="59" t="str">
        <f t="shared" si="44"/>
        <v/>
      </c>
      <c r="AN136" s="59" t="str">
        <f t="shared" si="45"/>
        <v/>
      </c>
      <c r="AO136" s="60"/>
    </row>
    <row r="137" spans="3:41" x14ac:dyDescent="0.25">
      <c r="C137" s="82"/>
      <c r="D137" s="45"/>
      <c r="E137" s="83" t="str">
        <f t="shared" si="34"/>
        <v/>
      </c>
      <c r="F137" s="45"/>
      <c r="G137" s="45"/>
      <c r="H137" s="45"/>
      <c r="I137" s="46" t="str">
        <f t="shared" si="46"/>
        <v/>
      </c>
      <c r="J137" s="46" t="str">
        <f t="shared" si="47"/>
        <v/>
      </c>
      <c r="K137" s="47" t="str">
        <f t="shared" si="35"/>
        <v/>
      </c>
      <c r="L137" s="47" t="str">
        <f t="shared" si="36"/>
        <v/>
      </c>
      <c r="M137" s="48">
        <f t="shared" si="48"/>
        <v>0</v>
      </c>
      <c r="N137" s="46" t="str">
        <f t="shared" si="37"/>
        <v/>
      </c>
      <c r="O137" s="47" t="str">
        <f t="shared" si="38"/>
        <v/>
      </c>
      <c r="P137" s="47" t="str">
        <f t="shared" si="39"/>
        <v/>
      </c>
      <c r="Q137" s="48">
        <f t="shared" si="49"/>
        <v>0</v>
      </c>
      <c r="R137" s="2"/>
      <c r="AH137" s="57" t="str">
        <f>IF(G137&gt;1,IF($E$10&gt;0,100-(#REF!/(1+(AL137/#REF!)^#REF!)^#REF!+#REF!/(AL137-1))*100,100-(AL137*D$5+D$6)*100),"")</f>
        <v/>
      </c>
      <c r="AI137" s="21" t="str">
        <f t="shared" si="40"/>
        <v/>
      </c>
      <c r="AJ137" s="21" t="str">
        <f t="shared" si="41"/>
        <v/>
      </c>
      <c r="AK137" s="48">
        <f t="shared" si="42"/>
        <v>0</v>
      </c>
      <c r="AL137" s="58" t="str">
        <f t="shared" si="43"/>
        <v/>
      </c>
      <c r="AM137" s="59" t="str">
        <f t="shared" si="44"/>
        <v/>
      </c>
      <c r="AN137" s="59" t="str">
        <f t="shared" si="45"/>
        <v/>
      </c>
      <c r="AO137" s="60"/>
    </row>
    <row r="138" spans="3:41" x14ac:dyDescent="0.25">
      <c r="C138" s="82"/>
      <c r="D138" s="45"/>
      <c r="E138" s="83" t="str">
        <f t="shared" si="34"/>
        <v/>
      </c>
      <c r="F138" s="45"/>
      <c r="G138" s="45"/>
      <c r="H138" s="45"/>
      <c r="I138" s="46" t="str">
        <f t="shared" si="46"/>
        <v/>
      </c>
      <c r="J138" s="46" t="str">
        <f t="shared" si="47"/>
        <v/>
      </c>
      <c r="K138" s="47" t="str">
        <f t="shared" si="35"/>
        <v/>
      </c>
      <c r="L138" s="47" t="str">
        <f t="shared" si="36"/>
        <v/>
      </c>
      <c r="M138" s="48">
        <f t="shared" si="48"/>
        <v>0</v>
      </c>
      <c r="N138" s="46" t="str">
        <f t="shared" si="37"/>
        <v/>
      </c>
      <c r="O138" s="47" t="str">
        <f t="shared" si="38"/>
        <v/>
      </c>
      <c r="P138" s="47" t="str">
        <f t="shared" si="39"/>
        <v/>
      </c>
      <c r="Q138" s="48">
        <f t="shared" si="49"/>
        <v>0</v>
      </c>
      <c r="R138" s="2"/>
      <c r="AH138" s="57" t="str">
        <f>IF(G138&gt;1,IF($E$10&gt;0,100-(#REF!/(1+(AL138/#REF!)^#REF!)^#REF!+#REF!/(AL138-1))*100,100-(AL138*D$5+D$6)*100),"")</f>
        <v/>
      </c>
      <c r="AI138" s="21" t="str">
        <f t="shared" si="40"/>
        <v/>
      </c>
      <c r="AJ138" s="21" t="str">
        <f t="shared" si="41"/>
        <v/>
      </c>
      <c r="AK138" s="48">
        <f t="shared" si="42"/>
        <v>0</v>
      </c>
      <c r="AL138" s="58" t="str">
        <f t="shared" si="43"/>
        <v/>
      </c>
      <c r="AM138" s="59" t="str">
        <f t="shared" si="44"/>
        <v/>
      </c>
      <c r="AN138" s="59" t="str">
        <f t="shared" si="45"/>
        <v/>
      </c>
      <c r="AO138" s="60"/>
    </row>
    <row r="139" spans="3:41" x14ac:dyDescent="0.25">
      <c r="C139" s="82"/>
      <c r="D139" s="45"/>
      <c r="E139" s="83" t="str">
        <f t="shared" si="34"/>
        <v/>
      </c>
      <c r="F139" s="45"/>
      <c r="G139" s="45"/>
      <c r="H139" s="45"/>
      <c r="I139" s="46" t="str">
        <f t="shared" si="46"/>
        <v/>
      </c>
      <c r="J139" s="46" t="str">
        <f t="shared" si="47"/>
        <v/>
      </c>
      <c r="K139" s="47" t="str">
        <f t="shared" si="35"/>
        <v/>
      </c>
      <c r="L139" s="47" t="str">
        <f t="shared" si="36"/>
        <v/>
      </c>
      <c r="M139" s="48">
        <f t="shared" si="48"/>
        <v>0</v>
      </c>
      <c r="N139" s="46" t="str">
        <f t="shared" si="37"/>
        <v/>
      </c>
      <c r="O139" s="47" t="str">
        <f t="shared" si="38"/>
        <v/>
      </c>
      <c r="P139" s="47" t="str">
        <f t="shared" si="39"/>
        <v/>
      </c>
      <c r="Q139" s="48">
        <f t="shared" si="49"/>
        <v>0</v>
      </c>
      <c r="R139" s="2"/>
      <c r="AH139" s="57" t="str">
        <f>IF(G139&gt;1,IF($E$10&gt;0,100-(#REF!/(1+(AL139/#REF!)^#REF!)^#REF!+#REF!/(AL139-1))*100,100-(AL139*D$5+D$6)*100),"")</f>
        <v/>
      </c>
      <c r="AI139" s="21" t="str">
        <f t="shared" si="40"/>
        <v/>
      </c>
      <c r="AJ139" s="21" t="str">
        <f t="shared" si="41"/>
        <v/>
      </c>
      <c r="AK139" s="48">
        <f t="shared" si="42"/>
        <v>0</v>
      </c>
      <c r="AL139" s="58" t="str">
        <f t="shared" si="43"/>
        <v/>
      </c>
      <c r="AM139" s="59" t="str">
        <f t="shared" si="44"/>
        <v/>
      </c>
      <c r="AN139" s="59" t="str">
        <f t="shared" si="45"/>
        <v/>
      </c>
      <c r="AO139" s="60"/>
    </row>
    <row r="140" spans="3:41" x14ac:dyDescent="0.25">
      <c r="C140" s="82"/>
      <c r="D140" s="45"/>
      <c r="E140" s="83" t="str">
        <f t="shared" si="34"/>
        <v/>
      </c>
      <c r="F140" s="45"/>
      <c r="G140" s="45"/>
      <c r="H140" s="45"/>
      <c r="I140" s="46" t="str">
        <f t="shared" si="46"/>
        <v/>
      </c>
      <c r="J140" s="46" t="str">
        <f t="shared" si="47"/>
        <v/>
      </c>
      <c r="K140" s="47" t="str">
        <f t="shared" si="35"/>
        <v/>
      </c>
      <c r="L140" s="47" t="str">
        <f t="shared" si="36"/>
        <v/>
      </c>
      <c r="M140" s="48">
        <f t="shared" si="48"/>
        <v>0</v>
      </c>
      <c r="N140" s="46" t="str">
        <f t="shared" si="37"/>
        <v/>
      </c>
      <c r="O140" s="47" t="str">
        <f t="shared" si="38"/>
        <v/>
      </c>
      <c r="P140" s="47" t="str">
        <f t="shared" si="39"/>
        <v/>
      </c>
      <c r="Q140" s="48">
        <f t="shared" si="49"/>
        <v>0</v>
      </c>
      <c r="R140" s="2"/>
      <c r="AH140" s="57" t="str">
        <f>IF(G140&gt;1,IF($E$10&gt;0,100-(#REF!/(1+(AL140/#REF!)^#REF!)^#REF!+#REF!/(AL140-1))*100,100-(AL140*D$5+D$6)*100),"")</f>
        <v/>
      </c>
      <c r="AI140" s="21" t="str">
        <f t="shared" si="40"/>
        <v/>
      </c>
      <c r="AJ140" s="21" t="str">
        <f t="shared" si="41"/>
        <v/>
      </c>
      <c r="AK140" s="48">
        <f t="shared" si="42"/>
        <v>0</v>
      </c>
      <c r="AL140" s="58" t="str">
        <f t="shared" si="43"/>
        <v/>
      </c>
      <c r="AM140" s="59" t="str">
        <f t="shared" si="44"/>
        <v/>
      </c>
      <c r="AN140" s="59" t="str">
        <f t="shared" si="45"/>
        <v/>
      </c>
      <c r="AO140" s="60"/>
    </row>
    <row r="141" spans="3:41" x14ac:dyDescent="0.25">
      <c r="C141" s="82"/>
      <c r="D141" s="45"/>
      <c r="E141" s="83" t="str">
        <f t="shared" si="34"/>
        <v/>
      </c>
      <c r="F141" s="45"/>
      <c r="G141" s="45"/>
      <c r="H141" s="45"/>
      <c r="I141" s="46" t="str">
        <f t="shared" si="46"/>
        <v/>
      </c>
      <c r="J141" s="46" t="str">
        <f t="shared" si="47"/>
        <v/>
      </c>
      <c r="K141" s="47" t="str">
        <f t="shared" si="35"/>
        <v/>
      </c>
      <c r="L141" s="47" t="str">
        <f t="shared" si="36"/>
        <v/>
      </c>
      <c r="M141" s="48">
        <f t="shared" si="48"/>
        <v>0</v>
      </c>
      <c r="N141" s="46" t="str">
        <f t="shared" si="37"/>
        <v/>
      </c>
      <c r="O141" s="47" t="str">
        <f t="shared" si="38"/>
        <v/>
      </c>
      <c r="P141" s="47" t="str">
        <f t="shared" si="39"/>
        <v/>
      </c>
      <c r="Q141" s="48">
        <f t="shared" si="49"/>
        <v>0</v>
      </c>
      <c r="R141" s="2"/>
      <c r="AH141" s="57" t="str">
        <f>IF(G141&gt;1,IF($E$10&gt;0,100-(#REF!/(1+(AL141/#REF!)^#REF!)^#REF!+#REF!/(AL141-1))*100,100-(AL141*D$5+D$6)*100),"")</f>
        <v/>
      </c>
      <c r="AI141" s="21" t="str">
        <f t="shared" si="40"/>
        <v/>
      </c>
      <c r="AJ141" s="21" t="str">
        <f t="shared" si="41"/>
        <v/>
      </c>
      <c r="AK141" s="48">
        <f t="shared" si="42"/>
        <v>0</v>
      </c>
      <c r="AL141" s="58" t="str">
        <f t="shared" si="43"/>
        <v/>
      </c>
      <c r="AM141" s="59" t="str">
        <f t="shared" si="44"/>
        <v/>
      </c>
      <c r="AN141" s="59" t="str">
        <f t="shared" si="45"/>
        <v/>
      </c>
      <c r="AO141" s="60"/>
    </row>
    <row r="142" spans="3:41" x14ac:dyDescent="0.25">
      <c r="C142" s="82"/>
      <c r="D142" s="45"/>
      <c r="E142" s="83" t="str">
        <f t="shared" si="34"/>
        <v/>
      </c>
      <c r="F142" s="45"/>
      <c r="G142" s="45"/>
      <c r="H142" s="45"/>
      <c r="I142" s="46" t="str">
        <f t="shared" si="46"/>
        <v/>
      </c>
      <c r="J142" s="46" t="str">
        <f t="shared" si="47"/>
        <v/>
      </c>
      <c r="K142" s="47" t="str">
        <f t="shared" si="35"/>
        <v/>
      </c>
      <c r="L142" s="47" t="str">
        <f t="shared" si="36"/>
        <v/>
      </c>
      <c r="M142" s="48">
        <f t="shared" si="48"/>
        <v>0</v>
      </c>
      <c r="N142" s="46" t="str">
        <f t="shared" si="37"/>
        <v/>
      </c>
      <c r="O142" s="47" t="str">
        <f t="shared" si="38"/>
        <v/>
      </c>
      <c r="P142" s="47" t="str">
        <f t="shared" si="39"/>
        <v/>
      </c>
      <c r="Q142" s="48">
        <f t="shared" si="49"/>
        <v>0</v>
      </c>
      <c r="R142" s="2"/>
      <c r="AH142" s="57" t="str">
        <f>IF(G142&gt;1,IF($E$10&gt;0,100-(#REF!/(1+(AL142/#REF!)^#REF!)^#REF!+#REF!/(AL142-1))*100,100-(AL142*D$5+D$6)*100),"")</f>
        <v/>
      </c>
      <c r="AI142" s="21" t="str">
        <f t="shared" si="40"/>
        <v/>
      </c>
      <c r="AJ142" s="21" t="str">
        <f t="shared" si="41"/>
        <v/>
      </c>
      <c r="AK142" s="48">
        <f t="shared" si="42"/>
        <v>0</v>
      </c>
      <c r="AL142" s="58" t="str">
        <f t="shared" si="43"/>
        <v/>
      </c>
      <c r="AM142" s="59" t="str">
        <f t="shared" si="44"/>
        <v/>
      </c>
      <c r="AN142" s="59" t="str">
        <f t="shared" si="45"/>
        <v/>
      </c>
      <c r="AO142" s="60"/>
    </row>
    <row r="143" spans="3:41" x14ac:dyDescent="0.25">
      <c r="C143" s="82"/>
      <c r="D143" s="45"/>
      <c r="E143" s="83" t="str">
        <f t="shared" si="34"/>
        <v/>
      </c>
      <c r="F143" s="45"/>
      <c r="G143" s="45"/>
      <c r="H143" s="45"/>
      <c r="I143" s="46" t="str">
        <f t="shared" si="46"/>
        <v/>
      </c>
      <c r="J143" s="46" t="str">
        <f t="shared" si="47"/>
        <v/>
      </c>
      <c r="K143" s="47" t="str">
        <f t="shared" si="35"/>
        <v/>
      </c>
      <c r="L143" s="47" t="str">
        <f t="shared" si="36"/>
        <v/>
      </c>
      <c r="M143" s="48">
        <f t="shared" si="48"/>
        <v>0</v>
      </c>
      <c r="N143" s="46" t="str">
        <f t="shared" si="37"/>
        <v/>
      </c>
      <c r="O143" s="47" t="str">
        <f t="shared" si="38"/>
        <v/>
      </c>
      <c r="P143" s="47" t="str">
        <f t="shared" si="39"/>
        <v/>
      </c>
      <c r="Q143" s="48">
        <f t="shared" si="49"/>
        <v>0</v>
      </c>
      <c r="R143" s="2"/>
      <c r="AH143" s="57" t="str">
        <f>IF(G143&gt;1,IF($E$10&gt;0,100-(#REF!/(1+(AL143/#REF!)^#REF!)^#REF!+#REF!/(AL143-1))*100,100-(AL143*D$5+D$6)*100),"")</f>
        <v/>
      </c>
      <c r="AI143" s="21" t="str">
        <f t="shared" si="40"/>
        <v/>
      </c>
      <c r="AJ143" s="21" t="str">
        <f t="shared" si="41"/>
        <v/>
      </c>
      <c r="AK143" s="48">
        <f t="shared" si="42"/>
        <v>0</v>
      </c>
      <c r="AL143" s="58" t="str">
        <f t="shared" si="43"/>
        <v/>
      </c>
      <c r="AM143" s="59" t="str">
        <f t="shared" si="44"/>
        <v/>
      </c>
      <c r="AN143" s="59" t="str">
        <f t="shared" si="45"/>
        <v/>
      </c>
      <c r="AO143" s="60"/>
    </row>
    <row r="144" spans="3:41" x14ac:dyDescent="0.25">
      <c r="C144" s="82"/>
      <c r="D144" s="45"/>
      <c r="E144" s="83" t="str">
        <f t="shared" si="34"/>
        <v/>
      </c>
      <c r="F144" s="45"/>
      <c r="G144" s="45"/>
      <c r="H144" s="45"/>
      <c r="I144" s="46" t="str">
        <f t="shared" si="46"/>
        <v/>
      </c>
      <c r="J144" s="46" t="str">
        <f t="shared" si="47"/>
        <v/>
      </c>
      <c r="K144" s="47" t="str">
        <f t="shared" si="35"/>
        <v/>
      </c>
      <c r="L144" s="47" t="str">
        <f t="shared" si="36"/>
        <v/>
      </c>
      <c r="M144" s="48">
        <f t="shared" si="48"/>
        <v>0</v>
      </c>
      <c r="N144" s="46" t="str">
        <f t="shared" si="37"/>
        <v/>
      </c>
      <c r="O144" s="47" t="str">
        <f t="shared" si="38"/>
        <v/>
      </c>
      <c r="P144" s="47" t="str">
        <f t="shared" si="39"/>
        <v/>
      </c>
      <c r="Q144" s="48">
        <f t="shared" si="49"/>
        <v>0</v>
      </c>
      <c r="R144" s="2"/>
      <c r="AH144" s="57" t="str">
        <f>IF(G144&gt;1,IF($E$10&gt;0,100-(#REF!/(1+(AL144/#REF!)^#REF!)^#REF!+#REF!/(AL144-1))*100,100-(AL144*D$5+D$6)*100),"")</f>
        <v/>
      </c>
      <c r="AI144" s="21" t="str">
        <f t="shared" si="40"/>
        <v/>
      </c>
      <c r="AJ144" s="21" t="str">
        <f t="shared" si="41"/>
        <v/>
      </c>
      <c r="AK144" s="48">
        <f t="shared" si="42"/>
        <v>0</v>
      </c>
      <c r="AL144" s="58" t="str">
        <f t="shared" si="43"/>
        <v/>
      </c>
      <c r="AM144" s="59" t="str">
        <f t="shared" si="44"/>
        <v/>
      </c>
      <c r="AN144" s="59" t="str">
        <f t="shared" si="45"/>
        <v/>
      </c>
      <c r="AO144" s="60"/>
    </row>
    <row r="145" spans="3:41" x14ac:dyDescent="0.25">
      <c r="C145" s="82"/>
      <c r="D145" s="45"/>
      <c r="E145" s="83" t="str">
        <f t="shared" si="34"/>
        <v/>
      </c>
      <c r="F145" s="45"/>
      <c r="G145" s="45"/>
      <c r="H145" s="45"/>
      <c r="I145" s="46" t="str">
        <f t="shared" si="46"/>
        <v/>
      </c>
      <c r="J145" s="46" t="str">
        <f t="shared" si="47"/>
        <v/>
      </c>
      <c r="K145" s="47" t="str">
        <f t="shared" si="35"/>
        <v/>
      </c>
      <c r="L145" s="47" t="str">
        <f t="shared" si="36"/>
        <v/>
      </c>
      <c r="M145" s="48">
        <f t="shared" si="48"/>
        <v>0</v>
      </c>
      <c r="N145" s="46" t="str">
        <f t="shared" si="37"/>
        <v/>
      </c>
      <c r="O145" s="47" t="str">
        <f t="shared" si="38"/>
        <v/>
      </c>
      <c r="P145" s="47" t="str">
        <f t="shared" si="39"/>
        <v/>
      </c>
      <c r="Q145" s="48">
        <f t="shared" si="49"/>
        <v>0</v>
      </c>
      <c r="R145" s="2"/>
      <c r="AH145" s="57" t="str">
        <f>IF(G145&gt;1,IF($E$10&gt;0,100-(#REF!/(1+(AL145/#REF!)^#REF!)^#REF!+#REF!/(AL145-1))*100,100-(AL145*D$5+D$6)*100),"")</f>
        <v/>
      </c>
      <c r="AI145" s="21" t="str">
        <f t="shared" si="40"/>
        <v/>
      </c>
      <c r="AJ145" s="21" t="str">
        <f t="shared" si="41"/>
        <v/>
      </c>
      <c r="AK145" s="48">
        <f t="shared" si="42"/>
        <v>0</v>
      </c>
      <c r="AL145" s="58" t="str">
        <f t="shared" si="43"/>
        <v/>
      </c>
      <c r="AM145" s="59" t="str">
        <f t="shared" si="44"/>
        <v/>
      </c>
      <c r="AN145" s="59" t="str">
        <f t="shared" si="45"/>
        <v/>
      </c>
      <c r="AO145" s="60"/>
    </row>
    <row r="146" spans="3:41" x14ac:dyDescent="0.25">
      <c r="C146" s="82"/>
      <c r="D146" s="45"/>
      <c r="E146" s="83" t="str">
        <f t="shared" si="34"/>
        <v/>
      </c>
      <c r="F146" s="45"/>
      <c r="G146" s="45"/>
      <c r="H146" s="45"/>
      <c r="I146" s="46" t="str">
        <f t="shared" si="46"/>
        <v/>
      </c>
      <c r="J146" s="46" t="str">
        <f t="shared" si="47"/>
        <v/>
      </c>
      <c r="K146" s="47" t="str">
        <f t="shared" si="35"/>
        <v/>
      </c>
      <c r="L146" s="47" t="str">
        <f t="shared" si="36"/>
        <v/>
      </c>
      <c r="M146" s="48">
        <f t="shared" si="48"/>
        <v>0</v>
      </c>
      <c r="N146" s="46" t="str">
        <f t="shared" si="37"/>
        <v/>
      </c>
      <c r="O146" s="47" t="str">
        <f t="shared" si="38"/>
        <v/>
      </c>
      <c r="P146" s="47" t="str">
        <f t="shared" si="39"/>
        <v/>
      </c>
      <c r="Q146" s="48">
        <f t="shared" si="49"/>
        <v>0</v>
      </c>
      <c r="R146" s="2"/>
      <c r="AH146" s="57" t="str">
        <f>IF(G146&gt;1,IF($E$10&gt;0,100-(#REF!/(1+(AL146/#REF!)^#REF!)^#REF!+#REF!/(AL146-1))*100,100-(AL146*D$5+D$6)*100),"")</f>
        <v/>
      </c>
      <c r="AI146" s="21" t="str">
        <f t="shared" si="40"/>
        <v/>
      </c>
      <c r="AJ146" s="21" t="str">
        <f t="shared" si="41"/>
        <v/>
      </c>
      <c r="AK146" s="48">
        <f t="shared" si="42"/>
        <v>0</v>
      </c>
      <c r="AL146" s="58" t="str">
        <f t="shared" si="43"/>
        <v/>
      </c>
      <c r="AM146" s="59" t="str">
        <f t="shared" si="44"/>
        <v/>
      </c>
      <c r="AN146" s="59" t="str">
        <f t="shared" si="45"/>
        <v/>
      </c>
      <c r="AO146" s="60"/>
    </row>
    <row r="147" spans="3:41" x14ac:dyDescent="0.25">
      <c r="C147" s="82"/>
      <c r="D147" s="45"/>
      <c r="E147" s="83" t="str">
        <f t="shared" si="34"/>
        <v/>
      </c>
      <c r="F147" s="45"/>
      <c r="G147" s="45"/>
      <c r="H147" s="45"/>
      <c r="I147" s="46" t="str">
        <f t="shared" si="46"/>
        <v/>
      </c>
      <c r="J147" s="46" t="str">
        <f t="shared" si="47"/>
        <v/>
      </c>
      <c r="K147" s="47" t="str">
        <f t="shared" si="35"/>
        <v/>
      </c>
      <c r="L147" s="47" t="str">
        <f t="shared" si="36"/>
        <v/>
      </c>
      <c r="M147" s="48">
        <f t="shared" si="48"/>
        <v>0</v>
      </c>
      <c r="N147" s="46" t="str">
        <f t="shared" si="37"/>
        <v/>
      </c>
      <c r="O147" s="47" t="str">
        <f t="shared" si="38"/>
        <v/>
      </c>
      <c r="P147" s="47" t="str">
        <f t="shared" si="39"/>
        <v/>
      </c>
      <c r="Q147" s="48">
        <f t="shared" si="49"/>
        <v>0</v>
      </c>
      <c r="R147" s="2"/>
      <c r="AH147" s="57" t="str">
        <f>IF(G147&gt;1,IF($E$10&gt;0,100-(#REF!/(1+(AL147/#REF!)^#REF!)^#REF!+#REF!/(AL147-1))*100,100-(AL147*D$5+D$6)*100),"")</f>
        <v/>
      </c>
      <c r="AI147" s="21" t="str">
        <f t="shared" si="40"/>
        <v/>
      </c>
      <c r="AJ147" s="21" t="str">
        <f t="shared" si="41"/>
        <v/>
      </c>
      <c r="AK147" s="48">
        <f t="shared" si="42"/>
        <v>0</v>
      </c>
      <c r="AL147" s="58" t="str">
        <f t="shared" si="43"/>
        <v/>
      </c>
      <c r="AM147" s="59" t="str">
        <f t="shared" si="44"/>
        <v/>
      </c>
      <c r="AN147" s="59" t="str">
        <f t="shared" si="45"/>
        <v/>
      </c>
      <c r="AO147" s="60"/>
    </row>
    <row r="148" spans="3:41" x14ac:dyDescent="0.25">
      <c r="C148" s="82"/>
      <c r="D148" s="45"/>
      <c r="E148" s="83" t="str">
        <f t="shared" si="34"/>
        <v/>
      </c>
      <c r="F148" s="45"/>
      <c r="G148" s="45"/>
      <c r="H148" s="45"/>
      <c r="I148" s="46" t="str">
        <f t="shared" si="46"/>
        <v/>
      </c>
      <c r="J148" s="46" t="str">
        <f t="shared" si="47"/>
        <v/>
      </c>
      <c r="K148" s="47" t="str">
        <f t="shared" si="35"/>
        <v/>
      </c>
      <c r="L148" s="47" t="str">
        <f t="shared" si="36"/>
        <v/>
      </c>
      <c r="M148" s="48">
        <f t="shared" si="48"/>
        <v>0</v>
      </c>
      <c r="N148" s="46" t="str">
        <f t="shared" si="37"/>
        <v/>
      </c>
      <c r="O148" s="47" t="str">
        <f t="shared" si="38"/>
        <v/>
      </c>
      <c r="P148" s="47" t="str">
        <f t="shared" si="39"/>
        <v/>
      </c>
      <c r="Q148" s="48">
        <f t="shared" si="49"/>
        <v>0</v>
      </c>
      <c r="R148" s="2"/>
      <c r="AH148" s="57" t="str">
        <f>IF(G148&gt;1,IF($E$10&gt;0,100-(#REF!/(1+(AL148/#REF!)^#REF!)^#REF!+#REF!/(AL148-1))*100,100-(AL148*D$5+D$6)*100),"")</f>
        <v/>
      </c>
      <c r="AI148" s="21" t="str">
        <f t="shared" si="40"/>
        <v/>
      </c>
      <c r="AJ148" s="21" t="str">
        <f t="shared" si="41"/>
        <v/>
      </c>
      <c r="AK148" s="48">
        <f t="shared" si="42"/>
        <v>0</v>
      </c>
      <c r="AL148" s="58" t="str">
        <f t="shared" si="43"/>
        <v/>
      </c>
      <c r="AM148" s="59" t="str">
        <f t="shared" si="44"/>
        <v/>
      </c>
      <c r="AN148" s="59" t="str">
        <f t="shared" si="45"/>
        <v/>
      </c>
      <c r="AO148" s="60"/>
    </row>
    <row r="149" spans="3:41" x14ac:dyDescent="0.25">
      <c r="C149" s="82"/>
      <c r="D149" s="45"/>
      <c r="E149" s="83" t="str">
        <f t="shared" si="34"/>
        <v/>
      </c>
      <c r="F149" s="45"/>
      <c r="G149" s="45"/>
      <c r="H149" s="45"/>
      <c r="I149" s="46" t="str">
        <f t="shared" si="46"/>
        <v/>
      </c>
      <c r="J149" s="46" t="str">
        <f t="shared" si="47"/>
        <v/>
      </c>
      <c r="K149" s="47" t="str">
        <f t="shared" si="35"/>
        <v/>
      </c>
      <c r="L149" s="47" t="str">
        <f t="shared" si="36"/>
        <v/>
      </c>
      <c r="M149" s="48">
        <f t="shared" si="48"/>
        <v>0</v>
      </c>
      <c r="N149" s="46" t="str">
        <f t="shared" si="37"/>
        <v/>
      </c>
      <c r="O149" s="47" t="str">
        <f t="shared" si="38"/>
        <v/>
      </c>
      <c r="P149" s="47" t="str">
        <f t="shared" si="39"/>
        <v/>
      </c>
      <c r="Q149" s="48">
        <f t="shared" si="49"/>
        <v>0</v>
      </c>
      <c r="R149" s="2"/>
      <c r="AH149" s="57" t="str">
        <f>IF(G149&gt;1,IF($E$10&gt;0,100-(#REF!/(1+(AL149/#REF!)^#REF!)^#REF!+#REF!/(AL149-1))*100,100-(AL149*D$5+D$6)*100),"")</f>
        <v/>
      </c>
      <c r="AI149" s="21" t="str">
        <f t="shared" si="40"/>
        <v/>
      </c>
      <c r="AJ149" s="21" t="str">
        <f t="shared" si="41"/>
        <v/>
      </c>
      <c r="AK149" s="48">
        <f t="shared" si="42"/>
        <v>0</v>
      </c>
      <c r="AL149" s="58" t="str">
        <f t="shared" si="43"/>
        <v/>
      </c>
      <c r="AM149" s="59" t="str">
        <f t="shared" si="44"/>
        <v/>
      </c>
      <c r="AN149" s="59" t="str">
        <f t="shared" si="45"/>
        <v/>
      </c>
      <c r="AO149" s="60"/>
    </row>
    <row r="150" spans="3:41" x14ac:dyDescent="0.25">
      <c r="C150" s="82"/>
      <c r="D150" s="45"/>
      <c r="E150" s="83" t="str">
        <f t="shared" si="34"/>
        <v/>
      </c>
      <c r="F150" s="45"/>
      <c r="G150" s="45"/>
      <c r="H150" s="45"/>
      <c r="I150" s="46" t="str">
        <f t="shared" si="46"/>
        <v/>
      </c>
      <c r="J150" s="46" t="str">
        <f t="shared" si="47"/>
        <v/>
      </c>
      <c r="K150" s="47" t="str">
        <f t="shared" si="35"/>
        <v/>
      </c>
      <c r="L150" s="47" t="str">
        <f t="shared" si="36"/>
        <v/>
      </c>
      <c r="M150" s="48">
        <f t="shared" si="48"/>
        <v>0</v>
      </c>
      <c r="N150" s="46" t="str">
        <f t="shared" si="37"/>
        <v/>
      </c>
      <c r="O150" s="47" t="str">
        <f t="shared" si="38"/>
        <v/>
      </c>
      <c r="P150" s="47" t="str">
        <f t="shared" si="39"/>
        <v/>
      </c>
      <c r="Q150" s="48">
        <f t="shared" si="49"/>
        <v>0</v>
      </c>
      <c r="R150" s="2"/>
      <c r="AH150" s="57" t="str">
        <f>IF(G150&gt;1,IF($E$10&gt;0,100-(#REF!/(1+(AL150/#REF!)^#REF!)^#REF!+#REF!/(AL150-1))*100,100-(AL150*D$5+D$6)*100),"")</f>
        <v/>
      </c>
      <c r="AI150" s="21" t="str">
        <f t="shared" si="40"/>
        <v/>
      </c>
      <c r="AJ150" s="21" t="str">
        <f t="shared" si="41"/>
        <v/>
      </c>
      <c r="AK150" s="48">
        <f t="shared" si="42"/>
        <v>0</v>
      </c>
      <c r="AL150" s="58" t="str">
        <f t="shared" si="43"/>
        <v/>
      </c>
      <c r="AM150" s="59" t="str">
        <f t="shared" si="44"/>
        <v/>
      </c>
      <c r="AN150" s="59" t="str">
        <f t="shared" si="45"/>
        <v/>
      </c>
      <c r="AO150" s="60"/>
    </row>
    <row r="151" spans="3:41" x14ac:dyDescent="0.25">
      <c r="C151" s="82"/>
      <c r="D151" s="45"/>
      <c r="E151" s="83" t="str">
        <f t="shared" si="34"/>
        <v/>
      </c>
      <c r="F151" s="45"/>
      <c r="G151" s="45"/>
      <c r="H151" s="45"/>
      <c r="I151" s="46" t="str">
        <f t="shared" si="46"/>
        <v/>
      </c>
      <c r="J151" s="46" t="str">
        <f t="shared" si="47"/>
        <v/>
      </c>
      <c r="K151" s="47" t="str">
        <f t="shared" si="35"/>
        <v/>
      </c>
      <c r="L151" s="47" t="str">
        <f t="shared" si="36"/>
        <v/>
      </c>
      <c r="M151" s="48">
        <f t="shared" si="48"/>
        <v>0</v>
      </c>
      <c r="N151" s="46" t="str">
        <f t="shared" si="37"/>
        <v/>
      </c>
      <c r="O151" s="47" t="str">
        <f t="shared" si="38"/>
        <v/>
      </c>
      <c r="P151" s="47" t="str">
        <f t="shared" si="39"/>
        <v/>
      </c>
      <c r="Q151" s="48">
        <f t="shared" si="49"/>
        <v>0</v>
      </c>
      <c r="R151" s="2"/>
      <c r="AH151" s="57" t="str">
        <f>IF(G151&gt;1,IF($E$10&gt;0,100-(#REF!/(1+(AL151/#REF!)^#REF!)^#REF!+#REF!/(AL151-1))*100,100-(AL151*D$5+D$6)*100),"")</f>
        <v/>
      </c>
      <c r="AI151" s="21" t="str">
        <f t="shared" si="40"/>
        <v/>
      </c>
      <c r="AJ151" s="21" t="str">
        <f t="shared" si="41"/>
        <v/>
      </c>
      <c r="AK151" s="48">
        <f t="shared" si="42"/>
        <v>0</v>
      </c>
      <c r="AL151" s="58" t="str">
        <f t="shared" si="43"/>
        <v/>
      </c>
      <c r="AM151" s="59" t="str">
        <f t="shared" si="44"/>
        <v/>
      </c>
      <c r="AN151" s="59" t="str">
        <f t="shared" si="45"/>
        <v/>
      </c>
      <c r="AO151" s="60"/>
    </row>
    <row r="152" spans="3:41" x14ac:dyDescent="0.25">
      <c r="C152" s="82"/>
      <c r="D152" s="45"/>
      <c r="E152" s="83" t="str">
        <f t="shared" si="34"/>
        <v/>
      </c>
      <c r="F152" s="45"/>
      <c r="G152" s="45"/>
      <c r="H152" s="45"/>
      <c r="I152" s="46" t="str">
        <f t="shared" si="46"/>
        <v/>
      </c>
      <c r="J152" s="46" t="str">
        <f t="shared" si="47"/>
        <v/>
      </c>
      <c r="K152" s="47" t="str">
        <f t="shared" si="35"/>
        <v/>
      </c>
      <c r="L152" s="47" t="str">
        <f t="shared" si="36"/>
        <v/>
      </c>
      <c r="M152" s="48">
        <f t="shared" si="48"/>
        <v>0</v>
      </c>
      <c r="N152" s="46" t="str">
        <f t="shared" si="37"/>
        <v/>
      </c>
      <c r="O152" s="47" t="str">
        <f t="shared" si="38"/>
        <v/>
      </c>
      <c r="P152" s="47" t="str">
        <f t="shared" si="39"/>
        <v/>
      </c>
      <c r="Q152" s="48">
        <f t="shared" si="49"/>
        <v>0</v>
      </c>
      <c r="R152" s="2"/>
      <c r="AH152" s="57" t="str">
        <f>IF(G152&gt;1,IF($E$10&gt;0,100-(#REF!/(1+(AL152/#REF!)^#REF!)^#REF!+#REF!/(AL152-1))*100,100-(AL152*D$5+D$6)*100),"")</f>
        <v/>
      </c>
      <c r="AI152" s="21" t="str">
        <f t="shared" si="40"/>
        <v/>
      </c>
      <c r="AJ152" s="21" t="str">
        <f t="shared" si="41"/>
        <v/>
      </c>
      <c r="AK152" s="48">
        <f t="shared" si="42"/>
        <v>0</v>
      </c>
      <c r="AL152" s="58" t="str">
        <f t="shared" si="43"/>
        <v/>
      </c>
      <c r="AM152" s="59" t="str">
        <f t="shared" si="44"/>
        <v/>
      </c>
      <c r="AN152" s="59" t="str">
        <f t="shared" si="45"/>
        <v/>
      </c>
      <c r="AO152" s="60"/>
    </row>
    <row r="153" spans="3:41" x14ac:dyDescent="0.25">
      <c r="C153" s="82"/>
      <c r="D153" s="45"/>
      <c r="E153" s="83" t="str">
        <f t="shared" si="34"/>
        <v/>
      </c>
      <c r="F153" s="45"/>
      <c r="G153" s="45"/>
      <c r="H153" s="45"/>
      <c r="I153" s="46" t="str">
        <f t="shared" si="46"/>
        <v/>
      </c>
      <c r="J153" s="46" t="str">
        <f t="shared" si="47"/>
        <v/>
      </c>
      <c r="K153" s="47" t="str">
        <f t="shared" si="35"/>
        <v/>
      </c>
      <c r="L153" s="47" t="str">
        <f t="shared" si="36"/>
        <v/>
      </c>
      <c r="M153" s="48">
        <f t="shared" si="48"/>
        <v>0</v>
      </c>
      <c r="N153" s="46" t="str">
        <f t="shared" si="37"/>
        <v/>
      </c>
      <c r="O153" s="47" t="str">
        <f t="shared" si="38"/>
        <v/>
      </c>
      <c r="P153" s="47" t="str">
        <f t="shared" si="39"/>
        <v/>
      </c>
      <c r="Q153" s="48">
        <f t="shared" si="49"/>
        <v>0</v>
      </c>
      <c r="R153" s="2"/>
      <c r="AH153" s="57" t="str">
        <f>IF(G153&gt;1,IF($E$10&gt;0,100-(#REF!/(1+(AL153/#REF!)^#REF!)^#REF!+#REF!/(AL153-1))*100,100-(AL153*D$5+D$6)*100),"")</f>
        <v/>
      </c>
      <c r="AI153" s="21" t="str">
        <f t="shared" si="40"/>
        <v/>
      </c>
      <c r="AJ153" s="21" t="str">
        <f t="shared" si="41"/>
        <v/>
      </c>
      <c r="AK153" s="48">
        <f t="shared" si="42"/>
        <v>0</v>
      </c>
      <c r="AL153" s="58" t="str">
        <f t="shared" si="43"/>
        <v/>
      </c>
      <c r="AM153" s="59" t="str">
        <f t="shared" si="44"/>
        <v/>
      </c>
      <c r="AN153" s="59" t="str">
        <f t="shared" si="45"/>
        <v/>
      </c>
      <c r="AO153" s="60"/>
    </row>
    <row r="154" spans="3:41" x14ac:dyDescent="0.25">
      <c r="C154" s="82"/>
      <c r="D154" s="45"/>
      <c r="E154" s="83" t="str">
        <f t="shared" si="34"/>
        <v/>
      </c>
      <c r="F154" s="45"/>
      <c r="G154" s="45"/>
      <c r="H154" s="45"/>
      <c r="I154" s="46" t="str">
        <f t="shared" si="46"/>
        <v/>
      </c>
      <c r="J154" s="46" t="str">
        <f t="shared" si="47"/>
        <v/>
      </c>
      <c r="K154" s="47" t="str">
        <f t="shared" si="35"/>
        <v/>
      </c>
      <c r="L154" s="47" t="str">
        <f t="shared" si="36"/>
        <v/>
      </c>
      <c r="M154" s="48">
        <f t="shared" si="48"/>
        <v>0</v>
      </c>
      <c r="N154" s="46" t="str">
        <f t="shared" si="37"/>
        <v/>
      </c>
      <c r="O154" s="47" t="str">
        <f t="shared" si="38"/>
        <v/>
      </c>
      <c r="P154" s="47" t="str">
        <f t="shared" si="39"/>
        <v/>
      </c>
      <c r="Q154" s="48">
        <f t="shared" si="49"/>
        <v>0</v>
      </c>
      <c r="R154" s="2"/>
      <c r="AH154" s="57" t="str">
        <f>IF(G154&gt;1,IF($E$10&gt;0,100-(#REF!/(1+(AL154/#REF!)^#REF!)^#REF!+#REF!/(AL154-1))*100,100-(AL154*D$5+D$6)*100),"")</f>
        <v/>
      </c>
      <c r="AI154" s="21" t="str">
        <f t="shared" si="40"/>
        <v/>
      </c>
      <c r="AJ154" s="21" t="str">
        <f t="shared" si="41"/>
        <v/>
      </c>
      <c r="AK154" s="48">
        <f t="shared" si="42"/>
        <v>0</v>
      </c>
      <c r="AL154" s="58" t="str">
        <f t="shared" si="43"/>
        <v/>
      </c>
      <c r="AM154" s="59" t="str">
        <f t="shared" si="44"/>
        <v/>
      </c>
      <c r="AN154" s="59" t="str">
        <f t="shared" si="45"/>
        <v/>
      </c>
      <c r="AO154" s="60"/>
    </row>
    <row r="155" spans="3:41" x14ac:dyDescent="0.25">
      <c r="C155" s="82"/>
      <c r="D155" s="45"/>
      <c r="E155" s="83" t="str">
        <f t="shared" si="34"/>
        <v/>
      </c>
      <c r="F155" s="45"/>
      <c r="G155" s="45"/>
      <c r="H155" s="45"/>
      <c r="I155" s="46" t="str">
        <f t="shared" si="46"/>
        <v/>
      </c>
      <c r="J155" s="46" t="str">
        <f t="shared" si="47"/>
        <v/>
      </c>
      <c r="K155" s="47" t="str">
        <f t="shared" si="35"/>
        <v/>
      </c>
      <c r="L155" s="47" t="str">
        <f t="shared" si="36"/>
        <v/>
      </c>
      <c r="M155" s="48">
        <f t="shared" si="48"/>
        <v>0</v>
      </c>
      <c r="N155" s="46" t="str">
        <f t="shared" si="37"/>
        <v/>
      </c>
      <c r="O155" s="47" t="str">
        <f t="shared" si="38"/>
        <v/>
      </c>
      <c r="P155" s="47" t="str">
        <f t="shared" si="39"/>
        <v/>
      </c>
      <c r="Q155" s="48">
        <f t="shared" si="49"/>
        <v>0</v>
      </c>
      <c r="R155" s="2"/>
      <c r="AH155" s="57" t="str">
        <f>IF(G155&gt;1,IF($E$10&gt;0,100-(#REF!/(1+(AL155/#REF!)^#REF!)^#REF!+#REF!/(AL155-1))*100,100-(AL155*D$5+D$6)*100),"")</f>
        <v/>
      </c>
      <c r="AI155" s="21" t="str">
        <f t="shared" si="40"/>
        <v/>
      </c>
      <c r="AJ155" s="21" t="str">
        <f t="shared" si="41"/>
        <v/>
      </c>
      <c r="AK155" s="48">
        <f t="shared" si="42"/>
        <v>0</v>
      </c>
      <c r="AL155" s="58" t="str">
        <f t="shared" si="43"/>
        <v/>
      </c>
      <c r="AM155" s="59" t="str">
        <f t="shared" si="44"/>
        <v/>
      </c>
      <c r="AN155" s="59" t="str">
        <f t="shared" si="45"/>
        <v/>
      </c>
      <c r="AO155" s="60"/>
    </row>
    <row r="156" spans="3:41" x14ac:dyDescent="0.25">
      <c r="C156" s="82"/>
      <c r="D156" s="45"/>
      <c r="E156" s="83" t="str">
        <f t="shared" si="34"/>
        <v/>
      </c>
      <c r="F156" s="45"/>
      <c r="G156" s="45"/>
      <c r="H156" s="45"/>
      <c r="I156" s="46" t="str">
        <f t="shared" si="46"/>
        <v/>
      </c>
      <c r="J156" s="46" t="str">
        <f t="shared" si="47"/>
        <v/>
      </c>
      <c r="K156" s="47" t="str">
        <f t="shared" si="35"/>
        <v/>
      </c>
      <c r="L156" s="47" t="str">
        <f t="shared" si="36"/>
        <v/>
      </c>
      <c r="M156" s="48">
        <f t="shared" si="48"/>
        <v>0</v>
      </c>
      <c r="N156" s="46" t="str">
        <f t="shared" si="37"/>
        <v/>
      </c>
      <c r="O156" s="47" t="str">
        <f t="shared" si="38"/>
        <v/>
      </c>
      <c r="P156" s="47" t="str">
        <f t="shared" si="39"/>
        <v/>
      </c>
      <c r="Q156" s="48">
        <f t="shared" si="49"/>
        <v>0</v>
      </c>
      <c r="R156" s="2"/>
      <c r="AH156" s="57" t="str">
        <f>IF(G156&gt;1,IF($E$10&gt;0,100-(#REF!/(1+(AL156/#REF!)^#REF!)^#REF!+#REF!/(AL156-1))*100,100-(AL156*D$5+D$6)*100),"")</f>
        <v/>
      </c>
      <c r="AI156" s="21" t="str">
        <f t="shared" si="40"/>
        <v/>
      </c>
      <c r="AJ156" s="21" t="str">
        <f t="shared" si="41"/>
        <v/>
      </c>
      <c r="AK156" s="48">
        <f t="shared" si="42"/>
        <v>0</v>
      </c>
      <c r="AL156" s="58" t="str">
        <f t="shared" si="43"/>
        <v/>
      </c>
      <c r="AM156" s="59" t="str">
        <f t="shared" si="44"/>
        <v/>
      </c>
      <c r="AN156" s="59" t="str">
        <f t="shared" si="45"/>
        <v/>
      </c>
      <c r="AO156" s="60"/>
    </row>
    <row r="157" spans="3:41" x14ac:dyDescent="0.25">
      <c r="C157" s="82"/>
      <c r="D157" s="45"/>
      <c r="E157" s="83" t="str">
        <f t="shared" si="34"/>
        <v/>
      </c>
      <c r="F157" s="45"/>
      <c r="G157" s="45"/>
      <c r="H157" s="45"/>
      <c r="I157" s="46" t="str">
        <f t="shared" si="46"/>
        <v/>
      </c>
      <c r="J157" s="46" t="str">
        <f t="shared" si="47"/>
        <v/>
      </c>
      <c r="K157" s="47" t="str">
        <f t="shared" si="35"/>
        <v/>
      </c>
      <c r="L157" s="47" t="str">
        <f t="shared" si="36"/>
        <v/>
      </c>
      <c r="M157" s="48">
        <f t="shared" si="48"/>
        <v>0</v>
      </c>
      <c r="N157" s="46" t="str">
        <f t="shared" si="37"/>
        <v/>
      </c>
      <c r="O157" s="47" t="str">
        <f t="shared" si="38"/>
        <v/>
      </c>
      <c r="P157" s="47" t="str">
        <f t="shared" si="39"/>
        <v/>
      </c>
      <c r="Q157" s="48">
        <f t="shared" si="49"/>
        <v>0</v>
      </c>
      <c r="R157" s="2"/>
      <c r="AH157" s="57" t="str">
        <f>IF(G157&gt;1,IF($E$10&gt;0,100-(#REF!/(1+(AL157/#REF!)^#REF!)^#REF!+#REF!/(AL157-1))*100,100-(AL157*D$5+D$6)*100),"")</f>
        <v/>
      </c>
      <c r="AI157" s="21" t="str">
        <f t="shared" si="40"/>
        <v/>
      </c>
      <c r="AJ157" s="21" t="str">
        <f t="shared" si="41"/>
        <v/>
      </c>
      <c r="AK157" s="48">
        <f t="shared" si="42"/>
        <v>0</v>
      </c>
      <c r="AL157" s="58" t="str">
        <f t="shared" si="43"/>
        <v/>
      </c>
      <c r="AM157" s="59" t="str">
        <f t="shared" si="44"/>
        <v/>
      </c>
      <c r="AN157" s="59" t="str">
        <f t="shared" si="45"/>
        <v/>
      </c>
      <c r="AO157" s="60"/>
    </row>
    <row r="158" spans="3:41" x14ac:dyDescent="0.25">
      <c r="C158" s="82"/>
      <c r="D158" s="45"/>
      <c r="E158" s="83" t="str">
        <f t="shared" si="34"/>
        <v/>
      </c>
      <c r="F158" s="45"/>
      <c r="G158" s="45"/>
      <c r="H158" s="45"/>
      <c r="I158" s="46" t="str">
        <f t="shared" si="46"/>
        <v/>
      </c>
      <c r="J158" s="46" t="str">
        <f t="shared" si="47"/>
        <v/>
      </c>
      <c r="K158" s="47" t="str">
        <f t="shared" si="35"/>
        <v/>
      </c>
      <c r="L158" s="47" t="str">
        <f t="shared" si="36"/>
        <v/>
      </c>
      <c r="M158" s="48">
        <f t="shared" si="48"/>
        <v>0</v>
      </c>
      <c r="N158" s="46" t="str">
        <f t="shared" si="37"/>
        <v/>
      </c>
      <c r="O158" s="47" t="str">
        <f t="shared" si="38"/>
        <v/>
      </c>
      <c r="P158" s="47" t="str">
        <f t="shared" si="39"/>
        <v/>
      </c>
      <c r="Q158" s="48">
        <f t="shared" si="49"/>
        <v>0</v>
      </c>
      <c r="R158" s="2"/>
      <c r="AH158" s="57" t="str">
        <f>IF(G158&gt;1,IF($E$10&gt;0,100-(#REF!/(1+(AL158/#REF!)^#REF!)^#REF!+#REF!/(AL158-1))*100,100-(AL158*D$5+D$6)*100),"")</f>
        <v/>
      </c>
      <c r="AI158" s="21" t="str">
        <f t="shared" si="40"/>
        <v/>
      </c>
      <c r="AJ158" s="21" t="str">
        <f t="shared" si="41"/>
        <v/>
      </c>
      <c r="AK158" s="48">
        <f t="shared" si="42"/>
        <v>0</v>
      </c>
      <c r="AL158" s="58" t="str">
        <f t="shared" si="43"/>
        <v/>
      </c>
      <c r="AM158" s="59" t="str">
        <f t="shared" si="44"/>
        <v/>
      </c>
      <c r="AN158" s="59" t="str">
        <f t="shared" si="45"/>
        <v/>
      </c>
      <c r="AO158" s="60"/>
    </row>
    <row r="159" spans="3:41" x14ac:dyDescent="0.25">
      <c r="C159" s="82"/>
      <c r="D159" s="45"/>
      <c r="E159" s="83" t="str">
        <f t="shared" si="34"/>
        <v/>
      </c>
      <c r="F159" s="45"/>
      <c r="G159" s="45"/>
      <c r="H159" s="45"/>
      <c r="I159" s="46" t="str">
        <f t="shared" si="46"/>
        <v/>
      </c>
      <c r="J159" s="46" t="str">
        <f t="shared" si="47"/>
        <v/>
      </c>
      <c r="K159" s="47" t="str">
        <f t="shared" si="35"/>
        <v/>
      </c>
      <c r="L159" s="47" t="str">
        <f t="shared" si="36"/>
        <v/>
      </c>
      <c r="M159" s="48">
        <f t="shared" si="48"/>
        <v>0</v>
      </c>
      <c r="N159" s="46" t="str">
        <f t="shared" si="37"/>
        <v/>
      </c>
      <c r="O159" s="47" t="str">
        <f t="shared" si="38"/>
        <v/>
      </c>
      <c r="P159" s="47" t="str">
        <f t="shared" si="39"/>
        <v/>
      </c>
      <c r="Q159" s="48">
        <f t="shared" si="49"/>
        <v>0</v>
      </c>
      <c r="R159" s="2"/>
      <c r="AH159" s="57" t="str">
        <f>IF(G159&gt;1,IF($E$10&gt;0,100-(#REF!/(1+(AL159/#REF!)^#REF!)^#REF!+#REF!/(AL159-1))*100,100-(AL159*D$5+D$6)*100),"")</f>
        <v/>
      </c>
      <c r="AI159" s="21" t="str">
        <f t="shared" si="40"/>
        <v/>
      </c>
      <c r="AJ159" s="21" t="str">
        <f t="shared" si="41"/>
        <v/>
      </c>
      <c r="AK159" s="48">
        <f t="shared" si="42"/>
        <v>0</v>
      </c>
      <c r="AL159" s="58" t="str">
        <f t="shared" si="43"/>
        <v/>
      </c>
      <c r="AM159" s="59" t="str">
        <f t="shared" si="44"/>
        <v/>
      </c>
      <c r="AN159" s="59" t="str">
        <f t="shared" si="45"/>
        <v/>
      </c>
      <c r="AO159" s="60"/>
    </row>
    <row r="160" spans="3:41" x14ac:dyDescent="0.25">
      <c r="C160" s="82"/>
      <c r="D160" s="45"/>
      <c r="E160" s="83" t="str">
        <f t="shared" si="34"/>
        <v/>
      </c>
      <c r="F160" s="45"/>
      <c r="G160" s="45"/>
      <c r="H160" s="45"/>
      <c r="I160" s="46" t="str">
        <f t="shared" si="46"/>
        <v/>
      </c>
      <c r="J160" s="46" t="str">
        <f t="shared" si="47"/>
        <v/>
      </c>
      <c r="K160" s="47" t="str">
        <f t="shared" si="35"/>
        <v/>
      </c>
      <c r="L160" s="47" t="str">
        <f t="shared" si="36"/>
        <v/>
      </c>
      <c r="M160" s="48">
        <f t="shared" si="48"/>
        <v>0</v>
      </c>
      <c r="N160" s="46" t="str">
        <f t="shared" si="37"/>
        <v/>
      </c>
      <c r="O160" s="47" t="str">
        <f t="shared" si="38"/>
        <v/>
      </c>
      <c r="P160" s="47" t="str">
        <f t="shared" si="39"/>
        <v/>
      </c>
      <c r="Q160" s="48">
        <f t="shared" si="49"/>
        <v>0</v>
      </c>
      <c r="R160" s="2"/>
      <c r="AH160" s="57" t="str">
        <f>IF(G160&gt;1,IF($E$10&gt;0,100-(#REF!/(1+(AL160/#REF!)^#REF!)^#REF!+#REF!/(AL160-1))*100,100-(AL160*D$5+D$6)*100),"")</f>
        <v/>
      </c>
      <c r="AI160" s="21" t="str">
        <f t="shared" si="40"/>
        <v/>
      </c>
      <c r="AJ160" s="21" t="str">
        <f t="shared" si="41"/>
        <v/>
      </c>
      <c r="AK160" s="48">
        <f t="shared" si="42"/>
        <v>0</v>
      </c>
      <c r="AL160" s="58" t="str">
        <f t="shared" si="43"/>
        <v/>
      </c>
      <c r="AM160" s="59" t="str">
        <f t="shared" si="44"/>
        <v/>
      </c>
      <c r="AN160" s="59" t="str">
        <f t="shared" si="45"/>
        <v/>
      </c>
      <c r="AO160" s="60"/>
    </row>
    <row r="161" spans="3:41" x14ac:dyDescent="0.25">
      <c r="C161" s="82"/>
      <c r="D161" s="45"/>
      <c r="E161" s="83" t="str">
        <f t="shared" si="34"/>
        <v/>
      </c>
      <c r="F161" s="45"/>
      <c r="G161" s="45"/>
      <c r="H161" s="45"/>
      <c r="I161" s="46" t="str">
        <f t="shared" si="46"/>
        <v/>
      </c>
      <c r="J161" s="46" t="str">
        <f t="shared" si="47"/>
        <v/>
      </c>
      <c r="K161" s="47" t="str">
        <f t="shared" si="35"/>
        <v/>
      </c>
      <c r="L161" s="47" t="str">
        <f t="shared" si="36"/>
        <v/>
      </c>
      <c r="M161" s="48">
        <f t="shared" si="48"/>
        <v>0</v>
      </c>
      <c r="N161" s="46" t="str">
        <f t="shared" si="37"/>
        <v/>
      </c>
      <c r="O161" s="47" t="str">
        <f t="shared" si="38"/>
        <v/>
      </c>
      <c r="P161" s="47" t="str">
        <f t="shared" si="39"/>
        <v/>
      </c>
      <c r="Q161" s="48">
        <f t="shared" si="49"/>
        <v>0</v>
      </c>
      <c r="R161" s="2"/>
      <c r="AH161" s="57" t="str">
        <f>IF(G161&gt;1,IF($E$10&gt;0,100-(#REF!/(1+(AL161/#REF!)^#REF!)^#REF!+#REF!/(AL161-1))*100,100-(AL161*D$5+D$6)*100),"")</f>
        <v/>
      </c>
      <c r="AI161" s="21" t="str">
        <f t="shared" si="40"/>
        <v/>
      </c>
      <c r="AJ161" s="21" t="str">
        <f t="shared" si="41"/>
        <v/>
      </c>
      <c r="AK161" s="48">
        <f t="shared" si="42"/>
        <v>0</v>
      </c>
      <c r="AL161" s="58" t="str">
        <f t="shared" si="43"/>
        <v/>
      </c>
      <c r="AM161" s="59" t="str">
        <f t="shared" si="44"/>
        <v/>
      </c>
      <c r="AN161" s="59" t="str">
        <f t="shared" si="45"/>
        <v/>
      </c>
      <c r="AO161" s="60"/>
    </row>
    <row r="162" spans="3:41" x14ac:dyDescent="0.25">
      <c r="C162" s="82"/>
      <c r="D162" s="45"/>
      <c r="E162" s="83" t="str">
        <f t="shared" si="34"/>
        <v/>
      </c>
      <c r="F162" s="45"/>
      <c r="G162" s="45"/>
      <c r="H162" s="45"/>
      <c r="I162" s="46" t="str">
        <f t="shared" si="46"/>
        <v/>
      </c>
      <c r="J162" s="46" t="str">
        <f t="shared" si="47"/>
        <v/>
      </c>
      <c r="K162" s="47" t="str">
        <f t="shared" si="35"/>
        <v/>
      </c>
      <c r="L162" s="47" t="str">
        <f t="shared" si="36"/>
        <v/>
      </c>
      <c r="M162" s="48">
        <f t="shared" si="48"/>
        <v>0</v>
      </c>
      <c r="N162" s="46" t="str">
        <f t="shared" si="37"/>
        <v/>
      </c>
      <c r="O162" s="47" t="str">
        <f t="shared" si="38"/>
        <v/>
      </c>
      <c r="P162" s="47" t="str">
        <f t="shared" si="39"/>
        <v/>
      </c>
      <c r="Q162" s="48">
        <f t="shared" si="49"/>
        <v>0</v>
      </c>
      <c r="R162" s="2"/>
      <c r="AH162" s="57" t="str">
        <f>IF(G162&gt;1,IF($E$10&gt;0,100-(#REF!/(1+(AL162/#REF!)^#REF!)^#REF!+#REF!/(AL162-1))*100,100-(AL162*D$5+D$6)*100),"")</f>
        <v/>
      </c>
      <c r="AI162" s="21" t="str">
        <f t="shared" si="40"/>
        <v/>
      </c>
      <c r="AJ162" s="21" t="str">
        <f t="shared" si="41"/>
        <v/>
      </c>
      <c r="AK162" s="48">
        <f t="shared" si="42"/>
        <v>0</v>
      </c>
      <c r="AL162" s="58" t="str">
        <f t="shared" si="43"/>
        <v/>
      </c>
      <c r="AM162" s="59" t="str">
        <f t="shared" si="44"/>
        <v/>
      </c>
      <c r="AN162" s="59" t="str">
        <f t="shared" si="45"/>
        <v/>
      </c>
      <c r="AO162" s="60"/>
    </row>
    <row r="163" spans="3:41" x14ac:dyDescent="0.25">
      <c r="C163" s="82"/>
      <c r="D163" s="45"/>
      <c r="E163" s="83" t="str">
        <f t="shared" si="34"/>
        <v/>
      </c>
      <c r="F163" s="45"/>
      <c r="G163" s="45"/>
      <c r="H163" s="45"/>
      <c r="I163" s="46" t="str">
        <f t="shared" si="46"/>
        <v/>
      </c>
      <c r="J163" s="46" t="str">
        <f t="shared" si="47"/>
        <v/>
      </c>
      <c r="K163" s="47" t="str">
        <f t="shared" si="35"/>
        <v/>
      </c>
      <c r="L163" s="47" t="str">
        <f t="shared" si="36"/>
        <v/>
      </c>
      <c r="M163" s="48">
        <f t="shared" si="48"/>
        <v>0</v>
      </c>
      <c r="N163" s="46" t="str">
        <f t="shared" si="37"/>
        <v/>
      </c>
      <c r="O163" s="47" t="str">
        <f t="shared" si="38"/>
        <v/>
      </c>
      <c r="P163" s="47" t="str">
        <f t="shared" si="39"/>
        <v/>
      </c>
      <c r="Q163" s="48">
        <f t="shared" si="49"/>
        <v>0</v>
      </c>
      <c r="R163" s="2"/>
      <c r="AH163" s="57" t="str">
        <f>IF(G163&gt;1,IF($E$10&gt;0,100-(#REF!/(1+(AL163/#REF!)^#REF!)^#REF!+#REF!/(AL163-1))*100,100-(AL163*D$5+D$6)*100),"")</f>
        <v/>
      </c>
      <c r="AI163" s="21" t="str">
        <f t="shared" si="40"/>
        <v/>
      </c>
      <c r="AJ163" s="21" t="str">
        <f t="shared" si="41"/>
        <v/>
      </c>
      <c r="AK163" s="48">
        <f t="shared" si="42"/>
        <v>0</v>
      </c>
      <c r="AL163" s="58" t="str">
        <f t="shared" si="43"/>
        <v/>
      </c>
      <c r="AM163" s="59" t="str">
        <f t="shared" si="44"/>
        <v/>
      </c>
      <c r="AN163" s="59" t="str">
        <f t="shared" si="45"/>
        <v/>
      </c>
      <c r="AO163" s="60"/>
    </row>
    <row r="164" spans="3:41" x14ac:dyDescent="0.25">
      <c r="C164" s="82"/>
      <c r="D164" s="45"/>
      <c r="E164" s="83" t="str">
        <f t="shared" ref="E164:E215" si="50">IF(C164&gt;0,100-(C164),"")</f>
        <v/>
      </c>
      <c r="F164" s="45"/>
      <c r="G164" s="45"/>
      <c r="H164" s="45"/>
      <c r="I164" s="46" t="str">
        <f t="shared" si="46"/>
        <v/>
      </c>
      <c r="J164" s="46" t="str">
        <f t="shared" si="47"/>
        <v/>
      </c>
      <c r="K164" s="47" t="str">
        <f t="shared" si="35"/>
        <v/>
      </c>
      <c r="L164" s="47" t="str">
        <f t="shared" si="36"/>
        <v/>
      </c>
      <c r="M164" s="48">
        <f t="shared" si="48"/>
        <v>0</v>
      </c>
      <c r="N164" s="46" t="str">
        <f t="shared" si="37"/>
        <v/>
      </c>
      <c r="O164" s="47" t="str">
        <f t="shared" si="38"/>
        <v/>
      </c>
      <c r="P164" s="47" t="str">
        <f t="shared" si="39"/>
        <v/>
      </c>
      <c r="Q164" s="48">
        <f t="shared" si="49"/>
        <v>0</v>
      </c>
      <c r="R164" s="2"/>
      <c r="AH164" s="57" t="str">
        <f>IF(G164&gt;1,IF($E$10&gt;0,100-(#REF!/(1+(AL164/#REF!)^#REF!)^#REF!+#REF!/(AL164-1))*100,100-(AL164*D$5+D$6)*100),"")</f>
        <v/>
      </c>
      <c r="AI164" s="21" t="str">
        <f t="shared" si="40"/>
        <v/>
      </c>
      <c r="AJ164" s="21" t="str">
        <f t="shared" si="41"/>
        <v/>
      </c>
      <c r="AK164" s="48">
        <f t="shared" si="42"/>
        <v>0</v>
      </c>
      <c r="AL164" s="58" t="str">
        <f t="shared" si="43"/>
        <v/>
      </c>
      <c r="AM164" s="59" t="str">
        <f t="shared" si="44"/>
        <v/>
      </c>
      <c r="AN164" s="59" t="str">
        <f t="shared" si="45"/>
        <v/>
      </c>
      <c r="AO164" s="60"/>
    </row>
    <row r="165" spans="3:41" x14ac:dyDescent="0.25">
      <c r="C165" s="82"/>
      <c r="D165" s="45"/>
      <c r="E165" s="83" t="str">
        <f t="shared" si="50"/>
        <v/>
      </c>
      <c r="F165" s="45"/>
      <c r="G165" s="45"/>
      <c r="H165" s="45"/>
      <c r="I165" s="46" t="str">
        <f t="shared" si="46"/>
        <v/>
      </c>
      <c r="J165" s="46" t="str">
        <f t="shared" si="47"/>
        <v/>
      </c>
      <c r="K165" s="47" t="str">
        <f t="shared" si="35"/>
        <v/>
      </c>
      <c r="L165" s="47" t="str">
        <f t="shared" si="36"/>
        <v/>
      </c>
      <c r="M165" s="48">
        <f t="shared" si="48"/>
        <v>0</v>
      </c>
      <c r="N165" s="46" t="str">
        <f t="shared" si="37"/>
        <v/>
      </c>
      <c r="O165" s="47" t="str">
        <f t="shared" si="38"/>
        <v/>
      </c>
      <c r="P165" s="47" t="str">
        <f t="shared" si="39"/>
        <v/>
      </c>
      <c r="Q165" s="48">
        <f t="shared" si="49"/>
        <v>0</v>
      </c>
      <c r="R165" s="2"/>
      <c r="AH165" s="57" t="str">
        <f>IF(G165&gt;1,IF($E$10&gt;0,100-(#REF!/(1+(AL165/#REF!)^#REF!)^#REF!+#REF!/(AL165-1))*100,100-(AL165*D$5+D$6)*100),"")</f>
        <v/>
      </c>
      <c r="AI165" s="21" t="str">
        <f t="shared" si="40"/>
        <v/>
      </c>
      <c r="AJ165" s="21" t="str">
        <f t="shared" si="41"/>
        <v/>
      </c>
      <c r="AK165" s="48">
        <f t="shared" si="42"/>
        <v>0</v>
      </c>
      <c r="AL165" s="58" t="str">
        <f t="shared" si="43"/>
        <v/>
      </c>
      <c r="AM165" s="59" t="str">
        <f t="shared" si="44"/>
        <v/>
      </c>
      <c r="AN165" s="59" t="str">
        <f t="shared" si="45"/>
        <v/>
      </c>
      <c r="AO165" s="60"/>
    </row>
    <row r="166" spans="3:41" x14ac:dyDescent="0.25">
      <c r="C166" s="82"/>
      <c r="D166" s="45"/>
      <c r="E166" s="83" t="str">
        <f t="shared" si="50"/>
        <v/>
      </c>
      <c r="F166" s="45"/>
      <c r="G166" s="45"/>
      <c r="H166" s="45"/>
      <c r="I166" s="46" t="str">
        <f t="shared" si="46"/>
        <v/>
      </c>
      <c r="J166" s="46" t="str">
        <f t="shared" si="47"/>
        <v/>
      </c>
      <c r="K166" s="47" t="str">
        <f t="shared" si="35"/>
        <v/>
      </c>
      <c r="L166" s="47" t="str">
        <f t="shared" si="36"/>
        <v/>
      </c>
      <c r="M166" s="48">
        <f t="shared" si="48"/>
        <v>0</v>
      </c>
      <c r="N166" s="46" t="str">
        <f t="shared" si="37"/>
        <v/>
      </c>
      <c r="O166" s="47" t="str">
        <f t="shared" si="38"/>
        <v/>
      </c>
      <c r="P166" s="47" t="str">
        <f t="shared" si="39"/>
        <v/>
      </c>
      <c r="Q166" s="48">
        <f t="shared" si="49"/>
        <v>0</v>
      </c>
      <c r="R166" s="2"/>
      <c r="AH166" s="57" t="str">
        <f>IF(G166&gt;1,IF($E$10&gt;0,100-(#REF!/(1+(AL166/#REF!)^#REF!)^#REF!+#REF!/(AL166-1))*100,100-(AL166*D$5+D$6)*100),"")</f>
        <v/>
      </c>
      <c r="AI166" s="21" t="str">
        <f t="shared" si="40"/>
        <v/>
      </c>
      <c r="AJ166" s="21" t="str">
        <f t="shared" si="41"/>
        <v/>
      </c>
      <c r="AK166" s="48">
        <f t="shared" si="42"/>
        <v>0</v>
      </c>
      <c r="AL166" s="58" t="str">
        <f t="shared" si="43"/>
        <v/>
      </c>
      <c r="AM166" s="59" t="str">
        <f t="shared" si="44"/>
        <v/>
      </c>
      <c r="AN166" s="59" t="str">
        <f t="shared" si="45"/>
        <v/>
      </c>
      <c r="AO166" s="60"/>
    </row>
    <row r="167" spans="3:41" x14ac:dyDescent="0.25">
      <c r="C167" s="82"/>
      <c r="D167" s="45"/>
      <c r="E167" s="83" t="str">
        <f t="shared" si="50"/>
        <v/>
      </c>
      <c r="F167" s="45"/>
      <c r="G167" s="45"/>
      <c r="H167" s="45"/>
      <c r="I167" s="46" t="str">
        <f t="shared" si="46"/>
        <v/>
      </c>
      <c r="J167" s="46" t="str">
        <f t="shared" si="47"/>
        <v/>
      </c>
      <c r="K167" s="47" t="str">
        <f t="shared" si="35"/>
        <v/>
      </c>
      <c r="L167" s="47" t="str">
        <f t="shared" si="36"/>
        <v/>
      </c>
      <c r="M167" s="48">
        <f t="shared" si="48"/>
        <v>0</v>
      </c>
      <c r="N167" s="46" t="str">
        <f t="shared" si="37"/>
        <v/>
      </c>
      <c r="O167" s="47" t="str">
        <f t="shared" si="38"/>
        <v/>
      </c>
      <c r="P167" s="47" t="str">
        <f t="shared" si="39"/>
        <v/>
      </c>
      <c r="Q167" s="48">
        <f t="shared" si="49"/>
        <v>0</v>
      </c>
      <c r="R167" s="2"/>
      <c r="AH167" s="57" t="str">
        <f>IF(G167&gt;1,IF($E$10&gt;0,100-(#REF!/(1+(AL167/#REF!)^#REF!)^#REF!+#REF!/(AL167-1))*100,100-(AL167*D$5+D$6)*100),"")</f>
        <v/>
      </c>
      <c r="AI167" s="21" t="str">
        <f t="shared" si="40"/>
        <v/>
      </c>
      <c r="AJ167" s="21" t="str">
        <f t="shared" si="41"/>
        <v/>
      </c>
      <c r="AK167" s="48">
        <f t="shared" si="42"/>
        <v>0</v>
      </c>
      <c r="AL167" s="58" t="str">
        <f t="shared" si="43"/>
        <v/>
      </c>
      <c r="AM167" s="59" t="str">
        <f t="shared" si="44"/>
        <v/>
      </c>
      <c r="AN167" s="59" t="str">
        <f t="shared" si="45"/>
        <v/>
      </c>
      <c r="AO167" s="60"/>
    </row>
    <row r="168" spans="3:41" x14ac:dyDescent="0.25">
      <c r="C168" s="82"/>
      <c r="D168" s="45"/>
      <c r="E168" s="83" t="str">
        <f t="shared" si="50"/>
        <v/>
      </c>
      <c r="F168" s="45"/>
      <c r="G168" s="45"/>
      <c r="H168" s="45"/>
      <c r="I168" s="46" t="str">
        <f t="shared" si="46"/>
        <v/>
      </c>
      <c r="J168" s="46" t="str">
        <f t="shared" si="47"/>
        <v/>
      </c>
      <c r="K168" s="47" t="str">
        <f t="shared" si="35"/>
        <v/>
      </c>
      <c r="L168" s="47" t="str">
        <f t="shared" si="36"/>
        <v/>
      </c>
      <c r="M168" s="48">
        <f t="shared" si="48"/>
        <v>0</v>
      </c>
      <c r="N168" s="46" t="str">
        <f t="shared" si="37"/>
        <v/>
      </c>
      <c r="O168" s="47" t="str">
        <f t="shared" si="38"/>
        <v/>
      </c>
      <c r="P168" s="47" t="str">
        <f t="shared" si="39"/>
        <v/>
      </c>
      <c r="Q168" s="48">
        <f t="shared" si="49"/>
        <v>0</v>
      </c>
      <c r="R168" s="2"/>
      <c r="AH168" s="57" t="str">
        <f>IF(G168&gt;1,IF($E$10&gt;0,100-(#REF!/(1+(AL168/#REF!)^#REF!)^#REF!+#REF!/(AL168-1))*100,100-(AL168*D$5+D$6)*100),"")</f>
        <v/>
      </c>
      <c r="AI168" s="21" t="str">
        <f t="shared" si="40"/>
        <v/>
      </c>
      <c r="AJ168" s="21" t="str">
        <f t="shared" si="41"/>
        <v/>
      </c>
      <c r="AK168" s="48">
        <f t="shared" si="42"/>
        <v>0</v>
      </c>
      <c r="AL168" s="58" t="str">
        <f t="shared" si="43"/>
        <v/>
      </c>
      <c r="AM168" s="59" t="str">
        <f t="shared" si="44"/>
        <v/>
      </c>
      <c r="AN168" s="59" t="str">
        <f t="shared" si="45"/>
        <v/>
      </c>
      <c r="AO168" s="60"/>
    </row>
    <row r="169" spans="3:41" x14ac:dyDescent="0.25">
      <c r="C169" s="82"/>
      <c r="D169" s="45"/>
      <c r="E169" s="83" t="str">
        <f t="shared" si="50"/>
        <v/>
      </c>
      <c r="F169" s="45"/>
      <c r="G169" s="45"/>
      <c r="H169" s="45"/>
      <c r="I169" s="46" t="str">
        <f t="shared" si="46"/>
        <v/>
      </c>
      <c r="J169" s="46" t="str">
        <f t="shared" si="47"/>
        <v/>
      </c>
      <c r="K169" s="47" t="str">
        <f t="shared" si="35"/>
        <v/>
      </c>
      <c r="L169" s="47" t="str">
        <f t="shared" si="36"/>
        <v/>
      </c>
      <c r="M169" s="48">
        <f t="shared" si="48"/>
        <v>0</v>
      </c>
      <c r="N169" s="46" t="str">
        <f t="shared" si="37"/>
        <v/>
      </c>
      <c r="O169" s="47" t="str">
        <f t="shared" si="38"/>
        <v/>
      </c>
      <c r="P169" s="47" t="str">
        <f t="shared" si="39"/>
        <v/>
      </c>
      <c r="Q169" s="48">
        <f t="shared" si="49"/>
        <v>0</v>
      </c>
      <c r="R169" s="2"/>
      <c r="AH169" s="57" t="str">
        <f>IF(G169&gt;1,IF($E$10&gt;0,100-(#REF!/(1+(AL169/#REF!)^#REF!)^#REF!+#REF!/(AL169-1))*100,100-(AL169*D$5+D$6)*100),"")</f>
        <v/>
      </c>
      <c r="AI169" s="21" t="str">
        <f t="shared" si="40"/>
        <v/>
      </c>
      <c r="AJ169" s="21" t="str">
        <f t="shared" si="41"/>
        <v/>
      </c>
      <c r="AK169" s="48">
        <f t="shared" si="42"/>
        <v>0</v>
      </c>
      <c r="AL169" s="58" t="str">
        <f t="shared" si="43"/>
        <v/>
      </c>
      <c r="AM169" s="59" t="str">
        <f t="shared" si="44"/>
        <v/>
      </c>
      <c r="AN169" s="59" t="str">
        <f t="shared" si="45"/>
        <v/>
      </c>
      <c r="AO169" s="60"/>
    </row>
    <row r="170" spans="3:41" x14ac:dyDescent="0.25">
      <c r="C170" s="82"/>
      <c r="D170" s="45"/>
      <c r="E170" s="83" t="str">
        <f t="shared" si="50"/>
        <v/>
      </c>
      <c r="F170" s="45"/>
      <c r="G170" s="45"/>
      <c r="H170" s="45"/>
      <c r="I170" s="46" t="str">
        <f t="shared" si="46"/>
        <v/>
      </c>
      <c r="J170" s="46" t="str">
        <f t="shared" si="47"/>
        <v/>
      </c>
      <c r="K170" s="47" t="str">
        <f t="shared" si="35"/>
        <v/>
      </c>
      <c r="L170" s="47" t="str">
        <f t="shared" si="36"/>
        <v/>
      </c>
      <c r="M170" s="48">
        <f t="shared" si="48"/>
        <v>0</v>
      </c>
      <c r="N170" s="46" t="str">
        <f t="shared" si="37"/>
        <v/>
      </c>
      <c r="O170" s="47" t="str">
        <f t="shared" si="38"/>
        <v/>
      </c>
      <c r="P170" s="47" t="str">
        <f t="shared" si="39"/>
        <v/>
      </c>
      <c r="Q170" s="48">
        <f t="shared" si="49"/>
        <v>0</v>
      </c>
      <c r="R170" s="2"/>
      <c r="AH170" s="57" t="str">
        <f>IF(G170&gt;1,IF($E$10&gt;0,100-(#REF!/(1+(AL170/#REF!)^#REF!)^#REF!+#REF!/(AL170-1))*100,100-(AL170*D$5+D$6)*100),"")</f>
        <v/>
      </c>
      <c r="AI170" s="21" t="str">
        <f t="shared" si="40"/>
        <v/>
      </c>
      <c r="AJ170" s="21" t="str">
        <f t="shared" si="41"/>
        <v/>
      </c>
      <c r="AK170" s="48">
        <f t="shared" si="42"/>
        <v>0</v>
      </c>
      <c r="AL170" s="58" t="str">
        <f t="shared" si="43"/>
        <v/>
      </c>
      <c r="AM170" s="59" t="str">
        <f t="shared" si="44"/>
        <v/>
      </c>
      <c r="AN170" s="59" t="str">
        <f t="shared" si="45"/>
        <v/>
      </c>
      <c r="AO170" s="60"/>
    </row>
    <row r="171" spans="3:41" x14ac:dyDescent="0.25">
      <c r="C171" s="82"/>
      <c r="D171" s="45"/>
      <c r="E171" s="83" t="str">
        <f t="shared" si="50"/>
        <v/>
      </c>
      <c r="F171" s="45"/>
      <c r="G171" s="45"/>
      <c r="H171" s="45"/>
      <c r="I171" s="46" t="str">
        <f t="shared" si="46"/>
        <v/>
      </c>
      <c r="J171" s="46" t="str">
        <f t="shared" si="47"/>
        <v/>
      </c>
      <c r="K171" s="47" t="str">
        <f t="shared" si="35"/>
        <v/>
      </c>
      <c r="L171" s="47" t="str">
        <f t="shared" si="36"/>
        <v/>
      </c>
      <c r="M171" s="48">
        <f t="shared" si="48"/>
        <v>0</v>
      </c>
      <c r="N171" s="46" t="str">
        <f t="shared" si="37"/>
        <v/>
      </c>
      <c r="O171" s="47" t="str">
        <f t="shared" si="38"/>
        <v/>
      </c>
      <c r="P171" s="47" t="str">
        <f t="shared" si="39"/>
        <v/>
      </c>
      <c r="Q171" s="48">
        <f t="shared" si="49"/>
        <v>0</v>
      </c>
      <c r="R171" s="2"/>
      <c r="AH171" s="57" t="str">
        <f>IF(G171&gt;1,IF($E$10&gt;0,100-(#REF!/(1+(AL171/#REF!)^#REF!)^#REF!+#REF!/(AL171-1))*100,100-(AL171*D$5+D$6)*100),"")</f>
        <v/>
      </c>
      <c r="AI171" s="21" t="str">
        <f t="shared" si="40"/>
        <v/>
      </c>
      <c r="AJ171" s="21" t="str">
        <f t="shared" si="41"/>
        <v/>
      </c>
      <c r="AK171" s="48">
        <f t="shared" si="42"/>
        <v>0</v>
      </c>
      <c r="AL171" s="58" t="str">
        <f t="shared" si="43"/>
        <v/>
      </c>
      <c r="AM171" s="59" t="str">
        <f t="shared" si="44"/>
        <v/>
      </c>
      <c r="AN171" s="59" t="str">
        <f t="shared" si="45"/>
        <v/>
      </c>
      <c r="AO171" s="60"/>
    </row>
    <row r="172" spans="3:41" x14ac:dyDescent="0.25">
      <c r="C172" s="82"/>
      <c r="D172" s="45"/>
      <c r="E172" s="83" t="str">
        <f t="shared" si="50"/>
        <v/>
      </c>
      <c r="F172" s="45"/>
      <c r="G172" s="45"/>
      <c r="H172" s="45"/>
      <c r="I172" s="46" t="str">
        <f t="shared" si="46"/>
        <v/>
      </c>
      <c r="J172" s="46" t="str">
        <f t="shared" si="47"/>
        <v/>
      </c>
      <c r="K172" s="47" t="str">
        <f t="shared" si="35"/>
        <v/>
      </c>
      <c r="L172" s="47" t="str">
        <f t="shared" si="36"/>
        <v/>
      </c>
      <c r="M172" s="48">
        <f t="shared" si="48"/>
        <v>0</v>
      </c>
      <c r="N172" s="46" t="str">
        <f t="shared" si="37"/>
        <v/>
      </c>
      <c r="O172" s="47" t="str">
        <f t="shared" si="38"/>
        <v/>
      </c>
      <c r="P172" s="47" t="str">
        <f t="shared" si="39"/>
        <v/>
      </c>
      <c r="Q172" s="48">
        <f t="shared" si="49"/>
        <v>0</v>
      </c>
      <c r="R172" s="2"/>
      <c r="AH172" s="57" t="str">
        <f>IF(G172&gt;1,IF($E$10&gt;0,100-(#REF!/(1+(AL172/#REF!)^#REF!)^#REF!+#REF!/(AL172-1))*100,100-(AL172*D$5+D$6)*100),"")</f>
        <v/>
      </c>
      <c r="AI172" s="21" t="str">
        <f t="shared" si="40"/>
        <v/>
      </c>
      <c r="AJ172" s="21" t="str">
        <f t="shared" si="41"/>
        <v/>
      </c>
      <c r="AK172" s="48">
        <f t="shared" si="42"/>
        <v>0</v>
      </c>
      <c r="AL172" s="58" t="str">
        <f t="shared" si="43"/>
        <v/>
      </c>
      <c r="AM172" s="59" t="str">
        <f t="shared" si="44"/>
        <v/>
      </c>
      <c r="AN172" s="59" t="str">
        <f t="shared" si="45"/>
        <v/>
      </c>
      <c r="AO172" s="60"/>
    </row>
    <row r="173" spans="3:41" x14ac:dyDescent="0.25">
      <c r="C173" s="82"/>
      <c r="D173" s="45"/>
      <c r="E173" s="83" t="str">
        <f t="shared" si="50"/>
        <v/>
      </c>
      <c r="F173" s="45"/>
      <c r="G173" s="45"/>
      <c r="H173" s="45"/>
      <c r="I173" s="46" t="str">
        <f t="shared" si="46"/>
        <v/>
      </c>
      <c r="J173" s="46" t="str">
        <f t="shared" si="47"/>
        <v/>
      </c>
      <c r="K173" s="47" t="str">
        <f t="shared" si="35"/>
        <v/>
      </c>
      <c r="L173" s="47" t="str">
        <f t="shared" si="36"/>
        <v/>
      </c>
      <c r="M173" s="48">
        <f t="shared" si="48"/>
        <v>0</v>
      </c>
      <c r="N173" s="46" t="str">
        <f t="shared" si="37"/>
        <v/>
      </c>
      <c r="O173" s="47" t="str">
        <f t="shared" si="38"/>
        <v/>
      </c>
      <c r="P173" s="47" t="str">
        <f t="shared" si="39"/>
        <v/>
      </c>
      <c r="Q173" s="48">
        <f t="shared" si="49"/>
        <v>0</v>
      </c>
      <c r="R173" s="2"/>
      <c r="AH173" s="57" t="str">
        <f>IF(G173&gt;1,IF($E$10&gt;0,100-(#REF!/(1+(AL173/#REF!)^#REF!)^#REF!+#REF!/(AL173-1))*100,100-(AL173*D$5+D$6)*100),"")</f>
        <v/>
      </c>
      <c r="AI173" s="21" t="str">
        <f t="shared" si="40"/>
        <v/>
      </c>
      <c r="AJ173" s="21" t="str">
        <f t="shared" si="41"/>
        <v/>
      </c>
      <c r="AK173" s="48">
        <f t="shared" si="42"/>
        <v>0</v>
      </c>
      <c r="AL173" s="58" t="str">
        <f t="shared" si="43"/>
        <v/>
      </c>
      <c r="AM173" s="59" t="str">
        <f t="shared" si="44"/>
        <v/>
      </c>
      <c r="AN173" s="59" t="str">
        <f t="shared" si="45"/>
        <v/>
      </c>
      <c r="AO173" s="60"/>
    </row>
    <row r="174" spans="3:41" x14ac:dyDescent="0.25">
      <c r="C174" s="82"/>
      <c r="D174" s="45"/>
      <c r="E174" s="83" t="str">
        <f t="shared" si="50"/>
        <v/>
      </c>
      <c r="F174" s="45"/>
      <c r="G174" s="45"/>
      <c r="H174" s="45"/>
      <c r="I174" s="46" t="str">
        <f t="shared" si="46"/>
        <v/>
      </c>
      <c r="J174" s="46" t="str">
        <f t="shared" si="47"/>
        <v/>
      </c>
      <c r="K174" s="47" t="str">
        <f t="shared" si="35"/>
        <v/>
      </c>
      <c r="L174" s="47" t="str">
        <f t="shared" si="36"/>
        <v/>
      </c>
      <c r="M174" s="48">
        <f t="shared" si="48"/>
        <v>0</v>
      </c>
      <c r="N174" s="46" t="str">
        <f t="shared" si="37"/>
        <v/>
      </c>
      <c r="O174" s="47" t="str">
        <f t="shared" si="38"/>
        <v/>
      </c>
      <c r="P174" s="47" t="str">
        <f t="shared" si="39"/>
        <v/>
      </c>
      <c r="Q174" s="48">
        <f t="shared" si="49"/>
        <v>0</v>
      </c>
      <c r="R174" s="2"/>
      <c r="AH174" s="57" t="str">
        <f>IF(G174&gt;1,IF($E$10&gt;0,100-(#REF!/(1+(AL174/#REF!)^#REF!)^#REF!+#REF!/(AL174-1))*100,100-(AL174*D$5+D$6)*100),"")</f>
        <v/>
      </c>
      <c r="AI174" s="21" t="str">
        <f t="shared" si="40"/>
        <v/>
      </c>
      <c r="AJ174" s="21" t="str">
        <f t="shared" si="41"/>
        <v/>
      </c>
      <c r="AK174" s="48">
        <f t="shared" si="42"/>
        <v>0</v>
      </c>
      <c r="AL174" s="58" t="str">
        <f t="shared" si="43"/>
        <v/>
      </c>
      <c r="AM174" s="59" t="str">
        <f t="shared" si="44"/>
        <v/>
      </c>
      <c r="AN174" s="59" t="str">
        <f t="shared" si="45"/>
        <v/>
      </c>
      <c r="AO174" s="60"/>
    </row>
    <row r="175" spans="3:41" x14ac:dyDescent="0.25">
      <c r="C175" s="82"/>
      <c r="D175" s="45"/>
      <c r="E175" s="83" t="str">
        <f t="shared" si="50"/>
        <v/>
      </c>
      <c r="F175" s="45"/>
      <c r="G175" s="45"/>
      <c r="H175" s="45"/>
      <c r="I175" s="46" t="str">
        <f t="shared" si="46"/>
        <v/>
      </c>
      <c r="J175" s="46" t="str">
        <f t="shared" si="47"/>
        <v/>
      </c>
      <c r="K175" s="47" t="str">
        <f t="shared" si="35"/>
        <v/>
      </c>
      <c r="L175" s="47" t="str">
        <f t="shared" si="36"/>
        <v/>
      </c>
      <c r="M175" s="48">
        <f t="shared" si="48"/>
        <v>0</v>
      </c>
      <c r="N175" s="46" t="str">
        <f t="shared" si="37"/>
        <v/>
      </c>
      <c r="O175" s="47" t="str">
        <f t="shared" si="38"/>
        <v/>
      </c>
      <c r="P175" s="47" t="str">
        <f t="shared" si="39"/>
        <v/>
      </c>
      <c r="Q175" s="48">
        <f t="shared" si="49"/>
        <v>0</v>
      </c>
      <c r="R175" s="2"/>
      <c r="AH175" s="57" t="str">
        <f>IF(G175&gt;1,IF($E$10&gt;0,100-(#REF!/(1+(AL175/#REF!)^#REF!)^#REF!+#REF!/(AL175-1))*100,100-(AL175*D$5+D$6)*100),"")</f>
        <v/>
      </c>
      <c r="AI175" s="21" t="str">
        <f t="shared" si="40"/>
        <v/>
      </c>
      <c r="AJ175" s="21" t="str">
        <f t="shared" si="41"/>
        <v/>
      </c>
      <c r="AK175" s="48">
        <f t="shared" si="42"/>
        <v>0</v>
      </c>
      <c r="AL175" s="58" t="str">
        <f t="shared" si="43"/>
        <v/>
      </c>
      <c r="AM175" s="59" t="str">
        <f t="shared" si="44"/>
        <v/>
      </c>
      <c r="AN175" s="59" t="str">
        <f t="shared" si="45"/>
        <v/>
      </c>
      <c r="AO175" s="60"/>
    </row>
    <row r="176" spans="3:41" x14ac:dyDescent="0.25">
      <c r="C176" s="82"/>
      <c r="D176" s="45"/>
      <c r="E176" s="83" t="str">
        <f t="shared" si="50"/>
        <v/>
      </c>
      <c r="F176" s="45"/>
      <c r="G176" s="45"/>
      <c r="H176" s="45"/>
      <c r="I176" s="46" t="str">
        <f t="shared" si="46"/>
        <v/>
      </c>
      <c r="J176" s="46" t="str">
        <f t="shared" si="47"/>
        <v/>
      </c>
      <c r="K176" s="47" t="str">
        <f t="shared" si="35"/>
        <v/>
      </c>
      <c r="L176" s="47" t="str">
        <f t="shared" si="36"/>
        <v/>
      </c>
      <c r="M176" s="48">
        <f t="shared" si="48"/>
        <v>0</v>
      </c>
      <c r="N176" s="46" t="str">
        <f t="shared" si="37"/>
        <v/>
      </c>
      <c r="O176" s="47" t="str">
        <f t="shared" si="38"/>
        <v/>
      </c>
      <c r="P176" s="47" t="str">
        <f t="shared" si="39"/>
        <v/>
      </c>
      <c r="Q176" s="48">
        <f t="shared" si="49"/>
        <v>0</v>
      </c>
      <c r="R176" s="2"/>
      <c r="AH176" s="57" t="str">
        <f>IF(G176&gt;1,IF($E$10&gt;0,100-(#REF!/(1+(AL176/#REF!)^#REF!)^#REF!+#REF!/(AL176-1))*100,100-(AL176*D$5+D$6)*100),"")</f>
        <v/>
      </c>
      <c r="AI176" s="21" t="str">
        <f t="shared" si="40"/>
        <v/>
      </c>
      <c r="AJ176" s="21" t="str">
        <f t="shared" si="41"/>
        <v/>
      </c>
      <c r="AK176" s="48">
        <f t="shared" si="42"/>
        <v>0</v>
      </c>
      <c r="AL176" s="58" t="str">
        <f t="shared" si="43"/>
        <v/>
      </c>
      <c r="AM176" s="59" t="str">
        <f t="shared" si="44"/>
        <v/>
      </c>
      <c r="AN176" s="59" t="str">
        <f t="shared" si="45"/>
        <v/>
      </c>
      <c r="AO176" s="60"/>
    </row>
    <row r="177" spans="3:41" x14ac:dyDescent="0.25">
      <c r="C177" s="82"/>
      <c r="D177" s="45"/>
      <c r="E177" s="83" t="str">
        <f t="shared" si="50"/>
        <v/>
      </c>
      <c r="F177" s="45"/>
      <c r="G177" s="45"/>
      <c r="H177" s="45"/>
      <c r="I177" s="46" t="str">
        <f t="shared" si="46"/>
        <v/>
      </c>
      <c r="J177" s="46" t="str">
        <f t="shared" si="47"/>
        <v/>
      </c>
      <c r="K177" s="47" t="str">
        <f t="shared" si="35"/>
        <v/>
      </c>
      <c r="L177" s="47" t="str">
        <f t="shared" si="36"/>
        <v/>
      </c>
      <c r="M177" s="48">
        <f t="shared" si="48"/>
        <v>0</v>
      </c>
      <c r="N177" s="46" t="str">
        <f t="shared" si="37"/>
        <v/>
      </c>
      <c r="O177" s="47" t="str">
        <f t="shared" si="38"/>
        <v/>
      </c>
      <c r="P177" s="47" t="str">
        <f t="shared" si="39"/>
        <v/>
      </c>
      <c r="Q177" s="48">
        <f t="shared" si="49"/>
        <v>0</v>
      </c>
      <c r="R177" s="2"/>
      <c r="AH177" s="57" t="str">
        <f>IF(G177&gt;1,IF($E$10&gt;0,100-(#REF!/(1+(AL177/#REF!)^#REF!)^#REF!+#REF!/(AL177-1))*100,100-(AL177*D$5+D$6)*100),"")</f>
        <v/>
      </c>
      <c r="AI177" s="21" t="str">
        <f t="shared" si="40"/>
        <v/>
      </c>
      <c r="AJ177" s="21" t="str">
        <f t="shared" si="41"/>
        <v/>
      </c>
      <c r="AK177" s="48">
        <f t="shared" si="42"/>
        <v>0</v>
      </c>
      <c r="AL177" s="58" t="str">
        <f t="shared" si="43"/>
        <v/>
      </c>
      <c r="AM177" s="59" t="str">
        <f t="shared" si="44"/>
        <v/>
      </c>
      <c r="AN177" s="59" t="str">
        <f t="shared" si="45"/>
        <v/>
      </c>
      <c r="AO177" s="60"/>
    </row>
    <row r="178" spans="3:41" x14ac:dyDescent="0.25">
      <c r="C178" s="82"/>
      <c r="D178" s="45"/>
      <c r="E178" s="83" t="str">
        <f t="shared" si="50"/>
        <v/>
      </c>
      <c r="F178" s="45"/>
      <c r="G178" s="45"/>
      <c r="H178" s="45"/>
      <c r="I178" s="46" t="str">
        <f t="shared" si="46"/>
        <v/>
      </c>
      <c r="J178" s="46" t="str">
        <f t="shared" si="47"/>
        <v/>
      </c>
      <c r="K178" s="47" t="str">
        <f t="shared" si="35"/>
        <v/>
      </c>
      <c r="L178" s="47" t="str">
        <f t="shared" si="36"/>
        <v/>
      </c>
      <c r="M178" s="48">
        <f t="shared" si="48"/>
        <v>0</v>
      </c>
      <c r="N178" s="46" t="str">
        <f t="shared" si="37"/>
        <v/>
      </c>
      <c r="O178" s="47" t="str">
        <f t="shared" si="38"/>
        <v/>
      </c>
      <c r="P178" s="47" t="str">
        <f t="shared" si="39"/>
        <v/>
      </c>
      <c r="Q178" s="48">
        <f t="shared" si="49"/>
        <v>0</v>
      </c>
      <c r="R178" s="2"/>
      <c r="AH178" s="57" t="str">
        <f>IF(G178&gt;1,IF($E$10&gt;0,100-(#REF!/(1+(AL178/#REF!)^#REF!)^#REF!+#REF!/(AL178-1))*100,100-(AL178*D$5+D$6)*100),"")</f>
        <v/>
      </c>
      <c r="AI178" s="21" t="str">
        <f t="shared" si="40"/>
        <v/>
      </c>
      <c r="AJ178" s="21" t="str">
        <f t="shared" si="41"/>
        <v/>
      </c>
      <c r="AK178" s="48">
        <f t="shared" si="42"/>
        <v>0</v>
      </c>
      <c r="AL178" s="58" t="str">
        <f t="shared" si="43"/>
        <v/>
      </c>
      <c r="AM178" s="59" t="str">
        <f t="shared" si="44"/>
        <v/>
      </c>
      <c r="AN178" s="59" t="str">
        <f t="shared" si="45"/>
        <v/>
      </c>
      <c r="AO178" s="60"/>
    </row>
    <row r="179" spans="3:41" x14ac:dyDescent="0.25">
      <c r="C179" s="82"/>
      <c r="D179" s="45"/>
      <c r="E179" s="83" t="str">
        <f t="shared" si="50"/>
        <v/>
      </c>
      <c r="F179" s="45"/>
      <c r="G179" s="45"/>
      <c r="H179" s="45"/>
      <c r="I179" s="46" t="str">
        <f t="shared" si="46"/>
        <v/>
      </c>
      <c r="J179" s="46" t="str">
        <f t="shared" si="47"/>
        <v/>
      </c>
      <c r="K179" s="47" t="str">
        <f t="shared" si="35"/>
        <v/>
      </c>
      <c r="L179" s="47" t="str">
        <f t="shared" si="36"/>
        <v/>
      </c>
      <c r="M179" s="48">
        <f t="shared" si="48"/>
        <v>0</v>
      </c>
      <c r="N179" s="46" t="str">
        <f t="shared" si="37"/>
        <v/>
      </c>
      <c r="O179" s="47" t="str">
        <f t="shared" si="38"/>
        <v/>
      </c>
      <c r="P179" s="47" t="str">
        <f t="shared" si="39"/>
        <v/>
      </c>
      <c r="Q179" s="48">
        <f t="shared" si="49"/>
        <v>0</v>
      </c>
      <c r="R179" s="2"/>
      <c r="AH179" s="57" t="str">
        <f>IF(G179&gt;1,IF($E$10&gt;0,100-(#REF!/(1+(AL179/#REF!)^#REF!)^#REF!+#REF!/(AL179-1))*100,100-(AL179*D$5+D$6)*100),"")</f>
        <v/>
      </c>
      <c r="AI179" s="21" t="str">
        <f t="shared" si="40"/>
        <v/>
      </c>
      <c r="AJ179" s="21" t="str">
        <f t="shared" si="41"/>
        <v/>
      </c>
      <c r="AK179" s="48">
        <f t="shared" si="42"/>
        <v>0</v>
      </c>
      <c r="AL179" s="58" t="str">
        <f t="shared" si="43"/>
        <v/>
      </c>
      <c r="AM179" s="59" t="str">
        <f t="shared" si="44"/>
        <v/>
      </c>
      <c r="AN179" s="59" t="str">
        <f t="shared" si="45"/>
        <v/>
      </c>
      <c r="AO179" s="60"/>
    </row>
    <row r="180" spans="3:41" x14ac:dyDescent="0.25">
      <c r="C180" s="82"/>
      <c r="D180" s="45"/>
      <c r="E180" s="83" t="str">
        <f t="shared" si="50"/>
        <v/>
      </c>
      <c r="F180" s="45"/>
      <c r="G180" s="45"/>
      <c r="H180" s="45"/>
      <c r="I180" s="46" t="str">
        <f t="shared" si="46"/>
        <v/>
      </c>
      <c r="J180" s="46" t="str">
        <f t="shared" si="47"/>
        <v/>
      </c>
      <c r="K180" s="47" t="str">
        <f t="shared" si="35"/>
        <v/>
      </c>
      <c r="L180" s="47" t="str">
        <f t="shared" si="36"/>
        <v/>
      </c>
      <c r="M180" s="48">
        <f t="shared" si="48"/>
        <v>0</v>
      </c>
      <c r="N180" s="46" t="str">
        <f t="shared" si="37"/>
        <v/>
      </c>
      <c r="O180" s="47" t="str">
        <f t="shared" si="38"/>
        <v/>
      </c>
      <c r="P180" s="47" t="str">
        <f t="shared" si="39"/>
        <v/>
      </c>
      <c r="Q180" s="48">
        <f t="shared" si="49"/>
        <v>0</v>
      </c>
      <c r="R180" s="2"/>
      <c r="AH180" s="57" t="str">
        <f>IF(G180&gt;1,IF($E$10&gt;0,100-(#REF!/(1+(AL180/#REF!)^#REF!)^#REF!+#REF!/(AL180-1))*100,100-(AL180*D$5+D$6)*100),"")</f>
        <v/>
      </c>
      <c r="AI180" s="21" t="str">
        <f t="shared" si="40"/>
        <v/>
      </c>
      <c r="AJ180" s="21" t="str">
        <f t="shared" si="41"/>
        <v/>
      </c>
      <c r="AK180" s="48">
        <f t="shared" si="42"/>
        <v>0</v>
      </c>
      <c r="AL180" s="58" t="str">
        <f t="shared" si="43"/>
        <v/>
      </c>
      <c r="AM180" s="59" t="str">
        <f t="shared" si="44"/>
        <v/>
      </c>
      <c r="AN180" s="59" t="str">
        <f t="shared" si="45"/>
        <v/>
      </c>
      <c r="AO180" s="60"/>
    </row>
    <row r="181" spans="3:41" x14ac:dyDescent="0.25">
      <c r="C181" s="82"/>
      <c r="D181" s="45"/>
      <c r="E181" s="83" t="str">
        <f t="shared" si="50"/>
        <v/>
      </c>
      <c r="F181" s="45"/>
      <c r="G181" s="45"/>
      <c r="H181" s="45"/>
      <c r="I181" s="46" t="str">
        <f t="shared" si="46"/>
        <v/>
      </c>
      <c r="J181" s="46" t="str">
        <f t="shared" si="47"/>
        <v/>
      </c>
      <c r="K181" s="47" t="str">
        <f t="shared" si="35"/>
        <v/>
      </c>
      <c r="L181" s="47" t="str">
        <f t="shared" si="36"/>
        <v/>
      </c>
      <c r="M181" s="48">
        <f t="shared" si="48"/>
        <v>0</v>
      </c>
      <c r="N181" s="46" t="str">
        <f t="shared" si="37"/>
        <v/>
      </c>
      <c r="O181" s="47" t="str">
        <f t="shared" si="38"/>
        <v/>
      </c>
      <c r="P181" s="47" t="str">
        <f t="shared" si="39"/>
        <v/>
      </c>
      <c r="Q181" s="48">
        <f t="shared" si="49"/>
        <v>0</v>
      </c>
      <c r="R181" s="2"/>
      <c r="AH181" s="57" t="str">
        <f>IF(G181&gt;1,IF($E$10&gt;0,100-(#REF!/(1+(AL181/#REF!)^#REF!)^#REF!+#REF!/(AL181-1))*100,100-(AL181*D$5+D$6)*100),"")</f>
        <v/>
      </c>
      <c r="AI181" s="21" t="str">
        <f t="shared" si="40"/>
        <v/>
      </c>
      <c r="AJ181" s="21" t="str">
        <f t="shared" si="41"/>
        <v/>
      </c>
      <c r="AK181" s="48">
        <f t="shared" si="42"/>
        <v>0</v>
      </c>
      <c r="AL181" s="58" t="str">
        <f t="shared" si="43"/>
        <v/>
      </c>
      <c r="AM181" s="59" t="str">
        <f t="shared" si="44"/>
        <v/>
      </c>
      <c r="AN181" s="59" t="str">
        <f t="shared" si="45"/>
        <v/>
      </c>
      <c r="AO181" s="60"/>
    </row>
    <row r="182" spans="3:41" x14ac:dyDescent="0.25">
      <c r="C182" s="82"/>
      <c r="D182" s="45"/>
      <c r="E182" s="83" t="str">
        <f t="shared" si="50"/>
        <v/>
      </c>
      <c r="F182" s="45"/>
      <c r="G182" s="45"/>
      <c r="H182" s="45"/>
      <c r="I182" s="46" t="str">
        <f t="shared" si="46"/>
        <v/>
      </c>
      <c r="J182" s="46" t="str">
        <f t="shared" si="47"/>
        <v/>
      </c>
      <c r="K182" s="47" t="str">
        <f t="shared" si="35"/>
        <v/>
      </c>
      <c r="L182" s="47" t="str">
        <f t="shared" si="36"/>
        <v/>
      </c>
      <c r="M182" s="48">
        <f t="shared" si="48"/>
        <v>0</v>
      </c>
      <c r="N182" s="46" t="str">
        <f t="shared" si="37"/>
        <v/>
      </c>
      <c r="O182" s="47" t="str">
        <f t="shared" si="38"/>
        <v/>
      </c>
      <c r="P182" s="47" t="str">
        <f t="shared" si="39"/>
        <v/>
      </c>
      <c r="Q182" s="48">
        <f t="shared" si="49"/>
        <v>0</v>
      </c>
      <c r="R182" s="2"/>
      <c r="AH182" s="57" t="str">
        <f>IF(G182&gt;1,IF($E$10&gt;0,100-(#REF!/(1+(AL182/#REF!)^#REF!)^#REF!+#REF!/(AL182-1))*100,100-(AL182*D$5+D$6)*100),"")</f>
        <v/>
      </c>
      <c r="AI182" s="21" t="str">
        <f t="shared" si="40"/>
        <v/>
      </c>
      <c r="AJ182" s="21" t="str">
        <f t="shared" si="41"/>
        <v/>
      </c>
      <c r="AK182" s="48">
        <f t="shared" si="42"/>
        <v>0</v>
      </c>
      <c r="AL182" s="58" t="str">
        <f t="shared" si="43"/>
        <v/>
      </c>
      <c r="AM182" s="59" t="str">
        <f t="shared" si="44"/>
        <v/>
      </c>
      <c r="AN182" s="59" t="str">
        <f t="shared" si="45"/>
        <v/>
      </c>
      <c r="AO182" s="60"/>
    </row>
    <row r="183" spans="3:41" x14ac:dyDescent="0.25">
      <c r="C183" s="82"/>
      <c r="D183" s="45"/>
      <c r="E183" s="83" t="str">
        <f t="shared" si="50"/>
        <v/>
      </c>
      <c r="F183" s="45"/>
      <c r="G183" s="45"/>
      <c r="H183" s="45"/>
      <c r="I183" s="46" t="str">
        <f t="shared" si="46"/>
        <v/>
      </c>
      <c r="J183" s="46" t="str">
        <f t="shared" si="47"/>
        <v/>
      </c>
      <c r="K183" s="47" t="str">
        <f t="shared" si="35"/>
        <v/>
      </c>
      <c r="L183" s="47" t="str">
        <f t="shared" si="36"/>
        <v/>
      </c>
      <c r="M183" s="48">
        <f t="shared" si="48"/>
        <v>0</v>
      </c>
      <c r="N183" s="46" t="str">
        <f t="shared" si="37"/>
        <v/>
      </c>
      <c r="O183" s="47" t="str">
        <f t="shared" si="38"/>
        <v/>
      </c>
      <c r="P183" s="47" t="str">
        <f t="shared" si="39"/>
        <v/>
      </c>
      <c r="Q183" s="48">
        <f t="shared" si="49"/>
        <v>0</v>
      </c>
      <c r="R183" s="2"/>
      <c r="AH183" s="57" t="str">
        <f>IF(G183&gt;1,IF($E$10&gt;0,100-(#REF!/(1+(AL183/#REF!)^#REF!)^#REF!+#REF!/(AL183-1))*100,100-(AL183*D$5+D$6)*100),"")</f>
        <v/>
      </c>
      <c r="AI183" s="21" t="str">
        <f t="shared" si="40"/>
        <v/>
      </c>
      <c r="AJ183" s="21" t="str">
        <f t="shared" si="41"/>
        <v/>
      </c>
      <c r="AK183" s="48">
        <f t="shared" si="42"/>
        <v>0</v>
      </c>
      <c r="AL183" s="58" t="str">
        <f t="shared" si="43"/>
        <v/>
      </c>
      <c r="AM183" s="59" t="str">
        <f t="shared" si="44"/>
        <v/>
      </c>
      <c r="AN183" s="59" t="str">
        <f t="shared" si="45"/>
        <v/>
      </c>
      <c r="AO183" s="60"/>
    </row>
    <row r="184" spans="3:41" x14ac:dyDescent="0.25">
      <c r="C184" s="82"/>
      <c r="D184" s="45"/>
      <c r="E184" s="83" t="str">
        <f t="shared" si="50"/>
        <v/>
      </c>
      <c r="F184" s="45"/>
      <c r="G184" s="45"/>
      <c r="H184" s="45"/>
      <c r="I184" s="46" t="str">
        <f t="shared" si="46"/>
        <v/>
      </c>
      <c r="J184" s="46" t="str">
        <f t="shared" si="47"/>
        <v/>
      </c>
      <c r="K184" s="47" t="str">
        <f t="shared" si="35"/>
        <v/>
      </c>
      <c r="L184" s="47" t="str">
        <f t="shared" si="36"/>
        <v/>
      </c>
      <c r="M184" s="48">
        <f t="shared" si="48"/>
        <v>0</v>
      </c>
      <c r="N184" s="46" t="str">
        <f t="shared" si="37"/>
        <v/>
      </c>
      <c r="O184" s="47" t="str">
        <f t="shared" si="38"/>
        <v/>
      </c>
      <c r="P184" s="47" t="str">
        <f t="shared" si="39"/>
        <v/>
      </c>
      <c r="Q184" s="48">
        <f t="shared" si="49"/>
        <v>0</v>
      </c>
      <c r="R184" s="2"/>
      <c r="AH184" s="57" t="str">
        <f>IF(G184&gt;1,IF($E$10&gt;0,100-(#REF!/(1+(AL184/#REF!)^#REF!)^#REF!+#REF!/(AL184-1))*100,100-(AL184*D$5+D$6)*100),"")</f>
        <v/>
      </c>
      <c r="AI184" s="21" t="str">
        <f t="shared" si="40"/>
        <v/>
      </c>
      <c r="AJ184" s="21" t="str">
        <f t="shared" si="41"/>
        <v/>
      </c>
      <c r="AK184" s="48">
        <f t="shared" si="42"/>
        <v>0</v>
      </c>
      <c r="AL184" s="58" t="str">
        <f t="shared" si="43"/>
        <v/>
      </c>
      <c r="AM184" s="59" t="str">
        <f t="shared" si="44"/>
        <v/>
      </c>
      <c r="AN184" s="59" t="str">
        <f t="shared" si="45"/>
        <v/>
      </c>
      <c r="AO184" s="60"/>
    </row>
    <row r="185" spans="3:41" x14ac:dyDescent="0.25">
      <c r="C185" s="82"/>
      <c r="D185" s="45"/>
      <c r="E185" s="83" t="str">
        <f t="shared" si="50"/>
        <v/>
      </c>
      <c r="F185" s="45"/>
      <c r="G185" s="45"/>
      <c r="H185" s="45"/>
      <c r="I185" s="46" t="str">
        <f t="shared" si="46"/>
        <v/>
      </c>
      <c r="J185" s="46" t="str">
        <f t="shared" si="47"/>
        <v/>
      </c>
      <c r="K185" s="47" t="str">
        <f t="shared" si="35"/>
        <v/>
      </c>
      <c r="L185" s="47" t="str">
        <f t="shared" si="36"/>
        <v/>
      </c>
      <c r="M185" s="48">
        <f t="shared" si="48"/>
        <v>0</v>
      </c>
      <c r="N185" s="46" t="str">
        <f t="shared" si="37"/>
        <v/>
      </c>
      <c r="O185" s="47" t="str">
        <f t="shared" si="38"/>
        <v/>
      </c>
      <c r="P185" s="47" t="str">
        <f t="shared" si="39"/>
        <v/>
      </c>
      <c r="Q185" s="48">
        <f t="shared" si="49"/>
        <v>0</v>
      </c>
      <c r="R185" s="2"/>
      <c r="AH185" s="57" t="str">
        <f>IF(G185&gt;1,IF($E$10&gt;0,100-(#REF!/(1+(AL185/#REF!)^#REF!)^#REF!+#REF!/(AL185-1))*100,100-(AL185*D$5+D$6)*100),"")</f>
        <v/>
      </c>
      <c r="AI185" s="21" t="str">
        <f t="shared" si="40"/>
        <v/>
      </c>
      <c r="AJ185" s="21" t="str">
        <f t="shared" si="41"/>
        <v/>
      </c>
      <c r="AK185" s="48">
        <f t="shared" si="42"/>
        <v>0</v>
      </c>
      <c r="AL185" s="58" t="str">
        <f t="shared" si="43"/>
        <v/>
      </c>
      <c r="AM185" s="59" t="str">
        <f t="shared" si="44"/>
        <v/>
      </c>
      <c r="AN185" s="59" t="str">
        <f t="shared" si="45"/>
        <v/>
      </c>
      <c r="AO185" s="60"/>
    </row>
    <row r="186" spans="3:41" x14ac:dyDescent="0.25">
      <c r="C186" s="82"/>
      <c r="D186" s="45"/>
      <c r="E186" s="83" t="str">
        <f t="shared" si="50"/>
        <v/>
      </c>
      <c r="F186" s="45"/>
      <c r="G186" s="45"/>
      <c r="H186" s="45"/>
      <c r="I186" s="46" t="str">
        <f t="shared" si="46"/>
        <v/>
      </c>
      <c r="J186" s="46" t="str">
        <f t="shared" si="47"/>
        <v/>
      </c>
      <c r="K186" s="47" t="str">
        <f t="shared" si="35"/>
        <v/>
      </c>
      <c r="L186" s="47" t="str">
        <f t="shared" si="36"/>
        <v/>
      </c>
      <c r="M186" s="48">
        <f t="shared" si="48"/>
        <v>0</v>
      </c>
      <c r="N186" s="46" t="str">
        <f t="shared" si="37"/>
        <v/>
      </c>
      <c r="O186" s="47" t="str">
        <f t="shared" si="38"/>
        <v/>
      </c>
      <c r="P186" s="47" t="str">
        <f t="shared" si="39"/>
        <v/>
      </c>
      <c r="Q186" s="48">
        <f t="shared" si="49"/>
        <v>0</v>
      </c>
      <c r="R186" s="2"/>
      <c r="AH186" s="57" t="str">
        <f>IF(G186&gt;1,IF($E$10&gt;0,100-(#REF!/(1+(AL186/#REF!)^#REF!)^#REF!+#REF!/(AL186-1))*100,100-(AL186*D$5+D$6)*100),"")</f>
        <v/>
      </c>
      <c r="AI186" s="21" t="str">
        <f t="shared" si="40"/>
        <v/>
      </c>
      <c r="AJ186" s="21" t="str">
        <f t="shared" si="41"/>
        <v/>
      </c>
      <c r="AK186" s="48">
        <f t="shared" si="42"/>
        <v>0</v>
      </c>
      <c r="AL186" s="58" t="str">
        <f t="shared" si="43"/>
        <v/>
      </c>
      <c r="AM186" s="59" t="str">
        <f t="shared" si="44"/>
        <v/>
      </c>
      <c r="AN186" s="59" t="str">
        <f t="shared" si="45"/>
        <v/>
      </c>
      <c r="AO186" s="60"/>
    </row>
    <row r="187" spans="3:41" x14ac:dyDescent="0.25">
      <c r="C187" s="82"/>
      <c r="D187" s="45"/>
      <c r="E187" s="83" t="str">
        <f t="shared" si="50"/>
        <v/>
      </c>
      <c r="F187" s="45"/>
      <c r="G187" s="45"/>
      <c r="H187" s="45"/>
      <c r="I187" s="46" t="str">
        <f t="shared" si="46"/>
        <v/>
      </c>
      <c r="J187" s="46" t="str">
        <f t="shared" si="47"/>
        <v/>
      </c>
      <c r="K187" s="47" t="str">
        <f t="shared" si="35"/>
        <v/>
      </c>
      <c r="L187" s="47" t="str">
        <f t="shared" si="36"/>
        <v/>
      </c>
      <c r="M187" s="48">
        <f t="shared" si="48"/>
        <v>0</v>
      </c>
      <c r="N187" s="46" t="str">
        <f t="shared" si="37"/>
        <v/>
      </c>
      <c r="O187" s="47" t="str">
        <f t="shared" si="38"/>
        <v/>
      </c>
      <c r="P187" s="47" t="str">
        <f t="shared" si="39"/>
        <v/>
      </c>
      <c r="Q187" s="48">
        <f t="shared" si="49"/>
        <v>0</v>
      </c>
      <c r="R187" s="2"/>
      <c r="AH187" s="57" t="str">
        <f>IF(G187&gt;1,IF($E$10&gt;0,100-(#REF!/(1+(AL187/#REF!)^#REF!)^#REF!+#REF!/(AL187-1))*100,100-(AL187*D$5+D$6)*100),"")</f>
        <v/>
      </c>
      <c r="AI187" s="21" t="str">
        <f t="shared" si="40"/>
        <v/>
      </c>
      <c r="AJ187" s="21" t="str">
        <f t="shared" si="41"/>
        <v/>
      </c>
      <c r="AK187" s="48">
        <f t="shared" si="42"/>
        <v>0</v>
      </c>
      <c r="AL187" s="58" t="str">
        <f t="shared" si="43"/>
        <v/>
      </c>
      <c r="AM187" s="59" t="str">
        <f t="shared" si="44"/>
        <v/>
      </c>
      <c r="AN187" s="59" t="str">
        <f t="shared" si="45"/>
        <v/>
      </c>
      <c r="AO187" s="60"/>
    </row>
    <row r="188" spans="3:41" x14ac:dyDescent="0.25">
      <c r="C188" s="82"/>
      <c r="D188" s="45"/>
      <c r="E188" s="83" t="str">
        <f t="shared" si="50"/>
        <v/>
      </c>
      <c r="F188" s="45"/>
      <c r="G188" s="45"/>
      <c r="H188" s="45"/>
      <c r="I188" s="46" t="str">
        <f t="shared" si="46"/>
        <v/>
      </c>
      <c r="J188" s="46" t="str">
        <f t="shared" si="47"/>
        <v/>
      </c>
      <c r="K188" s="47" t="str">
        <f t="shared" si="35"/>
        <v/>
      </c>
      <c r="L188" s="47" t="str">
        <f t="shared" si="36"/>
        <v/>
      </c>
      <c r="M188" s="48">
        <f t="shared" si="48"/>
        <v>0</v>
      </c>
      <c r="N188" s="46" t="str">
        <f t="shared" si="37"/>
        <v/>
      </c>
      <c r="O188" s="47" t="str">
        <f t="shared" si="38"/>
        <v/>
      </c>
      <c r="P188" s="47" t="str">
        <f t="shared" si="39"/>
        <v/>
      </c>
      <c r="Q188" s="48">
        <f t="shared" si="49"/>
        <v>0</v>
      </c>
      <c r="R188" s="2"/>
      <c r="AH188" s="57" t="str">
        <f>IF(G188&gt;1,IF($E$10&gt;0,100-(#REF!/(1+(AL188/#REF!)^#REF!)^#REF!+#REF!/(AL188-1))*100,100-(AL188*D$5+D$6)*100),"")</f>
        <v/>
      </c>
      <c r="AI188" s="21" t="str">
        <f t="shared" si="40"/>
        <v/>
      </c>
      <c r="AJ188" s="21" t="str">
        <f t="shared" si="41"/>
        <v/>
      </c>
      <c r="AK188" s="48">
        <f t="shared" si="42"/>
        <v>0</v>
      </c>
      <c r="AL188" s="58" t="str">
        <f t="shared" si="43"/>
        <v/>
      </c>
      <c r="AM188" s="59" t="str">
        <f t="shared" si="44"/>
        <v/>
      </c>
      <c r="AN188" s="59" t="str">
        <f t="shared" si="45"/>
        <v/>
      </c>
      <c r="AO188" s="60"/>
    </row>
    <row r="189" spans="3:41" x14ac:dyDescent="0.25">
      <c r="C189" s="82"/>
      <c r="D189" s="45"/>
      <c r="E189" s="83" t="str">
        <f t="shared" si="50"/>
        <v/>
      </c>
      <c r="F189" s="45"/>
      <c r="G189" s="45"/>
      <c r="H189" s="45"/>
      <c r="I189" s="46" t="str">
        <f t="shared" si="46"/>
        <v/>
      </c>
      <c r="J189" s="46" t="str">
        <f t="shared" si="47"/>
        <v/>
      </c>
      <c r="K189" s="47" t="str">
        <f t="shared" si="35"/>
        <v/>
      </c>
      <c r="L189" s="47" t="str">
        <f t="shared" si="36"/>
        <v/>
      </c>
      <c r="M189" s="48">
        <f t="shared" si="48"/>
        <v>0</v>
      </c>
      <c r="N189" s="46" t="str">
        <f t="shared" si="37"/>
        <v/>
      </c>
      <c r="O189" s="47" t="str">
        <f t="shared" si="38"/>
        <v/>
      </c>
      <c r="P189" s="47" t="str">
        <f t="shared" si="39"/>
        <v/>
      </c>
      <c r="Q189" s="48">
        <f t="shared" si="49"/>
        <v>0</v>
      </c>
      <c r="R189" s="2"/>
      <c r="AH189" s="57" t="str">
        <f>IF(G189&gt;1,IF($E$10&gt;0,100-(#REF!/(1+(AL189/#REF!)^#REF!)^#REF!+#REF!/(AL189-1))*100,100-(AL189*D$5+D$6)*100),"")</f>
        <v/>
      </c>
      <c r="AI189" s="21" t="str">
        <f t="shared" si="40"/>
        <v/>
      </c>
      <c r="AJ189" s="21" t="str">
        <f t="shared" si="41"/>
        <v/>
      </c>
      <c r="AK189" s="48">
        <f t="shared" si="42"/>
        <v>0</v>
      </c>
      <c r="AL189" s="58" t="str">
        <f t="shared" si="43"/>
        <v/>
      </c>
      <c r="AM189" s="59" t="str">
        <f t="shared" si="44"/>
        <v/>
      </c>
      <c r="AN189" s="59" t="str">
        <f t="shared" si="45"/>
        <v/>
      </c>
      <c r="AO189" s="60"/>
    </row>
    <row r="190" spans="3:41" x14ac:dyDescent="0.25">
      <c r="C190" s="82"/>
      <c r="D190" s="45"/>
      <c r="E190" s="83" t="str">
        <f t="shared" si="50"/>
        <v/>
      </c>
      <c r="F190" s="45"/>
      <c r="G190" s="45"/>
      <c r="H190" s="45"/>
      <c r="I190" s="46" t="str">
        <f t="shared" si="46"/>
        <v/>
      </c>
      <c r="J190" s="46" t="str">
        <f t="shared" si="47"/>
        <v/>
      </c>
      <c r="K190" s="47" t="str">
        <f t="shared" si="35"/>
        <v/>
      </c>
      <c r="L190" s="47" t="str">
        <f t="shared" si="36"/>
        <v/>
      </c>
      <c r="M190" s="48">
        <f t="shared" si="48"/>
        <v>0</v>
      </c>
      <c r="N190" s="46" t="str">
        <f t="shared" si="37"/>
        <v/>
      </c>
      <c r="O190" s="47" t="str">
        <f t="shared" si="38"/>
        <v/>
      </c>
      <c r="P190" s="47" t="str">
        <f t="shared" si="39"/>
        <v/>
      </c>
      <c r="Q190" s="48">
        <f t="shared" si="49"/>
        <v>0</v>
      </c>
      <c r="R190" s="2"/>
      <c r="AH190" s="57" t="str">
        <f>IF(G190&gt;1,IF($E$10&gt;0,100-(#REF!/(1+(AL190/#REF!)^#REF!)^#REF!+#REF!/(AL190-1))*100,100-(AL190*D$5+D$6)*100),"")</f>
        <v/>
      </c>
      <c r="AI190" s="21" t="str">
        <f t="shared" si="40"/>
        <v/>
      </c>
      <c r="AJ190" s="21" t="str">
        <f t="shared" si="41"/>
        <v/>
      </c>
      <c r="AK190" s="48">
        <f t="shared" si="42"/>
        <v>0</v>
      </c>
      <c r="AL190" s="58" t="str">
        <f t="shared" si="43"/>
        <v/>
      </c>
      <c r="AM190" s="59" t="str">
        <f t="shared" si="44"/>
        <v/>
      </c>
      <c r="AN190" s="59" t="str">
        <f t="shared" si="45"/>
        <v/>
      </c>
      <c r="AO190" s="60"/>
    </row>
    <row r="191" spans="3:41" x14ac:dyDescent="0.25">
      <c r="C191" s="82"/>
      <c r="D191" s="45"/>
      <c r="E191" s="83" t="str">
        <f t="shared" si="50"/>
        <v/>
      </c>
      <c r="F191" s="45"/>
      <c r="G191" s="45"/>
      <c r="H191" s="45"/>
      <c r="I191" s="46" t="str">
        <f t="shared" si="46"/>
        <v/>
      </c>
      <c r="J191" s="46" t="str">
        <f t="shared" si="47"/>
        <v/>
      </c>
      <c r="K191" s="47" t="str">
        <f t="shared" si="35"/>
        <v/>
      </c>
      <c r="L191" s="47" t="str">
        <f t="shared" si="36"/>
        <v/>
      </c>
      <c r="M191" s="48">
        <f t="shared" si="48"/>
        <v>0</v>
      </c>
      <c r="N191" s="46" t="str">
        <f t="shared" si="37"/>
        <v/>
      </c>
      <c r="O191" s="47" t="str">
        <f t="shared" si="38"/>
        <v/>
      </c>
      <c r="P191" s="47" t="str">
        <f t="shared" si="39"/>
        <v/>
      </c>
      <c r="Q191" s="48">
        <f t="shared" si="49"/>
        <v>0</v>
      </c>
      <c r="R191" s="2"/>
      <c r="AH191" s="57" t="str">
        <f>IF(G191&gt;1,IF($E$10&gt;0,100-(#REF!/(1+(AL191/#REF!)^#REF!)^#REF!+#REF!/(AL191-1))*100,100-(AL191*D$5+D$6)*100),"")</f>
        <v/>
      </c>
      <c r="AI191" s="21" t="str">
        <f t="shared" si="40"/>
        <v/>
      </c>
      <c r="AJ191" s="21" t="str">
        <f t="shared" si="41"/>
        <v/>
      </c>
      <c r="AK191" s="48">
        <f t="shared" si="42"/>
        <v>0</v>
      </c>
      <c r="AL191" s="58" t="str">
        <f t="shared" si="43"/>
        <v/>
      </c>
      <c r="AM191" s="59" t="str">
        <f t="shared" si="44"/>
        <v/>
      </c>
      <c r="AN191" s="59" t="str">
        <f t="shared" si="45"/>
        <v/>
      </c>
      <c r="AO191" s="60"/>
    </row>
    <row r="192" spans="3:41" x14ac:dyDescent="0.25">
      <c r="C192" s="82"/>
      <c r="D192" s="45"/>
      <c r="E192" s="83" t="str">
        <f t="shared" si="50"/>
        <v/>
      </c>
      <c r="F192" s="45"/>
      <c r="G192" s="45"/>
      <c r="H192" s="45"/>
      <c r="I192" s="46" t="str">
        <f t="shared" si="46"/>
        <v/>
      </c>
      <c r="J192" s="46" t="str">
        <f t="shared" si="47"/>
        <v/>
      </c>
      <c r="K192" s="47" t="str">
        <f t="shared" si="35"/>
        <v/>
      </c>
      <c r="L192" s="47" t="str">
        <f t="shared" si="36"/>
        <v/>
      </c>
      <c r="M192" s="48">
        <f t="shared" si="48"/>
        <v>0</v>
      </c>
      <c r="N192" s="46" t="str">
        <f t="shared" si="37"/>
        <v/>
      </c>
      <c r="O192" s="47" t="str">
        <f t="shared" si="38"/>
        <v/>
      </c>
      <c r="P192" s="47" t="str">
        <f t="shared" si="39"/>
        <v/>
      </c>
      <c r="Q192" s="48">
        <f t="shared" si="49"/>
        <v>0</v>
      </c>
      <c r="R192" s="2"/>
      <c r="AH192" s="57" t="str">
        <f>IF(G192&gt;1,IF($E$10&gt;0,100-(#REF!/(1+(AL192/#REF!)^#REF!)^#REF!+#REF!/(AL192-1))*100,100-(AL192*D$5+D$6)*100),"")</f>
        <v/>
      </c>
      <c r="AI192" s="21" t="str">
        <f t="shared" si="40"/>
        <v/>
      </c>
      <c r="AJ192" s="21" t="str">
        <f t="shared" si="41"/>
        <v/>
      </c>
      <c r="AK192" s="48">
        <f t="shared" si="42"/>
        <v>0</v>
      </c>
      <c r="AL192" s="58" t="str">
        <f t="shared" si="43"/>
        <v/>
      </c>
      <c r="AM192" s="59" t="str">
        <f t="shared" si="44"/>
        <v/>
      </c>
      <c r="AN192" s="59" t="str">
        <f t="shared" si="45"/>
        <v/>
      </c>
      <c r="AO192" s="60"/>
    </row>
    <row r="193" spans="3:41" x14ac:dyDescent="0.25">
      <c r="C193" s="82"/>
      <c r="D193" s="45"/>
      <c r="E193" s="83" t="str">
        <f t="shared" si="50"/>
        <v/>
      </c>
      <c r="F193" s="45"/>
      <c r="G193" s="45"/>
      <c r="H193" s="45"/>
      <c r="I193" s="46" t="str">
        <f t="shared" si="46"/>
        <v/>
      </c>
      <c r="J193" s="46" t="str">
        <f t="shared" si="47"/>
        <v/>
      </c>
      <c r="K193" s="47" t="str">
        <f t="shared" si="35"/>
        <v/>
      </c>
      <c r="L193" s="47" t="str">
        <f t="shared" si="36"/>
        <v/>
      </c>
      <c r="M193" s="48">
        <f t="shared" si="48"/>
        <v>0</v>
      </c>
      <c r="N193" s="46" t="str">
        <f t="shared" si="37"/>
        <v/>
      </c>
      <c r="O193" s="47" t="str">
        <f t="shared" si="38"/>
        <v/>
      </c>
      <c r="P193" s="47" t="str">
        <f t="shared" si="39"/>
        <v/>
      </c>
      <c r="Q193" s="48">
        <f t="shared" si="49"/>
        <v>0</v>
      </c>
      <c r="R193" s="2"/>
      <c r="AH193" s="57" t="str">
        <f>IF(G193&gt;1,IF($E$10&gt;0,100-(#REF!/(1+(AL193/#REF!)^#REF!)^#REF!+#REF!/(AL193-1))*100,100-(AL193*D$5+D$6)*100),"")</f>
        <v/>
      </c>
      <c r="AI193" s="21" t="str">
        <f t="shared" si="40"/>
        <v/>
      </c>
      <c r="AJ193" s="21" t="str">
        <f t="shared" si="41"/>
        <v/>
      </c>
      <c r="AK193" s="48">
        <f t="shared" si="42"/>
        <v>0</v>
      </c>
      <c r="AL193" s="58" t="str">
        <f t="shared" si="43"/>
        <v/>
      </c>
      <c r="AM193" s="59" t="str">
        <f t="shared" si="44"/>
        <v/>
      </c>
      <c r="AN193" s="59" t="str">
        <f t="shared" si="45"/>
        <v/>
      </c>
      <c r="AO193" s="60"/>
    </row>
    <row r="194" spans="3:41" x14ac:dyDescent="0.25">
      <c r="C194" s="82"/>
      <c r="D194" s="45"/>
      <c r="E194" s="83" t="str">
        <f t="shared" si="50"/>
        <v/>
      </c>
      <c r="F194" s="45"/>
      <c r="G194" s="45"/>
      <c r="H194" s="45"/>
      <c r="I194" s="46" t="str">
        <f t="shared" si="46"/>
        <v/>
      </c>
      <c r="J194" s="46" t="str">
        <f t="shared" si="47"/>
        <v/>
      </c>
      <c r="K194" s="47" t="str">
        <f t="shared" si="35"/>
        <v/>
      </c>
      <c r="L194" s="47" t="str">
        <f t="shared" si="36"/>
        <v/>
      </c>
      <c r="M194" s="48">
        <f t="shared" si="48"/>
        <v>0</v>
      </c>
      <c r="N194" s="46" t="str">
        <f t="shared" si="37"/>
        <v/>
      </c>
      <c r="O194" s="47" t="str">
        <f t="shared" si="38"/>
        <v/>
      </c>
      <c r="P194" s="47" t="str">
        <f t="shared" si="39"/>
        <v/>
      </c>
      <c r="Q194" s="48">
        <f t="shared" si="49"/>
        <v>0</v>
      </c>
      <c r="R194" s="2"/>
      <c r="AH194" s="57" t="str">
        <f>IF(G194&gt;1,IF($E$10&gt;0,100-(#REF!/(1+(AL194/#REF!)^#REF!)^#REF!+#REF!/(AL194-1))*100,100-(AL194*D$5+D$6)*100),"")</f>
        <v/>
      </c>
      <c r="AI194" s="21" t="str">
        <f t="shared" si="40"/>
        <v/>
      </c>
      <c r="AJ194" s="21" t="str">
        <f t="shared" si="41"/>
        <v/>
      </c>
      <c r="AK194" s="48">
        <f t="shared" si="42"/>
        <v>0</v>
      </c>
      <c r="AL194" s="58" t="str">
        <f t="shared" si="43"/>
        <v/>
      </c>
      <c r="AM194" s="59" t="str">
        <f t="shared" si="44"/>
        <v/>
      </c>
      <c r="AN194" s="59" t="str">
        <f t="shared" si="45"/>
        <v/>
      </c>
      <c r="AO194" s="60"/>
    </row>
    <row r="195" spans="3:41" x14ac:dyDescent="0.25">
      <c r="C195" s="82"/>
      <c r="D195" s="45"/>
      <c r="E195" s="83" t="str">
        <f t="shared" si="50"/>
        <v/>
      </c>
      <c r="F195" s="45"/>
      <c r="G195" s="45"/>
      <c r="H195" s="45"/>
      <c r="I195" s="46" t="str">
        <f t="shared" si="46"/>
        <v/>
      </c>
      <c r="J195" s="46" t="str">
        <f t="shared" si="47"/>
        <v/>
      </c>
      <c r="K195" s="47" t="str">
        <f t="shared" si="35"/>
        <v/>
      </c>
      <c r="L195" s="47" t="str">
        <f t="shared" si="36"/>
        <v/>
      </c>
      <c r="M195" s="48">
        <f t="shared" si="48"/>
        <v>0</v>
      </c>
      <c r="N195" s="46" t="str">
        <f t="shared" si="37"/>
        <v/>
      </c>
      <c r="O195" s="47" t="str">
        <f t="shared" si="38"/>
        <v/>
      </c>
      <c r="P195" s="47" t="str">
        <f t="shared" si="39"/>
        <v/>
      </c>
      <c r="Q195" s="48">
        <f t="shared" si="49"/>
        <v>0</v>
      </c>
      <c r="R195" s="2"/>
      <c r="AH195" s="57" t="str">
        <f>IF(G195&gt;1,IF($E$10&gt;0,100-(#REF!/(1+(AL195/#REF!)^#REF!)^#REF!+#REF!/(AL195-1))*100,100-(AL195*D$5+D$6)*100),"")</f>
        <v/>
      </c>
      <c r="AI195" s="21" t="str">
        <f t="shared" si="40"/>
        <v/>
      </c>
      <c r="AJ195" s="21" t="str">
        <f t="shared" si="41"/>
        <v/>
      </c>
      <c r="AK195" s="48">
        <f t="shared" si="42"/>
        <v>0</v>
      </c>
      <c r="AL195" s="58" t="str">
        <f t="shared" si="43"/>
        <v/>
      </c>
      <c r="AM195" s="59" t="str">
        <f t="shared" si="44"/>
        <v/>
      </c>
      <c r="AN195" s="59" t="str">
        <f t="shared" si="45"/>
        <v/>
      </c>
      <c r="AO195" s="60"/>
    </row>
    <row r="196" spans="3:41" x14ac:dyDescent="0.25">
      <c r="C196" s="82"/>
      <c r="D196" s="45"/>
      <c r="E196" s="83" t="str">
        <f t="shared" si="50"/>
        <v/>
      </c>
      <c r="F196" s="45"/>
      <c r="G196" s="45"/>
      <c r="H196" s="45"/>
      <c r="I196" s="46" t="str">
        <f t="shared" si="46"/>
        <v/>
      </c>
      <c r="J196" s="46" t="str">
        <f t="shared" si="47"/>
        <v/>
      </c>
      <c r="K196" s="47" t="str">
        <f t="shared" si="35"/>
        <v/>
      </c>
      <c r="L196" s="47" t="str">
        <f t="shared" si="36"/>
        <v/>
      </c>
      <c r="M196" s="48">
        <f t="shared" si="48"/>
        <v>0</v>
      </c>
      <c r="N196" s="46" t="str">
        <f t="shared" si="37"/>
        <v/>
      </c>
      <c r="O196" s="47" t="str">
        <f t="shared" si="38"/>
        <v/>
      </c>
      <c r="P196" s="47" t="str">
        <f t="shared" si="39"/>
        <v/>
      </c>
      <c r="Q196" s="48">
        <f t="shared" si="49"/>
        <v>0</v>
      </c>
      <c r="R196" s="2"/>
      <c r="AH196" s="57" t="str">
        <f>IF(G196&gt;1,IF($E$10&gt;0,100-(#REF!/(1+(AL196/#REF!)^#REF!)^#REF!+#REF!/(AL196-1))*100,100-(AL196*D$5+D$6)*100),"")</f>
        <v/>
      </c>
      <c r="AI196" s="21" t="str">
        <f t="shared" si="40"/>
        <v/>
      </c>
      <c r="AJ196" s="21" t="str">
        <f t="shared" si="41"/>
        <v/>
      </c>
      <c r="AK196" s="48">
        <f t="shared" si="42"/>
        <v>0</v>
      </c>
      <c r="AL196" s="58" t="str">
        <f t="shared" si="43"/>
        <v/>
      </c>
      <c r="AM196" s="59" t="str">
        <f t="shared" si="44"/>
        <v/>
      </c>
      <c r="AN196" s="59" t="str">
        <f t="shared" si="45"/>
        <v/>
      </c>
      <c r="AO196" s="60"/>
    </row>
    <row r="197" spans="3:41" x14ac:dyDescent="0.25">
      <c r="C197" s="82"/>
      <c r="D197" s="45"/>
      <c r="E197" s="83" t="str">
        <f t="shared" si="50"/>
        <v/>
      </c>
      <c r="F197" s="45"/>
      <c r="G197" s="45"/>
      <c r="H197" s="45"/>
      <c r="I197" s="46" t="str">
        <f t="shared" si="46"/>
        <v/>
      </c>
      <c r="J197" s="46" t="str">
        <f t="shared" si="47"/>
        <v/>
      </c>
      <c r="K197" s="47" t="str">
        <f t="shared" si="35"/>
        <v/>
      </c>
      <c r="L197" s="47" t="str">
        <f t="shared" si="36"/>
        <v/>
      </c>
      <c r="M197" s="48">
        <f t="shared" si="48"/>
        <v>0</v>
      </c>
      <c r="N197" s="46" t="str">
        <f t="shared" si="37"/>
        <v/>
      </c>
      <c r="O197" s="47" t="str">
        <f t="shared" si="38"/>
        <v/>
      </c>
      <c r="P197" s="47" t="str">
        <f t="shared" si="39"/>
        <v/>
      </c>
      <c r="Q197" s="48">
        <f t="shared" si="49"/>
        <v>0</v>
      </c>
      <c r="R197" s="2"/>
      <c r="AH197" s="57" t="str">
        <f>IF(G197&gt;1,IF($E$10&gt;0,100-(#REF!/(1+(AL197/#REF!)^#REF!)^#REF!+#REF!/(AL197-1))*100,100-(AL197*D$5+D$6)*100),"")</f>
        <v/>
      </c>
      <c r="AI197" s="21" t="str">
        <f t="shared" si="40"/>
        <v/>
      </c>
      <c r="AJ197" s="21" t="str">
        <f t="shared" si="41"/>
        <v/>
      </c>
      <c r="AK197" s="48">
        <f t="shared" si="42"/>
        <v>0</v>
      </c>
      <c r="AL197" s="58" t="str">
        <f t="shared" si="43"/>
        <v/>
      </c>
      <c r="AM197" s="59" t="str">
        <f t="shared" si="44"/>
        <v/>
      </c>
      <c r="AN197" s="59" t="str">
        <f t="shared" si="45"/>
        <v/>
      </c>
      <c r="AO197" s="60"/>
    </row>
    <row r="198" spans="3:41" x14ac:dyDescent="0.25">
      <c r="C198" s="82"/>
      <c r="D198" s="45"/>
      <c r="E198" s="83" t="str">
        <f t="shared" si="50"/>
        <v/>
      </c>
      <c r="F198" s="45"/>
      <c r="G198" s="45"/>
      <c r="H198" s="45"/>
      <c r="I198" s="46" t="str">
        <f t="shared" si="46"/>
        <v/>
      </c>
      <c r="J198" s="46" t="str">
        <f t="shared" si="47"/>
        <v/>
      </c>
      <c r="K198" s="47" t="str">
        <f t="shared" si="35"/>
        <v/>
      </c>
      <c r="L198" s="47" t="str">
        <f t="shared" si="36"/>
        <v/>
      </c>
      <c r="M198" s="48">
        <f t="shared" si="48"/>
        <v>0</v>
      </c>
      <c r="N198" s="46" t="str">
        <f t="shared" si="37"/>
        <v/>
      </c>
      <c r="O198" s="47" t="str">
        <f t="shared" si="38"/>
        <v/>
      </c>
      <c r="P198" s="47" t="str">
        <f t="shared" si="39"/>
        <v/>
      </c>
      <c r="Q198" s="48">
        <f t="shared" si="49"/>
        <v>0</v>
      </c>
      <c r="R198" s="2"/>
      <c r="AH198" s="57" t="str">
        <f>IF(G198&gt;1,IF($E$10&gt;0,100-(#REF!/(1+(AL198/#REF!)^#REF!)^#REF!+#REF!/(AL198-1))*100,100-(AL198*D$5+D$6)*100),"")</f>
        <v/>
      </c>
      <c r="AI198" s="21" t="str">
        <f t="shared" si="40"/>
        <v/>
      </c>
      <c r="AJ198" s="21" t="str">
        <f t="shared" si="41"/>
        <v/>
      </c>
      <c r="AK198" s="48">
        <f t="shared" si="42"/>
        <v>0</v>
      </c>
      <c r="AL198" s="58" t="str">
        <f t="shared" si="43"/>
        <v/>
      </c>
      <c r="AM198" s="59" t="str">
        <f t="shared" si="44"/>
        <v/>
      </c>
      <c r="AN198" s="59" t="str">
        <f t="shared" si="45"/>
        <v/>
      </c>
      <c r="AO198" s="60"/>
    </row>
    <row r="199" spans="3:41" x14ac:dyDescent="0.25">
      <c r="C199" s="82"/>
      <c r="D199" s="45"/>
      <c r="E199" s="83" t="str">
        <f t="shared" si="50"/>
        <v/>
      </c>
      <c r="F199" s="45"/>
      <c r="G199" s="45"/>
      <c r="H199" s="45"/>
      <c r="I199" s="46" t="str">
        <f t="shared" si="46"/>
        <v/>
      </c>
      <c r="J199" s="46" t="str">
        <f t="shared" si="47"/>
        <v/>
      </c>
      <c r="K199" s="47" t="str">
        <f t="shared" ref="K199:K220" si="51">IF(G199&gt;1,I199-J199,"")</f>
        <v/>
      </c>
      <c r="L199" s="47" t="str">
        <f t="shared" ref="L199:L220" si="52">IF(G199&gt;1,ABS(K199),"")</f>
        <v/>
      </c>
      <c r="M199" s="48">
        <f t="shared" si="48"/>
        <v>0</v>
      </c>
      <c r="N199" s="46" t="str">
        <f t="shared" ref="N199:N220" si="53">IF(G199&gt;1,J199+$K$5,"")</f>
        <v/>
      </c>
      <c r="O199" s="47" t="str">
        <f t="shared" ref="O199:O220" si="54">IF(G199&gt;1,I199-N199,"")</f>
        <v/>
      </c>
      <c r="P199" s="47" t="str">
        <f t="shared" ref="P199:P220" si="55">IF(G199&gt;1,ABS(O199),"")</f>
        <v/>
      </c>
      <c r="Q199" s="48">
        <f t="shared" si="49"/>
        <v>0</v>
      </c>
      <c r="R199" s="2"/>
      <c r="AH199" s="57" t="str">
        <f>IF(G199&gt;1,IF($E$10&gt;0,100-(#REF!/(1+(AL199/#REF!)^#REF!)^#REF!+#REF!/(AL199-1))*100,100-(AL199*D$5+D$6)*100),"")</f>
        <v/>
      </c>
      <c r="AI199" s="21" t="str">
        <f t="shared" ref="AI199:AI220" si="56">IF(G199&gt;1,I199-AH199,"")</f>
        <v/>
      </c>
      <c r="AJ199" s="21" t="str">
        <f t="shared" ref="AJ199:AJ220" si="57">IF(G199&gt;1,ABS(AI199),"")</f>
        <v/>
      </c>
      <c r="AK199" s="48">
        <f t="shared" ref="AK199:AK220" si="58">IF($G199&gt;1.2,IF(AJ199&gt;1.2,1,0),0)</f>
        <v>0</v>
      </c>
      <c r="AL199" s="58" t="str">
        <f t="shared" ref="AL199:AL220" si="59">IF(G199&gt;0,G199+AN199,"")</f>
        <v/>
      </c>
      <c r="AM199" s="59" t="str">
        <f t="shared" ref="AM199:AM220" si="60">IF(G199&gt;0,$AM$5,"")</f>
        <v/>
      </c>
      <c r="AN199" s="59" t="str">
        <f t="shared" ref="AN199:AN220" si="61">IF(G199&gt;0,$AN$5,"")</f>
        <v/>
      </c>
      <c r="AO199" s="60"/>
    </row>
    <row r="200" spans="3:41" x14ac:dyDescent="0.25">
      <c r="C200" s="82"/>
      <c r="D200" s="45"/>
      <c r="E200" s="83" t="str">
        <f t="shared" si="50"/>
        <v/>
      </c>
      <c r="F200" s="45"/>
      <c r="G200" s="45"/>
      <c r="H200" s="45"/>
      <c r="I200" s="46" t="str">
        <f t="shared" ref="I200:I220" si="62">IF(G200&gt;1,100-H200,"")</f>
        <v/>
      </c>
      <c r="J200" s="46" t="str">
        <f t="shared" ref="J200:J220" si="63">IF(G200&gt;1,100-(G200*D$5+D$6),"")</f>
        <v/>
      </c>
      <c r="K200" s="47" t="str">
        <f t="shared" si="51"/>
        <v/>
      </c>
      <c r="L200" s="47" t="str">
        <f t="shared" si="52"/>
        <v/>
      </c>
      <c r="M200" s="48">
        <f t="shared" ref="M200:M220" si="64">IF($G200&gt;1.2,IF(L200&gt;1.2,1,0),0)</f>
        <v>0</v>
      </c>
      <c r="N200" s="46" t="str">
        <f t="shared" si="53"/>
        <v/>
      </c>
      <c r="O200" s="47" t="str">
        <f t="shared" si="54"/>
        <v/>
      </c>
      <c r="P200" s="47" t="str">
        <f t="shared" si="55"/>
        <v/>
      </c>
      <c r="Q200" s="48">
        <f t="shared" ref="Q200:Q220" si="65">IF($G200&gt;1.2,IF(P200&gt;1.2,1,0),0)</f>
        <v>0</v>
      </c>
      <c r="R200" s="2"/>
      <c r="AH200" s="57" t="str">
        <f>IF(G200&gt;1,IF($E$10&gt;0,100-(#REF!/(1+(AL200/#REF!)^#REF!)^#REF!+#REF!/(AL200-1))*100,100-(AL200*D$5+D$6)*100),"")</f>
        <v/>
      </c>
      <c r="AI200" s="21" t="str">
        <f t="shared" si="56"/>
        <v/>
      </c>
      <c r="AJ200" s="21" t="str">
        <f t="shared" si="57"/>
        <v/>
      </c>
      <c r="AK200" s="48">
        <f t="shared" si="58"/>
        <v>0</v>
      </c>
      <c r="AL200" s="58" t="str">
        <f t="shared" si="59"/>
        <v/>
      </c>
      <c r="AM200" s="59" t="str">
        <f t="shared" si="60"/>
        <v/>
      </c>
      <c r="AN200" s="59" t="str">
        <f t="shared" si="61"/>
        <v/>
      </c>
      <c r="AO200" s="60"/>
    </row>
    <row r="201" spans="3:41" x14ac:dyDescent="0.25">
      <c r="C201" s="82"/>
      <c r="D201" s="45"/>
      <c r="E201" s="83" t="str">
        <f t="shared" si="50"/>
        <v/>
      </c>
      <c r="F201" s="45"/>
      <c r="G201" s="45"/>
      <c r="H201" s="45"/>
      <c r="I201" s="46" t="str">
        <f t="shared" si="62"/>
        <v/>
      </c>
      <c r="J201" s="46" t="str">
        <f t="shared" si="63"/>
        <v/>
      </c>
      <c r="K201" s="47" t="str">
        <f t="shared" si="51"/>
        <v/>
      </c>
      <c r="L201" s="47" t="str">
        <f t="shared" si="52"/>
        <v/>
      </c>
      <c r="M201" s="48">
        <f t="shared" si="64"/>
        <v>0</v>
      </c>
      <c r="N201" s="46" t="str">
        <f t="shared" si="53"/>
        <v/>
      </c>
      <c r="O201" s="47" t="str">
        <f t="shared" si="54"/>
        <v/>
      </c>
      <c r="P201" s="47" t="str">
        <f t="shared" si="55"/>
        <v/>
      </c>
      <c r="Q201" s="48">
        <f t="shared" si="65"/>
        <v>0</v>
      </c>
      <c r="R201" s="2"/>
      <c r="AH201" s="57" t="str">
        <f>IF(G201&gt;1,IF($E$10&gt;0,100-(#REF!/(1+(AL201/#REF!)^#REF!)^#REF!+#REF!/(AL201-1))*100,100-(AL201*D$5+D$6)*100),"")</f>
        <v/>
      </c>
      <c r="AI201" s="21" t="str">
        <f t="shared" si="56"/>
        <v/>
      </c>
      <c r="AJ201" s="21" t="str">
        <f t="shared" si="57"/>
        <v/>
      </c>
      <c r="AK201" s="48">
        <f t="shared" si="58"/>
        <v>0</v>
      </c>
      <c r="AL201" s="58" t="str">
        <f t="shared" si="59"/>
        <v/>
      </c>
      <c r="AM201" s="59" t="str">
        <f t="shared" si="60"/>
        <v/>
      </c>
      <c r="AN201" s="59" t="str">
        <f t="shared" si="61"/>
        <v/>
      </c>
      <c r="AO201" s="60"/>
    </row>
    <row r="202" spans="3:41" x14ac:dyDescent="0.25">
      <c r="C202" s="82"/>
      <c r="D202" s="45"/>
      <c r="E202" s="83" t="str">
        <f t="shared" si="50"/>
        <v/>
      </c>
      <c r="F202" s="45"/>
      <c r="G202" s="45"/>
      <c r="H202" s="45"/>
      <c r="I202" s="46" t="str">
        <f t="shared" si="62"/>
        <v/>
      </c>
      <c r="J202" s="46" t="str">
        <f t="shared" si="63"/>
        <v/>
      </c>
      <c r="K202" s="47" t="str">
        <f t="shared" si="51"/>
        <v/>
      </c>
      <c r="L202" s="47" t="str">
        <f t="shared" si="52"/>
        <v/>
      </c>
      <c r="M202" s="48">
        <f t="shared" si="64"/>
        <v>0</v>
      </c>
      <c r="N202" s="46" t="str">
        <f t="shared" si="53"/>
        <v/>
      </c>
      <c r="O202" s="47" t="str">
        <f t="shared" si="54"/>
        <v/>
      </c>
      <c r="P202" s="47" t="str">
        <f t="shared" si="55"/>
        <v/>
      </c>
      <c r="Q202" s="48">
        <f t="shared" si="65"/>
        <v>0</v>
      </c>
      <c r="R202" s="2"/>
      <c r="AH202" s="57" t="str">
        <f>IF(G202&gt;1,IF($E$10&gt;0,100-(#REF!/(1+(AL202/#REF!)^#REF!)^#REF!+#REF!/(AL202-1))*100,100-(AL202*D$5+D$6)*100),"")</f>
        <v/>
      </c>
      <c r="AI202" s="21" t="str">
        <f t="shared" si="56"/>
        <v/>
      </c>
      <c r="AJ202" s="21" t="str">
        <f t="shared" si="57"/>
        <v/>
      </c>
      <c r="AK202" s="48">
        <f t="shared" si="58"/>
        <v>0</v>
      </c>
      <c r="AL202" s="58" t="str">
        <f t="shared" si="59"/>
        <v/>
      </c>
      <c r="AM202" s="59" t="str">
        <f t="shared" si="60"/>
        <v/>
      </c>
      <c r="AN202" s="59" t="str">
        <f t="shared" si="61"/>
        <v/>
      </c>
      <c r="AO202" s="60"/>
    </row>
    <row r="203" spans="3:41" x14ac:dyDescent="0.25">
      <c r="C203" s="82"/>
      <c r="D203" s="45"/>
      <c r="E203" s="83" t="str">
        <f t="shared" si="50"/>
        <v/>
      </c>
      <c r="F203" s="45"/>
      <c r="G203" s="45"/>
      <c r="H203" s="45"/>
      <c r="I203" s="46" t="str">
        <f t="shared" si="62"/>
        <v/>
      </c>
      <c r="J203" s="46" t="str">
        <f t="shared" si="63"/>
        <v/>
      </c>
      <c r="K203" s="47" t="str">
        <f t="shared" si="51"/>
        <v/>
      </c>
      <c r="L203" s="47" t="str">
        <f t="shared" si="52"/>
        <v/>
      </c>
      <c r="M203" s="48">
        <f t="shared" si="64"/>
        <v>0</v>
      </c>
      <c r="N203" s="46" t="str">
        <f t="shared" si="53"/>
        <v/>
      </c>
      <c r="O203" s="47" t="str">
        <f t="shared" si="54"/>
        <v/>
      </c>
      <c r="P203" s="47" t="str">
        <f t="shared" si="55"/>
        <v/>
      </c>
      <c r="Q203" s="48">
        <f t="shared" si="65"/>
        <v>0</v>
      </c>
      <c r="R203" s="2"/>
      <c r="AH203" s="57" t="str">
        <f>IF(G203&gt;1,IF($E$10&gt;0,100-(#REF!/(1+(AL203/#REF!)^#REF!)^#REF!+#REF!/(AL203-1))*100,100-(AL203*D$5+D$6)*100),"")</f>
        <v/>
      </c>
      <c r="AI203" s="21" t="str">
        <f t="shared" si="56"/>
        <v/>
      </c>
      <c r="AJ203" s="21" t="str">
        <f t="shared" si="57"/>
        <v/>
      </c>
      <c r="AK203" s="48">
        <f t="shared" si="58"/>
        <v>0</v>
      </c>
      <c r="AL203" s="58" t="str">
        <f t="shared" si="59"/>
        <v/>
      </c>
      <c r="AM203" s="59" t="str">
        <f t="shared" si="60"/>
        <v/>
      </c>
      <c r="AN203" s="59" t="str">
        <f t="shared" si="61"/>
        <v/>
      </c>
      <c r="AO203" s="60"/>
    </row>
    <row r="204" spans="3:41" x14ac:dyDescent="0.25">
      <c r="C204" s="82"/>
      <c r="D204" s="45"/>
      <c r="E204" s="83" t="str">
        <f t="shared" si="50"/>
        <v/>
      </c>
      <c r="F204" s="45"/>
      <c r="G204" s="45"/>
      <c r="H204" s="45"/>
      <c r="I204" s="46" t="str">
        <f t="shared" si="62"/>
        <v/>
      </c>
      <c r="J204" s="46" t="str">
        <f t="shared" si="63"/>
        <v/>
      </c>
      <c r="K204" s="47" t="str">
        <f t="shared" si="51"/>
        <v/>
      </c>
      <c r="L204" s="47" t="str">
        <f t="shared" si="52"/>
        <v/>
      </c>
      <c r="M204" s="48">
        <f t="shared" si="64"/>
        <v>0</v>
      </c>
      <c r="N204" s="46" t="str">
        <f t="shared" si="53"/>
        <v/>
      </c>
      <c r="O204" s="47" t="str">
        <f t="shared" si="54"/>
        <v/>
      </c>
      <c r="P204" s="47" t="str">
        <f t="shared" si="55"/>
        <v/>
      </c>
      <c r="Q204" s="48">
        <f t="shared" si="65"/>
        <v>0</v>
      </c>
      <c r="R204" s="2"/>
      <c r="AH204" s="57" t="str">
        <f>IF(G204&gt;1,IF($E$10&gt;0,100-(#REF!/(1+(AL204/#REF!)^#REF!)^#REF!+#REF!/(AL204-1))*100,100-(AL204*D$5+D$6)*100),"")</f>
        <v/>
      </c>
      <c r="AI204" s="21" t="str">
        <f t="shared" si="56"/>
        <v/>
      </c>
      <c r="AJ204" s="21" t="str">
        <f t="shared" si="57"/>
        <v/>
      </c>
      <c r="AK204" s="48">
        <f t="shared" si="58"/>
        <v>0</v>
      </c>
      <c r="AL204" s="58" t="str">
        <f t="shared" si="59"/>
        <v/>
      </c>
      <c r="AM204" s="59" t="str">
        <f t="shared" si="60"/>
        <v/>
      </c>
      <c r="AN204" s="59" t="str">
        <f t="shared" si="61"/>
        <v/>
      </c>
      <c r="AO204" s="60"/>
    </row>
    <row r="205" spans="3:41" x14ac:dyDescent="0.25">
      <c r="C205" s="82"/>
      <c r="D205" s="45"/>
      <c r="E205" s="83" t="str">
        <f t="shared" si="50"/>
        <v/>
      </c>
      <c r="F205" s="45"/>
      <c r="G205" s="45"/>
      <c r="H205" s="45"/>
      <c r="I205" s="46" t="str">
        <f t="shared" si="62"/>
        <v/>
      </c>
      <c r="J205" s="46" t="str">
        <f t="shared" si="63"/>
        <v/>
      </c>
      <c r="K205" s="47" t="str">
        <f t="shared" si="51"/>
        <v/>
      </c>
      <c r="L205" s="47" t="str">
        <f t="shared" si="52"/>
        <v/>
      </c>
      <c r="M205" s="48">
        <f t="shared" si="64"/>
        <v>0</v>
      </c>
      <c r="N205" s="46" t="str">
        <f t="shared" si="53"/>
        <v/>
      </c>
      <c r="O205" s="47" t="str">
        <f t="shared" si="54"/>
        <v/>
      </c>
      <c r="P205" s="47" t="str">
        <f t="shared" si="55"/>
        <v/>
      </c>
      <c r="Q205" s="48">
        <f t="shared" si="65"/>
        <v>0</v>
      </c>
      <c r="R205" s="2"/>
      <c r="AH205" s="57" t="str">
        <f>IF(G205&gt;1,IF($E$10&gt;0,100-(#REF!/(1+(AL205/#REF!)^#REF!)^#REF!+#REF!/(AL205-1))*100,100-(AL205*D$5+D$6)*100),"")</f>
        <v/>
      </c>
      <c r="AI205" s="21" t="str">
        <f t="shared" si="56"/>
        <v/>
      </c>
      <c r="AJ205" s="21" t="str">
        <f t="shared" si="57"/>
        <v/>
      </c>
      <c r="AK205" s="48">
        <f t="shared" si="58"/>
        <v>0</v>
      </c>
      <c r="AL205" s="58" t="str">
        <f t="shared" si="59"/>
        <v/>
      </c>
      <c r="AM205" s="59" t="str">
        <f t="shared" si="60"/>
        <v/>
      </c>
      <c r="AN205" s="59" t="str">
        <f t="shared" si="61"/>
        <v/>
      </c>
      <c r="AO205" s="60"/>
    </row>
    <row r="206" spans="3:41" x14ac:dyDescent="0.25">
      <c r="C206" s="82"/>
      <c r="D206" s="45"/>
      <c r="E206" s="83" t="str">
        <f t="shared" si="50"/>
        <v/>
      </c>
      <c r="F206" s="45"/>
      <c r="G206" s="45"/>
      <c r="H206" s="45"/>
      <c r="I206" s="46" t="str">
        <f t="shared" si="62"/>
        <v/>
      </c>
      <c r="J206" s="46" t="str">
        <f t="shared" si="63"/>
        <v/>
      </c>
      <c r="K206" s="47" t="str">
        <f t="shared" si="51"/>
        <v/>
      </c>
      <c r="L206" s="47" t="str">
        <f t="shared" si="52"/>
        <v/>
      </c>
      <c r="M206" s="48">
        <f t="shared" si="64"/>
        <v>0</v>
      </c>
      <c r="N206" s="46" t="str">
        <f t="shared" si="53"/>
        <v/>
      </c>
      <c r="O206" s="47" t="str">
        <f t="shared" si="54"/>
        <v/>
      </c>
      <c r="P206" s="47" t="str">
        <f t="shared" si="55"/>
        <v/>
      </c>
      <c r="Q206" s="48">
        <f t="shared" si="65"/>
        <v>0</v>
      </c>
      <c r="R206" s="2"/>
      <c r="AH206" s="57" t="str">
        <f>IF(G206&gt;1,IF($E$10&gt;0,100-(#REF!/(1+(AL206/#REF!)^#REF!)^#REF!+#REF!/(AL206-1))*100,100-(AL206*D$5+D$6)*100),"")</f>
        <v/>
      </c>
      <c r="AI206" s="21" t="str">
        <f t="shared" si="56"/>
        <v/>
      </c>
      <c r="AJ206" s="21" t="str">
        <f t="shared" si="57"/>
        <v/>
      </c>
      <c r="AK206" s="48">
        <f t="shared" si="58"/>
        <v>0</v>
      </c>
      <c r="AL206" s="58" t="str">
        <f t="shared" si="59"/>
        <v/>
      </c>
      <c r="AM206" s="59" t="str">
        <f t="shared" si="60"/>
        <v/>
      </c>
      <c r="AN206" s="59" t="str">
        <f t="shared" si="61"/>
        <v/>
      </c>
      <c r="AO206" s="60"/>
    </row>
    <row r="207" spans="3:41" x14ac:dyDescent="0.25">
      <c r="C207" s="82"/>
      <c r="D207" s="45"/>
      <c r="E207" s="83" t="str">
        <f t="shared" si="50"/>
        <v/>
      </c>
      <c r="F207" s="45"/>
      <c r="G207" s="45"/>
      <c r="H207" s="45"/>
      <c r="I207" s="46" t="str">
        <f t="shared" si="62"/>
        <v/>
      </c>
      <c r="J207" s="46" t="str">
        <f t="shared" si="63"/>
        <v/>
      </c>
      <c r="K207" s="47" t="str">
        <f t="shared" si="51"/>
        <v/>
      </c>
      <c r="L207" s="47" t="str">
        <f t="shared" si="52"/>
        <v/>
      </c>
      <c r="M207" s="48">
        <f t="shared" si="64"/>
        <v>0</v>
      </c>
      <c r="N207" s="46" t="str">
        <f t="shared" si="53"/>
        <v/>
      </c>
      <c r="O207" s="47" t="str">
        <f t="shared" si="54"/>
        <v/>
      </c>
      <c r="P207" s="47" t="str">
        <f t="shared" si="55"/>
        <v/>
      </c>
      <c r="Q207" s="48">
        <f t="shared" si="65"/>
        <v>0</v>
      </c>
      <c r="R207" s="2"/>
      <c r="AH207" s="57" t="str">
        <f>IF(G207&gt;1,IF($E$10&gt;0,100-(#REF!/(1+(AL207/#REF!)^#REF!)^#REF!+#REF!/(AL207-1))*100,100-(AL207*D$5+D$6)*100),"")</f>
        <v/>
      </c>
      <c r="AI207" s="21" t="str">
        <f t="shared" si="56"/>
        <v/>
      </c>
      <c r="AJ207" s="21" t="str">
        <f t="shared" si="57"/>
        <v/>
      </c>
      <c r="AK207" s="48">
        <f t="shared" si="58"/>
        <v>0</v>
      </c>
      <c r="AL207" s="58" t="str">
        <f t="shared" si="59"/>
        <v/>
      </c>
      <c r="AM207" s="59" t="str">
        <f t="shared" si="60"/>
        <v/>
      </c>
      <c r="AN207" s="59" t="str">
        <f t="shared" si="61"/>
        <v/>
      </c>
      <c r="AO207" s="60"/>
    </row>
    <row r="208" spans="3:41" x14ac:dyDescent="0.25">
      <c r="C208" s="82"/>
      <c r="D208" s="45"/>
      <c r="E208" s="83" t="str">
        <f t="shared" si="50"/>
        <v/>
      </c>
      <c r="F208" s="45"/>
      <c r="G208" s="45"/>
      <c r="H208" s="45"/>
      <c r="I208" s="46" t="str">
        <f t="shared" si="62"/>
        <v/>
      </c>
      <c r="J208" s="46" t="str">
        <f t="shared" si="63"/>
        <v/>
      </c>
      <c r="K208" s="47" t="str">
        <f t="shared" si="51"/>
        <v/>
      </c>
      <c r="L208" s="47" t="str">
        <f t="shared" si="52"/>
        <v/>
      </c>
      <c r="M208" s="48">
        <f t="shared" si="64"/>
        <v>0</v>
      </c>
      <c r="N208" s="46" t="str">
        <f t="shared" si="53"/>
        <v/>
      </c>
      <c r="O208" s="47" t="str">
        <f t="shared" si="54"/>
        <v/>
      </c>
      <c r="P208" s="47" t="str">
        <f t="shared" si="55"/>
        <v/>
      </c>
      <c r="Q208" s="48">
        <f t="shared" si="65"/>
        <v>0</v>
      </c>
      <c r="R208" s="2"/>
      <c r="AH208" s="57" t="str">
        <f>IF(G208&gt;1,IF($E$10&gt;0,100-(#REF!/(1+(AL208/#REF!)^#REF!)^#REF!+#REF!/(AL208-1))*100,100-(AL208*D$5+D$6)*100),"")</f>
        <v/>
      </c>
      <c r="AI208" s="21" t="str">
        <f t="shared" si="56"/>
        <v/>
      </c>
      <c r="AJ208" s="21" t="str">
        <f t="shared" si="57"/>
        <v/>
      </c>
      <c r="AK208" s="48">
        <f t="shared" si="58"/>
        <v>0</v>
      </c>
      <c r="AL208" s="58" t="str">
        <f t="shared" si="59"/>
        <v/>
      </c>
      <c r="AM208" s="59" t="str">
        <f t="shared" si="60"/>
        <v/>
      </c>
      <c r="AN208" s="59" t="str">
        <f t="shared" si="61"/>
        <v/>
      </c>
      <c r="AO208" s="60"/>
    </row>
    <row r="209" spans="3:41" x14ac:dyDescent="0.25">
      <c r="C209" s="82"/>
      <c r="D209" s="45"/>
      <c r="E209" s="83" t="str">
        <f t="shared" si="50"/>
        <v/>
      </c>
      <c r="F209" s="45"/>
      <c r="G209" s="45"/>
      <c r="H209" s="45"/>
      <c r="I209" s="46" t="str">
        <f t="shared" si="62"/>
        <v/>
      </c>
      <c r="J209" s="46" t="str">
        <f t="shared" si="63"/>
        <v/>
      </c>
      <c r="K209" s="47" t="str">
        <f t="shared" si="51"/>
        <v/>
      </c>
      <c r="L209" s="47" t="str">
        <f t="shared" si="52"/>
        <v/>
      </c>
      <c r="M209" s="48">
        <f t="shared" si="64"/>
        <v>0</v>
      </c>
      <c r="N209" s="46" t="str">
        <f t="shared" si="53"/>
        <v/>
      </c>
      <c r="O209" s="47" t="str">
        <f t="shared" si="54"/>
        <v/>
      </c>
      <c r="P209" s="47" t="str">
        <f t="shared" si="55"/>
        <v/>
      </c>
      <c r="Q209" s="48">
        <f t="shared" si="65"/>
        <v>0</v>
      </c>
      <c r="R209" s="2"/>
      <c r="AH209" s="57" t="str">
        <f>IF(G209&gt;1,IF($E$10&gt;0,100-(#REF!/(1+(AL209/#REF!)^#REF!)^#REF!+#REF!/(AL209-1))*100,100-(AL209*D$5+D$6)*100),"")</f>
        <v/>
      </c>
      <c r="AI209" s="21" t="str">
        <f t="shared" si="56"/>
        <v/>
      </c>
      <c r="AJ209" s="21" t="str">
        <f t="shared" si="57"/>
        <v/>
      </c>
      <c r="AK209" s="48">
        <f t="shared" si="58"/>
        <v>0</v>
      </c>
      <c r="AL209" s="58" t="str">
        <f t="shared" si="59"/>
        <v/>
      </c>
      <c r="AM209" s="59" t="str">
        <f t="shared" si="60"/>
        <v/>
      </c>
      <c r="AN209" s="59" t="str">
        <f t="shared" si="61"/>
        <v/>
      </c>
      <c r="AO209" s="60"/>
    </row>
    <row r="210" spans="3:41" x14ac:dyDescent="0.25">
      <c r="C210" s="82"/>
      <c r="D210" s="45"/>
      <c r="E210" s="83" t="str">
        <f t="shared" si="50"/>
        <v/>
      </c>
      <c r="F210" s="45"/>
      <c r="G210" s="45"/>
      <c r="H210" s="45"/>
      <c r="I210" s="46" t="str">
        <f t="shared" si="62"/>
        <v/>
      </c>
      <c r="J210" s="46" t="str">
        <f t="shared" si="63"/>
        <v/>
      </c>
      <c r="K210" s="47" t="str">
        <f t="shared" si="51"/>
        <v/>
      </c>
      <c r="L210" s="47" t="str">
        <f t="shared" si="52"/>
        <v/>
      </c>
      <c r="M210" s="48">
        <f t="shared" si="64"/>
        <v>0</v>
      </c>
      <c r="N210" s="46" t="str">
        <f t="shared" si="53"/>
        <v/>
      </c>
      <c r="O210" s="47" t="str">
        <f t="shared" si="54"/>
        <v/>
      </c>
      <c r="P210" s="47" t="str">
        <f t="shared" si="55"/>
        <v/>
      </c>
      <c r="Q210" s="48">
        <f t="shared" si="65"/>
        <v>0</v>
      </c>
      <c r="R210" s="2"/>
      <c r="AH210" s="57" t="str">
        <f>IF(G210&gt;1,IF($E$10&gt;0,100-(#REF!/(1+(AL210/#REF!)^#REF!)^#REF!+#REF!/(AL210-1))*100,100-(AL210*D$5+D$6)*100),"")</f>
        <v/>
      </c>
      <c r="AI210" s="21" t="str">
        <f t="shared" si="56"/>
        <v/>
      </c>
      <c r="AJ210" s="21" t="str">
        <f t="shared" si="57"/>
        <v/>
      </c>
      <c r="AK210" s="48">
        <f t="shared" si="58"/>
        <v>0</v>
      </c>
      <c r="AL210" s="58" t="str">
        <f t="shared" si="59"/>
        <v/>
      </c>
      <c r="AM210" s="59" t="str">
        <f t="shared" si="60"/>
        <v/>
      </c>
      <c r="AN210" s="59" t="str">
        <f t="shared" si="61"/>
        <v/>
      </c>
      <c r="AO210" s="60"/>
    </row>
    <row r="211" spans="3:41" x14ac:dyDescent="0.25">
      <c r="C211" s="82"/>
      <c r="D211" s="45"/>
      <c r="E211" s="83" t="str">
        <f t="shared" si="50"/>
        <v/>
      </c>
      <c r="F211" s="45"/>
      <c r="G211" s="45"/>
      <c r="H211" s="45"/>
      <c r="I211" s="46" t="str">
        <f t="shared" si="62"/>
        <v/>
      </c>
      <c r="J211" s="46" t="str">
        <f t="shared" si="63"/>
        <v/>
      </c>
      <c r="K211" s="47" t="str">
        <f t="shared" si="51"/>
        <v/>
      </c>
      <c r="L211" s="47" t="str">
        <f t="shared" si="52"/>
        <v/>
      </c>
      <c r="M211" s="48">
        <f t="shared" si="64"/>
        <v>0</v>
      </c>
      <c r="N211" s="46" t="str">
        <f t="shared" si="53"/>
        <v/>
      </c>
      <c r="O211" s="47" t="str">
        <f t="shared" si="54"/>
        <v/>
      </c>
      <c r="P211" s="47" t="str">
        <f t="shared" si="55"/>
        <v/>
      </c>
      <c r="Q211" s="48">
        <f t="shared" si="65"/>
        <v>0</v>
      </c>
      <c r="R211" s="2"/>
      <c r="AH211" s="57" t="str">
        <f>IF(G211&gt;1,IF($E$10&gt;0,100-(#REF!/(1+(AL211/#REF!)^#REF!)^#REF!+#REF!/(AL211-1))*100,100-(AL211*D$5+D$6)*100),"")</f>
        <v/>
      </c>
      <c r="AI211" s="21" t="str">
        <f t="shared" si="56"/>
        <v/>
      </c>
      <c r="AJ211" s="21" t="str">
        <f t="shared" si="57"/>
        <v/>
      </c>
      <c r="AK211" s="48">
        <f t="shared" si="58"/>
        <v>0</v>
      </c>
      <c r="AL211" s="58" t="str">
        <f t="shared" si="59"/>
        <v/>
      </c>
      <c r="AM211" s="59" t="str">
        <f t="shared" si="60"/>
        <v/>
      </c>
      <c r="AN211" s="59" t="str">
        <f t="shared" si="61"/>
        <v/>
      </c>
      <c r="AO211" s="60"/>
    </row>
    <row r="212" spans="3:41" x14ac:dyDescent="0.25">
      <c r="C212" s="82"/>
      <c r="D212" s="45"/>
      <c r="E212" s="83" t="str">
        <f t="shared" si="50"/>
        <v/>
      </c>
      <c r="F212" s="45"/>
      <c r="G212" s="45"/>
      <c r="H212" s="45"/>
      <c r="I212" s="46" t="str">
        <f t="shared" si="62"/>
        <v/>
      </c>
      <c r="J212" s="46" t="str">
        <f t="shared" si="63"/>
        <v/>
      </c>
      <c r="K212" s="47" t="str">
        <f t="shared" si="51"/>
        <v/>
      </c>
      <c r="L212" s="47" t="str">
        <f t="shared" si="52"/>
        <v/>
      </c>
      <c r="M212" s="48">
        <f t="shared" si="64"/>
        <v>0</v>
      </c>
      <c r="N212" s="46" t="str">
        <f t="shared" si="53"/>
        <v/>
      </c>
      <c r="O212" s="47" t="str">
        <f t="shared" si="54"/>
        <v/>
      </c>
      <c r="P212" s="47" t="str">
        <f t="shared" si="55"/>
        <v/>
      </c>
      <c r="Q212" s="48">
        <f t="shared" si="65"/>
        <v>0</v>
      </c>
      <c r="R212" s="2"/>
      <c r="AH212" s="57" t="str">
        <f>IF(G212&gt;1,IF($E$10&gt;0,100-(#REF!/(1+(AL212/#REF!)^#REF!)^#REF!+#REF!/(AL212-1))*100,100-(AL212*D$5+D$6)*100),"")</f>
        <v/>
      </c>
      <c r="AI212" s="21" t="str">
        <f t="shared" si="56"/>
        <v/>
      </c>
      <c r="AJ212" s="21" t="str">
        <f t="shared" si="57"/>
        <v/>
      </c>
      <c r="AK212" s="48">
        <f t="shared" si="58"/>
        <v>0</v>
      </c>
      <c r="AL212" s="58" t="str">
        <f t="shared" si="59"/>
        <v/>
      </c>
      <c r="AM212" s="59" t="str">
        <f t="shared" si="60"/>
        <v/>
      </c>
      <c r="AN212" s="59" t="str">
        <f t="shared" si="61"/>
        <v/>
      </c>
      <c r="AO212" s="60"/>
    </row>
    <row r="213" spans="3:41" x14ac:dyDescent="0.25">
      <c r="C213" s="82"/>
      <c r="D213" s="45"/>
      <c r="E213" s="83" t="str">
        <f t="shared" si="50"/>
        <v/>
      </c>
      <c r="F213" s="45"/>
      <c r="G213" s="45"/>
      <c r="H213" s="45"/>
      <c r="I213" s="46" t="str">
        <f t="shared" si="62"/>
        <v/>
      </c>
      <c r="J213" s="46" t="str">
        <f t="shared" si="63"/>
        <v/>
      </c>
      <c r="K213" s="47" t="str">
        <f t="shared" si="51"/>
        <v/>
      </c>
      <c r="L213" s="47" t="str">
        <f t="shared" si="52"/>
        <v/>
      </c>
      <c r="M213" s="48">
        <f t="shared" si="64"/>
        <v>0</v>
      </c>
      <c r="N213" s="46" t="str">
        <f t="shared" si="53"/>
        <v/>
      </c>
      <c r="O213" s="47" t="str">
        <f t="shared" si="54"/>
        <v/>
      </c>
      <c r="P213" s="47" t="str">
        <f t="shared" si="55"/>
        <v/>
      </c>
      <c r="Q213" s="48">
        <f t="shared" si="65"/>
        <v>0</v>
      </c>
      <c r="R213" s="2"/>
      <c r="AH213" s="57" t="str">
        <f>IF(G213&gt;1,IF($E$10&gt;0,100-(#REF!/(1+(AL213/#REF!)^#REF!)^#REF!+#REF!/(AL213-1))*100,100-(AL213*D$5+D$6)*100),"")</f>
        <v/>
      </c>
      <c r="AI213" s="21" t="str">
        <f t="shared" si="56"/>
        <v/>
      </c>
      <c r="AJ213" s="21" t="str">
        <f t="shared" si="57"/>
        <v/>
      </c>
      <c r="AK213" s="48">
        <f t="shared" si="58"/>
        <v>0</v>
      </c>
      <c r="AL213" s="58" t="str">
        <f t="shared" si="59"/>
        <v/>
      </c>
      <c r="AM213" s="59" t="str">
        <f t="shared" si="60"/>
        <v/>
      </c>
      <c r="AN213" s="59" t="str">
        <f t="shared" si="61"/>
        <v/>
      </c>
      <c r="AO213" s="60"/>
    </row>
    <row r="214" spans="3:41" x14ac:dyDescent="0.25">
      <c r="C214" s="82"/>
      <c r="D214" s="45"/>
      <c r="E214" s="83" t="str">
        <f t="shared" si="50"/>
        <v/>
      </c>
      <c r="F214" s="45"/>
      <c r="G214" s="45"/>
      <c r="H214" s="45"/>
      <c r="I214" s="46" t="str">
        <f t="shared" si="62"/>
        <v/>
      </c>
      <c r="J214" s="46" t="str">
        <f t="shared" si="63"/>
        <v/>
      </c>
      <c r="K214" s="47" t="str">
        <f t="shared" si="51"/>
        <v/>
      </c>
      <c r="L214" s="47" t="str">
        <f t="shared" si="52"/>
        <v/>
      </c>
      <c r="M214" s="48">
        <f t="shared" si="64"/>
        <v>0</v>
      </c>
      <c r="N214" s="46" t="str">
        <f t="shared" si="53"/>
        <v/>
      </c>
      <c r="O214" s="47" t="str">
        <f t="shared" si="54"/>
        <v/>
      </c>
      <c r="P214" s="47" t="str">
        <f t="shared" si="55"/>
        <v/>
      </c>
      <c r="Q214" s="48">
        <f t="shared" si="65"/>
        <v>0</v>
      </c>
      <c r="R214" s="2"/>
      <c r="AH214" s="57" t="str">
        <f>IF(G214&gt;1,IF($E$10&gt;0,100-(#REF!/(1+(AL214/#REF!)^#REF!)^#REF!+#REF!/(AL214-1))*100,100-(AL214*D$5+D$6)*100),"")</f>
        <v/>
      </c>
      <c r="AI214" s="21" t="str">
        <f t="shared" si="56"/>
        <v/>
      </c>
      <c r="AJ214" s="21" t="str">
        <f t="shared" si="57"/>
        <v/>
      </c>
      <c r="AK214" s="48">
        <f t="shared" si="58"/>
        <v>0</v>
      </c>
      <c r="AL214" s="58" t="str">
        <f t="shared" si="59"/>
        <v/>
      </c>
      <c r="AM214" s="59" t="str">
        <f t="shared" si="60"/>
        <v/>
      </c>
      <c r="AN214" s="59" t="str">
        <f t="shared" si="61"/>
        <v/>
      </c>
      <c r="AO214" s="60"/>
    </row>
    <row r="215" spans="3:41" ht="15.75" thickBot="1" x14ac:dyDescent="0.3">
      <c r="C215" s="87"/>
      <c r="D215" s="84"/>
      <c r="E215" s="83" t="str">
        <f t="shared" si="50"/>
        <v/>
      </c>
      <c r="F215" s="45"/>
      <c r="G215" s="45"/>
      <c r="H215" s="45"/>
      <c r="I215" s="46" t="str">
        <f t="shared" si="62"/>
        <v/>
      </c>
      <c r="J215" s="46" t="str">
        <f t="shared" si="63"/>
        <v/>
      </c>
      <c r="K215" s="47" t="str">
        <f t="shared" si="51"/>
        <v/>
      </c>
      <c r="L215" s="47" t="str">
        <f t="shared" si="52"/>
        <v/>
      </c>
      <c r="M215" s="48">
        <f t="shared" si="64"/>
        <v>0</v>
      </c>
      <c r="N215" s="46" t="str">
        <f t="shared" si="53"/>
        <v/>
      </c>
      <c r="O215" s="47" t="str">
        <f t="shared" si="54"/>
        <v/>
      </c>
      <c r="P215" s="47" t="str">
        <f t="shared" si="55"/>
        <v/>
      </c>
      <c r="Q215" s="48">
        <f t="shared" si="65"/>
        <v>0</v>
      </c>
      <c r="R215" s="2"/>
      <c r="AH215" s="57" t="str">
        <f>IF(G215&gt;1,IF($E$10&gt;0,100-(#REF!/(1+(AL215/#REF!)^#REF!)^#REF!+#REF!/(AL215-1))*100,100-(AL215*D$5+D$6)*100),"")</f>
        <v/>
      </c>
      <c r="AI215" s="21" t="str">
        <f t="shared" si="56"/>
        <v/>
      </c>
      <c r="AJ215" s="21" t="str">
        <f t="shared" si="57"/>
        <v/>
      </c>
      <c r="AK215" s="48">
        <f t="shared" si="58"/>
        <v>0</v>
      </c>
      <c r="AL215" s="58" t="str">
        <f t="shared" si="59"/>
        <v/>
      </c>
      <c r="AM215" s="59" t="str">
        <f t="shared" si="60"/>
        <v/>
      </c>
      <c r="AN215" s="59" t="str">
        <f t="shared" si="61"/>
        <v/>
      </c>
      <c r="AO215" s="60"/>
    </row>
    <row r="216" spans="3:41" x14ac:dyDescent="0.25">
      <c r="F216" s="45"/>
      <c r="G216" s="45"/>
      <c r="H216" s="45"/>
      <c r="I216" s="46" t="str">
        <f t="shared" si="62"/>
        <v/>
      </c>
      <c r="J216" s="46" t="str">
        <f t="shared" si="63"/>
        <v/>
      </c>
      <c r="K216" s="47" t="str">
        <f t="shared" si="51"/>
        <v/>
      </c>
      <c r="L216" s="47" t="str">
        <f t="shared" si="52"/>
        <v/>
      </c>
      <c r="M216" s="48">
        <f t="shared" si="64"/>
        <v>0</v>
      </c>
      <c r="N216" s="46" t="str">
        <f t="shared" si="53"/>
        <v/>
      </c>
      <c r="O216" s="47" t="str">
        <f t="shared" si="54"/>
        <v/>
      </c>
      <c r="P216" s="47" t="str">
        <f t="shared" si="55"/>
        <v/>
      </c>
      <c r="Q216" s="48">
        <f t="shared" si="65"/>
        <v>0</v>
      </c>
      <c r="R216" s="2"/>
      <c r="AH216" s="57" t="str">
        <f>IF(G216&gt;1,IF($E$10&gt;0,100-(#REF!/(1+(AL216/#REF!)^#REF!)^#REF!+#REF!/(AL216-1))*100,100-(AL216*D$5+D$6)*100),"")</f>
        <v/>
      </c>
      <c r="AI216" s="21" t="str">
        <f t="shared" si="56"/>
        <v/>
      </c>
      <c r="AJ216" s="21" t="str">
        <f t="shared" si="57"/>
        <v/>
      </c>
      <c r="AK216" s="48">
        <f t="shared" si="58"/>
        <v>0</v>
      </c>
      <c r="AL216" s="58" t="str">
        <f t="shared" si="59"/>
        <v/>
      </c>
      <c r="AM216" s="59" t="str">
        <f t="shared" si="60"/>
        <v/>
      </c>
      <c r="AN216" s="59" t="str">
        <f t="shared" si="61"/>
        <v/>
      </c>
      <c r="AO216" s="60"/>
    </row>
    <row r="217" spans="3:41" x14ac:dyDescent="0.25">
      <c r="F217" s="45"/>
      <c r="G217" s="45"/>
      <c r="H217" s="45"/>
      <c r="I217" s="46" t="str">
        <f t="shared" si="62"/>
        <v/>
      </c>
      <c r="J217" s="46" t="str">
        <f t="shared" si="63"/>
        <v/>
      </c>
      <c r="K217" s="47" t="str">
        <f t="shared" si="51"/>
        <v/>
      </c>
      <c r="L217" s="47" t="str">
        <f t="shared" si="52"/>
        <v/>
      </c>
      <c r="M217" s="48">
        <f t="shared" si="64"/>
        <v>0</v>
      </c>
      <c r="N217" s="46" t="str">
        <f t="shared" si="53"/>
        <v/>
      </c>
      <c r="O217" s="47" t="str">
        <f t="shared" si="54"/>
        <v/>
      </c>
      <c r="P217" s="47" t="str">
        <f t="shared" si="55"/>
        <v/>
      </c>
      <c r="Q217" s="48">
        <f t="shared" si="65"/>
        <v>0</v>
      </c>
      <c r="R217" s="2"/>
      <c r="AH217" s="57" t="str">
        <f>IF(G217&gt;1,IF($E$10&gt;0,100-(#REF!/(1+(AL217/#REF!)^#REF!)^#REF!+#REF!/(AL217-1))*100,100-(AL217*D$5+D$6)*100),"")</f>
        <v/>
      </c>
      <c r="AI217" s="21" t="str">
        <f t="shared" si="56"/>
        <v/>
      </c>
      <c r="AJ217" s="21" t="str">
        <f t="shared" si="57"/>
        <v/>
      </c>
      <c r="AK217" s="48">
        <f t="shared" si="58"/>
        <v>0</v>
      </c>
      <c r="AL217" s="58" t="str">
        <f t="shared" si="59"/>
        <v/>
      </c>
      <c r="AM217" s="59" t="str">
        <f t="shared" si="60"/>
        <v/>
      </c>
      <c r="AN217" s="59" t="str">
        <f t="shared" si="61"/>
        <v/>
      </c>
      <c r="AO217" s="60"/>
    </row>
    <row r="218" spans="3:41" x14ac:dyDescent="0.25">
      <c r="F218" s="45"/>
      <c r="G218" s="45"/>
      <c r="H218" s="45"/>
      <c r="I218" s="46" t="str">
        <f t="shared" si="62"/>
        <v/>
      </c>
      <c r="J218" s="46" t="str">
        <f t="shared" si="63"/>
        <v/>
      </c>
      <c r="K218" s="47" t="str">
        <f t="shared" si="51"/>
        <v/>
      </c>
      <c r="L218" s="47" t="str">
        <f t="shared" si="52"/>
        <v/>
      </c>
      <c r="M218" s="48">
        <f t="shared" si="64"/>
        <v>0</v>
      </c>
      <c r="N218" s="46" t="str">
        <f t="shared" si="53"/>
        <v/>
      </c>
      <c r="O218" s="47" t="str">
        <f t="shared" si="54"/>
        <v/>
      </c>
      <c r="P218" s="47" t="str">
        <f t="shared" si="55"/>
        <v/>
      </c>
      <c r="Q218" s="48">
        <f t="shared" si="65"/>
        <v>0</v>
      </c>
      <c r="R218" s="2"/>
      <c r="AH218" s="57" t="str">
        <f>IF(G218&gt;1,IF($E$10&gt;0,100-(#REF!/(1+(AL218/#REF!)^#REF!)^#REF!+#REF!/(AL218-1))*100,100-(AL218*D$5+D$6)*100),"")</f>
        <v/>
      </c>
      <c r="AI218" s="21" t="str">
        <f t="shared" si="56"/>
        <v/>
      </c>
      <c r="AJ218" s="21" t="str">
        <f t="shared" si="57"/>
        <v/>
      </c>
      <c r="AK218" s="48">
        <f t="shared" si="58"/>
        <v>0</v>
      </c>
      <c r="AL218" s="58" t="str">
        <f t="shared" si="59"/>
        <v/>
      </c>
      <c r="AM218" s="59" t="str">
        <f t="shared" si="60"/>
        <v/>
      </c>
      <c r="AN218" s="59" t="str">
        <f t="shared" si="61"/>
        <v/>
      </c>
      <c r="AO218" s="60"/>
    </row>
    <row r="219" spans="3:41" x14ac:dyDescent="0.25">
      <c r="F219" s="45"/>
      <c r="G219" s="45"/>
      <c r="H219" s="45"/>
      <c r="I219" s="46" t="str">
        <f t="shared" si="62"/>
        <v/>
      </c>
      <c r="J219" s="46" t="str">
        <f t="shared" si="63"/>
        <v/>
      </c>
      <c r="K219" s="47" t="str">
        <f t="shared" si="51"/>
        <v/>
      </c>
      <c r="L219" s="47" t="str">
        <f t="shared" si="52"/>
        <v/>
      </c>
      <c r="M219" s="48">
        <f t="shared" si="64"/>
        <v>0</v>
      </c>
      <c r="N219" s="46" t="str">
        <f t="shared" si="53"/>
        <v/>
      </c>
      <c r="O219" s="47" t="str">
        <f t="shared" si="54"/>
        <v/>
      </c>
      <c r="P219" s="47" t="str">
        <f t="shared" si="55"/>
        <v/>
      </c>
      <c r="Q219" s="48">
        <f t="shared" si="65"/>
        <v>0</v>
      </c>
      <c r="R219" s="2"/>
      <c r="AH219" s="57" t="str">
        <f>IF(G219&gt;1,IF($E$10&gt;0,100-(#REF!/(1+(AL219/#REF!)^#REF!)^#REF!+#REF!/(AL219-1))*100,100-(AL219*D$5+D$6)*100),"")</f>
        <v/>
      </c>
      <c r="AI219" s="21" t="str">
        <f t="shared" si="56"/>
        <v/>
      </c>
      <c r="AJ219" s="21" t="str">
        <f t="shared" si="57"/>
        <v/>
      </c>
      <c r="AK219" s="48">
        <f t="shared" si="58"/>
        <v>0</v>
      </c>
      <c r="AL219" s="58" t="str">
        <f t="shared" si="59"/>
        <v/>
      </c>
      <c r="AM219" s="59" t="str">
        <f t="shared" si="60"/>
        <v/>
      </c>
      <c r="AN219" s="59" t="str">
        <f t="shared" si="61"/>
        <v/>
      </c>
      <c r="AO219" s="60"/>
    </row>
    <row r="220" spans="3:41" ht="15.75" thickBot="1" x14ac:dyDescent="0.3">
      <c r="F220" s="84"/>
      <c r="G220" s="84"/>
      <c r="H220" s="84"/>
      <c r="I220" s="46" t="str">
        <f t="shared" si="62"/>
        <v/>
      </c>
      <c r="J220" s="46" t="str">
        <f t="shared" si="63"/>
        <v/>
      </c>
      <c r="K220" s="85" t="str">
        <f t="shared" si="51"/>
        <v/>
      </c>
      <c r="L220" s="85" t="str">
        <f t="shared" si="52"/>
        <v/>
      </c>
      <c r="M220" s="48">
        <f t="shared" si="64"/>
        <v>0</v>
      </c>
      <c r="N220" s="46" t="str">
        <f t="shared" si="53"/>
        <v/>
      </c>
      <c r="O220" s="47" t="str">
        <f t="shared" si="54"/>
        <v/>
      </c>
      <c r="P220" s="47" t="str">
        <f t="shared" si="55"/>
        <v/>
      </c>
      <c r="Q220" s="48">
        <f t="shared" si="65"/>
        <v>0</v>
      </c>
      <c r="R220" s="2"/>
      <c r="AH220" s="57" t="str">
        <f>IF(G220&gt;1,IF($E$10&gt;0,100-(#REF!/(1+(AL220/#REF!)^#REF!)^#REF!+#REF!/(AL220-1))*100,100-(AL220*D$5+D$6)*100),"")</f>
        <v/>
      </c>
      <c r="AI220" s="21" t="str">
        <f t="shared" si="56"/>
        <v/>
      </c>
      <c r="AJ220" s="21" t="str">
        <f t="shared" si="57"/>
        <v/>
      </c>
      <c r="AK220" s="86">
        <f t="shared" si="58"/>
        <v>0</v>
      </c>
      <c r="AL220" s="58" t="str">
        <f t="shared" si="59"/>
        <v/>
      </c>
      <c r="AM220" s="59" t="str">
        <f t="shared" si="60"/>
        <v/>
      </c>
      <c r="AN220" s="59" t="str">
        <f t="shared" si="61"/>
        <v/>
      </c>
      <c r="AO220" s="60"/>
    </row>
  </sheetData>
  <mergeCells count="14">
    <mergeCell ref="AD3:AF3"/>
    <mergeCell ref="AH3:AL3"/>
    <mergeCell ref="C9:E9"/>
    <mergeCell ref="C33:E33"/>
    <mergeCell ref="C2:E2"/>
    <mergeCell ref="G2:H2"/>
    <mergeCell ref="J2:Q2"/>
    <mergeCell ref="T2:AF2"/>
    <mergeCell ref="J3:M3"/>
    <mergeCell ref="N3:Q3"/>
    <mergeCell ref="T3:U3"/>
    <mergeCell ref="V3:W3"/>
    <mergeCell ref="X3:Z3"/>
    <mergeCell ref="AA3:AC3"/>
  </mergeCells>
  <conditionalFormatting sqref="L7:M220">
    <cfRule type="cellIs" dxfId="99" priority="5" operator="between">
      <formula>1.2</formula>
      <formula>10</formula>
    </cfRule>
  </conditionalFormatting>
  <conditionalFormatting sqref="P7:P220">
    <cfRule type="cellIs" dxfId="98" priority="4" operator="between">
      <formula>1.2</formula>
      <formula>10</formula>
    </cfRule>
  </conditionalFormatting>
  <conditionalFormatting sqref="Q7:R220">
    <cfRule type="cellIs" dxfId="97" priority="3" operator="between">
      <formula>1.2</formula>
      <formula>10</formula>
    </cfRule>
  </conditionalFormatting>
  <conditionalFormatting sqref="AK7:AK220">
    <cfRule type="cellIs" dxfId="96" priority="2" operator="between">
      <formula>1.2</formula>
      <formula>10</formula>
    </cfRule>
  </conditionalFormatting>
  <conditionalFormatting sqref="AJ7:AJ220">
    <cfRule type="cellIs" dxfId="95" priority="1" operator="between">
      <formula>1.2</formula>
      <formula>10</formula>
    </cfRule>
  </conditionalFormatting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43357-89FD-45CF-9786-8F6C1C61DE00}">
  <dimension ref="B1:AO220"/>
  <sheetViews>
    <sheetView zoomScale="80" zoomScaleNormal="80" workbookViewId="0">
      <selection activeCell="B35" sqref="B35:D44"/>
    </sheetView>
  </sheetViews>
  <sheetFormatPr defaultColWidth="9.140625" defaultRowHeight="15" x14ac:dyDescent="0.25"/>
  <cols>
    <col min="1" max="1" width="1.42578125" customWidth="1"/>
    <col min="2" max="2" width="6.140625" customWidth="1"/>
    <col min="3" max="3" width="6" bestFit="1" customWidth="1"/>
    <col min="4" max="4" width="12.7109375" customWidth="1"/>
    <col min="5" max="5" width="19.140625" customWidth="1"/>
    <col min="6" max="7" width="11.5703125" bestFit="1" customWidth="1"/>
    <col min="8" max="8" width="15.28515625" bestFit="1" customWidth="1"/>
    <col min="9" max="9" width="12.7109375" customWidth="1"/>
    <col min="10" max="10" width="12" bestFit="1" customWidth="1"/>
    <col min="11" max="11" width="7.7109375" bestFit="1" customWidth="1"/>
    <col min="12" max="12" width="5.28515625" bestFit="1" customWidth="1"/>
    <col min="13" max="13" width="0.5703125" customWidth="1"/>
    <col min="14" max="14" width="12" bestFit="1" customWidth="1"/>
    <col min="15" max="15" width="6.140625" bestFit="1" customWidth="1"/>
    <col min="16" max="16" width="6.85546875" bestFit="1" customWidth="1"/>
    <col min="17" max="17" width="3.5703125" bestFit="1" customWidth="1"/>
    <col min="18" max="18" width="1.140625" customWidth="1"/>
    <col min="19" max="19" width="12.140625" bestFit="1" customWidth="1"/>
    <col min="20" max="20" width="8.28515625" bestFit="1" customWidth="1"/>
    <col min="21" max="21" width="8.85546875" bestFit="1" customWidth="1"/>
    <col min="34" max="34" width="8.7109375" customWidth="1"/>
    <col min="35" max="35" width="12.140625" bestFit="1" customWidth="1"/>
    <col min="36" max="36" width="8.28515625" bestFit="1" customWidth="1"/>
    <col min="37" max="37" width="0.85546875" customWidth="1"/>
    <col min="52" max="52" width="13.140625" bestFit="1" customWidth="1"/>
    <col min="54" max="54" width="12.28515625" bestFit="1" customWidth="1"/>
    <col min="55" max="55" width="16.28515625" bestFit="1" customWidth="1"/>
    <col min="56" max="56" width="12.5703125" bestFit="1" customWidth="1"/>
  </cols>
  <sheetData>
    <row r="1" spans="3:41" ht="15.75" thickBot="1" x14ac:dyDescent="0.3">
      <c r="G1">
        <f>COUNT(G7:G220)</f>
        <v>0</v>
      </c>
    </row>
    <row r="2" spans="3:41" ht="15.75" thickBot="1" x14ac:dyDescent="0.3">
      <c r="C2" s="186" t="s">
        <v>0</v>
      </c>
      <c r="D2" s="187"/>
      <c r="E2" s="187"/>
      <c r="F2" s="152"/>
      <c r="G2" s="186" t="s">
        <v>1</v>
      </c>
      <c r="H2" s="188"/>
      <c r="I2" s="152"/>
      <c r="J2" s="186" t="s">
        <v>2</v>
      </c>
      <c r="K2" s="187"/>
      <c r="L2" s="187"/>
      <c r="M2" s="187"/>
      <c r="N2" s="187"/>
      <c r="O2" s="187"/>
      <c r="P2" s="187"/>
      <c r="Q2" s="188"/>
      <c r="R2" s="1"/>
      <c r="S2" s="2"/>
      <c r="T2" s="186" t="s">
        <v>3</v>
      </c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8"/>
      <c r="AH2" s="1"/>
      <c r="AI2" s="1"/>
      <c r="AJ2" s="1"/>
      <c r="AK2" s="1"/>
    </row>
    <row r="3" spans="3:41" ht="15.75" thickBot="1" x14ac:dyDescent="0.3">
      <c r="C3" s="151"/>
      <c r="D3" s="152" t="s">
        <v>4</v>
      </c>
      <c r="E3" s="153" t="s">
        <v>5</v>
      </c>
      <c r="F3" s="152"/>
      <c r="G3" s="152"/>
      <c r="H3" s="152"/>
      <c r="I3" s="3"/>
      <c r="J3" s="183" t="s">
        <v>4</v>
      </c>
      <c r="K3" s="184"/>
      <c r="L3" s="184"/>
      <c r="M3" s="185"/>
      <c r="N3" s="183" t="s">
        <v>6</v>
      </c>
      <c r="O3" s="184"/>
      <c r="P3" s="184"/>
      <c r="Q3" s="185"/>
      <c r="R3" s="1"/>
      <c r="T3" s="189" t="s">
        <v>7</v>
      </c>
      <c r="U3" s="190"/>
      <c r="V3" s="189" t="s">
        <v>8</v>
      </c>
      <c r="W3" s="190"/>
      <c r="X3" s="179" t="s">
        <v>9</v>
      </c>
      <c r="Y3" s="179"/>
      <c r="Z3" s="180"/>
      <c r="AA3" s="178" t="s">
        <v>10</v>
      </c>
      <c r="AB3" s="179"/>
      <c r="AC3" s="180"/>
      <c r="AD3" s="178" t="s">
        <v>11</v>
      </c>
      <c r="AE3" s="179"/>
      <c r="AF3" s="180"/>
      <c r="AG3" s="4"/>
      <c r="AH3" s="181" t="str">
        <f>CONCATENATE(G6,"CF")</f>
        <v>07/08Core_eCF</v>
      </c>
      <c r="AI3" s="182"/>
      <c r="AJ3" s="182"/>
      <c r="AK3" s="182"/>
      <c r="AL3" s="182"/>
      <c r="AM3" s="4"/>
      <c r="AN3" s="4"/>
    </row>
    <row r="4" spans="3:41" ht="15.75" thickBot="1" x14ac:dyDescent="0.3">
      <c r="C4" s="5" t="s">
        <v>12</v>
      </c>
      <c r="D4" s="6">
        <v>44385</v>
      </c>
      <c r="E4" s="7"/>
      <c r="F4" s="8"/>
      <c r="G4" s="8" t="s">
        <v>13</v>
      </c>
      <c r="H4" s="9" t="e">
        <f>RSQ(I7:I220,G7:G220)</f>
        <v>#DIV/0!</v>
      </c>
      <c r="I4" s="88"/>
      <c r="J4" s="10" t="s">
        <v>14</v>
      </c>
      <c r="K4" s="11" t="s">
        <v>15</v>
      </c>
      <c r="L4" s="11" t="s">
        <v>16</v>
      </c>
      <c r="M4" s="12"/>
      <c r="N4" s="10" t="s">
        <v>14</v>
      </c>
      <c r="O4" s="11" t="s">
        <v>17</v>
      </c>
      <c r="P4" s="11" t="s">
        <v>18</v>
      </c>
      <c r="Q4" s="12"/>
      <c r="R4" s="4"/>
      <c r="S4" s="4"/>
      <c r="T4" s="13" t="s">
        <v>19</v>
      </c>
      <c r="U4" s="14" t="s">
        <v>20</v>
      </c>
      <c r="V4" s="13" t="s">
        <v>19</v>
      </c>
      <c r="W4" s="14" t="s">
        <v>20</v>
      </c>
      <c r="X4" s="13" t="s">
        <v>21</v>
      </c>
      <c r="Y4" s="14" t="s">
        <v>22</v>
      </c>
      <c r="Z4" s="13" t="s">
        <v>23</v>
      </c>
      <c r="AA4" s="13" t="s">
        <v>7</v>
      </c>
      <c r="AB4" s="14" t="s">
        <v>24</v>
      </c>
      <c r="AC4" s="13" t="s">
        <v>25</v>
      </c>
      <c r="AD4" s="14" t="s">
        <v>26</v>
      </c>
      <c r="AE4" s="13" t="s">
        <v>24</v>
      </c>
      <c r="AF4" s="14" t="s">
        <v>25</v>
      </c>
      <c r="AG4" s="15"/>
      <c r="AH4" s="16" t="s">
        <v>14</v>
      </c>
      <c r="AI4" s="17" t="s">
        <v>17</v>
      </c>
      <c r="AJ4" s="17" t="s">
        <v>18</v>
      </c>
      <c r="AK4" s="18"/>
      <c r="AM4" s="15"/>
      <c r="AN4" s="1"/>
    </row>
    <row r="5" spans="3:41" ht="15.75" thickBot="1" x14ac:dyDescent="0.3">
      <c r="C5" s="5" t="s">
        <v>37</v>
      </c>
      <c r="D5" s="61">
        <f>SLOPE(C35:C215,D35:D215)</f>
        <v>-11.775815758918263</v>
      </c>
      <c r="E5" s="62">
        <f>SLOPE(C35:C214,D35:D214)</f>
        <v>-11.775815758918263</v>
      </c>
      <c r="F5" s="8"/>
      <c r="G5" s="8" t="s">
        <v>27</v>
      </c>
      <c r="H5" s="19">
        <f>D4</f>
        <v>44385</v>
      </c>
      <c r="I5" s="89"/>
      <c r="J5" s="20" t="e">
        <f>1-(SUM(M7:M220))/COUNT(G7:G220)</f>
        <v>#DIV/0!</v>
      </c>
      <c r="K5" s="21">
        <f>IF(G7&gt;0.1,AVERAGE(K7:K220),0)</f>
        <v>0</v>
      </c>
      <c r="L5" s="21" t="e">
        <f>AVERAGE(L7:L220)</f>
        <v>#DIV/0!</v>
      </c>
      <c r="M5" s="22"/>
      <c r="N5" s="20" t="e">
        <f>1-(SUM(Q7:Q220))/COUNT(L7:L220)</f>
        <v>#DIV/0!</v>
      </c>
      <c r="O5" s="21" t="e">
        <f>AVERAGE(O7:O220)</f>
        <v>#DIV/0!</v>
      </c>
      <c r="P5" s="21" t="e">
        <f>AVERAGE(P7:P220)</f>
        <v>#DIV/0!</v>
      </c>
      <c r="Q5" s="22"/>
      <c r="R5" s="2"/>
      <c r="S5" s="23" t="s">
        <v>6</v>
      </c>
      <c r="T5" s="24">
        <f>100-$E$6</f>
        <v>28.567349601956707</v>
      </c>
      <c r="U5" s="25">
        <f>-$E$5</f>
        <v>11.775815758918263</v>
      </c>
      <c r="V5" s="24">
        <f>$E$6</f>
        <v>71.432650398043293</v>
      </c>
      <c r="W5" s="25">
        <f>$E$5</f>
        <v>-11.775815758918263</v>
      </c>
      <c r="X5" s="26">
        <v>5.4</v>
      </c>
      <c r="Y5" s="27">
        <f>X5*U5+T5</f>
        <v>92.156754700115329</v>
      </c>
      <c r="Z5" s="27">
        <f>100-Y5</f>
        <v>7.8432452998846713</v>
      </c>
      <c r="AA5" s="28">
        <v>85</v>
      </c>
      <c r="AB5" s="29">
        <f>(AA5-T5)/U5</f>
        <v>4.7922497730405427</v>
      </c>
      <c r="AC5" s="27">
        <f>100-AA5</f>
        <v>15</v>
      </c>
      <c r="AD5" s="28">
        <v>5</v>
      </c>
      <c r="AE5" s="29">
        <f>(AD5-V5)/W5</f>
        <v>5.6414478417540952</v>
      </c>
      <c r="AF5" s="30">
        <f>100-AD5</f>
        <v>95</v>
      </c>
      <c r="AG5" s="15"/>
      <c r="AH5" s="20" t="e">
        <f>1-(SUM(AK7:AK220))/COUNT(G7:G220)</f>
        <v>#DIV/0!</v>
      </c>
      <c r="AI5" s="21" t="e">
        <f>AVERAGE(AI7:AI220)</f>
        <v>#DIV/0!</v>
      </c>
      <c r="AJ5" s="21" t="e">
        <f>AVERAGE(AJ7:AJ220)</f>
        <v>#DIV/0!</v>
      </c>
      <c r="AK5" s="22"/>
      <c r="AM5" s="31">
        <v>181</v>
      </c>
      <c r="AN5" s="31">
        <v>0</v>
      </c>
    </row>
    <row r="6" spans="3:41" ht="15.75" thickBot="1" x14ac:dyDescent="0.3">
      <c r="C6" s="5" t="s">
        <v>38</v>
      </c>
      <c r="D6" s="61">
        <f>INTERCEPT(C35:C214,D35:D214)</f>
        <v>71.432650398043293</v>
      </c>
      <c r="E6" s="62">
        <f>D6-$K$5</f>
        <v>71.432650398043293</v>
      </c>
      <c r="F6" s="8" t="s">
        <v>45</v>
      </c>
      <c r="G6" s="8" t="str">
        <f>CONCATENATE(TEXT(H5,"mm/dd"),"Core_e")</f>
        <v>07/08Core_e</v>
      </c>
      <c r="H6" s="8" t="str">
        <f>CONCATENATE(TEXT(H5,"mm/dd"),"Core_AV%")</f>
        <v>07/08Core_AV%</v>
      </c>
      <c r="I6" s="32" t="s">
        <v>28</v>
      </c>
      <c r="J6" s="33" t="s">
        <v>29</v>
      </c>
      <c r="K6" s="34" t="s">
        <v>30</v>
      </c>
      <c r="L6" s="34" t="s">
        <v>31</v>
      </c>
      <c r="M6" s="35"/>
      <c r="N6" s="33" t="s">
        <v>29</v>
      </c>
      <c r="O6" s="34" t="s">
        <v>30</v>
      </c>
      <c r="P6" s="34" t="s">
        <v>31</v>
      </c>
      <c r="Q6" s="35"/>
      <c r="R6" s="36"/>
      <c r="S6" s="37"/>
      <c r="T6" s="38"/>
      <c r="U6" s="38"/>
      <c r="V6" s="38"/>
      <c r="W6" s="38"/>
      <c r="X6" s="39"/>
      <c r="Y6" s="40"/>
      <c r="Z6" s="40"/>
      <c r="AA6" s="40"/>
      <c r="AB6" s="39"/>
      <c r="AC6" s="40"/>
      <c r="AD6" s="40"/>
      <c r="AE6" s="41"/>
      <c r="AF6" s="42"/>
      <c r="AH6" s="43" t="s">
        <v>29</v>
      </c>
      <c r="AI6" s="44" t="s">
        <v>30</v>
      </c>
      <c r="AJ6" s="44" t="s">
        <v>31</v>
      </c>
      <c r="AK6" s="35"/>
      <c r="AL6" s="43" t="s">
        <v>32</v>
      </c>
      <c r="AM6" s="36" t="s">
        <v>33</v>
      </c>
      <c r="AN6" s="36" t="s">
        <v>34</v>
      </c>
      <c r="AO6" s="36" t="s">
        <v>35</v>
      </c>
    </row>
    <row r="7" spans="3:41" ht="15.75" thickBot="1" x14ac:dyDescent="0.3">
      <c r="C7" s="5" t="s">
        <v>39</v>
      </c>
      <c r="D7" s="61">
        <f>RSQ(D35:D214,E35:E214)</f>
        <v>0.96579024972834304</v>
      </c>
      <c r="E7" s="63">
        <f>D7</f>
        <v>0.96579024972834304</v>
      </c>
      <c r="F7" s="45"/>
      <c r="G7" s="45"/>
      <c r="H7" s="45"/>
      <c r="I7" s="46" t="str">
        <f>IF(G7&gt;1,100-H7,"")</f>
        <v/>
      </c>
      <c r="J7" s="46" t="str">
        <f>IF(G7&gt;1,100-(G7*D$5+D$6),"")</f>
        <v/>
      </c>
      <c r="K7" s="47" t="str">
        <f t="shared" ref="K7:K70" si="0">IF(G7&gt;1,I7-J7,"")</f>
        <v/>
      </c>
      <c r="L7" s="47" t="str">
        <f t="shared" ref="L7:L70" si="1">IF(G7&gt;1,ABS(K7),"")</f>
        <v/>
      </c>
      <c r="M7" s="48">
        <f>IF($G7&gt;1.2,IF(L7&gt;1.2,1,0),0)</f>
        <v>0</v>
      </c>
      <c r="N7" s="46" t="str">
        <f t="shared" ref="N7:N70" si="2">IF(G7&gt;1,J7+$K$5,"")</f>
        <v/>
      </c>
      <c r="O7" s="47" t="str">
        <f t="shared" ref="O7:O70" si="3">IF(G7&gt;1,I7-N7,"")</f>
        <v/>
      </c>
      <c r="P7" s="47" t="str">
        <f t="shared" ref="P7:P70" si="4">IF(G7&gt;1,ABS(O7),"")</f>
        <v/>
      </c>
      <c r="Q7" s="48">
        <f>IF($G7&gt;1.2,IF(P7&gt;1.2,1,0),0)</f>
        <v>0</v>
      </c>
      <c r="R7" s="2"/>
      <c r="S7" s="49" t="s">
        <v>36</v>
      </c>
      <c r="T7" s="50">
        <f>100-$D$6</f>
        <v>28.567349601956707</v>
      </c>
      <c r="U7" s="51">
        <f>-$D$5</f>
        <v>11.775815758918263</v>
      </c>
      <c r="V7" s="50">
        <f>$D$6</f>
        <v>71.432650398043293</v>
      </c>
      <c r="W7" s="51">
        <f>$D$5</f>
        <v>-11.775815758918263</v>
      </c>
      <c r="X7" s="52">
        <f>X5</f>
        <v>5.4</v>
      </c>
      <c r="Y7" s="53">
        <f>X7*U7+T7</f>
        <v>92.156754700115329</v>
      </c>
      <c r="Z7" s="53">
        <f>100-Y7</f>
        <v>7.8432452998846713</v>
      </c>
      <c r="AA7" s="54">
        <f>AA5</f>
        <v>85</v>
      </c>
      <c r="AB7" s="55">
        <f>(AA7-T7)/U7</f>
        <v>4.7922497730405427</v>
      </c>
      <c r="AC7" s="53">
        <f>100-AA7</f>
        <v>15</v>
      </c>
      <c r="AD7" s="54">
        <f>AD5</f>
        <v>5</v>
      </c>
      <c r="AE7" s="55">
        <f>(AD7-V7)/W7</f>
        <v>5.6414478417540952</v>
      </c>
      <c r="AF7" s="56">
        <f>100-AD7</f>
        <v>95</v>
      </c>
      <c r="AH7" s="57" t="str">
        <f>IF(G7&gt;1,IF($E$10&gt;0,100-(#REF!/(1+(AL7/#REF!)^#REF!)^#REF!+#REF!/(AL7-1))*100,100-(AL7*D$5+D$6)*100),"")</f>
        <v/>
      </c>
      <c r="AI7" s="21" t="str">
        <f t="shared" ref="AI7:AI70" si="5">IF(G7&gt;1,I7-AH7,"")</f>
        <v/>
      </c>
      <c r="AJ7" s="21" t="str">
        <f t="shared" ref="AJ7:AJ70" si="6">IF(G7&gt;1,ABS(AI7),"")</f>
        <v/>
      </c>
      <c r="AK7" s="48">
        <f t="shared" ref="AK7:AK70" si="7">IF($G7&gt;1.2,IF(AJ7&gt;1.2,1,0),0)</f>
        <v>0</v>
      </c>
      <c r="AL7" s="58" t="str">
        <f t="shared" ref="AL7:AL70" si="8">IF(G7&gt;0,G7+AN7,"")</f>
        <v/>
      </c>
      <c r="AM7" s="59" t="str">
        <f t="shared" ref="AM7:AM70" si="9">IF(G7&gt;0,$AM$5,"")</f>
        <v/>
      </c>
      <c r="AN7" s="59" t="str">
        <f t="shared" ref="AN7:AN70" si="10">IF(G7&gt;0,$AN$5,"")</f>
        <v/>
      </c>
      <c r="AO7" s="60"/>
    </row>
    <row r="8" spans="3:41" ht="15.75" thickBot="1" x14ac:dyDescent="0.3">
      <c r="C8" s="64"/>
      <c r="D8" s="65"/>
      <c r="E8" s="66"/>
      <c r="F8" s="45"/>
      <c r="G8" s="45"/>
      <c r="H8" s="45"/>
      <c r="I8" s="46" t="str">
        <f t="shared" ref="I8:I71" si="11">IF(G8&gt;1,100-H8,"")</f>
        <v/>
      </c>
      <c r="J8" s="46" t="str">
        <f t="shared" ref="J8:J71" si="12">IF(G8&gt;1,100-(G8*D$5+D$6),"")</f>
        <v/>
      </c>
      <c r="K8" s="47" t="str">
        <f t="shared" si="0"/>
        <v/>
      </c>
      <c r="L8" s="47" t="str">
        <f t="shared" si="1"/>
        <v/>
      </c>
      <c r="M8" s="48">
        <f t="shared" ref="M8:M71" si="13">IF($G8&gt;1.2,IF(L8&gt;1.2,1,0),0)</f>
        <v>0</v>
      </c>
      <c r="N8" s="46" t="str">
        <f t="shared" si="2"/>
        <v/>
      </c>
      <c r="O8" s="47" t="str">
        <f t="shared" si="3"/>
        <v/>
      </c>
      <c r="P8" s="47" t="str">
        <f t="shared" si="4"/>
        <v/>
      </c>
      <c r="Q8" s="48">
        <f t="shared" ref="Q8:Q71" si="14">IF($G8&gt;1.2,IF(P8&gt;1.2,1,0),0)</f>
        <v>0</v>
      </c>
      <c r="R8" s="2"/>
      <c r="AH8" s="57" t="str">
        <f>IF(G8&gt;1,IF($E$10&gt;0,100-(#REF!/(1+(AL8/#REF!)^#REF!)^#REF!+#REF!/(AL8-1))*100,100-(AL8*D$5+D$6)*100),"")</f>
        <v/>
      </c>
      <c r="AI8" s="21" t="str">
        <f t="shared" si="5"/>
        <v/>
      </c>
      <c r="AJ8" s="21" t="str">
        <f t="shared" si="6"/>
        <v/>
      </c>
      <c r="AK8" s="48">
        <f t="shared" si="7"/>
        <v>0</v>
      </c>
      <c r="AL8" s="58" t="str">
        <f t="shared" si="8"/>
        <v/>
      </c>
      <c r="AM8" s="59" t="str">
        <f t="shared" si="9"/>
        <v/>
      </c>
      <c r="AN8" s="59" t="str">
        <f t="shared" si="10"/>
        <v/>
      </c>
      <c r="AO8" s="60"/>
    </row>
    <row r="9" spans="3:41" x14ac:dyDescent="0.25">
      <c r="C9" s="183" t="str">
        <f>CONCATENATE(TEXT(D4,"mm/dd"),"PuckCurve")</f>
        <v>07/08PuckCurve</v>
      </c>
      <c r="D9" s="184"/>
      <c r="E9" s="185"/>
      <c r="F9" s="45"/>
      <c r="G9" s="45"/>
      <c r="H9" s="45"/>
      <c r="I9" s="46" t="str">
        <f t="shared" si="11"/>
        <v/>
      </c>
      <c r="J9" s="46" t="str">
        <f t="shared" si="12"/>
        <v/>
      </c>
      <c r="K9" s="47" t="str">
        <f t="shared" si="0"/>
        <v/>
      </c>
      <c r="L9" s="47" t="str">
        <f t="shared" si="1"/>
        <v/>
      </c>
      <c r="M9" s="48">
        <f t="shared" si="13"/>
        <v>0</v>
      </c>
      <c r="N9" s="46" t="str">
        <f t="shared" si="2"/>
        <v/>
      </c>
      <c r="O9" s="47" t="str">
        <f t="shared" si="3"/>
        <v/>
      </c>
      <c r="P9" s="47" t="str">
        <f t="shared" si="4"/>
        <v/>
      </c>
      <c r="Q9" s="48">
        <f t="shared" si="14"/>
        <v>0</v>
      </c>
      <c r="R9" s="2"/>
      <c r="AH9" s="57" t="str">
        <f>IF(G9&gt;1,IF($E$10&gt;0,100-(#REF!/(1+(AL9/#REF!)^#REF!)^#REF!+#REF!/(AL9-1))*100,100-(AL9*D$5+D$6)*100),"")</f>
        <v/>
      </c>
      <c r="AI9" s="21" t="str">
        <f t="shared" si="5"/>
        <v/>
      </c>
      <c r="AJ9" s="21" t="str">
        <f t="shared" si="6"/>
        <v/>
      </c>
      <c r="AK9" s="48">
        <f t="shared" si="7"/>
        <v>0</v>
      </c>
      <c r="AL9" s="58" t="str">
        <f t="shared" si="8"/>
        <v/>
      </c>
      <c r="AM9" s="59" t="str">
        <f t="shared" si="9"/>
        <v/>
      </c>
      <c r="AN9" s="59" t="str">
        <f t="shared" si="10"/>
        <v/>
      </c>
      <c r="AO9" s="60"/>
    </row>
    <row r="10" spans="3:41" x14ac:dyDescent="0.25">
      <c r="C10" s="67">
        <v>4</v>
      </c>
      <c r="D10" s="68" t="s">
        <v>43</v>
      </c>
      <c r="E10" s="69"/>
      <c r="F10" s="94"/>
      <c r="G10" s="94"/>
      <c r="H10" s="94"/>
      <c r="I10" s="46" t="str">
        <f t="shared" si="11"/>
        <v/>
      </c>
      <c r="J10" s="46" t="str">
        <f t="shared" si="12"/>
        <v/>
      </c>
      <c r="K10" s="47" t="str">
        <f t="shared" si="0"/>
        <v/>
      </c>
      <c r="L10" s="47" t="str">
        <f t="shared" si="1"/>
        <v/>
      </c>
      <c r="M10" s="48">
        <f t="shared" si="13"/>
        <v>0</v>
      </c>
      <c r="N10" s="46" t="str">
        <f t="shared" si="2"/>
        <v/>
      </c>
      <c r="O10" s="47" t="str">
        <f t="shared" si="3"/>
        <v/>
      </c>
      <c r="P10" s="47" t="str">
        <f t="shared" si="4"/>
        <v/>
      </c>
      <c r="Q10" s="48">
        <f t="shared" si="14"/>
        <v>0</v>
      </c>
      <c r="R10" s="2"/>
      <c r="AH10" s="57" t="str">
        <f>IF(G10&gt;1,IF($E$10&gt;0,100-(#REF!/(1+(AL10/#REF!)^#REF!)^#REF!+#REF!/(AL10-1))*100,100-(AL10*D$5+D$6)*100),"")</f>
        <v/>
      </c>
      <c r="AI10" s="21" t="str">
        <f t="shared" si="5"/>
        <v/>
      </c>
      <c r="AJ10" s="21" t="str">
        <f t="shared" si="6"/>
        <v/>
      </c>
      <c r="AK10" s="48">
        <f t="shared" si="7"/>
        <v>0</v>
      </c>
      <c r="AL10" s="58" t="str">
        <f t="shared" si="8"/>
        <v/>
      </c>
      <c r="AM10" s="59" t="str">
        <f t="shared" si="9"/>
        <v/>
      </c>
      <c r="AN10" s="59" t="str">
        <f t="shared" si="10"/>
        <v/>
      </c>
      <c r="AO10" s="60"/>
    </row>
    <row r="11" spans="3:41" ht="15.75" thickBot="1" x14ac:dyDescent="0.3">
      <c r="C11" s="70" t="s">
        <v>40</v>
      </c>
      <c r="D11" s="71" t="s">
        <v>41</v>
      </c>
      <c r="E11" s="72" t="str">
        <f>CONCATENATE(C9,"_C")</f>
        <v>07/08PuckCurve_C</v>
      </c>
      <c r="F11" s="94"/>
      <c r="G11" s="94"/>
      <c r="H11" s="94"/>
      <c r="I11" s="46" t="str">
        <f t="shared" si="11"/>
        <v/>
      </c>
      <c r="J11" s="46" t="str">
        <f t="shared" si="12"/>
        <v/>
      </c>
      <c r="K11" s="47" t="str">
        <f t="shared" si="0"/>
        <v/>
      </c>
      <c r="L11" s="47" t="str">
        <f t="shared" si="1"/>
        <v/>
      </c>
      <c r="M11" s="48">
        <f t="shared" si="13"/>
        <v>0</v>
      </c>
      <c r="N11" s="46" t="str">
        <f t="shared" si="2"/>
        <v/>
      </c>
      <c r="O11" s="47" t="str">
        <f t="shared" si="3"/>
        <v/>
      </c>
      <c r="P11" s="47" t="str">
        <f t="shared" si="4"/>
        <v/>
      </c>
      <c r="Q11" s="48">
        <f t="shared" si="14"/>
        <v>0</v>
      </c>
      <c r="R11" s="2"/>
      <c r="AH11" s="57" t="str">
        <f>IF(G11&gt;1,IF($E$10&gt;0,100-(#REF!/(1+(AL11/#REF!)^#REF!)^#REF!+#REF!/(AL11-1))*100,100-(AL11*D$5+D$6)*100),"")</f>
        <v/>
      </c>
      <c r="AI11" s="21" t="str">
        <f t="shared" si="5"/>
        <v/>
      </c>
      <c r="AJ11" s="21" t="str">
        <f t="shared" si="6"/>
        <v/>
      </c>
      <c r="AK11" s="48">
        <f t="shared" si="7"/>
        <v>0</v>
      </c>
      <c r="AL11" s="58" t="str">
        <f t="shared" si="8"/>
        <v/>
      </c>
      <c r="AM11" s="59" t="str">
        <f t="shared" si="9"/>
        <v/>
      </c>
      <c r="AN11" s="59" t="str">
        <f t="shared" si="10"/>
        <v/>
      </c>
      <c r="AO11" s="60"/>
    </row>
    <row r="12" spans="3:41" ht="15.75" thickBot="1" x14ac:dyDescent="0.3">
      <c r="C12" s="73">
        <f>C10</f>
        <v>4</v>
      </c>
      <c r="D12" s="74">
        <f>100-(D$5*$C12+D$6)</f>
        <v>75.670612637629759</v>
      </c>
      <c r="E12" s="75">
        <f>100-($E$5*C12+$E$6)</f>
        <v>75.670612637629759</v>
      </c>
      <c r="F12" s="94"/>
      <c r="G12" s="94"/>
      <c r="H12" s="94"/>
      <c r="I12" s="46" t="str">
        <f t="shared" si="11"/>
        <v/>
      </c>
      <c r="J12" s="46" t="str">
        <f t="shared" si="12"/>
        <v/>
      </c>
      <c r="K12" s="47" t="str">
        <f t="shared" si="0"/>
        <v/>
      </c>
      <c r="L12" s="47" t="str">
        <f t="shared" si="1"/>
        <v/>
      </c>
      <c r="M12" s="48">
        <f t="shared" si="13"/>
        <v>0</v>
      </c>
      <c r="N12" s="46" t="str">
        <f t="shared" si="2"/>
        <v/>
      </c>
      <c r="O12" s="47" t="str">
        <f t="shared" si="3"/>
        <v/>
      </c>
      <c r="P12" s="47" t="str">
        <f t="shared" si="4"/>
        <v/>
      </c>
      <c r="Q12" s="48">
        <f t="shared" si="14"/>
        <v>0</v>
      </c>
      <c r="R12" s="2"/>
      <c r="AH12" s="57" t="str">
        <f>IF(G12&gt;1,IF($E$10&gt;0,100-(#REF!/(1+(AL12/#REF!)^#REF!)^#REF!+#REF!/(AL12-1))*100,100-(AL12*D$5+D$6)*100),"")</f>
        <v/>
      </c>
      <c r="AI12" s="21" t="str">
        <f t="shared" si="5"/>
        <v/>
      </c>
      <c r="AJ12" s="21" t="str">
        <f t="shared" si="6"/>
        <v/>
      </c>
      <c r="AK12" s="48">
        <f t="shared" si="7"/>
        <v>0</v>
      </c>
      <c r="AL12" s="58" t="str">
        <f t="shared" si="8"/>
        <v/>
      </c>
      <c r="AM12" s="59" t="str">
        <f t="shared" si="9"/>
        <v/>
      </c>
      <c r="AN12" s="59" t="str">
        <f t="shared" si="10"/>
        <v/>
      </c>
      <c r="AO12" s="60"/>
    </row>
    <row r="13" spans="3:41" ht="15.75" thickBot="1" x14ac:dyDescent="0.3">
      <c r="C13" s="76">
        <f t="shared" ref="C13:C31" si="15">C12+0.1</f>
        <v>4.0999999999999996</v>
      </c>
      <c r="D13" s="74">
        <f t="shared" ref="D13:D31" si="16">100-(D$5*$C13+D$6)</f>
        <v>76.84819421352158</v>
      </c>
      <c r="E13" s="75">
        <f t="shared" ref="E13:E31" si="17">100-($E$5*C13+$E$6)</f>
        <v>76.84819421352158</v>
      </c>
      <c r="F13" s="94"/>
      <c r="G13" s="94"/>
      <c r="H13" s="94"/>
      <c r="I13" s="46" t="str">
        <f t="shared" si="11"/>
        <v/>
      </c>
      <c r="J13" s="46" t="str">
        <f t="shared" si="12"/>
        <v/>
      </c>
      <c r="K13" s="47" t="str">
        <f t="shared" si="0"/>
        <v/>
      </c>
      <c r="L13" s="47" t="str">
        <f t="shared" si="1"/>
        <v/>
      </c>
      <c r="M13" s="48">
        <f t="shared" si="13"/>
        <v>0</v>
      </c>
      <c r="N13" s="46" t="str">
        <f t="shared" si="2"/>
        <v/>
      </c>
      <c r="O13" s="47" t="str">
        <f t="shared" si="3"/>
        <v/>
      </c>
      <c r="P13" s="47" t="str">
        <f t="shared" si="4"/>
        <v/>
      </c>
      <c r="Q13" s="48">
        <f t="shared" si="14"/>
        <v>0</v>
      </c>
      <c r="R13" s="2"/>
      <c r="AH13" s="57" t="str">
        <f>IF(G13&gt;1,IF($E$10&gt;0,100-(#REF!/(1+(AL13/#REF!)^#REF!)^#REF!+#REF!/(AL13-1))*100,100-(AL13*D$5+D$6)*100),"")</f>
        <v/>
      </c>
      <c r="AI13" s="21" t="str">
        <f t="shared" si="5"/>
        <v/>
      </c>
      <c r="AJ13" s="21" t="str">
        <f t="shared" si="6"/>
        <v/>
      </c>
      <c r="AK13" s="48">
        <f t="shared" si="7"/>
        <v>0</v>
      </c>
      <c r="AL13" s="58" t="str">
        <f t="shared" si="8"/>
        <v/>
      </c>
      <c r="AM13" s="59" t="str">
        <f t="shared" si="9"/>
        <v/>
      </c>
      <c r="AN13" s="59" t="str">
        <f t="shared" si="10"/>
        <v/>
      </c>
      <c r="AO13" s="60"/>
    </row>
    <row r="14" spans="3:41" ht="15.75" thickBot="1" x14ac:dyDescent="0.3">
      <c r="C14" s="76">
        <f t="shared" si="15"/>
        <v>4.1999999999999993</v>
      </c>
      <c r="D14" s="74">
        <f t="shared" si="16"/>
        <v>78.025775789413402</v>
      </c>
      <c r="E14" s="75">
        <f t="shared" si="17"/>
        <v>78.025775789413402</v>
      </c>
      <c r="F14" s="93"/>
      <c r="G14" s="93"/>
      <c r="H14" s="93"/>
      <c r="I14" s="46" t="str">
        <f t="shared" si="11"/>
        <v/>
      </c>
      <c r="J14" s="46" t="str">
        <f t="shared" si="12"/>
        <v/>
      </c>
      <c r="K14" s="47" t="str">
        <f t="shared" si="0"/>
        <v/>
      </c>
      <c r="L14" s="47" t="str">
        <f t="shared" si="1"/>
        <v/>
      </c>
      <c r="M14" s="48">
        <f t="shared" si="13"/>
        <v>0</v>
      </c>
      <c r="N14" s="46" t="str">
        <f t="shared" si="2"/>
        <v/>
      </c>
      <c r="O14" s="47" t="str">
        <f t="shared" si="3"/>
        <v/>
      </c>
      <c r="P14" s="47" t="str">
        <f t="shared" si="4"/>
        <v/>
      </c>
      <c r="Q14" s="48">
        <f t="shared" si="14"/>
        <v>0</v>
      </c>
      <c r="R14" s="2"/>
      <c r="AH14" s="57" t="str">
        <f>IF(G14&gt;1,IF($E$10&gt;0,100-(#REF!/(1+(AL14/#REF!)^#REF!)^#REF!+#REF!/(AL14-1))*100,100-(AL14*D$5+D$6)*100),"")</f>
        <v/>
      </c>
      <c r="AI14" s="21" t="str">
        <f t="shared" si="5"/>
        <v/>
      </c>
      <c r="AJ14" s="21" t="str">
        <f t="shared" si="6"/>
        <v/>
      </c>
      <c r="AK14" s="48">
        <f t="shared" si="7"/>
        <v>0</v>
      </c>
      <c r="AL14" s="58" t="str">
        <f t="shared" si="8"/>
        <v/>
      </c>
      <c r="AM14" s="59" t="str">
        <f t="shared" si="9"/>
        <v/>
      </c>
      <c r="AN14" s="59" t="str">
        <f t="shared" si="10"/>
        <v/>
      </c>
      <c r="AO14" s="60"/>
    </row>
    <row r="15" spans="3:41" ht="15.75" thickBot="1" x14ac:dyDescent="0.3">
      <c r="C15" s="76">
        <f t="shared" si="15"/>
        <v>4.2999999999999989</v>
      </c>
      <c r="D15" s="74">
        <f t="shared" si="16"/>
        <v>79.203357365305223</v>
      </c>
      <c r="E15" s="75">
        <f t="shared" si="17"/>
        <v>79.203357365305223</v>
      </c>
      <c r="F15" s="93"/>
      <c r="G15" s="93"/>
      <c r="H15" s="93"/>
      <c r="I15" s="46" t="str">
        <f t="shared" si="11"/>
        <v/>
      </c>
      <c r="J15" s="46" t="str">
        <f t="shared" si="12"/>
        <v/>
      </c>
      <c r="K15" s="47" t="str">
        <f t="shared" si="0"/>
        <v/>
      </c>
      <c r="L15" s="47" t="str">
        <f t="shared" si="1"/>
        <v/>
      </c>
      <c r="M15" s="48">
        <f t="shared" si="13"/>
        <v>0</v>
      </c>
      <c r="N15" s="46" t="str">
        <f t="shared" si="2"/>
        <v/>
      </c>
      <c r="O15" s="47" t="str">
        <f t="shared" si="3"/>
        <v/>
      </c>
      <c r="P15" s="47" t="str">
        <f t="shared" si="4"/>
        <v/>
      </c>
      <c r="Q15" s="48">
        <f t="shared" si="14"/>
        <v>0</v>
      </c>
      <c r="R15" s="2"/>
      <c r="AH15" s="57" t="str">
        <f>IF(G15&gt;1,IF($E$10&gt;0,100-(#REF!/(1+(AL15/#REF!)^#REF!)^#REF!+#REF!/(AL15-1))*100,100-(AL15*D$5+D$6)*100),"")</f>
        <v/>
      </c>
      <c r="AI15" s="21" t="str">
        <f t="shared" si="5"/>
        <v/>
      </c>
      <c r="AJ15" s="21" t="str">
        <f t="shared" si="6"/>
        <v/>
      </c>
      <c r="AK15" s="48">
        <f t="shared" si="7"/>
        <v>0</v>
      </c>
      <c r="AL15" s="58" t="str">
        <f t="shared" si="8"/>
        <v/>
      </c>
      <c r="AM15" s="59" t="str">
        <f t="shared" si="9"/>
        <v/>
      </c>
      <c r="AN15" s="59" t="str">
        <f t="shared" si="10"/>
        <v/>
      </c>
      <c r="AO15" s="60"/>
    </row>
    <row r="16" spans="3:41" ht="15.75" thickBot="1" x14ac:dyDescent="0.3">
      <c r="C16" s="76">
        <f t="shared" si="15"/>
        <v>4.3999999999999986</v>
      </c>
      <c r="D16" s="74">
        <f t="shared" si="16"/>
        <v>80.380938941197044</v>
      </c>
      <c r="E16" s="75">
        <f t="shared" si="17"/>
        <v>80.380938941197044</v>
      </c>
      <c r="F16" s="93"/>
      <c r="G16" s="93"/>
      <c r="H16" s="93"/>
      <c r="I16" s="46" t="str">
        <f t="shared" si="11"/>
        <v/>
      </c>
      <c r="J16" s="46" t="str">
        <f t="shared" si="12"/>
        <v/>
      </c>
      <c r="K16" s="47" t="str">
        <f t="shared" si="0"/>
        <v/>
      </c>
      <c r="L16" s="47" t="str">
        <f t="shared" si="1"/>
        <v/>
      </c>
      <c r="M16" s="48">
        <f t="shared" si="13"/>
        <v>0</v>
      </c>
      <c r="N16" s="46" t="str">
        <f t="shared" si="2"/>
        <v/>
      </c>
      <c r="O16" s="47" t="str">
        <f t="shared" si="3"/>
        <v/>
      </c>
      <c r="P16" s="47" t="str">
        <f t="shared" si="4"/>
        <v/>
      </c>
      <c r="Q16" s="48">
        <f t="shared" si="14"/>
        <v>0</v>
      </c>
      <c r="R16" s="2"/>
      <c r="AH16" s="57" t="str">
        <f>IF(G16&gt;1,IF($E$10&gt;0,100-(#REF!/(1+(AL16/#REF!)^#REF!)^#REF!+#REF!/(AL16-1))*100,100-(AL16*D$5+D$6)*100),"")</f>
        <v/>
      </c>
      <c r="AI16" s="21" t="str">
        <f t="shared" si="5"/>
        <v/>
      </c>
      <c r="AJ16" s="21" t="str">
        <f t="shared" si="6"/>
        <v/>
      </c>
      <c r="AK16" s="48">
        <f t="shared" si="7"/>
        <v>0</v>
      </c>
      <c r="AL16" s="58" t="str">
        <f t="shared" si="8"/>
        <v/>
      </c>
      <c r="AM16" s="59" t="str">
        <f t="shared" si="9"/>
        <v/>
      </c>
      <c r="AN16" s="59" t="str">
        <f t="shared" si="10"/>
        <v/>
      </c>
      <c r="AO16" s="60"/>
    </row>
    <row r="17" spans="3:41" ht="15.75" thickBot="1" x14ac:dyDescent="0.3">
      <c r="C17" s="76">
        <f t="shared" si="15"/>
        <v>4.4999999999999982</v>
      </c>
      <c r="D17" s="74">
        <f t="shared" si="16"/>
        <v>81.55852051708888</v>
      </c>
      <c r="E17" s="75">
        <f t="shared" si="17"/>
        <v>81.55852051708888</v>
      </c>
      <c r="F17" s="93"/>
      <c r="G17" s="93"/>
      <c r="H17" s="93"/>
      <c r="I17" s="46" t="str">
        <f t="shared" si="11"/>
        <v/>
      </c>
      <c r="J17" s="46" t="str">
        <f t="shared" si="12"/>
        <v/>
      </c>
      <c r="K17" s="47" t="str">
        <f t="shared" si="0"/>
        <v/>
      </c>
      <c r="L17" s="47" t="str">
        <f t="shared" si="1"/>
        <v/>
      </c>
      <c r="M17" s="48">
        <f t="shared" si="13"/>
        <v>0</v>
      </c>
      <c r="N17" s="46" t="str">
        <f t="shared" si="2"/>
        <v/>
      </c>
      <c r="O17" s="47" t="str">
        <f t="shared" si="3"/>
        <v/>
      </c>
      <c r="P17" s="47" t="str">
        <f t="shared" si="4"/>
        <v/>
      </c>
      <c r="Q17" s="48">
        <f t="shared" si="14"/>
        <v>0</v>
      </c>
      <c r="R17" s="2"/>
      <c r="AH17" s="57" t="str">
        <f>IF(G17&gt;1,IF($E$10&gt;0,100-(#REF!/(1+(AL17/#REF!)^#REF!)^#REF!+#REF!/(AL17-1))*100,100-(AL17*D$5+D$6)*100),"")</f>
        <v/>
      </c>
      <c r="AI17" s="21" t="str">
        <f t="shared" si="5"/>
        <v/>
      </c>
      <c r="AJ17" s="21" t="str">
        <f t="shared" si="6"/>
        <v/>
      </c>
      <c r="AK17" s="48">
        <f t="shared" si="7"/>
        <v>0</v>
      </c>
      <c r="AL17" s="58" t="str">
        <f t="shared" si="8"/>
        <v/>
      </c>
      <c r="AM17" s="59" t="str">
        <f t="shared" si="9"/>
        <v/>
      </c>
      <c r="AN17" s="59" t="str">
        <f t="shared" si="10"/>
        <v/>
      </c>
      <c r="AO17" s="60"/>
    </row>
    <row r="18" spans="3:41" ht="15.75" thickBot="1" x14ac:dyDescent="0.3">
      <c r="C18" s="76">
        <f t="shared" si="15"/>
        <v>4.5999999999999979</v>
      </c>
      <c r="D18" s="74">
        <f t="shared" si="16"/>
        <v>82.736102092980701</v>
      </c>
      <c r="E18" s="75">
        <f t="shared" si="17"/>
        <v>82.736102092980701</v>
      </c>
      <c r="F18" s="93"/>
      <c r="G18" s="93"/>
      <c r="H18" s="93"/>
      <c r="I18" s="46" t="str">
        <f t="shared" si="11"/>
        <v/>
      </c>
      <c r="J18" s="46" t="str">
        <f t="shared" si="12"/>
        <v/>
      </c>
      <c r="K18" s="47" t="str">
        <f t="shared" si="0"/>
        <v/>
      </c>
      <c r="L18" s="47" t="str">
        <f t="shared" si="1"/>
        <v/>
      </c>
      <c r="M18" s="48">
        <f t="shared" si="13"/>
        <v>0</v>
      </c>
      <c r="N18" s="46" t="str">
        <f t="shared" si="2"/>
        <v/>
      </c>
      <c r="O18" s="47" t="str">
        <f t="shared" si="3"/>
        <v/>
      </c>
      <c r="P18" s="47" t="str">
        <f t="shared" si="4"/>
        <v/>
      </c>
      <c r="Q18" s="48">
        <f t="shared" si="14"/>
        <v>0</v>
      </c>
      <c r="R18" s="2"/>
      <c r="AH18" s="57" t="str">
        <f>IF(G18&gt;1,IF($E$10&gt;0,100-(#REF!/(1+(AL18/#REF!)^#REF!)^#REF!+#REF!/(AL18-1))*100,100-(AL18*D$5+D$6)*100),"")</f>
        <v/>
      </c>
      <c r="AI18" s="21" t="str">
        <f t="shared" si="5"/>
        <v/>
      </c>
      <c r="AJ18" s="21" t="str">
        <f t="shared" si="6"/>
        <v/>
      </c>
      <c r="AK18" s="48">
        <f t="shared" si="7"/>
        <v>0</v>
      </c>
      <c r="AL18" s="58" t="str">
        <f t="shared" si="8"/>
        <v/>
      </c>
      <c r="AM18" s="59" t="str">
        <f t="shared" si="9"/>
        <v/>
      </c>
      <c r="AN18" s="59" t="str">
        <f t="shared" si="10"/>
        <v/>
      </c>
      <c r="AO18" s="60"/>
    </row>
    <row r="19" spans="3:41" ht="15.75" thickBot="1" x14ac:dyDescent="0.3">
      <c r="C19" s="76">
        <f t="shared" si="15"/>
        <v>4.6999999999999975</v>
      </c>
      <c r="D19" s="74">
        <f t="shared" si="16"/>
        <v>83.913683668872523</v>
      </c>
      <c r="E19" s="75">
        <f t="shared" si="17"/>
        <v>83.913683668872523</v>
      </c>
      <c r="F19" s="93"/>
      <c r="G19" s="93"/>
      <c r="H19" s="93"/>
      <c r="I19" s="46" t="str">
        <f t="shared" si="11"/>
        <v/>
      </c>
      <c r="J19" s="46" t="str">
        <f t="shared" si="12"/>
        <v/>
      </c>
      <c r="K19" s="47" t="str">
        <f t="shared" si="0"/>
        <v/>
      </c>
      <c r="L19" s="47" t="str">
        <f t="shared" si="1"/>
        <v/>
      </c>
      <c r="M19" s="48">
        <f t="shared" si="13"/>
        <v>0</v>
      </c>
      <c r="N19" s="46" t="str">
        <f t="shared" si="2"/>
        <v/>
      </c>
      <c r="O19" s="47" t="str">
        <f t="shared" si="3"/>
        <v/>
      </c>
      <c r="P19" s="47" t="str">
        <f t="shared" si="4"/>
        <v/>
      </c>
      <c r="Q19" s="48">
        <f t="shared" si="14"/>
        <v>0</v>
      </c>
      <c r="R19" s="2"/>
      <c r="AH19" s="57" t="str">
        <f>IF(G19&gt;1,IF($E$10&gt;0,100-(#REF!/(1+(AL19/#REF!)^#REF!)^#REF!+#REF!/(AL19-1))*100,100-(AL19*D$5+D$6)*100),"")</f>
        <v/>
      </c>
      <c r="AI19" s="21" t="str">
        <f t="shared" si="5"/>
        <v/>
      </c>
      <c r="AJ19" s="21" t="str">
        <f t="shared" si="6"/>
        <v/>
      </c>
      <c r="AK19" s="48">
        <f t="shared" si="7"/>
        <v>0</v>
      </c>
      <c r="AL19" s="58" t="str">
        <f t="shared" si="8"/>
        <v/>
      </c>
      <c r="AM19" s="59" t="str">
        <f t="shared" si="9"/>
        <v/>
      </c>
      <c r="AN19" s="59" t="str">
        <f t="shared" si="10"/>
        <v/>
      </c>
      <c r="AO19" s="60"/>
    </row>
    <row r="20" spans="3:41" ht="15.75" thickBot="1" x14ac:dyDescent="0.3">
      <c r="C20" s="76">
        <f t="shared" si="15"/>
        <v>4.7999999999999972</v>
      </c>
      <c r="D20" s="74">
        <f t="shared" si="16"/>
        <v>85.091265244764344</v>
      </c>
      <c r="E20" s="75">
        <f t="shared" si="17"/>
        <v>85.091265244764344</v>
      </c>
      <c r="F20" s="93"/>
      <c r="G20" s="93"/>
      <c r="H20" s="93"/>
      <c r="I20" s="46" t="str">
        <f t="shared" si="11"/>
        <v/>
      </c>
      <c r="J20" s="46" t="str">
        <f t="shared" si="12"/>
        <v/>
      </c>
      <c r="K20" s="47" t="str">
        <f t="shared" si="0"/>
        <v/>
      </c>
      <c r="L20" s="47" t="str">
        <f t="shared" si="1"/>
        <v/>
      </c>
      <c r="M20" s="48">
        <f t="shared" si="13"/>
        <v>0</v>
      </c>
      <c r="N20" s="46" t="str">
        <f t="shared" si="2"/>
        <v/>
      </c>
      <c r="O20" s="47" t="str">
        <f t="shared" si="3"/>
        <v/>
      </c>
      <c r="P20" s="47" t="str">
        <f t="shared" si="4"/>
        <v/>
      </c>
      <c r="Q20" s="48">
        <f t="shared" si="14"/>
        <v>0</v>
      </c>
      <c r="R20" s="2"/>
      <c r="AH20" s="57" t="str">
        <f>IF(G20&gt;1,IF($E$10&gt;0,100-(#REF!/(1+(AL20/#REF!)^#REF!)^#REF!+#REF!/(AL20-1))*100,100-(AL20*D$5+D$6)*100),"")</f>
        <v/>
      </c>
      <c r="AI20" s="21" t="str">
        <f t="shared" si="5"/>
        <v/>
      </c>
      <c r="AJ20" s="21" t="str">
        <f t="shared" si="6"/>
        <v/>
      </c>
      <c r="AK20" s="48">
        <f t="shared" si="7"/>
        <v>0</v>
      </c>
      <c r="AL20" s="58" t="str">
        <f t="shared" si="8"/>
        <v/>
      </c>
      <c r="AM20" s="59" t="str">
        <f t="shared" si="9"/>
        <v/>
      </c>
      <c r="AN20" s="59" t="str">
        <f t="shared" si="10"/>
        <v/>
      </c>
      <c r="AO20" s="60"/>
    </row>
    <row r="21" spans="3:41" ht="15.75" thickBot="1" x14ac:dyDescent="0.3">
      <c r="C21" s="76">
        <f t="shared" si="15"/>
        <v>4.8999999999999968</v>
      </c>
      <c r="D21" s="74">
        <f t="shared" si="16"/>
        <v>86.268846820656165</v>
      </c>
      <c r="E21" s="75">
        <f t="shared" si="17"/>
        <v>86.268846820656165</v>
      </c>
      <c r="F21" s="93"/>
      <c r="G21" s="93"/>
      <c r="H21" s="93"/>
      <c r="I21" s="46" t="str">
        <f t="shared" si="11"/>
        <v/>
      </c>
      <c r="J21" s="46" t="str">
        <f t="shared" si="12"/>
        <v/>
      </c>
      <c r="K21" s="47" t="str">
        <f t="shared" si="0"/>
        <v/>
      </c>
      <c r="L21" s="47" t="str">
        <f t="shared" si="1"/>
        <v/>
      </c>
      <c r="M21" s="48">
        <f t="shared" si="13"/>
        <v>0</v>
      </c>
      <c r="N21" s="46" t="str">
        <f t="shared" si="2"/>
        <v/>
      </c>
      <c r="O21" s="47" t="str">
        <f t="shared" si="3"/>
        <v/>
      </c>
      <c r="P21" s="47" t="str">
        <f t="shared" si="4"/>
        <v/>
      </c>
      <c r="Q21" s="48">
        <f t="shared" si="14"/>
        <v>0</v>
      </c>
      <c r="R21" s="2"/>
      <c r="AH21" s="57" t="str">
        <f>IF(G21&gt;1,IF($E$10&gt;0,100-(#REF!/(1+(AL21/#REF!)^#REF!)^#REF!+#REF!/(AL21-1))*100,100-(AL21*D$5+D$6)*100),"")</f>
        <v/>
      </c>
      <c r="AI21" s="21" t="str">
        <f t="shared" si="5"/>
        <v/>
      </c>
      <c r="AJ21" s="21" t="str">
        <f t="shared" si="6"/>
        <v/>
      </c>
      <c r="AK21" s="48">
        <f t="shared" si="7"/>
        <v>0</v>
      </c>
      <c r="AL21" s="58" t="str">
        <f t="shared" si="8"/>
        <v/>
      </c>
      <c r="AM21" s="59" t="str">
        <f t="shared" si="9"/>
        <v/>
      </c>
      <c r="AN21" s="59" t="str">
        <f t="shared" si="10"/>
        <v/>
      </c>
      <c r="AO21" s="60"/>
    </row>
    <row r="22" spans="3:41" ht="15.75" thickBot="1" x14ac:dyDescent="0.3">
      <c r="C22" s="76">
        <f t="shared" si="15"/>
        <v>4.9999999999999964</v>
      </c>
      <c r="D22" s="74">
        <f t="shared" si="16"/>
        <v>87.446428396547986</v>
      </c>
      <c r="E22" s="75">
        <f t="shared" si="17"/>
        <v>87.446428396547986</v>
      </c>
      <c r="F22" s="93"/>
      <c r="G22" s="93"/>
      <c r="H22" s="93"/>
      <c r="I22" s="46" t="str">
        <f t="shared" si="11"/>
        <v/>
      </c>
      <c r="J22" s="46" t="str">
        <f t="shared" si="12"/>
        <v/>
      </c>
      <c r="K22" s="47" t="str">
        <f t="shared" si="0"/>
        <v/>
      </c>
      <c r="L22" s="47" t="str">
        <f t="shared" si="1"/>
        <v/>
      </c>
      <c r="M22" s="48">
        <f t="shared" si="13"/>
        <v>0</v>
      </c>
      <c r="N22" s="46" t="str">
        <f t="shared" si="2"/>
        <v/>
      </c>
      <c r="O22" s="47" t="str">
        <f t="shared" si="3"/>
        <v/>
      </c>
      <c r="P22" s="47" t="str">
        <f t="shared" si="4"/>
        <v/>
      </c>
      <c r="Q22" s="48">
        <f t="shared" si="14"/>
        <v>0</v>
      </c>
      <c r="R22" s="2"/>
      <c r="AH22" s="57" t="str">
        <f>IF(G22&gt;1,IF($E$10&gt;0,100-(#REF!/(1+(AL22/#REF!)^#REF!)^#REF!+#REF!/(AL22-1))*100,100-(AL22*D$5+D$6)*100),"")</f>
        <v/>
      </c>
      <c r="AI22" s="21" t="str">
        <f t="shared" si="5"/>
        <v/>
      </c>
      <c r="AJ22" s="21" t="str">
        <f t="shared" si="6"/>
        <v/>
      </c>
      <c r="AK22" s="48">
        <f t="shared" si="7"/>
        <v>0</v>
      </c>
      <c r="AL22" s="58" t="str">
        <f t="shared" si="8"/>
        <v/>
      </c>
      <c r="AM22" s="59" t="str">
        <f t="shared" si="9"/>
        <v/>
      </c>
      <c r="AN22" s="59" t="str">
        <f t="shared" si="10"/>
        <v/>
      </c>
      <c r="AO22" s="60"/>
    </row>
    <row r="23" spans="3:41" ht="15.75" thickBot="1" x14ac:dyDescent="0.3">
      <c r="C23" s="76">
        <f t="shared" si="15"/>
        <v>5.0999999999999961</v>
      </c>
      <c r="D23" s="74">
        <f t="shared" si="16"/>
        <v>88.624009972439808</v>
      </c>
      <c r="E23" s="75">
        <f t="shared" si="17"/>
        <v>88.624009972439808</v>
      </c>
      <c r="F23" s="93"/>
      <c r="G23" s="93"/>
      <c r="H23" s="93"/>
      <c r="I23" s="46" t="str">
        <f t="shared" si="11"/>
        <v/>
      </c>
      <c r="J23" s="46" t="str">
        <f t="shared" si="12"/>
        <v/>
      </c>
      <c r="K23" s="47" t="str">
        <f t="shared" si="0"/>
        <v/>
      </c>
      <c r="L23" s="47" t="str">
        <f t="shared" si="1"/>
        <v/>
      </c>
      <c r="M23" s="48">
        <f t="shared" si="13"/>
        <v>0</v>
      </c>
      <c r="N23" s="46" t="str">
        <f t="shared" si="2"/>
        <v/>
      </c>
      <c r="O23" s="47" t="str">
        <f t="shared" si="3"/>
        <v/>
      </c>
      <c r="P23" s="47" t="str">
        <f t="shared" si="4"/>
        <v/>
      </c>
      <c r="Q23" s="48">
        <f t="shared" si="14"/>
        <v>0</v>
      </c>
      <c r="R23" s="2"/>
      <c r="AH23" s="57" t="str">
        <f>IF(G23&gt;1,IF($E$10&gt;0,100-(#REF!/(1+(AL23/#REF!)^#REF!)^#REF!+#REF!/(AL23-1))*100,100-(AL23*D$5+D$6)*100),"")</f>
        <v/>
      </c>
      <c r="AI23" s="21" t="str">
        <f t="shared" si="5"/>
        <v/>
      </c>
      <c r="AJ23" s="21" t="str">
        <f t="shared" si="6"/>
        <v/>
      </c>
      <c r="AK23" s="48">
        <f t="shared" si="7"/>
        <v>0</v>
      </c>
      <c r="AL23" s="58" t="str">
        <f t="shared" si="8"/>
        <v/>
      </c>
      <c r="AM23" s="59" t="str">
        <f t="shared" si="9"/>
        <v/>
      </c>
      <c r="AN23" s="59" t="str">
        <f t="shared" si="10"/>
        <v/>
      </c>
      <c r="AO23" s="60"/>
    </row>
    <row r="24" spans="3:41" ht="15.75" thickBot="1" x14ac:dyDescent="0.3">
      <c r="C24" s="76">
        <f t="shared" si="15"/>
        <v>5.1999999999999957</v>
      </c>
      <c r="D24" s="74">
        <f t="shared" si="16"/>
        <v>89.801591548331629</v>
      </c>
      <c r="E24" s="75">
        <f t="shared" si="17"/>
        <v>89.801591548331629</v>
      </c>
      <c r="F24" s="93"/>
      <c r="G24" s="93"/>
      <c r="H24" s="93"/>
      <c r="I24" s="46" t="str">
        <f t="shared" si="11"/>
        <v/>
      </c>
      <c r="J24" s="46" t="str">
        <f t="shared" si="12"/>
        <v/>
      </c>
      <c r="K24" s="47" t="str">
        <f t="shared" si="0"/>
        <v/>
      </c>
      <c r="L24" s="47" t="str">
        <f t="shared" si="1"/>
        <v/>
      </c>
      <c r="M24" s="48">
        <f t="shared" si="13"/>
        <v>0</v>
      </c>
      <c r="N24" s="46" t="str">
        <f t="shared" si="2"/>
        <v/>
      </c>
      <c r="O24" s="47" t="str">
        <f t="shared" si="3"/>
        <v/>
      </c>
      <c r="P24" s="47" t="str">
        <f t="shared" si="4"/>
        <v/>
      </c>
      <c r="Q24" s="48">
        <f t="shared" si="14"/>
        <v>0</v>
      </c>
      <c r="R24" s="2"/>
      <c r="AH24" s="57" t="str">
        <f>IF(G24&gt;1,IF($E$10&gt;0,100-(#REF!/(1+(AL24/#REF!)^#REF!)^#REF!+#REF!/(AL24-1))*100,100-(AL24*D$5+D$6)*100),"")</f>
        <v/>
      </c>
      <c r="AI24" s="21" t="str">
        <f t="shared" si="5"/>
        <v/>
      </c>
      <c r="AJ24" s="21" t="str">
        <f t="shared" si="6"/>
        <v/>
      </c>
      <c r="AK24" s="48">
        <f t="shared" si="7"/>
        <v>0</v>
      </c>
      <c r="AL24" s="58" t="str">
        <f t="shared" si="8"/>
        <v/>
      </c>
      <c r="AM24" s="59" t="str">
        <f t="shared" si="9"/>
        <v/>
      </c>
      <c r="AN24" s="59" t="str">
        <f t="shared" si="10"/>
        <v/>
      </c>
      <c r="AO24" s="60"/>
    </row>
    <row r="25" spans="3:41" ht="15.75" thickBot="1" x14ac:dyDescent="0.3">
      <c r="C25" s="76">
        <f t="shared" si="15"/>
        <v>5.2999999999999954</v>
      </c>
      <c r="D25" s="74">
        <f t="shared" si="16"/>
        <v>90.97917312422345</v>
      </c>
      <c r="E25" s="75">
        <f t="shared" si="17"/>
        <v>90.97917312422345</v>
      </c>
      <c r="F25" s="93"/>
      <c r="G25" s="93"/>
      <c r="H25" s="93"/>
      <c r="I25" s="46" t="str">
        <f t="shared" si="11"/>
        <v/>
      </c>
      <c r="J25" s="46" t="str">
        <f t="shared" si="12"/>
        <v/>
      </c>
      <c r="K25" s="47" t="str">
        <f t="shared" si="0"/>
        <v/>
      </c>
      <c r="L25" s="47" t="str">
        <f t="shared" si="1"/>
        <v/>
      </c>
      <c r="M25" s="48">
        <f t="shared" si="13"/>
        <v>0</v>
      </c>
      <c r="N25" s="46" t="str">
        <f t="shared" si="2"/>
        <v/>
      </c>
      <c r="O25" s="47" t="str">
        <f t="shared" si="3"/>
        <v/>
      </c>
      <c r="P25" s="47" t="str">
        <f t="shared" si="4"/>
        <v/>
      </c>
      <c r="Q25" s="48">
        <f t="shared" si="14"/>
        <v>0</v>
      </c>
      <c r="R25" s="2"/>
      <c r="AH25" s="57" t="str">
        <f>IF(G25&gt;1,IF($E$10&gt;0,100-(#REF!/(1+(AL25/#REF!)^#REF!)^#REF!+#REF!/(AL25-1))*100,100-(AL25*D$5+D$6)*100),"")</f>
        <v/>
      </c>
      <c r="AI25" s="21" t="str">
        <f t="shared" si="5"/>
        <v/>
      </c>
      <c r="AJ25" s="21" t="str">
        <f t="shared" si="6"/>
        <v/>
      </c>
      <c r="AK25" s="48">
        <f t="shared" si="7"/>
        <v>0</v>
      </c>
      <c r="AL25" s="58" t="str">
        <f t="shared" si="8"/>
        <v/>
      </c>
      <c r="AM25" s="59" t="str">
        <f t="shared" si="9"/>
        <v/>
      </c>
      <c r="AN25" s="59" t="str">
        <f t="shared" si="10"/>
        <v/>
      </c>
      <c r="AO25" s="60"/>
    </row>
    <row r="26" spans="3:41" ht="15.75" thickBot="1" x14ac:dyDescent="0.3">
      <c r="C26" s="76">
        <f t="shared" si="15"/>
        <v>5.399999999999995</v>
      </c>
      <c r="D26" s="74">
        <f t="shared" si="16"/>
        <v>92.156754700115272</v>
      </c>
      <c r="E26" s="75">
        <f t="shared" si="17"/>
        <v>92.156754700115272</v>
      </c>
      <c r="F26" s="93"/>
      <c r="G26" s="93"/>
      <c r="H26" s="93"/>
      <c r="I26" s="46" t="str">
        <f t="shared" si="11"/>
        <v/>
      </c>
      <c r="J26" s="46" t="str">
        <f t="shared" si="12"/>
        <v/>
      </c>
      <c r="K26" s="47" t="str">
        <f t="shared" si="0"/>
        <v/>
      </c>
      <c r="L26" s="47" t="str">
        <f t="shared" si="1"/>
        <v/>
      </c>
      <c r="M26" s="48">
        <f t="shared" si="13"/>
        <v>0</v>
      </c>
      <c r="N26" s="46" t="str">
        <f t="shared" si="2"/>
        <v/>
      </c>
      <c r="O26" s="47" t="str">
        <f t="shared" si="3"/>
        <v/>
      </c>
      <c r="P26" s="47" t="str">
        <f t="shared" si="4"/>
        <v/>
      </c>
      <c r="Q26" s="48">
        <f t="shared" si="14"/>
        <v>0</v>
      </c>
      <c r="R26" s="2"/>
      <c r="AH26" s="57" t="str">
        <f>IF(G26&gt;1,IF($E$10&gt;0,100-(#REF!/(1+(AL26/#REF!)^#REF!)^#REF!+#REF!/(AL26-1))*100,100-(AL26*D$5+D$6)*100),"")</f>
        <v/>
      </c>
      <c r="AI26" s="21" t="str">
        <f t="shared" si="5"/>
        <v/>
      </c>
      <c r="AJ26" s="21" t="str">
        <f t="shared" si="6"/>
        <v/>
      </c>
      <c r="AK26" s="48">
        <f t="shared" si="7"/>
        <v>0</v>
      </c>
      <c r="AL26" s="58" t="str">
        <f t="shared" si="8"/>
        <v/>
      </c>
      <c r="AM26" s="59" t="str">
        <f t="shared" si="9"/>
        <v/>
      </c>
      <c r="AN26" s="59" t="str">
        <f t="shared" si="10"/>
        <v/>
      </c>
      <c r="AO26" s="60"/>
    </row>
    <row r="27" spans="3:41" ht="15.75" thickBot="1" x14ac:dyDescent="0.3">
      <c r="C27" s="76">
        <f t="shared" si="15"/>
        <v>5.4999999999999947</v>
      </c>
      <c r="D27" s="74">
        <f t="shared" si="16"/>
        <v>93.334336276007093</v>
      </c>
      <c r="E27" s="75">
        <f t="shared" si="17"/>
        <v>93.334336276007093</v>
      </c>
      <c r="F27" s="45"/>
      <c r="G27" s="45"/>
      <c r="H27" s="45"/>
      <c r="I27" s="46" t="str">
        <f t="shared" si="11"/>
        <v/>
      </c>
      <c r="J27" s="46" t="str">
        <f t="shared" si="12"/>
        <v/>
      </c>
      <c r="K27" s="47" t="str">
        <f t="shared" si="0"/>
        <v/>
      </c>
      <c r="L27" s="47" t="str">
        <f t="shared" si="1"/>
        <v/>
      </c>
      <c r="M27" s="48">
        <f t="shared" si="13"/>
        <v>0</v>
      </c>
      <c r="N27" s="46" t="str">
        <f t="shared" si="2"/>
        <v/>
      </c>
      <c r="O27" s="47" t="str">
        <f t="shared" si="3"/>
        <v/>
      </c>
      <c r="P27" s="47" t="str">
        <f t="shared" si="4"/>
        <v/>
      </c>
      <c r="Q27" s="48">
        <f t="shared" si="14"/>
        <v>0</v>
      </c>
      <c r="R27" s="2"/>
      <c r="AH27" s="57" t="str">
        <f>IF(G27&gt;1,IF($E$10&gt;0,100-(#REF!/(1+(AL27/#REF!)^#REF!)^#REF!+#REF!/(AL27-1))*100,100-(AL27*D$5+D$6)*100),"")</f>
        <v/>
      </c>
      <c r="AI27" s="21" t="str">
        <f t="shared" si="5"/>
        <v/>
      </c>
      <c r="AJ27" s="21" t="str">
        <f t="shared" si="6"/>
        <v/>
      </c>
      <c r="AK27" s="48">
        <f t="shared" si="7"/>
        <v>0</v>
      </c>
      <c r="AL27" s="58" t="str">
        <f t="shared" si="8"/>
        <v/>
      </c>
      <c r="AM27" s="59" t="str">
        <f t="shared" si="9"/>
        <v/>
      </c>
      <c r="AN27" s="59" t="str">
        <f t="shared" si="10"/>
        <v/>
      </c>
      <c r="AO27" s="60"/>
    </row>
    <row r="28" spans="3:41" ht="15.75" thickBot="1" x14ac:dyDescent="0.3">
      <c r="C28" s="76">
        <f t="shared" si="15"/>
        <v>5.5999999999999943</v>
      </c>
      <c r="D28" s="74">
        <f t="shared" si="16"/>
        <v>94.511917851898914</v>
      </c>
      <c r="E28" s="75">
        <f t="shared" si="17"/>
        <v>94.511917851898914</v>
      </c>
      <c r="F28" s="45"/>
      <c r="G28" s="45"/>
      <c r="H28" s="45"/>
      <c r="I28" s="46" t="str">
        <f t="shared" si="11"/>
        <v/>
      </c>
      <c r="J28" s="46" t="str">
        <f t="shared" si="12"/>
        <v/>
      </c>
      <c r="K28" s="47" t="str">
        <f t="shared" si="0"/>
        <v/>
      </c>
      <c r="L28" s="47" t="str">
        <f t="shared" si="1"/>
        <v/>
      </c>
      <c r="M28" s="48">
        <f t="shared" si="13"/>
        <v>0</v>
      </c>
      <c r="N28" s="46" t="str">
        <f t="shared" si="2"/>
        <v/>
      </c>
      <c r="O28" s="47" t="str">
        <f t="shared" si="3"/>
        <v/>
      </c>
      <c r="P28" s="47" t="str">
        <f t="shared" si="4"/>
        <v/>
      </c>
      <c r="Q28" s="48">
        <f t="shared" si="14"/>
        <v>0</v>
      </c>
      <c r="R28" s="2"/>
      <c r="AH28" s="57" t="str">
        <f>IF(G28&gt;1,IF($E$10&gt;0,100-(#REF!/(1+(AL28/#REF!)^#REF!)^#REF!+#REF!/(AL28-1))*100,100-(AL28*D$5+D$6)*100),"")</f>
        <v/>
      </c>
      <c r="AI28" s="21" t="str">
        <f t="shared" si="5"/>
        <v/>
      </c>
      <c r="AJ28" s="21" t="str">
        <f t="shared" si="6"/>
        <v/>
      </c>
      <c r="AK28" s="48">
        <f t="shared" si="7"/>
        <v>0</v>
      </c>
      <c r="AL28" s="58" t="str">
        <f t="shared" si="8"/>
        <v/>
      </c>
      <c r="AM28" s="59" t="str">
        <f t="shared" si="9"/>
        <v/>
      </c>
      <c r="AN28" s="59" t="str">
        <f t="shared" si="10"/>
        <v/>
      </c>
      <c r="AO28" s="60"/>
    </row>
    <row r="29" spans="3:41" ht="15.75" thickBot="1" x14ac:dyDescent="0.3">
      <c r="C29" s="76">
        <f t="shared" si="15"/>
        <v>5.699999999999994</v>
      </c>
      <c r="D29" s="74">
        <f t="shared" si="16"/>
        <v>95.689499427790736</v>
      </c>
      <c r="E29" s="75">
        <f t="shared" si="17"/>
        <v>95.689499427790736</v>
      </c>
      <c r="F29" s="45"/>
      <c r="G29" s="45"/>
      <c r="H29" s="45"/>
      <c r="I29" s="46" t="str">
        <f t="shared" si="11"/>
        <v/>
      </c>
      <c r="J29" s="46" t="str">
        <f t="shared" si="12"/>
        <v/>
      </c>
      <c r="K29" s="47" t="str">
        <f t="shared" si="0"/>
        <v/>
      </c>
      <c r="L29" s="47" t="str">
        <f t="shared" si="1"/>
        <v/>
      </c>
      <c r="M29" s="48">
        <f t="shared" si="13"/>
        <v>0</v>
      </c>
      <c r="N29" s="46" t="str">
        <f t="shared" si="2"/>
        <v/>
      </c>
      <c r="O29" s="47" t="str">
        <f t="shared" si="3"/>
        <v/>
      </c>
      <c r="P29" s="47" t="str">
        <f t="shared" si="4"/>
        <v/>
      </c>
      <c r="Q29" s="48">
        <f t="shared" si="14"/>
        <v>0</v>
      </c>
      <c r="R29" s="2"/>
      <c r="AH29" s="57" t="str">
        <f>IF(G29&gt;1,IF($E$10&gt;0,100-(#REF!/(1+(AL29/#REF!)^#REF!)^#REF!+#REF!/(AL29-1))*100,100-(AL29*D$5+D$6)*100),"")</f>
        <v/>
      </c>
      <c r="AI29" s="21" t="str">
        <f t="shared" si="5"/>
        <v/>
      </c>
      <c r="AJ29" s="21" t="str">
        <f t="shared" si="6"/>
        <v/>
      </c>
      <c r="AK29" s="48">
        <f t="shared" si="7"/>
        <v>0</v>
      </c>
      <c r="AL29" s="58" t="str">
        <f t="shared" si="8"/>
        <v/>
      </c>
      <c r="AM29" s="59" t="str">
        <f t="shared" si="9"/>
        <v/>
      </c>
      <c r="AN29" s="59" t="str">
        <f t="shared" si="10"/>
        <v/>
      </c>
      <c r="AO29" s="60"/>
    </row>
    <row r="30" spans="3:41" ht="15.75" thickBot="1" x14ac:dyDescent="0.3">
      <c r="C30" s="76">
        <f t="shared" si="15"/>
        <v>5.7999999999999936</v>
      </c>
      <c r="D30" s="74">
        <f t="shared" si="16"/>
        <v>96.867081003682557</v>
      </c>
      <c r="E30" s="75">
        <f t="shared" si="17"/>
        <v>96.867081003682557</v>
      </c>
      <c r="F30" s="45"/>
      <c r="G30" s="45"/>
      <c r="H30" s="45"/>
      <c r="I30" s="46" t="str">
        <f t="shared" si="11"/>
        <v/>
      </c>
      <c r="J30" s="46" t="str">
        <f t="shared" si="12"/>
        <v/>
      </c>
      <c r="K30" s="47" t="str">
        <f t="shared" si="0"/>
        <v/>
      </c>
      <c r="L30" s="47" t="str">
        <f t="shared" si="1"/>
        <v/>
      </c>
      <c r="M30" s="48">
        <f t="shared" si="13"/>
        <v>0</v>
      </c>
      <c r="N30" s="46" t="str">
        <f t="shared" si="2"/>
        <v/>
      </c>
      <c r="O30" s="47" t="str">
        <f t="shared" si="3"/>
        <v/>
      </c>
      <c r="P30" s="47" t="str">
        <f t="shared" si="4"/>
        <v/>
      </c>
      <c r="Q30" s="48">
        <f t="shared" si="14"/>
        <v>0</v>
      </c>
      <c r="R30" s="2"/>
      <c r="AH30" s="57" t="str">
        <f>IF(G30&gt;1,IF($E$10&gt;0,100-(#REF!/(1+(AL30/#REF!)^#REF!)^#REF!+#REF!/(AL30-1))*100,100-(AL30*D$5+D$6)*100),"")</f>
        <v/>
      </c>
      <c r="AI30" s="21" t="str">
        <f t="shared" si="5"/>
        <v/>
      </c>
      <c r="AJ30" s="21" t="str">
        <f t="shared" si="6"/>
        <v/>
      </c>
      <c r="AK30" s="48">
        <f t="shared" si="7"/>
        <v>0</v>
      </c>
      <c r="AL30" s="58" t="str">
        <f t="shared" si="8"/>
        <v/>
      </c>
      <c r="AM30" s="59" t="str">
        <f t="shared" si="9"/>
        <v/>
      </c>
      <c r="AN30" s="59" t="str">
        <f t="shared" si="10"/>
        <v/>
      </c>
      <c r="AO30" s="60"/>
    </row>
    <row r="31" spans="3:41" ht="15.75" thickBot="1" x14ac:dyDescent="0.3">
      <c r="C31" s="77">
        <f t="shared" si="15"/>
        <v>5.8999999999999932</v>
      </c>
      <c r="D31" s="74">
        <f t="shared" si="16"/>
        <v>98.044662579574378</v>
      </c>
      <c r="E31" s="75">
        <f t="shared" si="17"/>
        <v>98.044662579574378</v>
      </c>
      <c r="F31" s="45"/>
      <c r="G31" s="45"/>
      <c r="H31" s="45"/>
      <c r="I31" s="46" t="str">
        <f t="shared" si="11"/>
        <v/>
      </c>
      <c r="J31" s="46" t="str">
        <f t="shared" si="12"/>
        <v/>
      </c>
      <c r="K31" s="47" t="str">
        <f t="shared" si="0"/>
        <v/>
      </c>
      <c r="L31" s="47" t="str">
        <f t="shared" si="1"/>
        <v/>
      </c>
      <c r="M31" s="48">
        <f t="shared" si="13"/>
        <v>0</v>
      </c>
      <c r="N31" s="46" t="str">
        <f t="shared" si="2"/>
        <v/>
      </c>
      <c r="O31" s="47" t="str">
        <f t="shared" si="3"/>
        <v/>
      </c>
      <c r="P31" s="47" t="str">
        <f t="shared" si="4"/>
        <v/>
      </c>
      <c r="Q31" s="48">
        <f t="shared" si="14"/>
        <v>0</v>
      </c>
      <c r="R31" s="2"/>
      <c r="AH31" s="57" t="str">
        <f>IF(G31&gt;1,IF($E$10&gt;0,100-(#REF!/(1+(AL31/#REF!)^#REF!)^#REF!+#REF!/(AL31-1))*100,100-(AL31*D$5+D$6)*100),"")</f>
        <v/>
      </c>
      <c r="AI31" s="21" t="str">
        <f t="shared" si="5"/>
        <v/>
      </c>
      <c r="AJ31" s="21" t="str">
        <f t="shared" si="6"/>
        <v/>
      </c>
      <c r="AK31" s="48">
        <f t="shared" si="7"/>
        <v>0</v>
      </c>
      <c r="AL31" s="58" t="str">
        <f t="shared" si="8"/>
        <v/>
      </c>
      <c r="AM31" s="59" t="str">
        <f t="shared" si="9"/>
        <v/>
      </c>
      <c r="AN31" s="59" t="str">
        <f t="shared" si="10"/>
        <v/>
      </c>
      <c r="AO31" s="60"/>
    </row>
    <row r="32" spans="3:41" ht="15.75" thickBot="1" x14ac:dyDescent="0.3">
      <c r="C32" s="78"/>
      <c r="D32" s="79"/>
      <c r="E32" s="80"/>
      <c r="F32" s="45"/>
      <c r="G32" s="45"/>
      <c r="H32" s="45"/>
      <c r="I32" s="46" t="str">
        <f t="shared" si="11"/>
        <v/>
      </c>
      <c r="J32" s="46" t="str">
        <f t="shared" si="12"/>
        <v/>
      </c>
      <c r="K32" s="47" t="str">
        <f t="shared" si="0"/>
        <v/>
      </c>
      <c r="L32" s="47" t="str">
        <f t="shared" si="1"/>
        <v/>
      </c>
      <c r="M32" s="48">
        <f t="shared" si="13"/>
        <v>0</v>
      </c>
      <c r="N32" s="46" t="str">
        <f t="shared" si="2"/>
        <v/>
      </c>
      <c r="O32" s="47" t="str">
        <f t="shared" si="3"/>
        <v/>
      </c>
      <c r="P32" s="47" t="str">
        <f t="shared" si="4"/>
        <v/>
      </c>
      <c r="Q32" s="48">
        <f t="shared" si="14"/>
        <v>0</v>
      </c>
      <c r="R32" s="2"/>
      <c r="AH32" s="57" t="str">
        <f>IF(G32&gt;1,IF($E$10&gt;0,100-(#REF!/(1+(AL32/#REF!)^#REF!)^#REF!+#REF!/(AL32-1))*100,100-(AL32*D$5+D$6)*100),"")</f>
        <v/>
      </c>
      <c r="AI32" s="21" t="str">
        <f t="shared" si="5"/>
        <v/>
      </c>
      <c r="AJ32" s="21" t="str">
        <f t="shared" si="6"/>
        <v/>
      </c>
      <c r="AK32" s="48">
        <f t="shared" si="7"/>
        <v>0</v>
      </c>
      <c r="AL32" s="58" t="str">
        <f t="shared" si="8"/>
        <v/>
      </c>
      <c r="AM32" s="59" t="str">
        <f t="shared" si="9"/>
        <v/>
      </c>
      <c r="AN32" s="59" t="str">
        <f t="shared" si="10"/>
        <v/>
      </c>
      <c r="AO32" s="60"/>
    </row>
    <row r="33" spans="2:41" ht="15.75" thickBot="1" x14ac:dyDescent="0.3">
      <c r="C33" s="186" t="str">
        <f>CONCATENATE(TEXT(D4,"mm/dd"),"pucks")</f>
        <v>07/08pucks</v>
      </c>
      <c r="D33" s="187"/>
      <c r="E33" s="187"/>
      <c r="F33" s="45"/>
      <c r="G33" s="45"/>
      <c r="H33" s="45"/>
      <c r="I33" s="46" t="str">
        <f t="shared" si="11"/>
        <v/>
      </c>
      <c r="J33" s="46" t="str">
        <f t="shared" si="12"/>
        <v/>
      </c>
      <c r="K33" s="47" t="str">
        <f t="shared" si="0"/>
        <v/>
      </c>
      <c r="L33" s="47" t="str">
        <f t="shared" si="1"/>
        <v/>
      </c>
      <c r="M33" s="48">
        <f t="shared" si="13"/>
        <v>0</v>
      </c>
      <c r="N33" s="46" t="str">
        <f t="shared" si="2"/>
        <v/>
      </c>
      <c r="O33" s="47" t="str">
        <f t="shared" si="3"/>
        <v/>
      </c>
      <c r="P33" s="47" t="str">
        <f t="shared" si="4"/>
        <v/>
      </c>
      <c r="Q33" s="48">
        <f t="shared" si="14"/>
        <v>0</v>
      </c>
      <c r="R33" s="2"/>
      <c r="AH33" s="57" t="str">
        <f>IF(G33&gt;1,IF($E$10&gt;0,100-(#REF!/(1+(AL33/#REF!)^#REF!)^#REF!+#REF!/(AL33-1))*100,100-(AL33*D$5+D$6)*100),"")</f>
        <v/>
      </c>
      <c r="AI33" s="21" t="str">
        <f t="shared" si="5"/>
        <v/>
      </c>
      <c r="AJ33" s="21" t="str">
        <f t="shared" si="6"/>
        <v/>
      </c>
      <c r="AK33" s="48">
        <f t="shared" si="7"/>
        <v>0</v>
      </c>
      <c r="AL33" s="58" t="str">
        <f t="shared" si="8"/>
        <v/>
      </c>
      <c r="AM33" s="59" t="str">
        <f t="shared" si="9"/>
        <v/>
      </c>
      <c r="AN33" s="59" t="str">
        <f t="shared" si="10"/>
        <v/>
      </c>
      <c r="AO33" s="60"/>
    </row>
    <row r="34" spans="2:41" ht="15.75" thickBot="1" x14ac:dyDescent="0.3">
      <c r="B34" t="s">
        <v>44</v>
      </c>
      <c r="C34" s="81" t="s">
        <v>42</v>
      </c>
      <c r="D34" s="81" t="s">
        <v>40</v>
      </c>
      <c r="E34" s="81" t="s">
        <v>7</v>
      </c>
      <c r="F34" s="45"/>
      <c r="G34" s="45"/>
      <c r="H34" s="45"/>
      <c r="I34" s="46" t="str">
        <f t="shared" si="11"/>
        <v/>
      </c>
      <c r="J34" s="46" t="str">
        <f t="shared" si="12"/>
        <v/>
      </c>
      <c r="K34" s="47" t="str">
        <f t="shared" si="0"/>
        <v/>
      </c>
      <c r="L34" s="47" t="str">
        <f t="shared" si="1"/>
        <v/>
      </c>
      <c r="M34" s="48">
        <f t="shared" si="13"/>
        <v>0</v>
      </c>
      <c r="N34" s="46" t="str">
        <f t="shared" si="2"/>
        <v/>
      </c>
      <c r="O34" s="47" t="str">
        <f t="shared" si="3"/>
        <v/>
      </c>
      <c r="P34" s="47" t="str">
        <f t="shared" si="4"/>
        <v/>
      </c>
      <c r="Q34" s="48">
        <f t="shared" si="14"/>
        <v>0</v>
      </c>
      <c r="R34" s="2"/>
      <c r="AH34" s="57" t="str">
        <f>IF(G34&gt;1,IF($E$10&gt;0,100-(#REF!/(1+(AL34/#REF!)^#REF!)^#REF!+#REF!/(AL34-1))*100,100-(AL34*D$5+D$6)*100),"")</f>
        <v/>
      </c>
      <c r="AI34" s="21" t="str">
        <f t="shared" si="5"/>
        <v/>
      </c>
      <c r="AJ34" s="21" t="str">
        <f t="shared" si="6"/>
        <v/>
      </c>
      <c r="AK34" s="48">
        <f t="shared" si="7"/>
        <v>0</v>
      </c>
      <c r="AL34" s="58" t="str">
        <f t="shared" si="8"/>
        <v/>
      </c>
      <c r="AM34" s="59" t="str">
        <f t="shared" si="9"/>
        <v/>
      </c>
      <c r="AN34" s="59" t="str">
        <f t="shared" si="10"/>
        <v/>
      </c>
      <c r="AO34" s="60"/>
    </row>
    <row r="35" spans="2:41" x14ac:dyDescent="0.25">
      <c r="B35" s="103" t="s">
        <v>397</v>
      </c>
      <c r="C35" s="103">
        <v>4.1029766693483625</v>
      </c>
      <c r="D35" s="104">
        <v>5.6679999999999993</v>
      </c>
      <c r="E35" s="83">
        <f>IF(C35&gt;0,100-(C35),"")</f>
        <v>95.897023330651635</v>
      </c>
      <c r="F35" s="45"/>
      <c r="G35" s="45"/>
      <c r="H35" s="45"/>
      <c r="I35" s="46" t="str">
        <f t="shared" si="11"/>
        <v/>
      </c>
      <c r="J35" s="46" t="str">
        <f t="shared" si="12"/>
        <v/>
      </c>
      <c r="K35" s="47" t="str">
        <f t="shared" si="0"/>
        <v/>
      </c>
      <c r="L35" s="47" t="str">
        <f t="shared" si="1"/>
        <v/>
      </c>
      <c r="M35" s="48">
        <f t="shared" si="13"/>
        <v>0</v>
      </c>
      <c r="N35" s="46" t="str">
        <f t="shared" si="2"/>
        <v/>
      </c>
      <c r="O35" s="47" t="str">
        <f t="shared" si="3"/>
        <v/>
      </c>
      <c r="P35" s="47" t="str">
        <f t="shared" si="4"/>
        <v/>
      </c>
      <c r="Q35" s="48">
        <f t="shared" si="14"/>
        <v>0</v>
      </c>
      <c r="R35" s="2"/>
      <c r="AH35" s="57" t="str">
        <f>IF(G35&gt;1,IF($E$10&gt;0,100-(#REF!/(1+(AL35/#REF!)^#REF!)^#REF!+#REF!/(AL35-1))*100,100-(AL35*D$5+D$6)*100),"")</f>
        <v/>
      </c>
      <c r="AI35" s="21" t="str">
        <f t="shared" si="5"/>
        <v/>
      </c>
      <c r="AJ35" s="21" t="str">
        <f t="shared" si="6"/>
        <v/>
      </c>
      <c r="AK35" s="48">
        <f t="shared" si="7"/>
        <v>0</v>
      </c>
      <c r="AL35" s="58" t="str">
        <f t="shared" si="8"/>
        <v/>
      </c>
      <c r="AM35" s="59" t="str">
        <f t="shared" si="9"/>
        <v/>
      </c>
      <c r="AN35" s="59" t="str">
        <f t="shared" si="10"/>
        <v/>
      </c>
      <c r="AO35" s="60"/>
    </row>
    <row r="36" spans="2:41" x14ac:dyDescent="0.25">
      <c r="B36" s="103" t="s">
        <v>398</v>
      </c>
      <c r="C36" s="103">
        <v>4.0225261464199553</v>
      </c>
      <c r="D36" s="104">
        <v>5.694</v>
      </c>
      <c r="E36" s="83">
        <f t="shared" ref="E36:E99" si="18">IF(C36&gt;0,100-(C36),"")</f>
        <v>95.977473853580051</v>
      </c>
      <c r="F36" s="45"/>
      <c r="G36" s="45"/>
      <c r="H36" s="45"/>
      <c r="I36" s="46" t="str">
        <f t="shared" si="11"/>
        <v/>
      </c>
      <c r="J36" s="46" t="str">
        <f t="shared" si="12"/>
        <v/>
      </c>
      <c r="K36" s="47" t="str">
        <f t="shared" si="0"/>
        <v/>
      </c>
      <c r="L36" s="47" t="str">
        <f t="shared" si="1"/>
        <v/>
      </c>
      <c r="M36" s="48">
        <f t="shared" si="13"/>
        <v>0</v>
      </c>
      <c r="N36" s="46" t="str">
        <f t="shared" si="2"/>
        <v/>
      </c>
      <c r="O36" s="47" t="str">
        <f t="shared" si="3"/>
        <v/>
      </c>
      <c r="P36" s="47" t="str">
        <f t="shared" si="4"/>
        <v/>
      </c>
      <c r="Q36" s="48">
        <f t="shared" si="14"/>
        <v>0</v>
      </c>
      <c r="R36" s="2"/>
      <c r="AH36" s="57" t="str">
        <f>IF(G36&gt;1,IF($E$10&gt;0,100-(#REF!/(1+(AL36/#REF!)^#REF!)^#REF!+#REF!/(AL36-1))*100,100-(AL36*D$5+D$6)*100),"")</f>
        <v/>
      </c>
      <c r="AI36" s="21" t="str">
        <f t="shared" si="5"/>
        <v/>
      </c>
      <c r="AJ36" s="21" t="str">
        <f t="shared" si="6"/>
        <v/>
      </c>
      <c r="AK36" s="48">
        <f t="shared" si="7"/>
        <v>0</v>
      </c>
      <c r="AL36" s="58" t="str">
        <f t="shared" si="8"/>
        <v/>
      </c>
      <c r="AM36" s="59" t="str">
        <f t="shared" si="9"/>
        <v/>
      </c>
      <c r="AN36" s="59" t="str">
        <f t="shared" si="10"/>
        <v/>
      </c>
      <c r="AO36" s="60"/>
    </row>
    <row r="37" spans="2:41" x14ac:dyDescent="0.25">
      <c r="B37" s="103" t="s">
        <v>399</v>
      </c>
      <c r="C37" s="103">
        <v>7.6830249396621184</v>
      </c>
      <c r="D37" s="104">
        <v>5.3904999999999994</v>
      </c>
      <c r="E37" s="83">
        <f t="shared" si="18"/>
        <v>92.316975060337882</v>
      </c>
      <c r="F37" s="45"/>
      <c r="G37" s="45"/>
      <c r="H37" s="45"/>
      <c r="I37" s="46" t="str">
        <f t="shared" si="11"/>
        <v/>
      </c>
      <c r="J37" s="46" t="str">
        <f t="shared" si="12"/>
        <v/>
      </c>
      <c r="K37" s="47" t="str">
        <f t="shared" si="0"/>
        <v/>
      </c>
      <c r="L37" s="47" t="str">
        <f t="shared" si="1"/>
        <v/>
      </c>
      <c r="M37" s="48">
        <f t="shared" si="13"/>
        <v>0</v>
      </c>
      <c r="N37" s="46" t="str">
        <f t="shared" si="2"/>
        <v/>
      </c>
      <c r="O37" s="47" t="str">
        <f t="shared" si="3"/>
        <v/>
      </c>
      <c r="P37" s="47" t="str">
        <f t="shared" si="4"/>
        <v/>
      </c>
      <c r="Q37" s="48">
        <f t="shared" si="14"/>
        <v>0</v>
      </c>
      <c r="R37" s="2"/>
      <c r="AH37" s="57" t="str">
        <f>IF(G37&gt;1,IF($E$10&gt;0,100-(#REF!/(1+(AL37/#REF!)^#REF!)^#REF!+#REF!/(AL37-1))*100,100-(AL37*D$5+D$6)*100),"")</f>
        <v/>
      </c>
      <c r="AI37" s="21" t="str">
        <f t="shared" si="5"/>
        <v/>
      </c>
      <c r="AJ37" s="21" t="str">
        <f t="shared" si="6"/>
        <v/>
      </c>
      <c r="AK37" s="48">
        <f t="shared" si="7"/>
        <v>0</v>
      </c>
      <c r="AL37" s="58" t="str">
        <f t="shared" si="8"/>
        <v/>
      </c>
      <c r="AM37" s="59" t="str">
        <f t="shared" si="9"/>
        <v/>
      </c>
      <c r="AN37" s="59" t="str">
        <f t="shared" si="10"/>
        <v/>
      </c>
      <c r="AO37" s="60"/>
    </row>
    <row r="38" spans="2:41" x14ac:dyDescent="0.25">
      <c r="B38" s="103" t="s">
        <v>400</v>
      </c>
      <c r="C38" s="103">
        <v>11.504424778761061</v>
      </c>
      <c r="D38" s="104">
        <v>5.1029999999999998</v>
      </c>
      <c r="E38" s="83">
        <f t="shared" si="18"/>
        <v>88.495575221238937</v>
      </c>
      <c r="F38" s="45"/>
      <c r="G38" s="45"/>
      <c r="H38" s="45"/>
      <c r="I38" s="46" t="str">
        <f t="shared" si="11"/>
        <v/>
      </c>
      <c r="J38" s="46" t="str">
        <f t="shared" si="12"/>
        <v/>
      </c>
      <c r="K38" s="47" t="str">
        <f t="shared" si="0"/>
        <v/>
      </c>
      <c r="L38" s="47" t="str">
        <f t="shared" si="1"/>
        <v/>
      </c>
      <c r="M38" s="48">
        <f t="shared" si="13"/>
        <v>0</v>
      </c>
      <c r="N38" s="46" t="str">
        <f t="shared" si="2"/>
        <v/>
      </c>
      <c r="O38" s="47" t="str">
        <f t="shared" si="3"/>
        <v/>
      </c>
      <c r="P38" s="47" t="str">
        <f t="shared" si="4"/>
        <v/>
      </c>
      <c r="Q38" s="48">
        <f t="shared" si="14"/>
        <v>0</v>
      </c>
      <c r="R38" s="2"/>
      <c r="AH38" s="57" t="str">
        <f>IF(G38&gt;1,IF($E$10&gt;0,100-(#REF!/(1+(AL38/#REF!)^#REF!)^#REF!+#REF!/(AL38-1))*100,100-(AL38*D$5+D$6)*100),"")</f>
        <v/>
      </c>
      <c r="AI38" s="21" t="str">
        <f t="shared" si="5"/>
        <v/>
      </c>
      <c r="AJ38" s="21" t="str">
        <f t="shared" si="6"/>
        <v/>
      </c>
      <c r="AK38" s="48">
        <f t="shared" si="7"/>
        <v>0</v>
      </c>
      <c r="AL38" s="58" t="str">
        <f t="shared" si="8"/>
        <v/>
      </c>
      <c r="AM38" s="59" t="str">
        <f t="shared" si="9"/>
        <v/>
      </c>
      <c r="AN38" s="59" t="str">
        <f t="shared" si="10"/>
        <v/>
      </c>
      <c r="AO38" s="60"/>
    </row>
    <row r="39" spans="2:41" x14ac:dyDescent="0.25">
      <c r="B39" s="103" t="s">
        <v>401</v>
      </c>
      <c r="C39" s="103">
        <v>4.9074818986323541</v>
      </c>
      <c r="D39" s="104">
        <v>5.7160000000000002</v>
      </c>
      <c r="E39" s="83">
        <f t="shared" si="18"/>
        <v>95.092518101367645</v>
      </c>
      <c r="F39" s="45"/>
      <c r="G39" s="45"/>
      <c r="H39" s="45"/>
      <c r="I39" s="46" t="str">
        <f t="shared" si="11"/>
        <v/>
      </c>
      <c r="J39" s="46" t="str">
        <f t="shared" si="12"/>
        <v/>
      </c>
      <c r="K39" s="47" t="str">
        <f t="shared" si="0"/>
        <v/>
      </c>
      <c r="L39" s="47" t="str">
        <f t="shared" si="1"/>
        <v/>
      </c>
      <c r="M39" s="48">
        <f t="shared" si="13"/>
        <v>0</v>
      </c>
      <c r="N39" s="46" t="str">
        <f t="shared" si="2"/>
        <v/>
      </c>
      <c r="O39" s="47" t="str">
        <f t="shared" si="3"/>
        <v/>
      </c>
      <c r="P39" s="47" t="str">
        <f t="shared" si="4"/>
        <v/>
      </c>
      <c r="Q39" s="48">
        <f t="shared" si="14"/>
        <v>0</v>
      </c>
      <c r="R39" s="2"/>
      <c r="AH39" s="57" t="str">
        <f>IF(G39&gt;1,IF($E$10&gt;0,100-(#REF!/(1+(AL39/#REF!)^#REF!)^#REF!+#REF!/(AL39-1))*100,100-(AL39*D$5+D$6)*100),"")</f>
        <v/>
      </c>
      <c r="AI39" s="21" t="str">
        <f t="shared" si="5"/>
        <v/>
      </c>
      <c r="AJ39" s="21" t="str">
        <f t="shared" si="6"/>
        <v/>
      </c>
      <c r="AK39" s="48">
        <f t="shared" si="7"/>
        <v>0</v>
      </c>
      <c r="AL39" s="58" t="str">
        <f t="shared" si="8"/>
        <v/>
      </c>
      <c r="AM39" s="59" t="str">
        <f t="shared" si="9"/>
        <v/>
      </c>
      <c r="AN39" s="59" t="str">
        <f t="shared" si="10"/>
        <v/>
      </c>
      <c r="AO39" s="60"/>
    </row>
    <row r="40" spans="2:41" x14ac:dyDescent="0.25">
      <c r="B40" s="103" t="s">
        <v>402</v>
      </c>
      <c r="C40" s="103">
        <v>5.2292839903459498</v>
      </c>
      <c r="D40" s="104">
        <v>5.6870000000000003</v>
      </c>
      <c r="E40" s="83">
        <f t="shared" si="18"/>
        <v>94.770716009654052</v>
      </c>
      <c r="F40" s="45"/>
      <c r="G40" s="45"/>
      <c r="H40" s="45"/>
      <c r="I40" s="46" t="str">
        <f t="shared" si="11"/>
        <v/>
      </c>
      <c r="J40" s="46" t="str">
        <f t="shared" si="12"/>
        <v/>
      </c>
      <c r="K40" s="47" t="str">
        <f t="shared" si="0"/>
        <v/>
      </c>
      <c r="L40" s="47" t="str">
        <f t="shared" si="1"/>
        <v/>
      </c>
      <c r="M40" s="48">
        <f t="shared" si="13"/>
        <v>0</v>
      </c>
      <c r="N40" s="46" t="str">
        <f t="shared" si="2"/>
        <v/>
      </c>
      <c r="O40" s="47" t="str">
        <f t="shared" si="3"/>
        <v/>
      </c>
      <c r="P40" s="47" t="str">
        <f t="shared" si="4"/>
        <v/>
      </c>
      <c r="Q40" s="48">
        <f t="shared" si="14"/>
        <v>0</v>
      </c>
      <c r="R40" s="2"/>
      <c r="AH40" s="57" t="str">
        <f>IF(G40&gt;1,IF($E$10&gt;0,100-(#REF!/(1+(AL40/#REF!)^#REF!)^#REF!+#REF!/(AL40-1))*100,100-(AL40*D$5+D$6)*100),"")</f>
        <v/>
      </c>
      <c r="AI40" s="21" t="str">
        <f t="shared" si="5"/>
        <v/>
      </c>
      <c r="AJ40" s="21" t="str">
        <f t="shared" si="6"/>
        <v/>
      </c>
      <c r="AK40" s="48">
        <f t="shared" si="7"/>
        <v>0</v>
      </c>
      <c r="AL40" s="58" t="str">
        <f t="shared" si="8"/>
        <v/>
      </c>
      <c r="AM40" s="59" t="str">
        <f t="shared" si="9"/>
        <v/>
      </c>
      <c r="AN40" s="59" t="str">
        <f t="shared" si="10"/>
        <v/>
      </c>
      <c r="AO40" s="60"/>
    </row>
    <row r="41" spans="2:41" x14ac:dyDescent="0.25">
      <c r="B41" s="103" t="s">
        <v>403</v>
      </c>
      <c r="C41" s="103">
        <v>3.7826961770623688</v>
      </c>
      <c r="D41" s="104">
        <v>5.7565000000000008</v>
      </c>
      <c r="E41" s="83">
        <f t="shared" si="18"/>
        <v>96.217303822937637</v>
      </c>
      <c r="F41" s="45"/>
      <c r="G41" s="45"/>
      <c r="H41" s="45"/>
      <c r="I41" s="46" t="str">
        <f t="shared" si="11"/>
        <v/>
      </c>
      <c r="J41" s="46" t="str">
        <f t="shared" si="12"/>
        <v/>
      </c>
      <c r="K41" s="47" t="str">
        <f t="shared" si="0"/>
        <v/>
      </c>
      <c r="L41" s="47" t="str">
        <f t="shared" si="1"/>
        <v/>
      </c>
      <c r="M41" s="48">
        <f t="shared" si="13"/>
        <v>0</v>
      </c>
      <c r="N41" s="46" t="str">
        <f t="shared" si="2"/>
        <v/>
      </c>
      <c r="O41" s="47" t="str">
        <f t="shared" si="3"/>
        <v/>
      </c>
      <c r="P41" s="47" t="str">
        <f t="shared" si="4"/>
        <v/>
      </c>
      <c r="Q41" s="48">
        <f t="shared" si="14"/>
        <v>0</v>
      </c>
      <c r="R41" s="2"/>
      <c r="AH41" s="57" t="str">
        <f>IF(G41&gt;1,IF($E$10&gt;0,100-(#REF!/(1+(AL41/#REF!)^#REF!)^#REF!+#REF!/(AL41-1))*100,100-(AL41*D$5+D$6)*100),"")</f>
        <v/>
      </c>
      <c r="AI41" s="21" t="str">
        <f t="shared" si="5"/>
        <v/>
      </c>
      <c r="AJ41" s="21" t="str">
        <f t="shared" si="6"/>
        <v/>
      </c>
      <c r="AK41" s="48">
        <f t="shared" si="7"/>
        <v>0</v>
      </c>
      <c r="AL41" s="58" t="str">
        <f t="shared" si="8"/>
        <v/>
      </c>
      <c r="AM41" s="59" t="str">
        <f t="shared" si="9"/>
        <v/>
      </c>
      <c r="AN41" s="59" t="str">
        <f t="shared" si="10"/>
        <v/>
      </c>
      <c r="AO41" s="60"/>
    </row>
    <row r="42" spans="2:41" x14ac:dyDescent="0.25">
      <c r="B42" s="103" t="s">
        <v>404</v>
      </c>
      <c r="C42" s="103">
        <v>3.8229376257545176</v>
      </c>
      <c r="D42" s="104">
        <v>5.7095000000000002</v>
      </c>
      <c r="E42" s="83">
        <f t="shared" si="18"/>
        <v>96.17706237424548</v>
      </c>
      <c r="F42" s="45"/>
      <c r="G42" s="45"/>
      <c r="H42" s="45"/>
      <c r="I42" s="46" t="str">
        <f t="shared" si="11"/>
        <v/>
      </c>
      <c r="J42" s="46" t="str">
        <f t="shared" si="12"/>
        <v/>
      </c>
      <c r="K42" s="47" t="str">
        <f t="shared" si="0"/>
        <v/>
      </c>
      <c r="L42" s="47" t="str">
        <f t="shared" si="1"/>
        <v/>
      </c>
      <c r="M42" s="48">
        <f t="shared" si="13"/>
        <v>0</v>
      </c>
      <c r="N42" s="46" t="str">
        <f t="shared" si="2"/>
        <v/>
      </c>
      <c r="O42" s="47" t="str">
        <f t="shared" si="3"/>
        <v/>
      </c>
      <c r="P42" s="47" t="str">
        <f t="shared" si="4"/>
        <v/>
      </c>
      <c r="Q42" s="48">
        <f t="shared" si="14"/>
        <v>0</v>
      </c>
      <c r="R42" s="2"/>
      <c r="AH42" s="57" t="str">
        <f>IF(G42&gt;1,IF($E$10&gt;0,100-(#REF!/(1+(AL42/#REF!)^#REF!)^#REF!+#REF!/(AL42-1))*100,100-(AL42*D$5+D$6)*100),"")</f>
        <v/>
      </c>
      <c r="AI42" s="21" t="str">
        <f t="shared" si="5"/>
        <v/>
      </c>
      <c r="AJ42" s="21" t="str">
        <f t="shared" si="6"/>
        <v/>
      </c>
      <c r="AK42" s="48">
        <f t="shared" si="7"/>
        <v>0</v>
      </c>
      <c r="AL42" s="58" t="str">
        <f t="shared" si="8"/>
        <v/>
      </c>
      <c r="AM42" s="59" t="str">
        <f t="shared" si="9"/>
        <v/>
      </c>
      <c r="AN42" s="59" t="str">
        <f t="shared" si="10"/>
        <v/>
      </c>
      <c r="AO42" s="60"/>
    </row>
    <row r="43" spans="2:41" x14ac:dyDescent="0.25">
      <c r="B43" s="103" t="s">
        <v>405</v>
      </c>
      <c r="C43" s="103">
        <v>3.3857315598549</v>
      </c>
      <c r="D43" s="104">
        <v>5.7550000000000008</v>
      </c>
      <c r="E43" s="83">
        <f t="shared" si="18"/>
        <v>96.614268440145096</v>
      </c>
      <c r="F43" s="45"/>
      <c r="G43" s="45"/>
      <c r="H43" s="45"/>
      <c r="I43" s="46" t="str">
        <f t="shared" si="11"/>
        <v/>
      </c>
      <c r="J43" s="46" t="str">
        <f t="shared" si="12"/>
        <v/>
      </c>
      <c r="K43" s="47" t="str">
        <f t="shared" si="0"/>
        <v/>
      </c>
      <c r="L43" s="47" t="str">
        <f t="shared" si="1"/>
        <v/>
      </c>
      <c r="M43" s="48">
        <f t="shared" si="13"/>
        <v>0</v>
      </c>
      <c r="N43" s="46" t="str">
        <f t="shared" si="2"/>
        <v/>
      </c>
      <c r="O43" s="47" t="str">
        <f t="shared" si="3"/>
        <v/>
      </c>
      <c r="P43" s="47" t="str">
        <f t="shared" si="4"/>
        <v/>
      </c>
      <c r="Q43" s="48">
        <f t="shared" si="14"/>
        <v>0</v>
      </c>
      <c r="R43" s="2"/>
      <c r="AH43" s="57" t="str">
        <f>IF(G43&gt;1,IF($E$10&gt;0,100-(#REF!/(1+(AL43/#REF!)^#REF!)^#REF!+#REF!/(AL43-1))*100,100-(AL43*D$5+D$6)*100),"")</f>
        <v/>
      </c>
      <c r="AI43" s="21" t="str">
        <f t="shared" si="5"/>
        <v/>
      </c>
      <c r="AJ43" s="21" t="str">
        <f t="shared" si="6"/>
        <v/>
      </c>
      <c r="AK43" s="48">
        <f t="shared" si="7"/>
        <v>0</v>
      </c>
      <c r="AL43" s="58" t="str">
        <f t="shared" si="8"/>
        <v/>
      </c>
      <c r="AM43" s="59" t="str">
        <f t="shared" si="9"/>
        <v/>
      </c>
      <c r="AN43" s="59" t="str">
        <f t="shared" si="10"/>
        <v/>
      </c>
      <c r="AO43" s="60"/>
    </row>
    <row r="44" spans="2:41" x14ac:dyDescent="0.25">
      <c r="B44" s="103" t="s">
        <v>406</v>
      </c>
      <c r="C44" s="103">
        <v>3.4663442160419131</v>
      </c>
      <c r="D44" s="104">
        <v>5.7729999999999997</v>
      </c>
      <c r="E44" s="83">
        <f t="shared" si="18"/>
        <v>96.533655783958082</v>
      </c>
      <c r="F44" s="45"/>
      <c r="G44" s="45"/>
      <c r="H44" s="45"/>
      <c r="I44" s="46" t="str">
        <f t="shared" si="11"/>
        <v/>
      </c>
      <c r="J44" s="46" t="str">
        <f t="shared" si="12"/>
        <v/>
      </c>
      <c r="K44" s="47" t="str">
        <f t="shared" si="0"/>
        <v/>
      </c>
      <c r="L44" s="47" t="str">
        <f t="shared" si="1"/>
        <v/>
      </c>
      <c r="M44" s="48">
        <f t="shared" si="13"/>
        <v>0</v>
      </c>
      <c r="N44" s="46" t="str">
        <f t="shared" si="2"/>
        <v/>
      </c>
      <c r="O44" s="47" t="str">
        <f t="shared" si="3"/>
        <v/>
      </c>
      <c r="P44" s="47" t="str">
        <f t="shared" si="4"/>
        <v/>
      </c>
      <c r="Q44" s="48">
        <f t="shared" si="14"/>
        <v>0</v>
      </c>
      <c r="R44" s="2"/>
      <c r="AH44" s="57" t="str">
        <f>IF(G44&gt;1,IF($E$10&gt;0,100-(#REF!/(1+(AL44/#REF!)^#REF!)^#REF!+#REF!/(AL44-1))*100,100-(AL44*D$5+D$6)*100),"")</f>
        <v/>
      </c>
      <c r="AI44" s="21" t="str">
        <f t="shared" si="5"/>
        <v/>
      </c>
      <c r="AJ44" s="21" t="str">
        <f t="shared" si="6"/>
        <v/>
      </c>
      <c r="AK44" s="48">
        <f t="shared" si="7"/>
        <v>0</v>
      </c>
      <c r="AL44" s="58" t="str">
        <f t="shared" si="8"/>
        <v/>
      </c>
      <c r="AM44" s="59" t="str">
        <f t="shared" si="9"/>
        <v/>
      </c>
      <c r="AN44" s="59" t="str">
        <f t="shared" si="10"/>
        <v/>
      </c>
      <c r="AO44" s="60"/>
    </row>
    <row r="45" spans="2:41" x14ac:dyDescent="0.25">
      <c r="C45" s="2"/>
      <c r="E45" s="83" t="str">
        <f t="shared" si="18"/>
        <v/>
      </c>
      <c r="F45" s="45"/>
      <c r="G45" s="45"/>
      <c r="H45" s="45"/>
      <c r="I45" s="46" t="str">
        <f t="shared" si="11"/>
        <v/>
      </c>
      <c r="J45" s="46" t="str">
        <f t="shared" si="12"/>
        <v/>
      </c>
      <c r="K45" s="47" t="str">
        <f t="shared" si="0"/>
        <v/>
      </c>
      <c r="L45" s="47" t="str">
        <f t="shared" si="1"/>
        <v/>
      </c>
      <c r="M45" s="48">
        <f t="shared" si="13"/>
        <v>0</v>
      </c>
      <c r="N45" s="46" t="str">
        <f t="shared" si="2"/>
        <v/>
      </c>
      <c r="O45" s="47" t="str">
        <f t="shared" si="3"/>
        <v/>
      </c>
      <c r="P45" s="47" t="str">
        <f t="shared" si="4"/>
        <v/>
      </c>
      <c r="Q45" s="48">
        <f t="shared" si="14"/>
        <v>0</v>
      </c>
      <c r="R45" s="2"/>
      <c r="AH45" s="57" t="str">
        <f>IF(G45&gt;1,IF($E$10&gt;0,100-(#REF!/(1+(AL45/#REF!)^#REF!)^#REF!+#REF!/(AL45-1))*100,100-(AL45*D$5+D$6)*100),"")</f>
        <v/>
      </c>
      <c r="AI45" s="21" t="str">
        <f t="shared" si="5"/>
        <v/>
      </c>
      <c r="AJ45" s="21" t="str">
        <f t="shared" si="6"/>
        <v/>
      </c>
      <c r="AK45" s="48">
        <f t="shared" si="7"/>
        <v>0</v>
      </c>
      <c r="AL45" s="58" t="str">
        <f t="shared" si="8"/>
        <v/>
      </c>
      <c r="AM45" s="59" t="str">
        <f t="shared" si="9"/>
        <v/>
      </c>
      <c r="AN45" s="59" t="str">
        <f t="shared" si="10"/>
        <v/>
      </c>
      <c r="AO45" s="60"/>
    </row>
    <row r="46" spans="2:41" x14ac:dyDescent="0.25">
      <c r="C46" s="2"/>
      <c r="E46" s="83" t="str">
        <f t="shared" si="18"/>
        <v/>
      </c>
      <c r="F46" s="45"/>
      <c r="G46" s="45"/>
      <c r="H46" s="45"/>
      <c r="I46" s="46" t="str">
        <f t="shared" si="11"/>
        <v/>
      </c>
      <c r="J46" s="46" t="str">
        <f t="shared" si="12"/>
        <v/>
      </c>
      <c r="K46" s="47" t="str">
        <f t="shared" si="0"/>
        <v/>
      </c>
      <c r="L46" s="47" t="str">
        <f t="shared" si="1"/>
        <v/>
      </c>
      <c r="M46" s="48">
        <f t="shared" si="13"/>
        <v>0</v>
      </c>
      <c r="N46" s="46" t="str">
        <f t="shared" si="2"/>
        <v/>
      </c>
      <c r="O46" s="47" t="str">
        <f t="shared" si="3"/>
        <v/>
      </c>
      <c r="P46" s="47" t="str">
        <f t="shared" si="4"/>
        <v/>
      </c>
      <c r="Q46" s="48">
        <f t="shared" si="14"/>
        <v>0</v>
      </c>
      <c r="R46" s="2"/>
      <c r="AH46" s="57" t="str">
        <f>IF(G46&gt;1,IF($E$10&gt;0,100-(#REF!/(1+(AL46/#REF!)^#REF!)^#REF!+#REF!/(AL46-1))*100,100-(AL46*D$5+D$6)*100),"")</f>
        <v/>
      </c>
      <c r="AI46" s="21" t="str">
        <f t="shared" si="5"/>
        <v/>
      </c>
      <c r="AJ46" s="21" t="str">
        <f t="shared" si="6"/>
        <v/>
      </c>
      <c r="AK46" s="48">
        <f t="shared" si="7"/>
        <v>0</v>
      </c>
      <c r="AL46" s="58" t="str">
        <f t="shared" si="8"/>
        <v/>
      </c>
      <c r="AM46" s="59" t="str">
        <f t="shared" si="9"/>
        <v/>
      </c>
      <c r="AN46" s="59" t="str">
        <f t="shared" si="10"/>
        <v/>
      </c>
      <c r="AO46" s="60"/>
    </row>
    <row r="47" spans="2:41" x14ac:dyDescent="0.25">
      <c r="C47" s="82"/>
      <c r="D47" s="45"/>
      <c r="E47" s="83" t="str">
        <f t="shared" si="18"/>
        <v/>
      </c>
      <c r="F47" s="45"/>
      <c r="G47" s="45"/>
      <c r="H47" s="45"/>
      <c r="I47" s="46" t="str">
        <f t="shared" si="11"/>
        <v/>
      </c>
      <c r="J47" s="46" t="str">
        <f t="shared" si="12"/>
        <v/>
      </c>
      <c r="K47" s="47" t="str">
        <f t="shared" si="0"/>
        <v/>
      </c>
      <c r="L47" s="47" t="str">
        <f t="shared" si="1"/>
        <v/>
      </c>
      <c r="M47" s="48">
        <f t="shared" si="13"/>
        <v>0</v>
      </c>
      <c r="N47" s="46" t="str">
        <f t="shared" si="2"/>
        <v/>
      </c>
      <c r="O47" s="47" t="str">
        <f t="shared" si="3"/>
        <v/>
      </c>
      <c r="P47" s="47" t="str">
        <f t="shared" si="4"/>
        <v/>
      </c>
      <c r="Q47" s="48">
        <f t="shared" si="14"/>
        <v>0</v>
      </c>
      <c r="R47" s="2"/>
      <c r="AH47" s="57" t="str">
        <f>IF(G47&gt;1,IF($E$10&gt;0,100-(#REF!/(1+(AL47/#REF!)^#REF!)^#REF!+#REF!/(AL47-1))*100,100-(AL47*D$5+D$6)*100),"")</f>
        <v/>
      </c>
      <c r="AI47" s="21" t="str">
        <f t="shared" si="5"/>
        <v/>
      </c>
      <c r="AJ47" s="21" t="str">
        <f t="shared" si="6"/>
        <v/>
      </c>
      <c r="AK47" s="48">
        <f t="shared" si="7"/>
        <v>0</v>
      </c>
      <c r="AL47" s="58" t="str">
        <f t="shared" si="8"/>
        <v/>
      </c>
      <c r="AM47" s="59" t="str">
        <f t="shared" si="9"/>
        <v/>
      </c>
      <c r="AN47" s="59" t="str">
        <f t="shared" si="10"/>
        <v/>
      </c>
      <c r="AO47" s="60"/>
    </row>
    <row r="48" spans="2:41" x14ac:dyDescent="0.25">
      <c r="C48" s="82"/>
      <c r="D48" s="45"/>
      <c r="E48" s="83" t="str">
        <f t="shared" si="18"/>
        <v/>
      </c>
      <c r="F48" s="45"/>
      <c r="G48" s="45"/>
      <c r="H48" s="45"/>
      <c r="I48" s="46" t="str">
        <f t="shared" si="11"/>
        <v/>
      </c>
      <c r="J48" s="46" t="str">
        <f t="shared" si="12"/>
        <v/>
      </c>
      <c r="K48" s="47" t="str">
        <f t="shared" si="0"/>
        <v/>
      </c>
      <c r="L48" s="47" t="str">
        <f t="shared" si="1"/>
        <v/>
      </c>
      <c r="M48" s="48">
        <f t="shared" si="13"/>
        <v>0</v>
      </c>
      <c r="N48" s="46" t="str">
        <f t="shared" si="2"/>
        <v/>
      </c>
      <c r="O48" s="47" t="str">
        <f t="shared" si="3"/>
        <v/>
      </c>
      <c r="P48" s="47" t="str">
        <f t="shared" si="4"/>
        <v/>
      </c>
      <c r="Q48" s="48">
        <f t="shared" si="14"/>
        <v>0</v>
      </c>
      <c r="R48" s="2"/>
      <c r="AH48" s="57" t="str">
        <f>IF(G48&gt;1,IF($E$10&gt;0,100-(#REF!/(1+(AL48/#REF!)^#REF!)^#REF!+#REF!/(AL48-1))*100,100-(AL48*D$5+D$6)*100),"")</f>
        <v/>
      </c>
      <c r="AI48" s="21" t="str">
        <f t="shared" si="5"/>
        <v/>
      </c>
      <c r="AJ48" s="21" t="str">
        <f t="shared" si="6"/>
        <v/>
      </c>
      <c r="AK48" s="48">
        <f t="shared" si="7"/>
        <v>0</v>
      </c>
      <c r="AL48" s="58" t="str">
        <f t="shared" si="8"/>
        <v/>
      </c>
      <c r="AM48" s="59" t="str">
        <f t="shared" si="9"/>
        <v/>
      </c>
      <c r="AN48" s="59" t="str">
        <f t="shared" si="10"/>
        <v/>
      </c>
      <c r="AO48" s="60"/>
    </row>
    <row r="49" spans="3:41" x14ac:dyDescent="0.25">
      <c r="C49" s="82"/>
      <c r="D49" s="45"/>
      <c r="E49" s="83" t="str">
        <f t="shared" si="18"/>
        <v/>
      </c>
      <c r="F49" s="45"/>
      <c r="G49" s="45"/>
      <c r="H49" s="45"/>
      <c r="I49" s="46" t="str">
        <f t="shared" si="11"/>
        <v/>
      </c>
      <c r="J49" s="46" t="str">
        <f t="shared" si="12"/>
        <v/>
      </c>
      <c r="K49" s="47" t="str">
        <f t="shared" si="0"/>
        <v/>
      </c>
      <c r="L49" s="47" t="str">
        <f t="shared" si="1"/>
        <v/>
      </c>
      <c r="M49" s="48">
        <f t="shared" si="13"/>
        <v>0</v>
      </c>
      <c r="N49" s="46" t="str">
        <f t="shared" si="2"/>
        <v/>
      </c>
      <c r="O49" s="47" t="str">
        <f t="shared" si="3"/>
        <v/>
      </c>
      <c r="P49" s="47" t="str">
        <f t="shared" si="4"/>
        <v/>
      </c>
      <c r="Q49" s="48">
        <f t="shared" si="14"/>
        <v>0</v>
      </c>
      <c r="R49" s="2"/>
      <c r="AH49" s="57" t="str">
        <f>IF(G49&gt;1,IF($E$10&gt;0,100-(#REF!/(1+(AL49/#REF!)^#REF!)^#REF!+#REF!/(AL49-1))*100,100-(AL49*D$5+D$6)*100),"")</f>
        <v/>
      </c>
      <c r="AI49" s="21" t="str">
        <f t="shared" si="5"/>
        <v/>
      </c>
      <c r="AJ49" s="21" t="str">
        <f t="shared" si="6"/>
        <v/>
      </c>
      <c r="AK49" s="48">
        <f t="shared" si="7"/>
        <v>0</v>
      </c>
      <c r="AL49" s="58" t="str">
        <f t="shared" si="8"/>
        <v/>
      </c>
      <c r="AM49" s="59" t="str">
        <f t="shared" si="9"/>
        <v/>
      </c>
      <c r="AN49" s="59" t="str">
        <f t="shared" si="10"/>
        <v/>
      </c>
      <c r="AO49" s="60"/>
    </row>
    <row r="50" spans="3:41" x14ac:dyDescent="0.25">
      <c r="C50" s="82"/>
      <c r="D50" s="45"/>
      <c r="E50" s="83" t="str">
        <f t="shared" si="18"/>
        <v/>
      </c>
      <c r="F50" s="45"/>
      <c r="G50" s="45"/>
      <c r="H50" s="45"/>
      <c r="I50" s="46" t="str">
        <f t="shared" si="11"/>
        <v/>
      </c>
      <c r="J50" s="46" t="str">
        <f t="shared" si="12"/>
        <v/>
      </c>
      <c r="K50" s="47" t="str">
        <f t="shared" si="0"/>
        <v/>
      </c>
      <c r="L50" s="47" t="str">
        <f t="shared" si="1"/>
        <v/>
      </c>
      <c r="M50" s="48">
        <f t="shared" si="13"/>
        <v>0</v>
      </c>
      <c r="N50" s="46" t="str">
        <f t="shared" si="2"/>
        <v/>
      </c>
      <c r="O50" s="47" t="str">
        <f t="shared" si="3"/>
        <v/>
      </c>
      <c r="P50" s="47" t="str">
        <f t="shared" si="4"/>
        <v/>
      </c>
      <c r="Q50" s="48">
        <f t="shared" si="14"/>
        <v>0</v>
      </c>
      <c r="R50" s="2"/>
      <c r="AH50" s="57" t="str">
        <f>IF(G50&gt;1,IF($E$10&gt;0,100-(#REF!/(1+(AL50/#REF!)^#REF!)^#REF!+#REF!/(AL50-1))*100,100-(AL50*D$5+D$6)*100),"")</f>
        <v/>
      </c>
      <c r="AI50" s="21" t="str">
        <f t="shared" si="5"/>
        <v/>
      </c>
      <c r="AJ50" s="21" t="str">
        <f t="shared" si="6"/>
        <v/>
      </c>
      <c r="AK50" s="48">
        <f t="shared" si="7"/>
        <v>0</v>
      </c>
      <c r="AL50" s="58" t="str">
        <f t="shared" si="8"/>
        <v/>
      </c>
      <c r="AM50" s="59" t="str">
        <f t="shared" si="9"/>
        <v/>
      </c>
      <c r="AN50" s="59" t="str">
        <f t="shared" si="10"/>
        <v/>
      </c>
      <c r="AO50" s="60"/>
    </row>
    <row r="51" spans="3:41" x14ac:dyDescent="0.25">
      <c r="C51" s="82"/>
      <c r="D51" s="45"/>
      <c r="E51" s="83" t="str">
        <f t="shared" si="18"/>
        <v/>
      </c>
      <c r="F51" s="45"/>
      <c r="G51" s="45"/>
      <c r="H51" s="45"/>
      <c r="I51" s="46" t="str">
        <f t="shared" si="11"/>
        <v/>
      </c>
      <c r="J51" s="46" t="str">
        <f t="shared" si="12"/>
        <v/>
      </c>
      <c r="K51" s="47" t="str">
        <f t="shared" si="0"/>
        <v/>
      </c>
      <c r="L51" s="47" t="str">
        <f t="shared" si="1"/>
        <v/>
      </c>
      <c r="M51" s="48">
        <f t="shared" si="13"/>
        <v>0</v>
      </c>
      <c r="N51" s="46" t="str">
        <f t="shared" si="2"/>
        <v/>
      </c>
      <c r="O51" s="47" t="str">
        <f t="shared" si="3"/>
        <v/>
      </c>
      <c r="P51" s="47" t="str">
        <f t="shared" si="4"/>
        <v/>
      </c>
      <c r="Q51" s="48">
        <f t="shared" si="14"/>
        <v>0</v>
      </c>
      <c r="R51" s="2"/>
      <c r="AH51" s="57" t="str">
        <f>IF(G51&gt;1,IF($E$10&gt;0,100-(#REF!/(1+(AL51/#REF!)^#REF!)^#REF!+#REF!/(AL51-1))*100,100-(AL51*D$5+D$6)*100),"")</f>
        <v/>
      </c>
      <c r="AI51" s="21" t="str">
        <f t="shared" si="5"/>
        <v/>
      </c>
      <c r="AJ51" s="21" t="str">
        <f t="shared" si="6"/>
        <v/>
      </c>
      <c r="AK51" s="48">
        <f t="shared" si="7"/>
        <v>0</v>
      </c>
      <c r="AL51" s="58" t="str">
        <f t="shared" si="8"/>
        <v/>
      </c>
      <c r="AM51" s="59" t="str">
        <f t="shared" si="9"/>
        <v/>
      </c>
      <c r="AN51" s="59" t="str">
        <f t="shared" si="10"/>
        <v/>
      </c>
      <c r="AO51" s="60"/>
    </row>
    <row r="52" spans="3:41" x14ac:dyDescent="0.25">
      <c r="C52" s="82"/>
      <c r="D52" s="45"/>
      <c r="E52" s="83" t="str">
        <f t="shared" si="18"/>
        <v/>
      </c>
      <c r="F52" s="45"/>
      <c r="G52" s="45"/>
      <c r="H52" s="45"/>
      <c r="I52" s="46" t="str">
        <f t="shared" si="11"/>
        <v/>
      </c>
      <c r="J52" s="46" t="str">
        <f t="shared" si="12"/>
        <v/>
      </c>
      <c r="K52" s="47" t="str">
        <f t="shared" si="0"/>
        <v/>
      </c>
      <c r="L52" s="47" t="str">
        <f t="shared" si="1"/>
        <v/>
      </c>
      <c r="M52" s="48">
        <f t="shared" si="13"/>
        <v>0</v>
      </c>
      <c r="N52" s="46" t="str">
        <f t="shared" si="2"/>
        <v/>
      </c>
      <c r="O52" s="47" t="str">
        <f t="shared" si="3"/>
        <v/>
      </c>
      <c r="P52" s="47" t="str">
        <f t="shared" si="4"/>
        <v/>
      </c>
      <c r="Q52" s="48">
        <f t="shared" si="14"/>
        <v>0</v>
      </c>
      <c r="R52" s="2"/>
      <c r="AH52" s="57" t="str">
        <f>IF(G52&gt;1,IF($E$10&gt;0,100-(#REF!/(1+(AL52/#REF!)^#REF!)^#REF!+#REF!/(AL52-1))*100,100-(AL52*D$5+D$6)*100),"")</f>
        <v/>
      </c>
      <c r="AI52" s="21" t="str">
        <f t="shared" si="5"/>
        <v/>
      </c>
      <c r="AJ52" s="21" t="str">
        <f t="shared" si="6"/>
        <v/>
      </c>
      <c r="AK52" s="48">
        <f t="shared" si="7"/>
        <v>0</v>
      </c>
      <c r="AL52" s="58" t="str">
        <f t="shared" si="8"/>
        <v/>
      </c>
      <c r="AM52" s="59" t="str">
        <f t="shared" si="9"/>
        <v/>
      </c>
      <c r="AN52" s="59" t="str">
        <f t="shared" si="10"/>
        <v/>
      </c>
      <c r="AO52" s="60"/>
    </row>
    <row r="53" spans="3:41" x14ac:dyDescent="0.25">
      <c r="C53" s="82"/>
      <c r="D53" s="45"/>
      <c r="E53" s="83" t="str">
        <f t="shared" si="18"/>
        <v/>
      </c>
      <c r="F53" s="45"/>
      <c r="G53" s="45"/>
      <c r="H53" s="45"/>
      <c r="I53" s="46" t="str">
        <f t="shared" si="11"/>
        <v/>
      </c>
      <c r="J53" s="46" t="str">
        <f t="shared" si="12"/>
        <v/>
      </c>
      <c r="K53" s="47" t="str">
        <f t="shared" si="0"/>
        <v/>
      </c>
      <c r="L53" s="47" t="str">
        <f t="shared" si="1"/>
        <v/>
      </c>
      <c r="M53" s="48">
        <f t="shared" si="13"/>
        <v>0</v>
      </c>
      <c r="N53" s="46" t="str">
        <f t="shared" si="2"/>
        <v/>
      </c>
      <c r="O53" s="47" t="str">
        <f t="shared" si="3"/>
        <v/>
      </c>
      <c r="P53" s="47" t="str">
        <f t="shared" si="4"/>
        <v/>
      </c>
      <c r="Q53" s="48">
        <f t="shared" si="14"/>
        <v>0</v>
      </c>
      <c r="R53" s="2"/>
      <c r="AH53" s="57" t="str">
        <f>IF(G53&gt;1,IF($E$10&gt;0,100-(#REF!/(1+(AL53/#REF!)^#REF!)^#REF!+#REF!/(AL53-1))*100,100-(AL53*D$5+D$6)*100),"")</f>
        <v/>
      </c>
      <c r="AI53" s="21" t="str">
        <f t="shared" si="5"/>
        <v/>
      </c>
      <c r="AJ53" s="21" t="str">
        <f t="shared" si="6"/>
        <v/>
      </c>
      <c r="AK53" s="48">
        <f t="shared" si="7"/>
        <v>0</v>
      </c>
      <c r="AL53" s="58" t="str">
        <f t="shared" si="8"/>
        <v/>
      </c>
      <c r="AM53" s="59" t="str">
        <f t="shared" si="9"/>
        <v/>
      </c>
      <c r="AN53" s="59" t="str">
        <f t="shared" si="10"/>
        <v/>
      </c>
      <c r="AO53" s="60"/>
    </row>
    <row r="54" spans="3:41" x14ac:dyDescent="0.25">
      <c r="C54" s="82"/>
      <c r="D54" s="45"/>
      <c r="E54" s="83" t="str">
        <f t="shared" si="18"/>
        <v/>
      </c>
      <c r="F54" s="45"/>
      <c r="G54" s="45"/>
      <c r="H54" s="45"/>
      <c r="I54" s="46" t="str">
        <f t="shared" si="11"/>
        <v/>
      </c>
      <c r="J54" s="46" t="str">
        <f t="shared" si="12"/>
        <v/>
      </c>
      <c r="K54" s="47" t="str">
        <f t="shared" si="0"/>
        <v/>
      </c>
      <c r="L54" s="47" t="str">
        <f t="shared" si="1"/>
        <v/>
      </c>
      <c r="M54" s="48">
        <f t="shared" si="13"/>
        <v>0</v>
      </c>
      <c r="N54" s="46" t="str">
        <f t="shared" si="2"/>
        <v/>
      </c>
      <c r="O54" s="47" t="str">
        <f t="shared" si="3"/>
        <v/>
      </c>
      <c r="P54" s="47" t="str">
        <f t="shared" si="4"/>
        <v/>
      </c>
      <c r="Q54" s="48">
        <f t="shared" si="14"/>
        <v>0</v>
      </c>
      <c r="R54" s="2"/>
      <c r="AH54" s="57" t="str">
        <f>IF(G54&gt;1,IF($E$10&gt;0,100-(#REF!/(1+(AL54/#REF!)^#REF!)^#REF!+#REF!/(AL54-1))*100,100-(AL54*D$5+D$6)*100),"")</f>
        <v/>
      </c>
      <c r="AI54" s="21" t="str">
        <f t="shared" si="5"/>
        <v/>
      </c>
      <c r="AJ54" s="21" t="str">
        <f t="shared" si="6"/>
        <v/>
      </c>
      <c r="AK54" s="48">
        <f t="shared" si="7"/>
        <v>0</v>
      </c>
      <c r="AL54" s="58" t="str">
        <f t="shared" si="8"/>
        <v/>
      </c>
      <c r="AM54" s="59" t="str">
        <f t="shared" si="9"/>
        <v/>
      </c>
      <c r="AN54" s="59" t="str">
        <f t="shared" si="10"/>
        <v/>
      </c>
      <c r="AO54" s="60"/>
    </row>
    <row r="55" spans="3:41" x14ac:dyDescent="0.25">
      <c r="C55" s="82"/>
      <c r="D55" s="45"/>
      <c r="E55" s="83" t="str">
        <f t="shared" si="18"/>
        <v/>
      </c>
      <c r="F55" s="45"/>
      <c r="G55" s="45"/>
      <c r="H55" s="45"/>
      <c r="I55" s="46" t="str">
        <f t="shared" si="11"/>
        <v/>
      </c>
      <c r="J55" s="46" t="str">
        <f t="shared" si="12"/>
        <v/>
      </c>
      <c r="K55" s="47" t="str">
        <f t="shared" si="0"/>
        <v/>
      </c>
      <c r="L55" s="47" t="str">
        <f t="shared" si="1"/>
        <v/>
      </c>
      <c r="M55" s="48">
        <f t="shared" si="13"/>
        <v>0</v>
      </c>
      <c r="N55" s="46" t="str">
        <f t="shared" si="2"/>
        <v/>
      </c>
      <c r="O55" s="47" t="str">
        <f t="shared" si="3"/>
        <v/>
      </c>
      <c r="P55" s="47" t="str">
        <f t="shared" si="4"/>
        <v/>
      </c>
      <c r="Q55" s="48">
        <f t="shared" si="14"/>
        <v>0</v>
      </c>
      <c r="R55" s="2"/>
      <c r="AH55" s="57" t="str">
        <f>IF(G55&gt;1,IF($E$10&gt;0,100-(#REF!/(1+(AL55/#REF!)^#REF!)^#REF!+#REF!/(AL55-1))*100,100-(AL55*D$5+D$6)*100),"")</f>
        <v/>
      </c>
      <c r="AI55" s="21" t="str">
        <f t="shared" si="5"/>
        <v/>
      </c>
      <c r="AJ55" s="21" t="str">
        <f t="shared" si="6"/>
        <v/>
      </c>
      <c r="AK55" s="48">
        <f t="shared" si="7"/>
        <v>0</v>
      </c>
      <c r="AL55" s="58" t="str">
        <f t="shared" si="8"/>
        <v/>
      </c>
      <c r="AM55" s="59" t="str">
        <f t="shared" si="9"/>
        <v/>
      </c>
      <c r="AN55" s="59" t="str">
        <f t="shared" si="10"/>
        <v/>
      </c>
      <c r="AO55" s="60"/>
    </row>
    <row r="56" spans="3:41" x14ac:dyDescent="0.25">
      <c r="C56" s="82"/>
      <c r="D56" s="45"/>
      <c r="E56" s="83" t="str">
        <f t="shared" si="18"/>
        <v/>
      </c>
      <c r="F56" s="45"/>
      <c r="G56" s="45"/>
      <c r="H56" s="45"/>
      <c r="I56" s="46" t="str">
        <f t="shared" si="11"/>
        <v/>
      </c>
      <c r="J56" s="46" t="str">
        <f t="shared" si="12"/>
        <v/>
      </c>
      <c r="K56" s="47" t="str">
        <f t="shared" si="0"/>
        <v/>
      </c>
      <c r="L56" s="47" t="str">
        <f t="shared" si="1"/>
        <v/>
      </c>
      <c r="M56" s="48">
        <f t="shared" si="13"/>
        <v>0</v>
      </c>
      <c r="N56" s="46" t="str">
        <f t="shared" si="2"/>
        <v/>
      </c>
      <c r="O56" s="47" t="str">
        <f t="shared" si="3"/>
        <v/>
      </c>
      <c r="P56" s="47" t="str">
        <f t="shared" si="4"/>
        <v/>
      </c>
      <c r="Q56" s="48">
        <f t="shared" si="14"/>
        <v>0</v>
      </c>
      <c r="R56" s="2"/>
      <c r="AH56" s="57" t="str">
        <f>IF(G56&gt;1,IF($E$10&gt;0,100-(#REF!/(1+(AL56/#REF!)^#REF!)^#REF!+#REF!/(AL56-1))*100,100-(AL56*D$5+D$6)*100),"")</f>
        <v/>
      </c>
      <c r="AI56" s="21" t="str">
        <f t="shared" si="5"/>
        <v/>
      </c>
      <c r="AJ56" s="21" t="str">
        <f t="shared" si="6"/>
        <v/>
      </c>
      <c r="AK56" s="48">
        <f t="shared" si="7"/>
        <v>0</v>
      </c>
      <c r="AL56" s="58" t="str">
        <f t="shared" si="8"/>
        <v/>
      </c>
      <c r="AM56" s="59" t="str">
        <f t="shared" si="9"/>
        <v/>
      </c>
      <c r="AN56" s="59" t="str">
        <f t="shared" si="10"/>
        <v/>
      </c>
      <c r="AO56" s="60"/>
    </row>
    <row r="57" spans="3:41" x14ac:dyDescent="0.25">
      <c r="C57" s="82"/>
      <c r="D57" s="45"/>
      <c r="E57" s="83" t="str">
        <f t="shared" si="18"/>
        <v/>
      </c>
      <c r="F57" s="45"/>
      <c r="G57" s="45"/>
      <c r="H57" s="45"/>
      <c r="I57" s="46" t="str">
        <f t="shared" si="11"/>
        <v/>
      </c>
      <c r="J57" s="46" t="str">
        <f t="shared" si="12"/>
        <v/>
      </c>
      <c r="K57" s="47" t="str">
        <f t="shared" si="0"/>
        <v/>
      </c>
      <c r="L57" s="47" t="str">
        <f t="shared" si="1"/>
        <v/>
      </c>
      <c r="M57" s="48">
        <f t="shared" si="13"/>
        <v>0</v>
      </c>
      <c r="N57" s="46" t="str">
        <f t="shared" si="2"/>
        <v/>
      </c>
      <c r="O57" s="47" t="str">
        <f t="shared" si="3"/>
        <v/>
      </c>
      <c r="P57" s="47" t="str">
        <f t="shared" si="4"/>
        <v/>
      </c>
      <c r="Q57" s="48">
        <f t="shared" si="14"/>
        <v>0</v>
      </c>
      <c r="R57" s="2"/>
      <c r="AH57" s="57" t="str">
        <f>IF(G57&gt;1,IF($E$10&gt;0,100-(#REF!/(1+(AL57/#REF!)^#REF!)^#REF!+#REF!/(AL57-1))*100,100-(AL57*D$5+D$6)*100),"")</f>
        <v/>
      </c>
      <c r="AI57" s="21" t="str">
        <f t="shared" si="5"/>
        <v/>
      </c>
      <c r="AJ57" s="21" t="str">
        <f t="shared" si="6"/>
        <v/>
      </c>
      <c r="AK57" s="48">
        <f t="shared" si="7"/>
        <v>0</v>
      </c>
      <c r="AL57" s="58" t="str">
        <f t="shared" si="8"/>
        <v/>
      </c>
      <c r="AM57" s="59" t="str">
        <f t="shared" si="9"/>
        <v/>
      </c>
      <c r="AN57" s="59" t="str">
        <f t="shared" si="10"/>
        <v/>
      </c>
      <c r="AO57" s="60"/>
    </row>
    <row r="58" spans="3:41" x14ac:dyDescent="0.25">
      <c r="C58" s="82"/>
      <c r="D58" s="45"/>
      <c r="E58" s="83" t="str">
        <f t="shared" si="18"/>
        <v/>
      </c>
      <c r="F58" s="45"/>
      <c r="G58" s="45"/>
      <c r="H58" s="45"/>
      <c r="I58" s="46" t="str">
        <f t="shared" si="11"/>
        <v/>
      </c>
      <c r="J58" s="46" t="str">
        <f t="shared" si="12"/>
        <v/>
      </c>
      <c r="K58" s="47" t="str">
        <f t="shared" si="0"/>
        <v/>
      </c>
      <c r="L58" s="47" t="str">
        <f t="shared" si="1"/>
        <v/>
      </c>
      <c r="M58" s="48">
        <f t="shared" si="13"/>
        <v>0</v>
      </c>
      <c r="N58" s="46" t="str">
        <f t="shared" si="2"/>
        <v/>
      </c>
      <c r="O58" s="47" t="str">
        <f t="shared" si="3"/>
        <v/>
      </c>
      <c r="P58" s="47" t="str">
        <f t="shared" si="4"/>
        <v/>
      </c>
      <c r="Q58" s="48">
        <f t="shared" si="14"/>
        <v>0</v>
      </c>
      <c r="R58" s="2"/>
      <c r="AH58" s="57" t="str">
        <f>IF(G58&gt;1,IF($E$10&gt;0,100-(#REF!/(1+(AL58/#REF!)^#REF!)^#REF!+#REF!/(AL58-1))*100,100-(AL58*D$5+D$6)*100),"")</f>
        <v/>
      </c>
      <c r="AI58" s="21" t="str">
        <f t="shared" si="5"/>
        <v/>
      </c>
      <c r="AJ58" s="21" t="str">
        <f t="shared" si="6"/>
        <v/>
      </c>
      <c r="AK58" s="48">
        <f t="shared" si="7"/>
        <v>0</v>
      </c>
      <c r="AL58" s="58" t="str">
        <f t="shared" si="8"/>
        <v/>
      </c>
      <c r="AM58" s="59" t="str">
        <f t="shared" si="9"/>
        <v/>
      </c>
      <c r="AN58" s="59" t="str">
        <f t="shared" si="10"/>
        <v/>
      </c>
      <c r="AO58" s="60"/>
    </row>
    <row r="59" spans="3:41" x14ac:dyDescent="0.25">
      <c r="C59" s="82"/>
      <c r="D59" s="45"/>
      <c r="E59" s="83" t="str">
        <f t="shared" si="18"/>
        <v/>
      </c>
      <c r="F59" s="45"/>
      <c r="G59" s="45"/>
      <c r="H59" s="45"/>
      <c r="I59" s="46" t="str">
        <f t="shared" si="11"/>
        <v/>
      </c>
      <c r="J59" s="46" t="str">
        <f t="shared" si="12"/>
        <v/>
      </c>
      <c r="K59" s="47" t="str">
        <f t="shared" si="0"/>
        <v/>
      </c>
      <c r="L59" s="47" t="str">
        <f t="shared" si="1"/>
        <v/>
      </c>
      <c r="M59" s="48">
        <f t="shared" si="13"/>
        <v>0</v>
      </c>
      <c r="N59" s="46" t="str">
        <f t="shared" si="2"/>
        <v/>
      </c>
      <c r="O59" s="47" t="str">
        <f t="shared" si="3"/>
        <v/>
      </c>
      <c r="P59" s="47" t="str">
        <f t="shared" si="4"/>
        <v/>
      </c>
      <c r="Q59" s="48">
        <f t="shared" si="14"/>
        <v>0</v>
      </c>
      <c r="R59" s="2"/>
      <c r="AH59" s="57" t="str">
        <f>IF(G59&gt;1,IF($E$10&gt;0,100-(#REF!/(1+(AL59/#REF!)^#REF!)^#REF!+#REF!/(AL59-1))*100,100-(AL59*D$5+D$6)*100),"")</f>
        <v/>
      </c>
      <c r="AI59" s="21" t="str">
        <f t="shared" si="5"/>
        <v/>
      </c>
      <c r="AJ59" s="21" t="str">
        <f t="shared" si="6"/>
        <v/>
      </c>
      <c r="AK59" s="48">
        <f t="shared" si="7"/>
        <v>0</v>
      </c>
      <c r="AL59" s="58" t="str">
        <f t="shared" si="8"/>
        <v/>
      </c>
      <c r="AM59" s="59" t="str">
        <f t="shared" si="9"/>
        <v/>
      </c>
      <c r="AN59" s="59" t="str">
        <f t="shared" si="10"/>
        <v/>
      </c>
      <c r="AO59" s="60"/>
    </row>
    <row r="60" spans="3:41" x14ac:dyDescent="0.25">
      <c r="C60" s="82"/>
      <c r="D60" s="45"/>
      <c r="E60" s="83" t="str">
        <f t="shared" si="18"/>
        <v/>
      </c>
      <c r="F60" s="45"/>
      <c r="G60" s="45"/>
      <c r="H60" s="45"/>
      <c r="I60" s="46" t="str">
        <f t="shared" si="11"/>
        <v/>
      </c>
      <c r="J60" s="46" t="str">
        <f t="shared" si="12"/>
        <v/>
      </c>
      <c r="K60" s="47" t="str">
        <f t="shared" si="0"/>
        <v/>
      </c>
      <c r="L60" s="47" t="str">
        <f t="shared" si="1"/>
        <v/>
      </c>
      <c r="M60" s="48">
        <f t="shared" si="13"/>
        <v>0</v>
      </c>
      <c r="N60" s="46" t="str">
        <f t="shared" si="2"/>
        <v/>
      </c>
      <c r="O60" s="47" t="str">
        <f t="shared" si="3"/>
        <v/>
      </c>
      <c r="P60" s="47" t="str">
        <f t="shared" si="4"/>
        <v/>
      </c>
      <c r="Q60" s="48">
        <f t="shared" si="14"/>
        <v>0</v>
      </c>
      <c r="R60" s="2"/>
      <c r="AH60" s="57" t="str">
        <f>IF(G60&gt;1,IF($E$10&gt;0,100-(#REF!/(1+(AL60/#REF!)^#REF!)^#REF!+#REF!/(AL60-1))*100,100-(AL60*D$5+D$6)*100),"")</f>
        <v/>
      </c>
      <c r="AI60" s="21" t="str">
        <f t="shared" si="5"/>
        <v/>
      </c>
      <c r="AJ60" s="21" t="str">
        <f t="shared" si="6"/>
        <v/>
      </c>
      <c r="AK60" s="48">
        <f t="shared" si="7"/>
        <v>0</v>
      </c>
      <c r="AL60" s="58" t="str">
        <f t="shared" si="8"/>
        <v/>
      </c>
      <c r="AM60" s="59" t="str">
        <f t="shared" si="9"/>
        <v/>
      </c>
      <c r="AN60" s="59" t="str">
        <f t="shared" si="10"/>
        <v/>
      </c>
      <c r="AO60" s="60"/>
    </row>
    <row r="61" spans="3:41" x14ac:dyDescent="0.25">
      <c r="C61" s="82"/>
      <c r="D61" s="45"/>
      <c r="E61" s="83" t="str">
        <f t="shared" si="18"/>
        <v/>
      </c>
      <c r="F61" s="45"/>
      <c r="G61" s="45"/>
      <c r="H61" s="45"/>
      <c r="I61" s="46" t="str">
        <f t="shared" si="11"/>
        <v/>
      </c>
      <c r="J61" s="46" t="str">
        <f t="shared" si="12"/>
        <v/>
      </c>
      <c r="K61" s="47" t="str">
        <f t="shared" si="0"/>
        <v/>
      </c>
      <c r="L61" s="47" t="str">
        <f t="shared" si="1"/>
        <v/>
      </c>
      <c r="M61" s="48">
        <f t="shared" si="13"/>
        <v>0</v>
      </c>
      <c r="N61" s="46" t="str">
        <f t="shared" si="2"/>
        <v/>
      </c>
      <c r="O61" s="47" t="str">
        <f t="shared" si="3"/>
        <v/>
      </c>
      <c r="P61" s="47" t="str">
        <f t="shared" si="4"/>
        <v/>
      </c>
      <c r="Q61" s="48">
        <f t="shared" si="14"/>
        <v>0</v>
      </c>
      <c r="R61" s="2"/>
      <c r="AH61" s="57" t="str">
        <f>IF(G61&gt;1,IF($E$10&gt;0,100-(#REF!/(1+(AL61/#REF!)^#REF!)^#REF!+#REF!/(AL61-1))*100,100-(AL61*D$5+D$6)*100),"")</f>
        <v/>
      </c>
      <c r="AI61" s="21" t="str">
        <f t="shared" si="5"/>
        <v/>
      </c>
      <c r="AJ61" s="21" t="str">
        <f t="shared" si="6"/>
        <v/>
      </c>
      <c r="AK61" s="48">
        <f t="shared" si="7"/>
        <v>0</v>
      </c>
      <c r="AL61" s="58" t="str">
        <f t="shared" si="8"/>
        <v/>
      </c>
      <c r="AM61" s="59" t="str">
        <f t="shared" si="9"/>
        <v/>
      </c>
      <c r="AN61" s="59" t="str">
        <f t="shared" si="10"/>
        <v/>
      </c>
      <c r="AO61" s="60"/>
    </row>
    <row r="62" spans="3:41" x14ac:dyDescent="0.25">
      <c r="C62" s="82"/>
      <c r="D62" s="45"/>
      <c r="E62" s="83" t="str">
        <f t="shared" si="18"/>
        <v/>
      </c>
      <c r="F62" s="45"/>
      <c r="G62" s="45"/>
      <c r="H62" s="45"/>
      <c r="I62" s="46" t="str">
        <f t="shared" si="11"/>
        <v/>
      </c>
      <c r="J62" s="46" t="str">
        <f t="shared" si="12"/>
        <v/>
      </c>
      <c r="K62" s="47" t="str">
        <f t="shared" si="0"/>
        <v/>
      </c>
      <c r="L62" s="47" t="str">
        <f t="shared" si="1"/>
        <v/>
      </c>
      <c r="M62" s="48">
        <f t="shared" si="13"/>
        <v>0</v>
      </c>
      <c r="N62" s="46" t="str">
        <f t="shared" si="2"/>
        <v/>
      </c>
      <c r="O62" s="47" t="str">
        <f t="shared" si="3"/>
        <v/>
      </c>
      <c r="P62" s="47" t="str">
        <f t="shared" si="4"/>
        <v/>
      </c>
      <c r="Q62" s="48">
        <f t="shared" si="14"/>
        <v>0</v>
      </c>
      <c r="R62" s="2"/>
      <c r="AH62" s="57" t="str">
        <f>IF(G62&gt;1,IF($E$10&gt;0,100-(#REF!/(1+(AL62/#REF!)^#REF!)^#REF!+#REF!/(AL62-1))*100,100-(AL62*D$5+D$6)*100),"")</f>
        <v/>
      </c>
      <c r="AI62" s="21" t="str">
        <f t="shared" si="5"/>
        <v/>
      </c>
      <c r="AJ62" s="21" t="str">
        <f t="shared" si="6"/>
        <v/>
      </c>
      <c r="AK62" s="48">
        <f t="shared" si="7"/>
        <v>0</v>
      </c>
      <c r="AL62" s="58" t="str">
        <f t="shared" si="8"/>
        <v/>
      </c>
      <c r="AM62" s="59" t="str">
        <f t="shared" si="9"/>
        <v/>
      </c>
      <c r="AN62" s="59" t="str">
        <f t="shared" si="10"/>
        <v/>
      </c>
      <c r="AO62" s="60"/>
    </row>
    <row r="63" spans="3:41" x14ac:dyDescent="0.25">
      <c r="C63" s="82"/>
      <c r="D63" s="45"/>
      <c r="E63" s="83" t="str">
        <f t="shared" si="18"/>
        <v/>
      </c>
      <c r="F63" s="45"/>
      <c r="G63" s="45"/>
      <c r="H63" s="45"/>
      <c r="I63" s="46" t="str">
        <f t="shared" si="11"/>
        <v/>
      </c>
      <c r="J63" s="46" t="str">
        <f t="shared" si="12"/>
        <v/>
      </c>
      <c r="K63" s="47" t="str">
        <f t="shared" si="0"/>
        <v/>
      </c>
      <c r="L63" s="47" t="str">
        <f t="shared" si="1"/>
        <v/>
      </c>
      <c r="M63" s="48">
        <f t="shared" si="13"/>
        <v>0</v>
      </c>
      <c r="N63" s="46" t="str">
        <f t="shared" si="2"/>
        <v/>
      </c>
      <c r="O63" s="47" t="str">
        <f t="shared" si="3"/>
        <v/>
      </c>
      <c r="P63" s="47" t="str">
        <f t="shared" si="4"/>
        <v/>
      </c>
      <c r="Q63" s="48">
        <f t="shared" si="14"/>
        <v>0</v>
      </c>
      <c r="R63" s="2"/>
      <c r="AH63" s="57" t="str">
        <f>IF(G63&gt;1,IF($E$10&gt;0,100-(#REF!/(1+(AL63/#REF!)^#REF!)^#REF!+#REF!/(AL63-1))*100,100-(AL63*D$5+D$6)*100),"")</f>
        <v/>
      </c>
      <c r="AI63" s="21" t="str">
        <f t="shared" si="5"/>
        <v/>
      </c>
      <c r="AJ63" s="21" t="str">
        <f t="shared" si="6"/>
        <v/>
      </c>
      <c r="AK63" s="48">
        <f t="shared" si="7"/>
        <v>0</v>
      </c>
      <c r="AL63" s="58" t="str">
        <f t="shared" si="8"/>
        <v/>
      </c>
      <c r="AM63" s="59" t="str">
        <f t="shared" si="9"/>
        <v/>
      </c>
      <c r="AN63" s="59" t="str">
        <f t="shared" si="10"/>
        <v/>
      </c>
      <c r="AO63" s="60"/>
    </row>
    <row r="64" spans="3:41" x14ac:dyDescent="0.25">
      <c r="C64" s="82"/>
      <c r="D64" s="45"/>
      <c r="E64" s="83" t="str">
        <f t="shared" si="18"/>
        <v/>
      </c>
      <c r="F64" s="45"/>
      <c r="G64" s="45"/>
      <c r="H64" s="45"/>
      <c r="I64" s="46" t="str">
        <f t="shared" si="11"/>
        <v/>
      </c>
      <c r="J64" s="46" t="str">
        <f t="shared" si="12"/>
        <v/>
      </c>
      <c r="K64" s="47" t="str">
        <f t="shared" si="0"/>
        <v/>
      </c>
      <c r="L64" s="47" t="str">
        <f t="shared" si="1"/>
        <v/>
      </c>
      <c r="M64" s="48">
        <f t="shared" si="13"/>
        <v>0</v>
      </c>
      <c r="N64" s="46" t="str">
        <f t="shared" si="2"/>
        <v/>
      </c>
      <c r="O64" s="47" t="str">
        <f t="shared" si="3"/>
        <v/>
      </c>
      <c r="P64" s="47" t="str">
        <f t="shared" si="4"/>
        <v/>
      </c>
      <c r="Q64" s="48">
        <f t="shared" si="14"/>
        <v>0</v>
      </c>
      <c r="R64" s="2"/>
      <c r="AH64" s="57" t="str">
        <f>IF(G64&gt;1,IF($E$10&gt;0,100-(#REF!/(1+(AL64/#REF!)^#REF!)^#REF!+#REF!/(AL64-1))*100,100-(AL64*D$5+D$6)*100),"")</f>
        <v/>
      </c>
      <c r="AI64" s="21" t="str">
        <f t="shared" si="5"/>
        <v/>
      </c>
      <c r="AJ64" s="21" t="str">
        <f t="shared" si="6"/>
        <v/>
      </c>
      <c r="AK64" s="48">
        <f t="shared" si="7"/>
        <v>0</v>
      </c>
      <c r="AL64" s="58" t="str">
        <f t="shared" si="8"/>
        <v/>
      </c>
      <c r="AM64" s="59" t="str">
        <f t="shared" si="9"/>
        <v/>
      </c>
      <c r="AN64" s="59" t="str">
        <f t="shared" si="10"/>
        <v/>
      </c>
      <c r="AO64" s="60"/>
    </row>
    <row r="65" spans="3:41" x14ac:dyDescent="0.25">
      <c r="C65" s="82"/>
      <c r="D65" s="45"/>
      <c r="E65" s="83" t="str">
        <f t="shared" si="18"/>
        <v/>
      </c>
      <c r="F65" s="45"/>
      <c r="G65" s="45"/>
      <c r="H65" s="45"/>
      <c r="I65" s="46" t="str">
        <f t="shared" si="11"/>
        <v/>
      </c>
      <c r="J65" s="46" t="str">
        <f t="shared" si="12"/>
        <v/>
      </c>
      <c r="K65" s="47" t="str">
        <f t="shared" si="0"/>
        <v/>
      </c>
      <c r="L65" s="47" t="str">
        <f t="shared" si="1"/>
        <v/>
      </c>
      <c r="M65" s="48">
        <f t="shared" si="13"/>
        <v>0</v>
      </c>
      <c r="N65" s="46" t="str">
        <f t="shared" si="2"/>
        <v/>
      </c>
      <c r="O65" s="47" t="str">
        <f t="shared" si="3"/>
        <v/>
      </c>
      <c r="P65" s="47" t="str">
        <f t="shared" si="4"/>
        <v/>
      </c>
      <c r="Q65" s="48">
        <f t="shared" si="14"/>
        <v>0</v>
      </c>
      <c r="R65" s="2"/>
      <c r="AH65" s="57" t="str">
        <f>IF(G65&gt;1,IF($E$10&gt;0,100-(#REF!/(1+(AL65/#REF!)^#REF!)^#REF!+#REF!/(AL65-1))*100,100-(AL65*D$5+D$6)*100),"")</f>
        <v/>
      </c>
      <c r="AI65" s="21" t="str">
        <f t="shared" si="5"/>
        <v/>
      </c>
      <c r="AJ65" s="21" t="str">
        <f t="shared" si="6"/>
        <v/>
      </c>
      <c r="AK65" s="48">
        <f t="shared" si="7"/>
        <v>0</v>
      </c>
      <c r="AL65" s="58" t="str">
        <f t="shared" si="8"/>
        <v/>
      </c>
      <c r="AM65" s="59" t="str">
        <f t="shared" si="9"/>
        <v/>
      </c>
      <c r="AN65" s="59" t="str">
        <f t="shared" si="10"/>
        <v/>
      </c>
      <c r="AO65" s="60"/>
    </row>
    <row r="66" spans="3:41" x14ac:dyDescent="0.25">
      <c r="C66" s="82"/>
      <c r="D66" s="45"/>
      <c r="E66" s="83" t="str">
        <f t="shared" si="18"/>
        <v/>
      </c>
      <c r="F66" s="45"/>
      <c r="G66" s="45"/>
      <c r="H66" s="45"/>
      <c r="I66" s="46" t="str">
        <f t="shared" si="11"/>
        <v/>
      </c>
      <c r="J66" s="46" t="str">
        <f t="shared" si="12"/>
        <v/>
      </c>
      <c r="K66" s="47" t="str">
        <f t="shared" si="0"/>
        <v/>
      </c>
      <c r="L66" s="47" t="str">
        <f t="shared" si="1"/>
        <v/>
      </c>
      <c r="M66" s="48">
        <f t="shared" si="13"/>
        <v>0</v>
      </c>
      <c r="N66" s="46" t="str">
        <f t="shared" si="2"/>
        <v/>
      </c>
      <c r="O66" s="47" t="str">
        <f t="shared" si="3"/>
        <v/>
      </c>
      <c r="P66" s="47" t="str">
        <f t="shared" si="4"/>
        <v/>
      </c>
      <c r="Q66" s="48">
        <f t="shared" si="14"/>
        <v>0</v>
      </c>
      <c r="R66" s="2"/>
      <c r="AH66" s="57" t="str">
        <f>IF(G66&gt;1,IF($E$10&gt;0,100-(#REF!/(1+(AL66/#REF!)^#REF!)^#REF!+#REF!/(AL66-1))*100,100-(AL66*D$5+D$6)*100),"")</f>
        <v/>
      </c>
      <c r="AI66" s="21" t="str">
        <f t="shared" si="5"/>
        <v/>
      </c>
      <c r="AJ66" s="21" t="str">
        <f t="shared" si="6"/>
        <v/>
      </c>
      <c r="AK66" s="48">
        <f t="shared" si="7"/>
        <v>0</v>
      </c>
      <c r="AL66" s="58" t="str">
        <f t="shared" si="8"/>
        <v/>
      </c>
      <c r="AM66" s="59" t="str">
        <f t="shared" si="9"/>
        <v/>
      </c>
      <c r="AN66" s="59" t="str">
        <f t="shared" si="10"/>
        <v/>
      </c>
      <c r="AO66" s="60"/>
    </row>
    <row r="67" spans="3:41" x14ac:dyDescent="0.25">
      <c r="C67" s="82"/>
      <c r="D67" s="45"/>
      <c r="E67" s="83" t="str">
        <f t="shared" si="18"/>
        <v/>
      </c>
      <c r="F67" s="45"/>
      <c r="G67" s="45"/>
      <c r="H67" s="45"/>
      <c r="I67" s="46" t="str">
        <f t="shared" si="11"/>
        <v/>
      </c>
      <c r="J67" s="46" t="str">
        <f t="shared" si="12"/>
        <v/>
      </c>
      <c r="K67" s="47" t="str">
        <f t="shared" si="0"/>
        <v/>
      </c>
      <c r="L67" s="47" t="str">
        <f t="shared" si="1"/>
        <v/>
      </c>
      <c r="M67" s="48">
        <f t="shared" si="13"/>
        <v>0</v>
      </c>
      <c r="N67" s="46" t="str">
        <f t="shared" si="2"/>
        <v/>
      </c>
      <c r="O67" s="47" t="str">
        <f t="shared" si="3"/>
        <v/>
      </c>
      <c r="P67" s="47" t="str">
        <f t="shared" si="4"/>
        <v/>
      </c>
      <c r="Q67" s="48">
        <f t="shared" si="14"/>
        <v>0</v>
      </c>
      <c r="R67" s="2"/>
      <c r="AH67" s="57" t="str">
        <f>IF(G67&gt;1,IF($E$10&gt;0,100-(#REF!/(1+(AL67/#REF!)^#REF!)^#REF!+#REF!/(AL67-1))*100,100-(AL67*D$5+D$6)*100),"")</f>
        <v/>
      </c>
      <c r="AI67" s="21" t="str">
        <f t="shared" si="5"/>
        <v/>
      </c>
      <c r="AJ67" s="21" t="str">
        <f t="shared" si="6"/>
        <v/>
      </c>
      <c r="AK67" s="48">
        <f t="shared" si="7"/>
        <v>0</v>
      </c>
      <c r="AL67" s="58" t="str">
        <f t="shared" si="8"/>
        <v/>
      </c>
      <c r="AM67" s="59" t="str">
        <f t="shared" si="9"/>
        <v/>
      </c>
      <c r="AN67" s="59" t="str">
        <f t="shared" si="10"/>
        <v/>
      </c>
      <c r="AO67" s="60"/>
    </row>
    <row r="68" spans="3:41" x14ac:dyDescent="0.25">
      <c r="C68" s="82"/>
      <c r="D68" s="45"/>
      <c r="E68" s="83" t="str">
        <f t="shared" si="18"/>
        <v/>
      </c>
      <c r="F68" s="45"/>
      <c r="G68" s="45"/>
      <c r="H68" s="45"/>
      <c r="I68" s="46" t="str">
        <f t="shared" si="11"/>
        <v/>
      </c>
      <c r="J68" s="46" t="str">
        <f t="shared" si="12"/>
        <v/>
      </c>
      <c r="K68" s="47" t="str">
        <f t="shared" si="0"/>
        <v/>
      </c>
      <c r="L68" s="47" t="str">
        <f t="shared" si="1"/>
        <v/>
      </c>
      <c r="M68" s="48">
        <f t="shared" si="13"/>
        <v>0</v>
      </c>
      <c r="N68" s="46" t="str">
        <f t="shared" si="2"/>
        <v/>
      </c>
      <c r="O68" s="47" t="str">
        <f t="shared" si="3"/>
        <v/>
      </c>
      <c r="P68" s="47" t="str">
        <f t="shared" si="4"/>
        <v/>
      </c>
      <c r="Q68" s="48">
        <f t="shared" si="14"/>
        <v>0</v>
      </c>
      <c r="R68" s="2"/>
      <c r="AH68" s="57" t="str">
        <f>IF(G68&gt;1,IF($E$10&gt;0,100-(#REF!/(1+(AL68/#REF!)^#REF!)^#REF!+#REF!/(AL68-1))*100,100-(AL68*D$5+D$6)*100),"")</f>
        <v/>
      </c>
      <c r="AI68" s="21" t="str">
        <f t="shared" si="5"/>
        <v/>
      </c>
      <c r="AJ68" s="21" t="str">
        <f t="shared" si="6"/>
        <v/>
      </c>
      <c r="AK68" s="48">
        <f t="shared" si="7"/>
        <v>0</v>
      </c>
      <c r="AL68" s="58" t="str">
        <f t="shared" si="8"/>
        <v/>
      </c>
      <c r="AM68" s="59" t="str">
        <f t="shared" si="9"/>
        <v/>
      </c>
      <c r="AN68" s="59" t="str">
        <f t="shared" si="10"/>
        <v/>
      </c>
      <c r="AO68" s="60"/>
    </row>
    <row r="69" spans="3:41" x14ac:dyDescent="0.25">
      <c r="C69" s="82"/>
      <c r="D69" s="45"/>
      <c r="E69" s="83" t="str">
        <f t="shared" si="18"/>
        <v/>
      </c>
      <c r="F69" s="45"/>
      <c r="G69" s="45"/>
      <c r="H69" s="45"/>
      <c r="I69" s="46" t="str">
        <f t="shared" si="11"/>
        <v/>
      </c>
      <c r="J69" s="46" t="str">
        <f t="shared" si="12"/>
        <v/>
      </c>
      <c r="K69" s="47" t="str">
        <f t="shared" si="0"/>
        <v/>
      </c>
      <c r="L69" s="47" t="str">
        <f t="shared" si="1"/>
        <v/>
      </c>
      <c r="M69" s="48">
        <f t="shared" si="13"/>
        <v>0</v>
      </c>
      <c r="N69" s="46" t="str">
        <f t="shared" si="2"/>
        <v/>
      </c>
      <c r="O69" s="47" t="str">
        <f t="shared" si="3"/>
        <v/>
      </c>
      <c r="P69" s="47" t="str">
        <f t="shared" si="4"/>
        <v/>
      </c>
      <c r="Q69" s="48">
        <f t="shared" si="14"/>
        <v>0</v>
      </c>
      <c r="R69" s="2"/>
      <c r="AH69" s="57" t="str">
        <f>IF(G69&gt;1,IF($E$10&gt;0,100-(#REF!/(1+(AL69/#REF!)^#REF!)^#REF!+#REF!/(AL69-1))*100,100-(AL69*D$5+D$6)*100),"")</f>
        <v/>
      </c>
      <c r="AI69" s="21" t="str">
        <f t="shared" si="5"/>
        <v/>
      </c>
      <c r="AJ69" s="21" t="str">
        <f t="shared" si="6"/>
        <v/>
      </c>
      <c r="AK69" s="48">
        <f t="shared" si="7"/>
        <v>0</v>
      </c>
      <c r="AL69" s="58" t="str">
        <f t="shared" si="8"/>
        <v/>
      </c>
      <c r="AM69" s="59" t="str">
        <f t="shared" si="9"/>
        <v/>
      </c>
      <c r="AN69" s="59" t="str">
        <f t="shared" si="10"/>
        <v/>
      </c>
      <c r="AO69" s="60"/>
    </row>
    <row r="70" spans="3:41" x14ac:dyDescent="0.25">
      <c r="C70" s="82"/>
      <c r="D70" s="45"/>
      <c r="E70" s="83" t="str">
        <f t="shared" si="18"/>
        <v/>
      </c>
      <c r="F70" s="45"/>
      <c r="G70" s="45"/>
      <c r="H70" s="45"/>
      <c r="I70" s="46" t="str">
        <f t="shared" si="11"/>
        <v/>
      </c>
      <c r="J70" s="46" t="str">
        <f t="shared" si="12"/>
        <v/>
      </c>
      <c r="K70" s="47" t="str">
        <f t="shared" si="0"/>
        <v/>
      </c>
      <c r="L70" s="47" t="str">
        <f t="shared" si="1"/>
        <v/>
      </c>
      <c r="M70" s="48">
        <f t="shared" si="13"/>
        <v>0</v>
      </c>
      <c r="N70" s="46" t="str">
        <f t="shared" si="2"/>
        <v/>
      </c>
      <c r="O70" s="47" t="str">
        <f t="shared" si="3"/>
        <v/>
      </c>
      <c r="P70" s="47" t="str">
        <f t="shared" si="4"/>
        <v/>
      </c>
      <c r="Q70" s="48">
        <f t="shared" si="14"/>
        <v>0</v>
      </c>
      <c r="R70" s="2"/>
      <c r="AH70" s="57" t="str">
        <f>IF(G70&gt;1,IF($E$10&gt;0,100-(#REF!/(1+(AL70/#REF!)^#REF!)^#REF!+#REF!/(AL70-1))*100,100-(AL70*D$5+D$6)*100),"")</f>
        <v/>
      </c>
      <c r="AI70" s="21" t="str">
        <f t="shared" si="5"/>
        <v/>
      </c>
      <c r="AJ70" s="21" t="str">
        <f t="shared" si="6"/>
        <v/>
      </c>
      <c r="AK70" s="48">
        <f t="shared" si="7"/>
        <v>0</v>
      </c>
      <c r="AL70" s="58" t="str">
        <f t="shared" si="8"/>
        <v/>
      </c>
      <c r="AM70" s="59" t="str">
        <f t="shared" si="9"/>
        <v/>
      </c>
      <c r="AN70" s="59" t="str">
        <f t="shared" si="10"/>
        <v/>
      </c>
      <c r="AO70" s="60"/>
    </row>
    <row r="71" spans="3:41" x14ac:dyDescent="0.25">
      <c r="C71" s="82"/>
      <c r="D71" s="45"/>
      <c r="E71" s="83" t="str">
        <f t="shared" si="18"/>
        <v/>
      </c>
      <c r="F71" s="45"/>
      <c r="G71" s="45"/>
      <c r="H71" s="45"/>
      <c r="I71" s="46" t="str">
        <f t="shared" si="11"/>
        <v/>
      </c>
      <c r="J71" s="46" t="str">
        <f t="shared" si="12"/>
        <v/>
      </c>
      <c r="K71" s="47" t="str">
        <f t="shared" ref="K71:K134" si="19">IF(G71&gt;1,I71-J71,"")</f>
        <v/>
      </c>
      <c r="L71" s="47" t="str">
        <f t="shared" ref="L71:L134" si="20">IF(G71&gt;1,ABS(K71),"")</f>
        <v/>
      </c>
      <c r="M71" s="48">
        <f t="shared" si="13"/>
        <v>0</v>
      </c>
      <c r="N71" s="46" t="str">
        <f t="shared" ref="N71:N134" si="21">IF(G71&gt;1,J71+$K$5,"")</f>
        <v/>
      </c>
      <c r="O71" s="47" t="str">
        <f t="shared" ref="O71:O134" si="22">IF(G71&gt;1,I71-N71,"")</f>
        <v/>
      </c>
      <c r="P71" s="47" t="str">
        <f t="shared" ref="P71:P134" si="23">IF(G71&gt;1,ABS(O71),"")</f>
        <v/>
      </c>
      <c r="Q71" s="48">
        <f t="shared" si="14"/>
        <v>0</v>
      </c>
      <c r="R71" s="2"/>
      <c r="AH71" s="57" t="str">
        <f>IF(G71&gt;1,IF($E$10&gt;0,100-(#REF!/(1+(AL71/#REF!)^#REF!)^#REF!+#REF!/(AL71-1))*100,100-(AL71*D$5+D$6)*100),"")</f>
        <v/>
      </c>
      <c r="AI71" s="21" t="str">
        <f t="shared" ref="AI71:AI134" si="24">IF(G71&gt;1,I71-AH71,"")</f>
        <v/>
      </c>
      <c r="AJ71" s="21" t="str">
        <f t="shared" ref="AJ71:AJ134" si="25">IF(G71&gt;1,ABS(AI71),"")</f>
        <v/>
      </c>
      <c r="AK71" s="48">
        <f t="shared" ref="AK71:AK134" si="26">IF($G71&gt;1.2,IF(AJ71&gt;1.2,1,0),0)</f>
        <v>0</v>
      </c>
      <c r="AL71" s="58" t="str">
        <f t="shared" ref="AL71:AL134" si="27">IF(G71&gt;0,G71+AN71,"")</f>
        <v/>
      </c>
      <c r="AM71" s="59" t="str">
        <f t="shared" ref="AM71:AM134" si="28">IF(G71&gt;0,$AM$5,"")</f>
        <v/>
      </c>
      <c r="AN71" s="59" t="str">
        <f t="shared" ref="AN71:AN134" si="29">IF(G71&gt;0,$AN$5,"")</f>
        <v/>
      </c>
      <c r="AO71" s="60"/>
    </row>
    <row r="72" spans="3:41" x14ac:dyDescent="0.25">
      <c r="C72" s="82"/>
      <c r="D72" s="45"/>
      <c r="E72" s="83" t="str">
        <f t="shared" si="18"/>
        <v/>
      </c>
      <c r="F72" s="45"/>
      <c r="G72" s="45"/>
      <c r="H72" s="45"/>
      <c r="I72" s="46" t="str">
        <f t="shared" ref="I72:I135" si="30">IF(G72&gt;1,100-H72,"")</f>
        <v/>
      </c>
      <c r="J72" s="46" t="str">
        <f t="shared" ref="J72:J135" si="31">IF(G72&gt;1,100-(G72*D$5+D$6),"")</f>
        <v/>
      </c>
      <c r="K72" s="47" t="str">
        <f t="shared" si="19"/>
        <v/>
      </c>
      <c r="L72" s="47" t="str">
        <f t="shared" si="20"/>
        <v/>
      </c>
      <c r="M72" s="48">
        <f t="shared" ref="M72:M135" si="32">IF($G72&gt;1.2,IF(L72&gt;1.2,1,0),0)</f>
        <v>0</v>
      </c>
      <c r="N72" s="46" t="str">
        <f t="shared" si="21"/>
        <v/>
      </c>
      <c r="O72" s="47" t="str">
        <f t="shared" si="22"/>
        <v/>
      </c>
      <c r="P72" s="47" t="str">
        <f t="shared" si="23"/>
        <v/>
      </c>
      <c r="Q72" s="48">
        <f t="shared" ref="Q72:Q135" si="33">IF($G72&gt;1.2,IF(P72&gt;1.2,1,0),0)</f>
        <v>0</v>
      </c>
      <c r="R72" s="2"/>
      <c r="AH72" s="57" t="str">
        <f>IF(G72&gt;1,IF($E$10&gt;0,100-(#REF!/(1+(AL72/#REF!)^#REF!)^#REF!+#REF!/(AL72-1))*100,100-(AL72*D$5+D$6)*100),"")</f>
        <v/>
      </c>
      <c r="AI72" s="21" t="str">
        <f t="shared" si="24"/>
        <v/>
      </c>
      <c r="AJ72" s="21" t="str">
        <f t="shared" si="25"/>
        <v/>
      </c>
      <c r="AK72" s="48">
        <f t="shared" si="26"/>
        <v>0</v>
      </c>
      <c r="AL72" s="58" t="str">
        <f t="shared" si="27"/>
        <v/>
      </c>
      <c r="AM72" s="59" t="str">
        <f t="shared" si="28"/>
        <v/>
      </c>
      <c r="AN72" s="59" t="str">
        <f t="shared" si="29"/>
        <v/>
      </c>
      <c r="AO72" s="60"/>
    </row>
    <row r="73" spans="3:41" x14ac:dyDescent="0.25">
      <c r="C73" s="82"/>
      <c r="D73" s="45"/>
      <c r="E73" s="83" t="str">
        <f t="shared" si="18"/>
        <v/>
      </c>
      <c r="F73" s="45"/>
      <c r="G73" s="45"/>
      <c r="H73" s="45"/>
      <c r="I73" s="46" t="str">
        <f t="shared" si="30"/>
        <v/>
      </c>
      <c r="J73" s="46" t="str">
        <f t="shared" si="31"/>
        <v/>
      </c>
      <c r="K73" s="47" t="str">
        <f t="shared" si="19"/>
        <v/>
      </c>
      <c r="L73" s="47" t="str">
        <f t="shared" si="20"/>
        <v/>
      </c>
      <c r="M73" s="48">
        <f t="shared" si="32"/>
        <v>0</v>
      </c>
      <c r="N73" s="46" t="str">
        <f t="shared" si="21"/>
        <v/>
      </c>
      <c r="O73" s="47" t="str">
        <f t="shared" si="22"/>
        <v/>
      </c>
      <c r="P73" s="47" t="str">
        <f t="shared" si="23"/>
        <v/>
      </c>
      <c r="Q73" s="48">
        <f t="shared" si="33"/>
        <v>0</v>
      </c>
      <c r="R73" s="2"/>
      <c r="AH73" s="57" t="str">
        <f>IF(G73&gt;1,IF($E$10&gt;0,100-(#REF!/(1+(AL73/#REF!)^#REF!)^#REF!+#REF!/(AL73-1))*100,100-(AL73*D$5+D$6)*100),"")</f>
        <v/>
      </c>
      <c r="AI73" s="21" t="str">
        <f t="shared" si="24"/>
        <v/>
      </c>
      <c r="AJ73" s="21" t="str">
        <f t="shared" si="25"/>
        <v/>
      </c>
      <c r="AK73" s="48">
        <f t="shared" si="26"/>
        <v>0</v>
      </c>
      <c r="AL73" s="58" t="str">
        <f t="shared" si="27"/>
        <v/>
      </c>
      <c r="AM73" s="59" t="str">
        <f t="shared" si="28"/>
        <v/>
      </c>
      <c r="AN73" s="59" t="str">
        <f t="shared" si="29"/>
        <v/>
      </c>
      <c r="AO73" s="60"/>
    </row>
    <row r="74" spans="3:41" x14ac:dyDescent="0.25">
      <c r="C74" s="82"/>
      <c r="D74" s="45"/>
      <c r="E74" s="83" t="str">
        <f t="shared" si="18"/>
        <v/>
      </c>
      <c r="F74" s="45"/>
      <c r="G74" s="45"/>
      <c r="H74" s="45"/>
      <c r="I74" s="46" t="str">
        <f t="shared" si="30"/>
        <v/>
      </c>
      <c r="J74" s="46" t="str">
        <f t="shared" si="31"/>
        <v/>
      </c>
      <c r="K74" s="47" t="str">
        <f t="shared" si="19"/>
        <v/>
      </c>
      <c r="L74" s="47" t="str">
        <f t="shared" si="20"/>
        <v/>
      </c>
      <c r="M74" s="48">
        <f t="shared" si="32"/>
        <v>0</v>
      </c>
      <c r="N74" s="46" t="str">
        <f t="shared" si="21"/>
        <v/>
      </c>
      <c r="O74" s="47" t="str">
        <f t="shared" si="22"/>
        <v/>
      </c>
      <c r="P74" s="47" t="str">
        <f t="shared" si="23"/>
        <v/>
      </c>
      <c r="Q74" s="48">
        <f t="shared" si="33"/>
        <v>0</v>
      </c>
      <c r="R74" s="2"/>
      <c r="AH74" s="57" t="str">
        <f>IF(G74&gt;1,IF($E$10&gt;0,100-(#REF!/(1+(AL74/#REF!)^#REF!)^#REF!+#REF!/(AL74-1))*100,100-(AL74*D$5+D$6)*100),"")</f>
        <v/>
      </c>
      <c r="AI74" s="21" t="str">
        <f t="shared" si="24"/>
        <v/>
      </c>
      <c r="AJ74" s="21" t="str">
        <f t="shared" si="25"/>
        <v/>
      </c>
      <c r="AK74" s="48">
        <f t="shared" si="26"/>
        <v>0</v>
      </c>
      <c r="AL74" s="58" t="str">
        <f t="shared" si="27"/>
        <v/>
      </c>
      <c r="AM74" s="59" t="str">
        <f t="shared" si="28"/>
        <v/>
      </c>
      <c r="AN74" s="59" t="str">
        <f t="shared" si="29"/>
        <v/>
      </c>
      <c r="AO74" s="60"/>
    </row>
    <row r="75" spans="3:41" x14ac:dyDescent="0.25">
      <c r="C75" s="82"/>
      <c r="D75" s="45"/>
      <c r="E75" s="83" t="str">
        <f t="shared" si="18"/>
        <v/>
      </c>
      <c r="F75" s="45"/>
      <c r="G75" s="45"/>
      <c r="H75" s="45"/>
      <c r="I75" s="46" t="str">
        <f t="shared" si="30"/>
        <v/>
      </c>
      <c r="J75" s="46" t="str">
        <f t="shared" si="31"/>
        <v/>
      </c>
      <c r="K75" s="47" t="str">
        <f t="shared" si="19"/>
        <v/>
      </c>
      <c r="L75" s="47" t="str">
        <f t="shared" si="20"/>
        <v/>
      </c>
      <c r="M75" s="48">
        <f t="shared" si="32"/>
        <v>0</v>
      </c>
      <c r="N75" s="46" t="str">
        <f t="shared" si="21"/>
        <v/>
      </c>
      <c r="O75" s="47" t="str">
        <f t="shared" si="22"/>
        <v/>
      </c>
      <c r="P75" s="47" t="str">
        <f t="shared" si="23"/>
        <v/>
      </c>
      <c r="Q75" s="48">
        <f t="shared" si="33"/>
        <v>0</v>
      </c>
      <c r="R75" s="2"/>
      <c r="AH75" s="57" t="str">
        <f>IF(G75&gt;1,IF($E$10&gt;0,100-(#REF!/(1+(AL75/#REF!)^#REF!)^#REF!+#REF!/(AL75-1))*100,100-(AL75*D$5+D$6)*100),"")</f>
        <v/>
      </c>
      <c r="AI75" s="21" t="str">
        <f t="shared" si="24"/>
        <v/>
      </c>
      <c r="AJ75" s="21" t="str">
        <f t="shared" si="25"/>
        <v/>
      </c>
      <c r="AK75" s="48">
        <f t="shared" si="26"/>
        <v>0</v>
      </c>
      <c r="AL75" s="58" t="str">
        <f t="shared" si="27"/>
        <v/>
      </c>
      <c r="AM75" s="59" t="str">
        <f t="shared" si="28"/>
        <v/>
      </c>
      <c r="AN75" s="59" t="str">
        <f t="shared" si="29"/>
        <v/>
      </c>
      <c r="AO75" s="60"/>
    </row>
    <row r="76" spans="3:41" x14ac:dyDescent="0.25">
      <c r="C76" s="82"/>
      <c r="D76" s="45"/>
      <c r="E76" s="83" t="str">
        <f t="shared" si="18"/>
        <v/>
      </c>
      <c r="F76" s="45"/>
      <c r="G76" s="45"/>
      <c r="H76" s="45"/>
      <c r="I76" s="46" t="str">
        <f t="shared" si="30"/>
        <v/>
      </c>
      <c r="J76" s="46" t="str">
        <f t="shared" si="31"/>
        <v/>
      </c>
      <c r="K76" s="47" t="str">
        <f t="shared" si="19"/>
        <v/>
      </c>
      <c r="L76" s="47" t="str">
        <f t="shared" si="20"/>
        <v/>
      </c>
      <c r="M76" s="48">
        <f t="shared" si="32"/>
        <v>0</v>
      </c>
      <c r="N76" s="46" t="str">
        <f t="shared" si="21"/>
        <v/>
      </c>
      <c r="O76" s="47" t="str">
        <f t="shared" si="22"/>
        <v/>
      </c>
      <c r="P76" s="47" t="str">
        <f t="shared" si="23"/>
        <v/>
      </c>
      <c r="Q76" s="48">
        <f t="shared" si="33"/>
        <v>0</v>
      </c>
      <c r="R76" s="2"/>
      <c r="AH76" s="57" t="str">
        <f>IF(G76&gt;1,IF($E$10&gt;0,100-(#REF!/(1+(AL76/#REF!)^#REF!)^#REF!+#REF!/(AL76-1))*100,100-(AL76*D$5+D$6)*100),"")</f>
        <v/>
      </c>
      <c r="AI76" s="21" t="str">
        <f t="shared" si="24"/>
        <v/>
      </c>
      <c r="AJ76" s="21" t="str">
        <f t="shared" si="25"/>
        <v/>
      </c>
      <c r="AK76" s="48">
        <f t="shared" si="26"/>
        <v>0</v>
      </c>
      <c r="AL76" s="58" t="str">
        <f t="shared" si="27"/>
        <v/>
      </c>
      <c r="AM76" s="59" t="str">
        <f t="shared" si="28"/>
        <v/>
      </c>
      <c r="AN76" s="59" t="str">
        <f t="shared" si="29"/>
        <v/>
      </c>
      <c r="AO76" s="60"/>
    </row>
    <row r="77" spans="3:41" x14ac:dyDescent="0.25">
      <c r="C77" s="82"/>
      <c r="D77" s="45"/>
      <c r="E77" s="83" t="str">
        <f t="shared" si="18"/>
        <v/>
      </c>
      <c r="F77" s="45"/>
      <c r="G77" s="45"/>
      <c r="H77" s="45"/>
      <c r="I77" s="46" t="str">
        <f t="shared" si="30"/>
        <v/>
      </c>
      <c r="J77" s="46" t="str">
        <f t="shared" si="31"/>
        <v/>
      </c>
      <c r="K77" s="47" t="str">
        <f t="shared" si="19"/>
        <v/>
      </c>
      <c r="L77" s="47" t="str">
        <f t="shared" si="20"/>
        <v/>
      </c>
      <c r="M77" s="48">
        <f t="shared" si="32"/>
        <v>0</v>
      </c>
      <c r="N77" s="46" t="str">
        <f t="shared" si="21"/>
        <v/>
      </c>
      <c r="O77" s="47" t="str">
        <f t="shared" si="22"/>
        <v/>
      </c>
      <c r="P77" s="47" t="str">
        <f t="shared" si="23"/>
        <v/>
      </c>
      <c r="Q77" s="48">
        <f t="shared" si="33"/>
        <v>0</v>
      </c>
      <c r="R77" s="2"/>
      <c r="AH77" s="57" t="str">
        <f>IF(G77&gt;1,IF($E$10&gt;0,100-(#REF!/(1+(AL77/#REF!)^#REF!)^#REF!+#REF!/(AL77-1))*100,100-(AL77*D$5+D$6)*100),"")</f>
        <v/>
      </c>
      <c r="AI77" s="21" t="str">
        <f t="shared" si="24"/>
        <v/>
      </c>
      <c r="AJ77" s="21" t="str">
        <f t="shared" si="25"/>
        <v/>
      </c>
      <c r="AK77" s="48">
        <f t="shared" si="26"/>
        <v>0</v>
      </c>
      <c r="AL77" s="58" t="str">
        <f t="shared" si="27"/>
        <v/>
      </c>
      <c r="AM77" s="59" t="str">
        <f t="shared" si="28"/>
        <v/>
      </c>
      <c r="AN77" s="59" t="str">
        <f t="shared" si="29"/>
        <v/>
      </c>
      <c r="AO77" s="60"/>
    </row>
    <row r="78" spans="3:41" x14ac:dyDescent="0.25">
      <c r="C78" s="82"/>
      <c r="D78" s="45"/>
      <c r="E78" s="83" t="str">
        <f t="shared" si="18"/>
        <v/>
      </c>
      <c r="F78" s="45"/>
      <c r="G78" s="45"/>
      <c r="H78" s="45"/>
      <c r="I78" s="46" t="str">
        <f t="shared" si="30"/>
        <v/>
      </c>
      <c r="J78" s="46" t="str">
        <f t="shared" si="31"/>
        <v/>
      </c>
      <c r="K78" s="47" t="str">
        <f t="shared" si="19"/>
        <v/>
      </c>
      <c r="L78" s="47" t="str">
        <f t="shared" si="20"/>
        <v/>
      </c>
      <c r="M78" s="48">
        <f t="shared" si="32"/>
        <v>0</v>
      </c>
      <c r="N78" s="46" t="str">
        <f t="shared" si="21"/>
        <v/>
      </c>
      <c r="O78" s="47" t="str">
        <f t="shared" si="22"/>
        <v/>
      </c>
      <c r="P78" s="47" t="str">
        <f t="shared" si="23"/>
        <v/>
      </c>
      <c r="Q78" s="48">
        <f t="shared" si="33"/>
        <v>0</v>
      </c>
      <c r="R78" s="2"/>
      <c r="AH78" s="57" t="str">
        <f>IF(G78&gt;1,IF($E$10&gt;0,100-(#REF!/(1+(AL78/#REF!)^#REF!)^#REF!+#REF!/(AL78-1))*100,100-(AL78*D$5+D$6)*100),"")</f>
        <v/>
      </c>
      <c r="AI78" s="21" t="str">
        <f t="shared" si="24"/>
        <v/>
      </c>
      <c r="AJ78" s="21" t="str">
        <f t="shared" si="25"/>
        <v/>
      </c>
      <c r="AK78" s="48">
        <f t="shared" si="26"/>
        <v>0</v>
      </c>
      <c r="AL78" s="58" t="str">
        <f t="shared" si="27"/>
        <v/>
      </c>
      <c r="AM78" s="59" t="str">
        <f t="shared" si="28"/>
        <v/>
      </c>
      <c r="AN78" s="59" t="str">
        <f t="shared" si="29"/>
        <v/>
      </c>
      <c r="AO78" s="60"/>
    </row>
    <row r="79" spans="3:41" x14ac:dyDescent="0.25">
      <c r="C79" s="82"/>
      <c r="D79" s="45"/>
      <c r="E79" s="83" t="str">
        <f t="shared" si="18"/>
        <v/>
      </c>
      <c r="F79" s="45"/>
      <c r="G79" s="45"/>
      <c r="H79" s="45"/>
      <c r="I79" s="46" t="str">
        <f t="shared" si="30"/>
        <v/>
      </c>
      <c r="J79" s="46" t="str">
        <f t="shared" si="31"/>
        <v/>
      </c>
      <c r="K79" s="47" t="str">
        <f t="shared" si="19"/>
        <v/>
      </c>
      <c r="L79" s="47" t="str">
        <f t="shared" si="20"/>
        <v/>
      </c>
      <c r="M79" s="48">
        <f t="shared" si="32"/>
        <v>0</v>
      </c>
      <c r="N79" s="46" t="str">
        <f t="shared" si="21"/>
        <v/>
      </c>
      <c r="O79" s="47" t="str">
        <f t="shared" si="22"/>
        <v/>
      </c>
      <c r="P79" s="47" t="str">
        <f t="shared" si="23"/>
        <v/>
      </c>
      <c r="Q79" s="48">
        <f t="shared" si="33"/>
        <v>0</v>
      </c>
      <c r="R79" s="2"/>
      <c r="AH79" s="57" t="str">
        <f>IF(G79&gt;1,IF($E$10&gt;0,100-(#REF!/(1+(AL79/#REF!)^#REF!)^#REF!+#REF!/(AL79-1))*100,100-(AL79*D$5+D$6)*100),"")</f>
        <v/>
      </c>
      <c r="AI79" s="21" t="str">
        <f t="shared" si="24"/>
        <v/>
      </c>
      <c r="AJ79" s="21" t="str">
        <f t="shared" si="25"/>
        <v/>
      </c>
      <c r="AK79" s="48">
        <f t="shared" si="26"/>
        <v>0</v>
      </c>
      <c r="AL79" s="58" t="str">
        <f t="shared" si="27"/>
        <v/>
      </c>
      <c r="AM79" s="59" t="str">
        <f t="shared" si="28"/>
        <v/>
      </c>
      <c r="AN79" s="59" t="str">
        <f t="shared" si="29"/>
        <v/>
      </c>
      <c r="AO79" s="60"/>
    </row>
    <row r="80" spans="3:41" x14ac:dyDescent="0.25">
      <c r="C80" s="82"/>
      <c r="D80" s="45"/>
      <c r="E80" s="83" t="str">
        <f t="shared" si="18"/>
        <v/>
      </c>
      <c r="F80" s="45"/>
      <c r="G80" s="45"/>
      <c r="H80" s="45"/>
      <c r="I80" s="46" t="str">
        <f t="shared" si="30"/>
        <v/>
      </c>
      <c r="J80" s="46" t="str">
        <f t="shared" si="31"/>
        <v/>
      </c>
      <c r="K80" s="47" t="str">
        <f t="shared" si="19"/>
        <v/>
      </c>
      <c r="L80" s="47" t="str">
        <f t="shared" si="20"/>
        <v/>
      </c>
      <c r="M80" s="48">
        <f t="shared" si="32"/>
        <v>0</v>
      </c>
      <c r="N80" s="46" t="str">
        <f t="shared" si="21"/>
        <v/>
      </c>
      <c r="O80" s="47" t="str">
        <f t="shared" si="22"/>
        <v/>
      </c>
      <c r="P80" s="47" t="str">
        <f t="shared" si="23"/>
        <v/>
      </c>
      <c r="Q80" s="48">
        <f t="shared" si="33"/>
        <v>0</v>
      </c>
      <c r="R80" s="2"/>
      <c r="AH80" s="57" t="str">
        <f>IF(G80&gt;1,IF($E$10&gt;0,100-(#REF!/(1+(AL80/#REF!)^#REF!)^#REF!+#REF!/(AL80-1))*100,100-(AL80*D$5+D$6)*100),"")</f>
        <v/>
      </c>
      <c r="AI80" s="21" t="str">
        <f t="shared" si="24"/>
        <v/>
      </c>
      <c r="AJ80" s="21" t="str">
        <f t="shared" si="25"/>
        <v/>
      </c>
      <c r="AK80" s="48">
        <f t="shared" si="26"/>
        <v>0</v>
      </c>
      <c r="AL80" s="58" t="str">
        <f t="shared" si="27"/>
        <v/>
      </c>
      <c r="AM80" s="59" t="str">
        <f t="shared" si="28"/>
        <v/>
      </c>
      <c r="AN80" s="59" t="str">
        <f t="shared" si="29"/>
        <v/>
      </c>
      <c r="AO80" s="60"/>
    </row>
    <row r="81" spans="3:41" x14ac:dyDescent="0.25">
      <c r="C81" s="82"/>
      <c r="D81" s="45"/>
      <c r="E81" s="83" t="str">
        <f t="shared" si="18"/>
        <v/>
      </c>
      <c r="F81" s="45"/>
      <c r="G81" s="45"/>
      <c r="H81" s="45"/>
      <c r="I81" s="46" t="str">
        <f t="shared" si="30"/>
        <v/>
      </c>
      <c r="J81" s="46" t="str">
        <f t="shared" si="31"/>
        <v/>
      </c>
      <c r="K81" s="47" t="str">
        <f t="shared" si="19"/>
        <v/>
      </c>
      <c r="L81" s="47" t="str">
        <f t="shared" si="20"/>
        <v/>
      </c>
      <c r="M81" s="48">
        <f t="shared" si="32"/>
        <v>0</v>
      </c>
      <c r="N81" s="46" t="str">
        <f t="shared" si="21"/>
        <v/>
      </c>
      <c r="O81" s="47" t="str">
        <f t="shared" si="22"/>
        <v/>
      </c>
      <c r="P81" s="47" t="str">
        <f t="shared" si="23"/>
        <v/>
      </c>
      <c r="Q81" s="48">
        <f t="shared" si="33"/>
        <v>0</v>
      </c>
      <c r="R81" s="2"/>
      <c r="AH81" s="57" t="str">
        <f>IF(G81&gt;1,IF($E$10&gt;0,100-(#REF!/(1+(AL81/#REF!)^#REF!)^#REF!+#REF!/(AL81-1))*100,100-(AL81*D$5+D$6)*100),"")</f>
        <v/>
      </c>
      <c r="AI81" s="21" t="str">
        <f t="shared" si="24"/>
        <v/>
      </c>
      <c r="AJ81" s="21" t="str">
        <f t="shared" si="25"/>
        <v/>
      </c>
      <c r="AK81" s="48">
        <f t="shared" si="26"/>
        <v>0</v>
      </c>
      <c r="AL81" s="58" t="str">
        <f t="shared" si="27"/>
        <v/>
      </c>
      <c r="AM81" s="59" t="str">
        <f t="shared" si="28"/>
        <v/>
      </c>
      <c r="AN81" s="59" t="str">
        <f t="shared" si="29"/>
        <v/>
      </c>
      <c r="AO81" s="60"/>
    </row>
    <row r="82" spans="3:41" x14ac:dyDescent="0.25">
      <c r="C82" s="82"/>
      <c r="D82" s="45"/>
      <c r="E82" s="83" t="str">
        <f t="shared" si="18"/>
        <v/>
      </c>
      <c r="F82" s="45"/>
      <c r="G82" s="45"/>
      <c r="H82" s="45"/>
      <c r="I82" s="46" t="str">
        <f t="shared" si="30"/>
        <v/>
      </c>
      <c r="J82" s="46" t="str">
        <f t="shared" si="31"/>
        <v/>
      </c>
      <c r="K82" s="47" t="str">
        <f t="shared" si="19"/>
        <v/>
      </c>
      <c r="L82" s="47" t="str">
        <f t="shared" si="20"/>
        <v/>
      </c>
      <c r="M82" s="48">
        <f t="shared" si="32"/>
        <v>0</v>
      </c>
      <c r="N82" s="46" t="str">
        <f t="shared" si="21"/>
        <v/>
      </c>
      <c r="O82" s="47" t="str">
        <f t="shared" si="22"/>
        <v/>
      </c>
      <c r="P82" s="47" t="str">
        <f t="shared" si="23"/>
        <v/>
      </c>
      <c r="Q82" s="48">
        <f t="shared" si="33"/>
        <v>0</v>
      </c>
      <c r="R82" s="2"/>
      <c r="AH82" s="57" t="str">
        <f>IF(G82&gt;1,IF($E$10&gt;0,100-(#REF!/(1+(AL82/#REF!)^#REF!)^#REF!+#REF!/(AL82-1))*100,100-(AL82*D$5+D$6)*100),"")</f>
        <v/>
      </c>
      <c r="AI82" s="21" t="str">
        <f t="shared" si="24"/>
        <v/>
      </c>
      <c r="AJ82" s="21" t="str">
        <f t="shared" si="25"/>
        <v/>
      </c>
      <c r="AK82" s="48">
        <f t="shared" si="26"/>
        <v>0</v>
      </c>
      <c r="AL82" s="58" t="str">
        <f t="shared" si="27"/>
        <v/>
      </c>
      <c r="AM82" s="59" t="str">
        <f t="shared" si="28"/>
        <v/>
      </c>
      <c r="AN82" s="59" t="str">
        <f t="shared" si="29"/>
        <v/>
      </c>
      <c r="AO82" s="60"/>
    </row>
    <row r="83" spans="3:41" x14ac:dyDescent="0.25">
      <c r="C83" s="82"/>
      <c r="D83" s="45"/>
      <c r="E83" s="83" t="str">
        <f t="shared" si="18"/>
        <v/>
      </c>
      <c r="F83" s="45"/>
      <c r="G83" s="45"/>
      <c r="H83" s="45"/>
      <c r="I83" s="46" t="str">
        <f t="shared" si="30"/>
        <v/>
      </c>
      <c r="J83" s="46" t="str">
        <f t="shared" si="31"/>
        <v/>
      </c>
      <c r="K83" s="47" t="str">
        <f t="shared" si="19"/>
        <v/>
      </c>
      <c r="L83" s="47" t="str">
        <f t="shared" si="20"/>
        <v/>
      </c>
      <c r="M83" s="48">
        <f t="shared" si="32"/>
        <v>0</v>
      </c>
      <c r="N83" s="46" t="str">
        <f t="shared" si="21"/>
        <v/>
      </c>
      <c r="O83" s="47" t="str">
        <f t="shared" si="22"/>
        <v/>
      </c>
      <c r="P83" s="47" t="str">
        <f t="shared" si="23"/>
        <v/>
      </c>
      <c r="Q83" s="48">
        <f t="shared" si="33"/>
        <v>0</v>
      </c>
      <c r="R83" s="2"/>
      <c r="AH83" s="57" t="str">
        <f>IF(G83&gt;1,IF($E$10&gt;0,100-(#REF!/(1+(AL83/#REF!)^#REF!)^#REF!+#REF!/(AL83-1))*100,100-(AL83*D$5+D$6)*100),"")</f>
        <v/>
      </c>
      <c r="AI83" s="21" t="str">
        <f t="shared" si="24"/>
        <v/>
      </c>
      <c r="AJ83" s="21" t="str">
        <f t="shared" si="25"/>
        <v/>
      </c>
      <c r="AK83" s="48">
        <f t="shared" si="26"/>
        <v>0</v>
      </c>
      <c r="AL83" s="58" t="str">
        <f t="shared" si="27"/>
        <v/>
      </c>
      <c r="AM83" s="59" t="str">
        <f t="shared" si="28"/>
        <v/>
      </c>
      <c r="AN83" s="59" t="str">
        <f t="shared" si="29"/>
        <v/>
      </c>
      <c r="AO83" s="60"/>
    </row>
    <row r="84" spans="3:41" x14ac:dyDescent="0.25">
      <c r="C84" s="82"/>
      <c r="D84" s="45"/>
      <c r="E84" s="83" t="str">
        <f t="shared" si="18"/>
        <v/>
      </c>
      <c r="F84" s="45"/>
      <c r="G84" s="45"/>
      <c r="H84" s="45"/>
      <c r="I84" s="46" t="str">
        <f t="shared" si="30"/>
        <v/>
      </c>
      <c r="J84" s="46" t="str">
        <f t="shared" si="31"/>
        <v/>
      </c>
      <c r="K84" s="47" t="str">
        <f t="shared" si="19"/>
        <v/>
      </c>
      <c r="L84" s="47" t="str">
        <f t="shared" si="20"/>
        <v/>
      </c>
      <c r="M84" s="48">
        <f t="shared" si="32"/>
        <v>0</v>
      </c>
      <c r="N84" s="46" t="str">
        <f t="shared" si="21"/>
        <v/>
      </c>
      <c r="O84" s="47" t="str">
        <f t="shared" si="22"/>
        <v/>
      </c>
      <c r="P84" s="47" t="str">
        <f t="shared" si="23"/>
        <v/>
      </c>
      <c r="Q84" s="48">
        <f t="shared" si="33"/>
        <v>0</v>
      </c>
      <c r="R84" s="2"/>
      <c r="AH84" s="57" t="str">
        <f>IF(G84&gt;1,IF($E$10&gt;0,100-(#REF!/(1+(AL84/#REF!)^#REF!)^#REF!+#REF!/(AL84-1))*100,100-(AL84*D$5+D$6)*100),"")</f>
        <v/>
      </c>
      <c r="AI84" s="21" t="str">
        <f t="shared" si="24"/>
        <v/>
      </c>
      <c r="AJ84" s="21" t="str">
        <f t="shared" si="25"/>
        <v/>
      </c>
      <c r="AK84" s="48">
        <f t="shared" si="26"/>
        <v>0</v>
      </c>
      <c r="AL84" s="58" t="str">
        <f t="shared" si="27"/>
        <v/>
      </c>
      <c r="AM84" s="59" t="str">
        <f t="shared" si="28"/>
        <v/>
      </c>
      <c r="AN84" s="59" t="str">
        <f t="shared" si="29"/>
        <v/>
      </c>
      <c r="AO84" s="60"/>
    </row>
    <row r="85" spans="3:41" x14ac:dyDescent="0.25">
      <c r="C85" s="82"/>
      <c r="D85" s="45"/>
      <c r="E85" s="83" t="str">
        <f t="shared" si="18"/>
        <v/>
      </c>
      <c r="F85" s="45"/>
      <c r="G85" s="45"/>
      <c r="H85" s="45"/>
      <c r="I85" s="46" t="str">
        <f t="shared" si="30"/>
        <v/>
      </c>
      <c r="J85" s="46" t="str">
        <f t="shared" si="31"/>
        <v/>
      </c>
      <c r="K85" s="47" t="str">
        <f t="shared" si="19"/>
        <v/>
      </c>
      <c r="L85" s="47" t="str">
        <f t="shared" si="20"/>
        <v/>
      </c>
      <c r="M85" s="48">
        <f t="shared" si="32"/>
        <v>0</v>
      </c>
      <c r="N85" s="46" t="str">
        <f t="shared" si="21"/>
        <v/>
      </c>
      <c r="O85" s="47" t="str">
        <f t="shared" si="22"/>
        <v/>
      </c>
      <c r="P85" s="47" t="str">
        <f t="shared" si="23"/>
        <v/>
      </c>
      <c r="Q85" s="48">
        <f t="shared" si="33"/>
        <v>0</v>
      </c>
      <c r="R85" s="2"/>
      <c r="AH85" s="57" t="str">
        <f>IF(G85&gt;1,IF($E$10&gt;0,100-(#REF!/(1+(AL85/#REF!)^#REF!)^#REF!+#REF!/(AL85-1))*100,100-(AL85*D$5+D$6)*100),"")</f>
        <v/>
      </c>
      <c r="AI85" s="21" t="str">
        <f t="shared" si="24"/>
        <v/>
      </c>
      <c r="AJ85" s="21" t="str">
        <f t="shared" si="25"/>
        <v/>
      </c>
      <c r="AK85" s="48">
        <f t="shared" si="26"/>
        <v>0</v>
      </c>
      <c r="AL85" s="58" t="str">
        <f t="shared" si="27"/>
        <v/>
      </c>
      <c r="AM85" s="59" t="str">
        <f t="shared" si="28"/>
        <v/>
      </c>
      <c r="AN85" s="59" t="str">
        <f t="shared" si="29"/>
        <v/>
      </c>
      <c r="AO85" s="60"/>
    </row>
    <row r="86" spans="3:41" x14ac:dyDescent="0.25">
      <c r="C86" s="82"/>
      <c r="D86" s="45"/>
      <c r="E86" s="83" t="str">
        <f t="shared" si="18"/>
        <v/>
      </c>
      <c r="F86" s="45"/>
      <c r="G86" s="45"/>
      <c r="H86" s="45"/>
      <c r="I86" s="46" t="str">
        <f t="shared" si="30"/>
        <v/>
      </c>
      <c r="J86" s="46" t="str">
        <f t="shared" si="31"/>
        <v/>
      </c>
      <c r="K86" s="47" t="str">
        <f t="shared" si="19"/>
        <v/>
      </c>
      <c r="L86" s="47" t="str">
        <f t="shared" si="20"/>
        <v/>
      </c>
      <c r="M86" s="48">
        <f t="shared" si="32"/>
        <v>0</v>
      </c>
      <c r="N86" s="46" t="str">
        <f t="shared" si="21"/>
        <v/>
      </c>
      <c r="O86" s="47" t="str">
        <f t="shared" si="22"/>
        <v/>
      </c>
      <c r="P86" s="47" t="str">
        <f t="shared" si="23"/>
        <v/>
      </c>
      <c r="Q86" s="48">
        <f t="shared" si="33"/>
        <v>0</v>
      </c>
      <c r="R86" s="2"/>
      <c r="AH86" s="57" t="str">
        <f>IF(G86&gt;1,IF($E$10&gt;0,100-(#REF!/(1+(AL86/#REF!)^#REF!)^#REF!+#REF!/(AL86-1))*100,100-(AL86*D$5+D$6)*100),"")</f>
        <v/>
      </c>
      <c r="AI86" s="21" t="str">
        <f t="shared" si="24"/>
        <v/>
      </c>
      <c r="AJ86" s="21" t="str">
        <f t="shared" si="25"/>
        <v/>
      </c>
      <c r="AK86" s="48">
        <f t="shared" si="26"/>
        <v>0</v>
      </c>
      <c r="AL86" s="58" t="str">
        <f t="shared" si="27"/>
        <v/>
      </c>
      <c r="AM86" s="59" t="str">
        <f t="shared" si="28"/>
        <v/>
      </c>
      <c r="AN86" s="59" t="str">
        <f t="shared" si="29"/>
        <v/>
      </c>
      <c r="AO86" s="60"/>
    </row>
    <row r="87" spans="3:41" x14ac:dyDescent="0.25">
      <c r="C87" s="82"/>
      <c r="D87" s="45"/>
      <c r="E87" s="83" t="str">
        <f t="shared" si="18"/>
        <v/>
      </c>
      <c r="F87" s="45"/>
      <c r="G87" s="45"/>
      <c r="H87" s="45"/>
      <c r="I87" s="46" t="str">
        <f t="shared" si="30"/>
        <v/>
      </c>
      <c r="J87" s="46" t="str">
        <f t="shared" si="31"/>
        <v/>
      </c>
      <c r="K87" s="47" t="str">
        <f t="shared" si="19"/>
        <v/>
      </c>
      <c r="L87" s="47" t="str">
        <f t="shared" si="20"/>
        <v/>
      </c>
      <c r="M87" s="48">
        <f t="shared" si="32"/>
        <v>0</v>
      </c>
      <c r="N87" s="46" t="str">
        <f t="shared" si="21"/>
        <v/>
      </c>
      <c r="O87" s="47" t="str">
        <f t="shared" si="22"/>
        <v/>
      </c>
      <c r="P87" s="47" t="str">
        <f t="shared" si="23"/>
        <v/>
      </c>
      <c r="Q87" s="48">
        <f t="shared" si="33"/>
        <v>0</v>
      </c>
      <c r="R87" s="2"/>
      <c r="AH87" s="57" t="str">
        <f>IF(G87&gt;1,IF($E$10&gt;0,100-(#REF!/(1+(AL87/#REF!)^#REF!)^#REF!+#REF!/(AL87-1))*100,100-(AL87*D$5+D$6)*100),"")</f>
        <v/>
      </c>
      <c r="AI87" s="21" t="str">
        <f t="shared" si="24"/>
        <v/>
      </c>
      <c r="AJ87" s="21" t="str">
        <f t="shared" si="25"/>
        <v/>
      </c>
      <c r="AK87" s="48">
        <f t="shared" si="26"/>
        <v>0</v>
      </c>
      <c r="AL87" s="58" t="str">
        <f t="shared" si="27"/>
        <v/>
      </c>
      <c r="AM87" s="59" t="str">
        <f t="shared" si="28"/>
        <v/>
      </c>
      <c r="AN87" s="59" t="str">
        <f t="shared" si="29"/>
        <v/>
      </c>
      <c r="AO87" s="60"/>
    </row>
    <row r="88" spans="3:41" x14ac:dyDescent="0.25">
      <c r="C88" s="82"/>
      <c r="D88" s="45"/>
      <c r="E88" s="83" t="str">
        <f t="shared" si="18"/>
        <v/>
      </c>
      <c r="F88" s="45"/>
      <c r="G88" s="45"/>
      <c r="H88" s="45"/>
      <c r="I88" s="46" t="str">
        <f t="shared" si="30"/>
        <v/>
      </c>
      <c r="J88" s="46" t="str">
        <f t="shared" si="31"/>
        <v/>
      </c>
      <c r="K88" s="47" t="str">
        <f t="shared" si="19"/>
        <v/>
      </c>
      <c r="L88" s="47" t="str">
        <f t="shared" si="20"/>
        <v/>
      </c>
      <c r="M88" s="48">
        <f t="shared" si="32"/>
        <v>0</v>
      </c>
      <c r="N88" s="46" t="str">
        <f t="shared" si="21"/>
        <v/>
      </c>
      <c r="O88" s="47" t="str">
        <f t="shared" si="22"/>
        <v/>
      </c>
      <c r="P88" s="47" t="str">
        <f t="shared" si="23"/>
        <v/>
      </c>
      <c r="Q88" s="48">
        <f t="shared" si="33"/>
        <v>0</v>
      </c>
      <c r="R88" s="2"/>
      <c r="AH88" s="57" t="str">
        <f>IF(G88&gt;1,IF($E$10&gt;0,100-(#REF!/(1+(AL88/#REF!)^#REF!)^#REF!+#REF!/(AL88-1))*100,100-(AL88*D$5+D$6)*100),"")</f>
        <v/>
      </c>
      <c r="AI88" s="21" t="str">
        <f t="shared" si="24"/>
        <v/>
      </c>
      <c r="AJ88" s="21" t="str">
        <f t="shared" si="25"/>
        <v/>
      </c>
      <c r="AK88" s="48">
        <f t="shared" si="26"/>
        <v>0</v>
      </c>
      <c r="AL88" s="58" t="str">
        <f t="shared" si="27"/>
        <v/>
      </c>
      <c r="AM88" s="59" t="str">
        <f t="shared" si="28"/>
        <v/>
      </c>
      <c r="AN88" s="59" t="str">
        <f t="shared" si="29"/>
        <v/>
      </c>
      <c r="AO88" s="60"/>
    </row>
    <row r="89" spans="3:41" x14ac:dyDescent="0.25">
      <c r="C89" s="82"/>
      <c r="D89" s="45"/>
      <c r="E89" s="83" t="str">
        <f t="shared" si="18"/>
        <v/>
      </c>
      <c r="F89" s="45"/>
      <c r="G89" s="45"/>
      <c r="H89" s="45"/>
      <c r="I89" s="46" t="str">
        <f t="shared" si="30"/>
        <v/>
      </c>
      <c r="J89" s="46" t="str">
        <f t="shared" si="31"/>
        <v/>
      </c>
      <c r="K89" s="47" t="str">
        <f t="shared" si="19"/>
        <v/>
      </c>
      <c r="L89" s="47" t="str">
        <f t="shared" si="20"/>
        <v/>
      </c>
      <c r="M89" s="48">
        <f t="shared" si="32"/>
        <v>0</v>
      </c>
      <c r="N89" s="46" t="str">
        <f t="shared" si="21"/>
        <v/>
      </c>
      <c r="O89" s="47" t="str">
        <f t="shared" si="22"/>
        <v/>
      </c>
      <c r="P89" s="47" t="str">
        <f t="shared" si="23"/>
        <v/>
      </c>
      <c r="Q89" s="48">
        <f t="shared" si="33"/>
        <v>0</v>
      </c>
      <c r="R89" s="2"/>
      <c r="AH89" s="57" t="str">
        <f>IF(G89&gt;1,IF($E$10&gt;0,100-(#REF!/(1+(AL89/#REF!)^#REF!)^#REF!+#REF!/(AL89-1))*100,100-(AL89*D$5+D$6)*100),"")</f>
        <v/>
      </c>
      <c r="AI89" s="21" t="str">
        <f t="shared" si="24"/>
        <v/>
      </c>
      <c r="AJ89" s="21" t="str">
        <f t="shared" si="25"/>
        <v/>
      </c>
      <c r="AK89" s="48">
        <f t="shared" si="26"/>
        <v>0</v>
      </c>
      <c r="AL89" s="58" t="str">
        <f t="shared" si="27"/>
        <v/>
      </c>
      <c r="AM89" s="59" t="str">
        <f t="shared" si="28"/>
        <v/>
      </c>
      <c r="AN89" s="59" t="str">
        <f t="shared" si="29"/>
        <v/>
      </c>
      <c r="AO89" s="60"/>
    </row>
    <row r="90" spans="3:41" x14ac:dyDescent="0.25">
      <c r="C90" s="82"/>
      <c r="D90" s="45"/>
      <c r="E90" s="83" t="str">
        <f t="shared" si="18"/>
        <v/>
      </c>
      <c r="F90" s="45"/>
      <c r="G90" s="45"/>
      <c r="H90" s="45"/>
      <c r="I90" s="46" t="str">
        <f t="shared" si="30"/>
        <v/>
      </c>
      <c r="J90" s="46" t="str">
        <f t="shared" si="31"/>
        <v/>
      </c>
      <c r="K90" s="47" t="str">
        <f t="shared" si="19"/>
        <v/>
      </c>
      <c r="L90" s="47" t="str">
        <f t="shared" si="20"/>
        <v/>
      </c>
      <c r="M90" s="48">
        <f t="shared" si="32"/>
        <v>0</v>
      </c>
      <c r="N90" s="46" t="str">
        <f t="shared" si="21"/>
        <v/>
      </c>
      <c r="O90" s="47" t="str">
        <f t="shared" si="22"/>
        <v/>
      </c>
      <c r="P90" s="47" t="str">
        <f t="shared" si="23"/>
        <v/>
      </c>
      <c r="Q90" s="48">
        <f t="shared" si="33"/>
        <v>0</v>
      </c>
      <c r="R90" s="2"/>
      <c r="AH90" s="57" t="str">
        <f>IF(G90&gt;1,IF($E$10&gt;0,100-(#REF!/(1+(AL90/#REF!)^#REF!)^#REF!+#REF!/(AL90-1))*100,100-(AL90*D$5+D$6)*100),"")</f>
        <v/>
      </c>
      <c r="AI90" s="21" t="str">
        <f t="shared" si="24"/>
        <v/>
      </c>
      <c r="AJ90" s="21" t="str">
        <f t="shared" si="25"/>
        <v/>
      </c>
      <c r="AK90" s="48">
        <f t="shared" si="26"/>
        <v>0</v>
      </c>
      <c r="AL90" s="58" t="str">
        <f t="shared" si="27"/>
        <v/>
      </c>
      <c r="AM90" s="59" t="str">
        <f t="shared" si="28"/>
        <v/>
      </c>
      <c r="AN90" s="59" t="str">
        <f t="shared" si="29"/>
        <v/>
      </c>
      <c r="AO90" s="60"/>
    </row>
    <row r="91" spans="3:41" x14ac:dyDescent="0.25">
      <c r="C91" s="82"/>
      <c r="D91" s="45"/>
      <c r="E91" s="83" t="str">
        <f t="shared" si="18"/>
        <v/>
      </c>
      <c r="F91" s="45"/>
      <c r="G91" s="45"/>
      <c r="H91" s="45"/>
      <c r="I91" s="46" t="str">
        <f t="shared" si="30"/>
        <v/>
      </c>
      <c r="J91" s="46" t="str">
        <f t="shared" si="31"/>
        <v/>
      </c>
      <c r="K91" s="47" t="str">
        <f t="shared" si="19"/>
        <v/>
      </c>
      <c r="L91" s="47" t="str">
        <f t="shared" si="20"/>
        <v/>
      </c>
      <c r="M91" s="48">
        <f t="shared" si="32"/>
        <v>0</v>
      </c>
      <c r="N91" s="46" t="str">
        <f t="shared" si="21"/>
        <v/>
      </c>
      <c r="O91" s="47" t="str">
        <f t="shared" si="22"/>
        <v/>
      </c>
      <c r="P91" s="47" t="str">
        <f t="shared" si="23"/>
        <v/>
      </c>
      <c r="Q91" s="48">
        <f t="shared" si="33"/>
        <v>0</v>
      </c>
      <c r="R91" s="2"/>
      <c r="AH91" s="57" t="str">
        <f>IF(G91&gt;1,IF($E$10&gt;0,100-(#REF!/(1+(AL91/#REF!)^#REF!)^#REF!+#REF!/(AL91-1))*100,100-(AL91*D$5+D$6)*100),"")</f>
        <v/>
      </c>
      <c r="AI91" s="21" t="str">
        <f t="shared" si="24"/>
        <v/>
      </c>
      <c r="AJ91" s="21" t="str">
        <f t="shared" si="25"/>
        <v/>
      </c>
      <c r="AK91" s="48">
        <f t="shared" si="26"/>
        <v>0</v>
      </c>
      <c r="AL91" s="58" t="str">
        <f t="shared" si="27"/>
        <v/>
      </c>
      <c r="AM91" s="59" t="str">
        <f t="shared" si="28"/>
        <v/>
      </c>
      <c r="AN91" s="59" t="str">
        <f t="shared" si="29"/>
        <v/>
      </c>
      <c r="AO91" s="60"/>
    </row>
    <row r="92" spans="3:41" x14ac:dyDescent="0.25">
      <c r="C92" s="82"/>
      <c r="D92" s="45"/>
      <c r="E92" s="83" t="str">
        <f t="shared" si="18"/>
        <v/>
      </c>
      <c r="F92" s="45"/>
      <c r="G92" s="45"/>
      <c r="H92" s="45"/>
      <c r="I92" s="46" t="str">
        <f t="shared" si="30"/>
        <v/>
      </c>
      <c r="J92" s="46" t="str">
        <f t="shared" si="31"/>
        <v/>
      </c>
      <c r="K92" s="47" t="str">
        <f t="shared" si="19"/>
        <v/>
      </c>
      <c r="L92" s="47" t="str">
        <f t="shared" si="20"/>
        <v/>
      </c>
      <c r="M92" s="48">
        <f t="shared" si="32"/>
        <v>0</v>
      </c>
      <c r="N92" s="46" t="str">
        <f t="shared" si="21"/>
        <v/>
      </c>
      <c r="O92" s="47" t="str">
        <f t="shared" si="22"/>
        <v/>
      </c>
      <c r="P92" s="47" t="str">
        <f t="shared" si="23"/>
        <v/>
      </c>
      <c r="Q92" s="48">
        <f t="shared" si="33"/>
        <v>0</v>
      </c>
      <c r="R92" s="2"/>
      <c r="AH92" s="57" t="str">
        <f>IF(G92&gt;1,IF($E$10&gt;0,100-(#REF!/(1+(AL92/#REF!)^#REF!)^#REF!+#REF!/(AL92-1))*100,100-(AL92*D$5+D$6)*100),"")</f>
        <v/>
      </c>
      <c r="AI92" s="21" t="str">
        <f t="shared" si="24"/>
        <v/>
      </c>
      <c r="AJ92" s="21" t="str">
        <f t="shared" si="25"/>
        <v/>
      </c>
      <c r="AK92" s="48">
        <f t="shared" si="26"/>
        <v>0</v>
      </c>
      <c r="AL92" s="58" t="str">
        <f t="shared" si="27"/>
        <v/>
      </c>
      <c r="AM92" s="59" t="str">
        <f t="shared" si="28"/>
        <v/>
      </c>
      <c r="AN92" s="59" t="str">
        <f t="shared" si="29"/>
        <v/>
      </c>
      <c r="AO92" s="60"/>
    </row>
    <row r="93" spans="3:41" x14ac:dyDescent="0.25">
      <c r="C93" s="82"/>
      <c r="D93" s="45"/>
      <c r="E93" s="83" t="str">
        <f t="shared" si="18"/>
        <v/>
      </c>
      <c r="F93" s="45"/>
      <c r="G93" s="45"/>
      <c r="H93" s="45"/>
      <c r="I93" s="46" t="str">
        <f t="shared" si="30"/>
        <v/>
      </c>
      <c r="J93" s="46" t="str">
        <f t="shared" si="31"/>
        <v/>
      </c>
      <c r="K93" s="47" t="str">
        <f t="shared" si="19"/>
        <v/>
      </c>
      <c r="L93" s="47" t="str">
        <f t="shared" si="20"/>
        <v/>
      </c>
      <c r="M93" s="48">
        <f t="shared" si="32"/>
        <v>0</v>
      </c>
      <c r="N93" s="46" t="str">
        <f t="shared" si="21"/>
        <v/>
      </c>
      <c r="O93" s="47" t="str">
        <f t="shared" si="22"/>
        <v/>
      </c>
      <c r="P93" s="47" t="str">
        <f t="shared" si="23"/>
        <v/>
      </c>
      <c r="Q93" s="48">
        <f t="shared" si="33"/>
        <v>0</v>
      </c>
      <c r="R93" s="2"/>
      <c r="AH93" s="57" t="str">
        <f>IF(G93&gt;1,IF($E$10&gt;0,100-(#REF!/(1+(AL93/#REF!)^#REF!)^#REF!+#REF!/(AL93-1))*100,100-(AL93*D$5+D$6)*100),"")</f>
        <v/>
      </c>
      <c r="AI93" s="21" t="str">
        <f t="shared" si="24"/>
        <v/>
      </c>
      <c r="AJ93" s="21" t="str">
        <f t="shared" si="25"/>
        <v/>
      </c>
      <c r="AK93" s="48">
        <f t="shared" si="26"/>
        <v>0</v>
      </c>
      <c r="AL93" s="58" t="str">
        <f t="shared" si="27"/>
        <v/>
      </c>
      <c r="AM93" s="59" t="str">
        <f t="shared" si="28"/>
        <v/>
      </c>
      <c r="AN93" s="59" t="str">
        <f t="shared" si="29"/>
        <v/>
      </c>
      <c r="AO93" s="60"/>
    </row>
    <row r="94" spans="3:41" x14ac:dyDescent="0.25">
      <c r="C94" s="82"/>
      <c r="D94" s="45"/>
      <c r="E94" s="83" t="str">
        <f t="shared" si="18"/>
        <v/>
      </c>
      <c r="F94" s="45"/>
      <c r="G94" s="45"/>
      <c r="H94" s="45"/>
      <c r="I94" s="46" t="str">
        <f t="shared" si="30"/>
        <v/>
      </c>
      <c r="J94" s="46" t="str">
        <f t="shared" si="31"/>
        <v/>
      </c>
      <c r="K94" s="47" t="str">
        <f t="shared" si="19"/>
        <v/>
      </c>
      <c r="L94" s="47" t="str">
        <f t="shared" si="20"/>
        <v/>
      </c>
      <c r="M94" s="48">
        <f t="shared" si="32"/>
        <v>0</v>
      </c>
      <c r="N94" s="46" t="str">
        <f t="shared" si="21"/>
        <v/>
      </c>
      <c r="O94" s="47" t="str">
        <f t="shared" si="22"/>
        <v/>
      </c>
      <c r="P94" s="47" t="str">
        <f t="shared" si="23"/>
        <v/>
      </c>
      <c r="Q94" s="48">
        <f t="shared" si="33"/>
        <v>0</v>
      </c>
      <c r="R94" s="2"/>
      <c r="AH94" s="57" t="str">
        <f>IF(G94&gt;1,IF($E$10&gt;0,100-(#REF!/(1+(AL94/#REF!)^#REF!)^#REF!+#REF!/(AL94-1))*100,100-(AL94*D$5+D$6)*100),"")</f>
        <v/>
      </c>
      <c r="AI94" s="21" t="str">
        <f t="shared" si="24"/>
        <v/>
      </c>
      <c r="AJ94" s="21" t="str">
        <f t="shared" si="25"/>
        <v/>
      </c>
      <c r="AK94" s="48">
        <f t="shared" si="26"/>
        <v>0</v>
      </c>
      <c r="AL94" s="58" t="str">
        <f t="shared" si="27"/>
        <v/>
      </c>
      <c r="AM94" s="59" t="str">
        <f t="shared" si="28"/>
        <v/>
      </c>
      <c r="AN94" s="59" t="str">
        <f t="shared" si="29"/>
        <v/>
      </c>
      <c r="AO94" s="60"/>
    </row>
    <row r="95" spans="3:41" x14ac:dyDescent="0.25">
      <c r="C95" s="82"/>
      <c r="D95" s="45"/>
      <c r="E95" s="83" t="str">
        <f t="shared" si="18"/>
        <v/>
      </c>
      <c r="F95" s="45"/>
      <c r="G95" s="45"/>
      <c r="H95" s="45"/>
      <c r="I95" s="46" t="str">
        <f t="shared" si="30"/>
        <v/>
      </c>
      <c r="J95" s="46" t="str">
        <f t="shared" si="31"/>
        <v/>
      </c>
      <c r="K95" s="47" t="str">
        <f t="shared" si="19"/>
        <v/>
      </c>
      <c r="L95" s="47" t="str">
        <f t="shared" si="20"/>
        <v/>
      </c>
      <c r="M95" s="48">
        <f t="shared" si="32"/>
        <v>0</v>
      </c>
      <c r="N95" s="46" t="str">
        <f t="shared" si="21"/>
        <v/>
      </c>
      <c r="O95" s="47" t="str">
        <f t="shared" si="22"/>
        <v/>
      </c>
      <c r="P95" s="47" t="str">
        <f t="shared" si="23"/>
        <v/>
      </c>
      <c r="Q95" s="48">
        <f t="shared" si="33"/>
        <v>0</v>
      </c>
      <c r="R95" s="2"/>
      <c r="AH95" s="57" t="str">
        <f>IF(G95&gt;1,IF($E$10&gt;0,100-(#REF!/(1+(AL95/#REF!)^#REF!)^#REF!+#REF!/(AL95-1))*100,100-(AL95*D$5+D$6)*100),"")</f>
        <v/>
      </c>
      <c r="AI95" s="21" t="str">
        <f t="shared" si="24"/>
        <v/>
      </c>
      <c r="AJ95" s="21" t="str">
        <f t="shared" si="25"/>
        <v/>
      </c>
      <c r="AK95" s="48">
        <f t="shared" si="26"/>
        <v>0</v>
      </c>
      <c r="AL95" s="58" t="str">
        <f t="shared" si="27"/>
        <v/>
      </c>
      <c r="AM95" s="59" t="str">
        <f t="shared" si="28"/>
        <v/>
      </c>
      <c r="AN95" s="59" t="str">
        <f t="shared" si="29"/>
        <v/>
      </c>
      <c r="AO95" s="60"/>
    </row>
    <row r="96" spans="3:41" x14ac:dyDescent="0.25">
      <c r="C96" s="82"/>
      <c r="D96" s="45"/>
      <c r="E96" s="83" t="str">
        <f t="shared" si="18"/>
        <v/>
      </c>
      <c r="F96" s="45"/>
      <c r="G96" s="45"/>
      <c r="H96" s="45"/>
      <c r="I96" s="46" t="str">
        <f t="shared" si="30"/>
        <v/>
      </c>
      <c r="J96" s="46" t="str">
        <f t="shared" si="31"/>
        <v/>
      </c>
      <c r="K96" s="47" t="str">
        <f t="shared" si="19"/>
        <v/>
      </c>
      <c r="L96" s="47" t="str">
        <f t="shared" si="20"/>
        <v/>
      </c>
      <c r="M96" s="48">
        <f t="shared" si="32"/>
        <v>0</v>
      </c>
      <c r="N96" s="46" t="str">
        <f t="shared" si="21"/>
        <v/>
      </c>
      <c r="O96" s="47" t="str">
        <f t="shared" si="22"/>
        <v/>
      </c>
      <c r="P96" s="47" t="str">
        <f t="shared" si="23"/>
        <v/>
      </c>
      <c r="Q96" s="48">
        <f t="shared" si="33"/>
        <v>0</v>
      </c>
      <c r="R96" s="2"/>
      <c r="AH96" s="57" t="str">
        <f>IF(G96&gt;1,IF($E$10&gt;0,100-(#REF!/(1+(AL96/#REF!)^#REF!)^#REF!+#REF!/(AL96-1))*100,100-(AL96*D$5+D$6)*100),"")</f>
        <v/>
      </c>
      <c r="AI96" s="21" t="str">
        <f t="shared" si="24"/>
        <v/>
      </c>
      <c r="AJ96" s="21" t="str">
        <f t="shared" si="25"/>
        <v/>
      </c>
      <c r="AK96" s="48">
        <f t="shared" si="26"/>
        <v>0</v>
      </c>
      <c r="AL96" s="58" t="str">
        <f t="shared" si="27"/>
        <v/>
      </c>
      <c r="AM96" s="59" t="str">
        <f t="shared" si="28"/>
        <v/>
      </c>
      <c r="AN96" s="59" t="str">
        <f t="shared" si="29"/>
        <v/>
      </c>
      <c r="AO96" s="60"/>
    </row>
    <row r="97" spans="3:41" x14ac:dyDescent="0.25">
      <c r="C97" s="82"/>
      <c r="D97" s="45"/>
      <c r="E97" s="83" t="str">
        <f t="shared" si="18"/>
        <v/>
      </c>
      <c r="F97" s="45"/>
      <c r="G97" s="45"/>
      <c r="H97" s="45"/>
      <c r="I97" s="46" t="str">
        <f t="shared" si="30"/>
        <v/>
      </c>
      <c r="J97" s="46" t="str">
        <f t="shared" si="31"/>
        <v/>
      </c>
      <c r="K97" s="47" t="str">
        <f t="shared" si="19"/>
        <v/>
      </c>
      <c r="L97" s="47" t="str">
        <f t="shared" si="20"/>
        <v/>
      </c>
      <c r="M97" s="48">
        <f t="shared" si="32"/>
        <v>0</v>
      </c>
      <c r="N97" s="46" t="str">
        <f t="shared" si="21"/>
        <v/>
      </c>
      <c r="O97" s="47" t="str">
        <f t="shared" si="22"/>
        <v/>
      </c>
      <c r="P97" s="47" t="str">
        <f t="shared" si="23"/>
        <v/>
      </c>
      <c r="Q97" s="48">
        <f t="shared" si="33"/>
        <v>0</v>
      </c>
      <c r="R97" s="2"/>
      <c r="AH97" s="57" t="str">
        <f>IF(G97&gt;1,IF($E$10&gt;0,100-(#REF!/(1+(AL97/#REF!)^#REF!)^#REF!+#REF!/(AL97-1))*100,100-(AL97*D$5+D$6)*100),"")</f>
        <v/>
      </c>
      <c r="AI97" s="21" t="str">
        <f t="shared" si="24"/>
        <v/>
      </c>
      <c r="AJ97" s="21" t="str">
        <f t="shared" si="25"/>
        <v/>
      </c>
      <c r="AK97" s="48">
        <f t="shared" si="26"/>
        <v>0</v>
      </c>
      <c r="AL97" s="58" t="str">
        <f t="shared" si="27"/>
        <v/>
      </c>
      <c r="AM97" s="59" t="str">
        <f t="shared" si="28"/>
        <v/>
      </c>
      <c r="AN97" s="59" t="str">
        <f t="shared" si="29"/>
        <v/>
      </c>
      <c r="AO97" s="60"/>
    </row>
    <row r="98" spans="3:41" x14ac:dyDescent="0.25">
      <c r="C98" s="82"/>
      <c r="D98" s="45"/>
      <c r="E98" s="83" t="str">
        <f t="shared" si="18"/>
        <v/>
      </c>
      <c r="F98" s="45"/>
      <c r="G98" s="45"/>
      <c r="H98" s="45"/>
      <c r="I98" s="46" t="str">
        <f t="shared" si="30"/>
        <v/>
      </c>
      <c r="J98" s="46" t="str">
        <f t="shared" si="31"/>
        <v/>
      </c>
      <c r="K98" s="47" t="str">
        <f t="shared" si="19"/>
        <v/>
      </c>
      <c r="L98" s="47" t="str">
        <f t="shared" si="20"/>
        <v/>
      </c>
      <c r="M98" s="48">
        <f t="shared" si="32"/>
        <v>0</v>
      </c>
      <c r="N98" s="46" t="str">
        <f t="shared" si="21"/>
        <v/>
      </c>
      <c r="O98" s="47" t="str">
        <f t="shared" si="22"/>
        <v/>
      </c>
      <c r="P98" s="47" t="str">
        <f t="shared" si="23"/>
        <v/>
      </c>
      <c r="Q98" s="48">
        <f t="shared" si="33"/>
        <v>0</v>
      </c>
      <c r="R98" s="2"/>
      <c r="AH98" s="57" t="str">
        <f>IF(G98&gt;1,IF($E$10&gt;0,100-(#REF!/(1+(AL98/#REF!)^#REF!)^#REF!+#REF!/(AL98-1))*100,100-(AL98*D$5+D$6)*100),"")</f>
        <v/>
      </c>
      <c r="AI98" s="21" t="str">
        <f t="shared" si="24"/>
        <v/>
      </c>
      <c r="AJ98" s="21" t="str">
        <f t="shared" si="25"/>
        <v/>
      </c>
      <c r="AK98" s="48">
        <f t="shared" si="26"/>
        <v>0</v>
      </c>
      <c r="AL98" s="58" t="str">
        <f t="shared" si="27"/>
        <v/>
      </c>
      <c r="AM98" s="59" t="str">
        <f t="shared" si="28"/>
        <v/>
      </c>
      <c r="AN98" s="59" t="str">
        <f t="shared" si="29"/>
        <v/>
      </c>
      <c r="AO98" s="60"/>
    </row>
    <row r="99" spans="3:41" x14ac:dyDescent="0.25">
      <c r="C99" s="82"/>
      <c r="D99" s="45"/>
      <c r="E99" s="83" t="str">
        <f t="shared" si="18"/>
        <v/>
      </c>
      <c r="F99" s="45"/>
      <c r="G99" s="45"/>
      <c r="H99" s="45"/>
      <c r="I99" s="46" t="str">
        <f t="shared" si="30"/>
        <v/>
      </c>
      <c r="J99" s="46" t="str">
        <f t="shared" si="31"/>
        <v/>
      </c>
      <c r="K99" s="47" t="str">
        <f t="shared" si="19"/>
        <v/>
      </c>
      <c r="L99" s="47" t="str">
        <f t="shared" si="20"/>
        <v/>
      </c>
      <c r="M99" s="48">
        <f t="shared" si="32"/>
        <v>0</v>
      </c>
      <c r="N99" s="46" t="str">
        <f t="shared" si="21"/>
        <v/>
      </c>
      <c r="O99" s="47" t="str">
        <f t="shared" si="22"/>
        <v/>
      </c>
      <c r="P99" s="47" t="str">
        <f t="shared" si="23"/>
        <v/>
      </c>
      <c r="Q99" s="48">
        <f t="shared" si="33"/>
        <v>0</v>
      </c>
      <c r="R99" s="2"/>
      <c r="AH99" s="57" t="str">
        <f>IF(G99&gt;1,IF($E$10&gt;0,100-(#REF!/(1+(AL99/#REF!)^#REF!)^#REF!+#REF!/(AL99-1))*100,100-(AL99*D$5+D$6)*100),"")</f>
        <v/>
      </c>
      <c r="AI99" s="21" t="str">
        <f t="shared" si="24"/>
        <v/>
      </c>
      <c r="AJ99" s="21" t="str">
        <f t="shared" si="25"/>
        <v/>
      </c>
      <c r="AK99" s="48">
        <f t="shared" si="26"/>
        <v>0</v>
      </c>
      <c r="AL99" s="58" t="str">
        <f t="shared" si="27"/>
        <v/>
      </c>
      <c r="AM99" s="59" t="str">
        <f t="shared" si="28"/>
        <v/>
      </c>
      <c r="AN99" s="59" t="str">
        <f t="shared" si="29"/>
        <v/>
      </c>
      <c r="AO99" s="60"/>
    </row>
    <row r="100" spans="3:41" x14ac:dyDescent="0.25">
      <c r="C100" s="82"/>
      <c r="D100" s="45"/>
      <c r="E100" s="83" t="str">
        <f t="shared" ref="E100:E163" si="34">IF(C100&gt;0,100-(C100),"")</f>
        <v/>
      </c>
      <c r="F100" s="45"/>
      <c r="G100" s="45"/>
      <c r="H100" s="45"/>
      <c r="I100" s="46" t="str">
        <f t="shared" si="30"/>
        <v/>
      </c>
      <c r="J100" s="46" t="str">
        <f t="shared" si="31"/>
        <v/>
      </c>
      <c r="K100" s="47" t="str">
        <f t="shared" si="19"/>
        <v/>
      </c>
      <c r="L100" s="47" t="str">
        <f t="shared" si="20"/>
        <v/>
      </c>
      <c r="M100" s="48">
        <f t="shared" si="32"/>
        <v>0</v>
      </c>
      <c r="N100" s="46" t="str">
        <f t="shared" si="21"/>
        <v/>
      </c>
      <c r="O100" s="47" t="str">
        <f t="shared" si="22"/>
        <v/>
      </c>
      <c r="P100" s="47" t="str">
        <f t="shared" si="23"/>
        <v/>
      </c>
      <c r="Q100" s="48">
        <f t="shared" si="33"/>
        <v>0</v>
      </c>
      <c r="R100" s="2"/>
      <c r="AH100" s="57" t="str">
        <f>IF(G100&gt;1,IF($E$10&gt;0,100-(#REF!/(1+(AL100/#REF!)^#REF!)^#REF!+#REF!/(AL100-1))*100,100-(AL100*D$5+D$6)*100),"")</f>
        <v/>
      </c>
      <c r="AI100" s="21" t="str">
        <f t="shared" si="24"/>
        <v/>
      </c>
      <c r="AJ100" s="21" t="str">
        <f t="shared" si="25"/>
        <v/>
      </c>
      <c r="AK100" s="48">
        <f t="shared" si="26"/>
        <v>0</v>
      </c>
      <c r="AL100" s="58" t="str">
        <f t="shared" si="27"/>
        <v/>
      </c>
      <c r="AM100" s="59" t="str">
        <f t="shared" si="28"/>
        <v/>
      </c>
      <c r="AN100" s="59" t="str">
        <f t="shared" si="29"/>
        <v/>
      </c>
      <c r="AO100" s="60"/>
    </row>
    <row r="101" spans="3:41" x14ac:dyDescent="0.25">
      <c r="C101" s="82"/>
      <c r="D101" s="45"/>
      <c r="E101" s="83" t="str">
        <f t="shared" si="34"/>
        <v/>
      </c>
      <c r="F101" s="45"/>
      <c r="G101" s="45"/>
      <c r="H101" s="45"/>
      <c r="I101" s="46" t="str">
        <f t="shared" si="30"/>
        <v/>
      </c>
      <c r="J101" s="46" t="str">
        <f t="shared" si="31"/>
        <v/>
      </c>
      <c r="K101" s="47" t="str">
        <f t="shared" si="19"/>
        <v/>
      </c>
      <c r="L101" s="47" t="str">
        <f t="shared" si="20"/>
        <v/>
      </c>
      <c r="M101" s="48">
        <f t="shared" si="32"/>
        <v>0</v>
      </c>
      <c r="N101" s="46" t="str">
        <f t="shared" si="21"/>
        <v/>
      </c>
      <c r="O101" s="47" t="str">
        <f t="shared" si="22"/>
        <v/>
      </c>
      <c r="P101" s="47" t="str">
        <f t="shared" si="23"/>
        <v/>
      </c>
      <c r="Q101" s="48">
        <f t="shared" si="33"/>
        <v>0</v>
      </c>
      <c r="R101" s="2"/>
      <c r="AH101" s="57" t="str">
        <f>IF(G101&gt;1,IF($E$10&gt;0,100-(#REF!/(1+(AL101/#REF!)^#REF!)^#REF!+#REF!/(AL101-1))*100,100-(AL101*D$5+D$6)*100),"")</f>
        <v/>
      </c>
      <c r="AI101" s="21" t="str">
        <f t="shared" si="24"/>
        <v/>
      </c>
      <c r="AJ101" s="21" t="str">
        <f t="shared" si="25"/>
        <v/>
      </c>
      <c r="AK101" s="48">
        <f t="shared" si="26"/>
        <v>0</v>
      </c>
      <c r="AL101" s="58" t="str">
        <f t="shared" si="27"/>
        <v/>
      </c>
      <c r="AM101" s="59" t="str">
        <f t="shared" si="28"/>
        <v/>
      </c>
      <c r="AN101" s="59" t="str">
        <f t="shared" si="29"/>
        <v/>
      </c>
      <c r="AO101" s="60"/>
    </row>
    <row r="102" spans="3:41" x14ac:dyDescent="0.25">
      <c r="C102" s="82"/>
      <c r="D102" s="45"/>
      <c r="E102" s="83" t="str">
        <f t="shared" si="34"/>
        <v/>
      </c>
      <c r="F102" s="45"/>
      <c r="G102" s="45"/>
      <c r="H102" s="45"/>
      <c r="I102" s="46" t="str">
        <f t="shared" si="30"/>
        <v/>
      </c>
      <c r="J102" s="46" t="str">
        <f t="shared" si="31"/>
        <v/>
      </c>
      <c r="K102" s="47" t="str">
        <f t="shared" si="19"/>
        <v/>
      </c>
      <c r="L102" s="47" t="str">
        <f t="shared" si="20"/>
        <v/>
      </c>
      <c r="M102" s="48">
        <f t="shared" si="32"/>
        <v>0</v>
      </c>
      <c r="N102" s="46" t="str">
        <f t="shared" si="21"/>
        <v/>
      </c>
      <c r="O102" s="47" t="str">
        <f t="shared" si="22"/>
        <v/>
      </c>
      <c r="P102" s="47" t="str">
        <f t="shared" si="23"/>
        <v/>
      </c>
      <c r="Q102" s="48">
        <f t="shared" si="33"/>
        <v>0</v>
      </c>
      <c r="R102" s="2"/>
      <c r="AH102" s="57" t="str">
        <f>IF(G102&gt;1,IF($E$10&gt;0,100-(#REF!/(1+(AL102/#REF!)^#REF!)^#REF!+#REF!/(AL102-1))*100,100-(AL102*D$5+D$6)*100),"")</f>
        <v/>
      </c>
      <c r="AI102" s="21" t="str">
        <f t="shared" si="24"/>
        <v/>
      </c>
      <c r="AJ102" s="21" t="str">
        <f t="shared" si="25"/>
        <v/>
      </c>
      <c r="AK102" s="48">
        <f t="shared" si="26"/>
        <v>0</v>
      </c>
      <c r="AL102" s="58" t="str">
        <f t="shared" si="27"/>
        <v/>
      </c>
      <c r="AM102" s="59" t="str">
        <f t="shared" si="28"/>
        <v/>
      </c>
      <c r="AN102" s="59" t="str">
        <f t="shared" si="29"/>
        <v/>
      </c>
      <c r="AO102" s="60"/>
    </row>
    <row r="103" spans="3:41" x14ac:dyDescent="0.25">
      <c r="C103" s="82"/>
      <c r="D103" s="45"/>
      <c r="E103" s="83" t="str">
        <f t="shared" si="34"/>
        <v/>
      </c>
      <c r="F103" s="45"/>
      <c r="G103" s="45"/>
      <c r="H103" s="45"/>
      <c r="I103" s="46" t="str">
        <f t="shared" si="30"/>
        <v/>
      </c>
      <c r="J103" s="46" t="str">
        <f t="shared" si="31"/>
        <v/>
      </c>
      <c r="K103" s="47" t="str">
        <f t="shared" si="19"/>
        <v/>
      </c>
      <c r="L103" s="47" t="str">
        <f t="shared" si="20"/>
        <v/>
      </c>
      <c r="M103" s="48">
        <f t="shared" si="32"/>
        <v>0</v>
      </c>
      <c r="N103" s="46" t="str">
        <f t="shared" si="21"/>
        <v/>
      </c>
      <c r="O103" s="47" t="str">
        <f t="shared" si="22"/>
        <v/>
      </c>
      <c r="P103" s="47" t="str">
        <f t="shared" si="23"/>
        <v/>
      </c>
      <c r="Q103" s="48">
        <f t="shared" si="33"/>
        <v>0</v>
      </c>
      <c r="R103" s="2"/>
      <c r="AH103" s="57" t="str">
        <f>IF(G103&gt;1,IF($E$10&gt;0,100-(#REF!/(1+(AL103/#REF!)^#REF!)^#REF!+#REF!/(AL103-1))*100,100-(AL103*D$5+D$6)*100),"")</f>
        <v/>
      </c>
      <c r="AI103" s="21" t="str">
        <f t="shared" si="24"/>
        <v/>
      </c>
      <c r="AJ103" s="21" t="str">
        <f t="shared" si="25"/>
        <v/>
      </c>
      <c r="AK103" s="48">
        <f t="shared" si="26"/>
        <v>0</v>
      </c>
      <c r="AL103" s="58" t="str">
        <f t="shared" si="27"/>
        <v/>
      </c>
      <c r="AM103" s="59" t="str">
        <f t="shared" si="28"/>
        <v/>
      </c>
      <c r="AN103" s="59" t="str">
        <f t="shared" si="29"/>
        <v/>
      </c>
      <c r="AO103" s="60"/>
    </row>
    <row r="104" spans="3:41" x14ac:dyDescent="0.25">
      <c r="C104" s="82"/>
      <c r="D104" s="45"/>
      <c r="E104" s="83" t="str">
        <f t="shared" si="34"/>
        <v/>
      </c>
      <c r="F104" s="45"/>
      <c r="G104" s="45"/>
      <c r="H104" s="45"/>
      <c r="I104" s="46" t="str">
        <f t="shared" si="30"/>
        <v/>
      </c>
      <c r="J104" s="46" t="str">
        <f t="shared" si="31"/>
        <v/>
      </c>
      <c r="K104" s="47" t="str">
        <f t="shared" si="19"/>
        <v/>
      </c>
      <c r="L104" s="47" t="str">
        <f t="shared" si="20"/>
        <v/>
      </c>
      <c r="M104" s="48">
        <f t="shared" si="32"/>
        <v>0</v>
      </c>
      <c r="N104" s="46" t="str">
        <f t="shared" si="21"/>
        <v/>
      </c>
      <c r="O104" s="47" t="str">
        <f t="shared" si="22"/>
        <v/>
      </c>
      <c r="P104" s="47" t="str">
        <f t="shared" si="23"/>
        <v/>
      </c>
      <c r="Q104" s="48">
        <f t="shared" si="33"/>
        <v>0</v>
      </c>
      <c r="R104" s="2"/>
      <c r="AH104" s="57" t="str">
        <f>IF(G104&gt;1,IF($E$10&gt;0,100-(#REF!/(1+(AL104/#REF!)^#REF!)^#REF!+#REF!/(AL104-1))*100,100-(AL104*D$5+D$6)*100),"")</f>
        <v/>
      </c>
      <c r="AI104" s="21" t="str">
        <f t="shared" si="24"/>
        <v/>
      </c>
      <c r="AJ104" s="21" t="str">
        <f t="shared" si="25"/>
        <v/>
      </c>
      <c r="AK104" s="48">
        <f t="shared" si="26"/>
        <v>0</v>
      </c>
      <c r="AL104" s="58" t="str">
        <f t="shared" si="27"/>
        <v/>
      </c>
      <c r="AM104" s="59" t="str">
        <f t="shared" si="28"/>
        <v/>
      </c>
      <c r="AN104" s="59" t="str">
        <f t="shared" si="29"/>
        <v/>
      </c>
      <c r="AO104" s="60"/>
    </row>
    <row r="105" spans="3:41" x14ac:dyDescent="0.25">
      <c r="C105" s="82"/>
      <c r="D105" s="45"/>
      <c r="E105" s="83" t="str">
        <f t="shared" si="34"/>
        <v/>
      </c>
      <c r="F105" s="45"/>
      <c r="G105" s="45"/>
      <c r="H105" s="45"/>
      <c r="I105" s="46" t="str">
        <f t="shared" si="30"/>
        <v/>
      </c>
      <c r="J105" s="46" t="str">
        <f t="shared" si="31"/>
        <v/>
      </c>
      <c r="K105" s="47" t="str">
        <f t="shared" si="19"/>
        <v/>
      </c>
      <c r="L105" s="47" t="str">
        <f t="shared" si="20"/>
        <v/>
      </c>
      <c r="M105" s="48">
        <f t="shared" si="32"/>
        <v>0</v>
      </c>
      <c r="N105" s="46" t="str">
        <f t="shared" si="21"/>
        <v/>
      </c>
      <c r="O105" s="47" t="str">
        <f t="shared" si="22"/>
        <v/>
      </c>
      <c r="P105" s="47" t="str">
        <f t="shared" si="23"/>
        <v/>
      </c>
      <c r="Q105" s="48">
        <f t="shared" si="33"/>
        <v>0</v>
      </c>
      <c r="R105" s="2"/>
      <c r="AH105" s="57" t="str">
        <f>IF(G105&gt;1,IF($E$10&gt;0,100-(#REF!/(1+(AL105/#REF!)^#REF!)^#REF!+#REF!/(AL105-1))*100,100-(AL105*D$5+D$6)*100),"")</f>
        <v/>
      </c>
      <c r="AI105" s="21" t="str">
        <f t="shared" si="24"/>
        <v/>
      </c>
      <c r="AJ105" s="21" t="str">
        <f t="shared" si="25"/>
        <v/>
      </c>
      <c r="AK105" s="48">
        <f t="shared" si="26"/>
        <v>0</v>
      </c>
      <c r="AL105" s="58" t="str">
        <f t="shared" si="27"/>
        <v/>
      </c>
      <c r="AM105" s="59" t="str">
        <f t="shared" si="28"/>
        <v/>
      </c>
      <c r="AN105" s="59" t="str">
        <f t="shared" si="29"/>
        <v/>
      </c>
      <c r="AO105" s="60"/>
    </row>
    <row r="106" spans="3:41" x14ac:dyDescent="0.25">
      <c r="C106" s="82"/>
      <c r="D106" s="45"/>
      <c r="E106" s="83" t="str">
        <f t="shared" si="34"/>
        <v/>
      </c>
      <c r="F106" s="45"/>
      <c r="G106" s="45"/>
      <c r="H106" s="45"/>
      <c r="I106" s="46" t="str">
        <f t="shared" si="30"/>
        <v/>
      </c>
      <c r="J106" s="46" t="str">
        <f t="shared" si="31"/>
        <v/>
      </c>
      <c r="K106" s="47" t="str">
        <f t="shared" si="19"/>
        <v/>
      </c>
      <c r="L106" s="47" t="str">
        <f t="shared" si="20"/>
        <v/>
      </c>
      <c r="M106" s="48">
        <f t="shared" si="32"/>
        <v>0</v>
      </c>
      <c r="N106" s="46" t="str">
        <f t="shared" si="21"/>
        <v/>
      </c>
      <c r="O106" s="47" t="str">
        <f t="shared" si="22"/>
        <v/>
      </c>
      <c r="P106" s="47" t="str">
        <f t="shared" si="23"/>
        <v/>
      </c>
      <c r="Q106" s="48">
        <f t="shared" si="33"/>
        <v>0</v>
      </c>
      <c r="R106" s="2"/>
      <c r="AH106" s="57" t="str">
        <f>IF(G106&gt;1,IF($E$10&gt;0,100-(#REF!/(1+(AL106/#REF!)^#REF!)^#REF!+#REF!/(AL106-1))*100,100-(AL106*D$5+D$6)*100),"")</f>
        <v/>
      </c>
      <c r="AI106" s="21" t="str">
        <f t="shared" si="24"/>
        <v/>
      </c>
      <c r="AJ106" s="21" t="str">
        <f t="shared" si="25"/>
        <v/>
      </c>
      <c r="AK106" s="48">
        <f t="shared" si="26"/>
        <v>0</v>
      </c>
      <c r="AL106" s="58" t="str">
        <f t="shared" si="27"/>
        <v/>
      </c>
      <c r="AM106" s="59" t="str">
        <f t="shared" si="28"/>
        <v/>
      </c>
      <c r="AN106" s="59" t="str">
        <f t="shared" si="29"/>
        <v/>
      </c>
      <c r="AO106" s="60"/>
    </row>
    <row r="107" spans="3:41" x14ac:dyDescent="0.25">
      <c r="C107" s="82"/>
      <c r="D107" s="45"/>
      <c r="E107" s="83" t="str">
        <f t="shared" si="34"/>
        <v/>
      </c>
      <c r="F107" s="45"/>
      <c r="G107" s="45"/>
      <c r="H107" s="45"/>
      <c r="I107" s="46" t="str">
        <f t="shared" si="30"/>
        <v/>
      </c>
      <c r="J107" s="46" t="str">
        <f t="shared" si="31"/>
        <v/>
      </c>
      <c r="K107" s="47" t="str">
        <f t="shared" si="19"/>
        <v/>
      </c>
      <c r="L107" s="47" t="str">
        <f t="shared" si="20"/>
        <v/>
      </c>
      <c r="M107" s="48">
        <f t="shared" si="32"/>
        <v>0</v>
      </c>
      <c r="N107" s="46" t="str">
        <f t="shared" si="21"/>
        <v/>
      </c>
      <c r="O107" s="47" t="str">
        <f t="shared" si="22"/>
        <v/>
      </c>
      <c r="P107" s="47" t="str">
        <f t="shared" si="23"/>
        <v/>
      </c>
      <c r="Q107" s="48">
        <f t="shared" si="33"/>
        <v>0</v>
      </c>
      <c r="R107" s="2"/>
      <c r="AH107" s="57" t="str">
        <f>IF(G107&gt;1,IF($E$10&gt;0,100-(#REF!/(1+(AL107/#REF!)^#REF!)^#REF!+#REF!/(AL107-1))*100,100-(AL107*D$5+D$6)*100),"")</f>
        <v/>
      </c>
      <c r="AI107" s="21" t="str">
        <f t="shared" si="24"/>
        <v/>
      </c>
      <c r="AJ107" s="21" t="str">
        <f t="shared" si="25"/>
        <v/>
      </c>
      <c r="AK107" s="48">
        <f t="shared" si="26"/>
        <v>0</v>
      </c>
      <c r="AL107" s="58" t="str">
        <f t="shared" si="27"/>
        <v/>
      </c>
      <c r="AM107" s="59" t="str">
        <f t="shared" si="28"/>
        <v/>
      </c>
      <c r="AN107" s="59" t="str">
        <f t="shared" si="29"/>
        <v/>
      </c>
      <c r="AO107" s="60"/>
    </row>
    <row r="108" spans="3:41" x14ac:dyDescent="0.25">
      <c r="C108" s="82"/>
      <c r="D108" s="45"/>
      <c r="E108" s="83" t="str">
        <f t="shared" si="34"/>
        <v/>
      </c>
      <c r="F108" s="45"/>
      <c r="G108" s="45"/>
      <c r="H108" s="45"/>
      <c r="I108" s="46" t="str">
        <f t="shared" si="30"/>
        <v/>
      </c>
      <c r="J108" s="46" t="str">
        <f t="shared" si="31"/>
        <v/>
      </c>
      <c r="K108" s="47" t="str">
        <f t="shared" si="19"/>
        <v/>
      </c>
      <c r="L108" s="47" t="str">
        <f t="shared" si="20"/>
        <v/>
      </c>
      <c r="M108" s="48">
        <f t="shared" si="32"/>
        <v>0</v>
      </c>
      <c r="N108" s="46" t="str">
        <f t="shared" si="21"/>
        <v/>
      </c>
      <c r="O108" s="47" t="str">
        <f t="shared" si="22"/>
        <v/>
      </c>
      <c r="P108" s="47" t="str">
        <f t="shared" si="23"/>
        <v/>
      </c>
      <c r="Q108" s="48">
        <f t="shared" si="33"/>
        <v>0</v>
      </c>
      <c r="R108" s="2"/>
      <c r="AH108" s="57" t="str">
        <f>IF(G108&gt;1,IF($E$10&gt;0,100-(#REF!/(1+(AL108/#REF!)^#REF!)^#REF!+#REF!/(AL108-1))*100,100-(AL108*D$5+D$6)*100),"")</f>
        <v/>
      </c>
      <c r="AI108" s="21" t="str">
        <f t="shared" si="24"/>
        <v/>
      </c>
      <c r="AJ108" s="21" t="str">
        <f t="shared" si="25"/>
        <v/>
      </c>
      <c r="AK108" s="48">
        <f t="shared" si="26"/>
        <v>0</v>
      </c>
      <c r="AL108" s="58" t="str">
        <f t="shared" si="27"/>
        <v/>
      </c>
      <c r="AM108" s="59" t="str">
        <f t="shared" si="28"/>
        <v/>
      </c>
      <c r="AN108" s="59" t="str">
        <f t="shared" si="29"/>
        <v/>
      </c>
      <c r="AO108" s="60"/>
    </row>
    <row r="109" spans="3:41" x14ac:dyDescent="0.25">
      <c r="C109" s="82"/>
      <c r="D109" s="45"/>
      <c r="E109" s="83" t="str">
        <f t="shared" si="34"/>
        <v/>
      </c>
      <c r="F109" s="45"/>
      <c r="G109" s="45"/>
      <c r="H109" s="45"/>
      <c r="I109" s="46" t="str">
        <f t="shared" si="30"/>
        <v/>
      </c>
      <c r="J109" s="46" t="str">
        <f t="shared" si="31"/>
        <v/>
      </c>
      <c r="K109" s="47" t="str">
        <f t="shared" si="19"/>
        <v/>
      </c>
      <c r="L109" s="47" t="str">
        <f t="shared" si="20"/>
        <v/>
      </c>
      <c r="M109" s="48">
        <f t="shared" si="32"/>
        <v>0</v>
      </c>
      <c r="N109" s="46" t="str">
        <f t="shared" si="21"/>
        <v/>
      </c>
      <c r="O109" s="47" t="str">
        <f t="shared" si="22"/>
        <v/>
      </c>
      <c r="P109" s="47" t="str">
        <f t="shared" si="23"/>
        <v/>
      </c>
      <c r="Q109" s="48">
        <f t="shared" si="33"/>
        <v>0</v>
      </c>
      <c r="R109" s="2"/>
      <c r="AH109" s="57" t="str">
        <f>IF(G109&gt;1,IF($E$10&gt;0,100-(#REF!/(1+(AL109/#REF!)^#REF!)^#REF!+#REF!/(AL109-1))*100,100-(AL109*D$5+D$6)*100),"")</f>
        <v/>
      </c>
      <c r="AI109" s="21" t="str">
        <f t="shared" si="24"/>
        <v/>
      </c>
      <c r="AJ109" s="21" t="str">
        <f t="shared" si="25"/>
        <v/>
      </c>
      <c r="AK109" s="48">
        <f t="shared" si="26"/>
        <v>0</v>
      </c>
      <c r="AL109" s="58" t="str">
        <f t="shared" si="27"/>
        <v/>
      </c>
      <c r="AM109" s="59" t="str">
        <f t="shared" si="28"/>
        <v/>
      </c>
      <c r="AN109" s="59" t="str">
        <f t="shared" si="29"/>
        <v/>
      </c>
      <c r="AO109" s="60"/>
    </row>
    <row r="110" spans="3:41" x14ac:dyDescent="0.25">
      <c r="C110" s="82"/>
      <c r="D110" s="45"/>
      <c r="E110" s="83" t="str">
        <f t="shared" si="34"/>
        <v/>
      </c>
      <c r="F110" s="45"/>
      <c r="G110" s="45"/>
      <c r="H110" s="45"/>
      <c r="I110" s="46" t="str">
        <f t="shared" si="30"/>
        <v/>
      </c>
      <c r="J110" s="46" t="str">
        <f t="shared" si="31"/>
        <v/>
      </c>
      <c r="K110" s="47" t="str">
        <f t="shared" si="19"/>
        <v/>
      </c>
      <c r="L110" s="47" t="str">
        <f t="shared" si="20"/>
        <v/>
      </c>
      <c r="M110" s="48">
        <f t="shared" si="32"/>
        <v>0</v>
      </c>
      <c r="N110" s="46" t="str">
        <f t="shared" si="21"/>
        <v/>
      </c>
      <c r="O110" s="47" t="str">
        <f t="shared" si="22"/>
        <v/>
      </c>
      <c r="P110" s="47" t="str">
        <f t="shared" si="23"/>
        <v/>
      </c>
      <c r="Q110" s="48">
        <f t="shared" si="33"/>
        <v>0</v>
      </c>
      <c r="R110" s="2"/>
      <c r="AH110" s="57" t="str">
        <f>IF(G110&gt;1,IF($E$10&gt;0,100-(#REF!/(1+(AL110/#REF!)^#REF!)^#REF!+#REF!/(AL110-1))*100,100-(AL110*D$5+D$6)*100),"")</f>
        <v/>
      </c>
      <c r="AI110" s="21" t="str">
        <f t="shared" si="24"/>
        <v/>
      </c>
      <c r="AJ110" s="21" t="str">
        <f t="shared" si="25"/>
        <v/>
      </c>
      <c r="AK110" s="48">
        <f t="shared" si="26"/>
        <v>0</v>
      </c>
      <c r="AL110" s="58" t="str">
        <f t="shared" si="27"/>
        <v/>
      </c>
      <c r="AM110" s="59" t="str">
        <f t="shared" si="28"/>
        <v/>
      </c>
      <c r="AN110" s="59" t="str">
        <f t="shared" si="29"/>
        <v/>
      </c>
      <c r="AO110" s="60"/>
    </row>
    <row r="111" spans="3:41" x14ac:dyDescent="0.25">
      <c r="C111" s="82"/>
      <c r="D111" s="45"/>
      <c r="E111" s="83" t="str">
        <f t="shared" si="34"/>
        <v/>
      </c>
      <c r="F111" s="45"/>
      <c r="G111" s="45"/>
      <c r="H111" s="45"/>
      <c r="I111" s="46" t="str">
        <f t="shared" si="30"/>
        <v/>
      </c>
      <c r="J111" s="46" t="str">
        <f t="shared" si="31"/>
        <v/>
      </c>
      <c r="K111" s="47" t="str">
        <f t="shared" si="19"/>
        <v/>
      </c>
      <c r="L111" s="47" t="str">
        <f t="shared" si="20"/>
        <v/>
      </c>
      <c r="M111" s="48">
        <f t="shared" si="32"/>
        <v>0</v>
      </c>
      <c r="N111" s="46" t="str">
        <f t="shared" si="21"/>
        <v/>
      </c>
      <c r="O111" s="47" t="str">
        <f t="shared" si="22"/>
        <v/>
      </c>
      <c r="P111" s="47" t="str">
        <f t="shared" si="23"/>
        <v/>
      </c>
      <c r="Q111" s="48">
        <f t="shared" si="33"/>
        <v>0</v>
      </c>
      <c r="R111" s="2"/>
      <c r="AH111" s="57" t="str">
        <f>IF(G111&gt;1,IF($E$10&gt;0,100-(#REF!/(1+(AL111/#REF!)^#REF!)^#REF!+#REF!/(AL111-1))*100,100-(AL111*D$5+D$6)*100),"")</f>
        <v/>
      </c>
      <c r="AI111" s="21" t="str">
        <f t="shared" si="24"/>
        <v/>
      </c>
      <c r="AJ111" s="21" t="str">
        <f t="shared" si="25"/>
        <v/>
      </c>
      <c r="AK111" s="48">
        <f t="shared" si="26"/>
        <v>0</v>
      </c>
      <c r="AL111" s="58" t="str">
        <f t="shared" si="27"/>
        <v/>
      </c>
      <c r="AM111" s="59" t="str">
        <f t="shared" si="28"/>
        <v/>
      </c>
      <c r="AN111" s="59" t="str">
        <f t="shared" si="29"/>
        <v/>
      </c>
      <c r="AO111" s="60"/>
    </row>
    <row r="112" spans="3:41" x14ac:dyDescent="0.25">
      <c r="C112" s="82"/>
      <c r="D112" s="45"/>
      <c r="E112" s="83" t="str">
        <f t="shared" si="34"/>
        <v/>
      </c>
      <c r="F112" s="45"/>
      <c r="G112" s="45"/>
      <c r="H112" s="45"/>
      <c r="I112" s="46" t="str">
        <f t="shared" si="30"/>
        <v/>
      </c>
      <c r="J112" s="46" t="str">
        <f t="shared" si="31"/>
        <v/>
      </c>
      <c r="K112" s="47" t="str">
        <f t="shared" si="19"/>
        <v/>
      </c>
      <c r="L112" s="47" t="str">
        <f t="shared" si="20"/>
        <v/>
      </c>
      <c r="M112" s="48">
        <f t="shared" si="32"/>
        <v>0</v>
      </c>
      <c r="N112" s="46" t="str">
        <f t="shared" si="21"/>
        <v/>
      </c>
      <c r="O112" s="47" t="str">
        <f t="shared" si="22"/>
        <v/>
      </c>
      <c r="P112" s="47" t="str">
        <f t="shared" si="23"/>
        <v/>
      </c>
      <c r="Q112" s="48">
        <f t="shared" si="33"/>
        <v>0</v>
      </c>
      <c r="R112" s="2"/>
      <c r="AH112" s="57" t="str">
        <f>IF(G112&gt;1,IF($E$10&gt;0,100-(#REF!/(1+(AL112/#REF!)^#REF!)^#REF!+#REF!/(AL112-1))*100,100-(AL112*D$5+D$6)*100),"")</f>
        <v/>
      </c>
      <c r="AI112" s="21" t="str">
        <f t="shared" si="24"/>
        <v/>
      </c>
      <c r="AJ112" s="21" t="str">
        <f t="shared" si="25"/>
        <v/>
      </c>
      <c r="AK112" s="48">
        <f t="shared" si="26"/>
        <v>0</v>
      </c>
      <c r="AL112" s="58" t="str">
        <f t="shared" si="27"/>
        <v/>
      </c>
      <c r="AM112" s="59" t="str">
        <f t="shared" si="28"/>
        <v/>
      </c>
      <c r="AN112" s="59" t="str">
        <f t="shared" si="29"/>
        <v/>
      </c>
      <c r="AO112" s="60"/>
    </row>
    <row r="113" spans="3:41" x14ac:dyDescent="0.25">
      <c r="C113" s="82"/>
      <c r="D113" s="45"/>
      <c r="E113" s="83" t="str">
        <f t="shared" si="34"/>
        <v/>
      </c>
      <c r="F113" s="45"/>
      <c r="G113" s="45"/>
      <c r="H113" s="45"/>
      <c r="I113" s="46" t="str">
        <f t="shared" si="30"/>
        <v/>
      </c>
      <c r="J113" s="46" t="str">
        <f t="shared" si="31"/>
        <v/>
      </c>
      <c r="K113" s="47" t="str">
        <f t="shared" si="19"/>
        <v/>
      </c>
      <c r="L113" s="47" t="str">
        <f t="shared" si="20"/>
        <v/>
      </c>
      <c r="M113" s="48">
        <f t="shared" si="32"/>
        <v>0</v>
      </c>
      <c r="N113" s="46" t="str">
        <f t="shared" si="21"/>
        <v/>
      </c>
      <c r="O113" s="47" t="str">
        <f t="shared" si="22"/>
        <v/>
      </c>
      <c r="P113" s="47" t="str">
        <f t="shared" si="23"/>
        <v/>
      </c>
      <c r="Q113" s="48">
        <f t="shared" si="33"/>
        <v>0</v>
      </c>
      <c r="R113" s="2"/>
      <c r="AH113" s="57" t="str">
        <f>IF(G113&gt;1,IF($E$10&gt;0,100-(#REF!/(1+(AL113/#REF!)^#REF!)^#REF!+#REF!/(AL113-1))*100,100-(AL113*D$5+D$6)*100),"")</f>
        <v/>
      </c>
      <c r="AI113" s="21" t="str">
        <f t="shared" si="24"/>
        <v/>
      </c>
      <c r="AJ113" s="21" t="str">
        <f t="shared" si="25"/>
        <v/>
      </c>
      <c r="AK113" s="48">
        <f t="shared" si="26"/>
        <v>0</v>
      </c>
      <c r="AL113" s="58" t="str">
        <f t="shared" si="27"/>
        <v/>
      </c>
      <c r="AM113" s="59" t="str">
        <f t="shared" si="28"/>
        <v/>
      </c>
      <c r="AN113" s="59" t="str">
        <f t="shared" si="29"/>
        <v/>
      </c>
      <c r="AO113" s="60"/>
    </row>
    <row r="114" spans="3:41" x14ac:dyDescent="0.25">
      <c r="C114" s="82"/>
      <c r="D114" s="45"/>
      <c r="E114" s="83" t="str">
        <f t="shared" si="34"/>
        <v/>
      </c>
      <c r="F114" s="45"/>
      <c r="G114" s="45"/>
      <c r="H114" s="45"/>
      <c r="I114" s="46" t="str">
        <f t="shared" si="30"/>
        <v/>
      </c>
      <c r="J114" s="46" t="str">
        <f t="shared" si="31"/>
        <v/>
      </c>
      <c r="K114" s="47" t="str">
        <f t="shared" si="19"/>
        <v/>
      </c>
      <c r="L114" s="47" t="str">
        <f t="shared" si="20"/>
        <v/>
      </c>
      <c r="M114" s="48">
        <f t="shared" si="32"/>
        <v>0</v>
      </c>
      <c r="N114" s="46" t="str">
        <f t="shared" si="21"/>
        <v/>
      </c>
      <c r="O114" s="47" t="str">
        <f t="shared" si="22"/>
        <v/>
      </c>
      <c r="P114" s="47" t="str">
        <f t="shared" si="23"/>
        <v/>
      </c>
      <c r="Q114" s="48">
        <f t="shared" si="33"/>
        <v>0</v>
      </c>
      <c r="R114" s="2"/>
      <c r="AH114" s="57" t="str">
        <f>IF(G114&gt;1,IF($E$10&gt;0,100-(#REF!/(1+(AL114/#REF!)^#REF!)^#REF!+#REF!/(AL114-1))*100,100-(AL114*D$5+D$6)*100),"")</f>
        <v/>
      </c>
      <c r="AI114" s="21" t="str">
        <f t="shared" si="24"/>
        <v/>
      </c>
      <c r="AJ114" s="21" t="str">
        <f t="shared" si="25"/>
        <v/>
      </c>
      <c r="AK114" s="48">
        <f t="shared" si="26"/>
        <v>0</v>
      </c>
      <c r="AL114" s="58" t="str">
        <f t="shared" si="27"/>
        <v/>
      </c>
      <c r="AM114" s="59" t="str">
        <f t="shared" si="28"/>
        <v/>
      </c>
      <c r="AN114" s="59" t="str">
        <f t="shared" si="29"/>
        <v/>
      </c>
      <c r="AO114" s="60"/>
    </row>
    <row r="115" spans="3:41" x14ac:dyDescent="0.25">
      <c r="C115" s="82"/>
      <c r="D115" s="45"/>
      <c r="E115" s="83" t="str">
        <f t="shared" si="34"/>
        <v/>
      </c>
      <c r="F115" s="45"/>
      <c r="G115" s="45"/>
      <c r="H115" s="45"/>
      <c r="I115" s="46" t="str">
        <f t="shared" si="30"/>
        <v/>
      </c>
      <c r="J115" s="46" t="str">
        <f t="shared" si="31"/>
        <v/>
      </c>
      <c r="K115" s="47" t="str">
        <f t="shared" si="19"/>
        <v/>
      </c>
      <c r="L115" s="47" t="str">
        <f t="shared" si="20"/>
        <v/>
      </c>
      <c r="M115" s="48">
        <f t="shared" si="32"/>
        <v>0</v>
      </c>
      <c r="N115" s="46" t="str">
        <f t="shared" si="21"/>
        <v/>
      </c>
      <c r="O115" s="47" t="str">
        <f t="shared" si="22"/>
        <v/>
      </c>
      <c r="P115" s="47" t="str">
        <f t="shared" si="23"/>
        <v/>
      </c>
      <c r="Q115" s="48">
        <f t="shared" si="33"/>
        <v>0</v>
      </c>
      <c r="R115" s="2"/>
      <c r="AH115" s="57" t="str">
        <f>IF(G115&gt;1,IF($E$10&gt;0,100-(#REF!/(1+(AL115/#REF!)^#REF!)^#REF!+#REF!/(AL115-1))*100,100-(AL115*D$5+D$6)*100),"")</f>
        <v/>
      </c>
      <c r="AI115" s="21" t="str">
        <f t="shared" si="24"/>
        <v/>
      </c>
      <c r="AJ115" s="21" t="str">
        <f t="shared" si="25"/>
        <v/>
      </c>
      <c r="AK115" s="48">
        <f t="shared" si="26"/>
        <v>0</v>
      </c>
      <c r="AL115" s="58" t="str">
        <f t="shared" si="27"/>
        <v/>
      </c>
      <c r="AM115" s="59" t="str">
        <f t="shared" si="28"/>
        <v/>
      </c>
      <c r="AN115" s="59" t="str">
        <f t="shared" si="29"/>
        <v/>
      </c>
      <c r="AO115" s="60"/>
    </row>
    <row r="116" spans="3:41" x14ac:dyDescent="0.25">
      <c r="C116" s="82"/>
      <c r="D116" s="45"/>
      <c r="E116" s="83" t="str">
        <f t="shared" si="34"/>
        <v/>
      </c>
      <c r="F116" s="45"/>
      <c r="G116" s="45"/>
      <c r="H116" s="45"/>
      <c r="I116" s="46" t="str">
        <f t="shared" si="30"/>
        <v/>
      </c>
      <c r="J116" s="46" t="str">
        <f t="shared" si="31"/>
        <v/>
      </c>
      <c r="K116" s="47" t="str">
        <f t="shared" si="19"/>
        <v/>
      </c>
      <c r="L116" s="47" t="str">
        <f t="shared" si="20"/>
        <v/>
      </c>
      <c r="M116" s="48">
        <f t="shared" si="32"/>
        <v>0</v>
      </c>
      <c r="N116" s="46" t="str">
        <f t="shared" si="21"/>
        <v/>
      </c>
      <c r="O116" s="47" t="str">
        <f t="shared" si="22"/>
        <v/>
      </c>
      <c r="P116" s="47" t="str">
        <f t="shared" si="23"/>
        <v/>
      </c>
      <c r="Q116" s="48">
        <f t="shared" si="33"/>
        <v>0</v>
      </c>
      <c r="R116" s="2"/>
      <c r="AH116" s="57" t="str">
        <f>IF(G116&gt;1,IF($E$10&gt;0,100-(#REF!/(1+(AL116/#REF!)^#REF!)^#REF!+#REF!/(AL116-1))*100,100-(AL116*D$5+D$6)*100),"")</f>
        <v/>
      </c>
      <c r="AI116" s="21" t="str">
        <f t="shared" si="24"/>
        <v/>
      </c>
      <c r="AJ116" s="21" t="str">
        <f t="shared" si="25"/>
        <v/>
      </c>
      <c r="AK116" s="48">
        <f t="shared" si="26"/>
        <v>0</v>
      </c>
      <c r="AL116" s="58" t="str">
        <f t="shared" si="27"/>
        <v/>
      </c>
      <c r="AM116" s="59" t="str">
        <f t="shared" si="28"/>
        <v/>
      </c>
      <c r="AN116" s="59" t="str">
        <f t="shared" si="29"/>
        <v/>
      </c>
      <c r="AO116" s="60"/>
    </row>
    <row r="117" spans="3:41" x14ac:dyDescent="0.25">
      <c r="C117" s="82"/>
      <c r="D117" s="45"/>
      <c r="E117" s="83" t="str">
        <f t="shared" si="34"/>
        <v/>
      </c>
      <c r="F117" s="45"/>
      <c r="G117" s="45"/>
      <c r="H117" s="45"/>
      <c r="I117" s="46" t="str">
        <f t="shared" si="30"/>
        <v/>
      </c>
      <c r="J117" s="46" t="str">
        <f t="shared" si="31"/>
        <v/>
      </c>
      <c r="K117" s="47" t="str">
        <f t="shared" si="19"/>
        <v/>
      </c>
      <c r="L117" s="47" t="str">
        <f t="shared" si="20"/>
        <v/>
      </c>
      <c r="M117" s="48">
        <f t="shared" si="32"/>
        <v>0</v>
      </c>
      <c r="N117" s="46" t="str">
        <f t="shared" si="21"/>
        <v/>
      </c>
      <c r="O117" s="47" t="str">
        <f t="shared" si="22"/>
        <v/>
      </c>
      <c r="P117" s="47" t="str">
        <f t="shared" si="23"/>
        <v/>
      </c>
      <c r="Q117" s="48">
        <f t="shared" si="33"/>
        <v>0</v>
      </c>
      <c r="R117" s="2"/>
      <c r="AH117" s="57" t="str">
        <f>IF(G117&gt;1,IF($E$10&gt;0,100-(#REF!/(1+(AL117/#REF!)^#REF!)^#REF!+#REF!/(AL117-1))*100,100-(AL117*D$5+D$6)*100),"")</f>
        <v/>
      </c>
      <c r="AI117" s="21" t="str">
        <f t="shared" si="24"/>
        <v/>
      </c>
      <c r="AJ117" s="21" t="str">
        <f t="shared" si="25"/>
        <v/>
      </c>
      <c r="AK117" s="48">
        <f t="shared" si="26"/>
        <v>0</v>
      </c>
      <c r="AL117" s="58" t="str">
        <f t="shared" si="27"/>
        <v/>
      </c>
      <c r="AM117" s="59" t="str">
        <f t="shared" si="28"/>
        <v/>
      </c>
      <c r="AN117" s="59" t="str">
        <f t="shared" si="29"/>
        <v/>
      </c>
      <c r="AO117" s="60"/>
    </row>
    <row r="118" spans="3:41" x14ac:dyDescent="0.25">
      <c r="C118" s="82"/>
      <c r="D118" s="45"/>
      <c r="E118" s="83" t="str">
        <f t="shared" si="34"/>
        <v/>
      </c>
      <c r="F118" s="45"/>
      <c r="G118" s="45"/>
      <c r="H118" s="45"/>
      <c r="I118" s="46" t="str">
        <f t="shared" si="30"/>
        <v/>
      </c>
      <c r="J118" s="46" t="str">
        <f t="shared" si="31"/>
        <v/>
      </c>
      <c r="K118" s="47" t="str">
        <f t="shared" si="19"/>
        <v/>
      </c>
      <c r="L118" s="47" t="str">
        <f t="shared" si="20"/>
        <v/>
      </c>
      <c r="M118" s="48">
        <f t="shared" si="32"/>
        <v>0</v>
      </c>
      <c r="N118" s="46" t="str">
        <f t="shared" si="21"/>
        <v/>
      </c>
      <c r="O118" s="47" t="str">
        <f t="shared" si="22"/>
        <v/>
      </c>
      <c r="P118" s="47" t="str">
        <f t="shared" si="23"/>
        <v/>
      </c>
      <c r="Q118" s="48">
        <f t="shared" si="33"/>
        <v>0</v>
      </c>
      <c r="R118" s="2"/>
      <c r="AH118" s="57" t="str">
        <f>IF(G118&gt;1,IF($E$10&gt;0,100-(#REF!/(1+(AL118/#REF!)^#REF!)^#REF!+#REF!/(AL118-1))*100,100-(AL118*D$5+D$6)*100),"")</f>
        <v/>
      </c>
      <c r="AI118" s="21" t="str">
        <f t="shared" si="24"/>
        <v/>
      </c>
      <c r="AJ118" s="21" t="str">
        <f t="shared" si="25"/>
        <v/>
      </c>
      <c r="AK118" s="48">
        <f t="shared" si="26"/>
        <v>0</v>
      </c>
      <c r="AL118" s="58" t="str">
        <f t="shared" si="27"/>
        <v/>
      </c>
      <c r="AM118" s="59" t="str">
        <f t="shared" si="28"/>
        <v/>
      </c>
      <c r="AN118" s="59" t="str">
        <f t="shared" si="29"/>
        <v/>
      </c>
      <c r="AO118" s="60"/>
    </row>
    <row r="119" spans="3:41" x14ac:dyDescent="0.25">
      <c r="C119" s="82"/>
      <c r="D119" s="45"/>
      <c r="E119" s="83" t="str">
        <f t="shared" si="34"/>
        <v/>
      </c>
      <c r="F119" s="45"/>
      <c r="G119" s="45"/>
      <c r="H119" s="45"/>
      <c r="I119" s="46" t="str">
        <f t="shared" si="30"/>
        <v/>
      </c>
      <c r="J119" s="46" t="str">
        <f t="shared" si="31"/>
        <v/>
      </c>
      <c r="K119" s="47" t="str">
        <f t="shared" si="19"/>
        <v/>
      </c>
      <c r="L119" s="47" t="str">
        <f t="shared" si="20"/>
        <v/>
      </c>
      <c r="M119" s="48">
        <f t="shared" si="32"/>
        <v>0</v>
      </c>
      <c r="N119" s="46" t="str">
        <f t="shared" si="21"/>
        <v/>
      </c>
      <c r="O119" s="47" t="str">
        <f t="shared" si="22"/>
        <v/>
      </c>
      <c r="P119" s="47" t="str">
        <f t="shared" si="23"/>
        <v/>
      </c>
      <c r="Q119" s="48">
        <f t="shared" si="33"/>
        <v>0</v>
      </c>
      <c r="R119" s="2"/>
      <c r="AH119" s="57" t="str">
        <f>IF(G119&gt;1,IF($E$10&gt;0,100-(#REF!/(1+(AL119/#REF!)^#REF!)^#REF!+#REF!/(AL119-1))*100,100-(AL119*D$5+D$6)*100),"")</f>
        <v/>
      </c>
      <c r="AI119" s="21" t="str">
        <f t="shared" si="24"/>
        <v/>
      </c>
      <c r="AJ119" s="21" t="str">
        <f t="shared" si="25"/>
        <v/>
      </c>
      <c r="AK119" s="48">
        <f t="shared" si="26"/>
        <v>0</v>
      </c>
      <c r="AL119" s="58" t="str">
        <f t="shared" si="27"/>
        <v/>
      </c>
      <c r="AM119" s="59" t="str">
        <f t="shared" si="28"/>
        <v/>
      </c>
      <c r="AN119" s="59" t="str">
        <f t="shared" si="29"/>
        <v/>
      </c>
      <c r="AO119" s="60"/>
    </row>
    <row r="120" spans="3:41" x14ac:dyDescent="0.25">
      <c r="C120" s="82"/>
      <c r="D120" s="45"/>
      <c r="E120" s="83" t="str">
        <f t="shared" si="34"/>
        <v/>
      </c>
      <c r="F120" s="45"/>
      <c r="G120" s="45"/>
      <c r="H120" s="45"/>
      <c r="I120" s="46" t="str">
        <f t="shared" si="30"/>
        <v/>
      </c>
      <c r="J120" s="46" t="str">
        <f t="shared" si="31"/>
        <v/>
      </c>
      <c r="K120" s="47" t="str">
        <f t="shared" si="19"/>
        <v/>
      </c>
      <c r="L120" s="47" t="str">
        <f t="shared" si="20"/>
        <v/>
      </c>
      <c r="M120" s="48">
        <f t="shared" si="32"/>
        <v>0</v>
      </c>
      <c r="N120" s="46" t="str">
        <f t="shared" si="21"/>
        <v/>
      </c>
      <c r="O120" s="47" t="str">
        <f t="shared" si="22"/>
        <v/>
      </c>
      <c r="P120" s="47" t="str">
        <f t="shared" si="23"/>
        <v/>
      </c>
      <c r="Q120" s="48">
        <f t="shared" si="33"/>
        <v>0</v>
      </c>
      <c r="R120" s="2"/>
      <c r="AH120" s="57" t="str">
        <f>IF(G120&gt;1,IF($E$10&gt;0,100-(#REF!/(1+(AL120/#REF!)^#REF!)^#REF!+#REF!/(AL120-1))*100,100-(AL120*D$5+D$6)*100),"")</f>
        <v/>
      </c>
      <c r="AI120" s="21" t="str">
        <f t="shared" si="24"/>
        <v/>
      </c>
      <c r="AJ120" s="21" t="str">
        <f t="shared" si="25"/>
        <v/>
      </c>
      <c r="AK120" s="48">
        <f t="shared" si="26"/>
        <v>0</v>
      </c>
      <c r="AL120" s="58" t="str">
        <f t="shared" si="27"/>
        <v/>
      </c>
      <c r="AM120" s="59" t="str">
        <f t="shared" si="28"/>
        <v/>
      </c>
      <c r="AN120" s="59" t="str">
        <f t="shared" si="29"/>
        <v/>
      </c>
      <c r="AO120" s="60"/>
    </row>
    <row r="121" spans="3:41" x14ac:dyDescent="0.25">
      <c r="C121" s="82"/>
      <c r="D121" s="45"/>
      <c r="E121" s="83" t="str">
        <f t="shared" si="34"/>
        <v/>
      </c>
      <c r="F121" s="45"/>
      <c r="G121" s="45"/>
      <c r="H121" s="45"/>
      <c r="I121" s="46" t="str">
        <f t="shared" si="30"/>
        <v/>
      </c>
      <c r="J121" s="46" t="str">
        <f t="shared" si="31"/>
        <v/>
      </c>
      <c r="K121" s="47" t="str">
        <f t="shared" si="19"/>
        <v/>
      </c>
      <c r="L121" s="47" t="str">
        <f t="shared" si="20"/>
        <v/>
      </c>
      <c r="M121" s="48">
        <f t="shared" si="32"/>
        <v>0</v>
      </c>
      <c r="N121" s="46" t="str">
        <f t="shared" si="21"/>
        <v/>
      </c>
      <c r="O121" s="47" t="str">
        <f t="shared" si="22"/>
        <v/>
      </c>
      <c r="P121" s="47" t="str">
        <f t="shared" si="23"/>
        <v/>
      </c>
      <c r="Q121" s="48">
        <f t="shared" si="33"/>
        <v>0</v>
      </c>
      <c r="R121" s="2"/>
      <c r="AH121" s="57" t="str">
        <f>IF(G121&gt;1,IF($E$10&gt;0,100-(#REF!/(1+(AL121/#REF!)^#REF!)^#REF!+#REF!/(AL121-1))*100,100-(AL121*D$5+D$6)*100),"")</f>
        <v/>
      </c>
      <c r="AI121" s="21" t="str">
        <f t="shared" si="24"/>
        <v/>
      </c>
      <c r="AJ121" s="21" t="str">
        <f t="shared" si="25"/>
        <v/>
      </c>
      <c r="AK121" s="48">
        <f t="shared" si="26"/>
        <v>0</v>
      </c>
      <c r="AL121" s="58" t="str">
        <f t="shared" si="27"/>
        <v/>
      </c>
      <c r="AM121" s="59" t="str">
        <f t="shared" si="28"/>
        <v/>
      </c>
      <c r="AN121" s="59" t="str">
        <f t="shared" si="29"/>
        <v/>
      </c>
      <c r="AO121" s="60"/>
    </row>
    <row r="122" spans="3:41" x14ac:dyDescent="0.25">
      <c r="C122" s="82"/>
      <c r="D122" s="45"/>
      <c r="E122" s="83" t="str">
        <f t="shared" si="34"/>
        <v/>
      </c>
      <c r="F122" s="45"/>
      <c r="G122" s="45"/>
      <c r="H122" s="45"/>
      <c r="I122" s="46" t="str">
        <f t="shared" si="30"/>
        <v/>
      </c>
      <c r="J122" s="46" t="str">
        <f t="shared" si="31"/>
        <v/>
      </c>
      <c r="K122" s="47" t="str">
        <f t="shared" si="19"/>
        <v/>
      </c>
      <c r="L122" s="47" t="str">
        <f t="shared" si="20"/>
        <v/>
      </c>
      <c r="M122" s="48">
        <f t="shared" si="32"/>
        <v>0</v>
      </c>
      <c r="N122" s="46" t="str">
        <f t="shared" si="21"/>
        <v/>
      </c>
      <c r="O122" s="47" t="str">
        <f t="shared" si="22"/>
        <v/>
      </c>
      <c r="P122" s="47" t="str">
        <f t="shared" si="23"/>
        <v/>
      </c>
      <c r="Q122" s="48">
        <f t="shared" si="33"/>
        <v>0</v>
      </c>
      <c r="R122" s="2"/>
      <c r="AH122" s="57" t="str">
        <f>IF(G122&gt;1,IF($E$10&gt;0,100-(#REF!/(1+(AL122/#REF!)^#REF!)^#REF!+#REF!/(AL122-1))*100,100-(AL122*D$5+D$6)*100),"")</f>
        <v/>
      </c>
      <c r="AI122" s="21" t="str">
        <f t="shared" si="24"/>
        <v/>
      </c>
      <c r="AJ122" s="21" t="str">
        <f t="shared" si="25"/>
        <v/>
      </c>
      <c r="AK122" s="48">
        <f t="shared" si="26"/>
        <v>0</v>
      </c>
      <c r="AL122" s="58" t="str">
        <f t="shared" si="27"/>
        <v/>
      </c>
      <c r="AM122" s="59" t="str">
        <f t="shared" si="28"/>
        <v/>
      </c>
      <c r="AN122" s="59" t="str">
        <f t="shared" si="29"/>
        <v/>
      </c>
      <c r="AO122" s="60"/>
    </row>
    <row r="123" spans="3:41" x14ac:dyDescent="0.25">
      <c r="C123" s="82"/>
      <c r="D123" s="45"/>
      <c r="E123" s="83" t="str">
        <f t="shared" si="34"/>
        <v/>
      </c>
      <c r="F123" s="45"/>
      <c r="G123" s="45"/>
      <c r="H123" s="45"/>
      <c r="I123" s="46" t="str">
        <f t="shared" si="30"/>
        <v/>
      </c>
      <c r="J123" s="46" t="str">
        <f t="shared" si="31"/>
        <v/>
      </c>
      <c r="K123" s="47" t="str">
        <f t="shared" si="19"/>
        <v/>
      </c>
      <c r="L123" s="47" t="str">
        <f t="shared" si="20"/>
        <v/>
      </c>
      <c r="M123" s="48">
        <f t="shared" si="32"/>
        <v>0</v>
      </c>
      <c r="N123" s="46" t="str">
        <f t="shared" si="21"/>
        <v/>
      </c>
      <c r="O123" s="47" t="str">
        <f t="shared" si="22"/>
        <v/>
      </c>
      <c r="P123" s="47" t="str">
        <f t="shared" si="23"/>
        <v/>
      </c>
      <c r="Q123" s="48">
        <f t="shared" si="33"/>
        <v>0</v>
      </c>
      <c r="R123" s="2"/>
      <c r="AH123" s="57" t="str">
        <f>IF(G123&gt;1,IF($E$10&gt;0,100-(#REF!/(1+(AL123/#REF!)^#REF!)^#REF!+#REF!/(AL123-1))*100,100-(AL123*D$5+D$6)*100),"")</f>
        <v/>
      </c>
      <c r="AI123" s="21" t="str">
        <f t="shared" si="24"/>
        <v/>
      </c>
      <c r="AJ123" s="21" t="str">
        <f t="shared" si="25"/>
        <v/>
      </c>
      <c r="AK123" s="48">
        <f t="shared" si="26"/>
        <v>0</v>
      </c>
      <c r="AL123" s="58" t="str">
        <f t="shared" si="27"/>
        <v/>
      </c>
      <c r="AM123" s="59" t="str">
        <f t="shared" si="28"/>
        <v/>
      </c>
      <c r="AN123" s="59" t="str">
        <f t="shared" si="29"/>
        <v/>
      </c>
      <c r="AO123" s="60"/>
    </row>
    <row r="124" spans="3:41" x14ac:dyDescent="0.25">
      <c r="C124" s="82"/>
      <c r="D124" s="45"/>
      <c r="E124" s="83" t="str">
        <f t="shared" si="34"/>
        <v/>
      </c>
      <c r="F124" s="45"/>
      <c r="G124" s="45"/>
      <c r="H124" s="45"/>
      <c r="I124" s="46" t="str">
        <f t="shared" si="30"/>
        <v/>
      </c>
      <c r="J124" s="46" t="str">
        <f t="shared" si="31"/>
        <v/>
      </c>
      <c r="K124" s="47" t="str">
        <f t="shared" si="19"/>
        <v/>
      </c>
      <c r="L124" s="47" t="str">
        <f t="shared" si="20"/>
        <v/>
      </c>
      <c r="M124" s="48">
        <f t="shared" si="32"/>
        <v>0</v>
      </c>
      <c r="N124" s="46" t="str">
        <f t="shared" si="21"/>
        <v/>
      </c>
      <c r="O124" s="47" t="str">
        <f t="shared" si="22"/>
        <v/>
      </c>
      <c r="P124" s="47" t="str">
        <f t="shared" si="23"/>
        <v/>
      </c>
      <c r="Q124" s="48">
        <f t="shared" si="33"/>
        <v>0</v>
      </c>
      <c r="R124" s="2"/>
      <c r="AH124" s="57" t="str">
        <f>IF(G124&gt;1,IF($E$10&gt;0,100-(#REF!/(1+(AL124/#REF!)^#REF!)^#REF!+#REF!/(AL124-1))*100,100-(AL124*D$5+D$6)*100),"")</f>
        <v/>
      </c>
      <c r="AI124" s="21" t="str">
        <f t="shared" si="24"/>
        <v/>
      </c>
      <c r="AJ124" s="21" t="str">
        <f t="shared" si="25"/>
        <v/>
      </c>
      <c r="AK124" s="48">
        <f t="shared" si="26"/>
        <v>0</v>
      </c>
      <c r="AL124" s="58" t="str">
        <f t="shared" si="27"/>
        <v/>
      </c>
      <c r="AM124" s="59" t="str">
        <f t="shared" si="28"/>
        <v/>
      </c>
      <c r="AN124" s="59" t="str">
        <f t="shared" si="29"/>
        <v/>
      </c>
      <c r="AO124" s="60"/>
    </row>
    <row r="125" spans="3:41" x14ac:dyDescent="0.25">
      <c r="C125" s="82"/>
      <c r="D125" s="45"/>
      <c r="E125" s="83" t="str">
        <f t="shared" si="34"/>
        <v/>
      </c>
      <c r="F125" s="45"/>
      <c r="G125" s="45"/>
      <c r="H125" s="45"/>
      <c r="I125" s="46" t="str">
        <f t="shared" si="30"/>
        <v/>
      </c>
      <c r="J125" s="46" t="str">
        <f t="shared" si="31"/>
        <v/>
      </c>
      <c r="K125" s="47" t="str">
        <f t="shared" si="19"/>
        <v/>
      </c>
      <c r="L125" s="47" t="str">
        <f t="shared" si="20"/>
        <v/>
      </c>
      <c r="M125" s="48">
        <f t="shared" si="32"/>
        <v>0</v>
      </c>
      <c r="N125" s="46" t="str">
        <f t="shared" si="21"/>
        <v/>
      </c>
      <c r="O125" s="47" t="str">
        <f t="shared" si="22"/>
        <v/>
      </c>
      <c r="P125" s="47" t="str">
        <f t="shared" si="23"/>
        <v/>
      </c>
      <c r="Q125" s="48">
        <f t="shared" si="33"/>
        <v>0</v>
      </c>
      <c r="R125" s="2"/>
      <c r="AH125" s="57" t="str">
        <f>IF(G125&gt;1,IF($E$10&gt;0,100-(#REF!/(1+(AL125/#REF!)^#REF!)^#REF!+#REF!/(AL125-1))*100,100-(AL125*D$5+D$6)*100),"")</f>
        <v/>
      </c>
      <c r="AI125" s="21" t="str">
        <f t="shared" si="24"/>
        <v/>
      </c>
      <c r="AJ125" s="21" t="str">
        <f t="shared" si="25"/>
        <v/>
      </c>
      <c r="AK125" s="48">
        <f t="shared" si="26"/>
        <v>0</v>
      </c>
      <c r="AL125" s="58" t="str">
        <f t="shared" si="27"/>
        <v/>
      </c>
      <c r="AM125" s="59" t="str">
        <f t="shared" si="28"/>
        <v/>
      </c>
      <c r="AN125" s="59" t="str">
        <f t="shared" si="29"/>
        <v/>
      </c>
      <c r="AO125" s="60"/>
    </row>
    <row r="126" spans="3:41" x14ac:dyDescent="0.25">
      <c r="C126" s="82"/>
      <c r="D126" s="45"/>
      <c r="E126" s="83" t="str">
        <f t="shared" si="34"/>
        <v/>
      </c>
      <c r="F126" s="45"/>
      <c r="G126" s="45"/>
      <c r="H126" s="45"/>
      <c r="I126" s="46" t="str">
        <f t="shared" si="30"/>
        <v/>
      </c>
      <c r="J126" s="46" t="str">
        <f t="shared" si="31"/>
        <v/>
      </c>
      <c r="K126" s="47" t="str">
        <f t="shared" si="19"/>
        <v/>
      </c>
      <c r="L126" s="47" t="str">
        <f t="shared" si="20"/>
        <v/>
      </c>
      <c r="M126" s="48">
        <f t="shared" si="32"/>
        <v>0</v>
      </c>
      <c r="N126" s="46" t="str">
        <f t="shared" si="21"/>
        <v/>
      </c>
      <c r="O126" s="47" t="str">
        <f t="shared" si="22"/>
        <v/>
      </c>
      <c r="P126" s="47" t="str">
        <f t="shared" si="23"/>
        <v/>
      </c>
      <c r="Q126" s="48">
        <f t="shared" si="33"/>
        <v>0</v>
      </c>
      <c r="R126" s="2"/>
      <c r="AH126" s="57" t="str">
        <f>IF(G126&gt;1,IF($E$10&gt;0,100-(#REF!/(1+(AL126/#REF!)^#REF!)^#REF!+#REF!/(AL126-1))*100,100-(AL126*D$5+D$6)*100),"")</f>
        <v/>
      </c>
      <c r="AI126" s="21" t="str">
        <f t="shared" si="24"/>
        <v/>
      </c>
      <c r="AJ126" s="21" t="str">
        <f t="shared" si="25"/>
        <v/>
      </c>
      <c r="AK126" s="48">
        <f t="shared" si="26"/>
        <v>0</v>
      </c>
      <c r="AL126" s="58" t="str">
        <f t="shared" si="27"/>
        <v/>
      </c>
      <c r="AM126" s="59" t="str">
        <f t="shared" si="28"/>
        <v/>
      </c>
      <c r="AN126" s="59" t="str">
        <f t="shared" si="29"/>
        <v/>
      </c>
      <c r="AO126" s="60"/>
    </row>
    <row r="127" spans="3:41" x14ac:dyDescent="0.25">
      <c r="C127" s="82"/>
      <c r="D127" s="45"/>
      <c r="E127" s="83" t="str">
        <f t="shared" si="34"/>
        <v/>
      </c>
      <c r="F127" s="45"/>
      <c r="G127" s="45"/>
      <c r="H127" s="45"/>
      <c r="I127" s="46" t="str">
        <f t="shared" si="30"/>
        <v/>
      </c>
      <c r="J127" s="46" t="str">
        <f t="shared" si="31"/>
        <v/>
      </c>
      <c r="K127" s="47" t="str">
        <f t="shared" si="19"/>
        <v/>
      </c>
      <c r="L127" s="47" t="str">
        <f t="shared" si="20"/>
        <v/>
      </c>
      <c r="M127" s="48">
        <f t="shared" si="32"/>
        <v>0</v>
      </c>
      <c r="N127" s="46" t="str">
        <f t="shared" si="21"/>
        <v/>
      </c>
      <c r="O127" s="47" t="str">
        <f t="shared" si="22"/>
        <v/>
      </c>
      <c r="P127" s="47" t="str">
        <f t="shared" si="23"/>
        <v/>
      </c>
      <c r="Q127" s="48">
        <f t="shared" si="33"/>
        <v>0</v>
      </c>
      <c r="R127" s="2"/>
      <c r="AH127" s="57" t="str">
        <f>IF(G127&gt;1,IF($E$10&gt;0,100-(#REF!/(1+(AL127/#REF!)^#REF!)^#REF!+#REF!/(AL127-1))*100,100-(AL127*D$5+D$6)*100),"")</f>
        <v/>
      </c>
      <c r="AI127" s="21" t="str">
        <f t="shared" si="24"/>
        <v/>
      </c>
      <c r="AJ127" s="21" t="str">
        <f t="shared" si="25"/>
        <v/>
      </c>
      <c r="AK127" s="48">
        <f t="shared" si="26"/>
        <v>0</v>
      </c>
      <c r="AL127" s="58" t="str">
        <f t="shared" si="27"/>
        <v/>
      </c>
      <c r="AM127" s="59" t="str">
        <f t="shared" si="28"/>
        <v/>
      </c>
      <c r="AN127" s="59" t="str">
        <f t="shared" si="29"/>
        <v/>
      </c>
      <c r="AO127" s="60"/>
    </row>
    <row r="128" spans="3:41" x14ac:dyDescent="0.25">
      <c r="C128" s="82"/>
      <c r="D128" s="45"/>
      <c r="E128" s="83" t="str">
        <f t="shared" si="34"/>
        <v/>
      </c>
      <c r="F128" s="45"/>
      <c r="G128" s="45"/>
      <c r="H128" s="45"/>
      <c r="I128" s="46" t="str">
        <f t="shared" si="30"/>
        <v/>
      </c>
      <c r="J128" s="46" t="str">
        <f t="shared" si="31"/>
        <v/>
      </c>
      <c r="K128" s="47" t="str">
        <f t="shared" si="19"/>
        <v/>
      </c>
      <c r="L128" s="47" t="str">
        <f t="shared" si="20"/>
        <v/>
      </c>
      <c r="M128" s="48">
        <f t="shared" si="32"/>
        <v>0</v>
      </c>
      <c r="N128" s="46" t="str">
        <f t="shared" si="21"/>
        <v/>
      </c>
      <c r="O128" s="47" t="str">
        <f t="shared" si="22"/>
        <v/>
      </c>
      <c r="P128" s="47" t="str">
        <f t="shared" si="23"/>
        <v/>
      </c>
      <c r="Q128" s="48">
        <f t="shared" si="33"/>
        <v>0</v>
      </c>
      <c r="R128" s="2"/>
      <c r="AH128" s="57" t="str">
        <f>IF(G128&gt;1,IF($E$10&gt;0,100-(#REF!/(1+(AL128/#REF!)^#REF!)^#REF!+#REF!/(AL128-1))*100,100-(AL128*D$5+D$6)*100),"")</f>
        <v/>
      </c>
      <c r="AI128" s="21" t="str">
        <f t="shared" si="24"/>
        <v/>
      </c>
      <c r="AJ128" s="21" t="str">
        <f t="shared" si="25"/>
        <v/>
      </c>
      <c r="AK128" s="48">
        <f t="shared" si="26"/>
        <v>0</v>
      </c>
      <c r="AL128" s="58" t="str">
        <f t="shared" si="27"/>
        <v/>
      </c>
      <c r="AM128" s="59" t="str">
        <f t="shared" si="28"/>
        <v/>
      </c>
      <c r="AN128" s="59" t="str">
        <f t="shared" si="29"/>
        <v/>
      </c>
      <c r="AO128" s="60"/>
    </row>
    <row r="129" spans="3:41" x14ac:dyDescent="0.25">
      <c r="C129" s="82"/>
      <c r="D129" s="45"/>
      <c r="E129" s="83" t="str">
        <f t="shared" si="34"/>
        <v/>
      </c>
      <c r="F129" s="45"/>
      <c r="G129" s="45"/>
      <c r="H129" s="45"/>
      <c r="I129" s="46" t="str">
        <f t="shared" si="30"/>
        <v/>
      </c>
      <c r="J129" s="46" t="str">
        <f t="shared" si="31"/>
        <v/>
      </c>
      <c r="K129" s="47" t="str">
        <f t="shared" si="19"/>
        <v/>
      </c>
      <c r="L129" s="47" t="str">
        <f t="shared" si="20"/>
        <v/>
      </c>
      <c r="M129" s="48">
        <f t="shared" si="32"/>
        <v>0</v>
      </c>
      <c r="N129" s="46" t="str">
        <f t="shared" si="21"/>
        <v/>
      </c>
      <c r="O129" s="47" t="str">
        <f t="shared" si="22"/>
        <v/>
      </c>
      <c r="P129" s="47" t="str">
        <f t="shared" si="23"/>
        <v/>
      </c>
      <c r="Q129" s="48">
        <f t="shared" si="33"/>
        <v>0</v>
      </c>
      <c r="R129" s="2"/>
      <c r="AH129" s="57" t="str">
        <f>IF(G129&gt;1,IF($E$10&gt;0,100-(#REF!/(1+(AL129/#REF!)^#REF!)^#REF!+#REF!/(AL129-1))*100,100-(AL129*D$5+D$6)*100),"")</f>
        <v/>
      </c>
      <c r="AI129" s="21" t="str">
        <f t="shared" si="24"/>
        <v/>
      </c>
      <c r="AJ129" s="21" t="str">
        <f t="shared" si="25"/>
        <v/>
      </c>
      <c r="AK129" s="48">
        <f t="shared" si="26"/>
        <v>0</v>
      </c>
      <c r="AL129" s="58" t="str">
        <f t="shared" si="27"/>
        <v/>
      </c>
      <c r="AM129" s="59" t="str">
        <f t="shared" si="28"/>
        <v/>
      </c>
      <c r="AN129" s="59" t="str">
        <f t="shared" si="29"/>
        <v/>
      </c>
      <c r="AO129" s="60"/>
    </row>
    <row r="130" spans="3:41" x14ac:dyDescent="0.25">
      <c r="C130" s="82"/>
      <c r="D130" s="45"/>
      <c r="E130" s="83" t="str">
        <f t="shared" si="34"/>
        <v/>
      </c>
      <c r="F130" s="45"/>
      <c r="G130" s="45"/>
      <c r="H130" s="45"/>
      <c r="I130" s="46" t="str">
        <f t="shared" si="30"/>
        <v/>
      </c>
      <c r="J130" s="46" t="str">
        <f t="shared" si="31"/>
        <v/>
      </c>
      <c r="K130" s="47" t="str">
        <f t="shared" si="19"/>
        <v/>
      </c>
      <c r="L130" s="47" t="str">
        <f t="shared" si="20"/>
        <v/>
      </c>
      <c r="M130" s="48">
        <f t="shared" si="32"/>
        <v>0</v>
      </c>
      <c r="N130" s="46" t="str">
        <f t="shared" si="21"/>
        <v/>
      </c>
      <c r="O130" s="47" t="str">
        <f t="shared" si="22"/>
        <v/>
      </c>
      <c r="P130" s="47" t="str">
        <f t="shared" si="23"/>
        <v/>
      </c>
      <c r="Q130" s="48">
        <f t="shared" si="33"/>
        <v>0</v>
      </c>
      <c r="R130" s="2"/>
      <c r="AH130" s="57" t="str">
        <f>IF(G130&gt;1,IF($E$10&gt;0,100-(#REF!/(1+(AL130/#REF!)^#REF!)^#REF!+#REF!/(AL130-1))*100,100-(AL130*D$5+D$6)*100),"")</f>
        <v/>
      </c>
      <c r="AI130" s="21" t="str">
        <f t="shared" si="24"/>
        <v/>
      </c>
      <c r="AJ130" s="21" t="str">
        <f t="shared" si="25"/>
        <v/>
      </c>
      <c r="AK130" s="48">
        <f t="shared" si="26"/>
        <v>0</v>
      </c>
      <c r="AL130" s="58" t="str">
        <f t="shared" si="27"/>
        <v/>
      </c>
      <c r="AM130" s="59" t="str">
        <f t="shared" si="28"/>
        <v/>
      </c>
      <c r="AN130" s="59" t="str">
        <f t="shared" si="29"/>
        <v/>
      </c>
      <c r="AO130" s="60"/>
    </row>
    <row r="131" spans="3:41" x14ac:dyDescent="0.25">
      <c r="C131" s="82"/>
      <c r="D131" s="45"/>
      <c r="E131" s="83" t="str">
        <f t="shared" si="34"/>
        <v/>
      </c>
      <c r="F131" s="45"/>
      <c r="G131" s="45"/>
      <c r="H131" s="45"/>
      <c r="I131" s="46" t="str">
        <f t="shared" si="30"/>
        <v/>
      </c>
      <c r="J131" s="46" t="str">
        <f t="shared" si="31"/>
        <v/>
      </c>
      <c r="K131" s="47" t="str">
        <f t="shared" si="19"/>
        <v/>
      </c>
      <c r="L131" s="47" t="str">
        <f t="shared" si="20"/>
        <v/>
      </c>
      <c r="M131" s="48">
        <f t="shared" si="32"/>
        <v>0</v>
      </c>
      <c r="N131" s="46" t="str">
        <f t="shared" si="21"/>
        <v/>
      </c>
      <c r="O131" s="47" t="str">
        <f t="shared" si="22"/>
        <v/>
      </c>
      <c r="P131" s="47" t="str">
        <f t="shared" si="23"/>
        <v/>
      </c>
      <c r="Q131" s="48">
        <f t="shared" si="33"/>
        <v>0</v>
      </c>
      <c r="R131" s="2"/>
      <c r="AH131" s="57" t="str">
        <f>IF(G131&gt;1,IF($E$10&gt;0,100-(#REF!/(1+(AL131/#REF!)^#REF!)^#REF!+#REF!/(AL131-1))*100,100-(AL131*D$5+D$6)*100),"")</f>
        <v/>
      </c>
      <c r="AI131" s="21" t="str">
        <f t="shared" si="24"/>
        <v/>
      </c>
      <c r="AJ131" s="21" t="str">
        <f t="shared" si="25"/>
        <v/>
      </c>
      <c r="AK131" s="48">
        <f t="shared" si="26"/>
        <v>0</v>
      </c>
      <c r="AL131" s="58" t="str">
        <f t="shared" si="27"/>
        <v/>
      </c>
      <c r="AM131" s="59" t="str">
        <f t="shared" si="28"/>
        <v/>
      </c>
      <c r="AN131" s="59" t="str">
        <f t="shared" si="29"/>
        <v/>
      </c>
      <c r="AO131" s="60"/>
    </row>
    <row r="132" spans="3:41" x14ac:dyDescent="0.25">
      <c r="C132" s="82"/>
      <c r="D132" s="45"/>
      <c r="E132" s="83" t="str">
        <f t="shared" si="34"/>
        <v/>
      </c>
      <c r="F132" s="45"/>
      <c r="G132" s="45"/>
      <c r="H132" s="45"/>
      <c r="I132" s="46" t="str">
        <f t="shared" si="30"/>
        <v/>
      </c>
      <c r="J132" s="46" t="str">
        <f t="shared" si="31"/>
        <v/>
      </c>
      <c r="K132" s="47" t="str">
        <f t="shared" si="19"/>
        <v/>
      </c>
      <c r="L132" s="47" t="str">
        <f t="shared" si="20"/>
        <v/>
      </c>
      <c r="M132" s="48">
        <f t="shared" si="32"/>
        <v>0</v>
      </c>
      <c r="N132" s="46" t="str">
        <f t="shared" si="21"/>
        <v/>
      </c>
      <c r="O132" s="47" t="str">
        <f t="shared" si="22"/>
        <v/>
      </c>
      <c r="P132" s="47" t="str">
        <f t="shared" si="23"/>
        <v/>
      </c>
      <c r="Q132" s="48">
        <f t="shared" si="33"/>
        <v>0</v>
      </c>
      <c r="R132" s="2"/>
      <c r="AH132" s="57" t="str">
        <f>IF(G132&gt;1,IF($E$10&gt;0,100-(#REF!/(1+(AL132/#REF!)^#REF!)^#REF!+#REF!/(AL132-1))*100,100-(AL132*D$5+D$6)*100),"")</f>
        <v/>
      </c>
      <c r="AI132" s="21" t="str">
        <f t="shared" si="24"/>
        <v/>
      </c>
      <c r="AJ132" s="21" t="str">
        <f t="shared" si="25"/>
        <v/>
      </c>
      <c r="AK132" s="48">
        <f t="shared" si="26"/>
        <v>0</v>
      </c>
      <c r="AL132" s="58" t="str">
        <f t="shared" si="27"/>
        <v/>
      </c>
      <c r="AM132" s="59" t="str">
        <f t="shared" si="28"/>
        <v/>
      </c>
      <c r="AN132" s="59" t="str">
        <f t="shared" si="29"/>
        <v/>
      </c>
      <c r="AO132" s="60"/>
    </row>
    <row r="133" spans="3:41" x14ac:dyDescent="0.25">
      <c r="C133" s="82"/>
      <c r="D133" s="45"/>
      <c r="E133" s="83" t="str">
        <f t="shared" si="34"/>
        <v/>
      </c>
      <c r="F133" s="45"/>
      <c r="G133" s="45"/>
      <c r="H133" s="45"/>
      <c r="I133" s="46" t="str">
        <f t="shared" si="30"/>
        <v/>
      </c>
      <c r="J133" s="46" t="str">
        <f t="shared" si="31"/>
        <v/>
      </c>
      <c r="K133" s="47" t="str">
        <f t="shared" si="19"/>
        <v/>
      </c>
      <c r="L133" s="47" t="str">
        <f t="shared" si="20"/>
        <v/>
      </c>
      <c r="M133" s="48">
        <f t="shared" si="32"/>
        <v>0</v>
      </c>
      <c r="N133" s="46" t="str">
        <f t="shared" si="21"/>
        <v/>
      </c>
      <c r="O133" s="47" t="str">
        <f t="shared" si="22"/>
        <v/>
      </c>
      <c r="P133" s="47" t="str">
        <f t="shared" si="23"/>
        <v/>
      </c>
      <c r="Q133" s="48">
        <f t="shared" si="33"/>
        <v>0</v>
      </c>
      <c r="R133" s="2"/>
      <c r="AH133" s="57" t="str">
        <f>IF(G133&gt;1,IF($E$10&gt;0,100-(#REF!/(1+(AL133/#REF!)^#REF!)^#REF!+#REF!/(AL133-1))*100,100-(AL133*D$5+D$6)*100),"")</f>
        <v/>
      </c>
      <c r="AI133" s="21" t="str">
        <f t="shared" si="24"/>
        <v/>
      </c>
      <c r="AJ133" s="21" t="str">
        <f t="shared" si="25"/>
        <v/>
      </c>
      <c r="AK133" s="48">
        <f t="shared" si="26"/>
        <v>0</v>
      </c>
      <c r="AL133" s="58" t="str">
        <f t="shared" si="27"/>
        <v/>
      </c>
      <c r="AM133" s="59" t="str">
        <f t="shared" si="28"/>
        <v/>
      </c>
      <c r="AN133" s="59" t="str">
        <f t="shared" si="29"/>
        <v/>
      </c>
      <c r="AO133" s="60"/>
    </row>
    <row r="134" spans="3:41" x14ac:dyDescent="0.25">
      <c r="C134" s="82"/>
      <c r="D134" s="45"/>
      <c r="E134" s="83" t="str">
        <f t="shared" si="34"/>
        <v/>
      </c>
      <c r="F134" s="45"/>
      <c r="G134" s="45"/>
      <c r="H134" s="45"/>
      <c r="I134" s="46" t="str">
        <f t="shared" si="30"/>
        <v/>
      </c>
      <c r="J134" s="46" t="str">
        <f t="shared" si="31"/>
        <v/>
      </c>
      <c r="K134" s="47" t="str">
        <f t="shared" si="19"/>
        <v/>
      </c>
      <c r="L134" s="47" t="str">
        <f t="shared" si="20"/>
        <v/>
      </c>
      <c r="M134" s="48">
        <f t="shared" si="32"/>
        <v>0</v>
      </c>
      <c r="N134" s="46" t="str">
        <f t="shared" si="21"/>
        <v/>
      </c>
      <c r="O134" s="47" t="str">
        <f t="shared" si="22"/>
        <v/>
      </c>
      <c r="P134" s="47" t="str">
        <f t="shared" si="23"/>
        <v/>
      </c>
      <c r="Q134" s="48">
        <f t="shared" si="33"/>
        <v>0</v>
      </c>
      <c r="R134" s="2"/>
      <c r="AH134" s="57" t="str">
        <f>IF(G134&gt;1,IF($E$10&gt;0,100-(#REF!/(1+(AL134/#REF!)^#REF!)^#REF!+#REF!/(AL134-1))*100,100-(AL134*D$5+D$6)*100),"")</f>
        <v/>
      </c>
      <c r="AI134" s="21" t="str">
        <f t="shared" si="24"/>
        <v/>
      </c>
      <c r="AJ134" s="21" t="str">
        <f t="shared" si="25"/>
        <v/>
      </c>
      <c r="AK134" s="48">
        <f t="shared" si="26"/>
        <v>0</v>
      </c>
      <c r="AL134" s="58" t="str">
        <f t="shared" si="27"/>
        <v/>
      </c>
      <c r="AM134" s="59" t="str">
        <f t="shared" si="28"/>
        <v/>
      </c>
      <c r="AN134" s="59" t="str">
        <f t="shared" si="29"/>
        <v/>
      </c>
      <c r="AO134" s="60"/>
    </row>
    <row r="135" spans="3:41" x14ac:dyDescent="0.25">
      <c r="C135" s="82"/>
      <c r="D135" s="45"/>
      <c r="E135" s="83" t="str">
        <f t="shared" si="34"/>
        <v/>
      </c>
      <c r="F135" s="45"/>
      <c r="G135" s="45"/>
      <c r="H135" s="45"/>
      <c r="I135" s="46" t="str">
        <f t="shared" si="30"/>
        <v/>
      </c>
      <c r="J135" s="46" t="str">
        <f t="shared" si="31"/>
        <v/>
      </c>
      <c r="K135" s="47" t="str">
        <f t="shared" ref="K135:K198" si="35">IF(G135&gt;1,I135-J135,"")</f>
        <v/>
      </c>
      <c r="L135" s="47" t="str">
        <f t="shared" ref="L135:L198" si="36">IF(G135&gt;1,ABS(K135),"")</f>
        <v/>
      </c>
      <c r="M135" s="48">
        <f t="shared" si="32"/>
        <v>0</v>
      </c>
      <c r="N135" s="46" t="str">
        <f t="shared" ref="N135:N198" si="37">IF(G135&gt;1,J135+$K$5,"")</f>
        <v/>
      </c>
      <c r="O135" s="47" t="str">
        <f t="shared" ref="O135:O198" si="38">IF(G135&gt;1,I135-N135,"")</f>
        <v/>
      </c>
      <c r="P135" s="47" t="str">
        <f t="shared" ref="P135:P198" si="39">IF(G135&gt;1,ABS(O135),"")</f>
        <v/>
      </c>
      <c r="Q135" s="48">
        <f t="shared" si="33"/>
        <v>0</v>
      </c>
      <c r="R135" s="2"/>
      <c r="AH135" s="57" t="str">
        <f>IF(G135&gt;1,IF($E$10&gt;0,100-(#REF!/(1+(AL135/#REF!)^#REF!)^#REF!+#REF!/(AL135-1))*100,100-(AL135*D$5+D$6)*100),"")</f>
        <v/>
      </c>
      <c r="AI135" s="21" t="str">
        <f t="shared" ref="AI135:AI198" si="40">IF(G135&gt;1,I135-AH135,"")</f>
        <v/>
      </c>
      <c r="AJ135" s="21" t="str">
        <f t="shared" ref="AJ135:AJ198" si="41">IF(G135&gt;1,ABS(AI135),"")</f>
        <v/>
      </c>
      <c r="AK135" s="48">
        <f t="shared" ref="AK135:AK198" si="42">IF($G135&gt;1.2,IF(AJ135&gt;1.2,1,0),0)</f>
        <v>0</v>
      </c>
      <c r="AL135" s="58" t="str">
        <f t="shared" ref="AL135:AL198" si="43">IF(G135&gt;0,G135+AN135,"")</f>
        <v/>
      </c>
      <c r="AM135" s="59" t="str">
        <f t="shared" ref="AM135:AM198" si="44">IF(G135&gt;0,$AM$5,"")</f>
        <v/>
      </c>
      <c r="AN135" s="59" t="str">
        <f t="shared" ref="AN135:AN198" si="45">IF(G135&gt;0,$AN$5,"")</f>
        <v/>
      </c>
      <c r="AO135" s="60"/>
    </row>
    <row r="136" spans="3:41" x14ac:dyDescent="0.25">
      <c r="C136" s="82"/>
      <c r="D136" s="45"/>
      <c r="E136" s="83" t="str">
        <f t="shared" si="34"/>
        <v/>
      </c>
      <c r="F136" s="45"/>
      <c r="G136" s="45"/>
      <c r="H136" s="45"/>
      <c r="I136" s="46" t="str">
        <f t="shared" ref="I136:I199" si="46">IF(G136&gt;1,100-H136,"")</f>
        <v/>
      </c>
      <c r="J136" s="46" t="str">
        <f t="shared" ref="J136:J199" si="47">IF(G136&gt;1,100-(G136*D$5+D$6),"")</f>
        <v/>
      </c>
      <c r="K136" s="47" t="str">
        <f t="shared" si="35"/>
        <v/>
      </c>
      <c r="L136" s="47" t="str">
        <f t="shared" si="36"/>
        <v/>
      </c>
      <c r="M136" s="48">
        <f t="shared" ref="M136:M199" si="48">IF($G136&gt;1.2,IF(L136&gt;1.2,1,0),0)</f>
        <v>0</v>
      </c>
      <c r="N136" s="46" t="str">
        <f t="shared" si="37"/>
        <v/>
      </c>
      <c r="O136" s="47" t="str">
        <f t="shared" si="38"/>
        <v/>
      </c>
      <c r="P136" s="47" t="str">
        <f t="shared" si="39"/>
        <v/>
      </c>
      <c r="Q136" s="48">
        <f t="shared" ref="Q136:Q199" si="49">IF($G136&gt;1.2,IF(P136&gt;1.2,1,0),0)</f>
        <v>0</v>
      </c>
      <c r="R136" s="2"/>
      <c r="AH136" s="57" t="str">
        <f>IF(G136&gt;1,IF($E$10&gt;0,100-(#REF!/(1+(AL136/#REF!)^#REF!)^#REF!+#REF!/(AL136-1))*100,100-(AL136*D$5+D$6)*100),"")</f>
        <v/>
      </c>
      <c r="AI136" s="21" t="str">
        <f t="shared" si="40"/>
        <v/>
      </c>
      <c r="AJ136" s="21" t="str">
        <f t="shared" si="41"/>
        <v/>
      </c>
      <c r="AK136" s="48">
        <f t="shared" si="42"/>
        <v>0</v>
      </c>
      <c r="AL136" s="58" t="str">
        <f t="shared" si="43"/>
        <v/>
      </c>
      <c r="AM136" s="59" t="str">
        <f t="shared" si="44"/>
        <v/>
      </c>
      <c r="AN136" s="59" t="str">
        <f t="shared" si="45"/>
        <v/>
      </c>
      <c r="AO136" s="60"/>
    </row>
    <row r="137" spans="3:41" x14ac:dyDescent="0.25">
      <c r="C137" s="82"/>
      <c r="D137" s="45"/>
      <c r="E137" s="83" t="str">
        <f t="shared" si="34"/>
        <v/>
      </c>
      <c r="F137" s="45"/>
      <c r="G137" s="45"/>
      <c r="H137" s="45"/>
      <c r="I137" s="46" t="str">
        <f t="shared" si="46"/>
        <v/>
      </c>
      <c r="J137" s="46" t="str">
        <f t="shared" si="47"/>
        <v/>
      </c>
      <c r="K137" s="47" t="str">
        <f t="shared" si="35"/>
        <v/>
      </c>
      <c r="L137" s="47" t="str">
        <f t="shared" si="36"/>
        <v/>
      </c>
      <c r="M137" s="48">
        <f t="shared" si="48"/>
        <v>0</v>
      </c>
      <c r="N137" s="46" t="str">
        <f t="shared" si="37"/>
        <v/>
      </c>
      <c r="O137" s="47" t="str">
        <f t="shared" si="38"/>
        <v/>
      </c>
      <c r="P137" s="47" t="str">
        <f t="shared" si="39"/>
        <v/>
      </c>
      <c r="Q137" s="48">
        <f t="shared" si="49"/>
        <v>0</v>
      </c>
      <c r="R137" s="2"/>
      <c r="AH137" s="57" t="str">
        <f>IF(G137&gt;1,IF($E$10&gt;0,100-(#REF!/(1+(AL137/#REF!)^#REF!)^#REF!+#REF!/(AL137-1))*100,100-(AL137*D$5+D$6)*100),"")</f>
        <v/>
      </c>
      <c r="AI137" s="21" t="str">
        <f t="shared" si="40"/>
        <v/>
      </c>
      <c r="AJ137" s="21" t="str">
        <f t="shared" si="41"/>
        <v/>
      </c>
      <c r="AK137" s="48">
        <f t="shared" si="42"/>
        <v>0</v>
      </c>
      <c r="AL137" s="58" t="str">
        <f t="shared" si="43"/>
        <v/>
      </c>
      <c r="AM137" s="59" t="str">
        <f t="shared" si="44"/>
        <v/>
      </c>
      <c r="AN137" s="59" t="str">
        <f t="shared" si="45"/>
        <v/>
      </c>
      <c r="AO137" s="60"/>
    </row>
    <row r="138" spans="3:41" x14ac:dyDescent="0.25">
      <c r="C138" s="82"/>
      <c r="D138" s="45"/>
      <c r="E138" s="83" t="str">
        <f t="shared" si="34"/>
        <v/>
      </c>
      <c r="F138" s="45"/>
      <c r="G138" s="45"/>
      <c r="H138" s="45"/>
      <c r="I138" s="46" t="str">
        <f t="shared" si="46"/>
        <v/>
      </c>
      <c r="J138" s="46" t="str">
        <f t="shared" si="47"/>
        <v/>
      </c>
      <c r="K138" s="47" t="str">
        <f t="shared" si="35"/>
        <v/>
      </c>
      <c r="L138" s="47" t="str">
        <f t="shared" si="36"/>
        <v/>
      </c>
      <c r="M138" s="48">
        <f t="shared" si="48"/>
        <v>0</v>
      </c>
      <c r="N138" s="46" t="str">
        <f t="shared" si="37"/>
        <v/>
      </c>
      <c r="O138" s="47" t="str">
        <f t="shared" si="38"/>
        <v/>
      </c>
      <c r="P138" s="47" t="str">
        <f t="shared" si="39"/>
        <v/>
      </c>
      <c r="Q138" s="48">
        <f t="shared" si="49"/>
        <v>0</v>
      </c>
      <c r="R138" s="2"/>
      <c r="AH138" s="57" t="str">
        <f>IF(G138&gt;1,IF($E$10&gt;0,100-(#REF!/(1+(AL138/#REF!)^#REF!)^#REF!+#REF!/(AL138-1))*100,100-(AL138*D$5+D$6)*100),"")</f>
        <v/>
      </c>
      <c r="AI138" s="21" t="str">
        <f t="shared" si="40"/>
        <v/>
      </c>
      <c r="AJ138" s="21" t="str">
        <f t="shared" si="41"/>
        <v/>
      </c>
      <c r="AK138" s="48">
        <f t="shared" si="42"/>
        <v>0</v>
      </c>
      <c r="AL138" s="58" t="str">
        <f t="shared" si="43"/>
        <v/>
      </c>
      <c r="AM138" s="59" t="str">
        <f t="shared" si="44"/>
        <v/>
      </c>
      <c r="AN138" s="59" t="str">
        <f t="shared" si="45"/>
        <v/>
      </c>
      <c r="AO138" s="60"/>
    </row>
    <row r="139" spans="3:41" x14ac:dyDescent="0.25">
      <c r="C139" s="82"/>
      <c r="D139" s="45"/>
      <c r="E139" s="83" t="str">
        <f t="shared" si="34"/>
        <v/>
      </c>
      <c r="F139" s="45"/>
      <c r="G139" s="45"/>
      <c r="H139" s="45"/>
      <c r="I139" s="46" t="str">
        <f t="shared" si="46"/>
        <v/>
      </c>
      <c r="J139" s="46" t="str">
        <f t="shared" si="47"/>
        <v/>
      </c>
      <c r="K139" s="47" t="str">
        <f t="shared" si="35"/>
        <v/>
      </c>
      <c r="L139" s="47" t="str">
        <f t="shared" si="36"/>
        <v/>
      </c>
      <c r="M139" s="48">
        <f t="shared" si="48"/>
        <v>0</v>
      </c>
      <c r="N139" s="46" t="str">
        <f t="shared" si="37"/>
        <v/>
      </c>
      <c r="O139" s="47" t="str">
        <f t="shared" si="38"/>
        <v/>
      </c>
      <c r="P139" s="47" t="str">
        <f t="shared" si="39"/>
        <v/>
      </c>
      <c r="Q139" s="48">
        <f t="shared" si="49"/>
        <v>0</v>
      </c>
      <c r="R139" s="2"/>
      <c r="AH139" s="57" t="str">
        <f>IF(G139&gt;1,IF($E$10&gt;0,100-(#REF!/(1+(AL139/#REF!)^#REF!)^#REF!+#REF!/(AL139-1))*100,100-(AL139*D$5+D$6)*100),"")</f>
        <v/>
      </c>
      <c r="AI139" s="21" t="str">
        <f t="shared" si="40"/>
        <v/>
      </c>
      <c r="AJ139" s="21" t="str">
        <f t="shared" si="41"/>
        <v/>
      </c>
      <c r="AK139" s="48">
        <f t="shared" si="42"/>
        <v>0</v>
      </c>
      <c r="AL139" s="58" t="str">
        <f t="shared" si="43"/>
        <v/>
      </c>
      <c r="AM139" s="59" t="str">
        <f t="shared" si="44"/>
        <v/>
      </c>
      <c r="AN139" s="59" t="str">
        <f t="shared" si="45"/>
        <v/>
      </c>
      <c r="AO139" s="60"/>
    </row>
    <row r="140" spans="3:41" x14ac:dyDescent="0.25">
      <c r="C140" s="82"/>
      <c r="D140" s="45"/>
      <c r="E140" s="83" t="str">
        <f t="shared" si="34"/>
        <v/>
      </c>
      <c r="F140" s="45"/>
      <c r="G140" s="45"/>
      <c r="H140" s="45"/>
      <c r="I140" s="46" t="str">
        <f t="shared" si="46"/>
        <v/>
      </c>
      <c r="J140" s="46" t="str">
        <f t="shared" si="47"/>
        <v/>
      </c>
      <c r="K140" s="47" t="str">
        <f t="shared" si="35"/>
        <v/>
      </c>
      <c r="L140" s="47" t="str">
        <f t="shared" si="36"/>
        <v/>
      </c>
      <c r="M140" s="48">
        <f t="shared" si="48"/>
        <v>0</v>
      </c>
      <c r="N140" s="46" t="str">
        <f t="shared" si="37"/>
        <v/>
      </c>
      <c r="O140" s="47" t="str">
        <f t="shared" si="38"/>
        <v/>
      </c>
      <c r="P140" s="47" t="str">
        <f t="shared" si="39"/>
        <v/>
      </c>
      <c r="Q140" s="48">
        <f t="shared" si="49"/>
        <v>0</v>
      </c>
      <c r="R140" s="2"/>
      <c r="AH140" s="57" t="str">
        <f>IF(G140&gt;1,IF($E$10&gt;0,100-(#REF!/(1+(AL140/#REF!)^#REF!)^#REF!+#REF!/(AL140-1))*100,100-(AL140*D$5+D$6)*100),"")</f>
        <v/>
      </c>
      <c r="AI140" s="21" t="str">
        <f t="shared" si="40"/>
        <v/>
      </c>
      <c r="AJ140" s="21" t="str">
        <f t="shared" si="41"/>
        <v/>
      </c>
      <c r="AK140" s="48">
        <f t="shared" si="42"/>
        <v>0</v>
      </c>
      <c r="AL140" s="58" t="str">
        <f t="shared" si="43"/>
        <v/>
      </c>
      <c r="AM140" s="59" t="str">
        <f t="shared" si="44"/>
        <v/>
      </c>
      <c r="AN140" s="59" t="str">
        <f t="shared" si="45"/>
        <v/>
      </c>
      <c r="AO140" s="60"/>
    </row>
    <row r="141" spans="3:41" x14ac:dyDescent="0.25">
      <c r="C141" s="82"/>
      <c r="D141" s="45"/>
      <c r="E141" s="83" t="str">
        <f t="shared" si="34"/>
        <v/>
      </c>
      <c r="F141" s="45"/>
      <c r="G141" s="45"/>
      <c r="H141" s="45"/>
      <c r="I141" s="46" t="str">
        <f t="shared" si="46"/>
        <v/>
      </c>
      <c r="J141" s="46" t="str">
        <f t="shared" si="47"/>
        <v/>
      </c>
      <c r="K141" s="47" t="str">
        <f t="shared" si="35"/>
        <v/>
      </c>
      <c r="L141" s="47" t="str">
        <f t="shared" si="36"/>
        <v/>
      </c>
      <c r="M141" s="48">
        <f t="shared" si="48"/>
        <v>0</v>
      </c>
      <c r="N141" s="46" t="str">
        <f t="shared" si="37"/>
        <v/>
      </c>
      <c r="O141" s="47" t="str">
        <f t="shared" si="38"/>
        <v/>
      </c>
      <c r="P141" s="47" t="str">
        <f t="shared" si="39"/>
        <v/>
      </c>
      <c r="Q141" s="48">
        <f t="shared" si="49"/>
        <v>0</v>
      </c>
      <c r="R141" s="2"/>
      <c r="AH141" s="57" t="str">
        <f>IF(G141&gt;1,IF($E$10&gt;0,100-(#REF!/(1+(AL141/#REF!)^#REF!)^#REF!+#REF!/(AL141-1))*100,100-(AL141*D$5+D$6)*100),"")</f>
        <v/>
      </c>
      <c r="AI141" s="21" t="str">
        <f t="shared" si="40"/>
        <v/>
      </c>
      <c r="AJ141" s="21" t="str">
        <f t="shared" si="41"/>
        <v/>
      </c>
      <c r="AK141" s="48">
        <f t="shared" si="42"/>
        <v>0</v>
      </c>
      <c r="AL141" s="58" t="str">
        <f t="shared" si="43"/>
        <v/>
      </c>
      <c r="AM141" s="59" t="str">
        <f t="shared" si="44"/>
        <v/>
      </c>
      <c r="AN141" s="59" t="str">
        <f t="shared" si="45"/>
        <v/>
      </c>
      <c r="AO141" s="60"/>
    </row>
    <row r="142" spans="3:41" x14ac:dyDescent="0.25">
      <c r="C142" s="82"/>
      <c r="D142" s="45"/>
      <c r="E142" s="83" t="str">
        <f t="shared" si="34"/>
        <v/>
      </c>
      <c r="F142" s="45"/>
      <c r="G142" s="45"/>
      <c r="H142" s="45"/>
      <c r="I142" s="46" t="str">
        <f t="shared" si="46"/>
        <v/>
      </c>
      <c r="J142" s="46" t="str">
        <f t="shared" si="47"/>
        <v/>
      </c>
      <c r="K142" s="47" t="str">
        <f t="shared" si="35"/>
        <v/>
      </c>
      <c r="L142" s="47" t="str">
        <f t="shared" si="36"/>
        <v/>
      </c>
      <c r="M142" s="48">
        <f t="shared" si="48"/>
        <v>0</v>
      </c>
      <c r="N142" s="46" t="str">
        <f t="shared" si="37"/>
        <v/>
      </c>
      <c r="O142" s="47" t="str">
        <f t="shared" si="38"/>
        <v/>
      </c>
      <c r="P142" s="47" t="str">
        <f t="shared" si="39"/>
        <v/>
      </c>
      <c r="Q142" s="48">
        <f t="shared" si="49"/>
        <v>0</v>
      </c>
      <c r="R142" s="2"/>
      <c r="AH142" s="57" t="str">
        <f>IF(G142&gt;1,IF($E$10&gt;0,100-(#REF!/(1+(AL142/#REF!)^#REF!)^#REF!+#REF!/(AL142-1))*100,100-(AL142*D$5+D$6)*100),"")</f>
        <v/>
      </c>
      <c r="AI142" s="21" t="str">
        <f t="shared" si="40"/>
        <v/>
      </c>
      <c r="AJ142" s="21" t="str">
        <f t="shared" si="41"/>
        <v/>
      </c>
      <c r="AK142" s="48">
        <f t="shared" si="42"/>
        <v>0</v>
      </c>
      <c r="AL142" s="58" t="str">
        <f t="shared" si="43"/>
        <v/>
      </c>
      <c r="AM142" s="59" t="str">
        <f t="shared" si="44"/>
        <v/>
      </c>
      <c r="AN142" s="59" t="str">
        <f t="shared" si="45"/>
        <v/>
      </c>
      <c r="AO142" s="60"/>
    </row>
    <row r="143" spans="3:41" x14ac:dyDescent="0.25">
      <c r="C143" s="82"/>
      <c r="D143" s="45"/>
      <c r="E143" s="83" t="str">
        <f t="shared" si="34"/>
        <v/>
      </c>
      <c r="F143" s="45"/>
      <c r="G143" s="45"/>
      <c r="H143" s="45"/>
      <c r="I143" s="46" t="str">
        <f t="shared" si="46"/>
        <v/>
      </c>
      <c r="J143" s="46" t="str">
        <f t="shared" si="47"/>
        <v/>
      </c>
      <c r="K143" s="47" t="str">
        <f t="shared" si="35"/>
        <v/>
      </c>
      <c r="L143" s="47" t="str">
        <f t="shared" si="36"/>
        <v/>
      </c>
      <c r="M143" s="48">
        <f t="shared" si="48"/>
        <v>0</v>
      </c>
      <c r="N143" s="46" t="str">
        <f t="shared" si="37"/>
        <v/>
      </c>
      <c r="O143" s="47" t="str">
        <f t="shared" si="38"/>
        <v/>
      </c>
      <c r="P143" s="47" t="str">
        <f t="shared" si="39"/>
        <v/>
      </c>
      <c r="Q143" s="48">
        <f t="shared" si="49"/>
        <v>0</v>
      </c>
      <c r="R143" s="2"/>
      <c r="AH143" s="57" t="str">
        <f>IF(G143&gt;1,IF($E$10&gt;0,100-(#REF!/(1+(AL143/#REF!)^#REF!)^#REF!+#REF!/(AL143-1))*100,100-(AL143*D$5+D$6)*100),"")</f>
        <v/>
      </c>
      <c r="AI143" s="21" t="str">
        <f t="shared" si="40"/>
        <v/>
      </c>
      <c r="AJ143" s="21" t="str">
        <f t="shared" si="41"/>
        <v/>
      </c>
      <c r="AK143" s="48">
        <f t="shared" si="42"/>
        <v>0</v>
      </c>
      <c r="AL143" s="58" t="str">
        <f t="shared" si="43"/>
        <v/>
      </c>
      <c r="AM143" s="59" t="str">
        <f t="shared" si="44"/>
        <v/>
      </c>
      <c r="AN143" s="59" t="str">
        <f t="shared" si="45"/>
        <v/>
      </c>
      <c r="AO143" s="60"/>
    </row>
    <row r="144" spans="3:41" x14ac:dyDescent="0.25">
      <c r="C144" s="82"/>
      <c r="D144" s="45"/>
      <c r="E144" s="83" t="str">
        <f t="shared" si="34"/>
        <v/>
      </c>
      <c r="F144" s="45"/>
      <c r="G144" s="45"/>
      <c r="H144" s="45"/>
      <c r="I144" s="46" t="str">
        <f t="shared" si="46"/>
        <v/>
      </c>
      <c r="J144" s="46" t="str">
        <f t="shared" si="47"/>
        <v/>
      </c>
      <c r="K144" s="47" t="str">
        <f t="shared" si="35"/>
        <v/>
      </c>
      <c r="L144" s="47" t="str">
        <f t="shared" si="36"/>
        <v/>
      </c>
      <c r="M144" s="48">
        <f t="shared" si="48"/>
        <v>0</v>
      </c>
      <c r="N144" s="46" t="str">
        <f t="shared" si="37"/>
        <v/>
      </c>
      <c r="O144" s="47" t="str">
        <f t="shared" si="38"/>
        <v/>
      </c>
      <c r="P144" s="47" t="str">
        <f t="shared" si="39"/>
        <v/>
      </c>
      <c r="Q144" s="48">
        <f t="shared" si="49"/>
        <v>0</v>
      </c>
      <c r="R144" s="2"/>
      <c r="AH144" s="57" t="str">
        <f>IF(G144&gt;1,IF($E$10&gt;0,100-(#REF!/(1+(AL144/#REF!)^#REF!)^#REF!+#REF!/(AL144-1))*100,100-(AL144*D$5+D$6)*100),"")</f>
        <v/>
      </c>
      <c r="AI144" s="21" t="str">
        <f t="shared" si="40"/>
        <v/>
      </c>
      <c r="AJ144" s="21" t="str">
        <f t="shared" si="41"/>
        <v/>
      </c>
      <c r="AK144" s="48">
        <f t="shared" si="42"/>
        <v>0</v>
      </c>
      <c r="AL144" s="58" t="str">
        <f t="shared" si="43"/>
        <v/>
      </c>
      <c r="AM144" s="59" t="str">
        <f t="shared" si="44"/>
        <v/>
      </c>
      <c r="AN144" s="59" t="str">
        <f t="shared" si="45"/>
        <v/>
      </c>
      <c r="AO144" s="60"/>
    </row>
    <row r="145" spans="3:41" x14ac:dyDescent="0.25">
      <c r="C145" s="82"/>
      <c r="D145" s="45"/>
      <c r="E145" s="83" t="str">
        <f t="shared" si="34"/>
        <v/>
      </c>
      <c r="F145" s="45"/>
      <c r="G145" s="45"/>
      <c r="H145" s="45"/>
      <c r="I145" s="46" t="str">
        <f t="shared" si="46"/>
        <v/>
      </c>
      <c r="J145" s="46" t="str">
        <f t="shared" si="47"/>
        <v/>
      </c>
      <c r="K145" s="47" t="str">
        <f t="shared" si="35"/>
        <v/>
      </c>
      <c r="L145" s="47" t="str">
        <f t="shared" si="36"/>
        <v/>
      </c>
      <c r="M145" s="48">
        <f t="shared" si="48"/>
        <v>0</v>
      </c>
      <c r="N145" s="46" t="str">
        <f t="shared" si="37"/>
        <v/>
      </c>
      <c r="O145" s="47" t="str">
        <f t="shared" si="38"/>
        <v/>
      </c>
      <c r="P145" s="47" t="str">
        <f t="shared" si="39"/>
        <v/>
      </c>
      <c r="Q145" s="48">
        <f t="shared" si="49"/>
        <v>0</v>
      </c>
      <c r="R145" s="2"/>
      <c r="AH145" s="57" t="str">
        <f>IF(G145&gt;1,IF($E$10&gt;0,100-(#REF!/(1+(AL145/#REF!)^#REF!)^#REF!+#REF!/(AL145-1))*100,100-(AL145*D$5+D$6)*100),"")</f>
        <v/>
      </c>
      <c r="AI145" s="21" t="str">
        <f t="shared" si="40"/>
        <v/>
      </c>
      <c r="AJ145" s="21" t="str">
        <f t="shared" si="41"/>
        <v/>
      </c>
      <c r="AK145" s="48">
        <f t="shared" si="42"/>
        <v>0</v>
      </c>
      <c r="AL145" s="58" t="str">
        <f t="shared" si="43"/>
        <v/>
      </c>
      <c r="AM145" s="59" t="str">
        <f t="shared" si="44"/>
        <v/>
      </c>
      <c r="AN145" s="59" t="str">
        <f t="shared" si="45"/>
        <v/>
      </c>
      <c r="AO145" s="60"/>
    </row>
    <row r="146" spans="3:41" x14ac:dyDescent="0.25">
      <c r="C146" s="82"/>
      <c r="D146" s="45"/>
      <c r="E146" s="83" t="str">
        <f t="shared" si="34"/>
        <v/>
      </c>
      <c r="F146" s="45"/>
      <c r="G146" s="45"/>
      <c r="H146" s="45"/>
      <c r="I146" s="46" t="str">
        <f t="shared" si="46"/>
        <v/>
      </c>
      <c r="J146" s="46" t="str">
        <f t="shared" si="47"/>
        <v/>
      </c>
      <c r="K146" s="47" t="str">
        <f t="shared" si="35"/>
        <v/>
      </c>
      <c r="L146" s="47" t="str">
        <f t="shared" si="36"/>
        <v/>
      </c>
      <c r="M146" s="48">
        <f t="shared" si="48"/>
        <v>0</v>
      </c>
      <c r="N146" s="46" t="str">
        <f t="shared" si="37"/>
        <v/>
      </c>
      <c r="O146" s="47" t="str">
        <f t="shared" si="38"/>
        <v/>
      </c>
      <c r="P146" s="47" t="str">
        <f t="shared" si="39"/>
        <v/>
      </c>
      <c r="Q146" s="48">
        <f t="shared" si="49"/>
        <v>0</v>
      </c>
      <c r="R146" s="2"/>
      <c r="AH146" s="57" t="str">
        <f>IF(G146&gt;1,IF($E$10&gt;0,100-(#REF!/(1+(AL146/#REF!)^#REF!)^#REF!+#REF!/(AL146-1))*100,100-(AL146*D$5+D$6)*100),"")</f>
        <v/>
      </c>
      <c r="AI146" s="21" t="str">
        <f t="shared" si="40"/>
        <v/>
      </c>
      <c r="AJ146" s="21" t="str">
        <f t="shared" si="41"/>
        <v/>
      </c>
      <c r="AK146" s="48">
        <f t="shared" si="42"/>
        <v>0</v>
      </c>
      <c r="AL146" s="58" t="str">
        <f t="shared" si="43"/>
        <v/>
      </c>
      <c r="AM146" s="59" t="str">
        <f t="shared" si="44"/>
        <v/>
      </c>
      <c r="AN146" s="59" t="str">
        <f t="shared" si="45"/>
        <v/>
      </c>
      <c r="AO146" s="60"/>
    </row>
    <row r="147" spans="3:41" x14ac:dyDescent="0.25">
      <c r="C147" s="82"/>
      <c r="D147" s="45"/>
      <c r="E147" s="83" t="str">
        <f t="shared" si="34"/>
        <v/>
      </c>
      <c r="F147" s="45"/>
      <c r="G147" s="45"/>
      <c r="H147" s="45"/>
      <c r="I147" s="46" t="str">
        <f t="shared" si="46"/>
        <v/>
      </c>
      <c r="J147" s="46" t="str">
        <f t="shared" si="47"/>
        <v/>
      </c>
      <c r="K147" s="47" t="str">
        <f t="shared" si="35"/>
        <v/>
      </c>
      <c r="L147" s="47" t="str">
        <f t="shared" si="36"/>
        <v/>
      </c>
      <c r="M147" s="48">
        <f t="shared" si="48"/>
        <v>0</v>
      </c>
      <c r="N147" s="46" t="str">
        <f t="shared" si="37"/>
        <v/>
      </c>
      <c r="O147" s="47" t="str">
        <f t="shared" si="38"/>
        <v/>
      </c>
      <c r="P147" s="47" t="str">
        <f t="shared" si="39"/>
        <v/>
      </c>
      <c r="Q147" s="48">
        <f t="shared" si="49"/>
        <v>0</v>
      </c>
      <c r="R147" s="2"/>
      <c r="AH147" s="57" t="str">
        <f>IF(G147&gt;1,IF($E$10&gt;0,100-(#REF!/(1+(AL147/#REF!)^#REF!)^#REF!+#REF!/(AL147-1))*100,100-(AL147*D$5+D$6)*100),"")</f>
        <v/>
      </c>
      <c r="AI147" s="21" t="str">
        <f t="shared" si="40"/>
        <v/>
      </c>
      <c r="AJ147" s="21" t="str">
        <f t="shared" si="41"/>
        <v/>
      </c>
      <c r="AK147" s="48">
        <f t="shared" si="42"/>
        <v>0</v>
      </c>
      <c r="AL147" s="58" t="str">
        <f t="shared" si="43"/>
        <v/>
      </c>
      <c r="AM147" s="59" t="str">
        <f t="shared" si="44"/>
        <v/>
      </c>
      <c r="AN147" s="59" t="str">
        <f t="shared" si="45"/>
        <v/>
      </c>
      <c r="AO147" s="60"/>
    </row>
    <row r="148" spans="3:41" x14ac:dyDescent="0.25">
      <c r="C148" s="82"/>
      <c r="D148" s="45"/>
      <c r="E148" s="83" t="str">
        <f t="shared" si="34"/>
        <v/>
      </c>
      <c r="F148" s="45"/>
      <c r="G148" s="45"/>
      <c r="H148" s="45"/>
      <c r="I148" s="46" t="str">
        <f t="shared" si="46"/>
        <v/>
      </c>
      <c r="J148" s="46" t="str">
        <f t="shared" si="47"/>
        <v/>
      </c>
      <c r="K148" s="47" t="str">
        <f t="shared" si="35"/>
        <v/>
      </c>
      <c r="L148" s="47" t="str">
        <f t="shared" si="36"/>
        <v/>
      </c>
      <c r="M148" s="48">
        <f t="shared" si="48"/>
        <v>0</v>
      </c>
      <c r="N148" s="46" t="str">
        <f t="shared" si="37"/>
        <v/>
      </c>
      <c r="O148" s="47" t="str">
        <f t="shared" si="38"/>
        <v/>
      </c>
      <c r="P148" s="47" t="str">
        <f t="shared" si="39"/>
        <v/>
      </c>
      <c r="Q148" s="48">
        <f t="shared" si="49"/>
        <v>0</v>
      </c>
      <c r="R148" s="2"/>
      <c r="AH148" s="57" t="str">
        <f>IF(G148&gt;1,IF($E$10&gt;0,100-(#REF!/(1+(AL148/#REF!)^#REF!)^#REF!+#REF!/(AL148-1))*100,100-(AL148*D$5+D$6)*100),"")</f>
        <v/>
      </c>
      <c r="AI148" s="21" t="str">
        <f t="shared" si="40"/>
        <v/>
      </c>
      <c r="AJ148" s="21" t="str">
        <f t="shared" si="41"/>
        <v/>
      </c>
      <c r="AK148" s="48">
        <f t="shared" si="42"/>
        <v>0</v>
      </c>
      <c r="AL148" s="58" t="str">
        <f t="shared" si="43"/>
        <v/>
      </c>
      <c r="AM148" s="59" t="str">
        <f t="shared" si="44"/>
        <v/>
      </c>
      <c r="AN148" s="59" t="str">
        <f t="shared" si="45"/>
        <v/>
      </c>
      <c r="AO148" s="60"/>
    </row>
    <row r="149" spans="3:41" x14ac:dyDescent="0.25">
      <c r="C149" s="82"/>
      <c r="D149" s="45"/>
      <c r="E149" s="83" t="str">
        <f t="shared" si="34"/>
        <v/>
      </c>
      <c r="F149" s="45"/>
      <c r="G149" s="45"/>
      <c r="H149" s="45"/>
      <c r="I149" s="46" t="str">
        <f t="shared" si="46"/>
        <v/>
      </c>
      <c r="J149" s="46" t="str">
        <f t="shared" si="47"/>
        <v/>
      </c>
      <c r="K149" s="47" t="str">
        <f t="shared" si="35"/>
        <v/>
      </c>
      <c r="L149" s="47" t="str">
        <f t="shared" si="36"/>
        <v/>
      </c>
      <c r="M149" s="48">
        <f t="shared" si="48"/>
        <v>0</v>
      </c>
      <c r="N149" s="46" t="str">
        <f t="shared" si="37"/>
        <v/>
      </c>
      <c r="O149" s="47" t="str">
        <f t="shared" si="38"/>
        <v/>
      </c>
      <c r="P149" s="47" t="str">
        <f t="shared" si="39"/>
        <v/>
      </c>
      <c r="Q149" s="48">
        <f t="shared" si="49"/>
        <v>0</v>
      </c>
      <c r="R149" s="2"/>
      <c r="AH149" s="57" t="str">
        <f>IF(G149&gt;1,IF($E$10&gt;0,100-(#REF!/(1+(AL149/#REF!)^#REF!)^#REF!+#REF!/(AL149-1))*100,100-(AL149*D$5+D$6)*100),"")</f>
        <v/>
      </c>
      <c r="AI149" s="21" t="str">
        <f t="shared" si="40"/>
        <v/>
      </c>
      <c r="AJ149" s="21" t="str">
        <f t="shared" si="41"/>
        <v/>
      </c>
      <c r="AK149" s="48">
        <f t="shared" si="42"/>
        <v>0</v>
      </c>
      <c r="AL149" s="58" t="str">
        <f t="shared" si="43"/>
        <v/>
      </c>
      <c r="AM149" s="59" t="str">
        <f t="shared" si="44"/>
        <v/>
      </c>
      <c r="AN149" s="59" t="str">
        <f t="shared" si="45"/>
        <v/>
      </c>
      <c r="AO149" s="60"/>
    </row>
    <row r="150" spans="3:41" x14ac:dyDescent="0.25">
      <c r="C150" s="82"/>
      <c r="D150" s="45"/>
      <c r="E150" s="83" t="str">
        <f t="shared" si="34"/>
        <v/>
      </c>
      <c r="F150" s="45"/>
      <c r="G150" s="45"/>
      <c r="H150" s="45"/>
      <c r="I150" s="46" t="str">
        <f t="shared" si="46"/>
        <v/>
      </c>
      <c r="J150" s="46" t="str">
        <f t="shared" si="47"/>
        <v/>
      </c>
      <c r="K150" s="47" t="str">
        <f t="shared" si="35"/>
        <v/>
      </c>
      <c r="L150" s="47" t="str">
        <f t="shared" si="36"/>
        <v/>
      </c>
      <c r="M150" s="48">
        <f t="shared" si="48"/>
        <v>0</v>
      </c>
      <c r="N150" s="46" t="str">
        <f t="shared" si="37"/>
        <v/>
      </c>
      <c r="O150" s="47" t="str">
        <f t="shared" si="38"/>
        <v/>
      </c>
      <c r="P150" s="47" t="str">
        <f t="shared" si="39"/>
        <v/>
      </c>
      <c r="Q150" s="48">
        <f t="shared" si="49"/>
        <v>0</v>
      </c>
      <c r="R150" s="2"/>
      <c r="AH150" s="57" t="str">
        <f>IF(G150&gt;1,IF($E$10&gt;0,100-(#REF!/(1+(AL150/#REF!)^#REF!)^#REF!+#REF!/(AL150-1))*100,100-(AL150*D$5+D$6)*100),"")</f>
        <v/>
      </c>
      <c r="AI150" s="21" t="str">
        <f t="shared" si="40"/>
        <v/>
      </c>
      <c r="AJ150" s="21" t="str">
        <f t="shared" si="41"/>
        <v/>
      </c>
      <c r="AK150" s="48">
        <f t="shared" si="42"/>
        <v>0</v>
      </c>
      <c r="AL150" s="58" t="str">
        <f t="shared" si="43"/>
        <v/>
      </c>
      <c r="AM150" s="59" t="str">
        <f t="shared" si="44"/>
        <v/>
      </c>
      <c r="AN150" s="59" t="str">
        <f t="shared" si="45"/>
        <v/>
      </c>
      <c r="AO150" s="60"/>
    </row>
    <row r="151" spans="3:41" x14ac:dyDescent="0.25">
      <c r="C151" s="82"/>
      <c r="D151" s="45"/>
      <c r="E151" s="83" t="str">
        <f t="shared" si="34"/>
        <v/>
      </c>
      <c r="F151" s="45"/>
      <c r="G151" s="45"/>
      <c r="H151" s="45"/>
      <c r="I151" s="46" t="str">
        <f t="shared" si="46"/>
        <v/>
      </c>
      <c r="J151" s="46" t="str">
        <f t="shared" si="47"/>
        <v/>
      </c>
      <c r="K151" s="47" t="str">
        <f t="shared" si="35"/>
        <v/>
      </c>
      <c r="L151" s="47" t="str">
        <f t="shared" si="36"/>
        <v/>
      </c>
      <c r="M151" s="48">
        <f t="shared" si="48"/>
        <v>0</v>
      </c>
      <c r="N151" s="46" t="str">
        <f t="shared" si="37"/>
        <v/>
      </c>
      <c r="O151" s="47" t="str">
        <f t="shared" si="38"/>
        <v/>
      </c>
      <c r="P151" s="47" t="str">
        <f t="shared" si="39"/>
        <v/>
      </c>
      <c r="Q151" s="48">
        <f t="shared" si="49"/>
        <v>0</v>
      </c>
      <c r="R151" s="2"/>
      <c r="AH151" s="57" t="str">
        <f>IF(G151&gt;1,IF($E$10&gt;0,100-(#REF!/(1+(AL151/#REF!)^#REF!)^#REF!+#REF!/(AL151-1))*100,100-(AL151*D$5+D$6)*100),"")</f>
        <v/>
      </c>
      <c r="AI151" s="21" t="str">
        <f t="shared" si="40"/>
        <v/>
      </c>
      <c r="AJ151" s="21" t="str">
        <f t="shared" si="41"/>
        <v/>
      </c>
      <c r="AK151" s="48">
        <f t="shared" si="42"/>
        <v>0</v>
      </c>
      <c r="AL151" s="58" t="str">
        <f t="shared" si="43"/>
        <v/>
      </c>
      <c r="AM151" s="59" t="str">
        <f t="shared" si="44"/>
        <v/>
      </c>
      <c r="AN151" s="59" t="str">
        <f t="shared" si="45"/>
        <v/>
      </c>
      <c r="AO151" s="60"/>
    </row>
    <row r="152" spans="3:41" x14ac:dyDescent="0.25">
      <c r="C152" s="82"/>
      <c r="D152" s="45"/>
      <c r="E152" s="83" t="str">
        <f t="shared" si="34"/>
        <v/>
      </c>
      <c r="F152" s="45"/>
      <c r="G152" s="45"/>
      <c r="H152" s="45"/>
      <c r="I152" s="46" t="str">
        <f t="shared" si="46"/>
        <v/>
      </c>
      <c r="J152" s="46" t="str">
        <f t="shared" si="47"/>
        <v/>
      </c>
      <c r="K152" s="47" t="str">
        <f t="shared" si="35"/>
        <v/>
      </c>
      <c r="L152" s="47" t="str">
        <f t="shared" si="36"/>
        <v/>
      </c>
      <c r="M152" s="48">
        <f t="shared" si="48"/>
        <v>0</v>
      </c>
      <c r="N152" s="46" t="str">
        <f t="shared" si="37"/>
        <v/>
      </c>
      <c r="O152" s="47" t="str">
        <f t="shared" si="38"/>
        <v/>
      </c>
      <c r="P152" s="47" t="str">
        <f t="shared" si="39"/>
        <v/>
      </c>
      <c r="Q152" s="48">
        <f t="shared" si="49"/>
        <v>0</v>
      </c>
      <c r="R152" s="2"/>
      <c r="AH152" s="57" t="str">
        <f>IF(G152&gt;1,IF($E$10&gt;0,100-(#REF!/(1+(AL152/#REF!)^#REF!)^#REF!+#REF!/(AL152-1))*100,100-(AL152*D$5+D$6)*100),"")</f>
        <v/>
      </c>
      <c r="AI152" s="21" t="str">
        <f t="shared" si="40"/>
        <v/>
      </c>
      <c r="AJ152" s="21" t="str">
        <f t="shared" si="41"/>
        <v/>
      </c>
      <c r="AK152" s="48">
        <f t="shared" si="42"/>
        <v>0</v>
      </c>
      <c r="AL152" s="58" t="str">
        <f t="shared" si="43"/>
        <v/>
      </c>
      <c r="AM152" s="59" t="str">
        <f t="shared" si="44"/>
        <v/>
      </c>
      <c r="AN152" s="59" t="str">
        <f t="shared" si="45"/>
        <v/>
      </c>
      <c r="AO152" s="60"/>
    </row>
    <row r="153" spans="3:41" x14ac:dyDescent="0.25">
      <c r="C153" s="82"/>
      <c r="D153" s="45"/>
      <c r="E153" s="83" t="str">
        <f t="shared" si="34"/>
        <v/>
      </c>
      <c r="F153" s="45"/>
      <c r="G153" s="45"/>
      <c r="H153" s="45"/>
      <c r="I153" s="46" t="str">
        <f t="shared" si="46"/>
        <v/>
      </c>
      <c r="J153" s="46" t="str">
        <f t="shared" si="47"/>
        <v/>
      </c>
      <c r="K153" s="47" t="str">
        <f t="shared" si="35"/>
        <v/>
      </c>
      <c r="L153" s="47" t="str">
        <f t="shared" si="36"/>
        <v/>
      </c>
      <c r="M153" s="48">
        <f t="shared" si="48"/>
        <v>0</v>
      </c>
      <c r="N153" s="46" t="str">
        <f t="shared" si="37"/>
        <v/>
      </c>
      <c r="O153" s="47" t="str">
        <f t="shared" si="38"/>
        <v/>
      </c>
      <c r="P153" s="47" t="str">
        <f t="shared" si="39"/>
        <v/>
      </c>
      <c r="Q153" s="48">
        <f t="shared" si="49"/>
        <v>0</v>
      </c>
      <c r="R153" s="2"/>
      <c r="AH153" s="57" t="str">
        <f>IF(G153&gt;1,IF($E$10&gt;0,100-(#REF!/(1+(AL153/#REF!)^#REF!)^#REF!+#REF!/(AL153-1))*100,100-(AL153*D$5+D$6)*100),"")</f>
        <v/>
      </c>
      <c r="AI153" s="21" t="str">
        <f t="shared" si="40"/>
        <v/>
      </c>
      <c r="AJ153" s="21" t="str">
        <f t="shared" si="41"/>
        <v/>
      </c>
      <c r="AK153" s="48">
        <f t="shared" si="42"/>
        <v>0</v>
      </c>
      <c r="AL153" s="58" t="str">
        <f t="shared" si="43"/>
        <v/>
      </c>
      <c r="AM153" s="59" t="str">
        <f t="shared" si="44"/>
        <v/>
      </c>
      <c r="AN153" s="59" t="str">
        <f t="shared" si="45"/>
        <v/>
      </c>
      <c r="AO153" s="60"/>
    </row>
    <row r="154" spans="3:41" x14ac:dyDescent="0.25">
      <c r="C154" s="82"/>
      <c r="D154" s="45"/>
      <c r="E154" s="83" t="str">
        <f t="shared" si="34"/>
        <v/>
      </c>
      <c r="F154" s="45"/>
      <c r="G154" s="45"/>
      <c r="H154" s="45"/>
      <c r="I154" s="46" t="str">
        <f t="shared" si="46"/>
        <v/>
      </c>
      <c r="J154" s="46" t="str">
        <f t="shared" si="47"/>
        <v/>
      </c>
      <c r="K154" s="47" t="str">
        <f t="shared" si="35"/>
        <v/>
      </c>
      <c r="L154" s="47" t="str">
        <f t="shared" si="36"/>
        <v/>
      </c>
      <c r="M154" s="48">
        <f t="shared" si="48"/>
        <v>0</v>
      </c>
      <c r="N154" s="46" t="str">
        <f t="shared" si="37"/>
        <v/>
      </c>
      <c r="O154" s="47" t="str">
        <f t="shared" si="38"/>
        <v/>
      </c>
      <c r="P154" s="47" t="str">
        <f t="shared" si="39"/>
        <v/>
      </c>
      <c r="Q154" s="48">
        <f t="shared" si="49"/>
        <v>0</v>
      </c>
      <c r="R154" s="2"/>
      <c r="AH154" s="57" t="str">
        <f>IF(G154&gt;1,IF($E$10&gt;0,100-(#REF!/(1+(AL154/#REF!)^#REF!)^#REF!+#REF!/(AL154-1))*100,100-(AL154*D$5+D$6)*100),"")</f>
        <v/>
      </c>
      <c r="AI154" s="21" t="str">
        <f t="shared" si="40"/>
        <v/>
      </c>
      <c r="AJ154" s="21" t="str">
        <f t="shared" si="41"/>
        <v/>
      </c>
      <c r="AK154" s="48">
        <f t="shared" si="42"/>
        <v>0</v>
      </c>
      <c r="AL154" s="58" t="str">
        <f t="shared" si="43"/>
        <v/>
      </c>
      <c r="AM154" s="59" t="str">
        <f t="shared" si="44"/>
        <v/>
      </c>
      <c r="AN154" s="59" t="str">
        <f t="shared" si="45"/>
        <v/>
      </c>
      <c r="AO154" s="60"/>
    </row>
    <row r="155" spans="3:41" x14ac:dyDescent="0.25">
      <c r="C155" s="82"/>
      <c r="D155" s="45"/>
      <c r="E155" s="83" t="str">
        <f t="shared" si="34"/>
        <v/>
      </c>
      <c r="F155" s="45"/>
      <c r="G155" s="45"/>
      <c r="H155" s="45"/>
      <c r="I155" s="46" t="str">
        <f t="shared" si="46"/>
        <v/>
      </c>
      <c r="J155" s="46" t="str">
        <f t="shared" si="47"/>
        <v/>
      </c>
      <c r="K155" s="47" t="str">
        <f t="shared" si="35"/>
        <v/>
      </c>
      <c r="L155" s="47" t="str">
        <f t="shared" si="36"/>
        <v/>
      </c>
      <c r="M155" s="48">
        <f t="shared" si="48"/>
        <v>0</v>
      </c>
      <c r="N155" s="46" t="str">
        <f t="shared" si="37"/>
        <v/>
      </c>
      <c r="O155" s="47" t="str">
        <f t="shared" si="38"/>
        <v/>
      </c>
      <c r="P155" s="47" t="str">
        <f t="shared" si="39"/>
        <v/>
      </c>
      <c r="Q155" s="48">
        <f t="shared" si="49"/>
        <v>0</v>
      </c>
      <c r="R155" s="2"/>
      <c r="AH155" s="57" t="str">
        <f>IF(G155&gt;1,IF($E$10&gt;0,100-(#REF!/(1+(AL155/#REF!)^#REF!)^#REF!+#REF!/(AL155-1))*100,100-(AL155*D$5+D$6)*100),"")</f>
        <v/>
      </c>
      <c r="AI155" s="21" t="str">
        <f t="shared" si="40"/>
        <v/>
      </c>
      <c r="AJ155" s="21" t="str">
        <f t="shared" si="41"/>
        <v/>
      </c>
      <c r="AK155" s="48">
        <f t="shared" si="42"/>
        <v>0</v>
      </c>
      <c r="AL155" s="58" t="str">
        <f t="shared" si="43"/>
        <v/>
      </c>
      <c r="AM155" s="59" t="str">
        <f t="shared" si="44"/>
        <v/>
      </c>
      <c r="AN155" s="59" t="str">
        <f t="shared" si="45"/>
        <v/>
      </c>
      <c r="AO155" s="60"/>
    </row>
    <row r="156" spans="3:41" x14ac:dyDescent="0.25">
      <c r="C156" s="82"/>
      <c r="D156" s="45"/>
      <c r="E156" s="83" t="str">
        <f t="shared" si="34"/>
        <v/>
      </c>
      <c r="F156" s="45"/>
      <c r="G156" s="45"/>
      <c r="H156" s="45"/>
      <c r="I156" s="46" t="str">
        <f t="shared" si="46"/>
        <v/>
      </c>
      <c r="J156" s="46" t="str">
        <f t="shared" si="47"/>
        <v/>
      </c>
      <c r="K156" s="47" t="str">
        <f t="shared" si="35"/>
        <v/>
      </c>
      <c r="L156" s="47" t="str">
        <f t="shared" si="36"/>
        <v/>
      </c>
      <c r="M156" s="48">
        <f t="shared" si="48"/>
        <v>0</v>
      </c>
      <c r="N156" s="46" t="str">
        <f t="shared" si="37"/>
        <v/>
      </c>
      <c r="O156" s="47" t="str">
        <f t="shared" si="38"/>
        <v/>
      </c>
      <c r="P156" s="47" t="str">
        <f t="shared" si="39"/>
        <v/>
      </c>
      <c r="Q156" s="48">
        <f t="shared" si="49"/>
        <v>0</v>
      </c>
      <c r="R156" s="2"/>
      <c r="AH156" s="57" t="str">
        <f>IF(G156&gt;1,IF($E$10&gt;0,100-(#REF!/(1+(AL156/#REF!)^#REF!)^#REF!+#REF!/(AL156-1))*100,100-(AL156*D$5+D$6)*100),"")</f>
        <v/>
      </c>
      <c r="AI156" s="21" t="str">
        <f t="shared" si="40"/>
        <v/>
      </c>
      <c r="AJ156" s="21" t="str">
        <f t="shared" si="41"/>
        <v/>
      </c>
      <c r="AK156" s="48">
        <f t="shared" si="42"/>
        <v>0</v>
      </c>
      <c r="AL156" s="58" t="str">
        <f t="shared" si="43"/>
        <v/>
      </c>
      <c r="AM156" s="59" t="str">
        <f t="shared" si="44"/>
        <v/>
      </c>
      <c r="AN156" s="59" t="str">
        <f t="shared" si="45"/>
        <v/>
      </c>
      <c r="AO156" s="60"/>
    </row>
    <row r="157" spans="3:41" x14ac:dyDescent="0.25">
      <c r="C157" s="82"/>
      <c r="D157" s="45"/>
      <c r="E157" s="83" t="str">
        <f t="shared" si="34"/>
        <v/>
      </c>
      <c r="F157" s="45"/>
      <c r="G157" s="45"/>
      <c r="H157" s="45"/>
      <c r="I157" s="46" t="str">
        <f t="shared" si="46"/>
        <v/>
      </c>
      <c r="J157" s="46" t="str">
        <f t="shared" si="47"/>
        <v/>
      </c>
      <c r="K157" s="47" t="str">
        <f t="shared" si="35"/>
        <v/>
      </c>
      <c r="L157" s="47" t="str">
        <f t="shared" si="36"/>
        <v/>
      </c>
      <c r="M157" s="48">
        <f t="shared" si="48"/>
        <v>0</v>
      </c>
      <c r="N157" s="46" t="str">
        <f t="shared" si="37"/>
        <v/>
      </c>
      <c r="O157" s="47" t="str">
        <f t="shared" si="38"/>
        <v/>
      </c>
      <c r="P157" s="47" t="str">
        <f t="shared" si="39"/>
        <v/>
      </c>
      <c r="Q157" s="48">
        <f t="shared" si="49"/>
        <v>0</v>
      </c>
      <c r="R157" s="2"/>
      <c r="AH157" s="57" t="str">
        <f>IF(G157&gt;1,IF($E$10&gt;0,100-(#REF!/(1+(AL157/#REF!)^#REF!)^#REF!+#REF!/(AL157-1))*100,100-(AL157*D$5+D$6)*100),"")</f>
        <v/>
      </c>
      <c r="AI157" s="21" t="str">
        <f t="shared" si="40"/>
        <v/>
      </c>
      <c r="AJ157" s="21" t="str">
        <f t="shared" si="41"/>
        <v/>
      </c>
      <c r="AK157" s="48">
        <f t="shared" si="42"/>
        <v>0</v>
      </c>
      <c r="AL157" s="58" t="str">
        <f t="shared" si="43"/>
        <v/>
      </c>
      <c r="AM157" s="59" t="str">
        <f t="shared" si="44"/>
        <v/>
      </c>
      <c r="AN157" s="59" t="str">
        <f t="shared" si="45"/>
        <v/>
      </c>
      <c r="AO157" s="60"/>
    </row>
    <row r="158" spans="3:41" x14ac:dyDescent="0.25">
      <c r="C158" s="82"/>
      <c r="D158" s="45"/>
      <c r="E158" s="83" t="str">
        <f t="shared" si="34"/>
        <v/>
      </c>
      <c r="F158" s="45"/>
      <c r="G158" s="45"/>
      <c r="H158" s="45"/>
      <c r="I158" s="46" t="str">
        <f t="shared" si="46"/>
        <v/>
      </c>
      <c r="J158" s="46" t="str">
        <f t="shared" si="47"/>
        <v/>
      </c>
      <c r="K158" s="47" t="str">
        <f t="shared" si="35"/>
        <v/>
      </c>
      <c r="L158" s="47" t="str">
        <f t="shared" si="36"/>
        <v/>
      </c>
      <c r="M158" s="48">
        <f t="shared" si="48"/>
        <v>0</v>
      </c>
      <c r="N158" s="46" t="str">
        <f t="shared" si="37"/>
        <v/>
      </c>
      <c r="O158" s="47" t="str">
        <f t="shared" si="38"/>
        <v/>
      </c>
      <c r="P158" s="47" t="str">
        <f t="shared" si="39"/>
        <v/>
      </c>
      <c r="Q158" s="48">
        <f t="shared" si="49"/>
        <v>0</v>
      </c>
      <c r="R158" s="2"/>
      <c r="AH158" s="57" t="str">
        <f>IF(G158&gt;1,IF($E$10&gt;0,100-(#REF!/(1+(AL158/#REF!)^#REF!)^#REF!+#REF!/(AL158-1))*100,100-(AL158*D$5+D$6)*100),"")</f>
        <v/>
      </c>
      <c r="AI158" s="21" t="str">
        <f t="shared" si="40"/>
        <v/>
      </c>
      <c r="AJ158" s="21" t="str">
        <f t="shared" si="41"/>
        <v/>
      </c>
      <c r="AK158" s="48">
        <f t="shared" si="42"/>
        <v>0</v>
      </c>
      <c r="AL158" s="58" t="str">
        <f t="shared" si="43"/>
        <v/>
      </c>
      <c r="AM158" s="59" t="str">
        <f t="shared" si="44"/>
        <v/>
      </c>
      <c r="AN158" s="59" t="str">
        <f t="shared" si="45"/>
        <v/>
      </c>
      <c r="AO158" s="60"/>
    </row>
    <row r="159" spans="3:41" x14ac:dyDescent="0.25">
      <c r="C159" s="82"/>
      <c r="D159" s="45"/>
      <c r="E159" s="83" t="str">
        <f t="shared" si="34"/>
        <v/>
      </c>
      <c r="F159" s="45"/>
      <c r="G159" s="45"/>
      <c r="H159" s="45"/>
      <c r="I159" s="46" t="str">
        <f t="shared" si="46"/>
        <v/>
      </c>
      <c r="J159" s="46" t="str">
        <f t="shared" si="47"/>
        <v/>
      </c>
      <c r="K159" s="47" t="str">
        <f t="shared" si="35"/>
        <v/>
      </c>
      <c r="L159" s="47" t="str">
        <f t="shared" si="36"/>
        <v/>
      </c>
      <c r="M159" s="48">
        <f t="shared" si="48"/>
        <v>0</v>
      </c>
      <c r="N159" s="46" t="str">
        <f t="shared" si="37"/>
        <v/>
      </c>
      <c r="O159" s="47" t="str">
        <f t="shared" si="38"/>
        <v/>
      </c>
      <c r="P159" s="47" t="str">
        <f t="shared" si="39"/>
        <v/>
      </c>
      <c r="Q159" s="48">
        <f t="shared" si="49"/>
        <v>0</v>
      </c>
      <c r="R159" s="2"/>
      <c r="AH159" s="57" t="str">
        <f>IF(G159&gt;1,IF($E$10&gt;0,100-(#REF!/(1+(AL159/#REF!)^#REF!)^#REF!+#REF!/(AL159-1))*100,100-(AL159*D$5+D$6)*100),"")</f>
        <v/>
      </c>
      <c r="AI159" s="21" t="str">
        <f t="shared" si="40"/>
        <v/>
      </c>
      <c r="AJ159" s="21" t="str">
        <f t="shared" si="41"/>
        <v/>
      </c>
      <c r="AK159" s="48">
        <f t="shared" si="42"/>
        <v>0</v>
      </c>
      <c r="AL159" s="58" t="str">
        <f t="shared" si="43"/>
        <v/>
      </c>
      <c r="AM159" s="59" t="str">
        <f t="shared" si="44"/>
        <v/>
      </c>
      <c r="AN159" s="59" t="str">
        <f t="shared" si="45"/>
        <v/>
      </c>
      <c r="AO159" s="60"/>
    </row>
    <row r="160" spans="3:41" x14ac:dyDescent="0.25">
      <c r="C160" s="82"/>
      <c r="D160" s="45"/>
      <c r="E160" s="83" t="str">
        <f t="shared" si="34"/>
        <v/>
      </c>
      <c r="F160" s="45"/>
      <c r="G160" s="45"/>
      <c r="H160" s="45"/>
      <c r="I160" s="46" t="str">
        <f t="shared" si="46"/>
        <v/>
      </c>
      <c r="J160" s="46" t="str">
        <f t="shared" si="47"/>
        <v/>
      </c>
      <c r="K160" s="47" t="str">
        <f t="shared" si="35"/>
        <v/>
      </c>
      <c r="L160" s="47" t="str">
        <f t="shared" si="36"/>
        <v/>
      </c>
      <c r="M160" s="48">
        <f t="shared" si="48"/>
        <v>0</v>
      </c>
      <c r="N160" s="46" t="str">
        <f t="shared" si="37"/>
        <v/>
      </c>
      <c r="O160" s="47" t="str">
        <f t="shared" si="38"/>
        <v/>
      </c>
      <c r="P160" s="47" t="str">
        <f t="shared" si="39"/>
        <v/>
      </c>
      <c r="Q160" s="48">
        <f t="shared" si="49"/>
        <v>0</v>
      </c>
      <c r="R160" s="2"/>
      <c r="AH160" s="57" t="str">
        <f>IF(G160&gt;1,IF($E$10&gt;0,100-(#REF!/(1+(AL160/#REF!)^#REF!)^#REF!+#REF!/(AL160-1))*100,100-(AL160*D$5+D$6)*100),"")</f>
        <v/>
      </c>
      <c r="AI160" s="21" t="str">
        <f t="shared" si="40"/>
        <v/>
      </c>
      <c r="AJ160" s="21" t="str">
        <f t="shared" si="41"/>
        <v/>
      </c>
      <c r="AK160" s="48">
        <f t="shared" si="42"/>
        <v>0</v>
      </c>
      <c r="AL160" s="58" t="str">
        <f t="shared" si="43"/>
        <v/>
      </c>
      <c r="AM160" s="59" t="str">
        <f t="shared" si="44"/>
        <v/>
      </c>
      <c r="AN160" s="59" t="str">
        <f t="shared" si="45"/>
        <v/>
      </c>
      <c r="AO160" s="60"/>
    </row>
    <row r="161" spans="3:41" x14ac:dyDescent="0.25">
      <c r="C161" s="82"/>
      <c r="D161" s="45"/>
      <c r="E161" s="83" t="str">
        <f t="shared" si="34"/>
        <v/>
      </c>
      <c r="F161" s="45"/>
      <c r="G161" s="45"/>
      <c r="H161" s="45"/>
      <c r="I161" s="46" t="str">
        <f t="shared" si="46"/>
        <v/>
      </c>
      <c r="J161" s="46" t="str">
        <f t="shared" si="47"/>
        <v/>
      </c>
      <c r="K161" s="47" t="str">
        <f t="shared" si="35"/>
        <v/>
      </c>
      <c r="L161" s="47" t="str">
        <f t="shared" si="36"/>
        <v/>
      </c>
      <c r="M161" s="48">
        <f t="shared" si="48"/>
        <v>0</v>
      </c>
      <c r="N161" s="46" t="str">
        <f t="shared" si="37"/>
        <v/>
      </c>
      <c r="O161" s="47" t="str">
        <f t="shared" si="38"/>
        <v/>
      </c>
      <c r="P161" s="47" t="str">
        <f t="shared" si="39"/>
        <v/>
      </c>
      <c r="Q161" s="48">
        <f t="shared" si="49"/>
        <v>0</v>
      </c>
      <c r="R161" s="2"/>
      <c r="AH161" s="57" t="str">
        <f>IF(G161&gt;1,IF($E$10&gt;0,100-(#REF!/(1+(AL161/#REF!)^#REF!)^#REF!+#REF!/(AL161-1))*100,100-(AL161*D$5+D$6)*100),"")</f>
        <v/>
      </c>
      <c r="AI161" s="21" t="str">
        <f t="shared" si="40"/>
        <v/>
      </c>
      <c r="AJ161" s="21" t="str">
        <f t="shared" si="41"/>
        <v/>
      </c>
      <c r="AK161" s="48">
        <f t="shared" si="42"/>
        <v>0</v>
      </c>
      <c r="AL161" s="58" t="str">
        <f t="shared" si="43"/>
        <v/>
      </c>
      <c r="AM161" s="59" t="str">
        <f t="shared" si="44"/>
        <v/>
      </c>
      <c r="AN161" s="59" t="str">
        <f t="shared" si="45"/>
        <v/>
      </c>
      <c r="AO161" s="60"/>
    </row>
    <row r="162" spans="3:41" x14ac:dyDescent="0.25">
      <c r="C162" s="82"/>
      <c r="D162" s="45"/>
      <c r="E162" s="83" t="str">
        <f t="shared" si="34"/>
        <v/>
      </c>
      <c r="F162" s="45"/>
      <c r="G162" s="45"/>
      <c r="H162" s="45"/>
      <c r="I162" s="46" t="str">
        <f t="shared" si="46"/>
        <v/>
      </c>
      <c r="J162" s="46" t="str">
        <f t="shared" si="47"/>
        <v/>
      </c>
      <c r="K162" s="47" t="str">
        <f t="shared" si="35"/>
        <v/>
      </c>
      <c r="L162" s="47" t="str">
        <f t="shared" si="36"/>
        <v/>
      </c>
      <c r="M162" s="48">
        <f t="shared" si="48"/>
        <v>0</v>
      </c>
      <c r="N162" s="46" t="str">
        <f t="shared" si="37"/>
        <v/>
      </c>
      <c r="O162" s="47" t="str">
        <f t="shared" si="38"/>
        <v/>
      </c>
      <c r="P162" s="47" t="str">
        <f t="shared" si="39"/>
        <v/>
      </c>
      <c r="Q162" s="48">
        <f t="shared" si="49"/>
        <v>0</v>
      </c>
      <c r="R162" s="2"/>
      <c r="AH162" s="57" t="str">
        <f>IF(G162&gt;1,IF($E$10&gt;0,100-(#REF!/(1+(AL162/#REF!)^#REF!)^#REF!+#REF!/(AL162-1))*100,100-(AL162*D$5+D$6)*100),"")</f>
        <v/>
      </c>
      <c r="AI162" s="21" t="str">
        <f t="shared" si="40"/>
        <v/>
      </c>
      <c r="AJ162" s="21" t="str">
        <f t="shared" si="41"/>
        <v/>
      </c>
      <c r="AK162" s="48">
        <f t="shared" si="42"/>
        <v>0</v>
      </c>
      <c r="AL162" s="58" t="str">
        <f t="shared" si="43"/>
        <v/>
      </c>
      <c r="AM162" s="59" t="str">
        <f t="shared" si="44"/>
        <v/>
      </c>
      <c r="AN162" s="59" t="str">
        <f t="shared" si="45"/>
        <v/>
      </c>
      <c r="AO162" s="60"/>
    </row>
    <row r="163" spans="3:41" x14ac:dyDescent="0.25">
      <c r="C163" s="82"/>
      <c r="D163" s="45"/>
      <c r="E163" s="83" t="str">
        <f t="shared" si="34"/>
        <v/>
      </c>
      <c r="F163" s="45"/>
      <c r="G163" s="45"/>
      <c r="H163" s="45"/>
      <c r="I163" s="46" t="str">
        <f t="shared" si="46"/>
        <v/>
      </c>
      <c r="J163" s="46" t="str">
        <f t="shared" si="47"/>
        <v/>
      </c>
      <c r="K163" s="47" t="str">
        <f t="shared" si="35"/>
        <v/>
      </c>
      <c r="L163" s="47" t="str">
        <f t="shared" si="36"/>
        <v/>
      </c>
      <c r="M163" s="48">
        <f t="shared" si="48"/>
        <v>0</v>
      </c>
      <c r="N163" s="46" t="str">
        <f t="shared" si="37"/>
        <v/>
      </c>
      <c r="O163" s="47" t="str">
        <f t="shared" si="38"/>
        <v/>
      </c>
      <c r="P163" s="47" t="str">
        <f t="shared" si="39"/>
        <v/>
      </c>
      <c r="Q163" s="48">
        <f t="shared" si="49"/>
        <v>0</v>
      </c>
      <c r="R163" s="2"/>
      <c r="AH163" s="57" t="str">
        <f>IF(G163&gt;1,IF($E$10&gt;0,100-(#REF!/(1+(AL163/#REF!)^#REF!)^#REF!+#REF!/(AL163-1))*100,100-(AL163*D$5+D$6)*100),"")</f>
        <v/>
      </c>
      <c r="AI163" s="21" t="str">
        <f t="shared" si="40"/>
        <v/>
      </c>
      <c r="AJ163" s="21" t="str">
        <f t="shared" si="41"/>
        <v/>
      </c>
      <c r="AK163" s="48">
        <f t="shared" si="42"/>
        <v>0</v>
      </c>
      <c r="AL163" s="58" t="str">
        <f t="shared" si="43"/>
        <v/>
      </c>
      <c r="AM163" s="59" t="str">
        <f t="shared" si="44"/>
        <v/>
      </c>
      <c r="AN163" s="59" t="str">
        <f t="shared" si="45"/>
        <v/>
      </c>
      <c r="AO163" s="60"/>
    </row>
    <row r="164" spans="3:41" x14ac:dyDescent="0.25">
      <c r="C164" s="82"/>
      <c r="D164" s="45"/>
      <c r="E164" s="83" t="str">
        <f t="shared" ref="E164:E215" si="50">IF(C164&gt;0,100-(C164),"")</f>
        <v/>
      </c>
      <c r="F164" s="45"/>
      <c r="G164" s="45"/>
      <c r="H164" s="45"/>
      <c r="I164" s="46" t="str">
        <f t="shared" si="46"/>
        <v/>
      </c>
      <c r="J164" s="46" t="str">
        <f t="shared" si="47"/>
        <v/>
      </c>
      <c r="K164" s="47" t="str">
        <f t="shared" si="35"/>
        <v/>
      </c>
      <c r="L164" s="47" t="str">
        <f t="shared" si="36"/>
        <v/>
      </c>
      <c r="M164" s="48">
        <f t="shared" si="48"/>
        <v>0</v>
      </c>
      <c r="N164" s="46" t="str">
        <f t="shared" si="37"/>
        <v/>
      </c>
      <c r="O164" s="47" t="str">
        <f t="shared" si="38"/>
        <v/>
      </c>
      <c r="P164" s="47" t="str">
        <f t="shared" si="39"/>
        <v/>
      </c>
      <c r="Q164" s="48">
        <f t="shared" si="49"/>
        <v>0</v>
      </c>
      <c r="R164" s="2"/>
      <c r="AH164" s="57" t="str">
        <f>IF(G164&gt;1,IF($E$10&gt;0,100-(#REF!/(1+(AL164/#REF!)^#REF!)^#REF!+#REF!/(AL164-1))*100,100-(AL164*D$5+D$6)*100),"")</f>
        <v/>
      </c>
      <c r="AI164" s="21" t="str">
        <f t="shared" si="40"/>
        <v/>
      </c>
      <c r="AJ164" s="21" t="str">
        <f t="shared" si="41"/>
        <v/>
      </c>
      <c r="AK164" s="48">
        <f t="shared" si="42"/>
        <v>0</v>
      </c>
      <c r="AL164" s="58" t="str">
        <f t="shared" si="43"/>
        <v/>
      </c>
      <c r="AM164" s="59" t="str">
        <f t="shared" si="44"/>
        <v/>
      </c>
      <c r="AN164" s="59" t="str">
        <f t="shared" si="45"/>
        <v/>
      </c>
      <c r="AO164" s="60"/>
    </row>
    <row r="165" spans="3:41" x14ac:dyDescent="0.25">
      <c r="C165" s="82"/>
      <c r="D165" s="45"/>
      <c r="E165" s="83" t="str">
        <f t="shared" si="50"/>
        <v/>
      </c>
      <c r="F165" s="45"/>
      <c r="G165" s="45"/>
      <c r="H165" s="45"/>
      <c r="I165" s="46" t="str">
        <f t="shared" si="46"/>
        <v/>
      </c>
      <c r="J165" s="46" t="str">
        <f t="shared" si="47"/>
        <v/>
      </c>
      <c r="K165" s="47" t="str">
        <f t="shared" si="35"/>
        <v/>
      </c>
      <c r="L165" s="47" t="str">
        <f t="shared" si="36"/>
        <v/>
      </c>
      <c r="M165" s="48">
        <f t="shared" si="48"/>
        <v>0</v>
      </c>
      <c r="N165" s="46" t="str">
        <f t="shared" si="37"/>
        <v/>
      </c>
      <c r="O165" s="47" t="str">
        <f t="shared" si="38"/>
        <v/>
      </c>
      <c r="P165" s="47" t="str">
        <f t="shared" si="39"/>
        <v/>
      </c>
      <c r="Q165" s="48">
        <f t="shared" si="49"/>
        <v>0</v>
      </c>
      <c r="R165" s="2"/>
      <c r="AH165" s="57" t="str">
        <f>IF(G165&gt;1,IF($E$10&gt;0,100-(#REF!/(1+(AL165/#REF!)^#REF!)^#REF!+#REF!/(AL165-1))*100,100-(AL165*D$5+D$6)*100),"")</f>
        <v/>
      </c>
      <c r="AI165" s="21" t="str">
        <f t="shared" si="40"/>
        <v/>
      </c>
      <c r="AJ165" s="21" t="str">
        <f t="shared" si="41"/>
        <v/>
      </c>
      <c r="AK165" s="48">
        <f t="shared" si="42"/>
        <v>0</v>
      </c>
      <c r="AL165" s="58" t="str">
        <f t="shared" si="43"/>
        <v/>
      </c>
      <c r="AM165" s="59" t="str">
        <f t="shared" si="44"/>
        <v/>
      </c>
      <c r="AN165" s="59" t="str">
        <f t="shared" si="45"/>
        <v/>
      </c>
      <c r="AO165" s="60"/>
    </row>
    <row r="166" spans="3:41" x14ac:dyDescent="0.25">
      <c r="C166" s="82"/>
      <c r="D166" s="45"/>
      <c r="E166" s="83" t="str">
        <f t="shared" si="50"/>
        <v/>
      </c>
      <c r="F166" s="45"/>
      <c r="G166" s="45"/>
      <c r="H166" s="45"/>
      <c r="I166" s="46" t="str">
        <f t="shared" si="46"/>
        <v/>
      </c>
      <c r="J166" s="46" t="str">
        <f t="shared" si="47"/>
        <v/>
      </c>
      <c r="K166" s="47" t="str">
        <f t="shared" si="35"/>
        <v/>
      </c>
      <c r="L166" s="47" t="str">
        <f t="shared" si="36"/>
        <v/>
      </c>
      <c r="M166" s="48">
        <f t="shared" si="48"/>
        <v>0</v>
      </c>
      <c r="N166" s="46" t="str">
        <f t="shared" si="37"/>
        <v/>
      </c>
      <c r="O166" s="47" t="str">
        <f t="shared" si="38"/>
        <v/>
      </c>
      <c r="P166" s="47" t="str">
        <f t="shared" si="39"/>
        <v/>
      </c>
      <c r="Q166" s="48">
        <f t="shared" si="49"/>
        <v>0</v>
      </c>
      <c r="R166" s="2"/>
      <c r="AH166" s="57" t="str">
        <f>IF(G166&gt;1,IF($E$10&gt;0,100-(#REF!/(1+(AL166/#REF!)^#REF!)^#REF!+#REF!/(AL166-1))*100,100-(AL166*D$5+D$6)*100),"")</f>
        <v/>
      </c>
      <c r="AI166" s="21" t="str">
        <f t="shared" si="40"/>
        <v/>
      </c>
      <c r="AJ166" s="21" t="str">
        <f t="shared" si="41"/>
        <v/>
      </c>
      <c r="AK166" s="48">
        <f t="shared" si="42"/>
        <v>0</v>
      </c>
      <c r="AL166" s="58" t="str">
        <f t="shared" si="43"/>
        <v/>
      </c>
      <c r="AM166" s="59" t="str">
        <f t="shared" si="44"/>
        <v/>
      </c>
      <c r="AN166" s="59" t="str">
        <f t="shared" si="45"/>
        <v/>
      </c>
      <c r="AO166" s="60"/>
    </row>
    <row r="167" spans="3:41" x14ac:dyDescent="0.25">
      <c r="C167" s="82"/>
      <c r="D167" s="45"/>
      <c r="E167" s="83" t="str">
        <f t="shared" si="50"/>
        <v/>
      </c>
      <c r="F167" s="45"/>
      <c r="G167" s="45"/>
      <c r="H167" s="45"/>
      <c r="I167" s="46" t="str">
        <f t="shared" si="46"/>
        <v/>
      </c>
      <c r="J167" s="46" t="str">
        <f t="shared" si="47"/>
        <v/>
      </c>
      <c r="K167" s="47" t="str">
        <f t="shared" si="35"/>
        <v/>
      </c>
      <c r="L167" s="47" t="str">
        <f t="shared" si="36"/>
        <v/>
      </c>
      <c r="M167" s="48">
        <f t="shared" si="48"/>
        <v>0</v>
      </c>
      <c r="N167" s="46" t="str">
        <f t="shared" si="37"/>
        <v/>
      </c>
      <c r="O167" s="47" t="str">
        <f t="shared" si="38"/>
        <v/>
      </c>
      <c r="P167" s="47" t="str">
        <f t="shared" si="39"/>
        <v/>
      </c>
      <c r="Q167" s="48">
        <f t="shared" si="49"/>
        <v>0</v>
      </c>
      <c r="R167" s="2"/>
      <c r="AH167" s="57" t="str">
        <f>IF(G167&gt;1,IF($E$10&gt;0,100-(#REF!/(1+(AL167/#REF!)^#REF!)^#REF!+#REF!/(AL167-1))*100,100-(AL167*D$5+D$6)*100),"")</f>
        <v/>
      </c>
      <c r="AI167" s="21" t="str">
        <f t="shared" si="40"/>
        <v/>
      </c>
      <c r="AJ167" s="21" t="str">
        <f t="shared" si="41"/>
        <v/>
      </c>
      <c r="AK167" s="48">
        <f t="shared" si="42"/>
        <v>0</v>
      </c>
      <c r="AL167" s="58" t="str">
        <f t="shared" si="43"/>
        <v/>
      </c>
      <c r="AM167" s="59" t="str">
        <f t="shared" si="44"/>
        <v/>
      </c>
      <c r="AN167" s="59" t="str">
        <f t="shared" si="45"/>
        <v/>
      </c>
      <c r="AO167" s="60"/>
    </row>
    <row r="168" spans="3:41" x14ac:dyDescent="0.25">
      <c r="C168" s="82"/>
      <c r="D168" s="45"/>
      <c r="E168" s="83" t="str">
        <f t="shared" si="50"/>
        <v/>
      </c>
      <c r="F168" s="45"/>
      <c r="G168" s="45"/>
      <c r="H168" s="45"/>
      <c r="I168" s="46" t="str">
        <f t="shared" si="46"/>
        <v/>
      </c>
      <c r="J168" s="46" t="str">
        <f t="shared" si="47"/>
        <v/>
      </c>
      <c r="K168" s="47" t="str">
        <f t="shared" si="35"/>
        <v/>
      </c>
      <c r="L168" s="47" t="str">
        <f t="shared" si="36"/>
        <v/>
      </c>
      <c r="M168" s="48">
        <f t="shared" si="48"/>
        <v>0</v>
      </c>
      <c r="N168" s="46" t="str">
        <f t="shared" si="37"/>
        <v/>
      </c>
      <c r="O168" s="47" t="str">
        <f t="shared" si="38"/>
        <v/>
      </c>
      <c r="P168" s="47" t="str">
        <f t="shared" si="39"/>
        <v/>
      </c>
      <c r="Q168" s="48">
        <f t="shared" si="49"/>
        <v>0</v>
      </c>
      <c r="R168" s="2"/>
      <c r="AH168" s="57" t="str">
        <f>IF(G168&gt;1,IF($E$10&gt;0,100-(#REF!/(1+(AL168/#REF!)^#REF!)^#REF!+#REF!/(AL168-1))*100,100-(AL168*D$5+D$6)*100),"")</f>
        <v/>
      </c>
      <c r="AI168" s="21" t="str">
        <f t="shared" si="40"/>
        <v/>
      </c>
      <c r="AJ168" s="21" t="str">
        <f t="shared" si="41"/>
        <v/>
      </c>
      <c r="AK168" s="48">
        <f t="shared" si="42"/>
        <v>0</v>
      </c>
      <c r="AL168" s="58" t="str">
        <f t="shared" si="43"/>
        <v/>
      </c>
      <c r="AM168" s="59" t="str">
        <f t="shared" si="44"/>
        <v/>
      </c>
      <c r="AN168" s="59" t="str">
        <f t="shared" si="45"/>
        <v/>
      </c>
      <c r="AO168" s="60"/>
    </row>
    <row r="169" spans="3:41" x14ac:dyDescent="0.25">
      <c r="C169" s="82"/>
      <c r="D169" s="45"/>
      <c r="E169" s="83" t="str">
        <f t="shared" si="50"/>
        <v/>
      </c>
      <c r="F169" s="45"/>
      <c r="G169" s="45"/>
      <c r="H169" s="45"/>
      <c r="I169" s="46" t="str">
        <f t="shared" si="46"/>
        <v/>
      </c>
      <c r="J169" s="46" t="str">
        <f t="shared" si="47"/>
        <v/>
      </c>
      <c r="K169" s="47" t="str">
        <f t="shared" si="35"/>
        <v/>
      </c>
      <c r="L169" s="47" t="str">
        <f t="shared" si="36"/>
        <v/>
      </c>
      <c r="M169" s="48">
        <f t="shared" si="48"/>
        <v>0</v>
      </c>
      <c r="N169" s="46" t="str">
        <f t="shared" si="37"/>
        <v/>
      </c>
      <c r="O169" s="47" t="str">
        <f t="shared" si="38"/>
        <v/>
      </c>
      <c r="P169" s="47" t="str">
        <f t="shared" si="39"/>
        <v/>
      </c>
      <c r="Q169" s="48">
        <f t="shared" si="49"/>
        <v>0</v>
      </c>
      <c r="R169" s="2"/>
      <c r="AH169" s="57" t="str">
        <f>IF(G169&gt;1,IF($E$10&gt;0,100-(#REF!/(1+(AL169/#REF!)^#REF!)^#REF!+#REF!/(AL169-1))*100,100-(AL169*D$5+D$6)*100),"")</f>
        <v/>
      </c>
      <c r="AI169" s="21" t="str">
        <f t="shared" si="40"/>
        <v/>
      </c>
      <c r="AJ169" s="21" t="str">
        <f t="shared" si="41"/>
        <v/>
      </c>
      <c r="AK169" s="48">
        <f t="shared" si="42"/>
        <v>0</v>
      </c>
      <c r="AL169" s="58" t="str">
        <f t="shared" si="43"/>
        <v/>
      </c>
      <c r="AM169" s="59" t="str">
        <f t="shared" si="44"/>
        <v/>
      </c>
      <c r="AN169" s="59" t="str">
        <f t="shared" si="45"/>
        <v/>
      </c>
      <c r="AO169" s="60"/>
    </row>
    <row r="170" spans="3:41" x14ac:dyDescent="0.25">
      <c r="C170" s="82"/>
      <c r="D170" s="45"/>
      <c r="E170" s="83" t="str">
        <f t="shared" si="50"/>
        <v/>
      </c>
      <c r="F170" s="45"/>
      <c r="G170" s="45"/>
      <c r="H170" s="45"/>
      <c r="I170" s="46" t="str">
        <f t="shared" si="46"/>
        <v/>
      </c>
      <c r="J170" s="46" t="str">
        <f t="shared" si="47"/>
        <v/>
      </c>
      <c r="K170" s="47" t="str">
        <f t="shared" si="35"/>
        <v/>
      </c>
      <c r="L170" s="47" t="str">
        <f t="shared" si="36"/>
        <v/>
      </c>
      <c r="M170" s="48">
        <f t="shared" si="48"/>
        <v>0</v>
      </c>
      <c r="N170" s="46" t="str">
        <f t="shared" si="37"/>
        <v/>
      </c>
      <c r="O170" s="47" t="str">
        <f t="shared" si="38"/>
        <v/>
      </c>
      <c r="P170" s="47" t="str">
        <f t="shared" si="39"/>
        <v/>
      </c>
      <c r="Q170" s="48">
        <f t="shared" si="49"/>
        <v>0</v>
      </c>
      <c r="R170" s="2"/>
      <c r="AH170" s="57" t="str">
        <f>IF(G170&gt;1,IF($E$10&gt;0,100-(#REF!/(1+(AL170/#REF!)^#REF!)^#REF!+#REF!/(AL170-1))*100,100-(AL170*D$5+D$6)*100),"")</f>
        <v/>
      </c>
      <c r="AI170" s="21" t="str">
        <f t="shared" si="40"/>
        <v/>
      </c>
      <c r="AJ170" s="21" t="str">
        <f t="shared" si="41"/>
        <v/>
      </c>
      <c r="AK170" s="48">
        <f t="shared" si="42"/>
        <v>0</v>
      </c>
      <c r="AL170" s="58" t="str">
        <f t="shared" si="43"/>
        <v/>
      </c>
      <c r="AM170" s="59" t="str">
        <f t="shared" si="44"/>
        <v/>
      </c>
      <c r="AN170" s="59" t="str">
        <f t="shared" si="45"/>
        <v/>
      </c>
      <c r="AO170" s="60"/>
    </row>
    <row r="171" spans="3:41" x14ac:dyDescent="0.25">
      <c r="C171" s="82"/>
      <c r="D171" s="45"/>
      <c r="E171" s="83" t="str">
        <f t="shared" si="50"/>
        <v/>
      </c>
      <c r="F171" s="45"/>
      <c r="G171" s="45"/>
      <c r="H171" s="45"/>
      <c r="I171" s="46" t="str">
        <f t="shared" si="46"/>
        <v/>
      </c>
      <c r="J171" s="46" t="str">
        <f t="shared" si="47"/>
        <v/>
      </c>
      <c r="K171" s="47" t="str">
        <f t="shared" si="35"/>
        <v/>
      </c>
      <c r="L171" s="47" t="str">
        <f t="shared" si="36"/>
        <v/>
      </c>
      <c r="M171" s="48">
        <f t="shared" si="48"/>
        <v>0</v>
      </c>
      <c r="N171" s="46" t="str">
        <f t="shared" si="37"/>
        <v/>
      </c>
      <c r="O171" s="47" t="str">
        <f t="shared" si="38"/>
        <v/>
      </c>
      <c r="P171" s="47" t="str">
        <f t="shared" si="39"/>
        <v/>
      </c>
      <c r="Q171" s="48">
        <f t="shared" si="49"/>
        <v>0</v>
      </c>
      <c r="R171" s="2"/>
      <c r="AH171" s="57" t="str">
        <f>IF(G171&gt;1,IF($E$10&gt;0,100-(#REF!/(1+(AL171/#REF!)^#REF!)^#REF!+#REF!/(AL171-1))*100,100-(AL171*D$5+D$6)*100),"")</f>
        <v/>
      </c>
      <c r="AI171" s="21" t="str">
        <f t="shared" si="40"/>
        <v/>
      </c>
      <c r="AJ171" s="21" t="str">
        <f t="shared" si="41"/>
        <v/>
      </c>
      <c r="AK171" s="48">
        <f t="shared" si="42"/>
        <v>0</v>
      </c>
      <c r="AL171" s="58" t="str">
        <f t="shared" si="43"/>
        <v/>
      </c>
      <c r="AM171" s="59" t="str">
        <f t="shared" si="44"/>
        <v/>
      </c>
      <c r="AN171" s="59" t="str">
        <f t="shared" si="45"/>
        <v/>
      </c>
      <c r="AO171" s="60"/>
    </row>
    <row r="172" spans="3:41" x14ac:dyDescent="0.25">
      <c r="C172" s="82"/>
      <c r="D172" s="45"/>
      <c r="E172" s="83" t="str">
        <f t="shared" si="50"/>
        <v/>
      </c>
      <c r="F172" s="45"/>
      <c r="G172" s="45"/>
      <c r="H172" s="45"/>
      <c r="I172" s="46" t="str">
        <f t="shared" si="46"/>
        <v/>
      </c>
      <c r="J172" s="46" t="str">
        <f t="shared" si="47"/>
        <v/>
      </c>
      <c r="K172" s="47" t="str">
        <f t="shared" si="35"/>
        <v/>
      </c>
      <c r="L172" s="47" t="str">
        <f t="shared" si="36"/>
        <v/>
      </c>
      <c r="M172" s="48">
        <f t="shared" si="48"/>
        <v>0</v>
      </c>
      <c r="N172" s="46" t="str">
        <f t="shared" si="37"/>
        <v/>
      </c>
      <c r="O172" s="47" t="str">
        <f t="shared" si="38"/>
        <v/>
      </c>
      <c r="P172" s="47" t="str">
        <f t="shared" si="39"/>
        <v/>
      </c>
      <c r="Q172" s="48">
        <f t="shared" si="49"/>
        <v>0</v>
      </c>
      <c r="R172" s="2"/>
      <c r="AH172" s="57" t="str">
        <f>IF(G172&gt;1,IF($E$10&gt;0,100-(#REF!/(1+(AL172/#REF!)^#REF!)^#REF!+#REF!/(AL172-1))*100,100-(AL172*D$5+D$6)*100),"")</f>
        <v/>
      </c>
      <c r="AI172" s="21" t="str">
        <f t="shared" si="40"/>
        <v/>
      </c>
      <c r="AJ172" s="21" t="str">
        <f t="shared" si="41"/>
        <v/>
      </c>
      <c r="AK172" s="48">
        <f t="shared" si="42"/>
        <v>0</v>
      </c>
      <c r="AL172" s="58" t="str">
        <f t="shared" si="43"/>
        <v/>
      </c>
      <c r="AM172" s="59" t="str">
        <f t="shared" si="44"/>
        <v/>
      </c>
      <c r="AN172" s="59" t="str">
        <f t="shared" si="45"/>
        <v/>
      </c>
      <c r="AO172" s="60"/>
    </row>
    <row r="173" spans="3:41" x14ac:dyDescent="0.25">
      <c r="C173" s="82"/>
      <c r="D173" s="45"/>
      <c r="E173" s="83" t="str">
        <f t="shared" si="50"/>
        <v/>
      </c>
      <c r="F173" s="45"/>
      <c r="G173" s="45"/>
      <c r="H173" s="45"/>
      <c r="I173" s="46" t="str">
        <f t="shared" si="46"/>
        <v/>
      </c>
      <c r="J173" s="46" t="str">
        <f t="shared" si="47"/>
        <v/>
      </c>
      <c r="K173" s="47" t="str">
        <f t="shared" si="35"/>
        <v/>
      </c>
      <c r="L173" s="47" t="str">
        <f t="shared" si="36"/>
        <v/>
      </c>
      <c r="M173" s="48">
        <f t="shared" si="48"/>
        <v>0</v>
      </c>
      <c r="N173" s="46" t="str">
        <f t="shared" si="37"/>
        <v/>
      </c>
      <c r="O173" s="47" t="str">
        <f t="shared" si="38"/>
        <v/>
      </c>
      <c r="P173" s="47" t="str">
        <f t="shared" si="39"/>
        <v/>
      </c>
      <c r="Q173" s="48">
        <f t="shared" si="49"/>
        <v>0</v>
      </c>
      <c r="R173" s="2"/>
      <c r="AH173" s="57" t="str">
        <f>IF(G173&gt;1,IF($E$10&gt;0,100-(#REF!/(1+(AL173/#REF!)^#REF!)^#REF!+#REF!/(AL173-1))*100,100-(AL173*D$5+D$6)*100),"")</f>
        <v/>
      </c>
      <c r="AI173" s="21" t="str">
        <f t="shared" si="40"/>
        <v/>
      </c>
      <c r="AJ173" s="21" t="str">
        <f t="shared" si="41"/>
        <v/>
      </c>
      <c r="AK173" s="48">
        <f t="shared" si="42"/>
        <v>0</v>
      </c>
      <c r="AL173" s="58" t="str">
        <f t="shared" si="43"/>
        <v/>
      </c>
      <c r="AM173" s="59" t="str">
        <f t="shared" si="44"/>
        <v/>
      </c>
      <c r="AN173" s="59" t="str">
        <f t="shared" si="45"/>
        <v/>
      </c>
      <c r="AO173" s="60"/>
    </row>
    <row r="174" spans="3:41" x14ac:dyDescent="0.25">
      <c r="C174" s="82"/>
      <c r="D174" s="45"/>
      <c r="E174" s="83" t="str">
        <f t="shared" si="50"/>
        <v/>
      </c>
      <c r="F174" s="45"/>
      <c r="G174" s="45"/>
      <c r="H174" s="45"/>
      <c r="I174" s="46" t="str">
        <f t="shared" si="46"/>
        <v/>
      </c>
      <c r="J174" s="46" t="str">
        <f t="shared" si="47"/>
        <v/>
      </c>
      <c r="K174" s="47" t="str">
        <f t="shared" si="35"/>
        <v/>
      </c>
      <c r="L174" s="47" t="str">
        <f t="shared" si="36"/>
        <v/>
      </c>
      <c r="M174" s="48">
        <f t="shared" si="48"/>
        <v>0</v>
      </c>
      <c r="N174" s="46" t="str">
        <f t="shared" si="37"/>
        <v/>
      </c>
      <c r="O174" s="47" t="str">
        <f t="shared" si="38"/>
        <v/>
      </c>
      <c r="P174" s="47" t="str">
        <f t="shared" si="39"/>
        <v/>
      </c>
      <c r="Q174" s="48">
        <f t="shared" si="49"/>
        <v>0</v>
      </c>
      <c r="R174" s="2"/>
      <c r="AH174" s="57" t="str">
        <f>IF(G174&gt;1,IF($E$10&gt;0,100-(#REF!/(1+(AL174/#REF!)^#REF!)^#REF!+#REF!/(AL174-1))*100,100-(AL174*D$5+D$6)*100),"")</f>
        <v/>
      </c>
      <c r="AI174" s="21" t="str">
        <f t="shared" si="40"/>
        <v/>
      </c>
      <c r="AJ174" s="21" t="str">
        <f t="shared" si="41"/>
        <v/>
      </c>
      <c r="AK174" s="48">
        <f t="shared" si="42"/>
        <v>0</v>
      </c>
      <c r="AL174" s="58" t="str">
        <f t="shared" si="43"/>
        <v/>
      </c>
      <c r="AM174" s="59" t="str">
        <f t="shared" si="44"/>
        <v/>
      </c>
      <c r="AN174" s="59" t="str">
        <f t="shared" si="45"/>
        <v/>
      </c>
      <c r="AO174" s="60"/>
    </row>
    <row r="175" spans="3:41" x14ac:dyDescent="0.25">
      <c r="C175" s="82"/>
      <c r="D175" s="45"/>
      <c r="E175" s="83" t="str">
        <f t="shared" si="50"/>
        <v/>
      </c>
      <c r="F175" s="45"/>
      <c r="G175" s="45"/>
      <c r="H175" s="45"/>
      <c r="I175" s="46" t="str">
        <f t="shared" si="46"/>
        <v/>
      </c>
      <c r="J175" s="46" t="str">
        <f t="shared" si="47"/>
        <v/>
      </c>
      <c r="K175" s="47" t="str">
        <f t="shared" si="35"/>
        <v/>
      </c>
      <c r="L175" s="47" t="str">
        <f t="shared" si="36"/>
        <v/>
      </c>
      <c r="M175" s="48">
        <f t="shared" si="48"/>
        <v>0</v>
      </c>
      <c r="N175" s="46" t="str">
        <f t="shared" si="37"/>
        <v/>
      </c>
      <c r="O175" s="47" t="str">
        <f t="shared" si="38"/>
        <v/>
      </c>
      <c r="P175" s="47" t="str">
        <f t="shared" si="39"/>
        <v/>
      </c>
      <c r="Q175" s="48">
        <f t="shared" si="49"/>
        <v>0</v>
      </c>
      <c r="R175" s="2"/>
      <c r="AH175" s="57" t="str">
        <f>IF(G175&gt;1,IF($E$10&gt;0,100-(#REF!/(1+(AL175/#REF!)^#REF!)^#REF!+#REF!/(AL175-1))*100,100-(AL175*D$5+D$6)*100),"")</f>
        <v/>
      </c>
      <c r="AI175" s="21" t="str">
        <f t="shared" si="40"/>
        <v/>
      </c>
      <c r="AJ175" s="21" t="str">
        <f t="shared" si="41"/>
        <v/>
      </c>
      <c r="AK175" s="48">
        <f t="shared" si="42"/>
        <v>0</v>
      </c>
      <c r="AL175" s="58" t="str">
        <f t="shared" si="43"/>
        <v/>
      </c>
      <c r="AM175" s="59" t="str">
        <f t="shared" si="44"/>
        <v/>
      </c>
      <c r="AN175" s="59" t="str">
        <f t="shared" si="45"/>
        <v/>
      </c>
      <c r="AO175" s="60"/>
    </row>
    <row r="176" spans="3:41" x14ac:dyDescent="0.25">
      <c r="C176" s="82"/>
      <c r="D176" s="45"/>
      <c r="E176" s="83" t="str">
        <f t="shared" si="50"/>
        <v/>
      </c>
      <c r="F176" s="45"/>
      <c r="G176" s="45"/>
      <c r="H176" s="45"/>
      <c r="I176" s="46" t="str">
        <f t="shared" si="46"/>
        <v/>
      </c>
      <c r="J176" s="46" t="str">
        <f t="shared" si="47"/>
        <v/>
      </c>
      <c r="K176" s="47" t="str">
        <f t="shared" si="35"/>
        <v/>
      </c>
      <c r="L176" s="47" t="str">
        <f t="shared" si="36"/>
        <v/>
      </c>
      <c r="M176" s="48">
        <f t="shared" si="48"/>
        <v>0</v>
      </c>
      <c r="N176" s="46" t="str">
        <f t="shared" si="37"/>
        <v/>
      </c>
      <c r="O176" s="47" t="str">
        <f t="shared" si="38"/>
        <v/>
      </c>
      <c r="P176" s="47" t="str">
        <f t="shared" si="39"/>
        <v/>
      </c>
      <c r="Q176" s="48">
        <f t="shared" si="49"/>
        <v>0</v>
      </c>
      <c r="R176" s="2"/>
      <c r="AH176" s="57" t="str">
        <f>IF(G176&gt;1,IF($E$10&gt;0,100-(#REF!/(1+(AL176/#REF!)^#REF!)^#REF!+#REF!/(AL176-1))*100,100-(AL176*D$5+D$6)*100),"")</f>
        <v/>
      </c>
      <c r="AI176" s="21" t="str">
        <f t="shared" si="40"/>
        <v/>
      </c>
      <c r="AJ176" s="21" t="str">
        <f t="shared" si="41"/>
        <v/>
      </c>
      <c r="AK176" s="48">
        <f t="shared" si="42"/>
        <v>0</v>
      </c>
      <c r="AL176" s="58" t="str">
        <f t="shared" si="43"/>
        <v/>
      </c>
      <c r="AM176" s="59" t="str">
        <f t="shared" si="44"/>
        <v/>
      </c>
      <c r="AN176" s="59" t="str">
        <f t="shared" si="45"/>
        <v/>
      </c>
      <c r="AO176" s="60"/>
    </row>
    <row r="177" spans="3:41" x14ac:dyDescent="0.25">
      <c r="C177" s="82"/>
      <c r="D177" s="45"/>
      <c r="E177" s="83" t="str">
        <f t="shared" si="50"/>
        <v/>
      </c>
      <c r="F177" s="45"/>
      <c r="G177" s="45"/>
      <c r="H177" s="45"/>
      <c r="I177" s="46" t="str">
        <f t="shared" si="46"/>
        <v/>
      </c>
      <c r="J177" s="46" t="str">
        <f t="shared" si="47"/>
        <v/>
      </c>
      <c r="K177" s="47" t="str">
        <f t="shared" si="35"/>
        <v/>
      </c>
      <c r="L177" s="47" t="str">
        <f t="shared" si="36"/>
        <v/>
      </c>
      <c r="M177" s="48">
        <f t="shared" si="48"/>
        <v>0</v>
      </c>
      <c r="N177" s="46" t="str">
        <f t="shared" si="37"/>
        <v/>
      </c>
      <c r="O177" s="47" t="str">
        <f t="shared" si="38"/>
        <v/>
      </c>
      <c r="P177" s="47" t="str">
        <f t="shared" si="39"/>
        <v/>
      </c>
      <c r="Q177" s="48">
        <f t="shared" si="49"/>
        <v>0</v>
      </c>
      <c r="R177" s="2"/>
      <c r="AH177" s="57" t="str">
        <f>IF(G177&gt;1,IF($E$10&gt;0,100-(#REF!/(1+(AL177/#REF!)^#REF!)^#REF!+#REF!/(AL177-1))*100,100-(AL177*D$5+D$6)*100),"")</f>
        <v/>
      </c>
      <c r="AI177" s="21" t="str">
        <f t="shared" si="40"/>
        <v/>
      </c>
      <c r="AJ177" s="21" t="str">
        <f t="shared" si="41"/>
        <v/>
      </c>
      <c r="AK177" s="48">
        <f t="shared" si="42"/>
        <v>0</v>
      </c>
      <c r="AL177" s="58" t="str">
        <f t="shared" si="43"/>
        <v/>
      </c>
      <c r="AM177" s="59" t="str">
        <f t="shared" si="44"/>
        <v/>
      </c>
      <c r="AN177" s="59" t="str">
        <f t="shared" si="45"/>
        <v/>
      </c>
      <c r="AO177" s="60"/>
    </row>
    <row r="178" spans="3:41" x14ac:dyDescent="0.25">
      <c r="C178" s="82"/>
      <c r="D178" s="45"/>
      <c r="E178" s="83" t="str">
        <f t="shared" si="50"/>
        <v/>
      </c>
      <c r="F178" s="45"/>
      <c r="G178" s="45"/>
      <c r="H178" s="45"/>
      <c r="I178" s="46" t="str">
        <f t="shared" si="46"/>
        <v/>
      </c>
      <c r="J178" s="46" t="str">
        <f t="shared" si="47"/>
        <v/>
      </c>
      <c r="K178" s="47" t="str">
        <f t="shared" si="35"/>
        <v/>
      </c>
      <c r="L178" s="47" t="str">
        <f t="shared" si="36"/>
        <v/>
      </c>
      <c r="M178" s="48">
        <f t="shared" si="48"/>
        <v>0</v>
      </c>
      <c r="N178" s="46" t="str">
        <f t="shared" si="37"/>
        <v/>
      </c>
      <c r="O178" s="47" t="str">
        <f t="shared" si="38"/>
        <v/>
      </c>
      <c r="P178" s="47" t="str">
        <f t="shared" si="39"/>
        <v/>
      </c>
      <c r="Q178" s="48">
        <f t="shared" si="49"/>
        <v>0</v>
      </c>
      <c r="R178" s="2"/>
      <c r="AH178" s="57" t="str">
        <f>IF(G178&gt;1,IF($E$10&gt;0,100-(#REF!/(1+(AL178/#REF!)^#REF!)^#REF!+#REF!/(AL178-1))*100,100-(AL178*D$5+D$6)*100),"")</f>
        <v/>
      </c>
      <c r="AI178" s="21" t="str">
        <f t="shared" si="40"/>
        <v/>
      </c>
      <c r="AJ178" s="21" t="str">
        <f t="shared" si="41"/>
        <v/>
      </c>
      <c r="AK178" s="48">
        <f t="shared" si="42"/>
        <v>0</v>
      </c>
      <c r="AL178" s="58" t="str">
        <f t="shared" si="43"/>
        <v/>
      </c>
      <c r="AM178" s="59" t="str">
        <f t="shared" si="44"/>
        <v/>
      </c>
      <c r="AN178" s="59" t="str">
        <f t="shared" si="45"/>
        <v/>
      </c>
      <c r="AO178" s="60"/>
    </row>
    <row r="179" spans="3:41" x14ac:dyDescent="0.25">
      <c r="C179" s="82"/>
      <c r="D179" s="45"/>
      <c r="E179" s="83" t="str">
        <f t="shared" si="50"/>
        <v/>
      </c>
      <c r="F179" s="45"/>
      <c r="G179" s="45"/>
      <c r="H179" s="45"/>
      <c r="I179" s="46" t="str">
        <f t="shared" si="46"/>
        <v/>
      </c>
      <c r="J179" s="46" t="str">
        <f t="shared" si="47"/>
        <v/>
      </c>
      <c r="K179" s="47" t="str">
        <f t="shared" si="35"/>
        <v/>
      </c>
      <c r="L179" s="47" t="str">
        <f t="shared" si="36"/>
        <v/>
      </c>
      <c r="M179" s="48">
        <f t="shared" si="48"/>
        <v>0</v>
      </c>
      <c r="N179" s="46" t="str">
        <f t="shared" si="37"/>
        <v/>
      </c>
      <c r="O179" s="47" t="str">
        <f t="shared" si="38"/>
        <v/>
      </c>
      <c r="P179" s="47" t="str">
        <f t="shared" si="39"/>
        <v/>
      </c>
      <c r="Q179" s="48">
        <f t="shared" si="49"/>
        <v>0</v>
      </c>
      <c r="R179" s="2"/>
      <c r="AH179" s="57" t="str">
        <f>IF(G179&gt;1,IF($E$10&gt;0,100-(#REF!/(1+(AL179/#REF!)^#REF!)^#REF!+#REF!/(AL179-1))*100,100-(AL179*D$5+D$6)*100),"")</f>
        <v/>
      </c>
      <c r="AI179" s="21" t="str">
        <f t="shared" si="40"/>
        <v/>
      </c>
      <c r="AJ179" s="21" t="str">
        <f t="shared" si="41"/>
        <v/>
      </c>
      <c r="AK179" s="48">
        <f t="shared" si="42"/>
        <v>0</v>
      </c>
      <c r="AL179" s="58" t="str">
        <f t="shared" si="43"/>
        <v/>
      </c>
      <c r="AM179" s="59" t="str">
        <f t="shared" si="44"/>
        <v/>
      </c>
      <c r="AN179" s="59" t="str">
        <f t="shared" si="45"/>
        <v/>
      </c>
      <c r="AO179" s="60"/>
    </row>
    <row r="180" spans="3:41" x14ac:dyDescent="0.25">
      <c r="C180" s="82"/>
      <c r="D180" s="45"/>
      <c r="E180" s="83" t="str">
        <f t="shared" si="50"/>
        <v/>
      </c>
      <c r="F180" s="45"/>
      <c r="G180" s="45"/>
      <c r="H180" s="45"/>
      <c r="I180" s="46" t="str">
        <f t="shared" si="46"/>
        <v/>
      </c>
      <c r="J180" s="46" t="str">
        <f t="shared" si="47"/>
        <v/>
      </c>
      <c r="K180" s="47" t="str">
        <f t="shared" si="35"/>
        <v/>
      </c>
      <c r="L180" s="47" t="str">
        <f t="shared" si="36"/>
        <v/>
      </c>
      <c r="M180" s="48">
        <f t="shared" si="48"/>
        <v>0</v>
      </c>
      <c r="N180" s="46" t="str">
        <f t="shared" si="37"/>
        <v/>
      </c>
      <c r="O180" s="47" t="str">
        <f t="shared" si="38"/>
        <v/>
      </c>
      <c r="P180" s="47" t="str">
        <f t="shared" si="39"/>
        <v/>
      </c>
      <c r="Q180" s="48">
        <f t="shared" si="49"/>
        <v>0</v>
      </c>
      <c r="R180" s="2"/>
      <c r="AH180" s="57" t="str">
        <f>IF(G180&gt;1,IF($E$10&gt;0,100-(#REF!/(1+(AL180/#REF!)^#REF!)^#REF!+#REF!/(AL180-1))*100,100-(AL180*D$5+D$6)*100),"")</f>
        <v/>
      </c>
      <c r="AI180" s="21" t="str">
        <f t="shared" si="40"/>
        <v/>
      </c>
      <c r="AJ180" s="21" t="str">
        <f t="shared" si="41"/>
        <v/>
      </c>
      <c r="AK180" s="48">
        <f t="shared" si="42"/>
        <v>0</v>
      </c>
      <c r="AL180" s="58" t="str">
        <f t="shared" si="43"/>
        <v/>
      </c>
      <c r="AM180" s="59" t="str">
        <f t="shared" si="44"/>
        <v/>
      </c>
      <c r="AN180" s="59" t="str">
        <f t="shared" si="45"/>
        <v/>
      </c>
      <c r="AO180" s="60"/>
    </row>
    <row r="181" spans="3:41" x14ac:dyDescent="0.25">
      <c r="C181" s="82"/>
      <c r="D181" s="45"/>
      <c r="E181" s="83" t="str">
        <f t="shared" si="50"/>
        <v/>
      </c>
      <c r="F181" s="45"/>
      <c r="G181" s="45"/>
      <c r="H181" s="45"/>
      <c r="I181" s="46" t="str">
        <f t="shared" si="46"/>
        <v/>
      </c>
      <c r="J181" s="46" t="str">
        <f t="shared" si="47"/>
        <v/>
      </c>
      <c r="K181" s="47" t="str">
        <f t="shared" si="35"/>
        <v/>
      </c>
      <c r="L181" s="47" t="str">
        <f t="shared" si="36"/>
        <v/>
      </c>
      <c r="M181" s="48">
        <f t="shared" si="48"/>
        <v>0</v>
      </c>
      <c r="N181" s="46" t="str">
        <f t="shared" si="37"/>
        <v/>
      </c>
      <c r="O181" s="47" t="str">
        <f t="shared" si="38"/>
        <v/>
      </c>
      <c r="P181" s="47" t="str">
        <f t="shared" si="39"/>
        <v/>
      </c>
      <c r="Q181" s="48">
        <f t="shared" si="49"/>
        <v>0</v>
      </c>
      <c r="R181" s="2"/>
      <c r="AH181" s="57" t="str">
        <f>IF(G181&gt;1,IF($E$10&gt;0,100-(#REF!/(1+(AL181/#REF!)^#REF!)^#REF!+#REF!/(AL181-1))*100,100-(AL181*D$5+D$6)*100),"")</f>
        <v/>
      </c>
      <c r="AI181" s="21" t="str">
        <f t="shared" si="40"/>
        <v/>
      </c>
      <c r="AJ181" s="21" t="str">
        <f t="shared" si="41"/>
        <v/>
      </c>
      <c r="AK181" s="48">
        <f t="shared" si="42"/>
        <v>0</v>
      </c>
      <c r="AL181" s="58" t="str">
        <f t="shared" si="43"/>
        <v/>
      </c>
      <c r="AM181" s="59" t="str">
        <f t="shared" si="44"/>
        <v/>
      </c>
      <c r="AN181" s="59" t="str">
        <f t="shared" si="45"/>
        <v/>
      </c>
      <c r="AO181" s="60"/>
    </row>
    <row r="182" spans="3:41" x14ac:dyDescent="0.25">
      <c r="C182" s="82"/>
      <c r="D182" s="45"/>
      <c r="E182" s="83" t="str">
        <f t="shared" si="50"/>
        <v/>
      </c>
      <c r="F182" s="45"/>
      <c r="G182" s="45"/>
      <c r="H182" s="45"/>
      <c r="I182" s="46" t="str">
        <f t="shared" si="46"/>
        <v/>
      </c>
      <c r="J182" s="46" t="str">
        <f t="shared" si="47"/>
        <v/>
      </c>
      <c r="K182" s="47" t="str">
        <f t="shared" si="35"/>
        <v/>
      </c>
      <c r="L182" s="47" t="str">
        <f t="shared" si="36"/>
        <v/>
      </c>
      <c r="M182" s="48">
        <f t="shared" si="48"/>
        <v>0</v>
      </c>
      <c r="N182" s="46" t="str">
        <f t="shared" si="37"/>
        <v/>
      </c>
      <c r="O182" s="47" t="str">
        <f t="shared" si="38"/>
        <v/>
      </c>
      <c r="P182" s="47" t="str">
        <f t="shared" si="39"/>
        <v/>
      </c>
      <c r="Q182" s="48">
        <f t="shared" si="49"/>
        <v>0</v>
      </c>
      <c r="R182" s="2"/>
      <c r="AH182" s="57" t="str">
        <f>IF(G182&gt;1,IF($E$10&gt;0,100-(#REF!/(1+(AL182/#REF!)^#REF!)^#REF!+#REF!/(AL182-1))*100,100-(AL182*D$5+D$6)*100),"")</f>
        <v/>
      </c>
      <c r="AI182" s="21" t="str">
        <f t="shared" si="40"/>
        <v/>
      </c>
      <c r="AJ182" s="21" t="str">
        <f t="shared" si="41"/>
        <v/>
      </c>
      <c r="AK182" s="48">
        <f t="shared" si="42"/>
        <v>0</v>
      </c>
      <c r="AL182" s="58" t="str">
        <f t="shared" si="43"/>
        <v/>
      </c>
      <c r="AM182" s="59" t="str">
        <f t="shared" si="44"/>
        <v/>
      </c>
      <c r="AN182" s="59" t="str">
        <f t="shared" si="45"/>
        <v/>
      </c>
      <c r="AO182" s="60"/>
    </row>
    <row r="183" spans="3:41" x14ac:dyDescent="0.25">
      <c r="C183" s="82"/>
      <c r="D183" s="45"/>
      <c r="E183" s="83" t="str">
        <f t="shared" si="50"/>
        <v/>
      </c>
      <c r="F183" s="45"/>
      <c r="G183" s="45"/>
      <c r="H183" s="45"/>
      <c r="I183" s="46" t="str">
        <f t="shared" si="46"/>
        <v/>
      </c>
      <c r="J183" s="46" t="str">
        <f t="shared" si="47"/>
        <v/>
      </c>
      <c r="K183" s="47" t="str">
        <f t="shared" si="35"/>
        <v/>
      </c>
      <c r="L183" s="47" t="str">
        <f t="shared" si="36"/>
        <v/>
      </c>
      <c r="M183" s="48">
        <f t="shared" si="48"/>
        <v>0</v>
      </c>
      <c r="N183" s="46" t="str">
        <f t="shared" si="37"/>
        <v/>
      </c>
      <c r="O183" s="47" t="str">
        <f t="shared" si="38"/>
        <v/>
      </c>
      <c r="P183" s="47" t="str">
        <f t="shared" si="39"/>
        <v/>
      </c>
      <c r="Q183" s="48">
        <f t="shared" si="49"/>
        <v>0</v>
      </c>
      <c r="R183" s="2"/>
      <c r="AH183" s="57" t="str">
        <f>IF(G183&gt;1,IF($E$10&gt;0,100-(#REF!/(1+(AL183/#REF!)^#REF!)^#REF!+#REF!/(AL183-1))*100,100-(AL183*D$5+D$6)*100),"")</f>
        <v/>
      </c>
      <c r="AI183" s="21" t="str">
        <f t="shared" si="40"/>
        <v/>
      </c>
      <c r="AJ183" s="21" t="str">
        <f t="shared" si="41"/>
        <v/>
      </c>
      <c r="AK183" s="48">
        <f t="shared" si="42"/>
        <v>0</v>
      </c>
      <c r="AL183" s="58" t="str">
        <f t="shared" si="43"/>
        <v/>
      </c>
      <c r="AM183" s="59" t="str">
        <f t="shared" si="44"/>
        <v/>
      </c>
      <c r="AN183" s="59" t="str">
        <f t="shared" si="45"/>
        <v/>
      </c>
      <c r="AO183" s="60"/>
    </row>
    <row r="184" spans="3:41" x14ac:dyDescent="0.25">
      <c r="C184" s="82"/>
      <c r="D184" s="45"/>
      <c r="E184" s="83" t="str">
        <f t="shared" si="50"/>
        <v/>
      </c>
      <c r="F184" s="45"/>
      <c r="G184" s="45"/>
      <c r="H184" s="45"/>
      <c r="I184" s="46" t="str">
        <f t="shared" si="46"/>
        <v/>
      </c>
      <c r="J184" s="46" t="str">
        <f t="shared" si="47"/>
        <v/>
      </c>
      <c r="K184" s="47" t="str">
        <f t="shared" si="35"/>
        <v/>
      </c>
      <c r="L184" s="47" t="str">
        <f t="shared" si="36"/>
        <v/>
      </c>
      <c r="M184" s="48">
        <f t="shared" si="48"/>
        <v>0</v>
      </c>
      <c r="N184" s="46" t="str">
        <f t="shared" si="37"/>
        <v/>
      </c>
      <c r="O184" s="47" t="str">
        <f t="shared" si="38"/>
        <v/>
      </c>
      <c r="P184" s="47" t="str">
        <f t="shared" si="39"/>
        <v/>
      </c>
      <c r="Q184" s="48">
        <f t="shared" si="49"/>
        <v>0</v>
      </c>
      <c r="R184" s="2"/>
      <c r="AH184" s="57" t="str">
        <f>IF(G184&gt;1,IF($E$10&gt;0,100-(#REF!/(1+(AL184/#REF!)^#REF!)^#REF!+#REF!/(AL184-1))*100,100-(AL184*D$5+D$6)*100),"")</f>
        <v/>
      </c>
      <c r="AI184" s="21" t="str">
        <f t="shared" si="40"/>
        <v/>
      </c>
      <c r="AJ184" s="21" t="str">
        <f t="shared" si="41"/>
        <v/>
      </c>
      <c r="AK184" s="48">
        <f t="shared" si="42"/>
        <v>0</v>
      </c>
      <c r="AL184" s="58" t="str">
        <f t="shared" si="43"/>
        <v/>
      </c>
      <c r="AM184" s="59" t="str">
        <f t="shared" si="44"/>
        <v/>
      </c>
      <c r="AN184" s="59" t="str">
        <f t="shared" si="45"/>
        <v/>
      </c>
      <c r="AO184" s="60"/>
    </row>
    <row r="185" spans="3:41" x14ac:dyDescent="0.25">
      <c r="C185" s="82"/>
      <c r="D185" s="45"/>
      <c r="E185" s="83" t="str">
        <f t="shared" si="50"/>
        <v/>
      </c>
      <c r="F185" s="45"/>
      <c r="G185" s="45"/>
      <c r="H185" s="45"/>
      <c r="I185" s="46" t="str">
        <f t="shared" si="46"/>
        <v/>
      </c>
      <c r="J185" s="46" t="str">
        <f t="shared" si="47"/>
        <v/>
      </c>
      <c r="K185" s="47" t="str">
        <f t="shared" si="35"/>
        <v/>
      </c>
      <c r="L185" s="47" t="str">
        <f t="shared" si="36"/>
        <v/>
      </c>
      <c r="M185" s="48">
        <f t="shared" si="48"/>
        <v>0</v>
      </c>
      <c r="N185" s="46" t="str">
        <f t="shared" si="37"/>
        <v/>
      </c>
      <c r="O185" s="47" t="str">
        <f t="shared" si="38"/>
        <v/>
      </c>
      <c r="P185" s="47" t="str">
        <f t="shared" si="39"/>
        <v/>
      </c>
      <c r="Q185" s="48">
        <f t="shared" si="49"/>
        <v>0</v>
      </c>
      <c r="R185" s="2"/>
      <c r="AH185" s="57" t="str">
        <f>IF(G185&gt;1,IF($E$10&gt;0,100-(#REF!/(1+(AL185/#REF!)^#REF!)^#REF!+#REF!/(AL185-1))*100,100-(AL185*D$5+D$6)*100),"")</f>
        <v/>
      </c>
      <c r="AI185" s="21" t="str">
        <f t="shared" si="40"/>
        <v/>
      </c>
      <c r="AJ185" s="21" t="str">
        <f t="shared" si="41"/>
        <v/>
      </c>
      <c r="AK185" s="48">
        <f t="shared" si="42"/>
        <v>0</v>
      </c>
      <c r="AL185" s="58" t="str">
        <f t="shared" si="43"/>
        <v/>
      </c>
      <c r="AM185" s="59" t="str">
        <f t="shared" si="44"/>
        <v/>
      </c>
      <c r="AN185" s="59" t="str">
        <f t="shared" si="45"/>
        <v/>
      </c>
      <c r="AO185" s="60"/>
    </row>
    <row r="186" spans="3:41" x14ac:dyDescent="0.25">
      <c r="C186" s="82"/>
      <c r="D186" s="45"/>
      <c r="E186" s="83" t="str">
        <f t="shared" si="50"/>
        <v/>
      </c>
      <c r="F186" s="45"/>
      <c r="G186" s="45"/>
      <c r="H186" s="45"/>
      <c r="I186" s="46" t="str">
        <f t="shared" si="46"/>
        <v/>
      </c>
      <c r="J186" s="46" t="str">
        <f t="shared" si="47"/>
        <v/>
      </c>
      <c r="K186" s="47" t="str">
        <f t="shared" si="35"/>
        <v/>
      </c>
      <c r="L186" s="47" t="str">
        <f t="shared" si="36"/>
        <v/>
      </c>
      <c r="M186" s="48">
        <f t="shared" si="48"/>
        <v>0</v>
      </c>
      <c r="N186" s="46" t="str">
        <f t="shared" si="37"/>
        <v/>
      </c>
      <c r="O186" s="47" t="str">
        <f t="shared" si="38"/>
        <v/>
      </c>
      <c r="P186" s="47" t="str">
        <f t="shared" si="39"/>
        <v/>
      </c>
      <c r="Q186" s="48">
        <f t="shared" si="49"/>
        <v>0</v>
      </c>
      <c r="R186" s="2"/>
      <c r="AH186" s="57" t="str">
        <f>IF(G186&gt;1,IF($E$10&gt;0,100-(#REF!/(1+(AL186/#REF!)^#REF!)^#REF!+#REF!/(AL186-1))*100,100-(AL186*D$5+D$6)*100),"")</f>
        <v/>
      </c>
      <c r="AI186" s="21" t="str">
        <f t="shared" si="40"/>
        <v/>
      </c>
      <c r="AJ186" s="21" t="str">
        <f t="shared" si="41"/>
        <v/>
      </c>
      <c r="AK186" s="48">
        <f t="shared" si="42"/>
        <v>0</v>
      </c>
      <c r="AL186" s="58" t="str">
        <f t="shared" si="43"/>
        <v/>
      </c>
      <c r="AM186" s="59" t="str">
        <f t="shared" si="44"/>
        <v/>
      </c>
      <c r="AN186" s="59" t="str">
        <f t="shared" si="45"/>
        <v/>
      </c>
      <c r="AO186" s="60"/>
    </row>
    <row r="187" spans="3:41" x14ac:dyDescent="0.25">
      <c r="C187" s="82"/>
      <c r="D187" s="45"/>
      <c r="E187" s="83" t="str">
        <f t="shared" si="50"/>
        <v/>
      </c>
      <c r="F187" s="45"/>
      <c r="G187" s="45"/>
      <c r="H187" s="45"/>
      <c r="I187" s="46" t="str">
        <f t="shared" si="46"/>
        <v/>
      </c>
      <c r="J187" s="46" t="str">
        <f t="shared" si="47"/>
        <v/>
      </c>
      <c r="K187" s="47" t="str">
        <f t="shared" si="35"/>
        <v/>
      </c>
      <c r="L187" s="47" t="str">
        <f t="shared" si="36"/>
        <v/>
      </c>
      <c r="M187" s="48">
        <f t="shared" si="48"/>
        <v>0</v>
      </c>
      <c r="N187" s="46" t="str">
        <f t="shared" si="37"/>
        <v/>
      </c>
      <c r="O187" s="47" t="str">
        <f t="shared" si="38"/>
        <v/>
      </c>
      <c r="P187" s="47" t="str">
        <f t="shared" si="39"/>
        <v/>
      </c>
      <c r="Q187" s="48">
        <f t="shared" si="49"/>
        <v>0</v>
      </c>
      <c r="R187" s="2"/>
      <c r="AH187" s="57" t="str">
        <f>IF(G187&gt;1,IF($E$10&gt;0,100-(#REF!/(1+(AL187/#REF!)^#REF!)^#REF!+#REF!/(AL187-1))*100,100-(AL187*D$5+D$6)*100),"")</f>
        <v/>
      </c>
      <c r="AI187" s="21" t="str">
        <f t="shared" si="40"/>
        <v/>
      </c>
      <c r="AJ187" s="21" t="str">
        <f t="shared" si="41"/>
        <v/>
      </c>
      <c r="AK187" s="48">
        <f t="shared" si="42"/>
        <v>0</v>
      </c>
      <c r="AL187" s="58" t="str">
        <f t="shared" si="43"/>
        <v/>
      </c>
      <c r="AM187" s="59" t="str">
        <f t="shared" si="44"/>
        <v/>
      </c>
      <c r="AN187" s="59" t="str">
        <f t="shared" si="45"/>
        <v/>
      </c>
      <c r="AO187" s="60"/>
    </row>
    <row r="188" spans="3:41" x14ac:dyDescent="0.25">
      <c r="C188" s="82"/>
      <c r="D188" s="45"/>
      <c r="E188" s="83" t="str">
        <f t="shared" si="50"/>
        <v/>
      </c>
      <c r="F188" s="45"/>
      <c r="G188" s="45"/>
      <c r="H188" s="45"/>
      <c r="I188" s="46" t="str">
        <f t="shared" si="46"/>
        <v/>
      </c>
      <c r="J188" s="46" t="str">
        <f t="shared" si="47"/>
        <v/>
      </c>
      <c r="K188" s="47" t="str">
        <f t="shared" si="35"/>
        <v/>
      </c>
      <c r="L188" s="47" t="str">
        <f t="shared" si="36"/>
        <v/>
      </c>
      <c r="M188" s="48">
        <f t="shared" si="48"/>
        <v>0</v>
      </c>
      <c r="N188" s="46" t="str">
        <f t="shared" si="37"/>
        <v/>
      </c>
      <c r="O188" s="47" t="str">
        <f t="shared" si="38"/>
        <v/>
      </c>
      <c r="P188" s="47" t="str">
        <f t="shared" si="39"/>
        <v/>
      </c>
      <c r="Q188" s="48">
        <f t="shared" si="49"/>
        <v>0</v>
      </c>
      <c r="R188" s="2"/>
      <c r="AH188" s="57" t="str">
        <f>IF(G188&gt;1,IF($E$10&gt;0,100-(#REF!/(1+(AL188/#REF!)^#REF!)^#REF!+#REF!/(AL188-1))*100,100-(AL188*D$5+D$6)*100),"")</f>
        <v/>
      </c>
      <c r="AI188" s="21" t="str">
        <f t="shared" si="40"/>
        <v/>
      </c>
      <c r="AJ188" s="21" t="str">
        <f t="shared" si="41"/>
        <v/>
      </c>
      <c r="AK188" s="48">
        <f t="shared" si="42"/>
        <v>0</v>
      </c>
      <c r="AL188" s="58" t="str">
        <f t="shared" si="43"/>
        <v/>
      </c>
      <c r="AM188" s="59" t="str">
        <f t="shared" si="44"/>
        <v/>
      </c>
      <c r="AN188" s="59" t="str">
        <f t="shared" si="45"/>
        <v/>
      </c>
      <c r="AO188" s="60"/>
    </row>
    <row r="189" spans="3:41" x14ac:dyDescent="0.25">
      <c r="C189" s="82"/>
      <c r="D189" s="45"/>
      <c r="E189" s="83" t="str">
        <f t="shared" si="50"/>
        <v/>
      </c>
      <c r="F189" s="45"/>
      <c r="G189" s="45"/>
      <c r="H189" s="45"/>
      <c r="I189" s="46" t="str">
        <f t="shared" si="46"/>
        <v/>
      </c>
      <c r="J189" s="46" t="str">
        <f t="shared" si="47"/>
        <v/>
      </c>
      <c r="K189" s="47" t="str">
        <f t="shared" si="35"/>
        <v/>
      </c>
      <c r="L189" s="47" t="str">
        <f t="shared" si="36"/>
        <v/>
      </c>
      <c r="M189" s="48">
        <f t="shared" si="48"/>
        <v>0</v>
      </c>
      <c r="N189" s="46" t="str">
        <f t="shared" si="37"/>
        <v/>
      </c>
      <c r="O189" s="47" t="str">
        <f t="shared" si="38"/>
        <v/>
      </c>
      <c r="P189" s="47" t="str">
        <f t="shared" si="39"/>
        <v/>
      </c>
      <c r="Q189" s="48">
        <f t="shared" si="49"/>
        <v>0</v>
      </c>
      <c r="R189" s="2"/>
      <c r="AH189" s="57" t="str">
        <f>IF(G189&gt;1,IF($E$10&gt;0,100-(#REF!/(1+(AL189/#REF!)^#REF!)^#REF!+#REF!/(AL189-1))*100,100-(AL189*D$5+D$6)*100),"")</f>
        <v/>
      </c>
      <c r="AI189" s="21" t="str">
        <f t="shared" si="40"/>
        <v/>
      </c>
      <c r="AJ189" s="21" t="str">
        <f t="shared" si="41"/>
        <v/>
      </c>
      <c r="AK189" s="48">
        <f t="shared" si="42"/>
        <v>0</v>
      </c>
      <c r="AL189" s="58" t="str">
        <f t="shared" si="43"/>
        <v/>
      </c>
      <c r="AM189" s="59" t="str">
        <f t="shared" si="44"/>
        <v/>
      </c>
      <c r="AN189" s="59" t="str">
        <f t="shared" si="45"/>
        <v/>
      </c>
      <c r="AO189" s="60"/>
    </row>
    <row r="190" spans="3:41" x14ac:dyDescent="0.25">
      <c r="C190" s="82"/>
      <c r="D190" s="45"/>
      <c r="E190" s="83" t="str">
        <f t="shared" si="50"/>
        <v/>
      </c>
      <c r="F190" s="45"/>
      <c r="G190" s="45"/>
      <c r="H190" s="45"/>
      <c r="I190" s="46" t="str">
        <f t="shared" si="46"/>
        <v/>
      </c>
      <c r="J190" s="46" t="str">
        <f t="shared" si="47"/>
        <v/>
      </c>
      <c r="K190" s="47" t="str">
        <f t="shared" si="35"/>
        <v/>
      </c>
      <c r="L190" s="47" t="str">
        <f t="shared" si="36"/>
        <v/>
      </c>
      <c r="M190" s="48">
        <f t="shared" si="48"/>
        <v>0</v>
      </c>
      <c r="N190" s="46" t="str">
        <f t="shared" si="37"/>
        <v/>
      </c>
      <c r="O190" s="47" t="str">
        <f t="shared" si="38"/>
        <v/>
      </c>
      <c r="P190" s="47" t="str">
        <f t="shared" si="39"/>
        <v/>
      </c>
      <c r="Q190" s="48">
        <f t="shared" si="49"/>
        <v>0</v>
      </c>
      <c r="R190" s="2"/>
      <c r="AH190" s="57" t="str">
        <f>IF(G190&gt;1,IF($E$10&gt;0,100-(#REF!/(1+(AL190/#REF!)^#REF!)^#REF!+#REF!/(AL190-1))*100,100-(AL190*D$5+D$6)*100),"")</f>
        <v/>
      </c>
      <c r="AI190" s="21" t="str">
        <f t="shared" si="40"/>
        <v/>
      </c>
      <c r="AJ190" s="21" t="str">
        <f t="shared" si="41"/>
        <v/>
      </c>
      <c r="AK190" s="48">
        <f t="shared" si="42"/>
        <v>0</v>
      </c>
      <c r="AL190" s="58" t="str">
        <f t="shared" si="43"/>
        <v/>
      </c>
      <c r="AM190" s="59" t="str">
        <f t="shared" si="44"/>
        <v/>
      </c>
      <c r="AN190" s="59" t="str">
        <f t="shared" si="45"/>
        <v/>
      </c>
      <c r="AO190" s="60"/>
    </row>
    <row r="191" spans="3:41" x14ac:dyDescent="0.25">
      <c r="C191" s="82"/>
      <c r="D191" s="45"/>
      <c r="E191" s="83" t="str">
        <f t="shared" si="50"/>
        <v/>
      </c>
      <c r="F191" s="45"/>
      <c r="G191" s="45"/>
      <c r="H191" s="45"/>
      <c r="I191" s="46" t="str">
        <f t="shared" si="46"/>
        <v/>
      </c>
      <c r="J191" s="46" t="str">
        <f t="shared" si="47"/>
        <v/>
      </c>
      <c r="K191" s="47" t="str">
        <f t="shared" si="35"/>
        <v/>
      </c>
      <c r="L191" s="47" t="str">
        <f t="shared" si="36"/>
        <v/>
      </c>
      <c r="M191" s="48">
        <f t="shared" si="48"/>
        <v>0</v>
      </c>
      <c r="N191" s="46" t="str">
        <f t="shared" si="37"/>
        <v/>
      </c>
      <c r="O191" s="47" t="str">
        <f t="shared" si="38"/>
        <v/>
      </c>
      <c r="P191" s="47" t="str">
        <f t="shared" si="39"/>
        <v/>
      </c>
      <c r="Q191" s="48">
        <f t="shared" si="49"/>
        <v>0</v>
      </c>
      <c r="R191" s="2"/>
      <c r="AH191" s="57" t="str">
        <f>IF(G191&gt;1,IF($E$10&gt;0,100-(#REF!/(1+(AL191/#REF!)^#REF!)^#REF!+#REF!/(AL191-1))*100,100-(AL191*D$5+D$6)*100),"")</f>
        <v/>
      </c>
      <c r="AI191" s="21" t="str">
        <f t="shared" si="40"/>
        <v/>
      </c>
      <c r="AJ191" s="21" t="str">
        <f t="shared" si="41"/>
        <v/>
      </c>
      <c r="AK191" s="48">
        <f t="shared" si="42"/>
        <v>0</v>
      </c>
      <c r="AL191" s="58" t="str">
        <f t="shared" si="43"/>
        <v/>
      </c>
      <c r="AM191" s="59" t="str">
        <f t="shared" si="44"/>
        <v/>
      </c>
      <c r="AN191" s="59" t="str">
        <f t="shared" si="45"/>
        <v/>
      </c>
      <c r="AO191" s="60"/>
    </row>
    <row r="192" spans="3:41" x14ac:dyDescent="0.25">
      <c r="C192" s="82"/>
      <c r="D192" s="45"/>
      <c r="E192" s="83" t="str">
        <f t="shared" si="50"/>
        <v/>
      </c>
      <c r="F192" s="45"/>
      <c r="G192" s="45"/>
      <c r="H192" s="45"/>
      <c r="I192" s="46" t="str">
        <f t="shared" si="46"/>
        <v/>
      </c>
      <c r="J192" s="46" t="str">
        <f t="shared" si="47"/>
        <v/>
      </c>
      <c r="K192" s="47" t="str">
        <f t="shared" si="35"/>
        <v/>
      </c>
      <c r="L192" s="47" t="str">
        <f t="shared" si="36"/>
        <v/>
      </c>
      <c r="M192" s="48">
        <f t="shared" si="48"/>
        <v>0</v>
      </c>
      <c r="N192" s="46" t="str">
        <f t="shared" si="37"/>
        <v/>
      </c>
      <c r="O192" s="47" t="str">
        <f t="shared" si="38"/>
        <v/>
      </c>
      <c r="P192" s="47" t="str">
        <f t="shared" si="39"/>
        <v/>
      </c>
      <c r="Q192" s="48">
        <f t="shared" si="49"/>
        <v>0</v>
      </c>
      <c r="R192" s="2"/>
      <c r="AH192" s="57" t="str">
        <f>IF(G192&gt;1,IF($E$10&gt;0,100-(#REF!/(1+(AL192/#REF!)^#REF!)^#REF!+#REF!/(AL192-1))*100,100-(AL192*D$5+D$6)*100),"")</f>
        <v/>
      </c>
      <c r="AI192" s="21" t="str">
        <f t="shared" si="40"/>
        <v/>
      </c>
      <c r="AJ192" s="21" t="str">
        <f t="shared" si="41"/>
        <v/>
      </c>
      <c r="AK192" s="48">
        <f t="shared" si="42"/>
        <v>0</v>
      </c>
      <c r="AL192" s="58" t="str">
        <f t="shared" si="43"/>
        <v/>
      </c>
      <c r="AM192" s="59" t="str">
        <f t="shared" si="44"/>
        <v/>
      </c>
      <c r="AN192" s="59" t="str">
        <f t="shared" si="45"/>
        <v/>
      </c>
      <c r="AO192" s="60"/>
    </row>
    <row r="193" spans="3:41" x14ac:dyDescent="0.25">
      <c r="C193" s="82"/>
      <c r="D193" s="45"/>
      <c r="E193" s="83" t="str">
        <f t="shared" si="50"/>
        <v/>
      </c>
      <c r="F193" s="45"/>
      <c r="G193" s="45"/>
      <c r="H193" s="45"/>
      <c r="I193" s="46" t="str">
        <f t="shared" si="46"/>
        <v/>
      </c>
      <c r="J193" s="46" t="str">
        <f t="shared" si="47"/>
        <v/>
      </c>
      <c r="K193" s="47" t="str">
        <f t="shared" si="35"/>
        <v/>
      </c>
      <c r="L193" s="47" t="str">
        <f t="shared" si="36"/>
        <v/>
      </c>
      <c r="M193" s="48">
        <f t="shared" si="48"/>
        <v>0</v>
      </c>
      <c r="N193" s="46" t="str">
        <f t="shared" si="37"/>
        <v/>
      </c>
      <c r="O193" s="47" t="str">
        <f t="shared" si="38"/>
        <v/>
      </c>
      <c r="P193" s="47" t="str">
        <f t="shared" si="39"/>
        <v/>
      </c>
      <c r="Q193" s="48">
        <f t="shared" si="49"/>
        <v>0</v>
      </c>
      <c r="R193" s="2"/>
      <c r="AH193" s="57" t="str">
        <f>IF(G193&gt;1,IF($E$10&gt;0,100-(#REF!/(1+(AL193/#REF!)^#REF!)^#REF!+#REF!/(AL193-1))*100,100-(AL193*D$5+D$6)*100),"")</f>
        <v/>
      </c>
      <c r="AI193" s="21" t="str">
        <f t="shared" si="40"/>
        <v/>
      </c>
      <c r="AJ193" s="21" t="str">
        <f t="shared" si="41"/>
        <v/>
      </c>
      <c r="AK193" s="48">
        <f t="shared" si="42"/>
        <v>0</v>
      </c>
      <c r="AL193" s="58" t="str">
        <f t="shared" si="43"/>
        <v/>
      </c>
      <c r="AM193" s="59" t="str">
        <f t="shared" si="44"/>
        <v/>
      </c>
      <c r="AN193" s="59" t="str">
        <f t="shared" si="45"/>
        <v/>
      </c>
      <c r="AO193" s="60"/>
    </row>
    <row r="194" spans="3:41" x14ac:dyDescent="0.25">
      <c r="C194" s="82"/>
      <c r="D194" s="45"/>
      <c r="E194" s="83" t="str">
        <f t="shared" si="50"/>
        <v/>
      </c>
      <c r="F194" s="45"/>
      <c r="G194" s="45"/>
      <c r="H194" s="45"/>
      <c r="I194" s="46" t="str">
        <f t="shared" si="46"/>
        <v/>
      </c>
      <c r="J194" s="46" t="str">
        <f t="shared" si="47"/>
        <v/>
      </c>
      <c r="K194" s="47" t="str">
        <f t="shared" si="35"/>
        <v/>
      </c>
      <c r="L194" s="47" t="str">
        <f t="shared" si="36"/>
        <v/>
      </c>
      <c r="M194" s="48">
        <f t="shared" si="48"/>
        <v>0</v>
      </c>
      <c r="N194" s="46" t="str">
        <f t="shared" si="37"/>
        <v/>
      </c>
      <c r="O194" s="47" t="str">
        <f t="shared" si="38"/>
        <v/>
      </c>
      <c r="P194" s="47" t="str">
        <f t="shared" si="39"/>
        <v/>
      </c>
      <c r="Q194" s="48">
        <f t="shared" si="49"/>
        <v>0</v>
      </c>
      <c r="R194" s="2"/>
      <c r="AH194" s="57" t="str">
        <f>IF(G194&gt;1,IF($E$10&gt;0,100-(#REF!/(1+(AL194/#REF!)^#REF!)^#REF!+#REF!/(AL194-1))*100,100-(AL194*D$5+D$6)*100),"")</f>
        <v/>
      </c>
      <c r="AI194" s="21" t="str">
        <f t="shared" si="40"/>
        <v/>
      </c>
      <c r="AJ194" s="21" t="str">
        <f t="shared" si="41"/>
        <v/>
      </c>
      <c r="AK194" s="48">
        <f t="shared" si="42"/>
        <v>0</v>
      </c>
      <c r="AL194" s="58" t="str">
        <f t="shared" si="43"/>
        <v/>
      </c>
      <c r="AM194" s="59" t="str">
        <f t="shared" si="44"/>
        <v/>
      </c>
      <c r="AN194" s="59" t="str">
        <f t="shared" si="45"/>
        <v/>
      </c>
      <c r="AO194" s="60"/>
    </row>
    <row r="195" spans="3:41" x14ac:dyDescent="0.25">
      <c r="C195" s="82"/>
      <c r="D195" s="45"/>
      <c r="E195" s="83" t="str">
        <f t="shared" si="50"/>
        <v/>
      </c>
      <c r="F195" s="45"/>
      <c r="G195" s="45"/>
      <c r="H195" s="45"/>
      <c r="I195" s="46" t="str">
        <f t="shared" si="46"/>
        <v/>
      </c>
      <c r="J195" s="46" t="str">
        <f t="shared" si="47"/>
        <v/>
      </c>
      <c r="K195" s="47" t="str">
        <f t="shared" si="35"/>
        <v/>
      </c>
      <c r="L195" s="47" t="str">
        <f t="shared" si="36"/>
        <v/>
      </c>
      <c r="M195" s="48">
        <f t="shared" si="48"/>
        <v>0</v>
      </c>
      <c r="N195" s="46" t="str">
        <f t="shared" si="37"/>
        <v/>
      </c>
      <c r="O195" s="47" t="str">
        <f t="shared" si="38"/>
        <v/>
      </c>
      <c r="P195" s="47" t="str">
        <f t="shared" si="39"/>
        <v/>
      </c>
      <c r="Q195" s="48">
        <f t="shared" si="49"/>
        <v>0</v>
      </c>
      <c r="R195" s="2"/>
      <c r="AH195" s="57" t="str">
        <f>IF(G195&gt;1,IF($E$10&gt;0,100-(#REF!/(1+(AL195/#REF!)^#REF!)^#REF!+#REF!/(AL195-1))*100,100-(AL195*D$5+D$6)*100),"")</f>
        <v/>
      </c>
      <c r="AI195" s="21" t="str">
        <f t="shared" si="40"/>
        <v/>
      </c>
      <c r="AJ195" s="21" t="str">
        <f t="shared" si="41"/>
        <v/>
      </c>
      <c r="AK195" s="48">
        <f t="shared" si="42"/>
        <v>0</v>
      </c>
      <c r="AL195" s="58" t="str">
        <f t="shared" si="43"/>
        <v/>
      </c>
      <c r="AM195" s="59" t="str">
        <f t="shared" si="44"/>
        <v/>
      </c>
      <c r="AN195" s="59" t="str">
        <f t="shared" si="45"/>
        <v/>
      </c>
      <c r="AO195" s="60"/>
    </row>
    <row r="196" spans="3:41" x14ac:dyDescent="0.25">
      <c r="C196" s="82"/>
      <c r="D196" s="45"/>
      <c r="E196" s="83" t="str">
        <f t="shared" si="50"/>
        <v/>
      </c>
      <c r="F196" s="45"/>
      <c r="G196" s="45"/>
      <c r="H196" s="45"/>
      <c r="I196" s="46" t="str">
        <f t="shared" si="46"/>
        <v/>
      </c>
      <c r="J196" s="46" t="str">
        <f t="shared" si="47"/>
        <v/>
      </c>
      <c r="K196" s="47" t="str">
        <f t="shared" si="35"/>
        <v/>
      </c>
      <c r="L196" s="47" t="str">
        <f t="shared" si="36"/>
        <v/>
      </c>
      <c r="M196" s="48">
        <f t="shared" si="48"/>
        <v>0</v>
      </c>
      <c r="N196" s="46" t="str">
        <f t="shared" si="37"/>
        <v/>
      </c>
      <c r="O196" s="47" t="str">
        <f t="shared" si="38"/>
        <v/>
      </c>
      <c r="P196" s="47" t="str">
        <f t="shared" si="39"/>
        <v/>
      </c>
      <c r="Q196" s="48">
        <f t="shared" si="49"/>
        <v>0</v>
      </c>
      <c r="R196" s="2"/>
      <c r="AH196" s="57" t="str">
        <f>IF(G196&gt;1,IF($E$10&gt;0,100-(#REF!/(1+(AL196/#REF!)^#REF!)^#REF!+#REF!/(AL196-1))*100,100-(AL196*D$5+D$6)*100),"")</f>
        <v/>
      </c>
      <c r="AI196" s="21" t="str">
        <f t="shared" si="40"/>
        <v/>
      </c>
      <c r="AJ196" s="21" t="str">
        <f t="shared" si="41"/>
        <v/>
      </c>
      <c r="AK196" s="48">
        <f t="shared" si="42"/>
        <v>0</v>
      </c>
      <c r="AL196" s="58" t="str">
        <f t="shared" si="43"/>
        <v/>
      </c>
      <c r="AM196" s="59" t="str">
        <f t="shared" si="44"/>
        <v/>
      </c>
      <c r="AN196" s="59" t="str">
        <f t="shared" si="45"/>
        <v/>
      </c>
      <c r="AO196" s="60"/>
    </row>
    <row r="197" spans="3:41" x14ac:dyDescent="0.25">
      <c r="C197" s="82"/>
      <c r="D197" s="45"/>
      <c r="E197" s="83" t="str">
        <f t="shared" si="50"/>
        <v/>
      </c>
      <c r="F197" s="45"/>
      <c r="G197" s="45"/>
      <c r="H197" s="45"/>
      <c r="I197" s="46" t="str">
        <f t="shared" si="46"/>
        <v/>
      </c>
      <c r="J197" s="46" t="str">
        <f t="shared" si="47"/>
        <v/>
      </c>
      <c r="K197" s="47" t="str">
        <f t="shared" si="35"/>
        <v/>
      </c>
      <c r="L197" s="47" t="str">
        <f t="shared" si="36"/>
        <v/>
      </c>
      <c r="M197" s="48">
        <f t="shared" si="48"/>
        <v>0</v>
      </c>
      <c r="N197" s="46" t="str">
        <f t="shared" si="37"/>
        <v/>
      </c>
      <c r="O197" s="47" t="str">
        <f t="shared" si="38"/>
        <v/>
      </c>
      <c r="P197" s="47" t="str">
        <f t="shared" si="39"/>
        <v/>
      </c>
      <c r="Q197" s="48">
        <f t="shared" si="49"/>
        <v>0</v>
      </c>
      <c r="R197" s="2"/>
      <c r="AH197" s="57" t="str">
        <f>IF(G197&gt;1,IF($E$10&gt;0,100-(#REF!/(1+(AL197/#REF!)^#REF!)^#REF!+#REF!/(AL197-1))*100,100-(AL197*D$5+D$6)*100),"")</f>
        <v/>
      </c>
      <c r="AI197" s="21" t="str">
        <f t="shared" si="40"/>
        <v/>
      </c>
      <c r="AJ197" s="21" t="str">
        <f t="shared" si="41"/>
        <v/>
      </c>
      <c r="AK197" s="48">
        <f t="shared" si="42"/>
        <v>0</v>
      </c>
      <c r="AL197" s="58" t="str">
        <f t="shared" si="43"/>
        <v/>
      </c>
      <c r="AM197" s="59" t="str">
        <f t="shared" si="44"/>
        <v/>
      </c>
      <c r="AN197" s="59" t="str">
        <f t="shared" si="45"/>
        <v/>
      </c>
      <c r="AO197" s="60"/>
    </row>
    <row r="198" spans="3:41" x14ac:dyDescent="0.25">
      <c r="C198" s="82"/>
      <c r="D198" s="45"/>
      <c r="E198" s="83" t="str">
        <f t="shared" si="50"/>
        <v/>
      </c>
      <c r="F198" s="45"/>
      <c r="G198" s="45"/>
      <c r="H198" s="45"/>
      <c r="I198" s="46" t="str">
        <f t="shared" si="46"/>
        <v/>
      </c>
      <c r="J198" s="46" t="str">
        <f t="shared" si="47"/>
        <v/>
      </c>
      <c r="K198" s="47" t="str">
        <f t="shared" si="35"/>
        <v/>
      </c>
      <c r="L198" s="47" t="str">
        <f t="shared" si="36"/>
        <v/>
      </c>
      <c r="M198" s="48">
        <f t="shared" si="48"/>
        <v>0</v>
      </c>
      <c r="N198" s="46" t="str">
        <f t="shared" si="37"/>
        <v/>
      </c>
      <c r="O198" s="47" t="str">
        <f t="shared" si="38"/>
        <v/>
      </c>
      <c r="P198" s="47" t="str">
        <f t="shared" si="39"/>
        <v/>
      </c>
      <c r="Q198" s="48">
        <f t="shared" si="49"/>
        <v>0</v>
      </c>
      <c r="R198" s="2"/>
      <c r="AH198" s="57" t="str">
        <f>IF(G198&gt;1,IF($E$10&gt;0,100-(#REF!/(1+(AL198/#REF!)^#REF!)^#REF!+#REF!/(AL198-1))*100,100-(AL198*D$5+D$6)*100),"")</f>
        <v/>
      </c>
      <c r="AI198" s="21" t="str">
        <f t="shared" si="40"/>
        <v/>
      </c>
      <c r="AJ198" s="21" t="str">
        <f t="shared" si="41"/>
        <v/>
      </c>
      <c r="AK198" s="48">
        <f t="shared" si="42"/>
        <v>0</v>
      </c>
      <c r="AL198" s="58" t="str">
        <f t="shared" si="43"/>
        <v/>
      </c>
      <c r="AM198" s="59" t="str">
        <f t="shared" si="44"/>
        <v/>
      </c>
      <c r="AN198" s="59" t="str">
        <f t="shared" si="45"/>
        <v/>
      </c>
      <c r="AO198" s="60"/>
    </row>
    <row r="199" spans="3:41" x14ac:dyDescent="0.25">
      <c r="C199" s="82"/>
      <c r="D199" s="45"/>
      <c r="E199" s="83" t="str">
        <f t="shared" si="50"/>
        <v/>
      </c>
      <c r="F199" s="45"/>
      <c r="G199" s="45"/>
      <c r="H199" s="45"/>
      <c r="I199" s="46" t="str">
        <f t="shared" si="46"/>
        <v/>
      </c>
      <c r="J199" s="46" t="str">
        <f t="shared" si="47"/>
        <v/>
      </c>
      <c r="K199" s="47" t="str">
        <f t="shared" ref="K199:K220" si="51">IF(G199&gt;1,I199-J199,"")</f>
        <v/>
      </c>
      <c r="L199" s="47" t="str">
        <f t="shared" ref="L199:L220" si="52">IF(G199&gt;1,ABS(K199),"")</f>
        <v/>
      </c>
      <c r="M199" s="48">
        <f t="shared" si="48"/>
        <v>0</v>
      </c>
      <c r="N199" s="46" t="str">
        <f t="shared" ref="N199:N220" si="53">IF(G199&gt;1,J199+$K$5,"")</f>
        <v/>
      </c>
      <c r="O199" s="47" t="str">
        <f t="shared" ref="O199:O220" si="54">IF(G199&gt;1,I199-N199,"")</f>
        <v/>
      </c>
      <c r="P199" s="47" t="str">
        <f t="shared" ref="P199:P220" si="55">IF(G199&gt;1,ABS(O199),"")</f>
        <v/>
      </c>
      <c r="Q199" s="48">
        <f t="shared" si="49"/>
        <v>0</v>
      </c>
      <c r="R199" s="2"/>
      <c r="AH199" s="57" t="str">
        <f>IF(G199&gt;1,IF($E$10&gt;0,100-(#REF!/(1+(AL199/#REF!)^#REF!)^#REF!+#REF!/(AL199-1))*100,100-(AL199*D$5+D$6)*100),"")</f>
        <v/>
      </c>
      <c r="AI199" s="21" t="str">
        <f t="shared" ref="AI199:AI220" si="56">IF(G199&gt;1,I199-AH199,"")</f>
        <v/>
      </c>
      <c r="AJ199" s="21" t="str">
        <f t="shared" ref="AJ199:AJ220" si="57">IF(G199&gt;1,ABS(AI199),"")</f>
        <v/>
      </c>
      <c r="AK199" s="48">
        <f t="shared" ref="AK199:AK220" si="58">IF($G199&gt;1.2,IF(AJ199&gt;1.2,1,0),0)</f>
        <v>0</v>
      </c>
      <c r="AL199" s="58" t="str">
        <f t="shared" ref="AL199:AL220" si="59">IF(G199&gt;0,G199+AN199,"")</f>
        <v/>
      </c>
      <c r="AM199" s="59" t="str">
        <f t="shared" ref="AM199:AM220" si="60">IF(G199&gt;0,$AM$5,"")</f>
        <v/>
      </c>
      <c r="AN199" s="59" t="str">
        <f t="shared" ref="AN199:AN220" si="61">IF(G199&gt;0,$AN$5,"")</f>
        <v/>
      </c>
      <c r="AO199" s="60"/>
    </row>
    <row r="200" spans="3:41" x14ac:dyDescent="0.25">
      <c r="C200" s="82"/>
      <c r="D200" s="45"/>
      <c r="E200" s="83" t="str">
        <f t="shared" si="50"/>
        <v/>
      </c>
      <c r="F200" s="45"/>
      <c r="G200" s="45"/>
      <c r="H200" s="45"/>
      <c r="I200" s="46" t="str">
        <f t="shared" ref="I200:I220" si="62">IF(G200&gt;1,100-H200,"")</f>
        <v/>
      </c>
      <c r="J200" s="46" t="str">
        <f t="shared" ref="J200:J220" si="63">IF(G200&gt;1,100-(G200*D$5+D$6),"")</f>
        <v/>
      </c>
      <c r="K200" s="47" t="str">
        <f t="shared" si="51"/>
        <v/>
      </c>
      <c r="L200" s="47" t="str">
        <f t="shared" si="52"/>
        <v/>
      </c>
      <c r="M200" s="48">
        <f t="shared" ref="M200:M220" si="64">IF($G200&gt;1.2,IF(L200&gt;1.2,1,0),0)</f>
        <v>0</v>
      </c>
      <c r="N200" s="46" t="str">
        <f t="shared" si="53"/>
        <v/>
      </c>
      <c r="O200" s="47" t="str">
        <f t="shared" si="54"/>
        <v/>
      </c>
      <c r="P200" s="47" t="str">
        <f t="shared" si="55"/>
        <v/>
      </c>
      <c r="Q200" s="48">
        <f t="shared" ref="Q200:Q220" si="65">IF($G200&gt;1.2,IF(P200&gt;1.2,1,0),0)</f>
        <v>0</v>
      </c>
      <c r="R200" s="2"/>
      <c r="AH200" s="57" t="str">
        <f>IF(G200&gt;1,IF($E$10&gt;0,100-(#REF!/(1+(AL200/#REF!)^#REF!)^#REF!+#REF!/(AL200-1))*100,100-(AL200*D$5+D$6)*100),"")</f>
        <v/>
      </c>
      <c r="AI200" s="21" t="str">
        <f t="shared" si="56"/>
        <v/>
      </c>
      <c r="AJ200" s="21" t="str">
        <f t="shared" si="57"/>
        <v/>
      </c>
      <c r="AK200" s="48">
        <f t="shared" si="58"/>
        <v>0</v>
      </c>
      <c r="AL200" s="58" t="str">
        <f t="shared" si="59"/>
        <v/>
      </c>
      <c r="AM200" s="59" t="str">
        <f t="shared" si="60"/>
        <v/>
      </c>
      <c r="AN200" s="59" t="str">
        <f t="shared" si="61"/>
        <v/>
      </c>
      <c r="AO200" s="60"/>
    </row>
    <row r="201" spans="3:41" x14ac:dyDescent="0.25">
      <c r="C201" s="82"/>
      <c r="D201" s="45"/>
      <c r="E201" s="83" t="str">
        <f t="shared" si="50"/>
        <v/>
      </c>
      <c r="F201" s="45"/>
      <c r="G201" s="45"/>
      <c r="H201" s="45"/>
      <c r="I201" s="46" t="str">
        <f t="shared" si="62"/>
        <v/>
      </c>
      <c r="J201" s="46" t="str">
        <f t="shared" si="63"/>
        <v/>
      </c>
      <c r="K201" s="47" t="str">
        <f t="shared" si="51"/>
        <v/>
      </c>
      <c r="L201" s="47" t="str">
        <f t="shared" si="52"/>
        <v/>
      </c>
      <c r="M201" s="48">
        <f t="shared" si="64"/>
        <v>0</v>
      </c>
      <c r="N201" s="46" t="str">
        <f t="shared" si="53"/>
        <v/>
      </c>
      <c r="O201" s="47" t="str">
        <f t="shared" si="54"/>
        <v/>
      </c>
      <c r="P201" s="47" t="str">
        <f t="shared" si="55"/>
        <v/>
      </c>
      <c r="Q201" s="48">
        <f t="shared" si="65"/>
        <v>0</v>
      </c>
      <c r="R201" s="2"/>
      <c r="AH201" s="57" t="str">
        <f>IF(G201&gt;1,IF($E$10&gt;0,100-(#REF!/(1+(AL201/#REF!)^#REF!)^#REF!+#REF!/(AL201-1))*100,100-(AL201*D$5+D$6)*100),"")</f>
        <v/>
      </c>
      <c r="AI201" s="21" t="str">
        <f t="shared" si="56"/>
        <v/>
      </c>
      <c r="AJ201" s="21" t="str">
        <f t="shared" si="57"/>
        <v/>
      </c>
      <c r="AK201" s="48">
        <f t="shared" si="58"/>
        <v>0</v>
      </c>
      <c r="AL201" s="58" t="str">
        <f t="shared" si="59"/>
        <v/>
      </c>
      <c r="AM201" s="59" t="str">
        <f t="shared" si="60"/>
        <v/>
      </c>
      <c r="AN201" s="59" t="str">
        <f t="shared" si="61"/>
        <v/>
      </c>
      <c r="AO201" s="60"/>
    </row>
    <row r="202" spans="3:41" x14ac:dyDescent="0.25">
      <c r="C202" s="82"/>
      <c r="D202" s="45"/>
      <c r="E202" s="83" t="str">
        <f t="shared" si="50"/>
        <v/>
      </c>
      <c r="F202" s="45"/>
      <c r="G202" s="45"/>
      <c r="H202" s="45"/>
      <c r="I202" s="46" t="str">
        <f t="shared" si="62"/>
        <v/>
      </c>
      <c r="J202" s="46" t="str">
        <f t="shared" si="63"/>
        <v/>
      </c>
      <c r="K202" s="47" t="str">
        <f t="shared" si="51"/>
        <v/>
      </c>
      <c r="L202" s="47" t="str">
        <f t="shared" si="52"/>
        <v/>
      </c>
      <c r="M202" s="48">
        <f t="shared" si="64"/>
        <v>0</v>
      </c>
      <c r="N202" s="46" t="str">
        <f t="shared" si="53"/>
        <v/>
      </c>
      <c r="O202" s="47" t="str">
        <f t="shared" si="54"/>
        <v/>
      </c>
      <c r="P202" s="47" t="str">
        <f t="shared" si="55"/>
        <v/>
      </c>
      <c r="Q202" s="48">
        <f t="shared" si="65"/>
        <v>0</v>
      </c>
      <c r="R202" s="2"/>
      <c r="AH202" s="57" t="str">
        <f>IF(G202&gt;1,IF($E$10&gt;0,100-(#REF!/(1+(AL202/#REF!)^#REF!)^#REF!+#REF!/(AL202-1))*100,100-(AL202*D$5+D$6)*100),"")</f>
        <v/>
      </c>
      <c r="AI202" s="21" t="str">
        <f t="shared" si="56"/>
        <v/>
      </c>
      <c r="AJ202" s="21" t="str">
        <f t="shared" si="57"/>
        <v/>
      </c>
      <c r="AK202" s="48">
        <f t="shared" si="58"/>
        <v>0</v>
      </c>
      <c r="AL202" s="58" t="str">
        <f t="shared" si="59"/>
        <v/>
      </c>
      <c r="AM202" s="59" t="str">
        <f t="shared" si="60"/>
        <v/>
      </c>
      <c r="AN202" s="59" t="str">
        <f t="shared" si="61"/>
        <v/>
      </c>
      <c r="AO202" s="60"/>
    </row>
    <row r="203" spans="3:41" x14ac:dyDescent="0.25">
      <c r="C203" s="82"/>
      <c r="D203" s="45"/>
      <c r="E203" s="83" t="str">
        <f t="shared" si="50"/>
        <v/>
      </c>
      <c r="F203" s="45"/>
      <c r="G203" s="45"/>
      <c r="H203" s="45"/>
      <c r="I203" s="46" t="str">
        <f t="shared" si="62"/>
        <v/>
      </c>
      <c r="J203" s="46" t="str">
        <f t="shared" si="63"/>
        <v/>
      </c>
      <c r="K203" s="47" t="str">
        <f t="shared" si="51"/>
        <v/>
      </c>
      <c r="L203" s="47" t="str">
        <f t="shared" si="52"/>
        <v/>
      </c>
      <c r="M203" s="48">
        <f t="shared" si="64"/>
        <v>0</v>
      </c>
      <c r="N203" s="46" t="str">
        <f t="shared" si="53"/>
        <v/>
      </c>
      <c r="O203" s="47" t="str">
        <f t="shared" si="54"/>
        <v/>
      </c>
      <c r="P203" s="47" t="str">
        <f t="shared" si="55"/>
        <v/>
      </c>
      <c r="Q203" s="48">
        <f t="shared" si="65"/>
        <v>0</v>
      </c>
      <c r="R203" s="2"/>
      <c r="AH203" s="57" t="str">
        <f>IF(G203&gt;1,IF($E$10&gt;0,100-(#REF!/(1+(AL203/#REF!)^#REF!)^#REF!+#REF!/(AL203-1))*100,100-(AL203*D$5+D$6)*100),"")</f>
        <v/>
      </c>
      <c r="AI203" s="21" t="str">
        <f t="shared" si="56"/>
        <v/>
      </c>
      <c r="AJ203" s="21" t="str">
        <f t="shared" si="57"/>
        <v/>
      </c>
      <c r="AK203" s="48">
        <f t="shared" si="58"/>
        <v>0</v>
      </c>
      <c r="AL203" s="58" t="str">
        <f t="shared" si="59"/>
        <v/>
      </c>
      <c r="AM203" s="59" t="str">
        <f t="shared" si="60"/>
        <v/>
      </c>
      <c r="AN203" s="59" t="str">
        <f t="shared" si="61"/>
        <v/>
      </c>
      <c r="AO203" s="60"/>
    </row>
    <row r="204" spans="3:41" x14ac:dyDescent="0.25">
      <c r="C204" s="82"/>
      <c r="D204" s="45"/>
      <c r="E204" s="83" t="str">
        <f t="shared" si="50"/>
        <v/>
      </c>
      <c r="F204" s="45"/>
      <c r="G204" s="45"/>
      <c r="H204" s="45"/>
      <c r="I204" s="46" t="str">
        <f t="shared" si="62"/>
        <v/>
      </c>
      <c r="J204" s="46" t="str">
        <f t="shared" si="63"/>
        <v/>
      </c>
      <c r="K204" s="47" t="str">
        <f t="shared" si="51"/>
        <v/>
      </c>
      <c r="L204" s="47" t="str">
        <f t="shared" si="52"/>
        <v/>
      </c>
      <c r="M204" s="48">
        <f t="shared" si="64"/>
        <v>0</v>
      </c>
      <c r="N204" s="46" t="str">
        <f t="shared" si="53"/>
        <v/>
      </c>
      <c r="O204" s="47" t="str">
        <f t="shared" si="54"/>
        <v/>
      </c>
      <c r="P204" s="47" t="str">
        <f t="shared" si="55"/>
        <v/>
      </c>
      <c r="Q204" s="48">
        <f t="shared" si="65"/>
        <v>0</v>
      </c>
      <c r="R204" s="2"/>
      <c r="AH204" s="57" t="str">
        <f>IF(G204&gt;1,IF($E$10&gt;0,100-(#REF!/(1+(AL204/#REF!)^#REF!)^#REF!+#REF!/(AL204-1))*100,100-(AL204*D$5+D$6)*100),"")</f>
        <v/>
      </c>
      <c r="AI204" s="21" t="str">
        <f t="shared" si="56"/>
        <v/>
      </c>
      <c r="AJ204" s="21" t="str">
        <f t="shared" si="57"/>
        <v/>
      </c>
      <c r="AK204" s="48">
        <f t="shared" si="58"/>
        <v>0</v>
      </c>
      <c r="AL204" s="58" t="str">
        <f t="shared" si="59"/>
        <v/>
      </c>
      <c r="AM204" s="59" t="str">
        <f t="shared" si="60"/>
        <v/>
      </c>
      <c r="AN204" s="59" t="str">
        <f t="shared" si="61"/>
        <v/>
      </c>
      <c r="AO204" s="60"/>
    </row>
    <row r="205" spans="3:41" x14ac:dyDescent="0.25">
      <c r="C205" s="82"/>
      <c r="D205" s="45"/>
      <c r="E205" s="83" t="str">
        <f t="shared" si="50"/>
        <v/>
      </c>
      <c r="F205" s="45"/>
      <c r="G205" s="45"/>
      <c r="H205" s="45"/>
      <c r="I205" s="46" t="str">
        <f t="shared" si="62"/>
        <v/>
      </c>
      <c r="J205" s="46" t="str">
        <f t="shared" si="63"/>
        <v/>
      </c>
      <c r="K205" s="47" t="str">
        <f t="shared" si="51"/>
        <v/>
      </c>
      <c r="L205" s="47" t="str">
        <f t="shared" si="52"/>
        <v/>
      </c>
      <c r="M205" s="48">
        <f t="shared" si="64"/>
        <v>0</v>
      </c>
      <c r="N205" s="46" t="str">
        <f t="shared" si="53"/>
        <v/>
      </c>
      <c r="O205" s="47" t="str">
        <f t="shared" si="54"/>
        <v/>
      </c>
      <c r="P205" s="47" t="str">
        <f t="shared" si="55"/>
        <v/>
      </c>
      <c r="Q205" s="48">
        <f t="shared" si="65"/>
        <v>0</v>
      </c>
      <c r="R205" s="2"/>
      <c r="AH205" s="57" t="str">
        <f>IF(G205&gt;1,IF($E$10&gt;0,100-(#REF!/(1+(AL205/#REF!)^#REF!)^#REF!+#REF!/(AL205-1))*100,100-(AL205*D$5+D$6)*100),"")</f>
        <v/>
      </c>
      <c r="AI205" s="21" t="str">
        <f t="shared" si="56"/>
        <v/>
      </c>
      <c r="AJ205" s="21" t="str">
        <f t="shared" si="57"/>
        <v/>
      </c>
      <c r="AK205" s="48">
        <f t="shared" si="58"/>
        <v>0</v>
      </c>
      <c r="AL205" s="58" t="str">
        <f t="shared" si="59"/>
        <v/>
      </c>
      <c r="AM205" s="59" t="str">
        <f t="shared" si="60"/>
        <v/>
      </c>
      <c r="AN205" s="59" t="str">
        <f t="shared" si="61"/>
        <v/>
      </c>
      <c r="AO205" s="60"/>
    </row>
    <row r="206" spans="3:41" x14ac:dyDescent="0.25">
      <c r="C206" s="82"/>
      <c r="D206" s="45"/>
      <c r="E206" s="83" t="str">
        <f t="shared" si="50"/>
        <v/>
      </c>
      <c r="F206" s="45"/>
      <c r="G206" s="45"/>
      <c r="H206" s="45"/>
      <c r="I206" s="46" t="str">
        <f t="shared" si="62"/>
        <v/>
      </c>
      <c r="J206" s="46" t="str">
        <f t="shared" si="63"/>
        <v/>
      </c>
      <c r="K206" s="47" t="str">
        <f t="shared" si="51"/>
        <v/>
      </c>
      <c r="L206" s="47" t="str">
        <f t="shared" si="52"/>
        <v/>
      </c>
      <c r="M206" s="48">
        <f t="shared" si="64"/>
        <v>0</v>
      </c>
      <c r="N206" s="46" t="str">
        <f t="shared" si="53"/>
        <v/>
      </c>
      <c r="O206" s="47" t="str">
        <f t="shared" si="54"/>
        <v/>
      </c>
      <c r="P206" s="47" t="str">
        <f t="shared" si="55"/>
        <v/>
      </c>
      <c r="Q206" s="48">
        <f t="shared" si="65"/>
        <v>0</v>
      </c>
      <c r="R206" s="2"/>
      <c r="AH206" s="57" t="str">
        <f>IF(G206&gt;1,IF($E$10&gt;0,100-(#REF!/(1+(AL206/#REF!)^#REF!)^#REF!+#REF!/(AL206-1))*100,100-(AL206*D$5+D$6)*100),"")</f>
        <v/>
      </c>
      <c r="AI206" s="21" t="str">
        <f t="shared" si="56"/>
        <v/>
      </c>
      <c r="AJ206" s="21" t="str">
        <f t="shared" si="57"/>
        <v/>
      </c>
      <c r="AK206" s="48">
        <f t="shared" si="58"/>
        <v>0</v>
      </c>
      <c r="AL206" s="58" t="str">
        <f t="shared" si="59"/>
        <v/>
      </c>
      <c r="AM206" s="59" t="str">
        <f t="shared" si="60"/>
        <v/>
      </c>
      <c r="AN206" s="59" t="str">
        <f t="shared" si="61"/>
        <v/>
      </c>
      <c r="AO206" s="60"/>
    </row>
    <row r="207" spans="3:41" x14ac:dyDescent="0.25">
      <c r="C207" s="82"/>
      <c r="D207" s="45"/>
      <c r="E207" s="83" t="str">
        <f t="shared" si="50"/>
        <v/>
      </c>
      <c r="F207" s="45"/>
      <c r="G207" s="45"/>
      <c r="H207" s="45"/>
      <c r="I207" s="46" t="str">
        <f t="shared" si="62"/>
        <v/>
      </c>
      <c r="J207" s="46" t="str">
        <f t="shared" si="63"/>
        <v/>
      </c>
      <c r="K207" s="47" t="str">
        <f t="shared" si="51"/>
        <v/>
      </c>
      <c r="L207" s="47" t="str">
        <f t="shared" si="52"/>
        <v/>
      </c>
      <c r="M207" s="48">
        <f t="shared" si="64"/>
        <v>0</v>
      </c>
      <c r="N207" s="46" t="str">
        <f t="shared" si="53"/>
        <v/>
      </c>
      <c r="O207" s="47" t="str">
        <f t="shared" si="54"/>
        <v/>
      </c>
      <c r="P207" s="47" t="str">
        <f t="shared" si="55"/>
        <v/>
      </c>
      <c r="Q207" s="48">
        <f t="shared" si="65"/>
        <v>0</v>
      </c>
      <c r="R207" s="2"/>
      <c r="AH207" s="57" t="str">
        <f>IF(G207&gt;1,IF($E$10&gt;0,100-(#REF!/(1+(AL207/#REF!)^#REF!)^#REF!+#REF!/(AL207-1))*100,100-(AL207*D$5+D$6)*100),"")</f>
        <v/>
      </c>
      <c r="AI207" s="21" t="str">
        <f t="shared" si="56"/>
        <v/>
      </c>
      <c r="AJ207" s="21" t="str">
        <f t="shared" si="57"/>
        <v/>
      </c>
      <c r="AK207" s="48">
        <f t="shared" si="58"/>
        <v>0</v>
      </c>
      <c r="AL207" s="58" t="str">
        <f t="shared" si="59"/>
        <v/>
      </c>
      <c r="AM207" s="59" t="str">
        <f t="shared" si="60"/>
        <v/>
      </c>
      <c r="AN207" s="59" t="str">
        <f t="shared" si="61"/>
        <v/>
      </c>
      <c r="AO207" s="60"/>
    </row>
    <row r="208" spans="3:41" x14ac:dyDescent="0.25">
      <c r="C208" s="82"/>
      <c r="D208" s="45"/>
      <c r="E208" s="83" t="str">
        <f t="shared" si="50"/>
        <v/>
      </c>
      <c r="F208" s="45"/>
      <c r="G208" s="45"/>
      <c r="H208" s="45"/>
      <c r="I208" s="46" t="str">
        <f t="shared" si="62"/>
        <v/>
      </c>
      <c r="J208" s="46" t="str">
        <f t="shared" si="63"/>
        <v/>
      </c>
      <c r="K208" s="47" t="str">
        <f t="shared" si="51"/>
        <v/>
      </c>
      <c r="L208" s="47" t="str">
        <f t="shared" si="52"/>
        <v/>
      </c>
      <c r="M208" s="48">
        <f t="shared" si="64"/>
        <v>0</v>
      </c>
      <c r="N208" s="46" t="str">
        <f t="shared" si="53"/>
        <v/>
      </c>
      <c r="O208" s="47" t="str">
        <f t="shared" si="54"/>
        <v/>
      </c>
      <c r="P208" s="47" t="str">
        <f t="shared" si="55"/>
        <v/>
      </c>
      <c r="Q208" s="48">
        <f t="shared" si="65"/>
        <v>0</v>
      </c>
      <c r="R208" s="2"/>
      <c r="AH208" s="57" t="str">
        <f>IF(G208&gt;1,IF($E$10&gt;0,100-(#REF!/(1+(AL208/#REF!)^#REF!)^#REF!+#REF!/(AL208-1))*100,100-(AL208*D$5+D$6)*100),"")</f>
        <v/>
      </c>
      <c r="AI208" s="21" t="str">
        <f t="shared" si="56"/>
        <v/>
      </c>
      <c r="AJ208" s="21" t="str">
        <f t="shared" si="57"/>
        <v/>
      </c>
      <c r="AK208" s="48">
        <f t="shared" si="58"/>
        <v>0</v>
      </c>
      <c r="AL208" s="58" t="str">
        <f t="shared" si="59"/>
        <v/>
      </c>
      <c r="AM208" s="59" t="str">
        <f t="shared" si="60"/>
        <v/>
      </c>
      <c r="AN208" s="59" t="str">
        <f t="shared" si="61"/>
        <v/>
      </c>
      <c r="AO208" s="60"/>
    </row>
    <row r="209" spans="3:41" x14ac:dyDescent="0.25">
      <c r="C209" s="82"/>
      <c r="D209" s="45"/>
      <c r="E209" s="83" t="str">
        <f t="shared" si="50"/>
        <v/>
      </c>
      <c r="F209" s="45"/>
      <c r="G209" s="45"/>
      <c r="H209" s="45"/>
      <c r="I209" s="46" t="str">
        <f t="shared" si="62"/>
        <v/>
      </c>
      <c r="J209" s="46" t="str">
        <f t="shared" si="63"/>
        <v/>
      </c>
      <c r="K209" s="47" t="str">
        <f t="shared" si="51"/>
        <v/>
      </c>
      <c r="L209" s="47" t="str">
        <f t="shared" si="52"/>
        <v/>
      </c>
      <c r="M209" s="48">
        <f t="shared" si="64"/>
        <v>0</v>
      </c>
      <c r="N209" s="46" t="str">
        <f t="shared" si="53"/>
        <v/>
      </c>
      <c r="O209" s="47" t="str">
        <f t="shared" si="54"/>
        <v/>
      </c>
      <c r="P209" s="47" t="str">
        <f t="shared" si="55"/>
        <v/>
      </c>
      <c r="Q209" s="48">
        <f t="shared" si="65"/>
        <v>0</v>
      </c>
      <c r="R209" s="2"/>
      <c r="AH209" s="57" t="str">
        <f>IF(G209&gt;1,IF($E$10&gt;0,100-(#REF!/(1+(AL209/#REF!)^#REF!)^#REF!+#REF!/(AL209-1))*100,100-(AL209*D$5+D$6)*100),"")</f>
        <v/>
      </c>
      <c r="AI209" s="21" t="str">
        <f t="shared" si="56"/>
        <v/>
      </c>
      <c r="AJ209" s="21" t="str">
        <f t="shared" si="57"/>
        <v/>
      </c>
      <c r="AK209" s="48">
        <f t="shared" si="58"/>
        <v>0</v>
      </c>
      <c r="AL209" s="58" t="str">
        <f t="shared" si="59"/>
        <v/>
      </c>
      <c r="AM209" s="59" t="str">
        <f t="shared" si="60"/>
        <v/>
      </c>
      <c r="AN209" s="59" t="str">
        <f t="shared" si="61"/>
        <v/>
      </c>
      <c r="AO209" s="60"/>
    </row>
    <row r="210" spans="3:41" x14ac:dyDescent="0.25">
      <c r="C210" s="82"/>
      <c r="D210" s="45"/>
      <c r="E210" s="83" t="str">
        <f t="shared" si="50"/>
        <v/>
      </c>
      <c r="F210" s="45"/>
      <c r="G210" s="45"/>
      <c r="H210" s="45"/>
      <c r="I210" s="46" t="str">
        <f t="shared" si="62"/>
        <v/>
      </c>
      <c r="J210" s="46" t="str">
        <f t="shared" si="63"/>
        <v/>
      </c>
      <c r="K210" s="47" t="str">
        <f t="shared" si="51"/>
        <v/>
      </c>
      <c r="L210" s="47" t="str">
        <f t="shared" si="52"/>
        <v/>
      </c>
      <c r="M210" s="48">
        <f t="shared" si="64"/>
        <v>0</v>
      </c>
      <c r="N210" s="46" t="str">
        <f t="shared" si="53"/>
        <v/>
      </c>
      <c r="O210" s="47" t="str">
        <f t="shared" si="54"/>
        <v/>
      </c>
      <c r="P210" s="47" t="str">
        <f t="shared" si="55"/>
        <v/>
      </c>
      <c r="Q210" s="48">
        <f t="shared" si="65"/>
        <v>0</v>
      </c>
      <c r="R210" s="2"/>
      <c r="AH210" s="57" t="str">
        <f>IF(G210&gt;1,IF($E$10&gt;0,100-(#REF!/(1+(AL210/#REF!)^#REF!)^#REF!+#REF!/(AL210-1))*100,100-(AL210*D$5+D$6)*100),"")</f>
        <v/>
      </c>
      <c r="AI210" s="21" t="str">
        <f t="shared" si="56"/>
        <v/>
      </c>
      <c r="AJ210" s="21" t="str">
        <f t="shared" si="57"/>
        <v/>
      </c>
      <c r="AK210" s="48">
        <f t="shared" si="58"/>
        <v>0</v>
      </c>
      <c r="AL210" s="58" t="str">
        <f t="shared" si="59"/>
        <v/>
      </c>
      <c r="AM210" s="59" t="str">
        <f t="shared" si="60"/>
        <v/>
      </c>
      <c r="AN210" s="59" t="str">
        <f t="shared" si="61"/>
        <v/>
      </c>
      <c r="AO210" s="60"/>
    </row>
    <row r="211" spans="3:41" x14ac:dyDescent="0.25">
      <c r="C211" s="82"/>
      <c r="D211" s="45"/>
      <c r="E211" s="83" t="str">
        <f t="shared" si="50"/>
        <v/>
      </c>
      <c r="F211" s="45"/>
      <c r="G211" s="45"/>
      <c r="H211" s="45"/>
      <c r="I211" s="46" t="str">
        <f t="shared" si="62"/>
        <v/>
      </c>
      <c r="J211" s="46" t="str">
        <f t="shared" si="63"/>
        <v/>
      </c>
      <c r="K211" s="47" t="str">
        <f t="shared" si="51"/>
        <v/>
      </c>
      <c r="L211" s="47" t="str">
        <f t="shared" si="52"/>
        <v/>
      </c>
      <c r="M211" s="48">
        <f t="shared" si="64"/>
        <v>0</v>
      </c>
      <c r="N211" s="46" t="str">
        <f t="shared" si="53"/>
        <v/>
      </c>
      <c r="O211" s="47" t="str">
        <f t="shared" si="54"/>
        <v/>
      </c>
      <c r="P211" s="47" t="str">
        <f t="shared" si="55"/>
        <v/>
      </c>
      <c r="Q211" s="48">
        <f t="shared" si="65"/>
        <v>0</v>
      </c>
      <c r="R211" s="2"/>
      <c r="AH211" s="57" t="str">
        <f>IF(G211&gt;1,IF($E$10&gt;0,100-(#REF!/(1+(AL211/#REF!)^#REF!)^#REF!+#REF!/(AL211-1))*100,100-(AL211*D$5+D$6)*100),"")</f>
        <v/>
      </c>
      <c r="AI211" s="21" t="str">
        <f t="shared" si="56"/>
        <v/>
      </c>
      <c r="AJ211" s="21" t="str">
        <f t="shared" si="57"/>
        <v/>
      </c>
      <c r="AK211" s="48">
        <f t="shared" si="58"/>
        <v>0</v>
      </c>
      <c r="AL211" s="58" t="str">
        <f t="shared" si="59"/>
        <v/>
      </c>
      <c r="AM211" s="59" t="str">
        <f t="shared" si="60"/>
        <v/>
      </c>
      <c r="AN211" s="59" t="str">
        <f t="shared" si="61"/>
        <v/>
      </c>
      <c r="AO211" s="60"/>
    </row>
    <row r="212" spans="3:41" x14ac:dyDescent="0.25">
      <c r="C212" s="82"/>
      <c r="D212" s="45"/>
      <c r="E212" s="83" t="str">
        <f t="shared" si="50"/>
        <v/>
      </c>
      <c r="F212" s="45"/>
      <c r="G212" s="45"/>
      <c r="H212" s="45"/>
      <c r="I212" s="46" t="str">
        <f t="shared" si="62"/>
        <v/>
      </c>
      <c r="J212" s="46" t="str">
        <f t="shared" si="63"/>
        <v/>
      </c>
      <c r="K212" s="47" t="str">
        <f t="shared" si="51"/>
        <v/>
      </c>
      <c r="L212" s="47" t="str">
        <f t="shared" si="52"/>
        <v/>
      </c>
      <c r="M212" s="48">
        <f t="shared" si="64"/>
        <v>0</v>
      </c>
      <c r="N212" s="46" t="str">
        <f t="shared" si="53"/>
        <v/>
      </c>
      <c r="O212" s="47" t="str">
        <f t="shared" si="54"/>
        <v/>
      </c>
      <c r="P212" s="47" t="str">
        <f t="shared" si="55"/>
        <v/>
      </c>
      <c r="Q212" s="48">
        <f t="shared" si="65"/>
        <v>0</v>
      </c>
      <c r="R212" s="2"/>
      <c r="AH212" s="57" t="str">
        <f>IF(G212&gt;1,IF($E$10&gt;0,100-(#REF!/(1+(AL212/#REF!)^#REF!)^#REF!+#REF!/(AL212-1))*100,100-(AL212*D$5+D$6)*100),"")</f>
        <v/>
      </c>
      <c r="AI212" s="21" t="str">
        <f t="shared" si="56"/>
        <v/>
      </c>
      <c r="AJ212" s="21" t="str">
        <f t="shared" si="57"/>
        <v/>
      </c>
      <c r="AK212" s="48">
        <f t="shared" si="58"/>
        <v>0</v>
      </c>
      <c r="AL212" s="58" t="str">
        <f t="shared" si="59"/>
        <v/>
      </c>
      <c r="AM212" s="59" t="str">
        <f t="shared" si="60"/>
        <v/>
      </c>
      <c r="AN212" s="59" t="str">
        <f t="shared" si="61"/>
        <v/>
      </c>
      <c r="AO212" s="60"/>
    </row>
    <row r="213" spans="3:41" x14ac:dyDescent="0.25">
      <c r="C213" s="82"/>
      <c r="D213" s="45"/>
      <c r="E213" s="83" t="str">
        <f t="shared" si="50"/>
        <v/>
      </c>
      <c r="F213" s="45"/>
      <c r="G213" s="45"/>
      <c r="H213" s="45"/>
      <c r="I213" s="46" t="str">
        <f t="shared" si="62"/>
        <v/>
      </c>
      <c r="J213" s="46" t="str">
        <f t="shared" si="63"/>
        <v/>
      </c>
      <c r="K213" s="47" t="str">
        <f t="shared" si="51"/>
        <v/>
      </c>
      <c r="L213" s="47" t="str">
        <f t="shared" si="52"/>
        <v/>
      </c>
      <c r="M213" s="48">
        <f t="shared" si="64"/>
        <v>0</v>
      </c>
      <c r="N213" s="46" t="str">
        <f t="shared" si="53"/>
        <v/>
      </c>
      <c r="O213" s="47" t="str">
        <f t="shared" si="54"/>
        <v/>
      </c>
      <c r="P213" s="47" t="str">
        <f t="shared" si="55"/>
        <v/>
      </c>
      <c r="Q213" s="48">
        <f t="shared" si="65"/>
        <v>0</v>
      </c>
      <c r="R213" s="2"/>
      <c r="AH213" s="57" t="str">
        <f>IF(G213&gt;1,IF($E$10&gt;0,100-(#REF!/(1+(AL213/#REF!)^#REF!)^#REF!+#REF!/(AL213-1))*100,100-(AL213*D$5+D$6)*100),"")</f>
        <v/>
      </c>
      <c r="AI213" s="21" t="str">
        <f t="shared" si="56"/>
        <v/>
      </c>
      <c r="AJ213" s="21" t="str">
        <f t="shared" si="57"/>
        <v/>
      </c>
      <c r="AK213" s="48">
        <f t="shared" si="58"/>
        <v>0</v>
      </c>
      <c r="AL213" s="58" t="str">
        <f t="shared" si="59"/>
        <v/>
      </c>
      <c r="AM213" s="59" t="str">
        <f t="shared" si="60"/>
        <v/>
      </c>
      <c r="AN213" s="59" t="str">
        <f t="shared" si="61"/>
        <v/>
      </c>
      <c r="AO213" s="60"/>
    </row>
    <row r="214" spans="3:41" x14ac:dyDescent="0.25">
      <c r="C214" s="82"/>
      <c r="D214" s="45"/>
      <c r="E214" s="83" t="str">
        <f t="shared" si="50"/>
        <v/>
      </c>
      <c r="F214" s="45"/>
      <c r="G214" s="45"/>
      <c r="H214" s="45"/>
      <c r="I214" s="46" t="str">
        <f t="shared" si="62"/>
        <v/>
      </c>
      <c r="J214" s="46" t="str">
        <f t="shared" si="63"/>
        <v/>
      </c>
      <c r="K214" s="47" t="str">
        <f t="shared" si="51"/>
        <v/>
      </c>
      <c r="L214" s="47" t="str">
        <f t="shared" si="52"/>
        <v/>
      </c>
      <c r="M214" s="48">
        <f t="shared" si="64"/>
        <v>0</v>
      </c>
      <c r="N214" s="46" t="str">
        <f t="shared" si="53"/>
        <v/>
      </c>
      <c r="O214" s="47" t="str">
        <f t="shared" si="54"/>
        <v/>
      </c>
      <c r="P214" s="47" t="str">
        <f t="shared" si="55"/>
        <v/>
      </c>
      <c r="Q214" s="48">
        <f t="shared" si="65"/>
        <v>0</v>
      </c>
      <c r="R214" s="2"/>
      <c r="AH214" s="57" t="str">
        <f>IF(G214&gt;1,IF($E$10&gt;0,100-(#REF!/(1+(AL214/#REF!)^#REF!)^#REF!+#REF!/(AL214-1))*100,100-(AL214*D$5+D$6)*100),"")</f>
        <v/>
      </c>
      <c r="AI214" s="21" t="str">
        <f t="shared" si="56"/>
        <v/>
      </c>
      <c r="AJ214" s="21" t="str">
        <f t="shared" si="57"/>
        <v/>
      </c>
      <c r="AK214" s="48">
        <f t="shared" si="58"/>
        <v>0</v>
      </c>
      <c r="AL214" s="58" t="str">
        <f t="shared" si="59"/>
        <v/>
      </c>
      <c r="AM214" s="59" t="str">
        <f t="shared" si="60"/>
        <v/>
      </c>
      <c r="AN214" s="59" t="str">
        <f t="shared" si="61"/>
        <v/>
      </c>
      <c r="AO214" s="60"/>
    </row>
    <row r="215" spans="3:41" ht="15.75" thickBot="1" x14ac:dyDescent="0.3">
      <c r="C215" s="87"/>
      <c r="D215" s="84"/>
      <c r="E215" s="83" t="str">
        <f t="shared" si="50"/>
        <v/>
      </c>
      <c r="F215" s="45"/>
      <c r="G215" s="45"/>
      <c r="H215" s="45"/>
      <c r="I215" s="46" t="str">
        <f t="shared" si="62"/>
        <v/>
      </c>
      <c r="J215" s="46" t="str">
        <f t="shared" si="63"/>
        <v/>
      </c>
      <c r="K215" s="47" t="str">
        <f t="shared" si="51"/>
        <v/>
      </c>
      <c r="L215" s="47" t="str">
        <f t="shared" si="52"/>
        <v/>
      </c>
      <c r="M215" s="48">
        <f t="shared" si="64"/>
        <v>0</v>
      </c>
      <c r="N215" s="46" t="str">
        <f t="shared" si="53"/>
        <v/>
      </c>
      <c r="O215" s="47" t="str">
        <f t="shared" si="54"/>
        <v/>
      </c>
      <c r="P215" s="47" t="str">
        <f t="shared" si="55"/>
        <v/>
      </c>
      <c r="Q215" s="48">
        <f t="shared" si="65"/>
        <v>0</v>
      </c>
      <c r="R215" s="2"/>
      <c r="AH215" s="57" t="str">
        <f>IF(G215&gt;1,IF($E$10&gt;0,100-(#REF!/(1+(AL215/#REF!)^#REF!)^#REF!+#REF!/(AL215-1))*100,100-(AL215*D$5+D$6)*100),"")</f>
        <v/>
      </c>
      <c r="AI215" s="21" t="str">
        <f t="shared" si="56"/>
        <v/>
      </c>
      <c r="AJ215" s="21" t="str">
        <f t="shared" si="57"/>
        <v/>
      </c>
      <c r="AK215" s="48">
        <f t="shared" si="58"/>
        <v>0</v>
      </c>
      <c r="AL215" s="58" t="str">
        <f t="shared" si="59"/>
        <v/>
      </c>
      <c r="AM215" s="59" t="str">
        <f t="shared" si="60"/>
        <v/>
      </c>
      <c r="AN215" s="59" t="str">
        <f t="shared" si="61"/>
        <v/>
      </c>
      <c r="AO215" s="60"/>
    </row>
    <row r="216" spans="3:41" x14ac:dyDescent="0.25">
      <c r="F216" s="45"/>
      <c r="G216" s="45"/>
      <c r="H216" s="45"/>
      <c r="I216" s="46" t="str">
        <f t="shared" si="62"/>
        <v/>
      </c>
      <c r="J216" s="46" t="str">
        <f t="shared" si="63"/>
        <v/>
      </c>
      <c r="K216" s="47" t="str">
        <f t="shared" si="51"/>
        <v/>
      </c>
      <c r="L216" s="47" t="str">
        <f t="shared" si="52"/>
        <v/>
      </c>
      <c r="M216" s="48">
        <f t="shared" si="64"/>
        <v>0</v>
      </c>
      <c r="N216" s="46" t="str">
        <f t="shared" si="53"/>
        <v/>
      </c>
      <c r="O216" s="47" t="str">
        <f t="shared" si="54"/>
        <v/>
      </c>
      <c r="P216" s="47" t="str">
        <f t="shared" si="55"/>
        <v/>
      </c>
      <c r="Q216" s="48">
        <f t="shared" si="65"/>
        <v>0</v>
      </c>
      <c r="R216" s="2"/>
      <c r="AH216" s="57" t="str">
        <f>IF(G216&gt;1,IF($E$10&gt;0,100-(#REF!/(1+(AL216/#REF!)^#REF!)^#REF!+#REF!/(AL216-1))*100,100-(AL216*D$5+D$6)*100),"")</f>
        <v/>
      </c>
      <c r="AI216" s="21" t="str">
        <f t="shared" si="56"/>
        <v/>
      </c>
      <c r="AJ216" s="21" t="str">
        <f t="shared" si="57"/>
        <v/>
      </c>
      <c r="AK216" s="48">
        <f t="shared" si="58"/>
        <v>0</v>
      </c>
      <c r="AL216" s="58" t="str">
        <f t="shared" si="59"/>
        <v/>
      </c>
      <c r="AM216" s="59" t="str">
        <f t="shared" si="60"/>
        <v/>
      </c>
      <c r="AN216" s="59" t="str">
        <f t="shared" si="61"/>
        <v/>
      </c>
      <c r="AO216" s="60"/>
    </row>
    <row r="217" spans="3:41" x14ac:dyDescent="0.25">
      <c r="F217" s="45"/>
      <c r="G217" s="45"/>
      <c r="H217" s="45"/>
      <c r="I217" s="46" t="str">
        <f t="shared" si="62"/>
        <v/>
      </c>
      <c r="J217" s="46" t="str">
        <f t="shared" si="63"/>
        <v/>
      </c>
      <c r="K217" s="47" t="str">
        <f t="shared" si="51"/>
        <v/>
      </c>
      <c r="L217" s="47" t="str">
        <f t="shared" si="52"/>
        <v/>
      </c>
      <c r="M217" s="48">
        <f t="shared" si="64"/>
        <v>0</v>
      </c>
      <c r="N217" s="46" t="str">
        <f t="shared" si="53"/>
        <v/>
      </c>
      <c r="O217" s="47" t="str">
        <f t="shared" si="54"/>
        <v/>
      </c>
      <c r="P217" s="47" t="str">
        <f t="shared" si="55"/>
        <v/>
      </c>
      <c r="Q217" s="48">
        <f t="shared" si="65"/>
        <v>0</v>
      </c>
      <c r="R217" s="2"/>
      <c r="AH217" s="57" t="str">
        <f>IF(G217&gt;1,IF($E$10&gt;0,100-(#REF!/(1+(AL217/#REF!)^#REF!)^#REF!+#REF!/(AL217-1))*100,100-(AL217*D$5+D$6)*100),"")</f>
        <v/>
      </c>
      <c r="AI217" s="21" t="str">
        <f t="shared" si="56"/>
        <v/>
      </c>
      <c r="AJ217" s="21" t="str">
        <f t="shared" si="57"/>
        <v/>
      </c>
      <c r="AK217" s="48">
        <f t="shared" si="58"/>
        <v>0</v>
      </c>
      <c r="AL217" s="58" t="str">
        <f t="shared" si="59"/>
        <v/>
      </c>
      <c r="AM217" s="59" t="str">
        <f t="shared" si="60"/>
        <v/>
      </c>
      <c r="AN217" s="59" t="str">
        <f t="shared" si="61"/>
        <v/>
      </c>
      <c r="AO217" s="60"/>
    </row>
    <row r="218" spans="3:41" x14ac:dyDescent="0.25">
      <c r="F218" s="45"/>
      <c r="G218" s="45"/>
      <c r="H218" s="45"/>
      <c r="I218" s="46" t="str">
        <f t="shared" si="62"/>
        <v/>
      </c>
      <c r="J218" s="46" t="str">
        <f t="shared" si="63"/>
        <v/>
      </c>
      <c r="K218" s="47" t="str">
        <f t="shared" si="51"/>
        <v/>
      </c>
      <c r="L218" s="47" t="str">
        <f t="shared" si="52"/>
        <v/>
      </c>
      <c r="M218" s="48">
        <f t="shared" si="64"/>
        <v>0</v>
      </c>
      <c r="N218" s="46" t="str">
        <f t="shared" si="53"/>
        <v/>
      </c>
      <c r="O218" s="47" t="str">
        <f t="shared" si="54"/>
        <v/>
      </c>
      <c r="P218" s="47" t="str">
        <f t="shared" si="55"/>
        <v/>
      </c>
      <c r="Q218" s="48">
        <f t="shared" si="65"/>
        <v>0</v>
      </c>
      <c r="R218" s="2"/>
      <c r="AH218" s="57" t="str">
        <f>IF(G218&gt;1,IF($E$10&gt;0,100-(#REF!/(1+(AL218/#REF!)^#REF!)^#REF!+#REF!/(AL218-1))*100,100-(AL218*D$5+D$6)*100),"")</f>
        <v/>
      </c>
      <c r="AI218" s="21" t="str">
        <f t="shared" si="56"/>
        <v/>
      </c>
      <c r="AJ218" s="21" t="str">
        <f t="shared" si="57"/>
        <v/>
      </c>
      <c r="AK218" s="48">
        <f t="shared" si="58"/>
        <v>0</v>
      </c>
      <c r="AL218" s="58" t="str">
        <f t="shared" si="59"/>
        <v/>
      </c>
      <c r="AM218" s="59" t="str">
        <f t="shared" si="60"/>
        <v/>
      </c>
      <c r="AN218" s="59" t="str">
        <f t="shared" si="61"/>
        <v/>
      </c>
      <c r="AO218" s="60"/>
    </row>
    <row r="219" spans="3:41" x14ac:dyDescent="0.25">
      <c r="F219" s="45"/>
      <c r="G219" s="45"/>
      <c r="H219" s="45"/>
      <c r="I219" s="46" t="str">
        <f t="shared" si="62"/>
        <v/>
      </c>
      <c r="J219" s="46" t="str">
        <f t="shared" si="63"/>
        <v/>
      </c>
      <c r="K219" s="47" t="str">
        <f t="shared" si="51"/>
        <v/>
      </c>
      <c r="L219" s="47" t="str">
        <f t="shared" si="52"/>
        <v/>
      </c>
      <c r="M219" s="48">
        <f t="shared" si="64"/>
        <v>0</v>
      </c>
      <c r="N219" s="46" t="str">
        <f t="shared" si="53"/>
        <v/>
      </c>
      <c r="O219" s="47" t="str">
        <f t="shared" si="54"/>
        <v/>
      </c>
      <c r="P219" s="47" t="str">
        <f t="shared" si="55"/>
        <v/>
      </c>
      <c r="Q219" s="48">
        <f t="shared" si="65"/>
        <v>0</v>
      </c>
      <c r="R219" s="2"/>
      <c r="AH219" s="57" t="str">
        <f>IF(G219&gt;1,IF($E$10&gt;0,100-(#REF!/(1+(AL219/#REF!)^#REF!)^#REF!+#REF!/(AL219-1))*100,100-(AL219*D$5+D$6)*100),"")</f>
        <v/>
      </c>
      <c r="AI219" s="21" t="str">
        <f t="shared" si="56"/>
        <v/>
      </c>
      <c r="AJ219" s="21" t="str">
        <f t="shared" si="57"/>
        <v/>
      </c>
      <c r="AK219" s="48">
        <f t="shared" si="58"/>
        <v>0</v>
      </c>
      <c r="AL219" s="58" t="str">
        <f t="shared" si="59"/>
        <v/>
      </c>
      <c r="AM219" s="59" t="str">
        <f t="shared" si="60"/>
        <v/>
      </c>
      <c r="AN219" s="59" t="str">
        <f t="shared" si="61"/>
        <v/>
      </c>
      <c r="AO219" s="60"/>
    </row>
    <row r="220" spans="3:41" ht="15.75" thickBot="1" x14ac:dyDescent="0.3">
      <c r="F220" s="84"/>
      <c r="G220" s="84"/>
      <c r="H220" s="84"/>
      <c r="I220" s="46" t="str">
        <f t="shared" si="62"/>
        <v/>
      </c>
      <c r="J220" s="46" t="str">
        <f t="shared" si="63"/>
        <v/>
      </c>
      <c r="K220" s="85" t="str">
        <f t="shared" si="51"/>
        <v/>
      </c>
      <c r="L220" s="85" t="str">
        <f t="shared" si="52"/>
        <v/>
      </c>
      <c r="M220" s="48">
        <f t="shared" si="64"/>
        <v>0</v>
      </c>
      <c r="N220" s="46" t="str">
        <f t="shared" si="53"/>
        <v/>
      </c>
      <c r="O220" s="47" t="str">
        <f t="shared" si="54"/>
        <v/>
      </c>
      <c r="P220" s="47" t="str">
        <f t="shared" si="55"/>
        <v/>
      </c>
      <c r="Q220" s="48">
        <f t="shared" si="65"/>
        <v>0</v>
      </c>
      <c r="R220" s="2"/>
      <c r="AH220" s="57" t="str">
        <f>IF(G220&gt;1,IF($E$10&gt;0,100-(#REF!/(1+(AL220/#REF!)^#REF!)^#REF!+#REF!/(AL220-1))*100,100-(AL220*D$5+D$6)*100),"")</f>
        <v/>
      </c>
      <c r="AI220" s="21" t="str">
        <f t="shared" si="56"/>
        <v/>
      </c>
      <c r="AJ220" s="21" t="str">
        <f t="shared" si="57"/>
        <v/>
      </c>
      <c r="AK220" s="86">
        <f t="shared" si="58"/>
        <v>0</v>
      </c>
      <c r="AL220" s="58" t="str">
        <f t="shared" si="59"/>
        <v/>
      </c>
      <c r="AM220" s="59" t="str">
        <f t="shared" si="60"/>
        <v/>
      </c>
      <c r="AN220" s="59" t="str">
        <f t="shared" si="61"/>
        <v/>
      </c>
      <c r="AO220" s="60"/>
    </row>
  </sheetData>
  <mergeCells count="14">
    <mergeCell ref="AD3:AF3"/>
    <mergeCell ref="AH3:AL3"/>
    <mergeCell ref="C9:E9"/>
    <mergeCell ref="C33:E33"/>
    <mergeCell ref="C2:E2"/>
    <mergeCell ref="G2:H2"/>
    <mergeCell ref="J2:Q2"/>
    <mergeCell ref="T2:AF2"/>
    <mergeCell ref="J3:M3"/>
    <mergeCell ref="N3:Q3"/>
    <mergeCell ref="T3:U3"/>
    <mergeCell ref="V3:W3"/>
    <mergeCell ref="X3:Z3"/>
    <mergeCell ref="AA3:AC3"/>
  </mergeCells>
  <conditionalFormatting sqref="L7:M220">
    <cfRule type="cellIs" dxfId="94" priority="5" operator="between">
      <formula>1.2</formula>
      <formula>10</formula>
    </cfRule>
  </conditionalFormatting>
  <conditionalFormatting sqref="P7:P220">
    <cfRule type="cellIs" dxfId="93" priority="4" operator="between">
      <formula>1.2</formula>
      <formula>10</formula>
    </cfRule>
  </conditionalFormatting>
  <conditionalFormatting sqref="Q7:R220">
    <cfRule type="cellIs" dxfId="92" priority="3" operator="between">
      <formula>1.2</formula>
      <formula>10</formula>
    </cfRule>
  </conditionalFormatting>
  <conditionalFormatting sqref="AK7:AK220">
    <cfRule type="cellIs" dxfId="91" priority="2" operator="between">
      <formula>1.2</formula>
      <formula>10</formula>
    </cfRule>
  </conditionalFormatting>
  <conditionalFormatting sqref="AJ7:AJ220">
    <cfRule type="cellIs" dxfId="90" priority="1" operator="between">
      <formula>1.2</formula>
      <formula>10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21380-91F3-4102-AF3E-4B470C0EBEAF}">
  <dimension ref="B1:AO220"/>
  <sheetViews>
    <sheetView zoomScale="80" zoomScaleNormal="80" workbookViewId="0">
      <selection activeCell="D5" sqref="D5"/>
    </sheetView>
  </sheetViews>
  <sheetFormatPr defaultColWidth="9.140625" defaultRowHeight="15" x14ac:dyDescent="0.25"/>
  <cols>
    <col min="1" max="1" width="1.42578125" customWidth="1"/>
    <col min="2" max="2" width="6.140625" customWidth="1"/>
    <col min="3" max="3" width="6" bestFit="1" customWidth="1"/>
    <col min="4" max="4" width="12.7109375" customWidth="1"/>
    <col min="5" max="5" width="19.140625" customWidth="1"/>
    <col min="6" max="7" width="11.5703125" bestFit="1" customWidth="1"/>
    <col min="8" max="8" width="15.28515625" bestFit="1" customWidth="1"/>
    <col min="9" max="9" width="12.7109375" customWidth="1"/>
    <col min="10" max="10" width="12" bestFit="1" customWidth="1"/>
    <col min="11" max="11" width="7.7109375" bestFit="1" customWidth="1"/>
    <col min="12" max="12" width="5.28515625" bestFit="1" customWidth="1"/>
    <col min="13" max="13" width="0.5703125" customWidth="1"/>
    <col min="14" max="14" width="12" bestFit="1" customWidth="1"/>
    <col min="15" max="15" width="6.140625" bestFit="1" customWidth="1"/>
    <col min="16" max="16" width="6.85546875" bestFit="1" customWidth="1"/>
    <col min="17" max="17" width="3.5703125" bestFit="1" customWidth="1"/>
    <col min="18" max="18" width="1.140625" customWidth="1"/>
    <col min="19" max="19" width="12.140625" bestFit="1" customWidth="1"/>
    <col min="20" max="20" width="8.28515625" bestFit="1" customWidth="1"/>
    <col min="21" max="21" width="8.85546875" bestFit="1" customWidth="1"/>
    <col min="34" max="34" width="8.7109375" customWidth="1"/>
    <col min="35" max="35" width="12.140625" bestFit="1" customWidth="1"/>
    <col min="36" max="36" width="8.28515625" bestFit="1" customWidth="1"/>
    <col min="37" max="37" width="0.85546875" customWidth="1"/>
    <col min="52" max="52" width="13.140625" bestFit="1" customWidth="1"/>
    <col min="54" max="54" width="12.28515625" bestFit="1" customWidth="1"/>
    <col min="55" max="55" width="16.28515625" bestFit="1" customWidth="1"/>
    <col min="56" max="56" width="12.5703125" bestFit="1" customWidth="1"/>
  </cols>
  <sheetData>
    <row r="1" spans="3:41" ht="15.75" thickBot="1" x14ac:dyDescent="0.3">
      <c r="G1">
        <f>COUNT(G7:G220)</f>
        <v>0</v>
      </c>
    </row>
    <row r="2" spans="3:41" ht="15.75" thickBot="1" x14ac:dyDescent="0.3">
      <c r="C2" s="186" t="s">
        <v>0</v>
      </c>
      <c r="D2" s="187"/>
      <c r="E2" s="187"/>
      <c r="F2" s="152"/>
      <c r="G2" s="186" t="s">
        <v>1</v>
      </c>
      <c r="H2" s="188"/>
      <c r="I2" s="152"/>
      <c r="J2" s="186" t="s">
        <v>2</v>
      </c>
      <c r="K2" s="187"/>
      <c r="L2" s="187"/>
      <c r="M2" s="187"/>
      <c r="N2" s="187"/>
      <c r="O2" s="187"/>
      <c r="P2" s="187"/>
      <c r="Q2" s="188"/>
      <c r="R2" s="1"/>
      <c r="S2" s="2"/>
      <c r="T2" s="186" t="s">
        <v>3</v>
      </c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8"/>
      <c r="AH2" s="1"/>
      <c r="AI2" s="1"/>
      <c r="AJ2" s="1"/>
      <c r="AK2" s="1"/>
    </row>
    <row r="3" spans="3:41" ht="15.75" thickBot="1" x14ac:dyDescent="0.3">
      <c r="C3" s="151"/>
      <c r="D3" s="152" t="s">
        <v>4</v>
      </c>
      <c r="E3" s="153" t="s">
        <v>5</v>
      </c>
      <c r="F3" s="152"/>
      <c r="G3" s="152"/>
      <c r="H3" s="152"/>
      <c r="I3" s="3"/>
      <c r="J3" s="183" t="s">
        <v>4</v>
      </c>
      <c r="K3" s="184"/>
      <c r="L3" s="184"/>
      <c r="M3" s="185"/>
      <c r="N3" s="183" t="s">
        <v>6</v>
      </c>
      <c r="O3" s="184"/>
      <c r="P3" s="184"/>
      <c r="Q3" s="185"/>
      <c r="R3" s="1"/>
      <c r="T3" s="189" t="s">
        <v>7</v>
      </c>
      <c r="U3" s="190"/>
      <c r="V3" s="189" t="s">
        <v>8</v>
      </c>
      <c r="W3" s="190"/>
      <c r="X3" s="179" t="s">
        <v>9</v>
      </c>
      <c r="Y3" s="179"/>
      <c r="Z3" s="180"/>
      <c r="AA3" s="178" t="s">
        <v>10</v>
      </c>
      <c r="AB3" s="179"/>
      <c r="AC3" s="180"/>
      <c r="AD3" s="178" t="s">
        <v>11</v>
      </c>
      <c r="AE3" s="179"/>
      <c r="AF3" s="180"/>
      <c r="AG3" s="4"/>
      <c r="AH3" s="181" t="str">
        <f>CONCATENATE(G6,"CF")</f>
        <v>07/09Core_eCF</v>
      </c>
      <c r="AI3" s="182"/>
      <c r="AJ3" s="182"/>
      <c r="AK3" s="182"/>
      <c r="AL3" s="182"/>
      <c r="AM3" s="4"/>
      <c r="AN3" s="4"/>
    </row>
    <row r="4" spans="3:41" ht="15.75" thickBot="1" x14ac:dyDescent="0.3">
      <c r="C4" s="5" t="s">
        <v>12</v>
      </c>
      <c r="D4" s="6">
        <v>44386</v>
      </c>
      <c r="E4" s="7"/>
      <c r="F4" s="8"/>
      <c r="G4" s="8" t="s">
        <v>13</v>
      </c>
      <c r="H4" s="9" t="e">
        <f>RSQ(I7:I220,G7:G220)</f>
        <v>#DIV/0!</v>
      </c>
      <c r="I4" s="88"/>
      <c r="J4" s="10" t="s">
        <v>14</v>
      </c>
      <c r="K4" s="11" t="s">
        <v>15</v>
      </c>
      <c r="L4" s="11" t="s">
        <v>16</v>
      </c>
      <c r="M4" s="12"/>
      <c r="N4" s="10" t="s">
        <v>14</v>
      </c>
      <c r="O4" s="11" t="s">
        <v>17</v>
      </c>
      <c r="P4" s="11" t="s">
        <v>18</v>
      </c>
      <c r="Q4" s="12"/>
      <c r="R4" s="4"/>
      <c r="S4" s="4"/>
      <c r="T4" s="13" t="s">
        <v>19</v>
      </c>
      <c r="U4" s="14" t="s">
        <v>20</v>
      </c>
      <c r="V4" s="13" t="s">
        <v>19</v>
      </c>
      <c r="W4" s="14" t="s">
        <v>20</v>
      </c>
      <c r="X4" s="13" t="s">
        <v>21</v>
      </c>
      <c r="Y4" s="14" t="s">
        <v>22</v>
      </c>
      <c r="Z4" s="13" t="s">
        <v>23</v>
      </c>
      <c r="AA4" s="13" t="s">
        <v>7</v>
      </c>
      <c r="AB4" s="14" t="s">
        <v>24</v>
      </c>
      <c r="AC4" s="13" t="s">
        <v>25</v>
      </c>
      <c r="AD4" s="14" t="s">
        <v>26</v>
      </c>
      <c r="AE4" s="13" t="s">
        <v>24</v>
      </c>
      <c r="AF4" s="14" t="s">
        <v>25</v>
      </c>
      <c r="AG4" s="15"/>
      <c r="AH4" s="16" t="s">
        <v>14</v>
      </c>
      <c r="AI4" s="17" t="s">
        <v>17</v>
      </c>
      <c r="AJ4" s="17" t="s">
        <v>18</v>
      </c>
      <c r="AK4" s="18"/>
      <c r="AM4" s="15"/>
      <c r="AN4" s="1"/>
    </row>
    <row r="5" spans="3:41" ht="15.75" thickBot="1" x14ac:dyDescent="0.3">
      <c r="C5" s="5" t="s">
        <v>37</v>
      </c>
      <c r="D5" s="61">
        <f>SLOPE(C35:C215,D35:D215)</f>
        <v>-11.312396426227087</v>
      </c>
      <c r="E5" s="62">
        <f>SLOPE(C35:C214,D35:D214)</f>
        <v>-11.312396426227087</v>
      </c>
      <c r="F5" s="8"/>
      <c r="G5" s="8" t="s">
        <v>27</v>
      </c>
      <c r="H5" s="19">
        <f>D4</f>
        <v>44386</v>
      </c>
      <c r="I5" s="89"/>
      <c r="J5" s="20" t="e">
        <f>1-(SUM(M7:M220))/COUNT(G7:G220)</f>
        <v>#DIV/0!</v>
      </c>
      <c r="K5" s="21">
        <f>IF(G7&gt;0.1,AVERAGE(K7:K220),0)</f>
        <v>0</v>
      </c>
      <c r="L5" s="21" t="e">
        <f>AVERAGE(L7:L220)</f>
        <v>#DIV/0!</v>
      </c>
      <c r="M5" s="22"/>
      <c r="N5" s="20" t="e">
        <f>1-(SUM(Q7:Q220))/COUNT(L7:L220)</f>
        <v>#DIV/0!</v>
      </c>
      <c r="O5" s="21" t="e">
        <f>AVERAGE(O7:O220)</f>
        <v>#DIV/0!</v>
      </c>
      <c r="P5" s="21" t="e">
        <f>AVERAGE(P7:P220)</f>
        <v>#DIV/0!</v>
      </c>
      <c r="Q5" s="22"/>
      <c r="R5" s="2"/>
      <c r="S5" s="23" t="s">
        <v>6</v>
      </c>
      <c r="T5" s="24">
        <f>100-$E$6</f>
        <v>31.354531103639204</v>
      </c>
      <c r="U5" s="25">
        <f>-$E$5</f>
        <v>11.312396426227087</v>
      </c>
      <c r="V5" s="24">
        <f>$E$6</f>
        <v>68.645468896360796</v>
      </c>
      <c r="W5" s="25">
        <f>$E$5</f>
        <v>-11.312396426227087</v>
      </c>
      <c r="X5" s="26">
        <v>5.4</v>
      </c>
      <c r="Y5" s="27">
        <f>X5*U5+T5</f>
        <v>92.441471805265479</v>
      </c>
      <c r="Z5" s="27">
        <f>100-Y5</f>
        <v>7.5585281947345209</v>
      </c>
      <c r="AA5" s="28">
        <v>85</v>
      </c>
      <c r="AB5" s="29">
        <f>(AA5-T5)/U5</f>
        <v>4.7421843148978686</v>
      </c>
      <c r="AC5" s="27">
        <f>100-AA5</f>
        <v>15</v>
      </c>
      <c r="AD5" s="28">
        <v>5</v>
      </c>
      <c r="AE5" s="29">
        <f>(AD5-V5)/W5</f>
        <v>5.6261703089544088</v>
      </c>
      <c r="AF5" s="30">
        <f>100-AD5</f>
        <v>95</v>
      </c>
      <c r="AG5" s="15"/>
      <c r="AH5" s="20" t="e">
        <f>1-(SUM(AK7:AK220))/COUNT(G7:G220)</f>
        <v>#DIV/0!</v>
      </c>
      <c r="AI5" s="21" t="e">
        <f>AVERAGE(AI7:AI220)</f>
        <v>#DIV/0!</v>
      </c>
      <c r="AJ5" s="21" t="e">
        <f>AVERAGE(AJ7:AJ220)</f>
        <v>#DIV/0!</v>
      </c>
      <c r="AK5" s="22"/>
      <c r="AM5" s="31">
        <v>181</v>
      </c>
      <c r="AN5" s="31">
        <v>0</v>
      </c>
    </row>
    <row r="6" spans="3:41" ht="15.75" thickBot="1" x14ac:dyDescent="0.3">
      <c r="C6" s="5" t="s">
        <v>38</v>
      </c>
      <c r="D6" s="61">
        <f>INTERCEPT(C35:C214,D35:D214)</f>
        <v>68.645468896360796</v>
      </c>
      <c r="E6" s="62">
        <f>D6-$K$5</f>
        <v>68.645468896360796</v>
      </c>
      <c r="F6" s="8" t="s">
        <v>45</v>
      </c>
      <c r="G6" s="8" t="str">
        <f>CONCATENATE(TEXT(H5,"mm/dd"),"Core_e")</f>
        <v>07/09Core_e</v>
      </c>
      <c r="H6" s="8" t="str">
        <f>CONCATENATE(TEXT(H5,"mm/dd"),"Core_AV%")</f>
        <v>07/09Core_AV%</v>
      </c>
      <c r="I6" s="32" t="s">
        <v>28</v>
      </c>
      <c r="J6" s="33" t="s">
        <v>29</v>
      </c>
      <c r="K6" s="34" t="s">
        <v>30</v>
      </c>
      <c r="L6" s="34" t="s">
        <v>31</v>
      </c>
      <c r="M6" s="35"/>
      <c r="N6" s="33" t="s">
        <v>29</v>
      </c>
      <c r="O6" s="34" t="s">
        <v>30</v>
      </c>
      <c r="P6" s="34" t="s">
        <v>31</v>
      </c>
      <c r="Q6" s="35"/>
      <c r="R6" s="36"/>
      <c r="S6" s="37"/>
      <c r="T6" s="38"/>
      <c r="U6" s="38"/>
      <c r="V6" s="38"/>
      <c r="W6" s="38"/>
      <c r="X6" s="39"/>
      <c r="Y6" s="40"/>
      <c r="Z6" s="40"/>
      <c r="AA6" s="40"/>
      <c r="AB6" s="39"/>
      <c r="AC6" s="40"/>
      <c r="AD6" s="40"/>
      <c r="AE6" s="41"/>
      <c r="AF6" s="42"/>
      <c r="AH6" s="43" t="s">
        <v>29</v>
      </c>
      <c r="AI6" s="44" t="s">
        <v>30</v>
      </c>
      <c r="AJ6" s="44" t="s">
        <v>31</v>
      </c>
      <c r="AK6" s="35"/>
      <c r="AL6" s="43" t="s">
        <v>32</v>
      </c>
      <c r="AM6" s="36" t="s">
        <v>33</v>
      </c>
      <c r="AN6" s="36" t="s">
        <v>34</v>
      </c>
      <c r="AO6" s="36" t="s">
        <v>35</v>
      </c>
    </row>
    <row r="7" spans="3:41" ht="15.75" thickBot="1" x14ac:dyDescent="0.3">
      <c r="C7" s="5" t="s">
        <v>39</v>
      </c>
      <c r="D7" s="61">
        <f>RSQ(D35:D214,E35:E214)</f>
        <v>0.96138872267019504</v>
      </c>
      <c r="E7" s="63">
        <f>D7</f>
        <v>0.96138872267019504</v>
      </c>
      <c r="F7" s="45"/>
      <c r="G7" s="45"/>
      <c r="H7" s="45"/>
      <c r="I7" s="46" t="str">
        <f>IF(G7&gt;1,100-H7,"")</f>
        <v/>
      </c>
      <c r="J7" s="46" t="str">
        <f>IF(G7&gt;1,100-(G7*D$5+D$6),"")</f>
        <v/>
      </c>
      <c r="K7" s="47" t="str">
        <f t="shared" ref="K7:K70" si="0">IF(G7&gt;1,I7-J7,"")</f>
        <v/>
      </c>
      <c r="L7" s="47" t="str">
        <f t="shared" ref="L7:L70" si="1">IF(G7&gt;1,ABS(K7),"")</f>
        <v/>
      </c>
      <c r="M7" s="48">
        <f>IF($G7&gt;1.2,IF(L7&gt;1.2,1,0),0)</f>
        <v>0</v>
      </c>
      <c r="N7" s="46" t="str">
        <f t="shared" ref="N7:N70" si="2">IF(G7&gt;1,J7+$K$5,"")</f>
        <v/>
      </c>
      <c r="O7" s="47" t="str">
        <f t="shared" ref="O7:O70" si="3">IF(G7&gt;1,I7-N7,"")</f>
        <v/>
      </c>
      <c r="P7" s="47" t="str">
        <f t="shared" ref="P7:P70" si="4">IF(G7&gt;1,ABS(O7),"")</f>
        <v/>
      </c>
      <c r="Q7" s="48">
        <f>IF($G7&gt;1.2,IF(P7&gt;1.2,1,0),0)</f>
        <v>0</v>
      </c>
      <c r="R7" s="2"/>
      <c r="S7" s="49" t="s">
        <v>36</v>
      </c>
      <c r="T7" s="50">
        <f>100-$D$6</f>
        <v>31.354531103639204</v>
      </c>
      <c r="U7" s="51">
        <f>-$D$5</f>
        <v>11.312396426227087</v>
      </c>
      <c r="V7" s="50">
        <f>$D$6</f>
        <v>68.645468896360796</v>
      </c>
      <c r="W7" s="51">
        <f>$D$5</f>
        <v>-11.312396426227087</v>
      </c>
      <c r="X7" s="52">
        <f>X5</f>
        <v>5.4</v>
      </c>
      <c r="Y7" s="53">
        <f>X7*U7+T7</f>
        <v>92.441471805265479</v>
      </c>
      <c r="Z7" s="53">
        <f>100-Y7</f>
        <v>7.5585281947345209</v>
      </c>
      <c r="AA7" s="54">
        <f>AA5</f>
        <v>85</v>
      </c>
      <c r="AB7" s="55">
        <f>(AA7-T7)/U7</f>
        <v>4.7421843148978686</v>
      </c>
      <c r="AC7" s="53">
        <f>100-AA7</f>
        <v>15</v>
      </c>
      <c r="AD7" s="54">
        <f>AD5</f>
        <v>5</v>
      </c>
      <c r="AE7" s="55">
        <f>(AD7-V7)/W7</f>
        <v>5.6261703089544088</v>
      </c>
      <c r="AF7" s="56">
        <f>100-AD7</f>
        <v>95</v>
      </c>
      <c r="AH7" s="57" t="str">
        <f>IF(G7&gt;1,IF($E$10&gt;0,100-(#REF!/(1+(AL7/#REF!)^#REF!)^#REF!+#REF!/(AL7-1))*100,100-(AL7*D$5+D$6)*100),"")</f>
        <v/>
      </c>
      <c r="AI7" s="21" t="str">
        <f t="shared" ref="AI7:AI70" si="5">IF(G7&gt;1,I7-AH7,"")</f>
        <v/>
      </c>
      <c r="AJ7" s="21" t="str">
        <f t="shared" ref="AJ7:AJ70" si="6">IF(G7&gt;1,ABS(AI7),"")</f>
        <v/>
      </c>
      <c r="AK7" s="48">
        <f t="shared" ref="AK7:AK70" si="7">IF($G7&gt;1.2,IF(AJ7&gt;1.2,1,0),0)</f>
        <v>0</v>
      </c>
      <c r="AL7" s="58" t="str">
        <f t="shared" ref="AL7:AL70" si="8">IF(G7&gt;0,G7+AN7,"")</f>
        <v/>
      </c>
      <c r="AM7" s="59" t="str">
        <f t="shared" ref="AM7:AM70" si="9">IF(G7&gt;0,$AM$5,"")</f>
        <v/>
      </c>
      <c r="AN7" s="59" t="str">
        <f t="shared" ref="AN7:AN70" si="10">IF(G7&gt;0,$AN$5,"")</f>
        <v/>
      </c>
      <c r="AO7" s="60"/>
    </row>
    <row r="8" spans="3:41" ht="15.75" thickBot="1" x14ac:dyDescent="0.3">
      <c r="C8" s="64"/>
      <c r="D8" s="65"/>
      <c r="E8" s="66"/>
      <c r="F8" s="45"/>
      <c r="G8" s="45"/>
      <c r="H8" s="45"/>
      <c r="I8" s="46" t="str">
        <f t="shared" ref="I8:I71" si="11">IF(G8&gt;1,100-H8,"")</f>
        <v/>
      </c>
      <c r="J8" s="46" t="str">
        <f t="shared" ref="J8:J71" si="12">IF(G8&gt;1,100-(G8*D$5+D$6),"")</f>
        <v/>
      </c>
      <c r="K8" s="47" t="str">
        <f t="shared" si="0"/>
        <v/>
      </c>
      <c r="L8" s="47" t="str">
        <f t="shared" si="1"/>
        <v/>
      </c>
      <c r="M8" s="48">
        <f t="shared" ref="M8:M71" si="13">IF($G8&gt;1.2,IF(L8&gt;1.2,1,0),0)</f>
        <v>0</v>
      </c>
      <c r="N8" s="46" t="str">
        <f t="shared" si="2"/>
        <v/>
      </c>
      <c r="O8" s="47" t="str">
        <f t="shared" si="3"/>
        <v/>
      </c>
      <c r="P8" s="47" t="str">
        <f t="shared" si="4"/>
        <v/>
      </c>
      <c r="Q8" s="48">
        <f t="shared" ref="Q8:Q71" si="14">IF($G8&gt;1.2,IF(P8&gt;1.2,1,0),0)</f>
        <v>0</v>
      </c>
      <c r="R8" s="2"/>
      <c r="AH8" s="57" t="str">
        <f>IF(G8&gt;1,IF($E$10&gt;0,100-(#REF!/(1+(AL8/#REF!)^#REF!)^#REF!+#REF!/(AL8-1))*100,100-(AL8*D$5+D$6)*100),"")</f>
        <v/>
      </c>
      <c r="AI8" s="21" t="str">
        <f t="shared" si="5"/>
        <v/>
      </c>
      <c r="AJ8" s="21" t="str">
        <f t="shared" si="6"/>
        <v/>
      </c>
      <c r="AK8" s="48">
        <f t="shared" si="7"/>
        <v>0</v>
      </c>
      <c r="AL8" s="58" t="str">
        <f t="shared" si="8"/>
        <v/>
      </c>
      <c r="AM8" s="59" t="str">
        <f t="shared" si="9"/>
        <v/>
      </c>
      <c r="AN8" s="59" t="str">
        <f t="shared" si="10"/>
        <v/>
      </c>
      <c r="AO8" s="60"/>
    </row>
    <row r="9" spans="3:41" x14ac:dyDescent="0.25">
      <c r="C9" s="183" t="str">
        <f>CONCATENATE(TEXT(D4,"mm/dd"),"PuckCurve")</f>
        <v>07/09PuckCurve</v>
      </c>
      <c r="D9" s="184"/>
      <c r="E9" s="185"/>
      <c r="F9" s="45"/>
      <c r="G9" s="45"/>
      <c r="H9" s="45"/>
      <c r="I9" s="46" t="str">
        <f t="shared" si="11"/>
        <v/>
      </c>
      <c r="J9" s="46" t="str">
        <f t="shared" si="12"/>
        <v/>
      </c>
      <c r="K9" s="47" t="str">
        <f t="shared" si="0"/>
        <v/>
      </c>
      <c r="L9" s="47" t="str">
        <f t="shared" si="1"/>
        <v/>
      </c>
      <c r="M9" s="48">
        <f t="shared" si="13"/>
        <v>0</v>
      </c>
      <c r="N9" s="46" t="str">
        <f t="shared" si="2"/>
        <v/>
      </c>
      <c r="O9" s="47" t="str">
        <f t="shared" si="3"/>
        <v/>
      </c>
      <c r="P9" s="47" t="str">
        <f t="shared" si="4"/>
        <v/>
      </c>
      <c r="Q9" s="48">
        <f t="shared" si="14"/>
        <v>0</v>
      </c>
      <c r="R9" s="2"/>
      <c r="AH9" s="57" t="str">
        <f>IF(G9&gt;1,IF($E$10&gt;0,100-(#REF!/(1+(AL9/#REF!)^#REF!)^#REF!+#REF!/(AL9-1))*100,100-(AL9*D$5+D$6)*100),"")</f>
        <v/>
      </c>
      <c r="AI9" s="21" t="str">
        <f t="shared" si="5"/>
        <v/>
      </c>
      <c r="AJ9" s="21" t="str">
        <f t="shared" si="6"/>
        <v/>
      </c>
      <c r="AK9" s="48">
        <f t="shared" si="7"/>
        <v>0</v>
      </c>
      <c r="AL9" s="58" t="str">
        <f t="shared" si="8"/>
        <v/>
      </c>
      <c r="AM9" s="59" t="str">
        <f t="shared" si="9"/>
        <v/>
      </c>
      <c r="AN9" s="59" t="str">
        <f t="shared" si="10"/>
        <v/>
      </c>
      <c r="AO9" s="60"/>
    </row>
    <row r="10" spans="3:41" x14ac:dyDescent="0.25">
      <c r="C10" s="67">
        <v>4</v>
      </c>
      <c r="D10" s="68" t="s">
        <v>43</v>
      </c>
      <c r="E10" s="69"/>
      <c r="F10" s="94"/>
      <c r="G10" s="94"/>
      <c r="H10" s="94"/>
      <c r="I10" s="46" t="str">
        <f t="shared" si="11"/>
        <v/>
      </c>
      <c r="J10" s="46" t="str">
        <f t="shared" si="12"/>
        <v/>
      </c>
      <c r="K10" s="47" t="str">
        <f t="shared" si="0"/>
        <v/>
      </c>
      <c r="L10" s="47" t="str">
        <f t="shared" si="1"/>
        <v/>
      </c>
      <c r="M10" s="48">
        <f t="shared" si="13"/>
        <v>0</v>
      </c>
      <c r="N10" s="46" t="str">
        <f t="shared" si="2"/>
        <v/>
      </c>
      <c r="O10" s="47" t="str">
        <f t="shared" si="3"/>
        <v/>
      </c>
      <c r="P10" s="47" t="str">
        <f t="shared" si="4"/>
        <v/>
      </c>
      <c r="Q10" s="48">
        <f t="shared" si="14"/>
        <v>0</v>
      </c>
      <c r="R10" s="2"/>
      <c r="AH10" s="57" t="str">
        <f>IF(G10&gt;1,IF($E$10&gt;0,100-(#REF!/(1+(AL10/#REF!)^#REF!)^#REF!+#REF!/(AL10-1))*100,100-(AL10*D$5+D$6)*100),"")</f>
        <v/>
      </c>
      <c r="AI10" s="21" t="str">
        <f t="shared" si="5"/>
        <v/>
      </c>
      <c r="AJ10" s="21" t="str">
        <f t="shared" si="6"/>
        <v/>
      </c>
      <c r="AK10" s="48">
        <f t="shared" si="7"/>
        <v>0</v>
      </c>
      <c r="AL10" s="58" t="str">
        <f t="shared" si="8"/>
        <v/>
      </c>
      <c r="AM10" s="59" t="str">
        <f t="shared" si="9"/>
        <v/>
      </c>
      <c r="AN10" s="59" t="str">
        <f t="shared" si="10"/>
        <v/>
      </c>
      <c r="AO10" s="60"/>
    </row>
    <row r="11" spans="3:41" ht="15.75" thickBot="1" x14ac:dyDescent="0.3">
      <c r="C11" s="70" t="s">
        <v>40</v>
      </c>
      <c r="D11" s="71" t="s">
        <v>41</v>
      </c>
      <c r="E11" s="72" t="str">
        <f>CONCATENATE(C9,"_C")</f>
        <v>07/09PuckCurve_C</v>
      </c>
      <c r="F11" s="94"/>
      <c r="G11" s="94"/>
      <c r="H11" s="94"/>
      <c r="I11" s="46" t="str">
        <f t="shared" si="11"/>
        <v/>
      </c>
      <c r="J11" s="46" t="str">
        <f t="shared" si="12"/>
        <v/>
      </c>
      <c r="K11" s="47" t="str">
        <f t="shared" si="0"/>
        <v/>
      </c>
      <c r="L11" s="47" t="str">
        <f t="shared" si="1"/>
        <v/>
      </c>
      <c r="M11" s="48">
        <f t="shared" si="13"/>
        <v>0</v>
      </c>
      <c r="N11" s="46" t="str">
        <f t="shared" si="2"/>
        <v/>
      </c>
      <c r="O11" s="47" t="str">
        <f t="shared" si="3"/>
        <v/>
      </c>
      <c r="P11" s="47" t="str">
        <f t="shared" si="4"/>
        <v/>
      </c>
      <c r="Q11" s="48">
        <f t="shared" si="14"/>
        <v>0</v>
      </c>
      <c r="R11" s="2"/>
      <c r="AH11" s="57" t="str">
        <f>IF(G11&gt;1,IF($E$10&gt;0,100-(#REF!/(1+(AL11/#REF!)^#REF!)^#REF!+#REF!/(AL11-1))*100,100-(AL11*D$5+D$6)*100),"")</f>
        <v/>
      </c>
      <c r="AI11" s="21" t="str">
        <f t="shared" si="5"/>
        <v/>
      </c>
      <c r="AJ11" s="21" t="str">
        <f t="shared" si="6"/>
        <v/>
      </c>
      <c r="AK11" s="48">
        <f t="shared" si="7"/>
        <v>0</v>
      </c>
      <c r="AL11" s="58" t="str">
        <f t="shared" si="8"/>
        <v/>
      </c>
      <c r="AM11" s="59" t="str">
        <f t="shared" si="9"/>
        <v/>
      </c>
      <c r="AN11" s="59" t="str">
        <f t="shared" si="10"/>
        <v/>
      </c>
      <c r="AO11" s="60"/>
    </row>
    <row r="12" spans="3:41" ht="15.75" thickBot="1" x14ac:dyDescent="0.3">
      <c r="C12" s="73">
        <f>C10</f>
        <v>4</v>
      </c>
      <c r="D12" s="74">
        <f>100-(D$5*$C12+D$6)</f>
        <v>76.604116808547559</v>
      </c>
      <c r="E12" s="75">
        <f>100-($E$5*C12+$E$6)</f>
        <v>76.604116808547559</v>
      </c>
      <c r="F12" s="94"/>
      <c r="G12" s="94"/>
      <c r="H12" s="94"/>
      <c r="I12" s="46" t="str">
        <f t="shared" si="11"/>
        <v/>
      </c>
      <c r="J12" s="46" t="str">
        <f t="shared" si="12"/>
        <v/>
      </c>
      <c r="K12" s="47" t="str">
        <f t="shared" si="0"/>
        <v/>
      </c>
      <c r="L12" s="47" t="str">
        <f t="shared" si="1"/>
        <v/>
      </c>
      <c r="M12" s="48">
        <f t="shared" si="13"/>
        <v>0</v>
      </c>
      <c r="N12" s="46" t="str">
        <f t="shared" si="2"/>
        <v/>
      </c>
      <c r="O12" s="47" t="str">
        <f t="shared" si="3"/>
        <v/>
      </c>
      <c r="P12" s="47" t="str">
        <f t="shared" si="4"/>
        <v/>
      </c>
      <c r="Q12" s="48">
        <f t="shared" si="14"/>
        <v>0</v>
      </c>
      <c r="R12" s="2"/>
      <c r="AH12" s="57" t="str">
        <f>IF(G12&gt;1,IF($E$10&gt;0,100-(#REF!/(1+(AL12/#REF!)^#REF!)^#REF!+#REF!/(AL12-1))*100,100-(AL12*D$5+D$6)*100),"")</f>
        <v/>
      </c>
      <c r="AI12" s="21" t="str">
        <f t="shared" si="5"/>
        <v/>
      </c>
      <c r="AJ12" s="21" t="str">
        <f t="shared" si="6"/>
        <v/>
      </c>
      <c r="AK12" s="48">
        <f t="shared" si="7"/>
        <v>0</v>
      </c>
      <c r="AL12" s="58" t="str">
        <f t="shared" si="8"/>
        <v/>
      </c>
      <c r="AM12" s="59" t="str">
        <f t="shared" si="9"/>
        <v/>
      </c>
      <c r="AN12" s="59" t="str">
        <f t="shared" si="10"/>
        <v/>
      </c>
      <c r="AO12" s="60"/>
    </row>
    <row r="13" spans="3:41" ht="15.75" thickBot="1" x14ac:dyDescent="0.3">
      <c r="C13" s="76">
        <f t="shared" ref="C13:C31" si="15">C12+0.1</f>
        <v>4.0999999999999996</v>
      </c>
      <c r="D13" s="74">
        <f t="shared" ref="D13:D31" si="16">100-(D$5*$C13+D$6)</f>
        <v>77.735356451170247</v>
      </c>
      <c r="E13" s="75">
        <f t="shared" ref="E13:E31" si="17">100-($E$5*C13+$E$6)</f>
        <v>77.735356451170247</v>
      </c>
      <c r="F13" s="94"/>
      <c r="G13" s="94"/>
      <c r="H13" s="94"/>
      <c r="I13" s="46" t="str">
        <f t="shared" si="11"/>
        <v/>
      </c>
      <c r="J13" s="46" t="str">
        <f t="shared" si="12"/>
        <v/>
      </c>
      <c r="K13" s="47" t="str">
        <f t="shared" si="0"/>
        <v/>
      </c>
      <c r="L13" s="47" t="str">
        <f t="shared" si="1"/>
        <v/>
      </c>
      <c r="M13" s="48">
        <f t="shared" si="13"/>
        <v>0</v>
      </c>
      <c r="N13" s="46" t="str">
        <f t="shared" si="2"/>
        <v/>
      </c>
      <c r="O13" s="47" t="str">
        <f t="shared" si="3"/>
        <v/>
      </c>
      <c r="P13" s="47" t="str">
        <f t="shared" si="4"/>
        <v/>
      </c>
      <c r="Q13" s="48">
        <f t="shared" si="14"/>
        <v>0</v>
      </c>
      <c r="R13" s="2"/>
      <c r="AH13" s="57" t="str">
        <f>IF(G13&gt;1,IF($E$10&gt;0,100-(#REF!/(1+(AL13/#REF!)^#REF!)^#REF!+#REF!/(AL13-1))*100,100-(AL13*D$5+D$6)*100),"")</f>
        <v/>
      </c>
      <c r="AI13" s="21" t="str">
        <f t="shared" si="5"/>
        <v/>
      </c>
      <c r="AJ13" s="21" t="str">
        <f t="shared" si="6"/>
        <v/>
      </c>
      <c r="AK13" s="48">
        <f t="shared" si="7"/>
        <v>0</v>
      </c>
      <c r="AL13" s="58" t="str">
        <f t="shared" si="8"/>
        <v/>
      </c>
      <c r="AM13" s="59" t="str">
        <f t="shared" si="9"/>
        <v/>
      </c>
      <c r="AN13" s="59" t="str">
        <f t="shared" si="10"/>
        <v/>
      </c>
      <c r="AO13" s="60"/>
    </row>
    <row r="14" spans="3:41" ht="15.75" thickBot="1" x14ac:dyDescent="0.3">
      <c r="C14" s="76">
        <f t="shared" si="15"/>
        <v>4.1999999999999993</v>
      </c>
      <c r="D14" s="74">
        <f t="shared" si="16"/>
        <v>78.866596093792964</v>
      </c>
      <c r="E14" s="75">
        <f t="shared" si="17"/>
        <v>78.866596093792964</v>
      </c>
      <c r="F14" s="93"/>
      <c r="G14" s="93"/>
      <c r="H14" s="93"/>
      <c r="I14" s="46" t="str">
        <f t="shared" si="11"/>
        <v/>
      </c>
      <c r="J14" s="46" t="str">
        <f t="shared" si="12"/>
        <v/>
      </c>
      <c r="K14" s="47" t="str">
        <f t="shared" si="0"/>
        <v/>
      </c>
      <c r="L14" s="47" t="str">
        <f t="shared" si="1"/>
        <v/>
      </c>
      <c r="M14" s="48">
        <f t="shared" si="13"/>
        <v>0</v>
      </c>
      <c r="N14" s="46" t="str">
        <f t="shared" si="2"/>
        <v/>
      </c>
      <c r="O14" s="47" t="str">
        <f t="shared" si="3"/>
        <v/>
      </c>
      <c r="P14" s="47" t="str">
        <f t="shared" si="4"/>
        <v/>
      </c>
      <c r="Q14" s="48">
        <f t="shared" si="14"/>
        <v>0</v>
      </c>
      <c r="R14" s="2"/>
      <c r="AH14" s="57" t="str">
        <f>IF(G14&gt;1,IF($E$10&gt;0,100-(#REF!/(1+(AL14/#REF!)^#REF!)^#REF!+#REF!/(AL14-1))*100,100-(AL14*D$5+D$6)*100),"")</f>
        <v/>
      </c>
      <c r="AI14" s="21" t="str">
        <f t="shared" si="5"/>
        <v/>
      </c>
      <c r="AJ14" s="21" t="str">
        <f t="shared" si="6"/>
        <v/>
      </c>
      <c r="AK14" s="48">
        <f t="shared" si="7"/>
        <v>0</v>
      </c>
      <c r="AL14" s="58" t="str">
        <f t="shared" si="8"/>
        <v/>
      </c>
      <c r="AM14" s="59" t="str">
        <f t="shared" si="9"/>
        <v/>
      </c>
      <c r="AN14" s="59" t="str">
        <f t="shared" si="10"/>
        <v/>
      </c>
      <c r="AO14" s="60"/>
    </row>
    <row r="15" spans="3:41" ht="15.75" thickBot="1" x14ac:dyDescent="0.3">
      <c r="C15" s="76">
        <f t="shared" si="15"/>
        <v>4.2999999999999989</v>
      </c>
      <c r="D15" s="74">
        <f t="shared" si="16"/>
        <v>79.997835736415666</v>
      </c>
      <c r="E15" s="75">
        <f t="shared" si="17"/>
        <v>79.997835736415666</v>
      </c>
      <c r="F15" s="93"/>
      <c r="G15" s="93"/>
      <c r="H15" s="93"/>
      <c r="I15" s="46" t="str">
        <f t="shared" si="11"/>
        <v/>
      </c>
      <c r="J15" s="46" t="str">
        <f t="shared" si="12"/>
        <v/>
      </c>
      <c r="K15" s="47" t="str">
        <f t="shared" si="0"/>
        <v/>
      </c>
      <c r="L15" s="47" t="str">
        <f t="shared" si="1"/>
        <v/>
      </c>
      <c r="M15" s="48">
        <f t="shared" si="13"/>
        <v>0</v>
      </c>
      <c r="N15" s="46" t="str">
        <f t="shared" si="2"/>
        <v/>
      </c>
      <c r="O15" s="47" t="str">
        <f t="shared" si="3"/>
        <v/>
      </c>
      <c r="P15" s="47" t="str">
        <f t="shared" si="4"/>
        <v/>
      </c>
      <c r="Q15" s="48">
        <f t="shared" si="14"/>
        <v>0</v>
      </c>
      <c r="R15" s="2"/>
      <c r="AH15" s="57" t="str">
        <f>IF(G15&gt;1,IF($E$10&gt;0,100-(#REF!/(1+(AL15/#REF!)^#REF!)^#REF!+#REF!/(AL15-1))*100,100-(AL15*D$5+D$6)*100),"")</f>
        <v/>
      </c>
      <c r="AI15" s="21" t="str">
        <f t="shared" si="5"/>
        <v/>
      </c>
      <c r="AJ15" s="21" t="str">
        <f t="shared" si="6"/>
        <v/>
      </c>
      <c r="AK15" s="48">
        <f t="shared" si="7"/>
        <v>0</v>
      </c>
      <c r="AL15" s="58" t="str">
        <f t="shared" si="8"/>
        <v/>
      </c>
      <c r="AM15" s="59" t="str">
        <f t="shared" si="9"/>
        <v/>
      </c>
      <c r="AN15" s="59" t="str">
        <f t="shared" si="10"/>
        <v/>
      </c>
      <c r="AO15" s="60"/>
    </row>
    <row r="16" spans="3:41" ht="15.75" thickBot="1" x14ac:dyDescent="0.3">
      <c r="C16" s="76">
        <f t="shared" si="15"/>
        <v>4.3999999999999986</v>
      </c>
      <c r="D16" s="74">
        <f t="shared" si="16"/>
        <v>81.129075379038369</v>
      </c>
      <c r="E16" s="75">
        <f t="shared" si="17"/>
        <v>81.129075379038369</v>
      </c>
      <c r="F16" s="93"/>
      <c r="G16" s="93"/>
      <c r="H16" s="93"/>
      <c r="I16" s="46" t="str">
        <f t="shared" si="11"/>
        <v/>
      </c>
      <c r="J16" s="46" t="str">
        <f t="shared" si="12"/>
        <v/>
      </c>
      <c r="K16" s="47" t="str">
        <f t="shared" si="0"/>
        <v/>
      </c>
      <c r="L16" s="47" t="str">
        <f t="shared" si="1"/>
        <v/>
      </c>
      <c r="M16" s="48">
        <f t="shared" si="13"/>
        <v>0</v>
      </c>
      <c r="N16" s="46" t="str">
        <f t="shared" si="2"/>
        <v/>
      </c>
      <c r="O16" s="47" t="str">
        <f t="shared" si="3"/>
        <v/>
      </c>
      <c r="P16" s="47" t="str">
        <f t="shared" si="4"/>
        <v/>
      </c>
      <c r="Q16" s="48">
        <f t="shared" si="14"/>
        <v>0</v>
      </c>
      <c r="R16" s="2"/>
      <c r="AH16" s="57" t="str">
        <f>IF(G16&gt;1,IF($E$10&gt;0,100-(#REF!/(1+(AL16/#REF!)^#REF!)^#REF!+#REF!/(AL16-1))*100,100-(AL16*D$5+D$6)*100),"")</f>
        <v/>
      </c>
      <c r="AI16" s="21" t="str">
        <f t="shared" si="5"/>
        <v/>
      </c>
      <c r="AJ16" s="21" t="str">
        <f t="shared" si="6"/>
        <v/>
      </c>
      <c r="AK16" s="48">
        <f t="shared" si="7"/>
        <v>0</v>
      </c>
      <c r="AL16" s="58" t="str">
        <f t="shared" si="8"/>
        <v/>
      </c>
      <c r="AM16" s="59" t="str">
        <f t="shared" si="9"/>
        <v/>
      </c>
      <c r="AN16" s="59" t="str">
        <f t="shared" si="10"/>
        <v/>
      </c>
      <c r="AO16" s="60"/>
    </row>
    <row r="17" spans="3:41" ht="15.75" thickBot="1" x14ac:dyDescent="0.3">
      <c r="C17" s="76">
        <f t="shared" si="15"/>
        <v>4.4999999999999982</v>
      </c>
      <c r="D17" s="74">
        <f t="shared" si="16"/>
        <v>82.260315021661086</v>
      </c>
      <c r="E17" s="75">
        <f t="shared" si="17"/>
        <v>82.260315021661086</v>
      </c>
      <c r="F17" s="93"/>
      <c r="G17" s="93"/>
      <c r="H17" s="93"/>
      <c r="I17" s="46" t="str">
        <f t="shared" si="11"/>
        <v/>
      </c>
      <c r="J17" s="46" t="str">
        <f t="shared" si="12"/>
        <v/>
      </c>
      <c r="K17" s="47" t="str">
        <f t="shared" si="0"/>
        <v/>
      </c>
      <c r="L17" s="47" t="str">
        <f t="shared" si="1"/>
        <v/>
      </c>
      <c r="M17" s="48">
        <f t="shared" si="13"/>
        <v>0</v>
      </c>
      <c r="N17" s="46" t="str">
        <f t="shared" si="2"/>
        <v/>
      </c>
      <c r="O17" s="47" t="str">
        <f t="shared" si="3"/>
        <v/>
      </c>
      <c r="P17" s="47" t="str">
        <f t="shared" si="4"/>
        <v/>
      </c>
      <c r="Q17" s="48">
        <f t="shared" si="14"/>
        <v>0</v>
      </c>
      <c r="R17" s="2"/>
      <c r="AH17" s="57" t="str">
        <f>IF(G17&gt;1,IF($E$10&gt;0,100-(#REF!/(1+(AL17/#REF!)^#REF!)^#REF!+#REF!/(AL17-1))*100,100-(AL17*D$5+D$6)*100),"")</f>
        <v/>
      </c>
      <c r="AI17" s="21" t="str">
        <f t="shared" si="5"/>
        <v/>
      </c>
      <c r="AJ17" s="21" t="str">
        <f t="shared" si="6"/>
        <v/>
      </c>
      <c r="AK17" s="48">
        <f t="shared" si="7"/>
        <v>0</v>
      </c>
      <c r="AL17" s="58" t="str">
        <f t="shared" si="8"/>
        <v/>
      </c>
      <c r="AM17" s="59" t="str">
        <f t="shared" si="9"/>
        <v/>
      </c>
      <c r="AN17" s="59" t="str">
        <f t="shared" si="10"/>
        <v/>
      </c>
      <c r="AO17" s="60"/>
    </row>
    <row r="18" spans="3:41" ht="15.75" thickBot="1" x14ac:dyDescent="0.3">
      <c r="C18" s="76">
        <f t="shared" si="15"/>
        <v>4.5999999999999979</v>
      </c>
      <c r="D18" s="74">
        <f t="shared" si="16"/>
        <v>83.391554664283774</v>
      </c>
      <c r="E18" s="75">
        <f t="shared" si="17"/>
        <v>83.391554664283774</v>
      </c>
      <c r="F18" s="93"/>
      <c r="G18" s="93"/>
      <c r="H18" s="93"/>
      <c r="I18" s="46" t="str">
        <f t="shared" si="11"/>
        <v/>
      </c>
      <c r="J18" s="46" t="str">
        <f t="shared" si="12"/>
        <v/>
      </c>
      <c r="K18" s="47" t="str">
        <f t="shared" si="0"/>
        <v/>
      </c>
      <c r="L18" s="47" t="str">
        <f t="shared" si="1"/>
        <v/>
      </c>
      <c r="M18" s="48">
        <f t="shared" si="13"/>
        <v>0</v>
      </c>
      <c r="N18" s="46" t="str">
        <f t="shared" si="2"/>
        <v/>
      </c>
      <c r="O18" s="47" t="str">
        <f t="shared" si="3"/>
        <v/>
      </c>
      <c r="P18" s="47" t="str">
        <f t="shared" si="4"/>
        <v/>
      </c>
      <c r="Q18" s="48">
        <f t="shared" si="14"/>
        <v>0</v>
      </c>
      <c r="R18" s="2"/>
      <c r="AH18" s="57" t="str">
        <f>IF(G18&gt;1,IF($E$10&gt;0,100-(#REF!/(1+(AL18/#REF!)^#REF!)^#REF!+#REF!/(AL18-1))*100,100-(AL18*D$5+D$6)*100),"")</f>
        <v/>
      </c>
      <c r="AI18" s="21" t="str">
        <f t="shared" si="5"/>
        <v/>
      </c>
      <c r="AJ18" s="21" t="str">
        <f t="shared" si="6"/>
        <v/>
      </c>
      <c r="AK18" s="48">
        <f t="shared" si="7"/>
        <v>0</v>
      </c>
      <c r="AL18" s="58" t="str">
        <f t="shared" si="8"/>
        <v/>
      </c>
      <c r="AM18" s="59" t="str">
        <f t="shared" si="9"/>
        <v/>
      </c>
      <c r="AN18" s="59" t="str">
        <f t="shared" si="10"/>
        <v/>
      </c>
      <c r="AO18" s="60"/>
    </row>
    <row r="19" spans="3:41" ht="15.75" thickBot="1" x14ac:dyDescent="0.3">
      <c r="C19" s="76">
        <f t="shared" si="15"/>
        <v>4.6999999999999975</v>
      </c>
      <c r="D19" s="74">
        <f t="shared" si="16"/>
        <v>84.522794306906491</v>
      </c>
      <c r="E19" s="75">
        <f t="shared" si="17"/>
        <v>84.522794306906491</v>
      </c>
      <c r="F19" s="93"/>
      <c r="G19" s="93"/>
      <c r="H19" s="93"/>
      <c r="I19" s="46" t="str">
        <f t="shared" si="11"/>
        <v/>
      </c>
      <c r="J19" s="46" t="str">
        <f t="shared" si="12"/>
        <v/>
      </c>
      <c r="K19" s="47" t="str">
        <f t="shared" si="0"/>
        <v/>
      </c>
      <c r="L19" s="47" t="str">
        <f t="shared" si="1"/>
        <v/>
      </c>
      <c r="M19" s="48">
        <f t="shared" si="13"/>
        <v>0</v>
      </c>
      <c r="N19" s="46" t="str">
        <f t="shared" si="2"/>
        <v/>
      </c>
      <c r="O19" s="47" t="str">
        <f t="shared" si="3"/>
        <v/>
      </c>
      <c r="P19" s="47" t="str">
        <f t="shared" si="4"/>
        <v/>
      </c>
      <c r="Q19" s="48">
        <f t="shared" si="14"/>
        <v>0</v>
      </c>
      <c r="R19" s="2"/>
      <c r="AH19" s="57" t="str">
        <f>IF(G19&gt;1,IF($E$10&gt;0,100-(#REF!/(1+(AL19/#REF!)^#REF!)^#REF!+#REF!/(AL19-1))*100,100-(AL19*D$5+D$6)*100),"")</f>
        <v/>
      </c>
      <c r="AI19" s="21" t="str">
        <f t="shared" si="5"/>
        <v/>
      </c>
      <c r="AJ19" s="21" t="str">
        <f t="shared" si="6"/>
        <v/>
      </c>
      <c r="AK19" s="48">
        <f t="shared" si="7"/>
        <v>0</v>
      </c>
      <c r="AL19" s="58" t="str">
        <f t="shared" si="8"/>
        <v/>
      </c>
      <c r="AM19" s="59" t="str">
        <f t="shared" si="9"/>
        <v/>
      </c>
      <c r="AN19" s="59" t="str">
        <f t="shared" si="10"/>
        <v/>
      </c>
      <c r="AO19" s="60"/>
    </row>
    <row r="20" spans="3:41" ht="15.75" thickBot="1" x14ac:dyDescent="0.3">
      <c r="C20" s="76">
        <f t="shared" si="15"/>
        <v>4.7999999999999972</v>
      </c>
      <c r="D20" s="74">
        <f t="shared" si="16"/>
        <v>85.654033949529179</v>
      </c>
      <c r="E20" s="75">
        <f t="shared" si="17"/>
        <v>85.654033949529179</v>
      </c>
      <c r="F20" s="93"/>
      <c r="G20" s="93"/>
      <c r="H20" s="93"/>
      <c r="I20" s="46" t="str">
        <f t="shared" si="11"/>
        <v/>
      </c>
      <c r="J20" s="46" t="str">
        <f t="shared" si="12"/>
        <v/>
      </c>
      <c r="K20" s="47" t="str">
        <f t="shared" si="0"/>
        <v/>
      </c>
      <c r="L20" s="47" t="str">
        <f t="shared" si="1"/>
        <v/>
      </c>
      <c r="M20" s="48">
        <f t="shared" si="13"/>
        <v>0</v>
      </c>
      <c r="N20" s="46" t="str">
        <f t="shared" si="2"/>
        <v/>
      </c>
      <c r="O20" s="47" t="str">
        <f t="shared" si="3"/>
        <v/>
      </c>
      <c r="P20" s="47" t="str">
        <f t="shared" si="4"/>
        <v/>
      </c>
      <c r="Q20" s="48">
        <f t="shared" si="14"/>
        <v>0</v>
      </c>
      <c r="R20" s="2"/>
      <c r="AH20" s="57" t="str">
        <f>IF(G20&gt;1,IF($E$10&gt;0,100-(#REF!/(1+(AL20/#REF!)^#REF!)^#REF!+#REF!/(AL20-1))*100,100-(AL20*D$5+D$6)*100),"")</f>
        <v/>
      </c>
      <c r="AI20" s="21" t="str">
        <f t="shared" si="5"/>
        <v/>
      </c>
      <c r="AJ20" s="21" t="str">
        <f t="shared" si="6"/>
        <v/>
      </c>
      <c r="AK20" s="48">
        <f t="shared" si="7"/>
        <v>0</v>
      </c>
      <c r="AL20" s="58" t="str">
        <f t="shared" si="8"/>
        <v/>
      </c>
      <c r="AM20" s="59" t="str">
        <f t="shared" si="9"/>
        <v/>
      </c>
      <c r="AN20" s="59" t="str">
        <f t="shared" si="10"/>
        <v/>
      </c>
      <c r="AO20" s="60"/>
    </row>
    <row r="21" spans="3:41" ht="15.75" thickBot="1" x14ac:dyDescent="0.3">
      <c r="C21" s="76">
        <f t="shared" si="15"/>
        <v>4.8999999999999968</v>
      </c>
      <c r="D21" s="74">
        <f t="shared" si="16"/>
        <v>86.785273592151896</v>
      </c>
      <c r="E21" s="75">
        <f t="shared" si="17"/>
        <v>86.785273592151896</v>
      </c>
      <c r="F21" s="93"/>
      <c r="G21" s="93"/>
      <c r="H21" s="93"/>
      <c r="I21" s="46" t="str">
        <f t="shared" si="11"/>
        <v/>
      </c>
      <c r="J21" s="46" t="str">
        <f t="shared" si="12"/>
        <v/>
      </c>
      <c r="K21" s="47" t="str">
        <f t="shared" si="0"/>
        <v/>
      </c>
      <c r="L21" s="47" t="str">
        <f t="shared" si="1"/>
        <v/>
      </c>
      <c r="M21" s="48">
        <f t="shared" si="13"/>
        <v>0</v>
      </c>
      <c r="N21" s="46" t="str">
        <f t="shared" si="2"/>
        <v/>
      </c>
      <c r="O21" s="47" t="str">
        <f t="shared" si="3"/>
        <v/>
      </c>
      <c r="P21" s="47" t="str">
        <f t="shared" si="4"/>
        <v/>
      </c>
      <c r="Q21" s="48">
        <f t="shared" si="14"/>
        <v>0</v>
      </c>
      <c r="R21" s="2"/>
      <c r="AH21" s="57" t="str">
        <f>IF(G21&gt;1,IF($E$10&gt;0,100-(#REF!/(1+(AL21/#REF!)^#REF!)^#REF!+#REF!/(AL21-1))*100,100-(AL21*D$5+D$6)*100),"")</f>
        <v/>
      </c>
      <c r="AI21" s="21" t="str">
        <f t="shared" si="5"/>
        <v/>
      </c>
      <c r="AJ21" s="21" t="str">
        <f t="shared" si="6"/>
        <v/>
      </c>
      <c r="AK21" s="48">
        <f t="shared" si="7"/>
        <v>0</v>
      </c>
      <c r="AL21" s="58" t="str">
        <f t="shared" si="8"/>
        <v/>
      </c>
      <c r="AM21" s="59" t="str">
        <f t="shared" si="9"/>
        <v/>
      </c>
      <c r="AN21" s="59" t="str">
        <f t="shared" si="10"/>
        <v/>
      </c>
      <c r="AO21" s="60"/>
    </row>
    <row r="22" spans="3:41" ht="15.75" thickBot="1" x14ac:dyDescent="0.3">
      <c r="C22" s="76">
        <f t="shared" si="15"/>
        <v>4.9999999999999964</v>
      </c>
      <c r="D22" s="74">
        <f t="shared" si="16"/>
        <v>87.916513234774598</v>
      </c>
      <c r="E22" s="75">
        <f t="shared" si="17"/>
        <v>87.916513234774598</v>
      </c>
      <c r="F22" s="93"/>
      <c r="G22" s="93"/>
      <c r="H22" s="93"/>
      <c r="I22" s="46" t="str">
        <f t="shared" si="11"/>
        <v/>
      </c>
      <c r="J22" s="46" t="str">
        <f t="shared" si="12"/>
        <v/>
      </c>
      <c r="K22" s="47" t="str">
        <f t="shared" si="0"/>
        <v/>
      </c>
      <c r="L22" s="47" t="str">
        <f t="shared" si="1"/>
        <v/>
      </c>
      <c r="M22" s="48">
        <f t="shared" si="13"/>
        <v>0</v>
      </c>
      <c r="N22" s="46" t="str">
        <f t="shared" si="2"/>
        <v/>
      </c>
      <c r="O22" s="47" t="str">
        <f t="shared" si="3"/>
        <v/>
      </c>
      <c r="P22" s="47" t="str">
        <f t="shared" si="4"/>
        <v/>
      </c>
      <c r="Q22" s="48">
        <f t="shared" si="14"/>
        <v>0</v>
      </c>
      <c r="R22" s="2"/>
      <c r="AH22" s="57" t="str">
        <f>IF(G22&gt;1,IF($E$10&gt;0,100-(#REF!/(1+(AL22/#REF!)^#REF!)^#REF!+#REF!/(AL22-1))*100,100-(AL22*D$5+D$6)*100),"")</f>
        <v/>
      </c>
      <c r="AI22" s="21" t="str">
        <f t="shared" si="5"/>
        <v/>
      </c>
      <c r="AJ22" s="21" t="str">
        <f t="shared" si="6"/>
        <v/>
      </c>
      <c r="AK22" s="48">
        <f t="shared" si="7"/>
        <v>0</v>
      </c>
      <c r="AL22" s="58" t="str">
        <f t="shared" si="8"/>
        <v/>
      </c>
      <c r="AM22" s="59" t="str">
        <f t="shared" si="9"/>
        <v/>
      </c>
      <c r="AN22" s="59" t="str">
        <f t="shared" si="10"/>
        <v/>
      </c>
      <c r="AO22" s="60"/>
    </row>
    <row r="23" spans="3:41" ht="15.75" thickBot="1" x14ac:dyDescent="0.3">
      <c r="C23" s="76">
        <f t="shared" si="15"/>
        <v>5.0999999999999961</v>
      </c>
      <c r="D23" s="74">
        <f t="shared" si="16"/>
        <v>89.047752877397301</v>
      </c>
      <c r="E23" s="75">
        <f t="shared" si="17"/>
        <v>89.047752877397301</v>
      </c>
      <c r="F23" s="93"/>
      <c r="G23" s="93"/>
      <c r="H23" s="93"/>
      <c r="I23" s="46" t="str">
        <f t="shared" si="11"/>
        <v/>
      </c>
      <c r="J23" s="46" t="str">
        <f t="shared" si="12"/>
        <v/>
      </c>
      <c r="K23" s="47" t="str">
        <f t="shared" si="0"/>
        <v/>
      </c>
      <c r="L23" s="47" t="str">
        <f t="shared" si="1"/>
        <v/>
      </c>
      <c r="M23" s="48">
        <f t="shared" si="13"/>
        <v>0</v>
      </c>
      <c r="N23" s="46" t="str">
        <f t="shared" si="2"/>
        <v/>
      </c>
      <c r="O23" s="47" t="str">
        <f t="shared" si="3"/>
        <v/>
      </c>
      <c r="P23" s="47" t="str">
        <f t="shared" si="4"/>
        <v/>
      </c>
      <c r="Q23" s="48">
        <f t="shared" si="14"/>
        <v>0</v>
      </c>
      <c r="R23" s="2"/>
      <c r="AH23" s="57" t="str">
        <f>IF(G23&gt;1,IF($E$10&gt;0,100-(#REF!/(1+(AL23/#REF!)^#REF!)^#REF!+#REF!/(AL23-1))*100,100-(AL23*D$5+D$6)*100),"")</f>
        <v/>
      </c>
      <c r="AI23" s="21" t="str">
        <f t="shared" si="5"/>
        <v/>
      </c>
      <c r="AJ23" s="21" t="str">
        <f t="shared" si="6"/>
        <v/>
      </c>
      <c r="AK23" s="48">
        <f t="shared" si="7"/>
        <v>0</v>
      </c>
      <c r="AL23" s="58" t="str">
        <f t="shared" si="8"/>
        <v/>
      </c>
      <c r="AM23" s="59" t="str">
        <f t="shared" si="9"/>
        <v/>
      </c>
      <c r="AN23" s="59" t="str">
        <f t="shared" si="10"/>
        <v/>
      </c>
      <c r="AO23" s="60"/>
    </row>
    <row r="24" spans="3:41" ht="15.75" thickBot="1" x14ac:dyDescent="0.3">
      <c r="C24" s="76">
        <f t="shared" si="15"/>
        <v>5.1999999999999957</v>
      </c>
      <c r="D24" s="74">
        <f t="shared" si="16"/>
        <v>90.178992520020017</v>
      </c>
      <c r="E24" s="75">
        <f t="shared" si="17"/>
        <v>90.178992520020017</v>
      </c>
      <c r="F24" s="93"/>
      <c r="G24" s="93"/>
      <c r="H24" s="93"/>
      <c r="I24" s="46" t="str">
        <f t="shared" si="11"/>
        <v/>
      </c>
      <c r="J24" s="46" t="str">
        <f t="shared" si="12"/>
        <v/>
      </c>
      <c r="K24" s="47" t="str">
        <f t="shared" si="0"/>
        <v/>
      </c>
      <c r="L24" s="47" t="str">
        <f t="shared" si="1"/>
        <v/>
      </c>
      <c r="M24" s="48">
        <f t="shared" si="13"/>
        <v>0</v>
      </c>
      <c r="N24" s="46" t="str">
        <f t="shared" si="2"/>
        <v/>
      </c>
      <c r="O24" s="47" t="str">
        <f t="shared" si="3"/>
        <v/>
      </c>
      <c r="P24" s="47" t="str">
        <f t="shared" si="4"/>
        <v/>
      </c>
      <c r="Q24" s="48">
        <f t="shared" si="14"/>
        <v>0</v>
      </c>
      <c r="R24" s="2"/>
      <c r="AH24" s="57" t="str">
        <f>IF(G24&gt;1,IF($E$10&gt;0,100-(#REF!/(1+(AL24/#REF!)^#REF!)^#REF!+#REF!/(AL24-1))*100,100-(AL24*D$5+D$6)*100),"")</f>
        <v/>
      </c>
      <c r="AI24" s="21" t="str">
        <f t="shared" si="5"/>
        <v/>
      </c>
      <c r="AJ24" s="21" t="str">
        <f t="shared" si="6"/>
        <v/>
      </c>
      <c r="AK24" s="48">
        <f t="shared" si="7"/>
        <v>0</v>
      </c>
      <c r="AL24" s="58" t="str">
        <f t="shared" si="8"/>
        <v/>
      </c>
      <c r="AM24" s="59" t="str">
        <f t="shared" si="9"/>
        <v/>
      </c>
      <c r="AN24" s="59" t="str">
        <f t="shared" si="10"/>
        <v/>
      </c>
      <c r="AO24" s="60"/>
    </row>
    <row r="25" spans="3:41" ht="15.75" thickBot="1" x14ac:dyDescent="0.3">
      <c r="C25" s="76">
        <f t="shared" si="15"/>
        <v>5.2999999999999954</v>
      </c>
      <c r="D25" s="74">
        <f t="shared" si="16"/>
        <v>91.310232162642706</v>
      </c>
      <c r="E25" s="75">
        <f t="shared" si="17"/>
        <v>91.310232162642706</v>
      </c>
      <c r="F25" s="93"/>
      <c r="G25" s="93"/>
      <c r="H25" s="93"/>
      <c r="I25" s="46" t="str">
        <f t="shared" si="11"/>
        <v/>
      </c>
      <c r="J25" s="46" t="str">
        <f t="shared" si="12"/>
        <v/>
      </c>
      <c r="K25" s="47" t="str">
        <f t="shared" si="0"/>
        <v/>
      </c>
      <c r="L25" s="47" t="str">
        <f t="shared" si="1"/>
        <v/>
      </c>
      <c r="M25" s="48">
        <f t="shared" si="13"/>
        <v>0</v>
      </c>
      <c r="N25" s="46" t="str">
        <f t="shared" si="2"/>
        <v/>
      </c>
      <c r="O25" s="47" t="str">
        <f t="shared" si="3"/>
        <v/>
      </c>
      <c r="P25" s="47" t="str">
        <f t="shared" si="4"/>
        <v/>
      </c>
      <c r="Q25" s="48">
        <f t="shared" si="14"/>
        <v>0</v>
      </c>
      <c r="R25" s="2"/>
      <c r="AH25" s="57" t="str">
        <f>IF(G25&gt;1,IF($E$10&gt;0,100-(#REF!/(1+(AL25/#REF!)^#REF!)^#REF!+#REF!/(AL25-1))*100,100-(AL25*D$5+D$6)*100),"")</f>
        <v/>
      </c>
      <c r="AI25" s="21" t="str">
        <f t="shared" si="5"/>
        <v/>
      </c>
      <c r="AJ25" s="21" t="str">
        <f t="shared" si="6"/>
        <v/>
      </c>
      <c r="AK25" s="48">
        <f t="shared" si="7"/>
        <v>0</v>
      </c>
      <c r="AL25" s="58" t="str">
        <f t="shared" si="8"/>
        <v/>
      </c>
      <c r="AM25" s="59" t="str">
        <f t="shared" si="9"/>
        <v/>
      </c>
      <c r="AN25" s="59" t="str">
        <f t="shared" si="10"/>
        <v/>
      </c>
      <c r="AO25" s="60"/>
    </row>
    <row r="26" spans="3:41" ht="15.75" thickBot="1" x14ac:dyDescent="0.3">
      <c r="C26" s="76">
        <f t="shared" si="15"/>
        <v>5.399999999999995</v>
      </c>
      <c r="D26" s="74">
        <f t="shared" si="16"/>
        <v>92.441471805265422</v>
      </c>
      <c r="E26" s="75">
        <f t="shared" si="17"/>
        <v>92.441471805265422</v>
      </c>
      <c r="F26" s="93"/>
      <c r="G26" s="93"/>
      <c r="H26" s="93"/>
      <c r="I26" s="46" t="str">
        <f t="shared" si="11"/>
        <v/>
      </c>
      <c r="J26" s="46" t="str">
        <f t="shared" si="12"/>
        <v/>
      </c>
      <c r="K26" s="47" t="str">
        <f t="shared" si="0"/>
        <v/>
      </c>
      <c r="L26" s="47" t="str">
        <f t="shared" si="1"/>
        <v/>
      </c>
      <c r="M26" s="48">
        <f t="shared" si="13"/>
        <v>0</v>
      </c>
      <c r="N26" s="46" t="str">
        <f t="shared" si="2"/>
        <v/>
      </c>
      <c r="O26" s="47" t="str">
        <f t="shared" si="3"/>
        <v/>
      </c>
      <c r="P26" s="47" t="str">
        <f t="shared" si="4"/>
        <v/>
      </c>
      <c r="Q26" s="48">
        <f t="shared" si="14"/>
        <v>0</v>
      </c>
      <c r="R26" s="2"/>
      <c r="AH26" s="57" t="str">
        <f>IF(G26&gt;1,IF($E$10&gt;0,100-(#REF!/(1+(AL26/#REF!)^#REF!)^#REF!+#REF!/(AL26-1))*100,100-(AL26*D$5+D$6)*100),"")</f>
        <v/>
      </c>
      <c r="AI26" s="21" t="str">
        <f t="shared" si="5"/>
        <v/>
      </c>
      <c r="AJ26" s="21" t="str">
        <f t="shared" si="6"/>
        <v/>
      </c>
      <c r="AK26" s="48">
        <f t="shared" si="7"/>
        <v>0</v>
      </c>
      <c r="AL26" s="58" t="str">
        <f t="shared" si="8"/>
        <v/>
      </c>
      <c r="AM26" s="59" t="str">
        <f t="shared" si="9"/>
        <v/>
      </c>
      <c r="AN26" s="59" t="str">
        <f t="shared" si="10"/>
        <v/>
      </c>
      <c r="AO26" s="60"/>
    </row>
    <row r="27" spans="3:41" ht="15.75" thickBot="1" x14ac:dyDescent="0.3">
      <c r="C27" s="76">
        <f t="shared" si="15"/>
        <v>5.4999999999999947</v>
      </c>
      <c r="D27" s="74">
        <f t="shared" si="16"/>
        <v>93.572711447888125</v>
      </c>
      <c r="E27" s="75">
        <f t="shared" si="17"/>
        <v>93.572711447888125</v>
      </c>
      <c r="F27" s="45"/>
      <c r="G27" s="45"/>
      <c r="H27" s="45"/>
      <c r="I27" s="46" t="str">
        <f t="shared" si="11"/>
        <v/>
      </c>
      <c r="J27" s="46" t="str">
        <f t="shared" si="12"/>
        <v/>
      </c>
      <c r="K27" s="47" t="str">
        <f t="shared" si="0"/>
        <v/>
      </c>
      <c r="L27" s="47" t="str">
        <f t="shared" si="1"/>
        <v/>
      </c>
      <c r="M27" s="48">
        <f t="shared" si="13"/>
        <v>0</v>
      </c>
      <c r="N27" s="46" t="str">
        <f t="shared" si="2"/>
        <v/>
      </c>
      <c r="O27" s="47" t="str">
        <f t="shared" si="3"/>
        <v/>
      </c>
      <c r="P27" s="47" t="str">
        <f t="shared" si="4"/>
        <v/>
      </c>
      <c r="Q27" s="48">
        <f t="shared" si="14"/>
        <v>0</v>
      </c>
      <c r="R27" s="2"/>
      <c r="AH27" s="57" t="str">
        <f>IF(G27&gt;1,IF($E$10&gt;0,100-(#REF!/(1+(AL27/#REF!)^#REF!)^#REF!+#REF!/(AL27-1))*100,100-(AL27*D$5+D$6)*100),"")</f>
        <v/>
      </c>
      <c r="AI27" s="21" t="str">
        <f t="shared" si="5"/>
        <v/>
      </c>
      <c r="AJ27" s="21" t="str">
        <f t="shared" si="6"/>
        <v/>
      </c>
      <c r="AK27" s="48">
        <f t="shared" si="7"/>
        <v>0</v>
      </c>
      <c r="AL27" s="58" t="str">
        <f t="shared" si="8"/>
        <v/>
      </c>
      <c r="AM27" s="59" t="str">
        <f t="shared" si="9"/>
        <v/>
      </c>
      <c r="AN27" s="59" t="str">
        <f t="shared" si="10"/>
        <v/>
      </c>
      <c r="AO27" s="60"/>
    </row>
    <row r="28" spans="3:41" ht="15.75" thickBot="1" x14ac:dyDescent="0.3">
      <c r="C28" s="76">
        <f t="shared" si="15"/>
        <v>5.5999999999999943</v>
      </c>
      <c r="D28" s="74">
        <f t="shared" si="16"/>
        <v>94.703951090510827</v>
      </c>
      <c r="E28" s="75">
        <f t="shared" si="17"/>
        <v>94.703951090510827</v>
      </c>
      <c r="F28" s="45"/>
      <c r="G28" s="45"/>
      <c r="H28" s="45"/>
      <c r="I28" s="46" t="str">
        <f t="shared" si="11"/>
        <v/>
      </c>
      <c r="J28" s="46" t="str">
        <f t="shared" si="12"/>
        <v/>
      </c>
      <c r="K28" s="47" t="str">
        <f t="shared" si="0"/>
        <v/>
      </c>
      <c r="L28" s="47" t="str">
        <f t="shared" si="1"/>
        <v/>
      </c>
      <c r="M28" s="48">
        <f t="shared" si="13"/>
        <v>0</v>
      </c>
      <c r="N28" s="46" t="str">
        <f t="shared" si="2"/>
        <v/>
      </c>
      <c r="O28" s="47" t="str">
        <f t="shared" si="3"/>
        <v/>
      </c>
      <c r="P28" s="47" t="str">
        <f t="shared" si="4"/>
        <v/>
      </c>
      <c r="Q28" s="48">
        <f t="shared" si="14"/>
        <v>0</v>
      </c>
      <c r="R28" s="2"/>
      <c r="AH28" s="57" t="str">
        <f>IF(G28&gt;1,IF($E$10&gt;0,100-(#REF!/(1+(AL28/#REF!)^#REF!)^#REF!+#REF!/(AL28-1))*100,100-(AL28*D$5+D$6)*100),"")</f>
        <v/>
      </c>
      <c r="AI28" s="21" t="str">
        <f t="shared" si="5"/>
        <v/>
      </c>
      <c r="AJ28" s="21" t="str">
        <f t="shared" si="6"/>
        <v/>
      </c>
      <c r="AK28" s="48">
        <f t="shared" si="7"/>
        <v>0</v>
      </c>
      <c r="AL28" s="58" t="str">
        <f t="shared" si="8"/>
        <v/>
      </c>
      <c r="AM28" s="59" t="str">
        <f t="shared" si="9"/>
        <v/>
      </c>
      <c r="AN28" s="59" t="str">
        <f t="shared" si="10"/>
        <v/>
      </c>
      <c r="AO28" s="60"/>
    </row>
    <row r="29" spans="3:41" ht="15.75" thickBot="1" x14ac:dyDescent="0.3">
      <c r="C29" s="76">
        <f t="shared" si="15"/>
        <v>5.699999999999994</v>
      </c>
      <c r="D29" s="74">
        <f t="shared" si="16"/>
        <v>95.83519073313353</v>
      </c>
      <c r="E29" s="75">
        <f t="shared" si="17"/>
        <v>95.83519073313353</v>
      </c>
      <c r="F29" s="45"/>
      <c r="G29" s="45"/>
      <c r="H29" s="45"/>
      <c r="I29" s="46" t="str">
        <f t="shared" si="11"/>
        <v/>
      </c>
      <c r="J29" s="46" t="str">
        <f t="shared" si="12"/>
        <v/>
      </c>
      <c r="K29" s="47" t="str">
        <f t="shared" si="0"/>
        <v/>
      </c>
      <c r="L29" s="47" t="str">
        <f t="shared" si="1"/>
        <v/>
      </c>
      <c r="M29" s="48">
        <f t="shared" si="13"/>
        <v>0</v>
      </c>
      <c r="N29" s="46" t="str">
        <f t="shared" si="2"/>
        <v/>
      </c>
      <c r="O29" s="47" t="str">
        <f t="shared" si="3"/>
        <v/>
      </c>
      <c r="P29" s="47" t="str">
        <f t="shared" si="4"/>
        <v/>
      </c>
      <c r="Q29" s="48">
        <f t="shared" si="14"/>
        <v>0</v>
      </c>
      <c r="R29" s="2"/>
      <c r="AH29" s="57" t="str">
        <f>IF(G29&gt;1,IF($E$10&gt;0,100-(#REF!/(1+(AL29/#REF!)^#REF!)^#REF!+#REF!/(AL29-1))*100,100-(AL29*D$5+D$6)*100),"")</f>
        <v/>
      </c>
      <c r="AI29" s="21" t="str">
        <f t="shared" si="5"/>
        <v/>
      </c>
      <c r="AJ29" s="21" t="str">
        <f t="shared" si="6"/>
        <v/>
      </c>
      <c r="AK29" s="48">
        <f t="shared" si="7"/>
        <v>0</v>
      </c>
      <c r="AL29" s="58" t="str">
        <f t="shared" si="8"/>
        <v/>
      </c>
      <c r="AM29" s="59" t="str">
        <f t="shared" si="9"/>
        <v/>
      </c>
      <c r="AN29" s="59" t="str">
        <f t="shared" si="10"/>
        <v/>
      </c>
      <c r="AO29" s="60"/>
    </row>
    <row r="30" spans="3:41" ht="15.75" thickBot="1" x14ac:dyDescent="0.3">
      <c r="C30" s="76">
        <f t="shared" si="15"/>
        <v>5.7999999999999936</v>
      </c>
      <c r="D30" s="74">
        <f t="shared" si="16"/>
        <v>96.966430375756232</v>
      </c>
      <c r="E30" s="75">
        <f t="shared" si="17"/>
        <v>96.966430375756232</v>
      </c>
      <c r="F30" s="45"/>
      <c r="G30" s="45"/>
      <c r="H30" s="45"/>
      <c r="I30" s="46" t="str">
        <f t="shared" si="11"/>
        <v/>
      </c>
      <c r="J30" s="46" t="str">
        <f t="shared" si="12"/>
        <v/>
      </c>
      <c r="K30" s="47" t="str">
        <f t="shared" si="0"/>
        <v/>
      </c>
      <c r="L30" s="47" t="str">
        <f t="shared" si="1"/>
        <v/>
      </c>
      <c r="M30" s="48">
        <f t="shared" si="13"/>
        <v>0</v>
      </c>
      <c r="N30" s="46" t="str">
        <f t="shared" si="2"/>
        <v/>
      </c>
      <c r="O30" s="47" t="str">
        <f t="shared" si="3"/>
        <v/>
      </c>
      <c r="P30" s="47" t="str">
        <f t="shared" si="4"/>
        <v/>
      </c>
      <c r="Q30" s="48">
        <f t="shared" si="14"/>
        <v>0</v>
      </c>
      <c r="R30" s="2"/>
      <c r="AH30" s="57" t="str">
        <f>IF(G30&gt;1,IF($E$10&gt;0,100-(#REF!/(1+(AL30/#REF!)^#REF!)^#REF!+#REF!/(AL30-1))*100,100-(AL30*D$5+D$6)*100),"")</f>
        <v/>
      </c>
      <c r="AI30" s="21" t="str">
        <f t="shared" si="5"/>
        <v/>
      </c>
      <c r="AJ30" s="21" t="str">
        <f t="shared" si="6"/>
        <v/>
      </c>
      <c r="AK30" s="48">
        <f t="shared" si="7"/>
        <v>0</v>
      </c>
      <c r="AL30" s="58" t="str">
        <f t="shared" si="8"/>
        <v/>
      </c>
      <c r="AM30" s="59" t="str">
        <f t="shared" si="9"/>
        <v/>
      </c>
      <c r="AN30" s="59" t="str">
        <f t="shared" si="10"/>
        <v/>
      </c>
      <c r="AO30" s="60"/>
    </row>
    <row r="31" spans="3:41" ht="15.75" thickBot="1" x14ac:dyDescent="0.3">
      <c r="C31" s="77">
        <f t="shared" si="15"/>
        <v>5.8999999999999932</v>
      </c>
      <c r="D31" s="74">
        <f t="shared" si="16"/>
        <v>98.097670018378935</v>
      </c>
      <c r="E31" s="75">
        <f t="shared" si="17"/>
        <v>98.097670018378935</v>
      </c>
      <c r="F31" s="45"/>
      <c r="G31" s="45"/>
      <c r="H31" s="45"/>
      <c r="I31" s="46" t="str">
        <f t="shared" si="11"/>
        <v/>
      </c>
      <c r="J31" s="46" t="str">
        <f t="shared" si="12"/>
        <v/>
      </c>
      <c r="K31" s="47" t="str">
        <f t="shared" si="0"/>
        <v/>
      </c>
      <c r="L31" s="47" t="str">
        <f t="shared" si="1"/>
        <v/>
      </c>
      <c r="M31" s="48">
        <f t="shared" si="13"/>
        <v>0</v>
      </c>
      <c r="N31" s="46" t="str">
        <f t="shared" si="2"/>
        <v/>
      </c>
      <c r="O31" s="47" t="str">
        <f t="shared" si="3"/>
        <v/>
      </c>
      <c r="P31" s="47" t="str">
        <f t="shared" si="4"/>
        <v/>
      </c>
      <c r="Q31" s="48">
        <f t="shared" si="14"/>
        <v>0</v>
      </c>
      <c r="R31" s="2"/>
      <c r="AH31" s="57" t="str">
        <f>IF(G31&gt;1,IF($E$10&gt;0,100-(#REF!/(1+(AL31/#REF!)^#REF!)^#REF!+#REF!/(AL31-1))*100,100-(AL31*D$5+D$6)*100),"")</f>
        <v/>
      </c>
      <c r="AI31" s="21" t="str">
        <f t="shared" si="5"/>
        <v/>
      </c>
      <c r="AJ31" s="21" t="str">
        <f t="shared" si="6"/>
        <v/>
      </c>
      <c r="AK31" s="48">
        <f t="shared" si="7"/>
        <v>0</v>
      </c>
      <c r="AL31" s="58" t="str">
        <f t="shared" si="8"/>
        <v/>
      </c>
      <c r="AM31" s="59" t="str">
        <f t="shared" si="9"/>
        <v/>
      </c>
      <c r="AN31" s="59" t="str">
        <f t="shared" si="10"/>
        <v/>
      </c>
      <c r="AO31" s="60"/>
    </row>
    <row r="32" spans="3:41" ht="15.75" thickBot="1" x14ac:dyDescent="0.3">
      <c r="C32" s="78"/>
      <c r="D32" s="79"/>
      <c r="E32" s="80"/>
      <c r="F32" s="45"/>
      <c r="G32" s="45"/>
      <c r="H32" s="45"/>
      <c r="I32" s="46" t="str">
        <f t="shared" si="11"/>
        <v/>
      </c>
      <c r="J32" s="46" t="str">
        <f t="shared" si="12"/>
        <v/>
      </c>
      <c r="K32" s="47" t="str">
        <f t="shared" si="0"/>
        <v/>
      </c>
      <c r="L32" s="47" t="str">
        <f t="shared" si="1"/>
        <v/>
      </c>
      <c r="M32" s="48">
        <f t="shared" si="13"/>
        <v>0</v>
      </c>
      <c r="N32" s="46" t="str">
        <f t="shared" si="2"/>
        <v/>
      </c>
      <c r="O32" s="47" t="str">
        <f t="shared" si="3"/>
        <v/>
      </c>
      <c r="P32" s="47" t="str">
        <f t="shared" si="4"/>
        <v/>
      </c>
      <c r="Q32" s="48">
        <f t="shared" si="14"/>
        <v>0</v>
      </c>
      <c r="R32" s="2"/>
      <c r="AH32" s="57" t="str">
        <f>IF(G32&gt;1,IF($E$10&gt;0,100-(#REF!/(1+(AL32/#REF!)^#REF!)^#REF!+#REF!/(AL32-1))*100,100-(AL32*D$5+D$6)*100),"")</f>
        <v/>
      </c>
      <c r="AI32" s="21" t="str">
        <f t="shared" si="5"/>
        <v/>
      </c>
      <c r="AJ32" s="21" t="str">
        <f t="shared" si="6"/>
        <v/>
      </c>
      <c r="AK32" s="48">
        <f t="shared" si="7"/>
        <v>0</v>
      </c>
      <c r="AL32" s="58" t="str">
        <f t="shared" si="8"/>
        <v/>
      </c>
      <c r="AM32" s="59" t="str">
        <f t="shared" si="9"/>
        <v/>
      </c>
      <c r="AN32" s="59" t="str">
        <f t="shared" si="10"/>
        <v/>
      </c>
      <c r="AO32" s="60"/>
    </row>
    <row r="33" spans="2:41" ht="15.75" thickBot="1" x14ac:dyDescent="0.3">
      <c r="C33" s="186" t="str">
        <f>CONCATENATE(TEXT(D4,"mm/dd"),"pucks")</f>
        <v>07/09pucks</v>
      </c>
      <c r="D33" s="187"/>
      <c r="E33" s="187"/>
      <c r="F33" s="45"/>
      <c r="G33" s="45"/>
      <c r="H33" s="45"/>
      <c r="I33" s="46" t="str">
        <f t="shared" si="11"/>
        <v/>
      </c>
      <c r="J33" s="46" t="str">
        <f t="shared" si="12"/>
        <v/>
      </c>
      <c r="K33" s="47" t="str">
        <f t="shared" si="0"/>
        <v/>
      </c>
      <c r="L33" s="47" t="str">
        <f t="shared" si="1"/>
        <v/>
      </c>
      <c r="M33" s="48">
        <f t="shared" si="13"/>
        <v>0</v>
      </c>
      <c r="N33" s="46" t="str">
        <f t="shared" si="2"/>
        <v/>
      </c>
      <c r="O33" s="47" t="str">
        <f t="shared" si="3"/>
        <v/>
      </c>
      <c r="P33" s="47" t="str">
        <f t="shared" si="4"/>
        <v/>
      </c>
      <c r="Q33" s="48">
        <f t="shared" si="14"/>
        <v>0</v>
      </c>
      <c r="R33" s="2"/>
      <c r="AH33" s="57" t="str">
        <f>IF(G33&gt;1,IF($E$10&gt;0,100-(#REF!/(1+(AL33/#REF!)^#REF!)^#REF!+#REF!/(AL33-1))*100,100-(AL33*D$5+D$6)*100),"")</f>
        <v/>
      </c>
      <c r="AI33" s="21" t="str">
        <f t="shared" si="5"/>
        <v/>
      </c>
      <c r="AJ33" s="21" t="str">
        <f t="shared" si="6"/>
        <v/>
      </c>
      <c r="AK33" s="48">
        <f t="shared" si="7"/>
        <v>0</v>
      </c>
      <c r="AL33" s="58" t="str">
        <f t="shared" si="8"/>
        <v/>
      </c>
      <c r="AM33" s="59" t="str">
        <f t="shared" si="9"/>
        <v/>
      </c>
      <c r="AN33" s="59" t="str">
        <f t="shared" si="10"/>
        <v/>
      </c>
      <c r="AO33" s="60"/>
    </row>
    <row r="34" spans="2:41" ht="15.75" thickBot="1" x14ac:dyDescent="0.3">
      <c r="B34" t="s">
        <v>44</v>
      </c>
      <c r="C34" s="81" t="s">
        <v>42</v>
      </c>
      <c r="D34" s="81" t="s">
        <v>40</v>
      </c>
      <c r="E34" s="81" t="s">
        <v>7</v>
      </c>
      <c r="F34" s="45"/>
      <c r="G34" s="45"/>
      <c r="H34" s="45"/>
      <c r="I34" s="46" t="str">
        <f t="shared" si="11"/>
        <v/>
      </c>
      <c r="J34" s="46" t="str">
        <f t="shared" si="12"/>
        <v/>
      </c>
      <c r="K34" s="47" t="str">
        <f t="shared" si="0"/>
        <v/>
      </c>
      <c r="L34" s="47" t="str">
        <f t="shared" si="1"/>
        <v/>
      </c>
      <c r="M34" s="48">
        <f t="shared" si="13"/>
        <v>0</v>
      </c>
      <c r="N34" s="46" t="str">
        <f t="shared" si="2"/>
        <v/>
      </c>
      <c r="O34" s="47" t="str">
        <f t="shared" si="3"/>
        <v/>
      </c>
      <c r="P34" s="47" t="str">
        <f t="shared" si="4"/>
        <v/>
      </c>
      <c r="Q34" s="48">
        <f t="shared" si="14"/>
        <v>0</v>
      </c>
      <c r="R34" s="2"/>
      <c r="AH34" s="57" t="str">
        <f>IF(G34&gt;1,IF($E$10&gt;0,100-(#REF!/(1+(AL34/#REF!)^#REF!)^#REF!+#REF!/(AL34-1))*100,100-(AL34*D$5+D$6)*100),"")</f>
        <v/>
      </c>
      <c r="AI34" s="21" t="str">
        <f t="shared" si="5"/>
        <v/>
      </c>
      <c r="AJ34" s="21" t="str">
        <f t="shared" si="6"/>
        <v/>
      </c>
      <c r="AK34" s="48">
        <f t="shared" si="7"/>
        <v>0</v>
      </c>
      <c r="AL34" s="58" t="str">
        <f t="shared" si="8"/>
        <v/>
      </c>
      <c r="AM34" s="59" t="str">
        <f t="shared" si="9"/>
        <v/>
      </c>
      <c r="AN34" s="59" t="str">
        <f t="shared" si="10"/>
        <v/>
      </c>
      <c r="AO34" s="60"/>
    </row>
    <row r="35" spans="2:41" x14ac:dyDescent="0.25">
      <c r="B35" s="103" t="s">
        <v>407</v>
      </c>
      <c r="C35" s="103">
        <v>3.4301856335754803</v>
      </c>
      <c r="D35" s="104">
        <v>5.7309999999999999</v>
      </c>
      <c r="E35" s="83">
        <f>IF(C35&gt;0,100-(C35),"")</f>
        <v>96.569814366424524</v>
      </c>
      <c r="F35" s="45"/>
      <c r="G35" s="45"/>
      <c r="H35" s="45"/>
      <c r="I35" s="46" t="str">
        <f t="shared" si="11"/>
        <v/>
      </c>
      <c r="J35" s="46" t="str">
        <f t="shared" si="12"/>
        <v/>
      </c>
      <c r="K35" s="47" t="str">
        <f t="shared" si="0"/>
        <v/>
      </c>
      <c r="L35" s="47" t="str">
        <f t="shared" si="1"/>
        <v/>
      </c>
      <c r="M35" s="48">
        <f t="shared" si="13"/>
        <v>0</v>
      </c>
      <c r="N35" s="46" t="str">
        <f t="shared" si="2"/>
        <v/>
      </c>
      <c r="O35" s="47" t="str">
        <f t="shared" si="3"/>
        <v/>
      </c>
      <c r="P35" s="47" t="str">
        <f t="shared" si="4"/>
        <v/>
      </c>
      <c r="Q35" s="48">
        <f t="shared" si="14"/>
        <v>0</v>
      </c>
      <c r="R35" s="2"/>
      <c r="AH35" s="57" t="str">
        <f>IF(G35&gt;1,IF($E$10&gt;0,100-(#REF!/(1+(AL35/#REF!)^#REF!)^#REF!+#REF!/(AL35-1))*100,100-(AL35*D$5+D$6)*100),"")</f>
        <v/>
      </c>
      <c r="AI35" s="21" t="str">
        <f t="shared" si="5"/>
        <v/>
      </c>
      <c r="AJ35" s="21" t="str">
        <f t="shared" si="6"/>
        <v/>
      </c>
      <c r="AK35" s="48">
        <f t="shared" si="7"/>
        <v>0</v>
      </c>
      <c r="AL35" s="58" t="str">
        <f t="shared" si="8"/>
        <v/>
      </c>
      <c r="AM35" s="59" t="str">
        <f t="shared" si="9"/>
        <v/>
      </c>
      <c r="AN35" s="59" t="str">
        <f t="shared" si="10"/>
        <v/>
      </c>
      <c r="AO35" s="60"/>
    </row>
    <row r="36" spans="2:41" x14ac:dyDescent="0.25">
      <c r="B36" s="103" t="s">
        <v>408</v>
      </c>
      <c r="C36" s="103">
        <v>3.1476997578692609</v>
      </c>
      <c r="D36" s="104">
        <v>5.7149999999999999</v>
      </c>
      <c r="E36" s="83">
        <f t="shared" ref="E36:E99" si="18">IF(C36&gt;0,100-(C36),"")</f>
        <v>96.852300242130738</v>
      </c>
      <c r="F36" s="45"/>
      <c r="G36" s="45"/>
      <c r="H36" s="45"/>
      <c r="I36" s="46" t="str">
        <f t="shared" si="11"/>
        <v/>
      </c>
      <c r="J36" s="46" t="str">
        <f t="shared" si="12"/>
        <v/>
      </c>
      <c r="K36" s="47" t="str">
        <f t="shared" si="0"/>
        <v/>
      </c>
      <c r="L36" s="47" t="str">
        <f t="shared" si="1"/>
        <v/>
      </c>
      <c r="M36" s="48">
        <f t="shared" si="13"/>
        <v>0</v>
      </c>
      <c r="N36" s="46" t="str">
        <f t="shared" si="2"/>
        <v/>
      </c>
      <c r="O36" s="47" t="str">
        <f t="shared" si="3"/>
        <v/>
      </c>
      <c r="P36" s="47" t="str">
        <f t="shared" si="4"/>
        <v/>
      </c>
      <c r="Q36" s="48">
        <f t="shared" si="14"/>
        <v>0</v>
      </c>
      <c r="R36" s="2"/>
      <c r="AH36" s="57" t="str">
        <f>IF(G36&gt;1,IF($E$10&gt;0,100-(#REF!/(1+(AL36/#REF!)^#REF!)^#REF!+#REF!/(AL36-1))*100,100-(AL36*D$5+D$6)*100),"")</f>
        <v/>
      </c>
      <c r="AI36" s="21" t="str">
        <f t="shared" si="5"/>
        <v/>
      </c>
      <c r="AJ36" s="21" t="str">
        <f t="shared" si="6"/>
        <v/>
      </c>
      <c r="AK36" s="48">
        <f t="shared" si="7"/>
        <v>0</v>
      </c>
      <c r="AL36" s="58" t="str">
        <f t="shared" si="8"/>
        <v/>
      </c>
      <c r="AM36" s="59" t="str">
        <f t="shared" si="9"/>
        <v/>
      </c>
      <c r="AN36" s="59" t="str">
        <f t="shared" si="10"/>
        <v/>
      </c>
      <c r="AO36" s="60"/>
    </row>
    <row r="37" spans="2:41" x14ac:dyDescent="0.25">
      <c r="B37" s="103" t="s">
        <v>409</v>
      </c>
      <c r="C37" s="103">
        <v>7.0621468926553774</v>
      </c>
      <c r="D37" s="104">
        <v>5.46</v>
      </c>
      <c r="E37" s="83">
        <f t="shared" si="18"/>
        <v>92.937853107344623</v>
      </c>
      <c r="F37" s="45"/>
      <c r="G37" s="45"/>
      <c r="H37" s="45"/>
      <c r="I37" s="46" t="str">
        <f t="shared" si="11"/>
        <v/>
      </c>
      <c r="J37" s="46" t="str">
        <f t="shared" si="12"/>
        <v/>
      </c>
      <c r="K37" s="47" t="str">
        <f t="shared" si="0"/>
        <v/>
      </c>
      <c r="L37" s="47" t="str">
        <f t="shared" si="1"/>
        <v/>
      </c>
      <c r="M37" s="48">
        <f t="shared" si="13"/>
        <v>0</v>
      </c>
      <c r="N37" s="46" t="str">
        <f t="shared" si="2"/>
        <v/>
      </c>
      <c r="O37" s="47" t="str">
        <f t="shared" si="3"/>
        <v/>
      </c>
      <c r="P37" s="47" t="str">
        <f t="shared" si="4"/>
        <v/>
      </c>
      <c r="Q37" s="48">
        <f t="shared" si="14"/>
        <v>0</v>
      </c>
      <c r="R37" s="2"/>
      <c r="AH37" s="57" t="str">
        <f>IF(G37&gt;1,IF($E$10&gt;0,100-(#REF!/(1+(AL37/#REF!)^#REF!)^#REF!+#REF!/(AL37-1))*100,100-(AL37*D$5+D$6)*100),"")</f>
        <v/>
      </c>
      <c r="AI37" s="21" t="str">
        <f t="shared" si="5"/>
        <v/>
      </c>
      <c r="AJ37" s="21" t="str">
        <f t="shared" si="6"/>
        <v/>
      </c>
      <c r="AK37" s="48">
        <f t="shared" si="7"/>
        <v>0</v>
      </c>
      <c r="AL37" s="58" t="str">
        <f t="shared" si="8"/>
        <v/>
      </c>
      <c r="AM37" s="59" t="str">
        <f t="shared" si="9"/>
        <v/>
      </c>
      <c r="AN37" s="59" t="str">
        <f t="shared" si="10"/>
        <v/>
      </c>
      <c r="AO37" s="60"/>
    </row>
    <row r="38" spans="2:41" x14ac:dyDescent="0.25">
      <c r="B38" s="103" t="s">
        <v>410</v>
      </c>
      <c r="C38" s="103">
        <v>10.613397901533508</v>
      </c>
      <c r="D38" s="104">
        <v>5.1225000000000005</v>
      </c>
      <c r="E38" s="83">
        <f t="shared" si="18"/>
        <v>89.386602098466497</v>
      </c>
      <c r="F38" s="45"/>
      <c r="G38" s="45"/>
      <c r="H38" s="45"/>
      <c r="I38" s="46" t="str">
        <f t="shared" si="11"/>
        <v/>
      </c>
      <c r="J38" s="46" t="str">
        <f t="shared" si="12"/>
        <v/>
      </c>
      <c r="K38" s="47" t="str">
        <f t="shared" si="0"/>
        <v/>
      </c>
      <c r="L38" s="47" t="str">
        <f t="shared" si="1"/>
        <v/>
      </c>
      <c r="M38" s="48">
        <f t="shared" si="13"/>
        <v>0</v>
      </c>
      <c r="N38" s="46" t="str">
        <f t="shared" si="2"/>
        <v/>
      </c>
      <c r="O38" s="47" t="str">
        <f t="shared" si="3"/>
        <v/>
      </c>
      <c r="P38" s="47" t="str">
        <f t="shared" si="4"/>
        <v/>
      </c>
      <c r="Q38" s="48">
        <f t="shared" si="14"/>
        <v>0</v>
      </c>
      <c r="R38" s="2"/>
      <c r="AH38" s="57" t="str">
        <f>IF(G38&gt;1,IF($E$10&gt;0,100-(#REF!/(1+(AL38/#REF!)^#REF!)^#REF!+#REF!/(AL38-1))*100,100-(AL38*D$5+D$6)*100),"")</f>
        <v/>
      </c>
      <c r="AI38" s="21" t="str">
        <f t="shared" si="5"/>
        <v/>
      </c>
      <c r="AJ38" s="21" t="str">
        <f t="shared" si="6"/>
        <v/>
      </c>
      <c r="AK38" s="48">
        <f t="shared" si="7"/>
        <v>0</v>
      </c>
      <c r="AL38" s="58" t="str">
        <f t="shared" si="8"/>
        <v/>
      </c>
      <c r="AM38" s="59" t="str">
        <f t="shared" si="9"/>
        <v/>
      </c>
      <c r="AN38" s="59" t="str">
        <f t="shared" si="10"/>
        <v/>
      </c>
      <c r="AO38" s="60"/>
    </row>
    <row r="39" spans="2:41" x14ac:dyDescent="0.25">
      <c r="B39" s="103" t="s">
        <v>411</v>
      </c>
      <c r="C39" s="103">
        <v>4.5764753111200447</v>
      </c>
      <c r="D39" s="104">
        <v>5.7185000000000006</v>
      </c>
      <c r="E39" s="83">
        <f t="shared" si="18"/>
        <v>95.423524688879951</v>
      </c>
      <c r="F39" s="45"/>
      <c r="G39" s="45"/>
      <c r="H39" s="45"/>
      <c r="I39" s="46" t="str">
        <f t="shared" si="11"/>
        <v/>
      </c>
      <c r="J39" s="46" t="str">
        <f t="shared" si="12"/>
        <v/>
      </c>
      <c r="K39" s="47" t="str">
        <f t="shared" si="0"/>
        <v/>
      </c>
      <c r="L39" s="47" t="str">
        <f t="shared" si="1"/>
        <v/>
      </c>
      <c r="M39" s="48">
        <f t="shared" si="13"/>
        <v>0</v>
      </c>
      <c r="N39" s="46" t="str">
        <f t="shared" si="2"/>
        <v/>
      </c>
      <c r="O39" s="47" t="str">
        <f t="shared" si="3"/>
        <v/>
      </c>
      <c r="P39" s="47" t="str">
        <f t="shared" si="4"/>
        <v/>
      </c>
      <c r="Q39" s="48">
        <f t="shared" si="14"/>
        <v>0</v>
      </c>
      <c r="R39" s="2"/>
      <c r="AH39" s="57" t="str">
        <f>IF(G39&gt;1,IF($E$10&gt;0,100-(#REF!/(1+(AL39/#REF!)^#REF!)^#REF!+#REF!/(AL39-1))*100,100-(AL39*D$5+D$6)*100),"")</f>
        <v/>
      </c>
      <c r="AI39" s="21" t="str">
        <f t="shared" si="5"/>
        <v/>
      </c>
      <c r="AJ39" s="21" t="str">
        <f t="shared" si="6"/>
        <v/>
      </c>
      <c r="AK39" s="48">
        <f t="shared" si="7"/>
        <v>0</v>
      </c>
      <c r="AL39" s="58" t="str">
        <f t="shared" si="8"/>
        <v/>
      </c>
      <c r="AM39" s="59" t="str">
        <f t="shared" si="9"/>
        <v/>
      </c>
      <c r="AN39" s="59" t="str">
        <f t="shared" si="10"/>
        <v/>
      </c>
      <c r="AO39" s="60"/>
    </row>
    <row r="40" spans="2:41" x14ac:dyDescent="0.25">
      <c r="B40" s="103" t="s">
        <v>412</v>
      </c>
      <c r="C40" s="103">
        <v>4.4961862705740705</v>
      </c>
      <c r="D40" s="104">
        <v>5.7160000000000002</v>
      </c>
      <c r="E40" s="83">
        <f t="shared" si="18"/>
        <v>95.503813729425929</v>
      </c>
      <c r="F40" s="45"/>
      <c r="G40" s="45"/>
      <c r="H40" s="45"/>
      <c r="I40" s="46" t="str">
        <f t="shared" si="11"/>
        <v/>
      </c>
      <c r="J40" s="46" t="str">
        <f t="shared" si="12"/>
        <v/>
      </c>
      <c r="K40" s="47" t="str">
        <f t="shared" si="0"/>
        <v/>
      </c>
      <c r="L40" s="47" t="str">
        <f t="shared" si="1"/>
        <v/>
      </c>
      <c r="M40" s="48">
        <f t="shared" si="13"/>
        <v>0</v>
      </c>
      <c r="N40" s="46" t="str">
        <f t="shared" si="2"/>
        <v/>
      </c>
      <c r="O40" s="47" t="str">
        <f t="shared" si="3"/>
        <v/>
      </c>
      <c r="P40" s="47" t="str">
        <f t="shared" si="4"/>
        <v/>
      </c>
      <c r="Q40" s="48">
        <f t="shared" si="14"/>
        <v>0</v>
      </c>
      <c r="R40" s="2"/>
      <c r="AH40" s="57" t="str">
        <f>IF(G40&gt;1,IF($E$10&gt;0,100-(#REF!/(1+(AL40/#REF!)^#REF!)^#REF!+#REF!/(AL40-1))*100,100-(AL40*D$5+D$6)*100),"")</f>
        <v/>
      </c>
      <c r="AI40" s="21" t="str">
        <f t="shared" si="5"/>
        <v/>
      </c>
      <c r="AJ40" s="21" t="str">
        <f t="shared" si="6"/>
        <v/>
      </c>
      <c r="AK40" s="48">
        <f t="shared" si="7"/>
        <v>0</v>
      </c>
      <c r="AL40" s="58" t="str">
        <f t="shared" si="8"/>
        <v/>
      </c>
      <c r="AM40" s="59" t="str">
        <f t="shared" si="9"/>
        <v/>
      </c>
      <c r="AN40" s="59" t="str">
        <f t="shared" si="10"/>
        <v/>
      </c>
      <c r="AO40" s="60"/>
    </row>
    <row r="41" spans="2:41" x14ac:dyDescent="0.25">
      <c r="B41" s="103"/>
      <c r="C41" s="103"/>
      <c r="D41" s="104"/>
      <c r="E41" s="83" t="str">
        <f t="shared" si="18"/>
        <v/>
      </c>
      <c r="F41" s="45"/>
      <c r="G41" s="45"/>
      <c r="H41" s="45"/>
      <c r="I41" s="46" t="str">
        <f t="shared" si="11"/>
        <v/>
      </c>
      <c r="J41" s="46" t="str">
        <f t="shared" si="12"/>
        <v/>
      </c>
      <c r="K41" s="47" t="str">
        <f t="shared" si="0"/>
        <v/>
      </c>
      <c r="L41" s="47" t="str">
        <f t="shared" si="1"/>
        <v/>
      </c>
      <c r="M41" s="48">
        <f t="shared" si="13"/>
        <v>0</v>
      </c>
      <c r="N41" s="46" t="str">
        <f t="shared" si="2"/>
        <v/>
      </c>
      <c r="O41" s="47" t="str">
        <f t="shared" si="3"/>
        <v/>
      </c>
      <c r="P41" s="47" t="str">
        <f t="shared" si="4"/>
        <v/>
      </c>
      <c r="Q41" s="48">
        <f t="shared" si="14"/>
        <v>0</v>
      </c>
      <c r="R41" s="2"/>
      <c r="AH41" s="57" t="str">
        <f>IF(G41&gt;1,IF($E$10&gt;0,100-(#REF!/(1+(AL41/#REF!)^#REF!)^#REF!+#REF!/(AL41-1))*100,100-(AL41*D$5+D$6)*100),"")</f>
        <v/>
      </c>
      <c r="AI41" s="21" t="str">
        <f t="shared" si="5"/>
        <v/>
      </c>
      <c r="AJ41" s="21" t="str">
        <f t="shared" si="6"/>
        <v/>
      </c>
      <c r="AK41" s="48">
        <f t="shared" si="7"/>
        <v>0</v>
      </c>
      <c r="AL41" s="58" t="str">
        <f t="shared" si="8"/>
        <v/>
      </c>
      <c r="AM41" s="59" t="str">
        <f t="shared" si="9"/>
        <v/>
      </c>
      <c r="AN41" s="59" t="str">
        <f t="shared" si="10"/>
        <v/>
      </c>
      <c r="AO41" s="60"/>
    </row>
    <row r="42" spans="2:41" x14ac:dyDescent="0.25">
      <c r="B42" s="103"/>
      <c r="C42" s="103"/>
      <c r="D42" s="104"/>
      <c r="E42" s="83" t="str">
        <f t="shared" si="18"/>
        <v/>
      </c>
      <c r="F42" s="45"/>
      <c r="G42" s="45"/>
      <c r="H42" s="45"/>
      <c r="I42" s="46" t="str">
        <f t="shared" si="11"/>
        <v/>
      </c>
      <c r="J42" s="46" t="str">
        <f t="shared" si="12"/>
        <v/>
      </c>
      <c r="K42" s="47" t="str">
        <f t="shared" si="0"/>
        <v/>
      </c>
      <c r="L42" s="47" t="str">
        <f t="shared" si="1"/>
        <v/>
      </c>
      <c r="M42" s="48">
        <f t="shared" si="13"/>
        <v>0</v>
      </c>
      <c r="N42" s="46" t="str">
        <f t="shared" si="2"/>
        <v/>
      </c>
      <c r="O42" s="47" t="str">
        <f t="shared" si="3"/>
        <v/>
      </c>
      <c r="P42" s="47" t="str">
        <f t="shared" si="4"/>
        <v/>
      </c>
      <c r="Q42" s="48">
        <f t="shared" si="14"/>
        <v>0</v>
      </c>
      <c r="R42" s="2"/>
      <c r="AH42" s="57" t="str">
        <f>IF(G42&gt;1,IF($E$10&gt;0,100-(#REF!/(1+(AL42/#REF!)^#REF!)^#REF!+#REF!/(AL42-1))*100,100-(AL42*D$5+D$6)*100),"")</f>
        <v/>
      </c>
      <c r="AI42" s="21" t="str">
        <f t="shared" si="5"/>
        <v/>
      </c>
      <c r="AJ42" s="21" t="str">
        <f t="shared" si="6"/>
        <v/>
      </c>
      <c r="AK42" s="48">
        <f t="shared" si="7"/>
        <v>0</v>
      </c>
      <c r="AL42" s="58" t="str">
        <f t="shared" si="8"/>
        <v/>
      </c>
      <c r="AM42" s="59" t="str">
        <f t="shared" si="9"/>
        <v/>
      </c>
      <c r="AN42" s="59" t="str">
        <f t="shared" si="10"/>
        <v/>
      </c>
      <c r="AO42" s="60"/>
    </row>
    <row r="43" spans="2:41" x14ac:dyDescent="0.25">
      <c r="B43" s="103"/>
      <c r="C43" s="103"/>
      <c r="D43" s="104"/>
      <c r="E43" s="83" t="str">
        <f t="shared" si="18"/>
        <v/>
      </c>
      <c r="F43" s="45"/>
      <c r="G43" s="45"/>
      <c r="H43" s="45"/>
      <c r="I43" s="46" t="str">
        <f t="shared" si="11"/>
        <v/>
      </c>
      <c r="J43" s="46" t="str">
        <f t="shared" si="12"/>
        <v/>
      </c>
      <c r="K43" s="47" t="str">
        <f t="shared" si="0"/>
        <v/>
      </c>
      <c r="L43" s="47" t="str">
        <f t="shared" si="1"/>
        <v/>
      </c>
      <c r="M43" s="48">
        <f t="shared" si="13"/>
        <v>0</v>
      </c>
      <c r="N43" s="46" t="str">
        <f t="shared" si="2"/>
        <v/>
      </c>
      <c r="O43" s="47" t="str">
        <f t="shared" si="3"/>
        <v/>
      </c>
      <c r="P43" s="47" t="str">
        <f t="shared" si="4"/>
        <v/>
      </c>
      <c r="Q43" s="48">
        <f t="shared" si="14"/>
        <v>0</v>
      </c>
      <c r="R43" s="2"/>
      <c r="AH43" s="57" t="str">
        <f>IF(G43&gt;1,IF($E$10&gt;0,100-(#REF!/(1+(AL43/#REF!)^#REF!)^#REF!+#REF!/(AL43-1))*100,100-(AL43*D$5+D$6)*100),"")</f>
        <v/>
      </c>
      <c r="AI43" s="21" t="str">
        <f t="shared" si="5"/>
        <v/>
      </c>
      <c r="AJ43" s="21" t="str">
        <f t="shared" si="6"/>
        <v/>
      </c>
      <c r="AK43" s="48">
        <f t="shared" si="7"/>
        <v>0</v>
      </c>
      <c r="AL43" s="58" t="str">
        <f t="shared" si="8"/>
        <v/>
      </c>
      <c r="AM43" s="59" t="str">
        <f t="shared" si="9"/>
        <v/>
      </c>
      <c r="AN43" s="59" t="str">
        <f t="shared" si="10"/>
        <v/>
      </c>
      <c r="AO43" s="60"/>
    </row>
    <row r="44" spans="2:41" x14ac:dyDescent="0.25">
      <c r="B44" s="103"/>
      <c r="C44" s="103"/>
      <c r="D44" s="104"/>
      <c r="E44" s="83" t="str">
        <f t="shared" si="18"/>
        <v/>
      </c>
      <c r="F44" s="45"/>
      <c r="G44" s="45"/>
      <c r="H44" s="45"/>
      <c r="I44" s="46" t="str">
        <f t="shared" si="11"/>
        <v/>
      </c>
      <c r="J44" s="46" t="str">
        <f t="shared" si="12"/>
        <v/>
      </c>
      <c r="K44" s="47" t="str">
        <f t="shared" si="0"/>
        <v/>
      </c>
      <c r="L44" s="47" t="str">
        <f t="shared" si="1"/>
        <v/>
      </c>
      <c r="M44" s="48">
        <f t="shared" si="13"/>
        <v>0</v>
      </c>
      <c r="N44" s="46" t="str">
        <f t="shared" si="2"/>
        <v/>
      </c>
      <c r="O44" s="47" t="str">
        <f t="shared" si="3"/>
        <v/>
      </c>
      <c r="P44" s="47" t="str">
        <f t="shared" si="4"/>
        <v/>
      </c>
      <c r="Q44" s="48">
        <f t="shared" si="14"/>
        <v>0</v>
      </c>
      <c r="R44" s="2"/>
      <c r="AH44" s="57" t="str">
        <f>IF(G44&gt;1,IF($E$10&gt;0,100-(#REF!/(1+(AL44/#REF!)^#REF!)^#REF!+#REF!/(AL44-1))*100,100-(AL44*D$5+D$6)*100),"")</f>
        <v/>
      </c>
      <c r="AI44" s="21" t="str">
        <f t="shared" si="5"/>
        <v/>
      </c>
      <c r="AJ44" s="21" t="str">
        <f t="shared" si="6"/>
        <v/>
      </c>
      <c r="AK44" s="48">
        <f t="shared" si="7"/>
        <v>0</v>
      </c>
      <c r="AL44" s="58" t="str">
        <f t="shared" si="8"/>
        <v/>
      </c>
      <c r="AM44" s="59" t="str">
        <f t="shared" si="9"/>
        <v/>
      </c>
      <c r="AN44" s="59" t="str">
        <f t="shared" si="10"/>
        <v/>
      </c>
      <c r="AO44" s="60"/>
    </row>
    <row r="45" spans="2:41" x14ac:dyDescent="0.25">
      <c r="C45" s="2"/>
      <c r="E45" s="83" t="str">
        <f t="shared" si="18"/>
        <v/>
      </c>
      <c r="F45" s="45"/>
      <c r="G45" s="45"/>
      <c r="H45" s="45"/>
      <c r="I45" s="46" t="str">
        <f t="shared" si="11"/>
        <v/>
      </c>
      <c r="J45" s="46" t="str">
        <f t="shared" si="12"/>
        <v/>
      </c>
      <c r="K45" s="47" t="str">
        <f t="shared" si="0"/>
        <v/>
      </c>
      <c r="L45" s="47" t="str">
        <f t="shared" si="1"/>
        <v/>
      </c>
      <c r="M45" s="48">
        <f t="shared" si="13"/>
        <v>0</v>
      </c>
      <c r="N45" s="46" t="str">
        <f t="shared" si="2"/>
        <v/>
      </c>
      <c r="O45" s="47" t="str">
        <f t="shared" si="3"/>
        <v/>
      </c>
      <c r="P45" s="47" t="str">
        <f t="shared" si="4"/>
        <v/>
      </c>
      <c r="Q45" s="48">
        <f t="shared" si="14"/>
        <v>0</v>
      </c>
      <c r="R45" s="2"/>
      <c r="AH45" s="57" t="str">
        <f>IF(G45&gt;1,IF($E$10&gt;0,100-(#REF!/(1+(AL45/#REF!)^#REF!)^#REF!+#REF!/(AL45-1))*100,100-(AL45*D$5+D$6)*100),"")</f>
        <v/>
      </c>
      <c r="AI45" s="21" t="str">
        <f t="shared" si="5"/>
        <v/>
      </c>
      <c r="AJ45" s="21" t="str">
        <f t="shared" si="6"/>
        <v/>
      </c>
      <c r="AK45" s="48">
        <f t="shared" si="7"/>
        <v>0</v>
      </c>
      <c r="AL45" s="58" t="str">
        <f t="shared" si="8"/>
        <v/>
      </c>
      <c r="AM45" s="59" t="str">
        <f t="shared" si="9"/>
        <v/>
      </c>
      <c r="AN45" s="59" t="str">
        <f t="shared" si="10"/>
        <v/>
      </c>
      <c r="AO45" s="60"/>
    </row>
    <row r="46" spans="2:41" x14ac:dyDescent="0.25">
      <c r="C46" s="2"/>
      <c r="E46" s="83" t="str">
        <f t="shared" si="18"/>
        <v/>
      </c>
      <c r="F46" s="45"/>
      <c r="G46" s="45"/>
      <c r="H46" s="45"/>
      <c r="I46" s="46" t="str">
        <f t="shared" si="11"/>
        <v/>
      </c>
      <c r="J46" s="46" t="str">
        <f t="shared" si="12"/>
        <v/>
      </c>
      <c r="K46" s="47" t="str">
        <f t="shared" si="0"/>
        <v/>
      </c>
      <c r="L46" s="47" t="str">
        <f t="shared" si="1"/>
        <v/>
      </c>
      <c r="M46" s="48">
        <f t="shared" si="13"/>
        <v>0</v>
      </c>
      <c r="N46" s="46" t="str">
        <f t="shared" si="2"/>
        <v/>
      </c>
      <c r="O46" s="47" t="str">
        <f t="shared" si="3"/>
        <v/>
      </c>
      <c r="P46" s="47" t="str">
        <f t="shared" si="4"/>
        <v/>
      </c>
      <c r="Q46" s="48">
        <f t="shared" si="14"/>
        <v>0</v>
      </c>
      <c r="R46" s="2"/>
      <c r="AH46" s="57" t="str">
        <f>IF(G46&gt;1,IF($E$10&gt;0,100-(#REF!/(1+(AL46/#REF!)^#REF!)^#REF!+#REF!/(AL46-1))*100,100-(AL46*D$5+D$6)*100),"")</f>
        <v/>
      </c>
      <c r="AI46" s="21" t="str">
        <f t="shared" si="5"/>
        <v/>
      </c>
      <c r="AJ46" s="21" t="str">
        <f t="shared" si="6"/>
        <v/>
      </c>
      <c r="AK46" s="48">
        <f t="shared" si="7"/>
        <v>0</v>
      </c>
      <c r="AL46" s="58" t="str">
        <f t="shared" si="8"/>
        <v/>
      </c>
      <c r="AM46" s="59" t="str">
        <f t="shared" si="9"/>
        <v/>
      </c>
      <c r="AN46" s="59" t="str">
        <f t="shared" si="10"/>
        <v/>
      </c>
      <c r="AO46" s="60"/>
    </row>
    <row r="47" spans="2:41" x14ac:dyDescent="0.25">
      <c r="C47" s="82"/>
      <c r="D47" s="45"/>
      <c r="E47" s="83" t="str">
        <f t="shared" si="18"/>
        <v/>
      </c>
      <c r="F47" s="45"/>
      <c r="G47" s="45"/>
      <c r="H47" s="45"/>
      <c r="I47" s="46" t="str">
        <f t="shared" si="11"/>
        <v/>
      </c>
      <c r="J47" s="46" t="str">
        <f t="shared" si="12"/>
        <v/>
      </c>
      <c r="K47" s="47" t="str">
        <f t="shared" si="0"/>
        <v/>
      </c>
      <c r="L47" s="47" t="str">
        <f t="shared" si="1"/>
        <v/>
      </c>
      <c r="M47" s="48">
        <f t="shared" si="13"/>
        <v>0</v>
      </c>
      <c r="N47" s="46" t="str">
        <f t="shared" si="2"/>
        <v/>
      </c>
      <c r="O47" s="47" t="str">
        <f t="shared" si="3"/>
        <v/>
      </c>
      <c r="P47" s="47" t="str">
        <f t="shared" si="4"/>
        <v/>
      </c>
      <c r="Q47" s="48">
        <f t="shared" si="14"/>
        <v>0</v>
      </c>
      <c r="R47" s="2"/>
      <c r="AH47" s="57" t="str">
        <f>IF(G47&gt;1,IF($E$10&gt;0,100-(#REF!/(1+(AL47/#REF!)^#REF!)^#REF!+#REF!/(AL47-1))*100,100-(AL47*D$5+D$6)*100),"")</f>
        <v/>
      </c>
      <c r="AI47" s="21" t="str">
        <f t="shared" si="5"/>
        <v/>
      </c>
      <c r="AJ47" s="21" t="str">
        <f t="shared" si="6"/>
        <v/>
      </c>
      <c r="AK47" s="48">
        <f t="shared" si="7"/>
        <v>0</v>
      </c>
      <c r="AL47" s="58" t="str">
        <f t="shared" si="8"/>
        <v/>
      </c>
      <c r="AM47" s="59" t="str">
        <f t="shared" si="9"/>
        <v/>
      </c>
      <c r="AN47" s="59" t="str">
        <f t="shared" si="10"/>
        <v/>
      </c>
      <c r="AO47" s="60"/>
    </row>
    <row r="48" spans="2:41" x14ac:dyDescent="0.25">
      <c r="C48" s="82"/>
      <c r="D48" s="45"/>
      <c r="E48" s="83" t="str">
        <f t="shared" si="18"/>
        <v/>
      </c>
      <c r="F48" s="45"/>
      <c r="G48" s="45"/>
      <c r="H48" s="45"/>
      <c r="I48" s="46" t="str">
        <f t="shared" si="11"/>
        <v/>
      </c>
      <c r="J48" s="46" t="str">
        <f t="shared" si="12"/>
        <v/>
      </c>
      <c r="K48" s="47" t="str">
        <f t="shared" si="0"/>
        <v/>
      </c>
      <c r="L48" s="47" t="str">
        <f t="shared" si="1"/>
        <v/>
      </c>
      <c r="M48" s="48">
        <f t="shared" si="13"/>
        <v>0</v>
      </c>
      <c r="N48" s="46" t="str">
        <f t="shared" si="2"/>
        <v/>
      </c>
      <c r="O48" s="47" t="str">
        <f t="shared" si="3"/>
        <v/>
      </c>
      <c r="P48" s="47" t="str">
        <f t="shared" si="4"/>
        <v/>
      </c>
      <c r="Q48" s="48">
        <f t="shared" si="14"/>
        <v>0</v>
      </c>
      <c r="R48" s="2"/>
      <c r="AH48" s="57" t="str">
        <f>IF(G48&gt;1,IF($E$10&gt;0,100-(#REF!/(1+(AL48/#REF!)^#REF!)^#REF!+#REF!/(AL48-1))*100,100-(AL48*D$5+D$6)*100),"")</f>
        <v/>
      </c>
      <c r="AI48" s="21" t="str">
        <f t="shared" si="5"/>
        <v/>
      </c>
      <c r="AJ48" s="21" t="str">
        <f t="shared" si="6"/>
        <v/>
      </c>
      <c r="AK48" s="48">
        <f t="shared" si="7"/>
        <v>0</v>
      </c>
      <c r="AL48" s="58" t="str">
        <f t="shared" si="8"/>
        <v/>
      </c>
      <c r="AM48" s="59" t="str">
        <f t="shared" si="9"/>
        <v/>
      </c>
      <c r="AN48" s="59" t="str">
        <f t="shared" si="10"/>
        <v/>
      </c>
      <c r="AO48" s="60"/>
    </row>
    <row r="49" spans="3:41" x14ac:dyDescent="0.25">
      <c r="C49" s="82"/>
      <c r="D49" s="45"/>
      <c r="E49" s="83" t="str">
        <f t="shared" si="18"/>
        <v/>
      </c>
      <c r="F49" s="45"/>
      <c r="G49" s="45"/>
      <c r="H49" s="45"/>
      <c r="I49" s="46" t="str">
        <f t="shared" si="11"/>
        <v/>
      </c>
      <c r="J49" s="46" t="str">
        <f t="shared" si="12"/>
        <v/>
      </c>
      <c r="K49" s="47" t="str">
        <f t="shared" si="0"/>
        <v/>
      </c>
      <c r="L49" s="47" t="str">
        <f t="shared" si="1"/>
        <v/>
      </c>
      <c r="M49" s="48">
        <f t="shared" si="13"/>
        <v>0</v>
      </c>
      <c r="N49" s="46" t="str">
        <f t="shared" si="2"/>
        <v/>
      </c>
      <c r="O49" s="47" t="str">
        <f t="shared" si="3"/>
        <v/>
      </c>
      <c r="P49" s="47" t="str">
        <f t="shared" si="4"/>
        <v/>
      </c>
      <c r="Q49" s="48">
        <f t="shared" si="14"/>
        <v>0</v>
      </c>
      <c r="R49" s="2"/>
      <c r="AH49" s="57" t="str">
        <f>IF(G49&gt;1,IF($E$10&gt;0,100-(#REF!/(1+(AL49/#REF!)^#REF!)^#REF!+#REF!/(AL49-1))*100,100-(AL49*D$5+D$6)*100),"")</f>
        <v/>
      </c>
      <c r="AI49" s="21" t="str">
        <f t="shared" si="5"/>
        <v/>
      </c>
      <c r="AJ49" s="21" t="str">
        <f t="shared" si="6"/>
        <v/>
      </c>
      <c r="AK49" s="48">
        <f t="shared" si="7"/>
        <v>0</v>
      </c>
      <c r="AL49" s="58" t="str">
        <f t="shared" si="8"/>
        <v/>
      </c>
      <c r="AM49" s="59" t="str">
        <f t="shared" si="9"/>
        <v/>
      </c>
      <c r="AN49" s="59" t="str">
        <f t="shared" si="10"/>
        <v/>
      </c>
      <c r="AO49" s="60"/>
    </row>
    <row r="50" spans="3:41" x14ac:dyDescent="0.25">
      <c r="C50" s="82"/>
      <c r="D50" s="45"/>
      <c r="E50" s="83" t="str">
        <f t="shared" si="18"/>
        <v/>
      </c>
      <c r="F50" s="45"/>
      <c r="G50" s="45"/>
      <c r="H50" s="45"/>
      <c r="I50" s="46" t="str">
        <f t="shared" si="11"/>
        <v/>
      </c>
      <c r="J50" s="46" t="str">
        <f t="shared" si="12"/>
        <v/>
      </c>
      <c r="K50" s="47" t="str">
        <f t="shared" si="0"/>
        <v/>
      </c>
      <c r="L50" s="47" t="str">
        <f t="shared" si="1"/>
        <v/>
      </c>
      <c r="M50" s="48">
        <f t="shared" si="13"/>
        <v>0</v>
      </c>
      <c r="N50" s="46" t="str">
        <f t="shared" si="2"/>
        <v/>
      </c>
      <c r="O50" s="47" t="str">
        <f t="shared" si="3"/>
        <v/>
      </c>
      <c r="P50" s="47" t="str">
        <f t="shared" si="4"/>
        <v/>
      </c>
      <c r="Q50" s="48">
        <f t="shared" si="14"/>
        <v>0</v>
      </c>
      <c r="R50" s="2"/>
      <c r="AH50" s="57" t="str">
        <f>IF(G50&gt;1,IF($E$10&gt;0,100-(#REF!/(1+(AL50/#REF!)^#REF!)^#REF!+#REF!/(AL50-1))*100,100-(AL50*D$5+D$6)*100),"")</f>
        <v/>
      </c>
      <c r="AI50" s="21" t="str">
        <f t="shared" si="5"/>
        <v/>
      </c>
      <c r="AJ50" s="21" t="str">
        <f t="shared" si="6"/>
        <v/>
      </c>
      <c r="AK50" s="48">
        <f t="shared" si="7"/>
        <v>0</v>
      </c>
      <c r="AL50" s="58" t="str">
        <f t="shared" si="8"/>
        <v/>
      </c>
      <c r="AM50" s="59" t="str">
        <f t="shared" si="9"/>
        <v/>
      </c>
      <c r="AN50" s="59" t="str">
        <f t="shared" si="10"/>
        <v/>
      </c>
      <c r="AO50" s="60"/>
    </row>
    <row r="51" spans="3:41" x14ac:dyDescent="0.25">
      <c r="C51" s="82"/>
      <c r="D51" s="45"/>
      <c r="E51" s="83" t="str">
        <f t="shared" si="18"/>
        <v/>
      </c>
      <c r="F51" s="45"/>
      <c r="G51" s="45"/>
      <c r="H51" s="45"/>
      <c r="I51" s="46" t="str">
        <f t="shared" si="11"/>
        <v/>
      </c>
      <c r="J51" s="46" t="str">
        <f t="shared" si="12"/>
        <v/>
      </c>
      <c r="K51" s="47" t="str">
        <f t="shared" si="0"/>
        <v/>
      </c>
      <c r="L51" s="47" t="str">
        <f t="shared" si="1"/>
        <v/>
      </c>
      <c r="M51" s="48">
        <f t="shared" si="13"/>
        <v>0</v>
      </c>
      <c r="N51" s="46" t="str">
        <f t="shared" si="2"/>
        <v/>
      </c>
      <c r="O51" s="47" t="str">
        <f t="shared" si="3"/>
        <v/>
      </c>
      <c r="P51" s="47" t="str">
        <f t="shared" si="4"/>
        <v/>
      </c>
      <c r="Q51" s="48">
        <f t="shared" si="14"/>
        <v>0</v>
      </c>
      <c r="R51" s="2"/>
      <c r="AH51" s="57" t="str">
        <f>IF(G51&gt;1,IF($E$10&gt;0,100-(#REF!/(1+(AL51/#REF!)^#REF!)^#REF!+#REF!/(AL51-1))*100,100-(AL51*D$5+D$6)*100),"")</f>
        <v/>
      </c>
      <c r="AI51" s="21" t="str">
        <f t="shared" si="5"/>
        <v/>
      </c>
      <c r="AJ51" s="21" t="str">
        <f t="shared" si="6"/>
        <v/>
      </c>
      <c r="AK51" s="48">
        <f t="shared" si="7"/>
        <v>0</v>
      </c>
      <c r="AL51" s="58" t="str">
        <f t="shared" si="8"/>
        <v/>
      </c>
      <c r="AM51" s="59" t="str">
        <f t="shared" si="9"/>
        <v/>
      </c>
      <c r="AN51" s="59" t="str">
        <f t="shared" si="10"/>
        <v/>
      </c>
      <c r="AO51" s="60"/>
    </row>
    <row r="52" spans="3:41" x14ac:dyDescent="0.25">
      <c r="C52" s="82"/>
      <c r="D52" s="45"/>
      <c r="E52" s="83" t="str">
        <f t="shared" si="18"/>
        <v/>
      </c>
      <c r="F52" s="45"/>
      <c r="G52" s="45"/>
      <c r="H52" s="45"/>
      <c r="I52" s="46" t="str">
        <f t="shared" si="11"/>
        <v/>
      </c>
      <c r="J52" s="46" t="str">
        <f t="shared" si="12"/>
        <v/>
      </c>
      <c r="K52" s="47" t="str">
        <f t="shared" si="0"/>
        <v/>
      </c>
      <c r="L52" s="47" t="str">
        <f t="shared" si="1"/>
        <v/>
      </c>
      <c r="M52" s="48">
        <f t="shared" si="13"/>
        <v>0</v>
      </c>
      <c r="N52" s="46" t="str">
        <f t="shared" si="2"/>
        <v/>
      </c>
      <c r="O52" s="47" t="str">
        <f t="shared" si="3"/>
        <v/>
      </c>
      <c r="P52" s="47" t="str">
        <f t="shared" si="4"/>
        <v/>
      </c>
      <c r="Q52" s="48">
        <f t="shared" si="14"/>
        <v>0</v>
      </c>
      <c r="R52" s="2"/>
      <c r="AH52" s="57" t="str">
        <f>IF(G52&gt;1,IF($E$10&gt;0,100-(#REF!/(1+(AL52/#REF!)^#REF!)^#REF!+#REF!/(AL52-1))*100,100-(AL52*D$5+D$6)*100),"")</f>
        <v/>
      </c>
      <c r="AI52" s="21" t="str">
        <f t="shared" si="5"/>
        <v/>
      </c>
      <c r="AJ52" s="21" t="str">
        <f t="shared" si="6"/>
        <v/>
      </c>
      <c r="AK52" s="48">
        <f t="shared" si="7"/>
        <v>0</v>
      </c>
      <c r="AL52" s="58" t="str">
        <f t="shared" si="8"/>
        <v/>
      </c>
      <c r="AM52" s="59" t="str">
        <f t="shared" si="9"/>
        <v/>
      </c>
      <c r="AN52" s="59" t="str">
        <f t="shared" si="10"/>
        <v/>
      </c>
      <c r="AO52" s="60"/>
    </row>
    <row r="53" spans="3:41" x14ac:dyDescent="0.25">
      <c r="C53" s="82"/>
      <c r="D53" s="45"/>
      <c r="E53" s="83" t="str">
        <f t="shared" si="18"/>
        <v/>
      </c>
      <c r="F53" s="45"/>
      <c r="G53" s="45"/>
      <c r="H53" s="45"/>
      <c r="I53" s="46" t="str">
        <f t="shared" si="11"/>
        <v/>
      </c>
      <c r="J53" s="46" t="str">
        <f t="shared" si="12"/>
        <v/>
      </c>
      <c r="K53" s="47" t="str">
        <f t="shared" si="0"/>
        <v/>
      </c>
      <c r="L53" s="47" t="str">
        <f t="shared" si="1"/>
        <v/>
      </c>
      <c r="M53" s="48">
        <f t="shared" si="13"/>
        <v>0</v>
      </c>
      <c r="N53" s="46" t="str">
        <f t="shared" si="2"/>
        <v/>
      </c>
      <c r="O53" s="47" t="str">
        <f t="shared" si="3"/>
        <v/>
      </c>
      <c r="P53" s="47" t="str">
        <f t="shared" si="4"/>
        <v/>
      </c>
      <c r="Q53" s="48">
        <f t="shared" si="14"/>
        <v>0</v>
      </c>
      <c r="R53" s="2"/>
      <c r="AH53" s="57" t="str">
        <f>IF(G53&gt;1,IF($E$10&gt;0,100-(#REF!/(1+(AL53/#REF!)^#REF!)^#REF!+#REF!/(AL53-1))*100,100-(AL53*D$5+D$6)*100),"")</f>
        <v/>
      </c>
      <c r="AI53" s="21" t="str">
        <f t="shared" si="5"/>
        <v/>
      </c>
      <c r="AJ53" s="21" t="str">
        <f t="shared" si="6"/>
        <v/>
      </c>
      <c r="AK53" s="48">
        <f t="shared" si="7"/>
        <v>0</v>
      </c>
      <c r="AL53" s="58" t="str">
        <f t="shared" si="8"/>
        <v/>
      </c>
      <c r="AM53" s="59" t="str">
        <f t="shared" si="9"/>
        <v/>
      </c>
      <c r="AN53" s="59" t="str">
        <f t="shared" si="10"/>
        <v/>
      </c>
      <c r="AO53" s="60"/>
    </row>
    <row r="54" spans="3:41" x14ac:dyDescent="0.25">
      <c r="C54" s="82"/>
      <c r="D54" s="45"/>
      <c r="E54" s="83" t="str">
        <f t="shared" si="18"/>
        <v/>
      </c>
      <c r="F54" s="45"/>
      <c r="G54" s="45"/>
      <c r="H54" s="45"/>
      <c r="I54" s="46" t="str">
        <f t="shared" si="11"/>
        <v/>
      </c>
      <c r="J54" s="46" t="str">
        <f t="shared" si="12"/>
        <v/>
      </c>
      <c r="K54" s="47" t="str">
        <f t="shared" si="0"/>
        <v/>
      </c>
      <c r="L54" s="47" t="str">
        <f t="shared" si="1"/>
        <v/>
      </c>
      <c r="M54" s="48">
        <f t="shared" si="13"/>
        <v>0</v>
      </c>
      <c r="N54" s="46" t="str">
        <f t="shared" si="2"/>
        <v/>
      </c>
      <c r="O54" s="47" t="str">
        <f t="shared" si="3"/>
        <v/>
      </c>
      <c r="P54" s="47" t="str">
        <f t="shared" si="4"/>
        <v/>
      </c>
      <c r="Q54" s="48">
        <f t="shared" si="14"/>
        <v>0</v>
      </c>
      <c r="R54" s="2"/>
      <c r="AH54" s="57" t="str">
        <f>IF(G54&gt;1,IF($E$10&gt;0,100-(#REF!/(1+(AL54/#REF!)^#REF!)^#REF!+#REF!/(AL54-1))*100,100-(AL54*D$5+D$6)*100),"")</f>
        <v/>
      </c>
      <c r="AI54" s="21" t="str">
        <f t="shared" si="5"/>
        <v/>
      </c>
      <c r="AJ54" s="21" t="str">
        <f t="shared" si="6"/>
        <v/>
      </c>
      <c r="AK54" s="48">
        <f t="shared" si="7"/>
        <v>0</v>
      </c>
      <c r="AL54" s="58" t="str">
        <f t="shared" si="8"/>
        <v/>
      </c>
      <c r="AM54" s="59" t="str">
        <f t="shared" si="9"/>
        <v/>
      </c>
      <c r="AN54" s="59" t="str">
        <f t="shared" si="10"/>
        <v/>
      </c>
      <c r="AO54" s="60"/>
    </row>
    <row r="55" spans="3:41" x14ac:dyDescent="0.25">
      <c r="C55" s="82"/>
      <c r="D55" s="45"/>
      <c r="E55" s="83" t="str">
        <f t="shared" si="18"/>
        <v/>
      </c>
      <c r="F55" s="45"/>
      <c r="G55" s="45"/>
      <c r="H55" s="45"/>
      <c r="I55" s="46" t="str">
        <f t="shared" si="11"/>
        <v/>
      </c>
      <c r="J55" s="46" t="str">
        <f t="shared" si="12"/>
        <v/>
      </c>
      <c r="K55" s="47" t="str">
        <f t="shared" si="0"/>
        <v/>
      </c>
      <c r="L55" s="47" t="str">
        <f t="shared" si="1"/>
        <v/>
      </c>
      <c r="M55" s="48">
        <f t="shared" si="13"/>
        <v>0</v>
      </c>
      <c r="N55" s="46" t="str">
        <f t="shared" si="2"/>
        <v/>
      </c>
      <c r="O55" s="47" t="str">
        <f t="shared" si="3"/>
        <v/>
      </c>
      <c r="P55" s="47" t="str">
        <f t="shared" si="4"/>
        <v/>
      </c>
      <c r="Q55" s="48">
        <f t="shared" si="14"/>
        <v>0</v>
      </c>
      <c r="R55" s="2"/>
      <c r="AH55" s="57" t="str">
        <f>IF(G55&gt;1,IF($E$10&gt;0,100-(#REF!/(1+(AL55/#REF!)^#REF!)^#REF!+#REF!/(AL55-1))*100,100-(AL55*D$5+D$6)*100),"")</f>
        <v/>
      </c>
      <c r="AI55" s="21" t="str">
        <f t="shared" si="5"/>
        <v/>
      </c>
      <c r="AJ55" s="21" t="str">
        <f t="shared" si="6"/>
        <v/>
      </c>
      <c r="AK55" s="48">
        <f t="shared" si="7"/>
        <v>0</v>
      </c>
      <c r="AL55" s="58" t="str">
        <f t="shared" si="8"/>
        <v/>
      </c>
      <c r="AM55" s="59" t="str">
        <f t="shared" si="9"/>
        <v/>
      </c>
      <c r="AN55" s="59" t="str">
        <f t="shared" si="10"/>
        <v/>
      </c>
      <c r="AO55" s="60"/>
    </row>
    <row r="56" spans="3:41" x14ac:dyDescent="0.25">
      <c r="C56" s="82"/>
      <c r="D56" s="45"/>
      <c r="E56" s="83" t="str">
        <f t="shared" si="18"/>
        <v/>
      </c>
      <c r="F56" s="45"/>
      <c r="G56" s="45"/>
      <c r="H56" s="45"/>
      <c r="I56" s="46" t="str">
        <f t="shared" si="11"/>
        <v/>
      </c>
      <c r="J56" s="46" t="str">
        <f t="shared" si="12"/>
        <v/>
      </c>
      <c r="K56" s="47" t="str">
        <f t="shared" si="0"/>
        <v/>
      </c>
      <c r="L56" s="47" t="str">
        <f t="shared" si="1"/>
        <v/>
      </c>
      <c r="M56" s="48">
        <f t="shared" si="13"/>
        <v>0</v>
      </c>
      <c r="N56" s="46" t="str">
        <f t="shared" si="2"/>
        <v/>
      </c>
      <c r="O56" s="47" t="str">
        <f t="shared" si="3"/>
        <v/>
      </c>
      <c r="P56" s="47" t="str">
        <f t="shared" si="4"/>
        <v/>
      </c>
      <c r="Q56" s="48">
        <f t="shared" si="14"/>
        <v>0</v>
      </c>
      <c r="R56" s="2"/>
      <c r="AH56" s="57" t="str">
        <f>IF(G56&gt;1,IF($E$10&gt;0,100-(#REF!/(1+(AL56/#REF!)^#REF!)^#REF!+#REF!/(AL56-1))*100,100-(AL56*D$5+D$6)*100),"")</f>
        <v/>
      </c>
      <c r="AI56" s="21" t="str">
        <f t="shared" si="5"/>
        <v/>
      </c>
      <c r="AJ56" s="21" t="str">
        <f t="shared" si="6"/>
        <v/>
      </c>
      <c r="AK56" s="48">
        <f t="shared" si="7"/>
        <v>0</v>
      </c>
      <c r="AL56" s="58" t="str">
        <f t="shared" si="8"/>
        <v/>
      </c>
      <c r="AM56" s="59" t="str">
        <f t="shared" si="9"/>
        <v/>
      </c>
      <c r="AN56" s="59" t="str">
        <f t="shared" si="10"/>
        <v/>
      </c>
      <c r="AO56" s="60"/>
    </row>
    <row r="57" spans="3:41" x14ac:dyDescent="0.25">
      <c r="C57" s="82"/>
      <c r="D57" s="45"/>
      <c r="E57" s="83" t="str">
        <f t="shared" si="18"/>
        <v/>
      </c>
      <c r="F57" s="45"/>
      <c r="G57" s="45"/>
      <c r="H57" s="45"/>
      <c r="I57" s="46" t="str">
        <f t="shared" si="11"/>
        <v/>
      </c>
      <c r="J57" s="46" t="str">
        <f t="shared" si="12"/>
        <v/>
      </c>
      <c r="K57" s="47" t="str">
        <f t="shared" si="0"/>
        <v/>
      </c>
      <c r="L57" s="47" t="str">
        <f t="shared" si="1"/>
        <v/>
      </c>
      <c r="M57" s="48">
        <f t="shared" si="13"/>
        <v>0</v>
      </c>
      <c r="N57" s="46" t="str">
        <f t="shared" si="2"/>
        <v/>
      </c>
      <c r="O57" s="47" t="str">
        <f t="shared" si="3"/>
        <v/>
      </c>
      <c r="P57" s="47" t="str">
        <f t="shared" si="4"/>
        <v/>
      </c>
      <c r="Q57" s="48">
        <f t="shared" si="14"/>
        <v>0</v>
      </c>
      <c r="R57" s="2"/>
      <c r="AH57" s="57" t="str">
        <f>IF(G57&gt;1,IF($E$10&gt;0,100-(#REF!/(1+(AL57/#REF!)^#REF!)^#REF!+#REF!/(AL57-1))*100,100-(AL57*D$5+D$6)*100),"")</f>
        <v/>
      </c>
      <c r="AI57" s="21" t="str">
        <f t="shared" si="5"/>
        <v/>
      </c>
      <c r="AJ57" s="21" t="str">
        <f t="shared" si="6"/>
        <v/>
      </c>
      <c r="AK57" s="48">
        <f t="shared" si="7"/>
        <v>0</v>
      </c>
      <c r="AL57" s="58" t="str">
        <f t="shared" si="8"/>
        <v/>
      </c>
      <c r="AM57" s="59" t="str">
        <f t="shared" si="9"/>
        <v/>
      </c>
      <c r="AN57" s="59" t="str">
        <f t="shared" si="10"/>
        <v/>
      </c>
      <c r="AO57" s="60"/>
    </row>
    <row r="58" spans="3:41" x14ac:dyDescent="0.25">
      <c r="C58" s="82"/>
      <c r="D58" s="45"/>
      <c r="E58" s="83" t="str">
        <f t="shared" si="18"/>
        <v/>
      </c>
      <c r="F58" s="45"/>
      <c r="G58" s="45"/>
      <c r="H58" s="45"/>
      <c r="I58" s="46" t="str">
        <f t="shared" si="11"/>
        <v/>
      </c>
      <c r="J58" s="46" t="str">
        <f t="shared" si="12"/>
        <v/>
      </c>
      <c r="K58" s="47" t="str">
        <f t="shared" si="0"/>
        <v/>
      </c>
      <c r="L58" s="47" t="str">
        <f t="shared" si="1"/>
        <v/>
      </c>
      <c r="M58" s="48">
        <f t="shared" si="13"/>
        <v>0</v>
      </c>
      <c r="N58" s="46" t="str">
        <f t="shared" si="2"/>
        <v/>
      </c>
      <c r="O58" s="47" t="str">
        <f t="shared" si="3"/>
        <v/>
      </c>
      <c r="P58" s="47" t="str">
        <f t="shared" si="4"/>
        <v/>
      </c>
      <c r="Q58" s="48">
        <f t="shared" si="14"/>
        <v>0</v>
      </c>
      <c r="R58" s="2"/>
      <c r="AH58" s="57" t="str">
        <f>IF(G58&gt;1,IF($E$10&gt;0,100-(#REF!/(1+(AL58/#REF!)^#REF!)^#REF!+#REF!/(AL58-1))*100,100-(AL58*D$5+D$6)*100),"")</f>
        <v/>
      </c>
      <c r="AI58" s="21" t="str">
        <f t="shared" si="5"/>
        <v/>
      </c>
      <c r="AJ58" s="21" t="str">
        <f t="shared" si="6"/>
        <v/>
      </c>
      <c r="AK58" s="48">
        <f t="shared" si="7"/>
        <v>0</v>
      </c>
      <c r="AL58" s="58" t="str">
        <f t="shared" si="8"/>
        <v/>
      </c>
      <c r="AM58" s="59" t="str">
        <f t="shared" si="9"/>
        <v/>
      </c>
      <c r="AN58" s="59" t="str">
        <f t="shared" si="10"/>
        <v/>
      </c>
      <c r="AO58" s="60"/>
    </row>
    <row r="59" spans="3:41" x14ac:dyDescent="0.25">
      <c r="C59" s="82"/>
      <c r="D59" s="45"/>
      <c r="E59" s="83" t="str">
        <f t="shared" si="18"/>
        <v/>
      </c>
      <c r="F59" s="45"/>
      <c r="G59" s="45"/>
      <c r="H59" s="45"/>
      <c r="I59" s="46" t="str">
        <f t="shared" si="11"/>
        <v/>
      </c>
      <c r="J59" s="46" t="str">
        <f t="shared" si="12"/>
        <v/>
      </c>
      <c r="K59" s="47" t="str">
        <f t="shared" si="0"/>
        <v/>
      </c>
      <c r="L59" s="47" t="str">
        <f t="shared" si="1"/>
        <v/>
      </c>
      <c r="M59" s="48">
        <f t="shared" si="13"/>
        <v>0</v>
      </c>
      <c r="N59" s="46" t="str">
        <f t="shared" si="2"/>
        <v/>
      </c>
      <c r="O59" s="47" t="str">
        <f t="shared" si="3"/>
        <v/>
      </c>
      <c r="P59" s="47" t="str">
        <f t="shared" si="4"/>
        <v/>
      </c>
      <c r="Q59" s="48">
        <f t="shared" si="14"/>
        <v>0</v>
      </c>
      <c r="R59" s="2"/>
      <c r="AH59" s="57" t="str">
        <f>IF(G59&gt;1,IF($E$10&gt;0,100-(#REF!/(1+(AL59/#REF!)^#REF!)^#REF!+#REF!/(AL59-1))*100,100-(AL59*D$5+D$6)*100),"")</f>
        <v/>
      </c>
      <c r="AI59" s="21" t="str">
        <f t="shared" si="5"/>
        <v/>
      </c>
      <c r="AJ59" s="21" t="str">
        <f t="shared" si="6"/>
        <v/>
      </c>
      <c r="AK59" s="48">
        <f t="shared" si="7"/>
        <v>0</v>
      </c>
      <c r="AL59" s="58" t="str">
        <f t="shared" si="8"/>
        <v/>
      </c>
      <c r="AM59" s="59" t="str">
        <f t="shared" si="9"/>
        <v/>
      </c>
      <c r="AN59" s="59" t="str">
        <f t="shared" si="10"/>
        <v/>
      </c>
      <c r="AO59" s="60"/>
    </row>
    <row r="60" spans="3:41" x14ac:dyDescent="0.25">
      <c r="C60" s="82"/>
      <c r="D60" s="45"/>
      <c r="E60" s="83" t="str">
        <f t="shared" si="18"/>
        <v/>
      </c>
      <c r="F60" s="45"/>
      <c r="G60" s="45"/>
      <c r="H60" s="45"/>
      <c r="I60" s="46" t="str">
        <f t="shared" si="11"/>
        <v/>
      </c>
      <c r="J60" s="46" t="str">
        <f t="shared" si="12"/>
        <v/>
      </c>
      <c r="K60" s="47" t="str">
        <f t="shared" si="0"/>
        <v/>
      </c>
      <c r="L60" s="47" t="str">
        <f t="shared" si="1"/>
        <v/>
      </c>
      <c r="M60" s="48">
        <f t="shared" si="13"/>
        <v>0</v>
      </c>
      <c r="N60" s="46" t="str">
        <f t="shared" si="2"/>
        <v/>
      </c>
      <c r="O60" s="47" t="str">
        <f t="shared" si="3"/>
        <v/>
      </c>
      <c r="P60" s="47" t="str">
        <f t="shared" si="4"/>
        <v/>
      </c>
      <c r="Q60" s="48">
        <f t="shared" si="14"/>
        <v>0</v>
      </c>
      <c r="R60" s="2"/>
      <c r="AH60" s="57" t="str">
        <f>IF(G60&gt;1,IF($E$10&gt;0,100-(#REF!/(1+(AL60/#REF!)^#REF!)^#REF!+#REF!/(AL60-1))*100,100-(AL60*D$5+D$6)*100),"")</f>
        <v/>
      </c>
      <c r="AI60" s="21" t="str">
        <f t="shared" si="5"/>
        <v/>
      </c>
      <c r="AJ60" s="21" t="str">
        <f t="shared" si="6"/>
        <v/>
      </c>
      <c r="AK60" s="48">
        <f t="shared" si="7"/>
        <v>0</v>
      </c>
      <c r="AL60" s="58" t="str">
        <f t="shared" si="8"/>
        <v/>
      </c>
      <c r="AM60" s="59" t="str">
        <f t="shared" si="9"/>
        <v/>
      </c>
      <c r="AN60" s="59" t="str">
        <f t="shared" si="10"/>
        <v/>
      </c>
      <c r="AO60" s="60"/>
    </row>
    <row r="61" spans="3:41" x14ac:dyDescent="0.25">
      <c r="C61" s="82"/>
      <c r="D61" s="45"/>
      <c r="E61" s="83" t="str">
        <f t="shared" si="18"/>
        <v/>
      </c>
      <c r="F61" s="45"/>
      <c r="G61" s="45"/>
      <c r="H61" s="45"/>
      <c r="I61" s="46" t="str">
        <f t="shared" si="11"/>
        <v/>
      </c>
      <c r="J61" s="46" t="str">
        <f t="shared" si="12"/>
        <v/>
      </c>
      <c r="K61" s="47" t="str">
        <f t="shared" si="0"/>
        <v/>
      </c>
      <c r="L61" s="47" t="str">
        <f t="shared" si="1"/>
        <v/>
      </c>
      <c r="M61" s="48">
        <f t="shared" si="13"/>
        <v>0</v>
      </c>
      <c r="N61" s="46" t="str">
        <f t="shared" si="2"/>
        <v/>
      </c>
      <c r="O61" s="47" t="str">
        <f t="shared" si="3"/>
        <v/>
      </c>
      <c r="P61" s="47" t="str">
        <f t="shared" si="4"/>
        <v/>
      </c>
      <c r="Q61" s="48">
        <f t="shared" si="14"/>
        <v>0</v>
      </c>
      <c r="R61" s="2"/>
      <c r="AH61" s="57" t="str">
        <f>IF(G61&gt;1,IF($E$10&gt;0,100-(#REF!/(1+(AL61/#REF!)^#REF!)^#REF!+#REF!/(AL61-1))*100,100-(AL61*D$5+D$6)*100),"")</f>
        <v/>
      </c>
      <c r="AI61" s="21" t="str">
        <f t="shared" si="5"/>
        <v/>
      </c>
      <c r="AJ61" s="21" t="str">
        <f t="shared" si="6"/>
        <v/>
      </c>
      <c r="AK61" s="48">
        <f t="shared" si="7"/>
        <v>0</v>
      </c>
      <c r="AL61" s="58" t="str">
        <f t="shared" si="8"/>
        <v/>
      </c>
      <c r="AM61" s="59" t="str">
        <f t="shared" si="9"/>
        <v/>
      </c>
      <c r="AN61" s="59" t="str">
        <f t="shared" si="10"/>
        <v/>
      </c>
      <c r="AO61" s="60"/>
    </row>
    <row r="62" spans="3:41" x14ac:dyDescent="0.25">
      <c r="C62" s="82"/>
      <c r="D62" s="45"/>
      <c r="E62" s="83" t="str">
        <f t="shared" si="18"/>
        <v/>
      </c>
      <c r="F62" s="45"/>
      <c r="G62" s="45"/>
      <c r="H62" s="45"/>
      <c r="I62" s="46" t="str">
        <f t="shared" si="11"/>
        <v/>
      </c>
      <c r="J62" s="46" t="str">
        <f t="shared" si="12"/>
        <v/>
      </c>
      <c r="K62" s="47" t="str">
        <f t="shared" si="0"/>
        <v/>
      </c>
      <c r="L62" s="47" t="str">
        <f t="shared" si="1"/>
        <v/>
      </c>
      <c r="M62" s="48">
        <f t="shared" si="13"/>
        <v>0</v>
      </c>
      <c r="N62" s="46" t="str">
        <f t="shared" si="2"/>
        <v/>
      </c>
      <c r="O62" s="47" t="str">
        <f t="shared" si="3"/>
        <v/>
      </c>
      <c r="P62" s="47" t="str">
        <f t="shared" si="4"/>
        <v/>
      </c>
      <c r="Q62" s="48">
        <f t="shared" si="14"/>
        <v>0</v>
      </c>
      <c r="R62" s="2"/>
      <c r="AH62" s="57" t="str">
        <f>IF(G62&gt;1,IF($E$10&gt;0,100-(#REF!/(1+(AL62/#REF!)^#REF!)^#REF!+#REF!/(AL62-1))*100,100-(AL62*D$5+D$6)*100),"")</f>
        <v/>
      </c>
      <c r="AI62" s="21" t="str">
        <f t="shared" si="5"/>
        <v/>
      </c>
      <c r="AJ62" s="21" t="str">
        <f t="shared" si="6"/>
        <v/>
      </c>
      <c r="AK62" s="48">
        <f t="shared" si="7"/>
        <v>0</v>
      </c>
      <c r="AL62" s="58" t="str">
        <f t="shared" si="8"/>
        <v/>
      </c>
      <c r="AM62" s="59" t="str">
        <f t="shared" si="9"/>
        <v/>
      </c>
      <c r="AN62" s="59" t="str">
        <f t="shared" si="10"/>
        <v/>
      </c>
      <c r="AO62" s="60"/>
    </row>
    <row r="63" spans="3:41" x14ac:dyDescent="0.25">
      <c r="C63" s="82"/>
      <c r="D63" s="45"/>
      <c r="E63" s="83" t="str">
        <f t="shared" si="18"/>
        <v/>
      </c>
      <c r="F63" s="45"/>
      <c r="G63" s="45"/>
      <c r="H63" s="45"/>
      <c r="I63" s="46" t="str">
        <f t="shared" si="11"/>
        <v/>
      </c>
      <c r="J63" s="46" t="str">
        <f t="shared" si="12"/>
        <v/>
      </c>
      <c r="K63" s="47" t="str">
        <f t="shared" si="0"/>
        <v/>
      </c>
      <c r="L63" s="47" t="str">
        <f t="shared" si="1"/>
        <v/>
      </c>
      <c r="M63" s="48">
        <f t="shared" si="13"/>
        <v>0</v>
      </c>
      <c r="N63" s="46" t="str">
        <f t="shared" si="2"/>
        <v/>
      </c>
      <c r="O63" s="47" t="str">
        <f t="shared" si="3"/>
        <v/>
      </c>
      <c r="P63" s="47" t="str">
        <f t="shared" si="4"/>
        <v/>
      </c>
      <c r="Q63" s="48">
        <f t="shared" si="14"/>
        <v>0</v>
      </c>
      <c r="R63" s="2"/>
      <c r="AH63" s="57" t="str">
        <f>IF(G63&gt;1,IF($E$10&gt;0,100-(#REF!/(1+(AL63/#REF!)^#REF!)^#REF!+#REF!/(AL63-1))*100,100-(AL63*D$5+D$6)*100),"")</f>
        <v/>
      </c>
      <c r="AI63" s="21" t="str">
        <f t="shared" si="5"/>
        <v/>
      </c>
      <c r="AJ63" s="21" t="str">
        <f t="shared" si="6"/>
        <v/>
      </c>
      <c r="AK63" s="48">
        <f t="shared" si="7"/>
        <v>0</v>
      </c>
      <c r="AL63" s="58" t="str">
        <f t="shared" si="8"/>
        <v/>
      </c>
      <c r="AM63" s="59" t="str">
        <f t="shared" si="9"/>
        <v/>
      </c>
      <c r="AN63" s="59" t="str">
        <f t="shared" si="10"/>
        <v/>
      </c>
      <c r="AO63" s="60"/>
    </row>
    <row r="64" spans="3:41" x14ac:dyDescent="0.25">
      <c r="C64" s="82"/>
      <c r="D64" s="45"/>
      <c r="E64" s="83" t="str">
        <f t="shared" si="18"/>
        <v/>
      </c>
      <c r="F64" s="45"/>
      <c r="G64" s="45"/>
      <c r="H64" s="45"/>
      <c r="I64" s="46" t="str">
        <f t="shared" si="11"/>
        <v/>
      </c>
      <c r="J64" s="46" t="str">
        <f t="shared" si="12"/>
        <v/>
      </c>
      <c r="K64" s="47" t="str">
        <f t="shared" si="0"/>
        <v/>
      </c>
      <c r="L64" s="47" t="str">
        <f t="shared" si="1"/>
        <v/>
      </c>
      <c r="M64" s="48">
        <f t="shared" si="13"/>
        <v>0</v>
      </c>
      <c r="N64" s="46" t="str">
        <f t="shared" si="2"/>
        <v/>
      </c>
      <c r="O64" s="47" t="str">
        <f t="shared" si="3"/>
        <v/>
      </c>
      <c r="P64" s="47" t="str">
        <f t="shared" si="4"/>
        <v/>
      </c>
      <c r="Q64" s="48">
        <f t="shared" si="14"/>
        <v>0</v>
      </c>
      <c r="R64" s="2"/>
      <c r="AH64" s="57" t="str">
        <f>IF(G64&gt;1,IF($E$10&gt;0,100-(#REF!/(1+(AL64/#REF!)^#REF!)^#REF!+#REF!/(AL64-1))*100,100-(AL64*D$5+D$6)*100),"")</f>
        <v/>
      </c>
      <c r="AI64" s="21" t="str">
        <f t="shared" si="5"/>
        <v/>
      </c>
      <c r="AJ64" s="21" t="str">
        <f t="shared" si="6"/>
        <v/>
      </c>
      <c r="AK64" s="48">
        <f t="shared" si="7"/>
        <v>0</v>
      </c>
      <c r="AL64" s="58" t="str">
        <f t="shared" si="8"/>
        <v/>
      </c>
      <c r="AM64" s="59" t="str">
        <f t="shared" si="9"/>
        <v/>
      </c>
      <c r="AN64" s="59" t="str">
        <f t="shared" si="10"/>
        <v/>
      </c>
      <c r="AO64" s="60"/>
    </row>
    <row r="65" spans="3:41" x14ac:dyDescent="0.25">
      <c r="C65" s="82"/>
      <c r="D65" s="45"/>
      <c r="E65" s="83" t="str">
        <f t="shared" si="18"/>
        <v/>
      </c>
      <c r="F65" s="45"/>
      <c r="G65" s="45"/>
      <c r="H65" s="45"/>
      <c r="I65" s="46" t="str">
        <f t="shared" si="11"/>
        <v/>
      </c>
      <c r="J65" s="46" t="str">
        <f t="shared" si="12"/>
        <v/>
      </c>
      <c r="K65" s="47" t="str">
        <f t="shared" si="0"/>
        <v/>
      </c>
      <c r="L65" s="47" t="str">
        <f t="shared" si="1"/>
        <v/>
      </c>
      <c r="M65" s="48">
        <f t="shared" si="13"/>
        <v>0</v>
      </c>
      <c r="N65" s="46" t="str">
        <f t="shared" si="2"/>
        <v/>
      </c>
      <c r="O65" s="47" t="str">
        <f t="shared" si="3"/>
        <v/>
      </c>
      <c r="P65" s="47" t="str">
        <f t="shared" si="4"/>
        <v/>
      </c>
      <c r="Q65" s="48">
        <f t="shared" si="14"/>
        <v>0</v>
      </c>
      <c r="R65" s="2"/>
      <c r="AH65" s="57" t="str">
        <f>IF(G65&gt;1,IF($E$10&gt;0,100-(#REF!/(1+(AL65/#REF!)^#REF!)^#REF!+#REF!/(AL65-1))*100,100-(AL65*D$5+D$6)*100),"")</f>
        <v/>
      </c>
      <c r="AI65" s="21" t="str">
        <f t="shared" si="5"/>
        <v/>
      </c>
      <c r="AJ65" s="21" t="str">
        <f t="shared" si="6"/>
        <v/>
      </c>
      <c r="AK65" s="48">
        <f t="shared" si="7"/>
        <v>0</v>
      </c>
      <c r="AL65" s="58" t="str">
        <f t="shared" si="8"/>
        <v/>
      </c>
      <c r="AM65" s="59" t="str">
        <f t="shared" si="9"/>
        <v/>
      </c>
      <c r="AN65" s="59" t="str">
        <f t="shared" si="10"/>
        <v/>
      </c>
      <c r="AO65" s="60"/>
    </row>
    <row r="66" spans="3:41" x14ac:dyDescent="0.25">
      <c r="C66" s="82"/>
      <c r="D66" s="45"/>
      <c r="E66" s="83" t="str">
        <f t="shared" si="18"/>
        <v/>
      </c>
      <c r="F66" s="45"/>
      <c r="G66" s="45"/>
      <c r="H66" s="45"/>
      <c r="I66" s="46" t="str">
        <f t="shared" si="11"/>
        <v/>
      </c>
      <c r="J66" s="46" t="str">
        <f t="shared" si="12"/>
        <v/>
      </c>
      <c r="K66" s="47" t="str">
        <f t="shared" si="0"/>
        <v/>
      </c>
      <c r="L66" s="47" t="str">
        <f t="shared" si="1"/>
        <v/>
      </c>
      <c r="M66" s="48">
        <f t="shared" si="13"/>
        <v>0</v>
      </c>
      <c r="N66" s="46" t="str">
        <f t="shared" si="2"/>
        <v/>
      </c>
      <c r="O66" s="47" t="str">
        <f t="shared" si="3"/>
        <v/>
      </c>
      <c r="P66" s="47" t="str">
        <f t="shared" si="4"/>
        <v/>
      </c>
      <c r="Q66" s="48">
        <f t="shared" si="14"/>
        <v>0</v>
      </c>
      <c r="R66" s="2"/>
      <c r="AH66" s="57" t="str">
        <f>IF(G66&gt;1,IF($E$10&gt;0,100-(#REF!/(1+(AL66/#REF!)^#REF!)^#REF!+#REF!/(AL66-1))*100,100-(AL66*D$5+D$6)*100),"")</f>
        <v/>
      </c>
      <c r="AI66" s="21" t="str">
        <f t="shared" si="5"/>
        <v/>
      </c>
      <c r="AJ66" s="21" t="str">
        <f t="shared" si="6"/>
        <v/>
      </c>
      <c r="AK66" s="48">
        <f t="shared" si="7"/>
        <v>0</v>
      </c>
      <c r="AL66" s="58" t="str">
        <f t="shared" si="8"/>
        <v/>
      </c>
      <c r="AM66" s="59" t="str">
        <f t="shared" si="9"/>
        <v/>
      </c>
      <c r="AN66" s="59" t="str">
        <f t="shared" si="10"/>
        <v/>
      </c>
      <c r="AO66" s="60"/>
    </row>
    <row r="67" spans="3:41" x14ac:dyDescent="0.25">
      <c r="C67" s="82"/>
      <c r="D67" s="45"/>
      <c r="E67" s="83" t="str">
        <f t="shared" si="18"/>
        <v/>
      </c>
      <c r="F67" s="45"/>
      <c r="G67" s="45"/>
      <c r="H67" s="45"/>
      <c r="I67" s="46" t="str">
        <f t="shared" si="11"/>
        <v/>
      </c>
      <c r="J67" s="46" t="str">
        <f t="shared" si="12"/>
        <v/>
      </c>
      <c r="K67" s="47" t="str">
        <f t="shared" si="0"/>
        <v/>
      </c>
      <c r="L67" s="47" t="str">
        <f t="shared" si="1"/>
        <v/>
      </c>
      <c r="M67" s="48">
        <f t="shared" si="13"/>
        <v>0</v>
      </c>
      <c r="N67" s="46" t="str">
        <f t="shared" si="2"/>
        <v/>
      </c>
      <c r="O67" s="47" t="str">
        <f t="shared" si="3"/>
        <v/>
      </c>
      <c r="P67" s="47" t="str">
        <f t="shared" si="4"/>
        <v/>
      </c>
      <c r="Q67" s="48">
        <f t="shared" si="14"/>
        <v>0</v>
      </c>
      <c r="R67" s="2"/>
      <c r="AH67" s="57" t="str">
        <f>IF(G67&gt;1,IF($E$10&gt;0,100-(#REF!/(1+(AL67/#REF!)^#REF!)^#REF!+#REF!/(AL67-1))*100,100-(AL67*D$5+D$6)*100),"")</f>
        <v/>
      </c>
      <c r="AI67" s="21" t="str">
        <f t="shared" si="5"/>
        <v/>
      </c>
      <c r="AJ67" s="21" t="str">
        <f t="shared" si="6"/>
        <v/>
      </c>
      <c r="AK67" s="48">
        <f t="shared" si="7"/>
        <v>0</v>
      </c>
      <c r="AL67" s="58" t="str">
        <f t="shared" si="8"/>
        <v/>
      </c>
      <c r="AM67" s="59" t="str">
        <f t="shared" si="9"/>
        <v/>
      </c>
      <c r="AN67" s="59" t="str">
        <f t="shared" si="10"/>
        <v/>
      </c>
      <c r="AO67" s="60"/>
    </row>
    <row r="68" spans="3:41" x14ac:dyDescent="0.25">
      <c r="C68" s="82"/>
      <c r="D68" s="45"/>
      <c r="E68" s="83" t="str">
        <f t="shared" si="18"/>
        <v/>
      </c>
      <c r="F68" s="45"/>
      <c r="G68" s="45"/>
      <c r="H68" s="45"/>
      <c r="I68" s="46" t="str">
        <f t="shared" si="11"/>
        <v/>
      </c>
      <c r="J68" s="46" t="str">
        <f t="shared" si="12"/>
        <v/>
      </c>
      <c r="K68" s="47" t="str">
        <f t="shared" si="0"/>
        <v/>
      </c>
      <c r="L68" s="47" t="str">
        <f t="shared" si="1"/>
        <v/>
      </c>
      <c r="M68" s="48">
        <f t="shared" si="13"/>
        <v>0</v>
      </c>
      <c r="N68" s="46" t="str">
        <f t="shared" si="2"/>
        <v/>
      </c>
      <c r="O68" s="47" t="str">
        <f t="shared" si="3"/>
        <v/>
      </c>
      <c r="P68" s="47" t="str">
        <f t="shared" si="4"/>
        <v/>
      </c>
      <c r="Q68" s="48">
        <f t="shared" si="14"/>
        <v>0</v>
      </c>
      <c r="R68" s="2"/>
      <c r="AH68" s="57" t="str">
        <f>IF(G68&gt;1,IF($E$10&gt;0,100-(#REF!/(1+(AL68/#REF!)^#REF!)^#REF!+#REF!/(AL68-1))*100,100-(AL68*D$5+D$6)*100),"")</f>
        <v/>
      </c>
      <c r="AI68" s="21" t="str">
        <f t="shared" si="5"/>
        <v/>
      </c>
      <c r="AJ68" s="21" t="str">
        <f t="shared" si="6"/>
        <v/>
      </c>
      <c r="AK68" s="48">
        <f t="shared" si="7"/>
        <v>0</v>
      </c>
      <c r="AL68" s="58" t="str">
        <f t="shared" si="8"/>
        <v/>
      </c>
      <c r="AM68" s="59" t="str">
        <f t="shared" si="9"/>
        <v/>
      </c>
      <c r="AN68" s="59" t="str">
        <f t="shared" si="10"/>
        <v/>
      </c>
      <c r="AO68" s="60"/>
    </row>
    <row r="69" spans="3:41" x14ac:dyDescent="0.25">
      <c r="C69" s="82"/>
      <c r="D69" s="45"/>
      <c r="E69" s="83" t="str">
        <f t="shared" si="18"/>
        <v/>
      </c>
      <c r="F69" s="45"/>
      <c r="G69" s="45"/>
      <c r="H69" s="45"/>
      <c r="I69" s="46" t="str">
        <f t="shared" si="11"/>
        <v/>
      </c>
      <c r="J69" s="46" t="str">
        <f t="shared" si="12"/>
        <v/>
      </c>
      <c r="K69" s="47" t="str">
        <f t="shared" si="0"/>
        <v/>
      </c>
      <c r="L69" s="47" t="str">
        <f t="shared" si="1"/>
        <v/>
      </c>
      <c r="M69" s="48">
        <f t="shared" si="13"/>
        <v>0</v>
      </c>
      <c r="N69" s="46" t="str">
        <f t="shared" si="2"/>
        <v/>
      </c>
      <c r="O69" s="47" t="str">
        <f t="shared" si="3"/>
        <v/>
      </c>
      <c r="P69" s="47" t="str">
        <f t="shared" si="4"/>
        <v/>
      </c>
      <c r="Q69" s="48">
        <f t="shared" si="14"/>
        <v>0</v>
      </c>
      <c r="R69" s="2"/>
      <c r="AH69" s="57" t="str">
        <f>IF(G69&gt;1,IF($E$10&gt;0,100-(#REF!/(1+(AL69/#REF!)^#REF!)^#REF!+#REF!/(AL69-1))*100,100-(AL69*D$5+D$6)*100),"")</f>
        <v/>
      </c>
      <c r="AI69" s="21" t="str">
        <f t="shared" si="5"/>
        <v/>
      </c>
      <c r="AJ69" s="21" t="str">
        <f t="shared" si="6"/>
        <v/>
      </c>
      <c r="AK69" s="48">
        <f t="shared" si="7"/>
        <v>0</v>
      </c>
      <c r="AL69" s="58" t="str">
        <f t="shared" si="8"/>
        <v/>
      </c>
      <c r="AM69" s="59" t="str">
        <f t="shared" si="9"/>
        <v/>
      </c>
      <c r="AN69" s="59" t="str">
        <f t="shared" si="10"/>
        <v/>
      </c>
      <c r="AO69" s="60"/>
    </row>
    <row r="70" spans="3:41" x14ac:dyDescent="0.25">
      <c r="C70" s="82"/>
      <c r="D70" s="45"/>
      <c r="E70" s="83" t="str">
        <f t="shared" si="18"/>
        <v/>
      </c>
      <c r="F70" s="45"/>
      <c r="G70" s="45"/>
      <c r="H70" s="45"/>
      <c r="I70" s="46" t="str">
        <f t="shared" si="11"/>
        <v/>
      </c>
      <c r="J70" s="46" t="str">
        <f t="shared" si="12"/>
        <v/>
      </c>
      <c r="K70" s="47" t="str">
        <f t="shared" si="0"/>
        <v/>
      </c>
      <c r="L70" s="47" t="str">
        <f t="shared" si="1"/>
        <v/>
      </c>
      <c r="M70" s="48">
        <f t="shared" si="13"/>
        <v>0</v>
      </c>
      <c r="N70" s="46" t="str">
        <f t="shared" si="2"/>
        <v/>
      </c>
      <c r="O70" s="47" t="str">
        <f t="shared" si="3"/>
        <v/>
      </c>
      <c r="P70" s="47" t="str">
        <f t="shared" si="4"/>
        <v/>
      </c>
      <c r="Q70" s="48">
        <f t="shared" si="14"/>
        <v>0</v>
      </c>
      <c r="R70" s="2"/>
      <c r="AH70" s="57" t="str">
        <f>IF(G70&gt;1,IF($E$10&gt;0,100-(#REF!/(1+(AL70/#REF!)^#REF!)^#REF!+#REF!/(AL70-1))*100,100-(AL70*D$5+D$6)*100),"")</f>
        <v/>
      </c>
      <c r="AI70" s="21" t="str">
        <f t="shared" si="5"/>
        <v/>
      </c>
      <c r="AJ70" s="21" t="str">
        <f t="shared" si="6"/>
        <v/>
      </c>
      <c r="AK70" s="48">
        <f t="shared" si="7"/>
        <v>0</v>
      </c>
      <c r="AL70" s="58" t="str">
        <f t="shared" si="8"/>
        <v/>
      </c>
      <c r="AM70" s="59" t="str">
        <f t="shared" si="9"/>
        <v/>
      </c>
      <c r="AN70" s="59" t="str">
        <f t="shared" si="10"/>
        <v/>
      </c>
      <c r="AO70" s="60"/>
    </row>
    <row r="71" spans="3:41" x14ac:dyDescent="0.25">
      <c r="C71" s="82"/>
      <c r="D71" s="45"/>
      <c r="E71" s="83" t="str">
        <f t="shared" si="18"/>
        <v/>
      </c>
      <c r="F71" s="45"/>
      <c r="G71" s="45"/>
      <c r="H71" s="45"/>
      <c r="I71" s="46" t="str">
        <f t="shared" si="11"/>
        <v/>
      </c>
      <c r="J71" s="46" t="str">
        <f t="shared" si="12"/>
        <v/>
      </c>
      <c r="K71" s="47" t="str">
        <f t="shared" ref="K71:K134" si="19">IF(G71&gt;1,I71-J71,"")</f>
        <v/>
      </c>
      <c r="L71" s="47" t="str">
        <f t="shared" ref="L71:L134" si="20">IF(G71&gt;1,ABS(K71),"")</f>
        <v/>
      </c>
      <c r="M71" s="48">
        <f t="shared" si="13"/>
        <v>0</v>
      </c>
      <c r="N71" s="46" t="str">
        <f t="shared" ref="N71:N134" si="21">IF(G71&gt;1,J71+$K$5,"")</f>
        <v/>
      </c>
      <c r="O71" s="47" t="str">
        <f t="shared" ref="O71:O134" si="22">IF(G71&gt;1,I71-N71,"")</f>
        <v/>
      </c>
      <c r="P71" s="47" t="str">
        <f t="shared" ref="P71:P134" si="23">IF(G71&gt;1,ABS(O71),"")</f>
        <v/>
      </c>
      <c r="Q71" s="48">
        <f t="shared" si="14"/>
        <v>0</v>
      </c>
      <c r="R71" s="2"/>
      <c r="AH71" s="57" t="str">
        <f>IF(G71&gt;1,IF($E$10&gt;0,100-(#REF!/(1+(AL71/#REF!)^#REF!)^#REF!+#REF!/(AL71-1))*100,100-(AL71*D$5+D$6)*100),"")</f>
        <v/>
      </c>
      <c r="AI71" s="21" t="str">
        <f t="shared" ref="AI71:AI134" si="24">IF(G71&gt;1,I71-AH71,"")</f>
        <v/>
      </c>
      <c r="AJ71" s="21" t="str">
        <f t="shared" ref="AJ71:AJ134" si="25">IF(G71&gt;1,ABS(AI71),"")</f>
        <v/>
      </c>
      <c r="AK71" s="48">
        <f t="shared" ref="AK71:AK134" si="26">IF($G71&gt;1.2,IF(AJ71&gt;1.2,1,0),0)</f>
        <v>0</v>
      </c>
      <c r="AL71" s="58" t="str">
        <f t="shared" ref="AL71:AL134" si="27">IF(G71&gt;0,G71+AN71,"")</f>
        <v/>
      </c>
      <c r="AM71" s="59" t="str">
        <f t="shared" ref="AM71:AM134" si="28">IF(G71&gt;0,$AM$5,"")</f>
        <v/>
      </c>
      <c r="AN71" s="59" t="str">
        <f t="shared" ref="AN71:AN134" si="29">IF(G71&gt;0,$AN$5,"")</f>
        <v/>
      </c>
      <c r="AO71" s="60"/>
    </row>
    <row r="72" spans="3:41" x14ac:dyDescent="0.25">
      <c r="C72" s="82"/>
      <c r="D72" s="45"/>
      <c r="E72" s="83" t="str">
        <f t="shared" si="18"/>
        <v/>
      </c>
      <c r="F72" s="45"/>
      <c r="G72" s="45"/>
      <c r="H72" s="45"/>
      <c r="I72" s="46" t="str">
        <f t="shared" ref="I72:I135" si="30">IF(G72&gt;1,100-H72,"")</f>
        <v/>
      </c>
      <c r="J72" s="46" t="str">
        <f t="shared" ref="J72:J135" si="31">IF(G72&gt;1,100-(G72*D$5+D$6),"")</f>
        <v/>
      </c>
      <c r="K72" s="47" t="str">
        <f t="shared" si="19"/>
        <v/>
      </c>
      <c r="L72" s="47" t="str">
        <f t="shared" si="20"/>
        <v/>
      </c>
      <c r="M72" s="48">
        <f t="shared" ref="M72:M135" si="32">IF($G72&gt;1.2,IF(L72&gt;1.2,1,0),0)</f>
        <v>0</v>
      </c>
      <c r="N72" s="46" t="str">
        <f t="shared" si="21"/>
        <v/>
      </c>
      <c r="O72" s="47" t="str">
        <f t="shared" si="22"/>
        <v/>
      </c>
      <c r="P72" s="47" t="str">
        <f t="shared" si="23"/>
        <v/>
      </c>
      <c r="Q72" s="48">
        <f t="shared" ref="Q72:Q135" si="33">IF($G72&gt;1.2,IF(P72&gt;1.2,1,0),0)</f>
        <v>0</v>
      </c>
      <c r="R72" s="2"/>
      <c r="AH72" s="57" t="str">
        <f>IF(G72&gt;1,IF($E$10&gt;0,100-(#REF!/(1+(AL72/#REF!)^#REF!)^#REF!+#REF!/(AL72-1))*100,100-(AL72*D$5+D$6)*100),"")</f>
        <v/>
      </c>
      <c r="AI72" s="21" t="str">
        <f t="shared" si="24"/>
        <v/>
      </c>
      <c r="AJ72" s="21" t="str">
        <f t="shared" si="25"/>
        <v/>
      </c>
      <c r="AK72" s="48">
        <f t="shared" si="26"/>
        <v>0</v>
      </c>
      <c r="AL72" s="58" t="str">
        <f t="shared" si="27"/>
        <v/>
      </c>
      <c r="AM72" s="59" t="str">
        <f t="shared" si="28"/>
        <v/>
      </c>
      <c r="AN72" s="59" t="str">
        <f t="shared" si="29"/>
        <v/>
      </c>
      <c r="AO72" s="60"/>
    </row>
    <row r="73" spans="3:41" x14ac:dyDescent="0.25">
      <c r="C73" s="82"/>
      <c r="D73" s="45"/>
      <c r="E73" s="83" t="str">
        <f t="shared" si="18"/>
        <v/>
      </c>
      <c r="F73" s="45"/>
      <c r="G73" s="45"/>
      <c r="H73" s="45"/>
      <c r="I73" s="46" t="str">
        <f t="shared" si="30"/>
        <v/>
      </c>
      <c r="J73" s="46" t="str">
        <f t="shared" si="31"/>
        <v/>
      </c>
      <c r="K73" s="47" t="str">
        <f t="shared" si="19"/>
        <v/>
      </c>
      <c r="L73" s="47" t="str">
        <f t="shared" si="20"/>
        <v/>
      </c>
      <c r="M73" s="48">
        <f t="shared" si="32"/>
        <v>0</v>
      </c>
      <c r="N73" s="46" t="str">
        <f t="shared" si="21"/>
        <v/>
      </c>
      <c r="O73" s="47" t="str">
        <f t="shared" si="22"/>
        <v/>
      </c>
      <c r="P73" s="47" t="str">
        <f t="shared" si="23"/>
        <v/>
      </c>
      <c r="Q73" s="48">
        <f t="shared" si="33"/>
        <v>0</v>
      </c>
      <c r="R73" s="2"/>
      <c r="AH73" s="57" t="str">
        <f>IF(G73&gt;1,IF($E$10&gt;0,100-(#REF!/(1+(AL73/#REF!)^#REF!)^#REF!+#REF!/(AL73-1))*100,100-(AL73*D$5+D$6)*100),"")</f>
        <v/>
      </c>
      <c r="AI73" s="21" t="str">
        <f t="shared" si="24"/>
        <v/>
      </c>
      <c r="AJ73" s="21" t="str">
        <f t="shared" si="25"/>
        <v/>
      </c>
      <c r="AK73" s="48">
        <f t="shared" si="26"/>
        <v>0</v>
      </c>
      <c r="AL73" s="58" t="str">
        <f t="shared" si="27"/>
        <v/>
      </c>
      <c r="AM73" s="59" t="str">
        <f t="shared" si="28"/>
        <v/>
      </c>
      <c r="AN73" s="59" t="str">
        <f t="shared" si="29"/>
        <v/>
      </c>
      <c r="AO73" s="60"/>
    </row>
    <row r="74" spans="3:41" x14ac:dyDescent="0.25">
      <c r="C74" s="82"/>
      <c r="D74" s="45"/>
      <c r="E74" s="83" t="str">
        <f t="shared" si="18"/>
        <v/>
      </c>
      <c r="F74" s="45"/>
      <c r="G74" s="45"/>
      <c r="H74" s="45"/>
      <c r="I74" s="46" t="str">
        <f t="shared" si="30"/>
        <v/>
      </c>
      <c r="J74" s="46" t="str">
        <f t="shared" si="31"/>
        <v/>
      </c>
      <c r="K74" s="47" t="str">
        <f t="shared" si="19"/>
        <v/>
      </c>
      <c r="L74" s="47" t="str">
        <f t="shared" si="20"/>
        <v/>
      </c>
      <c r="M74" s="48">
        <f t="shared" si="32"/>
        <v>0</v>
      </c>
      <c r="N74" s="46" t="str">
        <f t="shared" si="21"/>
        <v/>
      </c>
      <c r="O74" s="47" t="str">
        <f t="shared" si="22"/>
        <v/>
      </c>
      <c r="P74" s="47" t="str">
        <f t="shared" si="23"/>
        <v/>
      </c>
      <c r="Q74" s="48">
        <f t="shared" si="33"/>
        <v>0</v>
      </c>
      <c r="R74" s="2"/>
      <c r="AH74" s="57" t="str">
        <f>IF(G74&gt;1,IF($E$10&gt;0,100-(#REF!/(1+(AL74/#REF!)^#REF!)^#REF!+#REF!/(AL74-1))*100,100-(AL74*D$5+D$6)*100),"")</f>
        <v/>
      </c>
      <c r="AI74" s="21" t="str">
        <f t="shared" si="24"/>
        <v/>
      </c>
      <c r="AJ74" s="21" t="str">
        <f t="shared" si="25"/>
        <v/>
      </c>
      <c r="AK74" s="48">
        <f t="shared" si="26"/>
        <v>0</v>
      </c>
      <c r="AL74" s="58" t="str">
        <f t="shared" si="27"/>
        <v/>
      </c>
      <c r="AM74" s="59" t="str">
        <f t="shared" si="28"/>
        <v/>
      </c>
      <c r="AN74" s="59" t="str">
        <f t="shared" si="29"/>
        <v/>
      </c>
      <c r="AO74" s="60"/>
    </row>
    <row r="75" spans="3:41" x14ac:dyDescent="0.25">
      <c r="C75" s="82"/>
      <c r="D75" s="45"/>
      <c r="E75" s="83" t="str">
        <f t="shared" si="18"/>
        <v/>
      </c>
      <c r="F75" s="45"/>
      <c r="G75" s="45"/>
      <c r="H75" s="45"/>
      <c r="I75" s="46" t="str">
        <f t="shared" si="30"/>
        <v/>
      </c>
      <c r="J75" s="46" t="str">
        <f t="shared" si="31"/>
        <v/>
      </c>
      <c r="K75" s="47" t="str">
        <f t="shared" si="19"/>
        <v/>
      </c>
      <c r="L75" s="47" t="str">
        <f t="shared" si="20"/>
        <v/>
      </c>
      <c r="M75" s="48">
        <f t="shared" si="32"/>
        <v>0</v>
      </c>
      <c r="N75" s="46" t="str">
        <f t="shared" si="21"/>
        <v/>
      </c>
      <c r="O75" s="47" t="str">
        <f t="shared" si="22"/>
        <v/>
      </c>
      <c r="P75" s="47" t="str">
        <f t="shared" si="23"/>
        <v/>
      </c>
      <c r="Q75" s="48">
        <f t="shared" si="33"/>
        <v>0</v>
      </c>
      <c r="R75" s="2"/>
      <c r="AH75" s="57" t="str">
        <f>IF(G75&gt;1,IF($E$10&gt;0,100-(#REF!/(1+(AL75/#REF!)^#REF!)^#REF!+#REF!/(AL75-1))*100,100-(AL75*D$5+D$6)*100),"")</f>
        <v/>
      </c>
      <c r="AI75" s="21" t="str">
        <f t="shared" si="24"/>
        <v/>
      </c>
      <c r="AJ75" s="21" t="str">
        <f t="shared" si="25"/>
        <v/>
      </c>
      <c r="AK75" s="48">
        <f t="shared" si="26"/>
        <v>0</v>
      </c>
      <c r="AL75" s="58" t="str">
        <f t="shared" si="27"/>
        <v/>
      </c>
      <c r="AM75" s="59" t="str">
        <f t="shared" si="28"/>
        <v/>
      </c>
      <c r="AN75" s="59" t="str">
        <f t="shared" si="29"/>
        <v/>
      </c>
      <c r="AO75" s="60"/>
    </row>
    <row r="76" spans="3:41" x14ac:dyDescent="0.25">
      <c r="C76" s="82"/>
      <c r="D76" s="45"/>
      <c r="E76" s="83" t="str">
        <f t="shared" si="18"/>
        <v/>
      </c>
      <c r="F76" s="45"/>
      <c r="G76" s="45"/>
      <c r="H76" s="45"/>
      <c r="I76" s="46" t="str">
        <f t="shared" si="30"/>
        <v/>
      </c>
      <c r="J76" s="46" t="str">
        <f t="shared" si="31"/>
        <v/>
      </c>
      <c r="K76" s="47" t="str">
        <f t="shared" si="19"/>
        <v/>
      </c>
      <c r="L76" s="47" t="str">
        <f t="shared" si="20"/>
        <v/>
      </c>
      <c r="M76" s="48">
        <f t="shared" si="32"/>
        <v>0</v>
      </c>
      <c r="N76" s="46" t="str">
        <f t="shared" si="21"/>
        <v/>
      </c>
      <c r="O76" s="47" t="str">
        <f t="shared" si="22"/>
        <v/>
      </c>
      <c r="P76" s="47" t="str">
        <f t="shared" si="23"/>
        <v/>
      </c>
      <c r="Q76" s="48">
        <f t="shared" si="33"/>
        <v>0</v>
      </c>
      <c r="R76" s="2"/>
      <c r="AH76" s="57" t="str">
        <f>IF(G76&gt;1,IF($E$10&gt;0,100-(#REF!/(1+(AL76/#REF!)^#REF!)^#REF!+#REF!/(AL76-1))*100,100-(AL76*D$5+D$6)*100),"")</f>
        <v/>
      </c>
      <c r="AI76" s="21" t="str">
        <f t="shared" si="24"/>
        <v/>
      </c>
      <c r="AJ76" s="21" t="str">
        <f t="shared" si="25"/>
        <v/>
      </c>
      <c r="AK76" s="48">
        <f t="shared" si="26"/>
        <v>0</v>
      </c>
      <c r="AL76" s="58" t="str">
        <f t="shared" si="27"/>
        <v/>
      </c>
      <c r="AM76" s="59" t="str">
        <f t="shared" si="28"/>
        <v/>
      </c>
      <c r="AN76" s="59" t="str">
        <f t="shared" si="29"/>
        <v/>
      </c>
      <c r="AO76" s="60"/>
    </row>
    <row r="77" spans="3:41" x14ac:dyDescent="0.25">
      <c r="C77" s="82"/>
      <c r="D77" s="45"/>
      <c r="E77" s="83" t="str">
        <f t="shared" si="18"/>
        <v/>
      </c>
      <c r="F77" s="45"/>
      <c r="G77" s="45"/>
      <c r="H77" s="45"/>
      <c r="I77" s="46" t="str">
        <f t="shared" si="30"/>
        <v/>
      </c>
      <c r="J77" s="46" t="str">
        <f t="shared" si="31"/>
        <v/>
      </c>
      <c r="K77" s="47" t="str">
        <f t="shared" si="19"/>
        <v/>
      </c>
      <c r="L77" s="47" t="str">
        <f t="shared" si="20"/>
        <v/>
      </c>
      <c r="M77" s="48">
        <f t="shared" si="32"/>
        <v>0</v>
      </c>
      <c r="N77" s="46" t="str">
        <f t="shared" si="21"/>
        <v/>
      </c>
      <c r="O77" s="47" t="str">
        <f t="shared" si="22"/>
        <v/>
      </c>
      <c r="P77" s="47" t="str">
        <f t="shared" si="23"/>
        <v/>
      </c>
      <c r="Q77" s="48">
        <f t="shared" si="33"/>
        <v>0</v>
      </c>
      <c r="R77" s="2"/>
      <c r="AH77" s="57" t="str">
        <f>IF(G77&gt;1,IF($E$10&gt;0,100-(#REF!/(1+(AL77/#REF!)^#REF!)^#REF!+#REF!/(AL77-1))*100,100-(AL77*D$5+D$6)*100),"")</f>
        <v/>
      </c>
      <c r="AI77" s="21" t="str">
        <f t="shared" si="24"/>
        <v/>
      </c>
      <c r="AJ77" s="21" t="str">
        <f t="shared" si="25"/>
        <v/>
      </c>
      <c r="AK77" s="48">
        <f t="shared" si="26"/>
        <v>0</v>
      </c>
      <c r="AL77" s="58" t="str">
        <f t="shared" si="27"/>
        <v/>
      </c>
      <c r="AM77" s="59" t="str">
        <f t="shared" si="28"/>
        <v/>
      </c>
      <c r="AN77" s="59" t="str">
        <f t="shared" si="29"/>
        <v/>
      </c>
      <c r="AO77" s="60"/>
    </row>
    <row r="78" spans="3:41" x14ac:dyDescent="0.25">
      <c r="C78" s="82"/>
      <c r="D78" s="45"/>
      <c r="E78" s="83" t="str">
        <f t="shared" si="18"/>
        <v/>
      </c>
      <c r="F78" s="45"/>
      <c r="G78" s="45"/>
      <c r="H78" s="45"/>
      <c r="I78" s="46" t="str">
        <f t="shared" si="30"/>
        <v/>
      </c>
      <c r="J78" s="46" t="str">
        <f t="shared" si="31"/>
        <v/>
      </c>
      <c r="K78" s="47" t="str">
        <f t="shared" si="19"/>
        <v/>
      </c>
      <c r="L78" s="47" t="str">
        <f t="shared" si="20"/>
        <v/>
      </c>
      <c r="M78" s="48">
        <f t="shared" si="32"/>
        <v>0</v>
      </c>
      <c r="N78" s="46" t="str">
        <f t="shared" si="21"/>
        <v/>
      </c>
      <c r="O78" s="47" t="str">
        <f t="shared" si="22"/>
        <v/>
      </c>
      <c r="P78" s="47" t="str">
        <f t="shared" si="23"/>
        <v/>
      </c>
      <c r="Q78" s="48">
        <f t="shared" si="33"/>
        <v>0</v>
      </c>
      <c r="R78" s="2"/>
      <c r="AH78" s="57" t="str">
        <f>IF(G78&gt;1,IF($E$10&gt;0,100-(#REF!/(1+(AL78/#REF!)^#REF!)^#REF!+#REF!/(AL78-1))*100,100-(AL78*D$5+D$6)*100),"")</f>
        <v/>
      </c>
      <c r="AI78" s="21" t="str">
        <f t="shared" si="24"/>
        <v/>
      </c>
      <c r="AJ78" s="21" t="str">
        <f t="shared" si="25"/>
        <v/>
      </c>
      <c r="AK78" s="48">
        <f t="shared" si="26"/>
        <v>0</v>
      </c>
      <c r="AL78" s="58" t="str">
        <f t="shared" si="27"/>
        <v/>
      </c>
      <c r="AM78" s="59" t="str">
        <f t="shared" si="28"/>
        <v/>
      </c>
      <c r="AN78" s="59" t="str">
        <f t="shared" si="29"/>
        <v/>
      </c>
      <c r="AO78" s="60"/>
    </row>
    <row r="79" spans="3:41" x14ac:dyDescent="0.25">
      <c r="C79" s="82"/>
      <c r="D79" s="45"/>
      <c r="E79" s="83" t="str">
        <f t="shared" si="18"/>
        <v/>
      </c>
      <c r="F79" s="45"/>
      <c r="G79" s="45"/>
      <c r="H79" s="45"/>
      <c r="I79" s="46" t="str">
        <f t="shared" si="30"/>
        <v/>
      </c>
      <c r="J79" s="46" t="str">
        <f t="shared" si="31"/>
        <v/>
      </c>
      <c r="K79" s="47" t="str">
        <f t="shared" si="19"/>
        <v/>
      </c>
      <c r="L79" s="47" t="str">
        <f t="shared" si="20"/>
        <v/>
      </c>
      <c r="M79" s="48">
        <f t="shared" si="32"/>
        <v>0</v>
      </c>
      <c r="N79" s="46" t="str">
        <f t="shared" si="21"/>
        <v/>
      </c>
      <c r="O79" s="47" t="str">
        <f t="shared" si="22"/>
        <v/>
      </c>
      <c r="P79" s="47" t="str">
        <f t="shared" si="23"/>
        <v/>
      </c>
      <c r="Q79" s="48">
        <f t="shared" si="33"/>
        <v>0</v>
      </c>
      <c r="R79" s="2"/>
      <c r="AH79" s="57" t="str">
        <f>IF(G79&gt;1,IF($E$10&gt;0,100-(#REF!/(1+(AL79/#REF!)^#REF!)^#REF!+#REF!/(AL79-1))*100,100-(AL79*D$5+D$6)*100),"")</f>
        <v/>
      </c>
      <c r="AI79" s="21" t="str">
        <f t="shared" si="24"/>
        <v/>
      </c>
      <c r="AJ79" s="21" t="str">
        <f t="shared" si="25"/>
        <v/>
      </c>
      <c r="AK79" s="48">
        <f t="shared" si="26"/>
        <v>0</v>
      </c>
      <c r="AL79" s="58" t="str">
        <f t="shared" si="27"/>
        <v/>
      </c>
      <c r="AM79" s="59" t="str">
        <f t="shared" si="28"/>
        <v/>
      </c>
      <c r="AN79" s="59" t="str">
        <f t="shared" si="29"/>
        <v/>
      </c>
      <c r="AO79" s="60"/>
    </row>
    <row r="80" spans="3:41" x14ac:dyDescent="0.25">
      <c r="C80" s="82"/>
      <c r="D80" s="45"/>
      <c r="E80" s="83" t="str">
        <f t="shared" si="18"/>
        <v/>
      </c>
      <c r="F80" s="45"/>
      <c r="G80" s="45"/>
      <c r="H80" s="45"/>
      <c r="I80" s="46" t="str">
        <f t="shared" si="30"/>
        <v/>
      </c>
      <c r="J80" s="46" t="str">
        <f t="shared" si="31"/>
        <v/>
      </c>
      <c r="K80" s="47" t="str">
        <f t="shared" si="19"/>
        <v/>
      </c>
      <c r="L80" s="47" t="str">
        <f t="shared" si="20"/>
        <v/>
      </c>
      <c r="M80" s="48">
        <f t="shared" si="32"/>
        <v>0</v>
      </c>
      <c r="N80" s="46" t="str">
        <f t="shared" si="21"/>
        <v/>
      </c>
      <c r="O80" s="47" t="str">
        <f t="shared" si="22"/>
        <v/>
      </c>
      <c r="P80" s="47" t="str">
        <f t="shared" si="23"/>
        <v/>
      </c>
      <c r="Q80" s="48">
        <f t="shared" si="33"/>
        <v>0</v>
      </c>
      <c r="R80" s="2"/>
      <c r="AH80" s="57" t="str">
        <f>IF(G80&gt;1,IF($E$10&gt;0,100-(#REF!/(1+(AL80/#REF!)^#REF!)^#REF!+#REF!/(AL80-1))*100,100-(AL80*D$5+D$6)*100),"")</f>
        <v/>
      </c>
      <c r="AI80" s="21" t="str">
        <f t="shared" si="24"/>
        <v/>
      </c>
      <c r="AJ80" s="21" t="str">
        <f t="shared" si="25"/>
        <v/>
      </c>
      <c r="AK80" s="48">
        <f t="shared" si="26"/>
        <v>0</v>
      </c>
      <c r="AL80" s="58" t="str">
        <f t="shared" si="27"/>
        <v/>
      </c>
      <c r="AM80" s="59" t="str">
        <f t="shared" si="28"/>
        <v/>
      </c>
      <c r="AN80" s="59" t="str">
        <f t="shared" si="29"/>
        <v/>
      </c>
      <c r="AO80" s="60"/>
    </row>
    <row r="81" spans="3:41" x14ac:dyDescent="0.25">
      <c r="C81" s="82"/>
      <c r="D81" s="45"/>
      <c r="E81" s="83" t="str">
        <f t="shared" si="18"/>
        <v/>
      </c>
      <c r="F81" s="45"/>
      <c r="G81" s="45"/>
      <c r="H81" s="45"/>
      <c r="I81" s="46" t="str">
        <f t="shared" si="30"/>
        <v/>
      </c>
      <c r="J81" s="46" t="str">
        <f t="shared" si="31"/>
        <v/>
      </c>
      <c r="K81" s="47" t="str">
        <f t="shared" si="19"/>
        <v/>
      </c>
      <c r="L81" s="47" t="str">
        <f t="shared" si="20"/>
        <v/>
      </c>
      <c r="M81" s="48">
        <f t="shared" si="32"/>
        <v>0</v>
      </c>
      <c r="N81" s="46" t="str">
        <f t="shared" si="21"/>
        <v/>
      </c>
      <c r="O81" s="47" t="str">
        <f t="shared" si="22"/>
        <v/>
      </c>
      <c r="P81" s="47" t="str">
        <f t="shared" si="23"/>
        <v/>
      </c>
      <c r="Q81" s="48">
        <f t="shared" si="33"/>
        <v>0</v>
      </c>
      <c r="R81" s="2"/>
      <c r="AH81" s="57" t="str">
        <f>IF(G81&gt;1,IF($E$10&gt;0,100-(#REF!/(1+(AL81/#REF!)^#REF!)^#REF!+#REF!/(AL81-1))*100,100-(AL81*D$5+D$6)*100),"")</f>
        <v/>
      </c>
      <c r="AI81" s="21" t="str">
        <f t="shared" si="24"/>
        <v/>
      </c>
      <c r="AJ81" s="21" t="str">
        <f t="shared" si="25"/>
        <v/>
      </c>
      <c r="AK81" s="48">
        <f t="shared" si="26"/>
        <v>0</v>
      </c>
      <c r="AL81" s="58" t="str">
        <f t="shared" si="27"/>
        <v/>
      </c>
      <c r="AM81" s="59" t="str">
        <f t="shared" si="28"/>
        <v/>
      </c>
      <c r="AN81" s="59" t="str">
        <f t="shared" si="29"/>
        <v/>
      </c>
      <c r="AO81" s="60"/>
    </row>
    <row r="82" spans="3:41" x14ac:dyDescent="0.25">
      <c r="C82" s="82"/>
      <c r="D82" s="45"/>
      <c r="E82" s="83" t="str">
        <f t="shared" si="18"/>
        <v/>
      </c>
      <c r="F82" s="45"/>
      <c r="G82" s="45"/>
      <c r="H82" s="45"/>
      <c r="I82" s="46" t="str">
        <f t="shared" si="30"/>
        <v/>
      </c>
      <c r="J82" s="46" t="str">
        <f t="shared" si="31"/>
        <v/>
      </c>
      <c r="K82" s="47" t="str">
        <f t="shared" si="19"/>
        <v/>
      </c>
      <c r="L82" s="47" t="str">
        <f t="shared" si="20"/>
        <v/>
      </c>
      <c r="M82" s="48">
        <f t="shared" si="32"/>
        <v>0</v>
      </c>
      <c r="N82" s="46" t="str">
        <f t="shared" si="21"/>
        <v/>
      </c>
      <c r="O82" s="47" t="str">
        <f t="shared" si="22"/>
        <v/>
      </c>
      <c r="P82" s="47" t="str">
        <f t="shared" si="23"/>
        <v/>
      </c>
      <c r="Q82" s="48">
        <f t="shared" si="33"/>
        <v>0</v>
      </c>
      <c r="R82" s="2"/>
      <c r="AH82" s="57" t="str">
        <f>IF(G82&gt;1,IF($E$10&gt;0,100-(#REF!/(1+(AL82/#REF!)^#REF!)^#REF!+#REF!/(AL82-1))*100,100-(AL82*D$5+D$6)*100),"")</f>
        <v/>
      </c>
      <c r="AI82" s="21" t="str">
        <f t="shared" si="24"/>
        <v/>
      </c>
      <c r="AJ82" s="21" t="str">
        <f t="shared" si="25"/>
        <v/>
      </c>
      <c r="AK82" s="48">
        <f t="shared" si="26"/>
        <v>0</v>
      </c>
      <c r="AL82" s="58" t="str">
        <f t="shared" si="27"/>
        <v/>
      </c>
      <c r="AM82" s="59" t="str">
        <f t="shared" si="28"/>
        <v/>
      </c>
      <c r="AN82" s="59" t="str">
        <f t="shared" si="29"/>
        <v/>
      </c>
      <c r="AO82" s="60"/>
    </row>
    <row r="83" spans="3:41" x14ac:dyDescent="0.25">
      <c r="C83" s="82"/>
      <c r="D83" s="45"/>
      <c r="E83" s="83" t="str">
        <f t="shared" si="18"/>
        <v/>
      </c>
      <c r="F83" s="45"/>
      <c r="G83" s="45"/>
      <c r="H83" s="45"/>
      <c r="I83" s="46" t="str">
        <f t="shared" si="30"/>
        <v/>
      </c>
      <c r="J83" s="46" t="str">
        <f t="shared" si="31"/>
        <v/>
      </c>
      <c r="K83" s="47" t="str">
        <f t="shared" si="19"/>
        <v/>
      </c>
      <c r="L83" s="47" t="str">
        <f t="shared" si="20"/>
        <v/>
      </c>
      <c r="M83" s="48">
        <f t="shared" si="32"/>
        <v>0</v>
      </c>
      <c r="N83" s="46" t="str">
        <f t="shared" si="21"/>
        <v/>
      </c>
      <c r="O83" s="47" t="str">
        <f t="shared" si="22"/>
        <v/>
      </c>
      <c r="P83" s="47" t="str">
        <f t="shared" si="23"/>
        <v/>
      </c>
      <c r="Q83" s="48">
        <f t="shared" si="33"/>
        <v>0</v>
      </c>
      <c r="R83" s="2"/>
      <c r="AH83" s="57" t="str">
        <f>IF(G83&gt;1,IF($E$10&gt;0,100-(#REF!/(1+(AL83/#REF!)^#REF!)^#REF!+#REF!/(AL83-1))*100,100-(AL83*D$5+D$6)*100),"")</f>
        <v/>
      </c>
      <c r="AI83" s="21" t="str">
        <f t="shared" si="24"/>
        <v/>
      </c>
      <c r="AJ83" s="21" t="str">
        <f t="shared" si="25"/>
        <v/>
      </c>
      <c r="AK83" s="48">
        <f t="shared" si="26"/>
        <v>0</v>
      </c>
      <c r="AL83" s="58" t="str">
        <f t="shared" si="27"/>
        <v/>
      </c>
      <c r="AM83" s="59" t="str">
        <f t="shared" si="28"/>
        <v/>
      </c>
      <c r="AN83" s="59" t="str">
        <f t="shared" si="29"/>
        <v/>
      </c>
      <c r="AO83" s="60"/>
    </row>
    <row r="84" spans="3:41" x14ac:dyDescent="0.25">
      <c r="C84" s="82"/>
      <c r="D84" s="45"/>
      <c r="E84" s="83" t="str">
        <f t="shared" si="18"/>
        <v/>
      </c>
      <c r="F84" s="45"/>
      <c r="G84" s="45"/>
      <c r="H84" s="45"/>
      <c r="I84" s="46" t="str">
        <f t="shared" si="30"/>
        <v/>
      </c>
      <c r="J84" s="46" t="str">
        <f t="shared" si="31"/>
        <v/>
      </c>
      <c r="K84" s="47" t="str">
        <f t="shared" si="19"/>
        <v/>
      </c>
      <c r="L84" s="47" t="str">
        <f t="shared" si="20"/>
        <v/>
      </c>
      <c r="M84" s="48">
        <f t="shared" si="32"/>
        <v>0</v>
      </c>
      <c r="N84" s="46" t="str">
        <f t="shared" si="21"/>
        <v/>
      </c>
      <c r="O84" s="47" t="str">
        <f t="shared" si="22"/>
        <v/>
      </c>
      <c r="P84" s="47" t="str">
        <f t="shared" si="23"/>
        <v/>
      </c>
      <c r="Q84" s="48">
        <f t="shared" si="33"/>
        <v>0</v>
      </c>
      <c r="R84" s="2"/>
      <c r="AH84" s="57" t="str">
        <f>IF(G84&gt;1,IF($E$10&gt;0,100-(#REF!/(1+(AL84/#REF!)^#REF!)^#REF!+#REF!/(AL84-1))*100,100-(AL84*D$5+D$6)*100),"")</f>
        <v/>
      </c>
      <c r="AI84" s="21" t="str">
        <f t="shared" si="24"/>
        <v/>
      </c>
      <c r="AJ84" s="21" t="str">
        <f t="shared" si="25"/>
        <v/>
      </c>
      <c r="AK84" s="48">
        <f t="shared" si="26"/>
        <v>0</v>
      </c>
      <c r="AL84" s="58" t="str">
        <f t="shared" si="27"/>
        <v/>
      </c>
      <c r="AM84" s="59" t="str">
        <f t="shared" si="28"/>
        <v/>
      </c>
      <c r="AN84" s="59" t="str">
        <f t="shared" si="29"/>
        <v/>
      </c>
      <c r="AO84" s="60"/>
    </row>
    <row r="85" spans="3:41" x14ac:dyDescent="0.25">
      <c r="C85" s="82"/>
      <c r="D85" s="45"/>
      <c r="E85" s="83" t="str">
        <f t="shared" si="18"/>
        <v/>
      </c>
      <c r="F85" s="45"/>
      <c r="G85" s="45"/>
      <c r="H85" s="45"/>
      <c r="I85" s="46" t="str">
        <f t="shared" si="30"/>
        <v/>
      </c>
      <c r="J85" s="46" t="str">
        <f t="shared" si="31"/>
        <v/>
      </c>
      <c r="K85" s="47" t="str">
        <f t="shared" si="19"/>
        <v/>
      </c>
      <c r="L85" s="47" t="str">
        <f t="shared" si="20"/>
        <v/>
      </c>
      <c r="M85" s="48">
        <f t="shared" si="32"/>
        <v>0</v>
      </c>
      <c r="N85" s="46" t="str">
        <f t="shared" si="21"/>
        <v/>
      </c>
      <c r="O85" s="47" t="str">
        <f t="shared" si="22"/>
        <v/>
      </c>
      <c r="P85" s="47" t="str">
        <f t="shared" si="23"/>
        <v/>
      </c>
      <c r="Q85" s="48">
        <f t="shared" si="33"/>
        <v>0</v>
      </c>
      <c r="R85" s="2"/>
      <c r="AH85" s="57" t="str">
        <f>IF(G85&gt;1,IF($E$10&gt;0,100-(#REF!/(1+(AL85/#REF!)^#REF!)^#REF!+#REF!/(AL85-1))*100,100-(AL85*D$5+D$6)*100),"")</f>
        <v/>
      </c>
      <c r="AI85" s="21" t="str">
        <f t="shared" si="24"/>
        <v/>
      </c>
      <c r="AJ85" s="21" t="str">
        <f t="shared" si="25"/>
        <v/>
      </c>
      <c r="AK85" s="48">
        <f t="shared" si="26"/>
        <v>0</v>
      </c>
      <c r="AL85" s="58" t="str">
        <f t="shared" si="27"/>
        <v/>
      </c>
      <c r="AM85" s="59" t="str">
        <f t="shared" si="28"/>
        <v/>
      </c>
      <c r="AN85" s="59" t="str">
        <f t="shared" si="29"/>
        <v/>
      </c>
      <c r="AO85" s="60"/>
    </row>
    <row r="86" spans="3:41" x14ac:dyDescent="0.25">
      <c r="C86" s="82"/>
      <c r="D86" s="45"/>
      <c r="E86" s="83" t="str">
        <f t="shared" si="18"/>
        <v/>
      </c>
      <c r="F86" s="45"/>
      <c r="G86" s="45"/>
      <c r="H86" s="45"/>
      <c r="I86" s="46" t="str">
        <f t="shared" si="30"/>
        <v/>
      </c>
      <c r="J86" s="46" t="str">
        <f t="shared" si="31"/>
        <v/>
      </c>
      <c r="K86" s="47" t="str">
        <f t="shared" si="19"/>
        <v/>
      </c>
      <c r="L86" s="47" t="str">
        <f t="shared" si="20"/>
        <v/>
      </c>
      <c r="M86" s="48">
        <f t="shared" si="32"/>
        <v>0</v>
      </c>
      <c r="N86" s="46" t="str">
        <f t="shared" si="21"/>
        <v/>
      </c>
      <c r="O86" s="47" t="str">
        <f t="shared" si="22"/>
        <v/>
      </c>
      <c r="P86" s="47" t="str">
        <f t="shared" si="23"/>
        <v/>
      </c>
      <c r="Q86" s="48">
        <f t="shared" si="33"/>
        <v>0</v>
      </c>
      <c r="R86" s="2"/>
      <c r="AH86" s="57" t="str">
        <f>IF(G86&gt;1,IF($E$10&gt;0,100-(#REF!/(1+(AL86/#REF!)^#REF!)^#REF!+#REF!/(AL86-1))*100,100-(AL86*D$5+D$6)*100),"")</f>
        <v/>
      </c>
      <c r="AI86" s="21" t="str">
        <f t="shared" si="24"/>
        <v/>
      </c>
      <c r="AJ86" s="21" t="str">
        <f t="shared" si="25"/>
        <v/>
      </c>
      <c r="AK86" s="48">
        <f t="shared" si="26"/>
        <v>0</v>
      </c>
      <c r="AL86" s="58" t="str">
        <f t="shared" si="27"/>
        <v/>
      </c>
      <c r="AM86" s="59" t="str">
        <f t="shared" si="28"/>
        <v/>
      </c>
      <c r="AN86" s="59" t="str">
        <f t="shared" si="29"/>
        <v/>
      </c>
      <c r="AO86" s="60"/>
    </row>
    <row r="87" spans="3:41" x14ac:dyDescent="0.25">
      <c r="C87" s="82"/>
      <c r="D87" s="45"/>
      <c r="E87" s="83" t="str">
        <f t="shared" si="18"/>
        <v/>
      </c>
      <c r="F87" s="45"/>
      <c r="G87" s="45"/>
      <c r="H87" s="45"/>
      <c r="I87" s="46" t="str">
        <f t="shared" si="30"/>
        <v/>
      </c>
      <c r="J87" s="46" t="str">
        <f t="shared" si="31"/>
        <v/>
      </c>
      <c r="K87" s="47" t="str">
        <f t="shared" si="19"/>
        <v/>
      </c>
      <c r="L87" s="47" t="str">
        <f t="shared" si="20"/>
        <v/>
      </c>
      <c r="M87" s="48">
        <f t="shared" si="32"/>
        <v>0</v>
      </c>
      <c r="N87" s="46" t="str">
        <f t="shared" si="21"/>
        <v/>
      </c>
      <c r="O87" s="47" t="str">
        <f t="shared" si="22"/>
        <v/>
      </c>
      <c r="P87" s="47" t="str">
        <f t="shared" si="23"/>
        <v/>
      </c>
      <c r="Q87" s="48">
        <f t="shared" si="33"/>
        <v>0</v>
      </c>
      <c r="R87" s="2"/>
      <c r="AH87" s="57" t="str">
        <f>IF(G87&gt;1,IF($E$10&gt;0,100-(#REF!/(1+(AL87/#REF!)^#REF!)^#REF!+#REF!/(AL87-1))*100,100-(AL87*D$5+D$6)*100),"")</f>
        <v/>
      </c>
      <c r="AI87" s="21" t="str">
        <f t="shared" si="24"/>
        <v/>
      </c>
      <c r="AJ87" s="21" t="str">
        <f t="shared" si="25"/>
        <v/>
      </c>
      <c r="AK87" s="48">
        <f t="shared" si="26"/>
        <v>0</v>
      </c>
      <c r="AL87" s="58" t="str">
        <f t="shared" si="27"/>
        <v/>
      </c>
      <c r="AM87" s="59" t="str">
        <f t="shared" si="28"/>
        <v/>
      </c>
      <c r="AN87" s="59" t="str">
        <f t="shared" si="29"/>
        <v/>
      </c>
      <c r="AO87" s="60"/>
    </row>
    <row r="88" spans="3:41" x14ac:dyDescent="0.25">
      <c r="C88" s="82"/>
      <c r="D88" s="45"/>
      <c r="E88" s="83" t="str">
        <f t="shared" si="18"/>
        <v/>
      </c>
      <c r="F88" s="45"/>
      <c r="G88" s="45"/>
      <c r="H88" s="45"/>
      <c r="I88" s="46" t="str">
        <f t="shared" si="30"/>
        <v/>
      </c>
      <c r="J88" s="46" t="str">
        <f t="shared" si="31"/>
        <v/>
      </c>
      <c r="K88" s="47" t="str">
        <f t="shared" si="19"/>
        <v/>
      </c>
      <c r="L88" s="47" t="str">
        <f t="shared" si="20"/>
        <v/>
      </c>
      <c r="M88" s="48">
        <f t="shared" si="32"/>
        <v>0</v>
      </c>
      <c r="N88" s="46" t="str">
        <f t="shared" si="21"/>
        <v/>
      </c>
      <c r="O88" s="47" t="str">
        <f t="shared" si="22"/>
        <v/>
      </c>
      <c r="P88" s="47" t="str">
        <f t="shared" si="23"/>
        <v/>
      </c>
      <c r="Q88" s="48">
        <f t="shared" si="33"/>
        <v>0</v>
      </c>
      <c r="R88" s="2"/>
      <c r="AH88" s="57" t="str">
        <f>IF(G88&gt;1,IF($E$10&gt;0,100-(#REF!/(1+(AL88/#REF!)^#REF!)^#REF!+#REF!/(AL88-1))*100,100-(AL88*D$5+D$6)*100),"")</f>
        <v/>
      </c>
      <c r="AI88" s="21" t="str">
        <f t="shared" si="24"/>
        <v/>
      </c>
      <c r="AJ88" s="21" t="str">
        <f t="shared" si="25"/>
        <v/>
      </c>
      <c r="AK88" s="48">
        <f t="shared" si="26"/>
        <v>0</v>
      </c>
      <c r="AL88" s="58" t="str">
        <f t="shared" si="27"/>
        <v/>
      </c>
      <c r="AM88" s="59" t="str">
        <f t="shared" si="28"/>
        <v/>
      </c>
      <c r="AN88" s="59" t="str">
        <f t="shared" si="29"/>
        <v/>
      </c>
      <c r="AO88" s="60"/>
    </row>
    <row r="89" spans="3:41" x14ac:dyDescent="0.25">
      <c r="C89" s="82"/>
      <c r="D89" s="45"/>
      <c r="E89" s="83" t="str">
        <f t="shared" si="18"/>
        <v/>
      </c>
      <c r="F89" s="45"/>
      <c r="G89" s="45"/>
      <c r="H89" s="45"/>
      <c r="I89" s="46" t="str">
        <f t="shared" si="30"/>
        <v/>
      </c>
      <c r="J89" s="46" t="str">
        <f t="shared" si="31"/>
        <v/>
      </c>
      <c r="K89" s="47" t="str">
        <f t="shared" si="19"/>
        <v/>
      </c>
      <c r="L89" s="47" t="str">
        <f t="shared" si="20"/>
        <v/>
      </c>
      <c r="M89" s="48">
        <f t="shared" si="32"/>
        <v>0</v>
      </c>
      <c r="N89" s="46" t="str">
        <f t="shared" si="21"/>
        <v/>
      </c>
      <c r="O89" s="47" t="str">
        <f t="shared" si="22"/>
        <v/>
      </c>
      <c r="P89" s="47" t="str">
        <f t="shared" si="23"/>
        <v/>
      </c>
      <c r="Q89" s="48">
        <f t="shared" si="33"/>
        <v>0</v>
      </c>
      <c r="R89" s="2"/>
      <c r="AH89" s="57" t="str">
        <f>IF(G89&gt;1,IF($E$10&gt;0,100-(#REF!/(1+(AL89/#REF!)^#REF!)^#REF!+#REF!/(AL89-1))*100,100-(AL89*D$5+D$6)*100),"")</f>
        <v/>
      </c>
      <c r="AI89" s="21" t="str">
        <f t="shared" si="24"/>
        <v/>
      </c>
      <c r="AJ89" s="21" t="str">
        <f t="shared" si="25"/>
        <v/>
      </c>
      <c r="AK89" s="48">
        <f t="shared" si="26"/>
        <v>0</v>
      </c>
      <c r="AL89" s="58" t="str">
        <f t="shared" si="27"/>
        <v/>
      </c>
      <c r="AM89" s="59" t="str">
        <f t="shared" si="28"/>
        <v/>
      </c>
      <c r="AN89" s="59" t="str">
        <f t="shared" si="29"/>
        <v/>
      </c>
      <c r="AO89" s="60"/>
    </row>
    <row r="90" spans="3:41" x14ac:dyDescent="0.25">
      <c r="C90" s="82"/>
      <c r="D90" s="45"/>
      <c r="E90" s="83" t="str">
        <f t="shared" si="18"/>
        <v/>
      </c>
      <c r="F90" s="45"/>
      <c r="G90" s="45"/>
      <c r="H90" s="45"/>
      <c r="I90" s="46" t="str">
        <f t="shared" si="30"/>
        <v/>
      </c>
      <c r="J90" s="46" t="str">
        <f t="shared" si="31"/>
        <v/>
      </c>
      <c r="K90" s="47" t="str">
        <f t="shared" si="19"/>
        <v/>
      </c>
      <c r="L90" s="47" t="str">
        <f t="shared" si="20"/>
        <v/>
      </c>
      <c r="M90" s="48">
        <f t="shared" si="32"/>
        <v>0</v>
      </c>
      <c r="N90" s="46" t="str">
        <f t="shared" si="21"/>
        <v/>
      </c>
      <c r="O90" s="47" t="str">
        <f t="shared" si="22"/>
        <v/>
      </c>
      <c r="P90" s="47" t="str">
        <f t="shared" si="23"/>
        <v/>
      </c>
      <c r="Q90" s="48">
        <f t="shared" si="33"/>
        <v>0</v>
      </c>
      <c r="R90" s="2"/>
      <c r="AH90" s="57" t="str">
        <f>IF(G90&gt;1,IF($E$10&gt;0,100-(#REF!/(1+(AL90/#REF!)^#REF!)^#REF!+#REF!/(AL90-1))*100,100-(AL90*D$5+D$6)*100),"")</f>
        <v/>
      </c>
      <c r="AI90" s="21" t="str">
        <f t="shared" si="24"/>
        <v/>
      </c>
      <c r="AJ90" s="21" t="str">
        <f t="shared" si="25"/>
        <v/>
      </c>
      <c r="AK90" s="48">
        <f t="shared" si="26"/>
        <v>0</v>
      </c>
      <c r="AL90" s="58" t="str">
        <f t="shared" si="27"/>
        <v/>
      </c>
      <c r="AM90" s="59" t="str">
        <f t="shared" si="28"/>
        <v/>
      </c>
      <c r="AN90" s="59" t="str">
        <f t="shared" si="29"/>
        <v/>
      </c>
      <c r="AO90" s="60"/>
    </row>
    <row r="91" spans="3:41" x14ac:dyDescent="0.25">
      <c r="C91" s="82"/>
      <c r="D91" s="45"/>
      <c r="E91" s="83" t="str">
        <f t="shared" si="18"/>
        <v/>
      </c>
      <c r="F91" s="45"/>
      <c r="G91" s="45"/>
      <c r="H91" s="45"/>
      <c r="I91" s="46" t="str">
        <f t="shared" si="30"/>
        <v/>
      </c>
      <c r="J91" s="46" t="str">
        <f t="shared" si="31"/>
        <v/>
      </c>
      <c r="K91" s="47" t="str">
        <f t="shared" si="19"/>
        <v/>
      </c>
      <c r="L91" s="47" t="str">
        <f t="shared" si="20"/>
        <v/>
      </c>
      <c r="M91" s="48">
        <f t="shared" si="32"/>
        <v>0</v>
      </c>
      <c r="N91" s="46" t="str">
        <f t="shared" si="21"/>
        <v/>
      </c>
      <c r="O91" s="47" t="str">
        <f t="shared" si="22"/>
        <v/>
      </c>
      <c r="P91" s="47" t="str">
        <f t="shared" si="23"/>
        <v/>
      </c>
      <c r="Q91" s="48">
        <f t="shared" si="33"/>
        <v>0</v>
      </c>
      <c r="R91" s="2"/>
      <c r="AH91" s="57" t="str">
        <f>IF(G91&gt;1,IF($E$10&gt;0,100-(#REF!/(1+(AL91/#REF!)^#REF!)^#REF!+#REF!/(AL91-1))*100,100-(AL91*D$5+D$6)*100),"")</f>
        <v/>
      </c>
      <c r="AI91" s="21" t="str">
        <f t="shared" si="24"/>
        <v/>
      </c>
      <c r="AJ91" s="21" t="str">
        <f t="shared" si="25"/>
        <v/>
      </c>
      <c r="AK91" s="48">
        <f t="shared" si="26"/>
        <v>0</v>
      </c>
      <c r="AL91" s="58" t="str">
        <f t="shared" si="27"/>
        <v/>
      </c>
      <c r="AM91" s="59" t="str">
        <f t="shared" si="28"/>
        <v/>
      </c>
      <c r="AN91" s="59" t="str">
        <f t="shared" si="29"/>
        <v/>
      </c>
      <c r="AO91" s="60"/>
    </row>
    <row r="92" spans="3:41" x14ac:dyDescent="0.25">
      <c r="C92" s="82"/>
      <c r="D92" s="45"/>
      <c r="E92" s="83" t="str">
        <f t="shared" si="18"/>
        <v/>
      </c>
      <c r="F92" s="45"/>
      <c r="G92" s="45"/>
      <c r="H92" s="45"/>
      <c r="I92" s="46" t="str">
        <f t="shared" si="30"/>
        <v/>
      </c>
      <c r="J92" s="46" t="str">
        <f t="shared" si="31"/>
        <v/>
      </c>
      <c r="K92" s="47" t="str">
        <f t="shared" si="19"/>
        <v/>
      </c>
      <c r="L92" s="47" t="str">
        <f t="shared" si="20"/>
        <v/>
      </c>
      <c r="M92" s="48">
        <f t="shared" si="32"/>
        <v>0</v>
      </c>
      <c r="N92" s="46" t="str">
        <f t="shared" si="21"/>
        <v/>
      </c>
      <c r="O92" s="47" t="str">
        <f t="shared" si="22"/>
        <v/>
      </c>
      <c r="P92" s="47" t="str">
        <f t="shared" si="23"/>
        <v/>
      </c>
      <c r="Q92" s="48">
        <f t="shared" si="33"/>
        <v>0</v>
      </c>
      <c r="R92" s="2"/>
      <c r="AH92" s="57" t="str">
        <f>IF(G92&gt;1,IF($E$10&gt;0,100-(#REF!/(1+(AL92/#REF!)^#REF!)^#REF!+#REF!/(AL92-1))*100,100-(AL92*D$5+D$6)*100),"")</f>
        <v/>
      </c>
      <c r="AI92" s="21" t="str">
        <f t="shared" si="24"/>
        <v/>
      </c>
      <c r="AJ92" s="21" t="str">
        <f t="shared" si="25"/>
        <v/>
      </c>
      <c r="AK92" s="48">
        <f t="shared" si="26"/>
        <v>0</v>
      </c>
      <c r="AL92" s="58" t="str">
        <f t="shared" si="27"/>
        <v/>
      </c>
      <c r="AM92" s="59" t="str">
        <f t="shared" si="28"/>
        <v/>
      </c>
      <c r="AN92" s="59" t="str">
        <f t="shared" si="29"/>
        <v/>
      </c>
      <c r="AO92" s="60"/>
    </row>
    <row r="93" spans="3:41" x14ac:dyDescent="0.25">
      <c r="C93" s="82"/>
      <c r="D93" s="45"/>
      <c r="E93" s="83" t="str">
        <f t="shared" si="18"/>
        <v/>
      </c>
      <c r="F93" s="45"/>
      <c r="G93" s="45"/>
      <c r="H93" s="45"/>
      <c r="I93" s="46" t="str">
        <f t="shared" si="30"/>
        <v/>
      </c>
      <c r="J93" s="46" t="str">
        <f t="shared" si="31"/>
        <v/>
      </c>
      <c r="K93" s="47" t="str">
        <f t="shared" si="19"/>
        <v/>
      </c>
      <c r="L93" s="47" t="str">
        <f t="shared" si="20"/>
        <v/>
      </c>
      <c r="M93" s="48">
        <f t="shared" si="32"/>
        <v>0</v>
      </c>
      <c r="N93" s="46" t="str">
        <f t="shared" si="21"/>
        <v/>
      </c>
      <c r="O93" s="47" t="str">
        <f t="shared" si="22"/>
        <v/>
      </c>
      <c r="P93" s="47" t="str">
        <f t="shared" si="23"/>
        <v/>
      </c>
      <c r="Q93" s="48">
        <f t="shared" si="33"/>
        <v>0</v>
      </c>
      <c r="R93" s="2"/>
      <c r="AH93" s="57" t="str">
        <f>IF(G93&gt;1,IF($E$10&gt;0,100-(#REF!/(1+(AL93/#REF!)^#REF!)^#REF!+#REF!/(AL93-1))*100,100-(AL93*D$5+D$6)*100),"")</f>
        <v/>
      </c>
      <c r="AI93" s="21" t="str">
        <f t="shared" si="24"/>
        <v/>
      </c>
      <c r="AJ93" s="21" t="str">
        <f t="shared" si="25"/>
        <v/>
      </c>
      <c r="AK93" s="48">
        <f t="shared" si="26"/>
        <v>0</v>
      </c>
      <c r="AL93" s="58" t="str">
        <f t="shared" si="27"/>
        <v/>
      </c>
      <c r="AM93" s="59" t="str">
        <f t="shared" si="28"/>
        <v/>
      </c>
      <c r="AN93" s="59" t="str">
        <f t="shared" si="29"/>
        <v/>
      </c>
      <c r="AO93" s="60"/>
    </row>
    <row r="94" spans="3:41" x14ac:dyDescent="0.25">
      <c r="C94" s="82"/>
      <c r="D94" s="45"/>
      <c r="E94" s="83" t="str">
        <f t="shared" si="18"/>
        <v/>
      </c>
      <c r="F94" s="45"/>
      <c r="G94" s="45"/>
      <c r="H94" s="45"/>
      <c r="I94" s="46" t="str">
        <f t="shared" si="30"/>
        <v/>
      </c>
      <c r="J94" s="46" t="str">
        <f t="shared" si="31"/>
        <v/>
      </c>
      <c r="K94" s="47" t="str">
        <f t="shared" si="19"/>
        <v/>
      </c>
      <c r="L94" s="47" t="str">
        <f t="shared" si="20"/>
        <v/>
      </c>
      <c r="M94" s="48">
        <f t="shared" si="32"/>
        <v>0</v>
      </c>
      <c r="N94" s="46" t="str">
        <f t="shared" si="21"/>
        <v/>
      </c>
      <c r="O94" s="47" t="str">
        <f t="shared" si="22"/>
        <v/>
      </c>
      <c r="P94" s="47" t="str">
        <f t="shared" si="23"/>
        <v/>
      </c>
      <c r="Q94" s="48">
        <f t="shared" si="33"/>
        <v>0</v>
      </c>
      <c r="R94" s="2"/>
      <c r="AH94" s="57" t="str">
        <f>IF(G94&gt;1,IF($E$10&gt;0,100-(#REF!/(1+(AL94/#REF!)^#REF!)^#REF!+#REF!/(AL94-1))*100,100-(AL94*D$5+D$6)*100),"")</f>
        <v/>
      </c>
      <c r="AI94" s="21" t="str">
        <f t="shared" si="24"/>
        <v/>
      </c>
      <c r="AJ94" s="21" t="str">
        <f t="shared" si="25"/>
        <v/>
      </c>
      <c r="AK94" s="48">
        <f t="shared" si="26"/>
        <v>0</v>
      </c>
      <c r="AL94" s="58" t="str">
        <f t="shared" si="27"/>
        <v/>
      </c>
      <c r="AM94" s="59" t="str">
        <f t="shared" si="28"/>
        <v/>
      </c>
      <c r="AN94" s="59" t="str">
        <f t="shared" si="29"/>
        <v/>
      </c>
      <c r="AO94" s="60"/>
    </row>
    <row r="95" spans="3:41" x14ac:dyDescent="0.25">
      <c r="C95" s="82"/>
      <c r="D95" s="45"/>
      <c r="E95" s="83" t="str">
        <f t="shared" si="18"/>
        <v/>
      </c>
      <c r="F95" s="45"/>
      <c r="G95" s="45"/>
      <c r="H95" s="45"/>
      <c r="I95" s="46" t="str">
        <f t="shared" si="30"/>
        <v/>
      </c>
      <c r="J95" s="46" t="str">
        <f t="shared" si="31"/>
        <v/>
      </c>
      <c r="K95" s="47" t="str">
        <f t="shared" si="19"/>
        <v/>
      </c>
      <c r="L95" s="47" t="str">
        <f t="shared" si="20"/>
        <v/>
      </c>
      <c r="M95" s="48">
        <f t="shared" si="32"/>
        <v>0</v>
      </c>
      <c r="N95" s="46" t="str">
        <f t="shared" si="21"/>
        <v/>
      </c>
      <c r="O95" s="47" t="str">
        <f t="shared" si="22"/>
        <v/>
      </c>
      <c r="P95" s="47" t="str">
        <f t="shared" si="23"/>
        <v/>
      </c>
      <c r="Q95" s="48">
        <f t="shared" si="33"/>
        <v>0</v>
      </c>
      <c r="R95" s="2"/>
      <c r="AH95" s="57" t="str">
        <f>IF(G95&gt;1,IF($E$10&gt;0,100-(#REF!/(1+(AL95/#REF!)^#REF!)^#REF!+#REF!/(AL95-1))*100,100-(AL95*D$5+D$6)*100),"")</f>
        <v/>
      </c>
      <c r="AI95" s="21" t="str">
        <f t="shared" si="24"/>
        <v/>
      </c>
      <c r="AJ95" s="21" t="str">
        <f t="shared" si="25"/>
        <v/>
      </c>
      <c r="AK95" s="48">
        <f t="shared" si="26"/>
        <v>0</v>
      </c>
      <c r="AL95" s="58" t="str">
        <f t="shared" si="27"/>
        <v/>
      </c>
      <c r="AM95" s="59" t="str">
        <f t="shared" si="28"/>
        <v/>
      </c>
      <c r="AN95" s="59" t="str">
        <f t="shared" si="29"/>
        <v/>
      </c>
      <c r="AO95" s="60"/>
    </row>
    <row r="96" spans="3:41" x14ac:dyDescent="0.25">
      <c r="C96" s="82"/>
      <c r="D96" s="45"/>
      <c r="E96" s="83" t="str">
        <f t="shared" si="18"/>
        <v/>
      </c>
      <c r="F96" s="45"/>
      <c r="G96" s="45"/>
      <c r="H96" s="45"/>
      <c r="I96" s="46" t="str">
        <f t="shared" si="30"/>
        <v/>
      </c>
      <c r="J96" s="46" t="str">
        <f t="shared" si="31"/>
        <v/>
      </c>
      <c r="K96" s="47" t="str">
        <f t="shared" si="19"/>
        <v/>
      </c>
      <c r="L96" s="47" t="str">
        <f t="shared" si="20"/>
        <v/>
      </c>
      <c r="M96" s="48">
        <f t="shared" si="32"/>
        <v>0</v>
      </c>
      <c r="N96" s="46" t="str">
        <f t="shared" si="21"/>
        <v/>
      </c>
      <c r="O96" s="47" t="str">
        <f t="shared" si="22"/>
        <v/>
      </c>
      <c r="P96" s="47" t="str">
        <f t="shared" si="23"/>
        <v/>
      </c>
      <c r="Q96" s="48">
        <f t="shared" si="33"/>
        <v>0</v>
      </c>
      <c r="R96" s="2"/>
      <c r="AH96" s="57" t="str">
        <f>IF(G96&gt;1,IF($E$10&gt;0,100-(#REF!/(1+(AL96/#REF!)^#REF!)^#REF!+#REF!/(AL96-1))*100,100-(AL96*D$5+D$6)*100),"")</f>
        <v/>
      </c>
      <c r="AI96" s="21" t="str">
        <f t="shared" si="24"/>
        <v/>
      </c>
      <c r="AJ96" s="21" t="str">
        <f t="shared" si="25"/>
        <v/>
      </c>
      <c r="AK96" s="48">
        <f t="shared" si="26"/>
        <v>0</v>
      </c>
      <c r="AL96" s="58" t="str">
        <f t="shared" si="27"/>
        <v/>
      </c>
      <c r="AM96" s="59" t="str">
        <f t="shared" si="28"/>
        <v/>
      </c>
      <c r="AN96" s="59" t="str">
        <f t="shared" si="29"/>
        <v/>
      </c>
      <c r="AO96" s="60"/>
    </row>
    <row r="97" spans="3:41" x14ac:dyDescent="0.25">
      <c r="C97" s="82"/>
      <c r="D97" s="45"/>
      <c r="E97" s="83" t="str">
        <f t="shared" si="18"/>
        <v/>
      </c>
      <c r="F97" s="45"/>
      <c r="G97" s="45"/>
      <c r="H97" s="45"/>
      <c r="I97" s="46" t="str">
        <f t="shared" si="30"/>
        <v/>
      </c>
      <c r="J97" s="46" t="str">
        <f t="shared" si="31"/>
        <v/>
      </c>
      <c r="K97" s="47" t="str">
        <f t="shared" si="19"/>
        <v/>
      </c>
      <c r="L97" s="47" t="str">
        <f t="shared" si="20"/>
        <v/>
      </c>
      <c r="M97" s="48">
        <f t="shared" si="32"/>
        <v>0</v>
      </c>
      <c r="N97" s="46" t="str">
        <f t="shared" si="21"/>
        <v/>
      </c>
      <c r="O97" s="47" t="str">
        <f t="shared" si="22"/>
        <v/>
      </c>
      <c r="P97" s="47" t="str">
        <f t="shared" si="23"/>
        <v/>
      </c>
      <c r="Q97" s="48">
        <f t="shared" si="33"/>
        <v>0</v>
      </c>
      <c r="R97" s="2"/>
      <c r="AH97" s="57" t="str">
        <f>IF(G97&gt;1,IF($E$10&gt;0,100-(#REF!/(1+(AL97/#REF!)^#REF!)^#REF!+#REF!/(AL97-1))*100,100-(AL97*D$5+D$6)*100),"")</f>
        <v/>
      </c>
      <c r="AI97" s="21" t="str">
        <f t="shared" si="24"/>
        <v/>
      </c>
      <c r="AJ97" s="21" t="str">
        <f t="shared" si="25"/>
        <v/>
      </c>
      <c r="AK97" s="48">
        <f t="shared" si="26"/>
        <v>0</v>
      </c>
      <c r="AL97" s="58" t="str">
        <f t="shared" si="27"/>
        <v/>
      </c>
      <c r="AM97" s="59" t="str">
        <f t="shared" si="28"/>
        <v/>
      </c>
      <c r="AN97" s="59" t="str">
        <f t="shared" si="29"/>
        <v/>
      </c>
      <c r="AO97" s="60"/>
    </row>
    <row r="98" spans="3:41" x14ac:dyDescent="0.25">
      <c r="C98" s="82"/>
      <c r="D98" s="45"/>
      <c r="E98" s="83" t="str">
        <f t="shared" si="18"/>
        <v/>
      </c>
      <c r="F98" s="45"/>
      <c r="G98" s="45"/>
      <c r="H98" s="45"/>
      <c r="I98" s="46" t="str">
        <f t="shared" si="30"/>
        <v/>
      </c>
      <c r="J98" s="46" t="str">
        <f t="shared" si="31"/>
        <v/>
      </c>
      <c r="K98" s="47" t="str">
        <f t="shared" si="19"/>
        <v/>
      </c>
      <c r="L98" s="47" t="str">
        <f t="shared" si="20"/>
        <v/>
      </c>
      <c r="M98" s="48">
        <f t="shared" si="32"/>
        <v>0</v>
      </c>
      <c r="N98" s="46" t="str">
        <f t="shared" si="21"/>
        <v/>
      </c>
      <c r="O98" s="47" t="str">
        <f t="shared" si="22"/>
        <v/>
      </c>
      <c r="P98" s="47" t="str">
        <f t="shared" si="23"/>
        <v/>
      </c>
      <c r="Q98" s="48">
        <f t="shared" si="33"/>
        <v>0</v>
      </c>
      <c r="R98" s="2"/>
      <c r="AH98" s="57" t="str">
        <f>IF(G98&gt;1,IF($E$10&gt;0,100-(#REF!/(1+(AL98/#REF!)^#REF!)^#REF!+#REF!/(AL98-1))*100,100-(AL98*D$5+D$6)*100),"")</f>
        <v/>
      </c>
      <c r="AI98" s="21" t="str">
        <f t="shared" si="24"/>
        <v/>
      </c>
      <c r="AJ98" s="21" t="str">
        <f t="shared" si="25"/>
        <v/>
      </c>
      <c r="AK98" s="48">
        <f t="shared" si="26"/>
        <v>0</v>
      </c>
      <c r="AL98" s="58" t="str">
        <f t="shared" si="27"/>
        <v/>
      </c>
      <c r="AM98" s="59" t="str">
        <f t="shared" si="28"/>
        <v/>
      </c>
      <c r="AN98" s="59" t="str">
        <f t="shared" si="29"/>
        <v/>
      </c>
      <c r="AO98" s="60"/>
    </row>
    <row r="99" spans="3:41" x14ac:dyDescent="0.25">
      <c r="C99" s="82"/>
      <c r="D99" s="45"/>
      <c r="E99" s="83" t="str">
        <f t="shared" si="18"/>
        <v/>
      </c>
      <c r="F99" s="45"/>
      <c r="G99" s="45"/>
      <c r="H99" s="45"/>
      <c r="I99" s="46" t="str">
        <f t="shared" si="30"/>
        <v/>
      </c>
      <c r="J99" s="46" t="str">
        <f t="shared" si="31"/>
        <v/>
      </c>
      <c r="K99" s="47" t="str">
        <f t="shared" si="19"/>
        <v/>
      </c>
      <c r="L99" s="47" t="str">
        <f t="shared" si="20"/>
        <v/>
      </c>
      <c r="M99" s="48">
        <f t="shared" si="32"/>
        <v>0</v>
      </c>
      <c r="N99" s="46" t="str">
        <f t="shared" si="21"/>
        <v/>
      </c>
      <c r="O99" s="47" t="str">
        <f t="shared" si="22"/>
        <v/>
      </c>
      <c r="P99" s="47" t="str">
        <f t="shared" si="23"/>
        <v/>
      </c>
      <c r="Q99" s="48">
        <f t="shared" si="33"/>
        <v>0</v>
      </c>
      <c r="R99" s="2"/>
      <c r="AH99" s="57" t="str">
        <f>IF(G99&gt;1,IF($E$10&gt;0,100-(#REF!/(1+(AL99/#REF!)^#REF!)^#REF!+#REF!/(AL99-1))*100,100-(AL99*D$5+D$6)*100),"")</f>
        <v/>
      </c>
      <c r="AI99" s="21" t="str">
        <f t="shared" si="24"/>
        <v/>
      </c>
      <c r="AJ99" s="21" t="str">
        <f t="shared" si="25"/>
        <v/>
      </c>
      <c r="AK99" s="48">
        <f t="shared" si="26"/>
        <v>0</v>
      </c>
      <c r="AL99" s="58" t="str">
        <f t="shared" si="27"/>
        <v/>
      </c>
      <c r="AM99" s="59" t="str">
        <f t="shared" si="28"/>
        <v/>
      </c>
      <c r="AN99" s="59" t="str">
        <f t="shared" si="29"/>
        <v/>
      </c>
      <c r="AO99" s="60"/>
    </row>
    <row r="100" spans="3:41" x14ac:dyDescent="0.25">
      <c r="C100" s="82"/>
      <c r="D100" s="45"/>
      <c r="E100" s="83" t="str">
        <f t="shared" ref="E100:E163" si="34">IF(C100&gt;0,100-(C100),"")</f>
        <v/>
      </c>
      <c r="F100" s="45"/>
      <c r="G100" s="45"/>
      <c r="H100" s="45"/>
      <c r="I100" s="46" t="str">
        <f t="shared" si="30"/>
        <v/>
      </c>
      <c r="J100" s="46" t="str">
        <f t="shared" si="31"/>
        <v/>
      </c>
      <c r="K100" s="47" t="str">
        <f t="shared" si="19"/>
        <v/>
      </c>
      <c r="L100" s="47" t="str">
        <f t="shared" si="20"/>
        <v/>
      </c>
      <c r="M100" s="48">
        <f t="shared" si="32"/>
        <v>0</v>
      </c>
      <c r="N100" s="46" t="str">
        <f t="shared" si="21"/>
        <v/>
      </c>
      <c r="O100" s="47" t="str">
        <f t="shared" si="22"/>
        <v/>
      </c>
      <c r="P100" s="47" t="str">
        <f t="shared" si="23"/>
        <v/>
      </c>
      <c r="Q100" s="48">
        <f t="shared" si="33"/>
        <v>0</v>
      </c>
      <c r="R100" s="2"/>
      <c r="AH100" s="57" t="str">
        <f>IF(G100&gt;1,IF($E$10&gt;0,100-(#REF!/(1+(AL100/#REF!)^#REF!)^#REF!+#REF!/(AL100-1))*100,100-(AL100*D$5+D$6)*100),"")</f>
        <v/>
      </c>
      <c r="AI100" s="21" t="str">
        <f t="shared" si="24"/>
        <v/>
      </c>
      <c r="AJ100" s="21" t="str">
        <f t="shared" si="25"/>
        <v/>
      </c>
      <c r="AK100" s="48">
        <f t="shared" si="26"/>
        <v>0</v>
      </c>
      <c r="AL100" s="58" t="str">
        <f t="shared" si="27"/>
        <v/>
      </c>
      <c r="AM100" s="59" t="str">
        <f t="shared" si="28"/>
        <v/>
      </c>
      <c r="AN100" s="59" t="str">
        <f t="shared" si="29"/>
        <v/>
      </c>
      <c r="AO100" s="60"/>
    </row>
    <row r="101" spans="3:41" x14ac:dyDescent="0.25">
      <c r="C101" s="82"/>
      <c r="D101" s="45"/>
      <c r="E101" s="83" t="str">
        <f t="shared" si="34"/>
        <v/>
      </c>
      <c r="F101" s="45"/>
      <c r="G101" s="45"/>
      <c r="H101" s="45"/>
      <c r="I101" s="46" t="str">
        <f t="shared" si="30"/>
        <v/>
      </c>
      <c r="J101" s="46" t="str">
        <f t="shared" si="31"/>
        <v/>
      </c>
      <c r="K101" s="47" t="str">
        <f t="shared" si="19"/>
        <v/>
      </c>
      <c r="L101" s="47" t="str">
        <f t="shared" si="20"/>
        <v/>
      </c>
      <c r="M101" s="48">
        <f t="shared" si="32"/>
        <v>0</v>
      </c>
      <c r="N101" s="46" t="str">
        <f t="shared" si="21"/>
        <v/>
      </c>
      <c r="O101" s="47" t="str">
        <f t="shared" si="22"/>
        <v/>
      </c>
      <c r="P101" s="47" t="str">
        <f t="shared" si="23"/>
        <v/>
      </c>
      <c r="Q101" s="48">
        <f t="shared" si="33"/>
        <v>0</v>
      </c>
      <c r="R101" s="2"/>
      <c r="AH101" s="57" t="str">
        <f>IF(G101&gt;1,IF($E$10&gt;0,100-(#REF!/(1+(AL101/#REF!)^#REF!)^#REF!+#REF!/(AL101-1))*100,100-(AL101*D$5+D$6)*100),"")</f>
        <v/>
      </c>
      <c r="AI101" s="21" t="str">
        <f t="shared" si="24"/>
        <v/>
      </c>
      <c r="AJ101" s="21" t="str">
        <f t="shared" si="25"/>
        <v/>
      </c>
      <c r="AK101" s="48">
        <f t="shared" si="26"/>
        <v>0</v>
      </c>
      <c r="AL101" s="58" t="str">
        <f t="shared" si="27"/>
        <v/>
      </c>
      <c r="AM101" s="59" t="str">
        <f t="shared" si="28"/>
        <v/>
      </c>
      <c r="AN101" s="59" t="str">
        <f t="shared" si="29"/>
        <v/>
      </c>
      <c r="AO101" s="60"/>
    </row>
    <row r="102" spans="3:41" x14ac:dyDescent="0.25">
      <c r="C102" s="82"/>
      <c r="D102" s="45"/>
      <c r="E102" s="83" t="str">
        <f t="shared" si="34"/>
        <v/>
      </c>
      <c r="F102" s="45"/>
      <c r="G102" s="45"/>
      <c r="H102" s="45"/>
      <c r="I102" s="46" t="str">
        <f t="shared" si="30"/>
        <v/>
      </c>
      <c r="J102" s="46" t="str">
        <f t="shared" si="31"/>
        <v/>
      </c>
      <c r="K102" s="47" t="str">
        <f t="shared" si="19"/>
        <v/>
      </c>
      <c r="L102" s="47" t="str">
        <f t="shared" si="20"/>
        <v/>
      </c>
      <c r="M102" s="48">
        <f t="shared" si="32"/>
        <v>0</v>
      </c>
      <c r="N102" s="46" t="str">
        <f t="shared" si="21"/>
        <v/>
      </c>
      <c r="O102" s="47" t="str">
        <f t="shared" si="22"/>
        <v/>
      </c>
      <c r="P102" s="47" t="str">
        <f t="shared" si="23"/>
        <v/>
      </c>
      <c r="Q102" s="48">
        <f t="shared" si="33"/>
        <v>0</v>
      </c>
      <c r="R102" s="2"/>
      <c r="AH102" s="57" t="str">
        <f>IF(G102&gt;1,IF($E$10&gt;0,100-(#REF!/(1+(AL102/#REF!)^#REF!)^#REF!+#REF!/(AL102-1))*100,100-(AL102*D$5+D$6)*100),"")</f>
        <v/>
      </c>
      <c r="AI102" s="21" t="str">
        <f t="shared" si="24"/>
        <v/>
      </c>
      <c r="AJ102" s="21" t="str">
        <f t="shared" si="25"/>
        <v/>
      </c>
      <c r="AK102" s="48">
        <f t="shared" si="26"/>
        <v>0</v>
      </c>
      <c r="AL102" s="58" t="str">
        <f t="shared" si="27"/>
        <v/>
      </c>
      <c r="AM102" s="59" t="str">
        <f t="shared" si="28"/>
        <v/>
      </c>
      <c r="AN102" s="59" t="str">
        <f t="shared" si="29"/>
        <v/>
      </c>
      <c r="AO102" s="60"/>
    </row>
    <row r="103" spans="3:41" x14ac:dyDescent="0.25">
      <c r="C103" s="82"/>
      <c r="D103" s="45"/>
      <c r="E103" s="83" t="str">
        <f t="shared" si="34"/>
        <v/>
      </c>
      <c r="F103" s="45"/>
      <c r="G103" s="45"/>
      <c r="H103" s="45"/>
      <c r="I103" s="46" t="str">
        <f t="shared" si="30"/>
        <v/>
      </c>
      <c r="J103" s="46" t="str">
        <f t="shared" si="31"/>
        <v/>
      </c>
      <c r="K103" s="47" t="str">
        <f t="shared" si="19"/>
        <v/>
      </c>
      <c r="L103" s="47" t="str">
        <f t="shared" si="20"/>
        <v/>
      </c>
      <c r="M103" s="48">
        <f t="shared" si="32"/>
        <v>0</v>
      </c>
      <c r="N103" s="46" t="str">
        <f t="shared" si="21"/>
        <v/>
      </c>
      <c r="O103" s="47" t="str">
        <f t="shared" si="22"/>
        <v/>
      </c>
      <c r="P103" s="47" t="str">
        <f t="shared" si="23"/>
        <v/>
      </c>
      <c r="Q103" s="48">
        <f t="shared" si="33"/>
        <v>0</v>
      </c>
      <c r="R103" s="2"/>
      <c r="AH103" s="57" t="str">
        <f>IF(G103&gt;1,IF($E$10&gt;0,100-(#REF!/(1+(AL103/#REF!)^#REF!)^#REF!+#REF!/(AL103-1))*100,100-(AL103*D$5+D$6)*100),"")</f>
        <v/>
      </c>
      <c r="AI103" s="21" t="str">
        <f t="shared" si="24"/>
        <v/>
      </c>
      <c r="AJ103" s="21" t="str">
        <f t="shared" si="25"/>
        <v/>
      </c>
      <c r="AK103" s="48">
        <f t="shared" si="26"/>
        <v>0</v>
      </c>
      <c r="AL103" s="58" t="str">
        <f t="shared" si="27"/>
        <v/>
      </c>
      <c r="AM103" s="59" t="str">
        <f t="shared" si="28"/>
        <v/>
      </c>
      <c r="AN103" s="59" t="str">
        <f t="shared" si="29"/>
        <v/>
      </c>
      <c r="AO103" s="60"/>
    </row>
    <row r="104" spans="3:41" x14ac:dyDescent="0.25">
      <c r="C104" s="82"/>
      <c r="D104" s="45"/>
      <c r="E104" s="83" t="str">
        <f t="shared" si="34"/>
        <v/>
      </c>
      <c r="F104" s="45"/>
      <c r="G104" s="45"/>
      <c r="H104" s="45"/>
      <c r="I104" s="46" t="str">
        <f t="shared" si="30"/>
        <v/>
      </c>
      <c r="J104" s="46" t="str">
        <f t="shared" si="31"/>
        <v/>
      </c>
      <c r="K104" s="47" t="str">
        <f t="shared" si="19"/>
        <v/>
      </c>
      <c r="L104" s="47" t="str">
        <f t="shared" si="20"/>
        <v/>
      </c>
      <c r="M104" s="48">
        <f t="shared" si="32"/>
        <v>0</v>
      </c>
      <c r="N104" s="46" t="str">
        <f t="shared" si="21"/>
        <v/>
      </c>
      <c r="O104" s="47" t="str">
        <f t="shared" si="22"/>
        <v/>
      </c>
      <c r="P104" s="47" t="str">
        <f t="shared" si="23"/>
        <v/>
      </c>
      <c r="Q104" s="48">
        <f t="shared" si="33"/>
        <v>0</v>
      </c>
      <c r="R104" s="2"/>
      <c r="AH104" s="57" t="str">
        <f>IF(G104&gt;1,IF($E$10&gt;0,100-(#REF!/(1+(AL104/#REF!)^#REF!)^#REF!+#REF!/(AL104-1))*100,100-(AL104*D$5+D$6)*100),"")</f>
        <v/>
      </c>
      <c r="AI104" s="21" t="str">
        <f t="shared" si="24"/>
        <v/>
      </c>
      <c r="AJ104" s="21" t="str">
        <f t="shared" si="25"/>
        <v/>
      </c>
      <c r="AK104" s="48">
        <f t="shared" si="26"/>
        <v>0</v>
      </c>
      <c r="AL104" s="58" t="str">
        <f t="shared" si="27"/>
        <v/>
      </c>
      <c r="AM104" s="59" t="str">
        <f t="shared" si="28"/>
        <v/>
      </c>
      <c r="AN104" s="59" t="str">
        <f t="shared" si="29"/>
        <v/>
      </c>
      <c r="AO104" s="60"/>
    </row>
    <row r="105" spans="3:41" x14ac:dyDescent="0.25">
      <c r="C105" s="82"/>
      <c r="D105" s="45"/>
      <c r="E105" s="83" t="str">
        <f t="shared" si="34"/>
        <v/>
      </c>
      <c r="F105" s="45"/>
      <c r="G105" s="45"/>
      <c r="H105" s="45"/>
      <c r="I105" s="46" t="str">
        <f t="shared" si="30"/>
        <v/>
      </c>
      <c r="J105" s="46" t="str">
        <f t="shared" si="31"/>
        <v/>
      </c>
      <c r="K105" s="47" t="str">
        <f t="shared" si="19"/>
        <v/>
      </c>
      <c r="L105" s="47" t="str">
        <f t="shared" si="20"/>
        <v/>
      </c>
      <c r="M105" s="48">
        <f t="shared" si="32"/>
        <v>0</v>
      </c>
      <c r="N105" s="46" t="str">
        <f t="shared" si="21"/>
        <v/>
      </c>
      <c r="O105" s="47" t="str">
        <f t="shared" si="22"/>
        <v/>
      </c>
      <c r="P105" s="47" t="str">
        <f t="shared" si="23"/>
        <v/>
      </c>
      <c r="Q105" s="48">
        <f t="shared" si="33"/>
        <v>0</v>
      </c>
      <c r="R105" s="2"/>
      <c r="AH105" s="57" t="str">
        <f>IF(G105&gt;1,IF($E$10&gt;0,100-(#REF!/(1+(AL105/#REF!)^#REF!)^#REF!+#REF!/(AL105-1))*100,100-(AL105*D$5+D$6)*100),"")</f>
        <v/>
      </c>
      <c r="AI105" s="21" t="str">
        <f t="shared" si="24"/>
        <v/>
      </c>
      <c r="AJ105" s="21" t="str">
        <f t="shared" si="25"/>
        <v/>
      </c>
      <c r="AK105" s="48">
        <f t="shared" si="26"/>
        <v>0</v>
      </c>
      <c r="AL105" s="58" t="str">
        <f t="shared" si="27"/>
        <v/>
      </c>
      <c r="AM105" s="59" t="str">
        <f t="shared" si="28"/>
        <v/>
      </c>
      <c r="AN105" s="59" t="str">
        <f t="shared" si="29"/>
        <v/>
      </c>
      <c r="AO105" s="60"/>
    </row>
    <row r="106" spans="3:41" x14ac:dyDescent="0.25">
      <c r="C106" s="82"/>
      <c r="D106" s="45"/>
      <c r="E106" s="83" t="str">
        <f t="shared" si="34"/>
        <v/>
      </c>
      <c r="F106" s="45"/>
      <c r="G106" s="45"/>
      <c r="H106" s="45"/>
      <c r="I106" s="46" t="str">
        <f t="shared" si="30"/>
        <v/>
      </c>
      <c r="J106" s="46" t="str">
        <f t="shared" si="31"/>
        <v/>
      </c>
      <c r="K106" s="47" t="str">
        <f t="shared" si="19"/>
        <v/>
      </c>
      <c r="L106" s="47" t="str">
        <f t="shared" si="20"/>
        <v/>
      </c>
      <c r="M106" s="48">
        <f t="shared" si="32"/>
        <v>0</v>
      </c>
      <c r="N106" s="46" t="str">
        <f t="shared" si="21"/>
        <v/>
      </c>
      <c r="O106" s="47" t="str">
        <f t="shared" si="22"/>
        <v/>
      </c>
      <c r="P106" s="47" t="str">
        <f t="shared" si="23"/>
        <v/>
      </c>
      <c r="Q106" s="48">
        <f t="shared" si="33"/>
        <v>0</v>
      </c>
      <c r="R106" s="2"/>
      <c r="AH106" s="57" t="str">
        <f>IF(G106&gt;1,IF($E$10&gt;0,100-(#REF!/(1+(AL106/#REF!)^#REF!)^#REF!+#REF!/(AL106-1))*100,100-(AL106*D$5+D$6)*100),"")</f>
        <v/>
      </c>
      <c r="AI106" s="21" t="str">
        <f t="shared" si="24"/>
        <v/>
      </c>
      <c r="AJ106" s="21" t="str">
        <f t="shared" si="25"/>
        <v/>
      </c>
      <c r="AK106" s="48">
        <f t="shared" si="26"/>
        <v>0</v>
      </c>
      <c r="AL106" s="58" t="str">
        <f t="shared" si="27"/>
        <v/>
      </c>
      <c r="AM106" s="59" t="str">
        <f t="shared" si="28"/>
        <v/>
      </c>
      <c r="AN106" s="59" t="str">
        <f t="shared" si="29"/>
        <v/>
      </c>
      <c r="AO106" s="60"/>
    </row>
    <row r="107" spans="3:41" x14ac:dyDescent="0.25">
      <c r="C107" s="82"/>
      <c r="D107" s="45"/>
      <c r="E107" s="83" t="str">
        <f t="shared" si="34"/>
        <v/>
      </c>
      <c r="F107" s="45"/>
      <c r="G107" s="45"/>
      <c r="H107" s="45"/>
      <c r="I107" s="46" t="str">
        <f t="shared" si="30"/>
        <v/>
      </c>
      <c r="J107" s="46" t="str">
        <f t="shared" si="31"/>
        <v/>
      </c>
      <c r="K107" s="47" t="str">
        <f t="shared" si="19"/>
        <v/>
      </c>
      <c r="L107" s="47" t="str">
        <f t="shared" si="20"/>
        <v/>
      </c>
      <c r="M107" s="48">
        <f t="shared" si="32"/>
        <v>0</v>
      </c>
      <c r="N107" s="46" t="str">
        <f t="shared" si="21"/>
        <v/>
      </c>
      <c r="O107" s="47" t="str">
        <f t="shared" si="22"/>
        <v/>
      </c>
      <c r="P107" s="47" t="str">
        <f t="shared" si="23"/>
        <v/>
      </c>
      <c r="Q107" s="48">
        <f t="shared" si="33"/>
        <v>0</v>
      </c>
      <c r="R107" s="2"/>
      <c r="AH107" s="57" t="str">
        <f>IF(G107&gt;1,IF($E$10&gt;0,100-(#REF!/(1+(AL107/#REF!)^#REF!)^#REF!+#REF!/(AL107-1))*100,100-(AL107*D$5+D$6)*100),"")</f>
        <v/>
      </c>
      <c r="AI107" s="21" t="str">
        <f t="shared" si="24"/>
        <v/>
      </c>
      <c r="AJ107" s="21" t="str">
        <f t="shared" si="25"/>
        <v/>
      </c>
      <c r="AK107" s="48">
        <f t="shared" si="26"/>
        <v>0</v>
      </c>
      <c r="AL107" s="58" t="str">
        <f t="shared" si="27"/>
        <v/>
      </c>
      <c r="AM107" s="59" t="str">
        <f t="shared" si="28"/>
        <v/>
      </c>
      <c r="AN107" s="59" t="str">
        <f t="shared" si="29"/>
        <v/>
      </c>
      <c r="AO107" s="60"/>
    </row>
    <row r="108" spans="3:41" x14ac:dyDescent="0.25">
      <c r="C108" s="82"/>
      <c r="D108" s="45"/>
      <c r="E108" s="83" t="str">
        <f t="shared" si="34"/>
        <v/>
      </c>
      <c r="F108" s="45"/>
      <c r="G108" s="45"/>
      <c r="H108" s="45"/>
      <c r="I108" s="46" t="str">
        <f t="shared" si="30"/>
        <v/>
      </c>
      <c r="J108" s="46" t="str">
        <f t="shared" si="31"/>
        <v/>
      </c>
      <c r="K108" s="47" t="str">
        <f t="shared" si="19"/>
        <v/>
      </c>
      <c r="L108" s="47" t="str">
        <f t="shared" si="20"/>
        <v/>
      </c>
      <c r="M108" s="48">
        <f t="shared" si="32"/>
        <v>0</v>
      </c>
      <c r="N108" s="46" t="str">
        <f t="shared" si="21"/>
        <v/>
      </c>
      <c r="O108" s="47" t="str">
        <f t="shared" si="22"/>
        <v/>
      </c>
      <c r="P108" s="47" t="str">
        <f t="shared" si="23"/>
        <v/>
      </c>
      <c r="Q108" s="48">
        <f t="shared" si="33"/>
        <v>0</v>
      </c>
      <c r="R108" s="2"/>
      <c r="AH108" s="57" t="str">
        <f>IF(G108&gt;1,IF($E$10&gt;0,100-(#REF!/(1+(AL108/#REF!)^#REF!)^#REF!+#REF!/(AL108-1))*100,100-(AL108*D$5+D$6)*100),"")</f>
        <v/>
      </c>
      <c r="AI108" s="21" t="str">
        <f t="shared" si="24"/>
        <v/>
      </c>
      <c r="AJ108" s="21" t="str">
        <f t="shared" si="25"/>
        <v/>
      </c>
      <c r="AK108" s="48">
        <f t="shared" si="26"/>
        <v>0</v>
      </c>
      <c r="AL108" s="58" t="str">
        <f t="shared" si="27"/>
        <v/>
      </c>
      <c r="AM108" s="59" t="str">
        <f t="shared" si="28"/>
        <v/>
      </c>
      <c r="AN108" s="59" t="str">
        <f t="shared" si="29"/>
        <v/>
      </c>
      <c r="AO108" s="60"/>
    </row>
    <row r="109" spans="3:41" x14ac:dyDescent="0.25">
      <c r="C109" s="82"/>
      <c r="D109" s="45"/>
      <c r="E109" s="83" t="str">
        <f t="shared" si="34"/>
        <v/>
      </c>
      <c r="F109" s="45"/>
      <c r="G109" s="45"/>
      <c r="H109" s="45"/>
      <c r="I109" s="46" t="str">
        <f t="shared" si="30"/>
        <v/>
      </c>
      <c r="J109" s="46" t="str">
        <f t="shared" si="31"/>
        <v/>
      </c>
      <c r="K109" s="47" t="str">
        <f t="shared" si="19"/>
        <v/>
      </c>
      <c r="L109" s="47" t="str">
        <f t="shared" si="20"/>
        <v/>
      </c>
      <c r="M109" s="48">
        <f t="shared" si="32"/>
        <v>0</v>
      </c>
      <c r="N109" s="46" t="str">
        <f t="shared" si="21"/>
        <v/>
      </c>
      <c r="O109" s="47" t="str">
        <f t="shared" si="22"/>
        <v/>
      </c>
      <c r="P109" s="47" t="str">
        <f t="shared" si="23"/>
        <v/>
      </c>
      <c r="Q109" s="48">
        <f t="shared" si="33"/>
        <v>0</v>
      </c>
      <c r="R109" s="2"/>
      <c r="AH109" s="57" t="str">
        <f>IF(G109&gt;1,IF($E$10&gt;0,100-(#REF!/(1+(AL109/#REF!)^#REF!)^#REF!+#REF!/(AL109-1))*100,100-(AL109*D$5+D$6)*100),"")</f>
        <v/>
      </c>
      <c r="AI109" s="21" t="str">
        <f t="shared" si="24"/>
        <v/>
      </c>
      <c r="AJ109" s="21" t="str">
        <f t="shared" si="25"/>
        <v/>
      </c>
      <c r="AK109" s="48">
        <f t="shared" si="26"/>
        <v>0</v>
      </c>
      <c r="AL109" s="58" t="str">
        <f t="shared" si="27"/>
        <v/>
      </c>
      <c r="AM109" s="59" t="str">
        <f t="shared" si="28"/>
        <v/>
      </c>
      <c r="AN109" s="59" t="str">
        <f t="shared" si="29"/>
        <v/>
      </c>
      <c r="AO109" s="60"/>
    </row>
    <row r="110" spans="3:41" x14ac:dyDescent="0.25">
      <c r="C110" s="82"/>
      <c r="D110" s="45"/>
      <c r="E110" s="83" t="str">
        <f t="shared" si="34"/>
        <v/>
      </c>
      <c r="F110" s="45"/>
      <c r="G110" s="45"/>
      <c r="H110" s="45"/>
      <c r="I110" s="46" t="str">
        <f t="shared" si="30"/>
        <v/>
      </c>
      <c r="J110" s="46" t="str">
        <f t="shared" si="31"/>
        <v/>
      </c>
      <c r="K110" s="47" t="str">
        <f t="shared" si="19"/>
        <v/>
      </c>
      <c r="L110" s="47" t="str">
        <f t="shared" si="20"/>
        <v/>
      </c>
      <c r="M110" s="48">
        <f t="shared" si="32"/>
        <v>0</v>
      </c>
      <c r="N110" s="46" t="str">
        <f t="shared" si="21"/>
        <v/>
      </c>
      <c r="O110" s="47" t="str">
        <f t="shared" si="22"/>
        <v/>
      </c>
      <c r="P110" s="47" t="str">
        <f t="shared" si="23"/>
        <v/>
      </c>
      <c r="Q110" s="48">
        <f t="shared" si="33"/>
        <v>0</v>
      </c>
      <c r="R110" s="2"/>
      <c r="AH110" s="57" t="str">
        <f>IF(G110&gt;1,IF($E$10&gt;0,100-(#REF!/(1+(AL110/#REF!)^#REF!)^#REF!+#REF!/(AL110-1))*100,100-(AL110*D$5+D$6)*100),"")</f>
        <v/>
      </c>
      <c r="AI110" s="21" t="str">
        <f t="shared" si="24"/>
        <v/>
      </c>
      <c r="AJ110" s="21" t="str">
        <f t="shared" si="25"/>
        <v/>
      </c>
      <c r="AK110" s="48">
        <f t="shared" si="26"/>
        <v>0</v>
      </c>
      <c r="AL110" s="58" t="str">
        <f t="shared" si="27"/>
        <v/>
      </c>
      <c r="AM110" s="59" t="str">
        <f t="shared" si="28"/>
        <v/>
      </c>
      <c r="AN110" s="59" t="str">
        <f t="shared" si="29"/>
        <v/>
      </c>
      <c r="AO110" s="60"/>
    </row>
    <row r="111" spans="3:41" x14ac:dyDescent="0.25">
      <c r="C111" s="82"/>
      <c r="D111" s="45"/>
      <c r="E111" s="83" t="str">
        <f t="shared" si="34"/>
        <v/>
      </c>
      <c r="F111" s="45"/>
      <c r="G111" s="45"/>
      <c r="H111" s="45"/>
      <c r="I111" s="46" t="str">
        <f t="shared" si="30"/>
        <v/>
      </c>
      <c r="J111" s="46" t="str">
        <f t="shared" si="31"/>
        <v/>
      </c>
      <c r="K111" s="47" t="str">
        <f t="shared" si="19"/>
        <v/>
      </c>
      <c r="L111" s="47" t="str">
        <f t="shared" si="20"/>
        <v/>
      </c>
      <c r="M111" s="48">
        <f t="shared" si="32"/>
        <v>0</v>
      </c>
      <c r="N111" s="46" t="str">
        <f t="shared" si="21"/>
        <v/>
      </c>
      <c r="O111" s="47" t="str">
        <f t="shared" si="22"/>
        <v/>
      </c>
      <c r="P111" s="47" t="str">
        <f t="shared" si="23"/>
        <v/>
      </c>
      <c r="Q111" s="48">
        <f t="shared" si="33"/>
        <v>0</v>
      </c>
      <c r="R111" s="2"/>
      <c r="AH111" s="57" t="str">
        <f>IF(G111&gt;1,IF($E$10&gt;0,100-(#REF!/(1+(AL111/#REF!)^#REF!)^#REF!+#REF!/(AL111-1))*100,100-(AL111*D$5+D$6)*100),"")</f>
        <v/>
      </c>
      <c r="AI111" s="21" t="str">
        <f t="shared" si="24"/>
        <v/>
      </c>
      <c r="AJ111" s="21" t="str">
        <f t="shared" si="25"/>
        <v/>
      </c>
      <c r="AK111" s="48">
        <f t="shared" si="26"/>
        <v>0</v>
      </c>
      <c r="AL111" s="58" t="str">
        <f t="shared" si="27"/>
        <v/>
      </c>
      <c r="AM111" s="59" t="str">
        <f t="shared" si="28"/>
        <v/>
      </c>
      <c r="AN111" s="59" t="str">
        <f t="shared" si="29"/>
        <v/>
      </c>
      <c r="AO111" s="60"/>
    </row>
    <row r="112" spans="3:41" x14ac:dyDescent="0.25">
      <c r="C112" s="82"/>
      <c r="D112" s="45"/>
      <c r="E112" s="83" t="str">
        <f t="shared" si="34"/>
        <v/>
      </c>
      <c r="F112" s="45"/>
      <c r="G112" s="45"/>
      <c r="H112" s="45"/>
      <c r="I112" s="46" t="str">
        <f t="shared" si="30"/>
        <v/>
      </c>
      <c r="J112" s="46" t="str">
        <f t="shared" si="31"/>
        <v/>
      </c>
      <c r="K112" s="47" t="str">
        <f t="shared" si="19"/>
        <v/>
      </c>
      <c r="L112" s="47" t="str">
        <f t="shared" si="20"/>
        <v/>
      </c>
      <c r="M112" s="48">
        <f t="shared" si="32"/>
        <v>0</v>
      </c>
      <c r="N112" s="46" t="str">
        <f t="shared" si="21"/>
        <v/>
      </c>
      <c r="O112" s="47" t="str">
        <f t="shared" si="22"/>
        <v/>
      </c>
      <c r="P112" s="47" t="str">
        <f t="shared" si="23"/>
        <v/>
      </c>
      <c r="Q112" s="48">
        <f t="shared" si="33"/>
        <v>0</v>
      </c>
      <c r="R112" s="2"/>
      <c r="AH112" s="57" t="str">
        <f>IF(G112&gt;1,IF($E$10&gt;0,100-(#REF!/(1+(AL112/#REF!)^#REF!)^#REF!+#REF!/(AL112-1))*100,100-(AL112*D$5+D$6)*100),"")</f>
        <v/>
      </c>
      <c r="AI112" s="21" t="str">
        <f t="shared" si="24"/>
        <v/>
      </c>
      <c r="AJ112" s="21" t="str">
        <f t="shared" si="25"/>
        <v/>
      </c>
      <c r="AK112" s="48">
        <f t="shared" si="26"/>
        <v>0</v>
      </c>
      <c r="AL112" s="58" t="str">
        <f t="shared" si="27"/>
        <v/>
      </c>
      <c r="AM112" s="59" t="str">
        <f t="shared" si="28"/>
        <v/>
      </c>
      <c r="AN112" s="59" t="str">
        <f t="shared" si="29"/>
        <v/>
      </c>
      <c r="AO112" s="60"/>
    </row>
    <row r="113" spans="3:41" x14ac:dyDescent="0.25">
      <c r="C113" s="82"/>
      <c r="D113" s="45"/>
      <c r="E113" s="83" t="str">
        <f t="shared" si="34"/>
        <v/>
      </c>
      <c r="F113" s="45"/>
      <c r="G113" s="45"/>
      <c r="H113" s="45"/>
      <c r="I113" s="46" t="str">
        <f t="shared" si="30"/>
        <v/>
      </c>
      <c r="J113" s="46" t="str">
        <f t="shared" si="31"/>
        <v/>
      </c>
      <c r="K113" s="47" t="str">
        <f t="shared" si="19"/>
        <v/>
      </c>
      <c r="L113" s="47" t="str">
        <f t="shared" si="20"/>
        <v/>
      </c>
      <c r="M113" s="48">
        <f t="shared" si="32"/>
        <v>0</v>
      </c>
      <c r="N113" s="46" t="str">
        <f t="shared" si="21"/>
        <v/>
      </c>
      <c r="O113" s="47" t="str">
        <f t="shared" si="22"/>
        <v/>
      </c>
      <c r="P113" s="47" t="str">
        <f t="shared" si="23"/>
        <v/>
      </c>
      <c r="Q113" s="48">
        <f t="shared" si="33"/>
        <v>0</v>
      </c>
      <c r="R113" s="2"/>
      <c r="AH113" s="57" t="str">
        <f>IF(G113&gt;1,IF($E$10&gt;0,100-(#REF!/(1+(AL113/#REF!)^#REF!)^#REF!+#REF!/(AL113-1))*100,100-(AL113*D$5+D$6)*100),"")</f>
        <v/>
      </c>
      <c r="AI113" s="21" t="str">
        <f t="shared" si="24"/>
        <v/>
      </c>
      <c r="AJ113" s="21" t="str">
        <f t="shared" si="25"/>
        <v/>
      </c>
      <c r="AK113" s="48">
        <f t="shared" si="26"/>
        <v>0</v>
      </c>
      <c r="AL113" s="58" t="str">
        <f t="shared" si="27"/>
        <v/>
      </c>
      <c r="AM113" s="59" t="str">
        <f t="shared" si="28"/>
        <v/>
      </c>
      <c r="AN113" s="59" t="str">
        <f t="shared" si="29"/>
        <v/>
      </c>
      <c r="AO113" s="60"/>
    </row>
    <row r="114" spans="3:41" x14ac:dyDescent="0.25">
      <c r="C114" s="82"/>
      <c r="D114" s="45"/>
      <c r="E114" s="83" t="str">
        <f t="shared" si="34"/>
        <v/>
      </c>
      <c r="F114" s="45"/>
      <c r="G114" s="45"/>
      <c r="H114" s="45"/>
      <c r="I114" s="46" t="str">
        <f t="shared" si="30"/>
        <v/>
      </c>
      <c r="J114" s="46" t="str">
        <f t="shared" si="31"/>
        <v/>
      </c>
      <c r="K114" s="47" t="str">
        <f t="shared" si="19"/>
        <v/>
      </c>
      <c r="L114" s="47" t="str">
        <f t="shared" si="20"/>
        <v/>
      </c>
      <c r="M114" s="48">
        <f t="shared" si="32"/>
        <v>0</v>
      </c>
      <c r="N114" s="46" t="str">
        <f t="shared" si="21"/>
        <v/>
      </c>
      <c r="O114" s="47" t="str">
        <f t="shared" si="22"/>
        <v/>
      </c>
      <c r="P114" s="47" t="str">
        <f t="shared" si="23"/>
        <v/>
      </c>
      <c r="Q114" s="48">
        <f t="shared" si="33"/>
        <v>0</v>
      </c>
      <c r="R114" s="2"/>
      <c r="AH114" s="57" t="str">
        <f>IF(G114&gt;1,IF($E$10&gt;0,100-(#REF!/(1+(AL114/#REF!)^#REF!)^#REF!+#REF!/(AL114-1))*100,100-(AL114*D$5+D$6)*100),"")</f>
        <v/>
      </c>
      <c r="AI114" s="21" t="str">
        <f t="shared" si="24"/>
        <v/>
      </c>
      <c r="AJ114" s="21" t="str">
        <f t="shared" si="25"/>
        <v/>
      </c>
      <c r="AK114" s="48">
        <f t="shared" si="26"/>
        <v>0</v>
      </c>
      <c r="AL114" s="58" t="str">
        <f t="shared" si="27"/>
        <v/>
      </c>
      <c r="AM114" s="59" t="str">
        <f t="shared" si="28"/>
        <v/>
      </c>
      <c r="AN114" s="59" t="str">
        <f t="shared" si="29"/>
        <v/>
      </c>
      <c r="AO114" s="60"/>
    </row>
    <row r="115" spans="3:41" x14ac:dyDescent="0.25">
      <c r="C115" s="82"/>
      <c r="D115" s="45"/>
      <c r="E115" s="83" t="str">
        <f t="shared" si="34"/>
        <v/>
      </c>
      <c r="F115" s="45"/>
      <c r="G115" s="45"/>
      <c r="H115" s="45"/>
      <c r="I115" s="46" t="str">
        <f t="shared" si="30"/>
        <v/>
      </c>
      <c r="J115" s="46" t="str">
        <f t="shared" si="31"/>
        <v/>
      </c>
      <c r="K115" s="47" t="str">
        <f t="shared" si="19"/>
        <v/>
      </c>
      <c r="L115" s="47" t="str">
        <f t="shared" si="20"/>
        <v/>
      </c>
      <c r="M115" s="48">
        <f t="shared" si="32"/>
        <v>0</v>
      </c>
      <c r="N115" s="46" t="str">
        <f t="shared" si="21"/>
        <v/>
      </c>
      <c r="O115" s="47" t="str">
        <f t="shared" si="22"/>
        <v/>
      </c>
      <c r="P115" s="47" t="str">
        <f t="shared" si="23"/>
        <v/>
      </c>
      <c r="Q115" s="48">
        <f t="shared" si="33"/>
        <v>0</v>
      </c>
      <c r="R115" s="2"/>
      <c r="AH115" s="57" t="str">
        <f>IF(G115&gt;1,IF($E$10&gt;0,100-(#REF!/(1+(AL115/#REF!)^#REF!)^#REF!+#REF!/(AL115-1))*100,100-(AL115*D$5+D$6)*100),"")</f>
        <v/>
      </c>
      <c r="AI115" s="21" t="str">
        <f t="shared" si="24"/>
        <v/>
      </c>
      <c r="AJ115" s="21" t="str">
        <f t="shared" si="25"/>
        <v/>
      </c>
      <c r="AK115" s="48">
        <f t="shared" si="26"/>
        <v>0</v>
      </c>
      <c r="AL115" s="58" t="str">
        <f t="shared" si="27"/>
        <v/>
      </c>
      <c r="AM115" s="59" t="str">
        <f t="shared" si="28"/>
        <v/>
      </c>
      <c r="AN115" s="59" t="str">
        <f t="shared" si="29"/>
        <v/>
      </c>
      <c r="AO115" s="60"/>
    </row>
    <row r="116" spans="3:41" x14ac:dyDescent="0.25">
      <c r="C116" s="82"/>
      <c r="D116" s="45"/>
      <c r="E116" s="83" t="str">
        <f t="shared" si="34"/>
        <v/>
      </c>
      <c r="F116" s="45"/>
      <c r="G116" s="45"/>
      <c r="H116" s="45"/>
      <c r="I116" s="46" t="str">
        <f t="shared" si="30"/>
        <v/>
      </c>
      <c r="J116" s="46" t="str">
        <f t="shared" si="31"/>
        <v/>
      </c>
      <c r="K116" s="47" t="str">
        <f t="shared" si="19"/>
        <v/>
      </c>
      <c r="L116" s="47" t="str">
        <f t="shared" si="20"/>
        <v/>
      </c>
      <c r="M116" s="48">
        <f t="shared" si="32"/>
        <v>0</v>
      </c>
      <c r="N116" s="46" t="str">
        <f t="shared" si="21"/>
        <v/>
      </c>
      <c r="O116" s="47" t="str">
        <f t="shared" si="22"/>
        <v/>
      </c>
      <c r="P116" s="47" t="str">
        <f t="shared" si="23"/>
        <v/>
      </c>
      <c r="Q116" s="48">
        <f t="shared" si="33"/>
        <v>0</v>
      </c>
      <c r="R116" s="2"/>
      <c r="AH116" s="57" t="str">
        <f>IF(G116&gt;1,IF($E$10&gt;0,100-(#REF!/(1+(AL116/#REF!)^#REF!)^#REF!+#REF!/(AL116-1))*100,100-(AL116*D$5+D$6)*100),"")</f>
        <v/>
      </c>
      <c r="AI116" s="21" t="str">
        <f t="shared" si="24"/>
        <v/>
      </c>
      <c r="AJ116" s="21" t="str">
        <f t="shared" si="25"/>
        <v/>
      </c>
      <c r="AK116" s="48">
        <f t="shared" si="26"/>
        <v>0</v>
      </c>
      <c r="AL116" s="58" t="str">
        <f t="shared" si="27"/>
        <v/>
      </c>
      <c r="AM116" s="59" t="str">
        <f t="shared" si="28"/>
        <v/>
      </c>
      <c r="AN116" s="59" t="str">
        <f t="shared" si="29"/>
        <v/>
      </c>
      <c r="AO116" s="60"/>
    </row>
    <row r="117" spans="3:41" x14ac:dyDescent="0.25">
      <c r="C117" s="82"/>
      <c r="D117" s="45"/>
      <c r="E117" s="83" t="str">
        <f t="shared" si="34"/>
        <v/>
      </c>
      <c r="F117" s="45"/>
      <c r="G117" s="45"/>
      <c r="H117" s="45"/>
      <c r="I117" s="46" t="str">
        <f t="shared" si="30"/>
        <v/>
      </c>
      <c r="J117" s="46" t="str">
        <f t="shared" si="31"/>
        <v/>
      </c>
      <c r="K117" s="47" t="str">
        <f t="shared" si="19"/>
        <v/>
      </c>
      <c r="L117" s="47" t="str">
        <f t="shared" si="20"/>
        <v/>
      </c>
      <c r="M117" s="48">
        <f t="shared" si="32"/>
        <v>0</v>
      </c>
      <c r="N117" s="46" t="str">
        <f t="shared" si="21"/>
        <v/>
      </c>
      <c r="O117" s="47" t="str">
        <f t="shared" si="22"/>
        <v/>
      </c>
      <c r="P117" s="47" t="str">
        <f t="shared" si="23"/>
        <v/>
      </c>
      <c r="Q117" s="48">
        <f t="shared" si="33"/>
        <v>0</v>
      </c>
      <c r="R117" s="2"/>
      <c r="AH117" s="57" t="str">
        <f>IF(G117&gt;1,IF($E$10&gt;0,100-(#REF!/(1+(AL117/#REF!)^#REF!)^#REF!+#REF!/(AL117-1))*100,100-(AL117*D$5+D$6)*100),"")</f>
        <v/>
      </c>
      <c r="AI117" s="21" t="str">
        <f t="shared" si="24"/>
        <v/>
      </c>
      <c r="AJ117" s="21" t="str">
        <f t="shared" si="25"/>
        <v/>
      </c>
      <c r="AK117" s="48">
        <f t="shared" si="26"/>
        <v>0</v>
      </c>
      <c r="AL117" s="58" t="str">
        <f t="shared" si="27"/>
        <v/>
      </c>
      <c r="AM117" s="59" t="str">
        <f t="shared" si="28"/>
        <v/>
      </c>
      <c r="AN117" s="59" t="str">
        <f t="shared" si="29"/>
        <v/>
      </c>
      <c r="AO117" s="60"/>
    </row>
    <row r="118" spans="3:41" x14ac:dyDescent="0.25">
      <c r="C118" s="82"/>
      <c r="D118" s="45"/>
      <c r="E118" s="83" t="str">
        <f t="shared" si="34"/>
        <v/>
      </c>
      <c r="F118" s="45"/>
      <c r="G118" s="45"/>
      <c r="H118" s="45"/>
      <c r="I118" s="46" t="str">
        <f t="shared" si="30"/>
        <v/>
      </c>
      <c r="J118" s="46" t="str">
        <f t="shared" si="31"/>
        <v/>
      </c>
      <c r="K118" s="47" t="str">
        <f t="shared" si="19"/>
        <v/>
      </c>
      <c r="L118" s="47" t="str">
        <f t="shared" si="20"/>
        <v/>
      </c>
      <c r="M118" s="48">
        <f t="shared" si="32"/>
        <v>0</v>
      </c>
      <c r="N118" s="46" t="str">
        <f t="shared" si="21"/>
        <v/>
      </c>
      <c r="O118" s="47" t="str">
        <f t="shared" si="22"/>
        <v/>
      </c>
      <c r="P118" s="47" t="str">
        <f t="shared" si="23"/>
        <v/>
      </c>
      <c r="Q118" s="48">
        <f t="shared" si="33"/>
        <v>0</v>
      </c>
      <c r="R118" s="2"/>
      <c r="AH118" s="57" t="str">
        <f>IF(G118&gt;1,IF($E$10&gt;0,100-(#REF!/(1+(AL118/#REF!)^#REF!)^#REF!+#REF!/(AL118-1))*100,100-(AL118*D$5+D$6)*100),"")</f>
        <v/>
      </c>
      <c r="AI118" s="21" t="str">
        <f t="shared" si="24"/>
        <v/>
      </c>
      <c r="AJ118" s="21" t="str">
        <f t="shared" si="25"/>
        <v/>
      </c>
      <c r="AK118" s="48">
        <f t="shared" si="26"/>
        <v>0</v>
      </c>
      <c r="AL118" s="58" t="str">
        <f t="shared" si="27"/>
        <v/>
      </c>
      <c r="AM118" s="59" t="str">
        <f t="shared" si="28"/>
        <v/>
      </c>
      <c r="AN118" s="59" t="str">
        <f t="shared" si="29"/>
        <v/>
      </c>
      <c r="AO118" s="60"/>
    </row>
    <row r="119" spans="3:41" x14ac:dyDescent="0.25">
      <c r="C119" s="82"/>
      <c r="D119" s="45"/>
      <c r="E119" s="83" t="str">
        <f t="shared" si="34"/>
        <v/>
      </c>
      <c r="F119" s="45"/>
      <c r="G119" s="45"/>
      <c r="H119" s="45"/>
      <c r="I119" s="46" t="str">
        <f t="shared" si="30"/>
        <v/>
      </c>
      <c r="J119" s="46" t="str">
        <f t="shared" si="31"/>
        <v/>
      </c>
      <c r="K119" s="47" t="str">
        <f t="shared" si="19"/>
        <v/>
      </c>
      <c r="L119" s="47" t="str">
        <f t="shared" si="20"/>
        <v/>
      </c>
      <c r="M119" s="48">
        <f t="shared" si="32"/>
        <v>0</v>
      </c>
      <c r="N119" s="46" t="str">
        <f t="shared" si="21"/>
        <v/>
      </c>
      <c r="O119" s="47" t="str">
        <f t="shared" si="22"/>
        <v/>
      </c>
      <c r="P119" s="47" t="str">
        <f t="shared" si="23"/>
        <v/>
      </c>
      <c r="Q119" s="48">
        <f t="shared" si="33"/>
        <v>0</v>
      </c>
      <c r="R119" s="2"/>
      <c r="AH119" s="57" t="str">
        <f>IF(G119&gt;1,IF($E$10&gt;0,100-(#REF!/(1+(AL119/#REF!)^#REF!)^#REF!+#REF!/(AL119-1))*100,100-(AL119*D$5+D$6)*100),"")</f>
        <v/>
      </c>
      <c r="AI119" s="21" t="str">
        <f t="shared" si="24"/>
        <v/>
      </c>
      <c r="AJ119" s="21" t="str">
        <f t="shared" si="25"/>
        <v/>
      </c>
      <c r="AK119" s="48">
        <f t="shared" si="26"/>
        <v>0</v>
      </c>
      <c r="AL119" s="58" t="str">
        <f t="shared" si="27"/>
        <v/>
      </c>
      <c r="AM119" s="59" t="str">
        <f t="shared" si="28"/>
        <v/>
      </c>
      <c r="AN119" s="59" t="str">
        <f t="shared" si="29"/>
        <v/>
      </c>
      <c r="AO119" s="60"/>
    </row>
    <row r="120" spans="3:41" x14ac:dyDescent="0.25">
      <c r="C120" s="82"/>
      <c r="D120" s="45"/>
      <c r="E120" s="83" t="str">
        <f t="shared" si="34"/>
        <v/>
      </c>
      <c r="F120" s="45"/>
      <c r="G120" s="45"/>
      <c r="H120" s="45"/>
      <c r="I120" s="46" t="str">
        <f t="shared" si="30"/>
        <v/>
      </c>
      <c r="J120" s="46" t="str">
        <f t="shared" si="31"/>
        <v/>
      </c>
      <c r="K120" s="47" t="str">
        <f t="shared" si="19"/>
        <v/>
      </c>
      <c r="L120" s="47" t="str">
        <f t="shared" si="20"/>
        <v/>
      </c>
      <c r="M120" s="48">
        <f t="shared" si="32"/>
        <v>0</v>
      </c>
      <c r="N120" s="46" t="str">
        <f t="shared" si="21"/>
        <v/>
      </c>
      <c r="O120" s="47" t="str">
        <f t="shared" si="22"/>
        <v/>
      </c>
      <c r="P120" s="47" t="str">
        <f t="shared" si="23"/>
        <v/>
      </c>
      <c r="Q120" s="48">
        <f t="shared" si="33"/>
        <v>0</v>
      </c>
      <c r="R120" s="2"/>
      <c r="AH120" s="57" t="str">
        <f>IF(G120&gt;1,IF($E$10&gt;0,100-(#REF!/(1+(AL120/#REF!)^#REF!)^#REF!+#REF!/(AL120-1))*100,100-(AL120*D$5+D$6)*100),"")</f>
        <v/>
      </c>
      <c r="AI120" s="21" t="str">
        <f t="shared" si="24"/>
        <v/>
      </c>
      <c r="AJ120" s="21" t="str">
        <f t="shared" si="25"/>
        <v/>
      </c>
      <c r="AK120" s="48">
        <f t="shared" si="26"/>
        <v>0</v>
      </c>
      <c r="AL120" s="58" t="str">
        <f t="shared" si="27"/>
        <v/>
      </c>
      <c r="AM120" s="59" t="str">
        <f t="shared" si="28"/>
        <v/>
      </c>
      <c r="AN120" s="59" t="str">
        <f t="shared" si="29"/>
        <v/>
      </c>
      <c r="AO120" s="60"/>
    </row>
    <row r="121" spans="3:41" x14ac:dyDescent="0.25">
      <c r="C121" s="82"/>
      <c r="D121" s="45"/>
      <c r="E121" s="83" t="str">
        <f t="shared" si="34"/>
        <v/>
      </c>
      <c r="F121" s="45"/>
      <c r="G121" s="45"/>
      <c r="H121" s="45"/>
      <c r="I121" s="46" t="str">
        <f t="shared" si="30"/>
        <v/>
      </c>
      <c r="J121" s="46" t="str">
        <f t="shared" si="31"/>
        <v/>
      </c>
      <c r="K121" s="47" t="str">
        <f t="shared" si="19"/>
        <v/>
      </c>
      <c r="L121" s="47" t="str">
        <f t="shared" si="20"/>
        <v/>
      </c>
      <c r="M121" s="48">
        <f t="shared" si="32"/>
        <v>0</v>
      </c>
      <c r="N121" s="46" t="str">
        <f t="shared" si="21"/>
        <v/>
      </c>
      <c r="O121" s="47" t="str">
        <f t="shared" si="22"/>
        <v/>
      </c>
      <c r="P121" s="47" t="str">
        <f t="shared" si="23"/>
        <v/>
      </c>
      <c r="Q121" s="48">
        <f t="shared" si="33"/>
        <v>0</v>
      </c>
      <c r="R121" s="2"/>
      <c r="AH121" s="57" t="str">
        <f>IF(G121&gt;1,IF($E$10&gt;0,100-(#REF!/(1+(AL121/#REF!)^#REF!)^#REF!+#REF!/(AL121-1))*100,100-(AL121*D$5+D$6)*100),"")</f>
        <v/>
      </c>
      <c r="AI121" s="21" t="str">
        <f t="shared" si="24"/>
        <v/>
      </c>
      <c r="AJ121" s="21" t="str">
        <f t="shared" si="25"/>
        <v/>
      </c>
      <c r="AK121" s="48">
        <f t="shared" si="26"/>
        <v>0</v>
      </c>
      <c r="AL121" s="58" t="str">
        <f t="shared" si="27"/>
        <v/>
      </c>
      <c r="AM121" s="59" t="str">
        <f t="shared" si="28"/>
        <v/>
      </c>
      <c r="AN121" s="59" t="str">
        <f t="shared" si="29"/>
        <v/>
      </c>
      <c r="AO121" s="60"/>
    </row>
    <row r="122" spans="3:41" x14ac:dyDescent="0.25">
      <c r="C122" s="82"/>
      <c r="D122" s="45"/>
      <c r="E122" s="83" t="str">
        <f t="shared" si="34"/>
        <v/>
      </c>
      <c r="F122" s="45"/>
      <c r="G122" s="45"/>
      <c r="H122" s="45"/>
      <c r="I122" s="46" t="str">
        <f t="shared" si="30"/>
        <v/>
      </c>
      <c r="J122" s="46" t="str">
        <f t="shared" si="31"/>
        <v/>
      </c>
      <c r="K122" s="47" t="str">
        <f t="shared" si="19"/>
        <v/>
      </c>
      <c r="L122" s="47" t="str">
        <f t="shared" si="20"/>
        <v/>
      </c>
      <c r="M122" s="48">
        <f t="shared" si="32"/>
        <v>0</v>
      </c>
      <c r="N122" s="46" t="str">
        <f t="shared" si="21"/>
        <v/>
      </c>
      <c r="O122" s="47" t="str">
        <f t="shared" si="22"/>
        <v/>
      </c>
      <c r="P122" s="47" t="str">
        <f t="shared" si="23"/>
        <v/>
      </c>
      <c r="Q122" s="48">
        <f t="shared" si="33"/>
        <v>0</v>
      </c>
      <c r="R122" s="2"/>
      <c r="AH122" s="57" t="str">
        <f>IF(G122&gt;1,IF($E$10&gt;0,100-(#REF!/(1+(AL122/#REF!)^#REF!)^#REF!+#REF!/(AL122-1))*100,100-(AL122*D$5+D$6)*100),"")</f>
        <v/>
      </c>
      <c r="AI122" s="21" t="str">
        <f t="shared" si="24"/>
        <v/>
      </c>
      <c r="AJ122" s="21" t="str">
        <f t="shared" si="25"/>
        <v/>
      </c>
      <c r="AK122" s="48">
        <f t="shared" si="26"/>
        <v>0</v>
      </c>
      <c r="AL122" s="58" t="str">
        <f t="shared" si="27"/>
        <v/>
      </c>
      <c r="AM122" s="59" t="str">
        <f t="shared" si="28"/>
        <v/>
      </c>
      <c r="AN122" s="59" t="str">
        <f t="shared" si="29"/>
        <v/>
      </c>
      <c r="AO122" s="60"/>
    </row>
    <row r="123" spans="3:41" x14ac:dyDescent="0.25">
      <c r="C123" s="82"/>
      <c r="D123" s="45"/>
      <c r="E123" s="83" t="str">
        <f t="shared" si="34"/>
        <v/>
      </c>
      <c r="F123" s="45"/>
      <c r="G123" s="45"/>
      <c r="H123" s="45"/>
      <c r="I123" s="46" t="str">
        <f t="shared" si="30"/>
        <v/>
      </c>
      <c r="J123" s="46" t="str">
        <f t="shared" si="31"/>
        <v/>
      </c>
      <c r="K123" s="47" t="str">
        <f t="shared" si="19"/>
        <v/>
      </c>
      <c r="L123" s="47" t="str">
        <f t="shared" si="20"/>
        <v/>
      </c>
      <c r="M123" s="48">
        <f t="shared" si="32"/>
        <v>0</v>
      </c>
      <c r="N123" s="46" t="str">
        <f t="shared" si="21"/>
        <v/>
      </c>
      <c r="O123" s="47" t="str">
        <f t="shared" si="22"/>
        <v/>
      </c>
      <c r="P123" s="47" t="str">
        <f t="shared" si="23"/>
        <v/>
      </c>
      <c r="Q123" s="48">
        <f t="shared" si="33"/>
        <v>0</v>
      </c>
      <c r="R123" s="2"/>
      <c r="AH123" s="57" t="str">
        <f>IF(G123&gt;1,IF($E$10&gt;0,100-(#REF!/(1+(AL123/#REF!)^#REF!)^#REF!+#REF!/(AL123-1))*100,100-(AL123*D$5+D$6)*100),"")</f>
        <v/>
      </c>
      <c r="AI123" s="21" t="str">
        <f t="shared" si="24"/>
        <v/>
      </c>
      <c r="AJ123" s="21" t="str">
        <f t="shared" si="25"/>
        <v/>
      </c>
      <c r="AK123" s="48">
        <f t="shared" si="26"/>
        <v>0</v>
      </c>
      <c r="AL123" s="58" t="str">
        <f t="shared" si="27"/>
        <v/>
      </c>
      <c r="AM123" s="59" t="str">
        <f t="shared" si="28"/>
        <v/>
      </c>
      <c r="AN123" s="59" t="str">
        <f t="shared" si="29"/>
        <v/>
      </c>
      <c r="AO123" s="60"/>
    </row>
    <row r="124" spans="3:41" x14ac:dyDescent="0.25">
      <c r="C124" s="82"/>
      <c r="D124" s="45"/>
      <c r="E124" s="83" t="str">
        <f t="shared" si="34"/>
        <v/>
      </c>
      <c r="F124" s="45"/>
      <c r="G124" s="45"/>
      <c r="H124" s="45"/>
      <c r="I124" s="46" t="str">
        <f t="shared" si="30"/>
        <v/>
      </c>
      <c r="J124" s="46" t="str">
        <f t="shared" si="31"/>
        <v/>
      </c>
      <c r="K124" s="47" t="str">
        <f t="shared" si="19"/>
        <v/>
      </c>
      <c r="L124" s="47" t="str">
        <f t="shared" si="20"/>
        <v/>
      </c>
      <c r="M124" s="48">
        <f t="shared" si="32"/>
        <v>0</v>
      </c>
      <c r="N124" s="46" t="str">
        <f t="shared" si="21"/>
        <v/>
      </c>
      <c r="O124" s="47" t="str">
        <f t="shared" si="22"/>
        <v/>
      </c>
      <c r="P124" s="47" t="str">
        <f t="shared" si="23"/>
        <v/>
      </c>
      <c r="Q124" s="48">
        <f t="shared" si="33"/>
        <v>0</v>
      </c>
      <c r="R124" s="2"/>
      <c r="AH124" s="57" t="str">
        <f>IF(G124&gt;1,IF($E$10&gt;0,100-(#REF!/(1+(AL124/#REF!)^#REF!)^#REF!+#REF!/(AL124-1))*100,100-(AL124*D$5+D$6)*100),"")</f>
        <v/>
      </c>
      <c r="AI124" s="21" t="str">
        <f t="shared" si="24"/>
        <v/>
      </c>
      <c r="AJ124" s="21" t="str">
        <f t="shared" si="25"/>
        <v/>
      </c>
      <c r="AK124" s="48">
        <f t="shared" si="26"/>
        <v>0</v>
      </c>
      <c r="AL124" s="58" t="str">
        <f t="shared" si="27"/>
        <v/>
      </c>
      <c r="AM124" s="59" t="str">
        <f t="shared" si="28"/>
        <v/>
      </c>
      <c r="AN124" s="59" t="str">
        <f t="shared" si="29"/>
        <v/>
      </c>
      <c r="AO124" s="60"/>
    </row>
    <row r="125" spans="3:41" x14ac:dyDescent="0.25">
      <c r="C125" s="82"/>
      <c r="D125" s="45"/>
      <c r="E125" s="83" t="str">
        <f t="shared" si="34"/>
        <v/>
      </c>
      <c r="F125" s="45"/>
      <c r="G125" s="45"/>
      <c r="H125" s="45"/>
      <c r="I125" s="46" t="str">
        <f t="shared" si="30"/>
        <v/>
      </c>
      <c r="J125" s="46" t="str">
        <f t="shared" si="31"/>
        <v/>
      </c>
      <c r="K125" s="47" t="str">
        <f t="shared" si="19"/>
        <v/>
      </c>
      <c r="L125" s="47" t="str">
        <f t="shared" si="20"/>
        <v/>
      </c>
      <c r="M125" s="48">
        <f t="shared" si="32"/>
        <v>0</v>
      </c>
      <c r="N125" s="46" t="str">
        <f t="shared" si="21"/>
        <v/>
      </c>
      <c r="O125" s="47" t="str">
        <f t="shared" si="22"/>
        <v/>
      </c>
      <c r="P125" s="47" t="str">
        <f t="shared" si="23"/>
        <v/>
      </c>
      <c r="Q125" s="48">
        <f t="shared" si="33"/>
        <v>0</v>
      </c>
      <c r="R125" s="2"/>
      <c r="AH125" s="57" t="str">
        <f>IF(G125&gt;1,IF($E$10&gt;0,100-(#REF!/(1+(AL125/#REF!)^#REF!)^#REF!+#REF!/(AL125-1))*100,100-(AL125*D$5+D$6)*100),"")</f>
        <v/>
      </c>
      <c r="AI125" s="21" t="str">
        <f t="shared" si="24"/>
        <v/>
      </c>
      <c r="AJ125" s="21" t="str">
        <f t="shared" si="25"/>
        <v/>
      </c>
      <c r="AK125" s="48">
        <f t="shared" si="26"/>
        <v>0</v>
      </c>
      <c r="AL125" s="58" t="str">
        <f t="shared" si="27"/>
        <v/>
      </c>
      <c r="AM125" s="59" t="str">
        <f t="shared" si="28"/>
        <v/>
      </c>
      <c r="AN125" s="59" t="str">
        <f t="shared" si="29"/>
        <v/>
      </c>
      <c r="AO125" s="60"/>
    </row>
    <row r="126" spans="3:41" x14ac:dyDescent="0.25">
      <c r="C126" s="82"/>
      <c r="D126" s="45"/>
      <c r="E126" s="83" t="str">
        <f t="shared" si="34"/>
        <v/>
      </c>
      <c r="F126" s="45"/>
      <c r="G126" s="45"/>
      <c r="H126" s="45"/>
      <c r="I126" s="46" t="str">
        <f t="shared" si="30"/>
        <v/>
      </c>
      <c r="J126" s="46" t="str">
        <f t="shared" si="31"/>
        <v/>
      </c>
      <c r="K126" s="47" t="str">
        <f t="shared" si="19"/>
        <v/>
      </c>
      <c r="L126" s="47" t="str">
        <f t="shared" si="20"/>
        <v/>
      </c>
      <c r="M126" s="48">
        <f t="shared" si="32"/>
        <v>0</v>
      </c>
      <c r="N126" s="46" t="str">
        <f t="shared" si="21"/>
        <v/>
      </c>
      <c r="O126" s="47" t="str">
        <f t="shared" si="22"/>
        <v/>
      </c>
      <c r="P126" s="47" t="str">
        <f t="shared" si="23"/>
        <v/>
      </c>
      <c r="Q126" s="48">
        <f t="shared" si="33"/>
        <v>0</v>
      </c>
      <c r="R126" s="2"/>
      <c r="AH126" s="57" t="str">
        <f>IF(G126&gt;1,IF($E$10&gt;0,100-(#REF!/(1+(AL126/#REF!)^#REF!)^#REF!+#REF!/(AL126-1))*100,100-(AL126*D$5+D$6)*100),"")</f>
        <v/>
      </c>
      <c r="AI126" s="21" t="str">
        <f t="shared" si="24"/>
        <v/>
      </c>
      <c r="AJ126" s="21" t="str">
        <f t="shared" si="25"/>
        <v/>
      </c>
      <c r="AK126" s="48">
        <f t="shared" si="26"/>
        <v>0</v>
      </c>
      <c r="AL126" s="58" t="str">
        <f t="shared" si="27"/>
        <v/>
      </c>
      <c r="AM126" s="59" t="str">
        <f t="shared" si="28"/>
        <v/>
      </c>
      <c r="AN126" s="59" t="str">
        <f t="shared" si="29"/>
        <v/>
      </c>
      <c r="AO126" s="60"/>
    </row>
    <row r="127" spans="3:41" x14ac:dyDescent="0.25">
      <c r="C127" s="82"/>
      <c r="D127" s="45"/>
      <c r="E127" s="83" t="str">
        <f t="shared" si="34"/>
        <v/>
      </c>
      <c r="F127" s="45"/>
      <c r="G127" s="45"/>
      <c r="H127" s="45"/>
      <c r="I127" s="46" t="str">
        <f t="shared" si="30"/>
        <v/>
      </c>
      <c r="J127" s="46" t="str">
        <f t="shared" si="31"/>
        <v/>
      </c>
      <c r="K127" s="47" t="str">
        <f t="shared" si="19"/>
        <v/>
      </c>
      <c r="L127" s="47" t="str">
        <f t="shared" si="20"/>
        <v/>
      </c>
      <c r="M127" s="48">
        <f t="shared" si="32"/>
        <v>0</v>
      </c>
      <c r="N127" s="46" t="str">
        <f t="shared" si="21"/>
        <v/>
      </c>
      <c r="O127" s="47" t="str">
        <f t="shared" si="22"/>
        <v/>
      </c>
      <c r="P127" s="47" t="str">
        <f t="shared" si="23"/>
        <v/>
      </c>
      <c r="Q127" s="48">
        <f t="shared" si="33"/>
        <v>0</v>
      </c>
      <c r="R127" s="2"/>
      <c r="AH127" s="57" t="str">
        <f>IF(G127&gt;1,IF($E$10&gt;0,100-(#REF!/(1+(AL127/#REF!)^#REF!)^#REF!+#REF!/(AL127-1))*100,100-(AL127*D$5+D$6)*100),"")</f>
        <v/>
      </c>
      <c r="AI127" s="21" t="str">
        <f t="shared" si="24"/>
        <v/>
      </c>
      <c r="AJ127" s="21" t="str">
        <f t="shared" si="25"/>
        <v/>
      </c>
      <c r="AK127" s="48">
        <f t="shared" si="26"/>
        <v>0</v>
      </c>
      <c r="AL127" s="58" t="str">
        <f t="shared" si="27"/>
        <v/>
      </c>
      <c r="AM127" s="59" t="str">
        <f t="shared" si="28"/>
        <v/>
      </c>
      <c r="AN127" s="59" t="str">
        <f t="shared" si="29"/>
        <v/>
      </c>
      <c r="AO127" s="60"/>
    </row>
    <row r="128" spans="3:41" x14ac:dyDescent="0.25">
      <c r="C128" s="82"/>
      <c r="D128" s="45"/>
      <c r="E128" s="83" t="str">
        <f t="shared" si="34"/>
        <v/>
      </c>
      <c r="F128" s="45"/>
      <c r="G128" s="45"/>
      <c r="H128" s="45"/>
      <c r="I128" s="46" t="str">
        <f t="shared" si="30"/>
        <v/>
      </c>
      <c r="J128" s="46" t="str">
        <f t="shared" si="31"/>
        <v/>
      </c>
      <c r="K128" s="47" t="str">
        <f t="shared" si="19"/>
        <v/>
      </c>
      <c r="L128" s="47" t="str">
        <f t="shared" si="20"/>
        <v/>
      </c>
      <c r="M128" s="48">
        <f t="shared" si="32"/>
        <v>0</v>
      </c>
      <c r="N128" s="46" t="str">
        <f t="shared" si="21"/>
        <v/>
      </c>
      <c r="O128" s="47" t="str">
        <f t="shared" si="22"/>
        <v/>
      </c>
      <c r="P128" s="47" t="str">
        <f t="shared" si="23"/>
        <v/>
      </c>
      <c r="Q128" s="48">
        <f t="shared" si="33"/>
        <v>0</v>
      </c>
      <c r="R128" s="2"/>
      <c r="AH128" s="57" t="str">
        <f>IF(G128&gt;1,IF($E$10&gt;0,100-(#REF!/(1+(AL128/#REF!)^#REF!)^#REF!+#REF!/(AL128-1))*100,100-(AL128*D$5+D$6)*100),"")</f>
        <v/>
      </c>
      <c r="AI128" s="21" t="str">
        <f t="shared" si="24"/>
        <v/>
      </c>
      <c r="AJ128" s="21" t="str">
        <f t="shared" si="25"/>
        <v/>
      </c>
      <c r="AK128" s="48">
        <f t="shared" si="26"/>
        <v>0</v>
      </c>
      <c r="AL128" s="58" t="str">
        <f t="shared" si="27"/>
        <v/>
      </c>
      <c r="AM128" s="59" t="str">
        <f t="shared" si="28"/>
        <v/>
      </c>
      <c r="AN128" s="59" t="str">
        <f t="shared" si="29"/>
        <v/>
      </c>
      <c r="AO128" s="60"/>
    </row>
    <row r="129" spans="3:41" x14ac:dyDescent="0.25">
      <c r="C129" s="82"/>
      <c r="D129" s="45"/>
      <c r="E129" s="83" t="str">
        <f t="shared" si="34"/>
        <v/>
      </c>
      <c r="F129" s="45"/>
      <c r="G129" s="45"/>
      <c r="H129" s="45"/>
      <c r="I129" s="46" t="str">
        <f t="shared" si="30"/>
        <v/>
      </c>
      <c r="J129" s="46" t="str">
        <f t="shared" si="31"/>
        <v/>
      </c>
      <c r="K129" s="47" t="str">
        <f t="shared" si="19"/>
        <v/>
      </c>
      <c r="L129" s="47" t="str">
        <f t="shared" si="20"/>
        <v/>
      </c>
      <c r="M129" s="48">
        <f t="shared" si="32"/>
        <v>0</v>
      </c>
      <c r="N129" s="46" t="str">
        <f t="shared" si="21"/>
        <v/>
      </c>
      <c r="O129" s="47" t="str">
        <f t="shared" si="22"/>
        <v/>
      </c>
      <c r="P129" s="47" t="str">
        <f t="shared" si="23"/>
        <v/>
      </c>
      <c r="Q129" s="48">
        <f t="shared" si="33"/>
        <v>0</v>
      </c>
      <c r="R129" s="2"/>
      <c r="AH129" s="57" t="str">
        <f>IF(G129&gt;1,IF($E$10&gt;0,100-(#REF!/(1+(AL129/#REF!)^#REF!)^#REF!+#REF!/(AL129-1))*100,100-(AL129*D$5+D$6)*100),"")</f>
        <v/>
      </c>
      <c r="AI129" s="21" t="str">
        <f t="shared" si="24"/>
        <v/>
      </c>
      <c r="AJ129" s="21" t="str">
        <f t="shared" si="25"/>
        <v/>
      </c>
      <c r="AK129" s="48">
        <f t="shared" si="26"/>
        <v>0</v>
      </c>
      <c r="AL129" s="58" t="str">
        <f t="shared" si="27"/>
        <v/>
      </c>
      <c r="AM129" s="59" t="str">
        <f t="shared" si="28"/>
        <v/>
      </c>
      <c r="AN129" s="59" t="str">
        <f t="shared" si="29"/>
        <v/>
      </c>
      <c r="AO129" s="60"/>
    </row>
    <row r="130" spans="3:41" x14ac:dyDescent="0.25">
      <c r="C130" s="82"/>
      <c r="D130" s="45"/>
      <c r="E130" s="83" t="str">
        <f t="shared" si="34"/>
        <v/>
      </c>
      <c r="F130" s="45"/>
      <c r="G130" s="45"/>
      <c r="H130" s="45"/>
      <c r="I130" s="46" t="str">
        <f t="shared" si="30"/>
        <v/>
      </c>
      <c r="J130" s="46" t="str">
        <f t="shared" si="31"/>
        <v/>
      </c>
      <c r="K130" s="47" t="str">
        <f t="shared" si="19"/>
        <v/>
      </c>
      <c r="L130" s="47" t="str">
        <f t="shared" si="20"/>
        <v/>
      </c>
      <c r="M130" s="48">
        <f t="shared" si="32"/>
        <v>0</v>
      </c>
      <c r="N130" s="46" t="str">
        <f t="shared" si="21"/>
        <v/>
      </c>
      <c r="O130" s="47" t="str">
        <f t="shared" si="22"/>
        <v/>
      </c>
      <c r="P130" s="47" t="str">
        <f t="shared" si="23"/>
        <v/>
      </c>
      <c r="Q130" s="48">
        <f t="shared" si="33"/>
        <v>0</v>
      </c>
      <c r="R130" s="2"/>
      <c r="AH130" s="57" t="str">
        <f>IF(G130&gt;1,IF($E$10&gt;0,100-(#REF!/(1+(AL130/#REF!)^#REF!)^#REF!+#REF!/(AL130-1))*100,100-(AL130*D$5+D$6)*100),"")</f>
        <v/>
      </c>
      <c r="AI130" s="21" t="str">
        <f t="shared" si="24"/>
        <v/>
      </c>
      <c r="AJ130" s="21" t="str">
        <f t="shared" si="25"/>
        <v/>
      </c>
      <c r="AK130" s="48">
        <f t="shared" si="26"/>
        <v>0</v>
      </c>
      <c r="AL130" s="58" t="str">
        <f t="shared" si="27"/>
        <v/>
      </c>
      <c r="AM130" s="59" t="str">
        <f t="shared" si="28"/>
        <v/>
      </c>
      <c r="AN130" s="59" t="str">
        <f t="shared" si="29"/>
        <v/>
      </c>
      <c r="AO130" s="60"/>
    </row>
    <row r="131" spans="3:41" x14ac:dyDescent="0.25">
      <c r="C131" s="82"/>
      <c r="D131" s="45"/>
      <c r="E131" s="83" t="str">
        <f t="shared" si="34"/>
        <v/>
      </c>
      <c r="F131" s="45"/>
      <c r="G131" s="45"/>
      <c r="H131" s="45"/>
      <c r="I131" s="46" t="str">
        <f t="shared" si="30"/>
        <v/>
      </c>
      <c r="J131" s="46" t="str">
        <f t="shared" si="31"/>
        <v/>
      </c>
      <c r="K131" s="47" t="str">
        <f t="shared" si="19"/>
        <v/>
      </c>
      <c r="L131" s="47" t="str">
        <f t="shared" si="20"/>
        <v/>
      </c>
      <c r="M131" s="48">
        <f t="shared" si="32"/>
        <v>0</v>
      </c>
      <c r="N131" s="46" t="str">
        <f t="shared" si="21"/>
        <v/>
      </c>
      <c r="O131" s="47" t="str">
        <f t="shared" si="22"/>
        <v/>
      </c>
      <c r="P131" s="47" t="str">
        <f t="shared" si="23"/>
        <v/>
      </c>
      <c r="Q131" s="48">
        <f t="shared" si="33"/>
        <v>0</v>
      </c>
      <c r="R131" s="2"/>
      <c r="AH131" s="57" t="str">
        <f>IF(G131&gt;1,IF($E$10&gt;0,100-(#REF!/(1+(AL131/#REF!)^#REF!)^#REF!+#REF!/(AL131-1))*100,100-(AL131*D$5+D$6)*100),"")</f>
        <v/>
      </c>
      <c r="AI131" s="21" t="str">
        <f t="shared" si="24"/>
        <v/>
      </c>
      <c r="AJ131" s="21" t="str">
        <f t="shared" si="25"/>
        <v/>
      </c>
      <c r="AK131" s="48">
        <f t="shared" si="26"/>
        <v>0</v>
      </c>
      <c r="AL131" s="58" t="str">
        <f t="shared" si="27"/>
        <v/>
      </c>
      <c r="AM131" s="59" t="str">
        <f t="shared" si="28"/>
        <v/>
      </c>
      <c r="AN131" s="59" t="str">
        <f t="shared" si="29"/>
        <v/>
      </c>
      <c r="AO131" s="60"/>
    </row>
    <row r="132" spans="3:41" x14ac:dyDescent="0.25">
      <c r="C132" s="82"/>
      <c r="D132" s="45"/>
      <c r="E132" s="83" t="str">
        <f t="shared" si="34"/>
        <v/>
      </c>
      <c r="F132" s="45"/>
      <c r="G132" s="45"/>
      <c r="H132" s="45"/>
      <c r="I132" s="46" t="str">
        <f t="shared" si="30"/>
        <v/>
      </c>
      <c r="J132" s="46" t="str">
        <f t="shared" si="31"/>
        <v/>
      </c>
      <c r="K132" s="47" t="str">
        <f t="shared" si="19"/>
        <v/>
      </c>
      <c r="L132" s="47" t="str">
        <f t="shared" si="20"/>
        <v/>
      </c>
      <c r="M132" s="48">
        <f t="shared" si="32"/>
        <v>0</v>
      </c>
      <c r="N132" s="46" t="str">
        <f t="shared" si="21"/>
        <v/>
      </c>
      <c r="O132" s="47" t="str">
        <f t="shared" si="22"/>
        <v/>
      </c>
      <c r="P132" s="47" t="str">
        <f t="shared" si="23"/>
        <v/>
      </c>
      <c r="Q132" s="48">
        <f t="shared" si="33"/>
        <v>0</v>
      </c>
      <c r="R132" s="2"/>
      <c r="AH132" s="57" t="str">
        <f>IF(G132&gt;1,IF($E$10&gt;0,100-(#REF!/(1+(AL132/#REF!)^#REF!)^#REF!+#REF!/(AL132-1))*100,100-(AL132*D$5+D$6)*100),"")</f>
        <v/>
      </c>
      <c r="AI132" s="21" t="str">
        <f t="shared" si="24"/>
        <v/>
      </c>
      <c r="AJ132" s="21" t="str">
        <f t="shared" si="25"/>
        <v/>
      </c>
      <c r="AK132" s="48">
        <f t="shared" si="26"/>
        <v>0</v>
      </c>
      <c r="AL132" s="58" t="str">
        <f t="shared" si="27"/>
        <v/>
      </c>
      <c r="AM132" s="59" t="str">
        <f t="shared" si="28"/>
        <v/>
      </c>
      <c r="AN132" s="59" t="str">
        <f t="shared" si="29"/>
        <v/>
      </c>
      <c r="AO132" s="60"/>
    </row>
    <row r="133" spans="3:41" x14ac:dyDescent="0.25">
      <c r="C133" s="82"/>
      <c r="D133" s="45"/>
      <c r="E133" s="83" t="str">
        <f t="shared" si="34"/>
        <v/>
      </c>
      <c r="F133" s="45"/>
      <c r="G133" s="45"/>
      <c r="H133" s="45"/>
      <c r="I133" s="46" t="str">
        <f t="shared" si="30"/>
        <v/>
      </c>
      <c r="J133" s="46" t="str">
        <f t="shared" si="31"/>
        <v/>
      </c>
      <c r="K133" s="47" t="str">
        <f t="shared" si="19"/>
        <v/>
      </c>
      <c r="L133" s="47" t="str">
        <f t="shared" si="20"/>
        <v/>
      </c>
      <c r="M133" s="48">
        <f t="shared" si="32"/>
        <v>0</v>
      </c>
      <c r="N133" s="46" t="str">
        <f t="shared" si="21"/>
        <v/>
      </c>
      <c r="O133" s="47" t="str">
        <f t="shared" si="22"/>
        <v/>
      </c>
      <c r="P133" s="47" t="str">
        <f t="shared" si="23"/>
        <v/>
      </c>
      <c r="Q133" s="48">
        <f t="shared" si="33"/>
        <v>0</v>
      </c>
      <c r="R133" s="2"/>
      <c r="AH133" s="57" t="str">
        <f>IF(G133&gt;1,IF($E$10&gt;0,100-(#REF!/(1+(AL133/#REF!)^#REF!)^#REF!+#REF!/(AL133-1))*100,100-(AL133*D$5+D$6)*100),"")</f>
        <v/>
      </c>
      <c r="AI133" s="21" t="str">
        <f t="shared" si="24"/>
        <v/>
      </c>
      <c r="AJ133" s="21" t="str">
        <f t="shared" si="25"/>
        <v/>
      </c>
      <c r="AK133" s="48">
        <f t="shared" si="26"/>
        <v>0</v>
      </c>
      <c r="AL133" s="58" t="str">
        <f t="shared" si="27"/>
        <v/>
      </c>
      <c r="AM133" s="59" t="str">
        <f t="shared" si="28"/>
        <v/>
      </c>
      <c r="AN133" s="59" t="str">
        <f t="shared" si="29"/>
        <v/>
      </c>
      <c r="AO133" s="60"/>
    </row>
    <row r="134" spans="3:41" x14ac:dyDescent="0.25">
      <c r="C134" s="82"/>
      <c r="D134" s="45"/>
      <c r="E134" s="83" t="str">
        <f t="shared" si="34"/>
        <v/>
      </c>
      <c r="F134" s="45"/>
      <c r="G134" s="45"/>
      <c r="H134" s="45"/>
      <c r="I134" s="46" t="str">
        <f t="shared" si="30"/>
        <v/>
      </c>
      <c r="J134" s="46" t="str">
        <f t="shared" si="31"/>
        <v/>
      </c>
      <c r="K134" s="47" t="str">
        <f t="shared" si="19"/>
        <v/>
      </c>
      <c r="L134" s="47" t="str">
        <f t="shared" si="20"/>
        <v/>
      </c>
      <c r="M134" s="48">
        <f t="shared" si="32"/>
        <v>0</v>
      </c>
      <c r="N134" s="46" t="str">
        <f t="shared" si="21"/>
        <v/>
      </c>
      <c r="O134" s="47" t="str">
        <f t="shared" si="22"/>
        <v/>
      </c>
      <c r="P134" s="47" t="str">
        <f t="shared" si="23"/>
        <v/>
      </c>
      <c r="Q134" s="48">
        <f t="shared" si="33"/>
        <v>0</v>
      </c>
      <c r="R134" s="2"/>
      <c r="AH134" s="57" t="str">
        <f>IF(G134&gt;1,IF($E$10&gt;0,100-(#REF!/(1+(AL134/#REF!)^#REF!)^#REF!+#REF!/(AL134-1))*100,100-(AL134*D$5+D$6)*100),"")</f>
        <v/>
      </c>
      <c r="AI134" s="21" t="str">
        <f t="shared" si="24"/>
        <v/>
      </c>
      <c r="AJ134" s="21" t="str">
        <f t="shared" si="25"/>
        <v/>
      </c>
      <c r="AK134" s="48">
        <f t="shared" si="26"/>
        <v>0</v>
      </c>
      <c r="AL134" s="58" t="str">
        <f t="shared" si="27"/>
        <v/>
      </c>
      <c r="AM134" s="59" t="str">
        <f t="shared" si="28"/>
        <v/>
      </c>
      <c r="AN134" s="59" t="str">
        <f t="shared" si="29"/>
        <v/>
      </c>
      <c r="AO134" s="60"/>
    </row>
    <row r="135" spans="3:41" x14ac:dyDescent="0.25">
      <c r="C135" s="82"/>
      <c r="D135" s="45"/>
      <c r="E135" s="83" t="str">
        <f t="shared" si="34"/>
        <v/>
      </c>
      <c r="F135" s="45"/>
      <c r="G135" s="45"/>
      <c r="H135" s="45"/>
      <c r="I135" s="46" t="str">
        <f t="shared" si="30"/>
        <v/>
      </c>
      <c r="J135" s="46" t="str">
        <f t="shared" si="31"/>
        <v/>
      </c>
      <c r="K135" s="47" t="str">
        <f t="shared" ref="K135:K198" si="35">IF(G135&gt;1,I135-J135,"")</f>
        <v/>
      </c>
      <c r="L135" s="47" t="str">
        <f t="shared" ref="L135:L198" si="36">IF(G135&gt;1,ABS(K135),"")</f>
        <v/>
      </c>
      <c r="M135" s="48">
        <f t="shared" si="32"/>
        <v>0</v>
      </c>
      <c r="N135" s="46" t="str">
        <f t="shared" ref="N135:N198" si="37">IF(G135&gt;1,J135+$K$5,"")</f>
        <v/>
      </c>
      <c r="O135" s="47" t="str">
        <f t="shared" ref="O135:O198" si="38">IF(G135&gt;1,I135-N135,"")</f>
        <v/>
      </c>
      <c r="P135" s="47" t="str">
        <f t="shared" ref="P135:P198" si="39">IF(G135&gt;1,ABS(O135),"")</f>
        <v/>
      </c>
      <c r="Q135" s="48">
        <f t="shared" si="33"/>
        <v>0</v>
      </c>
      <c r="R135" s="2"/>
      <c r="AH135" s="57" t="str">
        <f>IF(G135&gt;1,IF($E$10&gt;0,100-(#REF!/(1+(AL135/#REF!)^#REF!)^#REF!+#REF!/(AL135-1))*100,100-(AL135*D$5+D$6)*100),"")</f>
        <v/>
      </c>
      <c r="AI135" s="21" t="str">
        <f t="shared" ref="AI135:AI198" si="40">IF(G135&gt;1,I135-AH135,"")</f>
        <v/>
      </c>
      <c r="AJ135" s="21" t="str">
        <f t="shared" ref="AJ135:AJ198" si="41">IF(G135&gt;1,ABS(AI135),"")</f>
        <v/>
      </c>
      <c r="AK135" s="48">
        <f t="shared" ref="AK135:AK198" si="42">IF($G135&gt;1.2,IF(AJ135&gt;1.2,1,0),0)</f>
        <v>0</v>
      </c>
      <c r="AL135" s="58" t="str">
        <f t="shared" ref="AL135:AL198" si="43">IF(G135&gt;0,G135+AN135,"")</f>
        <v/>
      </c>
      <c r="AM135" s="59" t="str">
        <f t="shared" ref="AM135:AM198" si="44">IF(G135&gt;0,$AM$5,"")</f>
        <v/>
      </c>
      <c r="AN135" s="59" t="str">
        <f t="shared" ref="AN135:AN198" si="45">IF(G135&gt;0,$AN$5,"")</f>
        <v/>
      </c>
      <c r="AO135" s="60"/>
    </row>
    <row r="136" spans="3:41" x14ac:dyDescent="0.25">
      <c r="C136" s="82"/>
      <c r="D136" s="45"/>
      <c r="E136" s="83" t="str">
        <f t="shared" si="34"/>
        <v/>
      </c>
      <c r="F136" s="45"/>
      <c r="G136" s="45"/>
      <c r="H136" s="45"/>
      <c r="I136" s="46" t="str">
        <f t="shared" ref="I136:I199" si="46">IF(G136&gt;1,100-H136,"")</f>
        <v/>
      </c>
      <c r="J136" s="46" t="str">
        <f t="shared" ref="J136:J199" si="47">IF(G136&gt;1,100-(G136*D$5+D$6),"")</f>
        <v/>
      </c>
      <c r="K136" s="47" t="str">
        <f t="shared" si="35"/>
        <v/>
      </c>
      <c r="L136" s="47" t="str">
        <f t="shared" si="36"/>
        <v/>
      </c>
      <c r="M136" s="48">
        <f t="shared" ref="M136:M199" si="48">IF($G136&gt;1.2,IF(L136&gt;1.2,1,0),0)</f>
        <v>0</v>
      </c>
      <c r="N136" s="46" t="str">
        <f t="shared" si="37"/>
        <v/>
      </c>
      <c r="O136" s="47" t="str">
        <f t="shared" si="38"/>
        <v/>
      </c>
      <c r="P136" s="47" t="str">
        <f t="shared" si="39"/>
        <v/>
      </c>
      <c r="Q136" s="48">
        <f t="shared" ref="Q136:Q199" si="49">IF($G136&gt;1.2,IF(P136&gt;1.2,1,0),0)</f>
        <v>0</v>
      </c>
      <c r="R136" s="2"/>
      <c r="AH136" s="57" t="str">
        <f>IF(G136&gt;1,IF($E$10&gt;0,100-(#REF!/(1+(AL136/#REF!)^#REF!)^#REF!+#REF!/(AL136-1))*100,100-(AL136*D$5+D$6)*100),"")</f>
        <v/>
      </c>
      <c r="AI136" s="21" t="str">
        <f t="shared" si="40"/>
        <v/>
      </c>
      <c r="AJ136" s="21" t="str">
        <f t="shared" si="41"/>
        <v/>
      </c>
      <c r="AK136" s="48">
        <f t="shared" si="42"/>
        <v>0</v>
      </c>
      <c r="AL136" s="58" t="str">
        <f t="shared" si="43"/>
        <v/>
      </c>
      <c r="AM136" s="59" t="str">
        <f t="shared" si="44"/>
        <v/>
      </c>
      <c r="AN136" s="59" t="str">
        <f t="shared" si="45"/>
        <v/>
      </c>
      <c r="AO136" s="60"/>
    </row>
    <row r="137" spans="3:41" x14ac:dyDescent="0.25">
      <c r="C137" s="82"/>
      <c r="D137" s="45"/>
      <c r="E137" s="83" t="str">
        <f t="shared" si="34"/>
        <v/>
      </c>
      <c r="F137" s="45"/>
      <c r="G137" s="45"/>
      <c r="H137" s="45"/>
      <c r="I137" s="46" t="str">
        <f t="shared" si="46"/>
        <v/>
      </c>
      <c r="J137" s="46" t="str">
        <f t="shared" si="47"/>
        <v/>
      </c>
      <c r="K137" s="47" t="str">
        <f t="shared" si="35"/>
        <v/>
      </c>
      <c r="L137" s="47" t="str">
        <f t="shared" si="36"/>
        <v/>
      </c>
      <c r="M137" s="48">
        <f t="shared" si="48"/>
        <v>0</v>
      </c>
      <c r="N137" s="46" t="str">
        <f t="shared" si="37"/>
        <v/>
      </c>
      <c r="O137" s="47" t="str">
        <f t="shared" si="38"/>
        <v/>
      </c>
      <c r="P137" s="47" t="str">
        <f t="shared" si="39"/>
        <v/>
      </c>
      <c r="Q137" s="48">
        <f t="shared" si="49"/>
        <v>0</v>
      </c>
      <c r="R137" s="2"/>
      <c r="AH137" s="57" t="str">
        <f>IF(G137&gt;1,IF($E$10&gt;0,100-(#REF!/(1+(AL137/#REF!)^#REF!)^#REF!+#REF!/(AL137-1))*100,100-(AL137*D$5+D$6)*100),"")</f>
        <v/>
      </c>
      <c r="AI137" s="21" t="str">
        <f t="shared" si="40"/>
        <v/>
      </c>
      <c r="AJ137" s="21" t="str">
        <f t="shared" si="41"/>
        <v/>
      </c>
      <c r="AK137" s="48">
        <f t="shared" si="42"/>
        <v>0</v>
      </c>
      <c r="AL137" s="58" t="str">
        <f t="shared" si="43"/>
        <v/>
      </c>
      <c r="AM137" s="59" t="str">
        <f t="shared" si="44"/>
        <v/>
      </c>
      <c r="AN137" s="59" t="str">
        <f t="shared" si="45"/>
        <v/>
      </c>
      <c r="AO137" s="60"/>
    </row>
    <row r="138" spans="3:41" x14ac:dyDescent="0.25">
      <c r="C138" s="82"/>
      <c r="D138" s="45"/>
      <c r="E138" s="83" t="str">
        <f t="shared" si="34"/>
        <v/>
      </c>
      <c r="F138" s="45"/>
      <c r="G138" s="45"/>
      <c r="H138" s="45"/>
      <c r="I138" s="46" t="str">
        <f t="shared" si="46"/>
        <v/>
      </c>
      <c r="J138" s="46" t="str">
        <f t="shared" si="47"/>
        <v/>
      </c>
      <c r="K138" s="47" t="str">
        <f t="shared" si="35"/>
        <v/>
      </c>
      <c r="L138" s="47" t="str">
        <f t="shared" si="36"/>
        <v/>
      </c>
      <c r="M138" s="48">
        <f t="shared" si="48"/>
        <v>0</v>
      </c>
      <c r="N138" s="46" t="str">
        <f t="shared" si="37"/>
        <v/>
      </c>
      <c r="O138" s="47" t="str">
        <f t="shared" si="38"/>
        <v/>
      </c>
      <c r="P138" s="47" t="str">
        <f t="shared" si="39"/>
        <v/>
      </c>
      <c r="Q138" s="48">
        <f t="shared" si="49"/>
        <v>0</v>
      </c>
      <c r="R138" s="2"/>
      <c r="AH138" s="57" t="str">
        <f>IF(G138&gt;1,IF($E$10&gt;0,100-(#REF!/(1+(AL138/#REF!)^#REF!)^#REF!+#REF!/(AL138-1))*100,100-(AL138*D$5+D$6)*100),"")</f>
        <v/>
      </c>
      <c r="AI138" s="21" t="str">
        <f t="shared" si="40"/>
        <v/>
      </c>
      <c r="AJ138" s="21" t="str">
        <f t="shared" si="41"/>
        <v/>
      </c>
      <c r="AK138" s="48">
        <f t="shared" si="42"/>
        <v>0</v>
      </c>
      <c r="AL138" s="58" t="str">
        <f t="shared" si="43"/>
        <v/>
      </c>
      <c r="AM138" s="59" t="str">
        <f t="shared" si="44"/>
        <v/>
      </c>
      <c r="AN138" s="59" t="str">
        <f t="shared" si="45"/>
        <v/>
      </c>
      <c r="AO138" s="60"/>
    </row>
    <row r="139" spans="3:41" x14ac:dyDescent="0.25">
      <c r="C139" s="82"/>
      <c r="D139" s="45"/>
      <c r="E139" s="83" t="str">
        <f t="shared" si="34"/>
        <v/>
      </c>
      <c r="F139" s="45"/>
      <c r="G139" s="45"/>
      <c r="H139" s="45"/>
      <c r="I139" s="46" t="str">
        <f t="shared" si="46"/>
        <v/>
      </c>
      <c r="J139" s="46" t="str">
        <f t="shared" si="47"/>
        <v/>
      </c>
      <c r="K139" s="47" t="str">
        <f t="shared" si="35"/>
        <v/>
      </c>
      <c r="L139" s="47" t="str">
        <f t="shared" si="36"/>
        <v/>
      </c>
      <c r="M139" s="48">
        <f t="shared" si="48"/>
        <v>0</v>
      </c>
      <c r="N139" s="46" t="str">
        <f t="shared" si="37"/>
        <v/>
      </c>
      <c r="O139" s="47" t="str">
        <f t="shared" si="38"/>
        <v/>
      </c>
      <c r="P139" s="47" t="str">
        <f t="shared" si="39"/>
        <v/>
      </c>
      <c r="Q139" s="48">
        <f t="shared" si="49"/>
        <v>0</v>
      </c>
      <c r="R139" s="2"/>
      <c r="AH139" s="57" t="str">
        <f>IF(G139&gt;1,IF($E$10&gt;0,100-(#REF!/(1+(AL139/#REF!)^#REF!)^#REF!+#REF!/(AL139-1))*100,100-(AL139*D$5+D$6)*100),"")</f>
        <v/>
      </c>
      <c r="AI139" s="21" t="str">
        <f t="shared" si="40"/>
        <v/>
      </c>
      <c r="AJ139" s="21" t="str">
        <f t="shared" si="41"/>
        <v/>
      </c>
      <c r="AK139" s="48">
        <f t="shared" si="42"/>
        <v>0</v>
      </c>
      <c r="AL139" s="58" t="str">
        <f t="shared" si="43"/>
        <v/>
      </c>
      <c r="AM139" s="59" t="str">
        <f t="shared" si="44"/>
        <v/>
      </c>
      <c r="AN139" s="59" t="str">
        <f t="shared" si="45"/>
        <v/>
      </c>
      <c r="AO139" s="60"/>
    </row>
    <row r="140" spans="3:41" x14ac:dyDescent="0.25">
      <c r="C140" s="82"/>
      <c r="D140" s="45"/>
      <c r="E140" s="83" t="str">
        <f t="shared" si="34"/>
        <v/>
      </c>
      <c r="F140" s="45"/>
      <c r="G140" s="45"/>
      <c r="H140" s="45"/>
      <c r="I140" s="46" t="str">
        <f t="shared" si="46"/>
        <v/>
      </c>
      <c r="J140" s="46" t="str">
        <f t="shared" si="47"/>
        <v/>
      </c>
      <c r="K140" s="47" t="str">
        <f t="shared" si="35"/>
        <v/>
      </c>
      <c r="L140" s="47" t="str">
        <f t="shared" si="36"/>
        <v/>
      </c>
      <c r="M140" s="48">
        <f t="shared" si="48"/>
        <v>0</v>
      </c>
      <c r="N140" s="46" t="str">
        <f t="shared" si="37"/>
        <v/>
      </c>
      <c r="O140" s="47" t="str">
        <f t="shared" si="38"/>
        <v/>
      </c>
      <c r="P140" s="47" t="str">
        <f t="shared" si="39"/>
        <v/>
      </c>
      <c r="Q140" s="48">
        <f t="shared" si="49"/>
        <v>0</v>
      </c>
      <c r="R140" s="2"/>
      <c r="AH140" s="57" t="str">
        <f>IF(G140&gt;1,IF($E$10&gt;0,100-(#REF!/(1+(AL140/#REF!)^#REF!)^#REF!+#REF!/(AL140-1))*100,100-(AL140*D$5+D$6)*100),"")</f>
        <v/>
      </c>
      <c r="AI140" s="21" t="str">
        <f t="shared" si="40"/>
        <v/>
      </c>
      <c r="AJ140" s="21" t="str">
        <f t="shared" si="41"/>
        <v/>
      </c>
      <c r="AK140" s="48">
        <f t="shared" si="42"/>
        <v>0</v>
      </c>
      <c r="AL140" s="58" t="str">
        <f t="shared" si="43"/>
        <v/>
      </c>
      <c r="AM140" s="59" t="str">
        <f t="shared" si="44"/>
        <v/>
      </c>
      <c r="AN140" s="59" t="str">
        <f t="shared" si="45"/>
        <v/>
      </c>
      <c r="AO140" s="60"/>
    </row>
    <row r="141" spans="3:41" x14ac:dyDescent="0.25">
      <c r="C141" s="82"/>
      <c r="D141" s="45"/>
      <c r="E141" s="83" t="str">
        <f t="shared" si="34"/>
        <v/>
      </c>
      <c r="F141" s="45"/>
      <c r="G141" s="45"/>
      <c r="H141" s="45"/>
      <c r="I141" s="46" t="str">
        <f t="shared" si="46"/>
        <v/>
      </c>
      <c r="J141" s="46" t="str">
        <f t="shared" si="47"/>
        <v/>
      </c>
      <c r="K141" s="47" t="str">
        <f t="shared" si="35"/>
        <v/>
      </c>
      <c r="L141" s="47" t="str">
        <f t="shared" si="36"/>
        <v/>
      </c>
      <c r="M141" s="48">
        <f t="shared" si="48"/>
        <v>0</v>
      </c>
      <c r="N141" s="46" t="str">
        <f t="shared" si="37"/>
        <v/>
      </c>
      <c r="O141" s="47" t="str">
        <f t="shared" si="38"/>
        <v/>
      </c>
      <c r="P141" s="47" t="str">
        <f t="shared" si="39"/>
        <v/>
      </c>
      <c r="Q141" s="48">
        <f t="shared" si="49"/>
        <v>0</v>
      </c>
      <c r="R141" s="2"/>
      <c r="AH141" s="57" t="str">
        <f>IF(G141&gt;1,IF($E$10&gt;0,100-(#REF!/(1+(AL141/#REF!)^#REF!)^#REF!+#REF!/(AL141-1))*100,100-(AL141*D$5+D$6)*100),"")</f>
        <v/>
      </c>
      <c r="AI141" s="21" t="str">
        <f t="shared" si="40"/>
        <v/>
      </c>
      <c r="AJ141" s="21" t="str">
        <f t="shared" si="41"/>
        <v/>
      </c>
      <c r="AK141" s="48">
        <f t="shared" si="42"/>
        <v>0</v>
      </c>
      <c r="AL141" s="58" t="str">
        <f t="shared" si="43"/>
        <v/>
      </c>
      <c r="AM141" s="59" t="str">
        <f t="shared" si="44"/>
        <v/>
      </c>
      <c r="AN141" s="59" t="str">
        <f t="shared" si="45"/>
        <v/>
      </c>
      <c r="AO141" s="60"/>
    </row>
    <row r="142" spans="3:41" x14ac:dyDescent="0.25">
      <c r="C142" s="82"/>
      <c r="D142" s="45"/>
      <c r="E142" s="83" t="str">
        <f t="shared" si="34"/>
        <v/>
      </c>
      <c r="F142" s="45"/>
      <c r="G142" s="45"/>
      <c r="H142" s="45"/>
      <c r="I142" s="46" t="str">
        <f t="shared" si="46"/>
        <v/>
      </c>
      <c r="J142" s="46" t="str">
        <f t="shared" si="47"/>
        <v/>
      </c>
      <c r="K142" s="47" t="str">
        <f t="shared" si="35"/>
        <v/>
      </c>
      <c r="L142" s="47" t="str">
        <f t="shared" si="36"/>
        <v/>
      </c>
      <c r="M142" s="48">
        <f t="shared" si="48"/>
        <v>0</v>
      </c>
      <c r="N142" s="46" t="str">
        <f t="shared" si="37"/>
        <v/>
      </c>
      <c r="O142" s="47" t="str">
        <f t="shared" si="38"/>
        <v/>
      </c>
      <c r="P142" s="47" t="str">
        <f t="shared" si="39"/>
        <v/>
      </c>
      <c r="Q142" s="48">
        <f t="shared" si="49"/>
        <v>0</v>
      </c>
      <c r="R142" s="2"/>
      <c r="AH142" s="57" t="str">
        <f>IF(G142&gt;1,IF($E$10&gt;0,100-(#REF!/(1+(AL142/#REF!)^#REF!)^#REF!+#REF!/(AL142-1))*100,100-(AL142*D$5+D$6)*100),"")</f>
        <v/>
      </c>
      <c r="AI142" s="21" t="str">
        <f t="shared" si="40"/>
        <v/>
      </c>
      <c r="AJ142" s="21" t="str">
        <f t="shared" si="41"/>
        <v/>
      </c>
      <c r="AK142" s="48">
        <f t="shared" si="42"/>
        <v>0</v>
      </c>
      <c r="AL142" s="58" t="str">
        <f t="shared" si="43"/>
        <v/>
      </c>
      <c r="AM142" s="59" t="str">
        <f t="shared" si="44"/>
        <v/>
      </c>
      <c r="AN142" s="59" t="str">
        <f t="shared" si="45"/>
        <v/>
      </c>
      <c r="AO142" s="60"/>
    </row>
    <row r="143" spans="3:41" x14ac:dyDescent="0.25">
      <c r="C143" s="82"/>
      <c r="D143" s="45"/>
      <c r="E143" s="83" t="str">
        <f t="shared" si="34"/>
        <v/>
      </c>
      <c r="F143" s="45"/>
      <c r="G143" s="45"/>
      <c r="H143" s="45"/>
      <c r="I143" s="46" t="str">
        <f t="shared" si="46"/>
        <v/>
      </c>
      <c r="J143" s="46" t="str">
        <f t="shared" si="47"/>
        <v/>
      </c>
      <c r="K143" s="47" t="str">
        <f t="shared" si="35"/>
        <v/>
      </c>
      <c r="L143" s="47" t="str">
        <f t="shared" si="36"/>
        <v/>
      </c>
      <c r="M143" s="48">
        <f t="shared" si="48"/>
        <v>0</v>
      </c>
      <c r="N143" s="46" t="str">
        <f t="shared" si="37"/>
        <v/>
      </c>
      <c r="O143" s="47" t="str">
        <f t="shared" si="38"/>
        <v/>
      </c>
      <c r="P143" s="47" t="str">
        <f t="shared" si="39"/>
        <v/>
      </c>
      <c r="Q143" s="48">
        <f t="shared" si="49"/>
        <v>0</v>
      </c>
      <c r="R143" s="2"/>
      <c r="AH143" s="57" t="str">
        <f>IF(G143&gt;1,IF($E$10&gt;0,100-(#REF!/(1+(AL143/#REF!)^#REF!)^#REF!+#REF!/(AL143-1))*100,100-(AL143*D$5+D$6)*100),"")</f>
        <v/>
      </c>
      <c r="AI143" s="21" t="str">
        <f t="shared" si="40"/>
        <v/>
      </c>
      <c r="AJ143" s="21" t="str">
        <f t="shared" si="41"/>
        <v/>
      </c>
      <c r="AK143" s="48">
        <f t="shared" si="42"/>
        <v>0</v>
      </c>
      <c r="AL143" s="58" t="str">
        <f t="shared" si="43"/>
        <v/>
      </c>
      <c r="AM143" s="59" t="str">
        <f t="shared" si="44"/>
        <v/>
      </c>
      <c r="AN143" s="59" t="str">
        <f t="shared" si="45"/>
        <v/>
      </c>
      <c r="AO143" s="60"/>
    </row>
    <row r="144" spans="3:41" x14ac:dyDescent="0.25">
      <c r="C144" s="82"/>
      <c r="D144" s="45"/>
      <c r="E144" s="83" t="str">
        <f t="shared" si="34"/>
        <v/>
      </c>
      <c r="F144" s="45"/>
      <c r="G144" s="45"/>
      <c r="H144" s="45"/>
      <c r="I144" s="46" t="str">
        <f t="shared" si="46"/>
        <v/>
      </c>
      <c r="J144" s="46" t="str">
        <f t="shared" si="47"/>
        <v/>
      </c>
      <c r="K144" s="47" t="str">
        <f t="shared" si="35"/>
        <v/>
      </c>
      <c r="L144" s="47" t="str">
        <f t="shared" si="36"/>
        <v/>
      </c>
      <c r="M144" s="48">
        <f t="shared" si="48"/>
        <v>0</v>
      </c>
      <c r="N144" s="46" t="str">
        <f t="shared" si="37"/>
        <v/>
      </c>
      <c r="O144" s="47" t="str">
        <f t="shared" si="38"/>
        <v/>
      </c>
      <c r="P144" s="47" t="str">
        <f t="shared" si="39"/>
        <v/>
      </c>
      <c r="Q144" s="48">
        <f t="shared" si="49"/>
        <v>0</v>
      </c>
      <c r="R144" s="2"/>
      <c r="AH144" s="57" t="str">
        <f>IF(G144&gt;1,IF($E$10&gt;0,100-(#REF!/(1+(AL144/#REF!)^#REF!)^#REF!+#REF!/(AL144-1))*100,100-(AL144*D$5+D$6)*100),"")</f>
        <v/>
      </c>
      <c r="AI144" s="21" t="str">
        <f t="shared" si="40"/>
        <v/>
      </c>
      <c r="AJ144" s="21" t="str">
        <f t="shared" si="41"/>
        <v/>
      </c>
      <c r="AK144" s="48">
        <f t="shared" si="42"/>
        <v>0</v>
      </c>
      <c r="AL144" s="58" t="str">
        <f t="shared" si="43"/>
        <v/>
      </c>
      <c r="AM144" s="59" t="str">
        <f t="shared" si="44"/>
        <v/>
      </c>
      <c r="AN144" s="59" t="str">
        <f t="shared" si="45"/>
        <v/>
      </c>
      <c r="AO144" s="60"/>
    </row>
    <row r="145" spans="3:41" x14ac:dyDescent="0.25">
      <c r="C145" s="82"/>
      <c r="D145" s="45"/>
      <c r="E145" s="83" t="str">
        <f t="shared" si="34"/>
        <v/>
      </c>
      <c r="F145" s="45"/>
      <c r="G145" s="45"/>
      <c r="H145" s="45"/>
      <c r="I145" s="46" t="str">
        <f t="shared" si="46"/>
        <v/>
      </c>
      <c r="J145" s="46" t="str">
        <f t="shared" si="47"/>
        <v/>
      </c>
      <c r="K145" s="47" t="str">
        <f t="shared" si="35"/>
        <v/>
      </c>
      <c r="L145" s="47" t="str">
        <f t="shared" si="36"/>
        <v/>
      </c>
      <c r="M145" s="48">
        <f t="shared" si="48"/>
        <v>0</v>
      </c>
      <c r="N145" s="46" t="str">
        <f t="shared" si="37"/>
        <v/>
      </c>
      <c r="O145" s="47" t="str">
        <f t="shared" si="38"/>
        <v/>
      </c>
      <c r="P145" s="47" t="str">
        <f t="shared" si="39"/>
        <v/>
      </c>
      <c r="Q145" s="48">
        <f t="shared" si="49"/>
        <v>0</v>
      </c>
      <c r="R145" s="2"/>
      <c r="AH145" s="57" t="str">
        <f>IF(G145&gt;1,IF($E$10&gt;0,100-(#REF!/(1+(AL145/#REF!)^#REF!)^#REF!+#REF!/(AL145-1))*100,100-(AL145*D$5+D$6)*100),"")</f>
        <v/>
      </c>
      <c r="AI145" s="21" t="str">
        <f t="shared" si="40"/>
        <v/>
      </c>
      <c r="AJ145" s="21" t="str">
        <f t="shared" si="41"/>
        <v/>
      </c>
      <c r="AK145" s="48">
        <f t="shared" si="42"/>
        <v>0</v>
      </c>
      <c r="AL145" s="58" t="str">
        <f t="shared" si="43"/>
        <v/>
      </c>
      <c r="AM145" s="59" t="str">
        <f t="shared" si="44"/>
        <v/>
      </c>
      <c r="AN145" s="59" t="str">
        <f t="shared" si="45"/>
        <v/>
      </c>
      <c r="AO145" s="60"/>
    </row>
    <row r="146" spans="3:41" x14ac:dyDescent="0.25">
      <c r="C146" s="82"/>
      <c r="D146" s="45"/>
      <c r="E146" s="83" t="str">
        <f t="shared" si="34"/>
        <v/>
      </c>
      <c r="F146" s="45"/>
      <c r="G146" s="45"/>
      <c r="H146" s="45"/>
      <c r="I146" s="46" t="str">
        <f t="shared" si="46"/>
        <v/>
      </c>
      <c r="J146" s="46" t="str">
        <f t="shared" si="47"/>
        <v/>
      </c>
      <c r="K146" s="47" t="str">
        <f t="shared" si="35"/>
        <v/>
      </c>
      <c r="L146" s="47" t="str">
        <f t="shared" si="36"/>
        <v/>
      </c>
      <c r="M146" s="48">
        <f t="shared" si="48"/>
        <v>0</v>
      </c>
      <c r="N146" s="46" t="str">
        <f t="shared" si="37"/>
        <v/>
      </c>
      <c r="O146" s="47" t="str">
        <f t="shared" si="38"/>
        <v/>
      </c>
      <c r="P146" s="47" t="str">
        <f t="shared" si="39"/>
        <v/>
      </c>
      <c r="Q146" s="48">
        <f t="shared" si="49"/>
        <v>0</v>
      </c>
      <c r="R146" s="2"/>
      <c r="AH146" s="57" t="str">
        <f>IF(G146&gt;1,IF($E$10&gt;0,100-(#REF!/(1+(AL146/#REF!)^#REF!)^#REF!+#REF!/(AL146-1))*100,100-(AL146*D$5+D$6)*100),"")</f>
        <v/>
      </c>
      <c r="AI146" s="21" t="str">
        <f t="shared" si="40"/>
        <v/>
      </c>
      <c r="AJ146" s="21" t="str">
        <f t="shared" si="41"/>
        <v/>
      </c>
      <c r="AK146" s="48">
        <f t="shared" si="42"/>
        <v>0</v>
      </c>
      <c r="AL146" s="58" t="str">
        <f t="shared" si="43"/>
        <v/>
      </c>
      <c r="AM146" s="59" t="str">
        <f t="shared" si="44"/>
        <v/>
      </c>
      <c r="AN146" s="59" t="str">
        <f t="shared" si="45"/>
        <v/>
      </c>
      <c r="AO146" s="60"/>
    </row>
    <row r="147" spans="3:41" x14ac:dyDescent="0.25">
      <c r="C147" s="82"/>
      <c r="D147" s="45"/>
      <c r="E147" s="83" t="str">
        <f t="shared" si="34"/>
        <v/>
      </c>
      <c r="F147" s="45"/>
      <c r="G147" s="45"/>
      <c r="H147" s="45"/>
      <c r="I147" s="46" t="str">
        <f t="shared" si="46"/>
        <v/>
      </c>
      <c r="J147" s="46" t="str">
        <f t="shared" si="47"/>
        <v/>
      </c>
      <c r="K147" s="47" t="str">
        <f t="shared" si="35"/>
        <v/>
      </c>
      <c r="L147" s="47" t="str">
        <f t="shared" si="36"/>
        <v/>
      </c>
      <c r="M147" s="48">
        <f t="shared" si="48"/>
        <v>0</v>
      </c>
      <c r="N147" s="46" t="str">
        <f t="shared" si="37"/>
        <v/>
      </c>
      <c r="O147" s="47" t="str">
        <f t="shared" si="38"/>
        <v/>
      </c>
      <c r="P147" s="47" t="str">
        <f t="shared" si="39"/>
        <v/>
      </c>
      <c r="Q147" s="48">
        <f t="shared" si="49"/>
        <v>0</v>
      </c>
      <c r="R147" s="2"/>
      <c r="AH147" s="57" t="str">
        <f>IF(G147&gt;1,IF($E$10&gt;0,100-(#REF!/(1+(AL147/#REF!)^#REF!)^#REF!+#REF!/(AL147-1))*100,100-(AL147*D$5+D$6)*100),"")</f>
        <v/>
      </c>
      <c r="AI147" s="21" t="str">
        <f t="shared" si="40"/>
        <v/>
      </c>
      <c r="AJ147" s="21" t="str">
        <f t="shared" si="41"/>
        <v/>
      </c>
      <c r="AK147" s="48">
        <f t="shared" si="42"/>
        <v>0</v>
      </c>
      <c r="AL147" s="58" t="str">
        <f t="shared" si="43"/>
        <v/>
      </c>
      <c r="AM147" s="59" t="str">
        <f t="shared" si="44"/>
        <v/>
      </c>
      <c r="AN147" s="59" t="str">
        <f t="shared" si="45"/>
        <v/>
      </c>
      <c r="AO147" s="60"/>
    </row>
    <row r="148" spans="3:41" x14ac:dyDescent="0.25">
      <c r="C148" s="82"/>
      <c r="D148" s="45"/>
      <c r="E148" s="83" t="str">
        <f t="shared" si="34"/>
        <v/>
      </c>
      <c r="F148" s="45"/>
      <c r="G148" s="45"/>
      <c r="H148" s="45"/>
      <c r="I148" s="46" t="str">
        <f t="shared" si="46"/>
        <v/>
      </c>
      <c r="J148" s="46" t="str">
        <f t="shared" si="47"/>
        <v/>
      </c>
      <c r="K148" s="47" t="str">
        <f t="shared" si="35"/>
        <v/>
      </c>
      <c r="L148" s="47" t="str">
        <f t="shared" si="36"/>
        <v/>
      </c>
      <c r="M148" s="48">
        <f t="shared" si="48"/>
        <v>0</v>
      </c>
      <c r="N148" s="46" t="str">
        <f t="shared" si="37"/>
        <v/>
      </c>
      <c r="O148" s="47" t="str">
        <f t="shared" si="38"/>
        <v/>
      </c>
      <c r="P148" s="47" t="str">
        <f t="shared" si="39"/>
        <v/>
      </c>
      <c r="Q148" s="48">
        <f t="shared" si="49"/>
        <v>0</v>
      </c>
      <c r="R148" s="2"/>
      <c r="AH148" s="57" t="str">
        <f>IF(G148&gt;1,IF($E$10&gt;0,100-(#REF!/(1+(AL148/#REF!)^#REF!)^#REF!+#REF!/(AL148-1))*100,100-(AL148*D$5+D$6)*100),"")</f>
        <v/>
      </c>
      <c r="AI148" s="21" t="str">
        <f t="shared" si="40"/>
        <v/>
      </c>
      <c r="AJ148" s="21" t="str">
        <f t="shared" si="41"/>
        <v/>
      </c>
      <c r="AK148" s="48">
        <f t="shared" si="42"/>
        <v>0</v>
      </c>
      <c r="AL148" s="58" t="str">
        <f t="shared" si="43"/>
        <v/>
      </c>
      <c r="AM148" s="59" t="str">
        <f t="shared" si="44"/>
        <v/>
      </c>
      <c r="AN148" s="59" t="str">
        <f t="shared" si="45"/>
        <v/>
      </c>
      <c r="AO148" s="60"/>
    </row>
    <row r="149" spans="3:41" x14ac:dyDescent="0.25">
      <c r="C149" s="82"/>
      <c r="D149" s="45"/>
      <c r="E149" s="83" t="str">
        <f t="shared" si="34"/>
        <v/>
      </c>
      <c r="F149" s="45"/>
      <c r="G149" s="45"/>
      <c r="H149" s="45"/>
      <c r="I149" s="46" t="str">
        <f t="shared" si="46"/>
        <v/>
      </c>
      <c r="J149" s="46" t="str">
        <f t="shared" si="47"/>
        <v/>
      </c>
      <c r="K149" s="47" t="str">
        <f t="shared" si="35"/>
        <v/>
      </c>
      <c r="L149" s="47" t="str">
        <f t="shared" si="36"/>
        <v/>
      </c>
      <c r="M149" s="48">
        <f t="shared" si="48"/>
        <v>0</v>
      </c>
      <c r="N149" s="46" t="str">
        <f t="shared" si="37"/>
        <v/>
      </c>
      <c r="O149" s="47" t="str">
        <f t="shared" si="38"/>
        <v/>
      </c>
      <c r="P149" s="47" t="str">
        <f t="shared" si="39"/>
        <v/>
      </c>
      <c r="Q149" s="48">
        <f t="shared" si="49"/>
        <v>0</v>
      </c>
      <c r="R149" s="2"/>
      <c r="AH149" s="57" t="str">
        <f>IF(G149&gt;1,IF($E$10&gt;0,100-(#REF!/(1+(AL149/#REF!)^#REF!)^#REF!+#REF!/(AL149-1))*100,100-(AL149*D$5+D$6)*100),"")</f>
        <v/>
      </c>
      <c r="AI149" s="21" t="str">
        <f t="shared" si="40"/>
        <v/>
      </c>
      <c r="AJ149" s="21" t="str">
        <f t="shared" si="41"/>
        <v/>
      </c>
      <c r="AK149" s="48">
        <f t="shared" si="42"/>
        <v>0</v>
      </c>
      <c r="AL149" s="58" t="str">
        <f t="shared" si="43"/>
        <v/>
      </c>
      <c r="AM149" s="59" t="str">
        <f t="shared" si="44"/>
        <v/>
      </c>
      <c r="AN149" s="59" t="str">
        <f t="shared" si="45"/>
        <v/>
      </c>
      <c r="AO149" s="60"/>
    </row>
    <row r="150" spans="3:41" x14ac:dyDescent="0.25">
      <c r="C150" s="82"/>
      <c r="D150" s="45"/>
      <c r="E150" s="83" t="str">
        <f t="shared" si="34"/>
        <v/>
      </c>
      <c r="F150" s="45"/>
      <c r="G150" s="45"/>
      <c r="H150" s="45"/>
      <c r="I150" s="46" t="str">
        <f t="shared" si="46"/>
        <v/>
      </c>
      <c r="J150" s="46" t="str">
        <f t="shared" si="47"/>
        <v/>
      </c>
      <c r="K150" s="47" t="str">
        <f t="shared" si="35"/>
        <v/>
      </c>
      <c r="L150" s="47" t="str">
        <f t="shared" si="36"/>
        <v/>
      </c>
      <c r="M150" s="48">
        <f t="shared" si="48"/>
        <v>0</v>
      </c>
      <c r="N150" s="46" t="str">
        <f t="shared" si="37"/>
        <v/>
      </c>
      <c r="O150" s="47" t="str">
        <f t="shared" si="38"/>
        <v/>
      </c>
      <c r="P150" s="47" t="str">
        <f t="shared" si="39"/>
        <v/>
      </c>
      <c r="Q150" s="48">
        <f t="shared" si="49"/>
        <v>0</v>
      </c>
      <c r="R150" s="2"/>
      <c r="AH150" s="57" t="str">
        <f>IF(G150&gt;1,IF($E$10&gt;0,100-(#REF!/(1+(AL150/#REF!)^#REF!)^#REF!+#REF!/(AL150-1))*100,100-(AL150*D$5+D$6)*100),"")</f>
        <v/>
      </c>
      <c r="AI150" s="21" t="str">
        <f t="shared" si="40"/>
        <v/>
      </c>
      <c r="AJ150" s="21" t="str">
        <f t="shared" si="41"/>
        <v/>
      </c>
      <c r="AK150" s="48">
        <f t="shared" si="42"/>
        <v>0</v>
      </c>
      <c r="AL150" s="58" t="str">
        <f t="shared" si="43"/>
        <v/>
      </c>
      <c r="AM150" s="59" t="str">
        <f t="shared" si="44"/>
        <v/>
      </c>
      <c r="AN150" s="59" t="str">
        <f t="shared" si="45"/>
        <v/>
      </c>
      <c r="AO150" s="60"/>
    </row>
    <row r="151" spans="3:41" x14ac:dyDescent="0.25">
      <c r="C151" s="82"/>
      <c r="D151" s="45"/>
      <c r="E151" s="83" t="str">
        <f t="shared" si="34"/>
        <v/>
      </c>
      <c r="F151" s="45"/>
      <c r="G151" s="45"/>
      <c r="H151" s="45"/>
      <c r="I151" s="46" t="str">
        <f t="shared" si="46"/>
        <v/>
      </c>
      <c r="J151" s="46" t="str">
        <f t="shared" si="47"/>
        <v/>
      </c>
      <c r="K151" s="47" t="str">
        <f t="shared" si="35"/>
        <v/>
      </c>
      <c r="L151" s="47" t="str">
        <f t="shared" si="36"/>
        <v/>
      </c>
      <c r="M151" s="48">
        <f t="shared" si="48"/>
        <v>0</v>
      </c>
      <c r="N151" s="46" t="str">
        <f t="shared" si="37"/>
        <v/>
      </c>
      <c r="O151" s="47" t="str">
        <f t="shared" si="38"/>
        <v/>
      </c>
      <c r="P151" s="47" t="str">
        <f t="shared" si="39"/>
        <v/>
      </c>
      <c r="Q151" s="48">
        <f t="shared" si="49"/>
        <v>0</v>
      </c>
      <c r="R151" s="2"/>
      <c r="AH151" s="57" t="str">
        <f>IF(G151&gt;1,IF($E$10&gt;0,100-(#REF!/(1+(AL151/#REF!)^#REF!)^#REF!+#REF!/(AL151-1))*100,100-(AL151*D$5+D$6)*100),"")</f>
        <v/>
      </c>
      <c r="AI151" s="21" t="str">
        <f t="shared" si="40"/>
        <v/>
      </c>
      <c r="AJ151" s="21" t="str">
        <f t="shared" si="41"/>
        <v/>
      </c>
      <c r="AK151" s="48">
        <f t="shared" si="42"/>
        <v>0</v>
      </c>
      <c r="AL151" s="58" t="str">
        <f t="shared" si="43"/>
        <v/>
      </c>
      <c r="AM151" s="59" t="str">
        <f t="shared" si="44"/>
        <v/>
      </c>
      <c r="AN151" s="59" t="str">
        <f t="shared" si="45"/>
        <v/>
      </c>
      <c r="AO151" s="60"/>
    </row>
    <row r="152" spans="3:41" x14ac:dyDescent="0.25">
      <c r="C152" s="82"/>
      <c r="D152" s="45"/>
      <c r="E152" s="83" t="str">
        <f t="shared" si="34"/>
        <v/>
      </c>
      <c r="F152" s="45"/>
      <c r="G152" s="45"/>
      <c r="H152" s="45"/>
      <c r="I152" s="46" t="str">
        <f t="shared" si="46"/>
        <v/>
      </c>
      <c r="J152" s="46" t="str">
        <f t="shared" si="47"/>
        <v/>
      </c>
      <c r="K152" s="47" t="str">
        <f t="shared" si="35"/>
        <v/>
      </c>
      <c r="L152" s="47" t="str">
        <f t="shared" si="36"/>
        <v/>
      </c>
      <c r="M152" s="48">
        <f t="shared" si="48"/>
        <v>0</v>
      </c>
      <c r="N152" s="46" t="str">
        <f t="shared" si="37"/>
        <v/>
      </c>
      <c r="O152" s="47" t="str">
        <f t="shared" si="38"/>
        <v/>
      </c>
      <c r="P152" s="47" t="str">
        <f t="shared" si="39"/>
        <v/>
      </c>
      <c r="Q152" s="48">
        <f t="shared" si="49"/>
        <v>0</v>
      </c>
      <c r="R152" s="2"/>
      <c r="AH152" s="57" t="str">
        <f>IF(G152&gt;1,IF($E$10&gt;0,100-(#REF!/(1+(AL152/#REF!)^#REF!)^#REF!+#REF!/(AL152-1))*100,100-(AL152*D$5+D$6)*100),"")</f>
        <v/>
      </c>
      <c r="AI152" s="21" t="str">
        <f t="shared" si="40"/>
        <v/>
      </c>
      <c r="AJ152" s="21" t="str">
        <f t="shared" si="41"/>
        <v/>
      </c>
      <c r="AK152" s="48">
        <f t="shared" si="42"/>
        <v>0</v>
      </c>
      <c r="AL152" s="58" t="str">
        <f t="shared" si="43"/>
        <v/>
      </c>
      <c r="AM152" s="59" t="str">
        <f t="shared" si="44"/>
        <v/>
      </c>
      <c r="AN152" s="59" t="str">
        <f t="shared" si="45"/>
        <v/>
      </c>
      <c r="AO152" s="60"/>
    </row>
    <row r="153" spans="3:41" x14ac:dyDescent="0.25">
      <c r="C153" s="82"/>
      <c r="D153" s="45"/>
      <c r="E153" s="83" t="str">
        <f t="shared" si="34"/>
        <v/>
      </c>
      <c r="F153" s="45"/>
      <c r="G153" s="45"/>
      <c r="H153" s="45"/>
      <c r="I153" s="46" t="str">
        <f t="shared" si="46"/>
        <v/>
      </c>
      <c r="J153" s="46" t="str">
        <f t="shared" si="47"/>
        <v/>
      </c>
      <c r="K153" s="47" t="str">
        <f t="shared" si="35"/>
        <v/>
      </c>
      <c r="L153" s="47" t="str">
        <f t="shared" si="36"/>
        <v/>
      </c>
      <c r="M153" s="48">
        <f t="shared" si="48"/>
        <v>0</v>
      </c>
      <c r="N153" s="46" t="str">
        <f t="shared" si="37"/>
        <v/>
      </c>
      <c r="O153" s="47" t="str">
        <f t="shared" si="38"/>
        <v/>
      </c>
      <c r="P153" s="47" t="str">
        <f t="shared" si="39"/>
        <v/>
      </c>
      <c r="Q153" s="48">
        <f t="shared" si="49"/>
        <v>0</v>
      </c>
      <c r="R153" s="2"/>
      <c r="AH153" s="57" t="str">
        <f>IF(G153&gt;1,IF($E$10&gt;0,100-(#REF!/(1+(AL153/#REF!)^#REF!)^#REF!+#REF!/(AL153-1))*100,100-(AL153*D$5+D$6)*100),"")</f>
        <v/>
      </c>
      <c r="AI153" s="21" t="str">
        <f t="shared" si="40"/>
        <v/>
      </c>
      <c r="AJ153" s="21" t="str">
        <f t="shared" si="41"/>
        <v/>
      </c>
      <c r="AK153" s="48">
        <f t="shared" si="42"/>
        <v>0</v>
      </c>
      <c r="AL153" s="58" t="str">
        <f t="shared" si="43"/>
        <v/>
      </c>
      <c r="AM153" s="59" t="str">
        <f t="shared" si="44"/>
        <v/>
      </c>
      <c r="AN153" s="59" t="str">
        <f t="shared" si="45"/>
        <v/>
      </c>
      <c r="AO153" s="60"/>
    </row>
    <row r="154" spans="3:41" x14ac:dyDescent="0.25">
      <c r="C154" s="82"/>
      <c r="D154" s="45"/>
      <c r="E154" s="83" t="str">
        <f t="shared" si="34"/>
        <v/>
      </c>
      <c r="F154" s="45"/>
      <c r="G154" s="45"/>
      <c r="H154" s="45"/>
      <c r="I154" s="46" t="str">
        <f t="shared" si="46"/>
        <v/>
      </c>
      <c r="J154" s="46" t="str">
        <f t="shared" si="47"/>
        <v/>
      </c>
      <c r="K154" s="47" t="str">
        <f t="shared" si="35"/>
        <v/>
      </c>
      <c r="L154" s="47" t="str">
        <f t="shared" si="36"/>
        <v/>
      </c>
      <c r="M154" s="48">
        <f t="shared" si="48"/>
        <v>0</v>
      </c>
      <c r="N154" s="46" t="str">
        <f t="shared" si="37"/>
        <v/>
      </c>
      <c r="O154" s="47" t="str">
        <f t="shared" si="38"/>
        <v/>
      </c>
      <c r="P154" s="47" t="str">
        <f t="shared" si="39"/>
        <v/>
      </c>
      <c r="Q154" s="48">
        <f t="shared" si="49"/>
        <v>0</v>
      </c>
      <c r="R154" s="2"/>
      <c r="AH154" s="57" t="str">
        <f>IF(G154&gt;1,IF($E$10&gt;0,100-(#REF!/(1+(AL154/#REF!)^#REF!)^#REF!+#REF!/(AL154-1))*100,100-(AL154*D$5+D$6)*100),"")</f>
        <v/>
      </c>
      <c r="AI154" s="21" t="str">
        <f t="shared" si="40"/>
        <v/>
      </c>
      <c r="AJ154" s="21" t="str">
        <f t="shared" si="41"/>
        <v/>
      </c>
      <c r="AK154" s="48">
        <f t="shared" si="42"/>
        <v>0</v>
      </c>
      <c r="AL154" s="58" t="str">
        <f t="shared" si="43"/>
        <v/>
      </c>
      <c r="AM154" s="59" t="str">
        <f t="shared" si="44"/>
        <v/>
      </c>
      <c r="AN154" s="59" t="str">
        <f t="shared" si="45"/>
        <v/>
      </c>
      <c r="AO154" s="60"/>
    </row>
    <row r="155" spans="3:41" x14ac:dyDescent="0.25">
      <c r="C155" s="82"/>
      <c r="D155" s="45"/>
      <c r="E155" s="83" t="str">
        <f t="shared" si="34"/>
        <v/>
      </c>
      <c r="F155" s="45"/>
      <c r="G155" s="45"/>
      <c r="H155" s="45"/>
      <c r="I155" s="46" t="str">
        <f t="shared" si="46"/>
        <v/>
      </c>
      <c r="J155" s="46" t="str">
        <f t="shared" si="47"/>
        <v/>
      </c>
      <c r="K155" s="47" t="str">
        <f t="shared" si="35"/>
        <v/>
      </c>
      <c r="L155" s="47" t="str">
        <f t="shared" si="36"/>
        <v/>
      </c>
      <c r="M155" s="48">
        <f t="shared" si="48"/>
        <v>0</v>
      </c>
      <c r="N155" s="46" t="str">
        <f t="shared" si="37"/>
        <v/>
      </c>
      <c r="O155" s="47" t="str">
        <f t="shared" si="38"/>
        <v/>
      </c>
      <c r="P155" s="47" t="str">
        <f t="shared" si="39"/>
        <v/>
      </c>
      <c r="Q155" s="48">
        <f t="shared" si="49"/>
        <v>0</v>
      </c>
      <c r="R155" s="2"/>
      <c r="AH155" s="57" t="str">
        <f>IF(G155&gt;1,IF($E$10&gt;0,100-(#REF!/(1+(AL155/#REF!)^#REF!)^#REF!+#REF!/(AL155-1))*100,100-(AL155*D$5+D$6)*100),"")</f>
        <v/>
      </c>
      <c r="AI155" s="21" t="str">
        <f t="shared" si="40"/>
        <v/>
      </c>
      <c r="AJ155" s="21" t="str">
        <f t="shared" si="41"/>
        <v/>
      </c>
      <c r="AK155" s="48">
        <f t="shared" si="42"/>
        <v>0</v>
      </c>
      <c r="AL155" s="58" t="str">
        <f t="shared" si="43"/>
        <v/>
      </c>
      <c r="AM155" s="59" t="str">
        <f t="shared" si="44"/>
        <v/>
      </c>
      <c r="AN155" s="59" t="str">
        <f t="shared" si="45"/>
        <v/>
      </c>
      <c r="AO155" s="60"/>
    </row>
    <row r="156" spans="3:41" x14ac:dyDescent="0.25">
      <c r="C156" s="82"/>
      <c r="D156" s="45"/>
      <c r="E156" s="83" t="str">
        <f t="shared" si="34"/>
        <v/>
      </c>
      <c r="F156" s="45"/>
      <c r="G156" s="45"/>
      <c r="H156" s="45"/>
      <c r="I156" s="46" t="str">
        <f t="shared" si="46"/>
        <v/>
      </c>
      <c r="J156" s="46" t="str">
        <f t="shared" si="47"/>
        <v/>
      </c>
      <c r="K156" s="47" t="str">
        <f t="shared" si="35"/>
        <v/>
      </c>
      <c r="L156" s="47" t="str">
        <f t="shared" si="36"/>
        <v/>
      </c>
      <c r="M156" s="48">
        <f t="shared" si="48"/>
        <v>0</v>
      </c>
      <c r="N156" s="46" t="str">
        <f t="shared" si="37"/>
        <v/>
      </c>
      <c r="O156" s="47" t="str">
        <f t="shared" si="38"/>
        <v/>
      </c>
      <c r="P156" s="47" t="str">
        <f t="shared" si="39"/>
        <v/>
      </c>
      <c r="Q156" s="48">
        <f t="shared" si="49"/>
        <v>0</v>
      </c>
      <c r="R156" s="2"/>
      <c r="AH156" s="57" t="str">
        <f>IF(G156&gt;1,IF($E$10&gt;0,100-(#REF!/(1+(AL156/#REF!)^#REF!)^#REF!+#REF!/(AL156-1))*100,100-(AL156*D$5+D$6)*100),"")</f>
        <v/>
      </c>
      <c r="AI156" s="21" t="str">
        <f t="shared" si="40"/>
        <v/>
      </c>
      <c r="AJ156" s="21" t="str">
        <f t="shared" si="41"/>
        <v/>
      </c>
      <c r="AK156" s="48">
        <f t="shared" si="42"/>
        <v>0</v>
      </c>
      <c r="AL156" s="58" t="str">
        <f t="shared" si="43"/>
        <v/>
      </c>
      <c r="AM156" s="59" t="str">
        <f t="shared" si="44"/>
        <v/>
      </c>
      <c r="AN156" s="59" t="str">
        <f t="shared" si="45"/>
        <v/>
      </c>
      <c r="AO156" s="60"/>
    </row>
    <row r="157" spans="3:41" x14ac:dyDescent="0.25">
      <c r="C157" s="82"/>
      <c r="D157" s="45"/>
      <c r="E157" s="83" t="str">
        <f t="shared" si="34"/>
        <v/>
      </c>
      <c r="F157" s="45"/>
      <c r="G157" s="45"/>
      <c r="H157" s="45"/>
      <c r="I157" s="46" t="str">
        <f t="shared" si="46"/>
        <v/>
      </c>
      <c r="J157" s="46" t="str">
        <f t="shared" si="47"/>
        <v/>
      </c>
      <c r="K157" s="47" t="str">
        <f t="shared" si="35"/>
        <v/>
      </c>
      <c r="L157" s="47" t="str">
        <f t="shared" si="36"/>
        <v/>
      </c>
      <c r="M157" s="48">
        <f t="shared" si="48"/>
        <v>0</v>
      </c>
      <c r="N157" s="46" t="str">
        <f t="shared" si="37"/>
        <v/>
      </c>
      <c r="O157" s="47" t="str">
        <f t="shared" si="38"/>
        <v/>
      </c>
      <c r="P157" s="47" t="str">
        <f t="shared" si="39"/>
        <v/>
      </c>
      <c r="Q157" s="48">
        <f t="shared" si="49"/>
        <v>0</v>
      </c>
      <c r="R157" s="2"/>
      <c r="AH157" s="57" t="str">
        <f>IF(G157&gt;1,IF($E$10&gt;0,100-(#REF!/(1+(AL157/#REF!)^#REF!)^#REF!+#REF!/(AL157-1))*100,100-(AL157*D$5+D$6)*100),"")</f>
        <v/>
      </c>
      <c r="AI157" s="21" t="str">
        <f t="shared" si="40"/>
        <v/>
      </c>
      <c r="AJ157" s="21" t="str">
        <f t="shared" si="41"/>
        <v/>
      </c>
      <c r="AK157" s="48">
        <f t="shared" si="42"/>
        <v>0</v>
      </c>
      <c r="AL157" s="58" t="str">
        <f t="shared" si="43"/>
        <v/>
      </c>
      <c r="AM157" s="59" t="str">
        <f t="shared" si="44"/>
        <v/>
      </c>
      <c r="AN157" s="59" t="str">
        <f t="shared" si="45"/>
        <v/>
      </c>
      <c r="AO157" s="60"/>
    </row>
    <row r="158" spans="3:41" x14ac:dyDescent="0.25">
      <c r="C158" s="82"/>
      <c r="D158" s="45"/>
      <c r="E158" s="83" t="str">
        <f t="shared" si="34"/>
        <v/>
      </c>
      <c r="F158" s="45"/>
      <c r="G158" s="45"/>
      <c r="H158" s="45"/>
      <c r="I158" s="46" t="str">
        <f t="shared" si="46"/>
        <v/>
      </c>
      <c r="J158" s="46" t="str">
        <f t="shared" si="47"/>
        <v/>
      </c>
      <c r="K158" s="47" t="str">
        <f t="shared" si="35"/>
        <v/>
      </c>
      <c r="L158" s="47" t="str">
        <f t="shared" si="36"/>
        <v/>
      </c>
      <c r="M158" s="48">
        <f t="shared" si="48"/>
        <v>0</v>
      </c>
      <c r="N158" s="46" t="str">
        <f t="shared" si="37"/>
        <v/>
      </c>
      <c r="O158" s="47" t="str">
        <f t="shared" si="38"/>
        <v/>
      </c>
      <c r="P158" s="47" t="str">
        <f t="shared" si="39"/>
        <v/>
      </c>
      <c r="Q158" s="48">
        <f t="shared" si="49"/>
        <v>0</v>
      </c>
      <c r="R158" s="2"/>
      <c r="AH158" s="57" t="str">
        <f>IF(G158&gt;1,IF($E$10&gt;0,100-(#REF!/(1+(AL158/#REF!)^#REF!)^#REF!+#REF!/(AL158-1))*100,100-(AL158*D$5+D$6)*100),"")</f>
        <v/>
      </c>
      <c r="AI158" s="21" t="str">
        <f t="shared" si="40"/>
        <v/>
      </c>
      <c r="AJ158" s="21" t="str">
        <f t="shared" si="41"/>
        <v/>
      </c>
      <c r="AK158" s="48">
        <f t="shared" si="42"/>
        <v>0</v>
      </c>
      <c r="AL158" s="58" t="str">
        <f t="shared" si="43"/>
        <v/>
      </c>
      <c r="AM158" s="59" t="str">
        <f t="shared" si="44"/>
        <v/>
      </c>
      <c r="AN158" s="59" t="str">
        <f t="shared" si="45"/>
        <v/>
      </c>
      <c r="AO158" s="60"/>
    </row>
    <row r="159" spans="3:41" x14ac:dyDescent="0.25">
      <c r="C159" s="82"/>
      <c r="D159" s="45"/>
      <c r="E159" s="83" t="str">
        <f t="shared" si="34"/>
        <v/>
      </c>
      <c r="F159" s="45"/>
      <c r="G159" s="45"/>
      <c r="H159" s="45"/>
      <c r="I159" s="46" t="str">
        <f t="shared" si="46"/>
        <v/>
      </c>
      <c r="J159" s="46" t="str">
        <f t="shared" si="47"/>
        <v/>
      </c>
      <c r="K159" s="47" t="str">
        <f t="shared" si="35"/>
        <v/>
      </c>
      <c r="L159" s="47" t="str">
        <f t="shared" si="36"/>
        <v/>
      </c>
      <c r="M159" s="48">
        <f t="shared" si="48"/>
        <v>0</v>
      </c>
      <c r="N159" s="46" t="str">
        <f t="shared" si="37"/>
        <v/>
      </c>
      <c r="O159" s="47" t="str">
        <f t="shared" si="38"/>
        <v/>
      </c>
      <c r="P159" s="47" t="str">
        <f t="shared" si="39"/>
        <v/>
      </c>
      <c r="Q159" s="48">
        <f t="shared" si="49"/>
        <v>0</v>
      </c>
      <c r="R159" s="2"/>
      <c r="AH159" s="57" t="str">
        <f>IF(G159&gt;1,IF($E$10&gt;0,100-(#REF!/(1+(AL159/#REF!)^#REF!)^#REF!+#REF!/(AL159-1))*100,100-(AL159*D$5+D$6)*100),"")</f>
        <v/>
      </c>
      <c r="AI159" s="21" t="str">
        <f t="shared" si="40"/>
        <v/>
      </c>
      <c r="AJ159" s="21" t="str">
        <f t="shared" si="41"/>
        <v/>
      </c>
      <c r="AK159" s="48">
        <f t="shared" si="42"/>
        <v>0</v>
      </c>
      <c r="AL159" s="58" t="str">
        <f t="shared" si="43"/>
        <v/>
      </c>
      <c r="AM159" s="59" t="str">
        <f t="shared" si="44"/>
        <v/>
      </c>
      <c r="AN159" s="59" t="str">
        <f t="shared" si="45"/>
        <v/>
      </c>
      <c r="AO159" s="60"/>
    </row>
    <row r="160" spans="3:41" x14ac:dyDescent="0.25">
      <c r="C160" s="82"/>
      <c r="D160" s="45"/>
      <c r="E160" s="83" t="str">
        <f t="shared" si="34"/>
        <v/>
      </c>
      <c r="F160" s="45"/>
      <c r="G160" s="45"/>
      <c r="H160" s="45"/>
      <c r="I160" s="46" t="str">
        <f t="shared" si="46"/>
        <v/>
      </c>
      <c r="J160" s="46" t="str">
        <f t="shared" si="47"/>
        <v/>
      </c>
      <c r="K160" s="47" t="str">
        <f t="shared" si="35"/>
        <v/>
      </c>
      <c r="L160" s="47" t="str">
        <f t="shared" si="36"/>
        <v/>
      </c>
      <c r="M160" s="48">
        <f t="shared" si="48"/>
        <v>0</v>
      </c>
      <c r="N160" s="46" t="str">
        <f t="shared" si="37"/>
        <v/>
      </c>
      <c r="O160" s="47" t="str">
        <f t="shared" si="38"/>
        <v/>
      </c>
      <c r="P160" s="47" t="str">
        <f t="shared" si="39"/>
        <v/>
      </c>
      <c r="Q160" s="48">
        <f t="shared" si="49"/>
        <v>0</v>
      </c>
      <c r="R160" s="2"/>
      <c r="AH160" s="57" t="str">
        <f>IF(G160&gt;1,IF($E$10&gt;0,100-(#REF!/(1+(AL160/#REF!)^#REF!)^#REF!+#REF!/(AL160-1))*100,100-(AL160*D$5+D$6)*100),"")</f>
        <v/>
      </c>
      <c r="AI160" s="21" t="str">
        <f t="shared" si="40"/>
        <v/>
      </c>
      <c r="AJ160" s="21" t="str">
        <f t="shared" si="41"/>
        <v/>
      </c>
      <c r="AK160" s="48">
        <f t="shared" si="42"/>
        <v>0</v>
      </c>
      <c r="AL160" s="58" t="str">
        <f t="shared" si="43"/>
        <v/>
      </c>
      <c r="AM160" s="59" t="str">
        <f t="shared" si="44"/>
        <v/>
      </c>
      <c r="AN160" s="59" t="str">
        <f t="shared" si="45"/>
        <v/>
      </c>
      <c r="AO160" s="60"/>
    </row>
    <row r="161" spans="3:41" x14ac:dyDescent="0.25">
      <c r="C161" s="82"/>
      <c r="D161" s="45"/>
      <c r="E161" s="83" t="str">
        <f t="shared" si="34"/>
        <v/>
      </c>
      <c r="F161" s="45"/>
      <c r="G161" s="45"/>
      <c r="H161" s="45"/>
      <c r="I161" s="46" t="str">
        <f t="shared" si="46"/>
        <v/>
      </c>
      <c r="J161" s="46" t="str">
        <f t="shared" si="47"/>
        <v/>
      </c>
      <c r="K161" s="47" t="str">
        <f t="shared" si="35"/>
        <v/>
      </c>
      <c r="L161" s="47" t="str">
        <f t="shared" si="36"/>
        <v/>
      </c>
      <c r="M161" s="48">
        <f t="shared" si="48"/>
        <v>0</v>
      </c>
      <c r="N161" s="46" t="str">
        <f t="shared" si="37"/>
        <v/>
      </c>
      <c r="O161" s="47" t="str">
        <f t="shared" si="38"/>
        <v/>
      </c>
      <c r="P161" s="47" t="str">
        <f t="shared" si="39"/>
        <v/>
      </c>
      <c r="Q161" s="48">
        <f t="shared" si="49"/>
        <v>0</v>
      </c>
      <c r="R161" s="2"/>
      <c r="AH161" s="57" t="str">
        <f>IF(G161&gt;1,IF($E$10&gt;0,100-(#REF!/(1+(AL161/#REF!)^#REF!)^#REF!+#REF!/(AL161-1))*100,100-(AL161*D$5+D$6)*100),"")</f>
        <v/>
      </c>
      <c r="AI161" s="21" t="str">
        <f t="shared" si="40"/>
        <v/>
      </c>
      <c r="AJ161" s="21" t="str">
        <f t="shared" si="41"/>
        <v/>
      </c>
      <c r="AK161" s="48">
        <f t="shared" si="42"/>
        <v>0</v>
      </c>
      <c r="AL161" s="58" t="str">
        <f t="shared" si="43"/>
        <v/>
      </c>
      <c r="AM161" s="59" t="str">
        <f t="shared" si="44"/>
        <v/>
      </c>
      <c r="AN161" s="59" t="str">
        <f t="shared" si="45"/>
        <v/>
      </c>
      <c r="AO161" s="60"/>
    </row>
    <row r="162" spans="3:41" x14ac:dyDescent="0.25">
      <c r="C162" s="82"/>
      <c r="D162" s="45"/>
      <c r="E162" s="83" t="str">
        <f t="shared" si="34"/>
        <v/>
      </c>
      <c r="F162" s="45"/>
      <c r="G162" s="45"/>
      <c r="H162" s="45"/>
      <c r="I162" s="46" t="str">
        <f t="shared" si="46"/>
        <v/>
      </c>
      <c r="J162" s="46" t="str">
        <f t="shared" si="47"/>
        <v/>
      </c>
      <c r="K162" s="47" t="str">
        <f t="shared" si="35"/>
        <v/>
      </c>
      <c r="L162" s="47" t="str">
        <f t="shared" si="36"/>
        <v/>
      </c>
      <c r="M162" s="48">
        <f t="shared" si="48"/>
        <v>0</v>
      </c>
      <c r="N162" s="46" t="str">
        <f t="shared" si="37"/>
        <v/>
      </c>
      <c r="O162" s="47" t="str">
        <f t="shared" si="38"/>
        <v/>
      </c>
      <c r="P162" s="47" t="str">
        <f t="shared" si="39"/>
        <v/>
      </c>
      <c r="Q162" s="48">
        <f t="shared" si="49"/>
        <v>0</v>
      </c>
      <c r="R162" s="2"/>
      <c r="AH162" s="57" t="str">
        <f>IF(G162&gt;1,IF($E$10&gt;0,100-(#REF!/(1+(AL162/#REF!)^#REF!)^#REF!+#REF!/(AL162-1))*100,100-(AL162*D$5+D$6)*100),"")</f>
        <v/>
      </c>
      <c r="AI162" s="21" t="str">
        <f t="shared" si="40"/>
        <v/>
      </c>
      <c r="AJ162" s="21" t="str">
        <f t="shared" si="41"/>
        <v/>
      </c>
      <c r="AK162" s="48">
        <f t="shared" si="42"/>
        <v>0</v>
      </c>
      <c r="AL162" s="58" t="str">
        <f t="shared" si="43"/>
        <v/>
      </c>
      <c r="AM162" s="59" t="str">
        <f t="shared" si="44"/>
        <v/>
      </c>
      <c r="AN162" s="59" t="str">
        <f t="shared" si="45"/>
        <v/>
      </c>
      <c r="AO162" s="60"/>
    </row>
    <row r="163" spans="3:41" x14ac:dyDescent="0.25">
      <c r="C163" s="82"/>
      <c r="D163" s="45"/>
      <c r="E163" s="83" t="str">
        <f t="shared" si="34"/>
        <v/>
      </c>
      <c r="F163" s="45"/>
      <c r="G163" s="45"/>
      <c r="H163" s="45"/>
      <c r="I163" s="46" t="str">
        <f t="shared" si="46"/>
        <v/>
      </c>
      <c r="J163" s="46" t="str">
        <f t="shared" si="47"/>
        <v/>
      </c>
      <c r="K163" s="47" t="str">
        <f t="shared" si="35"/>
        <v/>
      </c>
      <c r="L163" s="47" t="str">
        <f t="shared" si="36"/>
        <v/>
      </c>
      <c r="M163" s="48">
        <f t="shared" si="48"/>
        <v>0</v>
      </c>
      <c r="N163" s="46" t="str">
        <f t="shared" si="37"/>
        <v/>
      </c>
      <c r="O163" s="47" t="str">
        <f t="shared" si="38"/>
        <v/>
      </c>
      <c r="P163" s="47" t="str">
        <f t="shared" si="39"/>
        <v/>
      </c>
      <c r="Q163" s="48">
        <f t="shared" si="49"/>
        <v>0</v>
      </c>
      <c r="R163" s="2"/>
      <c r="AH163" s="57" t="str">
        <f>IF(G163&gt;1,IF($E$10&gt;0,100-(#REF!/(1+(AL163/#REF!)^#REF!)^#REF!+#REF!/(AL163-1))*100,100-(AL163*D$5+D$6)*100),"")</f>
        <v/>
      </c>
      <c r="AI163" s="21" t="str">
        <f t="shared" si="40"/>
        <v/>
      </c>
      <c r="AJ163" s="21" t="str">
        <f t="shared" si="41"/>
        <v/>
      </c>
      <c r="AK163" s="48">
        <f t="shared" si="42"/>
        <v>0</v>
      </c>
      <c r="AL163" s="58" t="str">
        <f t="shared" si="43"/>
        <v/>
      </c>
      <c r="AM163" s="59" t="str">
        <f t="shared" si="44"/>
        <v/>
      </c>
      <c r="AN163" s="59" t="str">
        <f t="shared" si="45"/>
        <v/>
      </c>
      <c r="AO163" s="60"/>
    </row>
    <row r="164" spans="3:41" x14ac:dyDescent="0.25">
      <c r="C164" s="82"/>
      <c r="D164" s="45"/>
      <c r="E164" s="83" t="str">
        <f t="shared" ref="E164:E215" si="50">IF(C164&gt;0,100-(C164),"")</f>
        <v/>
      </c>
      <c r="F164" s="45"/>
      <c r="G164" s="45"/>
      <c r="H164" s="45"/>
      <c r="I164" s="46" t="str">
        <f t="shared" si="46"/>
        <v/>
      </c>
      <c r="J164" s="46" t="str">
        <f t="shared" si="47"/>
        <v/>
      </c>
      <c r="K164" s="47" t="str">
        <f t="shared" si="35"/>
        <v/>
      </c>
      <c r="L164" s="47" t="str">
        <f t="shared" si="36"/>
        <v/>
      </c>
      <c r="M164" s="48">
        <f t="shared" si="48"/>
        <v>0</v>
      </c>
      <c r="N164" s="46" t="str">
        <f t="shared" si="37"/>
        <v/>
      </c>
      <c r="O164" s="47" t="str">
        <f t="shared" si="38"/>
        <v/>
      </c>
      <c r="P164" s="47" t="str">
        <f t="shared" si="39"/>
        <v/>
      </c>
      <c r="Q164" s="48">
        <f t="shared" si="49"/>
        <v>0</v>
      </c>
      <c r="R164" s="2"/>
      <c r="AH164" s="57" t="str">
        <f>IF(G164&gt;1,IF($E$10&gt;0,100-(#REF!/(1+(AL164/#REF!)^#REF!)^#REF!+#REF!/(AL164-1))*100,100-(AL164*D$5+D$6)*100),"")</f>
        <v/>
      </c>
      <c r="AI164" s="21" t="str">
        <f t="shared" si="40"/>
        <v/>
      </c>
      <c r="AJ164" s="21" t="str">
        <f t="shared" si="41"/>
        <v/>
      </c>
      <c r="AK164" s="48">
        <f t="shared" si="42"/>
        <v>0</v>
      </c>
      <c r="AL164" s="58" t="str">
        <f t="shared" si="43"/>
        <v/>
      </c>
      <c r="AM164" s="59" t="str">
        <f t="shared" si="44"/>
        <v/>
      </c>
      <c r="AN164" s="59" t="str">
        <f t="shared" si="45"/>
        <v/>
      </c>
      <c r="AO164" s="60"/>
    </row>
    <row r="165" spans="3:41" x14ac:dyDescent="0.25">
      <c r="C165" s="82"/>
      <c r="D165" s="45"/>
      <c r="E165" s="83" t="str">
        <f t="shared" si="50"/>
        <v/>
      </c>
      <c r="F165" s="45"/>
      <c r="G165" s="45"/>
      <c r="H165" s="45"/>
      <c r="I165" s="46" t="str">
        <f t="shared" si="46"/>
        <v/>
      </c>
      <c r="J165" s="46" t="str">
        <f t="shared" si="47"/>
        <v/>
      </c>
      <c r="K165" s="47" t="str">
        <f t="shared" si="35"/>
        <v/>
      </c>
      <c r="L165" s="47" t="str">
        <f t="shared" si="36"/>
        <v/>
      </c>
      <c r="M165" s="48">
        <f t="shared" si="48"/>
        <v>0</v>
      </c>
      <c r="N165" s="46" t="str">
        <f t="shared" si="37"/>
        <v/>
      </c>
      <c r="O165" s="47" t="str">
        <f t="shared" si="38"/>
        <v/>
      </c>
      <c r="P165" s="47" t="str">
        <f t="shared" si="39"/>
        <v/>
      </c>
      <c r="Q165" s="48">
        <f t="shared" si="49"/>
        <v>0</v>
      </c>
      <c r="R165" s="2"/>
      <c r="AH165" s="57" t="str">
        <f>IF(G165&gt;1,IF($E$10&gt;0,100-(#REF!/(1+(AL165/#REF!)^#REF!)^#REF!+#REF!/(AL165-1))*100,100-(AL165*D$5+D$6)*100),"")</f>
        <v/>
      </c>
      <c r="AI165" s="21" t="str">
        <f t="shared" si="40"/>
        <v/>
      </c>
      <c r="AJ165" s="21" t="str">
        <f t="shared" si="41"/>
        <v/>
      </c>
      <c r="AK165" s="48">
        <f t="shared" si="42"/>
        <v>0</v>
      </c>
      <c r="AL165" s="58" t="str">
        <f t="shared" si="43"/>
        <v/>
      </c>
      <c r="AM165" s="59" t="str">
        <f t="shared" si="44"/>
        <v/>
      </c>
      <c r="AN165" s="59" t="str">
        <f t="shared" si="45"/>
        <v/>
      </c>
      <c r="AO165" s="60"/>
    </row>
    <row r="166" spans="3:41" x14ac:dyDescent="0.25">
      <c r="C166" s="82"/>
      <c r="D166" s="45"/>
      <c r="E166" s="83" t="str">
        <f t="shared" si="50"/>
        <v/>
      </c>
      <c r="F166" s="45"/>
      <c r="G166" s="45"/>
      <c r="H166" s="45"/>
      <c r="I166" s="46" t="str">
        <f t="shared" si="46"/>
        <v/>
      </c>
      <c r="J166" s="46" t="str">
        <f t="shared" si="47"/>
        <v/>
      </c>
      <c r="K166" s="47" t="str">
        <f t="shared" si="35"/>
        <v/>
      </c>
      <c r="L166" s="47" t="str">
        <f t="shared" si="36"/>
        <v/>
      </c>
      <c r="M166" s="48">
        <f t="shared" si="48"/>
        <v>0</v>
      </c>
      <c r="N166" s="46" t="str">
        <f t="shared" si="37"/>
        <v/>
      </c>
      <c r="O166" s="47" t="str">
        <f t="shared" si="38"/>
        <v/>
      </c>
      <c r="P166" s="47" t="str">
        <f t="shared" si="39"/>
        <v/>
      </c>
      <c r="Q166" s="48">
        <f t="shared" si="49"/>
        <v>0</v>
      </c>
      <c r="R166" s="2"/>
      <c r="AH166" s="57" t="str">
        <f>IF(G166&gt;1,IF($E$10&gt;0,100-(#REF!/(1+(AL166/#REF!)^#REF!)^#REF!+#REF!/(AL166-1))*100,100-(AL166*D$5+D$6)*100),"")</f>
        <v/>
      </c>
      <c r="AI166" s="21" t="str">
        <f t="shared" si="40"/>
        <v/>
      </c>
      <c r="AJ166" s="21" t="str">
        <f t="shared" si="41"/>
        <v/>
      </c>
      <c r="AK166" s="48">
        <f t="shared" si="42"/>
        <v>0</v>
      </c>
      <c r="AL166" s="58" t="str">
        <f t="shared" si="43"/>
        <v/>
      </c>
      <c r="AM166" s="59" t="str">
        <f t="shared" si="44"/>
        <v/>
      </c>
      <c r="AN166" s="59" t="str">
        <f t="shared" si="45"/>
        <v/>
      </c>
      <c r="AO166" s="60"/>
    </row>
    <row r="167" spans="3:41" x14ac:dyDescent="0.25">
      <c r="C167" s="82"/>
      <c r="D167" s="45"/>
      <c r="E167" s="83" t="str">
        <f t="shared" si="50"/>
        <v/>
      </c>
      <c r="F167" s="45"/>
      <c r="G167" s="45"/>
      <c r="H167" s="45"/>
      <c r="I167" s="46" t="str">
        <f t="shared" si="46"/>
        <v/>
      </c>
      <c r="J167" s="46" t="str">
        <f t="shared" si="47"/>
        <v/>
      </c>
      <c r="K167" s="47" t="str">
        <f t="shared" si="35"/>
        <v/>
      </c>
      <c r="L167" s="47" t="str">
        <f t="shared" si="36"/>
        <v/>
      </c>
      <c r="M167" s="48">
        <f t="shared" si="48"/>
        <v>0</v>
      </c>
      <c r="N167" s="46" t="str">
        <f t="shared" si="37"/>
        <v/>
      </c>
      <c r="O167" s="47" t="str">
        <f t="shared" si="38"/>
        <v/>
      </c>
      <c r="P167" s="47" t="str">
        <f t="shared" si="39"/>
        <v/>
      </c>
      <c r="Q167" s="48">
        <f t="shared" si="49"/>
        <v>0</v>
      </c>
      <c r="R167" s="2"/>
      <c r="AH167" s="57" t="str">
        <f>IF(G167&gt;1,IF($E$10&gt;0,100-(#REF!/(1+(AL167/#REF!)^#REF!)^#REF!+#REF!/(AL167-1))*100,100-(AL167*D$5+D$6)*100),"")</f>
        <v/>
      </c>
      <c r="AI167" s="21" t="str">
        <f t="shared" si="40"/>
        <v/>
      </c>
      <c r="AJ167" s="21" t="str">
        <f t="shared" si="41"/>
        <v/>
      </c>
      <c r="AK167" s="48">
        <f t="shared" si="42"/>
        <v>0</v>
      </c>
      <c r="AL167" s="58" t="str">
        <f t="shared" si="43"/>
        <v/>
      </c>
      <c r="AM167" s="59" t="str">
        <f t="shared" si="44"/>
        <v/>
      </c>
      <c r="AN167" s="59" t="str">
        <f t="shared" si="45"/>
        <v/>
      </c>
      <c r="AO167" s="60"/>
    </row>
    <row r="168" spans="3:41" x14ac:dyDescent="0.25">
      <c r="C168" s="82"/>
      <c r="D168" s="45"/>
      <c r="E168" s="83" t="str">
        <f t="shared" si="50"/>
        <v/>
      </c>
      <c r="F168" s="45"/>
      <c r="G168" s="45"/>
      <c r="H168" s="45"/>
      <c r="I168" s="46" t="str">
        <f t="shared" si="46"/>
        <v/>
      </c>
      <c r="J168" s="46" t="str">
        <f t="shared" si="47"/>
        <v/>
      </c>
      <c r="K168" s="47" t="str">
        <f t="shared" si="35"/>
        <v/>
      </c>
      <c r="L168" s="47" t="str">
        <f t="shared" si="36"/>
        <v/>
      </c>
      <c r="M168" s="48">
        <f t="shared" si="48"/>
        <v>0</v>
      </c>
      <c r="N168" s="46" t="str">
        <f t="shared" si="37"/>
        <v/>
      </c>
      <c r="O168" s="47" t="str">
        <f t="shared" si="38"/>
        <v/>
      </c>
      <c r="P168" s="47" t="str">
        <f t="shared" si="39"/>
        <v/>
      </c>
      <c r="Q168" s="48">
        <f t="shared" si="49"/>
        <v>0</v>
      </c>
      <c r="R168" s="2"/>
      <c r="AH168" s="57" t="str">
        <f>IF(G168&gt;1,IF($E$10&gt;0,100-(#REF!/(1+(AL168/#REF!)^#REF!)^#REF!+#REF!/(AL168-1))*100,100-(AL168*D$5+D$6)*100),"")</f>
        <v/>
      </c>
      <c r="AI168" s="21" t="str">
        <f t="shared" si="40"/>
        <v/>
      </c>
      <c r="AJ168" s="21" t="str">
        <f t="shared" si="41"/>
        <v/>
      </c>
      <c r="AK168" s="48">
        <f t="shared" si="42"/>
        <v>0</v>
      </c>
      <c r="AL168" s="58" t="str">
        <f t="shared" si="43"/>
        <v/>
      </c>
      <c r="AM168" s="59" t="str">
        <f t="shared" si="44"/>
        <v/>
      </c>
      <c r="AN168" s="59" t="str">
        <f t="shared" si="45"/>
        <v/>
      </c>
      <c r="AO168" s="60"/>
    </row>
    <row r="169" spans="3:41" x14ac:dyDescent="0.25">
      <c r="C169" s="82"/>
      <c r="D169" s="45"/>
      <c r="E169" s="83" t="str">
        <f t="shared" si="50"/>
        <v/>
      </c>
      <c r="F169" s="45"/>
      <c r="G169" s="45"/>
      <c r="H169" s="45"/>
      <c r="I169" s="46" t="str">
        <f t="shared" si="46"/>
        <v/>
      </c>
      <c r="J169" s="46" t="str">
        <f t="shared" si="47"/>
        <v/>
      </c>
      <c r="K169" s="47" t="str">
        <f t="shared" si="35"/>
        <v/>
      </c>
      <c r="L169" s="47" t="str">
        <f t="shared" si="36"/>
        <v/>
      </c>
      <c r="M169" s="48">
        <f t="shared" si="48"/>
        <v>0</v>
      </c>
      <c r="N169" s="46" t="str">
        <f t="shared" si="37"/>
        <v/>
      </c>
      <c r="O169" s="47" t="str">
        <f t="shared" si="38"/>
        <v/>
      </c>
      <c r="P169" s="47" t="str">
        <f t="shared" si="39"/>
        <v/>
      </c>
      <c r="Q169" s="48">
        <f t="shared" si="49"/>
        <v>0</v>
      </c>
      <c r="R169" s="2"/>
      <c r="AH169" s="57" t="str">
        <f>IF(G169&gt;1,IF($E$10&gt;0,100-(#REF!/(1+(AL169/#REF!)^#REF!)^#REF!+#REF!/(AL169-1))*100,100-(AL169*D$5+D$6)*100),"")</f>
        <v/>
      </c>
      <c r="AI169" s="21" t="str">
        <f t="shared" si="40"/>
        <v/>
      </c>
      <c r="AJ169" s="21" t="str">
        <f t="shared" si="41"/>
        <v/>
      </c>
      <c r="AK169" s="48">
        <f t="shared" si="42"/>
        <v>0</v>
      </c>
      <c r="AL169" s="58" t="str">
        <f t="shared" si="43"/>
        <v/>
      </c>
      <c r="AM169" s="59" t="str">
        <f t="shared" si="44"/>
        <v/>
      </c>
      <c r="AN169" s="59" t="str">
        <f t="shared" si="45"/>
        <v/>
      </c>
      <c r="AO169" s="60"/>
    </row>
    <row r="170" spans="3:41" x14ac:dyDescent="0.25">
      <c r="C170" s="82"/>
      <c r="D170" s="45"/>
      <c r="E170" s="83" t="str">
        <f t="shared" si="50"/>
        <v/>
      </c>
      <c r="F170" s="45"/>
      <c r="G170" s="45"/>
      <c r="H170" s="45"/>
      <c r="I170" s="46" t="str">
        <f t="shared" si="46"/>
        <v/>
      </c>
      <c r="J170" s="46" t="str">
        <f t="shared" si="47"/>
        <v/>
      </c>
      <c r="K170" s="47" t="str">
        <f t="shared" si="35"/>
        <v/>
      </c>
      <c r="L170" s="47" t="str">
        <f t="shared" si="36"/>
        <v/>
      </c>
      <c r="M170" s="48">
        <f t="shared" si="48"/>
        <v>0</v>
      </c>
      <c r="N170" s="46" t="str">
        <f t="shared" si="37"/>
        <v/>
      </c>
      <c r="O170" s="47" t="str">
        <f t="shared" si="38"/>
        <v/>
      </c>
      <c r="P170" s="47" t="str">
        <f t="shared" si="39"/>
        <v/>
      </c>
      <c r="Q170" s="48">
        <f t="shared" si="49"/>
        <v>0</v>
      </c>
      <c r="R170" s="2"/>
      <c r="AH170" s="57" t="str">
        <f>IF(G170&gt;1,IF($E$10&gt;0,100-(#REF!/(1+(AL170/#REF!)^#REF!)^#REF!+#REF!/(AL170-1))*100,100-(AL170*D$5+D$6)*100),"")</f>
        <v/>
      </c>
      <c r="AI170" s="21" t="str">
        <f t="shared" si="40"/>
        <v/>
      </c>
      <c r="AJ170" s="21" t="str">
        <f t="shared" si="41"/>
        <v/>
      </c>
      <c r="AK170" s="48">
        <f t="shared" si="42"/>
        <v>0</v>
      </c>
      <c r="AL170" s="58" t="str">
        <f t="shared" si="43"/>
        <v/>
      </c>
      <c r="AM170" s="59" t="str">
        <f t="shared" si="44"/>
        <v/>
      </c>
      <c r="AN170" s="59" t="str">
        <f t="shared" si="45"/>
        <v/>
      </c>
      <c r="AO170" s="60"/>
    </row>
    <row r="171" spans="3:41" x14ac:dyDescent="0.25">
      <c r="C171" s="82"/>
      <c r="D171" s="45"/>
      <c r="E171" s="83" t="str">
        <f t="shared" si="50"/>
        <v/>
      </c>
      <c r="F171" s="45"/>
      <c r="G171" s="45"/>
      <c r="H171" s="45"/>
      <c r="I171" s="46" t="str">
        <f t="shared" si="46"/>
        <v/>
      </c>
      <c r="J171" s="46" t="str">
        <f t="shared" si="47"/>
        <v/>
      </c>
      <c r="K171" s="47" t="str">
        <f t="shared" si="35"/>
        <v/>
      </c>
      <c r="L171" s="47" t="str">
        <f t="shared" si="36"/>
        <v/>
      </c>
      <c r="M171" s="48">
        <f t="shared" si="48"/>
        <v>0</v>
      </c>
      <c r="N171" s="46" t="str">
        <f t="shared" si="37"/>
        <v/>
      </c>
      <c r="O171" s="47" t="str">
        <f t="shared" si="38"/>
        <v/>
      </c>
      <c r="P171" s="47" t="str">
        <f t="shared" si="39"/>
        <v/>
      </c>
      <c r="Q171" s="48">
        <f t="shared" si="49"/>
        <v>0</v>
      </c>
      <c r="R171" s="2"/>
      <c r="AH171" s="57" t="str">
        <f>IF(G171&gt;1,IF($E$10&gt;0,100-(#REF!/(1+(AL171/#REF!)^#REF!)^#REF!+#REF!/(AL171-1))*100,100-(AL171*D$5+D$6)*100),"")</f>
        <v/>
      </c>
      <c r="AI171" s="21" t="str">
        <f t="shared" si="40"/>
        <v/>
      </c>
      <c r="AJ171" s="21" t="str">
        <f t="shared" si="41"/>
        <v/>
      </c>
      <c r="AK171" s="48">
        <f t="shared" si="42"/>
        <v>0</v>
      </c>
      <c r="AL171" s="58" t="str">
        <f t="shared" si="43"/>
        <v/>
      </c>
      <c r="AM171" s="59" t="str">
        <f t="shared" si="44"/>
        <v/>
      </c>
      <c r="AN171" s="59" t="str">
        <f t="shared" si="45"/>
        <v/>
      </c>
      <c r="AO171" s="60"/>
    </row>
    <row r="172" spans="3:41" x14ac:dyDescent="0.25">
      <c r="C172" s="82"/>
      <c r="D172" s="45"/>
      <c r="E172" s="83" t="str">
        <f t="shared" si="50"/>
        <v/>
      </c>
      <c r="F172" s="45"/>
      <c r="G172" s="45"/>
      <c r="H172" s="45"/>
      <c r="I172" s="46" t="str">
        <f t="shared" si="46"/>
        <v/>
      </c>
      <c r="J172" s="46" t="str">
        <f t="shared" si="47"/>
        <v/>
      </c>
      <c r="K172" s="47" t="str">
        <f t="shared" si="35"/>
        <v/>
      </c>
      <c r="L172" s="47" t="str">
        <f t="shared" si="36"/>
        <v/>
      </c>
      <c r="M172" s="48">
        <f t="shared" si="48"/>
        <v>0</v>
      </c>
      <c r="N172" s="46" t="str">
        <f t="shared" si="37"/>
        <v/>
      </c>
      <c r="O172" s="47" t="str">
        <f t="shared" si="38"/>
        <v/>
      </c>
      <c r="P172" s="47" t="str">
        <f t="shared" si="39"/>
        <v/>
      </c>
      <c r="Q172" s="48">
        <f t="shared" si="49"/>
        <v>0</v>
      </c>
      <c r="R172" s="2"/>
      <c r="AH172" s="57" t="str">
        <f>IF(G172&gt;1,IF($E$10&gt;0,100-(#REF!/(1+(AL172/#REF!)^#REF!)^#REF!+#REF!/(AL172-1))*100,100-(AL172*D$5+D$6)*100),"")</f>
        <v/>
      </c>
      <c r="AI172" s="21" t="str">
        <f t="shared" si="40"/>
        <v/>
      </c>
      <c r="AJ172" s="21" t="str">
        <f t="shared" si="41"/>
        <v/>
      </c>
      <c r="AK172" s="48">
        <f t="shared" si="42"/>
        <v>0</v>
      </c>
      <c r="AL172" s="58" t="str">
        <f t="shared" si="43"/>
        <v/>
      </c>
      <c r="AM172" s="59" t="str">
        <f t="shared" si="44"/>
        <v/>
      </c>
      <c r="AN172" s="59" t="str">
        <f t="shared" si="45"/>
        <v/>
      </c>
      <c r="AO172" s="60"/>
    </row>
    <row r="173" spans="3:41" x14ac:dyDescent="0.25">
      <c r="C173" s="82"/>
      <c r="D173" s="45"/>
      <c r="E173" s="83" t="str">
        <f t="shared" si="50"/>
        <v/>
      </c>
      <c r="F173" s="45"/>
      <c r="G173" s="45"/>
      <c r="H173" s="45"/>
      <c r="I173" s="46" t="str">
        <f t="shared" si="46"/>
        <v/>
      </c>
      <c r="J173" s="46" t="str">
        <f t="shared" si="47"/>
        <v/>
      </c>
      <c r="K173" s="47" t="str">
        <f t="shared" si="35"/>
        <v/>
      </c>
      <c r="L173" s="47" t="str">
        <f t="shared" si="36"/>
        <v/>
      </c>
      <c r="M173" s="48">
        <f t="shared" si="48"/>
        <v>0</v>
      </c>
      <c r="N173" s="46" t="str">
        <f t="shared" si="37"/>
        <v/>
      </c>
      <c r="O173" s="47" t="str">
        <f t="shared" si="38"/>
        <v/>
      </c>
      <c r="P173" s="47" t="str">
        <f t="shared" si="39"/>
        <v/>
      </c>
      <c r="Q173" s="48">
        <f t="shared" si="49"/>
        <v>0</v>
      </c>
      <c r="R173" s="2"/>
      <c r="AH173" s="57" t="str">
        <f>IF(G173&gt;1,IF($E$10&gt;0,100-(#REF!/(1+(AL173/#REF!)^#REF!)^#REF!+#REF!/(AL173-1))*100,100-(AL173*D$5+D$6)*100),"")</f>
        <v/>
      </c>
      <c r="AI173" s="21" t="str">
        <f t="shared" si="40"/>
        <v/>
      </c>
      <c r="AJ173" s="21" t="str">
        <f t="shared" si="41"/>
        <v/>
      </c>
      <c r="AK173" s="48">
        <f t="shared" si="42"/>
        <v>0</v>
      </c>
      <c r="AL173" s="58" t="str">
        <f t="shared" si="43"/>
        <v/>
      </c>
      <c r="AM173" s="59" t="str">
        <f t="shared" si="44"/>
        <v/>
      </c>
      <c r="AN173" s="59" t="str">
        <f t="shared" si="45"/>
        <v/>
      </c>
      <c r="AO173" s="60"/>
    </row>
    <row r="174" spans="3:41" x14ac:dyDescent="0.25">
      <c r="C174" s="82"/>
      <c r="D174" s="45"/>
      <c r="E174" s="83" t="str">
        <f t="shared" si="50"/>
        <v/>
      </c>
      <c r="F174" s="45"/>
      <c r="G174" s="45"/>
      <c r="H174" s="45"/>
      <c r="I174" s="46" t="str">
        <f t="shared" si="46"/>
        <v/>
      </c>
      <c r="J174" s="46" t="str">
        <f t="shared" si="47"/>
        <v/>
      </c>
      <c r="K174" s="47" t="str">
        <f t="shared" si="35"/>
        <v/>
      </c>
      <c r="L174" s="47" t="str">
        <f t="shared" si="36"/>
        <v/>
      </c>
      <c r="M174" s="48">
        <f t="shared" si="48"/>
        <v>0</v>
      </c>
      <c r="N174" s="46" t="str">
        <f t="shared" si="37"/>
        <v/>
      </c>
      <c r="O174" s="47" t="str">
        <f t="shared" si="38"/>
        <v/>
      </c>
      <c r="P174" s="47" t="str">
        <f t="shared" si="39"/>
        <v/>
      </c>
      <c r="Q174" s="48">
        <f t="shared" si="49"/>
        <v>0</v>
      </c>
      <c r="R174" s="2"/>
      <c r="AH174" s="57" t="str">
        <f>IF(G174&gt;1,IF($E$10&gt;0,100-(#REF!/(1+(AL174/#REF!)^#REF!)^#REF!+#REF!/(AL174-1))*100,100-(AL174*D$5+D$6)*100),"")</f>
        <v/>
      </c>
      <c r="AI174" s="21" t="str">
        <f t="shared" si="40"/>
        <v/>
      </c>
      <c r="AJ174" s="21" t="str">
        <f t="shared" si="41"/>
        <v/>
      </c>
      <c r="AK174" s="48">
        <f t="shared" si="42"/>
        <v>0</v>
      </c>
      <c r="AL174" s="58" t="str">
        <f t="shared" si="43"/>
        <v/>
      </c>
      <c r="AM174" s="59" t="str">
        <f t="shared" si="44"/>
        <v/>
      </c>
      <c r="AN174" s="59" t="str">
        <f t="shared" si="45"/>
        <v/>
      </c>
      <c r="AO174" s="60"/>
    </row>
    <row r="175" spans="3:41" x14ac:dyDescent="0.25">
      <c r="C175" s="82"/>
      <c r="D175" s="45"/>
      <c r="E175" s="83" t="str">
        <f t="shared" si="50"/>
        <v/>
      </c>
      <c r="F175" s="45"/>
      <c r="G175" s="45"/>
      <c r="H175" s="45"/>
      <c r="I175" s="46" t="str">
        <f t="shared" si="46"/>
        <v/>
      </c>
      <c r="J175" s="46" t="str">
        <f t="shared" si="47"/>
        <v/>
      </c>
      <c r="K175" s="47" t="str">
        <f t="shared" si="35"/>
        <v/>
      </c>
      <c r="L175" s="47" t="str">
        <f t="shared" si="36"/>
        <v/>
      </c>
      <c r="M175" s="48">
        <f t="shared" si="48"/>
        <v>0</v>
      </c>
      <c r="N175" s="46" t="str">
        <f t="shared" si="37"/>
        <v/>
      </c>
      <c r="O175" s="47" t="str">
        <f t="shared" si="38"/>
        <v/>
      </c>
      <c r="P175" s="47" t="str">
        <f t="shared" si="39"/>
        <v/>
      </c>
      <c r="Q175" s="48">
        <f t="shared" si="49"/>
        <v>0</v>
      </c>
      <c r="R175" s="2"/>
      <c r="AH175" s="57" t="str">
        <f>IF(G175&gt;1,IF($E$10&gt;0,100-(#REF!/(1+(AL175/#REF!)^#REF!)^#REF!+#REF!/(AL175-1))*100,100-(AL175*D$5+D$6)*100),"")</f>
        <v/>
      </c>
      <c r="AI175" s="21" t="str">
        <f t="shared" si="40"/>
        <v/>
      </c>
      <c r="AJ175" s="21" t="str">
        <f t="shared" si="41"/>
        <v/>
      </c>
      <c r="AK175" s="48">
        <f t="shared" si="42"/>
        <v>0</v>
      </c>
      <c r="AL175" s="58" t="str">
        <f t="shared" si="43"/>
        <v/>
      </c>
      <c r="AM175" s="59" t="str">
        <f t="shared" si="44"/>
        <v/>
      </c>
      <c r="AN175" s="59" t="str">
        <f t="shared" si="45"/>
        <v/>
      </c>
      <c r="AO175" s="60"/>
    </row>
    <row r="176" spans="3:41" x14ac:dyDescent="0.25">
      <c r="C176" s="82"/>
      <c r="D176" s="45"/>
      <c r="E176" s="83" t="str">
        <f t="shared" si="50"/>
        <v/>
      </c>
      <c r="F176" s="45"/>
      <c r="G176" s="45"/>
      <c r="H176" s="45"/>
      <c r="I176" s="46" t="str">
        <f t="shared" si="46"/>
        <v/>
      </c>
      <c r="J176" s="46" t="str">
        <f t="shared" si="47"/>
        <v/>
      </c>
      <c r="K176" s="47" t="str">
        <f t="shared" si="35"/>
        <v/>
      </c>
      <c r="L176" s="47" t="str">
        <f t="shared" si="36"/>
        <v/>
      </c>
      <c r="M176" s="48">
        <f t="shared" si="48"/>
        <v>0</v>
      </c>
      <c r="N176" s="46" t="str">
        <f t="shared" si="37"/>
        <v/>
      </c>
      <c r="O176" s="47" t="str">
        <f t="shared" si="38"/>
        <v/>
      </c>
      <c r="P176" s="47" t="str">
        <f t="shared" si="39"/>
        <v/>
      </c>
      <c r="Q176" s="48">
        <f t="shared" si="49"/>
        <v>0</v>
      </c>
      <c r="R176" s="2"/>
      <c r="AH176" s="57" t="str">
        <f>IF(G176&gt;1,IF($E$10&gt;0,100-(#REF!/(1+(AL176/#REF!)^#REF!)^#REF!+#REF!/(AL176-1))*100,100-(AL176*D$5+D$6)*100),"")</f>
        <v/>
      </c>
      <c r="AI176" s="21" t="str">
        <f t="shared" si="40"/>
        <v/>
      </c>
      <c r="AJ176" s="21" t="str">
        <f t="shared" si="41"/>
        <v/>
      </c>
      <c r="AK176" s="48">
        <f t="shared" si="42"/>
        <v>0</v>
      </c>
      <c r="AL176" s="58" t="str">
        <f t="shared" si="43"/>
        <v/>
      </c>
      <c r="AM176" s="59" t="str">
        <f t="shared" si="44"/>
        <v/>
      </c>
      <c r="AN176" s="59" t="str">
        <f t="shared" si="45"/>
        <v/>
      </c>
      <c r="AO176" s="60"/>
    </row>
    <row r="177" spans="3:41" x14ac:dyDescent="0.25">
      <c r="C177" s="82"/>
      <c r="D177" s="45"/>
      <c r="E177" s="83" t="str">
        <f t="shared" si="50"/>
        <v/>
      </c>
      <c r="F177" s="45"/>
      <c r="G177" s="45"/>
      <c r="H177" s="45"/>
      <c r="I177" s="46" t="str">
        <f t="shared" si="46"/>
        <v/>
      </c>
      <c r="J177" s="46" t="str">
        <f t="shared" si="47"/>
        <v/>
      </c>
      <c r="K177" s="47" t="str">
        <f t="shared" si="35"/>
        <v/>
      </c>
      <c r="L177" s="47" t="str">
        <f t="shared" si="36"/>
        <v/>
      </c>
      <c r="M177" s="48">
        <f t="shared" si="48"/>
        <v>0</v>
      </c>
      <c r="N177" s="46" t="str">
        <f t="shared" si="37"/>
        <v/>
      </c>
      <c r="O177" s="47" t="str">
        <f t="shared" si="38"/>
        <v/>
      </c>
      <c r="P177" s="47" t="str">
        <f t="shared" si="39"/>
        <v/>
      </c>
      <c r="Q177" s="48">
        <f t="shared" si="49"/>
        <v>0</v>
      </c>
      <c r="R177" s="2"/>
      <c r="AH177" s="57" t="str">
        <f>IF(G177&gt;1,IF($E$10&gt;0,100-(#REF!/(1+(AL177/#REF!)^#REF!)^#REF!+#REF!/(AL177-1))*100,100-(AL177*D$5+D$6)*100),"")</f>
        <v/>
      </c>
      <c r="AI177" s="21" t="str">
        <f t="shared" si="40"/>
        <v/>
      </c>
      <c r="AJ177" s="21" t="str">
        <f t="shared" si="41"/>
        <v/>
      </c>
      <c r="AK177" s="48">
        <f t="shared" si="42"/>
        <v>0</v>
      </c>
      <c r="AL177" s="58" t="str">
        <f t="shared" si="43"/>
        <v/>
      </c>
      <c r="AM177" s="59" t="str">
        <f t="shared" si="44"/>
        <v/>
      </c>
      <c r="AN177" s="59" t="str">
        <f t="shared" si="45"/>
        <v/>
      </c>
      <c r="AO177" s="60"/>
    </row>
    <row r="178" spans="3:41" x14ac:dyDescent="0.25">
      <c r="C178" s="82"/>
      <c r="D178" s="45"/>
      <c r="E178" s="83" t="str">
        <f t="shared" si="50"/>
        <v/>
      </c>
      <c r="F178" s="45"/>
      <c r="G178" s="45"/>
      <c r="H178" s="45"/>
      <c r="I178" s="46" t="str">
        <f t="shared" si="46"/>
        <v/>
      </c>
      <c r="J178" s="46" t="str">
        <f t="shared" si="47"/>
        <v/>
      </c>
      <c r="K178" s="47" t="str">
        <f t="shared" si="35"/>
        <v/>
      </c>
      <c r="L178" s="47" t="str">
        <f t="shared" si="36"/>
        <v/>
      </c>
      <c r="M178" s="48">
        <f t="shared" si="48"/>
        <v>0</v>
      </c>
      <c r="N178" s="46" t="str">
        <f t="shared" si="37"/>
        <v/>
      </c>
      <c r="O178" s="47" t="str">
        <f t="shared" si="38"/>
        <v/>
      </c>
      <c r="P178" s="47" t="str">
        <f t="shared" si="39"/>
        <v/>
      </c>
      <c r="Q178" s="48">
        <f t="shared" si="49"/>
        <v>0</v>
      </c>
      <c r="R178" s="2"/>
      <c r="AH178" s="57" t="str">
        <f>IF(G178&gt;1,IF($E$10&gt;0,100-(#REF!/(1+(AL178/#REF!)^#REF!)^#REF!+#REF!/(AL178-1))*100,100-(AL178*D$5+D$6)*100),"")</f>
        <v/>
      </c>
      <c r="AI178" s="21" t="str">
        <f t="shared" si="40"/>
        <v/>
      </c>
      <c r="AJ178" s="21" t="str">
        <f t="shared" si="41"/>
        <v/>
      </c>
      <c r="AK178" s="48">
        <f t="shared" si="42"/>
        <v>0</v>
      </c>
      <c r="AL178" s="58" t="str">
        <f t="shared" si="43"/>
        <v/>
      </c>
      <c r="AM178" s="59" t="str">
        <f t="shared" si="44"/>
        <v/>
      </c>
      <c r="AN178" s="59" t="str">
        <f t="shared" si="45"/>
        <v/>
      </c>
      <c r="AO178" s="60"/>
    </row>
    <row r="179" spans="3:41" x14ac:dyDescent="0.25">
      <c r="C179" s="82"/>
      <c r="D179" s="45"/>
      <c r="E179" s="83" t="str">
        <f t="shared" si="50"/>
        <v/>
      </c>
      <c r="F179" s="45"/>
      <c r="G179" s="45"/>
      <c r="H179" s="45"/>
      <c r="I179" s="46" t="str">
        <f t="shared" si="46"/>
        <v/>
      </c>
      <c r="J179" s="46" t="str">
        <f t="shared" si="47"/>
        <v/>
      </c>
      <c r="K179" s="47" t="str">
        <f t="shared" si="35"/>
        <v/>
      </c>
      <c r="L179" s="47" t="str">
        <f t="shared" si="36"/>
        <v/>
      </c>
      <c r="M179" s="48">
        <f t="shared" si="48"/>
        <v>0</v>
      </c>
      <c r="N179" s="46" t="str">
        <f t="shared" si="37"/>
        <v/>
      </c>
      <c r="O179" s="47" t="str">
        <f t="shared" si="38"/>
        <v/>
      </c>
      <c r="P179" s="47" t="str">
        <f t="shared" si="39"/>
        <v/>
      </c>
      <c r="Q179" s="48">
        <f t="shared" si="49"/>
        <v>0</v>
      </c>
      <c r="R179" s="2"/>
      <c r="AH179" s="57" t="str">
        <f>IF(G179&gt;1,IF($E$10&gt;0,100-(#REF!/(1+(AL179/#REF!)^#REF!)^#REF!+#REF!/(AL179-1))*100,100-(AL179*D$5+D$6)*100),"")</f>
        <v/>
      </c>
      <c r="AI179" s="21" t="str">
        <f t="shared" si="40"/>
        <v/>
      </c>
      <c r="AJ179" s="21" t="str">
        <f t="shared" si="41"/>
        <v/>
      </c>
      <c r="AK179" s="48">
        <f t="shared" si="42"/>
        <v>0</v>
      </c>
      <c r="AL179" s="58" t="str">
        <f t="shared" si="43"/>
        <v/>
      </c>
      <c r="AM179" s="59" t="str">
        <f t="shared" si="44"/>
        <v/>
      </c>
      <c r="AN179" s="59" t="str">
        <f t="shared" si="45"/>
        <v/>
      </c>
      <c r="AO179" s="60"/>
    </row>
    <row r="180" spans="3:41" x14ac:dyDescent="0.25">
      <c r="C180" s="82"/>
      <c r="D180" s="45"/>
      <c r="E180" s="83" t="str">
        <f t="shared" si="50"/>
        <v/>
      </c>
      <c r="F180" s="45"/>
      <c r="G180" s="45"/>
      <c r="H180" s="45"/>
      <c r="I180" s="46" t="str">
        <f t="shared" si="46"/>
        <v/>
      </c>
      <c r="J180" s="46" t="str">
        <f t="shared" si="47"/>
        <v/>
      </c>
      <c r="K180" s="47" t="str">
        <f t="shared" si="35"/>
        <v/>
      </c>
      <c r="L180" s="47" t="str">
        <f t="shared" si="36"/>
        <v/>
      </c>
      <c r="M180" s="48">
        <f t="shared" si="48"/>
        <v>0</v>
      </c>
      <c r="N180" s="46" t="str">
        <f t="shared" si="37"/>
        <v/>
      </c>
      <c r="O180" s="47" t="str">
        <f t="shared" si="38"/>
        <v/>
      </c>
      <c r="P180" s="47" t="str">
        <f t="shared" si="39"/>
        <v/>
      </c>
      <c r="Q180" s="48">
        <f t="shared" si="49"/>
        <v>0</v>
      </c>
      <c r="R180" s="2"/>
      <c r="AH180" s="57" t="str">
        <f>IF(G180&gt;1,IF($E$10&gt;0,100-(#REF!/(1+(AL180/#REF!)^#REF!)^#REF!+#REF!/(AL180-1))*100,100-(AL180*D$5+D$6)*100),"")</f>
        <v/>
      </c>
      <c r="AI180" s="21" t="str">
        <f t="shared" si="40"/>
        <v/>
      </c>
      <c r="AJ180" s="21" t="str">
        <f t="shared" si="41"/>
        <v/>
      </c>
      <c r="AK180" s="48">
        <f t="shared" si="42"/>
        <v>0</v>
      </c>
      <c r="AL180" s="58" t="str">
        <f t="shared" si="43"/>
        <v/>
      </c>
      <c r="AM180" s="59" t="str">
        <f t="shared" si="44"/>
        <v/>
      </c>
      <c r="AN180" s="59" t="str">
        <f t="shared" si="45"/>
        <v/>
      </c>
      <c r="AO180" s="60"/>
    </row>
    <row r="181" spans="3:41" x14ac:dyDescent="0.25">
      <c r="C181" s="82"/>
      <c r="D181" s="45"/>
      <c r="E181" s="83" t="str">
        <f t="shared" si="50"/>
        <v/>
      </c>
      <c r="F181" s="45"/>
      <c r="G181" s="45"/>
      <c r="H181" s="45"/>
      <c r="I181" s="46" t="str">
        <f t="shared" si="46"/>
        <v/>
      </c>
      <c r="J181" s="46" t="str">
        <f t="shared" si="47"/>
        <v/>
      </c>
      <c r="K181" s="47" t="str">
        <f t="shared" si="35"/>
        <v/>
      </c>
      <c r="L181" s="47" t="str">
        <f t="shared" si="36"/>
        <v/>
      </c>
      <c r="M181" s="48">
        <f t="shared" si="48"/>
        <v>0</v>
      </c>
      <c r="N181" s="46" t="str">
        <f t="shared" si="37"/>
        <v/>
      </c>
      <c r="O181" s="47" t="str">
        <f t="shared" si="38"/>
        <v/>
      </c>
      <c r="P181" s="47" t="str">
        <f t="shared" si="39"/>
        <v/>
      </c>
      <c r="Q181" s="48">
        <f t="shared" si="49"/>
        <v>0</v>
      </c>
      <c r="R181" s="2"/>
      <c r="AH181" s="57" t="str">
        <f>IF(G181&gt;1,IF($E$10&gt;0,100-(#REF!/(1+(AL181/#REF!)^#REF!)^#REF!+#REF!/(AL181-1))*100,100-(AL181*D$5+D$6)*100),"")</f>
        <v/>
      </c>
      <c r="AI181" s="21" t="str">
        <f t="shared" si="40"/>
        <v/>
      </c>
      <c r="AJ181" s="21" t="str">
        <f t="shared" si="41"/>
        <v/>
      </c>
      <c r="AK181" s="48">
        <f t="shared" si="42"/>
        <v>0</v>
      </c>
      <c r="AL181" s="58" t="str">
        <f t="shared" si="43"/>
        <v/>
      </c>
      <c r="AM181" s="59" t="str">
        <f t="shared" si="44"/>
        <v/>
      </c>
      <c r="AN181" s="59" t="str">
        <f t="shared" si="45"/>
        <v/>
      </c>
      <c r="AO181" s="60"/>
    </row>
    <row r="182" spans="3:41" x14ac:dyDescent="0.25">
      <c r="C182" s="82"/>
      <c r="D182" s="45"/>
      <c r="E182" s="83" t="str">
        <f t="shared" si="50"/>
        <v/>
      </c>
      <c r="F182" s="45"/>
      <c r="G182" s="45"/>
      <c r="H182" s="45"/>
      <c r="I182" s="46" t="str">
        <f t="shared" si="46"/>
        <v/>
      </c>
      <c r="J182" s="46" t="str">
        <f t="shared" si="47"/>
        <v/>
      </c>
      <c r="K182" s="47" t="str">
        <f t="shared" si="35"/>
        <v/>
      </c>
      <c r="L182" s="47" t="str">
        <f t="shared" si="36"/>
        <v/>
      </c>
      <c r="M182" s="48">
        <f t="shared" si="48"/>
        <v>0</v>
      </c>
      <c r="N182" s="46" t="str">
        <f t="shared" si="37"/>
        <v/>
      </c>
      <c r="O182" s="47" t="str">
        <f t="shared" si="38"/>
        <v/>
      </c>
      <c r="P182" s="47" t="str">
        <f t="shared" si="39"/>
        <v/>
      </c>
      <c r="Q182" s="48">
        <f t="shared" si="49"/>
        <v>0</v>
      </c>
      <c r="R182" s="2"/>
      <c r="AH182" s="57" t="str">
        <f>IF(G182&gt;1,IF($E$10&gt;0,100-(#REF!/(1+(AL182/#REF!)^#REF!)^#REF!+#REF!/(AL182-1))*100,100-(AL182*D$5+D$6)*100),"")</f>
        <v/>
      </c>
      <c r="AI182" s="21" t="str">
        <f t="shared" si="40"/>
        <v/>
      </c>
      <c r="AJ182" s="21" t="str">
        <f t="shared" si="41"/>
        <v/>
      </c>
      <c r="AK182" s="48">
        <f t="shared" si="42"/>
        <v>0</v>
      </c>
      <c r="AL182" s="58" t="str">
        <f t="shared" si="43"/>
        <v/>
      </c>
      <c r="AM182" s="59" t="str">
        <f t="shared" si="44"/>
        <v/>
      </c>
      <c r="AN182" s="59" t="str">
        <f t="shared" si="45"/>
        <v/>
      </c>
      <c r="AO182" s="60"/>
    </row>
    <row r="183" spans="3:41" x14ac:dyDescent="0.25">
      <c r="C183" s="82"/>
      <c r="D183" s="45"/>
      <c r="E183" s="83" t="str">
        <f t="shared" si="50"/>
        <v/>
      </c>
      <c r="F183" s="45"/>
      <c r="G183" s="45"/>
      <c r="H183" s="45"/>
      <c r="I183" s="46" t="str">
        <f t="shared" si="46"/>
        <v/>
      </c>
      <c r="J183" s="46" t="str">
        <f t="shared" si="47"/>
        <v/>
      </c>
      <c r="K183" s="47" t="str">
        <f t="shared" si="35"/>
        <v/>
      </c>
      <c r="L183" s="47" t="str">
        <f t="shared" si="36"/>
        <v/>
      </c>
      <c r="M183" s="48">
        <f t="shared" si="48"/>
        <v>0</v>
      </c>
      <c r="N183" s="46" t="str">
        <f t="shared" si="37"/>
        <v/>
      </c>
      <c r="O183" s="47" t="str">
        <f t="shared" si="38"/>
        <v/>
      </c>
      <c r="P183" s="47" t="str">
        <f t="shared" si="39"/>
        <v/>
      </c>
      <c r="Q183" s="48">
        <f t="shared" si="49"/>
        <v>0</v>
      </c>
      <c r="R183" s="2"/>
      <c r="AH183" s="57" t="str">
        <f>IF(G183&gt;1,IF($E$10&gt;0,100-(#REF!/(1+(AL183/#REF!)^#REF!)^#REF!+#REF!/(AL183-1))*100,100-(AL183*D$5+D$6)*100),"")</f>
        <v/>
      </c>
      <c r="AI183" s="21" t="str">
        <f t="shared" si="40"/>
        <v/>
      </c>
      <c r="AJ183" s="21" t="str">
        <f t="shared" si="41"/>
        <v/>
      </c>
      <c r="AK183" s="48">
        <f t="shared" si="42"/>
        <v>0</v>
      </c>
      <c r="AL183" s="58" t="str">
        <f t="shared" si="43"/>
        <v/>
      </c>
      <c r="AM183" s="59" t="str">
        <f t="shared" si="44"/>
        <v/>
      </c>
      <c r="AN183" s="59" t="str">
        <f t="shared" si="45"/>
        <v/>
      </c>
      <c r="AO183" s="60"/>
    </row>
    <row r="184" spans="3:41" x14ac:dyDescent="0.25">
      <c r="C184" s="82"/>
      <c r="D184" s="45"/>
      <c r="E184" s="83" t="str">
        <f t="shared" si="50"/>
        <v/>
      </c>
      <c r="F184" s="45"/>
      <c r="G184" s="45"/>
      <c r="H184" s="45"/>
      <c r="I184" s="46" t="str">
        <f t="shared" si="46"/>
        <v/>
      </c>
      <c r="J184" s="46" t="str">
        <f t="shared" si="47"/>
        <v/>
      </c>
      <c r="K184" s="47" t="str">
        <f t="shared" si="35"/>
        <v/>
      </c>
      <c r="L184" s="47" t="str">
        <f t="shared" si="36"/>
        <v/>
      </c>
      <c r="M184" s="48">
        <f t="shared" si="48"/>
        <v>0</v>
      </c>
      <c r="N184" s="46" t="str">
        <f t="shared" si="37"/>
        <v/>
      </c>
      <c r="O184" s="47" t="str">
        <f t="shared" si="38"/>
        <v/>
      </c>
      <c r="P184" s="47" t="str">
        <f t="shared" si="39"/>
        <v/>
      </c>
      <c r="Q184" s="48">
        <f t="shared" si="49"/>
        <v>0</v>
      </c>
      <c r="R184" s="2"/>
      <c r="AH184" s="57" t="str">
        <f>IF(G184&gt;1,IF($E$10&gt;0,100-(#REF!/(1+(AL184/#REF!)^#REF!)^#REF!+#REF!/(AL184-1))*100,100-(AL184*D$5+D$6)*100),"")</f>
        <v/>
      </c>
      <c r="AI184" s="21" t="str">
        <f t="shared" si="40"/>
        <v/>
      </c>
      <c r="AJ184" s="21" t="str">
        <f t="shared" si="41"/>
        <v/>
      </c>
      <c r="AK184" s="48">
        <f t="shared" si="42"/>
        <v>0</v>
      </c>
      <c r="AL184" s="58" t="str">
        <f t="shared" si="43"/>
        <v/>
      </c>
      <c r="AM184" s="59" t="str">
        <f t="shared" si="44"/>
        <v/>
      </c>
      <c r="AN184" s="59" t="str">
        <f t="shared" si="45"/>
        <v/>
      </c>
      <c r="AO184" s="60"/>
    </row>
    <row r="185" spans="3:41" x14ac:dyDescent="0.25">
      <c r="C185" s="82"/>
      <c r="D185" s="45"/>
      <c r="E185" s="83" t="str">
        <f t="shared" si="50"/>
        <v/>
      </c>
      <c r="F185" s="45"/>
      <c r="G185" s="45"/>
      <c r="H185" s="45"/>
      <c r="I185" s="46" t="str">
        <f t="shared" si="46"/>
        <v/>
      </c>
      <c r="J185" s="46" t="str">
        <f t="shared" si="47"/>
        <v/>
      </c>
      <c r="K185" s="47" t="str">
        <f t="shared" si="35"/>
        <v/>
      </c>
      <c r="L185" s="47" t="str">
        <f t="shared" si="36"/>
        <v/>
      </c>
      <c r="M185" s="48">
        <f t="shared" si="48"/>
        <v>0</v>
      </c>
      <c r="N185" s="46" t="str">
        <f t="shared" si="37"/>
        <v/>
      </c>
      <c r="O185" s="47" t="str">
        <f t="shared" si="38"/>
        <v/>
      </c>
      <c r="P185" s="47" t="str">
        <f t="shared" si="39"/>
        <v/>
      </c>
      <c r="Q185" s="48">
        <f t="shared" si="49"/>
        <v>0</v>
      </c>
      <c r="R185" s="2"/>
      <c r="AH185" s="57" t="str">
        <f>IF(G185&gt;1,IF($E$10&gt;0,100-(#REF!/(1+(AL185/#REF!)^#REF!)^#REF!+#REF!/(AL185-1))*100,100-(AL185*D$5+D$6)*100),"")</f>
        <v/>
      </c>
      <c r="AI185" s="21" t="str">
        <f t="shared" si="40"/>
        <v/>
      </c>
      <c r="AJ185" s="21" t="str">
        <f t="shared" si="41"/>
        <v/>
      </c>
      <c r="AK185" s="48">
        <f t="shared" si="42"/>
        <v>0</v>
      </c>
      <c r="AL185" s="58" t="str">
        <f t="shared" si="43"/>
        <v/>
      </c>
      <c r="AM185" s="59" t="str">
        <f t="shared" si="44"/>
        <v/>
      </c>
      <c r="AN185" s="59" t="str">
        <f t="shared" si="45"/>
        <v/>
      </c>
      <c r="AO185" s="60"/>
    </row>
    <row r="186" spans="3:41" x14ac:dyDescent="0.25">
      <c r="C186" s="82"/>
      <c r="D186" s="45"/>
      <c r="E186" s="83" t="str">
        <f t="shared" si="50"/>
        <v/>
      </c>
      <c r="F186" s="45"/>
      <c r="G186" s="45"/>
      <c r="H186" s="45"/>
      <c r="I186" s="46" t="str">
        <f t="shared" si="46"/>
        <v/>
      </c>
      <c r="J186" s="46" t="str">
        <f t="shared" si="47"/>
        <v/>
      </c>
      <c r="K186" s="47" t="str">
        <f t="shared" si="35"/>
        <v/>
      </c>
      <c r="L186" s="47" t="str">
        <f t="shared" si="36"/>
        <v/>
      </c>
      <c r="M186" s="48">
        <f t="shared" si="48"/>
        <v>0</v>
      </c>
      <c r="N186" s="46" t="str">
        <f t="shared" si="37"/>
        <v/>
      </c>
      <c r="O186" s="47" t="str">
        <f t="shared" si="38"/>
        <v/>
      </c>
      <c r="P186" s="47" t="str">
        <f t="shared" si="39"/>
        <v/>
      </c>
      <c r="Q186" s="48">
        <f t="shared" si="49"/>
        <v>0</v>
      </c>
      <c r="R186" s="2"/>
      <c r="AH186" s="57" t="str">
        <f>IF(G186&gt;1,IF($E$10&gt;0,100-(#REF!/(1+(AL186/#REF!)^#REF!)^#REF!+#REF!/(AL186-1))*100,100-(AL186*D$5+D$6)*100),"")</f>
        <v/>
      </c>
      <c r="AI186" s="21" t="str">
        <f t="shared" si="40"/>
        <v/>
      </c>
      <c r="AJ186" s="21" t="str">
        <f t="shared" si="41"/>
        <v/>
      </c>
      <c r="AK186" s="48">
        <f t="shared" si="42"/>
        <v>0</v>
      </c>
      <c r="AL186" s="58" t="str">
        <f t="shared" si="43"/>
        <v/>
      </c>
      <c r="AM186" s="59" t="str">
        <f t="shared" si="44"/>
        <v/>
      </c>
      <c r="AN186" s="59" t="str">
        <f t="shared" si="45"/>
        <v/>
      </c>
      <c r="AO186" s="60"/>
    </row>
    <row r="187" spans="3:41" x14ac:dyDescent="0.25">
      <c r="C187" s="82"/>
      <c r="D187" s="45"/>
      <c r="E187" s="83" t="str">
        <f t="shared" si="50"/>
        <v/>
      </c>
      <c r="F187" s="45"/>
      <c r="G187" s="45"/>
      <c r="H187" s="45"/>
      <c r="I187" s="46" t="str">
        <f t="shared" si="46"/>
        <v/>
      </c>
      <c r="J187" s="46" t="str">
        <f t="shared" si="47"/>
        <v/>
      </c>
      <c r="K187" s="47" t="str">
        <f t="shared" si="35"/>
        <v/>
      </c>
      <c r="L187" s="47" t="str">
        <f t="shared" si="36"/>
        <v/>
      </c>
      <c r="M187" s="48">
        <f t="shared" si="48"/>
        <v>0</v>
      </c>
      <c r="N187" s="46" t="str">
        <f t="shared" si="37"/>
        <v/>
      </c>
      <c r="O187" s="47" t="str">
        <f t="shared" si="38"/>
        <v/>
      </c>
      <c r="P187" s="47" t="str">
        <f t="shared" si="39"/>
        <v/>
      </c>
      <c r="Q187" s="48">
        <f t="shared" si="49"/>
        <v>0</v>
      </c>
      <c r="R187" s="2"/>
      <c r="AH187" s="57" t="str">
        <f>IF(G187&gt;1,IF($E$10&gt;0,100-(#REF!/(1+(AL187/#REF!)^#REF!)^#REF!+#REF!/(AL187-1))*100,100-(AL187*D$5+D$6)*100),"")</f>
        <v/>
      </c>
      <c r="AI187" s="21" t="str">
        <f t="shared" si="40"/>
        <v/>
      </c>
      <c r="AJ187" s="21" t="str">
        <f t="shared" si="41"/>
        <v/>
      </c>
      <c r="AK187" s="48">
        <f t="shared" si="42"/>
        <v>0</v>
      </c>
      <c r="AL187" s="58" t="str">
        <f t="shared" si="43"/>
        <v/>
      </c>
      <c r="AM187" s="59" t="str">
        <f t="shared" si="44"/>
        <v/>
      </c>
      <c r="AN187" s="59" t="str">
        <f t="shared" si="45"/>
        <v/>
      </c>
      <c r="AO187" s="60"/>
    </row>
    <row r="188" spans="3:41" x14ac:dyDescent="0.25">
      <c r="C188" s="82"/>
      <c r="D188" s="45"/>
      <c r="E188" s="83" t="str">
        <f t="shared" si="50"/>
        <v/>
      </c>
      <c r="F188" s="45"/>
      <c r="G188" s="45"/>
      <c r="H188" s="45"/>
      <c r="I188" s="46" t="str">
        <f t="shared" si="46"/>
        <v/>
      </c>
      <c r="J188" s="46" t="str">
        <f t="shared" si="47"/>
        <v/>
      </c>
      <c r="K188" s="47" t="str">
        <f t="shared" si="35"/>
        <v/>
      </c>
      <c r="L188" s="47" t="str">
        <f t="shared" si="36"/>
        <v/>
      </c>
      <c r="M188" s="48">
        <f t="shared" si="48"/>
        <v>0</v>
      </c>
      <c r="N188" s="46" t="str">
        <f t="shared" si="37"/>
        <v/>
      </c>
      <c r="O188" s="47" t="str">
        <f t="shared" si="38"/>
        <v/>
      </c>
      <c r="P188" s="47" t="str">
        <f t="shared" si="39"/>
        <v/>
      </c>
      <c r="Q188" s="48">
        <f t="shared" si="49"/>
        <v>0</v>
      </c>
      <c r="R188" s="2"/>
      <c r="AH188" s="57" t="str">
        <f>IF(G188&gt;1,IF($E$10&gt;0,100-(#REF!/(1+(AL188/#REF!)^#REF!)^#REF!+#REF!/(AL188-1))*100,100-(AL188*D$5+D$6)*100),"")</f>
        <v/>
      </c>
      <c r="AI188" s="21" t="str">
        <f t="shared" si="40"/>
        <v/>
      </c>
      <c r="AJ188" s="21" t="str">
        <f t="shared" si="41"/>
        <v/>
      </c>
      <c r="AK188" s="48">
        <f t="shared" si="42"/>
        <v>0</v>
      </c>
      <c r="AL188" s="58" t="str">
        <f t="shared" si="43"/>
        <v/>
      </c>
      <c r="AM188" s="59" t="str">
        <f t="shared" si="44"/>
        <v/>
      </c>
      <c r="AN188" s="59" t="str">
        <f t="shared" si="45"/>
        <v/>
      </c>
      <c r="AO188" s="60"/>
    </row>
    <row r="189" spans="3:41" x14ac:dyDescent="0.25">
      <c r="C189" s="82"/>
      <c r="D189" s="45"/>
      <c r="E189" s="83" t="str">
        <f t="shared" si="50"/>
        <v/>
      </c>
      <c r="F189" s="45"/>
      <c r="G189" s="45"/>
      <c r="H189" s="45"/>
      <c r="I189" s="46" t="str">
        <f t="shared" si="46"/>
        <v/>
      </c>
      <c r="J189" s="46" t="str">
        <f t="shared" si="47"/>
        <v/>
      </c>
      <c r="K189" s="47" t="str">
        <f t="shared" si="35"/>
        <v/>
      </c>
      <c r="L189" s="47" t="str">
        <f t="shared" si="36"/>
        <v/>
      </c>
      <c r="M189" s="48">
        <f t="shared" si="48"/>
        <v>0</v>
      </c>
      <c r="N189" s="46" t="str">
        <f t="shared" si="37"/>
        <v/>
      </c>
      <c r="O189" s="47" t="str">
        <f t="shared" si="38"/>
        <v/>
      </c>
      <c r="P189" s="47" t="str">
        <f t="shared" si="39"/>
        <v/>
      </c>
      <c r="Q189" s="48">
        <f t="shared" si="49"/>
        <v>0</v>
      </c>
      <c r="R189" s="2"/>
      <c r="AH189" s="57" t="str">
        <f>IF(G189&gt;1,IF($E$10&gt;0,100-(#REF!/(1+(AL189/#REF!)^#REF!)^#REF!+#REF!/(AL189-1))*100,100-(AL189*D$5+D$6)*100),"")</f>
        <v/>
      </c>
      <c r="AI189" s="21" t="str">
        <f t="shared" si="40"/>
        <v/>
      </c>
      <c r="AJ189" s="21" t="str">
        <f t="shared" si="41"/>
        <v/>
      </c>
      <c r="AK189" s="48">
        <f t="shared" si="42"/>
        <v>0</v>
      </c>
      <c r="AL189" s="58" t="str">
        <f t="shared" si="43"/>
        <v/>
      </c>
      <c r="AM189" s="59" t="str">
        <f t="shared" si="44"/>
        <v/>
      </c>
      <c r="AN189" s="59" t="str">
        <f t="shared" si="45"/>
        <v/>
      </c>
      <c r="AO189" s="60"/>
    </row>
    <row r="190" spans="3:41" x14ac:dyDescent="0.25">
      <c r="C190" s="82"/>
      <c r="D190" s="45"/>
      <c r="E190" s="83" t="str">
        <f t="shared" si="50"/>
        <v/>
      </c>
      <c r="F190" s="45"/>
      <c r="G190" s="45"/>
      <c r="H190" s="45"/>
      <c r="I190" s="46" t="str">
        <f t="shared" si="46"/>
        <v/>
      </c>
      <c r="J190" s="46" t="str">
        <f t="shared" si="47"/>
        <v/>
      </c>
      <c r="K190" s="47" t="str">
        <f t="shared" si="35"/>
        <v/>
      </c>
      <c r="L190" s="47" t="str">
        <f t="shared" si="36"/>
        <v/>
      </c>
      <c r="M190" s="48">
        <f t="shared" si="48"/>
        <v>0</v>
      </c>
      <c r="N190" s="46" t="str">
        <f t="shared" si="37"/>
        <v/>
      </c>
      <c r="O190" s="47" t="str">
        <f t="shared" si="38"/>
        <v/>
      </c>
      <c r="P190" s="47" t="str">
        <f t="shared" si="39"/>
        <v/>
      </c>
      <c r="Q190" s="48">
        <f t="shared" si="49"/>
        <v>0</v>
      </c>
      <c r="R190" s="2"/>
      <c r="AH190" s="57" t="str">
        <f>IF(G190&gt;1,IF($E$10&gt;0,100-(#REF!/(1+(AL190/#REF!)^#REF!)^#REF!+#REF!/(AL190-1))*100,100-(AL190*D$5+D$6)*100),"")</f>
        <v/>
      </c>
      <c r="AI190" s="21" t="str">
        <f t="shared" si="40"/>
        <v/>
      </c>
      <c r="AJ190" s="21" t="str">
        <f t="shared" si="41"/>
        <v/>
      </c>
      <c r="AK190" s="48">
        <f t="shared" si="42"/>
        <v>0</v>
      </c>
      <c r="AL190" s="58" t="str">
        <f t="shared" si="43"/>
        <v/>
      </c>
      <c r="AM190" s="59" t="str">
        <f t="shared" si="44"/>
        <v/>
      </c>
      <c r="AN190" s="59" t="str">
        <f t="shared" si="45"/>
        <v/>
      </c>
      <c r="AO190" s="60"/>
    </row>
    <row r="191" spans="3:41" x14ac:dyDescent="0.25">
      <c r="C191" s="82"/>
      <c r="D191" s="45"/>
      <c r="E191" s="83" t="str">
        <f t="shared" si="50"/>
        <v/>
      </c>
      <c r="F191" s="45"/>
      <c r="G191" s="45"/>
      <c r="H191" s="45"/>
      <c r="I191" s="46" t="str">
        <f t="shared" si="46"/>
        <v/>
      </c>
      <c r="J191" s="46" t="str">
        <f t="shared" si="47"/>
        <v/>
      </c>
      <c r="K191" s="47" t="str">
        <f t="shared" si="35"/>
        <v/>
      </c>
      <c r="L191" s="47" t="str">
        <f t="shared" si="36"/>
        <v/>
      </c>
      <c r="M191" s="48">
        <f t="shared" si="48"/>
        <v>0</v>
      </c>
      <c r="N191" s="46" t="str">
        <f t="shared" si="37"/>
        <v/>
      </c>
      <c r="O191" s="47" t="str">
        <f t="shared" si="38"/>
        <v/>
      </c>
      <c r="P191" s="47" t="str">
        <f t="shared" si="39"/>
        <v/>
      </c>
      <c r="Q191" s="48">
        <f t="shared" si="49"/>
        <v>0</v>
      </c>
      <c r="R191" s="2"/>
      <c r="AH191" s="57" t="str">
        <f>IF(G191&gt;1,IF($E$10&gt;0,100-(#REF!/(1+(AL191/#REF!)^#REF!)^#REF!+#REF!/(AL191-1))*100,100-(AL191*D$5+D$6)*100),"")</f>
        <v/>
      </c>
      <c r="AI191" s="21" t="str">
        <f t="shared" si="40"/>
        <v/>
      </c>
      <c r="AJ191" s="21" t="str">
        <f t="shared" si="41"/>
        <v/>
      </c>
      <c r="AK191" s="48">
        <f t="shared" si="42"/>
        <v>0</v>
      </c>
      <c r="AL191" s="58" t="str">
        <f t="shared" si="43"/>
        <v/>
      </c>
      <c r="AM191" s="59" t="str">
        <f t="shared" si="44"/>
        <v/>
      </c>
      <c r="AN191" s="59" t="str">
        <f t="shared" si="45"/>
        <v/>
      </c>
      <c r="AO191" s="60"/>
    </row>
    <row r="192" spans="3:41" x14ac:dyDescent="0.25">
      <c r="C192" s="82"/>
      <c r="D192" s="45"/>
      <c r="E192" s="83" t="str">
        <f t="shared" si="50"/>
        <v/>
      </c>
      <c r="F192" s="45"/>
      <c r="G192" s="45"/>
      <c r="H192" s="45"/>
      <c r="I192" s="46" t="str">
        <f t="shared" si="46"/>
        <v/>
      </c>
      <c r="J192" s="46" t="str">
        <f t="shared" si="47"/>
        <v/>
      </c>
      <c r="K192" s="47" t="str">
        <f t="shared" si="35"/>
        <v/>
      </c>
      <c r="L192" s="47" t="str">
        <f t="shared" si="36"/>
        <v/>
      </c>
      <c r="M192" s="48">
        <f t="shared" si="48"/>
        <v>0</v>
      </c>
      <c r="N192" s="46" t="str">
        <f t="shared" si="37"/>
        <v/>
      </c>
      <c r="O192" s="47" t="str">
        <f t="shared" si="38"/>
        <v/>
      </c>
      <c r="P192" s="47" t="str">
        <f t="shared" si="39"/>
        <v/>
      </c>
      <c r="Q192" s="48">
        <f t="shared" si="49"/>
        <v>0</v>
      </c>
      <c r="R192" s="2"/>
      <c r="AH192" s="57" t="str">
        <f>IF(G192&gt;1,IF($E$10&gt;0,100-(#REF!/(1+(AL192/#REF!)^#REF!)^#REF!+#REF!/(AL192-1))*100,100-(AL192*D$5+D$6)*100),"")</f>
        <v/>
      </c>
      <c r="AI192" s="21" t="str">
        <f t="shared" si="40"/>
        <v/>
      </c>
      <c r="AJ192" s="21" t="str">
        <f t="shared" si="41"/>
        <v/>
      </c>
      <c r="AK192" s="48">
        <f t="shared" si="42"/>
        <v>0</v>
      </c>
      <c r="AL192" s="58" t="str">
        <f t="shared" si="43"/>
        <v/>
      </c>
      <c r="AM192" s="59" t="str">
        <f t="shared" si="44"/>
        <v/>
      </c>
      <c r="AN192" s="59" t="str">
        <f t="shared" si="45"/>
        <v/>
      </c>
      <c r="AO192" s="60"/>
    </row>
    <row r="193" spans="3:41" x14ac:dyDescent="0.25">
      <c r="C193" s="82"/>
      <c r="D193" s="45"/>
      <c r="E193" s="83" t="str">
        <f t="shared" si="50"/>
        <v/>
      </c>
      <c r="F193" s="45"/>
      <c r="G193" s="45"/>
      <c r="H193" s="45"/>
      <c r="I193" s="46" t="str">
        <f t="shared" si="46"/>
        <v/>
      </c>
      <c r="J193" s="46" t="str">
        <f t="shared" si="47"/>
        <v/>
      </c>
      <c r="K193" s="47" t="str">
        <f t="shared" si="35"/>
        <v/>
      </c>
      <c r="L193" s="47" t="str">
        <f t="shared" si="36"/>
        <v/>
      </c>
      <c r="M193" s="48">
        <f t="shared" si="48"/>
        <v>0</v>
      </c>
      <c r="N193" s="46" t="str">
        <f t="shared" si="37"/>
        <v/>
      </c>
      <c r="O193" s="47" t="str">
        <f t="shared" si="38"/>
        <v/>
      </c>
      <c r="P193" s="47" t="str">
        <f t="shared" si="39"/>
        <v/>
      </c>
      <c r="Q193" s="48">
        <f t="shared" si="49"/>
        <v>0</v>
      </c>
      <c r="R193" s="2"/>
      <c r="AH193" s="57" t="str">
        <f>IF(G193&gt;1,IF($E$10&gt;0,100-(#REF!/(1+(AL193/#REF!)^#REF!)^#REF!+#REF!/(AL193-1))*100,100-(AL193*D$5+D$6)*100),"")</f>
        <v/>
      </c>
      <c r="AI193" s="21" t="str">
        <f t="shared" si="40"/>
        <v/>
      </c>
      <c r="AJ193" s="21" t="str">
        <f t="shared" si="41"/>
        <v/>
      </c>
      <c r="AK193" s="48">
        <f t="shared" si="42"/>
        <v>0</v>
      </c>
      <c r="AL193" s="58" t="str">
        <f t="shared" si="43"/>
        <v/>
      </c>
      <c r="AM193" s="59" t="str">
        <f t="shared" si="44"/>
        <v/>
      </c>
      <c r="AN193" s="59" t="str">
        <f t="shared" si="45"/>
        <v/>
      </c>
      <c r="AO193" s="60"/>
    </row>
    <row r="194" spans="3:41" x14ac:dyDescent="0.25">
      <c r="C194" s="82"/>
      <c r="D194" s="45"/>
      <c r="E194" s="83" t="str">
        <f t="shared" si="50"/>
        <v/>
      </c>
      <c r="F194" s="45"/>
      <c r="G194" s="45"/>
      <c r="H194" s="45"/>
      <c r="I194" s="46" t="str">
        <f t="shared" si="46"/>
        <v/>
      </c>
      <c r="J194" s="46" t="str">
        <f t="shared" si="47"/>
        <v/>
      </c>
      <c r="K194" s="47" t="str">
        <f t="shared" si="35"/>
        <v/>
      </c>
      <c r="L194" s="47" t="str">
        <f t="shared" si="36"/>
        <v/>
      </c>
      <c r="M194" s="48">
        <f t="shared" si="48"/>
        <v>0</v>
      </c>
      <c r="N194" s="46" t="str">
        <f t="shared" si="37"/>
        <v/>
      </c>
      <c r="O194" s="47" t="str">
        <f t="shared" si="38"/>
        <v/>
      </c>
      <c r="P194" s="47" t="str">
        <f t="shared" si="39"/>
        <v/>
      </c>
      <c r="Q194" s="48">
        <f t="shared" si="49"/>
        <v>0</v>
      </c>
      <c r="R194" s="2"/>
      <c r="AH194" s="57" t="str">
        <f>IF(G194&gt;1,IF($E$10&gt;0,100-(#REF!/(1+(AL194/#REF!)^#REF!)^#REF!+#REF!/(AL194-1))*100,100-(AL194*D$5+D$6)*100),"")</f>
        <v/>
      </c>
      <c r="AI194" s="21" t="str">
        <f t="shared" si="40"/>
        <v/>
      </c>
      <c r="AJ194" s="21" t="str">
        <f t="shared" si="41"/>
        <v/>
      </c>
      <c r="AK194" s="48">
        <f t="shared" si="42"/>
        <v>0</v>
      </c>
      <c r="AL194" s="58" t="str">
        <f t="shared" si="43"/>
        <v/>
      </c>
      <c r="AM194" s="59" t="str">
        <f t="shared" si="44"/>
        <v/>
      </c>
      <c r="AN194" s="59" t="str">
        <f t="shared" si="45"/>
        <v/>
      </c>
      <c r="AO194" s="60"/>
    </row>
    <row r="195" spans="3:41" x14ac:dyDescent="0.25">
      <c r="C195" s="82"/>
      <c r="D195" s="45"/>
      <c r="E195" s="83" t="str">
        <f t="shared" si="50"/>
        <v/>
      </c>
      <c r="F195" s="45"/>
      <c r="G195" s="45"/>
      <c r="H195" s="45"/>
      <c r="I195" s="46" t="str">
        <f t="shared" si="46"/>
        <v/>
      </c>
      <c r="J195" s="46" t="str">
        <f t="shared" si="47"/>
        <v/>
      </c>
      <c r="K195" s="47" t="str">
        <f t="shared" si="35"/>
        <v/>
      </c>
      <c r="L195" s="47" t="str">
        <f t="shared" si="36"/>
        <v/>
      </c>
      <c r="M195" s="48">
        <f t="shared" si="48"/>
        <v>0</v>
      </c>
      <c r="N195" s="46" t="str">
        <f t="shared" si="37"/>
        <v/>
      </c>
      <c r="O195" s="47" t="str">
        <f t="shared" si="38"/>
        <v/>
      </c>
      <c r="P195" s="47" t="str">
        <f t="shared" si="39"/>
        <v/>
      </c>
      <c r="Q195" s="48">
        <f t="shared" si="49"/>
        <v>0</v>
      </c>
      <c r="R195" s="2"/>
      <c r="AH195" s="57" t="str">
        <f>IF(G195&gt;1,IF($E$10&gt;0,100-(#REF!/(1+(AL195/#REF!)^#REF!)^#REF!+#REF!/(AL195-1))*100,100-(AL195*D$5+D$6)*100),"")</f>
        <v/>
      </c>
      <c r="AI195" s="21" t="str">
        <f t="shared" si="40"/>
        <v/>
      </c>
      <c r="AJ195" s="21" t="str">
        <f t="shared" si="41"/>
        <v/>
      </c>
      <c r="AK195" s="48">
        <f t="shared" si="42"/>
        <v>0</v>
      </c>
      <c r="AL195" s="58" t="str">
        <f t="shared" si="43"/>
        <v/>
      </c>
      <c r="AM195" s="59" t="str">
        <f t="shared" si="44"/>
        <v/>
      </c>
      <c r="AN195" s="59" t="str">
        <f t="shared" si="45"/>
        <v/>
      </c>
      <c r="AO195" s="60"/>
    </row>
    <row r="196" spans="3:41" x14ac:dyDescent="0.25">
      <c r="C196" s="82"/>
      <c r="D196" s="45"/>
      <c r="E196" s="83" t="str">
        <f t="shared" si="50"/>
        <v/>
      </c>
      <c r="F196" s="45"/>
      <c r="G196" s="45"/>
      <c r="H196" s="45"/>
      <c r="I196" s="46" t="str">
        <f t="shared" si="46"/>
        <v/>
      </c>
      <c r="J196" s="46" t="str">
        <f t="shared" si="47"/>
        <v/>
      </c>
      <c r="K196" s="47" t="str">
        <f t="shared" si="35"/>
        <v/>
      </c>
      <c r="L196" s="47" t="str">
        <f t="shared" si="36"/>
        <v/>
      </c>
      <c r="M196" s="48">
        <f t="shared" si="48"/>
        <v>0</v>
      </c>
      <c r="N196" s="46" t="str">
        <f t="shared" si="37"/>
        <v/>
      </c>
      <c r="O196" s="47" t="str">
        <f t="shared" si="38"/>
        <v/>
      </c>
      <c r="P196" s="47" t="str">
        <f t="shared" si="39"/>
        <v/>
      </c>
      <c r="Q196" s="48">
        <f t="shared" si="49"/>
        <v>0</v>
      </c>
      <c r="R196" s="2"/>
      <c r="AH196" s="57" t="str">
        <f>IF(G196&gt;1,IF($E$10&gt;0,100-(#REF!/(1+(AL196/#REF!)^#REF!)^#REF!+#REF!/(AL196-1))*100,100-(AL196*D$5+D$6)*100),"")</f>
        <v/>
      </c>
      <c r="AI196" s="21" t="str">
        <f t="shared" si="40"/>
        <v/>
      </c>
      <c r="AJ196" s="21" t="str">
        <f t="shared" si="41"/>
        <v/>
      </c>
      <c r="AK196" s="48">
        <f t="shared" si="42"/>
        <v>0</v>
      </c>
      <c r="AL196" s="58" t="str">
        <f t="shared" si="43"/>
        <v/>
      </c>
      <c r="AM196" s="59" t="str">
        <f t="shared" si="44"/>
        <v/>
      </c>
      <c r="AN196" s="59" t="str">
        <f t="shared" si="45"/>
        <v/>
      </c>
      <c r="AO196" s="60"/>
    </row>
    <row r="197" spans="3:41" x14ac:dyDescent="0.25">
      <c r="C197" s="82"/>
      <c r="D197" s="45"/>
      <c r="E197" s="83" t="str">
        <f t="shared" si="50"/>
        <v/>
      </c>
      <c r="F197" s="45"/>
      <c r="G197" s="45"/>
      <c r="H197" s="45"/>
      <c r="I197" s="46" t="str">
        <f t="shared" si="46"/>
        <v/>
      </c>
      <c r="J197" s="46" t="str">
        <f t="shared" si="47"/>
        <v/>
      </c>
      <c r="K197" s="47" t="str">
        <f t="shared" si="35"/>
        <v/>
      </c>
      <c r="L197" s="47" t="str">
        <f t="shared" si="36"/>
        <v/>
      </c>
      <c r="M197" s="48">
        <f t="shared" si="48"/>
        <v>0</v>
      </c>
      <c r="N197" s="46" t="str">
        <f t="shared" si="37"/>
        <v/>
      </c>
      <c r="O197" s="47" t="str">
        <f t="shared" si="38"/>
        <v/>
      </c>
      <c r="P197" s="47" t="str">
        <f t="shared" si="39"/>
        <v/>
      </c>
      <c r="Q197" s="48">
        <f t="shared" si="49"/>
        <v>0</v>
      </c>
      <c r="R197" s="2"/>
      <c r="AH197" s="57" t="str">
        <f>IF(G197&gt;1,IF($E$10&gt;0,100-(#REF!/(1+(AL197/#REF!)^#REF!)^#REF!+#REF!/(AL197-1))*100,100-(AL197*D$5+D$6)*100),"")</f>
        <v/>
      </c>
      <c r="AI197" s="21" t="str">
        <f t="shared" si="40"/>
        <v/>
      </c>
      <c r="AJ197" s="21" t="str">
        <f t="shared" si="41"/>
        <v/>
      </c>
      <c r="AK197" s="48">
        <f t="shared" si="42"/>
        <v>0</v>
      </c>
      <c r="AL197" s="58" t="str">
        <f t="shared" si="43"/>
        <v/>
      </c>
      <c r="AM197" s="59" t="str">
        <f t="shared" si="44"/>
        <v/>
      </c>
      <c r="AN197" s="59" t="str">
        <f t="shared" si="45"/>
        <v/>
      </c>
      <c r="AO197" s="60"/>
    </row>
    <row r="198" spans="3:41" x14ac:dyDescent="0.25">
      <c r="C198" s="82"/>
      <c r="D198" s="45"/>
      <c r="E198" s="83" t="str">
        <f t="shared" si="50"/>
        <v/>
      </c>
      <c r="F198" s="45"/>
      <c r="G198" s="45"/>
      <c r="H198" s="45"/>
      <c r="I198" s="46" t="str">
        <f t="shared" si="46"/>
        <v/>
      </c>
      <c r="J198" s="46" t="str">
        <f t="shared" si="47"/>
        <v/>
      </c>
      <c r="K198" s="47" t="str">
        <f t="shared" si="35"/>
        <v/>
      </c>
      <c r="L198" s="47" t="str">
        <f t="shared" si="36"/>
        <v/>
      </c>
      <c r="M198" s="48">
        <f t="shared" si="48"/>
        <v>0</v>
      </c>
      <c r="N198" s="46" t="str">
        <f t="shared" si="37"/>
        <v/>
      </c>
      <c r="O198" s="47" t="str">
        <f t="shared" si="38"/>
        <v/>
      </c>
      <c r="P198" s="47" t="str">
        <f t="shared" si="39"/>
        <v/>
      </c>
      <c r="Q198" s="48">
        <f t="shared" si="49"/>
        <v>0</v>
      </c>
      <c r="R198" s="2"/>
      <c r="AH198" s="57" t="str">
        <f>IF(G198&gt;1,IF($E$10&gt;0,100-(#REF!/(1+(AL198/#REF!)^#REF!)^#REF!+#REF!/(AL198-1))*100,100-(AL198*D$5+D$6)*100),"")</f>
        <v/>
      </c>
      <c r="AI198" s="21" t="str">
        <f t="shared" si="40"/>
        <v/>
      </c>
      <c r="AJ198" s="21" t="str">
        <f t="shared" si="41"/>
        <v/>
      </c>
      <c r="AK198" s="48">
        <f t="shared" si="42"/>
        <v>0</v>
      </c>
      <c r="AL198" s="58" t="str">
        <f t="shared" si="43"/>
        <v/>
      </c>
      <c r="AM198" s="59" t="str">
        <f t="shared" si="44"/>
        <v/>
      </c>
      <c r="AN198" s="59" t="str">
        <f t="shared" si="45"/>
        <v/>
      </c>
      <c r="AO198" s="60"/>
    </row>
    <row r="199" spans="3:41" x14ac:dyDescent="0.25">
      <c r="C199" s="82"/>
      <c r="D199" s="45"/>
      <c r="E199" s="83" t="str">
        <f t="shared" si="50"/>
        <v/>
      </c>
      <c r="F199" s="45"/>
      <c r="G199" s="45"/>
      <c r="H199" s="45"/>
      <c r="I199" s="46" t="str">
        <f t="shared" si="46"/>
        <v/>
      </c>
      <c r="J199" s="46" t="str">
        <f t="shared" si="47"/>
        <v/>
      </c>
      <c r="K199" s="47" t="str">
        <f t="shared" ref="K199:K220" si="51">IF(G199&gt;1,I199-J199,"")</f>
        <v/>
      </c>
      <c r="L199" s="47" t="str">
        <f t="shared" ref="L199:L220" si="52">IF(G199&gt;1,ABS(K199),"")</f>
        <v/>
      </c>
      <c r="M199" s="48">
        <f t="shared" si="48"/>
        <v>0</v>
      </c>
      <c r="N199" s="46" t="str">
        <f t="shared" ref="N199:N220" si="53">IF(G199&gt;1,J199+$K$5,"")</f>
        <v/>
      </c>
      <c r="O199" s="47" t="str">
        <f t="shared" ref="O199:O220" si="54">IF(G199&gt;1,I199-N199,"")</f>
        <v/>
      </c>
      <c r="P199" s="47" t="str">
        <f t="shared" ref="P199:P220" si="55">IF(G199&gt;1,ABS(O199),"")</f>
        <v/>
      </c>
      <c r="Q199" s="48">
        <f t="shared" si="49"/>
        <v>0</v>
      </c>
      <c r="R199" s="2"/>
      <c r="AH199" s="57" t="str">
        <f>IF(G199&gt;1,IF($E$10&gt;0,100-(#REF!/(1+(AL199/#REF!)^#REF!)^#REF!+#REF!/(AL199-1))*100,100-(AL199*D$5+D$6)*100),"")</f>
        <v/>
      </c>
      <c r="AI199" s="21" t="str">
        <f t="shared" ref="AI199:AI220" si="56">IF(G199&gt;1,I199-AH199,"")</f>
        <v/>
      </c>
      <c r="AJ199" s="21" t="str">
        <f t="shared" ref="AJ199:AJ220" si="57">IF(G199&gt;1,ABS(AI199),"")</f>
        <v/>
      </c>
      <c r="AK199" s="48">
        <f t="shared" ref="AK199:AK220" si="58">IF($G199&gt;1.2,IF(AJ199&gt;1.2,1,0),0)</f>
        <v>0</v>
      </c>
      <c r="AL199" s="58" t="str">
        <f t="shared" ref="AL199:AL220" si="59">IF(G199&gt;0,G199+AN199,"")</f>
        <v/>
      </c>
      <c r="AM199" s="59" t="str">
        <f t="shared" ref="AM199:AM220" si="60">IF(G199&gt;0,$AM$5,"")</f>
        <v/>
      </c>
      <c r="AN199" s="59" t="str">
        <f t="shared" ref="AN199:AN220" si="61">IF(G199&gt;0,$AN$5,"")</f>
        <v/>
      </c>
      <c r="AO199" s="60"/>
    </row>
    <row r="200" spans="3:41" x14ac:dyDescent="0.25">
      <c r="C200" s="82"/>
      <c r="D200" s="45"/>
      <c r="E200" s="83" t="str">
        <f t="shared" si="50"/>
        <v/>
      </c>
      <c r="F200" s="45"/>
      <c r="G200" s="45"/>
      <c r="H200" s="45"/>
      <c r="I200" s="46" t="str">
        <f t="shared" ref="I200:I220" si="62">IF(G200&gt;1,100-H200,"")</f>
        <v/>
      </c>
      <c r="J200" s="46" t="str">
        <f t="shared" ref="J200:J220" si="63">IF(G200&gt;1,100-(G200*D$5+D$6),"")</f>
        <v/>
      </c>
      <c r="K200" s="47" t="str">
        <f t="shared" si="51"/>
        <v/>
      </c>
      <c r="L200" s="47" t="str">
        <f t="shared" si="52"/>
        <v/>
      </c>
      <c r="M200" s="48">
        <f t="shared" ref="M200:M220" si="64">IF($G200&gt;1.2,IF(L200&gt;1.2,1,0),0)</f>
        <v>0</v>
      </c>
      <c r="N200" s="46" t="str">
        <f t="shared" si="53"/>
        <v/>
      </c>
      <c r="O200" s="47" t="str">
        <f t="shared" si="54"/>
        <v/>
      </c>
      <c r="P200" s="47" t="str">
        <f t="shared" si="55"/>
        <v/>
      </c>
      <c r="Q200" s="48">
        <f t="shared" ref="Q200:Q220" si="65">IF($G200&gt;1.2,IF(P200&gt;1.2,1,0),0)</f>
        <v>0</v>
      </c>
      <c r="R200" s="2"/>
      <c r="AH200" s="57" t="str">
        <f>IF(G200&gt;1,IF($E$10&gt;0,100-(#REF!/(1+(AL200/#REF!)^#REF!)^#REF!+#REF!/(AL200-1))*100,100-(AL200*D$5+D$6)*100),"")</f>
        <v/>
      </c>
      <c r="AI200" s="21" t="str">
        <f t="shared" si="56"/>
        <v/>
      </c>
      <c r="AJ200" s="21" t="str">
        <f t="shared" si="57"/>
        <v/>
      </c>
      <c r="AK200" s="48">
        <f t="shared" si="58"/>
        <v>0</v>
      </c>
      <c r="AL200" s="58" t="str">
        <f t="shared" si="59"/>
        <v/>
      </c>
      <c r="AM200" s="59" t="str">
        <f t="shared" si="60"/>
        <v/>
      </c>
      <c r="AN200" s="59" t="str">
        <f t="shared" si="61"/>
        <v/>
      </c>
      <c r="AO200" s="60"/>
    </row>
    <row r="201" spans="3:41" x14ac:dyDescent="0.25">
      <c r="C201" s="82"/>
      <c r="D201" s="45"/>
      <c r="E201" s="83" t="str">
        <f t="shared" si="50"/>
        <v/>
      </c>
      <c r="F201" s="45"/>
      <c r="G201" s="45"/>
      <c r="H201" s="45"/>
      <c r="I201" s="46" t="str">
        <f t="shared" si="62"/>
        <v/>
      </c>
      <c r="J201" s="46" t="str">
        <f t="shared" si="63"/>
        <v/>
      </c>
      <c r="K201" s="47" t="str">
        <f t="shared" si="51"/>
        <v/>
      </c>
      <c r="L201" s="47" t="str">
        <f t="shared" si="52"/>
        <v/>
      </c>
      <c r="M201" s="48">
        <f t="shared" si="64"/>
        <v>0</v>
      </c>
      <c r="N201" s="46" t="str">
        <f t="shared" si="53"/>
        <v/>
      </c>
      <c r="O201" s="47" t="str">
        <f t="shared" si="54"/>
        <v/>
      </c>
      <c r="P201" s="47" t="str">
        <f t="shared" si="55"/>
        <v/>
      </c>
      <c r="Q201" s="48">
        <f t="shared" si="65"/>
        <v>0</v>
      </c>
      <c r="R201" s="2"/>
      <c r="AH201" s="57" t="str">
        <f>IF(G201&gt;1,IF($E$10&gt;0,100-(#REF!/(1+(AL201/#REF!)^#REF!)^#REF!+#REF!/(AL201-1))*100,100-(AL201*D$5+D$6)*100),"")</f>
        <v/>
      </c>
      <c r="AI201" s="21" t="str">
        <f t="shared" si="56"/>
        <v/>
      </c>
      <c r="AJ201" s="21" t="str">
        <f t="shared" si="57"/>
        <v/>
      </c>
      <c r="AK201" s="48">
        <f t="shared" si="58"/>
        <v>0</v>
      </c>
      <c r="AL201" s="58" t="str">
        <f t="shared" si="59"/>
        <v/>
      </c>
      <c r="AM201" s="59" t="str">
        <f t="shared" si="60"/>
        <v/>
      </c>
      <c r="AN201" s="59" t="str">
        <f t="shared" si="61"/>
        <v/>
      </c>
      <c r="AO201" s="60"/>
    </row>
    <row r="202" spans="3:41" x14ac:dyDescent="0.25">
      <c r="C202" s="82"/>
      <c r="D202" s="45"/>
      <c r="E202" s="83" t="str">
        <f t="shared" si="50"/>
        <v/>
      </c>
      <c r="F202" s="45"/>
      <c r="G202" s="45"/>
      <c r="H202" s="45"/>
      <c r="I202" s="46" t="str">
        <f t="shared" si="62"/>
        <v/>
      </c>
      <c r="J202" s="46" t="str">
        <f t="shared" si="63"/>
        <v/>
      </c>
      <c r="K202" s="47" t="str">
        <f t="shared" si="51"/>
        <v/>
      </c>
      <c r="L202" s="47" t="str">
        <f t="shared" si="52"/>
        <v/>
      </c>
      <c r="M202" s="48">
        <f t="shared" si="64"/>
        <v>0</v>
      </c>
      <c r="N202" s="46" t="str">
        <f t="shared" si="53"/>
        <v/>
      </c>
      <c r="O202" s="47" t="str">
        <f t="shared" si="54"/>
        <v/>
      </c>
      <c r="P202" s="47" t="str">
        <f t="shared" si="55"/>
        <v/>
      </c>
      <c r="Q202" s="48">
        <f t="shared" si="65"/>
        <v>0</v>
      </c>
      <c r="R202" s="2"/>
      <c r="AH202" s="57" t="str">
        <f>IF(G202&gt;1,IF($E$10&gt;0,100-(#REF!/(1+(AL202/#REF!)^#REF!)^#REF!+#REF!/(AL202-1))*100,100-(AL202*D$5+D$6)*100),"")</f>
        <v/>
      </c>
      <c r="AI202" s="21" t="str">
        <f t="shared" si="56"/>
        <v/>
      </c>
      <c r="AJ202" s="21" t="str">
        <f t="shared" si="57"/>
        <v/>
      </c>
      <c r="AK202" s="48">
        <f t="shared" si="58"/>
        <v>0</v>
      </c>
      <c r="AL202" s="58" t="str">
        <f t="shared" si="59"/>
        <v/>
      </c>
      <c r="AM202" s="59" t="str">
        <f t="shared" si="60"/>
        <v/>
      </c>
      <c r="AN202" s="59" t="str">
        <f t="shared" si="61"/>
        <v/>
      </c>
      <c r="AO202" s="60"/>
    </row>
    <row r="203" spans="3:41" x14ac:dyDescent="0.25">
      <c r="C203" s="82"/>
      <c r="D203" s="45"/>
      <c r="E203" s="83" t="str">
        <f t="shared" si="50"/>
        <v/>
      </c>
      <c r="F203" s="45"/>
      <c r="G203" s="45"/>
      <c r="H203" s="45"/>
      <c r="I203" s="46" t="str">
        <f t="shared" si="62"/>
        <v/>
      </c>
      <c r="J203" s="46" t="str">
        <f t="shared" si="63"/>
        <v/>
      </c>
      <c r="K203" s="47" t="str">
        <f t="shared" si="51"/>
        <v/>
      </c>
      <c r="L203" s="47" t="str">
        <f t="shared" si="52"/>
        <v/>
      </c>
      <c r="M203" s="48">
        <f t="shared" si="64"/>
        <v>0</v>
      </c>
      <c r="N203" s="46" t="str">
        <f t="shared" si="53"/>
        <v/>
      </c>
      <c r="O203" s="47" t="str">
        <f t="shared" si="54"/>
        <v/>
      </c>
      <c r="P203" s="47" t="str">
        <f t="shared" si="55"/>
        <v/>
      </c>
      <c r="Q203" s="48">
        <f t="shared" si="65"/>
        <v>0</v>
      </c>
      <c r="R203" s="2"/>
      <c r="AH203" s="57" t="str">
        <f>IF(G203&gt;1,IF($E$10&gt;0,100-(#REF!/(1+(AL203/#REF!)^#REF!)^#REF!+#REF!/(AL203-1))*100,100-(AL203*D$5+D$6)*100),"")</f>
        <v/>
      </c>
      <c r="AI203" s="21" t="str">
        <f t="shared" si="56"/>
        <v/>
      </c>
      <c r="AJ203" s="21" t="str">
        <f t="shared" si="57"/>
        <v/>
      </c>
      <c r="AK203" s="48">
        <f t="shared" si="58"/>
        <v>0</v>
      </c>
      <c r="AL203" s="58" t="str">
        <f t="shared" si="59"/>
        <v/>
      </c>
      <c r="AM203" s="59" t="str">
        <f t="shared" si="60"/>
        <v/>
      </c>
      <c r="AN203" s="59" t="str">
        <f t="shared" si="61"/>
        <v/>
      </c>
      <c r="AO203" s="60"/>
    </row>
    <row r="204" spans="3:41" x14ac:dyDescent="0.25">
      <c r="C204" s="82"/>
      <c r="D204" s="45"/>
      <c r="E204" s="83" t="str">
        <f t="shared" si="50"/>
        <v/>
      </c>
      <c r="F204" s="45"/>
      <c r="G204" s="45"/>
      <c r="H204" s="45"/>
      <c r="I204" s="46" t="str">
        <f t="shared" si="62"/>
        <v/>
      </c>
      <c r="J204" s="46" t="str">
        <f t="shared" si="63"/>
        <v/>
      </c>
      <c r="K204" s="47" t="str">
        <f t="shared" si="51"/>
        <v/>
      </c>
      <c r="L204" s="47" t="str">
        <f t="shared" si="52"/>
        <v/>
      </c>
      <c r="M204" s="48">
        <f t="shared" si="64"/>
        <v>0</v>
      </c>
      <c r="N204" s="46" t="str">
        <f t="shared" si="53"/>
        <v/>
      </c>
      <c r="O204" s="47" t="str">
        <f t="shared" si="54"/>
        <v/>
      </c>
      <c r="P204" s="47" t="str">
        <f t="shared" si="55"/>
        <v/>
      </c>
      <c r="Q204" s="48">
        <f t="shared" si="65"/>
        <v>0</v>
      </c>
      <c r="R204" s="2"/>
      <c r="AH204" s="57" t="str">
        <f>IF(G204&gt;1,IF($E$10&gt;0,100-(#REF!/(1+(AL204/#REF!)^#REF!)^#REF!+#REF!/(AL204-1))*100,100-(AL204*D$5+D$6)*100),"")</f>
        <v/>
      </c>
      <c r="AI204" s="21" t="str">
        <f t="shared" si="56"/>
        <v/>
      </c>
      <c r="AJ204" s="21" t="str">
        <f t="shared" si="57"/>
        <v/>
      </c>
      <c r="AK204" s="48">
        <f t="shared" si="58"/>
        <v>0</v>
      </c>
      <c r="AL204" s="58" t="str">
        <f t="shared" si="59"/>
        <v/>
      </c>
      <c r="AM204" s="59" t="str">
        <f t="shared" si="60"/>
        <v/>
      </c>
      <c r="AN204" s="59" t="str">
        <f t="shared" si="61"/>
        <v/>
      </c>
      <c r="AO204" s="60"/>
    </row>
    <row r="205" spans="3:41" x14ac:dyDescent="0.25">
      <c r="C205" s="82"/>
      <c r="D205" s="45"/>
      <c r="E205" s="83" t="str">
        <f t="shared" si="50"/>
        <v/>
      </c>
      <c r="F205" s="45"/>
      <c r="G205" s="45"/>
      <c r="H205" s="45"/>
      <c r="I205" s="46" t="str">
        <f t="shared" si="62"/>
        <v/>
      </c>
      <c r="J205" s="46" t="str">
        <f t="shared" si="63"/>
        <v/>
      </c>
      <c r="K205" s="47" t="str">
        <f t="shared" si="51"/>
        <v/>
      </c>
      <c r="L205" s="47" t="str">
        <f t="shared" si="52"/>
        <v/>
      </c>
      <c r="M205" s="48">
        <f t="shared" si="64"/>
        <v>0</v>
      </c>
      <c r="N205" s="46" t="str">
        <f t="shared" si="53"/>
        <v/>
      </c>
      <c r="O205" s="47" t="str">
        <f t="shared" si="54"/>
        <v/>
      </c>
      <c r="P205" s="47" t="str">
        <f t="shared" si="55"/>
        <v/>
      </c>
      <c r="Q205" s="48">
        <f t="shared" si="65"/>
        <v>0</v>
      </c>
      <c r="R205" s="2"/>
      <c r="AH205" s="57" t="str">
        <f>IF(G205&gt;1,IF($E$10&gt;0,100-(#REF!/(1+(AL205/#REF!)^#REF!)^#REF!+#REF!/(AL205-1))*100,100-(AL205*D$5+D$6)*100),"")</f>
        <v/>
      </c>
      <c r="AI205" s="21" t="str">
        <f t="shared" si="56"/>
        <v/>
      </c>
      <c r="AJ205" s="21" t="str">
        <f t="shared" si="57"/>
        <v/>
      </c>
      <c r="AK205" s="48">
        <f t="shared" si="58"/>
        <v>0</v>
      </c>
      <c r="AL205" s="58" t="str">
        <f t="shared" si="59"/>
        <v/>
      </c>
      <c r="AM205" s="59" t="str">
        <f t="shared" si="60"/>
        <v/>
      </c>
      <c r="AN205" s="59" t="str">
        <f t="shared" si="61"/>
        <v/>
      </c>
      <c r="AO205" s="60"/>
    </row>
    <row r="206" spans="3:41" x14ac:dyDescent="0.25">
      <c r="C206" s="82"/>
      <c r="D206" s="45"/>
      <c r="E206" s="83" t="str">
        <f t="shared" si="50"/>
        <v/>
      </c>
      <c r="F206" s="45"/>
      <c r="G206" s="45"/>
      <c r="H206" s="45"/>
      <c r="I206" s="46" t="str">
        <f t="shared" si="62"/>
        <v/>
      </c>
      <c r="J206" s="46" t="str">
        <f t="shared" si="63"/>
        <v/>
      </c>
      <c r="K206" s="47" t="str">
        <f t="shared" si="51"/>
        <v/>
      </c>
      <c r="L206" s="47" t="str">
        <f t="shared" si="52"/>
        <v/>
      </c>
      <c r="M206" s="48">
        <f t="shared" si="64"/>
        <v>0</v>
      </c>
      <c r="N206" s="46" t="str">
        <f t="shared" si="53"/>
        <v/>
      </c>
      <c r="O206" s="47" t="str">
        <f t="shared" si="54"/>
        <v/>
      </c>
      <c r="P206" s="47" t="str">
        <f t="shared" si="55"/>
        <v/>
      </c>
      <c r="Q206" s="48">
        <f t="shared" si="65"/>
        <v>0</v>
      </c>
      <c r="R206" s="2"/>
      <c r="AH206" s="57" t="str">
        <f>IF(G206&gt;1,IF($E$10&gt;0,100-(#REF!/(1+(AL206/#REF!)^#REF!)^#REF!+#REF!/(AL206-1))*100,100-(AL206*D$5+D$6)*100),"")</f>
        <v/>
      </c>
      <c r="AI206" s="21" t="str">
        <f t="shared" si="56"/>
        <v/>
      </c>
      <c r="AJ206" s="21" t="str">
        <f t="shared" si="57"/>
        <v/>
      </c>
      <c r="AK206" s="48">
        <f t="shared" si="58"/>
        <v>0</v>
      </c>
      <c r="AL206" s="58" t="str">
        <f t="shared" si="59"/>
        <v/>
      </c>
      <c r="AM206" s="59" t="str">
        <f t="shared" si="60"/>
        <v/>
      </c>
      <c r="AN206" s="59" t="str">
        <f t="shared" si="61"/>
        <v/>
      </c>
      <c r="AO206" s="60"/>
    </row>
    <row r="207" spans="3:41" x14ac:dyDescent="0.25">
      <c r="C207" s="82"/>
      <c r="D207" s="45"/>
      <c r="E207" s="83" t="str">
        <f t="shared" si="50"/>
        <v/>
      </c>
      <c r="F207" s="45"/>
      <c r="G207" s="45"/>
      <c r="H207" s="45"/>
      <c r="I207" s="46" t="str">
        <f t="shared" si="62"/>
        <v/>
      </c>
      <c r="J207" s="46" t="str">
        <f t="shared" si="63"/>
        <v/>
      </c>
      <c r="K207" s="47" t="str">
        <f t="shared" si="51"/>
        <v/>
      </c>
      <c r="L207" s="47" t="str">
        <f t="shared" si="52"/>
        <v/>
      </c>
      <c r="M207" s="48">
        <f t="shared" si="64"/>
        <v>0</v>
      </c>
      <c r="N207" s="46" t="str">
        <f t="shared" si="53"/>
        <v/>
      </c>
      <c r="O207" s="47" t="str">
        <f t="shared" si="54"/>
        <v/>
      </c>
      <c r="P207" s="47" t="str">
        <f t="shared" si="55"/>
        <v/>
      </c>
      <c r="Q207" s="48">
        <f t="shared" si="65"/>
        <v>0</v>
      </c>
      <c r="R207" s="2"/>
      <c r="AH207" s="57" t="str">
        <f>IF(G207&gt;1,IF($E$10&gt;0,100-(#REF!/(1+(AL207/#REF!)^#REF!)^#REF!+#REF!/(AL207-1))*100,100-(AL207*D$5+D$6)*100),"")</f>
        <v/>
      </c>
      <c r="AI207" s="21" t="str">
        <f t="shared" si="56"/>
        <v/>
      </c>
      <c r="AJ207" s="21" t="str">
        <f t="shared" si="57"/>
        <v/>
      </c>
      <c r="AK207" s="48">
        <f t="shared" si="58"/>
        <v>0</v>
      </c>
      <c r="AL207" s="58" t="str">
        <f t="shared" si="59"/>
        <v/>
      </c>
      <c r="AM207" s="59" t="str">
        <f t="shared" si="60"/>
        <v/>
      </c>
      <c r="AN207" s="59" t="str">
        <f t="shared" si="61"/>
        <v/>
      </c>
      <c r="AO207" s="60"/>
    </row>
    <row r="208" spans="3:41" x14ac:dyDescent="0.25">
      <c r="C208" s="82"/>
      <c r="D208" s="45"/>
      <c r="E208" s="83" t="str">
        <f t="shared" si="50"/>
        <v/>
      </c>
      <c r="F208" s="45"/>
      <c r="G208" s="45"/>
      <c r="H208" s="45"/>
      <c r="I208" s="46" t="str">
        <f t="shared" si="62"/>
        <v/>
      </c>
      <c r="J208" s="46" t="str">
        <f t="shared" si="63"/>
        <v/>
      </c>
      <c r="K208" s="47" t="str">
        <f t="shared" si="51"/>
        <v/>
      </c>
      <c r="L208" s="47" t="str">
        <f t="shared" si="52"/>
        <v/>
      </c>
      <c r="M208" s="48">
        <f t="shared" si="64"/>
        <v>0</v>
      </c>
      <c r="N208" s="46" t="str">
        <f t="shared" si="53"/>
        <v/>
      </c>
      <c r="O208" s="47" t="str">
        <f t="shared" si="54"/>
        <v/>
      </c>
      <c r="P208" s="47" t="str">
        <f t="shared" si="55"/>
        <v/>
      </c>
      <c r="Q208" s="48">
        <f t="shared" si="65"/>
        <v>0</v>
      </c>
      <c r="R208" s="2"/>
      <c r="AH208" s="57" t="str">
        <f>IF(G208&gt;1,IF($E$10&gt;0,100-(#REF!/(1+(AL208/#REF!)^#REF!)^#REF!+#REF!/(AL208-1))*100,100-(AL208*D$5+D$6)*100),"")</f>
        <v/>
      </c>
      <c r="AI208" s="21" t="str">
        <f t="shared" si="56"/>
        <v/>
      </c>
      <c r="AJ208" s="21" t="str">
        <f t="shared" si="57"/>
        <v/>
      </c>
      <c r="AK208" s="48">
        <f t="shared" si="58"/>
        <v>0</v>
      </c>
      <c r="AL208" s="58" t="str">
        <f t="shared" si="59"/>
        <v/>
      </c>
      <c r="AM208" s="59" t="str">
        <f t="shared" si="60"/>
        <v/>
      </c>
      <c r="AN208" s="59" t="str">
        <f t="shared" si="61"/>
        <v/>
      </c>
      <c r="AO208" s="60"/>
    </row>
    <row r="209" spans="3:41" x14ac:dyDescent="0.25">
      <c r="C209" s="82"/>
      <c r="D209" s="45"/>
      <c r="E209" s="83" t="str">
        <f t="shared" si="50"/>
        <v/>
      </c>
      <c r="F209" s="45"/>
      <c r="G209" s="45"/>
      <c r="H209" s="45"/>
      <c r="I209" s="46" t="str">
        <f t="shared" si="62"/>
        <v/>
      </c>
      <c r="J209" s="46" t="str">
        <f t="shared" si="63"/>
        <v/>
      </c>
      <c r="K209" s="47" t="str">
        <f t="shared" si="51"/>
        <v/>
      </c>
      <c r="L209" s="47" t="str">
        <f t="shared" si="52"/>
        <v/>
      </c>
      <c r="M209" s="48">
        <f t="shared" si="64"/>
        <v>0</v>
      </c>
      <c r="N209" s="46" t="str">
        <f t="shared" si="53"/>
        <v/>
      </c>
      <c r="O209" s="47" t="str">
        <f t="shared" si="54"/>
        <v/>
      </c>
      <c r="P209" s="47" t="str">
        <f t="shared" si="55"/>
        <v/>
      </c>
      <c r="Q209" s="48">
        <f t="shared" si="65"/>
        <v>0</v>
      </c>
      <c r="R209" s="2"/>
      <c r="AH209" s="57" t="str">
        <f>IF(G209&gt;1,IF($E$10&gt;0,100-(#REF!/(1+(AL209/#REF!)^#REF!)^#REF!+#REF!/(AL209-1))*100,100-(AL209*D$5+D$6)*100),"")</f>
        <v/>
      </c>
      <c r="AI209" s="21" t="str">
        <f t="shared" si="56"/>
        <v/>
      </c>
      <c r="AJ209" s="21" t="str">
        <f t="shared" si="57"/>
        <v/>
      </c>
      <c r="AK209" s="48">
        <f t="shared" si="58"/>
        <v>0</v>
      </c>
      <c r="AL209" s="58" t="str">
        <f t="shared" si="59"/>
        <v/>
      </c>
      <c r="AM209" s="59" t="str">
        <f t="shared" si="60"/>
        <v/>
      </c>
      <c r="AN209" s="59" t="str">
        <f t="shared" si="61"/>
        <v/>
      </c>
      <c r="AO209" s="60"/>
    </row>
    <row r="210" spans="3:41" x14ac:dyDescent="0.25">
      <c r="C210" s="82"/>
      <c r="D210" s="45"/>
      <c r="E210" s="83" t="str">
        <f t="shared" si="50"/>
        <v/>
      </c>
      <c r="F210" s="45"/>
      <c r="G210" s="45"/>
      <c r="H210" s="45"/>
      <c r="I210" s="46" t="str">
        <f t="shared" si="62"/>
        <v/>
      </c>
      <c r="J210" s="46" t="str">
        <f t="shared" si="63"/>
        <v/>
      </c>
      <c r="K210" s="47" t="str">
        <f t="shared" si="51"/>
        <v/>
      </c>
      <c r="L210" s="47" t="str">
        <f t="shared" si="52"/>
        <v/>
      </c>
      <c r="M210" s="48">
        <f t="shared" si="64"/>
        <v>0</v>
      </c>
      <c r="N210" s="46" t="str">
        <f t="shared" si="53"/>
        <v/>
      </c>
      <c r="O210" s="47" t="str">
        <f t="shared" si="54"/>
        <v/>
      </c>
      <c r="P210" s="47" t="str">
        <f t="shared" si="55"/>
        <v/>
      </c>
      <c r="Q210" s="48">
        <f t="shared" si="65"/>
        <v>0</v>
      </c>
      <c r="R210" s="2"/>
      <c r="AH210" s="57" t="str">
        <f>IF(G210&gt;1,IF($E$10&gt;0,100-(#REF!/(1+(AL210/#REF!)^#REF!)^#REF!+#REF!/(AL210-1))*100,100-(AL210*D$5+D$6)*100),"")</f>
        <v/>
      </c>
      <c r="AI210" s="21" t="str">
        <f t="shared" si="56"/>
        <v/>
      </c>
      <c r="AJ210" s="21" t="str">
        <f t="shared" si="57"/>
        <v/>
      </c>
      <c r="AK210" s="48">
        <f t="shared" si="58"/>
        <v>0</v>
      </c>
      <c r="AL210" s="58" t="str">
        <f t="shared" si="59"/>
        <v/>
      </c>
      <c r="AM210" s="59" t="str">
        <f t="shared" si="60"/>
        <v/>
      </c>
      <c r="AN210" s="59" t="str">
        <f t="shared" si="61"/>
        <v/>
      </c>
      <c r="AO210" s="60"/>
    </row>
    <row r="211" spans="3:41" x14ac:dyDescent="0.25">
      <c r="C211" s="82"/>
      <c r="D211" s="45"/>
      <c r="E211" s="83" t="str">
        <f t="shared" si="50"/>
        <v/>
      </c>
      <c r="F211" s="45"/>
      <c r="G211" s="45"/>
      <c r="H211" s="45"/>
      <c r="I211" s="46" t="str">
        <f t="shared" si="62"/>
        <v/>
      </c>
      <c r="J211" s="46" t="str">
        <f t="shared" si="63"/>
        <v/>
      </c>
      <c r="K211" s="47" t="str">
        <f t="shared" si="51"/>
        <v/>
      </c>
      <c r="L211" s="47" t="str">
        <f t="shared" si="52"/>
        <v/>
      </c>
      <c r="M211" s="48">
        <f t="shared" si="64"/>
        <v>0</v>
      </c>
      <c r="N211" s="46" t="str">
        <f t="shared" si="53"/>
        <v/>
      </c>
      <c r="O211" s="47" t="str">
        <f t="shared" si="54"/>
        <v/>
      </c>
      <c r="P211" s="47" t="str">
        <f t="shared" si="55"/>
        <v/>
      </c>
      <c r="Q211" s="48">
        <f t="shared" si="65"/>
        <v>0</v>
      </c>
      <c r="R211" s="2"/>
      <c r="AH211" s="57" t="str">
        <f>IF(G211&gt;1,IF($E$10&gt;0,100-(#REF!/(1+(AL211/#REF!)^#REF!)^#REF!+#REF!/(AL211-1))*100,100-(AL211*D$5+D$6)*100),"")</f>
        <v/>
      </c>
      <c r="AI211" s="21" t="str">
        <f t="shared" si="56"/>
        <v/>
      </c>
      <c r="AJ211" s="21" t="str">
        <f t="shared" si="57"/>
        <v/>
      </c>
      <c r="AK211" s="48">
        <f t="shared" si="58"/>
        <v>0</v>
      </c>
      <c r="AL211" s="58" t="str">
        <f t="shared" si="59"/>
        <v/>
      </c>
      <c r="AM211" s="59" t="str">
        <f t="shared" si="60"/>
        <v/>
      </c>
      <c r="AN211" s="59" t="str">
        <f t="shared" si="61"/>
        <v/>
      </c>
      <c r="AO211" s="60"/>
    </row>
    <row r="212" spans="3:41" x14ac:dyDescent="0.25">
      <c r="C212" s="82"/>
      <c r="D212" s="45"/>
      <c r="E212" s="83" t="str">
        <f t="shared" si="50"/>
        <v/>
      </c>
      <c r="F212" s="45"/>
      <c r="G212" s="45"/>
      <c r="H212" s="45"/>
      <c r="I212" s="46" t="str">
        <f t="shared" si="62"/>
        <v/>
      </c>
      <c r="J212" s="46" t="str">
        <f t="shared" si="63"/>
        <v/>
      </c>
      <c r="K212" s="47" t="str">
        <f t="shared" si="51"/>
        <v/>
      </c>
      <c r="L212" s="47" t="str">
        <f t="shared" si="52"/>
        <v/>
      </c>
      <c r="M212" s="48">
        <f t="shared" si="64"/>
        <v>0</v>
      </c>
      <c r="N212" s="46" t="str">
        <f t="shared" si="53"/>
        <v/>
      </c>
      <c r="O212" s="47" t="str">
        <f t="shared" si="54"/>
        <v/>
      </c>
      <c r="P212" s="47" t="str">
        <f t="shared" si="55"/>
        <v/>
      </c>
      <c r="Q212" s="48">
        <f t="shared" si="65"/>
        <v>0</v>
      </c>
      <c r="R212" s="2"/>
      <c r="AH212" s="57" t="str">
        <f>IF(G212&gt;1,IF($E$10&gt;0,100-(#REF!/(1+(AL212/#REF!)^#REF!)^#REF!+#REF!/(AL212-1))*100,100-(AL212*D$5+D$6)*100),"")</f>
        <v/>
      </c>
      <c r="AI212" s="21" t="str">
        <f t="shared" si="56"/>
        <v/>
      </c>
      <c r="AJ212" s="21" t="str">
        <f t="shared" si="57"/>
        <v/>
      </c>
      <c r="AK212" s="48">
        <f t="shared" si="58"/>
        <v>0</v>
      </c>
      <c r="AL212" s="58" t="str">
        <f t="shared" si="59"/>
        <v/>
      </c>
      <c r="AM212" s="59" t="str">
        <f t="shared" si="60"/>
        <v/>
      </c>
      <c r="AN212" s="59" t="str">
        <f t="shared" si="61"/>
        <v/>
      </c>
      <c r="AO212" s="60"/>
    </row>
    <row r="213" spans="3:41" x14ac:dyDescent="0.25">
      <c r="C213" s="82"/>
      <c r="D213" s="45"/>
      <c r="E213" s="83" t="str">
        <f t="shared" si="50"/>
        <v/>
      </c>
      <c r="F213" s="45"/>
      <c r="G213" s="45"/>
      <c r="H213" s="45"/>
      <c r="I213" s="46" t="str">
        <f t="shared" si="62"/>
        <v/>
      </c>
      <c r="J213" s="46" t="str">
        <f t="shared" si="63"/>
        <v/>
      </c>
      <c r="K213" s="47" t="str">
        <f t="shared" si="51"/>
        <v/>
      </c>
      <c r="L213" s="47" t="str">
        <f t="shared" si="52"/>
        <v/>
      </c>
      <c r="M213" s="48">
        <f t="shared" si="64"/>
        <v>0</v>
      </c>
      <c r="N213" s="46" t="str">
        <f t="shared" si="53"/>
        <v/>
      </c>
      <c r="O213" s="47" t="str">
        <f t="shared" si="54"/>
        <v/>
      </c>
      <c r="P213" s="47" t="str">
        <f t="shared" si="55"/>
        <v/>
      </c>
      <c r="Q213" s="48">
        <f t="shared" si="65"/>
        <v>0</v>
      </c>
      <c r="R213" s="2"/>
      <c r="AH213" s="57" t="str">
        <f>IF(G213&gt;1,IF($E$10&gt;0,100-(#REF!/(1+(AL213/#REF!)^#REF!)^#REF!+#REF!/(AL213-1))*100,100-(AL213*D$5+D$6)*100),"")</f>
        <v/>
      </c>
      <c r="AI213" s="21" t="str">
        <f t="shared" si="56"/>
        <v/>
      </c>
      <c r="AJ213" s="21" t="str">
        <f t="shared" si="57"/>
        <v/>
      </c>
      <c r="AK213" s="48">
        <f t="shared" si="58"/>
        <v>0</v>
      </c>
      <c r="AL213" s="58" t="str">
        <f t="shared" si="59"/>
        <v/>
      </c>
      <c r="AM213" s="59" t="str">
        <f t="shared" si="60"/>
        <v/>
      </c>
      <c r="AN213" s="59" t="str">
        <f t="shared" si="61"/>
        <v/>
      </c>
      <c r="AO213" s="60"/>
    </row>
    <row r="214" spans="3:41" x14ac:dyDescent="0.25">
      <c r="C214" s="82"/>
      <c r="D214" s="45"/>
      <c r="E214" s="83" t="str">
        <f t="shared" si="50"/>
        <v/>
      </c>
      <c r="F214" s="45"/>
      <c r="G214" s="45"/>
      <c r="H214" s="45"/>
      <c r="I214" s="46" t="str">
        <f t="shared" si="62"/>
        <v/>
      </c>
      <c r="J214" s="46" t="str">
        <f t="shared" si="63"/>
        <v/>
      </c>
      <c r="K214" s="47" t="str">
        <f t="shared" si="51"/>
        <v/>
      </c>
      <c r="L214" s="47" t="str">
        <f t="shared" si="52"/>
        <v/>
      </c>
      <c r="M214" s="48">
        <f t="shared" si="64"/>
        <v>0</v>
      </c>
      <c r="N214" s="46" t="str">
        <f t="shared" si="53"/>
        <v/>
      </c>
      <c r="O214" s="47" t="str">
        <f t="shared" si="54"/>
        <v/>
      </c>
      <c r="P214" s="47" t="str">
        <f t="shared" si="55"/>
        <v/>
      </c>
      <c r="Q214" s="48">
        <f t="shared" si="65"/>
        <v>0</v>
      </c>
      <c r="R214" s="2"/>
      <c r="AH214" s="57" t="str">
        <f>IF(G214&gt;1,IF($E$10&gt;0,100-(#REF!/(1+(AL214/#REF!)^#REF!)^#REF!+#REF!/(AL214-1))*100,100-(AL214*D$5+D$6)*100),"")</f>
        <v/>
      </c>
      <c r="AI214" s="21" t="str">
        <f t="shared" si="56"/>
        <v/>
      </c>
      <c r="AJ214" s="21" t="str">
        <f t="shared" si="57"/>
        <v/>
      </c>
      <c r="AK214" s="48">
        <f t="shared" si="58"/>
        <v>0</v>
      </c>
      <c r="AL214" s="58" t="str">
        <f t="shared" si="59"/>
        <v/>
      </c>
      <c r="AM214" s="59" t="str">
        <f t="shared" si="60"/>
        <v/>
      </c>
      <c r="AN214" s="59" t="str">
        <f t="shared" si="61"/>
        <v/>
      </c>
      <c r="AO214" s="60"/>
    </row>
    <row r="215" spans="3:41" ht="15.75" thickBot="1" x14ac:dyDescent="0.3">
      <c r="C215" s="87"/>
      <c r="D215" s="84"/>
      <c r="E215" s="83" t="str">
        <f t="shared" si="50"/>
        <v/>
      </c>
      <c r="F215" s="45"/>
      <c r="G215" s="45"/>
      <c r="H215" s="45"/>
      <c r="I215" s="46" t="str">
        <f t="shared" si="62"/>
        <v/>
      </c>
      <c r="J215" s="46" t="str">
        <f t="shared" si="63"/>
        <v/>
      </c>
      <c r="K215" s="47" t="str">
        <f t="shared" si="51"/>
        <v/>
      </c>
      <c r="L215" s="47" t="str">
        <f t="shared" si="52"/>
        <v/>
      </c>
      <c r="M215" s="48">
        <f t="shared" si="64"/>
        <v>0</v>
      </c>
      <c r="N215" s="46" t="str">
        <f t="shared" si="53"/>
        <v/>
      </c>
      <c r="O215" s="47" t="str">
        <f t="shared" si="54"/>
        <v/>
      </c>
      <c r="P215" s="47" t="str">
        <f t="shared" si="55"/>
        <v/>
      </c>
      <c r="Q215" s="48">
        <f t="shared" si="65"/>
        <v>0</v>
      </c>
      <c r="R215" s="2"/>
      <c r="AH215" s="57" t="str">
        <f>IF(G215&gt;1,IF($E$10&gt;0,100-(#REF!/(1+(AL215/#REF!)^#REF!)^#REF!+#REF!/(AL215-1))*100,100-(AL215*D$5+D$6)*100),"")</f>
        <v/>
      </c>
      <c r="AI215" s="21" t="str">
        <f t="shared" si="56"/>
        <v/>
      </c>
      <c r="AJ215" s="21" t="str">
        <f t="shared" si="57"/>
        <v/>
      </c>
      <c r="AK215" s="48">
        <f t="shared" si="58"/>
        <v>0</v>
      </c>
      <c r="AL215" s="58" t="str">
        <f t="shared" si="59"/>
        <v/>
      </c>
      <c r="AM215" s="59" t="str">
        <f t="shared" si="60"/>
        <v/>
      </c>
      <c r="AN215" s="59" t="str">
        <f t="shared" si="61"/>
        <v/>
      </c>
      <c r="AO215" s="60"/>
    </row>
    <row r="216" spans="3:41" x14ac:dyDescent="0.25">
      <c r="F216" s="45"/>
      <c r="G216" s="45"/>
      <c r="H216" s="45"/>
      <c r="I216" s="46" t="str">
        <f t="shared" si="62"/>
        <v/>
      </c>
      <c r="J216" s="46" t="str">
        <f t="shared" si="63"/>
        <v/>
      </c>
      <c r="K216" s="47" t="str">
        <f t="shared" si="51"/>
        <v/>
      </c>
      <c r="L216" s="47" t="str">
        <f t="shared" si="52"/>
        <v/>
      </c>
      <c r="M216" s="48">
        <f t="shared" si="64"/>
        <v>0</v>
      </c>
      <c r="N216" s="46" t="str">
        <f t="shared" si="53"/>
        <v/>
      </c>
      <c r="O216" s="47" t="str">
        <f t="shared" si="54"/>
        <v/>
      </c>
      <c r="P216" s="47" t="str">
        <f t="shared" si="55"/>
        <v/>
      </c>
      <c r="Q216" s="48">
        <f t="shared" si="65"/>
        <v>0</v>
      </c>
      <c r="R216" s="2"/>
      <c r="AH216" s="57" t="str">
        <f>IF(G216&gt;1,IF($E$10&gt;0,100-(#REF!/(1+(AL216/#REF!)^#REF!)^#REF!+#REF!/(AL216-1))*100,100-(AL216*D$5+D$6)*100),"")</f>
        <v/>
      </c>
      <c r="AI216" s="21" t="str">
        <f t="shared" si="56"/>
        <v/>
      </c>
      <c r="AJ216" s="21" t="str">
        <f t="shared" si="57"/>
        <v/>
      </c>
      <c r="AK216" s="48">
        <f t="shared" si="58"/>
        <v>0</v>
      </c>
      <c r="AL216" s="58" t="str">
        <f t="shared" si="59"/>
        <v/>
      </c>
      <c r="AM216" s="59" t="str">
        <f t="shared" si="60"/>
        <v/>
      </c>
      <c r="AN216" s="59" t="str">
        <f t="shared" si="61"/>
        <v/>
      </c>
      <c r="AO216" s="60"/>
    </row>
    <row r="217" spans="3:41" x14ac:dyDescent="0.25">
      <c r="F217" s="45"/>
      <c r="G217" s="45"/>
      <c r="H217" s="45"/>
      <c r="I217" s="46" t="str">
        <f t="shared" si="62"/>
        <v/>
      </c>
      <c r="J217" s="46" t="str">
        <f t="shared" si="63"/>
        <v/>
      </c>
      <c r="K217" s="47" t="str">
        <f t="shared" si="51"/>
        <v/>
      </c>
      <c r="L217" s="47" t="str">
        <f t="shared" si="52"/>
        <v/>
      </c>
      <c r="M217" s="48">
        <f t="shared" si="64"/>
        <v>0</v>
      </c>
      <c r="N217" s="46" t="str">
        <f t="shared" si="53"/>
        <v/>
      </c>
      <c r="O217" s="47" t="str">
        <f t="shared" si="54"/>
        <v/>
      </c>
      <c r="P217" s="47" t="str">
        <f t="shared" si="55"/>
        <v/>
      </c>
      <c r="Q217" s="48">
        <f t="shared" si="65"/>
        <v>0</v>
      </c>
      <c r="R217" s="2"/>
      <c r="AH217" s="57" t="str">
        <f>IF(G217&gt;1,IF($E$10&gt;0,100-(#REF!/(1+(AL217/#REF!)^#REF!)^#REF!+#REF!/(AL217-1))*100,100-(AL217*D$5+D$6)*100),"")</f>
        <v/>
      </c>
      <c r="AI217" s="21" t="str">
        <f t="shared" si="56"/>
        <v/>
      </c>
      <c r="AJ217" s="21" t="str">
        <f t="shared" si="57"/>
        <v/>
      </c>
      <c r="AK217" s="48">
        <f t="shared" si="58"/>
        <v>0</v>
      </c>
      <c r="AL217" s="58" t="str">
        <f t="shared" si="59"/>
        <v/>
      </c>
      <c r="AM217" s="59" t="str">
        <f t="shared" si="60"/>
        <v/>
      </c>
      <c r="AN217" s="59" t="str">
        <f t="shared" si="61"/>
        <v/>
      </c>
      <c r="AO217" s="60"/>
    </row>
    <row r="218" spans="3:41" x14ac:dyDescent="0.25">
      <c r="F218" s="45"/>
      <c r="G218" s="45"/>
      <c r="H218" s="45"/>
      <c r="I218" s="46" t="str">
        <f t="shared" si="62"/>
        <v/>
      </c>
      <c r="J218" s="46" t="str">
        <f t="shared" si="63"/>
        <v/>
      </c>
      <c r="K218" s="47" t="str">
        <f t="shared" si="51"/>
        <v/>
      </c>
      <c r="L218" s="47" t="str">
        <f t="shared" si="52"/>
        <v/>
      </c>
      <c r="M218" s="48">
        <f t="shared" si="64"/>
        <v>0</v>
      </c>
      <c r="N218" s="46" t="str">
        <f t="shared" si="53"/>
        <v/>
      </c>
      <c r="O218" s="47" t="str">
        <f t="shared" si="54"/>
        <v/>
      </c>
      <c r="P218" s="47" t="str">
        <f t="shared" si="55"/>
        <v/>
      </c>
      <c r="Q218" s="48">
        <f t="shared" si="65"/>
        <v>0</v>
      </c>
      <c r="R218" s="2"/>
      <c r="AH218" s="57" t="str">
        <f>IF(G218&gt;1,IF($E$10&gt;0,100-(#REF!/(1+(AL218/#REF!)^#REF!)^#REF!+#REF!/(AL218-1))*100,100-(AL218*D$5+D$6)*100),"")</f>
        <v/>
      </c>
      <c r="AI218" s="21" t="str">
        <f t="shared" si="56"/>
        <v/>
      </c>
      <c r="AJ218" s="21" t="str">
        <f t="shared" si="57"/>
        <v/>
      </c>
      <c r="AK218" s="48">
        <f t="shared" si="58"/>
        <v>0</v>
      </c>
      <c r="AL218" s="58" t="str">
        <f t="shared" si="59"/>
        <v/>
      </c>
      <c r="AM218" s="59" t="str">
        <f t="shared" si="60"/>
        <v/>
      </c>
      <c r="AN218" s="59" t="str">
        <f t="shared" si="61"/>
        <v/>
      </c>
      <c r="AO218" s="60"/>
    </row>
    <row r="219" spans="3:41" x14ac:dyDescent="0.25">
      <c r="F219" s="45"/>
      <c r="G219" s="45"/>
      <c r="H219" s="45"/>
      <c r="I219" s="46" t="str">
        <f t="shared" si="62"/>
        <v/>
      </c>
      <c r="J219" s="46" t="str">
        <f t="shared" si="63"/>
        <v/>
      </c>
      <c r="K219" s="47" t="str">
        <f t="shared" si="51"/>
        <v/>
      </c>
      <c r="L219" s="47" t="str">
        <f t="shared" si="52"/>
        <v/>
      </c>
      <c r="M219" s="48">
        <f t="shared" si="64"/>
        <v>0</v>
      </c>
      <c r="N219" s="46" t="str">
        <f t="shared" si="53"/>
        <v/>
      </c>
      <c r="O219" s="47" t="str">
        <f t="shared" si="54"/>
        <v/>
      </c>
      <c r="P219" s="47" t="str">
        <f t="shared" si="55"/>
        <v/>
      </c>
      <c r="Q219" s="48">
        <f t="shared" si="65"/>
        <v>0</v>
      </c>
      <c r="R219" s="2"/>
      <c r="AH219" s="57" t="str">
        <f>IF(G219&gt;1,IF($E$10&gt;0,100-(#REF!/(1+(AL219/#REF!)^#REF!)^#REF!+#REF!/(AL219-1))*100,100-(AL219*D$5+D$6)*100),"")</f>
        <v/>
      </c>
      <c r="AI219" s="21" t="str">
        <f t="shared" si="56"/>
        <v/>
      </c>
      <c r="AJ219" s="21" t="str">
        <f t="shared" si="57"/>
        <v/>
      </c>
      <c r="AK219" s="48">
        <f t="shared" si="58"/>
        <v>0</v>
      </c>
      <c r="AL219" s="58" t="str">
        <f t="shared" si="59"/>
        <v/>
      </c>
      <c r="AM219" s="59" t="str">
        <f t="shared" si="60"/>
        <v/>
      </c>
      <c r="AN219" s="59" t="str">
        <f t="shared" si="61"/>
        <v/>
      </c>
      <c r="AO219" s="60"/>
    </row>
    <row r="220" spans="3:41" ht="15.75" thickBot="1" x14ac:dyDescent="0.3">
      <c r="F220" s="84"/>
      <c r="G220" s="84"/>
      <c r="H220" s="84"/>
      <c r="I220" s="46" t="str">
        <f t="shared" si="62"/>
        <v/>
      </c>
      <c r="J220" s="46" t="str">
        <f t="shared" si="63"/>
        <v/>
      </c>
      <c r="K220" s="85" t="str">
        <f t="shared" si="51"/>
        <v/>
      </c>
      <c r="L220" s="85" t="str">
        <f t="shared" si="52"/>
        <v/>
      </c>
      <c r="M220" s="48">
        <f t="shared" si="64"/>
        <v>0</v>
      </c>
      <c r="N220" s="46" t="str">
        <f t="shared" si="53"/>
        <v/>
      </c>
      <c r="O220" s="47" t="str">
        <f t="shared" si="54"/>
        <v/>
      </c>
      <c r="P220" s="47" t="str">
        <f t="shared" si="55"/>
        <v/>
      </c>
      <c r="Q220" s="48">
        <f t="shared" si="65"/>
        <v>0</v>
      </c>
      <c r="R220" s="2"/>
      <c r="AH220" s="57" t="str">
        <f>IF(G220&gt;1,IF($E$10&gt;0,100-(#REF!/(1+(AL220/#REF!)^#REF!)^#REF!+#REF!/(AL220-1))*100,100-(AL220*D$5+D$6)*100),"")</f>
        <v/>
      </c>
      <c r="AI220" s="21" t="str">
        <f t="shared" si="56"/>
        <v/>
      </c>
      <c r="AJ220" s="21" t="str">
        <f t="shared" si="57"/>
        <v/>
      </c>
      <c r="AK220" s="86">
        <f t="shared" si="58"/>
        <v>0</v>
      </c>
      <c r="AL220" s="58" t="str">
        <f t="shared" si="59"/>
        <v/>
      </c>
      <c r="AM220" s="59" t="str">
        <f t="shared" si="60"/>
        <v/>
      </c>
      <c r="AN220" s="59" t="str">
        <f t="shared" si="61"/>
        <v/>
      </c>
      <c r="AO220" s="60"/>
    </row>
  </sheetData>
  <mergeCells count="14">
    <mergeCell ref="AD3:AF3"/>
    <mergeCell ref="AH3:AL3"/>
    <mergeCell ref="C9:E9"/>
    <mergeCell ref="C33:E33"/>
    <mergeCell ref="C2:E2"/>
    <mergeCell ref="G2:H2"/>
    <mergeCell ref="J2:Q2"/>
    <mergeCell ref="T2:AF2"/>
    <mergeCell ref="J3:M3"/>
    <mergeCell ref="N3:Q3"/>
    <mergeCell ref="T3:U3"/>
    <mergeCell ref="V3:W3"/>
    <mergeCell ref="X3:Z3"/>
    <mergeCell ref="AA3:AC3"/>
  </mergeCells>
  <conditionalFormatting sqref="L7:M220">
    <cfRule type="cellIs" dxfId="89" priority="5" operator="between">
      <formula>1.2</formula>
      <formula>10</formula>
    </cfRule>
  </conditionalFormatting>
  <conditionalFormatting sqref="P7:P220">
    <cfRule type="cellIs" dxfId="88" priority="4" operator="between">
      <formula>1.2</formula>
      <formula>10</formula>
    </cfRule>
  </conditionalFormatting>
  <conditionalFormatting sqref="Q7:R220">
    <cfRule type="cellIs" dxfId="87" priority="3" operator="between">
      <formula>1.2</formula>
      <formula>10</formula>
    </cfRule>
  </conditionalFormatting>
  <conditionalFormatting sqref="AK7:AK220">
    <cfRule type="cellIs" dxfId="86" priority="2" operator="between">
      <formula>1.2</formula>
      <formula>10</formula>
    </cfRule>
  </conditionalFormatting>
  <conditionalFormatting sqref="AJ7:AJ220">
    <cfRule type="cellIs" dxfId="85" priority="1" operator="between">
      <formula>1.2</formula>
      <formula>10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32EC8-2FBA-4132-97AC-B93927D865F1}">
  <dimension ref="B1:AO220"/>
  <sheetViews>
    <sheetView zoomScale="80" zoomScaleNormal="80" workbookViewId="0">
      <selection activeCell="B35" sqref="B35:D42"/>
    </sheetView>
  </sheetViews>
  <sheetFormatPr defaultColWidth="9.140625" defaultRowHeight="15" x14ac:dyDescent="0.25"/>
  <cols>
    <col min="1" max="1" width="1.42578125" customWidth="1"/>
    <col min="2" max="2" width="6.140625" customWidth="1"/>
    <col min="3" max="3" width="6" bestFit="1" customWidth="1"/>
    <col min="4" max="4" width="12.7109375" customWidth="1"/>
    <col min="5" max="5" width="19.140625" customWidth="1"/>
    <col min="6" max="7" width="11.5703125" bestFit="1" customWidth="1"/>
    <col min="8" max="8" width="15.28515625" bestFit="1" customWidth="1"/>
    <col min="9" max="9" width="12.7109375" customWidth="1"/>
    <col min="10" max="10" width="12" bestFit="1" customWidth="1"/>
    <col min="11" max="11" width="7.7109375" bestFit="1" customWidth="1"/>
    <col min="12" max="12" width="5.28515625" bestFit="1" customWidth="1"/>
    <col min="13" max="13" width="0.5703125" customWidth="1"/>
    <col min="14" max="14" width="12" bestFit="1" customWidth="1"/>
    <col min="15" max="15" width="6.140625" bestFit="1" customWidth="1"/>
    <col min="16" max="16" width="6.85546875" bestFit="1" customWidth="1"/>
    <col min="17" max="17" width="3.5703125" bestFit="1" customWidth="1"/>
    <col min="18" max="18" width="1.140625" customWidth="1"/>
    <col min="19" max="19" width="12.140625" bestFit="1" customWidth="1"/>
    <col min="20" max="20" width="8.28515625" bestFit="1" customWidth="1"/>
    <col min="21" max="21" width="8.85546875" bestFit="1" customWidth="1"/>
    <col min="34" max="34" width="8.7109375" customWidth="1"/>
    <col min="35" max="35" width="12.140625" bestFit="1" customWidth="1"/>
    <col min="36" max="36" width="8.28515625" bestFit="1" customWidth="1"/>
    <col min="37" max="37" width="0.85546875" customWidth="1"/>
    <col min="52" max="52" width="13.140625" bestFit="1" customWidth="1"/>
    <col min="54" max="54" width="12.28515625" bestFit="1" customWidth="1"/>
    <col min="55" max="55" width="16.28515625" bestFit="1" customWidth="1"/>
    <col min="56" max="56" width="12.5703125" bestFit="1" customWidth="1"/>
  </cols>
  <sheetData>
    <row r="1" spans="3:41" ht="15.75" thickBot="1" x14ac:dyDescent="0.3">
      <c r="G1">
        <f>COUNT(G7:G220)</f>
        <v>12</v>
      </c>
    </row>
    <row r="2" spans="3:41" ht="15.75" thickBot="1" x14ac:dyDescent="0.3">
      <c r="C2" s="186" t="s">
        <v>0</v>
      </c>
      <c r="D2" s="187"/>
      <c r="E2" s="187"/>
      <c r="F2" s="152"/>
      <c r="G2" s="186" t="s">
        <v>1</v>
      </c>
      <c r="H2" s="188"/>
      <c r="I2" s="152"/>
      <c r="J2" s="186" t="s">
        <v>2</v>
      </c>
      <c r="K2" s="187"/>
      <c r="L2" s="187"/>
      <c r="M2" s="187"/>
      <c r="N2" s="187"/>
      <c r="O2" s="187"/>
      <c r="P2" s="187"/>
      <c r="Q2" s="188"/>
      <c r="R2" s="1"/>
      <c r="S2" s="2"/>
      <c r="T2" s="186" t="s">
        <v>3</v>
      </c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8"/>
      <c r="AH2" s="1"/>
      <c r="AI2" s="1"/>
      <c r="AJ2" s="1"/>
      <c r="AK2" s="1"/>
    </row>
    <row r="3" spans="3:41" ht="15.75" thickBot="1" x14ac:dyDescent="0.3">
      <c r="C3" s="151"/>
      <c r="D3" s="152" t="s">
        <v>4</v>
      </c>
      <c r="E3" s="153" t="s">
        <v>5</v>
      </c>
      <c r="F3" s="152"/>
      <c r="G3" s="152"/>
      <c r="H3" s="152"/>
      <c r="I3" s="3"/>
      <c r="J3" s="183" t="s">
        <v>4</v>
      </c>
      <c r="K3" s="184"/>
      <c r="L3" s="184"/>
      <c r="M3" s="185"/>
      <c r="N3" s="183" t="s">
        <v>6</v>
      </c>
      <c r="O3" s="184"/>
      <c r="P3" s="184"/>
      <c r="Q3" s="185"/>
      <c r="R3" s="1"/>
      <c r="T3" s="189" t="s">
        <v>7</v>
      </c>
      <c r="U3" s="190"/>
      <c r="V3" s="189" t="s">
        <v>8</v>
      </c>
      <c r="W3" s="190"/>
      <c r="X3" s="179" t="s">
        <v>9</v>
      </c>
      <c r="Y3" s="179"/>
      <c r="Z3" s="180"/>
      <c r="AA3" s="178" t="s">
        <v>10</v>
      </c>
      <c r="AB3" s="179"/>
      <c r="AC3" s="180"/>
      <c r="AD3" s="178" t="s">
        <v>11</v>
      </c>
      <c r="AE3" s="179"/>
      <c r="AF3" s="180"/>
      <c r="AG3" s="4"/>
      <c r="AH3" s="181" t="str">
        <f>CONCATENATE(G6,"CF")</f>
        <v>06/14Core_eCF</v>
      </c>
      <c r="AI3" s="182"/>
      <c r="AJ3" s="182"/>
      <c r="AK3" s="182"/>
      <c r="AL3" s="182"/>
      <c r="AM3" s="4"/>
      <c r="AN3" s="4"/>
    </row>
    <row r="4" spans="3:41" ht="15.75" thickBot="1" x14ac:dyDescent="0.3">
      <c r="C4" s="5" t="s">
        <v>12</v>
      </c>
      <c r="D4" s="6">
        <v>44361</v>
      </c>
      <c r="E4" s="7"/>
      <c r="F4" s="8"/>
      <c r="G4" s="8" t="s">
        <v>13</v>
      </c>
      <c r="H4" s="9">
        <f>RSQ(I7:I220,G7:G220)</f>
        <v>0.15168982060633721</v>
      </c>
      <c r="I4" s="88"/>
      <c r="J4" s="10" t="s">
        <v>14</v>
      </c>
      <c r="K4" s="11" t="s">
        <v>15</v>
      </c>
      <c r="L4" s="11" t="s">
        <v>16</v>
      </c>
      <c r="M4" s="12"/>
      <c r="N4" s="10" t="s">
        <v>14</v>
      </c>
      <c r="O4" s="11" t="s">
        <v>17</v>
      </c>
      <c r="P4" s="11" t="s">
        <v>18</v>
      </c>
      <c r="Q4" s="12"/>
      <c r="R4" s="4"/>
      <c r="S4" s="4"/>
      <c r="T4" s="13" t="s">
        <v>19</v>
      </c>
      <c r="U4" s="14" t="s">
        <v>20</v>
      </c>
      <c r="V4" s="13" t="s">
        <v>19</v>
      </c>
      <c r="W4" s="14" t="s">
        <v>20</v>
      </c>
      <c r="X4" s="13" t="s">
        <v>21</v>
      </c>
      <c r="Y4" s="14" t="s">
        <v>22</v>
      </c>
      <c r="Z4" s="13" t="s">
        <v>23</v>
      </c>
      <c r="AA4" s="13" t="s">
        <v>7</v>
      </c>
      <c r="AB4" s="14" t="s">
        <v>24</v>
      </c>
      <c r="AC4" s="13" t="s">
        <v>25</v>
      </c>
      <c r="AD4" s="14" t="s">
        <v>26</v>
      </c>
      <c r="AE4" s="13" t="s">
        <v>24</v>
      </c>
      <c r="AF4" s="14" t="s">
        <v>25</v>
      </c>
      <c r="AG4" s="15"/>
      <c r="AH4" s="16" t="s">
        <v>14</v>
      </c>
      <c r="AI4" s="17" t="s">
        <v>17</v>
      </c>
      <c r="AJ4" s="17" t="s">
        <v>18</v>
      </c>
      <c r="AK4" s="18"/>
      <c r="AM4" s="15"/>
      <c r="AN4" s="1"/>
    </row>
    <row r="5" spans="3:41" ht="15.75" thickBot="1" x14ac:dyDescent="0.3">
      <c r="C5" s="5" t="s">
        <v>37</v>
      </c>
      <c r="D5" s="61">
        <f>SLOPE(C35:C215,D35:D215)</f>
        <v>-11.578464357369384</v>
      </c>
      <c r="E5" s="62">
        <f>SLOPE(C35:C214,D35:D214)</f>
        <v>-11.578464357369384</v>
      </c>
      <c r="F5" s="8"/>
      <c r="G5" s="8" t="s">
        <v>27</v>
      </c>
      <c r="H5" s="19">
        <f>D4</f>
        <v>44361</v>
      </c>
      <c r="I5" s="89"/>
      <c r="J5" s="20">
        <f>1-(SUM(M7:M220))/COUNT(G7:G220)</f>
        <v>0</v>
      </c>
      <c r="K5" s="21">
        <f>IF(G7&gt;0.1,AVERAGE(K7:K220),0)</f>
        <v>-8.9549831537398372</v>
      </c>
      <c r="L5" s="21">
        <f>AVERAGE(L7:L220)</f>
        <v>8.9549831537398372</v>
      </c>
      <c r="M5" s="22"/>
      <c r="N5" s="20">
        <f>1-(SUM(Q7:Q220))/COUNT(L7:L220)</f>
        <v>0</v>
      </c>
      <c r="O5" s="21">
        <f>AVERAGE(O7:O220)</f>
        <v>-4.736951571734001E-15</v>
      </c>
      <c r="P5" s="21">
        <f>AVERAGE(P7:P220)</f>
        <v>4.6783576127314772</v>
      </c>
      <c r="Q5" s="22"/>
      <c r="R5" s="2"/>
      <c r="S5" s="23" t="s">
        <v>6</v>
      </c>
      <c r="T5" s="24">
        <f>100-$E$6</f>
        <v>21.085481382581065</v>
      </c>
      <c r="U5" s="25">
        <f>-$E$5</f>
        <v>11.578464357369384</v>
      </c>
      <c r="V5" s="24">
        <f>$E$6</f>
        <v>78.914518617418935</v>
      </c>
      <c r="W5" s="25">
        <f>$E$5</f>
        <v>-11.578464357369384</v>
      </c>
      <c r="X5" s="26">
        <v>5.4</v>
      </c>
      <c r="Y5" s="27">
        <f>X5*U5+T5</f>
        <v>83.609188912375743</v>
      </c>
      <c r="Z5" s="27">
        <f>100-Y5</f>
        <v>16.390811087624257</v>
      </c>
      <c r="AA5" s="28">
        <v>85</v>
      </c>
      <c r="AB5" s="29">
        <f>(AA5-T5)/U5</f>
        <v>5.5201205138001779</v>
      </c>
      <c r="AC5" s="27">
        <f>100-AA5</f>
        <v>15</v>
      </c>
      <c r="AD5" s="28">
        <v>5</v>
      </c>
      <c r="AE5" s="29">
        <f>(AD5-V5)/W5</f>
        <v>6.3837929051769553</v>
      </c>
      <c r="AF5" s="30">
        <f>100-AD5</f>
        <v>95</v>
      </c>
      <c r="AG5" s="15"/>
      <c r="AH5" s="20">
        <f>1-(SUM(AK7:AK220))/COUNT(G7:G220)</f>
        <v>0</v>
      </c>
      <c r="AI5" s="21">
        <f>AVERAGE(AI7:AI220)</f>
        <v>-210.33581537398368</v>
      </c>
      <c r="AJ5" s="21">
        <f>AVERAGE(AJ7:AJ220)</f>
        <v>426.90072608024497</v>
      </c>
      <c r="AK5" s="22"/>
      <c r="AM5" s="31">
        <v>181</v>
      </c>
      <c r="AN5" s="31">
        <v>0</v>
      </c>
    </row>
    <row r="6" spans="3:41" ht="15.75" thickBot="1" x14ac:dyDescent="0.3">
      <c r="C6" s="5" t="s">
        <v>38</v>
      </c>
      <c r="D6" s="61">
        <f>INTERCEPT(C35:C214,D35:D214)</f>
        <v>69.959535463679103</v>
      </c>
      <c r="E6" s="62">
        <f>D6-$K$5</f>
        <v>78.914518617418935</v>
      </c>
      <c r="F6" s="8" t="s">
        <v>45</v>
      </c>
      <c r="G6" s="8" t="str">
        <f>CONCATENATE(TEXT(H5,"mm/dd"),"Core_e")</f>
        <v>06/14Core_e</v>
      </c>
      <c r="H6" s="8" t="str">
        <f>CONCATENATE(TEXT(H5,"mm/dd"),"Core_AV%")</f>
        <v>06/14Core_AV%</v>
      </c>
      <c r="I6" s="32" t="s">
        <v>28</v>
      </c>
      <c r="J6" s="33" t="s">
        <v>29</v>
      </c>
      <c r="K6" s="34" t="s">
        <v>30</v>
      </c>
      <c r="L6" s="34" t="s">
        <v>31</v>
      </c>
      <c r="M6" s="35"/>
      <c r="N6" s="33" t="s">
        <v>29</v>
      </c>
      <c r="O6" s="34" t="s">
        <v>30</v>
      </c>
      <c r="P6" s="34" t="s">
        <v>31</v>
      </c>
      <c r="Q6" s="35"/>
      <c r="R6" s="36"/>
      <c r="S6" s="37"/>
      <c r="T6" s="38"/>
      <c r="U6" s="38"/>
      <c r="V6" s="38"/>
      <c r="W6" s="38"/>
      <c r="X6" s="39"/>
      <c r="Y6" s="40"/>
      <c r="Z6" s="40"/>
      <c r="AA6" s="40"/>
      <c r="AB6" s="39"/>
      <c r="AC6" s="40"/>
      <c r="AD6" s="40"/>
      <c r="AE6" s="41"/>
      <c r="AF6" s="42"/>
      <c r="AH6" s="43" t="s">
        <v>29</v>
      </c>
      <c r="AI6" s="44" t="s">
        <v>30</v>
      </c>
      <c r="AJ6" s="44" t="s">
        <v>31</v>
      </c>
      <c r="AK6" s="35"/>
      <c r="AL6" s="43" t="s">
        <v>32</v>
      </c>
      <c r="AM6" s="36" t="s">
        <v>33</v>
      </c>
      <c r="AN6" s="36" t="s">
        <v>34</v>
      </c>
      <c r="AO6" s="36" t="s">
        <v>35</v>
      </c>
    </row>
    <row r="7" spans="3:41" ht="15.75" thickBot="1" x14ac:dyDescent="0.3">
      <c r="C7" s="5" t="s">
        <v>39</v>
      </c>
      <c r="D7" s="61">
        <f>RSQ(D35:D214,E35:E214)</f>
        <v>0.99436677770584814</v>
      </c>
      <c r="E7" s="63">
        <f>D7</f>
        <v>0.99436677770584814</v>
      </c>
      <c r="F7" s="45">
        <v>89.1</v>
      </c>
      <c r="G7" s="45">
        <v>6.07</v>
      </c>
      <c r="H7" s="45">
        <v>6</v>
      </c>
      <c r="I7" s="46">
        <f>IF(G7&gt;1,100-H7,"")</f>
        <v>94</v>
      </c>
      <c r="J7" s="46">
        <f>IF(G7&gt;1,100-(G7*D$5+D$6),"")</f>
        <v>100.32174318555306</v>
      </c>
      <c r="K7" s="47">
        <f t="shared" ref="K7:K70" si="0">IF(G7&gt;1,I7-J7,"")</f>
        <v>-6.3217431855530606</v>
      </c>
      <c r="L7" s="47">
        <f t="shared" ref="L7:L70" si="1">IF(G7&gt;1,ABS(K7),"")</f>
        <v>6.3217431855530606</v>
      </c>
      <c r="M7" s="48">
        <f>IF($G7&gt;1.2,IF(L7&gt;1.2,1,0),0)</f>
        <v>1</v>
      </c>
      <c r="N7" s="46">
        <f t="shared" ref="N7:N70" si="2">IF(G7&gt;1,J7+$K$5,"")</f>
        <v>91.366760031813229</v>
      </c>
      <c r="O7" s="47">
        <f t="shared" ref="O7:O70" si="3">IF(G7&gt;1,I7-N7,"")</f>
        <v>2.6332399681867713</v>
      </c>
      <c r="P7" s="47">
        <f t="shared" ref="P7:P70" si="4">IF(G7&gt;1,ABS(O7),"")</f>
        <v>2.6332399681867713</v>
      </c>
      <c r="Q7" s="48">
        <f>IF($G7&gt;1.2,IF(P7&gt;1.2,1,0),0)</f>
        <v>1</v>
      </c>
      <c r="R7" s="2"/>
      <c r="S7" s="49" t="s">
        <v>36</v>
      </c>
      <c r="T7" s="50">
        <f>100-$D$6</f>
        <v>30.040464536320897</v>
      </c>
      <c r="U7" s="51">
        <f>-$D$5</f>
        <v>11.578464357369384</v>
      </c>
      <c r="V7" s="50">
        <f>$D$6</f>
        <v>69.959535463679103</v>
      </c>
      <c r="W7" s="51">
        <f>$D$5</f>
        <v>-11.578464357369384</v>
      </c>
      <c r="X7" s="52">
        <f>X5</f>
        <v>5.4</v>
      </c>
      <c r="Y7" s="53">
        <f>X7*U7+T7</f>
        <v>92.564172066115574</v>
      </c>
      <c r="Z7" s="53">
        <f>100-Y7</f>
        <v>7.4358279338844255</v>
      </c>
      <c r="AA7" s="54">
        <f>AA5</f>
        <v>85</v>
      </c>
      <c r="AB7" s="55">
        <f>(AA7-T7)/U7</f>
        <v>4.7467033422872547</v>
      </c>
      <c r="AC7" s="53">
        <f>100-AA7</f>
        <v>15</v>
      </c>
      <c r="AD7" s="54">
        <f>AD5</f>
        <v>5</v>
      </c>
      <c r="AE7" s="55">
        <f>(AD7-V7)/W7</f>
        <v>5.6103757336640321</v>
      </c>
      <c r="AF7" s="56">
        <f>100-AD7</f>
        <v>95</v>
      </c>
      <c r="AH7" s="57">
        <f>IF(G7&gt;1,IF($E$10&gt;0,100-(#REF!/(1+(AL7/#REF!)^#REF!)^#REF!+#REF!/(AL7-1))*100,100-(AL7*D$5+D$6)*100),"")</f>
        <v>132.17431855530606</v>
      </c>
      <c r="AI7" s="21">
        <f t="shared" ref="AI7:AI70" si="5">IF(G7&gt;1,I7-AH7,"")</f>
        <v>-38.174318555306058</v>
      </c>
      <c r="AJ7" s="21">
        <f t="shared" ref="AJ7:AJ70" si="6">IF(G7&gt;1,ABS(AI7),"")</f>
        <v>38.174318555306058</v>
      </c>
      <c r="AK7" s="48">
        <f t="shared" ref="AK7:AK70" si="7">IF($G7&gt;1.2,IF(AJ7&gt;1.2,1,0),0)</f>
        <v>1</v>
      </c>
      <c r="AL7" s="58">
        <f t="shared" ref="AL7:AL70" si="8">IF(G7&gt;0,G7+AN7,"")</f>
        <v>6.07</v>
      </c>
      <c r="AM7" s="59">
        <f t="shared" ref="AM7:AM70" si="9">IF(G7&gt;0,$AM$5,"")</f>
        <v>181</v>
      </c>
      <c r="AN7" s="59">
        <f t="shared" ref="AN7:AN70" si="10">IF(G7&gt;0,$AN$5,"")</f>
        <v>0</v>
      </c>
      <c r="AO7" s="60"/>
    </row>
    <row r="8" spans="3:41" ht="15.75" thickBot="1" x14ac:dyDescent="0.3">
      <c r="C8" s="64"/>
      <c r="D8" s="65"/>
      <c r="E8" s="66"/>
      <c r="F8" s="45">
        <v>89.2</v>
      </c>
      <c r="G8" s="45">
        <v>5.5402500000000003</v>
      </c>
      <c r="H8" s="45">
        <v>7.6500000000000057</v>
      </c>
      <c r="I8" s="46">
        <f t="shared" ref="I8:I71" si="11">IF(G8&gt;1,100-H8,"")</f>
        <v>92.35</v>
      </c>
      <c r="J8" s="46">
        <f t="shared" ref="J8:J71" si="12">IF(G8&gt;1,100-(G8*D$5+D$6),"")</f>
        <v>94.188051692236627</v>
      </c>
      <c r="K8" s="47">
        <f t="shared" si="0"/>
        <v>-1.8380516922366326</v>
      </c>
      <c r="L8" s="47">
        <f t="shared" si="1"/>
        <v>1.8380516922366326</v>
      </c>
      <c r="M8" s="48">
        <f t="shared" ref="M8:M71" si="13">IF($G8&gt;1.2,IF(L8&gt;1.2,1,0),0)</f>
        <v>1</v>
      </c>
      <c r="N8" s="46">
        <f t="shared" si="2"/>
        <v>85.233068538496795</v>
      </c>
      <c r="O8" s="47">
        <f t="shared" si="3"/>
        <v>7.1169314615031993</v>
      </c>
      <c r="P8" s="47">
        <f t="shared" si="4"/>
        <v>7.1169314615031993</v>
      </c>
      <c r="Q8" s="48">
        <f t="shared" ref="Q8:Q71" si="14">IF($G8&gt;1.2,IF(P8&gt;1.2,1,0),0)</f>
        <v>1</v>
      </c>
      <c r="R8" s="2"/>
      <c r="AH8" s="57">
        <f>IF(G8&gt;1,IF($E$10&gt;0,100-(#REF!/(1+(AL8/#REF!)^#REF!)^#REF!+#REF!/(AL8-1))*100,100-(AL8*D$5+D$6)*100),"")</f>
        <v>-481.19483077633731</v>
      </c>
      <c r="AI8" s="21">
        <f t="shared" si="5"/>
        <v>573.54483077633734</v>
      </c>
      <c r="AJ8" s="21">
        <f t="shared" si="6"/>
        <v>573.54483077633734</v>
      </c>
      <c r="AK8" s="48">
        <f t="shared" si="7"/>
        <v>1</v>
      </c>
      <c r="AL8" s="58">
        <f t="shared" si="8"/>
        <v>5.5402500000000003</v>
      </c>
      <c r="AM8" s="59">
        <f t="shared" si="9"/>
        <v>181</v>
      </c>
      <c r="AN8" s="59">
        <f t="shared" si="10"/>
        <v>0</v>
      </c>
      <c r="AO8" s="60"/>
    </row>
    <row r="9" spans="3:41" x14ac:dyDescent="0.25">
      <c r="C9" s="183" t="str">
        <f>CONCATENATE(TEXT(D4,"mm/dd"),"PuckCurve")</f>
        <v>06/14PuckCurve</v>
      </c>
      <c r="D9" s="184"/>
      <c r="E9" s="185"/>
      <c r="F9" s="45">
        <v>90.1</v>
      </c>
      <c r="G9" s="45">
        <v>6.3409999999999993</v>
      </c>
      <c r="H9" s="45">
        <v>8.1500000000000057</v>
      </c>
      <c r="I9" s="46">
        <f t="shared" si="11"/>
        <v>91.85</v>
      </c>
      <c r="J9" s="46">
        <f t="shared" si="12"/>
        <v>103.45950702640016</v>
      </c>
      <c r="K9" s="47">
        <f t="shared" si="0"/>
        <v>-11.609507026400166</v>
      </c>
      <c r="L9" s="47">
        <f t="shared" si="1"/>
        <v>11.609507026400166</v>
      </c>
      <c r="M9" s="48">
        <f t="shared" si="13"/>
        <v>1</v>
      </c>
      <c r="N9" s="46">
        <f t="shared" si="2"/>
        <v>94.504523872660329</v>
      </c>
      <c r="O9" s="47">
        <f t="shared" si="3"/>
        <v>-2.6545238726603344</v>
      </c>
      <c r="P9" s="47">
        <f t="shared" si="4"/>
        <v>2.6545238726603344</v>
      </c>
      <c r="Q9" s="48">
        <f t="shared" si="14"/>
        <v>1</v>
      </c>
      <c r="R9" s="2"/>
      <c r="AH9" s="57">
        <f>IF(G9&gt;1,IF($E$10&gt;0,100-(#REF!/(1+(AL9/#REF!)^#REF!)^#REF!+#REF!/(AL9-1))*100,100-(AL9*D$5+D$6)*100),"")</f>
        <v>445.95070264001606</v>
      </c>
      <c r="AI9" s="21">
        <f t="shared" si="5"/>
        <v>-354.10070264001604</v>
      </c>
      <c r="AJ9" s="21">
        <f t="shared" si="6"/>
        <v>354.10070264001604</v>
      </c>
      <c r="AK9" s="48">
        <f t="shared" si="7"/>
        <v>1</v>
      </c>
      <c r="AL9" s="58">
        <f t="shared" si="8"/>
        <v>6.3409999999999993</v>
      </c>
      <c r="AM9" s="59">
        <f t="shared" si="9"/>
        <v>181</v>
      </c>
      <c r="AN9" s="59">
        <f t="shared" si="10"/>
        <v>0</v>
      </c>
      <c r="AO9" s="60"/>
    </row>
    <row r="10" spans="3:41" x14ac:dyDescent="0.25">
      <c r="C10" s="67">
        <v>4</v>
      </c>
      <c r="D10" s="68" t="s">
        <v>43</v>
      </c>
      <c r="E10" s="69"/>
      <c r="F10" s="94">
        <v>90.2</v>
      </c>
      <c r="G10" s="94">
        <v>5.8925000000000001</v>
      </c>
      <c r="H10" s="94">
        <v>5.9499999999999886</v>
      </c>
      <c r="I10" s="46">
        <f t="shared" si="11"/>
        <v>94.050000000000011</v>
      </c>
      <c r="J10" s="46">
        <f t="shared" si="12"/>
        <v>98.266565762119995</v>
      </c>
      <c r="K10" s="47">
        <f t="shared" si="0"/>
        <v>-4.2165657621199841</v>
      </c>
      <c r="L10" s="47">
        <f t="shared" si="1"/>
        <v>4.2165657621199841</v>
      </c>
      <c r="M10" s="48">
        <f t="shared" si="13"/>
        <v>1</v>
      </c>
      <c r="N10" s="46">
        <f t="shared" si="2"/>
        <v>89.311582608380164</v>
      </c>
      <c r="O10" s="47">
        <f t="shared" si="3"/>
        <v>4.7384173916198478</v>
      </c>
      <c r="P10" s="47">
        <f t="shared" si="4"/>
        <v>4.7384173916198478</v>
      </c>
      <c r="Q10" s="48">
        <f t="shared" si="14"/>
        <v>1</v>
      </c>
      <c r="R10" s="2"/>
      <c r="AH10" s="57">
        <f>IF(G10&gt;1,IF($E$10&gt;0,100-(#REF!/(1+(AL10/#REF!)^#REF!)^#REF!+#REF!/(AL10-1))*100,100-(AL10*D$5+D$6)*100),"")</f>
        <v>-73.34342378800045</v>
      </c>
      <c r="AI10" s="21">
        <f t="shared" si="5"/>
        <v>167.39342378800046</v>
      </c>
      <c r="AJ10" s="21">
        <f t="shared" si="6"/>
        <v>167.39342378800046</v>
      </c>
      <c r="AK10" s="48">
        <f t="shared" si="7"/>
        <v>1</v>
      </c>
      <c r="AL10" s="58">
        <f t="shared" si="8"/>
        <v>5.8925000000000001</v>
      </c>
      <c r="AM10" s="59">
        <f t="shared" si="9"/>
        <v>181</v>
      </c>
      <c r="AN10" s="59">
        <f t="shared" si="10"/>
        <v>0</v>
      </c>
      <c r="AO10" s="60"/>
    </row>
    <row r="11" spans="3:41" ht="15.75" thickBot="1" x14ac:dyDescent="0.3">
      <c r="C11" s="70" t="s">
        <v>40</v>
      </c>
      <c r="D11" s="71" t="s">
        <v>41</v>
      </c>
      <c r="E11" s="72" t="str">
        <f>CONCATENATE(C9,"_C")</f>
        <v>06/14PuckCurve_C</v>
      </c>
      <c r="F11" s="94">
        <v>91.1</v>
      </c>
      <c r="G11" s="94">
        <v>5.8672499999999994</v>
      </c>
      <c r="H11" s="94">
        <v>6.1500000000000057</v>
      </c>
      <c r="I11" s="46">
        <f t="shared" si="11"/>
        <v>93.85</v>
      </c>
      <c r="J11" s="46">
        <f t="shared" si="12"/>
        <v>97.974209537096414</v>
      </c>
      <c r="K11" s="47">
        <f t="shared" si="0"/>
        <v>-4.1242095370964194</v>
      </c>
      <c r="L11" s="47">
        <f t="shared" si="1"/>
        <v>4.1242095370964194</v>
      </c>
      <c r="M11" s="48">
        <f t="shared" si="13"/>
        <v>1</v>
      </c>
      <c r="N11" s="46">
        <f t="shared" si="2"/>
        <v>89.019226383356582</v>
      </c>
      <c r="O11" s="47">
        <f t="shared" si="3"/>
        <v>4.8307736166434125</v>
      </c>
      <c r="P11" s="47">
        <f t="shared" si="4"/>
        <v>4.8307736166434125</v>
      </c>
      <c r="Q11" s="48">
        <f t="shared" si="14"/>
        <v>1</v>
      </c>
      <c r="R11" s="2"/>
      <c r="AH11" s="57">
        <f>IF(G11&gt;1,IF($E$10&gt;0,100-(#REF!/(1+(AL11/#REF!)^#REF!)^#REF!+#REF!/(AL11-1))*100,100-(AL11*D$5+D$6)*100),"")</f>
        <v>-102.57904629035863</v>
      </c>
      <c r="AI11" s="21">
        <f t="shared" si="5"/>
        <v>196.42904629035863</v>
      </c>
      <c r="AJ11" s="21">
        <f t="shared" si="6"/>
        <v>196.42904629035863</v>
      </c>
      <c r="AK11" s="48">
        <f t="shared" si="7"/>
        <v>1</v>
      </c>
      <c r="AL11" s="58">
        <f t="shared" si="8"/>
        <v>5.8672499999999994</v>
      </c>
      <c r="AM11" s="59">
        <f t="shared" si="9"/>
        <v>181</v>
      </c>
      <c r="AN11" s="59">
        <f t="shared" si="10"/>
        <v>0</v>
      </c>
      <c r="AO11" s="60"/>
    </row>
    <row r="12" spans="3:41" ht="15.75" thickBot="1" x14ac:dyDescent="0.3">
      <c r="C12" s="73">
        <f>C10</f>
        <v>4</v>
      </c>
      <c r="D12" s="74">
        <f>100-(D$5*$C12+D$6)</f>
        <v>76.354321965798434</v>
      </c>
      <c r="E12" s="75">
        <f>100-($E$5*C12+$E$6)</f>
        <v>67.399338812058602</v>
      </c>
      <c r="F12" s="94">
        <v>91.2</v>
      </c>
      <c r="G12" s="94">
        <v>6.4815000000000005</v>
      </c>
      <c r="H12" s="94">
        <v>6.0500000000000114</v>
      </c>
      <c r="I12" s="46">
        <f t="shared" si="11"/>
        <v>93.949999999999989</v>
      </c>
      <c r="J12" s="46">
        <f t="shared" si="12"/>
        <v>105.08628126861056</v>
      </c>
      <c r="K12" s="47">
        <f t="shared" si="0"/>
        <v>-11.136281268610574</v>
      </c>
      <c r="L12" s="47">
        <f t="shared" si="1"/>
        <v>11.136281268610574</v>
      </c>
      <c r="M12" s="48">
        <f t="shared" si="13"/>
        <v>1</v>
      </c>
      <c r="N12" s="46">
        <f t="shared" si="2"/>
        <v>96.131298114870731</v>
      </c>
      <c r="O12" s="47">
        <f t="shared" si="3"/>
        <v>-2.1812981148707422</v>
      </c>
      <c r="P12" s="47">
        <f t="shared" si="4"/>
        <v>2.1812981148707422</v>
      </c>
      <c r="Q12" s="48">
        <f t="shared" si="14"/>
        <v>1</v>
      </c>
      <c r="R12" s="2"/>
      <c r="AH12" s="57">
        <f>IF(G12&gt;1,IF($E$10&gt;0,100-(#REF!/(1+(AL12/#REF!)^#REF!)^#REF!+#REF!/(AL12-1))*100,100-(AL12*D$5+D$6)*100),"")</f>
        <v>608.62812686105622</v>
      </c>
      <c r="AI12" s="21">
        <f t="shared" si="5"/>
        <v>-514.67812686105617</v>
      </c>
      <c r="AJ12" s="21">
        <f t="shared" si="6"/>
        <v>514.67812686105617</v>
      </c>
      <c r="AK12" s="48">
        <f t="shared" si="7"/>
        <v>1</v>
      </c>
      <c r="AL12" s="58">
        <f t="shared" si="8"/>
        <v>6.4815000000000005</v>
      </c>
      <c r="AM12" s="59">
        <f t="shared" si="9"/>
        <v>181</v>
      </c>
      <c r="AN12" s="59">
        <f t="shared" si="10"/>
        <v>0</v>
      </c>
      <c r="AO12" s="60"/>
    </row>
    <row r="13" spans="3:41" ht="15.75" thickBot="1" x14ac:dyDescent="0.3">
      <c r="C13" s="76">
        <f t="shared" ref="C13:C31" si="15">C12+0.1</f>
        <v>4.0999999999999996</v>
      </c>
      <c r="D13" s="74">
        <f t="shared" ref="D13:D31" si="16">100-(D$5*$C13+D$6)</f>
        <v>77.512168401535376</v>
      </c>
      <c r="E13" s="75">
        <f t="shared" ref="E13:E31" si="17">100-($E$5*C13+$E$6)</f>
        <v>68.55718524779553</v>
      </c>
      <c r="F13" s="94">
        <v>92.1</v>
      </c>
      <c r="G13" s="94">
        <v>6.0625</v>
      </c>
      <c r="H13" s="94">
        <v>7.0499999999999972</v>
      </c>
      <c r="I13" s="46">
        <f t="shared" si="11"/>
        <v>92.95</v>
      </c>
      <c r="J13" s="46">
        <f t="shared" si="12"/>
        <v>100.23490470287278</v>
      </c>
      <c r="K13" s="47">
        <f t="shared" si="0"/>
        <v>-7.2849047028727796</v>
      </c>
      <c r="L13" s="47">
        <f t="shared" si="1"/>
        <v>7.2849047028727796</v>
      </c>
      <c r="M13" s="48">
        <f t="shared" si="13"/>
        <v>1</v>
      </c>
      <c r="N13" s="46">
        <f t="shared" si="2"/>
        <v>91.279921549132951</v>
      </c>
      <c r="O13" s="47">
        <f t="shared" si="3"/>
        <v>1.6700784508670523</v>
      </c>
      <c r="P13" s="47">
        <f t="shared" si="4"/>
        <v>1.6700784508670523</v>
      </c>
      <c r="Q13" s="48">
        <f t="shared" si="14"/>
        <v>1</v>
      </c>
      <c r="R13" s="2"/>
      <c r="AH13" s="57">
        <f>IF(G13&gt;1,IF($E$10&gt;0,100-(#REF!/(1+(AL13/#REF!)^#REF!)^#REF!+#REF!/(AL13-1))*100,100-(AL13*D$5+D$6)*100),"")</f>
        <v>123.49047028727824</v>
      </c>
      <c r="AI13" s="21">
        <f t="shared" si="5"/>
        <v>-30.540470287278239</v>
      </c>
      <c r="AJ13" s="21">
        <f t="shared" si="6"/>
        <v>30.540470287278239</v>
      </c>
      <c r="AK13" s="48">
        <f t="shared" si="7"/>
        <v>1</v>
      </c>
      <c r="AL13" s="58">
        <f t="shared" si="8"/>
        <v>6.0625</v>
      </c>
      <c r="AM13" s="59">
        <f t="shared" si="9"/>
        <v>181</v>
      </c>
      <c r="AN13" s="59">
        <f t="shared" si="10"/>
        <v>0</v>
      </c>
      <c r="AO13" s="60"/>
    </row>
    <row r="14" spans="3:41" ht="15.75" thickBot="1" x14ac:dyDescent="0.3">
      <c r="C14" s="76">
        <f t="shared" si="15"/>
        <v>4.1999999999999993</v>
      </c>
      <c r="D14" s="74">
        <f t="shared" si="16"/>
        <v>78.670014837272305</v>
      </c>
      <c r="E14" s="75">
        <f t="shared" si="17"/>
        <v>69.715031683532473</v>
      </c>
      <c r="F14" s="93">
        <v>92.2</v>
      </c>
      <c r="G14" s="93">
        <v>5.7247500000000002</v>
      </c>
      <c r="H14" s="93">
        <v>5.5499999999999972</v>
      </c>
      <c r="I14" s="46">
        <f t="shared" si="11"/>
        <v>94.45</v>
      </c>
      <c r="J14" s="46">
        <f t="shared" si="12"/>
        <v>96.324278366171285</v>
      </c>
      <c r="K14" s="47">
        <f t="shared" si="0"/>
        <v>-1.8742783661712821</v>
      </c>
      <c r="L14" s="47">
        <f t="shared" si="1"/>
        <v>1.8742783661712821</v>
      </c>
      <c r="M14" s="48">
        <f t="shared" si="13"/>
        <v>1</v>
      </c>
      <c r="N14" s="46">
        <f t="shared" si="2"/>
        <v>87.369295212431453</v>
      </c>
      <c r="O14" s="47">
        <f t="shared" si="3"/>
        <v>7.0807047875685498</v>
      </c>
      <c r="P14" s="47">
        <f t="shared" si="4"/>
        <v>7.0807047875685498</v>
      </c>
      <c r="Q14" s="48">
        <f t="shared" si="14"/>
        <v>1</v>
      </c>
      <c r="R14" s="2"/>
      <c r="AH14" s="57">
        <f>IF(G14&gt;1,IF($E$10&gt;0,100-(#REF!/(1+(AL14/#REF!)^#REF!)^#REF!+#REF!/(AL14-1))*100,100-(AL14*D$5+D$6)*100),"")</f>
        <v>-267.57216338287151</v>
      </c>
      <c r="AI14" s="21">
        <f t="shared" si="5"/>
        <v>362.0221633828715</v>
      </c>
      <c r="AJ14" s="21">
        <f t="shared" si="6"/>
        <v>362.0221633828715</v>
      </c>
      <c r="AK14" s="48">
        <f t="shared" si="7"/>
        <v>1</v>
      </c>
      <c r="AL14" s="58">
        <f t="shared" si="8"/>
        <v>5.7247500000000002</v>
      </c>
      <c r="AM14" s="59">
        <f t="shared" si="9"/>
        <v>181</v>
      </c>
      <c r="AN14" s="59">
        <f t="shared" si="10"/>
        <v>0</v>
      </c>
      <c r="AO14" s="60"/>
    </row>
    <row r="15" spans="3:41" ht="15.75" thickBot="1" x14ac:dyDescent="0.3">
      <c r="C15" s="76">
        <f t="shared" si="15"/>
        <v>4.2999999999999989</v>
      </c>
      <c r="D15" s="74">
        <f t="shared" si="16"/>
        <v>79.827861273009233</v>
      </c>
      <c r="E15" s="75">
        <f t="shared" si="17"/>
        <v>70.872878119269402</v>
      </c>
      <c r="F15" s="93">
        <v>93.1</v>
      </c>
      <c r="G15" s="93">
        <v>6.7522500000000001</v>
      </c>
      <c r="H15" s="93">
        <v>9.4499999999999886</v>
      </c>
      <c r="I15" s="46">
        <f t="shared" si="11"/>
        <v>90.550000000000011</v>
      </c>
      <c r="J15" s="46">
        <f t="shared" si="12"/>
        <v>108.22115049336833</v>
      </c>
      <c r="K15" s="47">
        <f t="shared" si="0"/>
        <v>-17.671150493368316</v>
      </c>
      <c r="L15" s="47">
        <f t="shared" si="1"/>
        <v>17.671150493368316</v>
      </c>
      <c r="M15" s="48">
        <f t="shared" si="13"/>
        <v>1</v>
      </c>
      <c r="N15" s="46">
        <f t="shared" si="2"/>
        <v>99.266167339628495</v>
      </c>
      <c r="O15" s="47">
        <f t="shared" si="3"/>
        <v>-8.716167339628484</v>
      </c>
      <c r="P15" s="47">
        <f t="shared" si="4"/>
        <v>8.716167339628484</v>
      </c>
      <c r="Q15" s="48">
        <f t="shared" si="14"/>
        <v>1</v>
      </c>
      <c r="R15" s="2"/>
      <c r="AH15" s="57">
        <f>IF(G15&gt;1,IF($E$10&gt;0,100-(#REF!/(1+(AL15/#REF!)^#REF!)^#REF!+#REF!/(AL15-1))*100,100-(AL15*D$5+D$6)*100),"")</f>
        <v>922.11504933683273</v>
      </c>
      <c r="AI15" s="21">
        <f t="shared" si="5"/>
        <v>-831.56504933683277</v>
      </c>
      <c r="AJ15" s="21">
        <f t="shared" si="6"/>
        <v>831.56504933683277</v>
      </c>
      <c r="AK15" s="48">
        <f t="shared" si="7"/>
        <v>1</v>
      </c>
      <c r="AL15" s="58">
        <f t="shared" si="8"/>
        <v>6.7522500000000001</v>
      </c>
      <c r="AM15" s="59">
        <f t="shared" si="9"/>
        <v>181</v>
      </c>
      <c r="AN15" s="59">
        <f t="shared" si="10"/>
        <v>0</v>
      </c>
      <c r="AO15" s="60"/>
    </row>
    <row r="16" spans="3:41" ht="15.75" thickBot="1" x14ac:dyDescent="0.3">
      <c r="C16" s="76">
        <f t="shared" si="15"/>
        <v>4.3999999999999986</v>
      </c>
      <c r="D16" s="74">
        <f t="shared" si="16"/>
        <v>80.985707708746162</v>
      </c>
      <c r="E16" s="75">
        <f t="shared" si="17"/>
        <v>72.030724555006344</v>
      </c>
      <c r="F16" s="93">
        <v>93.2</v>
      </c>
      <c r="G16" s="93">
        <v>6.5412500000000007</v>
      </c>
      <c r="H16" s="93">
        <v>8.5</v>
      </c>
      <c r="I16" s="46">
        <f t="shared" si="11"/>
        <v>91.5</v>
      </c>
      <c r="J16" s="46">
        <f t="shared" si="12"/>
        <v>105.7780945139634</v>
      </c>
      <c r="K16" s="47">
        <f t="shared" si="0"/>
        <v>-14.278094513963396</v>
      </c>
      <c r="L16" s="47">
        <f t="shared" si="1"/>
        <v>14.278094513963396</v>
      </c>
      <c r="M16" s="48">
        <f t="shared" si="13"/>
        <v>1</v>
      </c>
      <c r="N16" s="46">
        <f t="shared" si="2"/>
        <v>96.823111360223564</v>
      </c>
      <c r="O16" s="47">
        <f t="shared" si="3"/>
        <v>-5.3231113602235638</v>
      </c>
      <c r="P16" s="47">
        <f t="shared" si="4"/>
        <v>5.3231113602235638</v>
      </c>
      <c r="Q16" s="48">
        <f t="shared" si="14"/>
        <v>1</v>
      </c>
      <c r="R16" s="2"/>
      <c r="AH16" s="57">
        <f>IF(G16&gt;1,IF($E$10&gt;0,100-(#REF!/(1+(AL16/#REF!)^#REF!)^#REF!+#REF!/(AL16-1))*100,100-(AL16*D$5+D$6)*100),"")</f>
        <v>677.80945139633957</v>
      </c>
      <c r="AI16" s="21">
        <f t="shared" si="5"/>
        <v>-586.30945139633957</v>
      </c>
      <c r="AJ16" s="21">
        <f t="shared" si="6"/>
        <v>586.30945139633957</v>
      </c>
      <c r="AK16" s="48">
        <f t="shared" si="7"/>
        <v>1</v>
      </c>
      <c r="AL16" s="58">
        <f t="shared" si="8"/>
        <v>6.5412500000000007</v>
      </c>
      <c r="AM16" s="59">
        <f t="shared" si="9"/>
        <v>181</v>
      </c>
      <c r="AN16" s="59">
        <f t="shared" si="10"/>
        <v>0</v>
      </c>
      <c r="AO16" s="60"/>
    </row>
    <row r="17" spans="3:41" ht="15.75" thickBot="1" x14ac:dyDescent="0.3">
      <c r="C17" s="76">
        <f t="shared" si="15"/>
        <v>4.4999999999999982</v>
      </c>
      <c r="D17" s="74">
        <f t="shared" si="16"/>
        <v>82.143554144483105</v>
      </c>
      <c r="E17" s="75">
        <f t="shared" si="17"/>
        <v>73.188570990743273</v>
      </c>
      <c r="F17" s="93">
        <v>94.1</v>
      </c>
      <c r="G17" s="93">
        <v>6.7960000000000003</v>
      </c>
      <c r="H17" s="93">
        <v>7</v>
      </c>
      <c r="I17" s="46">
        <f t="shared" si="11"/>
        <v>93</v>
      </c>
      <c r="J17" s="46">
        <f t="shared" si="12"/>
        <v>108.72770830900323</v>
      </c>
      <c r="K17" s="47">
        <f t="shared" si="0"/>
        <v>-15.727708309003233</v>
      </c>
      <c r="L17" s="47">
        <f t="shared" si="1"/>
        <v>15.727708309003233</v>
      </c>
      <c r="M17" s="48">
        <f t="shared" si="13"/>
        <v>1</v>
      </c>
      <c r="N17" s="46">
        <f t="shared" si="2"/>
        <v>99.772725155263402</v>
      </c>
      <c r="O17" s="47">
        <f t="shared" si="3"/>
        <v>-6.7727251552634016</v>
      </c>
      <c r="P17" s="47">
        <f t="shared" si="4"/>
        <v>6.7727251552634016</v>
      </c>
      <c r="Q17" s="48">
        <f t="shared" si="14"/>
        <v>1</v>
      </c>
      <c r="R17" s="2"/>
      <c r="AH17" s="57">
        <f>IF(G17&gt;1,IF($E$10&gt;0,100-(#REF!/(1+(AL17/#REF!)^#REF!)^#REF!+#REF!/(AL17-1))*100,100-(AL17*D$5+D$6)*100),"")</f>
        <v>972.77083090032329</v>
      </c>
      <c r="AI17" s="21">
        <f t="shared" si="5"/>
        <v>-879.77083090032329</v>
      </c>
      <c r="AJ17" s="21">
        <f t="shared" si="6"/>
        <v>879.77083090032329</v>
      </c>
      <c r="AK17" s="48">
        <f t="shared" si="7"/>
        <v>1</v>
      </c>
      <c r="AL17" s="58">
        <f t="shared" si="8"/>
        <v>6.7960000000000003</v>
      </c>
      <c r="AM17" s="59">
        <f t="shared" si="9"/>
        <v>181</v>
      </c>
      <c r="AN17" s="59">
        <f t="shared" si="10"/>
        <v>0</v>
      </c>
      <c r="AO17" s="60"/>
    </row>
    <row r="18" spans="3:41" ht="15.75" thickBot="1" x14ac:dyDescent="0.3">
      <c r="C18" s="76">
        <f t="shared" si="15"/>
        <v>4.5999999999999979</v>
      </c>
      <c r="D18" s="74">
        <f t="shared" si="16"/>
        <v>83.301400580220047</v>
      </c>
      <c r="E18" s="75">
        <f t="shared" si="17"/>
        <v>74.346417426480201</v>
      </c>
      <c r="F18" s="93">
        <v>94.2</v>
      </c>
      <c r="G18" s="93">
        <v>6.5454999999999997</v>
      </c>
      <c r="H18" s="93">
        <v>5.5499999999999972</v>
      </c>
      <c r="I18" s="46">
        <f t="shared" si="11"/>
        <v>94.45</v>
      </c>
      <c r="J18" s="46">
        <f t="shared" si="12"/>
        <v>105.8273029874822</v>
      </c>
      <c r="K18" s="47">
        <f t="shared" si="0"/>
        <v>-11.377302987482196</v>
      </c>
      <c r="L18" s="47">
        <f t="shared" si="1"/>
        <v>11.377302987482196</v>
      </c>
      <c r="M18" s="48">
        <f t="shared" si="13"/>
        <v>1</v>
      </c>
      <c r="N18" s="46">
        <f t="shared" si="2"/>
        <v>96.872319833742367</v>
      </c>
      <c r="O18" s="47">
        <f t="shared" si="3"/>
        <v>-2.4223198337423639</v>
      </c>
      <c r="P18" s="47">
        <f t="shared" si="4"/>
        <v>2.4223198337423639</v>
      </c>
      <c r="Q18" s="48">
        <f t="shared" si="14"/>
        <v>1</v>
      </c>
      <c r="R18" s="2"/>
      <c r="AH18" s="57">
        <f>IF(G18&gt;1,IF($E$10&gt;0,100-(#REF!/(1+(AL18/#REF!)^#REF!)^#REF!+#REF!/(AL18-1))*100,100-(AL18*D$5+D$6)*100),"")</f>
        <v>682.73029874821987</v>
      </c>
      <c r="AI18" s="21">
        <f t="shared" si="5"/>
        <v>-588.28029874821982</v>
      </c>
      <c r="AJ18" s="21">
        <f t="shared" si="6"/>
        <v>588.28029874821982</v>
      </c>
      <c r="AK18" s="48">
        <f t="shared" si="7"/>
        <v>1</v>
      </c>
      <c r="AL18" s="58">
        <f t="shared" si="8"/>
        <v>6.5454999999999997</v>
      </c>
      <c r="AM18" s="59">
        <f t="shared" si="9"/>
        <v>181</v>
      </c>
      <c r="AN18" s="59">
        <f t="shared" si="10"/>
        <v>0</v>
      </c>
      <c r="AO18" s="60"/>
    </row>
    <row r="19" spans="3:41" ht="15.75" thickBot="1" x14ac:dyDescent="0.3">
      <c r="C19" s="76">
        <f t="shared" si="15"/>
        <v>4.6999999999999975</v>
      </c>
      <c r="D19" s="74">
        <f t="shared" si="16"/>
        <v>84.459247015956976</v>
      </c>
      <c r="E19" s="75">
        <f t="shared" si="17"/>
        <v>75.504263862217144</v>
      </c>
      <c r="F19" s="93"/>
      <c r="G19" s="93"/>
      <c r="H19" s="93"/>
      <c r="I19" s="46" t="str">
        <f t="shared" si="11"/>
        <v/>
      </c>
      <c r="J19" s="46" t="str">
        <f t="shared" si="12"/>
        <v/>
      </c>
      <c r="K19" s="47" t="str">
        <f t="shared" si="0"/>
        <v/>
      </c>
      <c r="L19" s="47" t="str">
        <f t="shared" si="1"/>
        <v/>
      </c>
      <c r="M19" s="48">
        <f t="shared" si="13"/>
        <v>0</v>
      </c>
      <c r="N19" s="46" t="str">
        <f t="shared" si="2"/>
        <v/>
      </c>
      <c r="O19" s="47" t="str">
        <f t="shared" si="3"/>
        <v/>
      </c>
      <c r="P19" s="47" t="str">
        <f t="shared" si="4"/>
        <v/>
      </c>
      <c r="Q19" s="48">
        <f t="shared" si="14"/>
        <v>0</v>
      </c>
      <c r="R19" s="2"/>
      <c r="AH19" s="57" t="str">
        <f>IF(G19&gt;1,IF($E$10&gt;0,100-(#REF!/(1+(AL19/#REF!)^#REF!)^#REF!+#REF!/(AL19-1))*100,100-(AL19*D$5+D$6)*100),"")</f>
        <v/>
      </c>
      <c r="AI19" s="21" t="str">
        <f t="shared" si="5"/>
        <v/>
      </c>
      <c r="AJ19" s="21" t="str">
        <f t="shared" si="6"/>
        <v/>
      </c>
      <c r="AK19" s="48">
        <f t="shared" si="7"/>
        <v>0</v>
      </c>
      <c r="AL19" s="58" t="str">
        <f t="shared" si="8"/>
        <v/>
      </c>
      <c r="AM19" s="59" t="str">
        <f t="shared" si="9"/>
        <v/>
      </c>
      <c r="AN19" s="59" t="str">
        <f t="shared" si="10"/>
        <v/>
      </c>
      <c r="AO19" s="60"/>
    </row>
    <row r="20" spans="3:41" ht="15.75" thickBot="1" x14ac:dyDescent="0.3">
      <c r="C20" s="76">
        <f t="shared" si="15"/>
        <v>4.7999999999999972</v>
      </c>
      <c r="D20" s="74">
        <f t="shared" si="16"/>
        <v>85.617093451693904</v>
      </c>
      <c r="E20" s="75">
        <f t="shared" si="17"/>
        <v>76.662110297954086</v>
      </c>
      <c r="F20" s="93"/>
      <c r="G20" s="93"/>
      <c r="H20" s="93"/>
      <c r="I20" s="46" t="str">
        <f t="shared" si="11"/>
        <v/>
      </c>
      <c r="J20" s="46" t="str">
        <f t="shared" si="12"/>
        <v/>
      </c>
      <c r="K20" s="47" t="str">
        <f t="shared" si="0"/>
        <v/>
      </c>
      <c r="L20" s="47" t="str">
        <f t="shared" si="1"/>
        <v/>
      </c>
      <c r="M20" s="48">
        <f t="shared" si="13"/>
        <v>0</v>
      </c>
      <c r="N20" s="46" t="str">
        <f t="shared" si="2"/>
        <v/>
      </c>
      <c r="O20" s="47" t="str">
        <f t="shared" si="3"/>
        <v/>
      </c>
      <c r="P20" s="47" t="str">
        <f t="shared" si="4"/>
        <v/>
      </c>
      <c r="Q20" s="48">
        <f t="shared" si="14"/>
        <v>0</v>
      </c>
      <c r="R20" s="2"/>
      <c r="AH20" s="57" t="str">
        <f>IF(G20&gt;1,IF($E$10&gt;0,100-(#REF!/(1+(AL20/#REF!)^#REF!)^#REF!+#REF!/(AL20-1))*100,100-(AL20*D$5+D$6)*100),"")</f>
        <v/>
      </c>
      <c r="AI20" s="21" t="str">
        <f t="shared" si="5"/>
        <v/>
      </c>
      <c r="AJ20" s="21" t="str">
        <f t="shared" si="6"/>
        <v/>
      </c>
      <c r="AK20" s="48">
        <f t="shared" si="7"/>
        <v>0</v>
      </c>
      <c r="AL20" s="58" t="str">
        <f t="shared" si="8"/>
        <v/>
      </c>
      <c r="AM20" s="59" t="str">
        <f t="shared" si="9"/>
        <v/>
      </c>
      <c r="AN20" s="59" t="str">
        <f t="shared" si="10"/>
        <v/>
      </c>
      <c r="AO20" s="60"/>
    </row>
    <row r="21" spans="3:41" ht="15.75" thickBot="1" x14ac:dyDescent="0.3">
      <c r="C21" s="76">
        <f t="shared" si="15"/>
        <v>4.8999999999999968</v>
      </c>
      <c r="D21" s="74">
        <f t="shared" si="16"/>
        <v>86.774939887430833</v>
      </c>
      <c r="E21" s="75">
        <f t="shared" si="17"/>
        <v>77.819956733691015</v>
      </c>
      <c r="F21" s="93"/>
      <c r="G21" s="93"/>
      <c r="H21" s="93"/>
      <c r="I21" s="46" t="str">
        <f t="shared" si="11"/>
        <v/>
      </c>
      <c r="J21" s="46" t="str">
        <f t="shared" si="12"/>
        <v/>
      </c>
      <c r="K21" s="47" t="str">
        <f t="shared" si="0"/>
        <v/>
      </c>
      <c r="L21" s="47" t="str">
        <f t="shared" si="1"/>
        <v/>
      </c>
      <c r="M21" s="48">
        <f t="shared" si="13"/>
        <v>0</v>
      </c>
      <c r="N21" s="46" t="str">
        <f t="shared" si="2"/>
        <v/>
      </c>
      <c r="O21" s="47" t="str">
        <f t="shared" si="3"/>
        <v/>
      </c>
      <c r="P21" s="47" t="str">
        <f t="shared" si="4"/>
        <v/>
      </c>
      <c r="Q21" s="48">
        <f t="shared" si="14"/>
        <v>0</v>
      </c>
      <c r="R21" s="2"/>
      <c r="AH21" s="57" t="str">
        <f>IF(G21&gt;1,IF($E$10&gt;0,100-(#REF!/(1+(AL21/#REF!)^#REF!)^#REF!+#REF!/(AL21-1))*100,100-(AL21*D$5+D$6)*100),"")</f>
        <v/>
      </c>
      <c r="AI21" s="21" t="str">
        <f t="shared" si="5"/>
        <v/>
      </c>
      <c r="AJ21" s="21" t="str">
        <f t="shared" si="6"/>
        <v/>
      </c>
      <c r="AK21" s="48">
        <f t="shared" si="7"/>
        <v>0</v>
      </c>
      <c r="AL21" s="58" t="str">
        <f t="shared" si="8"/>
        <v/>
      </c>
      <c r="AM21" s="59" t="str">
        <f t="shared" si="9"/>
        <v/>
      </c>
      <c r="AN21" s="59" t="str">
        <f t="shared" si="10"/>
        <v/>
      </c>
      <c r="AO21" s="60"/>
    </row>
    <row r="22" spans="3:41" ht="15.75" thickBot="1" x14ac:dyDescent="0.3">
      <c r="C22" s="76">
        <f t="shared" si="15"/>
        <v>4.9999999999999964</v>
      </c>
      <c r="D22" s="74">
        <f t="shared" si="16"/>
        <v>87.932786323167775</v>
      </c>
      <c r="E22" s="75">
        <f t="shared" si="17"/>
        <v>78.977803169427943</v>
      </c>
      <c r="F22" s="93"/>
      <c r="G22" s="93"/>
      <c r="H22" s="93"/>
      <c r="I22" s="46" t="str">
        <f t="shared" si="11"/>
        <v/>
      </c>
      <c r="J22" s="46" t="str">
        <f t="shared" si="12"/>
        <v/>
      </c>
      <c r="K22" s="47" t="str">
        <f t="shared" si="0"/>
        <v/>
      </c>
      <c r="L22" s="47" t="str">
        <f t="shared" si="1"/>
        <v/>
      </c>
      <c r="M22" s="48">
        <f t="shared" si="13"/>
        <v>0</v>
      </c>
      <c r="N22" s="46" t="str">
        <f t="shared" si="2"/>
        <v/>
      </c>
      <c r="O22" s="47" t="str">
        <f t="shared" si="3"/>
        <v/>
      </c>
      <c r="P22" s="47" t="str">
        <f t="shared" si="4"/>
        <v/>
      </c>
      <c r="Q22" s="48">
        <f t="shared" si="14"/>
        <v>0</v>
      </c>
      <c r="R22" s="2"/>
      <c r="AH22" s="57" t="str">
        <f>IF(G22&gt;1,IF($E$10&gt;0,100-(#REF!/(1+(AL22/#REF!)^#REF!)^#REF!+#REF!/(AL22-1))*100,100-(AL22*D$5+D$6)*100),"")</f>
        <v/>
      </c>
      <c r="AI22" s="21" t="str">
        <f t="shared" si="5"/>
        <v/>
      </c>
      <c r="AJ22" s="21" t="str">
        <f t="shared" si="6"/>
        <v/>
      </c>
      <c r="AK22" s="48">
        <f t="shared" si="7"/>
        <v>0</v>
      </c>
      <c r="AL22" s="58" t="str">
        <f t="shared" si="8"/>
        <v/>
      </c>
      <c r="AM22" s="59" t="str">
        <f t="shared" si="9"/>
        <v/>
      </c>
      <c r="AN22" s="59" t="str">
        <f t="shared" si="10"/>
        <v/>
      </c>
      <c r="AO22" s="60"/>
    </row>
    <row r="23" spans="3:41" ht="15.75" thickBot="1" x14ac:dyDescent="0.3">
      <c r="C23" s="76">
        <f t="shared" si="15"/>
        <v>5.0999999999999961</v>
      </c>
      <c r="D23" s="74">
        <f t="shared" si="16"/>
        <v>89.090632758904718</v>
      </c>
      <c r="E23" s="75">
        <f t="shared" si="17"/>
        <v>80.135649605164872</v>
      </c>
      <c r="F23" s="93"/>
      <c r="G23" s="93"/>
      <c r="H23" s="93"/>
      <c r="I23" s="46" t="str">
        <f t="shared" si="11"/>
        <v/>
      </c>
      <c r="J23" s="46" t="str">
        <f t="shared" si="12"/>
        <v/>
      </c>
      <c r="K23" s="47" t="str">
        <f t="shared" si="0"/>
        <v/>
      </c>
      <c r="L23" s="47" t="str">
        <f t="shared" si="1"/>
        <v/>
      </c>
      <c r="M23" s="48">
        <f t="shared" si="13"/>
        <v>0</v>
      </c>
      <c r="N23" s="46" t="str">
        <f t="shared" si="2"/>
        <v/>
      </c>
      <c r="O23" s="47" t="str">
        <f t="shared" si="3"/>
        <v/>
      </c>
      <c r="P23" s="47" t="str">
        <f t="shared" si="4"/>
        <v/>
      </c>
      <c r="Q23" s="48">
        <f t="shared" si="14"/>
        <v>0</v>
      </c>
      <c r="R23" s="2"/>
      <c r="AH23" s="57" t="str">
        <f>IF(G23&gt;1,IF($E$10&gt;0,100-(#REF!/(1+(AL23/#REF!)^#REF!)^#REF!+#REF!/(AL23-1))*100,100-(AL23*D$5+D$6)*100),"")</f>
        <v/>
      </c>
      <c r="AI23" s="21" t="str">
        <f t="shared" si="5"/>
        <v/>
      </c>
      <c r="AJ23" s="21" t="str">
        <f t="shared" si="6"/>
        <v/>
      </c>
      <c r="AK23" s="48">
        <f t="shared" si="7"/>
        <v>0</v>
      </c>
      <c r="AL23" s="58" t="str">
        <f t="shared" si="8"/>
        <v/>
      </c>
      <c r="AM23" s="59" t="str">
        <f t="shared" si="9"/>
        <v/>
      </c>
      <c r="AN23" s="59" t="str">
        <f t="shared" si="10"/>
        <v/>
      </c>
      <c r="AO23" s="60"/>
    </row>
    <row r="24" spans="3:41" ht="15.75" thickBot="1" x14ac:dyDescent="0.3">
      <c r="C24" s="76">
        <f t="shared" si="15"/>
        <v>5.1999999999999957</v>
      </c>
      <c r="D24" s="74">
        <f t="shared" si="16"/>
        <v>90.248479194641646</v>
      </c>
      <c r="E24" s="75">
        <f t="shared" si="17"/>
        <v>81.293496040901815</v>
      </c>
      <c r="F24" s="93"/>
      <c r="G24" s="93"/>
      <c r="H24" s="93"/>
      <c r="I24" s="46" t="str">
        <f t="shared" si="11"/>
        <v/>
      </c>
      <c r="J24" s="46" t="str">
        <f t="shared" si="12"/>
        <v/>
      </c>
      <c r="K24" s="47" t="str">
        <f t="shared" si="0"/>
        <v/>
      </c>
      <c r="L24" s="47" t="str">
        <f t="shared" si="1"/>
        <v/>
      </c>
      <c r="M24" s="48">
        <f t="shared" si="13"/>
        <v>0</v>
      </c>
      <c r="N24" s="46" t="str">
        <f t="shared" si="2"/>
        <v/>
      </c>
      <c r="O24" s="47" t="str">
        <f t="shared" si="3"/>
        <v/>
      </c>
      <c r="P24" s="47" t="str">
        <f t="shared" si="4"/>
        <v/>
      </c>
      <c r="Q24" s="48">
        <f t="shared" si="14"/>
        <v>0</v>
      </c>
      <c r="R24" s="2"/>
      <c r="AH24" s="57" t="str">
        <f>IF(G24&gt;1,IF($E$10&gt;0,100-(#REF!/(1+(AL24/#REF!)^#REF!)^#REF!+#REF!/(AL24-1))*100,100-(AL24*D$5+D$6)*100),"")</f>
        <v/>
      </c>
      <c r="AI24" s="21" t="str">
        <f t="shared" si="5"/>
        <v/>
      </c>
      <c r="AJ24" s="21" t="str">
        <f t="shared" si="6"/>
        <v/>
      </c>
      <c r="AK24" s="48">
        <f t="shared" si="7"/>
        <v>0</v>
      </c>
      <c r="AL24" s="58" t="str">
        <f t="shared" si="8"/>
        <v/>
      </c>
      <c r="AM24" s="59" t="str">
        <f t="shared" si="9"/>
        <v/>
      </c>
      <c r="AN24" s="59" t="str">
        <f t="shared" si="10"/>
        <v/>
      </c>
      <c r="AO24" s="60"/>
    </row>
    <row r="25" spans="3:41" ht="15.75" thickBot="1" x14ac:dyDescent="0.3">
      <c r="C25" s="76">
        <f t="shared" si="15"/>
        <v>5.2999999999999954</v>
      </c>
      <c r="D25" s="74">
        <f t="shared" si="16"/>
        <v>91.406325630378575</v>
      </c>
      <c r="E25" s="75">
        <f t="shared" si="17"/>
        <v>82.451342476638757</v>
      </c>
      <c r="F25" s="93"/>
      <c r="G25" s="93"/>
      <c r="H25" s="93"/>
      <c r="I25" s="46" t="str">
        <f t="shared" si="11"/>
        <v/>
      </c>
      <c r="J25" s="46" t="str">
        <f t="shared" si="12"/>
        <v/>
      </c>
      <c r="K25" s="47" t="str">
        <f t="shared" si="0"/>
        <v/>
      </c>
      <c r="L25" s="47" t="str">
        <f t="shared" si="1"/>
        <v/>
      </c>
      <c r="M25" s="48">
        <f t="shared" si="13"/>
        <v>0</v>
      </c>
      <c r="N25" s="46" t="str">
        <f t="shared" si="2"/>
        <v/>
      </c>
      <c r="O25" s="47" t="str">
        <f t="shared" si="3"/>
        <v/>
      </c>
      <c r="P25" s="47" t="str">
        <f t="shared" si="4"/>
        <v/>
      </c>
      <c r="Q25" s="48">
        <f t="shared" si="14"/>
        <v>0</v>
      </c>
      <c r="R25" s="2"/>
      <c r="AH25" s="57" t="str">
        <f>IF(G25&gt;1,IF($E$10&gt;0,100-(#REF!/(1+(AL25/#REF!)^#REF!)^#REF!+#REF!/(AL25-1))*100,100-(AL25*D$5+D$6)*100),"")</f>
        <v/>
      </c>
      <c r="AI25" s="21" t="str">
        <f t="shared" si="5"/>
        <v/>
      </c>
      <c r="AJ25" s="21" t="str">
        <f t="shared" si="6"/>
        <v/>
      </c>
      <c r="AK25" s="48">
        <f t="shared" si="7"/>
        <v>0</v>
      </c>
      <c r="AL25" s="58" t="str">
        <f t="shared" si="8"/>
        <v/>
      </c>
      <c r="AM25" s="59" t="str">
        <f t="shared" si="9"/>
        <v/>
      </c>
      <c r="AN25" s="59" t="str">
        <f t="shared" si="10"/>
        <v/>
      </c>
      <c r="AO25" s="60"/>
    </row>
    <row r="26" spans="3:41" ht="15.75" thickBot="1" x14ac:dyDescent="0.3">
      <c r="C26" s="76">
        <f t="shared" si="15"/>
        <v>5.399999999999995</v>
      </c>
      <c r="D26" s="74">
        <f t="shared" si="16"/>
        <v>92.564172066115503</v>
      </c>
      <c r="E26" s="75">
        <f t="shared" si="17"/>
        <v>83.609188912375686</v>
      </c>
      <c r="F26" s="93"/>
      <c r="G26" s="93"/>
      <c r="H26" s="93"/>
      <c r="I26" s="46" t="str">
        <f t="shared" si="11"/>
        <v/>
      </c>
      <c r="J26" s="46" t="str">
        <f t="shared" si="12"/>
        <v/>
      </c>
      <c r="K26" s="47" t="str">
        <f t="shared" si="0"/>
        <v/>
      </c>
      <c r="L26" s="47" t="str">
        <f t="shared" si="1"/>
        <v/>
      </c>
      <c r="M26" s="48">
        <f t="shared" si="13"/>
        <v>0</v>
      </c>
      <c r="N26" s="46" t="str">
        <f t="shared" si="2"/>
        <v/>
      </c>
      <c r="O26" s="47" t="str">
        <f t="shared" si="3"/>
        <v/>
      </c>
      <c r="P26" s="47" t="str">
        <f t="shared" si="4"/>
        <v/>
      </c>
      <c r="Q26" s="48">
        <f t="shared" si="14"/>
        <v>0</v>
      </c>
      <c r="R26" s="2"/>
      <c r="AH26" s="57" t="str">
        <f>IF(G26&gt;1,IF($E$10&gt;0,100-(#REF!/(1+(AL26/#REF!)^#REF!)^#REF!+#REF!/(AL26-1))*100,100-(AL26*D$5+D$6)*100),"")</f>
        <v/>
      </c>
      <c r="AI26" s="21" t="str">
        <f t="shared" si="5"/>
        <v/>
      </c>
      <c r="AJ26" s="21" t="str">
        <f t="shared" si="6"/>
        <v/>
      </c>
      <c r="AK26" s="48">
        <f t="shared" si="7"/>
        <v>0</v>
      </c>
      <c r="AL26" s="58" t="str">
        <f t="shared" si="8"/>
        <v/>
      </c>
      <c r="AM26" s="59" t="str">
        <f t="shared" si="9"/>
        <v/>
      </c>
      <c r="AN26" s="59" t="str">
        <f t="shared" si="10"/>
        <v/>
      </c>
      <c r="AO26" s="60"/>
    </row>
    <row r="27" spans="3:41" ht="15.75" thickBot="1" x14ac:dyDescent="0.3">
      <c r="C27" s="76">
        <f t="shared" si="15"/>
        <v>5.4999999999999947</v>
      </c>
      <c r="D27" s="74">
        <f t="shared" si="16"/>
        <v>93.722018501852446</v>
      </c>
      <c r="E27" s="75">
        <f t="shared" si="17"/>
        <v>84.767035348112614</v>
      </c>
      <c r="F27" s="45"/>
      <c r="G27" s="45"/>
      <c r="H27" s="45"/>
      <c r="I27" s="46" t="str">
        <f t="shared" si="11"/>
        <v/>
      </c>
      <c r="J27" s="46" t="str">
        <f t="shared" si="12"/>
        <v/>
      </c>
      <c r="K27" s="47" t="str">
        <f t="shared" si="0"/>
        <v/>
      </c>
      <c r="L27" s="47" t="str">
        <f t="shared" si="1"/>
        <v/>
      </c>
      <c r="M27" s="48">
        <f t="shared" si="13"/>
        <v>0</v>
      </c>
      <c r="N27" s="46" t="str">
        <f t="shared" si="2"/>
        <v/>
      </c>
      <c r="O27" s="47" t="str">
        <f t="shared" si="3"/>
        <v/>
      </c>
      <c r="P27" s="47" t="str">
        <f t="shared" si="4"/>
        <v/>
      </c>
      <c r="Q27" s="48">
        <f t="shared" si="14"/>
        <v>0</v>
      </c>
      <c r="R27" s="2"/>
      <c r="AH27" s="57" t="str">
        <f>IF(G27&gt;1,IF($E$10&gt;0,100-(#REF!/(1+(AL27/#REF!)^#REF!)^#REF!+#REF!/(AL27-1))*100,100-(AL27*D$5+D$6)*100),"")</f>
        <v/>
      </c>
      <c r="AI27" s="21" t="str">
        <f t="shared" si="5"/>
        <v/>
      </c>
      <c r="AJ27" s="21" t="str">
        <f t="shared" si="6"/>
        <v/>
      </c>
      <c r="AK27" s="48">
        <f t="shared" si="7"/>
        <v>0</v>
      </c>
      <c r="AL27" s="58" t="str">
        <f t="shared" si="8"/>
        <v/>
      </c>
      <c r="AM27" s="59" t="str">
        <f t="shared" si="9"/>
        <v/>
      </c>
      <c r="AN27" s="59" t="str">
        <f t="shared" si="10"/>
        <v/>
      </c>
      <c r="AO27" s="60"/>
    </row>
    <row r="28" spans="3:41" ht="15.75" thickBot="1" x14ac:dyDescent="0.3">
      <c r="C28" s="76">
        <f t="shared" si="15"/>
        <v>5.5999999999999943</v>
      </c>
      <c r="D28" s="74">
        <f t="shared" si="16"/>
        <v>94.879864937589389</v>
      </c>
      <c r="E28" s="75">
        <f t="shared" si="17"/>
        <v>85.924881783849557</v>
      </c>
      <c r="F28" s="45"/>
      <c r="G28" s="45"/>
      <c r="H28" s="45"/>
      <c r="I28" s="46" t="str">
        <f t="shared" si="11"/>
        <v/>
      </c>
      <c r="J28" s="46" t="str">
        <f t="shared" si="12"/>
        <v/>
      </c>
      <c r="K28" s="47" t="str">
        <f t="shared" si="0"/>
        <v/>
      </c>
      <c r="L28" s="47" t="str">
        <f t="shared" si="1"/>
        <v/>
      </c>
      <c r="M28" s="48">
        <f t="shared" si="13"/>
        <v>0</v>
      </c>
      <c r="N28" s="46" t="str">
        <f t="shared" si="2"/>
        <v/>
      </c>
      <c r="O28" s="47" t="str">
        <f t="shared" si="3"/>
        <v/>
      </c>
      <c r="P28" s="47" t="str">
        <f t="shared" si="4"/>
        <v/>
      </c>
      <c r="Q28" s="48">
        <f t="shared" si="14"/>
        <v>0</v>
      </c>
      <c r="R28" s="2"/>
      <c r="AH28" s="57" t="str">
        <f>IF(G28&gt;1,IF($E$10&gt;0,100-(#REF!/(1+(AL28/#REF!)^#REF!)^#REF!+#REF!/(AL28-1))*100,100-(AL28*D$5+D$6)*100),"")</f>
        <v/>
      </c>
      <c r="AI28" s="21" t="str">
        <f t="shared" si="5"/>
        <v/>
      </c>
      <c r="AJ28" s="21" t="str">
        <f t="shared" si="6"/>
        <v/>
      </c>
      <c r="AK28" s="48">
        <f t="shared" si="7"/>
        <v>0</v>
      </c>
      <c r="AL28" s="58" t="str">
        <f t="shared" si="8"/>
        <v/>
      </c>
      <c r="AM28" s="59" t="str">
        <f t="shared" si="9"/>
        <v/>
      </c>
      <c r="AN28" s="59" t="str">
        <f t="shared" si="10"/>
        <v/>
      </c>
      <c r="AO28" s="60"/>
    </row>
    <row r="29" spans="3:41" ht="15.75" thickBot="1" x14ac:dyDescent="0.3">
      <c r="C29" s="76">
        <f t="shared" si="15"/>
        <v>5.699999999999994</v>
      </c>
      <c r="D29" s="74">
        <f t="shared" si="16"/>
        <v>96.037711373326317</v>
      </c>
      <c r="E29" s="75">
        <f t="shared" si="17"/>
        <v>87.082728219586485</v>
      </c>
      <c r="F29" s="45"/>
      <c r="G29" s="45"/>
      <c r="H29" s="45"/>
      <c r="I29" s="46" t="str">
        <f t="shared" si="11"/>
        <v/>
      </c>
      <c r="J29" s="46" t="str">
        <f t="shared" si="12"/>
        <v/>
      </c>
      <c r="K29" s="47" t="str">
        <f t="shared" si="0"/>
        <v/>
      </c>
      <c r="L29" s="47" t="str">
        <f t="shared" si="1"/>
        <v/>
      </c>
      <c r="M29" s="48">
        <f t="shared" si="13"/>
        <v>0</v>
      </c>
      <c r="N29" s="46" t="str">
        <f t="shared" si="2"/>
        <v/>
      </c>
      <c r="O29" s="47" t="str">
        <f t="shared" si="3"/>
        <v/>
      </c>
      <c r="P29" s="47" t="str">
        <f t="shared" si="4"/>
        <v/>
      </c>
      <c r="Q29" s="48">
        <f t="shared" si="14"/>
        <v>0</v>
      </c>
      <c r="R29" s="2"/>
      <c r="AH29" s="57" t="str">
        <f>IF(G29&gt;1,IF($E$10&gt;0,100-(#REF!/(1+(AL29/#REF!)^#REF!)^#REF!+#REF!/(AL29-1))*100,100-(AL29*D$5+D$6)*100),"")</f>
        <v/>
      </c>
      <c r="AI29" s="21" t="str">
        <f t="shared" si="5"/>
        <v/>
      </c>
      <c r="AJ29" s="21" t="str">
        <f t="shared" si="6"/>
        <v/>
      </c>
      <c r="AK29" s="48">
        <f t="shared" si="7"/>
        <v>0</v>
      </c>
      <c r="AL29" s="58" t="str">
        <f t="shared" si="8"/>
        <v/>
      </c>
      <c r="AM29" s="59" t="str">
        <f t="shared" si="9"/>
        <v/>
      </c>
      <c r="AN29" s="59" t="str">
        <f t="shared" si="10"/>
        <v/>
      </c>
      <c r="AO29" s="60"/>
    </row>
    <row r="30" spans="3:41" ht="15.75" thickBot="1" x14ac:dyDescent="0.3">
      <c r="C30" s="76">
        <f t="shared" si="15"/>
        <v>5.7999999999999936</v>
      </c>
      <c r="D30" s="74">
        <f t="shared" si="16"/>
        <v>97.195557809063246</v>
      </c>
      <c r="E30" s="75">
        <f t="shared" si="17"/>
        <v>88.240574655323414</v>
      </c>
      <c r="F30" s="45"/>
      <c r="G30" s="45"/>
      <c r="H30" s="45"/>
      <c r="I30" s="46" t="str">
        <f t="shared" si="11"/>
        <v/>
      </c>
      <c r="J30" s="46" t="str">
        <f t="shared" si="12"/>
        <v/>
      </c>
      <c r="K30" s="47" t="str">
        <f t="shared" si="0"/>
        <v/>
      </c>
      <c r="L30" s="47" t="str">
        <f t="shared" si="1"/>
        <v/>
      </c>
      <c r="M30" s="48">
        <f t="shared" si="13"/>
        <v>0</v>
      </c>
      <c r="N30" s="46" t="str">
        <f t="shared" si="2"/>
        <v/>
      </c>
      <c r="O30" s="47" t="str">
        <f t="shared" si="3"/>
        <v/>
      </c>
      <c r="P30" s="47" t="str">
        <f t="shared" si="4"/>
        <v/>
      </c>
      <c r="Q30" s="48">
        <f t="shared" si="14"/>
        <v>0</v>
      </c>
      <c r="R30" s="2"/>
      <c r="AH30" s="57" t="str">
        <f>IF(G30&gt;1,IF($E$10&gt;0,100-(#REF!/(1+(AL30/#REF!)^#REF!)^#REF!+#REF!/(AL30-1))*100,100-(AL30*D$5+D$6)*100),"")</f>
        <v/>
      </c>
      <c r="AI30" s="21" t="str">
        <f t="shared" si="5"/>
        <v/>
      </c>
      <c r="AJ30" s="21" t="str">
        <f t="shared" si="6"/>
        <v/>
      </c>
      <c r="AK30" s="48">
        <f t="shared" si="7"/>
        <v>0</v>
      </c>
      <c r="AL30" s="58" t="str">
        <f t="shared" si="8"/>
        <v/>
      </c>
      <c r="AM30" s="59" t="str">
        <f t="shared" si="9"/>
        <v/>
      </c>
      <c r="AN30" s="59" t="str">
        <f t="shared" si="10"/>
        <v/>
      </c>
      <c r="AO30" s="60"/>
    </row>
    <row r="31" spans="3:41" ht="15.75" thickBot="1" x14ac:dyDescent="0.3">
      <c r="C31" s="77">
        <f t="shared" si="15"/>
        <v>5.8999999999999932</v>
      </c>
      <c r="D31" s="74">
        <f t="shared" si="16"/>
        <v>98.353404244800188</v>
      </c>
      <c r="E31" s="75">
        <f t="shared" si="17"/>
        <v>89.398421091060357</v>
      </c>
      <c r="F31" s="45"/>
      <c r="G31" s="45"/>
      <c r="H31" s="45"/>
      <c r="I31" s="46" t="str">
        <f t="shared" si="11"/>
        <v/>
      </c>
      <c r="J31" s="46" t="str">
        <f t="shared" si="12"/>
        <v/>
      </c>
      <c r="K31" s="47" t="str">
        <f t="shared" si="0"/>
        <v/>
      </c>
      <c r="L31" s="47" t="str">
        <f t="shared" si="1"/>
        <v/>
      </c>
      <c r="M31" s="48">
        <f t="shared" si="13"/>
        <v>0</v>
      </c>
      <c r="N31" s="46" t="str">
        <f t="shared" si="2"/>
        <v/>
      </c>
      <c r="O31" s="47" t="str">
        <f t="shared" si="3"/>
        <v/>
      </c>
      <c r="P31" s="47" t="str">
        <f t="shared" si="4"/>
        <v/>
      </c>
      <c r="Q31" s="48">
        <f t="shared" si="14"/>
        <v>0</v>
      </c>
      <c r="R31" s="2"/>
      <c r="AH31" s="57" t="str">
        <f>IF(G31&gt;1,IF($E$10&gt;0,100-(#REF!/(1+(AL31/#REF!)^#REF!)^#REF!+#REF!/(AL31-1))*100,100-(AL31*D$5+D$6)*100),"")</f>
        <v/>
      </c>
      <c r="AI31" s="21" t="str">
        <f t="shared" si="5"/>
        <v/>
      </c>
      <c r="AJ31" s="21" t="str">
        <f t="shared" si="6"/>
        <v/>
      </c>
      <c r="AK31" s="48">
        <f t="shared" si="7"/>
        <v>0</v>
      </c>
      <c r="AL31" s="58" t="str">
        <f t="shared" si="8"/>
        <v/>
      </c>
      <c r="AM31" s="59" t="str">
        <f t="shared" si="9"/>
        <v/>
      </c>
      <c r="AN31" s="59" t="str">
        <f t="shared" si="10"/>
        <v/>
      </c>
      <c r="AO31" s="60"/>
    </row>
    <row r="32" spans="3:41" ht="15.75" thickBot="1" x14ac:dyDescent="0.3">
      <c r="C32" s="78"/>
      <c r="D32" s="79"/>
      <c r="E32" s="80"/>
      <c r="F32" s="45"/>
      <c r="G32" s="45"/>
      <c r="H32" s="45"/>
      <c r="I32" s="46" t="str">
        <f t="shared" si="11"/>
        <v/>
      </c>
      <c r="J32" s="46" t="str">
        <f t="shared" si="12"/>
        <v/>
      </c>
      <c r="K32" s="47" t="str">
        <f t="shared" si="0"/>
        <v/>
      </c>
      <c r="L32" s="47" t="str">
        <f t="shared" si="1"/>
        <v/>
      </c>
      <c r="M32" s="48">
        <f t="shared" si="13"/>
        <v>0</v>
      </c>
      <c r="N32" s="46" t="str">
        <f t="shared" si="2"/>
        <v/>
      </c>
      <c r="O32" s="47" t="str">
        <f t="shared" si="3"/>
        <v/>
      </c>
      <c r="P32" s="47" t="str">
        <f t="shared" si="4"/>
        <v/>
      </c>
      <c r="Q32" s="48">
        <f t="shared" si="14"/>
        <v>0</v>
      </c>
      <c r="R32" s="2"/>
      <c r="AH32" s="57" t="str">
        <f>IF(G32&gt;1,IF($E$10&gt;0,100-(#REF!/(1+(AL32/#REF!)^#REF!)^#REF!+#REF!/(AL32-1))*100,100-(AL32*D$5+D$6)*100),"")</f>
        <v/>
      </c>
      <c r="AI32" s="21" t="str">
        <f t="shared" si="5"/>
        <v/>
      </c>
      <c r="AJ32" s="21" t="str">
        <f t="shared" si="6"/>
        <v/>
      </c>
      <c r="AK32" s="48">
        <f t="shared" si="7"/>
        <v>0</v>
      </c>
      <c r="AL32" s="58" t="str">
        <f t="shared" si="8"/>
        <v/>
      </c>
      <c r="AM32" s="59" t="str">
        <f t="shared" si="9"/>
        <v/>
      </c>
      <c r="AN32" s="59" t="str">
        <f t="shared" si="10"/>
        <v/>
      </c>
      <c r="AO32" s="60"/>
    </row>
    <row r="33" spans="2:41" ht="15.75" thickBot="1" x14ac:dyDescent="0.3">
      <c r="C33" s="186" t="str">
        <f>CONCATENATE(TEXT(D4,"mm/dd"),"pucks")</f>
        <v>06/14pucks</v>
      </c>
      <c r="D33" s="187"/>
      <c r="E33" s="187"/>
      <c r="F33" s="45"/>
      <c r="G33" s="45"/>
      <c r="H33" s="45"/>
      <c r="I33" s="46" t="str">
        <f t="shared" si="11"/>
        <v/>
      </c>
      <c r="J33" s="46" t="str">
        <f t="shared" si="12"/>
        <v/>
      </c>
      <c r="K33" s="47" t="str">
        <f t="shared" si="0"/>
        <v/>
      </c>
      <c r="L33" s="47" t="str">
        <f t="shared" si="1"/>
        <v/>
      </c>
      <c r="M33" s="48">
        <f t="shared" si="13"/>
        <v>0</v>
      </c>
      <c r="N33" s="46" t="str">
        <f t="shared" si="2"/>
        <v/>
      </c>
      <c r="O33" s="47" t="str">
        <f t="shared" si="3"/>
        <v/>
      </c>
      <c r="P33" s="47" t="str">
        <f t="shared" si="4"/>
        <v/>
      </c>
      <c r="Q33" s="48">
        <f t="shared" si="14"/>
        <v>0</v>
      </c>
      <c r="R33" s="2"/>
      <c r="AH33" s="57" t="str">
        <f>IF(G33&gt;1,IF($E$10&gt;0,100-(#REF!/(1+(AL33/#REF!)^#REF!)^#REF!+#REF!/(AL33-1))*100,100-(AL33*D$5+D$6)*100),"")</f>
        <v/>
      </c>
      <c r="AI33" s="21" t="str">
        <f t="shared" si="5"/>
        <v/>
      </c>
      <c r="AJ33" s="21" t="str">
        <f t="shared" si="6"/>
        <v/>
      </c>
      <c r="AK33" s="48">
        <f t="shared" si="7"/>
        <v>0</v>
      </c>
      <c r="AL33" s="58" t="str">
        <f t="shared" si="8"/>
        <v/>
      </c>
      <c r="AM33" s="59" t="str">
        <f t="shared" si="9"/>
        <v/>
      </c>
      <c r="AN33" s="59" t="str">
        <f t="shared" si="10"/>
        <v/>
      </c>
      <c r="AO33" s="60"/>
    </row>
    <row r="34" spans="2:41" ht="15.75" thickBot="1" x14ac:dyDescent="0.3">
      <c r="B34" t="s">
        <v>44</v>
      </c>
      <c r="C34" s="81" t="s">
        <v>42</v>
      </c>
      <c r="D34" s="81" t="s">
        <v>40</v>
      </c>
      <c r="E34" s="81" t="s">
        <v>7</v>
      </c>
      <c r="F34" s="45"/>
      <c r="G34" s="45"/>
      <c r="H34" s="45"/>
      <c r="I34" s="46" t="str">
        <f t="shared" si="11"/>
        <v/>
      </c>
      <c r="J34" s="46" t="str">
        <f t="shared" si="12"/>
        <v/>
      </c>
      <c r="K34" s="47" t="str">
        <f t="shared" si="0"/>
        <v/>
      </c>
      <c r="L34" s="47" t="str">
        <f t="shared" si="1"/>
        <v/>
      </c>
      <c r="M34" s="48">
        <f t="shared" si="13"/>
        <v>0</v>
      </c>
      <c r="N34" s="46" t="str">
        <f t="shared" si="2"/>
        <v/>
      </c>
      <c r="O34" s="47" t="str">
        <f t="shared" si="3"/>
        <v/>
      </c>
      <c r="P34" s="47" t="str">
        <f t="shared" si="4"/>
        <v/>
      </c>
      <c r="Q34" s="48">
        <f t="shared" si="14"/>
        <v>0</v>
      </c>
      <c r="R34" s="2"/>
      <c r="AH34" s="57" t="str">
        <f>IF(G34&gt;1,IF($E$10&gt;0,100-(#REF!/(1+(AL34/#REF!)^#REF!)^#REF!+#REF!/(AL34-1))*100,100-(AL34*D$5+D$6)*100),"")</f>
        <v/>
      </c>
      <c r="AI34" s="21" t="str">
        <f t="shared" si="5"/>
        <v/>
      </c>
      <c r="AJ34" s="21" t="str">
        <f t="shared" si="6"/>
        <v/>
      </c>
      <c r="AK34" s="48">
        <f t="shared" si="7"/>
        <v>0</v>
      </c>
      <c r="AL34" s="58" t="str">
        <f t="shared" si="8"/>
        <v/>
      </c>
      <c r="AM34" s="59" t="str">
        <f t="shared" si="9"/>
        <v/>
      </c>
      <c r="AN34" s="59" t="str">
        <f t="shared" si="10"/>
        <v/>
      </c>
      <c r="AO34" s="60"/>
    </row>
    <row r="35" spans="2:41" x14ac:dyDescent="0.25">
      <c r="B35" s="103" t="s">
        <v>414</v>
      </c>
      <c r="C35" s="103">
        <v>4.1465378421900239</v>
      </c>
      <c r="D35" s="104">
        <v>5.6920000000000002</v>
      </c>
      <c r="E35" s="83">
        <f>IF(C35&gt;0,100-(C35),"")</f>
        <v>95.853462157809972</v>
      </c>
      <c r="F35" s="45"/>
      <c r="G35" s="45"/>
      <c r="H35" s="45"/>
      <c r="I35" s="46" t="str">
        <f t="shared" si="11"/>
        <v/>
      </c>
      <c r="J35" s="46" t="str">
        <f t="shared" si="12"/>
        <v/>
      </c>
      <c r="K35" s="47" t="str">
        <f t="shared" si="0"/>
        <v/>
      </c>
      <c r="L35" s="47" t="str">
        <f t="shared" si="1"/>
        <v/>
      </c>
      <c r="M35" s="48">
        <f t="shared" si="13"/>
        <v>0</v>
      </c>
      <c r="N35" s="46" t="str">
        <f t="shared" si="2"/>
        <v/>
      </c>
      <c r="O35" s="47" t="str">
        <f t="shared" si="3"/>
        <v/>
      </c>
      <c r="P35" s="47" t="str">
        <f t="shared" si="4"/>
        <v/>
      </c>
      <c r="Q35" s="48">
        <f t="shared" si="14"/>
        <v>0</v>
      </c>
      <c r="R35" s="2"/>
      <c r="AH35" s="57" t="str">
        <f>IF(G35&gt;1,IF($E$10&gt;0,100-(#REF!/(1+(AL35/#REF!)^#REF!)^#REF!+#REF!/(AL35-1))*100,100-(AL35*D$5+D$6)*100),"")</f>
        <v/>
      </c>
      <c r="AI35" s="21" t="str">
        <f t="shared" si="5"/>
        <v/>
      </c>
      <c r="AJ35" s="21" t="str">
        <f t="shared" si="6"/>
        <v/>
      </c>
      <c r="AK35" s="48">
        <f t="shared" si="7"/>
        <v>0</v>
      </c>
      <c r="AL35" s="58" t="str">
        <f t="shared" si="8"/>
        <v/>
      </c>
      <c r="AM35" s="59" t="str">
        <f t="shared" si="9"/>
        <v/>
      </c>
      <c r="AN35" s="59" t="str">
        <f t="shared" si="10"/>
        <v/>
      </c>
      <c r="AO35" s="60"/>
    </row>
    <row r="36" spans="2:41" x14ac:dyDescent="0.25">
      <c r="B36" s="103" t="s">
        <v>415</v>
      </c>
      <c r="C36" s="103">
        <v>4.1062801932367092</v>
      </c>
      <c r="D36" s="104">
        <v>5.6974999999999998</v>
      </c>
      <c r="E36" s="83">
        <f t="shared" ref="E36:E99" si="18">IF(C36&gt;0,100-(C36),"")</f>
        <v>95.893719806763286</v>
      </c>
      <c r="F36" s="45"/>
      <c r="G36" s="45"/>
      <c r="H36" s="45"/>
      <c r="I36" s="46" t="str">
        <f t="shared" si="11"/>
        <v/>
      </c>
      <c r="J36" s="46" t="str">
        <f t="shared" si="12"/>
        <v/>
      </c>
      <c r="K36" s="47" t="str">
        <f t="shared" si="0"/>
        <v/>
      </c>
      <c r="L36" s="47" t="str">
        <f t="shared" si="1"/>
        <v/>
      </c>
      <c r="M36" s="48">
        <f t="shared" si="13"/>
        <v>0</v>
      </c>
      <c r="N36" s="46" t="str">
        <f t="shared" si="2"/>
        <v/>
      </c>
      <c r="O36" s="47" t="str">
        <f t="shared" si="3"/>
        <v/>
      </c>
      <c r="P36" s="47" t="str">
        <f t="shared" si="4"/>
        <v/>
      </c>
      <c r="Q36" s="48">
        <f t="shared" si="14"/>
        <v>0</v>
      </c>
      <c r="R36" s="2"/>
      <c r="AH36" s="57" t="str">
        <f>IF(G36&gt;1,IF($E$10&gt;0,100-(#REF!/(1+(AL36/#REF!)^#REF!)^#REF!+#REF!/(AL36-1))*100,100-(AL36*D$5+D$6)*100),"")</f>
        <v/>
      </c>
      <c r="AI36" s="21" t="str">
        <f t="shared" si="5"/>
        <v/>
      </c>
      <c r="AJ36" s="21" t="str">
        <f t="shared" si="6"/>
        <v/>
      </c>
      <c r="AK36" s="48">
        <f t="shared" si="7"/>
        <v>0</v>
      </c>
      <c r="AL36" s="58" t="str">
        <f t="shared" si="8"/>
        <v/>
      </c>
      <c r="AM36" s="59" t="str">
        <f t="shared" si="9"/>
        <v/>
      </c>
      <c r="AN36" s="59" t="str">
        <f t="shared" si="10"/>
        <v/>
      </c>
      <c r="AO36" s="60"/>
    </row>
    <row r="37" spans="2:41" x14ac:dyDescent="0.25">
      <c r="B37" s="103" t="s">
        <v>416</v>
      </c>
      <c r="C37" s="103">
        <v>8.0515297906602328</v>
      </c>
      <c r="D37" s="104">
        <v>5.359</v>
      </c>
      <c r="E37" s="83">
        <f t="shared" si="18"/>
        <v>91.948470209339774</v>
      </c>
      <c r="F37" s="45"/>
      <c r="G37" s="45"/>
      <c r="H37" s="45"/>
      <c r="I37" s="46" t="str">
        <f t="shared" si="11"/>
        <v/>
      </c>
      <c r="J37" s="46" t="str">
        <f t="shared" si="12"/>
        <v/>
      </c>
      <c r="K37" s="47" t="str">
        <f t="shared" si="0"/>
        <v/>
      </c>
      <c r="L37" s="47" t="str">
        <f t="shared" si="1"/>
        <v/>
      </c>
      <c r="M37" s="48">
        <f t="shared" si="13"/>
        <v>0</v>
      </c>
      <c r="N37" s="46" t="str">
        <f t="shared" si="2"/>
        <v/>
      </c>
      <c r="O37" s="47" t="str">
        <f t="shared" si="3"/>
        <v/>
      </c>
      <c r="P37" s="47" t="str">
        <f t="shared" si="4"/>
        <v/>
      </c>
      <c r="Q37" s="48">
        <f t="shared" si="14"/>
        <v>0</v>
      </c>
      <c r="R37" s="2"/>
      <c r="AH37" s="57" t="str">
        <f>IF(G37&gt;1,IF($E$10&gt;0,100-(#REF!/(1+(AL37/#REF!)^#REF!)^#REF!+#REF!/(AL37-1))*100,100-(AL37*D$5+D$6)*100),"")</f>
        <v/>
      </c>
      <c r="AI37" s="21" t="str">
        <f t="shared" si="5"/>
        <v/>
      </c>
      <c r="AJ37" s="21" t="str">
        <f t="shared" si="6"/>
        <v/>
      </c>
      <c r="AK37" s="48">
        <f t="shared" si="7"/>
        <v>0</v>
      </c>
      <c r="AL37" s="58" t="str">
        <f t="shared" si="8"/>
        <v/>
      </c>
      <c r="AM37" s="59" t="str">
        <f t="shared" si="9"/>
        <v/>
      </c>
      <c r="AN37" s="59" t="str">
        <f t="shared" si="10"/>
        <v/>
      </c>
      <c r="AO37" s="60"/>
    </row>
    <row r="38" spans="2:41" x14ac:dyDescent="0.25">
      <c r="B38" s="103" t="s">
        <v>417</v>
      </c>
      <c r="C38" s="103">
        <v>11.35265700483092</v>
      </c>
      <c r="D38" s="104">
        <v>5.0530000000000008</v>
      </c>
      <c r="E38" s="83">
        <f t="shared" si="18"/>
        <v>88.647342995169083</v>
      </c>
      <c r="F38" s="45"/>
      <c r="G38" s="45"/>
      <c r="H38" s="45"/>
      <c r="I38" s="46" t="str">
        <f t="shared" si="11"/>
        <v/>
      </c>
      <c r="J38" s="46" t="str">
        <f t="shared" si="12"/>
        <v/>
      </c>
      <c r="K38" s="47" t="str">
        <f t="shared" si="0"/>
        <v/>
      </c>
      <c r="L38" s="47" t="str">
        <f t="shared" si="1"/>
        <v/>
      </c>
      <c r="M38" s="48">
        <f t="shared" si="13"/>
        <v>0</v>
      </c>
      <c r="N38" s="46" t="str">
        <f t="shared" si="2"/>
        <v/>
      </c>
      <c r="O38" s="47" t="str">
        <f t="shared" si="3"/>
        <v/>
      </c>
      <c r="P38" s="47" t="str">
        <f t="shared" si="4"/>
        <v/>
      </c>
      <c r="Q38" s="48">
        <f t="shared" si="14"/>
        <v>0</v>
      </c>
      <c r="R38" s="2"/>
      <c r="AH38" s="57" t="str">
        <f>IF(G38&gt;1,IF($E$10&gt;0,100-(#REF!/(1+(AL38/#REF!)^#REF!)^#REF!+#REF!/(AL38-1))*100,100-(AL38*D$5+D$6)*100),"")</f>
        <v/>
      </c>
      <c r="AI38" s="21" t="str">
        <f t="shared" si="5"/>
        <v/>
      </c>
      <c r="AJ38" s="21" t="str">
        <f t="shared" si="6"/>
        <v/>
      </c>
      <c r="AK38" s="48">
        <f t="shared" si="7"/>
        <v>0</v>
      </c>
      <c r="AL38" s="58" t="str">
        <f t="shared" si="8"/>
        <v/>
      </c>
      <c r="AM38" s="59" t="str">
        <f t="shared" si="9"/>
        <v/>
      </c>
      <c r="AN38" s="59" t="str">
        <f t="shared" si="10"/>
        <v/>
      </c>
      <c r="AO38" s="60"/>
    </row>
    <row r="39" spans="2:41" x14ac:dyDescent="0.25">
      <c r="B39" s="103" t="s">
        <v>418</v>
      </c>
      <c r="C39" s="103">
        <v>3.1438935912938275</v>
      </c>
      <c r="D39" s="104">
        <v>5.758</v>
      </c>
      <c r="E39" s="83">
        <f t="shared" si="18"/>
        <v>96.856106408706168</v>
      </c>
      <c r="F39" s="45"/>
      <c r="G39" s="45"/>
      <c r="H39" s="45"/>
      <c r="I39" s="46" t="str">
        <f t="shared" si="11"/>
        <v/>
      </c>
      <c r="J39" s="46" t="str">
        <f t="shared" si="12"/>
        <v/>
      </c>
      <c r="K39" s="47" t="str">
        <f t="shared" si="0"/>
        <v/>
      </c>
      <c r="L39" s="47" t="str">
        <f t="shared" si="1"/>
        <v/>
      </c>
      <c r="M39" s="48">
        <f t="shared" si="13"/>
        <v>0</v>
      </c>
      <c r="N39" s="46" t="str">
        <f t="shared" si="2"/>
        <v/>
      </c>
      <c r="O39" s="47" t="str">
        <f t="shared" si="3"/>
        <v/>
      </c>
      <c r="P39" s="47" t="str">
        <f t="shared" si="4"/>
        <v/>
      </c>
      <c r="Q39" s="48">
        <f t="shared" si="14"/>
        <v>0</v>
      </c>
      <c r="R39" s="2"/>
      <c r="AH39" s="57" t="str">
        <f>IF(G39&gt;1,IF($E$10&gt;0,100-(#REF!/(1+(AL39/#REF!)^#REF!)^#REF!+#REF!/(AL39-1))*100,100-(AL39*D$5+D$6)*100),"")</f>
        <v/>
      </c>
      <c r="AI39" s="21" t="str">
        <f t="shared" si="5"/>
        <v/>
      </c>
      <c r="AJ39" s="21" t="str">
        <f t="shared" si="6"/>
        <v/>
      </c>
      <c r="AK39" s="48">
        <f t="shared" si="7"/>
        <v>0</v>
      </c>
      <c r="AL39" s="58" t="str">
        <f t="shared" si="8"/>
        <v/>
      </c>
      <c r="AM39" s="59" t="str">
        <f t="shared" si="9"/>
        <v/>
      </c>
      <c r="AN39" s="59" t="str">
        <f t="shared" si="10"/>
        <v/>
      </c>
      <c r="AO39" s="60"/>
    </row>
    <row r="40" spans="2:41" x14ac:dyDescent="0.25">
      <c r="B40" s="103" t="s">
        <v>419</v>
      </c>
      <c r="C40" s="103">
        <v>2.9826682789197845</v>
      </c>
      <c r="D40" s="104">
        <v>5.7475000000000005</v>
      </c>
      <c r="E40" s="83">
        <f t="shared" si="18"/>
        <v>97.017331721080211</v>
      </c>
      <c r="F40" s="45"/>
      <c r="G40" s="45"/>
      <c r="H40" s="45"/>
      <c r="I40" s="46" t="str">
        <f t="shared" si="11"/>
        <v/>
      </c>
      <c r="J40" s="46" t="str">
        <f t="shared" si="12"/>
        <v/>
      </c>
      <c r="K40" s="47" t="str">
        <f t="shared" si="0"/>
        <v/>
      </c>
      <c r="L40" s="47" t="str">
        <f t="shared" si="1"/>
        <v/>
      </c>
      <c r="M40" s="48">
        <f t="shared" si="13"/>
        <v>0</v>
      </c>
      <c r="N40" s="46" t="str">
        <f t="shared" si="2"/>
        <v/>
      </c>
      <c r="O40" s="47" t="str">
        <f t="shared" si="3"/>
        <v/>
      </c>
      <c r="P40" s="47" t="str">
        <f t="shared" si="4"/>
        <v/>
      </c>
      <c r="Q40" s="48">
        <f t="shared" si="14"/>
        <v>0</v>
      </c>
      <c r="R40" s="2"/>
      <c r="AH40" s="57" t="str">
        <f>IF(G40&gt;1,IF($E$10&gt;0,100-(#REF!/(1+(AL40/#REF!)^#REF!)^#REF!+#REF!/(AL40-1))*100,100-(AL40*D$5+D$6)*100),"")</f>
        <v/>
      </c>
      <c r="AI40" s="21" t="str">
        <f t="shared" si="5"/>
        <v/>
      </c>
      <c r="AJ40" s="21" t="str">
        <f t="shared" si="6"/>
        <v/>
      </c>
      <c r="AK40" s="48">
        <f t="shared" si="7"/>
        <v>0</v>
      </c>
      <c r="AL40" s="58" t="str">
        <f t="shared" si="8"/>
        <v/>
      </c>
      <c r="AM40" s="59" t="str">
        <f t="shared" si="9"/>
        <v/>
      </c>
      <c r="AN40" s="59" t="str">
        <f t="shared" si="10"/>
        <v/>
      </c>
      <c r="AO40" s="60"/>
    </row>
    <row r="41" spans="2:41" x14ac:dyDescent="0.25">
      <c r="B41" s="103" t="s">
        <v>420</v>
      </c>
      <c r="C41" s="103">
        <v>3.7826961770623688</v>
      </c>
      <c r="D41" s="104">
        <v>5.7185000000000006</v>
      </c>
      <c r="E41" s="83">
        <f t="shared" si="18"/>
        <v>96.217303822937637</v>
      </c>
      <c r="F41" s="45"/>
      <c r="G41" s="45"/>
      <c r="H41" s="45"/>
      <c r="I41" s="46" t="str">
        <f t="shared" si="11"/>
        <v/>
      </c>
      <c r="J41" s="46" t="str">
        <f t="shared" si="12"/>
        <v/>
      </c>
      <c r="K41" s="47" t="str">
        <f t="shared" si="0"/>
        <v/>
      </c>
      <c r="L41" s="47" t="str">
        <f t="shared" si="1"/>
        <v/>
      </c>
      <c r="M41" s="48">
        <f t="shared" si="13"/>
        <v>0</v>
      </c>
      <c r="N41" s="46" t="str">
        <f t="shared" si="2"/>
        <v/>
      </c>
      <c r="O41" s="47" t="str">
        <f t="shared" si="3"/>
        <v/>
      </c>
      <c r="P41" s="47" t="str">
        <f t="shared" si="4"/>
        <v/>
      </c>
      <c r="Q41" s="48">
        <f t="shared" si="14"/>
        <v>0</v>
      </c>
      <c r="R41" s="2"/>
      <c r="AH41" s="57" t="str">
        <f>IF(G41&gt;1,IF($E$10&gt;0,100-(#REF!/(1+(AL41/#REF!)^#REF!)^#REF!+#REF!/(AL41-1))*100,100-(AL41*D$5+D$6)*100),"")</f>
        <v/>
      </c>
      <c r="AI41" s="21" t="str">
        <f t="shared" si="5"/>
        <v/>
      </c>
      <c r="AJ41" s="21" t="str">
        <f t="shared" si="6"/>
        <v/>
      </c>
      <c r="AK41" s="48">
        <f t="shared" si="7"/>
        <v>0</v>
      </c>
      <c r="AL41" s="58" t="str">
        <f t="shared" si="8"/>
        <v/>
      </c>
      <c r="AM41" s="59" t="str">
        <f t="shared" si="9"/>
        <v/>
      </c>
      <c r="AN41" s="59" t="str">
        <f t="shared" si="10"/>
        <v/>
      </c>
      <c r="AO41" s="60"/>
    </row>
    <row r="42" spans="2:41" x14ac:dyDescent="0.25">
      <c r="B42" s="103" t="s">
        <v>421</v>
      </c>
      <c r="C42" s="103">
        <v>3.7826961770623688</v>
      </c>
      <c r="D42" s="104">
        <v>5.7409999999999997</v>
      </c>
      <c r="E42" s="83">
        <f t="shared" si="18"/>
        <v>96.217303822937637</v>
      </c>
      <c r="F42" s="45"/>
      <c r="G42" s="45"/>
      <c r="H42" s="45"/>
      <c r="I42" s="46" t="str">
        <f t="shared" si="11"/>
        <v/>
      </c>
      <c r="J42" s="46" t="str">
        <f t="shared" si="12"/>
        <v/>
      </c>
      <c r="K42" s="47" t="str">
        <f t="shared" si="0"/>
        <v/>
      </c>
      <c r="L42" s="47" t="str">
        <f t="shared" si="1"/>
        <v/>
      </c>
      <c r="M42" s="48">
        <f t="shared" si="13"/>
        <v>0</v>
      </c>
      <c r="N42" s="46" t="str">
        <f t="shared" si="2"/>
        <v/>
      </c>
      <c r="O42" s="47" t="str">
        <f t="shared" si="3"/>
        <v/>
      </c>
      <c r="P42" s="47" t="str">
        <f t="shared" si="4"/>
        <v/>
      </c>
      <c r="Q42" s="48">
        <f t="shared" si="14"/>
        <v>0</v>
      </c>
      <c r="R42" s="2"/>
      <c r="AH42" s="57" t="str">
        <f>IF(G42&gt;1,IF($E$10&gt;0,100-(#REF!/(1+(AL42/#REF!)^#REF!)^#REF!+#REF!/(AL42-1))*100,100-(AL42*D$5+D$6)*100),"")</f>
        <v/>
      </c>
      <c r="AI42" s="21" t="str">
        <f t="shared" si="5"/>
        <v/>
      </c>
      <c r="AJ42" s="21" t="str">
        <f t="shared" si="6"/>
        <v/>
      </c>
      <c r="AK42" s="48">
        <f t="shared" si="7"/>
        <v>0</v>
      </c>
      <c r="AL42" s="58" t="str">
        <f t="shared" si="8"/>
        <v/>
      </c>
      <c r="AM42" s="59" t="str">
        <f t="shared" si="9"/>
        <v/>
      </c>
      <c r="AN42" s="59" t="str">
        <f t="shared" si="10"/>
        <v/>
      </c>
      <c r="AO42" s="60"/>
    </row>
    <row r="43" spans="2:41" x14ac:dyDescent="0.25">
      <c r="B43" s="103"/>
      <c r="C43" s="103"/>
      <c r="D43" s="104"/>
      <c r="E43" s="83" t="str">
        <f t="shared" si="18"/>
        <v/>
      </c>
      <c r="F43" s="45"/>
      <c r="G43" s="45"/>
      <c r="H43" s="45"/>
      <c r="I43" s="46" t="str">
        <f t="shared" si="11"/>
        <v/>
      </c>
      <c r="J43" s="46" t="str">
        <f t="shared" si="12"/>
        <v/>
      </c>
      <c r="K43" s="47" t="str">
        <f t="shared" si="0"/>
        <v/>
      </c>
      <c r="L43" s="47" t="str">
        <f t="shared" si="1"/>
        <v/>
      </c>
      <c r="M43" s="48">
        <f t="shared" si="13"/>
        <v>0</v>
      </c>
      <c r="N43" s="46" t="str">
        <f t="shared" si="2"/>
        <v/>
      </c>
      <c r="O43" s="47" t="str">
        <f t="shared" si="3"/>
        <v/>
      </c>
      <c r="P43" s="47" t="str">
        <f t="shared" si="4"/>
        <v/>
      </c>
      <c r="Q43" s="48">
        <f t="shared" si="14"/>
        <v>0</v>
      </c>
      <c r="R43" s="2"/>
      <c r="AH43" s="57" t="str">
        <f>IF(G43&gt;1,IF($E$10&gt;0,100-(#REF!/(1+(AL43/#REF!)^#REF!)^#REF!+#REF!/(AL43-1))*100,100-(AL43*D$5+D$6)*100),"")</f>
        <v/>
      </c>
      <c r="AI43" s="21" t="str">
        <f t="shared" si="5"/>
        <v/>
      </c>
      <c r="AJ43" s="21" t="str">
        <f t="shared" si="6"/>
        <v/>
      </c>
      <c r="AK43" s="48">
        <f t="shared" si="7"/>
        <v>0</v>
      </c>
      <c r="AL43" s="58" t="str">
        <f t="shared" si="8"/>
        <v/>
      </c>
      <c r="AM43" s="59" t="str">
        <f t="shared" si="9"/>
        <v/>
      </c>
      <c r="AN43" s="59" t="str">
        <f t="shared" si="10"/>
        <v/>
      </c>
      <c r="AO43" s="60"/>
    </row>
    <row r="44" spans="2:41" x14ac:dyDescent="0.25">
      <c r="B44" s="103"/>
      <c r="C44" s="103"/>
      <c r="D44" s="104"/>
      <c r="E44" s="83" t="str">
        <f t="shared" si="18"/>
        <v/>
      </c>
      <c r="F44" s="45"/>
      <c r="G44" s="45"/>
      <c r="H44" s="45"/>
      <c r="I44" s="46" t="str">
        <f t="shared" si="11"/>
        <v/>
      </c>
      <c r="J44" s="46" t="str">
        <f t="shared" si="12"/>
        <v/>
      </c>
      <c r="K44" s="47" t="str">
        <f t="shared" si="0"/>
        <v/>
      </c>
      <c r="L44" s="47" t="str">
        <f t="shared" si="1"/>
        <v/>
      </c>
      <c r="M44" s="48">
        <f t="shared" si="13"/>
        <v>0</v>
      </c>
      <c r="N44" s="46" t="str">
        <f t="shared" si="2"/>
        <v/>
      </c>
      <c r="O44" s="47" t="str">
        <f t="shared" si="3"/>
        <v/>
      </c>
      <c r="P44" s="47" t="str">
        <f t="shared" si="4"/>
        <v/>
      </c>
      <c r="Q44" s="48">
        <f t="shared" si="14"/>
        <v>0</v>
      </c>
      <c r="R44" s="2"/>
      <c r="AH44" s="57" t="str">
        <f>IF(G44&gt;1,IF($E$10&gt;0,100-(#REF!/(1+(AL44/#REF!)^#REF!)^#REF!+#REF!/(AL44-1))*100,100-(AL44*D$5+D$6)*100),"")</f>
        <v/>
      </c>
      <c r="AI44" s="21" t="str">
        <f t="shared" si="5"/>
        <v/>
      </c>
      <c r="AJ44" s="21" t="str">
        <f t="shared" si="6"/>
        <v/>
      </c>
      <c r="AK44" s="48">
        <f t="shared" si="7"/>
        <v>0</v>
      </c>
      <c r="AL44" s="58" t="str">
        <f t="shared" si="8"/>
        <v/>
      </c>
      <c r="AM44" s="59" t="str">
        <f t="shared" si="9"/>
        <v/>
      </c>
      <c r="AN44" s="59" t="str">
        <f t="shared" si="10"/>
        <v/>
      </c>
      <c r="AO44" s="60"/>
    </row>
    <row r="45" spans="2:41" x14ac:dyDescent="0.25">
      <c r="C45" s="2"/>
      <c r="E45" s="83" t="str">
        <f t="shared" si="18"/>
        <v/>
      </c>
      <c r="F45" s="45"/>
      <c r="G45" s="45"/>
      <c r="H45" s="45"/>
      <c r="I45" s="46" t="str">
        <f t="shared" si="11"/>
        <v/>
      </c>
      <c r="J45" s="46" t="str">
        <f t="shared" si="12"/>
        <v/>
      </c>
      <c r="K45" s="47" t="str">
        <f t="shared" si="0"/>
        <v/>
      </c>
      <c r="L45" s="47" t="str">
        <f t="shared" si="1"/>
        <v/>
      </c>
      <c r="M45" s="48">
        <f t="shared" si="13"/>
        <v>0</v>
      </c>
      <c r="N45" s="46" t="str">
        <f t="shared" si="2"/>
        <v/>
      </c>
      <c r="O45" s="47" t="str">
        <f t="shared" si="3"/>
        <v/>
      </c>
      <c r="P45" s="47" t="str">
        <f t="shared" si="4"/>
        <v/>
      </c>
      <c r="Q45" s="48">
        <f t="shared" si="14"/>
        <v>0</v>
      </c>
      <c r="R45" s="2"/>
      <c r="AH45" s="57" t="str">
        <f>IF(G45&gt;1,IF($E$10&gt;0,100-(#REF!/(1+(AL45/#REF!)^#REF!)^#REF!+#REF!/(AL45-1))*100,100-(AL45*D$5+D$6)*100),"")</f>
        <v/>
      </c>
      <c r="AI45" s="21" t="str">
        <f t="shared" si="5"/>
        <v/>
      </c>
      <c r="AJ45" s="21" t="str">
        <f t="shared" si="6"/>
        <v/>
      </c>
      <c r="AK45" s="48">
        <f t="shared" si="7"/>
        <v>0</v>
      </c>
      <c r="AL45" s="58" t="str">
        <f t="shared" si="8"/>
        <v/>
      </c>
      <c r="AM45" s="59" t="str">
        <f t="shared" si="9"/>
        <v/>
      </c>
      <c r="AN45" s="59" t="str">
        <f t="shared" si="10"/>
        <v/>
      </c>
      <c r="AO45" s="60"/>
    </row>
    <row r="46" spans="2:41" x14ac:dyDescent="0.25">
      <c r="C46" s="2"/>
      <c r="E46" s="83" t="str">
        <f t="shared" si="18"/>
        <v/>
      </c>
      <c r="F46" s="45"/>
      <c r="G46" s="45"/>
      <c r="H46" s="45"/>
      <c r="I46" s="46" t="str">
        <f t="shared" si="11"/>
        <v/>
      </c>
      <c r="J46" s="46" t="str">
        <f t="shared" si="12"/>
        <v/>
      </c>
      <c r="K46" s="47" t="str">
        <f t="shared" si="0"/>
        <v/>
      </c>
      <c r="L46" s="47" t="str">
        <f t="shared" si="1"/>
        <v/>
      </c>
      <c r="M46" s="48">
        <f t="shared" si="13"/>
        <v>0</v>
      </c>
      <c r="N46" s="46" t="str">
        <f t="shared" si="2"/>
        <v/>
      </c>
      <c r="O46" s="47" t="str">
        <f t="shared" si="3"/>
        <v/>
      </c>
      <c r="P46" s="47" t="str">
        <f t="shared" si="4"/>
        <v/>
      </c>
      <c r="Q46" s="48">
        <f t="shared" si="14"/>
        <v>0</v>
      </c>
      <c r="R46" s="2"/>
      <c r="AH46" s="57" t="str">
        <f>IF(G46&gt;1,IF($E$10&gt;0,100-(#REF!/(1+(AL46/#REF!)^#REF!)^#REF!+#REF!/(AL46-1))*100,100-(AL46*D$5+D$6)*100),"")</f>
        <v/>
      </c>
      <c r="AI46" s="21" t="str">
        <f t="shared" si="5"/>
        <v/>
      </c>
      <c r="AJ46" s="21" t="str">
        <f t="shared" si="6"/>
        <v/>
      </c>
      <c r="AK46" s="48">
        <f t="shared" si="7"/>
        <v>0</v>
      </c>
      <c r="AL46" s="58" t="str">
        <f t="shared" si="8"/>
        <v/>
      </c>
      <c r="AM46" s="59" t="str">
        <f t="shared" si="9"/>
        <v/>
      </c>
      <c r="AN46" s="59" t="str">
        <f t="shared" si="10"/>
        <v/>
      </c>
      <c r="AO46" s="60"/>
    </row>
    <row r="47" spans="2:41" x14ac:dyDescent="0.25">
      <c r="C47" s="82"/>
      <c r="D47" s="45"/>
      <c r="E47" s="83" t="str">
        <f t="shared" si="18"/>
        <v/>
      </c>
      <c r="F47" s="45"/>
      <c r="G47" s="45"/>
      <c r="H47" s="45"/>
      <c r="I47" s="46" t="str">
        <f t="shared" si="11"/>
        <v/>
      </c>
      <c r="J47" s="46" t="str">
        <f t="shared" si="12"/>
        <v/>
      </c>
      <c r="K47" s="47" t="str">
        <f t="shared" si="0"/>
        <v/>
      </c>
      <c r="L47" s="47" t="str">
        <f t="shared" si="1"/>
        <v/>
      </c>
      <c r="M47" s="48">
        <f t="shared" si="13"/>
        <v>0</v>
      </c>
      <c r="N47" s="46" t="str">
        <f t="shared" si="2"/>
        <v/>
      </c>
      <c r="O47" s="47" t="str">
        <f t="shared" si="3"/>
        <v/>
      </c>
      <c r="P47" s="47" t="str">
        <f t="shared" si="4"/>
        <v/>
      </c>
      <c r="Q47" s="48">
        <f t="shared" si="14"/>
        <v>0</v>
      </c>
      <c r="R47" s="2"/>
      <c r="AH47" s="57" t="str">
        <f>IF(G47&gt;1,IF($E$10&gt;0,100-(#REF!/(1+(AL47/#REF!)^#REF!)^#REF!+#REF!/(AL47-1))*100,100-(AL47*D$5+D$6)*100),"")</f>
        <v/>
      </c>
      <c r="AI47" s="21" t="str">
        <f t="shared" si="5"/>
        <v/>
      </c>
      <c r="AJ47" s="21" t="str">
        <f t="shared" si="6"/>
        <v/>
      </c>
      <c r="AK47" s="48">
        <f t="shared" si="7"/>
        <v>0</v>
      </c>
      <c r="AL47" s="58" t="str">
        <f t="shared" si="8"/>
        <v/>
      </c>
      <c r="AM47" s="59" t="str">
        <f t="shared" si="9"/>
        <v/>
      </c>
      <c r="AN47" s="59" t="str">
        <f t="shared" si="10"/>
        <v/>
      </c>
      <c r="AO47" s="60"/>
    </row>
    <row r="48" spans="2:41" x14ac:dyDescent="0.25">
      <c r="C48" s="82"/>
      <c r="D48" s="45"/>
      <c r="E48" s="83" t="str">
        <f t="shared" si="18"/>
        <v/>
      </c>
      <c r="F48" s="45"/>
      <c r="G48" s="45"/>
      <c r="H48" s="45"/>
      <c r="I48" s="46" t="str">
        <f t="shared" si="11"/>
        <v/>
      </c>
      <c r="J48" s="46" t="str">
        <f t="shared" si="12"/>
        <v/>
      </c>
      <c r="K48" s="47" t="str">
        <f t="shared" si="0"/>
        <v/>
      </c>
      <c r="L48" s="47" t="str">
        <f t="shared" si="1"/>
        <v/>
      </c>
      <c r="M48" s="48">
        <f t="shared" si="13"/>
        <v>0</v>
      </c>
      <c r="N48" s="46" t="str">
        <f t="shared" si="2"/>
        <v/>
      </c>
      <c r="O48" s="47" t="str">
        <f t="shared" si="3"/>
        <v/>
      </c>
      <c r="P48" s="47" t="str">
        <f t="shared" si="4"/>
        <v/>
      </c>
      <c r="Q48" s="48">
        <f t="shared" si="14"/>
        <v>0</v>
      </c>
      <c r="R48" s="2"/>
      <c r="AH48" s="57" t="str">
        <f>IF(G48&gt;1,IF($E$10&gt;0,100-(#REF!/(1+(AL48/#REF!)^#REF!)^#REF!+#REF!/(AL48-1))*100,100-(AL48*D$5+D$6)*100),"")</f>
        <v/>
      </c>
      <c r="AI48" s="21" t="str">
        <f t="shared" si="5"/>
        <v/>
      </c>
      <c r="AJ48" s="21" t="str">
        <f t="shared" si="6"/>
        <v/>
      </c>
      <c r="AK48" s="48">
        <f t="shared" si="7"/>
        <v>0</v>
      </c>
      <c r="AL48" s="58" t="str">
        <f t="shared" si="8"/>
        <v/>
      </c>
      <c r="AM48" s="59" t="str">
        <f t="shared" si="9"/>
        <v/>
      </c>
      <c r="AN48" s="59" t="str">
        <f t="shared" si="10"/>
        <v/>
      </c>
      <c r="AO48" s="60"/>
    </row>
    <row r="49" spans="3:41" x14ac:dyDescent="0.25">
      <c r="C49" s="82"/>
      <c r="D49" s="45"/>
      <c r="E49" s="83" t="str">
        <f t="shared" si="18"/>
        <v/>
      </c>
      <c r="F49" s="45"/>
      <c r="G49" s="45"/>
      <c r="H49" s="45"/>
      <c r="I49" s="46" t="str">
        <f t="shared" si="11"/>
        <v/>
      </c>
      <c r="J49" s="46" t="str">
        <f t="shared" si="12"/>
        <v/>
      </c>
      <c r="K49" s="47" t="str">
        <f t="shared" si="0"/>
        <v/>
      </c>
      <c r="L49" s="47" t="str">
        <f t="shared" si="1"/>
        <v/>
      </c>
      <c r="M49" s="48">
        <f t="shared" si="13"/>
        <v>0</v>
      </c>
      <c r="N49" s="46" t="str">
        <f t="shared" si="2"/>
        <v/>
      </c>
      <c r="O49" s="47" t="str">
        <f t="shared" si="3"/>
        <v/>
      </c>
      <c r="P49" s="47" t="str">
        <f t="shared" si="4"/>
        <v/>
      </c>
      <c r="Q49" s="48">
        <f t="shared" si="14"/>
        <v>0</v>
      </c>
      <c r="R49" s="2"/>
      <c r="AH49" s="57" t="str">
        <f>IF(G49&gt;1,IF($E$10&gt;0,100-(#REF!/(1+(AL49/#REF!)^#REF!)^#REF!+#REF!/(AL49-1))*100,100-(AL49*D$5+D$6)*100),"")</f>
        <v/>
      </c>
      <c r="AI49" s="21" t="str">
        <f t="shared" si="5"/>
        <v/>
      </c>
      <c r="AJ49" s="21" t="str">
        <f t="shared" si="6"/>
        <v/>
      </c>
      <c r="AK49" s="48">
        <f t="shared" si="7"/>
        <v>0</v>
      </c>
      <c r="AL49" s="58" t="str">
        <f t="shared" si="8"/>
        <v/>
      </c>
      <c r="AM49" s="59" t="str">
        <f t="shared" si="9"/>
        <v/>
      </c>
      <c r="AN49" s="59" t="str">
        <f t="shared" si="10"/>
        <v/>
      </c>
      <c r="AO49" s="60"/>
    </row>
    <row r="50" spans="3:41" x14ac:dyDescent="0.25">
      <c r="C50" s="82"/>
      <c r="D50" s="45"/>
      <c r="E50" s="83" t="str">
        <f t="shared" si="18"/>
        <v/>
      </c>
      <c r="F50" s="45"/>
      <c r="G50" s="45"/>
      <c r="H50" s="45"/>
      <c r="I50" s="46" t="str">
        <f t="shared" si="11"/>
        <v/>
      </c>
      <c r="J50" s="46" t="str">
        <f t="shared" si="12"/>
        <v/>
      </c>
      <c r="K50" s="47" t="str">
        <f t="shared" si="0"/>
        <v/>
      </c>
      <c r="L50" s="47" t="str">
        <f t="shared" si="1"/>
        <v/>
      </c>
      <c r="M50" s="48">
        <f t="shared" si="13"/>
        <v>0</v>
      </c>
      <c r="N50" s="46" t="str">
        <f t="shared" si="2"/>
        <v/>
      </c>
      <c r="O50" s="47" t="str">
        <f t="shared" si="3"/>
        <v/>
      </c>
      <c r="P50" s="47" t="str">
        <f t="shared" si="4"/>
        <v/>
      </c>
      <c r="Q50" s="48">
        <f t="shared" si="14"/>
        <v>0</v>
      </c>
      <c r="R50" s="2"/>
      <c r="AH50" s="57" t="str">
        <f>IF(G50&gt;1,IF($E$10&gt;0,100-(#REF!/(1+(AL50/#REF!)^#REF!)^#REF!+#REF!/(AL50-1))*100,100-(AL50*D$5+D$6)*100),"")</f>
        <v/>
      </c>
      <c r="AI50" s="21" t="str">
        <f t="shared" si="5"/>
        <v/>
      </c>
      <c r="AJ50" s="21" t="str">
        <f t="shared" si="6"/>
        <v/>
      </c>
      <c r="AK50" s="48">
        <f t="shared" si="7"/>
        <v>0</v>
      </c>
      <c r="AL50" s="58" t="str">
        <f t="shared" si="8"/>
        <v/>
      </c>
      <c r="AM50" s="59" t="str">
        <f t="shared" si="9"/>
        <v/>
      </c>
      <c r="AN50" s="59" t="str">
        <f t="shared" si="10"/>
        <v/>
      </c>
      <c r="AO50" s="60"/>
    </row>
    <row r="51" spans="3:41" x14ac:dyDescent="0.25">
      <c r="C51" s="82"/>
      <c r="D51" s="45"/>
      <c r="E51" s="83" t="str">
        <f t="shared" si="18"/>
        <v/>
      </c>
      <c r="F51" s="45"/>
      <c r="G51" s="45"/>
      <c r="H51" s="45"/>
      <c r="I51" s="46" t="str">
        <f t="shared" si="11"/>
        <v/>
      </c>
      <c r="J51" s="46" t="str">
        <f t="shared" si="12"/>
        <v/>
      </c>
      <c r="K51" s="47" t="str">
        <f t="shared" si="0"/>
        <v/>
      </c>
      <c r="L51" s="47" t="str">
        <f t="shared" si="1"/>
        <v/>
      </c>
      <c r="M51" s="48">
        <f t="shared" si="13"/>
        <v>0</v>
      </c>
      <c r="N51" s="46" t="str">
        <f t="shared" si="2"/>
        <v/>
      </c>
      <c r="O51" s="47" t="str">
        <f t="shared" si="3"/>
        <v/>
      </c>
      <c r="P51" s="47" t="str">
        <f t="shared" si="4"/>
        <v/>
      </c>
      <c r="Q51" s="48">
        <f t="shared" si="14"/>
        <v>0</v>
      </c>
      <c r="R51" s="2"/>
      <c r="AH51" s="57" t="str">
        <f>IF(G51&gt;1,IF($E$10&gt;0,100-(#REF!/(1+(AL51/#REF!)^#REF!)^#REF!+#REF!/(AL51-1))*100,100-(AL51*D$5+D$6)*100),"")</f>
        <v/>
      </c>
      <c r="AI51" s="21" t="str">
        <f t="shared" si="5"/>
        <v/>
      </c>
      <c r="AJ51" s="21" t="str">
        <f t="shared" si="6"/>
        <v/>
      </c>
      <c r="AK51" s="48">
        <f t="shared" si="7"/>
        <v>0</v>
      </c>
      <c r="AL51" s="58" t="str">
        <f t="shared" si="8"/>
        <v/>
      </c>
      <c r="AM51" s="59" t="str">
        <f t="shared" si="9"/>
        <v/>
      </c>
      <c r="AN51" s="59" t="str">
        <f t="shared" si="10"/>
        <v/>
      </c>
      <c r="AO51" s="60"/>
    </row>
    <row r="52" spans="3:41" x14ac:dyDescent="0.25">
      <c r="C52" s="82"/>
      <c r="D52" s="45"/>
      <c r="E52" s="83" t="str">
        <f t="shared" si="18"/>
        <v/>
      </c>
      <c r="F52" s="45"/>
      <c r="G52" s="45"/>
      <c r="H52" s="45"/>
      <c r="I52" s="46" t="str">
        <f t="shared" si="11"/>
        <v/>
      </c>
      <c r="J52" s="46" t="str">
        <f t="shared" si="12"/>
        <v/>
      </c>
      <c r="K52" s="47" t="str">
        <f t="shared" si="0"/>
        <v/>
      </c>
      <c r="L52" s="47" t="str">
        <f t="shared" si="1"/>
        <v/>
      </c>
      <c r="M52" s="48">
        <f t="shared" si="13"/>
        <v>0</v>
      </c>
      <c r="N52" s="46" t="str">
        <f t="shared" si="2"/>
        <v/>
      </c>
      <c r="O52" s="47" t="str">
        <f t="shared" si="3"/>
        <v/>
      </c>
      <c r="P52" s="47" t="str">
        <f t="shared" si="4"/>
        <v/>
      </c>
      <c r="Q52" s="48">
        <f t="shared" si="14"/>
        <v>0</v>
      </c>
      <c r="R52" s="2"/>
      <c r="AH52" s="57" t="str">
        <f>IF(G52&gt;1,IF($E$10&gt;0,100-(#REF!/(1+(AL52/#REF!)^#REF!)^#REF!+#REF!/(AL52-1))*100,100-(AL52*D$5+D$6)*100),"")</f>
        <v/>
      </c>
      <c r="AI52" s="21" t="str">
        <f t="shared" si="5"/>
        <v/>
      </c>
      <c r="AJ52" s="21" t="str">
        <f t="shared" si="6"/>
        <v/>
      </c>
      <c r="AK52" s="48">
        <f t="shared" si="7"/>
        <v>0</v>
      </c>
      <c r="AL52" s="58" t="str">
        <f t="shared" si="8"/>
        <v/>
      </c>
      <c r="AM52" s="59" t="str">
        <f t="shared" si="9"/>
        <v/>
      </c>
      <c r="AN52" s="59" t="str">
        <f t="shared" si="10"/>
        <v/>
      </c>
      <c r="AO52" s="60"/>
    </row>
    <row r="53" spans="3:41" x14ac:dyDescent="0.25">
      <c r="C53" s="82"/>
      <c r="D53" s="45"/>
      <c r="E53" s="83" t="str">
        <f t="shared" si="18"/>
        <v/>
      </c>
      <c r="F53" s="45"/>
      <c r="G53" s="45"/>
      <c r="H53" s="45"/>
      <c r="I53" s="46" t="str">
        <f t="shared" si="11"/>
        <v/>
      </c>
      <c r="J53" s="46" t="str">
        <f t="shared" si="12"/>
        <v/>
      </c>
      <c r="K53" s="47" t="str">
        <f t="shared" si="0"/>
        <v/>
      </c>
      <c r="L53" s="47" t="str">
        <f t="shared" si="1"/>
        <v/>
      </c>
      <c r="M53" s="48">
        <f t="shared" si="13"/>
        <v>0</v>
      </c>
      <c r="N53" s="46" t="str">
        <f t="shared" si="2"/>
        <v/>
      </c>
      <c r="O53" s="47" t="str">
        <f t="shared" si="3"/>
        <v/>
      </c>
      <c r="P53" s="47" t="str">
        <f t="shared" si="4"/>
        <v/>
      </c>
      <c r="Q53" s="48">
        <f t="shared" si="14"/>
        <v>0</v>
      </c>
      <c r="R53" s="2"/>
      <c r="AH53" s="57" t="str">
        <f>IF(G53&gt;1,IF($E$10&gt;0,100-(#REF!/(1+(AL53/#REF!)^#REF!)^#REF!+#REF!/(AL53-1))*100,100-(AL53*D$5+D$6)*100),"")</f>
        <v/>
      </c>
      <c r="AI53" s="21" t="str">
        <f t="shared" si="5"/>
        <v/>
      </c>
      <c r="AJ53" s="21" t="str">
        <f t="shared" si="6"/>
        <v/>
      </c>
      <c r="AK53" s="48">
        <f t="shared" si="7"/>
        <v>0</v>
      </c>
      <c r="AL53" s="58" t="str">
        <f t="shared" si="8"/>
        <v/>
      </c>
      <c r="AM53" s="59" t="str">
        <f t="shared" si="9"/>
        <v/>
      </c>
      <c r="AN53" s="59" t="str">
        <f t="shared" si="10"/>
        <v/>
      </c>
      <c r="AO53" s="60"/>
    </row>
    <row r="54" spans="3:41" x14ac:dyDescent="0.25">
      <c r="C54" s="82"/>
      <c r="D54" s="45"/>
      <c r="E54" s="83" t="str">
        <f t="shared" si="18"/>
        <v/>
      </c>
      <c r="F54" s="45"/>
      <c r="G54" s="45"/>
      <c r="H54" s="45"/>
      <c r="I54" s="46" t="str">
        <f t="shared" si="11"/>
        <v/>
      </c>
      <c r="J54" s="46" t="str">
        <f t="shared" si="12"/>
        <v/>
      </c>
      <c r="K54" s="47" t="str">
        <f t="shared" si="0"/>
        <v/>
      </c>
      <c r="L54" s="47" t="str">
        <f t="shared" si="1"/>
        <v/>
      </c>
      <c r="M54" s="48">
        <f t="shared" si="13"/>
        <v>0</v>
      </c>
      <c r="N54" s="46" t="str">
        <f t="shared" si="2"/>
        <v/>
      </c>
      <c r="O54" s="47" t="str">
        <f t="shared" si="3"/>
        <v/>
      </c>
      <c r="P54" s="47" t="str">
        <f t="shared" si="4"/>
        <v/>
      </c>
      <c r="Q54" s="48">
        <f t="shared" si="14"/>
        <v>0</v>
      </c>
      <c r="R54" s="2"/>
      <c r="AH54" s="57" t="str">
        <f>IF(G54&gt;1,IF($E$10&gt;0,100-(#REF!/(1+(AL54/#REF!)^#REF!)^#REF!+#REF!/(AL54-1))*100,100-(AL54*D$5+D$6)*100),"")</f>
        <v/>
      </c>
      <c r="AI54" s="21" t="str">
        <f t="shared" si="5"/>
        <v/>
      </c>
      <c r="AJ54" s="21" t="str">
        <f t="shared" si="6"/>
        <v/>
      </c>
      <c r="AK54" s="48">
        <f t="shared" si="7"/>
        <v>0</v>
      </c>
      <c r="AL54" s="58" t="str">
        <f t="shared" si="8"/>
        <v/>
      </c>
      <c r="AM54" s="59" t="str">
        <f t="shared" si="9"/>
        <v/>
      </c>
      <c r="AN54" s="59" t="str">
        <f t="shared" si="10"/>
        <v/>
      </c>
      <c r="AO54" s="60"/>
    </row>
    <row r="55" spans="3:41" x14ac:dyDescent="0.25">
      <c r="C55" s="82"/>
      <c r="D55" s="45"/>
      <c r="E55" s="83" t="str">
        <f t="shared" si="18"/>
        <v/>
      </c>
      <c r="F55" s="45"/>
      <c r="G55" s="45"/>
      <c r="H55" s="45"/>
      <c r="I55" s="46" t="str">
        <f t="shared" si="11"/>
        <v/>
      </c>
      <c r="J55" s="46" t="str">
        <f t="shared" si="12"/>
        <v/>
      </c>
      <c r="K55" s="47" t="str">
        <f t="shared" si="0"/>
        <v/>
      </c>
      <c r="L55" s="47" t="str">
        <f t="shared" si="1"/>
        <v/>
      </c>
      <c r="M55" s="48">
        <f t="shared" si="13"/>
        <v>0</v>
      </c>
      <c r="N55" s="46" t="str">
        <f t="shared" si="2"/>
        <v/>
      </c>
      <c r="O55" s="47" t="str">
        <f t="shared" si="3"/>
        <v/>
      </c>
      <c r="P55" s="47" t="str">
        <f t="shared" si="4"/>
        <v/>
      </c>
      <c r="Q55" s="48">
        <f t="shared" si="14"/>
        <v>0</v>
      </c>
      <c r="R55" s="2"/>
      <c r="AH55" s="57" t="str">
        <f>IF(G55&gt;1,IF($E$10&gt;0,100-(#REF!/(1+(AL55/#REF!)^#REF!)^#REF!+#REF!/(AL55-1))*100,100-(AL55*D$5+D$6)*100),"")</f>
        <v/>
      </c>
      <c r="AI55" s="21" t="str">
        <f t="shared" si="5"/>
        <v/>
      </c>
      <c r="AJ55" s="21" t="str">
        <f t="shared" si="6"/>
        <v/>
      </c>
      <c r="AK55" s="48">
        <f t="shared" si="7"/>
        <v>0</v>
      </c>
      <c r="AL55" s="58" t="str">
        <f t="shared" si="8"/>
        <v/>
      </c>
      <c r="AM55" s="59" t="str">
        <f t="shared" si="9"/>
        <v/>
      </c>
      <c r="AN55" s="59" t="str">
        <f t="shared" si="10"/>
        <v/>
      </c>
      <c r="AO55" s="60"/>
    </row>
    <row r="56" spans="3:41" x14ac:dyDescent="0.25">
      <c r="C56" s="82"/>
      <c r="D56" s="45"/>
      <c r="E56" s="83" t="str">
        <f t="shared" si="18"/>
        <v/>
      </c>
      <c r="F56" s="45"/>
      <c r="G56" s="45"/>
      <c r="H56" s="45"/>
      <c r="I56" s="46" t="str">
        <f t="shared" si="11"/>
        <v/>
      </c>
      <c r="J56" s="46" t="str">
        <f t="shared" si="12"/>
        <v/>
      </c>
      <c r="K56" s="47" t="str">
        <f t="shared" si="0"/>
        <v/>
      </c>
      <c r="L56" s="47" t="str">
        <f t="shared" si="1"/>
        <v/>
      </c>
      <c r="M56" s="48">
        <f t="shared" si="13"/>
        <v>0</v>
      </c>
      <c r="N56" s="46" t="str">
        <f t="shared" si="2"/>
        <v/>
      </c>
      <c r="O56" s="47" t="str">
        <f t="shared" si="3"/>
        <v/>
      </c>
      <c r="P56" s="47" t="str">
        <f t="shared" si="4"/>
        <v/>
      </c>
      <c r="Q56" s="48">
        <f t="shared" si="14"/>
        <v>0</v>
      </c>
      <c r="R56" s="2"/>
      <c r="AH56" s="57" t="str">
        <f>IF(G56&gt;1,IF($E$10&gt;0,100-(#REF!/(1+(AL56/#REF!)^#REF!)^#REF!+#REF!/(AL56-1))*100,100-(AL56*D$5+D$6)*100),"")</f>
        <v/>
      </c>
      <c r="AI56" s="21" t="str">
        <f t="shared" si="5"/>
        <v/>
      </c>
      <c r="AJ56" s="21" t="str">
        <f t="shared" si="6"/>
        <v/>
      </c>
      <c r="AK56" s="48">
        <f t="shared" si="7"/>
        <v>0</v>
      </c>
      <c r="AL56" s="58" t="str">
        <f t="shared" si="8"/>
        <v/>
      </c>
      <c r="AM56" s="59" t="str">
        <f t="shared" si="9"/>
        <v/>
      </c>
      <c r="AN56" s="59" t="str">
        <f t="shared" si="10"/>
        <v/>
      </c>
      <c r="AO56" s="60"/>
    </row>
    <row r="57" spans="3:41" x14ac:dyDescent="0.25">
      <c r="C57" s="82"/>
      <c r="D57" s="45"/>
      <c r="E57" s="83" t="str">
        <f t="shared" si="18"/>
        <v/>
      </c>
      <c r="F57" s="45"/>
      <c r="G57" s="45"/>
      <c r="H57" s="45"/>
      <c r="I57" s="46" t="str">
        <f t="shared" si="11"/>
        <v/>
      </c>
      <c r="J57" s="46" t="str">
        <f t="shared" si="12"/>
        <v/>
      </c>
      <c r="K57" s="47" t="str">
        <f t="shared" si="0"/>
        <v/>
      </c>
      <c r="L57" s="47" t="str">
        <f t="shared" si="1"/>
        <v/>
      </c>
      <c r="M57" s="48">
        <f t="shared" si="13"/>
        <v>0</v>
      </c>
      <c r="N57" s="46" t="str">
        <f t="shared" si="2"/>
        <v/>
      </c>
      <c r="O57" s="47" t="str">
        <f t="shared" si="3"/>
        <v/>
      </c>
      <c r="P57" s="47" t="str">
        <f t="shared" si="4"/>
        <v/>
      </c>
      <c r="Q57" s="48">
        <f t="shared" si="14"/>
        <v>0</v>
      </c>
      <c r="R57" s="2"/>
      <c r="AH57" s="57" t="str">
        <f>IF(G57&gt;1,IF($E$10&gt;0,100-(#REF!/(1+(AL57/#REF!)^#REF!)^#REF!+#REF!/(AL57-1))*100,100-(AL57*D$5+D$6)*100),"")</f>
        <v/>
      </c>
      <c r="AI57" s="21" t="str">
        <f t="shared" si="5"/>
        <v/>
      </c>
      <c r="AJ57" s="21" t="str">
        <f t="shared" si="6"/>
        <v/>
      </c>
      <c r="AK57" s="48">
        <f t="shared" si="7"/>
        <v>0</v>
      </c>
      <c r="AL57" s="58" t="str">
        <f t="shared" si="8"/>
        <v/>
      </c>
      <c r="AM57" s="59" t="str">
        <f t="shared" si="9"/>
        <v/>
      </c>
      <c r="AN57" s="59" t="str">
        <f t="shared" si="10"/>
        <v/>
      </c>
      <c r="AO57" s="60"/>
    </row>
    <row r="58" spans="3:41" x14ac:dyDescent="0.25">
      <c r="C58" s="82"/>
      <c r="D58" s="45"/>
      <c r="E58" s="83" t="str">
        <f t="shared" si="18"/>
        <v/>
      </c>
      <c r="F58" s="45"/>
      <c r="G58" s="45"/>
      <c r="H58" s="45"/>
      <c r="I58" s="46" t="str">
        <f t="shared" si="11"/>
        <v/>
      </c>
      <c r="J58" s="46" t="str">
        <f t="shared" si="12"/>
        <v/>
      </c>
      <c r="K58" s="47" t="str">
        <f t="shared" si="0"/>
        <v/>
      </c>
      <c r="L58" s="47" t="str">
        <f t="shared" si="1"/>
        <v/>
      </c>
      <c r="M58" s="48">
        <f t="shared" si="13"/>
        <v>0</v>
      </c>
      <c r="N58" s="46" t="str">
        <f t="shared" si="2"/>
        <v/>
      </c>
      <c r="O58" s="47" t="str">
        <f t="shared" si="3"/>
        <v/>
      </c>
      <c r="P58" s="47" t="str">
        <f t="shared" si="4"/>
        <v/>
      </c>
      <c r="Q58" s="48">
        <f t="shared" si="14"/>
        <v>0</v>
      </c>
      <c r="R58" s="2"/>
      <c r="AH58" s="57" t="str">
        <f>IF(G58&gt;1,IF($E$10&gt;0,100-(#REF!/(1+(AL58/#REF!)^#REF!)^#REF!+#REF!/(AL58-1))*100,100-(AL58*D$5+D$6)*100),"")</f>
        <v/>
      </c>
      <c r="AI58" s="21" t="str">
        <f t="shared" si="5"/>
        <v/>
      </c>
      <c r="AJ58" s="21" t="str">
        <f t="shared" si="6"/>
        <v/>
      </c>
      <c r="AK58" s="48">
        <f t="shared" si="7"/>
        <v>0</v>
      </c>
      <c r="AL58" s="58" t="str">
        <f t="shared" si="8"/>
        <v/>
      </c>
      <c r="AM58" s="59" t="str">
        <f t="shared" si="9"/>
        <v/>
      </c>
      <c r="AN58" s="59" t="str">
        <f t="shared" si="10"/>
        <v/>
      </c>
      <c r="AO58" s="60"/>
    </row>
    <row r="59" spans="3:41" x14ac:dyDescent="0.25">
      <c r="C59" s="82"/>
      <c r="D59" s="45"/>
      <c r="E59" s="83" t="str">
        <f t="shared" si="18"/>
        <v/>
      </c>
      <c r="F59" s="45"/>
      <c r="G59" s="45"/>
      <c r="H59" s="45"/>
      <c r="I59" s="46" t="str">
        <f t="shared" si="11"/>
        <v/>
      </c>
      <c r="J59" s="46" t="str">
        <f t="shared" si="12"/>
        <v/>
      </c>
      <c r="K59" s="47" t="str">
        <f t="shared" si="0"/>
        <v/>
      </c>
      <c r="L59" s="47" t="str">
        <f t="shared" si="1"/>
        <v/>
      </c>
      <c r="M59" s="48">
        <f t="shared" si="13"/>
        <v>0</v>
      </c>
      <c r="N59" s="46" t="str">
        <f t="shared" si="2"/>
        <v/>
      </c>
      <c r="O59" s="47" t="str">
        <f t="shared" si="3"/>
        <v/>
      </c>
      <c r="P59" s="47" t="str">
        <f t="shared" si="4"/>
        <v/>
      </c>
      <c r="Q59" s="48">
        <f t="shared" si="14"/>
        <v>0</v>
      </c>
      <c r="R59" s="2"/>
      <c r="AH59" s="57" t="str">
        <f>IF(G59&gt;1,IF($E$10&gt;0,100-(#REF!/(1+(AL59/#REF!)^#REF!)^#REF!+#REF!/(AL59-1))*100,100-(AL59*D$5+D$6)*100),"")</f>
        <v/>
      </c>
      <c r="AI59" s="21" t="str">
        <f t="shared" si="5"/>
        <v/>
      </c>
      <c r="AJ59" s="21" t="str">
        <f t="shared" si="6"/>
        <v/>
      </c>
      <c r="AK59" s="48">
        <f t="shared" si="7"/>
        <v>0</v>
      </c>
      <c r="AL59" s="58" t="str">
        <f t="shared" si="8"/>
        <v/>
      </c>
      <c r="AM59" s="59" t="str">
        <f t="shared" si="9"/>
        <v/>
      </c>
      <c r="AN59" s="59" t="str">
        <f t="shared" si="10"/>
        <v/>
      </c>
      <c r="AO59" s="60"/>
    </row>
    <row r="60" spans="3:41" x14ac:dyDescent="0.25">
      <c r="C60" s="82"/>
      <c r="D60" s="45"/>
      <c r="E60" s="83" t="str">
        <f t="shared" si="18"/>
        <v/>
      </c>
      <c r="F60" s="45"/>
      <c r="G60" s="45"/>
      <c r="H60" s="45"/>
      <c r="I60" s="46" t="str">
        <f t="shared" si="11"/>
        <v/>
      </c>
      <c r="J60" s="46" t="str">
        <f t="shared" si="12"/>
        <v/>
      </c>
      <c r="K60" s="47" t="str">
        <f t="shared" si="0"/>
        <v/>
      </c>
      <c r="L60" s="47" t="str">
        <f t="shared" si="1"/>
        <v/>
      </c>
      <c r="M60" s="48">
        <f t="shared" si="13"/>
        <v>0</v>
      </c>
      <c r="N60" s="46" t="str">
        <f t="shared" si="2"/>
        <v/>
      </c>
      <c r="O60" s="47" t="str">
        <f t="shared" si="3"/>
        <v/>
      </c>
      <c r="P60" s="47" t="str">
        <f t="shared" si="4"/>
        <v/>
      </c>
      <c r="Q60" s="48">
        <f t="shared" si="14"/>
        <v>0</v>
      </c>
      <c r="R60" s="2"/>
      <c r="AH60" s="57" t="str">
        <f>IF(G60&gt;1,IF($E$10&gt;0,100-(#REF!/(1+(AL60/#REF!)^#REF!)^#REF!+#REF!/(AL60-1))*100,100-(AL60*D$5+D$6)*100),"")</f>
        <v/>
      </c>
      <c r="AI60" s="21" t="str">
        <f t="shared" si="5"/>
        <v/>
      </c>
      <c r="AJ60" s="21" t="str">
        <f t="shared" si="6"/>
        <v/>
      </c>
      <c r="AK60" s="48">
        <f t="shared" si="7"/>
        <v>0</v>
      </c>
      <c r="AL60" s="58" t="str">
        <f t="shared" si="8"/>
        <v/>
      </c>
      <c r="AM60" s="59" t="str">
        <f t="shared" si="9"/>
        <v/>
      </c>
      <c r="AN60" s="59" t="str">
        <f t="shared" si="10"/>
        <v/>
      </c>
      <c r="AO60" s="60"/>
    </row>
    <row r="61" spans="3:41" x14ac:dyDescent="0.25">
      <c r="C61" s="82"/>
      <c r="D61" s="45"/>
      <c r="E61" s="83" t="str">
        <f t="shared" si="18"/>
        <v/>
      </c>
      <c r="F61" s="45"/>
      <c r="G61" s="45"/>
      <c r="H61" s="45"/>
      <c r="I61" s="46" t="str">
        <f t="shared" si="11"/>
        <v/>
      </c>
      <c r="J61" s="46" t="str">
        <f t="shared" si="12"/>
        <v/>
      </c>
      <c r="K61" s="47" t="str">
        <f t="shared" si="0"/>
        <v/>
      </c>
      <c r="L61" s="47" t="str">
        <f t="shared" si="1"/>
        <v/>
      </c>
      <c r="M61" s="48">
        <f t="shared" si="13"/>
        <v>0</v>
      </c>
      <c r="N61" s="46" t="str">
        <f t="shared" si="2"/>
        <v/>
      </c>
      <c r="O61" s="47" t="str">
        <f t="shared" si="3"/>
        <v/>
      </c>
      <c r="P61" s="47" t="str">
        <f t="shared" si="4"/>
        <v/>
      </c>
      <c r="Q61" s="48">
        <f t="shared" si="14"/>
        <v>0</v>
      </c>
      <c r="R61" s="2"/>
      <c r="AH61" s="57" t="str">
        <f>IF(G61&gt;1,IF($E$10&gt;0,100-(#REF!/(1+(AL61/#REF!)^#REF!)^#REF!+#REF!/(AL61-1))*100,100-(AL61*D$5+D$6)*100),"")</f>
        <v/>
      </c>
      <c r="AI61" s="21" t="str">
        <f t="shared" si="5"/>
        <v/>
      </c>
      <c r="AJ61" s="21" t="str">
        <f t="shared" si="6"/>
        <v/>
      </c>
      <c r="AK61" s="48">
        <f t="shared" si="7"/>
        <v>0</v>
      </c>
      <c r="AL61" s="58" t="str">
        <f t="shared" si="8"/>
        <v/>
      </c>
      <c r="AM61" s="59" t="str">
        <f t="shared" si="9"/>
        <v/>
      </c>
      <c r="AN61" s="59" t="str">
        <f t="shared" si="10"/>
        <v/>
      </c>
      <c r="AO61" s="60"/>
    </row>
    <row r="62" spans="3:41" x14ac:dyDescent="0.25">
      <c r="C62" s="82"/>
      <c r="D62" s="45"/>
      <c r="E62" s="83" t="str">
        <f t="shared" si="18"/>
        <v/>
      </c>
      <c r="F62" s="45"/>
      <c r="G62" s="45"/>
      <c r="H62" s="45"/>
      <c r="I62" s="46" t="str">
        <f t="shared" si="11"/>
        <v/>
      </c>
      <c r="J62" s="46" t="str">
        <f t="shared" si="12"/>
        <v/>
      </c>
      <c r="K62" s="47" t="str">
        <f t="shared" si="0"/>
        <v/>
      </c>
      <c r="L62" s="47" t="str">
        <f t="shared" si="1"/>
        <v/>
      </c>
      <c r="M62" s="48">
        <f t="shared" si="13"/>
        <v>0</v>
      </c>
      <c r="N62" s="46" t="str">
        <f t="shared" si="2"/>
        <v/>
      </c>
      <c r="O62" s="47" t="str">
        <f t="shared" si="3"/>
        <v/>
      </c>
      <c r="P62" s="47" t="str">
        <f t="shared" si="4"/>
        <v/>
      </c>
      <c r="Q62" s="48">
        <f t="shared" si="14"/>
        <v>0</v>
      </c>
      <c r="R62" s="2"/>
      <c r="AH62" s="57" t="str">
        <f>IF(G62&gt;1,IF($E$10&gt;0,100-(#REF!/(1+(AL62/#REF!)^#REF!)^#REF!+#REF!/(AL62-1))*100,100-(AL62*D$5+D$6)*100),"")</f>
        <v/>
      </c>
      <c r="AI62" s="21" t="str">
        <f t="shared" si="5"/>
        <v/>
      </c>
      <c r="AJ62" s="21" t="str">
        <f t="shared" si="6"/>
        <v/>
      </c>
      <c r="AK62" s="48">
        <f t="shared" si="7"/>
        <v>0</v>
      </c>
      <c r="AL62" s="58" t="str">
        <f t="shared" si="8"/>
        <v/>
      </c>
      <c r="AM62" s="59" t="str">
        <f t="shared" si="9"/>
        <v/>
      </c>
      <c r="AN62" s="59" t="str">
        <f t="shared" si="10"/>
        <v/>
      </c>
      <c r="AO62" s="60"/>
    </row>
    <row r="63" spans="3:41" x14ac:dyDescent="0.25">
      <c r="C63" s="82"/>
      <c r="D63" s="45"/>
      <c r="E63" s="83" t="str">
        <f t="shared" si="18"/>
        <v/>
      </c>
      <c r="F63" s="45"/>
      <c r="G63" s="45"/>
      <c r="H63" s="45"/>
      <c r="I63" s="46" t="str">
        <f t="shared" si="11"/>
        <v/>
      </c>
      <c r="J63" s="46" t="str">
        <f t="shared" si="12"/>
        <v/>
      </c>
      <c r="K63" s="47" t="str">
        <f t="shared" si="0"/>
        <v/>
      </c>
      <c r="L63" s="47" t="str">
        <f t="shared" si="1"/>
        <v/>
      </c>
      <c r="M63" s="48">
        <f t="shared" si="13"/>
        <v>0</v>
      </c>
      <c r="N63" s="46" t="str">
        <f t="shared" si="2"/>
        <v/>
      </c>
      <c r="O63" s="47" t="str">
        <f t="shared" si="3"/>
        <v/>
      </c>
      <c r="P63" s="47" t="str">
        <f t="shared" si="4"/>
        <v/>
      </c>
      <c r="Q63" s="48">
        <f t="shared" si="14"/>
        <v>0</v>
      </c>
      <c r="R63" s="2"/>
      <c r="AH63" s="57" t="str">
        <f>IF(G63&gt;1,IF($E$10&gt;0,100-(#REF!/(1+(AL63/#REF!)^#REF!)^#REF!+#REF!/(AL63-1))*100,100-(AL63*D$5+D$6)*100),"")</f>
        <v/>
      </c>
      <c r="AI63" s="21" t="str">
        <f t="shared" si="5"/>
        <v/>
      </c>
      <c r="AJ63" s="21" t="str">
        <f t="shared" si="6"/>
        <v/>
      </c>
      <c r="AK63" s="48">
        <f t="shared" si="7"/>
        <v>0</v>
      </c>
      <c r="AL63" s="58" t="str">
        <f t="shared" si="8"/>
        <v/>
      </c>
      <c r="AM63" s="59" t="str">
        <f t="shared" si="9"/>
        <v/>
      </c>
      <c r="AN63" s="59" t="str">
        <f t="shared" si="10"/>
        <v/>
      </c>
      <c r="AO63" s="60"/>
    </row>
    <row r="64" spans="3:41" x14ac:dyDescent="0.25">
      <c r="C64" s="82"/>
      <c r="D64" s="45"/>
      <c r="E64" s="83" t="str">
        <f t="shared" si="18"/>
        <v/>
      </c>
      <c r="F64" s="45"/>
      <c r="G64" s="45"/>
      <c r="H64" s="45"/>
      <c r="I64" s="46" t="str">
        <f t="shared" si="11"/>
        <v/>
      </c>
      <c r="J64" s="46" t="str">
        <f t="shared" si="12"/>
        <v/>
      </c>
      <c r="K64" s="47" t="str">
        <f t="shared" si="0"/>
        <v/>
      </c>
      <c r="L64" s="47" t="str">
        <f t="shared" si="1"/>
        <v/>
      </c>
      <c r="M64" s="48">
        <f t="shared" si="13"/>
        <v>0</v>
      </c>
      <c r="N64" s="46" t="str">
        <f t="shared" si="2"/>
        <v/>
      </c>
      <c r="O64" s="47" t="str">
        <f t="shared" si="3"/>
        <v/>
      </c>
      <c r="P64" s="47" t="str">
        <f t="shared" si="4"/>
        <v/>
      </c>
      <c r="Q64" s="48">
        <f t="shared" si="14"/>
        <v>0</v>
      </c>
      <c r="R64" s="2"/>
      <c r="AH64" s="57" t="str">
        <f>IF(G64&gt;1,IF($E$10&gt;0,100-(#REF!/(1+(AL64/#REF!)^#REF!)^#REF!+#REF!/(AL64-1))*100,100-(AL64*D$5+D$6)*100),"")</f>
        <v/>
      </c>
      <c r="AI64" s="21" t="str">
        <f t="shared" si="5"/>
        <v/>
      </c>
      <c r="AJ64" s="21" t="str">
        <f t="shared" si="6"/>
        <v/>
      </c>
      <c r="AK64" s="48">
        <f t="shared" si="7"/>
        <v>0</v>
      </c>
      <c r="AL64" s="58" t="str">
        <f t="shared" si="8"/>
        <v/>
      </c>
      <c r="AM64" s="59" t="str">
        <f t="shared" si="9"/>
        <v/>
      </c>
      <c r="AN64" s="59" t="str">
        <f t="shared" si="10"/>
        <v/>
      </c>
      <c r="AO64" s="60"/>
    </row>
    <row r="65" spans="3:41" x14ac:dyDescent="0.25">
      <c r="C65" s="82"/>
      <c r="D65" s="45"/>
      <c r="E65" s="83" t="str">
        <f t="shared" si="18"/>
        <v/>
      </c>
      <c r="F65" s="45"/>
      <c r="G65" s="45"/>
      <c r="H65" s="45"/>
      <c r="I65" s="46" t="str">
        <f t="shared" si="11"/>
        <v/>
      </c>
      <c r="J65" s="46" t="str">
        <f t="shared" si="12"/>
        <v/>
      </c>
      <c r="K65" s="47" t="str">
        <f t="shared" si="0"/>
        <v/>
      </c>
      <c r="L65" s="47" t="str">
        <f t="shared" si="1"/>
        <v/>
      </c>
      <c r="M65" s="48">
        <f t="shared" si="13"/>
        <v>0</v>
      </c>
      <c r="N65" s="46" t="str">
        <f t="shared" si="2"/>
        <v/>
      </c>
      <c r="O65" s="47" t="str">
        <f t="shared" si="3"/>
        <v/>
      </c>
      <c r="P65" s="47" t="str">
        <f t="shared" si="4"/>
        <v/>
      </c>
      <c r="Q65" s="48">
        <f t="shared" si="14"/>
        <v>0</v>
      </c>
      <c r="R65" s="2"/>
      <c r="AH65" s="57" t="str">
        <f>IF(G65&gt;1,IF($E$10&gt;0,100-(#REF!/(1+(AL65/#REF!)^#REF!)^#REF!+#REF!/(AL65-1))*100,100-(AL65*D$5+D$6)*100),"")</f>
        <v/>
      </c>
      <c r="AI65" s="21" t="str">
        <f t="shared" si="5"/>
        <v/>
      </c>
      <c r="AJ65" s="21" t="str">
        <f t="shared" si="6"/>
        <v/>
      </c>
      <c r="AK65" s="48">
        <f t="shared" si="7"/>
        <v>0</v>
      </c>
      <c r="AL65" s="58" t="str">
        <f t="shared" si="8"/>
        <v/>
      </c>
      <c r="AM65" s="59" t="str">
        <f t="shared" si="9"/>
        <v/>
      </c>
      <c r="AN65" s="59" t="str">
        <f t="shared" si="10"/>
        <v/>
      </c>
      <c r="AO65" s="60"/>
    </row>
    <row r="66" spans="3:41" x14ac:dyDescent="0.25">
      <c r="C66" s="82"/>
      <c r="D66" s="45"/>
      <c r="E66" s="83" t="str">
        <f t="shared" si="18"/>
        <v/>
      </c>
      <c r="F66" s="45"/>
      <c r="G66" s="45"/>
      <c r="H66" s="45"/>
      <c r="I66" s="46" t="str">
        <f t="shared" si="11"/>
        <v/>
      </c>
      <c r="J66" s="46" t="str">
        <f t="shared" si="12"/>
        <v/>
      </c>
      <c r="K66" s="47" t="str">
        <f t="shared" si="0"/>
        <v/>
      </c>
      <c r="L66" s="47" t="str">
        <f t="shared" si="1"/>
        <v/>
      </c>
      <c r="M66" s="48">
        <f t="shared" si="13"/>
        <v>0</v>
      </c>
      <c r="N66" s="46" t="str">
        <f t="shared" si="2"/>
        <v/>
      </c>
      <c r="O66" s="47" t="str">
        <f t="shared" si="3"/>
        <v/>
      </c>
      <c r="P66" s="47" t="str">
        <f t="shared" si="4"/>
        <v/>
      </c>
      <c r="Q66" s="48">
        <f t="shared" si="14"/>
        <v>0</v>
      </c>
      <c r="R66" s="2"/>
      <c r="AH66" s="57" t="str">
        <f>IF(G66&gt;1,IF($E$10&gt;0,100-(#REF!/(1+(AL66/#REF!)^#REF!)^#REF!+#REF!/(AL66-1))*100,100-(AL66*D$5+D$6)*100),"")</f>
        <v/>
      </c>
      <c r="AI66" s="21" t="str">
        <f t="shared" si="5"/>
        <v/>
      </c>
      <c r="AJ66" s="21" t="str">
        <f t="shared" si="6"/>
        <v/>
      </c>
      <c r="AK66" s="48">
        <f t="shared" si="7"/>
        <v>0</v>
      </c>
      <c r="AL66" s="58" t="str">
        <f t="shared" si="8"/>
        <v/>
      </c>
      <c r="AM66" s="59" t="str">
        <f t="shared" si="9"/>
        <v/>
      </c>
      <c r="AN66" s="59" t="str">
        <f t="shared" si="10"/>
        <v/>
      </c>
      <c r="AO66" s="60"/>
    </row>
    <row r="67" spans="3:41" x14ac:dyDescent="0.25">
      <c r="C67" s="82"/>
      <c r="D67" s="45"/>
      <c r="E67" s="83" t="str">
        <f t="shared" si="18"/>
        <v/>
      </c>
      <c r="F67" s="45"/>
      <c r="G67" s="45"/>
      <c r="H67" s="45"/>
      <c r="I67" s="46" t="str">
        <f t="shared" si="11"/>
        <v/>
      </c>
      <c r="J67" s="46" t="str">
        <f t="shared" si="12"/>
        <v/>
      </c>
      <c r="K67" s="47" t="str">
        <f t="shared" si="0"/>
        <v/>
      </c>
      <c r="L67" s="47" t="str">
        <f t="shared" si="1"/>
        <v/>
      </c>
      <c r="M67" s="48">
        <f t="shared" si="13"/>
        <v>0</v>
      </c>
      <c r="N67" s="46" t="str">
        <f t="shared" si="2"/>
        <v/>
      </c>
      <c r="O67" s="47" t="str">
        <f t="shared" si="3"/>
        <v/>
      </c>
      <c r="P67" s="47" t="str">
        <f t="shared" si="4"/>
        <v/>
      </c>
      <c r="Q67" s="48">
        <f t="shared" si="14"/>
        <v>0</v>
      </c>
      <c r="R67" s="2"/>
      <c r="AH67" s="57" t="str">
        <f>IF(G67&gt;1,IF($E$10&gt;0,100-(#REF!/(1+(AL67/#REF!)^#REF!)^#REF!+#REF!/(AL67-1))*100,100-(AL67*D$5+D$6)*100),"")</f>
        <v/>
      </c>
      <c r="AI67" s="21" t="str">
        <f t="shared" si="5"/>
        <v/>
      </c>
      <c r="AJ67" s="21" t="str">
        <f t="shared" si="6"/>
        <v/>
      </c>
      <c r="AK67" s="48">
        <f t="shared" si="7"/>
        <v>0</v>
      </c>
      <c r="AL67" s="58" t="str">
        <f t="shared" si="8"/>
        <v/>
      </c>
      <c r="AM67" s="59" t="str">
        <f t="shared" si="9"/>
        <v/>
      </c>
      <c r="AN67" s="59" t="str">
        <f t="shared" si="10"/>
        <v/>
      </c>
      <c r="AO67" s="60"/>
    </row>
    <row r="68" spans="3:41" x14ac:dyDescent="0.25">
      <c r="C68" s="82"/>
      <c r="D68" s="45"/>
      <c r="E68" s="83" t="str">
        <f t="shared" si="18"/>
        <v/>
      </c>
      <c r="F68" s="45"/>
      <c r="G68" s="45"/>
      <c r="H68" s="45"/>
      <c r="I68" s="46" t="str">
        <f t="shared" si="11"/>
        <v/>
      </c>
      <c r="J68" s="46" t="str">
        <f t="shared" si="12"/>
        <v/>
      </c>
      <c r="K68" s="47" t="str">
        <f t="shared" si="0"/>
        <v/>
      </c>
      <c r="L68" s="47" t="str">
        <f t="shared" si="1"/>
        <v/>
      </c>
      <c r="M68" s="48">
        <f t="shared" si="13"/>
        <v>0</v>
      </c>
      <c r="N68" s="46" t="str">
        <f t="shared" si="2"/>
        <v/>
      </c>
      <c r="O68" s="47" t="str">
        <f t="shared" si="3"/>
        <v/>
      </c>
      <c r="P68" s="47" t="str">
        <f t="shared" si="4"/>
        <v/>
      </c>
      <c r="Q68" s="48">
        <f t="shared" si="14"/>
        <v>0</v>
      </c>
      <c r="R68" s="2"/>
      <c r="AH68" s="57" t="str">
        <f>IF(G68&gt;1,IF($E$10&gt;0,100-(#REF!/(1+(AL68/#REF!)^#REF!)^#REF!+#REF!/(AL68-1))*100,100-(AL68*D$5+D$6)*100),"")</f>
        <v/>
      </c>
      <c r="AI68" s="21" t="str">
        <f t="shared" si="5"/>
        <v/>
      </c>
      <c r="AJ68" s="21" t="str">
        <f t="shared" si="6"/>
        <v/>
      </c>
      <c r="AK68" s="48">
        <f t="shared" si="7"/>
        <v>0</v>
      </c>
      <c r="AL68" s="58" t="str">
        <f t="shared" si="8"/>
        <v/>
      </c>
      <c r="AM68" s="59" t="str">
        <f t="shared" si="9"/>
        <v/>
      </c>
      <c r="AN68" s="59" t="str">
        <f t="shared" si="10"/>
        <v/>
      </c>
      <c r="AO68" s="60"/>
    </row>
    <row r="69" spans="3:41" x14ac:dyDescent="0.25">
      <c r="C69" s="82"/>
      <c r="D69" s="45"/>
      <c r="E69" s="83" t="str">
        <f t="shared" si="18"/>
        <v/>
      </c>
      <c r="F69" s="45"/>
      <c r="G69" s="45"/>
      <c r="H69" s="45"/>
      <c r="I69" s="46" t="str">
        <f t="shared" si="11"/>
        <v/>
      </c>
      <c r="J69" s="46" t="str">
        <f t="shared" si="12"/>
        <v/>
      </c>
      <c r="K69" s="47" t="str">
        <f t="shared" si="0"/>
        <v/>
      </c>
      <c r="L69" s="47" t="str">
        <f t="shared" si="1"/>
        <v/>
      </c>
      <c r="M69" s="48">
        <f t="shared" si="13"/>
        <v>0</v>
      </c>
      <c r="N69" s="46" t="str">
        <f t="shared" si="2"/>
        <v/>
      </c>
      <c r="O69" s="47" t="str">
        <f t="shared" si="3"/>
        <v/>
      </c>
      <c r="P69" s="47" t="str">
        <f t="shared" si="4"/>
        <v/>
      </c>
      <c r="Q69" s="48">
        <f t="shared" si="14"/>
        <v>0</v>
      </c>
      <c r="R69" s="2"/>
      <c r="AH69" s="57" t="str">
        <f>IF(G69&gt;1,IF($E$10&gt;0,100-(#REF!/(1+(AL69/#REF!)^#REF!)^#REF!+#REF!/(AL69-1))*100,100-(AL69*D$5+D$6)*100),"")</f>
        <v/>
      </c>
      <c r="AI69" s="21" t="str">
        <f t="shared" si="5"/>
        <v/>
      </c>
      <c r="AJ69" s="21" t="str">
        <f t="shared" si="6"/>
        <v/>
      </c>
      <c r="AK69" s="48">
        <f t="shared" si="7"/>
        <v>0</v>
      </c>
      <c r="AL69" s="58" t="str">
        <f t="shared" si="8"/>
        <v/>
      </c>
      <c r="AM69" s="59" t="str">
        <f t="shared" si="9"/>
        <v/>
      </c>
      <c r="AN69" s="59" t="str">
        <f t="shared" si="10"/>
        <v/>
      </c>
      <c r="AO69" s="60"/>
    </row>
    <row r="70" spans="3:41" x14ac:dyDescent="0.25">
      <c r="C70" s="82"/>
      <c r="D70" s="45"/>
      <c r="E70" s="83" t="str">
        <f t="shared" si="18"/>
        <v/>
      </c>
      <c r="F70" s="45"/>
      <c r="G70" s="45"/>
      <c r="H70" s="45"/>
      <c r="I70" s="46" t="str">
        <f t="shared" si="11"/>
        <v/>
      </c>
      <c r="J70" s="46" t="str">
        <f t="shared" si="12"/>
        <v/>
      </c>
      <c r="K70" s="47" t="str">
        <f t="shared" si="0"/>
        <v/>
      </c>
      <c r="L70" s="47" t="str">
        <f t="shared" si="1"/>
        <v/>
      </c>
      <c r="M70" s="48">
        <f t="shared" si="13"/>
        <v>0</v>
      </c>
      <c r="N70" s="46" t="str">
        <f t="shared" si="2"/>
        <v/>
      </c>
      <c r="O70" s="47" t="str">
        <f t="shared" si="3"/>
        <v/>
      </c>
      <c r="P70" s="47" t="str">
        <f t="shared" si="4"/>
        <v/>
      </c>
      <c r="Q70" s="48">
        <f t="shared" si="14"/>
        <v>0</v>
      </c>
      <c r="R70" s="2"/>
      <c r="AH70" s="57" t="str">
        <f>IF(G70&gt;1,IF($E$10&gt;0,100-(#REF!/(1+(AL70/#REF!)^#REF!)^#REF!+#REF!/(AL70-1))*100,100-(AL70*D$5+D$6)*100),"")</f>
        <v/>
      </c>
      <c r="AI70" s="21" t="str">
        <f t="shared" si="5"/>
        <v/>
      </c>
      <c r="AJ70" s="21" t="str">
        <f t="shared" si="6"/>
        <v/>
      </c>
      <c r="AK70" s="48">
        <f t="shared" si="7"/>
        <v>0</v>
      </c>
      <c r="AL70" s="58" t="str">
        <f t="shared" si="8"/>
        <v/>
      </c>
      <c r="AM70" s="59" t="str">
        <f t="shared" si="9"/>
        <v/>
      </c>
      <c r="AN70" s="59" t="str">
        <f t="shared" si="10"/>
        <v/>
      </c>
      <c r="AO70" s="60"/>
    </row>
    <row r="71" spans="3:41" x14ac:dyDescent="0.25">
      <c r="C71" s="82"/>
      <c r="D71" s="45"/>
      <c r="E71" s="83" t="str">
        <f t="shared" si="18"/>
        <v/>
      </c>
      <c r="F71" s="45"/>
      <c r="G71" s="45"/>
      <c r="H71" s="45"/>
      <c r="I71" s="46" t="str">
        <f t="shared" si="11"/>
        <v/>
      </c>
      <c r="J71" s="46" t="str">
        <f t="shared" si="12"/>
        <v/>
      </c>
      <c r="K71" s="47" t="str">
        <f t="shared" ref="K71:K134" si="19">IF(G71&gt;1,I71-J71,"")</f>
        <v/>
      </c>
      <c r="L71" s="47" t="str">
        <f t="shared" ref="L71:L134" si="20">IF(G71&gt;1,ABS(K71),"")</f>
        <v/>
      </c>
      <c r="M71" s="48">
        <f t="shared" si="13"/>
        <v>0</v>
      </c>
      <c r="N71" s="46" t="str">
        <f t="shared" ref="N71:N134" si="21">IF(G71&gt;1,J71+$K$5,"")</f>
        <v/>
      </c>
      <c r="O71" s="47" t="str">
        <f t="shared" ref="O71:O134" si="22">IF(G71&gt;1,I71-N71,"")</f>
        <v/>
      </c>
      <c r="P71" s="47" t="str">
        <f t="shared" ref="P71:P134" si="23">IF(G71&gt;1,ABS(O71),"")</f>
        <v/>
      </c>
      <c r="Q71" s="48">
        <f t="shared" si="14"/>
        <v>0</v>
      </c>
      <c r="R71" s="2"/>
      <c r="AH71" s="57" t="str">
        <f>IF(G71&gt;1,IF($E$10&gt;0,100-(#REF!/(1+(AL71/#REF!)^#REF!)^#REF!+#REF!/(AL71-1))*100,100-(AL71*D$5+D$6)*100),"")</f>
        <v/>
      </c>
      <c r="AI71" s="21" t="str">
        <f t="shared" ref="AI71:AI134" si="24">IF(G71&gt;1,I71-AH71,"")</f>
        <v/>
      </c>
      <c r="AJ71" s="21" t="str">
        <f t="shared" ref="AJ71:AJ134" si="25">IF(G71&gt;1,ABS(AI71),"")</f>
        <v/>
      </c>
      <c r="AK71" s="48">
        <f t="shared" ref="AK71:AK134" si="26">IF($G71&gt;1.2,IF(AJ71&gt;1.2,1,0),0)</f>
        <v>0</v>
      </c>
      <c r="AL71" s="58" t="str">
        <f t="shared" ref="AL71:AL134" si="27">IF(G71&gt;0,G71+AN71,"")</f>
        <v/>
      </c>
      <c r="AM71" s="59" t="str">
        <f t="shared" ref="AM71:AM134" si="28">IF(G71&gt;0,$AM$5,"")</f>
        <v/>
      </c>
      <c r="AN71" s="59" t="str">
        <f t="shared" ref="AN71:AN134" si="29">IF(G71&gt;0,$AN$5,"")</f>
        <v/>
      </c>
      <c r="AO71" s="60"/>
    </row>
    <row r="72" spans="3:41" x14ac:dyDescent="0.25">
      <c r="C72" s="82"/>
      <c r="D72" s="45"/>
      <c r="E72" s="83" t="str">
        <f t="shared" si="18"/>
        <v/>
      </c>
      <c r="F72" s="45"/>
      <c r="G72" s="45"/>
      <c r="H72" s="45"/>
      <c r="I72" s="46" t="str">
        <f t="shared" ref="I72:I135" si="30">IF(G72&gt;1,100-H72,"")</f>
        <v/>
      </c>
      <c r="J72" s="46" t="str">
        <f t="shared" ref="J72:J135" si="31">IF(G72&gt;1,100-(G72*D$5+D$6),"")</f>
        <v/>
      </c>
      <c r="K72" s="47" t="str">
        <f t="shared" si="19"/>
        <v/>
      </c>
      <c r="L72" s="47" t="str">
        <f t="shared" si="20"/>
        <v/>
      </c>
      <c r="M72" s="48">
        <f t="shared" ref="M72:M135" si="32">IF($G72&gt;1.2,IF(L72&gt;1.2,1,0),0)</f>
        <v>0</v>
      </c>
      <c r="N72" s="46" t="str">
        <f t="shared" si="21"/>
        <v/>
      </c>
      <c r="O72" s="47" t="str">
        <f t="shared" si="22"/>
        <v/>
      </c>
      <c r="P72" s="47" t="str">
        <f t="shared" si="23"/>
        <v/>
      </c>
      <c r="Q72" s="48">
        <f t="shared" ref="Q72:Q135" si="33">IF($G72&gt;1.2,IF(P72&gt;1.2,1,0),0)</f>
        <v>0</v>
      </c>
      <c r="R72" s="2"/>
      <c r="AH72" s="57" t="str">
        <f>IF(G72&gt;1,IF($E$10&gt;0,100-(#REF!/(1+(AL72/#REF!)^#REF!)^#REF!+#REF!/(AL72-1))*100,100-(AL72*D$5+D$6)*100),"")</f>
        <v/>
      </c>
      <c r="AI72" s="21" t="str">
        <f t="shared" si="24"/>
        <v/>
      </c>
      <c r="AJ72" s="21" t="str">
        <f t="shared" si="25"/>
        <v/>
      </c>
      <c r="AK72" s="48">
        <f t="shared" si="26"/>
        <v>0</v>
      </c>
      <c r="AL72" s="58" t="str">
        <f t="shared" si="27"/>
        <v/>
      </c>
      <c r="AM72" s="59" t="str">
        <f t="shared" si="28"/>
        <v/>
      </c>
      <c r="AN72" s="59" t="str">
        <f t="shared" si="29"/>
        <v/>
      </c>
      <c r="AO72" s="60"/>
    </row>
    <row r="73" spans="3:41" x14ac:dyDescent="0.25">
      <c r="C73" s="82"/>
      <c r="D73" s="45"/>
      <c r="E73" s="83" t="str">
        <f t="shared" si="18"/>
        <v/>
      </c>
      <c r="F73" s="45"/>
      <c r="G73" s="45"/>
      <c r="H73" s="45"/>
      <c r="I73" s="46" t="str">
        <f t="shared" si="30"/>
        <v/>
      </c>
      <c r="J73" s="46" t="str">
        <f t="shared" si="31"/>
        <v/>
      </c>
      <c r="K73" s="47" t="str">
        <f t="shared" si="19"/>
        <v/>
      </c>
      <c r="L73" s="47" t="str">
        <f t="shared" si="20"/>
        <v/>
      </c>
      <c r="M73" s="48">
        <f t="shared" si="32"/>
        <v>0</v>
      </c>
      <c r="N73" s="46" t="str">
        <f t="shared" si="21"/>
        <v/>
      </c>
      <c r="O73" s="47" t="str">
        <f t="shared" si="22"/>
        <v/>
      </c>
      <c r="P73" s="47" t="str">
        <f t="shared" si="23"/>
        <v/>
      </c>
      <c r="Q73" s="48">
        <f t="shared" si="33"/>
        <v>0</v>
      </c>
      <c r="R73" s="2"/>
      <c r="AH73" s="57" t="str">
        <f>IF(G73&gt;1,IF($E$10&gt;0,100-(#REF!/(1+(AL73/#REF!)^#REF!)^#REF!+#REF!/(AL73-1))*100,100-(AL73*D$5+D$6)*100),"")</f>
        <v/>
      </c>
      <c r="AI73" s="21" t="str">
        <f t="shared" si="24"/>
        <v/>
      </c>
      <c r="AJ73" s="21" t="str">
        <f t="shared" si="25"/>
        <v/>
      </c>
      <c r="AK73" s="48">
        <f t="shared" si="26"/>
        <v>0</v>
      </c>
      <c r="AL73" s="58" t="str">
        <f t="shared" si="27"/>
        <v/>
      </c>
      <c r="AM73" s="59" t="str">
        <f t="shared" si="28"/>
        <v/>
      </c>
      <c r="AN73" s="59" t="str">
        <f t="shared" si="29"/>
        <v/>
      </c>
      <c r="AO73" s="60"/>
    </row>
    <row r="74" spans="3:41" x14ac:dyDescent="0.25">
      <c r="C74" s="82"/>
      <c r="D74" s="45"/>
      <c r="E74" s="83" t="str">
        <f t="shared" si="18"/>
        <v/>
      </c>
      <c r="F74" s="45"/>
      <c r="G74" s="45"/>
      <c r="H74" s="45"/>
      <c r="I74" s="46" t="str">
        <f t="shared" si="30"/>
        <v/>
      </c>
      <c r="J74" s="46" t="str">
        <f t="shared" si="31"/>
        <v/>
      </c>
      <c r="K74" s="47" t="str">
        <f t="shared" si="19"/>
        <v/>
      </c>
      <c r="L74" s="47" t="str">
        <f t="shared" si="20"/>
        <v/>
      </c>
      <c r="M74" s="48">
        <f t="shared" si="32"/>
        <v>0</v>
      </c>
      <c r="N74" s="46" t="str">
        <f t="shared" si="21"/>
        <v/>
      </c>
      <c r="O74" s="47" t="str">
        <f t="shared" si="22"/>
        <v/>
      </c>
      <c r="P74" s="47" t="str">
        <f t="shared" si="23"/>
        <v/>
      </c>
      <c r="Q74" s="48">
        <f t="shared" si="33"/>
        <v>0</v>
      </c>
      <c r="R74" s="2"/>
      <c r="AH74" s="57" t="str">
        <f>IF(G74&gt;1,IF($E$10&gt;0,100-(#REF!/(1+(AL74/#REF!)^#REF!)^#REF!+#REF!/(AL74-1))*100,100-(AL74*D$5+D$6)*100),"")</f>
        <v/>
      </c>
      <c r="AI74" s="21" t="str">
        <f t="shared" si="24"/>
        <v/>
      </c>
      <c r="AJ74" s="21" t="str">
        <f t="shared" si="25"/>
        <v/>
      </c>
      <c r="AK74" s="48">
        <f t="shared" si="26"/>
        <v>0</v>
      </c>
      <c r="AL74" s="58" t="str">
        <f t="shared" si="27"/>
        <v/>
      </c>
      <c r="AM74" s="59" t="str">
        <f t="shared" si="28"/>
        <v/>
      </c>
      <c r="AN74" s="59" t="str">
        <f t="shared" si="29"/>
        <v/>
      </c>
      <c r="AO74" s="60"/>
    </row>
    <row r="75" spans="3:41" x14ac:dyDescent="0.25">
      <c r="C75" s="82"/>
      <c r="D75" s="45"/>
      <c r="E75" s="83" t="str">
        <f t="shared" si="18"/>
        <v/>
      </c>
      <c r="F75" s="45"/>
      <c r="G75" s="45"/>
      <c r="H75" s="45"/>
      <c r="I75" s="46" t="str">
        <f t="shared" si="30"/>
        <v/>
      </c>
      <c r="J75" s="46" t="str">
        <f t="shared" si="31"/>
        <v/>
      </c>
      <c r="K75" s="47" t="str">
        <f t="shared" si="19"/>
        <v/>
      </c>
      <c r="L75" s="47" t="str">
        <f t="shared" si="20"/>
        <v/>
      </c>
      <c r="M75" s="48">
        <f t="shared" si="32"/>
        <v>0</v>
      </c>
      <c r="N75" s="46" t="str">
        <f t="shared" si="21"/>
        <v/>
      </c>
      <c r="O75" s="47" t="str">
        <f t="shared" si="22"/>
        <v/>
      </c>
      <c r="P75" s="47" t="str">
        <f t="shared" si="23"/>
        <v/>
      </c>
      <c r="Q75" s="48">
        <f t="shared" si="33"/>
        <v>0</v>
      </c>
      <c r="R75" s="2"/>
      <c r="AH75" s="57" t="str">
        <f>IF(G75&gt;1,IF($E$10&gt;0,100-(#REF!/(1+(AL75/#REF!)^#REF!)^#REF!+#REF!/(AL75-1))*100,100-(AL75*D$5+D$6)*100),"")</f>
        <v/>
      </c>
      <c r="AI75" s="21" t="str">
        <f t="shared" si="24"/>
        <v/>
      </c>
      <c r="AJ75" s="21" t="str">
        <f t="shared" si="25"/>
        <v/>
      </c>
      <c r="AK75" s="48">
        <f t="shared" si="26"/>
        <v>0</v>
      </c>
      <c r="AL75" s="58" t="str">
        <f t="shared" si="27"/>
        <v/>
      </c>
      <c r="AM75" s="59" t="str">
        <f t="shared" si="28"/>
        <v/>
      </c>
      <c r="AN75" s="59" t="str">
        <f t="shared" si="29"/>
        <v/>
      </c>
      <c r="AO75" s="60"/>
    </row>
    <row r="76" spans="3:41" x14ac:dyDescent="0.25">
      <c r="C76" s="82"/>
      <c r="D76" s="45"/>
      <c r="E76" s="83" t="str">
        <f t="shared" si="18"/>
        <v/>
      </c>
      <c r="F76" s="45"/>
      <c r="G76" s="45"/>
      <c r="H76" s="45"/>
      <c r="I76" s="46" t="str">
        <f t="shared" si="30"/>
        <v/>
      </c>
      <c r="J76" s="46" t="str">
        <f t="shared" si="31"/>
        <v/>
      </c>
      <c r="K76" s="47" t="str">
        <f t="shared" si="19"/>
        <v/>
      </c>
      <c r="L76" s="47" t="str">
        <f t="shared" si="20"/>
        <v/>
      </c>
      <c r="M76" s="48">
        <f t="shared" si="32"/>
        <v>0</v>
      </c>
      <c r="N76" s="46" t="str">
        <f t="shared" si="21"/>
        <v/>
      </c>
      <c r="O76" s="47" t="str">
        <f t="shared" si="22"/>
        <v/>
      </c>
      <c r="P76" s="47" t="str">
        <f t="shared" si="23"/>
        <v/>
      </c>
      <c r="Q76" s="48">
        <f t="shared" si="33"/>
        <v>0</v>
      </c>
      <c r="R76" s="2"/>
      <c r="AH76" s="57" t="str">
        <f>IF(G76&gt;1,IF($E$10&gt;0,100-(#REF!/(1+(AL76/#REF!)^#REF!)^#REF!+#REF!/(AL76-1))*100,100-(AL76*D$5+D$6)*100),"")</f>
        <v/>
      </c>
      <c r="AI76" s="21" t="str">
        <f t="shared" si="24"/>
        <v/>
      </c>
      <c r="AJ76" s="21" t="str">
        <f t="shared" si="25"/>
        <v/>
      </c>
      <c r="AK76" s="48">
        <f t="shared" si="26"/>
        <v>0</v>
      </c>
      <c r="AL76" s="58" t="str">
        <f t="shared" si="27"/>
        <v/>
      </c>
      <c r="AM76" s="59" t="str">
        <f t="shared" si="28"/>
        <v/>
      </c>
      <c r="AN76" s="59" t="str">
        <f t="shared" si="29"/>
        <v/>
      </c>
      <c r="AO76" s="60"/>
    </row>
    <row r="77" spans="3:41" x14ac:dyDescent="0.25">
      <c r="C77" s="82"/>
      <c r="D77" s="45"/>
      <c r="E77" s="83" t="str">
        <f t="shared" si="18"/>
        <v/>
      </c>
      <c r="F77" s="45"/>
      <c r="G77" s="45"/>
      <c r="H77" s="45"/>
      <c r="I77" s="46" t="str">
        <f t="shared" si="30"/>
        <v/>
      </c>
      <c r="J77" s="46" t="str">
        <f t="shared" si="31"/>
        <v/>
      </c>
      <c r="K77" s="47" t="str">
        <f t="shared" si="19"/>
        <v/>
      </c>
      <c r="L77" s="47" t="str">
        <f t="shared" si="20"/>
        <v/>
      </c>
      <c r="M77" s="48">
        <f t="shared" si="32"/>
        <v>0</v>
      </c>
      <c r="N77" s="46" t="str">
        <f t="shared" si="21"/>
        <v/>
      </c>
      <c r="O77" s="47" t="str">
        <f t="shared" si="22"/>
        <v/>
      </c>
      <c r="P77" s="47" t="str">
        <f t="shared" si="23"/>
        <v/>
      </c>
      <c r="Q77" s="48">
        <f t="shared" si="33"/>
        <v>0</v>
      </c>
      <c r="R77" s="2"/>
      <c r="AH77" s="57" t="str">
        <f>IF(G77&gt;1,IF($E$10&gt;0,100-(#REF!/(1+(AL77/#REF!)^#REF!)^#REF!+#REF!/(AL77-1))*100,100-(AL77*D$5+D$6)*100),"")</f>
        <v/>
      </c>
      <c r="AI77" s="21" t="str">
        <f t="shared" si="24"/>
        <v/>
      </c>
      <c r="AJ77" s="21" t="str">
        <f t="shared" si="25"/>
        <v/>
      </c>
      <c r="AK77" s="48">
        <f t="shared" si="26"/>
        <v>0</v>
      </c>
      <c r="AL77" s="58" t="str">
        <f t="shared" si="27"/>
        <v/>
      </c>
      <c r="AM77" s="59" t="str">
        <f t="shared" si="28"/>
        <v/>
      </c>
      <c r="AN77" s="59" t="str">
        <f t="shared" si="29"/>
        <v/>
      </c>
      <c r="AO77" s="60"/>
    </row>
    <row r="78" spans="3:41" x14ac:dyDescent="0.25">
      <c r="C78" s="82"/>
      <c r="D78" s="45"/>
      <c r="E78" s="83" t="str">
        <f t="shared" si="18"/>
        <v/>
      </c>
      <c r="F78" s="45"/>
      <c r="G78" s="45"/>
      <c r="H78" s="45"/>
      <c r="I78" s="46" t="str">
        <f t="shared" si="30"/>
        <v/>
      </c>
      <c r="J78" s="46" t="str">
        <f t="shared" si="31"/>
        <v/>
      </c>
      <c r="K78" s="47" t="str">
        <f t="shared" si="19"/>
        <v/>
      </c>
      <c r="L78" s="47" t="str">
        <f t="shared" si="20"/>
        <v/>
      </c>
      <c r="M78" s="48">
        <f t="shared" si="32"/>
        <v>0</v>
      </c>
      <c r="N78" s="46" t="str">
        <f t="shared" si="21"/>
        <v/>
      </c>
      <c r="O78" s="47" t="str">
        <f t="shared" si="22"/>
        <v/>
      </c>
      <c r="P78" s="47" t="str">
        <f t="shared" si="23"/>
        <v/>
      </c>
      <c r="Q78" s="48">
        <f t="shared" si="33"/>
        <v>0</v>
      </c>
      <c r="R78" s="2"/>
      <c r="AH78" s="57" t="str">
        <f>IF(G78&gt;1,IF($E$10&gt;0,100-(#REF!/(1+(AL78/#REF!)^#REF!)^#REF!+#REF!/(AL78-1))*100,100-(AL78*D$5+D$6)*100),"")</f>
        <v/>
      </c>
      <c r="AI78" s="21" t="str">
        <f t="shared" si="24"/>
        <v/>
      </c>
      <c r="AJ78" s="21" t="str">
        <f t="shared" si="25"/>
        <v/>
      </c>
      <c r="AK78" s="48">
        <f t="shared" si="26"/>
        <v>0</v>
      </c>
      <c r="AL78" s="58" t="str">
        <f t="shared" si="27"/>
        <v/>
      </c>
      <c r="AM78" s="59" t="str">
        <f t="shared" si="28"/>
        <v/>
      </c>
      <c r="AN78" s="59" t="str">
        <f t="shared" si="29"/>
        <v/>
      </c>
      <c r="AO78" s="60"/>
    </row>
    <row r="79" spans="3:41" x14ac:dyDescent="0.25">
      <c r="C79" s="82"/>
      <c r="D79" s="45"/>
      <c r="E79" s="83" t="str">
        <f t="shared" si="18"/>
        <v/>
      </c>
      <c r="F79" s="45"/>
      <c r="G79" s="45"/>
      <c r="H79" s="45"/>
      <c r="I79" s="46" t="str">
        <f t="shared" si="30"/>
        <v/>
      </c>
      <c r="J79" s="46" t="str">
        <f t="shared" si="31"/>
        <v/>
      </c>
      <c r="K79" s="47" t="str">
        <f t="shared" si="19"/>
        <v/>
      </c>
      <c r="L79" s="47" t="str">
        <f t="shared" si="20"/>
        <v/>
      </c>
      <c r="M79" s="48">
        <f t="shared" si="32"/>
        <v>0</v>
      </c>
      <c r="N79" s="46" t="str">
        <f t="shared" si="21"/>
        <v/>
      </c>
      <c r="O79" s="47" t="str">
        <f t="shared" si="22"/>
        <v/>
      </c>
      <c r="P79" s="47" t="str">
        <f t="shared" si="23"/>
        <v/>
      </c>
      <c r="Q79" s="48">
        <f t="shared" si="33"/>
        <v>0</v>
      </c>
      <c r="R79" s="2"/>
      <c r="AH79" s="57" t="str">
        <f>IF(G79&gt;1,IF($E$10&gt;0,100-(#REF!/(1+(AL79/#REF!)^#REF!)^#REF!+#REF!/(AL79-1))*100,100-(AL79*D$5+D$6)*100),"")</f>
        <v/>
      </c>
      <c r="AI79" s="21" t="str">
        <f t="shared" si="24"/>
        <v/>
      </c>
      <c r="AJ79" s="21" t="str">
        <f t="shared" si="25"/>
        <v/>
      </c>
      <c r="AK79" s="48">
        <f t="shared" si="26"/>
        <v>0</v>
      </c>
      <c r="AL79" s="58" t="str">
        <f t="shared" si="27"/>
        <v/>
      </c>
      <c r="AM79" s="59" t="str">
        <f t="shared" si="28"/>
        <v/>
      </c>
      <c r="AN79" s="59" t="str">
        <f t="shared" si="29"/>
        <v/>
      </c>
      <c r="AO79" s="60"/>
    </row>
    <row r="80" spans="3:41" x14ac:dyDescent="0.25">
      <c r="C80" s="82"/>
      <c r="D80" s="45"/>
      <c r="E80" s="83" t="str">
        <f t="shared" si="18"/>
        <v/>
      </c>
      <c r="F80" s="45"/>
      <c r="G80" s="45"/>
      <c r="H80" s="45"/>
      <c r="I80" s="46" t="str">
        <f t="shared" si="30"/>
        <v/>
      </c>
      <c r="J80" s="46" t="str">
        <f t="shared" si="31"/>
        <v/>
      </c>
      <c r="K80" s="47" t="str">
        <f t="shared" si="19"/>
        <v/>
      </c>
      <c r="L80" s="47" t="str">
        <f t="shared" si="20"/>
        <v/>
      </c>
      <c r="M80" s="48">
        <f t="shared" si="32"/>
        <v>0</v>
      </c>
      <c r="N80" s="46" t="str">
        <f t="shared" si="21"/>
        <v/>
      </c>
      <c r="O80" s="47" t="str">
        <f t="shared" si="22"/>
        <v/>
      </c>
      <c r="P80" s="47" t="str">
        <f t="shared" si="23"/>
        <v/>
      </c>
      <c r="Q80" s="48">
        <f t="shared" si="33"/>
        <v>0</v>
      </c>
      <c r="R80" s="2"/>
      <c r="AH80" s="57" t="str">
        <f>IF(G80&gt;1,IF($E$10&gt;0,100-(#REF!/(1+(AL80/#REF!)^#REF!)^#REF!+#REF!/(AL80-1))*100,100-(AL80*D$5+D$6)*100),"")</f>
        <v/>
      </c>
      <c r="AI80" s="21" t="str">
        <f t="shared" si="24"/>
        <v/>
      </c>
      <c r="AJ80" s="21" t="str">
        <f t="shared" si="25"/>
        <v/>
      </c>
      <c r="AK80" s="48">
        <f t="shared" si="26"/>
        <v>0</v>
      </c>
      <c r="AL80" s="58" t="str">
        <f t="shared" si="27"/>
        <v/>
      </c>
      <c r="AM80" s="59" t="str">
        <f t="shared" si="28"/>
        <v/>
      </c>
      <c r="AN80" s="59" t="str">
        <f t="shared" si="29"/>
        <v/>
      </c>
      <c r="AO80" s="60"/>
    </row>
    <row r="81" spans="3:41" x14ac:dyDescent="0.25">
      <c r="C81" s="82"/>
      <c r="D81" s="45"/>
      <c r="E81" s="83" t="str">
        <f t="shared" si="18"/>
        <v/>
      </c>
      <c r="F81" s="45"/>
      <c r="G81" s="45"/>
      <c r="H81" s="45"/>
      <c r="I81" s="46" t="str">
        <f t="shared" si="30"/>
        <v/>
      </c>
      <c r="J81" s="46" t="str">
        <f t="shared" si="31"/>
        <v/>
      </c>
      <c r="K81" s="47" t="str">
        <f t="shared" si="19"/>
        <v/>
      </c>
      <c r="L81" s="47" t="str">
        <f t="shared" si="20"/>
        <v/>
      </c>
      <c r="M81" s="48">
        <f t="shared" si="32"/>
        <v>0</v>
      </c>
      <c r="N81" s="46" t="str">
        <f t="shared" si="21"/>
        <v/>
      </c>
      <c r="O81" s="47" t="str">
        <f t="shared" si="22"/>
        <v/>
      </c>
      <c r="P81" s="47" t="str">
        <f t="shared" si="23"/>
        <v/>
      </c>
      <c r="Q81" s="48">
        <f t="shared" si="33"/>
        <v>0</v>
      </c>
      <c r="R81" s="2"/>
      <c r="AH81" s="57" t="str">
        <f>IF(G81&gt;1,IF($E$10&gt;0,100-(#REF!/(1+(AL81/#REF!)^#REF!)^#REF!+#REF!/(AL81-1))*100,100-(AL81*D$5+D$6)*100),"")</f>
        <v/>
      </c>
      <c r="AI81" s="21" t="str">
        <f t="shared" si="24"/>
        <v/>
      </c>
      <c r="AJ81" s="21" t="str">
        <f t="shared" si="25"/>
        <v/>
      </c>
      <c r="AK81" s="48">
        <f t="shared" si="26"/>
        <v>0</v>
      </c>
      <c r="AL81" s="58" t="str">
        <f t="shared" si="27"/>
        <v/>
      </c>
      <c r="AM81" s="59" t="str">
        <f t="shared" si="28"/>
        <v/>
      </c>
      <c r="AN81" s="59" t="str">
        <f t="shared" si="29"/>
        <v/>
      </c>
      <c r="AO81" s="60"/>
    </row>
    <row r="82" spans="3:41" x14ac:dyDescent="0.25">
      <c r="C82" s="82"/>
      <c r="D82" s="45"/>
      <c r="E82" s="83" t="str">
        <f t="shared" si="18"/>
        <v/>
      </c>
      <c r="F82" s="45"/>
      <c r="G82" s="45"/>
      <c r="H82" s="45"/>
      <c r="I82" s="46" t="str">
        <f t="shared" si="30"/>
        <v/>
      </c>
      <c r="J82" s="46" t="str">
        <f t="shared" si="31"/>
        <v/>
      </c>
      <c r="K82" s="47" t="str">
        <f t="shared" si="19"/>
        <v/>
      </c>
      <c r="L82" s="47" t="str">
        <f t="shared" si="20"/>
        <v/>
      </c>
      <c r="M82" s="48">
        <f t="shared" si="32"/>
        <v>0</v>
      </c>
      <c r="N82" s="46" t="str">
        <f t="shared" si="21"/>
        <v/>
      </c>
      <c r="O82" s="47" t="str">
        <f t="shared" si="22"/>
        <v/>
      </c>
      <c r="P82" s="47" t="str">
        <f t="shared" si="23"/>
        <v/>
      </c>
      <c r="Q82" s="48">
        <f t="shared" si="33"/>
        <v>0</v>
      </c>
      <c r="R82" s="2"/>
      <c r="AH82" s="57" t="str">
        <f>IF(G82&gt;1,IF($E$10&gt;0,100-(#REF!/(1+(AL82/#REF!)^#REF!)^#REF!+#REF!/(AL82-1))*100,100-(AL82*D$5+D$6)*100),"")</f>
        <v/>
      </c>
      <c r="AI82" s="21" t="str">
        <f t="shared" si="24"/>
        <v/>
      </c>
      <c r="AJ82" s="21" t="str">
        <f t="shared" si="25"/>
        <v/>
      </c>
      <c r="AK82" s="48">
        <f t="shared" si="26"/>
        <v>0</v>
      </c>
      <c r="AL82" s="58" t="str">
        <f t="shared" si="27"/>
        <v/>
      </c>
      <c r="AM82" s="59" t="str">
        <f t="shared" si="28"/>
        <v/>
      </c>
      <c r="AN82" s="59" t="str">
        <f t="shared" si="29"/>
        <v/>
      </c>
      <c r="AO82" s="60"/>
    </row>
    <row r="83" spans="3:41" x14ac:dyDescent="0.25">
      <c r="C83" s="82"/>
      <c r="D83" s="45"/>
      <c r="E83" s="83" t="str">
        <f t="shared" si="18"/>
        <v/>
      </c>
      <c r="F83" s="45"/>
      <c r="G83" s="45"/>
      <c r="H83" s="45"/>
      <c r="I83" s="46" t="str">
        <f t="shared" si="30"/>
        <v/>
      </c>
      <c r="J83" s="46" t="str">
        <f t="shared" si="31"/>
        <v/>
      </c>
      <c r="K83" s="47" t="str">
        <f t="shared" si="19"/>
        <v/>
      </c>
      <c r="L83" s="47" t="str">
        <f t="shared" si="20"/>
        <v/>
      </c>
      <c r="M83" s="48">
        <f t="shared" si="32"/>
        <v>0</v>
      </c>
      <c r="N83" s="46" t="str">
        <f t="shared" si="21"/>
        <v/>
      </c>
      <c r="O83" s="47" t="str">
        <f t="shared" si="22"/>
        <v/>
      </c>
      <c r="P83" s="47" t="str">
        <f t="shared" si="23"/>
        <v/>
      </c>
      <c r="Q83" s="48">
        <f t="shared" si="33"/>
        <v>0</v>
      </c>
      <c r="R83" s="2"/>
      <c r="AH83" s="57" t="str">
        <f>IF(G83&gt;1,IF($E$10&gt;0,100-(#REF!/(1+(AL83/#REF!)^#REF!)^#REF!+#REF!/(AL83-1))*100,100-(AL83*D$5+D$6)*100),"")</f>
        <v/>
      </c>
      <c r="AI83" s="21" t="str">
        <f t="shared" si="24"/>
        <v/>
      </c>
      <c r="AJ83" s="21" t="str">
        <f t="shared" si="25"/>
        <v/>
      </c>
      <c r="AK83" s="48">
        <f t="shared" si="26"/>
        <v>0</v>
      </c>
      <c r="AL83" s="58" t="str">
        <f t="shared" si="27"/>
        <v/>
      </c>
      <c r="AM83" s="59" t="str">
        <f t="shared" si="28"/>
        <v/>
      </c>
      <c r="AN83" s="59" t="str">
        <f t="shared" si="29"/>
        <v/>
      </c>
      <c r="AO83" s="60"/>
    </row>
    <row r="84" spans="3:41" x14ac:dyDescent="0.25">
      <c r="C84" s="82"/>
      <c r="D84" s="45"/>
      <c r="E84" s="83" t="str">
        <f t="shared" si="18"/>
        <v/>
      </c>
      <c r="F84" s="45"/>
      <c r="G84" s="45"/>
      <c r="H84" s="45"/>
      <c r="I84" s="46" t="str">
        <f t="shared" si="30"/>
        <v/>
      </c>
      <c r="J84" s="46" t="str">
        <f t="shared" si="31"/>
        <v/>
      </c>
      <c r="K84" s="47" t="str">
        <f t="shared" si="19"/>
        <v/>
      </c>
      <c r="L84" s="47" t="str">
        <f t="shared" si="20"/>
        <v/>
      </c>
      <c r="M84" s="48">
        <f t="shared" si="32"/>
        <v>0</v>
      </c>
      <c r="N84" s="46" t="str">
        <f t="shared" si="21"/>
        <v/>
      </c>
      <c r="O84" s="47" t="str">
        <f t="shared" si="22"/>
        <v/>
      </c>
      <c r="P84" s="47" t="str">
        <f t="shared" si="23"/>
        <v/>
      </c>
      <c r="Q84" s="48">
        <f t="shared" si="33"/>
        <v>0</v>
      </c>
      <c r="R84" s="2"/>
      <c r="AH84" s="57" t="str">
        <f>IF(G84&gt;1,IF($E$10&gt;0,100-(#REF!/(1+(AL84/#REF!)^#REF!)^#REF!+#REF!/(AL84-1))*100,100-(AL84*D$5+D$6)*100),"")</f>
        <v/>
      </c>
      <c r="AI84" s="21" t="str">
        <f t="shared" si="24"/>
        <v/>
      </c>
      <c r="AJ84" s="21" t="str">
        <f t="shared" si="25"/>
        <v/>
      </c>
      <c r="AK84" s="48">
        <f t="shared" si="26"/>
        <v>0</v>
      </c>
      <c r="AL84" s="58" t="str">
        <f t="shared" si="27"/>
        <v/>
      </c>
      <c r="AM84" s="59" t="str">
        <f t="shared" si="28"/>
        <v/>
      </c>
      <c r="AN84" s="59" t="str">
        <f t="shared" si="29"/>
        <v/>
      </c>
      <c r="AO84" s="60"/>
    </row>
    <row r="85" spans="3:41" x14ac:dyDescent="0.25">
      <c r="C85" s="82"/>
      <c r="D85" s="45"/>
      <c r="E85" s="83" t="str">
        <f t="shared" si="18"/>
        <v/>
      </c>
      <c r="F85" s="45"/>
      <c r="G85" s="45"/>
      <c r="H85" s="45"/>
      <c r="I85" s="46" t="str">
        <f t="shared" si="30"/>
        <v/>
      </c>
      <c r="J85" s="46" t="str">
        <f t="shared" si="31"/>
        <v/>
      </c>
      <c r="K85" s="47" t="str">
        <f t="shared" si="19"/>
        <v/>
      </c>
      <c r="L85" s="47" t="str">
        <f t="shared" si="20"/>
        <v/>
      </c>
      <c r="M85" s="48">
        <f t="shared" si="32"/>
        <v>0</v>
      </c>
      <c r="N85" s="46" t="str">
        <f t="shared" si="21"/>
        <v/>
      </c>
      <c r="O85" s="47" t="str">
        <f t="shared" si="22"/>
        <v/>
      </c>
      <c r="P85" s="47" t="str">
        <f t="shared" si="23"/>
        <v/>
      </c>
      <c r="Q85" s="48">
        <f t="shared" si="33"/>
        <v>0</v>
      </c>
      <c r="R85" s="2"/>
      <c r="AH85" s="57" t="str">
        <f>IF(G85&gt;1,IF($E$10&gt;0,100-(#REF!/(1+(AL85/#REF!)^#REF!)^#REF!+#REF!/(AL85-1))*100,100-(AL85*D$5+D$6)*100),"")</f>
        <v/>
      </c>
      <c r="AI85" s="21" t="str">
        <f t="shared" si="24"/>
        <v/>
      </c>
      <c r="AJ85" s="21" t="str">
        <f t="shared" si="25"/>
        <v/>
      </c>
      <c r="AK85" s="48">
        <f t="shared" si="26"/>
        <v>0</v>
      </c>
      <c r="AL85" s="58" t="str">
        <f t="shared" si="27"/>
        <v/>
      </c>
      <c r="AM85" s="59" t="str">
        <f t="shared" si="28"/>
        <v/>
      </c>
      <c r="AN85" s="59" t="str">
        <f t="shared" si="29"/>
        <v/>
      </c>
      <c r="AO85" s="60"/>
    </row>
    <row r="86" spans="3:41" x14ac:dyDescent="0.25">
      <c r="C86" s="82"/>
      <c r="D86" s="45"/>
      <c r="E86" s="83" t="str">
        <f t="shared" si="18"/>
        <v/>
      </c>
      <c r="F86" s="45"/>
      <c r="G86" s="45"/>
      <c r="H86" s="45"/>
      <c r="I86" s="46" t="str">
        <f t="shared" si="30"/>
        <v/>
      </c>
      <c r="J86" s="46" t="str">
        <f t="shared" si="31"/>
        <v/>
      </c>
      <c r="K86" s="47" t="str">
        <f t="shared" si="19"/>
        <v/>
      </c>
      <c r="L86" s="47" t="str">
        <f t="shared" si="20"/>
        <v/>
      </c>
      <c r="M86" s="48">
        <f t="shared" si="32"/>
        <v>0</v>
      </c>
      <c r="N86" s="46" t="str">
        <f t="shared" si="21"/>
        <v/>
      </c>
      <c r="O86" s="47" t="str">
        <f t="shared" si="22"/>
        <v/>
      </c>
      <c r="P86" s="47" t="str">
        <f t="shared" si="23"/>
        <v/>
      </c>
      <c r="Q86" s="48">
        <f t="shared" si="33"/>
        <v>0</v>
      </c>
      <c r="R86" s="2"/>
      <c r="AH86" s="57" t="str">
        <f>IF(G86&gt;1,IF($E$10&gt;0,100-(#REF!/(1+(AL86/#REF!)^#REF!)^#REF!+#REF!/(AL86-1))*100,100-(AL86*D$5+D$6)*100),"")</f>
        <v/>
      </c>
      <c r="AI86" s="21" t="str">
        <f t="shared" si="24"/>
        <v/>
      </c>
      <c r="AJ86" s="21" t="str">
        <f t="shared" si="25"/>
        <v/>
      </c>
      <c r="AK86" s="48">
        <f t="shared" si="26"/>
        <v>0</v>
      </c>
      <c r="AL86" s="58" t="str">
        <f t="shared" si="27"/>
        <v/>
      </c>
      <c r="AM86" s="59" t="str">
        <f t="shared" si="28"/>
        <v/>
      </c>
      <c r="AN86" s="59" t="str">
        <f t="shared" si="29"/>
        <v/>
      </c>
      <c r="AO86" s="60"/>
    </row>
    <row r="87" spans="3:41" x14ac:dyDescent="0.25">
      <c r="C87" s="82"/>
      <c r="D87" s="45"/>
      <c r="E87" s="83" t="str">
        <f t="shared" si="18"/>
        <v/>
      </c>
      <c r="F87" s="45"/>
      <c r="G87" s="45"/>
      <c r="H87" s="45"/>
      <c r="I87" s="46" t="str">
        <f t="shared" si="30"/>
        <v/>
      </c>
      <c r="J87" s="46" t="str">
        <f t="shared" si="31"/>
        <v/>
      </c>
      <c r="K87" s="47" t="str">
        <f t="shared" si="19"/>
        <v/>
      </c>
      <c r="L87" s="47" t="str">
        <f t="shared" si="20"/>
        <v/>
      </c>
      <c r="M87" s="48">
        <f t="shared" si="32"/>
        <v>0</v>
      </c>
      <c r="N87" s="46" t="str">
        <f t="shared" si="21"/>
        <v/>
      </c>
      <c r="O87" s="47" t="str">
        <f t="shared" si="22"/>
        <v/>
      </c>
      <c r="P87" s="47" t="str">
        <f t="shared" si="23"/>
        <v/>
      </c>
      <c r="Q87" s="48">
        <f t="shared" si="33"/>
        <v>0</v>
      </c>
      <c r="R87" s="2"/>
      <c r="AH87" s="57" t="str">
        <f>IF(G87&gt;1,IF($E$10&gt;0,100-(#REF!/(1+(AL87/#REF!)^#REF!)^#REF!+#REF!/(AL87-1))*100,100-(AL87*D$5+D$6)*100),"")</f>
        <v/>
      </c>
      <c r="AI87" s="21" t="str">
        <f t="shared" si="24"/>
        <v/>
      </c>
      <c r="AJ87" s="21" t="str">
        <f t="shared" si="25"/>
        <v/>
      </c>
      <c r="AK87" s="48">
        <f t="shared" si="26"/>
        <v>0</v>
      </c>
      <c r="AL87" s="58" t="str">
        <f t="shared" si="27"/>
        <v/>
      </c>
      <c r="AM87" s="59" t="str">
        <f t="shared" si="28"/>
        <v/>
      </c>
      <c r="AN87" s="59" t="str">
        <f t="shared" si="29"/>
        <v/>
      </c>
      <c r="AO87" s="60"/>
    </row>
    <row r="88" spans="3:41" x14ac:dyDescent="0.25">
      <c r="C88" s="82"/>
      <c r="D88" s="45"/>
      <c r="E88" s="83" t="str">
        <f t="shared" si="18"/>
        <v/>
      </c>
      <c r="F88" s="45"/>
      <c r="G88" s="45"/>
      <c r="H88" s="45"/>
      <c r="I88" s="46" t="str">
        <f t="shared" si="30"/>
        <v/>
      </c>
      <c r="J88" s="46" t="str">
        <f t="shared" si="31"/>
        <v/>
      </c>
      <c r="K88" s="47" t="str">
        <f t="shared" si="19"/>
        <v/>
      </c>
      <c r="L88" s="47" t="str">
        <f t="shared" si="20"/>
        <v/>
      </c>
      <c r="M88" s="48">
        <f t="shared" si="32"/>
        <v>0</v>
      </c>
      <c r="N88" s="46" t="str">
        <f t="shared" si="21"/>
        <v/>
      </c>
      <c r="O88" s="47" t="str">
        <f t="shared" si="22"/>
        <v/>
      </c>
      <c r="P88" s="47" t="str">
        <f t="shared" si="23"/>
        <v/>
      </c>
      <c r="Q88" s="48">
        <f t="shared" si="33"/>
        <v>0</v>
      </c>
      <c r="R88" s="2"/>
      <c r="AH88" s="57" t="str">
        <f>IF(G88&gt;1,IF($E$10&gt;0,100-(#REF!/(1+(AL88/#REF!)^#REF!)^#REF!+#REF!/(AL88-1))*100,100-(AL88*D$5+D$6)*100),"")</f>
        <v/>
      </c>
      <c r="AI88" s="21" t="str">
        <f t="shared" si="24"/>
        <v/>
      </c>
      <c r="AJ88" s="21" t="str">
        <f t="shared" si="25"/>
        <v/>
      </c>
      <c r="AK88" s="48">
        <f t="shared" si="26"/>
        <v>0</v>
      </c>
      <c r="AL88" s="58" t="str">
        <f t="shared" si="27"/>
        <v/>
      </c>
      <c r="AM88" s="59" t="str">
        <f t="shared" si="28"/>
        <v/>
      </c>
      <c r="AN88" s="59" t="str">
        <f t="shared" si="29"/>
        <v/>
      </c>
      <c r="AO88" s="60"/>
    </row>
    <row r="89" spans="3:41" x14ac:dyDescent="0.25">
      <c r="C89" s="82"/>
      <c r="D89" s="45"/>
      <c r="E89" s="83" t="str">
        <f t="shared" si="18"/>
        <v/>
      </c>
      <c r="F89" s="45"/>
      <c r="G89" s="45"/>
      <c r="H89" s="45"/>
      <c r="I89" s="46" t="str">
        <f t="shared" si="30"/>
        <v/>
      </c>
      <c r="J89" s="46" t="str">
        <f t="shared" si="31"/>
        <v/>
      </c>
      <c r="K89" s="47" t="str">
        <f t="shared" si="19"/>
        <v/>
      </c>
      <c r="L89" s="47" t="str">
        <f t="shared" si="20"/>
        <v/>
      </c>
      <c r="M89" s="48">
        <f t="shared" si="32"/>
        <v>0</v>
      </c>
      <c r="N89" s="46" t="str">
        <f t="shared" si="21"/>
        <v/>
      </c>
      <c r="O89" s="47" t="str">
        <f t="shared" si="22"/>
        <v/>
      </c>
      <c r="P89" s="47" t="str">
        <f t="shared" si="23"/>
        <v/>
      </c>
      <c r="Q89" s="48">
        <f t="shared" si="33"/>
        <v>0</v>
      </c>
      <c r="R89" s="2"/>
      <c r="AH89" s="57" t="str">
        <f>IF(G89&gt;1,IF($E$10&gt;0,100-(#REF!/(1+(AL89/#REF!)^#REF!)^#REF!+#REF!/(AL89-1))*100,100-(AL89*D$5+D$6)*100),"")</f>
        <v/>
      </c>
      <c r="AI89" s="21" t="str">
        <f t="shared" si="24"/>
        <v/>
      </c>
      <c r="AJ89" s="21" t="str">
        <f t="shared" si="25"/>
        <v/>
      </c>
      <c r="AK89" s="48">
        <f t="shared" si="26"/>
        <v>0</v>
      </c>
      <c r="AL89" s="58" t="str">
        <f t="shared" si="27"/>
        <v/>
      </c>
      <c r="AM89" s="59" t="str">
        <f t="shared" si="28"/>
        <v/>
      </c>
      <c r="AN89" s="59" t="str">
        <f t="shared" si="29"/>
        <v/>
      </c>
      <c r="AO89" s="60"/>
    </row>
    <row r="90" spans="3:41" x14ac:dyDescent="0.25">
      <c r="C90" s="82"/>
      <c r="D90" s="45"/>
      <c r="E90" s="83" t="str">
        <f t="shared" si="18"/>
        <v/>
      </c>
      <c r="F90" s="45"/>
      <c r="G90" s="45"/>
      <c r="H90" s="45"/>
      <c r="I90" s="46" t="str">
        <f t="shared" si="30"/>
        <v/>
      </c>
      <c r="J90" s="46" t="str">
        <f t="shared" si="31"/>
        <v/>
      </c>
      <c r="K90" s="47" t="str">
        <f t="shared" si="19"/>
        <v/>
      </c>
      <c r="L90" s="47" t="str">
        <f t="shared" si="20"/>
        <v/>
      </c>
      <c r="M90" s="48">
        <f t="shared" si="32"/>
        <v>0</v>
      </c>
      <c r="N90" s="46" t="str">
        <f t="shared" si="21"/>
        <v/>
      </c>
      <c r="O90" s="47" t="str">
        <f t="shared" si="22"/>
        <v/>
      </c>
      <c r="P90" s="47" t="str">
        <f t="shared" si="23"/>
        <v/>
      </c>
      <c r="Q90" s="48">
        <f t="shared" si="33"/>
        <v>0</v>
      </c>
      <c r="R90" s="2"/>
      <c r="AH90" s="57" t="str">
        <f>IF(G90&gt;1,IF($E$10&gt;0,100-(#REF!/(1+(AL90/#REF!)^#REF!)^#REF!+#REF!/(AL90-1))*100,100-(AL90*D$5+D$6)*100),"")</f>
        <v/>
      </c>
      <c r="AI90" s="21" t="str">
        <f t="shared" si="24"/>
        <v/>
      </c>
      <c r="AJ90" s="21" t="str">
        <f t="shared" si="25"/>
        <v/>
      </c>
      <c r="AK90" s="48">
        <f t="shared" si="26"/>
        <v>0</v>
      </c>
      <c r="AL90" s="58" t="str">
        <f t="shared" si="27"/>
        <v/>
      </c>
      <c r="AM90" s="59" t="str">
        <f t="shared" si="28"/>
        <v/>
      </c>
      <c r="AN90" s="59" t="str">
        <f t="shared" si="29"/>
        <v/>
      </c>
      <c r="AO90" s="60"/>
    </row>
    <row r="91" spans="3:41" x14ac:dyDescent="0.25">
      <c r="C91" s="82"/>
      <c r="D91" s="45"/>
      <c r="E91" s="83" t="str">
        <f t="shared" si="18"/>
        <v/>
      </c>
      <c r="F91" s="45"/>
      <c r="G91" s="45"/>
      <c r="H91" s="45"/>
      <c r="I91" s="46" t="str">
        <f t="shared" si="30"/>
        <v/>
      </c>
      <c r="J91" s="46" t="str">
        <f t="shared" si="31"/>
        <v/>
      </c>
      <c r="K91" s="47" t="str">
        <f t="shared" si="19"/>
        <v/>
      </c>
      <c r="L91" s="47" t="str">
        <f t="shared" si="20"/>
        <v/>
      </c>
      <c r="M91" s="48">
        <f t="shared" si="32"/>
        <v>0</v>
      </c>
      <c r="N91" s="46" t="str">
        <f t="shared" si="21"/>
        <v/>
      </c>
      <c r="O91" s="47" t="str">
        <f t="shared" si="22"/>
        <v/>
      </c>
      <c r="P91" s="47" t="str">
        <f t="shared" si="23"/>
        <v/>
      </c>
      <c r="Q91" s="48">
        <f t="shared" si="33"/>
        <v>0</v>
      </c>
      <c r="R91" s="2"/>
      <c r="AH91" s="57" t="str">
        <f>IF(G91&gt;1,IF($E$10&gt;0,100-(#REF!/(1+(AL91/#REF!)^#REF!)^#REF!+#REF!/(AL91-1))*100,100-(AL91*D$5+D$6)*100),"")</f>
        <v/>
      </c>
      <c r="AI91" s="21" t="str">
        <f t="shared" si="24"/>
        <v/>
      </c>
      <c r="AJ91" s="21" t="str">
        <f t="shared" si="25"/>
        <v/>
      </c>
      <c r="AK91" s="48">
        <f t="shared" si="26"/>
        <v>0</v>
      </c>
      <c r="AL91" s="58" t="str">
        <f t="shared" si="27"/>
        <v/>
      </c>
      <c r="AM91" s="59" t="str">
        <f t="shared" si="28"/>
        <v/>
      </c>
      <c r="AN91" s="59" t="str">
        <f t="shared" si="29"/>
        <v/>
      </c>
      <c r="AO91" s="60"/>
    </row>
    <row r="92" spans="3:41" x14ac:dyDescent="0.25">
      <c r="C92" s="82"/>
      <c r="D92" s="45"/>
      <c r="E92" s="83" t="str">
        <f t="shared" si="18"/>
        <v/>
      </c>
      <c r="F92" s="45"/>
      <c r="G92" s="45"/>
      <c r="H92" s="45"/>
      <c r="I92" s="46" t="str">
        <f t="shared" si="30"/>
        <v/>
      </c>
      <c r="J92" s="46" t="str">
        <f t="shared" si="31"/>
        <v/>
      </c>
      <c r="K92" s="47" t="str">
        <f t="shared" si="19"/>
        <v/>
      </c>
      <c r="L92" s="47" t="str">
        <f t="shared" si="20"/>
        <v/>
      </c>
      <c r="M92" s="48">
        <f t="shared" si="32"/>
        <v>0</v>
      </c>
      <c r="N92" s="46" t="str">
        <f t="shared" si="21"/>
        <v/>
      </c>
      <c r="O92" s="47" t="str">
        <f t="shared" si="22"/>
        <v/>
      </c>
      <c r="P92" s="47" t="str">
        <f t="shared" si="23"/>
        <v/>
      </c>
      <c r="Q92" s="48">
        <f t="shared" si="33"/>
        <v>0</v>
      </c>
      <c r="R92" s="2"/>
      <c r="AH92" s="57" t="str">
        <f>IF(G92&gt;1,IF($E$10&gt;0,100-(#REF!/(1+(AL92/#REF!)^#REF!)^#REF!+#REF!/(AL92-1))*100,100-(AL92*D$5+D$6)*100),"")</f>
        <v/>
      </c>
      <c r="AI92" s="21" t="str">
        <f t="shared" si="24"/>
        <v/>
      </c>
      <c r="AJ92" s="21" t="str">
        <f t="shared" si="25"/>
        <v/>
      </c>
      <c r="AK92" s="48">
        <f t="shared" si="26"/>
        <v>0</v>
      </c>
      <c r="AL92" s="58" t="str">
        <f t="shared" si="27"/>
        <v/>
      </c>
      <c r="AM92" s="59" t="str">
        <f t="shared" si="28"/>
        <v/>
      </c>
      <c r="AN92" s="59" t="str">
        <f t="shared" si="29"/>
        <v/>
      </c>
      <c r="AO92" s="60"/>
    </row>
    <row r="93" spans="3:41" x14ac:dyDescent="0.25">
      <c r="C93" s="82"/>
      <c r="D93" s="45"/>
      <c r="E93" s="83" t="str">
        <f t="shared" si="18"/>
        <v/>
      </c>
      <c r="F93" s="45"/>
      <c r="G93" s="45"/>
      <c r="H93" s="45"/>
      <c r="I93" s="46" t="str">
        <f t="shared" si="30"/>
        <v/>
      </c>
      <c r="J93" s="46" t="str">
        <f t="shared" si="31"/>
        <v/>
      </c>
      <c r="K93" s="47" t="str">
        <f t="shared" si="19"/>
        <v/>
      </c>
      <c r="L93" s="47" t="str">
        <f t="shared" si="20"/>
        <v/>
      </c>
      <c r="M93" s="48">
        <f t="shared" si="32"/>
        <v>0</v>
      </c>
      <c r="N93" s="46" t="str">
        <f t="shared" si="21"/>
        <v/>
      </c>
      <c r="O93" s="47" t="str">
        <f t="shared" si="22"/>
        <v/>
      </c>
      <c r="P93" s="47" t="str">
        <f t="shared" si="23"/>
        <v/>
      </c>
      <c r="Q93" s="48">
        <f t="shared" si="33"/>
        <v>0</v>
      </c>
      <c r="R93" s="2"/>
      <c r="AH93" s="57" t="str">
        <f>IF(G93&gt;1,IF($E$10&gt;0,100-(#REF!/(1+(AL93/#REF!)^#REF!)^#REF!+#REF!/(AL93-1))*100,100-(AL93*D$5+D$6)*100),"")</f>
        <v/>
      </c>
      <c r="AI93" s="21" t="str">
        <f t="shared" si="24"/>
        <v/>
      </c>
      <c r="AJ93" s="21" t="str">
        <f t="shared" si="25"/>
        <v/>
      </c>
      <c r="AK93" s="48">
        <f t="shared" si="26"/>
        <v>0</v>
      </c>
      <c r="AL93" s="58" t="str">
        <f t="shared" si="27"/>
        <v/>
      </c>
      <c r="AM93" s="59" t="str">
        <f t="shared" si="28"/>
        <v/>
      </c>
      <c r="AN93" s="59" t="str">
        <f t="shared" si="29"/>
        <v/>
      </c>
      <c r="AO93" s="60"/>
    </row>
    <row r="94" spans="3:41" x14ac:dyDescent="0.25">
      <c r="C94" s="82"/>
      <c r="D94" s="45"/>
      <c r="E94" s="83" t="str">
        <f t="shared" si="18"/>
        <v/>
      </c>
      <c r="F94" s="45"/>
      <c r="G94" s="45"/>
      <c r="H94" s="45"/>
      <c r="I94" s="46" t="str">
        <f t="shared" si="30"/>
        <v/>
      </c>
      <c r="J94" s="46" t="str">
        <f t="shared" si="31"/>
        <v/>
      </c>
      <c r="K94" s="47" t="str">
        <f t="shared" si="19"/>
        <v/>
      </c>
      <c r="L94" s="47" t="str">
        <f t="shared" si="20"/>
        <v/>
      </c>
      <c r="M94" s="48">
        <f t="shared" si="32"/>
        <v>0</v>
      </c>
      <c r="N94" s="46" t="str">
        <f t="shared" si="21"/>
        <v/>
      </c>
      <c r="O94" s="47" t="str">
        <f t="shared" si="22"/>
        <v/>
      </c>
      <c r="P94" s="47" t="str">
        <f t="shared" si="23"/>
        <v/>
      </c>
      <c r="Q94" s="48">
        <f t="shared" si="33"/>
        <v>0</v>
      </c>
      <c r="R94" s="2"/>
      <c r="AH94" s="57" t="str">
        <f>IF(G94&gt;1,IF($E$10&gt;0,100-(#REF!/(1+(AL94/#REF!)^#REF!)^#REF!+#REF!/(AL94-1))*100,100-(AL94*D$5+D$6)*100),"")</f>
        <v/>
      </c>
      <c r="AI94" s="21" t="str">
        <f t="shared" si="24"/>
        <v/>
      </c>
      <c r="AJ94" s="21" t="str">
        <f t="shared" si="25"/>
        <v/>
      </c>
      <c r="AK94" s="48">
        <f t="shared" si="26"/>
        <v>0</v>
      </c>
      <c r="AL94" s="58" t="str">
        <f t="shared" si="27"/>
        <v/>
      </c>
      <c r="AM94" s="59" t="str">
        <f t="shared" si="28"/>
        <v/>
      </c>
      <c r="AN94" s="59" t="str">
        <f t="shared" si="29"/>
        <v/>
      </c>
      <c r="AO94" s="60"/>
    </row>
    <row r="95" spans="3:41" x14ac:dyDescent="0.25">
      <c r="C95" s="82"/>
      <c r="D95" s="45"/>
      <c r="E95" s="83" t="str">
        <f t="shared" si="18"/>
        <v/>
      </c>
      <c r="F95" s="45"/>
      <c r="G95" s="45"/>
      <c r="H95" s="45"/>
      <c r="I95" s="46" t="str">
        <f t="shared" si="30"/>
        <v/>
      </c>
      <c r="J95" s="46" t="str">
        <f t="shared" si="31"/>
        <v/>
      </c>
      <c r="K95" s="47" t="str">
        <f t="shared" si="19"/>
        <v/>
      </c>
      <c r="L95" s="47" t="str">
        <f t="shared" si="20"/>
        <v/>
      </c>
      <c r="M95" s="48">
        <f t="shared" si="32"/>
        <v>0</v>
      </c>
      <c r="N95" s="46" t="str">
        <f t="shared" si="21"/>
        <v/>
      </c>
      <c r="O95" s="47" t="str">
        <f t="shared" si="22"/>
        <v/>
      </c>
      <c r="P95" s="47" t="str">
        <f t="shared" si="23"/>
        <v/>
      </c>
      <c r="Q95" s="48">
        <f t="shared" si="33"/>
        <v>0</v>
      </c>
      <c r="R95" s="2"/>
      <c r="AH95" s="57" t="str">
        <f>IF(G95&gt;1,IF($E$10&gt;0,100-(#REF!/(1+(AL95/#REF!)^#REF!)^#REF!+#REF!/(AL95-1))*100,100-(AL95*D$5+D$6)*100),"")</f>
        <v/>
      </c>
      <c r="AI95" s="21" t="str">
        <f t="shared" si="24"/>
        <v/>
      </c>
      <c r="AJ95" s="21" t="str">
        <f t="shared" si="25"/>
        <v/>
      </c>
      <c r="AK95" s="48">
        <f t="shared" si="26"/>
        <v>0</v>
      </c>
      <c r="AL95" s="58" t="str">
        <f t="shared" si="27"/>
        <v/>
      </c>
      <c r="AM95" s="59" t="str">
        <f t="shared" si="28"/>
        <v/>
      </c>
      <c r="AN95" s="59" t="str">
        <f t="shared" si="29"/>
        <v/>
      </c>
      <c r="AO95" s="60"/>
    </row>
    <row r="96" spans="3:41" x14ac:dyDescent="0.25">
      <c r="C96" s="82"/>
      <c r="D96" s="45"/>
      <c r="E96" s="83" t="str">
        <f t="shared" si="18"/>
        <v/>
      </c>
      <c r="F96" s="45"/>
      <c r="G96" s="45"/>
      <c r="H96" s="45"/>
      <c r="I96" s="46" t="str">
        <f t="shared" si="30"/>
        <v/>
      </c>
      <c r="J96" s="46" t="str">
        <f t="shared" si="31"/>
        <v/>
      </c>
      <c r="K96" s="47" t="str">
        <f t="shared" si="19"/>
        <v/>
      </c>
      <c r="L96" s="47" t="str">
        <f t="shared" si="20"/>
        <v/>
      </c>
      <c r="M96" s="48">
        <f t="shared" si="32"/>
        <v>0</v>
      </c>
      <c r="N96" s="46" t="str">
        <f t="shared" si="21"/>
        <v/>
      </c>
      <c r="O96" s="47" t="str">
        <f t="shared" si="22"/>
        <v/>
      </c>
      <c r="P96" s="47" t="str">
        <f t="shared" si="23"/>
        <v/>
      </c>
      <c r="Q96" s="48">
        <f t="shared" si="33"/>
        <v>0</v>
      </c>
      <c r="R96" s="2"/>
      <c r="AH96" s="57" t="str">
        <f>IF(G96&gt;1,IF($E$10&gt;0,100-(#REF!/(1+(AL96/#REF!)^#REF!)^#REF!+#REF!/(AL96-1))*100,100-(AL96*D$5+D$6)*100),"")</f>
        <v/>
      </c>
      <c r="AI96" s="21" t="str">
        <f t="shared" si="24"/>
        <v/>
      </c>
      <c r="AJ96" s="21" t="str">
        <f t="shared" si="25"/>
        <v/>
      </c>
      <c r="AK96" s="48">
        <f t="shared" si="26"/>
        <v>0</v>
      </c>
      <c r="AL96" s="58" t="str">
        <f t="shared" si="27"/>
        <v/>
      </c>
      <c r="AM96" s="59" t="str">
        <f t="shared" si="28"/>
        <v/>
      </c>
      <c r="AN96" s="59" t="str">
        <f t="shared" si="29"/>
        <v/>
      </c>
      <c r="AO96" s="60"/>
    </row>
    <row r="97" spans="3:41" x14ac:dyDescent="0.25">
      <c r="C97" s="82"/>
      <c r="D97" s="45"/>
      <c r="E97" s="83" t="str">
        <f t="shared" si="18"/>
        <v/>
      </c>
      <c r="F97" s="45"/>
      <c r="G97" s="45"/>
      <c r="H97" s="45"/>
      <c r="I97" s="46" t="str">
        <f t="shared" si="30"/>
        <v/>
      </c>
      <c r="J97" s="46" t="str">
        <f t="shared" si="31"/>
        <v/>
      </c>
      <c r="K97" s="47" t="str">
        <f t="shared" si="19"/>
        <v/>
      </c>
      <c r="L97" s="47" t="str">
        <f t="shared" si="20"/>
        <v/>
      </c>
      <c r="M97" s="48">
        <f t="shared" si="32"/>
        <v>0</v>
      </c>
      <c r="N97" s="46" t="str">
        <f t="shared" si="21"/>
        <v/>
      </c>
      <c r="O97" s="47" t="str">
        <f t="shared" si="22"/>
        <v/>
      </c>
      <c r="P97" s="47" t="str">
        <f t="shared" si="23"/>
        <v/>
      </c>
      <c r="Q97" s="48">
        <f t="shared" si="33"/>
        <v>0</v>
      </c>
      <c r="R97" s="2"/>
      <c r="AH97" s="57" t="str">
        <f>IF(G97&gt;1,IF($E$10&gt;0,100-(#REF!/(1+(AL97/#REF!)^#REF!)^#REF!+#REF!/(AL97-1))*100,100-(AL97*D$5+D$6)*100),"")</f>
        <v/>
      </c>
      <c r="AI97" s="21" t="str">
        <f t="shared" si="24"/>
        <v/>
      </c>
      <c r="AJ97" s="21" t="str">
        <f t="shared" si="25"/>
        <v/>
      </c>
      <c r="AK97" s="48">
        <f t="shared" si="26"/>
        <v>0</v>
      </c>
      <c r="AL97" s="58" t="str">
        <f t="shared" si="27"/>
        <v/>
      </c>
      <c r="AM97" s="59" t="str">
        <f t="shared" si="28"/>
        <v/>
      </c>
      <c r="AN97" s="59" t="str">
        <f t="shared" si="29"/>
        <v/>
      </c>
      <c r="AO97" s="60"/>
    </row>
    <row r="98" spans="3:41" x14ac:dyDescent="0.25">
      <c r="C98" s="82"/>
      <c r="D98" s="45"/>
      <c r="E98" s="83" t="str">
        <f t="shared" si="18"/>
        <v/>
      </c>
      <c r="F98" s="45"/>
      <c r="G98" s="45"/>
      <c r="H98" s="45"/>
      <c r="I98" s="46" t="str">
        <f t="shared" si="30"/>
        <v/>
      </c>
      <c r="J98" s="46" t="str">
        <f t="shared" si="31"/>
        <v/>
      </c>
      <c r="K98" s="47" t="str">
        <f t="shared" si="19"/>
        <v/>
      </c>
      <c r="L98" s="47" t="str">
        <f t="shared" si="20"/>
        <v/>
      </c>
      <c r="M98" s="48">
        <f t="shared" si="32"/>
        <v>0</v>
      </c>
      <c r="N98" s="46" t="str">
        <f t="shared" si="21"/>
        <v/>
      </c>
      <c r="O98" s="47" t="str">
        <f t="shared" si="22"/>
        <v/>
      </c>
      <c r="P98" s="47" t="str">
        <f t="shared" si="23"/>
        <v/>
      </c>
      <c r="Q98" s="48">
        <f t="shared" si="33"/>
        <v>0</v>
      </c>
      <c r="R98" s="2"/>
      <c r="AH98" s="57" t="str">
        <f>IF(G98&gt;1,IF($E$10&gt;0,100-(#REF!/(1+(AL98/#REF!)^#REF!)^#REF!+#REF!/(AL98-1))*100,100-(AL98*D$5+D$6)*100),"")</f>
        <v/>
      </c>
      <c r="AI98" s="21" t="str">
        <f t="shared" si="24"/>
        <v/>
      </c>
      <c r="AJ98" s="21" t="str">
        <f t="shared" si="25"/>
        <v/>
      </c>
      <c r="AK98" s="48">
        <f t="shared" si="26"/>
        <v>0</v>
      </c>
      <c r="AL98" s="58" t="str">
        <f t="shared" si="27"/>
        <v/>
      </c>
      <c r="AM98" s="59" t="str">
        <f t="shared" si="28"/>
        <v/>
      </c>
      <c r="AN98" s="59" t="str">
        <f t="shared" si="29"/>
        <v/>
      </c>
      <c r="AO98" s="60"/>
    </row>
    <row r="99" spans="3:41" x14ac:dyDescent="0.25">
      <c r="C99" s="82"/>
      <c r="D99" s="45"/>
      <c r="E99" s="83" t="str">
        <f t="shared" si="18"/>
        <v/>
      </c>
      <c r="F99" s="45"/>
      <c r="G99" s="45"/>
      <c r="H99" s="45"/>
      <c r="I99" s="46" t="str">
        <f t="shared" si="30"/>
        <v/>
      </c>
      <c r="J99" s="46" t="str">
        <f t="shared" si="31"/>
        <v/>
      </c>
      <c r="K99" s="47" t="str">
        <f t="shared" si="19"/>
        <v/>
      </c>
      <c r="L99" s="47" t="str">
        <f t="shared" si="20"/>
        <v/>
      </c>
      <c r="M99" s="48">
        <f t="shared" si="32"/>
        <v>0</v>
      </c>
      <c r="N99" s="46" t="str">
        <f t="shared" si="21"/>
        <v/>
      </c>
      <c r="O99" s="47" t="str">
        <f t="shared" si="22"/>
        <v/>
      </c>
      <c r="P99" s="47" t="str">
        <f t="shared" si="23"/>
        <v/>
      </c>
      <c r="Q99" s="48">
        <f t="shared" si="33"/>
        <v>0</v>
      </c>
      <c r="R99" s="2"/>
      <c r="AH99" s="57" t="str">
        <f>IF(G99&gt;1,IF($E$10&gt;0,100-(#REF!/(1+(AL99/#REF!)^#REF!)^#REF!+#REF!/(AL99-1))*100,100-(AL99*D$5+D$6)*100),"")</f>
        <v/>
      </c>
      <c r="AI99" s="21" t="str">
        <f t="shared" si="24"/>
        <v/>
      </c>
      <c r="AJ99" s="21" t="str">
        <f t="shared" si="25"/>
        <v/>
      </c>
      <c r="AK99" s="48">
        <f t="shared" si="26"/>
        <v>0</v>
      </c>
      <c r="AL99" s="58" t="str">
        <f t="shared" si="27"/>
        <v/>
      </c>
      <c r="AM99" s="59" t="str">
        <f t="shared" si="28"/>
        <v/>
      </c>
      <c r="AN99" s="59" t="str">
        <f t="shared" si="29"/>
        <v/>
      </c>
      <c r="AO99" s="60"/>
    </row>
    <row r="100" spans="3:41" x14ac:dyDescent="0.25">
      <c r="C100" s="82"/>
      <c r="D100" s="45"/>
      <c r="E100" s="83" t="str">
        <f t="shared" ref="E100:E163" si="34">IF(C100&gt;0,100-(C100),"")</f>
        <v/>
      </c>
      <c r="F100" s="45"/>
      <c r="G100" s="45"/>
      <c r="H100" s="45"/>
      <c r="I100" s="46" t="str">
        <f t="shared" si="30"/>
        <v/>
      </c>
      <c r="J100" s="46" t="str">
        <f t="shared" si="31"/>
        <v/>
      </c>
      <c r="K100" s="47" t="str">
        <f t="shared" si="19"/>
        <v/>
      </c>
      <c r="L100" s="47" t="str">
        <f t="shared" si="20"/>
        <v/>
      </c>
      <c r="M100" s="48">
        <f t="shared" si="32"/>
        <v>0</v>
      </c>
      <c r="N100" s="46" t="str">
        <f t="shared" si="21"/>
        <v/>
      </c>
      <c r="O100" s="47" t="str">
        <f t="shared" si="22"/>
        <v/>
      </c>
      <c r="P100" s="47" t="str">
        <f t="shared" si="23"/>
        <v/>
      </c>
      <c r="Q100" s="48">
        <f t="shared" si="33"/>
        <v>0</v>
      </c>
      <c r="R100" s="2"/>
      <c r="AH100" s="57" t="str">
        <f>IF(G100&gt;1,IF($E$10&gt;0,100-(#REF!/(1+(AL100/#REF!)^#REF!)^#REF!+#REF!/(AL100-1))*100,100-(AL100*D$5+D$6)*100),"")</f>
        <v/>
      </c>
      <c r="AI100" s="21" t="str">
        <f t="shared" si="24"/>
        <v/>
      </c>
      <c r="AJ100" s="21" t="str">
        <f t="shared" si="25"/>
        <v/>
      </c>
      <c r="AK100" s="48">
        <f t="shared" si="26"/>
        <v>0</v>
      </c>
      <c r="AL100" s="58" t="str">
        <f t="shared" si="27"/>
        <v/>
      </c>
      <c r="AM100" s="59" t="str">
        <f t="shared" si="28"/>
        <v/>
      </c>
      <c r="AN100" s="59" t="str">
        <f t="shared" si="29"/>
        <v/>
      </c>
      <c r="AO100" s="60"/>
    </row>
    <row r="101" spans="3:41" x14ac:dyDescent="0.25">
      <c r="C101" s="82"/>
      <c r="D101" s="45"/>
      <c r="E101" s="83" t="str">
        <f t="shared" si="34"/>
        <v/>
      </c>
      <c r="F101" s="45"/>
      <c r="G101" s="45"/>
      <c r="H101" s="45"/>
      <c r="I101" s="46" t="str">
        <f t="shared" si="30"/>
        <v/>
      </c>
      <c r="J101" s="46" t="str">
        <f t="shared" si="31"/>
        <v/>
      </c>
      <c r="K101" s="47" t="str">
        <f t="shared" si="19"/>
        <v/>
      </c>
      <c r="L101" s="47" t="str">
        <f t="shared" si="20"/>
        <v/>
      </c>
      <c r="M101" s="48">
        <f t="shared" si="32"/>
        <v>0</v>
      </c>
      <c r="N101" s="46" t="str">
        <f t="shared" si="21"/>
        <v/>
      </c>
      <c r="O101" s="47" t="str">
        <f t="shared" si="22"/>
        <v/>
      </c>
      <c r="P101" s="47" t="str">
        <f t="shared" si="23"/>
        <v/>
      </c>
      <c r="Q101" s="48">
        <f t="shared" si="33"/>
        <v>0</v>
      </c>
      <c r="R101" s="2"/>
      <c r="AH101" s="57" t="str">
        <f>IF(G101&gt;1,IF($E$10&gt;0,100-(#REF!/(1+(AL101/#REF!)^#REF!)^#REF!+#REF!/(AL101-1))*100,100-(AL101*D$5+D$6)*100),"")</f>
        <v/>
      </c>
      <c r="AI101" s="21" t="str">
        <f t="shared" si="24"/>
        <v/>
      </c>
      <c r="AJ101" s="21" t="str">
        <f t="shared" si="25"/>
        <v/>
      </c>
      <c r="AK101" s="48">
        <f t="shared" si="26"/>
        <v>0</v>
      </c>
      <c r="AL101" s="58" t="str">
        <f t="shared" si="27"/>
        <v/>
      </c>
      <c r="AM101" s="59" t="str">
        <f t="shared" si="28"/>
        <v/>
      </c>
      <c r="AN101" s="59" t="str">
        <f t="shared" si="29"/>
        <v/>
      </c>
      <c r="AO101" s="60"/>
    </row>
    <row r="102" spans="3:41" x14ac:dyDescent="0.25">
      <c r="C102" s="82"/>
      <c r="D102" s="45"/>
      <c r="E102" s="83" t="str">
        <f t="shared" si="34"/>
        <v/>
      </c>
      <c r="F102" s="45"/>
      <c r="G102" s="45"/>
      <c r="H102" s="45"/>
      <c r="I102" s="46" t="str">
        <f t="shared" si="30"/>
        <v/>
      </c>
      <c r="J102" s="46" t="str">
        <f t="shared" si="31"/>
        <v/>
      </c>
      <c r="K102" s="47" t="str">
        <f t="shared" si="19"/>
        <v/>
      </c>
      <c r="L102" s="47" t="str">
        <f t="shared" si="20"/>
        <v/>
      </c>
      <c r="M102" s="48">
        <f t="shared" si="32"/>
        <v>0</v>
      </c>
      <c r="N102" s="46" t="str">
        <f t="shared" si="21"/>
        <v/>
      </c>
      <c r="O102" s="47" t="str">
        <f t="shared" si="22"/>
        <v/>
      </c>
      <c r="P102" s="47" t="str">
        <f t="shared" si="23"/>
        <v/>
      </c>
      <c r="Q102" s="48">
        <f t="shared" si="33"/>
        <v>0</v>
      </c>
      <c r="R102" s="2"/>
      <c r="AH102" s="57" t="str">
        <f>IF(G102&gt;1,IF($E$10&gt;0,100-(#REF!/(1+(AL102/#REF!)^#REF!)^#REF!+#REF!/(AL102-1))*100,100-(AL102*D$5+D$6)*100),"")</f>
        <v/>
      </c>
      <c r="AI102" s="21" t="str">
        <f t="shared" si="24"/>
        <v/>
      </c>
      <c r="AJ102" s="21" t="str">
        <f t="shared" si="25"/>
        <v/>
      </c>
      <c r="AK102" s="48">
        <f t="shared" si="26"/>
        <v>0</v>
      </c>
      <c r="AL102" s="58" t="str">
        <f t="shared" si="27"/>
        <v/>
      </c>
      <c r="AM102" s="59" t="str">
        <f t="shared" si="28"/>
        <v/>
      </c>
      <c r="AN102" s="59" t="str">
        <f t="shared" si="29"/>
        <v/>
      </c>
      <c r="AO102" s="60"/>
    </row>
    <row r="103" spans="3:41" x14ac:dyDescent="0.25">
      <c r="C103" s="82"/>
      <c r="D103" s="45"/>
      <c r="E103" s="83" t="str">
        <f t="shared" si="34"/>
        <v/>
      </c>
      <c r="F103" s="45"/>
      <c r="G103" s="45"/>
      <c r="H103" s="45"/>
      <c r="I103" s="46" t="str">
        <f t="shared" si="30"/>
        <v/>
      </c>
      <c r="J103" s="46" t="str">
        <f t="shared" si="31"/>
        <v/>
      </c>
      <c r="K103" s="47" t="str">
        <f t="shared" si="19"/>
        <v/>
      </c>
      <c r="L103" s="47" t="str">
        <f t="shared" si="20"/>
        <v/>
      </c>
      <c r="M103" s="48">
        <f t="shared" si="32"/>
        <v>0</v>
      </c>
      <c r="N103" s="46" t="str">
        <f t="shared" si="21"/>
        <v/>
      </c>
      <c r="O103" s="47" t="str">
        <f t="shared" si="22"/>
        <v/>
      </c>
      <c r="P103" s="47" t="str">
        <f t="shared" si="23"/>
        <v/>
      </c>
      <c r="Q103" s="48">
        <f t="shared" si="33"/>
        <v>0</v>
      </c>
      <c r="R103" s="2"/>
      <c r="AH103" s="57" t="str">
        <f>IF(G103&gt;1,IF($E$10&gt;0,100-(#REF!/(1+(AL103/#REF!)^#REF!)^#REF!+#REF!/(AL103-1))*100,100-(AL103*D$5+D$6)*100),"")</f>
        <v/>
      </c>
      <c r="AI103" s="21" t="str">
        <f t="shared" si="24"/>
        <v/>
      </c>
      <c r="AJ103" s="21" t="str">
        <f t="shared" si="25"/>
        <v/>
      </c>
      <c r="AK103" s="48">
        <f t="shared" si="26"/>
        <v>0</v>
      </c>
      <c r="AL103" s="58" t="str">
        <f t="shared" si="27"/>
        <v/>
      </c>
      <c r="AM103" s="59" t="str">
        <f t="shared" si="28"/>
        <v/>
      </c>
      <c r="AN103" s="59" t="str">
        <f t="shared" si="29"/>
        <v/>
      </c>
      <c r="AO103" s="60"/>
    </row>
    <row r="104" spans="3:41" x14ac:dyDescent="0.25">
      <c r="C104" s="82"/>
      <c r="D104" s="45"/>
      <c r="E104" s="83" t="str">
        <f t="shared" si="34"/>
        <v/>
      </c>
      <c r="F104" s="45"/>
      <c r="G104" s="45"/>
      <c r="H104" s="45"/>
      <c r="I104" s="46" t="str">
        <f t="shared" si="30"/>
        <v/>
      </c>
      <c r="J104" s="46" t="str">
        <f t="shared" si="31"/>
        <v/>
      </c>
      <c r="K104" s="47" t="str">
        <f t="shared" si="19"/>
        <v/>
      </c>
      <c r="L104" s="47" t="str">
        <f t="shared" si="20"/>
        <v/>
      </c>
      <c r="M104" s="48">
        <f t="shared" si="32"/>
        <v>0</v>
      </c>
      <c r="N104" s="46" t="str">
        <f t="shared" si="21"/>
        <v/>
      </c>
      <c r="O104" s="47" t="str">
        <f t="shared" si="22"/>
        <v/>
      </c>
      <c r="P104" s="47" t="str">
        <f t="shared" si="23"/>
        <v/>
      </c>
      <c r="Q104" s="48">
        <f t="shared" si="33"/>
        <v>0</v>
      </c>
      <c r="R104" s="2"/>
      <c r="AH104" s="57" t="str">
        <f>IF(G104&gt;1,IF($E$10&gt;0,100-(#REF!/(1+(AL104/#REF!)^#REF!)^#REF!+#REF!/(AL104-1))*100,100-(AL104*D$5+D$6)*100),"")</f>
        <v/>
      </c>
      <c r="AI104" s="21" t="str">
        <f t="shared" si="24"/>
        <v/>
      </c>
      <c r="AJ104" s="21" t="str">
        <f t="shared" si="25"/>
        <v/>
      </c>
      <c r="AK104" s="48">
        <f t="shared" si="26"/>
        <v>0</v>
      </c>
      <c r="AL104" s="58" t="str">
        <f t="shared" si="27"/>
        <v/>
      </c>
      <c r="AM104" s="59" t="str">
        <f t="shared" si="28"/>
        <v/>
      </c>
      <c r="AN104" s="59" t="str">
        <f t="shared" si="29"/>
        <v/>
      </c>
      <c r="AO104" s="60"/>
    </row>
    <row r="105" spans="3:41" x14ac:dyDescent="0.25">
      <c r="C105" s="82"/>
      <c r="D105" s="45"/>
      <c r="E105" s="83" t="str">
        <f t="shared" si="34"/>
        <v/>
      </c>
      <c r="F105" s="45"/>
      <c r="G105" s="45"/>
      <c r="H105" s="45"/>
      <c r="I105" s="46" t="str">
        <f t="shared" si="30"/>
        <v/>
      </c>
      <c r="J105" s="46" t="str">
        <f t="shared" si="31"/>
        <v/>
      </c>
      <c r="K105" s="47" t="str">
        <f t="shared" si="19"/>
        <v/>
      </c>
      <c r="L105" s="47" t="str">
        <f t="shared" si="20"/>
        <v/>
      </c>
      <c r="M105" s="48">
        <f t="shared" si="32"/>
        <v>0</v>
      </c>
      <c r="N105" s="46" t="str">
        <f t="shared" si="21"/>
        <v/>
      </c>
      <c r="O105" s="47" t="str">
        <f t="shared" si="22"/>
        <v/>
      </c>
      <c r="P105" s="47" t="str">
        <f t="shared" si="23"/>
        <v/>
      </c>
      <c r="Q105" s="48">
        <f t="shared" si="33"/>
        <v>0</v>
      </c>
      <c r="R105" s="2"/>
      <c r="AH105" s="57" t="str">
        <f>IF(G105&gt;1,IF($E$10&gt;0,100-(#REF!/(1+(AL105/#REF!)^#REF!)^#REF!+#REF!/(AL105-1))*100,100-(AL105*D$5+D$6)*100),"")</f>
        <v/>
      </c>
      <c r="AI105" s="21" t="str">
        <f t="shared" si="24"/>
        <v/>
      </c>
      <c r="AJ105" s="21" t="str">
        <f t="shared" si="25"/>
        <v/>
      </c>
      <c r="AK105" s="48">
        <f t="shared" si="26"/>
        <v>0</v>
      </c>
      <c r="AL105" s="58" t="str">
        <f t="shared" si="27"/>
        <v/>
      </c>
      <c r="AM105" s="59" t="str">
        <f t="shared" si="28"/>
        <v/>
      </c>
      <c r="AN105" s="59" t="str">
        <f t="shared" si="29"/>
        <v/>
      </c>
      <c r="AO105" s="60"/>
    </row>
    <row r="106" spans="3:41" x14ac:dyDescent="0.25">
      <c r="C106" s="82"/>
      <c r="D106" s="45"/>
      <c r="E106" s="83" t="str">
        <f t="shared" si="34"/>
        <v/>
      </c>
      <c r="F106" s="45"/>
      <c r="G106" s="45"/>
      <c r="H106" s="45"/>
      <c r="I106" s="46" t="str">
        <f t="shared" si="30"/>
        <v/>
      </c>
      <c r="J106" s="46" t="str">
        <f t="shared" si="31"/>
        <v/>
      </c>
      <c r="K106" s="47" t="str">
        <f t="shared" si="19"/>
        <v/>
      </c>
      <c r="L106" s="47" t="str">
        <f t="shared" si="20"/>
        <v/>
      </c>
      <c r="M106" s="48">
        <f t="shared" si="32"/>
        <v>0</v>
      </c>
      <c r="N106" s="46" t="str">
        <f t="shared" si="21"/>
        <v/>
      </c>
      <c r="O106" s="47" t="str">
        <f t="shared" si="22"/>
        <v/>
      </c>
      <c r="P106" s="47" t="str">
        <f t="shared" si="23"/>
        <v/>
      </c>
      <c r="Q106" s="48">
        <f t="shared" si="33"/>
        <v>0</v>
      </c>
      <c r="R106" s="2"/>
      <c r="AH106" s="57" t="str">
        <f>IF(G106&gt;1,IF($E$10&gt;0,100-(#REF!/(1+(AL106/#REF!)^#REF!)^#REF!+#REF!/(AL106-1))*100,100-(AL106*D$5+D$6)*100),"")</f>
        <v/>
      </c>
      <c r="AI106" s="21" t="str">
        <f t="shared" si="24"/>
        <v/>
      </c>
      <c r="AJ106" s="21" t="str">
        <f t="shared" si="25"/>
        <v/>
      </c>
      <c r="AK106" s="48">
        <f t="shared" si="26"/>
        <v>0</v>
      </c>
      <c r="AL106" s="58" t="str">
        <f t="shared" si="27"/>
        <v/>
      </c>
      <c r="AM106" s="59" t="str">
        <f t="shared" si="28"/>
        <v/>
      </c>
      <c r="AN106" s="59" t="str">
        <f t="shared" si="29"/>
        <v/>
      </c>
      <c r="AO106" s="60"/>
    </row>
    <row r="107" spans="3:41" x14ac:dyDescent="0.25">
      <c r="C107" s="82"/>
      <c r="D107" s="45"/>
      <c r="E107" s="83" t="str">
        <f t="shared" si="34"/>
        <v/>
      </c>
      <c r="F107" s="45"/>
      <c r="G107" s="45"/>
      <c r="H107" s="45"/>
      <c r="I107" s="46" t="str">
        <f t="shared" si="30"/>
        <v/>
      </c>
      <c r="J107" s="46" t="str">
        <f t="shared" si="31"/>
        <v/>
      </c>
      <c r="K107" s="47" t="str">
        <f t="shared" si="19"/>
        <v/>
      </c>
      <c r="L107" s="47" t="str">
        <f t="shared" si="20"/>
        <v/>
      </c>
      <c r="M107" s="48">
        <f t="shared" si="32"/>
        <v>0</v>
      </c>
      <c r="N107" s="46" t="str">
        <f t="shared" si="21"/>
        <v/>
      </c>
      <c r="O107" s="47" t="str">
        <f t="shared" si="22"/>
        <v/>
      </c>
      <c r="P107" s="47" t="str">
        <f t="shared" si="23"/>
        <v/>
      </c>
      <c r="Q107" s="48">
        <f t="shared" si="33"/>
        <v>0</v>
      </c>
      <c r="R107" s="2"/>
      <c r="AH107" s="57" t="str">
        <f>IF(G107&gt;1,IF($E$10&gt;0,100-(#REF!/(1+(AL107/#REF!)^#REF!)^#REF!+#REF!/(AL107-1))*100,100-(AL107*D$5+D$6)*100),"")</f>
        <v/>
      </c>
      <c r="AI107" s="21" t="str">
        <f t="shared" si="24"/>
        <v/>
      </c>
      <c r="AJ107" s="21" t="str">
        <f t="shared" si="25"/>
        <v/>
      </c>
      <c r="AK107" s="48">
        <f t="shared" si="26"/>
        <v>0</v>
      </c>
      <c r="AL107" s="58" t="str">
        <f t="shared" si="27"/>
        <v/>
      </c>
      <c r="AM107" s="59" t="str">
        <f t="shared" si="28"/>
        <v/>
      </c>
      <c r="AN107" s="59" t="str">
        <f t="shared" si="29"/>
        <v/>
      </c>
      <c r="AO107" s="60"/>
    </row>
    <row r="108" spans="3:41" x14ac:dyDescent="0.25">
      <c r="C108" s="82"/>
      <c r="D108" s="45"/>
      <c r="E108" s="83" t="str">
        <f t="shared" si="34"/>
        <v/>
      </c>
      <c r="F108" s="45"/>
      <c r="G108" s="45"/>
      <c r="H108" s="45"/>
      <c r="I108" s="46" t="str">
        <f t="shared" si="30"/>
        <v/>
      </c>
      <c r="J108" s="46" t="str">
        <f t="shared" si="31"/>
        <v/>
      </c>
      <c r="K108" s="47" t="str">
        <f t="shared" si="19"/>
        <v/>
      </c>
      <c r="L108" s="47" t="str">
        <f t="shared" si="20"/>
        <v/>
      </c>
      <c r="M108" s="48">
        <f t="shared" si="32"/>
        <v>0</v>
      </c>
      <c r="N108" s="46" t="str">
        <f t="shared" si="21"/>
        <v/>
      </c>
      <c r="O108" s="47" t="str">
        <f t="shared" si="22"/>
        <v/>
      </c>
      <c r="P108" s="47" t="str">
        <f t="shared" si="23"/>
        <v/>
      </c>
      <c r="Q108" s="48">
        <f t="shared" si="33"/>
        <v>0</v>
      </c>
      <c r="R108" s="2"/>
      <c r="AH108" s="57" t="str">
        <f>IF(G108&gt;1,IF($E$10&gt;0,100-(#REF!/(1+(AL108/#REF!)^#REF!)^#REF!+#REF!/(AL108-1))*100,100-(AL108*D$5+D$6)*100),"")</f>
        <v/>
      </c>
      <c r="AI108" s="21" t="str">
        <f t="shared" si="24"/>
        <v/>
      </c>
      <c r="AJ108" s="21" t="str">
        <f t="shared" si="25"/>
        <v/>
      </c>
      <c r="AK108" s="48">
        <f t="shared" si="26"/>
        <v>0</v>
      </c>
      <c r="AL108" s="58" t="str">
        <f t="shared" si="27"/>
        <v/>
      </c>
      <c r="AM108" s="59" t="str">
        <f t="shared" si="28"/>
        <v/>
      </c>
      <c r="AN108" s="59" t="str">
        <f t="shared" si="29"/>
        <v/>
      </c>
      <c r="AO108" s="60"/>
    </row>
    <row r="109" spans="3:41" x14ac:dyDescent="0.25">
      <c r="C109" s="82"/>
      <c r="D109" s="45"/>
      <c r="E109" s="83" t="str">
        <f t="shared" si="34"/>
        <v/>
      </c>
      <c r="F109" s="45"/>
      <c r="G109" s="45"/>
      <c r="H109" s="45"/>
      <c r="I109" s="46" t="str">
        <f t="shared" si="30"/>
        <v/>
      </c>
      <c r="J109" s="46" t="str">
        <f t="shared" si="31"/>
        <v/>
      </c>
      <c r="K109" s="47" t="str">
        <f t="shared" si="19"/>
        <v/>
      </c>
      <c r="L109" s="47" t="str">
        <f t="shared" si="20"/>
        <v/>
      </c>
      <c r="M109" s="48">
        <f t="shared" si="32"/>
        <v>0</v>
      </c>
      <c r="N109" s="46" t="str">
        <f t="shared" si="21"/>
        <v/>
      </c>
      <c r="O109" s="47" t="str">
        <f t="shared" si="22"/>
        <v/>
      </c>
      <c r="P109" s="47" t="str">
        <f t="shared" si="23"/>
        <v/>
      </c>
      <c r="Q109" s="48">
        <f t="shared" si="33"/>
        <v>0</v>
      </c>
      <c r="R109" s="2"/>
      <c r="AH109" s="57" t="str">
        <f>IF(G109&gt;1,IF($E$10&gt;0,100-(#REF!/(1+(AL109/#REF!)^#REF!)^#REF!+#REF!/(AL109-1))*100,100-(AL109*D$5+D$6)*100),"")</f>
        <v/>
      </c>
      <c r="AI109" s="21" t="str">
        <f t="shared" si="24"/>
        <v/>
      </c>
      <c r="AJ109" s="21" t="str">
        <f t="shared" si="25"/>
        <v/>
      </c>
      <c r="AK109" s="48">
        <f t="shared" si="26"/>
        <v>0</v>
      </c>
      <c r="AL109" s="58" t="str">
        <f t="shared" si="27"/>
        <v/>
      </c>
      <c r="AM109" s="59" t="str">
        <f t="shared" si="28"/>
        <v/>
      </c>
      <c r="AN109" s="59" t="str">
        <f t="shared" si="29"/>
        <v/>
      </c>
      <c r="AO109" s="60"/>
    </row>
    <row r="110" spans="3:41" x14ac:dyDescent="0.25">
      <c r="C110" s="82"/>
      <c r="D110" s="45"/>
      <c r="E110" s="83" t="str">
        <f t="shared" si="34"/>
        <v/>
      </c>
      <c r="F110" s="45"/>
      <c r="G110" s="45"/>
      <c r="H110" s="45"/>
      <c r="I110" s="46" t="str">
        <f t="shared" si="30"/>
        <v/>
      </c>
      <c r="J110" s="46" t="str">
        <f t="shared" si="31"/>
        <v/>
      </c>
      <c r="K110" s="47" t="str">
        <f t="shared" si="19"/>
        <v/>
      </c>
      <c r="L110" s="47" t="str">
        <f t="shared" si="20"/>
        <v/>
      </c>
      <c r="M110" s="48">
        <f t="shared" si="32"/>
        <v>0</v>
      </c>
      <c r="N110" s="46" t="str">
        <f t="shared" si="21"/>
        <v/>
      </c>
      <c r="O110" s="47" t="str">
        <f t="shared" si="22"/>
        <v/>
      </c>
      <c r="P110" s="47" t="str">
        <f t="shared" si="23"/>
        <v/>
      </c>
      <c r="Q110" s="48">
        <f t="shared" si="33"/>
        <v>0</v>
      </c>
      <c r="R110" s="2"/>
      <c r="AH110" s="57" t="str">
        <f>IF(G110&gt;1,IF($E$10&gt;0,100-(#REF!/(1+(AL110/#REF!)^#REF!)^#REF!+#REF!/(AL110-1))*100,100-(AL110*D$5+D$6)*100),"")</f>
        <v/>
      </c>
      <c r="AI110" s="21" t="str">
        <f t="shared" si="24"/>
        <v/>
      </c>
      <c r="AJ110" s="21" t="str">
        <f t="shared" si="25"/>
        <v/>
      </c>
      <c r="AK110" s="48">
        <f t="shared" si="26"/>
        <v>0</v>
      </c>
      <c r="AL110" s="58" t="str">
        <f t="shared" si="27"/>
        <v/>
      </c>
      <c r="AM110" s="59" t="str">
        <f t="shared" si="28"/>
        <v/>
      </c>
      <c r="AN110" s="59" t="str">
        <f t="shared" si="29"/>
        <v/>
      </c>
      <c r="AO110" s="60"/>
    </row>
    <row r="111" spans="3:41" x14ac:dyDescent="0.25">
      <c r="C111" s="82"/>
      <c r="D111" s="45"/>
      <c r="E111" s="83" t="str">
        <f t="shared" si="34"/>
        <v/>
      </c>
      <c r="F111" s="45"/>
      <c r="G111" s="45"/>
      <c r="H111" s="45"/>
      <c r="I111" s="46" t="str">
        <f t="shared" si="30"/>
        <v/>
      </c>
      <c r="J111" s="46" t="str">
        <f t="shared" si="31"/>
        <v/>
      </c>
      <c r="K111" s="47" t="str">
        <f t="shared" si="19"/>
        <v/>
      </c>
      <c r="L111" s="47" t="str">
        <f t="shared" si="20"/>
        <v/>
      </c>
      <c r="M111" s="48">
        <f t="shared" si="32"/>
        <v>0</v>
      </c>
      <c r="N111" s="46" t="str">
        <f t="shared" si="21"/>
        <v/>
      </c>
      <c r="O111" s="47" t="str">
        <f t="shared" si="22"/>
        <v/>
      </c>
      <c r="P111" s="47" t="str">
        <f t="shared" si="23"/>
        <v/>
      </c>
      <c r="Q111" s="48">
        <f t="shared" si="33"/>
        <v>0</v>
      </c>
      <c r="R111" s="2"/>
      <c r="AH111" s="57" t="str">
        <f>IF(G111&gt;1,IF($E$10&gt;0,100-(#REF!/(1+(AL111/#REF!)^#REF!)^#REF!+#REF!/(AL111-1))*100,100-(AL111*D$5+D$6)*100),"")</f>
        <v/>
      </c>
      <c r="AI111" s="21" t="str">
        <f t="shared" si="24"/>
        <v/>
      </c>
      <c r="AJ111" s="21" t="str">
        <f t="shared" si="25"/>
        <v/>
      </c>
      <c r="AK111" s="48">
        <f t="shared" si="26"/>
        <v>0</v>
      </c>
      <c r="AL111" s="58" t="str">
        <f t="shared" si="27"/>
        <v/>
      </c>
      <c r="AM111" s="59" t="str">
        <f t="shared" si="28"/>
        <v/>
      </c>
      <c r="AN111" s="59" t="str">
        <f t="shared" si="29"/>
        <v/>
      </c>
      <c r="AO111" s="60"/>
    </row>
    <row r="112" spans="3:41" x14ac:dyDescent="0.25">
      <c r="C112" s="82"/>
      <c r="D112" s="45"/>
      <c r="E112" s="83" t="str">
        <f t="shared" si="34"/>
        <v/>
      </c>
      <c r="F112" s="45"/>
      <c r="G112" s="45"/>
      <c r="H112" s="45"/>
      <c r="I112" s="46" t="str">
        <f t="shared" si="30"/>
        <v/>
      </c>
      <c r="J112" s="46" t="str">
        <f t="shared" si="31"/>
        <v/>
      </c>
      <c r="K112" s="47" t="str">
        <f t="shared" si="19"/>
        <v/>
      </c>
      <c r="L112" s="47" t="str">
        <f t="shared" si="20"/>
        <v/>
      </c>
      <c r="M112" s="48">
        <f t="shared" si="32"/>
        <v>0</v>
      </c>
      <c r="N112" s="46" t="str">
        <f t="shared" si="21"/>
        <v/>
      </c>
      <c r="O112" s="47" t="str">
        <f t="shared" si="22"/>
        <v/>
      </c>
      <c r="P112" s="47" t="str">
        <f t="shared" si="23"/>
        <v/>
      </c>
      <c r="Q112" s="48">
        <f t="shared" si="33"/>
        <v>0</v>
      </c>
      <c r="R112" s="2"/>
      <c r="AH112" s="57" t="str">
        <f>IF(G112&gt;1,IF($E$10&gt;0,100-(#REF!/(1+(AL112/#REF!)^#REF!)^#REF!+#REF!/(AL112-1))*100,100-(AL112*D$5+D$6)*100),"")</f>
        <v/>
      </c>
      <c r="AI112" s="21" t="str">
        <f t="shared" si="24"/>
        <v/>
      </c>
      <c r="AJ112" s="21" t="str">
        <f t="shared" si="25"/>
        <v/>
      </c>
      <c r="AK112" s="48">
        <f t="shared" si="26"/>
        <v>0</v>
      </c>
      <c r="AL112" s="58" t="str">
        <f t="shared" si="27"/>
        <v/>
      </c>
      <c r="AM112" s="59" t="str">
        <f t="shared" si="28"/>
        <v/>
      </c>
      <c r="AN112" s="59" t="str">
        <f t="shared" si="29"/>
        <v/>
      </c>
      <c r="AO112" s="60"/>
    </row>
    <row r="113" spans="3:41" x14ac:dyDescent="0.25">
      <c r="C113" s="82"/>
      <c r="D113" s="45"/>
      <c r="E113" s="83" t="str">
        <f t="shared" si="34"/>
        <v/>
      </c>
      <c r="F113" s="45"/>
      <c r="G113" s="45"/>
      <c r="H113" s="45"/>
      <c r="I113" s="46" t="str">
        <f t="shared" si="30"/>
        <v/>
      </c>
      <c r="J113" s="46" t="str">
        <f t="shared" si="31"/>
        <v/>
      </c>
      <c r="K113" s="47" t="str">
        <f t="shared" si="19"/>
        <v/>
      </c>
      <c r="L113" s="47" t="str">
        <f t="shared" si="20"/>
        <v/>
      </c>
      <c r="M113" s="48">
        <f t="shared" si="32"/>
        <v>0</v>
      </c>
      <c r="N113" s="46" t="str">
        <f t="shared" si="21"/>
        <v/>
      </c>
      <c r="O113" s="47" t="str">
        <f t="shared" si="22"/>
        <v/>
      </c>
      <c r="P113" s="47" t="str">
        <f t="shared" si="23"/>
        <v/>
      </c>
      <c r="Q113" s="48">
        <f t="shared" si="33"/>
        <v>0</v>
      </c>
      <c r="R113" s="2"/>
      <c r="AH113" s="57" t="str">
        <f>IF(G113&gt;1,IF($E$10&gt;0,100-(#REF!/(1+(AL113/#REF!)^#REF!)^#REF!+#REF!/(AL113-1))*100,100-(AL113*D$5+D$6)*100),"")</f>
        <v/>
      </c>
      <c r="AI113" s="21" t="str">
        <f t="shared" si="24"/>
        <v/>
      </c>
      <c r="AJ113" s="21" t="str">
        <f t="shared" si="25"/>
        <v/>
      </c>
      <c r="AK113" s="48">
        <f t="shared" si="26"/>
        <v>0</v>
      </c>
      <c r="AL113" s="58" t="str">
        <f t="shared" si="27"/>
        <v/>
      </c>
      <c r="AM113" s="59" t="str">
        <f t="shared" si="28"/>
        <v/>
      </c>
      <c r="AN113" s="59" t="str">
        <f t="shared" si="29"/>
        <v/>
      </c>
      <c r="AO113" s="60"/>
    </row>
    <row r="114" spans="3:41" x14ac:dyDescent="0.25">
      <c r="C114" s="82"/>
      <c r="D114" s="45"/>
      <c r="E114" s="83" t="str">
        <f t="shared" si="34"/>
        <v/>
      </c>
      <c r="F114" s="45"/>
      <c r="G114" s="45"/>
      <c r="H114" s="45"/>
      <c r="I114" s="46" t="str">
        <f t="shared" si="30"/>
        <v/>
      </c>
      <c r="J114" s="46" t="str">
        <f t="shared" si="31"/>
        <v/>
      </c>
      <c r="K114" s="47" t="str">
        <f t="shared" si="19"/>
        <v/>
      </c>
      <c r="L114" s="47" t="str">
        <f t="shared" si="20"/>
        <v/>
      </c>
      <c r="M114" s="48">
        <f t="shared" si="32"/>
        <v>0</v>
      </c>
      <c r="N114" s="46" t="str">
        <f t="shared" si="21"/>
        <v/>
      </c>
      <c r="O114" s="47" t="str">
        <f t="shared" si="22"/>
        <v/>
      </c>
      <c r="P114" s="47" t="str">
        <f t="shared" si="23"/>
        <v/>
      </c>
      <c r="Q114" s="48">
        <f t="shared" si="33"/>
        <v>0</v>
      </c>
      <c r="R114" s="2"/>
      <c r="AH114" s="57" t="str">
        <f>IF(G114&gt;1,IF($E$10&gt;0,100-(#REF!/(1+(AL114/#REF!)^#REF!)^#REF!+#REF!/(AL114-1))*100,100-(AL114*D$5+D$6)*100),"")</f>
        <v/>
      </c>
      <c r="AI114" s="21" t="str">
        <f t="shared" si="24"/>
        <v/>
      </c>
      <c r="AJ114" s="21" t="str">
        <f t="shared" si="25"/>
        <v/>
      </c>
      <c r="AK114" s="48">
        <f t="shared" si="26"/>
        <v>0</v>
      </c>
      <c r="AL114" s="58" t="str">
        <f t="shared" si="27"/>
        <v/>
      </c>
      <c r="AM114" s="59" t="str">
        <f t="shared" si="28"/>
        <v/>
      </c>
      <c r="AN114" s="59" t="str">
        <f t="shared" si="29"/>
        <v/>
      </c>
      <c r="AO114" s="60"/>
    </row>
    <row r="115" spans="3:41" x14ac:dyDescent="0.25">
      <c r="C115" s="82"/>
      <c r="D115" s="45"/>
      <c r="E115" s="83" t="str">
        <f t="shared" si="34"/>
        <v/>
      </c>
      <c r="F115" s="45"/>
      <c r="G115" s="45"/>
      <c r="H115" s="45"/>
      <c r="I115" s="46" t="str">
        <f t="shared" si="30"/>
        <v/>
      </c>
      <c r="J115" s="46" t="str">
        <f t="shared" si="31"/>
        <v/>
      </c>
      <c r="K115" s="47" t="str">
        <f t="shared" si="19"/>
        <v/>
      </c>
      <c r="L115" s="47" t="str">
        <f t="shared" si="20"/>
        <v/>
      </c>
      <c r="M115" s="48">
        <f t="shared" si="32"/>
        <v>0</v>
      </c>
      <c r="N115" s="46" t="str">
        <f t="shared" si="21"/>
        <v/>
      </c>
      <c r="O115" s="47" t="str">
        <f t="shared" si="22"/>
        <v/>
      </c>
      <c r="P115" s="47" t="str">
        <f t="shared" si="23"/>
        <v/>
      </c>
      <c r="Q115" s="48">
        <f t="shared" si="33"/>
        <v>0</v>
      </c>
      <c r="R115" s="2"/>
      <c r="AH115" s="57" t="str">
        <f>IF(G115&gt;1,IF($E$10&gt;0,100-(#REF!/(1+(AL115/#REF!)^#REF!)^#REF!+#REF!/(AL115-1))*100,100-(AL115*D$5+D$6)*100),"")</f>
        <v/>
      </c>
      <c r="AI115" s="21" t="str">
        <f t="shared" si="24"/>
        <v/>
      </c>
      <c r="AJ115" s="21" t="str">
        <f t="shared" si="25"/>
        <v/>
      </c>
      <c r="AK115" s="48">
        <f t="shared" si="26"/>
        <v>0</v>
      </c>
      <c r="AL115" s="58" t="str">
        <f t="shared" si="27"/>
        <v/>
      </c>
      <c r="AM115" s="59" t="str">
        <f t="shared" si="28"/>
        <v/>
      </c>
      <c r="AN115" s="59" t="str">
        <f t="shared" si="29"/>
        <v/>
      </c>
      <c r="AO115" s="60"/>
    </row>
    <row r="116" spans="3:41" x14ac:dyDescent="0.25">
      <c r="C116" s="82"/>
      <c r="D116" s="45"/>
      <c r="E116" s="83" t="str">
        <f t="shared" si="34"/>
        <v/>
      </c>
      <c r="F116" s="45"/>
      <c r="G116" s="45"/>
      <c r="H116" s="45"/>
      <c r="I116" s="46" t="str">
        <f t="shared" si="30"/>
        <v/>
      </c>
      <c r="J116" s="46" t="str">
        <f t="shared" si="31"/>
        <v/>
      </c>
      <c r="K116" s="47" t="str">
        <f t="shared" si="19"/>
        <v/>
      </c>
      <c r="L116" s="47" t="str">
        <f t="shared" si="20"/>
        <v/>
      </c>
      <c r="M116" s="48">
        <f t="shared" si="32"/>
        <v>0</v>
      </c>
      <c r="N116" s="46" t="str">
        <f t="shared" si="21"/>
        <v/>
      </c>
      <c r="O116" s="47" t="str">
        <f t="shared" si="22"/>
        <v/>
      </c>
      <c r="P116" s="47" t="str">
        <f t="shared" si="23"/>
        <v/>
      </c>
      <c r="Q116" s="48">
        <f t="shared" si="33"/>
        <v>0</v>
      </c>
      <c r="R116" s="2"/>
      <c r="AH116" s="57" t="str">
        <f>IF(G116&gt;1,IF($E$10&gt;0,100-(#REF!/(1+(AL116/#REF!)^#REF!)^#REF!+#REF!/(AL116-1))*100,100-(AL116*D$5+D$6)*100),"")</f>
        <v/>
      </c>
      <c r="AI116" s="21" t="str">
        <f t="shared" si="24"/>
        <v/>
      </c>
      <c r="AJ116" s="21" t="str">
        <f t="shared" si="25"/>
        <v/>
      </c>
      <c r="AK116" s="48">
        <f t="shared" si="26"/>
        <v>0</v>
      </c>
      <c r="AL116" s="58" t="str">
        <f t="shared" si="27"/>
        <v/>
      </c>
      <c r="AM116" s="59" t="str">
        <f t="shared" si="28"/>
        <v/>
      </c>
      <c r="AN116" s="59" t="str">
        <f t="shared" si="29"/>
        <v/>
      </c>
      <c r="AO116" s="60"/>
    </row>
    <row r="117" spans="3:41" x14ac:dyDescent="0.25">
      <c r="C117" s="82"/>
      <c r="D117" s="45"/>
      <c r="E117" s="83" t="str">
        <f t="shared" si="34"/>
        <v/>
      </c>
      <c r="F117" s="45"/>
      <c r="G117" s="45"/>
      <c r="H117" s="45"/>
      <c r="I117" s="46" t="str">
        <f t="shared" si="30"/>
        <v/>
      </c>
      <c r="J117" s="46" t="str">
        <f t="shared" si="31"/>
        <v/>
      </c>
      <c r="K117" s="47" t="str">
        <f t="shared" si="19"/>
        <v/>
      </c>
      <c r="L117" s="47" t="str">
        <f t="shared" si="20"/>
        <v/>
      </c>
      <c r="M117" s="48">
        <f t="shared" si="32"/>
        <v>0</v>
      </c>
      <c r="N117" s="46" t="str">
        <f t="shared" si="21"/>
        <v/>
      </c>
      <c r="O117" s="47" t="str">
        <f t="shared" si="22"/>
        <v/>
      </c>
      <c r="P117" s="47" t="str">
        <f t="shared" si="23"/>
        <v/>
      </c>
      <c r="Q117" s="48">
        <f t="shared" si="33"/>
        <v>0</v>
      </c>
      <c r="R117" s="2"/>
      <c r="AH117" s="57" t="str">
        <f>IF(G117&gt;1,IF($E$10&gt;0,100-(#REF!/(1+(AL117/#REF!)^#REF!)^#REF!+#REF!/(AL117-1))*100,100-(AL117*D$5+D$6)*100),"")</f>
        <v/>
      </c>
      <c r="AI117" s="21" t="str">
        <f t="shared" si="24"/>
        <v/>
      </c>
      <c r="AJ117" s="21" t="str">
        <f t="shared" si="25"/>
        <v/>
      </c>
      <c r="AK117" s="48">
        <f t="shared" si="26"/>
        <v>0</v>
      </c>
      <c r="AL117" s="58" t="str">
        <f t="shared" si="27"/>
        <v/>
      </c>
      <c r="AM117" s="59" t="str">
        <f t="shared" si="28"/>
        <v/>
      </c>
      <c r="AN117" s="59" t="str">
        <f t="shared" si="29"/>
        <v/>
      </c>
      <c r="AO117" s="60"/>
    </row>
    <row r="118" spans="3:41" x14ac:dyDescent="0.25">
      <c r="C118" s="82"/>
      <c r="D118" s="45"/>
      <c r="E118" s="83" t="str">
        <f t="shared" si="34"/>
        <v/>
      </c>
      <c r="F118" s="45"/>
      <c r="G118" s="45"/>
      <c r="H118" s="45"/>
      <c r="I118" s="46" t="str">
        <f t="shared" si="30"/>
        <v/>
      </c>
      <c r="J118" s="46" t="str">
        <f t="shared" si="31"/>
        <v/>
      </c>
      <c r="K118" s="47" t="str">
        <f t="shared" si="19"/>
        <v/>
      </c>
      <c r="L118" s="47" t="str">
        <f t="shared" si="20"/>
        <v/>
      </c>
      <c r="M118" s="48">
        <f t="shared" si="32"/>
        <v>0</v>
      </c>
      <c r="N118" s="46" t="str">
        <f t="shared" si="21"/>
        <v/>
      </c>
      <c r="O118" s="47" t="str">
        <f t="shared" si="22"/>
        <v/>
      </c>
      <c r="P118" s="47" t="str">
        <f t="shared" si="23"/>
        <v/>
      </c>
      <c r="Q118" s="48">
        <f t="shared" si="33"/>
        <v>0</v>
      </c>
      <c r="R118" s="2"/>
      <c r="AH118" s="57" t="str">
        <f>IF(G118&gt;1,IF($E$10&gt;0,100-(#REF!/(1+(AL118/#REF!)^#REF!)^#REF!+#REF!/(AL118-1))*100,100-(AL118*D$5+D$6)*100),"")</f>
        <v/>
      </c>
      <c r="AI118" s="21" t="str">
        <f t="shared" si="24"/>
        <v/>
      </c>
      <c r="AJ118" s="21" t="str">
        <f t="shared" si="25"/>
        <v/>
      </c>
      <c r="AK118" s="48">
        <f t="shared" si="26"/>
        <v>0</v>
      </c>
      <c r="AL118" s="58" t="str">
        <f t="shared" si="27"/>
        <v/>
      </c>
      <c r="AM118" s="59" t="str">
        <f t="shared" si="28"/>
        <v/>
      </c>
      <c r="AN118" s="59" t="str">
        <f t="shared" si="29"/>
        <v/>
      </c>
      <c r="AO118" s="60"/>
    </row>
    <row r="119" spans="3:41" x14ac:dyDescent="0.25">
      <c r="C119" s="82"/>
      <c r="D119" s="45"/>
      <c r="E119" s="83" t="str">
        <f t="shared" si="34"/>
        <v/>
      </c>
      <c r="F119" s="45"/>
      <c r="G119" s="45"/>
      <c r="H119" s="45"/>
      <c r="I119" s="46" t="str">
        <f t="shared" si="30"/>
        <v/>
      </c>
      <c r="J119" s="46" t="str">
        <f t="shared" si="31"/>
        <v/>
      </c>
      <c r="K119" s="47" t="str">
        <f t="shared" si="19"/>
        <v/>
      </c>
      <c r="L119" s="47" t="str">
        <f t="shared" si="20"/>
        <v/>
      </c>
      <c r="M119" s="48">
        <f t="shared" si="32"/>
        <v>0</v>
      </c>
      <c r="N119" s="46" t="str">
        <f t="shared" si="21"/>
        <v/>
      </c>
      <c r="O119" s="47" t="str">
        <f t="shared" si="22"/>
        <v/>
      </c>
      <c r="P119" s="47" t="str">
        <f t="shared" si="23"/>
        <v/>
      </c>
      <c r="Q119" s="48">
        <f t="shared" si="33"/>
        <v>0</v>
      </c>
      <c r="R119" s="2"/>
      <c r="AH119" s="57" t="str">
        <f>IF(G119&gt;1,IF($E$10&gt;0,100-(#REF!/(1+(AL119/#REF!)^#REF!)^#REF!+#REF!/(AL119-1))*100,100-(AL119*D$5+D$6)*100),"")</f>
        <v/>
      </c>
      <c r="AI119" s="21" t="str">
        <f t="shared" si="24"/>
        <v/>
      </c>
      <c r="AJ119" s="21" t="str">
        <f t="shared" si="25"/>
        <v/>
      </c>
      <c r="AK119" s="48">
        <f t="shared" si="26"/>
        <v>0</v>
      </c>
      <c r="AL119" s="58" t="str">
        <f t="shared" si="27"/>
        <v/>
      </c>
      <c r="AM119" s="59" t="str">
        <f t="shared" si="28"/>
        <v/>
      </c>
      <c r="AN119" s="59" t="str">
        <f t="shared" si="29"/>
        <v/>
      </c>
      <c r="AO119" s="60"/>
    </row>
    <row r="120" spans="3:41" x14ac:dyDescent="0.25">
      <c r="C120" s="82"/>
      <c r="D120" s="45"/>
      <c r="E120" s="83" t="str">
        <f t="shared" si="34"/>
        <v/>
      </c>
      <c r="F120" s="45"/>
      <c r="G120" s="45"/>
      <c r="H120" s="45"/>
      <c r="I120" s="46" t="str">
        <f t="shared" si="30"/>
        <v/>
      </c>
      <c r="J120" s="46" t="str">
        <f t="shared" si="31"/>
        <v/>
      </c>
      <c r="K120" s="47" t="str">
        <f t="shared" si="19"/>
        <v/>
      </c>
      <c r="L120" s="47" t="str">
        <f t="shared" si="20"/>
        <v/>
      </c>
      <c r="M120" s="48">
        <f t="shared" si="32"/>
        <v>0</v>
      </c>
      <c r="N120" s="46" t="str">
        <f t="shared" si="21"/>
        <v/>
      </c>
      <c r="O120" s="47" t="str">
        <f t="shared" si="22"/>
        <v/>
      </c>
      <c r="P120" s="47" t="str">
        <f t="shared" si="23"/>
        <v/>
      </c>
      <c r="Q120" s="48">
        <f t="shared" si="33"/>
        <v>0</v>
      </c>
      <c r="R120" s="2"/>
      <c r="AH120" s="57" t="str">
        <f>IF(G120&gt;1,IF($E$10&gt;0,100-(#REF!/(1+(AL120/#REF!)^#REF!)^#REF!+#REF!/(AL120-1))*100,100-(AL120*D$5+D$6)*100),"")</f>
        <v/>
      </c>
      <c r="AI120" s="21" t="str">
        <f t="shared" si="24"/>
        <v/>
      </c>
      <c r="AJ120" s="21" t="str">
        <f t="shared" si="25"/>
        <v/>
      </c>
      <c r="AK120" s="48">
        <f t="shared" si="26"/>
        <v>0</v>
      </c>
      <c r="AL120" s="58" t="str">
        <f t="shared" si="27"/>
        <v/>
      </c>
      <c r="AM120" s="59" t="str">
        <f t="shared" si="28"/>
        <v/>
      </c>
      <c r="AN120" s="59" t="str">
        <f t="shared" si="29"/>
        <v/>
      </c>
      <c r="AO120" s="60"/>
    </row>
    <row r="121" spans="3:41" x14ac:dyDescent="0.25">
      <c r="C121" s="82"/>
      <c r="D121" s="45"/>
      <c r="E121" s="83" t="str">
        <f t="shared" si="34"/>
        <v/>
      </c>
      <c r="F121" s="45"/>
      <c r="G121" s="45"/>
      <c r="H121" s="45"/>
      <c r="I121" s="46" t="str">
        <f t="shared" si="30"/>
        <v/>
      </c>
      <c r="J121" s="46" t="str">
        <f t="shared" si="31"/>
        <v/>
      </c>
      <c r="K121" s="47" t="str">
        <f t="shared" si="19"/>
        <v/>
      </c>
      <c r="L121" s="47" t="str">
        <f t="shared" si="20"/>
        <v/>
      </c>
      <c r="M121" s="48">
        <f t="shared" si="32"/>
        <v>0</v>
      </c>
      <c r="N121" s="46" t="str">
        <f t="shared" si="21"/>
        <v/>
      </c>
      <c r="O121" s="47" t="str">
        <f t="shared" si="22"/>
        <v/>
      </c>
      <c r="P121" s="47" t="str">
        <f t="shared" si="23"/>
        <v/>
      </c>
      <c r="Q121" s="48">
        <f t="shared" si="33"/>
        <v>0</v>
      </c>
      <c r="R121" s="2"/>
      <c r="AH121" s="57" t="str">
        <f>IF(G121&gt;1,IF($E$10&gt;0,100-(#REF!/(1+(AL121/#REF!)^#REF!)^#REF!+#REF!/(AL121-1))*100,100-(AL121*D$5+D$6)*100),"")</f>
        <v/>
      </c>
      <c r="AI121" s="21" t="str">
        <f t="shared" si="24"/>
        <v/>
      </c>
      <c r="AJ121" s="21" t="str">
        <f t="shared" si="25"/>
        <v/>
      </c>
      <c r="AK121" s="48">
        <f t="shared" si="26"/>
        <v>0</v>
      </c>
      <c r="AL121" s="58" t="str">
        <f t="shared" si="27"/>
        <v/>
      </c>
      <c r="AM121" s="59" t="str">
        <f t="shared" si="28"/>
        <v/>
      </c>
      <c r="AN121" s="59" t="str">
        <f t="shared" si="29"/>
        <v/>
      </c>
      <c r="AO121" s="60"/>
    </row>
    <row r="122" spans="3:41" x14ac:dyDescent="0.25">
      <c r="C122" s="82"/>
      <c r="D122" s="45"/>
      <c r="E122" s="83" t="str">
        <f t="shared" si="34"/>
        <v/>
      </c>
      <c r="F122" s="45"/>
      <c r="G122" s="45"/>
      <c r="H122" s="45"/>
      <c r="I122" s="46" t="str">
        <f t="shared" si="30"/>
        <v/>
      </c>
      <c r="J122" s="46" t="str">
        <f t="shared" si="31"/>
        <v/>
      </c>
      <c r="K122" s="47" t="str">
        <f t="shared" si="19"/>
        <v/>
      </c>
      <c r="L122" s="47" t="str">
        <f t="shared" si="20"/>
        <v/>
      </c>
      <c r="M122" s="48">
        <f t="shared" si="32"/>
        <v>0</v>
      </c>
      <c r="N122" s="46" t="str">
        <f t="shared" si="21"/>
        <v/>
      </c>
      <c r="O122" s="47" t="str">
        <f t="shared" si="22"/>
        <v/>
      </c>
      <c r="P122" s="47" t="str">
        <f t="shared" si="23"/>
        <v/>
      </c>
      <c r="Q122" s="48">
        <f t="shared" si="33"/>
        <v>0</v>
      </c>
      <c r="R122" s="2"/>
      <c r="AH122" s="57" t="str">
        <f>IF(G122&gt;1,IF($E$10&gt;0,100-(#REF!/(1+(AL122/#REF!)^#REF!)^#REF!+#REF!/(AL122-1))*100,100-(AL122*D$5+D$6)*100),"")</f>
        <v/>
      </c>
      <c r="AI122" s="21" t="str">
        <f t="shared" si="24"/>
        <v/>
      </c>
      <c r="AJ122" s="21" t="str">
        <f t="shared" si="25"/>
        <v/>
      </c>
      <c r="AK122" s="48">
        <f t="shared" si="26"/>
        <v>0</v>
      </c>
      <c r="AL122" s="58" t="str">
        <f t="shared" si="27"/>
        <v/>
      </c>
      <c r="AM122" s="59" t="str">
        <f t="shared" si="28"/>
        <v/>
      </c>
      <c r="AN122" s="59" t="str">
        <f t="shared" si="29"/>
        <v/>
      </c>
      <c r="AO122" s="60"/>
    </row>
    <row r="123" spans="3:41" x14ac:dyDescent="0.25">
      <c r="C123" s="82"/>
      <c r="D123" s="45"/>
      <c r="E123" s="83" t="str">
        <f t="shared" si="34"/>
        <v/>
      </c>
      <c r="F123" s="45"/>
      <c r="G123" s="45"/>
      <c r="H123" s="45"/>
      <c r="I123" s="46" t="str">
        <f t="shared" si="30"/>
        <v/>
      </c>
      <c r="J123" s="46" t="str">
        <f t="shared" si="31"/>
        <v/>
      </c>
      <c r="K123" s="47" t="str">
        <f t="shared" si="19"/>
        <v/>
      </c>
      <c r="L123" s="47" t="str">
        <f t="shared" si="20"/>
        <v/>
      </c>
      <c r="M123" s="48">
        <f t="shared" si="32"/>
        <v>0</v>
      </c>
      <c r="N123" s="46" t="str">
        <f t="shared" si="21"/>
        <v/>
      </c>
      <c r="O123" s="47" t="str">
        <f t="shared" si="22"/>
        <v/>
      </c>
      <c r="P123" s="47" t="str">
        <f t="shared" si="23"/>
        <v/>
      </c>
      <c r="Q123" s="48">
        <f t="shared" si="33"/>
        <v>0</v>
      </c>
      <c r="R123" s="2"/>
      <c r="AH123" s="57" t="str">
        <f>IF(G123&gt;1,IF($E$10&gt;0,100-(#REF!/(1+(AL123/#REF!)^#REF!)^#REF!+#REF!/(AL123-1))*100,100-(AL123*D$5+D$6)*100),"")</f>
        <v/>
      </c>
      <c r="AI123" s="21" t="str">
        <f t="shared" si="24"/>
        <v/>
      </c>
      <c r="AJ123" s="21" t="str">
        <f t="shared" si="25"/>
        <v/>
      </c>
      <c r="AK123" s="48">
        <f t="shared" si="26"/>
        <v>0</v>
      </c>
      <c r="AL123" s="58" t="str">
        <f t="shared" si="27"/>
        <v/>
      </c>
      <c r="AM123" s="59" t="str">
        <f t="shared" si="28"/>
        <v/>
      </c>
      <c r="AN123" s="59" t="str">
        <f t="shared" si="29"/>
        <v/>
      </c>
      <c r="AO123" s="60"/>
    </row>
    <row r="124" spans="3:41" x14ac:dyDescent="0.25">
      <c r="C124" s="82"/>
      <c r="D124" s="45"/>
      <c r="E124" s="83" t="str">
        <f t="shared" si="34"/>
        <v/>
      </c>
      <c r="F124" s="45"/>
      <c r="G124" s="45"/>
      <c r="H124" s="45"/>
      <c r="I124" s="46" t="str">
        <f t="shared" si="30"/>
        <v/>
      </c>
      <c r="J124" s="46" t="str">
        <f t="shared" si="31"/>
        <v/>
      </c>
      <c r="K124" s="47" t="str">
        <f t="shared" si="19"/>
        <v/>
      </c>
      <c r="L124" s="47" t="str">
        <f t="shared" si="20"/>
        <v/>
      </c>
      <c r="M124" s="48">
        <f t="shared" si="32"/>
        <v>0</v>
      </c>
      <c r="N124" s="46" t="str">
        <f t="shared" si="21"/>
        <v/>
      </c>
      <c r="O124" s="47" t="str">
        <f t="shared" si="22"/>
        <v/>
      </c>
      <c r="P124" s="47" t="str">
        <f t="shared" si="23"/>
        <v/>
      </c>
      <c r="Q124" s="48">
        <f t="shared" si="33"/>
        <v>0</v>
      </c>
      <c r="R124" s="2"/>
      <c r="AH124" s="57" t="str">
        <f>IF(G124&gt;1,IF($E$10&gt;0,100-(#REF!/(1+(AL124/#REF!)^#REF!)^#REF!+#REF!/(AL124-1))*100,100-(AL124*D$5+D$6)*100),"")</f>
        <v/>
      </c>
      <c r="AI124" s="21" t="str">
        <f t="shared" si="24"/>
        <v/>
      </c>
      <c r="AJ124" s="21" t="str">
        <f t="shared" si="25"/>
        <v/>
      </c>
      <c r="AK124" s="48">
        <f t="shared" si="26"/>
        <v>0</v>
      </c>
      <c r="AL124" s="58" t="str">
        <f t="shared" si="27"/>
        <v/>
      </c>
      <c r="AM124" s="59" t="str">
        <f t="shared" si="28"/>
        <v/>
      </c>
      <c r="AN124" s="59" t="str">
        <f t="shared" si="29"/>
        <v/>
      </c>
      <c r="AO124" s="60"/>
    </row>
    <row r="125" spans="3:41" x14ac:dyDescent="0.25">
      <c r="C125" s="82"/>
      <c r="D125" s="45"/>
      <c r="E125" s="83" t="str">
        <f t="shared" si="34"/>
        <v/>
      </c>
      <c r="F125" s="45"/>
      <c r="G125" s="45"/>
      <c r="H125" s="45"/>
      <c r="I125" s="46" t="str">
        <f t="shared" si="30"/>
        <v/>
      </c>
      <c r="J125" s="46" t="str">
        <f t="shared" si="31"/>
        <v/>
      </c>
      <c r="K125" s="47" t="str">
        <f t="shared" si="19"/>
        <v/>
      </c>
      <c r="L125" s="47" t="str">
        <f t="shared" si="20"/>
        <v/>
      </c>
      <c r="M125" s="48">
        <f t="shared" si="32"/>
        <v>0</v>
      </c>
      <c r="N125" s="46" t="str">
        <f t="shared" si="21"/>
        <v/>
      </c>
      <c r="O125" s="47" t="str">
        <f t="shared" si="22"/>
        <v/>
      </c>
      <c r="P125" s="47" t="str">
        <f t="shared" si="23"/>
        <v/>
      </c>
      <c r="Q125" s="48">
        <f t="shared" si="33"/>
        <v>0</v>
      </c>
      <c r="R125" s="2"/>
      <c r="AH125" s="57" t="str">
        <f>IF(G125&gt;1,IF($E$10&gt;0,100-(#REF!/(1+(AL125/#REF!)^#REF!)^#REF!+#REF!/(AL125-1))*100,100-(AL125*D$5+D$6)*100),"")</f>
        <v/>
      </c>
      <c r="AI125" s="21" t="str">
        <f t="shared" si="24"/>
        <v/>
      </c>
      <c r="AJ125" s="21" t="str">
        <f t="shared" si="25"/>
        <v/>
      </c>
      <c r="AK125" s="48">
        <f t="shared" si="26"/>
        <v>0</v>
      </c>
      <c r="AL125" s="58" t="str">
        <f t="shared" si="27"/>
        <v/>
      </c>
      <c r="AM125" s="59" t="str">
        <f t="shared" si="28"/>
        <v/>
      </c>
      <c r="AN125" s="59" t="str">
        <f t="shared" si="29"/>
        <v/>
      </c>
      <c r="AO125" s="60"/>
    </row>
    <row r="126" spans="3:41" x14ac:dyDescent="0.25">
      <c r="C126" s="82"/>
      <c r="D126" s="45"/>
      <c r="E126" s="83" t="str">
        <f t="shared" si="34"/>
        <v/>
      </c>
      <c r="F126" s="45"/>
      <c r="G126" s="45"/>
      <c r="H126" s="45"/>
      <c r="I126" s="46" t="str">
        <f t="shared" si="30"/>
        <v/>
      </c>
      <c r="J126" s="46" t="str">
        <f t="shared" si="31"/>
        <v/>
      </c>
      <c r="K126" s="47" t="str">
        <f t="shared" si="19"/>
        <v/>
      </c>
      <c r="L126" s="47" t="str">
        <f t="shared" si="20"/>
        <v/>
      </c>
      <c r="M126" s="48">
        <f t="shared" si="32"/>
        <v>0</v>
      </c>
      <c r="N126" s="46" t="str">
        <f t="shared" si="21"/>
        <v/>
      </c>
      <c r="O126" s="47" t="str">
        <f t="shared" si="22"/>
        <v/>
      </c>
      <c r="P126" s="47" t="str">
        <f t="shared" si="23"/>
        <v/>
      </c>
      <c r="Q126" s="48">
        <f t="shared" si="33"/>
        <v>0</v>
      </c>
      <c r="R126" s="2"/>
      <c r="AH126" s="57" t="str">
        <f>IF(G126&gt;1,IF($E$10&gt;0,100-(#REF!/(1+(AL126/#REF!)^#REF!)^#REF!+#REF!/(AL126-1))*100,100-(AL126*D$5+D$6)*100),"")</f>
        <v/>
      </c>
      <c r="AI126" s="21" t="str">
        <f t="shared" si="24"/>
        <v/>
      </c>
      <c r="AJ126" s="21" t="str">
        <f t="shared" si="25"/>
        <v/>
      </c>
      <c r="AK126" s="48">
        <f t="shared" si="26"/>
        <v>0</v>
      </c>
      <c r="AL126" s="58" t="str">
        <f t="shared" si="27"/>
        <v/>
      </c>
      <c r="AM126" s="59" t="str">
        <f t="shared" si="28"/>
        <v/>
      </c>
      <c r="AN126" s="59" t="str">
        <f t="shared" si="29"/>
        <v/>
      </c>
      <c r="AO126" s="60"/>
    </row>
    <row r="127" spans="3:41" x14ac:dyDescent="0.25">
      <c r="C127" s="82"/>
      <c r="D127" s="45"/>
      <c r="E127" s="83" t="str">
        <f t="shared" si="34"/>
        <v/>
      </c>
      <c r="F127" s="45"/>
      <c r="G127" s="45"/>
      <c r="H127" s="45"/>
      <c r="I127" s="46" t="str">
        <f t="shared" si="30"/>
        <v/>
      </c>
      <c r="J127" s="46" t="str">
        <f t="shared" si="31"/>
        <v/>
      </c>
      <c r="K127" s="47" t="str">
        <f t="shared" si="19"/>
        <v/>
      </c>
      <c r="L127" s="47" t="str">
        <f t="shared" si="20"/>
        <v/>
      </c>
      <c r="M127" s="48">
        <f t="shared" si="32"/>
        <v>0</v>
      </c>
      <c r="N127" s="46" t="str">
        <f t="shared" si="21"/>
        <v/>
      </c>
      <c r="O127" s="47" t="str">
        <f t="shared" si="22"/>
        <v/>
      </c>
      <c r="P127" s="47" t="str">
        <f t="shared" si="23"/>
        <v/>
      </c>
      <c r="Q127" s="48">
        <f t="shared" si="33"/>
        <v>0</v>
      </c>
      <c r="R127" s="2"/>
      <c r="AH127" s="57" t="str">
        <f>IF(G127&gt;1,IF($E$10&gt;0,100-(#REF!/(1+(AL127/#REF!)^#REF!)^#REF!+#REF!/(AL127-1))*100,100-(AL127*D$5+D$6)*100),"")</f>
        <v/>
      </c>
      <c r="AI127" s="21" t="str">
        <f t="shared" si="24"/>
        <v/>
      </c>
      <c r="AJ127" s="21" t="str">
        <f t="shared" si="25"/>
        <v/>
      </c>
      <c r="AK127" s="48">
        <f t="shared" si="26"/>
        <v>0</v>
      </c>
      <c r="AL127" s="58" t="str">
        <f t="shared" si="27"/>
        <v/>
      </c>
      <c r="AM127" s="59" t="str">
        <f t="shared" si="28"/>
        <v/>
      </c>
      <c r="AN127" s="59" t="str">
        <f t="shared" si="29"/>
        <v/>
      </c>
      <c r="AO127" s="60"/>
    </row>
    <row r="128" spans="3:41" x14ac:dyDescent="0.25">
      <c r="C128" s="82"/>
      <c r="D128" s="45"/>
      <c r="E128" s="83" t="str">
        <f t="shared" si="34"/>
        <v/>
      </c>
      <c r="F128" s="45"/>
      <c r="G128" s="45"/>
      <c r="H128" s="45"/>
      <c r="I128" s="46" t="str">
        <f t="shared" si="30"/>
        <v/>
      </c>
      <c r="J128" s="46" t="str">
        <f t="shared" si="31"/>
        <v/>
      </c>
      <c r="K128" s="47" t="str">
        <f t="shared" si="19"/>
        <v/>
      </c>
      <c r="L128" s="47" t="str">
        <f t="shared" si="20"/>
        <v/>
      </c>
      <c r="M128" s="48">
        <f t="shared" si="32"/>
        <v>0</v>
      </c>
      <c r="N128" s="46" t="str">
        <f t="shared" si="21"/>
        <v/>
      </c>
      <c r="O128" s="47" t="str">
        <f t="shared" si="22"/>
        <v/>
      </c>
      <c r="P128" s="47" t="str">
        <f t="shared" si="23"/>
        <v/>
      </c>
      <c r="Q128" s="48">
        <f t="shared" si="33"/>
        <v>0</v>
      </c>
      <c r="R128" s="2"/>
      <c r="AH128" s="57" t="str">
        <f>IF(G128&gt;1,IF($E$10&gt;0,100-(#REF!/(1+(AL128/#REF!)^#REF!)^#REF!+#REF!/(AL128-1))*100,100-(AL128*D$5+D$6)*100),"")</f>
        <v/>
      </c>
      <c r="AI128" s="21" t="str">
        <f t="shared" si="24"/>
        <v/>
      </c>
      <c r="AJ128" s="21" t="str">
        <f t="shared" si="25"/>
        <v/>
      </c>
      <c r="AK128" s="48">
        <f t="shared" si="26"/>
        <v>0</v>
      </c>
      <c r="AL128" s="58" t="str">
        <f t="shared" si="27"/>
        <v/>
      </c>
      <c r="AM128" s="59" t="str">
        <f t="shared" si="28"/>
        <v/>
      </c>
      <c r="AN128" s="59" t="str">
        <f t="shared" si="29"/>
        <v/>
      </c>
      <c r="AO128" s="60"/>
    </row>
    <row r="129" spans="3:41" x14ac:dyDescent="0.25">
      <c r="C129" s="82"/>
      <c r="D129" s="45"/>
      <c r="E129" s="83" t="str">
        <f t="shared" si="34"/>
        <v/>
      </c>
      <c r="F129" s="45"/>
      <c r="G129" s="45"/>
      <c r="H129" s="45"/>
      <c r="I129" s="46" t="str">
        <f t="shared" si="30"/>
        <v/>
      </c>
      <c r="J129" s="46" t="str">
        <f t="shared" si="31"/>
        <v/>
      </c>
      <c r="K129" s="47" t="str">
        <f t="shared" si="19"/>
        <v/>
      </c>
      <c r="L129" s="47" t="str">
        <f t="shared" si="20"/>
        <v/>
      </c>
      <c r="M129" s="48">
        <f t="shared" si="32"/>
        <v>0</v>
      </c>
      <c r="N129" s="46" t="str">
        <f t="shared" si="21"/>
        <v/>
      </c>
      <c r="O129" s="47" t="str">
        <f t="shared" si="22"/>
        <v/>
      </c>
      <c r="P129" s="47" t="str">
        <f t="shared" si="23"/>
        <v/>
      </c>
      <c r="Q129" s="48">
        <f t="shared" si="33"/>
        <v>0</v>
      </c>
      <c r="R129" s="2"/>
      <c r="AH129" s="57" t="str">
        <f>IF(G129&gt;1,IF($E$10&gt;0,100-(#REF!/(1+(AL129/#REF!)^#REF!)^#REF!+#REF!/(AL129-1))*100,100-(AL129*D$5+D$6)*100),"")</f>
        <v/>
      </c>
      <c r="AI129" s="21" t="str">
        <f t="shared" si="24"/>
        <v/>
      </c>
      <c r="AJ129" s="21" t="str">
        <f t="shared" si="25"/>
        <v/>
      </c>
      <c r="AK129" s="48">
        <f t="shared" si="26"/>
        <v>0</v>
      </c>
      <c r="AL129" s="58" t="str">
        <f t="shared" si="27"/>
        <v/>
      </c>
      <c r="AM129" s="59" t="str">
        <f t="shared" si="28"/>
        <v/>
      </c>
      <c r="AN129" s="59" t="str">
        <f t="shared" si="29"/>
        <v/>
      </c>
      <c r="AO129" s="60"/>
    </row>
    <row r="130" spans="3:41" x14ac:dyDescent="0.25">
      <c r="C130" s="82"/>
      <c r="D130" s="45"/>
      <c r="E130" s="83" t="str">
        <f t="shared" si="34"/>
        <v/>
      </c>
      <c r="F130" s="45"/>
      <c r="G130" s="45"/>
      <c r="H130" s="45"/>
      <c r="I130" s="46" t="str">
        <f t="shared" si="30"/>
        <v/>
      </c>
      <c r="J130" s="46" t="str">
        <f t="shared" si="31"/>
        <v/>
      </c>
      <c r="K130" s="47" t="str">
        <f t="shared" si="19"/>
        <v/>
      </c>
      <c r="L130" s="47" t="str">
        <f t="shared" si="20"/>
        <v/>
      </c>
      <c r="M130" s="48">
        <f t="shared" si="32"/>
        <v>0</v>
      </c>
      <c r="N130" s="46" t="str">
        <f t="shared" si="21"/>
        <v/>
      </c>
      <c r="O130" s="47" t="str">
        <f t="shared" si="22"/>
        <v/>
      </c>
      <c r="P130" s="47" t="str">
        <f t="shared" si="23"/>
        <v/>
      </c>
      <c r="Q130" s="48">
        <f t="shared" si="33"/>
        <v>0</v>
      </c>
      <c r="R130" s="2"/>
      <c r="AH130" s="57" t="str">
        <f>IF(G130&gt;1,IF($E$10&gt;0,100-(#REF!/(1+(AL130/#REF!)^#REF!)^#REF!+#REF!/(AL130-1))*100,100-(AL130*D$5+D$6)*100),"")</f>
        <v/>
      </c>
      <c r="AI130" s="21" t="str">
        <f t="shared" si="24"/>
        <v/>
      </c>
      <c r="AJ130" s="21" t="str">
        <f t="shared" si="25"/>
        <v/>
      </c>
      <c r="AK130" s="48">
        <f t="shared" si="26"/>
        <v>0</v>
      </c>
      <c r="AL130" s="58" t="str">
        <f t="shared" si="27"/>
        <v/>
      </c>
      <c r="AM130" s="59" t="str">
        <f t="shared" si="28"/>
        <v/>
      </c>
      <c r="AN130" s="59" t="str">
        <f t="shared" si="29"/>
        <v/>
      </c>
      <c r="AO130" s="60"/>
    </row>
    <row r="131" spans="3:41" x14ac:dyDescent="0.25">
      <c r="C131" s="82"/>
      <c r="D131" s="45"/>
      <c r="E131" s="83" t="str">
        <f t="shared" si="34"/>
        <v/>
      </c>
      <c r="F131" s="45"/>
      <c r="G131" s="45"/>
      <c r="H131" s="45"/>
      <c r="I131" s="46" t="str">
        <f t="shared" si="30"/>
        <v/>
      </c>
      <c r="J131" s="46" t="str">
        <f t="shared" si="31"/>
        <v/>
      </c>
      <c r="K131" s="47" t="str">
        <f t="shared" si="19"/>
        <v/>
      </c>
      <c r="L131" s="47" t="str">
        <f t="shared" si="20"/>
        <v/>
      </c>
      <c r="M131" s="48">
        <f t="shared" si="32"/>
        <v>0</v>
      </c>
      <c r="N131" s="46" t="str">
        <f t="shared" si="21"/>
        <v/>
      </c>
      <c r="O131" s="47" t="str">
        <f t="shared" si="22"/>
        <v/>
      </c>
      <c r="P131" s="47" t="str">
        <f t="shared" si="23"/>
        <v/>
      </c>
      <c r="Q131" s="48">
        <f t="shared" si="33"/>
        <v>0</v>
      </c>
      <c r="R131" s="2"/>
      <c r="AH131" s="57" t="str">
        <f>IF(G131&gt;1,IF($E$10&gt;0,100-(#REF!/(1+(AL131/#REF!)^#REF!)^#REF!+#REF!/(AL131-1))*100,100-(AL131*D$5+D$6)*100),"")</f>
        <v/>
      </c>
      <c r="AI131" s="21" t="str">
        <f t="shared" si="24"/>
        <v/>
      </c>
      <c r="AJ131" s="21" t="str">
        <f t="shared" si="25"/>
        <v/>
      </c>
      <c r="AK131" s="48">
        <f t="shared" si="26"/>
        <v>0</v>
      </c>
      <c r="AL131" s="58" t="str">
        <f t="shared" si="27"/>
        <v/>
      </c>
      <c r="AM131" s="59" t="str">
        <f t="shared" si="28"/>
        <v/>
      </c>
      <c r="AN131" s="59" t="str">
        <f t="shared" si="29"/>
        <v/>
      </c>
      <c r="AO131" s="60"/>
    </row>
    <row r="132" spans="3:41" x14ac:dyDescent="0.25">
      <c r="C132" s="82"/>
      <c r="D132" s="45"/>
      <c r="E132" s="83" t="str">
        <f t="shared" si="34"/>
        <v/>
      </c>
      <c r="F132" s="45"/>
      <c r="G132" s="45"/>
      <c r="H132" s="45"/>
      <c r="I132" s="46" t="str">
        <f t="shared" si="30"/>
        <v/>
      </c>
      <c r="J132" s="46" t="str">
        <f t="shared" si="31"/>
        <v/>
      </c>
      <c r="K132" s="47" t="str">
        <f t="shared" si="19"/>
        <v/>
      </c>
      <c r="L132" s="47" t="str">
        <f t="shared" si="20"/>
        <v/>
      </c>
      <c r="M132" s="48">
        <f t="shared" si="32"/>
        <v>0</v>
      </c>
      <c r="N132" s="46" t="str">
        <f t="shared" si="21"/>
        <v/>
      </c>
      <c r="O132" s="47" t="str">
        <f t="shared" si="22"/>
        <v/>
      </c>
      <c r="P132" s="47" t="str">
        <f t="shared" si="23"/>
        <v/>
      </c>
      <c r="Q132" s="48">
        <f t="shared" si="33"/>
        <v>0</v>
      </c>
      <c r="R132" s="2"/>
      <c r="AH132" s="57" t="str">
        <f>IF(G132&gt;1,IF($E$10&gt;0,100-(#REF!/(1+(AL132/#REF!)^#REF!)^#REF!+#REF!/(AL132-1))*100,100-(AL132*D$5+D$6)*100),"")</f>
        <v/>
      </c>
      <c r="AI132" s="21" t="str">
        <f t="shared" si="24"/>
        <v/>
      </c>
      <c r="AJ132" s="21" t="str">
        <f t="shared" si="25"/>
        <v/>
      </c>
      <c r="AK132" s="48">
        <f t="shared" si="26"/>
        <v>0</v>
      </c>
      <c r="AL132" s="58" t="str">
        <f t="shared" si="27"/>
        <v/>
      </c>
      <c r="AM132" s="59" t="str">
        <f t="shared" si="28"/>
        <v/>
      </c>
      <c r="AN132" s="59" t="str">
        <f t="shared" si="29"/>
        <v/>
      </c>
      <c r="AO132" s="60"/>
    </row>
    <row r="133" spans="3:41" x14ac:dyDescent="0.25">
      <c r="C133" s="82"/>
      <c r="D133" s="45"/>
      <c r="E133" s="83" t="str">
        <f t="shared" si="34"/>
        <v/>
      </c>
      <c r="F133" s="45"/>
      <c r="G133" s="45"/>
      <c r="H133" s="45"/>
      <c r="I133" s="46" t="str">
        <f t="shared" si="30"/>
        <v/>
      </c>
      <c r="J133" s="46" t="str">
        <f t="shared" si="31"/>
        <v/>
      </c>
      <c r="K133" s="47" t="str">
        <f t="shared" si="19"/>
        <v/>
      </c>
      <c r="L133" s="47" t="str">
        <f t="shared" si="20"/>
        <v/>
      </c>
      <c r="M133" s="48">
        <f t="shared" si="32"/>
        <v>0</v>
      </c>
      <c r="N133" s="46" t="str">
        <f t="shared" si="21"/>
        <v/>
      </c>
      <c r="O133" s="47" t="str">
        <f t="shared" si="22"/>
        <v/>
      </c>
      <c r="P133" s="47" t="str">
        <f t="shared" si="23"/>
        <v/>
      </c>
      <c r="Q133" s="48">
        <f t="shared" si="33"/>
        <v>0</v>
      </c>
      <c r="R133" s="2"/>
      <c r="AH133" s="57" t="str">
        <f>IF(G133&gt;1,IF($E$10&gt;0,100-(#REF!/(1+(AL133/#REF!)^#REF!)^#REF!+#REF!/(AL133-1))*100,100-(AL133*D$5+D$6)*100),"")</f>
        <v/>
      </c>
      <c r="AI133" s="21" t="str">
        <f t="shared" si="24"/>
        <v/>
      </c>
      <c r="AJ133" s="21" t="str">
        <f t="shared" si="25"/>
        <v/>
      </c>
      <c r="AK133" s="48">
        <f t="shared" si="26"/>
        <v>0</v>
      </c>
      <c r="AL133" s="58" t="str">
        <f t="shared" si="27"/>
        <v/>
      </c>
      <c r="AM133" s="59" t="str">
        <f t="shared" si="28"/>
        <v/>
      </c>
      <c r="AN133" s="59" t="str">
        <f t="shared" si="29"/>
        <v/>
      </c>
      <c r="AO133" s="60"/>
    </row>
    <row r="134" spans="3:41" x14ac:dyDescent="0.25">
      <c r="C134" s="82"/>
      <c r="D134" s="45"/>
      <c r="E134" s="83" t="str">
        <f t="shared" si="34"/>
        <v/>
      </c>
      <c r="F134" s="45"/>
      <c r="G134" s="45"/>
      <c r="H134" s="45"/>
      <c r="I134" s="46" t="str">
        <f t="shared" si="30"/>
        <v/>
      </c>
      <c r="J134" s="46" t="str">
        <f t="shared" si="31"/>
        <v/>
      </c>
      <c r="K134" s="47" t="str">
        <f t="shared" si="19"/>
        <v/>
      </c>
      <c r="L134" s="47" t="str">
        <f t="shared" si="20"/>
        <v/>
      </c>
      <c r="M134" s="48">
        <f t="shared" si="32"/>
        <v>0</v>
      </c>
      <c r="N134" s="46" t="str">
        <f t="shared" si="21"/>
        <v/>
      </c>
      <c r="O134" s="47" t="str">
        <f t="shared" si="22"/>
        <v/>
      </c>
      <c r="P134" s="47" t="str">
        <f t="shared" si="23"/>
        <v/>
      </c>
      <c r="Q134" s="48">
        <f t="shared" si="33"/>
        <v>0</v>
      </c>
      <c r="R134" s="2"/>
      <c r="AH134" s="57" t="str">
        <f>IF(G134&gt;1,IF($E$10&gt;0,100-(#REF!/(1+(AL134/#REF!)^#REF!)^#REF!+#REF!/(AL134-1))*100,100-(AL134*D$5+D$6)*100),"")</f>
        <v/>
      </c>
      <c r="AI134" s="21" t="str">
        <f t="shared" si="24"/>
        <v/>
      </c>
      <c r="AJ134" s="21" t="str">
        <f t="shared" si="25"/>
        <v/>
      </c>
      <c r="AK134" s="48">
        <f t="shared" si="26"/>
        <v>0</v>
      </c>
      <c r="AL134" s="58" t="str">
        <f t="shared" si="27"/>
        <v/>
      </c>
      <c r="AM134" s="59" t="str">
        <f t="shared" si="28"/>
        <v/>
      </c>
      <c r="AN134" s="59" t="str">
        <f t="shared" si="29"/>
        <v/>
      </c>
      <c r="AO134" s="60"/>
    </row>
    <row r="135" spans="3:41" x14ac:dyDescent="0.25">
      <c r="C135" s="82"/>
      <c r="D135" s="45"/>
      <c r="E135" s="83" t="str">
        <f t="shared" si="34"/>
        <v/>
      </c>
      <c r="F135" s="45"/>
      <c r="G135" s="45"/>
      <c r="H135" s="45"/>
      <c r="I135" s="46" t="str">
        <f t="shared" si="30"/>
        <v/>
      </c>
      <c r="J135" s="46" t="str">
        <f t="shared" si="31"/>
        <v/>
      </c>
      <c r="K135" s="47" t="str">
        <f t="shared" ref="K135:K198" si="35">IF(G135&gt;1,I135-J135,"")</f>
        <v/>
      </c>
      <c r="L135" s="47" t="str">
        <f t="shared" ref="L135:L198" si="36">IF(G135&gt;1,ABS(K135),"")</f>
        <v/>
      </c>
      <c r="M135" s="48">
        <f t="shared" si="32"/>
        <v>0</v>
      </c>
      <c r="N135" s="46" t="str">
        <f t="shared" ref="N135:N198" si="37">IF(G135&gt;1,J135+$K$5,"")</f>
        <v/>
      </c>
      <c r="O135" s="47" t="str">
        <f t="shared" ref="O135:O198" si="38">IF(G135&gt;1,I135-N135,"")</f>
        <v/>
      </c>
      <c r="P135" s="47" t="str">
        <f t="shared" ref="P135:P198" si="39">IF(G135&gt;1,ABS(O135),"")</f>
        <v/>
      </c>
      <c r="Q135" s="48">
        <f t="shared" si="33"/>
        <v>0</v>
      </c>
      <c r="R135" s="2"/>
      <c r="AH135" s="57" t="str">
        <f>IF(G135&gt;1,IF($E$10&gt;0,100-(#REF!/(1+(AL135/#REF!)^#REF!)^#REF!+#REF!/(AL135-1))*100,100-(AL135*D$5+D$6)*100),"")</f>
        <v/>
      </c>
      <c r="AI135" s="21" t="str">
        <f t="shared" ref="AI135:AI198" si="40">IF(G135&gt;1,I135-AH135,"")</f>
        <v/>
      </c>
      <c r="AJ135" s="21" t="str">
        <f t="shared" ref="AJ135:AJ198" si="41">IF(G135&gt;1,ABS(AI135),"")</f>
        <v/>
      </c>
      <c r="AK135" s="48">
        <f t="shared" ref="AK135:AK198" si="42">IF($G135&gt;1.2,IF(AJ135&gt;1.2,1,0),0)</f>
        <v>0</v>
      </c>
      <c r="AL135" s="58" t="str">
        <f t="shared" ref="AL135:AL198" si="43">IF(G135&gt;0,G135+AN135,"")</f>
        <v/>
      </c>
      <c r="AM135" s="59" t="str">
        <f t="shared" ref="AM135:AM198" si="44">IF(G135&gt;0,$AM$5,"")</f>
        <v/>
      </c>
      <c r="AN135" s="59" t="str">
        <f t="shared" ref="AN135:AN198" si="45">IF(G135&gt;0,$AN$5,"")</f>
        <v/>
      </c>
      <c r="AO135" s="60"/>
    </row>
    <row r="136" spans="3:41" x14ac:dyDescent="0.25">
      <c r="C136" s="82"/>
      <c r="D136" s="45"/>
      <c r="E136" s="83" t="str">
        <f t="shared" si="34"/>
        <v/>
      </c>
      <c r="F136" s="45"/>
      <c r="G136" s="45"/>
      <c r="H136" s="45"/>
      <c r="I136" s="46" t="str">
        <f t="shared" ref="I136:I199" si="46">IF(G136&gt;1,100-H136,"")</f>
        <v/>
      </c>
      <c r="J136" s="46" t="str">
        <f t="shared" ref="J136:J199" si="47">IF(G136&gt;1,100-(G136*D$5+D$6),"")</f>
        <v/>
      </c>
      <c r="K136" s="47" t="str">
        <f t="shared" si="35"/>
        <v/>
      </c>
      <c r="L136" s="47" t="str">
        <f t="shared" si="36"/>
        <v/>
      </c>
      <c r="M136" s="48">
        <f t="shared" ref="M136:M199" si="48">IF($G136&gt;1.2,IF(L136&gt;1.2,1,0),0)</f>
        <v>0</v>
      </c>
      <c r="N136" s="46" t="str">
        <f t="shared" si="37"/>
        <v/>
      </c>
      <c r="O136" s="47" t="str">
        <f t="shared" si="38"/>
        <v/>
      </c>
      <c r="P136" s="47" t="str">
        <f t="shared" si="39"/>
        <v/>
      </c>
      <c r="Q136" s="48">
        <f t="shared" ref="Q136:Q199" si="49">IF($G136&gt;1.2,IF(P136&gt;1.2,1,0),0)</f>
        <v>0</v>
      </c>
      <c r="R136" s="2"/>
      <c r="AH136" s="57" t="str">
        <f>IF(G136&gt;1,IF($E$10&gt;0,100-(#REF!/(1+(AL136/#REF!)^#REF!)^#REF!+#REF!/(AL136-1))*100,100-(AL136*D$5+D$6)*100),"")</f>
        <v/>
      </c>
      <c r="AI136" s="21" t="str">
        <f t="shared" si="40"/>
        <v/>
      </c>
      <c r="AJ136" s="21" t="str">
        <f t="shared" si="41"/>
        <v/>
      </c>
      <c r="AK136" s="48">
        <f t="shared" si="42"/>
        <v>0</v>
      </c>
      <c r="AL136" s="58" t="str">
        <f t="shared" si="43"/>
        <v/>
      </c>
      <c r="AM136" s="59" t="str">
        <f t="shared" si="44"/>
        <v/>
      </c>
      <c r="AN136" s="59" t="str">
        <f t="shared" si="45"/>
        <v/>
      </c>
      <c r="AO136" s="60"/>
    </row>
    <row r="137" spans="3:41" x14ac:dyDescent="0.25">
      <c r="C137" s="82"/>
      <c r="D137" s="45"/>
      <c r="E137" s="83" t="str">
        <f t="shared" si="34"/>
        <v/>
      </c>
      <c r="F137" s="45"/>
      <c r="G137" s="45"/>
      <c r="H137" s="45"/>
      <c r="I137" s="46" t="str">
        <f t="shared" si="46"/>
        <v/>
      </c>
      <c r="J137" s="46" t="str">
        <f t="shared" si="47"/>
        <v/>
      </c>
      <c r="K137" s="47" t="str">
        <f t="shared" si="35"/>
        <v/>
      </c>
      <c r="L137" s="47" t="str">
        <f t="shared" si="36"/>
        <v/>
      </c>
      <c r="M137" s="48">
        <f t="shared" si="48"/>
        <v>0</v>
      </c>
      <c r="N137" s="46" t="str">
        <f t="shared" si="37"/>
        <v/>
      </c>
      <c r="O137" s="47" t="str">
        <f t="shared" si="38"/>
        <v/>
      </c>
      <c r="P137" s="47" t="str">
        <f t="shared" si="39"/>
        <v/>
      </c>
      <c r="Q137" s="48">
        <f t="shared" si="49"/>
        <v>0</v>
      </c>
      <c r="R137" s="2"/>
      <c r="AH137" s="57" t="str">
        <f>IF(G137&gt;1,IF($E$10&gt;0,100-(#REF!/(1+(AL137/#REF!)^#REF!)^#REF!+#REF!/(AL137-1))*100,100-(AL137*D$5+D$6)*100),"")</f>
        <v/>
      </c>
      <c r="AI137" s="21" t="str">
        <f t="shared" si="40"/>
        <v/>
      </c>
      <c r="AJ137" s="21" t="str">
        <f t="shared" si="41"/>
        <v/>
      </c>
      <c r="AK137" s="48">
        <f t="shared" si="42"/>
        <v>0</v>
      </c>
      <c r="AL137" s="58" t="str">
        <f t="shared" si="43"/>
        <v/>
      </c>
      <c r="AM137" s="59" t="str">
        <f t="shared" si="44"/>
        <v/>
      </c>
      <c r="AN137" s="59" t="str">
        <f t="shared" si="45"/>
        <v/>
      </c>
      <c r="AO137" s="60"/>
    </row>
    <row r="138" spans="3:41" x14ac:dyDescent="0.25">
      <c r="C138" s="82"/>
      <c r="D138" s="45"/>
      <c r="E138" s="83" t="str">
        <f t="shared" si="34"/>
        <v/>
      </c>
      <c r="F138" s="45"/>
      <c r="G138" s="45"/>
      <c r="H138" s="45"/>
      <c r="I138" s="46" t="str">
        <f t="shared" si="46"/>
        <v/>
      </c>
      <c r="J138" s="46" t="str">
        <f t="shared" si="47"/>
        <v/>
      </c>
      <c r="K138" s="47" t="str">
        <f t="shared" si="35"/>
        <v/>
      </c>
      <c r="L138" s="47" t="str">
        <f t="shared" si="36"/>
        <v/>
      </c>
      <c r="M138" s="48">
        <f t="shared" si="48"/>
        <v>0</v>
      </c>
      <c r="N138" s="46" t="str">
        <f t="shared" si="37"/>
        <v/>
      </c>
      <c r="O138" s="47" t="str">
        <f t="shared" si="38"/>
        <v/>
      </c>
      <c r="P138" s="47" t="str">
        <f t="shared" si="39"/>
        <v/>
      </c>
      <c r="Q138" s="48">
        <f t="shared" si="49"/>
        <v>0</v>
      </c>
      <c r="R138" s="2"/>
      <c r="AH138" s="57" t="str">
        <f>IF(G138&gt;1,IF($E$10&gt;0,100-(#REF!/(1+(AL138/#REF!)^#REF!)^#REF!+#REF!/(AL138-1))*100,100-(AL138*D$5+D$6)*100),"")</f>
        <v/>
      </c>
      <c r="AI138" s="21" t="str">
        <f t="shared" si="40"/>
        <v/>
      </c>
      <c r="AJ138" s="21" t="str">
        <f t="shared" si="41"/>
        <v/>
      </c>
      <c r="AK138" s="48">
        <f t="shared" si="42"/>
        <v>0</v>
      </c>
      <c r="AL138" s="58" t="str">
        <f t="shared" si="43"/>
        <v/>
      </c>
      <c r="AM138" s="59" t="str">
        <f t="shared" si="44"/>
        <v/>
      </c>
      <c r="AN138" s="59" t="str">
        <f t="shared" si="45"/>
        <v/>
      </c>
      <c r="AO138" s="60"/>
    </row>
    <row r="139" spans="3:41" x14ac:dyDescent="0.25">
      <c r="C139" s="82"/>
      <c r="D139" s="45"/>
      <c r="E139" s="83" t="str">
        <f t="shared" si="34"/>
        <v/>
      </c>
      <c r="F139" s="45"/>
      <c r="G139" s="45"/>
      <c r="H139" s="45"/>
      <c r="I139" s="46" t="str">
        <f t="shared" si="46"/>
        <v/>
      </c>
      <c r="J139" s="46" t="str">
        <f t="shared" si="47"/>
        <v/>
      </c>
      <c r="K139" s="47" t="str">
        <f t="shared" si="35"/>
        <v/>
      </c>
      <c r="L139" s="47" t="str">
        <f t="shared" si="36"/>
        <v/>
      </c>
      <c r="M139" s="48">
        <f t="shared" si="48"/>
        <v>0</v>
      </c>
      <c r="N139" s="46" t="str">
        <f t="shared" si="37"/>
        <v/>
      </c>
      <c r="O139" s="47" t="str">
        <f t="shared" si="38"/>
        <v/>
      </c>
      <c r="P139" s="47" t="str">
        <f t="shared" si="39"/>
        <v/>
      </c>
      <c r="Q139" s="48">
        <f t="shared" si="49"/>
        <v>0</v>
      </c>
      <c r="R139" s="2"/>
      <c r="AH139" s="57" t="str">
        <f>IF(G139&gt;1,IF($E$10&gt;0,100-(#REF!/(1+(AL139/#REF!)^#REF!)^#REF!+#REF!/(AL139-1))*100,100-(AL139*D$5+D$6)*100),"")</f>
        <v/>
      </c>
      <c r="AI139" s="21" t="str">
        <f t="shared" si="40"/>
        <v/>
      </c>
      <c r="AJ139" s="21" t="str">
        <f t="shared" si="41"/>
        <v/>
      </c>
      <c r="AK139" s="48">
        <f t="shared" si="42"/>
        <v>0</v>
      </c>
      <c r="AL139" s="58" t="str">
        <f t="shared" si="43"/>
        <v/>
      </c>
      <c r="AM139" s="59" t="str">
        <f t="shared" si="44"/>
        <v/>
      </c>
      <c r="AN139" s="59" t="str">
        <f t="shared" si="45"/>
        <v/>
      </c>
      <c r="AO139" s="60"/>
    </row>
    <row r="140" spans="3:41" x14ac:dyDescent="0.25">
      <c r="C140" s="82"/>
      <c r="D140" s="45"/>
      <c r="E140" s="83" t="str">
        <f t="shared" si="34"/>
        <v/>
      </c>
      <c r="F140" s="45"/>
      <c r="G140" s="45"/>
      <c r="H140" s="45"/>
      <c r="I140" s="46" t="str">
        <f t="shared" si="46"/>
        <v/>
      </c>
      <c r="J140" s="46" t="str">
        <f t="shared" si="47"/>
        <v/>
      </c>
      <c r="K140" s="47" t="str">
        <f t="shared" si="35"/>
        <v/>
      </c>
      <c r="L140" s="47" t="str">
        <f t="shared" si="36"/>
        <v/>
      </c>
      <c r="M140" s="48">
        <f t="shared" si="48"/>
        <v>0</v>
      </c>
      <c r="N140" s="46" t="str">
        <f t="shared" si="37"/>
        <v/>
      </c>
      <c r="O140" s="47" t="str">
        <f t="shared" si="38"/>
        <v/>
      </c>
      <c r="P140" s="47" t="str">
        <f t="shared" si="39"/>
        <v/>
      </c>
      <c r="Q140" s="48">
        <f t="shared" si="49"/>
        <v>0</v>
      </c>
      <c r="R140" s="2"/>
      <c r="AH140" s="57" t="str">
        <f>IF(G140&gt;1,IF($E$10&gt;0,100-(#REF!/(1+(AL140/#REF!)^#REF!)^#REF!+#REF!/(AL140-1))*100,100-(AL140*D$5+D$6)*100),"")</f>
        <v/>
      </c>
      <c r="AI140" s="21" t="str">
        <f t="shared" si="40"/>
        <v/>
      </c>
      <c r="AJ140" s="21" t="str">
        <f t="shared" si="41"/>
        <v/>
      </c>
      <c r="AK140" s="48">
        <f t="shared" si="42"/>
        <v>0</v>
      </c>
      <c r="AL140" s="58" t="str">
        <f t="shared" si="43"/>
        <v/>
      </c>
      <c r="AM140" s="59" t="str">
        <f t="shared" si="44"/>
        <v/>
      </c>
      <c r="AN140" s="59" t="str">
        <f t="shared" si="45"/>
        <v/>
      </c>
      <c r="AO140" s="60"/>
    </row>
    <row r="141" spans="3:41" x14ac:dyDescent="0.25">
      <c r="C141" s="82"/>
      <c r="D141" s="45"/>
      <c r="E141" s="83" t="str">
        <f t="shared" si="34"/>
        <v/>
      </c>
      <c r="F141" s="45"/>
      <c r="G141" s="45"/>
      <c r="H141" s="45"/>
      <c r="I141" s="46" t="str">
        <f t="shared" si="46"/>
        <v/>
      </c>
      <c r="J141" s="46" t="str">
        <f t="shared" si="47"/>
        <v/>
      </c>
      <c r="K141" s="47" t="str">
        <f t="shared" si="35"/>
        <v/>
      </c>
      <c r="L141" s="47" t="str">
        <f t="shared" si="36"/>
        <v/>
      </c>
      <c r="M141" s="48">
        <f t="shared" si="48"/>
        <v>0</v>
      </c>
      <c r="N141" s="46" t="str">
        <f t="shared" si="37"/>
        <v/>
      </c>
      <c r="O141" s="47" t="str">
        <f t="shared" si="38"/>
        <v/>
      </c>
      <c r="P141" s="47" t="str">
        <f t="shared" si="39"/>
        <v/>
      </c>
      <c r="Q141" s="48">
        <f t="shared" si="49"/>
        <v>0</v>
      </c>
      <c r="R141" s="2"/>
      <c r="AH141" s="57" t="str">
        <f>IF(G141&gt;1,IF($E$10&gt;0,100-(#REF!/(1+(AL141/#REF!)^#REF!)^#REF!+#REF!/(AL141-1))*100,100-(AL141*D$5+D$6)*100),"")</f>
        <v/>
      </c>
      <c r="AI141" s="21" t="str">
        <f t="shared" si="40"/>
        <v/>
      </c>
      <c r="AJ141" s="21" t="str">
        <f t="shared" si="41"/>
        <v/>
      </c>
      <c r="AK141" s="48">
        <f t="shared" si="42"/>
        <v>0</v>
      </c>
      <c r="AL141" s="58" t="str">
        <f t="shared" si="43"/>
        <v/>
      </c>
      <c r="AM141" s="59" t="str">
        <f t="shared" si="44"/>
        <v/>
      </c>
      <c r="AN141" s="59" t="str">
        <f t="shared" si="45"/>
        <v/>
      </c>
      <c r="AO141" s="60"/>
    </row>
    <row r="142" spans="3:41" x14ac:dyDescent="0.25">
      <c r="C142" s="82"/>
      <c r="D142" s="45"/>
      <c r="E142" s="83" t="str">
        <f t="shared" si="34"/>
        <v/>
      </c>
      <c r="F142" s="45"/>
      <c r="G142" s="45"/>
      <c r="H142" s="45"/>
      <c r="I142" s="46" t="str">
        <f t="shared" si="46"/>
        <v/>
      </c>
      <c r="J142" s="46" t="str">
        <f t="shared" si="47"/>
        <v/>
      </c>
      <c r="K142" s="47" t="str">
        <f t="shared" si="35"/>
        <v/>
      </c>
      <c r="L142" s="47" t="str">
        <f t="shared" si="36"/>
        <v/>
      </c>
      <c r="M142" s="48">
        <f t="shared" si="48"/>
        <v>0</v>
      </c>
      <c r="N142" s="46" t="str">
        <f t="shared" si="37"/>
        <v/>
      </c>
      <c r="O142" s="47" t="str">
        <f t="shared" si="38"/>
        <v/>
      </c>
      <c r="P142" s="47" t="str">
        <f t="shared" si="39"/>
        <v/>
      </c>
      <c r="Q142" s="48">
        <f t="shared" si="49"/>
        <v>0</v>
      </c>
      <c r="R142" s="2"/>
      <c r="AH142" s="57" t="str">
        <f>IF(G142&gt;1,IF($E$10&gt;0,100-(#REF!/(1+(AL142/#REF!)^#REF!)^#REF!+#REF!/(AL142-1))*100,100-(AL142*D$5+D$6)*100),"")</f>
        <v/>
      </c>
      <c r="AI142" s="21" t="str">
        <f t="shared" si="40"/>
        <v/>
      </c>
      <c r="AJ142" s="21" t="str">
        <f t="shared" si="41"/>
        <v/>
      </c>
      <c r="AK142" s="48">
        <f t="shared" si="42"/>
        <v>0</v>
      </c>
      <c r="AL142" s="58" t="str">
        <f t="shared" si="43"/>
        <v/>
      </c>
      <c r="AM142" s="59" t="str">
        <f t="shared" si="44"/>
        <v/>
      </c>
      <c r="AN142" s="59" t="str">
        <f t="shared" si="45"/>
        <v/>
      </c>
      <c r="AO142" s="60"/>
    </row>
    <row r="143" spans="3:41" x14ac:dyDescent="0.25">
      <c r="C143" s="82"/>
      <c r="D143" s="45"/>
      <c r="E143" s="83" t="str">
        <f t="shared" si="34"/>
        <v/>
      </c>
      <c r="F143" s="45"/>
      <c r="G143" s="45"/>
      <c r="H143" s="45"/>
      <c r="I143" s="46" t="str">
        <f t="shared" si="46"/>
        <v/>
      </c>
      <c r="J143" s="46" t="str">
        <f t="shared" si="47"/>
        <v/>
      </c>
      <c r="K143" s="47" t="str">
        <f t="shared" si="35"/>
        <v/>
      </c>
      <c r="L143" s="47" t="str">
        <f t="shared" si="36"/>
        <v/>
      </c>
      <c r="M143" s="48">
        <f t="shared" si="48"/>
        <v>0</v>
      </c>
      <c r="N143" s="46" t="str">
        <f t="shared" si="37"/>
        <v/>
      </c>
      <c r="O143" s="47" t="str">
        <f t="shared" si="38"/>
        <v/>
      </c>
      <c r="P143" s="47" t="str">
        <f t="shared" si="39"/>
        <v/>
      </c>
      <c r="Q143" s="48">
        <f t="shared" si="49"/>
        <v>0</v>
      </c>
      <c r="R143" s="2"/>
      <c r="AH143" s="57" t="str">
        <f>IF(G143&gt;1,IF($E$10&gt;0,100-(#REF!/(1+(AL143/#REF!)^#REF!)^#REF!+#REF!/(AL143-1))*100,100-(AL143*D$5+D$6)*100),"")</f>
        <v/>
      </c>
      <c r="AI143" s="21" t="str">
        <f t="shared" si="40"/>
        <v/>
      </c>
      <c r="AJ143" s="21" t="str">
        <f t="shared" si="41"/>
        <v/>
      </c>
      <c r="AK143" s="48">
        <f t="shared" si="42"/>
        <v>0</v>
      </c>
      <c r="AL143" s="58" t="str">
        <f t="shared" si="43"/>
        <v/>
      </c>
      <c r="AM143" s="59" t="str">
        <f t="shared" si="44"/>
        <v/>
      </c>
      <c r="AN143" s="59" t="str">
        <f t="shared" si="45"/>
        <v/>
      </c>
      <c r="AO143" s="60"/>
    </row>
    <row r="144" spans="3:41" x14ac:dyDescent="0.25">
      <c r="C144" s="82"/>
      <c r="D144" s="45"/>
      <c r="E144" s="83" t="str">
        <f t="shared" si="34"/>
        <v/>
      </c>
      <c r="F144" s="45"/>
      <c r="G144" s="45"/>
      <c r="H144" s="45"/>
      <c r="I144" s="46" t="str">
        <f t="shared" si="46"/>
        <v/>
      </c>
      <c r="J144" s="46" t="str">
        <f t="shared" si="47"/>
        <v/>
      </c>
      <c r="K144" s="47" t="str">
        <f t="shared" si="35"/>
        <v/>
      </c>
      <c r="L144" s="47" t="str">
        <f t="shared" si="36"/>
        <v/>
      </c>
      <c r="M144" s="48">
        <f t="shared" si="48"/>
        <v>0</v>
      </c>
      <c r="N144" s="46" t="str">
        <f t="shared" si="37"/>
        <v/>
      </c>
      <c r="O144" s="47" t="str">
        <f t="shared" si="38"/>
        <v/>
      </c>
      <c r="P144" s="47" t="str">
        <f t="shared" si="39"/>
        <v/>
      </c>
      <c r="Q144" s="48">
        <f t="shared" si="49"/>
        <v>0</v>
      </c>
      <c r="R144" s="2"/>
      <c r="AH144" s="57" t="str">
        <f>IF(G144&gt;1,IF($E$10&gt;0,100-(#REF!/(1+(AL144/#REF!)^#REF!)^#REF!+#REF!/(AL144-1))*100,100-(AL144*D$5+D$6)*100),"")</f>
        <v/>
      </c>
      <c r="AI144" s="21" t="str">
        <f t="shared" si="40"/>
        <v/>
      </c>
      <c r="AJ144" s="21" t="str">
        <f t="shared" si="41"/>
        <v/>
      </c>
      <c r="AK144" s="48">
        <f t="shared" si="42"/>
        <v>0</v>
      </c>
      <c r="AL144" s="58" t="str">
        <f t="shared" si="43"/>
        <v/>
      </c>
      <c r="AM144" s="59" t="str">
        <f t="shared" si="44"/>
        <v/>
      </c>
      <c r="AN144" s="59" t="str">
        <f t="shared" si="45"/>
        <v/>
      </c>
      <c r="AO144" s="60"/>
    </row>
    <row r="145" spans="3:41" x14ac:dyDescent="0.25">
      <c r="C145" s="82"/>
      <c r="D145" s="45"/>
      <c r="E145" s="83" t="str">
        <f t="shared" si="34"/>
        <v/>
      </c>
      <c r="F145" s="45"/>
      <c r="G145" s="45"/>
      <c r="H145" s="45"/>
      <c r="I145" s="46" t="str">
        <f t="shared" si="46"/>
        <v/>
      </c>
      <c r="J145" s="46" t="str">
        <f t="shared" si="47"/>
        <v/>
      </c>
      <c r="K145" s="47" t="str">
        <f t="shared" si="35"/>
        <v/>
      </c>
      <c r="L145" s="47" t="str">
        <f t="shared" si="36"/>
        <v/>
      </c>
      <c r="M145" s="48">
        <f t="shared" si="48"/>
        <v>0</v>
      </c>
      <c r="N145" s="46" t="str">
        <f t="shared" si="37"/>
        <v/>
      </c>
      <c r="O145" s="47" t="str">
        <f t="shared" si="38"/>
        <v/>
      </c>
      <c r="P145" s="47" t="str">
        <f t="shared" si="39"/>
        <v/>
      </c>
      <c r="Q145" s="48">
        <f t="shared" si="49"/>
        <v>0</v>
      </c>
      <c r="R145" s="2"/>
      <c r="AH145" s="57" t="str">
        <f>IF(G145&gt;1,IF($E$10&gt;0,100-(#REF!/(1+(AL145/#REF!)^#REF!)^#REF!+#REF!/(AL145-1))*100,100-(AL145*D$5+D$6)*100),"")</f>
        <v/>
      </c>
      <c r="AI145" s="21" t="str">
        <f t="shared" si="40"/>
        <v/>
      </c>
      <c r="AJ145" s="21" t="str">
        <f t="shared" si="41"/>
        <v/>
      </c>
      <c r="AK145" s="48">
        <f t="shared" si="42"/>
        <v>0</v>
      </c>
      <c r="AL145" s="58" t="str">
        <f t="shared" si="43"/>
        <v/>
      </c>
      <c r="AM145" s="59" t="str">
        <f t="shared" si="44"/>
        <v/>
      </c>
      <c r="AN145" s="59" t="str">
        <f t="shared" si="45"/>
        <v/>
      </c>
      <c r="AO145" s="60"/>
    </row>
    <row r="146" spans="3:41" x14ac:dyDescent="0.25">
      <c r="C146" s="82"/>
      <c r="D146" s="45"/>
      <c r="E146" s="83" t="str">
        <f t="shared" si="34"/>
        <v/>
      </c>
      <c r="F146" s="45"/>
      <c r="G146" s="45"/>
      <c r="H146" s="45"/>
      <c r="I146" s="46" t="str">
        <f t="shared" si="46"/>
        <v/>
      </c>
      <c r="J146" s="46" t="str">
        <f t="shared" si="47"/>
        <v/>
      </c>
      <c r="K146" s="47" t="str">
        <f t="shared" si="35"/>
        <v/>
      </c>
      <c r="L146" s="47" t="str">
        <f t="shared" si="36"/>
        <v/>
      </c>
      <c r="M146" s="48">
        <f t="shared" si="48"/>
        <v>0</v>
      </c>
      <c r="N146" s="46" t="str">
        <f t="shared" si="37"/>
        <v/>
      </c>
      <c r="O146" s="47" t="str">
        <f t="shared" si="38"/>
        <v/>
      </c>
      <c r="P146" s="47" t="str">
        <f t="shared" si="39"/>
        <v/>
      </c>
      <c r="Q146" s="48">
        <f t="shared" si="49"/>
        <v>0</v>
      </c>
      <c r="R146" s="2"/>
      <c r="AH146" s="57" t="str">
        <f>IF(G146&gt;1,IF($E$10&gt;0,100-(#REF!/(1+(AL146/#REF!)^#REF!)^#REF!+#REF!/(AL146-1))*100,100-(AL146*D$5+D$6)*100),"")</f>
        <v/>
      </c>
      <c r="AI146" s="21" t="str">
        <f t="shared" si="40"/>
        <v/>
      </c>
      <c r="AJ146" s="21" t="str">
        <f t="shared" si="41"/>
        <v/>
      </c>
      <c r="AK146" s="48">
        <f t="shared" si="42"/>
        <v>0</v>
      </c>
      <c r="AL146" s="58" t="str">
        <f t="shared" si="43"/>
        <v/>
      </c>
      <c r="AM146" s="59" t="str">
        <f t="shared" si="44"/>
        <v/>
      </c>
      <c r="AN146" s="59" t="str">
        <f t="shared" si="45"/>
        <v/>
      </c>
      <c r="AO146" s="60"/>
    </row>
    <row r="147" spans="3:41" x14ac:dyDescent="0.25">
      <c r="C147" s="82"/>
      <c r="D147" s="45"/>
      <c r="E147" s="83" t="str">
        <f t="shared" si="34"/>
        <v/>
      </c>
      <c r="F147" s="45"/>
      <c r="G147" s="45"/>
      <c r="H147" s="45"/>
      <c r="I147" s="46" t="str">
        <f t="shared" si="46"/>
        <v/>
      </c>
      <c r="J147" s="46" t="str">
        <f t="shared" si="47"/>
        <v/>
      </c>
      <c r="K147" s="47" t="str">
        <f t="shared" si="35"/>
        <v/>
      </c>
      <c r="L147" s="47" t="str">
        <f t="shared" si="36"/>
        <v/>
      </c>
      <c r="M147" s="48">
        <f t="shared" si="48"/>
        <v>0</v>
      </c>
      <c r="N147" s="46" t="str">
        <f t="shared" si="37"/>
        <v/>
      </c>
      <c r="O147" s="47" t="str">
        <f t="shared" si="38"/>
        <v/>
      </c>
      <c r="P147" s="47" t="str">
        <f t="shared" si="39"/>
        <v/>
      </c>
      <c r="Q147" s="48">
        <f t="shared" si="49"/>
        <v>0</v>
      </c>
      <c r="R147" s="2"/>
      <c r="AH147" s="57" t="str">
        <f>IF(G147&gt;1,IF($E$10&gt;0,100-(#REF!/(1+(AL147/#REF!)^#REF!)^#REF!+#REF!/(AL147-1))*100,100-(AL147*D$5+D$6)*100),"")</f>
        <v/>
      </c>
      <c r="AI147" s="21" t="str">
        <f t="shared" si="40"/>
        <v/>
      </c>
      <c r="AJ147" s="21" t="str">
        <f t="shared" si="41"/>
        <v/>
      </c>
      <c r="AK147" s="48">
        <f t="shared" si="42"/>
        <v>0</v>
      </c>
      <c r="AL147" s="58" t="str">
        <f t="shared" si="43"/>
        <v/>
      </c>
      <c r="AM147" s="59" t="str">
        <f t="shared" si="44"/>
        <v/>
      </c>
      <c r="AN147" s="59" t="str">
        <f t="shared" si="45"/>
        <v/>
      </c>
      <c r="AO147" s="60"/>
    </row>
    <row r="148" spans="3:41" x14ac:dyDescent="0.25">
      <c r="C148" s="82"/>
      <c r="D148" s="45"/>
      <c r="E148" s="83" t="str">
        <f t="shared" si="34"/>
        <v/>
      </c>
      <c r="F148" s="45"/>
      <c r="G148" s="45"/>
      <c r="H148" s="45"/>
      <c r="I148" s="46" t="str">
        <f t="shared" si="46"/>
        <v/>
      </c>
      <c r="J148" s="46" t="str">
        <f t="shared" si="47"/>
        <v/>
      </c>
      <c r="K148" s="47" t="str">
        <f t="shared" si="35"/>
        <v/>
      </c>
      <c r="L148" s="47" t="str">
        <f t="shared" si="36"/>
        <v/>
      </c>
      <c r="M148" s="48">
        <f t="shared" si="48"/>
        <v>0</v>
      </c>
      <c r="N148" s="46" t="str">
        <f t="shared" si="37"/>
        <v/>
      </c>
      <c r="O148" s="47" t="str">
        <f t="shared" si="38"/>
        <v/>
      </c>
      <c r="P148" s="47" t="str">
        <f t="shared" si="39"/>
        <v/>
      </c>
      <c r="Q148" s="48">
        <f t="shared" si="49"/>
        <v>0</v>
      </c>
      <c r="R148" s="2"/>
      <c r="AH148" s="57" t="str">
        <f>IF(G148&gt;1,IF($E$10&gt;0,100-(#REF!/(1+(AL148/#REF!)^#REF!)^#REF!+#REF!/(AL148-1))*100,100-(AL148*D$5+D$6)*100),"")</f>
        <v/>
      </c>
      <c r="AI148" s="21" t="str">
        <f t="shared" si="40"/>
        <v/>
      </c>
      <c r="AJ148" s="21" t="str">
        <f t="shared" si="41"/>
        <v/>
      </c>
      <c r="AK148" s="48">
        <f t="shared" si="42"/>
        <v>0</v>
      </c>
      <c r="AL148" s="58" t="str">
        <f t="shared" si="43"/>
        <v/>
      </c>
      <c r="AM148" s="59" t="str">
        <f t="shared" si="44"/>
        <v/>
      </c>
      <c r="AN148" s="59" t="str">
        <f t="shared" si="45"/>
        <v/>
      </c>
      <c r="AO148" s="60"/>
    </row>
    <row r="149" spans="3:41" x14ac:dyDescent="0.25">
      <c r="C149" s="82"/>
      <c r="D149" s="45"/>
      <c r="E149" s="83" t="str">
        <f t="shared" si="34"/>
        <v/>
      </c>
      <c r="F149" s="45"/>
      <c r="G149" s="45"/>
      <c r="H149" s="45"/>
      <c r="I149" s="46" t="str">
        <f t="shared" si="46"/>
        <v/>
      </c>
      <c r="J149" s="46" t="str">
        <f t="shared" si="47"/>
        <v/>
      </c>
      <c r="K149" s="47" t="str">
        <f t="shared" si="35"/>
        <v/>
      </c>
      <c r="L149" s="47" t="str">
        <f t="shared" si="36"/>
        <v/>
      </c>
      <c r="M149" s="48">
        <f t="shared" si="48"/>
        <v>0</v>
      </c>
      <c r="N149" s="46" t="str">
        <f t="shared" si="37"/>
        <v/>
      </c>
      <c r="O149" s="47" t="str">
        <f t="shared" si="38"/>
        <v/>
      </c>
      <c r="P149" s="47" t="str">
        <f t="shared" si="39"/>
        <v/>
      </c>
      <c r="Q149" s="48">
        <f t="shared" si="49"/>
        <v>0</v>
      </c>
      <c r="R149" s="2"/>
      <c r="AH149" s="57" t="str">
        <f>IF(G149&gt;1,IF($E$10&gt;0,100-(#REF!/(1+(AL149/#REF!)^#REF!)^#REF!+#REF!/(AL149-1))*100,100-(AL149*D$5+D$6)*100),"")</f>
        <v/>
      </c>
      <c r="AI149" s="21" t="str">
        <f t="shared" si="40"/>
        <v/>
      </c>
      <c r="AJ149" s="21" t="str">
        <f t="shared" si="41"/>
        <v/>
      </c>
      <c r="AK149" s="48">
        <f t="shared" si="42"/>
        <v>0</v>
      </c>
      <c r="AL149" s="58" t="str">
        <f t="shared" si="43"/>
        <v/>
      </c>
      <c r="AM149" s="59" t="str">
        <f t="shared" si="44"/>
        <v/>
      </c>
      <c r="AN149" s="59" t="str">
        <f t="shared" si="45"/>
        <v/>
      </c>
      <c r="AO149" s="60"/>
    </row>
    <row r="150" spans="3:41" x14ac:dyDescent="0.25">
      <c r="C150" s="82"/>
      <c r="D150" s="45"/>
      <c r="E150" s="83" t="str">
        <f t="shared" si="34"/>
        <v/>
      </c>
      <c r="F150" s="45"/>
      <c r="G150" s="45"/>
      <c r="H150" s="45"/>
      <c r="I150" s="46" t="str">
        <f t="shared" si="46"/>
        <v/>
      </c>
      <c r="J150" s="46" t="str">
        <f t="shared" si="47"/>
        <v/>
      </c>
      <c r="K150" s="47" t="str">
        <f t="shared" si="35"/>
        <v/>
      </c>
      <c r="L150" s="47" t="str">
        <f t="shared" si="36"/>
        <v/>
      </c>
      <c r="M150" s="48">
        <f t="shared" si="48"/>
        <v>0</v>
      </c>
      <c r="N150" s="46" t="str">
        <f t="shared" si="37"/>
        <v/>
      </c>
      <c r="O150" s="47" t="str">
        <f t="shared" si="38"/>
        <v/>
      </c>
      <c r="P150" s="47" t="str">
        <f t="shared" si="39"/>
        <v/>
      </c>
      <c r="Q150" s="48">
        <f t="shared" si="49"/>
        <v>0</v>
      </c>
      <c r="R150" s="2"/>
      <c r="AH150" s="57" t="str">
        <f>IF(G150&gt;1,IF($E$10&gt;0,100-(#REF!/(1+(AL150/#REF!)^#REF!)^#REF!+#REF!/(AL150-1))*100,100-(AL150*D$5+D$6)*100),"")</f>
        <v/>
      </c>
      <c r="AI150" s="21" t="str">
        <f t="shared" si="40"/>
        <v/>
      </c>
      <c r="AJ150" s="21" t="str">
        <f t="shared" si="41"/>
        <v/>
      </c>
      <c r="AK150" s="48">
        <f t="shared" si="42"/>
        <v>0</v>
      </c>
      <c r="AL150" s="58" t="str">
        <f t="shared" si="43"/>
        <v/>
      </c>
      <c r="AM150" s="59" t="str">
        <f t="shared" si="44"/>
        <v/>
      </c>
      <c r="AN150" s="59" t="str">
        <f t="shared" si="45"/>
        <v/>
      </c>
      <c r="AO150" s="60"/>
    </row>
    <row r="151" spans="3:41" x14ac:dyDescent="0.25">
      <c r="C151" s="82"/>
      <c r="D151" s="45"/>
      <c r="E151" s="83" t="str">
        <f t="shared" si="34"/>
        <v/>
      </c>
      <c r="F151" s="45"/>
      <c r="G151" s="45"/>
      <c r="H151" s="45"/>
      <c r="I151" s="46" t="str">
        <f t="shared" si="46"/>
        <v/>
      </c>
      <c r="J151" s="46" t="str">
        <f t="shared" si="47"/>
        <v/>
      </c>
      <c r="K151" s="47" t="str">
        <f t="shared" si="35"/>
        <v/>
      </c>
      <c r="L151" s="47" t="str">
        <f t="shared" si="36"/>
        <v/>
      </c>
      <c r="M151" s="48">
        <f t="shared" si="48"/>
        <v>0</v>
      </c>
      <c r="N151" s="46" t="str">
        <f t="shared" si="37"/>
        <v/>
      </c>
      <c r="O151" s="47" t="str">
        <f t="shared" si="38"/>
        <v/>
      </c>
      <c r="P151" s="47" t="str">
        <f t="shared" si="39"/>
        <v/>
      </c>
      <c r="Q151" s="48">
        <f t="shared" si="49"/>
        <v>0</v>
      </c>
      <c r="R151" s="2"/>
      <c r="AH151" s="57" t="str">
        <f>IF(G151&gt;1,IF($E$10&gt;0,100-(#REF!/(1+(AL151/#REF!)^#REF!)^#REF!+#REF!/(AL151-1))*100,100-(AL151*D$5+D$6)*100),"")</f>
        <v/>
      </c>
      <c r="AI151" s="21" t="str">
        <f t="shared" si="40"/>
        <v/>
      </c>
      <c r="AJ151" s="21" t="str">
        <f t="shared" si="41"/>
        <v/>
      </c>
      <c r="AK151" s="48">
        <f t="shared" si="42"/>
        <v>0</v>
      </c>
      <c r="AL151" s="58" t="str">
        <f t="shared" si="43"/>
        <v/>
      </c>
      <c r="AM151" s="59" t="str">
        <f t="shared" si="44"/>
        <v/>
      </c>
      <c r="AN151" s="59" t="str">
        <f t="shared" si="45"/>
        <v/>
      </c>
      <c r="AO151" s="60"/>
    </row>
    <row r="152" spans="3:41" x14ac:dyDescent="0.25">
      <c r="C152" s="82"/>
      <c r="D152" s="45"/>
      <c r="E152" s="83" t="str">
        <f t="shared" si="34"/>
        <v/>
      </c>
      <c r="F152" s="45"/>
      <c r="G152" s="45"/>
      <c r="H152" s="45"/>
      <c r="I152" s="46" t="str">
        <f t="shared" si="46"/>
        <v/>
      </c>
      <c r="J152" s="46" t="str">
        <f t="shared" si="47"/>
        <v/>
      </c>
      <c r="K152" s="47" t="str">
        <f t="shared" si="35"/>
        <v/>
      </c>
      <c r="L152" s="47" t="str">
        <f t="shared" si="36"/>
        <v/>
      </c>
      <c r="M152" s="48">
        <f t="shared" si="48"/>
        <v>0</v>
      </c>
      <c r="N152" s="46" t="str">
        <f t="shared" si="37"/>
        <v/>
      </c>
      <c r="O152" s="47" t="str">
        <f t="shared" si="38"/>
        <v/>
      </c>
      <c r="P152" s="47" t="str">
        <f t="shared" si="39"/>
        <v/>
      </c>
      <c r="Q152" s="48">
        <f t="shared" si="49"/>
        <v>0</v>
      </c>
      <c r="R152" s="2"/>
      <c r="AH152" s="57" t="str">
        <f>IF(G152&gt;1,IF($E$10&gt;0,100-(#REF!/(1+(AL152/#REF!)^#REF!)^#REF!+#REF!/(AL152-1))*100,100-(AL152*D$5+D$6)*100),"")</f>
        <v/>
      </c>
      <c r="AI152" s="21" t="str">
        <f t="shared" si="40"/>
        <v/>
      </c>
      <c r="AJ152" s="21" t="str">
        <f t="shared" si="41"/>
        <v/>
      </c>
      <c r="AK152" s="48">
        <f t="shared" si="42"/>
        <v>0</v>
      </c>
      <c r="AL152" s="58" t="str">
        <f t="shared" si="43"/>
        <v/>
      </c>
      <c r="AM152" s="59" t="str">
        <f t="shared" si="44"/>
        <v/>
      </c>
      <c r="AN152" s="59" t="str">
        <f t="shared" si="45"/>
        <v/>
      </c>
      <c r="AO152" s="60"/>
    </row>
    <row r="153" spans="3:41" x14ac:dyDescent="0.25">
      <c r="C153" s="82"/>
      <c r="D153" s="45"/>
      <c r="E153" s="83" t="str">
        <f t="shared" si="34"/>
        <v/>
      </c>
      <c r="F153" s="45"/>
      <c r="G153" s="45"/>
      <c r="H153" s="45"/>
      <c r="I153" s="46" t="str">
        <f t="shared" si="46"/>
        <v/>
      </c>
      <c r="J153" s="46" t="str">
        <f t="shared" si="47"/>
        <v/>
      </c>
      <c r="K153" s="47" t="str">
        <f t="shared" si="35"/>
        <v/>
      </c>
      <c r="L153" s="47" t="str">
        <f t="shared" si="36"/>
        <v/>
      </c>
      <c r="M153" s="48">
        <f t="shared" si="48"/>
        <v>0</v>
      </c>
      <c r="N153" s="46" t="str">
        <f t="shared" si="37"/>
        <v/>
      </c>
      <c r="O153" s="47" t="str">
        <f t="shared" si="38"/>
        <v/>
      </c>
      <c r="P153" s="47" t="str">
        <f t="shared" si="39"/>
        <v/>
      </c>
      <c r="Q153" s="48">
        <f t="shared" si="49"/>
        <v>0</v>
      </c>
      <c r="R153" s="2"/>
      <c r="AH153" s="57" t="str">
        <f>IF(G153&gt;1,IF($E$10&gt;0,100-(#REF!/(1+(AL153/#REF!)^#REF!)^#REF!+#REF!/(AL153-1))*100,100-(AL153*D$5+D$6)*100),"")</f>
        <v/>
      </c>
      <c r="AI153" s="21" t="str">
        <f t="shared" si="40"/>
        <v/>
      </c>
      <c r="AJ153" s="21" t="str">
        <f t="shared" si="41"/>
        <v/>
      </c>
      <c r="AK153" s="48">
        <f t="shared" si="42"/>
        <v>0</v>
      </c>
      <c r="AL153" s="58" t="str">
        <f t="shared" si="43"/>
        <v/>
      </c>
      <c r="AM153" s="59" t="str">
        <f t="shared" si="44"/>
        <v/>
      </c>
      <c r="AN153" s="59" t="str">
        <f t="shared" si="45"/>
        <v/>
      </c>
      <c r="AO153" s="60"/>
    </row>
    <row r="154" spans="3:41" x14ac:dyDescent="0.25">
      <c r="C154" s="82"/>
      <c r="D154" s="45"/>
      <c r="E154" s="83" t="str">
        <f t="shared" si="34"/>
        <v/>
      </c>
      <c r="F154" s="45"/>
      <c r="G154" s="45"/>
      <c r="H154" s="45"/>
      <c r="I154" s="46" t="str">
        <f t="shared" si="46"/>
        <v/>
      </c>
      <c r="J154" s="46" t="str">
        <f t="shared" si="47"/>
        <v/>
      </c>
      <c r="K154" s="47" t="str">
        <f t="shared" si="35"/>
        <v/>
      </c>
      <c r="L154" s="47" t="str">
        <f t="shared" si="36"/>
        <v/>
      </c>
      <c r="M154" s="48">
        <f t="shared" si="48"/>
        <v>0</v>
      </c>
      <c r="N154" s="46" t="str">
        <f t="shared" si="37"/>
        <v/>
      </c>
      <c r="O154" s="47" t="str">
        <f t="shared" si="38"/>
        <v/>
      </c>
      <c r="P154" s="47" t="str">
        <f t="shared" si="39"/>
        <v/>
      </c>
      <c r="Q154" s="48">
        <f t="shared" si="49"/>
        <v>0</v>
      </c>
      <c r="R154" s="2"/>
      <c r="AH154" s="57" t="str">
        <f>IF(G154&gt;1,IF($E$10&gt;0,100-(#REF!/(1+(AL154/#REF!)^#REF!)^#REF!+#REF!/(AL154-1))*100,100-(AL154*D$5+D$6)*100),"")</f>
        <v/>
      </c>
      <c r="AI154" s="21" t="str">
        <f t="shared" si="40"/>
        <v/>
      </c>
      <c r="AJ154" s="21" t="str">
        <f t="shared" si="41"/>
        <v/>
      </c>
      <c r="AK154" s="48">
        <f t="shared" si="42"/>
        <v>0</v>
      </c>
      <c r="AL154" s="58" t="str">
        <f t="shared" si="43"/>
        <v/>
      </c>
      <c r="AM154" s="59" t="str">
        <f t="shared" si="44"/>
        <v/>
      </c>
      <c r="AN154" s="59" t="str">
        <f t="shared" si="45"/>
        <v/>
      </c>
      <c r="AO154" s="60"/>
    </row>
    <row r="155" spans="3:41" x14ac:dyDescent="0.25">
      <c r="C155" s="82"/>
      <c r="D155" s="45"/>
      <c r="E155" s="83" t="str">
        <f t="shared" si="34"/>
        <v/>
      </c>
      <c r="F155" s="45"/>
      <c r="G155" s="45"/>
      <c r="H155" s="45"/>
      <c r="I155" s="46" t="str">
        <f t="shared" si="46"/>
        <v/>
      </c>
      <c r="J155" s="46" t="str">
        <f t="shared" si="47"/>
        <v/>
      </c>
      <c r="K155" s="47" t="str">
        <f t="shared" si="35"/>
        <v/>
      </c>
      <c r="L155" s="47" t="str">
        <f t="shared" si="36"/>
        <v/>
      </c>
      <c r="M155" s="48">
        <f t="shared" si="48"/>
        <v>0</v>
      </c>
      <c r="N155" s="46" t="str">
        <f t="shared" si="37"/>
        <v/>
      </c>
      <c r="O155" s="47" t="str">
        <f t="shared" si="38"/>
        <v/>
      </c>
      <c r="P155" s="47" t="str">
        <f t="shared" si="39"/>
        <v/>
      </c>
      <c r="Q155" s="48">
        <f t="shared" si="49"/>
        <v>0</v>
      </c>
      <c r="R155" s="2"/>
      <c r="AH155" s="57" t="str">
        <f>IF(G155&gt;1,IF($E$10&gt;0,100-(#REF!/(1+(AL155/#REF!)^#REF!)^#REF!+#REF!/(AL155-1))*100,100-(AL155*D$5+D$6)*100),"")</f>
        <v/>
      </c>
      <c r="AI155" s="21" t="str">
        <f t="shared" si="40"/>
        <v/>
      </c>
      <c r="AJ155" s="21" t="str">
        <f t="shared" si="41"/>
        <v/>
      </c>
      <c r="AK155" s="48">
        <f t="shared" si="42"/>
        <v>0</v>
      </c>
      <c r="AL155" s="58" t="str">
        <f t="shared" si="43"/>
        <v/>
      </c>
      <c r="AM155" s="59" t="str">
        <f t="shared" si="44"/>
        <v/>
      </c>
      <c r="AN155" s="59" t="str">
        <f t="shared" si="45"/>
        <v/>
      </c>
      <c r="AO155" s="60"/>
    </row>
    <row r="156" spans="3:41" x14ac:dyDescent="0.25">
      <c r="C156" s="82"/>
      <c r="D156" s="45"/>
      <c r="E156" s="83" t="str">
        <f t="shared" si="34"/>
        <v/>
      </c>
      <c r="F156" s="45"/>
      <c r="G156" s="45"/>
      <c r="H156" s="45"/>
      <c r="I156" s="46" t="str">
        <f t="shared" si="46"/>
        <v/>
      </c>
      <c r="J156" s="46" t="str">
        <f t="shared" si="47"/>
        <v/>
      </c>
      <c r="K156" s="47" t="str">
        <f t="shared" si="35"/>
        <v/>
      </c>
      <c r="L156" s="47" t="str">
        <f t="shared" si="36"/>
        <v/>
      </c>
      <c r="M156" s="48">
        <f t="shared" si="48"/>
        <v>0</v>
      </c>
      <c r="N156" s="46" t="str">
        <f t="shared" si="37"/>
        <v/>
      </c>
      <c r="O156" s="47" t="str">
        <f t="shared" si="38"/>
        <v/>
      </c>
      <c r="P156" s="47" t="str">
        <f t="shared" si="39"/>
        <v/>
      </c>
      <c r="Q156" s="48">
        <f t="shared" si="49"/>
        <v>0</v>
      </c>
      <c r="R156" s="2"/>
      <c r="AH156" s="57" t="str">
        <f>IF(G156&gt;1,IF($E$10&gt;0,100-(#REF!/(1+(AL156/#REF!)^#REF!)^#REF!+#REF!/(AL156-1))*100,100-(AL156*D$5+D$6)*100),"")</f>
        <v/>
      </c>
      <c r="AI156" s="21" t="str">
        <f t="shared" si="40"/>
        <v/>
      </c>
      <c r="AJ156" s="21" t="str">
        <f t="shared" si="41"/>
        <v/>
      </c>
      <c r="AK156" s="48">
        <f t="shared" si="42"/>
        <v>0</v>
      </c>
      <c r="AL156" s="58" t="str">
        <f t="shared" si="43"/>
        <v/>
      </c>
      <c r="AM156" s="59" t="str">
        <f t="shared" si="44"/>
        <v/>
      </c>
      <c r="AN156" s="59" t="str">
        <f t="shared" si="45"/>
        <v/>
      </c>
      <c r="AO156" s="60"/>
    </row>
    <row r="157" spans="3:41" x14ac:dyDescent="0.25">
      <c r="C157" s="82"/>
      <c r="D157" s="45"/>
      <c r="E157" s="83" t="str">
        <f t="shared" si="34"/>
        <v/>
      </c>
      <c r="F157" s="45"/>
      <c r="G157" s="45"/>
      <c r="H157" s="45"/>
      <c r="I157" s="46" t="str">
        <f t="shared" si="46"/>
        <v/>
      </c>
      <c r="J157" s="46" t="str">
        <f t="shared" si="47"/>
        <v/>
      </c>
      <c r="K157" s="47" t="str">
        <f t="shared" si="35"/>
        <v/>
      </c>
      <c r="L157" s="47" t="str">
        <f t="shared" si="36"/>
        <v/>
      </c>
      <c r="M157" s="48">
        <f t="shared" si="48"/>
        <v>0</v>
      </c>
      <c r="N157" s="46" t="str">
        <f t="shared" si="37"/>
        <v/>
      </c>
      <c r="O157" s="47" t="str">
        <f t="shared" si="38"/>
        <v/>
      </c>
      <c r="P157" s="47" t="str">
        <f t="shared" si="39"/>
        <v/>
      </c>
      <c r="Q157" s="48">
        <f t="shared" si="49"/>
        <v>0</v>
      </c>
      <c r="R157" s="2"/>
      <c r="AH157" s="57" t="str">
        <f>IF(G157&gt;1,IF($E$10&gt;0,100-(#REF!/(1+(AL157/#REF!)^#REF!)^#REF!+#REF!/(AL157-1))*100,100-(AL157*D$5+D$6)*100),"")</f>
        <v/>
      </c>
      <c r="AI157" s="21" t="str">
        <f t="shared" si="40"/>
        <v/>
      </c>
      <c r="AJ157" s="21" t="str">
        <f t="shared" si="41"/>
        <v/>
      </c>
      <c r="AK157" s="48">
        <f t="shared" si="42"/>
        <v>0</v>
      </c>
      <c r="AL157" s="58" t="str">
        <f t="shared" si="43"/>
        <v/>
      </c>
      <c r="AM157" s="59" t="str">
        <f t="shared" si="44"/>
        <v/>
      </c>
      <c r="AN157" s="59" t="str">
        <f t="shared" si="45"/>
        <v/>
      </c>
      <c r="AO157" s="60"/>
    </row>
    <row r="158" spans="3:41" x14ac:dyDescent="0.25">
      <c r="C158" s="82"/>
      <c r="D158" s="45"/>
      <c r="E158" s="83" t="str">
        <f t="shared" si="34"/>
        <v/>
      </c>
      <c r="F158" s="45"/>
      <c r="G158" s="45"/>
      <c r="H158" s="45"/>
      <c r="I158" s="46" t="str">
        <f t="shared" si="46"/>
        <v/>
      </c>
      <c r="J158" s="46" t="str">
        <f t="shared" si="47"/>
        <v/>
      </c>
      <c r="K158" s="47" t="str">
        <f t="shared" si="35"/>
        <v/>
      </c>
      <c r="L158" s="47" t="str">
        <f t="shared" si="36"/>
        <v/>
      </c>
      <c r="M158" s="48">
        <f t="shared" si="48"/>
        <v>0</v>
      </c>
      <c r="N158" s="46" t="str">
        <f t="shared" si="37"/>
        <v/>
      </c>
      <c r="O158" s="47" t="str">
        <f t="shared" si="38"/>
        <v/>
      </c>
      <c r="P158" s="47" t="str">
        <f t="shared" si="39"/>
        <v/>
      </c>
      <c r="Q158" s="48">
        <f t="shared" si="49"/>
        <v>0</v>
      </c>
      <c r="R158" s="2"/>
      <c r="AH158" s="57" t="str">
        <f>IF(G158&gt;1,IF($E$10&gt;0,100-(#REF!/(1+(AL158/#REF!)^#REF!)^#REF!+#REF!/(AL158-1))*100,100-(AL158*D$5+D$6)*100),"")</f>
        <v/>
      </c>
      <c r="AI158" s="21" t="str">
        <f t="shared" si="40"/>
        <v/>
      </c>
      <c r="AJ158" s="21" t="str">
        <f t="shared" si="41"/>
        <v/>
      </c>
      <c r="AK158" s="48">
        <f t="shared" si="42"/>
        <v>0</v>
      </c>
      <c r="AL158" s="58" t="str">
        <f t="shared" si="43"/>
        <v/>
      </c>
      <c r="AM158" s="59" t="str">
        <f t="shared" si="44"/>
        <v/>
      </c>
      <c r="AN158" s="59" t="str">
        <f t="shared" si="45"/>
        <v/>
      </c>
      <c r="AO158" s="60"/>
    </row>
    <row r="159" spans="3:41" x14ac:dyDescent="0.25">
      <c r="C159" s="82"/>
      <c r="D159" s="45"/>
      <c r="E159" s="83" t="str">
        <f t="shared" si="34"/>
        <v/>
      </c>
      <c r="F159" s="45"/>
      <c r="G159" s="45"/>
      <c r="H159" s="45"/>
      <c r="I159" s="46" t="str">
        <f t="shared" si="46"/>
        <v/>
      </c>
      <c r="J159" s="46" t="str">
        <f t="shared" si="47"/>
        <v/>
      </c>
      <c r="K159" s="47" t="str">
        <f t="shared" si="35"/>
        <v/>
      </c>
      <c r="L159" s="47" t="str">
        <f t="shared" si="36"/>
        <v/>
      </c>
      <c r="M159" s="48">
        <f t="shared" si="48"/>
        <v>0</v>
      </c>
      <c r="N159" s="46" t="str">
        <f t="shared" si="37"/>
        <v/>
      </c>
      <c r="O159" s="47" t="str">
        <f t="shared" si="38"/>
        <v/>
      </c>
      <c r="P159" s="47" t="str">
        <f t="shared" si="39"/>
        <v/>
      </c>
      <c r="Q159" s="48">
        <f t="shared" si="49"/>
        <v>0</v>
      </c>
      <c r="R159" s="2"/>
      <c r="AH159" s="57" t="str">
        <f>IF(G159&gt;1,IF($E$10&gt;0,100-(#REF!/(1+(AL159/#REF!)^#REF!)^#REF!+#REF!/(AL159-1))*100,100-(AL159*D$5+D$6)*100),"")</f>
        <v/>
      </c>
      <c r="AI159" s="21" t="str">
        <f t="shared" si="40"/>
        <v/>
      </c>
      <c r="AJ159" s="21" t="str">
        <f t="shared" si="41"/>
        <v/>
      </c>
      <c r="AK159" s="48">
        <f t="shared" si="42"/>
        <v>0</v>
      </c>
      <c r="AL159" s="58" t="str">
        <f t="shared" si="43"/>
        <v/>
      </c>
      <c r="AM159" s="59" t="str">
        <f t="shared" si="44"/>
        <v/>
      </c>
      <c r="AN159" s="59" t="str">
        <f t="shared" si="45"/>
        <v/>
      </c>
      <c r="AO159" s="60"/>
    </row>
    <row r="160" spans="3:41" x14ac:dyDescent="0.25">
      <c r="C160" s="82"/>
      <c r="D160" s="45"/>
      <c r="E160" s="83" t="str">
        <f t="shared" si="34"/>
        <v/>
      </c>
      <c r="F160" s="45"/>
      <c r="G160" s="45"/>
      <c r="H160" s="45"/>
      <c r="I160" s="46" t="str">
        <f t="shared" si="46"/>
        <v/>
      </c>
      <c r="J160" s="46" t="str">
        <f t="shared" si="47"/>
        <v/>
      </c>
      <c r="K160" s="47" t="str">
        <f t="shared" si="35"/>
        <v/>
      </c>
      <c r="L160" s="47" t="str">
        <f t="shared" si="36"/>
        <v/>
      </c>
      <c r="M160" s="48">
        <f t="shared" si="48"/>
        <v>0</v>
      </c>
      <c r="N160" s="46" t="str">
        <f t="shared" si="37"/>
        <v/>
      </c>
      <c r="O160" s="47" t="str">
        <f t="shared" si="38"/>
        <v/>
      </c>
      <c r="P160" s="47" t="str">
        <f t="shared" si="39"/>
        <v/>
      </c>
      <c r="Q160" s="48">
        <f t="shared" si="49"/>
        <v>0</v>
      </c>
      <c r="R160" s="2"/>
      <c r="AH160" s="57" t="str">
        <f>IF(G160&gt;1,IF($E$10&gt;0,100-(#REF!/(1+(AL160/#REF!)^#REF!)^#REF!+#REF!/(AL160-1))*100,100-(AL160*D$5+D$6)*100),"")</f>
        <v/>
      </c>
      <c r="AI160" s="21" t="str">
        <f t="shared" si="40"/>
        <v/>
      </c>
      <c r="AJ160" s="21" t="str">
        <f t="shared" si="41"/>
        <v/>
      </c>
      <c r="AK160" s="48">
        <f t="shared" si="42"/>
        <v>0</v>
      </c>
      <c r="AL160" s="58" t="str">
        <f t="shared" si="43"/>
        <v/>
      </c>
      <c r="AM160" s="59" t="str">
        <f t="shared" si="44"/>
        <v/>
      </c>
      <c r="AN160" s="59" t="str">
        <f t="shared" si="45"/>
        <v/>
      </c>
      <c r="AO160" s="60"/>
    </row>
    <row r="161" spans="3:41" x14ac:dyDescent="0.25">
      <c r="C161" s="82"/>
      <c r="D161" s="45"/>
      <c r="E161" s="83" t="str">
        <f t="shared" si="34"/>
        <v/>
      </c>
      <c r="F161" s="45"/>
      <c r="G161" s="45"/>
      <c r="H161" s="45"/>
      <c r="I161" s="46" t="str">
        <f t="shared" si="46"/>
        <v/>
      </c>
      <c r="J161" s="46" t="str">
        <f t="shared" si="47"/>
        <v/>
      </c>
      <c r="K161" s="47" t="str">
        <f t="shared" si="35"/>
        <v/>
      </c>
      <c r="L161" s="47" t="str">
        <f t="shared" si="36"/>
        <v/>
      </c>
      <c r="M161" s="48">
        <f t="shared" si="48"/>
        <v>0</v>
      </c>
      <c r="N161" s="46" t="str">
        <f t="shared" si="37"/>
        <v/>
      </c>
      <c r="O161" s="47" t="str">
        <f t="shared" si="38"/>
        <v/>
      </c>
      <c r="P161" s="47" t="str">
        <f t="shared" si="39"/>
        <v/>
      </c>
      <c r="Q161" s="48">
        <f t="shared" si="49"/>
        <v>0</v>
      </c>
      <c r="R161" s="2"/>
      <c r="AH161" s="57" t="str">
        <f>IF(G161&gt;1,IF($E$10&gt;0,100-(#REF!/(1+(AL161/#REF!)^#REF!)^#REF!+#REF!/(AL161-1))*100,100-(AL161*D$5+D$6)*100),"")</f>
        <v/>
      </c>
      <c r="AI161" s="21" t="str">
        <f t="shared" si="40"/>
        <v/>
      </c>
      <c r="AJ161" s="21" t="str">
        <f t="shared" si="41"/>
        <v/>
      </c>
      <c r="AK161" s="48">
        <f t="shared" si="42"/>
        <v>0</v>
      </c>
      <c r="AL161" s="58" t="str">
        <f t="shared" si="43"/>
        <v/>
      </c>
      <c r="AM161" s="59" t="str">
        <f t="shared" si="44"/>
        <v/>
      </c>
      <c r="AN161" s="59" t="str">
        <f t="shared" si="45"/>
        <v/>
      </c>
      <c r="AO161" s="60"/>
    </row>
    <row r="162" spans="3:41" x14ac:dyDescent="0.25">
      <c r="C162" s="82"/>
      <c r="D162" s="45"/>
      <c r="E162" s="83" t="str">
        <f t="shared" si="34"/>
        <v/>
      </c>
      <c r="F162" s="45"/>
      <c r="G162" s="45"/>
      <c r="H162" s="45"/>
      <c r="I162" s="46" t="str">
        <f t="shared" si="46"/>
        <v/>
      </c>
      <c r="J162" s="46" t="str">
        <f t="shared" si="47"/>
        <v/>
      </c>
      <c r="K162" s="47" t="str">
        <f t="shared" si="35"/>
        <v/>
      </c>
      <c r="L162" s="47" t="str">
        <f t="shared" si="36"/>
        <v/>
      </c>
      <c r="M162" s="48">
        <f t="shared" si="48"/>
        <v>0</v>
      </c>
      <c r="N162" s="46" t="str">
        <f t="shared" si="37"/>
        <v/>
      </c>
      <c r="O162" s="47" t="str">
        <f t="shared" si="38"/>
        <v/>
      </c>
      <c r="P162" s="47" t="str">
        <f t="shared" si="39"/>
        <v/>
      </c>
      <c r="Q162" s="48">
        <f t="shared" si="49"/>
        <v>0</v>
      </c>
      <c r="R162" s="2"/>
      <c r="AH162" s="57" t="str">
        <f>IF(G162&gt;1,IF($E$10&gt;0,100-(#REF!/(1+(AL162/#REF!)^#REF!)^#REF!+#REF!/(AL162-1))*100,100-(AL162*D$5+D$6)*100),"")</f>
        <v/>
      </c>
      <c r="AI162" s="21" t="str">
        <f t="shared" si="40"/>
        <v/>
      </c>
      <c r="AJ162" s="21" t="str">
        <f t="shared" si="41"/>
        <v/>
      </c>
      <c r="AK162" s="48">
        <f t="shared" si="42"/>
        <v>0</v>
      </c>
      <c r="AL162" s="58" t="str">
        <f t="shared" si="43"/>
        <v/>
      </c>
      <c r="AM162" s="59" t="str">
        <f t="shared" si="44"/>
        <v/>
      </c>
      <c r="AN162" s="59" t="str">
        <f t="shared" si="45"/>
        <v/>
      </c>
      <c r="AO162" s="60"/>
    </row>
    <row r="163" spans="3:41" x14ac:dyDescent="0.25">
      <c r="C163" s="82"/>
      <c r="D163" s="45"/>
      <c r="E163" s="83" t="str">
        <f t="shared" si="34"/>
        <v/>
      </c>
      <c r="F163" s="45"/>
      <c r="G163" s="45"/>
      <c r="H163" s="45"/>
      <c r="I163" s="46" t="str">
        <f t="shared" si="46"/>
        <v/>
      </c>
      <c r="J163" s="46" t="str">
        <f t="shared" si="47"/>
        <v/>
      </c>
      <c r="K163" s="47" t="str">
        <f t="shared" si="35"/>
        <v/>
      </c>
      <c r="L163" s="47" t="str">
        <f t="shared" si="36"/>
        <v/>
      </c>
      <c r="M163" s="48">
        <f t="shared" si="48"/>
        <v>0</v>
      </c>
      <c r="N163" s="46" t="str">
        <f t="shared" si="37"/>
        <v/>
      </c>
      <c r="O163" s="47" t="str">
        <f t="shared" si="38"/>
        <v/>
      </c>
      <c r="P163" s="47" t="str">
        <f t="shared" si="39"/>
        <v/>
      </c>
      <c r="Q163" s="48">
        <f t="shared" si="49"/>
        <v>0</v>
      </c>
      <c r="R163" s="2"/>
      <c r="AH163" s="57" t="str">
        <f>IF(G163&gt;1,IF($E$10&gt;0,100-(#REF!/(1+(AL163/#REF!)^#REF!)^#REF!+#REF!/(AL163-1))*100,100-(AL163*D$5+D$6)*100),"")</f>
        <v/>
      </c>
      <c r="AI163" s="21" t="str">
        <f t="shared" si="40"/>
        <v/>
      </c>
      <c r="AJ163" s="21" t="str">
        <f t="shared" si="41"/>
        <v/>
      </c>
      <c r="AK163" s="48">
        <f t="shared" si="42"/>
        <v>0</v>
      </c>
      <c r="AL163" s="58" t="str">
        <f t="shared" si="43"/>
        <v/>
      </c>
      <c r="AM163" s="59" t="str">
        <f t="shared" si="44"/>
        <v/>
      </c>
      <c r="AN163" s="59" t="str">
        <f t="shared" si="45"/>
        <v/>
      </c>
      <c r="AO163" s="60"/>
    </row>
    <row r="164" spans="3:41" x14ac:dyDescent="0.25">
      <c r="C164" s="82"/>
      <c r="D164" s="45"/>
      <c r="E164" s="83" t="str">
        <f t="shared" ref="E164:E215" si="50">IF(C164&gt;0,100-(C164),"")</f>
        <v/>
      </c>
      <c r="F164" s="45"/>
      <c r="G164" s="45"/>
      <c r="H164" s="45"/>
      <c r="I164" s="46" t="str">
        <f t="shared" si="46"/>
        <v/>
      </c>
      <c r="J164" s="46" t="str">
        <f t="shared" si="47"/>
        <v/>
      </c>
      <c r="K164" s="47" t="str">
        <f t="shared" si="35"/>
        <v/>
      </c>
      <c r="L164" s="47" t="str">
        <f t="shared" si="36"/>
        <v/>
      </c>
      <c r="M164" s="48">
        <f t="shared" si="48"/>
        <v>0</v>
      </c>
      <c r="N164" s="46" t="str">
        <f t="shared" si="37"/>
        <v/>
      </c>
      <c r="O164" s="47" t="str">
        <f t="shared" si="38"/>
        <v/>
      </c>
      <c r="P164" s="47" t="str">
        <f t="shared" si="39"/>
        <v/>
      </c>
      <c r="Q164" s="48">
        <f t="shared" si="49"/>
        <v>0</v>
      </c>
      <c r="R164" s="2"/>
      <c r="AH164" s="57" t="str">
        <f>IF(G164&gt;1,IF($E$10&gt;0,100-(#REF!/(1+(AL164/#REF!)^#REF!)^#REF!+#REF!/(AL164-1))*100,100-(AL164*D$5+D$6)*100),"")</f>
        <v/>
      </c>
      <c r="AI164" s="21" t="str">
        <f t="shared" si="40"/>
        <v/>
      </c>
      <c r="AJ164" s="21" t="str">
        <f t="shared" si="41"/>
        <v/>
      </c>
      <c r="AK164" s="48">
        <f t="shared" si="42"/>
        <v>0</v>
      </c>
      <c r="AL164" s="58" t="str">
        <f t="shared" si="43"/>
        <v/>
      </c>
      <c r="AM164" s="59" t="str">
        <f t="shared" si="44"/>
        <v/>
      </c>
      <c r="AN164" s="59" t="str">
        <f t="shared" si="45"/>
        <v/>
      </c>
      <c r="AO164" s="60"/>
    </row>
    <row r="165" spans="3:41" x14ac:dyDescent="0.25">
      <c r="C165" s="82"/>
      <c r="D165" s="45"/>
      <c r="E165" s="83" t="str">
        <f t="shared" si="50"/>
        <v/>
      </c>
      <c r="F165" s="45"/>
      <c r="G165" s="45"/>
      <c r="H165" s="45"/>
      <c r="I165" s="46" t="str">
        <f t="shared" si="46"/>
        <v/>
      </c>
      <c r="J165" s="46" t="str">
        <f t="shared" si="47"/>
        <v/>
      </c>
      <c r="K165" s="47" t="str">
        <f t="shared" si="35"/>
        <v/>
      </c>
      <c r="L165" s="47" t="str">
        <f t="shared" si="36"/>
        <v/>
      </c>
      <c r="M165" s="48">
        <f t="shared" si="48"/>
        <v>0</v>
      </c>
      <c r="N165" s="46" t="str">
        <f t="shared" si="37"/>
        <v/>
      </c>
      <c r="O165" s="47" t="str">
        <f t="shared" si="38"/>
        <v/>
      </c>
      <c r="P165" s="47" t="str">
        <f t="shared" si="39"/>
        <v/>
      </c>
      <c r="Q165" s="48">
        <f t="shared" si="49"/>
        <v>0</v>
      </c>
      <c r="R165" s="2"/>
      <c r="AH165" s="57" t="str">
        <f>IF(G165&gt;1,IF($E$10&gt;0,100-(#REF!/(1+(AL165/#REF!)^#REF!)^#REF!+#REF!/(AL165-1))*100,100-(AL165*D$5+D$6)*100),"")</f>
        <v/>
      </c>
      <c r="AI165" s="21" t="str">
        <f t="shared" si="40"/>
        <v/>
      </c>
      <c r="AJ165" s="21" t="str">
        <f t="shared" si="41"/>
        <v/>
      </c>
      <c r="AK165" s="48">
        <f t="shared" si="42"/>
        <v>0</v>
      </c>
      <c r="AL165" s="58" t="str">
        <f t="shared" si="43"/>
        <v/>
      </c>
      <c r="AM165" s="59" t="str">
        <f t="shared" si="44"/>
        <v/>
      </c>
      <c r="AN165" s="59" t="str">
        <f t="shared" si="45"/>
        <v/>
      </c>
      <c r="AO165" s="60"/>
    </row>
    <row r="166" spans="3:41" x14ac:dyDescent="0.25">
      <c r="C166" s="82"/>
      <c r="D166" s="45"/>
      <c r="E166" s="83" t="str">
        <f t="shared" si="50"/>
        <v/>
      </c>
      <c r="F166" s="45"/>
      <c r="G166" s="45"/>
      <c r="H166" s="45"/>
      <c r="I166" s="46" t="str">
        <f t="shared" si="46"/>
        <v/>
      </c>
      <c r="J166" s="46" t="str">
        <f t="shared" si="47"/>
        <v/>
      </c>
      <c r="K166" s="47" t="str">
        <f t="shared" si="35"/>
        <v/>
      </c>
      <c r="L166" s="47" t="str">
        <f t="shared" si="36"/>
        <v/>
      </c>
      <c r="M166" s="48">
        <f t="shared" si="48"/>
        <v>0</v>
      </c>
      <c r="N166" s="46" t="str">
        <f t="shared" si="37"/>
        <v/>
      </c>
      <c r="O166" s="47" t="str">
        <f t="shared" si="38"/>
        <v/>
      </c>
      <c r="P166" s="47" t="str">
        <f t="shared" si="39"/>
        <v/>
      </c>
      <c r="Q166" s="48">
        <f t="shared" si="49"/>
        <v>0</v>
      </c>
      <c r="R166" s="2"/>
      <c r="AH166" s="57" t="str">
        <f>IF(G166&gt;1,IF($E$10&gt;0,100-(#REF!/(1+(AL166/#REF!)^#REF!)^#REF!+#REF!/(AL166-1))*100,100-(AL166*D$5+D$6)*100),"")</f>
        <v/>
      </c>
      <c r="AI166" s="21" t="str">
        <f t="shared" si="40"/>
        <v/>
      </c>
      <c r="AJ166" s="21" t="str">
        <f t="shared" si="41"/>
        <v/>
      </c>
      <c r="AK166" s="48">
        <f t="shared" si="42"/>
        <v>0</v>
      </c>
      <c r="AL166" s="58" t="str">
        <f t="shared" si="43"/>
        <v/>
      </c>
      <c r="AM166" s="59" t="str">
        <f t="shared" si="44"/>
        <v/>
      </c>
      <c r="AN166" s="59" t="str">
        <f t="shared" si="45"/>
        <v/>
      </c>
      <c r="AO166" s="60"/>
    </row>
    <row r="167" spans="3:41" x14ac:dyDescent="0.25">
      <c r="C167" s="82"/>
      <c r="D167" s="45"/>
      <c r="E167" s="83" t="str">
        <f t="shared" si="50"/>
        <v/>
      </c>
      <c r="F167" s="45"/>
      <c r="G167" s="45"/>
      <c r="H167" s="45"/>
      <c r="I167" s="46" t="str">
        <f t="shared" si="46"/>
        <v/>
      </c>
      <c r="J167" s="46" t="str">
        <f t="shared" si="47"/>
        <v/>
      </c>
      <c r="K167" s="47" t="str">
        <f t="shared" si="35"/>
        <v/>
      </c>
      <c r="L167" s="47" t="str">
        <f t="shared" si="36"/>
        <v/>
      </c>
      <c r="M167" s="48">
        <f t="shared" si="48"/>
        <v>0</v>
      </c>
      <c r="N167" s="46" t="str">
        <f t="shared" si="37"/>
        <v/>
      </c>
      <c r="O167" s="47" t="str">
        <f t="shared" si="38"/>
        <v/>
      </c>
      <c r="P167" s="47" t="str">
        <f t="shared" si="39"/>
        <v/>
      </c>
      <c r="Q167" s="48">
        <f t="shared" si="49"/>
        <v>0</v>
      </c>
      <c r="R167" s="2"/>
      <c r="AH167" s="57" t="str">
        <f>IF(G167&gt;1,IF($E$10&gt;0,100-(#REF!/(1+(AL167/#REF!)^#REF!)^#REF!+#REF!/(AL167-1))*100,100-(AL167*D$5+D$6)*100),"")</f>
        <v/>
      </c>
      <c r="AI167" s="21" t="str">
        <f t="shared" si="40"/>
        <v/>
      </c>
      <c r="AJ167" s="21" t="str">
        <f t="shared" si="41"/>
        <v/>
      </c>
      <c r="AK167" s="48">
        <f t="shared" si="42"/>
        <v>0</v>
      </c>
      <c r="AL167" s="58" t="str">
        <f t="shared" si="43"/>
        <v/>
      </c>
      <c r="AM167" s="59" t="str">
        <f t="shared" si="44"/>
        <v/>
      </c>
      <c r="AN167" s="59" t="str">
        <f t="shared" si="45"/>
        <v/>
      </c>
      <c r="AO167" s="60"/>
    </row>
    <row r="168" spans="3:41" x14ac:dyDescent="0.25">
      <c r="C168" s="82"/>
      <c r="D168" s="45"/>
      <c r="E168" s="83" t="str">
        <f t="shared" si="50"/>
        <v/>
      </c>
      <c r="F168" s="45"/>
      <c r="G168" s="45"/>
      <c r="H168" s="45"/>
      <c r="I168" s="46" t="str">
        <f t="shared" si="46"/>
        <v/>
      </c>
      <c r="J168" s="46" t="str">
        <f t="shared" si="47"/>
        <v/>
      </c>
      <c r="K168" s="47" t="str">
        <f t="shared" si="35"/>
        <v/>
      </c>
      <c r="L168" s="47" t="str">
        <f t="shared" si="36"/>
        <v/>
      </c>
      <c r="M168" s="48">
        <f t="shared" si="48"/>
        <v>0</v>
      </c>
      <c r="N168" s="46" t="str">
        <f t="shared" si="37"/>
        <v/>
      </c>
      <c r="O168" s="47" t="str">
        <f t="shared" si="38"/>
        <v/>
      </c>
      <c r="P168" s="47" t="str">
        <f t="shared" si="39"/>
        <v/>
      </c>
      <c r="Q168" s="48">
        <f t="shared" si="49"/>
        <v>0</v>
      </c>
      <c r="R168" s="2"/>
      <c r="AH168" s="57" t="str">
        <f>IF(G168&gt;1,IF($E$10&gt;0,100-(#REF!/(1+(AL168/#REF!)^#REF!)^#REF!+#REF!/(AL168-1))*100,100-(AL168*D$5+D$6)*100),"")</f>
        <v/>
      </c>
      <c r="AI168" s="21" t="str">
        <f t="shared" si="40"/>
        <v/>
      </c>
      <c r="AJ168" s="21" t="str">
        <f t="shared" si="41"/>
        <v/>
      </c>
      <c r="AK168" s="48">
        <f t="shared" si="42"/>
        <v>0</v>
      </c>
      <c r="AL168" s="58" t="str">
        <f t="shared" si="43"/>
        <v/>
      </c>
      <c r="AM168" s="59" t="str">
        <f t="shared" si="44"/>
        <v/>
      </c>
      <c r="AN168" s="59" t="str">
        <f t="shared" si="45"/>
        <v/>
      </c>
      <c r="AO168" s="60"/>
    </row>
    <row r="169" spans="3:41" x14ac:dyDescent="0.25">
      <c r="C169" s="82"/>
      <c r="D169" s="45"/>
      <c r="E169" s="83" t="str">
        <f t="shared" si="50"/>
        <v/>
      </c>
      <c r="F169" s="45"/>
      <c r="G169" s="45"/>
      <c r="H169" s="45"/>
      <c r="I169" s="46" t="str">
        <f t="shared" si="46"/>
        <v/>
      </c>
      <c r="J169" s="46" t="str">
        <f t="shared" si="47"/>
        <v/>
      </c>
      <c r="K169" s="47" t="str">
        <f t="shared" si="35"/>
        <v/>
      </c>
      <c r="L169" s="47" t="str">
        <f t="shared" si="36"/>
        <v/>
      </c>
      <c r="M169" s="48">
        <f t="shared" si="48"/>
        <v>0</v>
      </c>
      <c r="N169" s="46" t="str">
        <f t="shared" si="37"/>
        <v/>
      </c>
      <c r="O169" s="47" t="str">
        <f t="shared" si="38"/>
        <v/>
      </c>
      <c r="P169" s="47" t="str">
        <f t="shared" si="39"/>
        <v/>
      </c>
      <c r="Q169" s="48">
        <f t="shared" si="49"/>
        <v>0</v>
      </c>
      <c r="R169" s="2"/>
      <c r="AH169" s="57" t="str">
        <f>IF(G169&gt;1,IF($E$10&gt;0,100-(#REF!/(1+(AL169/#REF!)^#REF!)^#REF!+#REF!/(AL169-1))*100,100-(AL169*D$5+D$6)*100),"")</f>
        <v/>
      </c>
      <c r="AI169" s="21" t="str">
        <f t="shared" si="40"/>
        <v/>
      </c>
      <c r="AJ169" s="21" t="str">
        <f t="shared" si="41"/>
        <v/>
      </c>
      <c r="AK169" s="48">
        <f t="shared" si="42"/>
        <v>0</v>
      </c>
      <c r="AL169" s="58" t="str">
        <f t="shared" si="43"/>
        <v/>
      </c>
      <c r="AM169" s="59" t="str">
        <f t="shared" si="44"/>
        <v/>
      </c>
      <c r="AN169" s="59" t="str">
        <f t="shared" si="45"/>
        <v/>
      </c>
      <c r="AO169" s="60"/>
    </row>
    <row r="170" spans="3:41" x14ac:dyDescent="0.25">
      <c r="C170" s="82"/>
      <c r="D170" s="45"/>
      <c r="E170" s="83" t="str">
        <f t="shared" si="50"/>
        <v/>
      </c>
      <c r="F170" s="45"/>
      <c r="G170" s="45"/>
      <c r="H170" s="45"/>
      <c r="I170" s="46" t="str">
        <f t="shared" si="46"/>
        <v/>
      </c>
      <c r="J170" s="46" t="str">
        <f t="shared" si="47"/>
        <v/>
      </c>
      <c r="K170" s="47" t="str">
        <f t="shared" si="35"/>
        <v/>
      </c>
      <c r="L170" s="47" t="str">
        <f t="shared" si="36"/>
        <v/>
      </c>
      <c r="M170" s="48">
        <f t="shared" si="48"/>
        <v>0</v>
      </c>
      <c r="N170" s="46" t="str">
        <f t="shared" si="37"/>
        <v/>
      </c>
      <c r="O170" s="47" t="str">
        <f t="shared" si="38"/>
        <v/>
      </c>
      <c r="P170" s="47" t="str">
        <f t="shared" si="39"/>
        <v/>
      </c>
      <c r="Q170" s="48">
        <f t="shared" si="49"/>
        <v>0</v>
      </c>
      <c r="R170" s="2"/>
      <c r="AH170" s="57" t="str">
        <f>IF(G170&gt;1,IF($E$10&gt;0,100-(#REF!/(1+(AL170/#REF!)^#REF!)^#REF!+#REF!/(AL170-1))*100,100-(AL170*D$5+D$6)*100),"")</f>
        <v/>
      </c>
      <c r="AI170" s="21" t="str">
        <f t="shared" si="40"/>
        <v/>
      </c>
      <c r="AJ170" s="21" t="str">
        <f t="shared" si="41"/>
        <v/>
      </c>
      <c r="AK170" s="48">
        <f t="shared" si="42"/>
        <v>0</v>
      </c>
      <c r="AL170" s="58" t="str">
        <f t="shared" si="43"/>
        <v/>
      </c>
      <c r="AM170" s="59" t="str">
        <f t="shared" si="44"/>
        <v/>
      </c>
      <c r="AN170" s="59" t="str">
        <f t="shared" si="45"/>
        <v/>
      </c>
      <c r="AO170" s="60"/>
    </row>
    <row r="171" spans="3:41" x14ac:dyDescent="0.25">
      <c r="C171" s="82"/>
      <c r="D171" s="45"/>
      <c r="E171" s="83" t="str">
        <f t="shared" si="50"/>
        <v/>
      </c>
      <c r="F171" s="45"/>
      <c r="G171" s="45"/>
      <c r="H171" s="45"/>
      <c r="I171" s="46" t="str">
        <f t="shared" si="46"/>
        <v/>
      </c>
      <c r="J171" s="46" t="str">
        <f t="shared" si="47"/>
        <v/>
      </c>
      <c r="K171" s="47" t="str">
        <f t="shared" si="35"/>
        <v/>
      </c>
      <c r="L171" s="47" t="str">
        <f t="shared" si="36"/>
        <v/>
      </c>
      <c r="M171" s="48">
        <f t="shared" si="48"/>
        <v>0</v>
      </c>
      <c r="N171" s="46" t="str">
        <f t="shared" si="37"/>
        <v/>
      </c>
      <c r="O171" s="47" t="str">
        <f t="shared" si="38"/>
        <v/>
      </c>
      <c r="P171" s="47" t="str">
        <f t="shared" si="39"/>
        <v/>
      </c>
      <c r="Q171" s="48">
        <f t="shared" si="49"/>
        <v>0</v>
      </c>
      <c r="R171" s="2"/>
      <c r="AH171" s="57" t="str">
        <f>IF(G171&gt;1,IF($E$10&gt;0,100-(#REF!/(1+(AL171/#REF!)^#REF!)^#REF!+#REF!/(AL171-1))*100,100-(AL171*D$5+D$6)*100),"")</f>
        <v/>
      </c>
      <c r="AI171" s="21" t="str">
        <f t="shared" si="40"/>
        <v/>
      </c>
      <c r="AJ171" s="21" t="str">
        <f t="shared" si="41"/>
        <v/>
      </c>
      <c r="AK171" s="48">
        <f t="shared" si="42"/>
        <v>0</v>
      </c>
      <c r="AL171" s="58" t="str">
        <f t="shared" si="43"/>
        <v/>
      </c>
      <c r="AM171" s="59" t="str">
        <f t="shared" si="44"/>
        <v/>
      </c>
      <c r="AN171" s="59" t="str">
        <f t="shared" si="45"/>
        <v/>
      </c>
      <c r="AO171" s="60"/>
    </row>
    <row r="172" spans="3:41" x14ac:dyDescent="0.25">
      <c r="C172" s="82"/>
      <c r="D172" s="45"/>
      <c r="E172" s="83" t="str">
        <f t="shared" si="50"/>
        <v/>
      </c>
      <c r="F172" s="45"/>
      <c r="G172" s="45"/>
      <c r="H172" s="45"/>
      <c r="I172" s="46" t="str">
        <f t="shared" si="46"/>
        <v/>
      </c>
      <c r="J172" s="46" t="str">
        <f t="shared" si="47"/>
        <v/>
      </c>
      <c r="K172" s="47" t="str">
        <f t="shared" si="35"/>
        <v/>
      </c>
      <c r="L172" s="47" t="str">
        <f t="shared" si="36"/>
        <v/>
      </c>
      <c r="M172" s="48">
        <f t="shared" si="48"/>
        <v>0</v>
      </c>
      <c r="N172" s="46" t="str">
        <f t="shared" si="37"/>
        <v/>
      </c>
      <c r="O172" s="47" t="str">
        <f t="shared" si="38"/>
        <v/>
      </c>
      <c r="P172" s="47" t="str">
        <f t="shared" si="39"/>
        <v/>
      </c>
      <c r="Q172" s="48">
        <f t="shared" si="49"/>
        <v>0</v>
      </c>
      <c r="R172" s="2"/>
      <c r="AH172" s="57" t="str">
        <f>IF(G172&gt;1,IF($E$10&gt;0,100-(#REF!/(1+(AL172/#REF!)^#REF!)^#REF!+#REF!/(AL172-1))*100,100-(AL172*D$5+D$6)*100),"")</f>
        <v/>
      </c>
      <c r="AI172" s="21" t="str">
        <f t="shared" si="40"/>
        <v/>
      </c>
      <c r="AJ172" s="21" t="str">
        <f t="shared" si="41"/>
        <v/>
      </c>
      <c r="AK172" s="48">
        <f t="shared" si="42"/>
        <v>0</v>
      </c>
      <c r="AL172" s="58" t="str">
        <f t="shared" si="43"/>
        <v/>
      </c>
      <c r="AM172" s="59" t="str">
        <f t="shared" si="44"/>
        <v/>
      </c>
      <c r="AN172" s="59" t="str">
        <f t="shared" si="45"/>
        <v/>
      </c>
      <c r="AO172" s="60"/>
    </row>
    <row r="173" spans="3:41" x14ac:dyDescent="0.25">
      <c r="C173" s="82"/>
      <c r="D173" s="45"/>
      <c r="E173" s="83" t="str">
        <f t="shared" si="50"/>
        <v/>
      </c>
      <c r="F173" s="45"/>
      <c r="G173" s="45"/>
      <c r="H173" s="45"/>
      <c r="I173" s="46" t="str">
        <f t="shared" si="46"/>
        <v/>
      </c>
      <c r="J173" s="46" t="str">
        <f t="shared" si="47"/>
        <v/>
      </c>
      <c r="K173" s="47" t="str">
        <f t="shared" si="35"/>
        <v/>
      </c>
      <c r="L173" s="47" t="str">
        <f t="shared" si="36"/>
        <v/>
      </c>
      <c r="M173" s="48">
        <f t="shared" si="48"/>
        <v>0</v>
      </c>
      <c r="N173" s="46" t="str">
        <f t="shared" si="37"/>
        <v/>
      </c>
      <c r="O173" s="47" t="str">
        <f t="shared" si="38"/>
        <v/>
      </c>
      <c r="P173" s="47" t="str">
        <f t="shared" si="39"/>
        <v/>
      </c>
      <c r="Q173" s="48">
        <f t="shared" si="49"/>
        <v>0</v>
      </c>
      <c r="R173" s="2"/>
      <c r="AH173" s="57" t="str">
        <f>IF(G173&gt;1,IF($E$10&gt;0,100-(#REF!/(1+(AL173/#REF!)^#REF!)^#REF!+#REF!/(AL173-1))*100,100-(AL173*D$5+D$6)*100),"")</f>
        <v/>
      </c>
      <c r="AI173" s="21" t="str">
        <f t="shared" si="40"/>
        <v/>
      </c>
      <c r="AJ173" s="21" t="str">
        <f t="shared" si="41"/>
        <v/>
      </c>
      <c r="AK173" s="48">
        <f t="shared" si="42"/>
        <v>0</v>
      </c>
      <c r="AL173" s="58" t="str">
        <f t="shared" si="43"/>
        <v/>
      </c>
      <c r="AM173" s="59" t="str">
        <f t="shared" si="44"/>
        <v/>
      </c>
      <c r="AN173" s="59" t="str">
        <f t="shared" si="45"/>
        <v/>
      </c>
      <c r="AO173" s="60"/>
    </row>
    <row r="174" spans="3:41" x14ac:dyDescent="0.25">
      <c r="C174" s="82"/>
      <c r="D174" s="45"/>
      <c r="E174" s="83" t="str">
        <f t="shared" si="50"/>
        <v/>
      </c>
      <c r="F174" s="45"/>
      <c r="G174" s="45"/>
      <c r="H174" s="45"/>
      <c r="I174" s="46" t="str">
        <f t="shared" si="46"/>
        <v/>
      </c>
      <c r="J174" s="46" t="str">
        <f t="shared" si="47"/>
        <v/>
      </c>
      <c r="K174" s="47" t="str">
        <f t="shared" si="35"/>
        <v/>
      </c>
      <c r="L174" s="47" t="str">
        <f t="shared" si="36"/>
        <v/>
      </c>
      <c r="M174" s="48">
        <f t="shared" si="48"/>
        <v>0</v>
      </c>
      <c r="N174" s="46" t="str">
        <f t="shared" si="37"/>
        <v/>
      </c>
      <c r="O174" s="47" t="str">
        <f t="shared" si="38"/>
        <v/>
      </c>
      <c r="P174" s="47" t="str">
        <f t="shared" si="39"/>
        <v/>
      </c>
      <c r="Q174" s="48">
        <f t="shared" si="49"/>
        <v>0</v>
      </c>
      <c r="R174" s="2"/>
      <c r="AH174" s="57" t="str">
        <f>IF(G174&gt;1,IF($E$10&gt;0,100-(#REF!/(1+(AL174/#REF!)^#REF!)^#REF!+#REF!/(AL174-1))*100,100-(AL174*D$5+D$6)*100),"")</f>
        <v/>
      </c>
      <c r="AI174" s="21" t="str">
        <f t="shared" si="40"/>
        <v/>
      </c>
      <c r="AJ174" s="21" t="str">
        <f t="shared" si="41"/>
        <v/>
      </c>
      <c r="AK174" s="48">
        <f t="shared" si="42"/>
        <v>0</v>
      </c>
      <c r="AL174" s="58" t="str">
        <f t="shared" si="43"/>
        <v/>
      </c>
      <c r="AM174" s="59" t="str">
        <f t="shared" si="44"/>
        <v/>
      </c>
      <c r="AN174" s="59" t="str">
        <f t="shared" si="45"/>
        <v/>
      </c>
      <c r="AO174" s="60"/>
    </row>
    <row r="175" spans="3:41" x14ac:dyDescent="0.25">
      <c r="C175" s="82"/>
      <c r="D175" s="45"/>
      <c r="E175" s="83" t="str">
        <f t="shared" si="50"/>
        <v/>
      </c>
      <c r="F175" s="45"/>
      <c r="G175" s="45"/>
      <c r="H175" s="45"/>
      <c r="I175" s="46" t="str">
        <f t="shared" si="46"/>
        <v/>
      </c>
      <c r="J175" s="46" t="str">
        <f t="shared" si="47"/>
        <v/>
      </c>
      <c r="K175" s="47" t="str">
        <f t="shared" si="35"/>
        <v/>
      </c>
      <c r="L175" s="47" t="str">
        <f t="shared" si="36"/>
        <v/>
      </c>
      <c r="M175" s="48">
        <f t="shared" si="48"/>
        <v>0</v>
      </c>
      <c r="N175" s="46" t="str">
        <f t="shared" si="37"/>
        <v/>
      </c>
      <c r="O175" s="47" t="str">
        <f t="shared" si="38"/>
        <v/>
      </c>
      <c r="P175" s="47" t="str">
        <f t="shared" si="39"/>
        <v/>
      </c>
      <c r="Q175" s="48">
        <f t="shared" si="49"/>
        <v>0</v>
      </c>
      <c r="R175" s="2"/>
      <c r="AH175" s="57" t="str">
        <f>IF(G175&gt;1,IF($E$10&gt;0,100-(#REF!/(1+(AL175/#REF!)^#REF!)^#REF!+#REF!/(AL175-1))*100,100-(AL175*D$5+D$6)*100),"")</f>
        <v/>
      </c>
      <c r="AI175" s="21" t="str">
        <f t="shared" si="40"/>
        <v/>
      </c>
      <c r="AJ175" s="21" t="str">
        <f t="shared" si="41"/>
        <v/>
      </c>
      <c r="AK175" s="48">
        <f t="shared" si="42"/>
        <v>0</v>
      </c>
      <c r="AL175" s="58" t="str">
        <f t="shared" si="43"/>
        <v/>
      </c>
      <c r="AM175" s="59" t="str">
        <f t="shared" si="44"/>
        <v/>
      </c>
      <c r="AN175" s="59" t="str">
        <f t="shared" si="45"/>
        <v/>
      </c>
      <c r="AO175" s="60"/>
    </row>
    <row r="176" spans="3:41" x14ac:dyDescent="0.25">
      <c r="C176" s="82"/>
      <c r="D176" s="45"/>
      <c r="E176" s="83" t="str">
        <f t="shared" si="50"/>
        <v/>
      </c>
      <c r="F176" s="45"/>
      <c r="G176" s="45"/>
      <c r="H176" s="45"/>
      <c r="I176" s="46" t="str">
        <f t="shared" si="46"/>
        <v/>
      </c>
      <c r="J176" s="46" t="str">
        <f t="shared" si="47"/>
        <v/>
      </c>
      <c r="K176" s="47" t="str">
        <f t="shared" si="35"/>
        <v/>
      </c>
      <c r="L176" s="47" t="str">
        <f t="shared" si="36"/>
        <v/>
      </c>
      <c r="M176" s="48">
        <f t="shared" si="48"/>
        <v>0</v>
      </c>
      <c r="N176" s="46" t="str">
        <f t="shared" si="37"/>
        <v/>
      </c>
      <c r="O176" s="47" t="str">
        <f t="shared" si="38"/>
        <v/>
      </c>
      <c r="P176" s="47" t="str">
        <f t="shared" si="39"/>
        <v/>
      </c>
      <c r="Q176" s="48">
        <f t="shared" si="49"/>
        <v>0</v>
      </c>
      <c r="R176" s="2"/>
      <c r="AH176" s="57" t="str">
        <f>IF(G176&gt;1,IF($E$10&gt;0,100-(#REF!/(1+(AL176/#REF!)^#REF!)^#REF!+#REF!/(AL176-1))*100,100-(AL176*D$5+D$6)*100),"")</f>
        <v/>
      </c>
      <c r="AI176" s="21" t="str">
        <f t="shared" si="40"/>
        <v/>
      </c>
      <c r="AJ176" s="21" t="str">
        <f t="shared" si="41"/>
        <v/>
      </c>
      <c r="AK176" s="48">
        <f t="shared" si="42"/>
        <v>0</v>
      </c>
      <c r="AL176" s="58" t="str">
        <f t="shared" si="43"/>
        <v/>
      </c>
      <c r="AM176" s="59" t="str">
        <f t="shared" si="44"/>
        <v/>
      </c>
      <c r="AN176" s="59" t="str">
        <f t="shared" si="45"/>
        <v/>
      </c>
      <c r="AO176" s="60"/>
    </row>
    <row r="177" spans="3:41" x14ac:dyDescent="0.25">
      <c r="C177" s="82"/>
      <c r="D177" s="45"/>
      <c r="E177" s="83" t="str">
        <f t="shared" si="50"/>
        <v/>
      </c>
      <c r="F177" s="45"/>
      <c r="G177" s="45"/>
      <c r="H177" s="45"/>
      <c r="I177" s="46" t="str">
        <f t="shared" si="46"/>
        <v/>
      </c>
      <c r="J177" s="46" t="str">
        <f t="shared" si="47"/>
        <v/>
      </c>
      <c r="K177" s="47" t="str">
        <f t="shared" si="35"/>
        <v/>
      </c>
      <c r="L177" s="47" t="str">
        <f t="shared" si="36"/>
        <v/>
      </c>
      <c r="M177" s="48">
        <f t="shared" si="48"/>
        <v>0</v>
      </c>
      <c r="N177" s="46" t="str">
        <f t="shared" si="37"/>
        <v/>
      </c>
      <c r="O177" s="47" t="str">
        <f t="shared" si="38"/>
        <v/>
      </c>
      <c r="P177" s="47" t="str">
        <f t="shared" si="39"/>
        <v/>
      </c>
      <c r="Q177" s="48">
        <f t="shared" si="49"/>
        <v>0</v>
      </c>
      <c r="R177" s="2"/>
      <c r="AH177" s="57" t="str">
        <f>IF(G177&gt;1,IF($E$10&gt;0,100-(#REF!/(1+(AL177/#REF!)^#REF!)^#REF!+#REF!/(AL177-1))*100,100-(AL177*D$5+D$6)*100),"")</f>
        <v/>
      </c>
      <c r="AI177" s="21" t="str">
        <f t="shared" si="40"/>
        <v/>
      </c>
      <c r="AJ177" s="21" t="str">
        <f t="shared" si="41"/>
        <v/>
      </c>
      <c r="AK177" s="48">
        <f t="shared" si="42"/>
        <v>0</v>
      </c>
      <c r="AL177" s="58" t="str">
        <f t="shared" si="43"/>
        <v/>
      </c>
      <c r="AM177" s="59" t="str">
        <f t="shared" si="44"/>
        <v/>
      </c>
      <c r="AN177" s="59" t="str">
        <f t="shared" si="45"/>
        <v/>
      </c>
      <c r="AO177" s="60"/>
    </row>
    <row r="178" spans="3:41" x14ac:dyDescent="0.25">
      <c r="C178" s="82"/>
      <c r="D178" s="45"/>
      <c r="E178" s="83" t="str">
        <f t="shared" si="50"/>
        <v/>
      </c>
      <c r="F178" s="45"/>
      <c r="G178" s="45"/>
      <c r="H178" s="45"/>
      <c r="I178" s="46" t="str">
        <f t="shared" si="46"/>
        <v/>
      </c>
      <c r="J178" s="46" t="str">
        <f t="shared" si="47"/>
        <v/>
      </c>
      <c r="K178" s="47" t="str">
        <f t="shared" si="35"/>
        <v/>
      </c>
      <c r="L178" s="47" t="str">
        <f t="shared" si="36"/>
        <v/>
      </c>
      <c r="M178" s="48">
        <f t="shared" si="48"/>
        <v>0</v>
      </c>
      <c r="N178" s="46" t="str">
        <f t="shared" si="37"/>
        <v/>
      </c>
      <c r="O178" s="47" t="str">
        <f t="shared" si="38"/>
        <v/>
      </c>
      <c r="P178" s="47" t="str">
        <f t="shared" si="39"/>
        <v/>
      </c>
      <c r="Q178" s="48">
        <f t="shared" si="49"/>
        <v>0</v>
      </c>
      <c r="R178" s="2"/>
      <c r="AH178" s="57" t="str">
        <f>IF(G178&gt;1,IF($E$10&gt;0,100-(#REF!/(1+(AL178/#REF!)^#REF!)^#REF!+#REF!/(AL178-1))*100,100-(AL178*D$5+D$6)*100),"")</f>
        <v/>
      </c>
      <c r="AI178" s="21" t="str">
        <f t="shared" si="40"/>
        <v/>
      </c>
      <c r="AJ178" s="21" t="str">
        <f t="shared" si="41"/>
        <v/>
      </c>
      <c r="AK178" s="48">
        <f t="shared" si="42"/>
        <v>0</v>
      </c>
      <c r="AL178" s="58" t="str">
        <f t="shared" si="43"/>
        <v/>
      </c>
      <c r="AM178" s="59" t="str">
        <f t="shared" si="44"/>
        <v/>
      </c>
      <c r="AN178" s="59" t="str">
        <f t="shared" si="45"/>
        <v/>
      </c>
      <c r="AO178" s="60"/>
    </row>
    <row r="179" spans="3:41" x14ac:dyDescent="0.25">
      <c r="C179" s="82"/>
      <c r="D179" s="45"/>
      <c r="E179" s="83" t="str">
        <f t="shared" si="50"/>
        <v/>
      </c>
      <c r="F179" s="45"/>
      <c r="G179" s="45"/>
      <c r="H179" s="45"/>
      <c r="I179" s="46" t="str">
        <f t="shared" si="46"/>
        <v/>
      </c>
      <c r="J179" s="46" t="str">
        <f t="shared" si="47"/>
        <v/>
      </c>
      <c r="K179" s="47" t="str">
        <f t="shared" si="35"/>
        <v/>
      </c>
      <c r="L179" s="47" t="str">
        <f t="shared" si="36"/>
        <v/>
      </c>
      <c r="M179" s="48">
        <f t="shared" si="48"/>
        <v>0</v>
      </c>
      <c r="N179" s="46" t="str">
        <f t="shared" si="37"/>
        <v/>
      </c>
      <c r="O179" s="47" t="str">
        <f t="shared" si="38"/>
        <v/>
      </c>
      <c r="P179" s="47" t="str">
        <f t="shared" si="39"/>
        <v/>
      </c>
      <c r="Q179" s="48">
        <f t="shared" si="49"/>
        <v>0</v>
      </c>
      <c r="R179" s="2"/>
      <c r="AH179" s="57" t="str">
        <f>IF(G179&gt;1,IF($E$10&gt;0,100-(#REF!/(1+(AL179/#REF!)^#REF!)^#REF!+#REF!/(AL179-1))*100,100-(AL179*D$5+D$6)*100),"")</f>
        <v/>
      </c>
      <c r="AI179" s="21" t="str">
        <f t="shared" si="40"/>
        <v/>
      </c>
      <c r="AJ179" s="21" t="str">
        <f t="shared" si="41"/>
        <v/>
      </c>
      <c r="AK179" s="48">
        <f t="shared" si="42"/>
        <v>0</v>
      </c>
      <c r="AL179" s="58" t="str">
        <f t="shared" si="43"/>
        <v/>
      </c>
      <c r="AM179" s="59" t="str">
        <f t="shared" si="44"/>
        <v/>
      </c>
      <c r="AN179" s="59" t="str">
        <f t="shared" si="45"/>
        <v/>
      </c>
      <c r="AO179" s="60"/>
    </row>
    <row r="180" spans="3:41" x14ac:dyDescent="0.25">
      <c r="C180" s="82"/>
      <c r="D180" s="45"/>
      <c r="E180" s="83" t="str">
        <f t="shared" si="50"/>
        <v/>
      </c>
      <c r="F180" s="45"/>
      <c r="G180" s="45"/>
      <c r="H180" s="45"/>
      <c r="I180" s="46" t="str">
        <f t="shared" si="46"/>
        <v/>
      </c>
      <c r="J180" s="46" t="str">
        <f t="shared" si="47"/>
        <v/>
      </c>
      <c r="K180" s="47" t="str">
        <f t="shared" si="35"/>
        <v/>
      </c>
      <c r="L180" s="47" t="str">
        <f t="shared" si="36"/>
        <v/>
      </c>
      <c r="M180" s="48">
        <f t="shared" si="48"/>
        <v>0</v>
      </c>
      <c r="N180" s="46" t="str">
        <f t="shared" si="37"/>
        <v/>
      </c>
      <c r="O180" s="47" t="str">
        <f t="shared" si="38"/>
        <v/>
      </c>
      <c r="P180" s="47" t="str">
        <f t="shared" si="39"/>
        <v/>
      </c>
      <c r="Q180" s="48">
        <f t="shared" si="49"/>
        <v>0</v>
      </c>
      <c r="R180" s="2"/>
      <c r="AH180" s="57" t="str">
        <f>IF(G180&gt;1,IF($E$10&gt;0,100-(#REF!/(1+(AL180/#REF!)^#REF!)^#REF!+#REF!/(AL180-1))*100,100-(AL180*D$5+D$6)*100),"")</f>
        <v/>
      </c>
      <c r="AI180" s="21" t="str">
        <f t="shared" si="40"/>
        <v/>
      </c>
      <c r="AJ180" s="21" t="str">
        <f t="shared" si="41"/>
        <v/>
      </c>
      <c r="AK180" s="48">
        <f t="shared" si="42"/>
        <v>0</v>
      </c>
      <c r="AL180" s="58" t="str">
        <f t="shared" si="43"/>
        <v/>
      </c>
      <c r="AM180" s="59" t="str">
        <f t="shared" si="44"/>
        <v/>
      </c>
      <c r="AN180" s="59" t="str">
        <f t="shared" si="45"/>
        <v/>
      </c>
      <c r="AO180" s="60"/>
    </row>
    <row r="181" spans="3:41" x14ac:dyDescent="0.25">
      <c r="C181" s="82"/>
      <c r="D181" s="45"/>
      <c r="E181" s="83" t="str">
        <f t="shared" si="50"/>
        <v/>
      </c>
      <c r="F181" s="45"/>
      <c r="G181" s="45"/>
      <c r="H181" s="45"/>
      <c r="I181" s="46" t="str">
        <f t="shared" si="46"/>
        <v/>
      </c>
      <c r="J181" s="46" t="str">
        <f t="shared" si="47"/>
        <v/>
      </c>
      <c r="K181" s="47" t="str">
        <f t="shared" si="35"/>
        <v/>
      </c>
      <c r="L181" s="47" t="str">
        <f t="shared" si="36"/>
        <v/>
      </c>
      <c r="M181" s="48">
        <f t="shared" si="48"/>
        <v>0</v>
      </c>
      <c r="N181" s="46" t="str">
        <f t="shared" si="37"/>
        <v/>
      </c>
      <c r="O181" s="47" t="str">
        <f t="shared" si="38"/>
        <v/>
      </c>
      <c r="P181" s="47" t="str">
        <f t="shared" si="39"/>
        <v/>
      </c>
      <c r="Q181" s="48">
        <f t="shared" si="49"/>
        <v>0</v>
      </c>
      <c r="R181" s="2"/>
      <c r="AH181" s="57" t="str">
        <f>IF(G181&gt;1,IF($E$10&gt;0,100-(#REF!/(1+(AL181/#REF!)^#REF!)^#REF!+#REF!/(AL181-1))*100,100-(AL181*D$5+D$6)*100),"")</f>
        <v/>
      </c>
      <c r="AI181" s="21" t="str">
        <f t="shared" si="40"/>
        <v/>
      </c>
      <c r="AJ181" s="21" t="str">
        <f t="shared" si="41"/>
        <v/>
      </c>
      <c r="AK181" s="48">
        <f t="shared" si="42"/>
        <v>0</v>
      </c>
      <c r="AL181" s="58" t="str">
        <f t="shared" si="43"/>
        <v/>
      </c>
      <c r="AM181" s="59" t="str">
        <f t="shared" si="44"/>
        <v/>
      </c>
      <c r="AN181" s="59" t="str">
        <f t="shared" si="45"/>
        <v/>
      </c>
      <c r="AO181" s="60"/>
    </row>
    <row r="182" spans="3:41" x14ac:dyDescent="0.25">
      <c r="C182" s="82"/>
      <c r="D182" s="45"/>
      <c r="E182" s="83" t="str">
        <f t="shared" si="50"/>
        <v/>
      </c>
      <c r="F182" s="45"/>
      <c r="G182" s="45"/>
      <c r="H182" s="45"/>
      <c r="I182" s="46" t="str">
        <f t="shared" si="46"/>
        <v/>
      </c>
      <c r="J182" s="46" t="str">
        <f t="shared" si="47"/>
        <v/>
      </c>
      <c r="K182" s="47" t="str">
        <f t="shared" si="35"/>
        <v/>
      </c>
      <c r="L182" s="47" t="str">
        <f t="shared" si="36"/>
        <v/>
      </c>
      <c r="M182" s="48">
        <f t="shared" si="48"/>
        <v>0</v>
      </c>
      <c r="N182" s="46" t="str">
        <f t="shared" si="37"/>
        <v/>
      </c>
      <c r="O182" s="47" t="str">
        <f t="shared" si="38"/>
        <v/>
      </c>
      <c r="P182" s="47" t="str">
        <f t="shared" si="39"/>
        <v/>
      </c>
      <c r="Q182" s="48">
        <f t="shared" si="49"/>
        <v>0</v>
      </c>
      <c r="R182" s="2"/>
      <c r="AH182" s="57" t="str">
        <f>IF(G182&gt;1,IF($E$10&gt;0,100-(#REF!/(1+(AL182/#REF!)^#REF!)^#REF!+#REF!/(AL182-1))*100,100-(AL182*D$5+D$6)*100),"")</f>
        <v/>
      </c>
      <c r="AI182" s="21" t="str">
        <f t="shared" si="40"/>
        <v/>
      </c>
      <c r="AJ182" s="21" t="str">
        <f t="shared" si="41"/>
        <v/>
      </c>
      <c r="AK182" s="48">
        <f t="shared" si="42"/>
        <v>0</v>
      </c>
      <c r="AL182" s="58" t="str">
        <f t="shared" si="43"/>
        <v/>
      </c>
      <c r="AM182" s="59" t="str">
        <f t="shared" si="44"/>
        <v/>
      </c>
      <c r="AN182" s="59" t="str">
        <f t="shared" si="45"/>
        <v/>
      </c>
      <c r="AO182" s="60"/>
    </row>
    <row r="183" spans="3:41" x14ac:dyDescent="0.25">
      <c r="C183" s="82"/>
      <c r="D183" s="45"/>
      <c r="E183" s="83" t="str">
        <f t="shared" si="50"/>
        <v/>
      </c>
      <c r="F183" s="45"/>
      <c r="G183" s="45"/>
      <c r="H183" s="45"/>
      <c r="I183" s="46" t="str">
        <f t="shared" si="46"/>
        <v/>
      </c>
      <c r="J183" s="46" t="str">
        <f t="shared" si="47"/>
        <v/>
      </c>
      <c r="K183" s="47" t="str">
        <f t="shared" si="35"/>
        <v/>
      </c>
      <c r="L183" s="47" t="str">
        <f t="shared" si="36"/>
        <v/>
      </c>
      <c r="M183" s="48">
        <f t="shared" si="48"/>
        <v>0</v>
      </c>
      <c r="N183" s="46" t="str">
        <f t="shared" si="37"/>
        <v/>
      </c>
      <c r="O183" s="47" t="str">
        <f t="shared" si="38"/>
        <v/>
      </c>
      <c r="P183" s="47" t="str">
        <f t="shared" si="39"/>
        <v/>
      </c>
      <c r="Q183" s="48">
        <f t="shared" si="49"/>
        <v>0</v>
      </c>
      <c r="R183" s="2"/>
      <c r="AH183" s="57" t="str">
        <f>IF(G183&gt;1,IF($E$10&gt;0,100-(#REF!/(1+(AL183/#REF!)^#REF!)^#REF!+#REF!/(AL183-1))*100,100-(AL183*D$5+D$6)*100),"")</f>
        <v/>
      </c>
      <c r="AI183" s="21" t="str">
        <f t="shared" si="40"/>
        <v/>
      </c>
      <c r="AJ183" s="21" t="str">
        <f t="shared" si="41"/>
        <v/>
      </c>
      <c r="AK183" s="48">
        <f t="shared" si="42"/>
        <v>0</v>
      </c>
      <c r="AL183" s="58" t="str">
        <f t="shared" si="43"/>
        <v/>
      </c>
      <c r="AM183" s="59" t="str">
        <f t="shared" si="44"/>
        <v/>
      </c>
      <c r="AN183" s="59" t="str">
        <f t="shared" si="45"/>
        <v/>
      </c>
      <c r="AO183" s="60"/>
    </row>
    <row r="184" spans="3:41" x14ac:dyDescent="0.25">
      <c r="C184" s="82"/>
      <c r="D184" s="45"/>
      <c r="E184" s="83" t="str">
        <f t="shared" si="50"/>
        <v/>
      </c>
      <c r="F184" s="45"/>
      <c r="G184" s="45"/>
      <c r="H184" s="45"/>
      <c r="I184" s="46" t="str">
        <f t="shared" si="46"/>
        <v/>
      </c>
      <c r="J184" s="46" t="str">
        <f t="shared" si="47"/>
        <v/>
      </c>
      <c r="K184" s="47" t="str">
        <f t="shared" si="35"/>
        <v/>
      </c>
      <c r="L184" s="47" t="str">
        <f t="shared" si="36"/>
        <v/>
      </c>
      <c r="M184" s="48">
        <f t="shared" si="48"/>
        <v>0</v>
      </c>
      <c r="N184" s="46" t="str">
        <f t="shared" si="37"/>
        <v/>
      </c>
      <c r="O184" s="47" t="str">
        <f t="shared" si="38"/>
        <v/>
      </c>
      <c r="P184" s="47" t="str">
        <f t="shared" si="39"/>
        <v/>
      </c>
      <c r="Q184" s="48">
        <f t="shared" si="49"/>
        <v>0</v>
      </c>
      <c r="R184" s="2"/>
      <c r="AH184" s="57" t="str">
        <f>IF(G184&gt;1,IF($E$10&gt;0,100-(#REF!/(1+(AL184/#REF!)^#REF!)^#REF!+#REF!/(AL184-1))*100,100-(AL184*D$5+D$6)*100),"")</f>
        <v/>
      </c>
      <c r="AI184" s="21" t="str">
        <f t="shared" si="40"/>
        <v/>
      </c>
      <c r="AJ184" s="21" t="str">
        <f t="shared" si="41"/>
        <v/>
      </c>
      <c r="AK184" s="48">
        <f t="shared" si="42"/>
        <v>0</v>
      </c>
      <c r="AL184" s="58" t="str">
        <f t="shared" si="43"/>
        <v/>
      </c>
      <c r="AM184" s="59" t="str">
        <f t="shared" si="44"/>
        <v/>
      </c>
      <c r="AN184" s="59" t="str">
        <f t="shared" si="45"/>
        <v/>
      </c>
      <c r="AO184" s="60"/>
    </row>
    <row r="185" spans="3:41" x14ac:dyDescent="0.25">
      <c r="C185" s="82"/>
      <c r="D185" s="45"/>
      <c r="E185" s="83" t="str">
        <f t="shared" si="50"/>
        <v/>
      </c>
      <c r="F185" s="45"/>
      <c r="G185" s="45"/>
      <c r="H185" s="45"/>
      <c r="I185" s="46" t="str">
        <f t="shared" si="46"/>
        <v/>
      </c>
      <c r="J185" s="46" t="str">
        <f t="shared" si="47"/>
        <v/>
      </c>
      <c r="K185" s="47" t="str">
        <f t="shared" si="35"/>
        <v/>
      </c>
      <c r="L185" s="47" t="str">
        <f t="shared" si="36"/>
        <v/>
      </c>
      <c r="M185" s="48">
        <f t="shared" si="48"/>
        <v>0</v>
      </c>
      <c r="N185" s="46" t="str">
        <f t="shared" si="37"/>
        <v/>
      </c>
      <c r="O185" s="47" t="str">
        <f t="shared" si="38"/>
        <v/>
      </c>
      <c r="P185" s="47" t="str">
        <f t="shared" si="39"/>
        <v/>
      </c>
      <c r="Q185" s="48">
        <f t="shared" si="49"/>
        <v>0</v>
      </c>
      <c r="R185" s="2"/>
      <c r="AH185" s="57" t="str">
        <f>IF(G185&gt;1,IF($E$10&gt;0,100-(#REF!/(1+(AL185/#REF!)^#REF!)^#REF!+#REF!/(AL185-1))*100,100-(AL185*D$5+D$6)*100),"")</f>
        <v/>
      </c>
      <c r="AI185" s="21" t="str">
        <f t="shared" si="40"/>
        <v/>
      </c>
      <c r="AJ185" s="21" t="str">
        <f t="shared" si="41"/>
        <v/>
      </c>
      <c r="AK185" s="48">
        <f t="shared" si="42"/>
        <v>0</v>
      </c>
      <c r="AL185" s="58" t="str">
        <f t="shared" si="43"/>
        <v/>
      </c>
      <c r="AM185" s="59" t="str">
        <f t="shared" si="44"/>
        <v/>
      </c>
      <c r="AN185" s="59" t="str">
        <f t="shared" si="45"/>
        <v/>
      </c>
      <c r="AO185" s="60"/>
    </row>
    <row r="186" spans="3:41" x14ac:dyDescent="0.25">
      <c r="C186" s="82"/>
      <c r="D186" s="45"/>
      <c r="E186" s="83" t="str">
        <f t="shared" si="50"/>
        <v/>
      </c>
      <c r="F186" s="45"/>
      <c r="G186" s="45"/>
      <c r="H186" s="45"/>
      <c r="I186" s="46" t="str">
        <f t="shared" si="46"/>
        <v/>
      </c>
      <c r="J186" s="46" t="str">
        <f t="shared" si="47"/>
        <v/>
      </c>
      <c r="K186" s="47" t="str">
        <f t="shared" si="35"/>
        <v/>
      </c>
      <c r="L186" s="47" t="str">
        <f t="shared" si="36"/>
        <v/>
      </c>
      <c r="M186" s="48">
        <f t="shared" si="48"/>
        <v>0</v>
      </c>
      <c r="N186" s="46" t="str">
        <f t="shared" si="37"/>
        <v/>
      </c>
      <c r="O186" s="47" t="str">
        <f t="shared" si="38"/>
        <v/>
      </c>
      <c r="P186" s="47" t="str">
        <f t="shared" si="39"/>
        <v/>
      </c>
      <c r="Q186" s="48">
        <f t="shared" si="49"/>
        <v>0</v>
      </c>
      <c r="R186" s="2"/>
      <c r="AH186" s="57" t="str">
        <f>IF(G186&gt;1,IF($E$10&gt;0,100-(#REF!/(1+(AL186/#REF!)^#REF!)^#REF!+#REF!/(AL186-1))*100,100-(AL186*D$5+D$6)*100),"")</f>
        <v/>
      </c>
      <c r="AI186" s="21" t="str">
        <f t="shared" si="40"/>
        <v/>
      </c>
      <c r="AJ186" s="21" t="str">
        <f t="shared" si="41"/>
        <v/>
      </c>
      <c r="AK186" s="48">
        <f t="shared" si="42"/>
        <v>0</v>
      </c>
      <c r="AL186" s="58" t="str">
        <f t="shared" si="43"/>
        <v/>
      </c>
      <c r="AM186" s="59" t="str">
        <f t="shared" si="44"/>
        <v/>
      </c>
      <c r="AN186" s="59" t="str">
        <f t="shared" si="45"/>
        <v/>
      </c>
      <c r="AO186" s="60"/>
    </row>
    <row r="187" spans="3:41" x14ac:dyDescent="0.25">
      <c r="C187" s="82"/>
      <c r="D187" s="45"/>
      <c r="E187" s="83" t="str">
        <f t="shared" si="50"/>
        <v/>
      </c>
      <c r="F187" s="45"/>
      <c r="G187" s="45"/>
      <c r="H187" s="45"/>
      <c r="I187" s="46" t="str">
        <f t="shared" si="46"/>
        <v/>
      </c>
      <c r="J187" s="46" t="str">
        <f t="shared" si="47"/>
        <v/>
      </c>
      <c r="K187" s="47" t="str">
        <f t="shared" si="35"/>
        <v/>
      </c>
      <c r="L187" s="47" t="str">
        <f t="shared" si="36"/>
        <v/>
      </c>
      <c r="M187" s="48">
        <f t="shared" si="48"/>
        <v>0</v>
      </c>
      <c r="N187" s="46" t="str">
        <f t="shared" si="37"/>
        <v/>
      </c>
      <c r="O187" s="47" t="str">
        <f t="shared" si="38"/>
        <v/>
      </c>
      <c r="P187" s="47" t="str">
        <f t="shared" si="39"/>
        <v/>
      </c>
      <c r="Q187" s="48">
        <f t="shared" si="49"/>
        <v>0</v>
      </c>
      <c r="R187" s="2"/>
      <c r="AH187" s="57" t="str">
        <f>IF(G187&gt;1,IF($E$10&gt;0,100-(#REF!/(1+(AL187/#REF!)^#REF!)^#REF!+#REF!/(AL187-1))*100,100-(AL187*D$5+D$6)*100),"")</f>
        <v/>
      </c>
      <c r="AI187" s="21" t="str">
        <f t="shared" si="40"/>
        <v/>
      </c>
      <c r="AJ187" s="21" t="str">
        <f t="shared" si="41"/>
        <v/>
      </c>
      <c r="AK187" s="48">
        <f t="shared" si="42"/>
        <v>0</v>
      </c>
      <c r="AL187" s="58" t="str">
        <f t="shared" si="43"/>
        <v/>
      </c>
      <c r="AM187" s="59" t="str">
        <f t="shared" si="44"/>
        <v/>
      </c>
      <c r="AN187" s="59" t="str">
        <f t="shared" si="45"/>
        <v/>
      </c>
      <c r="AO187" s="60"/>
    </row>
    <row r="188" spans="3:41" x14ac:dyDescent="0.25">
      <c r="C188" s="82"/>
      <c r="D188" s="45"/>
      <c r="E188" s="83" t="str">
        <f t="shared" si="50"/>
        <v/>
      </c>
      <c r="F188" s="45"/>
      <c r="G188" s="45"/>
      <c r="H188" s="45"/>
      <c r="I188" s="46" t="str">
        <f t="shared" si="46"/>
        <v/>
      </c>
      <c r="J188" s="46" t="str">
        <f t="shared" si="47"/>
        <v/>
      </c>
      <c r="K188" s="47" t="str">
        <f t="shared" si="35"/>
        <v/>
      </c>
      <c r="L188" s="47" t="str">
        <f t="shared" si="36"/>
        <v/>
      </c>
      <c r="M188" s="48">
        <f t="shared" si="48"/>
        <v>0</v>
      </c>
      <c r="N188" s="46" t="str">
        <f t="shared" si="37"/>
        <v/>
      </c>
      <c r="O188" s="47" t="str">
        <f t="shared" si="38"/>
        <v/>
      </c>
      <c r="P188" s="47" t="str">
        <f t="shared" si="39"/>
        <v/>
      </c>
      <c r="Q188" s="48">
        <f t="shared" si="49"/>
        <v>0</v>
      </c>
      <c r="R188" s="2"/>
      <c r="AH188" s="57" t="str">
        <f>IF(G188&gt;1,IF($E$10&gt;0,100-(#REF!/(1+(AL188/#REF!)^#REF!)^#REF!+#REF!/(AL188-1))*100,100-(AL188*D$5+D$6)*100),"")</f>
        <v/>
      </c>
      <c r="AI188" s="21" t="str">
        <f t="shared" si="40"/>
        <v/>
      </c>
      <c r="AJ188" s="21" t="str">
        <f t="shared" si="41"/>
        <v/>
      </c>
      <c r="AK188" s="48">
        <f t="shared" si="42"/>
        <v>0</v>
      </c>
      <c r="AL188" s="58" t="str">
        <f t="shared" si="43"/>
        <v/>
      </c>
      <c r="AM188" s="59" t="str">
        <f t="shared" si="44"/>
        <v/>
      </c>
      <c r="AN188" s="59" t="str">
        <f t="shared" si="45"/>
        <v/>
      </c>
      <c r="AO188" s="60"/>
    </row>
    <row r="189" spans="3:41" x14ac:dyDescent="0.25">
      <c r="C189" s="82"/>
      <c r="D189" s="45"/>
      <c r="E189" s="83" t="str">
        <f t="shared" si="50"/>
        <v/>
      </c>
      <c r="F189" s="45"/>
      <c r="G189" s="45"/>
      <c r="H189" s="45"/>
      <c r="I189" s="46" t="str">
        <f t="shared" si="46"/>
        <v/>
      </c>
      <c r="J189" s="46" t="str">
        <f t="shared" si="47"/>
        <v/>
      </c>
      <c r="K189" s="47" t="str">
        <f t="shared" si="35"/>
        <v/>
      </c>
      <c r="L189" s="47" t="str">
        <f t="shared" si="36"/>
        <v/>
      </c>
      <c r="M189" s="48">
        <f t="shared" si="48"/>
        <v>0</v>
      </c>
      <c r="N189" s="46" t="str">
        <f t="shared" si="37"/>
        <v/>
      </c>
      <c r="O189" s="47" t="str">
        <f t="shared" si="38"/>
        <v/>
      </c>
      <c r="P189" s="47" t="str">
        <f t="shared" si="39"/>
        <v/>
      </c>
      <c r="Q189" s="48">
        <f t="shared" si="49"/>
        <v>0</v>
      </c>
      <c r="R189" s="2"/>
      <c r="AH189" s="57" t="str">
        <f>IF(G189&gt;1,IF($E$10&gt;0,100-(#REF!/(1+(AL189/#REF!)^#REF!)^#REF!+#REF!/(AL189-1))*100,100-(AL189*D$5+D$6)*100),"")</f>
        <v/>
      </c>
      <c r="AI189" s="21" t="str">
        <f t="shared" si="40"/>
        <v/>
      </c>
      <c r="AJ189" s="21" t="str">
        <f t="shared" si="41"/>
        <v/>
      </c>
      <c r="AK189" s="48">
        <f t="shared" si="42"/>
        <v>0</v>
      </c>
      <c r="AL189" s="58" t="str">
        <f t="shared" si="43"/>
        <v/>
      </c>
      <c r="AM189" s="59" t="str">
        <f t="shared" si="44"/>
        <v/>
      </c>
      <c r="AN189" s="59" t="str">
        <f t="shared" si="45"/>
        <v/>
      </c>
      <c r="AO189" s="60"/>
    </row>
    <row r="190" spans="3:41" x14ac:dyDescent="0.25">
      <c r="C190" s="82"/>
      <c r="D190" s="45"/>
      <c r="E190" s="83" t="str">
        <f t="shared" si="50"/>
        <v/>
      </c>
      <c r="F190" s="45"/>
      <c r="G190" s="45"/>
      <c r="H190" s="45"/>
      <c r="I190" s="46" t="str">
        <f t="shared" si="46"/>
        <v/>
      </c>
      <c r="J190" s="46" t="str">
        <f t="shared" si="47"/>
        <v/>
      </c>
      <c r="K190" s="47" t="str">
        <f t="shared" si="35"/>
        <v/>
      </c>
      <c r="L190" s="47" t="str">
        <f t="shared" si="36"/>
        <v/>
      </c>
      <c r="M190" s="48">
        <f t="shared" si="48"/>
        <v>0</v>
      </c>
      <c r="N190" s="46" t="str">
        <f t="shared" si="37"/>
        <v/>
      </c>
      <c r="O190" s="47" t="str">
        <f t="shared" si="38"/>
        <v/>
      </c>
      <c r="P190" s="47" t="str">
        <f t="shared" si="39"/>
        <v/>
      </c>
      <c r="Q190" s="48">
        <f t="shared" si="49"/>
        <v>0</v>
      </c>
      <c r="R190" s="2"/>
      <c r="AH190" s="57" t="str">
        <f>IF(G190&gt;1,IF($E$10&gt;0,100-(#REF!/(1+(AL190/#REF!)^#REF!)^#REF!+#REF!/(AL190-1))*100,100-(AL190*D$5+D$6)*100),"")</f>
        <v/>
      </c>
      <c r="AI190" s="21" t="str">
        <f t="shared" si="40"/>
        <v/>
      </c>
      <c r="AJ190" s="21" t="str">
        <f t="shared" si="41"/>
        <v/>
      </c>
      <c r="AK190" s="48">
        <f t="shared" si="42"/>
        <v>0</v>
      </c>
      <c r="AL190" s="58" t="str">
        <f t="shared" si="43"/>
        <v/>
      </c>
      <c r="AM190" s="59" t="str">
        <f t="shared" si="44"/>
        <v/>
      </c>
      <c r="AN190" s="59" t="str">
        <f t="shared" si="45"/>
        <v/>
      </c>
      <c r="AO190" s="60"/>
    </row>
    <row r="191" spans="3:41" x14ac:dyDescent="0.25">
      <c r="C191" s="82"/>
      <c r="D191" s="45"/>
      <c r="E191" s="83" t="str">
        <f t="shared" si="50"/>
        <v/>
      </c>
      <c r="F191" s="45"/>
      <c r="G191" s="45"/>
      <c r="H191" s="45"/>
      <c r="I191" s="46" t="str">
        <f t="shared" si="46"/>
        <v/>
      </c>
      <c r="J191" s="46" t="str">
        <f t="shared" si="47"/>
        <v/>
      </c>
      <c r="K191" s="47" t="str">
        <f t="shared" si="35"/>
        <v/>
      </c>
      <c r="L191" s="47" t="str">
        <f t="shared" si="36"/>
        <v/>
      </c>
      <c r="M191" s="48">
        <f t="shared" si="48"/>
        <v>0</v>
      </c>
      <c r="N191" s="46" t="str">
        <f t="shared" si="37"/>
        <v/>
      </c>
      <c r="O191" s="47" t="str">
        <f t="shared" si="38"/>
        <v/>
      </c>
      <c r="P191" s="47" t="str">
        <f t="shared" si="39"/>
        <v/>
      </c>
      <c r="Q191" s="48">
        <f t="shared" si="49"/>
        <v>0</v>
      </c>
      <c r="R191" s="2"/>
      <c r="AH191" s="57" t="str">
        <f>IF(G191&gt;1,IF($E$10&gt;0,100-(#REF!/(1+(AL191/#REF!)^#REF!)^#REF!+#REF!/(AL191-1))*100,100-(AL191*D$5+D$6)*100),"")</f>
        <v/>
      </c>
      <c r="AI191" s="21" t="str">
        <f t="shared" si="40"/>
        <v/>
      </c>
      <c r="AJ191" s="21" t="str">
        <f t="shared" si="41"/>
        <v/>
      </c>
      <c r="AK191" s="48">
        <f t="shared" si="42"/>
        <v>0</v>
      </c>
      <c r="AL191" s="58" t="str">
        <f t="shared" si="43"/>
        <v/>
      </c>
      <c r="AM191" s="59" t="str">
        <f t="shared" si="44"/>
        <v/>
      </c>
      <c r="AN191" s="59" t="str">
        <f t="shared" si="45"/>
        <v/>
      </c>
      <c r="AO191" s="60"/>
    </row>
    <row r="192" spans="3:41" x14ac:dyDescent="0.25">
      <c r="C192" s="82"/>
      <c r="D192" s="45"/>
      <c r="E192" s="83" t="str">
        <f t="shared" si="50"/>
        <v/>
      </c>
      <c r="F192" s="45"/>
      <c r="G192" s="45"/>
      <c r="H192" s="45"/>
      <c r="I192" s="46" t="str">
        <f t="shared" si="46"/>
        <v/>
      </c>
      <c r="J192" s="46" t="str">
        <f t="shared" si="47"/>
        <v/>
      </c>
      <c r="K192" s="47" t="str">
        <f t="shared" si="35"/>
        <v/>
      </c>
      <c r="L192" s="47" t="str">
        <f t="shared" si="36"/>
        <v/>
      </c>
      <c r="M192" s="48">
        <f t="shared" si="48"/>
        <v>0</v>
      </c>
      <c r="N192" s="46" t="str">
        <f t="shared" si="37"/>
        <v/>
      </c>
      <c r="O192" s="47" t="str">
        <f t="shared" si="38"/>
        <v/>
      </c>
      <c r="P192" s="47" t="str">
        <f t="shared" si="39"/>
        <v/>
      </c>
      <c r="Q192" s="48">
        <f t="shared" si="49"/>
        <v>0</v>
      </c>
      <c r="R192" s="2"/>
      <c r="AH192" s="57" t="str">
        <f>IF(G192&gt;1,IF($E$10&gt;0,100-(#REF!/(1+(AL192/#REF!)^#REF!)^#REF!+#REF!/(AL192-1))*100,100-(AL192*D$5+D$6)*100),"")</f>
        <v/>
      </c>
      <c r="AI192" s="21" t="str">
        <f t="shared" si="40"/>
        <v/>
      </c>
      <c r="AJ192" s="21" t="str">
        <f t="shared" si="41"/>
        <v/>
      </c>
      <c r="AK192" s="48">
        <f t="shared" si="42"/>
        <v>0</v>
      </c>
      <c r="AL192" s="58" t="str">
        <f t="shared" si="43"/>
        <v/>
      </c>
      <c r="AM192" s="59" t="str">
        <f t="shared" si="44"/>
        <v/>
      </c>
      <c r="AN192" s="59" t="str">
        <f t="shared" si="45"/>
        <v/>
      </c>
      <c r="AO192" s="60"/>
    </row>
    <row r="193" spans="3:41" x14ac:dyDescent="0.25">
      <c r="C193" s="82"/>
      <c r="D193" s="45"/>
      <c r="E193" s="83" t="str">
        <f t="shared" si="50"/>
        <v/>
      </c>
      <c r="F193" s="45"/>
      <c r="G193" s="45"/>
      <c r="H193" s="45"/>
      <c r="I193" s="46" t="str">
        <f t="shared" si="46"/>
        <v/>
      </c>
      <c r="J193" s="46" t="str">
        <f t="shared" si="47"/>
        <v/>
      </c>
      <c r="K193" s="47" t="str">
        <f t="shared" si="35"/>
        <v/>
      </c>
      <c r="L193" s="47" t="str">
        <f t="shared" si="36"/>
        <v/>
      </c>
      <c r="M193" s="48">
        <f t="shared" si="48"/>
        <v>0</v>
      </c>
      <c r="N193" s="46" t="str">
        <f t="shared" si="37"/>
        <v/>
      </c>
      <c r="O193" s="47" t="str">
        <f t="shared" si="38"/>
        <v/>
      </c>
      <c r="P193" s="47" t="str">
        <f t="shared" si="39"/>
        <v/>
      </c>
      <c r="Q193" s="48">
        <f t="shared" si="49"/>
        <v>0</v>
      </c>
      <c r="R193" s="2"/>
      <c r="AH193" s="57" t="str">
        <f>IF(G193&gt;1,IF($E$10&gt;0,100-(#REF!/(1+(AL193/#REF!)^#REF!)^#REF!+#REF!/(AL193-1))*100,100-(AL193*D$5+D$6)*100),"")</f>
        <v/>
      </c>
      <c r="AI193" s="21" t="str">
        <f t="shared" si="40"/>
        <v/>
      </c>
      <c r="AJ193" s="21" t="str">
        <f t="shared" si="41"/>
        <v/>
      </c>
      <c r="AK193" s="48">
        <f t="shared" si="42"/>
        <v>0</v>
      </c>
      <c r="AL193" s="58" t="str">
        <f t="shared" si="43"/>
        <v/>
      </c>
      <c r="AM193" s="59" t="str">
        <f t="shared" si="44"/>
        <v/>
      </c>
      <c r="AN193" s="59" t="str">
        <f t="shared" si="45"/>
        <v/>
      </c>
      <c r="AO193" s="60"/>
    </row>
    <row r="194" spans="3:41" x14ac:dyDescent="0.25">
      <c r="C194" s="82"/>
      <c r="D194" s="45"/>
      <c r="E194" s="83" t="str">
        <f t="shared" si="50"/>
        <v/>
      </c>
      <c r="F194" s="45"/>
      <c r="G194" s="45"/>
      <c r="H194" s="45"/>
      <c r="I194" s="46" t="str">
        <f t="shared" si="46"/>
        <v/>
      </c>
      <c r="J194" s="46" t="str">
        <f t="shared" si="47"/>
        <v/>
      </c>
      <c r="K194" s="47" t="str">
        <f t="shared" si="35"/>
        <v/>
      </c>
      <c r="L194" s="47" t="str">
        <f t="shared" si="36"/>
        <v/>
      </c>
      <c r="M194" s="48">
        <f t="shared" si="48"/>
        <v>0</v>
      </c>
      <c r="N194" s="46" t="str">
        <f t="shared" si="37"/>
        <v/>
      </c>
      <c r="O194" s="47" t="str">
        <f t="shared" si="38"/>
        <v/>
      </c>
      <c r="P194" s="47" t="str">
        <f t="shared" si="39"/>
        <v/>
      </c>
      <c r="Q194" s="48">
        <f t="shared" si="49"/>
        <v>0</v>
      </c>
      <c r="R194" s="2"/>
      <c r="AH194" s="57" t="str">
        <f>IF(G194&gt;1,IF($E$10&gt;0,100-(#REF!/(1+(AL194/#REF!)^#REF!)^#REF!+#REF!/(AL194-1))*100,100-(AL194*D$5+D$6)*100),"")</f>
        <v/>
      </c>
      <c r="AI194" s="21" t="str">
        <f t="shared" si="40"/>
        <v/>
      </c>
      <c r="AJ194" s="21" t="str">
        <f t="shared" si="41"/>
        <v/>
      </c>
      <c r="AK194" s="48">
        <f t="shared" si="42"/>
        <v>0</v>
      </c>
      <c r="AL194" s="58" t="str">
        <f t="shared" si="43"/>
        <v/>
      </c>
      <c r="AM194" s="59" t="str">
        <f t="shared" si="44"/>
        <v/>
      </c>
      <c r="AN194" s="59" t="str">
        <f t="shared" si="45"/>
        <v/>
      </c>
      <c r="AO194" s="60"/>
    </row>
    <row r="195" spans="3:41" x14ac:dyDescent="0.25">
      <c r="C195" s="82"/>
      <c r="D195" s="45"/>
      <c r="E195" s="83" t="str">
        <f t="shared" si="50"/>
        <v/>
      </c>
      <c r="F195" s="45"/>
      <c r="G195" s="45"/>
      <c r="H195" s="45"/>
      <c r="I195" s="46" t="str">
        <f t="shared" si="46"/>
        <v/>
      </c>
      <c r="J195" s="46" t="str">
        <f t="shared" si="47"/>
        <v/>
      </c>
      <c r="K195" s="47" t="str">
        <f t="shared" si="35"/>
        <v/>
      </c>
      <c r="L195" s="47" t="str">
        <f t="shared" si="36"/>
        <v/>
      </c>
      <c r="M195" s="48">
        <f t="shared" si="48"/>
        <v>0</v>
      </c>
      <c r="N195" s="46" t="str">
        <f t="shared" si="37"/>
        <v/>
      </c>
      <c r="O195" s="47" t="str">
        <f t="shared" si="38"/>
        <v/>
      </c>
      <c r="P195" s="47" t="str">
        <f t="shared" si="39"/>
        <v/>
      </c>
      <c r="Q195" s="48">
        <f t="shared" si="49"/>
        <v>0</v>
      </c>
      <c r="R195" s="2"/>
      <c r="AH195" s="57" t="str">
        <f>IF(G195&gt;1,IF($E$10&gt;0,100-(#REF!/(1+(AL195/#REF!)^#REF!)^#REF!+#REF!/(AL195-1))*100,100-(AL195*D$5+D$6)*100),"")</f>
        <v/>
      </c>
      <c r="AI195" s="21" t="str">
        <f t="shared" si="40"/>
        <v/>
      </c>
      <c r="AJ195" s="21" t="str">
        <f t="shared" si="41"/>
        <v/>
      </c>
      <c r="AK195" s="48">
        <f t="shared" si="42"/>
        <v>0</v>
      </c>
      <c r="AL195" s="58" t="str">
        <f t="shared" si="43"/>
        <v/>
      </c>
      <c r="AM195" s="59" t="str">
        <f t="shared" si="44"/>
        <v/>
      </c>
      <c r="AN195" s="59" t="str">
        <f t="shared" si="45"/>
        <v/>
      </c>
      <c r="AO195" s="60"/>
    </row>
    <row r="196" spans="3:41" x14ac:dyDescent="0.25">
      <c r="C196" s="82"/>
      <c r="D196" s="45"/>
      <c r="E196" s="83" t="str">
        <f t="shared" si="50"/>
        <v/>
      </c>
      <c r="F196" s="45"/>
      <c r="G196" s="45"/>
      <c r="H196" s="45"/>
      <c r="I196" s="46" t="str">
        <f t="shared" si="46"/>
        <v/>
      </c>
      <c r="J196" s="46" t="str">
        <f t="shared" si="47"/>
        <v/>
      </c>
      <c r="K196" s="47" t="str">
        <f t="shared" si="35"/>
        <v/>
      </c>
      <c r="L196" s="47" t="str">
        <f t="shared" si="36"/>
        <v/>
      </c>
      <c r="M196" s="48">
        <f t="shared" si="48"/>
        <v>0</v>
      </c>
      <c r="N196" s="46" t="str">
        <f t="shared" si="37"/>
        <v/>
      </c>
      <c r="O196" s="47" t="str">
        <f t="shared" si="38"/>
        <v/>
      </c>
      <c r="P196" s="47" t="str">
        <f t="shared" si="39"/>
        <v/>
      </c>
      <c r="Q196" s="48">
        <f t="shared" si="49"/>
        <v>0</v>
      </c>
      <c r="R196" s="2"/>
      <c r="AH196" s="57" t="str">
        <f>IF(G196&gt;1,IF($E$10&gt;0,100-(#REF!/(1+(AL196/#REF!)^#REF!)^#REF!+#REF!/(AL196-1))*100,100-(AL196*D$5+D$6)*100),"")</f>
        <v/>
      </c>
      <c r="AI196" s="21" t="str">
        <f t="shared" si="40"/>
        <v/>
      </c>
      <c r="AJ196" s="21" t="str">
        <f t="shared" si="41"/>
        <v/>
      </c>
      <c r="AK196" s="48">
        <f t="shared" si="42"/>
        <v>0</v>
      </c>
      <c r="AL196" s="58" t="str">
        <f t="shared" si="43"/>
        <v/>
      </c>
      <c r="AM196" s="59" t="str">
        <f t="shared" si="44"/>
        <v/>
      </c>
      <c r="AN196" s="59" t="str">
        <f t="shared" si="45"/>
        <v/>
      </c>
      <c r="AO196" s="60"/>
    </row>
    <row r="197" spans="3:41" x14ac:dyDescent="0.25">
      <c r="C197" s="82"/>
      <c r="D197" s="45"/>
      <c r="E197" s="83" t="str">
        <f t="shared" si="50"/>
        <v/>
      </c>
      <c r="F197" s="45"/>
      <c r="G197" s="45"/>
      <c r="H197" s="45"/>
      <c r="I197" s="46" t="str">
        <f t="shared" si="46"/>
        <v/>
      </c>
      <c r="J197" s="46" t="str">
        <f t="shared" si="47"/>
        <v/>
      </c>
      <c r="K197" s="47" t="str">
        <f t="shared" si="35"/>
        <v/>
      </c>
      <c r="L197" s="47" t="str">
        <f t="shared" si="36"/>
        <v/>
      </c>
      <c r="M197" s="48">
        <f t="shared" si="48"/>
        <v>0</v>
      </c>
      <c r="N197" s="46" t="str">
        <f t="shared" si="37"/>
        <v/>
      </c>
      <c r="O197" s="47" t="str">
        <f t="shared" si="38"/>
        <v/>
      </c>
      <c r="P197" s="47" t="str">
        <f t="shared" si="39"/>
        <v/>
      </c>
      <c r="Q197" s="48">
        <f t="shared" si="49"/>
        <v>0</v>
      </c>
      <c r="R197" s="2"/>
      <c r="AH197" s="57" t="str">
        <f>IF(G197&gt;1,IF($E$10&gt;0,100-(#REF!/(1+(AL197/#REF!)^#REF!)^#REF!+#REF!/(AL197-1))*100,100-(AL197*D$5+D$6)*100),"")</f>
        <v/>
      </c>
      <c r="AI197" s="21" t="str">
        <f t="shared" si="40"/>
        <v/>
      </c>
      <c r="AJ197" s="21" t="str">
        <f t="shared" si="41"/>
        <v/>
      </c>
      <c r="AK197" s="48">
        <f t="shared" si="42"/>
        <v>0</v>
      </c>
      <c r="AL197" s="58" t="str">
        <f t="shared" si="43"/>
        <v/>
      </c>
      <c r="AM197" s="59" t="str">
        <f t="shared" si="44"/>
        <v/>
      </c>
      <c r="AN197" s="59" t="str">
        <f t="shared" si="45"/>
        <v/>
      </c>
      <c r="AO197" s="60"/>
    </row>
    <row r="198" spans="3:41" x14ac:dyDescent="0.25">
      <c r="C198" s="82"/>
      <c r="D198" s="45"/>
      <c r="E198" s="83" t="str">
        <f t="shared" si="50"/>
        <v/>
      </c>
      <c r="F198" s="45"/>
      <c r="G198" s="45"/>
      <c r="H198" s="45"/>
      <c r="I198" s="46" t="str">
        <f t="shared" si="46"/>
        <v/>
      </c>
      <c r="J198" s="46" t="str">
        <f t="shared" si="47"/>
        <v/>
      </c>
      <c r="K198" s="47" t="str">
        <f t="shared" si="35"/>
        <v/>
      </c>
      <c r="L198" s="47" t="str">
        <f t="shared" si="36"/>
        <v/>
      </c>
      <c r="M198" s="48">
        <f t="shared" si="48"/>
        <v>0</v>
      </c>
      <c r="N198" s="46" t="str">
        <f t="shared" si="37"/>
        <v/>
      </c>
      <c r="O198" s="47" t="str">
        <f t="shared" si="38"/>
        <v/>
      </c>
      <c r="P198" s="47" t="str">
        <f t="shared" si="39"/>
        <v/>
      </c>
      <c r="Q198" s="48">
        <f t="shared" si="49"/>
        <v>0</v>
      </c>
      <c r="R198" s="2"/>
      <c r="AH198" s="57" t="str">
        <f>IF(G198&gt;1,IF($E$10&gt;0,100-(#REF!/(1+(AL198/#REF!)^#REF!)^#REF!+#REF!/(AL198-1))*100,100-(AL198*D$5+D$6)*100),"")</f>
        <v/>
      </c>
      <c r="AI198" s="21" t="str">
        <f t="shared" si="40"/>
        <v/>
      </c>
      <c r="AJ198" s="21" t="str">
        <f t="shared" si="41"/>
        <v/>
      </c>
      <c r="AK198" s="48">
        <f t="shared" si="42"/>
        <v>0</v>
      </c>
      <c r="AL198" s="58" t="str">
        <f t="shared" si="43"/>
        <v/>
      </c>
      <c r="AM198" s="59" t="str">
        <f t="shared" si="44"/>
        <v/>
      </c>
      <c r="AN198" s="59" t="str">
        <f t="shared" si="45"/>
        <v/>
      </c>
      <c r="AO198" s="60"/>
    </row>
    <row r="199" spans="3:41" x14ac:dyDescent="0.25">
      <c r="C199" s="82"/>
      <c r="D199" s="45"/>
      <c r="E199" s="83" t="str">
        <f t="shared" si="50"/>
        <v/>
      </c>
      <c r="F199" s="45"/>
      <c r="G199" s="45"/>
      <c r="H199" s="45"/>
      <c r="I199" s="46" t="str">
        <f t="shared" si="46"/>
        <v/>
      </c>
      <c r="J199" s="46" t="str">
        <f t="shared" si="47"/>
        <v/>
      </c>
      <c r="K199" s="47" t="str">
        <f t="shared" ref="K199:K220" si="51">IF(G199&gt;1,I199-J199,"")</f>
        <v/>
      </c>
      <c r="L199" s="47" t="str">
        <f t="shared" ref="L199:L220" si="52">IF(G199&gt;1,ABS(K199),"")</f>
        <v/>
      </c>
      <c r="M199" s="48">
        <f t="shared" si="48"/>
        <v>0</v>
      </c>
      <c r="N199" s="46" t="str">
        <f t="shared" ref="N199:N220" si="53">IF(G199&gt;1,J199+$K$5,"")</f>
        <v/>
      </c>
      <c r="O199" s="47" t="str">
        <f t="shared" ref="O199:O220" si="54">IF(G199&gt;1,I199-N199,"")</f>
        <v/>
      </c>
      <c r="P199" s="47" t="str">
        <f t="shared" ref="P199:P220" si="55">IF(G199&gt;1,ABS(O199),"")</f>
        <v/>
      </c>
      <c r="Q199" s="48">
        <f t="shared" si="49"/>
        <v>0</v>
      </c>
      <c r="R199" s="2"/>
      <c r="AH199" s="57" t="str">
        <f>IF(G199&gt;1,IF($E$10&gt;0,100-(#REF!/(1+(AL199/#REF!)^#REF!)^#REF!+#REF!/(AL199-1))*100,100-(AL199*D$5+D$6)*100),"")</f>
        <v/>
      </c>
      <c r="AI199" s="21" t="str">
        <f t="shared" ref="AI199:AI220" si="56">IF(G199&gt;1,I199-AH199,"")</f>
        <v/>
      </c>
      <c r="AJ199" s="21" t="str">
        <f t="shared" ref="AJ199:AJ220" si="57">IF(G199&gt;1,ABS(AI199),"")</f>
        <v/>
      </c>
      <c r="AK199" s="48">
        <f t="shared" ref="AK199:AK220" si="58">IF($G199&gt;1.2,IF(AJ199&gt;1.2,1,0),0)</f>
        <v>0</v>
      </c>
      <c r="AL199" s="58" t="str">
        <f t="shared" ref="AL199:AL220" si="59">IF(G199&gt;0,G199+AN199,"")</f>
        <v/>
      </c>
      <c r="AM199" s="59" t="str">
        <f t="shared" ref="AM199:AM220" si="60">IF(G199&gt;0,$AM$5,"")</f>
        <v/>
      </c>
      <c r="AN199" s="59" t="str">
        <f t="shared" ref="AN199:AN220" si="61">IF(G199&gt;0,$AN$5,"")</f>
        <v/>
      </c>
      <c r="AO199" s="60"/>
    </row>
    <row r="200" spans="3:41" x14ac:dyDescent="0.25">
      <c r="C200" s="82"/>
      <c r="D200" s="45"/>
      <c r="E200" s="83" t="str">
        <f t="shared" si="50"/>
        <v/>
      </c>
      <c r="F200" s="45"/>
      <c r="G200" s="45"/>
      <c r="H200" s="45"/>
      <c r="I200" s="46" t="str">
        <f t="shared" ref="I200:I220" si="62">IF(G200&gt;1,100-H200,"")</f>
        <v/>
      </c>
      <c r="J200" s="46" t="str">
        <f t="shared" ref="J200:J220" si="63">IF(G200&gt;1,100-(G200*D$5+D$6),"")</f>
        <v/>
      </c>
      <c r="K200" s="47" t="str">
        <f t="shared" si="51"/>
        <v/>
      </c>
      <c r="L200" s="47" t="str">
        <f t="shared" si="52"/>
        <v/>
      </c>
      <c r="M200" s="48">
        <f t="shared" ref="M200:M220" si="64">IF($G200&gt;1.2,IF(L200&gt;1.2,1,0),0)</f>
        <v>0</v>
      </c>
      <c r="N200" s="46" t="str">
        <f t="shared" si="53"/>
        <v/>
      </c>
      <c r="O200" s="47" t="str">
        <f t="shared" si="54"/>
        <v/>
      </c>
      <c r="P200" s="47" t="str">
        <f t="shared" si="55"/>
        <v/>
      </c>
      <c r="Q200" s="48">
        <f t="shared" ref="Q200:Q220" si="65">IF($G200&gt;1.2,IF(P200&gt;1.2,1,0),0)</f>
        <v>0</v>
      </c>
      <c r="R200" s="2"/>
      <c r="AH200" s="57" t="str">
        <f>IF(G200&gt;1,IF($E$10&gt;0,100-(#REF!/(1+(AL200/#REF!)^#REF!)^#REF!+#REF!/(AL200-1))*100,100-(AL200*D$5+D$6)*100),"")</f>
        <v/>
      </c>
      <c r="AI200" s="21" t="str">
        <f t="shared" si="56"/>
        <v/>
      </c>
      <c r="AJ200" s="21" t="str">
        <f t="shared" si="57"/>
        <v/>
      </c>
      <c r="AK200" s="48">
        <f t="shared" si="58"/>
        <v>0</v>
      </c>
      <c r="AL200" s="58" t="str">
        <f t="shared" si="59"/>
        <v/>
      </c>
      <c r="AM200" s="59" t="str">
        <f t="shared" si="60"/>
        <v/>
      </c>
      <c r="AN200" s="59" t="str">
        <f t="shared" si="61"/>
        <v/>
      </c>
      <c r="AO200" s="60"/>
    </row>
    <row r="201" spans="3:41" x14ac:dyDescent="0.25">
      <c r="C201" s="82"/>
      <c r="D201" s="45"/>
      <c r="E201" s="83" t="str">
        <f t="shared" si="50"/>
        <v/>
      </c>
      <c r="F201" s="45"/>
      <c r="G201" s="45"/>
      <c r="H201" s="45"/>
      <c r="I201" s="46" t="str">
        <f t="shared" si="62"/>
        <v/>
      </c>
      <c r="J201" s="46" t="str">
        <f t="shared" si="63"/>
        <v/>
      </c>
      <c r="K201" s="47" t="str">
        <f t="shared" si="51"/>
        <v/>
      </c>
      <c r="L201" s="47" t="str">
        <f t="shared" si="52"/>
        <v/>
      </c>
      <c r="M201" s="48">
        <f t="shared" si="64"/>
        <v>0</v>
      </c>
      <c r="N201" s="46" t="str">
        <f t="shared" si="53"/>
        <v/>
      </c>
      <c r="O201" s="47" t="str">
        <f t="shared" si="54"/>
        <v/>
      </c>
      <c r="P201" s="47" t="str">
        <f t="shared" si="55"/>
        <v/>
      </c>
      <c r="Q201" s="48">
        <f t="shared" si="65"/>
        <v>0</v>
      </c>
      <c r="R201" s="2"/>
      <c r="AH201" s="57" t="str">
        <f>IF(G201&gt;1,IF($E$10&gt;0,100-(#REF!/(1+(AL201/#REF!)^#REF!)^#REF!+#REF!/(AL201-1))*100,100-(AL201*D$5+D$6)*100),"")</f>
        <v/>
      </c>
      <c r="AI201" s="21" t="str">
        <f t="shared" si="56"/>
        <v/>
      </c>
      <c r="AJ201" s="21" t="str">
        <f t="shared" si="57"/>
        <v/>
      </c>
      <c r="AK201" s="48">
        <f t="shared" si="58"/>
        <v>0</v>
      </c>
      <c r="AL201" s="58" t="str">
        <f t="shared" si="59"/>
        <v/>
      </c>
      <c r="AM201" s="59" t="str">
        <f t="shared" si="60"/>
        <v/>
      </c>
      <c r="AN201" s="59" t="str">
        <f t="shared" si="61"/>
        <v/>
      </c>
      <c r="AO201" s="60"/>
    </row>
    <row r="202" spans="3:41" x14ac:dyDescent="0.25">
      <c r="C202" s="82"/>
      <c r="D202" s="45"/>
      <c r="E202" s="83" t="str">
        <f t="shared" si="50"/>
        <v/>
      </c>
      <c r="F202" s="45"/>
      <c r="G202" s="45"/>
      <c r="H202" s="45"/>
      <c r="I202" s="46" t="str">
        <f t="shared" si="62"/>
        <v/>
      </c>
      <c r="J202" s="46" t="str">
        <f t="shared" si="63"/>
        <v/>
      </c>
      <c r="K202" s="47" t="str">
        <f t="shared" si="51"/>
        <v/>
      </c>
      <c r="L202" s="47" t="str">
        <f t="shared" si="52"/>
        <v/>
      </c>
      <c r="M202" s="48">
        <f t="shared" si="64"/>
        <v>0</v>
      </c>
      <c r="N202" s="46" t="str">
        <f t="shared" si="53"/>
        <v/>
      </c>
      <c r="O202" s="47" t="str">
        <f t="shared" si="54"/>
        <v/>
      </c>
      <c r="P202" s="47" t="str">
        <f t="shared" si="55"/>
        <v/>
      </c>
      <c r="Q202" s="48">
        <f t="shared" si="65"/>
        <v>0</v>
      </c>
      <c r="R202" s="2"/>
      <c r="AH202" s="57" t="str">
        <f>IF(G202&gt;1,IF($E$10&gt;0,100-(#REF!/(1+(AL202/#REF!)^#REF!)^#REF!+#REF!/(AL202-1))*100,100-(AL202*D$5+D$6)*100),"")</f>
        <v/>
      </c>
      <c r="AI202" s="21" t="str">
        <f t="shared" si="56"/>
        <v/>
      </c>
      <c r="AJ202" s="21" t="str">
        <f t="shared" si="57"/>
        <v/>
      </c>
      <c r="AK202" s="48">
        <f t="shared" si="58"/>
        <v>0</v>
      </c>
      <c r="AL202" s="58" t="str">
        <f t="shared" si="59"/>
        <v/>
      </c>
      <c r="AM202" s="59" t="str">
        <f t="shared" si="60"/>
        <v/>
      </c>
      <c r="AN202" s="59" t="str">
        <f t="shared" si="61"/>
        <v/>
      </c>
      <c r="AO202" s="60"/>
    </row>
    <row r="203" spans="3:41" x14ac:dyDescent="0.25">
      <c r="C203" s="82"/>
      <c r="D203" s="45"/>
      <c r="E203" s="83" t="str">
        <f t="shared" si="50"/>
        <v/>
      </c>
      <c r="F203" s="45"/>
      <c r="G203" s="45"/>
      <c r="H203" s="45"/>
      <c r="I203" s="46" t="str">
        <f t="shared" si="62"/>
        <v/>
      </c>
      <c r="J203" s="46" t="str">
        <f t="shared" si="63"/>
        <v/>
      </c>
      <c r="K203" s="47" t="str">
        <f t="shared" si="51"/>
        <v/>
      </c>
      <c r="L203" s="47" t="str">
        <f t="shared" si="52"/>
        <v/>
      </c>
      <c r="M203" s="48">
        <f t="shared" si="64"/>
        <v>0</v>
      </c>
      <c r="N203" s="46" t="str">
        <f t="shared" si="53"/>
        <v/>
      </c>
      <c r="O203" s="47" t="str">
        <f t="shared" si="54"/>
        <v/>
      </c>
      <c r="P203" s="47" t="str">
        <f t="shared" si="55"/>
        <v/>
      </c>
      <c r="Q203" s="48">
        <f t="shared" si="65"/>
        <v>0</v>
      </c>
      <c r="R203" s="2"/>
      <c r="AH203" s="57" t="str">
        <f>IF(G203&gt;1,IF($E$10&gt;0,100-(#REF!/(1+(AL203/#REF!)^#REF!)^#REF!+#REF!/(AL203-1))*100,100-(AL203*D$5+D$6)*100),"")</f>
        <v/>
      </c>
      <c r="AI203" s="21" t="str">
        <f t="shared" si="56"/>
        <v/>
      </c>
      <c r="AJ203" s="21" t="str">
        <f t="shared" si="57"/>
        <v/>
      </c>
      <c r="AK203" s="48">
        <f t="shared" si="58"/>
        <v>0</v>
      </c>
      <c r="AL203" s="58" t="str">
        <f t="shared" si="59"/>
        <v/>
      </c>
      <c r="AM203" s="59" t="str">
        <f t="shared" si="60"/>
        <v/>
      </c>
      <c r="AN203" s="59" t="str">
        <f t="shared" si="61"/>
        <v/>
      </c>
      <c r="AO203" s="60"/>
    </row>
    <row r="204" spans="3:41" x14ac:dyDescent="0.25">
      <c r="C204" s="82"/>
      <c r="D204" s="45"/>
      <c r="E204" s="83" t="str">
        <f t="shared" si="50"/>
        <v/>
      </c>
      <c r="F204" s="45"/>
      <c r="G204" s="45"/>
      <c r="H204" s="45"/>
      <c r="I204" s="46" t="str">
        <f t="shared" si="62"/>
        <v/>
      </c>
      <c r="J204" s="46" t="str">
        <f t="shared" si="63"/>
        <v/>
      </c>
      <c r="K204" s="47" t="str">
        <f t="shared" si="51"/>
        <v/>
      </c>
      <c r="L204" s="47" t="str">
        <f t="shared" si="52"/>
        <v/>
      </c>
      <c r="M204" s="48">
        <f t="shared" si="64"/>
        <v>0</v>
      </c>
      <c r="N204" s="46" t="str">
        <f t="shared" si="53"/>
        <v/>
      </c>
      <c r="O204" s="47" t="str">
        <f t="shared" si="54"/>
        <v/>
      </c>
      <c r="P204" s="47" t="str">
        <f t="shared" si="55"/>
        <v/>
      </c>
      <c r="Q204" s="48">
        <f t="shared" si="65"/>
        <v>0</v>
      </c>
      <c r="R204" s="2"/>
      <c r="AH204" s="57" t="str">
        <f>IF(G204&gt;1,IF($E$10&gt;0,100-(#REF!/(1+(AL204/#REF!)^#REF!)^#REF!+#REF!/(AL204-1))*100,100-(AL204*D$5+D$6)*100),"")</f>
        <v/>
      </c>
      <c r="AI204" s="21" t="str">
        <f t="shared" si="56"/>
        <v/>
      </c>
      <c r="AJ204" s="21" t="str">
        <f t="shared" si="57"/>
        <v/>
      </c>
      <c r="AK204" s="48">
        <f t="shared" si="58"/>
        <v>0</v>
      </c>
      <c r="AL204" s="58" t="str">
        <f t="shared" si="59"/>
        <v/>
      </c>
      <c r="AM204" s="59" t="str">
        <f t="shared" si="60"/>
        <v/>
      </c>
      <c r="AN204" s="59" t="str">
        <f t="shared" si="61"/>
        <v/>
      </c>
      <c r="AO204" s="60"/>
    </row>
    <row r="205" spans="3:41" x14ac:dyDescent="0.25">
      <c r="C205" s="82"/>
      <c r="D205" s="45"/>
      <c r="E205" s="83" t="str">
        <f t="shared" si="50"/>
        <v/>
      </c>
      <c r="F205" s="45"/>
      <c r="G205" s="45"/>
      <c r="H205" s="45"/>
      <c r="I205" s="46" t="str">
        <f t="shared" si="62"/>
        <v/>
      </c>
      <c r="J205" s="46" t="str">
        <f t="shared" si="63"/>
        <v/>
      </c>
      <c r="K205" s="47" t="str">
        <f t="shared" si="51"/>
        <v/>
      </c>
      <c r="L205" s="47" t="str">
        <f t="shared" si="52"/>
        <v/>
      </c>
      <c r="M205" s="48">
        <f t="shared" si="64"/>
        <v>0</v>
      </c>
      <c r="N205" s="46" t="str">
        <f t="shared" si="53"/>
        <v/>
      </c>
      <c r="O205" s="47" t="str">
        <f t="shared" si="54"/>
        <v/>
      </c>
      <c r="P205" s="47" t="str">
        <f t="shared" si="55"/>
        <v/>
      </c>
      <c r="Q205" s="48">
        <f t="shared" si="65"/>
        <v>0</v>
      </c>
      <c r="R205" s="2"/>
      <c r="AH205" s="57" t="str">
        <f>IF(G205&gt;1,IF($E$10&gt;0,100-(#REF!/(1+(AL205/#REF!)^#REF!)^#REF!+#REF!/(AL205-1))*100,100-(AL205*D$5+D$6)*100),"")</f>
        <v/>
      </c>
      <c r="AI205" s="21" t="str">
        <f t="shared" si="56"/>
        <v/>
      </c>
      <c r="AJ205" s="21" t="str">
        <f t="shared" si="57"/>
        <v/>
      </c>
      <c r="AK205" s="48">
        <f t="shared" si="58"/>
        <v>0</v>
      </c>
      <c r="AL205" s="58" t="str">
        <f t="shared" si="59"/>
        <v/>
      </c>
      <c r="AM205" s="59" t="str">
        <f t="shared" si="60"/>
        <v/>
      </c>
      <c r="AN205" s="59" t="str">
        <f t="shared" si="61"/>
        <v/>
      </c>
      <c r="AO205" s="60"/>
    </row>
    <row r="206" spans="3:41" x14ac:dyDescent="0.25">
      <c r="C206" s="82"/>
      <c r="D206" s="45"/>
      <c r="E206" s="83" t="str">
        <f t="shared" si="50"/>
        <v/>
      </c>
      <c r="F206" s="45"/>
      <c r="G206" s="45"/>
      <c r="H206" s="45"/>
      <c r="I206" s="46" t="str">
        <f t="shared" si="62"/>
        <v/>
      </c>
      <c r="J206" s="46" t="str">
        <f t="shared" si="63"/>
        <v/>
      </c>
      <c r="K206" s="47" t="str">
        <f t="shared" si="51"/>
        <v/>
      </c>
      <c r="L206" s="47" t="str">
        <f t="shared" si="52"/>
        <v/>
      </c>
      <c r="M206" s="48">
        <f t="shared" si="64"/>
        <v>0</v>
      </c>
      <c r="N206" s="46" t="str">
        <f t="shared" si="53"/>
        <v/>
      </c>
      <c r="O206" s="47" t="str">
        <f t="shared" si="54"/>
        <v/>
      </c>
      <c r="P206" s="47" t="str">
        <f t="shared" si="55"/>
        <v/>
      </c>
      <c r="Q206" s="48">
        <f t="shared" si="65"/>
        <v>0</v>
      </c>
      <c r="R206" s="2"/>
      <c r="AH206" s="57" t="str">
        <f>IF(G206&gt;1,IF($E$10&gt;0,100-(#REF!/(1+(AL206/#REF!)^#REF!)^#REF!+#REF!/(AL206-1))*100,100-(AL206*D$5+D$6)*100),"")</f>
        <v/>
      </c>
      <c r="AI206" s="21" t="str">
        <f t="shared" si="56"/>
        <v/>
      </c>
      <c r="AJ206" s="21" t="str">
        <f t="shared" si="57"/>
        <v/>
      </c>
      <c r="AK206" s="48">
        <f t="shared" si="58"/>
        <v>0</v>
      </c>
      <c r="AL206" s="58" t="str">
        <f t="shared" si="59"/>
        <v/>
      </c>
      <c r="AM206" s="59" t="str">
        <f t="shared" si="60"/>
        <v/>
      </c>
      <c r="AN206" s="59" t="str">
        <f t="shared" si="61"/>
        <v/>
      </c>
      <c r="AO206" s="60"/>
    </row>
    <row r="207" spans="3:41" x14ac:dyDescent="0.25">
      <c r="C207" s="82"/>
      <c r="D207" s="45"/>
      <c r="E207" s="83" t="str">
        <f t="shared" si="50"/>
        <v/>
      </c>
      <c r="F207" s="45"/>
      <c r="G207" s="45"/>
      <c r="H207" s="45"/>
      <c r="I207" s="46" t="str">
        <f t="shared" si="62"/>
        <v/>
      </c>
      <c r="J207" s="46" t="str">
        <f t="shared" si="63"/>
        <v/>
      </c>
      <c r="K207" s="47" t="str">
        <f t="shared" si="51"/>
        <v/>
      </c>
      <c r="L207" s="47" t="str">
        <f t="shared" si="52"/>
        <v/>
      </c>
      <c r="M207" s="48">
        <f t="shared" si="64"/>
        <v>0</v>
      </c>
      <c r="N207" s="46" t="str">
        <f t="shared" si="53"/>
        <v/>
      </c>
      <c r="O207" s="47" t="str">
        <f t="shared" si="54"/>
        <v/>
      </c>
      <c r="P207" s="47" t="str">
        <f t="shared" si="55"/>
        <v/>
      </c>
      <c r="Q207" s="48">
        <f t="shared" si="65"/>
        <v>0</v>
      </c>
      <c r="R207" s="2"/>
      <c r="AH207" s="57" t="str">
        <f>IF(G207&gt;1,IF($E$10&gt;0,100-(#REF!/(1+(AL207/#REF!)^#REF!)^#REF!+#REF!/(AL207-1))*100,100-(AL207*D$5+D$6)*100),"")</f>
        <v/>
      </c>
      <c r="AI207" s="21" t="str">
        <f t="shared" si="56"/>
        <v/>
      </c>
      <c r="AJ207" s="21" t="str">
        <f t="shared" si="57"/>
        <v/>
      </c>
      <c r="AK207" s="48">
        <f t="shared" si="58"/>
        <v>0</v>
      </c>
      <c r="AL207" s="58" t="str">
        <f t="shared" si="59"/>
        <v/>
      </c>
      <c r="AM207" s="59" t="str">
        <f t="shared" si="60"/>
        <v/>
      </c>
      <c r="AN207" s="59" t="str">
        <f t="shared" si="61"/>
        <v/>
      </c>
      <c r="AO207" s="60"/>
    </row>
    <row r="208" spans="3:41" x14ac:dyDescent="0.25">
      <c r="C208" s="82"/>
      <c r="D208" s="45"/>
      <c r="E208" s="83" t="str">
        <f t="shared" si="50"/>
        <v/>
      </c>
      <c r="F208" s="45"/>
      <c r="G208" s="45"/>
      <c r="H208" s="45"/>
      <c r="I208" s="46" t="str">
        <f t="shared" si="62"/>
        <v/>
      </c>
      <c r="J208" s="46" t="str">
        <f t="shared" si="63"/>
        <v/>
      </c>
      <c r="K208" s="47" t="str">
        <f t="shared" si="51"/>
        <v/>
      </c>
      <c r="L208" s="47" t="str">
        <f t="shared" si="52"/>
        <v/>
      </c>
      <c r="M208" s="48">
        <f t="shared" si="64"/>
        <v>0</v>
      </c>
      <c r="N208" s="46" t="str">
        <f t="shared" si="53"/>
        <v/>
      </c>
      <c r="O208" s="47" t="str">
        <f t="shared" si="54"/>
        <v/>
      </c>
      <c r="P208" s="47" t="str">
        <f t="shared" si="55"/>
        <v/>
      </c>
      <c r="Q208" s="48">
        <f t="shared" si="65"/>
        <v>0</v>
      </c>
      <c r="R208" s="2"/>
      <c r="AH208" s="57" t="str">
        <f>IF(G208&gt;1,IF($E$10&gt;0,100-(#REF!/(1+(AL208/#REF!)^#REF!)^#REF!+#REF!/(AL208-1))*100,100-(AL208*D$5+D$6)*100),"")</f>
        <v/>
      </c>
      <c r="AI208" s="21" t="str">
        <f t="shared" si="56"/>
        <v/>
      </c>
      <c r="AJ208" s="21" t="str">
        <f t="shared" si="57"/>
        <v/>
      </c>
      <c r="AK208" s="48">
        <f t="shared" si="58"/>
        <v>0</v>
      </c>
      <c r="AL208" s="58" t="str">
        <f t="shared" si="59"/>
        <v/>
      </c>
      <c r="AM208" s="59" t="str">
        <f t="shared" si="60"/>
        <v/>
      </c>
      <c r="AN208" s="59" t="str">
        <f t="shared" si="61"/>
        <v/>
      </c>
      <c r="AO208" s="60"/>
    </row>
    <row r="209" spans="3:41" x14ac:dyDescent="0.25">
      <c r="C209" s="82"/>
      <c r="D209" s="45"/>
      <c r="E209" s="83" t="str">
        <f t="shared" si="50"/>
        <v/>
      </c>
      <c r="F209" s="45"/>
      <c r="G209" s="45"/>
      <c r="H209" s="45"/>
      <c r="I209" s="46" t="str">
        <f t="shared" si="62"/>
        <v/>
      </c>
      <c r="J209" s="46" t="str">
        <f t="shared" si="63"/>
        <v/>
      </c>
      <c r="K209" s="47" t="str">
        <f t="shared" si="51"/>
        <v/>
      </c>
      <c r="L209" s="47" t="str">
        <f t="shared" si="52"/>
        <v/>
      </c>
      <c r="M209" s="48">
        <f t="shared" si="64"/>
        <v>0</v>
      </c>
      <c r="N209" s="46" t="str">
        <f t="shared" si="53"/>
        <v/>
      </c>
      <c r="O209" s="47" t="str">
        <f t="shared" si="54"/>
        <v/>
      </c>
      <c r="P209" s="47" t="str">
        <f t="shared" si="55"/>
        <v/>
      </c>
      <c r="Q209" s="48">
        <f t="shared" si="65"/>
        <v>0</v>
      </c>
      <c r="R209" s="2"/>
      <c r="AH209" s="57" t="str">
        <f>IF(G209&gt;1,IF($E$10&gt;0,100-(#REF!/(1+(AL209/#REF!)^#REF!)^#REF!+#REF!/(AL209-1))*100,100-(AL209*D$5+D$6)*100),"")</f>
        <v/>
      </c>
      <c r="AI209" s="21" t="str">
        <f t="shared" si="56"/>
        <v/>
      </c>
      <c r="AJ209" s="21" t="str">
        <f t="shared" si="57"/>
        <v/>
      </c>
      <c r="AK209" s="48">
        <f t="shared" si="58"/>
        <v>0</v>
      </c>
      <c r="AL209" s="58" t="str">
        <f t="shared" si="59"/>
        <v/>
      </c>
      <c r="AM209" s="59" t="str">
        <f t="shared" si="60"/>
        <v/>
      </c>
      <c r="AN209" s="59" t="str">
        <f t="shared" si="61"/>
        <v/>
      </c>
      <c r="AO209" s="60"/>
    </row>
    <row r="210" spans="3:41" x14ac:dyDescent="0.25">
      <c r="C210" s="82"/>
      <c r="D210" s="45"/>
      <c r="E210" s="83" t="str">
        <f t="shared" si="50"/>
        <v/>
      </c>
      <c r="F210" s="45"/>
      <c r="G210" s="45"/>
      <c r="H210" s="45"/>
      <c r="I210" s="46" t="str">
        <f t="shared" si="62"/>
        <v/>
      </c>
      <c r="J210" s="46" t="str">
        <f t="shared" si="63"/>
        <v/>
      </c>
      <c r="K210" s="47" t="str">
        <f t="shared" si="51"/>
        <v/>
      </c>
      <c r="L210" s="47" t="str">
        <f t="shared" si="52"/>
        <v/>
      </c>
      <c r="M210" s="48">
        <f t="shared" si="64"/>
        <v>0</v>
      </c>
      <c r="N210" s="46" t="str">
        <f t="shared" si="53"/>
        <v/>
      </c>
      <c r="O210" s="47" t="str">
        <f t="shared" si="54"/>
        <v/>
      </c>
      <c r="P210" s="47" t="str">
        <f t="shared" si="55"/>
        <v/>
      </c>
      <c r="Q210" s="48">
        <f t="shared" si="65"/>
        <v>0</v>
      </c>
      <c r="R210" s="2"/>
      <c r="AH210" s="57" t="str">
        <f>IF(G210&gt;1,IF($E$10&gt;0,100-(#REF!/(1+(AL210/#REF!)^#REF!)^#REF!+#REF!/(AL210-1))*100,100-(AL210*D$5+D$6)*100),"")</f>
        <v/>
      </c>
      <c r="AI210" s="21" t="str">
        <f t="shared" si="56"/>
        <v/>
      </c>
      <c r="AJ210" s="21" t="str">
        <f t="shared" si="57"/>
        <v/>
      </c>
      <c r="AK210" s="48">
        <f t="shared" si="58"/>
        <v>0</v>
      </c>
      <c r="AL210" s="58" t="str">
        <f t="shared" si="59"/>
        <v/>
      </c>
      <c r="AM210" s="59" t="str">
        <f t="shared" si="60"/>
        <v/>
      </c>
      <c r="AN210" s="59" t="str">
        <f t="shared" si="61"/>
        <v/>
      </c>
      <c r="AO210" s="60"/>
    </row>
    <row r="211" spans="3:41" x14ac:dyDescent="0.25">
      <c r="C211" s="82"/>
      <c r="D211" s="45"/>
      <c r="E211" s="83" t="str">
        <f t="shared" si="50"/>
        <v/>
      </c>
      <c r="F211" s="45"/>
      <c r="G211" s="45"/>
      <c r="H211" s="45"/>
      <c r="I211" s="46" t="str">
        <f t="shared" si="62"/>
        <v/>
      </c>
      <c r="J211" s="46" t="str">
        <f t="shared" si="63"/>
        <v/>
      </c>
      <c r="K211" s="47" t="str">
        <f t="shared" si="51"/>
        <v/>
      </c>
      <c r="L211" s="47" t="str">
        <f t="shared" si="52"/>
        <v/>
      </c>
      <c r="M211" s="48">
        <f t="shared" si="64"/>
        <v>0</v>
      </c>
      <c r="N211" s="46" t="str">
        <f t="shared" si="53"/>
        <v/>
      </c>
      <c r="O211" s="47" t="str">
        <f t="shared" si="54"/>
        <v/>
      </c>
      <c r="P211" s="47" t="str">
        <f t="shared" si="55"/>
        <v/>
      </c>
      <c r="Q211" s="48">
        <f t="shared" si="65"/>
        <v>0</v>
      </c>
      <c r="R211" s="2"/>
      <c r="AH211" s="57" t="str">
        <f>IF(G211&gt;1,IF($E$10&gt;0,100-(#REF!/(1+(AL211/#REF!)^#REF!)^#REF!+#REF!/(AL211-1))*100,100-(AL211*D$5+D$6)*100),"")</f>
        <v/>
      </c>
      <c r="AI211" s="21" t="str">
        <f t="shared" si="56"/>
        <v/>
      </c>
      <c r="AJ211" s="21" t="str">
        <f t="shared" si="57"/>
        <v/>
      </c>
      <c r="AK211" s="48">
        <f t="shared" si="58"/>
        <v>0</v>
      </c>
      <c r="AL211" s="58" t="str">
        <f t="shared" si="59"/>
        <v/>
      </c>
      <c r="AM211" s="59" t="str">
        <f t="shared" si="60"/>
        <v/>
      </c>
      <c r="AN211" s="59" t="str">
        <f t="shared" si="61"/>
        <v/>
      </c>
      <c r="AO211" s="60"/>
    </row>
    <row r="212" spans="3:41" x14ac:dyDescent="0.25">
      <c r="C212" s="82"/>
      <c r="D212" s="45"/>
      <c r="E212" s="83" t="str">
        <f t="shared" si="50"/>
        <v/>
      </c>
      <c r="F212" s="45"/>
      <c r="G212" s="45"/>
      <c r="H212" s="45"/>
      <c r="I212" s="46" t="str">
        <f t="shared" si="62"/>
        <v/>
      </c>
      <c r="J212" s="46" t="str">
        <f t="shared" si="63"/>
        <v/>
      </c>
      <c r="K212" s="47" t="str">
        <f t="shared" si="51"/>
        <v/>
      </c>
      <c r="L212" s="47" t="str">
        <f t="shared" si="52"/>
        <v/>
      </c>
      <c r="M212" s="48">
        <f t="shared" si="64"/>
        <v>0</v>
      </c>
      <c r="N212" s="46" t="str">
        <f t="shared" si="53"/>
        <v/>
      </c>
      <c r="O212" s="47" t="str">
        <f t="shared" si="54"/>
        <v/>
      </c>
      <c r="P212" s="47" t="str">
        <f t="shared" si="55"/>
        <v/>
      </c>
      <c r="Q212" s="48">
        <f t="shared" si="65"/>
        <v>0</v>
      </c>
      <c r="R212" s="2"/>
      <c r="AH212" s="57" t="str">
        <f>IF(G212&gt;1,IF($E$10&gt;0,100-(#REF!/(1+(AL212/#REF!)^#REF!)^#REF!+#REF!/(AL212-1))*100,100-(AL212*D$5+D$6)*100),"")</f>
        <v/>
      </c>
      <c r="AI212" s="21" t="str">
        <f t="shared" si="56"/>
        <v/>
      </c>
      <c r="AJ212" s="21" t="str">
        <f t="shared" si="57"/>
        <v/>
      </c>
      <c r="AK212" s="48">
        <f t="shared" si="58"/>
        <v>0</v>
      </c>
      <c r="AL212" s="58" t="str">
        <f t="shared" si="59"/>
        <v/>
      </c>
      <c r="AM212" s="59" t="str">
        <f t="shared" si="60"/>
        <v/>
      </c>
      <c r="AN212" s="59" t="str">
        <f t="shared" si="61"/>
        <v/>
      </c>
      <c r="AO212" s="60"/>
    </row>
    <row r="213" spans="3:41" x14ac:dyDescent="0.25">
      <c r="C213" s="82"/>
      <c r="D213" s="45"/>
      <c r="E213" s="83" t="str">
        <f t="shared" si="50"/>
        <v/>
      </c>
      <c r="F213" s="45"/>
      <c r="G213" s="45"/>
      <c r="H213" s="45"/>
      <c r="I213" s="46" t="str">
        <f t="shared" si="62"/>
        <v/>
      </c>
      <c r="J213" s="46" t="str">
        <f t="shared" si="63"/>
        <v/>
      </c>
      <c r="K213" s="47" t="str">
        <f t="shared" si="51"/>
        <v/>
      </c>
      <c r="L213" s="47" t="str">
        <f t="shared" si="52"/>
        <v/>
      </c>
      <c r="M213" s="48">
        <f t="shared" si="64"/>
        <v>0</v>
      </c>
      <c r="N213" s="46" t="str">
        <f t="shared" si="53"/>
        <v/>
      </c>
      <c r="O213" s="47" t="str">
        <f t="shared" si="54"/>
        <v/>
      </c>
      <c r="P213" s="47" t="str">
        <f t="shared" si="55"/>
        <v/>
      </c>
      <c r="Q213" s="48">
        <f t="shared" si="65"/>
        <v>0</v>
      </c>
      <c r="R213" s="2"/>
      <c r="AH213" s="57" t="str">
        <f>IF(G213&gt;1,IF($E$10&gt;0,100-(#REF!/(1+(AL213/#REF!)^#REF!)^#REF!+#REF!/(AL213-1))*100,100-(AL213*D$5+D$6)*100),"")</f>
        <v/>
      </c>
      <c r="AI213" s="21" t="str">
        <f t="shared" si="56"/>
        <v/>
      </c>
      <c r="AJ213" s="21" t="str">
        <f t="shared" si="57"/>
        <v/>
      </c>
      <c r="AK213" s="48">
        <f t="shared" si="58"/>
        <v>0</v>
      </c>
      <c r="AL213" s="58" t="str">
        <f t="shared" si="59"/>
        <v/>
      </c>
      <c r="AM213" s="59" t="str">
        <f t="shared" si="60"/>
        <v/>
      </c>
      <c r="AN213" s="59" t="str">
        <f t="shared" si="61"/>
        <v/>
      </c>
      <c r="AO213" s="60"/>
    </row>
    <row r="214" spans="3:41" x14ac:dyDescent="0.25">
      <c r="C214" s="82"/>
      <c r="D214" s="45"/>
      <c r="E214" s="83" t="str">
        <f t="shared" si="50"/>
        <v/>
      </c>
      <c r="F214" s="45"/>
      <c r="G214" s="45"/>
      <c r="H214" s="45"/>
      <c r="I214" s="46" t="str">
        <f t="shared" si="62"/>
        <v/>
      </c>
      <c r="J214" s="46" t="str">
        <f t="shared" si="63"/>
        <v/>
      </c>
      <c r="K214" s="47" t="str">
        <f t="shared" si="51"/>
        <v/>
      </c>
      <c r="L214" s="47" t="str">
        <f t="shared" si="52"/>
        <v/>
      </c>
      <c r="M214" s="48">
        <f t="shared" si="64"/>
        <v>0</v>
      </c>
      <c r="N214" s="46" t="str">
        <f t="shared" si="53"/>
        <v/>
      </c>
      <c r="O214" s="47" t="str">
        <f t="shared" si="54"/>
        <v/>
      </c>
      <c r="P214" s="47" t="str">
        <f t="shared" si="55"/>
        <v/>
      </c>
      <c r="Q214" s="48">
        <f t="shared" si="65"/>
        <v>0</v>
      </c>
      <c r="R214" s="2"/>
      <c r="AH214" s="57" t="str">
        <f>IF(G214&gt;1,IF($E$10&gt;0,100-(#REF!/(1+(AL214/#REF!)^#REF!)^#REF!+#REF!/(AL214-1))*100,100-(AL214*D$5+D$6)*100),"")</f>
        <v/>
      </c>
      <c r="AI214" s="21" t="str">
        <f t="shared" si="56"/>
        <v/>
      </c>
      <c r="AJ214" s="21" t="str">
        <f t="shared" si="57"/>
        <v/>
      </c>
      <c r="AK214" s="48">
        <f t="shared" si="58"/>
        <v>0</v>
      </c>
      <c r="AL214" s="58" t="str">
        <f t="shared" si="59"/>
        <v/>
      </c>
      <c r="AM214" s="59" t="str">
        <f t="shared" si="60"/>
        <v/>
      </c>
      <c r="AN214" s="59" t="str">
        <f t="shared" si="61"/>
        <v/>
      </c>
      <c r="AO214" s="60"/>
    </row>
    <row r="215" spans="3:41" ht="15.75" thickBot="1" x14ac:dyDescent="0.3">
      <c r="C215" s="87"/>
      <c r="D215" s="84"/>
      <c r="E215" s="83" t="str">
        <f t="shared" si="50"/>
        <v/>
      </c>
      <c r="F215" s="45"/>
      <c r="G215" s="45"/>
      <c r="H215" s="45"/>
      <c r="I215" s="46" t="str">
        <f t="shared" si="62"/>
        <v/>
      </c>
      <c r="J215" s="46" t="str">
        <f t="shared" si="63"/>
        <v/>
      </c>
      <c r="K215" s="47" t="str">
        <f t="shared" si="51"/>
        <v/>
      </c>
      <c r="L215" s="47" t="str">
        <f t="shared" si="52"/>
        <v/>
      </c>
      <c r="M215" s="48">
        <f t="shared" si="64"/>
        <v>0</v>
      </c>
      <c r="N215" s="46" t="str">
        <f t="shared" si="53"/>
        <v/>
      </c>
      <c r="O215" s="47" t="str">
        <f t="shared" si="54"/>
        <v/>
      </c>
      <c r="P215" s="47" t="str">
        <f t="shared" si="55"/>
        <v/>
      </c>
      <c r="Q215" s="48">
        <f t="shared" si="65"/>
        <v>0</v>
      </c>
      <c r="R215" s="2"/>
      <c r="AH215" s="57" t="str">
        <f>IF(G215&gt;1,IF($E$10&gt;0,100-(#REF!/(1+(AL215/#REF!)^#REF!)^#REF!+#REF!/(AL215-1))*100,100-(AL215*D$5+D$6)*100),"")</f>
        <v/>
      </c>
      <c r="AI215" s="21" t="str">
        <f t="shared" si="56"/>
        <v/>
      </c>
      <c r="AJ215" s="21" t="str">
        <f t="shared" si="57"/>
        <v/>
      </c>
      <c r="AK215" s="48">
        <f t="shared" si="58"/>
        <v>0</v>
      </c>
      <c r="AL215" s="58" t="str">
        <f t="shared" si="59"/>
        <v/>
      </c>
      <c r="AM215" s="59" t="str">
        <f t="shared" si="60"/>
        <v/>
      </c>
      <c r="AN215" s="59" t="str">
        <f t="shared" si="61"/>
        <v/>
      </c>
      <c r="AO215" s="60"/>
    </row>
    <row r="216" spans="3:41" x14ac:dyDescent="0.25">
      <c r="F216" s="45"/>
      <c r="G216" s="45"/>
      <c r="H216" s="45"/>
      <c r="I216" s="46" t="str">
        <f t="shared" si="62"/>
        <v/>
      </c>
      <c r="J216" s="46" t="str">
        <f t="shared" si="63"/>
        <v/>
      </c>
      <c r="K216" s="47" t="str">
        <f t="shared" si="51"/>
        <v/>
      </c>
      <c r="L216" s="47" t="str">
        <f t="shared" si="52"/>
        <v/>
      </c>
      <c r="M216" s="48">
        <f t="shared" si="64"/>
        <v>0</v>
      </c>
      <c r="N216" s="46" t="str">
        <f t="shared" si="53"/>
        <v/>
      </c>
      <c r="O216" s="47" t="str">
        <f t="shared" si="54"/>
        <v/>
      </c>
      <c r="P216" s="47" t="str">
        <f t="shared" si="55"/>
        <v/>
      </c>
      <c r="Q216" s="48">
        <f t="shared" si="65"/>
        <v>0</v>
      </c>
      <c r="R216" s="2"/>
      <c r="AH216" s="57" t="str">
        <f>IF(G216&gt;1,IF($E$10&gt;0,100-(#REF!/(1+(AL216/#REF!)^#REF!)^#REF!+#REF!/(AL216-1))*100,100-(AL216*D$5+D$6)*100),"")</f>
        <v/>
      </c>
      <c r="AI216" s="21" t="str">
        <f t="shared" si="56"/>
        <v/>
      </c>
      <c r="AJ216" s="21" t="str">
        <f t="shared" si="57"/>
        <v/>
      </c>
      <c r="AK216" s="48">
        <f t="shared" si="58"/>
        <v>0</v>
      </c>
      <c r="AL216" s="58" t="str">
        <f t="shared" si="59"/>
        <v/>
      </c>
      <c r="AM216" s="59" t="str">
        <f t="shared" si="60"/>
        <v/>
      </c>
      <c r="AN216" s="59" t="str">
        <f t="shared" si="61"/>
        <v/>
      </c>
      <c r="AO216" s="60"/>
    </row>
    <row r="217" spans="3:41" x14ac:dyDescent="0.25">
      <c r="F217" s="45"/>
      <c r="G217" s="45"/>
      <c r="H217" s="45"/>
      <c r="I217" s="46" t="str">
        <f t="shared" si="62"/>
        <v/>
      </c>
      <c r="J217" s="46" t="str">
        <f t="shared" si="63"/>
        <v/>
      </c>
      <c r="K217" s="47" t="str">
        <f t="shared" si="51"/>
        <v/>
      </c>
      <c r="L217" s="47" t="str">
        <f t="shared" si="52"/>
        <v/>
      </c>
      <c r="M217" s="48">
        <f t="shared" si="64"/>
        <v>0</v>
      </c>
      <c r="N217" s="46" t="str">
        <f t="shared" si="53"/>
        <v/>
      </c>
      <c r="O217" s="47" t="str">
        <f t="shared" si="54"/>
        <v/>
      </c>
      <c r="P217" s="47" t="str">
        <f t="shared" si="55"/>
        <v/>
      </c>
      <c r="Q217" s="48">
        <f t="shared" si="65"/>
        <v>0</v>
      </c>
      <c r="R217" s="2"/>
      <c r="AH217" s="57" t="str">
        <f>IF(G217&gt;1,IF($E$10&gt;0,100-(#REF!/(1+(AL217/#REF!)^#REF!)^#REF!+#REF!/(AL217-1))*100,100-(AL217*D$5+D$6)*100),"")</f>
        <v/>
      </c>
      <c r="AI217" s="21" t="str">
        <f t="shared" si="56"/>
        <v/>
      </c>
      <c r="AJ217" s="21" t="str">
        <f t="shared" si="57"/>
        <v/>
      </c>
      <c r="AK217" s="48">
        <f t="shared" si="58"/>
        <v>0</v>
      </c>
      <c r="AL217" s="58" t="str">
        <f t="shared" si="59"/>
        <v/>
      </c>
      <c r="AM217" s="59" t="str">
        <f t="shared" si="60"/>
        <v/>
      </c>
      <c r="AN217" s="59" t="str">
        <f t="shared" si="61"/>
        <v/>
      </c>
      <c r="AO217" s="60"/>
    </row>
    <row r="218" spans="3:41" x14ac:dyDescent="0.25">
      <c r="F218" s="45"/>
      <c r="G218" s="45"/>
      <c r="H218" s="45"/>
      <c r="I218" s="46" t="str">
        <f t="shared" si="62"/>
        <v/>
      </c>
      <c r="J218" s="46" t="str">
        <f t="shared" si="63"/>
        <v/>
      </c>
      <c r="K218" s="47" t="str">
        <f t="shared" si="51"/>
        <v/>
      </c>
      <c r="L218" s="47" t="str">
        <f t="shared" si="52"/>
        <v/>
      </c>
      <c r="M218" s="48">
        <f t="shared" si="64"/>
        <v>0</v>
      </c>
      <c r="N218" s="46" t="str">
        <f t="shared" si="53"/>
        <v/>
      </c>
      <c r="O218" s="47" t="str">
        <f t="shared" si="54"/>
        <v/>
      </c>
      <c r="P218" s="47" t="str">
        <f t="shared" si="55"/>
        <v/>
      </c>
      <c r="Q218" s="48">
        <f t="shared" si="65"/>
        <v>0</v>
      </c>
      <c r="R218" s="2"/>
      <c r="AH218" s="57" t="str">
        <f>IF(G218&gt;1,IF($E$10&gt;0,100-(#REF!/(1+(AL218/#REF!)^#REF!)^#REF!+#REF!/(AL218-1))*100,100-(AL218*D$5+D$6)*100),"")</f>
        <v/>
      </c>
      <c r="AI218" s="21" t="str">
        <f t="shared" si="56"/>
        <v/>
      </c>
      <c r="AJ218" s="21" t="str">
        <f t="shared" si="57"/>
        <v/>
      </c>
      <c r="AK218" s="48">
        <f t="shared" si="58"/>
        <v>0</v>
      </c>
      <c r="AL218" s="58" t="str">
        <f t="shared" si="59"/>
        <v/>
      </c>
      <c r="AM218" s="59" t="str">
        <f t="shared" si="60"/>
        <v/>
      </c>
      <c r="AN218" s="59" t="str">
        <f t="shared" si="61"/>
        <v/>
      </c>
      <c r="AO218" s="60"/>
    </row>
    <row r="219" spans="3:41" x14ac:dyDescent="0.25">
      <c r="F219" s="45"/>
      <c r="G219" s="45"/>
      <c r="H219" s="45"/>
      <c r="I219" s="46" t="str">
        <f t="shared" si="62"/>
        <v/>
      </c>
      <c r="J219" s="46" t="str">
        <f t="shared" si="63"/>
        <v/>
      </c>
      <c r="K219" s="47" t="str">
        <f t="shared" si="51"/>
        <v/>
      </c>
      <c r="L219" s="47" t="str">
        <f t="shared" si="52"/>
        <v/>
      </c>
      <c r="M219" s="48">
        <f t="shared" si="64"/>
        <v>0</v>
      </c>
      <c r="N219" s="46" t="str">
        <f t="shared" si="53"/>
        <v/>
      </c>
      <c r="O219" s="47" t="str">
        <f t="shared" si="54"/>
        <v/>
      </c>
      <c r="P219" s="47" t="str">
        <f t="shared" si="55"/>
        <v/>
      </c>
      <c r="Q219" s="48">
        <f t="shared" si="65"/>
        <v>0</v>
      </c>
      <c r="R219" s="2"/>
      <c r="AH219" s="57" t="str">
        <f>IF(G219&gt;1,IF($E$10&gt;0,100-(#REF!/(1+(AL219/#REF!)^#REF!)^#REF!+#REF!/(AL219-1))*100,100-(AL219*D$5+D$6)*100),"")</f>
        <v/>
      </c>
      <c r="AI219" s="21" t="str">
        <f t="shared" si="56"/>
        <v/>
      </c>
      <c r="AJ219" s="21" t="str">
        <f t="shared" si="57"/>
        <v/>
      </c>
      <c r="AK219" s="48">
        <f t="shared" si="58"/>
        <v>0</v>
      </c>
      <c r="AL219" s="58" t="str">
        <f t="shared" si="59"/>
        <v/>
      </c>
      <c r="AM219" s="59" t="str">
        <f t="shared" si="60"/>
        <v/>
      </c>
      <c r="AN219" s="59" t="str">
        <f t="shared" si="61"/>
        <v/>
      </c>
      <c r="AO219" s="60"/>
    </row>
    <row r="220" spans="3:41" ht="15.75" thickBot="1" x14ac:dyDescent="0.3">
      <c r="F220" s="84"/>
      <c r="G220" s="84"/>
      <c r="H220" s="84"/>
      <c r="I220" s="46" t="str">
        <f t="shared" si="62"/>
        <v/>
      </c>
      <c r="J220" s="46" t="str">
        <f t="shared" si="63"/>
        <v/>
      </c>
      <c r="K220" s="85" t="str">
        <f t="shared" si="51"/>
        <v/>
      </c>
      <c r="L220" s="85" t="str">
        <f t="shared" si="52"/>
        <v/>
      </c>
      <c r="M220" s="48">
        <f t="shared" si="64"/>
        <v>0</v>
      </c>
      <c r="N220" s="46" t="str">
        <f t="shared" si="53"/>
        <v/>
      </c>
      <c r="O220" s="47" t="str">
        <f t="shared" si="54"/>
        <v/>
      </c>
      <c r="P220" s="47" t="str">
        <f t="shared" si="55"/>
        <v/>
      </c>
      <c r="Q220" s="48">
        <f t="shared" si="65"/>
        <v>0</v>
      </c>
      <c r="R220" s="2"/>
      <c r="AH220" s="57" t="str">
        <f>IF(G220&gt;1,IF($E$10&gt;0,100-(#REF!/(1+(AL220/#REF!)^#REF!)^#REF!+#REF!/(AL220-1))*100,100-(AL220*D$5+D$6)*100),"")</f>
        <v/>
      </c>
      <c r="AI220" s="21" t="str">
        <f t="shared" si="56"/>
        <v/>
      </c>
      <c r="AJ220" s="21" t="str">
        <f t="shared" si="57"/>
        <v/>
      </c>
      <c r="AK220" s="86">
        <f t="shared" si="58"/>
        <v>0</v>
      </c>
      <c r="AL220" s="58" t="str">
        <f t="shared" si="59"/>
        <v/>
      </c>
      <c r="AM220" s="59" t="str">
        <f t="shared" si="60"/>
        <v/>
      </c>
      <c r="AN220" s="59" t="str">
        <f t="shared" si="61"/>
        <v/>
      </c>
      <c r="AO220" s="60"/>
    </row>
  </sheetData>
  <mergeCells count="14">
    <mergeCell ref="AD3:AF3"/>
    <mergeCell ref="AH3:AL3"/>
    <mergeCell ref="C9:E9"/>
    <mergeCell ref="C33:E33"/>
    <mergeCell ref="C2:E2"/>
    <mergeCell ref="G2:H2"/>
    <mergeCell ref="J2:Q2"/>
    <mergeCell ref="T2:AF2"/>
    <mergeCell ref="J3:M3"/>
    <mergeCell ref="N3:Q3"/>
    <mergeCell ref="T3:U3"/>
    <mergeCell ref="V3:W3"/>
    <mergeCell ref="X3:Z3"/>
    <mergeCell ref="AA3:AC3"/>
  </mergeCells>
  <conditionalFormatting sqref="L7:M220">
    <cfRule type="cellIs" dxfId="84" priority="5" operator="between">
      <formula>1.2</formula>
      <formula>10</formula>
    </cfRule>
  </conditionalFormatting>
  <conditionalFormatting sqref="P7:P220">
    <cfRule type="cellIs" dxfId="83" priority="4" operator="between">
      <formula>1.2</formula>
      <formula>10</formula>
    </cfRule>
  </conditionalFormatting>
  <conditionalFormatting sqref="Q7:R220">
    <cfRule type="cellIs" dxfId="82" priority="3" operator="between">
      <formula>1.2</formula>
      <formula>10</formula>
    </cfRule>
  </conditionalFormatting>
  <conditionalFormatting sqref="AK7:AK220">
    <cfRule type="cellIs" dxfId="81" priority="2" operator="between">
      <formula>1.2</formula>
      <formula>10</formula>
    </cfRule>
  </conditionalFormatting>
  <conditionalFormatting sqref="AJ7:AJ220">
    <cfRule type="cellIs" dxfId="80" priority="1" operator="between">
      <formula>1.2</formula>
      <formula>10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5BAFA-3D2A-493A-811D-C6A73BD42A74}">
  <dimension ref="B1:AO220"/>
  <sheetViews>
    <sheetView zoomScale="80" zoomScaleNormal="80" workbookViewId="0">
      <selection activeCell="E4" sqref="E4"/>
    </sheetView>
  </sheetViews>
  <sheetFormatPr defaultColWidth="9.140625" defaultRowHeight="15" x14ac:dyDescent="0.25"/>
  <cols>
    <col min="1" max="1" width="1.42578125" customWidth="1"/>
    <col min="2" max="2" width="6.140625" customWidth="1"/>
    <col min="3" max="3" width="6" bestFit="1" customWidth="1"/>
    <col min="4" max="4" width="12.7109375" customWidth="1"/>
    <col min="5" max="5" width="19.140625" customWidth="1"/>
    <col min="6" max="7" width="11.5703125" bestFit="1" customWidth="1"/>
    <col min="8" max="8" width="15.28515625" bestFit="1" customWidth="1"/>
    <col min="9" max="9" width="12.7109375" customWidth="1"/>
    <col min="10" max="10" width="12" bestFit="1" customWidth="1"/>
    <col min="11" max="11" width="7.7109375" bestFit="1" customWidth="1"/>
    <col min="12" max="12" width="5.28515625" bestFit="1" customWidth="1"/>
    <col min="13" max="13" width="0.5703125" customWidth="1"/>
    <col min="14" max="14" width="12" bestFit="1" customWidth="1"/>
    <col min="15" max="15" width="6.140625" bestFit="1" customWidth="1"/>
    <col min="16" max="16" width="6.85546875" bestFit="1" customWidth="1"/>
    <col min="17" max="17" width="3.5703125" bestFit="1" customWidth="1"/>
    <col min="18" max="18" width="1.140625" customWidth="1"/>
    <col min="19" max="19" width="12.140625" bestFit="1" customWidth="1"/>
    <col min="20" max="20" width="8.28515625" bestFit="1" customWidth="1"/>
    <col min="21" max="21" width="8.85546875" bestFit="1" customWidth="1"/>
    <col min="34" max="34" width="8.7109375" customWidth="1"/>
    <col min="35" max="35" width="12.140625" bestFit="1" customWidth="1"/>
    <col min="36" max="36" width="8.28515625" bestFit="1" customWidth="1"/>
    <col min="37" max="37" width="0.85546875" customWidth="1"/>
    <col min="52" max="52" width="13.140625" bestFit="1" customWidth="1"/>
    <col min="54" max="54" width="12.28515625" bestFit="1" customWidth="1"/>
    <col min="55" max="55" width="16.28515625" bestFit="1" customWidth="1"/>
    <col min="56" max="56" width="12.5703125" bestFit="1" customWidth="1"/>
  </cols>
  <sheetData>
    <row r="1" spans="3:41" ht="15.75" thickBot="1" x14ac:dyDescent="0.3">
      <c r="G1">
        <f>COUNT(G7:G220)</f>
        <v>8</v>
      </c>
    </row>
    <row r="2" spans="3:41" ht="15.75" thickBot="1" x14ac:dyDescent="0.3">
      <c r="C2" s="186" t="s">
        <v>0</v>
      </c>
      <c r="D2" s="187"/>
      <c r="E2" s="187"/>
      <c r="F2" s="155"/>
      <c r="G2" s="186" t="s">
        <v>1</v>
      </c>
      <c r="H2" s="188"/>
      <c r="I2" s="155"/>
      <c r="J2" s="186" t="s">
        <v>2</v>
      </c>
      <c r="K2" s="187"/>
      <c r="L2" s="187"/>
      <c r="M2" s="187"/>
      <c r="N2" s="187"/>
      <c r="O2" s="187"/>
      <c r="P2" s="187"/>
      <c r="Q2" s="188"/>
      <c r="R2" s="1"/>
      <c r="S2" s="2"/>
      <c r="T2" s="186" t="s">
        <v>3</v>
      </c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8"/>
      <c r="AH2" s="1"/>
      <c r="AI2" s="1"/>
      <c r="AJ2" s="1"/>
      <c r="AK2" s="1"/>
    </row>
    <row r="3" spans="3:41" ht="15.75" thickBot="1" x14ac:dyDescent="0.3">
      <c r="C3" s="154"/>
      <c r="D3" s="155" t="s">
        <v>4</v>
      </c>
      <c r="E3" s="156" t="s">
        <v>5</v>
      </c>
      <c r="F3" s="155"/>
      <c r="G3" s="155"/>
      <c r="H3" s="155"/>
      <c r="I3" s="3"/>
      <c r="J3" s="183" t="s">
        <v>4</v>
      </c>
      <c r="K3" s="184"/>
      <c r="L3" s="184"/>
      <c r="M3" s="185"/>
      <c r="N3" s="183" t="s">
        <v>6</v>
      </c>
      <c r="O3" s="184"/>
      <c r="P3" s="184"/>
      <c r="Q3" s="185"/>
      <c r="R3" s="1"/>
      <c r="T3" s="189" t="s">
        <v>7</v>
      </c>
      <c r="U3" s="190"/>
      <c r="V3" s="189" t="s">
        <v>8</v>
      </c>
      <c r="W3" s="190"/>
      <c r="X3" s="179" t="s">
        <v>9</v>
      </c>
      <c r="Y3" s="179"/>
      <c r="Z3" s="180"/>
      <c r="AA3" s="178" t="s">
        <v>10</v>
      </c>
      <c r="AB3" s="179"/>
      <c r="AC3" s="180"/>
      <c r="AD3" s="178" t="s">
        <v>11</v>
      </c>
      <c r="AE3" s="179"/>
      <c r="AF3" s="180"/>
      <c r="AG3" s="4"/>
      <c r="AH3" s="181" t="str">
        <f>CONCATENATE(G6,"CF")</f>
        <v>07/16Core_eCF</v>
      </c>
      <c r="AI3" s="182"/>
      <c r="AJ3" s="182"/>
      <c r="AK3" s="182"/>
      <c r="AL3" s="182"/>
      <c r="AM3" s="4"/>
      <c r="AN3" s="4"/>
    </row>
    <row r="4" spans="3:41" ht="15.75" thickBot="1" x14ac:dyDescent="0.3">
      <c r="C4" s="5" t="s">
        <v>12</v>
      </c>
      <c r="D4" s="6">
        <v>44393</v>
      </c>
      <c r="E4" s="7"/>
      <c r="F4" s="8"/>
      <c r="G4" s="8" t="s">
        <v>13</v>
      </c>
      <c r="H4" s="9">
        <f>RSQ(I7:I220,G7:G220)</f>
        <v>0.77390505318792002</v>
      </c>
      <c r="I4" s="88"/>
      <c r="J4" s="10" t="s">
        <v>14</v>
      </c>
      <c r="K4" s="11" t="s">
        <v>15</v>
      </c>
      <c r="L4" s="11" t="s">
        <v>16</v>
      </c>
      <c r="M4" s="12"/>
      <c r="N4" s="10" t="s">
        <v>14</v>
      </c>
      <c r="O4" s="11" t="s">
        <v>17</v>
      </c>
      <c r="P4" s="11" t="s">
        <v>18</v>
      </c>
      <c r="Q4" s="12"/>
      <c r="R4" s="4"/>
      <c r="S4" s="4"/>
      <c r="T4" s="13" t="s">
        <v>19</v>
      </c>
      <c r="U4" s="14" t="s">
        <v>20</v>
      </c>
      <c r="V4" s="13" t="s">
        <v>19</v>
      </c>
      <c r="W4" s="14" t="s">
        <v>20</v>
      </c>
      <c r="X4" s="13" t="s">
        <v>21</v>
      </c>
      <c r="Y4" s="14" t="s">
        <v>22</v>
      </c>
      <c r="Z4" s="13" t="s">
        <v>23</v>
      </c>
      <c r="AA4" s="13" t="s">
        <v>7</v>
      </c>
      <c r="AB4" s="14" t="s">
        <v>24</v>
      </c>
      <c r="AC4" s="13" t="s">
        <v>25</v>
      </c>
      <c r="AD4" s="14" t="s">
        <v>26</v>
      </c>
      <c r="AE4" s="13" t="s">
        <v>24</v>
      </c>
      <c r="AF4" s="14" t="s">
        <v>25</v>
      </c>
      <c r="AG4" s="15"/>
      <c r="AH4" s="16" t="s">
        <v>14</v>
      </c>
      <c r="AI4" s="17" t="s">
        <v>17</v>
      </c>
      <c r="AJ4" s="17" t="s">
        <v>18</v>
      </c>
      <c r="AK4" s="18"/>
      <c r="AM4" s="15"/>
      <c r="AN4" s="1"/>
    </row>
    <row r="5" spans="3:41" ht="15.75" thickBot="1" x14ac:dyDescent="0.3">
      <c r="C5" s="5" t="s">
        <v>37</v>
      </c>
      <c r="D5" s="61">
        <f>SLOPE(C35:C215,D35:D215)</f>
        <v>-11.322454496847463</v>
      </c>
      <c r="E5" s="62">
        <f>SLOPE(C35:C214,D35:D214)</f>
        <v>-11.322454496847463</v>
      </c>
      <c r="F5" s="8"/>
      <c r="G5" s="8" t="s">
        <v>27</v>
      </c>
      <c r="H5" s="19">
        <f>D4</f>
        <v>44393</v>
      </c>
      <c r="I5" s="89"/>
      <c r="J5" s="20">
        <f>1-(SUM(M7:M220))/COUNT(G7:G220)</f>
        <v>0.75</v>
      </c>
      <c r="K5" s="21">
        <f>IF(G7&gt;0.1,AVERAGE(K7:K220),0)</f>
        <v>-0.62498470939093131</v>
      </c>
      <c r="L5" s="21">
        <f>AVERAGE(L7:L220)</f>
        <v>0.76185540265826823</v>
      </c>
      <c r="M5" s="22"/>
      <c r="N5" s="20">
        <f>1-(SUM(Q7:Q220))/COUNT(L7:L220)</f>
        <v>1</v>
      </c>
      <c r="O5" s="21">
        <f>AVERAGE(O7:O220)</f>
        <v>-1.7763568394002505E-15</v>
      </c>
      <c r="P5" s="21">
        <f>AVERAGE(P7:P220)</f>
        <v>0.6513374073628615</v>
      </c>
      <c r="Q5" s="22"/>
      <c r="R5" s="2"/>
      <c r="S5" s="23" t="s">
        <v>6</v>
      </c>
      <c r="T5" s="24">
        <f>100-$E$6</f>
        <v>30.443162369680692</v>
      </c>
      <c r="U5" s="25">
        <f>-$E$5</f>
        <v>11.322454496847463</v>
      </c>
      <c r="V5" s="24">
        <f>$E$6</f>
        <v>69.556837630319308</v>
      </c>
      <c r="W5" s="25">
        <f>$E$5</f>
        <v>-11.322454496847463</v>
      </c>
      <c r="X5" s="26">
        <v>5.4</v>
      </c>
      <c r="Y5" s="27">
        <f>X5*U5+T5</f>
        <v>91.584416652656998</v>
      </c>
      <c r="Z5" s="27">
        <f>100-Y5</f>
        <v>8.4155833473430022</v>
      </c>
      <c r="AA5" s="28">
        <v>85</v>
      </c>
      <c r="AB5" s="29">
        <f>(AA5-T5)/U5</f>
        <v>4.8184638450531807</v>
      </c>
      <c r="AC5" s="27">
        <f>100-AA5</f>
        <v>15</v>
      </c>
      <c r="AD5" s="28">
        <v>5</v>
      </c>
      <c r="AE5" s="29">
        <f>(AD5-V5)/W5</f>
        <v>5.7016645682518767</v>
      </c>
      <c r="AF5" s="30">
        <f>100-AD5</f>
        <v>95</v>
      </c>
      <c r="AG5" s="15"/>
      <c r="AH5" s="20">
        <f>1-(SUM(AK7:AK220))/COUNT(G7:G220)</f>
        <v>0</v>
      </c>
      <c r="AI5" s="21">
        <f>AVERAGE(AI7:AI220)</f>
        <v>525.93277906090646</v>
      </c>
      <c r="AJ5" s="21">
        <f>AVERAGE(AJ7:AJ220)</f>
        <v>525.93277906090646</v>
      </c>
      <c r="AK5" s="22"/>
      <c r="AM5" s="31">
        <v>181</v>
      </c>
      <c r="AN5" s="31">
        <v>0</v>
      </c>
    </row>
    <row r="6" spans="3:41" ht="15.75" thickBot="1" x14ac:dyDescent="0.3">
      <c r="C6" s="5" t="s">
        <v>38</v>
      </c>
      <c r="D6" s="61">
        <f>INTERCEPT(C35:C214,D35:D214)</f>
        <v>68.931852920928378</v>
      </c>
      <c r="E6" s="62">
        <f>D6-$K$5</f>
        <v>69.556837630319308</v>
      </c>
      <c r="F6" s="8" t="s">
        <v>45</v>
      </c>
      <c r="G6" s="8" t="str">
        <f>CONCATENATE(TEXT(H5,"mm/dd"),"Core_e")</f>
        <v>07/16Core_e</v>
      </c>
      <c r="H6" s="8" t="str">
        <f>CONCATENATE(TEXT(H5,"mm/dd"),"Core_AV%")</f>
        <v>07/16Core_AV%</v>
      </c>
      <c r="I6" s="32" t="s">
        <v>28</v>
      </c>
      <c r="J6" s="33" t="s">
        <v>29</v>
      </c>
      <c r="K6" s="34" t="s">
        <v>30</v>
      </c>
      <c r="L6" s="34" t="s">
        <v>31</v>
      </c>
      <c r="M6" s="35"/>
      <c r="N6" s="33" t="s">
        <v>29</v>
      </c>
      <c r="O6" s="34" t="s">
        <v>30</v>
      </c>
      <c r="P6" s="34" t="s">
        <v>31</v>
      </c>
      <c r="Q6" s="35"/>
      <c r="R6" s="36"/>
      <c r="S6" s="37"/>
      <c r="T6" s="38"/>
      <c r="U6" s="38"/>
      <c r="V6" s="38"/>
      <c r="W6" s="38"/>
      <c r="X6" s="39"/>
      <c r="Y6" s="40"/>
      <c r="Z6" s="40"/>
      <c r="AA6" s="40"/>
      <c r="AB6" s="39"/>
      <c r="AC6" s="40"/>
      <c r="AD6" s="40"/>
      <c r="AE6" s="41"/>
      <c r="AF6" s="42"/>
      <c r="AH6" s="43" t="s">
        <v>29</v>
      </c>
      <c r="AI6" s="44" t="s">
        <v>30</v>
      </c>
      <c r="AJ6" s="44" t="s">
        <v>31</v>
      </c>
      <c r="AK6" s="35"/>
      <c r="AL6" s="43" t="s">
        <v>32</v>
      </c>
      <c r="AM6" s="36" t="s">
        <v>33</v>
      </c>
      <c r="AN6" s="36" t="s">
        <v>34</v>
      </c>
      <c r="AO6" s="36" t="s">
        <v>35</v>
      </c>
    </row>
    <row r="7" spans="3:41" ht="15.75" thickBot="1" x14ac:dyDescent="0.3">
      <c r="C7" s="5" t="s">
        <v>39</v>
      </c>
      <c r="D7" s="61">
        <f>RSQ(D35:D214,E35:E214)</f>
        <v>0.97237632832476406</v>
      </c>
      <c r="E7" s="63">
        <f>D7</f>
        <v>0.97237632832476406</v>
      </c>
      <c r="F7" s="45">
        <v>96.1</v>
      </c>
      <c r="G7" s="45">
        <v>5.6457499999999996</v>
      </c>
      <c r="H7" s="45">
        <v>4.9499999999999886</v>
      </c>
      <c r="I7" s="46">
        <f>IF(G7&gt;1,100-H7,"")</f>
        <v>95.050000000000011</v>
      </c>
      <c r="J7" s="46">
        <f>IF(G7&gt;1,100-(G7*D$5+D$6),"")</f>
        <v>94.991894554648184</v>
      </c>
      <c r="K7" s="47">
        <f t="shared" ref="K7:K70" si="0">IF(G7&gt;1,I7-J7,"")</f>
        <v>5.8105445351827711E-2</v>
      </c>
      <c r="L7" s="47">
        <f t="shared" ref="L7:L70" si="1">IF(G7&gt;1,ABS(K7),"")</f>
        <v>5.8105445351827711E-2</v>
      </c>
      <c r="M7" s="48">
        <f>IF($G7&gt;1.2,IF(L7&gt;1.2,1,0),0)</f>
        <v>0</v>
      </c>
      <c r="N7" s="46">
        <f t="shared" ref="N7:N70" si="2">IF(G7&gt;1,J7+$K$5,"")</f>
        <v>94.366909845257254</v>
      </c>
      <c r="O7" s="47">
        <f t="shared" ref="O7:O70" si="3">IF(G7&gt;1,I7-N7,"")</f>
        <v>0.68309015474275725</v>
      </c>
      <c r="P7" s="47">
        <f t="shared" ref="P7:P70" si="4">IF(G7&gt;1,ABS(O7),"")</f>
        <v>0.68309015474275725</v>
      </c>
      <c r="Q7" s="48">
        <f>IF($G7&gt;1.2,IF(P7&gt;1.2,1,0),0)</f>
        <v>0</v>
      </c>
      <c r="R7" s="2"/>
      <c r="S7" s="49" t="s">
        <v>36</v>
      </c>
      <c r="T7" s="50">
        <f>100-$D$6</f>
        <v>31.068147079071622</v>
      </c>
      <c r="U7" s="51">
        <f>-$D$5</f>
        <v>11.322454496847463</v>
      </c>
      <c r="V7" s="50">
        <f>$D$6</f>
        <v>68.931852920928378</v>
      </c>
      <c r="W7" s="51">
        <f>$D$5</f>
        <v>-11.322454496847463</v>
      </c>
      <c r="X7" s="52">
        <f>X5</f>
        <v>5.4</v>
      </c>
      <c r="Y7" s="53">
        <f>X7*U7+T7</f>
        <v>92.209401362047927</v>
      </c>
      <c r="Z7" s="53">
        <f>100-Y7</f>
        <v>7.7905986379520726</v>
      </c>
      <c r="AA7" s="54">
        <f>AA5</f>
        <v>85</v>
      </c>
      <c r="AB7" s="55">
        <f>(AA7-T7)/U7</f>
        <v>4.7632651503209615</v>
      </c>
      <c r="AC7" s="53">
        <f>100-AA7</f>
        <v>15</v>
      </c>
      <c r="AD7" s="54">
        <f>AD5</f>
        <v>5</v>
      </c>
      <c r="AE7" s="55">
        <f>(AD7-V7)/W7</f>
        <v>5.6464658735196567</v>
      </c>
      <c r="AF7" s="56">
        <f>100-AD7</f>
        <v>95</v>
      </c>
      <c r="AH7" s="57">
        <f>IF(G7&gt;1,IF($E$10&gt;0,100-(#REF!/(1+(AL7/#REF!)^#REF!)^#REF!+#REF!/(AL7-1))*100,100-(AL7*D$5+D$6)*100),"")</f>
        <v>-400.81054453518163</v>
      </c>
      <c r="AI7" s="21">
        <f t="shared" ref="AI7:AI70" si="5">IF(G7&gt;1,I7-AH7,"")</f>
        <v>495.86054453518165</v>
      </c>
      <c r="AJ7" s="21">
        <f t="shared" ref="AJ7:AJ70" si="6">IF(G7&gt;1,ABS(AI7),"")</f>
        <v>495.86054453518165</v>
      </c>
      <c r="AK7" s="48">
        <f t="shared" ref="AK7:AK70" si="7">IF($G7&gt;1.2,IF(AJ7&gt;1.2,1,0),0)</f>
        <v>1</v>
      </c>
      <c r="AL7" s="58">
        <f t="shared" ref="AL7:AL70" si="8">IF(G7&gt;0,G7+AN7,"")</f>
        <v>5.6457499999999996</v>
      </c>
      <c r="AM7" s="59">
        <f t="shared" ref="AM7:AM70" si="9">IF(G7&gt;0,$AM$5,"")</f>
        <v>181</v>
      </c>
      <c r="AN7" s="59">
        <f t="shared" ref="AN7:AN70" si="10">IF(G7&gt;0,$AN$5,"")</f>
        <v>0</v>
      </c>
      <c r="AO7" s="60"/>
    </row>
    <row r="8" spans="3:41" ht="15.75" thickBot="1" x14ac:dyDescent="0.3">
      <c r="C8" s="64"/>
      <c r="D8" s="65"/>
      <c r="E8" s="66"/>
      <c r="F8" s="45">
        <v>96.2</v>
      </c>
      <c r="G8" s="45">
        <v>5.7425000000000006</v>
      </c>
      <c r="H8" s="45">
        <v>4.3000000000000114</v>
      </c>
      <c r="I8" s="46">
        <f t="shared" ref="I8:I71" si="11">IF(G8&gt;1,100-H8,"")</f>
        <v>95.699999999999989</v>
      </c>
      <c r="J8" s="46">
        <f t="shared" ref="J8:J71" si="12">IF(G8&gt;1,100-(G8*D$5+D$6),"")</f>
        <v>96.087342027218185</v>
      </c>
      <c r="K8" s="47">
        <f t="shared" si="0"/>
        <v>-0.38734202721819599</v>
      </c>
      <c r="L8" s="47">
        <f t="shared" si="1"/>
        <v>0.38734202721819599</v>
      </c>
      <c r="M8" s="48">
        <f t="shared" ref="M8:M71" si="13">IF($G8&gt;1.2,IF(L8&gt;1.2,1,0),0)</f>
        <v>0</v>
      </c>
      <c r="N8" s="46">
        <f t="shared" si="2"/>
        <v>95.462357317827255</v>
      </c>
      <c r="O8" s="47">
        <f t="shared" si="3"/>
        <v>0.23764268217273354</v>
      </c>
      <c r="P8" s="47">
        <f t="shared" si="4"/>
        <v>0.23764268217273354</v>
      </c>
      <c r="Q8" s="48">
        <f t="shared" ref="Q8:Q71" si="14">IF($G8&gt;1.2,IF(P8&gt;1.2,1,0),0)</f>
        <v>0</v>
      </c>
      <c r="R8" s="2"/>
      <c r="AH8" s="57">
        <f>IF(G8&gt;1,IF($E$10&gt;0,100-(#REF!/(1+(AL8/#REF!)^#REF!)^#REF!+#REF!/(AL8-1))*100,100-(AL8*D$5+D$6)*100),"")</f>
        <v>-291.26579727818154</v>
      </c>
      <c r="AI8" s="21">
        <f t="shared" si="5"/>
        <v>386.96579727818153</v>
      </c>
      <c r="AJ8" s="21">
        <f t="shared" si="6"/>
        <v>386.96579727818153</v>
      </c>
      <c r="AK8" s="48">
        <f t="shared" si="7"/>
        <v>1</v>
      </c>
      <c r="AL8" s="58">
        <f t="shared" si="8"/>
        <v>5.7425000000000006</v>
      </c>
      <c r="AM8" s="59">
        <f t="shared" si="9"/>
        <v>181</v>
      </c>
      <c r="AN8" s="59">
        <f t="shared" si="10"/>
        <v>0</v>
      </c>
      <c r="AO8" s="60"/>
    </row>
    <row r="9" spans="3:41" x14ac:dyDescent="0.25">
      <c r="C9" s="183" t="str">
        <f>CONCATENATE(TEXT(D4,"mm/dd"),"PuckCurve")</f>
        <v>07/16PuckCurve</v>
      </c>
      <c r="D9" s="184"/>
      <c r="E9" s="185"/>
      <c r="F9" s="45">
        <v>97.1</v>
      </c>
      <c r="G9" s="45">
        <v>5.7827500000000001</v>
      </c>
      <c r="H9" s="45">
        <v>3.75</v>
      </c>
      <c r="I9" s="46">
        <f t="shared" si="11"/>
        <v>96.25</v>
      </c>
      <c r="J9" s="46">
        <f t="shared" si="12"/>
        <v>96.543070820716295</v>
      </c>
      <c r="K9" s="47">
        <f t="shared" si="0"/>
        <v>-0.29307082071629509</v>
      </c>
      <c r="L9" s="47">
        <f t="shared" si="1"/>
        <v>0.29307082071629509</v>
      </c>
      <c r="M9" s="48">
        <f t="shared" si="13"/>
        <v>0</v>
      </c>
      <c r="N9" s="46">
        <f t="shared" si="2"/>
        <v>95.918086111325366</v>
      </c>
      <c r="O9" s="47">
        <f t="shared" si="3"/>
        <v>0.33191388867463445</v>
      </c>
      <c r="P9" s="47">
        <f t="shared" si="4"/>
        <v>0.33191388867463445</v>
      </c>
      <c r="Q9" s="48">
        <f t="shared" si="14"/>
        <v>0</v>
      </c>
      <c r="R9" s="2"/>
      <c r="AH9" s="57">
        <f>IF(G9&gt;1,IF($E$10&gt;0,100-(#REF!/(1+(AL9/#REF!)^#REF!)^#REF!+#REF!/(AL9-1))*100,100-(AL9*D$5+D$6)*100),"")</f>
        <v>-245.69291792837049</v>
      </c>
      <c r="AI9" s="21">
        <f t="shared" si="5"/>
        <v>341.94291792837049</v>
      </c>
      <c r="AJ9" s="21">
        <f t="shared" si="6"/>
        <v>341.94291792837049</v>
      </c>
      <c r="AK9" s="48">
        <f t="shared" si="7"/>
        <v>1</v>
      </c>
      <c r="AL9" s="58">
        <f t="shared" si="8"/>
        <v>5.7827500000000001</v>
      </c>
      <c r="AM9" s="59">
        <f t="shared" si="9"/>
        <v>181</v>
      </c>
      <c r="AN9" s="59">
        <f t="shared" si="10"/>
        <v>0</v>
      </c>
      <c r="AO9" s="60"/>
    </row>
    <row r="10" spans="3:41" x14ac:dyDescent="0.25">
      <c r="C10" s="67">
        <v>4</v>
      </c>
      <c r="D10" s="68" t="s">
        <v>43</v>
      </c>
      <c r="E10" s="69"/>
      <c r="F10" s="94">
        <v>98.2</v>
      </c>
      <c r="G10" s="94">
        <v>5.5635000000000003</v>
      </c>
      <c r="H10" s="94">
        <v>5.4500000000000028</v>
      </c>
      <c r="I10" s="46">
        <f t="shared" si="11"/>
        <v>94.55</v>
      </c>
      <c r="J10" s="46">
        <f t="shared" si="12"/>
        <v>94.060622672282477</v>
      </c>
      <c r="K10" s="47">
        <f t="shared" si="0"/>
        <v>0.48937732771751996</v>
      </c>
      <c r="L10" s="47">
        <f t="shared" si="1"/>
        <v>0.48937732771751996</v>
      </c>
      <c r="M10" s="48">
        <f t="shared" si="13"/>
        <v>0</v>
      </c>
      <c r="N10" s="46">
        <f t="shared" si="2"/>
        <v>93.435637962891548</v>
      </c>
      <c r="O10" s="47">
        <f t="shared" si="3"/>
        <v>1.1143620371084495</v>
      </c>
      <c r="P10" s="47">
        <f t="shared" si="4"/>
        <v>1.1143620371084495</v>
      </c>
      <c r="Q10" s="48">
        <f t="shared" si="14"/>
        <v>0</v>
      </c>
      <c r="R10" s="2"/>
      <c r="AH10" s="57">
        <f>IF(G10&gt;1,IF($E$10&gt;0,100-(#REF!/(1+(AL10/#REF!)^#REF!)^#REF!+#REF!/(AL10-1))*100,100-(AL10*D$5+D$6)*100),"")</f>
        <v>-493.9377327717516</v>
      </c>
      <c r="AI10" s="21">
        <f t="shared" si="5"/>
        <v>588.48773277175155</v>
      </c>
      <c r="AJ10" s="21">
        <f t="shared" si="6"/>
        <v>588.48773277175155</v>
      </c>
      <c r="AK10" s="48">
        <f t="shared" si="7"/>
        <v>1</v>
      </c>
      <c r="AL10" s="58">
        <f t="shared" si="8"/>
        <v>5.5635000000000003</v>
      </c>
      <c r="AM10" s="59">
        <f t="shared" si="9"/>
        <v>181</v>
      </c>
      <c r="AN10" s="59">
        <f t="shared" si="10"/>
        <v>0</v>
      </c>
      <c r="AO10" s="60"/>
    </row>
    <row r="11" spans="3:41" ht="15.75" thickBot="1" x14ac:dyDescent="0.3">
      <c r="C11" s="70" t="s">
        <v>40</v>
      </c>
      <c r="D11" s="71" t="s">
        <v>41</v>
      </c>
      <c r="E11" s="72" t="str">
        <f>CONCATENATE(C9,"_C")</f>
        <v>07/16PuckCurve_C</v>
      </c>
      <c r="F11" s="94">
        <v>99.1</v>
      </c>
      <c r="G11" s="94">
        <v>5.5067500000000003</v>
      </c>
      <c r="H11" s="94">
        <v>7.4500000000000028</v>
      </c>
      <c r="I11" s="46">
        <f t="shared" si="11"/>
        <v>92.55</v>
      </c>
      <c r="J11" s="46">
        <f t="shared" si="12"/>
        <v>93.418073379586389</v>
      </c>
      <c r="K11" s="47">
        <f t="shared" si="0"/>
        <v>-0.86807337958639152</v>
      </c>
      <c r="L11" s="47">
        <f t="shared" si="1"/>
        <v>0.86807337958639152</v>
      </c>
      <c r="M11" s="48">
        <f t="shared" si="13"/>
        <v>0</v>
      </c>
      <c r="N11" s="46">
        <f t="shared" si="2"/>
        <v>92.793088670195459</v>
      </c>
      <c r="O11" s="47">
        <f t="shared" si="3"/>
        <v>-0.24308867019546199</v>
      </c>
      <c r="P11" s="47">
        <f t="shared" si="4"/>
        <v>0.24308867019546199</v>
      </c>
      <c r="Q11" s="48">
        <f t="shared" si="14"/>
        <v>0</v>
      </c>
      <c r="R11" s="2"/>
      <c r="AH11" s="57">
        <f>IF(G11&gt;1,IF($E$10&gt;0,100-(#REF!/(1+(AL11/#REF!)^#REF!)^#REF!+#REF!/(AL11-1))*100,100-(AL11*D$5+D$6)*100),"")</f>
        <v>-558.19266204136045</v>
      </c>
      <c r="AI11" s="21">
        <f t="shared" si="5"/>
        <v>650.7426620413604</v>
      </c>
      <c r="AJ11" s="21">
        <f t="shared" si="6"/>
        <v>650.7426620413604</v>
      </c>
      <c r="AK11" s="48">
        <f t="shared" si="7"/>
        <v>1</v>
      </c>
      <c r="AL11" s="58">
        <f t="shared" si="8"/>
        <v>5.5067500000000003</v>
      </c>
      <c r="AM11" s="59">
        <f t="shared" si="9"/>
        <v>181</v>
      </c>
      <c r="AN11" s="59">
        <f t="shared" si="10"/>
        <v>0</v>
      </c>
      <c r="AO11" s="60"/>
    </row>
    <row r="12" spans="3:41" ht="15.75" thickBot="1" x14ac:dyDescent="0.3">
      <c r="C12" s="73">
        <f>C10</f>
        <v>4</v>
      </c>
      <c r="D12" s="74">
        <f>100-(D$5*$C12+D$6)</f>
        <v>76.357965066461475</v>
      </c>
      <c r="E12" s="75">
        <f>100-($E$5*C12+$E$6)</f>
        <v>75.732980357070545</v>
      </c>
      <c r="F12" s="94">
        <v>99.2</v>
      </c>
      <c r="G12" s="94">
        <v>5.6862499999999994</v>
      </c>
      <c r="H12" s="94">
        <v>6.3499999999999943</v>
      </c>
      <c r="I12" s="46">
        <f t="shared" si="11"/>
        <v>93.65</v>
      </c>
      <c r="J12" s="46">
        <f t="shared" si="12"/>
        <v>95.450453961770506</v>
      </c>
      <c r="K12" s="47">
        <f t="shared" si="0"/>
        <v>-1.8004539617705007</v>
      </c>
      <c r="L12" s="47">
        <f t="shared" si="1"/>
        <v>1.8004539617705007</v>
      </c>
      <c r="M12" s="48">
        <f t="shared" si="13"/>
        <v>1</v>
      </c>
      <c r="N12" s="46">
        <f t="shared" si="2"/>
        <v>94.825469252379577</v>
      </c>
      <c r="O12" s="47">
        <f t="shared" si="3"/>
        <v>-1.1754692523795711</v>
      </c>
      <c r="P12" s="47">
        <f t="shared" si="4"/>
        <v>1.1754692523795711</v>
      </c>
      <c r="Q12" s="48">
        <f t="shared" si="14"/>
        <v>0</v>
      </c>
      <c r="R12" s="2"/>
      <c r="AH12" s="57">
        <f>IF(G12&gt;1,IF($E$10&gt;0,100-(#REF!/(1+(AL12/#REF!)^#REF!)^#REF!+#REF!/(AL12-1))*100,100-(AL12*D$5+D$6)*100),"")</f>
        <v>-354.95460382294937</v>
      </c>
      <c r="AI12" s="21">
        <f t="shared" si="5"/>
        <v>448.60460382294934</v>
      </c>
      <c r="AJ12" s="21">
        <f t="shared" si="6"/>
        <v>448.60460382294934</v>
      </c>
      <c r="AK12" s="48">
        <f t="shared" si="7"/>
        <v>1</v>
      </c>
      <c r="AL12" s="58">
        <f t="shared" si="8"/>
        <v>5.6862499999999994</v>
      </c>
      <c r="AM12" s="59">
        <f t="shared" si="9"/>
        <v>181</v>
      </c>
      <c r="AN12" s="59">
        <f t="shared" si="10"/>
        <v>0</v>
      </c>
      <c r="AO12" s="60"/>
    </row>
    <row r="13" spans="3:41" ht="15.75" thickBot="1" x14ac:dyDescent="0.3">
      <c r="C13" s="76">
        <f t="shared" ref="C13:C31" si="15">C12+0.1</f>
        <v>4.0999999999999996</v>
      </c>
      <c r="D13" s="74">
        <f t="shared" ref="D13:D31" si="16">100-(D$5*$C13+D$6)</f>
        <v>77.49021051614622</v>
      </c>
      <c r="E13" s="75">
        <f t="shared" ref="E13:E31" si="17">100-($E$5*C13+$E$6)</f>
        <v>76.865225806755291</v>
      </c>
      <c r="F13" s="94">
        <v>100.1</v>
      </c>
      <c r="G13" s="94">
        <v>5.3317499999999995</v>
      </c>
      <c r="H13" s="94">
        <v>8.9499999999999886</v>
      </c>
      <c r="I13" s="46">
        <f t="shared" si="11"/>
        <v>91.050000000000011</v>
      </c>
      <c r="J13" s="46">
        <f t="shared" si="12"/>
        <v>91.436643842638077</v>
      </c>
      <c r="K13" s="47">
        <f t="shared" si="0"/>
        <v>-0.38664384263806539</v>
      </c>
      <c r="L13" s="47">
        <f t="shared" si="1"/>
        <v>0.38664384263806539</v>
      </c>
      <c r="M13" s="48">
        <f t="shared" si="13"/>
        <v>0</v>
      </c>
      <c r="N13" s="46">
        <f t="shared" si="2"/>
        <v>90.811659133247147</v>
      </c>
      <c r="O13" s="47">
        <f t="shared" si="3"/>
        <v>0.23834086675286414</v>
      </c>
      <c r="P13" s="47">
        <f t="shared" si="4"/>
        <v>0.23834086675286414</v>
      </c>
      <c r="Q13" s="48">
        <f t="shared" si="14"/>
        <v>0</v>
      </c>
      <c r="R13" s="2"/>
      <c r="AH13" s="57">
        <f>IF(G13&gt;1,IF($E$10&gt;0,100-(#REF!/(1+(AL13/#REF!)^#REF!)^#REF!+#REF!/(AL13-1))*100,100-(AL13*D$5+D$6)*100),"")</f>
        <v>-756.33561573619227</v>
      </c>
      <c r="AI13" s="21">
        <f t="shared" si="5"/>
        <v>847.38561573619222</v>
      </c>
      <c r="AJ13" s="21">
        <f t="shared" si="6"/>
        <v>847.38561573619222</v>
      </c>
      <c r="AK13" s="48">
        <f t="shared" si="7"/>
        <v>1</v>
      </c>
      <c r="AL13" s="58">
        <f t="shared" si="8"/>
        <v>5.3317499999999995</v>
      </c>
      <c r="AM13" s="59">
        <f t="shared" si="9"/>
        <v>181</v>
      </c>
      <c r="AN13" s="59">
        <f t="shared" si="10"/>
        <v>0</v>
      </c>
      <c r="AO13" s="60"/>
    </row>
    <row r="14" spans="3:41" ht="15.75" thickBot="1" x14ac:dyDescent="0.3">
      <c r="C14" s="76">
        <f t="shared" si="15"/>
        <v>4.1999999999999993</v>
      </c>
      <c r="D14" s="74">
        <f t="shared" si="16"/>
        <v>78.622455965830966</v>
      </c>
      <c r="E14" s="75">
        <f t="shared" si="17"/>
        <v>77.997471256440036</v>
      </c>
      <c r="F14" s="93">
        <v>100.2</v>
      </c>
      <c r="G14" s="93">
        <v>5.6872499999999997</v>
      </c>
      <c r="H14" s="93">
        <v>6.3499999999999943</v>
      </c>
      <c r="I14" s="46">
        <f t="shared" si="11"/>
        <v>93.65</v>
      </c>
      <c r="J14" s="46">
        <f t="shared" si="12"/>
        <v>95.461776416267355</v>
      </c>
      <c r="K14" s="47">
        <f t="shared" si="0"/>
        <v>-1.8117764162673495</v>
      </c>
      <c r="L14" s="47">
        <f t="shared" si="1"/>
        <v>1.8117764162673495</v>
      </c>
      <c r="M14" s="48">
        <f t="shared" si="13"/>
        <v>1</v>
      </c>
      <c r="N14" s="46">
        <f t="shared" si="2"/>
        <v>94.836791706876426</v>
      </c>
      <c r="O14" s="47">
        <f t="shared" si="3"/>
        <v>-1.18679170687642</v>
      </c>
      <c r="P14" s="47">
        <f t="shared" si="4"/>
        <v>1.18679170687642</v>
      </c>
      <c r="Q14" s="48">
        <f t="shared" si="14"/>
        <v>0</v>
      </c>
      <c r="R14" s="2"/>
      <c r="AH14" s="57">
        <f>IF(G14&gt;1,IF($E$10&gt;0,100-(#REF!/(1+(AL14/#REF!)^#REF!)^#REF!+#REF!/(AL14-1))*100,100-(AL14*D$5+D$6)*100),"")</f>
        <v>-353.82235837326448</v>
      </c>
      <c r="AI14" s="21">
        <f t="shared" si="5"/>
        <v>447.47235837326446</v>
      </c>
      <c r="AJ14" s="21">
        <f t="shared" si="6"/>
        <v>447.47235837326446</v>
      </c>
      <c r="AK14" s="48">
        <f t="shared" si="7"/>
        <v>1</v>
      </c>
      <c r="AL14" s="58">
        <f t="shared" si="8"/>
        <v>5.6872499999999997</v>
      </c>
      <c r="AM14" s="59">
        <f t="shared" si="9"/>
        <v>181</v>
      </c>
      <c r="AN14" s="59">
        <f t="shared" si="10"/>
        <v>0</v>
      </c>
      <c r="AO14" s="60"/>
    </row>
    <row r="15" spans="3:41" ht="15.75" thickBot="1" x14ac:dyDescent="0.3">
      <c r="C15" s="76">
        <f t="shared" si="15"/>
        <v>4.2999999999999989</v>
      </c>
      <c r="D15" s="74">
        <f t="shared" si="16"/>
        <v>79.754701415515711</v>
      </c>
      <c r="E15" s="75">
        <f t="shared" si="17"/>
        <v>79.129716706124782</v>
      </c>
      <c r="F15" s="93"/>
      <c r="G15" s="93"/>
      <c r="H15" s="93"/>
      <c r="I15" s="46" t="str">
        <f t="shared" si="11"/>
        <v/>
      </c>
      <c r="J15" s="46" t="str">
        <f t="shared" si="12"/>
        <v/>
      </c>
      <c r="K15" s="47" t="str">
        <f t="shared" si="0"/>
        <v/>
      </c>
      <c r="L15" s="47" t="str">
        <f t="shared" si="1"/>
        <v/>
      </c>
      <c r="M15" s="48">
        <f t="shared" si="13"/>
        <v>0</v>
      </c>
      <c r="N15" s="46" t="str">
        <f t="shared" si="2"/>
        <v/>
      </c>
      <c r="O15" s="47" t="str">
        <f t="shared" si="3"/>
        <v/>
      </c>
      <c r="P15" s="47" t="str">
        <f t="shared" si="4"/>
        <v/>
      </c>
      <c r="Q15" s="48">
        <f t="shared" si="14"/>
        <v>0</v>
      </c>
      <c r="R15" s="2"/>
      <c r="AH15" s="57" t="str">
        <f>IF(G15&gt;1,IF($E$10&gt;0,100-(#REF!/(1+(AL15/#REF!)^#REF!)^#REF!+#REF!/(AL15-1))*100,100-(AL15*D$5+D$6)*100),"")</f>
        <v/>
      </c>
      <c r="AI15" s="21" t="str">
        <f t="shared" si="5"/>
        <v/>
      </c>
      <c r="AJ15" s="21" t="str">
        <f t="shared" si="6"/>
        <v/>
      </c>
      <c r="AK15" s="48">
        <f t="shared" si="7"/>
        <v>0</v>
      </c>
      <c r="AL15" s="58" t="str">
        <f t="shared" si="8"/>
        <v/>
      </c>
      <c r="AM15" s="59" t="str">
        <f t="shared" si="9"/>
        <v/>
      </c>
      <c r="AN15" s="59" t="str">
        <f t="shared" si="10"/>
        <v/>
      </c>
      <c r="AO15" s="60"/>
    </row>
    <row r="16" spans="3:41" ht="15.75" thickBot="1" x14ac:dyDescent="0.3">
      <c r="C16" s="76">
        <f t="shared" si="15"/>
        <v>4.3999999999999986</v>
      </c>
      <c r="D16" s="74">
        <f t="shared" si="16"/>
        <v>80.886946865200443</v>
      </c>
      <c r="E16" s="75">
        <f t="shared" si="17"/>
        <v>80.261962155809513</v>
      </c>
      <c r="F16" s="93"/>
      <c r="G16" s="93"/>
      <c r="H16" s="93"/>
      <c r="I16" s="46" t="str">
        <f t="shared" si="11"/>
        <v/>
      </c>
      <c r="J16" s="46" t="str">
        <f t="shared" si="12"/>
        <v/>
      </c>
      <c r="K16" s="47" t="str">
        <f t="shared" si="0"/>
        <v/>
      </c>
      <c r="L16" s="47" t="str">
        <f t="shared" si="1"/>
        <v/>
      </c>
      <c r="M16" s="48">
        <f t="shared" si="13"/>
        <v>0</v>
      </c>
      <c r="N16" s="46" t="str">
        <f t="shared" si="2"/>
        <v/>
      </c>
      <c r="O16" s="47" t="str">
        <f t="shared" si="3"/>
        <v/>
      </c>
      <c r="P16" s="47" t="str">
        <f t="shared" si="4"/>
        <v/>
      </c>
      <c r="Q16" s="48">
        <f t="shared" si="14"/>
        <v>0</v>
      </c>
      <c r="R16" s="2"/>
      <c r="AH16" s="57" t="str">
        <f>IF(G16&gt;1,IF($E$10&gt;0,100-(#REF!/(1+(AL16/#REF!)^#REF!)^#REF!+#REF!/(AL16-1))*100,100-(AL16*D$5+D$6)*100),"")</f>
        <v/>
      </c>
      <c r="AI16" s="21" t="str">
        <f t="shared" si="5"/>
        <v/>
      </c>
      <c r="AJ16" s="21" t="str">
        <f t="shared" si="6"/>
        <v/>
      </c>
      <c r="AK16" s="48">
        <f t="shared" si="7"/>
        <v>0</v>
      </c>
      <c r="AL16" s="58" t="str">
        <f t="shared" si="8"/>
        <v/>
      </c>
      <c r="AM16" s="59" t="str">
        <f t="shared" si="9"/>
        <v/>
      </c>
      <c r="AN16" s="59" t="str">
        <f t="shared" si="10"/>
        <v/>
      </c>
      <c r="AO16" s="60"/>
    </row>
    <row r="17" spans="3:41" ht="15.75" thickBot="1" x14ac:dyDescent="0.3">
      <c r="C17" s="76">
        <f t="shared" si="15"/>
        <v>4.4999999999999982</v>
      </c>
      <c r="D17" s="74">
        <f t="shared" si="16"/>
        <v>82.019192314885188</v>
      </c>
      <c r="E17" s="75">
        <f t="shared" si="17"/>
        <v>81.394207605494259</v>
      </c>
      <c r="F17" s="93"/>
      <c r="G17" s="93"/>
      <c r="H17" s="93"/>
      <c r="I17" s="46" t="str">
        <f t="shared" si="11"/>
        <v/>
      </c>
      <c r="J17" s="46" t="str">
        <f t="shared" si="12"/>
        <v/>
      </c>
      <c r="K17" s="47" t="str">
        <f t="shared" si="0"/>
        <v/>
      </c>
      <c r="L17" s="47" t="str">
        <f t="shared" si="1"/>
        <v/>
      </c>
      <c r="M17" s="48">
        <f t="shared" si="13"/>
        <v>0</v>
      </c>
      <c r="N17" s="46" t="str">
        <f t="shared" si="2"/>
        <v/>
      </c>
      <c r="O17" s="47" t="str">
        <f t="shared" si="3"/>
        <v/>
      </c>
      <c r="P17" s="47" t="str">
        <f t="shared" si="4"/>
        <v/>
      </c>
      <c r="Q17" s="48">
        <f t="shared" si="14"/>
        <v>0</v>
      </c>
      <c r="R17" s="2"/>
      <c r="AH17" s="57" t="str">
        <f>IF(G17&gt;1,IF($E$10&gt;0,100-(#REF!/(1+(AL17/#REF!)^#REF!)^#REF!+#REF!/(AL17-1))*100,100-(AL17*D$5+D$6)*100),"")</f>
        <v/>
      </c>
      <c r="AI17" s="21" t="str">
        <f t="shared" si="5"/>
        <v/>
      </c>
      <c r="AJ17" s="21" t="str">
        <f t="shared" si="6"/>
        <v/>
      </c>
      <c r="AK17" s="48">
        <f t="shared" si="7"/>
        <v>0</v>
      </c>
      <c r="AL17" s="58" t="str">
        <f t="shared" si="8"/>
        <v/>
      </c>
      <c r="AM17" s="59" t="str">
        <f t="shared" si="9"/>
        <v/>
      </c>
      <c r="AN17" s="59" t="str">
        <f t="shared" si="10"/>
        <v/>
      </c>
      <c r="AO17" s="60"/>
    </row>
    <row r="18" spans="3:41" ht="15.75" thickBot="1" x14ac:dyDescent="0.3">
      <c r="C18" s="76">
        <f t="shared" si="15"/>
        <v>4.5999999999999979</v>
      </c>
      <c r="D18" s="74">
        <f t="shared" si="16"/>
        <v>83.15143776456992</v>
      </c>
      <c r="E18" s="75">
        <f t="shared" si="17"/>
        <v>82.52645305517899</v>
      </c>
      <c r="F18" s="93"/>
      <c r="G18" s="93"/>
      <c r="H18" s="93"/>
      <c r="I18" s="46" t="str">
        <f t="shared" si="11"/>
        <v/>
      </c>
      <c r="J18" s="46" t="str">
        <f t="shared" si="12"/>
        <v/>
      </c>
      <c r="K18" s="47" t="str">
        <f t="shared" si="0"/>
        <v/>
      </c>
      <c r="L18" s="47" t="str">
        <f t="shared" si="1"/>
        <v/>
      </c>
      <c r="M18" s="48">
        <f t="shared" si="13"/>
        <v>0</v>
      </c>
      <c r="N18" s="46" t="str">
        <f t="shared" si="2"/>
        <v/>
      </c>
      <c r="O18" s="47" t="str">
        <f t="shared" si="3"/>
        <v/>
      </c>
      <c r="P18" s="47" t="str">
        <f t="shared" si="4"/>
        <v/>
      </c>
      <c r="Q18" s="48">
        <f t="shared" si="14"/>
        <v>0</v>
      </c>
      <c r="R18" s="2"/>
      <c r="AH18" s="57" t="str">
        <f>IF(G18&gt;1,IF($E$10&gt;0,100-(#REF!/(1+(AL18/#REF!)^#REF!)^#REF!+#REF!/(AL18-1))*100,100-(AL18*D$5+D$6)*100),"")</f>
        <v/>
      </c>
      <c r="AI18" s="21" t="str">
        <f t="shared" si="5"/>
        <v/>
      </c>
      <c r="AJ18" s="21" t="str">
        <f t="shared" si="6"/>
        <v/>
      </c>
      <c r="AK18" s="48">
        <f t="shared" si="7"/>
        <v>0</v>
      </c>
      <c r="AL18" s="58" t="str">
        <f t="shared" si="8"/>
        <v/>
      </c>
      <c r="AM18" s="59" t="str">
        <f t="shared" si="9"/>
        <v/>
      </c>
      <c r="AN18" s="59" t="str">
        <f t="shared" si="10"/>
        <v/>
      </c>
      <c r="AO18" s="60"/>
    </row>
    <row r="19" spans="3:41" ht="15.75" thickBot="1" x14ac:dyDescent="0.3">
      <c r="C19" s="76">
        <f t="shared" si="15"/>
        <v>4.6999999999999975</v>
      </c>
      <c r="D19" s="74">
        <f t="shared" si="16"/>
        <v>84.283683214254665</v>
      </c>
      <c r="E19" s="75">
        <f t="shared" si="17"/>
        <v>83.658698504863736</v>
      </c>
      <c r="F19" s="93"/>
      <c r="G19" s="93"/>
      <c r="H19" s="93"/>
      <c r="I19" s="46" t="str">
        <f t="shared" si="11"/>
        <v/>
      </c>
      <c r="J19" s="46" t="str">
        <f t="shared" si="12"/>
        <v/>
      </c>
      <c r="K19" s="47" t="str">
        <f t="shared" si="0"/>
        <v/>
      </c>
      <c r="L19" s="47" t="str">
        <f t="shared" si="1"/>
        <v/>
      </c>
      <c r="M19" s="48">
        <f t="shared" si="13"/>
        <v>0</v>
      </c>
      <c r="N19" s="46" t="str">
        <f t="shared" si="2"/>
        <v/>
      </c>
      <c r="O19" s="47" t="str">
        <f t="shared" si="3"/>
        <v/>
      </c>
      <c r="P19" s="47" t="str">
        <f t="shared" si="4"/>
        <v/>
      </c>
      <c r="Q19" s="48">
        <f t="shared" si="14"/>
        <v>0</v>
      </c>
      <c r="R19" s="2"/>
      <c r="AH19" s="57" t="str">
        <f>IF(G19&gt;1,IF($E$10&gt;0,100-(#REF!/(1+(AL19/#REF!)^#REF!)^#REF!+#REF!/(AL19-1))*100,100-(AL19*D$5+D$6)*100),"")</f>
        <v/>
      </c>
      <c r="AI19" s="21" t="str">
        <f t="shared" si="5"/>
        <v/>
      </c>
      <c r="AJ19" s="21" t="str">
        <f t="shared" si="6"/>
        <v/>
      </c>
      <c r="AK19" s="48">
        <f t="shared" si="7"/>
        <v>0</v>
      </c>
      <c r="AL19" s="58" t="str">
        <f t="shared" si="8"/>
        <v/>
      </c>
      <c r="AM19" s="59" t="str">
        <f t="shared" si="9"/>
        <v/>
      </c>
      <c r="AN19" s="59" t="str">
        <f t="shared" si="10"/>
        <v/>
      </c>
      <c r="AO19" s="60"/>
    </row>
    <row r="20" spans="3:41" ht="15.75" thickBot="1" x14ac:dyDescent="0.3">
      <c r="C20" s="76">
        <f t="shared" si="15"/>
        <v>4.7999999999999972</v>
      </c>
      <c r="D20" s="74">
        <f t="shared" si="16"/>
        <v>85.415928663939411</v>
      </c>
      <c r="E20" s="75">
        <f t="shared" si="17"/>
        <v>84.790943954548482</v>
      </c>
      <c r="F20" s="93"/>
      <c r="G20" s="93"/>
      <c r="H20" s="93"/>
      <c r="I20" s="46" t="str">
        <f t="shared" si="11"/>
        <v/>
      </c>
      <c r="J20" s="46" t="str">
        <f t="shared" si="12"/>
        <v/>
      </c>
      <c r="K20" s="47" t="str">
        <f t="shared" si="0"/>
        <v/>
      </c>
      <c r="L20" s="47" t="str">
        <f t="shared" si="1"/>
        <v/>
      </c>
      <c r="M20" s="48">
        <f t="shared" si="13"/>
        <v>0</v>
      </c>
      <c r="N20" s="46" t="str">
        <f t="shared" si="2"/>
        <v/>
      </c>
      <c r="O20" s="47" t="str">
        <f t="shared" si="3"/>
        <v/>
      </c>
      <c r="P20" s="47" t="str">
        <f t="shared" si="4"/>
        <v/>
      </c>
      <c r="Q20" s="48">
        <f t="shared" si="14"/>
        <v>0</v>
      </c>
      <c r="R20" s="2"/>
      <c r="AH20" s="57" t="str">
        <f>IF(G20&gt;1,IF($E$10&gt;0,100-(#REF!/(1+(AL20/#REF!)^#REF!)^#REF!+#REF!/(AL20-1))*100,100-(AL20*D$5+D$6)*100),"")</f>
        <v/>
      </c>
      <c r="AI20" s="21" t="str">
        <f t="shared" si="5"/>
        <v/>
      </c>
      <c r="AJ20" s="21" t="str">
        <f t="shared" si="6"/>
        <v/>
      </c>
      <c r="AK20" s="48">
        <f t="shared" si="7"/>
        <v>0</v>
      </c>
      <c r="AL20" s="58" t="str">
        <f t="shared" si="8"/>
        <v/>
      </c>
      <c r="AM20" s="59" t="str">
        <f t="shared" si="9"/>
        <v/>
      </c>
      <c r="AN20" s="59" t="str">
        <f t="shared" si="10"/>
        <v/>
      </c>
      <c r="AO20" s="60"/>
    </row>
    <row r="21" spans="3:41" ht="15.75" thickBot="1" x14ac:dyDescent="0.3">
      <c r="C21" s="76">
        <f t="shared" si="15"/>
        <v>4.8999999999999968</v>
      </c>
      <c r="D21" s="74">
        <f t="shared" si="16"/>
        <v>86.548174113624157</v>
      </c>
      <c r="E21" s="75">
        <f t="shared" si="17"/>
        <v>85.923189404233227</v>
      </c>
      <c r="F21" s="93"/>
      <c r="G21" s="93"/>
      <c r="H21" s="93"/>
      <c r="I21" s="46" t="str">
        <f t="shared" si="11"/>
        <v/>
      </c>
      <c r="J21" s="46" t="str">
        <f t="shared" si="12"/>
        <v/>
      </c>
      <c r="K21" s="47" t="str">
        <f t="shared" si="0"/>
        <v/>
      </c>
      <c r="L21" s="47" t="str">
        <f t="shared" si="1"/>
        <v/>
      </c>
      <c r="M21" s="48">
        <f t="shared" si="13"/>
        <v>0</v>
      </c>
      <c r="N21" s="46" t="str">
        <f t="shared" si="2"/>
        <v/>
      </c>
      <c r="O21" s="47" t="str">
        <f t="shared" si="3"/>
        <v/>
      </c>
      <c r="P21" s="47" t="str">
        <f t="shared" si="4"/>
        <v/>
      </c>
      <c r="Q21" s="48">
        <f t="shared" si="14"/>
        <v>0</v>
      </c>
      <c r="R21" s="2"/>
      <c r="AH21" s="57" t="str">
        <f>IF(G21&gt;1,IF($E$10&gt;0,100-(#REF!/(1+(AL21/#REF!)^#REF!)^#REF!+#REF!/(AL21-1))*100,100-(AL21*D$5+D$6)*100),"")</f>
        <v/>
      </c>
      <c r="AI21" s="21" t="str">
        <f t="shared" si="5"/>
        <v/>
      </c>
      <c r="AJ21" s="21" t="str">
        <f t="shared" si="6"/>
        <v/>
      </c>
      <c r="AK21" s="48">
        <f t="shared" si="7"/>
        <v>0</v>
      </c>
      <c r="AL21" s="58" t="str">
        <f t="shared" si="8"/>
        <v/>
      </c>
      <c r="AM21" s="59" t="str">
        <f t="shared" si="9"/>
        <v/>
      </c>
      <c r="AN21" s="59" t="str">
        <f t="shared" si="10"/>
        <v/>
      </c>
      <c r="AO21" s="60"/>
    </row>
    <row r="22" spans="3:41" ht="15.75" thickBot="1" x14ac:dyDescent="0.3">
      <c r="C22" s="76">
        <f t="shared" si="15"/>
        <v>4.9999999999999964</v>
      </c>
      <c r="D22" s="74">
        <f t="shared" si="16"/>
        <v>87.680419563308902</v>
      </c>
      <c r="E22" s="75">
        <f t="shared" si="17"/>
        <v>87.055434853917973</v>
      </c>
      <c r="F22" s="93"/>
      <c r="G22" s="93"/>
      <c r="H22" s="93"/>
      <c r="I22" s="46" t="str">
        <f t="shared" si="11"/>
        <v/>
      </c>
      <c r="J22" s="46" t="str">
        <f t="shared" si="12"/>
        <v/>
      </c>
      <c r="K22" s="47" t="str">
        <f t="shared" si="0"/>
        <v/>
      </c>
      <c r="L22" s="47" t="str">
        <f t="shared" si="1"/>
        <v/>
      </c>
      <c r="M22" s="48">
        <f t="shared" si="13"/>
        <v>0</v>
      </c>
      <c r="N22" s="46" t="str">
        <f t="shared" si="2"/>
        <v/>
      </c>
      <c r="O22" s="47" t="str">
        <f t="shared" si="3"/>
        <v/>
      </c>
      <c r="P22" s="47" t="str">
        <f t="shared" si="4"/>
        <v/>
      </c>
      <c r="Q22" s="48">
        <f t="shared" si="14"/>
        <v>0</v>
      </c>
      <c r="R22" s="2"/>
      <c r="AH22" s="57" t="str">
        <f>IF(G22&gt;1,IF($E$10&gt;0,100-(#REF!/(1+(AL22/#REF!)^#REF!)^#REF!+#REF!/(AL22-1))*100,100-(AL22*D$5+D$6)*100),"")</f>
        <v/>
      </c>
      <c r="AI22" s="21" t="str">
        <f t="shared" si="5"/>
        <v/>
      </c>
      <c r="AJ22" s="21" t="str">
        <f t="shared" si="6"/>
        <v/>
      </c>
      <c r="AK22" s="48">
        <f t="shared" si="7"/>
        <v>0</v>
      </c>
      <c r="AL22" s="58" t="str">
        <f t="shared" si="8"/>
        <v/>
      </c>
      <c r="AM22" s="59" t="str">
        <f t="shared" si="9"/>
        <v/>
      </c>
      <c r="AN22" s="59" t="str">
        <f t="shared" si="10"/>
        <v/>
      </c>
      <c r="AO22" s="60"/>
    </row>
    <row r="23" spans="3:41" ht="15.75" thickBot="1" x14ac:dyDescent="0.3">
      <c r="C23" s="76">
        <f t="shared" si="15"/>
        <v>5.0999999999999961</v>
      </c>
      <c r="D23" s="74">
        <f t="shared" si="16"/>
        <v>88.812665012993648</v>
      </c>
      <c r="E23" s="75">
        <f t="shared" si="17"/>
        <v>88.187680303602718</v>
      </c>
      <c r="F23" s="93"/>
      <c r="G23" s="93"/>
      <c r="H23" s="93"/>
      <c r="I23" s="46" t="str">
        <f t="shared" si="11"/>
        <v/>
      </c>
      <c r="J23" s="46" t="str">
        <f t="shared" si="12"/>
        <v/>
      </c>
      <c r="K23" s="47" t="str">
        <f t="shared" si="0"/>
        <v/>
      </c>
      <c r="L23" s="47" t="str">
        <f t="shared" si="1"/>
        <v/>
      </c>
      <c r="M23" s="48">
        <f t="shared" si="13"/>
        <v>0</v>
      </c>
      <c r="N23" s="46" t="str">
        <f t="shared" si="2"/>
        <v/>
      </c>
      <c r="O23" s="47" t="str">
        <f t="shared" si="3"/>
        <v/>
      </c>
      <c r="P23" s="47" t="str">
        <f t="shared" si="4"/>
        <v/>
      </c>
      <c r="Q23" s="48">
        <f t="shared" si="14"/>
        <v>0</v>
      </c>
      <c r="R23" s="2"/>
      <c r="AH23" s="57" t="str">
        <f>IF(G23&gt;1,IF($E$10&gt;0,100-(#REF!/(1+(AL23/#REF!)^#REF!)^#REF!+#REF!/(AL23-1))*100,100-(AL23*D$5+D$6)*100),"")</f>
        <v/>
      </c>
      <c r="AI23" s="21" t="str">
        <f t="shared" si="5"/>
        <v/>
      </c>
      <c r="AJ23" s="21" t="str">
        <f t="shared" si="6"/>
        <v/>
      </c>
      <c r="AK23" s="48">
        <f t="shared" si="7"/>
        <v>0</v>
      </c>
      <c r="AL23" s="58" t="str">
        <f t="shared" si="8"/>
        <v/>
      </c>
      <c r="AM23" s="59" t="str">
        <f t="shared" si="9"/>
        <v/>
      </c>
      <c r="AN23" s="59" t="str">
        <f t="shared" si="10"/>
        <v/>
      </c>
      <c r="AO23" s="60"/>
    </row>
    <row r="24" spans="3:41" ht="15.75" thickBot="1" x14ac:dyDescent="0.3">
      <c r="C24" s="76">
        <f t="shared" si="15"/>
        <v>5.1999999999999957</v>
      </c>
      <c r="D24" s="74">
        <f t="shared" si="16"/>
        <v>89.944910462678379</v>
      </c>
      <c r="E24" s="75">
        <f t="shared" si="17"/>
        <v>89.31992575328745</v>
      </c>
      <c r="F24" s="93"/>
      <c r="G24" s="93"/>
      <c r="H24" s="93"/>
      <c r="I24" s="46" t="str">
        <f t="shared" si="11"/>
        <v/>
      </c>
      <c r="J24" s="46" t="str">
        <f t="shared" si="12"/>
        <v/>
      </c>
      <c r="K24" s="47" t="str">
        <f t="shared" si="0"/>
        <v/>
      </c>
      <c r="L24" s="47" t="str">
        <f t="shared" si="1"/>
        <v/>
      </c>
      <c r="M24" s="48">
        <f t="shared" si="13"/>
        <v>0</v>
      </c>
      <c r="N24" s="46" t="str">
        <f t="shared" si="2"/>
        <v/>
      </c>
      <c r="O24" s="47" t="str">
        <f t="shared" si="3"/>
        <v/>
      </c>
      <c r="P24" s="47" t="str">
        <f t="shared" si="4"/>
        <v/>
      </c>
      <c r="Q24" s="48">
        <f t="shared" si="14"/>
        <v>0</v>
      </c>
      <c r="R24" s="2"/>
      <c r="AH24" s="57" t="str">
        <f>IF(G24&gt;1,IF($E$10&gt;0,100-(#REF!/(1+(AL24/#REF!)^#REF!)^#REF!+#REF!/(AL24-1))*100,100-(AL24*D$5+D$6)*100),"")</f>
        <v/>
      </c>
      <c r="AI24" s="21" t="str">
        <f t="shared" si="5"/>
        <v/>
      </c>
      <c r="AJ24" s="21" t="str">
        <f t="shared" si="6"/>
        <v/>
      </c>
      <c r="AK24" s="48">
        <f t="shared" si="7"/>
        <v>0</v>
      </c>
      <c r="AL24" s="58" t="str">
        <f t="shared" si="8"/>
        <v/>
      </c>
      <c r="AM24" s="59" t="str">
        <f t="shared" si="9"/>
        <v/>
      </c>
      <c r="AN24" s="59" t="str">
        <f t="shared" si="10"/>
        <v/>
      </c>
      <c r="AO24" s="60"/>
    </row>
    <row r="25" spans="3:41" ht="15.75" thickBot="1" x14ac:dyDescent="0.3">
      <c r="C25" s="76">
        <f t="shared" si="15"/>
        <v>5.2999999999999954</v>
      </c>
      <c r="D25" s="74">
        <f t="shared" si="16"/>
        <v>91.077155912363125</v>
      </c>
      <c r="E25" s="75">
        <f t="shared" si="17"/>
        <v>90.452171202972195</v>
      </c>
      <c r="F25" s="93"/>
      <c r="G25" s="93"/>
      <c r="H25" s="93"/>
      <c r="I25" s="46" t="str">
        <f t="shared" si="11"/>
        <v/>
      </c>
      <c r="J25" s="46" t="str">
        <f t="shared" si="12"/>
        <v/>
      </c>
      <c r="K25" s="47" t="str">
        <f t="shared" si="0"/>
        <v/>
      </c>
      <c r="L25" s="47" t="str">
        <f t="shared" si="1"/>
        <v/>
      </c>
      <c r="M25" s="48">
        <f t="shared" si="13"/>
        <v>0</v>
      </c>
      <c r="N25" s="46" t="str">
        <f t="shared" si="2"/>
        <v/>
      </c>
      <c r="O25" s="47" t="str">
        <f t="shared" si="3"/>
        <v/>
      </c>
      <c r="P25" s="47" t="str">
        <f t="shared" si="4"/>
        <v/>
      </c>
      <c r="Q25" s="48">
        <f t="shared" si="14"/>
        <v>0</v>
      </c>
      <c r="R25" s="2"/>
      <c r="AH25" s="57" t="str">
        <f>IF(G25&gt;1,IF($E$10&gt;0,100-(#REF!/(1+(AL25/#REF!)^#REF!)^#REF!+#REF!/(AL25-1))*100,100-(AL25*D$5+D$6)*100),"")</f>
        <v/>
      </c>
      <c r="AI25" s="21" t="str">
        <f t="shared" si="5"/>
        <v/>
      </c>
      <c r="AJ25" s="21" t="str">
        <f t="shared" si="6"/>
        <v/>
      </c>
      <c r="AK25" s="48">
        <f t="shared" si="7"/>
        <v>0</v>
      </c>
      <c r="AL25" s="58" t="str">
        <f t="shared" si="8"/>
        <v/>
      </c>
      <c r="AM25" s="59" t="str">
        <f t="shared" si="9"/>
        <v/>
      </c>
      <c r="AN25" s="59" t="str">
        <f t="shared" si="10"/>
        <v/>
      </c>
      <c r="AO25" s="60"/>
    </row>
    <row r="26" spans="3:41" ht="15.75" thickBot="1" x14ac:dyDescent="0.3">
      <c r="C26" s="76">
        <f t="shared" si="15"/>
        <v>5.399999999999995</v>
      </c>
      <c r="D26" s="74">
        <f t="shared" si="16"/>
        <v>92.209401362047856</v>
      </c>
      <c r="E26" s="75">
        <f t="shared" si="17"/>
        <v>91.584416652656927</v>
      </c>
      <c r="F26" s="93"/>
      <c r="G26" s="93"/>
      <c r="H26" s="93"/>
      <c r="I26" s="46" t="str">
        <f t="shared" si="11"/>
        <v/>
      </c>
      <c r="J26" s="46" t="str">
        <f t="shared" si="12"/>
        <v/>
      </c>
      <c r="K26" s="47" t="str">
        <f t="shared" si="0"/>
        <v/>
      </c>
      <c r="L26" s="47" t="str">
        <f t="shared" si="1"/>
        <v/>
      </c>
      <c r="M26" s="48">
        <f t="shared" si="13"/>
        <v>0</v>
      </c>
      <c r="N26" s="46" t="str">
        <f t="shared" si="2"/>
        <v/>
      </c>
      <c r="O26" s="47" t="str">
        <f t="shared" si="3"/>
        <v/>
      </c>
      <c r="P26" s="47" t="str">
        <f t="shared" si="4"/>
        <v/>
      </c>
      <c r="Q26" s="48">
        <f t="shared" si="14"/>
        <v>0</v>
      </c>
      <c r="R26" s="2"/>
      <c r="AH26" s="57" t="str">
        <f>IF(G26&gt;1,IF($E$10&gt;0,100-(#REF!/(1+(AL26/#REF!)^#REF!)^#REF!+#REF!/(AL26-1))*100,100-(AL26*D$5+D$6)*100),"")</f>
        <v/>
      </c>
      <c r="AI26" s="21" t="str">
        <f t="shared" si="5"/>
        <v/>
      </c>
      <c r="AJ26" s="21" t="str">
        <f t="shared" si="6"/>
        <v/>
      </c>
      <c r="AK26" s="48">
        <f t="shared" si="7"/>
        <v>0</v>
      </c>
      <c r="AL26" s="58" t="str">
        <f t="shared" si="8"/>
        <v/>
      </c>
      <c r="AM26" s="59" t="str">
        <f t="shared" si="9"/>
        <v/>
      </c>
      <c r="AN26" s="59" t="str">
        <f t="shared" si="10"/>
        <v/>
      </c>
      <c r="AO26" s="60"/>
    </row>
    <row r="27" spans="3:41" ht="15.75" thickBot="1" x14ac:dyDescent="0.3">
      <c r="C27" s="76">
        <f t="shared" si="15"/>
        <v>5.4999999999999947</v>
      </c>
      <c r="D27" s="74">
        <f t="shared" si="16"/>
        <v>93.341646811732602</v>
      </c>
      <c r="E27" s="75">
        <f t="shared" si="17"/>
        <v>92.716662102341672</v>
      </c>
      <c r="F27" s="45"/>
      <c r="G27" s="45"/>
      <c r="H27" s="45"/>
      <c r="I27" s="46" t="str">
        <f t="shared" si="11"/>
        <v/>
      </c>
      <c r="J27" s="46" t="str">
        <f t="shared" si="12"/>
        <v/>
      </c>
      <c r="K27" s="47" t="str">
        <f t="shared" si="0"/>
        <v/>
      </c>
      <c r="L27" s="47" t="str">
        <f t="shared" si="1"/>
        <v/>
      </c>
      <c r="M27" s="48">
        <f t="shared" si="13"/>
        <v>0</v>
      </c>
      <c r="N27" s="46" t="str">
        <f t="shared" si="2"/>
        <v/>
      </c>
      <c r="O27" s="47" t="str">
        <f t="shared" si="3"/>
        <v/>
      </c>
      <c r="P27" s="47" t="str">
        <f t="shared" si="4"/>
        <v/>
      </c>
      <c r="Q27" s="48">
        <f t="shared" si="14"/>
        <v>0</v>
      </c>
      <c r="R27" s="2"/>
      <c r="AH27" s="57" t="str">
        <f>IF(G27&gt;1,IF($E$10&gt;0,100-(#REF!/(1+(AL27/#REF!)^#REF!)^#REF!+#REF!/(AL27-1))*100,100-(AL27*D$5+D$6)*100),"")</f>
        <v/>
      </c>
      <c r="AI27" s="21" t="str">
        <f t="shared" si="5"/>
        <v/>
      </c>
      <c r="AJ27" s="21" t="str">
        <f t="shared" si="6"/>
        <v/>
      </c>
      <c r="AK27" s="48">
        <f t="shared" si="7"/>
        <v>0</v>
      </c>
      <c r="AL27" s="58" t="str">
        <f t="shared" si="8"/>
        <v/>
      </c>
      <c r="AM27" s="59" t="str">
        <f t="shared" si="9"/>
        <v/>
      </c>
      <c r="AN27" s="59" t="str">
        <f t="shared" si="10"/>
        <v/>
      </c>
      <c r="AO27" s="60"/>
    </row>
    <row r="28" spans="3:41" ht="15.75" thickBot="1" x14ac:dyDescent="0.3">
      <c r="C28" s="76">
        <f t="shared" si="15"/>
        <v>5.5999999999999943</v>
      </c>
      <c r="D28" s="74">
        <f t="shared" si="16"/>
        <v>94.473892261417348</v>
      </c>
      <c r="E28" s="75">
        <f t="shared" si="17"/>
        <v>93.848907552026418</v>
      </c>
      <c r="F28" s="45"/>
      <c r="G28" s="45"/>
      <c r="H28" s="45"/>
      <c r="I28" s="46" t="str">
        <f t="shared" si="11"/>
        <v/>
      </c>
      <c r="J28" s="46" t="str">
        <f t="shared" si="12"/>
        <v/>
      </c>
      <c r="K28" s="47" t="str">
        <f t="shared" si="0"/>
        <v/>
      </c>
      <c r="L28" s="47" t="str">
        <f t="shared" si="1"/>
        <v/>
      </c>
      <c r="M28" s="48">
        <f t="shared" si="13"/>
        <v>0</v>
      </c>
      <c r="N28" s="46" t="str">
        <f t="shared" si="2"/>
        <v/>
      </c>
      <c r="O28" s="47" t="str">
        <f t="shared" si="3"/>
        <v/>
      </c>
      <c r="P28" s="47" t="str">
        <f t="shared" si="4"/>
        <v/>
      </c>
      <c r="Q28" s="48">
        <f t="shared" si="14"/>
        <v>0</v>
      </c>
      <c r="R28" s="2"/>
      <c r="AH28" s="57" t="str">
        <f>IF(G28&gt;1,IF($E$10&gt;0,100-(#REF!/(1+(AL28/#REF!)^#REF!)^#REF!+#REF!/(AL28-1))*100,100-(AL28*D$5+D$6)*100),"")</f>
        <v/>
      </c>
      <c r="AI28" s="21" t="str">
        <f t="shared" si="5"/>
        <v/>
      </c>
      <c r="AJ28" s="21" t="str">
        <f t="shared" si="6"/>
        <v/>
      </c>
      <c r="AK28" s="48">
        <f t="shared" si="7"/>
        <v>0</v>
      </c>
      <c r="AL28" s="58" t="str">
        <f t="shared" si="8"/>
        <v/>
      </c>
      <c r="AM28" s="59" t="str">
        <f t="shared" si="9"/>
        <v/>
      </c>
      <c r="AN28" s="59" t="str">
        <f t="shared" si="10"/>
        <v/>
      </c>
      <c r="AO28" s="60"/>
    </row>
    <row r="29" spans="3:41" ht="15.75" thickBot="1" x14ac:dyDescent="0.3">
      <c r="C29" s="76">
        <f t="shared" si="15"/>
        <v>5.699999999999994</v>
      </c>
      <c r="D29" s="74">
        <f t="shared" si="16"/>
        <v>95.606137711102093</v>
      </c>
      <c r="E29" s="75">
        <f t="shared" si="17"/>
        <v>94.981153001711164</v>
      </c>
      <c r="F29" s="45"/>
      <c r="G29" s="45"/>
      <c r="H29" s="45"/>
      <c r="I29" s="46" t="str">
        <f t="shared" si="11"/>
        <v/>
      </c>
      <c r="J29" s="46" t="str">
        <f t="shared" si="12"/>
        <v/>
      </c>
      <c r="K29" s="47" t="str">
        <f t="shared" si="0"/>
        <v/>
      </c>
      <c r="L29" s="47" t="str">
        <f t="shared" si="1"/>
        <v/>
      </c>
      <c r="M29" s="48">
        <f t="shared" si="13"/>
        <v>0</v>
      </c>
      <c r="N29" s="46" t="str">
        <f t="shared" si="2"/>
        <v/>
      </c>
      <c r="O29" s="47" t="str">
        <f t="shared" si="3"/>
        <v/>
      </c>
      <c r="P29" s="47" t="str">
        <f t="shared" si="4"/>
        <v/>
      </c>
      <c r="Q29" s="48">
        <f t="shared" si="14"/>
        <v>0</v>
      </c>
      <c r="R29" s="2"/>
      <c r="AH29" s="57" t="str">
        <f>IF(G29&gt;1,IF($E$10&gt;0,100-(#REF!/(1+(AL29/#REF!)^#REF!)^#REF!+#REF!/(AL29-1))*100,100-(AL29*D$5+D$6)*100),"")</f>
        <v/>
      </c>
      <c r="AI29" s="21" t="str">
        <f t="shared" si="5"/>
        <v/>
      </c>
      <c r="AJ29" s="21" t="str">
        <f t="shared" si="6"/>
        <v/>
      </c>
      <c r="AK29" s="48">
        <f t="shared" si="7"/>
        <v>0</v>
      </c>
      <c r="AL29" s="58" t="str">
        <f t="shared" si="8"/>
        <v/>
      </c>
      <c r="AM29" s="59" t="str">
        <f t="shared" si="9"/>
        <v/>
      </c>
      <c r="AN29" s="59" t="str">
        <f t="shared" si="10"/>
        <v/>
      </c>
      <c r="AO29" s="60"/>
    </row>
    <row r="30" spans="3:41" ht="15.75" thickBot="1" x14ac:dyDescent="0.3">
      <c r="C30" s="76">
        <f t="shared" si="15"/>
        <v>5.7999999999999936</v>
      </c>
      <c r="D30" s="74">
        <f t="shared" si="16"/>
        <v>96.738383160786839</v>
      </c>
      <c r="E30" s="75">
        <f t="shared" si="17"/>
        <v>96.113398451395909</v>
      </c>
      <c r="F30" s="45"/>
      <c r="G30" s="45"/>
      <c r="H30" s="45"/>
      <c r="I30" s="46" t="str">
        <f t="shared" si="11"/>
        <v/>
      </c>
      <c r="J30" s="46" t="str">
        <f t="shared" si="12"/>
        <v/>
      </c>
      <c r="K30" s="47" t="str">
        <f t="shared" si="0"/>
        <v/>
      </c>
      <c r="L30" s="47" t="str">
        <f t="shared" si="1"/>
        <v/>
      </c>
      <c r="M30" s="48">
        <f t="shared" si="13"/>
        <v>0</v>
      </c>
      <c r="N30" s="46" t="str">
        <f t="shared" si="2"/>
        <v/>
      </c>
      <c r="O30" s="47" t="str">
        <f t="shared" si="3"/>
        <v/>
      </c>
      <c r="P30" s="47" t="str">
        <f t="shared" si="4"/>
        <v/>
      </c>
      <c r="Q30" s="48">
        <f t="shared" si="14"/>
        <v>0</v>
      </c>
      <c r="R30" s="2"/>
      <c r="AH30" s="57" t="str">
        <f>IF(G30&gt;1,IF($E$10&gt;0,100-(#REF!/(1+(AL30/#REF!)^#REF!)^#REF!+#REF!/(AL30-1))*100,100-(AL30*D$5+D$6)*100),"")</f>
        <v/>
      </c>
      <c r="AI30" s="21" t="str">
        <f t="shared" si="5"/>
        <v/>
      </c>
      <c r="AJ30" s="21" t="str">
        <f t="shared" si="6"/>
        <v/>
      </c>
      <c r="AK30" s="48">
        <f t="shared" si="7"/>
        <v>0</v>
      </c>
      <c r="AL30" s="58" t="str">
        <f t="shared" si="8"/>
        <v/>
      </c>
      <c r="AM30" s="59" t="str">
        <f t="shared" si="9"/>
        <v/>
      </c>
      <c r="AN30" s="59" t="str">
        <f t="shared" si="10"/>
        <v/>
      </c>
      <c r="AO30" s="60"/>
    </row>
    <row r="31" spans="3:41" ht="15.75" thickBot="1" x14ac:dyDescent="0.3">
      <c r="C31" s="77">
        <f t="shared" si="15"/>
        <v>5.8999999999999932</v>
      </c>
      <c r="D31" s="74">
        <f t="shared" si="16"/>
        <v>97.870628610471584</v>
      </c>
      <c r="E31" s="75">
        <f t="shared" si="17"/>
        <v>97.245643901080655</v>
      </c>
      <c r="F31" s="45"/>
      <c r="G31" s="45"/>
      <c r="H31" s="45"/>
      <c r="I31" s="46" t="str">
        <f t="shared" si="11"/>
        <v/>
      </c>
      <c r="J31" s="46" t="str">
        <f t="shared" si="12"/>
        <v/>
      </c>
      <c r="K31" s="47" t="str">
        <f t="shared" si="0"/>
        <v/>
      </c>
      <c r="L31" s="47" t="str">
        <f t="shared" si="1"/>
        <v/>
      </c>
      <c r="M31" s="48">
        <f t="shared" si="13"/>
        <v>0</v>
      </c>
      <c r="N31" s="46" t="str">
        <f t="shared" si="2"/>
        <v/>
      </c>
      <c r="O31" s="47" t="str">
        <f t="shared" si="3"/>
        <v/>
      </c>
      <c r="P31" s="47" t="str">
        <f t="shared" si="4"/>
        <v/>
      </c>
      <c r="Q31" s="48">
        <f t="shared" si="14"/>
        <v>0</v>
      </c>
      <c r="R31" s="2"/>
      <c r="AH31" s="57" t="str">
        <f>IF(G31&gt;1,IF($E$10&gt;0,100-(#REF!/(1+(AL31/#REF!)^#REF!)^#REF!+#REF!/(AL31-1))*100,100-(AL31*D$5+D$6)*100),"")</f>
        <v/>
      </c>
      <c r="AI31" s="21" t="str">
        <f t="shared" si="5"/>
        <v/>
      </c>
      <c r="AJ31" s="21" t="str">
        <f t="shared" si="6"/>
        <v/>
      </c>
      <c r="AK31" s="48">
        <f t="shared" si="7"/>
        <v>0</v>
      </c>
      <c r="AL31" s="58" t="str">
        <f t="shared" si="8"/>
        <v/>
      </c>
      <c r="AM31" s="59" t="str">
        <f t="shared" si="9"/>
        <v/>
      </c>
      <c r="AN31" s="59" t="str">
        <f t="shared" si="10"/>
        <v/>
      </c>
      <c r="AO31" s="60"/>
    </row>
    <row r="32" spans="3:41" ht="15.75" thickBot="1" x14ac:dyDescent="0.3">
      <c r="C32" s="78"/>
      <c r="D32" s="79"/>
      <c r="E32" s="80"/>
      <c r="F32" s="45"/>
      <c r="G32" s="45"/>
      <c r="H32" s="45"/>
      <c r="I32" s="46" t="str">
        <f t="shared" si="11"/>
        <v/>
      </c>
      <c r="J32" s="46" t="str">
        <f t="shared" si="12"/>
        <v/>
      </c>
      <c r="K32" s="47" t="str">
        <f t="shared" si="0"/>
        <v/>
      </c>
      <c r="L32" s="47" t="str">
        <f t="shared" si="1"/>
        <v/>
      </c>
      <c r="M32" s="48">
        <f t="shared" si="13"/>
        <v>0</v>
      </c>
      <c r="N32" s="46" t="str">
        <f t="shared" si="2"/>
        <v/>
      </c>
      <c r="O32" s="47" t="str">
        <f t="shared" si="3"/>
        <v/>
      </c>
      <c r="P32" s="47" t="str">
        <f t="shared" si="4"/>
        <v/>
      </c>
      <c r="Q32" s="48">
        <f t="shared" si="14"/>
        <v>0</v>
      </c>
      <c r="R32" s="2"/>
      <c r="AH32" s="57" t="str">
        <f>IF(G32&gt;1,IF($E$10&gt;0,100-(#REF!/(1+(AL32/#REF!)^#REF!)^#REF!+#REF!/(AL32-1))*100,100-(AL32*D$5+D$6)*100),"")</f>
        <v/>
      </c>
      <c r="AI32" s="21" t="str">
        <f t="shared" si="5"/>
        <v/>
      </c>
      <c r="AJ32" s="21" t="str">
        <f t="shared" si="6"/>
        <v/>
      </c>
      <c r="AK32" s="48">
        <f t="shared" si="7"/>
        <v>0</v>
      </c>
      <c r="AL32" s="58" t="str">
        <f t="shared" si="8"/>
        <v/>
      </c>
      <c r="AM32" s="59" t="str">
        <f t="shared" si="9"/>
        <v/>
      </c>
      <c r="AN32" s="59" t="str">
        <f t="shared" si="10"/>
        <v/>
      </c>
      <c r="AO32" s="60"/>
    </row>
    <row r="33" spans="2:41" ht="15.75" thickBot="1" x14ac:dyDescent="0.3">
      <c r="C33" s="186" t="str">
        <f>CONCATENATE(TEXT(D4,"mm/dd"),"pucks")</f>
        <v>07/16pucks</v>
      </c>
      <c r="D33" s="187"/>
      <c r="E33" s="187"/>
      <c r="F33" s="45"/>
      <c r="G33" s="45"/>
      <c r="H33" s="45"/>
      <c r="I33" s="46" t="str">
        <f t="shared" si="11"/>
        <v/>
      </c>
      <c r="J33" s="46" t="str">
        <f t="shared" si="12"/>
        <v/>
      </c>
      <c r="K33" s="47" t="str">
        <f t="shared" si="0"/>
        <v/>
      </c>
      <c r="L33" s="47" t="str">
        <f t="shared" si="1"/>
        <v/>
      </c>
      <c r="M33" s="48">
        <f t="shared" si="13"/>
        <v>0</v>
      </c>
      <c r="N33" s="46" t="str">
        <f t="shared" si="2"/>
        <v/>
      </c>
      <c r="O33" s="47" t="str">
        <f t="shared" si="3"/>
        <v/>
      </c>
      <c r="P33" s="47" t="str">
        <f t="shared" si="4"/>
        <v/>
      </c>
      <c r="Q33" s="48">
        <f t="shared" si="14"/>
        <v>0</v>
      </c>
      <c r="R33" s="2"/>
      <c r="AH33" s="57" t="str">
        <f>IF(G33&gt;1,IF($E$10&gt;0,100-(#REF!/(1+(AL33/#REF!)^#REF!)^#REF!+#REF!/(AL33-1))*100,100-(AL33*D$5+D$6)*100),"")</f>
        <v/>
      </c>
      <c r="AI33" s="21" t="str">
        <f t="shared" si="5"/>
        <v/>
      </c>
      <c r="AJ33" s="21" t="str">
        <f t="shared" si="6"/>
        <v/>
      </c>
      <c r="AK33" s="48">
        <f t="shared" si="7"/>
        <v>0</v>
      </c>
      <c r="AL33" s="58" t="str">
        <f t="shared" si="8"/>
        <v/>
      </c>
      <c r="AM33" s="59" t="str">
        <f t="shared" si="9"/>
        <v/>
      </c>
      <c r="AN33" s="59" t="str">
        <f t="shared" si="10"/>
        <v/>
      </c>
      <c r="AO33" s="60"/>
    </row>
    <row r="34" spans="2:41" ht="15.75" thickBot="1" x14ac:dyDescent="0.3">
      <c r="B34" t="s">
        <v>44</v>
      </c>
      <c r="C34" s="81" t="s">
        <v>42</v>
      </c>
      <c r="D34" s="81" t="s">
        <v>40</v>
      </c>
      <c r="E34" s="81" t="s">
        <v>7</v>
      </c>
      <c r="F34" s="45"/>
      <c r="G34" s="45"/>
      <c r="H34" s="45"/>
      <c r="I34" s="46" t="str">
        <f t="shared" si="11"/>
        <v/>
      </c>
      <c r="J34" s="46" t="str">
        <f t="shared" si="12"/>
        <v/>
      </c>
      <c r="K34" s="47" t="str">
        <f t="shared" si="0"/>
        <v/>
      </c>
      <c r="L34" s="47" t="str">
        <f t="shared" si="1"/>
        <v/>
      </c>
      <c r="M34" s="48">
        <f t="shared" si="13"/>
        <v>0</v>
      </c>
      <c r="N34" s="46" t="str">
        <f t="shared" si="2"/>
        <v/>
      </c>
      <c r="O34" s="47" t="str">
        <f t="shared" si="3"/>
        <v/>
      </c>
      <c r="P34" s="47" t="str">
        <f t="shared" si="4"/>
        <v/>
      </c>
      <c r="Q34" s="48">
        <f t="shared" si="14"/>
        <v>0</v>
      </c>
      <c r="R34" s="2"/>
      <c r="AH34" s="57" t="str">
        <f>IF(G34&gt;1,IF($E$10&gt;0,100-(#REF!/(1+(AL34/#REF!)^#REF!)^#REF!+#REF!/(AL34-1))*100,100-(AL34*D$5+D$6)*100),"")</f>
        <v/>
      </c>
      <c r="AI34" s="21" t="str">
        <f t="shared" si="5"/>
        <v/>
      </c>
      <c r="AJ34" s="21" t="str">
        <f t="shared" si="6"/>
        <v/>
      </c>
      <c r="AK34" s="48">
        <f t="shared" si="7"/>
        <v>0</v>
      </c>
      <c r="AL34" s="58" t="str">
        <f t="shared" si="8"/>
        <v/>
      </c>
      <c r="AM34" s="59" t="str">
        <f t="shared" si="9"/>
        <v/>
      </c>
      <c r="AN34" s="59" t="str">
        <f t="shared" si="10"/>
        <v/>
      </c>
      <c r="AO34" s="60"/>
    </row>
    <row r="35" spans="2:41" x14ac:dyDescent="0.25">
      <c r="B35" s="103" t="s">
        <v>422</v>
      </c>
      <c r="C35" s="103">
        <v>3.3037872683320022</v>
      </c>
      <c r="D35" s="104">
        <v>5.7974999999999994</v>
      </c>
      <c r="E35" s="83">
        <f>IF(C35&gt;0,100-(C35),"")</f>
        <v>96.696212731667998</v>
      </c>
      <c r="F35" s="45"/>
      <c r="G35" s="45"/>
      <c r="H35" s="45"/>
      <c r="I35" s="46" t="str">
        <f t="shared" si="11"/>
        <v/>
      </c>
      <c r="J35" s="46" t="str">
        <f t="shared" si="12"/>
        <v/>
      </c>
      <c r="K35" s="47" t="str">
        <f t="shared" si="0"/>
        <v/>
      </c>
      <c r="L35" s="47" t="str">
        <f t="shared" si="1"/>
        <v/>
      </c>
      <c r="M35" s="48">
        <f t="shared" si="13"/>
        <v>0</v>
      </c>
      <c r="N35" s="46" t="str">
        <f t="shared" si="2"/>
        <v/>
      </c>
      <c r="O35" s="47" t="str">
        <f t="shared" si="3"/>
        <v/>
      </c>
      <c r="P35" s="47" t="str">
        <f t="shared" si="4"/>
        <v/>
      </c>
      <c r="Q35" s="48">
        <f t="shared" si="14"/>
        <v>0</v>
      </c>
      <c r="R35" s="2"/>
      <c r="AH35" s="57" t="str">
        <f>IF(G35&gt;1,IF($E$10&gt;0,100-(#REF!/(1+(AL35/#REF!)^#REF!)^#REF!+#REF!/(AL35-1))*100,100-(AL35*D$5+D$6)*100),"")</f>
        <v/>
      </c>
      <c r="AI35" s="21" t="str">
        <f t="shared" si="5"/>
        <v/>
      </c>
      <c r="AJ35" s="21" t="str">
        <f t="shared" si="6"/>
        <v/>
      </c>
      <c r="AK35" s="48">
        <f t="shared" si="7"/>
        <v>0</v>
      </c>
      <c r="AL35" s="58" t="str">
        <f t="shared" si="8"/>
        <v/>
      </c>
      <c r="AM35" s="59" t="str">
        <f t="shared" si="9"/>
        <v/>
      </c>
      <c r="AN35" s="59" t="str">
        <f t="shared" si="10"/>
        <v/>
      </c>
      <c r="AO35" s="60"/>
    </row>
    <row r="36" spans="2:41" x14ac:dyDescent="0.25">
      <c r="B36" s="103" t="s">
        <v>423</v>
      </c>
      <c r="C36" s="103">
        <v>7.2522159548751057</v>
      </c>
      <c r="D36" s="104">
        <v>5.4429999999999996</v>
      </c>
      <c r="E36" s="83">
        <f t="shared" ref="E36:E99" si="18">IF(C36&gt;0,100-(C36),"")</f>
        <v>92.747784045124888</v>
      </c>
      <c r="F36" s="45"/>
      <c r="G36" s="45"/>
      <c r="H36" s="45"/>
      <c r="I36" s="46" t="str">
        <f t="shared" si="11"/>
        <v/>
      </c>
      <c r="J36" s="46" t="str">
        <f t="shared" si="12"/>
        <v/>
      </c>
      <c r="K36" s="47" t="str">
        <f t="shared" si="0"/>
        <v/>
      </c>
      <c r="L36" s="47" t="str">
        <f t="shared" si="1"/>
        <v/>
      </c>
      <c r="M36" s="48">
        <f t="shared" si="13"/>
        <v>0</v>
      </c>
      <c r="N36" s="46" t="str">
        <f t="shared" si="2"/>
        <v/>
      </c>
      <c r="O36" s="47" t="str">
        <f t="shared" si="3"/>
        <v/>
      </c>
      <c r="P36" s="47" t="str">
        <f t="shared" si="4"/>
        <v/>
      </c>
      <c r="Q36" s="48">
        <f t="shared" si="14"/>
        <v>0</v>
      </c>
      <c r="R36" s="2"/>
      <c r="AH36" s="57" t="str">
        <f>IF(G36&gt;1,IF($E$10&gt;0,100-(#REF!/(1+(AL36/#REF!)^#REF!)^#REF!+#REF!/(AL36-1))*100,100-(AL36*D$5+D$6)*100),"")</f>
        <v/>
      </c>
      <c r="AI36" s="21" t="str">
        <f t="shared" si="5"/>
        <v/>
      </c>
      <c r="AJ36" s="21" t="str">
        <f t="shared" si="6"/>
        <v/>
      </c>
      <c r="AK36" s="48">
        <f t="shared" si="7"/>
        <v>0</v>
      </c>
      <c r="AL36" s="58" t="str">
        <f t="shared" si="8"/>
        <v/>
      </c>
      <c r="AM36" s="59" t="str">
        <f t="shared" si="9"/>
        <v/>
      </c>
      <c r="AN36" s="59" t="str">
        <f t="shared" si="10"/>
        <v/>
      </c>
      <c r="AO36" s="60"/>
    </row>
    <row r="37" spans="2:41" x14ac:dyDescent="0.25">
      <c r="B37" s="103" t="s">
        <v>424</v>
      </c>
      <c r="C37" s="103">
        <v>10.717163577759871</v>
      </c>
      <c r="D37" s="104">
        <v>5.1664999999999992</v>
      </c>
      <c r="E37" s="83">
        <f t="shared" si="18"/>
        <v>89.282836422240123</v>
      </c>
      <c r="F37" s="45"/>
      <c r="G37" s="45"/>
      <c r="H37" s="45"/>
      <c r="I37" s="46" t="str">
        <f t="shared" si="11"/>
        <v/>
      </c>
      <c r="J37" s="46" t="str">
        <f t="shared" si="12"/>
        <v/>
      </c>
      <c r="K37" s="47" t="str">
        <f t="shared" si="0"/>
        <v/>
      </c>
      <c r="L37" s="47" t="str">
        <f t="shared" si="1"/>
        <v/>
      </c>
      <c r="M37" s="48">
        <f t="shared" si="13"/>
        <v>0</v>
      </c>
      <c r="N37" s="46" t="str">
        <f t="shared" si="2"/>
        <v/>
      </c>
      <c r="O37" s="47" t="str">
        <f t="shared" si="3"/>
        <v/>
      </c>
      <c r="P37" s="47" t="str">
        <f t="shared" si="4"/>
        <v/>
      </c>
      <c r="Q37" s="48">
        <f t="shared" si="14"/>
        <v>0</v>
      </c>
      <c r="R37" s="2"/>
      <c r="AH37" s="57" t="str">
        <f>IF(G37&gt;1,IF($E$10&gt;0,100-(#REF!/(1+(AL37/#REF!)^#REF!)^#REF!+#REF!/(AL37-1))*100,100-(AL37*D$5+D$6)*100),"")</f>
        <v/>
      </c>
      <c r="AI37" s="21" t="str">
        <f t="shared" si="5"/>
        <v/>
      </c>
      <c r="AJ37" s="21" t="str">
        <f t="shared" si="6"/>
        <v/>
      </c>
      <c r="AK37" s="48">
        <f t="shared" si="7"/>
        <v>0</v>
      </c>
      <c r="AL37" s="58" t="str">
        <f t="shared" si="8"/>
        <v/>
      </c>
      <c r="AM37" s="59" t="str">
        <f t="shared" si="9"/>
        <v/>
      </c>
      <c r="AN37" s="59" t="str">
        <f t="shared" si="10"/>
        <v/>
      </c>
      <c r="AO37" s="60"/>
    </row>
    <row r="38" spans="2:41" x14ac:dyDescent="0.25">
      <c r="B38" s="103" t="s">
        <v>425</v>
      </c>
      <c r="C38" s="103">
        <v>3.4855769230769309</v>
      </c>
      <c r="D38" s="104">
        <v>5.8185000000000002</v>
      </c>
      <c r="E38" s="83">
        <f t="shared" si="18"/>
        <v>96.514423076923066</v>
      </c>
      <c r="F38" s="45"/>
      <c r="G38" s="45"/>
      <c r="H38" s="45"/>
      <c r="I38" s="46" t="str">
        <f t="shared" si="11"/>
        <v/>
      </c>
      <c r="J38" s="46" t="str">
        <f t="shared" si="12"/>
        <v/>
      </c>
      <c r="K38" s="47" t="str">
        <f t="shared" si="0"/>
        <v/>
      </c>
      <c r="L38" s="47" t="str">
        <f t="shared" si="1"/>
        <v/>
      </c>
      <c r="M38" s="48">
        <f t="shared" si="13"/>
        <v>0</v>
      </c>
      <c r="N38" s="46" t="str">
        <f t="shared" si="2"/>
        <v/>
      </c>
      <c r="O38" s="47" t="str">
        <f t="shared" si="3"/>
        <v/>
      </c>
      <c r="P38" s="47" t="str">
        <f t="shared" si="4"/>
        <v/>
      </c>
      <c r="Q38" s="48">
        <f t="shared" si="14"/>
        <v>0</v>
      </c>
      <c r="R38" s="2"/>
      <c r="AH38" s="57" t="str">
        <f>IF(G38&gt;1,IF($E$10&gt;0,100-(#REF!/(1+(AL38/#REF!)^#REF!)^#REF!+#REF!/(AL38-1))*100,100-(AL38*D$5+D$6)*100),"")</f>
        <v/>
      </c>
      <c r="AI38" s="21" t="str">
        <f t="shared" si="5"/>
        <v/>
      </c>
      <c r="AJ38" s="21" t="str">
        <f t="shared" si="6"/>
        <v/>
      </c>
      <c r="AK38" s="48">
        <f t="shared" si="7"/>
        <v>0</v>
      </c>
      <c r="AL38" s="58" t="str">
        <f t="shared" si="8"/>
        <v/>
      </c>
      <c r="AM38" s="59" t="str">
        <f t="shared" si="9"/>
        <v/>
      </c>
      <c r="AN38" s="59" t="str">
        <f t="shared" si="10"/>
        <v/>
      </c>
      <c r="AO38" s="60"/>
    </row>
    <row r="39" spans="2:41" x14ac:dyDescent="0.25">
      <c r="B39" s="103" t="s">
        <v>426</v>
      </c>
      <c r="C39" s="103">
        <v>3.645833333333341</v>
      </c>
      <c r="D39" s="104">
        <v>5.8109999999999999</v>
      </c>
      <c r="E39" s="83">
        <f t="shared" si="18"/>
        <v>96.354166666666657</v>
      </c>
      <c r="F39" s="45"/>
      <c r="G39" s="45"/>
      <c r="H39" s="45"/>
      <c r="I39" s="46" t="str">
        <f t="shared" si="11"/>
        <v/>
      </c>
      <c r="J39" s="46" t="str">
        <f t="shared" si="12"/>
        <v/>
      </c>
      <c r="K39" s="47" t="str">
        <f t="shared" si="0"/>
        <v/>
      </c>
      <c r="L39" s="47" t="str">
        <f t="shared" si="1"/>
        <v/>
      </c>
      <c r="M39" s="48">
        <f t="shared" si="13"/>
        <v>0</v>
      </c>
      <c r="N39" s="46" t="str">
        <f t="shared" si="2"/>
        <v/>
      </c>
      <c r="O39" s="47" t="str">
        <f t="shared" si="3"/>
        <v/>
      </c>
      <c r="P39" s="47" t="str">
        <f t="shared" si="4"/>
        <v/>
      </c>
      <c r="Q39" s="48">
        <f t="shared" si="14"/>
        <v>0</v>
      </c>
      <c r="R39" s="2"/>
      <c r="AH39" s="57" t="str">
        <f>IF(G39&gt;1,IF($E$10&gt;0,100-(#REF!/(1+(AL39/#REF!)^#REF!)^#REF!+#REF!/(AL39-1))*100,100-(AL39*D$5+D$6)*100),"")</f>
        <v/>
      </c>
      <c r="AI39" s="21" t="str">
        <f t="shared" si="5"/>
        <v/>
      </c>
      <c r="AJ39" s="21" t="str">
        <f t="shared" si="6"/>
        <v/>
      </c>
      <c r="AK39" s="48">
        <f t="shared" si="7"/>
        <v>0</v>
      </c>
      <c r="AL39" s="58" t="str">
        <f t="shared" si="8"/>
        <v/>
      </c>
      <c r="AM39" s="59" t="str">
        <f t="shared" si="9"/>
        <v/>
      </c>
      <c r="AN39" s="59" t="str">
        <f t="shared" si="10"/>
        <v/>
      </c>
      <c r="AO39" s="60"/>
    </row>
    <row r="40" spans="2:41" x14ac:dyDescent="0.25">
      <c r="B40" s="103" t="s">
        <v>427</v>
      </c>
      <c r="C40" s="103">
        <v>3.9548022598870176</v>
      </c>
      <c r="D40" s="104">
        <v>5.6999999999999993</v>
      </c>
      <c r="E40" s="83">
        <f t="shared" si="18"/>
        <v>96.045197740112982</v>
      </c>
      <c r="F40" s="45"/>
      <c r="G40" s="45"/>
      <c r="H40" s="45"/>
      <c r="I40" s="46" t="str">
        <f t="shared" si="11"/>
        <v/>
      </c>
      <c r="J40" s="46" t="str">
        <f t="shared" si="12"/>
        <v/>
      </c>
      <c r="K40" s="47" t="str">
        <f t="shared" si="0"/>
        <v/>
      </c>
      <c r="L40" s="47" t="str">
        <f t="shared" si="1"/>
        <v/>
      </c>
      <c r="M40" s="48">
        <f t="shared" si="13"/>
        <v>0</v>
      </c>
      <c r="N40" s="46" t="str">
        <f t="shared" si="2"/>
        <v/>
      </c>
      <c r="O40" s="47" t="str">
        <f t="shared" si="3"/>
        <v/>
      </c>
      <c r="P40" s="47" t="str">
        <f t="shared" si="4"/>
        <v/>
      </c>
      <c r="Q40" s="48">
        <f t="shared" si="14"/>
        <v>0</v>
      </c>
      <c r="R40" s="2"/>
      <c r="AH40" s="57" t="str">
        <f>IF(G40&gt;1,IF($E$10&gt;0,100-(#REF!/(1+(AL40/#REF!)^#REF!)^#REF!+#REF!/(AL40-1))*100,100-(AL40*D$5+D$6)*100),"")</f>
        <v/>
      </c>
      <c r="AI40" s="21" t="str">
        <f t="shared" si="5"/>
        <v/>
      </c>
      <c r="AJ40" s="21" t="str">
        <f t="shared" si="6"/>
        <v/>
      </c>
      <c r="AK40" s="48">
        <f t="shared" si="7"/>
        <v>0</v>
      </c>
      <c r="AL40" s="58" t="str">
        <f t="shared" si="8"/>
        <v/>
      </c>
      <c r="AM40" s="59" t="str">
        <f t="shared" si="9"/>
        <v/>
      </c>
      <c r="AN40" s="59" t="str">
        <f t="shared" si="10"/>
        <v/>
      </c>
      <c r="AO40" s="60"/>
    </row>
    <row r="41" spans="2:41" x14ac:dyDescent="0.25">
      <c r="B41" s="103" t="s">
        <v>428</v>
      </c>
      <c r="C41" s="103">
        <v>4.0758676351896863</v>
      </c>
      <c r="D41" s="104">
        <v>5.6619999999999999</v>
      </c>
      <c r="E41" s="83">
        <f t="shared" si="18"/>
        <v>95.924132364810319</v>
      </c>
      <c r="F41" s="45"/>
      <c r="G41" s="45"/>
      <c r="H41" s="45"/>
      <c r="I41" s="46" t="str">
        <f t="shared" si="11"/>
        <v/>
      </c>
      <c r="J41" s="46" t="str">
        <f t="shared" si="12"/>
        <v/>
      </c>
      <c r="K41" s="47" t="str">
        <f t="shared" si="0"/>
        <v/>
      </c>
      <c r="L41" s="47" t="str">
        <f t="shared" si="1"/>
        <v/>
      </c>
      <c r="M41" s="48">
        <f t="shared" si="13"/>
        <v>0</v>
      </c>
      <c r="N41" s="46" t="str">
        <f t="shared" si="2"/>
        <v/>
      </c>
      <c r="O41" s="47" t="str">
        <f t="shared" si="3"/>
        <v/>
      </c>
      <c r="P41" s="47" t="str">
        <f t="shared" si="4"/>
        <v/>
      </c>
      <c r="Q41" s="48">
        <f t="shared" si="14"/>
        <v>0</v>
      </c>
      <c r="R41" s="2"/>
      <c r="AH41" s="57" t="str">
        <f>IF(G41&gt;1,IF($E$10&gt;0,100-(#REF!/(1+(AL41/#REF!)^#REF!)^#REF!+#REF!/(AL41-1))*100,100-(AL41*D$5+D$6)*100),"")</f>
        <v/>
      </c>
      <c r="AI41" s="21" t="str">
        <f t="shared" si="5"/>
        <v/>
      </c>
      <c r="AJ41" s="21" t="str">
        <f t="shared" si="6"/>
        <v/>
      </c>
      <c r="AK41" s="48">
        <f t="shared" si="7"/>
        <v>0</v>
      </c>
      <c r="AL41" s="58" t="str">
        <f t="shared" si="8"/>
        <v/>
      </c>
      <c r="AM41" s="59" t="str">
        <f t="shared" si="9"/>
        <v/>
      </c>
      <c r="AN41" s="59" t="str">
        <f t="shared" si="10"/>
        <v/>
      </c>
      <c r="AO41" s="60"/>
    </row>
    <row r="42" spans="2:41" x14ac:dyDescent="0.25">
      <c r="B42" s="103"/>
      <c r="C42" s="103"/>
      <c r="D42" s="104"/>
      <c r="E42" s="83" t="str">
        <f t="shared" si="18"/>
        <v/>
      </c>
      <c r="F42" s="45"/>
      <c r="G42" s="45"/>
      <c r="H42" s="45"/>
      <c r="I42" s="46" t="str">
        <f t="shared" si="11"/>
        <v/>
      </c>
      <c r="J42" s="46" t="str">
        <f t="shared" si="12"/>
        <v/>
      </c>
      <c r="K42" s="47" t="str">
        <f t="shared" si="0"/>
        <v/>
      </c>
      <c r="L42" s="47" t="str">
        <f t="shared" si="1"/>
        <v/>
      </c>
      <c r="M42" s="48">
        <f t="shared" si="13"/>
        <v>0</v>
      </c>
      <c r="N42" s="46" t="str">
        <f t="shared" si="2"/>
        <v/>
      </c>
      <c r="O42" s="47" t="str">
        <f t="shared" si="3"/>
        <v/>
      </c>
      <c r="P42" s="47" t="str">
        <f t="shared" si="4"/>
        <v/>
      </c>
      <c r="Q42" s="48">
        <f t="shared" si="14"/>
        <v>0</v>
      </c>
      <c r="R42" s="2"/>
      <c r="AH42" s="57" t="str">
        <f>IF(G42&gt;1,IF($E$10&gt;0,100-(#REF!/(1+(AL42/#REF!)^#REF!)^#REF!+#REF!/(AL42-1))*100,100-(AL42*D$5+D$6)*100),"")</f>
        <v/>
      </c>
      <c r="AI42" s="21" t="str">
        <f t="shared" si="5"/>
        <v/>
      </c>
      <c r="AJ42" s="21" t="str">
        <f t="shared" si="6"/>
        <v/>
      </c>
      <c r="AK42" s="48">
        <f t="shared" si="7"/>
        <v>0</v>
      </c>
      <c r="AL42" s="58" t="str">
        <f t="shared" si="8"/>
        <v/>
      </c>
      <c r="AM42" s="59" t="str">
        <f t="shared" si="9"/>
        <v/>
      </c>
      <c r="AN42" s="59" t="str">
        <f t="shared" si="10"/>
        <v/>
      </c>
      <c r="AO42" s="60"/>
    </row>
    <row r="43" spans="2:41" x14ac:dyDescent="0.25">
      <c r="B43" s="103"/>
      <c r="C43" s="103"/>
      <c r="D43" s="104"/>
      <c r="E43" s="83" t="str">
        <f t="shared" si="18"/>
        <v/>
      </c>
      <c r="F43" s="45"/>
      <c r="G43" s="45"/>
      <c r="H43" s="45"/>
      <c r="I43" s="46" t="str">
        <f t="shared" si="11"/>
        <v/>
      </c>
      <c r="J43" s="46" t="str">
        <f t="shared" si="12"/>
        <v/>
      </c>
      <c r="K43" s="47" t="str">
        <f t="shared" si="0"/>
        <v/>
      </c>
      <c r="L43" s="47" t="str">
        <f t="shared" si="1"/>
        <v/>
      </c>
      <c r="M43" s="48">
        <f t="shared" si="13"/>
        <v>0</v>
      </c>
      <c r="N43" s="46" t="str">
        <f t="shared" si="2"/>
        <v/>
      </c>
      <c r="O43" s="47" t="str">
        <f t="shared" si="3"/>
        <v/>
      </c>
      <c r="P43" s="47" t="str">
        <f t="shared" si="4"/>
        <v/>
      </c>
      <c r="Q43" s="48">
        <f t="shared" si="14"/>
        <v>0</v>
      </c>
      <c r="R43" s="2"/>
      <c r="AH43" s="57" t="str">
        <f>IF(G43&gt;1,IF($E$10&gt;0,100-(#REF!/(1+(AL43/#REF!)^#REF!)^#REF!+#REF!/(AL43-1))*100,100-(AL43*D$5+D$6)*100),"")</f>
        <v/>
      </c>
      <c r="AI43" s="21" t="str">
        <f t="shared" si="5"/>
        <v/>
      </c>
      <c r="AJ43" s="21" t="str">
        <f t="shared" si="6"/>
        <v/>
      </c>
      <c r="AK43" s="48">
        <f t="shared" si="7"/>
        <v>0</v>
      </c>
      <c r="AL43" s="58" t="str">
        <f t="shared" si="8"/>
        <v/>
      </c>
      <c r="AM43" s="59" t="str">
        <f t="shared" si="9"/>
        <v/>
      </c>
      <c r="AN43" s="59" t="str">
        <f t="shared" si="10"/>
        <v/>
      </c>
      <c r="AO43" s="60"/>
    </row>
    <row r="44" spans="2:41" x14ac:dyDescent="0.25">
      <c r="B44" s="103"/>
      <c r="C44" s="103"/>
      <c r="D44" s="104"/>
      <c r="E44" s="83" t="str">
        <f t="shared" si="18"/>
        <v/>
      </c>
      <c r="F44" s="45"/>
      <c r="G44" s="45"/>
      <c r="H44" s="45"/>
      <c r="I44" s="46" t="str">
        <f t="shared" si="11"/>
        <v/>
      </c>
      <c r="J44" s="46" t="str">
        <f t="shared" si="12"/>
        <v/>
      </c>
      <c r="K44" s="47" t="str">
        <f t="shared" si="0"/>
        <v/>
      </c>
      <c r="L44" s="47" t="str">
        <f t="shared" si="1"/>
        <v/>
      </c>
      <c r="M44" s="48">
        <f t="shared" si="13"/>
        <v>0</v>
      </c>
      <c r="N44" s="46" t="str">
        <f t="shared" si="2"/>
        <v/>
      </c>
      <c r="O44" s="47" t="str">
        <f t="shared" si="3"/>
        <v/>
      </c>
      <c r="P44" s="47" t="str">
        <f t="shared" si="4"/>
        <v/>
      </c>
      <c r="Q44" s="48">
        <f t="shared" si="14"/>
        <v>0</v>
      </c>
      <c r="R44" s="2"/>
      <c r="AH44" s="57" t="str">
        <f>IF(G44&gt;1,IF($E$10&gt;0,100-(#REF!/(1+(AL44/#REF!)^#REF!)^#REF!+#REF!/(AL44-1))*100,100-(AL44*D$5+D$6)*100),"")</f>
        <v/>
      </c>
      <c r="AI44" s="21" t="str">
        <f t="shared" si="5"/>
        <v/>
      </c>
      <c r="AJ44" s="21" t="str">
        <f t="shared" si="6"/>
        <v/>
      </c>
      <c r="AK44" s="48">
        <f t="shared" si="7"/>
        <v>0</v>
      </c>
      <c r="AL44" s="58" t="str">
        <f t="shared" si="8"/>
        <v/>
      </c>
      <c r="AM44" s="59" t="str">
        <f t="shared" si="9"/>
        <v/>
      </c>
      <c r="AN44" s="59" t="str">
        <f t="shared" si="10"/>
        <v/>
      </c>
      <c r="AO44" s="60"/>
    </row>
    <row r="45" spans="2:41" x14ac:dyDescent="0.25">
      <c r="C45" s="2"/>
      <c r="E45" s="83" t="str">
        <f t="shared" si="18"/>
        <v/>
      </c>
      <c r="F45" s="45"/>
      <c r="G45" s="45"/>
      <c r="H45" s="45"/>
      <c r="I45" s="46" t="str">
        <f t="shared" si="11"/>
        <v/>
      </c>
      <c r="J45" s="46" t="str">
        <f t="shared" si="12"/>
        <v/>
      </c>
      <c r="K45" s="47" t="str">
        <f t="shared" si="0"/>
        <v/>
      </c>
      <c r="L45" s="47" t="str">
        <f t="shared" si="1"/>
        <v/>
      </c>
      <c r="M45" s="48">
        <f t="shared" si="13"/>
        <v>0</v>
      </c>
      <c r="N45" s="46" t="str">
        <f t="shared" si="2"/>
        <v/>
      </c>
      <c r="O45" s="47" t="str">
        <f t="shared" si="3"/>
        <v/>
      </c>
      <c r="P45" s="47" t="str">
        <f t="shared" si="4"/>
        <v/>
      </c>
      <c r="Q45" s="48">
        <f t="shared" si="14"/>
        <v>0</v>
      </c>
      <c r="R45" s="2"/>
      <c r="AH45" s="57" t="str">
        <f>IF(G45&gt;1,IF($E$10&gt;0,100-(#REF!/(1+(AL45/#REF!)^#REF!)^#REF!+#REF!/(AL45-1))*100,100-(AL45*D$5+D$6)*100),"")</f>
        <v/>
      </c>
      <c r="AI45" s="21" t="str">
        <f t="shared" si="5"/>
        <v/>
      </c>
      <c r="AJ45" s="21" t="str">
        <f t="shared" si="6"/>
        <v/>
      </c>
      <c r="AK45" s="48">
        <f t="shared" si="7"/>
        <v>0</v>
      </c>
      <c r="AL45" s="58" t="str">
        <f t="shared" si="8"/>
        <v/>
      </c>
      <c r="AM45" s="59" t="str">
        <f t="shared" si="9"/>
        <v/>
      </c>
      <c r="AN45" s="59" t="str">
        <f t="shared" si="10"/>
        <v/>
      </c>
      <c r="AO45" s="60"/>
    </row>
    <row r="46" spans="2:41" x14ac:dyDescent="0.25">
      <c r="C46" s="2"/>
      <c r="E46" s="83" t="str">
        <f t="shared" si="18"/>
        <v/>
      </c>
      <c r="F46" s="45"/>
      <c r="G46" s="45"/>
      <c r="H46" s="45"/>
      <c r="I46" s="46" t="str">
        <f t="shared" si="11"/>
        <v/>
      </c>
      <c r="J46" s="46" t="str">
        <f t="shared" si="12"/>
        <v/>
      </c>
      <c r="K46" s="47" t="str">
        <f t="shared" si="0"/>
        <v/>
      </c>
      <c r="L46" s="47" t="str">
        <f t="shared" si="1"/>
        <v/>
      </c>
      <c r="M46" s="48">
        <f t="shared" si="13"/>
        <v>0</v>
      </c>
      <c r="N46" s="46" t="str">
        <f t="shared" si="2"/>
        <v/>
      </c>
      <c r="O46" s="47" t="str">
        <f t="shared" si="3"/>
        <v/>
      </c>
      <c r="P46" s="47" t="str">
        <f t="shared" si="4"/>
        <v/>
      </c>
      <c r="Q46" s="48">
        <f t="shared" si="14"/>
        <v>0</v>
      </c>
      <c r="R46" s="2"/>
      <c r="AH46" s="57" t="str">
        <f>IF(G46&gt;1,IF($E$10&gt;0,100-(#REF!/(1+(AL46/#REF!)^#REF!)^#REF!+#REF!/(AL46-1))*100,100-(AL46*D$5+D$6)*100),"")</f>
        <v/>
      </c>
      <c r="AI46" s="21" t="str">
        <f t="shared" si="5"/>
        <v/>
      </c>
      <c r="AJ46" s="21" t="str">
        <f t="shared" si="6"/>
        <v/>
      </c>
      <c r="AK46" s="48">
        <f t="shared" si="7"/>
        <v>0</v>
      </c>
      <c r="AL46" s="58" t="str">
        <f t="shared" si="8"/>
        <v/>
      </c>
      <c r="AM46" s="59" t="str">
        <f t="shared" si="9"/>
        <v/>
      </c>
      <c r="AN46" s="59" t="str">
        <f t="shared" si="10"/>
        <v/>
      </c>
      <c r="AO46" s="60"/>
    </row>
    <row r="47" spans="2:41" x14ac:dyDescent="0.25">
      <c r="C47" s="82"/>
      <c r="D47" s="45"/>
      <c r="E47" s="83" t="str">
        <f t="shared" si="18"/>
        <v/>
      </c>
      <c r="F47" s="45"/>
      <c r="G47" s="45"/>
      <c r="H47" s="45"/>
      <c r="I47" s="46" t="str">
        <f t="shared" si="11"/>
        <v/>
      </c>
      <c r="J47" s="46" t="str">
        <f t="shared" si="12"/>
        <v/>
      </c>
      <c r="K47" s="47" t="str">
        <f t="shared" si="0"/>
        <v/>
      </c>
      <c r="L47" s="47" t="str">
        <f t="shared" si="1"/>
        <v/>
      </c>
      <c r="M47" s="48">
        <f t="shared" si="13"/>
        <v>0</v>
      </c>
      <c r="N47" s="46" t="str">
        <f t="shared" si="2"/>
        <v/>
      </c>
      <c r="O47" s="47" t="str">
        <f t="shared" si="3"/>
        <v/>
      </c>
      <c r="P47" s="47" t="str">
        <f t="shared" si="4"/>
        <v/>
      </c>
      <c r="Q47" s="48">
        <f t="shared" si="14"/>
        <v>0</v>
      </c>
      <c r="R47" s="2"/>
      <c r="AH47" s="57" t="str">
        <f>IF(G47&gt;1,IF($E$10&gt;0,100-(#REF!/(1+(AL47/#REF!)^#REF!)^#REF!+#REF!/(AL47-1))*100,100-(AL47*D$5+D$6)*100),"")</f>
        <v/>
      </c>
      <c r="AI47" s="21" t="str">
        <f t="shared" si="5"/>
        <v/>
      </c>
      <c r="AJ47" s="21" t="str">
        <f t="shared" si="6"/>
        <v/>
      </c>
      <c r="AK47" s="48">
        <f t="shared" si="7"/>
        <v>0</v>
      </c>
      <c r="AL47" s="58" t="str">
        <f t="shared" si="8"/>
        <v/>
      </c>
      <c r="AM47" s="59" t="str">
        <f t="shared" si="9"/>
        <v/>
      </c>
      <c r="AN47" s="59" t="str">
        <f t="shared" si="10"/>
        <v/>
      </c>
      <c r="AO47" s="60"/>
    </row>
    <row r="48" spans="2:41" x14ac:dyDescent="0.25">
      <c r="C48" s="82"/>
      <c r="D48" s="45"/>
      <c r="E48" s="83" t="str">
        <f t="shared" si="18"/>
        <v/>
      </c>
      <c r="F48" s="45"/>
      <c r="G48" s="45"/>
      <c r="H48" s="45"/>
      <c r="I48" s="46" t="str">
        <f t="shared" si="11"/>
        <v/>
      </c>
      <c r="J48" s="46" t="str">
        <f t="shared" si="12"/>
        <v/>
      </c>
      <c r="K48" s="47" t="str">
        <f t="shared" si="0"/>
        <v/>
      </c>
      <c r="L48" s="47" t="str">
        <f t="shared" si="1"/>
        <v/>
      </c>
      <c r="M48" s="48">
        <f t="shared" si="13"/>
        <v>0</v>
      </c>
      <c r="N48" s="46" t="str">
        <f t="shared" si="2"/>
        <v/>
      </c>
      <c r="O48" s="47" t="str">
        <f t="shared" si="3"/>
        <v/>
      </c>
      <c r="P48" s="47" t="str">
        <f t="shared" si="4"/>
        <v/>
      </c>
      <c r="Q48" s="48">
        <f t="shared" si="14"/>
        <v>0</v>
      </c>
      <c r="R48" s="2"/>
      <c r="AH48" s="57" t="str">
        <f>IF(G48&gt;1,IF($E$10&gt;0,100-(#REF!/(1+(AL48/#REF!)^#REF!)^#REF!+#REF!/(AL48-1))*100,100-(AL48*D$5+D$6)*100),"")</f>
        <v/>
      </c>
      <c r="AI48" s="21" t="str">
        <f t="shared" si="5"/>
        <v/>
      </c>
      <c r="AJ48" s="21" t="str">
        <f t="shared" si="6"/>
        <v/>
      </c>
      <c r="AK48" s="48">
        <f t="shared" si="7"/>
        <v>0</v>
      </c>
      <c r="AL48" s="58" t="str">
        <f t="shared" si="8"/>
        <v/>
      </c>
      <c r="AM48" s="59" t="str">
        <f t="shared" si="9"/>
        <v/>
      </c>
      <c r="AN48" s="59" t="str">
        <f t="shared" si="10"/>
        <v/>
      </c>
      <c r="AO48" s="60"/>
    </row>
    <row r="49" spans="3:41" x14ac:dyDescent="0.25">
      <c r="C49" s="82"/>
      <c r="D49" s="45"/>
      <c r="E49" s="83" t="str">
        <f t="shared" si="18"/>
        <v/>
      </c>
      <c r="F49" s="45"/>
      <c r="G49" s="45"/>
      <c r="H49" s="45"/>
      <c r="I49" s="46" t="str">
        <f t="shared" si="11"/>
        <v/>
      </c>
      <c r="J49" s="46" t="str">
        <f t="shared" si="12"/>
        <v/>
      </c>
      <c r="K49" s="47" t="str">
        <f t="shared" si="0"/>
        <v/>
      </c>
      <c r="L49" s="47" t="str">
        <f t="shared" si="1"/>
        <v/>
      </c>
      <c r="M49" s="48">
        <f t="shared" si="13"/>
        <v>0</v>
      </c>
      <c r="N49" s="46" t="str">
        <f t="shared" si="2"/>
        <v/>
      </c>
      <c r="O49" s="47" t="str">
        <f t="shared" si="3"/>
        <v/>
      </c>
      <c r="P49" s="47" t="str">
        <f t="shared" si="4"/>
        <v/>
      </c>
      <c r="Q49" s="48">
        <f t="shared" si="14"/>
        <v>0</v>
      </c>
      <c r="R49" s="2"/>
      <c r="AH49" s="57" t="str">
        <f>IF(G49&gt;1,IF($E$10&gt;0,100-(#REF!/(1+(AL49/#REF!)^#REF!)^#REF!+#REF!/(AL49-1))*100,100-(AL49*D$5+D$6)*100),"")</f>
        <v/>
      </c>
      <c r="AI49" s="21" t="str">
        <f t="shared" si="5"/>
        <v/>
      </c>
      <c r="AJ49" s="21" t="str">
        <f t="shared" si="6"/>
        <v/>
      </c>
      <c r="AK49" s="48">
        <f t="shared" si="7"/>
        <v>0</v>
      </c>
      <c r="AL49" s="58" t="str">
        <f t="shared" si="8"/>
        <v/>
      </c>
      <c r="AM49" s="59" t="str">
        <f t="shared" si="9"/>
        <v/>
      </c>
      <c r="AN49" s="59" t="str">
        <f t="shared" si="10"/>
        <v/>
      </c>
      <c r="AO49" s="60"/>
    </row>
    <row r="50" spans="3:41" x14ac:dyDescent="0.25">
      <c r="C50" s="82"/>
      <c r="D50" s="45"/>
      <c r="E50" s="83" t="str">
        <f t="shared" si="18"/>
        <v/>
      </c>
      <c r="F50" s="45"/>
      <c r="G50" s="45"/>
      <c r="H50" s="45"/>
      <c r="I50" s="46" t="str">
        <f t="shared" si="11"/>
        <v/>
      </c>
      <c r="J50" s="46" t="str">
        <f t="shared" si="12"/>
        <v/>
      </c>
      <c r="K50" s="47" t="str">
        <f t="shared" si="0"/>
        <v/>
      </c>
      <c r="L50" s="47" t="str">
        <f t="shared" si="1"/>
        <v/>
      </c>
      <c r="M50" s="48">
        <f t="shared" si="13"/>
        <v>0</v>
      </c>
      <c r="N50" s="46" t="str">
        <f t="shared" si="2"/>
        <v/>
      </c>
      <c r="O50" s="47" t="str">
        <f t="shared" si="3"/>
        <v/>
      </c>
      <c r="P50" s="47" t="str">
        <f t="shared" si="4"/>
        <v/>
      </c>
      <c r="Q50" s="48">
        <f t="shared" si="14"/>
        <v>0</v>
      </c>
      <c r="R50" s="2"/>
      <c r="AH50" s="57" t="str">
        <f>IF(G50&gt;1,IF($E$10&gt;0,100-(#REF!/(1+(AL50/#REF!)^#REF!)^#REF!+#REF!/(AL50-1))*100,100-(AL50*D$5+D$6)*100),"")</f>
        <v/>
      </c>
      <c r="AI50" s="21" t="str">
        <f t="shared" si="5"/>
        <v/>
      </c>
      <c r="AJ50" s="21" t="str">
        <f t="shared" si="6"/>
        <v/>
      </c>
      <c r="AK50" s="48">
        <f t="shared" si="7"/>
        <v>0</v>
      </c>
      <c r="AL50" s="58" t="str">
        <f t="shared" si="8"/>
        <v/>
      </c>
      <c r="AM50" s="59" t="str">
        <f t="shared" si="9"/>
        <v/>
      </c>
      <c r="AN50" s="59" t="str">
        <f t="shared" si="10"/>
        <v/>
      </c>
      <c r="AO50" s="60"/>
    </row>
    <row r="51" spans="3:41" x14ac:dyDescent="0.25">
      <c r="C51" s="82"/>
      <c r="D51" s="45"/>
      <c r="E51" s="83" t="str">
        <f t="shared" si="18"/>
        <v/>
      </c>
      <c r="F51" s="45"/>
      <c r="G51" s="45"/>
      <c r="H51" s="45"/>
      <c r="I51" s="46" t="str">
        <f t="shared" si="11"/>
        <v/>
      </c>
      <c r="J51" s="46" t="str">
        <f t="shared" si="12"/>
        <v/>
      </c>
      <c r="K51" s="47" t="str">
        <f t="shared" si="0"/>
        <v/>
      </c>
      <c r="L51" s="47" t="str">
        <f t="shared" si="1"/>
        <v/>
      </c>
      <c r="M51" s="48">
        <f t="shared" si="13"/>
        <v>0</v>
      </c>
      <c r="N51" s="46" t="str">
        <f t="shared" si="2"/>
        <v/>
      </c>
      <c r="O51" s="47" t="str">
        <f t="shared" si="3"/>
        <v/>
      </c>
      <c r="P51" s="47" t="str">
        <f t="shared" si="4"/>
        <v/>
      </c>
      <c r="Q51" s="48">
        <f t="shared" si="14"/>
        <v>0</v>
      </c>
      <c r="R51" s="2"/>
      <c r="AH51" s="57" t="str">
        <f>IF(G51&gt;1,IF($E$10&gt;0,100-(#REF!/(1+(AL51/#REF!)^#REF!)^#REF!+#REF!/(AL51-1))*100,100-(AL51*D$5+D$6)*100),"")</f>
        <v/>
      </c>
      <c r="AI51" s="21" t="str">
        <f t="shared" si="5"/>
        <v/>
      </c>
      <c r="AJ51" s="21" t="str">
        <f t="shared" si="6"/>
        <v/>
      </c>
      <c r="AK51" s="48">
        <f t="shared" si="7"/>
        <v>0</v>
      </c>
      <c r="AL51" s="58" t="str">
        <f t="shared" si="8"/>
        <v/>
      </c>
      <c r="AM51" s="59" t="str">
        <f t="shared" si="9"/>
        <v/>
      </c>
      <c r="AN51" s="59" t="str">
        <f t="shared" si="10"/>
        <v/>
      </c>
      <c r="AO51" s="60"/>
    </row>
    <row r="52" spans="3:41" x14ac:dyDescent="0.25">
      <c r="C52" s="82"/>
      <c r="D52" s="45"/>
      <c r="E52" s="83" t="str">
        <f t="shared" si="18"/>
        <v/>
      </c>
      <c r="F52" s="45"/>
      <c r="G52" s="45"/>
      <c r="H52" s="45"/>
      <c r="I52" s="46" t="str">
        <f t="shared" si="11"/>
        <v/>
      </c>
      <c r="J52" s="46" t="str">
        <f t="shared" si="12"/>
        <v/>
      </c>
      <c r="K52" s="47" t="str">
        <f t="shared" si="0"/>
        <v/>
      </c>
      <c r="L52" s="47" t="str">
        <f t="shared" si="1"/>
        <v/>
      </c>
      <c r="M52" s="48">
        <f t="shared" si="13"/>
        <v>0</v>
      </c>
      <c r="N52" s="46" t="str">
        <f t="shared" si="2"/>
        <v/>
      </c>
      <c r="O52" s="47" t="str">
        <f t="shared" si="3"/>
        <v/>
      </c>
      <c r="P52" s="47" t="str">
        <f t="shared" si="4"/>
        <v/>
      </c>
      <c r="Q52" s="48">
        <f t="shared" si="14"/>
        <v>0</v>
      </c>
      <c r="R52" s="2"/>
      <c r="AH52" s="57" t="str">
        <f>IF(G52&gt;1,IF($E$10&gt;0,100-(#REF!/(1+(AL52/#REF!)^#REF!)^#REF!+#REF!/(AL52-1))*100,100-(AL52*D$5+D$6)*100),"")</f>
        <v/>
      </c>
      <c r="AI52" s="21" t="str">
        <f t="shared" si="5"/>
        <v/>
      </c>
      <c r="AJ52" s="21" t="str">
        <f t="shared" si="6"/>
        <v/>
      </c>
      <c r="AK52" s="48">
        <f t="shared" si="7"/>
        <v>0</v>
      </c>
      <c r="AL52" s="58" t="str">
        <f t="shared" si="8"/>
        <v/>
      </c>
      <c r="AM52" s="59" t="str">
        <f t="shared" si="9"/>
        <v/>
      </c>
      <c r="AN52" s="59" t="str">
        <f t="shared" si="10"/>
        <v/>
      </c>
      <c r="AO52" s="60"/>
    </row>
    <row r="53" spans="3:41" x14ac:dyDescent="0.25">
      <c r="C53" s="82"/>
      <c r="D53" s="45"/>
      <c r="E53" s="83" t="str">
        <f t="shared" si="18"/>
        <v/>
      </c>
      <c r="F53" s="45"/>
      <c r="G53" s="45"/>
      <c r="H53" s="45"/>
      <c r="I53" s="46" t="str">
        <f t="shared" si="11"/>
        <v/>
      </c>
      <c r="J53" s="46" t="str">
        <f t="shared" si="12"/>
        <v/>
      </c>
      <c r="K53" s="47" t="str">
        <f t="shared" si="0"/>
        <v/>
      </c>
      <c r="L53" s="47" t="str">
        <f t="shared" si="1"/>
        <v/>
      </c>
      <c r="M53" s="48">
        <f t="shared" si="13"/>
        <v>0</v>
      </c>
      <c r="N53" s="46" t="str">
        <f t="shared" si="2"/>
        <v/>
      </c>
      <c r="O53" s="47" t="str">
        <f t="shared" si="3"/>
        <v/>
      </c>
      <c r="P53" s="47" t="str">
        <f t="shared" si="4"/>
        <v/>
      </c>
      <c r="Q53" s="48">
        <f t="shared" si="14"/>
        <v>0</v>
      </c>
      <c r="R53" s="2"/>
      <c r="AH53" s="57" t="str">
        <f>IF(G53&gt;1,IF($E$10&gt;0,100-(#REF!/(1+(AL53/#REF!)^#REF!)^#REF!+#REF!/(AL53-1))*100,100-(AL53*D$5+D$6)*100),"")</f>
        <v/>
      </c>
      <c r="AI53" s="21" t="str">
        <f t="shared" si="5"/>
        <v/>
      </c>
      <c r="AJ53" s="21" t="str">
        <f t="shared" si="6"/>
        <v/>
      </c>
      <c r="AK53" s="48">
        <f t="shared" si="7"/>
        <v>0</v>
      </c>
      <c r="AL53" s="58" t="str">
        <f t="shared" si="8"/>
        <v/>
      </c>
      <c r="AM53" s="59" t="str">
        <f t="shared" si="9"/>
        <v/>
      </c>
      <c r="AN53" s="59" t="str">
        <f t="shared" si="10"/>
        <v/>
      </c>
      <c r="AO53" s="60"/>
    </row>
    <row r="54" spans="3:41" x14ac:dyDescent="0.25">
      <c r="C54" s="82"/>
      <c r="D54" s="45"/>
      <c r="E54" s="83" t="str">
        <f t="shared" si="18"/>
        <v/>
      </c>
      <c r="F54" s="45"/>
      <c r="G54" s="45"/>
      <c r="H54" s="45"/>
      <c r="I54" s="46" t="str">
        <f t="shared" si="11"/>
        <v/>
      </c>
      <c r="J54" s="46" t="str">
        <f t="shared" si="12"/>
        <v/>
      </c>
      <c r="K54" s="47" t="str">
        <f t="shared" si="0"/>
        <v/>
      </c>
      <c r="L54" s="47" t="str">
        <f t="shared" si="1"/>
        <v/>
      </c>
      <c r="M54" s="48">
        <f t="shared" si="13"/>
        <v>0</v>
      </c>
      <c r="N54" s="46" t="str">
        <f t="shared" si="2"/>
        <v/>
      </c>
      <c r="O54" s="47" t="str">
        <f t="shared" si="3"/>
        <v/>
      </c>
      <c r="P54" s="47" t="str">
        <f t="shared" si="4"/>
        <v/>
      </c>
      <c r="Q54" s="48">
        <f t="shared" si="14"/>
        <v>0</v>
      </c>
      <c r="R54" s="2"/>
      <c r="AH54" s="57" t="str">
        <f>IF(G54&gt;1,IF($E$10&gt;0,100-(#REF!/(1+(AL54/#REF!)^#REF!)^#REF!+#REF!/(AL54-1))*100,100-(AL54*D$5+D$6)*100),"")</f>
        <v/>
      </c>
      <c r="AI54" s="21" t="str">
        <f t="shared" si="5"/>
        <v/>
      </c>
      <c r="AJ54" s="21" t="str">
        <f t="shared" si="6"/>
        <v/>
      </c>
      <c r="AK54" s="48">
        <f t="shared" si="7"/>
        <v>0</v>
      </c>
      <c r="AL54" s="58" t="str">
        <f t="shared" si="8"/>
        <v/>
      </c>
      <c r="AM54" s="59" t="str">
        <f t="shared" si="9"/>
        <v/>
      </c>
      <c r="AN54" s="59" t="str">
        <f t="shared" si="10"/>
        <v/>
      </c>
      <c r="AO54" s="60"/>
    </row>
    <row r="55" spans="3:41" x14ac:dyDescent="0.25">
      <c r="C55" s="82"/>
      <c r="D55" s="45"/>
      <c r="E55" s="83" t="str">
        <f t="shared" si="18"/>
        <v/>
      </c>
      <c r="F55" s="45"/>
      <c r="G55" s="45"/>
      <c r="H55" s="45"/>
      <c r="I55" s="46" t="str">
        <f t="shared" si="11"/>
        <v/>
      </c>
      <c r="J55" s="46" t="str">
        <f t="shared" si="12"/>
        <v/>
      </c>
      <c r="K55" s="47" t="str">
        <f t="shared" si="0"/>
        <v/>
      </c>
      <c r="L55" s="47" t="str">
        <f t="shared" si="1"/>
        <v/>
      </c>
      <c r="M55" s="48">
        <f t="shared" si="13"/>
        <v>0</v>
      </c>
      <c r="N55" s="46" t="str">
        <f t="shared" si="2"/>
        <v/>
      </c>
      <c r="O55" s="47" t="str">
        <f t="shared" si="3"/>
        <v/>
      </c>
      <c r="P55" s="47" t="str">
        <f t="shared" si="4"/>
        <v/>
      </c>
      <c r="Q55" s="48">
        <f t="shared" si="14"/>
        <v>0</v>
      </c>
      <c r="R55" s="2"/>
      <c r="AH55" s="57" t="str">
        <f>IF(G55&gt;1,IF($E$10&gt;0,100-(#REF!/(1+(AL55/#REF!)^#REF!)^#REF!+#REF!/(AL55-1))*100,100-(AL55*D$5+D$6)*100),"")</f>
        <v/>
      </c>
      <c r="AI55" s="21" t="str">
        <f t="shared" si="5"/>
        <v/>
      </c>
      <c r="AJ55" s="21" t="str">
        <f t="shared" si="6"/>
        <v/>
      </c>
      <c r="AK55" s="48">
        <f t="shared" si="7"/>
        <v>0</v>
      </c>
      <c r="AL55" s="58" t="str">
        <f t="shared" si="8"/>
        <v/>
      </c>
      <c r="AM55" s="59" t="str">
        <f t="shared" si="9"/>
        <v/>
      </c>
      <c r="AN55" s="59" t="str">
        <f t="shared" si="10"/>
        <v/>
      </c>
      <c r="AO55" s="60"/>
    </row>
    <row r="56" spans="3:41" x14ac:dyDescent="0.25">
      <c r="C56" s="82"/>
      <c r="D56" s="45"/>
      <c r="E56" s="83" t="str">
        <f t="shared" si="18"/>
        <v/>
      </c>
      <c r="F56" s="45"/>
      <c r="G56" s="45"/>
      <c r="H56" s="45"/>
      <c r="I56" s="46" t="str">
        <f t="shared" si="11"/>
        <v/>
      </c>
      <c r="J56" s="46" t="str">
        <f t="shared" si="12"/>
        <v/>
      </c>
      <c r="K56" s="47" t="str">
        <f t="shared" si="0"/>
        <v/>
      </c>
      <c r="L56" s="47" t="str">
        <f t="shared" si="1"/>
        <v/>
      </c>
      <c r="M56" s="48">
        <f t="shared" si="13"/>
        <v>0</v>
      </c>
      <c r="N56" s="46" t="str">
        <f t="shared" si="2"/>
        <v/>
      </c>
      <c r="O56" s="47" t="str">
        <f t="shared" si="3"/>
        <v/>
      </c>
      <c r="P56" s="47" t="str">
        <f t="shared" si="4"/>
        <v/>
      </c>
      <c r="Q56" s="48">
        <f t="shared" si="14"/>
        <v>0</v>
      </c>
      <c r="R56" s="2"/>
      <c r="AH56" s="57" t="str">
        <f>IF(G56&gt;1,IF($E$10&gt;0,100-(#REF!/(1+(AL56/#REF!)^#REF!)^#REF!+#REF!/(AL56-1))*100,100-(AL56*D$5+D$6)*100),"")</f>
        <v/>
      </c>
      <c r="AI56" s="21" t="str">
        <f t="shared" si="5"/>
        <v/>
      </c>
      <c r="AJ56" s="21" t="str">
        <f t="shared" si="6"/>
        <v/>
      </c>
      <c r="AK56" s="48">
        <f t="shared" si="7"/>
        <v>0</v>
      </c>
      <c r="AL56" s="58" t="str">
        <f t="shared" si="8"/>
        <v/>
      </c>
      <c r="AM56" s="59" t="str">
        <f t="shared" si="9"/>
        <v/>
      </c>
      <c r="AN56" s="59" t="str">
        <f t="shared" si="10"/>
        <v/>
      </c>
      <c r="AO56" s="60"/>
    </row>
    <row r="57" spans="3:41" x14ac:dyDescent="0.25">
      <c r="C57" s="82"/>
      <c r="D57" s="45"/>
      <c r="E57" s="83" t="str">
        <f t="shared" si="18"/>
        <v/>
      </c>
      <c r="F57" s="45"/>
      <c r="G57" s="45"/>
      <c r="H57" s="45"/>
      <c r="I57" s="46" t="str">
        <f t="shared" si="11"/>
        <v/>
      </c>
      <c r="J57" s="46" t="str">
        <f t="shared" si="12"/>
        <v/>
      </c>
      <c r="K57" s="47" t="str">
        <f t="shared" si="0"/>
        <v/>
      </c>
      <c r="L57" s="47" t="str">
        <f t="shared" si="1"/>
        <v/>
      </c>
      <c r="M57" s="48">
        <f t="shared" si="13"/>
        <v>0</v>
      </c>
      <c r="N57" s="46" t="str">
        <f t="shared" si="2"/>
        <v/>
      </c>
      <c r="O57" s="47" t="str">
        <f t="shared" si="3"/>
        <v/>
      </c>
      <c r="P57" s="47" t="str">
        <f t="shared" si="4"/>
        <v/>
      </c>
      <c r="Q57" s="48">
        <f t="shared" si="14"/>
        <v>0</v>
      </c>
      <c r="R57" s="2"/>
      <c r="AH57" s="57" t="str">
        <f>IF(G57&gt;1,IF($E$10&gt;0,100-(#REF!/(1+(AL57/#REF!)^#REF!)^#REF!+#REF!/(AL57-1))*100,100-(AL57*D$5+D$6)*100),"")</f>
        <v/>
      </c>
      <c r="AI57" s="21" t="str">
        <f t="shared" si="5"/>
        <v/>
      </c>
      <c r="AJ57" s="21" t="str">
        <f t="shared" si="6"/>
        <v/>
      </c>
      <c r="AK57" s="48">
        <f t="shared" si="7"/>
        <v>0</v>
      </c>
      <c r="AL57" s="58" t="str">
        <f t="shared" si="8"/>
        <v/>
      </c>
      <c r="AM57" s="59" t="str">
        <f t="shared" si="9"/>
        <v/>
      </c>
      <c r="AN57" s="59" t="str">
        <f t="shared" si="10"/>
        <v/>
      </c>
      <c r="AO57" s="60"/>
    </row>
    <row r="58" spans="3:41" x14ac:dyDescent="0.25">
      <c r="C58" s="82"/>
      <c r="D58" s="45"/>
      <c r="E58" s="83" t="str">
        <f t="shared" si="18"/>
        <v/>
      </c>
      <c r="F58" s="45"/>
      <c r="G58" s="45"/>
      <c r="H58" s="45"/>
      <c r="I58" s="46" t="str">
        <f t="shared" si="11"/>
        <v/>
      </c>
      <c r="J58" s="46" t="str">
        <f t="shared" si="12"/>
        <v/>
      </c>
      <c r="K58" s="47" t="str">
        <f t="shared" si="0"/>
        <v/>
      </c>
      <c r="L58" s="47" t="str">
        <f t="shared" si="1"/>
        <v/>
      </c>
      <c r="M58" s="48">
        <f t="shared" si="13"/>
        <v>0</v>
      </c>
      <c r="N58" s="46" t="str">
        <f t="shared" si="2"/>
        <v/>
      </c>
      <c r="O58" s="47" t="str">
        <f t="shared" si="3"/>
        <v/>
      </c>
      <c r="P58" s="47" t="str">
        <f t="shared" si="4"/>
        <v/>
      </c>
      <c r="Q58" s="48">
        <f t="shared" si="14"/>
        <v>0</v>
      </c>
      <c r="R58" s="2"/>
      <c r="AH58" s="57" t="str">
        <f>IF(G58&gt;1,IF($E$10&gt;0,100-(#REF!/(1+(AL58/#REF!)^#REF!)^#REF!+#REF!/(AL58-1))*100,100-(AL58*D$5+D$6)*100),"")</f>
        <v/>
      </c>
      <c r="AI58" s="21" t="str">
        <f t="shared" si="5"/>
        <v/>
      </c>
      <c r="AJ58" s="21" t="str">
        <f t="shared" si="6"/>
        <v/>
      </c>
      <c r="AK58" s="48">
        <f t="shared" si="7"/>
        <v>0</v>
      </c>
      <c r="AL58" s="58" t="str">
        <f t="shared" si="8"/>
        <v/>
      </c>
      <c r="AM58" s="59" t="str">
        <f t="shared" si="9"/>
        <v/>
      </c>
      <c r="AN58" s="59" t="str">
        <f t="shared" si="10"/>
        <v/>
      </c>
      <c r="AO58" s="60"/>
    </row>
    <row r="59" spans="3:41" x14ac:dyDescent="0.25">
      <c r="C59" s="82"/>
      <c r="D59" s="45"/>
      <c r="E59" s="83" t="str">
        <f t="shared" si="18"/>
        <v/>
      </c>
      <c r="F59" s="45"/>
      <c r="G59" s="45"/>
      <c r="H59" s="45"/>
      <c r="I59" s="46" t="str">
        <f t="shared" si="11"/>
        <v/>
      </c>
      <c r="J59" s="46" t="str">
        <f t="shared" si="12"/>
        <v/>
      </c>
      <c r="K59" s="47" t="str">
        <f t="shared" si="0"/>
        <v/>
      </c>
      <c r="L59" s="47" t="str">
        <f t="shared" si="1"/>
        <v/>
      </c>
      <c r="M59" s="48">
        <f t="shared" si="13"/>
        <v>0</v>
      </c>
      <c r="N59" s="46" t="str">
        <f t="shared" si="2"/>
        <v/>
      </c>
      <c r="O59" s="47" t="str">
        <f t="shared" si="3"/>
        <v/>
      </c>
      <c r="P59" s="47" t="str">
        <f t="shared" si="4"/>
        <v/>
      </c>
      <c r="Q59" s="48">
        <f t="shared" si="14"/>
        <v>0</v>
      </c>
      <c r="R59" s="2"/>
      <c r="AH59" s="57" t="str">
        <f>IF(G59&gt;1,IF($E$10&gt;0,100-(#REF!/(1+(AL59/#REF!)^#REF!)^#REF!+#REF!/(AL59-1))*100,100-(AL59*D$5+D$6)*100),"")</f>
        <v/>
      </c>
      <c r="AI59" s="21" t="str">
        <f t="shared" si="5"/>
        <v/>
      </c>
      <c r="AJ59" s="21" t="str">
        <f t="shared" si="6"/>
        <v/>
      </c>
      <c r="AK59" s="48">
        <f t="shared" si="7"/>
        <v>0</v>
      </c>
      <c r="AL59" s="58" t="str">
        <f t="shared" si="8"/>
        <v/>
      </c>
      <c r="AM59" s="59" t="str">
        <f t="shared" si="9"/>
        <v/>
      </c>
      <c r="AN59" s="59" t="str">
        <f t="shared" si="10"/>
        <v/>
      </c>
      <c r="AO59" s="60"/>
    </row>
    <row r="60" spans="3:41" x14ac:dyDescent="0.25">
      <c r="C60" s="82"/>
      <c r="D60" s="45"/>
      <c r="E60" s="83" t="str">
        <f t="shared" si="18"/>
        <v/>
      </c>
      <c r="F60" s="45"/>
      <c r="G60" s="45"/>
      <c r="H60" s="45"/>
      <c r="I60" s="46" t="str">
        <f t="shared" si="11"/>
        <v/>
      </c>
      <c r="J60" s="46" t="str">
        <f t="shared" si="12"/>
        <v/>
      </c>
      <c r="K60" s="47" t="str">
        <f t="shared" si="0"/>
        <v/>
      </c>
      <c r="L60" s="47" t="str">
        <f t="shared" si="1"/>
        <v/>
      </c>
      <c r="M60" s="48">
        <f t="shared" si="13"/>
        <v>0</v>
      </c>
      <c r="N60" s="46" t="str">
        <f t="shared" si="2"/>
        <v/>
      </c>
      <c r="O60" s="47" t="str">
        <f t="shared" si="3"/>
        <v/>
      </c>
      <c r="P60" s="47" t="str">
        <f t="shared" si="4"/>
        <v/>
      </c>
      <c r="Q60" s="48">
        <f t="shared" si="14"/>
        <v>0</v>
      </c>
      <c r="R60" s="2"/>
      <c r="AH60" s="57" t="str">
        <f>IF(G60&gt;1,IF($E$10&gt;0,100-(#REF!/(1+(AL60/#REF!)^#REF!)^#REF!+#REF!/(AL60-1))*100,100-(AL60*D$5+D$6)*100),"")</f>
        <v/>
      </c>
      <c r="AI60" s="21" t="str">
        <f t="shared" si="5"/>
        <v/>
      </c>
      <c r="AJ60" s="21" t="str">
        <f t="shared" si="6"/>
        <v/>
      </c>
      <c r="AK60" s="48">
        <f t="shared" si="7"/>
        <v>0</v>
      </c>
      <c r="AL60" s="58" t="str">
        <f t="shared" si="8"/>
        <v/>
      </c>
      <c r="AM60" s="59" t="str">
        <f t="shared" si="9"/>
        <v/>
      </c>
      <c r="AN60" s="59" t="str">
        <f t="shared" si="10"/>
        <v/>
      </c>
      <c r="AO60" s="60"/>
    </row>
    <row r="61" spans="3:41" x14ac:dyDescent="0.25">
      <c r="C61" s="82"/>
      <c r="D61" s="45"/>
      <c r="E61" s="83" t="str">
        <f t="shared" si="18"/>
        <v/>
      </c>
      <c r="F61" s="45"/>
      <c r="G61" s="45"/>
      <c r="H61" s="45"/>
      <c r="I61" s="46" t="str">
        <f t="shared" si="11"/>
        <v/>
      </c>
      <c r="J61" s="46" t="str">
        <f t="shared" si="12"/>
        <v/>
      </c>
      <c r="K61" s="47" t="str">
        <f t="shared" si="0"/>
        <v/>
      </c>
      <c r="L61" s="47" t="str">
        <f t="shared" si="1"/>
        <v/>
      </c>
      <c r="M61" s="48">
        <f t="shared" si="13"/>
        <v>0</v>
      </c>
      <c r="N61" s="46" t="str">
        <f t="shared" si="2"/>
        <v/>
      </c>
      <c r="O61" s="47" t="str">
        <f t="shared" si="3"/>
        <v/>
      </c>
      <c r="P61" s="47" t="str">
        <f t="shared" si="4"/>
        <v/>
      </c>
      <c r="Q61" s="48">
        <f t="shared" si="14"/>
        <v>0</v>
      </c>
      <c r="R61" s="2"/>
      <c r="AH61" s="57" t="str">
        <f>IF(G61&gt;1,IF($E$10&gt;0,100-(#REF!/(1+(AL61/#REF!)^#REF!)^#REF!+#REF!/(AL61-1))*100,100-(AL61*D$5+D$6)*100),"")</f>
        <v/>
      </c>
      <c r="AI61" s="21" t="str">
        <f t="shared" si="5"/>
        <v/>
      </c>
      <c r="AJ61" s="21" t="str">
        <f t="shared" si="6"/>
        <v/>
      </c>
      <c r="AK61" s="48">
        <f t="shared" si="7"/>
        <v>0</v>
      </c>
      <c r="AL61" s="58" t="str">
        <f t="shared" si="8"/>
        <v/>
      </c>
      <c r="AM61" s="59" t="str">
        <f t="shared" si="9"/>
        <v/>
      </c>
      <c r="AN61" s="59" t="str">
        <f t="shared" si="10"/>
        <v/>
      </c>
      <c r="AO61" s="60"/>
    </row>
    <row r="62" spans="3:41" x14ac:dyDescent="0.25">
      <c r="C62" s="82"/>
      <c r="D62" s="45"/>
      <c r="E62" s="83" t="str">
        <f t="shared" si="18"/>
        <v/>
      </c>
      <c r="F62" s="45"/>
      <c r="G62" s="45"/>
      <c r="H62" s="45"/>
      <c r="I62" s="46" t="str">
        <f t="shared" si="11"/>
        <v/>
      </c>
      <c r="J62" s="46" t="str">
        <f t="shared" si="12"/>
        <v/>
      </c>
      <c r="K62" s="47" t="str">
        <f t="shared" si="0"/>
        <v/>
      </c>
      <c r="L62" s="47" t="str">
        <f t="shared" si="1"/>
        <v/>
      </c>
      <c r="M62" s="48">
        <f t="shared" si="13"/>
        <v>0</v>
      </c>
      <c r="N62" s="46" t="str">
        <f t="shared" si="2"/>
        <v/>
      </c>
      <c r="O62" s="47" t="str">
        <f t="shared" si="3"/>
        <v/>
      </c>
      <c r="P62" s="47" t="str">
        <f t="shared" si="4"/>
        <v/>
      </c>
      <c r="Q62" s="48">
        <f t="shared" si="14"/>
        <v>0</v>
      </c>
      <c r="R62" s="2"/>
      <c r="AH62" s="57" t="str">
        <f>IF(G62&gt;1,IF($E$10&gt;0,100-(#REF!/(1+(AL62/#REF!)^#REF!)^#REF!+#REF!/(AL62-1))*100,100-(AL62*D$5+D$6)*100),"")</f>
        <v/>
      </c>
      <c r="AI62" s="21" t="str">
        <f t="shared" si="5"/>
        <v/>
      </c>
      <c r="AJ62" s="21" t="str">
        <f t="shared" si="6"/>
        <v/>
      </c>
      <c r="AK62" s="48">
        <f t="shared" si="7"/>
        <v>0</v>
      </c>
      <c r="AL62" s="58" t="str">
        <f t="shared" si="8"/>
        <v/>
      </c>
      <c r="AM62" s="59" t="str">
        <f t="shared" si="9"/>
        <v/>
      </c>
      <c r="AN62" s="59" t="str">
        <f t="shared" si="10"/>
        <v/>
      </c>
      <c r="AO62" s="60"/>
    </row>
    <row r="63" spans="3:41" x14ac:dyDescent="0.25">
      <c r="C63" s="82"/>
      <c r="D63" s="45"/>
      <c r="E63" s="83" t="str">
        <f t="shared" si="18"/>
        <v/>
      </c>
      <c r="F63" s="45"/>
      <c r="G63" s="45"/>
      <c r="H63" s="45"/>
      <c r="I63" s="46" t="str">
        <f t="shared" si="11"/>
        <v/>
      </c>
      <c r="J63" s="46" t="str">
        <f t="shared" si="12"/>
        <v/>
      </c>
      <c r="K63" s="47" t="str">
        <f t="shared" si="0"/>
        <v/>
      </c>
      <c r="L63" s="47" t="str">
        <f t="shared" si="1"/>
        <v/>
      </c>
      <c r="M63" s="48">
        <f t="shared" si="13"/>
        <v>0</v>
      </c>
      <c r="N63" s="46" t="str">
        <f t="shared" si="2"/>
        <v/>
      </c>
      <c r="O63" s="47" t="str">
        <f t="shared" si="3"/>
        <v/>
      </c>
      <c r="P63" s="47" t="str">
        <f t="shared" si="4"/>
        <v/>
      </c>
      <c r="Q63" s="48">
        <f t="shared" si="14"/>
        <v>0</v>
      </c>
      <c r="R63" s="2"/>
      <c r="AH63" s="57" t="str">
        <f>IF(G63&gt;1,IF($E$10&gt;0,100-(#REF!/(1+(AL63/#REF!)^#REF!)^#REF!+#REF!/(AL63-1))*100,100-(AL63*D$5+D$6)*100),"")</f>
        <v/>
      </c>
      <c r="AI63" s="21" t="str">
        <f t="shared" si="5"/>
        <v/>
      </c>
      <c r="AJ63" s="21" t="str">
        <f t="shared" si="6"/>
        <v/>
      </c>
      <c r="AK63" s="48">
        <f t="shared" si="7"/>
        <v>0</v>
      </c>
      <c r="AL63" s="58" t="str">
        <f t="shared" si="8"/>
        <v/>
      </c>
      <c r="AM63" s="59" t="str">
        <f t="shared" si="9"/>
        <v/>
      </c>
      <c r="AN63" s="59" t="str">
        <f t="shared" si="10"/>
        <v/>
      </c>
      <c r="AO63" s="60"/>
    </row>
    <row r="64" spans="3:41" x14ac:dyDescent="0.25">
      <c r="C64" s="82"/>
      <c r="D64" s="45"/>
      <c r="E64" s="83" t="str">
        <f t="shared" si="18"/>
        <v/>
      </c>
      <c r="F64" s="45"/>
      <c r="G64" s="45"/>
      <c r="H64" s="45"/>
      <c r="I64" s="46" t="str">
        <f t="shared" si="11"/>
        <v/>
      </c>
      <c r="J64" s="46" t="str">
        <f t="shared" si="12"/>
        <v/>
      </c>
      <c r="K64" s="47" t="str">
        <f t="shared" si="0"/>
        <v/>
      </c>
      <c r="L64" s="47" t="str">
        <f t="shared" si="1"/>
        <v/>
      </c>
      <c r="M64" s="48">
        <f t="shared" si="13"/>
        <v>0</v>
      </c>
      <c r="N64" s="46" t="str">
        <f t="shared" si="2"/>
        <v/>
      </c>
      <c r="O64" s="47" t="str">
        <f t="shared" si="3"/>
        <v/>
      </c>
      <c r="P64" s="47" t="str">
        <f t="shared" si="4"/>
        <v/>
      </c>
      <c r="Q64" s="48">
        <f t="shared" si="14"/>
        <v>0</v>
      </c>
      <c r="R64" s="2"/>
      <c r="AH64" s="57" t="str">
        <f>IF(G64&gt;1,IF($E$10&gt;0,100-(#REF!/(1+(AL64/#REF!)^#REF!)^#REF!+#REF!/(AL64-1))*100,100-(AL64*D$5+D$6)*100),"")</f>
        <v/>
      </c>
      <c r="AI64" s="21" t="str">
        <f t="shared" si="5"/>
        <v/>
      </c>
      <c r="AJ64" s="21" t="str">
        <f t="shared" si="6"/>
        <v/>
      </c>
      <c r="AK64" s="48">
        <f t="shared" si="7"/>
        <v>0</v>
      </c>
      <c r="AL64" s="58" t="str">
        <f t="shared" si="8"/>
        <v/>
      </c>
      <c r="AM64" s="59" t="str">
        <f t="shared" si="9"/>
        <v/>
      </c>
      <c r="AN64" s="59" t="str">
        <f t="shared" si="10"/>
        <v/>
      </c>
      <c r="AO64" s="60"/>
    </row>
    <row r="65" spans="3:41" x14ac:dyDescent="0.25">
      <c r="C65" s="82"/>
      <c r="D65" s="45"/>
      <c r="E65" s="83" t="str">
        <f t="shared" si="18"/>
        <v/>
      </c>
      <c r="F65" s="45"/>
      <c r="G65" s="45"/>
      <c r="H65" s="45"/>
      <c r="I65" s="46" t="str">
        <f t="shared" si="11"/>
        <v/>
      </c>
      <c r="J65" s="46" t="str">
        <f t="shared" si="12"/>
        <v/>
      </c>
      <c r="K65" s="47" t="str">
        <f t="shared" si="0"/>
        <v/>
      </c>
      <c r="L65" s="47" t="str">
        <f t="shared" si="1"/>
        <v/>
      </c>
      <c r="M65" s="48">
        <f t="shared" si="13"/>
        <v>0</v>
      </c>
      <c r="N65" s="46" t="str">
        <f t="shared" si="2"/>
        <v/>
      </c>
      <c r="O65" s="47" t="str">
        <f t="shared" si="3"/>
        <v/>
      </c>
      <c r="P65" s="47" t="str">
        <f t="shared" si="4"/>
        <v/>
      </c>
      <c r="Q65" s="48">
        <f t="shared" si="14"/>
        <v>0</v>
      </c>
      <c r="R65" s="2"/>
      <c r="AH65" s="57" t="str">
        <f>IF(G65&gt;1,IF($E$10&gt;0,100-(#REF!/(1+(AL65/#REF!)^#REF!)^#REF!+#REF!/(AL65-1))*100,100-(AL65*D$5+D$6)*100),"")</f>
        <v/>
      </c>
      <c r="AI65" s="21" t="str">
        <f t="shared" si="5"/>
        <v/>
      </c>
      <c r="AJ65" s="21" t="str">
        <f t="shared" si="6"/>
        <v/>
      </c>
      <c r="AK65" s="48">
        <f t="shared" si="7"/>
        <v>0</v>
      </c>
      <c r="AL65" s="58" t="str">
        <f t="shared" si="8"/>
        <v/>
      </c>
      <c r="AM65" s="59" t="str">
        <f t="shared" si="9"/>
        <v/>
      </c>
      <c r="AN65" s="59" t="str">
        <f t="shared" si="10"/>
        <v/>
      </c>
      <c r="AO65" s="60"/>
    </row>
    <row r="66" spans="3:41" x14ac:dyDescent="0.25">
      <c r="C66" s="82"/>
      <c r="D66" s="45"/>
      <c r="E66" s="83" t="str">
        <f t="shared" si="18"/>
        <v/>
      </c>
      <c r="F66" s="45"/>
      <c r="G66" s="45"/>
      <c r="H66" s="45"/>
      <c r="I66" s="46" t="str">
        <f t="shared" si="11"/>
        <v/>
      </c>
      <c r="J66" s="46" t="str">
        <f t="shared" si="12"/>
        <v/>
      </c>
      <c r="K66" s="47" t="str">
        <f t="shared" si="0"/>
        <v/>
      </c>
      <c r="L66" s="47" t="str">
        <f t="shared" si="1"/>
        <v/>
      </c>
      <c r="M66" s="48">
        <f t="shared" si="13"/>
        <v>0</v>
      </c>
      <c r="N66" s="46" t="str">
        <f t="shared" si="2"/>
        <v/>
      </c>
      <c r="O66" s="47" t="str">
        <f t="shared" si="3"/>
        <v/>
      </c>
      <c r="P66" s="47" t="str">
        <f t="shared" si="4"/>
        <v/>
      </c>
      <c r="Q66" s="48">
        <f t="shared" si="14"/>
        <v>0</v>
      </c>
      <c r="R66" s="2"/>
      <c r="AH66" s="57" t="str">
        <f>IF(G66&gt;1,IF($E$10&gt;0,100-(#REF!/(1+(AL66/#REF!)^#REF!)^#REF!+#REF!/(AL66-1))*100,100-(AL66*D$5+D$6)*100),"")</f>
        <v/>
      </c>
      <c r="AI66" s="21" t="str">
        <f t="shared" si="5"/>
        <v/>
      </c>
      <c r="AJ66" s="21" t="str">
        <f t="shared" si="6"/>
        <v/>
      </c>
      <c r="AK66" s="48">
        <f t="shared" si="7"/>
        <v>0</v>
      </c>
      <c r="AL66" s="58" t="str">
        <f t="shared" si="8"/>
        <v/>
      </c>
      <c r="AM66" s="59" t="str">
        <f t="shared" si="9"/>
        <v/>
      </c>
      <c r="AN66" s="59" t="str">
        <f t="shared" si="10"/>
        <v/>
      </c>
      <c r="AO66" s="60"/>
    </row>
    <row r="67" spans="3:41" x14ac:dyDescent="0.25">
      <c r="C67" s="82"/>
      <c r="D67" s="45"/>
      <c r="E67" s="83" t="str">
        <f t="shared" si="18"/>
        <v/>
      </c>
      <c r="F67" s="45"/>
      <c r="G67" s="45"/>
      <c r="H67" s="45"/>
      <c r="I67" s="46" t="str">
        <f t="shared" si="11"/>
        <v/>
      </c>
      <c r="J67" s="46" t="str">
        <f t="shared" si="12"/>
        <v/>
      </c>
      <c r="K67" s="47" t="str">
        <f t="shared" si="0"/>
        <v/>
      </c>
      <c r="L67" s="47" t="str">
        <f t="shared" si="1"/>
        <v/>
      </c>
      <c r="M67" s="48">
        <f t="shared" si="13"/>
        <v>0</v>
      </c>
      <c r="N67" s="46" t="str">
        <f t="shared" si="2"/>
        <v/>
      </c>
      <c r="O67" s="47" t="str">
        <f t="shared" si="3"/>
        <v/>
      </c>
      <c r="P67" s="47" t="str">
        <f t="shared" si="4"/>
        <v/>
      </c>
      <c r="Q67" s="48">
        <f t="shared" si="14"/>
        <v>0</v>
      </c>
      <c r="R67" s="2"/>
      <c r="AH67" s="57" t="str">
        <f>IF(G67&gt;1,IF($E$10&gt;0,100-(#REF!/(1+(AL67/#REF!)^#REF!)^#REF!+#REF!/(AL67-1))*100,100-(AL67*D$5+D$6)*100),"")</f>
        <v/>
      </c>
      <c r="AI67" s="21" t="str">
        <f t="shared" si="5"/>
        <v/>
      </c>
      <c r="AJ67" s="21" t="str">
        <f t="shared" si="6"/>
        <v/>
      </c>
      <c r="AK67" s="48">
        <f t="shared" si="7"/>
        <v>0</v>
      </c>
      <c r="AL67" s="58" t="str">
        <f t="shared" si="8"/>
        <v/>
      </c>
      <c r="AM67" s="59" t="str">
        <f t="shared" si="9"/>
        <v/>
      </c>
      <c r="AN67" s="59" t="str">
        <f t="shared" si="10"/>
        <v/>
      </c>
      <c r="AO67" s="60"/>
    </row>
    <row r="68" spans="3:41" x14ac:dyDescent="0.25">
      <c r="C68" s="82"/>
      <c r="D68" s="45"/>
      <c r="E68" s="83" t="str">
        <f t="shared" si="18"/>
        <v/>
      </c>
      <c r="F68" s="45"/>
      <c r="G68" s="45"/>
      <c r="H68" s="45"/>
      <c r="I68" s="46" t="str">
        <f t="shared" si="11"/>
        <v/>
      </c>
      <c r="J68" s="46" t="str">
        <f t="shared" si="12"/>
        <v/>
      </c>
      <c r="K68" s="47" t="str">
        <f t="shared" si="0"/>
        <v/>
      </c>
      <c r="L68" s="47" t="str">
        <f t="shared" si="1"/>
        <v/>
      </c>
      <c r="M68" s="48">
        <f t="shared" si="13"/>
        <v>0</v>
      </c>
      <c r="N68" s="46" t="str">
        <f t="shared" si="2"/>
        <v/>
      </c>
      <c r="O68" s="47" t="str">
        <f t="shared" si="3"/>
        <v/>
      </c>
      <c r="P68" s="47" t="str">
        <f t="shared" si="4"/>
        <v/>
      </c>
      <c r="Q68" s="48">
        <f t="shared" si="14"/>
        <v>0</v>
      </c>
      <c r="R68" s="2"/>
      <c r="AH68" s="57" t="str">
        <f>IF(G68&gt;1,IF($E$10&gt;0,100-(#REF!/(1+(AL68/#REF!)^#REF!)^#REF!+#REF!/(AL68-1))*100,100-(AL68*D$5+D$6)*100),"")</f>
        <v/>
      </c>
      <c r="AI68" s="21" t="str">
        <f t="shared" si="5"/>
        <v/>
      </c>
      <c r="AJ68" s="21" t="str">
        <f t="shared" si="6"/>
        <v/>
      </c>
      <c r="AK68" s="48">
        <f t="shared" si="7"/>
        <v>0</v>
      </c>
      <c r="AL68" s="58" t="str">
        <f t="shared" si="8"/>
        <v/>
      </c>
      <c r="AM68" s="59" t="str">
        <f t="shared" si="9"/>
        <v/>
      </c>
      <c r="AN68" s="59" t="str">
        <f t="shared" si="10"/>
        <v/>
      </c>
      <c r="AO68" s="60"/>
    </row>
    <row r="69" spans="3:41" x14ac:dyDescent="0.25">
      <c r="C69" s="82"/>
      <c r="D69" s="45"/>
      <c r="E69" s="83" t="str">
        <f t="shared" si="18"/>
        <v/>
      </c>
      <c r="F69" s="45"/>
      <c r="G69" s="45"/>
      <c r="H69" s="45"/>
      <c r="I69" s="46" t="str">
        <f t="shared" si="11"/>
        <v/>
      </c>
      <c r="J69" s="46" t="str">
        <f t="shared" si="12"/>
        <v/>
      </c>
      <c r="K69" s="47" t="str">
        <f t="shared" si="0"/>
        <v/>
      </c>
      <c r="L69" s="47" t="str">
        <f t="shared" si="1"/>
        <v/>
      </c>
      <c r="M69" s="48">
        <f t="shared" si="13"/>
        <v>0</v>
      </c>
      <c r="N69" s="46" t="str">
        <f t="shared" si="2"/>
        <v/>
      </c>
      <c r="O69" s="47" t="str">
        <f t="shared" si="3"/>
        <v/>
      </c>
      <c r="P69" s="47" t="str">
        <f t="shared" si="4"/>
        <v/>
      </c>
      <c r="Q69" s="48">
        <f t="shared" si="14"/>
        <v>0</v>
      </c>
      <c r="R69" s="2"/>
      <c r="AH69" s="57" t="str">
        <f>IF(G69&gt;1,IF($E$10&gt;0,100-(#REF!/(1+(AL69/#REF!)^#REF!)^#REF!+#REF!/(AL69-1))*100,100-(AL69*D$5+D$6)*100),"")</f>
        <v/>
      </c>
      <c r="AI69" s="21" t="str">
        <f t="shared" si="5"/>
        <v/>
      </c>
      <c r="AJ69" s="21" t="str">
        <f t="shared" si="6"/>
        <v/>
      </c>
      <c r="AK69" s="48">
        <f t="shared" si="7"/>
        <v>0</v>
      </c>
      <c r="AL69" s="58" t="str">
        <f t="shared" si="8"/>
        <v/>
      </c>
      <c r="AM69" s="59" t="str">
        <f t="shared" si="9"/>
        <v/>
      </c>
      <c r="AN69" s="59" t="str">
        <f t="shared" si="10"/>
        <v/>
      </c>
      <c r="AO69" s="60"/>
    </row>
    <row r="70" spans="3:41" x14ac:dyDescent="0.25">
      <c r="C70" s="82"/>
      <c r="D70" s="45"/>
      <c r="E70" s="83" t="str">
        <f t="shared" si="18"/>
        <v/>
      </c>
      <c r="F70" s="45"/>
      <c r="G70" s="45"/>
      <c r="H70" s="45"/>
      <c r="I70" s="46" t="str">
        <f t="shared" si="11"/>
        <v/>
      </c>
      <c r="J70" s="46" t="str">
        <f t="shared" si="12"/>
        <v/>
      </c>
      <c r="K70" s="47" t="str">
        <f t="shared" si="0"/>
        <v/>
      </c>
      <c r="L70" s="47" t="str">
        <f t="shared" si="1"/>
        <v/>
      </c>
      <c r="M70" s="48">
        <f t="shared" si="13"/>
        <v>0</v>
      </c>
      <c r="N70" s="46" t="str">
        <f t="shared" si="2"/>
        <v/>
      </c>
      <c r="O70" s="47" t="str">
        <f t="shared" si="3"/>
        <v/>
      </c>
      <c r="P70" s="47" t="str">
        <f t="shared" si="4"/>
        <v/>
      </c>
      <c r="Q70" s="48">
        <f t="shared" si="14"/>
        <v>0</v>
      </c>
      <c r="R70" s="2"/>
      <c r="AH70" s="57" t="str">
        <f>IF(G70&gt;1,IF($E$10&gt;0,100-(#REF!/(1+(AL70/#REF!)^#REF!)^#REF!+#REF!/(AL70-1))*100,100-(AL70*D$5+D$6)*100),"")</f>
        <v/>
      </c>
      <c r="AI70" s="21" t="str">
        <f t="shared" si="5"/>
        <v/>
      </c>
      <c r="AJ70" s="21" t="str">
        <f t="shared" si="6"/>
        <v/>
      </c>
      <c r="AK70" s="48">
        <f t="shared" si="7"/>
        <v>0</v>
      </c>
      <c r="AL70" s="58" t="str">
        <f t="shared" si="8"/>
        <v/>
      </c>
      <c r="AM70" s="59" t="str">
        <f t="shared" si="9"/>
        <v/>
      </c>
      <c r="AN70" s="59" t="str">
        <f t="shared" si="10"/>
        <v/>
      </c>
      <c r="AO70" s="60"/>
    </row>
    <row r="71" spans="3:41" x14ac:dyDescent="0.25">
      <c r="C71" s="82"/>
      <c r="D71" s="45"/>
      <c r="E71" s="83" t="str">
        <f t="shared" si="18"/>
        <v/>
      </c>
      <c r="F71" s="45"/>
      <c r="G71" s="45"/>
      <c r="H71" s="45"/>
      <c r="I71" s="46" t="str">
        <f t="shared" si="11"/>
        <v/>
      </c>
      <c r="J71" s="46" t="str">
        <f t="shared" si="12"/>
        <v/>
      </c>
      <c r="K71" s="47" t="str">
        <f t="shared" ref="K71:K134" si="19">IF(G71&gt;1,I71-J71,"")</f>
        <v/>
      </c>
      <c r="L71" s="47" t="str">
        <f t="shared" ref="L71:L134" si="20">IF(G71&gt;1,ABS(K71),"")</f>
        <v/>
      </c>
      <c r="M71" s="48">
        <f t="shared" si="13"/>
        <v>0</v>
      </c>
      <c r="N71" s="46" t="str">
        <f t="shared" ref="N71:N134" si="21">IF(G71&gt;1,J71+$K$5,"")</f>
        <v/>
      </c>
      <c r="O71" s="47" t="str">
        <f t="shared" ref="O71:O134" si="22">IF(G71&gt;1,I71-N71,"")</f>
        <v/>
      </c>
      <c r="P71" s="47" t="str">
        <f t="shared" ref="P71:P134" si="23">IF(G71&gt;1,ABS(O71),"")</f>
        <v/>
      </c>
      <c r="Q71" s="48">
        <f t="shared" si="14"/>
        <v>0</v>
      </c>
      <c r="R71" s="2"/>
      <c r="AH71" s="57" t="str">
        <f>IF(G71&gt;1,IF($E$10&gt;0,100-(#REF!/(1+(AL71/#REF!)^#REF!)^#REF!+#REF!/(AL71-1))*100,100-(AL71*D$5+D$6)*100),"")</f>
        <v/>
      </c>
      <c r="AI71" s="21" t="str">
        <f t="shared" ref="AI71:AI134" si="24">IF(G71&gt;1,I71-AH71,"")</f>
        <v/>
      </c>
      <c r="AJ71" s="21" t="str">
        <f t="shared" ref="AJ71:AJ134" si="25">IF(G71&gt;1,ABS(AI71),"")</f>
        <v/>
      </c>
      <c r="AK71" s="48">
        <f t="shared" ref="AK71:AK134" si="26">IF($G71&gt;1.2,IF(AJ71&gt;1.2,1,0),0)</f>
        <v>0</v>
      </c>
      <c r="AL71" s="58" t="str">
        <f t="shared" ref="AL71:AL134" si="27">IF(G71&gt;0,G71+AN71,"")</f>
        <v/>
      </c>
      <c r="AM71" s="59" t="str">
        <f t="shared" ref="AM71:AM134" si="28">IF(G71&gt;0,$AM$5,"")</f>
        <v/>
      </c>
      <c r="AN71" s="59" t="str">
        <f t="shared" ref="AN71:AN134" si="29">IF(G71&gt;0,$AN$5,"")</f>
        <v/>
      </c>
      <c r="AO71" s="60"/>
    </row>
    <row r="72" spans="3:41" x14ac:dyDescent="0.25">
      <c r="C72" s="82"/>
      <c r="D72" s="45"/>
      <c r="E72" s="83" t="str">
        <f t="shared" si="18"/>
        <v/>
      </c>
      <c r="F72" s="45"/>
      <c r="G72" s="45"/>
      <c r="H72" s="45"/>
      <c r="I72" s="46" t="str">
        <f t="shared" ref="I72:I135" si="30">IF(G72&gt;1,100-H72,"")</f>
        <v/>
      </c>
      <c r="J72" s="46" t="str">
        <f t="shared" ref="J72:J135" si="31">IF(G72&gt;1,100-(G72*D$5+D$6),"")</f>
        <v/>
      </c>
      <c r="K72" s="47" t="str">
        <f t="shared" si="19"/>
        <v/>
      </c>
      <c r="L72" s="47" t="str">
        <f t="shared" si="20"/>
        <v/>
      </c>
      <c r="M72" s="48">
        <f t="shared" ref="M72:M135" si="32">IF($G72&gt;1.2,IF(L72&gt;1.2,1,0),0)</f>
        <v>0</v>
      </c>
      <c r="N72" s="46" t="str">
        <f t="shared" si="21"/>
        <v/>
      </c>
      <c r="O72" s="47" t="str">
        <f t="shared" si="22"/>
        <v/>
      </c>
      <c r="P72" s="47" t="str">
        <f t="shared" si="23"/>
        <v/>
      </c>
      <c r="Q72" s="48">
        <f t="shared" ref="Q72:Q135" si="33">IF($G72&gt;1.2,IF(P72&gt;1.2,1,0),0)</f>
        <v>0</v>
      </c>
      <c r="R72" s="2"/>
      <c r="AH72" s="57" t="str">
        <f>IF(G72&gt;1,IF($E$10&gt;0,100-(#REF!/(1+(AL72/#REF!)^#REF!)^#REF!+#REF!/(AL72-1))*100,100-(AL72*D$5+D$6)*100),"")</f>
        <v/>
      </c>
      <c r="AI72" s="21" t="str">
        <f t="shared" si="24"/>
        <v/>
      </c>
      <c r="AJ72" s="21" t="str">
        <f t="shared" si="25"/>
        <v/>
      </c>
      <c r="AK72" s="48">
        <f t="shared" si="26"/>
        <v>0</v>
      </c>
      <c r="AL72" s="58" t="str">
        <f t="shared" si="27"/>
        <v/>
      </c>
      <c r="AM72" s="59" t="str">
        <f t="shared" si="28"/>
        <v/>
      </c>
      <c r="AN72" s="59" t="str">
        <f t="shared" si="29"/>
        <v/>
      </c>
      <c r="AO72" s="60"/>
    </row>
    <row r="73" spans="3:41" x14ac:dyDescent="0.25">
      <c r="C73" s="82"/>
      <c r="D73" s="45"/>
      <c r="E73" s="83" t="str">
        <f t="shared" si="18"/>
        <v/>
      </c>
      <c r="F73" s="45"/>
      <c r="G73" s="45"/>
      <c r="H73" s="45"/>
      <c r="I73" s="46" t="str">
        <f t="shared" si="30"/>
        <v/>
      </c>
      <c r="J73" s="46" t="str">
        <f t="shared" si="31"/>
        <v/>
      </c>
      <c r="K73" s="47" t="str">
        <f t="shared" si="19"/>
        <v/>
      </c>
      <c r="L73" s="47" t="str">
        <f t="shared" si="20"/>
        <v/>
      </c>
      <c r="M73" s="48">
        <f t="shared" si="32"/>
        <v>0</v>
      </c>
      <c r="N73" s="46" t="str">
        <f t="shared" si="21"/>
        <v/>
      </c>
      <c r="O73" s="47" t="str">
        <f t="shared" si="22"/>
        <v/>
      </c>
      <c r="P73" s="47" t="str">
        <f t="shared" si="23"/>
        <v/>
      </c>
      <c r="Q73" s="48">
        <f t="shared" si="33"/>
        <v>0</v>
      </c>
      <c r="R73" s="2"/>
      <c r="AH73" s="57" t="str">
        <f>IF(G73&gt;1,IF($E$10&gt;0,100-(#REF!/(1+(AL73/#REF!)^#REF!)^#REF!+#REF!/(AL73-1))*100,100-(AL73*D$5+D$6)*100),"")</f>
        <v/>
      </c>
      <c r="AI73" s="21" t="str">
        <f t="shared" si="24"/>
        <v/>
      </c>
      <c r="AJ73" s="21" t="str">
        <f t="shared" si="25"/>
        <v/>
      </c>
      <c r="AK73" s="48">
        <f t="shared" si="26"/>
        <v>0</v>
      </c>
      <c r="AL73" s="58" t="str">
        <f t="shared" si="27"/>
        <v/>
      </c>
      <c r="AM73" s="59" t="str">
        <f t="shared" si="28"/>
        <v/>
      </c>
      <c r="AN73" s="59" t="str">
        <f t="shared" si="29"/>
        <v/>
      </c>
      <c r="AO73" s="60"/>
    </row>
    <row r="74" spans="3:41" x14ac:dyDescent="0.25">
      <c r="C74" s="82"/>
      <c r="D74" s="45"/>
      <c r="E74" s="83" t="str">
        <f t="shared" si="18"/>
        <v/>
      </c>
      <c r="F74" s="45"/>
      <c r="G74" s="45"/>
      <c r="H74" s="45"/>
      <c r="I74" s="46" t="str">
        <f t="shared" si="30"/>
        <v/>
      </c>
      <c r="J74" s="46" t="str">
        <f t="shared" si="31"/>
        <v/>
      </c>
      <c r="K74" s="47" t="str">
        <f t="shared" si="19"/>
        <v/>
      </c>
      <c r="L74" s="47" t="str">
        <f t="shared" si="20"/>
        <v/>
      </c>
      <c r="M74" s="48">
        <f t="shared" si="32"/>
        <v>0</v>
      </c>
      <c r="N74" s="46" t="str">
        <f t="shared" si="21"/>
        <v/>
      </c>
      <c r="O74" s="47" t="str">
        <f t="shared" si="22"/>
        <v/>
      </c>
      <c r="P74" s="47" t="str">
        <f t="shared" si="23"/>
        <v/>
      </c>
      <c r="Q74" s="48">
        <f t="shared" si="33"/>
        <v>0</v>
      </c>
      <c r="R74" s="2"/>
      <c r="AH74" s="57" t="str">
        <f>IF(G74&gt;1,IF($E$10&gt;0,100-(#REF!/(1+(AL74/#REF!)^#REF!)^#REF!+#REF!/(AL74-1))*100,100-(AL74*D$5+D$6)*100),"")</f>
        <v/>
      </c>
      <c r="AI74" s="21" t="str">
        <f t="shared" si="24"/>
        <v/>
      </c>
      <c r="AJ74" s="21" t="str">
        <f t="shared" si="25"/>
        <v/>
      </c>
      <c r="AK74" s="48">
        <f t="shared" si="26"/>
        <v>0</v>
      </c>
      <c r="AL74" s="58" t="str">
        <f t="shared" si="27"/>
        <v/>
      </c>
      <c r="AM74" s="59" t="str">
        <f t="shared" si="28"/>
        <v/>
      </c>
      <c r="AN74" s="59" t="str">
        <f t="shared" si="29"/>
        <v/>
      </c>
      <c r="AO74" s="60"/>
    </row>
    <row r="75" spans="3:41" x14ac:dyDescent="0.25">
      <c r="C75" s="82"/>
      <c r="D75" s="45"/>
      <c r="E75" s="83" t="str">
        <f t="shared" si="18"/>
        <v/>
      </c>
      <c r="F75" s="45"/>
      <c r="G75" s="45"/>
      <c r="H75" s="45"/>
      <c r="I75" s="46" t="str">
        <f t="shared" si="30"/>
        <v/>
      </c>
      <c r="J75" s="46" t="str">
        <f t="shared" si="31"/>
        <v/>
      </c>
      <c r="K75" s="47" t="str">
        <f t="shared" si="19"/>
        <v/>
      </c>
      <c r="L75" s="47" t="str">
        <f t="shared" si="20"/>
        <v/>
      </c>
      <c r="M75" s="48">
        <f t="shared" si="32"/>
        <v>0</v>
      </c>
      <c r="N75" s="46" t="str">
        <f t="shared" si="21"/>
        <v/>
      </c>
      <c r="O75" s="47" t="str">
        <f t="shared" si="22"/>
        <v/>
      </c>
      <c r="P75" s="47" t="str">
        <f t="shared" si="23"/>
        <v/>
      </c>
      <c r="Q75" s="48">
        <f t="shared" si="33"/>
        <v>0</v>
      </c>
      <c r="R75" s="2"/>
      <c r="AH75" s="57" t="str">
        <f>IF(G75&gt;1,IF($E$10&gt;0,100-(#REF!/(1+(AL75/#REF!)^#REF!)^#REF!+#REF!/(AL75-1))*100,100-(AL75*D$5+D$6)*100),"")</f>
        <v/>
      </c>
      <c r="AI75" s="21" t="str">
        <f t="shared" si="24"/>
        <v/>
      </c>
      <c r="AJ75" s="21" t="str">
        <f t="shared" si="25"/>
        <v/>
      </c>
      <c r="AK75" s="48">
        <f t="shared" si="26"/>
        <v>0</v>
      </c>
      <c r="AL75" s="58" t="str">
        <f t="shared" si="27"/>
        <v/>
      </c>
      <c r="AM75" s="59" t="str">
        <f t="shared" si="28"/>
        <v/>
      </c>
      <c r="AN75" s="59" t="str">
        <f t="shared" si="29"/>
        <v/>
      </c>
      <c r="AO75" s="60"/>
    </row>
    <row r="76" spans="3:41" x14ac:dyDescent="0.25">
      <c r="C76" s="82"/>
      <c r="D76" s="45"/>
      <c r="E76" s="83" t="str">
        <f t="shared" si="18"/>
        <v/>
      </c>
      <c r="F76" s="45"/>
      <c r="G76" s="45"/>
      <c r="H76" s="45"/>
      <c r="I76" s="46" t="str">
        <f t="shared" si="30"/>
        <v/>
      </c>
      <c r="J76" s="46" t="str">
        <f t="shared" si="31"/>
        <v/>
      </c>
      <c r="K76" s="47" t="str">
        <f t="shared" si="19"/>
        <v/>
      </c>
      <c r="L76" s="47" t="str">
        <f t="shared" si="20"/>
        <v/>
      </c>
      <c r="M76" s="48">
        <f t="shared" si="32"/>
        <v>0</v>
      </c>
      <c r="N76" s="46" t="str">
        <f t="shared" si="21"/>
        <v/>
      </c>
      <c r="O76" s="47" t="str">
        <f t="shared" si="22"/>
        <v/>
      </c>
      <c r="P76" s="47" t="str">
        <f t="shared" si="23"/>
        <v/>
      </c>
      <c r="Q76" s="48">
        <f t="shared" si="33"/>
        <v>0</v>
      </c>
      <c r="R76" s="2"/>
      <c r="AH76" s="57" t="str">
        <f>IF(G76&gt;1,IF($E$10&gt;0,100-(#REF!/(1+(AL76/#REF!)^#REF!)^#REF!+#REF!/(AL76-1))*100,100-(AL76*D$5+D$6)*100),"")</f>
        <v/>
      </c>
      <c r="AI76" s="21" t="str">
        <f t="shared" si="24"/>
        <v/>
      </c>
      <c r="AJ76" s="21" t="str">
        <f t="shared" si="25"/>
        <v/>
      </c>
      <c r="AK76" s="48">
        <f t="shared" si="26"/>
        <v>0</v>
      </c>
      <c r="AL76" s="58" t="str">
        <f t="shared" si="27"/>
        <v/>
      </c>
      <c r="AM76" s="59" t="str">
        <f t="shared" si="28"/>
        <v/>
      </c>
      <c r="AN76" s="59" t="str">
        <f t="shared" si="29"/>
        <v/>
      </c>
      <c r="AO76" s="60"/>
    </row>
    <row r="77" spans="3:41" x14ac:dyDescent="0.25">
      <c r="C77" s="82"/>
      <c r="D77" s="45"/>
      <c r="E77" s="83" t="str">
        <f t="shared" si="18"/>
        <v/>
      </c>
      <c r="F77" s="45"/>
      <c r="G77" s="45"/>
      <c r="H77" s="45"/>
      <c r="I77" s="46" t="str">
        <f t="shared" si="30"/>
        <v/>
      </c>
      <c r="J77" s="46" t="str">
        <f t="shared" si="31"/>
        <v/>
      </c>
      <c r="K77" s="47" t="str">
        <f t="shared" si="19"/>
        <v/>
      </c>
      <c r="L77" s="47" t="str">
        <f t="shared" si="20"/>
        <v/>
      </c>
      <c r="M77" s="48">
        <f t="shared" si="32"/>
        <v>0</v>
      </c>
      <c r="N77" s="46" t="str">
        <f t="shared" si="21"/>
        <v/>
      </c>
      <c r="O77" s="47" t="str">
        <f t="shared" si="22"/>
        <v/>
      </c>
      <c r="P77" s="47" t="str">
        <f t="shared" si="23"/>
        <v/>
      </c>
      <c r="Q77" s="48">
        <f t="shared" si="33"/>
        <v>0</v>
      </c>
      <c r="R77" s="2"/>
      <c r="AH77" s="57" t="str">
        <f>IF(G77&gt;1,IF($E$10&gt;0,100-(#REF!/(1+(AL77/#REF!)^#REF!)^#REF!+#REF!/(AL77-1))*100,100-(AL77*D$5+D$6)*100),"")</f>
        <v/>
      </c>
      <c r="AI77" s="21" t="str">
        <f t="shared" si="24"/>
        <v/>
      </c>
      <c r="AJ77" s="21" t="str">
        <f t="shared" si="25"/>
        <v/>
      </c>
      <c r="AK77" s="48">
        <f t="shared" si="26"/>
        <v>0</v>
      </c>
      <c r="AL77" s="58" t="str">
        <f t="shared" si="27"/>
        <v/>
      </c>
      <c r="AM77" s="59" t="str">
        <f t="shared" si="28"/>
        <v/>
      </c>
      <c r="AN77" s="59" t="str">
        <f t="shared" si="29"/>
        <v/>
      </c>
      <c r="AO77" s="60"/>
    </row>
    <row r="78" spans="3:41" x14ac:dyDescent="0.25">
      <c r="C78" s="82"/>
      <c r="D78" s="45"/>
      <c r="E78" s="83" t="str">
        <f t="shared" si="18"/>
        <v/>
      </c>
      <c r="F78" s="45"/>
      <c r="G78" s="45"/>
      <c r="H78" s="45"/>
      <c r="I78" s="46" t="str">
        <f t="shared" si="30"/>
        <v/>
      </c>
      <c r="J78" s="46" t="str">
        <f t="shared" si="31"/>
        <v/>
      </c>
      <c r="K78" s="47" t="str">
        <f t="shared" si="19"/>
        <v/>
      </c>
      <c r="L78" s="47" t="str">
        <f t="shared" si="20"/>
        <v/>
      </c>
      <c r="M78" s="48">
        <f t="shared" si="32"/>
        <v>0</v>
      </c>
      <c r="N78" s="46" t="str">
        <f t="shared" si="21"/>
        <v/>
      </c>
      <c r="O78" s="47" t="str">
        <f t="shared" si="22"/>
        <v/>
      </c>
      <c r="P78" s="47" t="str">
        <f t="shared" si="23"/>
        <v/>
      </c>
      <c r="Q78" s="48">
        <f t="shared" si="33"/>
        <v>0</v>
      </c>
      <c r="R78" s="2"/>
      <c r="AH78" s="57" t="str">
        <f>IF(G78&gt;1,IF($E$10&gt;0,100-(#REF!/(1+(AL78/#REF!)^#REF!)^#REF!+#REF!/(AL78-1))*100,100-(AL78*D$5+D$6)*100),"")</f>
        <v/>
      </c>
      <c r="AI78" s="21" t="str">
        <f t="shared" si="24"/>
        <v/>
      </c>
      <c r="AJ78" s="21" t="str">
        <f t="shared" si="25"/>
        <v/>
      </c>
      <c r="AK78" s="48">
        <f t="shared" si="26"/>
        <v>0</v>
      </c>
      <c r="AL78" s="58" t="str">
        <f t="shared" si="27"/>
        <v/>
      </c>
      <c r="AM78" s="59" t="str">
        <f t="shared" si="28"/>
        <v/>
      </c>
      <c r="AN78" s="59" t="str">
        <f t="shared" si="29"/>
        <v/>
      </c>
      <c r="AO78" s="60"/>
    </row>
    <row r="79" spans="3:41" x14ac:dyDescent="0.25">
      <c r="C79" s="82"/>
      <c r="D79" s="45"/>
      <c r="E79" s="83" t="str">
        <f t="shared" si="18"/>
        <v/>
      </c>
      <c r="F79" s="45"/>
      <c r="G79" s="45"/>
      <c r="H79" s="45"/>
      <c r="I79" s="46" t="str">
        <f t="shared" si="30"/>
        <v/>
      </c>
      <c r="J79" s="46" t="str">
        <f t="shared" si="31"/>
        <v/>
      </c>
      <c r="K79" s="47" t="str">
        <f t="shared" si="19"/>
        <v/>
      </c>
      <c r="L79" s="47" t="str">
        <f t="shared" si="20"/>
        <v/>
      </c>
      <c r="M79" s="48">
        <f t="shared" si="32"/>
        <v>0</v>
      </c>
      <c r="N79" s="46" t="str">
        <f t="shared" si="21"/>
        <v/>
      </c>
      <c r="O79" s="47" t="str">
        <f t="shared" si="22"/>
        <v/>
      </c>
      <c r="P79" s="47" t="str">
        <f t="shared" si="23"/>
        <v/>
      </c>
      <c r="Q79" s="48">
        <f t="shared" si="33"/>
        <v>0</v>
      </c>
      <c r="R79" s="2"/>
      <c r="AH79" s="57" t="str">
        <f>IF(G79&gt;1,IF($E$10&gt;0,100-(#REF!/(1+(AL79/#REF!)^#REF!)^#REF!+#REF!/(AL79-1))*100,100-(AL79*D$5+D$6)*100),"")</f>
        <v/>
      </c>
      <c r="AI79" s="21" t="str">
        <f t="shared" si="24"/>
        <v/>
      </c>
      <c r="AJ79" s="21" t="str">
        <f t="shared" si="25"/>
        <v/>
      </c>
      <c r="AK79" s="48">
        <f t="shared" si="26"/>
        <v>0</v>
      </c>
      <c r="AL79" s="58" t="str">
        <f t="shared" si="27"/>
        <v/>
      </c>
      <c r="AM79" s="59" t="str">
        <f t="shared" si="28"/>
        <v/>
      </c>
      <c r="AN79" s="59" t="str">
        <f t="shared" si="29"/>
        <v/>
      </c>
      <c r="AO79" s="60"/>
    </row>
    <row r="80" spans="3:41" x14ac:dyDescent="0.25">
      <c r="C80" s="82"/>
      <c r="D80" s="45"/>
      <c r="E80" s="83" t="str">
        <f t="shared" si="18"/>
        <v/>
      </c>
      <c r="F80" s="45"/>
      <c r="G80" s="45"/>
      <c r="H80" s="45"/>
      <c r="I80" s="46" t="str">
        <f t="shared" si="30"/>
        <v/>
      </c>
      <c r="J80" s="46" t="str">
        <f t="shared" si="31"/>
        <v/>
      </c>
      <c r="K80" s="47" t="str">
        <f t="shared" si="19"/>
        <v/>
      </c>
      <c r="L80" s="47" t="str">
        <f t="shared" si="20"/>
        <v/>
      </c>
      <c r="M80" s="48">
        <f t="shared" si="32"/>
        <v>0</v>
      </c>
      <c r="N80" s="46" t="str">
        <f t="shared" si="21"/>
        <v/>
      </c>
      <c r="O80" s="47" t="str">
        <f t="shared" si="22"/>
        <v/>
      </c>
      <c r="P80" s="47" t="str">
        <f t="shared" si="23"/>
        <v/>
      </c>
      <c r="Q80" s="48">
        <f t="shared" si="33"/>
        <v>0</v>
      </c>
      <c r="R80" s="2"/>
      <c r="AH80" s="57" t="str">
        <f>IF(G80&gt;1,IF($E$10&gt;0,100-(#REF!/(1+(AL80/#REF!)^#REF!)^#REF!+#REF!/(AL80-1))*100,100-(AL80*D$5+D$6)*100),"")</f>
        <v/>
      </c>
      <c r="AI80" s="21" t="str">
        <f t="shared" si="24"/>
        <v/>
      </c>
      <c r="AJ80" s="21" t="str">
        <f t="shared" si="25"/>
        <v/>
      </c>
      <c r="AK80" s="48">
        <f t="shared" si="26"/>
        <v>0</v>
      </c>
      <c r="AL80" s="58" t="str">
        <f t="shared" si="27"/>
        <v/>
      </c>
      <c r="AM80" s="59" t="str">
        <f t="shared" si="28"/>
        <v/>
      </c>
      <c r="AN80" s="59" t="str">
        <f t="shared" si="29"/>
        <v/>
      </c>
      <c r="AO80" s="60"/>
    </row>
    <row r="81" spans="3:41" x14ac:dyDescent="0.25">
      <c r="C81" s="82"/>
      <c r="D81" s="45"/>
      <c r="E81" s="83" t="str">
        <f t="shared" si="18"/>
        <v/>
      </c>
      <c r="F81" s="45"/>
      <c r="G81" s="45"/>
      <c r="H81" s="45"/>
      <c r="I81" s="46" t="str">
        <f t="shared" si="30"/>
        <v/>
      </c>
      <c r="J81" s="46" t="str">
        <f t="shared" si="31"/>
        <v/>
      </c>
      <c r="K81" s="47" t="str">
        <f t="shared" si="19"/>
        <v/>
      </c>
      <c r="L81" s="47" t="str">
        <f t="shared" si="20"/>
        <v/>
      </c>
      <c r="M81" s="48">
        <f t="shared" si="32"/>
        <v>0</v>
      </c>
      <c r="N81" s="46" t="str">
        <f t="shared" si="21"/>
        <v/>
      </c>
      <c r="O81" s="47" t="str">
        <f t="shared" si="22"/>
        <v/>
      </c>
      <c r="P81" s="47" t="str">
        <f t="shared" si="23"/>
        <v/>
      </c>
      <c r="Q81" s="48">
        <f t="shared" si="33"/>
        <v>0</v>
      </c>
      <c r="R81" s="2"/>
      <c r="AH81" s="57" t="str">
        <f>IF(G81&gt;1,IF($E$10&gt;0,100-(#REF!/(1+(AL81/#REF!)^#REF!)^#REF!+#REF!/(AL81-1))*100,100-(AL81*D$5+D$6)*100),"")</f>
        <v/>
      </c>
      <c r="AI81" s="21" t="str">
        <f t="shared" si="24"/>
        <v/>
      </c>
      <c r="AJ81" s="21" t="str">
        <f t="shared" si="25"/>
        <v/>
      </c>
      <c r="AK81" s="48">
        <f t="shared" si="26"/>
        <v>0</v>
      </c>
      <c r="AL81" s="58" t="str">
        <f t="shared" si="27"/>
        <v/>
      </c>
      <c r="AM81" s="59" t="str">
        <f t="shared" si="28"/>
        <v/>
      </c>
      <c r="AN81" s="59" t="str">
        <f t="shared" si="29"/>
        <v/>
      </c>
      <c r="AO81" s="60"/>
    </row>
    <row r="82" spans="3:41" x14ac:dyDescent="0.25">
      <c r="C82" s="82"/>
      <c r="D82" s="45"/>
      <c r="E82" s="83" t="str">
        <f t="shared" si="18"/>
        <v/>
      </c>
      <c r="F82" s="45"/>
      <c r="G82" s="45"/>
      <c r="H82" s="45"/>
      <c r="I82" s="46" t="str">
        <f t="shared" si="30"/>
        <v/>
      </c>
      <c r="J82" s="46" t="str">
        <f t="shared" si="31"/>
        <v/>
      </c>
      <c r="K82" s="47" t="str">
        <f t="shared" si="19"/>
        <v/>
      </c>
      <c r="L82" s="47" t="str">
        <f t="shared" si="20"/>
        <v/>
      </c>
      <c r="M82" s="48">
        <f t="shared" si="32"/>
        <v>0</v>
      </c>
      <c r="N82" s="46" t="str">
        <f t="shared" si="21"/>
        <v/>
      </c>
      <c r="O82" s="47" t="str">
        <f t="shared" si="22"/>
        <v/>
      </c>
      <c r="P82" s="47" t="str">
        <f t="shared" si="23"/>
        <v/>
      </c>
      <c r="Q82" s="48">
        <f t="shared" si="33"/>
        <v>0</v>
      </c>
      <c r="R82" s="2"/>
      <c r="AH82" s="57" t="str">
        <f>IF(G82&gt;1,IF($E$10&gt;0,100-(#REF!/(1+(AL82/#REF!)^#REF!)^#REF!+#REF!/(AL82-1))*100,100-(AL82*D$5+D$6)*100),"")</f>
        <v/>
      </c>
      <c r="AI82" s="21" t="str">
        <f t="shared" si="24"/>
        <v/>
      </c>
      <c r="AJ82" s="21" t="str">
        <f t="shared" si="25"/>
        <v/>
      </c>
      <c r="AK82" s="48">
        <f t="shared" si="26"/>
        <v>0</v>
      </c>
      <c r="AL82" s="58" t="str">
        <f t="shared" si="27"/>
        <v/>
      </c>
      <c r="AM82" s="59" t="str">
        <f t="shared" si="28"/>
        <v/>
      </c>
      <c r="AN82" s="59" t="str">
        <f t="shared" si="29"/>
        <v/>
      </c>
      <c r="AO82" s="60"/>
    </row>
    <row r="83" spans="3:41" x14ac:dyDescent="0.25">
      <c r="C83" s="82"/>
      <c r="D83" s="45"/>
      <c r="E83" s="83" t="str">
        <f t="shared" si="18"/>
        <v/>
      </c>
      <c r="F83" s="45"/>
      <c r="G83" s="45"/>
      <c r="H83" s="45"/>
      <c r="I83" s="46" t="str">
        <f t="shared" si="30"/>
        <v/>
      </c>
      <c r="J83" s="46" t="str">
        <f t="shared" si="31"/>
        <v/>
      </c>
      <c r="K83" s="47" t="str">
        <f t="shared" si="19"/>
        <v/>
      </c>
      <c r="L83" s="47" t="str">
        <f t="shared" si="20"/>
        <v/>
      </c>
      <c r="M83" s="48">
        <f t="shared" si="32"/>
        <v>0</v>
      </c>
      <c r="N83" s="46" t="str">
        <f t="shared" si="21"/>
        <v/>
      </c>
      <c r="O83" s="47" t="str">
        <f t="shared" si="22"/>
        <v/>
      </c>
      <c r="P83" s="47" t="str">
        <f t="shared" si="23"/>
        <v/>
      </c>
      <c r="Q83" s="48">
        <f t="shared" si="33"/>
        <v>0</v>
      </c>
      <c r="R83" s="2"/>
      <c r="AH83" s="57" t="str">
        <f>IF(G83&gt;1,IF($E$10&gt;0,100-(#REF!/(1+(AL83/#REF!)^#REF!)^#REF!+#REF!/(AL83-1))*100,100-(AL83*D$5+D$6)*100),"")</f>
        <v/>
      </c>
      <c r="AI83" s="21" t="str">
        <f t="shared" si="24"/>
        <v/>
      </c>
      <c r="AJ83" s="21" t="str">
        <f t="shared" si="25"/>
        <v/>
      </c>
      <c r="AK83" s="48">
        <f t="shared" si="26"/>
        <v>0</v>
      </c>
      <c r="AL83" s="58" t="str">
        <f t="shared" si="27"/>
        <v/>
      </c>
      <c r="AM83" s="59" t="str">
        <f t="shared" si="28"/>
        <v/>
      </c>
      <c r="AN83" s="59" t="str">
        <f t="shared" si="29"/>
        <v/>
      </c>
      <c r="AO83" s="60"/>
    </row>
    <row r="84" spans="3:41" x14ac:dyDescent="0.25">
      <c r="C84" s="82"/>
      <c r="D84" s="45"/>
      <c r="E84" s="83" t="str">
        <f t="shared" si="18"/>
        <v/>
      </c>
      <c r="F84" s="45"/>
      <c r="G84" s="45"/>
      <c r="H84" s="45"/>
      <c r="I84" s="46" t="str">
        <f t="shared" si="30"/>
        <v/>
      </c>
      <c r="J84" s="46" t="str">
        <f t="shared" si="31"/>
        <v/>
      </c>
      <c r="K84" s="47" t="str">
        <f t="shared" si="19"/>
        <v/>
      </c>
      <c r="L84" s="47" t="str">
        <f t="shared" si="20"/>
        <v/>
      </c>
      <c r="M84" s="48">
        <f t="shared" si="32"/>
        <v>0</v>
      </c>
      <c r="N84" s="46" t="str">
        <f t="shared" si="21"/>
        <v/>
      </c>
      <c r="O84" s="47" t="str">
        <f t="shared" si="22"/>
        <v/>
      </c>
      <c r="P84" s="47" t="str">
        <f t="shared" si="23"/>
        <v/>
      </c>
      <c r="Q84" s="48">
        <f t="shared" si="33"/>
        <v>0</v>
      </c>
      <c r="R84" s="2"/>
      <c r="AH84" s="57" t="str">
        <f>IF(G84&gt;1,IF($E$10&gt;0,100-(#REF!/(1+(AL84/#REF!)^#REF!)^#REF!+#REF!/(AL84-1))*100,100-(AL84*D$5+D$6)*100),"")</f>
        <v/>
      </c>
      <c r="AI84" s="21" t="str">
        <f t="shared" si="24"/>
        <v/>
      </c>
      <c r="AJ84" s="21" t="str">
        <f t="shared" si="25"/>
        <v/>
      </c>
      <c r="AK84" s="48">
        <f t="shared" si="26"/>
        <v>0</v>
      </c>
      <c r="AL84" s="58" t="str">
        <f t="shared" si="27"/>
        <v/>
      </c>
      <c r="AM84" s="59" t="str">
        <f t="shared" si="28"/>
        <v/>
      </c>
      <c r="AN84" s="59" t="str">
        <f t="shared" si="29"/>
        <v/>
      </c>
      <c r="AO84" s="60"/>
    </row>
    <row r="85" spans="3:41" x14ac:dyDescent="0.25">
      <c r="C85" s="82"/>
      <c r="D85" s="45"/>
      <c r="E85" s="83" t="str">
        <f t="shared" si="18"/>
        <v/>
      </c>
      <c r="F85" s="45"/>
      <c r="G85" s="45"/>
      <c r="H85" s="45"/>
      <c r="I85" s="46" t="str">
        <f t="shared" si="30"/>
        <v/>
      </c>
      <c r="J85" s="46" t="str">
        <f t="shared" si="31"/>
        <v/>
      </c>
      <c r="K85" s="47" t="str">
        <f t="shared" si="19"/>
        <v/>
      </c>
      <c r="L85" s="47" t="str">
        <f t="shared" si="20"/>
        <v/>
      </c>
      <c r="M85" s="48">
        <f t="shared" si="32"/>
        <v>0</v>
      </c>
      <c r="N85" s="46" t="str">
        <f t="shared" si="21"/>
        <v/>
      </c>
      <c r="O85" s="47" t="str">
        <f t="shared" si="22"/>
        <v/>
      </c>
      <c r="P85" s="47" t="str">
        <f t="shared" si="23"/>
        <v/>
      </c>
      <c r="Q85" s="48">
        <f t="shared" si="33"/>
        <v>0</v>
      </c>
      <c r="R85" s="2"/>
      <c r="AH85" s="57" t="str">
        <f>IF(G85&gt;1,IF($E$10&gt;0,100-(#REF!/(1+(AL85/#REF!)^#REF!)^#REF!+#REF!/(AL85-1))*100,100-(AL85*D$5+D$6)*100),"")</f>
        <v/>
      </c>
      <c r="AI85" s="21" t="str">
        <f t="shared" si="24"/>
        <v/>
      </c>
      <c r="AJ85" s="21" t="str">
        <f t="shared" si="25"/>
        <v/>
      </c>
      <c r="AK85" s="48">
        <f t="shared" si="26"/>
        <v>0</v>
      </c>
      <c r="AL85" s="58" t="str">
        <f t="shared" si="27"/>
        <v/>
      </c>
      <c r="AM85" s="59" t="str">
        <f t="shared" si="28"/>
        <v/>
      </c>
      <c r="AN85" s="59" t="str">
        <f t="shared" si="29"/>
        <v/>
      </c>
      <c r="AO85" s="60"/>
    </row>
    <row r="86" spans="3:41" x14ac:dyDescent="0.25">
      <c r="C86" s="82"/>
      <c r="D86" s="45"/>
      <c r="E86" s="83" t="str">
        <f t="shared" si="18"/>
        <v/>
      </c>
      <c r="F86" s="45"/>
      <c r="G86" s="45"/>
      <c r="H86" s="45"/>
      <c r="I86" s="46" t="str">
        <f t="shared" si="30"/>
        <v/>
      </c>
      <c r="J86" s="46" t="str">
        <f t="shared" si="31"/>
        <v/>
      </c>
      <c r="K86" s="47" t="str">
        <f t="shared" si="19"/>
        <v/>
      </c>
      <c r="L86" s="47" t="str">
        <f t="shared" si="20"/>
        <v/>
      </c>
      <c r="M86" s="48">
        <f t="shared" si="32"/>
        <v>0</v>
      </c>
      <c r="N86" s="46" t="str">
        <f t="shared" si="21"/>
        <v/>
      </c>
      <c r="O86" s="47" t="str">
        <f t="shared" si="22"/>
        <v/>
      </c>
      <c r="P86" s="47" t="str">
        <f t="shared" si="23"/>
        <v/>
      </c>
      <c r="Q86" s="48">
        <f t="shared" si="33"/>
        <v>0</v>
      </c>
      <c r="R86" s="2"/>
      <c r="AH86" s="57" t="str">
        <f>IF(G86&gt;1,IF($E$10&gt;0,100-(#REF!/(1+(AL86/#REF!)^#REF!)^#REF!+#REF!/(AL86-1))*100,100-(AL86*D$5+D$6)*100),"")</f>
        <v/>
      </c>
      <c r="AI86" s="21" t="str">
        <f t="shared" si="24"/>
        <v/>
      </c>
      <c r="AJ86" s="21" t="str">
        <f t="shared" si="25"/>
        <v/>
      </c>
      <c r="AK86" s="48">
        <f t="shared" si="26"/>
        <v>0</v>
      </c>
      <c r="AL86" s="58" t="str">
        <f t="shared" si="27"/>
        <v/>
      </c>
      <c r="AM86" s="59" t="str">
        <f t="shared" si="28"/>
        <v/>
      </c>
      <c r="AN86" s="59" t="str">
        <f t="shared" si="29"/>
        <v/>
      </c>
      <c r="AO86" s="60"/>
    </row>
    <row r="87" spans="3:41" x14ac:dyDescent="0.25">
      <c r="C87" s="82"/>
      <c r="D87" s="45"/>
      <c r="E87" s="83" t="str">
        <f t="shared" si="18"/>
        <v/>
      </c>
      <c r="F87" s="45"/>
      <c r="G87" s="45"/>
      <c r="H87" s="45"/>
      <c r="I87" s="46" t="str">
        <f t="shared" si="30"/>
        <v/>
      </c>
      <c r="J87" s="46" t="str">
        <f t="shared" si="31"/>
        <v/>
      </c>
      <c r="K87" s="47" t="str">
        <f t="shared" si="19"/>
        <v/>
      </c>
      <c r="L87" s="47" t="str">
        <f t="shared" si="20"/>
        <v/>
      </c>
      <c r="M87" s="48">
        <f t="shared" si="32"/>
        <v>0</v>
      </c>
      <c r="N87" s="46" t="str">
        <f t="shared" si="21"/>
        <v/>
      </c>
      <c r="O87" s="47" t="str">
        <f t="shared" si="22"/>
        <v/>
      </c>
      <c r="P87" s="47" t="str">
        <f t="shared" si="23"/>
        <v/>
      </c>
      <c r="Q87" s="48">
        <f t="shared" si="33"/>
        <v>0</v>
      </c>
      <c r="R87" s="2"/>
      <c r="AH87" s="57" t="str">
        <f>IF(G87&gt;1,IF($E$10&gt;0,100-(#REF!/(1+(AL87/#REF!)^#REF!)^#REF!+#REF!/(AL87-1))*100,100-(AL87*D$5+D$6)*100),"")</f>
        <v/>
      </c>
      <c r="AI87" s="21" t="str">
        <f t="shared" si="24"/>
        <v/>
      </c>
      <c r="AJ87" s="21" t="str">
        <f t="shared" si="25"/>
        <v/>
      </c>
      <c r="AK87" s="48">
        <f t="shared" si="26"/>
        <v>0</v>
      </c>
      <c r="AL87" s="58" t="str">
        <f t="shared" si="27"/>
        <v/>
      </c>
      <c r="AM87" s="59" t="str">
        <f t="shared" si="28"/>
        <v/>
      </c>
      <c r="AN87" s="59" t="str">
        <f t="shared" si="29"/>
        <v/>
      </c>
      <c r="AO87" s="60"/>
    </row>
    <row r="88" spans="3:41" x14ac:dyDescent="0.25">
      <c r="C88" s="82"/>
      <c r="D88" s="45"/>
      <c r="E88" s="83" t="str">
        <f t="shared" si="18"/>
        <v/>
      </c>
      <c r="F88" s="45"/>
      <c r="G88" s="45"/>
      <c r="H88" s="45"/>
      <c r="I88" s="46" t="str">
        <f t="shared" si="30"/>
        <v/>
      </c>
      <c r="J88" s="46" t="str">
        <f t="shared" si="31"/>
        <v/>
      </c>
      <c r="K88" s="47" t="str">
        <f t="shared" si="19"/>
        <v/>
      </c>
      <c r="L88" s="47" t="str">
        <f t="shared" si="20"/>
        <v/>
      </c>
      <c r="M88" s="48">
        <f t="shared" si="32"/>
        <v>0</v>
      </c>
      <c r="N88" s="46" t="str">
        <f t="shared" si="21"/>
        <v/>
      </c>
      <c r="O88" s="47" t="str">
        <f t="shared" si="22"/>
        <v/>
      </c>
      <c r="P88" s="47" t="str">
        <f t="shared" si="23"/>
        <v/>
      </c>
      <c r="Q88" s="48">
        <f t="shared" si="33"/>
        <v>0</v>
      </c>
      <c r="R88" s="2"/>
      <c r="AH88" s="57" t="str">
        <f>IF(G88&gt;1,IF($E$10&gt;0,100-(#REF!/(1+(AL88/#REF!)^#REF!)^#REF!+#REF!/(AL88-1))*100,100-(AL88*D$5+D$6)*100),"")</f>
        <v/>
      </c>
      <c r="AI88" s="21" t="str">
        <f t="shared" si="24"/>
        <v/>
      </c>
      <c r="AJ88" s="21" t="str">
        <f t="shared" si="25"/>
        <v/>
      </c>
      <c r="AK88" s="48">
        <f t="shared" si="26"/>
        <v>0</v>
      </c>
      <c r="AL88" s="58" t="str">
        <f t="shared" si="27"/>
        <v/>
      </c>
      <c r="AM88" s="59" t="str">
        <f t="shared" si="28"/>
        <v/>
      </c>
      <c r="AN88" s="59" t="str">
        <f t="shared" si="29"/>
        <v/>
      </c>
      <c r="AO88" s="60"/>
    </row>
    <row r="89" spans="3:41" x14ac:dyDescent="0.25">
      <c r="C89" s="82"/>
      <c r="D89" s="45"/>
      <c r="E89" s="83" t="str">
        <f t="shared" si="18"/>
        <v/>
      </c>
      <c r="F89" s="45"/>
      <c r="G89" s="45"/>
      <c r="H89" s="45"/>
      <c r="I89" s="46" t="str">
        <f t="shared" si="30"/>
        <v/>
      </c>
      <c r="J89" s="46" t="str">
        <f t="shared" si="31"/>
        <v/>
      </c>
      <c r="K89" s="47" t="str">
        <f t="shared" si="19"/>
        <v/>
      </c>
      <c r="L89" s="47" t="str">
        <f t="shared" si="20"/>
        <v/>
      </c>
      <c r="M89" s="48">
        <f t="shared" si="32"/>
        <v>0</v>
      </c>
      <c r="N89" s="46" t="str">
        <f t="shared" si="21"/>
        <v/>
      </c>
      <c r="O89" s="47" t="str">
        <f t="shared" si="22"/>
        <v/>
      </c>
      <c r="P89" s="47" t="str">
        <f t="shared" si="23"/>
        <v/>
      </c>
      <c r="Q89" s="48">
        <f t="shared" si="33"/>
        <v>0</v>
      </c>
      <c r="R89" s="2"/>
      <c r="AH89" s="57" t="str">
        <f>IF(G89&gt;1,IF($E$10&gt;0,100-(#REF!/(1+(AL89/#REF!)^#REF!)^#REF!+#REF!/(AL89-1))*100,100-(AL89*D$5+D$6)*100),"")</f>
        <v/>
      </c>
      <c r="AI89" s="21" t="str">
        <f t="shared" si="24"/>
        <v/>
      </c>
      <c r="AJ89" s="21" t="str">
        <f t="shared" si="25"/>
        <v/>
      </c>
      <c r="AK89" s="48">
        <f t="shared" si="26"/>
        <v>0</v>
      </c>
      <c r="AL89" s="58" t="str">
        <f t="shared" si="27"/>
        <v/>
      </c>
      <c r="AM89" s="59" t="str">
        <f t="shared" si="28"/>
        <v/>
      </c>
      <c r="AN89" s="59" t="str">
        <f t="shared" si="29"/>
        <v/>
      </c>
      <c r="AO89" s="60"/>
    </row>
    <row r="90" spans="3:41" x14ac:dyDescent="0.25">
      <c r="C90" s="82"/>
      <c r="D90" s="45"/>
      <c r="E90" s="83" t="str">
        <f t="shared" si="18"/>
        <v/>
      </c>
      <c r="F90" s="45"/>
      <c r="G90" s="45"/>
      <c r="H90" s="45"/>
      <c r="I90" s="46" t="str">
        <f t="shared" si="30"/>
        <v/>
      </c>
      <c r="J90" s="46" t="str">
        <f t="shared" si="31"/>
        <v/>
      </c>
      <c r="K90" s="47" t="str">
        <f t="shared" si="19"/>
        <v/>
      </c>
      <c r="L90" s="47" t="str">
        <f t="shared" si="20"/>
        <v/>
      </c>
      <c r="M90" s="48">
        <f t="shared" si="32"/>
        <v>0</v>
      </c>
      <c r="N90" s="46" t="str">
        <f t="shared" si="21"/>
        <v/>
      </c>
      <c r="O90" s="47" t="str">
        <f t="shared" si="22"/>
        <v/>
      </c>
      <c r="P90" s="47" t="str">
        <f t="shared" si="23"/>
        <v/>
      </c>
      <c r="Q90" s="48">
        <f t="shared" si="33"/>
        <v>0</v>
      </c>
      <c r="R90" s="2"/>
      <c r="AH90" s="57" t="str">
        <f>IF(G90&gt;1,IF($E$10&gt;0,100-(#REF!/(1+(AL90/#REF!)^#REF!)^#REF!+#REF!/(AL90-1))*100,100-(AL90*D$5+D$6)*100),"")</f>
        <v/>
      </c>
      <c r="AI90" s="21" t="str">
        <f t="shared" si="24"/>
        <v/>
      </c>
      <c r="AJ90" s="21" t="str">
        <f t="shared" si="25"/>
        <v/>
      </c>
      <c r="AK90" s="48">
        <f t="shared" si="26"/>
        <v>0</v>
      </c>
      <c r="AL90" s="58" t="str">
        <f t="shared" si="27"/>
        <v/>
      </c>
      <c r="AM90" s="59" t="str">
        <f t="shared" si="28"/>
        <v/>
      </c>
      <c r="AN90" s="59" t="str">
        <f t="shared" si="29"/>
        <v/>
      </c>
      <c r="AO90" s="60"/>
    </row>
    <row r="91" spans="3:41" x14ac:dyDescent="0.25">
      <c r="C91" s="82"/>
      <c r="D91" s="45"/>
      <c r="E91" s="83" t="str">
        <f t="shared" si="18"/>
        <v/>
      </c>
      <c r="F91" s="45"/>
      <c r="G91" s="45"/>
      <c r="H91" s="45"/>
      <c r="I91" s="46" t="str">
        <f t="shared" si="30"/>
        <v/>
      </c>
      <c r="J91" s="46" t="str">
        <f t="shared" si="31"/>
        <v/>
      </c>
      <c r="K91" s="47" t="str">
        <f t="shared" si="19"/>
        <v/>
      </c>
      <c r="L91" s="47" t="str">
        <f t="shared" si="20"/>
        <v/>
      </c>
      <c r="M91" s="48">
        <f t="shared" si="32"/>
        <v>0</v>
      </c>
      <c r="N91" s="46" t="str">
        <f t="shared" si="21"/>
        <v/>
      </c>
      <c r="O91" s="47" t="str">
        <f t="shared" si="22"/>
        <v/>
      </c>
      <c r="P91" s="47" t="str">
        <f t="shared" si="23"/>
        <v/>
      </c>
      <c r="Q91" s="48">
        <f t="shared" si="33"/>
        <v>0</v>
      </c>
      <c r="R91" s="2"/>
      <c r="AH91" s="57" t="str">
        <f>IF(G91&gt;1,IF($E$10&gt;0,100-(#REF!/(1+(AL91/#REF!)^#REF!)^#REF!+#REF!/(AL91-1))*100,100-(AL91*D$5+D$6)*100),"")</f>
        <v/>
      </c>
      <c r="AI91" s="21" t="str">
        <f t="shared" si="24"/>
        <v/>
      </c>
      <c r="AJ91" s="21" t="str">
        <f t="shared" si="25"/>
        <v/>
      </c>
      <c r="AK91" s="48">
        <f t="shared" si="26"/>
        <v>0</v>
      </c>
      <c r="AL91" s="58" t="str">
        <f t="shared" si="27"/>
        <v/>
      </c>
      <c r="AM91" s="59" t="str">
        <f t="shared" si="28"/>
        <v/>
      </c>
      <c r="AN91" s="59" t="str">
        <f t="shared" si="29"/>
        <v/>
      </c>
      <c r="AO91" s="60"/>
    </row>
    <row r="92" spans="3:41" x14ac:dyDescent="0.25">
      <c r="C92" s="82"/>
      <c r="D92" s="45"/>
      <c r="E92" s="83" t="str">
        <f t="shared" si="18"/>
        <v/>
      </c>
      <c r="F92" s="45"/>
      <c r="G92" s="45"/>
      <c r="H92" s="45"/>
      <c r="I92" s="46" t="str">
        <f t="shared" si="30"/>
        <v/>
      </c>
      <c r="J92" s="46" t="str">
        <f t="shared" si="31"/>
        <v/>
      </c>
      <c r="K92" s="47" t="str">
        <f t="shared" si="19"/>
        <v/>
      </c>
      <c r="L92" s="47" t="str">
        <f t="shared" si="20"/>
        <v/>
      </c>
      <c r="M92" s="48">
        <f t="shared" si="32"/>
        <v>0</v>
      </c>
      <c r="N92" s="46" t="str">
        <f t="shared" si="21"/>
        <v/>
      </c>
      <c r="O92" s="47" t="str">
        <f t="shared" si="22"/>
        <v/>
      </c>
      <c r="P92" s="47" t="str">
        <f t="shared" si="23"/>
        <v/>
      </c>
      <c r="Q92" s="48">
        <f t="shared" si="33"/>
        <v>0</v>
      </c>
      <c r="R92" s="2"/>
      <c r="AH92" s="57" t="str">
        <f>IF(G92&gt;1,IF($E$10&gt;0,100-(#REF!/(1+(AL92/#REF!)^#REF!)^#REF!+#REF!/(AL92-1))*100,100-(AL92*D$5+D$6)*100),"")</f>
        <v/>
      </c>
      <c r="AI92" s="21" t="str">
        <f t="shared" si="24"/>
        <v/>
      </c>
      <c r="AJ92" s="21" t="str">
        <f t="shared" si="25"/>
        <v/>
      </c>
      <c r="AK92" s="48">
        <f t="shared" si="26"/>
        <v>0</v>
      </c>
      <c r="AL92" s="58" t="str">
        <f t="shared" si="27"/>
        <v/>
      </c>
      <c r="AM92" s="59" t="str">
        <f t="shared" si="28"/>
        <v/>
      </c>
      <c r="AN92" s="59" t="str">
        <f t="shared" si="29"/>
        <v/>
      </c>
      <c r="AO92" s="60"/>
    </row>
    <row r="93" spans="3:41" x14ac:dyDescent="0.25">
      <c r="C93" s="82"/>
      <c r="D93" s="45"/>
      <c r="E93" s="83" t="str">
        <f t="shared" si="18"/>
        <v/>
      </c>
      <c r="F93" s="45"/>
      <c r="G93" s="45"/>
      <c r="H93" s="45"/>
      <c r="I93" s="46" t="str">
        <f t="shared" si="30"/>
        <v/>
      </c>
      <c r="J93" s="46" t="str">
        <f t="shared" si="31"/>
        <v/>
      </c>
      <c r="K93" s="47" t="str">
        <f t="shared" si="19"/>
        <v/>
      </c>
      <c r="L93" s="47" t="str">
        <f t="shared" si="20"/>
        <v/>
      </c>
      <c r="M93" s="48">
        <f t="shared" si="32"/>
        <v>0</v>
      </c>
      <c r="N93" s="46" t="str">
        <f t="shared" si="21"/>
        <v/>
      </c>
      <c r="O93" s="47" t="str">
        <f t="shared" si="22"/>
        <v/>
      </c>
      <c r="P93" s="47" t="str">
        <f t="shared" si="23"/>
        <v/>
      </c>
      <c r="Q93" s="48">
        <f t="shared" si="33"/>
        <v>0</v>
      </c>
      <c r="R93" s="2"/>
      <c r="AH93" s="57" t="str">
        <f>IF(G93&gt;1,IF($E$10&gt;0,100-(#REF!/(1+(AL93/#REF!)^#REF!)^#REF!+#REF!/(AL93-1))*100,100-(AL93*D$5+D$6)*100),"")</f>
        <v/>
      </c>
      <c r="AI93" s="21" t="str">
        <f t="shared" si="24"/>
        <v/>
      </c>
      <c r="AJ93" s="21" t="str">
        <f t="shared" si="25"/>
        <v/>
      </c>
      <c r="AK93" s="48">
        <f t="shared" si="26"/>
        <v>0</v>
      </c>
      <c r="AL93" s="58" t="str">
        <f t="shared" si="27"/>
        <v/>
      </c>
      <c r="AM93" s="59" t="str">
        <f t="shared" si="28"/>
        <v/>
      </c>
      <c r="AN93" s="59" t="str">
        <f t="shared" si="29"/>
        <v/>
      </c>
      <c r="AO93" s="60"/>
    </row>
    <row r="94" spans="3:41" x14ac:dyDescent="0.25">
      <c r="C94" s="82"/>
      <c r="D94" s="45"/>
      <c r="E94" s="83" t="str">
        <f t="shared" si="18"/>
        <v/>
      </c>
      <c r="F94" s="45"/>
      <c r="G94" s="45"/>
      <c r="H94" s="45"/>
      <c r="I94" s="46" t="str">
        <f t="shared" si="30"/>
        <v/>
      </c>
      <c r="J94" s="46" t="str">
        <f t="shared" si="31"/>
        <v/>
      </c>
      <c r="K94" s="47" t="str">
        <f t="shared" si="19"/>
        <v/>
      </c>
      <c r="L94" s="47" t="str">
        <f t="shared" si="20"/>
        <v/>
      </c>
      <c r="M94" s="48">
        <f t="shared" si="32"/>
        <v>0</v>
      </c>
      <c r="N94" s="46" t="str">
        <f t="shared" si="21"/>
        <v/>
      </c>
      <c r="O94" s="47" t="str">
        <f t="shared" si="22"/>
        <v/>
      </c>
      <c r="P94" s="47" t="str">
        <f t="shared" si="23"/>
        <v/>
      </c>
      <c r="Q94" s="48">
        <f t="shared" si="33"/>
        <v>0</v>
      </c>
      <c r="R94" s="2"/>
      <c r="AH94" s="57" t="str">
        <f>IF(G94&gt;1,IF($E$10&gt;0,100-(#REF!/(1+(AL94/#REF!)^#REF!)^#REF!+#REF!/(AL94-1))*100,100-(AL94*D$5+D$6)*100),"")</f>
        <v/>
      </c>
      <c r="AI94" s="21" t="str">
        <f t="shared" si="24"/>
        <v/>
      </c>
      <c r="AJ94" s="21" t="str">
        <f t="shared" si="25"/>
        <v/>
      </c>
      <c r="AK94" s="48">
        <f t="shared" si="26"/>
        <v>0</v>
      </c>
      <c r="AL94" s="58" t="str">
        <f t="shared" si="27"/>
        <v/>
      </c>
      <c r="AM94" s="59" t="str">
        <f t="shared" si="28"/>
        <v/>
      </c>
      <c r="AN94" s="59" t="str">
        <f t="shared" si="29"/>
        <v/>
      </c>
      <c r="AO94" s="60"/>
    </row>
    <row r="95" spans="3:41" x14ac:dyDescent="0.25">
      <c r="C95" s="82"/>
      <c r="D95" s="45"/>
      <c r="E95" s="83" t="str">
        <f t="shared" si="18"/>
        <v/>
      </c>
      <c r="F95" s="45"/>
      <c r="G95" s="45"/>
      <c r="H95" s="45"/>
      <c r="I95" s="46" t="str">
        <f t="shared" si="30"/>
        <v/>
      </c>
      <c r="J95" s="46" t="str">
        <f t="shared" si="31"/>
        <v/>
      </c>
      <c r="K95" s="47" t="str">
        <f t="shared" si="19"/>
        <v/>
      </c>
      <c r="L95" s="47" t="str">
        <f t="shared" si="20"/>
        <v/>
      </c>
      <c r="M95" s="48">
        <f t="shared" si="32"/>
        <v>0</v>
      </c>
      <c r="N95" s="46" t="str">
        <f t="shared" si="21"/>
        <v/>
      </c>
      <c r="O95" s="47" t="str">
        <f t="shared" si="22"/>
        <v/>
      </c>
      <c r="P95" s="47" t="str">
        <f t="shared" si="23"/>
        <v/>
      </c>
      <c r="Q95" s="48">
        <f t="shared" si="33"/>
        <v>0</v>
      </c>
      <c r="R95" s="2"/>
      <c r="AH95" s="57" t="str">
        <f>IF(G95&gt;1,IF($E$10&gt;0,100-(#REF!/(1+(AL95/#REF!)^#REF!)^#REF!+#REF!/(AL95-1))*100,100-(AL95*D$5+D$6)*100),"")</f>
        <v/>
      </c>
      <c r="AI95" s="21" t="str">
        <f t="shared" si="24"/>
        <v/>
      </c>
      <c r="AJ95" s="21" t="str">
        <f t="shared" si="25"/>
        <v/>
      </c>
      <c r="AK95" s="48">
        <f t="shared" si="26"/>
        <v>0</v>
      </c>
      <c r="AL95" s="58" t="str">
        <f t="shared" si="27"/>
        <v/>
      </c>
      <c r="AM95" s="59" t="str">
        <f t="shared" si="28"/>
        <v/>
      </c>
      <c r="AN95" s="59" t="str">
        <f t="shared" si="29"/>
        <v/>
      </c>
      <c r="AO95" s="60"/>
    </row>
    <row r="96" spans="3:41" x14ac:dyDescent="0.25">
      <c r="C96" s="82"/>
      <c r="D96" s="45"/>
      <c r="E96" s="83" t="str">
        <f t="shared" si="18"/>
        <v/>
      </c>
      <c r="F96" s="45"/>
      <c r="G96" s="45"/>
      <c r="H96" s="45"/>
      <c r="I96" s="46" t="str">
        <f t="shared" si="30"/>
        <v/>
      </c>
      <c r="J96" s="46" t="str">
        <f t="shared" si="31"/>
        <v/>
      </c>
      <c r="K96" s="47" t="str">
        <f t="shared" si="19"/>
        <v/>
      </c>
      <c r="L96" s="47" t="str">
        <f t="shared" si="20"/>
        <v/>
      </c>
      <c r="M96" s="48">
        <f t="shared" si="32"/>
        <v>0</v>
      </c>
      <c r="N96" s="46" t="str">
        <f t="shared" si="21"/>
        <v/>
      </c>
      <c r="O96" s="47" t="str">
        <f t="shared" si="22"/>
        <v/>
      </c>
      <c r="P96" s="47" t="str">
        <f t="shared" si="23"/>
        <v/>
      </c>
      <c r="Q96" s="48">
        <f t="shared" si="33"/>
        <v>0</v>
      </c>
      <c r="R96" s="2"/>
      <c r="AH96" s="57" t="str">
        <f>IF(G96&gt;1,IF($E$10&gt;0,100-(#REF!/(1+(AL96/#REF!)^#REF!)^#REF!+#REF!/(AL96-1))*100,100-(AL96*D$5+D$6)*100),"")</f>
        <v/>
      </c>
      <c r="AI96" s="21" t="str">
        <f t="shared" si="24"/>
        <v/>
      </c>
      <c r="AJ96" s="21" t="str">
        <f t="shared" si="25"/>
        <v/>
      </c>
      <c r="AK96" s="48">
        <f t="shared" si="26"/>
        <v>0</v>
      </c>
      <c r="AL96" s="58" t="str">
        <f t="shared" si="27"/>
        <v/>
      </c>
      <c r="AM96" s="59" t="str">
        <f t="shared" si="28"/>
        <v/>
      </c>
      <c r="AN96" s="59" t="str">
        <f t="shared" si="29"/>
        <v/>
      </c>
      <c r="AO96" s="60"/>
    </row>
    <row r="97" spans="3:41" x14ac:dyDescent="0.25">
      <c r="C97" s="82"/>
      <c r="D97" s="45"/>
      <c r="E97" s="83" t="str">
        <f t="shared" si="18"/>
        <v/>
      </c>
      <c r="F97" s="45"/>
      <c r="G97" s="45"/>
      <c r="H97" s="45"/>
      <c r="I97" s="46" t="str">
        <f t="shared" si="30"/>
        <v/>
      </c>
      <c r="J97" s="46" t="str">
        <f t="shared" si="31"/>
        <v/>
      </c>
      <c r="K97" s="47" t="str">
        <f t="shared" si="19"/>
        <v/>
      </c>
      <c r="L97" s="47" t="str">
        <f t="shared" si="20"/>
        <v/>
      </c>
      <c r="M97" s="48">
        <f t="shared" si="32"/>
        <v>0</v>
      </c>
      <c r="N97" s="46" t="str">
        <f t="shared" si="21"/>
        <v/>
      </c>
      <c r="O97" s="47" t="str">
        <f t="shared" si="22"/>
        <v/>
      </c>
      <c r="P97" s="47" t="str">
        <f t="shared" si="23"/>
        <v/>
      </c>
      <c r="Q97" s="48">
        <f t="shared" si="33"/>
        <v>0</v>
      </c>
      <c r="R97" s="2"/>
      <c r="AH97" s="57" t="str">
        <f>IF(G97&gt;1,IF($E$10&gt;0,100-(#REF!/(1+(AL97/#REF!)^#REF!)^#REF!+#REF!/(AL97-1))*100,100-(AL97*D$5+D$6)*100),"")</f>
        <v/>
      </c>
      <c r="AI97" s="21" t="str">
        <f t="shared" si="24"/>
        <v/>
      </c>
      <c r="AJ97" s="21" t="str">
        <f t="shared" si="25"/>
        <v/>
      </c>
      <c r="AK97" s="48">
        <f t="shared" si="26"/>
        <v>0</v>
      </c>
      <c r="AL97" s="58" t="str">
        <f t="shared" si="27"/>
        <v/>
      </c>
      <c r="AM97" s="59" t="str">
        <f t="shared" si="28"/>
        <v/>
      </c>
      <c r="AN97" s="59" t="str">
        <f t="shared" si="29"/>
        <v/>
      </c>
      <c r="AO97" s="60"/>
    </row>
    <row r="98" spans="3:41" x14ac:dyDescent="0.25">
      <c r="C98" s="82"/>
      <c r="D98" s="45"/>
      <c r="E98" s="83" t="str">
        <f t="shared" si="18"/>
        <v/>
      </c>
      <c r="F98" s="45"/>
      <c r="G98" s="45"/>
      <c r="H98" s="45"/>
      <c r="I98" s="46" t="str">
        <f t="shared" si="30"/>
        <v/>
      </c>
      <c r="J98" s="46" t="str">
        <f t="shared" si="31"/>
        <v/>
      </c>
      <c r="K98" s="47" t="str">
        <f t="shared" si="19"/>
        <v/>
      </c>
      <c r="L98" s="47" t="str">
        <f t="shared" si="20"/>
        <v/>
      </c>
      <c r="M98" s="48">
        <f t="shared" si="32"/>
        <v>0</v>
      </c>
      <c r="N98" s="46" t="str">
        <f t="shared" si="21"/>
        <v/>
      </c>
      <c r="O98" s="47" t="str">
        <f t="shared" si="22"/>
        <v/>
      </c>
      <c r="P98" s="47" t="str">
        <f t="shared" si="23"/>
        <v/>
      </c>
      <c r="Q98" s="48">
        <f t="shared" si="33"/>
        <v>0</v>
      </c>
      <c r="R98" s="2"/>
      <c r="AH98" s="57" t="str">
        <f>IF(G98&gt;1,IF($E$10&gt;0,100-(#REF!/(1+(AL98/#REF!)^#REF!)^#REF!+#REF!/(AL98-1))*100,100-(AL98*D$5+D$6)*100),"")</f>
        <v/>
      </c>
      <c r="AI98" s="21" t="str">
        <f t="shared" si="24"/>
        <v/>
      </c>
      <c r="AJ98" s="21" t="str">
        <f t="shared" si="25"/>
        <v/>
      </c>
      <c r="AK98" s="48">
        <f t="shared" si="26"/>
        <v>0</v>
      </c>
      <c r="AL98" s="58" t="str">
        <f t="shared" si="27"/>
        <v/>
      </c>
      <c r="AM98" s="59" t="str">
        <f t="shared" si="28"/>
        <v/>
      </c>
      <c r="AN98" s="59" t="str">
        <f t="shared" si="29"/>
        <v/>
      </c>
      <c r="AO98" s="60"/>
    </row>
    <row r="99" spans="3:41" x14ac:dyDescent="0.25">
      <c r="C99" s="82"/>
      <c r="D99" s="45"/>
      <c r="E99" s="83" t="str">
        <f t="shared" si="18"/>
        <v/>
      </c>
      <c r="F99" s="45"/>
      <c r="G99" s="45"/>
      <c r="H99" s="45"/>
      <c r="I99" s="46" t="str">
        <f t="shared" si="30"/>
        <v/>
      </c>
      <c r="J99" s="46" t="str">
        <f t="shared" si="31"/>
        <v/>
      </c>
      <c r="K99" s="47" t="str">
        <f t="shared" si="19"/>
        <v/>
      </c>
      <c r="L99" s="47" t="str">
        <f t="shared" si="20"/>
        <v/>
      </c>
      <c r="M99" s="48">
        <f t="shared" si="32"/>
        <v>0</v>
      </c>
      <c r="N99" s="46" t="str">
        <f t="shared" si="21"/>
        <v/>
      </c>
      <c r="O99" s="47" t="str">
        <f t="shared" si="22"/>
        <v/>
      </c>
      <c r="P99" s="47" t="str">
        <f t="shared" si="23"/>
        <v/>
      </c>
      <c r="Q99" s="48">
        <f t="shared" si="33"/>
        <v>0</v>
      </c>
      <c r="R99" s="2"/>
      <c r="AH99" s="57" t="str">
        <f>IF(G99&gt;1,IF($E$10&gt;0,100-(#REF!/(1+(AL99/#REF!)^#REF!)^#REF!+#REF!/(AL99-1))*100,100-(AL99*D$5+D$6)*100),"")</f>
        <v/>
      </c>
      <c r="AI99" s="21" t="str">
        <f t="shared" si="24"/>
        <v/>
      </c>
      <c r="AJ99" s="21" t="str">
        <f t="shared" si="25"/>
        <v/>
      </c>
      <c r="AK99" s="48">
        <f t="shared" si="26"/>
        <v>0</v>
      </c>
      <c r="AL99" s="58" t="str">
        <f t="shared" si="27"/>
        <v/>
      </c>
      <c r="AM99" s="59" t="str">
        <f t="shared" si="28"/>
        <v/>
      </c>
      <c r="AN99" s="59" t="str">
        <f t="shared" si="29"/>
        <v/>
      </c>
      <c r="AO99" s="60"/>
    </row>
    <row r="100" spans="3:41" x14ac:dyDescent="0.25">
      <c r="C100" s="82"/>
      <c r="D100" s="45"/>
      <c r="E100" s="83" t="str">
        <f t="shared" ref="E100:E163" si="34">IF(C100&gt;0,100-(C100),"")</f>
        <v/>
      </c>
      <c r="F100" s="45"/>
      <c r="G100" s="45"/>
      <c r="H100" s="45"/>
      <c r="I100" s="46" t="str">
        <f t="shared" si="30"/>
        <v/>
      </c>
      <c r="J100" s="46" t="str">
        <f t="shared" si="31"/>
        <v/>
      </c>
      <c r="K100" s="47" t="str">
        <f t="shared" si="19"/>
        <v/>
      </c>
      <c r="L100" s="47" t="str">
        <f t="shared" si="20"/>
        <v/>
      </c>
      <c r="M100" s="48">
        <f t="shared" si="32"/>
        <v>0</v>
      </c>
      <c r="N100" s="46" t="str">
        <f t="shared" si="21"/>
        <v/>
      </c>
      <c r="O100" s="47" t="str">
        <f t="shared" si="22"/>
        <v/>
      </c>
      <c r="P100" s="47" t="str">
        <f t="shared" si="23"/>
        <v/>
      </c>
      <c r="Q100" s="48">
        <f t="shared" si="33"/>
        <v>0</v>
      </c>
      <c r="R100" s="2"/>
      <c r="AH100" s="57" t="str">
        <f>IF(G100&gt;1,IF($E$10&gt;0,100-(#REF!/(1+(AL100/#REF!)^#REF!)^#REF!+#REF!/(AL100-1))*100,100-(AL100*D$5+D$6)*100),"")</f>
        <v/>
      </c>
      <c r="AI100" s="21" t="str">
        <f t="shared" si="24"/>
        <v/>
      </c>
      <c r="AJ100" s="21" t="str">
        <f t="shared" si="25"/>
        <v/>
      </c>
      <c r="AK100" s="48">
        <f t="shared" si="26"/>
        <v>0</v>
      </c>
      <c r="AL100" s="58" t="str">
        <f t="shared" si="27"/>
        <v/>
      </c>
      <c r="AM100" s="59" t="str">
        <f t="shared" si="28"/>
        <v/>
      </c>
      <c r="AN100" s="59" t="str">
        <f t="shared" si="29"/>
        <v/>
      </c>
      <c r="AO100" s="60"/>
    </row>
    <row r="101" spans="3:41" x14ac:dyDescent="0.25">
      <c r="C101" s="82"/>
      <c r="D101" s="45"/>
      <c r="E101" s="83" t="str">
        <f t="shared" si="34"/>
        <v/>
      </c>
      <c r="F101" s="45"/>
      <c r="G101" s="45"/>
      <c r="H101" s="45"/>
      <c r="I101" s="46" t="str">
        <f t="shared" si="30"/>
        <v/>
      </c>
      <c r="J101" s="46" t="str">
        <f t="shared" si="31"/>
        <v/>
      </c>
      <c r="K101" s="47" t="str">
        <f t="shared" si="19"/>
        <v/>
      </c>
      <c r="L101" s="47" t="str">
        <f t="shared" si="20"/>
        <v/>
      </c>
      <c r="M101" s="48">
        <f t="shared" si="32"/>
        <v>0</v>
      </c>
      <c r="N101" s="46" t="str">
        <f t="shared" si="21"/>
        <v/>
      </c>
      <c r="O101" s="47" t="str">
        <f t="shared" si="22"/>
        <v/>
      </c>
      <c r="P101" s="47" t="str">
        <f t="shared" si="23"/>
        <v/>
      </c>
      <c r="Q101" s="48">
        <f t="shared" si="33"/>
        <v>0</v>
      </c>
      <c r="R101" s="2"/>
      <c r="AH101" s="57" t="str">
        <f>IF(G101&gt;1,IF($E$10&gt;0,100-(#REF!/(1+(AL101/#REF!)^#REF!)^#REF!+#REF!/(AL101-1))*100,100-(AL101*D$5+D$6)*100),"")</f>
        <v/>
      </c>
      <c r="AI101" s="21" t="str">
        <f t="shared" si="24"/>
        <v/>
      </c>
      <c r="AJ101" s="21" t="str">
        <f t="shared" si="25"/>
        <v/>
      </c>
      <c r="AK101" s="48">
        <f t="shared" si="26"/>
        <v>0</v>
      </c>
      <c r="AL101" s="58" t="str">
        <f t="shared" si="27"/>
        <v/>
      </c>
      <c r="AM101" s="59" t="str">
        <f t="shared" si="28"/>
        <v/>
      </c>
      <c r="AN101" s="59" t="str">
        <f t="shared" si="29"/>
        <v/>
      </c>
      <c r="AO101" s="60"/>
    </row>
    <row r="102" spans="3:41" x14ac:dyDescent="0.25">
      <c r="C102" s="82"/>
      <c r="D102" s="45"/>
      <c r="E102" s="83" t="str">
        <f t="shared" si="34"/>
        <v/>
      </c>
      <c r="F102" s="45"/>
      <c r="G102" s="45"/>
      <c r="H102" s="45"/>
      <c r="I102" s="46" t="str">
        <f t="shared" si="30"/>
        <v/>
      </c>
      <c r="J102" s="46" t="str">
        <f t="shared" si="31"/>
        <v/>
      </c>
      <c r="K102" s="47" t="str">
        <f t="shared" si="19"/>
        <v/>
      </c>
      <c r="L102" s="47" t="str">
        <f t="shared" si="20"/>
        <v/>
      </c>
      <c r="M102" s="48">
        <f t="shared" si="32"/>
        <v>0</v>
      </c>
      <c r="N102" s="46" t="str">
        <f t="shared" si="21"/>
        <v/>
      </c>
      <c r="O102" s="47" t="str">
        <f t="shared" si="22"/>
        <v/>
      </c>
      <c r="P102" s="47" t="str">
        <f t="shared" si="23"/>
        <v/>
      </c>
      <c r="Q102" s="48">
        <f t="shared" si="33"/>
        <v>0</v>
      </c>
      <c r="R102" s="2"/>
      <c r="AH102" s="57" t="str">
        <f>IF(G102&gt;1,IF($E$10&gt;0,100-(#REF!/(1+(AL102/#REF!)^#REF!)^#REF!+#REF!/(AL102-1))*100,100-(AL102*D$5+D$6)*100),"")</f>
        <v/>
      </c>
      <c r="AI102" s="21" t="str">
        <f t="shared" si="24"/>
        <v/>
      </c>
      <c r="AJ102" s="21" t="str">
        <f t="shared" si="25"/>
        <v/>
      </c>
      <c r="AK102" s="48">
        <f t="shared" si="26"/>
        <v>0</v>
      </c>
      <c r="AL102" s="58" t="str">
        <f t="shared" si="27"/>
        <v/>
      </c>
      <c r="AM102" s="59" t="str">
        <f t="shared" si="28"/>
        <v/>
      </c>
      <c r="AN102" s="59" t="str">
        <f t="shared" si="29"/>
        <v/>
      </c>
      <c r="AO102" s="60"/>
    </row>
    <row r="103" spans="3:41" x14ac:dyDescent="0.25">
      <c r="C103" s="82"/>
      <c r="D103" s="45"/>
      <c r="E103" s="83" t="str">
        <f t="shared" si="34"/>
        <v/>
      </c>
      <c r="F103" s="45"/>
      <c r="G103" s="45"/>
      <c r="H103" s="45"/>
      <c r="I103" s="46" t="str">
        <f t="shared" si="30"/>
        <v/>
      </c>
      <c r="J103" s="46" t="str">
        <f t="shared" si="31"/>
        <v/>
      </c>
      <c r="K103" s="47" t="str">
        <f t="shared" si="19"/>
        <v/>
      </c>
      <c r="L103" s="47" t="str">
        <f t="shared" si="20"/>
        <v/>
      </c>
      <c r="M103" s="48">
        <f t="shared" si="32"/>
        <v>0</v>
      </c>
      <c r="N103" s="46" t="str">
        <f t="shared" si="21"/>
        <v/>
      </c>
      <c r="O103" s="47" t="str">
        <f t="shared" si="22"/>
        <v/>
      </c>
      <c r="P103" s="47" t="str">
        <f t="shared" si="23"/>
        <v/>
      </c>
      <c r="Q103" s="48">
        <f t="shared" si="33"/>
        <v>0</v>
      </c>
      <c r="R103" s="2"/>
      <c r="AH103" s="57" t="str">
        <f>IF(G103&gt;1,IF($E$10&gt;0,100-(#REF!/(1+(AL103/#REF!)^#REF!)^#REF!+#REF!/(AL103-1))*100,100-(AL103*D$5+D$6)*100),"")</f>
        <v/>
      </c>
      <c r="AI103" s="21" t="str">
        <f t="shared" si="24"/>
        <v/>
      </c>
      <c r="AJ103" s="21" t="str">
        <f t="shared" si="25"/>
        <v/>
      </c>
      <c r="AK103" s="48">
        <f t="shared" si="26"/>
        <v>0</v>
      </c>
      <c r="AL103" s="58" t="str">
        <f t="shared" si="27"/>
        <v/>
      </c>
      <c r="AM103" s="59" t="str">
        <f t="shared" si="28"/>
        <v/>
      </c>
      <c r="AN103" s="59" t="str">
        <f t="shared" si="29"/>
        <v/>
      </c>
      <c r="AO103" s="60"/>
    </row>
    <row r="104" spans="3:41" x14ac:dyDescent="0.25">
      <c r="C104" s="82"/>
      <c r="D104" s="45"/>
      <c r="E104" s="83" t="str">
        <f t="shared" si="34"/>
        <v/>
      </c>
      <c r="F104" s="45"/>
      <c r="G104" s="45"/>
      <c r="H104" s="45"/>
      <c r="I104" s="46" t="str">
        <f t="shared" si="30"/>
        <v/>
      </c>
      <c r="J104" s="46" t="str">
        <f t="shared" si="31"/>
        <v/>
      </c>
      <c r="K104" s="47" t="str">
        <f t="shared" si="19"/>
        <v/>
      </c>
      <c r="L104" s="47" t="str">
        <f t="shared" si="20"/>
        <v/>
      </c>
      <c r="M104" s="48">
        <f t="shared" si="32"/>
        <v>0</v>
      </c>
      <c r="N104" s="46" t="str">
        <f t="shared" si="21"/>
        <v/>
      </c>
      <c r="O104" s="47" t="str">
        <f t="shared" si="22"/>
        <v/>
      </c>
      <c r="P104" s="47" t="str">
        <f t="shared" si="23"/>
        <v/>
      </c>
      <c r="Q104" s="48">
        <f t="shared" si="33"/>
        <v>0</v>
      </c>
      <c r="R104" s="2"/>
      <c r="AH104" s="57" t="str">
        <f>IF(G104&gt;1,IF($E$10&gt;0,100-(#REF!/(1+(AL104/#REF!)^#REF!)^#REF!+#REF!/(AL104-1))*100,100-(AL104*D$5+D$6)*100),"")</f>
        <v/>
      </c>
      <c r="AI104" s="21" t="str">
        <f t="shared" si="24"/>
        <v/>
      </c>
      <c r="AJ104" s="21" t="str">
        <f t="shared" si="25"/>
        <v/>
      </c>
      <c r="AK104" s="48">
        <f t="shared" si="26"/>
        <v>0</v>
      </c>
      <c r="AL104" s="58" t="str">
        <f t="shared" si="27"/>
        <v/>
      </c>
      <c r="AM104" s="59" t="str">
        <f t="shared" si="28"/>
        <v/>
      </c>
      <c r="AN104" s="59" t="str">
        <f t="shared" si="29"/>
        <v/>
      </c>
      <c r="AO104" s="60"/>
    </row>
    <row r="105" spans="3:41" x14ac:dyDescent="0.25">
      <c r="C105" s="82"/>
      <c r="D105" s="45"/>
      <c r="E105" s="83" t="str">
        <f t="shared" si="34"/>
        <v/>
      </c>
      <c r="F105" s="45"/>
      <c r="G105" s="45"/>
      <c r="H105" s="45"/>
      <c r="I105" s="46" t="str">
        <f t="shared" si="30"/>
        <v/>
      </c>
      <c r="J105" s="46" t="str">
        <f t="shared" si="31"/>
        <v/>
      </c>
      <c r="K105" s="47" t="str">
        <f t="shared" si="19"/>
        <v/>
      </c>
      <c r="L105" s="47" t="str">
        <f t="shared" si="20"/>
        <v/>
      </c>
      <c r="M105" s="48">
        <f t="shared" si="32"/>
        <v>0</v>
      </c>
      <c r="N105" s="46" t="str">
        <f t="shared" si="21"/>
        <v/>
      </c>
      <c r="O105" s="47" t="str">
        <f t="shared" si="22"/>
        <v/>
      </c>
      <c r="P105" s="47" t="str">
        <f t="shared" si="23"/>
        <v/>
      </c>
      <c r="Q105" s="48">
        <f t="shared" si="33"/>
        <v>0</v>
      </c>
      <c r="R105" s="2"/>
      <c r="AH105" s="57" t="str">
        <f>IF(G105&gt;1,IF($E$10&gt;0,100-(#REF!/(1+(AL105/#REF!)^#REF!)^#REF!+#REF!/(AL105-1))*100,100-(AL105*D$5+D$6)*100),"")</f>
        <v/>
      </c>
      <c r="AI105" s="21" t="str">
        <f t="shared" si="24"/>
        <v/>
      </c>
      <c r="AJ105" s="21" t="str">
        <f t="shared" si="25"/>
        <v/>
      </c>
      <c r="AK105" s="48">
        <f t="shared" si="26"/>
        <v>0</v>
      </c>
      <c r="AL105" s="58" t="str">
        <f t="shared" si="27"/>
        <v/>
      </c>
      <c r="AM105" s="59" t="str">
        <f t="shared" si="28"/>
        <v/>
      </c>
      <c r="AN105" s="59" t="str">
        <f t="shared" si="29"/>
        <v/>
      </c>
      <c r="AO105" s="60"/>
    </row>
    <row r="106" spans="3:41" x14ac:dyDescent="0.25">
      <c r="C106" s="82"/>
      <c r="D106" s="45"/>
      <c r="E106" s="83" t="str">
        <f t="shared" si="34"/>
        <v/>
      </c>
      <c r="F106" s="45"/>
      <c r="G106" s="45"/>
      <c r="H106" s="45"/>
      <c r="I106" s="46" t="str">
        <f t="shared" si="30"/>
        <v/>
      </c>
      <c r="J106" s="46" t="str">
        <f t="shared" si="31"/>
        <v/>
      </c>
      <c r="K106" s="47" t="str">
        <f t="shared" si="19"/>
        <v/>
      </c>
      <c r="L106" s="47" t="str">
        <f t="shared" si="20"/>
        <v/>
      </c>
      <c r="M106" s="48">
        <f t="shared" si="32"/>
        <v>0</v>
      </c>
      <c r="N106" s="46" t="str">
        <f t="shared" si="21"/>
        <v/>
      </c>
      <c r="O106" s="47" t="str">
        <f t="shared" si="22"/>
        <v/>
      </c>
      <c r="P106" s="47" t="str">
        <f t="shared" si="23"/>
        <v/>
      </c>
      <c r="Q106" s="48">
        <f t="shared" si="33"/>
        <v>0</v>
      </c>
      <c r="R106" s="2"/>
      <c r="AH106" s="57" t="str">
        <f>IF(G106&gt;1,IF($E$10&gt;0,100-(#REF!/(1+(AL106/#REF!)^#REF!)^#REF!+#REF!/(AL106-1))*100,100-(AL106*D$5+D$6)*100),"")</f>
        <v/>
      </c>
      <c r="AI106" s="21" t="str">
        <f t="shared" si="24"/>
        <v/>
      </c>
      <c r="AJ106" s="21" t="str">
        <f t="shared" si="25"/>
        <v/>
      </c>
      <c r="AK106" s="48">
        <f t="shared" si="26"/>
        <v>0</v>
      </c>
      <c r="AL106" s="58" t="str">
        <f t="shared" si="27"/>
        <v/>
      </c>
      <c r="AM106" s="59" t="str">
        <f t="shared" si="28"/>
        <v/>
      </c>
      <c r="AN106" s="59" t="str">
        <f t="shared" si="29"/>
        <v/>
      </c>
      <c r="AO106" s="60"/>
    </row>
    <row r="107" spans="3:41" x14ac:dyDescent="0.25">
      <c r="C107" s="82"/>
      <c r="D107" s="45"/>
      <c r="E107" s="83" t="str">
        <f t="shared" si="34"/>
        <v/>
      </c>
      <c r="F107" s="45"/>
      <c r="G107" s="45"/>
      <c r="H107" s="45"/>
      <c r="I107" s="46" t="str">
        <f t="shared" si="30"/>
        <v/>
      </c>
      <c r="J107" s="46" t="str">
        <f t="shared" si="31"/>
        <v/>
      </c>
      <c r="K107" s="47" t="str">
        <f t="shared" si="19"/>
        <v/>
      </c>
      <c r="L107" s="47" t="str">
        <f t="shared" si="20"/>
        <v/>
      </c>
      <c r="M107" s="48">
        <f t="shared" si="32"/>
        <v>0</v>
      </c>
      <c r="N107" s="46" t="str">
        <f t="shared" si="21"/>
        <v/>
      </c>
      <c r="O107" s="47" t="str">
        <f t="shared" si="22"/>
        <v/>
      </c>
      <c r="P107" s="47" t="str">
        <f t="shared" si="23"/>
        <v/>
      </c>
      <c r="Q107" s="48">
        <f t="shared" si="33"/>
        <v>0</v>
      </c>
      <c r="R107" s="2"/>
      <c r="AH107" s="57" t="str">
        <f>IF(G107&gt;1,IF($E$10&gt;0,100-(#REF!/(1+(AL107/#REF!)^#REF!)^#REF!+#REF!/(AL107-1))*100,100-(AL107*D$5+D$6)*100),"")</f>
        <v/>
      </c>
      <c r="AI107" s="21" t="str">
        <f t="shared" si="24"/>
        <v/>
      </c>
      <c r="AJ107" s="21" t="str">
        <f t="shared" si="25"/>
        <v/>
      </c>
      <c r="AK107" s="48">
        <f t="shared" si="26"/>
        <v>0</v>
      </c>
      <c r="AL107" s="58" t="str">
        <f t="shared" si="27"/>
        <v/>
      </c>
      <c r="AM107" s="59" t="str">
        <f t="shared" si="28"/>
        <v/>
      </c>
      <c r="AN107" s="59" t="str">
        <f t="shared" si="29"/>
        <v/>
      </c>
      <c r="AO107" s="60"/>
    </row>
    <row r="108" spans="3:41" x14ac:dyDescent="0.25">
      <c r="C108" s="82"/>
      <c r="D108" s="45"/>
      <c r="E108" s="83" t="str">
        <f t="shared" si="34"/>
        <v/>
      </c>
      <c r="F108" s="45"/>
      <c r="G108" s="45"/>
      <c r="H108" s="45"/>
      <c r="I108" s="46" t="str">
        <f t="shared" si="30"/>
        <v/>
      </c>
      <c r="J108" s="46" t="str">
        <f t="shared" si="31"/>
        <v/>
      </c>
      <c r="K108" s="47" t="str">
        <f t="shared" si="19"/>
        <v/>
      </c>
      <c r="L108" s="47" t="str">
        <f t="shared" si="20"/>
        <v/>
      </c>
      <c r="M108" s="48">
        <f t="shared" si="32"/>
        <v>0</v>
      </c>
      <c r="N108" s="46" t="str">
        <f t="shared" si="21"/>
        <v/>
      </c>
      <c r="O108" s="47" t="str">
        <f t="shared" si="22"/>
        <v/>
      </c>
      <c r="P108" s="47" t="str">
        <f t="shared" si="23"/>
        <v/>
      </c>
      <c r="Q108" s="48">
        <f t="shared" si="33"/>
        <v>0</v>
      </c>
      <c r="R108" s="2"/>
      <c r="AH108" s="57" t="str">
        <f>IF(G108&gt;1,IF($E$10&gt;0,100-(#REF!/(1+(AL108/#REF!)^#REF!)^#REF!+#REF!/(AL108-1))*100,100-(AL108*D$5+D$6)*100),"")</f>
        <v/>
      </c>
      <c r="AI108" s="21" t="str">
        <f t="shared" si="24"/>
        <v/>
      </c>
      <c r="AJ108" s="21" t="str">
        <f t="shared" si="25"/>
        <v/>
      </c>
      <c r="AK108" s="48">
        <f t="shared" si="26"/>
        <v>0</v>
      </c>
      <c r="AL108" s="58" t="str">
        <f t="shared" si="27"/>
        <v/>
      </c>
      <c r="AM108" s="59" t="str">
        <f t="shared" si="28"/>
        <v/>
      </c>
      <c r="AN108" s="59" t="str">
        <f t="shared" si="29"/>
        <v/>
      </c>
      <c r="AO108" s="60"/>
    </row>
    <row r="109" spans="3:41" x14ac:dyDescent="0.25">
      <c r="C109" s="82"/>
      <c r="D109" s="45"/>
      <c r="E109" s="83" t="str">
        <f t="shared" si="34"/>
        <v/>
      </c>
      <c r="F109" s="45"/>
      <c r="G109" s="45"/>
      <c r="H109" s="45"/>
      <c r="I109" s="46" t="str">
        <f t="shared" si="30"/>
        <v/>
      </c>
      <c r="J109" s="46" t="str">
        <f t="shared" si="31"/>
        <v/>
      </c>
      <c r="K109" s="47" t="str">
        <f t="shared" si="19"/>
        <v/>
      </c>
      <c r="L109" s="47" t="str">
        <f t="shared" si="20"/>
        <v/>
      </c>
      <c r="M109" s="48">
        <f t="shared" si="32"/>
        <v>0</v>
      </c>
      <c r="N109" s="46" t="str">
        <f t="shared" si="21"/>
        <v/>
      </c>
      <c r="O109" s="47" t="str">
        <f t="shared" si="22"/>
        <v/>
      </c>
      <c r="P109" s="47" t="str">
        <f t="shared" si="23"/>
        <v/>
      </c>
      <c r="Q109" s="48">
        <f t="shared" si="33"/>
        <v>0</v>
      </c>
      <c r="R109" s="2"/>
      <c r="AH109" s="57" t="str">
        <f>IF(G109&gt;1,IF($E$10&gt;0,100-(#REF!/(1+(AL109/#REF!)^#REF!)^#REF!+#REF!/(AL109-1))*100,100-(AL109*D$5+D$6)*100),"")</f>
        <v/>
      </c>
      <c r="AI109" s="21" t="str">
        <f t="shared" si="24"/>
        <v/>
      </c>
      <c r="AJ109" s="21" t="str">
        <f t="shared" si="25"/>
        <v/>
      </c>
      <c r="AK109" s="48">
        <f t="shared" si="26"/>
        <v>0</v>
      </c>
      <c r="AL109" s="58" t="str">
        <f t="shared" si="27"/>
        <v/>
      </c>
      <c r="AM109" s="59" t="str">
        <f t="shared" si="28"/>
        <v/>
      </c>
      <c r="AN109" s="59" t="str">
        <f t="shared" si="29"/>
        <v/>
      </c>
      <c r="AO109" s="60"/>
    </row>
    <row r="110" spans="3:41" x14ac:dyDescent="0.25">
      <c r="C110" s="82"/>
      <c r="D110" s="45"/>
      <c r="E110" s="83" t="str">
        <f t="shared" si="34"/>
        <v/>
      </c>
      <c r="F110" s="45"/>
      <c r="G110" s="45"/>
      <c r="H110" s="45"/>
      <c r="I110" s="46" t="str">
        <f t="shared" si="30"/>
        <v/>
      </c>
      <c r="J110" s="46" t="str">
        <f t="shared" si="31"/>
        <v/>
      </c>
      <c r="K110" s="47" t="str">
        <f t="shared" si="19"/>
        <v/>
      </c>
      <c r="L110" s="47" t="str">
        <f t="shared" si="20"/>
        <v/>
      </c>
      <c r="M110" s="48">
        <f t="shared" si="32"/>
        <v>0</v>
      </c>
      <c r="N110" s="46" t="str">
        <f t="shared" si="21"/>
        <v/>
      </c>
      <c r="O110" s="47" t="str">
        <f t="shared" si="22"/>
        <v/>
      </c>
      <c r="P110" s="47" t="str">
        <f t="shared" si="23"/>
        <v/>
      </c>
      <c r="Q110" s="48">
        <f t="shared" si="33"/>
        <v>0</v>
      </c>
      <c r="R110" s="2"/>
      <c r="AH110" s="57" t="str">
        <f>IF(G110&gt;1,IF($E$10&gt;0,100-(#REF!/(1+(AL110/#REF!)^#REF!)^#REF!+#REF!/(AL110-1))*100,100-(AL110*D$5+D$6)*100),"")</f>
        <v/>
      </c>
      <c r="AI110" s="21" t="str">
        <f t="shared" si="24"/>
        <v/>
      </c>
      <c r="AJ110" s="21" t="str">
        <f t="shared" si="25"/>
        <v/>
      </c>
      <c r="AK110" s="48">
        <f t="shared" si="26"/>
        <v>0</v>
      </c>
      <c r="AL110" s="58" t="str">
        <f t="shared" si="27"/>
        <v/>
      </c>
      <c r="AM110" s="59" t="str">
        <f t="shared" si="28"/>
        <v/>
      </c>
      <c r="AN110" s="59" t="str">
        <f t="shared" si="29"/>
        <v/>
      </c>
      <c r="AO110" s="60"/>
    </row>
    <row r="111" spans="3:41" x14ac:dyDescent="0.25">
      <c r="C111" s="82"/>
      <c r="D111" s="45"/>
      <c r="E111" s="83" t="str">
        <f t="shared" si="34"/>
        <v/>
      </c>
      <c r="F111" s="45"/>
      <c r="G111" s="45"/>
      <c r="H111" s="45"/>
      <c r="I111" s="46" t="str">
        <f t="shared" si="30"/>
        <v/>
      </c>
      <c r="J111" s="46" t="str">
        <f t="shared" si="31"/>
        <v/>
      </c>
      <c r="K111" s="47" t="str">
        <f t="shared" si="19"/>
        <v/>
      </c>
      <c r="L111" s="47" t="str">
        <f t="shared" si="20"/>
        <v/>
      </c>
      <c r="M111" s="48">
        <f t="shared" si="32"/>
        <v>0</v>
      </c>
      <c r="N111" s="46" t="str">
        <f t="shared" si="21"/>
        <v/>
      </c>
      <c r="O111" s="47" t="str">
        <f t="shared" si="22"/>
        <v/>
      </c>
      <c r="P111" s="47" t="str">
        <f t="shared" si="23"/>
        <v/>
      </c>
      <c r="Q111" s="48">
        <f t="shared" si="33"/>
        <v>0</v>
      </c>
      <c r="R111" s="2"/>
      <c r="AH111" s="57" t="str">
        <f>IF(G111&gt;1,IF($E$10&gt;0,100-(#REF!/(1+(AL111/#REF!)^#REF!)^#REF!+#REF!/(AL111-1))*100,100-(AL111*D$5+D$6)*100),"")</f>
        <v/>
      </c>
      <c r="AI111" s="21" t="str">
        <f t="shared" si="24"/>
        <v/>
      </c>
      <c r="AJ111" s="21" t="str">
        <f t="shared" si="25"/>
        <v/>
      </c>
      <c r="AK111" s="48">
        <f t="shared" si="26"/>
        <v>0</v>
      </c>
      <c r="AL111" s="58" t="str">
        <f t="shared" si="27"/>
        <v/>
      </c>
      <c r="AM111" s="59" t="str">
        <f t="shared" si="28"/>
        <v/>
      </c>
      <c r="AN111" s="59" t="str">
        <f t="shared" si="29"/>
        <v/>
      </c>
      <c r="AO111" s="60"/>
    </row>
    <row r="112" spans="3:41" x14ac:dyDescent="0.25">
      <c r="C112" s="82"/>
      <c r="D112" s="45"/>
      <c r="E112" s="83" t="str">
        <f t="shared" si="34"/>
        <v/>
      </c>
      <c r="F112" s="45"/>
      <c r="G112" s="45"/>
      <c r="H112" s="45"/>
      <c r="I112" s="46" t="str">
        <f t="shared" si="30"/>
        <v/>
      </c>
      <c r="J112" s="46" t="str">
        <f t="shared" si="31"/>
        <v/>
      </c>
      <c r="K112" s="47" t="str">
        <f t="shared" si="19"/>
        <v/>
      </c>
      <c r="L112" s="47" t="str">
        <f t="shared" si="20"/>
        <v/>
      </c>
      <c r="M112" s="48">
        <f t="shared" si="32"/>
        <v>0</v>
      </c>
      <c r="N112" s="46" t="str">
        <f t="shared" si="21"/>
        <v/>
      </c>
      <c r="O112" s="47" t="str">
        <f t="shared" si="22"/>
        <v/>
      </c>
      <c r="P112" s="47" t="str">
        <f t="shared" si="23"/>
        <v/>
      </c>
      <c r="Q112" s="48">
        <f t="shared" si="33"/>
        <v>0</v>
      </c>
      <c r="R112" s="2"/>
      <c r="AH112" s="57" t="str">
        <f>IF(G112&gt;1,IF($E$10&gt;0,100-(#REF!/(1+(AL112/#REF!)^#REF!)^#REF!+#REF!/(AL112-1))*100,100-(AL112*D$5+D$6)*100),"")</f>
        <v/>
      </c>
      <c r="AI112" s="21" t="str">
        <f t="shared" si="24"/>
        <v/>
      </c>
      <c r="AJ112" s="21" t="str">
        <f t="shared" si="25"/>
        <v/>
      </c>
      <c r="AK112" s="48">
        <f t="shared" si="26"/>
        <v>0</v>
      </c>
      <c r="AL112" s="58" t="str">
        <f t="shared" si="27"/>
        <v/>
      </c>
      <c r="AM112" s="59" t="str">
        <f t="shared" si="28"/>
        <v/>
      </c>
      <c r="AN112" s="59" t="str">
        <f t="shared" si="29"/>
        <v/>
      </c>
      <c r="AO112" s="60"/>
    </row>
    <row r="113" spans="3:41" x14ac:dyDescent="0.25">
      <c r="C113" s="82"/>
      <c r="D113" s="45"/>
      <c r="E113" s="83" t="str">
        <f t="shared" si="34"/>
        <v/>
      </c>
      <c r="F113" s="45"/>
      <c r="G113" s="45"/>
      <c r="H113" s="45"/>
      <c r="I113" s="46" t="str">
        <f t="shared" si="30"/>
        <v/>
      </c>
      <c r="J113" s="46" t="str">
        <f t="shared" si="31"/>
        <v/>
      </c>
      <c r="K113" s="47" t="str">
        <f t="shared" si="19"/>
        <v/>
      </c>
      <c r="L113" s="47" t="str">
        <f t="shared" si="20"/>
        <v/>
      </c>
      <c r="M113" s="48">
        <f t="shared" si="32"/>
        <v>0</v>
      </c>
      <c r="N113" s="46" t="str">
        <f t="shared" si="21"/>
        <v/>
      </c>
      <c r="O113" s="47" t="str">
        <f t="shared" si="22"/>
        <v/>
      </c>
      <c r="P113" s="47" t="str">
        <f t="shared" si="23"/>
        <v/>
      </c>
      <c r="Q113" s="48">
        <f t="shared" si="33"/>
        <v>0</v>
      </c>
      <c r="R113" s="2"/>
      <c r="AH113" s="57" t="str">
        <f>IF(G113&gt;1,IF($E$10&gt;0,100-(#REF!/(1+(AL113/#REF!)^#REF!)^#REF!+#REF!/(AL113-1))*100,100-(AL113*D$5+D$6)*100),"")</f>
        <v/>
      </c>
      <c r="AI113" s="21" t="str">
        <f t="shared" si="24"/>
        <v/>
      </c>
      <c r="AJ113" s="21" t="str">
        <f t="shared" si="25"/>
        <v/>
      </c>
      <c r="AK113" s="48">
        <f t="shared" si="26"/>
        <v>0</v>
      </c>
      <c r="AL113" s="58" t="str">
        <f t="shared" si="27"/>
        <v/>
      </c>
      <c r="AM113" s="59" t="str">
        <f t="shared" si="28"/>
        <v/>
      </c>
      <c r="AN113" s="59" t="str">
        <f t="shared" si="29"/>
        <v/>
      </c>
      <c r="AO113" s="60"/>
    </row>
    <row r="114" spans="3:41" x14ac:dyDescent="0.25">
      <c r="C114" s="82"/>
      <c r="D114" s="45"/>
      <c r="E114" s="83" t="str">
        <f t="shared" si="34"/>
        <v/>
      </c>
      <c r="F114" s="45"/>
      <c r="G114" s="45"/>
      <c r="H114" s="45"/>
      <c r="I114" s="46" t="str">
        <f t="shared" si="30"/>
        <v/>
      </c>
      <c r="J114" s="46" t="str">
        <f t="shared" si="31"/>
        <v/>
      </c>
      <c r="K114" s="47" t="str">
        <f t="shared" si="19"/>
        <v/>
      </c>
      <c r="L114" s="47" t="str">
        <f t="shared" si="20"/>
        <v/>
      </c>
      <c r="M114" s="48">
        <f t="shared" si="32"/>
        <v>0</v>
      </c>
      <c r="N114" s="46" t="str">
        <f t="shared" si="21"/>
        <v/>
      </c>
      <c r="O114" s="47" t="str">
        <f t="shared" si="22"/>
        <v/>
      </c>
      <c r="P114" s="47" t="str">
        <f t="shared" si="23"/>
        <v/>
      </c>
      <c r="Q114" s="48">
        <f t="shared" si="33"/>
        <v>0</v>
      </c>
      <c r="R114" s="2"/>
      <c r="AH114" s="57" t="str">
        <f>IF(G114&gt;1,IF($E$10&gt;0,100-(#REF!/(1+(AL114/#REF!)^#REF!)^#REF!+#REF!/(AL114-1))*100,100-(AL114*D$5+D$6)*100),"")</f>
        <v/>
      </c>
      <c r="AI114" s="21" t="str">
        <f t="shared" si="24"/>
        <v/>
      </c>
      <c r="AJ114" s="21" t="str">
        <f t="shared" si="25"/>
        <v/>
      </c>
      <c r="AK114" s="48">
        <f t="shared" si="26"/>
        <v>0</v>
      </c>
      <c r="AL114" s="58" t="str">
        <f t="shared" si="27"/>
        <v/>
      </c>
      <c r="AM114" s="59" t="str">
        <f t="shared" si="28"/>
        <v/>
      </c>
      <c r="AN114" s="59" t="str">
        <f t="shared" si="29"/>
        <v/>
      </c>
      <c r="AO114" s="60"/>
    </row>
    <row r="115" spans="3:41" x14ac:dyDescent="0.25">
      <c r="C115" s="82"/>
      <c r="D115" s="45"/>
      <c r="E115" s="83" t="str">
        <f t="shared" si="34"/>
        <v/>
      </c>
      <c r="F115" s="45"/>
      <c r="G115" s="45"/>
      <c r="H115" s="45"/>
      <c r="I115" s="46" t="str">
        <f t="shared" si="30"/>
        <v/>
      </c>
      <c r="J115" s="46" t="str">
        <f t="shared" si="31"/>
        <v/>
      </c>
      <c r="K115" s="47" t="str">
        <f t="shared" si="19"/>
        <v/>
      </c>
      <c r="L115" s="47" t="str">
        <f t="shared" si="20"/>
        <v/>
      </c>
      <c r="M115" s="48">
        <f t="shared" si="32"/>
        <v>0</v>
      </c>
      <c r="N115" s="46" t="str">
        <f t="shared" si="21"/>
        <v/>
      </c>
      <c r="O115" s="47" t="str">
        <f t="shared" si="22"/>
        <v/>
      </c>
      <c r="P115" s="47" t="str">
        <f t="shared" si="23"/>
        <v/>
      </c>
      <c r="Q115" s="48">
        <f t="shared" si="33"/>
        <v>0</v>
      </c>
      <c r="R115" s="2"/>
      <c r="AH115" s="57" t="str">
        <f>IF(G115&gt;1,IF($E$10&gt;0,100-(#REF!/(1+(AL115/#REF!)^#REF!)^#REF!+#REF!/(AL115-1))*100,100-(AL115*D$5+D$6)*100),"")</f>
        <v/>
      </c>
      <c r="AI115" s="21" t="str">
        <f t="shared" si="24"/>
        <v/>
      </c>
      <c r="AJ115" s="21" t="str">
        <f t="shared" si="25"/>
        <v/>
      </c>
      <c r="AK115" s="48">
        <f t="shared" si="26"/>
        <v>0</v>
      </c>
      <c r="AL115" s="58" t="str">
        <f t="shared" si="27"/>
        <v/>
      </c>
      <c r="AM115" s="59" t="str">
        <f t="shared" si="28"/>
        <v/>
      </c>
      <c r="AN115" s="59" t="str">
        <f t="shared" si="29"/>
        <v/>
      </c>
      <c r="AO115" s="60"/>
    </row>
    <row r="116" spans="3:41" x14ac:dyDescent="0.25">
      <c r="C116" s="82"/>
      <c r="D116" s="45"/>
      <c r="E116" s="83" t="str">
        <f t="shared" si="34"/>
        <v/>
      </c>
      <c r="F116" s="45"/>
      <c r="G116" s="45"/>
      <c r="H116" s="45"/>
      <c r="I116" s="46" t="str">
        <f t="shared" si="30"/>
        <v/>
      </c>
      <c r="J116" s="46" t="str">
        <f t="shared" si="31"/>
        <v/>
      </c>
      <c r="K116" s="47" t="str">
        <f t="shared" si="19"/>
        <v/>
      </c>
      <c r="L116" s="47" t="str">
        <f t="shared" si="20"/>
        <v/>
      </c>
      <c r="M116" s="48">
        <f t="shared" si="32"/>
        <v>0</v>
      </c>
      <c r="N116" s="46" t="str">
        <f t="shared" si="21"/>
        <v/>
      </c>
      <c r="O116" s="47" t="str">
        <f t="shared" si="22"/>
        <v/>
      </c>
      <c r="P116" s="47" t="str">
        <f t="shared" si="23"/>
        <v/>
      </c>
      <c r="Q116" s="48">
        <f t="shared" si="33"/>
        <v>0</v>
      </c>
      <c r="R116" s="2"/>
      <c r="AH116" s="57" t="str">
        <f>IF(G116&gt;1,IF($E$10&gt;0,100-(#REF!/(1+(AL116/#REF!)^#REF!)^#REF!+#REF!/(AL116-1))*100,100-(AL116*D$5+D$6)*100),"")</f>
        <v/>
      </c>
      <c r="AI116" s="21" t="str">
        <f t="shared" si="24"/>
        <v/>
      </c>
      <c r="AJ116" s="21" t="str">
        <f t="shared" si="25"/>
        <v/>
      </c>
      <c r="AK116" s="48">
        <f t="shared" si="26"/>
        <v>0</v>
      </c>
      <c r="AL116" s="58" t="str">
        <f t="shared" si="27"/>
        <v/>
      </c>
      <c r="AM116" s="59" t="str">
        <f t="shared" si="28"/>
        <v/>
      </c>
      <c r="AN116" s="59" t="str">
        <f t="shared" si="29"/>
        <v/>
      </c>
      <c r="AO116" s="60"/>
    </row>
    <row r="117" spans="3:41" x14ac:dyDescent="0.25">
      <c r="C117" s="82"/>
      <c r="D117" s="45"/>
      <c r="E117" s="83" t="str">
        <f t="shared" si="34"/>
        <v/>
      </c>
      <c r="F117" s="45"/>
      <c r="G117" s="45"/>
      <c r="H117" s="45"/>
      <c r="I117" s="46" t="str">
        <f t="shared" si="30"/>
        <v/>
      </c>
      <c r="J117" s="46" t="str">
        <f t="shared" si="31"/>
        <v/>
      </c>
      <c r="K117" s="47" t="str">
        <f t="shared" si="19"/>
        <v/>
      </c>
      <c r="L117" s="47" t="str">
        <f t="shared" si="20"/>
        <v/>
      </c>
      <c r="M117" s="48">
        <f t="shared" si="32"/>
        <v>0</v>
      </c>
      <c r="N117" s="46" t="str">
        <f t="shared" si="21"/>
        <v/>
      </c>
      <c r="O117" s="47" t="str">
        <f t="shared" si="22"/>
        <v/>
      </c>
      <c r="P117" s="47" t="str">
        <f t="shared" si="23"/>
        <v/>
      </c>
      <c r="Q117" s="48">
        <f t="shared" si="33"/>
        <v>0</v>
      </c>
      <c r="R117" s="2"/>
      <c r="AH117" s="57" t="str">
        <f>IF(G117&gt;1,IF($E$10&gt;0,100-(#REF!/(1+(AL117/#REF!)^#REF!)^#REF!+#REF!/(AL117-1))*100,100-(AL117*D$5+D$6)*100),"")</f>
        <v/>
      </c>
      <c r="AI117" s="21" t="str">
        <f t="shared" si="24"/>
        <v/>
      </c>
      <c r="AJ117" s="21" t="str">
        <f t="shared" si="25"/>
        <v/>
      </c>
      <c r="AK117" s="48">
        <f t="shared" si="26"/>
        <v>0</v>
      </c>
      <c r="AL117" s="58" t="str">
        <f t="shared" si="27"/>
        <v/>
      </c>
      <c r="AM117" s="59" t="str">
        <f t="shared" si="28"/>
        <v/>
      </c>
      <c r="AN117" s="59" t="str">
        <f t="shared" si="29"/>
        <v/>
      </c>
      <c r="AO117" s="60"/>
    </row>
    <row r="118" spans="3:41" x14ac:dyDescent="0.25">
      <c r="C118" s="82"/>
      <c r="D118" s="45"/>
      <c r="E118" s="83" t="str">
        <f t="shared" si="34"/>
        <v/>
      </c>
      <c r="F118" s="45"/>
      <c r="G118" s="45"/>
      <c r="H118" s="45"/>
      <c r="I118" s="46" t="str">
        <f t="shared" si="30"/>
        <v/>
      </c>
      <c r="J118" s="46" t="str">
        <f t="shared" si="31"/>
        <v/>
      </c>
      <c r="K118" s="47" t="str">
        <f t="shared" si="19"/>
        <v/>
      </c>
      <c r="L118" s="47" t="str">
        <f t="shared" si="20"/>
        <v/>
      </c>
      <c r="M118" s="48">
        <f t="shared" si="32"/>
        <v>0</v>
      </c>
      <c r="N118" s="46" t="str">
        <f t="shared" si="21"/>
        <v/>
      </c>
      <c r="O118" s="47" t="str">
        <f t="shared" si="22"/>
        <v/>
      </c>
      <c r="P118" s="47" t="str">
        <f t="shared" si="23"/>
        <v/>
      </c>
      <c r="Q118" s="48">
        <f t="shared" si="33"/>
        <v>0</v>
      </c>
      <c r="R118" s="2"/>
      <c r="AH118" s="57" t="str">
        <f>IF(G118&gt;1,IF($E$10&gt;0,100-(#REF!/(1+(AL118/#REF!)^#REF!)^#REF!+#REF!/(AL118-1))*100,100-(AL118*D$5+D$6)*100),"")</f>
        <v/>
      </c>
      <c r="AI118" s="21" t="str">
        <f t="shared" si="24"/>
        <v/>
      </c>
      <c r="AJ118" s="21" t="str">
        <f t="shared" si="25"/>
        <v/>
      </c>
      <c r="AK118" s="48">
        <f t="shared" si="26"/>
        <v>0</v>
      </c>
      <c r="AL118" s="58" t="str">
        <f t="shared" si="27"/>
        <v/>
      </c>
      <c r="AM118" s="59" t="str">
        <f t="shared" si="28"/>
        <v/>
      </c>
      <c r="AN118" s="59" t="str">
        <f t="shared" si="29"/>
        <v/>
      </c>
      <c r="AO118" s="60"/>
    </row>
    <row r="119" spans="3:41" x14ac:dyDescent="0.25">
      <c r="C119" s="82"/>
      <c r="D119" s="45"/>
      <c r="E119" s="83" t="str">
        <f t="shared" si="34"/>
        <v/>
      </c>
      <c r="F119" s="45"/>
      <c r="G119" s="45"/>
      <c r="H119" s="45"/>
      <c r="I119" s="46" t="str">
        <f t="shared" si="30"/>
        <v/>
      </c>
      <c r="J119" s="46" t="str">
        <f t="shared" si="31"/>
        <v/>
      </c>
      <c r="K119" s="47" t="str">
        <f t="shared" si="19"/>
        <v/>
      </c>
      <c r="L119" s="47" t="str">
        <f t="shared" si="20"/>
        <v/>
      </c>
      <c r="M119" s="48">
        <f t="shared" si="32"/>
        <v>0</v>
      </c>
      <c r="N119" s="46" t="str">
        <f t="shared" si="21"/>
        <v/>
      </c>
      <c r="O119" s="47" t="str">
        <f t="shared" si="22"/>
        <v/>
      </c>
      <c r="P119" s="47" t="str">
        <f t="shared" si="23"/>
        <v/>
      </c>
      <c r="Q119" s="48">
        <f t="shared" si="33"/>
        <v>0</v>
      </c>
      <c r="R119" s="2"/>
      <c r="AH119" s="57" t="str">
        <f>IF(G119&gt;1,IF($E$10&gt;0,100-(#REF!/(1+(AL119/#REF!)^#REF!)^#REF!+#REF!/(AL119-1))*100,100-(AL119*D$5+D$6)*100),"")</f>
        <v/>
      </c>
      <c r="AI119" s="21" t="str">
        <f t="shared" si="24"/>
        <v/>
      </c>
      <c r="AJ119" s="21" t="str">
        <f t="shared" si="25"/>
        <v/>
      </c>
      <c r="AK119" s="48">
        <f t="shared" si="26"/>
        <v>0</v>
      </c>
      <c r="AL119" s="58" t="str">
        <f t="shared" si="27"/>
        <v/>
      </c>
      <c r="AM119" s="59" t="str">
        <f t="shared" si="28"/>
        <v/>
      </c>
      <c r="AN119" s="59" t="str">
        <f t="shared" si="29"/>
        <v/>
      </c>
      <c r="AO119" s="60"/>
    </row>
    <row r="120" spans="3:41" x14ac:dyDescent="0.25">
      <c r="C120" s="82"/>
      <c r="D120" s="45"/>
      <c r="E120" s="83" t="str">
        <f t="shared" si="34"/>
        <v/>
      </c>
      <c r="F120" s="45"/>
      <c r="G120" s="45"/>
      <c r="H120" s="45"/>
      <c r="I120" s="46" t="str">
        <f t="shared" si="30"/>
        <v/>
      </c>
      <c r="J120" s="46" t="str">
        <f t="shared" si="31"/>
        <v/>
      </c>
      <c r="K120" s="47" t="str">
        <f t="shared" si="19"/>
        <v/>
      </c>
      <c r="L120" s="47" t="str">
        <f t="shared" si="20"/>
        <v/>
      </c>
      <c r="M120" s="48">
        <f t="shared" si="32"/>
        <v>0</v>
      </c>
      <c r="N120" s="46" t="str">
        <f t="shared" si="21"/>
        <v/>
      </c>
      <c r="O120" s="47" t="str">
        <f t="shared" si="22"/>
        <v/>
      </c>
      <c r="P120" s="47" t="str">
        <f t="shared" si="23"/>
        <v/>
      </c>
      <c r="Q120" s="48">
        <f t="shared" si="33"/>
        <v>0</v>
      </c>
      <c r="R120" s="2"/>
      <c r="AH120" s="57" t="str">
        <f>IF(G120&gt;1,IF($E$10&gt;0,100-(#REF!/(1+(AL120/#REF!)^#REF!)^#REF!+#REF!/(AL120-1))*100,100-(AL120*D$5+D$6)*100),"")</f>
        <v/>
      </c>
      <c r="AI120" s="21" t="str">
        <f t="shared" si="24"/>
        <v/>
      </c>
      <c r="AJ120" s="21" t="str">
        <f t="shared" si="25"/>
        <v/>
      </c>
      <c r="AK120" s="48">
        <f t="shared" si="26"/>
        <v>0</v>
      </c>
      <c r="AL120" s="58" t="str">
        <f t="shared" si="27"/>
        <v/>
      </c>
      <c r="AM120" s="59" t="str">
        <f t="shared" si="28"/>
        <v/>
      </c>
      <c r="AN120" s="59" t="str">
        <f t="shared" si="29"/>
        <v/>
      </c>
      <c r="AO120" s="60"/>
    </row>
    <row r="121" spans="3:41" x14ac:dyDescent="0.25">
      <c r="C121" s="82"/>
      <c r="D121" s="45"/>
      <c r="E121" s="83" t="str">
        <f t="shared" si="34"/>
        <v/>
      </c>
      <c r="F121" s="45"/>
      <c r="G121" s="45"/>
      <c r="H121" s="45"/>
      <c r="I121" s="46" t="str">
        <f t="shared" si="30"/>
        <v/>
      </c>
      <c r="J121" s="46" t="str">
        <f t="shared" si="31"/>
        <v/>
      </c>
      <c r="K121" s="47" t="str">
        <f t="shared" si="19"/>
        <v/>
      </c>
      <c r="L121" s="47" t="str">
        <f t="shared" si="20"/>
        <v/>
      </c>
      <c r="M121" s="48">
        <f t="shared" si="32"/>
        <v>0</v>
      </c>
      <c r="N121" s="46" t="str">
        <f t="shared" si="21"/>
        <v/>
      </c>
      <c r="O121" s="47" t="str">
        <f t="shared" si="22"/>
        <v/>
      </c>
      <c r="P121" s="47" t="str">
        <f t="shared" si="23"/>
        <v/>
      </c>
      <c r="Q121" s="48">
        <f t="shared" si="33"/>
        <v>0</v>
      </c>
      <c r="R121" s="2"/>
      <c r="AH121" s="57" t="str">
        <f>IF(G121&gt;1,IF($E$10&gt;0,100-(#REF!/(1+(AL121/#REF!)^#REF!)^#REF!+#REF!/(AL121-1))*100,100-(AL121*D$5+D$6)*100),"")</f>
        <v/>
      </c>
      <c r="AI121" s="21" t="str">
        <f t="shared" si="24"/>
        <v/>
      </c>
      <c r="AJ121" s="21" t="str">
        <f t="shared" si="25"/>
        <v/>
      </c>
      <c r="AK121" s="48">
        <f t="shared" si="26"/>
        <v>0</v>
      </c>
      <c r="AL121" s="58" t="str">
        <f t="shared" si="27"/>
        <v/>
      </c>
      <c r="AM121" s="59" t="str">
        <f t="shared" si="28"/>
        <v/>
      </c>
      <c r="AN121" s="59" t="str">
        <f t="shared" si="29"/>
        <v/>
      </c>
      <c r="AO121" s="60"/>
    </row>
    <row r="122" spans="3:41" x14ac:dyDescent="0.25">
      <c r="C122" s="82"/>
      <c r="D122" s="45"/>
      <c r="E122" s="83" t="str">
        <f t="shared" si="34"/>
        <v/>
      </c>
      <c r="F122" s="45"/>
      <c r="G122" s="45"/>
      <c r="H122" s="45"/>
      <c r="I122" s="46" t="str">
        <f t="shared" si="30"/>
        <v/>
      </c>
      <c r="J122" s="46" t="str">
        <f t="shared" si="31"/>
        <v/>
      </c>
      <c r="K122" s="47" t="str">
        <f t="shared" si="19"/>
        <v/>
      </c>
      <c r="L122" s="47" t="str">
        <f t="shared" si="20"/>
        <v/>
      </c>
      <c r="M122" s="48">
        <f t="shared" si="32"/>
        <v>0</v>
      </c>
      <c r="N122" s="46" t="str">
        <f t="shared" si="21"/>
        <v/>
      </c>
      <c r="O122" s="47" t="str">
        <f t="shared" si="22"/>
        <v/>
      </c>
      <c r="P122" s="47" t="str">
        <f t="shared" si="23"/>
        <v/>
      </c>
      <c r="Q122" s="48">
        <f t="shared" si="33"/>
        <v>0</v>
      </c>
      <c r="R122" s="2"/>
      <c r="AH122" s="57" t="str">
        <f>IF(G122&gt;1,IF($E$10&gt;0,100-(#REF!/(1+(AL122/#REF!)^#REF!)^#REF!+#REF!/(AL122-1))*100,100-(AL122*D$5+D$6)*100),"")</f>
        <v/>
      </c>
      <c r="AI122" s="21" t="str">
        <f t="shared" si="24"/>
        <v/>
      </c>
      <c r="AJ122" s="21" t="str">
        <f t="shared" si="25"/>
        <v/>
      </c>
      <c r="AK122" s="48">
        <f t="shared" si="26"/>
        <v>0</v>
      </c>
      <c r="AL122" s="58" t="str">
        <f t="shared" si="27"/>
        <v/>
      </c>
      <c r="AM122" s="59" t="str">
        <f t="shared" si="28"/>
        <v/>
      </c>
      <c r="AN122" s="59" t="str">
        <f t="shared" si="29"/>
        <v/>
      </c>
      <c r="AO122" s="60"/>
    </row>
    <row r="123" spans="3:41" x14ac:dyDescent="0.25">
      <c r="C123" s="82"/>
      <c r="D123" s="45"/>
      <c r="E123" s="83" t="str">
        <f t="shared" si="34"/>
        <v/>
      </c>
      <c r="F123" s="45"/>
      <c r="G123" s="45"/>
      <c r="H123" s="45"/>
      <c r="I123" s="46" t="str">
        <f t="shared" si="30"/>
        <v/>
      </c>
      <c r="J123" s="46" t="str">
        <f t="shared" si="31"/>
        <v/>
      </c>
      <c r="K123" s="47" t="str">
        <f t="shared" si="19"/>
        <v/>
      </c>
      <c r="L123" s="47" t="str">
        <f t="shared" si="20"/>
        <v/>
      </c>
      <c r="M123" s="48">
        <f t="shared" si="32"/>
        <v>0</v>
      </c>
      <c r="N123" s="46" t="str">
        <f t="shared" si="21"/>
        <v/>
      </c>
      <c r="O123" s="47" t="str">
        <f t="shared" si="22"/>
        <v/>
      </c>
      <c r="P123" s="47" t="str">
        <f t="shared" si="23"/>
        <v/>
      </c>
      <c r="Q123" s="48">
        <f t="shared" si="33"/>
        <v>0</v>
      </c>
      <c r="R123" s="2"/>
      <c r="AH123" s="57" t="str">
        <f>IF(G123&gt;1,IF($E$10&gt;0,100-(#REF!/(1+(AL123/#REF!)^#REF!)^#REF!+#REF!/(AL123-1))*100,100-(AL123*D$5+D$6)*100),"")</f>
        <v/>
      </c>
      <c r="AI123" s="21" t="str">
        <f t="shared" si="24"/>
        <v/>
      </c>
      <c r="AJ123" s="21" t="str">
        <f t="shared" si="25"/>
        <v/>
      </c>
      <c r="AK123" s="48">
        <f t="shared" si="26"/>
        <v>0</v>
      </c>
      <c r="AL123" s="58" t="str">
        <f t="shared" si="27"/>
        <v/>
      </c>
      <c r="AM123" s="59" t="str">
        <f t="shared" si="28"/>
        <v/>
      </c>
      <c r="AN123" s="59" t="str">
        <f t="shared" si="29"/>
        <v/>
      </c>
      <c r="AO123" s="60"/>
    </row>
    <row r="124" spans="3:41" x14ac:dyDescent="0.25">
      <c r="C124" s="82"/>
      <c r="D124" s="45"/>
      <c r="E124" s="83" t="str">
        <f t="shared" si="34"/>
        <v/>
      </c>
      <c r="F124" s="45"/>
      <c r="G124" s="45"/>
      <c r="H124" s="45"/>
      <c r="I124" s="46" t="str">
        <f t="shared" si="30"/>
        <v/>
      </c>
      <c r="J124" s="46" t="str">
        <f t="shared" si="31"/>
        <v/>
      </c>
      <c r="K124" s="47" t="str">
        <f t="shared" si="19"/>
        <v/>
      </c>
      <c r="L124" s="47" t="str">
        <f t="shared" si="20"/>
        <v/>
      </c>
      <c r="M124" s="48">
        <f t="shared" si="32"/>
        <v>0</v>
      </c>
      <c r="N124" s="46" t="str">
        <f t="shared" si="21"/>
        <v/>
      </c>
      <c r="O124" s="47" t="str">
        <f t="shared" si="22"/>
        <v/>
      </c>
      <c r="P124" s="47" t="str">
        <f t="shared" si="23"/>
        <v/>
      </c>
      <c r="Q124" s="48">
        <f t="shared" si="33"/>
        <v>0</v>
      </c>
      <c r="R124" s="2"/>
      <c r="AH124" s="57" t="str">
        <f>IF(G124&gt;1,IF($E$10&gt;0,100-(#REF!/(1+(AL124/#REF!)^#REF!)^#REF!+#REF!/(AL124-1))*100,100-(AL124*D$5+D$6)*100),"")</f>
        <v/>
      </c>
      <c r="AI124" s="21" t="str">
        <f t="shared" si="24"/>
        <v/>
      </c>
      <c r="AJ124" s="21" t="str">
        <f t="shared" si="25"/>
        <v/>
      </c>
      <c r="AK124" s="48">
        <f t="shared" si="26"/>
        <v>0</v>
      </c>
      <c r="AL124" s="58" t="str">
        <f t="shared" si="27"/>
        <v/>
      </c>
      <c r="AM124" s="59" t="str">
        <f t="shared" si="28"/>
        <v/>
      </c>
      <c r="AN124" s="59" t="str">
        <f t="shared" si="29"/>
        <v/>
      </c>
      <c r="AO124" s="60"/>
    </row>
    <row r="125" spans="3:41" x14ac:dyDescent="0.25">
      <c r="C125" s="82"/>
      <c r="D125" s="45"/>
      <c r="E125" s="83" t="str">
        <f t="shared" si="34"/>
        <v/>
      </c>
      <c r="F125" s="45"/>
      <c r="G125" s="45"/>
      <c r="H125" s="45"/>
      <c r="I125" s="46" t="str">
        <f t="shared" si="30"/>
        <v/>
      </c>
      <c r="J125" s="46" t="str">
        <f t="shared" si="31"/>
        <v/>
      </c>
      <c r="K125" s="47" t="str">
        <f t="shared" si="19"/>
        <v/>
      </c>
      <c r="L125" s="47" t="str">
        <f t="shared" si="20"/>
        <v/>
      </c>
      <c r="M125" s="48">
        <f t="shared" si="32"/>
        <v>0</v>
      </c>
      <c r="N125" s="46" t="str">
        <f t="shared" si="21"/>
        <v/>
      </c>
      <c r="O125" s="47" t="str">
        <f t="shared" si="22"/>
        <v/>
      </c>
      <c r="P125" s="47" t="str">
        <f t="shared" si="23"/>
        <v/>
      </c>
      <c r="Q125" s="48">
        <f t="shared" si="33"/>
        <v>0</v>
      </c>
      <c r="R125" s="2"/>
      <c r="AH125" s="57" t="str">
        <f>IF(G125&gt;1,IF($E$10&gt;0,100-(#REF!/(1+(AL125/#REF!)^#REF!)^#REF!+#REF!/(AL125-1))*100,100-(AL125*D$5+D$6)*100),"")</f>
        <v/>
      </c>
      <c r="AI125" s="21" t="str">
        <f t="shared" si="24"/>
        <v/>
      </c>
      <c r="AJ125" s="21" t="str">
        <f t="shared" si="25"/>
        <v/>
      </c>
      <c r="AK125" s="48">
        <f t="shared" si="26"/>
        <v>0</v>
      </c>
      <c r="AL125" s="58" t="str">
        <f t="shared" si="27"/>
        <v/>
      </c>
      <c r="AM125" s="59" t="str">
        <f t="shared" si="28"/>
        <v/>
      </c>
      <c r="AN125" s="59" t="str">
        <f t="shared" si="29"/>
        <v/>
      </c>
      <c r="AO125" s="60"/>
    </row>
    <row r="126" spans="3:41" x14ac:dyDescent="0.25">
      <c r="C126" s="82"/>
      <c r="D126" s="45"/>
      <c r="E126" s="83" t="str">
        <f t="shared" si="34"/>
        <v/>
      </c>
      <c r="F126" s="45"/>
      <c r="G126" s="45"/>
      <c r="H126" s="45"/>
      <c r="I126" s="46" t="str">
        <f t="shared" si="30"/>
        <v/>
      </c>
      <c r="J126" s="46" t="str">
        <f t="shared" si="31"/>
        <v/>
      </c>
      <c r="K126" s="47" t="str">
        <f t="shared" si="19"/>
        <v/>
      </c>
      <c r="L126" s="47" t="str">
        <f t="shared" si="20"/>
        <v/>
      </c>
      <c r="M126" s="48">
        <f t="shared" si="32"/>
        <v>0</v>
      </c>
      <c r="N126" s="46" t="str">
        <f t="shared" si="21"/>
        <v/>
      </c>
      <c r="O126" s="47" t="str">
        <f t="shared" si="22"/>
        <v/>
      </c>
      <c r="P126" s="47" t="str">
        <f t="shared" si="23"/>
        <v/>
      </c>
      <c r="Q126" s="48">
        <f t="shared" si="33"/>
        <v>0</v>
      </c>
      <c r="R126" s="2"/>
      <c r="AH126" s="57" t="str">
        <f>IF(G126&gt;1,IF($E$10&gt;0,100-(#REF!/(1+(AL126/#REF!)^#REF!)^#REF!+#REF!/(AL126-1))*100,100-(AL126*D$5+D$6)*100),"")</f>
        <v/>
      </c>
      <c r="AI126" s="21" t="str">
        <f t="shared" si="24"/>
        <v/>
      </c>
      <c r="AJ126" s="21" t="str">
        <f t="shared" si="25"/>
        <v/>
      </c>
      <c r="AK126" s="48">
        <f t="shared" si="26"/>
        <v>0</v>
      </c>
      <c r="AL126" s="58" t="str">
        <f t="shared" si="27"/>
        <v/>
      </c>
      <c r="AM126" s="59" t="str">
        <f t="shared" si="28"/>
        <v/>
      </c>
      <c r="AN126" s="59" t="str">
        <f t="shared" si="29"/>
        <v/>
      </c>
      <c r="AO126" s="60"/>
    </row>
    <row r="127" spans="3:41" x14ac:dyDescent="0.25">
      <c r="C127" s="82"/>
      <c r="D127" s="45"/>
      <c r="E127" s="83" t="str">
        <f t="shared" si="34"/>
        <v/>
      </c>
      <c r="F127" s="45"/>
      <c r="G127" s="45"/>
      <c r="H127" s="45"/>
      <c r="I127" s="46" t="str">
        <f t="shared" si="30"/>
        <v/>
      </c>
      <c r="J127" s="46" t="str">
        <f t="shared" si="31"/>
        <v/>
      </c>
      <c r="K127" s="47" t="str">
        <f t="shared" si="19"/>
        <v/>
      </c>
      <c r="L127" s="47" t="str">
        <f t="shared" si="20"/>
        <v/>
      </c>
      <c r="M127" s="48">
        <f t="shared" si="32"/>
        <v>0</v>
      </c>
      <c r="N127" s="46" t="str">
        <f t="shared" si="21"/>
        <v/>
      </c>
      <c r="O127" s="47" t="str">
        <f t="shared" si="22"/>
        <v/>
      </c>
      <c r="P127" s="47" t="str">
        <f t="shared" si="23"/>
        <v/>
      </c>
      <c r="Q127" s="48">
        <f t="shared" si="33"/>
        <v>0</v>
      </c>
      <c r="R127" s="2"/>
      <c r="AH127" s="57" t="str">
        <f>IF(G127&gt;1,IF($E$10&gt;0,100-(#REF!/(1+(AL127/#REF!)^#REF!)^#REF!+#REF!/(AL127-1))*100,100-(AL127*D$5+D$6)*100),"")</f>
        <v/>
      </c>
      <c r="AI127" s="21" t="str">
        <f t="shared" si="24"/>
        <v/>
      </c>
      <c r="AJ127" s="21" t="str">
        <f t="shared" si="25"/>
        <v/>
      </c>
      <c r="AK127" s="48">
        <f t="shared" si="26"/>
        <v>0</v>
      </c>
      <c r="AL127" s="58" t="str">
        <f t="shared" si="27"/>
        <v/>
      </c>
      <c r="AM127" s="59" t="str">
        <f t="shared" si="28"/>
        <v/>
      </c>
      <c r="AN127" s="59" t="str">
        <f t="shared" si="29"/>
        <v/>
      </c>
      <c r="AO127" s="60"/>
    </row>
    <row r="128" spans="3:41" x14ac:dyDescent="0.25">
      <c r="C128" s="82"/>
      <c r="D128" s="45"/>
      <c r="E128" s="83" t="str">
        <f t="shared" si="34"/>
        <v/>
      </c>
      <c r="F128" s="45"/>
      <c r="G128" s="45"/>
      <c r="H128" s="45"/>
      <c r="I128" s="46" t="str">
        <f t="shared" si="30"/>
        <v/>
      </c>
      <c r="J128" s="46" t="str">
        <f t="shared" si="31"/>
        <v/>
      </c>
      <c r="K128" s="47" t="str">
        <f t="shared" si="19"/>
        <v/>
      </c>
      <c r="L128" s="47" t="str">
        <f t="shared" si="20"/>
        <v/>
      </c>
      <c r="M128" s="48">
        <f t="shared" si="32"/>
        <v>0</v>
      </c>
      <c r="N128" s="46" t="str">
        <f t="shared" si="21"/>
        <v/>
      </c>
      <c r="O128" s="47" t="str">
        <f t="shared" si="22"/>
        <v/>
      </c>
      <c r="P128" s="47" t="str">
        <f t="shared" si="23"/>
        <v/>
      </c>
      <c r="Q128" s="48">
        <f t="shared" si="33"/>
        <v>0</v>
      </c>
      <c r="R128" s="2"/>
      <c r="AH128" s="57" t="str">
        <f>IF(G128&gt;1,IF($E$10&gt;0,100-(#REF!/(1+(AL128/#REF!)^#REF!)^#REF!+#REF!/(AL128-1))*100,100-(AL128*D$5+D$6)*100),"")</f>
        <v/>
      </c>
      <c r="AI128" s="21" t="str">
        <f t="shared" si="24"/>
        <v/>
      </c>
      <c r="AJ128" s="21" t="str">
        <f t="shared" si="25"/>
        <v/>
      </c>
      <c r="AK128" s="48">
        <f t="shared" si="26"/>
        <v>0</v>
      </c>
      <c r="AL128" s="58" t="str">
        <f t="shared" si="27"/>
        <v/>
      </c>
      <c r="AM128" s="59" t="str">
        <f t="shared" si="28"/>
        <v/>
      </c>
      <c r="AN128" s="59" t="str">
        <f t="shared" si="29"/>
        <v/>
      </c>
      <c r="AO128" s="60"/>
    </row>
    <row r="129" spans="3:41" x14ac:dyDescent="0.25">
      <c r="C129" s="82"/>
      <c r="D129" s="45"/>
      <c r="E129" s="83" t="str">
        <f t="shared" si="34"/>
        <v/>
      </c>
      <c r="F129" s="45"/>
      <c r="G129" s="45"/>
      <c r="H129" s="45"/>
      <c r="I129" s="46" t="str">
        <f t="shared" si="30"/>
        <v/>
      </c>
      <c r="J129" s="46" t="str">
        <f t="shared" si="31"/>
        <v/>
      </c>
      <c r="K129" s="47" t="str">
        <f t="shared" si="19"/>
        <v/>
      </c>
      <c r="L129" s="47" t="str">
        <f t="shared" si="20"/>
        <v/>
      </c>
      <c r="M129" s="48">
        <f t="shared" si="32"/>
        <v>0</v>
      </c>
      <c r="N129" s="46" t="str">
        <f t="shared" si="21"/>
        <v/>
      </c>
      <c r="O129" s="47" t="str">
        <f t="shared" si="22"/>
        <v/>
      </c>
      <c r="P129" s="47" t="str">
        <f t="shared" si="23"/>
        <v/>
      </c>
      <c r="Q129" s="48">
        <f t="shared" si="33"/>
        <v>0</v>
      </c>
      <c r="R129" s="2"/>
      <c r="AH129" s="57" t="str">
        <f>IF(G129&gt;1,IF($E$10&gt;0,100-(#REF!/(1+(AL129/#REF!)^#REF!)^#REF!+#REF!/(AL129-1))*100,100-(AL129*D$5+D$6)*100),"")</f>
        <v/>
      </c>
      <c r="AI129" s="21" t="str">
        <f t="shared" si="24"/>
        <v/>
      </c>
      <c r="AJ129" s="21" t="str">
        <f t="shared" si="25"/>
        <v/>
      </c>
      <c r="AK129" s="48">
        <f t="shared" si="26"/>
        <v>0</v>
      </c>
      <c r="AL129" s="58" t="str">
        <f t="shared" si="27"/>
        <v/>
      </c>
      <c r="AM129" s="59" t="str">
        <f t="shared" si="28"/>
        <v/>
      </c>
      <c r="AN129" s="59" t="str">
        <f t="shared" si="29"/>
        <v/>
      </c>
      <c r="AO129" s="60"/>
    </row>
    <row r="130" spans="3:41" x14ac:dyDescent="0.25">
      <c r="C130" s="82"/>
      <c r="D130" s="45"/>
      <c r="E130" s="83" t="str">
        <f t="shared" si="34"/>
        <v/>
      </c>
      <c r="F130" s="45"/>
      <c r="G130" s="45"/>
      <c r="H130" s="45"/>
      <c r="I130" s="46" t="str">
        <f t="shared" si="30"/>
        <v/>
      </c>
      <c r="J130" s="46" t="str">
        <f t="shared" si="31"/>
        <v/>
      </c>
      <c r="K130" s="47" t="str">
        <f t="shared" si="19"/>
        <v/>
      </c>
      <c r="L130" s="47" t="str">
        <f t="shared" si="20"/>
        <v/>
      </c>
      <c r="M130" s="48">
        <f t="shared" si="32"/>
        <v>0</v>
      </c>
      <c r="N130" s="46" t="str">
        <f t="shared" si="21"/>
        <v/>
      </c>
      <c r="O130" s="47" t="str">
        <f t="shared" si="22"/>
        <v/>
      </c>
      <c r="P130" s="47" t="str">
        <f t="shared" si="23"/>
        <v/>
      </c>
      <c r="Q130" s="48">
        <f t="shared" si="33"/>
        <v>0</v>
      </c>
      <c r="R130" s="2"/>
      <c r="AH130" s="57" t="str">
        <f>IF(G130&gt;1,IF($E$10&gt;0,100-(#REF!/(1+(AL130/#REF!)^#REF!)^#REF!+#REF!/(AL130-1))*100,100-(AL130*D$5+D$6)*100),"")</f>
        <v/>
      </c>
      <c r="AI130" s="21" t="str">
        <f t="shared" si="24"/>
        <v/>
      </c>
      <c r="AJ130" s="21" t="str">
        <f t="shared" si="25"/>
        <v/>
      </c>
      <c r="AK130" s="48">
        <f t="shared" si="26"/>
        <v>0</v>
      </c>
      <c r="AL130" s="58" t="str">
        <f t="shared" si="27"/>
        <v/>
      </c>
      <c r="AM130" s="59" t="str">
        <f t="shared" si="28"/>
        <v/>
      </c>
      <c r="AN130" s="59" t="str">
        <f t="shared" si="29"/>
        <v/>
      </c>
      <c r="AO130" s="60"/>
    </row>
    <row r="131" spans="3:41" x14ac:dyDescent="0.25">
      <c r="C131" s="82"/>
      <c r="D131" s="45"/>
      <c r="E131" s="83" t="str">
        <f t="shared" si="34"/>
        <v/>
      </c>
      <c r="F131" s="45"/>
      <c r="G131" s="45"/>
      <c r="H131" s="45"/>
      <c r="I131" s="46" t="str">
        <f t="shared" si="30"/>
        <v/>
      </c>
      <c r="J131" s="46" t="str">
        <f t="shared" si="31"/>
        <v/>
      </c>
      <c r="K131" s="47" t="str">
        <f t="shared" si="19"/>
        <v/>
      </c>
      <c r="L131" s="47" t="str">
        <f t="shared" si="20"/>
        <v/>
      </c>
      <c r="M131" s="48">
        <f t="shared" si="32"/>
        <v>0</v>
      </c>
      <c r="N131" s="46" t="str">
        <f t="shared" si="21"/>
        <v/>
      </c>
      <c r="O131" s="47" t="str">
        <f t="shared" si="22"/>
        <v/>
      </c>
      <c r="P131" s="47" t="str">
        <f t="shared" si="23"/>
        <v/>
      </c>
      <c r="Q131" s="48">
        <f t="shared" si="33"/>
        <v>0</v>
      </c>
      <c r="R131" s="2"/>
      <c r="AH131" s="57" t="str">
        <f>IF(G131&gt;1,IF($E$10&gt;0,100-(#REF!/(1+(AL131/#REF!)^#REF!)^#REF!+#REF!/(AL131-1))*100,100-(AL131*D$5+D$6)*100),"")</f>
        <v/>
      </c>
      <c r="AI131" s="21" t="str">
        <f t="shared" si="24"/>
        <v/>
      </c>
      <c r="AJ131" s="21" t="str">
        <f t="shared" si="25"/>
        <v/>
      </c>
      <c r="AK131" s="48">
        <f t="shared" si="26"/>
        <v>0</v>
      </c>
      <c r="AL131" s="58" t="str">
        <f t="shared" si="27"/>
        <v/>
      </c>
      <c r="AM131" s="59" t="str">
        <f t="shared" si="28"/>
        <v/>
      </c>
      <c r="AN131" s="59" t="str">
        <f t="shared" si="29"/>
        <v/>
      </c>
      <c r="AO131" s="60"/>
    </row>
    <row r="132" spans="3:41" x14ac:dyDescent="0.25">
      <c r="C132" s="82"/>
      <c r="D132" s="45"/>
      <c r="E132" s="83" t="str">
        <f t="shared" si="34"/>
        <v/>
      </c>
      <c r="F132" s="45"/>
      <c r="G132" s="45"/>
      <c r="H132" s="45"/>
      <c r="I132" s="46" t="str">
        <f t="shared" si="30"/>
        <v/>
      </c>
      <c r="J132" s="46" t="str">
        <f t="shared" si="31"/>
        <v/>
      </c>
      <c r="K132" s="47" t="str">
        <f t="shared" si="19"/>
        <v/>
      </c>
      <c r="L132" s="47" t="str">
        <f t="shared" si="20"/>
        <v/>
      </c>
      <c r="M132" s="48">
        <f t="shared" si="32"/>
        <v>0</v>
      </c>
      <c r="N132" s="46" t="str">
        <f t="shared" si="21"/>
        <v/>
      </c>
      <c r="O132" s="47" t="str">
        <f t="shared" si="22"/>
        <v/>
      </c>
      <c r="P132" s="47" t="str">
        <f t="shared" si="23"/>
        <v/>
      </c>
      <c r="Q132" s="48">
        <f t="shared" si="33"/>
        <v>0</v>
      </c>
      <c r="R132" s="2"/>
      <c r="AH132" s="57" t="str">
        <f>IF(G132&gt;1,IF($E$10&gt;0,100-(#REF!/(1+(AL132/#REF!)^#REF!)^#REF!+#REF!/(AL132-1))*100,100-(AL132*D$5+D$6)*100),"")</f>
        <v/>
      </c>
      <c r="AI132" s="21" t="str">
        <f t="shared" si="24"/>
        <v/>
      </c>
      <c r="AJ132" s="21" t="str">
        <f t="shared" si="25"/>
        <v/>
      </c>
      <c r="AK132" s="48">
        <f t="shared" si="26"/>
        <v>0</v>
      </c>
      <c r="AL132" s="58" t="str">
        <f t="shared" si="27"/>
        <v/>
      </c>
      <c r="AM132" s="59" t="str">
        <f t="shared" si="28"/>
        <v/>
      </c>
      <c r="AN132" s="59" t="str">
        <f t="shared" si="29"/>
        <v/>
      </c>
      <c r="AO132" s="60"/>
    </row>
    <row r="133" spans="3:41" x14ac:dyDescent="0.25">
      <c r="C133" s="82"/>
      <c r="D133" s="45"/>
      <c r="E133" s="83" t="str">
        <f t="shared" si="34"/>
        <v/>
      </c>
      <c r="F133" s="45"/>
      <c r="G133" s="45"/>
      <c r="H133" s="45"/>
      <c r="I133" s="46" t="str">
        <f t="shared" si="30"/>
        <v/>
      </c>
      <c r="J133" s="46" t="str">
        <f t="shared" si="31"/>
        <v/>
      </c>
      <c r="K133" s="47" t="str">
        <f t="shared" si="19"/>
        <v/>
      </c>
      <c r="L133" s="47" t="str">
        <f t="shared" si="20"/>
        <v/>
      </c>
      <c r="M133" s="48">
        <f t="shared" si="32"/>
        <v>0</v>
      </c>
      <c r="N133" s="46" t="str">
        <f t="shared" si="21"/>
        <v/>
      </c>
      <c r="O133" s="47" t="str">
        <f t="shared" si="22"/>
        <v/>
      </c>
      <c r="P133" s="47" t="str">
        <f t="shared" si="23"/>
        <v/>
      </c>
      <c r="Q133" s="48">
        <f t="shared" si="33"/>
        <v>0</v>
      </c>
      <c r="R133" s="2"/>
      <c r="AH133" s="57" t="str">
        <f>IF(G133&gt;1,IF($E$10&gt;0,100-(#REF!/(1+(AL133/#REF!)^#REF!)^#REF!+#REF!/(AL133-1))*100,100-(AL133*D$5+D$6)*100),"")</f>
        <v/>
      </c>
      <c r="AI133" s="21" t="str">
        <f t="shared" si="24"/>
        <v/>
      </c>
      <c r="AJ133" s="21" t="str">
        <f t="shared" si="25"/>
        <v/>
      </c>
      <c r="AK133" s="48">
        <f t="shared" si="26"/>
        <v>0</v>
      </c>
      <c r="AL133" s="58" t="str">
        <f t="shared" si="27"/>
        <v/>
      </c>
      <c r="AM133" s="59" t="str">
        <f t="shared" si="28"/>
        <v/>
      </c>
      <c r="AN133" s="59" t="str">
        <f t="shared" si="29"/>
        <v/>
      </c>
      <c r="AO133" s="60"/>
    </row>
    <row r="134" spans="3:41" x14ac:dyDescent="0.25">
      <c r="C134" s="82"/>
      <c r="D134" s="45"/>
      <c r="E134" s="83" t="str">
        <f t="shared" si="34"/>
        <v/>
      </c>
      <c r="F134" s="45"/>
      <c r="G134" s="45"/>
      <c r="H134" s="45"/>
      <c r="I134" s="46" t="str">
        <f t="shared" si="30"/>
        <v/>
      </c>
      <c r="J134" s="46" t="str">
        <f t="shared" si="31"/>
        <v/>
      </c>
      <c r="K134" s="47" t="str">
        <f t="shared" si="19"/>
        <v/>
      </c>
      <c r="L134" s="47" t="str">
        <f t="shared" si="20"/>
        <v/>
      </c>
      <c r="M134" s="48">
        <f t="shared" si="32"/>
        <v>0</v>
      </c>
      <c r="N134" s="46" t="str">
        <f t="shared" si="21"/>
        <v/>
      </c>
      <c r="O134" s="47" t="str">
        <f t="shared" si="22"/>
        <v/>
      </c>
      <c r="P134" s="47" t="str">
        <f t="shared" si="23"/>
        <v/>
      </c>
      <c r="Q134" s="48">
        <f t="shared" si="33"/>
        <v>0</v>
      </c>
      <c r="R134" s="2"/>
      <c r="AH134" s="57" t="str">
        <f>IF(G134&gt;1,IF($E$10&gt;0,100-(#REF!/(1+(AL134/#REF!)^#REF!)^#REF!+#REF!/(AL134-1))*100,100-(AL134*D$5+D$6)*100),"")</f>
        <v/>
      </c>
      <c r="AI134" s="21" t="str">
        <f t="shared" si="24"/>
        <v/>
      </c>
      <c r="AJ134" s="21" t="str">
        <f t="shared" si="25"/>
        <v/>
      </c>
      <c r="AK134" s="48">
        <f t="shared" si="26"/>
        <v>0</v>
      </c>
      <c r="AL134" s="58" t="str">
        <f t="shared" si="27"/>
        <v/>
      </c>
      <c r="AM134" s="59" t="str">
        <f t="shared" si="28"/>
        <v/>
      </c>
      <c r="AN134" s="59" t="str">
        <f t="shared" si="29"/>
        <v/>
      </c>
      <c r="AO134" s="60"/>
    </row>
    <row r="135" spans="3:41" x14ac:dyDescent="0.25">
      <c r="C135" s="82"/>
      <c r="D135" s="45"/>
      <c r="E135" s="83" t="str">
        <f t="shared" si="34"/>
        <v/>
      </c>
      <c r="F135" s="45"/>
      <c r="G135" s="45"/>
      <c r="H135" s="45"/>
      <c r="I135" s="46" t="str">
        <f t="shared" si="30"/>
        <v/>
      </c>
      <c r="J135" s="46" t="str">
        <f t="shared" si="31"/>
        <v/>
      </c>
      <c r="K135" s="47" t="str">
        <f t="shared" ref="K135:K198" si="35">IF(G135&gt;1,I135-J135,"")</f>
        <v/>
      </c>
      <c r="L135" s="47" t="str">
        <f t="shared" ref="L135:L198" si="36">IF(G135&gt;1,ABS(K135),"")</f>
        <v/>
      </c>
      <c r="M135" s="48">
        <f t="shared" si="32"/>
        <v>0</v>
      </c>
      <c r="N135" s="46" t="str">
        <f t="shared" ref="N135:N198" si="37">IF(G135&gt;1,J135+$K$5,"")</f>
        <v/>
      </c>
      <c r="O135" s="47" t="str">
        <f t="shared" ref="O135:O198" si="38">IF(G135&gt;1,I135-N135,"")</f>
        <v/>
      </c>
      <c r="P135" s="47" t="str">
        <f t="shared" ref="P135:P198" si="39">IF(G135&gt;1,ABS(O135),"")</f>
        <v/>
      </c>
      <c r="Q135" s="48">
        <f t="shared" si="33"/>
        <v>0</v>
      </c>
      <c r="R135" s="2"/>
      <c r="AH135" s="57" t="str">
        <f>IF(G135&gt;1,IF($E$10&gt;0,100-(#REF!/(1+(AL135/#REF!)^#REF!)^#REF!+#REF!/(AL135-1))*100,100-(AL135*D$5+D$6)*100),"")</f>
        <v/>
      </c>
      <c r="AI135" s="21" t="str">
        <f t="shared" ref="AI135:AI198" si="40">IF(G135&gt;1,I135-AH135,"")</f>
        <v/>
      </c>
      <c r="AJ135" s="21" t="str">
        <f t="shared" ref="AJ135:AJ198" si="41">IF(G135&gt;1,ABS(AI135),"")</f>
        <v/>
      </c>
      <c r="AK135" s="48">
        <f t="shared" ref="AK135:AK198" si="42">IF($G135&gt;1.2,IF(AJ135&gt;1.2,1,0),0)</f>
        <v>0</v>
      </c>
      <c r="AL135" s="58" t="str">
        <f t="shared" ref="AL135:AL198" si="43">IF(G135&gt;0,G135+AN135,"")</f>
        <v/>
      </c>
      <c r="AM135" s="59" t="str">
        <f t="shared" ref="AM135:AM198" si="44">IF(G135&gt;0,$AM$5,"")</f>
        <v/>
      </c>
      <c r="AN135" s="59" t="str">
        <f t="shared" ref="AN135:AN198" si="45">IF(G135&gt;0,$AN$5,"")</f>
        <v/>
      </c>
      <c r="AO135" s="60"/>
    </row>
    <row r="136" spans="3:41" x14ac:dyDescent="0.25">
      <c r="C136" s="82"/>
      <c r="D136" s="45"/>
      <c r="E136" s="83" t="str">
        <f t="shared" si="34"/>
        <v/>
      </c>
      <c r="F136" s="45"/>
      <c r="G136" s="45"/>
      <c r="H136" s="45"/>
      <c r="I136" s="46" t="str">
        <f t="shared" ref="I136:I199" si="46">IF(G136&gt;1,100-H136,"")</f>
        <v/>
      </c>
      <c r="J136" s="46" t="str">
        <f t="shared" ref="J136:J199" si="47">IF(G136&gt;1,100-(G136*D$5+D$6),"")</f>
        <v/>
      </c>
      <c r="K136" s="47" t="str">
        <f t="shared" si="35"/>
        <v/>
      </c>
      <c r="L136" s="47" t="str">
        <f t="shared" si="36"/>
        <v/>
      </c>
      <c r="M136" s="48">
        <f t="shared" ref="M136:M199" si="48">IF($G136&gt;1.2,IF(L136&gt;1.2,1,0),0)</f>
        <v>0</v>
      </c>
      <c r="N136" s="46" t="str">
        <f t="shared" si="37"/>
        <v/>
      </c>
      <c r="O136" s="47" t="str">
        <f t="shared" si="38"/>
        <v/>
      </c>
      <c r="P136" s="47" t="str">
        <f t="shared" si="39"/>
        <v/>
      </c>
      <c r="Q136" s="48">
        <f t="shared" ref="Q136:Q199" si="49">IF($G136&gt;1.2,IF(P136&gt;1.2,1,0),0)</f>
        <v>0</v>
      </c>
      <c r="R136" s="2"/>
      <c r="AH136" s="57" t="str">
        <f>IF(G136&gt;1,IF($E$10&gt;0,100-(#REF!/(1+(AL136/#REF!)^#REF!)^#REF!+#REF!/(AL136-1))*100,100-(AL136*D$5+D$6)*100),"")</f>
        <v/>
      </c>
      <c r="AI136" s="21" t="str">
        <f t="shared" si="40"/>
        <v/>
      </c>
      <c r="AJ136" s="21" t="str">
        <f t="shared" si="41"/>
        <v/>
      </c>
      <c r="AK136" s="48">
        <f t="shared" si="42"/>
        <v>0</v>
      </c>
      <c r="AL136" s="58" t="str">
        <f t="shared" si="43"/>
        <v/>
      </c>
      <c r="AM136" s="59" t="str">
        <f t="shared" si="44"/>
        <v/>
      </c>
      <c r="AN136" s="59" t="str">
        <f t="shared" si="45"/>
        <v/>
      </c>
      <c r="AO136" s="60"/>
    </row>
    <row r="137" spans="3:41" x14ac:dyDescent="0.25">
      <c r="C137" s="82"/>
      <c r="D137" s="45"/>
      <c r="E137" s="83" t="str">
        <f t="shared" si="34"/>
        <v/>
      </c>
      <c r="F137" s="45"/>
      <c r="G137" s="45"/>
      <c r="H137" s="45"/>
      <c r="I137" s="46" t="str">
        <f t="shared" si="46"/>
        <v/>
      </c>
      <c r="J137" s="46" t="str">
        <f t="shared" si="47"/>
        <v/>
      </c>
      <c r="K137" s="47" t="str">
        <f t="shared" si="35"/>
        <v/>
      </c>
      <c r="L137" s="47" t="str">
        <f t="shared" si="36"/>
        <v/>
      </c>
      <c r="M137" s="48">
        <f t="shared" si="48"/>
        <v>0</v>
      </c>
      <c r="N137" s="46" t="str">
        <f t="shared" si="37"/>
        <v/>
      </c>
      <c r="O137" s="47" t="str">
        <f t="shared" si="38"/>
        <v/>
      </c>
      <c r="P137" s="47" t="str">
        <f t="shared" si="39"/>
        <v/>
      </c>
      <c r="Q137" s="48">
        <f t="shared" si="49"/>
        <v>0</v>
      </c>
      <c r="R137" s="2"/>
      <c r="AH137" s="57" t="str">
        <f>IF(G137&gt;1,IF($E$10&gt;0,100-(#REF!/(1+(AL137/#REF!)^#REF!)^#REF!+#REF!/(AL137-1))*100,100-(AL137*D$5+D$6)*100),"")</f>
        <v/>
      </c>
      <c r="AI137" s="21" t="str">
        <f t="shared" si="40"/>
        <v/>
      </c>
      <c r="AJ137" s="21" t="str">
        <f t="shared" si="41"/>
        <v/>
      </c>
      <c r="AK137" s="48">
        <f t="shared" si="42"/>
        <v>0</v>
      </c>
      <c r="AL137" s="58" t="str">
        <f t="shared" si="43"/>
        <v/>
      </c>
      <c r="AM137" s="59" t="str">
        <f t="shared" si="44"/>
        <v/>
      </c>
      <c r="AN137" s="59" t="str">
        <f t="shared" si="45"/>
        <v/>
      </c>
      <c r="AO137" s="60"/>
    </row>
    <row r="138" spans="3:41" x14ac:dyDescent="0.25">
      <c r="C138" s="82"/>
      <c r="D138" s="45"/>
      <c r="E138" s="83" t="str">
        <f t="shared" si="34"/>
        <v/>
      </c>
      <c r="F138" s="45"/>
      <c r="G138" s="45"/>
      <c r="H138" s="45"/>
      <c r="I138" s="46" t="str">
        <f t="shared" si="46"/>
        <v/>
      </c>
      <c r="J138" s="46" t="str">
        <f t="shared" si="47"/>
        <v/>
      </c>
      <c r="K138" s="47" t="str">
        <f t="shared" si="35"/>
        <v/>
      </c>
      <c r="L138" s="47" t="str">
        <f t="shared" si="36"/>
        <v/>
      </c>
      <c r="M138" s="48">
        <f t="shared" si="48"/>
        <v>0</v>
      </c>
      <c r="N138" s="46" t="str">
        <f t="shared" si="37"/>
        <v/>
      </c>
      <c r="O138" s="47" t="str">
        <f t="shared" si="38"/>
        <v/>
      </c>
      <c r="P138" s="47" t="str">
        <f t="shared" si="39"/>
        <v/>
      </c>
      <c r="Q138" s="48">
        <f t="shared" si="49"/>
        <v>0</v>
      </c>
      <c r="R138" s="2"/>
      <c r="AH138" s="57" t="str">
        <f>IF(G138&gt;1,IF($E$10&gt;0,100-(#REF!/(1+(AL138/#REF!)^#REF!)^#REF!+#REF!/(AL138-1))*100,100-(AL138*D$5+D$6)*100),"")</f>
        <v/>
      </c>
      <c r="AI138" s="21" t="str">
        <f t="shared" si="40"/>
        <v/>
      </c>
      <c r="AJ138" s="21" t="str">
        <f t="shared" si="41"/>
        <v/>
      </c>
      <c r="AK138" s="48">
        <f t="shared" si="42"/>
        <v>0</v>
      </c>
      <c r="AL138" s="58" t="str">
        <f t="shared" si="43"/>
        <v/>
      </c>
      <c r="AM138" s="59" t="str">
        <f t="shared" si="44"/>
        <v/>
      </c>
      <c r="AN138" s="59" t="str">
        <f t="shared" si="45"/>
        <v/>
      </c>
      <c r="AO138" s="60"/>
    </row>
    <row r="139" spans="3:41" x14ac:dyDescent="0.25">
      <c r="C139" s="82"/>
      <c r="D139" s="45"/>
      <c r="E139" s="83" t="str">
        <f t="shared" si="34"/>
        <v/>
      </c>
      <c r="F139" s="45"/>
      <c r="G139" s="45"/>
      <c r="H139" s="45"/>
      <c r="I139" s="46" t="str">
        <f t="shared" si="46"/>
        <v/>
      </c>
      <c r="J139" s="46" t="str">
        <f t="shared" si="47"/>
        <v/>
      </c>
      <c r="K139" s="47" t="str">
        <f t="shared" si="35"/>
        <v/>
      </c>
      <c r="L139" s="47" t="str">
        <f t="shared" si="36"/>
        <v/>
      </c>
      <c r="M139" s="48">
        <f t="shared" si="48"/>
        <v>0</v>
      </c>
      <c r="N139" s="46" t="str">
        <f t="shared" si="37"/>
        <v/>
      </c>
      <c r="O139" s="47" t="str">
        <f t="shared" si="38"/>
        <v/>
      </c>
      <c r="P139" s="47" t="str">
        <f t="shared" si="39"/>
        <v/>
      </c>
      <c r="Q139" s="48">
        <f t="shared" si="49"/>
        <v>0</v>
      </c>
      <c r="R139" s="2"/>
      <c r="AH139" s="57" t="str">
        <f>IF(G139&gt;1,IF($E$10&gt;0,100-(#REF!/(1+(AL139/#REF!)^#REF!)^#REF!+#REF!/(AL139-1))*100,100-(AL139*D$5+D$6)*100),"")</f>
        <v/>
      </c>
      <c r="AI139" s="21" t="str">
        <f t="shared" si="40"/>
        <v/>
      </c>
      <c r="AJ139" s="21" t="str">
        <f t="shared" si="41"/>
        <v/>
      </c>
      <c r="AK139" s="48">
        <f t="shared" si="42"/>
        <v>0</v>
      </c>
      <c r="AL139" s="58" t="str">
        <f t="shared" si="43"/>
        <v/>
      </c>
      <c r="AM139" s="59" t="str">
        <f t="shared" si="44"/>
        <v/>
      </c>
      <c r="AN139" s="59" t="str">
        <f t="shared" si="45"/>
        <v/>
      </c>
      <c r="AO139" s="60"/>
    </row>
    <row r="140" spans="3:41" x14ac:dyDescent="0.25">
      <c r="C140" s="82"/>
      <c r="D140" s="45"/>
      <c r="E140" s="83" t="str">
        <f t="shared" si="34"/>
        <v/>
      </c>
      <c r="F140" s="45"/>
      <c r="G140" s="45"/>
      <c r="H140" s="45"/>
      <c r="I140" s="46" t="str">
        <f t="shared" si="46"/>
        <v/>
      </c>
      <c r="J140" s="46" t="str">
        <f t="shared" si="47"/>
        <v/>
      </c>
      <c r="K140" s="47" t="str">
        <f t="shared" si="35"/>
        <v/>
      </c>
      <c r="L140" s="47" t="str">
        <f t="shared" si="36"/>
        <v/>
      </c>
      <c r="M140" s="48">
        <f t="shared" si="48"/>
        <v>0</v>
      </c>
      <c r="N140" s="46" t="str">
        <f t="shared" si="37"/>
        <v/>
      </c>
      <c r="O140" s="47" t="str">
        <f t="shared" si="38"/>
        <v/>
      </c>
      <c r="P140" s="47" t="str">
        <f t="shared" si="39"/>
        <v/>
      </c>
      <c r="Q140" s="48">
        <f t="shared" si="49"/>
        <v>0</v>
      </c>
      <c r="R140" s="2"/>
      <c r="AH140" s="57" t="str">
        <f>IF(G140&gt;1,IF($E$10&gt;0,100-(#REF!/(1+(AL140/#REF!)^#REF!)^#REF!+#REF!/(AL140-1))*100,100-(AL140*D$5+D$6)*100),"")</f>
        <v/>
      </c>
      <c r="AI140" s="21" t="str">
        <f t="shared" si="40"/>
        <v/>
      </c>
      <c r="AJ140" s="21" t="str">
        <f t="shared" si="41"/>
        <v/>
      </c>
      <c r="AK140" s="48">
        <f t="shared" si="42"/>
        <v>0</v>
      </c>
      <c r="AL140" s="58" t="str">
        <f t="shared" si="43"/>
        <v/>
      </c>
      <c r="AM140" s="59" t="str">
        <f t="shared" si="44"/>
        <v/>
      </c>
      <c r="AN140" s="59" t="str">
        <f t="shared" si="45"/>
        <v/>
      </c>
      <c r="AO140" s="60"/>
    </row>
    <row r="141" spans="3:41" x14ac:dyDescent="0.25">
      <c r="C141" s="82"/>
      <c r="D141" s="45"/>
      <c r="E141" s="83" t="str">
        <f t="shared" si="34"/>
        <v/>
      </c>
      <c r="F141" s="45"/>
      <c r="G141" s="45"/>
      <c r="H141" s="45"/>
      <c r="I141" s="46" t="str">
        <f t="shared" si="46"/>
        <v/>
      </c>
      <c r="J141" s="46" t="str">
        <f t="shared" si="47"/>
        <v/>
      </c>
      <c r="K141" s="47" t="str">
        <f t="shared" si="35"/>
        <v/>
      </c>
      <c r="L141" s="47" t="str">
        <f t="shared" si="36"/>
        <v/>
      </c>
      <c r="M141" s="48">
        <f t="shared" si="48"/>
        <v>0</v>
      </c>
      <c r="N141" s="46" t="str">
        <f t="shared" si="37"/>
        <v/>
      </c>
      <c r="O141" s="47" t="str">
        <f t="shared" si="38"/>
        <v/>
      </c>
      <c r="P141" s="47" t="str">
        <f t="shared" si="39"/>
        <v/>
      </c>
      <c r="Q141" s="48">
        <f t="shared" si="49"/>
        <v>0</v>
      </c>
      <c r="R141" s="2"/>
      <c r="AH141" s="57" t="str">
        <f>IF(G141&gt;1,IF($E$10&gt;0,100-(#REF!/(1+(AL141/#REF!)^#REF!)^#REF!+#REF!/(AL141-1))*100,100-(AL141*D$5+D$6)*100),"")</f>
        <v/>
      </c>
      <c r="AI141" s="21" t="str">
        <f t="shared" si="40"/>
        <v/>
      </c>
      <c r="AJ141" s="21" t="str">
        <f t="shared" si="41"/>
        <v/>
      </c>
      <c r="AK141" s="48">
        <f t="shared" si="42"/>
        <v>0</v>
      </c>
      <c r="AL141" s="58" t="str">
        <f t="shared" si="43"/>
        <v/>
      </c>
      <c r="AM141" s="59" t="str">
        <f t="shared" si="44"/>
        <v/>
      </c>
      <c r="AN141" s="59" t="str">
        <f t="shared" si="45"/>
        <v/>
      </c>
      <c r="AO141" s="60"/>
    </row>
    <row r="142" spans="3:41" x14ac:dyDescent="0.25">
      <c r="C142" s="82"/>
      <c r="D142" s="45"/>
      <c r="E142" s="83" t="str">
        <f t="shared" si="34"/>
        <v/>
      </c>
      <c r="F142" s="45"/>
      <c r="G142" s="45"/>
      <c r="H142" s="45"/>
      <c r="I142" s="46" t="str">
        <f t="shared" si="46"/>
        <v/>
      </c>
      <c r="J142" s="46" t="str">
        <f t="shared" si="47"/>
        <v/>
      </c>
      <c r="K142" s="47" t="str">
        <f t="shared" si="35"/>
        <v/>
      </c>
      <c r="L142" s="47" t="str">
        <f t="shared" si="36"/>
        <v/>
      </c>
      <c r="M142" s="48">
        <f t="shared" si="48"/>
        <v>0</v>
      </c>
      <c r="N142" s="46" t="str">
        <f t="shared" si="37"/>
        <v/>
      </c>
      <c r="O142" s="47" t="str">
        <f t="shared" si="38"/>
        <v/>
      </c>
      <c r="P142" s="47" t="str">
        <f t="shared" si="39"/>
        <v/>
      </c>
      <c r="Q142" s="48">
        <f t="shared" si="49"/>
        <v>0</v>
      </c>
      <c r="R142" s="2"/>
      <c r="AH142" s="57" t="str">
        <f>IF(G142&gt;1,IF($E$10&gt;0,100-(#REF!/(1+(AL142/#REF!)^#REF!)^#REF!+#REF!/(AL142-1))*100,100-(AL142*D$5+D$6)*100),"")</f>
        <v/>
      </c>
      <c r="AI142" s="21" t="str">
        <f t="shared" si="40"/>
        <v/>
      </c>
      <c r="AJ142" s="21" t="str">
        <f t="shared" si="41"/>
        <v/>
      </c>
      <c r="AK142" s="48">
        <f t="shared" si="42"/>
        <v>0</v>
      </c>
      <c r="AL142" s="58" t="str">
        <f t="shared" si="43"/>
        <v/>
      </c>
      <c r="AM142" s="59" t="str">
        <f t="shared" si="44"/>
        <v/>
      </c>
      <c r="AN142" s="59" t="str">
        <f t="shared" si="45"/>
        <v/>
      </c>
      <c r="AO142" s="60"/>
    </row>
    <row r="143" spans="3:41" x14ac:dyDescent="0.25">
      <c r="C143" s="82"/>
      <c r="D143" s="45"/>
      <c r="E143" s="83" t="str">
        <f t="shared" si="34"/>
        <v/>
      </c>
      <c r="F143" s="45"/>
      <c r="G143" s="45"/>
      <c r="H143" s="45"/>
      <c r="I143" s="46" t="str">
        <f t="shared" si="46"/>
        <v/>
      </c>
      <c r="J143" s="46" t="str">
        <f t="shared" si="47"/>
        <v/>
      </c>
      <c r="K143" s="47" t="str">
        <f t="shared" si="35"/>
        <v/>
      </c>
      <c r="L143" s="47" t="str">
        <f t="shared" si="36"/>
        <v/>
      </c>
      <c r="M143" s="48">
        <f t="shared" si="48"/>
        <v>0</v>
      </c>
      <c r="N143" s="46" t="str">
        <f t="shared" si="37"/>
        <v/>
      </c>
      <c r="O143" s="47" t="str">
        <f t="shared" si="38"/>
        <v/>
      </c>
      <c r="P143" s="47" t="str">
        <f t="shared" si="39"/>
        <v/>
      </c>
      <c r="Q143" s="48">
        <f t="shared" si="49"/>
        <v>0</v>
      </c>
      <c r="R143" s="2"/>
      <c r="AH143" s="57" t="str">
        <f>IF(G143&gt;1,IF($E$10&gt;0,100-(#REF!/(1+(AL143/#REF!)^#REF!)^#REF!+#REF!/(AL143-1))*100,100-(AL143*D$5+D$6)*100),"")</f>
        <v/>
      </c>
      <c r="AI143" s="21" t="str">
        <f t="shared" si="40"/>
        <v/>
      </c>
      <c r="AJ143" s="21" t="str">
        <f t="shared" si="41"/>
        <v/>
      </c>
      <c r="AK143" s="48">
        <f t="shared" si="42"/>
        <v>0</v>
      </c>
      <c r="AL143" s="58" t="str">
        <f t="shared" si="43"/>
        <v/>
      </c>
      <c r="AM143" s="59" t="str">
        <f t="shared" si="44"/>
        <v/>
      </c>
      <c r="AN143" s="59" t="str">
        <f t="shared" si="45"/>
        <v/>
      </c>
      <c r="AO143" s="60"/>
    </row>
    <row r="144" spans="3:41" x14ac:dyDescent="0.25">
      <c r="C144" s="82"/>
      <c r="D144" s="45"/>
      <c r="E144" s="83" t="str">
        <f t="shared" si="34"/>
        <v/>
      </c>
      <c r="F144" s="45"/>
      <c r="G144" s="45"/>
      <c r="H144" s="45"/>
      <c r="I144" s="46" t="str">
        <f t="shared" si="46"/>
        <v/>
      </c>
      <c r="J144" s="46" t="str">
        <f t="shared" si="47"/>
        <v/>
      </c>
      <c r="K144" s="47" t="str">
        <f t="shared" si="35"/>
        <v/>
      </c>
      <c r="L144" s="47" t="str">
        <f t="shared" si="36"/>
        <v/>
      </c>
      <c r="M144" s="48">
        <f t="shared" si="48"/>
        <v>0</v>
      </c>
      <c r="N144" s="46" t="str">
        <f t="shared" si="37"/>
        <v/>
      </c>
      <c r="O144" s="47" t="str">
        <f t="shared" si="38"/>
        <v/>
      </c>
      <c r="P144" s="47" t="str">
        <f t="shared" si="39"/>
        <v/>
      </c>
      <c r="Q144" s="48">
        <f t="shared" si="49"/>
        <v>0</v>
      </c>
      <c r="R144" s="2"/>
      <c r="AH144" s="57" t="str">
        <f>IF(G144&gt;1,IF($E$10&gt;0,100-(#REF!/(1+(AL144/#REF!)^#REF!)^#REF!+#REF!/(AL144-1))*100,100-(AL144*D$5+D$6)*100),"")</f>
        <v/>
      </c>
      <c r="AI144" s="21" t="str">
        <f t="shared" si="40"/>
        <v/>
      </c>
      <c r="AJ144" s="21" t="str">
        <f t="shared" si="41"/>
        <v/>
      </c>
      <c r="AK144" s="48">
        <f t="shared" si="42"/>
        <v>0</v>
      </c>
      <c r="AL144" s="58" t="str">
        <f t="shared" si="43"/>
        <v/>
      </c>
      <c r="AM144" s="59" t="str">
        <f t="shared" si="44"/>
        <v/>
      </c>
      <c r="AN144" s="59" t="str">
        <f t="shared" si="45"/>
        <v/>
      </c>
      <c r="AO144" s="60"/>
    </row>
    <row r="145" spans="3:41" x14ac:dyDescent="0.25">
      <c r="C145" s="82"/>
      <c r="D145" s="45"/>
      <c r="E145" s="83" t="str">
        <f t="shared" si="34"/>
        <v/>
      </c>
      <c r="F145" s="45"/>
      <c r="G145" s="45"/>
      <c r="H145" s="45"/>
      <c r="I145" s="46" t="str">
        <f t="shared" si="46"/>
        <v/>
      </c>
      <c r="J145" s="46" t="str">
        <f t="shared" si="47"/>
        <v/>
      </c>
      <c r="K145" s="47" t="str">
        <f t="shared" si="35"/>
        <v/>
      </c>
      <c r="L145" s="47" t="str">
        <f t="shared" si="36"/>
        <v/>
      </c>
      <c r="M145" s="48">
        <f t="shared" si="48"/>
        <v>0</v>
      </c>
      <c r="N145" s="46" t="str">
        <f t="shared" si="37"/>
        <v/>
      </c>
      <c r="O145" s="47" t="str">
        <f t="shared" si="38"/>
        <v/>
      </c>
      <c r="P145" s="47" t="str">
        <f t="shared" si="39"/>
        <v/>
      </c>
      <c r="Q145" s="48">
        <f t="shared" si="49"/>
        <v>0</v>
      </c>
      <c r="R145" s="2"/>
      <c r="AH145" s="57" t="str">
        <f>IF(G145&gt;1,IF($E$10&gt;0,100-(#REF!/(1+(AL145/#REF!)^#REF!)^#REF!+#REF!/(AL145-1))*100,100-(AL145*D$5+D$6)*100),"")</f>
        <v/>
      </c>
      <c r="AI145" s="21" t="str">
        <f t="shared" si="40"/>
        <v/>
      </c>
      <c r="AJ145" s="21" t="str">
        <f t="shared" si="41"/>
        <v/>
      </c>
      <c r="AK145" s="48">
        <f t="shared" si="42"/>
        <v>0</v>
      </c>
      <c r="AL145" s="58" t="str">
        <f t="shared" si="43"/>
        <v/>
      </c>
      <c r="AM145" s="59" t="str">
        <f t="shared" si="44"/>
        <v/>
      </c>
      <c r="AN145" s="59" t="str">
        <f t="shared" si="45"/>
        <v/>
      </c>
      <c r="AO145" s="60"/>
    </row>
    <row r="146" spans="3:41" x14ac:dyDescent="0.25">
      <c r="C146" s="82"/>
      <c r="D146" s="45"/>
      <c r="E146" s="83" t="str">
        <f t="shared" si="34"/>
        <v/>
      </c>
      <c r="F146" s="45"/>
      <c r="G146" s="45"/>
      <c r="H146" s="45"/>
      <c r="I146" s="46" t="str">
        <f t="shared" si="46"/>
        <v/>
      </c>
      <c r="J146" s="46" t="str">
        <f t="shared" si="47"/>
        <v/>
      </c>
      <c r="K146" s="47" t="str">
        <f t="shared" si="35"/>
        <v/>
      </c>
      <c r="L146" s="47" t="str">
        <f t="shared" si="36"/>
        <v/>
      </c>
      <c r="M146" s="48">
        <f t="shared" si="48"/>
        <v>0</v>
      </c>
      <c r="N146" s="46" t="str">
        <f t="shared" si="37"/>
        <v/>
      </c>
      <c r="O146" s="47" t="str">
        <f t="shared" si="38"/>
        <v/>
      </c>
      <c r="P146" s="47" t="str">
        <f t="shared" si="39"/>
        <v/>
      </c>
      <c r="Q146" s="48">
        <f t="shared" si="49"/>
        <v>0</v>
      </c>
      <c r="R146" s="2"/>
      <c r="AH146" s="57" t="str">
        <f>IF(G146&gt;1,IF($E$10&gt;0,100-(#REF!/(1+(AL146/#REF!)^#REF!)^#REF!+#REF!/(AL146-1))*100,100-(AL146*D$5+D$6)*100),"")</f>
        <v/>
      </c>
      <c r="AI146" s="21" t="str">
        <f t="shared" si="40"/>
        <v/>
      </c>
      <c r="AJ146" s="21" t="str">
        <f t="shared" si="41"/>
        <v/>
      </c>
      <c r="AK146" s="48">
        <f t="shared" si="42"/>
        <v>0</v>
      </c>
      <c r="AL146" s="58" t="str">
        <f t="shared" si="43"/>
        <v/>
      </c>
      <c r="AM146" s="59" t="str">
        <f t="shared" si="44"/>
        <v/>
      </c>
      <c r="AN146" s="59" t="str">
        <f t="shared" si="45"/>
        <v/>
      </c>
      <c r="AO146" s="60"/>
    </row>
    <row r="147" spans="3:41" x14ac:dyDescent="0.25">
      <c r="C147" s="82"/>
      <c r="D147" s="45"/>
      <c r="E147" s="83" t="str">
        <f t="shared" si="34"/>
        <v/>
      </c>
      <c r="F147" s="45"/>
      <c r="G147" s="45"/>
      <c r="H147" s="45"/>
      <c r="I147" s="46" t="str">
        <f t="shared" si="46"/>
        <v/>
      </c>
      <c r="J147" s="46" t="str">
        <f t="shared" si="47"/>
        <v/>
      </c>
      <c r="K147" s="47" t="str">
        <f t="shared" si="35"/>
        <v/>
      </c>
      <c r="L147" s="47" t="str">
        <f t="shared" si="36"/>
        <v/>
      </c>
      <c r="M147" s="48">
        <f t="shared" si="48"/>
        <v>0</v>
      </c>
      <c r="N147" s="46" t="str">
        <f t="shared" si="37"/>
        <v/>
      </c>
      <c r="O147" s="47" t="str">
        <f t="shared" si="38"/>
        <v/>
      </c>
      <c r="P147" s="47" t="str">
        <f t="shared" si="39"/>
        <v/>
      </c>
      <c r="Q147" s="48">
        <f t="shared" si="49"/>
        <v>0</v>
      </c>
      <c r="R147" s="2"/>
      <c r="AH147" s="57" t="str">
        <f>IF(G147&gt;1,IF($E$10&gt;0,100-(#REF!/(1+(AL147/#REF!)^#REF!)^#REF!+#REF!/(AL147-1))*100,100-(AL147*D$5+D$6)*100),"")</f>
        <v/>
      </c>
      <c r="AI147" s="21" t="str">
        <f t="shared" si="40"/>
        <v/>
      </c>
      <c r="AJ147" s="21" t="str">
        <f t="shared" si="41"/>
        <v/>
      </c>
      <c r="AK147" s="48">
        <f t="shared" si="42"/>
        <v>0</v>
      </c>
      <c r="AL147" s="58" t="str">
        <f t="shared" si="43"/>
        <v/>
      </c>
      <c r="AM147" s="59" t="str">
        <f t="shared" si="44"/>
        <v/>
      </c>
      <c r="AN147" s="59" t="str">
        <f t="shared" si="45"/>
        <v/>
      </c>
      <c r="AO147" s="60"/>
    </row>
    <row r="148" spans="3:41" x14ac:dyDescent="0.25">
      <c r="C148" s="82"/>
      <c r="D148" s="45"/>
      <c r="E148" s="83" t="str">
        <f t="shared" si="34"/>
        <v/>
      </c>
      <c r="F148" s="45"/>
      <c r="G148" s="45"/>
      <c r="H148" s="45"/>
      <c r="I148" s="46" t="str">
        <f t="shared" si="46"/>
        <v/>
      </c>
      <c r="J148" s="46" t="str">
        <f t="shared" si="47"/>
        <v/>
      </c>
      <c r="K148" s="47" t="str">
        <f t="shared" si="35"/>
        <v/>
      </c>
      <c r="L148" s="47" t="str">
        <f t="shared" si="36"/>
        <v/>
      </c>
      <c r="M148" s="48">
        <f t="shared" si="48"/>
        <v>0</v>
      </c>
      <c r="N148" s="46" t="str">
        <f t="shared" si="37"/>
        <v/>
      </c>
      <c r="O148" s="47" t="str">
        <f t="shared" si="38"/>
        <v/>
      </c>
      <c r="P148" s="47" t="str">
        <f t="shared" si="39"/>
        <v/>
      </c>
      <c r="Q148" s="48">
        <f t="shared" si="49"/>
        <v>0</v>
      </c>
      <c r="R148" s="2"/>
      <c r="AH148" s="57" t="str">
        <f>IF(G148&gt;1,IF($E$10&gt;0,100-(#REF!/(1+(AL148/#REF!)^#REF!)^#REF!+#REF!/(AL148-1))*100,100-(AL148*D$5+D$6)*100),"")</f>
        <v/>
      </c>
      <c r="AI148" s="21" t="str">
        <f t="shared" si="40"/>
        <v/>
      </c>
      <c r="AJ148" s="21" t="str">
        <f t="shared" si="41"/>
        <v/>
      </c>
      <c r="AK148" s="48">
        <f t="shared" si="42"/>
        <v>0</v>
      </c>
      <c r="AL148" s="58" t="str">
        <f t="shared" si="43"/>
        <v/>
      </c>
      <c r="AM148" s="59" t="str">
        <f t="shared" si="44"/>
        <v/>
      </c>
      <c r="AN148" s="59" t="str">
        <f t="shared" si="45"/>
        <v/>
      </c>
      <c r="AO148" s="60"/>
    </row>
    <row r="149" spans="3:41" x14ac:dyDescent="0.25">
      <c r="C149" s="82"/>
      <c r="D149" s="45"/>
      <c r="E149" s="83" t="str">
        <f t="shared" si="34"/>
        <v/>
      </c>
      <c r="F149" s="45"/>
      <c r="G149" s="45"/>
      <c r="H149" s="45"/>
      <c r="I149" s="46" t="str">
        <f t="shared" si="46"/>
        <v/>
      </c>
      <c r="J149" s="46" t="str">
        <f t="shared" si="47"/>
        <v/>
      </c>
      <c r="K149" s="47" t="str">
        <f t="shared" si="35"/>
        <v/>
      </c>
      <c r="L149" s="47" t="str">
        <f t="shared" si="36"/>
        <v/>
      </c>
      <c r="M149" s="48">
        <f t="shared" si="48"/>
        <v>0</v>
      </c>
      <c r="N149" s="46" t="str">
        <f t="shared" si="37"/>
        <v/>
      </c>
      <c r="O149" s="47" t="str">
        <f t="shared" si="38"/>
        <v/>
      </c>
      <c r="P149" s="47" t="str">
        <f t="shared" si="39"/>
        <v/>
      </c>
      <c r="Q149" s="48">
        <f t="shared" si="49"/>
        <v>0</v>
      </c>
      <c r="R149" s="2"/>
      <c r="AH149" s="57" t="str">
        <f>IF(G149&gt;1,IF($E$10&gt;0,100-(#REF!/(1+(AL149/#REF!)^#REF!)^#REF!+#REF!/(AL149-1))*100,100-(AL149*D$5+D$6)*100),"")</f>
        <v/>
      </c>
      <c r="AI149" s="21" t="str">
        <f t="shared" si="40"/>
        <v/>
      </c>
      <c r="AJ149" s="21" t="str">
        <f t="shared" si="41"/>
        <v/>
      </c>
      <c r="AK149" s="48">
        <f t="shared" si="42"/>
        <v>0</v>
      </c>
      <c r="AL149" s="58" t="str">
        <f t="shared" si="43"/>
        <v/>
      </c>
      <c r="AM149" s="59" t="str">
        <f t="shared" si="44"/>
        <v/>
      </c>
      <c r="AN149" s="59" t="str">
        <f t="shared" si="45"/>
        <v/>
      </c>
      <c r="AO149" s="60"/>
    </row>
    <row r="150" spans="3:41" x14ac:dyDescent="0.25">
      <c r="C150" s="82"/>
      <c r="D150" s="45"/>
      <c r="E150" s="83" t="str">
        <f t="shared" si="34"/>
        <v/>
      </c>
      <c r="F150" s="45"/>
      <c r="G150" s="45"/>
      <c r="H150" s="45"/>
      <c r="I150" s="46" t="str">
        <f t="shared" si="46"/>
        <v/>
      </c>
      <c r="J150" s="46" t="str">
        <f t="shared" si="47"/>
        <v/>
      </c>
      <c r="K150" s="47" t="str">
        <f t="shared" si="35"/>
        <v/>
      </c>
      <c r="L150" s="47" t="str">
        <f t="shared" si="36"/>
        <v/>
      </c>
      <c r="M150" s="48">
        <f t="shared" si="48"/>
        <v>0</v>
      </c>
      <c r="N150" s="46" t="str">
        <f t="shared" si="37"/>
        <v/>
      </c>
      <c r="O150" s="47" t="str">
        <f t="shared" si="38"/>
        <v/>
      </c>
      <c r="P150" s="47" t="str">
        <f t="shared" si="39"/>
        <v/>
      </c>
      <c r="Q150" s="48">
        <f t="shared" si="49"/>
        <v>0</v>
      </c>
      <c r="R150" s="2"/>
      <c r="AH150" s="57" t="str">
        <f>IF(G150&gt;1,IF($E$10&gt;0,100-(#REF!/(1+(AL150/#REF!)^#REF!)^#REF!+#REF!/(AL150-1))*100,100-(AL150*D$5+D$6)*100),"")</f>
        <v/>
      </c>
      <c r="AI150" s="21" t="str">
        <f t="shared" si="40"/>
        <v/>
      </c>
      <c r="AJ150" s="21" t="str">
        <f t="shared" si="41"/>
        <v/>
      </c>
      <c r="AK150" s="48">
        <f t="shared" si="42"/>
        <v>0</v>
      </c>
      <c r="AL150" s="58" t="str">
        <f t="shared" si="43"/>
        <v/>
      </c>
      <c r="AM150" s="59" t="str">
        <f t="shared" si="44"/>
        <v/>
      </c>
      <c r="AN150" s="59" t="str">
        <f t="shared" si="45"/>
        <v/>
      </c>
      <c r="AO150" s="60"/>
    </row>
    <row r="151" spans="3:41" x14ac:dyDescent="0.25">
      <c r="C151" s="82"/>
      <c r="D151" s="45"/>
      <c r="E151" s="83" t="str">
        <f t="shared" si="34"/>
        <v/>
      </c>
      <c r="F151" s="45"/>
      <c r="G151" s="45"/>
      <c r="H151" s="45"/>
      <c r="I151" s="46" t="str">
        <f t="shared" si="46"/>
        <v/>
      </c>
      <c r="J151" s="46" t="str">
        <f t="shared" si="47"/>
        <v/>
      </c>
      <c r="K151" s="47" t="str">
        <f t="shared" si="35"/>
        <v/>
      </c>
      <c r="L151" s="47" t="str">
        <f t="shared" si="36"/>
        <v/>
      </c>
      <c r="M151" s="48">
        <f t="shared" si="48"/>
        <v>0</v>
      </c>
      <c r="N151" s="46" t="str">
        <f t="shared" si="37"/>
        <v/>
      </c>
      <c r="O151" s="47" t="str">
        <f t="shared" si="38"/>
        <v/>
      </c>
      <c r="P151" s="47" t="str">
        <f t="shared" si="39"/>
        <v/>
      </c>
      <c r="Q151" s="48">
        <f t="shared" si="49"/>
        <v>0</v>
      </c>
      <c r="R151" s="2"/>
      <c r="AH151" s="57" t="str">
        <f>IF(G151&gt;1,IF($E$10&gt;0,100-(#REF!/(1+(AL151/#REF!)^#REF!)^#REF!+#REF!/(AL151-1))*100,100-(AL151*D$5+D$6)*100),"")</f>
        <v/>
      </c>
      <c r="AI151" s="21" t="str">
        <f t="shared" si="40"/>
        <v/>
      </c>
      <c r="AJ151" s="21" t="str">
        <f t="shared" si="41"/>
        <v/>
      </c>
      <c r="AK151" s="48">
        <f t="shared" si="42"/>
        <v>0</v>
      </c>
      <c r="AL151" s="58" t="str">
        <f t="shared" si="43"/>
        <v/>
      </c>
      <c r="AM151" s="59" t="str">
        <f t="shared" si="44"/>
        <v/>
      </c>
      <c r="AN151" s="59" t="str">
        <f t="shared" si="45"/>
        <v/>
      </c>
      <c r="AO151" s="60"/>
    </row>
    <row r="152" spans="3:41" x14ac:dyDescent="0.25">
      <c r="C152" s="82"/>
      <c r="D152" s="45"/>
      <c r="E152" s="83" t="str">
        <f t="shared" si="34"/>
        <v/>
      </c>
      <c r="F152" s="45"/>
      <c r="G152" s="45"/>
      <c r="H152" s="45"/>
      <c r="I152" s="46" t="str">
        <f t="shared" si="46"/>
        <v/>
      </c>
      <c r="J152" s="46" t="str">
        <f t="shared" si="47"/>
        <v/>
      </c>
      <c r="K152" s="47" t="str">
        <f t="shared" si="35"/>
        <v/>
      </c>
      <c r="L152" s="47" t="str">
        <f t="shared" si="36"/>
        <v/>
      </c>
      <c r="M152" s="48">
        <f t="shared" si="48"/>
        <v>0</v>
      </c>
      <c r="N152" s="46" t="str">
        <f t="shared" si="37"/>
        <v/>
      </c>
      <c r="O152" s="47" t="str">
        <f t="shared" si="38"/>
        <v/>
      </c>
      <c r="P152" s="47" t="str">
        <f t="shared" si="39"/>
        <v/>
      </c>
      <c r="Q152" s="48">
        <f t="shared" si="49"/>
        <v>0</v>
      </c>
      <c r="R152" s="2"/>
      <c r="AH152" s="57" t="str">
        <f>IF(G152&gt;1,IF($E$10&gt;0,100-(#REF!/(1+(AL152/#REF!)^#REF!)^#REF!+#REF!/(AL152-1))*100,100-(AL152*D$5+D$6)*100),"")</f>
        <v/>
      </c>
      <c r="AI152" s="21" t="str">
        <f t="shared" si="40"/>
        <v/>
      </c>
      <c r="AJ152" s="21" t="str">
        <f t="shared" si="41"/>
        <v/>
      </c>
      <c r="AK152" s="48">
        <f t="shared" si="42"/>
        <v>0</v>
      </c>
      <c r="AL152" s="58" t="str">
        <f t="shared" si="43"/>
        <v/>
      </c>
      <c r="AM152" s="59" t="str">
        <f t="shared" si="44"/>
        <v/>
      </c>
      <c r="AN152" s="59" t="str">
        <f t="shared" si="45"/>
        <v/>
      </c>
      <c r="AO152" s="60"/>
    </row>
    <row r="153" spans="3:41" x14ac:dyDescent="0.25">
      <c r="C153" s="82"/>
      <c r="D153" s="45"/>
      <c r="E153" s="83" t="str">
        <f t="shared" si="34"/>
        <v/>
      </c>
      <c r="F153" s="45"/>
      <c r="G153" s="45"/>
      <c r="H153" s="45"/>
      <c r="I153" s="46" t="str">
        <f t="shared" si="46"/>
        <v/>
      </c>
      <c r="J153" s="46" t="str">
        <f t="shared" si="47"/>
        <v/>
      </c>
      <c r="K153" s="47" t="str">
        <f t="shared" si="35"/>
        <v/>
      </c>
      <c r="L153" s="47" t="str">
        <f t="shared" si="36"/>
        <v/>
      </c>
      <c r="M153" s="48">
        <f t="shared" si="48"/>
        <v>0</v>
      </c>
      <c r="N153" s="46" t="str">
        <f t="shared" si="37"/>
        <v/>
      </c>
      <c r="O153" s="47" t="str">
        <f t="shared" si="38"/>
        <v/>
      </c>
      <c r="P153" s="47" t="str">
        <f t="shared" si="39"/>
        <v/>
      </c>
      <c r="Q153" s="48">
        <f t="shared" si="49"/>
        <v>0</v>
      </c>
      <c r="R153" s="2"/>
      <c r="AH153" s="57" t="str">
        <f>IF(G153&gt;1,IF($E$10&gt;0,100-(#REF!/(1+(AL153/#REF!)^#REF!)^#REF!+#REF!/(AL153-1))*100,100-(AL153*D$5+D$6)*100),"")</f>
        <v/>
      </c>
      <c r="AI153" s="21" t="str">
        <f t="shared" si="40"/>
        <v/>
      </c>
      <c r="AJ153" s="21" t="str">
        <f t="shared" si="41"/>
        <v/>
      </c>
      <c r="AK153" s="48">
        <f t="shared" si="42"/>
        <v>0</v>
      </c>
      <c r="AL153" s="58" t="str">
        <f t="shared" si="43"/>
        <v/>
      </c>
      <c r="AM153" s="59" t="str">
        <f t="shared" si="44"/>
        <v/>
      </c>
      <c r="AN153" s="59" t="str">
        <f t="shared" si="45"/>
        <v/>
      </c>
      <c r="AO153" s="60"/>
    </row>
    <row r="154" spans="3:41" x14ac:dyDescent="0.25">
      <c r="C154" s="82"/>
      <c r="D154" s="45"/>
      <c r="E154" s="83" t="str">
        <f t="shared" si="34"/>
        <v/>
      </c>
      <c r="F154" s="45"/>
      <c r="G154" s="45"/>
      <c r="H154" s="45"/>
      <c r="I154" s="46" t="str">
        <f t="shared" si="46"/>
        <v/>
      </c>
      <c r="J154" s="46" t="str">
        <f t="shared" si="47"/>
        <v/>
      </c>
      <c r="K154" s="47" t="str">
        <f t="shared" si="35"/>
        <v/>
      </c>
      <c r="L154" s="47" t="str">
        <f t="shared" si="36"/>
        <v/>
      </c>
      <c r="M154" s="48">
        <f t="shared" si="48"/>
        <v>0</v>
      </c>
      <c r="N154" s="46" t="str">
        <f t="shared" si="37"/>
        <v/>
      </c>
      <c r="O154" s="47" t="str">
        <f t="shared" si="38"/>
        <v/>
      </c>
      <c r="P154" s="47" t="str">
        <f t="shared" si="39"/>
        <v/>
      </c>
      <c r="Q154" s="48">
        <f t="shared" si="49"/>
        <v>0</v>
      </c>
      <c r="R154" s="2"/>
      <c r="AH154" s="57" t="str">
        <f>IF(G154&gt;1,IF($E$10&gt;0,100-(#REF!/(1+(AL154/#REF!)^#REF!)^#REF!+#REF!/(AL154-1))*100,100-(AL154*D$5+D$6)*100),"")</f>
        <v/>
      </c>
      <c r="AI154" s="21" t="str">
        <f t="shared" si="40"/>
        <v/>
      </c>
      <c r="AJ154" s="21" t="str">
        <f t="shared" si="41"/>
        <v/>
      </c>
      <c r="AK154" s="48">
        <f t="shared" si="42"/>
        <v>0</v>
      </c>
      <c r="AL154" s="58" t="str">
        <f t="shared" si="43"/>
        <v/>
      </c>
      <c r="AM154" s="59" t="str">
        <f t="shared" si="44"/>
        <v/>
      </c>
      <c r="AN154" s="59" t="str">
        <f t="shared" si="45"/>
        <v/>
      </c>
      <c r="AO154" s="60"/>
    </row>
    <row r="155" spans="3:41" x14ac:dyDescent="0.25">
      <c r="C155" s="82"/>
      <c r="D155" s="45"/>
      <c r="E155" s="83" t="str">
        <f t="shared" si="34"/>
        <v/>
      </c>
      <c r="F155" s="45"/>
      <c r="G155" s="45"/>
      <c r="H155" s="45"/>
      <c r="I155" s="46" t="str">
        <f t="shared" si="46"/>
        <v/>
      </c>
      <c r="J155" s="46" t="str">
        <f t="shared" si="47"/>
        <v/>
      </c>
      <c r="K155" s="47" t="str">
        <f t="shared" si="35"/>
        <v/>
      </c>
      <c r="L155" s="47" t="str">
        <f t="shared" si="36"/>
        <v/>
      </c>
      <c r="M155" s="48">
        <f t="shared" si="48"/>
        <v>0</v>
      </c>
      <c r="N155" s="46" t="str">
        <f t="shared" si="37"/>
        <v/>
      </c>
      <c r="O155" s="47" t="str">
        <f t="shared" si="38"/>
        <v/>
      </c>
      <c r="P155" s="47" t="str">
        <f t="shared" si="39"/>
        <v/>
      </c>
      <c r="Q155" s="48">
        <f t="shared" si="49"/>
        <v>0</v>
      </c>
      <c r="R155" s="2"/>
      <c r="AH155" s="57" t="str">
        <f>IF(G155&gt;1,IF($E$10&gt;0,100-(#REF!/(1+(AL155/#REF!)^#REF!)^#REF!+#REF!/(AL155-1))*100,100-(AL155*D$5+D$6)*100),"")</f>
        <v/>
      </c>
      <c r="AI155" s="21" t="str">
        <f t="shared" si="40"/>
        <v/>
      </c>
      <c r="AJ155" s="21" t="str">
        <f t="shared" si="41"/>
        <v/>
      </c>
      <c r="AK155" s="48">
        <f t="shared" si="42"/>
        <v>0</v>
      </c>
      <c r="AL155" s="58" t="str">
        <f t="shared" si="43"/>
        <v/>
      </c>
      <c r="AM155" s="59" t="str">
        <f t="shared" si="44"/>
        <v/>
      </c>
      <c r="AN155" s="59" t="str">
        <f t="shared" si="45"/>
        <v/>
      </c>
      <c r="AO155" s="60"/>
    </row>
    <row r="156" spans="3:41" x14ac:dyDescent="0.25">
      <c r="C156" s="82"/>
      <c r="D156" s="45"/>
      <c r="E156" s="83" t="str">
        <f t="shared" si="34"/>
        <v/>
      </c>
      <c r="F156" s="45"/>
      <c r="G156" s="45"/>
      <c r="H156" s="45"/>
      <c r="I156" s="46" t="str">
        <f t="shared" si="46"/>
        <v/>
      </c>
      <c r="J156" s="46" t="str">
        <f t="shared" si="47"/>
        <v/>
      </c>
      <c r="K156" s="47" t="str">
        <f t="shared" si="35"/>
        <v/>
      </c>
      <c r="L156" s="47" t="str">
        <f t="shared" si="36"/>
        <v/>
      </c>
      <c r="M156" s="48">
        <f t="shared" si="48"/>
        <v>0</v>
      </c>
      <c r="N156" s="46" t="str">
        <f t="shared" si="37"/>
        <v/>
      </c>
      <c r="O156" s="47" t="str">
        <f t="shared" si="38"/>
        <v/>
      </c>
      <c r="P156" s="47" t="str">
        <f t="shared" si="39"/>
        <v/>
      </c>
      <c r="Q156" s="48">
        <f t="shared" si="49"/>
        <v>0</v>
      </c>
      <c r="R156" s="2"/>
      <c r="AH156" s="57" t="str">
        <f>IF(G156&gt;1,IF($E$10&gt;0,100-(#REF!/(1+(AL156/#REF!)^#REF!)^#REF!+#REF!/(AL156-1))*100,100-(AL156*D$5+D$6)*100),"")</f>
        <v/>
      </c>
      <c r="AI156" s="21" t="str">
        <f t="shared" si="40"/>
        <v/>
      </c>
      <c r="AJ156" s="21" t="str">
        <f t="shared" si="41"/>
        <v/>
      </c>
      <c r="AK156" s="48">
        <f t="shared" si="42"/>
        <v>0</v>
      </c>
      <c r="AL156" s="58" t="str">
        <f t="shared" si="43"/>
        <v/>
      </c>
      <c r="AM156" s="59" t="str">
        <f t="shared" si="44"/>
        <v/>
      </c>
      <c r="AN156" s="59" t="str">
        <f t="shared" si="45"/>
        <v/>
      </c>
      <c r="AO156" s="60"/>
    </row>
    <row r="157" spans="3:41" x14ac:dyDescent="0.25">
      <c r="C157" s="82"/>
      <c r="D157" s="45"/>
      <c r="E157" s="83" t="str">
        <f t="shared" si="34"/>
        <v/>
      </c>
      <c r="F157" s="45"/>
      <c r="G157" s="45"/>
      <c r="H157" s="45"/>
      <c r="I157" s="46" t="str">
        <f t="shared" si="46"/>
        <v/>
      </c>
      <c r="J157" s="46" t="str">
        <f t="shared" si="47"/>
        <v/>
      </c>
      <c r="K157" s="47" t="str">
        <f t="shared" si="35"/>
        <v/>
      </c>
      <c r="L157" s="47" t="str">
        <f t="shared" si="36"/>
        <v/>
      </c>
      <c r="M157" s="48">
        <f t="shared" si="48"/>
        <v>0</v>
      </c>
      <c r="N157" s="46" t="str">
        <f t="shared" si="37"/>
        <v/>
      </c>
      <c r="O157" s="47" t="str">
        <f t="shared" si="38"/>
        <v/>
      </c>
      <c r="P157" s="47" t="str">
        <f t="shared" si="39"/>
        <v/>
      </c>
      <c r="Q157" s="48">
        <f t="shared" si="49"/>
        <v>0</v>
      </c>
      <c r="R157" s="2"/>
      <c r="AH157" s="57" t="str">
        <f>IF(G157&gt;1,IF($E$10&gt;0,100-(#REF!/(1+(AL157/#REF!)^#REF!)^#REF!+#REF!/(AL157-1))*100,100-(AL157*D$5+D$6)*100),"")</f>
        <v/>
      </c>
      <c r="AI157" s="21" t="str">
        <f t="shared" si="40"/>
        <v/>
      </c>
      <c r="AJ157" s="21" t="str">
        <f t="shared" si="41"/>
        <v/>
      </c>
      <c r="AK157" s="48">
        <f t="shared" si="42"/>
        <v>0</v>
      </c>
      <c r="AL157" s="58" t="str">
        <f t="shared" si="43"/>
        <v/>
      </c>
      <c r="AM157" s="59" t="str">
        <f t="shared" si="44"/>
        <v/>
      </c>
      <c r="AN157" s="59" t="str">
        <f t="shared" si="45"/>
        <v/>
      </c>
      <c r="AO157" s="60"/>
    </row>
    <row r="158" spans="3:41" x14ac:dyDescent="0.25">
      <c r="C158" s="82"/>
      <c r="D158" s="45"/>
      <c r="E158" s="83" t="str">
        <f t="shared" si="34"/>
        <v/>
      </c>
      <c r="F158" s="45"/>
      <c r="G158" s="45"/>
      <c r="H158" s="45"/>
      <c r="I158" s="46" t="str">
        <f t="shared" si="46"/>
        <v/>
      </c>
      <c r="J158" s="46" t="str">
        <f t="shared" si="47"/>
        <v/>
      </c>
      <c r="K158" s="47" t="str">
        <f t="shared" si="35"/>
        <v/>
      </c>
      <c r="L158" s="47" t="str">
        <f t="shared" si="36"/>
        <v/>
      </c>
      <c r="M158" s="48">
        <f t="shared" si="48"/>
        <v>0</v>
      </c>
      <c r="N158" s="46" t="str">
        <f t="shared" si="37"/>
        <v/>
      </c>
      <c r="O158" s="47" t="str">
        <f t="shared" si="38"/>
        <v/>
      </c>
      <c r="P158" s="47" t="str">
        <f t="shared" si="39"/>
        <v/>
      </c>
      <c r="Q158" s="48">
        <f t="shared" si="49"/>
        <v>0</v>
      </c>
      <c r="R158" s="2"/>
      <c r="AH158" s="57" t="str">
        <f>IF(G158&gt;1,IF($E$10&gt;0,100-(#REF!/(1+(AL158/#REF!)^#REF!)^#REF!+#REF!/(AL158-1))*100,100-(AL158*D$5+D$6)*100),"")</f>
        <v/>
      </c>
      <c r="AI158" s="21" t="str">
        <f t="shared" si="40"/>
        <v/>
      </c>
      <c r="AJ158" s="21" t="str">
        <f t="shared" si="41"/>
        <v/>
      </c>
      <c r="AK158" s="48">
        <f t="shared" si="42"/>
        <v>0</v>
      </c>
      <c r="AL158" s="58" t="str">
        <f t="shared" si="43"/>
        <v/>
      </c>
      <c r="AM158" s="59" t="str">
        <f t="shared" si="44"/>
        <v/>
      </c>
      <c r="AN158" s="59" t="str">
        <f t="shared" si="45"/>
        <v/>
      </c>
      <c r="AO158" s="60"/>
    </row>
    <row r="159" spans="3:41" x14ac:dyDescent="0.25">
      <c r="C159" s="82"/>
      <c r="D159" s="45"/>
      <c r="E159" s="83" t="str">
        <f t="shared" si="34"/>
        <v/>
      </c>
      <c r="F159" s="45"/>
      <c r="G159" s="45"/>
      <c r="H159" s="45"/>
      <c r="I159" s="46" t="str">
        <f t="shared" si="46"/>
        <v/>
      </c>
      <c r="J159" s="46" t="str">
        <f t="shared" si="47"/>
        <v/>
      </c>
      <c r="K159" s="47" t="str">
        <f t="shared" si="35"/>
        <v/>
      </c>
      <c r="L159" s="47" t="str">
        <f t="shared" si="36"/>
        <v/>
      </c>
      <c r="M159" s="48">
        <f t="shared" si="48"/>
        <v>0</v>
      </c>
      <c r="N159" s="46" t="str">
        <f t="shared" si="37"/>
        <v/>
      </c>
      <c r="O159" s="47" t="str">
        <f t="shared" si="38"/>
        <v/>
      </c>
      <c r="P159" s="47" t="str">
        <f t="shared" si="39"/>
        <v/>
      </c>
      <c r="Q159" s="48">
        <f t="shared" si="49"/>
        <v>0</v>
      </c>
      <c r="R159" s="2"/>
      <c r="AH159" s="57" t="str">
        <f>IF(G159&gt;1,IF($E$10&gt;0,100-(#REF!/(1+(AL159/#REF!)^#REF!)^#REF!+#REF!/(AL159-1))*100,100-(AL159*D$5+D$6)*100),"")</f>
        <v/>
      </c>
      <c r="AI159" s="21" t="str">
        <f t="shared" si="40"/>
        <v/>
      </c>
      <c r="AJ159" s="21" t="str">
        <f t="shared" si="41"/>
        <v/>
      </c>
      <c r="AK159" s="48">
        <f t="shared" si="42"/>
        <v>0</v>
      </c>
      <c r="AL159" s="58" t="str">
        <f t="shared" si="43"/>
        <v/>
      </c>
      <c r="AM159" s="59" t="str">
        <f t="shared" si="44"/>
        <v/>
      </c>
      <c r="AN159" s="59" t="str">
        <f t="shared" si="45"/>
        <v/>
      </c>
      <c r="AO159" s="60"/>
    </row>
    <row r="160" spans="3:41" x14ac:dyDescent="0.25">
      <c r="C160" s="82"/>
      <c r="D160" s="45"/>
      <c r="E160" s="83" t="str">
        <f t="shared" si="34"/>
        <v/>
      </c>
      <c r="F160" s="45"/>
      <c r="G160" s="45"/>
      <c r="H160" s="45"/>
      <c r="I160" s="46" t="str">
        <f t="shared" si="46"/>
        <v/>
      </c>
      <c r="J160" s="46" t="str">
        <f t="shared" si="47"/>
        <v/>
      </c>
      <c r="K160" s="47" t="str">
        <f t="shared" si="35"/>
        <v/>
      </c>
      <c r="L160" s="47" t="str">
        <f t="shared" si="36"/>
        <v/>
      </c>
      <c r="M160" s="48">
        <f t="shared" si="48"/>
        <v>0</v>
      </c>
      <c r="N160" s="46" t="str">
        <f t="shared" si="37"/>
        <v/>
      </c>
      <c r="O160" s="47" t="str">
        <f t="shared" si="38"/>
        <v/>
      </c>
      <c r="P160" s="47" t="str">
        <f t="shared" si="39"/>
        <v/>
      </c>
      <c r="Q160" s="48">
        <f t="shared" si="49"/>
        <v>0</v>
      </c>
      <c r="R160" s="2"/>
      <c r="AH160" s="57" t="str">
        <f>IF(G160&gt;1,IF($E$10&gt;0,100-(#REF!/(1+(AL160/#REF!)^#REF!)^#REF!+#REF!/(AL160-1))*100,100-(AL160*D$5+D$6)*100),"")</f>
        <v/>
      </c>
      <c r="AI160" s="21" t="str">
        <f t="shared" si="40"/>
        <v/>
      </c>
      <c r="AJ160" s="21" t="str">
        <f t="shared" si="41"/>
        <v/>
      </c>
      <c r="AK160" s="48">
        <f t="shared" si="42"/>
        <v>0</v>
      </c>
      <c r="AL160" s="58" t="str">
        <f t="shared" si="43"/>
        <v/>
      </c>
      <c r="AM160" s="59" t="str">
        <f t="shared" si="44"/>
        <v/>
      </c>
      <c r="AN160" s="59" t="str">
        <f t="shared" si="45"/>
        <v/>
      </c>
      <c r="AO160" s="60"/>
    </row>
    <row r="161" spans="3:41" x14ac:dyDescent="0.25">
      <c r="C161" s="82"/>
      <c r="D161" s="45"/>
      <c r="E161" s="83" t="str">
        <f t="shared" si="34"/>
        <v/>
      </c>
      <c r="F161" s="45"/>
      <c r="G161" s="45"/>
      <c r="H161" s="45"/>
      <c r="I161" s="46" t="str">
        <f t="shared" si="46"/>
        <v/>
      </c>
      <c r="J161" s="46" t="str">
        <f t="shared" si="47"/>
        <v/>
      </c>
      <c r="K161" s="47" t="str">
        <f t="shared" si="35"/>
        <v/>
      </c>
      <c r="L161" s="47" t="str">
        <f t="shared" si="36"/>
        <v/>
      </c>
      <c r="M161" s="48">
        <f t="shared" si="48"/>
        <v>0</v>
      </c>
      <c r="N161" s="46" t="str">
        <f t="shared" si="37"/>
        <v/>
      </c>
      <c r="O161" s="47" t="str">
        <f t="shared" si="38"/>
        <v/>
      </c>
      <c r="P161" s="47" t="str">
        <f t="shared" si="39"/>
        <v/>
      </c>
      <c r="Q161" s="48">
        <f t="shared" si="49"/>
        <v>0</v>
      </c>
      <c r="R161" s="2"/>
      <c r="AH161" s="57" t="str">
        <f>IF(G161&gt;1,IF($E$10&gt;0,100-(#REF!/(1+(AL161/#REF!)^#REF!)^#REF!+#REF!/(AL161-1))*100,100-(AL161*D$5+D$6)*100),"")</f>
        <v/>
      </c>
      <c r="AI161" s="21" t="str">
        <f t="shared" si="40"/>
        <v/>
      </c>
      <c r="AJ161" s="21" t="str">
        <f t="shared" si="41"/>
        <v/>
      </c>
      <c r="AK161" s="48">
        <f t="shared" si="42"/>
        <v>0</v>
      </c>
      <c r="AL161" s="58" t="str">
        <f t="shared" si="43"/>
        <v/>
      </c>
      <c r="AM161" s="59" t="str">
        <f t="shared" si="44"/>
        <v/>
      </c>
      <c r="AN161" s="59" t="str">
        <f t="shared" si="45"/>
        <v/>
      </c>
      <c r="AO161" s="60"/>
    </row>
    <row r="162" spans="3:41" x14ac:dyDescent="0.25">
      <c r="C162" s="82"/>
      <c r="D162" s="45"/>
      <c r="E162" s="83" t="str">
        <f t="shared" si="34"/>
        <v/>
      </c>
      <c r="F162" s="45"/>
      <c r="G162" s="45"/>
      <c r="H162" s="45"/>
      <c r="I162" s="46" t="str">
        <f t="shared" si="46"/>
        <v/>
      </c>
      <c r="J162" s="46" t="str">
        <f t="shared" si="47"/>
        <v/>
      </c>
      <c r="K162" s="47" t="str">
        <f t="shared" si="35"/>
        <v/>
      </c>
      <c r="L162" s="47" t="str">
        <f t="shared" si="36"/>
        <v/>
      </c>
      <c r="M162" s="48">
        <f t="shared" si="48"/>
        <v>0</v>
      </c>
      <c r="N162" s="46" t="str">
        <f t="shared" si="37"/>
        <v/>
      </c>
      <c r="O162" s="47" t="str">
        <f t="shared" si="38"/>
        <v/>
      </c>
      <c r="P162" s="47" t="str">
        <f t="shared" si="39"/>
        <v/>
      </c>
      <c r="Q162" s="48">
        <f t="shared" si="49"/>
        <v>0</v>
      </c>
      <c r="R162" s="2"/>
      <c r="AH162" s="57" t="str">
        <f>IF(G162&gt;1,IF($E$10&gt;0,100-(#REF!/(1+(AL162/#REF!)^#REF!)^#REF!+#REF!/(AL162-1))*100,100-(AL162*D$5+D$6)*100),"")</f>
        <v/>
      </c>
      <c r="AI162" s="21" t="str">
        <f t="shared" si="40"/>
        <v/>
      </c>
      <c r="AJ162" s="21" t="str">
        <f t="shared" si="41"/>
        <v/>
      </c>
      <c r="AK162" s="48">
        <f t="shared" si="42"/>
        <v>0</v>
      </c>
      <c r="AL162" s="58" t="str">
        <f t="shared" si="43"/>
        <v/>
      </c>
      <c r="AM162" s="59" t="str">
        <f t="shared" si="44"/>
        <v/>
      </c>
      <c r="AN162" s="59" t="str">
        <f t="shared" si="45"/>
        <v/>
      </c>
      <c r="AO162" s="60"/>
    </row>
    <row r="163" spans="3:41" x14ac:dyDescent="0.25">
      <c r="C163" s="82"/>
      <c r="D163" s="45"/>
      <c r="E163" s="83" t="str">
        <f t="shared" si="34"/>
        <v/>
      </c>
      <c r="F163" s="45"/>
      <c r="G163" s="45"/>
      <c r="H163" s="45"/>
      <c r="I163" s="46" t="str">
        <f t="shared" si="46"/>
        <v/>
      </c>
      <c r="J163" s="46" t="str">
        <f t="shared" si="47"/>
        <v/>
      </c>
      <c r="K163" s="47" t="str">
        <f t="shared" si="35"/>
        <v/>
      </c>
      <c r="L163" s="47" t="str">
        <f t="shared" si="36"/>
        <v/>
      </c>
      <c r="M163" s="48">
        <f t="shared" si="48"/>
        <v>0</v>
      </c>
      <c r="N163" s="46" t="str">
        <f t="shared" si="37"/>
        <v/>
      </c>
      <c r="O163" s="47" t="str">
        <f t="shared" si="38"/>
        <v/>
      </c>
      <c r="P163" s="47" t="str">
        <f t="shared" si="39"/>
        <v/>
      </c>
      <c r="Q163" s="48">
        <f t="shared" si="49"/>
        <v>0</v>
      </c>
      <c r="R163" s="2"/>
      <c r="AH163" s="57" t="str">
        <f>IF(G163&gt;1,IF($E$10&gt;0,100-(#REF!/(1+(AL163/#REF!)^#REF!)^#REF!+#REF!/(AL163-1))*100,100-(AL163*D$5+D$6)*100),"")</f>
        <v/>
      </c>
      <c r="AI163" s="21" t="str">
        <f t="shared" si="40"/>
        <v/>
      </c>
      <c r="AJ163" s="21" t="str">
        <f t="shared" si="41"/>
        <v/>
      </c>
      <c r="AK163" s="48">
        <f t="shared" si="42"/>
        <v>0</v>
      </c>
      <c r="AL163" s="58" t="str">
        <f t="shared" si="43"/>
        <v/>
      </c>
      <c r="AM163" s="59" t="str">
        <f t="shared" si="44"/>
        <v/>
      </c>
      <c r="AN163" s="59" t="str">
        <f t="shared" si="45"/>
        <v/>
      </c>
      <c r="AO163" s="60"/>
    </row>
    <row r="164" spans="3:41" x14ac:dyDescent="0.25">
      <c r="C164" s="82"/>
      <c r="D164" s="45"/>
      <c r="E164" s="83" t="str">
        <f t="shared" ref="E164:E215" si="50">IF(C164&gt;0,100-(C164),"")</f>
        <v/>
      </c>
      <c r="F164" s="45"/>
      <c r="G164" s="45"/>
      <c r="H164" s="45"/>
      <c r="I164" s="46" t="str">
        <f t="shared" si="46"/>
        <v/>
      </c>
      <c r="J164" s="46" t="str">
        <f t="shared" si="47"/>
        <v/>
      </c>
      <c r="K164" s="47" t="str">
        <f t="shared" si="35"/>
        <v/>
      </c>
      <c r="L164" s="47" t="str">
        <f t="shared" si="36"/>
        <v/>
      </c>
      <c r="M164" s="48">
        <f t="shared" si="48"/>
        <v>0</v>
      </c>
      <c r="N164" s="46" t="str">
        <f t="shared" si="37"/>
        <v/>
      </c>
      <c r="O164" s="47" t="str">
        <f t="shared" si="38"/>
        <v/>
      </c>
      <c r="P164" s="47" t="str">
        <f t="shared" si="39"/>
        <v/>
      </c>
      <c r="Q164" s="48">
        <f t="shared" si="49"/>
        <v>0</v>
      </c>
      <c r="R164" s="2"/>
      <c r="AH164" s="57" t="str">
        <f>IF(G164&gt;1,IF($E$10&gt;0,100-(#REF!/(1+(AL164/#REF!)^#REF!)^#REF!+#REF!/(AL164-1))*100,100-(AL164*D$5+D$6)*100),"")</f>
        <v/>
      </c>
      <c r="AI164" s="21" t="str">
        <f t="shared" si="40"/>
        <v/>
      </c>
      <c r="AJ164" s="21" t="str">
        <f t="shared" si="41"/>
        <v/>
      </c>
      <c r="AK164" s="48">
        <f t="shared" si="42"/>
        <v>0</v>
      </c>
      <c r="AL164" s="58" t="str">
        <f t="shared" si="43"/>
        <v/>
      </c>
      <c r="AM164" s="59" t="str">
        <f t="shared" si="44"/>
        <v/>
      </c>
      <c r="AN164" s="59" t="str">
        <f t="shared" si="45"/>
        <v/>
      </c>
      <c r="AO164" s="60"/>
    </row>
    <row r="165" spans="3:41" x14ac:dyDescent="0.25">
      <c r="C165" s="82"/>
      <c r="D165" s="45"/>
      <c r="E165" s="83" t="str">
        <f t="shared" si="50"/>
        <v/>
      </c>
      <c r="F165" s="45"/>
      <c r="G165" s="45"/>
      <c r="H165" s="45"/>
      <c r="I165" s="46" t="str">
        <f t="shared" si="46"/>
        <v/>
      </c>
      <c r="J165" s="46" t="str">
        <f t="shared" si="47"/>
        <v/>
      </c>
      <c r="K165" s="47" t="str">
        <f t="shared" si="35"/>
        <v/>
      </c>
      <c r="L165" s="47" t="str">
        <f t="shared" si="36"/>
        <v/>
      </c>
      <c r="M165" s="48">
        <f t="shared" si="48"/>
        <v>0</v>
      </c>
      <c r="N165" s="46" t="str">
        <f t="shared" si="37"/>
        <v/>
      </c>
      <c r="O165" s="47" t="str">
        <f t="shared" si="38"/>
        <v/>
      </c>
      <c r="P165" s="47" t="str">
        <f t="shared" si="39"/>
        <v/>
      </c>
      <c r="Q165" s="48">
        <f t="shared" si="49"/>
        <v>0</v>
      </c>
      <c r="R165" s="2"/>
      <c r="AH165" s="57" t="str">
        <f>IF(G165&gt;1,IF($E$10&gt;0,100-(#REF!/(1+(AL165/#REF!)^#REF!)^#REF!+#REF!/(AL165-1))*100,100-(AL165*D$5+D$6)*100),"")</f>
        <v/>
      </c>
      <c r="AI165" s="21" t="str">
        <f t="shared" si="40"/>
        <v/>
      </c>
      <c r="AJ165" s="21" t="str">
        <f t="shared" si="41"/>
        <v/>
      </c>
      <c r="AK165" s="48">
        <f t="shared" si="42"/>
        <v>0</v>
      </c>
      <c r="AL165" s="58" t="str">
        <f t="shared" si="43"/>
        <v/>
      </c>
      <c r="AM165" s="59" t="str">
        <f t="shared" si="44"/>
        <v/>
      </c>
      <c r="AN165" s="59" t="str">
        <f t="shared" si="45"/>
        <v/>
      </c>
      <c r="AO165" s="60"/>
    </row>
    <row r="166" spans="3:41" x14ac:dyDescent="0.25">
      <c r="C166" s="82"/>
      <c r="D166" s="45"/>
      <c r="E166" s="83" t="str">
        <f t="shared" si="50"/>
        <v/>
      </c>
      <c r="F166" s="45"/>
      <c r="G166" s="45"/>
      <c r="H166" s="45"/>
      <c r="I166" s="46" t="str">
        <f t="shared" si="46"/>
        <v/>
      </c>
      <c r="J166" s="46" t="str">
        <f t="shared" si="47"/>
        <v/>
      </c>
      <c r="K166" s="47" t="str">
        <f t="shared" si="35"/>
        <v/>
      </c>
      <c r="L166" s="47" t="str">
        <f t="shared" si="36"/>
        <v/>
      </c>
      <c r="M166" s="48">
        <f t="shared" si="48"/>
        <v>0</v>
      </c>
      <c r="N166" s="46" t="str">
        <f t="shared" si="37"/>
        <v/>
      </c>
      <c r="O166" s="47" t="str">
        <f t="shared" si="38"/>
        <v/>
      </c>
      <c r="P166" s="47" t="str">
        <f t="shared" si="39"/>
        <v/>
      </c>
      <c r="Q166" s="48">
        <f t="shared" si="49"/>
        <v>0</v>
      </c>
      <c r="R166" s="2"/>
      <c r="AH166" s="57" t="str">
        <f>IF(G166&gt;1,IF($E$10&gt;0,100-(#REF!/(1+(AL166/#REF!)^#REF!)^#REF!+#REF!/(AL166-1))*100,100-(AL166*D$5+D$6)*100),"")</f>
        <v/>
      </c>
      <c r="AI166" s="21" t="str">
        <f t="shared" si="40"/>
        <v/>
      </c>
      <c r="AJ166" s="21" t="str">
        <f t="shared" si="41"/>
        <v/>
      </c>
      <c r="AK166" s="48">
        <f t="shared" si="42"/>
        <v>0</v>
      </c>
      <c r="AL166" s="58" t="str">
        <f t="shared" si="43"/>
        <v/>
      </c>
      <c r="AM166" s="59" t="str">
        <f t="shared" si="44"/>
        <v/>
      </c>
      <c r="AN166" s="59" t="str">
        <f t="shared" si="45"/>
        <v/>
      </c>
      <c r="AO166" s="60"/>
    </row>
    <row r="167" spans="3:41" x14ac:dyDescent="0.25">
      <c r="C167" s="82"/>
      <c r="D167" s="45"/>
      <c r="E167" s="83" t="str">
        <f t="shared" si="50"/>
        <v/>
      </c>
      <c r="F167" s="45"/>
      <c r="G167" s="45"/>
      <c r="H167" s="45"/>
      <c r="I167" s="46" t="str">
        <f t="shared" si="46"/>
        <v/>
      </c>
      <c r="J167" s="46" t="str">
        <f t="shared" si="47"/>
        <v/>
      </c>
      <c r="K167" s="47" t="str">
        <f t="shared" si="35"/>
        <v/>
      </c>
      <c r="L167" s="47" t="str">
        <f t="shared" si="36"/>
        <v/>
      </c>
      <c r="M167" s="48">
        <f t="shared" si="48"/>
        <v>0</v>
      </c>
      <c r="N167" s="46" t="str">
        <f t="shared" si="37"/>
        <v/>
      </c>
      <c r="O167" s="47" t="str">
        <f t="shared" si="38"/>
        <v/>
      </c>
      <c r="P167" s="47" t="str">
        <f t="shared" si="39"/>
        <v/>
      </c>
      <c r="Q167" s="48">
        <f t="shared" si="49"/>
        <v>0</v>
      </c>
      <c r="R167" s="2"/>
      <c r="AH167" s="57" t="str">
        <f>IF(G167&gt;1,IF($E$10&gt;0,100-(#REF!/(1+(AL167/#REF!)^#REF!)^#REF!+#REF!/(AL167-1))*100,100-(AL167*D$5+D$6)*100),"")</f>
        <v/>
      </c>
      <c r="AI167" s="21" t="str">
        <f t="shared" si="40"/>
        <v/>
      </c>
      <c r="AJ167" s="21" t="str">
        <f t="shared" si="41"/>
        <v/>
      </c>
      <c r="AK167" s="48">
        <f t="shared" si="42"/>
        <v>0</v>
      </c>
      <c r="AL167" s="58" t="str">
        <f t="shared" si="43"/>
        <v/>
      </c>
      <c r="AM167" s="59" t="str">
        <f t="shared" si="44"/>
        <v/>
      </c>
      <c r="AN167" s="59" t="str">
        <f t="shared" si="45"/>
        <v/>
      </c>
      <c r="AO167" s="60"/>
    </row>
    <row r="168" spans="3:41" x14ac:dyDescent="0.25">
      <c r="C168" s="82"/>
      <c r="D168" s="45"/>
      <c r="E168" s="83" t="str">
        <f t="shared" si="50"/>
        <v/>
      </c>
      <c r="F168" s="45"/>
      <c r="G168" s="45"/>
      <c r="H168" s="45"/>
      <c r="I168" s="46" t="str">
        <f t="shared" si="46"/>
        <v/>
      </c>
      <c r="J168" s="46" t="str">
        <f t="shared" si="47"/>
        <v/>
      </c>
      <c r="K168" s="47" t="str">
        <f t="shared" si="35"/>
        <v/>
      </c>
      <c r="L168" s="47" t="str">
        <f t="shared" si="36"/>
        <v/>
      </c>
      <c r="M168" s="48">
        <f t="shared" si="48"/>
        <v>0</v>
      </c>
      <c r="N168" s="46" t="str">
        <f t="shared" si="37"/>
        <v/>
      </c>
      <c r="O168" s="47" t="str">
        <f t="shared" si="38"/>
        <v/>
      </c>
      <c r="P168" s="47" t="str">
        <f t="shared" si="39"/>
        <v/>
      </c>
      <c r="Q168" s="48">
        <f t="shared" si="49"/>
        <v>0</v>
      </c>
      <c r="R168" s="2"/>
      <c r="AH168" s="57" t="str">
        <f>IF(G168&gt;1,IF($E$10&gt;0,100-(#REF!/(1+(AL168/#REF!)^#REF!)^#REF!+#REF!/(AL168-1))*100,100-(AL168*D$5+D$6)*100),"")</f>
        <v/>
      </c>
      <c r="AI168" s="21" t="str">
        <f t="shared" si="40"/>
        <v/>
      </c>
      <c r="AJ168" s="21" t="str">
        <f t="shared" si="41"/>
        <v/>
      </c>
      <c r="AK168" s="48">
        <f t="shared" si="42"/>
        <v>0</v>
      </c>
      <c r="AL168" s="58" t="str">
        <f t="shared" si="43"/>
        <v/>
      </c>
      <c r="AM168" s="59" t="str">
        <f t="shared" si="44"/>
        <v/>
      </c>
      <c r="AN168" s="59" t="str">
        <f t="shared" si="45"/>
        <v/>
      </c>
      <c r="AO168" s="60"/>
    </row>
    <row r="169" spans="3:41" x14ac:dyDescent="0.25">
      <c r="C169" s="82"/>
      <c r="D169" s="45"/>
      <c r="E169" s="83" t="str">
        <f t="shared" si="50"/>
        <v/>
      </c>
      <c r="F169" s="45"/>
      <c r="G169" s="45"/>
      <c r="H169" s="45"/>
      <c r="I169" s="46" t="str">
        <f t="shared" si="46"/>
        <v/>
      </c>
      <c r="J169" s="46" t="str">
        <f t="shared" si="47"/>
        <v/>
      </c>
      <c r="K169" s="47" t="str">
        <f t="shared" si="35"/>
        <v/>
      </c>
      <c r="L169" s="47" t="str">
        <f t="shared" si="36"/>
        <v/>
      </c>
      <c r="M169" s="48">
        <f t="shared" si="48"/>
        <v>0</v>
      </c>
      <c r="N169" s="46" t="str">
        <f t="shared" si="37"/>
        <v/>
      </c>
      <c r="O169" s="47" t="str">
        <f t="shared" si="38"/>
        <v/>
      </c>
      <c r="P169" s="47" t="str">
        <f t="shared" si="39"/>
        <v/>
      </c>
      <c r="Q169" s="48">
        <f t="shared" si="49"/>
        <v>0</v>
      </c>
      <c r="R169" s="2"/>
      <c r="AH169" s="57" t="str">
        <f>IF(G169&gt;1,IF($E$10&gt;0,100-(#REF!/(1+(AL169/#REF!)^#REF!)^#REF!+#REF!/(AL169-1))*100,100-(AL169*D$5+D$6)*100),"")</f>
        <v/>
      </c>
      <c r="AI169" s="21" t="str">
        <f t="shared" si="40"/>
        <v/>
      </c>
      <c r="AJ169" s="21" t="str">
        <f t="shared" si="41"/>
        <v/>
      </c>
      <c r="AK169" s="48">
        <f t="shared" si="42"/>
        <v>0</v>
      </c>
      <c r="AL169" s="58" t="str">
        <f t="shared" si="43"/>
        <v/>
      </c>
      <c r="AM169" s="59" t="str">
        <f t="shared" si="44"/>
        <v/>
      </c>
      <c r="AN169" s="59" t="str">
        <f t="shared" si="45"/>
        <v/>
      </c>
      <c r="AO169" s="60"/>
    </row>
    <row r="170" spans="3:41" x14ac:dyDescent="0.25">
      <c r="C170" s="82"/>
      <c r="D170" s="45"/>
      <c r="E170" s="83" t="str">
        <f t="shared" si="50"/>
        <v/>
      </c>
      <c r="F170" s="45"/>
      <c r="G170" s="45"/>
      <c r="H170" s="45"/>
      <c r="I170" s="46" t="str">
        <f t="shared" si="46"/>
        <v/>
      </c>
      <c r="J170" s="46" t="str">
        <f t="shared" si="47"/>
        <v/>
      </c>
      <c r="K170" s="47" t="str">
        <f t="shared" si="35"/>
        <v/>
      </c>
      <c r="L170" s="47" t="str">
        <f t="shared" si="36"/>
        <v/>
      </c>
      <c r="M170" s="48">
        <f t="shared" si="48"/>
        <v>0</v>
      </c>
      <c r="N170" s="46" t="str">
        <f t="shared" si="37"/>
        <v/>
      </c>
      <c r="O170" s="47" t="str">
        <f t="shared" si="38"/>
        <v/>
      </c>
      <c r="P170" s="47" t="str">
        <f t="shared" si="39"/>
        <v/>
      </c>
      <c r="Q170" s="48">
        <f t="shared" si="49"/>
        <v>0</v>
      </c>
      <c r="R170" s="2"/>
      <c r="AH170" s="57" t="str">
        <f>IF(G170&gt;1,IF($E$10&gt;0,100-(#REF!/(1+(AL170/#REF!)^#REF!)^#REF!+#REF!/(AL170-1))*100,100-(AL170*D$5+D$6)*100),"")</f>
        <v/>
      </c>
      <c r="AI170" s="21" t="str">
        <f t="shared" si="40"/>
        <v/>
      </c>
      <c r="AJ170" s="21" t="str">
        <f t="shared" si="41"/>
        <v/>
      </c>
      <c r="AK170" s="48">
        <f t="shared" si="42"/>
        <v>0</v>
      </c>
      <c r="AL170" s="58" t="str">
        <f t="shared" si="43"/>
        <v/>
      </c>
      <c r="AM170" s="59" t="str">
        <f t="shared" si="44"/>
        <v/>
      </c>
      <c r="AN170" s="59" t="str">
        <f t="shared" si="45"/>
        <v/>
      </c>
      <c r="AO170" s="60"/>
    </row>
    <row r="171" spans="3:41" x14ac:dyDescent="0.25">
      <c r="C171" s="82"/>
      <c r="D171" s="45"/>
      <c r="E171" s="83" t="str">
        <f t="shared" si="50"/>
        <v/>
      </c>
      <c r="F171" s="45"/>
      <c r="G171" s="45"/>
      <c r="H171" s="45"/>
      <c r="I171" s="46" t="str">
        <f t="shared" si="46"/>
        <v/>
      </c>
      <c r="J171" s="46" t="str">
        <f t="shared" si="47"/>
        <v/>
      </c>
      <c r="K171" s="47" t="str">
        <f t="shared" si="35"/>
        <v/>
      </c>
      <c r="L171" s="47" t="str">
        <f t="shared" si="36"/>
        <v/>
      </c>
      <c r="M171" s="48">
        <f t="shared" si="48"/>
        <v>0</v>
      </c>
      <c r="N171" s="46" t="str">
        <f t="shared" si="37"/>
        <v/>
      </c>
      <c r="O171" s="47" t="str">
        <f t="shared" si="38"/>
        <v/>
      </c>
      <c r="P171" s="47" t="str">
        <f t="shared" si="39"/>
        <v/>
      </c>
      <c r="Q171" s="48">
        <f t="shared" si="49"/>
        <v>0</v>
      </c>
      <c r="R171" s="2"/>
      <c r="AH171" s="57" t="str">
        <f>IF(G171&gt;1,IF($E$10&gt;0,100-(#REF!/(1+(AL171/#REF!)^#REF!)^#REF!+#REF!/(AL171-1))*100,100-(AL171*D$5+D$6)*100),"")</f>
        <v/>
      </c>
      <c r="AI171" s="21" t="str">
        <f t="shared" si="40"/>
        <v/>
      </c>
      <c r="AJ171" s="21" t="str">
        <f t="shared" si="41"/>
        <v/>
      </c>
      <c r="AK171" s="48">
        <f t="shared" si="42"/>
        <v>0</v>
      </c>
      <c r="AL171" s="58" t="str">
        <f t="shared" si="43"/>
        <v/>
      </c>
      <c r="AM171" s="59" t="str">
        <f t="shared" si="44"/>
        <v/>
      </c>
      <c r="AN171" s="59" t="str">
        <f t="shared" si="45"/>
        <v/>
      </c>
      <c r="AO171" s="60"/>
    </row>
    <row r="172" spans="3:41" x14ac:dyDescent="0.25">
      <c r="C172" s="82"/>
      <c r="D172" s="45"/>
      <c r="E172" s="83" t="str">
        <f t="shared" si="50"/>
        <v/>
      </c>
      <c r="F172" s="45"/>
      <c r="G172" s="45"/>
      <c r="H172" s="45"/>
      <c r="I172" s="46" t="str">
        <f t="shared" si="46"/>
        <v/>
      </c>
      <c r="J172" s="46" t="str">
        <f t="shared" si="47"/>
        <v/>
      </c>
      <c r="K172" s="47" t="str">
        <f t="shared" si="35"/>
        <v/>
      </c>
      <c r="L172" s="47" t="str">
        <f t="shared" si="36"/>
        <v/>
      </c>
      <c r="M172" s="48">
        <f t="shared" si="48"/>
        <v>0</v>
      </c>
      <c r="N172" s="46" t="str">
        <f t="shared" si="37"/>
        <v/>
      </c>
      <c r="O172" s="47" t="str">
        <f t="shared" si="38"/>
        <v/>
      </c>
      <c r="P172" s="47" t="str">
        <f t="shared" si="39"/>
        <v/>
      </c>
      <c r="Q172" s="48">
        <f t="shared" si="49"/>
        <v>0</v>
      </c>
      <c r="R172" s="2"/>
      <c r="AH172" s="57" t="str">
        <f>IF(G172&gt;1,IF($E$10&gt;0,100-(#REF!/(1+(AL172/#REF!)^#REF!)^#REF!+#REF!/(AL172-1))*100,100-(AL172*D$5+D$6)*100),"")</f>
        <v/>
      </c>
      <c r="AI172" s="21" t="str">
        <f t="shared" si="40"/>
        <v/>
      </c>
      <c r="AJ172" s="21" t="str">
        <f t="shared" si="41"/>
        <v/>
      </c>
      <c r="AK172" s="48">
        <f t="shared" si="42"/>
        <v>0</v>
      </c>
      <c r="AL172" s="58" t="str">
        <f t="shared" si="43"/>
        <v/>
      </c>
      <c r="AM172" s="59" t="str">
        <f t="shared" si="44"/>
        <v/>
      </c>
      <c r="AN172" s="59" t="str">
        <f t="shared" si="45"/>
        <v/>
      </c>
      <c r="AO172" s="60"/>
    </row>
    <row r="173" spans="3:41" x14ac:dyDescent="0.25">
      <c r="C173" s="82"/>
      <c r="D173" s="45"/>
      <c r="E173" s="83" t="str">
        <f t="shared" si="50"/>
        <v/>
      </c>
      <c r="F173" s="45"/>
      <c r="G173" s="45"/>
      <c r="H173" s="45"/>
      <c r="I173" s="46" t="str">
        <f t="shared" si="46"/>
        <v/>
      </c>
      <c r="J173" s="46" t="str">
        <f t="shared" si="47"/>
        <v/>
      </c>
      <c r="K173" s="47" t="str">
        <f t="shared" si="35"/>
        <v/>
      </c>
      <c r="L173" s="47" t="str">
        <f t="shared" si="36"/>
        <v/>
      </c>
      <c r="M173" s="48">
        <f t="shared" si="48"/>
        <v>0</v>
      </c>
      <c r="N173" s="46" t="str">
        <f t="shared" si="37"/>
        <v/>
      </c>
      <c r="O173" s="47" t="str">
        <f t="shared" si="38"/>
        <v/>
      </c>
      <c r="P173" s="47" t="str">
        <f t="shared" si="39"/>
        <v/>
      </c>
      <c r="Q173" s="48">
        <f t="shared" si="49"/>
        <v>0</v>
      </c>
      <c r="R173" s="2"/>
      <c r="AH173" s="57" t="str">
        <f>IF(G173&gt;1,IF($E$10&gt;0,100-(#REF!/(1+(AL173/#REF!)^#REF!)^#REF!+#REF!/(AL173-1))*100,100-(AL173*D$5+D$6)*100),"")</f>
        <v/>
      </c>
      <c r="AI173" s="21" t="str">
        <f t="shared" si="40"/>
        <v/>
      </c>
      <c r="AJ173" s="21" t="str">
        <f t="shared" si="41"/>
        <v/>
      </c>
      <c r="AK173" s="48">
        <f t="shared" si="42"/>
        <v>0</v>
      </c>
      <c r="AL173" s="58" t="str">
        <f t="shared" si="43"/>
        <v/>
      </c>
      <c r="AM173" s="59" t="str">
        <f t="shared" si="44"/>
        <v/>
      </c>
      <c r="AN173" s="59" t="str">
        <f t="shared" si="45"/>
        <v/>
      </c>
      <c r="AO173" s="60"/>
    </row>
    <row r="174" spans="3:41" x14ac:dyDescent="0.25">
      <c r="C174" s="82"/>
      <c r="D174" s="45"/>
      <c r="E174" s="83" t="str">
        <f t="shared" si="50"/>
        <v/>
      </c>
      <c r="F174" s="45"/>
      <c r="G174" s="45"/>
      <c r="H174" s="45"/>
      <c r="I174" s="46" t="str">
        <f t="shared" si="46"/>
        <v/>
      </c>
      <c r="J174" s="46" t="str">
        <f t="shared" si="47"/>
        <v/>
      </c>
      <c r="K174" s="47" t="str">
        <f t="shared" si="35"/>
        <v/>
      </c>
      <c r="L174" s="47" t="str">
        <f t="shared" si="36"/>
        <v/>
      </c>
      <c r="M174" s="48">
        <f t="shared" si="48"/>
        <v>0</v>
      </c>
      <c r="N174" s="46" t="str">
        <f t="shared" si="37"/>
        <v/>
      </c>
      <c r="O174" s="47" t="str">
        <f t="shared" si="38"/>
        <v/>
      </c>
      <c r="P174" s="47" t="str">
        <f t="shared" si="39"/>
        <v/>
      </c>
      <c r="Q174" s="48">
        <f t="shared" si="49"/>
        <v>0</v>
      </c>
      <c r="R174" s="2"/>
      <c r="AH174" s="57" t="str">
        <f>IF(G174&gt;1,IF($E$10&gt;0,100-(#REF!/(1+(AL174/#REF!)^#REF!)^#REF!+#REF!/(AL174-1))*100,100-(AL174*D$5+D$6)*100),"")</f>
        <v/>
      </c>
      <c r="AI174" s="21" t="str">
        <f t="shared" si="40"/>
        <v/>
      </c>
      <c r="AJ174" s="21" t="str">
        <f t="shared" si="41"/>
        <v/>
      </c>
      <c r="AK174" s="48">
        <f t="shared" si="42"/>
        <v>0</v>
      </c>
      <c r="AL174" s="58" t="str">
        <f t="shared" si="43"/>
        <v/>
      </c>
      <c r="AM174" s="59" t="str">
        <f t="shared" si="44"/>
        <v/>
      </c>
      <c r="AN174" s="59" t="str">
        <f t="shared" si="45"/>
        <v/>
      </c>
      <c r="AO174" s="60"/>
    </row>
    <row r="175" spans="3:41" x14ac:dyDescent="0.25">
      <c r="C175" s="82"/>
      <c r="D175" s="45"/>
      <c r="E175" s="83" t="str">
        <f t="shared" si="50"/>
        <v/>
      </c>
      <c r="F175" s="45"/>
      <c r="G175" s="45"/>
      <c r="H175" s="45"/>
      <c r="I175" s="46" t="str">
        <f t="shared" si="46"/>
        <v/>
      </c>
      <c r="J175" s="46" t="str">
        <f t="shared" si="47"/>
        <v/>
      </c>
      <c r="K175" s="47" t="str">
        <f t="shared" si="35"/>
        <v/>
      </c>
      <c r="L175" s="47" t="str">
        <f t="shared" si="36"/>
        <v/>
      </c>
      <c r="M175" s="48">
        <f t="shared" si="48"/>
        <v>0</v>
      </c>
      <c r="N175" s="46" t="str">
        <f t="shared" si="37"/>
        <v/>
      </c>
      <c r="O175" s="47" t="str">
        <f t="shared" si="38"/>
        <v/>
      </c>
      <c r="P175" s="47" t="str">
        <f t="shared" si="39"/>
        <v/>
      </c>
      <c r="Q175" s="48">
        <f t="shared" si="49"/>
        <v>0</v>
      </c>
      <c r="R175" s="2"/>
      <c r="AH175" s="57" t="str">
        <f>IF(G175&gt;1,IF($E$10&gt;0,100-(#REF!/(1+(AL175/#REF!)^#REF!)^#REF!+#REF!/(AL175-1))*100,100-(AL175*D$5+D$6)*100),"")</f>
        <v/>
      </c>
      <c r="AI175" s="21" t="str">
        <f t="shared" si="40"/>
        <v/>
      </c>
      <c r="AJ175" s="21" t="str">
        <f t="shared" si="41"/>
        <v/>
      </c>
      <c r="AK175" s="48">
        <f t="shared" si="42"/>
        <v>0</v>
      </c>
      <c r="AL175" s="58" t="str">
        <f t="shared" si="43"/>
        <v/>
      </c>
      <c r="AM175" s="59" t="str">
        <f t="shared" si="44"/>
        <v/>
      </c>
      <c r="AN175" s="59" t="str">
        <f t="shared" si="45"/>
        <v/>
      </c>
      <c r="AO175" s="60"/>
    </row>
    <row r="176" spans="3:41" x14ac:dyDescent="0.25">
      <c r="C176" s="82"/>
      <c r="D176" s="45"/>
      <c r="E176" s="83" t="str">
        <f t="shared" si="50"/>
        <v/>
      </c>
      <c r="F176" s="45"/>
      <c r="G176" s="45"/>
      <c r="H176" s="45"/>
      <c r="I176" s="46" t="str">
        <f t="shared" si="46"/>
        <v/>
      </c>
      <c r="J176" s="46" t="str">
        <f t="shared" si="47"/>
        <v/>
      </c>
      <c r="K176" s="47" t="str">
        <f t="shared" si="35"/>
        <v/>
      </c>
      <c r="L176" s="47" t="str">
        <f t="shared" si="36"/>
        <v/>
      </c>
      <c r="M176" s="48">
        <f t="shared" si="48"/>
        <v>0</v>
      </c>
      <c r="N176" s="46" t="str">
        <f t="shared" si="37"/>
        <v/>
      </c>
      <c r="O176" s="47" t="str">
        <f t="shared" si="38"/>
        <v/>
      </c>
      <c r="P176" s="47" t="str">
        <f t="shared" si="39"/>
        <v/>
      </c>
      <c r="Q176" s="48">
        <f t="shared" si="49"/>
        <v>0</v>
      </c>
      <c r="R176" s="2"/>
      <c r="AH176" s="57" t="str">
        <f>IF(G176&gt;1,IF($E$10&gt;0,100-(#REF!/(1+(AL176/#REF!)^#REF!)^#REF!+#REF!/(AL176-1))*100,100-(AL176*D$5+D$6)*100),"")</f>
        <v/>
      </c>
      <c r="AI176" s="21" t="str">
        <f t="shared" si="40"/>
        <v/>
      </c>
      <c r="AJ176" s="21" t="str">
        <f t="shared" si="41"/>
        <v/>
      </c>
      <c r="AK176" s="48">
        <f t="shared" si="42"/>
        <v>0</v>
      </c>
      <c r="AL176" s="58" t="str">
        <f t="shared" si="43"/>
        <v/>
      </c>
      <c r="AM176" s="59" t="str">
        <f t="shared" si="44"/>
        <v/>
      </c>
      <c r="AN176" s="59" t="str">
        <f t="shared" si="45"/>
        <v/>
      </c>
      <c r="AO176" s="60"/>
    </row>
    <row r="177" spans="3:41" x14ac:dyDescent="0.25">
      <c r="C177" s="82"/>
      <c r="D177" s="45"/>
      <c r="E177" s="83" t="str">
        <f t="shared" si="50"/>
        <v/>
      </c>
      <c r="F177" s="45"/>
      <c r="G177" s="45"/>
      <c r="H177" s="45"/>
      <c r="I177" s="46" t="str">
        <f t="shared" si="46"/>
        <v/>
      </c>
      <c r="J177" s="46" t="str">
        <f t="shared" si="47"/>
        <v/>
      </c>
      <c r="K177" s="47" t="str">
        <f t="shared" si="35"/>
        <v/>
      </c>
      <c r="L177" s="47" t="str">
        <f t="shared" si="36"/>
        <v/>
      </c>
      <c r="M177" s="48">
        <f t="shared" si="48"/>
        <v>0</v>
      </c>
      <c r="N177" s="46" t="str">
        <f t="shared" si="37"/>
        <v/>
      </c>
      <c r="O177" s="47" t="str">
        <f t="shared" si="38"/>
        <v/>
      </c>
      <c r="P177" s="47" t="str">
        <f t="shared" si="39"/>
        <v/>
      </c>
      <c r="Q177" s="48">
        <f t="shared" si="49"/>
        <v>0</v>
      </c>
      <c r="R177" s="2"/>
      <c r="AH177" s="57" t="str">
        <f>IF(G177&gt;1,IF($E$10&gt;0,100-(#REF!/(1+(AL177/#REF!)^#REF!)^#REF!+#REF!/(AL177-1))*100,100-(AL177*D$5+D$6)*100),"")</f>
        <v/>
      </c>
      <c r="AI177" s="21" t="str">
        <f t="shared" si="40"/>
        <v/>
      </c>
      <c r="AJ177" s="21" t="str">
        <f t="shared" si="41"/>
        <v/>
      </c>
      <c r="AK177" s="48">
        <f t="shared" si="42"/>
        <v>0</v>
      </c>
      <c r="AL177" s="58" t="str">
        <f t="shared" si="43"/>
        <v/>
      </c>
      <c r="AM177" s="59" t="str">
        <f t="shared" si="44"/>
        <v/>
      </c>
      <c r="AN177" s="59" t="str">
        <f t="shared" si="45"/>
        <v/>
      </c>
      <c r="AO177" s="60"/>
    </row>
    <row r="178" spans="3:41" x14ac:dyDescent="0.25">
      <c r="C178" s="82"/>
      <c r="D178" s="45"/>
      <c r="E178" s="83" t="str">
        <f t="shared" si="50"/>
        <v/>
      </c>
      <c r="F178" s="45"/>
      <c r="G178" s="45"/>
      <c r="H178" s="45"/>
      <c r="I178" s="46" t="str">
        <f t="shared" si="46"/>
        <v/>
      </c>
      <c r="J178" s="46" t="str">
        <f t="shared" si="47"/>
        <v/>
      </c>
      <c r="K178" s="47" t="str">
        <f t="shared" si="35"/>
        <v/>
      </c>
      <c r="L178" s="47" t="str">
        <f t="shared" si="36"/>
        <v/>
      </c>
      <c r="M178" s="48">
        <f t="shared" si="48"/>
        <v>0</v>
      </c>
      <c r="N178" s="46" t="str">
        <f t="shared" si="37"/>
        <v/>
      </c>
      <c r="O178" s="47" t="str">
        <f t="shared" si="38"/>
        <v/>
      </c>
      <c r="P178" s="47" t="str">
        <f t="shared" si="39"/>
        <v/>
      </c>
      <c r="Q178" s="48">
        <f t="shared" si="49"/>
        <v>0</v>
      </c>
      <c r="R178" s="2"/>
      <c r="AH178" s="57" t="str">
        <f>IF(G178&gt;1,IF($E$10&gt;0,100-(#REF!/(1+(AL178/#REF!)^#REF!)^#REF!+#REF!/(AL178-1))*100,100-(AL178*D$5+D$6)*100),"")</f>
        <v/>
      </c>
      <c r="AI178" s="21" t="str">
        <f t="shared" si="40"/>
        <v/>
      </c>
      <c r="AJ178" s="21" t="str">
        <f t="shared" si="41"/>
        <v/>
      </c>
      <c r="AK178" s="48">
        <f t="shared" si="42"/>
        <v>0</v>
      </c>
      <c r="AL178" s="58" t="str">
        <f t="shared" si="43"/>
        <v/>
      </c>
      <c r="AM178" s="59" t="str">
        <f t="shared" si="44"/>
        <v/>
      </c>
      <c r="AN178" s="59" t="str">
        <f t="shared" si="45"/>
        <v/>
      </c>
      <c r="AO178" s="60"/>
    </row>
    <row r="179" spans="3:41" x14ac:dyDescent="0.25">
      <c r="C179" s="82"/>
      <c r="D179" s="45"/>
      <c r="E179" s="83" t="str">
        <f t="shared" si="50"/>
        <v/>
      </c>
      <c r="F179" s="45"/>
      <c r="G179" s="45"/>
      <c r="H179" s="45"/>
      <c r="I179" s="46" t="str">
        <f t="shared" si="46"/>
        <v/>
      </c>
      <c r="J179" s="46" t="str">
        <f t="shared" si="47"/>
        <v/>
      </c>
      <c r="K179" s="47" t="str">
        <f t="shared" si="35"/>
        <v/>
      </c>
      <c r="L179" s="47" t="str">
        <f t="shared" si="36"/>
        <v/>
      </c>
      <c r="M179" s="48">
        <f t="shared" si="48"/>
        <v>0</v>
      </c>
      <c r="N179" s="46" t="str">
        <f t="shared" si="37"/>
        <v/>
      </c>
      <c r="O179" s="47" t="str">
        <f t="shared" si="38"/>
        <v/>
      </c>
      <c r="P179" s="47" t="str">
        <f t="shared" si="39"/>
        <v/>
      </c>
      <c r="Q179" s="48">
        <f t="shared" si="49"/>
        <v>0</v>
      </c>
      <c r="R179" s="2"/>
      <c r="AH179" s="57" t="str">
        <f>IF(G179&gt;1,IF($E$10&gt;0,100-(#REF!/(1+(AL179/#REF!)^#REF!)^#REF!+#REF!/(AL179-1))*100,100-(AL179*D$5+D$6)*100),"")</f>
        <v/>
      </c>
      <c r="AI179" s="21" t="str">
        <f t="shared" si="40"/>
        <v/>
      </c>
      <c r="AJ179" s="21" t="str">
        <f t="shared" si="41"/>
        <v/>
      </c>
      <c r="AK179" s="48">
        <f t="shared" si="42"/>
        <v>0</v>
      </c>
      <c r="AL179" s="58" t="str">
        <f t="shared" si="43"/>
        <v/>
      </c>
      <c r="AM179" s="59" t="str">
        <f t="shared" si="44"/>
        <v/>
      </c>
      <c r="AN179" s="59" t="str">
        <f t="shared" si="45"/>
        <v/>
      </c>
      <c r="AO179" s="60"/>
    </row>
    <row r="180" spans="3:41" x14ac:dyDescent="0.25">
      <c r="C180" s="82"/>
      <c r="D180" s="45"/>
      <c r="E180" s="83" t="str">
        <f t="shared" si="50"/>
        <v/>
      </c>
      <c r="F180" s="45"/>
      <c r="G180" s="45"/>
      <c r="H180" s="45"/>
      <c r="I180" s="46" t="str">
        <f t="shared" si="46"/>
        <v/>
      </c>
      <c r="J180" s="46" t="str">
        <f t="shared" si="47"/>
        <v/>
      </c>
      <c r="K180" s="47" t="str">
        <f t="shared" si="35"/>
        <v/>
      </c>
      <c r="L180" s="47" t="str">
        <f t="shared" si="36"/>
        <v/>
      </c>
      <c r="M180" s="48">
        <f t="shared" si="48"/>
        <v>0</v>
      </c>
      <c r="N180" s="46" t="str">
        <f t="shared" si="37"/>
        <v/>
      </c>
      <c r="O180" s="47" t="str">
        <f t="shared" si="38"/>
        <v/>
      </c>
      <c r="P180" s="47" t="str">
        <f t="shared" si="39"/>
        <v/>
      </c>
      <c r="Q180" s="48">
        <f t="shared" si="49"/>
        <v>0</v>
      </c>
      <c r="R180" s="2"/>
      <c r="AH180" s="57" t="str">
        <f>IF(G180&gt;1,IF($E$10&gt;0,100-(#REF!/(1+(AL180/#REF!)^#REF!)^#REF!+#REF!/(AL180-1))*100,100-(AL180*D$5+D$6)*100),"")</f>
        <v/>
      </c>
      <c r="AI180" s="21" t="str">
        <f t="shared" si="40"/>
        <v/>
      </c>
      <c r="AJ180" s="21" t="str">
        <f t="shared" si="41"/>
        <v/>
      </c>
      <c r="AK180" s="48">
        <f t="shared" si="42"/>
        <v>0</v>
      </c>
      <c r="AL180" s="58" t="str">
        <f t="shared" si="43"/>
        <v/>
      </c>
      <c r="AM180" s="59" t="str">
        <f t="shared" si="44"/>
        <v/>
      </c>
      <c r="AN180" s="59" t="str">
        <f t="shared" si="45"/>
        <v/>
      </c>
      <c r="AO180" s="60"/>
    </row>
    <row r="181" spans="3:41" x14ac:dyDescent="0.25">
      <c r="C181" s="82"/>
      <c r="D181" s="45"/>
      <c r="E181" s="83" t="str">
        <f t="shared" si="50"/>
        <v/>
      </c>
      <c r="F181" s="45"/>
      <c r="G181" s="45"/>
      <c r="H181" s="45"/>
      <c r="I181" s="46" t="str">
        <f t="shared" si="46"/>
        <v/>
      </c>
      <c r="J181" s="46" t="str">
        <f t="shared" si="47"/>
        <v/>
      </c>
      <c r="K181" s="47" t="str">
        <f t="shared" si="35"/>
        <v/>
      </c>
      <c r="L181" s="47" t="str">
        <f t="shared" si="36"/>
        <v/>
      </c>
      <c r="M181" s="48">
        <f t="shared" si="48"/>
        <v>0</v>
      </c>
      <c r="N181" s="46" t="str">
        <f t="shared" si="37"/>
        <v/>
      </c>
      <c r="O181" s="47" t="str">
        <f t="shared" si="38"/>
        <v/>
      </c>
      <c r="P181" s="47" t="str">
        <f t="shared" si="39"/>
        <v/>
      </c>
      <c r="Q181" s="48">
        <f t="shared" si="49"/>
        <v>0</v>
      </c>
      <c r="R181" s="2"/>
      <c r="AH181" s="57" t="str">
        <f>IF(G181&gt;1,IF($E$10&gt;0,100-(#REF!/(1+(AL181/#REF!)^#REF!)^#REF!+#REF!/(AL181-1))*100,100-(AL181*D$5+D$6)*100),"")</f>
        <v/>
      </c>
      <c r="AI181" s="21" t="str">
        <f t="shared" si="40"/>
        <v/>
      </c>
      <c r="AJ181" s="21" t="str">
        <f t="shared" si="41"/>
        <v/>
      </c>
      <c r="AK181" s="48">
        <f t="shared" si="42"/>
        <v>0</v>
      </c>
      <c r="AL181" s="58" t="str">
        <f t="shared" si="43"/>
        <v/>
      </c>
      <c r="AM181" s="59" t="str">
        <f t="shared" si="44"/>
        <v/>
      </c>
      <c r="AN181" s="59" t="str">
        <f t="shared" si="45"/>
        <v/>
      </c>
      <c r="AO181" s="60"/>
    </row>
    <row r="182" spans="3:41" x14ac:dyDescent="0.25">
      <c r="C182" s="82"/>
      <c r="D182" s="45"/>
      <c r="E182" s="83" t="str">
        <f t="shared" si="50"/>
        <v/>
      </c>
      <c r="F182" s="45"/>
      <c r="G182" s="45"/>
      <c r="H182" s="45"/>
      <c r="I182" s="46" t="str">
        <f t="shared" si="46"/>
        <v/>
      </c>
      <c r="J182" s="46" t="str">
        <f t="shared" si="47"/>
        <v/>
      </c>
      <c r="K182" s="47" t="str">
        <f t="shared" si="35"/>
        <v/>
      </c>
      <c r="L182" s="47" t="str">
        <f t="shared" si="36"/>
        <v/>
      </c>
      <c r="M182" s="48">
        <f t="shared" si="48"/>
        <v>0</v>
      </c>
      <c r="N182" s="46" t="str">
        <f t="shared" si="37"/>
        <v/>
      </c>
      <c r="O182" s="47" t="str">
        <f t="shared" si="38"/>
        <v/>
      </c>
      <c r="P182" s="47" t="str">
        <f t="shared" si="39"/>
        <v/>
      </c>
      <c r="Q182" s="48">
        <f t="shared" si="49"/>
        <v>0</v>
      </c>
      <c r="R182" s="2"/>
      <c r="AH182" s="57" t="str">
        <f>IF(G182&gt;1,IF($E$10&gt;0,100-(#REF!/(1+(AL182/#REF!)^#REF!)^#REF!+#REF!/(AL182-1))*100,100-(AL182*D$5+D$6)*100),"")</f>
        <v/>
      </c>
      <c r="AI182" s="21" t="str">
        <f t="shared" si="40"/>
        <v/>
      </c>
      <c r="AJ182" s="21" t="str">
        <f t="shared" si="41"/>
        <v/>
      </c>
      <c r="AK182" s="48">
        <f t="shared" si="42"/>
        <v>0</v>
      </c>
      <c r="AL182" s="58" t="str">
        <f t="shared" si="43"/>
        <v/>
      </c>
      <c r="AM182" s="59" t="str">
        <f t="shared" si="44"/>
        <v/>
      </c>
      <c r="AN182" s="59" t="str">
        <f t="shared" si="45"/>
        <v/>
      </c>
      <c r="AO182" s="60"/>
    </row>
    <row r="183" spans="3:41" x14ac:dyDescent="0.25">
      <c r="C183" s="82"/>
      <c r="D183" s="45"/>
      <c r="E183" s="83" t="str">
        <f t="shared" si="50"/>
        <v/>
      </c>
      <c r="F183" s="45"/>
      <c r="G183" s="45"/>
      <c r="H183" s="45"/>
      <c r="I183" s="46" t="str">
        <f t="shared" si="46"/>
        <v/>
      </c>
      <c r="J183" s="46" t="str">
        <f t="shared" si="47"/>
        <v/>
      </c>
      <c r="K183" s="47" t="str">
        <f t="shared" si="35"/>
        <v/>
      </c>
      <c r="L183" s="47" t="str">
        <f t="shared" si="36"/>
        <v/>
      </c>
      <c r="M183" s="48">
        <f t="shared" si="48"/>
        <v>0</v>
      </c>
      <c r="N183" s="46" t="str">
        <f t="shared" si="37"/>
        <v/>
      </c>
      <c r="O183" s="47" t="str">
        <f t="shared" si="38"/>
        <v/>
      </c>
      <c r="P183" s="47" t="str">
        <f t="shared" si="39"/>
        <v/>
      </c>
      <c r="Q183" s="48">
        <f t="shared" si="49"/>
        <v>0</v>
      </c>
      <c r="R183" s="2"/>
      <c r="AH183" s="57" t="str">
        <f>IF(G183&gt;1,IF($E$10&gt;0,100-(#REF!/(1+(AL183/#REF!)^#REF!)^#REF!+#REF!/(AL183-1))*100,100-(AL183*D$5+D$6)*100),"")</f>
        <v/>
      </c>
      <c r="AI183" s="21" t="str">
        <f t="shared" si="40"/>
        <v/>
      </c>
      <c r="AJ183" s="21" t="str">
        <f t="shared" si="41"/>
        <v/>
      </c>
      <c r="AK183" s="48">
        <f t="shared" si="42"/>
        <v>0</v>
      </c>
      <c r="AL183" s="58" t="str">
        <f t="shared" si="43"/>
        <v/>
      </c>
      <c r="AM183" s="59" t="str">
        <f t="shared" si="44"/>
        <v/>
      </c>
      <c r="AN183" s="59" t="str">
        <f t="shared" si="45"/>
        <v/>
      </c>
      <c r="AO183" s="60"/>
    </row>
    <row r="184" spans="3:41" x14ac:dyDescent="0.25">
      <c r="C184" s="82"/>
      <c r="D184" s="45"/>
      <c r="E184" s="83" t="str">
        <f t="shared" si="50"/>
        <v/>
      </c>
      <c r="F184" s="45"/>
      <c r="G184" s="45"/>
      <c r="H184" s="45"/>
      <c r="I184" s="46" t="str">
        <f t="shared" si="46"/>
        <v/>
      </c>
      <c r="J184" s="46" t="str">
        <f t="shared" si="47"/>
        <v/>
      </c>
      <c r="K184" s="47" t="str">
        <f t="shared" si="35"/>
        <v/>
      </c>
      <c r="L184" s="47" t="str">
        <f t="shared" si="36"/>
        <v/>
      </c>
      <c r="M184" s="48">
        <f t="shared" si="48"/>
        <v>0</v>
      </c>
      <c r="N184" s="46" t="str">
        <f t="shared" si="37"/>
        <v/>
      </c>
      <c r="O184" s="47" t="str">
        <f t="shared" si="38"/>
        <v/>
      </c>
      <c r="P184" s="47" t="str">
        <f t="shared" si="39"/>
        <v/>
      </c>
      <c r="Q184" s="48">
        <f t="shared" si="49"/>
        <v>0</v>
      </c>
      <c r="R184" s="2"/>
      <c r="AH184" s="57" t="str">
        <f>IF(G184&gt;1,IF($E$10&gt;0,100-(#REF!/(1+(AL184/#REF!)^#REF!)^#REF!+#REF!/(AL184-1))*100,100-(AL184*D$5+D$6)*100),"")</f>
        <v/>
      </c>
      <c r="AI184" s="21" t="str">
        <f t="shared" si="40"/>
        <v/>
      </c>
      <c r="AJ184" s="21" t="str">
        <f t="shared" si="41"/>
        <v/>
      </c>
      <c r="AK184" s="48">
        <f t="shared" si="42"/>
        <v>0</v>
      </c>
      <c r="AL184" s="58" t="str">
        <f t="shared" si="43"/>
        <v/>
      </c>
      <c r="AM184" s="59" t="str">
        <f t="shared" si="44"/>
        <v/>
      </c>
      <c r="AN184" s="59" t="str">
        <f t="shared" si="45"/>
        <v/>
      </c>
      <c r="AO184" s="60"/>
    </row>
    <row r="185" spans="3:41" x14ac:dyDescent="0.25">
      <c r="C185" s="82"/>
      <c r="D185" s="45"/>
      <c r="E185" s="83" t="str">
        <f t="shared" si="50"/>
        <v/>
      </c>
      <c r="F185" s="45"/>
      <c r="G185" s="45"/>
      <c r="H185" s="45"/>
      <c r="I185" s="46" t="str">
        <f t="shared" si="46"/>
        <v/>
      </c>
      <c r="J185" s="46" t="str">
        <f t="shared" si="47"/>
        <v/>
      </c>
      <c r="K185" s="47" t="str">
        <f t="shared" si="35"/>
        <v/>
      </c>
      <c r="L185" s="47" t="str">
        <f t="shared" si="36"/>
        <v/>
      </c>
      <c r="M185" s="48">
        <f t="shared" si="48"/>
        <v>0</v>
      </c>
      <c r="N185" s="46" t="str">
        <f t="shared" si="37"/>
        <v/>
      </c>
      <c r="O185" s="47" t="str">
        <f t="shared" si="38"/>
        <v/>
      </c>
      <c r="P185" s="47" t="str">
        <f t="shared" si="39"/>
        <v/>
      </c>
      <c r="Q185" s="48">
        <f t="shared" si="49"/>
        <v>0</v>
      </c>
      <c r="R185" s="2"/>
      <c r="AH185" s="57" t="str">
        <f>IF(G185&gt;1,IF($E$10&gt;0,100-(#REF!/(1+(AL185/#REF!)^#REF!)^#REF!+#REF!/(AL185-1))*100,100-(AL185*D$5+D$6)*100),"")</f>
        <v/>
      </c>
      <c r="AI185" s="21" t="str">
        <f t="shared" si="40"/>
        <v/>
      </c>
      <c r="AJ185" s="21" t="str">
        <f t="shared" si="41"/>
        <v/>
      </c>
      <c r="AK185" s="48">
        <f t="shared" si="42"/>
        <v>0</v>
      </c>
      <c r="AL185" s="58" t="str">
        <f t="shared" si="43"/>
        <v/>
      </c>
      <c r="AM185" s="59" t="str">
        <f t="shared" si="44"/>
        <v/>
      </c>
      <c r="AN185" s="59" t="str">
        <f t="shared" si="45"/>
        <v/>
      </c>
      <c r="AO185" s="60"/>
    </row>
    <row r="186" spans="3:41" x14ac:dyDescent="0.25">
      <c r="C186" s="82"/>
      <c r="D186" s="45"/>
      <c r="E186" s="83" t="str">
        <f t="shared" si="50"/>
        <v/>
      </c>
      <c r="F186" s="45"/>
      <c r="G186" s="45"/>
      <c r="H186" s="45"/>
      <c r="I186" s="46" t="str">
        <f t="shared" si="46"/>
        <v/>
      </c>
      <c r="J186" s="46" t="str">
        <f t="shared" si="47"/>
        <v/>
      </c>
      <c r="K186" s="47" t="str">
        <f t="shared" si="35"/>
        <v/>
      </c>
      <c r="L186" s="47" t="str">
        <f t="shared" si="36"/>
        <v/>
      </c>
      <c r="M186" s="48">
        <f t="shared" si="48"/>
        <v>0</v>
      </c>
      <c r="N186" s="46" t="str">
        <f t="shared" si="37"/>
        <v/>
      </c>
      <c r="O186" s="47" t="str">
        <f t="shared" si="38"/>
        <v/>
      </c>
      <c r="P186" s="47" t="str">
        <f t="shared" si="39"/>
        <v/>
      </c>
      <c r="Q186" s="48">
        <f t="shared" si="49"/>
        <v>0</v>
      </c>
      <c r="R186" s="2"/>
      <c r="AH186" s="57" t="str">
        <f>IF(G186&gt;1,IF($E$10&gt;0,100-(#REF!/(1+(AL186/#REF!)^#REF!)^#REF!+#REF!/(AL186-1))*100,100-(AL186*D$5+D$6)*100),"")</f>
        <v/>
      </c>
      <c r="AI186" s="21" t="str">
        <f t="shared" si="40"/>
        <v/>
      </c>
      <c r="AJ186" s="21" t="str">
        <f t="shared" si="41"/>
        <v/>
      </c>
      <c r="AK186" s="48">
        <f t="shared" si="42"/>
        <v>0</v>
      </c>
      <c r="AL186" s="58" t="str">
        <f t="shared" si="43"/>
        <v/>
      </c>
      <c r="AM186" s="59" t="str">
        <f t="shared" si="44"/>
        <v/>
      </c>
      <c r="AN186" s="59" t="str">
        <f t="shared" si="45"/>
        <v/>
      </c>
      <c r="AO186" s="60"/>
    </row>
    <row r="187" spans="3:41" x14ac:dyDescent="0.25">
      <c r="C187" s="82"/>
      <c r="D187" s="45"/>
      <c r="E187" s="83" t="str">
        <f t="shared" si="50"/>
        <v/>
      </c>
      <c r="F187" s="45"/>
      <c r="G187" s="45"/>
      <c r="H187" s="45"/>
      <c r="I187" s="46" t="str">
        <f t="shared" si="46"/>
        <v/>
      </c>
      <c r="J187" s="46" t="str">
        <f t="shared" si="47"/>
        <v/>
      </c>
      <c r="K187" s="47" t="str">
        <f t="shared" si="35"/>
        <v/>
      </c>
      <c r="L187" s="47" t="str">
        <f t="shared" si="36"/>
        <v/>
      </c>
      <c r="M187" s="48">
        <f t="shared" si="48"/>
        <v>0</v>
      </c>
      <c r="N187" s="46" t="str">
        <f t="shared" si="37"/>
        <v/>
      </c>
      <c r="O187" s="47" t="str">
        <f t="shared" si="38"/>
        <v/>
      </c>
      <c r="P187" s="47" t="str">
        <f t="shared" si="39"/>
        <v/>
      </c>
      <c r="Q187" s="48">
        <f t="shared" si="49"/>
        <v>0</v>
      </c>
      <c r="R187" s="2"/>
      <c r="AH187" s="57" t="str">
        <f>IF(G187&gt;1,IF($E$10&gt;0,100-(#REF!/(1+(AL187/#REF!)^#REF!)^#REF!+#REF!/(AL187-1))*100,100-(AL187*D$5+D$6)*100),"")</f>
        <v/>
      </c>
      <c r="AI187" s="21" t="str">
        <f t="shared" si="40"/>
        <v/>
      </c>
      <c r="AJ187" s="21" t="str">
        <f t="shared" si="41"/>
        <v/>
      </c>
      <c r="AK187" s="48">
        <f t="shared" si="42"/>
        <v>0</v>
      </c>
      <c r="AL187" s="58" t="str">
        <f t="shared" si="43"/>
        <v/>
      </c>
      <c r="AM187" s="59" t="str">
        <f t="shared" si="44"/>
        <v/>
      </c>
      <c r="AN187" s="59" t="str">
        <f t="shared" si="45"/>
        <v/>
      </c>
      <c r="AO187" s="60"/>
    </row>
    <row r="188" spans="3:41" x14ac:dyDescent="0.25">
      <c r="C188" s="82"/>
      <c r="D188" s="45"/>
      <c r="E188" s="83" t="str">
        <f t="shared" si="50"/>
        <v/>
      </c>
      <c r="F188" s="45"/>
      <c r="G188" s="45"/>
      <c r="H188" s="45"/>
      <c r="I188" s="46" t="str">
        <f t="shared" si="46"/>
        <v/>
      </c>
      <c r="J188" s="46" t="str">
        <f t="shared" si="47"/>
        <v/>
      </c>
      <c r="K188" s="47" t="str">
        <f t="shared" si="35"/>
        <v/>
      </c>
      <c r="L188" s="47" t="str">
        <f t="shared" si="36"/>
        <v/>
      </c>
      <c r="M188" s="48">
        <f t="shared" si="48"/>
        <v>0</v>
      </c>
      <c r="N188" s="46" t="str">
        <f t="shared" si="37"/>
        <v/>
      </c>
      <c r="O188" s="47" t="str">
        <f t="shared" si="38"/>
        <v/>
      </c>
      <c r="P188" s="47" t="str">
        <f t="shared" si="39"/>
        <v/>
      </c>
      <c r="Q188" s="48">
        <f t="shared" si="49"/>
        <v>0</v>
      </c>
      <c r="R188" s="2"/>
      <c r="AH188" s="57" t="str">
        <f>IF(G188&gt;1,IF($E$10&gt;0,100-(#REF!/(1+(AL188/#REF!)^#REF!)^#REF!+#REF!/(AL188-1))*100,100-(AL188*D$5+D$6)*100),"")</f>
        <v/>
      </c>
      <c r="AI188" s="21" t="str">
        <f t="shared" si="40"/>
        <v/>
      </c>
      <c r="AJ188" s="21" t="str">
        <f t="shared" si="41"/>
        <v/>
      </c>
      <c r="AK188" s="48">
        <f t="shared" si="42"/>
        <v>0</v>
      </c>
      <c r="AL188" s="58" t="str">
        <f t="shared" si="43"/>
        <v/>
      </c>
      <c r="AM188" s="59" t="str">
        <f t="shared" si="44"/>
        <v/>
      </c>
      <c r="AN188" s="59" t="str">
        <f t="shared" si="45"/>
        <v/>
      </c>
      <c r="AO188" s="60"/>
    </row>
    <row r="189" spans="3:41" x14ac:dyDescent="0.25">
      <c r="C189" s="82"/>
      <c r="D189" s="45"/>
      <c r="E189" s="83" t="str">
        <f t="shared" si="50"/>
        <v/>
      </c>
      <c r="F189" s="45"/>
      <c r="G189" s="45"/>
      <c r="H189" s="45"/>
      <c r="I189" s="46" t="str">
        <f t="shared" si="46"/>
        <v/>
      </c>
      <c r="J189" s="46" t="str">
        <f t="shared" si="47"/>
        <v/>
      </c>
      <c r="K189" s="47" t="str">
        <f t="shared" si="35"/>
        <v/>
      </c>
      <c r="L189" s="47" t="str">
        <f t="shared" si="36"/>
        <v/>
      </c>
      <c r="M189" s="48">
        <f t="shared" si="48"/>
        <v>0</v>
      </c>
      <c r="N189" s="46" t="str">
        <f t="shared" si="37"/>
        <v/>
      </c>
      <c r="O189" s="47" t="str">
        <f t="shared" si="38"/>
        <v/>
      </c>
      <c r="P189" s="47" t="str">
        <f t="shared" si="39"/>
        <v/>
      </c>
      <c r="Q189" s="48">
        <f t="shared" si="49"/>
        <v>0</v>
      </c>
      <c r="R189" s="2"/>
      <c r="AH189" s="57" t="str">
        <f>IF(G189&gt;1,IF($E$10&gt;0,100-(#REF!/(1+(AL189/#REF!)^#REF!)^#REF!+#REF!/(AL189-1))*100,100-(AL189*D$5+D$6)*100),"")</f>
        <v/>
      </c>
      <c r="AI189" s="21" t="str">
        <f t="shared" si="40"/>
        <v/>
      </c>
      <c r="AJ189" s="21" t="str">
        <f t="shared" si="41"/>
        <v/>
      </c>
      <c r="AK189" s="48">
        <f t="shared" si="42"/>
        <v>0</v>
      </c>
      <c r="AL189" s="58" t="str">
        <f t="shared" si="43"/>
        <v/>
      </c>
      <c r="AM189" s="59" t="str">
        <f t="shared" si="44"/>
        <v/>
      </c>
      <c r="AN189" s="59" t="str">
        <f t="shared" si="45"/>
        <v/>
      </c>
      <c r="AO189" s="60"/>
    </row>
    <row r="190" spans="3:41" x14ac:dyDescent="0.25">
      <c r="C190" s="82"/>
      <c r="D190" s="45"/>
      <c r="E190" s="83" t="str">
        <f t="shared" si="50"/>
        <v/>
      </c>
      <c r="F190" s="45"/>
      <c r="G190" s="45"/>
      <c r="H190" s="45"/>
      <c r="I190" s="46" t="str">
        <f t="shared" si="46"/>
        <v/>
      </c>
      <c r="J190" s="46" t="str">
        <f t="shared" si="47"/>
        <v/>
      </c>
      <c r="K190" s="47" t="str">
        <f t="shared" si="35"/>
        <v/>
      </c>
      <c r="L190" s="47" t="str">
        <f t="shared" si="36"/>
        <v/>
      </c>
      <c r="M190" s="48">
        <f t="shared" si="48"/>
        <v>0</v>
      </c>
      <c r="N190" s="46" t="str">
        <f t="shared" si="37"/>
        <v/>
      </c>
      <c r="O190" s="47" t="str">
        <f t="shared" si="38"/>
        <v/>
      </c>
      <c r="P190" s="47" t="str">
        <f t="shared" si="39"/>
        <v/>
      </c>
      <c r="Q190" s="48">
        <f t="shared" si="49"/>
        <v>0</v>
      </c>
      <c r="R190" s="2"/>
      <c r="AH190" s="57" t="str">
        <f>IF(G190&gt;1,IF($E$10&gt;0,100-(#REF!/(1+(AL190/#REF!)^#REF!)^#REF!+#REF!/(AL190-1))*100,100-(AL190*D$5+D$6)*100),"")</f>
        <v/>
      </c>
      <c r="AI190" s="21" t="str">
        <f t="shared" si="40"/>
        <v/>
      </c>
      <c r="AJ190" s="21" t="str">
        <f t="shared" si="41"/>
        <v/>
      </c>
      <c r="AK190" s="48">
        <f t="shared" si="42"/>
        <v>0</v>
      </c>
      <c r="AL190" s="58" t="str">
        <f t="shared" si="43"/>
        <v/>
      </c>
      <c r="AM190" s="59" t="str">
        <f t="shared" si="44"/>
        <v/>
      </c>
      <c r="AN190" s="59" t="str">
        <f t="shared" si="45"/>
        <v/>
      </c>
      <c r="AO190" s="60"/>
    </row>
    <row r="191" spans="3:41" x14ac:dyDescent="0.25">
      <c r="C191" s="82"/>
      <c r="D191" s="45"/>
      <c r="E191" s="83" t="str">
        <f t="shared" si="50"/>
        <v/>
      </c>
      <c r="F191" s="45"/>
      <c r="G191" s="45"/>
      <c r="H191" s="45"/>
      <c r="I191" s="46" t="str">
        <f t="shared" si="46"/>
        <v/>
      </c>
      <c r="J191" s="46" t="str">
        <f t="shared" si="47"/>
        <v/>
      </c>
      <c r="K191" s="47" t="str">
        <f t="shared" si="35"/>
        <v/>
      </c>
      <c r="L191" s="47" t="str">
        <f t="shared" si="36"/>
        <v/>
      </c>
      <c r="M191" s="48">
        <f t="shared" si="48"/>
        <v>0</v>
      </c>
      <c r="N191" s="46" t="str">
        <f t="shared" si="37"/>
        <v/>
      </c>
      <c r="O191" s="47" t="str">
        <f t="shared" si="38"/>
        <v/>
      </c>
      <c r="P191" s="47" t="str">
        <f t="shared" si="39"/>
        <v/>
      </c>
      <c r="Q191" s="48">
        <f t="shared" si="49"/>
        <v>0</v>
      </c>
      <c r="R191" s="2"/>
      <c r="AH191" s="57" t="str">
        <f>IF(G191&gt;1,IF($E$10&gt;0,100-(#REF!/(1+(AL191/#REF!)^#REF!)^#REF!+#REF!/(AL191-1))*100,100-(AL191*D$5+D$6)*100),"")</f>
        <v/>
      </c>
      <c r="AI191" s="21" t="str">
        <f t="shared" si="40"/>
        <v/>
      </c>
      <c r="AJ191" s="21" t="str">
        <f t="shared" si="41"/>
        <v/>
      </c>
      <c r="AK191" s="48">
        <f t="shared" si="42"/>
        <v>0</v>
      </c>
      <c r="AL191" s="58" t="str">
        <f t="shared" si="43"/>
        <v/>
      </c>
      <c r="AM191" s="59" t="str">
        <f t="shared" si="44"/>
        <v/>
      </c>
      <c r="AN191" s="59" t="str">
        <f t="shared" si="45"/>
        <v/>
      </c>
      <c r="AO191" s="60"/>
    </row>
    <row r="192" spans="3:41" x14ac:dyDescent="0.25">
      <c r="C192" s="82"/>
      <c r="D192" s="45"/>
      <c r="E192" s="83" t="str">
        <f t="shared" si="50"/>
        <v/>
      </c>
      <c r="F192" s="45"/>
      <c r="G192" s="45"/>
      <c r="H192" s="45"/>
      <c r="I192" s="46" t="str">
        <f t="shared" si="46"/>
        <v/>
      </c>
      <c r="J192" s="46" t="str">
        <f t="shared" si="47"/>
        <v/>
      </c>
      <c r="K192" s="47" t="str">
        <f t="shared" si="35"/>
        <v/>
      </c>
      <c r="L192" s="47" t="str">
        <f t="shared" si="36"/>
        <v/>
      </c>
      <c r="M192" s="48">
        <f t="shared" si="48"/>
        <v>0</v>
      </c>
      <c r="N192" s="46" t="str">
        <f t="shared" si="37"/>
        <v/>
      </c>
      <c r="O192" s="47" t="str">
        <f t="shared" si="38"/>
        <v/>
      </c>
      <c r="P192" s="47" t="str">
        <f t="shared" si="39"/>
        <v/>
      </c>
      <c r="Q192" s="48">
        <f t="shared" si="49"/>
        <v>0</v>
      </c>
      <c r="R192" s="2"/>
      <c r="AH192" s="57" t="str">
        <f>IF(G192&gt;1,IF($E$10&gt;0,100-(#REF!/(1+(AL192/#REF!)^#REF!)^#REF!+#REF!/(AL192-1))*100,100-(AL192*D$5+D$6)*100),"")</f>
        <v/>
      </c>
      <c r="AI192" s="21" t="str">
        <f t="shared" si="40"/>
        <v/>
      </c>
      <c r="AJ192" s="21" t="str">
        <f t="shared" si="41"/>
        <v/>
      </c>
      <c r="AK192" s="48">
        <f t="shared" si="42"/>
        <v>0</v>
      </c>
      <c r="AL192" s="58" t="str">
        <f t="shared" si="43"/>
        <v/>
      </c>
      <c r="AM192" s="59" t="str">
        <f t="shared" si="44"/>
        <v/>
      </c>
      <c r="AN192" s="59" t="str">
        <f t="shared" si="45"/>
        <v/>
      </c>
      <c r="AO192" s="60"/>
    </row>
    <row r="193" spans="3:41" x14ac:dyDescent="0.25">
      <c r="C193" s="82"/>
      <c r="D193" s="45"/>
      <c r="E193" s="83" t="str">
        <f t="shared" si="50"/>
        <v/>
      </c>
      <c r="F193" s="45"/>
      <c r="G193" s="45"/>
      <c r="H193" s="45"/>
      <c r="I193" s="46" t="str">
        <f t="shared" si="46"/>
        <v/>
      </c>
      <c r="J193" s="46" t="str">
        <f t="shared" si="47"/>
        <v/>
      </c>
      <c r="K193" s="47" t="str">
        <f t="shared" si="35"/>
        <v/>
      </c>
      <c r="L193" s="47" t="str">
        <f t="shared" si="36"/>
        <v/>
      </c>
      <c r="M193" s="48">
        <f t="shared" si="48"/>
        <v>0</v>
      </c>
      <c r="N193" s="46" t="str">
        <f t="shared" si="37"/>
        <v/>
      </c>
      <c r="O193" s="47" t="str">
        <f t="shared" si="38"/>
        <v/>
      </c>
      <c r="P193" s="47" t="str">
        <f t="shared" si="39"/>
        <v/>
      </c>
      <c r="Q193" s="48">
        <f t="shared" si="49"/>
        <v>0</v>
      </c>
      <c r="R193" s="2"/>
      <c r="AH193" s="57" t="str">
        <f>IF(G193&gt;1,IF($E$10&gt;0,100-(#REF!/(1+(AL193/#REF!)^#REF!)^#REF!+#REF!/(AL193-1))*100,100-(AL193*D$5+D$6)*100),"")</f>
        <v/>
      </c>
      <c r="AI193" s="21" t="str">
        <f t="shared" si="40"/>
        <v/>
      </c>
      <c r="AJ193" s="21" t="str">
        <f t="shared" si="41"/>
        <v/>
      </c>
      <c r="AK193" s="48">
        <f t="shared" si="42"/>
        <v>0</v>
      </c>
      <c r="AL193" s="58" t="str">
        <f t="shared" si="43"/>
        <v/>
      </c>
      <c r="AM193" s="59" t="str">
        <f t="shared" si="44"/>
        <v/>
      </c>
      <c r="AN193" s="59" t="str">
        <f t="shared" si="45"/>
        <v/>
      </c>
      <c r="AO193" s="60"/>
    </row>
    <row r="194" spans="3:41" x14ac:dyDescent="0.25">
      <c r="C194" s="82"/>
      <c r="D194" s="45"/>
      <c r="E194" s="83" t="str">
        <f t="shared" si="50"/>
        <v/>
      </c>
      <c r="F194" s="45"/>
      <c r="G194" s="45"/>
      <c r="H194" s="45"/>
      <c r="I194" s="46" t="str">
        <f t="shared" si="46"/>
        <v/>
      </c>
      <c r="J194" s="46" t="str">
        <f t="shared" si="47"/>
        <v/>
      </c>
      <c r="K194" s="47" t="str">
        <f t="shared" si="35"/>
        <v/>
      </c>
      <c r="L194" s="47" t="str">
        <f t="shared" si="36"/>
        <v/>
      </c>
      <c r="M194" s="48">
        <f t="shared" si="48"/>
        <v>0</v>
      </c>
      <c r="N194" s="46" t="str">
        <f t="shared" si="37"/>
        <v/>
      </c>
      <c r="O194" s="47" t="str">
        <f t="shared" si="38"/>
        <v/>
      </c>
      <c r="P194" s="47" t="str">
        <f t="shared" si="39"/>
        <v/>
      </c>
      <c r="Q194" s="48">
        <f t="shared" si="49"/>
        <v>0</v>
      </c>
      <c r="R194" s="2"/>
      <c r="AH194" s="57" t="str">
        <f>IF(G194&gt;1,IF($E$10&gt;0,100-(#REF!/(1+(AL194/#REF!)^#REF!)^#REF!+#REF!/(AL194-1))*100,100-(AL194*D$5+D$6)*100),"")</f>
        <v/>
      </c>
      <c r="AI194" s="21" t="str">
        <f t="shared" si="40"/>
        <v/>
      </c>
      <c r="AJ194" s="21" t="str">
        <f t="shared" si="41"/>
        <v/>
      </c>
      <c r="AK194" s="48">
        <f t="shared" si="42"/>
        <v>0</v>
      </c>
      <c r="AL194" s="58" t="str">
        <f t="shared" si="43"/>
        <v/>
      </c>
      <c r="AM194" s="59" t="str">
        <f t="shared" si="44"/>
        <v/>
      </c>
      <c r="AN194" s="59" t="str">
        <f t="shared" si="45"/>
        <v/>
      </c>
      <c r="AO194" s="60"/>
    </row>
    <row r="195" spans="3:41" x14ac:dyDescent="0.25">
      <c r="C195" s="82"/>
      <c r="D195" s="45"/>
      <c r="E195" s="83" t="str">
        <f t="shared" si="50"/>
        <v/>
      </c>
      <c r="F195" s="45"/>
      <c r="G195" s="45"/>
      <c r="H195" s="45"/>
      <c r="I195" s="46" t="str">
        <f t="shared" si="46"/>
        <v/>
      </c>
      <c r="J195" s="46" t="str">
        <f t="shared" si="47"/>
        <v/>
      </c>
      <c r="K195" s="47" t="str">
        <f t="shared" si="35"/>
        <v/>
      </c>
      <c r="L195" s="47" t="str">
        <f t="shared" si="36"/>
        <v/>
      </c>
      <c r="M195" s="48">
        <f t="shared" si="48"/>
        <v>0</v>
      </c>
      <c r="N195" s="46" t="str">
        <f t="shared" si="37"/>
        <v/>
      </c>
      <c r="O195" s="47" t="str">
        <f t="shared" si="38"/>
        <v/>
      </c>
      <c r="P195" s="47" t="str">
        <f t="shared" si="39"/>
        <v/>
      </c>
      <c r="Q195" s="48">
        <f t="shared" si="49"/>
        <v>0</v>
      </c>
      <c r="R195" s="2"/>
      <c r="AH195" s="57" t="str">
        <f>IF(G195&gt;1,IF($E$10&gt;0,100-(#REF!/(1+(AL195/#REF!)^#REF!)^#REF!+#REF!/(AL195-1))*100,100-(AL195*D$5+D$6)*100),"")</f>
        <v/>
      </c>
      <c r="AI195" s="21" t="str">
        <f t="shared" si="40"/>
        <v/>
      </c>
      <c r="AJ195" s="21" t="str">
        <f t="shared" si="41"/>
        <v/>
      </c>
      <c r="AK195" s="48">
        <f t="shared" si="42"/>
        <v>0</v>
      </c>
      <c r="AL195" s="58" t="str">
        <f t="shared" si="43"/>
        <v/>
      </c>
      <c r="AM195" s="59" t="str">
        <f t="shared" si="44"/>
        <v/>
      </c>
      <c r="AN195" s="59" t="str">
        <f t="shared" si="45"/>
        <v/>
      </c>
      <c r="AO195" s="60"/>
    </row>
    <row r="196" spans="3:41" x14ac:dyDescent="0.25">
      <c r="C196" s="82"/>
      <c r="D196" s="45"/>
      <c r="E196" s="83" t="str">
        <f t="shared" si="50"/>
        <v/>
      </c>
      <c r="F196" s="45"/>
      <c r="G196" s="45"/>
      <c r="H196" s="45"/>
      <c r="I196" s="46" t="str">
        <f t="shared" si="46"/>
        <v/>
      </c>
      <c r="J196" s="46" t="str">
        <f t="shared" si="47"/>
        <v/>
      </c>
      <c r="K196" s="47" t="str">
        <f t="shared" si="35"/>
        <v/>
      </c>
      <c r="L196" s="47" t="str">
        <f t="shared" si="36"/>
        <v/>
      </c>
      <c r="M196" s="48">
        <f t="shared" si="48"/>
        <v>0</v>
      </c>
      <c r="N196" s="46" t="str">
        <f t="shared" si="37"/>
        <v/>
      </c>
      <c r="O196" s="47" t="str">
        <f t="shared" si="38"/>
        <v/>
      </c>
      <c r="P196" s="47" t="str">
        <f t="shared" si="39"/>
        <v/>
      </c>
      <c r="Q196" s="48">
        <f t="shared" si="49"/>
        <v>0</v>
      </c>
      <c r="R196" s="2"/>
      <c r="AH196" s="57" t="str">
        <f>IF(G196&gt;1,IF($E$10&gt;0,100-(#REF!/(1+(AL196/#REF!)^#REF!)^#REF!+#REF!/(AL196-1))*100,100-(AL196*D$5+D$6)*100),"")</f>
        <v/>
      </c>
      <c r="AI196" s="21" t="str">
        <f t="shared" si="40"/>
        <v/>
      </c>
      <c r="AJ196" s="21" t="str">
        <f t="shared" si="41"/>
        <v/>
      </c>
      <c r="AK196" s="48">
        <f t="shared" si="42"/>
        <v>0</v>
      </c>
      <c r="AL196" s="58" t="str">
        <f t="shared" si="43"/>
        <v/>
      </c>
      <c r="AM196" s="59" t="str">
        <f t="shared" si="44"/>
        <v/>
      </c>
      <c r="AN196" s="59" t="str">
        <f t="shared" si="45"/>
        <v/>
      </c>
      <c r="AO196" s="60"/>
    </row>
    <row r="197" spans="3:41" x14ac:dyDescent="0.25">
      <c r="C197" s="82"/>
      <c r="D197" s="45"/>
      <c r="E197" s="83" t="str">
        <f t="shared" si="50"/>
        <v/>
      </c>
      <c r="F197" s="45"/>
      <c r="G197" s="45"/>
      <c r="H197" s="45"/>
      <c r="I197" s="46" t="str">
        <f t="shared" si="46"/>
        <v/>
      </c>
      <c r="J197" s="46" t="str">
        <f t="shared" si="47"/>
        <v/>
      </c>
      <c r="K197" s="47" t="str">
        <f t="shared" si="35"/>
        <v/>
      </c>
      <c r="L197" s="47" t="str">
        <f t="shared" si="36"/>
        <v/>
      </c>
      <c r="M197" s="48">
        <f t="shared" si="48"/>
        <v>0</v>
      </c>
      <c r="N197" s="46" t="str">
        <f t="shared" si="37"/>
        <v/>
      </c>
      <c r="O197" s="47" t="str">
        <f t="shared" si="38"/>
        <v/>
      </c>
      <c r="P197" s="47" t="str">
        <f t="shared" si="39"/>
        <v/>
      </c>
      <c r="Q197" s="48">
        <f t="shared" si="49"/>
        <v>0</v>
      </c>
      <c r="R197" s="2"/>
      <c r="AH197" s="57" t="str">
        <f>IF(G197&gt;1,IF($E$10&gt;0,100-(#REF!/(1+(AL197/#REF!)^#REF!)^#REF!+#REF!/(AL197-1))*100,100-(AL197*D$5+D$6)*100),"")</f>
        <v/>
      </c>
      <c r="AI197" s="21" t="str">
        <f t="shared" si="40"/>
        <v/>
      </c>
      <c r="AJ197" s="21" t="str">
        <f t="shared" si="41"/>
        <v/>
      </c>
      <c r="AK197" s="48">
        <f t="shared" si="42"/>
        <v>0</v>
      </c>
      <c r="AL197" s="58" t="str">
        <f t="shared" si="43"/>
        <v/>
      </c>
      <c r="AM197" s="59" t="str">
        <f t="shared" si="44"/>
        <v/>
      </c>
      <c r="AN197" s="59" t="str">
        <f t="shared" si="45"/>
        <v/>
      </c>
      <c r="AO197" s="60"/>
    </row>
    <row r="198" spans="3:41" x14ac:dyDescent="0.25">
      <c r="C198" s="82"/>
      <c r="D198" s="45"/>
      <c r="E198" s="83" t="str">
        <f t="shared" si="50"/>
        <v/>
      </c>
      <c r="F198" s="45"/>
      <c r="G198" s="45"/>
      <c r="H198" s="45"/>
      <c r="I198" s="46" t="str">
        <f t="shared" si="46"/>
        <v/>
      </c>
      <c r="J198" s="46" t="str">
        <f t="shared" si="47"/>
        <v/>
      </c>
      <c r="K198" s="47" t="str">
        <f t="shared" si="35"/>
        <v/>
      </c>
      <c r="L198" s="47" t="str">
        <f t="shared" si="36"/>
        <v/>
      </c>
      <c r="M198" s="48">
        <f t="shared" si="48"/>
        <v>0</v>
      </c>
      <c r="N198" s="46" t="str">
        <f t="shared" si="37"/>
        <v/>
      </c>
      <c r="O198" s="47" t="str">
        <f t="shared" si="38"/>
        <v/>
      </c>
      <c r="P198" s="47" t="str">
        <f t="shared" si="39"/>
        <v/>
      </c>
      <c r="Q198" s="48">
        <f t="shared" si="49"/>
        <v>0</v>
      </c>
      <c r="R198" s="2"/>
      <c r="AH198" s="57" t="str">
        <f>IF(G198&gt;1,IF($E$10&gt;0,100-(#REF!/(1+(AL198/#REF!)^#REF!)^#REF!+#REF!/(AL198-1))*100,100-(AL198*D$5+D$6)*100),"")</f>
        <v/>
      </c>
      <c r="AI198" s="21" t="str">
        <f t="shared" si="40"/>
        <v/>
      </c>
      <c r="AJ198" s="21" t="str">
        <f t="shared" si="41"/>
        <v/>
      </c>
      <c r="AK198" s="48">
        <f t="shared" si="42"/>
        <v>0</v>
      </c>
      <c r="AL198" s="58" t="str">
        <f t="shared" si="43"/>
        <v/>
      </c>
      <c r="AM198" s="59" t="str">
        <f t="shared" si="44"/>
        <v/>
      </c>
      <c r="AN198" s="59" t="str">
        <f t="shared" si="45"/>
        <v/>
      </c>
      <c r="AO198" s="60"/>
    </row>
    <row r="199" spans="3:41" x14ac:dyDescent="0.25">
      <c r="C199" s="82"/>
      <c r="D199" s="45"/>
      <c r="E199" s="83" t="str">
        <f t="shared" si="50"/>
        <v/>
      </c>
      <c r="F199" s="45"/>
      <c r="G199" s="45"/>
      <c r="H199" s="45"/>
      <c r="I199" s="46" t="str">
        <f t="shared" si="46"/>
        <v/>
      </c>
      <c r="J199" s="46" t="str">
        <f t="shared" si="47"/>
        <v/>
      </c>
      <c r="K199" s="47" t="str">
        <f t="shared" ref="K199:K220" si="51">IF(G199&gt;1,I199-J199,"")</f>
        <v/>
      </c>
      <c r="L199" s="47" t="str">
        <f t="shared" ref="L199:L220" si="52">IF(G199&gt;1,ABS(K199),"")</f>
        <v/>
      </c>
      <c r="M199" s="48">
        <f t="shared" si="48"/>
        <v>0</v>
      </c>
      <c r="N199" s="46" t="str">
        <f t="shared" ref="N199:N220" si="53">IF(G199&gt;1,J199+$K$5,"")</f>
        <v/>
      </c>
      <c r="O199" s="47" t="str">
        <f t="shared" ref="O199:O220" si="54">IF(G199&gt;1,I199-N199,"")</f>
        <v/>
      </c>
      <c r="P199" s="47" t="str">
        <f t="shared" ref="P199:P220" si="55">IF(G199&gt;1,ABS(O199),"")</f>
        <v/>
      </c>
      <c r="Q199" s="48">
        <f t="shared" si="49"/>
        <v>0</v>
      </c>
      <c r="R199" s="2"/>
      <c r="AH199" s="57" t="str">
        <f>IF(G199&gt;1,IF($E$10&gt;0,100-(#REF!/(1+(AL199/#REF!)^#REF!)^#REF!+#REF!/(AL199-1))*100,100-(AL199*D$5+D$6)*100),"")</f>
        <v/>
      </c>
      <c r="AI199" s="21" t="str">
        <f t="shared" ref="AI199:AI220" si="56">IF(G199&gt;1,I199-AH199,"")</f>
        <v/>
      </c>
      <c r="AJ199" s="21" t="str">
        <f t="shared" ref="AJ199:AJ220" si="57">IF(G199&gt;1,ABS(AI199),"")</f>
        <v/>
      </c>
      <c r="AK199" s="48">
        <f t="shared" ref="AK199:AK220" si="58">IF($G199&gt;1.2,IF(AJ199&gt;1.2,1,0),0)</f>
        <v>0</v>
      </c>
      <c r="AL199" s="58" t="str">
        <f t="shared" ref="AL199:AL220" si="59">IF(G199&gt;0,G199+AN199,"")</f>
        <v/>
      </c>
      <c r="AM199" s="59" t="str">
        <f t="shared" ref="AM199:AM220" si="60">IF(G199&gt;0,$AM$5,"")</f>
        <v/>
      </c>
      <c r="AN199" s="59" t="str">
        <f t="shared" ref="AN199:AN220" si="61">IF(G199&gt;0,$AN$5,"")</f>
        <v/>
      </c>
      <c r="AO199" s="60"/>
    </row>
    <row r="200" spans="3:41" x14ac:dyDescent="0.25">
      <c r="C200" s="82"/>
      <c r="D200" s="45"/>
      <c r="E200" s="83" t="str">
        <f t="shared" si="50"/>
        <v/>
      </c>
      <c r="F200" s="45"/>
      <c r="G200" s="45"/>
      <c r="H200" s="45"/>
      <c r="I200" s="46" t="str">
        <f t="shared" ref="I200:I220" si="62">IF(G200&gt;1,100-H200,"")</f>
        <v/>
      </c>
      <c r="J200" s="46" t="str">
        <f t="shared" ref="J200:J220" si="63">IF(G200&gt;1,100-(G200*D$5+D$6),"")</f>
        <v/>
      </c>
      <c r="K200" s="47" t="str">
        <f t="shared" si="51"/>
        <v/>
      </c>
      <c r="L200" s="47" t="str">
        <f t="shared" si="52"/>
        <v/>
      </c>
      <c r="M200" s="48">
        <f t="shared" ref="M200:M220" si="64">IF($G200&gt;1.2,IF(L200&gt;1.2,1,0),0)</f>
        <v>0</v>
      </c>
      <c r="N200" s="46" t="str">
        <f t="shared" si="53"/>
        <v/>
      </c>
      <c r="O200" s="47" t="str">
        <f t="shared" si="54"/>
        <v/>
      </c>
      <c r="P200" s="47" t="str">
        <f t="shared" si="55"/>
        <v/>
      </c>
      <c r="Q200" s="48">
        <f t="shared" ref="Q200:Q220" si="65">IF($G200&gt;1.2,IF(P200&gt;1.2,1,0),0)</f>
        <v>0</v>
      </c>
      <c r="R200" s="2"/>
      <c r="AH200" s="57" t="str">
        <f>IF(G200&gt;1,IF($E$10&gt;0,100-(#REF!/(1+(AL200/#REF!)^#REF!)^#REF!+#REF!/(AL200-1))*100,100-(AL200*D$5+D$6)*100),"")</f>
        <v/>
      </c>
      <c r="AI200" s="21" t="str">
        <f t="shared" si="56"/>
        <v/>
      </c>
      <c r="AJ200" s="21" t="str">
        <f t="shared" si="57"/>
        <v/>
      </c>
      <c r="AK200" s="48">
        <f t="shared" si="58"/>
        <v>0</v>
      </c>
      <c r="AL200" s="58" t="str">
        <f t="shared" si="59"/>
        <v/>
      </c>
      <c r="AM200" s="59" t="str">
        <f t="shared" si="60"/>
        <v/>
      </c>
      <c r="AN200" s="59" t="str">
        <f t="shared" si="61"/>
        <v/>
      </c>
      <c r="AO200" s="60"/>
    </row>
    <row r="201" spans="3:41" x14ac:dyDescent="0.25">
      <c r="C201" s="82"/>
      <c r="D201" s="45"/>
      <c r="E201" s="83" t="str">
        <f t="shared" si="50"/>
        <v/>
      </c>
      <c r="F201" s="45"/>
      <c r="G201" s="45"/>
      <c r="H201" s="45"/>
      <c r="I201" s="46" t="str">
        <f t="shared" si="62"/>
        <v/>
      </c>
      <c r="J201" s="46" t="str">
        <f t="shared" si="63"/>
        <v/>
      </c>
      <c r="K201" s="47" t="str">
        <f t="shared" si="51"/>
        <v/>
      </c>
      <c r="L201" s="47" t="str">
        <f t="shared" si="52"/>
        <v/>
      </c>
      <c r="M201" s="48">
        <f t="shared" si="64"/>
        <v>0</v>
      </c>
      <c r="N201" s="46" t="str">
        <f t="shared" si="53"/>
        <v/>
      </c>
      <c r="O201" s="47" t="str">
        <f t="shared" si="54"/>
        <v/>
      </c>
      <c r="P201" s="47" t="str">
        <f t="shared" si="55"/>
        <v/>
      </c>
      <c r="Q201" s="48">
        <f t="shared" si="65"/>
        <v>0</v>
      </c>
      <c r="R201" s="2"/>
      <c r="AH201" s="57" t="str">
        <f>IF(G201&gt;1,IF($E$10&gt;0,100-(#REF!/(1+(AL201/#REF!)^#REF!)^#REF!+#REF!/(AL201-1))*100,100-(AL201*D$5+D$6)*100),"")</f>
        <v/>
      </c>
      <c r="AI201" s="21" t="str">
        <f t="shared" si="56"/>
        <v/>
      </c>
      <c r="AJ201" s="21" t="str">
        <f t="shared" si="57"/>
        <v/>
      </c>
      <c r="AK201" s="48">
        <f t="shared" si="58"/>
        <v>0</v>
      </c>
      <c r="AL201" s="58" t="str">
        <f t="shared" si="59"/>
        <v/>
      </c>
      <c r="AM201" s="59" t="str">
        <f t="shared" si="60"/>
        <v/>
      </c>
      <c r="AN201" s="59" t="str">
        <f t="shared" si="61"/>
        <v/>
      </c>
      <c r="AO201" s="60"/>
    </row>
    <row r="202" spans="3:41" x14ac:dyDescent="0.25">
      <c r="C202" s="82"/>
      <c r="D202" s="45"/>
      <c r="E202" s="83" t="str">
        <f t="shared" si="50"/>
        <v/>
      </c>
      <c r="F202" s="45"/>
      <c r="G202" s="45"/>
      <c r="H202" s="45"/>
      <c r="I202" s="46" t="str">
        <f t="shared" si="62"/>
        <v/>
      </c>
      <c r="J202" s="46" t="str">
        <f t="shared" si="63"/>
        <v/>
      </c>
      <c r="K202" s="47" t="str">
        <f t="shared" si="51"/>
        <v/>
      </c>
      <c r="L202" s="47" t="str">
        <f t="shared" si="52"/>
        <v/>
      </c>
      <c r="M202" s="48">
        <f t="shared" si="64"/>
        <v>0</v>
      </c>
      <c r="N202" s="46" t="str">
        <f t="shared" si="53"/>
        <v/>
      </c>
      <c r="O202" s="47" t="str">
        <f t="shared" si="54"/>
        <v/>
      </c>
      <c r="P202" s="47" t="str">
        <f t="shared" si="55"/>
        <v/>
      </c>
      <c r="Q202" s="48">
        <f t="shared" si="65"/>
        <v>0</v>
      </c>
      <c r="R202" s="2"/>
      <c r="AH202" s="57" t="str">
        <f>IF(G202&gt;1,IF($E$10&gt;0,100-(#REF!/(1+(AL202/#REF!)^#REF!)^#REF!+#REF!/(AL202-1))*100,100-(AL202*D$5+D$6)*100),"")</f>
        <v/>
      </c>
      <c r="AI202" s="21" t="str">
        <f t="shared" si="56"/>
        <v/>
      </c>
      <c r="AJ202" s="21" t="str">
        <f t="shared" si="57"/>
        <v/>
      </c>
      <c r="AK202" s="48">
        <f t="shared" si="58"/>
        <v>0</v>
      </c>
      <c r="AL202" s="58" t="str">
        <f t="shared" si="59"/>
        <v/>
      </c>
      <c r="AM202" s="59" t="str">
        <f t="shared" si="60"/>
        <v/>
      </c>
      <c r="AN202" s="59" t="str">
        <f t="shared" si="61"/>
        <v/>
      </c>
      <c r="AO202" s="60"/>
    </row>
    <row r="203" spans="3:41" x14ac:dyDescent="0.25">
      <c r="C203" s="82"/>
      <c r="D203" s="45"/>
      <c r="E203" s="83" t="str">
        <f t="shared" si="50"/>
        <v/>
      </c>
      <c r="F203" s="45"/>
      <c r="G203" s="45"/>
      <c r="H203" s="45"/>
      <c r="I203" s="46" t="str">
        <f t="shared" si="62"/>
        <v/>
      </c>
      <c r="J203" s="46" t="str">
        <f t="shared" si="63"/>
        <v/>
      </c>
      <c r="K203" s="47" t="str">
        <f t="shared" si="51"/>
        <v/>
      </c>
      <c r="L203" s="47" t="str">
        <f t="shared" si="52"/>
        <v/>
      </c>
      <c r="M203" s="48">
        <f t="shared" si="64"/>
        <v>0</v>
      </c>
      <c r="N203" s="46" t="str">
        <f t="shared" si="53"/>
        <v/>
      </c>
      <c r="O203" s="47" t="str">
        <f t="shared" si="54"/>
        <v/>
      </c>
      <c r="P203" s="47" t="str">
        <f t="shared" si="55"/>
        <v/>
      </c>
      <c r="Q203" s="48">
        <f t="shared" si="65"/>
        <v>0</v>
      </c>
      <c r="R203" s="2"/>
      <c r="AH203" s="57" t="str">
        <f>IF(G203&gt;1,IF($E$10&gt;0,100-(#REF!/(1+(AL203/#REF!)^#REF!)^#REF!+#REF!/(AL203-1))*100,100-(AL203*D$5+D$6)*100),"")</f>
        <v/>
      </c>
      <c r="AI203" s="21" t="str">
        <f t="shared" si="56"/>
        <v/>
      </c>
      <c r="AJ203" s="21" t="str">
        <f t="shared" si="57"/>
        <v/>
      </c>
      <c r="AK203" s="48">
        <f t="shared" si="58"/>
        <v>0</v>
      </c>
      <c r="AL203" s="58" t="str">
        <f t="shared" si="59"/>
        <v/>
      </c>
      <c r="AM203" s="59" t="str">
        <f t="shared" si="60"/>
        <v/>
      </c>
      <c r="AN203" s="59" t="str">
        <f t="shared" si="61"/>
        <v/>
      </c>
      <c r="AO203" s="60"/>
    </row>
    <row r="204" spans="3:41" x14ac:dyDescent="0.25">
      <c r="C204" s="82"/>
      <c r="D204" s="45"/>
      <c r="E204" s="83" t="str">
        <f t="shared" si="50"/>
        <v/>
      </c>
      <c r="F204" s="45"/>
      <c r="G204" s="45"/>
      <c r="H204" s="45"/>
      <c r="I204" s="46" t="str">
        <f t="shared" si="62"/>
        <v/>
      </c>
      <c r="J204" s="46" t="str">
        <f t="shared" si="63"/>
        <v/>
      </c>
      <c r="K204" s="47" t="str">
        <f t="shared" si="51"/>
        <v/>
      </c>
      <c r="L204" s="47" t="str">
        <f t="shared" si="52"/>
        <v/>
      </c>
      <c r="M204" s="48">
        <f t="shared" si="64"/>
        <v>0</v>
      </c>
      <c r="N204" s="46" t="str">
        <f t="shared" si="53"/>
        <v/>
      </c>
      <c r="O204" s="47" t="str">
        <f t="shared" si="54"/>
        <v/>
      </c>
      <c r="P204" s="47" t="str">
        <f t="shared" si="55"/>
        <v/>
      </c>
      <c r="Q204" s="48">
        <f t="shared" si="65"/>
        <v>0</v>
      </c>
      <c r="R204" s="2"/>
      <c r="AH204" s="57" t="str">
        <f>IF(G204&gt;1,IF($E$10&gt;0,100-(#REF!/(1+(AL204/#REF!)^#REF!)^#REF!+#REF!/(AL204-1))*100,100-(AL204*D$5+D$6)*100),"")</f>
        <v/>
      </c>
      <c r="AI204" s="21" t="str">
        <f t="shared" si="56"/>
        <v/>
      </c>
      <c r="AJ204" s="21" t="str">
        <f t="shared" si="57"/>
        <v/>
      </c>
      <c r="AK204" s="48">
        <f t="shared" si="58"/>
        <v>0</v>
      </c>
      <c r="AL204" s="58" t="str">
        <f t="shared" si="59"/>
        <v/>
      </c>
      <c r="AM204" s="59" t="str">
        <f t="shared" si="60"/>
        <v/>
      </c>
      <c r="AN204" s="59" t="str">
        <f t="shared" si="61"/>
        <v/>
      </c>
      <c r="AO204" s="60"/>
    </row>
    <row r="205" spans="3:41" x14ac:dyDescent="0.25">
      <c r="C205" s="82"/>
      <c r="D205" s="45"/>
      <c r="E205" s="83" t="str">
        <f t="shared" si="50"/>
        <v/>
      </c>
      <c r="F205" s="45"/>
      <c r="G205" s="45"/>
      <c r="H205" s="45"/>
      <c r="I205" s="46" t="str">
        <f t="shared" si="62"/>
        <v/>
      </c>
      <c r="J205" s="46" t="str">
        <f t="shared" si="63"/>
        <v/>
      </c>
      <c r="K205" s="47" t="str">
        <f t="shared" si="51"/>
        <v/>
      </c>
      <c r="L205" s="47" t="str">
        <f t="shared" si="52"/>
        <v/>
      </c>
      <c r="M205" s="48">
        <f t="shared" si="64"/>
        <v>0</v>
      </c>
      <c r="N205" s="46" t="str">
        <f t="shared" si="53"/>
        <v/>
      </c>
      <c r="O205" s="47" t="str">
        <f t="shared" si="54"/>
        <v/>
      </c>
      <c r="P205" s="47" t="str">
        <f t="shared" si="55"/>
        <v/>
      </c>
      <c r="Q205" s="48">
        <f t="shared" si="65"/>
        <v>0</v>
      </c>
      <c r="R205" s="2"/>
      <c r="AH205" s="57" t="str">
        <f>IF(G205&gt;1,IF($E$10&gt;0,100-(#REF!/(1+(AL205/#REF!)^#REF!)^#REF!+#REF!/(AL205-1))*100,100-(AL205*D$5+D$6)*100),"")</f>
        <v/>
      </c>
      <c r="AI205" s="21" t="str">
        <f t="shared" si="56"/>
        <v/>
      </c>
      <c r="AJ205" s="21" t="str">
        <f t="shared" si="57"/>
        <v/>
      </c>
      <c r="AK205" s="48">
        <f t="shared" si="58"/>
        <v>0</v>
      </c>
      <c r="AL205" s="58" t="str">
        <f t="shared" si="59"/>
        <v/>
      </c>
      <c r="AM205" s="59" t="str">
        <f t="shared" si="60"/>
        <v/>
      </c>
      <c r="AN205" s="59" t="str">
        <f t="shared" si="61"/>
        <v/>
      </c>
      <c r="AO205" s="60"/>
    </row>
    <row r="206" spans="3:41" x14ac:dyDescent="0.25">
      <c r="C206" s="82"/>
      <c r="D206" s="45"/>
      <c r="E206" s="83" t="str">
        <f t="shared" si="50"/>
        <v/>
      </c>
      <c r="F206" s="45"/>
      <c r="G206" s="45"/>
      <c r="H206" s="45"/>
      <c r="I206" s="46" t="str">
        <f t="shared" si="62"/>
        <v/>
      </c>
      <c r="J206" s="46" t="str">
        <f t="shared" si="63"/>
        <v/>
      </c>
      <c r="K206" s="47" t="str">
        <f t="shared" si="51"/>
        <v/>
      </c>
      <c r="L206" s="47" t="str">
        <f t="shared" si="52"/>
        <v/>
      </c>
      <c r="M206" s="48">
        <f t="shared" si="64"/>
        <v>0</v>
      </c>
      <c r="N206" s="46" t="str">
        <f t="shared" si="53"/>
        <v/>
      </c>
      <c r="O206" s="47" t="str">
        <f t="shared" si="54"/>
        <v/>
      </c>
      <c r="P206" s="47" t="str">
        <f t="shared" si="55"/>
        <v/>
      </c>
      <c r="Q206" s="48">
        <f t="shared" si="65"/>
        <v>0</v>
      </c>
      <c r="R206" s="2"/>
      <c r="AH206" s="57" t="str">
        <f>IF(G206&gt;1,IF($E$10&gt;0,100-(#REF!/(1+(AL206/#REF!)^#REF!)^#REF!+#REF!/(AL206-1))*100,100-(AL206*D$5+D$6)*100),"")</f>
        <v/>
      </c>
      <c r="AI206" s="21" t="str">
        <f t="shared" si="56"/>
        <v/>
      </c>
      <c r="AJ206" s="21" t="str">
        <f t="shared" si="57"/>
        <v/>
      </c>
      <c r="AK206" s="48">
        <f t="shared" si="58"/>
        <v>0</v>
      </c>
      <c r="AL206" s="58" t="str">
        <f t="shared" si="59"/>
        <v/>
      </c>
      <c r="AM206" s="59" t="str">
        <f t="shared" si="60"/>
        <v/>
      </c>
      <c r="AN206" s="59" t="str">
        <f t="shared" si="61"/>
        <v/>
      </c>
      <c r="AO206" s="60"/>
    </row>
    <row r="207" spans="3:41" x14ac:dyDescent="0.25">
      <c r="C207" s="82"/>
      <c r="D207" s="45"/>
      <c r="E207" s="83" t="str">
        <f t="shared" si="50"/>
        <v/>
      </c>
      <c r="F207" s="45"/>
      <c r="G207" s="45"/>
      <c r="H207" s="45"/>
      <c r="I207" s="46" t="str">
        <f t="shared" si="62"/>
        <v/>
      </c>
      <c r="J207" s="46" t="str">
        <f t="shared" si="63"/>
        <v/>
      </c>
      <c r="K207" s="47" t="str">
        <f t="shared" si="51"/>
        <v/>
      </c>
      <c r="L207" s="47" t="str">
        <f t="shared" si="52"/>
        <v/>
      </c>
      <c r="M207" s="48">
        <f t="shared" si="64"/>
        <v>0</v>
      </c>
      <c r="N207" s="46" t="str">
        <f t="shared" si="53"/>
        <v/>
      </c>
      <c r="O207" s="47" t="str">
        <f t="shared" si="54"/>
        <v/>
      </c>
      <c r="P207" s="47" t="str">
        <f t="shared" si="55"/>
        <v/>
      </c>
      <c r="Q207" s="48">
        <f t="shared" si="65"/>
        <v>0</v>
      </c>
      <c r="R207" s="2"/>
      <c r="AH207" s="57" t="str">
        <f>IF(G207&gt;1,IF($E$10&gt;0,100-(#REF!/(1+(AL207/#REF!)^#REF!)^#REF!+#REF!/(AL207-1))*100,100-(AL207*D$5+D$6)*100),"")</f>
        <v/>
      </c>
      <c r="AI207" s="21" t="str">
        <f t="shared" si="56"/>
        <v/>
      </c>
      <c r="AJ207" s="21" t="str">
        <f t="shared" si="57"/>
        <v/>
      </c>
      <c r="AK207" s="48">
        <f t="shared" si="58"/>
        <v>0</v>
      </c>
      <c r="AL207" s="58" t="str">
        <f t="shared" si="59"/>
        <v/>
      </c>
      <c r="AM207" s="59" t="str">
        <f t="shared" si="60"/>
        <v/>
      </c>
      <c r="AN207" s="59" t="str">
        <f t="shared" si="61"/>
        <v/>
      </c>
      <c r="AO207" s="60"/>
    </row>
    <row r="208" spans="3:41" x14ac:dyDescent="0.25">
      <c r="C208" s="82"/>
      <c r="D208" s="45"/>
      <c r="E208" s="83" t="str">
        <f t="shared" si="50"/>
        <v/>
      </c>
      <c r="F208" s="45"/>
      <c r="G208" s="45"/>
      <c r="H208" s="45"/>
      <c r="I208" s="46" t="str">
        <f t="shared" si="62"/>
        <v/>
      </c>
      <c r="J208" s="46" t="str">
        <f t="shared" si="63"/>
        <v/>
      </c>
      <c r="K208" s="47" t="str">
        <f t="shared" si="51"/>
        <v/>
      </c>
      <c r="L208" s="47" t="str">
        <f t="shared" si="52"/>
        <v/>
      </c>
      <c r="M208" s="48">
        <f t="shared" si="64"/>
        <v>0</v>
      </c>
      <c r="N208" s="46" t="str">
        <f t="shared" si="53"/>
        <v/>
      </c>
      <c r="O208" s="47" t="str">
        <f t="shared" si="54"/>
        <v/>
      </c>
      <c r="P208" s="47" t="str">
        <f t="shared" si="55"/>
        <v/>
      </c>
      <c r="Q208" s="48">
        <f t="shared" si="65"/>
        <v>0</v>
      </c>
      <c r="R208" s="2"/>
      <c r="AH208" s="57" t="str">
        <f>IF(G208&gt;1,IF($E$10&gt;0,100-(#REF!/(1+(AL208/#REF!)^#REF!)^#REF!+#REF!/(AL208-1))*100,100-(AL208*D$5+D$6)*100),"")</f>
        <v/>
      </c>
      <c r="AI208" s="21" t="str">
        <f t="shared" si="56"/>
        <v/>
      </c>
      <c r="AJ208" s="21" t="str">
        <f t="shared" si="57"/>
        <v/>
      </c>
      <c r="AK208" s="48">
        <f t="shared" si="58"/>
        <v>0</v>
      </c>
      <c r="AL208" s="58" t="str">
        <f t="shared" si="59"/>
        <v/>
      </c>
      <c r="AM208" s="59" t="str">
        <f t="shared" si="60"/>
        <v/>
      </c>
      <c r="AN208" s="59" t="str">
        <f t="shared" si="61"/>
        <v/>
      </c>
      <c r="AO208" s="60"/>
    </row>
    <row r="209" spans="3:41" x14ac:dyDescent="0.25">
      <c r="C209" s="82"/>
      <c r="D209" s="45"/>
      <c r="E209" s="83" t="str">
        <f t="shared" si="50"/>
        <v/>
      </c>
      <c r="F209" s="45"/>
      <c r="G209" s="45"/>
      <c r="H209" s="45"/>
      <c r="I209" s="46" t="str">
        <f t="shared" si="62"/>
        <v/>
      </c>
      <c r="J209" s="46" t="str">
        <f t="shared" si="63"/>
        <v/>
      </c>
      <c r="K209" s="47" t="str">
        <f t="shared" si="51"/>
        <v/>
      </c>
      <c r="L209" s="47" t="str">
        <f t="shared" si="52"/>
        <v/>
      </c>
      <c r="M209" s="48">
        <f t="shared" si="64"/>
        <v>0</v>
      </c>
      <c r="N209" s="46" t="str">
        <f t="shared" si="53"/>
        <v/>
      </c>
      <c r="O209" s="47" t="str">
        <f t="shared" si="54"/>
        <v/>
      </c>
      <c r="P209" s="47" t="str">
        <f t="shared" si="55"/>
        <v/>
      </c>
      <c r="Q209" s="48">
        <f t="shared" si="65"/>
        <v>0</v>
      </c>
      <c r="R209" s="2"/>
      <c r="AH209" s="57" t="str">
        <f>IF(G209&gt;1,IF($E$10&gt;0,100-(#REF!/(1+(AL209/#REF!)^#REF!)^#REF!+#REF!/(AL209-1))*100,100-(AL209*D$5+D$6)*100),"")</f>
        <v/>
      </c>
      <c r="AI209" s="21" t="str">
        <f t="shared" si="56"/>
        <v/>
      </c>
      <c r="AJ209" s="21" t="str">
        <f t="shared" si="57"/>
        <v/>
      </c>
      <c r="AK209" s="48">
        <f t="shared" si="58"/>
        <v>0</v>
      </c>
      <c r="AL209" s="58" t="str">
        <f t="shared" si="59"/>
        <v/>
      </c>
      <c r="AM209" s="59" t="str">
        <f t="shared" si="60"/>
        <v/>
      </c>
      <c r="AN209" s="59" t="str">
        <f t="shared" si="61"/>
        <v/>
      </c>
      <c r="AO209" s="60"/>
    </row>
    <row r="210" spans="3:41" x14ac:dyDescent="0.25">
      <c r="C210" s="82"/>
      <c r="D210" s="45"/>
      <c r="E210" s="83" t="str">
        <f t="shared" si="50"/>
        <v/>
      </c>
      <c r="F210" s="45"/>
      <c r="G210" s="45"/>
      <c r="H210" s="45"/>
      <c r="I210" s="46" t="str">
        <f t="shared" si="62"/>
        <v/>
      </c>
      <c r="J210" s="46" t="str">
        <f t="shared" si="63"/>
        <v/>
      </c>
      <c r="K210" s="47" t="str">
        <f t="shared" si="51"/>
        <v/>
      </c>
      <c r="L210" s="47" t="str">
        <f t="shared" si="52"/>
        <v/>
      </c>
      <c r="M210" s="48">
        <f t="shared" si="64"/>
        <v>0</v>
      </c>
      <c r="N210" s="46" t="str">
        <f t="shared" si="53"/>
        <v/>
      </c>
      <c r="O210" s="47" t="str">
        <f t="shared" si="54"/>
        <v/>
      </c>
      <c r="P210" s="47" t="str">
        <f t="shared" si="55"/>
        <v/>
      </c>
      <c r="Q210" s="48">
        <f t="shared" si="65"/>
        <v>0</v>
      </c>
      <c r="R210" s="2"/>
      <c r="AH210" s="57" t="str">
        <f>IF(G210&gt;1,IF($E$10&gt;0,100-(#REF!/(1+(AL210/#REF!)^#REF!)^#REF!+#REF!/(AL210-1))*100,100-(AL210*D$5+D$6)*100),"")</f>
        <v/>
      </c>
      <c r="AI210" s="21" t="str">
        <f t="shared" si="56"/>
        <v/>
      </c>
      <c r="AJ210" s="21" t="str">
        <f t="shared" si="57"/>
        <v/>
      </c>
      <c r="AK210" s="48">
        <f t="shared" si="58"/>
        <v>0</v>
      </c>
      <c r="AL210" s="58" t="str">
        <f t="shared" si="59"/>
        <v/>
      </c>
      <c r="AM210" s="59" t="str">
        <f t="shared" si="60"/>
        <v/>
      </c>
      <c r="AN210" s="59" t="str">
        <f t="shared" si="61"/>
        <v/>
      </c>
      <c r="AO210" s="60"/>
    </row>
    <row r="211" spans="3:41" x14ac:dyDescent="0.25">
      <c r="C211" s="82"/>
      <c r="D211" s="45"/>
      <c r="E211" s="83" t="str">
        <f t="shared" si="50"/>
        <v/>
      </c>
      <c r="F211" s="45"/>
      <c r="G211" s="45"/>
      <c r="H211" s="45"/>
      <c r="I211" s="46" t="str">
        <f t="shared" si="62"/>
        <v/>
      </c>
      <c r="J211" s="46" t="str">
        <f t="shared" si="63"/>
        <v/>
      </c>
      <c r="K211" s="47" t="str">
        <f t="shared" si="51"/>
        <v/>
      </c>
      <c r="L211" s="47" t="str">
        <f t="shared" si="52"/>
        <v/>
      </c>
      <c r="M211" s="48">
        <f t="shared" si="64"/>
        <v>0</v>
      </c>
      <c r="N211" s="46" t="str">
        <f t="shared" si="53"/>
        <v/>
      </c>
      <c r="O211" s="47" t="str">
        <f t="shared" si="54"/>
        <v/>
      </c>
      <c r="P211" s="47" t="str">
        <f t="shared" si="55"/>
        <v/>
      </c>
      <c r="Q211" s="48">
        <f t="shared" si="65"/>
        <v>0</v>
      </c>
      <c r="R211" s="2"/>
      <c r="AH211" s="57" t="str">
        <f>IF(G211&gt;1,IF($E$10&gt;0,100-(#REF!/(1+(AL211/#REF!)^#REF!)^#REF!+#REF!/(AL211-1))*100,100-(AL211*D$5+D$6)*100),"")</f>
        <v/>
      </c>
      <c r="AI211" s="21" t="str">
        <f t="shared" si="56"/>
        <v/>
      </c>
      <c r="AJ211" s="21" t="str">
        <f t="shared" si="57"/>
        <v/>
      </c>
      <c r="AK211" s="48">
        <f t="shared" si="58"/>
        <v>0</v>
      </c>
      <c r="AL211" s="58" t="str">
        <f t="shared" si="59"/>
        <v/>
      </c>
      <c r="AM211" s="59" t="str">
        <f t="shared" si="60"/>
        <v/>
      </c>
      <c r="AN211" s="59" t="str">
        <f t="shared" si="61"/>
        <v/>
      </c>
      <c r="AO211" s="60"/>
    </row>
    <row r="212" spans="3:41" x14ac:dyDescent="0.25">
      <c r="C212" s="82"/>
      <c r="D212" s="45"/>
      <c r="E212" s="83" t="str">
        <f t="shared" si="50"/>
        <v/>
      </c>
      <c r="F212" s="45"/>
      <c r="G212" s="45"/>
      <c r="H212" s="45"/>
      <c r="I212" s="46" t="str">
        <f t="shared" si="62"/>
        <v/>
      </c>
      <c r="J212" s="46" t="str">
        <f t="shared" si="63"/>
        <v/>
      </c>
      <c r="K212" s="47" t="str">
        <f t="shared" si="51"/>
        <v/>
      </c>
      <c r="L212" s="47" t="str">
        <f t="shared" si="52"/>
        <v/>
      </c>
      <c r="M212" s="48">
        <f t="shared" si="64"/>
        <v>0</v>
      </c>
      <c r="N212" s="46" t="str">
        <f t="shared" si="53"/>
        <v/>
      </c>
      <c r="O212" s="47" t="str">
        <f t="shared" si="54"/>
        <v/>
      </c>
      <c r="P212" s="47" t="str">
        <f t="shared" si="55"/>
        <v/>
      </c>
      <c r="Q212" s="48">
        <f t="shared" si="65"/>
        <v>0</v>
      </c>
      <c r="R212" s="2"/>
      <c r="AH212" s="57" t="str">
        <f>IF(G212&gt;1,IF($E$10&gt;0,100-(#REF!/(1+(AL212/#REF!)^#REF!)^#REF!+#REF!/(AL212-1))*100,100-(AL212*D$5+D$6)*100),"")</f>
        <v/>
      </c>
      <c r="AI212" s="21" t="str">
        <f t="shared" si="56"/>
        <v/>
      </c>
      <c r="AJ212" s="21" t="str">
        <f t="shared" si="57"/>
        <v/>
      </c>
      <c r="AK212" s="48">
        <f t="shared" si="58"/>
        <v>0</v>
      </c>
      <c r="AL212" s="58" t="str">
        <f t="shared" si="59"/>
        <v/>
      </c>
      <c r="AM212" s="59" t="str">
        <f t="shared" si="60"/>
        <v/>
      </c>
      <c r="AN212" s="59" t="str">
        <f t="shared" si="61"/>
        <v/>
      </c>
      <c r="AO212" s="60"/>
    </row>
    <row r="213" spans="3:41" x14ac:dyDescent="0.25">
      <c r="C213" s="82"/>
      <c r="D213" s="45"/>
      <c r="E213" s="83" t="str">
        <f t="shared" si="50"/>
        <v/>
      </c>
      <c r="F213" s="45"/>
      <c r="G213" s="45"/>
      <c r="H213" s="45"/>
      <c r="I213" s="46" t="str">
        <f t="shared" si="62"/>
        <v/>
      </c>
      <c r="J213" s="46" t="str">
        <f t="shared" si="63"/>
        <v/>
      </c>
      <c r="K213" s="47" t="str">
        <f t="shared" si="51"/>
        <v/>
      </c>
      <c r="L213" s="47" t="str">
        <f t="shared" si="52"/>
        <v/>
      </c>
      <c r="M213" s="48">
        <f t="shared" si="64"/>
        <v>0</v>
      </c>
      <c r="N213" s="46" t="str">
        <f t="shared" si="53"/>
        <v/>
      </c>
      <c r="O213" s="47" t="str">
        <f t="shared" si="54"/>
        <v/>
      </c>
      <c r="P213" s="47" t="str">
        <f t="shared" si="55"/>
        <v/>
      </c>
      <c r="Q213" s="48">
        <f t="shared" si="65"/>
        <v>0</v>
      </c>
      <c r="R213" s="2"/>
      <c r="AH213" s="57" t="str">
        <f>IF(G213&gt;1,IF($E$10&gt;0,100-(#REF!/(1+(AL213/#REF!)^#REF!)^#REF!+#REF!/(AL213-1))*100,100-(AL213*D$5+D$6)*100),"")</f>
        <v/>
      </c>
      <c r="AI213" s="21" t="str">
        <f t="shared" si="56"/>
        <v/>
      </c>
      <c r="AJ213" s="21" t="str">
        <f t="shared" si="57"/>
        <v/>
      </c>
      <c r="AK213" s="48">
        <f t="shared" si="58"/>
        <v>0</v>
      </c>
      <c r="AL213" s="58" t="str">
        <f t="shared" si="59"/>
        <v/>
      </c>
      <c r="AM213" s="59" t="str">
        <f t="shared" si="60"/>
        <v/>
      </c>
      <c r="AN213" s="59" t="str">
        <f t="shared" si="61"/>
        <v/>
      </c>
      <c r="AO213" s="60"/>
    </row>
    <row r="214" spans="3:41" x14ac:dyDescent="0.25">
      <c r="C214" s="82"/>
      <c r="D214" s="45"/>
      <c r="E214" s="83" t="str">
        <f t="shared" si="50"/>
        <v/>
      </c>
      <c r="F214" s="45"/>
      <c r="G214" s="45"/>
      <c r="H214" s="45"/>
      <c r="I214" s="46" t="str">
        <f t="shared" si="62"/>
        <v/>
      </c>
      <c r="J214" s="46" t="str">
        <f t="shared" si="63"/>
        <v/>
      </c>
      <c r="K214" s="47" t="str">
        <f t="shared" si="51"/>
        <v/>
      </c>
      <c r="L214" s="47" t="str">
        <f t="shared" si="52"/>
        <v/>
      </c>
      <c r="M214" s="48">
        <f t="shared" si="64"/>
        <v>0</v>
      </c>
      <c r="N214" s="46" t="str">
        <f t="shared" si="53"/>
        <v/>
      </c>
      <c r="O214" s="47" t="str">
        <f t="shared" si="54"/>
        <v/>
      </c>
      <c r="P214" s="47" t="str">
        <f t="shared" si="55"/>
        <v/>
      </c>
      <c r="Q214" s="48">
        <f t="shared" si="65"/>
        <v>0</v>
      </c>
      <c r="R214" s="2"/>
      <c r="AH214" s="57" t="str">
        <f>IF(G214&gt;1,IF($E$10&gt;0,100-(#REF!/(1+(AL214/#REF!)^#REF!)^#REF!+#REF!/(AL214-1))*100,100-(AL214*D$5+D$6)*100),"")</f>
        <v/>
      </c>
      <c r="AI214" s="21" t="str">
        <f t="shared" si="56"/>
        <v/>
      </c>
      <c r="AJ214" s="21" t="str">
        <f t="shared" si="57"/>
        <v/>
      </c>
      <c r="AK214" s="48">
        <f t="shared" si="58"/>
        <v>0</v>
      </c>
      <c r="AL214" s="58" t="str">
        <f t="shared" si="59"/>
        <v/>
      </c>
      <c r="AM214" s="59" t="str">
        <f t="shared" si="60"/>
        <v/>
      </c>
      <c r="AN214" s="59" t="str">
        <f t="shared" si="61"/>
        <v/>
      </c>
      <c r="AO214" s="60"/>
    </row>
    <row r="215" spans="3:41" ht="15.75" thickBot="1" x14ac:dyDescent="0.3">
      <c r="C215" s="87"/>
      <c r="D215" s="84"/>
      <c r="E215" s="83" t="str">
        <f t="shared" si="50"/>
        <v/>
      </c>
      <c r="F215" s="45"/>
      <c r="G215" s="45"/>
      <c r="H215" s="45"/>
      <c r="I215" s="46" t="str">
        <f t="shared" si="62"/>
        <v/>
      </c>
      <c r="J215" s="46" t="str">
        <f t="shared" si="63"/>
        <v/>
      </c>
      <c r="K215" s="47" t="str">
        <f t="shared" si="51"/>
        <v/>
      </c>
      <c r="L215" s="47" t="str">
        <f t="shared" si="52"/>
        <v/>
      </c>
      <c r="M215" s="48">
        <f t="shared" si="64"/>
        <v>0</v>
      </c>
      <c r="N215" s="46" t="str">
        <f t="shared" si="53"/>
        <v/>
      </c>
      <c r="O215" s="47" t="str">
        <f t="shared" si="54"/>
        <v/>
      </c>
      <c r="P215" s="47" t="str">
        <f t="shared" si="55"/>
        <v/>
      </c>
      <c r="Q215" s="48">
        <f t="shared" si="65"/>
        <v>0</v>
      </c>
      <c r="R215" s="2"/>
      <c r="AH215" s="57" t="str">
        <f>IF(G215&gt;1,IF($E$10&gt;0,100-(#REF!/(1+(AL215/#REF!)^#REF!)^#REF!+#REF!/(AL215-1))*100,100-(AL215*D$5+D$6)*100),"")</f>
        <v/>
      </c>
      <c r="AI215" s="21" t="str">
        <f t="shared" si="56"/>
        <v/>
      </c>
      <c r="AJ215" s="21" t="str">
        <f t="shared" si="57"/>
        <v/>
      </c>
      <c r="AK215" s="48">
        <f t="shared" si="58"/>
        <v>0</v>
      </c>
      <c r="AL215" s="58" t="str">
        <f t="shared" si="59"/>
        <v/>
      </c>
      <c r="AM215" s="59" t="str">
        <f t="shared" si="60"/>
        <v/>
      </c>
      <c r="AN215" s="59" t="str">
        <f t="shared" si="61"/>
        <v/>
      </c>
      <c r="AO215" s="60"/>
    </row>
    <row r="216" spans="3:41" x14ac:dyDescent="0.25">
      <c r="F216" s="45"/>
      <c r="G216" s="45"/>
      <c r="H216" s="45"/>
      <c r="I216" s="46" t="str">
        <f t="shared" si="62"/>
        <v/>
      </c>
      <c r="J216" s="46" t="str">
        <f t="shared" si="63"/>
        <v/>
      </c>
      <c r="K216" s="47" t="str">
        <f t="shared" si="51"/>
        <v/>
      </c>
      <c r="L216" s="47" t="str">
        <f t="shared" si="52"/>
        <v/>
      </c>
      <c r="M216" s="48">
        <f t="shared" si="64"/>
        <v>0</v>
      </c>
      <c r="N216" s="46" t="str">
        <f t="shared" si="53"/>
        <v/>
      </c>
      <c r="O216" s="47" t="str">
        <f t="shared" si="54"/>
        <v/>
      </c>
      <c r="P216" s="47" t="str">
        <f t="shared" si="55"/>
        <v/>
      </c>
      <c r="Q216" s="48">
        <f t="shared" si="65"/>
        <v>0</v>
      </c>
      <c r="R216" s="2"/>
      <c r="AH216" s="57" t="str">
        <f>IF(G216&gt;1,IF($E$10&gt;0,100-(#REF!/(1+(AL216/#REF!)^#REF!)^#REF!+#REF!/(AL216-1))*100,100-(AL216*D$5+D$6)*100),"")</f>
        <v/>
      </c>
      <c r="AI216" s="21" t="str">
        <f t="shared" si="56"/>
        <v/>
      </c>
      <c r="AJ216" s="21" t="str">
        <f t="shared" si="57"/>
        <v/>
      </c>
      <c r="AK216" s="48">
        <f t="shared" si="58"/>
        <v>0</v>
      </c>
      <c r="AL216" s="58" t="str">
        <f t="shared" si="59"/>
        <v/>
      </c>
      <c r="AM216" s="59" t="str">
        <f t="shared" si="60"/>
        <v/>
      </c>
      <c r="AN216" s="59" t="str">
        <f t="shared" si="61"/>
        <v/>
      </c>
      <c r="AO216" s="60"/>
    </row>
    <row r="217" spans="3:41" x14ac:dyDescent="0.25">
      <c r="F217" s="45"/>
      <c r="G217" s="45"/>
      <c r="H217" s="45"/>
      <c r="I217" s="46" t="str">
        <f t="shared" si="62"/>
        <v/>
      </c>
      <c r="J217" s="46" t="str">
        <f t="shared" si="63"/>
        <v/>
      </c>
      <c r="K217" s="47" t="str">
        <f t="shared" si="51"/>
        <v/>
      </c>
      <c r="L217" s="47" t="str">
        <f t="shared" si="52"/>
        <v/>
      </c>
      <c r="M217" s="48">
        <f t="shared" si="64"/>
        <v>0</v>
      </c>
      <c r="N217" s="46" t="str">
        <f t="shared" si="53"/>
        <v/>
      </c>
      <c r="O217" s="47" t="str">
        <f t="shared" si="54"/>
        <v/>
      </c>
      <c r="P217" s="47" t="str">
        <f t="shared" si="55"/>
        <v/>
      </c>
      <c r="Q217" s="48">
        <f t="shared" si="65"/>
        <v>0</v>
      </c>
      <c r="R217" s="2"/>
      <c r="AH217" s="57" t="str">
        <f>IF(G217&gt;1,IF($E$10&gt;0,100-(#REF!/(1+(AL217/#REF!)^#REF!)^#REF!+#REF!/(AL217-1))*100,100-(AL217*D$5+D$6)*100),"")</f>
        <v/>
      </c>
      <c r="AI217" s="21" t="str">
        <f t="shared" si="56"/>
        <v/>
      </c>
      <c r="AJ217" s="21" t="str">
        <f t="shared" si="57"/>
        <v/>
      </c>
      <c r="AK217" s="48">
        <f t="shared" si="58"/>
        <v>0</v>
      </c>
      <c r="AL217" s="58" t="str">
        <f t="shared" si="59"/>
        <v/>
      </c>
      <c r="AM217" s="59" t="str">
        <f t="shared" si="60"/>
        <v/>
      </c>
      <c r="AN217" s="59" t="str">
        <f t="shared" si="61"/>
        <v/>
      </c>
      <c r="AO217" s="60"/>
    </row>
    <row r="218" spans="3:41" x14ac:dyDescent="0.25">
      <c r="F218" s="45"/>
      <c r="G218" s="45"/>
      <c r="H218" s="45"/>
      <c r="I218" s="46" t="str">
        <f t="shared" si="62"/>
        <v/>
      </c>
      <c r="J218" s="46" t="str">
        <f t="shared" si="63"/>
        <v/>
      </c>
      <c r="K218" s="47" t="str">
        <f t="shared" si="51"/>
        <v/>
      </c>
      <c r="L218" s="47" t="str">
        <f t="shared" si="52"/>
        <v/>
      </c>
      <c r="M218" s="48">
        <f t="shared" si="64"/>
        <v>0</v>
      </c>
      <c r="N218" s="46" t="str">
        <f t="shared" si="53"/>
        <v/>
      </c>
      <c r="O218" s="47" t="str">
        <f t="shared" si="54"/>
        <v/>
      </c>
      <c r="P218" s="47" t="str">
        <f t="shared" si="55"/>
        <v/>
      </c>
      <c r="Q218" s="48">
        <f t="shared" si="65"/>
        <v>0</v>
      </c>
      <c r="R218" s="2"/>
      <c r="AH218" s="57" t="str">
        <f>IF(G218&gt;1,IF($E$10&gt;0,100-(#REF!/(1+(AL218/#REF!)^#REF!)^#REF!+#REF!/(AL218-1))*100,100-(AL218*D$5+D$6)*100),"")</f>
        <v/>
      </c>
      <c r="AI218" s="21" t="str">
        <f t="shared" si="56"/>
        <v/>
      </c>
      <c r="AJ218" s="21" t="str">
        <f t="shared" si="57"/>
        <v/>
      </c>
      <c r="AK218" s="48">
        <f t="shared" si="58"/>
        <v>0</v>
      </c>
      <c r="AL218" s="58" t="str">
        <f t="shared" si="59"/>
        <v/>
      </c>
      <c r="AM218" s="59" t="str">
        <f t="shared" si="60"/>
        <v/>
      </c>
      <c r="AN218" s="59" t="str">
        <f t="shared" si="61"/>
        <v/>
      </c>
      <c r="AO218" s="60"/>
    </row>
    <row r="219" spans="3:41" x14ac:dyDescent="0.25">
      <c r="F219" s="45"/>
      <c r="G219" s="45"/>
      <c r="H219" s="45"/>
      <c r="I219" s="46" t="str">
        <f t="shared" si="62"/>
        <v/>
      </c>
      <c r="J219" s="46" t="str">
        <f t="shared" si="63"/>
        <v/>
      </c>
      <c r="K219" s="47" t="str">
        <f t="shared" si="51"/>
        <v/>
      </c>
      <c r="L219" s="47" t="str">
        <f t="shared" si="52"/>
        <v/>
      </c>
      <c r="M219" s="48">
        <f t="shared" si="64"/>
        <v>0</v>
      </c>
      <c r="N219" s="46" t="str">
        <f t="shared" si="53"/>
        <v/>
      </c>
      <c r="O219" s="47" t="str">
        <f t="shared" si="54"/>
        <v/>
      </c>
      <c r="P219" s="47" t="str">
        <f t="shared" si="55"/>
        <v/>
      </c>
      <c r="Q219" s="48">
        <f t="shared" si="65"/>
        <v>0</v>
      </c>
      <c r="R219" s="2"/>
      <c r="AH219" s="57" t="str">
        <f>IF(G219&gt;1,IF($E$10&gt;0,100-(#REF!/(1+(AL219/#REF!)^#REF!)^#REF!+#REF!/(AL219-1))*100,100-(AL219*D$5+D$6)*100),"")</f>
        <v/>
      </c>
      <c r="AI219" s="21" t="str">
        <f t="shared" si="56"/>
        <v/>
      </c>
      <c r="AJ219" s="21" t="str">
        <f t="shared" si="57"/>
        <v/>
      </c>
      <c r="AK219" s="48">
        <f t="shared" si="58"/>
        <v>0</v>
      </c>
      <c r="AL219" s="58" t="str">
        <f t="shared" si="59"/>
        <v/>
      </c>
      <c r="AM219" s="59" t="str">
        <f t="shared" si="60"/>
        <v/>
      </c>
      <c r="AN219" s="59" t="str">
        <f t="shared" si="61"/>
        <v/>
      </c>
      <c r="AO219" s="60"/>
    </row>
    <row r="220" spans="3:41" ht="15.75" thickBot="1" x14ac:dyDescent="0.3">
      <c r="F220" s="84"/>
      <c r="G220" s="84"/>
      <c r="H220" s="84"/>
      <c r="I220" s="46" t="str">
        <f t="shared" si="62"/>
        <v/>
      </c>
      <c r="J220" s="46" t="str">
        <f t="shared" si="63"/>
        <v/>
      </c>
      <c r="K220" s="85" t="str">
        <f t="shared" si="51"/>
        <v/>
      </c>
      <c r="L220" s="85" t="str">
        <f t="shared" si="52"/>
        <v/>
      </c>
      <c r="M220" s="48">
        <f t="shared" si="64"/>
        <v>0</v>
      </c>
      <c r="N220" s="46" t="str">
        <f t="shared" si="53"/>
        <v/>
      </c>
      <c r="O220" s="47" t="str">
        <f t="shared" si="54"/>
        <v/>
      </c>
      <c r="P220" s="47" t="str">
        <f t="shared" si="55"/>
        <v/>
      </c>
      <c r="Q220" s="48">
        <f t="shared" si="65"/>
        <v>0</v>
      </c>
      <c r="R220" s="2"/>
      <c r="AH220" s="57" t="str">
        <f>IF(G220&gt;1,IF($E$10&gt;0,100-(#REF!/(1+(AL220/#REF!)^#REF!)^#REF!+#REF!/(AL220-1))*100,100-(AL220*D$5+D$6)*100),"")</f>
        <v/>
      </c>
      <c r="AI220" s="21" t="str">
        <f t="shared" si="56"/>
        <v/>
      </c>
      <c r="AJ220" s="21" t="str">
        <f t="shared" si="57"/>
        <v/>
      </c>
      <c r="AK220" s="86">
        <f t="shared" si="58"/>
        <v>0</v>
      </c>
      <c r="AL220" s="58" t="str">
        <f t="shared" si="59"/>
        <v/>
      </c>
      <c r="AM220" s="59" t="str">
        <f t="shared" si="60"/>
        <v/>
      </c>
      <c r="AN220" s="59" t="str">
        <f t="shared" si="61"/>
        <v/>
      </c>
      <c r="AO220" s="60"/>
    </row>
  </sheetData>
  <mergeCells count="14">
    <mergeCell ref="AD3:AF3"/>
    <mergeCell ref="AH3:AL3"/>
    <mergeCell ref="C9:E9"/>
    <mergeCell ref="C33:E33"/>
    <mergeCell ref="C2:E2"/>
    <mergeCell ref="G2:H2"/>
    <mergeCell ref="J2:Q2"/>
    <mergeCell ref="T2:AF2"/>
    <mergeCell ref="J3:M3"/>
    <mergeCell ref="N3:Q3"/>
    <mergeCell ref="T3:U3"/>
    <mergeCell ref="V3:W3"/>
    <mergeCell ref="X3:Z3"/>
    <mergeCell ref="AA3:AC3"/>
  </mergeCells>
  <conditionalFormatting sqref="L7:M220">
    <cfRule type="cellIs" dxfId="79" priority="5" operator="between">
      <formula>1.2</formula>
      <formula>10</formula>
    </cfRule>
  </conditionalFormatting>
  <conditionalFormatting sqref="P7:P220">
    <cfRule type="cellIs" dxfId="78" priority="4" operator="between">
      <formula>1.2</formula>
      <formula>10</formula>
    </cfRule>
  </conditionalFormatting>
  <conditionalFormatting sqref="Q7:R220">
    <cfRule type="cellIs" dxfId="77" priority="3" operator="between">
      <formula>1.2</formula>
      <formula>10</formula>
    </cfRule>
  </conditionalFormatting>
  <conditionalFormatting sqref="AK7:AK220">
    <cfRule type="cellIs" dxfId="76" priority="2" operator="between">
      <formula>1.2</formula>
      <formula>10</formula>
    </cfRule>
  </conditionalFormatting>
  <conditionalFormatting sqref="AJ7:AJ220">
    <cfRule type="cellIs" dxfId="75" priority="1" operator="between">
      <formula>1.2</formula>
      <formula>10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8E482-DFD3-45B3-ABB1-3CF6B661F509}">
  <dimension ref="B1:AO220"/>
  <sheetViews>
    <sheetView zoomScale="80" zoomScaleNormal="80" workbookViewId="0">
      <selection activeCell="E4" sqref="E4"/>
    </sheetView>
  </sheetViews>
  <sheetFormatPr defaultColWidth="9.140625" defaultRowHeight="15" x14ac:dyDescent="0.25"/>
  <cols>
    <col min="1" max="1" width="1.42578125" customWidth="1"/>
    <col min="2" max="2" width="6.140625" customWidth="1"/>
    <col min="3" max="3" width="6" bestFit="1" customWidth="1"/>
    <col min="4" max="4" width="12.7109375" customWidth="1"/>
    <col min="5" max="5" width="19.140625" customWidth="1"/>
    <col min="6" max="7" width="11.5703125" bestFit="1" customWidth="1"/>
    <col min="8" max="8" width="15.28515625" bestFit="1" customWidth="1"/>
    <col min="9" max="9" width="12.7109375" customWidth="1"/>
    <col min="10" max="10" width="12" bestFit="1" customWidth="1"/>
    <col min="11" max="11" width="7.7109375" bestFit="1" customWidth="1"/>
    <col min="12" max="12" width="5.28515625" bestFit="1" customWidth="1"/>
    <col min="13" max="13" width="0.5703125" customWidth="1"/>
    <col min="14" max="14" width="12" bestFit="1" customWidth="1"/>
    <col min="15" max="15" width="6.140625" bestFit="1" customWidth="1"/>
    <col min="16" max="16" width="6.85546875" bestFit="1" customWidth="1"/>
    <col min="17" max="17" width="3.5703125" bestFit="1" customWidth="1"/>
    <col min="18" max="18" width="1.140625" customWidth="1"/>
    <col min="19" max="19" width="12.140625" bestFit="1" customWidth="1"/>
    <col min="20" max="20" width="8.28515625" bestFit="1" customWidth="1"/>
    <col min="21" max="21" width="8.85546875" bestFit="1" customWidth="1"/>
    <col min="34" max="34" width="8.7109375" customWidth="1"/>
    <col min="35" max="35" width="12.140625" bestFit="1" customWidth="1"/>
    <col min="36" max="36" width="8.28515625" bestFit="1" customWidth="1"/>
    <col min="37" max="37" width="0.85546875" customWidth="1"/>
    <col min="52" max="52" width="13.140625" bestFit="1" customWidth="1"/>
    <col min="54" max="54" width="12.28515625" bestFit="1" customWidth="1"/>
    <col min="55" max="55" width="16.28515625" bestFit="1" customWidth="1"/>
    <col min="56" max="56" width="12.5703125" bestFit="1" customWidth="1"/>
  </cols>
  <sheetData>
    <row r="1" spans="3:41" ht="15.75" thickBot="1" x14ac:dyDescent="0.3">
      <c r="G1">
        <f>COUNT(G7:G220)</f>
        <v>4</v>
      </c>
    </row>
    <row r="2" spans="3:41" ht="15.75" thickBot="1" x14ac:dyDescent="0.3">
      <c r="C2" s="186" t="s">
        <v>0</v>
      </c>
      <c r="D2" s="187"/>
      <c r="E2" s="187"/>
      <c r="F2" s="152"/>
      <c r="G2" s="186" t="s">
        <v>1</v>
      </c>
      <c r="H2" s="188"/>
      <c r="I2" s="152"/>
      <c r="J2" s="186" t="s">
        <v>2</v>
      </c>
      <c r="K2" s="187"/>
      <c r="L2" s="187"/>
      <c r="M2" s="187"/>
      <c r="N2" s="187"/>
      <c r="O2" s="187"/>
      <c r="P2" s="187"/>
      <c r="Q2" s="188"/>
      <c r="R2" s="1"/>
      <c r="S2" s="2"/>
      <c r="T2" s="186" t="s">
        <v>3</v>
      </c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8"/>
      <c r="AH2" s="1"/>
      <c r="AI2" s="1"/>
      <c r="AJ2" s="1"/>
      <c r="AK2" s="1"/>
    </row>
    <row r="3" spans="3:41" ht="15.75" thickBot="1" x14ac:dyDescent="0.3">
      <c r="C3" s="151"/>
      <c r="D3" s="152" t="s">
        <v>4</v>
      </c>
      <c r="E3" s="153" t="s">
        <v>5</v>
      </c>
      <c r="F3" s="152"/>
      <c r="G3" s="152"/>
      <c r="H3" s="152"/>
      <c r="I3" s="3"/>
      <c r="J3" s="183" t="s">
        <v>4</v>
      </c>
      <c r="K3" s="184"/>
      <c r="L3" s="184"/>
      <c r="M3" s="185"/>
      <c r="N3" s="183" t="s">
        <v>6</v>
      </c>
      <c r="O3" s="184"/>
      <c r="P3" s="184"/>
      <c r="Q3" s="185"/>
      <c r="R3" s="1"/>
      <c r="T3" s="189" t="s">
        <v>7</v>
      </c>
      <c r="U3" s="190"/>
      <c r="V3" s="189" t="s">
        <v>8</v>
      </c>
      <c r="W3" s="190"/>
      <c r="X3" s="179" t="s">
        <v>9</v>
      </c>
      <c r="Y3" s="179"/>
      <c r="Z3" s="180"/>
      <c r="AA3" s="178" t="s">
        <v>10</v>
      </c>
      <c r="AB3" s="179"/>
      <c r="AC3" s="180"/>
      <c r="AD3" s="178" t="s">
        <v>11</v>
      </c>
      <c r="AE3" s="179"/>
      <c r="AF3" s="180"/>
      <c r="AG3" s="4"/>
      <c r="AH3" s="181" t="str">
        <f>CONCATENATE(G6,"CF")</f>
        <v>07/17Core_eCF</v>
      </c>
      <c r="AI3" s="182"/>
      <c r="AJ3" s="182"/>
      <c r="AK3" s="182"/>
      <c r="AL3" s="182"/>
      <c r="AM3" s="4"/>
      <c r="AN3" s="4"/>
    </row>
    <row r="4" spans="3:41" ht="15.75" thickBot="1" x14ac:dyDescent="0.3">
      <c r="C4" s="5" t="s">
        <v>12</v>
      </c>
      <c r="D4" s="6">
        <v>44394</v>
      </c>
      <c r="E4" s="7"/>
      <c r="F4" s="8"/>
      <c r="G4" s="8" t="s">
        <v>13</v>
      </c>
      <c r="H4" s="9">
        <f>RSQ(I7:I220,G7:G220)</f>
        <v>0.44906010109581118</v>
      </c>
      <c r="I4" s="88"/>
      <c r="J4" s="10" t="s">
        <v>14</v>
      </c>
      <c r="K4" s="11" t="s">
        <v>15</v>
      </c>
      <c r="L4" s="11" t="s">
        <v>16</v>
      </c>
      <c r="M4" s="12"/>
      <c r="N4" s="10" t="s">
        <v>14</v>
      </c>
      <c r="O4" s="11" t="s">
        <v>17</v>
      </c>
      <c r="P4" s="11" t="s">
        <v>18</v>
      </c>
      <c r="Q4" s="12"/>
      <c r="R4" s="4"/>
      <c r="S4" s="4"/>
      <c r="T4" s="13" t="s">
        <v>19</v>
      </c>
      <c r="U4" s="14" t="s">
        <v>20</v>
      </c>
      <c r="V4" s="13" t="s">
        <v>19</v>
      </c>
      <c r="W4" s="14" t="s">
        <v>20</v>
      </c>
      <c r="X4" s="13" t="s">
        <v>21</v>
      </c>
      <c r="Y4" s="14" t="s">
        <v>22</v>
      </c>
      <c r="Z4" s="13" t="s">
        <v>23</v>
      </c>
      <c r="AA4" s="13" t="s">
        <v>7</v>
      </c>
      <c r="AB4" s="14" t="s">
        <v>24</v>
      </c>
      <c r="AC4" s="13" t="s">
        <v>25</v>
      </c>
      <c r="AD4" s="14" t="s">
        <v>26</v>
      </c>
      <c r="AE4" s="13" t="s">
        <v>24</v>
      </c>
      <c r="AF4" s="14" t="s">
        <v>25</v>
      </c>
      <c r="AG4" s="15"/>
      <c r="AH4" s="16" t="s">
        <v>14</v>
      </c>
      <c r="AI4" s="17" t="s">
        <v>17</v>
      </c>
      <c r="AJ4" s="17" t="s">
        <v>18</v>
      </c>
      <c r="AK4" s="18"/>
      <c r="AM4" s="15"/>
      <c r="AN4" s="1"/>
    </row>
    <row r="5" spans="3:41" ht="15.75" thickBot="1" x14ac:dyDescent="0.3">
      <c r="C5" s="5" t="s">
        <v>37</v>
      </c>
      <c r="D5" s="61">
        <f>SLOPE(C35:C215,D35:D215)</f>
        <v>-12.594489563289336</v>
      </c>
      <c r="E5" s="62">
        <f>SLOPE(C35:C214,D35:D214)</f>
        <v>-12.594489563289336</v>
      </c>
      <c r="F5" s="8"/>
      <c r="G5" s="8" t="s">
        <v>27</v>
      </c>
      <c r="H5" s="19">
        <f>D4</f>
        <v>44394</v>
      </c>
      <c r="I5" s="89"/>
      <c r="J5" s="20">
        <f>1-(SUM(M7:M220))/COUNT(G7:G220)</f>
        <v>0.75</v>
      </c>
      <c r="K5" s="21">
        <f>IF(G7&gt;0.1,AVERAGE(K7:K220),0)</f>
        <v>5.5203787123588199E-2</v>
      </c>
      <c r="L5" s="21">
        <f>AVERAGE(L7:L220)</f>
        <v>0.71316524365892064</v>
      </c>
      <c r="M5" s="22"/>
      <c r="N5" s="20">
        <f>1-(SUM(Q7:Q220))/COUNT(L7:L220)</f>
        <v>0.75</v>
      </c>
      <c r="O5" s="21">
        <f>AVERAGE(O7:O220)</f>
        <v>0</v>
      </c>
      <c r="P5" s="21">
        <f>AVERAGE(P7:P220)</f>
        <v>0.68556335009712654</v>
      </c>
      <c r="Q5" s="22"/>
      <c r="R5" s="2"/>
      <c r="S5" s="23" t="s">
        <v>6</v>
      </c>
      <c r="T5" s="24">
        <f>100-$E$6</f>
        <v>24.177631999623387</v>
      </c>
      <c r="U5" s="25">
        <f>-$E$5</f>
        <v>12.594489563289336</v>
      </c>
      <c r="V5" s="24">
        <f>$E$6</f>
        <v>75.822368000376613</v>
      </c>
      <c r="W5" s="25">
        <f>$E$5</f>
        <v>-12.594489563289336</v>
      </c>
      <c r="X5" s="26">
        <v>5.4</v>
      </c>
      <c r="Y5" s="27">
        <f>X5*U5+T5</f>
        <v>92.187875641385801</v>
      </c>
      <c r="Z5" s="27">
        <f>100-Y5</f>
        <v>7.8121243586141986</v>
      </c>
      <c r="AA5" s="28">
        <v>85</v>
      </c>
      <c r="AB5" s="29">
        <f>(AA5-T5)/U5</f>
        <v>4.8292840844985756</v>
      </c>
      <c r="AC5" s="27">
        <f>100-AA5</f>
        <v>15</v>
      </c>
      <c r="AD5" s="28">
        <v>5</v>
      </c>
      <c r="AE5" s="29">
        <f>(AD5-V5)/W5</f>
        <v>5.6232821222712381</v>
      </c>
      <c r="AF5" s="30">
        <f>100-AD5</f>
        <v>95</v>
      </c>
      <c r="AG5" s="15"/>
      <c r="AH5" s="20">
        <f>1-(SUM(AK7:AK220))/COUNT(G7:G220)</f>
        <v>0</v>
      </c>
      <c r="AI5" s="21">
        <f>AVERAGE(AI7:AI220)</f>
        <v>691.09537871235887</v>
      </c>
      <c r="AJ5" s="21">
        <f>AVERAGE(AJ7:AJ220)</f>
        <v>691.09537871235887</v>
      </c>
      <c r="AK5" s="22"/>
      <c r="AM5" s="31">
        <v>181</v>
      </c>
      <c r="AN5" s="31">
        <v>0</v>
      </c>
    </row>
    <row r="6" spans="3:41" ht="15.75" thickBot="1" x14ac:dyDescent="0.3">
      <c r="C6" s="5" t="s">
        <v>38</v>
      </c>
      <c r="D6" s="61">
        <f>INTERCEPT(C35:C214,D35:D214)</f>
        <v>75.877571787500202</v>
      </c>
      <c r="E6" s="62">
        <f>D6-$K$5</f>
        <v>75.822368000376613</v>
      </c>
      <c r="F6" s="8" t="s">
        <v>45</v>
      </c>
      <c r="G6" s="8" t="str">
        <f>CONCATENATE(TEXT(H5,"mm/dd"),"Core_e")</f>
        <v>07/17Core_e</v>
      </c>
      <c r="H6" s="8" t="str">
        <f>CONCATENATE(TEXT(H5,"mm/dd"),"Core_AV%")</f>
        <v>07/17Core_AV%</v>
      </c>
      <c r="I6" s="32" t="s">
        <v>28</v>
      </c>
      <c r="J6" s="33" t="s">
        <v>29</v>
      </c>
      <c r="K6" s="34" t="s">
        <v>30</v>
      </c>
      <c r="L6" s="34" t="s">
        <v>31</v>
      </c>
      <c r="M6" s="35"/>
      <c r="N6" s="33" t="s">
        <v>29</v>
      </c>
      <c r="O6" s="34" t="s">
        <v>30</v>
      </c>
      <c r="P6" s="34" t="s">
        <v>31</v>
      </c>
      <c r="Q6" s="35"/>
      <c r="R6" s="36"/>
      <c r="S6" s="37"/>
      <c r="T6" s="38"/>
      <c r="U6" s="38"/>
      <c r="V6" s="38"/>
      <c r="W6" s="38"/>
      <c r="X6" s="39"/>
      <c r="Y6" s="40"/>
      <c r="Z6" s="40"/>
      <c r="AA6" s="40"/>
      <c r="AB6" s="39"/>
      <c r="AC6" s="40"/>
      <c r="AD6" s="40"/>
      <c r="AE6" s="41"/>
      <c r="AF6" s="42"/>
      <c r="AH6" s="43" t="s">
        <v>29</v>
      </c>
      <c r="AI6" s="44" t="s">
        <v>30</v>
      </c>
      <c r="AJ6" s="44" t="s">
        <v>31</v>
      </c>
      <c r="AK6" s="35"/>
      <c r="AL6" s="43" t="s">
        <v>32</v>
      </c>
      <c r="AM6" s="36" t="s">
        <v>33</v>
      </c>
      <c r="AN6" s="36" t="s">
        <v>34</v>
      </c>
      <c r="AO6" s="36" t="s">
        <v>35</v>
      </c>
    </row>
    <row r="7" spans="3:41" ht="15.75" thickBot="1" x14ac:dyDescent="0.3">
      <c r="C7" s="5" t="s">
        <v>39</v>
      </c>
      <c r="D7" s="61">
        <f>RSQ(D35:D214,E35:E214)</f>
        <v>0.9943749283470813</v>
      </c>
      <c r="E7" s="63">
        <f>D7</f>
        <v>0.9943749283470813</v>
      </c>
      <c r="F7" s="45">
        <v>101.1</v>
      </c>
      <c r="G7" s="45">
        <v>5.3777500000000007</v>
      </c>
      <c r="H7" s="45">
        <v>7.3499999999999943</v>
      </c>
      <c r="I7" s="46">
        <f>IF(G7&gt;1,100-H7,"")</f>
        <v>92.65</v>
      </c>
      <c r="J7" s="46">
        <f>IF(G7&gt;1,100-(G7*D$5+D$6),"")</f>
        <v>91.852444461479038</v>
      </c>
      <c r="K7" s="47">
        <f t="shared" ref="K7:K70" si="0">IF(G7&gt;1,I7-J7,"")</f>
        <v>0.79755553852096739</v>
      </c>
      <c r="L7" s="47">
        <f t="shared" ref="L7:L70" si="1">IF(G7&gt;1,ABS(K7),"")</f>
        <v>0.79755553852096739</v>
      </c>
      <c r="M7" s="48">
        <f>IF($G7&gt;1.2,IF(L7&gt;1.2,1,0),0)</f>
        <v>0</v>
      </c>
      <c r="N7" s="46">
        <f t="shared" ref="N7:N70" si="2">IF(G7&gt;1,J7+$K$5,"")</f>
        <v>91.907648248602626</v>
      </c>
      <c r="O7" s="47">
        <f t="shared" ref="O7:O70" si="3">IF(G7&gt;1,I7-N7,"")</f>
        <v>0.74235175139737919</v>
      </c>
      <c r="P7" s="47">
        <f t="shared" ref="P7:P70" si="4">IF(G7&gt;1,ABS(O7),"")</f>
        <v>0.74235175139737919</v>
      </c>
      <c r="Q7" s="48">
        <f>IF($G7&gt;1.2,IF(P7&gt;1.2,1,0),0)</f>
        <v>0</v>
      </c>
      <c r="R7" s="2"/>
      <c r="S7" s="49" t="s">
        <v>36</v>
      </c>
      <c r="T7" s="50">
        <f>100-$D$6</f>
        <v>24.122428212499798</v>
      </c>
      <c r="U7" s="51">
        <f>-$D$5</f>
        <v>12.594489563289336</v>
      </c>
      <c r="V7" s="50">
        <f>$D$6</f>
        <v>75.877571787500202</v>
      </c>
      <c r="W7" s="51">
        <f>$D$5</f>
        <v>-12.594489563289336</v>
      </c>
      <c r="X7" s="52">
        <f>X5</f>
        <v>5.4</v>
      </c>
      <c r="Y7" s="53">
        <f>X7*U7+T7</f>
        <v>92.132671854262213</v>
      </c>
      <c r="Z7" s="53">
        <f>100-Y7</f>
        <v>7.8673281457377868</v>
      </c>
      <c r="AA7" s="54">
        <f>AA5</f>
        <v>85</v>
      </c>
      <c r="AB7" s="55">
        <f>(AA7-T7)/U7</f>
        <v>4.8336672543639505</v>
      </c>
      <c r="AC7" s="53">
        <f>100-AA7</f>
        <v>15</v>
      </c>
      <c r="AD7" s="54">
        <f>AD5</f>
        <v>5</v>
      </c>
      <c r="AE7" s="55">
        <f>(AD7-V7)/W7</f>
        <v>5.627665292136613</v>
      </c>
      <c r="AF7" s="56">
        <f>100-AD7</f>
        <v>95</v>
      </c>
      <c r="AH7" s="57">
        <f>IF(G7&gt;1,IF($E$10&gt;0,100-(#REF!/(1+(AL7/#REF!)^#REF!)^#REF!+#REF!/(AL7-1))*100,100-(AL7*D$5+D$6)*100),"")</f>
        <v>-714.75555385209623</v>
      </c>
      <c r="AI7" s="21">
        <f t="shared" ref="AI7:AI70" si="5">IF(G7&gt;1,I7-AH7,"")</f>
        <v>807.4055538520962</v>
      </c>
      <c r="AJ7" s="21">
        <f t="shared" ref="AJ7:AJ70" si="6">IF(G7&gt;1,ABS(AI7),"")</f>
        <v>807.4055538520962</v>
      </c>
      <c r="AK7" s="48">
        <f t="shared" ref="AK7:AK70" si="7">IF($G7&gt;1.2,IF(AJ7&gt;1.2,1,0),0)</f>
        <v>1</v>
      </c>
      <c r="AL7" s="58">
        <f t="shared" ref="AL7:AL70" si="8">IF(G7&gt;0,G7+AN7,"")</f>
        <v>5.3777500000000007</v>
      </c>
      <c r="AM7" s="59">
        <f t="shared" ref="AM7:AM70" si="9">IF(G7&gt;0,$AM$5,"")</f>
        <v>181</v>
      </c>
      <c r="AN7" s="59">
        <f t="shared" ref="AN7:AN70" si="10">IF(G7&gt;0,$AN$5,"")</f>
        <v>0</v>
      </c>
      <c r="AO7" s="60"/>
    </row>
    <row r="8" spans="3:41" ht="15.75" thickBot="1" x14ac:dyDescent="0.3">
      <c r="C8" s="64"/>
      <c r="D8" s="65"/>
      <c r="E8" s="66"/>
      <c r="F8" s="45">
        <v>101.2</v>
      </c>
      <c r="G8" s="45">
        <v>5.5395000000000003</v>
      </c>
      <c r="H8" s="45">
        <v>5.7000000000000028</v>
      </c>
      <c r="I8" s="46">
        <f t="shared" ref="I8:I71" si="11">IF(G8&gt;1,100-H8,"")</f>
        <v>94.3</v>
      </c>
      <c r="J8" s="46">
        <f t="shared" ref="J8:J71" si="12">IF(G8&gt;1,100-(G8*D$5+D$6),"")</f>
        <v>93.889603148341081</v>
      </c>
      <c r="K8" s="47">
        <f t="shared" si="0"/>
        <v>0.41039685165891626</v>
      </c>
      <c r="L8" s="47">
        <f t="shared" si="1"/>
        <v>0.41039685165891626</v>
      </c>
      <c r="M8" s="48">
        <f t="shared" ref="M8:M71" si="13">IF($G8&gt;1.2,IF(L8&gt;1.2,1,0),0)</f>
        <v>0</v>
      </c>
      <c r="N8" s="46">
        <f t="shared" si="2"/>
        <v>93.944806935464669</v>
      </c>
      <c r="O8" s="47">
        <f t="shared" si="3"/>
        <v>0.35519306453532806</v>
      </c>
      <c r="P8" s="47">
        <f t="shared" si="4"/>
        <v>0.35519306453532806</v>
      </c>
      <c r="Q8" s="48">
        <f t="shared" ref="Q8:Q71" si="14">IF($G8&gt;1.2,IF(P8&gt;1.2,1,0),0)</f>
        <v>0</v>
      </c>
      <c r="R8" s="2"/>
      <c r="AH8" s="57">
        <f>IF(G8&gt;1,IF($E$10&gt;0,100-(#REF!/(1+(AL8/#REF!)^#REF!)^#REF!+#REF!/(AL8-1))*100,100-(AL8*D$5+D$6)*100),"")</f>
        <v>-511.03968516589191</v>
      </c>
      <c r="AI8" s="21">
        <f t="shared" si="5"/>
        <v>605.33968516589186</v>
      </c>
      <c r="AJ8" s="21">
        <f t="shared" si="6"/>
        <v>605.33968516589186</v>
      </c>
      <c r="AK8" s="48">
        <f t="shared" si="7"/>
        <v>1</v>
      </c>
      <c r="AL8" s="58">
        <f t="shared" si="8"/>
        <v>5.5395000000000003</v>
      </c>
      <c r="AM8" s="59">
        <f t="shared" si="9"/>
        <v>181</v>
      </c>
      <c r="AN8" s="59">
        <f t="shared" si="10"/>
        <v>0</v>
      </c>
      <c r="AO8" s="60"/>
    </row>
    <row r="9" spans="3:41" x14ac:dyDescent="0.25">
      <c r="C9" s="183" t="str">
        <f>CONCATENATE(TEXT(D4,"mm/dd"),"PuckCurve")</f>
        <v>07/17PuckCurve</v>
      </c>
      <c r="D9" s="184"/>
      <c r="E9" s="185"/>
      <c r="F9" s="45">
        <v>102.1</v>
      </c>
      <c r="G9" s="45">
        <v>5.45425</v>
      </c>
      <c r="H9" s="45">
        <v>8.5</v>
      </c>
      <c r="I9" s="46">
        <f t="shared" si="11"/>
        <v>91.5</v>
      </c>
      <c r="J9" s="46">
        <f t="shared" si="12"/>
        <v>92.815922913070665</v>
      </c>
      <c r="K9" s="47">
        <f t="shared" si="0"/>
        <v>-1.3159229130706649</v>
      </c>
      <c r="L9" s="47">
        <f t="shared" si="1"/>
        <v>1.3159229130706649</v>
      </c>
      <c r="M9" s="48">
        <f t="shared" si="13"/>
        <v>1</v>
      </c>
      <c r="N9" s="46">
        <f t="shared" si="2"/>
        <v>92.871126700194253</v>
      </c>
      <c r="O9" s="47">
        <f t="shared" si="3"/>
        <v>-1.3711267001942531</v>
      </c>
      <c r="P9" s="47">
        <f t="shared" si="4"/>
        <v>1.3711267001942531</v>
      </c>
      <c r="Q9" s="48">
        <f t="shared" si="14"/>
        <v>1</v>
      </c>
      <c r="R9" s="2"/>
      <c r="AH9" s="57">
        <f>IF(G9&gt;1,IF($E$10&gt;0,100-(#REF!/(1+(AL9/#REF!)^#REF!)^#REF!+#REF!/(AL9-1))*100,100-(AL9*D$5+D$6)*100),"")</f>
        <v>-618.40770869293351</v>
      </c>
      <c r="AI9" s="21">
        <f t="shared" si="5"/>
        <v>709.90770869293351</v>
      </c>
      <c r="AJ9" s="21">
        <f t="shared" si="6"/>
        <v>709.90770869293351</v>
      </c>
      <c r="AK9" s="48">
        <f t="shared" si="7"/>
        <v>1</v>
      </c>
      <c r="AL9" s="58">
        <f t="shared" si="8"/>
        <v>5.45425</v>
      </c>
      <c r="AM9" s="59">
        <f t="shared" si="9"/>
        <v>181</v>
      </c>
      <c r="AN9" s="59">
        <f t="shared" si="10"/>
        <v>0</v>
      </c>
      <c r="AO9" s="60"/>
    </row>
    <row r="10" spans="3:41" x14ac:dyDescent="0.25">
      <c r="C10" s="67">
        <v>4</v>
      </c>
      <c r="D10" s="68" t="s">
        <v>43</v>
      </c>
      <c r="E10" s="69"/>
      <c r="F10" s="94">
        <v>102.2</v>
      </c>
      <c r="G10" s="94">
        <v>5.5102500000000001</v>
      </c>
      <c r="H10" s="94">
        <v>6.1500000000000057</v>
      </c>
      <c r="I10" s="46">
        <f t="shared" si="11"/>
        <v>93.85</v>
      </c>
      <c r="J10" s="46">
        <f t="shared" si="12"/>
        <v>93.52121432861486</v>
      </c>
      <c r="K10" s="47">
        <f t="shared" si="0"/>
        <v>0.32878567138513404</v>
      </c>
      <c r="L10" s="47">
        <f t="shared" si="1"/>
        <v>0.32878567138513404</v>
      </c>
      <c r="M10" s="48">
        <f t="shared" si="13"/>
        <v>0</v>
      </c>
      <c r="N10" s="46">
        <f t="shared" si="2"/>
        <v>93.576418115738448</v>
      </c>
      <c r="O10" s="47">
        <f t="shared" si="3"/>
        <v>0.27358188426154584</v>
      </c>
      <c r="P10" s="47">
        <f t="shared" si="4"/>
        <v>0.27358188426154584</v>
      </c>
      <c r="Q10" s="48">
        <f t="shared" si="14"/>
        <v>0</v>
      </c>
      <c r="R10" s="2"/>
      <c r="AH10" s="57">
        <f>IF(G10&gt;1,IF($E$10&gt;0,100-(#REF!/(1+(AL10/#REF!)^#REF!)^#REF!+#REF!/(AL10-1))*100,100-(AL10*D$5+D$6)*100),"")</f>
        <v>-547.87856713851397</v>
      </c>
      <c r="AI10" s="21">
        <f t="shared" si="5"/>
        <v>641.72856713851399</v>
      </c>
      <c r="AJ10" s="21">
        <f t="shared" si="6"/>
        <v>641.72856713851399</v>
      </c>
      <c r="AK10" s="48">
        <f t="shared" si="7"/>
        <v>1</v>
      </c>
      <c r="AL10" s="58">
        <f t="shared" si="8"/>
        <v>5.5102500000000001</v>
      </c>
      <c r="AM10" s="59">
        <f t="shared" si="9"/>
        <v>181</v>
      </c>
      <c r="AN10" s="59">
        <f t="shared" si="10"/>
        <v>0</v>
      </c>
      <c r="AO10" s="60"/>
    </row>
    <row r="11" spans="3:41" ht="15.75" thickBot="1" x14ac:dyDescent="0.3">
      <c r="C11" s="70" t="s">
        <v>40</v>
      </c>
      <c r="D11" s="71" t="s">
        <v>41</v>
      </c>
      <c r="E11" s="72" t="str">
        <f>CONCATENATE(C9,"_C")</f>
        <v>07/17PuckCurve_C</v>
      </c>
      <c r="F11" s="94"/>
      <c r="G11" s="94"/>
      <c r="H11" s="94"/>
      <c r="I11" s="46" t="str">
        <f t="shared" si="11"/>
        <v/>
      </c>
      <c r="J11" s="46" t="str">
        <f t="shared" si="12"/>
        <v/>
      </c>
      <c r="K11" s="47" t="str">
        <f t="shared" si="0"/>
        <v/>
      </c>
      <c r="L11" s="47" t="str">
        <f t="shared" si="1"/>
        <v/>
      </c>
      <c r="M11" s="48">
        <f t="shared" si="13"/>
        <v>0</v>
      </c>
      <c r="N11" s="46" t="str">
        <f t="shared" si="2"/>
        <v/>
      </c>
      <c r="O11" s="47" t="str">
        <f t="shared" si="3"/>
        <v/>
      </c>
      <c r="P11" s="47" t="str">
        <f t="shared" si="4"/>
        <v/>
      </c>
      <c r="Q11" s="48">
        <f t="shared" si="14"/>
        <v>0</v>
      </c>
      <c r="R11" s="2"/>
      <c r="AH11" s="57" t="str">
        <f>IF(G11&gt;1,IF($E$10&gt;0,100-(#REF!/(1+(AL11/#REF!)^#REF!)^#REF!+#REF!/(AL11-1))*100,100-(AL11*D$5+D$6)*100),"")</f>
        <v/>
      </c>
      <c r="AI11" s="21" t="str">
        <f t="shared" si="5"/>
        <v/>
      </c>
      <c r="AJ11" s="21" t="str">
        <f t="shared" si="6"/>
        <v/>
      </c>
      <c r="AK11" s="48">
        <f t="shared" si="7"/>
        <v>0</v>
      </c>
      <c r="AL11" s="58" t="str">
        <f t="shared" si="8"/>
        <v/>
      </c>
      <c r="AM11" s="59" t="str">
        <f t="shared" si="9"/>
        <v/>
      </c>
      <c r="AN11" s="59" t="str">
        <f t="shared" si="10"/>
        <v/>
      </c>
      <c r="AO11" s="60"/>
    </row>
    <row r="12" spans="3:41" ht="15.75" thickBot="1" x14ac:dyDescent="0.3">
      <c r="C12" s="73">
        <f>C10</f>
        <v>4</v>
      </c>
      <c r="D12" s="74">
        <f>100-(D$5*$C12+D$6)</f>
        <v>74.500386465657144</v>
      </c>
      <c r="E12" s="75">
        <f>100-($E$5*C12+$E$6)</f>
        <v>74.555590252780732</v>
      </c>
      <c r="F12" s="94"/>
      <c r="G12" s="94"/>
      <c r="H12" s="94"/>
      <c r="I12" s="46" t="str">
        <f t="shared" si="11"/>
        <v/>
      </c>
      <c r="J12" s="46" t="str">
        <f t="shared" si="12"/>
        <v/>
      </c>
      <c r="K12" s="47" t="str">
        <f t="shared" si="0"/>
        <v/>
      </c>
      <c r="L12" s="47" t="str">
        <f t="shared" si="1"/>
        <v/>
      </c>
      <c r="M12" s="48">
        <f t="shared" si="13"/>
        <v>0</v>
      </c>
      <c r="N12" s="46" t="str">
        <f t="shared" si="2"/>
        <v/>
      </c>
      <c r="O12" s="47" t="str">
        <f t="shared" si="3"/>
        <v/>
      </c>
      <c r="P12" s="47" t="str">
        <f t="shared" si="4"/>
        <v/>
      </c>
      <c r="Q12" s="48">
        <f t="shared" si="14"/>
        <v>0</v>
      </c>
      <c r="R12" s="2"/>
      <c r="AH12" s="57" t="str">
        <f>IF(G12&gt;1,IF($E$10&gt;0,100-(#REF!/(1+(AL12/#REF!)^#REF!)^#REF!+#REF!/(AL12-1))*100,100-(AL12*D$5+D$6)*100),"")</f>
        <v/>
      </c>
      <c r="AI12" s="21" t="str">
        <f t="shared" si="5"/>
        <v/>
      </c>
      <c r="AJ12" s="21" t="str">
        <f t="shared" si="6"/>
        <v/>
      </c>
      <c r="AK12" s="48">
        <f t="shared" si="7"/>
        <v>0</v>
      </c>
      <c r="AL12" s="58" t="str">
        <f t="shared" si="8"/>
        <v/>
      </c>
      <c r="AM12" s="59" t="str">
        <f t="shared" si="9"/>
        <v/>
      </c>
      <c r="AN12" s="59" t="str">
        <f t="shared" si="10"/>
        <v/>
      </c>
      <c r="AO12" s="60"/>
    </row>
    <row r="13" spans="3:41" ht="15.75" thickBot="1" x14ac:dyDescent="0.3">
      <c r="C13" s="76">
        <f t="shared" ref="C13:C31" si="15">C12+0.1</f>
        <v>4.0999999999999996</v>
      </c>
      <c r="D13" s="74">
        <f t="shared" ref="D13:D31" si="16">100-(D$5*$C13+D$6)</f>
        <v>75.759835421986082</v>
      </c>
      <c r="E13" s="75">
        <f t="shared" ref="E13:E31" si="17">100-($E$5*C13+$E$6)</f>
        <v>75.815039209109671</v>
      </c>
      <c r="F13" s="94"/>
      <c r="G13" s="94"/>
      <c r="H13" s="94"/>
      <c r="I13" s="46" t="str">
        <f t="shared" si="11"/>
        <v/>
      </c>
      <c r="J13" s="46" t="str">
        <f t="shared" si="12"/>
        <v/>
      </c>
      <c r="K13" s="47" t="str">
        <f t="shared" si="0"/>
        <v/>
      </c>
      <c r="L13" s="47" t="str">
        <f t="shared" si="1"/>
        <v/>
      </c>
      <c r="M13" s="48">
        <f t="shared" si="13"/>
        <v>0</v>
      </c>
      <c r="N13" s="46" t="str">
        <f t="shared" si="2"/>
        <v/>
      </c>
      <c r="O13" s="47" t="str">
        <f t="shared" si="3"/>
        <v/>
      </c>
      <c r="P13" s="47" t="str">
        <f t="shared" si="4"/>
        <v/>
      </c>
      <c r="Q13" s="48">
        <f t="shared" si="14"/>
        <v>0</v>
      </c>
      <c r="R13" s="2"/>
      <c r="AH13" s="57" t="str">
        <f>IF(G13&gt;1,IF($E$10&gt;0,100-(#REF!/(1+(AL13/#REF!)^#REF!)^#REF!+#REF!/(AL13-1))*100,100-(AL13*D$5+D$6)*100),"")</f>
        <v/>
      </c>
      <c r="AI13" s="21" t="str">
        <f t="shared" si="5"/>
        <v/>
      </c>
      <c r="AJ13" s="21" t="str">
        <f t="shared" si="6"/>
        <v/>
      </c>
      <c r="AK13" s="48">
        <f t="shared" si="7"/>
        <v>0</v>
      </c>
      <c r="AL13" s="58" t="str">
        <f t="shared" si="8"/>
        <v/>
      </c>
      <c r="AM13" s="59" t="str">
        <f t="shared" si="9"/>
        <v/>
      </c>
      <c r="AN13" s="59" t="str">
        <f t="shared" si="10"/>
        <v/>
      </c>
      <c r="AO13" s="60"/>
    </row>
    <row r="14" spans="3:41" ht="15.75" thickBot="1" x14ac:dyDescent="0.3">
      <c r="C14" s="76">
        <f t="shared" si="15"/>
        <v>4.1999999999999993</v>
      </c>
      <c r="D14" s="74">
        <f t="shared" si="16"/>
        <v>77.019284378315007</v>
      </c>
      <c r="E14" s="75">
        <f t="shared" si="17"/>
        <v>77.074488165438595</v>
      </c>
      <c r="F14" s="93"/>
      <c r="G14" s="93"/>
      <c r="H14" s="93"/>
      <c r="I14" s="46" t="str">
        <f t="shared" si="11"/>
        <v/>
      </c>
      <c r="J14" s="46" t="str">
        <f t="shared" si="12"/>
        <v/>
      </c>
      <c r="K14" s="47" t="str">
        <f t="shared" si="0"/>
        <v/>
      </c>
      <c r="L14" s="47" t="str">
        <f t="shared" si="1"/>
        <v/>
      </c>
      <c r="M14" s="48">
        <f t="shared" si="13"/>
        <v>0</v>
      </c>
      <c r="N14" s="46" t="str">
        <f t="shared" si="2"/>
        <v/>
      </c>
      <c r="O14" s="47" t="str">
        <f t="shared" si="3"/>
        <v/>
      </c>
      <c r="P14" s="47" t="str">
        <f t="shared" si="4"/>
        <v/>
      </c>
      <c r="Q14" s="48">
        <f t="shared" si="14"/>
        <v>0</v>
      </c>
      <c r="R14" s="2"/>
      <c r="AH14" s="57" t="str">
        <f>IF(G14&gt;1,IF($E$10&gt;0,100-(#REF!/(1+(AL14/#REF!)^#REF!)^#REF!+#REF!/(AL14-1))*100,100-(AL14*D$5+D$6)*100),"")</f>
        <v/>
      </c>
      <c r="AI14" s="21" t="str">
        <f t="shared" si="5"/>
        <v/>
      </c>
      <c r="AJ14" s="21" t="str">
        <f t="shared" si="6"/>
        <v/>
      </c>
      <c r="AK14" s="48">
        <f t="shared" si="7"/>
        <v>0</v>
      </c>
      <c r="AL14" s="58" t="str">
        <f t="shared" si="8"/>
        <v/>
      </c>
      <c r="AM14" s="59" t="str">
        <f t="shared" si="9"/>
        <v/>
      </c>
      <c r="AN14" s="59" t="str">
        <f t="shared" si="10"/>
        <v/>
      </c>
      <c r="AO14" s="60"/>
    </row>
    <row r="15" spans="3:41" ht="15.75" thickBot="1" x14ac:dyDescent="0.3">
      <c r="C15" s="76">
        <f t="shared" si="15"/>
        <v>4.2999999999999989</v>
      </c>
      <c r="D15" s="74">
        <f t="shared" si="16"/>
        <v>78.278733334643931</v>
      </c>
      <c r="E15" s="75">
        <f t="shared" si="17"/>
        <v>78.333937121767519</v>
      </c>
      <c r="F15" s="93"/>
      <c r="G15" s="93"/>
      <c r="H15" s="93"/>
      <c r="I15" s="46" t="str">
        <f t="shared" si="11"/>
        <v/>
      </c>
      <c r="J15" s="46" t="str">
        <f t="shared" si="12"/>
        <v/>
      </c>
      <c r="K15" s="47" t="str">
        <f t="shared" si="0"/>
        <v/>
      </c>
      <c r="L15" s="47" t="str">
        <f t="shared" si="1"/>
        <v/>
      </c>
      <c r="M15" s="48">
        <f t="shared" si="13"/>
        <v>0</v>
      </c>
      <c r="N15" s="46" t="str">
        <f t="shared" si="2"/>
        <v/>
      </c>
      <c r="O15" s="47" t="str">
        <f t="shared" si="3"/>
        <v/>
      </c>
      <c r="P15" s="47" t="str">
        <f t="shared" si="4"/>
        <v/>
      </c>
      <c r="Q15" s="48">
        <f t="shared" si="14"/>
        <v>0</v>
      </c>
      <c r="R15" s="2"/>
      <c r="AH15" s="57" t="str">
        <f>IF(G15&gt;1,IF($E$10&gt;0,100-(#REF!/(1+(AL15/#REF!)^#REF!)^#REF!+#REF!/(AL15-1))*100,100-(AL15*D$5+D$6)*100),"")</f>
        <v/>
      </c>
      <c r="AI15" s="21" t="str">
        <f t="shared" si="5"/>
        <v/>
      </c>
      <c r="AJ15" s="21" t="str">
        <f t="shared" si="6"/>
        <v/>
      </c>
      <c r="AK15" s="48">
        <f t="shared" si="7"/>
        <v>0</v>
      </c>
      <c r="AL15" s="58" t="str">
        <f t="shared" si="8"/>
        <v/>
      </c>
      <c r="AM15" s="59" t="str">
        <f t="shared" si="9"/>
        <v/>
      </c>
      <c r="AN15" s="59" t="str">
        <f t="shared" si="10"/>
        <v/>
      </c>
      <c r="AO15" s="60"/>
    </row>
    <row r="16" spans="3:41" ht="15.75" thickBot="1" x14ac:dyDescent="0.3">
      <c r="C16" s="76">
        <f t="shared" si="15"/>
        <v>4.3999999999999986</v>
      </c>
      <c r="D16" s="74">
        <f t="shared" si="16"/>
        <v>79.538182290972856</v>
      </c>
      <c r="E16" s="75">
        <f t="shared" si="17"/>
        <v>79.593386078096444</v>
      </c>
      <c r="F16" s="93"/>
      <c r="G16" s="93"/>
      <c r="H16" s="93"/>
      <c r="I16" s="46" t="str">
        <f t="shared" si="11"/>
        <v/>
      </c>
      <c r="J16" s="46" t="str">
        <f t="shared" si="12"/>
        <v/>
      </c>
      <c r="K16" s="47" t="str">
        <f t="shared" si="0"/>
        <v/>
      </c>
      <c r="L16" s="47" t="str">
        <f t="shared" si="1"/>
        <v/>
      </c>
      <c r="M16" s="48">
        <f t="shared" si="13"/>
        <v>0</v>
      </c>
      <c r="N16" s="46" t="str">
        <f t="shared" si="2"/>
        <v/>
      </c>
      <c r="O16" s="47" t="str">
        <f t="shared" si="3"/>
        <v/>
      </c>
      <c r="P16" s="47" t="str">
        <f t="shared" si="4"/>
        <v/>
      </c>
      <c r="Q16" s="48">
        <f t="shared" si="14"/>
        <v>0</v>
      </c>
      <c r="R16" s="2"/>
      <c r="AH16" s="57" t="str">
        <f>IF(G16&gt;1,IF($E$10&gt;0,100-(#REF!/(1+(AL16/#REF!)^#REF!)^#REF!+#REF!/(AL16-1))*100,100-(AL16*D$5+D$6)*100),"")</f>
        <v/>
      </c>
      <c r="AI16" s="21" t="str">
        <f t="shared" si="5"/>
        <v/>
      </c>
      <c r="AJ16" s="21" t="str">
        <f t="shared" si="6"/>
        <v/>
      </c>
      <c r="AK16" s="48">
        <f t="shared" si="7"/>
        <v>0</v>
      </c>
      <c r="AL16" s="58" t="str">
        <f t="shared" si="8"/>
        <v/>
      </c>
      <c r="AM16" s="59" t="str">
        <f t="shared" si="9"/>
        <v/>
      </c>
      <c r="AN16" s="59" t="str">
        <f t="shared" si="10"/>
        <v/>
      </c>
      <c r="AO16" s="60"/>
    </row>
    <row r="17" spans="3:41" ht="15.75" thickBot="1" x14ac:dyDescent="0.3">
      <c r="C17" s="76">
        <f t="shared" si="15"/>
        <v>4.4999999999999982</v>
      </c>
      <c r="D17" s="74">
        <f t="shared" si="16"/>
        <v>80.79763124730178</v>
      </c>
      <c r="E17" s="75">
        <f t="shared" si="17"/>
        <v>80.852835034425368</v>
      </c>
      <c r="F17" s="93"/>
      <c r="G17" s="93"/>
      <c r="H17" s="93"/>
      <c r="I17" s="46" t="str">
        <f t="shared" si="11"/>
        <v/>
      </c>
      <c r="J17" s="46" t="str">
        <f t="shared" si="12"/>
        <v/>
      </c>
      <c r="K17" s="47" t="str">
        <f t="shared" si="0"/>
        <v/>
      </c>
      <c r="L17" s="47" t="str">
        <f t="shared" si="1"/>
        <v/>
      </c>
      <c r="M17" s="48">
        <f t="shared" si="13"/>
        <v>0</v>
      </c>
      <c r="N17" s="46" t="str">
        <f t="shared" si="2"/>
        <v/>
      </c>
      <c r="O17" s="47" t="str">
        <f t="shared" si="3"/>
        <v/>
      </c>
      <c r="P17" s="47" t="str">
        <f t="shared" si="4"/>
        <v/>
      </c>
      <c r="Q17" s="48">
        <f t="shared" si="14"/>
        <v>0</v>
      </c>
      <c r="R17" s="2"/>
      <c r="AH17" s="57" t="str">
        <f>IF(G17&gt;1,IF($E$10&gt;0,100-(#REF!/(1+(AL17/#REF!)^#REF!)^#REF!+#REF!/(AL17-1))*100,100-(AL17*D$5+D$6)*100),"")</f>
        <v/>
      </c>
      <c r="AI17" s="21" t="str">
        <f t="shared" si="5"/>
        <v/>
      </c>
      <c r="AJ17" s="21" t="str">
        <f t="shared" si="6"/>
        <v/>
      </c>
      <c r="AK17" s="48">
        <f t="shared" si="7"/>
        <v>0</v>
      </c>
      <c r="AL17" s="58" t="str">
        <f t="shared" si="8"/>
        <v/>
      </c>
      <c r="AM17" s="59" t="str">
        <f t="shared" si="9"/>
        <v/>
      </c>
      <c r="AN17" s="59" t="str">
        <f t="shared" si="10"/>
        <v/>
      </c>
      <c r="AO17" s="60"/>
    </row>
    <row r="18" spans="3:41" ht="15.75" thickBot="1" x14ac:dyDescent="0.3">
      <c r="C18" s="76">
        <f t="shared" si="15"/>
        <v>4.5999999999999979</v>
      </c>
      <c r="D18" s="74">
        <f t="shared" si="16"/>
        <v>82.057080203630719</v>
      </c>
      <c r="E18" s="75">
        <f t="shared" si="17"/>
        <v>82.112283990754307</v>
      </c>
      <c r="F18" s="93"/>
      <c r="G18" s="93"/>
      <c r="H18" s="93"/>
      <c r="I18" s="46" t="str">
        <f t="shared" si="11"/>
        <v/>
      </c>
      <c r="J18" s="46" t="str">
        <f t="shared" si="12"/>
        <v/>
      </c>
      <c r="K18" s="47" t="str">
        <f t="shared" si="0"/>
        <v/>
      </c>
      <c r="L18" s="47" t="str">
        <f t="shared" si="1"/>
        <v/>
      </c>
      <c r="M18" s="48">
        <f t="shared" si="13"/>
        <v>0</v>
      </c>
      <c r="N18" s="46" t="str">
        <f t="shared" si="2"/>
        <v/>
      </c>
      <c r="O18" s="47" t="str">
        <f t="shared" si="3"/>
        <v/>
      </c>
      <c r="P18" s="47" t="str">
        <f t="shared" si="4"/>
        <v/>
      </c>
      <c r="Q18" s="48">
        <f t="shared" si="14"/>
        <v>0</v>
      </c>
      <c r="R18" s="2"/>
      <c r="AH18" s="57" t="str">
        <f>IF(G18&gt;1,IF($E$10&gt;0,100-(#REF!/(1+(AL18/#REF!)^#REF!)^#REF!+#REF!/(AL18-1))*100,100-(AL18*D$5+D$6)*100),"")</f>
        <v/>
      </c>
      <c r="AI18" s="21" t="str">
        <f t="shared" si="5"/>
        <v/>
      </c>
      <c r="AJ18" s="21" t="str">
        <f t="shared" si="6"/>
        <v/>
      </c>
      <c r="AK18" s="48">
        <f t="shared" si="7"/>
        <v>0</v>
      </c>
      <c r="AL18" s="58" t="str">
        <f t="shared" si="8"/>
        <v/>
      </c>
      <c r="AM18" s="59" t="str">
        <f t="shared" si="9"/>
        <v/>
      </c>
      <c r="AN18" s="59" t="str">
        <f t="shared" si="10"/>
        <v/>
      </c>
      <c r="AO18" s="60"/>
    </row>
    <row r="19" spans="3:41" ht="15.75" thickBot="1" x14ac:dyDescent="0.3">
      <c r="C19" s="76">
        <f t="shared" si="15"/>
        <v>4.6999999999999975</v>
      </c>
      <c r="D19" s="74">
        <f t="shared" si="16"/>
        <v>83.316529159959657</v>
      </c>
      <c r="E19" s="75">
        <f t="shared" si="17"/>
        <v>83.371732947083245</v>
      </c>
      <c r="F19" s="93"/>
      <c r="G19" s="93"/>
      <c r="H19" s="93"/>
      <c r="I19" s="46" t="str">
        <f t="shared" si="11"/>
        <v/>
      </c>
      <c r="J19" s="46" t="str">
        <f t="shared" si="12"/>
        <v/>
      </c>
      <c r="K19" s="47" t="str">
        <f t="shared" si="0"/>
        <v/>
      </c>
      <c r="L19" s="47" t="str">
        <f t="shared" si="1"/>
        <v/>
      </c>
      <c r="M19" s="48">
        <f t="shared" si="13"/>
        <v>0</v>
      </c>
      <c r="N19" s="46" t="str">
        <f t="shared" si="2"/>
        <v/>
      </c>
      <c r="O19" s="47" t="str">
        <f t="shared" si="3"/>
        <v/>
      </c>
      <c r="P19" s="47" t="str">
        <f t="shared" si="4"/>
        <v/>
      </c>
      <c r="Q19" s="48">
        <f t="shared" si="14"/>
        <v>0</v>
      </c>
      <c r="R19" s="2"/>
      <c r="AH19" s="57" t="str">
        <f>IF(G19&gt;1,IF($E$10&gt;0,100-(#REF!/(1+(AL19/#REF!)^#REF!)^#REF!+#REF!/(AL19-1))*100,100-(AL19*D$5+D$6)*100),"")</f>
        <v/>
      </c>
      <c r="AI19" s="21" t="str">
        <f t="shared" si="5"/>
        <v/>
      </c>
      <c r="AJ19" s="21" t="str">
        <f t="shared" si="6"/>
        <v/>
      </c>
      <c r="AK19" s="48">
        <f t="shared" si="7"/>
        <v>0</v>
      </c>
      <c r="AL19" s="58" t="str">
        <f t="shared" si="8"/>
        <v/>
      </c>
      <c r="AM19" s="59" t="str">
        <f t="shared" si="9"/>
        <v/>
      </c>
      <c r="AN19" s="59" t="str">
        <f t="shared" si="10"/>
        <v/>
      </c>
      <c r="AO19" s="60"/>
    </row>
    <row r="20" spans="3:41" ht="15.75" thickBot="1" x14ac:dyDescent="0.3">
      <c r="C20" s="76">
        <f t="shared" si="15"/>
        <v>4.7999999999999972</v>
      </c>
      <c r="D20" s="74">
        <f t="shared" si="16"/>
        <v>84.575978116288582</v>
      </c>
      <c r="E20" s="75">
        <f t="shared" si="17"/>
        <v>84.63118190341217</v>
      </c>
      <c r="F20" s="93"/>
      <c r="G20" s="93"/>
      <c r="H20" s="93"/>
      <c r="I20" s="46" t="str">
        <f t="shared" si="11"/>
        <v/>
      </c>
      <c r="J20" s="46" t="str">
        <f t="shared" si="12"/>
        <v/>
      </c>
      <c r="K20" s="47" t="str">
        <f t="shared" si="0"/>
        <v/>
      </c>
      <c r="L20" s="47" t="str">
        <f t="shared" si="1"/>
        <v/>
      </c>
      <c r="M20" s="48">
        <f t="shared" si="13"/>
        <v>0</v>
      </c>
      <c r="N20" s="46" t="str">
        <f t="shared" si="2"/>
        <v/>
      </c>
      <c r="O20" s="47" t="str">
        <f t="shared" si="3"/>
        <v/>
      </c>
      <c r="P20" s="47" t="str">
        <f t="shared" si="4"/>
        <v/>
      </c>
      <c r="Q20" s="48">
        <f t="shared" si="14"/>
        <v>0</v>
      </c>
      <c r="R20" s="2"/>
      <c r="AH20" s="57" t="str">
        <f>IF(G20&gt;1,IF($E$10&gt;0,100-(#REF!/(1+(AL20/#REF!)^#REF!)^#REF!+#REF!/(AL20-1))*100,100-(AL20*D$5+D$6)*100),"")</f>
        <v/>
      </c>
      <c r="AI20" s="21" t="str">
        <f t="shared" si="5"/>
        <v/>
      </c>
      <c r="AJ20" s="21" t="str">
        <f t="shared" si="6"/>
        <v/>
      </c>
      <c r="AK20" s="48">
        <f t="shared" si="7"/>
        <v>0</v>
      </c>
      <c r="AL20" s="58" t="str">
        <f t="shared" si="8"/>
        <v/>
      </c>
      <c r="AM20" s="59" t="str">
        <f t="shared" si="9"/>
        <v/>
      </c>
      <c r="AN20" s="59" t="str">
        <f t="shared" si="10"/>
        <v/>
      </c>
      <c r="AO20" s="60"/>
    </row>
    <row r="21" spans="3:41" ht="15.75" thickBot="1" x14ac:dyDescent="0.3">
      <c r="C21" s="76">
        <f t="shared" si="15"/>
        <v>4.8999999999999968</v>
      </c>
      <c r="D21" s="74">
        <f t="shared" si="16"/>
        <v>85.835427072617506</v>
      </c>
      <c r="E21" s="75">
        <f t="shared" si="17"/>
        <v>85.890630859741094</v>
      </c>
      <c r="F21" s="93"/>
      <c r="G21" s="93"/>
      <c r="H21" s="93"/>
      <c r="I21" s="46" t="str">
        <f t="shared" si="11"/>
        <v/>
      </c>
      <c r="J21" s="46" t="str">
        <f t="shared" si="12"/>
        <v/>
      </c>
      <c r="K21" s="47" t="str">
        <f t="shared" si="0"/>
        <v/>
      </c>
      <c r="L21" s="47" t="str">
        <f t="shared" si="1"/>
        <v/>
      </c>
      <c r="M21" s="48">
        <f t="shared" si="13"/>
        <v>0</v>
      </c>
      <c r="N21" s="46" t="str">
        <f t="shared" si="2"/>
        <v/>
      </c>
      <c r="O21" s="47" t="str">
        <f t="shared" si="3"/>
        <v/>
      </c>
      <c r="P21" s="47" t="str">
        <f t="shared" si="4"/>
        <v/>
      </c>
      <c r="Q21" s="48">
        <f t="shared" si="14"/>
        <v>0</v>
      </c>
      <c r="R21" s="2"/>
      <c r="AH21" s="57" t="str">
        <f>IF(G21&gt;1,IF($E$10&gt;0,100-(#REF!/(1+(AL21/#REF!)^#REF!)^#REF!+#REF!/(AL21-1))*100,100-(AL21*D$5+D$6)*100),"")</f>
        <v/>
      </c>
      <c r="AI21" s="21" t="str">
        <f t="shared" si="5"/>
        <v/>
      </c>
      <c r="AJ21" s="21" t="str">
        <f t="shared" si="6"/>
        <v/>
      </c>
      <c r="AK21" s="48">
        <f t="shared" si="7"/>
        <v>0</v>
      </c>
      <c r="AL21" s="58" t="str">
        <f t="shared" si="8"/>
        <v/>
      </c>
      <c r="AM21" s="59" t="str">
        <f t="shared" si="9"/>
        <v/>
      </c>
      <c r="AN21" s="59" t="str">
        <f t="shared" si="10"/>
        <v/>
      </c>
      <c r="AO21" s="60"/>
    </row>
    <row r="22" spans="3:41" ht="15.75" thickBot="1" x14ac:dyDescent="0.3">
      <c r="C22" s="76">
        <f t="shared" si="15"/>
        <v>4.9999999999999964</v>
      </c>
      <c r="D22" s="74">
        <f t="shared" si="16"/>
        <v>87.09487602894643</v>
      </c>
      <c r="E22" s="75">
        <f t="shared" si="17"/>
        <v>87.150079816070019</v>
      </c>
      <c r="F22" s="93"/>
      <c r="G22" s="93"/>
      <c r="H22" s="93"/>
      <c r="I22" s="46" t="str">
        <f t="shared" si="11"/>
        <v/>
      </c>
      <c r="J22" s="46" t="str">
        <f t="shared" si="12"/>
        <v/>
      </c>
      <c r="K22" s="47" t="str">
        <f t="shared" si="0"/>
        <v/>
      </c>
      <c r="L22" s="47" t="str">
        <f t="shared" si="1"/>
        <v/>
      </c>
      <c r="M22" s="48">
        <f t="shared" si="13"/>
        <v>0</v>
      </c>
      <c r="N22" s="46" t="str">
        <f t="shared" si="2"/>
        <v/>
      </c>
      <c r="O22" s="47" t="str">
        <f t="shared" si="3"/>
        <v/>
      </c>
      <c r="P22" s="47" t="str">
        <f t="shared" si="4"/>
        <v/>
      </c>
      <c r="Q22" s="48">
        <f t="shared" si="14"/>
        <v>0</v>
      </c>
      <c r="R22" s="2"/>
      <c r="AH22" s="57" t="str">
        <f>IF(G22&gt;1,IF($E$10&gt;0,100-(#REF!/(1+(AL22/#REF!)^#REF!)^#REF!+#REF!/(AL22-1))*100,100-(AL22*D$5+D$6)*100),"")</f>
        <v/>
      </c>
      <c r="AI22" s="21" t="str">
        <f t="shared" si="5"/>
        <v/>
      </c>
      <c r="AJ22" s="21" t="str">
        <f t="shared" si="6"/>
        <v/>
      </c>
      <c r="AK22" s="48">
        <f t="shared" si="7"/>
        <v>0</v>
      </c>
      <c r="AL22" s="58" t="str">
        <f t="shared" si="8"/>
        <v/>
      </c>
      <c r="AM22" s="59" t="str">
        <f t="shared" si="9"/>
        <v/>
      </c>
      <c r="AN22" s="59" t="str">
        <f t="shared" si="10"/>
        <v/>
      </c>
      <c r="AO22" s="60"/>
    </row>
    <row r="23" spans="3:41" ht="15.75" thickBot="1" x14ac:dyDescent="0.3">
      <c r="C23" s="76">
        <f t="shared" si="15"/>
        <v>5.0999999999999961</v>
      </c>
      <c r="D23" s="74">
        <f t="shared" si="16"/>
        <v>88.354324985275369</v>
      </c>
      <c r="E23" s="75">
        <f t="shared" si="17"/>
        <v>88.409528772398957</v>
      </c>
      <c r="F23" s="93"/>
      <c r="G23" s="93"/>
      <c r="H23" s="93"/>
      <c r="I23" s="46" t="str">
        <f t="shared" si="11"/>
        <v/>
      </c>
      <c r="J23" s="46" t="str">
        <f t="shared" si="12"/>
        <v/>
      </c>
      <c r="K23" s="47" t="str">
        <f t="shared" si="0"/>
        <v/>
      </c>
      <c r="L23" s="47" t="str">
        <f t="shared" si="1"/>
        <v/>
      </c>
      <c r="M23" s="48">
        <f t="shared" si="13"/>
        <v>0</v>
      </c>
      <c r="N23" s="46" t="str">
        <f t="shared" si="2"/>
        <v/>
      </c>
      <c r="O23" s="47" t="str">
        <f t="shared" si="3"/>
        <v/>
      </c>
      <c r="P23" s="47" t="str">
        <f t="shared" si="4"/>
        <v/>
      </c>
      <c r="Q23" s="48">
        <f t="shared" si="14"/>
        <v>0</v>
      </c>
      <c r="R23" s="2"/>
      <c r="AH23" s="57" t="str">
        <f>IF(G23&gt;1,IF($E$10&gt;0,100-(#REF!/(1+(AL23/#REF!)^#REF!)^#REF!+#REF!/(AL23-1))*100,100-(AL23*D$5+D$6)*100),"")</f>
        <v/>
      </c>
      <c r="AI23" s="21" t="str">
        <f t="shared" si="5"/>
        <v/>
      </c>
      <c r="AJ23" s="21" t="str">
        <f t="shared" si="6"/>
        <v/>
      </c>
      <c r="AK23" s="48">
        <f t="shared" si="7"/>
        <v>0</v>
      </c>
      <c r="AL23" s="58" t="str">
        <f t="shared" si="8"/>
        <v/>
      </c>
      <c r="AM23" s="59" t="str">
        <f t="shared" si="9"/>
        <v/>
      </c>
      <c r="AN23" s="59" t="str">
        <f t="shared" si="10"/>
        <v/>
      </c>
      <c r="AO23" s="60"/>
    </row>
    <row r="24" spans="3:41" ht="15.75" thickBot="1" x14ac:dyDescent="0.3">
      <c r="C24" s="76">
        <f t="shared" si="15"/>
        <v>5.1999999999999957</v>
      </c>
      <c r="D24" s="74">
        <f t="shared" si="16"/>
        <v>89.613773941604293</v>
      </c>
      <c r="E24" s="75">
        <f t="shared" si="17"/>
        <v>89.668977728727882</v>
      </c>
      <c r="F24" s="93"/>
      <c r="G24" s="93"/>
      <c r="H24" s="93"/>
      <c r="I24" s="46" t="str">
        <f t="shared" si="11"/>
        <v/>
      </c>
      <c r="J24" s="46" t="str">
        <f t="shared" si="12"/>
        <v/>
      </c>
      <c r="K24" s="47" t="str">
        <f t="shared" si="0"/>
        <v/>
      </c>
      <c r="L24" s="47" t="str">
        <f t="shared" si="1"/>
        <v/>
      </c>
      <c r="M24" s="48">
        <f t="shared" si="13"/>
        <v>0</v>
      </c>
      <c r="N24" s="46" t="str">
        <f t="shared" si="2"/>
        <v/>
      </c>
      <c r="O24" s="47" t="str">
        <f t="shared" si="3"/>
        <v/>
      </c>
      <c r="P24" s="47" t="str">
        <f t="shared" si="4"/>
        <v/>
      </c>
      <c r="Q24" s="48">
        <f t="shared" si="14"/>
        <v>0</v>
      </c>
      <c r="R24" s="2"/>
      <c r="AH24" s="57" t="str">
        <f>IF(G24&gt;1,IF($E$10&gt;0,100-(#REF!/(1+(AL24/#REF!)^#REF!)^#REF!+#REF!/(AL24-1))*100,100-(AL24*D$5+D$6)*100),"")</f>
        <v/>
      </c>
      <c r="AI24" s="21" t="str">
        <f t="shared" si="5"/>
        <v/>
      </c>
      <c r="AJ24" s="21" t="str">
        <f t="shared" si="6"/>
        <v/>
      </c>
      <c r="AK24" s="48">
        <f t="shared" si="7"/>
        <v>0</v>
      </c>
      <c r="AL24" s="58" t="str">
        <f t="shared" si="8"/>
        <v/>
      </c>
      <c r="AM24" s="59" t="str">
        <f t="shared" si="9"/>
        <v/>
      </c>
      <c r="AN24" s="59" t="str">
        <f t="shared" si="10"/>
        <v/>
      </c>
      <c r="AO24" s="60"/>
    </row>
    <row r="25" spans="3:41" ht="15.75" thickBot="1" x14ac:dyDescent="0.3">
      <c r="C25" s="76">
        <f t="shared" si="15"/>
        <v>5.2999999999999954</v>
      </c>
      <c r="D25" s="74">
        <f t="shared" si="16"/>
        <v>90.873222897933218</v>
      </c>
      <c r="E25" s="75">
        <f t="shared" si="17"/>
        <v>90.928426685056806</v>
      </c>
      <c r="F25" s="93"/>
      <c r="G25" s="93"/>
      <c r="H25" s="93"/>
      <c r="I25" s="46" t="str">
        <f t="shared" si="11"/>
        <v/>
      </c>
      <c r="J25" s="46" t="str">
        <f t="shared" si="12"/>
        <v/>
      </c>
      <c r="K25" s="47" t="str">
        <f t="shared" si="0"/>
        <v/>
      </c>
      <c r="L25" s="47" t="str">
        <f t="shared" si="1"/>
        <v/>
      </c>
      <c r="M25" s="48">
        <f t="shared" si="13"/>
        <v>0</v>
      </c>
      <c r="N25" s="46" t="str">
        <f t="shared" si="2"/>
        <v/>
      </c>
      <c r="O25" s="47" t="str">
        <f t="shared" si="3"/>
        <v/>
      </c>
      <c r="P25" s="47" t="str">
        <f t="shared" si="4"/>
        <v/>
      </c>
      <c r="Q25" s="48">
        <f t="shared" si="14"/>
        <v>0</v>
      </c>
      <c r="R25" s="2"/>
      <c r="AH25" s="57" t="str">
        <f>IF(G25&gt;1,IF($E$10&gt;0,100-(#REF!/(1+(AL25/#REF!)^#REF!)^#REF!+#REF!/(AL25-1))*100,100-(AL25*D$5+D$6)*100),"")</f>
        <v/>
      </c>
      <c r="AI25" s="21" t="str">
        <f t="shared" si="5"/>
        <v/>
      </c>
      <c r="AJ25" s="21" t="str">
        <f t="shared" si="6"/>
        <v/>
      </c>
      <c r="AK25" s="48">
        <f t="shared" si="7"/>
        <v>0</v>
      </c>
      <c r="AL25" s="58" t="str">
        <f t="shared" si="8"/>
        <v/>
      </c>
      <c r="AM25" s="59" t="str">
        <f t="shared" si="9"/>
        <v/>
      </c>
      <c r="AN25" s="59" t="str">
        <f t="shared" si="10"/>
        <v/>
      </c>
      <c r="AO25" s="60"/>
    </row>
    <row r="26" spans="3:41" ht="15.75" thickBot="1" x14ac:dyDescent="0.3">
      <c r="C26" s="76">
        <f t="shared" si="15"/>
        <v>5.399999999999995</v>
      </c>
      <c r="D26" s="74">
        <f t="shared" si="16"/>
        <v>92.132671854262156</v>
      </c>
      <c r="E26" s="75">
        <f t="shared" si="17"/>
        <v>92.187875641385745</v>
      </c>
      <c r="F26" s="93"/>
      <c r="G26" s="93"/>
      <c r="H26" s="93"/>
      <c r="I26" s="46" t="str">
        <f t="shared" si="11"/>
        <v/>
      </c>
      <c r="J26" s="46" t="str">
        <f t="shared" si="12"/>
        <v/>
      </c>
      <c r="K26" s="47" t="str">
        <f t="shared" si="0"/>
        <v/>
      </c>
      <c r="L26" s="47" t="str">
        <f t="shared" si="1"/>
        <v/>
      </c>
      <c r="M26" s="48">
        <f t="shared" si="13"/>
        <v>0</v>
      </c>
      <c r="N26" s="46" t="str">
        <f t="shared" si="2"/>
        <v/>
      </c>
      <c r="O26" s="47" t="str">
        <f t="shared" si="3"/>
        <v/>
      </c>
      <c r="P26" s="47" t="str">
        <f t="shared" si="4"/>
        <v/>
      </c>
      <c r="Q26" s="48">
        <f t="shared" si="14"/>
        <v>0</v>
      </c>
      <c r="R26" s="2"/>
      <c r="AH26" s="57" t="str">
        <f>IF(G26&gt;1,IF($E$10&gt;0,100-(#REF!/(1+(AL26/#REF!)^#REF!)^#REF!+#REF!/(AL26-1))*100,100-(AL26*D$5+D$6)*100),"")</f>
        <v/>
      </c>
      <c r="AI26" s="21" t="str">
        <f t="shared" si="5"/>
        <v/>
      </c>
      <c r="AJ26" s="21" t="str">
        <f t="shared" si="6"/>
        <v/>
      </c>
      <c r="AK26" s="48">
        <f t="shared" si="7"/>
        <v>0</v>
      </c>
      <c r="AL26" s="58" t="str">
        <f t="shared" si="8"/>
        <v/>
      </c>
      <c r="AM26" s="59" t="str">
        <f t="shared" si="9"/>
        <v/>
      </c>
      <c r="AN26" s="59" t="str">
        <f t="shared" si="10"/>
        <v/>
      </c>
      <c r="AO26" s="60"/>
    </row>
    <row r="27" spans="3:41" ht="15.75" thickBot="1" x14ac:dyDescent="0.3">
      <c r="C27" s="76">
        <f t="shared" si="15"/>
        <v>5.4999999999999947</v>
      </c>
      <c r="D27" s="74">
        <f t="shared" si="16"/>
        <v>93.392120810591081</v>
      </c>
      <c r="E27" s="75">
        <f t="shared" si="17"/>
        <v>93.447324597714669</v>
      </c>
      <c r="F27" s="45"/>
      <c r="G27" s="45"/>
      <c r="H27" s="45"/>
      <c r="I27" s="46" t="str">
        <f t="shared" si="11"/>
        <v/>
      </c>
      <c r="J27" s="46" t="str">
        <f t="shared" si="12"/>
        <v/>
      </c>
      <c r="K27" s="47" t="str">
        <f t="shared" si="0"/>
        <v/>
      </c>
      <c r="L27" s="47" t="str">
        <f t="shared" si="1"/>
        <v/>
      </c>
      <c r="M27" s="48">
        <f t="shared" si="13"/>
        <v>0</v>
      </c>
      <c r="N27" s="46" t="str">
        <f t="shared" si="2"/>
        <v/>
      </c>
      <c r="O27" s="47" t="str">
        <f t="shared" si="3"/>
        <v/>
      </c>
      <c r="P27" s="47" t="str">
        <f t="shared" si="4"/>
        <v/>
      </c>
      <c r="Q27" s="48">
        <f t="shared" si="14"/>
        <v>0</v>
      </c>
      <c r="R27" s="2"/>
      <c r="AH27" s="57" t="str">
        <f>IF(G27&gt;1,IF($E$10&gt;0,100-(#REF!/(1+(AL27/#REF!)^#REF!)^#REF!+#REF!/(AL27-1))*100,100-(AL27*D$5+D$6)*100),"")</f>
        <v/>
      </c>
      <c r="AI27" s="21" t="str">
        <f t="shared" si="5"/>
        <v/>
      </c>
      <c r="AJ27" s="21" t="str">
        <f t="shared" si="6"/>
        <v/>
      </c>
      <c r="AK27" s="48">
        <f t="shared" si="7"/>
        <v>0</v>
      </c>
      <c r="AL27" s="58" t="str">
        <f t="shared" si="8"/>
        <v/>
      </c>
      <c r="AM27" s="59" t="str">
        <f t="shared" si="9"/>
        <v/>
      </c>
      <c r="AN27" s="59" t="str">
        <f t="shared" si="10"/>
        <v/>
      </c>
      <c r="AO27" s="60"/>
    </row>
    <row r="28" spans="3:41" ht="15.75" thickBot="1" x14ac:dyDescent="0.3">
      <c r="C28" s="76">
        <f t="shared" si="15"/>
        <v>5.5999999999999943</v>
      </c>
      <c r="D28" s="74">
        <f t="shared" si="16"/>
        <v>94.651569766920005</v>
      </c>
      <c r="E28" s="75">
        <f t="shared" si="17"/>
        <v>94.706773554043593</v>
      </c>
      <c r="F28" s="45"/>
      <c r="G28" s="45"/>
      <c r="H28" s="45"/>
      <c r="I28" s="46" t="str">
        <f t="shared" si="11"/>
        <v/>
      </c>
      <c r="J28" s="46" t="str">
        <f t="shared" si="12"/>
        <v/>
      </c>
      <c r="K28" s="47" t="str">
        <f t="shared" si="0"/>
        <v/>
      </c>
      <c r="L28" s="47" t="str">
        <f t="shared" si="1"/>
        <v/>
      </c>
      <c r="M28" s="48">
        <f t="shared" si="13"/>
        <v>0</v>
      </c>
      <c r="N28" s="46" t="str">
        <f t="shared" si="2"/>
        <v/>
      </c>
      <c r="O28" s="47" t="str">
        <f t="shared" si="3"/>
        <v/>
      </c>
      <c r="P28" s="47" t="str">
        <f t="shared" si="4"/>
        <v/>
      </c>
      <c r="Q28" s="48">
        <f t="shared" si="14"/>
        <v>0</v>
      </c>
      <c r="R28" s="2"/>
      <c r="AH28" s="57" t="str">
        <f>IF(G28&gt;1,IF($E$10&gt;0,100-(#REF!/(1+(AL28/#REF!)^#REF!)^#REF!+#REF!/(AL28-1))*100,100-(AL28*D$5+D$6)*100),"")</f>
        <v/>
      </c>
      <c r="AI28" s="21" t="str">
        <f t="shared" si="5"/>
        <v/>
      </c>
      <c r="AJ28" s="21" t="str">
        <f t="shared" si="6"/>
        <v/>
      </c>
      <c r="AK28" s="48">
        <f t="shared" si="7"/>
        <v>0</v>
      </c>
      <c r="AL28" s="58" t="str">
        <f t="shared" si="8"/>
        <v/>
      </c>
      <c r="AM28" s="59" t="str">
        <f t="shared" si="9"/>
        <v/>
      </c>
      <c r="AN28" s="59" t="str">
        <f t="shared" si="10"/>
        <v/>
      </c>
      <c r="AO28" s="60"/>
    </row>
    <row r="29" spans="3:41" ht="15.75" thickBot="1" x14ac:dyDescent="0.3">
      <c r="C29" s="76">
        <f t="shared" si="15"/>
        <v>5.699999999999994</v>
      </c>
      <c r="D29" s="74">
        <f t="shared" si="16"/>
        <v>95.911018723248944</v>
      </c>
      <c r="E29" s="75">
        <f t="shared" si="17"/>
        <v>95.966222510372532</v>
      </c>
      <c r="F29" s="45"/>
      <c r="G29" s="45"/>
      <c r="H29" s="45"/>
      <c r="I29" s="46" t="str">
        <f t="shared" si="11"/>
        <v/>
      </c>
      <c r="J29" s="46" t="str">
        <f t="shared" si="12"/>
        <v/>
      </c>
      <c r="K29" s="47" t="str">
        <f t="shared" si="0"/>
        <v/>
      </c>
      <c r="L29" s="47" t="str">
        <f t="shared" si="1"/>
        <v/>
      </c>
      <c r="M29" s="48">
        <f t="shared" si="13"/>
        <v>0</v>
      </c>
      <c r="N29" s="46" t="str">
        <f t="shared" si="2"/>
        <v/>
      </c>
      <c r="O29" s="47" t="str">
        <f t="shared" si="3"/>
        <v/>
      </c>
      <c r="P29" s="47" t="str">
        <f t="shared" si="4"/>
        <v/>
      </c>
      <c r="Q29" s="48">
        <f t="shared" si="14"/>
        <v>0</v>
      </c>
      <c r="R29" s="2"/>
      <c r="AH29" s="57" t="str">
        <f>IF(G29&gt;1,IF($E$10&gt;0,100-(#REF!/(1+(AL29/#REF!)^#REF!)^#REF!+#REF!/(AL29-1))*100,100-(AL29*D$5+D$6)*100),"")</f>
        <v/>
      </c>
      <c r="AI29" s="21" t="str">
        <f t="shared" si="5"/>
        <v/>
      </c>
      <c r="AJ29" s="21" t="str">
        <f t="shared" si="6"/>
        <v/>
      </c>
      <c r="AK29" s="48">
        <f t="shared" si="7"/>
        <v>0</v>
      </c>
      <c r="AL29" s="58" t="str">
        <f t="shared" si="8"/>
        <v/>
      </c>
      <c r="AM29" s="59" t="str">
        <f t="shared" si="9"/>
        <v/>
      </c>
      <c r="AN29" s="59" t="str">
        <f t="shared" si="10"/>
        <v/>
      </c>
      <c r="AO29" s="60"/>
    </row>
    <row r="30" spans="3:41" ht="15.75" thickBot="1" x14ac:dyDescent="0.3">
      <c r="C30" s="76">
        <f t="shared" si="15"/>
        <v>5.7999999999999936</v>
      </c>
      <c r="D30" s="74">
        <f t="shared" si="16"/>
        <v>97.170467679577868</v>
      </c>
      <c r="E30" s="75">
        <f t="shared" si="17"/>
        <v>97.225671466701456</v>
      </c>
      <c r="F30" s="45"/>
      <c r="G30" s="45"/>
      <c r="H30" s="45"/>
      <c r="I30" s="46" t="str">
        <f t="shared" si="11"/>
        <v/>
      </c>
      <c r="J30" s="46" t="str">
        <f t="shared" si="12"/>
        <v/>
      </c>
      <c r="K30" s="47" t="str">
        <f t="shared" si="0"/>
        <v/>
      </c>
      <c r="L30" s="47" t="str">
        <f t="shared" si="1"/>
        <v/>
      </c>
      <c r="M30" s="48">
        <f t="shared" si="13"/>
        <v>0</v>
      </c>
      <c r="N30" s="46" t="str">
        <f t="shared" si="2"/>
        <v/>
      </c>
      <c r="O30" s="47" t="str">
        <f t="shared" si="3"/>
        <v/>
      </c>
      <c r="P30" s="47" t="str">
        <f t="shared" si="4"/>
        <v/>
      </c>
      <c r="Q30" s="48">
        <f t="shared" si="14"/>
        <v>0</v>
      </c>
      <c r="R30" s="2"/>
      <c r="AH30" s="57" t="str">
        <f>IF(G30&gt;1,IF($E$10&gt;0,100-(#REF!/(1+(AL30/#REF!)^#REF!)^#REF!+#REF!/(AL30-1))*100,100-(AL30*D$5+D$6)*100),"")</f>
        <v/>
      </c>
      <c r="AI30" s="21" t="str">
        <f t="shared" si="5"/>
        <v/>
      </c>
      <c r="AJ30" s="21" t="str">
        <f t="shared" si="6"/>
        <v/>
      </c>
      <c r="AK30" s="48">
        <f t="shared" si="7"/>
        <v>0</v>
      </c>
      <c r="AL30" s="58" t="str">
        <f t="shared" si="8"/>
        <v/>
      </c>
      <c r="AM30" s="59" t="str">
        <f t="shared" si="9"/>
        <v/>
      </c>
      <c r="AN30" s="59" t="str">
        <f t="shared" si="10"/>
        <v/>
      </c>
      <c r="AO30" s="60"/>
    </row>
    <row r="31" spans="3:41" ht="15.75" thickBot="1" x14ac:dyDescent="0.3">
      <c r="C31" s="77">
        <f t="shared" si="15"/>
        <v>5.8999999999999932</v>
      </c>
      <c r="D31" s="74">
        <f t="shared" si="16"/>
        <v>98.429916635906793</v>
      </c>
      <c r="E31" s="75">
        <f t="shared" si="17"/>
        <v>98.485120423030381</v>
      </c>
      <c r="F31" s="45"/>
      <c r="G31" s="45"/>
      <c r="H31" s="45"/>
      <c r="I31" s="46" t="str">
        <f t="shared" si="11"/>
        <v/>
      </c>
      <c r="J31" s="46" t="str">
        <f t="shared" si="12"/>
        <v/>
      </c>
      <c r="K31" s="47" t="str">
        <f t="shared" si="0"/>
        <v/>
      </c>
      <c r="L31" s="47" t="str">
        <f t="shared" si="1"/>
        <v/>
      </c>
      <c r="M31" s="48">
        <f t="shared" si="13"/>
        <v>0</v>
      </c>
      <c r="N31" s="46" t="str">
        <f t="shared" si="2"/>
        <v/>
      </c>
      <c r="O31" s="47" t="str">
        <f t="shared" si="3"/>
        <v/>
      </c>
      <c r="P31" s="47" t="str">
        <f t="shared" si="4"/>
        <v/>
      </c>
      <c r="Q31" s="48">
        <f t="shared" si="14"/>
        <v>0</v>
      </c>
      <c r="R31" s="2"/>
      <c r="AH31" s="57" t="str">
        <f>IF(G31&gt;1,IF($E$10&gt;0,100-(#REF!/(1+(AL31/#REF!)^#REF!)^#REF!+#REF!/(AL31-1))*100,100-(AL31*D$5+D$6)*100),"")</f>
        <v/>
      </c>
      <c r="AI31" s="21" t="str">
        <f t="shared" si="5"/>
        <v/>
      </c>
      <c r="AJ31" s="21" t="str">
        <f t="shared" si="6"/>
        <v/>
      </c>
      <c r="AK31" s="48">
        <f t="shared" si="7"/>
        <v>0</v>
      </c>
      <c r="AL31" s="58" t="str">
        <f t="shared" si="8"/>
        <v/>
      </c>
      <c r="AM31" s="59" t="str">
        <f t="shared" si="9"/>
        <v/>
      </c>
      <c r="AN31" s="59" t="str">
        <f t="shared" si="10"/>
        <v/>
      </c>
      <c r="AO31" s="60"/>
    </row>
    <row r="32" spans="3:41" ht="15.75" thickBot="1" x14ac:dyDescent="0.3">
      <c r="C32" s="78"/>
      <c r="D32" s="79"/>
      <c r="E32" s="80"/>
      <c r="F32" s="45"/>
      <c r="G32" s="45"/>
      <c r="H32" s="45"/>
      <c r="I32" s="46" t="str">
        <f t="shared" si="11"/>
        <v/>
      </c>
      <c r="J32" s="46" t="str">
        <f t="shared" si="12"/>
        <v/>
      </c>
      <c r="K32" s="47" t="str">
        <f t="shared" si="0"/>
        <v/>
      </c>
      <c r="L32" s="47" t="str">
        <f t="shared" si="1"/>
        <v/>
      </c>
      <c r="M32" s="48">
        <f t="shared" si="13"/>
        <v>0</v>
      </c>
      <c r="N32" s="46" t="str">
        <f t="shared" si="2"/>
        <v/>
      </c>
      <c r="O32" s="47" t="str">
        <f t="shared" si="3"/>
        <v/>
      </c>
      <c r="P32" s="47" t="str">
        <f t="shared" si="4"/>
        <v/>
      </c>
      <c r="Q32" s="48">
        <f t="shared" si="14"/>
        <v>0</v>
      </c>
      <c r="R32" s="2"/>
      <c r="AH32" s="57" t="str">
        <f>IF(G32&gt;1,IF($E$10&gt;0,100-(#REF!/(1+(AL32/#REF!)^#REF!)^#REF!+#REF!/(AL32-1))*100,100-(AL32*D$5+D$6)*100),"")</f>
        <v/>
      </c>
      <c r="AI32" s="21" t="str">
        <f t="shared" si="5"/>
        <v/>
      </c>
      <c r="AJ32" s="21" t="str">
        <f t="shared" si="6"/>
        <v/>
      </c>
      <c r="AK32" s="48">
        <f t="shared" si="7"/>
        <v>0</v>
      </c>
      <c r="AL32" s="58" t="str">
        <f t="shared" si="8"/>
        <v/>
      </c>
      <c r="AM32" s="59" t="str">
        <f t="shared" si="9"/>
        <v/>
      </c>
      <c r="AN32" s="59" t="str">
        <f t="shared" si="10"/>
        <v/>
      </c>
      <c r="AO32" s="60"/>
    </row>
    <row r="33" spans="2:41" ht="15.75" thickBot="1" x14ac:dyDescent="0.3">
      <c r="C33" s="186" t="str">
        <f>CONCATENATE(TEXT(D4,"mm/dd"),"pucks")</f>
        <v>07/17pucks</v>
      </c>
      <c r="D33" s="187"/>
      <c r="E33" s="187"/>
      <c r="F33" s="45"/>
      <c r="G33" s="45"/>
      <c r="H33" s="45"/>
      <c r="I33" s="46" t="str">
        <f t="shared" si="11"/>
        <v/>
      </c>
      <c r="J33" s="46" t="str">
        <f t="shared" si="12"/>
        <v/>
      </c>
      <c r="K33" s="47" t="str">
        <f t="shared" si="0"/>
        <v/>
      </c>
      <c r="L33" s="47" t="str">
        <f t="shared" si="1"/>
        <v/>
      </c>
      <c r="M33" s="48">
        <f t="shared" si="13"/>
        <v>0</v>
      </c>
      <c r="N33" s="46" t="str">
        <f t="shared" si="2"/>
        <v/>
      </c>
      <c r="O33" s="47" t="str">
        <f t="shared" si="3"/>
        <v/>
      </c>
      <c r="P33" s="47" t="str">
        <f t="shared" si="4"/>
        <v/>
      </c>
      <c r="Q33" s="48">
        <f t="shared" si="14"/>
        <v>0</v>
      </c>
      <c r="R33" s="2"/>
      <c r="AH33" s="57" t="str">
        <f>IF(G33&gt;1,IF($E$10&gt;0,100-(#REF!/(1+(AL33/#REF!)^#REF!)^#REF!+#REF!/(AL33-1))*100,100-(AL33*D$5+D$6)*100),"")</f>
        <v/>
      </c>
      <c r="AI33" s="21" t="str">
        <f t="shared" si="5"/>
        <v/>
      </c>
      <c r="AJ33" s="21" t="str">
        <f t="shared" si="6"/>
        <v/>
      </c>
      <c r="AK33" s="48">
        <f t="shared" si="7"/>
        <v>0</v>
      </c>
      <c r="AL33" s="58" t="str">
        <f t="shared" si="8"/>
        <v/>
      </c>
      <c r="AM33" s="59" t="str">
        <f t="shared" si="9"/>
        <v/>
      </c>
      <c r="AN33" s="59" t="str">
        <f t="shared" si="10"/>
        <v/>
      </c>
      <c r="AO33" s="60"/>
    </row>
    <row r="34" spans="2:41" ht="15.75" thickBot="1" x14ac:dyDescent="0.3">
      <c r="B34" t="s">
        <v>44</v>
      </c>
      <c r="C34" s="81" t="s">
        <v>42</v>
      </c>
      <c r="D34" s="81" t="s">
        <v>40</v>
      </c>
      <c r="E34" s="81" t="s">
        <v>7</v>
      </c>
      <c r="F34" s="45"/>
      <c r="G34" s="45"/>
      <c r="H34" s="45"/>
      <c r="I34" s="46" t="str">
        <f t="shared" si="11"/>
        <v/>
      </c>
      <c r="J34" s="46" t="str">
        <f t="shared" si="12"/>
        <v/>
      </c>
      <c r="K34" s="47" t="str">
        <f t="shared" si="0"/>
        <v/>
      </c>
      <c r="L34" s="47" t="str">
        <f t="shared" si="1"/>
        <v/>
      </c>
      <c r="M34" s="48">
        <f t="shared" si="13"/>
        <v>0</v>
      </c>
      <c r="N34" s="46" t="str">
        <f t="shared" si="2"/>
        <v/>
      </c>
      <c r="O34" s="47" t="str">
        <f t="shared" si="3"/>
        <v/>
      </c>
      <c r="P34" s="47" t="str">
        <f t="shared" si="4"/>
        <v/>
      </c>
      <c r="Q34" s="48">
        <f t="shared" si="14"/>
        <v>0</v>
      </c>
      <c r="R34" s="2"/>
      <c r="AH34" s="57" t="str">
        <f>IF(G34&gt;1,IF($E$10&gt;0,100-(#REF!/(1+(AL34/#REF!)^#REF!)^#REF!+#REF!/(AL34-1))*100,100-(AL34*D$5+D$6)*100),"")</f>
        <v/>
      </c>
      <c r="AI34" s="21" t="str">
        <f t="shared" si="5"/>
        <v/>
      </c>
      <c r="AJ34" s="21" t="str">
        <f t="shared" si="6"/>
        <v/>
      </c>
      <c r="AK34" s="48">
        <f t="shared" si="7"/>
        <v>0</v>
      </c>
      <c r="AL34" s="58" t="str">
        <f t="shared" si="8"/>
        <v/>
      </c>
      <c r="AM34" s="59" t="str">
        <f t="shared" si="9"/>
        <v/>
      </c>
      <c r="AN34" s="59" t="str">
        <f t="shared" si="10"/>
        <v/>
      </c>
      <c r="AO34" s="60"/>
    </row>
    <row r="35" spans="2:41" x14ac:dyDescent="0.25">
      <c r="B35" s="103" t="s">
        <v>429</v>
      </c>
      <c r="C35" s="103">
        <v>4.494382022471914</v>
      </c>
      <c r="D35" s="104">
        <v>5.6705000000000005</v>
      </c>
      <c r="E35" s="83">
        <f>IF(C35&gt;0,100-(C35),"")</f>
        <v>95.50561797752809</v>
      </c>
      <c r="F35" s="45"/>
      <c r="G35" s="45"/>
      <c r="H35" s="45"/>
      <c r="I35" s="46" t="str">
        <f t="shared" si="11"/>
        <v/>
      </c>
      <c r="J35" s="46" t="str">
        <f t="shared" si="12"/>
        <v/>
      </c>
      <c r="K35" s="47" t="str">
        <f t="shared" si="0"/>
        <v/>
      </c>
      <c r="L35" s="47" t="str">
        <f t="shared" si="1"/>
        <v/>
      </c>
      <c r="M35" s="48">
        <f t="shared" si="13"/>
        <v>0</v>
      </c>
      <c r="N35" s="46" t="str">
        <f t="shared" si="2"/>
        <v/>
      </c>
      <c r="O35" s="47" t="str">
        <f t="shared" si="3"/>
        <v/>
      </c>
      <c r="P35" s="47" t="str">
        <f t="shared" si="4"/>
        <v/>
      </c>
      <c r="Q35" s="48">
        <f t="shared" si="14"/>
        <v>0</v>
      </c>
      <c r="R35" s="2"/>
      <c r="AH35" s="57" t="str">
        <f>IF(G35&gt;1,IF($E$10&gt;0,100-(#REF!/(1+(AL35/#REF!)^#REF!)^#REF!+#REF!/(AL35-1))*100,100-(AL35*D$5+D$6)*100),"")</f>
        <v/>
      </c>
      <c r="AI35" s="21" t="str">
        <f t="shared" si="5"/>
        <v/>
      </c>
      <c r="AJ35" s="21" t="str">
        <f t="shared" si="6"/>
        <v/>
      </c>
      <c r="AK35" s="48">
        <f t="shared" si="7"/>
        <v>0</v>
      </c>
      <c r="AL35" s="58" t="str">
        <f t="shared" si="8"/>
        <v/>
      </c>
      <c r="AM35" s="59" t="str">
        <f t="shared" si="9"/>
        <v/>
      </c>
      <c r="AN35" s="59" t="str">
        <f t="shared" si="10"/>
        <v/>
      </c>
      <c r="AO35" s="60"/>
    </row>
    <row r="36" spans="2:41" x14ac:dyDescent="0.25">
      <c r="B36" s="103" t="s">
        <v>430</v>
      </c>
      <c r="C36" s="103">
        <v>4.4542536115569913</v>
      </c>
      <c r="D36" s="104">
        <v>5.6585000000000001</v>
      </c>
      <c r="E36" s="83">
        <f t="shared" ref="E36:E99" si="18">IF(C36&gt;0,100-(C36),"")</f>
        <v>95.545746388443007</v>
      </c>
      <c r="F36" s="45"/>
      <c r="G36" s="45"/>
      <c r="H36" s="45"/>
      <c r="I36" s="46" t="str">
        <f t="shared" si="11"/>
        <v/>
      </c>
      <c r="J36" s="46" t="str">
        <f t="shared" si="12"/>
        <v/>
      </c>
      <c r="K36" s="47" t="str">
        <f t="shared" si="0"/>
        <v/>
      </c>
      <c r="L36" s="47" t="str">
        <f t="shared" si="1"/>
        <v/>
      </c>
      <c r="M36" s="48">
        <f t="shared" si="13"/>
        <v>0</v>
      </c>
      <c r="N36" s="46" t="str">
        <f t="shared" si="2"/>
        <v/>
      </c>
      <c r="O36" s="47" t="str">
        <f t="shared" si="3"/>
        <v/>
      </c>
      <c r="P36" s="47" t="str">
        <f t="shared" si="4"/>
        <v/>
      </c>
      <c r="Q36" s="48">
        <f t="shared" si="14"/>
        <v>0</v>
      </c>
      <c r="R36" s="2"/>
      <c r="AH36" s="57" t="str">
        <f>IF(G36&gt;1,IF($E$10&gt;0,100-(#REF!/(1+(AL36/#REF!)^#REF!)^#REF!+#REF!/(AL36-1))*100,100-(AL36*D$5+D$6)*100),"")</f>
        <v/>
      </c>
      <c r="AI36" s="21" t="str">
        <f t="shared" si="5"/>
        <v/>
      </c>
      <c r="AJ36" s="21" t="str">
        <f t="shared" si="6"/>
        <v/>
      </c>
      <c r="AK36" s="48">
        <f t="shared" si="7"/>
        <v>0</v>
      </c>
      <c r="AL36" s="58" t="str">
        <f t="shared" si="8"/>
        <v/>
      </c>
      <c r="AM36" s="59" t="str">
        <f t="shared" si="9"/>
        <v/>
      </c>
      <c r="AN36" s="59" t="str">
        <f t="shared" si="10"/>
        <v/>
      </c>
      <c r="AO36" s="60"/>
    </row>
    <row r="37" spans="2:41" x14ac:dyDescent="0.25">
      <c r="B37" s="103" t="s">
        <v>431</v>
      </c>
      <c r="C37" s="103">
        <v>7.9855537720706193</v>
      </c>
      <c r="D37" s="104">
        <v>5.4194999999999993</v>
      </c>
      <c r="E37" s="83">
        <f t="shared" si="18"/>
        <v>92.014446227929383</v>
      </c>
      <c r="F37" s="45"/>
      <c r="G37" s="45"/>
      <c r="H37" s="45"/>
      <c r="I37" s="46" t="str">
        <f t="shared" si="11"/>
        <v/>
      </c>
      <c r="J37" s="46" t="str">
        <f t="shared" si="12"/>
        <v/>
      </c>
      <c r="K37" s="47" t="str">
        <f t="shared" si="0"/>
        <v/>
      </c>
      <c r="L37" s="47" t="str">
        <f t="shared" si="1"/>
        <v/>
      </c>
      <c r="M37" s="48">
        <f t="shared" si="13"/>
        <v>0</v>
      </c>
      <c r="N37" s="46" t="str">
        <f t="shared" si="2"/>
        <v/>
      </c>
      <c r="O37" s="47" t="str">
        <f t="shared" si="3"/>
        <v/>
      </c>
      <c r="P37" s="47" t="str">
        <f t="shared" si="4"/>
        <v/>
      </c>
      <c r="Q37" s="48">
        <f t="shared" si="14"/>
        <v>0</v>
      </c>
      <c r="R37" s="2"/>
      <c r="AH37" s="57" t="str">
        <f>IF(G37&gt;1,IF($E$10&gt;0,100-(#REF!/(1+(AL37/#REF!)^#REF!)^#REF!+#REF!/(AL37-1))*100,100-(AL37*D$5+D$6)*100),"")</f>
        <v/>
      </c>
      <c r="AI37" s="21" t="str">
        <f t="shared" si="5"/>
        <v/>
      </c>
      <c r="AJ37" s="21" t="str">
        <f t="shared" si="6"/>
        <v/>
      </c>
      <c r="AK37" s="48">
        <f t="shared" si="7"/>
        <v>0</v>
      </c>
      <c r="AL37" s="58" t="str">
        <f t="shared" si="8"/>
        <v/>
      </c>
      <c r="AM37" s="59" t="str">
        <f t="shared" si="9"/>
        <v/>
      </c>
      <c r="AN37" s="59" t="str">
        <f t="shared" si="10"/>
        <v/>
      </c>
      <c r="AO37" s="60"/>
    </row>
    <row r="38" spans="2:41" x14ac:dyDescent="0.25">
      <c r="B38" s="103" t="s">
        <v>432</v>
      </c>
      <c r="C38" s="103">
        <v>11.476725521669342</v>
      </c>
      <c r="D38" s="104">
        <v>5.1005000000000003</v>
      </c>
      <c r="E38" s="83">
        <f t="shared" si="18"/>
        <v>88.523274478330663</v>
      </c>
      <c r="F38" s="45"/>
      <c r="G38" s="45"/>
      <c r="H38" s="45"/>
      <c r="I38" s="46" t="str">
        <f t="shared" si="11"/>
        <v/>
      </c>
      <c r="J38" s="46" t="str">
        <f t="shared" si="12"/>
        <v/>
      </c>
      <c r="K38" s="47" t="str">
        <f t="shared" si="0"/>
        <v/>
      </c>
      <c r="L38" s="47" t="str">
        <f t="shared" si="1"/>
        <v/>
      </c>
      <c r="M38" s="48">
        <f t="shared" si="13"/>
        <v>0</v>
      </c>
      <c r="N38" s="46" t="str">
        <f t="shared" si="2"/>
        <v/>
      </c>
      <c r="O38" s="47" t="str">
        <f t="shared" si="3"/>
        <v/>
      </c>
      <c r="P38" s="47" t="str">
        <f t="shared" si="4"/>
        <v/>
      </c>
      <c r="Q38" s="48">
        <f t="shared" si="14"/>
        <v>0</v>
      </c>
      <c r="R38" s="2"/>
      <c r="AH38" s="57" t="str">
        <f>IF(G38&gt;1,IF($E$10&gt;0,100-(#REF!/(1+(AL38/#REF!)^#REF!)^#REF!+#REF!/(AL38-1))*100,100-(AL38*D$5+D$6)*100),"")</f>
        <v/>
      </c>
      <c r="AI38" s="21" t="str">
        <f t="shared" si="5"/>
        <v/>
      </c>
      <c r="AJ38" s="21" t="str">
        <f t="shared" si="6"/>
        <v/>
      </c>
      <c r="AK38" s="48">
        <f t="shared" si="7"/>
        <v>0</v>
      </c>
      <c r="AL38" s="58" t="str">
        <f t="shared" si="8"/>
        <v/>
      </c>
      <c r="AM38" s="59" t="str">
        <f t="shared" si="9"/>
        <v/>
      </c>
      <c r="AN38" s="59" t="str">
        <f t="shared" si="10"/>
        <v/>
      </c>
      <c r="AO38" s="60"/>
    </row>
    <row r="39" spans="2:41" x14ac:dyDescent="0.25">
      <c r="B39" s="103" t="s">
        <v>433</v>
      </c>
      <c r="C39" s="103">
        <v>3.1790744466800698</v>
      </c>
      <c r="D39" s="104">
        <v>5.7889999999999997</v>
      </c>
      <c r="E39" s="83">
        <f t="shared" si="18"/>
        <v>96.820925553319924</v>
      </c>
      <c r="F39" s="45"/>
      <c r="G39" s="45"/>
      <c r="H39" s="45"/>
      <c r="I39" s="46" t="str">
        <f t="shared" si="11"/>
        <v/>
      </c>
      <c r="J39" s="46" t="str">
        <f t="shared" si="12"/>
        <v/>
      </c>
      <c r="K39" s="47" t="str">
        <f t="shared" si="0"/>
        <v/>
      </c>
      <c r="L39" s="47" t="str">
        <f t="shared" si="1"/>
        <v/>
      </c>
      <c r="M39" s="48">
        <f t="shared" si="13"/>
        <v>0</v>
      </c>
      <c r="N39" s="46" t="str">
        <f t="shared" si="2"/>
        <v/>
      </c>
      <c r="O39" s="47" t="str">
        <f t="shared" si="3"/>
        <v/>
      </c>
      <c r="P39" s="47" t="str">
        <f t="shared" si="4"/>
        <v/>
      </c>
      <c r="Q39" s="48">
        <f t="shared" si="14"/>
        <v>0</v>
      </c>
      <c r="R39" s="2"/>
      <c r="AH39" s="57" t="str">
        <f>IF(G39&gt;1,IF($E$10&gt;0,100-(#REF!/(1+(AL39/#REF!)^#REF!)^#REF!+#REF!/(AL39-1))*100,100-(AL39*D$5+D$6)*100),"")</f>
        <v/>
      </c>
      <c r="AI39" s="21" t="str">
        <f t="shared" si="5"/>
        <v/>
      </c>
      <c r="AJ39" s="21" t="str">
        <f t="shared" si="6"/>
        <v/>
      </c>
      <c r="AK39" s="48">
        <f t="shared" si="7"/>
        <v>0</v>
      </c>
      <c r="AL39" s="58" t="str">
        <f t="shared" si="8"/>
        <v/>
      </c>
      <c r="AM39" s="59" t="str">
        <f t="shared" si="9"/>
        <v/>
      </c>
      <c r="AN39" s="59" t="str">
        <f t="shared" si="10"/>
        <v/>
      </c>
      <c r="AO39" s="60"/>
    </row>
    <row r="40" spans="2:41" x14ac:dyDescent="0.25">
      <c r="B40" s="103" t="s">
        <v>434</v>
      </c>
      <c r="C40" s="103">
        <v>2.9376257545271613</v>
      </c>
      <c r="D40" s="104">
        <v>5.7684999999999995</v>
      </c>
      <c r="E40" s="83">
        <f t="shared" si="18"/>
        <v>97.062374245472839</v>
      </c>
      <c r="F40" s="45"/>
      <c r="G40" s="45"/>
      <c r="H40" s="45"/>
      <c r="I40" s="46" t="str">
        <f t="shared" si="11"/>
        <v/>
      </c>
      <c r="J40" s="46" t="str">
        <f t="shared" si="12"/>
        <v/>
      </c>
      <c r="K40" s="47" t="str">
        <f t="shared" si="0"/>
        <v/>
      </c>
      <c r="L40" s="47" t="str">
        <f t="shared" si="1"/>
        <v/>
      </c>
      <c r="M40" s="48">
        <f t="shared" si="13"/>
        <v>0</v>
      </c>
      <c r="N40" s="46" t="str">
        <f t="shared" si="2"/>
        <v/>
      </c>
      <c r="O40" s="47" t="str">
        <f t="shared" si="3"/>
        <v/>
      </c>
      <c r="P40" s="47" t="str">
        <f t="shared" si="4"/>
        <v/>
      </c>
      <c r="Q40" s="48">
        <f t="shared" si="14"/>
        <v>0</v>
      </c>
      <c r="R40" s="2"/>
      <c r="AH40" s="57" t="str">
        <f>IF(G40&gt;1,IF($E$10&gt;0,100-(#REF!/(1+(AL40/#REF!)^#REF!)^#REF!+#REF!/(AL40-1))*100,100-(AL40*D$5+D$6)*100),"")</f>
        <v/>
      </c>
      <c r="AI40" s="21" t="str">
        <f t="shared" si="5"/>
        <v/>
      </c>
      <c r="AJ40" s="21" t="str">
        <f t="shared" si="6"/>
        <v/>
      </c>
      <c r="AK40" s="48">
        <f t="shared" si="7"/>
        <v>0</v>
      </c>
      <c r="AL40" s="58" t="str">
        <f t="shared" si="8"/>
        <v/>
      </c>
      <c r="AM40" s="59" t="str">
        <f t="shared" si="9"/>
        <v/>
      </c>
      <c r="AN40" s="59" t="str">
        <f t="shared" si="10"/>
        <v/>
      </c>
      <c r="AO40" s="60"/>
    </row>
    <row r="41" spans="2:41" x14ac:dyDescent="0.25">
      <c r="B41" s="103"/>
      <c r="C41" s="103"/>
      <c r="D41" s="104"/>
      <c r="E41" s="83" t="str">
        <f t="shared" si="18"/>
        <v/>
      </c>
      <c r="F41" s="45"/>
      <c r="G41" s="45"/>
      <c r="H41" s="45"/>
      <c r="I41" s="46" t="str">
        <f t="shared" si="11"/>
        <v/>
      </c>
      <c r="J41" s="46" t="str">
        <f t="shared" si="12"/>
        <v/>
      </c>
      <c r="K41" s="47" t="str">
        <f t="shared" si="0"/>
        <v/>
      </c>
      <c r="L41" s="47" t="str">
        <f t="shared" si="1"/>
        <v/>
      </c>
      <c r="M41" s="48">
        <f t="shared" si="13"/>
        <v>0</v>
      </c>
      <c r="N41" s="46" t="str">
        <f t="shared" si="2"/>
        <v/>
      </c>
      <c r="O41" s="47" t="str">
        <f t="shared" si="3"/>
        <v/>
      </c>
      <c r="P41" s="47" t="str">
        <f t="shared" si="4"/>
        <v/>
      </c>
      <c r="Q41" s="48">
        <f t="shared" si="14"/>
        <v>0</v>
      </c>
      <c r="R41" s="2"/>
      <c r="AH41" s="57" t="str">
        <f>IF(G41&gt;1,IF($E$10&gt;0,100-(#REF!/(1+(AL41/#REF!)^#REF!)^#REF!+#REF!/(AL41-1))*100,100-(AL41*D$5+D$6)*100),"")</f>
        <v/>
      </c>
      <c r="AI41" s="21" t="str">
        <f t="shared" si="5"/>
        <v/>
      </c>
      <c r="AJ41" s="21" t="str">
        <f t="shared" si="6"/>
        <v/>
      </c>
      <c r="AK41" s="48">
        <f t="shared" si="7"/>
        <v>0</v>
      </c>
      <c r="AL41" s="58" t="str">
        <f t="shared" si="8"/>
        <v/>
      </c>
      <c r="AM41" s="59" t="str">
        <f t="shared" si="9"/>
        <v/>
      </c>
      <c r="AN41" s="59" t="str">
        <f t="shared" si="10"/>
        <v/>
      </c>
      <c r="AO41" s="60"/>
    </row>
    <row r="42" spans="2:41" x14ac:dyDescent="0.25">
      <c r="B42" s="103"/>
      <c r="C42" s="103"/>
      <c r="D42" s="104"/>
      <c r="E42" s="83" t="str">
        <f t="shared" si="18"/>
        <v/>
      </c>
      <c r="F42" s="45"/>
      <c r="G42" s="45"/>
      <c r="H42" s="45"/>
      <c r="I42" s="46" t="str">
        <f t="shared" si="11"/>
        <v/>
      </c>
      <c r="J42" s="46" t="str">
        <f t="shared" si="12"/>
        <v/>
      </c>
      <c r="K42" s="47" t="str">
        <f t="shared" si="0"/>
        <v/>
      </c>
      <c r="L42" s="47" t="str">
        <f t="shared" si="1"/>
        <v/>
      </c>
      <c r="M42" s="48">
        <f t="shared" si="13"/>
        <v>0</v>
      </c>
      <c r="N42" s="46" t="str">
        <f t="shared" si="2"/>
        <v/>
      </c>
      <c r="O42" s="47" t="str">
        <f t="shared" si="3"/>
        <v/>
      </c>
      <c r="P42" s="47" t="str">
        <f t="shared" si="4"/>
        <v/>
      </c>
      <c r="Q42" s="48">
        <f t="shared" si="14"/>
        <v>0</v>
      </c>
      <c r="R42" s="2"/>
      <c r="AH42" s="57" t="str">
        <f>IF(G42&gt;1,IF($E$10&gt;0,100-(#REF!/(1+(AL42/#REF!)^#REF!)^#REF!+#REF!/(AL42-1))*100,100-(AL42*D$5+D$6)*100),"")</f>
        <v/>
      </c>
      <c r="AI42" s="21" t="str">
        <f t="shared" si="5"/>
        <v/>
      </c>
      <c r="AJ42" s="21" t="str">
        <f t="shared" si="6"/>
        <v/>
      </c>
      <c r="AK42" s="48">
        <f t="shared" si="7"/>
        <v>0</v>
      </c>
      <c r="AL42" s="58" t="str">
        <f t="shared" si="8"/>
        <v/>
      </c>
      <c r="AM42" s="59" t="str">
        <f t="shared" si="9"/>
        <v/>
      </c>
      <c r="AN42" s="59" t="str">
        <f t="shared" si="10"/>
        <v/>
      </c>
      <c r="AO42" s="60"/>
    </row>
    <row r="43" spans="2:41" x14ac:dyDescent="0.25">
      <c r="B43" s="103"/>
      <c r="C43" s="103"/>
      <c r="D43" s="104"/>
      <c r="E43" s="83" t="str">
        <f t="shared" si="18"/>
        <v/>
      </c>
      <c r="F43" s="45"/>
      <c r="G43" s="45"/>
      <c r="H43" s="45"/>
      <c r="I43" s="46" t="str">
        <f t="shared" si="11"/>
        <v/>
      </c>
      <c r="J43" s="46" t="str">
        <f t="shared" si="12"/>
        <v/>
      </c>
      <c r="K43" s="47" t="str">
        <f t="shared" si="0"/>
        <v/>
      </c>
      <c r="L43" s="47" t="str">
        <f t="shared" si="1"/>
        <v/>
      </c>
      <c r="M43" s="48">
        <f t="shared" si="13"/>
        <v>0</v>
      </c>
      <c r="N43" s="46" t="str">
        <f t="shared" si="2"/>
        <v/>
      </c>
      <c r="O43" s="47" t="str">
        <f t="shared" si="3"/>
        <v/>
      </c>
      <c r="P43" s="47" t="str">
        <f t="shared" si="4"/>
        <v/>
      </c>
      <c r="Q43" s="48">
        <f t="shared" si="14"/>
        <v>0</v>
      </c>
      <c r="R43" s="2"/>
      <c r="AH43" s="57" t="str">
        <f>IF(G43&gt;1,IF($E$10&gt;0,100-(#REF!/(1+(AL43/#REF!)^#REF!)^#REF!+#REF!/(AL43-1))*100,100-(AL43*D$5+D$6)*100),"")</f>
        <v/>
      </c>
      <c r="AI43" s="21" t="str">
        <f t="shared" si="5"/>
        <v/>
      </c>
      <c r="AJ43" s="21" t="str">
        <f t="shared" si="6"/>
        <v/>
      </c>
      <c r="AK43" s="48">
        <f t="shared" si="7"/>
        <v>0</v>
      </c>
      <c r="AL43" s="58" t="str">
        <f t="shared" si="8"/>
        <v/>
      </c>
      <c r="AM43" s="59" t="str">
        <f t="shared" si="9"/>
        <v/>
      </c>
      <c r="AN43" s="59" t="str">
        <f t="shared" si="10"/>
        <v/>
      </c>
      <c r="AO43" s="60"/>
    </row>
    <row r="44" spans="2:41" x14ac:dyDescent="0.25">
      <c r="B44" s="103"/>
      <c r="C44" s="103"/>
      <c r="D44" s="104"/>
      <c r="E44" s="83" t="str">
        <f t="shared" si="18"/>
        <v/>
      </c>
      <c r="F44" s="45"/>
      <c r="G44" s="45"/>
      <c r="H44" s="45"/>
      <c r="I44" s="46" t="str">
        <f t="shared" si="11"/>
        <v/>
      </c>
      <c r="J44" s="46" t="str">
        <f t="shared" si="12"/>
        <v/>
      </c>
      <c r="K44" s="47" t="str">
        <f t="shared" si="0"/>
        <v/>
      </c>
      <c r="L44" s="47" t="str">
        <f t="shared" si="1"/>
        <v/>
      </c>
      <c r="M44" s="48">
        <f t="shared" si="13"/>
        <v>0</v>
      </c>
      <c r="N44" s="46" t="str">
        <f t="shared" si="2"/>
        <v/>
      </c>
      <c r="O44" s="47" t="str">
        <f t="shared" si="3"/>
        <v/>
      </c>
      <c r="P44" s="47" t="str">
        <f t="shared" si="4"/>
        <v/>
      </c>
      <c r="Q44" s="48">
        <f t="shared" si="14"/>
        <v>0</v>
      </c>
      <c r="R44" s="2"/>
      <c r="AH44" s="57" t="str">
        <f>IF(G44&gt;1,IF($E$10&gt;0,100-(#REF!/(1+(AL44/#REF!)^#REF!)^#REF!+#REF!/(AL44-1))*100,100-(AL44*D$5+D$6)*100),"")</f>
        <v/>
      </c>
      <c r="AI44" s="21" t="str">
        <f t="shared" si="5"/>
        <v/>
      </c>
      <c r="AJ44" s="21" t="str">
        <f t="shared" si="6"/>
        <v/>
      </c>
      <c r="AK44" s="48">
        <f t="shared" si="7"/>
        <v>0</v>
      </c>
      <c r="AL44" s="58" t="str">
        <f t="shared" si="8"/>
        <v/>
      </c>
      <c r="AM44" s="59" t="str">
        <f t="shared" si="9"/>
        <v/>
      </c>
      <c r="AN44" s="59" t="str">
        <f t="shared" si="10"/>
        <v/>
      </c>
      <c r="AO44" s="60"/>
    </row>
    <row r="45" spans="2:41" x14ac:dyDescent="0.25">
      <c r="C45" s="2"/>
      <c r="E45" s="83" t="str">
        <f t="shared" si="18"/>
        <v/>
      </c>
      <c r="F45" s="45"/>
      <c r="G45" s="45"/>
      <c r="H45" s="45"/>
      <c r="I45" s="46" t="str">
        <f t="shared" si="11"/>
        <v/>
      </c>
      <c r="J45" s="46" t="str">
        <f t="shared" si="12"/>
        <v/>
      </c>
      <c r="K45" s="47" t="str">
        <f t="shared" si="0"/>
        <v/>
      </c>
      <c r="L45" s="47" t="str">
        <f t="shared" si="1"/>
        <v/>
      </c>
      <c r="M45" s="48">
        <f t="shared" si="13"/>
        <v>0</v>
      </c>
      <c r="N45" s="46" t="str">
        <f t="shared" si="2"/>
        <v/>
      </c>
      <c r="O45" s="47" t="str">
        <f t="shared" si="3"/>
        <v/>
      </c>
      <c r="P45" s="47" t="str">
        <f t="shared" si="4"/>
        <v/>
      </c>
      <c r="Q45" s="48">
        <f t="shared" si="14"/>
        <v>0</v>
      </c>
      <c r="R45" s="2"/>
      <c r="AH45" s="57" t="str">
        <f>IF(G45&gt;1,IF($E$10&gt;0,100-(#REF!/(1+(AL45/#REF!)^#REF!)^#REF!+#REF!/(AL45-1))*100,100-(AL45*D$5+D$6)*100),"")</f>
        <v/>
      </c>
      <c r="AI45" s="21" t="str">
        <f t="shared" si="5"/>
        <v/>
      </c>
      <c r="AJ45" s="21" t="str">
        <f t="shared" si="6"/>
        <v/>
      </c>
      <c r="AK45" s="48">
        <f t="shared" si="7"/>
        <v>0</v>
      </c>
      <c r="AL45" s="58" t="str">
        <f t="shared" si="8"/>
        <v/>
      </c>
      <c r="AM45" s="59" t="str">
        <f t="shared" si="9"/>
        <v/>
      </c>
      <c r="AN45" s="59" t="str">
        <f t="shared" si="10"/>
        <v/>
      </c>
      <c r="AO45" s="60"/>
    </row>
    <row r="46" spans="2:41" x14ac:dyDescent="0.25">
      <c r="C46" s="2"/>
      <c r="E46" s="83" t="str">
        <f t="shared" si="18"/>
        <v/>
      </c>
      <c r="F46" s="45"/>
      <c r="G46" s="45"/>
      <c r="H46" s="45"/>
      <c r="I46" s="46" t="str">
        <f t="shared" si="11"/>
        <v/>
      </c>
      <c r="J46" s="46" t="str">
        <f t="shared" si="12"/>
        <v/>
      </c>
      <c r="K46" s="47" t="str">
        <f t="shared" si="0"/>
        <v/>
      </c>
      <c r="L46" s="47" t="str">
        <f t="shared" si="1"/>
        <v/>
      </c>
      <c r="M46" s="48">
        <f t="shared" si="13"/>
        <v>0</v>
      </c>
      <c r="N46" s="46" t="str">
        <f t="shared" si="2"/>
        <v/>
      </c>
      <c r="O46" s="47" t="str">
        <f t="shared" si="3"/>
        <v/>
      </c>
      <c r="P46" s="47" t="str">
        <f t="shared" si="4"/>
        <v/>
      </c>
      <c r="Q46" s="48">
        <f t="shared" si="14"/>
        <v>0</v>
      </c>
      <c r="R46" s="2"/>
      <c r="AH46" s="57" t="str">
        <f>IF(G46&gt;1,IF($E$10&gt;0,100-(#REF!/(1+(AL46/#REF!)^#REF!)^#REF!+#REF!/(AL46-1))*100,100-(AL46*D$5+D$6)*100),"")</f>
        <v/>
      </c>
      <c r="AI46" s="21" t="str">
        <f t="shared" si="5"/>
        <v/>
      </c>
      <c r="AJ46" s="21" t="str">
        <f t="shared" si="6"/>
        <v/>
      </c>
      <c r="AK46" s="48">
        <f t="shared" si="7"/>
        <v>0</v>
      </c>
      <c r="AL46" s="58" t="str">
        <f t="shared" si="8"/>
        <v/>
      </c>
      <c r="AM46" s="59" t="str">
        <f t="shared" si="9"/>
        <v/>
      </c>
      <c r="AN46" s="59" t="str">
        <f t="shared" si="10"/>
        <v/>
      </c>
      <c r="AO46" s="60"/>
    </row>
    <row r="47" spans="2:41" x14ac:dyDescent="0.25">
      <c r="C47" s="82"/>
      <c r="D47" s="45"/>
      <c r="E47" s="83" t="str">
        <f t="shared" si="18"/>
        <v/>
      </c>
      <c r="F47" s="45"/>
      <c r="G47" s="45"/>
      <c r="H47" s="45"/>
      <c r="I47" s="46" t="str">
        <f t="shared" si="11"/>
        <v/>
      </c>
      <c r="J47" s="46" t="str">
        <f t="shared" si="12"/>
        <v/>
      </c>
      <c r="K47" s="47" t="str">
        <f t="shared" si="0"/>
        <v/>
      </c>
      <c r="L47" s="47" t="str">
        <f t="shared" si="1"/>
        <v/>
      </c>
      <c r="M47" s="48">
        <f t="shared" si="13"/>
        <v>0</v>
      </c>
      <c r="N47" s="46" t="str">
        <f t="shared" si="2"/>
        <v/>
      </c>
      <c r="O47" s="47" t="str">
        <f t="shared" si="3"/>
        <v/>
      </c>
      <c r="P47" s="47" t="str">
        <f t="shared" si="4"/>
        <v/>
      </c>
      <c r="Q47" s="48">
        <f t="shared" si="14"/>
        <v>0</v>
      </c>
      <c r="R47" s="2"/>
      <c r="AH47" s="57" t="str">
        <f>IF(G47&gt;1,IF($E$10&gt;0,100-(#REF!/(1+(AL47/#REF!)^#REF!)^#REF!+#REF!/(AL47-1))*100,100-(AL47*D$5+D$6)*100),"")</f>
        <v/>
      </c>
      <c r="AI47" s="21" t="str">
        <f t="shared" si="5"/>
        <v/>
      </c>
      <c r="AJ47" s="21" t="str">
        <f t="shared" si="6"/>
        <v/>
      </c>
      <c r="AK47" s="48">
        <f t="shared" si="7"/>
        <v>0</v>
      </c>
      <c r="AL47" s="58" t="str">
        <f t="shared" si="8"/>
        <v/>
      </c>
      <c r="AM47" s="59" t="str">
        <f t="shared" si="9"/>
        <v/>
      </c>
      <c r="AN47" s="59" t="str">
        <f t="shared" si="10"/>
        <v/>
      </c>
      <c r="AO47" s="60"/>
    </row>
    <row r="48" spans="2:41" x14ac:dyDescent="0.25">
      <c r="C48" s="82"/>
      <c r="D48" s="45"/>
      <c r="E48" s="83" t="str">
        <f t="shared" si="18"/>
        <v/>
      </c>
      <c r="F48" s="45"/>
      <c r="G48" s="45"/>
      <c r="H48" s="45"/>
      <c r="I48" s="46" t="str">
        <f t="shared" si="11"/>
        <v/>
      </c>
      <c r="J48" s="46" t="str">
        <f t="shared" si="12"/>
        <v/>
      </c>
      <c r="K48" s="47" t="str">
        <f t="shared" si="0"/>
        <v/>
      </c>
      <c r="L48" s="47" t="str">
        <f t="shared" si="1"/>
        <v/>
      </c>
      <c r="M48" s="48">
        <f t="shared" si="13"/>
        <v>0</v>
      </c>
      <c r="N48" s="46" t="str">
        <f t="shared" si="2"/>
        <v/>
      </c>
      <c r="O48" s="47" t="str">
        <f t="shared" si="3"/>
        <v/>
      </c>
      <c r="P48" s="47" t="str">
        <f t="shared" si="4"/>
        <v/>
      </c>
      <c r="Q48" s="48">
        <f t="shared" si="14"/>
        <v>0</v>
      </c>
      <c r="R48" s="2"/>
      <c r="AH48" s="57" t="str">
        <f>IF(G48&gt;1,IF($E$10&gt;0,100-(#REF!/(1+(AL48/#REF!)^#REF!)^#REF!+#REF!/(AL48-1))*100,100-(AL48*D$5+D$6)*100),"")</f>
        <v/>
      </c>
      <c r="AI48" s="21" t="str">
        <f t="shared" si="5"/>
        <v/>
      </c>
      <c r="AJ48" s="21" t="str">
        <f t="shared" si="6"/>
        <v/>
      </c>
      <c r="AK48" s="48">
        <f t="shared" si="7"/>
        <v>0</v>
      </c>
      <c r="AL48" s="58" t="str">
        <f t="shared" si="8"/>
        <v/>
      </c>
      <c r="AM48" s="59" t="str">
        <f t="shared" si="9"/>
        <v/>
      </c>
      <c r="AN48" s="59" t="str">
        <f t="shared" si="10"/>
        <v/>
      </c>
      <c r="AO48" s="60"/>
    </row>
    <row r="49" spans="3:41" x14ac:dyDescent="0.25">
      <c r="C49" s="82"/>
      <c r="D49" s="45"/>
      <c r="E49" s="83" t="str">
        <f t="shared" si="18"/>
        <v/>
      </c>
      <c r="F49" s="45"/>
      <c r="G49" s="45"/>
      <c r="H49" s="45"/>
      <c r="I49" s="46" t="str">
        <f t="shared" si="11"/>
        <v/>
      </c>
      <c r="J49" s="46" t="str">
        <f t="shared" si="12"/>
        <v/>
      </c>
      <c r="K49" s="47" t="str">
        <f t="shared" si="0"/>
        <v/>
      </c>
      <c r="L49" s="47" t="str">
        <f t="shared" si="1"/>
        <v/>
      </c>
      <c r="M49" s="48">
        <f t="shared" si="13"/>
        <v>0</v>
      </c>
      <c r="N49" s="46" t="str">
        <f t="shared" si="2"/>
        <v/>
      </c>
      <c r="O49" s="47" t="str">
        <f t="shared" si="3"/>
        <v/>
      </c>
      <c r="P49" s="47" t="str">
        <f t="shared" si="4"/>
        <v/>
      </c>
      <c r="Q49" s="48">
        <f t="shared" si="14"/>
        <v>0</v>
      </c>
      <c r="R49" s="2"/>
      <c r="AH49" s="57" t="str">
        <f>IF(G49&gt;1,IF($E$10&gt;0,100-(#REF!/(1+(AL49/#REF!)^#REF!)^#REF!+#REF!/(AL49-1))*100,100-(AL49*D$5+D$6)*100),"")</f>
        <v/>
      </c>
      <c r="AI49" s="21" t="str">
        <f t="shared" si="5"/>
        <v/>
      </c>
      <c r="AJ49" s="21" t="str">
        <f t="shared" si="6"/>
        <v/>
      </c>
      <c r="AK49" s="48">
        <f t="shared" si="7"/>
        <v>0</v>
      </c>
      <c r="AL49" s="58" t="str">
        <f t="shared" si="8"/>
        <v/>
      </c>
      <c r="AM49" s="59" t="str">
        <f t="shared" si="9"/>
        <v/>
      </c>
      <c r="AN49" s="59" t="str">
        <f t="shared" si="10"/>
        <v/>
      </c>
      <c r="AO49" s="60"/>
    </row>
    <row r="50" spans="3:41" x14ac:dyDescent="0.25">
      <c r="C50" s="82"/>
      <c r="D50" s="45"/>
      <c r="E50" s="83" t="str">
        <f t="shared" si="18"/>
        <v/>
      </c>
      <c r="F50" s="45"/>
      <c r="G50" s="45"/>
      <c r="H50" s="45"/>
      <c r="I50" s="46" t="str">
        <f t="shared" si="11"/>
        <v/>
      </c>
      <c r="J50" s="46" t="str">
        <f t="shared" si="12"/>
        <v/>
      </c>
      <c r="K50" s="47" t="str">
        <f t="shared" si="0"/>
        <v/>
      </c>
      <c r="L50" s="47" t="str">
        <f t="shared" si="1"/>
        <v/>
      </c>
      <c r="M50" s="48">
        <f t="shared" si="13"/>
        <v>0</v>
      </c>
      <c r="N50" s="46" t="str">
        <f t="shared" si="2"/>
        <v/>
      </c>
      <c r="O50" s="47" t="str">
        <f t="shared" si="3"/>
        <v/>
      </c>
      <c r="P50" s="47" t="str">
        <f t="shared" si="4"/>
        <v/>
      </c>
      <c r="Q50" s="48">
        <f t="shared" si="14"/>
        <v>0</v>
      </c>
      <c r="R50" s="2"/>
      <c r="AH50" s="57" t="str">
        <f>IF(G50&gt;1,IF($E$10&gt;0,100-(#REF!/(1+(AL50/#REF!)^#REF!)^#REF!+#REF!/(AL50-1))*100,100-(AL50*D$5+D$6)*100),"")</f>
        <v/>
      </c>
      <c r="AI50" s="21" t="str">
        <f t="shared" si="5"/>
        <v/>
      </c>
      <c r="AJ50" s="21" t="str">
        <f t="shared" si="6"/>
        <v/>
      </c>
      <c r="AK50" s="48">
        <f t="shared" si="7"/>
        <v>0</v>
      </c>
      <c r="AL50" s="58" t="str">
        <f t="shared" si="8"/>
        <v/>
      </c>
      <c r="AM50" s="59" t="str">
        <f t="shared" si="9"/>
        <v/>
      </c>
      <c r="AN50" s="59" t="str">
        <f t="shared" si="10"/>
        <v/>
      </c>
      <c r="AO50" s="60"/>
    </row>
    <row r="51" spans="3:41" x14ac:dyDescent="0.25">
      <c r="C51" s="82"/>
      <c r="D51" s="45"/>
      <c r="E51" s="83" t="str">
        <f t="shared" si="18"/>
        <v/>
      </c>
      <c r="F51" s="45"/>
      <c r="G51" s="45"/>
      <c r="H51" s="45"/>
      <c r="I51" s="46" t="str">
        <f t="shared" si="11"/>
        <v/>
      </c>
      <c r="J51" s="46" t="str">
        <f t="shared" si="12"/>
        <v/>
      </c>
      <c r="K51" s="47" t="str">
        <f t="shared" si="0"/>
        <v/>
      </c>
      <c r="L51" s="47" t="str">
        <f t="shared" si="1"/>
        <v/>
      </c>
      <c r="M51" s="48">
        <f t="shared" si="13"/>
        <v>0</v>
      </c>
      <c r="N51" s="46" t="str">
        <f t="shared" si="2"/>
        <v/>
      </c>
      <c r="O51" s="47" t="str">
        <f t="shared" si="3"/>
        <v/>
      </c>
      <c r="P51" s="47" t="str">
        <f t="shared" si="4"/>
        <v/>
      </c>
      <c r="Q51" s="48">
        <f t="shared" si="14"/>
        <v>0</v>
      </c>
      <c r="R51" s="2"/>
      <c r="AH51" s="57" t="str">
        <f>IF(G51&gt;1,IF($E$10&gt;0,100-(#REF!/(1+(AL51/#REF!)^#REF!)^#REF!+#REF!/(AL51-1))*100,100-(AL51*D$5+D$6)*100),"")</f>
        <v/>
      </c>
      <c r="AI51" s="21" t="str">
        <f t="shared" si="5"/>
        <v/>
      </c>
      <c r="AJ51" s="21" t="str">
        <f t="shared" si="6"/>
        <v/>
      </c>
      <c r="AK51" s="48">
        <f t="shared" si="7"/>
        <v>0</v>
      </c>
      <c r="AL51" s="58" t="str">
        <f t="shared" si="8"/>
        <v/>
      </c>
      <c r="AM51" s="59" t="str">
        <f t="shared" si="9"/>
        <v/>
      </c>
      <c r="AN51" s="59" t="str">
        <f t="shared" si="10"/>
        <v/>
      </c>
      <c r="AO51" s="60"/>
    </row>
    <row r="52" spans="3:41" x14ac:dyDescent="0.25">
      <c r="C52" s="82"/>
      <c r="D52" s="45"/>
      <c r="E52" s="83" t="str">
        <f t="shared" si="18"/>
        <v/>
      </c>
      <c r="F52" s="45"/>
      <c r="G52" s="45"/>
      <c r="H52" s="45"/>
      <c r="I52" s="46" t="str">
        <f t="shared" si="11"/>
        <v/>
      </c>
      <c r="J52" s="46" t="str">
        <f t="shared" si="12"/>
        <v/>
      </c>
      <c r="K52" s="47" t="str">
        <f t="shared" si="0"/>
        <v/>
      </c>
      <c r="L52" s="47" t="str">
        <f t="shared" si="1"/>
        <v/>
      </c>
      <c r="M52" s="48">
        <f t="shared" si="13"/>
        <v>0</v>
      </c>
      <c r="N52" s="46" t="str">
        <f t="shared" si="2"/>
        <v/>
      </c>
      <c r="O52" s="47" t="str">
        <f t="shared" si="3"/>
        <v/>
      </c>
      <c r="P52" s="47" t="str">
        <f t="shared" si="4"/>
        <v/>
      </c>
      <c r="Q52" s="48">
        <f t="shared" si="14"/>
        <v>0</v>
      </c>
      <c r="R52" s="2"/>
      <c r="AH52" s="57" t="str">
        <f>IF(G52&gt;1,IF($E$10&gt;0,100-(#REF!/(1+(AL52/#REF!)^#REF!)^#REF!+#REF!/(AL52-1))*100,100-(AL52*D$5+D$6)*100),"")</f>
        <v/>
      </c>
      <c r="AI52" s="21" t="str">
        <f t="shared" si="5"/>
        <v/>
      </c>
      <c r="AJ52" s="21" t="str">
        <f t="shared" si="6"/>
        <v/>
      </c>
      <c r="AK52" s="48">
        <f t="shared" si="7"/>
        <v>0</v>
      </c>
      <c r="AL52" s="58" t="str">
        <f t="shared" si="8"/>
        <v/>
      </c>
      <c r="AM52" s="59" t="str">
        <f t="shared" si="9"/>
        <v/>
      </c>
      <c r="AN52" s="59" t="str">
        <f t="shared" si="10"/>
        <v/>
      </c>
      <c r="AO52" s="60"/>
    </row>
    <row r="53" spans="3:41" x14ac:dyDescent="0.25">
      <c r="C53" s="82"/>
      <c r="D53" s="45"/>
      <c r="E53" s="83" t="str">
        <f t="shared" si="18"/>
        <v/>
      </c>
      <c r="F53" s="45"/>
      <c r="G53" s="45"/>
      <c r="H53" s="45"/>
      <c r="I53" s="46" t="str">
        <f t="shared" si="11"/>
        <v/>
      </c>
      <c r="J53" s="46" t="str">
        <f t="shared" si="12"/>
        <v/>
      </c>
      <c r="K53" s="47" t="str">
        <f t="shared" si="0"/>
        <v/>
      </c>
      <c r="L53" s="47" t="str">
        <f t="shared" si="1"/>
        <v/>
      </c>
      <c r="M53" s="48">
        <f t="shared" si="13"/>
        <v>0</v>
      </c>
      <c r="N53" s="46" t="str">
        <f t="shared" si="2"/>
        <v/>
      </c>
      <c r="O53" s="47" t="str">
        <f t="shared" si="3"/>
        <v/>
      </c>
      <c r="P53" s="47" t="str">
        <f t="shared" si="4"/>
        <v/>
      </c>
      <c r="Q53" s="48">
        <f t="shared" si="14"/>
        <v>0</v>
      </c>
      <c r="R53" s="2"/>
      <c r="AH53" s="57" t="str">
        <f>IF(G53&gt;1,IF($E$10&gt;0,100-(#REF!/(1+(AL53/#REF!)^#REF!)^#REF!+#REF!/(AL53-1))*100,100-(AL53*D$5+D$6)*100),"")</f>
        <v/>
      </c>
      <c r="AI53" s="21" t="str">
        <f t="shared" si="5"/>
        <v/>
      </c>
      <c r="AJ53" s="21" t="str">
        <f t="shared" si="6"/>
        <v/>
      </c>
      <c r="AK53" s="48">
        <f t="shared" si="7"/>
        <v>0</v>
      </c>
      <c r="AL53" s="58" t="str">
        <f t="shared" si="8"/>
        <v/>
      </c>
      <c r="AM53" s="59" t="str">
        <f t="shared" si="9"/>
        <v/>
      </c>
      <c r="AN53" s="59" t="str">
        <f t="shared" si="10"/>
        <v/>
      </c>
      <c r="AO53" s="60"/>
    </row>
    <row r="54" spans="3:41" x14ac:dyDescent="0.25">
      <c r="C54" s="82"/>
      <c r="D54" s="45"/>
      <c r="E54" s="83" t="str">
        <f t="shared" si="18"/>
        <v/>
      </c>
      <c r="F54" s="45"/>
      <c r="G54" s="45"/>
      <c r="H54" s="45"/>
      <c r="I54" s="46" t="str">
        <f t="shared" si="11"/>
        <v/>
      </c>
      <c r="J54" s="46" t="str">
        <f t="shared" si="12"/>
        <v/>
      </c>
      <c r="K54" s="47" t="str">
        <f t="shared" si="0"/>
        <v/>
      </c>
      <c r="L54" s="47" t="str">
        <f t="shared" si="1"/>
        <v/>
      </c>
      <c r="M54" s="48">
        <f t="shared" si="13"/>
        <v>0</v>
      </c>
      <c r="N54" s="46" t="str">
        <f t="shared" si="2"/>
        <v/>
      </c>
      <c r="O54" s="47" t="str">
        <f t="shared" si="3"/>
        <v/>
      </c>
      <c r="P54" s="47" t="str">
        <f t="shared" si="4"/>
        <v/>
      </c>
      <c r="Q54" s="48">
        <f t="shared" si="14"/>
        <v>0</v>
      </c>
      <c r="R54" s="2"/>
      <c r="AH54" s="57" t="str">
        <f>IF(G54&gt;1,IF($E$10&gt;0,100-(#REF!/(1+(AL54/#REF!)^#REF!)^#REF!+#REF!/(AL54-1))*100,100-(AL54*D$5+D$6)*100),"")</f>
        <v/>
      </c>
      <c r="AI54" s="21" t="str">
        <f t="shared" si="5"/>
        <v/>
      </c>
      <c r="AJ54" s="21" t="str">
        <f t="shared" si="6"/>
        <v/>
      </c>
      <c r="AK54" s="48">
        <f t="shared" si="7"/>
        <v>0</v>
      </c>
      <c r="AL54" s="58" t="str">
        <f t="shared" si="8"/>
        <v/>
      </c>
      <c r="AM54" s="59" t="str">
        <f t="shared" si="9"/>
        <v/>
      </c>
      <c r="AN54" s="59" t="str">
        <f t="shared" si="10"/>
        <v/>
      </c>
      <c r="AO54" s="60"/>
    </row>
    <row r="55" spans="3:41" x14ac:dyDescent="0.25">
      <c r="C55" s="82"/>
      <c r="D55" s="45"/>
      <c r="E55" s="83" t="str">
        <f t="shared" si="18"/>
        <v/>
      </c>
      <c r="F55" s="45"/>
      <c r="G55" s="45"/>
      <c r="H55" s="45"/>
      <c r="I55" s="46" t="str">
        <f t="shared" si="11"/>
        <v/>
      </c>
      <c r="J55" s="46" t="str">
        <f t="shared" si="12"/>
        <v/>
      </c>
      <c r="K55" s="47" t="str">
        <f t="shared" si="0"/>
        <v/>
      </c>
      <c r="L55" s="47" t="str">
        <f t="shared" si="1"/>
        <v/>
      </c>
      <c r="M55" s="48">
        <f t="shared" si="13"/>
        <v>0</v>
      </c>
      <c r="N55" s="46" t="str">
        <f t="shared" si="2"/>
        <v/>
      </c>
      <c r="O55" s="47" t="str">
        <f t="shared" si="3"/>
        <v/>
      </c>
      <c r="P55" s="47" t="str">
        <f t="shared" si="4"/>
        <v/>
      </c>
      <c r="Q55" s="48">
        <f t="shared" si="14"/>
        <v>0</v>
      </c>
      <c r="R55" s="2"/>
      <c r="AH55" s="57" t="str">
        <f>IF(G55&gt;1,IF($E$10&gt;0,100-(#REF!/(1+(AL55/#REF!)^#REF!)^#REF!+#REF!/(AL55-1))*100,100-(AL55*D$5+D$6)*100),"")</f>
        <v/>
      </c>
      <c r="AI55" s="21" t="str">
        <f t="shared" si="5"/>
        <v/>
      </c>
      <c r="AJ55" s="21" t="str">
        <f t="shared" si="6"/>
        <v/>
      </c>
      <c r="AK55" s="48">
        <f t="shared" si="7"/>
        <v>0</v>
      </c>
      <c r="AL55" s="58" t="str">
        <f t="shared" si="8"/>
        <v/>
      </c>
      <c r="AM55" s="59" t="str">
        <f t="shared" si="9"/>
        <v/>
      </c>
      <c r="AN55" s="59" t="str">
        <f t="shared" si="10"/>
        <v/>
      </c>
      <c r="AO55" s="60"/>
    </row>
    <row r="56" spans="3:41" x14ac:dyDescent="0.25">
      <c r="C56" s="82"/>
      <c r="D56" s="45"/>
      <c r="E56" s="83" t="str">
        <f t="shared" si="18"/>
        <v/>
      </c>
      <c r="F56" s="45"/>
      <c r="G56" s="45"/>
      <c r="H56" s="45"/>
      <c r="I56" s="46" t="str">
        <f t="shared" si="11"/>
        <v/>
      </c>
      <c r="J56" s="46" t="str">
        <f t="shared" si="12"/>
        <v/>
      </c>
      <c r="K56" s="47" t="str">
        <f t="shared" si="0"/>
        <v/>
      </c>
      <c r="L56" s="47" t="str">
        <f t="shared" si="1"/>
        <v/>
      </c>
      <c r="M56" s="48">
        <f t="shared" si="13"/>
        <v>0</v>
      </c>
      <c r="N56" s="46" t="str">
        <f t="shared" si="2"/>
        <v/>
      </c>
      <c r="O56" s="47" t="str">
        <f t="shared" si="3"/>
        <v/>
      </c>
      <c r="P56" s="47" t="str">
        <f t="shared" si="4"/>
        <v/>
      </c>
      <c r="Q56" s="48">
        <f t="shared" si="14"/>
        <v>0</v>
      </c>
      <c r="R56" s="2"/>
      <c r="AH56" s="57" t="str">
        <f>IF(G56&gt;1,IF($E$10&gt;0,100-(#REF!/(1+(AL56/#REF!)^#REF!)^#REF!+#REF!/(AL56-1))*100,100-(AL56*D$5+D$6)*100),"")</f>
        <v/>
      </c>
      <c r="AI56" s="21" t="str">
        <f t="shared" si="5"/>
        <v/>
      </c>
      <c r="AJ56" s="21" t="str">
        <f t="shared" si="6"/>
        <v/>
      </c>
      <c r="AK56" s="48">
        <f t="shared" si="7"/>
        <v>0</v>
      </c>
      <c r="AL56" s="58" t="str">
        <f t="shared" si="8"/>
        <v/>
      </c>
      <c r="AM56" s="59" t="str">
        <f t="shared" si="9"/>
        <v/>
      </c>
      <c r="AN56" s="59" t="str">
        <f t="shared" si="10"/>
        <v/>
      </c>
      <c r="AO56" s="60"/>
    </row>
    <row r="57" spans="3:41" x14ac:dyDescent="0.25">
      <c r="C57" s="82"/>
      <c r="D57" s="45"/>
      <c r="E57" s="83" t="str">
        <f t="shared" si="18"/>
        <v/>
      </c>
      <c r="F57" s="45"/>
      <c r="G57" s="45"/>
      <c r="H57" s="45"/>
      <c r="I57" s="46" t="str">
        <f t="shared" si="11"/>
        <v/>
      </c>
      <c r="J57" s="46" t="str">
        <f t="shared" si="12"/>
        <v/>
      </c>
      <c r="K57" s="47" t="str">
        <f t="shared" si="0"/>
        <v/>
      </c>
      <c r="L57" s="47" t="str">
        <f t="shared" si="1"/>
        <v/>
      </c>
      <c r="M57" s="48">
        <f t="shared" si="13"/>
        <v>0</v>
      </c>
      <c r="N57" s="46" t="str">
        <f t="shared" si="2"/>
        <v/>
      </c>
      <c r="O57" s="47" t="str">
        <f t="shared" si="3"/>
        <v/>
      </c>
      <c r="P57" s="47" t="str">
        <f t="shared" si="4"/>
        <v/>
      </c>
      <c r="Q57" s="48">
        <f t="shared" si="14"/>
        <v>0</v>
      </c>
      <c r="R57" s="2"/>
      <c r="AH57" s="57" t="str">
        <f>IF(G57&gt;1,IF($E$10&gt;0,100-(#REF!/(1+(AL57/#REF!)^#REF!)^#REF!+#REF!/(AL57-1))*100,100-(AL57*D$5+D$6)*100),"")</f>
        <v/>
      </c>
      <c r="AI57" s="21" t="str">
        <f t="shared" si="5"/>
        <v/>
      </c>
      <c r="AJ57" s="21" t="str">
        <f t="shared" si="6"/>
        <v/>
      </c>
      <c r="AK57" s="48">
        <f t="shared" si="7"/>
        <v>0</v>
      </c>
      <c r="AL57" s="58" t="str">
        <f t="shared" si="8"/>
        <v/>
      </c>
      <c r="AM57" s="59" t="str">
        <f t="shared" si="9"/>
        <v/>
      </c>
      <c r="AN57" s="59" t="str">
        <f t="shared" si="10"/>
        <v/>
      </c>
      <c r="AO57" s="60"/>
    </row>
    <row r="58" spans="3:41" x14ac:dyDescent="0.25">
      <c r="C58" s="82"/>
      <c r="D58" s="45"/>
      <c r="E58" s="83" t="str">
        <f t="shared" si="18"/>
        <v/>
      </c>
      <c r="F58" s="45"/>
      <c r="G58" s="45"/>
      <c r="H58" s="45"/>
      <c r="I58" s="46" t="str">
        <f t="shared" si="11"/>
        <v/>
      </c>
      <c r="J58" s="46" t="str">
        <f t="shared" si="12"/>
        <v/>
      </c>
      <c r="K58" s="47" t="str">
        <f t="shared" si="0"/>
        <v/>
      </c>
      <c r="L58" s="47" t="str">
        <f t="shared" si="1"/>
        <v/>
      </c>
      <c r="M58" s="48">
        <f t="shared" si="13"/>
        <v>0</v>
      </c>
      <c r="N58" s="46" t="str">
        <f t="shared" si="2"/>
        <v/>
      </c>
      <c r="O58" s="47" t="str">
        <f t="shared" si="3"/>
        <v/>
      </c>
      <c r="P58" s="47" t="str">
        <f t="shared" si="4"/>
        <v/>
      </c>
      <c r="Q58" s="48">
        <f t="shared" si="14"/>
        <v>0</v>
      </c>
      <c r="R58" s="2"/>
      <c r="AH58" s="57" t="str">
        <f>IF(G58&gt;1,IF($E$10&gt;0,100-(#REF!/(1+(AL58/#REF!)^#REF!)^#REF!+#REF!/(AL58-1))*100,100-(AL58*D$5+D$6)*100),"")</f>
        <v/>
      </c>
      <c r="AI58" s="21" t="str">
        <f t="shared" si="5"/>
        <v/>
      </c>
      <c r="AJ58" s="21" t="str">
        <f t="shared" si="6"/>
        <v/>
      </c>
      <c r="AK58" s="48">
        <f t="shared" si="7"/>
        <v>0</v>
      </c>
      <c r="AL58" s="58" t="str">
        <f t="shared" si="8"/>
        <v/>
      </c>
      <c r="AM58" s="59" t="str">
        <f t="shared" si="9"/>
        <v/>
      </c>
      <c r="AN58" s="59" t="str">
        <f t="shared" si="10"/>
        <v/>
      </c>
      <c r="AO58" s="60"/>
    </row>
    <row r="59" spans="3:41" x14ac:dyDescent="0.25">
      <c r="C59" s="82"/>
      <c r="D59" s="45"/>
      <c r="E59" s="83" t="str">
        <f t="shared" si="18"/>
        <v/>
      </c>
      <c r="F59" s="45"/>
      <c r="G59" s="45"/>
      <c r="H59" s="45"/>
      <c r="I59" s="46" t="str">
        <f t="shared" si="11"/>
        <v/>
      </c>
      <c r="J59" s="46" t="str">
        <f t="shared" si="12"/>
        <v/>
      </c>
      <c r="K59" s="47" t="str">
        <f t="shared" si="0"/>
        <v/>
      </c>
      <c r="L59" s="47" t="str">
        <f t="shared" si="1"/>
        <v/>
      </c>
      <c r="M59" s="48">
        <f t="shared" si="13"/>
        <v>0</v>
      </c>
      <c r="N59" s="46" t="str">
        <f t="shared" si="2"/>
        <v/>
      </c>
      <c r="O59" s="47" t="str">
        <f t="shared" si="3"/>
        <v/>
      </c>
      <c r="P59" s="47" t="str">
        <f t="shared" si="4"/>
        <v/>
      </c>
      <c r="Q59" s="48">
        <f t="shared" si="14"/>
        <v>0</v>
      </c>
      <c r="R59" s="2"/>
      <c r="AH59" s="57" t="str">
        <f>IF(G59&gt;1,IF($E$10&gt;0,100-(#REF!/(1+(AL59/#REF!)^#REF!)^#REF!+#REF!/(AL59-1))*100,100-(AL59*D$5+D$6)*100),"")</f>
        <v/>
      </c>
      <c r="AI59" s="21" t="str">
        <f t="shared" si="5"/>
        <v/>
      </c>
      <c r="AJ59" s="21" t="str">
        <f t="shared" si="6"/>
        <v/>
      </c>
      <c r="AK59" s="48">
        <f t="shared" si="7"/>
        <v>0</v>
      </c>
      <c r="AL59" s="58" t="str">
        <f t="shared" si="8"/>
        <v/>
      </c>
      <c r="AM59" s="59" t="str">
        <f t="shared" si="9"/>
        <v/>
      </c>
      <c r="AN59" s="59" t="str">
        <f t="shared" si="10"/>
        <v/>
      </c>
      <c r="AO59" s="60"/>
    </row>
    <row r="60" spans="3:41" x14ac:dyDescent="0.25">
      <c r="C60" s="82"/>
      <c r="D60" s="45"/>
      <c r="E60" s="83" t="str">
        <f t="shared" si="18"/>
        <v/>
      </c>
      <c r="F60" s="45"/>
      <c r="G60" s="45"/>
      <c r="H60" s="45"/>
      <c r="I60" s="46" t="str">
        <f t="shared" si="11"/>
        <v/>
      </c>
      <c r="J60" s="46" t="str">
        <f t="shared" si="12"/>
        <v/>
      </c>
      <c r="K60" s="47" t="str">
        <f t="shared" si="0"/>
        <v/>
      </c>
      <c r="L60" s="47" t="str">
        <f t="shared" si="1"/>
        <v/>
      </c>
      <c r="M60" s="48">
        <f t="shared" si="13"/>
        <v>0</v>
      </c>
      <c r="N60" s="46" t="str">
        <f t="shared" si="2"/>
        <v/>
      </c>
      <c r="O60" s="47" t="str">
        <f t="shared" si="3"/>
        <v/>
      </c>
      <c r="P60" s="47" t="str">
        <f t="shared" si="4"/>
        <v/>
      </c>
      <c r="Q60" s="48">
        <f t="shared" si="14"/>
        <v>0</v>
      </c>
      <c r="R60" s="2"/>
      <c r="AH60" s="57" t="str">
        <f>IF(G60&gt;1,IF($E$10&gt;0,100-(#REF!/(1+(AL60/#REF!)^#REF!)^#REF!+#REF!/(AL60-1))*100,100-(AL60*D$5+D$6)*100),"")</f>
        <v/>
      </c>
      <c r="AI60" s="21" t="str">
        <f t="shared" si="5"/>
        <v/>
      </c>
      <c r="AJ60" s="21" t="str">
        <f t="shared" si="6"/>
        <v/>
      </c>
      <c r="AK60" s="48">
        <f t="shared" si="7"/>
        <v>0</v>
      </c>
      <c r="AL60" s="58" t="str">
        <f t="shared" si="8"/>
        <v/>
      </c>
      <c r="AM60" s="59" t="str">
        <f t="shared" si="9"/>
        <v/>
      </c>
      <c r="AN60" s="59" t="str">
        <f t="shared" si="10"/>
        <v/>
      </c>
      <c r="AO60" s="60"/>
    </row>
    <row r="61" spans="3:41" x14ac:dyDescent="0.25">
      <c r="C61" s="82"/>
      <c r="D61" s="45"/>
      <c r="E61" s="83" t="str">
        <f t="shared" si="18"/>
        <v/>
      </c>
      <c r="F61" s="45"/>
      <c r="G61" s="45"/>
      <c r="H61" s="45"/>
      <c r="I61" s="46" t="str">
        <f t="shared" si="11"/>
        <v/>
      </c>
      <c r="J61" s="46" t="str">
        <f t="shared" si="12"/>
        <v/>
      </c>
      <c r="K61" s="47" t="str">
        <f t="shared" si="0"/>
        <v/>
      </c>
      <c r="L61" s="47" t="str">
        <f t="shared" si="1"/>
        <v/>
      </c>
      <c r="M61" s="48">
        <f t="shared" si="13"/>
        <v>0</v>
      </c>
      <c r="N61" s="46" t="str">
        <f t="shared" si="2"/>
        <v/>
      </c>
      <c r="O61" s="47" t="str">
        <f t="shared" si="3"/>
        <v/>
      </c>
      <c r="P61" s="47" t="str">
        <f t="shared" si="4"/>
        <v/>
      </c>
      <c r="Q61" s="48">
        <f t="shared" si="14"/>
        <v>0</v>
      </c>
      <c r="R61" s="2"/>
      <c r="AH61" s="57" t="str">
        <f>IF(G61&gt;1,IF($E$10&gt;0,100-(#REF!/(1+(AL61/#REF!)^#REF!)^#REF!+#REF!/(AL61-1))*100,100-(AL61*D$5+D$6)*100),"")</f>
        <v/>
      </c>
      <c r="AI61" s="21" t="str">
        <f t="shared" si="5"/>
        <v/>
      </c>
      <c r="AJ61" s="21" t="str">
        <f t="shared" si="6"/>
        <v/>
      </c>
      <c r="AK61" s="48">
        <f t="shared" si="7"/>
        <v>0</v>
      </c>
      <c r="AL61" s="58" t="str">
        <f t="shared" si="8"/>
        <v/>
      </c>
      <c r="AM61" s="59" t="str">
        <f t="shared" si="9"/>
        <v/>
      </c>
      <c r="AN61" s="59" t="str">
        <f t="shared" si="10"/>
        <v/>
      </c>
      <c r="AO61" s="60"/>
    </row>
    <row r="62" spans="3:41" x14ac:dyDescent="0.25">
      <c r="C62" s="82"/>
      <c r="D62" s="45"/>
      <c r="E62" s="83" t="str">
        <f t="shared" si="18"/>
        <v/>
      </c>
      <c r="F62" s="45"/>
      <c r="G62" s="45"/>
      <c r="H62" s="45"/>
      <c r="I62" s="46" t="str">
        <f t="shared" si="11"/>
        <v/>
      </c>
      <c r="J62" s="46" t="str">
        <f t="shared" si="12"/>
        <v/>
      </c>
      <c r="K62" s="47" t="str">
        <f t="shared" si="0"/>
        <v/>
      </c>
      <c r="L62" s="47" t="str">
        <f t="shared" si="1"/>
        <v/>
      </c>
      <c r="M62" s="48">
        <f t="shared" si="13"/>
        <v>0</v>
      </c>
      <c r="N62" s="46" t="str">
        <f t="shared" si="2"/>
        <v/>
      </c>
      <c r="O62" s="47" t="str">
        <f t="shared" si="3"/>
        <v/>
      </c>
      <c r="P62" s="47" t="str">
        <f t="shared" si="4"/>
        <v/>
      </c>
      <c r="Q62" s="48">
        <f t="shared" si="14"/>
        <v>0</v>
      </c>
      <c r="R62" s="2"/>
      <c r="AH62" s="57" t="str">
        <f>IF(G62&gt;1,IF($E$10&gt;0,100-(#REF!/(1+(AL62/#REF!)^#REF!)^#REF!+#REF!/(AL62-1))*100,100-(AL62*D$5+D$6)*100),"")</f>
        <v/>
      </c>
      <c r="AI62" s="21" t="str">
        <f t="shared" si="5"/>
        <v/>
      </c>
      <c r="AJ62" s="21" t="str">
        <f t="shared" si="6"/>
        <v/>
      </c>
      <c r="AK62" s="48">
        <f t="shared" si="7"/>
        <v>0</v>
      </c>
      <c r="AL62" s="58" t="str">
        <f t="shared" si="8"/>
        <v/>
      </c>
      <c r="AM62" s="59" t="str">
        <f t="shared" si="9"/>
        <v/>
      </c>
      <c r="AN62" s="59" t="str">
        <f t="shared" si="10"/>
        <v/>
      </c>
      <c r="AO62" s="60"/>
    </row>
    <row r="63" spans="3:41" x14ac:dyDescent="0.25">
      <c r="C63" s="82"/>
      <c r="D63" s="45"/>
      <c r="E63" s="83" t="str">
        <f t="shared" si="18"/>
        <v/>
      </c>
      <c r="F63" s="45"/>
      <c r="G63" s="45"/>
      <c r="H63" s="45"/>
      <c r="I63" s="46" t="str">
        <f t="shared" si="11"/>
        <v/>
      </c>
      <c r="J63" s="46" t="str">
        <f t="shared" si="12"/>
        <v/>
      </c>
      <c r="K63" s="47" t="str">
        <f t="shared" si="0"/>
        <v/>
      </c>
      <c r="L63" s="47" t="str">
        <f t="shared" si="1"/>
        <v/>
      </c>
      <c r="M63" s="48">
        <f t="shared" si="13"/>
        <v>0</v>
      </c>
      <c r="N63" s="46" t="str">
        <f t="shared" si="2"/>
        <v/>
      </c>
      <c r="O63" s="47" t="str">
        <f t="shared" si="3"/>
        <v/>
      </c>
      <c r="P63" s="47" t="str">
        <f t="shared" si="4"/>
        <v/>
      </c>
      <c r="Q63" s="48">
        <f t="shared" si="14"/>
        <v>0</v>
      </c>
      <c r="R63" s="2"/>
      <c r="AH63" s="57" t="str">
        <f>IF(G63&gt;1,IF($E$10&gt;0,100-(#REF!/(1+(AL63/#REF!)^#REF!)^#REF!+#REF!/(AL63-1))*100,100-(AL63*D$5+D$6)*100),"")</f>
        <v/>
      </c>
      <c r="AI63" s="21" t="str">
        <f t="shared" si="5"/>
        <v/>
      </c>
      <c r="AJ63" s="21" t="str">
        <f t="shared" si="6"/>
        <v/>
      </c>
      <c r="AK63" s="48">
        <f t="shared" si="7"/>
        <v>0</v>
      </c>
      <c r="AL63" s="58" t="str">
        <f t="shared" si="8"/>
        <v/>
      </c>
      <c r="AM63" s="59" t="str">
        <f t="shared" si="9"/>
        <v/>
      </c>
      <c r="AN63" s="59" t="str">
        <f t="shared" si="10"/>
        <v/>
      </c>
      <c r="AO63" s="60"/>
    </row>
    <row r="64" spans="3:41" x14ac:dyDescent="0.25">
      <c r="C64" s="82"/>
      <c r="D64" s="45"/>
      <c r="E64" s="83" t="str">
        <f t="shared" si="18"/>
        <v/>
      </c>
      <c r="F64" s="45"/>
      <c r="G64" s="45"/>
      <c r="H64" s="45"/>
      <c r="I64" s="46" t="str">
        <f t="shared" si="11"/>
        <v/>
      </c>
      <c r="J64" s="46" t="str">
        <f t="shared" si="12"/>
        <v/>
      </c>
      <c r="K64" s="47" t="str">
        <f t="shared" si="0"/>
        <v/>
      </c>
      <c r="L64" s="47" t="str">
        <f t="shared" si="1"/>
        <v/>
      </c>
      <c r="M64" s="48">
        <f t="shared" si="13"/>
        <v>0</v>
      </c>
      <c r="N64" s="46" t="str">
        <f t="shared" si="2"/>
        <v/>
      </c>
      <c r="O64" s="47" t="str">
        <f t="shared" si="3"/>
        <v/>
      </c>
      <c r="P64" s="47" t="str">
        <f t="shared" si="4"/>
        <v/>
      </c>
      <c r="Q64" s="48">
        <f t="shared" si="14"/>
        <v>0</v>
      </c>
      <c r="R64" s="2"/>
      <c r="AH64" s="57" t="str">
        <f>IF(G64&gt;1,IF($E$10&gt;0,100-(#REF!/(1+(AL64/#REF!)^#REF!)^#REF!+#REF!/(AL64-1))*100,100-(AL64*D$5+D$6)*100),"")</f>
        <v/>
      </c>
      <c r="AI64" s="21" t="str">
        <f t="shared" si="5"/>
        <v/>
      </c>
      <c r="AJ64" s="21" t="str">
        <f t="shared" si="6"/>
        <v/>
      </c>
      <c r="AK64" s="48">
        <f t="shared" si="7"/>
        <v>0</v>
      </c>
      <c r="AL64" s="58" t="str">
        <f t="shared" si="8"/>
        <v/>
      </c>
      <c r="AM64" s="59" t="str">
        <f t="shared" si="9"/>
        <v/>
      </c>
      <c r="AN64" s="59" t="str">
        <f t="shared" si="10"/>
        <v/>
      </c>
      <c r="AO64" s="60"/>
    </row>
    <row r="65" spans="3:41" x14ac:dyDescent="0.25">
      <c r="C65" s="82"/>
      <c r="D65" s="45"/>
      <c r="E65" s="83" t="str">
        <f t="shared" si="18"/>
        <v/>
      </c>
      <c r="F65" s="45"/>
      <c r="G65" s="45"/>
      <c r="H65" s="45"/>
      <c r="I65" s="46" t="str">
        <f t="shared" si="11"/>
        <v/>
      </c>
      <c r="J65" s="46" t="str">
        <f t="shared" si="12"/>
        <v/>
      </c>
      <c r="K65" s="47" t="str">
        <f t="shared" si="0"/>
        <v/>
      </c>
      <c r="L65" s="47" t="str">
        <f t="shared" si="1"/>
        <v/>
      </c>
      <c r="M65" s="48">
        <f t="shared" si="13"/>
        <v>0</v>
      </c>
      <c r="N65" s="46" t="str">
        <f t="shared" si="2"/>
        <v/>
      </c>
      <c r="O65" s="47" t="str">
        <f t="shared" si="3"/>
        <v/>
      </c>
      <c r="P65" s="47" t="str">
        <f t="shared" si="4"/>
        <v/>
      </c>
      <c r="Q65" s="48">
        <f t="shared" si="14"/>
        <v>0</v>
      </c>
      <c r="R65" s="2"/>
      <c r="AH65" s="57" t="str">
        <f>IF(G65&gt;1,IF($E$10&gt;0,100-(#REF!/(1+(AL65/#REF!)^#REF!)^#REF!+#REF!/(AL65-1))*100,100-(AL65*D$5+D$6)*100),"")</f>
        <v/>
      </c>
      <c r="AI65" s="21" t="str">
        <f t="shared" si="5"/>
        <v/>
      </c>
      <c r="AJ65" s="21" t="str">
        <f t="shared" si="6"/>
        <v/>
      </c>
      <c r="AK65" s="48">
        <f t="shared" si="7"/>
        <v>0</v>
      </c>
      <c r="AL65" s="58" t="str">
        <f t="shared" si="8"/>
        <v/>
      </c>
      <c r="AM65" s="59" t="str">
        <f t="shared" si="9"/>
        <v/>
      </c>
      <c r="AN65" s="59" t="str">
        <f t="shared" si="10"/>
        <v/>
      </c>
      <c r="AO65" s="60"/>
    </row>
    <row r="66" spans="3:41" x14ac:dyDescent="0.25">
      <c r="C66" s="82"/>
      <c r="D66" s="45"/>
      <c r="E66" s="83" t="str">
        <f t="shared" si="18"/>
        <v/>
      </c>
      <c r="F66" s="45"/>
      <c r="G66" s="45"/>
      <c r="H66" s="45"/>
      <c r="I66" s="46" t="str">
        <f t="shared" si="11"/>
        <v/>
      </c>
      <c r="J66" s="46" t="str">
        <f t="shared" si="12"/>
        <v/>
      </c>
      <c r="K66" s="47" t="str">
        <f t="shared" si="0"/>
        <v/>
      </c>
      <c r="L66" s="47" t="str">
        <f t="shared" si="1"/>
        <v/>
      </c>
      <c r="M66" s="48">
        <f t="shared" si="13"/>
        <v>0</v>
      </c>
      <c r="N66" s="46" t="str">
        <f t="shared" si="2"/>
        <v/>
      </c>
      <c r="O66" s="47" t="str">
        <f t="shared" si="3"/>
        <v/>
      </c>
      <c r="P66" s="47" t="str">
        <f t="shared" si="4"/>
        <v/>
      </c>
      <c r="Q66" s="48">
        <f t="shared" si="14"/>
        <v>0</v>
      </c>
      <c r="R66" s="2"/>
      <c r="AH66" s="57" t="str">
        <f>IF(G66&gt;1,IF($E$10&gt;0,100-(#REF!/(1+(AL66/#REF!)^#REF!)^#REF!+#REF!/(AL66-1))*100,100-(AL66*D$5+D$6)*100),"")</f>
        <v/>
      </c>
      <c r="AI66" s="21" t="str">
        <f t="shared" si="5"/>
        <v/>
      </c>
      <c r="AJ66" s="21" t="str">
        <f t="shared" si="6"/>
        <v/>
      </c>
      <c r="AK66" s="48">
        <f t="shared" si="7"/>
        <v>0</v>
      </c>
      <c r="AL66" s="58" t="str">
        <f t="shared" si="8"/>
        <v/>
      </c>
      <c r="AM66" s="59" t="str">
        <f t="shared" si="9"/>
        <v/>
      </c>
      <c r="AN66" s="59" t="str">
        <f t="shared" si="10"/>
        <v/>
      </c>
      <c r="AO66" s="60"/>
    </row>
    <row r="67" spans="3:41" x14ac:dyDescent="0.25">
      <c r="C67" s="82"/>
      <c r="D67" s="45"/>
      <c r="E67" s="83" t="str">
        <f t="shared" si="18"/>
        <v/>
      </c>
      <c r="F67" s="45"/>
      <c r="G67" s="45"/>
      <c r="H67" s="45"/>
      <c r="I67" s="46" t="str">
        <f t="shared" si="11"/>
        <v/>
      </c>
      <c r="J67" s="46" t="str">
        <f t="shared" si="12"/>
        <v/>
      </c>
      <c r="K67" s="47" t="str">
        <f t="shared" si="0"/>
        <v/>
      </c>
      <c r="L67" s="47" t="str">
        <f t="shared" si="1"/>
        <v/>
      </c>
      <c r="M67" s="48">
        <f t="shared" si="13"/>
        <v>0</v>
      </c>
      <c r="N67" s="46" t="str">
        <f t="shared" si="2"/>
        <v/>
      </c>
      <c r="O67" s="47" t="str">
        <f t="shared" si="3"/>
        <v/>
      </c>
      <c r="P67" s="47" t="str">
        <f t="shared" si="4"/>
        <v/>
      </c>
      <c r="Q67" s="48">
        <f t="shared" si="14"/>
        <v>0</v>
      </c>
      <c r="R67" s="2"/>
      <c r="AH67" s="57" t="str">
        <f>IF(G67&gt;1,IF($E$10&gt;0,100-(#REF!/(1+(AL67/#REF!)^#REF!)^#REF!+#REF!/(AL67-1))*100,100-(AL67*D$5+D$6)*100),"")</f>
        <v/>
      </c>
      <c r="AI67" s="21" t="str">
        <f t="shared" si="5"/>
        <v/>
      </c>
      <c r="AJ67" s="21" t="str">
        <f t="shared" si="6"/>
        <v/>
      </c>
      <c r="AK67" s="48">
        <f t="shared" si="7"/>
        <v>0</v>
      </c>
      <c r="AL67" s="58" t="str">
        <f t="shared" si="8"/>
        <v/>
      </c>
      <c r="AM67" s="59" t="str">
        <f t="shared" si="9"/>
        <v/>
      </c>
      <c r="AN67" s="59" t="str">
        <f t="shared" si="10"/>
        <v/>
      </c>
      <c r="AO67" s="60"/>
    </row>
    <row r="68" spans="3:41" x14ac:dyDescent="0.25">
      <c r="C68" s="82"/>
      <c r="D68" s="45"/>
      <c r="E68" s="83" t="str">
        <f t="shared" si="18"/>
        <v/>
      </c>
      <c r="F68" s="45"/>
      <c r="G68" s="45"/>
      <c r="H68" s="45"/>
      <c r="I68" s="46" t="str">
        <f t="shared" si="11"/>
        <v/>
      </c>
      <c r="J68" s="46" t="str">
        <f t="shared" si="12"/>
        <v/>
      </c>
      <c r="K68" s="47" t="str">
        <f t="shared" si="0"/>
        <v/>
      </c>
      <c r="L68" s="47" t="str">
        <f t="shared" si="1"/>
        <v/>
      </c>
      <c r="M68" s="48">
        <f t="shared" si="13"/>
        <v>0</v>
      </c>
      <c r="N68" s="46" t="str">
        <f t="shared" si="2"/>
        <v/>
      </c>
      <c r="O68" s="47" t="str">
        <f t="shared" si="3"/>
        <v/>
      </c>
      <c r="P68" s="47" t="str">
        <f t="shared" si="4"/>
        <v/>
      </c>
      <c r="Q68" s="48">
        <f t="shared" si="14"/>
        <v>0</v>
      </c>
      <c r="R68" s="2"/>
      <c r="AH68" s="57" t="str">
        <f>IF(G68&gt;1,IF($E$10&gt;0,100-(#REF!/(1+(AL68/#REF!)^#REF!)^#REF!+#REF!/(AL68-1))*100,100-(AL68*D$5+D$6)*100),"")</f>
        <v/>
      </c>
      <c r="AI68" s="21" t="str">
        <f t="shared" si="5"/>
        <v/>
      </c>
      <c r="AJ68" s="21" t="str">
        <f t="shared" si="6"/>
        <v/>
      </c>
      <c r="AK68" s="48">
        <f t="shared" si="7"/>
        <v>0</v>
      </c>
      <c r="AL68" s="58" t="str">
        <f t="shared" si="8"/>
        <v/>
      </c>
      <c r="AM68" s="59" t="str">
        <f t="shared" si="9"/>
        <v/>
      </c>
      <c r="AN68" s="59" t="str">
        <f t="shared" si="10"/>
        <v/>
      </c>
      <c r="AO68" s="60"/>
    </row>
    <row r="69" spans="3:41" x14ac:dyDescent="0.25">
      <c r="C69" s="82"/>
      <c r="D69" s="45"/>
      <c r="E69" s="83" t="str">
        <f t="shared" si="18"/>
        <v/>
      </c>
      <c r="F69" s="45"/>
      <c r="G69" s="45"/>
      <c r="H69" s="45"/>
      <c r="I69" s="46" t="str">
        <f t="shared" si="11"/>
        <v/>
      </c>
      <c r="J69" s="46" t="str">
        <f t="shared" si="12"/>
        <v/>
      </c>
      <c r="K69" s="47" t="str">
        <f t="shared" si="0"/>
        <v/>
      </c>
      <c r="L69" s="47" t="str">
        <f t="shared" si="1"/>
        <v/>
      </c>
      <c r="M69" s="48">
        <f t="shared" si="13"/>
        <v>0</v>
      </c>
      <c r="N69" s="46" t="str">
        <f t="shared" si="2"/>
        <v/>
      </c>
      <c r="O69" s="47" t="str">
        <f t="shared" si="3"/>
        <v/>
      </c>
      <c r="P69" s="47" t="str">
        <f t="shared" si="4"/>
        <v/>
      </c>
      <c r="Q69" s="48">
        <f t="shared" si="14"/>
        <v>0</v>
      </c>
      <c r="R69" s="2"/>
      <c r="AH69" s="57" t="str">
        <f>IF(G69&gt;1,IF($E$10&gt;0,100-(#REF!/(1+(AL69/#REF!)^#REF!)^#REF!+#REF!/(AL69-1))*100,100-(AL69*D$5+D$6)*100),"")</f>
        <v/>
      </c>
      <c r="AI69" s="21" t="str">
        <f t="shared" si="5"/>
        <v/>
      </c>
      <c r="AJ69" s="21" t="str">
        <f t="shared" si="6"/>
        <v/>
      </c>
      <c r="AK69" s="48">
        <f t="shared" si="7"/>
        <v>0</v>
      </c>
      <c r="AL69" s="58" t="str">
        <f t="shared" si="8"/>
        <v/>
      </c>
      <c r="AM69" s="59" t="str">
        <f t="shared" si="9"/>
        <v/>
      </c>
      <c r="AN69" s="59" t="str">
        <f t="shared" si="10"/>
        <v/>
      </c>
      <c r="AO69" s="60"/>
    </row>
    <row r="70" spans="3:41" x14ac:dyDescent="0.25">
      <c r="C70" s="82"/>
      <c r="D70" s="45"/>
      <c r="E70" s="83" t="str">
        <f t="shared" si="18"/>
        <v/>
      </c>
      <c r="F70" s="45"/>
      <c r="G70" s="45"/>
      <c r="H70" s="45"/>
      <c r="I70" s="46" t="str">
        <f t="shared" si="11"/>
        <v/>
      </c>
      <c r="J70" s="46" t="str">
        <f t="shared" si="12"/>
        <v/>
      </c>
      <c r="K70" s="47" t="str">
        <f t="shared" si="0"/>
        <v/>
      </c>
      <c r="L70" s="47" t="str">
        <f t="shared" si="1"/>
        <v/>
      </c>
      <c r="M70" s="48">
        <f t="shared" si="13"/>
        <v>0</v>
      </c>
      <c r="N70" s="46" t="str">
        <f t="shared" si="2"/>
        <v/>
      </c>
      <c r="O70" s="47" t="str">
        <f t="shared" si="3"/>
        <v/>
      </c>
      <c r="P70" s="47" t="str">
        <f t="shared" si="4"/>
        <v/>
      </c>
      <c r="Q70" s="48">
        <f t="shared" si="14"/>
        <v>0</v>
      </c>
      <c r="R70" s="2"/>
      <c r="AH70" s="57" t="str">
        <f>IF(G70&gt;1,IF($E$10&gt;0,100-(#REF!/(1+(AL70/#REF!)^#REF!)^#REF!+#REF!/(AL70-1))*100,100-(AL70*D$5+D$6)*100),"")</f>
        <v/>
      </c>
      <c r="AI70" s="21" t="str">
        <f t="shared" si="5"/>
        <v/>
      </c>
      <c r="AJ70" s="21" t="str">
        <f t="shared" si="6"/>
        <v/>
      </c>
      <c r="AK70" s="48">
        <f t="shared" si="7"/>
        <v>0</v>
      </c>
      <c r="AL70" s="58" t="str">
        <f t="shared" si="8"/>
        <v/>
      </c>
      <c r="AM70" s="59" t="str">
        <f t="shared" si="9"/>
        <v/>
      </c>
      <c r="AN70" s="59" t="str">
        <f t="shared" si="10"/>
        <v/>
      </c>
      <c r="AO70" s="60"/>
    </row>
    <row r="71" spans="3:41" x14ac:dyDescent="0.25">
      <c r="C71" s="82"/>
      <c r="D71" s="45"/>
      <c r="E71" s="83" t="str">
        <f t="shared" si="18"/>
        <v/>
      </c>
      <c r="F71" s="45"/>
      <c r="G71" s="45"/>
      <c r="H71" s="45"/>
      <c r="I71" s="46" t="str">
        <f t="shared" si="11"/>
        <v/>
      </c>
      <c r="J71" s="46" t="str">
        <f t="shared" si="12"/>
        <v/>
      </c>
      <c r="K71" s="47" t="str">
        <f t="shared" ref="K71:K134" si="19">IF(G71&gt;1,I71-J71,"")</f>
        <v/>
      </c>
      <c r="L71" s="47" t="str">
        <f t="shared" ref="L71:L134" si="20">IF(G71&gt;1,ABS(K71),"")</f>
        <v/>
      </c>
      <c r="M71" s="48">
        <f t="shared" si="13"/>
        <v>0</v>
      </c>
      <c r="N71" s="46" t="str">
        <f t="shared" ref="N71:N134" si="21">IF(G71&gt;1,J71+$K$5,"")</f>
        <v/>
      </c>
      <c r="O71" s="47" t="str">
        <f t="shared" ref="O71:O134" si="22">IF(G71&gt;1,I71-N71,"")</f>
        <v/>
      </c>
      <c r="P71" s="47" t="str">
        <f t="shared" ref="P71:P134" si="23">IF(G71&gt;1,ABS(O71),"")</f>
        <v/>
      </c>
      <c r="Q71" s="48">
        <f t="shared" si="14"/>
        <v>0</v>
      </c>
      <c r="R71" s="2"/>
      <c r="AH71" s="57" t="str">
        <f>IF(G71&gt;1,IF($E$10&gt;0,100-(#REF!/(1+(AL71/#REF!)^#REF!)^#REF!+#REF!/(AL71-1))*100,100-(AL71*D$5+D$6)*100),"")</f>
        <v/>
      </c>
      <c r="AI71" s="21" t="str">
        <f t="shared" ref="AI71:AI134" si="24">IF(G71&gt;1,I71-AH71,"")</f>
        <v/>
      </c>
      <c r="AJ71" s="21" t="str">
        <f t="shared" ref="AJ71:AJ134" si="25">IF(G71&gt;1,ABS(AI71),"")</f>
        <v/>
      </c>
      <c r="AK71" s="48">
        <f t="shared" ref="AK71:AK134" si="26">IF($G71&gt;1.2,IF(AJ71&gt;1.2,1,0),0)</f>
        <v>0</v>
      </c>
      <c r="AL71" s="58" t="str">
        <f t="shared" ref="AL71:AL134" si="27">IF(G71&gt;0,G71+AN71,"")</f>
        <v/>
      </c>
      <c r="AM71" s="59" t="str">
        <f t="shared" ref="AM71:AM134" si="28">IF(G71&gt;0,$AM$5,"")</f>
        <v/>
      </c>
      <c r="AN71" s="59" t="str">
        <f t="shared" ref="AN71:AN134" si="29">IF(G71&gt;0,$AN$5,"")</f>
        <v/>
      </c>
      <c r="AO71" s="60"/>
    </row>
    <row r="72" spans="3:41" x14ac:dyDescent="0.25">
      <c r="C72" s="82"/>
      <c r="D72" s="45"/>
      <c r="E72" s="83" t="str">
        <f t="shared" si="18"/>
        <v/>
      </c>
      <c r="F72" s="45"/>
      <c r="G72" s="45"/>
      <c r="H72" s="45"/>
      <c r="I72" s="46" t="str">
        <f t="shared" ref="I72:I135" si="30">IF(G72&gt;1,100-H72,"")</f>
        <v/>
      </c>
      <c r="J72" s="46" t="str">
        <f t="shared" ref="J72:J135" si="31">IF(G72&gt;1,100-(G72*D$5+D$6),"")</f>
        <v/>
      </c>
      <c r="K72" s="47" t="str">
        <f t="shared" si="19"/>
        <v/>
      </c>
      <c r="L72" s="47" t="str">
        <f t="shared" si="20"/>
        <v/>
      </c>
      <c r="M72" s="48">
        <f t="shared" ref="M72:M135" si="32">IF($G72&gt;1.2,IF(L72&gt;1.2,1,0),0)</f>
        <v>0</v>
      </c>
      <c r="N72" s="46" t="str">
        <f t="shared" si="21"/>
        <v/>
      </c>
      <c r="O72" s="47" t="str">
        <f t="shared" si="22"/>
        <v/>
      </c>
      <c r="P72" s="47" t="str">
        <f t="shared" si="23"/>
        <v/>
      </c>
      <c r="Q72" s="48">
        <f t="shared" ref="Q72:Q135" si="33">IF($G72&gt;1.2,IF(P72&gt;1.2,1,0),0)</f>
        <v>0</v>
      </c>
      <c r="R72" s="2"/>
      <c r="AH72" s="57" t="str">
        <f>IF(G72&gt;1,IF($E$10&gt;0,100-(#REF!/(1+(AL72/#REF!)^#REF!)^#REF!+#REF!/(AL72-1))*100,100-(AL72*D$5+D$6)*100),"")</f>
        <v/>
      </c>
      <c r="AI72" s="21" t="str">
        <f t="shared" si="24"/>
        <v/>
      </c>
      <c r="AJ72" s="21" t="str">
        <f t="shared" si="25"/>
        <v/>
      </c>
      <c r="AK72" s="48">
        <f t="shared" si="26"/>
        <v>0</v>
      </c>
      <c r="AL72" s="58" t="str">
        <f t="shared" si="27"/>
        <v/>
      </c>
      <c r="AM72" s="59" t="str">
        <f t="shared" si="28"/>
        <v/>
      </c>
      <c r="AN72" s="59" t="str">
        <f t="shared" si="29"/>
        <v/>
      </c>
      <c r="AO72" s="60"/>
    </row>
    <row r="73" spans="3:41" x14ac:dyDescent="0.25">
      <c r="C73" s="82"/>
      <c r="D73" s="45"/>
      <c r="E73" s="83" t="str">
        <f t="shared" si="18"/>
        <v/>
      </c>
      <c r="F73" s="45"/>
      <c r="G73" s="45"/>
      <c r="H73" s="45"/>
      <c r="I73" s="46" t="str">
        <f t="shared" si="30"/>
        <v/>
      </c>
      <c r="J73" s="46" t="str">
        <f t="shared" si="31"/>
        <v/>
      </c>
      <c r="K73" s="47" t="str">
        <f t="shared" si="19"/>
        <v/>
      </c>
      <c r="L73" s="47" t="str">
        <f t="shared" si="20"/>
        <v/>
      </c>
      <c r="M73" s="48">
        <f t="shared" si="32"/>
        <v>0</v>
      </c>
      <c r="N73" s="46" t="str">
        <f t="shared" si="21"/>
        <v/>
      </c>
      <c r="O73" s="47" t="str">
        <f t="shared" si="22"/>
        <v/>
      </c>
      <c r="P73" s="47" t="str">
        <f t="shared" si="23"/>
        <v/>
      </c>
      <c r="Q73" s="48">
        <f t="shared" si="33"/>
        <v>0</v>
      </c>
      <c r="R73" s="2"/>
      <c r="AH73" s="57" t="str">
        <f>IF(G73&gt;1,IF($E$10&gt;0,100-(#REF!/(1+(AL73/#REF!)^#REF!)^#REF!+#REF!/(AL73-1))*100,100-(AL73*D$5+D$6)*100),"")</f>
        <v/>
      </c>
      <c r="AI73" s="21" t="str">
        <f t="shared" si="24"/>
        <v/>
      </c>
      <c r="AJ73" s="21" t="str">
        <f t="shared" si="25"/>
        <v/>
      </c>
      <c r="AK73" s="48">
        <f t="shared" si="26"/>
        <v>0</v>
      </c>
      <c r="AL73" s="58" t="str">
        <f t="shared" si="27"/>
        <v/>
      </c>
      <c r="AM73" s="59" t="str">
        <f t="shared" si="28"/>
        <v/>
      </c>
      <c r="AN73" s="59" t="str">
        <f t="shared" si="29"/>
        <v/>
      </c>
      <c r="AO73" s="60"/>
    </row>
    <row r="74" spans="3:41" x14ac:dyDescent="0.25">
      <c r="C74" s="82"/>
      <c r="D74" s="45"/>
      <c r="E74" s="83" t="str">
        <f t="shared" si="18"/>
        <v/>
      </c>
      <c r="F74" s="45"/>
      <c r="G74" s="45"/>
      <c r="H74" s="45"/>
      <c r="I74" s="46" t="str">
        <f t="shared" si="30"/>
        <v/>
      </c>
      <c r="J74" s="46" t="str">
        <f t="shared" si="31"/>
        <v/>
      </c>
      <c r="K74" s="47" t="str">
        <f t="shared" si="19"/>
        <v/>
      </c>
      <c r="L74" s="47" t="str">
        <f t="shared" si="20"/>
        <v/>
      </c>
      <c r="M74" s="48">
        <f t="shared" si="32"/>
        <v>0</v>
      </c>
      <c r="N74" s="46" t="str">
        <f t="shared" si="21"/>
        <v/>
      </c>
      <c r="O74" s="47" t="str">
        <f t="shared" si="22"/>
        <v/>
      </c>
      <c r="P74" s="47" t="str">
        <f t="shared" si="23"/>
        <v/>
      </c>
      <c r="Q74" s="48">
        <f t="shared" si="33"/>
        <v>0</v>
      </c>
      <c r="R74" s="2"/>
      <c r="AH74" s="57" t="str">
        <f>IF(G74&gt;1,IF($E$10&gt;0,100-(#REF!/(1+(AL74/#REF!)^#REF!)^#REF!+#REF!/(AL74-1))*100,100-(AL74*D$5+D$6)*100),"")</f>
        <v/>
      </c>
      <c r="AI74" s="21" t="str">
        <f t="shared" si="24"/>
        <v/>
      </c>
      <c r="AJ74" s="21" t="str">
        <f t="shared" si="25"/>
        <v/>
      </c>
      <c r="AK74" s="48">
        <f t="shared" si="26"/>
        <v>0</v>
      </c>
      <c r="AL74" s="58" t="str">
        <f t="shared" si="27"/>
        <v/>
      </c>
      <c r="AM74" s="59" t="str">
        <f t="shared" si="28"/>
        <v/>
      </c>
      <c r="AN74" s="59" t="str">
        <f t="shared" si="29"/>
        <v/>
      </c>
      <c r="AO74" s="60"/>
    </row>
    <row r="75" spans="3:41" x14ac:dyDescent="0.25">
      <c r="C75" s="82"/>
      <c r="D75" s="45"/>
      <c r="E75" s="83" t="str">
        <f t="shared" si="18"/>
        <v/>
      </c>
      <c r="F75" s="45"/>
      <c r="G75" s="45"/>
      <c r="H75" s="45"/>
      <c r="I75" s="46" t="str">
        <f t="shared" si="30"/>
        <v/>
      </c>
      <c r="J75" s="46" t="str">
        <f t="shared" si="31"/>
        <v/>
      </c>
      <c r="K75" s="47" t="str">
        <f t="shared" si="19"/>
        <v/>
      </c>
      <c r="L75" s="47" t="str">
        <f t="shared" si="20"/>
        <v/>
      </c>
      <c r="M75" s="48">
        <f t="shared" si="32"/>
        <v>0</v>
      </c>
      <c r="N75" s="46" t="str">
        <f t="shared" si="21"/>
        <v/>
      </c>
      <c r="O75" s="47" t="str">
        <f t="shared" si="22"/>
        <v/>
      </c>
      <c r="P75" s="47" t="str">
        <f t="shared" si="23"/>
        <v/>
      </c>
      <c r="Q75" s="48">
        <f t="shared" si="33"/>
        <v>0</v>
      </c>
      <c r="R75" s="2"/>
      <c r="AH75" s="57" t="str">
        <f>IF(G75&gt;1,IF($E$10&gt;0,100-(#REF!/(1+(AL75/#REF!)^#REF!)^#REF!+#REF!/(AL75-1))*100,100-(AL75*D$5+D$6)*100),"")</f>
        <v/>
      </c>
      <c r="AI75" s="21" t="str">
        <f t="shared" si="24"/>
        <v/>
      </c>
      <c r="AJ75" s="21" t="str">
        <f t="shared" si="25"/>
        <v/>
      </c>
      <c r="AK75" s="48">
        <f t="shared" si="26"/>
        <v>0</v>
      </c>
      <c r="AL75" s="58" t="str">
        <f t="shared" si="27"/>
        <v/>
      </c>
      <c r="AM75" s="59" t="str">
        <f t="shared" si="28"/>
        <v/>
      </c>
      <c r="AN75" s="59" t="str">
        <f t="shared" si="29"/>
        <v/>
      </c>
      <c r="AO75" s="60"/>
    </row>
    <row r="76" spans="3:41" x14ac:dyDescent="0.25">
      <c r="C76" s="82"/>
      <c r="D76" s="45"/>
      <c r="E76" s="83" t="str">
        <f t="shared" si="18"/>
        <v/>
      </c>
      <c r="F76" s="45"/>
      <c r="G76" s="45"/>
      <c r="H76" s="45"/>
      <c r="I76" s="46" t="str">
        <f t="shared" si="30"/>
        <v/>
      </c>
      <c r="J76" s="46" t="str">
        <f t="shared" si="31"/>
        <v/>
      </c>
      <c r="K76" s="47" t="str">
        <f t="shared" si="19"/>
        <v/>
      </c>
      <c r="L76" s="47" t="str">
        <f t="shared" si="20"/>
        <v/>
      </c>
      <c r="M76" s="48">
        <f t="shared" si="32"/>
        <v>0</v>
      </c>
      <c r="N76" s="46" t="str">
        <f t="shared" si="21"/>
        <v/>
      </c>
      <c r="O76" s="47" t="str">
        <f t="shared" si="22"/>
        <v/>
      </c>
      <c r="P76" s="47" t="str">
        <f t="shared" si="23"/>
        <v/>
      </c>
      <c r="Q76" s="48">
        <f t="shared" si="33"/>
        <v>0</v>
      </c>
      <c r="R76" s="2"/>
      <c r="AH76" s="57" t="str">
        <f>IF(G76&gt;1,IF($E$10&gt;0,100-(#REF!/(1+(AL76/#REF!)^#REF!)^#REF!+#REF!/(AL76-1))*100,100-(AL76*D$5+D$6)*100),"")</f>
        <v/>
      </c>
      <c r="AI76" s="21" t="str">
        <f t="shared" si="24"/>
        <v/>
      </c>
      <c r="AJ76" s="21" t="str">
        <f t="shared" si="25"/>
        <v/>
      </c>
      <c r="AK76" s="48">
        <f t="shared" si="26"/>
        <v>0</v>
      </c>
      <c r="AL76" s="58" t="str">
        <f t="shared" si="27"/>
        <v/>
      </c>
      <c r="AM76" s="59" t="str">
        <f t="shared" si="28"/>
        <v/>
      </c>
      <c r="AN76" s="59" t="str">
        <f t="shared" si="29"/>
        <v/>
      </c>
      <c r="AO76" s="60"/>
    </row>
    <row r="77" spans="3:41" x14ac:dyDescent="0.25">
      <c r="C77" s="82"/>
      <c r="D77" s="45"/>
      <c r="E77" s="83" t="str">
        <f t="shared" si="18"/>
        <v/>
      </c>
      <c r="F77" s="45"/>
      <c r="G77" s="45"/>
      <c r="H77" s="45"/>
      <c r="I77" s="46" t="str">
        <f t="shared" si="30"/>
        <v/>
      </c>
      <c r="J77" s="46" t="str">
        <f t="shared" si="31"/>
        <v/>
      </c>
      <c r="K77" s="47" t="str">
        <f t="shared" si="19"/>
        <v/>
      </c>
      <c r="L77" s="47" t="str">
        <f t="shared" si="20"/>
        <v/>
      </c>
      <c r="M77" s="48">
        <f t="shared" si="32"/>
        <v>0</v>
      </c>
      <c r="N77" s="46" t="str">
        <f t="shared" si="21"/>
        <v/>
      </c>
      <c r="O77" s="47" t="str">
        <f t="shared" si="22"/>
        <v/>
      </c>
      <c r="P77" s="47" t="str">
        <f t="shared" si="23"/>
        <v/>
      </c>
      <c r="Q77" s="48">
        <f t="shared" si="33"/>
        <v>0</v>
      </c>
      <c r="R77" s="2"/>
      <c r="AH77" s="57" t="str">
        <f>IF(G77&gt;1,IF($E$10&gt;0,100-(#REF!/(1+(AL77/#REF!)^#REF!)^#REF!+#REF!/(AL77-1))*100,100-(AL77*D$5+D$6)*100),"")</f>
        <v/>
      </c>
      <c r="AI77" s="21" t="str">
        <f t="shared" si="24"/>
        <v/>
      </c>
      <c r="AJ77" s="21" t="str">
        <f t="shared" si="25"/>
        <v/>
      </c>
      <c r="AK77" s="48">
        <f t="shared" si="26"/>
        <v>0</v>
      </c>
      <c r="AL77" s="58" t="str">
        <f t="shared" si="27"/>
        <v/>
      </c>
      <c r="AM77" s="59" t="str">
        <f t="shared" si="28"/>
        <v/>
      </c>
      <c r="AN77" s="59" t="str">
        <f t="shared" si="29"/>
        <v/>
      </c>
      <c r="AO77" s="60"/>
    </row>
    <row r="78" spans="3:41" x14ac:dyDescent="0.25">
      <c r="C78" s="82"/>
      <c r="D78" s="45"/>
      <c r="E78" s="83" t="str">
        <f t="shared" si="18"/>
        <v/>
      </c>
      <c r="F78" s="45"/>
      <c r="G78" s="45"/>
      <c r="H78" s="45"/>
      <c r="I78" s="46" t="str">
        <f t="shared" si="30"/>
        <v/>
      </c>
      <c r="J78" s="46" t="str">
        <f t="shared" si="31"/>
        <v/>
      </c>
      <c r="K78" s="47" t="str">
        <f t="shared" si="19"/>
        <v/>
      </c>
      <c r="L78" s="47" t="str">
        <f t="shared" si="20"/>
        <v/>
      </c>
      <c r="M78" s="48">
        <f t="shared" si="32"/>
        <v>0</v>
      </c>
      <c r="N78" s="46" t="str">
        <f t="shared" si="21"/>
        <v/>
      </c>
      <c r="O78" s="47" t="str">
        <f t="shared" si="22"/>
        <v/>
      </c>
      <c r="P78" s="47" t="str">
        <f t="shared" si="23"/>
        <v/>
      </c>
      <c r="Q78" s="48">
        <f t="shared" si="33"/>
        <v>0</v>
      </c>
      <c r="R78" s="2"/>
      <c r="AH78" s="57" t="str">
        <f>IF(G78&gt;1,IF($E$10&gt;0,100-(#REF!/(1+(AL78/#REF!)^#REF!)^#REF!+#REF!/(AL78-1))*100,100-(AL78*D$5+D$6)*100),"")</f>
        <v/>
      </c>
      <c r="AI78" s="21" t="str">
        <f t="shared" si="24"/>
        <v/>
      </c>
      <c r="AJ78" s="21" t="str">
        <f t="shared" si="25"/>
        <v/>
      </c>
      <c r="AK78" s="48">
        <f t="shared" si="26"/>
        <v>0</v>
      </c>
      <c r="AL78" s="58" t="str">
        <f t="shared" si="27"/>
        <v/>
      </c>
      <c r="AM78" s="59" t="str">
        <f t="shared" si="28"/>
        <v/>
      </c>
      <c r="AN78" s="59" t="str">
        <f t="shared" si="29"/>
        <v/>
      </c>
      <c r="AO78" s="60"/>
    </row>
    <row r="79" spans="3:41" x14ac:dyDescent="0.25">
      <c r="C79" s="82"/>
      <c r="D79" s="45"/>
      <c r="E79" s="83" t="str">
        <f t="shared" si="18"/>
        <v/>
      </c>
      <c r="F79" s="45"/>
      <c r="G79" s="45"/>
      <c r="H79" s="45"/>
      <c r="I79" s="46" t="str">
        <f t="shared" si="30"/>
        <v/>
      </c>
      <c r="J79" s="46" t="str">
        <f t="shared" si="31"/>
        <v/>
      </c>
      <c r="K79" s="47" t="str">
        <f t="shared" si="19"/>
        <v/>
      </c>
      <c r="L79" s="47" t="str">
        <f t="shared" si="20"/>
        <v/>
      </c>
      <c r="M79" s="48">
        <f t="shared" si="32"/>
        <v>0</v>
      </c>
      <c r="N79" s="46" t="str">
        <f t="shared" si="21"/>
        <v/>
      </c>
      <c r="O79" s="47" t="str">
        <f t="shared" si="22"/>
        <v/>
      </c>
      <c r="P79" s="47" t="str">
        <f t="shared" si="23"/>
        <v/>
      </c>
      <c r="Q79" s="48">
        <f t="shared" si="33"/>
        <v>0</v>
      </c>
      <c r="R79" s="2"/>
      <c r="AH79" s="57" t="str">
        <f>IF(G79&gt;1,IF($E$10&gt;0,100-(#REF!/(1+(AL79/#REF!)^#REF!)^#REF!+#REF!/(AL79-1))*100,100-(AL79*D$5+D$6)*100),"")</f>
        <v/>
      </c>
      <c r="AI79" s="21" t="str">
        <f t="shared" si="24"/>
        <v/>
      </c>
      <c r="AJ79" s="21" t="str">
        <f t="shared" si="25"/>
        <v/>
      </c>
      <c r="AK79" s="48">
        <f t="shared" si="26"/>
        <v>0</v>
      </c>
      <c r="AL79" s="58" t="str">
        <f t="shared" si="27"/>
        <v/>
      </c>
      <c r="AM79" s="59" t="str">
        <f t="shared" si="28"/>
        <v/>
      </c>
      <c r="AN79" s="59" t="str">
        <f t="shared" si="29"/>
        <v/>
      </c>
      <c r="AO79" s="60"/>
    </row>
    <row r="80" spans="3:41" x14ac:dyDescent="0.25">
      <c r="C80" s="82"/>
      <c r="D80" s="45"/>
      <c r="E80" s="83" t="str">
        <f t="shared" si="18"/>
        <v/>
      </c>
      <c r="F80" s="45"/>
      <c r="G80" s="45"/>
      <c r="H80" s="45"/>
      <c r="I80" s="46" t="str">
        <f t="shared" si="30"/>
        <v/>
      </c>
      <c r="J80" s="46" t="str">
        <f t="shared" si="31"/>
        <v/>
      </c>
      <c r="K80" s="47" t="str">
        <f t="shared" si="19"/>
        <v/>
      </c>
      <c r="L80" s="47" t="str">
        <f t="shared" si="20"/>
        <v/>
      </c>
      <c r="M80" s="48">
        <f t="shared" si="32"/>
        <v>0</v>
      </c>
      <c r="N80" s="46" t="str">
        <f t="shared" si="21"/>
        <v/>
      </c>
      <c r="O80" s="47" t="str">
        <f t="shared" si="22"/>
        <v/>
      </c>
      <c r="P80" s="47" t="str">
        <f t="shared" si="23"/>
        <v/>
      </c>
      <c r="Q80" s="48">
        <f t="shared" si="33"/>
        <v>0</v>
      </c>
      <c r="R80" s="2"/>
      <c r="AH80" s="57" t="str">
        <f>IF(G80&gt;1,IF($E$10&gt;0,100-(#REF!/(1+(AL80/#REF!)^#REF!)^#REF!+#REF!/(AL80-1))*100,100-(AL80*D$5+D$6)*100),"")</f>
        <v/>
      </c>
      <c r="AI80" s="21" t="str">
        <f t="shared" si="24"/>
        <v/>
      </c>
      <c r="AJ80" s="21" t="str">
        <f t="shared" si="25"/>
        <v/>
      </c>
      <c r="AK80" s="48">
        <f t="shared" si="26"/>
        <v>0</v>
      </c>
      <c r="AL80" s="58" t="str">
        <f t="shared" si="27"/>
        <v/>
      </c>
      <c r="AM80" s="59" t="str">
        <f t="shared" si="28"/>
        <v/>
      </c>
      <c r="AN80" s="59" t="str">
        <f t="shared" si="29"/>
        <v/>
      </c>
      <c r="AO80" s="60"/>
    </row>
    <row r="81" spans="3:41" x14ac:dyDescent="0.25">
      <c r="C81" s="82"/>
      <c r="D81" s="45"/>
      <c r="E81" s="83" t="str">
        <f t="shared" si="18"/>
        <v/>
      </c>
      <c r="F81" s="45"/>
      <c r="G81" s="45"/>
      <c r="H81" s="45"/>
      <c r="I81" s="46" t="str">
        <f t="shared" si="30"/>
        <v/>
      </c>
      <c r="J81" s="46" t="str">
        <f t="shared" si="31"/>
        <v/>
      </c>
      <c r="K81" s="47" t="str">
        <f t="shared" si="19"/>
        <v/>
      </c>
      <c r="L81" s="47" t="str">
        <f t="shared" si="20"/>
        <v/>
      </c>
      <c r="M81" s="48">
        <f t="shared" si="32"/>
        <v>0</v>
      </c>
      <c r="N81" s="46" t="str">
        <f t="shared" si="21"/>
        <v/>
      </c>
      <c r="O81" s="47" t="str">
        <f t="shared" si="22"/>
        <v/>
      </c>
      <c r="P81" s="47" t="str">
        <f t="shared" si="23"/>
        <v/>
      </c>
      <c r="Q81" s="48">
        <f t="shared" si="33"/>
        <v>0</v>
      </c>
      <c r="R81" s="2"/>
      <c r="AH81" s="57" t="str">
        <f>IF(G81&gt;1,IF($E$10&gt;0,100-(#REF!/(1+(AL81/#REF!)^#REF!)^#REF!+#REF!/(AL81-1))*100,100-(AL81*D$5+D$6)*100),"")</f>
        <v/>
      </c>
      <c r="AI81" s="21" t="str">
        <f t="shared" si="24"/>
        <v/>
      </c>
      <c r="AJ81" s="21" t="str">
        <f t="shared" si="25"/>
        <v/>
      </c>
      <c r="AK81" s="48">
        <f t="shared" si="26"/>
        <v>0</v>
      </c>
      <c r="AL81" s="58" t="str">
        <f t="shared" si="27"/>
        <v/>
      </c>
      <c r="AM81" s="59" t="str">
        <f t="shared" si="28"/>
        <v/>
      </c>
      <c r="AN81" s="59" t="str">
        <f t="shared" si="29"/>
        <v/>
      </c>
      <c r="AO81" s="60"/>
    </row>
    <row r="82" spans="3:41" x14ac:dyDescent="0.25">
      <c r="C82" s="82"/>
      <c r="D82" s="45"/>
      <c r="E82" s="83" t="str">
        <f t="shared" si="18"/>
        <v/>
      </c>
      <c r="F82" s="45"/>
      <c r="G82" s="45"/>
      <c r="H82" s="45"/>
      <c r="I82" s="46" t="str">
        <f t="shared" si="30"/>
        <v/>
      </c>
      <c r="J82" s="46" t="str">
        <f t="shared" si="31"/>
        <v/>
      </c>
      <c r="K82" s="47" t="str">
        <f t="shared" si="19"/>
        <v/>
      </c>
      <c r="L82" s="47" t="str">
        <f t="shared" si="20"/>
        <v/>
      </c>
      <c r="M82" s="48">
        <f t="shared" si="32"/>
        <v>0</v>
      </c>
      <c r="N82" s="46" t="str">
        <f t="shared" si="21"/>
        <v/>
      </c>
      <c r="O82" s="47" t="str">
        <f t="shared" si="22"/>
        <v/>
      </c>
      <c r="P82" s="47" t="str">
        <f t="shared" si="23"/>
        <v/>
      </c>
      <c r="Q82" s="48">
        <f t="shared" si="33"/>
        <v>0</v>
      </c>
      <c r="R82" s="2"/>
      <c r="AH82" s="57" t="str">
        <f>IF(G82&gt;1,IF($E$10&gt;0,100-(#REF!/(1+(AL82/#REF!)^#REF!)^#REF!+#REF!/(AL82-1))*100,100-(AL82*D$5+D$6)*100),"")</f>
        <v/>
      </c>
      <c r="AI82" s="21" t="str">
        <f t="shared" si="24"/>
        <v/>
      </c>
      <c r="AJ82" s="21" t="str">
        <f t="shared" si="25"/>
        <v/>
      </c>
      <c r="AK82" s="48">
        <f t="shared" si="26"/>
        <v>0</v>
      </c>
      <c r="AL82" s="58" t="str">
        <f t="shared" si="27"/>
        <v/>
      </c>
      <c r="AM82" s="59" t="str">
        <f t="shared" si="28"/>
        <v/>
      </c>
      <c r="AN82" s="59" t="str">
        <f t="shared" si="29"/>
        <v/>
      </c>
      <c r="AO82" s="60"/>
    </row>
    <row r="83" spans="3:41" x14ac:dyDescent="0.25">
      <c r="C83" s="82"/>
      <c r="D83" s="45"/>
      <c r="E83" s="83" t="str">
        <f t="shared" si="18"/>
        <v/>
      </c>
      <c r="F83" s="45"/>
      <c r="G83" s="45"/>
      <c r="H83" s="45"/>
      <c r="I83" s="46" t="str">
        <f t="shared" si="30"/>
        <v/>
      </c>
      <c r="J83" s="46" t="str">
        <f t="shared" si="31"/>
        <v/>
      </c>
      <c r="K83" s="47" t="str">
        <f t="shared" si="19"/>
        <v/>
      </c>
      <c r="L83" s="47" t="str">
        <f t="shared" si="20"/>
        <v/>
      </c>
      <c r="M83" s="48">
        <f t="shared" si="32"/>
        <v>0</v>
      </c>
      <c r="N83" s="46" t="str">
        <f t="shared" si="21"/>
        <v/>
      </c>
      <c r="O83" s="47" t="str">
        <f t="shared" si="22"/>
        <v/>
      </c>
      <c r="P83" s="47" t="str">
        <f t="shared" si="23"/>
        <v/>
      </c>
      <c r="Q83" s="48">
        <f t="shared" si="33"/>
        <v>0</v>
      </c>
      <c r="R83" s="2"/>
      <c r="AH83" s="57" t="str">
        <f>IF(G83&gt;1,IF($E$10&gt;0,100-(#REF!/(1+(AL83/#REF!)^#REF!)^#REF!+#REF!/(AL83-1))*100,100-(AL83*D$5+D$6)*100),"")</f>
        <v/>
      </c>
      <c r="AI83" s="21" t="str">
        <f t="shared" si="24"/>
        <v/>
      </c>
      <c r="AJ83" s="21" t="str">
        <f t="shared" si="25"/>
        <v/>
      </c>
      <c r="AK83" s="48">
        <f t="shared" si="26"/>
        <v>0</v>
      </c>
      <c r="AL83" s="58" t="str">
        <f t="shared" si="27"/>
        <v/>
      </c>
      <c r="AM83" s="59" t="str">
        <f t="shared" si="28"/>
        <v/>
      </c>
      <c r="AN83" s="59" t="str">
        <f t="shared" si="29"/>
        <v/>
      </c>
      <c r="AO83" s="60"/>
    </row>
    <row r="84" spans="3:41" x14ac:dyDescent="0.25">
      <c r="C84" s="82"/>
      <c r="D84" s="45"/>
      <c r="E84" s="83" t="str">
        <f t="shared" si="18"/>
        <v/>
      </c>
      <c r="F84" s="45"/>
      <c r="G84" s="45"/>
      <c r="H84" s="45"/>
      <c r="I84" s="46" t="str">
        <f t="shared" si="30"/>
        <v/>
      </c>
      <c r="J84" s="46" t="str">
        <f t="shared" si="31"/>
        <v/>
      </c>
      <c r="K84" s="47" t="str">
        <f t="shared" si="19"/>
        <v/>
      </c>
      <c r="L84" s="47" t="str">
        <f t="shared" si="20"/>
        <v/>
      </c>
      <c r="M84" s="48">
        <f t="shared" si="32"/>
        <v>0</v>
      </c>
      <c r="N84" s="46" t="str">
        <f t="shared" si="21"/>
        <v/>
      </c>
      <c r="O84" s="47" t="str">
        <f t="shared" si="22"/>
        <v/>
      </c>
      <c r="P84" s="47" t="str">
        <f t="shared" si="23"/>
        <v/>
      </c>
      <c r="Q84" s="48">
        <f t="shared" si="33"/>
        <v>0</v>
      </c>
      <c r="R84" s="2"/>
      <c r="AH84" s="57" t="str">
        <f>IF(G84&gt;1,IF($E$10&gt;0,100-(#REF!/(1+(AL84/#REF!)^#REF!)^#REF!+#REF!/(AL84-1))*100,100-(AL84*D$5+D$6)*100),"")</f>
        <v/>
      </c>
      <c r="AI84" s="21" t="str">
        <f t="shared" si="24"/>
        <v/>
      </c>
      <c r="AJ84" s="21" t="str">
        <f t="shared" si="25"/>
        <v/>
      </c>
      <c r="AK84" s="48">
        <f t="shared" si="26"/>
        <v>0</v>
      </c>
      <c r="AL84" s="58" t="str">
        <f t="shared" si="27"/>
        <v/>
      </c>
      <c r="AM84" s="59" t="str">
        <f t="shared" si="28"/>
        <v/>
      </c>
      <c r="AN84" s="59" t="str">
        <f t="shared" si="29"/>
        <v/>
      </c>
      <c r="AO84" s="60"/>
    </row>
    <row r="85" spans="3:41" x14ac:dyDescent="0.25">
      <c r="C85" s="82"/>
      <c r="D85" s="45"/>
      <c r="E85" s="83" t="str">
        <f t="shared" si="18"/>
        <v/>
      </c>
      <c r="F85" s="45"/>
      <c r="G85" s="45"/>
      <c r="H85" s="45"/>
      <c r="I85" s="46" t="str">
        <f t="shared" si="30"/>
        <v/>
      </c>
      <c r="J85" s="46" t="str">
        <f t="shared" si="31"/>
        <v/>
      </c>
      <c r="K85" s="47" t="str">
        <f t="shared" si="19"/>
        <v/>
      </c>
      <c r="L85" s="47" t="str">
        <f t="shared" si="20"/>
        <v/>
      </c>
      <c r="M85" s="48">
        <f t="shared" si="32"/>
        <v>0</v>
      </c>
      <c r="N85" s="46" t="str">
        <f t="shared" si="21"/>
        <v/>
      </c>
      <c r="O85" s="47" t="str">
        <f t="shared" si="22"/>
        <v/>
      </c>
      <c r="P85" s="47" t="str">
        <f t="shared" si="23"/>
        <v/>
      </c>
      <c r="Q85" s="48">
        <f t="shared" si="33"/>
        <v>0</v>
      </c>
      <c r="R85" s="2"/>
      <c r="AH85" s="57" t="str">
        <f>IF(G85&gt;1,IF($E$10&gt;0,100-(#REF!/(1+(AL85/#REF!)^#REF!)^#REF!+#REF!/(AL85-1))*100,100-(AL85*D$5+D$6)*100),"")</f>
        <v/>
      </c>
      <c r="AI85" s="21" t="str">
        <f t="shared" si="24"/>
        <v/>
      </c>
      <c r="AJ85" s="21" t="str">
        <f t="shared" si="25"/>
        <v/>
      </c>
      <c r="AK85" s="48">
        <f t="shared" si="26"/>
        <v>0</v>
      </c>
      <c r="AL85" s="58" t="str">
        <f t="shared" si="27"/>
        <v/>
      </c>
      <c r="AM85" s="59" t="str">
        <f t="shared" si="28"/>
        <v/>
      </c>
      <c r="AN85" s="59" t="str">
        <f t="shared" si="29"/>
        <v/>
      </c>
      <c r="AO85" s="60"/>
    </row>
    <row r="86" spans="3:41" x14ac:dyDescent="0.25">
      <c r="C86" s="82"/>
      <c r="D86" s="45"/>
      <c r="E86" s="83" t="str">
        <f t="shared" si="18"/>
        <v/>
      </c>
      <c r="F86" s="45"/>
      <c r="G86" s="45"/>
      <c r="H86" s="45"/>
      <c r="I86" s="46" t="str">
        <f t="shared" si="30"/>
        <v/>
      </c>
      <c r="J86" s="46" t="str">
        <f t="shared" si="31"/>
        <v/>
      </c>
      <c r="K86" s="47" t="str">
        <f t="shared" si="19"/>
        <v/>
      </c>
      <c r="L86" s="47" t="str">
        <f t="shared" si="20"/>
        <v/>
      </c>
      <c r="M86" s="48">
        <f t="shared" si="32"/>
        <v>0</v>
      </c>
      <c r="N86" s="46" t="str">
        <f t="shared" si="21"/>
        <v/>
      </c>
      <c r="O86" s="47" t="str">
        <f t="shared" si="22"/>
        <v/>
      </c>
      <c r="P86" s="47" t="str">
        <f t="shared" si="23"/>
        <v/>
      </c>
      <c r="Q86" s="48">
        <f t="shared" si="33"/>
        <v>0</v>
      </c>
      <c r="R86" s="2"/>
      <c r="AH86" s="57" t="str">
        <f>IF(G86&gt;1,IF($E$10&gt;0,100-(#REF!/(1+(AL86/#REF!)^#REF!)^#REF!+#REF!/(AL86-1))*100,100-(AL86*D$5+D$6)*100),"")</f>
        <v/>
      </c>
      <c r="AI86" s="21" t="str">
        <f t="shared" si="24"/>
        <v/>
      </c>
      <c r="AJ86" s="21" t="str">
        <f t="shared" si="25"/>
        <v/>
      </c>
      <c r="AK86" s="48">
        <f t="shared" si="26"/>
        <v>0</v>
      </c>
      <c r="AL86" s="58" t="str">
        <f t="shared" si="27"/>
        <v/>
      </c>
      <c r="AM86" s="59" t="str">
        <f t="shared" si="28"/>
        <v/>
      </c>
      <c r="AN86" s="59" t="str">
        <f t="shared" si="29"/>
        <v/>
      </c>
      <c r="AO86" s="60"/>
    </row>
    <row r="87" spans="3:41" x14ac:dyDescent="0.25">
      <c r="C87" s="82"/>
      <c r="D87" s="45"/>
      <c r="E87" s="83" t="str">
        <f t="shared" si="18"/>
        <v/>
      </c>
      <c r="F87" s="45"/>
      <c r="G87" s="45"/>
      <c r="H87" s="45"/>
      <c r="I87" s="46" t="str">
        <f t="shared" si="30"/>
        <v/>
      </c>
      <c r="J87" s="46" t="str">
        <f t="shared" si="31"/>
        <v/>
      </c>
      <c r="K87" s="47" t="str">
        <f t="shared" si="19"/>
        <v/>
      </c>
      <c r="L87" s="47" t="str">
        <f t="shared" si="20"/>
        <v/>
      </c>
      <c r="M87" s="48">
        <f t="shared" si="32"/>
        <v>0</v>
      </c>
      <c r="N87" s="46" t="str">
        <f t="shared" si="21"/>
        <v/>
      </c>
      <c r="O87" s="47" t="str">
        <f t="shared" si="22"/>
        <v/>
      </c>
      <c r="P87" s="47" t="str">
        <f t="shared" si="23"/>
        <v/>
      </c>
      <c r="Q87" s="48">
        <f t="shared" si="33"/>
        <v>0</v>
      </c>
      <c r="R87" s="2"/>
      <c r="AH87" s="57" t="str">
        <f>IF(G87&gt;1,IF($E$10&gt;0,100-(#REF!/(1+(AL87/#REF!)^#REF!)^#REF!+#REF!/(AL87-1))*100,100-(AL87*D$5+D$6)*100),"")</f>
        <v/>
      </c>
      <c r="AI87" s="21" t="str">
        <f t="shared" si="24"/>
        <v/>
      </c>
      <c r="AJ87" s="21" t="str">
        <f t="shared" si="25"/>
        <v/>
      </c>
      <c r="AK87" s="48">
        <f t="shared" si="26"/>
        <v>0</v>
      </c>
      <c r="AL87" s="58" t="str">
        <f t="shared" si="27"/>
        <v/>
      </c>
      <c r="AM87" s="59" t="str">
        <f t="shared" si="28"/>
        <v/>
      </c>
      <c r="AN87" s="59" t="str">
        <f t="shared" si="29"/>
        <v/>
      </c>
      <c r="AO87" s="60"/>
    </row>
    <row r="88" spans="3:41" x14ac:dyDescent="0.25">
      <c r="C88" s="82"/>
      <c r="D88" s="45"/>
      <c r="E88" s="83" t="str">
        <f t="shared" si="18"/>
        <v/>
      </c>
      <c r="F88" s="45"/>
      <c r="G88" s="45"/>
      <c r="H88" s="45"/>
      <c r="I88" s="46" t="str">
        <f t="shared" si="30"/>
        <v/>
      </c>
      <c r="J88" s="46" t="str">
        <f t="shared" si="31"/>
        <v/>
      </c>
      <c r="K88" s="47" t="str">
        <f t="shared" si="19"/>
        <v/>
      </c>
      <c r="L88" s="47" t="str">
        <f t="shared" si="20"/>
        <v/>
      </c>
      <c r="M88" s="48">
        <f t="shared" si="32"/>
        <v>0</v>
      </c>
      <c r="N88" s="46" t="str">
        <f t="shared" si="21"/>
        <v/>
      </c>
      <c r="O88" s="47" t="str">
        <f t="shared" si="22"/>
        <v/>
      </c>
      <c r="P88" s="47" t="str">
        <f t="shared" si="23"/>
        <v/>
      </c>
      <c r="Q88" s="48">
        <f t="shared" si="33"/>
        <v>0</v>
      </c>
      <c r="R88" s="2"/>
      <c r="AH88" s="57" t="str">
        <f>IF(G88&gt;1,IF($E$10&gt;0,100-(#REF!/(1+(AL88/#REF!)^#REF!)^#REF!+#REF!/(AL88-1))*100,100-(AL88*D$5+D$6)*100),"")</f>
        <v/>
      </c>
      <c r="AI88" s="21" t="str">
        <f t="shared" si="24"/>
        <v/>
      </c>
      <c r="AJ88" s="21" t="str">
        <f t="shared" si="25"/>
        <v/>
      </c>
      <c r="AK88" s="48">
        <f t="shared" si="26"/>
        <v>0</v>
      </c>
      <c r="AL88" s="58" t="str">
        <f t="shared" si="27"/>
        <v/>
      </c>
      <c r="AM88" s="59" t="str">
        <f t="shared" si="28"/>
        <v/>
      </c>
      <c r="AN88" s="59" t="str">
        <f t="shared" si="29"/>
        <v/>
      </c>
      <c r="AO88" s="60"/>
    </row>
    <row r="89" spans="3:41" x14ac:dyDescent="0.25">
      <c r="C89" s="82"/>
      <c r="D89" s="45"/>
      <c r="E89" s="83" t="str">
        <f t="shared" si="18"/>
        <v/>
      </c>
      <c r="F89" s="45"/>
      <c r="G89" s="45"/>
      <c r="H89" s="45"/>
      <c r="I89" s="46" t="str">
        <f t="shared" si="30"/>
        <v/>
      </c>
      <c r="J89" s="46" t="str">
        <f t="shared" si="31"/>
        <v/>
      </c>
      <c r="K89" s="47" t="str">
        <f t="shared" si="19"/>
        <v/>
      </c>
      <c r="L89" s="47" t="str">
        <f t="shared" si="20"/>
        <v/>
      </c>
      <c r="M89" s="48">
        <f t="shared" si="32"/>
        <v>0</v>
      </c>
      <c r="N89" s="46" t="str">
        <f t="shared" si="21"/>
        <v/>
      </c>
      <c r="O89" s="47" t="str">
        <f t="shared" si="22"/>
        <v/>
      </c>
      <c r="P89" s="47" t="str">
        <f t="shared" si="23"/>
        <v/>
      </c>
      <c r="Q89" s="48">
        <f t="shared" si="33"/>
        <v>0</v>
      </c>
      <c r="R89" s="2"/>
      <c r="AH89" s="57" t="str">
        <f>IF(G89&gt;1,IF($E$10&gt;0,100-(#REF!/(1+(AL89/#REF!)^#REF!)^#REF!+#REF!/(AL89-1))*100,100-(AL89*D$5+D$6)*100),"")</f>
        <v/>
      </c>
      <c r="AI89" s="21" t="str">
        <f t="shared" si="24"/>
        <v/>
      </c>
      <c r="AJ89" s="21" t="str">
        <f t="shared" si="25"/>
        <v/>
      </c>
      <c r="AK89" s="48">
        <f t="shared" si="26"/>
        <v>0</v>
      </c>
      <c r="AL89" s="58" t="str">
        <f t="shared" si="27"/>
        <v/>
      </c>
      <c r="AM89" s="59" t="str">
        <f t="shared" si="28"/>
        <v/>
      </c>
      <c r="AN89" s="59" t="str">
        <f t="shared" si="29"/>
        <v/>
      </c>
      <c r="AO89" s="60"/>
    </row>
    <row r="90" spans="3:41" x14ac:dyDescent="0.25">
      <c r="C90" s="82"/>
      <c r="D90" s="45"/>
      <c r="E90" s="83" t="str">
        <f t="shared" si="18"/>
        <v/>
      </c>
      <c r="F90" s="45"/>
      <c r="G90" s="45"/>
      <c r="H90" s="45"/>
      <c r="I90" s="46" t="str">
        <f t="shared" si="30"/>
        <v/>
      </c>
      <c r="J90" s="46" t="str">
        <f t="shared" si="31"/>
        <v/>
      </c>
      <c r="K90" s="47" t="str">
        <f t="shared" si="19"/>
        <v/>
      </c>
      <c r="L90" s="47" t="str">
        <f t="shared" si="20"/>
        <v/>
      </c>
      <c r="M90" s="48">
        <f t="shared" si="32"/>
        <v>0</v>
      </c>
      <c r="N90" s="46" t="str">
        <f t="shared" si="21"/>
        <v/>
      </c>
      <c r="O90" s="47" t="str">
        <f t="shared" si="22"/>
        <v/>
      </c>
      <c r="P90" s="47" t="str">
        <f t="shared" si="23"/>
        <v/>
      </c>
      <c r="Q90" s="48">
        <f t="shared" si="33"/>
        <v>0</v>
      </c>
      <c r="R90" s="2"/>
      <c r="AH90" s="57" t="str">
        <f>IF(G90&gt;1,IF($E$10&gt;0,100-(#REF!/(1+(AL90/#REF!)^#REF!)^#REF!+#REF!/(AL90-1))*100,100-(AL90*D$5+D$6)*100),"")</f>
        <v/>
      </c>
      <c r="AI90" s="21" t="str">
        <f t="shared" si="24"/>
        <v/>
      </c>
      <c r="AJ90" s="21" t="str">
        <f t="shared" si="25"/>
        <v/>
      </c>
      <c r="AK90" s="48">
        <f t="shared" si="26"/>
        <v>0</v>
      </c>
      <c r="AL90" s="58" t="str">
        <f t="shared" si="27"/>
        <v/>
      </c>
      <c r="AM90" s="59" t="str">
        <f t="shared" si="28"/>
        <v/>
      </c>
      <c r="AN90" s="59" t="str">
        <f t="shared" si="29"/>
        <v/>
      </c>
      <c r="AO90" s="60"/>
    </row>
    <row r="91" spans="3:41" x14ac:dyDescent="0.25">
      <c r="C91" s="82"/>
      <c r="D91" s="45"/>
      <c r="E91" s="83" t="str">
        <f t="shared" si="18"/>
        <v/>
      </c>
      <c r="F91" s="45"/>
      <c r="G91" s="45"/>
      <c r="H91" s="45"/>
      <c r="I91" s="46" t="str">
        <f t="shared" si="30"/>
        <v/>
      </c>
      <c r="J91" s="46" t="str">
        <f t="shared" si="31"/>
        <v/>
      </c>
      <c r="K91" s="47" t="str">
        <f t="shared" si="19"/>
        <v/>
      </c>
      <c r="L91" s="47" t="str">
        <f t="shared" si="20"/>
        <v/>
      </c>
      <c r="M91" s="48">
        <f t="shared" si="32"/>
        <v>0</v>
      </c>
      <c r="N91" s="46" t="str">
        <f t="shared" si="21"/>
        <v/>
      </c>
      <c r="O91" s="47" t="str">
        <f t="shared" si="22"/>
        <v/>
      </c>
      <c r="P91" s="47" t="str">
        <f t="shared" si="23"/>
        <v/>
      </c>
      <c r="Q91" s="48">
        <f t="shared" si="33"/>
        <v>0</v>
      </c>
      <c r="R91" s="2"/>
      <c r="AH91" s="57" t="str">
        <f>IF(G91&gt;1,IF($E$10&gt;0,100-(#REF!/(1+(AL91/#REF!)^#REF!)^#REF!+#REF!/(AL91-1))*100,100-(AL91*D$5+D$6)*100),"")</f>
        <v/>
      </c>
      <c r="AI91" s="21" t="str">
        <f t="shared" si="24"/>
        <v/>
      </c>
      <c r="AJ91" s="21" t="str">
        <f t="shared" si="25"/>
        <v/>
      </c>
      <c r="AK91" s="48">
        <f t="shared" si="26"/>
        <v>0</v>
      </c>
      <c r="AL91" s="58" t="str">
        <f t="shared" si="27"/>
        <v/>
      </c>
      <c r="AM91" s="59" t="str">
        <f t="shared" si="28"/>
        <v/>
      </c>
      <c r="AN91" s="59" t="str">
        <f t="shared" si="29"/>
        <v/>
      </c>
      <c r="AO91" s="60"/>
    </row>
    <row r="92" spans="3:41" x14ac:dyDescent="0.25">
      <c r="C92" s="82"/>
      <c r="D92" s="45"/>
      <c r="E92" s="83" t="str">
        <f t="shared" si="18"/>
        <v/>
      </c>
      <c r="F92" s="45"/>
      <c r="G92" s="45"/>
      <c r="H92" s="45"/>
      <c r="I92" s="46" t="str">
        <f t="shared" si="30"/>
        <v/>
      </c>
      <c r="J92" s="46" t="str">
        <f t="shared" si="31"/>
        <v/>
      </c>
      <c r="K92" s="47" t="str">
        <f t="shared" si="19"/>
        <v/>
      </c>
      <c r="L92" s="47" t="str">
        <f t="shared" si="20"/>
        <v/>
      </c>
      <c r="M92" s="48">
        <f t="shared" si="32"/>
        <v>0</v>
      </c>
      <c r="N92" s="46" t="str">
        <f t="shared" si="21"/>
        <v/>
      </c>
      <c r="O92" s="47" t="str">
        <f t="shared" si="22"/>
        <v/>
      </c>
      <c r="P92" s="47" t="str">
        <f t="shared" si="23"/>
        <v/>
      </c>
      <c r="Q92" s="48">
        <f t="shared" si="33"/>
        <v>0</v>
      </c>
      <c r="R92" s="2"/>
      <c r="AH92" s="57" t="str">
        <f>IF(G92&gt;1,IF($E$10&gt;0,100-(#REF!/(1+(AL92/#REF!)^#REF!)^#REF!+#REF!/(AL92-1))*100,100-(AL92*D$5+D$6)*100),"")</f>
        <v/>
      </c>
      <c r="AI92" s="21" t="str">
        <f t="shared" si="24"/>
        <v/>
      </c>
      <c r="AJ92" s="21" t="str">
        <f t="shared" si="25"/>
        <v/>
      </c>
      <c r="AK92" s="48">
        <f t="shared" si="26"/>
        <v>0</v>
      </c>
      <c r="AL92" s="58" t="str">
        <f t="shared" si="27"/>
        <v/>
      </c>
      <c r="AM92" s="59" t="str">
        <f t="shared" si="28"/>
        <v/>
      </c>
      <c r="AN92" s="59" t="str">
        <f t="shared" si="29"/>
        <v/>
      </c>
      <c r="AO92" s="60"/>
    </row>
    <row r="93" spans="3:41" x14ac:dyDescent="0.25">
      <c r="C93" s="82"/>
      <c r="D93" s="45"/>
      <c r="E93" s="83" t="str">
        <f t="shared" si="18"/>
        <v/>
      </c>
      <c r="F93" s="45"/>
      <c r="G93" s="45"/>
      <c r="H93" s="45"/>
      <c r="I93" s="46" t="str">
        <f t="shared" si="30"/>
        <v/>
      </c>
      <c r="J93" s="46" t="str">
        <f t="shared" si="31"/>
        <v/>
      </c>
      <c r="K93" s="47" t="str">
        <f t="shared" si="19"/>
        <v/>
      </c>
      <c r="L93" s="47" t="str">
        <f t="shared" si="20"/>
        <v/>
      </c>
      <c r="M93" s="48">
        <f t="shared" si="32"/>
        <v>0</v>
      </c>
      <c r="N93" s="46" t="str">
        <f t="shared" si="21"/>
        <v/>
      </c>
      <c r="O93" s="47" t="str">
        <f t="shared" si="22"/>
        <v/>
      </c>
      <c r="P93" s="47" t="str">
        <f t="shared" si="23"/>
        <v/>
      </c>
      <c r="Q93" s="48">
        <f t="shared" si="33"/>
        <v>0</v>
      </c>
      <c r="R93" s="2"/>
      <c r="AH93" s="57" t="str">
        <f>IF(G93&gt;1,IF($E$10&gt;0,100-(#REF!/(1+(AL93/#REF!)^#REF!)^#REF!+#REF!/(AL93-1))*100,100-(AL93*D$5+D$6)*100),"")</f>
        <v/>
      </c>
      <c r="AI93" s="21" t="str">
        <f t="shared" si="24"/>
        <v/>
      </c>
      <c r="AJ93" s="21" t="str">
        <f t="shared" si="25"/>
        <v/>
      </c>
      <c r="AK93" s="48">
        <f t="shared" si="26"/>
        <v>0</v>
      </c>
      <c r="AL93" s="58" t="str">
        <f t="shared" si="27"/>
        <v/>
      </c>
      <c r="AM93" s="59" t="str">
        <f t="shared" si="28"/>
        <v/>
      </c>
      <c r="AN93" s="59" t="str">
        <f t="shared" si="29"/>
        <v/>
      </c>
      <c r="AO93" s="60"/>
    </row>
    <row r="94" spans="3:41" x14ac:dyDescent="0.25">
      <c r="C94" s="82"/>
      <c r="D94" s="45"/>
      <c r="E94" s="83" t="str">
        <f t="shared" si="18"/>
        <v/>
      </c>
      <c r="F94" s="45"/>
      <c r="G94" s="45"/>
      <c r="H94" s="45"/>
      <c r="I94" s="46" t="str">
        <f t="shared" si="30"/>
        <v/>
      </c>
      <c r="J94" s="46" t="str">
        <f t="shared" si="31"/>
        <v/>
      </c>
      <c r="K94" s="47" t="str">
        <f t="shared" si="19"/>
        <v/>
      </c>
      <c r="L94" s="47" t="str">
        <f t="shared" si="20"/>
        <v/>
      </c>
      <c r="M94" s="48">
        <f t="shared" si="32"/>
        <v>0</v>
      </c>
      <c r="N94" s="46" t="str">
        <f t="shared" si="21"/>
        <v/>
      </c>
      <c r="O94" s="47" t="str">
        <f t="shared" si="22"/>
        <v/>
      </c>
      <c r="P94" s="47" t="str">
        <f t="shared" si="23"/>
        <v/>
      </c>
      <c r="Q94" s="48">
        <f t="shared" si="33"/>
        <v>0</v>
      </c>
      <c r="R94" s="2"/>
      <c r="AH94" s="57" t="str">
        <f>IF(G94&gt;1,IF($E$10&gt;0,100-(#REF!/(1+(AL94/#REF!)^#REF!)^#REF!+#REF!/(AL94-1))*100,100-(AL94*D$5+D$6)*100),"")</f>
        <v/>
      </c>
      <c r="AI94" s="21" t="str">
        <f t="shared" si="24"/>
        <v/>
      </c>
      <c r="AJ94" s="21" t="str">
        <f t="shared" si="25"/>
        <v/>
      </c>
      <c r="AK94" s="48">
        <f t="shared" si="26"/>
        <v>0</v>
      </c>
      <c r="AL94" s="58" t="str">
        <f t="shared" si="27"/>
        <v/>
      </c>
      <c r="AM94" s="59" t="str">
        <f t="shared" si="28"/>
        <v/>
      </c>
      <c r="AN94" s="59" t="str">
        <f t="shared" si="29"/>
        <v/>
      </c>
      <c r="AO94" s="60"/>
    </row>
    <row r="95" spans="3:41" x14ac:dyDescent="0.25">
      <c r="C95" s="82"/>
      <c r="D95" s="45"/>
      <c r="E95" s="83" t="str">
        <f t="shared" si="18"/>
        <v/>
      </c>
      <c r="F95" s="45"/>
      <c r="G95" s="45"/>
      <c r="H95" s="45"/>
      <c r="I95" s="46" t="str">
        <f t="shared" si="30"/>
        <v/>
      </c>
      <c r="J95" s="46" t="str">
        <f t="shared" si="31"/>
        <v/>
      </c>
      <c r="K95" s="47" t="str">
        <f t="shared" si="19"/>
        <v/>
      </c>
      <c r="L95" s="47" t="str">
        <f t="shared" si="20"/>
        <v/>
      </c>
      <c r="M95" s="48">
        <f t="shared" si="32"/>
        <v>0</v>
      </c>
      <c r="N95" s="46" t="str">
        <f t="shared" si="21"/>
        <v/>
      </c>
      <c r="O95" s="47" t="str">
        <f t="shared" si="22"/>
        <v/>
      </c>
      <c r="P95" s="47" t="str">
        <f t="shared" si="23"/>
        <v/>
      </c>
      <c r="Q95" s="48">
        <f t="shared" si="33"/>
        <v>0</v>
      </c>
      <c r="R95" s="2"/>
      <c r="AH95" s="57" t="str">
        <f>IF(G95&gt;1,IF($E$10&gt;0,100-(#REF!/(1+(AL95/#REF!)^#REF!)^#REF!+#REF!/(AL95-1))*100,100-(AL95*D$5+D$6)*100),"")</f>
        <v/>
      </c>
      <c r="AI95" s="21" t="str">
        <f t="shared" si="24"/>
        <v/>
      </c>
      <c r="AJ95" s="21" t="str">
        <f t="shared" si="25"/>
        <v/>
      </c>
      <c r="AK95" s="48">
        <f t="shared" si="26"/>
        <v>0</v>
      </c>
      <c r="AL95" s="58" t="str">
        <f t="shared" si="27"/>
        <v/>
      </c>
      <c r="AM95" s="59" t="str">
        <f t="shared" si="28"/>
        <v/>
      </c>
      <c r="AN95" s="59" t="str">
        <f t="shared" si="29"/>
        <v/>
      </c>
      <c r="AO95" s="60"/>
    </row>
    <row r="96" spans="3:41" x14ac:dyDescent="0.25">
      <c r="C96" s="82"/>
      <c r="D96" s="45"/>
      <c r="E96" s="83" t="str">
        <f t="shared" si="18"/>
        <v/>
      </c>
      <c r="F96" s="45"/>
      <c r="G96" s="45"/>
      <c r="H96" s="45"/>
      <c r="I96" s="46" t="str">
        <f t="shared" si="30"/>
        <v/>
      </c>
      <c r="J96" s="46" t="str">
        <f t="shared" si="31"/>
        <v/>
      </c>
      <c r="K96" s="47" t="str">
        <f t="shared" si="19"/>
        <v/>
      </c>
      <c r="L96" s="47" t="str">
        <f t="shared" si="20"/>
        <v/>
      </c>
      <c r="M96" s="48">
        <f t="shared" si="32"/>
        <v>0</v>
      </c>
      <c r="N96" s="46" t="str">
        <f t="shared" si="21"/>
        <v/>
      </c>
      <c r="O96" s="47" t="str">
        <f t="shared" si="22"/>
        <v/>
      </c>
      <c r="P96" s="47" t="str">
        <f t="shared" si="23"/>
        <v/>
      </c>
      <c r="Q96" s="48">
        <f t="shared" si="33"/>
        <v>0</v>
      </c>
      <c r="R96" s="2"/>
      <c r="AH96" s="57" t="str">
        <f>IF(G96&gt;1,IF($E$10&gt;0,100-(#REF!/(1+(AL96/#REF!)^#REF!)^#REF!+#REF!/(AL96-1))*100,100-(AL96*D$5+D$6)*100),"")</f>
        <v/>
      </c>
      <c r="AI96" s="21" t="str">
        <f t="shared" si="24"/>
        <v/>
      </c>
      <c r="AJ96" s="21" t="str">
        <f t="shared" si="25"/>
        <v/>
      </c>
      <c r="AK96" s="48">
        <f t="shared" si="26"/>
        <v>0</v>
      </c>
      <c r="AL96" s="58" t="str">
        <f t="shared" si="27"/>
        <v/>
      </c>
      <c r="AM96" s="59" t="str">
        <f t="shared" si="28"/>
        <v/>
      </c>
      <c r="AN96" s="59" t="str">
        <f t="shared" si="29"/>
        <v/>
      </c>
      <c r="AO96" s="60"/>
    </row>
    <row r="97" spans="3:41" x14ac:dyDescent="0.25">
      <c r="C97" s="82"/>
      <c r="D97" s="45"/>
      <c r="E97" s="83" t="str">
        <f t="shared" si="18"/>
        <v/>
      </c>
      <c r="F97" s="45"/>
      <c r="G97" s="45"/>
      <c r="H97" s="45"/>
      <c r="I97" s="46" t="str">
        <f t="shared" si="30"/>
        <v/>
      </c>
      <c r="J97" s="46" t="str">
        <f t="shared" si="31"/>
        <v/>
      </c>
      <c r="K97" s="47" t="str">
        <f t="shared" si="19"/>
        <v/>
      </c>
      <c r="L97" s="47" t="str">
        <f t="shared" si="20"/>
        <v/>
      </c>
      <c r="M97" s="48">
        <f t="shared" si="32"/>
        <v>0</v>
      </c>
      <c r="N97" s="46" t="str">
        <f t="shared" si="21"/>
        <v/>
      </c>
      <c r="O97" s="47" t="str">
        <f t="shared" si="22"/>
        <v/>
      </c>
      <c r="P97" s="47" t="str">
        <f t="shared" si="23"/>
        <v/>
      </c>
      <c r="Q97" s="48">
        <f t="shared" si="33"/>
        <v>0</v>
      </c>
      <c r="R97" s="2"/>
      <c r="AH97" s="57" t="str">
        <f>IF(G97&gt;1,IF($E$10&gt;0,100-(#REF!/(1+(AL97/#REF!)^#REF!)^#REF!+#REF!/(AL97-1))*100,100-(AL97*D$5+D$6)*100),"")</f>
        <v/>
      </c>
      <c r="AI97" s="21" t="str">
        <f t="shared" si="24"/>
        <v/>
      </c>
      <c r="AJ97" s="21" t="str">
        <f t="shared" si="25"/>
        <v/>
      </c>
      <c r="AK97" s="48">
        <f t="shared" si="26"/>
        <v>0</v>
      </c>
      <c r="AL97" s="58" t="str">
        <f t="shared" si="27"/>
        <v/>
      </c>
      <c r="AM97" s="59" t="str">
        <f t="shared" si="28"/>
        <v/>
      </c>
      <c r="AN97" s="59" t="str">
        <f t="shared" si="29"/>
        <v/>
      </c>
      <c r="AO97" s="60"/>
    </row>
    <row r="98" spans="3:41" x14ac:dyDescent="0.25">
      <c r="C98" s="82"/>
      <c r="D98" s="45"/>
      <c r="E98" s="83" t="str">
        <f t="shared" si="18"/>
        <v/>
      </c>
      <c r="F98" s="45"/>
      <c r="G98" s="45"/>
      <c r="H98" s="45"/>
      <c r="I98" s="46" t="str">
        <f t="shared" si="30"/>
        <v/>
      </c>
      <c r="J98" s="46" t="str">
        <f t="shared" si="31"/>
        <v/>
      </c>
      <c r="K98" s="47" t="str">
        <f t="shared" si="19"/>
        <v/>
      </c>
      <c r="L98" s="47" t="str">
        <f t="shared" si="20"/>
        <v/>
      </c>
      <c r="M98" s="48">
        <f t="shared" si="32"/>
        <v>0</v>
      </c>
      <c r="N98" s="46" t="str">
        <f t="shared" si="21"/>
        <v/>
      </c>
      <c r="O98" s="47" t="str">
        <f t="shared" si="22"/>
        <v/>
      </c>
      <c r="P98" s="47" t="str">
        <f t="shared" si="23"/>
        <v/>
      </c>
      <c r="Q98" s="48">
        <f t="shared" si="33"/>
        <v>0</v>
      </c>
      <c r="R98" s="2"/>
      <c r="AH98" s="57" t="str">
        <f>IF(G98&gt;1,IF($E$10&gt;0,100-(#REF!/(1+(AL98/#REF!)^#REF!)^#REF!+#REF!/(AL98-1))*100,100-(AL98*D$5+D$6)*100),"")</f>
        <v/>
      </c>
      <c r="AI98" s="21" t="str">
        <f t="shared" si="24"/>
        <v/>
      </c>
      <c r="AJ98" s="21" t="str">
        <f t="shared" si="25"/>
        <v/>
      </c>
      <c r="AK98" s="48">
        <f t="shared" si="26"/>
        <v>0</v>
      </c>
      <c r="AL98" s="58" t="str">
        <f t="shared" si="27"/>
        <v/>
      </c>
      <c r="AM98" s="59" t="str">
        <f t="shared" si="28"/>
        <v/>
      </c>
      <c r="AN98" s="59" t="str">
        <f t="shared" si="29"/>
        <v/>
      </c>
      <c r="AO98" s="60"/>
    </row>
    <row r="99" spans="3:41" x14ac:dyDescent="0.25">
      <c r="C99" s="82"/>
      <c r="D99" s="45"/>
      <c r="E99" s="83" t="str">
        <f t="shared" si="18"/>
        <v/>
      </c>
      <c r="F99" s="45"/>
      <c r="G99" s="45"/>
      <c r="H99" s="45"/>
      <c r="I99" s="46" t="str">
        <f t="shared" si="30"/>
        <v/>
      </c>
      <c r="J99" s="46" t="str">
        <f t="shared" si="31"/>
        <v/>
      </c>
      <c r="K99" s="47" t="str">
        <f t="shared" si="19"/>
        <v/>
      </c>
      <c r="L99" s="47" t="str">
        <f t="shared" si="20"/>
        <v/>
      </c>
      <c r="M99" s="48">
        <f t="shared" si="32"/>
        <v>0</v>
      </c>
      <c r="N99" s="46" t="str">
        <f t="shared" si="21"/>
        <v/>
      </c>
      <c r="O99" s="47" t="str">
        <f t="shared" si="22"/>
        <v/>
      </c>
      <c r="P99" s="47" t="str">
        <f t="shared" si="23"/>
        <v/>
      </c>
      <c r="Q99" s="48">
        <f t="shared" si="33"/>
        <v>0</v>
      </c>
      <c r="R99" s="2"/>
      <c r="AH99" s="57" t="str">
        <f>IF(G99&gt;1,IF($E$10&gt;0,100-(#REF!/(1+(AL99/#REF!)^#REF!)^#REF!+#REF!/(AL99-1))*100,100-(AL99*D$5+D$6)*100),"")</f>
        <v/>
      </c>
      <c r="AI99" s="21" t="str">
        <f t="shared" si="24"/>
        <v/>
      </c>
      <c r="AJ99" s="21" t="str">
        <f t="shared" si="25"/>
        <v/>
      </c>
      <c r="AK99" s="48">
        <f t="shared" si="26"/>
        <v>0</v>
      </c>
      <c r="AL99" s="58" t="str">
        <f t="shared" si="27"/>
        <v/>
      </c>
      <c r="AM99" s="59" t="str">
        <f t="shared" si="28"/>
        <v/>
      </c>
      <c r="AN99" s="59" t="str">
        <f t="shared" si="29"/>
        <v/>
      </c>
      <c r="AO99" s="60"/>
    </row>
    <row r="100" spans="3:41" x14ac:dyDescent="0.25">
      <c r="C100" s="82"/>
      <c r="D100" s="45"/>
      <c r="E100" s="83" t="str">
        <f t="shared" ref="E100:E163" si="34">IF(C100&gt;0,100-(C100),"")</f>
        <v/>
      </c>
      <c r="F100" s="45"/>
      <c r="G100" s="45"/>
      <c r="H100" s="45"/>
      <c r="I100" s="46" t="str">
        <f t="shared" si="30"/>
        <v/>
      </c>
      <c r="J100" s="46" t="str">
        <f t="shared" si="31"/>
        <v/>
      </c>
      <c r="K100" s="47" t="str">
        <f t="shared" si="19"/>
        <v/>
      </c>
      <c r="L100" s="47" t="str">
        <f t="shared" si="20"/>
        <v/>
      </c>
      <c r="M100" s="48">
        <f t="shared" si="32"/>
        <v>0</v>
      </c>
      <c r="N100" s="46" t="str">
        <f t="shared" si="21"/>
        <v/>
      </c>
      <c r="O100" s="47" t="str">
        <f t="shared" si="22"/>
        <v/>
      </c>
      <c r="P100" s="47" t="str">
        <f t="shared" si="23"/>
        <v/>
      </c>
      <c r="Q100" s="48">
        <f t="shared" si="33"/>
        <v>0</v>
      </c>
      <c r="R100" s="2"/>
      <c r="AH100" s="57" t="str">
        <f>IF(G100&gt;1,IF($E$10&gt;0,100-(#REF!/(1+(AL100/#REF!)^#REF!)^#REF!+#REF!/(AL100-1))*100,100-(AL100*D$5+D$6)*100),"")</f>
        <v/>
      </c>
      <c r="AI100" s="21" t="str">
        <f t="shared" si="24"/>
        <v/>
      </c>
      <c r="AJ100" s="21" t="str">
        <f t="shared" si="25"/>
        <v/>
      </c>
      <c r="AK100" s="48">
        <f t="shared" si="26"/>
        <v>0</v>
      </c>
      <c r="AL100" s="58" t="str">
        <f t="shared" si="27"/>
        <v/>
      </c>
      <c r="AM100" s="59" t="str">
        <f t="shared" si="28"/>
        <v/>
      </c>
      <c r="AN100" s="59" t="str">
        <f t="shared" si="29"/>
        <v/>
      </c>
      <c r="AO100" s="60"/>
    </row>
    <row r="101" spans="3:41" x14ac:dyDescent="0.25">
      <c r="C101" s="82"/>
      <c r="D101" s="45"/>
      <c r="E101" s="83" t="str">
        <f t="shared" si="34"/>
        <v/>
      </c>
      <c r="F101" s="45"/>
      <c r="G101" s="45"/>
      <c r="H101" s="45"/>
      <c r="I101" s="46" t="str">
        <f t="shared" si="30"/>
        <v/>
      </c>
      <c r="J101" s="46" t="str">
        <f t="shared" si="31"/>
        <v/>
      </c>
      <c r="K101" s="47" t="str">
        <f t="shared" si="19"/>
        <v/>
      </c>
      <c r="L101" s="47" t="str">
        <f t="shared" si="20"/>
        <v/>
      </c>
      <c r="M101" s="48">
        <f t="shared" si="32"/>
        <v>0</v>
      </c>
      <c r="N101" s="46" t="str">
        <f t="shared" si="21"/>
        <v/>
      </c>
      <c r="O101" s="47" t="str">
        <f t="shared" si="22"/>
        <v/>
      </c>
      <c r="P101" s="47" t="str">
        <f t="shared" si="23"/>
        <v/>
      </c>
      <c r="Q101" s="48">
        <f t="shared" si="33"/>
        <v>0</v>
      </c>
      <c r="R101" s="2"/>
      <c r="AH101" s="57" t="str">
        <f>IF(G101&gt;1,IF($E$10&gt;0,100-(#REF!/(1+(AL101/#REF!)^#REF!)^#REF!+#REF!/(AL101-1))*100,100-(AL101*D$5+D$6)*100),"")</f>
        <v/>
      </c>
      <c r="AI101" s="21" t="str">
        <f t="shared" si="24"/>
        <v/>
      </c>
      <c r="AJ101" s="21" t="str">
        <f t="shared" si="25"/>
        <v/>
      </c>
      <c r="AK101" s="48">
        <f t="shared" si="26"/>
        <v>0</v>
      </c>
      <c r="AL101" s="58" t="str">
        <f t="shared" si="27"/>
        <v/>
      </c>
      <c r="AM101" s="59" t="str">
        <f t="shared" si="28"/>
        <v/>
      </c>
      <c r="AN101" s="59" t="str">
        <f t="shared" si="29"/>
        <v/>
      </c>
      <c r="AO101" s="60"/>
    </row>
    <row r="102" spans="3:41" x14ac:dyDescent="0.25">
      <c r="C102" s="82"/>
      <c r="D102" s="45"/>
      <c r="E102" s="83" t="str">
        <f t="shared" si="34"/>
        <v/>
      </c>
      <c r="F102" s="45"/>
      <c r="G102" s="45"/>
      <c r="H102" s="45"/>
      <c r="I102" s="46" t="str">
        <f t="shared" si="30"/>
        <v/>
      </c>
      <c r="J102" s="46" t="str">
        <f t="shared" si="31"/>
        <v/>
      </c>
      <c r="K102" s="47" t="str">
        <f t="shared" si="19"/>
        <v/>
      </c>
      <c r="L102" s="47" t="str">
        <f t="shared" si="20"/>
        <v/>
      </c>
      <c r="M102" s="48">
        <f t="shared" si="32"/>
        <v>0</v>
      </c>
      <c r="N102" s="46" t="str">
        <f t="shared" si="21"/>
        <v/>
      </c>
      <c r="O102" s="47" t="str">
        <f t="shared" si="22"/>
        <v/>
      </c>
      <c r="P102" s="47" t="str">
        <f t="shared" si="23"/>
        <v/>
      </c>
      <c r="Q102" s="48">
        <f t="shared" si="33"/>
        <v>0</v>
      </c>
      <c r="R102" s="2"/>
      <c r="AH102" s="57" t="str">
        <f>IF(G102&gt;1,IF($E$10&gt;0,100-(#REF!/(1+(AL102/#REF!)^#REF!)^#REF!+#REF!/(AL102-1))*100,100-(AL102*D$5+D$6)*100),"")</f>
        <v/>
      </c>
      <c r="AI102" s="21" t="str">
        <f t="shared" si="24"/>
        <v/>
      </c>
      <c r="AJ102" s="21" t="str">
        <f t="shared" si="25"/>
        <v/>
      </c>
      <c r="AK102" s="48">
        <f t="shared" si="26"/>
        <v>0</v>
      </c>
      <c r="AL102" s="58" t="str">
        <f t="shared" si="27"/>
        <v/>
      </c>
      <c r="AM102" s="59" t="str">
        <f t="shared" si="28"/>
        <v/>
      </c>
      <c r="AN102" s="59" t="str">
        <f t="shared" si="29"/>
        <v/>
      </c>
      <c r="AO102" s="60"/>
    </row>
    <row r="103" spans="3:41" x14ac:dyDescent="0.25">
      <c r="C103" s="82"/>
      <c r="D103" s="45"/>
      <c r="E103" s="83" t="str">
        <f t="shared" si="34"/>
        <v/>
      </c>
      <c r="F103" s="45"/>
      <c r="G103" s="45"/>
      <c r="H103" s="45"/>
      <c r="I103" s="46" t="str">
        <f t="shared" si="30"/>
        <v/>
      </c>
      <c r="J103" s="46" t="str">
        <f t="shared" si="31"/>
        <v/>
      </c>
      <c r="K103" s="47" t="str">
        <f t="shared" si="19"/>
        <v/>
      </c>
      <c r="L103" s="47" t="str">
        <f t="shared" si="20"/>
        <v/>
      </c>
      <c r="M103" s="48">
        <f t="shared" si="32"/>
        <v>0</v>
      </c>
      <c r="N103" s="46" t="str">
        <f t="shared" si="21"/>
        <v/>
      </c>
      <c r="O103" s="47" t="str">
        <f t="shared" si="22"/>
        <v/>
      </c>
      <c r="P103" s="47" t="str">
        <f t="shared" si="23"/>
        <v/>
      </c>
      <c r="Q103" s="48">
        <f t="shared" si="33"/>
        <v>0</v>
      </c>
      <c r="R103" s="2"/>
      <c r="AH103" s="57" t="str">
        <f>IF(G103&gt;1,IF($E$10&gt;0,100-(#REF!/(1+(AL103/#REF!)^#REF!)^#REF!+#REF!/(AL103-1))*100,100-(AL103*D$5+D$6)*100),"")</f>
        <v/>
      </c>
      <c r="AI103" s="21" t="str">
        <f t="shared" si="24"/>
        <v/>
      </c>
      <c r="AJ103" s="21" t="str">
        <f t="shared" si="25"/>
        <v/>
      </c>
      <c r="AK103" s="48">
        <f t="shared" si="26"/>
        <v>0</v>
      </c>
      <c r="AL103" s="58" t="str">
        <f t="shared" si="27"/>
        <v/>
      </c>
      <c r="AM103" s="59" t="str">
        <f t="shared" si="28"/>
        <v/>
      </c>
      <c r="AN103" s="59" t="str">
        <f t="shared" si="29"/>
        <v/>
      </c>
      <c r="AO103" s="60"/>
    </row>
    <row r="104" spans="3:41" x14ac:dyDescent="0.25">
      <c r="C104" s="82"/>
      <c r="D104" s="45"/>
      <c r="E104" s="83" t="str">
        <f t="shared" si="34"/>
        <v/>
      </c>
      <c r="F104" s="45"/>
      <c r="G104" s="45"/>
      <c r="H104" s="45"/>
      <c r="I104" s="46" t="str">
        <f t="shared" si="30"/>
        <v/>
      </c>
      <c r="J104" s="46" t="str">
        <f t="shared" si="31"/>
        <v/>
      </c>
      <c r="K104" s="47" t="str">
        <f t="shared" si="19"/>
        <v/>
      </c>
      <c r="L104" s="47" t="str">
        <f t="shared" si="20"/>
        <v/>
      </c>
      <c r="M104" s="48">
        <f t="shared" si="32"/>
        <v>0</v>
      </c>
      <c r="N104" s="46" t="str">
        <f t="shared" si="21"/>
        <v/>
      </c>
      <c r="O104" s="47" t="str">
        <f t="shared" si="22"/>
        <v/>
      </c>
      <c r="P104" s="47" t="str">
        <f t="shared" si="23"/>
        <v/>
      </c>
      <c r="Q104" s="48">
        <f t="shared" si="33"/>
        <v>0</v>
      </c>
      <c r="R104" s="2"/>
      <c r="AH104" s="57" t="str">
        <f>IF(G104&gt;1,IF($E$10&gt;0,100-(#REF!/(1+(AL104/#REF!)^#REF!)^#REF!+#REF!/(AL104-1))*100,100-(AL104*D$5+D$6)*100),"")</f>
        <v/>
      </c>
      <c r="AI104" s="21" t="str">
        <f t="shared" si="24"/>
        <v/>
      </c>
      <c r="AJ104" s="21" t="str">
        <f t="shared" si="25"/>
        <v/>
      </c>
      <c r="AK104" s="48">
        <f t="shared" si="26"/>
        <v>0</v>
      </c>
      <c r="AL104" s="58" t="str">
        <f t="shared" si="27"/>
        <v/>
      </c>
      <c r="AM104" s="59" t="str">
        <f t="shared" si="28"/>
        <v/>
      </c>
      <c r="AN104" s="59" t="str">
        <f t="shared" si="29"/>
        <v/>
      </c>
      <c r="AO104" s="60"/>
    </row>
    <row r="105" spans="3:41" x14ac:dyDescent="0.25">
      <c r="C105" s="82"/>
      <c r="D105" s="45"/>
      <c r="E105" s="83" t="str">
        <f t="shared" si="34"/>
        <v/>
      </c>
      <c r="F105" s="45"/>
      <c r="G105" s="45"/>
      <c r="H105" s="45"/>
      <c r="I105" s="46" t="str">
        <f t="shared" si="30"/>
        <v/>
      </c>
      <c r="J105" s="46" t="str">
        <f t="shared" si="31"/>
        <v/>
      </c>
      <c r="K105" s="47" t="str">
        <f t="shared" si="19"/>
        <v/>
      </c>
      <c r="L105" s="47" t="str">
        <f t="shared" si="20"/>
        <v/>
      </c>
      <c r="M105" s="48">
        <f t="shared" si="32"/>
        <v>0</v>
      </c>
      <c r="N105" s="46" t="str">
        <f t="shared" si="21"/>
        <v/>
      </c>
      <c r="O105" s="47" t="str">
        <f t="shared" si="22"/>
        <v/>
      </c>
      <c r="P105" s="47" t="str">
        <f t="shared" si="23"/>
        <v/>
      </c>
      <c r="Q105" s="48">
        <f t="shared" si="33"/>
        <v>0</v>
      </c>
      <c r="R105" s="2"/>
      <c r="AH105" s="57" t="str">
        <f>IF(G105&gt;1,IF($E$10&gt;0,100-(#REF!/(1+(AL105/#REF!)^#REF!)^#REF!+#REF!/(AL105-1))*100,100-(AL105*D$5+D$6)*100),"")</f>
        <v/>
      </c>
      <c r="AI105" s="21" t="str">
        <f t="shared" si="24"/>
        <v/>
      </c>
      <c r="AJ105" s="21" t="str">
        <f t="shared" si="25"/>
        <v/>
      </c>
      <c r="AK105" s="48">
        <f t="shared" si="26"/>
        <v>0</v>
      </c>
      <c r="AL105" s="58" t="str">
        <f t="shared" si="27"/>
        <v/>
      </c>
      <c r="AM105" s="59" t="str">
        <f t="shared" si="28"/>
        <v/>
      </c>
      <c r="AN105" s="59" t="str">
        <f t="shared" si="29"/>
        <v/>
      </c>
      <c r="AO105" s="60"/>
    </row>
    <row r="106" spans="3:41" x14ac:dyDescent="0.25">
      <c r="C106" s="82"/>
      <c r="D106" s="45"/>
      <c r="E106" s="83" t="str">
        <f t="shared" si="34"/>
        <v/>
      </c>
      <c r="F106" s="45"/>
      <c r="G106" s="45"/>
      <c r="H106" s="45"/>
      <c r="I106" s="46" t="str">
        <f t="shared" si="30"/>
        <v/>
      </c>
      <c r="J106" s="46" t="str">
        <f t="shared" si="31"/>
        <v/>
      </c>
      <c r="K106" s="47" t="str">
        <f t="shared" si="19"/>
        <v/>
      </c>
      <c r="L106" s="47" t="str">
        <f t="shared" si="20"/>
        <v/>
      </c>
      <c r="M106" s="48">
        <f t="shared" si="32"/>
        <v>0</v>
      </c>
      <c r="N106" s="46" t="str">
        <f t="shared" si="21"/>
        <v/>
      </c>
      <c r="O106" s="47" t="str">
        <f t="shared" si="22"/>
        <v/>
      </c>
      <c r="P106" s="47" t="str">
        <f t="shared" si="23"/>
        <v/>
      </c>
      <c r="Q106" s="48">
        <f t="shared" si="33"/>
        <v>0</v>
      </c>
      <c r="R106" s="2"/>
      <c r="AH106" s="57" t="str">
        <f>IF(G106&gt;1,IF($E$10&gt;0,100-(#REF!/(1+(AL106/#REF!)^#REF!)^#REF!+#REF!/(AL106-1))*100,100-(AL106*D$5+D$6)*100),"")</f>
        <v/>
      </c>
      <c r="AI106" s="21" t="str">
        <f t="shared" si="24"/>
        <v/>
      </c>
      <c r="AJ106" s="21" t="str">
        <f t="shared" si="25"/>
        <v/>
      </c>
      <c r="AK106" s="48">
        <f t="shared" si="26"/>
        <v>0</v>
      </c>
      <c r="AL106" s="58" t="str">
        <f t="shared" si="27"/>
        <v/>
      </c>
      <c r="AM106" s="59" t="str">
        <f t="shared" si="28"/>
        <v/>
      </c>
      <c r="AN106" s="59" t="str">
        <f t="shared" si="29"/>
        <v/>
      </c>
      <c r="AO106" s="60"/>
    </row>
    <row r="107" spans="3:41" x14ac:dyDescent="0.25">
      <c r="C107" s="82"/>
      <c r="D107" s="45"/>
      <c r="E107" s="83" t="str">
        <f t="shared" si="34"/>
        <v/>
      </c>
      <c r="F107" s="45"/>
      <c r="G107" s="45"/>
      <c r="H107" s="45"/>
      <c r="I107" s="46" t="str">
        <f t="shared" si="30"/>
        <v/>
      </c>
      <c r="J107" s="46" t="str">
        <f t="shared" si="31"/>
        <v/>
      </c>
      <c r="K107" s="47" t="str">
        <f t="shared" si="19"/>
        <v/>
      </c>
      <c r="L107" s="47" t="str">
        <f t="shared" si="20"/>
        <v/>
      </c>
      <c r="M107" s="48">
        <f t="shared" si="32"/>
        <v>0</v>
      </c>
      <c r="N107" s="46" t="str">
        <f t="shared" si="21"/>
        <v/>
      </c>
      <c r="O107" s="47" t="str">
        <f t="shared" si="22"/>
        <v/>
      </c>
      <c r="P107" s="47" t="str">
        <f t="shared" si="23"/>
        <v/>
      </c>
      <c r="Q107" s="48">
        <f t="shared" si="33"/>
        <v>0</v>
      </c>
      <c r="R107" s="2"/>
      <c r="AH107" s="57" t="str">
        <f>IF(G107&gt;1,IF($E$10&gt;0,100-(#REF!/(1+(AL107/#REF!)^#REF!)^#REF!+#REF!/(AL107-1))*100,100-(AL107*D$5+D$6)*100),"")</f>
        <v/>
      </c>
      <c r="AI107" s="21" t="str">
        <f t="shared" si="24"/>
        <v/>
      </c>
      <c r="AJ107" s="21" t="str">
        <f t="shared" si="25"/>
        <v/>
      </c>
      <c r="AK107" s="48">
        <f t="shared" si="26"/>
        <v>0</v>
      </c>
      <c r="AL107" s="58" t="str">
        <f t="shared" si="27"/>
        <v/>
      </c>
      <c r="AM107" s="59" t="str">
        <f t="shared" si="28"/>
        <v/>
      </c>
      <c r="AN107" s="59" t="str">
        <f t="shared" si="29"/>
        <v/>
      </c>
      <c r="AO107" s="60"/>
    </row>
    <row r="108" spans="3:41" x14ac:dyDescent="0.25">
      <c r="C108" s="82"/>
      <c r="D108" s="45"/>
      <c r="E108" s="83" t="str">
        <f t="shared" si="34"/>
        <v/>
      </c>
      <c r="F108" s="45"/>
      <c r="G108" s="45"/>
      <c r="H108" s="45"/>
      <c r="I108" s="46" t="str">
        <f t="shared" si="30"/>
        <v/>
      </c>
      <c r="J108" s="46" t="str">
        <f t="shared" si="31"/>
        <v/>
      </c>
      <c r="K108" s="47" t="str">
        <f t="shared" si="19"/>
        <v/>
      </c>
      <c r="L108" s="47" t="str">
        <f t="shared" si="20"/>
        <v/>
      </c>
      <c r="M108" s="48">
        <f t="shared" si="32"/>
        <v>0</v>
      </c>
      <c r="N108" s="46" t="str">
        <f t="shared" si="21"/>
        <v/>
      </c>
      <c r="O108" s="47" t="str">
        <f t="shared" si="22"/>
        <v/>
      </c>
      <c r="P108" s="47" t="str">
        <f t="shared" si="23"/>
        <v/>
      </c>
      <c r="Q108" s="48">
        <f t="shared" si="33"/>
        <v>0</v>
      </c>
      <c r="R108" s="2"/>
      <c r="AH108" s="57" t="str">
        <f>IF(G108&gt;1,IF($E$10&gt;0,100-(#REF!/(1+(AL108/#REF!)^#REF!)^#REF!+#REF!/(AL108-1))*100,100-(AL108*D$5+D$6)*100),"")</f>
        <v/>
      </c>
      <c r="AI108" s="21" t="str">
        <f t="shared" si="24"/>
        <v/>
      </c>
      <c r="AJ108" s="21" t="str">
        <f t="shared" si="25"/>
        <v/>
      </c>
      <c r="AK108" s="48">
        <f t="shared" si="26"/>
        <v>0</v>
      </c>
      <c r="AL108" s="58" t="str">
        <f t="shared" si="27"/>
        <v/>
      </c>
      <c r="AM108" s="59" t="str">
        <f t="shared" si="28"/>
        <v/>
      </c>
      <c r="AN108" s="59" t="str">
        <f t="shared" si="29"/>
        <v/>
      </c>
      <c r="AO108" s="60"/>
    </row>
    <row r="109" spans="3:41" x14ac:dyDescent="0.25">
      <c r="C109" s="82"/>
      <c r="D109" s="45"/>
      <c r="E109" s="83" t="str">
        <f t="shared" si="34"/>
        <v/>
      </c>
      <c r="F109" s="45"/>
      <c r="G109" s="45"/>
      <c r="H109" s="45"/>
      <c r="I109" s="46" t="str">
        <f t="shared" si="30"/>
        <v/>
      </c>
      <c r="J109" s="46" t="str">
        <f t="shared" si="31"/>
        <v/>
      </c>
      <c r="K109" s="47" t="str">
        <f t="shared" si="19"/>
        <v/>
      </c>
      <c r="L109" s="47" t="str">
        <f t="shared" si="20"/>
        <v/>
      </c>
      <c r="M109" s="48">
        <f t="shared" si="32"/>
        <v>0</v>
      </c>
      <c r="N109" s="46" t="str">
        <f t="shared" si="21"/>
        <v/>
      </c>
      <c r="O109" s="47" t="str">
        <f t="shared" si="22"/>
        <v/>
      </c>
      <c r="P109" s="47" t="str">
        <f t="shared" si="23"/>
        <v/>
      </c>
      <c r="Q109" s="48">
        <f t="shared" si="33"/>
        <v>0</v>
      </c>
      <c r="R109" s="2"/>
      <c r="AH109" s="57" t="str">
        <f>IF(G109&gt;1,IF($E$10&gt;0,100-(#REF!/(1+(AL109/#REF!)^#REF!)^#REF!+#REF!/(AL109-1))*100,100-(AL109*D$5+D$6)*100),"")</f>
        <v/>
      </c>
      <c r="AI109" s="21" t="str">
        <f t="shared" si="24"/>
        <v/>
      </c>
      <c r="AJ109" s="21" t="str">
        <f t="shared" si="25"/>
        <v/>
      </c>
      <c r="AK109" s="48">
        <f t="shared" si="26"/>
        <v>0</v>
      </c>
      <c r="AL109" s="58" t="str">
        <f t="shared" si="27"/>
        <v/>
      </c>
      <c r="AM109" s="59" t="str">
        <f t="shared" si="28"/>
        <v/>
      </c>
      <c r="AN109" s="59" t="str">
        <f t="shared" si="29"/>
        <v/>
      </c>
      <c r="AO109" s="60"/>
    </row>
    <row r="110" spans="3:41" x14ac:dyDescent="0.25">
      <c r="C110" s="82"/>
      <c r="D110" s="45"/>
      <c r="E110" s="83" t="str">
        <f t="shared" si="34"/>
        <v/>
      </c>
      <c r="F110" s="45"/>
      <c r="G110" s="45"/>
      <c r="H110" s="45"/>
      <c r="I110" s="46" t="str">
        <f t="shared" si="30"/>
        <v/>
      </c>
      <c r="J110" s="46" t="str">
        <f t="shared" si="31"/>
        <v/>
      </c>
      <c r="K110" s="47" t="str">
        <f t="shared" si="19"/>
        <v/>
      </c>
      <c r="L110" s="47" t="str">
        <f t="shared" si="20"/>
        <v/>
      </c>
      <c r="M110" s="48">
        <f t="shared" si="32"/>
        <v>0</v>
      </c>
      <c r="N110" s="46" t="str">
        <f t="shared" si="21"/>
        <v/>
      </c>
      <c r="O110" s="47" t="str">
        <f t="shared" si="22"/>
        <v/>
      </c>
      <c r="P110" s="47" t="str">
        <f t="shared" si="23"/>
        <v/>
      </c>
      <c r="Q110" s="48">
        <f t="shared" si="33"/>
        <v>0</v>
      </c>
      <c r="R110" s="2"/>
      <c r="AH110" s="57" t="str">
        <f>IF(G110&gt;1,IF($E$10&gt;0,100-(#REF!/(1+(AL110/#REF!)^#REF!)^#REF!+#REF!/(AL110-1))*100,100-(AL110*D$5+D$6)*100),"")</f>
        <v/>
      </c>
      <c r="AI110" s="21" t="str">
        <f t="shared" si="24"/>
        <v/>
      </c>
      <c r="AJ110" s="21" t="str">
        <f t="shared" si="25"/>
        <v/>
      </c>
      <c r="AK110" s="48">
        <f t="shared" si="26"/>
        <v>0</v>
      </c>
      <c r="AL110" s="58" t="str">
        <f t="shared" si="27"/>
        <v/>
      </c>
      <c r="AM110" s="59" t="str">
        <f t="shared" si="28"/>
        <v/>
      </c>
      <c r="AN110" s="59" t="str">
        <f t="shared" si="29"/>
        <v/>
      </c>
      <c r="AO110" s="60"/>
    </row>
    <row r="111" spans="3:41" x14ac:dyDescent="0.25">
      <c r="C111" s="82"/>
      <c r="D111" s="45"/>
      <c r="E111" s="83" t="str">
        <f t="shared" si="34"/>
        <v/>
      </c>
      <c r="F111" s="45"/>
      <c r="G111" s="45"/>
      <c r="H111" s="45"/>
      <c r="I111" s="46" t="str">
        <f t="shared" si="30"/>
        <v/>
      </c>
      <c r="J111" s="46" t="str">
        <f t="shared" si="31"/>
        <v/>
      </c>
      <c r="K111" s="47" t="str">
        <f t="shared" si="19"/>
        <v/>
      </c>
      <c r="L111" s="47" t="str">
        <f t="shared" si="20"/>
        <v/>
      </c>
      <c r="M111" s="48">
        <f t="shared" si="32"/>
        <v>0</v>
      </c>
      <c r="N111" s="46" t="str">
        <f t="shared" si="21"/>
        <v/>
      </c>
      <c r="O111" s="47" t="str">
        <f t="shared" si="22"/>
        <v/>
      </c>
      <c r="P111" s="47" t="str">
        <f t="shared" si="23"/>
        <v/>
      </c>
      <c r="Q111" s="48">
        <f t="shared" si="33"/>
        <v>0</v>
      </c>
      <c r="R111" s="2"/>
      <c r="AH111" s="57" t="str">
        <f>IF(G111&gt;1,IF($E$10&gt;0,100-(#REF!/(1+(AL111/#REF!)^#REF!)^#REF!+#REF!/(AL111-1))*100,100-(AL111*D$5+D$6)*100),"")</f>
        <v/>
      </c>
      <c r="AI111" s="21" t="str">
        <f t="shared" si="24"/>
        <v/>
      </c>
      <c r="AJ111" s="21" t="str">
        <f t="shared" si="25"/>
        <v/>
      </c>
      <c r="AK111" s="48">
        <f t="shared" si="26"/>
        <v>0</v>
      </c>
      <c r="AL111" s="58" t="str">
        <f t="shared" si="27"/>
        <v/>
      </c>
      <c r="AM111" s="59" t="str">
        <f t="shared" si="28"/>
        <v/>
      </c>
      <c r="AN111" s="59" t="str">
        <f t="shared" si="29"/>
        <v/>
      </c>
      <c r="AO111" s="60"/>
    </row>
    <row r="112" spans="3:41" x14ac:dyDescent="0.25">
      <c r="C112" s="82"/>
      <c r="D112" s="45"/>
      <c r="E112" s="83" t="str">
        <f t="shared" si="34"/>
        <v/>
      </c>
      <c r="F112" s="45"/>
      <c r="G112" s="45"/>
      <c r="H112" s="45"/>
      <c r="I112" s="46" t="str">
        <f t="shared" si="30"/>
        <v/>
      </c>
      <c r="J112" s="46" t="str">
        <f t="shared" si="31"/>
        <v/>
      </c>
      <c r="K112" s="47" t="str">
        <f t="shared" si="19"/>
        <v/>
      </c>
      <c r="L112" s="47" t="str">
        <f t="shared" si="20"/>
        <v/>
      </c>
      <c r="M112" s="48">
        <f t="shared" si="32"/>
        <v>0</v>
      </c>
      <c r="N112" s="46" t="str">
        <f t="shared" si="21"/>
        <v/>
      </c>
      <c r="O112" s="47" t="str">
        <f t="shared" si="22"/>
        <v/>
      </c>
      <c r="P112" s="47" t="str">
        <f t="shared" si="23"/>
        <v/>
      </c>
      <c r="Q112" s="48">
        <f t="shared" si="33"/>
        <v>0</v>
      </c>
      <c r="R112" s="2"/>
      <c r="AH112" s="57" t="str">
        <f>IF(G112&gt;1,IF($E$10&gt;0,100-(#REF!/(1+(AL112/#REF!)^#REF!)^#REF!+#REF!/(AL112-1))*100,100-(AL112*D$5+D$6)*100),"")</f>
        <v/>
      </c>
      <c r="AI112" s="21" t="str">
        <f t="shared" si="24"/>
        <v/>
      </c>
      <c r="AJ112" s="21" t="str">
        <f t="shared" si="25"/>
        <v/>
      </c>
      <c r="AK112" s="48">
        <f t="shared" si="26"/>
        <v>0</v>
      </c>
      <c r="AL112" s="58" t="str">
        <f t="shared" si="27"/>
        <v/>
      </c>
      <c r="AM112" s="59" t="str">
        <f t="shared" si="28"/>
        <v/>
      </c>
      <c r="AN112" s="59" t="str">
        <f t="shared" si="29"/>
        <v/>
      </c>
      <c r="AO112" s="60"/>
    </row>
    <row r="113" spans="3:41" x14ac:dyDescent="0.25">
      <c r="C113" s="82"/>
      <c r="D113" s="45"/>
      <c r="E113" s="83" t="str">
        <f t="shared" si="34"/>
        <v/>
      </c>
      <c r="F113" s="45"/>
      <c r="G113" s="45"/>
      <c r="H113" s="45"/>
      <c r="I113" s="46" t="str">
        <f t="shared" si="30"/>
        <v/>
      </c>
      <c r="J113" s="46" t="str">
        <f t="shared" si="31"/>
        <v/>
      </c>
      <c r="K113" s="47" t="str">
        <f t="shared" si="19"/>
        <v/>
      </c>
      <c r="L113" s="47" t="str">
        <f t="shared" si="20"/>
        <v/>
      </c>
      <c r="M113" s="48">
        <f t="shared" si="32"/>
        <v>0</v>
      </c>
      <c r="N113" s="46" t="str">
        <f t="shared" si="21"/>
        <v/>
      </c>
      <c r="O113" s="47" t="str">
        <f t="shared" si="22"/>
        <v/>
      </c>
      <c r="P113" s="47" t="str">
        <f t="shared" si="23"/>
        <v/>
      </c>
      <c r="Q113" s="48">
        <f t="shared" si="33"/>
        <v>0</v>
      </c>
      <c r="R113" s="2"/>
      <c r="AH113" s="57" t="str">
        <f>IF(G113&gt;1,IF($E$10&gt;0,100-(#REF!/(1+(AL113/#REF!)^#REF!)^#REF!+#REF!/(AL113-1))*100,100-(AL113*D$5+D$6)*100),"")</f>
        <v/>
      </c>
      <c r="AI113" s="21" t="str">
        <f t="shared" si="24"/>
        <v/>
      </c>
      <c r="AJ113" s="21" t="str">
        <f t="shared" si="25"/>
        <v/>
      </c>
      <c r="AK113" s="48">
        <f t="shared" si="26"/>
        <v>0</v>
      </c>
      <c r="AL113" s="58" t="str">
        <f t="shared" si="27"/>
        <v/>
      </c>
      <c r="AM113" s="59" t="str">
        <f t="shared" si="28"/>
        <v/>
      </c>
      <c r="AN113" s="59" t="str">
        <f t="shared" si="29"/>
        <v/>
      </c>
      <c r="AO113" s="60"/>
    </row>
    <row r="114" spans="3:41" x14ac:dyDescent="0.25">
      <c r="C114" s="82"/>
      <c r="D114" s="45"/>
      <c r="E114" s="83" t="str">
        <f t="shared" si="34"/>
        <v/>
      </c>
      <c r="F114" s="45"/>
      <c r="G114" s="45"/>
      <c r="H114" s="45"/>
      <c r="I114" s="46" t="str">
        <f t="shared" si="30"/>
        <v/>
      </c>
      <c r="J114" s="46" t="str">
        <f t="shared" si="31"/>
        <v/>
      </c>
      <c r="K114" s="47" t="str">
        <f t="shared" si="19"/>
        <v/>
      </c>
      <c r="L114" s="47" t="str">
        <f t="shared" si="20"/>
        <v/>
      </c>
      <c r="M114" s="48">
        <f t="shared" si="32"/>
        <v>0</v>
      </c>
      <c r="N114" s="46" t="str">
        <f t="shared" si="21"/>
        <v/>
      </c>
      <c r="O114" s="47" t="str">
        <f t="shared" si="22"/>
        <v/>
      </c>
      <c r="P114" s="47" t="str">
        <f t="shared" si="23"/>
        <v/>
      </c>
      <c r="Q114" s="48">
        <f t="shared" si="33"/>
        <v>0</v>
      </c>
      <c r="R114" s="2"/>
      <c r="AH114" s="57" t="str">
        <f>IF(G114&gt;1,IF($E$10&gt;0,100-(#REF!/(1+(AL114/#REF!)^#REF!)^#REF!+#REF!/(AL114-1))*100,100-(AL114*D$5+D$6)*100),"")</f>
        <v/>
      </c>
      <c r="AI114" s="21" t="str">
        <f t="shared" si="24"/>
        <v/>
      </c>
      <c r="AJ114" s="21" t="str">
        <f t="shared" si="25"/>
        <v/>
      </c>
      <c r="AK114" s="48">
        <f t="shared" si="26"/>
        <v>0</v>
      </c>
      <c r="AL114" s="58" t="str">
        <f t="shared" si="27"/>
        <v/>
      </c>
      <c r="AM114" s="59" t="str">
        <f t="shared" si="28"/>
        <v/>
      </c>
      <c r="AN114" s="59" t="str">
        <f t="shared" si="29"/>
        <v/>
      </c>
      <c r="AO114" s="60"/>
    </row>
    <row r="115" spans="3:41" x14ac:dyDescent="0.25">
      <c r="C115" s="82"/>
      <c r="D115" s="45"/>
      <c r="E115" s="83" t="str">
        <f t="shared" si="34"/>
        <v/>
      </c>
      <c r="F115" s="45"/>
      <c r="G115" s="45"/>
      <c r="H115" s="45"/>
      <c r="I115" s="46" t="str">
        <f t="shared" si="30"/>
        <v/>
      </c>
      <c r="J115" s="46" t="str">
        <f t="shared" si="31"/>
        <v/>
      </c>
      <c r="K115" s="47" t="str">
        <f t="shared" si="19"/>
        <v/>
      </c>
      <c r="L115" s="47" t="str">
        <f t="shared" si="20"/>
        <v/>
      </c>
      <c r="M115" s="48">
        <f t="shared" si="32"/>
        <v>0</v>
      </c>
      <c r="N115" s="46" t="str">
        <f t="shared" si="21"/>
        <v/>
      </c>
      <c r="O115" s="47" t="str">
        <f t="shared" si="22"/>
        <v/>
      </c>
      <c r="P115" s="47" t="str">
        <f t="shared" si="23"/>
        <v/>
      </c>
      <c r="Q115" s="48">
        <f t="shared" si="33"/>
        <v>0</v>
      </c>
      <c r="R115" s="2"/>
      <c r="AH115" s="57" t="str">
        <f>IF(G115&gt;1,IF($E$10&gt;0,100-(#REF!/(1+(AL115/#REF!)^#REF!)^#REF!+#REF!/(AL115-1))*100,100-(AL115*D$5+D$6)*100),"")</f>
        <v/>
      </c>
      <c r="AI115" s="21" t="str">
        <f t="shared" si="24"/>
        <v/>
      </c>
      <c r="AJ115" s="21" t="str">
        <f t="shared" si="25"/>
        <v/>
      </c>
      <c r="AK115" s="48">
        <f t="shared" si="26"/>
        <v>0</v>
      </c>
      <c r="AL115" s="58" t="str">
        <f t="shared" si="27"/>
        <v/>
      </c>
      <c r="AM115" s="59" t="str">
        <f t="shared" si="28"/>
        <v/>
      </c>
      <c r="AN115" s="59" t="str">
        <f t="shared" si="29"/>
        <v/>
      </c>
      <c r="AO115" s="60"/>
    </row>
    <row r="116" spans="3:41" x14ac:dyDescent="0.25">
      <c r="C116" s="82"/>
      <c r="D116" s="45"/>
      <c r="E116" s="83" t="str">
        <f t="shared" si="34"/>
        <v/>
      </c>
      <c r="F116" s="45"/>
      <c r="G116" s="45"/>
      <c r="H116" s="45"/>
      <c r="I116" s="46" t="str">
        <f t="shared" si="30"/>
        <v/>
      </c>
      <c r="J116" s="46" t="str">
        <f t="shared" si="31"/>
        <v/>
      </c>
      <c r="K116" s="47" t="str">
        <f t="shared" si="19"/>
        <v/>
      </c>
      <c r="L116" s="47" t="str">
        <f t="shared" si="20"/>
        <v/>
      </c>
      <c r="M116" s="48">
        <f t="shared" si="32"/>
        <v>0</v>
      </c>
      <c r="N116" s="46" t="str">
        <f t="shared" si="21"/>
        <v/>
      </c>
      <c r="O116" s="47" t="str">
        <f t="shared" si="22"/>
        <v/>
      </c>
      <c r="P116" s="47" t="str">
        <f t="shared" si="23"/>
        <v/>
      </c>
      <c r="Q116" s="48">
        <f t="shared" si="33"/>
        <v>0</v>
      </c>
      <c r="R116" s="2"/>
      <c r="AH116" s="57" t="str">
        <f>IF(G116&gt;1,IF($E$10&gt;0,100-(#REF!/(1+(AL116/#REF!)^#REF!)^#REF!+#REF!/(AL116-1))*100,100-(AL116*D$5+D$6)*100),"")</f>
        <v/>
      </c>
      <c r="AI116" s="21" t="str">
        <f t="shared" si="24"/>
        <v/>
      </c>
      <c r="AJ116" s="21" t="str">
        <f t="shared" si="25"/>
        <v/>
      </c>
      <c r="AK116" s="48">
        <f t="shared" si="26"/>
        <v>0</v>
      </c>
      <c r="AL116" s="58" t="str">
        <f t="shared" si="27"/>
        <v/>
      </c>
      <c r="AM116" s="59" t="str">
        <f t="shared" si="28"/>
        <v/>
      </c>
      <c r="AN116" s="59" t="str">
        <f t="shared" si="29"/>
        <v/>
      </c>
      <c r="AO116" s="60"/>
    </row>
    <row r="117" spans="3:41" x14ac:dyDescent="0.25">
      <c r="C117" s="82"/>
      <c r="D117" s="45"/>
      <c r="E117" s="83" t="str">
        <f t="shared" si="34"/>
        <v/>
      </c>
      <c r="F117" s="45"/>
      <c r="G117" s="45"/>
      <c r="H117" s="45"/>
      <c r="I117" s="46" t="str">
        <f t="shared" si="30"/>
        <v/>
      </c>
      <c r="J117" s="46" t="str">
        <f t="shared" si="31"/>
        <v/>
      </c>
      <c r="K117" s="47" t="str">
        <f t="shared" si="19"/>
        <v/>
      </c>
      <c r="L117" s="47" t="str">
        <f t="shared" si="20"/>
        <v/>
      </c>
      <c r="M117" s="48">
        <f t="shared" si="32"/>
        <v>0</v>
      </c>
      <c r="N117" s="46" t="str">
        <f t="shared" si="21"/>
        <v/>
      </c>
      <c r="O117" s="47" t="str">
        <f t="shared" si="22"/>
        <v/>
      </c>
      <c r="P117" s="47" t="str">
        <f t="shared" si="23"/>
        <v/>
      </c>
      <c r="Q117" s="48">
        <f t="shared" si="33"/>
        <v>0</v>
      </c>
      <c r="R117" s="2"/>
      <c r="AH117" s="57" t="str">
        <f>IF(G117&gt;1,IF($E$10&gt;0,100-(#REF!/(1+(AL117/#REF!)^#REF!)^#REF!+#REF!/(AL117-1))*100,100-(AL117*D$5+D$6)*100),"")</f>
        <v/>
      </c>
      <c r="AI117" s="21" t="str">
        <f t="shared" si="24"/>
        <v/>
      </c>
      <c r="AJ117" s="21" t="str">
        <f t="shared" si="25"/>
        <v/>
      </c>
      <c r="AK117" s="48">
        <f t="shared" si="26"/>
        <v>0</v>
      </c>
      <c r="AL117" s="58" t="str">
        <f t="shared" si="27"/>
        <v/>
      </c>
      <c r="AM117" s="59" t="str">
        <f t="shared" si="28"/>
        <v/>
      </c>
      <c r="AN117" s="59" t="str">
        <f t="shared" si="29"/>
        <v/>
      </c>
      <c r="AO117" s="60"/>
    </row>
    <row r="118" spans="3:41" x14ac:dyDescent="0.25">
      <c r="C118" s="82"/>
      <c r="D118" s="45"/>
      <c r="E118" s="83" t="str">
        <f t="shared" si="34"/>
        <v/>
      </c>
      <c r="F118" s="45"/>
      <c r="G118" s="45"/>
      <c r="H118" s="45"/>
      <c r="I118" s="46" t="str">
        <f t="shared" si="30"/>
        <v/>
      </c>
      <c r="J118" s="46" t="str">
        <f t="shared" si="31"/>
        <v/>
      </c>
      <c r="K118" s="47" t="str">
        <f t="shared" si="19"/>
        <v/>
      </c>
      <c r="L118" s="47" t="str">
        <f t="shared" si="20"/>
        <v/>
      </c>
      <c r="M118" s="48">
        <f t="shared" si="32"/>
        <v>0</v>
      </c>
      <c r="N118" s="46" t="str">
        <f t="shared" si="21"/>
        <v/>
      </c>
      <c r="O118" s="47" t="str">
        <f t="shared" si="22"/>
        <v/>
      </c>
      <c r="P118" s="47" t="str">
        <f t="shared" si="23"/>
        <v/>
      </c>
      <c r="Q118" s="48">
        <f t="shared" si="33"/>
        <v>0</v>
      </c>
      <c r="R118" s="2"/>
      <c r="AH118" s="57" t="str">
        <f>IF(G118&gt;1,IF($E$10&gt;0,100-(#REF!/(1+(AL118/#REF!)^#REF!)^#REF!+#REF!/(AL118-1))*100,100-(AL118*D$5+D$6)*100),"")</f>
        <v/>
      </c>
      <c r="AI118" s="21" t="str">
        <f t="shared" si="24"/>
        <v/>
      </c>
      <c r="AJ118" s="21" t="str">
        <f t="shared" si="25"/>
        <v/>
      </c>
      <c r="AK118" s="48">
        <f t="shared" si="26"/>
        <v>0</v>
      </c>
      <c r="AL118" s="58" t="str">
        <f t="shared" si="27"/>
        <v/>
      </c>
      <c r="AM118" s="59" t="str">
        <f t="shared" si="28"/>
        <v/>
      </c>
      <c r="AN118" s="59" t="str">
        <f t="shared" si="29"/>
        <v/>
      </c>
      <c r="AO118" s="60"/>
    </row>
    <row r="119" spans="3:41" x14ac:dyDescent="0.25">
      <c r="C119" s="82"/>
      <c r="D119" s="45"/>
      <c r="E119" s="83" t="str">
        <f t="shared" si="34"/>
        <v/>
      </c>
      <c r="F119" s="45"/>
      <c r="G119" s="45"/>
      <c r="H119" s="45"/>
      <c r="I119" s="46" t="str">
        <f t="shared" si="30"/>
        <v/>
      </c>
      <c r="J119" s="46" t="str">
        <f t="shared" si="31"/>
        <v/>
      </c>
      <c r="K119" s="47" t="str">
        <f t="shared" si="19"/>
        <v/>
      </c>
      <c r="L119" s="47" t="str">
        <f t="shared" si="20"/>
        <v/>
      </c>
      <c r="M119" s="48">
        <f t="shared" si="32"/>
        <v>0</v>
      </c>
      <c r="N119" s="46" t="str">
        <f t="shared" si="21"/>
        <v/>
      </c>
      <c r="O119" s="47" t="str">
        <f t="shared" si="22"/>
        <v/>
      </c>
      <c r="P119" s="47" t="str">
        <f t="shared" si="23"/>
        <v/>
      </c>
      <c r="Q119" s="48">
        <f t="shared" si="33"/>
        <v>0</v>
      </c>
      <c r="R119" s="2"/>
      <c r="AH119" s="57" t="str">
        <f>IF(G119&gt;1,IF($E$10&gt;0,100-(#REF!/(1+(AL119/#REF!)^#REF!)^#REF!+#REF!/(AL119-1))*100,100-(AL119*D$5+D$6)*100),"")</f>
        <v/>
      </c>
      <c r="AI119" s="21" t="str">
        <f t="shared" si="24"/>
        <v/>
      </c>
      <c r="AJ119" s="21" t="str">
        <f t="shared" si="25"/>
        <v/>
      </c>
      <c r="AK119" s="48">
        <f t="shared" si="26"/>
        <v>0</v>
      </c>
      <c r="AL119" s="58" t="str">
        <f t="shared" si="27"/>
        <v/>
      </c>
      <c r="AM119" s="59" t="str">
        <f t="shared" si="28"/>
        <v/>
      </c>
      <c r="AN119" s="59" t="str">
        <f t="shared" si="29"/>
        <v/>
      </c>
      <c r="AO119" s="60"/>
    </row>
    <row r="120" spans="3:41" x14ac:dyDescent="0.25">
      <c r="C120" s="82"/>
      <c r="D120" s="45"/>
      <c r="E120" s="83" t="str">
        <f t="shared" si="34"/>
        <v/>
      </c>
      <c r="F120" s="45"/>
      <c r="G120" s="45"/>
      <c r="H120" s="45"/>
      <c r="I120" s="46" t="str">
        <f t="shared" si="30"/>
        <v/>
      </c>
      <c r="J120" s="46" t="str">
        <f t="shared" si="31"/>
        <v/>
      </c>
      <c r="K120" s="47" t="str">
        <f t="shared" si="19"/>
        <v/>
      </c>
      <c r="L120" s="47" t="str">
        <f t="shared" si="20"/>
        <v/>
      </c>
      <c r="M120" s="48">
        <f t="shared" si="32"/>
        <v>0</v>
      </c>
      <c r="N120" s="46" t="str">
        <f t="shared" si="21"/>
        <v/>
      </c>
      <c r="O120" s="47" t="str">
        <f t="shared" si="22"/>
        <v/>
      </c>
      <c r="P120" s="47" t="str">
        <f t="shared" si="23"/>
        <v/>
      </c>
      <c r="Q120" s="48">
        <f t="shared" si="33"/>
        <v>0</v>
      </c>
      <c r="R120" s="2"/>
      <c r="AH120" s="57" t="str">
        <f>IF(G120&gt;1,IF($E$10&gt;0,100-(#REF!/(1+(AL120/#REF!)^#REF!)^#REF!+#REF!/(AL120-1))*100,100-(AL120*D$5+D$6)*100),"")</f>
        <v/>
      </c>
      <c r="AI120" s="21" t="str">
        <f t="shared" si="24"/>
        <v/>
      </c>
      <c r="AJ120" s="21" t="str">
        <f t="shared" si="25"/>
        <v/>
      </c>
      <c r="AK120" s="48">
        <f t="shared" si="26"/>
        <v>0</v>
      </c>
      <c r="AL120" s="58" t="str">
        <f t="shared" si="27"/>
        <v/>
      </c>
      <c r="AM120" s="59" t="str">
        <f t="shared" si="28"/>
        <v/>
      </c>
      <c r="AN120" s="59" t="str">
        <f t="shared" si="29"/>
        <v/>
      </c>
      <c r="AO120" s="60"/>
    </row>
    <row r="121" spans="3:41" x14ac:dyDescent="0.25">
      <c r="C121" s="82"/>
      <c r="D121" s="45"/>
      <c r="E121" s="83" t="str">
        <f t="shared" si="34"/>
        <v/>
      </c>
      <c r="F121" s="45"/>
      <c r="G121" s="45"/>
      <c r="H121" s="45"/>
      <c r="I121" s="46" t="str">
        <f t="shared" si="30"/>
        <v/>
      </c>
      <c r="J121" s="46" t="str">
        <f t="shared" si="31"/>
        <v/>
      </c>
      <c r="K121" s="47" t="str">
        <f t="shared" si="19"/>
        <v/>
      </c>
      <c r="L121" s="47" t="str">
        <f t="shared" si="20"/>
        <v/>
      </c>
      <c r="M121" s="48">
        <f t="shared" si="32"/>
        <v>0</v>
      </c>
      <c r="N121" s="46" t="str">
        <f t="shared" si="21"/>
        <v/>
      </c>
      <c r="O121" s="47" t="str">
        <f t="shared" si="22"/>
        <v/>
      </c>
      <c r="P121" s="47" t="str">
        <f t="shared" si="23"/>
        <v/>
      </c>
      <c r="Q121" s="48">
        <f t="shared" si="33"/>
        <v>0</v>
      </c>
      <c r="R121" s="2"/>
      <c r="AH121" s="57" t="str">
        <f>IF(G121&gt;1,IF($E$10&gt;0,100-(#REF!/(1+(AL121/#REF!)^#REF!)^#REF!+#REF!/(AL121-1))*100,100-(AL121*D$5+D$6)*100),"")</f>
        <v/>
      </c>
      <c r="AI121" s="21" t="str">
        <f t="shared" si="24"/>
        <v/>
      </c>
      <c r="AJ121" s="21" t="str">
        <f t="shared" si="25"/>
        <v/>
      </c>
      <c r="AK121" s="48">
        <f t="shared" si="26"/>
        <v>0</v>
      </c>
      <c r="AL121" s="58" t="str">
        <f t="shared" si="27"/>
        <v/>
      </c>
      <c r="AM121" s="59" t="str">
        <f t="shared" si="28"/>
        <v/>
      </c>
      <c r="AN121" s="59" t="str">
        <f t="shared" si="29"/>
        <v/>
      </c>
      <c r="AO121" s="60"/>
    </row>
    <row r="122" spans="3:41" x14ac:dyDescent="0.25">
      <c r="C122" s="82"/>
      <c r="D122" s="45"/>
      <c r="E122" s="83" t="str">
        <f t="shared" si="34"/>
        <v/>
      </c>
      <c r="F122" s="45"/>
      <c r="G122" s="45"/>
      <c r="H122" s="45"/>
      <c r="I122" s="46" t="str">
        <f t="shared" si="30"/>
        <v/>
      </c>
      <c r="J122" s="46" t="str">
        <f t="shared" si="31"/>
        <v/>
      </c>
      <c r="K122" s="47" t="str">
        <f t="shared" si="19"/>
        <v/>
      </c>
      <c r="L122" s="47" t="str">
        <f t="shared" si="20"/>
        <v/>
      </c>
      <c r="M122" s="48">
        <f t="shared" si="32"/>
        <v>0</v>
      </c>
      <c r="N122" s="46" t="str">
        <f t="shared" si="21"/>
        <v/>
      </c>
      <c r="O122" s="47" t="str">
        <f t="shared" si="22"/>
        <v/>
      </c>
      <c r="P122" s="47" t="str">
        <f t="shared" si="23"/>
        <v/>
      </c>
      <c r="Q122" s="48">
        <f t="shared" si="33"/>
        <v>0</v>
      </c>
      <c r="R122" s="2"/>
      <c r="AH122" s="57" t="str">
        <f>IF(G122&gt;1,IF($E$10&gt;0,100-(#REF!/(1+(AL122/#REF!)^#REF!)^#REF!+#REF!/(AL122-1))*100,100-(AL122*D$5+D$6)*100),"")</f>
        <v/>
      </c>
      <c r="AI122" s="21" t="str">
        <f t="shared" si="24"/>
        <v/>
      </c>
      <c r="AJ122" s="21" t="str">
        <f t="shared" si="25"/>
        <v/>
      </c>
      <c r="AK122" s="48">
        <f t="shared" si="26"/>
        <v>0</v>
      </c>
      <c r="AL122" s="58" t="str">
        <f t="shared" si="27"/>
        <v/>
      </c>
      <c r="AM122" s="59" t="str">
        <f t="shared" si="28"/>
        <v/>
      </c>
      <c r="AN122" s="59" t="str">
        <f t="shared" si="29"/>
        <v/>
      </c>
      <c r="AO122" s="60"/>
    </row>
    <row r="123" spans="3:41" x14ac:dyDescent="0.25">
      <c r="C123" s="82"/>
      <c r="D123" s="45"/>
      <c r="E123" s="83" t="str">
        <f t="shared" si="34"/>
        <v/>
      </c>
      <c r="F123" s="45"/>
      <c r="G123" s="45"/>
      <c r="H123" s="45"/>
      <c r="I123" s="46" t="str">
        <f t="shared" si="30"/>
        <v/>
      </c>
      <c r="J123" s="46" t="str">
        <f t="shared" si="31"/>
        <v/>
      </c>
      <c r="K123" s="47" t="str">
        <f t="shared" si="19"/>
        <v/>
      </c>
      <c r="L123" s="47" t="str">
        <f t="shared" si="20"/>
        <v/>
      </c>
      <c r="M123" s="48">
        <f t="shared" si="32"/>
        <v>0</v>
      </c>
      <c r="N123" s="46" t="str">
        <f t="shared" si="21"/>
        <v/>
      </c>
      <c r="O123" s="47" t="str">
        <f t="shared" si="22"/>
        <v/>
      </c>
      <c r="P123" s="47" t="str">
        <f t="shared" si="23"/>
        <v/>
      </c>
      <c r="Q123" s="48">
        <f t="shared" si="33"/>
        <v>0</v>
      </c>
      <c r="R123" s="2"/>
      <c r="AH123" s="57" t="str">
        <f>IF(G123&gt;1,IF($E$10&gt;0,100-(#REF!/(1+(AL123/#REF!)^#REF!)^#REF!+#REF!/(AL123-1))*100,100-(AL123*D$5+D$6)*100),"")</f>
        <v/>
      </c>
      <c r="AI123" s="21" t="str">
        <f t="shared" si="24"/>
        <v/>
      </c>
      <c r="AJ123" s="21" t="str">
        <f t="shared" si="25"/>
        <v/>
      </c>
      <c r="AK123" s="48">
        <f t="shared" si="26"/>
        <v>0</v>
      </c>
      <c r="AL123" s="58" t="str">
        <f t="shared" si="27"/>
        <v/>
      </c>
      <c r="AM123" s="59" t="str">
        <f t="shared" si="28"/>
        <v/>
      </c>
      <c r="AN123" s="59" t="str">
        <f t="shared" si="29"/>
        <v/>
      </c>
      <c r="AO123" s="60"/>
    </row>
    <row r="124" spans="3:41" x14ac:dyDescent="0.25">
      <c r="C124" s="82"/>
      <c r="D124" s="45"/>
      <c r="E124" s="83" t="str">
        <f t="shared" si="34"/>
        <v/>
      </c>
      <c r="F124" s="45"/>
      <c r="G124" s="45"/>
      <c r="H124" s="45"/>
      <c r="I124" s="46" t="str">
        <f t="shared" si="30"/>
        <v/>
      </c>
      <c r="J124" s="46" t="str">
        <f t="shared" si="31"/>
        <v/>
      </c>
      <c r="K124" s="47" t="str">
        <f t="shared" si="19"/>
        <v/>
      </c>
      <c r="L124" s="47" t="str">
        <f t="shared" si="20"/>
        <v/>
      </c>
      <c r="M124" s="48">
        <f t="shared" si="32"/>
        <v>0</v>
      </c>
      <c r="N124" s="46" t="str">
        <f t="shared" si="21"/>
        <v/>
      </c>
      <c r="O124" s="47" t="str">
        <f t="shared" si="22"/>
        <v/>
      </c>
      <c r="P124" s="47" t="str">
        <f t="shared" si="23"/>
        <v/>
      </c>
      <c r="Q124" s="48">
        <f t="shared" si="33"/>
        <v>0</v>
      </c>
      <c r="R124" s="2"/>
      <c r="AH124" s="57" t="str">
        <f>IF(G124&gt;1,IF($E$10&gt;0,100-(#REF!/(1+(AL124/#REF!)^#REF!)^#REF!+#REF!/(AL124-1))*100,100-(AL124*D$5+D$6)*100),"")</f>
        <v/>
      </c>
      <c r="AI124" s="21" t="str">
        <f t="shared" si="24"/>
        <v/>
      </c>
      <c r="AJ124" s="21" t="str">
        <f t="shared" si="25"/>
        <v/>
      </c>
      <c r="AK124" s="48">
        <f t="shared" si="26"/>
        <v>0</v>
      </c>
      <c r="AL124" s="58" t="str">
        <f t="shared" si="27"/>
        <v/>
      </c>
      <c r="AM124" s="59" t="str">
        <f t="shared" si="28"/>
        <v/>
      </c>
      <c r="AN124" s="59" t="str">
        <f t="shared" si="29"/>
        <v/>
      </c>
      <c r="AO124" s="60"/>
    </row>
    <row r="125" spans="3:41" x14ac:dyDescent="0.25">
      <c r="C125" s="82"/>
      <c r="D125" s="45"/>
      <c r="E125" s="83" t="str">
        <f t="shared" si="34"/>
        <v/>
      </c>
      <c r="F125" s="45"/>
      <c r="G125" s="45"/>
      <c r="H125" s="45"/>
      <c r="I125" s="46" t="str">
        <f t="shared" si="30"/>
        <v/>
      </c>
      <c r="J125" s="46" t="str">
        <f t="shared" si="31"/>
        <v/>
      </c>
      <c r="K125" s="47" t="str">
        <f t="shared" si="19"/>
        <v/>
      </c>
      <c r="L125" s="47" t="str">
        <f t="shared" si="20"/>
        <v/>
      </c>
      <c r="M125" s="48">
        <f t="shared" si="32"/>
        <v>0</v>
      </c>
      <c r="N125" s="46" t="str">
        <f t="shared" si="21"/>
        <v/>
      </c>
      <c r="O125" s="47" t="str">
        <f t="shared" si="22"/>
        <v/>
      </c>
      <c r="P125" s="47" t="str">
        <f t="shared" si="23"/>
        <v/>
      </c>
      <c r="Q125" s="48">
        <f t="shared" si="33"/>
        <v>0</v>
      </c>
      <c r="R125" s="2"/>
      <c r="AH125" s="57" t="str">
        <f>IF(G125&gt;1,IF($E$10&gt;0,100-(#REF!/(1+(AL125/#REF!)^#REF!)^#REF!+#REF!/(AL125-1))*100,100-(AL125*D$5+D$6)*100),"")</f>
        <v/>
      </c>
      <c r="AI125" s="21" t="str">
        <f t="shared" si="24"/>
        <v/>
      </c>
      <c r="AJ125" s="21" t="str">
        <f t="shared" si="25"/>
        <v/>
      </c>
      <c r="AK125" s="48">
        <f t="shared" si="26"/>
        <v>0</v>
      </c>
      <c r="AL125" s="58" t="str">
        <f t="shared" si="27"/>
        <v/>
      </c>
      <c r="AM125" s="59" t="str">
        <f t="shared" si="28"/>
        <v/>
      </c>
      <c r="AN125" s="59" t="str">
        <f t="shared" si="29"/>
        <v/>
      </c>
      <c r="AO125" s="60"/>
    </row>
    <row r="126" spans="3:41" x14ac:dyDescent="0.25">
      <c r="C126" s="82"/>
      <c r="D126" s="45"/>
      <c r="E126" s="83" t="str">
        <f t="shared" si="34"/>
        <v/>
      </c>
      <c r="F126" s="45"/>
      <c r="G126" s="45"/>
      <c r="H126" s="45"/>
      <c r="I126" s="46" t="str">
        <f t="shared" si="30"/>
        <v/>
      </c>
      <c r="J126" s="46" t="str">
        <f t="shared" si="31"/>
        <v/>
      </c>
      <c r="K126" s="47" t="str">
        <f t="shared" si="19"/>
        <v/>
      </c>
      <c r="L126" s="47" t="str">
        <f t="shared" si="20"/>
        <v/>
      </c>
      <c r="M126" s="48">
        <f t="shared" si="32"/>
        <v>0</v>
      </c>
      <c r="N126" s="46" t="str">
        <f t="shared" si="21"/>
        <v/>
      </c>
      <c r="O126" s="47" t="str">
        <f t="shared" si="22"/>
        <v/>
      </c>
      <c r="P126" s="47" t="str">
        <f t="shared" si="23"/>
        <v/>
      </c>
      <c r="Q126" s="48">
        <f t="shared" si="33"/>
        <v>0</v>
      </c>
      <c r="R126" s="2"/>
      <c r="AH126" s="57" t="str">
        <f>IF(G126&gt;1,IF($E$10&gt;0,100-(#REF!/(1+(AL126/#REF!)^#REF!)^#REF!+#REF!/(AL126-1))*100,100-(AL126*D$5+D$6)*100),"")</f>
        <v/>
      </c>
      <c r="AI126" s="21" t="str">
        <f t="shared" si="24"/>
        <v/>
      </c>
      <c r="AJ126" s="21" t="str">
        <f t="shared" si="25"/>
        <v/>
      </c>
      <c r="AK126" s="48">
        <f t="shared" si="26"/>
        <v>0</v>
      </c>
      <c r="AL126" s="58" t="str">
        <f t="shared" si="27"/>
        <v/>
      </c>
      <c r="AM126" s="59" t="str">
        <f t="shared" si="28"/>
        <v/>
      </c>
      <c r="AN126" s="59" t="str">
        <f t="shared" si="29"/>
        <v/>
      </c>
      <c r="AO126" s="60"/>
    </row>
    <row r="127" spans="3:41" x14ac:dyDescent="0.25">
      <c r="C127" s="82"/>
      <c r="D127" s="45"/>
      <c r="E127" s="83" t="str">
        <f t="shared" si="34"/>
        <v/>
      </c>
      <c r="F127" s="45"/>
      <c r="G127" s="45"/>
      <c r="H127" s="45"/>
      <c r="I127" s="46" t="str">
        <f t="shared" si="30"/>
        <v/>
      </c>
      <c r="J127" s="46" t="str">
        <f t="shared" si="31"/>
        <v/>
      </c>
      <c r="K127" s="47" t="str">
        <f t="shared" si="19"/>
        <v/>
      </c>
      <c r="L127" s="47" t="str">
        <f t="shared" si="20"/>
        <v/>
      </c>
      <c r="M127" s="48">
        <f t="shared" si="32"/>
        <v>0</v>
      </c>
      <c r="N127" s="46" t="str">
        <f t="shared" si="21"/>
        <v/>
      </c>
      <c r="O127" s="47" t="str">
        <f t="shared" si="22"/>
        <v/>
      </c>
      <c r="P127" s="47" t="str">
        <f t="shared" si="23"/>
        <v/>
      </c>
      <c r="Q127" s="48">
        <f t="shared" si="33"/>
        <v>0</v>
      </c>
      <c r="R127" s="2"/>
      <c r="AH127" s="57" t="str">
        <f>IF(G127&gt;1,IF($E$10&gt;0,100-(#REF!/(1+(AL127/#REF!)^#REF!)^#REF!+#REF!/(AL127-1))*100,100-(AL127*D$5+D$6)*100),"")</f>
        <v/>
      </c>
      <c r="AI127" s="21" t="str">
        <f t="shared" si="24"/>
        <v/>
      </c>
      <c r="AJ127" s="21" t="str">
        <f t="shared" si="25"/>
        <v/>
      </c>
      <c r="AK127" s="48">
        <f t="shared" si="26"/>
        <v>0</v>
      </c>
      <c r="AL127" s="58" t="str">
        <f t="shared" si="27"/>
        <v/>
      </c>
      <c r="AM127" s="59" t="str">
        <f t="shared" si="28"/>
        <v/>
      </c>
      <c r="AN127" s="59" t="str">
        <f t="shared" si="29"/>
        <v/>
      </c>
      <c r="AO127" s="60"/>
    </row>
    <row r="128" spans="3:41" x14ac:dyDescent="0.25">
      <c r="C128" s="82"/>
      <c r="D128" s="45"/>
      <c r="E128" s="83" t="str">
        <f t="shared" si="34"/>
        <v/>
      </c>
      <c r="F128" s="45"/>
      <c r="G128" s="45"/>
      <c r="H128" s="45"/>
      <c r="I128" s="46" t="str">
        <f t="shared" si="30"/>
        <v/>
      </c>
      <c r="J128" s="46" t="str">
        <f t="shared" si="31"/>
        <v/>
      </c>
      <c r="K128" s="47" t="str">
        <f t="shared" si="19"/>
        <v/>
      </c>
      <c r="L128" s="47" t="str">
        <f t="shared" si="20"/>
        <v/>
      </c>
      <c r="M128" s="48">
        <f t="shared" si="32"/>
        <v>0</v>
      </c>
      <c r="N128" s="46" t="str">
        <f t="shared" si="21"/>
        <v/>
      </c>
      <c r="O128" s="47" t="str">
        <f t="shared" si="22"/>
        <v/>
      </c>
      <c r="P128" s="47" t="str">
        <f t="shared" si="23"/>
        <v/>
      </c>
      <c r="Q128" s="48">
        <f t="shared" si="33"/>
        <v>0</v>
      </c>
      <c r="R128" s="2"/>
      <c r="AH128" s="57" t="str">
        <f>IF(G128&gt;1,IF($E$10&gt;0,100-(#REF!/(1+(AL128/#REF!)^#REF!)^#REF!+#REF!/(AL128-1))*100,100-(AL128*D$5+D$6)*100),"")</f>
        <v/>
      </c>
      <c r="AI128" s="21" t="str">
        <f t="shared" si="24"/>
        <v/>
      </c>
      <c r="AJ128" s="21" t="str">
        <f t="shared" si="25"/>
        <v/>
      </c>
      <c r="AK128" s="48">
        <f t="shared" si="26"/>
        <v>0</v>
      </c>
      <c r="AL128" s="58" t="str">
        <f t="shared" si="27"/>
        <v/>
      </c>
      <c r="AM128" s="59" t="str">
        <f t="shared" si="28"/>
        <v/>
      </c>
      <c r="AN128" s="59" t="str">
        <f t="shared" si="29"/>
        <v/>
      </c>
      <c r="AO128" s="60"/>
    </row>
    <row r="129" spans="3:41" x14ac:dyDescent="0.25">
      <c r="C129" s="82"/>
      <c r="D129" s="45"/>
      <c r="E129" s="83" t="str">
        <f t="shared" si="34"/>
        <v/>
      </c>
      <c r="F129" s="45"/>
      <c r="G129" s="45"/>
      <c r="H129" s="45"/>
      <c r="I129" s="46" t="str">
        <f t="shared" si="30"/>
        <v/>
      </c>
      <c r="J129" s="46" t="str">
        <f t="shared" si="31"/>
        <v/>
      </c>
      <c r="K129" s="47" t="str">
        <f t="shared" si="19"/>
        <v/>
      </c>
      <c r="L129" s="47" t="str">
        <f t="shared" si="20"/>
        <v/>
      </c>
      <c r="M129" s="48">
        <f t="shared" si="32"/>
        <v>0</v>
      </c>
      <c r="N129" s="46" t="str">
        <f t="shared" si="21"/>
        <v/>
      </c>
      <c r="O129" s="47" t="str">
        <f t="shared" si="22"/>
        <v/>
      </c>
      <c r="P129" s="47" t="str">
        <f t="shared" si="23"/>
        <v/>
      </c>
      <c r="Q129" s="48">
        <f t="shared" si="33"/>
        <v>0</v>
      </c>
      <c r="R129" s="2"/>
      <c r="AH129" s="57" t="str">
        <f>IF(G129&gt;1,IF($E$10&gt;0,100-(#REF!/(1+(AL129/#REF!)^#REF!)^#REF!+#REF!/(AL129-1))*100,100-(AL129*D$5+D$6)*100),"")</f>
        <v/>
      </c>
      <c r="AI129" s="21" t="str">
        <f t="shared" si="24"/>
        <v/>
      </c>
      <c r="AJ129" s="21" t="str">
        <f t="shared" si="25"/>
        <v/>
      </c>
      <c r="AK129" s="48">
        <f t="shared" si="26"/>
        <v>0</v>
      </c>
      <c r="AL129" s="58" t="str">
        <f t="shared" si="27"/>
        <v/>
      </c>
      <c r="AM129" s="59" t="str">
        <f t="shared" si="28"/>
        <v/>
      </c>
      <c r="AN129" s="59" t="str">
        <f t="shared" si="29"/>
        <v/>
      </c>
      <c r="AO129" s="60"/>
    </row>
    <row r="130" spans="3:41" x14ac:dyDescent="0.25">
      <c r="C130" s="82"/>
      <c r="D130" s="45"/>
      <c r="E130" s="83" t="str">
        <f t="shared" si="34"/>
        <v/>
      </c>
      <c r="F130" s="45"/>
      <c r="G130" s="45"/>
      <c r="H130" s="45"/>
      <c r="I130" s="46" t="str">
        <f t="shared" si="30"/>
        <v/>
      </c>
      <c r="J130" s="46" t="str">
        <f t="shared" si="31"/>
        <v/>
      </c>
      <c r="K130" s="47" t="str">
        <f t="shared" si="19"/>
        <v/>
      </c>
      <c r="L130" s="47" t="str">
        <f t="shared" si="20"/>
        <v/>
      </c>
      <c r="M130" s="48">
        <f t="shared" si="32"/>
        <v>0</v>
      </c>
      <c r="N130" s="46" t="str">
        <f t="shared" si="21"/>
        <v/>
      </c>
      <c r="O130" s="47" t="str">
        <f t="shared" si="22"/>
        <v/>
      </c>
      <c r="P130" s="47" t="str">
        <f t="shared" si="23"/>
        <v/>
      </c>
      <c r="Q130" s="48">
        <f t="shared" si="33"/>
        <v>0</v>
      </c>
      <c r="R130" s="2"/>
      <c r="AH130" s="57" t="str">
        <f>IF(G130&gt;1,IF($E$10&gt;0,100-(#REF!/(1+(AL130/#REF!)^#REF!)^#REF!+#REF!/(AL130-1))*100,100-(AL130*D$5+D$6)*100),"")</f>
        <v/>
      </c>
      <c r="AI130" s="21" t="str">
        <f t="shared" si="24"/>
        <v/>
      </c>
      <c r="AJ130" s="21" t="str">
        <f t="shared" si="25"/>
        <v/>
      </c>
      <c r="AK130" s="48">
        <f t="shared" si="26"/>
        <v>0</v>
      </c>
      <c r="AL130" s="58" t="str">
        <f t="shared" si="27"/>
        <v/>
      </c>
      <c r="AM130" s="59" t="str">
        <f t="shared" si="28"/>
        <v/>
      </c>
      <c r="AN130" s="59" t="str">
        <f t="shared" si="29"/>
        <v/>
      </c>
      <c r="AO130" s="60"/>
    </row>
    <row r="131" spans="3:41" x14ac:dyDescent="0.25">
      <c r="C131" s="82"/>
      <c r="D131" s="45"/>
      <c r="E131" s="83" t="str">
        <f t="shared" si="34"/>
        <v/>
      </c>
      <c r="F131" s="45"/>
      <c r="G131" s="45"/>
      <c r="H131" s="45"/>
      <c r="I131" s="46" t="str">
        <f t="shared" si="30"/>
        <v/>
      </c>
      <c r="J131" s="46" t="str">
        <f t="shared" si="31"/>
        <v/>
      </c>
      <c r="K131" s="47" t="str">
        <f t="shared" si="19"/>
        <v/>
      </c>
      <c r="L131" s="47" t="str">
        <f t="shared" si="20"/>
        <v/>
      </c>
      <c r="M131" s="48">
        <f t="shared" si="32"/>
        <v>0</v>
      </c>
      <c r="N131" s="46" t="str">
        <f t="shared" si="21"/>
        <v/>
      </c>
      <c r="O131" s="47" t="str">
        <f t="shared" si="22"/>
        <v/>
      </c>
      <c r="P131" s="47" t="str">
        <f t="shared" si="23"/>
        <v/>
      </c>
      <c r="Q131" s="48">
        <f t="shared" si="33"/>
        <v>0</v>
      </c>
      <c r="R131" s="2"/>
      <c r="AH131" s="57" t="str">
        <f>IF(G131&gt;1,IF($E$10&gt;0,100-(#REF!/(1+(AL131/#REF!)^#REF!)^#REF!+#REF!/(AL131-1))*100,100-(AL131*D$5+D$6)*100),"")</f>
        <v/>
      </c>
      <c r="AI131" s="21" t="str">
        <f t="shared" si="24"/>
        <v/>
      </c>
      <c r="AJ131" s="21" t="str">
        <f t="shared" si="25"/>
        <v/>
      </c>
      <c r="AK131" s="48">
        <f t="shared" si="26"/>
        <v>0</v>
      </c>
      <c r="AL131" s="58" t="str">
        <f t="shared" si="27"/>
        <v/>
      </c>
      <c r="AM131" s="59" t="str">
        <f t="shared" si="28"/>
        <v/>
      </c>
      <c r="AN131" s="59" t="str">
        <f t="shared" si="29"/>
        <v/>
      </c>
      <c r="AO131" s="60"/>
    </row>
    <row r="132" spans="3:41" x14ac:dyDescent="0.25">
      <c r="C132" s="82"/>
      <c r="D132" s="45"/>
      <c r="E132" s="83" t="str">
        <f t="shared" si="34"/>
        <v/>
      </c>
      <c r="F132" s="45"/>
      <c r="G132" s="45"/>
      <c r="H132" s="45"/>
      <c r="I132" s="46" t="str">
        <f t="shared" si="30"/>
        <v/>
      </c>
      <c r="J132" s="46" t="str">
        <f t="shared" si="31"/>
        <v/>
      </c>
      <c r="K132" s="47" t="str">
        <f t="shared" si="19"/>
        <v/>
      </c>
      <c r="L132" s="47" t="str">
        <f t="shared" si="20"/>
        <v/>
      </c>
      <c r="M132" s="48">
        <f t="shared" si="32"/>
        <v>0</v>
      </c>
      <c r="N132" s="46" t="str">
        <f t="shared" si="21"/>
        <v/>
      </c>
      <c r="O132" s="47" t="str">
        <f t="shared" si="22"/>
        <v/>
      </c>
      <c r="P132" s="47" t="str">
        <f t="shared" si="23"/>
        <v/>
      </c>
      <c r="Q132" s="48">
        <f t="shared" si="33"/>
        <v>0</v>
      </c>
      <c r="R132" s="2"/>
      <c r="AH132" s="57" t="str">
        <f>IF(G132&gt;1,IF($E$10&gt;0,100-(#REF!/(1+(AL132/#REF!)^#REF!)^#REF!+#REF!/(AL132-1))*100,100-(AL132*D$5+D$6)*100),"")</f>
        <v/>
      </c>
      <c r="AI132" s="21" t="str">
        <f t="shared" si="24"/>
        <v/>
      </c>
      <c r="AJ132" s="21" t="str">
        <f t="shared" si="25"/>
        <v/>
      </c>
      <c r="AK132" s="48">
        <f t="shared" si="26"/>
        <v>0</v>
      </c>
      <c r="AL132" s="58" t="str">
        <f t="shared" si="27"/>
        <v/>
      </c>
      <c r="AM132" s="59" t="str">
        <f t="shared" si="28"/>
        <v/>
      </c>
      <c r="AN132" s="59" t="str">
        <f t="shared" si="29"/>
        <v/>
      </c>
      <c r="AO132" s="60"/>
    </row>
    <row r="133" spans="3:41" x14ac:dyDescent="0.25">
      <c r="C133" s="82"/>
      <c r="D133" s="45"/>
      <c r="E133" s="83" t="str">
        <f t="shared" si="34"/>
        <v/>
      </c>
      <c r="F133" s="45"/>
      <c r="G133" s="45"/>
      <c r="H133" s="45"/>
      <c r="I133" s="46" t="str">
        <f t="shared" si="30"/>
        <v/>
      </c>
      <c r="J133" s="46" t="str">
        <f t="shared" si="31"/>
        <v/>
      </c>
      <c r="K133" s="47" t="str">
        <f t="shared" si="19"/>
        <v/>
      </c>
      <c r="L133" s="47" t="str">
        <f t="shared" si="20"/>
        <v/>
      </c>
      <c r="M133" s="48">
        <f t="shared" si="32"/>
        <v>0</v>
      </c>
      <c r="N133" s="46" t="str">
        <f t="shared" si="21"/>
        <v/>
      </c>
      <c r="O133" s="47" t="str">
        <f t="shared" si="22"/>
        <v/>
      </c>
      <c r="P133" s="47" t="str">
        <f t="shared" si="23"/>
        <v/>
      </c>
      <c r="Q133" s="48">
        <f t="shared" si="33"/>
        <v>0</v>
      </c>
      <c r="R133" s="2"/>
      <c r="AH133" s="57" t="str">
        <f>IF(G133&gt;1,IF($E$10&gt;0,100-(#REF!/(1+(AL133/#REF!)^#REF!)^#REF!+#REF!/(AL133-1))*100,100-(AL133*D$5+D$6)*100),"")</f>
        <v/>
      </c>
      <c r="AI133" s="21" t="str">
        <f t="shared" si="24"/>
        <v/>
      </c>
      <c r="AJ133" s="21" t="str">
        <f t="shared" si="25"/>
        <v/>
      </c>
      <c r="AK133" s="48">
        <f t="shared" si="26"/>
        <v>0</v>
      </c>
      <c r="AL133" s="58" t="str">
        <f t="shared" si="27"/>
        <v/>
      </c>
      <c r="AM133" s="59" t="str">
        <f t="shared" si="28"/>
        <v/>
      </c>
      <c r="AN133" s="59" t="str">
        <f t="shared" si="29"/>
        <v/>
      </c>
      <c r="AO133" s="60"/>
    </row>
    <row r="134" spans="3:41" x14ac:dyDescent="0.25">
      <c r="C134" s="82"/>
      <c r="D134" s="45"/>
      <c r="E134" s="83" t="str">
        <f t="shared" si="34"/>
        <v/>
      </c>
      <c r="F134" s="45"/>
      <c r="G134" s="45"/>
      <c r="H134" s="45"/>
      <c r="I134" s="46" t="str">
        <f t="shared" si="30"/>
        <v/>
      </c>
      <c r="J134" s="46" t="str">
        <f t="shared" si="31"/>
        <v/>
      </c>
      <c r="K134" s="47" t="str">
        <f t="shared" si="19"/>
        <v/>
      </c>
      <c r="L134" s="47" t="str">
        <f t="shared" si="20"/>
        <v/>
      </c>
      <c r="M134" s="48">
        <f t="shared" si="32"/>
        <v>0</v>
      </c>
      <c r="N134" s="46" t="str">
        <f t="shared" si="21"/>
        <v/>
      </c>
      <c r="O134" s="47" t="str">
        <f t="shared" si="22"/>
        <v/>
      </c>
      <c r="P134" s="47" t="str">
        <f t="shared" si="23"/>
        <v/>
      </c>
      <c r="Q134" s="48">
        <f t="shared" si="33"/>
        <v>0</v>
      </c>
      <c r="R134" s="2"/>
      <c r="AH134" s="57" t="str">
        <f>IF(G134&gt;1,IF($E$10&gt;0,100-(#REF!/(1+(AL134/#REF!)^#REF!)^#REF!+#REF!/(AL134-1))*100,100-(AL134*D$5+D$6)*100),"")</f>
        <v/>
      </c>
      <c r="AI134" s="21" t="str">
        <f t="shared" si="24"/>
        <v/>
      </c>
      <c r="AJ134" s="21" t="str">
        <f t="shared" si="25"/>
        <v/>
      </c>
      <c r="AK134" s="48">
        <f t="shared" si="26"/>
        <v>0</v>
      </c>
      <c r="AL134" s="58" t="str">
        <f t="shared" si="27"/>
        <v/>
      </c>
      <c r="AM134" s="59" t="str">
        <f t="shared" si="28"/>
        <v/>
      </c>
      <c r="AN134" s="59" t="str">
        <f t="shared" si="29"/>
        <v/>
      </c>
      <c r="AO134" s="60"/>
    </row>
    <row r="135" spans="3:41" x14ac:dyDescent="0.25">
      <c r="C135" s="82"/>
      <c r="D135" s="45"/>
      <c r="E135" s="83" t="str">
        <f t="shared" si="34"/>
        <v/>
      </c>
      <c r="F135" s="45"/>
      <c r="G135" s="45"/>
      <c r="H135" s="45"/>
      <c r="I135" s="46" t="str">
        <f t="shared" si="30"/>
        <v/>
      </c>
      <c r="J135" s="46" t="str">
        <f t="shared" si="31"/>
        <v/>
      </c>
      <c r="K135" s="47" t="str">
        <f t="shared" ref="K135:K198" si="35">IF(G135&gt;1,I135-J135,"")</f>
        <v/>
      </c>
      <c r="L135" s="47" t="str">
        <f t="shared" ref="L135:L198" si="36">IF(G135&gt;1,ABS(K135),"")</f>
        <v/>
      </c>
      <c r="M135" s="48">
        <f t="shared" si="32"/>
        <v>0</v>
      </c>
      <c r="N135" s="46" t="str">
        <f t="shared" ref="N135:N198" si="37">IF(G135&gt;1,J135+$K$5,"")</f>
        <v/>
      </c>
      <c r="O135" s="47" t="str">
        <f t="shared" ref="O135:O198" si="38">IF(G135&gt;1,I135-N135,"")</f>
        <v/>
      </c>
      <c r="P135" s="47" t="str">
        <f t="shared" ref="P135:P198" si="39">IF(G135&gt;1,ABS(O135),"")</f>
        <v/>
      </c>
      <c r="Q135" s="48">
        <f t="shared" si="33"/>
        <v>0</v>
      </c>
      <c r="R135" s="2"/>
      <c r="AH135" s="57" t="str">
        <f>IF(G135&gt;1,IF($E$10&gt;0,100-(#REF!/(1+(AL135/#REF!)^#REF!)^#REF!+#REF!/(AL135-1))*100,100-(AL135*D$5+D$6)*100),"")</f>
        <v/>
      </c>
      <c r="AI135" s="21" t="str">
        <f t="shared" ref="AI135:AI198" si="40">IF(G135&gt;1,I135-AH135,"")</f>
        <v/>
      </c>
      <c r="AJ135" s="21" t="str">
        <f t="shared" ref="AJ135:AJ198" si="41">IF(G135&gt;1,ABS(AI135),"")</f>
        <v/>
      </c>
      <c r="AK135" s="48">
        <f t="shared" ref="AK135:AK198" si="42">IF($G135&gt;1.2,IF(AJ135&gt;1.2,1,0),0)</f>
        <v>0</v>
      </c>
      <c r="AL135" s="58" t="str">
        <f t="shared" ref="AL135:AL198" si="43">IF(G135&gt;0,G135+AN135,"")</f>
        <v/>
      </c>
      <c r="AM135" s="59" t="str">
        <f t="shared" ref="AM135:AM198" si="44">IF(G135&gt;0,$AM$5,"")</f>
        <v/>
      </c>
      <c r="AN135" s="59" t="str">
        <f t="shared" ref="AN135:AN198" si="45">IF(G135&gt;0,$AN$5,"")</f>
        <v/>
      </c>
      <c r="AO135" s="60"/>
    </row>
    <row r="136" spans="3:41" x14ac:dyDescent="0.25">
      <c r="C136" s="82"/>
      <c r="D136" s="45"/>
      <c r="E136" s="83" t="str">
        <f t="shared" si="34"/>
        <v/>
      </c>
      <c r="F136" s="45"/>
      <c r="G136" s="45"/>
      <c r="H136" s="45"/>
      <c r="I136" s="46" t="str">
        <f t="shared" ref="I136:I199" si="46">IF(G136&gt;1,100-H136,"")</f>
        <v/>
      </c>
      <c r="J136" s="46" t="str">
        <f t="shared" ref="J136:J199" si="47">IF(G136&gt;1,100-(G136*D$5+D$6),"")</f>
        <v/>
      </c>
      <c r="K136" s="47" t="str">
        <f t="shared" si="35"/>
        <v/>
      </c>
      <c r="L136" s="47" t="str">
        <f t="shared" si="36"/>
        <v/>
      </c>
      <c r="M136" s="48">
        <f t="shared" ref="M136:M199" si="48">IF($G136&gt;1.2,IF(L136&gt;1.2,1,0),0)</f>
        <v>0</v>
      </c>
      <c r="N136" s="46" t="str">
        <f t="shared" si="37"/>
        <v/>
      </c>
      <c r="O136" s="47" t="str">
        <f t="shared" si="38"/>
        <v/>
      </c>
      <c r="P136" s="47" t="str">
        <f t="shared" si="39"/>
        <v/>
      </c>
      <c r="Q136" s="48">
        <f t="shared" ref="Q136:Q199" si="49">IF($G136&gt;1.2,IF(P136&gt;1.2,1,0),0)</f>
        <v>0</v>
      </c>
      <c r="R136" s="2"/>
      <c r="AH136" s="57" t="str">
        <f>IF(G136&gt;1,IF($E$10&gt;0,100-(#REF!/(1+(AL136/#REF!)^#REF!)^#REF!+#REF!/(AL136-1))*100,100-(AL136*D$5+D$6)*100),"")</f>
        <v/>
      </c>
      <c r="AI136" s="21" t="str">
        <f t="shared" si="40"/>
        <v/>
      </c>
      <c r="AJ136" s="21" t="str">
        <f t="shared" si="41"/>
        <v/>
      </c>
      <c r="AK136" s="48">
        <f t="shared" si="42"/>
        <v>0</v>
      </c>
      <c r="AL136" s="58" t="str">
        <f t="shared" si="43"/>
        <v/>
      </c>
      <c r="AM136" s="59" t="str">
        <f t="shared" si="44"/>
        <v/>
      </c>
      <c r="AN136" s="59" t="str">
        <f t="shared" si="45"/>
        <v/>
      </c>
      <c r="AO136" s="60"/>
    </row>
    <row r="137" spans="3:41" x14ac:dyDescent="0.25">
      <c r="C137" s="82"/>
      <c r="D137" s="45"/>
      <c r="E137" s="83" t="str">
        <f t="shared" si="34"/>
        <v/>
      </c>
      <c r="F137" s="45"/>
      <c r="G137" s="45"/>
      <c r="H137" s="45"/>
      <c r="I137" s="46" t="str">
        <f t="shared" si="46"/>
        <v/>
      </c>
      <c r="J137" s="46" t="str">
        <f t="shared" si="47"/>
        <v/>
      </c>
      <c r="K137" s="47" t="str">
        <f t="shared" si="35"/>
        <v/>
      </c>
      <c r="L137" s="47" t="str">
        <f t="shared" si="36"/>
        <v/>
      </c>
      <c r="M137" s="48">
        <f t="shared" si="48"/>
        <v>0</v>
      </c>
      <c r="N137" s="46" t="str">
        <f t="shared" si="37"/>
        <v/>
      </c>
      <c r="O137" s="47" t="str">
        <f t="shared" si="38"/>
        <v/>
      </c>
      <c r="P137" s="47" t="str">
        <f t="shared" si="39"/>
        <v/>
      </c>
      <c r="Q137" s="48">
        <f t="shared" si="49"/>
        <v>0</v>
      </c>
      <c r="R137" s="2"/>
      <c r="AH137" s="57" t="str">
        <f>IF(G137&gt;1,IF($E$10&gt;0,100-(#REF!/(1+(AL137/#REF!)^#REF!)^#REF!+#REF!/(AL137-1))*100,100-(AL137*D$5+D$6)*100),"")</f>
        <v/>
      </c>
      <c r="AI137" s="21" t="str">
        <f t="shared" si="40"/>
        <v/>
      </c>
      <c r="AJ137" s="21" t="str">
        <f t="shared" si="41"/>
        <v/>
      </c>
      <c r="AK137" s="48">
        <f t="shared" si="42"/>
        <v>0</v>
      </c>
      <c r="AL137" s="58" t="str">
        <f t="shared" si="43"/>
        <v/>
      </c>
      <c r="AM137" s="59" t="str">
        <f t="shared" si="44"/>
        <v/>
      </c>
      <c r="AN137" s="59" t="str">
        <f t="shared" si="45"/>
        <v/>
      </c>
      <c r="AO137" s="60"/>
    </row>
    <row r="138" spans="3:41" x14ac:dyDescent="0.25">
      <c r="C138" s="82"/>
      <c r="D138" s="45"/>
      <c r="E138" s="83" t="str">
        <f t="shared" si="34"/>
        <v/>
      </c>
      <c r="F138" s="45"/>
      <c r="G138" s="45"/>
      <c r="H138" s="45"/>
      <c r="I138" s="46" t="str">
        <f t="shared" si="46"/>
        <v/>
      </c>
      <c r="J138" s="46" t="str">
        <f t="shared" si="47"/>
        <v/>
      </c>
      <c r="K138" s="47" t="str">
        <f t="shared" si="35"/>
        <v/>
      </c>
      <c r="L138" s="47" t="str">
        <f t="shared" si="36"/>
        <v/>
      </c>
      <c r="M138" s="48">
        <f t="shared" si="48"/>
        <v>0</v>
      </c>
      <c r="N138" s="46" t="str">
        <f t="shared" si="37"/>
        <v/>
      </c>
      <c r="O138" s="47" t="str">
        <f t="shared" si="38"/>
        <v/>
      </c>
      <c r="P138" s="47" t="str">
        <f t="shared" si="39"/>
        <v/>
      </c>
      <c r="Q138" s="48">
        <f t="shared" si="49"/>
        <v>0</v>
      </c>
      <c r="R138" s="2"/>
      <c r="AH138" s="57" t="str">
        <f>IF(G138&gt;1,IF($E$10&gt;0,100-(#REF!/(1+(AL138/#REF!)^#REF!)^#REF!+#REF!/(AL138-1))*100,100-(AL138*D$5+D$6)*100),"")</f>
        <v/>
      </c>
      <c r="AI138" s="21" t="str">
        <f t="shared" si="40"/>
        <v/>
      </c>
      <c r="AJ138" s="21" t="str">
        <f t="shared" si="41"/>
        <v/>
      </c>
      <c r="AK138" s="48">
        <f t="shared" si="42"/>
        <v>0</v>
      </c>
      <c r="AL138" s="58" t="str">
        <f t="shared" si="43"/>
        <v/>
      </c>
      <c r="AM138" s="59" t="str">
        <f t="shared" si="44"/>
        <v/>
      </c>
      <c r="AN138" s="59" t="str">
        <f t="shared" si="45"/>
        <v/>
      </c>
      <c r="AO138" s="60"/>
    </row>
    <row r="139" spans="3:41" x14ac:dyDescent="0.25">
      <c r="C139" s="82"/>
      <c r="D139" s="45"/>
      <c r="E139" s="83" t="str">
        <f t="shared" si="34"/>
        <v/>
      </c>
      <c r="F139" s="45"/>
      <c r="G139" s="45"/>
      <c r="H139" s="45"/>
      <c r="I139" s="46" t="str">
        <f t="shared" si="46"/>
        <v/>
      </c>
      <c r="J139" s="46" t="str">
        <f t="shared" si="47"/>
        <v/>
      </c>
      <c r="K139" s="47" t="str">
        <f t="shared" si="35"/>
        <v/>
      </c>
      <c r="L139" s="47" t="str">
        <f t="shared" si="36"/>
        <v/>
      </c>
      <c r="M139" s="48">
        <f t="shared" si="48"/>
        <v>0</v>
      </c>
      <c r="N139" s="46" t="str">
        <f t="shared" si="37"/>
        <v/>
      </c>
      <c r="O139" s="47" t="str">
        <f t="shared" si="38"/>
        <v/>
      </c>
      <c r="P139" s="47" t="str">
        <f t="shared" si="39"/>
        <v/>
      </c>
      <c r="Q139" s="48">
        <f t="shared" si="49"/>
        <v>0</v>
      </c>
      <c r="R139" s="2"/>
      <c r="AH139" s="57" t="str">
        <f>IF(G139&gt;1,IF($E$10&gt;0,100-(#REF!/(1+(AL139/#REF!)^#REF!)^#REF!+#REF!/(AL139-1))*100,100-(AL139*D$5+D$6)*100),"")</f>
        <v/>
      </c>
      <c r="AI139" s="21" t="str">
        <f t="shared" si="40"/>
        <v/>
      </c>
      <c r="AJ139" s="21" t="str">
        <f t="shared" si="41"/>
        <v/>
      </c>
      <c r="AK139" s="48">
        <f t="shared" si="42"/>
        <v>0</v>
      </c>
      <c r="AL139" s="58" t="str">
        <f t="shared" si="43"/>
        <v/>
      </c>
      <c r="AM139" s="59" t="str">
        <f t="shared" si="44"/>
        <v/>
      </c>
      <c r="AN139" s="59" t="str">
        <f t="shared" si="45"/>
        <v/>
      </c>
      <c r="AO139" s="60"/>
    </row>
    <row r="140" spans="3:41" x14ac:dyDescent="0.25">
      <c r="C140" s="82"/>
      <c r="D140" s="45"/>
      <c r="E140" s="83" t="str">
        <f t="shared" si="34"/>
        <v/>
      </c>
      <c r="F140" s="45"/>
      <c r="G140" s="45"/>
      <c r="H140" s="45"/>
      <c r="I140" s="46" t="str">
        <f t="shared" si="46"/>
        <v/>
      </c>
      <c r="J140" s="46" t="str">
        <f t="shared" si="47"/>
        <v/>
      </c>
      <c r="K140" s="47" t="str">
        <f t="shared" si="35"/>
        <v/>
      </c>
      <c r="L140" s="47" t="str">
        <f t="shared" si="36"/>
        <v/>
      </c>
      <c r="M140" s="48">
        <f t="shared" si="48"/>
        <v>0</v>
      </c>
      <c r="N140" s="46" t="str">
        <f t="shared" si="37"/>
        <v/>
      </c>
      <c r="O140" s="47" t="str">
        <f t="shared" si="38"/>
        <v/>
      </c>
      <c r="P140" s="47" t="str">
        <f t="shared" si="39"/>
        <v/>
      </c>
      <c r="Q140" s="48">
        <f t="shared" si="49"/>
        <v>0</v>
      </c>
      <c r="R140" s="2"/>
      <c r="AH140" s="57" t="str">
        <f>IF(G140&gt;1,IF($E$10&gt;0,100-(#REF!/(1+(AL140/#REF!)^#REF!)^#REF!+#REF!/(AL140-1))*100,100-(AL140*D$5+D$6)*100),"")</f>
        <v/>
      </c>
      <c r="AI140" s="21" t="str">
        <f t="shared" si="40"/>
        <v/>
      </c>
      <c r="AJ140" s="21" t="str">
        <f t="shared" si="41"/>
        <v/>
      </c>
      <c r="AK140" s="48">
        <f t="shared" si="42"/>
        <v>0</v>
      </c>
      <c r="AL140" s="58" t="str">
        <f t="shared" si="43"/>
        <v/>
      </c>
      <c r="AM140" s="59" t="str">
        <f t="shared" si="44"/>
        <v/>
      </c>
      <c r="AN140" s="59" t="str">
        <f t="shared" si="45"/>
        <v/>
      </c>
      <c r="AO140" s="60"/>
    </row>
    <row r="141" spans="3:41" x14ac:dyDescent="0.25">
      <c r="C141" s="82"/>
      <c r="D141" s="45"/>
      <c r="E141" s="83" t="str">
        <f t="shared" si="34"/>
        <v/>
      </c>
      <c r="F141" s="45"/>
      <c r="G141" s="45"/>
      <c r="H141" s="45"/>
      <c r="I141" s="46" t="str">
        <f t="shared" si="46"/>
        <v/>
      </c>
      <c r="J141" s="46" t="str">
        <f t="shared" si="47"/>
        <v/>
      </c>
      <c r="K141" s="47" t="str">
        <f t="shared" si="35"/>
        <v/>
      </c>
      <c r="L141" s="47" t="str">
        <f t="shared" si="36"/>
        <v/>
      </c>
      <c r="M141" s="48">
        <f t="shared" si="48"/>
        <v>0</v>
      </c>
      <c r="N141" s="46" t="str">
        <f t="shared" si="37"/>
        <v/>
      </c>
      <c r="O141" s="47" t="str">
        <f t="shared" si="38"/>
        <v/>
      </c>
      <c r="P141" s="47" t="str">
        <f t="shared" si="39"/>
        <v/>
      </c>
      <c r="Q141" s="48">
        <f t="shared" si="49"/>
        <v>0</v>
      </c>
      <c r="R141" s="2"/>
      <c r="AH141" s="57" t="str">
        <f>IF(G141&gt;1,IF($E$10&gt;0,100-(#REF!/(1+(AL141/#REF!)^#REF!)^#REF!+#REF!/(AL141-1))*100,100-(AL141*D$5+D$6)*100),"")</f>
        <v/>
      </c>
      <c r="AI141" s="21" t="str">
        <f t="shared" si="40"/>
        <v/>
      </c>
      <c r="AJ141" s="21" t="str">
        <f t="shared" si="41"/>
        <v/>
      </c>
      <c r="AK141" s="48">
        <f t="shared" si="42"/>
        <v>0</v>
      </c>
      <c r="AL141" s="58" t="str">
        <f t="shared" si="43"/>
        <v/>
      </c>
      <c r="AM141" s="59" t="str">
        <f t="shared" si="44"/>
        <v/>
      </c>
      <c r="AN141" s="59" t="str">
        <f t="shared" si="45"/>
        <v/>
      </c>
      <c r="AO141" s="60"/>
    </row>
    <row r="142" spans="3:41" x14ac:dyDescent="0.25">
      <c r="C142" s="82"/>
      <c r="D142" s="45"/>
      <c r="E142" s="83" t="str">
        <f t="shared" si="34"/>
        <v/>
      </c>
      <c r="F142" s="45"/>
      <c r="G142" s="45"/>
      <c r="H142" s="45"/>
      <c r="I142" s="46" t="str">
        <f t="shared" si="46"/>
        <v/>
      </c>
      <c r="J142" s="46" t="str">
        <f t="shared" si="47"/>
        <v/>
      </c>
      <c r="K142" s="47" t="str">
        <f t="shared" si="35"/>
        <v/>
      </c>
      <c r="L142" s="47" t="str">
        <f t="shared" si="36"/>
        <v/>
      </c>
      <c r="M142" s="48">
        <f t="shared" si="48"/>
        <v>0</v>
      </c>
      <c r="N142" s="46" t="str">
        <f t="shared" si="37"/>
        <v/>
      </c>
      <c r="O142" s="47" t="str">
        <f t="shared" si="38"/>
        <v/>
      </c>
      <c r="P142" s="47" t="str">
        <f t="shared" si="39"/>
        <v/>
      </c>
      <c r="Q142" s="48">
        <f t="shared" si="49"/>
        <v>0</v>
      </c>
      <c r="R142" s="2"/>
      <c r="AH142" s="57" t="str">
        <f>IF(G142&gt;1,IF($E$10&gt;0,100-(#REF!/(1+(AL142/#REF!)^#REF!)^#REF!+#REF!/(AL142-1))*100,100-(AL142*D$5+D$6)*100),"")</f>
        <v/>
      </c>
      <c r="AI142" s="21" t="str">
        <f t="shared" si="40"/>
        <v/>
      </c>
      <c r="AJ142" s="21" t="str">
        <f t="shared" si="41"/>
        <v/>
      </c>
      <c r="AK142" s="48">
        <f t="shared" si="42"/>
        <v>0</v>
      </c>
      <c r="AL142" s="58" t="str">
        <f t="shared" si="43"/>
        <v/>
      </c>
      <c r="AM142" s="59" t="str">
        <f t="shared" si="44"/>
        <v/>
      </c>
      <c r="AN142" s="59" t="str">
        <f t="shared" si="45"/>
        <v/>
      </c>
      <c r="AO142" s="60"/>
    </row>
    <row r="143" spans="3:41" x14ac:dyDescent="0.25">
      <c r="C143" s="82"/>
      <c r="D143" s="45"/>
      <c r="E143" s="83" t="str">
        <f t="shared" si="34"/>
        <v/>
      </c>
      <c r="F143" s="45"/>
      <c r="G143" s="45"/>
      <c r="H143" s="45"/>
      <c r="I143" s="46" t="str">
        <f t="shared" si="46"/>
        <v/>
      </c>
      <c r="J143" s="46" t="str">
        <f t="shared" si="47"/>
        <v/>
      </c>
      <c r="K143" s="47" t="str">
        <f t="shared" si="35"/>
        <v/>
      </c>
      <c r="L143" s="47" t="str">
        <f t="shared" si="36"/>
        <v/>
      </c>
      <c r="M143" s="48">
        <f t="shared" si="48"/>
        <v>0</v>
      </c>
      <c r="N143" s="46" t="str">
        <f t="shared" si="37"/>
        <v/>
      </c>
      <c r="O143" s="47" t="str">
        <f t="shared" si="38"/>
        <v/>
      </c>
      <c r="P143" s="47" t="str">
        <f t="shared" si="39"/>
        <v/>
      </c>
      <c r="Q143" s="48">
        <f t="shared" si="49"/>
        <v>0</v>
      </c>
      <c r="R143" s="2"/>
      <c r="AH143" s="57" t="str">
        <f>IF(G143&gt;1,IF($E$10&gt;0,100-(#REF!/(1+(AL143/#REF!)^#REF!)^#REF!+#REF!/(AL143-1))*100,100-(AL143*D$5+D$6)*100),"")</f>
        <v/>
      </c>
      <c r="AI143" s="21" t="str">
        <f t="shared" si="40"/>
        <v/>
      </c>
      <c r="AJ143" s="21" t="str">
        <f t="shared" si="41"/>
        <v/>
      </c>
      <c r="AK143" s="48">
        <f t="shared" si="42"/>
        <v>0</v>
      </c>
      <c r="AL143" s="58" t="str">
        <f t="shared" si="43"/>
        <v/>
      </c>
      <c r="AM143" s="59" t="str">
        <f t="shared" si="44"/>
        <v/>
      </c>
      <c r="AN143" s="59" t="str">
        <f t="shared" si="45"/>
        <v/>
      </c>
      <c r="AO143" s="60"/>
    </row>
    <row r="144" spans="3:41" x14ac:dyDescent="0.25">
      <c r="C144" s="82"/>
      <c r="D144" s="45"/>
      <c r="E144" s="83" t="str">
        <f t="shared" si="34"/>
        <v/>
      </c>
      <c r="F144" s="45"/>
      <c r="G144" s="45"/>
      <c r="H144" s="45"/>
      <c r="I144" s="46" t="str">
        <f t="shared" si="46"/>
        <v/>
      </c>
      <c r="J144" s="46" t="str">
        <f t="shared" si="47"/>
        <v/>
      </c>
      <c r="K144" s="47" t="str">
        <f t="shared" si="35"/>
        <v/>
      </c>
      <c r="L144" s="47" t="str">
        <f t="shared" si="36"/>
        <v/>
      </c>
      <c r="M144" s="48">
        <f t="shared" si="48"/>
        <v>0</v>
      </c>
      <c r="N144" s="46" t="str">
        <f t="shared" si="37"/>
        <v/>
      </c>
      <c r="O144" s="47" t="str">
        <f t="shared" si="38"/>
        <v/>
      </c>
      <c r="P144" s="47" t="str">
        <f t="shared" si="39"/>
        <v/>
      </c>
      <c r="Q144" s="48">
        <f t="shared" si="49"/>
        <v>0</v>
      </c>
      <c r="R144" s="2"/>
      <c r="AH144" s="57" t="str">
        <f>IF(G144&gt;1,IF($E$10&gt;0,100-(#REF!/(1+(AL144/#REF!)^#REF!)^#REF!+#REF!/(AL144-1))*100,100-(AL144*D$5+D$6)*100),"")</f>
        <v/>
      </c>
      <c r="AI144" s="21" t="str">
        <f t="shared" si="40"/>
        <v/>
      </c>
      <c r="AJ144" s="21" t="str">
        <f t="shared" si="41"/>
        <v/>
      </c>
      <c r="AK144" s="48">
        <f t="shared" si="42"/>
        <v>0</v>
      </c>
      <c r="AL144" s="58" t="str">
        <f t="shared" si="43"/>
        <v/>
      </c>
      <c r="AM144" s="59" t="str">
        <f t="shared" si="44"/>
        <v/>
      </c>
      <c r="AN144" s="59" t="str">
        <f t="shared" si="45"/>
        <v/>
      </c>
      <c r="AO144" s="60"/>
    </row>
    <row r="145" spans="3:41" x14ac:dyDescent="0.25">
      <c r="C145" s="82"/>
      <c r="D145" s="45"/>
      <c r="E145" s="83" t="str">
        <f t="shared" si="34"/>
        <v/>
      </c>
      <c r="F145" s="45"/>
      <c r="G145" s="45"/>
      <c r="H145" s="45"/>
      <c r="I145" s="46" t="str">
        <f t="shared" si="46"/>
        <v/>
      </c>
      <c r="J145" s="46" t="str">
        <f t="shared" si="47"/>
        <v/>
      </c>
      <c r="K145" s="47" t="str">
        <f t="shared" si="35"/>
        <v/>
      </c>
      <c r="L145" s="47" t="str">
        <f t="shared" si="36"/>
        <v/>
      </c>
      <c r="M145" s="48">
        <f t="shared" si="48"/>
        <v>0</v>
      </c>
      <c r="N145" s="46" t="str">
        <f t="shared" si="37"/>
        <v/>
      </c>
      <c r="O145" s="47" t="str">
        <f t="shared" si="38"/>
        <v/>
      </c>
      <c r="P145" s="47" t="str">
        <f t="shared" si="39"/>
        <v/>
      </c>
      <c r="Q145" s="48">
        <f t="shared" si="49"/>
        <v>0</v>
      </c>
      <c r="R145" s="2"/>
      <c r="AH145" s="57" t="str">
        <f>IF(G145&gt;1,IF($E$10&gt;0,100-(#REF!/(1+(AL145/#REF!)^#REF!)^#REF!+#REF!/(AL145-1))*100,100-(AL145*D$5+D$6)*100),"")</f>
        <v/>
      </c>
      <c r="AI145" s="21" t="str">
        <f t="shared" si="40"/>
        <v/>
      </c>
      <c r="AJ145" s="21" t="str">
        <f t="shared" si="41"/>
        <v/>
      </c>
      <c r="AK145" s="48">
        <f t="shared" si="42"/>
        <v>0</v>
      </c>
      <c r="AL145" s="58" t="str">
        <f t="shared" si="43"/>
        <v/>
      </c>
      <c r="AM145" s="59" t="str">
        <f t="shared" si="44"/>
        <v/>
      </c>
      <c r="AN145" s="59" t="str">
        <f t="shared" si="45"/>
        <v/>
      </c>
      <c r="AO145" s="60"/>
    </row>
    <row r="146" spans="3:41" x14ac:dyDescent="0.25">
      <c r="C146" s="82"/>
      <c r="D146" s="45"/>
      <c r="E146" s="83" t="str">
        <f t="shared" si="34"/>
        <v/>
      </c>
      <c r="F146" s="45"/>
      <c r="G146" s="45"/>
      <c r="H146" s="45"/>
      <c r="I146" s="46" t="str">
        <f t="shared" si="46"/>
        <v/>
      </c>
      <c r="J146" s="46" t="str">
        <f t="shared" si="47"/>
        <v/>
      </c>
      <c r="K146" s="47" t="str">
        <f t="shared" si="35"/>
        <v/>
      </c>
      <c r="L146" s="47" t="str">
        <f t="shared" si="36"/>
        <v/>
      </c>
      <c r="M146" s="48">
        <f t="shared" si="48"/>
        <v>0</v>
      </c>
      <c r="N146" s="46" t="str">
        <f t="shared" si="37"/>
        <v/>
      </c>
      <c r="O146" s="47" t="str">
        <f t="shared" si="38"/>
        <v/>
      </c>
      <c r="P146" s="47" t="str">
        <f t="shared" si="39"/>
        <v/>
      </c>
      <c r="Q146" s="48">
        <f t="shared" si="49"/>
        <v>0</v>
      </c>
      <c r="R146" s="2"/>
      <c r="AH146" s="57" t="str">
        <f>IF(G146&gt;1,IF($E$10&gt;0,100-(#REF!/(1+(AL146/#REF!)^#REF!)^#REF!+#REF!/(AL146-1))*100,100-(AL146*D$5+D$6)*100),"")</f>
        <v/>
      </c>
      <c r="AI146" s="21" t="str">
        <f t="shared" si="40"/>
        <v/>
      </c>
      <c r="AJ146" s="21" t="str">
        <f t="shared" si="41"/>
        <v/>
      </c>
      <c r="AK146" s="48">
        <f t="shared" si="42"/>
        <v>0</v>
      </c>
      <c r="AL146" s="58" t="str">
        <f t="shared" si="43"/>
        <v/>
      </c>
      <c r="AM146" s="59" t="str">
        <f t="shared" si="44"/>
        <v/>
      </c>
      <c r="AN146" s="59" t="str">
        <f t="shared" si="45"/>
        <v/>
      </c>
      <c r="AO146" s="60"/>
    </row>
    <row r="147" spans="3:41" x14ac:dyDescent="0.25">
      <c r="C147" s="82"/>
      <c r="D147" s="45"/>
      <c r="E147" s="83" t="str">
        <f t="shared" si="34"/>
        <v/>
      </c>
      <c r="F147" s="45"/>
      <c r="G147" s="45"/>
      <c r="H147" s="45"/>
      <c r="I147" s="46" t="str">
        <f t="shared" si="46"/>
        <v/>
      </c>
      <c r="J147" s="46" t="str">
        <f t="shared" si="47"/>
        <v/>
      </c>
      <c r="K147" s="47" t="str">
        <f t="shared" si="35"/>
        <v/>
      </c>
      <c r="L147" s="47" t="str">
        <f t="shared" si="36"/>
        <v/>
      </c>
      <c r="M147" s="48">
        <f t="shared" si="48"/>
        <v>0</v>
      </c>
      <c r="N147" s="46" t="str">
        <f t="shared" si="37"/>
        <v/>
      </c>
      <c r="O147" s="47" t="str">
        <f t="shared" si="38"/>
        <v/>
      </c>
      <c r="P147" s="47" t="str">
        <f t="shared" si="39"/>
        <v/>
      </c>
      <c r="Q147" s="48">
        <f t="shared" si="49"/>
        <v>0</v>
      </c>
      <c r="R147" s="2"/>
      <c r="AH147" s="57" t="str">
        <f>IF(G147&gt;1,IF($E$10&gt;0,100-(#REF!/(1+(AL147/#REF!)^#REF!)^#REF!+#REF!/(AL147-1))*100,100-(AL147*D$5+D$6)*100),"")</f>
        <v/>
      </c>
      <c r="AI147" s="21" t="str">
        <f t="shared" si="40"/>
        <v/>
      </c>
      <c r="AJ147" s="21" t="str">
        <f t="shared" si="41"/>
        <v/>
      </c>
      <c r="AK147" s="48">
        <f t="shared" si="42"/>
        <v>0</v>
      </c>
      <c r="AL147" s="58" t="str">
        <f t="shared" si="43"/>
        <v/>
      </c>
      <c r="AM147" s="59" t="str">
        <f t="shared" si="44"/>
        <v/>
      </c>
      <c r="AN147" s="59" t="str">
        <f t="shared" si="45"/>
        <v/>
      </c>
      <c r="AO147" s="60"/>
    </row>
    <row r="148" spans="3:41" x14ac:dyDescent="0.25">
      <c r="C148" s="82"/>
      <c r="D148" s="45"/>
      <c r="E148" s="83" t="str">
        <f t="shared" si="34"/>
        <v/>
      </c>
      <c r="F148" s="45"/>
      <c r="G148" s="45"/>
      <c r="H148" s="45"/>
      <c r="I148" s="46" t="str">
        <f t="shared" si="46"/>
        <v/>
      </c>
      <c r="J148" s="46" t="str">
        <f t="shared" si="47"/>
        <v/>
      </c>
      <c r="K148" s="47" t="str">
        <f t="shared" si="35"/>
        <v/>
      </c>
      <c r="L148" s="47" t="str">
        <f t="shared" si="36"/>
        <v/>
      </c>
      <c r="M148" s="48">
        <f t="shared" si="48"/>
        <v>0</v>
      </c>
      <c r="N148" s="46" t="str">
        <f t="shared" si="37"/>
        <v/>
      </c>
      <c r="O148" s="47" t="str">
        <f t="shared" si="38"/>
        <v/>
      </c>
      <c r="P148" s="47" t="str">
        <f t="shared" si="39"/>
        <v/>
      </c>
      <c r="Q148" s="48">
        <f t="shared" si="49"/>
        <v>0</v>
      </c>
      <c r="R148" s="2"/>
      <c r="AH148" s="57" t="str">
        <f>IF(G148&gt;1,IF($E$10&gt;0,100-(#REF!/(1+(AL148/#REF!)^#REF!)^#REF!+#REF!/(AL148-1))*100,100-(AL148*D$5+D$6)*100),"")</f>
        <v/>
      </c>
      <c r="AI148" s="21" t="str">
        <f t="shared" si="40"/>
        <v/>
      </c>
      <c r="AJ148" s="21" t="str">
        <f t="shared" si="41"/>
        <v/>
      </c>
      <c r="AK148" s="48">
        <f t="shared" si="42"/>
        <v>0</v>
      </c>
      <c r="AL148" s="58" t="str">
        <f t="shared" si="43"/>
        <v/>
      </c>
      <c r="AM148" s="59" t="str">
        <f t="shared" si="44"/>
        <v/>
      </c>
      <c r="AN148" s="59" t="str">
        <f t="shared" si="45"/>
        <v/>
      </c>
      <c r="AO148" s="60"/>
    </row>
    <row r="149" spans="3:41" x14ac:dyDescent="0.25">
      <c r="C149" s="82"/>
      <c r="D149" s="45"/>
      <c r="E149" s="83" t="str">
        <f t="shared" si="34"/>
        <v/>
      </c>
      <c r="F149" s="45"/>
      <c r="G149" s="45"/>
      <c r="H149" s="45"/>
      <c r="I149" s="46" t="str">
        <f t="shared" si="46"/>
        <v/>
      </c>
      <c r="J149" s="46" t="str">
        <f t="shared" si="47"/>
        <v/>
      </c>
      <c r="K149" s="47" t="str">
        <f t="shared" si="35"/>
        <v/>
      </c>
      <c r="L149" s="47" t="str">
        <f t="shared" si="36"/>
        <v/>
      </c>
      <c r="M149" s="48">
        <f t="shared" si="48"/>
        <v>0</v>
      </c>
      <c r="N149" s="46" t="str">
        <f t="shared" si="37"/>
        <v/>
      </c>
      <c r="O149" s="47" t="str">
        <f t="shared" si="38"/>
        <v/>
      </c>
      <c r="P149" s="47" t="str">
        <f t="shared" si="39"/>
        <v/>
      </c>
      <c r="Q149" s="48">
        <f t="shared" si="49"/>
        <v>0</v>
      </c>
      <c r="R149" s="2"/>
      <c r="AH149" s="57" t="str">
        <f>IF(G149&gt;1,IF($E$10&gt;0,100-(#REF!/(1+(AL149/#REF!)^#REF!)^#REF!+#REF!/(AL149-1))*100,100-(AL149*D$5+D$6)*100),"")</f>
        <v/>
      </c>
      <c r="AI149" s="21" t="str">
        <f t="shared" si="40"/>
        <v/>
      </c>
      <c r="AJ149" s="21" t="str">
        <f t="shared" si="41"/>
        <v/>
      </c>
      <c r="AK149" s="48">
        <f t="shared" si="42"/>
        <v>0</v>
      </c>
      <c r="AL149" s="58" t="str">
        <f t="shared" si="43"/>
        <v/>
      </c>
      <c r="AM149" s="59" t="str">
        <f t="shared" si="44"/>
        <v/>
      </c>
      <c r="AN149" s="59" t="str">
        <f t="shared" si="45"/>
        <v/>
      </c>
      <c r="AO149" s="60"/>
    </row>
    <row r="150" spans="3:41" x14ac:dyDescent="0.25">
      <c r="C150" s="82"/>
      <c r="D150" s="45"/>
      <c r="E150" s="83" t="str">
        <f t="shared" si="34"/>
        <v/>
      </c>
      <c r="F150" s="45"/>
      <c r="G150" s="45"/>
      <c r="H150" s="45"/>
      <c r="I150" s="46" t="str">
        <f t="shared" si="46"/>
        <v/>
      </c>
      <c r="J150" s="46" t="str">
        <f t="shared" si="47"/>
        <v/>
      </c>
      <c r="K150" s="47" t="str">
        <f t="shared" si="35"/>
        <v/>
      </c>
      <c r="L150" s="47" t="str">
        <f t="shared" si="36"/>
        <v/>
      </c>
      <c r="M150" s="48">
        <f t="shared" si="48"/>
        <v>0</v>
      </c>
      <c r="N150" s="46" t="str">
        <f t="shared" si="37"/>
        <v/>
      </c>
      <c r="O150" s="47" t="str">
        <f t="shared" si="38"/>
        <v/>
      </c>
      <c r="P150" s="47" t="str">
        <f t="shared" si="39"/>
        <v/>
      </c>
      <c r="Q150" s="48">
        <f t="shared" si="49"/>
        <v>0</v>
      </c>
      <c r="R150" s="2"/>
      <c r="AH150" s="57" t="str">
        <f>IF(G150&gt;1,IF($E$10&gt;0,100-(#REF!/(1+(AL150/#REF!)^#REF!)^#REF!+#REF!/(AL150-1))*100,100-(AL150*D$5+D$6)*100),"")</f>
        <v/>
      </c>
      <c r="AI150" s="21" t="str">
        <f t="shared" si="40"/>
        <v/>
      </c>
      <c r="AJ150" s="21" t="str">
        <f t="shared" si="41"/>
        <v/>
      </c>
      <c r="AK150" s="48">
        <f t="shared" si="42"/>
        <v>0</v>
      </c>
      <c r="AL150" s="58" t="str">
        <f t="shared" si="43"/>
        <v/>
      </c>
      <c r="AM150" s="59" t="str">
        <f t="shared" si="44"/>
        <v/>
      </c>
      <c r="AN150" s="59" t="str">
        <f t="shared" si="45"/>
        <v/>
      </c>
      <c r="AO150" s="60"/>
    </row>
    <row r="151" spans="3:41" x14ac:dyDescent="0.25">
      <c r="C151" s="82"/>
      <c r="D151" s="45"/>
      <c r="E151" s="83" t="str">
        <f t="shared" si="34"/>
        <v/>
      </c>
      <c r="F151" s="45"/>
      <c r="G151" s="45"/>
      <c r="H151" s="45"/>
      <c r="I151" s="46" t="str">
        <f t="shared" si="46"/>
        <v/>
      </c>
      <c r="J151" s="46" t="str">
        <f t="shared" si="47"/>
        <v/>
      </c>
      <c r="K151" s="47" t="str">
        <f t="shared" si="35"/>
        <v/>
      </c>
      <c r="L151" s="47" t="str">
        <f t="shared" si="36"/>
        <v/>
      </c>
      <c r="M151" s="48">
        <f t="shared" si="48"/>
        <v>0</v>
      </c>
      <c r="N151" s="46" t="str">
        <f t="shared" si="37"/>
        <v/>
      </c>
      <c r="O151" s="47" t="str">
        <f t="shared" si="38"/>
        <v/>
      </c>
      <c r="P151" s="47" t="str">
        <f t="shared" si="39"/>
        <v/>
      </c>
      <c r="Q151" s="48">
        <f t="shared" si="49"/>
        <v>0</v>
      </c>
      <c r="R151" s="2"/>
      <c r="AH151" s="57" t="str">
        <f>IF(G151&gt;1,IF($E$10&gt;0,100-(#REF!/(1+(AL151/#REF!)^#REF!)^#REF!+#REF!/(AL151-1))*100,100-(AL151*D$5+D$6)*100),"")</f>
        <v/>
      </c>
      <c r="AI151" s="21" t="str">
        <f t="shared" si="40"/>
        <v/>
      </c>
      <c r="AJ151" s="21" t="str">
        <f t="shared" si="41"/>
        <v/>
      </c>
      <c r="AK151" s="48">
        <f t="shared" si="42"/>
        <v>0</v>
      </c>
      <c r="AL151" s="58" t="str">
        <f t="shared" si="43"/>
        <v/>
      </c>
      <c r="AM151" s="59" t="str">
        <f t="shared" si="44"/>
        <v/>
      </c>
      <c r="AN151" s="59" t="str">
        <f t="shared" si="45"/>
        <v/>
      </c>
      <c r="AO151" s="60"/>
    </row>
    <row r="152" spans="3:41" x14ac:dyDescent="0.25">
      <c r="C152" s="82"/>
      <c r="D152" s="45"/>
      <c r="E152" s="83" t="str">
        <f t="shared" si="34"/>
        <v/>
      </c>
      <c r="F152" s="45"/>
      <c r="G152" s="45"/>
      <c r="H152" s="45"/>
      <c r="I152" s="46" t="str">
        <f t="shared" si="46"/>
        <v/>
      </c>
      <c r="J152" s="46" t="str">
        <f t="shared" si="47"/>
        <v/>
      </c>
      <c r="K152" s="47" t="str">
        <f t="shared" si="35"/>
        <v/>
      </c>
      <c r="L152" s="47" t="str">
        <f t="shared" si="36"/>
        <v/>
      </c>
      <c r="M152" s="48">
        <f t="shared" si="48"/>
        <v>0</v>
      </c>
      <c r="N152" s="46" t="str">
        <f t="shared" si="37"/>
        <v/>
      </c>
      <c r="O152" s="47" t="str">
        <f t="shared" si="38"/>
        <v/>
      </c>
      <c r="P152" s="47" t="str">
        <f t="shared" si="39"/>
        <v/>
      </c>
      <c r="Q152" s="48">
        <f t="shared" si="49"/>
        <v>0</v>
      </c>
      <c r="R152" s="2"/>
      <c r="AH152" s="57" t="str">
        <f>IF(G152&gt;1,IF($E$10&gt;0,100-(#REF!/(1+(AL152/#REF!)^#REF!)^#REF!+#REF!/(AL152-1))*100,100-(AL152*D$5+D$6)*100),"")</f>
        <v/>
      </c>
      <c r="AI152" s="21" t="str">
        <f t="shared" si="40"/>
        <v/>
      </c>
      <c r="AJ152" s="21" t="str">
        <f t="shared" si="41"/>
        <v/>
      </c>
      <c r="AK152" s="48">
        <f t="shared" si="42"/>
        <v>0</v>
      </c>
      <c r="AL152" s="58" t="str">
        <f t="shared" si="43"/>
        <v/>
      </c>
      <c r="AM152" s="59" t="str">
        <f t="shared" si="44"/>
        <v/>
      </c>
      <c r="AN152" s="59" t="str">
        <f t="shared" si="45"/>
        <v/>
      </c>
      <c r="AO152" s="60"/>
    </row>
    <row r="153" spans="3:41" x14ac:dyDescent="0.25">
      <c r="C153" s="82"/>
      <c r="D153" s="45"/>
      <c r="E153" s="83" t="str">
        <f t="shared" si="34"/>
        <v/>
      </c>
      <c r="F153" s="45"/>
      <c r="G153" s="45"/>
      <c r="H153" s="45"/>
      <c r="I153" s="46" t="str">
        <f t="shared" si="46"/>
        <v/>
      </c>
      <c r="J153" s="46" t="str">
        <f t="shared" si="47"/>
        <v/>
      </c>
      <c r="K153" s="47" t="str">
        <f t="shared" si="35"/>
        <v/>
      </c>
      <c r="L153" s="47" t="str">
        <f t="shared" si="36"/>
        <v/>
      </c>
      <c r="M153" s="48">
        <f t="shared" si="48"/>
        <v>0</v>
      </c>
      <c r="N153" s="46" t="str">
        <f t="shared" si="37"/>
        <v/>
      </c>
      <c r="O153" s="47" t="str">
        <f t="shared" si="38"/>
        <v/>
      </c>
      <c r="P153" s="47" t="str">
        <f t="shared" si="39"/>
        <v/>
      </c>
      <c r="Q153" s="48">
        <f t="shared" si="49"/>
        <v>0</v>
      </c>
      <c r="R153" s="2"/>
      <c r="AH153" s="57" t="str">
        <f>IF(G153&gt;1,IF($E$10&gt;0,100-(#REF!/(1+(AL153/#REF!)^#REF!)^#REF!+#REF!/(AL153-1))*100,100-(AL153*D$5+D$6)*100),"")</f>
        <v/>
      </c>
      <c r="AI153" s="21" t="str">
        <f t="shared" si="40"/>
        <v/>
      </c>
      <c r="AJ153" s="21" t="str">
        <f t="shared" si="41"/>
        <v/>
      </c>
      <c r="AK153" s="48">
        <f t="shared" si="42"/>
        <v>0</v>
      </c>
      <c r="AL153" s="58" t="str">
        <f t="shared" si="43"/>
        <v/>
      </c>
      <c r="AM153" s="59" t="str">
        <f t="shared" si="44"/>
        <v/>
      </c>
      <c r="AN153" s="59" t="str">
        <f t="shared" si="45"/>
        <v/>
      </c>
      <c r="AO153" s="60"/>
    </row>
    <row r="154" spans="3:41" x14ac:dyDescent="0.25">
      <c r="C154" s="82"/>
      <c r="D154" s="45"/>
      <c r="E154" s="83" t="str">
        <f t="shared" si="34"/>
        <v/>
      </c>
      <c r="F154" s="45"/>
      <c r="G154" s="45"/>
      <c r="H154" s="45"/>
      <c r="I154" s="46" t="str">
        <f t="shared" si="46"/>
        <v/>
      </c>
      <c r="J154" s="46" t="str">
        <f t="shared" si="47"/>
        <v/>
      </c>
      <c r="K154" s="47" t="str">
        <f t="shared" si="35"/>
        <v/>
      </c>
      <c r="L154" s="47" t="str">
        <f t="shared" si="36"/>
        <v/>
      </c>
      <c r="M154" s="48">
        <f t="shared" si="48"/>
        <v>0</v>
      </c>
      <c r="N154" s="46" t="str">
        <f t="shared" si="37"/>
        <v/>
      </c>
      <c r="O154" s="47" t="str">
        <f t="shared" si="38"/>
        <v/>
      </c>
      <c r="P154" s="47" t="str">
        <f t="shared" si="39"/>
        <v/>
      </c>
      <c r="Q154" s="48">
        <f t="shared" si="49"/>
        <v>0</v>
      </c>
      <c r="R154" s="2"/>
      <c r="AH154" s="57" t="str">
        <f>IF(G154&gt;1,IF($E$10&gt;0,100-(#REF!/(1+(AL154/#REF!)^#REF!)^#REF!+#REF!/(AL154-1))*100,100-(AL154*D$5+D$6)*100),"")</f>
        <v/>
      </c>
      <c r="AI154" s="21" t="str">
        <f t="shared" si="40"/>
        <v/>
      </c>
      <c r="AJ154" s="21" t="str">
        <f t="shared" si="41"/>
        <v/>
      </c>
      <c r="AK154" s="48">
        <f t="shared" si="42"/>
        <v>0</v>
      </c>
      <c r="AL154" s="58" t="str">
        <f t="shared" si="43"/>
        <v/>
      </c>
      <c r="AM154" s="59" t="str">
        <f t="shared" si="44"/>
        <v/>
      </c>
      <c r="AN154" s="59" t="str">
        <f t="shared" si="45"/>
        <v/>
      </c>
      <c r="AO154" s="60"/>
    </row>
    <row r="155" spans="3:41" x14ac:dyDescent="0.25">
      <c r="C155" s="82"/>
      <c r="D155" s="45"/>
      <c r="E155" s="83" t="str">
        <f t="shared" si="34"/>
        <v/>
      </c>
      <c r="F155" s="45"/>
      <c r="G155" s="45"/>
      <c r="H155" s="45"/>
      <c r="I155" s="46" t="str">
        <f t="shared" si="46"/>
        <v/>
      </c>
      <c r="J155" s="46" t="str">
        <f t="shared" si="47"/>
        <v/>
      </c>
      <c r="K155" s="47" t="str">
        <f t="shared" si="35"/>
        <v/>
      </c>
      <c r="L155" s="47" t="str">
        <f t="shared" si="36"/>
        <v/>
      </c>
      <c r="M155" s="48">
        <f t="shared" si="48"/>
        <v>0</v>
      </c>
      <c r="N155" s="46" t="str">
        <f t="shared" si="37"/>
        <v/>
      </c>
      <c r="O155" s="47" t="str">
        <f t="shared" si="38"/>
        <v/>
      </c>
      <c r="P155" s="47" t="str">
        <f t="shared" si="39"/>
        <v/>
      </c>
      <c r="Q155" s="48">
        <f t="shared" si="49"/>
        <v>0</v>
      </c>
      <c r="R155" s="2"/>
      <c r="AH155" s="57" t="str">
        <f>IF(G155&gt;1,IF($E$10&gt;0,100-(#REF!/(1+(AL155/#REF!)^#REF!)^#REF!+#REF!/(AL155-1))*100,100-(AL155*D$5+D$6)*100),"")</f>
        <v/>
      </c>
      <c r="AI155" s="21" t="str">
        <f t="shared" si="40"/>
        <v/>
      </c>
      <c r="AJ155" s="21" t="str">
        <f t="shared" si="41"/>
        <v/>
      </c>
      <c r="AK155" s="48">
        <f t="shared" si="42"/>
        <v>0</v>
      </c>
      <c r="AL155" s="58" t="str">
        <f t="shared" si="43"/>
        <v/>
      </c>
      <c r="AM155" s="59" t="str">
        <f t="shared" si="44"/>
        <v/>
      </c>
      <c r="AN155" s="59" t="str">
        <f t="shared" si="45"/>
        <v/>
      </c>
      <c r="AO155" s="60"/>
    </row>
    <row r="156" spans="3:41" x14ac:dyDescent="0.25">
      <c r="C156" s="82"/>
      <c r="D156" s="45"/>
      <c r="E156" s="83" t="str">
        <f t="shared" si="34"/>
        <v/>
      </c>
      <c r="F156" s="45"/>
      <c r="G156" s="45"/>
      <c r="H156" s="45"/>
      <c r="I156" s="46" t="str">
        <f t="shared" si="46"/>
        <v/>
      </c>
      <c r="J156" s="46" t="str">
        <f t="shared" si="47"/>
        <v/>
      </c>
      <c r="K156" s="47" t="str">
        <f t="shared" si="35"/>
        <v/>
      </c>
      <c r="L156" s="47" t="str">
        <f t="shared" si="36"/>
        <v/>
      </c>
      <c r="M156" s="48">
        <f t="shared" si="48"/>
        <v>0</v>
      </c>
      <c r="N156" s="46" t="str">
        <f t="shared" si="37"/>
        <v/>
      </c>
      <c r="O156" s="47" t="str">
        <f t="shared" si="38"/>
        <v/>
      </c>
      <c r="P156" s="47" t="str">
        <f t="shared" si="39"/>
        <v/>
      </c>
      <c r="Q156" s="48">
        <f t="shared" si="49"/>
        <v>0</v>
      </c>
      <c r="R156" s="2"/>
      <c r="AH156" s="57" t="str">
        <f>IF(G156&gt;1,IF($E$10&gt;0,100-(#REF!/(1+(AL156/#REF!)^#REF!)^#REF!+#REF!/(AL156-1))*100,100-(AL156*D$5+D$6)*100),"")</f>
        <v/>
      </c>
      <c r="AI156" s="21" t="str">
        <f t="shared" si="40"/>
        <v/>
      </c>
      <c r="AJ156" s="21" t="str">
        <f t="shared" si="41"/>
        <v/>
      </c>
      <c r="AK156" s="48">
        <f t="shared" si="42"/>
        <v>0</v>
      </c>
      <c r="AL156" s="58" t="str">
        <f t="shared" si="43"/>
        <v/>
      </c>
      <c r="AM156" s="59" t="str">
        <f t="shared" si="44"/>
        <v/>
      </c>
      <c r="AN156" s="59" t="str">
        <f t="shared" si="45"/>
        <v/>
      </c>
      <c r="AO156" s="60"/>
    </row>
    <row r="157" spans="3:41" x14ac:dyDescent="0.25">
      <c r="C157" s="82"/>
      <c r="D157" s="45"/>
      <c r="E157" s="83" t="str">
        <f t="shared" si="34"/>
        <v/>
      </c>
      <c r="F157" s="45"/>
      <c r="G157" s="45"/>
      <c r="H157" s="45"/>
      <c r="I157" s="46" t="str">
        <f t="shared" si="46"/>
        <v/>
      </c>
      <c r="J157" s="46" t="str">
        <f t="shared" si="47"/>
        <v/>
      </c>
      <c r="K157" s="47" t="str">
        <f t="shared" si="35"/>
        <v/>
      </c>
      <c r="L157" s="47" t="str">
        <f t="shared" si="36"/>
        <v/>
      </c>
      <c r="M157" s="48">
        <f t="shared" si="48"/>
        <v>0</v>
      </c>
      <c r="N157" s="46" t="str">
        <f t="shared" si="37"/>
        <v/>
      </c>
      <c r="O157" s="47" t="str">
        <f t="shared" si="38"/>
        <v/>
      </c>
      <c r="P157" s="47" t="str">
        <f t="shared" si="39"/>
        <v/>
      </c>
      <c r="Q157" s="48">
        <f t="shared" si="49"/>
        <v>0</v>
      </c>
      <c r="R157" s="2"/>
      <c r="AH157" s="57" t="str">
        <f>IF(G157&gt;1,IF($E$10&gt;0,100-(#REF!/(1+(AL157/#REF!)^#REF!)^#REF!+#REF!/(AL157-1))*100,100-(AL157*D$5+D$6)*100),"")</f>
        <v/>
      </c>
      <c r="AI157" s="21" t="str">
        <f t="shared" si="40"/>
        <v/>
      </c>
      <c r="AJ157" s="21" t="str">
        <f t="shared" si="41"/>
        <v/>
      </c>
      <c r="AK157" s="48">
        <f t="shared" si="42"/>
        <v>0</v>
      </c>
      <c r="AL157" s="58" t="str">
        <f t="shared" si="43"/>
        <v/>
      </c>
      <c r="AM157" s="59" t="str">
        <f t="shared" si="44"/>
        <v/>
      </c>
      <c r="AN157" s="59" t="str">
        <f t="shared" si="45"/>
        <v/>
      </c>
      <c r="AO157" s="60"/>
    </row>
    <row r="158" spans="3:41" x14ac:dyDescent="0.25">
      <c r="C158" s="82"/>
      <c r="D158" s="45"/>
      <c r="E158" s="83" t="str">
        <f t="shared" si="34"/>
        <v/>
      </c>
      <c r="F158" s="45"/>
      <c r="G158" s="45"/>
      <c r="H158" s="45"/>
      <c r="I158" s="46" t="str">
        <f t="shared" si="46"/>
        <v/>
      </c>
      <c r="J158" s="46" t="str">
        <f t="shared" si="47"/>
        <v/>
      </c>
      <c r="K158" s="47" t="str">
        <f t="shared" si="35"/>
        <v/>
      </c>
      <c r="L158" s="47" t="str">
        <f t="shared" si="36"/>
        <v/>
      </c>
      <c r="M158" s="48">
        <f t="shared" si="48"/>
        <v>0</v>
      </c>
      <c r="N158" s="46" t="str">
        <f t="shared" si="37"/>
        <v/>
      </c>
      <c r="O158" s="47" t="str">
        <f t="shared" si="38"/>
        <v/>
      </c>
      <c r="P158" s="47" t="str">
        <f t="shared" si="39"/>
        <v/>
      </c>
      <c r="Q158" s="48">
        <f t="shared" si="49"/>
        <v>0</v>
      </c>
      <c r="R158" s="2"/>
      <c r="AH158" s="57" t="str">
        <f>IF(G158&gt;1,IF($E$10&gt;0,100-(#REF!/(1+(AL158/#REF!)^#REF!)^#REF!+#REF!/(AL158-1))*100,100-(AL158*D$5+D$6)*100),"")</f>
        <v/>
      </c>
      <c r="AI158" s="21" t="str">
        <f t="shared" si="40"/>
        <v/>
      </c>
      <c r="AJ158" s="21" t="str">
        <f t="shared" si="41"/>
        <v/>
      </c>
      <c r="AK158" s="48">
        <f t="shared" si="42"/>
        <v>0</v>
      </c>
      <c r="AL158" s="58" t="str">
        <f t="shared" si="43"/>
        <v/>
      </c>
      <c r="AM158" s="59" t="str">
        <f t="shared" si="44"/>
        <v/>
      </c>
      <c r="AN158" s="59" t="str">
        <f t="shared" si="45"/>
        <v/>
      </c>
      <c r="AO158" s="60"/>
    </row>
    <row r="159" spans="3:41" x14ac:dyDescent="0.25">
      <c r="C159" s="82"/>
      <c r="D159" s="45"/>
      <c r="E159" s="83" t="str">
        <f t="shared" si="34"/>
        <v/>
      </c>
      <c r="F159" s="45"/>
      <c r="G159" s="45"/>
      <c r="H159" s="45"/>
      <c r="I159" s="46" t="str">
        <f t="shared" si="46"/>
        <v/>
      </c>
      <c r="J159" s="46" t="str">
        <f t="shared" si="47"/>
        <v/>
      </c>
      <c r="K159" s="47" t="str">
        <f t="shared" si="35"/>
        <v/>
      </c>
      <c r="L159" s="47" t="str">
        <f t="shared" si="36"/>
        <v/>
      </c>
      <c r="M159" s="48">
        <f t="shared" si="48"/>
        <v>0</v>
      </c>
      <c r="N159" s="46" t="str">
        <f t="shared" si="37"/>
        <v/>
      </c>
      <c r="O159" s="47" t="str">
        <f t="shared" si="38"/>
        <v/>
      </c>
      <c r="P159" s="47" t="str">
        <f t="shared" si="39"/>
        <v/>
      </c>
      <c r="Q159" s="48">
        <f t="shared" si="49"/>
        <v>0</v>
      </c>
      <c r="R159" s="2"/>
      <c r="AH159" s="57" t="str">
        <f>IF(G159&gt;1,IF($E$10&gt;0,100-(#REF!/(1+(AL159/#REF!)^#REF!)^#REF!+#REF!/(AL159-1))*100,100-(AL159*D$5+D$6)*100),"")</f>
        <v/>
      </c>
      <c r="AI159" s="21" t="str">
        <f t="shared" si="40"/>
        <v/>
      </c>
      <c r="AJ159" s="21" t="str">
        <f t="shared" si="41"/>
        <v/>
      </c>
      <c r="AK159" s="48">
        <f t="shared" si="42"/>
        <v>0</v>
      </c>
      <c r="AL159" s="58" t="str">
        <f t="shared" si="43"/>
        <v/>
      </c>
      <c r="AM159" s="59" t="str">
        <f t="shared" si="44"/>
        <v/>
      </c>
      <c r="AN159" s="59" t="str">
        <f t="shared" si="45"/>
        <v/>
      </c>
      <c r="AO159" s="60"/>
    </row>
    <row r="160" spans="3:41" x14ac:dyDescent="0.25">
      <c r="C160" s="82"/>
      <c r="D160" s="45"/>
      <c r="E160" s="83" t="str">
        <f t="shared" si="34"/>
        <v/>
      </c>
      <c r="F160" s="45"/>
      <c r="G160" s="45"/>
      <c r="H160" s="45"/>
      <c r="I160" s="46" t="str">
        <f t="shared" si="46"/>
        <v/>
      </c>
      <c r="J160" s="46" t="str">
        <f t="shared" si="47"/>
        <v/>
      </c>
      <c r="K160" s="47" t="str">
        <f t="shared" si="35"/>
        <v/>
      </c>
      <c r="L160" s="47" t="str">
        <f t="shared" si="36"/>
        <v/>
      </c>
      <c r="M160" s="48">
        <f t="shared" si="48"/>
        <v>0</v>
      </c>
      <c r="N160" s="46" t="str">
        <f t="shared" si="37"/>
        <v/>
      </c>
      <c r="O160" s="47" t="str">
        <f t="shared" si="38"/>
        <v/>
      </c>
      <c r="P160" s="47" t="str">
        <f t="shared" si="39"/>
        <v/>
      </c>
      <c r="Q160" s="48">
        <f t="shared" si="49"/>
        <v>0</v>
      </c>
      <c r="R160" s="2"/>
      <c r="AH160" s="57" t="str">
        <f>IF(G160&gt;1,IF($E$10&gt;0,100-(#REF!/(1+(AL160/#REF!)^#REF!)^#REF!+#REF!/(AL160-1))*100,100-(AL160*D$5+D$6)*100),"")</f>
        <v/>
      </c>
      <c r="AI160" s="21" t="str">
        <f t="shared" si="40"/>
        <v/>
      </c>
      <c r="AJ160" s="21" t="str">
        <f t="shared" si="41"/>
        <v/>
      </c>
      <c r="AK160" s="48">
        <f t="shared" si="42"/>
        <v>0</v>
      </c>
      <c r="AL160" s="58" t="str">
        <f t="shared" si="43"/>
        <v/>
      </c>
      <c r="AM160" s="59" t="str">
        <f t="shared" si="44"/>
        <v/>
      </c>
      <c r="AN160" s="59" t="str">
        <f t="shared" si="45"/>
        <v/>
      </c>
      <c r="AO160" s="60"/>
    </row>
    <row r="161" spans="3:41" x14ac:dyDescent="0.25">
      <c r="C161" s="82"/>
      <c r="D161" s="45"/>
      <c r="E161" s="83" t="str">
        <f t="shared" si="34"/>
        <v/>
      </c>
      <c r="F161" s="45"/>
      <c r="G161" s="45"/>
      <c r="H161" s="45"/>
      <c r="I161" s="46" t="str">
        <f t="shared" si="46"/>
        <v/>
      </c>
      <c r="J161" s="46" t="str">
        <f t="shared" si="47"/>
        <v/>
      </c>
      <c r="K161" s="47" t="str">
        <f t="shared" si="35"/>
        <v/>
      </c>
      <c r="L161" s="47" t="str">
        <f t="shared" si="36"/>
        <v/>
      </c>
      <c r="M161" s="48">
        <f t="shared" si="48"/>
        <v>0</v>
      </c>
      <c r="N161" s="46" t="str">
        <f t="shared" si="37"/>
        <v/>
      </c>
      <c r="O161" s="47" t="str">
        <f t="shared" si="38"/>
        <v/>
      </c>
      <c r="P161" s="47" t="str">
        <f t="shared" si="39"/>
        <v/>
      </c>
      <c r="Q161" s="48">
        <f t="shared" si="49"/>
        <v>0</v>
      </c>
      <c r="R161" s="2"/>
      <c r="AH161" s="57" t="str">
        <f>IF(G161&gt;1,IF($E$10&gt;0,100-(#REF!/(1+(AL161/#REF!)^#REF!)^#REF!+#REF!/(AL161-1))*100,100-(AL161*D$5+D$6)*100),"")</f>
        <v/>
      </c>
      <c r="AI161" s="21" t="str">
        <f t="shared" si="40"/>
        <v/>
      </c>
      <c r="AJ161" s="21" t="str">
        <f t="shared" si="41"/>
        <v/>
      </c>
      <c r="AK161" s="48">
        <f t="shared" si="42"/>
        <v>0</v>
      </c>
      <c r="AL161" s="58" t="str">
        <f t="shared" si="43"/>
        <v/>
      </c>
      <c r="AM161" s="59" t="str">
        <f t="shared" si="44"/>
        <v/>
      </c>
      <c r="AN161" s="59" t="str">
        <f t="shared" si="45"/>
        <v/>
      </c>
      <c r="AO161" s="60"/>
    </row>
    <row r="162" spans="3:41" x14ac:dyDescent="0.25">
      <c r="C162" s="82"/>
      <c r="D162" s="45"/>
      <c r="E162" s="83" t="str">
        <f t="shared" si="34"/>
        <v/>
      </c>
      <c r="F162" s="45"/>
      <c r="G162" s="45"/>
      <c r="H162" s="45"/>
      <c r="I162" s="46" t="str">
        <f t="shared" si="46"/>
        <v/>
      </c>
      <c r="J162" s="46" t="str">
        <f t="shared" si="47"/>
        <v/>
      </c>
      <c r="K162" s="47" t="str">
        <f t="shared" si="35"/>
        <v/>
      </c>
      <c r="L162" s="47" t="str">
        <f t="shared" si="36"/>
        <v/>
      </c>
      <c r="M162" s="48">
        <f t="shared" si="48"/>
        <v>0</v>
      </c>
      <c r="N162" s="46" t="str">
        <f t="shared" si="37"/>
        <v/>
      </c>
      <c r="O162" s="47" t="str">
        <f t="shared" si="38"/>
        <v/>
      </c>
      <c r="P162" s="47" t="str">
        <f t="shared" si="39"/>
        <v/>
      </c>
      <c r="Q162" s="48">
        <f t="shared" si="49"/>
        <v>0</v>
      </c>
      <c r="R162" s="2"/>
      <c r="AH162" s="57" t="str">
        <f>IF(G162&gt;1,IF($E$10&gt;0,100-(#REF!/(1+(AL162/#REF!)^#REF!)^#REF!+#REF!/(AL162-1))*100,100-(AL162*D$5+D$6)*100),"")</f>
        <v/>
      </c>
      <c r="AI162" s="21" t="str">
        <f t="shared" si="40"/>
        <v/>
      </c>
      <c r="AJ162" s="21" t="str">
        <f t="shared" si="41"/>
        <v/>
      </c>
      <c r="AK162" s="48">
        <f t="shared" si="42"/>
        <v>0</v>
      </c>
      <c r="AL162" s="58" t="str">
        <f t="shared" si="43"/>
        <v/>
      </c>
      <c r="AM162" s="59" t="str">
        <f t="shared" si="44"/>
        <v/>
      </c>
      <c r="AN162" s="59" t="str">
        <f t="shared" si="45"/>
        <v/>
      </c>
      <c r="AO162" s="60"/>
    </row>
    <row r="163" spans="3:41" x14ac:dyDescent="0.25">
      <c r="C163" s="82"/>
      <c r="D163" s="45"/>
      <c r="E163" s="83" t="str">
        <f t="shared" si="34"/>
        <v/>
      </c>
      <c r="F163" s="45"/>
      <c r="G163" s="45"/>
      <c r="H163" s="45"/>
      <c r="I163" s="46" t="str">
        <f t="shared" si="46"/>
        <v/>
      </c>
      <c r="J163" s="46" t="str">
        <f t="shared" si="47"/>
        <v/>
      </c>
      <c r="K163" s="47" t="str">
        <f t="shared" si="35"/>
        <v/>
      </c>
      <c r="L163" s="47" t="str">
        <f t="shared" si="36"/>
        <v/>
      </c>
      <c r="M163" s="48">
        <f t="shared" si="48"/>
        <v>0</v>
      </c>
      <c r="N163" s="46" t="str">
        <f t="shared" si="37"/>
        <v/>
      </c>
      <c r="O163" s="47" t="str">
        <f t="shared" si="38"/>
        <v/>
      </c>
      <c r="P163" s="47" t="str">
        <f t="shared" si="39"/>
        <v/>
      </c>
      <c r="Q163" s="48">
        <f t="shared" si="49"/>
        <v>0</v>
      </c>
      <c r="R163" s="2"/>
      <c r="AH163" s="57" t="str">
        <f>IF(G163&gt;1,IF($E$10&gt;0,100-(#REF!/(1+(AL163/#REF!)^#REF!)^#REF!+#REF!/(AL163-1))*100,100-(AL163*D$5+D$6)*100),"")</f>
        <v/>
      </c>
      <c r="AI163" s="21" t="str">
        <f t="shared" si="40"/>
        <v/>
      </c>
      <c r="AJ163" s="21" t="str">
        <f t="shared" si="41"/>
        <v/>
      </c>
      <c r="AK163" s="48">
        <f t="shared" si="42"/>
        <v>0</v>
      </c>
      <c r="AL163" s="58" t="str">
        <f t="shared" si="43"/>
        <v/>
      </c>
      <c r="AM163" s="59" t="str">
        <f t="shared" si="44"/>
        <v/>
      </c>
      <c r="AN163" s="59" t="str">
        <f t="shared" si="45"/>
        <v/>
      </c>
      <c r="AO163" s="60"/>
    </row>
    <row r="164" spans="3:41" x14ac:dyDescent="0.25">
      <c r="C164" s="82"/>
      <c r="D164" s="45"/>
      <c r="E164" s="83" t="str">
        <f t="shared" ref="E164:E215" si="50">IF(C164&gt;0,100-(C164),"")</f>
        <v/>
      </c>
      <c r="F164" s="45"/>
      <c r="G164" s="45"/>
      <c r="H164" s="45"/>
      <c r="I164" s="46" t="str">
        <f t="shared" si="46"/>
        <v/>
      </c>
      <c r="J164" s="46" t="str">
        <f t="shared" si="47"/>
        <v/>
      </c>
      <c r="K164" s="47" t="str">
        <f t="shared" si="35"/>
        <v/>
      </c>
      <c r="L164" s="47" t="str">
        <f t="shared" si="36"/>
        <v/>
      </c>
      <c r="M164" s="48">
        <f t="shared" si="48"/>
        <v>0</v>
      </c>
      <c r="N164" s="46" t="str">
        <f t="shared" si="37"/>
        <v/>
      </c>
      <c r="O164" s="47" t="str">
        <f t="shared" si="38"/>
        <v/>
      </c>
      <c r="P164" s="47" t="str">
        <f t="shared" si="39"/>
        <v/>
      </c>
      <c r="Q164" s="48">
        <f t="shared" si="49"/>
        <v>0</v>
      </c>
      <c r="R164" s="2"/>
      <c r="AH164" s="57" t="str">
        <f>IF(G164&gt;1,IF($E$10&gt;0,100-(#REF!/(1+(AL164/#REF!)^#REF!)^#REF!+#REF!/(AL164-1))*100,100-(AL164*D$5+D$6)*100),"")</f>
        <v/>
      </c>
      <c r="AI164" s="21" t="str">
        <f t="shared" si="40"/>
        <v/>
      </c>
      <c r="AJ164" s="21" t="str">
        <f t="shared" si="41"/>
        <v/>
      </c>
      <c r="AK164" s="48">
        <f t="shared" si="42"/>
        <v>0</v>
      </c>
      <c r="AL164" s="58" t="str">
        <f t="shared" si="43"/>
        <v/>
      </c>
      <c r="AM164" s="59" t="str">
        <f t="shared" si="44"/>
        <v/>
      </c>
      <c r="AN164" s="59" t="str">
        <f t="shared" si="45"/>
        <v/>
      </c>
      <c r="AO164" s="60"/>
    </row>
    <row r="165" spans="3:41" x14ac:dyDescent="0.25">
      <c r="C165" s="82"/>
      <c r="D165" s="45"/>
      <c r="E165" s="83" t="str">
        <f t="shared" si="50"/>
        <v/>
      </c>
      <c r="F165" s="45"/>
      <c r="G165" s="45"/>
      <c r="H165" s="45"/>
      <c r="I165" s="46" t="str">
        <f t="shared" si="46"/>
        <v/>
      </c>
      <c r="J165" s="46" t="str">
        <f t="shared" si="47"/>
        <v/>
      </c>
      <c r="K165" s="47" t="str">
        <f t="shared" si="35"/>
        <v/>
      </c>
      <c r="L165" s="47" t="str">
        <f t="shared" si="36"/>
        <v/>
      </c>
      <c r="M165" s="48">
        <f t="shared" si="48"/>
        <v>0</v>
      </c>
      <c r="N165" s="46" t="str">
        <f t="shared" si="37"/>
        <v/>
      </c>
      <c r="O165" s="47" t="str">
        <f t="shared" si="38"/>
        <v/>
      </c>
      <c r="P165" s="47" t="str">
        <f t="shared" si="39"/>
        <v/>
      </c>
      <c r="Q165" s="48">
        <f t="shared" si="49"/>
        <v>0</v>
      </c>
      <c r="R165" s="2"/>
      <c r="AH165" s="57" t="str">
        <f>IF(G165&gt;1,IF($E$10&gt;0,100-(#REF!/(1+(AL165/#REF!)^#REF!)^#REF!+#REF!/(AL165-1))*100,100-(AL165*D$5+D$6)*100),"")</f>
        <v/>
      </c>
      <c r="AI165" s="21" t="str">
        <f t="shared" si="40"/>
        <v/>
      </c>
      <c r="AJ165" s="21" t="str">
        <f t="shared" si="41"/>
        <v/>
      </c>
      <c r="AK165" s="48">
        <f t="shared" si="42"/>
        <v>0</v>
      </c>
      <c r="AL165" s="58" t="str">
        <f t="shared" si="43"/>
        <v/>
      </c>
      <c r="AM165" s="59" t="str">
        <f t="shared" si="44"/>
        <v/>
      </c>
      <c r="AN165" s="59" t="str">
        <f t="shared" si="45"/>
        <v/>
      </c>
      <c r="AO165" s="60"/>
    </row>
    <row r="166" spans="3:41" x14ac:dyDescent="0.25">
      <c r="C166" s="82"/>
      <c r="D166" s="45"/>
      <c r="E166" s="83" t="str">
        <f t="shared" si="50"/>
        <v/>
      </c>
      <c r="F166" s="45"/>
      <c r="G166" s="45"/>
      <c r="H166" s="45"/>
      <c r="I166" s="46" t="str">
        <f t="shared" si="46"/>
        <v/>
      </c>
      <c r="J166" s="46" t="str">
        <f t="shared" si="47"/>
        <v/>
      </c>
      <c r="K166" s="47" t="str">
        <f t="shared" si="35"/>
        <v/>
      </c>
      <c r="L166" s="47" t="str">
        <f t="shared" si="36"/>
        <v/>
      </c>
      <c r="M166" s="48">
        <f t="shared" si="48"/>
        <v>0</v>
      </c>
      <c r="N166" s="46" t="str">
        <f t="shared" si="37"/>
        <v/>
      </c>
      <c r="O166" s="47" t="str">
        <f t="shared" si="38"/>
        <v/>
      </c>
      <c r="P166" s="47" t="str">
        <f t="shared" si="39"/>
        <v/>
      </c>
      <c r="Q166" s="48">
        <f t="shared" si="49"/>
        <v>0</v>
      </c>
      <c r="R166" s="2"/>
      <c r="AH166" s="57" t="str">
        <f>IF(G166&gt;1,IF($E$10&gt;0,100-(#REF!/(1+(AL166/#REF!)^#REF!)^#REF!+#REF!/(AL166-1))*100,100-(AL166*D$5+D$6)*100),"")</f>
        <v/>
      </c>
      <c r="AI166" s="21" t="str">
        <f t="shared" si="40"/>
        <v/>
      </c>
      <c r="AJ166" s="21" t="str">
        <f t="shared" si="41"/>
        <v/>
      </c>
      <c r="AK166" s="48">
        <f t="shared" si="42"/>
        <v>0</v>
      </c>
      <c r="AL166" s="58" t="str">
        <f t="shared" si="43"/>
        <v/>
      </c>
      <c r="AM166" s="59" t="str">
        <f t="shared" si="44"/>
        <v/>
      </c>
      <c r="AN166" s="59" t="str">
        <f t="shared" si="45"/>
        <v/>
      </c>
      <c r="AO166" s="60"/>
    </row>
    <row r="167" spans="3:41" x14ac:dyDescent="0.25">
      <c r="C167" s="82"/>
      <c r="D167" s="45"/>
      <c r="E167" s="83" t="str">
        <f t="shared" si="50"/>
        <v/>
      </c>
      <c r="F167" s="45"/>
      <c r="G167" s="45"/>
      <c r="H167" s="45"/>
      <c r="I167" s="46" t="str">
        <f t="shared" si="46"/>
        <v/>
      </c>
      <c r="J167" s="46" t="str">
        <f t="shared" si="47"/>
        <v/>
      </c>
      <c r="K167" s="47" t="str">
        <f t="shared" si="35"/>
        <v/>
      </c>
      <c r="L167" s="47" t="str">
        <f t="shared" si="36"/>
        <v/>
      </c>
      <c r="M167" s="48">
        <f t="shared" si="48"/>
        <v>0</v>
      </c>
      <c r="N167" s="46" t="str">
        <f t="shared" si="37"/>
        <v/>
      </c>
      <c r="O167" s="47" t="str">
        <f t="shared" si="38"/>
        <v/>
      </c>
      <c r="P167" s="47" t="str">
        <f t="shared" si="39"/>
        <v/>
      </c>
      <c r="Q167" s="48">
        <f t="shared" si="49"/>
        <v>0</v>
      </c>
      <c r="R167" s="2"/>
      <c r="AH167" s="57" t="str">
        <f>IF(G167&gt;1,IF($E$10&gt;0,100-(#REF!/(1+(AL167/#REF!)^#REF!)^#REF!+#REF!/(AL167-1))*100,100-(AL167*D$5+D$6)*100),"")</f>
        <v/>
      </c>
      <c r="AI167" s="21" t="str">
        <f t="shared" si="40"/>
        <v/>
      </c>
      <c r="AJ167" s="21" t="str">
        <f t="shared" si="41"/>
        <v/>
      </c>
      <c r="AK167" s="48">
        <f t="shared" si="42"/>
        <v>0</v>
      </c>
      <c r="AL167" s="58" t="str">
        <f t="shared" si="43"/>
        <v/>
      </c>
      <c r="AM167" s="59" t="str">
        <f t="shared" si="44"/>
        <v/>
      </c>
      <c r="AN167" s="59" t="str">
        <f t="shared" si="45"/>
        <v/>
      </c>
      <c r="AO167" s="60"/>
    </row>
    <row r="168" spans="3:41" x14ac:dyDescent="0.25">
      <c r="C168" s="82"/>
      <c r="D168" s="45"/>
      <c r="E168" s="83" t="str">
        <f t="shared" si="50"/>
        <v/>
      </c>
      <c r="F168" s="45"/>
      <c r="G168" s="45"/>
      <c r="H168" s="45"/>
      <c r="I168" s="46" t="str">
        <f t="shared" si="46"/>
        <v/>
      </c>
      <c r="J168" s="46" t="str">
        <f t="shared" si="47"/>
        <v/>
      </c>
      <c r="K168" s="47" t="str">
        <f t="shared" si="35"/>
        <v/>
      </c>
      <c r="L168" s="47" t="str">
        <f t="shared" si="36"/>
        <v/>
      </c>
      <c r="M168" s="48">
        <f t="shared" si="48"/>
        <v>0</v>
      </c>
      <c r="N168" s="46" t="str">
        <f t="shared" si="37"/>
        <v/>
      </c>
      <c r="O168" s="47" t="str">
        <f t="shared" si="38"/>
        <v/>
      </c>
      <c r="P168" s="47" t="str">
        <f t="shared" si="39"/>
        <v/>
      </c>
      <c r="Q168" s="48">
        <f t="shared" si="49"/>
        <v>0</v>
      </c>
      <c r="R168" s="2"/>
      <c r="AH168" s="57" t="str">
        <f>IF(G168&gt;1,IF($E$10&gt;0,100-(#REF!/(1+(AL168/#REF!)^#REF!)^#REF!+#REF!/(AL168-1))*100,100-(AL168*D$5+D$6)*100),"")</f>
        <v/>
      </c>
      <c r="AI168" s="21" t="str">
        <f t="shared" si="40"/>
        <v/>
      </c>
      <c r="AJ168" s="21" t="str">
        <f t="shared" si="41"/>
        <v/>
      </c>
      <c r="AK168" s="48">
        <f t="shared" si="42"/>
        <v>0</v>
      </c>
      <c r="AL168" s="58" t="str">
        <f t="shared" si="43"/>
        <v/>
      </c>
      <c r="AM168" s="59" t="str">
        <f t="shared" si="44"/>
        <v/>
      </c>
      <c r="AN168" s="59" t="str">
        <f t="shared" si="45"/>
        <v/>
      </c>
      <c r="AO168" s="60"/>
    </row>
    <row r="169" spans="3:41" x14ac:dyDescent="0.25">
      <c r="C169" s="82"/>
      <c r="D169" s="45"/>
      <c r="E169" s="83" t="str">
        <f t="shared" si="50"/>
        <v/>
      </c>
      <c r="F169" s="45"/>
      <c r="G169" s="45"/>
      <c r="H169" s="45"/>
      <c r="I169" s="46" t="str">
        <f t="shared" si="46"/>
        <v/>
      </c>
      <c r="J169" s="46" t="str">
        <f t="shared" si="47"/>
        <v/>
      </c>
      <c r="K169" s="47" t="str">
        <f t="shared" si="35"/>
        <v/>
      </c>
      <c r="L169" s="47" t="str">
        <f t="shared" si="36"/>
        <v/>
      </c>
      <c r="M169" s="48">
        <f t="shared" si="48"/>
        <v>0</v>
      </c>
      <c r="N169" s="46" t="str">
        <f t="shared" si="37"/>
        <v/>
      </c>
      <c r="O169" s="47" t="str">
        <f t="shared" si="38"/>
        <v/>
      </c>
      <c r="P169" s="47" t="str">
        <f t="shared" si="39"/>
        <v/>
      </c>
      <c r="Q169" s="48">
        <f t="shared" si="49"/>
        <v>0</v>
      </c>
      <c r="R169" s="2"/>
      <c r="AH169" s="57" t="str">
        <f>IF(G169&gt;1,IF($E$10&gt;0,100-(#REF!/(1+(AL169/#REF!)^#REF!)^#REF!+#REF!/(AL169-1))*100,100-(AL169*D$5+D$6)*100),"")</f>
        <v/>
      </c>
      <c r="AI169" s="21" t="str">
        <f t="shared" si="40"/>
        <v/>
      </c>
      <c r="AJ169" s="21" t="str">
        <f t="shared" si="41"/>
        <v/>
      </c>
      <c r="AK169" s="48">
        <f t="shared" si="42"/>
        <v>0</v>
      </c>
      <c r="AL169" s="58" t="str">
        <f t="shared" si="43"/>
        <v/>
      </c>
      <c r="AM169" s="59" t="str">
        <f t="shared" si="44"/>
        <v/>
      </c>
      <c r="AN169" s="59" t="str">
        <f t="shared" si="45"/>
        <v/>
      </c>
      <c r="AO169" s="60"/>
    </row>
    <row r="170" spans="3:41" x14ac:dyDescent="0.25">
      <c r="C170" s="82"/>
      <c r="D170" s="45"/>
      <c r="E170" s="83" t="str">
        <f t="shared" si="50"/>
        <v/>
      </c>
      <c r="F170" s="45"/>
      <c r="G170" s="45"/>
      <c r="H170" s="45"/>
      <c r="I170" s="46" t="str">
        <f t="shared" si="46"/>
        <v/>
      </c>
      <c r="J170" s="46" t="str">
        <f t="shared" si="47"/>
        <v/>
      </c>
      <c r="K170" s="47" t="str">
        <f t="shared" si="35"/>
        <v/>
      </c>
      <c r="L170" s="47" t="str">
        <f t="shared" si="36"/>
        <v/>
      </c>
      <c r="M170" s="48">
        <f t="shared" si="48"/>
        <v>0</v>
      </c>
      <c r="N170" s="46" t="str">
        <f t="shared" si="37"/>
        <v/>
      </c>
      <c r="O170" s="47" t="str">
        <f t="shared" si="38"/>
        <v/>
      </c>
      <c r="P170" s="47" t="str">
        <f t="shared" si="39"/>
        <v/>
      </c>
      <c r="Q170" s="48">
        <f t="shared" si="49"/>
        <v>0</v>
      </c>
      <c r="R170" s="2"/>
      <c r="AH170" s="57" t="str">
        <f>IF(G170&gt;1,IF($E$10&gt;0,100-(#REF!/(1+(AL170/#REF!)^#REF!)^#REF!+#REF!/(AL170-1))*100,100-(AL170*D$5+D$6)*100),"")</f>
        <v/>
      </c>
      <c r="AI170" s="21" t="str">
        <f t="shared" si="40"/>
        <v/>
      </c>
      <c r="AJ170" s="21" t="str">
        <f t="shared" si="41"/>
        <v/>
      </c>
      <c r="AK170" s="48">
        <f t="shared" si="42"/>
        <v>0</v>
      </c>
      <c r="AL170" s="58" t="str">
        <f t="shared" si="43"/>
        <v/>
      </c>
      <c r="AM170" s="59" t="str">
        <f t="shared" si="44"/>
        <v/>
      </c>
      <c r="AN170" s="59" t="str">
        <f t="shared" si="45"/>
        <v/>
      </c>
      <c r="AO170" s="60"/>
    </row>
    <row r="171" spans="3:41" x14ac:dyDescent="0.25">
      <c r="C171" s="82"/>
      <c r="D171" s="45"/>
      <c r="E171" s="83" t="str">
        <f t="shared" si="50"/>
        <v/>
      </c>
      <c r="F171" s="45"/>
      <c r="G171" s="45"/>
      <c r="H171" s="45"/>
      <c r="I171" s="46" t="str">
        <f t="shared" si="46"/>
        <v/>
      </c>
      <c r="J171" s="46" t="str">
        <f t="shared" si="47"/>
        <v/>
      </c>
      <c r="K171" s="47" t="str">
        <f t="shared" si="35"/>
        <v/>
      </c>
      <c r="L171" s="47" t="str">
        <f t="shared" si="36"/>
        <v/>
      </c>
      <c r="M171" s="48">
        <f t="shared" si="48"/>
        <v>0</v>
      </c>
      <c r="N171" s="46" t="str">
        <f t="shared" si="37"/>
        <v/>
      </c>
      <c r="O171" s="47" t="str">
        <f t="shared" si="38"/>
        <v/>
      </c>
      <c r="P171" s="47" t="str">
        <f t="shared" si="39"/>
        <v/>
      </c>
      <c r="Q171" s="48">
        <f t="shared" si="49"/>
        <v>0</v>
      </c>
      <c r="R171" s="2"/>
      <c r="AH171" s="57" t="str">
        <f>IF(G171&gt;1,IF($E$10&gt;0,100-(#REF!/(1+(AL171/#REF!)^#REF!)^#REF!+#REF!/(AL171-1))*100,100-(AL171*D$5+D$6)*100),"")</f>
        <v/>
      </c>
      <c r="AI171" s="21" t="str">
        <f t="shared" si="40"/>
        <v/>
      </c>
      <c r="AJ171" s="21" t="str">
        <f t="shared" si="41"/>
        <v/>
      </c>
      <c r="AK171" s="48">
        <f t="shared" si="42"/>
        <v>0</v>
      </c>
      <c r="AL171" s="58" t="str">
        <f t="shared" si="43"/>
        <v/>
      </c>
      <c r="AM171" s="59" t="str">
        <f t="shared" si="44"/>
        <v/>
      </c>
      <c r="AN171" s="59" t="str">
        <f t="shared" si="45"/>
        <v/>
      </c>
      <c r="AO171" s="60"/>
    </row>
    <row r="172" spans="3:41" x14ac:dyDescent="0.25">
      <c r="C172" s="82"/>
      <c r="D172" s="45"/>
      <c r="E172" s="83" t="str">
        <f t="shared" si="50"/>
        <v/>
      </c>
      <c r="F172" s="45"/>
      <c r="G172" s="45"/>
      <c r="H172" s="45"/>
      <c r="I172" s="46" t="str">
        <f t="shared" si="46"/>
        <v/>
      </c>
      <c r="J172" s="46" t="str">
        <f t="shared" si="47"/>
        <v/>
      </c>
      <c r="K172" s="47" t="str">
        <f t="shared" si="35"/>
        <v/>
      </c>
      <c r="L172" s="47" t="str">
        <f t="shared" si="36"/>
        <v/>
      </c>
      <c r="M172" s="48">
        <f t="shared" si="48"/>
        <v>0</v>
      </c>
      <c r="N172" s="46" t="str">
        <f t="shared" si="37"/>
        <v/>
      </c>
      <c r="O172" s="47" t="str">
        <f t="shared" si="38"/>
        <v/>
      </c>
      <c r="P172" s="47" t="str">
        <f t="shared" si="39"/>
        <v/>
      </c>
      <c r="Q172" s="48">
        <f t="shared" si="49"/>
        <v>0</v>
      </c>
      <c r="R172" s="2"/>
      <c r="AH172" s="57" t="str">
        <f>IF(G172&gt;1,IF($E$10&gt;0,100-(#REF!/(1+(AL172/#REF!)^#REF!)^#REF!+#REF!/(AL172-1))*100,100-(AL172*D$5+D$6)*100),"")</f>
        <v/>
      </c>
      <c r="AI172" s="21" t="str">
        <f t="shared" si="40"/>
        <v/>
      </c>
      <c r="AJ172" s="21" t="str">
        <f t="shared" si="41"/>
        <v/>
      </c>
      <c r="AK172" s="48">
        <f t="shared" si="42"/>
        <v>0</v>
      </c>
      <c r="AL172" s="58" t="str">
        <f t="shared" si="43"/>
        <v/>
      </c>
      <c r="AM172" s="59" t="str">
        <f t="shared" si="44"/>
        <v/>
      </c>
      <c r="AN172" s="59" t="str">
        <f t="shared" si="45"/>
        <v/>
      </c>
      <c r="AO172" s="60"/>
    </row>
    <row r="173" spans="3:41" x14ac:dyDescent="0.25">
      <c r="C173" s="82"/>
      <c r="D173" s="45"/>
      <c r="E173" s="83" t="str">
        <f t="shared" si="50"/>
        <v/>
      </c>
      <c r="F173" s="45"/>
      <c r="G173" s="45"/>
      <c r="H173" s="45"/>
      <c r="I173" s="46" t="str">
        <f t="shared" si="46"/>
        <v/>
      </c>
      <c r="J173" s="46" t="str">
        <f t="shared" si="47"/>
        <v/>
      </c>
      <c r="K173" s="47" t="str">
        <f t="shared" si="35"/>
        <v/>
      </c>
      <c r="L173" s="47" t="str">
        <f t="shared" si="36"/>
        <v/>
      </c>
      <c r="M173" s="48">
        <f t="shared" si="48"/>
        <v>0</v>
      </c>
      <c r="N173" s="46" t="str">
        <f t="shared" si="37"/>
        <v/>
      </c>
      <c r="O173" s="47" t="str">
        <f t="shared" si="38"/>
        <v/>
      </c>
      <c r="P173" s="47" t="str">
        <f t="shared" si="39"/>
        <v/>
      </c>
      <c r="Q173" s="48">
        <f t="shared" si="49"/>
        <v>0</v>
      </c>
      <c r="R173" s="2"/>
      <c r="AH173" s="57" t="str">
        <f>IF(G173&gt;1,IF($E$10&gt;0,100-(#REF!/(1+(AL173/#REF!)^#REF!)^#REF!+#REF!/(AL173-1))*100,100-(AL173*D$5+D$6)*100),"")</f>
        <v/>
      </c>
      <c r="AI173" s="21" t="str">
        <f t="shared" si="40"/>
        <v/>
      </c>
      <c r="AJ173" s="21" t="str">
        <f t="shared" si="41"/>
        <v/>
      </c>
      <c r="AK173" s="48">
        <f t="shared" si="42"/>
        <v>0</v>
      </c>
      <c r="AL173" s="58" t="str">
        <f t="shared" si="43"/>
        <v/>
      </c>
      <c r="AM173" s="59" t="str">
        <f t="shared" si="44"/>
        <v/>
      </c>
      <c r="AN173" s="59" t="str">
        <f t="shared" si="45"/>
        <v/>
      </c>
      <c r="AO173" s="60"/>
    </row>
    <row r="174" spans="3:41" x14ac:dyDescent="0.25">
      <c r="C174" s="82"/>
      <c r="D174" s="45"/>
      <c r="E174" s="83" t="str">
        <f t="shared" si="50"/>
        <v/>
      </c>
      <c r="F174" s="45"/>
      <c r="G174" s="45"/>
      <c r="H174" s="45"/>
      <c r="I174" s="46" t="str">
        <f t="shared" si="46"/>
        <v/>
      </c>
      <c r="J174" s="46" t="str">
        <f t="shared" si="47"/>
        <v/>
      </c>
      <c r="K174" s="47" t="str">
        <f t="shared" si="35"/>
        <v/>
      </c>
      <c r="L174" s="47" t="str">
        <f t="shared" si="36"/>
        <v/>
      </c>
      <c r="M174" s="48">
        <f t="shared" si="48"/>
        <v>0</v>
      </c>
      <c r="N174" s="46" t="str">
        <f t="shared" si="37"/>
        <v/>
      </c>
      <c r="O174" s="47" t="str">
        <f t="shared" si="38"/>
        <v/>
      </c>
      <c r="P174" s="47" t="str">
        <f t="shared" si="39"/>
        <v/>
      </c>
      <c r="Q174" s="48">
        <f t="shared" si="49"/>
        <v>0</v>
      </c>
      <c r="R174" s="2"/>
      <c r="AH174" s="57" t="str">
        <f>IF(G174&gt;1,IF($E$10&gt;0,100-(#REF!/(1+(AL174/#REF!)^#REF!)^#REF!+#REF!/(AL174-1))*100,100-(AL174*D$5+D$6)*100),"")</f>
        <v/>
      </c>
      <c r="AI174" s="21" t="str">
        <f t="shared" si="40"/>
        <v/>
      </c>
      <c r="AJ174" s="21" t="str">
        <f t="shared" si="41"/>
        <v/>
      </c>
      <c r="AK174" s="48">
        <f t="shared" si="42"/>
        <v>0</v>
      </c>
      <c r="AL174" s="58" t="str">
        <f t="shared" si="43"/>
        <v/>
      </c>
      <c r="AM174" s="59" t="str">
        <f t="shared" si="44"/>
        <v/>
      </c>
      <c r="AN174" s="59" t="str">
        <f t="shared" si="45"/>
        <v/>
      </c>
      <c r="AO174" s="60"/>
    </row>
    <row r="175" spans="3:41" x14ac:dyDescent="0.25">
      <c r="C175" s="82"/>
      <c r="D175" s="45"/>
      <c r="E175" s="83" t="str">
        <f t="shared" si="50"/>
        <v/>
      </c>
      <c r="F175" s="45"/>
      <c r="G175" s="45"/>
      <c r="H175" s="45"/>
      <c r="I175" s="46" t="str">
        <f t="shared" si="46"/>
        <v/>
      </c>
      <c r="J175" s="46" t="str">
        <f t="shared" si="47"/>
        <v/>
      </c>
      <c r="K175" s="47" t="str">
        <f t="shared" si="35"/>
        <v/>
      </c>
      <c r="L175" s="47" t="str">
        <f t="shared" si="36"/>
        <v/>
      </c>
      <c r="M175" s="48">
        <f t="shared" si="48"/>
        <v>0</v>
      </c>
      <c r="N175" s="46" t="str">
        <f t="shared" si="37"/>
        <v/>
      </c>
      <c r="O175" s="47" t="str">
        <f t="shared" si="38"/>
        <v/>
      </c>
      <c r="P175" s="47" t="str">
        <f t="shared" si="39"/>
        <v/>
      </c>
      <c r="Q175" s="48">
        <f t="shared" si="49"/>
        <v>0</v>
      </c>
      <c r="R175" s="2"/>
      <c r="AH175" s="57" t="str">
        <f>IF(G175&gt;1,IF($E$10&gt;0,100-(#REF!/(1+(AL175/#REF!)^#REF!)^#REF!+#REF!/(AL175-1))*100,100-(AL175*D$5+D$6)*100),"")</f>
        <v/>
      </c>
      <c r="AI175" s="21" t="str">
        <f t="shared" si="40"/>
        <v/>
      </c>
      <c r="AJ175" s="21" t="str">
        <f t="shared" si="41"/>
        <v/>
      </c>
      <c r="AK175" s="48">
        <f t="shared" si="42"/>
        <v>0</v>
      </c>
      <c r="AL175" s="58" t="str">
        <f t="shared" si="43"/>
        <v/>
      </c>
      <c r="AM175" s="59" t="str">
        <f t="shared" si="44"/>
        <v/>
      </c>
      <c r="AN175" s="59" t="str">
        <f t="shared" si="45"/>
        <v/>
      </c>
      <c r="AO175" s="60"/>
    </row>
    <row r="176" spans="3:41" x14ac:dyDescent="0.25">
      <c r="C176" s="82"/>
      <c r="D176" s="45"/>
      <c r="E176" s="83" t="str">
        <f t="shared" si="50"/>
        <v/>
      </c>
      <c r="F176" s="45"/>
      <c r="G176" s="45"/>
      <c r="H176" s="45"/>
      <c r="I176" s="46" t="str">
        <f t="shared" si="46"/>
        <v/>
      </c>
      <c r="J176" s="46" t="str">
        <f t="shared" si="47"/>
        <v/>
      </c>
      <c r="K176" s="47" t="str">
        <f t="shared" si="35"/>
        <v/>
      </c>
      <c r="L176" s="47" t="str">
        <f t="shared" si="36"/>
        <v/>
      </c>
      <c r="M176" s="48">
        <f t="shared" si="48"/>
        <v>0</v>
      </c>
      <c r="N176" s="46" t="str">
        <f t="shared" si="37"/>
        <v/>
      </c>
      <c r="O176" s="47" t="str">
        <f t="shared" si="38"/>
        <v/>
      </c>
      <c r="P176" s="47" t="str">
        <f t="shared" si="39"/>
        <v/>
      </c>
      <c r="Q176" s="48">
        <f t="shared" si="49"/>
        <v>0</v>
      </c>
      <c r="R176" s="2"/>
      <c r="AH176" s="57" t="str">
        <f>IF(G176&gt;1,IF($E$10&gt;0,100-(#REF!/(1+(AL176/#REF!)^#REF!)^#REF!+#REF!/(AL176-1))*100,100-(AL176*D$5+D$6)*100),"")</f>
        <v/>
      </c>
      <c r="AI176" s="21" t="str">
        <f t="shared" si="40"/>
        <v/>
      </c>
      <c r="AJ176" s="21" t="str">
        <f t="shared" si="41"/>
        <v/>
      </c>
      <c r="AK176" s="48">
        <f t="shared" si="42"/>
        <v>0</v>
      </c>
      <c r="AL176" s="58" t="str">
        <f t="shared" si="43"/>
        <v/>
      </c>
      <c r="AM176" s="59" t="str">
        <f t="shared" si="44"/>
        <v/>
      </c>
      <c r="AN176" s="59" t="str">
        <f t="shared" si="45"/>
        <v/>
      </c>
      <c r="AO176" s="60"/>
    </row>
    <row r="177" spans="3:41" x14ac:dyDescent="0.25">
      <c r="C177" s="82"/>
      <c r="D177" s="45"/>
      <c r="E177" s="83" t="str">
        <f t="shared" si="50"/>
        <v/>
      </c>
      <c r="F177" s="45"/>
      <c r="G177" s="45"/>
      <c r="H177" s="45"/>
      <c r="I177" s="46" t="str">
        <f t="shared" si="46"/>
        <v/>
      </c>
      <c r="J177" s="46" t="str">
        <f t="shared" si="47"/>
        <v/>
      </c>
      <c r="K177" s="47" t="str">
        <f t="shared" si="35"/>
        <v/>
      </c>
      <c r="L177" s="47" t="str">
        <f t="shared" si="36"/>
        <v/>
      </c>
      <c r="M177" s="48">
        <f t="shared" si="48"/>
        <v>0</v>
      </c>
      <c r="N177" s="46" t="str">
        <f t="shared" si="37"/>
        <v/>
      </c>
      <c r="O177" s="47" t="str">
        <f t="shared" si="38"/>
        <v/>
      </c>
      <c r="P177" s="47" t="str">
        <f t="shared" si="39"/>
        <v/>
      </c>
      <c r="Q177" s="48">
        <f t="shared" si="49"/>
        <v>0</v>
      </c>
      <c r="R177" s="2"/>
      <c r="AH177" s="57" t="str">
        <f>IF(G177&gt;1,IF($E$10&gt;0,100-(#REF!/(1+(AL177/#REF!)^#REF!)^#REF!+#REF!/(AL177-1))*100,100-(AL177*D$5+D$6)*100),"")</f>
        <v/>
      </c>
      <c r="AI177" s="21" t="str">
        <f t="shared" si="40"/>
        <v/>
      </c>
      <c r="AJ177" s="21" t="str">
        <f t="shared" si="41"/>
        <v/>
      </c>
      <c r="AK177" s="48">
        <f t="shared" si="42"/>
        <v>0</v>
      </c>
      <c r="AL177" s="58" t="str">
        <f t="shared" si="43"/>
        <v/>
      </c>
      <c r="AM177" s="59" t="str">
        <f t="shared" si="44"/>
        <v/>
      </c>
      <c r="AN177" s="59" t="str">
        <f t="shared" si="45"/>
        <v/>
      </c>
      <c r="AO177" s="60"/>
    </row>
    <row r="178" spans="3:41" x14ac:dyDescent="0.25">
      <c r="C178" s="82"/>
      <c r="D178" s="45"/>
      <c r="E178" s="83" t="str">
        <f t="shared" si="50"/>
        <v/>
      </c>
      <c r="F178" s="45"/>
      <c r="G178" s="45"/>
      <c r="H178" s="45"/>
      <c r="I178" s="46" t="str">
        <f t="shared" si="46"/>
        <v/>
      </c>
      <c r="J178" s="46" t="str">
        <f t="shared" si="47"/>
        <v/>
      </c>
      <c r="K178" s="47" t="str">
        <f t="shared" si="35"/>
        <v/>
      </c>
      <c r="L178" s="47" t="str">
        <f t="shared" si="36"/>
        <v/>
      </c>
      <c r="M178" s="48">
        <f t="shared" si="48"/>
        <v>0</v>
      </c>
      <c r="N178" s="46" t="str">
        <f t="shared" si="37"/>
        <v/>
      </c>
      <c r="O178" s="47" t="str">
        <f t="shared" si="38"/>
        <v/>
      </c>
      <c r="P178" s="47" t="str">
        <f t="shared" si="39"/>
        <v/>
      </c>
      <c r="Q178" s="48">
        <f t="shared" si="49"/>
        <v>0</v>
      </c>
      <c r="R178" s="2"/>
      <c r="AH178" s="57" t="str">
        <f>IF(G178&gt;1,IF($E$10&gt;0,100-(#REF!/(1+(AL178/#REF!)^#REF!)^#REF!+#REF!/(AL178-1))*100,100-(AL178*D$5+D$6)*100),"")</f>
        <v/>
      </c>
      <c r="AI178" s="21" t="str">
        <f t="shared" si="40"/>
        <v/>
      </c>
      <c r="AJ178" s="21" t="str">
        <f t="shared" si="41"/>
        <v/>
      </c>
      <c r="AK178" s="48">
        <f t="shared" si="42"/>
        <v>0</v>
      </c>
      <c r="AL178" s="58" t="str">
        <f t="shared" si="43"/>
        <v/>
      </c>
      <c r="AM178" s="59" t="str">
        <f t="shared" si="44"/>
        <v/>
      </c>
      <c r="AN178" s="59" t="str">
        <f t="shared" si="45"/>
        <v/>
      </c>
      <c r="AO178" s="60"/>
    </row>
    <row r="179" spans="3:41" x14ac:dyDescent="0.25">
      <c r="C179" s="82"/>
      <c r="D179" s="45"/>
      <c r="E179" s="83" t="str">
        <f t="shared" si="50"/>
        <v/>
      </c>
      <c r="F179" s="45"/>
      <c r="G179" s="45"/>
      <c r="H179" s="45"/>
      <c r="I179" s="46" t="str">
        <f t="shared" si="46"/>
        <v/>
      </c>
      <c r="J179" s="46" t="str">
        <f t="shared" si="47"/>
        <v/>
      </c>
      <c r="K179" s="47" t="str">
        <f t="shared" si="35"/>
        <v/>
      </c>
      <c r="L179" s="47" t="str">
        <f t="shared" si="36"/>
        <v/>
      </c>
      <c r="M179" s="48">
        <f t="shared" si="48"/>
        <v>0</v>
      </c>
      <c r="N179" s="46" t="str">
        <f t="shared" si="37"/>
        <v/>
      </c>
      <c r="O179" s="47" t="str">
        <f t="shared" si="38"/>
        <v/>
      </c>
      <c r="P179" s="47" t="str">
        <f t="shared" si="39"/>
        <v/>
      </c>
      <c r="Q179" s="48">
        <f t="shared" si="49"/>
        <v>0</v>
      </c>
      <c r="R179" s="2"/>
      <c r="AH179" s="57" t="str">
        <f>IF(G179&gt;1,IF($E$10&gt;0,100-(#REF!/(1+(AL179/#REF!)^#REF!)^#REF!+#REF!/(AL179-1))*100,100-(AL179*D$5+D$6)*100),"")</f>
        <v/>
      </c>
      <c r="AI179" s="21" t="str">
        <f t="shared" si="40"/>
        <v/>
      </c>
      <c r="AJ179" s="21" t="str">
        <f t="shared" si="41"/>
        <v/>
      </c>
      <c r="AK179" s="48">
        <f t="shared" si="42"/>
        <v>0</v>
      </c>
      <c r="AL179" s="58" t="str">
        <f t="shared" si="43"/>
        <v/>
      </c>
      <c r="AM179" s="59" t="str">
        <f t="shared" si="44"/>
        <v/>
      </c>
      <c r="AN179" s="59" t="str">
        <f t="shared" si="45"/>
        <v/>
      </c>
      <c r="AO179" s="60"/>
    </row>
    <row r="180" spans="3:41" x14ac:dyDescent="0.25">
      <c r="C180" s="82"/>
      <c r="D180" s="45"/>
      <c r="E180" s="83" t="str">
        <f t="shared" si="50"/>
        <v/>
      </c>
      <c r="F180" s="45"/>
      <c r="G180" s="45"/>
      <c r="H180" s="45"/>
      <c r="I180" s="46" t="str">
        <f t="shared" si="46"/>
        <v/>
      </c>
      <c r="J180" s="46" t="str">
        <f t="shared" si="47"/>
        <v/>
      </c>
      <c r="K180" s="47" t="str">
        <f t="shared" si="35"/>
        <v/>
      </c>
      <c r="L180" s="47" t="str">
        <f t="shared" si="36"/>
        <v/>
      </c>
      <c r="M180" s="48">
        <f t="shared" si="48"/>
        <v>0</v>
      </c>
      <c r="N180" s="46" t="str">
        <f t="shared" si="37"/>
        <v/>
      </c>
      <c r="O180" s="47" t="str">
        <f t="shared" si="38"/>
        <v/>
      </c>
      <c r="P180" s="47" t="str">
        <f t="shared" si="39"/>
        <v/>
      </c>
      <c r="Q180" s="48">
        <f t="shared" si="49"/>
        <v>0</v>
      </c>
      <c r="R180" s="2"/>
      <c r="AH180" s="57" t="str">
        <f>IF(G180&gt;1,IF($E$10&gt;0,100-(#REF!/(1+(AL180/#REF!)^#REF!)^#REF!+#REF!/(AL180-1))*100,100-(AL180*D$5+D$6)*100),"")</f>
        <v/>
      </c>
      <c r="AI180" s="21" t="str">
        <f t="shared" si="40"/>
        <v/>
      </c>
      <c r="AJ180" s="21" t="str">
        <f t="shared" si="41"/>
        <v/>
      </c>
      <c r="AK180" s="48">
        <f t="shared" si="42"/>
        <v>0</v>
      </c>
      <c r="AL180" s="58" t="str">
        <f t="shared" si="43"/>
        <v/>
      </c>
      <c r="AM180" s="59" t="str">
        <f t="shared" si="44"/>
        <v/>
      </c>
      <c r="AN180" s="59" t="str">
        <f t="shared" si="45"/>
        <v/>
      </c>
      <c r="AO180" s="60"/>
    </row>
    <row r="181" spans="3:41" x14ac:dyDescent="0.25">
      <c r="C181" s="82"/>
      <c r="D181" s="45"/>
      <c r="E181" s="83" t="str">
        <f t="shared" si="50"/>
        <v/>
      </c>
      <c r="F181" s="45"/>
      <c r="G181" s="45"/>
      <c r="H181" s="45"/>
      <c r="I181" s="46" t="str">
        <f t="shared" si="46"/>
        <v/>
      </c>
      <c r="J181" s="46" t="str">
        <f t="shared" si="47"/>
        <v/>
      </c>
      <c r="K181" s="47" t="str">
        <f t="shared" si="35"/>
        <v/>
      </c>
      <c r="L181" s="47" t="str">
        <f t="shared" si="36"/>
        <v/>
      </c>
      <c r="M181" s="48">
        <f t="shared" si="48"/>
        <v>0</v>
      </c>
      <c r="N181" s="46" t="str">
        <f t="shared" si="37"/>
        <v/>
      </c>
      <c r="O181" s="47" t="str">
        <f t="shared" si="38"/>
        <v/>
      </c>
      <c r="P181" s="47" t="str">
        <f t="shared" si="39"/>
        <v/>
      </c>
      <c r="Q181" s="48">
        <f t="shared" si="49"/>
        <v>0</v>
      </c>
      <c r="R181" s="2"/>
      <c r="AH181" s="57" t="str">
        <f>IF(G181&gt;1,IF($E$10&gt;0,100-(#REF!/(1+(AL181/#REF!)^#REF!)^#REF!+#REF!/(AL181-1))*100,100-(AL181*D$5+D$6)*100),"")</f>
        <v/>
      </c>
      <c r="AI181" s="21" t="str">
        <f t="shared" si="40"/>
        <v/>
      </c>
      <c r="AJ181" s="21" t="str">
        <f t="shared" si="41"/>
        <v/>
      </c>
      <c r="AK181" s="48">
        <f t="shared" si="42"/>
        <v>0</v>
      </c>
      <c r="AL181" s="58" t="str">
        <f t="shared" si="43"/>
        <v/>
      </c>
      <c r="AM181" s="59" t="str">
        <f t="shared" si="44"/>
        <v/>
      </c>
      <c r="AN181" s="59" t="str">
        <f t="shared" si="45"/>
        <v/>
      </c>
      <c r="AO181" s="60"/>
    </row>
    <row r="182" spans="3:41" x14ac:dyDescent="0.25">
      <c r="C182" s="82"/>
      <c r="D182" s="45"/>
      <c r="E182" s="83" t="str">
        <f t="shared" si="50"/>
        <v/>
      </c>
      <c r="F182" s="45"/>
      <c r="G182" s="45"/>
      <c r="H182" s="45"/>
      <c r="I182" s="46" t="str">
        <f t="shared" si="46"/>
        <v/>
      </c>
      <c r="J182" s="46" t="str">
        <f t="shared" si="47"/>
        <v/>
      </c>
      <c r="K182" s="47" t="str">
        <f t="shared" si="35"/>
        <v/>
      </c>
      <c r="L182" s="47" t="str">
        <f t="shared" si="36"/>
        <v/>
      </c>
      <c r="M182" s="48">
        <f t="shared" si="48"/>
        <v>0</v>
      </c>
      <c r="N182" s="46" t="str">
        <f t="shared" si="37"/>
        <v/>
      </c>
      <c r="O182" s="47" t="str">
        <f t="shared" si="38"/>
        <v/>
      </c>
      <c r="P182" s="47" t="str">
        <f t="shared" si="39"/>
        <v/>
      </c>
      <c r="Q182" s="48">
        <f t="shared" si="49"/>
        <v>0</v>
      </c>
      <c r="R182" s="2"/>
      <c r="AH182" s="57" t="str">
        <f>IF(G182&gt;1,IF($E$10&gt;0,100-(#REF!/(1+(AL182/#REF!)^#REF!)^#REF!+#REF!/(AL182-1))*100,100-(AL182*D$5+D$6)*100),"")</f>
        <v/>
      </c>
      <c r="AI182" s="21" t="str">
        <f t="shared" si="40"/>
        <v/>
      </c>
      <c r="AJ182" s="21" t="str">
        <f t="shared" si="41"/>
        <v/>
      </c>
      <c r="AK182" s="48">
        <f t="shared" si="42"/>
        <v>0</v>
      </c>
      <c r="AL182" s="58" t="str">
        <f t="shared" si="43"/>
        <v/>
      </c>
      <c r="AM182" s="59" t="str">
        <f t="shared" si="44"/>
        <v/>
      </c>
      <c r="AN182" s="59" t="str">
        <f t="shared" si="45"/>
        <v/>
      </c>
      <c r="AO182" s="60"/>
    </row>
    <row r="183" spans="3:41" x14ac:dyDescent="0.25">
      <c r="C183" s="82"/>
      <c r="D183" s="45"/>
      <c r="E183" s="83" t="str">
        <f t="shared" si="50"/>
        <v/>
      </c>
      <c r="F183" s="45"/>
      <c r="G183" s="45"/>
      <c r="H183" s="45"/>
      <c r="I183" s="46" t="str">
        <f t="shared" si="46"/>
        <v/>
      </c>
      <c r="J183" s="46" t="str">
        <f t="shared" si="47"/>
        <v/>
      </c>
      <c r="K183" s="47" t="str">
        <f t="shared" si="35"/>
        <v/>
      </c>
      <c r="L183" s="47" t="str">
        <f t="shared" si="36"/>
        <v/>
      </c>
      <c r="M183" s="48">
        <f t="shared" si="48"/>
        <v>0</v>
      </c>
      <c r="N183" s="46" t="str">
        <f t="shared" si="37"/>
        <v/>
      </c>
      <c r="O183" s="47" t="str">
        <f t="shared" si="38"/>
        <v/>
      </c>
      <c r="P183" s="47" t="str">
        <f t="shared" si="39"/>
        <v/>
      </c>
      <c r="Q183" s="48">
        <f t="shared" si="49"/>
        <v>0</v>
      </c>
      <c r="R183" s="2"/>
      <c r="AH183" s="57" t="str">
        <f>IF(G183&gt;1,IF($E$10&gt;0,100-(#REF!/(1+(AL183/#REF!)^#REF!)^#REF!+#REF!/(AL183-1))*100,100-(AL183*D$5+D$6)*100),"")</f>
        <v/>
      </c>
      <c r="AI183" s="21" t="str">
        <f t="shared" si="40"/>
        <v/>
      </c>
      <c r="AJ183" s="21" t="str">
        <f t="shared" si="41"/>
        <v/>
      </c>
      <c r="AK183" s="48">
        <f t="shared" si="42"/>
        <v>0</v>
      </c>
      <c r="AL183" s="58" t="str">
        <f t="shared" si="43"/>
        <v/>
      </c>
      <c r="AM183" s="59" t="str">
        <f t="shared" si="44"/>
        <v/>
      </c>
      <c r="AN183" s="59" t="str">
        <f t="shared" si="45"/>
        <v/>
      </c>
      <c r="AO183" s="60"/>
    </row>
    <row r="184" spans="3:41" x14ac:dyDescent="0.25">
      <c r="C184" s="82"/>
      <c r="D184" s="45"/>
      <c r="E184" s="83" t="str">
        <f t="shared" si="50"/>
        <v/>
      </c>
      <c r="F184" s="45"/>
      <c r="G184" s="45"/>
      <c r="H184" s="45"/>
      <c r="I184" s="46" t="str">
        <f t="shared" si="46"/>
        <v/>
      </c>
      <c r="J184" s="46" t="str">
        <f t="shared" si="47"/>
        <v/>
      </c>
      <c r="K184" s="47" t="str">
        <f t="shared" si="35"/>
        <v/>
      </c>
      <c r="L184" s="47" t="str">
        <f t="shared" si="36"/>
        <v/>
      </c>
      <c r="M184" s="48">
        <f t="shared" si="48"/>
        <v>0</v>
      </c>
      <c r="N184" s="46" t="str">
        <f t="shared" si="37"/>
        <v/>
      </c>
      <c r="O184" s="47" t="str">
        <f t="shared" si="38"/>
        <v/>
      </c>
      <c r="P184" s="47" t="str">
        <f t="shared" si="39"/>
        <v/>
      </c>
      <c r="Q184" s="48">
        <f t="shared" si="49"/>
        <v>0</v>
      </c>
      <c r="R184" s="2"/>
      <c r="AH184" s="57" t="str">
        <f>IF(G184&gt;1,IF($E$10&gt;0,100-(#REF!/(1+(AL184/#REF!)^#REF!)^#REF!+#REF!/(AL184-1))*100,100-(AL184*D$5+D$6)*100),"")</f>
        <v/>
      </c>
      <c r="AI184" s="21" t="str">
        <f t="shared" si="40"/>
        <v/>
      </c>
      <c r="AJ184" s="21" t="str">
        <f t="shared" si="41"/>
        <v/>
      </c>
      <c r="AK184" s="48">
        <f t="shared" si="42"/>
        <v>0</v>
      </c>
      <c r="AL184" s="58" t="str">
        <f t="shared" si="43"/>
        <v/>
      </c>
      <c r="AM184" s="59" t="str">
        <f t="shared" si="44"/>
        <v/>
      </c>
      <c r="AN184" s="59" t="str">
        <f t="shared" si="45"/>
        <v/>
      </c>
      <c r="AO184" s="60"/>
    </row>
    <row r="185" spans="3:41" x14ac:dyDescent="0.25">
      <c r="C185" s="82"/>
      <c r="D185" s="45"/>
      <c r="E185" s="83" t="str">
        <f t="shared" si="50"/>
        <v/>
      </c>
      <c r="F185" s="45"/>
      <c r="G185" s="45"/>
      <c r="H185" s="45"/>
      <c r="I185" s="46" t="str">
        <f t="shared" si="46"/>
        <v/>
      </c>
      <c r="J185" s="46" t="str">
        <f t="shared" si="47"/>
        <v/>
      </c>
      <c r="K185" s="47" t="str">
        <f t="shared" si="35"/>
        <v/>
      </c>
      <c r="L185" s="47" t="str">
        <f t="shared" si="36"/>
        <v/>
      </c>
      <c r="M185" s="48">
        <f t="shared" si="48"/>
        <v>0</v>
      </c>
      <c r="N185" s="46" t="str">
        <f t="shared" si="37"/>
        <v/>
      </c>
      <c r="O185" s="47" t="str">
        <f t="shared" si="38"/>
        <v/>
      </c>
      <c r="P185" s="47" t="str">
        <f t="shared" si="39"/>
        <v/>
      </c>
      <c r="Q185" s="48">
        <f t="shared" si="49"/>
        <v>0</v>
      </c>
      <c r="R185" s="2"/>
      <c r="AH185" s="57" t="str">
        <f>IF(G185&gt;1,IF($E$10&gt;0,100-(#REF!/(1+(AL185/#REF!)^#REF!)^#REF!+#REF!/(AL185-1))*100,100-(AL185*D$5+D$6)*100),"")</f>
        <v/>
      </c>
      <c r="AI185" s="21" t="str">
        <f t="shared" si="40"/>
        <v/>
      </c>
      <c r="AJ185" s="21" t="str">
        <f t="shared" si="41"/>
        <v/>
      </c>
      <c r="AK185" s="48">
        <f t="shared" si="42"/>
        <v>0</v>
      </c>
      <c r="AL185" s="58" t="str">
        <f t="shared" si="43"/>
        <v/>
      </c>
      <c r="AM185" s="59" t="str">
        <f t="shared" si="44"/>
        <v/>
      </c>
      <c r="AN185" s="59" t="str">
        <f t="shared" si="45"/>
        <v/>
      </c>
      <c r="AO185" s="60"/>
    </row>
    <row r="186" spans="3:41" x14ac:dyDescent="0.25">
      <c r="C186" s="82"/>
      <c r="D186" s="45"/>
      <c r="E186" s="83" t="str">
        <f t="shared" si="50"/>
        <v/>
      </c>
      <c r="F186" s="45"/>
      <c r="G186" s="45"/>
      <c r="H186" s="45"/>
      <c r="I186" s="46" t="str">
        <f t="shared" si="46"/>
        <v/>
      </c>
      <c r="J186" s="46" t="str">
        <f t="shared" si="47"/>
        <v/>
      </c>
      <c r="K186" s="47" t="str">
        <f t="shared" si="35"/>
        <v/>
      </c>
      <c r="L186" s="47" t="str">
        <f t="shared" si="36"/>
        <v/>
      </c>
      <c r="M186" s="48">
        <f t="shared" si="48"/>
        <v>0</v>
      </c>
      <c r="N186" s="46" t="str">
        <f t="shared" si="37"/>
        <v/>
      </c>
      <c r="O186" s="47" t="str">
        <f t="shared" si="38"/>
        <v/>
      </c>
      <c r="P186" s="47" t="str">
        <f t="shared" si="39"/>
        <v/>
      </c>
      <c r="Q186" s="48">
        <f t="shared" si="49"/>
        <v>0</v>
      </c>
      <c r="R186" s="2"/>
      <c r="AH186" s="57" t="str">
        <f>IF(G186&gt;1,IF($E$10&gt;0,100-(#REF!/(1+(AL186/#REF!)^#REF!)^#REF!+#REF!/(AL186-1))*100,100-(AL186*D$5+D$6)*100),"")</f>
        <v/>
      </c>
      <c r="AI186" s="21" t="str">
        <f t="shared" si="40"/>
        <v/>
      </c>
      <c r="AJ186" s="21" t="str">
        <f t="shared" si="41"/>
        <v/>
      </c>
      <c r="AK186" s="48">
        <f t="shared" si="42"/>
        <v>0</v>
      </c>
      <c r="AL186" s="58" t="str">
        <f t="shared" si="43"/>
        <v/>
      </c>
      <c r="AM186" s="59" t="str">
        <f t="shared" si="44"/>
        <v/>
      </c>
      <c r="AN186" s="59" t="str">
        <f t="shared" si="45"/>
        <v/>
      </c>
      <c r="AO186" s="60"/>
    </row>
    <row r="187" spans="3:41" x14ac:dyDescent="0.25">
      <c r="C187" s="82"/>
      <c r="D187" s="45"/>
      <c r="E187" s="83" t="str">
        <f t="shared" si="50"/>
        <v/>
      </c>
      <c r="F187" s="45"/>
      <c r="G187" s="45"/>
      <c r="H187" s="45"/>
      <c r="I187" s="46" t="str">
        <f t="shared" si="46"/>
        <v/>
      </c>
      <c r="J187" s="46" t="str">
        <f t="shared" si="47"/>
        <v/>
      </c>
      <c r="K187" s="47" t="str">
        <f t="shared" si="35"/>
        <v/>
      </c>
      <c r="L187" s="47" t="str">
        <f t="shared" si="36"/>
        <v/>
      </c>
      <c r="M187" s="48">
        <f t="shared" si="48"/>
        <v>0</v>
      </c>
      <c r="N187" s="46" t="str">
        <f t="shared" si="37"/>
        <v/>
      </c>
      <c r="O187" s="47" t="str">
        <f t="shared" si="38"/>
        <v/>
      </c>
      <c r="P187" s="47" t="str">
        <f t="shared" si="39"/>
        <v/>
      </c>
      <c r="Q187" s="48">
        <f t="shared" si="49"/>
        <v>0</v>
      </c>
      <c r="R187" s="2"/>
      <c r="AH187" s="57" t="str">
        <f>IF(G187&gt;1,IF($E$10&gt;0,100-(#REF!/(1+(AL187/#REF!)^#REF!)^#REF!+#REF!/(AL187-1))*100,100-(AL187*D$5+D$6)*100),"")</f>
        <v/>
      </c>
      <c r="AI187" s="21" t="str">
        <f t="shared" si="40"/>
        <v/>
      </c>
      <c r="AJ187" s="21" t="str">
        <f t="shared" si="41"/>
        <v/>
      </c>
      <c r="AK187" s="48">
        <f t="shared" si="42"/>
        <v>0</v>
      </c>
      <c r="AL187" s="58" t="str">
        <f t="shared" si="43"/>
        <v/>
      </c>
      <c r="AM187" s="59" t="str">
        <f t="shared" si="44"/>
        <v/>
      </c>
      <c r="AN187" s="59" t="str">
        <f t="shared" si="45"/>
        <v/>
      </c>
      <c r="AO187" s="60"/>
    </row>
    <row r="188" spans="3:41" x14ac:dyDescent="0.25">
      <c r="C188" s="82"/>
      <c r="D188" s="45"/>
      <c r="E188" s="83" t="str">
        <f t="shared" si="50"/>
        <v/>
      </c>
      <c r="F188" s="45"/>
      <c r="G188" s="45"/>
      <c r="H188" s="45"/>
      <c r="I188" s="46" t="str">
        <f t="shared" si="46"/>
        <v/>
      </c>
      <c r="J188" s="46" t="str">
        <f t="shared" si="47"/>
        <v/>
      </c>
      <c r="K188" s="47" t="str">
        <f t="shared" si="35"/>
        <v/>
      </c>
      <c r="L188" s="47" t="str">
        <f t="shared" si="36"/>
        <v/>
      </c>
      <c r="M188" s="48">
        <f t="shared" si="48"/>
        <v>0</v>
      </c>
      <c r="N188" s="46" t="str">
        <f t="shared" si="37"/>
        <v/>
      </c>
      <c r="O188" s="47" t="str">
        <f t="shared" si="38"/>
        <v/>
      </c>
      <c r="P188" s="47" t="str">
        <f t="shared" si="39"/>
        <v/>
      </c>
      <c r="Q188" s="48">
        <f t="shared" si="49"/>
        <v>0</v>
      </c>
      <c r="R188" s="2"/>
      <c r="AH188" s="57" t="str">
        <f>IF(G188&gt;1,IF($E$10&gt;0,100-(#REF!/(1+(AL188/#REF!)^#REF!)^#REF!+#REF!/(AL188-1))*100,100-(AL188*D$5+D$6)*100),"")</f>
        <v/>
      </c>
      <c r="AI188" s="21" t="str">
        <f t="shared" si="40"/>
        <v/>
      </c>
      <c r="AJ188" s="21" t="str">
        <f t="shared" si="41"/>
        <v/>
      </c>
      <c r="AK188" s="48">
        <f t="shared" si="42"/>
        <v>0</v>
      </c>
      <c r="AL188" s="58" t="str">
        <f t="shared" si="43"/>
        <v/>
      </c>
      <c r="AM188" s="59" t="str">
        <f t="shared" si="44"/>
        <v/>
      </c>
      <c r="AN188" s="59" t="str">
        <f t="shared" si="45"/>
        <v/>
      </c>
      <c r="AO188" s="60"/>
    </row>
    <row r="189" spans="3:41" x14ac:dyDescent="0.25">
      <c r="C189" s="82"/>
      <c r="D189" s="45"/>
      <c r="E189" s="83" t="str">
        <f t="shared" si="50"/>
        <v/>
      </c>
      <c r="F189" s="45"/>
      <c r="G189" s="45"/>
      <c r="H189" s="45"/>
      <c r="I189" s="46" t="str">
        <f t="shared" si="46"/>
        <v/>
      </c>
      <c r="J189" s="46" t="str">
        <f t="shared" si="47"/>
        <v/>
      </c>
      <c r="K189" s="47" t="str">
        <f t="shared" si="35"/>
        <v/>
      </c>
      <c r="L189" s="47" t="str">
        <f t="shared" si="36"/>
        <v/>
      </c>
      <c r="M189" s="48">
        <f t="shared" si="48"/>
        <v>0</v>
      </c>
      <c r="N189" s="46" t="str">
        <f t="shared" si="37"/>
        <v/>
      </c>
      <c r="O189" s="47" t="str">
        <f t="shared" si="38"/>
        <v/>
      </c>
      <c r="P189" s="47" t="str">
        <f t="shared" si="39"/>
        <v/>
      </c>
      <c r="Q189" s="48">
        <f t="shared" si="49"/>
        <v>0</v>
      </c>
      <c r="R189" s="2"/>
      <c r="AH189" s="57" t="str">
        <f>IF(G189&gt;1,IF($E$10&gt;0,100-(#REF!/(1+(AL189/#REF!)^#REF!)^#REF!+#REF!/(AL189-1))*100,100-(AL189*D$5+D$6)*100),"")</f>
        <v/>
      </c>
      <c r="AI189" s="21" t="str">
        <f t="shared" si="40"/>
        <v/>
      </c>
      <c r="AJ189" s="21" t="str">
        <f t="shared" si="41"/>
        <v/>
      </c>
      <c r="AK189" s="48">
        <f t="shared" si="42"/>
        <v>0</v>
      </c>
      <c r="AL189" s="58" t="str">
        <f t="shared" si="43"/>
        <v/>
      </c>
      <c r="AM189" s="59" t="str">
        <f t="shared" si="44"/>
        <v/>
      </c>
      <c r="AN189" s="59" t="str">
        <f t="shared" si="45"/>
        <v/>
      </c>
      <c r="AO189" s="60"/>
    </row>
    <row r="190" spans="3:41" x14ac:dyDescent="0.25">
      <c r="C190" s="82"/>
      <c r="D190" s="45"/>
      <c r="E190" s="83" t="str">
        <f t="shared" si="50"/>
        <v/>
      </c>
      <c r="F190" s="45"/>
      <c r="G190" s="45"/>
      <c r="H190" s="45"/>
      <c r="I190" s="46" t="str">
        <f t="shared" si="46"/>
        <v/>
      </c>
      <c r="J190" s="46" t="str">
        <f t="shared" si="47"/>
        <v/>
      </c>
      <c r="K190" s="47" t="str">
        <f t="shared" si="35"/>
        <v/>
      </c>
      <c r="L190" s="47" t="str">
        <f t="shared" si="36"/>
        <v/>
      </c>
      <c r="M190" s="48">
        <f t="shared" si="48"/>
        <v>0</v>
      </c>
      <c r="N190" s="46" t="str">
        <f t="shared" si="37"/>
        <v/>
      </c>
      <c r="O190" s="47" t="str">
        <f t="shared" si="38"/>
        <v/>
      </c>
      <c r="P190" s="47" t="str">
        <f t="shared" si="39"/>
        <v/>
      </c>
      <c r="Q190" s="48">
        <f t="shared" si="49"/>
        <v>0</v>
      </c>
      <c r="R190" s="2"/>
      <c r="AH190" s="57" t="str">
        <f>IF(G190&gt;1,IF($E$10&gt;0,100-(#REF!/(1+(AL190/#REF!)^#REF!)^#REF!+#REF!/(AL190-1))*100,100-(AL190*D$5+D$6)*100),"")</f>
        <v/>
      </c>
      <c r="AI190" s="21" t="str">
        <f t="shared" si="40"/>
        <v/>
      </c>
      <c r="AJ190" s="21" t="str">
        <f t="shared" si="41"/>
        <v/>
      </c>
      <c r="AK190" s="48">
        <f t="shared" si="42"/>
        <v>0</v>
      </c>
      <c r="AL190" s="58" t="str">
        <f t="shared" si="43"/>
        <v/>
      </c>
      <c r="AM190" s="59" t="str">
        <f t="shared" si="44"/>
        <v/>
      </c>
      <c r="AN190" s="59" t="str">
        <f t="shared" si="45"/>
        <v/>
      </c>
      <c r="AO190" s="60"/>
    </row>
    <row r="191" spans="3:41" x14ac:dyDescent="0.25">
      <c r="C191" s="82"/>
      <c r="D191" s="45"/>
      <c r="E191" s="83" t="str">
        <f t="shared" si="50"/>
        <v/>
      </c>
      <c r="F191" s="45"/>
      <c r="G191" s="45"/>
      <c r="H191" s="45"/>
      <c r="I191" s="46" t="str">
        <f t="shared" si="46"/>
        <v/>
      </c>
      <c r="J191" s="46" t="str">
        <f t="shared" si="47"/>
        <v/>
      </c>
      <c r="K191" s="47" t="str">
        <f t="shared" si="35"/>
        <v/>
      </c>
      <c r="L191" s="47" t="str">
        <f t="shared" si="36"/>
        <v/>
      </c>
      <c r="M191" s="48">
        <f t="shared" si="48"/>
        <v>0</v>
      </c>
      <c r="N191" s="46" t="str">
        <f t="shared" si="37"/>
        <v/>
      </c>
      <c r="O191" s="47" t="str">
        <f t="shared" si="38"/>
        <v/>
      </c>
      <c r="P191" s="47" t="str">
        <f t="shared" si="39"/>
        <v/>
      </c>
      <c r="Q191" s="48">
        <f t="shared" si="49"/>
        <v>0</v>
      </c>
      <c r="R191" s="2"/>
      <c r="AH191" s="57" t="str">
        <f>IF(G191&gt;1,IF($E$10&gt;0,100-(#REF!/(1+(AL191/#REF!)^#REF!)^#REF!+#REF!/(AL191-1))*100,100-(AL191*D$5+D$6)*100),"")</f>
        <v/>
      </c>
      <c r="AI191" s="21" t="str">
        <f t="shared" si="40"/>
        <v/>
      </c>
      <c r="AJ191" s="21" t="str">
        <f t="shared" si="41"/>
        <v/>
      </c>
      <c r="AK191" s="48">
        <f t="shared" si="42"/>
        <v>0</v>
      </c>
      <c r="AL191" s="58" t="str">
        <f t="shared" si="43"/>
        <v/>
      </c>
      <c r="AM191" s="59" t="str">
        <f t="shared" si="44"/>
        <v/>
      </c>
      <c r="AN191" s="59" t="str">
        <f t="shared" si="45"/>
        <v/>
      </c>
      <c r="AO191" s="60"/>
    </row>
    <row r="192" spans="3:41" x14ac:dyDescent="0.25">
      <c r="C192" s="82"/>
      <c r="D192" s="45"/>
      <c r="E192" s="83" t="str">
        <f t="shared" si="50"/>
        <v/>
      </c>
      <c r="F192" s="45"/>
      <c r="G192" s="45"/>
      <c r="H192" s="45"/>
      <c r="I192" s="46" t="str">
        <f t="shared" si="46"/>
        <v/>
      </c>
      <c r="J192" s="46" t="str">
        <f t="shared" si="47"/>
        <v/>
      </c>
      <c r="K192" s="47" t="str">
        <f t="shared" si="35"/>
        <v/>
      </c>
      <c r="L192" s="47" t="str">
        <f t="shared" si="36"/>
        <v/>
      </c>
      <c r="M192" s="48">
        <f t="shared" si="48"/>
        <v>0</v>
      </c>
      <c r="N192" s="46" t="str">
        <f t="shared" si="37"/>
        <v/>
      </c>
      <c r="O192" s="47" t="str">
        <f t="shared" si="38"/>
        <v/>
      </c>
      <c r="P192" s="47" t="str">
        <f t="shared" si="39"/>
        <v/>
      </c>
      <c r="Q192" s="48">
        <f t="shared" si="49"/>
        <v>0</v>
      </c>
      <c r="R192" s="2"/>
      <c r="AH192" s="57" t="str">
        <f>IF(G192&gt;1,IF($E$10&gt;0,100-(#REF!/(1+(AL192/#REF!)^#REF!)^#REF!+#REF!/(AL192-1))*100,100-(AL192*D$5+D$6)*100),"")</f>
        <v/>
      </c>
      <c r="AI192" s="21" t="str">
        <f t="shared" si="40"/>
        <v/>
      </c>
      <c r="AJ192" s="21" t="str">
        <f t="shared" si="41"/>
        <v/>
      </c>
      <c r="AK192" s="48">
        <f t="shared" si="42"/>
        <v>0</v>
      </c>
      <c r="AL192" s="58" t="str">
        <f t="shared" si="43"/>
        <v/>
      </c>
      <c r="AM192" s="59" t="str">
        <f t="shared" si="44"/>
        <v/>
      </c>
      <c r="AN192" s="59" t="str">
        <f t="shared" si="45"/>
        <v/>
      </c>
      <c r="AO192" s="60"/>
    </row>
    <row r="193" spans="3:41" x14ac:dyDescent="0.25">
      <c r="C193" s="82"/>
      <c r="D193" s="45"/>
      <c r="E193" s="83" t="str">
        <f t="shared" si="50"/>
        <v/>
      </c>
      <c r="F193" s="45"/>
      <c r="G193" s="45"/>
      <c r="H193" s="45"/>
      <c r="I193" s="46" t="str">
        <f t="shared" si="46"/>
        <v/>
      </c>
      <c r="J193" s="46" t="str">
        <f t="shared" si="47"/>
        <v/>
      </c>
      <c r="K193" s="47" t="str">
        <f t="shared" si="35"/>
        <v/>
      </c>
      <c r="L193" s="47" t="str">
        <f t="shared" si="36"/>
        <v/>
      </c>
      <c r="M193" s="48">
        <f t="shared" si="48"/>
        <v>0</v>
      </c>
      <c r="N193" s="46" t="str">
        <f t="shared" si="37"/>
        <v/>
      </c>
      <c r="O193" s="47" t="str">
        <f t="shared" si="38"/>
        <v/>
      </c>
      <c r="P193" s="47" t="str">
        <f t="shared" si="39"/>
        <v/>
      </c>
      <c r="Q193" s="48">
        <f t="shared" si="49"/>
        <v>0</v>
      </c>
      <c r="R193" s="2"/>
      <c r="AH193" s="57" t="str">
        <f>IF(G193&gt;1,IF($E$10&gt;0,100-(#REF!/(1+(AL193/#REF!)^#REF!)^#REF!+#REF!/(AL193-1))*100,100-(AL193*D$5+D$6)*100),"")</f>
        <v/>
      </c>
      <c r="AI193" s="21" t="str">
        <f t="shared" si="40"/>
        <v/>
      </c>
      <c r="AJ193" s="21" t="str">
        <f t="shared" si="41"/>
        <v/>
      </c>
      <c r="AK193" s="48">
        <f t="shared" si="42"/>
        <v>0</v>
      </c>
      <c r="AL193" s="58" t="str">
        <f t="shared" si="43"/>
        <v/>
      </c>
      <c r="AM193" s="59" t="str">
        <f t="shared" si="44"/>
        <v/>
      </c>
      <c r="AN193" s="59" t="str">
        <f t="shared" si="45"/>
        <v/>
      </c>
      <c r="AO193" s="60"/>
    </row>
    <row r="194" spans="3:41" x14ac:dyDescent="0.25">
      <c r="C194" s="82"/>
      <c r="D194" s="45"/>
      <c r="E194" s="83" t="str">
        <f t="shared" si="50"/>
        <v/>
      </c>
      <c r="F194" s="45"/>
      <c r="G194" s="45"/>
      <c r="H194" s="45"/>
      <c r="I194" s="46" t="str">
        <f t="shared" si="46"/>
        <v/>
      </c>
      <c r="J194" s="46" t="str">
        <f t="shared" si="47"/>
        <v/>
      </c>
      <c r="K194" s="47" t="str">
        <f t="shared" si="35"/>
        <v/>
      </c>
      <c r="L194" s="47" t="str">
        <f t="shared" si="36"/>
        <v/>
      </c>
      <c r="M194" s="48">
        <f t="shared" si="48"/>
        <v>0</v>
      </c>
      <c r="N194" s="46" t="str">
        <f t="shared" si="37"/>
        <v/>
      </c>
      <c r="O194" s="47" t="str">
        <f t="shared" si="38"/>
        <v/>
      </c>
      <c r="P194" s="47" t="str">
        <f t="shared" si="39"/>
        <v/>
      </c>
      <c r="Q194" s="48">
        <f t="shared" si="49"/>
        <v>0</v>
      </c>
      <c r="R194" s="2"/>
      <c r="AH194" s="57" t="str">
        <f>IF(G194&gt;1,IF($E$10&gt;0,100-(#REF!/(1+(AL194/#REF!)^#REF!)^#REF!+#REF!/(AL194-1))*100,100-(AL194*D$5+D$6)*100),"")</f>
        <v/>
      </c>
      <c r="AI194" s="21" t="str">
        <f t="shared" si="40"/>
        <v/>
      </c>
      <c r="AJ194" s="21" t="str">
        <f t="shared" si="41"/>
        <v/>
      </c>
      <c r="AK194" s="48">
        <f t="shared" si="42"/>
        <v>0</v>
      </c>
      <c r="AL194" s="58" t="str">
        <f t="shared" si="43"/>
        <v/>
      </c>
      <c r="AM194" s="59" t="str">
        <f t="shared" si="44"/>
        <v/>
      </c>
      <c r="AN194" s="59" t="str">
        <f t="shared" si="45"/>
        <v/>
      </c>
      <c r="AO194" s="60"/>
    </row>
    <row r="195" spans="3:41" x14ac:dyDescent="0.25">
      <c r="C195" s="82"/>
      <c r="D195" s="45"/>
      <c r="E195" s="83" t="str">
        <f t="shared" si="50"/>
        <v/>
      </c>
      <c r="F195" s="45"/>
      <c r="G195" s="45"/>
      <c r="H195" s="45"/>
      <c r="I195" s="46" t="str">
        <f t="shared" si="46"/>
        <v/>
      </c>
      <c r="J195" s="46" t="str">
        <f t="shared" si="47"/>
        <v/>
      </c>
      <c r="K195" s="47" t="str">
        <f t="shared" si="35"/>
        <v/>
      </c>
      <c r="L195" s="47" t="str">
        <f t="shared" si="36"/>
        <v/>
      </c>
      <c r="M195" s="48">
        <f t="shared" si="48"/>
        <v>0</v>
      </c>
      <c r="N195" s="46" t="str">
        <f t="shared" si="37"/>
        <v/>
      </c>
      <c r="O195" s="47" t="str">
        <f t="shared" si="38"/>
        <v/>
      </c>
      <c r="P195" s="47" t="str">
        <f t="shared" si="39"/>
        <v/>
      </c>
      <c r="Q195" s="48">
        <f t="shared" si="49"/>
        <v>0</v>
      </c>
      <c r="R195" s="2"/>
      <c r="AH195" s="57" t="str">
        <f>IF(G195&gt;1,IF($E$10&gt;0,100-(#REF!/(1+(AL195/#REF!)^#REF!)^#REF!+#REF!/(AL195-1))*100,100-(AL195*D$5+D$6)*100),"")</f>
        <v/>
      </c>
      <c r="AI195" s="21" t="str">
        <f t="shared" si="40"/>
        <v/>
      </c>
      <c r="AJ195" s="21" t="str">
        <f t="shared" si="41"/>
        <v/>
      </c>
      <c r="AK195" s="48">
        <f t="shared" si="42"/>
        <v>0</v>
      </c>
      <c r="AL195" s="58" t="str">
        <f t="shared" si="43"/>
        <v/>
      </c>
      <c r="AM195" s="59" t="str">
        <f t="shared" si="44"/>
        <v/>
      </c>
      <c r="AN195" s="59" t="str">
        <f t="shared" si="45"/>
        <v/>
      </c>
      <c r="AO195" s="60"/>
    </row>
    <row r="196" spans="3:41" x14ac:dyDescent="0.25">
      <c r="C196" s="82"/>
      <c r="D196" s="45"/>
      <c r="E196" s="83" t="str">
        <f t="shared" si="50"/>
        <v/>
      </c>
      <c r="F196" s="45"/>
      <c r="G196" s="45"/>
      <c r="H196" s="45"/>
      <c r="I196" s="46" t="str">
        <f t="shared" si="46"/>
        <v/>
      </c>
      <c r="J196" s="46" t="str">
        <f t="shared" si="47"/>
        <v/>
      </c>
      <c r="K196" s="47" t="str">
        <f t="shared" si="35"/>
        <v/>
      </c>
      <c r="L196" s="47" t="str">
        <f t="shared" si="36"/>
        <v/>
      </c>
      <c r="M196" s="48">
        <f t="shared" si="48"/>
        <v>0</v>
      </c>
      <c r="N196" s="46" t="str">
        <f t="shared" si="37"/>
        <v/>
      </c>
      <c r="O196" s="47" t="str">
        <f t="shared" si="38"/>
        <v/>
      </c>
      <c r="P196" s="47" t="str">
        <f t="shared" si="39"/>
        <v/>
      </c>
      <c r="Q196" s="48">
        <f t="shared" si="49"/>
        <v>0</v>
      </c>
      <c r="R196" s="2"/>
      <c r="AH196" s="57" t="str">
        <f>IF(G196&gt;1,IF($E$10&gt;0,100-(#REF!/(1+(AL196/#REF!)^#REF!)^#REF!+#REF!/(AL196-1))*100,100-(AL196*D$5+D$6)*100),"")</f>
        <v/>
      </c>
      <c r="AI196" s="21" t="str">
        <f t="shared" si="40"/>
        <v/>
      </c>
      <c r="AJ196" s="21" t="str">
        <f t="shared" si="41"/>
        <v/>
      </c>
      <c r="AK196" s="48">
        <f t="shared" si="42"/>
        <v>0</v>
      </c>
      <c r="AL196" s="58" t="str">
        <f t="shared" si="43"/>
        <v/>
      </c>
      <c r="AM196" s="59" t="str">
        <f t="shared" si="44"/>
        <v/>
      </c>
      <c r="AN196" s="59" t="str">
        <f t="shared" si="45"/>
        <v/>
      </c>
      <c r="AO196" s="60"/>
    </row>
    <row r="197" spans="3:41" x14ac:dyDescent="0.25">
      <c r="C197" s="82"/>
      <c r="D197" s="45"/>
      <c r="E197" s="83" t="str">
        <f t="shared" si="50"/>
        <v/>
      </c>
      <c r="F197" s="45"/>
      <c r="G197" s="45"/>
      <c r="H197" s="45"/>
      <c r="I197" s="46" t="str">
        <f t="shared" si="46"/>
        <v/>
      </c>
      <c r="J197" s="46" t="str">
        <f t="shared" si="47"/>
        <v/>
      </c>
      <c r="K197" s="47" t="str">
        <f t="shared" si="35"/>
        <v/>
      </c>
      <c r="L197" s="47" t="str">
        <f t="shared" si="36"/>
        <v/>
      </c>
      <c r="M197" s="48">
        <f t="shared" si="48"/>
        <v>0</v>
      </c>
      <c r="N197" s="46" t="str">
        <f t="shared" si="37"/>
        <v/>
      </c>
      <c r="O197" s="47" t="str">
        <f t="shared" si="38"/>
        <v/>
      </c>
      <c r="P197" s="47" t="str">
        <f t="shared" si="39"/>
        <v/>
      </c>
      <c r="Q197" s="48">
        <f t="shared" si="49"/>
        <v>0</v>
      </c>
      <c r="R197" s="2"/>
      <c r="AH197" s="57" t="str">
        <f>IF(G197&gt;1,IF($E$10&gt;0,100-(#REF!/(1+(AL197/#REF!)^#REF!)^#REF!+#REF!/(AL197-1))*100,100-(AL197*D$5+D$6)*100),"")</f>
        <v/>
      </c>
      <c r="AI197" s="21" t="str">
        <f t="shared" si="40"/>
        <v/>
      </c>
      <c r="AJ197" s="21" t="str">
        <f t="shared" si="41"/>
        <v/>
      </c>
      <c r="AK197" s="48">
        <f t="shared" si="42"/>
        <v>0</v>
      </c>
      <c r="AL197" s="58" t="str">
        <f t="shared" si="43"/>
        <v/>
      </c>
      <c r="AM197" s="59" t="str">
        <f t="shared" si="44"/>
        <v/>
      </c>
      <c r="AN197" s="59" t="str">
        <f t="shared" si="45"/>
        <v/>
      </c>
      <c r="AO197" s="60"/>
    </row>
    <row r="198" spans="3:41" x14ac:dyDescent="0.25">
      <c r="C198" s="82"/>
      <c r="D198" s="45"/>
      <c r="E198" s="83" t="str">
        <f t="shared" si="50"/>
        <v/>
      </c>
      <c r="F198" s="45"/>
      <c r="G198" s="45"/>
      <c r="H198" s="45"/>
      <c r="I198" s="46" t="str">
        <f t="shared" si="46"/>
        <v/>
      </c>
      <c r="J198" s="46" t="str">
        <f t="shared" si="47"/>
        <v/>
      </c>
      <c r="K198" s="47" t="str">
        <f t="shared" si="35"/>
        <v/>
      </c>
      <c r="L198" s="47" t="str">
        <f t="shared" si="36"/>
        <v/>
      </c>
      <c r="M198" s="48">
        <f t="shared" si="48"/>
        <v>0</v>
      </c>
      <c r="N198" s="46" t="str">
        <f t="shared" si="37"/>
        <v/>
      </c>
      <c r="O198" s="47" t="str">
        <f t="shared" si="38"/>
        <v/>
      </c>
      <c r="P198" s="47" t="str">
        <f t="shared" si="39"/>
        <v/>
      </c>
      <c r="Q198" s="48">
        <f t="shared" si="49"/>
        <v>0</v>
      </c>
      <c r="R198" s="2"/>
      <c r="AH198" s="57" t="str">
        <f>IF(G198&gt;1,IF($E$10&gt;0,100-(#REF!/(1+(AL198/#REF!)^#REF!)^#REF!+#REF!/(AL198-1))*100,100-(AL198*D$5+D$6)*100),"")</f>
        <v/>
      </c>
      <c r="AI198" s="21" t="str">
        <f t="shared" si="40"/>
        <v/>
      </c>
      <c r="AJ198" s="21" t="str">
        <f t="shared" si="41"/>
        <v/>
      </c>
      <c r="AK198" s="48">
        <f t="shared" si="42"/>
        <v>0</v>
      </c>
      <c r="AL198" s="58" t="str">
        <f t="shared" si="43"/>
        <v/>
      </c>
      <c r="AM198" s="59" t="str">
        <f t="shared" si="44"/>
        <v/>
      </c>
      <c r="AN198" s="59" t="str">
        <f t="shared" si="45"/>
        <v/>
      </c>
      <c r="AO198" s="60"/>
    </row>
    <row r="199" spans="3:41" x14ac:dyDescent="0.25">
      <c r="C199" s="82"/>
      <c r="D199" s="45"/>
      <c r="E199" s="83" t="str">
        <f t="shared" si="50"/>
        <v/>
      </c>
      <c r="F199" s="45"/>
      <c r="G199" s="45"/>
      <c r="H199" s="45"/>
      <c r="I199" s="46" t="str">
        <f t="shared" si="46"/>
        <v/>
      </c>
      <c r="J199" s="46" t="str">
        <f t="shared" si="47"/>
        <v/>
      </c>
      <c r="K199" s="47" t="str">
        <f t="shared" ref="K199:K220" si="51">IF(G199&gt;1,I199-J199,"")</f>
        <v/>
      </c>
      <c r="L199" s="47" t="str">
        <f t="shared" ref="L199:L220" si="52">IF(G199&gt;1,ABS(K199),"")</f>
        <v/>
      </c>
      <c r="M199" s="48">
        <f t="shared" si="48"/>
        <v>0</v>
      </c>
      <c r="N199" s="46" t="str">
        <f t="shared" ref="N199:N220" si="53">IF(G199&gt;1,J199+$K$5,"")</f>
        <v/>
      </c>
      <c r="O199" s="47" t="str">
        <f t="shared" ref="O199:O220" si="54">IF(G199&gt;1,I199-N199,"")</f>
        <v/>
      </c>
      <c r="P199" s="47" t="str">
        <f t="shared" ref="P199:P220" si="55">IF(G199&gt;1,ABS(O199),"")</f>
        <v/>
      </c>
      <c r="Q199" s="48">
        <f t="shared" si="49"/>
        <v>0</v>
      </c>
      <c r="R199" s="2"/>
      <c r="AH199" s="57" t="str">
        <f>IF(G199&gt;1,IF($E$10&gt;0,100-(#REF!/(1+(AL199/#REF!)^#REF!)^#REF!+#REF!/(AL199-1))*100,100-(AL199*D$5+D$6)*100),"")</f>
        <v/>
      </c>
      <c r="AI199" s="21" t="str">
        <f t="shared" ref="AI199:AI220" si="56">IF(G199&gt;1,I199-AH199,"")</f>
        <v/>
      </c>
      <c r="AJ199" s="21" t="str">
        <f t="shared" ref="AJ199:AJ220" si="57">IF(G199&gt;1,ABS(AI199),"")</f>
        <v/>
      </c>
      <c r="AK199" s="48">
        <f t="shared" ref="AK199:AK220" si="58">IF($G199&gt;1.2,IF(AJ199&gt;1.2,1,0),0)</f>
        <v>0</v>
      </c>
      <c r="AL199" s="58" t="str">
        <f t="shared" ref="AL199:AL220" si="59">IF(G199&gt;0,G199+AN199,"")</f>
        <v/>
      </c>
      <c r="AM199" s="59" t="str">
        <f t="shared" ref="AM199:AM220" si="60">IF(G199&gt;0,$AM$5,"")</f>
        <v/>
      </c>
      <c r="AN199" s="59" t="str">
        <f t="shared" ref="AN199:AN220" si="61">IF(G199&gt;0,$AN$5,"")</f>
        <v/>
      </c>
      <c r="AO199" s="60"/>
    </row>
    <row r="200" spans="3:41" x14ac:dyDescent="0.25">
      <c r="C200" s="82"/>
      <c r="D200" s="45"/>
      <c r="E200" s="83" t="str">
        <f t="shared" si="50"/>
        <v/>
      </c>
      <c r="F200" s="45"/>
      <c r="G200" s="45"/>
      <c r="H200" s="45"/>
      <c r="I200" s="46" t="str">
        <f t="shared" ref="I200:I220" si="62">IF(G200&gt;1,100-H200,"")</f>
        <v/>
      </c>
      <c r="J200" s="46" t="str">
        <f t="shared" ref="J200:J220" si="63">IF(G200&gt;1,100-(G200*D$5+D$6),"")</f>
        <v/>
      </c>
      <c r="K200" s="47" t="str">
        <f t="shared" si="51"/>
        <v/>
      </c>
      <c r="L200" s="47" t="str">
        <f t="shared" si="52"/>
        <v/>
      </c>
      <c r="M200" s="48">
        <f t="shared" ref="M200:M220" si="64">IF($G200&gt;1.2,IF(L200&gt;1.2,1,0),0)</f>
        <v>0</v>
      </c>
      <c r="N200" s="46" t="str">
        <f t="shared" si="53"/>
        <v/>
      </c>
      <c r="O200" s="47" t="str">
        <f t="shared" si="54"/>
        <v/>
      </c>
      <c r="P200" s="47" t="str">
        <f t="shared" si="55"/>
        <v/>
      </c>
      <c r="Q200" s="48">
        <f t="shared" ref="Q200:Q220" si="65">IF($G200&gt;1.2,IF(P200&gt;1.2,1,0),0)</f>
        <v>0</v>
      </c>
      <c r="R200" s="2"/>
      <c r="AH200" s="57" t="str">
        <f>IF(G200&gt;1,IF($E$10&gt;0,100-(#REF!/(1+(AL200/#REF!)^#REF!)^#REF!+#REF!/(AL200-1))*100,100-(AL200*D$5+D$6)*100),"")</f>
        <v/>
      </c>
      <c r="AI200" s="21" t="str">
        <f t="shared" si="56"/>
        <v/>
      </c>
      <c r="AJ200" s="21" t="str">
        <f t="shared" si="57"/>
        <v/>
      </c>
      <c r="AK200" s="48">
        <f t="shared" si="58"/>
        <v>0</v>
      </c>
      <c r="AL200" s="58" t="str">
        <f t="shared" si="59"/>
        <v/>
      </c>
      <c r="AM200" s="59" t="str">
        <f t="shared" si="60"/>
        <v/>
      </c>
      <c r="AN200" s="59" t="str">
        <f t="shared" si="61"/>
        <v/>
      </c>
      <c r="AO200" s="60"/>
    </row>
    <row r="201" spans="3:41" x14ac:dyDescent="0.25">
      <c r="C201" s="82"/>
      <c r="D201" s="45"/>
      <c r="E201" s="83" t="str">
        <f t="shared" si="50"/>
        <v/>
      </c>
      <c r="F201" s="45"/>
      <c r="G201" s="45"/>
      <c r="H201" s="45"/>
      <c r="I201" s="46" t="str">
        <f t="shared" si="62"/>
        <v/>
      </c>
      <c r="J201" s="46" t="str">
        <f t="shared" si="63"/>
        <v/>
      </c>
      <c r="K201" s="47" t="str">
        <f t="shared" si="51"/>
        <v/>
      </c>
      <c r="L201" s="47" t="str">
        <f t="shared" si="52"/>
        <v/>
      </c>
      <c r="M201" s="48">
        <f t="shared" si="64"/>
        <v>0</v>
      </c>
      <c r="N201" s="46" t="str">
        <f t="shared" si="53"/>
        <v/>
      </c>
      <c r="O201" s="47" t="str">
        <f t="shared" si="54"/>
        <v/>
      </c>
      <c r="P201" s="47" t="str">
        <f t="shared" si="55"/>
        <v/>
      </c>
      <c r="Q201" s="48">
        <f t="shared" si="65"/>
        <v>0</v>
      </c>
      <c r="R201" s="2"/>
      <c r="AH201" s="57" t="str">
        <f>IF(G201&gt;1,IF($E$10&gt;0,100-(#REF!/(1+(AL201/#REF!)^#REF!)^#REF!+#REF!/(AL201-1))*100,100-(AL201*D$5+D$6)*100),"")</f>
        <v/>
      </c>
      <c r="AI201" s="21" t="str">
        <f t="shared" si="56"/>
        <v/>
      </c>
      <c r="AJ201" s="21" t="str">
        <f t="shared" si="57"/>
        <v/>
      </c>
      <c r="AK201" s="48">
        <f t="shared" si="58"/>
        <v>0</v>
      </c>
      <c r="AL201" s="58" t="str">
        <f t="shared" si="59"/>
        <v/>
      </c>
      <c r="AM201" s="59" t="str">
        <f t="shared" si="60"/>
        <v/>
      </c>
      <c r="AN201" s="59" t="str">
        <f t="shared" si="61"/>
        <v/>
      </c>
      <c r="AO201" s="60"/>
    </row>
    <row r="202" spans="3:41" x14ac:dyDescent="0.25">
      <c r="C202" s="82"/>
      <c r="D202" s="45"/>
      <c r="E202" s="83" t="str">
        <f t="shared" si="50"/>
        <v/>
      </c>
      <c r="F202" s="45"/>
      <c r="G202" s="45"/>
      <c r="H202" s="45"/>
      <c r="I202" s="46" t="str">
        <f t="shared" si="62"/>
        <v/>
      </c>
      <c r="J202" s="46" t="str">
        <f t="shared" si="63"/>
        <v/>
      </c>
      <c r="K202" s="47" t="str">
        <f t="shared" si="51"/>
        <v/>
      </c>
      <c r="L202" s="47" t="str">
        <f t="shared" si="52"/>
        <v/>
      </c>
      <c r="M202" s="48">
        <f t="shared" si="64"/>
        <v>0</v>
      </c>
      <c r="N202" s="46" t="str">
        <f t="shared" si="53"/>
        <v/>
      </c>
      <c r="O202" s="47" t="str">
        <f t="shared" si="54"/>
        <v/>
      </c>
      <c r="P202" s="47" t="str">
        <f t="shared" si="55"/>
        <v/>
      </c>
      <c r="Q202" s="48">
        <f t="shared" si="65"/>
        <v>0</v>
      </c>
      <c r="R202" s="2"/>
      <c r="AH202" s="57" t="str">
        <f>IF(G202&gt;1,IF($E$10&gt;0,100-(#REF!/(1+(AL202/#REF!)^#REF!)^#REF!+#REF!/(AL202-1))*100,100-(AL202*D$5+D$6)*100),"")</f>
        <v/>
      </c>
      <c r="AI202" s="21" t="str">
        <f t="shared" si="56"/>
        <v/>
      </c>
      <c r="AJ202" s="21" t="str">
        <f t="shared" si="57"/>
        <v/>
      </c>
      <c r="AK202" s="48">
        <f t="shared" si="58"/>
        <v>0</v>
      </c>
      <c r="AL202" s="58" t="str">
        <f t="shared" si="59"/>
        <v/>
      </c>
      <c r="AM202" s="59" t="str">
        <f t="shared" si="60"/>
        <v/>
      </c>
      <c r="AN202" s="59" t="str">
        <f t="shared" si="61"/>
        <v/>
      </c>
      <c r="AO202" s="60"/>
    </row>
    <row r="203" spans="3:41" x14ac:dyDescent="0.25">
      <c r="C203" s="82"/>
      <c r="D203" s="45"/>
      <c r="E203" s="83" t="str">
        <f t="shared" si="50"/>
        <v/>
      </c>
      <c r="F203" s="45"/>
      <c r="G203" s="45"/>
      <c r="H203" s="45"/>
      <c r="I203" s="46" t="str">
        <f t="shared" si="62"/>
        <v/>
      </c>
      <c r="J203" s="46" t="str">
        <f t="shared" si="63"/>
        <v/>
      </c>
      <c r="K203" s="47" t="str">
        <f t="shared" si="51"/>
        <v/>
      </c>
      <c r="L203" s="47" t="str">
        <f t="shared" si="52"/>
        <v/>
      </c>
      <c r="M203" s="48">
        <f t="shared" si="64"/>
        <v>0</v>
      </c>
      <c r="N203" s="46" t="str">
        <f t="shared" si="53"/>
        <v/>
      </c>
      <c r="O203" s="47" t="str">
        <f t="shared" si="54"/>
        <v/>
      </c>
      <c r="P203" s="47" t="str">
        <f t="shared" si="55"/>
        <v/>
      </c>
      <c r="Q203" s="48">
        <f t="shared" si="65"/>
        <v>0</v>
      </c>
      <c r="R203" s="2"/>
      <c r="AH203" s="57" t="str">
        <f>IF(G203&gt;1,IF($E$10&gt;0,100-(#REF!/(1+(AL203/#REF!)^#REF!)^#REF!+#REF!/(AL203-1))*100,100-(AL203*D$5+D$6)*100),"")</f>
        <v/>
      </c>
      <c r="AI203" s="21" t="str">
        <f t="shared" si="56"/>
        <v/>
      </c>
      <c r="AJ203" s="21" t="str">
        <f t="shared" si="57"/>
        <v/>
      </c>
      <c r="AK203" s="48">
        <f t="shared" si="58"/>
        <v>0</v>
      </c>
      <c r="AL203" s="58" t="str">
        <f t="shared" si="59"/>
        <v/>
      </c>
      <c r="AM203" s="59" t="str">
        <f t="shared" si="60"/>
        <v/>
      </c>
      <c r="AN203" s="59" t="str">
        <f t="shared" si="61"/>
        <v/>
      </c>
      <c r="AO203" s="60"/>
    </row>
    <row r="204" spans="3:41" x14ac:dyDescent="0.25">
      <c r="C204" s="82"/>
      <c r="D204" s="45"/>
      <c r="E204" s="83" t="str">
        <f t="shared" si="50"/>
        <v/>
      </c>
      <c r="F204" s="45"/>
      <c r="G204" s="45"/>
      <c r="H204" s="45"/>
      <c r="I204" s="46" t="str">
        <f t="shared" si="62"/>
        <v/>
      </c>
      <c r="J204" s="46" t="str">
        <f t="shared" si="63"/>
        <v/>
      </c>
      <c r="K204" s="47" t="str">
        <f t="shared" si="51"/>
        <v/>
      </c>
      <c r="L204" s="47" t="str">
        <f t="shared" si="52"/>
        <v/>
      </c>
      <c r="M204" s="48">
        <f t="shared" si="64"/>
        <v>0</v>
      </c>
      <c r="N204" s="46" t="str">
        <f t="shared" si="53"/>
        <v/>
      </c>
      <c r="O204" s="47" t="str">
        <f t="shared" si="54"/>
        <v/>
      </c>
      <c r="P204" s="47" t="str">
        <f t="shared" si="55"/>
        <v/>
      </c>
      <c r="Q204" s="48">
        <f t="shared" si="65"/>
        <v>0</v>
      </c>
      <c r="R204" s="2"/>
      <c r="AH204" s="57" t="str">
        <f>IF(G204&gt;1,IF($E$10&gt;0,100-(#REF!/(1+(AL204/#REF!)^#REF!)^#REF!+#REF!/(AL204-1))*100,100-(AL204*D$5+D$6)*100),"")</f>
        <v/>
      </c>
      <c r="AI204" s="21" t="str">
        <f t="shared" si="56"/>
        <v/>
      </c>
      <c r="AJ204" s="21" t="str">
        <f t="shared" si="57"/>
        <v/>
      </c>
      <c r="AK204" s="48">
        <f t="shared" si="58"/>
        <v>0</v>
      </c>
      <c r="AL204" s="58" t="str">
        <f t="shared" si="59"/>
        <v/>
      </c>
      <c r="AM204" s="59" t="str">
        <f t="shared" si="60"/>
        <v/>
      </c>
      <c r="AN204" s="59" t="str">
        <f t="shared" si="61"/>
        <v/>
      </c>
      <c r="AO204" s="60"/>
    </row>
    <row r="205" spans="3:41" x14ac:dyDescent="0.25">
      <c r="C205" s="82"/>
      <c r="D205" s="45"/>
      <c r="E205" s="83" t="str">
        <f t="shared" si="50"/>
        <v/>
      </c>
      <c r="F205" s="45"/>
      <c r="G205" s="45"/>
      <c r="H205" s="45"/>
      <c r="I205" s="46" t="str">
        <f t="shared" si="62"/>
        <v/>
      </c>
      <c r="J205" s="46" t="str">
        <f t="shared" si="63"/>
        <v/>
      </c>
      <c r="K205" s="47" t="str">
        <f t="shared" si="51"/>
        <v/>
      </c>
      <c r="L205" s="47" t="str">
        <f t="shared" si="52"/>
        <v/>
      </c>
      <c r="M205" s="48">
        <f t="shared" si="64"/>
        <v>0</v>
      </c>
      <c r="N205" s="46" t="str">
        <f t="shared" si="53"/>
        <v/>
      </c>
      <c r="O205" s="47" t="str">
        <f t="shared" si="54"/>
        <v/>
      </c>
      <c r="P205" s="47" t="str">
        <f t="shared" si="55"/>
        <v/>
      </c>
      <c r="Q205" s="48">
        <f t="shared" si="65"/>
        <v>0</v>
      </c>
      <c r="R205" s="2"/>
      <c r="AH205" s="57" t="str">
        <f>IF(G205&gt;1,IF($E$10&gt;0,100-(#REF!/(1+(AL205/#REF!)^#REF!)^#REF!+#REF!/(AL205-1))*100,100-(AL205*D$5+D$6)*100),"")</f>
        <v/>
      </c>
      <c r="AI205" s="21" t="str">
        <f t="shared" si="56"/>
        <v/>
      </c>
      <c r="AJ205" s="21" t="str">
        <f t="shared" si="57"/>
        <v/>
      </c>
      <c r="AK205" s="48">
        <f t="shared" si="58"/>
        <v>0</v>
      </c>
      <c r="AL205" s="58" t="str">
        <f t="shared" si="59"/>
        <v/>
      </c>
      <c r="AM205" s="59" t="str">
        <f t="shared" si="60"/>
        <v/>
      </c>
      <c r="AN205" s="59" t="str">
        <f t="shared" si="61"/>
        <v/>
      </c>
      <c r="AO205" s="60"/>
    </row>
    <row r="206" spans="3:41" x14ac:dyDescent="0.25">
      <c r="C206" s="82"/>
      <c r="D206" s="45"/>
      <c r="E206" s="83" t="str">
        <f t="shared" si="50"/>
        <v/>
      </c>
      <c r="F206" s="45"/>
      <c r="G206" s="45"/>
      <c r="H206" s="45"/>
      <c r="I206" s="46" t="str">
        <f t="shared" si="62"/>
        <v/>
      </c>
      <c r="J206" s="46" t="str">
        <f t="shared" si="63"/>
        <v/>
      </c>
      <c r="K206" s="47" t="str">
        <f t="shared" si="51"/>
        <v/>
      </c>
      <c r="L206" s="47" t="str">
        <f t="shared" si="52"/>
        <v/>
      </c>
      <c r="M206" s="48">
        <f t="shared" si="64"/>
        <v>0</v>
      </c>
      <c r="N206" s="46" t="str">
        <f t="shared" si="53"/>
        <v/>
      </c>
      <c r="O206" s="47" t="str">
        <f t="shared" si="54"/>
        <v/>
      </c>
      <c r="P206" s="47" t="str">
        <f t="shared" si="55"/>
        <v/>
      </c>
      <c r="Q206" s="48">
        <f t="shared" si="65"/>
        <v>0</v>
      </c>
      <c r="R206" s="2"/>
      <c r="AH206" s="57" t="str">
        <f>IF(G206&gt;1,IF($E$10&gt;0,100-(#REF!/(1+(AL206/#REF!)^#REF!)^#REF!+#REF!/(AL206-1))*100,100-(AL206*D$5+D$6)*100),"")</f>
        <v/>
      </c>
      <c r="AI206" s="21" t="str">
        <f t="shared" si="56"/>
        <v/>
      </c>
      <c r="AJ206" s="21" t="str">
        <f t="shared" si="57"/>
        <v/>
      </c>
      <c r="AK206" s="48">
        <f t="shared" si="58"/>
        <v>0</v>
      </c>
      <c r="AL206" s="58" t="str">
        <f t="shared" si="59"/>
        <v/>
      </c>
      <c r="AM206" s="59" t="str">
        <f t="shared" si="60"/>
        <v/>
      </c>
      <c r="AN206" s="59" t="str">
        <f t="shared" si="61"/>
        <v/>
      </c>
      <c r="AO206" s="60"/>
    </row>
    <row r="207" spans="3:41" x14ac:dyDescent="0.25">
      <c r="C207" s="82"/>
      <c r="D207" s="45"/>
      <c r="E207" s="83" t="str">
        <f t="shared" si="50"/>
        <v/>
      </c>
      <c r="F207" s="45"/>
      <c r="G207" s="45"/>
      <c r="H207" s="45"/>
      <c r="I207" s="46" t="str">
        <f t="shared" si="62"/>
        <v/>
      </c>
      <c r="J207" s="46" t="str">
        <f t="shared" si="63"/>
        <v/>
      </c>
      <c r="K207" s="47" t="str">
        <f t="shared" si="51"/>
        <v/>
      </c>
      <c r="L207" s="47" t="str">
        <f t="shared" si="52"/>
        <v/>
      </c>
      <c r="M207" s="48">
        <f t="shared" si="64"/>
        <v>0</v>
      </c>
      <c r="N207" s="46" t="str">
        <f t="shared" si="53"/>
        <v/>
      </c>
      <c r="O207" s="47" t="str">
        <f t="shared" si="54"/>
        <v/>
      </c>
      <c r="P207" s="47" t="str">
        <f t="shared" si="55"/>
        <v/>
      </c>
      <c r="Q207" s="48">
        <f t="shared" si="65"/>
        <v>0</v>
      </c>
      <c r="R207" s="2"/>
      <c r="AH207" s="57" t="str">
        <f>IF(G207&gt;1,IF($E$10&gt;0,100-(#REF!/(1+(AL207/#REF!)^#REF!)^#REF!+#REF!/(AL207-1))*100,100-(AL207*D$5+D$6)*100),"")</f>
        <v/>
      </c>
      <c r="AI207" s="21" t="str">
        <f t="shared" si="56"/>
        <v/>
      </c>
      <c r="AJ207" s="21" t="str">
        <f t="shared" si="57"/>
        <v/>
      </c>
      <c r="AK207" s="48">
        <f t="shared" si="58"/>
        <v>0</v>
      </c>
      <c r="AL207" s="58" t="str">
        <f t="shared" si="59"/>
        <v/>
      </c>
      <c r="AM207" s="59" t="str">
        <f t="shared" si="60"/>
        <v/>
      </c>
      <c r="AN207" s="59" t="str">
        <f t="shared" si="61"/>
        <v/>
      </c>
      <c r="AO207" s="60"/>
    </row>
    <row r="208" spans="3:41" x14ac:dyDescent="0.25">
      <c r="C208" s="82"/>
      <c r="D208" s="45"/>
      <c r="E208" s="83" t="str">
        <f t="shared" si="50"/>
        <v/>
      </c>
      <c r="F208" s="45"/>
      <c r="G208" s="45"/>
      <c r="H208" s="45"/>
      <c r="I208" s="46" t="str">
        <f t="shared" si="62"/>
        <v/>
      </c>
      <c r="J208" s="46" t="str">
        <f t="shared" si="63"/>
        <v/>
      </c>
      <c r="K208" s="47" t="str">
        <f t="shared" si="51"/>
        <v/>
      </c>
      <c r="L208" s="47" t="str">
        <f t="shared" si="52"/>
        <v/>
      </c>
      <c r="M208" s="48">
        <f t="shared" si="64"/>
        <v>0</v>
      </c>
      <c r="N208" s="46" t="str">
        <f t="shared" si="53"/>
        <v/>
      </c>
      <c r="O208" s="47" t="str">
        <f t="shared" si="54"/>
        <v/>
      </c>
      <c r="P208" s="47" t="str">
        <f t="shared" si="55"/>
        <v/>
      </c>
      <c r="Q208" s="48">
        <f t="shared" si="65"/>
        <v>0</v>
      </c>
      <c r="R208" s="2"/>
      <c r="AH208" s="57" t="str">
        <f>IF(G208&gt;1,IF($E$10&gt;0,100-(#REF!/(1+(AL208/#REF!)^#REF!)^#REF!+#REF!/(AL208-1))*100,100-(AL208*D$5+D$6)*100),"")</f>
        <v/>
      </c>
      <c r="AI208" s="21" t="str">
        <f t="shared" si="56"/>
        <v/>
      </c>
      <c r="AJ208" s="21" t="str">
        <f t="shared" si="57"/>
        <v/>
      </c>
      <c r="AK208" s="48">
        <f t="shared" si="58"/>
        <v>0</v>
      </c>
      <c r="AL208" s="58" t="str">
        <f t="shared" si="59"/>
        <v/>
      </c>
      <c r="AM208" s="59" t="str">
        <f t="shared" si="60"/>
        <v/>
      </c>
      <c r="AN208" s="59" t="str">
        <f t="shared" si="61"/>
        <v/>
      </c>
      <c r="AO208" s="60"/>
    </row>
    <row r="209" spans="3:41" x14ac:dyDescent="0.25">
      <c r="C209" s="82"/>
      <c r="D209" s="45"/>
      <c r="E209" s="83" t="str">
        <f t="shared" si="50"/>
        <v/>
      </c>
      <c r="F209" s="45"/>
      <c r="G209" s="45"/>
      <c r="H209" s="45"/>
      <c r="I209" s="46" t="str">
        <f t="shared" si="62"/>
        <v/>
      </c>
      <c r="J209" s="46" t="str">
        <f t="shared" si="63"/>
        <v/>
      </c>
      <c r="K209" s="47" t="str">
        <f t="shared" si="51"/>
        <v/>
      </c>
      <c r="L209" s="47" t="str">
        <f t="shared" si="52"/>
        <v/>
      </c>
      <c r="M209" s="48">
        <f t="shared" si="64"/>
        <v>0</v>
      </c>
      <c r="N209" s="46" t="str">
        <f t="shared" si="53"/>
        <v/>
      </c>
      <c r="O209" s="47" t="str">
        <f t="shared" si="54"/>
        <v/>
      </c>
      <c r="P209" s="47" t="str">
        <f t="shared" si="55"/>
        <v/>
      </c>
      <c r="Q209" s="48">
        <f t="shared" si="65"/>
        <v>0</v>
      </c>
      <c r="R209" s="2"/>
      <c r="AH209" s="57" t="str">
        <f>IF(G209&gt;1,IF($E$10&gt;0,100-(#REF!/(1+(AL209/#REF!)^#REF!)^#REF!+#REF!/(AL209-1))*100,100-(AL209*D$5+D$6)*100),"")</f>
        <v/>
      </c>
      <c r="AI209" s="21" t="str">
        <f t="shared" si="56"/>
        <v/>
      </c>
      <c r="AJ209" s="21" t="str">
        <f t="shared" si="57"/>
        <v/>
      </c>
      <c r="AK209" s="48">
        <f t="shared" si="58"/>
        <v>0</v>
      </c>
      <c r="AL209" s="58" t="str">
        <f t="shared" si="59"/>
        <v/>
      </c>
      <c r="AM209" s="59" t="str">
        <f t="shared" si="60"/>
        <v/>
      </c>
      <c r="AN209" s="59" t="str">
        <f t="shared" si="61"/>
        <v/>
      </c>
      <c r="AO209" s="60"/>
    </row>
    <row r="210" spans="3:41" x14ac:dyDescent="0.25">
      <c r="C210" s="82"/>
      <c r="D210" s="45"/>
      <c r="E210" s="83" t="str">
        <f t="shared" si="50"/>
        <v/>
      </c>
      <c r="F210" s="45"/>
      <c r="G210" s="45"/>
      <c r="H210" s="45"/>
      <c r="I210" s="46" t="str">
        <f t="shared" si="62"/>
        <v/>
      </c>
      <c r="J210" s="46" t="str">
        <f t="shared" si="63"/>
        <v/>
      </c>
      <c r="K210" s="47" t="str">
        <f t="shared" si="51"/>
        <v/>
      </c>
      <c r="L210" s="47" t="str">
        <f t="shared" si="52"/>
        <v/>
      </c>
      <c r="M210" s="48">
        <f t="shared" si="64"/>
        <v>0</v>
      </c>
      <c r="N210" s="46" t="str">
        <f t="shared" si="53"/>
        <v/>
      </c>
      <c r="O210" s="47" t="str">
        <f t="shared" si="54"/>
        <v/>
      </c>
      <c r="P210" s="47" t="str">
        <f t="shared" si="55"/>
        <v/>
      </c>
      <c r="Q210" s="48">
        <f t="shared" si="65"/>
        <v>0</v>
      </c>
      <c r="R210" s="2"/>
      <c r="AH210" s="57" t="str">
        <f>IF(G210&gt;1,IF($E$10&gt;0,100-(#REF!/(1+(AL210/#REF!)^#REF!)^#REF!+#REF!/(AL210-1))*100,100-(AL210*D$5+D$6)*100),"")</f>
        <v/>
      </c>
      <c r="AI210" s="21" t="str">
        <f t="shared" si="56"/>
        <v/>
      </c>
      <c r="AJ210" s="21" t="str">
        <f t="shared" si="57"/>
        <v/>
      </c>
      <c r="AK210" s="48">
        <f t="shared" si="58"/>
        <v>0</v>
      </c>
      <c r="AL210" s="58" t="str">
        <f t="shared" si="59"/>
        <v/>
      </c>
      <c r="AM210" s="59" t="str">
        <f t="shared" si="60"/>
        <v/>
      </c>
      <c r="AN210" s="59" t="str">
        <f t="shared" si="61"/>
        <v/>
      </c>
      <c r="AO210" s="60"/>
    </row>
    <row r="211" spans="3:41" x14ac:dyDescent="0.25">
      <c r="C211" s="82"/>
      <c r="D211" s="45"/>
      <c r="E211" s="83" t="str">
        <f t="shared" si="50"/>
        <v/>
      </c>
      <c r="F211" s="45"/>
      <c r="G211" s="45"/>
      <c r="H211" s="45"/>
      <c r="I211" s="46" t="str">
        <f t="shared" si="62"/>
        <v/>
      </c>
      <c r="J211" s="46" t="str">
        <f t="shared" si="63"/>
        <v/>
      </c>
      <c r="K211" s="47" t="str">
        <f t="shared" si="51"/>
        <v/>
      </c>
      <c r="L211" s="47" t="str">
        <f t="shared" si="52"/>
        <v/>
      </c>
      <c r="M211" s="48">
        <f t="shared" si="64"/>
        <v>0</v>
      </c>
      <c r="N211" s="46" t="str">
        <f t="shared" si="53"/>
        <v/>
      </c>
      <c r="O211" s="47" t="str">
        <f t="shared" si="54"/>
        <v/>
      </c>
      <c r="P211" s="47" t="str">
        <f t="shared" si="55"/>
        <v/>
      </c>
      <c r="Q211" s="48">
        <f t="shared" si="65"/>
        <v>0</v>
      </c>
      <c r="R211" s="2"/>
      <c r="AH211" s="57" t="str">
        <f>IF(G211&gt;1,IF($E$10&gt;0,100-(#REF!/(1+(AL211/#REF!)^#REF!)^#REF!+#REF!/(AL211-1))*100,100-(AL211*D$5+D$6)*100),"")</f>
        <v/>
      </c>
      <c r="AI211" s="21" t="str">
        <f t="shared" si="56"/>
        <v/>
      </c>
      <c r="AJ211" s="21" t="str">
        <f t="shared" si="57"/>
        <v/>
      </c>
      <c r="AK211" s="48">
        <f t="shared" si="58"/>
        <v>0</v>
      </c>
      <c r="AL211" s="58" t="str">
        <f t="shared" si="59"/>
        <v/>
      </c>
      <c r="AM211" s="59" t="str">
        <f t="shared" si="60"/>
        <v/>
      </c>
      <c r="AN211" s="59" t="str">
        <f t="shared" si="61"/>
        <v/>
      </c>
      <c r="AO211" s="60"/>
    </row>
    <row r="212" spans="3:41" x14ac:dyDescent="0.25">
      <c r="C212" s="82"/>
      <c r="D212" s="45"/>
      <c r="E212" s="83" t="str">
        <f t="shared" si="50"/>
        <v/>
      </c>
      <c r="F212" s="45"/>
      <c r="G212" s="45"/>
      <c r="H212" s="45"/>
      <c r="I212" s="46" t="str">
        <f t="shared" si="62"/>
        <v/>
      </c>
      <c r="J212" s="46" t="str">
        <f t="shared" si="63"/>
        <v/>
      </c>
      <c r="K212" s="47" t="str">
        <f t="shared" si="51"/>
        <v/>
      </c>
      <c r="L212" s="47" t="str">
        <f t="shared" si="52"/>
        <v/>
      </c>
      <c r="M212" s="48">
        <f t="shared" si="64"/>
        <v>0</v>
      </c>
      <c r="N212" s="46" t="str">
        <f t="shared" si="53"/>
        <v/>
      </c>
      <c r="O212" s="47" t="str">
        <f t="shared" si="54"/>
        <v/>
      </c>
      <c r="P212" s="47" t="str">
        <f t="shared" si="55"/>
        <v/>
      </c>
      <c r="Q212" s="48">
        <f t="shared" si="65"/>
        <v>0</v>
      </c>
      <c r="R212" s="2"/>
      <c r="AH212" s="57" t="str">
        <f>IF(G212&gt;1,IF($E$10&gt;0,100-(#REF!/(1+(AL212/#REF!)^#REF!)^#REF!+#REF!/(AL212-1))*100,100-(AL212*D$5+D$6)*100),"")</f>
        <v/>
      </c>
      <c r="AI212" s="21" t="str">
        <f t="shared" si="56"/>
        <v/>
      </c>
      <c r="AJ212" s="21" t="str">
        <f t="shared" si="57"/>
        <v/>
      </c>
      <c r="AK212" s="48">
        <f t="shared" si="58"/>
        <v>0</v>
      </c>
      <c r="AL212" s="58" t="str">
        <f t="shared" si="59"/>
        <v/>
      </c>
      <c r="AM212" s="59" t="str">
        <f t="shared" si="60"/>
        <v/>
      </c>
      <c r="AN212" s="59" t="str">
        <f t="shared" si="61"/>
        <v/>
      </c>
      <c r="AO212" s="60"/>
    </row>
    <row r="213" spans="3:41" x14ac:dyDescent="0.25">
      <c r="C213" s="82"/>
      <c r="D213" s="45"/>
      <c r="E213" s="83" t="str">
        <f t="shared" si="50"/>
        <v/>
      </c>
      <c r="F213" s="45"/>
      <c r="G213" s="45"/>
      <c r="H213" s="45"/>
      <c r="I213" s="46" t="str">
        <f t="shared" si="62"/>
        <v/>
      </c>
      <c r="J213" s="46" t="str">
        <f t="shared" si="63"/>
        <v/>
      </c>
      <c r="K213" s="47" t="str">
        <f t="shared" si="51"/>
        <v/>
      </c>
      <c r="L213" s="47" t="str">
        <f t="shared" si="52"/>
        <v/>
      </c>
      <c r="M213" s="48">
        <f t="shared" si="64"/>
        <v>0</v>
      </c>
      <c r="N213" s="46" t="str">
        <f t="shared" si="53"/>
        <v/>
      </c>
      <c r="O213" s="47" t="str">
        <f t="shared" si="54"/>
        <v/>
      </c>
      <c r="P213" s="47" t="str">
        <f t="shared" si="55"/>
        <v/>
      </c>
      <c r="Q213" s="48">
        <f t="shared" si="65"/>
        <v>0</v>
      </c>
      <c r="R213" s="2"/>
      <c r="AH213" s="57" t="str">
        <f>IF(G213&gt;1,IF($E$10&gt;0,100-(#REF!/(1+(AL213/#REF!)^#REF!)^#REF!+#REF!/(AL213-1))*100,100-(AL213*D$5+D$6)*100),"")</f>
        <v/>
      </c>
      <c r="AI213" s="21" t="str">
        <f t="shared" si="56"/>
        <v/>
      </c>
      <c r="AJ213" s="21" t="str">
        <f t="shared" si="57"/>
        <v/>
      </c>
      <c r="AK213" s="48">
        <f t="shared" si="58"/>
        <v>0</v>
      </c>
      <c r="AL213" s="58" t="str">
        <f t="shared" si="59"/>
        <v/>
      </c>
      <c r="AM213" s="59" t="str">
        <f t="shared" si="60"/>
        <v/>
      </c>
      <c r="AN213" s="59" t="str">
        <f t="shared" si="61"/>
        <v/>
      </c>
      <c r="AO213" s="60"/>
    </row>
    <row r="214" spans="3:41" x14ac:dyDescent="0.25">
      <c r="C214" s="82"/>
      <c r="D214" s="45"/>
      <c r="E214" s="83" t="str">
        <f t="shared" si="50"/>
        <v/>
      </c>
      <c r="F214" s="45"/>
      <c r="G214" s="45"/>
      <c r="H214" s="45"/>
      <c r="I214" s="46" t="str">
        <f t="shared" si="62"/>
        <v/>
      </c>
      <c r="J214" s="46" t="str">
        <f t="shared" si="63"/>
        <v/>
      </c>
      <c r="K214" s="47" t="str">
        <f t="shared" si="51"/>
        <v/>
      </c>
      <c r="L214" s="47" t="str">
        <f t="shared" si="52"/>
        <v/>
      </c>
      <c r="M214" s="48">
        <f t="shared" si="64"/>
        <v>0</v>
      </c>
      <c r="N214" s="46" t="str">
        <f t="shared" si="53"/>
        <v/>
      </c>
      <c r="O214" s="47" t="str">
        <f t="shared" si="54"/>
        <v/>
      </c>
      <c r="P214" s="47" t="str">
        <f t="shared" si="55"/>
        <v/>
      </c>
      <c r="Q214" s="48">
        <f t="shared" si="65"/>
        <v>0</v>
      </c>
      <c r="R214" s="2"/>
      <c r="AH214" s="57" t="str">
        <f>IF(G214&gt;1,IF($E$10&gt;0,100-(#REF!/(1+(AL214/#REF!)^#REF!)^#REF!+#REF!/(AL214-1))*100,100-(AL214*D$5+D$6)*100),"")</f>
        <v/>
      </c>
      <c r="AI214" s="21" t="str">
        <f t="shared" si="56"/>
        <v/>
      </c>
      <c r="AJ214" s="21" t="str">
        <f t="shared" si="57"/>
        <v/>
      </c>
      <c r="AK214" s="48">
        <f t="shared" si="58"/>
        <v>0</v>
      </c>
      <c r="AL214" s="58" t="str">
        <f t="shared" si="59"/>
        <v/>
      </c>
      <c r="AM214" s="59" t="str">
        <f t="shared" si="60"/>
        <v/>
      </c>
      <c r="AN214" s="59" t="str">
        <f t="shared" si="61"/>
        <v/>
      </c>
      <c r="AO214" s="60"/>
    </row>
    <row r="215" spans="3:41" ht="15.75" thickBot="1" x14ac:dyDescent="0.3">
      <c r="C215" s="87"/>
      <c r="D215" s="84"/>
      <c r="E215" s="83" t="str">
        <f t="shared" si="50"/>
        <v/>
      </c>
      <c r="F215" s="45"/>
      <c r="G215" s="45"/>
      <c r="H215" s="45"/>
      <c r="I215" s="46" t="str">
        <f t="shared" si="62"/>
        <v/>
      </c>
      <c r="J215" s="46" t="str">
        <f t="shared" si="63"/>
        <v/>
      </c>
      <c r="K215" s="47" t="str">
        <f t="shared" si="51"/>
        <v/>
      </c>
      <c r="L215" s="47" t="str">
        <f t="shared" si="52"/>
        <v/>
      </c>
      <c r="M215" s="48">
        <f t="shared" si="64"/>
        <v>0</v>
      </c>
      <c r="N215" s="46" t="str">
        <f t="shared" si="53"/>
        <v/>
      </c>
      <c r="O215" s="47" t="str">
        <f t="shared" si="54"/>
        <v/>
      </c>
      <c r="P215" s="47" t="str">
        <f t="shared" si="55"/>
        <v/>
      </c>
      <c r="Q215" s="48">
        <f t="shared" si="65"/>
        <v>0</v>
      </c>
      <c r="R215" s="2"/>
      <c r="AH215" s="57" t="str">
        <f>IF(G215&gt;1,IF($E$10&gt;0,100-(#REF!/(1+(AL215/#REF!)^#REF!)^#REF!+#REF!/(AL215-1))*100,100-(AL215*D$5+D$6)*100),"")</f>
        <v/>
      </c>
      <c r="AI215" s="21" t="str">
        <f t="shared" si="56"/>
        <v/>
      </c>
      <c r="AJ215" s="21" t="str">
        <f t="shared" si="57"/>
        <v/>
      </c>
      <c r="AK215" s="48">
        <f t="shared" si="58"/>
        <v>0</v>
      </c>
      <c r="AL215" s="58" t="str">
        <f t="shared" si="59"/>
        <v/>
      </c>
      <c r="AM215" s="59" t="str">
        <f t="shared" si="60"/>
        <v/>
      </c>
      <c r="AN215" s="59" t="str">
        <f t="shared" si="61"/>
        <v/>
      </c>
      <c r="AO215" s="60"/>
    </row>
    <row r="216" spans="3:41" x14ac:dyDescent="0.25">
      <c r="F216" s="45"/>
      <c r="G216" s="45"/>
      <c r="H216" s="45"/>
      <c r="I216" s="46" t="str">
        <f t="shared" si="62"/>
        <v/>
      </c>
      <c r="J216" s="46" t="str">
        <f t="shared" si="63"/>
        <v/>
      </c>
      <c r="K216" s="47" t="str">
        <f t="shared" si="51"/>
        <v/>
      </c>
      <c r="L216" s="47" t="str">
        <f t="shared" si="52"/>
        <v/>
      </c>
      <c r="M216" s="48">
        <f t="shared" si="64"/>
        <v>0</v>
      </c>
      <c r="N216" s="46" t="str">
        <f t="shared" si="53"/>
        <v/>
      </c>
      <c r="O216" s="47" t="str">
        <f t="shared" si="54"/>
        <v/>
      </c>
      <c r="P216" s="47" t="str">
        <f t="shared" si="55"/>
        <v/>
      </c>
      <c r="Q216" s="48">
        <f t="shared" si="65"/>
        <v>0</v>
      </c>
      <c r="R216" s="2"/>
      <c r="AH216" s="57" t="str">
        <f>IF(G216&gt;1,IF($E$10&gt;0,100-(#REF!/(1+(AL216/#REF!)^#REF!)^#REF!+#REF!/(AL216-1))*100,100-(AL216*D$5+D$6)*100),"")</f>
        <v/>
      </c>
      <c r="AI216" s="21" t="str">
        <f t="shared" si="56"/>
        <v/>
      </c>
      <c r="AJ216" s="21" t="str">
        <f t="shared" si="57"/>
        <v/>
      </c>
      <c r="AK216" s="48">
        <f t="shared" si="58"/>
        <v>0</v>
      </c>
      <c r="AL216" s="58" t="str">
        <f t="shared" si="59"/>
        <v/>
      </c>
      <c r="AM216" s="59" t="str">
        <f t="shared" si="60"/>
        <v/>
      </c>
      <c r="AN216" s="59" t="str">
        <f t="shared" si="61"/>
        <v/>
      </c>
      <c r="AO216" s="60"/>
    </row>
    <row r="217" spans="3:41" x14ac:dyDescent="0.25">
      <c r="F217" s="45"/>
      <c r="G217" s="45"/>
      <c r="H217" s="45"/>
      <c r="I217" s="46" t="str">
        <f t="shared" si="62"/>
        <v/>
      </c>
      <c r="J217" s="46" t="str">
        <f t="shared" si="63"/>
        <v/>
      </c>
      <c r="K217" s="47" t="str">
        <f t="shared" si="51"/>
        <v/>
      </c>
      <c r="L217" s="47" t="str">
        <f t="shared" si="52"/>
        <v/>
      </c>
      <c r="M217" s="48">
        <f t="shared" si="64"/>
        <v>0</v>
      </c>
      <c r="N217" s="46" t="str">
        <f t="shared" si="53"/>
        <v/>
      </c>
      <c r="O217" s="47" t="str">
        <f t="shared" si="54"/>
        <v/>
      </c>
      <c r="P217" s="47" t="str">
        <f t="shared" si="55"/>
        <v/>
      </c>
      <c r="Q217" s="48">
        <f t="shared" si="65"/>
        <v>0</v>
      </c>
      <c r="R217" s="2"/>
      <c r="AH217" s="57" t="str">
        <f>IF(G217&gt;1,IF($E$10&gt;0,100-(#REF!/(1+(AL217/#REF!)^#REF!)^#REF!+#REF!/(AL217-1))*100,100-(AL217*D$5+D$6)*100),"")</f>
        <v/>
      </c>
      <c r="AI217" s="21" t="str">
        <f t="shared" si="56"/>
        <v/>
      </c>
      <c r="AJ217" s="21" t="str">
        <f t="shared" si="57"/>
        <v/>
      </c>
      <c r="AK217" s="48">
        <f t="shared" si="58"/>
        <v>0</v>
      </c>
      <c r="AL217" s="58" t="str">
        <f t="shared" si="59"/>
        <v/>
      </c>
      <c r="AM217" s="59" t="str">
        <f t="shared" si="60"/>
        <v/>
      </c>
      <c r="AN217" s="59" t="str">
        <f t="shared" si="61"/>
        <v/>
      </c>
      <c r="AO217" s="60"/>
    </row>
    <row r="218" spans="3:41" x14ac:dyDescent="0.25">
      <c r="F218" s="45"/>
      <c r="G218" s="45"/>
      <c r="H218" s="45"/>
      <c r="I218" s="46" t="str">
        <f t="shared" si="62"/>
        <v/>
      </c>
      <c r="J218" s="46" t="str">
        <f t="shared" si="63"/>
        <v/>
      </c>
      <c r="K218" s="47" t="str">
        <f t="shared" si="51"/>
        <v/>
      </c>
      <c r="L218" s="47" t="str">
        <f t="shared" si="52"/>
        <v/>
      </c>
      <c r="M218" s="48">
        <f t="shared" si="64"/>
        <v>0</v>
      </c>
      <c r="N218" s="46" t="str">
        <f t="shared" si="53"/>
        <v/>
      </c>
      <c r="O218" s="47" t="str">
        <f t="shared" si="54"/>
        <v/>
      </c>
      <c r="P218" s="47" t="str">
        <f t="shared" si="55"/>
        <v/>
      </c>
      <c r="Q218" s="48">
        <f t="shared" si="65"/>
        <v>0</v>
      </c>
      <c r="R218" s="2"/>
      <c r="AH218" s="57" t="str">
        <f>IF(G218&gt;1,IF($E$10&gt;0,100-(#REF!/(1+(AL218/#REF!)^#REF!)^#REF!+#REF!/(AL218-1))*100,100-(AL218*D$5+D$6)*100),"")</f>
        <v/>
      </c>
      <c r="AI218" s="21" t="str">
        <f t="shared" si="56"/>
        <v/>
      </c>
      <c r="AJ218" s="21" t="str">
        <f t="shared" si="57"/>
        <v/>
      </c>
      <c r="AK218" s="48">
        <f t="shared" si="58"/>
        <v>0</v>
      </c>
      <c r="AL218" s="58" t="str">
        <f t="shared" si="59"/>
        <v/>
      </c>
      <c r="AM218" s="59" t="str">
        <f t="shared" si="60"/>
        <v/>
      </c>
      <c r="AN218" s="59" t="str">
        <f t="shared" si="61"/>
        <v/>
      </c>
      <c r="AO218" s="60"/>
    </row>
    <row r="219" spans="3:41" x14ac:dyDescent="0.25">
      <c r="F219" s="45"/>
      <c r="G219" s="45"/>
      <c r="H219" s="45"/>
      <c r="I219" s="46" t="str">
        <f t="shared" si="62"/>
        <v/>
      </c>
      <c r="J219" s="46" t="str">
        <f t="shared" si="63"/>
        <v/>
      </c>
      <c r="K219" s="47" t="str">
        <f t="shared" si="51"/>
        <v/>
      </c>
      <c r="L219" s="47" t="str">
        <f t="shared" si="52"/>
        <v/>
      </c>
      <c r="M219" s="48">
        <f t="shared" si="64"/>
        <v>0</v>
      </c>
      <c r="N219" s="46" t="str">
        <f t="shared" si="53"/>
        <v/>
      </c>
      <c r="O219" s="47" t="str">
        <f t="shared" si="54"/>
        <v/>
      </c>
      <c r="P219" s="47" t="str">
        <f t="shared" si="55"/>
        <v/>
      </c>
      <c r="Q219" s="48">
        <f t="shared" si="65"/>
        <v>0</v>
      </c>
      <c r="R219" s="2"/>
      <c r="AH219" s="57" t="str">
        <f>IF(G219&gt;1,IF($E$10&gt;0,100-(#REF!/(1+(AL219/#REF!)^#REF!)^#REF!+#REF!/(AL219-1))*100,100-(AL219*D$5+D$6)*100),"")</f>
        <v/>
      </c>
      <c r="AI219" s="21" t="str">
        <f t="shared" si="56"/>
        <v/>
      </c>
      <c r="AJ219" s="21" t="str">
        <f t="shared" si="57"/>
        <v/>
      </c>
      <c r="AK219" s="48">
        <f t="shared" si="58"/>
        <v>0</v>
      </c>
      <c r="AL219" s="58" t="str">
        <f t="shared" si="59"/>
        <v/>
      </c>
      <c r="AM219" s="59" t="str">
        <f t="shared" si="60"/>
        <v/>
      </c>
      <c r="AN219" s="59" t="str">
        <f t="shared" si="61"/>
        <v/>
      </c>
      <c r="AO219" s="60"/>
    </row>
    <row r="220" spans="3:41" ht="15.75" thickBot="1" x14ac:dyDescent="0.3">
      <c r="F220" s="84"/>
      <c r="G220" s="84"/>
      <c r="H220" s="84"/>
      <c r="I220" s="46" t="str">
        <f t="shared" si="62"/>
        <v/>
      </c>
      <c r="J220" s="46" t="str">
        <f t="shared" si="63"/>
        <v/>
      </c>
      <c r="K220" s="85" t="str">
        <f t="shared" si="51"/>
        <v/>
      </c>
      <c r="L220" s="85" t="str">
        <f t="shared" si="52"/>
        <v/>
      </c>
      <c r="M220" s="48">
        <f t="shared" si="64"/>
        <v>0</v>
      </c>
      <c r="N220" s="46" t="str">
        <f t="shared" si="53"/>
        <v/>
      </c>
      <c r="O220" s="47" t="str">
        <f t="shared" si="54"/>
        <v/>
      </c>
      <c r="P220" s="47" t="str">
        <f t="shared" si="55"/>
        <v/>
      </c>
      <c r="Q220" s="48">
        <f t="shared" si="65"/>
        <v>0</v>
      </c>
      <c r="R220" s="2"/>
      <c r="AH220" s="57" t="str">
        <f>IF(G220&gt;1,IF($E$10&gt;0,100-(#REF!/(1+(AL220/#REF!)^#REF!)^#REF!+#REF!/(AL220-1))*100,100-(AL220*D$5+D$6)*100),"")</f>
        <v/>
      </c>
      <c r="AI220" s="21" t="str">
        <f t="shared" si="56"/>
        <v/>
      </c>
      <c r="AJ220" s="21" t="str">
        <f t="shared" si="57"/>
        <v/>
      </c>
      <c r="AK220" s="86">
        <f t="shared" si="58"/>
        <v>0</v>
      </c>
      <c r="AL220" s="58" t="str">
        <f t="shared" si="59"/>
        <v/>
      </c>
      <c r="AM220" s="59" t="str">
        <f t="shared" si="60"/>
        <v/>
      </c>
      <c r="AN220" s="59" t="str">
        <f t="shared" si="61"/>
        <v/>
      </c>
      <c r="AO220" s="60"/>
    </row>
  </sheetData>
  <mergeCells count="14">
    <mergeCell ref="AD3:AF3"/>
    <mergeCell ref="AH3:AL3"/>
    <mergeCell ref="C9:E9"/>
    <mergeCell ref="C33:E33"/>
    <mergeCell ref="C2:E2"/>
    <mergeCell ref="G2:H2"/>
    <mergeCell ref="J2:Q2"/>
    <mergeCell ref="T2:AF2"/>
    <mergeCell ref="J3:M3"/>
    <mergeCell ref="N3:Q3"/>
    <mergeCell ref="T3:U3"/>
    <mergeCell ref="V3:W3"/>
    <mergeCell ref="X3:Z3"/>
    <mergeCell ref="AA3:AC3"/>
  </mergeCells>
  <conditionalFormatting sqref="L7:M220">
    <cfRule type="cellIs" dxfId="74" priority="5" operator="between">
      <formula>1.2</formula>
      <formula>10</formula>
    </cfRule>
  </conditionalFormatting>
  <conditionalFormatting sqref="P7:P220">
    <cfRule type="cellIs" dxfId="73" priority="4" operator="between">
      <formula>1.2</formula>
      <formula>10</formula>
    </cfRule>
  </conditionalFormatting>
  <conditionalFormatting sqref="Q7:R220">
    <cfRule type="cellIs" dxfId="72" priority="3" operator="between">
      <formula>1.2</formula>
      <formula>10</formula>
    </cfRule>
  </conditionalFormatting>
  <conditionalFormatting sqref="AK7:AK220">
    <cfRule type="cellIs" dxfId="71" priority="2" operator="between">
      <formula>1.2</formula>
      <formula>10</formula>
    </cfRule>
  </conditionalFormatting>
  <conditionalFormatting sqref="AJ7:AJ220">
    <cfRule type="cellIs" dxfId="70" priority="1" operator="between">
      <formula>1.2</formula>
      <formula>10</formula>
    </cfRule>
  </conditionalFormatting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132DC-4A6C-47DD-B58E-08E15FDBDE95}">
  <dimension ref="B1:AO220"/>
  <sheetViews>
    <sheetView zoomScale="80" zoomScaleNormal="80" workbookViewId="0">
      <selection activeCell="D5" sqref="D5"/>
    </sheetView>
  </sheetViews>
  <sheetFormatPr defaultColWidth="9.140625" defaultRowHeight="15" x14ac:dyDescent="0.25"/>
  <cols>
    <col min="1" max="1" width="1.42578125" customWidth="1"/>
    <col min="2" max="2" width="6.140625" customWidth="1"/>
    <col min="3" max="3" width="6" bestFit="1" customWidth="1"/>
    <col min="4" max="4" width="12.7109375" customWidth="1"/>
    <col min="5" max="5" width="19.140625" customWidth="1"/>
    <col min="6" max="7" width="11.5703125" bestFit="1" customWidth="1"/>
    <col min="8" max="8" width="15.28515625" bestFit="1" customWidth="1"/>
    <col min="9" max="9" width="12.7109375" customWidth="1"/>
    <col min="10" max="10" width="12" bestFit="1" customWidth="1"/>
    <col min="11" max="11" width="7.7109375" bestFit="1" customWidth="1"/>
    <col min="12" max="12" width="5.28515625" bestFit="1" customWidth="1"/>
    <col min="13" max="13" width="0.5703125" customWidth="1"/>
    <col min="14" max="14" width="12" bestFit="1" customWidth="1"/>
    <col min="15" max="15" width="6.140625" bestFit="1" customWidth="1"/>
    <col min="16" max="16" width="6.85546875" bestFit="1" customWidth="1"/>
    <col min="17" max="17" width="3.5703125" bestFit="1" customWidth="1"/>
    <col min="18" max="18" width="1.140625" customWidth="1"/>
    <col min="19" max="19" width="12.140625" bestFit="1" customWidth="1"/>
    <col min="20" max="20" width="8.28515625" bestFit="1" customWidth="1"/>
    <col min="21" max="21" width="8.85546875" bestFit="1" customWidth="1"/>
    <col min="34" max="34" width="8.7109375" customWidth="1"/>
    <col min="35" max="35" width="12.140625" bestFit="1" customWidth="1"/>
    <col min="36" max="36" width="8.28515625" bestFit="1" customWidth="1"/>
    <col min="37" max="37" width="0.85546875" customWidth="1"/>
    <col min="52" max="52" width="13.140625" bestFit="1" customWidth="1"/>
    <col min="54" max="54" width="12.28515625" bestFit="1" customWidth="1"/>
    <col min="55" max="55" width="16.28515625" bestFit="1" customWidth="1"/>
    <col min="56" max="56" width="12.5703125" bestFit="1" customWidth="1"/>
  </cols>
  <sheetData>
    <row r="1" spans="3:41" ht="15.75" thickBot="1" x14ac:dyDescent="0.3">
      <c r="G1">
        <f>COUNT(G7:G220)</f>
        <v>4</v>
      </c>
    </row>
    <row r="2" spans="3:41" ht="15.75" thickBot="1" x14ac:dyDescent="0.3">
      <c r="C2" s="186" t="s">
        <v>0</v>
      </c>
      <c r="D2" s="187"/>
      <c r="E2" s="187"/>
      <c r="F2" s="152"/>
      <c r="G2" s="186" t="s">
        <v>1</v>
      </c>
      <c r="H2" s="188"/>
      <c r="I2" s="152"/>
      <c r="J2" s="186" t="s">
        <v>2</v>
      </c>
      <c r="K2" s="187"/>
      <c r="L2" s="187"/>
      <c r="M2" s="187"/>
      <c r="N2" s="187"/>
      <c r="O2" s="187"/>
      <c r="P2" s="187"/>
      <c r="Q2" s="188"/>
      <c r="R2" s="1"/>
      <c r="S2" s="2"/>
      <c r="T2" s="186" t="s">
        <v>3</v>
      </c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8"/>
      <c r="AH2" s="1"/>
      <c r="AI2" s="1"/>
      <c r="AJ2" s="1"/>
      <c r="AK2" s="1"/>
    </row>
    <row r="3" spans="3:41" ht="15.75" thickBot="1" x14ac:dyDescent="0.3">
      <c r="C3" s="151"/>
      <c r="D3" s="152" t="s">
        <v>4</v>
      </c>
      <c r="E3" s="153" t="s">
        <v>5</v>
      </c>
      <c r="F3" s="152"/>
      <c r="G3" s="152"/>
      <c r="H3" s="152"/>
      <c r="I3" s="3"/>
      <c r="J3" s="183" t="s">
        <v>4</v>
      </c>
      <c r="K3" s="184"/>
      <c r="L3" s="184"/>
      <c r="M3" s="185"/>
      <c r="N3" s="183" t="s">
        <v>6</v>
      </c>
      <c r="O3" s="184"/>
      <c r="P3" s="184"/>
      <c r="Q3" s="185"/>
      <c r="R3" s="1"/>
      <c r="T3" s="189" t="s">
        <v>7</v>
      </c>
      <c r="U3" s="190"/>
      <c r="V3" s="189" t="s">
        <v>8</v>
      </c>
      <c r="W3" s="190"/>
      <c r="X3" s="179" t="s">
        <v>9</v>
      </c>
      <c r="Y3" s="179"/>
      <c r="Z3" s="180"/>
      <c r="AA3" s="178" t="s">
        <v>10</v>
      </c>
      <c r="AB3" s="179"/>
      <c r="AC3" s="180"/>
      <c r="AD3" s="178" t="s">
        <v>11</v>
      </c>
      <c r="AE3" s="179"/>
      <c r="AF3" s="180"/>
      <c r="AG3" s="4"/>
      <c r="AH3" s="181" t="str">
        <f>CONCATENATE(G6,"CF")</f>
        <v>07/27Core_eCF</v>
      </c>
      <c r="AI3" s="182"/>
      <c r="AJ3" s="182"/>
      <c r="AK3" s="182"/>
      <c r="AL3" s="182"/>
      <c r="AM3" s="4"/>
      <c r="AN3" s="4"/>
    </row>
    <row r="4" spans="3:41" ht="15.75" thickBot="1" x14ac:dyDescent="0.3">
      <c r="C4" s="5" t="s">
        <v>12</v>
      </c>
      <c r="D4" s="6">
        <v>44404</v>
      </c>
      <c r="E4" s="7"/>
      <c r="F4" s="8"/>
      <c r="G4" s="8" t="s">
        <v>13</v>
      </c>
      <c r="H4" s="9">
        <f>RSQ(I7:I220,G7:G220)</f>
        <v>0.57223045357732172</v>
      </c>
      <c r="I4" s="88"/>
      <c r="J4" s="10" t="s">
        <v>14</v>
      </c>
      <c r="K4" s="11" t="s">
        <v>15</v>
      </c>
      <c r="L4" s="11" t="s">
        <v>16</v>
      </c>
      <c r="M4" s="12"/>
      <c r="N4" s="10" t="s">
        <v>14</v>
      </c>
      <c r="O4" s="11" t="s">
        <v>17</v>
      </c>
      <c r="P4" s="11" t="s">
        <v>18</v>
      </c>
      <c r="Q4" s="12"/>
      <c r="R4" s="4"/>
      <c r="S4" s="4"/>
      <c r="T4" s="13" t="s">
        <v>19</v>
      </c>
      <c r="U4" s="14" t="s">
        <v>20</v>
      </c>
      <c r="V4" s="13" t="s">
        <v>19</v>
      </c>
      <c r="W4" s="14" t="s">
        <v>20</v>
      </c>
      <c r="X4" s="13" t="s">
        <v>21</v>
      </c>
      <c r="Y4" s="14" t="s">
        <v>22</v>
      </c>
      <c r="Z4" s="13" t="s">
        <v>23</v>
      </c>
      <c r="AA4" s="13" t="s">
        <v>7</v>
      </c>
      <c r="AB4" s="14" t="s">
        <v>24</v>
      </c>
      <c r="AC4" s="13" t="s">
        <v>25</v>
      </c>
      <c r="AD4" s="14" t="s">
        <v>26</v>
      </c>
      <c r="AE4" s="13" t="s">
        <v>24</v>
      </c>
      <c r="AF4" s="14" t="s">
        <v>25</v>
      </c>
      <c r="AG4" s="15"/>
      <c r="AH4" s="16" t="s">
        <v>14</v>
      </c>
      <c r="AI4" s="17" t="s">
        <v>17</v>
      </c>
      <c r="AJ4" s="17" t="s">
        <v>18</v>
      </c>
      <c r="AK4" s="18"/>
      <c r="AM4" s="15"/>
      <c r="AN4" s="1"/>
    </row>
    <row r="5" spans="3:41" ht="15.75" thickBot="1" x14ac:dyDescent="0.3">
      <c r="C5" s="5" t="s">
        <v>37</v>
      </c>
      <c r="D5" s="61">
        <f>SLOPE(C35:C215,D35:D215)</f>
        <v>-12.064869549823275</v>
      </c>
      <c r="E5" s="62">
        <f>SLOPE(C35:C214,D35:D214)</f>
        <v>-12.064869549823275</v>
      </c>
      <c r="F5" s="8"/>
      <c r="G5" s="8" t="s">
        <v>27</v>
      </c>
      <c r="H5" s="19">
        <f>D4</f>
        <v>44404</v>
      </c>
      <c r="I5" s="89"/>
      <c r="J5" s="20">
        <f>1-(SUM(M7:M220))/COUNT(G7:G220)</f>
        <v>0.25</v>
      </c>
      <c r="K5" s="21">
        <f>IF(G7&gt;0.1,AVERAGE(K7:K220),0)</f>
        <v>1.4271565797803767</v>
      </c>
      <c r="L5" s="21">
        <f>AVERAGE(L7:L220)</f>
        <v>1.4756799735807782</v>
      </c>
      <c r="M5" s="22"/>
      <c r="N5" s="20">
        <f>1-(SUM(Q7:Q220))/COUNT(L7:L220)</f>
        <v>0.75</v>
      </c>
      <c r="O5" s="21">
        <f>AVERAGE(O7:O220)</f>
        <v>3.5527136788005009E-15</v>
      </c>
      <c r="P5" s="21">
        <f>AVERAGE(P7:P220)</f>
        <v>0.76210168369059161</v>
      </c>
      <c r="Q5" s="22"/>
      <c r="R5" s="2"/>
      <c r="S5" s="23" t="s">
        <v>6</v>
      </c>
      <c r="T5" s="24">
        <f>100-$E$6</f>
        <v>28.529020886689025</v>
      </c>
      <c r="U5" s="25">
        <f>-$E$5</f>
        <v>12.064869549823275</v>
      </c>
      <c r="V5" s="24">
        <f>$E$6</f>
        <v>71.470979113310975</v>
      </c>
      <c r="W5" s="25">
        <f>$E$5</f>
        <v>-12.064869549823275</v>
      </c>
      <c r="X5" s="26">
        <v>5.4</v>
      </c>
      <c r="Y5" s="27">
        <f>X5*U5+T5</f>
        <v>93.679316455734707</v>
      </c>
      <c r="Z5" s="27">
        <f>100-Y5</f>
        <v>6.3206835442652931</v>
      </c>
      <c r="AA5" s="28">
        <v>85</v>
      </c>
      <c r="AB5" s="29">
        <f>(AA5-T5)/U5</f>
        <v>4.6806124906786213</v>
      </c>
      <c r="AC5" s="27">
        <f>100-AA5</f>
        <v>15</v>
      </c>
      <c r="AD5" s="28">
        <v>5</v>
      </c>
      <c r="AE5" s="29">
        <f>(AD5-V5)/W5</f>
        <v>5.5094652154183166</v>
      </c>
      <c r="AF5" s="30">
        <f>100-AD5</f>
        <v>95</v>
      </c>
      <c r="AG5" s="15"/>
      <c r="AH5" s="20">
        <f>1-(SUM(AK7:AK220))/COUNT(G7:G220)</f>
        <v>0</v>
      </c>
      <c r="AI5" s="21">
        <f>AVERAGE(AI7:AI220)</f>
        <v>829.52815797803737</v>
      </c>
      <c r="AJ5" s="21">
        <f>AVERAGE(AJ7:AJ220)</f>
        <v>829.52815797803737</v>
      </c>
      <c r="AK5" s="22"/>
      <c r="AM5" s="31">
        <v>181</v>
      </c>
      <c r="AN5" s="31">
        <v>0</v>
      </c>
    </row>
    <row r="6" spans="3:41" ht="15.75" thickBot="1" x14ac:dyDescent="0.3">
      <c r="C6" s="5" t="s">
        <v>38</v>
      </c>
      <c r="D6" s="61">
        <f>INTERCEPT(C35:C214,D35:D214)</f>
        <v>72.898135693091348</v>
      </c>
      <c r="E6" s="62">
        <f>D6-$K$5</f>
        <v>71.470979113310975</v>
      </c>
      <c r="F6" s="8" t="s">
        <v>45</v>
      </c>
      <c r="G6" s="8" t="str">
        <f>CONCATENATE(TEXT(H5,"mm/dd"),"Core_e")</f>
        <v>07/27Core_e</v>
      </c>
      <c r="H6" s="8" t="str">
        <f>CONCATENATE(TEXT(H5,"mm/dd"),"Core_AV%")</f>
        <v>07/27Core_AV%</v>
      </c>
      <c r="I6" s="32" t="s">
        <v>28</v>
      </c>
      <c r="J6" s="33" t="s">
        <v>29</v>
      </c>
      <c r="K6" s="34" t="s">
        <v>30</v>
      </c>
      <c r="L6" s="34" t="s">
        <v>31</v>
      </c>
      <c r="M6" s="35"/>
      <c r="N6" s="33" t="s">
        <v>29</v>
      </c>
      <c r="O6" s="34" t="s">
        <v>30</v>
      </c>
      <c r="P6" s="34" t="s">
        <v>31</v>
      </c>
      <c r="Q6" s="35"/>
      <c r="R6" s="36"/>
      <c r="S6" s="37"/>
      <c r="T6" s="38"/>
      <c r="U6" s="38"/>
      <c r="V6" s="38"/>
      <c r="W6" s="38"/>
      <c r="X6" s="39"/>
      <c r="Y6" s="40"/>
      <c r="Z6" s="40"/>
      <c r="AA6" s="40"/>
      <c r="AB6" s="39"/>
      <c r="AC6" s="40"/>
      <c r="AD6" s="40"/>
      <c r="AE6" s="41"/>
      <c r="AF6" s="42"/>
      <c r="AH6" s="43" t="s">
        <v>29</v>
      </c>
      <c r="AI6" s="44" t="s">
        <v>30</v>
      </c>
      <c r="AJ6" s="44" t="s">
        <v>31</v>
      </c>
      <c r="AK6" s="35"/>
      <c r="AL6" s="43" t="s">
        <v>32</v>
      </c>
      <c r="AM6" s="36" t="s">
        <v>33</v>
      </c>
      <c r="AN6" s="36" t="s">
        <v>34</v>
      </c>
      <c r="AO6" s="36" t="s">
        <v>35</v>
      </c>
    </row>
    <row r="7" spans="3:41" ht="15.75" thickBot="1" x14ac:dyDescent="0.3">
      <c r="C7" s="5" t="s">
        <v>39</v>
      </c>
      <c r="D7" s="61">
        <f>RSQ(D35:D214,E35:E214)</f>
        <v>0.95388887652987964</v>
      </c>
      <c r="E7" s="63">
        <f>D7</f>
        <v>0.95388887652987964</v>
      </c>
      <c r="F7" s="45">
        <v>106.2</v>
      </c>
      <c r="G7" s="45">
        <v>5.2377500000000001</v>
      </c>
      <c r="H7" s="45">
        <v>7.9500000000000028</v>
      </c>
      <c r="I7" s="46">
        <f>IF(G7&gt;1,100-H7,"")</f>
        <v>92.05</v>
      </c>
      <c r="J7" s="46">
        <f>IF(G7&gt;1,100-(G7*D$5+D$6),"")</f>
        <v>90.294634791495511</v>
      </c>
      <c r="K7" s="47">
        <f t="shared" ref="K7:K70" si="0">IF(G7&gt;1,I7-J7,"")</f>
        <v>1.755365208504486</v>
      </c>
      <c r="L7" s="47">
        <f t="shared" ref="L7:L70" si="1">IF(G7&gt;1,ABS(K7),"")</f>
        <v>1.755365208504486</v>
      </c>
      <c r="M7" s="48">
        <f>IF($G7&gt;1.2,IF(L7&gt;1.2,1,0),0)</f>
        <v>1</v>
      </c>
      <c r="N7" s="46">
        <f t="shared" ref="N7:N70" si="2">IF(G7&gt;1,J7+$K$5,"")</f>
        <v>91.721791371275884</v>
      </c>
      <c r="O7" s="47">
        <f t="shared" ref="O7:O70" si="3">IF(G7&gt;1,I7-N7,"")</f>
        <v>0.32820862872411283</v>
      </c>
      <c r="P7" s="47">
        <f t="shared" ref="P7:P70" si="4">IF(G7&gt;1,ABS(O7),"")</f>
        <v>0.32820862872411283</v>
      </c>
      <c r="Q7" s="48">
        <f>IF($G7&gt;1.2,IF(P7&gt;1.2,1,0),0)</f>
        <v>0</v>
      </c>
      <c r="R7" s="2"/>
      <c r="S7" s="49" t="s">
        <v>36</v>
      </c>
      <c r="T7" s="50">
        <f>100-$D$6</f>
        <v>27.101864306908652</v>
      </c>
      <c r="U7" s="51">
        <f>-$D$5</f>
        <v>12.064869549823275</v>
      </c>
      <c r="V7" s="50">
        <f>$D$6</f>
        <v>72.898135693091348</v>
      </c>
      <c r="W7" s="51">
        <f>$D$5</f>
        <v>-12.064869549823275</v>
      </c>
      <c r="X7" s="52">
        <f>X5</f>
        <v>5.4</v>
      </c>
      <c r="Y7" s="53">
        <f>X7*U7+T7</f>
        <v>92.252159875954334</v>
      </c>
      <c r="Z7" s="53">
        <f>100-Y7</f>
        <v>7.7478401240456662</v>
      </c>
      <c r="AA7" s="54">
        <f>AA5</f>
        <v>85</v>
      </c>
      <c r="AB7" s="55">
        <f>(AA7-T7)/U7</f>
        <v>4.798902752656736</v>
      </c>
      <c r="AC7" s="53">
        <f>100-AA7</f>
        <v>15</v>
      </c>
      <c r="AD7" s="54">
        <f>AD5</f>
        <v>5</v>
      </c>
      <c r="AE7" s="55">
        <f>(AD7-V7)/W7</f>
        <v>5.6277554773964313</v>
      </c>
      <c r="AF7" s="56">
        <f>100-AD7</f>
        <v>95</v>
      </c>
      <c r="AH7" s="57">
        <f>IF(G7&gt;1,IF($E$10&gt;0,100-(#REF!/(1+(AL7/#REF!)^#REF!)^#REF!+#REF!/(AL7-1))*100,100-(AL7*D$5+D$6)*100),"")</f>
        <v>-870.53652085044882</v>
      </c>
      <c r="AI7" s="21">
        <f t="shared" ref="AI7:AI70" si="5">IF(G7&gt;1,I7-AH7,"")</f>
        <v>962.58652085044878</v>
      </c>
      <c r="AJ7" s="21">
        <f t="shared" ref="AJ7:AJ70" si="6">IF(G7&gt;1,ABS(AI7),"")</f>
        <v>962.58652085044878</v>
      </c>
      <c r="AK7" s="48">
        <f t="shared" ref="AK7:AK70" si="7">IF($G7&gt;1.2,IF(AJ7&gt;1.2,1,0),0)</f>
        <v>1</v>
      </c>
      <c r="AL7" s="58">
        <f t="shared" ref="AL7:AL70" si="8">IF(G7&gt;0,G7+AN7,"")</f>
        <v>5.2377500000000001</v>
      </c>
      <c r="AM7" s="59">
        <f t="shared" ref="AM7:AM70" si="9">IF(G7&gt;0,$AM$5,"")</f>
        <v>181</v>
      </c>
      <c r="AN7" s="59">
        <f t="shared" ref="AN7:AN70" si="10">IF(G7&gt;0,$AN$5,"")</f>
        <v>0</v>
      </c>
      <c r="AO7" s="60"/>
    </row>
    <row r="8" spans="3:41" ht="15.75" thickBot="1" x14ac:dyDescent="0.3">
      <c r="C8" s="64"/>
      <c r="D8" s="65"/>
      <c r="E8" s="66"/>
      <c r="F8" s="45">
        <v>107.1</v>
      </c>
      <c r="G8" s="45">
        <v>5.4907500000000002</v>
      </c>
      <c r="H8" s="45">
        <v>6.75</v>
      </c>
      <c r="I8" s="46">
        <f t="shared" ref="I8:I71" si="11">IF(G8&gt;1,100-H8,"")</f>
        <v>93.25</v>
      </c>
      <c r="J8" s="46">
        <f t="shared" ref="J8:J71" si="12">IF(G8&gt;1,100-(G8*D$5+D$6),"")</f>
        <v>93.347046787600803</v>
      </c>
      <c r="K8" s="47">
        <f t="shared" si="0"/>
        <v>-9.7046787600802986E-2</v>
      </c>
      <c r="L8" s="47">
        <f t="shared" si="1"/>
        <v>9.7046787600802986E-2</v>
      </c>
      <c r="M8" s="48">
        <f t="shared" ref="M8:M71" si="13">IF($G8&gt;1.2,IF(L8&gt;1.2,1,0),0)</f>
        <v>0</v>
      </c>
      <c r="N8" s="46">
        <f t="shared" si="2"/>
        <v>94.774203367381176</v>
      </c>
      <c r="O8" s="47">
        <f t="shared" si="3"/>
        <v>-1.5242033673811761</v>
      </c>
      <c r="P8" s="47">
        <f t="shared" si="4"/>
        <v>1.5242033673811761</v>
      </c>
      <c r="Q8" s="48">
        <f t="shared" ref="Q8:Q71" si="14">IF($G8&gt;1.2,IF(P8&gt;1.2,1,0),0)</f>
        <v>1</v>
      </c>
      <c r="R8" s="2"/>
      <c r="AH8" s="57">
        <f>IF(G8&gt;1,IF($E$10&gt;0,100-(#REF!/(1+(AL8/#REF!)^#REF!)^#REF!+#REF!/(AL8-1))*100,100-(AL8*D$5+D$6)*100),"")</f>
        <v>-565.29532123991976</v>
      </c>
      <c r="AI8" s="21">
        <f t="shared" si="5"/>
        <v>658.54532123991976</v>
      </c>
      <c r="AJ8" s="21">
        <f t="shared" si="6"/>
        <v>658.54532123991976</v>
      </c>
      <c r="AK8" s="48">
        <f t="shared" si="7"/>
        <v>1</v>
      </c>
      <c r="AL8" s="58">
        <f t="shared" si="8"/>
        <v>5.4907500000000002</v>
      </c>
      <c r="AM8" s="59">
        <f t="shared" si="9"/>
        <v>181</v>
      </c>
      <c r="AN8" s="59">
        <f t="shared" si="10"/>
        <v>0</v>
      </c>
      <c r="AO8" s="60"/>
    </row>
    <row r="9" spans="3:41" x14ac:dyDescent="0.25">
      <c r="C9" s="183" t="str">
        <f>CONCATENATE(TEXT(D4,"mm/dd"),"PuckCurve")</f>
        <v>07/27PuckCurve</v>
      </c>
      <c r="D9" s="184"/>
      <c r="E9" s="185"/>
      <c r="F9" s="45">
        <v>107.2</v>
      </c>
      <c r="G9" s="45">
        <v>5.4362500000000002</v>
      </c>
      <c r="H9" s="45">
        <v>5.7999999999999972</v>
      </c>
      <c r="I9" s="46">
        <f t="shared" si="11"/>
        <v>94.2</v>
      </c>
      <c r="J9" s="46">
        <f t="shared" si="12"/>
        <v>92.689511397135433</v>
      </c>
      <c r="K9" s="47">
        <f t="shared" si="0"/>
        <v>1.5104886028645694</v>
      </c>
      <c r="L9" s="47">
        <f t="shared" si="1"/>
        <v>1.5104886028645694</v>
      </c>
      <c r="M9" s="48">
        <f t="shared" si="13"/>
        <v>1</v>
      </c>
      <c r="N9" s="46">
        <f t="shared" si="2"/>
        <v>94.116667976915807</v>
      </c>
      <c r="O9" s="47">
        <f t="shared" si="3"/>
        <v>8.3332023084196294E-2</v>
      </c>
      <c r="P9" s="47">
        <f t="shared" si="4"/>
        <v>8.3332023084196294E-2</v>
      </c>
      <c r="Q9" s="48">
        <f t="shared" si="14"/>
        <v>0</v>
      </c>
      <c r="R9" s="2"/>
      <c r="AH9" s="57">
        <f>IF(G9&gt;1,IF($E$10&gt;0,100-(#REF!/(1+(AL9/#REF!)^#REF!)^#REF!+#REF!/(AL9-1))*100,100-(AL9*D$5+D$6)*100),"")</f>
        <v>-631.0488602864566</v>
      </c>
      <c r="AI9" s="21">
        <f t="shared" si="5"/>
        <v>725.24886028645665</v>
      </c>
      <c r="AJ9" s="21">
        <f t="shared" si="6"/>
        <v>725.24886028645665</v>
      </c>
      <c r="AK9" s="48">
        <f t="shared" si="7"/>
        <v>1</v>
      </c>
      <c r="AL9" s="58">
        <f t="shared" si="8"/>
        <v>5.4362500000000002</v>
      </c>
      <c r="AM9" s="59">
        <f t="shared" si="9"/>
        <v>181</v>
      </c>
      <c r="AN9" s="59">
        <f t="shared" si="10"/>
        <v>0</v>
      </c>
      <c r="AO9" s="60"/>
    </row>
    <row r="10" spans="3:41" x14ac:dyDescent="0.25">
      <c r="C10" s="67">
        <v>4</v>
      </c>
      <c r="D10" s="68" t="s">
        <v>43</v>
      </c>
      <c r="E10" s="69"/>
      <c r="F10" s="94">
        <v>108.2</v>
      </c>
      <c r="G10" s="94">
        <v>5.2307500000000005</v>
      </c>
      <c r="H10" s="94">
        <v>7.25</v>
      </c>
      <c r="I10" s="46">
        <f t="shared" si="11"/>
        <v>92.75</v>
      </c>
      <c r="J10" s="46">
        <f t="shared" si="12"/>
        <v>90.210180704646746</v>
      </c>
      <c r="K10" s="47">
        <f t="shared" si="0"/>
        <v>2.5398192953532543</v>
      </c>
      <c r="L10" s="47">
        <f t="shared" si="1"/>
        <v>2.5398192953532543</v>
      </c>
      <c r="M10" s="48">
        <f t="shared" si="13"/>
        <v>1</v>
      </c>
      <c r="N10" s="46">
        <f t="shared" si="2"/>
        <v>91.637337284427119</v>
      </c>
      <c r="O10" s="47">
        <f t="shared" si="3"/>
        <v>1.1126627155728812</v>
      </c>
      <c r="P10" s="47">
        <f t="shared" si="4"/>
        <v>1.1126627155728812</v>
      </c>
      <c r="Q10" s="48">
        <f t="shared" si="14"/>
        <v>0</v>
      </c>
      <c r="R10" s="2"/>
      <c r="AH10" s="57">
        <f>IF(G10&gt;1,IF($E$10&gt;0,100-(#REF!/(1+(AL10/#REF!)^#REF!)^#REF!+#REF!/(AL10-1))*100,100-(AL10*D$5+D$6)*100),"")</f>
        <v>-878.98192953532475</v>
      </c>
      <c r="AI10" s="21">
        <f t="shared" si="5"/>
        <v>971.73192953532475</v>
      </c>
      <c r="AJ10" s="21">
        <f t="shared" si="6"/>
        <v>971.73192953532475</v>
      </c>
      <c r="AK10" s="48">
        <f t="shared" si="7"/>
        <v>1</v>
      </c>
      <c r="AL10" s="58">
        <f t="shared" si="8"/>
        <v>5.2307500000000005</v>
      </c>
      <c r="AM10" s="59">
        <f t="shared" si="9"/>
        <v>181</v>
      </c>
      <c r="AN10" s="59">
        <f t="shared" si="10"/>
        <v>0</v>
      </c>
      <c r="AO10" s="60"/>
    </row>
    <row r="11" spans="3:41" ht="15.75" thickBot="1" x14ac:dyDescent="0.3">
      <c r="C11" s="70" t="s">
        <v>40</v>
      </c>
      <c r="D11" s="71" t="s">
        <v>41</v>
      </c>
      <c r="E11" s="72" t="str">
        <f>CONCATENATE(C9,"_C")</f>
        <v>07/27PuckCurve_C</v>
      </c>
      <c r="F11" s="94"/>
      <c r="G11" s="94"/>
      <c r="H11" s="94"/>
      <c r="I11" s="46" t="str">
        <f t="shared" si="11"/>
        <v/>
      </c>
      <c r="J11" s="46" t="str">
        <f t="shared" si="12"/>
        <v/>
      </c>
      <c r="K11" s="47" t="str">
        <f t="shared" si="0"/>
        <v/>
      </c>
      <c r="L11" s="47" t="str">
        <f t="shared" si="1"/>
        <v/>
      </c>
      <c r="M11" s="48">
        <f t="shared" si="13"/>
        <v>0</v>
      </c>
      <c r="N11" s="46" t="str">
        <f t="shared" si="2"/>
        <v/>
      </c>
      <c r="O11" s="47" t="str">
        <f t="shared" si="3"/>
        <v/>
      </c>
      <c r="P11" s="47" t="str">
        <f t="shared" si="4"/>
        <v/>
      </c>
      <c r="Q11" s="48">
        <f t="shared" si="14"/>
        <v>0</v>
      </c>
      <c r="R11" s="2"/>
      <c r="AH11" s="57" t="str">
        <f>IF(G11&gt;1,IF($E$10&gt;0,100-(#REF!/(1+(AL11/#REF!)^#REF!)^#REF!+#REF!/(AL11-1))*100,100-(AL11*D$5+D$6)*100),"")</f>
        <v/>
      </c>
      <c r="AI11" s="21" t="str">
        <f t="shared" si="5"/>
        <v/>
      </c>
      <c r="AJ11" s="21" t="str">
        <f t="shared" si="6"/>
        <v/>
      </c>
      <c r="AK11" s="48">
        <f t="shared" si="7"/>
        <v>0</v>
      </c>
      <c r="AL11" s="58" t="str">
        <f t="shared" si="8"/>
        <v/>
      </c>
      <c r="AM11" s="59" t="str">
        <f t="shared" si="9"/>
        <v/>
      </c>
      <c r="AN11" s="59" t="str">
        <f t="shared" si="10"/>
        <v/>
      </c>
      <c r="AO11" s="60"/>
    </row>
    <row r="12" spans="3:41" ht="15.75" thickBot="1" x14ac:dyDescent="0.3">
      <c r="C12" s="73">
        <f>C10</f>
        <v>4</v>
      </c>
      <c r="D12" s="74">
        <f>100-(D$5*$C12+D$6)</f>
        <v>75.361342506201751</v>
      </c>
      <c r="E12" s="75">
        <f>100-($E$5*C12+$E$6)</f>
        <v>76.788499085982124</v>
      </c>
      <c r="F12" s="94"/>
      <c r="G12" s="94"/>
      <c r="H12" s="94"/>
      <c r="I12" s="46" t="str">
        <f t="shared" si="11"/>
        <v/>
      </c>
      <c r="J12" s="46" t="str">
        <f t="shared" si="12"/>
        <v/>
      </c>
      <c r="K12" s="47" t="str">
        <f t="shared" si="0"/>
        <v/>
      </c>
      <c r="L12" s="47" t="str">
        <f t="shared" si="1"/>
        <v/>
      </c>
      <c r="M12" s="48">
        <f t="shared" si="13"/>
        <v>0</v>
      </c>
      <c r="N12" s="46" t="str">
        <f t="shared" si="2"/>
        <v/>
      </c>
      <c r="O12" s="47" t="str">
        <f t="shared" si="3"/>
        <v/>
      </c>
      <c r="P12" s="47" t="str">
        <f t="shared" si="4"/>
        <v/>
      </c>
      <c r="Q12" s="48">
        <f t="shared" si="14"/>
        <v>0</v>
      </c>
      <c r="R12" s="2"/>
      <c r="AH12" s="57" t="str">
        <f>IF(G12&gt;1,IF($E$10&gt;0,100-(#REF!/(1+(AL12/#REF!)^#REF!)^#REF!+#REF!/(AL12-1))*100,100-(AL12*D$5+D$6)*100),"")</f>
        <v/>
      </c>
      <c r="AI12" s="21" t="str">
        <f t="shared" si="5"/>
        <v/>
      </c>
      <c r="AJ12" s="21" t="str">
        <f t="shared" si="6"/>
        <v/>
      </c>
      <c r="AK12" s="48">
        <f t="shared" si="7"/>
        <v>0</v>
      </c>
      <c r="AL12" s="58" t="str">
        <f t="shared" si="8"/>
        <v/>
      </c>
      <c r="AM12" s="59" t="str">
        <f t="shared" si="9"/>
        <v/>
      </c>
      <c r="AN12" s="59" t="str">
        <f t="shared" si="10"/>
        <v/>
      </c>
      <c r="AO12" s="60"/>
    </row>
    <row r="13" spans="3:41" ht="15.75" thickBot="1" x14ac:dyDescent="0.3">
      <c r="C13" s="76">
        <f t="shared" ref="C13:C31" si="15">C12+0.1</f>
        <v>4.0999999999999996</v>
      </c>
      <c r="D13" s="74">
        <f t="shared" ref="D13:D31" si="16">100-(D$5*$C13+D$6)</f>
        <v>76.567829461184076</v>
      </c>
      <c r="E13" s="75">
        <f t="shared" ref="E13:E31" si="17">100-($E$5*C13+$E$6)</f>
        <v>77.994986040964449</v>
      </c>
      <c r="F13" s="94"/>
      <c r="G13" s="94"/>
      <c r="H13" s="94"/>
      <c r="I13" s="46" t="str">
        <f t="shared" si="11"/>
        <v/>
      </c>
      <c r="J13" s="46" t="str">
        <f t="shared" si="12"/>
        <v/>
      </c>
      <c r="K13" s="47" t="str">
        <f t="shared" si="0"/>
        <v/>
      </c>
      <c r="L13" s="47" t="str">
        <f t="shared" si="1"/>
        <v/>
      </c>
      <c r="M13" s="48">
        <f t="shared" si="13"/>
        <v>0</v>
      </c>
      <c r="N13" s="46" t="str">
        <f t="shared" si="2"/>
        <v/>
      </c>
      <c r="O13" s="47" t="str">
        <f t="shared" si="3"/>
        <v/>
      </c>
      <c r="P13" s="47" t="str">
        <f t="shared" si="4"/>
        <v/>
      </c>
      <c r="Q13" s="48">
        <f t="shared" si="14"/>
        <v>0</v>
      </c>
      <c r="R13" s="2"/>
      <c r="AH13" s="57" t="str">
        <f>IF(G13&gt;1,IF($E$10&gt;0,100-(#REF!/(1+(AL13/#REF!)^#REF!)^#REF!+#REF!/(AL13-1))*100,100-(AL13*D$5+D$6)*100),"")</f>
        <v/>
      </c>
      <c r="AI13" s="21" t="str">
        <f t="shared" si="5"/>
        <v/>
      </c>
      <c r="AJ13" s="21" t="str">
        <f t="shared" si="6"/>
        <v/>
      </c>
      <c r="AK13" s="48">
        <f t="shared" si="7"/>
        <v>0</v>
      </c>
      <c r="AL13" s="58" t="str">
        <f t="shared" si="8"/>
        <v/>
      </c>
      <c r="AM13" s="59" t="str">
        <f t="shared" si="9"/>
        <v/>
      </c>
      <c r="AN13" s="59" t="str">
        <f t="shared" si="10"/>
        <v/>
      </c>
      <c r="AO13" s="60"/>
    </row>
    <row r="14" spans="3:41" ht="15.75" thickBot="1" x14ac:dyDescent="0.3">
      <c r="C14" s="76">
        <f t="shared" si="15"/>
        <v>4.1999999999999993</v>
      </c>
      <c r="D14" s="74">
        <f t="shared" si="16"/>
        <v>77.7743164161664</v>
      </c>
      <c r="E14" s="75">
        <f t="shared" si="17"/>
        <v>79.201472995946773</v>
      </c>
      <c r="F14" s="93"/>
      <c r="G14" s="93"/>
      <c r="H14" s="93"/>
      <c r="I14" s="46" t="str">
        <f t="shared" si="11"/>
        <v/>
      </c>
      <c r="J14" s="46" t="str">
        <f t="shared" si="12"/>
        <v/>
      </c>
      <c r="K14" s="47" t="str">
        <f t="shared" si="0"/>
        <v/>
      </c>
      <c r="L14" s="47" t="str">
        <f t="shared" si="1"/>
        <v/>
      </c>
      <c r="M14" s="48">
        <f t="shared" si="13"/>
        <v>0</v>
      </c>
      <c r="N14" s="46" t="str">
        <f t="shared" si="2"/>
        <v/>
      </c>
      <c r="O14" s="47" t="str">
        <f t="shared" si="3"/>
        <v/>
      </c>
      <c r="P14" s="47" t="str">
        <f t="shared" si="4"/>
        <v/>
      </c>
      <c r="Q14" s="48">
        <f t="shared" si="14"/>
        <v>0</v>
      </c>
      <c r="R14" s="2"/>
      <c r="AH14" s="57" t="str">
        <f>IF(G14&gt;1,IF($E$10&gt;0,100-(#REF!/(1+(AL14/#REF!)^#REF!)^#REF!+#REF!/(AL14-1))*100,100-(AL14*D$5+D$6)*100),"")</f>
        <v/>
      </c>
      <c r="AI14" s="21" t="str">
        <f t="shared" si="5"/>
        <v/>
      </c>
      <c r="AJ14" s="21" t="str">
        <f t="shared" si="6"/>
        <v/>
      </c>
      <c r="AK14" s="48">
        <f t="shared" si="7"/>
        <v>0</v>
      </c>
      <c r="AL14" s="58" t="str">
        <f t="shared" si="8"/>
        <v/>
      </c>
      <c r="AM14" s="59" t="str">
        <f t="shared" si="9"/>
        <v/>
      </c>
      <c r="AN14" s="59" t="str">
        <f t="shared" si="10"/>
        <v/>
      </c>
      <c r="AO14" s="60"/>
    </row>
    <row r="15" spans="3:41" ht="15.75" thickBot="1" x14ac:dyDescent="0.3">
      <c r="C15" s="76">
        <f t="shared" si="15"/>
        <v>4.2999999999999989</v>
      </c>
      <c r="D15" s="74">
        <f t="shared" si="16"/>
        <v>78.980803371148724</v>
      </c>
      <c r="E15" s="75">
        <f t="shared" si="17"/>
        <v>80.407959950929097</v>
      </c>
      <c r="F15" s="93"/>
      <c r="G15" s="93"/>
      <c r="H15" s="93"/>
      <c r="I15" s="46" t="str">
        <f t="shared" si="11"/>
        <v/>
      </c>
      <c r="J15" s="46" t="str">
        <f t="shared" si="12"/>
        <v/>
      </c>
      <c r="K15" s="47" t="str">
        <f t="shared" si="0"/>
        <v/>
      </c>
      <c r="L15" s="47" t="str">
        <f t="shared" si="1"/>
        <v/>
      </c>
      <c r="M15" s="48">
        <f t="shared" si="13"/>
        <v>0</v>
      </c>
      <c r="N15" s="46" t="str">
        <f t="shared" si="2"/>
        <v/>
      </c>
      <c r="O15" s="47" t="str">
        <f t="shared" si="3"/>
        <v/>
      </c>
      <c r="P15" s="47" t="str">
        <f t="shared" si="4"/>
        <v/>
      </c>
      <c r="Q15" s="48">
        <f t="shared" si="14"/>
        <v>0</v>
      </c>
      <c r="R15" s="2"/>
      <c r="AH15" s="57" t="str">
        <f>IF(G15&gt;1,IF($E$10&gt;0,100-(#REF!/(1+(AL15/#REF!)^#REF!)^#REF!+#REF!/(AL15-1))*100,100-(AL15*D$5+D$6)*100),"")</f>
        <v/>
      </c>
      <c r="AI15" s="21" t="str">
        <f t="shared" si="5"/>
        <v/>
      </c>
      <c r="AJ15" s="21" t="str">
        <f t="shared" si="6"/>
        <v/>
      </c>
      <c r="AK15" s="48">
        <f t="shared" si="7"/>
        <v>0</v>
      </c>
      <c r="AL15" s="58" t="str">
        <f t="shared" si="8"/>
        <v/>
      </c>
      <c r="AM15" s="59" t="str">
        <f t="shared" si="9"/>
        <v/>
      </c>
      <c r="AN15" s="59" t="str">
        <f t="shared" si="10"/>
        <v/>
      </c>
      <c r="AO15" s="60"/>
    </row>
    <row r="16" spans="3:41" ht="15.75" thickBot="1" x14ac:dyDescent="0.3">
      <c r="C16" s="76">
        <f t="shared" si="15"/>
        <v>4.3999999999999986</v>
      </c>
      <c r="D16" s="74">
        <f t="shared" si="16"/>
        <v>80.187290326131034</v>
      </c>
      <c r="E16" s="75">
        <f t="shared" si="17"/>
        <v>81.614446905911421</v>
      </c>
      <c r="F16" s="93"/>
      <c r="G16" s="93"/>
      <c r="H16" s="93"/>
      <c r="I16" s="46" t="str">
        <f t="shared" si="11"/>
        <v/>
      </c>
      <c r="J16" s="46" t="str">
        <f t="shared" si="12"/>
        <v/>
      </c>
      <c r="K16" s="47" t="str">
        <f t="shared" si="0"/>
        <v/>
      </c>
      <c r="L16" s="47" t="str">
        <f t="shared" si="1"/>
        <v/>
      </c>
      <c r="M16" s="48">
        <f t="shared" si="13"/>
        <v>0</v>
      </c>
      <c r="N16" s="46" t="str">
        <f t="shared" si="2"/>
        <v/>
      </c>
      <c r="O16" s="47" t="str">
        <f t="shared" si="3"/>
        <v/>
      </c>
      <c r="P16" s="47" t="str">
        <f t="shared" si="4"/>
        <v/>
      </c>
      <c r="Q16" s="48">
        <f t="shared" si="14"/>
        <v>0</v>
      </c>
      <c r="R16" s="2"/>
      <c r="AH16" s="57" t="str">
        <f>IF(G16&gt;1,IF($E$10&gt;0,100-(#REF!/(1+(AL16/#REF!)^#REF!)^#REF!+#REF!/(AL16-1))*100,100-(AL16*D$5+D$6)*100),"")</f>
        <v/>
      </c>
      <c r="AI16" s="21" t="str">
        <f t="shared" si="5"/>
        <v/>
      </c>
      <c r="AJ16" s="21" t="str">
        <f t="shared" si="6"/>
        <v/>
      </c>
      <c r="AK16" s="48">
        <f t="shared" si="7"/>
        <v>0</v>
      </c>
      <c r="AL16" s="58" t="str">
        <f t="shared" si="8"/>
        <v/>
      </c>
      <c r="AM16" s="59" t="str">
        <f t="shared" si="9"/>
        <v/>
      </c>
      <c r="AN16" s="59" t="str">
        <f t="shared" si="10"/>
        <v/>
      </c>
      <c r="AO16" s="60"/>
    </row>
    <row r="17" spans="3:41" ht="15.75" thickBot="1" x14ac:dyDescent="0.3">
      <c r="C17" s="76">
        <f t="shared" si="15"/>
        <v>4.4999999999999982</v>
      </c>
      <c r="D17" s="74">
        <f t="shared" si="16"/>
        <v>81.393777281113358</v>
      </c>
      <c r="E17" s="75">
        <f t="shared" si="17"/>
        <v>82.820933860893746</v>
      </c>
      <c r="F17" s="93"/>
      <c r="G17" s="93"/>
      <c r="H17" s="93"/>
      <c r="I17" s="46" t="str">
        <f t="shared" si="11"/>
        <v/>
      </c>
      <c r="J17" s="46" t="str">
        <f t="shared" si="12"/>
        <v/>
      </c>
      <c r="K17" s="47" t="str">
        <f t="shared" si="0"/>
        <v/>
      </c>
      <c r="L17" s="47" t="str">
        <f t="shared" si="1"/>
        <v/>
      </c>
      <c r="M17" s="48">
        <f t="shared" si="13"/>
        <v>0</v>
      </c>
      <c r="N17" s="46" t="str">
        <f t="shared" si="2"/>
        <v/>
      </c>
      <c r="O17" s="47" t="str">
        <f t="shared" si="3"/>
        <v/>
      </c>
      <c r="P17" s="47" t="str">
        <f t="shared" si="4"/>
        <v/>
      </c>
      <c r="Q17" s="48">
        <f t="shared" si="14"/>
        <v>0</v>
      </c>
      <c r="R17" s="2"/>
      <c r="AH17" s="57" t="str">
        <f>IF(G17&gt;1,IF($E$10&gt;0,100-(#REF!/(1+(AL17/#REF!)^#REF!)^#REF!+#REF!/(AL17-1))*100,100-(AL17*D$5+D$6)*100),"")</f>
        <v/>
      </c>
      <c r="AI17" s="21" t="str">
        <f t="shared" si="5"/>
        <v/>
      </c>
      <c r="AJ17" s="21" t="str">
        <f t="shared" si="6"/>
        <v/>
      </c>
      <c r="AK17" s="48">
        <f t="shared" si="7"/>
        <v>0</v>
      </c>
      <c r="AL17" s="58" t="str">
        <f t="shared" si="8"/>
        <v/>
      </c>
      <c r="AM17" s="59" t="str">
        <f t="shared" si="9"/>
        <v/>
      </c>
      <c r="AN17" s="59" t="str">
        <f t="shared" si="10"/>
        <v/>
      </c>
      <c r="AO17" s="60"/>
    </row>
    <row r="18" spans="3:41" ht="15.75" thickBot="1" x14ac:dyDescent="0.3">
      <c r="C18" s="76">
        <f t="shared" si="15"/>
        <v>4.5999999999999979</v>
      </c>
      <c r="D18" s="74">
        <f t="shared" si="16"/>
        <v>82.600264236095683</v>
      </c>
      <c r="E18" s="75">
        <f t="shared" si="17"/>
        <v>84.02742081587607</v>
      </c>
      <c r="F18" s="93"/>
      <c r="G18" s="93"/>
      <c r="H18" s="93"/>
      <c r="I18" s="46" t="str">
        <f t="shared" si="11"/>
        <v/>
      </c>
      <c r="J18" s="46" t="str">
        <f t="shared" si="12"/>
        <v/>
      </c>
      <c r="K18" s="47" t="str">
        <f t="shared" si="0"/>
        <v/>
      </c>
      <c r="L18" s="47" t="str">
        <f t="shared" si="1"/>
        <v/>
      </c>
      <c r="M18" s="48">
        <f t="shared" si="13"/>
        <v>0</v>
      </c>
      <c r="N18" s="46" t="str">
        <f t="shared" si="2"/>
        <v/>
      </c>
      <c r="O18" s="47" t="str">
        <f t="shared" si="3"/>
        <v/>
      </c>
      <c r="P18" s="47" t="str">
        <f t="shared" si="4"/>
        <v/>
      </c>
      <c r="Q18" s="48">
        <f t="shared" si="14"/>
        <v>0</v>
      </c>
      <c r="R18" s="2"/>
      <c r="AH18" s="57" t="str">
        <f>IF(G18&gt;1,IF($E$10&gt;0,100-(#REF!/(1+(AL18/#REF!)^#REF!)^#REF!+#REF!/(AL18-1))*100,100-(AL18*D$5+D$6)*100),"")</f>
        <v/>
      </c>
      <c r="AI18" s="21" t="str">
        <f t="shared" si="5"/>
        <v/>
      </c>
      <c r="AJ18" s="21" t="str">
        <f t="shared" si="6"/>
        <v/>
      </c>
      <c r="AK18" s="48">
        <f t="shared" si="7"/>
        <v>0</v>
      </c>
      <c r="AL18" s="58" t="str">
        <f t="shared" si="8"/>
        <v/>
      </c>
      <c r="AM18" s="59" t="str">
        <f t="shared" si="9"/>
        <v/>
      </c>
      <c r="AN18" s="59" t="str">
        <f t="shared" si="10"/>
        <v/>
      </c>
      <c r="AO18" s="60"/>
    </row>
    <row r="19" spans="3:41" ht="15.75" thickBot="1" x14ac:dyDescent="0.3">
      <c r="C19" s="76">
        <f t="shared" si="15"/>
        <v>4.6999999999999975</v>
      </c>
      <c r="D19" s="74">
        <f t="shared" si="16"/>
        <v>83.806751191078007</v>
      </c>
      <c r="E19" s="75">
        <f t="shared" si="17"/>
        <v>85.233907770858394</v>
      </c>
      <c r="F19" s="93"/>
      <c r="G19" s="93"/>
      <c r="H19" s="93"/>
      <c r="I19" s="46" t="str">
        <f t="shared" si="11"/>
        <v/>
      </c>
      <c r="J19" s="46" t="str">
        <f t="shared" si="12"/>
        <v/>
      </c>
      <c r="K19" s="47" t="str">
        <f t="shared" si="0"/>
        <v/>
      </c>
      <c r="L19" s="47" t="str">
        <f t="shared" si="1"/>
        <v/>
      </c>
      <c r="M19" s="48">
        <f t="shared" si="13"/>
        <v>0</v>
      </c>
      <c r="N19" s="46" t="str">
        <f t="shared" si="2"/>
        <v/>
      </c>
      <c r="O19" s="47" t="str">
        <f t="shared" si="3"/>
        <v/>
      </c>
      <c r="P19" s="47" t="str">
        <f t="shared" si="4"/>
        <v/>
      </c>
      <c r="Q19" s="48">
        <f t="shared" si="14"/>
        <v>0</v>
      </c>
      <c r="R19" s="2"/>
      <c r="AH19" s="57" t="str">
        <f>IF(G19&gt;1,IF($E$10&gt;0,100-(#REF!/(1+(AL19/#REF!)^#REF!)^#REF!+#REF!/(AL19-1))*100,100-(AL19*D$5+D$6)*100),"")</f>
        <v/>
      </c>
      <c r="AI19" s="21" t="str">
        <f t="shared" si="5"/>
        <v/>
      </c>
      <c r="AJ19" s="21" t="str">
        <f t="shared" si="6"/>
        <v/>
      </c>
      <c r="AK19" s="48">
        <f t="shared" si="7"/>
        <v>0</v>
      </c>
      <c r="AL19" s="58" t="str">
        <f t="shared" si="8"/>
        <v/>
      </c>
      <c r="AM19" s="59" t="str">
        <f t="shared" si="9"/>
        <v/>
      </c>
      <c r="AN19" s="59" t="str">
        <f t="shared" si="10"/>
        <v/>
      </c>
      <c r="AO19" s="60"/>
    </row>
    <row r="20" spans="3:41" ht="15.75" thickBot="1" x14ac:dyDescent="0.3">
      <c r="C20" s="76">
        <f t="shared" si="15"/>
        <v>4.7999999999999972</v>
      </c>
      <c r="D20" s="74">
        <f t="shared" si="16"/>
        <v>85.013238146060331</v>
      </c>
      <c r="E20" s="75">
        <f t="shared" si="17"/>
        <v>86.440394725840719</v>
      </c>
      <c r="F20" s="93"/>
      <c r="G20" s="93"/>
      <c r="H20" s="93"/>
      <c r="I20" s="46" t="str">
        <f t="shared" si="11"/>
        <v/>
      </c>
      <c r="J20" s="46" t="str">
        <f t="shared" si="12"/>
        <v/>
      </c>
      <c r="K20" s="47" t="str">
        <f t="shared" si="0"/>
        <v/>
      </c>
      <c r="L20" s="47" t="str">
        <f t="shared" si="1"/>
        <v/>
      </c>
      <c r="M20" s="48">
        <f t="shared" si="13"/>
        <v>0</v>
      </c>
      <c r="N20" s="46" t="str">
        <f t="shared" si="2"/>
        <v/>
      </c>
      <c r="O20" s="47" t="str">
        <f t="shared" si="3"/>
        <v/>
      </c>
      <c r="P20" s="47" t="str">
        <f t="shared" si="4"/>
        <v/>
      </c>
      <c r="Q20" s="48">
        <f t="shared" si="14"/>
        <v>0</v>
      </c>
      <c r="R20" s="2"/>
      <c r="AH20" s="57" t="str">
        <f>IF(G20&gt;1,IF($E$10&gt;0,100-(#REF!/(1+(AL20/#REF!)^#REF!)^#REF!+#REF!/(AL20-1))*100,100-(AL20*D$5+D$6)*100),"")</f>
        <v/>
      </c>
      <c r="AI20" s="21" t="str">
        <f t="shared" si="5"/>
        <v/>
      </c>
      <c r="AJ20" s="21" t="str">
        <f t="shared" si="6"/>
        <v/>
      </c>
      <c r="AK20" s="48">
        <f t="shared" si="7"/>
        <v>0</v>
      </c>
      <c r="AL20" s="58" t="str">
        <f t="shared" si="8"/>
        <v/>
      </c>
      <c r="AM20" s="59" t="str">
        <f t="shared" si="9"/>
        <v/>
      </c>
      <c r="AN20" s="59" t="str">
        <f t="shared" si="10"/>
        <v/>
      </c>
      <c r="AO20" s="60"/>
    </row>
    <row r="21" spans="3:41" ht="15.75" thickBot="1" x14ac:dyDescent="0.3">
      <c r="C21" s="76">
        <f t="shared" si="15"/>
        <v>4.8999999999999968</v>
      </c>
      <c r="D21" s="74">
        <f t="shared" si="16"/>
        <v>86.219725101042656</v>
      </c>
      <c r="E21" s="75">
        <f t="shared" si="17"/>
        <v>87.646881680823043</v>
      </c>
      <c r="F21" s="93"/>
      <c r="G21" s="93"/>
      <c r="H21" s="93"/>
      <c r="I21" s="46" t="str">
        <f t="shared" si="11"/>
        <v/>
      </c>
      <c r="J21" s="46" t="str">
        <f t="shared" si="12"/>
        <v/>
      </c>
      <c r="K21" s="47" t="str">
        <f t="shared" si="0"/>
        <v/>
      </c>
      <c r="L21" s="47" t="str">
        <f t="shared" si="1"/>
        <v/>
      </c>
      <c r="M21" s="48">
        <f t="shared" si="13"/>
        <v>0</v>
      </c>
      <c r="N21" s="46" t="str">
        <f t="shared" si="2"/>
        <v/>
      </c>
      <c r="O21" s="47" t="str">
        <f t="shared" si="3"/>
        <v/>
      </c>
      <c r="P21" s="47" t="str">
        <f t="shared" si="4"/>
        <v/>
      </c>
      <c r="Q21" s="48">
        <f t="shared" si="14"/>
        <v>0</v>
      </c>
      <c r="R21" s="2"/>
      <c r="AH21" s="57" t="str">
        <f>IF(G21&gt;1,IF($E$10&gt;0,100-(#REF!/(1+(AL21/#REF!)^#REF!)^#REF!+#REF!/(AL21-1))*100,100-(AL21*D$5+D$6)*100),"")</f>
        <v/>
      </c>
      <c r="AI21" s="21" t="str">
        <f t="shared" si="5"/>
        <v/>
      </c>
      <c r="AJ21" s="21" t="str">
        <f t="shared" si="6"/>
        <v/>
      </c>
      <c r="AK21" s="48">
        <f t="shared" si="7"/>
        <v>0</v>
      </c>
      <c r="AL21" s="58" t="str">
        <f t="shared" si="8"/>
        <v/>
      </c>
      <c r="AM21" s="59" t="str">
        <f t="shared" si="9"/>
        <v/>
      </c>
      <c r="AN21" s="59" t="str">
        <f t="shared" si="10"/>
        <v/>
      </c>
      <c r="AO21" s="60"/>
    </row>
    <row r="22" spans="3:41" ht="15.75" thickBot="1" x14ac:dyDescent="0.3">
      <c r="C22" s="76">
        <f t="shared" si="15"/>
        <v>4.9999999999999964</v>
      </c>
      <c r="D22" s="74">
        <f t="shared" si="16"/>
        <v>87.42621205602498</v>
      </c>
      <c r="E22" s="75">
        <f t="shared" si="17"/>
        <v>88.853368635805353</v>
      </c>
      <c r="F22" s="93"/>
      <c r="G22" s="93"/>
      <c r="H22" s="93"/>
      <c r="I22" s="46" t="str">
        <f t="shared" si="11"/>
        <v/>
      </c>
      <c r="J22" s="46" t="str">
        <f t="shared" si="12"/>
        <v/>
      </c>
      <c r="K22" s="47" t="str">
        <f t="shared" si="0"/>
        <v/>
      </c>
      <c r="L22" s="47" t="str">
        <f t="shared" si="1"/>
        <v/>
      </c>
      <c r="M22" s="48">
        <f t="shared" si="13"/>
        <v>0</v>
      </c>
      <c r="N22" s="46" t="str">
        <f t="shared" si="2"/>
        <v/>
      </c>
      <c r="O22" s="47" t="str">
        <f t="shared" si="3"/>
        <v/>
      </c>
      <c r="P22" s="47" t="str">
        <f t="shared" si="4"/>
        <v/>
      </c>
      <c r="Q22" s="48">
        <f t="shared" si="14"/>
        <v>0</v>
      </c>
      <c r="R22" s="2"/>
      <c r="AH22" s="57" t="str">
        <f>IF(G22&gt;1,IF($E$10&gt;0,100-(#REF!/(1+(AL22/#REF!)^#REF!)^#REF!+#REF!/(AL22-1))*100,100-(AL22*D$5+D$6)*100),"")</f>
        <v/>
      </c>
      <c r="AI22" s="21" t="str">
        <f t="shared" si="5"/>
        <v/>
      </c>
      <c r="AJ22" s="21" t="str">
        <f t="shared" si="6"/>
        <v/>
      </c>
      <c r="AK22" s="48">
        <f t="shared" si="7"/>
        <v>0</v>
      </c>
      <c r="AL22" s="58" t="str">
        <f t="shared" si="8"/>
        <v/>
      </c>
      <c r="AM22" s="59" t="str">
        <f t="shared" si="9"/>
        <v/>
      </c>
      <c r="AN22" s="59" t="str">
        <f t="shared" si="10"/>
        <v/>
      </c>
      <c r="AO22" s="60"/>
    </row>
    <row r="23" spans="3:41" ht="15.75" thickBot="1" x14ac:dyDescent="0.3">
      <c r="C23" s="76">
        <f t="shared" si="15"/>
        <v>5.0999999999999961</v>
      </c>
      <c r="D23" s="74">
        <f t="shared" si="16"/>
        <v>88.632699011007304</v>
      </c>
      <c r="E23" s="75">
        <f t="shared" si="17"/>
        <v>90.059855590787677</v>
      </c>
      <c r="F23" s="93"/>
      <c r="G23" s="93"/>
      <c r="H23" s="93"/>
      <c r="I23" s="46" t="str">
        <f t="shared" si="11"/>
        <v/>
      </c>
      <c r="J23" s="46" t="str">
        <f t="shared" si="12"/>
        <v/>
      </c>
      <c r="K23" s="47" t="str">
        <f t="shared" si="0"/>
        <v/>
      </c>
      <c r="L23" s="47" t="str">
        <f t="shared" si="1"/>
        <v/>
      </c>
      <c r="M23" s="48">
        <f t="shared" si="13"/>
        <v>0</v>
      </c>
      <c r="N23" s="46" t="str">
        <f t="shared" si="2"/>
        <v/>
      </c>
      <c r="O23" s="47" t="str">
        <f t="shared" si="3"/>
        <v/>
      </c>
      <c r="P23" s="47" t="str">
        <f t="shared" si="4"/>
        <v/>
      </c>
      <c r="Q23" s="48">
        <f t="shared" si="14"/>
        <v>0</v>
      </c>
      <c r="R23" s="2"/>
      <c r="AH23" s="57" t="str">
        <f>IF(G23&gt;1,IF($E$10&gt;0,100-(#REF!/(1+(AL23/#REF!)^#REF!)^#REF!+#REF!/(AL23-1))*100,100-(AL23*D$5+D$6)*100),"")</f>
        <v/>
      </c>
      <c r="AI23" s="21" t="str">
        <f t="shared" si="5"/>
        <v/>
      </c>
      <c r="AJ23" s="21" t="str">
        <f t="shared" si="6"/>
        <v/>
      </c>
      <c r="AK23" s="48">
        <f t="shared" si="7"/>
        <v>0</v>
      </c>
      <c r="AL23" s="58" t="str">
        <f t="shared" si="8"/>
        <v/>
      </c>
      <c r="AM23" s="59" t="str">
        <f t="shared" si="9"/>
        <v/>
      </c>
      <c r="AN23" s="59" t="str">
        <f t="shared" si="10"/>
        <v/>
      </c>
      <c r="AO23" s="60"/>
    </row>
    <row r="24" spans="3:41" ht="15.75" thickBot="1" x14ac:dyDescent="0.3">
      <c r="C24" s="76">
        <f t="shared" si="15"/>
        <v>5.1999999999999957</v>
      </c>
      <c r="D24" s="74">
        <f t="shared" si="16"/>
        <v>89.839185965989628</v>
      </c>
      <c r="E24" s="75">
        <f t="shared" si="17"/>
        <v>91.266342545770001</v>
      </c>
      <c r="F24" s="93"/>
      <c r="G24" s="93"/>
      <c r="H24" s="93"/>
      <c r="I24" s="46" t="str">
        <f t="shared" si="11"/>
        <v/>
      </c>
      <c r="J24" s="46" t="str">
        <f t="shared" si="12"/>
        <v/>
      </c>
      <c r="K24" s="47" t="str">
        <f t="shared" si="0"/>
        <v/>
      </c>
      <c r="L24" s="47" t="str">
        <f t="shared" si="1"/>
        <v/>
      </c>
      <c r="M24" s="48">
        <f t="shared" si="13"/>
        <v>0</v>
      </c>
      <c r="N24" s="46" t="str">
        <f t="shared" si="2"/>
        <v/>
      </c>
      <c r="O24" s="47" t="str">
        <f t="shared" si="3"/>
        <v/>
      </c>
      <c r="P24" s="47" t="str">
        <f t="shared" si="4"/>
        <v/>
      </c>
      <c r="Q24" s="48">
        <f t="shared" si="14"/>
        <v>0</v>
      </c>
      <c r="R24" s="2"/>
      <c r="AH24" s="57" t="str">
        <f>IF(G24&gt;1,IF($E$10&gt;0,100-(#REF!/(1+(AL24/#REF!)^#REF!)^#REF!+#REF!/(AL24-1))*100,100-(AL24*D$5+D$6)*100),"")</f>
        <v/>
      </c>
      <c r="AI24" s="21" t="str">
        <f t="shared" si="5"/>
        <v/>
      </c>
      <c r="AJ24" s="21" t="str">
        <f t="shared" si="6"/>
        <v/>
      </c>
      <c r="AK24" s="48">
        <f t="shared" si="7"/>
        <v>0</v>
      </c>
      <c r="AL24" s="58" t="str">
        <f t="shared" si="8"/>
        <v/>
      </c>
      <c r="AM24" s="59" t="str">
        <f t="shared" si="9"/>
        <v/>
      </c>
      <c r="AN24" s="59" t="str">
        <f t="shared" si="10"/>
        <v/>
      </c>
      <c r="AO24" s="60"/>
    </row>
    <row r="25" spans="3:41" ht="15.75" thickBot="1" x14ac:dyDescent="0.3">
      <c r="C25" s="76">
        <f t="shared" si="15"/>
        <v>5.2999999999999954</v>
      </c>
      <c r="D25" s="74">
        <f t="shared" si="16"/>
        <v>91.045672920971953</v>
      </c>
      <c r="E25" s="75">
        <f t="shared" si="17"/>
        <v>92.472829500752326</v>
      </c>
      <c r="F25" s="93"/>
      <c r="G25" s="93"/>
      <c r="H25" s="93"/>
      <c r="I25" s="46" t="str">
        <f t="shared" si="11"/>
        <v/>
      </c>
      <c r="J25" s="46" t="str">
        <f t="shared" si="12"/>
        <v/>
      </c>
      <c r="K25" s="47" t="str">
        <f t="shared" si="0"/>
        <v/>
      </c>
      <c r="L25" s="47" t="str">
        <f t="shared" si="1"/>
        <v/>
      </c>
      <c r="M25" s="48">
        <f t="shared" si="13"/>
        <v>0</v>
      </c>
      <c r="N25" s="46" t="str">
        <f t="shared" si="2"/>
        <v/>
      </c>
      <c r="O25" s="47" t="str">
        <f t="shared" si="3"/>
        <v/>
      </c>
      <c r="P25" s="47" t="str">
        <f t="shared" si="4"/>
        <v/>
      </c>
      <c r="Q25" s="48">
        <f t="shared" si="14"/>
        <v>0</v>
      </c>
      <c r="R25" s="2"/>
      <c r="AH25" s="57" t="str">
        <f>IF(G25&gt;1,IF($E$10&gt;0,100-(#REF!/(1+(AL25/#REF!)^#REF!)^#REF!+#REF!/(AL25-1))*100,100-(AL25*D$5+D$6)*100),"")</f>
        <v/>
      </c>
      <c r="AI25" s="21" t="str">
        <f t="shared" si="5"/>
        <v/>
      </c>
      <c r="AJ25" s="21" t="str">
        <f t="shared" si="6"/>
        <v/>
      </c>
      <c r="AK25" s="48">
        <f t="shared" si="7"/>
        <v>0</v>
      </c>
      <c r="AL25" s="58" t="str">
        <f t="shared" si="8"/>
        <v/>
      </c>
      <c r="AM25" s="59" t="str">
        <f t="shared" si="9"/>
        <v/>
      </c>
      <c r="AN25" s="59" t="str">
        <f t="shared" si="10"/>
        <v/>
      </c>
      <c r="AO25" s="60"/>
    </row>
    <row r="26" spans="3:41" ht="15.75" thickBot="1" x14ac:dyDescent="0.3">
      <c r="C26" s="76">
        <f t="shared" si="15"/>
        <v>5.399999999999995</v>
      </c>
      <c r="D26" s="74">
        <f t="shared" si="16"/>
        <v>92.252159875954277</v>
      </c>
      <c r="E26" s="75">
        <f t="shared" si="17"/>
        <v>93.67931645573465</v>
      </c>
      <c r="F26" s="93"/>
      <c r="G26" s="93"/>
      <c r="H26" s="93"/>
      <c r="I26" s="46" t="str">
        <f t="shared" si="11"/>
        <v/>
      </c>
      <c r="J26" s="46" t="str">
        <f t="shared" si="12"/>
        <v/>
      </c>
      <c r="K26" s="47" t="str">
        <f t="shared" si="0"/>
        <v/>
      </c>
      <c r="L26" s="47" t="str">
        <f t="shared" si="1"/>
        <v/>
      </c>
      <c r="M26" s="48">
        <f t="shared" si="13"/>
        <v>0</v>
      </c>
      <c r="N26" s="46" t="str">
        <f t="shared" si="2"/>
        <v/>
      </c>
      <c r="O26" s="47" t="str">
        <f t="shared" si="3"/>
        <v/>
      </c>
      <c r="P26" s="47" t="str">
        <f t="shared" si="4"/>
        <v/>
      </c>
      <c r="Q26" s="48">
        <f t="shared" si="14"/>
        <v>0</v>
      </c>
      <c r="R26" s="2"/>
      <c r="AH26" s="57" t="str">
        <f>IF(G26&gt;1,IF($E$10&gt;0,100-(#REF!/(1+(AL26/#REF!)^#REF!)^#REF!+#REF!/(AL26-1))*100,100-(AL26*D$5+D$6)*100),"")</f>
        <v/>
      </c>
      <c r="AI26" s="21" t="str">
        <f t="shared" si="5"/>
        <v/>
      </c>
      <c r="AJ26" s="21" t="str">
        <f t="shared" si="6"/>
        <v/>
      </c>
      <c r="AK26" s="48">
        <f t="shared" si="7"/>
        <v>0</v>
      </c>
      <c r="AL26" s="58" t="str">
        <f t="shared" si="8"/>
        <v/>
      </c>
      <c r="AM26" s="59" t="str">
        <f t="shared" si="9"/>
        <v/>
      </c>
      <c r="AN26" s="59" t="str">
        <f t="shared" si="10"/>
        <v/>
      </c>
      <c r="AO26" s="60"/>
    </row>
    <row r="27" spans="3:41" ht="15.75" thickBot="1" x14ac:dyDescent="0.3">
      <c r="C27" s="76">
        <f t="shared" si="15"/>
        <v>5.4999999999999947</v>
      </c>
      <c r="D27" s="74">
        <f t="shared" si="16"/>
        <v>93.458646830936601</v>
      </c>
      <c r="E27" s="75">
        <f t="shared" si="17"/>
        <v>94.885803410716974</v>
      </c>
      <c r="F27" s="45"/>
      <c r="G27" s="45"/>
      <c r="H27" s="45"/>
      <c r="I27" s="46" t="str">
        <f t="shared" si="11"/>
        <v/>
      </c>
      <c r="J27" s="46" t="str">
        <f t="shared" si="12"/>
        <v/>
      </c>
      <c r="K27" s="47" t="str">
        <f t="shared" si="0"/>
        <v/>
      </c>
      <c r="L27" s="47" t="str">
        <f t="shared" si="1"/>
        <v/>
      </c>
      <c r="M27" s="48">
        <f t="shared" si="13"/>
        <v>0</v>
      </c>
      <c r="N27" s="46" t="str">
        <f t="shared" si="2"/>
        <v/>
      </c>
      <c r="O27" s="47" t="str">
        <f t="shared" si="3"/>
        <v/>
      </c>
      <c r="P27" s="47" t="str">
        <f t="shared" si="4"/>
        <v/>
      </c>
      <c r="Q27" s="48">
        <f t="shared" si="14"/>
        <v>0</v>
      </c>
      <c r="R27" s="2"/>
      <c r="AH27" s="57" t="str">
        <f>IF(G27&gt;1,IF($E$10&gt;0,100-(#REF!/(1+(AL27/#REF!)^#REF!)^#REF!+#REF!/(AL27-1))*100,100-(AL27*D$5+D$6)*100),"")</f>
        <v/>
      </c>
      <c r="AI27" s="21" t="str">
        <f t="shared" si="5"/>
        <v/>
      </c>
      <c r="AJ27" s="21" t="str">
        <f t="shared" si="6"/>
        <v/>
      </c>
      <c r="AK27" s="48">
        <f t="shared" si="7"/>
        <v>0</v>
      </c>
      <c r="AL27" s="58" t="str">
        <f t="shared" si="8"/>
        <v/>
      </c>
      <c r="AM27" s="59" t="str">
        <f t="shared" si="9"/>
        <v/>
      </c>
      <c r="AN27" s="59" t="str">
        <f t="shared" si="10"/>
        <v/>
      </c>
      <c r="AO27" s="60"/>
    </row>
    <row r="28" spans="3:41" ht="15.75" thickBot="1" x14ac:dyDescent="0.3">
      <c r="C28" s="76">
        <f t="shared" si="15"/>
        <v>5.5999999999999943</v>
      </c>
      <c r="D28" s="74">
        <f t="shared" si="16"/>
        <v>94.665133785918925</v>
      </c>
      <c r="E28" s="75">
        <f t="shared" si="17"/>
        <v>96.092290365699299</v>
      </c>
      <c r="F28" s="45"/>
      <c r="G28" s="45"/>
      <c r="H28" s="45"/>
      <c r="I28" s="46" t="str">
        <f t="shared" si="11"/>
        <v/>
      </c>
      <c r="J28" s="46" t="str">
        <f t="shared" si="12"/>
        <v/>
      </c>
      <c r="K28" s="47" t="str">
        <f t="shared" si="0"/>
        <v/>
      </c>
      <c r="L28" s="47" t="str">
        <f t="shared" si="1"/>
        <v/>
      </c>
      <c r="M28" s="48">
        <f t="shared" si="13"/>
        <v>0</v>
      </c>
      <c r="N28" s="46" t="str">
        <f t="shared" si="2"/>
        <v/>
      </c>
      <c r="O28" s="47" t="str">
        <f t="shared" si="3"/>
        <v/>
      </c>
      <c r="P28" s="47" t="str">
        <f t="shared" si="4"/>
        <v/>
      </c>
      <c r="Q28" s="48">
        <f t="shared" si="14"/>
        <v>0</v>
      </c>
      <c r="R28" s="2"/>
      <c r="AH28" s="57" t="str">
        <f>IF(G28&gt;1,IF($E$10&gt;0,100-(#REF!/(1+(AL28/#REF!)^#REF!)^#REF!+#REF!/(AL28-1))*100,100-(AL28*D$5+D$6)*100),"")</f>
        <v/>
      </c>
      <c r="AI28" s="21" t="str">
        <f t="shared" si="5"/>
        <v/>
      </c>
      <c r="AJ28" s="21" t="str">
        <f t="shared" si="6"/>
        <v/>
      </c>
      <c r="AK28" s="48">
        <f t="shared" si="7"/>
        <v>0</v>
      </c>
      <c r="AL28" s="58" t="str">
        <f t="shared" si="8"/>
        <v/>
      </c>
      <c r="AM28" s="59" t="str">
        <f t="shared" si="9"/>
        <v/>
      </c>
      <c r="AN28" s="59" t="str">
        <f t="shared" si="10"/>
        <v/>
      </c>
      <c r="AO28" s="60"/>
    </row>
    <row r="29" spans="3:41" ht="15.75" thickBot="1" x14ac:dyDescent="0.3">
      <c r="C29" s="76">
        <f t="shared" si="15"/>
        <v>5.699999999999994</v>
      </c>
      <c r="D29" s="74">
        <f t="shared" si="16"/>
        <v>95.87162074090125</v>
      </c>
      <c r="E29" s="75">
        <f t="shared" si="17"/>
        <v>97.298777320681623</v>
      </c>
      <c r="F29" s="45"/>
      <c r="G29" s="45"/>
      <c r="H29" s="45"/>
      <c r="I29" s="46" t="str">
        <f t="shared" si="11"/>
        <v/>
      </c>
      <c r="J29" s="46" t="str">
        <f t="shared" si="12"/>
        <v/>
      </c>
      <c r="K29" s="47" t="str">
        <f t="shared" si="0"/>
        <v/>
      </c>
      <c r="L29" s="47" t="str">
        <f t="shared" si="1"/>
        <v/>
      </c>
      <c r="M29" s="48">
        <f t="shared" si="13"/>
        <v>0</v>
      </c>
      <c r="N29" s="46" t="str">
        <f t="shared" si="2"/>
        <v/>
      </c>
      <c r="O29" s="47" t="str">
        <f t="shared" si="3"/>
        <v/>
      </c>
      <c r="P29" s="47" t="str">
        <f t="shared" si="4"/>
        <v/>
      </c>
      <c r="Q29" s="48">
        <f t="shared" si="14"/>
        <v>0</v>
      </c>
      <c r="R29" s="2"/>
      <c r="AH29" s="57" t="str">
        <f>IF(G29&gt;1,IF($E$10&gt;0,100-(#REF!/(1+(AL29/#REF!)^#REF!)^#REF!+#REF!/(AL29-1))*100,100-(AL29*D$5+D$6)*100),"")</f>
        <v/>
      </c>
      <c r="AI29" s="21" t="str">
        <f t="shared" si="5"/>
        <v/>
      </c>
      <c r="AJ29" s="21" t="str">
        <f t="shared" si="6"/>
        <v/>
      </c>
      <c r="AK29" s="48">
        <f t="shared" si="7"/>
        <v>0</v>
      </c>
      <c r="AL29" s="58" t="str">
        <f t="shared" si="8"/>
        <v/>
      </c>
      <c r="AM29" s="59" t="str">
        <f t="shared" si="9"/>
        <v/>
      </c>
      <c r="AN29" s="59" t="str">
        <f t="shared" si="10"/>
        <v/>
      </c>
      <c r="AO29" s="60"/>
    </row>
    <row r="30" spans="3:41" ht="15.75" thickBot="1" x14ac:dyDescent="0.3">
      <c r="C30" s="76">
        <f t="shared" si="15"/>
        <v>5.7999999999999936</v>
      </c>
      <c r="D30" s="74">
        <f t="shared" si="16"/>
        <v>97.078107695883574</v>
      </c>
      <c r="E30" s="75">
        <f t="shared" si="17"/>
        <v>98.505264275663947</v>
      </c>
      <c r="F30" s="45"/>
      <c r="G30" s="45"/>
      <c r="H30" s="45"/>
      <c r="I30" s="46" t="str">
        <f t="shared" si="11"/>
        <v/>
      </c>
      <c r="J30" s="46" t="str">
        <f t="shared" si="12"/>
        <v/>
      </c>
      <c r="K30" s="47" t="str">
        <f t="shared" si="0"/>
        <v/>
      </c>
      <c r="L30" s="47" t="str">
        <f t="shared" si="1"/>
        <v/>
      </c>
      <c r="M30" s="48">
        <f t="shared" si="13"/>
        <v>0</v>
      </c>
      <c r="N30" s="46" t="str">
        <f t="shared" si="2"/>
        <v/>
      </c>
      <c r="O30" s="47" t="str">
        <f t="shared" si="3"/>
        <v/>
      </c>
      <c r="P30" s="47" t="str">
        <f t="shared" si="4"/>
        <v/>
      </c>
      <c r="Q30" s="48">
        <f t="shared" si="14"/>
        <v>0</v>
      </c>
      <c r="R30" s="2"/>
      <c r="AH30" s="57" t="str">
        <f>IF(G30&gt;1,IF($E$10&gt;0,100-(#REF!/(1+(AL30/#REF!)^#REF!)^#REF!+#REF!/(AL30-1))*100,100-(AL30*D$5+D$6)*100),"")</f>
        <v/>
      </c>
      <c r="AI30" s="21" t="str">
        <f t="shared" si="5"/>
        <v/>
      </c>
      <c r="AJ30" s="21" t="str">
        <f t="shared" si="6"/>
        <v/>
      </c>
      <c r="AK30" s="48">
        <f t="shared" si="7"/>
        <v>0</v>
      </c>
      <c r="AL30" s="58" t="str">
        <f t="shared" si="8"/>
        <v/>
      </c>
      <c r="AM30" s="59" t="str">
        <f t="shared" si="9"/>
        <v/>
      </c>
      <c r="AN30" s="59" t="str">
        <f t="shared" si="10"/>
        <v/>
      </c>
      <c r="AO30" s="60"/>
    </row>
    <row r="31" spans="3:41" ht="15.75" thickBot="1" x14ac:dyDescent="0.3">
      <c r="C31" s="77">
        <f t="shared" si="15"/>
        <v>5.8999999999999932</v>
      </c>
      <c r="D31" s="74">
        <f t="shared" si="16"/>
        <v>98.284594650865898</v>
      </c>
      <c r="E31" s="75">
        <f t="shared" si="17"/>
        <v>99.711751230646271</v>
      </c>
      <c r="F31" s="45"/>
      <c r="G31" s="45"/>
      <c r="H31" s="45"/>
      <c r="I31" s="46" t="str">
        <f t="shared" si="11"/>
        <v/>
      </c>
      <c r="J31" s="46" t="str">
        <f t="shared" si="12"/>
        <v/>
      </c>
      <c r="K31" s="47" t="str">
        <f t="shared" si="0"/>
        <v/>
      </c>
      <c r="L31" s="47" t="str">
        <f t="shared" si="1"/>
        <v/>
      </c>
      <c r="M31" s="48">
        <f t="shared" si="13"/>
        <v>0</v>
      </c>
      <c r="N31" s="46" t="str">
        <f t="shared" si="2"/>
        <v/>
      </c>
      <c r="O31" s="47" t="str">
        <f t="shared" si="3"/>
        <v/>
      </c>
      <c r="P31" s="47" t="str">
        <f t="shared" si="4"/>
        <v/>
      </c>
      <c r="Q31" s="48">
        <f t="shared" si="14"/>
        <v>0</v>
      </c>
      <c r="R31" s="2"/>
      <c r="AH31" s="57" t="str">
        <f>IF(G31&gt;1,IF($E$10&gt;0,100-(#REF!/(1+(AL31/#REF!)^#REF!)^#REF!+#REF!/(AL31-1))*100,100-(AL31*D$5+D$6)*100),"")</f>
        <v/>
      </c>
      <c r="AI31" s="21" t="str">
        <f t="shared" si="5"/>
        <v/>
      </c>
      <c r="AJ31" s="21" t="str">
        <f t="shared" si="6"/>
        <v/>
      </c>
      <c r="AK31" s="48">
        <f t="shared" si="7"/>
        <v>0</v>
      </c>
      <c r="AL31" s="58" t="str">
        <f t="shared" si="8"/>
        <v/>
      </c>
      <c r="AM31" s="59" t="str">
        <f t="shared" si="9"/>
        <v/>
      </c>
      <c r="AN31" s="59" t="str">
        <f t="shared" si="10"/>
        <v/>
      </c>
      <c r="AO31" s="60"/>
    </row>
    <row r="32" spans="3:41" ht="15.75" thickBot="1" x14ac:dyDescent="0.3">
      <c r="C32" s="78"/>
      <c r="D32" s="79"/>
      <c r="E32" s="80"/>
      <c r="F32" s="45"/>
      <c r="G32" s="45"/>
      <c r="H32" s="45"/>
      <c r="I32" s="46" t="str">
        <f t="shared" si="11"/>
        <v/>
      </c>
      <c r="J32" s="46" t="str">
        <f t="shared" si="12"/>
        <v/>
      </c>
      <c r="K32" s="47" t="str">
        <f t="shared" si="0"/>
        <v/>
      </c>
      <c r="L32" s="47" t="str">
        <f t="shared" si="1"/>
        <v/>
      </c>
      <c r="M32" s="48">
        <f t="shared" si="13"/>
        <v>0</v>
      </c>
      <c r="N32" s="46" t="str">
        <f t="shared" si="2"/>
        <v/>
      </c>
      <c r="O32" s="47" t="str">
        <f t="shared" si="3"/>
        <v/>
      </c>
      <c r="P32" s="47" t="str">
        <f t="shared" si="4"/>
        <v/>
      </c>
      <c r="Q32" s="48">
        <f t="shared" si="14"/>
        <v>0</v>
      </c>
      <c r="R32" s="2"/>
      <c r="AH32" s="57" t="str">
        <f>IF(G32&gt;1,IF($E$10&gt;0,100-(#REF!/(1+(AL32/#REF!)^#REF!)^#REF!+#REF!/(AL32-1))*100,100-(AL32*D$5+D$6)*100),"")</f>
        <v/>
      </c>
      <c r="AI32" s="21" t="str">
        <f t="shared" si="5"/>
        <v/>
      </c>
      <c r="AJ32" s="21" t="str">
        <f t="shared" si="6"/>
        <v/>
      </c>
      <c r="AK32" s="48">
        <f t="shared" si="7"/>
        <v>0</v>
      </c>
      <c r="AL32" s="58" t="str">
        <f t="shared" si="8"/>
        <v/>
      </c>
      <c r="AM32" s="59" t="str">
        <f t="shared" si="9"/>
        <v/>
      </c>
      <c r="AN32" s="59" t="str">
        <f t="shared" si="10"/>
        <v/>
      </c>
      <c r="AO32" s="60"/>
    </row>
    <row r="33" spans="2:41" ht="15.75" thickBot="1" x14ac:dyDescent="0.3">
      <c r="C33" s="186" t="str">
        <f>CONCATENATE(TEXT(D4,"mm/dd"),"pucks")</f>
        <v>07/27pucks</v>
      </c>
      <c r="D33" s="187"/>
      <c r="E33" s="187"/>
      <c r="F33" s="45"/>
      <c r="G33" s="45"/>
      <c r="H33" s="45"/>
      <c r="I33" s="46" t="str">
        <f t="shared" si="11"/>
        <v/>
      </c>
      <c r="J33" s="46" t="str">
        <f t="shared" si="12"/>
        <v/>
      </c>
      <c r="K33" s="47" t="str">
        <f t="shared" si="0"/>
        <v/>
      </c>
      <c r="L33" s="47" t="str">
        <f t="shared" si="1"/>
        <v/>
      </c>
      <c r="M33" s="48">
        <f t="shared" si="13"/>
        <v>0</v>
      </c>
      <c r="N33" s="46" t="str">
        <f t="shared" si="2"/>
        <v/>
      </c>
      <c r="O33" s="47" t="str">
        <f t="shared" si="3"/>
        <v/>
      </c>
      <c r="P33" s="47" t="str">
        <f t="shared" si="4"/>
        <v/>
      </c>
      <c r="Q33" s="48">
        <f t="shared" si="14"/>
        <v>0</v>
      </c>
      <c r="R33" s="2"/>
      <c r="AH33" s="57" t="str">
        <f>IF(G33&gt;1,IF($E$10&gt;0,100-(#REF!/(1+(AL33/#REF!)^#REF!)^#REF!+#REF!/(AL33-1))*100,100-(AL33*D$5+D$6)*100),"")</f>
        <v/>
      </c>
      <c r="AI33" s="21" t="str">
        <f t="shared" si="5"/>
        <v/>
      </c>
      <c r="AJ33" s="21" t="str">
        <f t="shared" si="6"/>
        <v/>
      </c>
      <c r="AK33" s="48">
        <f t="shared" si="7"/>
        <v>0</v>
      </c>
      <c r="AL33" s="58" t="str">
        <f t="shared" si="8"/>
        <v/>
      </c>
      <c r="AM33" s="59" t="str">
        <f t="shared" si="9"/>
        <v/>
      </c>
      <c r="AN33" s="59" t="str">
        <f t="shared" si="10"/>
        <v/>
      </c>
      <c r="AO33" s="60"/>
    </row>
    <row r="34" spans="2:41" ht="15.75" thickBot="1" x14ac:dyDescent="0.3">
      <c r="B34" t="s">
        <v>44</v>
      </c>
      <c r="C34" s="81" t="s">
        <v>42</v>
      </c>
      <c r="D34" s="81" t="s">
        <v>40</v>
      </c>
      <c r="E34" s="81" t="s">
        <v>7</v>
      </c>
      <c r="F34" s="45"/>
      <c r="G34" s="45"/>
      <c r="H34" s="45"/>
      <c r="I34" s="46" t="str">
        <f t="shared" si="11"/>
        <v/>
      </c>
      <c r="J34" s="46" t="str">
        <f t="shared" si="12"/>
        <v/>
      </c>
      <c r="K34" s="47" t="str">
        <f t="shared" si="0"/>
        <v/>
      </c>
      <c r="L34" s="47" t="str">
        <f t="shared" si="1"/>
        <v/>
      </c>
      <c r="M34" s="48">
        <f t="shared" si="13"/>
        <v>0</v>
      </c>
      <c r="N34" s="46" t="str">
        <f t="shared" si="2"/>
        <v/>
      </c>
      <c r="O34" s="47" t="str">
        <f t="shared" si="3"/>
        <v/>
      </c>
      <c r="P34" s="47" t="str">
        <f t="shared" si="4"/>
        <v/>
      </c>
      <c r="Q34" s="48">
        <f t="shared" si="14"/>
        <v>0</v>
      </c>
      <c r="R34" s="2"/>
      <c r="AH34" s="57" t="str">
        <f>IF(G34&gt;1,IF($E$10&gt;0,100-(#REF!/(1+(AL34/#REF!)^#REF!)^#REF!+#REF!/(AL34-1))*100,100-(AL34*D$5+D$6)*100),"")</f>
        <v/>
      </c>
      <c r="AI34" s="21" t="str">
        <f t="shared" si="5"/>
        <v/>
      </c>
      <c r="AJ34" s="21" t="str">
        <f t="shared" si="6"/>
        <v/>
      </c>
      <c r="AK34" s="48">
        <f t="shared" si="7"/>
        <v>0</v>
      </c>
      <c r="AL34" s="58" t="str">
        <f t="shared" si="8"/>
        <v/>
      </c>
      <c r="AM34" s="59" t="str">
        <f t="shared" si="9"/>
        <v/>
      </c>
      <c r="AN34" s="59" t="str">
        <f t="shared" si="10"/>
        <v/>
      </c>
      <c r="AO34" s="60"/>
    </row>
    <row r="35" spans="2:41" x14ac:dyDescent="0.25">
      <c r="B35" s="103" t="s">
        <v>435</v>
      </c>
      <c r="C35" s="103">
        <v>3.8229376257545176</v>
      </c>
      <c r="D35" s="104">
        <v>5.6840000000000002</v>
      </c>
      <c r="E35" s="83">
        <f>IF(C35&gt;0,100-(C35),"")</f>
        <v>96.17706237424548</v>
      </c>
      <c r="F35" s="45"/>
      <c r="G35" s="45"/>
      <c r="H35" s="45"/>
      <c r="I35" s="46" t="str">
        <f t="shared" si="11"/>
        <v/>
      </c>
      <c r="J35" s="46" t="str">
        <f t="shared" si="12"/>
        <v/>
      </c>
      <c r="K35" s="47" t="str">
        <f t="shared" si="0"/>
        <v/>
      </c>
      <c r="L35" s="47" t="str">
        <f t="shared" si="1"/>
        <v/>
      </c>
      <c r="M35" s="48">
        <f t="shared" si="13"/>
        <v>0</v>
      </c>
      <c r="N35" s="46" t="str">
        <f t="shared" si="2"/>
        <v/>
      </c>
      <c r="O35" s="47" t="str">
        <f t="shared" si="3"/>
        <v/>
      </c>
      <c r="P35" s="47" t="str">
        <f t="shared" si="4"/>
        <v/>
      </c>
      <c r="Q35" s="48">
        <f t="shared" si="14"/>
        <v>0</v>
      </c>
      <c r="R35" s="2"/>
      <c r="AH35" s="57" t="str">
        <f>IF(G35&gt;1,IF($E$10&gt;0,100-(#REF!/(1+(AL35/#REF!)^#REF!)^#REF!+#REF!/(AL35-1))*100,100-(AL35*D$5+D$6)*100),"")</f>
        <v/>
      </c>
      <c r="AI35" s="21" t="str">
        <f t="shared" si="5"/>
        <v/>
      </c>
      <c r="AJ35" s="21" t="str">
        <f t="shared" si="6"/>
        <v/>
      </c>
      <c r="AK35" s="48">
        <f t="shared" si="7"/>
        <v>0</v>
      </c>
      <c r="AL35" s="58" t="str">
        <f t="shared" si="8"/>
        <v/>
      </c>
      <c r="AM35" s="59" t="str">
        <f t="shared" si="9"/>
        <v/>
      </c>
      <c r="AN35" s="59" t="str">
        <f t="shared" si="10"/>
        <v/>
      </c>
      <c r="AO35" s="60"/>
    </row>
    <row r="36" spans="2:41" x14ac:dyDescent="0.25">
      <c r="B36" s="103" t="s">
        <v>436</v>
      </c>
      <c r="C36" s="103">
        <v>3.3802816901408481</v>
      </c>
      <c r="D36" s="104">
        <v>5.7535000000000007</v>
      </c>
      <c r="E36" s="83">
        <f t="shared" ref="E36:E99" si="18">IF(C36&gt;0,100-(C36),"")</f>
        <v>96.619718309859152</v>
      </c>
      <c r="F36" s="45"/>
      <c r="G36" s="45"/>
      <c r="H36" s="45"/>
      <c r="I36" s="46" t="str">
        <f t="shared" si="11"/>
        <v/>
      </c>
      <c r="J36" s="46" t="str">
        <f t="shared" si="12"/>
        <v/>
      </c>
      <c r="K36" s="47" t="str">
        <f t="shared" si="0"/>
        <v/>
      </c>
      <c r="L36" s="47" t="str">
        <f t="shared" si="1"/>
        <v/>
      </c>
      <c r="M36" s="48">
        <f t="shared" si="13"/>
        <v>0</v>
      </c>
      <c r="N36" s="46" t="str">
        <f t="shared" si="2"/>
        <v/>
      </c>
      <c r="O36" s="47" t="str">
        <f t="shared" si="3"/>
        <v/>
      </c>
      <c r="P36" s="47" t="str">
        <f t="shared" si="4"/>
        <v/>
      </c>
      <c r="Q36" s="48">
        <f t="shared" si="14"/>
        <v>0</v>
      </c>
      <c r="R36" s="2"/>
      <c r="AH36" s="57" t="str">
        <f>IF(G36&gt;1,IF($E$10&gt;0,100-(#REF!/(1+(AL36/#REF!)^#REF!)^#REF!+#REF!/(AL36-1))*100,100-(AL36*D$5+D$6)*100),"")</f>
        <v/>
      </c>
      <c r="AI36" s="21" t="str">
        <f t="shared" si="5"/>
        <v/>
      </c>
      <c r="AJ36" s="21" t="str">
        <f t="shared" si="6"/>
        <v/>
      </c>
      <c r="AK36" s="48">
        <f t="shared" si="7"/>
        <v>0</v>
      </c>
      <c r="AL36" s="58" t="str">
        <f t="shared" si="8"/>
        <v/>
      </c>
      <c r="AM36" s="59" t="str">
        <f t="shared" si="9"/>
        <v/>
      </c>
      <c r="AN36" s="59" t="str">
        <f t="shared" si="10"/>
        <v/>
      </c>
      <c r="AO36" s="60"/>
    </row>
    <row r="37" spans="2:41" x14ac:dyDescent="0.25">
      <c r="B37" s="103" t="s">
        <v>437</v>
      </c>
      <c r="C37" s="103">
        <v>7.4446680080482928</v>
      </c>
      <c r="D37" s="104">
        <v>5.4664999999999999</v>
      </c>
      <c r="E37" s="83">
        <f t="shared" si="18"/>
        <v>92.555331991951704</v>
      </c>
      <c r="F37" s="45"/>
      <c r="G37" s="45"/>
      <c r="H37" s="45"/>
      <c r="I37" s="46" t="str">
        <f t="shared" si="11"/>
        <v/>
      </c>
      <c r="J37" s="46" t="str">
        <f t="shared" si="12"/>
        <v/>
      </c>
      <c r="K37" s="47" t="str">
        <f t="shared" si="0"/>
        <v/>
      </c>
      <c r="L37" s="47" t="str">
        <f t="shared" si="1"/>
        <v/>
      </c>
      <c r="M37" s="48">
        <f t="shared" si="13"/>
        <v>0</v>
      </c>
      <c r="N37" s="46" t="str">
        <f t="shared" si="2"/>
        <v/>
      </c>
      <c r="O37" s="47" t="str">
        <f t="shared" si="3"/>
        <v/>
      </c>
      <c r="P37" s="47" t="str">
        <f t="shared" si="4"/>
        <v/>
      </c>
      <c r="Q37" s="48">
        <f t="shared" si="14"/>
        <v>0</v>
      </c>
      <c r="R37" s="2"/>
      <c r="AH37" s="57" t="str">
        <f>IF(G37&gt;1,IF($E$10&gt;0,100-(#REF!/(1+(AL37/#REF!)^#REF!)^#REF!+#REF!/(AL37-1))*100,100-(AL37*D$5+D$6)*100),"")</f>
        <v/>
      </c>
      <c r="AI37" s="21" t="str">
        <f t="shared" si="5"/>
        <v/>
      </c>
      <c r="AJ37" s="21" t="str">
        <f t="shared" si="6"/>
        <v/>
      </c>
      <c r="AK37" s="48">
        <f t="shared" si="7"/>
        <v>0</v>
      </c>
      <c r="AL37" s="58" t="str">
        <f t="shared" si="8"/>
        <v/>
      </c>
      <c r="AM37" s="59" t="str">
        <f t="shared" si="9"/>
        <v/>
      </c>
      <c r="AN37" s="59" t="str">
        <f t="shared" si="10"/>
        <v/>
      </c>
      <c r="AO37" s="60"/>
    </row>
    <row r="38" spans="2:41" x14ac:dyDescent="0.25">
      <c r="B38" s="103" t="s">
        <v>438</v>
      </c>
      <c r="C38" s="103">
        <v>10.663983903420512</v>
      </c>
      <c r="D38" s="104">
        <v>5.1530000000000005</v>
      </c>
      <c r="E38" s="83">
        <f t="shared" si="18"/>
        <v>89.336016096579485</v>
      </c>
      <c r="F38" s="45"/>
      <c r="G38" s="45"/>
      <c r="H38" s="45"/>
      <c r="I38" s="46" t="str">
        <f t="shared" si="11"/>
        <v/>
      </c>
      <c r="J38" s="46" t="str">
        <f t="shared" si="12"/>
        <v/>
      </c>
      <c r="K38" s="47" t="str">
        <f t="shared" si="0"/>
        <v/>
      </c>
      <c r="L38" s="47" t="str">
        <f t="shared" si="1"/>
        <v/>
      </c>
      <c r="M38" s="48">
        <f t="shared" si="13"/>
        <v>0</v>
      </c>
      <c r="N38" s="46" t="str">
        <f t="shared" si="2"/>
        <v/>
      </c>
      <c r="O38" s="47" t="str">
        <f t="shared" si="3"/>
        <v/>
      </c>
      <c r="P38" s="47" t="str">
        <f t="shared" si="4"/>
        <v/>
      </c>
      <c r="Q38" s="48">
        <f t="shared" si="14"/>
        <v>0</v>
      </c>
      <c r="R38" s="2"/>
      <c r="AH38" s="57" t="str">
        <f>IF(G38&gt;1,IF($E$10&gt;0,100-(#REF!/(1+(AL38/#REF!)^#REF!)^#REF!+#REF!/(AL38-1))*100,100-(AL38*D$5+D$6)*100),"")</f>
        <v/>
      </c>
      <c r="AI38" s="21" t="str">
        <f t="shared" si="5"/>
        <v/>
      </c>
      <c r="AJ38" s="21" t="str">
        <f t="shared" si="6"/>
        <v/>
      </c>
      <c r="AK38" s="48">
        <f t="shared" si="7"/>
        <v>0</v>
      </c>
      <c r="AL38" s="58" t="str">
        <f t="shared" si="8"/>
        <v/>
      </c>
      <c r="AM38" s="59" t="str">
        <f t="shared" si="9"/>
        <v/>
      </c>
      <c r="AN38" s="59" t="str">
        <f t="shared" si="10"/>
        <v/>
      </c>
      <c r="AO38" s="60"/>
    </row>
    <row r="39" spans="2:41" x14ac:dyDescent="0.25">
      <c r="B39" s="103" t="s">
        <v>439</v>
      </c>
      <c r="C39" s="103">
        <v>3.5052377115229723</v>
      </c>
      <c r="D39" s="104">
        <v>5.7480000000000002</v>
      </c>
      <c r="E39" s="83">
        <f t="shared" si="18"/>
        <v>96.494762288477034</v>
      </c>
      <c r="F39" s="45"/>
      <c r="G39" s="45"/>
      <c r="H39" s="45"/>
      <c r="I39" s="46" t="str">
        <f t="shared" si="11"/>
        <v/>
      </c>
      <c r="J39" s="46" t="str">
        <f t="shared" si="12"/>
        <v/>
      </c>
      <c r="K39" s="47" t="str">
        <f t="shared" si="0"/>
        <v/>
      </c>
      <c r="L39" s="47" t="str">
        <f t="shared" si="1"/>
        <v/>
      </c>
      <c r="M39" s="48">
        <f t="shared" si="13"/>
        <v>0</v>
      </c>
      <c r="N39" s="46" t="str">
        <f t="shared" si="2"/>
        <v/>
      </c>
      <c r="O39" s="47" t="str">
        <f t="shared" si="3"/>
        <v/>
      </c>
      <c r="P39" s="47" t="str">
        <f t="shared" si="4"/>
        <v/>
      </c>
      <c r="Q39" s="48">
        <f t="shared" si="14"/>
        <v>0</v>
      </c>
      <c r="R39" s="2"/>
      <c r="AH39" s="57" t="str">
        <f>IF(G39&gt;1,IF($E$10&gt;0,100-(#REF!/(1+(AL39/#REF!)^#REF!)^#REF!+#REF!/(AL39-1))*100,100-(AL39*D$5+D$6)*100),"")</f>
        <v/>
      </c>
      <c r="AI39" s="21" t="str">
        <f t="shared" si="5"/>
        <v/>
      </c>
      <c r="AJ39" s="21" t="str">
        <f t="shared" si="6"/>
        <v/>
      </c>
      <c r="AK39" s="48">
        <f t="shared" si="7"/>
        <v>0</v>
      </c>
      <c r="AL39" s="58" t="str">
        <f t="shared" si="8"/>
        <v/>
      </c>
      <c r="AM39" s="59" t="str">
        <f t="shared" si="9"/>
        <v/>
      </c>
      <c r="AN39" s="59" t="str">
        <f t="shared" si="10"/>
        <v/>
      </c>
      <c r="AO39" s="60"/>
    </row>
    <row r="40" spans="2:41" x14ac:dyDescent="0.25">
      <c r="B40" s="103" t="s">
        <v>440</v>
      </c>
      <c r="C40" s="103">
        <v>3.5052377115229723</v>
      </c>
      <c r="D40" s="104">
        <v>5.7940000000000005</v>
      </c>
      <c r="E40" s="83">
        <f t="shared" si="18"/>
        <v>96.494762288477034</v>
      </c>
      <c r="F40" s="45"/>
      <c r="G40" s="45"/>
      <c r="H40" s="45"/>
      <c r="I40" s="46" t="str">
        <f t="shared" si="11"/>
        <v/>
      </c>
      <c r="J40" s="46" t="str">
        <f t="shared" si="12"/>
        <v/>
      </c>
      <c r="K40" s="47" t="str">
        <f t="shared" si="0"/>
        <v/>
      </c>
      <c r="L40" s="47" t="str">
        <f t="shared" si="1"/>
        <v/>
      </c>
      <c r="M40" s="48">
        <f t="shared" si="13"/>
        <v>0</v>
      </c>
      <c r="N40" s="46" t="str">
        <f t="shared" si="2"/>
        <v/>
      </c>
      <c r="O40" s="47" t="str">
        <f t="shared" si="3"/>
        <v/>
      </c>
      <c r="P40" s="47" t="str">
        <f t="shared" si="4"/>
        <v/>
      </c>
      <c r="Q40" s="48">
        <f t="shared" si="14"/>
        <v>0</v>
      </c>
      <c r="R40" s="2"/>
      <c r="AH40" s="57" t="str">
        <f>IF(G40&gt;1,IF($E$10&gt;0,100-(#REF!/(1+(AL40/#REF!)^#REF!)^#REF!+#REF!/(AL40-1))*100,100-(AL40*D$5+D$6)*100),"")</f>
        <v/>
      </c>
      <c r="AI40" s="21" t="str">
        <f t="shared" si="5"/>
        <v/>
      </c>
      <c r="AJ40" s="21" t="str">
        <f t="shared" si="6"/>
        <v/>
      </c>
      <c r="AK40" s="48">
        <f t="shared" si="7"/>
        <v>0</v>
      </c>
      <c r="AL40" s="58" t="str">
        <f t="shared" si="8"/>
        <v/>
      </c>
      <c r="AM40" s="59" t="str">
        <f t="shared" si="9"/>
        <v/>
      </c>
      <c r="AN40" s="59" t="str">
        <f t="shared" si="10"/>
        <v/>
      </c>
      <c r="AO40" s="60"/>
    </row>
    <row r="41" spans="2:41" x14ac:dyDescent="0.25">
      <c r="B41" s="103" t="s">
        <v>441</v>
      </c>
      <c r="C41" s="103">
        <v>2.941176470588251</v>
      </c>
      <c r="D41" s="104">
        <v>5.7799999999999994</v>
      </c>
      <c r="E41" s="83">
        <f t="shared" si="18"/>
        <v>97.058823529411754</v>
      </c>
      <c r="F41" s="45"/>
      <c r="G41" s="45"/>
      <c r="H41" s="45"/>
      <c r="I41" s="46" t="str">
        <f t="shared" si="11"/>
        <v/>
      </c>
      <c r="J41" s="46" t="str">
        <f t="shared" si="12"/>
        <v/>
      </c>
      <c r="K41" s="47" t="str">
        <f t="shared" si="0"/>
        <v/>
      </c>
      <c r="L41" s="47" t="str">
        <f t="shared" si="1"/>
        <v/>
      </c>
      <c r="M41" s="48">
        <f t="shared" si="13"/>
        <v>0</v>
      </c>
      <c r="N41" s="46" t="str">
        <f t="shared" si="2"/>
        <v/>
      </c>
      <c r="O41" s="47" t="str">
        <f t="shared" si="3"/>
        <v/>
      </c>
      <c r="P41" s="47" t="str">
        <f t="shared" si="4"/>
        <v/>
      </c>
      <c r="Q41" s="48">
        <f t="shared" si="14"/>
        <v>0</v>
      </c>
      <c r="R41" s="2"/>
      <c r="AH41" s="57" t="str">
        <f>IF(G41&gt;1,IF($E$10&gt;0,100-(#REF!/(1+(AL41/#REF!)^#REF!)^#REF!+#REF!/(AL41-1))*100,100-(AL41*D$5+D$6)*100),"")</f>
        <v/>
      </c>
      <c r="AI41" s="21" t="str">
        <f t="shared" si="5"/>
        <v/>
      </c>
      <c r="AJ41" s="21" t="str">
        <f t="shared" si="6"/>
        <v/>
      </c>
      <c r="AK41" s="48">
        <f t="shared" si="7"/>
        <v>0</v>
      </c>
      <c r="AL41" s="58" t="str">
        <f t="shared" si="8"/>
        <v/>
      </c>
      <c r="AM41" s="59" t="str">
        <f t="shared" si="9"/>
        <v/>
      </c>
      <c r="AN41" s="59" t="str">
        <f t="shared" si="10"/>
        <v/>
      </c>
      <c r="AO41" s="60"/>
    </row>
    <row r="42" spans="2:41" x14ac:dyDescent="0.25">
      <c r="B42" s="103" t="s">
        <v>442</v>
      </c>
      <c r="C42" s="103">
        <v>3.0620467365028228</v>
      </c>
      <c r="D42" s="104">
        <v>5.7759999999999998</v>
      </c>
      <c r="E42" s="83">
        <f t="shared" si="18"/>
        <v>96.937953263497178</v>
      </c>
      <c r="F42" s="45"/>
      <c r="G42" s="45"/>
      <c r="H42" s="45"/>
      <c r="I42" s="46" t="str">
        <f t="shared" si="11"/>
        <v/>
      </c>
      <c r="J42" s="46" t="str">
        <f t="shared" si="12"/>
        <v/>
      </c>
      <c r="K42" s="47" t="str">
        <f t="shared" si="0"/>
        <v/>
      </c>
      <c r="L42" s="47" t="str">
        <f t="shared" si="1"/>
        <v/>
      </c>
      <c r="M42" s="48">
        <f t="shared" si="13"/>
        <v>0</v>
      </c>
      <c r="N42" s="46" t="str">
        <f t="shared" si="2"/>
        <v/>
      </c>
      <c r="O42" s="47" t="str">
        <f t="shared" si="3"/>
        <v/>
      </c>
      <c r="P42" s="47" t="str">
        <f t="shared" si="4"/>
        <v/>
      </c>
      <c r="Q42" s="48">
        <f t="shared" si="14"/>
        <v>0</v>
      </c>
      <c r="R42" s="2"/>
      <c r="AH42" s="57" t="str">
        <f>IF(G42&gt;1,IF($E$10&gt;0,100-(#REF!/(1+(AL42/#REF!)^#REF!)^#REF!+#REF!/(AL42-1))*100,100-(AL42*D$5+D$6)*100),"")</f>
        <v/>
      </c>
      <c r="AI42" s="21" t="str">
        <f t="shared" si="5"/>
        <v/>
      </c>
      <c r="AJ42" s="21" t="str">
        <f t="shared" si="6"/>
        <v/>
      </c>
      <c r="AK42" s="48">
        <f t="shared" si="7"/>
        <v>0</v>
      </c>
      <c r="AL42" s="58" t="str">
        <f t="shared" si="8"/>
        <v/>
      </c>
      <c r="AM42" s="59" t="str">
        <f t="shared" si="9"/>
        <v/>
      </c>
      <c r="AN42" s="59" t="str">
        <f t="shared" si="10"/>
        <v/>
      </c>
      <c r="AO42" s="60"/>
    </row>
    <row r="43" spans="2:41" x14ac:dyDescent="0.25">
      <c r="B43" s="103" t="s">
        <v>443</v>
      </c>
      <c r="C43" s="103">
        <v>4.0432345876701525</v>
      </c>
      <c r="D43" s="104">
        <v>5.7925000000000004</v>
      </c>
      <c r="E43" s="83">
        <f t="shared" si="18"/>
        <v>95.956765412329844</v>
      </c>
      <c r="F43" s="45"/>
      <c r="G43" s="45"/>
      <c r="H43" s="45"/>
      <c r="I43" s="46" t="str">
        <f t="shared" si="11"/>
        <v/>
      </c>
      <c r="J43" s="46" t="str">
        <f t="shared" si="12"/>
        <v/>
      </c>
      <c r="K43" s="47" t="str">
        <f t="shared" si="0"/>
        <v/>
      </c>
      <c r="L43" s="47" t="str">
        <f t="shared" si="1"/>
        <v/>
      </c>
      <c r="M43" s="48">
        <f t="shared" si="13"/>
        <v>0</v>
      </c>
      <c r="N43" s="46" t="str">
        <f t="shared" si="2"/>
        <v/>
      </c>
      <c r="O43" s="47" t="str">
        <f t="shared" si="3"/>
        <v/>
      </c>
      <c r="P43" s="47" t="str">
        <f t="shared" si="4"/>
        <v/>
      </c>
      <c r="Q43" s="48">
        <f t="shared" si="14"/>
        <v>0</v>
      </c>
      <c r="R43" s="2"/>
      <c r="AH43" s="57" t="str">
        <f>IF(G43&gt;1,IF($E$10&gt;0,100-(#REF!/(1+(AL43/#REF!)^#REF!)^#REF!+#REF!/(AL43-1))*100,100-(AL43*D$5+D$6)*100),"")</f>
        <v/>
      </c>
      <c r="AI43" s="21" t="str">
        <f t="shared" si="5"/>
        <v/>
      </c>
      <c r="AJ43" s="21" t="str">
        <f t="shared" si="6"/>
        <v/>
      </c>
      <c r="AK43" s="48">
        <f t="shared" si="7"/>
        <v>0</v>
      </c>
      <c r="AL43" s="58" t="str">
        <f t="shared" si="8"/>
        <v/>
      </c>
      <c r="AM43" s="59" t="str">
        <f t="shared" si="9"/>
        <v/>
      </c>
      <c r="AN43" s="59" t="str">
        <f t="shared" si="10"/>
        <v/>
      </c>
      <c r="AO43" s="60"/>
    </row>
    <row r="44" spans="2:41" x14ac:dyDescent="0.25">
      <c r="B44" s="103" t="s">
        <v>444</v>
      </c>
      <c r="C44" s="103">
        <v>4.2433947157726308</v>
      </c>
      <c r="D44" s="104">
        <v>5.7110000000000003</v>
      </c>
      <c r="E44" s="83">
        <f t="shared" si="18"/>
        <v>95.756605284227362</v>
      </c>
      <c r="F44" s="45"/>
      <c r="G44" s="45"/>
      <c r="H44" s="45"/>
      <c r="I44" s="46" t="str">
        <f t="shared" si="11"/>
        <v/>
      </c>
      <c r="J44" s="46" t="str">
        <f t="shared" si="12"/>
        <v/>
      </c>
      <c r="K44" s="47" t="str">
        <f t="shared" si="0"/>
        <v/>
      </c>
      <c r="L44" s="47" t="str">
        <f t="shared" si="1"/>
        <v/>
      </c>
      <c r="M44" s="48">
        <f t="shared" si="13"/>
        <v>0</v>
      </c>
      <c r="N44" s="46" t="str">
        <f t="shared" si="2"/>
        <v/>
      </c>
      <c r="O44" s="47" t="str">
        <f t="shared" si="3"/>
        <v/>
      </c>
      <c r="P44" s="47" t="str">
        <f t="shared" si="4"/>
        <v/>
      </c>
      <c r="Q44" s="48">
        <f t="shared" si="14"/>
        <v>0</v>
      </c>
      <c r="R44" s="2"/>
      <c r="AH44" s="57" t="str">
        <f>IF(G44&gt;1,IF($E$10&gt;0,100-(#REF!/(1+(AL44/#REF!)^#REF!)^#REF!+#REF!/(AL44-1))*100,100-(AL44*D$5+D$6)*100),"")</f>
        <v/>
      </c>
      <c r="AI44" s="21" t="str">
        <f t="shared" si="5"/>
        <v/>
      </c>
      <c r="AJ44" s="21" t="str">
        <f t="shared" si="6"/>
        <v/>
      </c>
      <c r="AK44" s="48">
        <f t="shared" si="7"/>
        <v>0</v>
      </c>
      <c r="AL44" s="58" t="str">
        <f t="shared" si="8"/>
        <v/>
      </c>
      <c r="AM44" s="59" t="str">
        <f t="shared" si="9"/>
        <v/>
      </c>
      <c r="AN44" s="59" t="str">
        <f t="shared" si="10"/>
        <v/>
      </c>
      <c r="AO44" s="60"/>
    </row>
    <row r="45" spans="2:41" x14ac:dyDescent="0.25">
      <c r="B45" t="s">
        <v>445</v>
      </c>
      <c r="C45" s="2">
        <v>3.1451612903225747</v>
      </c>
      <c r="D45">
        <v>5.7334999999999994</v>
      </c>
      <c r="E45" s="83">
        <f t="shared" si="18"/>
        <v>96.854838709677423</v>
      </c>
      <c r="F45" s="45"/>
      <c r="G45" s="45"/>
      <c r="H45" s="45"/>
      <c r="I45" s="46" t="str">
        <f t="shared" si="11"/>
        <v/>
      </c>
      <c r="J45" s="46" t="str">
        <f t="shared" si="12"/>
        <v/>
      </c>
      <c r="K45" s="47" t="str">
        <f t="shared" si="0"/>
        <v/>
      </c>
      <c r="L45" s="47" t="str">
        <f t="shared" si="1"/>
        <v/>
      </c>
      <c r="M45" s="48">
        <f t="shared" si="13"/>
        <v>0</v>
      </c>
      <c r="N45" s="46" t="str">
        <f t="shared" si="2"/>
        <v/>
      </c>
      <c r="O45" s="47" t="str">
        <f t="shared" si="3"/>
        <v/>
      </c>
      <c r="P45" s="47" t="str">
        <f t="shared" si="4"/>
        <v/>
      </c>
      <c r="Q45" s="48">
        <f t="shared" si="14"/>
        <v>0</v>
      </c>
      <c r="R45" s="2"/>
      <c r="AH45" s="57" t="str">
        <f>IF(G45&gt;1,IF($E$10&gt;0,100-(#REF!/(1+(AL45/#REF!)^#REF!)^#REF!+#REF!/(AL45-1))*100,100-(AL45*D$5+D$6)*100),"")</f>
        <v/>
      </c>
      <c r="AI45" s="21" t="str">
        <f t="shared" si="5"/>
        <v/>
      </c>
      <c r="AJ45" s="21" t="str">
        <f t="shared" si="6"/>
        <v/>
      </c>
      <c r="AK45" s="48">
        <f t="shared" si="7"/>
        <v>0</v>
      </c>
      <c r="AL45" s="58" t="str">
        <f t="shared" si="8"/>
        <v/>
      </c>
      <c r="AM45" s="59" t="str">
        <f t="shared" si="9"/>
        <v/>
      </c>
      <c r="AN45" s="59" t="str">
        <f t="shared" si="10"/>
        <v/>
      </c>
      <c r="AO45" s="60"/>
    </row>
    <row r="46" spans="2:41" x14ac:dyDescent="0.25">
      <c r="B46" t="s">
        <v>446</v>
      </c>
      <c r="C46" s="2">
        <v>3.1854838709677495</v>
      </c>
      <c r="D46">
        <v>5.726</v>
      </c>
      <c r="E46" s="83">
        <f t="shared" si="18"/>
        <v>96.814516129032256</v>
      </c>
      <c r="F46" s="45"/>
      <c r="G46" s="45"/>
      <c r="H46" s="45"/>
      <c r="I46" s="46" t="str">
        <f t="shared" si="11"/>
        <v/>
      </c>
      <c r="J46" s="46" t="str">
        <f t="shared" si="12"/>
        <v/>
      </c>
      <c r="K46" s="47" t="str">
        <f t="shared" si="0"/>
        <v/>
      </c>
      <c r="L46" s="47" t="str">
        <f t="shared" si="1"/>
        <v/>
      </c>
      <c r="M46" s="48">
        <f t="shared" si="13"/>
        <v>0</v>
      </c>
      <c r="N46" s="46" t="str">
        <f t="shared" si="2"/>
        <v/>
      </c>
      <c r="O46" s="47" t="str">
        <f t="shared" si="3"/>
        <v/>
      </c>
      <c r="P46" s="47" t="str">
        <f t="shared" si="4"/>
        <v/>
      </c>
      <c r="Q46" s="48">
        <f t="shared" si="14"/>
        <v>0</v>
      </c>
      <c r="R46" s="2"/>
      <c r="AH46" s="57" t="str">
        <f>IF(G46&gt;1,IF($E$10&gt;0,100-(#REF!/(1+(AL46/#REF!)^#REF!)^#REF!+#REF!/(AL46-1))*100,100-(AL46*D$5+D$6)*100),"")</f>
        <v/>
      </c>
      <c r="AI46" s="21" t="str">
        <f t="shared" si="5"/>
        <v/>
      </c>
      <c r="AJ46" s="21" t="str">
        <f t="shared" si="6"/>
        <v/>
      </c>
      <c r="AK46" s="48">
        <f t="shared" si="7"/>
        <v>0</v>
      </c>
      <c r="AL46" s="58" t="str">
        <f t="shared" si="8"/>
        <v/>
      </c>
      <c r="AM46" s="59" t="str">
        <f t="shared" si="9"/>
        <v/>
      </c>
      <c r="AN46" s="59" t="str">
        <f t="shared" si="10"/>
        <v/>
      </c>
      <c r="AO46" s="60"/>
    </row>
    <row r="47" spans="2:41" x14ac:dyDescent="0.25">
      <c r="C47" s="82"/>
      <c r="D47" s="45"/>
      <c r="E47" s="83" t="str">
        <f t="shared" si="18"/>
        <v/>
      </c>
      <c r="F47" s="45"/>
      <c r="G47" s="45"/>
      <c r="H47" s="45"/>
      <c r="I47" s="46" t="str">
        <f t="shared" si="11"/>
        <v/>
      </c>
      <c r="J47" s="46" t="str">
        <f t="shared" si="12"/>
        <v/>
      </c>
      <c r="K47" s="47" t="str">
        <f t="shared" si="0"/>
        <v/>
      </c>
      <c r="L47" s="47" t="str">
        <f t="shared" si="1"/>
        <v/>
      </c>
      <c r="M47" s="48">
        <f t="shared" si="13"/>
        <v>0</v>
      </c>
      <c r="N47" s="46" t="str">
        <f t="shared" si="2"/>
        <v/>
      </c>
      <c r="O47" s="47" t="str">
        <f t="shared" si="3"/>
        <v/>
      </c>
      <c r="P47" s="47" t="str">
        <f t="shared" si="4"/>
        <v/>
      </c>
      <c r="Q47" s="48">
        <f t="shared" si="14"/>
        <v>0</v>
      </c>
      <c r="R47" s="2"/>
      <c r="AH47" s="57" t="str">
        <f>IF(G47&gt;1,IF($E$10&gt;0,100-(#REF!/(1+(AL47/#REF!)^#REF!)^#REF!+#REF!/(AL47-1))*100,100-(AL47*D$5+D$6)*100),"")</f>
        <v/>
      </c>
      <c r="AI47" s="21" t="str">
        <f t="shared" si="5"/>
        <v/>
      </c>
      <c r="AJ47" s="21" t="str">
        <f t="shared" si="6"/>
        <v/>
      </c>
      <c r="AK47" s="48">
        <f t="shared" si="7"/>
        <v>0</v>
      </c>
      <c r="AL47" s="58" t="str">
        <f t="shared" si="8"/>
        <v/>
      </c>
      <c r="AM47" s="59" t="str">
        <f t="shared" si="9"/>
        <v/>
      </c>
      <c r="AN47" s="59" t="str">
        <f t="shared" si="10"/>
        <v/>
      </c>
      <c r="AO47" s="60"/>
    </row>
    <row r="48" spans="2:41" x14ac:dyDescent="0.25">
      <c r="C48" s="82"/>
      <c r="D48" s="45"/>
      <c r="E48" s="83" t="str">
        <f t="shared" si="18"/>
        <v/>
      </c>
      <c r="F48" s="45"/>
      <c r="G48" s="45"/>
      <c r="H48" s="45"/>
      <c r="I48" s="46" t="str">
        <f t="shared" si="11"/>
        <v/>
      </c>
      <c r="J48" s="46" t="str">
        <f t="shared" si="12"/>
        <v/>
      </c>
      <c r="K48" s="47" t="str">
        <f t="shared" si="0"/>
        <v/>
      </c>
      <c r="L48" s="47" t="str">
        <f t="shared" si="1"/>
        <v/>
      </c>
      <c r="M48" s="48">
        <f t="shared" si="13"/>
        <v>0</v>
      </c>
      <c r="N48" s="46" t="str">
        <f t="shared" si="2"/>
        <v/>
      </c>
      <c r="O48" s="47" t="str">
        <f t="shared" si="3"/>
        <v/>
      </c>
      <c r="P48" s="47" t="str">
        <f t="shared" si="4"/>
        <v/>
      </c>
      <c r="Q48" s="48">
        <f t="shared" si="14"/>
        <v>0</v>
      </c>
      <c r="R48" s="2"/>
      <c r="AH48" s="57" t="str">
        <f>IF(G48&gt;1,IF($E$10&gt;0,100-(#REF!/(1+(AL48/#REF!)^#REF!)^#REF!+#REF!/(AL48-1))*100,100-(AL48*D$5+D$6)*100),"")</f>
        <v/>
      </c>
      <c r="AI48" s="21" t="str">
        <f t="shared" si="5"/>
        <v/>
      </c>
      <c r="AJ48" s="21" t="str">
        <f t="shared" si="6"/>
        <v/>
      </c>
      <c r="AK48" s="48">
        <f t="shared" si="7"/>
        <v>0</v>
      </c>
      <c r="AL48" s="58" t="str">
        <f t="shared" si="8"/>
        <v/>
      </c>
      <c r="AM48" s="59" t="str">
        <f t="shared" si="9"/>
        <v/>
      </c>
      <c r="AN48" s="59" t="str">
        <f t="shared" si="10"/>
        <v/>
      </c>
      <c r="AO48" s="60"/>
    </row>
    <row r="49" spans="3:41" x14ac:dyDescent="0.25">
      <c r="C49" s="82"/>
      <c r="D49" s="45"/>
      <c r="E49" s="83" t="str">
        <f t="shared" si="18"/>
        <v/>
      </c>
      <c r="F49" s="45"/>
      <c r="G49" s="45"/>
      <c r="H49" s="45"/>
      <c r="I49" s="46" t="str">
        <f t="shared" si="11"/>
        <v/>
      </c>
      <c r="J49" s="46" t="str">
        <f t="shared" si="12"/>
        <v/>
      </c>
      <c r="K49" s="47" t="str">
        <f t="shared" si="0"/>
        <v/>
      </c>
      <c r="L49" s="47" t="str">
        <f t="shared" si="1"/>
        <v/>
      </c>
      <c r="M49" s="48">
        <f t="shared" si="13"/>
        <v>0</v>
      </c>
      <c r="N49" s="46" t="str">
        <f t="shared" si="2"/>
        <v/>
      </c>
      <c r="O49" s="47" t="str">
        <f t="shared" si="3"/>
        <v/>
      </c>
      <c r="P49" s="47" t="str">
        <f t="shared" si="4"/>
        <v/>
      </c>
      <c r="Q49" s="48">
        <f t="shared" si="14"/>
        <v>0</v>
      </c>
      <c r="R49" s="2"/>
      <c r="AH49" s="57" t="str">
        <f>IF(G49&gt;1,IF($E$10&gt;0,100-(#REF!/(1+(AL49/#REF!)^#REF!)^#REF!+#REF!/(AL49-1))*100,100-(AL49*D$5+D$6)*100),"")</f>
        <v/>
      </c>
      <c r="AI49" s="21" t="str">
        <f t="shared" si="5"/>
        <v/>
      </c>
      <c r="AJ49" s="21" t="str">
        <f t="shared" si="6"/>
        <v/>
      </c>
      <c r="AK49" s="48">
        <f t="shared" si="7"/>
        <v>0</v>
      </c>
      <c r="AL49" s="58" t="str">
        <f t="shared" si="8"/>
        <v/>
      </c>
      <c r="AM49" s="59" t="str">
        <f t="shared" si="9"/>
        <v/>
      </c>
      <c r="AN49" s="59" t="str">
        <f t="shared" si="10"/>
        <v/>
      </c>
      <c r="AO49" s="60"/>
    </row>
    <row r="50" spans="3:41" x14ac:dyDescent="0.25">
      <c r="C50" s="82"/>
      <c r="D50" s="45"/>
      <c r="E50" s="83" t="str">
        <f t="shared" si="18"/>
        <v/>
      </c>
      <c r="F50" s="45"/>
      <c r="G50" s="45"/>
      <c r="H50" s="45"/>
      <c r="I50" s="46" t="str">
        <f t="shared" si="11"/>
        <v/>
      </c>
      <c r="J50" s="46" t="str">
        <f t="shared" si="12"/>
        <v/>
      </c>
      <c r="K50" s="47" t="str">
        <f t="shared" si="0"/>
        <v/>
      </c>
      <c r="L50" s="47" t="str">
        <f t="shared" si="1"/>
        <v/>
      </c>
      <c r="M50" s="48">
        <f t="shared" si="13"/>
        <v>0</v>
      </c>
      <c r="N50" s="46" t="str">
        <f t="shared" si="2"/>
        <v/>
      </c>
      <c r="O50" s="47" t="str">
        <f t="shared" si="3"/>
        <v/>
      </c>
      <c r="P50" s="47" t="str">
        <f t="shared" si="4"/>
        <v/>
      </c>
      <c r="Q50" s="48">
        <f t="shared" si="14"/>
        <v>0</v>
      </c>
      <c r="R50" s="2"/>
      <c r="AH50" s="57" t="str">
        <f>IF(G50&gt;1,IF($E$10&gt;0,100-(#REF!/(1+(AL50/#REF!)^#REF!)^#REF!+#REF!/(AL50-1))*100,100-(AL50*D$5+D$6)*100),"")</f>
        <v/>
      </c>
      <c r="AI50" s="21" t="str">
        <f t="shared" si="5"/>
        <v/>
      </c>
      <c r="AJ50" s="21" t="str">
        <f t="shared" si="6"/>
        <v/>
      </c>
      <c r="AK50" s="48">
        <f t="shared" si="7"/>
        <v>0</v>
      </c>
      <c r="AL50" s="58" t="str">
        <f t="shared" si="8"/>
        <v/>
      </c>
      <c r="AM50" s="59" t="str">
        <f t="shared" si="9"/>
        <v/>
      </c>
      <c r="AN50" s="59" t="str">
        <f t="shared" si="10"/>
        <v/>
      </c>
      <c r="AO50" s="60"/>
    </row>
    <row r="51" spans="3:41" x14ac:dyDescent="0.25">
      <c r="C51" s="82"/>
      <c r="D51" s="45"/>
      <c r="E51" s="83" t="str">
        <f t="shared" si="18"/>
        <v/>
      </c>
      <c r="F51" s="45"/>
      <c r="G51" s="45"/>
      <c r="H51" s="45"/>
      <c r="I51" s="46" t="str">
        <f t="shared" si="11"/>
        <v/>
      </c>
      <c r="J51" s="46" t="str">
        <f t="shared" si="12"/>
        <v/>
      </c>
      <c r="K51" s="47" t="str">
        <f t="shared" si="0"/>
        <v/>
      </c>
      <c r="L51" s="47" t="str">
        <f t="shared" si="1"/>
        <v/>
      </c>
      <c r="M51" s="48">
        <f t="shared" si="13"/>
        <v>0</v>
      </c>
      <c r="N51" s="46" t="str">
        <f t="shared" si="2"/>
        <v/>
      </c>
      <c r="O51" s="47" t="str">
        <f t="shared" si="3"/>
        <v/>
      </c>
      <c r="P51" s="47" t="str">
        <f t="shared" si="4"/>
        <v/>
      </c>
      <c r="Q51" s="48">
        <f t="shared" si="14"/>
        <v>0</v>
      </c>
      <c r="R51" s="2"/>
      <c r="AH51" s="57" t="str">
        <f>IF(G51&gt;1,IF($E$10&gt;0,100-(#REF!/(1+(AL51/#REF!)^#REF!)^#REF!+#REF!/(AL51-1))*100,100-(AL51*D$5+D$6)*100),"")</f>
        <v/>
      </c>
      <c r="AI51" s="21" t="str">
        <f t="shared" si="5"/>
        <v/>
      </c>
      <c r="AJ51" s="21" t="str">
        <f t="shared" si="6"/>
        <v/>
      </c>
      <c r="AK51" s="48">
        <f t="shared" si="7"/>
        <v>0</v>
      </c>
      <c r="AL51" s="58" t="str">
        <f t="shared" si="8"/>
        <v/>
      </c>
      <c r="AM51" s="59" t="str">
        <f t="shared" si="9"/>
        <v/>
      </c>
      <c r="AN51" s="59" t="str">
        <f t="shared" si="10"/>
        <v/>
      </c>
      <c r="AO51" s="60"/>
    </row>
    <row r="52" spans="3:41" x14ac:dyDescent="0.25">
      <c r="C52" s="82"/>
      <c r="D52" s="45"/>
      <c r="E52" s="83" t="str">
        <f t="shared" si="18"/>
        <v/>
      </c>
      <c r="F52" s="45"/>
      <c r="G52" s="45"/>
      <c r="H52" s="45"/>
      <c r="I52" s="46" t="str">
        <f t="shared" si="11"/>
        <v/>
      </c>
      <c r="J52" s="46" t="str">
        <f t="shared" si="12"/>
        <v/>
      </c>
      <c r="K52" s="47" t="str">
        <f t="shared" si="0"/>
        <v/>
      </c>
      <c r="L52" s="47" t="str">
        <f t="shared" si="1"/>
        <v/>
      </c>
      <c r="M52" s="48">
        <f t="shared" si="13"/>
        <v>0</v>
      </c>
      <c r="N52" s="46" t="str">
        <f t="shared" si="2"/>
        <v/>
      </c>
      <c r="O52" s="47" t="str">
        <f t="shared" si="3"/>
        <v/>
      </c>
      <c r="P52" s="47" t="str">
        <f t="shared" si="4"/>
        <v/>
      </c>
      <c r="Q52" s="48">
        <f t="shared" si="14"/>
        <v>0</v>
      </c>
      <c r="R52" s="2"/>
      <c r="AH52" s="57" t="str">
        <f>IF(G52&gt;1,IF($E$10&gt;0,100-(#REF!/(1+(AL52/#REF!)^#REF!)^#REF!+#REF!/(AL52-1))*100,100-(AL52*D$5+D$6)*100),"")</f>
        <v/>
      </c>
      <c r="AI52" s="21" t="str">
        <f t="shared" si="5"/>
        <v/>
      </c>
      <c r="AJ52" s="21" t="str">
        <f t="shared" si="6"/>
        <v/>
      </c>
      <c r="AK52" s="48">
        <f t="shared" si="7"/>
        <v>0</v>
      </c>
      <c r="AL52" s="58" t="str">
        <f t="shared" si="8"/>
        <v/>
      </c>
      <c r="AM52" s="59" t="str">
        <f t="shared" si="9"/>
        <v/>
      </c>
      <c r="AN52" s="59" t="str">
        <f t="shared" si="10"/>
        <v/>
      </c>
      <c r="AO52" s="60"/>
    </row>
    <row r="53" spans="3:41" x14ac:dyDescent="0.25">
      <c r="C53" s="82"/>
      <c r="D53" s="45"/>
      <c r="E53" s="83" t="str">
        <f t="shared" si="18"/>
        <v/>
      </c>
      <c r="F53" s="45"/>
      <c r="G53" s="45"/>
      <c r="H53" s="45"/>
      <c r="I53" s="46" t="str">
        <f t="shared" si="11"/>
        <v/>
      </c>
      <c r="J53" s="46" t="str">
        <f t="shared" si="12"/>
        <v/>
      </c>
      <c r="K53" s="47" t="str">
        <f t="shared" si="0"/>
        <v/>
      </c>
      <c r="L53" s="47" t="str">
        <f t="shared" si="1"/>
        <v/>
      </c>
      <c r="M53" s="48">
        <f t="shared" si="13"/>
        <v>0</v>
      </c>
      <c r="N53" s="46" t="str">
        <f t="shared" si="2"/>
        <v/>
      </c>
      <c r="O53" s="47" t="str">
        <f t="shared" si="3"/>
        <v/>
      </c>
      <c r="P53" s="47" t="str">
        <f t="shared" si="4"/>
        <v/>
      </c>
      <c r="Q53" s="48">
        <f t="shared" si="14"/>
        <v>0</v>
      </c>
      <c r="R53" s="2"/>
      <c r="AH53" s="57" t="str">
        <f>IF(G53&gt;1,IF($E$10&gt;0,100-(#REF!/(1+(AL53/#REF!)^#REF!)^#REF!+#REF!/(AL53-1))*100,100-(AL53*D$5+D$6)*100),"")</f>
        <v/>
      </c>
      <c r="AI53" s="21" t="str">
        <f t="shared" si="5"/>
        <v/>
      </c>
      <c r="AJ53" s="21" t="str">
        <f t="shared" si="6"/>
        <v/>
      </c>
      <c r="AK53" s="48">
        <f t="shared" si="7"/>
        <v>0</v>
      </c>
      <c r="AL53" s="58" t="str">
        <f t="shared" si="8"/>
        <v/>
      </c>
      <c r="AM53" s="59" t="str">
        <f t="shared" si="9"/>
        <v/>
      </c>
      <c r="AN53" s="59" t="str">
        <f t="shared" si="10"/>
        <v/>
      </c>
      <c r="AO53" s="60"/>
    </row>
    <row r="54" spans="3:41" x14ac:dyDescent="0.25">
      <c r="C54" s="82"/>
      <c r="D54" s="45"/>
      <c r="E54" s="83" t="str">
        <f t="shared" si="18"/>
        <v/>
      </c>
      <c r="F54" s="45"/>
      <c r="G54" s="45"/>
      <c r="H54" s="45"/>
      <c r="I54" s="46" t="str">
        <f t="shared" si="11"/>
        <v/>
      </c>
      <c r="J54" s="46" t="str">
        <f t="shared" si="12"/>
        <v/>
      </c>
      <c r="K54" s="47" t="str">
        <f t="shared" si="0"/>
        <v/>
      </c>
      <c r="L54" s="47" t="str">
        <f t="shared" si="1"/>
        <v/>
      </c>
      <c r="M54" s="48">
        <f t="shared" si="13"/>
        <v>0</v>
      </c>
      <c r="N54" s="46" t="str">
        <f t="shared" si="2"/>
        <v/>
      </c>
      <c r="O54" s="47" t="str">
        <f t="shared" si="3"/>
        <v/>
      </c>
      <c r="P54" s="47" t="str">
        <f t="shared" si="4"/>
        <v/>
      </c>
      <c r="Q54" s="48">
        <f t="shared" si="14"/>
        <v>0</v>
      </c>
      <c r="R54" s="2"/>
      <c r="AH54" s="57" t="str">
        <f>IF(G54&gt;1,IF($E$10&gt;0,100-(#REF!/(1+(AL54/#REF!)^#REF!)^#REF!+#REF!/(AL54-1))*100,100-(AL54*D$5+D$6)*100),"")</f>
        <v/>
      </c>
      <c r="AI54" s="21" t="str">
        <f t="shared" si="5"/>
        <v/>
      </c>
      <c r="AJ54" s="21" t="str">
        <f t="shared" si="6"/>
        <v/>
      </c>
      <c r="AK54" s="48">
        <f t="shared" si="7"/>
        <v>0</v>
      </c>
      <c r="AL54" s="58" t="str">
        <f t="shared" si="8"/>
        <v/>
      </c>
      <c r="AM54" s="59" t="str">
        <f t="shared" si="9"/>
        <v/>
      </c>
      <c r="AN54" s="59" t="str">
        <f t="shared" si="10"/>
        <v/>
      </c>
      <c r="AO54" s="60"/>
    </row>
    <row r="55" spans="3:41" x14ac:dyDescent="0.25">
      <c r="C55" s="82"/>
      <c r="D55" s="45"/>
      <c r="E55" s="83" t="str">
        <f t="shared" si="18"/>
        <v/>
      </c>
      <c r="F55" s="45"/>
      <c r="G55" s="45"/>
      <c r="H55" s="45"/>
      <c r="I55" s="46" t="str">
        <f t="shared" si="11"/>
        <v/>
      </c>
      <c r="J55" s="46" t="str">
        <f t="shared" si="12"/>
        <v/>
      </c>
      <c r="K55" s="47" t="str">
        <f t="shared" si="0"/>
        <v/>
      </c>
      <c r="L55" s="47" t="str">
        <f t="shared" si="1"/>
        <v/>
      </c>
      <c r="M55" s="48">
        <f t="shared" si="13"/>
        <v>0</v>
      </c>
      <c r="N55" s="46" t="str">
        <f t="shared" si="2"/>
        <v/>
      </c>
      <c r="O55" s="47" t="str">
        <f t="shared" si="3"/>
        <v/>
      </c>
      <c r="P55" s="47" t="str">
        <f t="shared" si="4"/>
        <v/>
      </c>
      <c r="Q55" s="48">
        <f t="shared" si="14"/>
        <v>0</v>
      </c>
      <c r="R55" s="2"/>
      <c r="AH55" s="57" t="str">
        <f>IF(G55&gt;1,IF($E$10&gt;0,100-(#REF!/(1+(AL55/#REF!)^#REF!)^#REF!+#REF!/(AL55-1))*100,100-(AL55*D$5+D$6)*100),"")</f>
        <v/>
      </c>
      <c r="AI55" s="21" t="str">
        <f t="shared" si="5"/>
        <v/>
      </c>
      <c r="AJ55" s="21" t="str">
        <f t="shared" si="6"/>
        <v/>
      </c>
      <c r="AK55" s="48">
        <f t="shared" si="7"/>
        <v>0</v>
      </c>
      <c r="AL55" s="58" t="str">
        <f t="shared" si="8"/>
        <v/>
      </c>
      <c r="AM55" s="59" t="str">
        <f t="shared" si="9"/>
        <v/>
      </c>
      <c r="AN55" s="59" t="str">
        <f t="shared" si="10"/>
        <v/>
      </c>
      <c r="AO55" s="60"/>
    </row>
    <row r="56" spans="3:41" x14ac:dyDescent="0.25">
      <c r="C56" s="82"/>
      <c r="D56" s="45"/>
      <c r="E56" s="83" t="str">
        <f t="shared" si="18"/>
        <v/>
      </c>
      <c r="F56" s="45"/>
      <c r="G56" s="45"/>
      <c r="H56" s="45"/>
      <c r="I56" s="46" t="str">
        <f t="shared" si="11"/>
        <v/>
      </c>
      <c r="J56" s="46" t="str">
        <f t="shared" si="12"/>
        <v/>
      </c>
      <c r="K56" s="47" t="str">
        <f t="shared" si="0"/>
        <v/>
      </c>
      <c r="L56" s="47" t="str">
        <f t="shared" si="1"/>
        <v/>
      </c>
      <c r="M56" s="48">
        <f t="shared" si="13"/>
        <v>0</v>
      </c>
      <c r="N56" s="46" t="str">
        <f t="shared" si="2"/>
        <v/>
      </c>
      <c r="O56" s="47" t="str">
        <f t="shared" si="3"/>
        <v/>
      </c>
      <c r="P56" s="47" t="str">
        <f t="shared" si="4"/>
        <v/>
      </c>
      <c r="Q56" s="48">
        <f t="shared" si="14"/>
        <v>0</v>
      </c>
      <c r="R56" s="2"/>
      <c r="AH56" s="57" t="str">
        <f>IF(G56&gt;1,IF($E$10&gt;0,100-(#REF!/(1+(AL56/#REF!)^#REF!)^#REF!+#REF!/(AL56-1))*100,100-(AL56*D$5+D$6)*100),"")</f>
        <v/>
      </c>
      <c r="AI56" s="21" t="str">
        <f t="shared" si="5"/>
        <v/>
      </c>
      <c r="AJ56" s="21" t="str">
        <f t="shared" si="6"/>
        <v/>
      </c>
      <c r="AK56" s="48">
        <f t="shared" si="7"/>
        <v>0</v>
      </c>
      <c r="AL56" s="58" t="str">
        <f t="shared" si="8"/>
        <v/>
      </c>
      <c r="AM56" s="59" t="str">
        <f t="shared" si="9"/>
        <v/>
      </c>
      <c r="AN56" s="59" t="str">
        <f t="shared" si="10"/>
        <v/>
      </c>
      <c r="AO56" s="60"/>
    </row>
    <row r="57" spans="3:41" x14ac:dyDescent="0.25">
      <c r="C57" s="82"/>
      <c r="D57" s="45"/>
      <c r="E57" s="83" t="str">
        <f t="shared" si="18"/>
        <v/>
      </c>
      <c r="F57" s="45"/>
      <c r="G57" s="45"/>
      <c r="H57" s="45"/>
      <c r="I57" s="46" t="str">
        <f t="shared" si="11"/>
        <v/>
      </c>
      <c r="J57" s="46" t="str">
        <f t="shared" si="12"/>
        <v/>
      </c>
      <c r="K57" s="47" t="str">
        <f t="shared" si="0"/>
        <v/>
      </c>
      <c r="L57" s="47" t="str">
        <f t="shared" si="1"/>
        <v/>
      </c>
      <c r="M57" s="48">
        <f t="shared" si="13"/>
        <v>0</v>
      </c>
      <c r="N57" s="46" t="str">
        <f t="shared" si="2"/>
        <v/>
      </c>
      <c r="O57" s="47" t="str">
        <f t="shared" si="3"/>
        <v/>
      </c>
      <c r="P57" s="47" t="str">
        <f t="shared" si="4"/>
        <v/>
      </c>
      <c r="Q57" s="48">
        <f t="shared" si="14"/>
        <v>0</v>
      </c>
      <c r="R57" s="2"/>
      <c r="AH57" s="57" t="str">
        <f>IF(G57&gt;1,IF($E$10&gt;0,100-(#REF!/(1+(AL57/#REF!)^#REF!)^#REF!+#REF!/(AL57-1))*100,100-(AL57*D$5+D$6)*100),"")</f>
        <v/>
      </c>
      <c r="AI57" s="21" t="str">
        <f t="shared" si="5"/>
        <v/>
      </c>
      <c r="AJ57" s="21" t="str">
        <f t="shared" si="6"/>
        <v/>
      </c>
      <c r="AK57" s="48">
        <f t="shared" si="7"/>
        <v>0</v>
      </c>
      <c r="AL57" s="58" t="str">
        <f t="shared" si="8"/>
        <v/>
      </c>
      <c r="AM57" s="59" t="str">
        <f t="shared" si="9"/>
        <v/>
      </c>
      <c r="AN57" s="59" t="str">
        <f t="shared" si="10"/>
        <v/>
      </c>
      <c r="AO57" s="60"/>
    </row>
    <row r="58" spans="3:41" x14ac:dyDescent="0.25">
      <c r="C58" s="82"/>
      <c r="D58" s="45"/>
      <c r="E58" s="83" t="str">
        <f t="shared" si="18"/>
        <v/>
      </c>
      <c r="F58" s="45"/>
      <c r="G58" s="45"/>
      <c r="H58" s="45"/>
      <c r="I58" s="46" t="str">
        <f t="shared" si="11"/>
        <v/>
      </c>
      <c r="J58" s="46" t="str">
        <f t="shared" si="12"/>
        <v/>
      </c>
      <c r="K58" s="47" t="str">
        <f t="shared" si="0"/>
        <v/>
      </c>
      <c r="L58" s="47" t="str">
        <f t="shared" si="1"/>
        <v/>
      </c>
      <c r="M58" s="48">
        <f t="shared" si="13"/>
        <v>0</v>
      </c>
      <c r="N58" s="46" t="str">
        <f t="shared" si="2"/>
        <v/>
      </c>
      <c r="O58" s="47" t="str">
        <f t="shared" si="3"/>
        <v/>
      </c>
      <c r="P58" s="47" t="str">
        <f t="shared" si="4"/>
        <v/>
      </c>
      <c r="Q58" s="48">
        <f t="shared" si="14"/>
        <v>0</v>
      </c>
      <c r="R58" s="2"/>
      <c r="AH58" s="57" t="str">
        <f>IF(G58&gt;1,IF($E$10&gt;0,100-(#REF!/(1+(AL58/#REF!)^#REF!)^#REF!+#REF!/(AL58-1))*100,100-(AL58*D$5+D$6)*100),"")</f>
        <v/>
      </c>
      <c r="AI58" s="21" t="str">
        <f t="shared" si="5"/>
        <v/>
      </c>
      <c r="AJ58" s="21" t="str">
        <f t="shared" si="6"/>
        <v/>
      </c>
      <c r="AK58" s="48">
        <f t="shared" si="7"/>
        <v>0</v>
      </c>
      <c r="AL58" s="58" t="str">
        <f t="shared" si="8"/>
        <v/>
      </c>
      <c r="AM58" s="59" t="str">
        <f t="shared" si="9"/>
        <v/>
      </c>
      <c r="AN58" s="59" t="str">
        <f t="shared" si="10"/>
        <v/>
      </c>
      <c r="AO58" s="60"/>
    </row>
    <row r="59" spans="3:41" x14ac:dyDescent="0.25">
      <c r="C59" s="82"/>
      <c r="D59" s="45"/>
      <c r="E59" s="83" t="str">
        <f t="shared" si="18"/>
        <v/>
      </c>
      <c r="F59" s="45"/>
      <c r="G59" s="45"/>
      <c r="H59" s="45"/>
      <c r="I59" s="46" t="str">
        <f t="shared" si="11"/>
        <v/>
      </c>
      <c r="J59" s="46" t="str">
        <f t="shared" si="12"/>
        <v/>
      </c>
      <c r="K59" s="47" t="str">
        <f t="shared" si="0"/>
        <v/>
      </c>
      <c r="L59" s="47" t="str">
        <f t="shared" si="1"/>
        <v/>
      </c>
      <c r="M59" s="48">
        <f t="shared" si="13"/>
        <v>0</v>
      </c>
      <c r="N59" s="46" t="str">
        <f t="shared" si="2"/>
        <v/>
      </c>
      <c r="O59" s="47" t="str">
        <f t="shared" si="3"/>
        <v/>
      </c>
      <c r="P59" s="47" t="str">
        <f t="shared" si="4"/>
        <v/>
      </c>
      <c r="Q59" s="48">
        <f t="shared" si="14"/>
        <v>0</v>
      </c>
      <c r="R59" s="2"/>
      <c r="AH59" s="57" t="str">
        <f>IF(G59&gt;1,IF($E$10&gt;0,100-(#REF!/(1+(AL59/#REF!)^#REF!)^#REF!+#REF!/(AL59-1))*100,100-(AL59*D$5+D$6)*100),"")</f>
        <v/>
      </c>
      <c r="AI59" s="21" t="str">
        <f t="shared" si="5"/>
        <v/>
      </c>
      <c r="AJ59" s="21" t="str">
        <f t="shared" si="6"/>
        <v/>
      </c>
      <c r="AK59" s="48">
        <f t="shared" si="7"/>
        <v>0</v>
      </c>
      <c r="AL59" s="58" t="str">
        <f t="shared" si="8"/>
        <v/>
      </c>
      <c r="AM59" s="59" t="str">
        <f t="shared" si="9"/>
        <v/>
      </c>
      <c r="AN59" s="59" t="str">
        <f t="shared" si="10"/>
        <v/>
      </c>
      <c r="AO59" s="60"/>
    </row>
    <row r="60" spans="3:41" x14ac:dyDescent="0.25">
      <c r="C60" s="82"/>
      <c r="D60" s="45"/>
      <c r="E60" s="83" t="str">
        <f t="shared" si="18"/>
        <v/>
      </c>
      <c r="F60" s="45"/>
      <c r="G60" s="45"/>
      <c r="H60" s="45"/>
      <c r="I60" s="46" t="str">
        <f t="shared" si="11"/>
        <v/>
      </c>
      <c r="J60" s="46" t="str">
        <f t="shared" si="12"/>
        <v/>
      </c>
      <c r="K60" s="47" t="str">
        <f t="shared" si="0"/>
        <v/>
      </c>
      <c r="L60" s="47" t="str">
        <f t="shared" si="1"/>
        <v/>
      </c>
      <c r="M60" s="48">
        <f t="shared" si="13"/>
        <v>0</v>
      </c>
      <c r="N60" s="46" t="str">
        <f t="shared" si="2"/>
        <v/>
      </c>
      <c r="O60" s="47" t="str">
        <f t="shared" si="3"/>
        <v/>
      </c>
      <c r="P60" s="47" t="str">
        <f t="shared" si="4"/>
        <v/>
      </c>
      <c r="Q60" s="48">
        <f t="shared" si="14"/>
        <v>0</v>
      </c>
      <c r="R60" s="2"/>
      <c r="AH60" s="57" t="str">
        <f>IF(G60&gt;1,IF($E$10&gt;0,100-(#REF!/(1+(AL60/#REF!)^#REF!)^#REF!+#REF!/(AL60-1))*100,100-(AL60*D$5+D$6)*100),"")</f>
        <v/>
      </c>
      <c r="AI60" s="21" t="str">
        <f t="shared" si="5"/>
        <v/>
      </c>
      <c r="AJ60" s="21" t="str">
        <f t="shared" si="6"/>
        <v/>
      </c>
      <c r="AK60" s="48">
        <f t="shared" si="7"/>
        <v>0</v>
      </c>
      <c r="AL60" s="58" t="str">
        <f t="shared" si="8"/>
        <v/>
      </c>
      <c r="AM60" s="59" t="str">
        <f t="shared" si="9"/>
        <v/>
      </c>
      <c r="AN60" s="59" t="str">
        <f t="shared" si="10"/>
        <v/>
      </c>
      <c r="AO60" s="60"/>
    </row>
    <row r="61" spans="3:41" x14ac:dyDescent="0.25">
      <c r="C61" s="82"/>
      <c r="D61" s="45"/>
      <c r="E61" s="83" t="str">
        <f t="shared" si="18"/>
        <v/>
      </c>
      <c r="F61" s="45"/>
      <c r="G61" s="45"/>
      <c r="H61" s="45"/>
      <c r="I61" s="46" t="str">
        <f t="shared" si="11"/>
        <v/>
      </c>
      <c r="J61" s="46" t="str">
        <f t="shared" si="12"/>
        <v/>
      </c>
      <c r="K61" s="47" t="str">
        <f t="shared" si="0"/>
        <v/>
      </c>
      <c r="L61" s="47" t="str">
        <f t="shared" si="1"/>
        <v/>
      </c>
      <c r="M61" s="48">
        <f t="shared" si="13"/>
        <v>0</v>
      </c>
      <c r="N61" s="46" t="str">
        <f t="shared" si="2"/>
        <v/>
      </c>
      <c r="O61" s="47" t="str">
        <f t="shared" si="3"/>
        <v/>
      </c>
      <c r="P61" s="47" t="str">
        <f t="shared" si="4"/>
        <v/>
      </c>
      <c r="Q61" s="48">
        <f t="shared" si="14"/>
        <v>0</v>
      </c>
      <c r="R61" s="2"/>
      <c r="AH61" s="57" t="str">
        <f>IF(G61&gt;1,IF($E$10&gt;0,100-(#REF!/(1+(AL61/#REF!)^#REF!)^#REF!+#REF!/(AL61-1))*100,100-(AL61*D$5+D$6)*100),"")</f>
        <v/>
      </c>
      <c r="AI61" s="21" t="str">
        <f t="shared" si="5"/>
        <v/>
      </c>
      <c r="AJ61" s="21" t="str">
        <f t="shared" si="6"/>
        <v/>
      </c>
      <c r="AK61" s="48">
        <f t="shared" si="7"/>
        <v>0</v>
      </c>
      <c r="AL61" s="58" t="str">
        <f t="shared" si="8"/>
        <v/>
      </c>
      <c r="AM61" s="59" t="str">
        <f t="shared" si="9"/>
        <v/>
      </c>
      <c r="AN61" s="59" t="str">
        <f t="shared" si="10"/>
        <v/>
      </c>
      <c r="AO61" s="60"/>
    </row>
    <row r="62" spans="3:41" x14ac:dyDescent="0.25">
      <c r="C62" s="82"/>
      <c r="D62" s="45"/>
      <c r="E62" s="83" t="str">
        <f t="shared" si="18"/>
        <v/>
      </c>
      <c r="F62" s="45"/>
      <c r="G62" s="45"/>
      <c r="H62" s="45"/>
      <c r="I62" s="46" t="str">
        <f t="shared" si="11"/>
        <v/>
      </c>
      <c r="J62" s="46" t="str">
        <f t="shared" si="12"/>
        <v/>
      </c>
      <c r="K62" s="47" t="str">
        <f t="shared" si="0"/>
        <v/>
      </c>
      <c r="L62" s="47" t="str">
        <f t="shared" si="1"/>
        <v/>
      </c>
      <c r="M62" s="48">
        <f t="shared" si="13"/>
        <v>0</v>
      </c>
      <c r="N62" s="46" t="str">
        <f t="shared" si="2"/>
        <v/>
      </c>
      <c r="O62" s="47" t="str">
        <f t="shared" si="3"/>
        <v/>
      </c>
      <c r="P62" s="47" t="str">
        <f t="shared" si="4"/>
        <v/>
      </c>
      <c r="Q62" s="48">
        <f t="shared" si="14"/>
        <v>0</v>
      </c>
      <c r="R62" s="2"/>
      <c r="AH62" s="57" t="str">
        <f>IF(G62&gt;1,IF($E$10&gt;0,100-(#REF!/(1+(AL62/#REF!)^#REF!)^#REF!+#REF!/(AL62-1))*100,100-(AL62*D$5+D$6)*100),"")</f>
        <v/>
      </c>
      <c r="AI62" s="21" t="str">
        <f t="shared" si="5"/>
        <v/>
      </c>
      <c r="AJ62" s="21" t="str">
        <f t="shared" si="6"/>
        <v/>
      </c>
      <c r="AK62" s="48">
        <f t="shared" si="7"/>
        <v>0</v>
      </c>
      <c r="AL62" s="58" t="str">
        <f t="shared" si="8"/>
        <v/>
      </c>
      <c r="AM62" s="59" t="str">
        <f t="shared" si="9"/>
        <v/>
      </c>
      <c r="AN62" s="59" t="str">
        <f t="shared" si="10"/>
        <v/>
      </c>
      <c r="AO62" s="60"/>
    </row>
    <row r="63" spans="3:41" x14ac:dyDescent="0.25">
      <c r="C63" s="82"/>
      <c r="D63" s="45"/>
      <c r="E63" s="83" t="str">
        <f t="shared" si="18"/>
        <v/>
      </c>
      <c r="F63" s="45"/>
      <c r="G63" s="45"/>
      <c r="H63" s="45"/>
      <c r="I63" s="46" t="str">
        <f t="shared" si="11"/>
        <v/>
      </c>
      <c r="J63" s="46" t="str">
        <f t="shared" si="12"/>
        <v/>
      </c>
      <c r="K63" s="47" t="str">
        <f t="shared" si="0"/>
        <v/>
      </c>
      <c r="L63" s="47" t="str">
        <f t="shared" si="1"/>
        <v/>
      </c>
      <c r="M63" s="48">
        <f t="shared" si="13"/>
        <v>0</v>
      </c>
      <c r="N63" s="46" t="str">
        <f t="shared" si="2"/>
        <v/>
      </c>
      <c r="O63" s="47" t="str">
        <f t="shared" si="3"/>
        <v/>
      </c>
      <c r="P63" s="47" t="str">
        <f t="shared" si="4"/>
        <v/>
      </c>
      <c r="Q63" s="48">
        <f t="shared" si="14"/>
        <v>0</v>
      </c>
      <c r="R63" s="2"/>
      <c r="AH63" s="57" t="str">
        <f>IF(G63&gt;1,IF($E$10&gt;0,100-(#REF!/(1+(AL63/#REF!)^#REF!)^#REF!+#REF!/(AL63-1))*100,100-(AL63*D$5+D$6)*100),"")</f>
        <v/>
      </c>
      <c r="AI63" s="21" t="str">
        <f t="shared" si="5"/>
        <v/>
      </c>
      <c r="AJ63" s="21" t="str">
        <f t="shared" si="6"/>
        <v/>
      </c>
      <c r="AK63" s="48">
        <f t="shared" si="7"/>
        <v>0</v>
      </c>
      <c r="AL63" s="58" t="str">
        <f t="shared" si="8"/>
        <v/>
      </c>
      <c r="AM63" s="59" t="str">
        <f t="shared" si="9"/>
        <v/>
      </c>
      <c r="AN63" s="59" t="str">
        <f t="shared" si="10"/>
        <v/>
      </c>
      <c r="AO63" s="60"/>
    </row>
    <row r="64" spans="3:41" x14ac:dyDescent="0.25">
      <c r="C64" s="82"/>
      <c r="D64" s="45"/>
      <c r="E64" s="83" t="str">
        <f t="shared" si="18"/>
        <v/>
      </c>
      <c r="F64" s="45"/>
      <c r="G64" s="45"/>
      <c r="H64" s="45"/>
      <c r="I64" s="46" t="str">
        <f t="shared" si="11"/>
        <v/>
      </c>
      <c r="J64" s="46" t="str">
        <f t="shared" si="12"/>
        <v/>
      </c>
      <c r="K64" s="47" t="str">
        <f t="shared" si="0"/>
        <v/>
      </c>
      <c r="L64" s="47" t="str">
        <f t="shared" si="1"/>
        <v/>
      </c>
      <c r="M64" s="48">
        <f t="shared" si="13"/>
        <v>0</v>
      </c>
      <c r="N64" s="46" t="str">
        <f t="shared" si="2"/>
        <v/>
      </c>
      <c r="O64" s="47" t="str">
        <f t="shared" si="3"/>
        <v/>
      </c>
      <c r="P64" s="47" t="str">
        <f t="shared" si="4"/>
        <v/>
      </c>
      <c r="Q64" s="48">
        <f t="shared" si="14"/>
        <v>0</v>
      </c>
      <c r="R64" s="2"/>
      <c r="AH64" s="57" t="str">
        <f>IF(G64&gt;1,IF($E$10&gt;0,100-(#REF!/(1+(AL64/#REF!)^#REF!)^#REF!+#REF!/(AL64-1))*100,100-(AL64*D$5+D$6)*100),"")</f>
        <v/>
      </c>
      <c r="AI64" s="21" t="str">
        <f t="shared" si="5"/>
        <v/>
      </c>
      <c r="AJ64" s="21" t="str">
        <f t="shared" si="6"/>
        <v/>
      </c>
      <c r="AK64" s="48">
        <f t="shared" si="7"/>
        <v>0</v>
      </c>
      <c r="AL64" s="58" t="str">
        <f t="shared" si="8"/>
        <v/>
      </c>
      <c r="AM64" s="59" t="str">
        <f t="shared" si="9"/>
        <v/>
      </c>
      <c r="AN64" s="59" t="str">
        <f t="shared" si="10"/>
        <v/>
      </c>
      <c r="AO64" s="60"/>
    </row>
    <row r="65" spans="3:41" x14ac:dyDescent="0.25">
      <c r="C65" s="82"/>
      <c r="D65" s="45"/>
      <c r="E65" s="83" t="str">
        <f t="shared" si="18"/>
        <v/>
      </c>
      <c r="F65" s="45"/>
      <c r="G65" s="45"/>
      <c r="H65" s="45"/>
      <c r="I65" s="46" t="str">
        <f t="shared" si="11"/>
        <v/>
      </c>
      <c r="J65" s="46" t="str">
        <f t="shared" si="12"/>
        <v/>
      </c>
      <c r="K65" s="47" t="str">
        <f t="shared" si="0"/>
        <v/>
      </c>
      <c r="L65" s="47" t="str">
        <f t="shared" si="1"/>
        <v/>
      </c>
      <c r="M65" s="48">
        <f t="shared" si="13"/>
        <v>0</v>
      </c>
      <c r="N65" s="46" t="str">
        <f t="shared" si="2"/>
        <v/>
      </c>
      <c r="O65" s="47" t="str">
        <f t="shared" si="3"/>
        <v/>
      </c>
      <c r="P65" s="47" t="str">
        <f t="shared" si="4"/>
        <v/>
      </c>
      <c r="Q65" s="48">
        <f t="shared" si="14"/>
        <v>0</v>
      </c>
      <c r="R65" s="2"/>
      <c r="AH65" s="57" t="str">
        <f>IF(G65&gt;1,IF($E$10&gt;0,100-(#REF!/(1+(AL65/#REF!)^#REF!)^#REF!+#REF!/(AL65-1))*100,100-(AL65*D$5+D$6)*100),"")</f>
        <v/>
      </c>
      <c r="AI65" s="21" t="str">
        <f t="shared" si="5"/>
        <v/>
      </c>
      <c r="AJ65" s="21" t="str">
        <f t="shared" si="6"/>
        <v/>
      </c>
      <c r="AK65" s="48">
        <f t="shared" si="7"/>
        <v>0</v>
      </c>
      <c r="AL65" s="58" t="str">
        <f t="shared" si="8"/>
        <v/>
      </c>
      <c r="AM65" s="59" t="str">
        <f t="shared" si="9"/>
        <v/>
      </c>
      <c r="AN65" s="59" t="str">
        <f t="shared" si="10"/>
        <v/>
      </c>
      <c r="AO65" s="60"/>
    </row>
    <row r="66" spans="3:41" x14ac:dyDescent="0.25">
      <c r="C66" s="82"/>
      <c r="D66" s="45"/>
      <c r="E66" s="83" t="str">
        <f t="shared" si="18"/>
        <v/>
      </c>
      <c r="F66" s="45"/>
      <c r="G66" s="45"/>
      <c r="H66" s="45"/>
      <c r="I66" s="46" t="str">
        <f t="shared" si="11"/>
        <v/>
      </c>
      <c r="J66" s="46" t="str">
        <f t="shared" si="12"/>
        <v/>
      </c>
      <c r="K66" s="47" t="str">
        <f t="shared" si="0"/>
        <v/>
      </c>
      <c r="L66" s="47" t="str">
        <f t="shared" si="1"/>
        <v/>
      </c>
      <c r="M66" s="48">
        <f t="shared" si="13"/>
        <v>0</v>
      </c>
      <c r="N66" s="46" t="str">
        <f t="shared" si="2"/>
        <v/>
      </c>
      <c r="O66" s="47" t="str">
        <f t="shared" si="3"/>
        <v/>
      </c>
      <c r="P66" s="47" t="str">
        <f t="shared" si="4"/>
        <v/>
      </c>
      <c r="Q66" s="48">
        <f t="shared" si="14"/>
        <v>0</v>
      </c>
      <c r="R66" s="2"/>
      <c r="AH66" s="57" t="str">
        <f>IF(G66&gt;1,IF($E$10&gt;0,100-(#REF!/(1+(AL66/#REF!)^#REF!)^#REF!+#REF!/(AL66-1))*100,100-(AL66*D$5+D$6)*100),"")</f>
        <v/>
      </c>
      <c r="AI66" s="21" t="str">
        <f t="shared" si="5"/>
        <v/>
      </c>
      <c r="AJ66" s="21" t="str">
        <f t="shared" si="6"/>
        <v/>
      </c>
      <c r="AK66" s="48">
        <f t="shared" si="7"/>
        <v>0</v>
      </c>
      <c r="AL66" s="58" t="str">
        <f t="shared" si="8"/>
        <v/>
      </c>
      <c r="AM66" s="59" t="str">
        <f t="shared" si="9"/>
        <v/>
      </c>
      <c r="AN66" s="59" t="str">
        <f t="shared" si="10"/>
        <v/>
      </c>
      <c r="AO66" s="60"/>
    </row>
    <row r="67" spans="3:41" x14ac:dyDescent="0.25">
      <c r="C67" s="82"/>
      <c r="D67" s="45"/>
      <c r="E67" s="83" t="str">
        <f t="shared" si="18"/>
        <v/>
      </c>
      <c r="F67" s="45"/>
      <c r="G67" s="45"/>
      <c r="H67" s="45"/>
      <c r="I67" s="46" t="str">
        <f t="shared" si="11"/>
        <v/>
      </c>
      <c r="J67" s="46" t="str">
        <f t="shared" si="12"/>
        <v/>
      </c>
      <c r="K67" s="47" t="str">
        <f t="shared" si="0"/>
        <v/>
      </c>
      <c r="L67" s="47" t="str">
        <f t="shared" si="1"/>
        <v/>
      </c>
      <c r="M67" s="48">
        <f t="shared" si="13"/>
        <v>0</v>
      </c>
      <c r="N67" s="46" t="str">
        <f t="shared" si="2"/>
        <v/>
      </c>
      <c r="O67" s="47" t="str">
        <f t="shared" si="3"/>
        <v/>
      </c>
      <c r="P67" s="47" t="str">
        <f t="shared" si="4"/>
        <v/>
      </c>
      <c r="Q67" s="48">
        <f t="shared" si="14"/>
        <v>0</v>
      </c>
      <c r="R67" s="2"/>
      <c r="AH67" s="57" t="str">
        <f>IF(G67&gt;1,IF($E$10&gt;0,100-(#REF!/(1+(AL67/#REF!)^#REF!)^#REF!+#REF!/(AL67-1))*100,100-(AL67*D$5+D$6)*100),"")</f>
        <v/>
      </c>
      <c r="AI67" s="21" t="str">
        <f t="shared" si="5"/>
        <v/>
      </c>
      <c r="AJ67" s="21" t="str">
        <f t="shared" si="6"/>
        <v/>
      </c>
      <c r="AK67" s="48">
        <f t="shared" si="7"/>
        <v>0</v>
      </c>
      <c r="AL67" s="58" t="str">
        <f t="shared" si="8"/>
        <v/>
      </c>
      <c r="AM67" s="59" t="str">
        <f t="shared" si="9"/>
        <v/>
      </c>
      <c r="AN67" s="59" t="str">
        <f t="shared" si="10"/>
        <v/>
      </c>
      <c r="AO67" s="60"/>
    </row>
    <row r="68" spans="3:41" x14ac:dyDescent="0.25">
      <c r="C68" s="82"/>
      <c r="D68" s="45"/>
      <c r="E68" s="83" t="str">
        <f t="shared" si="18"/>
        <v/>
      </c>
      <c r="F68" s="45"/>
      <c r="G68" s="45"/>
      <c r="H68" s="45"/>
      <c r="I68" s="46" t="str">
        <f t="shared" si="11"/>
        <v/>
      </c>
      <c r="J68" s="46" t="str">
        <f t="shared" si="12"/>
        <v/>
      </c>
      <c r="K68" s="47" t="str">
        <f t="shared" si="0"/>
        <v/>
      </c>
      <c r="L68" s="47" t="str">
        <f t="shared" si="1"/>
        <v/>
      </c>
      <c r="M68" s="48">
        <f t="shared" si="13"/>
        <v>0</v>
      </c>
      <c r="N68" s="46" t="str">
        <f t="shared" si="2"/>
        <v/>
      </c>
      <c r="O68" s="47" t="str">
        <f t="shared" si="3"/>
        <v/>
      </c>
      <c r="P68" s="47" t="str">
        <f t="shared" si="4"/>
        <v/>
      </c>
      <c r="Q68" s="48">
        <f t="shared" si="14"/>
        <v>0</v>
      </c>
      <c r="R68" s="2"/>
      <c r="AH68" s="57" t="str">
        <f>IF(G68&gt;1,IF($E$10&gt;0,100-(#REF!/(1+(AL68/#REF!)^#REF!)^#REF!+#REF!/(AL68-1))*100,100-(AL68*D$5+D$6)*100),"")</f>
        <v/>
      </c>
      <c r="AI68" s="21" t="str">
        <f t="shared" si="5"/>
        <v/>
      </c>
      <c r="AJ68" s="21" t="str">
        <f t="shared" si="6"/>
        <v/>
      </c>
      <c r="AK68" s="48">
        <f t="shared" si="7"/>
        <v>0</v>
      </c>
      <c r="AL68" s="58" t="str">
        <f t="shared" si="8"/>
        <v/>
      </c>
      <c r="AM68" s="59" t="str">
        <f t="shared" si="9"/>
        <v/>
      </c>
      <c r="AN68" s="59" t="str">
        <f t="shared" si="10"/>
        <v/>
      </c>
      <c r="AO68" s="60"/>
    </row>
    <row r="69" spans="3:41" x14ac:dyDescent="0.25">
      <c r="C69" s="82"/>
      <c r="D69" s="45"/>
      <c r="E69" s="83" t="str">
        <f t="shared" si="18"/>
        <v/>
      </c>
      <c r="F69" s="45"/>
      <c r="G69" s="45"/>
      <c r="H69" s="45"/>
      <c r="I69" s="46" t="str">
        <f t="shared" si="11"/>
        <v/>
      </c>
      <c r="J69" s="46" t="str">
        <f t="shared" si="12"/>
        <v/>
      </c>
      <c r="K69" s="47" t="str">
        <f t="shared" si="0"/>
        <v/>
      </c>
      <c r="L69" s="47" t="str">
        <f t="shared" si="1"/>
        <v/>
      </c>
      <c r="M69" s="48">
        <f t="shared" si="13"/>
        <v>0</v>
      </c>
      <c r="N69" s="46" t="str">
        <f t="shared" si="2"/>
        <v/>
      </c>
      <c r="O69" s="47" t="str">
        <f t="shared" si="3"/>
        <v/>
      </c>
      <c r="P69" s="47" t="str">
        <f t="shared" si="4"/>
        <v/>
      </c>
      <c r="Q69" s="48">
        <f t="shared" si="14"/>
        <v>0</v>
      </c>
      <c r="R69" s="2"/>
      <c r="AH69" s="57" t="str">
        <f>IF(G69&gt;1,IF($E$10&gt;0,100-(#REF!/(1+(AL69/#REF!)^#REF!)^#REF!+#REF!/(AL69-1))*100,100-(AL69*D$5+D$6)*100),"")</f>
        <v/>
      </c>
      <c r="AI69" s="21" t="str">
        <f t="shared" si="5"/>
        <v/>
      </c>
      <c r="AJ69" s="21" t="str">
        <f t="shared" si="6"/>
        <v/>
      </c>
      <c r="AK69" s="48">
        <f t="shared" si="7"/>
        <v>0</v>
      </c>
      <c r="AL69" s="58" t="str">
        <f t="shared" si="8"/>
        <v/>
      </c>
      <c r="AM69" s="59" t="str">
        <f t="shared" si="9"/>
        <v/>
      </c>
      <c r="AN69" s="59" t="str">
        <f t="shared" si="10"/>
        <v/>
      </c>
      <c r="AO69" s="60"/>
    </row>
    <row r="70" spans="3:41" x14ac:dyDescent="0.25">
      <c r="C70" s="82"/>
      <c r="D70" s="45"/>
      <c r="E70" s="83" t="str">
        <f t="shared" si="18"/>
        <v/>
      </c>
      <c r="F70" s="45"/>
      <c r="G70" s="45"/>
      <c r="H70" s="45"/>
      <c r="I70" s="46" t="str">
        <f t="shared" si="11"/>
        <v/>
      </c>
      <c r="J70" s="46" t="str">
        <f t="shared" si="12"/>
        <v/>
      </c>
      <c r="K70" s="47" t="str">
        <f t="shared" si="0"/>
        <v/>
      </c>
      <c r="L70" s="47" t="str">
        <f t="shared" si="1"/>
        <v/>
      </c>
      <c r="M70" s="48">
        <f t="shared" si="13"/>
        <v>0</v>
      </c>
      <c r="N70" s="46" t="str">
        <f t="shared" si="2"/>
        <v/>
      </c>
      <c r="O70" s="47" t="str">
        <f t="shared" si="3"/>
        <v/>
      </c>
      <c r="P70" s="47" t="str">
        <f t="shared" si="4"/>
        <v/>
      </c>
      <c r="Q70" s="48">
        <f t="shared" si="14"/>
        <v>0</v>
      </c>
      <c r="R70" s="2"/>
      <c r="AH70" s="57" t="str">
        <f>IF(G70&gt;1,IF($E$10&gt;0,100-(#REF!/(1+(AL70/#REF!)^#REF!)^#REF!+#REF!/(AL70-1))*100,100-(AL70*D$5+D$6)*100),"")</f>
        <v/>
      </c>
      <c r="AI70" s="21" t="str">
        <f t="shared" si="5"/>
        <v/>
      </c>
      <c r="AJ70" s="21" t="str">
        <f t="shared" si="6"/>
        <v/>
      </c>
      <c r="AK70" s="48">
        <f t="shared" si="7"/>
        <v>0</v>
      </c>
      <c r="AL70" s="58" t="str">
        <f t="shared" si="8"/>
        <v/>
      </c>
      <c r="AM70" s="59" t="str">
        <f t="shared" si="9"/>
        <v/>
      </c>
      <c r="AN70" s="59" t="str">
        <f t="shared" si="10"/>
        <v/>
      </c>
      <c r="AO70" s="60"/>
    </row>
    <row r="71" spans="3:41" x14ac:dyDescent="0.25">
      <c r="C71" s="82"/>
      <c r="D71" s="45"/>
      <c r="E71" s="83" t="str">
        <f t="shared" si="18"/>
        <v/>
      </c>
      <c r="F71" s="45"/>
      <c r="G71" s="45"/>
      <c r="H71" s="45"/>
      <c r="I71" s="46" t="str">
        <f t="shared" si="11"/>
        <v/>
      </c>
      <c r="J71" s="46" t="str">
        <f t="shared" si="12"/>
        <v/>
      </c>
      <c r="K71" s="47" t="str">
        <f t="shared" ref="K71:K134" si="19">IF(G71&gt;1,I71-J71,"")</f>
        <v/>
      </c>
      <c r="L71" s="47" t="str">
        <f t="shared" ref="L71:L134" si="20">IF(G71&gt;1,ABS(K71),"")</f>
        <v/>
      </c>
      <c r="M71" s="48">
        <f t="shared" si="13"/>
        <v>0</v>
      </c>
      <c r="N71" s="46" t="str">
        <f t="shared" ref="N71:N134" si="21">IF(G71&gt;1,J71+$K$5,"")</f>
        <v/>
      </c>
      <c r="O71" s="47" t="str">
        <f t="shared" ref="O71:O134" si="22">IF(G71&gt;1,I71-N71,"")</f>
        <v/>
      </c>
      <c r="P71" s="47" t="str">
        <f t="shared" ref="P71:P134" si="23">IF(G71&gt;1,ABS(O71),"")</f>
        <v/>
      </c>
      <c r="Q71" s="48">
        <f t="shared" si="14"/>
        <v>0</v>
      </c>
      <c r="R71" s="2"/>
      <c r="AH71" s="57" t="str">
        <f>IF(G71&gt;1,IF($E$10&gt;0,100-(#REF!/(1+(AL71/#REF!)^#REF!)^#REF!+#REF!/(AL71-1))*100,100-(AL71*D$5+D$6)*100),"")</f>
        <v/>
      </c>
      <c r="AI71" s="21" t="str">
        <f t="shared" ref="AI71:AI134" si="24">IF(G71&gt;1,I71-AH71,"")</f>
        <v/>
      </c>
      <c r="AJ71" s="21" t="str">
        <f t="shared" ref="AJ71:AJ134" si="25">IF(G71&gt;1,ABS(AI71),"")</f>
        <v/>
      </c>
      <c r="AK71" s="48">
        <f t="shared" ref="AK71:AK134" si="26">IF($G71&gt;1.2,IF(AJ71&gt;1.2,1,0),0)</f>
        <v>0</v>
      </c>
      <c r="AL71" s="58" t="str">
        <f t="shared" ref="AL71:AL134" si="27">IF(G71&gt;0,G71+AN71,"")</f>
        <v/>
      </c>
      <c r="AM71" s="59" t="str">
        <f t="shared" ref="AM71:AM134" si="28">IF(G71&gt;0,$AM$5,"")</f>
        <v/>
      </c>
      <c r="AN71" s="59" t="str">
        <f t="shared" ref="AN71:AN134" si="29">IF(G71&gt;0,$AN$5,"")</f>
        <v/>
      </c>
      <c r="AO71" s="60"/>
    </row>
    <row r="72" spans="3:41" x14ac:dyDescent="0.25">
      <c r="C72" s="82"/>
      <c r="D72" s="45"/>
      <c r="E72" s="83" t="str">
        <f t="shared" si="18"/>
        <v/>
      </c>
      <c r="F72" s="45"/>
      <c r="G72" s="45"/>
      <c r="H72" s="45"/>
      <c r="I72" s="46" t="str">
        <f t="shared" ref="I72:I135" si="30">IF(G72&gt;1,100-H72,"")</f>
        <v/>
      </c>
      <c r="J72" s="46" t="str">
        <f t="shared" ref="J72:J135" si="31">IF(G72&gt;1,100-(G72*D$5+D$6),"")</f>
        <v/>
      </c>
      <c r="K72" s="47" t="str">
        <f t="shared" si="19"/>
        <v/>
      </c>
      <c r="L72" s="47" t="str">
        <f t="shared" si="20"/>
        <v/>
      </c>
      <c r="M72" s="48">
        <f t="shared" ref="M72:M135" si="32">IF($G72&gt;1.2,IF(L72&gt;1.2,1,0),0)</f>
        <v>0</v>
      </c>
      <c r="N72" s="46" t="str">
        <f t="shared" si="21"/>
        <v/>
      </c>
      <c r="O72" s="47" t="str">
        <f t="shared" si="22"/>
        <v/>
      </c>
      <c r="P72" s="47" t="str">
        <f t="shared" si="23"/>
        <v/>
      </c>
      <c r="Q72" s="48">
        <f t="shared" ref="Q72:Q135" si="33">IF($G72&gt;1.2,IF(P72&gt;1.2,1,0),0)</f>
        <v>0</v>
      </c>
      <c r="R72" s="2"/>
      <c r="AH72" s="57" t="str">
        <f>IF(G72&gt;1,IF($E$10&gt;0,100-(#REF!/(1+(AL72/#REF!)^#REF!)^#REF!+#REF!/(AL72-1))*100,100-(AL72*D$5+D$6)*100),"")</f>
        <v/>
      </c>
      <c r="AI72" s="21" t="str">
        <f t="shared" si="24"/>
        <v/>
      </c>
      <c r="AJ72" s="21" t="str">
        <f t="shared" si="25"/>
        <v/>
      </c>
      <c r="AK72" s="48">
        <f t="shared" si="26"/>
        <v>0</v>
      </c>
      <c r="AL72" s="58" t="str">
        <f t="shared" si="27"/>
        <v/>
      </c>
      <c r="AM72" s="59" t="str">
        <f t="shared" si="28"/>
        <v/>
      </c>
      <c r="AN72" s="59" t="str">
        <f t="shared" si="29"/>
        <v/>
      </c>
      <c r="AO72" s="60"/>
    </row>
    <row r="73" spans="3:41" x14ac:dyDescent="0.25">
      <c r="C73" s="82"/>
      <c r="D73" s="45"/>
      <c r="E73" s="83" t="str">
        <f t="shared" si="18"/>
        <v/>
      </c>
      <c r="F73" s="45"/>
      <c r="G73" s="45"/>
      <c r="H73" s="45"/>
      <c r="I73" s="46" t="str">
        <f t="shared" si="30"/>
        <v/>
      </c>
      <c r="J73" s="46" t="str">
        <f t="shared" si="31"/>
        <v/>
      </c>
      <c r="K73" s="47" t="str">
        <f t="shared" si="19"/>
        <v/>
      </c>
      <c r="L73" s="47" t="str">
        <f t="shared" si="20"/>
        <v/>
      </c>
      <c r="M73" s="48">
        <f t="shared" si="32"/>
        <v>0</v>
      </c>
      <c r="N73" s="46" t="str">
        <f t="shared" si="21"/>
        <v/>
      </c>
      <c r="O73" s="47" t="str">
        <f t="shared" si="22"/>
        <v/>
      </c>
      <c r="P73" s="47" t="str">
        <f t="shared" si="23"/>
        <v/>
      </c>
      <c r="Q73" s="48">
        <f t="shared" si="33"/>
        <v>0</v>
      </c>
      <c r="R73" s="2"/>
      <c r="AH73" s="57" t="str">
        <f>IF(G73&gt;1,IF($E$10&gt;0,100-(#REF!/(1+(AL73/#REF!)^#REF!)^#REF!+#REF!/(AL73-1))*100,100-(AL73*D$5+D$6)*100),"")</f>
        <v/>
      </c>
      <c r="AI73" s="21" t="str">
        <f t="shared" si="24"/>
        <v/>
      </c>
      <c r="AJ73" s="21" t="str">
        <f t="shared" si="25"/>
        <v/>
      </c>
      <c r="AK73" s="48">
        <f t="shared" si="26"/>
        <v>0</v>
      </c>
      <c r="AL73" s="58" t="str">
        <f t="shared" si="27"/>
        <v/>
      </c>
      <c r="AM73" s="59" t="str">
        <f t="shared" si="28"/>
        <v/>
      </c>
      <c r="AN73" s="59" t="str">
        <f t="shared" si="29"/>
        <v/>
      </c>
      <c r="AO73" s="60"/>
    </row>
    <row r="74" spans="3:41" x14ac:dyDescent="0.25">
      <c r="C74" s="82"/>
      <c r="D74" s="45"/>
      <c r="E74" s="83" t="str">
        <f t="shared" si="18"/>
        <v/>
      </c>
      <c r="F74" s="45"/>
      <c r="G74" s="45"/>
      <c r="H74" s="45"/>
      <c r="I74" s="46" t="str">
        <f t="shared" si="30"/>
        <v/>
      </c>
      <c r="J74" s="46" t="str">
        <f t="shared" si="31"/>
        <v/>
      </c>
      <c r="K74" s="47" t="str">
        <f t="shared" si="19"/>
        <v/>
      </c>
      <c r="L74" s="47" t="str">
        <f t="shared" si="20"/>
        <v/>
      </c>
      <c r="M74" s="48">
        <f t="shared" si="32"/>
        <v>0</v>
      </c>
      <c r="N74" s="46" t="str">
        <f t="shared" si="21"/>
        <v/>
      </c>
      <c r="O74" s="47" t="str">
        <f t="shared" si="22"/>
        <v/>
      </c>
      <c r="P74" s="47" t="str">
        <f t="shared" si="23"/>
        <v/>
      </c>
      <c r="Q74" s="48">
        <f t="shared" si="33"/>
        <v>0</v>
      </c>
      <c r="R74" s="2"/>
      <c r="AH74" s="57" t="str">
        <f>IF(G74&gt;1,IF($E$10&gt;0,100-(#REF!/(1+(AL74/#REF!)^#REF!)^#REF!+#REF!/(AL74-1))*100,100-(AL74*D$5+D$6)*100),"")</f>
        <v/>
      </c>
      <c r="AI74" s="21" t="str">
        <f t="shared" si="24"/>
        <v/>
      </c>
      <c r="AJ74" s="21" t="str">
        <f t="shared" si="25"/>
        <v/>
      </c>
      <c r="AK74" s="48">
        <f t="shared" si="26"/>
        <v>0</v>
      </c>
      <c r="AL74" s="58" t="str">
        <f t="shared" si="27"/>
        <v/>
      </c>
      <c r="AM74" s="59" t="str">
        <f t="shared" si="28"/>
        <v/>
      </c>
      <c r="AN74" s="59" t="str">
        <f t="shared" si="29"/>
        <v/>
      </c>
      <c r="AO74" s="60"/>
    </row>
    <row r="75" spans="3:41" x14ac:dyDescent="0.25">
      <c r="C75" s="82"/>
      <c r="D75" s="45"/>
      <c r="E75" s="83" t="str">
        <f t="shared" si="18"/>
        <v/>
      </c>
      <c r="F75" s="45"/>
      <c r="G75" s="45"/>
      <c r="H75" s="45"/>
      <c r="I75" s="46" t="str">
        <f t="shared" si="30"/>
        <v/>
      </c>
      <c r="J75" s="46" t="str">
        <f t="shared" si="31"/>
        <v/>
      </c>
      <c r="K75" s="47" t="str">
        <f t="shared" si="19"/>
        <v/>
      </c>
      <c r="L75" s="47" t="str">
        <f t="shared" si="20"/>
        <v/>
      </c>
      <c r="M75" s="48">
        <f t="shared" si="32"/>
        <v>0</v>
      </c>
      <c r="N75" s="46" t="str">
        <f t="shared" si="21"/>
        <v/>
      </c>
      <c r="O75" s="47" t="str">
        <f t="shared" si="22"/>
        <v/>
      </c>
      <c r="P75" s="47" t="str">
        <f t="shared" si="23"/>
        <v/>
      </c>
      <c r="Q75" s="48">
        <f t="shared" si="33"/>
        <v>0</v>
      </c>
      <c r="R75" s="2"/>
      <c r="AH75" s="57" t="str">
        <f>IF(G75&gt;1,IF($E$10&gt;0,100-(#REF!/(1+(AL75/#REF!)^#REF!)^#REF!+#REF!/(AL75-1))*100,100-(AL75*D$5+D$6)*100),"")</f>
        <v/>
      </c>
      <c r="AI75" s="21" t="str">
        <f t="shared" si="24"/>
        <v/>
      </c>
      <c r="AJ75" s="21" t="str">
        <f t="shared" si="25"/>
        <v/>
      </c>
      <c r="AK75" s="48">
        <f t="shared" si="26"/>
        <v>0</v>
      </c>
      <c r="AL75" s="58" t="str">
        <f t="shared" si="27"/>
        <v/>
      </c>
      <c r="AM75" s="59" t="str">
        <f t="shared" si="28"/>
        <v/>
      </c>
      <c r="AN75" s="59" t="str">
        <f t="shared" si="29"/>
        <v/>
      </c>
      <c r="AO75" s="60"/>
    </row>
    <row r="76" spans="3:41" x14ac:dyDescent="0.25">
      <c r="C76" s="82"/>
      <c r="D76" s="45"/>
      <c r="E76" s="83" t="str">
        <f t="shared" si="18"/>
        <v/>
      </c>
      <c r="F76" s="45"/>
      <c r="G76" s="45"/>
      <c r="H76" s="45"/>
      <c r="I76" s="46" t="str">
        <f t="shared" si="30"/>
        <v/>
      </c>
      <c r="J76" s="46" t="str">
        <f t="shared" si="31"/>
        <v/>
      </c>
      <c r="K76" s="47" t="str">
        <f t="shared" si="19"/>
        <v/>
      </c>
      <c r="L76" s="47" t="str">
        <f t="shared" si="20"/>
        <v/>
      </c>
      <c r="M76" s="48">
        <f t="shared" si="32"/>
        <v>0</v>
      </c>
      <c r="N76" s="46" t="str">
        <f t="shared" si="21"/>
        <v/>
      </c>
      <c r="O76" s="47" t="str">
        <f t="shared" si="22"/>
        <v/>
      </c>
      <c r="P76" s="47" t="str">
        <f t="shared" si="23"/>
        <v/>
      </c>
      <c r="Q76" s="48">
        <f t="shared" si="33"/>
        <v>0</v>
      </c>
      <c r="R76" s="2"/>
      <c r="AH76" s="57" t="str">
        <f>IF(G76&gt;1,IF($E$10&gt;0,100-(#REF!/(1+(AL76/#REF!)^#REF!)^#REF!+#REF!/(AL76-1))*100,100-(AL76*D$5+D$6)*100),"")</f>
        <v/>
      </c>
      <c r="AI76" s="21" t="str">
        <f t="shared" si="24"/>
        <v/>
      </c>
      <c r="AJ76" s="21" t="str">
        <f t="shared" si="25"/>
        <v/>
      </c>
      <c r="AK76" s="48">
        <f t="shared" si="26"/>
        <v>0</v>
      </c>
      <c r="AL76" s="58" t="str">
        <f t="shared" si="27"/>
        <v/>
      </c>
      <c r="AM76" s="59" t="str">
        <f t="shared" si="28"/>
        <v/>
      </c>
      <c r="AN76" s="59" t="str">
        <f t="shared" si="29"/>
        <v/>
      </c>
      <c r="AO76" s="60"/>
    </row>
    <row r="77" spans="3:41" x14ac:dyDescent="0.25">
      <c r="C77" s="82"/>
      <c r="D77" s="45"/>
      <c r="E77" s="83" t="str">
        <f t="shared" si="18"/>
        <v/>
      </c>
      <c r="F77" s="45"/>
      <c r="G77" s="45"/>
      <c r="H77" s="45"/>
      <c r="I77" s="46" t="str">
        <f t="shared" si="30"/>
        <v/>
      </c>
      <c r="J77" s="46" t="str">
        <f t="shared" si="31"/>
        <v/>
      </c>
      <c r="K77" s="47" t="str">
        <f t="shared" si="19"/>
        <v/>
      </c>
      <c r="L77" s="47" t="str">
        <f t="shared" si="20"/>
        <v/>
      </c>
      <c r="M77" s="48">
        <f t="shared" si="32"/>
        <v>0</v>
      </c>
      <c r="N77" s="46" t="str">
        <f t="shared" si="21"/>
        <v/>
      </c>
      <c r="O77" s="47" t="str">
        <f t="shared" si="22"/>
        <v/>
      </c>
      <c r="P77" s="47" t="str">
        <f t="shared" si="23"/>
        <v/>
      </c>
      <c r="Q77" s="48">
        <f t="shared" si="33"/>
        <v>0</v>
      </c>
      <c r="R77" s="2"/>
      <c r="AH77" s="57" t="str">
        <f>IF(G77&gt;1,IF($E$10&gt;0,100-(#REF!/(1+(AL77/#REF!)^#REF!)^#REF!+#REF!/(AL77-1))*100,100-(AL77*D$5+D$6)*100),"")</f>
        <v/>
      </c>
      <c r="AI77" s="21" t="str">
        <f t="shared" si="24"/>
        <v/>
      </c>
      <c r="AJ77" s="21" t="str">
        <f t="shared" si="25"/>
        <v/>
      </c>
      <c r="AK77" s="48">
        <f t="shared" si="26"/>
        <v>0</v>
      </c>
      <c r="AL77" s="58" t="str">
        <f t="shared" si="27"/>
        <v/>
      </c>
      <c r="AM77" s="59" t="str">
        <f t="shared" si="28"/>
        <v/>
      </c>
      <c r="AN77" s="59" t="str">
        <f t="shared" si="29"/>
        <v/>
      </c>
      <c r="AO77" s="60"/>
    </row>
    <row r="78" spans="3:41" x14ac:dyDescent="0.25">
      <c r="C78" s="82"/>
      <c r="D78" s="45"/>
      <c r="E78" s="83" t="str">
        <f t="shared" si="18"/>
        <v/>
      </c>
      <c r="F78" s="45"/>
      <c r="G78" s="45"/>
      <c r="H78" s="45"/>
      <c r="I78" s="46" t="str">
        <f t="shared" si="30"/>
        <v/>
      </c>
      <c r="J78" s="46" t="str">
        <f t="shared" si="31"/>
        <v/>
      </c>
      <c r="K78" s="47" t="str">
        <f t="shared" si="19"/>
        <v/>
      </c>
      <c r="L78" s="47" t="str">
        <f t="shared" si="20"/>
        <v/>
      </c>
      <c r="M78" s="48">
        <f t="shared" si="32"/>
        <v>0</v>
      </c>
      <c r="N78" s="46" t="str">
        <f t="shared" si="21"/>
        <v/>
      </c>
      <c r="O78" s="47" t="str">
        <f t="shared" si="22"/>
        <v/>
      </c>
      <c r="P78" s="47" t="str">
        <f t="shared" si="23"/>
        <v/>
      </c>
      <c r="Q78" s="48">
        <f t="shared" si="33"/>
        <v>0</v>
      </c>
      <c r="R78" s="2"/>
      <c r="AH78" s="57" t="str">
        <f>IF(G78&gt;1,IF($E$10&gt;0,100-(#REF!/(1+(AL78/#REF!)^#REF!)^#REF!+#REF!/(AL78-1))*100,100-(AL78*D$5+D$6)*100),"")</f>
        <v/>
      </c>
      <c r="AI78" s="21" t="str">
        <f t="shared" si="24"/>
        <v/>
      </c>
      <c r="AJ78" s="21" t="str">
        <f t="shared" si="25"/>
        <v/>
      </c>
      <c r="AK78" s="48">
        <f t="shared" si="26"/>
        <v>0</v>
      </c>
      <c r="AL78" s="58" t="str">
        <f t="shared" si="27"/>
        <v/>
      </c>
      <c r="AM78" s="59" t="str">
        <f t="shared" si="28"/>
        <v/>
      </c>
      <c r="AN78" s="59" t="str">
        <f t="shared" si="29"/>
        <v/>
      </c>
      <c r="AO78" s="60"/>
    </row>
    <row r="79" spans="3:41" x14ac:dyDescent="0.25">
      <c r="C79" s="82"/>
      <c r="D79" s="45"/>
      <c r="E79" s="83" t="str">
        <f t="shared" si="18"/>
        <v/>
      </c>
      <c r="F79" s="45"/>
      <c r="G79" s="45"/>
      <c r="H79" s="45"/>
      <c r="I79" s="46" t="str">
        <f t="shared" si="30"/>
        <v/>
      </c>
      <c r="J79" s="46" t="str">
        <f t="shared" si="31"/>
        <v/>
      </c>
      <c r="K79" s="47" t="str">
        <f t="shared" si="19"/>
        <v/>
      </c>
      <c r="L79" s="47" t="str">
        <f t="shared" si="20"/>
        <v/>
      </c>
      <c r="M79" s="48">
        <f t="shared" si="32"/>
        <v>0</v>
      </c>
      <c r="N79" s="46" t="str">
        <f t="shared" si="21"/>
        <v/>
      </c>
      <c r="O79" s="47" t="str">
        <f t="shared" si="22"/>
        <v/>
      </c>
      <c r="P79" s="47" t="str">
        <f t="shared" si="23"/>
        <v/>
      </c>
      <c r="Q79" s="48">
        <f t="shared" si="33"/>
        <v>0</v>
      </c>
      <c r="R79" s="2"/>
      <c r="AH79" s="57" t="str">
        <f>IF(G79&gt;1,IF($E$10&gt;0,100-(#REF!/(1+(AL79/#REF!)^#REF!)^#REF!+#REF!/(AL79-1))*100,100-(AL79*D$5+D$6)*100),"")</f>
        <v/>
      </c>
      <c r="AI79" s="21" t="str">
        <f t="shared" si="24"/>
        <v/>
      </c>
      <c r="AJ79" s="21" t="str">
        <f t="shared" si="25"/>
        <v/>
      </c>
      <c r="AK79" s="48">
        <f t="shared" si="26"/>
        <v>0</v>
      </c>
      <c r="AL79" s="58" t="str">
        <f t="shared" si="27"/>
        <v/>
      </c>
      <c r="AM79" s="59" t="str">
        <f t="shared" si="28"/>
        <v/>
      </c>
      <c r="AN79" s="59" t="str">
        <f t="shared" si="29"/>
        <v/>
      </c>
      <c r="AO79" s="60"/>
    </row>
    <row r="80" spans="3:41" x14ac:dyDescent="0.25">
      <c r="C80" s="82"/>
      <c r="D80" s="45"/>
      <c r="E80" s="83" t="str">
        <f t="shared" si="18"/>
        <v/>
      </c>
      <c r="F80" s="45"/>
      <c r="G80" s="45"/>
      <c r="H80" s="45"/>
      <c r="I80" s="46" t="str">
        <f t="shared" si="30"/>
        <v/>
      </c>
      <c r="J80" s="46" t="str">
        <f t="shared" si="31"/>
        <v/>
      </c>
      <c r="K80" s="47" t="str">
        <f t="shared" si="19"/>
        <v/>
      </c>
      <c r="L80" s="47" t="str">
        <f t="shared" si="20"/>
        <v/>
      </c>
      <c r="M80" s="48">
        <f t="shared" si="32"/>
        <v>0</v>
      </c>
      <c r="N80" s="46" t="str">
        <f t="shared" si="21"/>
        <v/>
      </c>
      <c r="O80" s="47" t="str">
        <f t="shared" si="22"/>
        <v/>
      </c>
      <c r="P80" s="47" t="str">
        <f t="shared" si="23"/>
        <v/>
      </c>
      <c r="Q80" s="48">
        <f t="shared" si="33"/>
        <v>0</v>
      </c>
      <c r="R80" s="2"/>
      <c r="AH80" s="57" t="str">
        <f>IF(G80&gt;1,IF($E$10&gt;0,100-(#REF!/(1+(AL80/#REF!)^#REF!)^#REF!+#REF!/(AL80-1))*100,100-(AL80*D$5+D$6)*100),"")</f>
        <v/>
      </c>
      <c r="AI80" s="21" t="str">
        <f t="shared" si="24"/>
        <v/>
      </c>
      <c r="AJ80" s="21" t="str">
        <f t="shared" si="25"/>
        <v/>
      </c>
      <c r="AK80" s="48">
        <f t="shared" si="26"/>
        <v>0</v>
      </c>
      <c r="AL80" s="58" t="str">
        <f t="shared" si="27"/>
        <v/>
      </c>
      <c r="AM80" s="59" t="str">
        <f t="shared" si="28"/>
        <v/>
      </c>
      <c r="AN80" s="59" t="str">
        <f t="shared" si="29"/>
        <v/>
      </c>
      <c r="AO80" s="60"/>
    </row>
    <row r="81" spans="3:41" x14ac:dyDescent="0.25">
      <c r="C81" s="82"/>
      <c r="D81" s="45"/>
      <c r="E81" s="83" t="str">
        <f t="shared" si="18"/>
        <v/>
      </c>
      <c r="F81" s="45"/>
      <c r="G81" s="45"/>
      <c r="H81" s="45"/>
      <c r="I81" s="46" t="str">
        <f t="shared" si="30"/>
        <v/>
      </c>
      <c r="J81" s="46" t="str">
        <f t="shared" si="31"/>
        <v/>
      </c>
      <c r="K81" s="47" t="str">
        <f t="shared" si="19"/>
        <v/>
      </c>
      <c r="L81" s="47" t="str">
        <f t="shared" si="20"/>
        <v/>
      </c>
      <c r="M81" s="48">
        <f t="shared" si="32"/>
        <v>0</v>
      </c>
      <c r="N81" s="46" t="str">
        <f t="shared" si="21"/>
        <v/>
      </c>
      <c r="O81" s="47" t="str">
        <f t="shared" si="22"/>
        <v/>
      </c>
      <c r="P81" s="47" t="str">
        <f t="shared" si="23"/>
        <v/>
      </c>
      <c r="Q81" s="48">
        <f t="shared" si="33"/>
        <v>0</v>
      </c>
      <c r="R81" s="2"/>
      <c r="AH81" s="57" t="str">
        <f>IF(G81&gt;1,IF($E$10&gt;0,100-(#REF!/(1+(AL81/#REF!)^#REF!)^#REF!+#REF!/(AL81-1))*100,100-(AL81*D$5+D$6)*100),"")</f>
        <v/>
      </c>
      <c r="AI81" s="21" t="str">
        <f t="shared" si="24"/>
        <v/>
      </c>
      <c r="AJ81" s="21" t="str">
        <f t="shared" si="25"/>
        <v/>
      </c>
      <c r="AK81" s="48">
        <f t="shared" si="26"/>
        <v>0</v>
      </c>
      <c r="AL81" s="58" t="str">
        <f t="shared" si="27"/>
        <v/>
      </c>
      <c r="AM81" s="59" t="str">
        <f t="shared" si="28"/>
        <v/>
      </c>
      <c r="AN81" s="59" t="str">
        <f t="shared" si="29"/>
        <v/>
      </c>
      <c r="AO81" s="60"/>
    </row>
    <row r="82" spans="3:41" x14ac:dyDescent="0.25">
      <c r="C82" s="82"/>
      <c r="D82" s="45"/>
      <c r="E82" s="83" t="str">
        <f t="shared" si="18"/>
        <v/>
      </c>
      <c r="F82" s="45"/>
      <c r="G82" s="45"/>
      <c r="H82" s="45"/>
      <c r="I82" s="46" t="str">
        <f t="shared" si="30"/>
        <v/>
      </c>
      <c r="J82" s="46" t="str">
        <f t="shared" si="31"/>
        <v/>
      </c>
      <c r="K82" s="47" t="str">
        <f t="shared" si="19"/>
        <v/>
      </c>
      <c r="L82" s="47" t="str">
        <f t="shared" si="20"/>
        <v/>
      </c>
      <c r="M82" s="48">
        <f t="shared" si="32"/>
        <v>0</v>
      </c>
      <c r="N82" s="46" t="str">
        <f t="shared" si="21"/>
        <v/>
      </c>
      <c r="O82" s="47" t="str">
        <f t="shared" si="22"/>
        <v/>
      </c>
      <c r="P82" s="47" t="str">
        <f t="shared" si="23"/>
        <v/>
      </c>
      <c r="Q82" s="48">
        <f t="shared" si="33"/>
        <v>0</v>
      </c>
      <c r="R82" s="2"/>
      <c r="AH82" s="57" t="str">
        <f>IF(G82&gt;1,IF($E$10&gt;0,100-(#REF!/(1+(AL82/#REF!)^#REF!)^#REF!+#REF!/(AL82-1))*100,100-(AL82*D$5+D$6)*100),"")</f>
        <v/>
      </c>
      <c r="AI82" s="21" t="str">
        <f t="shared" si="24"/>
        <v/>
      </c>
      <c r="AJ82" s="21" t="str">
        <f t="shared" si="25"/>
        <v/>
      </c>
      <c r="AK82" s="48">
        <f t="shared" si="26"/>
        <v>0</v>
      </c>
      <c r="AL82" s="58" t="str">
        <f t="shared" si="27"/>
        <v/>
      </c>
      <c r="AM82" s="59" t="str">
        <f t="shared" si="28"/>
        <v/>
      </c>
      <c r="AN82" s="59" t="str">
        <f t="shared" si="29"/>
        <v/>
      </c>
      <c r="AO82" s="60"/>
    </row>
    <row r="83" spans="3:41" x14ac:dyDescent="0.25">
      <c r="C83" s="82"/>
      <c r="D83" s="45"/>
      <c r="E83" s="83" t="str">
        <f t="shared" si="18"/>
        <v/>
      </c>
      <c r="F83" s="45"/>
      <c r="G83" s="45"/>
      <c r="H83" s="45"/>
      <c r="I83" s="46" t="str">
        <f t="shared" si="30"/>
        <v/>
      </c>
      <c r="J83" s="46" t="str">
        <f t="shared" si="31"/>
        <v/>
      </c>
      <c r="K83" s="47" t="str">
        <f t="shared" si="19"/>
        <v/>
      </c>
      <c r="L83" s="47" t="str">
        <f t="shared" si="20"/>
        <v/>
      </c>
      <c r="M83" s="48">
        <f t="shared" si="32"/>
        <v>0</v>
      </c>
      <c r="N83" s="46" t="str">
        <f t="shared" si="21"/>
        <v/>
      </c>
      <c r="O83" s="47" t="str">
        <f t="shared" si="22"/>
        <v/>
      </c>
      <c r="P83" s="47" t="str">
        <f t="shared" si="23"/>
        <v/>
      </c>
      <c r="Q83" s="48">
        <f t="shared" si="33"/>
        <v>0</v>
      </c>
      <c r="R83" s="2"/>
      <c r="AH83" s="57" t="str">
        <f>IF(G83&gt;1,IF($E$10&gt;0,100-(#REF!/(1+(AL83/#REF!)^#REF!)^#REF!+#REF!/(AL83-1))*100,100-(AL83*D$5+D$6)*100),"")</f>
        <v/>
      </c>
      <c r="AI83" s="21" t="str">
        <f t="shared" si="24"/>
        <v/>
      </c>
      <c r="AJ83" s="21" t="str">
        <f t="shared" si="25"/>
        <v/>
      </c>
      <c r="AK83" s="48">
        <f t="shared" si="26"/>
        <v>0</v>
      </c>
      <c r="AL83" s="58" t="str">
        <f t="shared" si="27"/>
        <v/>
      </c>
      <c r="AM83" s="59" t="str">
        <f t="shared" si="28"/>
        <v/>
      </c>
      <c r="AN83" s="59" t="str">
        <f t="shared" si="29"/>
        <v/>
      </c>
      <c r="AO83" s="60"/>
    </row>
    <row r="84" spans="3:41" x14ac:dyDescent="0.25">
      <c r="C84" s="82"/>
      <c r="D84" s="45"/>
      <c r="E84" s="83" t="str">
        <f t="shared" si="18"/>
        <v/>
      </c>
      <c r="F84" s="45"/>
      <c r="G84" s="45"/>
      <c r="H84" s="45"/>
      <c r="I84" s="46" t="str">
        <f t="shared" si="30"/>
        <v/>
      </c>
      <c r="J84" s="46" t="str">
        <f t="shared" si="31"/>
        <v/>
      </c>
      <c r="K84" s="47" t="str">
        <f t="shared" si="19"/>
        <v/>
      </c>
      <c r="L84" s="47" t="str">
        <f t="shared" si="20"/>
        <v/>
      </c>
      <c r="M84" s="48">
        <f t="shared" si="32"/>
        <v>0</v>
      </c>
      <c r="N84" s="46" t="str">
        <f t="shared" si="21"/>
        <v/>
      </c>
      <c r="O84" s="47" t="str">
        <f t="shared" si="22"/>
        <v/>
      </c>
      <c r="P84" s="47" t="str">
        <f t="shared" si="23"/>
        <v/>
      </c>
      <c r="Q84" s="48">
        <f t="shared" si="33"/>
        <v>0</v>
      </c>
      <c r="R84" s="2"/>
      <c r="AH84" s="57" t="str">
        <f>IF(G84&gt;1,IF($E$10&gt;0,100-(#REF!/(1+(AL84/#REF!)^#REF!)^#REF!+#REF!/(AL84-1))*100,100-(AL84*D$5+D$6)*100),"")</f>
        <v/>
      </c>
      <c r="AI84" s="21" t="str">
        <f t="shared" si="24"/>
        <v/>
      </c>
      <c r="AJ84" s="21" t="str">
        <f t="shared" si="25"/>
        <v/>
      </c>
      <c r="AK84" s="48">
        <f t="shared" si="26"/>
        <v>0</v>
      </c>
      <c r="AL84" s="58" t="str">
        <f t="shared" si="27"/>
        <v/>
      </c>
      <c r="AM84" s="59" t="str">
        <f t="shared" si="28"/>
        <v/>
      </c>
      <c r="AN84" s="59" t="str">
        <f t="shared" si="29"/>
        <v/>
      </c>
      <c r="AO84" s="60"/>
    </row>
    <row r="85" spans="3:41" x14ac:dyDescent="0.25">
      <c r="C85" s="82"/>
      <c r="D85" s="45"/>
      <c r="E85" s="83" t="str">
        <f t="shared" si="18"/>
        <v/>
      </c>
      <c r="F85" s="45"/>
      <c r="G85" s="45"/>
      <c r="H85" s="45"/>
      <c r="I85" s="46" t="str">
        <f t="shared" si="30"/>
        <v/>
      </c>
      <c r="J85" s="46" t="str">
        <f t="shared" si="31"/>
        <v/>
      </c>
      <c r="K85" s="47" t="str">
        <f t="shared" si="19"/>
        <v/>
      </c>
      <c r="L85" s="47" t="str">
        <f t="shared" si="20"/>
        <v/>
      </c>
      <c r="M85" s="48">
        <f t="shared" si="32"/>
        <v>0</v>
      </c>
      <c r="N85" s="46" t="str">
        <f t="shared" si="21"/>
        <v/>
      </c>
      <c r="O85" s="47" t="str">
        <f t="shared" si="22"/>
        <v/>
      </c>
      <c r="P85" s="47" t="str">
        <f t="shared" si="23"/>
        <v/>
      </c>
      <c r="Q85" s="48">
        <f t="shared" si="33"/>
        <v>0</v>
      </c>
      <c r="R85" s="2"/>
      <c r="AH85" s="57" t="str">
        <f>IF(G85&gt;1,IF($E$10&gt;0,100-(#REF!/(1+(AL85/#REF!)^#REF!)^#REF!+#REF!/(AL85-1))*100,100-(AL85*D$5+D$6)*100),"")</f>
        <v/>
      </c>
      <c r="AI85" s="21" t="str">
        <f t="shared" si="24"/>
        <v/>
      </c>
      <c r="AJ85" s="21" t="str">
        <f t="shared" si="25"/>
        <v/>
      </c>
      <c r="AK85" s="48">
        <f t="shared" si="26"/>
        <v>0</v>
      </c>
      <c r="AL85" s="58" t="str">
        <f t="shared" si="27"/>
        <v/>
      </c>
      <c r="AM85" s="59" t="str">
        <f t="shared" si="28"/>
        <v/>
      </c>
      <c r="AN85" s="59" t="str">
        <f t="shared" si="29"/>
        <v/>
      </c>
      <c r="AO85" s="60"/>
    </row>
    <row r="86" spans="3:41" x14ac:dyDescent="0.25">
      <c r="C86" s="82"/>
      <c r="D86" s="45"/>
      <c r="E86" s="83" t="str">
        <f t="shared" si="18"/>
        <v/>
      </c>
      <c r="F86" s="45"/>
      <c r="G86" s="45"/>
      <c r="H86" s="45"/>
      <c r="I86" s="46" t="str">
        <f t="shared" si="30"/>
        <v/>
      </c>
      <c r="J86" s="46" t="str">
        <f t="shared" si="31"/>
        <v/>
      </c>
      <c r="K86" s="47" t="str">
        <f t="shared" si="19"/>
        <v/>
      </c>
      <c r="L86" s="47" t="str">
        <f t="shared" si="20"/>
        <v/>
      </c>
      <c r="M86" s="48">
        <f t="shared" si="32"/>
        <v>0</v>
      </c>
      <c r="N86" s="46" t="str">
        <f t="shared" si="21"/>
        <v/>
      </c>
      <c r="O86" s="47" t="str">
        <f t="shared" si="22"/>
        <v/>
      </c>
      <c r="P86" s="47" t="str">
        <f t="shared" si="23"/>
        <v/>
      </c>
      <c r="Q86" s="48">
        <f t="shared" si="33"/>
        <v>0</v>
      </c>
      <c r="R86" s="2"/>
      <c r="AH86" s="57" t="str">
        <f>IF(G86&gt;1,IF($E$10&gt;0,100-(#REF!/(1+(AL86/#REF!)^#REF!)^#REF!+#REF!/(AL86-1))*100,100-(AL86*D$5+D$6)*100),"")</f>
        <v/>
      </c>
      <c r="AI86" s="21" t="str">
        <f t="shared" si="24"/>
        <v/>
      </c>
      <c r="AJ86" s="21" t="str">
        <f t="shared" si="25"/>
        <v/>
      </c>
      <c r="AK86" s="48">
        <f t="shared" si="26"/>
        <v>0</v>
      </c>
      <c r="AL86" s="58" t="str">
        <f t="shared" si="27"/>
        <v/>
      </c>
      <c r="AM86" s="59" t="str">
        <f t="shared" si="28"/>
        <v/>
      </c>
      <c r="AN86" s="59" t="str">
        <f t="shared" si="29"/>
        <v/>
      </c>
      <c r="AO86" s="60"/>
    </row>
    <row r="87" spans="3:41" x14ac:dyDescent="0.25">
      <c r="C87" s="82"/>
      <c r="D87" s="45"/>
      <c r="E87" s="83" t="str">
        <f t="shared" si="18"/>
        <v/>
      </c>
      <c r="F87" s="45"/>
      <c r="G87" s="45"/>
      <c r="H87" s="45"/>
      <c r="I87" s="46" t="str">
        <f t="shared" si="30"/>
        <v/>
      </c>
      <c r="J87" s="46" t="str">
        <f t="shared" si="31"/>
        <v/>
      </c>
      <c r="K87" s="47" t="str">
        <f t="shared" si="19"/>
        <v/>
      </c>
      <c r="L87" s="47" t="str">
        <f t="shared" si="20"/>
        <v/>
      </c>
      <c r="M87" s="48">
        <f t="shared" si="32"/>
        <v>0</v>
      </c>
      <c r="N87" s="46" t="str">
        <f t="shared" si="21"/>
        <v/>
      </c>
      <c r="O87" s="47" t="str">
        <f t="shared" si="22"/>
        <v/>
      </c>
      <c r="P87" s="47" t="str">
        <f t="shared" si="23"/>
        <v/>
      </c>
      <c r="Q87" s="48">
        <f t="shared" si="33"/>
        <v>0</v>
      </c>
      <c r="R87" s="2"/>
      <c r="AH87" s="57" t="str">
        <f>IF(G87&gt;1,IF($E$10&gt;0,100-(#REF!/(1+(AL87/#REF!)^#REF!)^#REF!+#REF!/(AL87-1))*100,100-(AL87*D$5+D$6)*100),"")</f>
        <v/>
      </c>
      <c r="AI87" s="21" t="str">
        <f t="shared" si="24"/>
        <v/>
      </c>
      <c r="AJ87" s="21" t="str">
        <f t="shared" si="25"/>
        <v/>
      </c>
      <c r="AK87" s="48">
        <f t="shared" si="26"/>
        <v>0</v>
      </c>
      <c r="AL87" s="58" t="str">
        <f t="shared" si="27"/>
        <v/>
      </c>
      <c r="AM87" s="59" t="str">
        <f t="shared" si="28"/>
        <v/>
      </c>
      <c r="AN87" s="59" t="str">
        <f t="shared" si="29"/>
        <v/>
      </c>
      <c r="AO87" s="60"/>
    </row>
    <row r="88" spans="3:41" x14ac:dyDescent="0.25">
      <c r="C88" s="82"/>
      <c r="D88" s="45"/>
      <c r="E88" s="83" t="str">
        <f t="shared" si="18"/>
        <v/>
      </c>
      <c r="F88" s="45"/>
      <c r="G88" s="45"/>
      <c r="H88" s="45"/>
      <c r="I88" s="46" t="str">
        <f t="shared" si="30"/>
        <v/>
      </c>
      <c r="J88" s="46" t="str">
        <f t="shared" si="31"/>
        <v/>
      </c>
      <c r="K88" s="47" t="str">
        <f t="shared" si="19"/>
        <v/>
      </c>
      <c r="L88" s="47" t="str">
        <f t="shared" si="20"/>
        <v/>
      </c>
      <c r="M88" s="48">
        <f t="shared" si="32"/>
        <v>0</v>
      </c>
      <c r="N88" s="46" t="str">
        <f t="shared" si="21"/>
        <v/>
      </c>
      <c r="O88" s="47" t="str">
        <f t="shared" si="22"/>
        <v/>
      </c>
      <c r="P88" s="47" t="str">
        <f t="shared" si="23"/>
        <v/>
      </c>
      <c r="Q88" s="48">
        <f t="shared" si="33"/>
        <v>0</v>
      </c>
      <c r="R88" s="2"/>
      <c r="AH88" s="57" t="str">
        <f>IF(G88&gt;1,IF($E$10&gt;0,100-(#REF!/(1+(AL88/#REF!)^#REF!)^#REF!+#REF!/(AL88-1))*100,100-(AL88*D$5+D$6)*100),"")</f>
        <v/>
      </c>
      <c r="AI88" s="21" t="str">
        <f t="shared" si="24"/>
        <v/>
      </c>
      <c r="AJ88" s="21" t="str">
        <f t="shared" si="25"/>
        <v/>
      </c>
      <c r="AK88" s="48">
        <f t="shared" si="26"/>
        <v>0</v>
      </c>
      <c r="AL88" s="58" t="str">
        <f t="shared" si="27"/>
        <v/>
      </c>
      <c r="AM88" s="59" t="str">
        <f t="shared" si="28"/>
        <v/>
      </c>
      <c r="AN88" s="59" t="str">
        <f t="shared" si="29"/>
        <v/>
      </c>
      <c r="AO88" s="60"/>
    </row>
    <row r="89" spans="3:41" x14ac:dyDescent="0.25">
      <c r="C89" s="82"/>
      <c r="D89" s="45"/>
      <c r="E89" s="83" t="str">
        <f t="shared" si="18"/>
        <v/>
      </c>
      <c r="F89" s="45"/>
      <c r="G89" s="45"/>
      <c r="H89" s="45"/>
      <c r="I89" s="46" t="str">
        <f t="shared" si="30"/>
        <v/>
      </c>
      <c r="J89" s="46" t="str">
        <f t="shared" si="31"/>
        <v/>
      </c>
      <c r="K89" s="47" t="str">
        <f t="shared" si="19"/>
        <v/>
      </c>
      <c r="L89" s="47" t="str">
        <f t="shared" si="20"/>
        <v/>
      </c>
      <c r="M89" s="48">
        <f t="shared" si="32"/>
        <v>0</v>
      </c>
      <c r="N89" s="46" t="str">
        <f t="shared" si="21"/>
        <v/>
      </c>
      <c r="O89" s="47" t="str">
        <f t="shared" si="22"/>
        <v/>
      </c>
      <c r="P89" s="47" t="str">
        <f t="shared" si="23"/>
        <v/>
      </c>
      <c r="Q89" s="48">
        <f t="shared" si="33"/>
        <v>0</v>
      </c>
      <c r="R89" s="2"/>
      <c r="AH89" s="57" t="str">
        <f>IF(G89&gt;1,IF($E$10&gt;0,100-(#REF!/(1+(AL89/#REF!)^#REF!)^#REF!+#REF!/(AL89-1))*100,100-(AL89*D$5+D$6)*100),"")</f>
        <v/>
      </c>
      <c r="AI89" s="21" t="str">
        <f t="shared" si="24"/>
        <v/>
      </c>
      <c r="AJ89" s="21" t="str">
        <f t="shared" si="25"/>
        <v/>
      </c>
      <c r="AK89" s="48">
        <f t="shared" si="26"/>
        <v>0</v>
      </c>
      <c r="AL89" s="58" t="str">
        <f t="shared" si="27"/>
        <v/>
      </c>
      <c r="AM89" s="59" t="str">
        <f t="shared" si="28"/>
        <v/>
      </c>
      <c r="AN89" s="59" t="str">
        <f t="shared" si="29"/>
        <v/>
      </c>
      <c r="AO89" s="60"/>
    </row>
    <row r="90" spans="3:41" x14ac:dyDescent="0.25">
      <c r="C90" s="82"/>
      <c r="D90" s="45"/>
      <c r="E90" s="83" t="str">
        <f t="shared" si="18"/>
        <v/>
      </c>
      <c r="F90" s="45"/>
      <c r="G90" s="45"/>
      <c r="H90" s="45"/>
      <c r="I90" s="46" t="str">
        <f t="shared" si="30"/>
        <v/>
      </c>
      <c r="J90" s="46" t="str">
        <f t="shared" si="31"/>
        <v/>
      </c>
      <c r="K90" s="47" t="str">
        <f t="shared" si="19"/>
        <v/>
      </c>
      <c r="L90" s="47" t="str">
        <f t="shared" si="20"/>
        <v/>
      </c>
      <c r="M90" s="48">
        <f t="shared" si="32"/>
        <v>0</v>
      </c>
      <c r="N90" s="46" t="str">
        <f t="shared" si="21"/>
        <v/>
      </c>
      <c r="O90" s="47" t="str">
        <f t="shared" si="22"/>
        <v/>
      </c>
      <c r="P90" s="47" t="str">
        <f t="shared" si="23"/>
        <v/>
      </c>
      <c r="Q90" s="48">
        <f t="shared" si="33"/>
        <v>0</v>
      </c>
      <c r="R90" s="2"/>
      <c r="AH90" s="57" t="str">
        <f>IF(G90&gt;1,IF($E$10&gt;0,100-(#REF!/(1+(AL90/#REF!)^#REF!)^#REF!+#REF!/(AL90-1))*100,100-(AL90*D$5+D$6)*100),"")</f>
        <v/>
      </c>
      <c r="AI90" s="21" t="str">
        <f t="shared" si="24"/>
        <v/>
      </c>
      <c r="AJ90" s="21" t="str">
        <f t="shared" si="25"/>
        <v/>
      </c>
      <c r="AK90" s="48">
        <f t="shared" si="26"/>
        <v>0</v>
      </c>
      <c r="AL90" s="58" t="str">
        <f t="shared" si="27"/>
        <v/>
      </c>
      <c r="AM90" s="59" t="str">
        <f t="shared" si="28"/>
        <v/>
      </c>
      <c r="AN90" s="59" t="str">
        <f t="shared" si="29"/>
        <v/>
      </c>
      <c r="AO90" s="60"/>
    </row>
    <row r="91" spans="3:41" x14ac:dyDescent="0.25">
      <c r="C91" s="82"/>
      <c r="D91" s="45"/>
      <c r="E91" s="83" t="str">
        <f t="shared" si="18"/>
        <v/>
      </c>
      <c r="F91" s="45"/>
      <c r="G91" s="45"/>
      <c r="H91" s="45"/>
      <c r="I91" s="46" t="str">
        <f t="shared" si="30"/>
        <v/>
      </c>
      <c r="J91" s="46" t="str">
        <f t="shared" si="31"/>
        <v/>
      </c>
      <c r="K91" s="47" t="str">
        <f t="shared" si="19"/>
        <v/>
      </c>
      <c r="L91" s="47" t="str">
        <f t="shared" si="20"/>
        <v/>
      </c>
      <c r="M91" s="48">
        <f t="shared" si="32"/>
        <v>0</v>
      </c>
      <c r="N91" s="46" t="str">
        <f t="shared" si="21"/>
        <v/>
      </c>
      <c r="O91" s="47" t="str">
        <f t="shared" si="22"/>
        <v/>
      </c>
      <c r="P91" s="47" t="str">
        <f t="shared" si="23"/>
        <v/>
      </c>
      <c r="Q91" s="48">
        <f t="shared" si="33"/>
        <v>0</v>
      </c>
      <c r="R91" s="2"/>
      <c r="AH91" s="57" t="str">
        <f>IF(G91&gt;1,IF($E$10&gt;0,100-(#REF!/(1+(AL91/#REF!)^#REF!)^#REF!+#REF!/(AL91-1))*100,100-(AL91*D$5+D$6)*100),"")</f>
        <v/>
      </c>
      <c r="AI91" s="21" t="str">
        <f t="shared" si="24"/>
        <v/>
      </c>
      <c r="AJ91" s="21" t="str">
        <f t="shared" si="25"/>
        <v/>
      </c>
      <c r="AK91" s="48">
        <f t="shared" si="26"/>
        <v>0</v>
      </c>
      <c r="AL91" s="58" t="str">
        <f t="shared" si="27"/>
        <v/>
      </c>
      <c r="AM91" s="59" t="str">
        <f t="shared" si="28"/>
        <v/>
      </c>
      <c r="AN91" s="59" t="str">
        <f t="shared" si="29"/>
        <v/>
      </c>
      <c r="AO91" s="60"/>
    </row>
    <row r="92" spans="3:41" x14ac:dyDescent="0.25">
      <c r="C92" s="82"/>
      <c r="D92" s="45"/>
      <c r="E92" s="83" t="str">
        <f t="shared" si="18"/>
        <v/>
      </c>
      <c r="F92" s="45"/>
      <c r="G92" s="45"/>
      <c r="H92" s="45"/>
      <c r="I92" s="46" t="str">
        <f t="shared" si="30"/>
        <v/>
      </c>
      <c r="J92" s="46" t="str">
        <f t="shared" si="31"/>
        <v/>
      </c>
      <c r="K92" s="47" t="str">
        <f t="shared" si="19"/>
        <v/>
      </c>
      <c r="L92" s="47" t="str">
        <f t="shared" si="20"/>
        <v/>
      </c>
      <c r="M92" s="48">
        <f t="shared" si="32"/>
        <v>0</v>
      </c>
      <c r="N92" s="46" t="str">
        <f t="shared" si="21"/>
        <v/>
      </c>
      <c r="O92" s="47" t="str">
        <f t="shared" si="22"/>
        <v/>
      </c>
      <c r="P92" s="47" t="str">
        <f t="shared" si="23"/>
        <v/>
      </c>
      <c r="Q92" s="48">
        <f t="shared" si="33"/>
        <v>0</v>
      </c>
      <c r="R92" s="2"/>
      <c r="AH92" s="57" t="str">
        <f>IF(G92&gt;1,IF($E$10&gt;0,100-(#REF!/(1+(AL92/#REF!)^#REF!)^#REF!+#REF!/(AL92-1))*100,100-(AL92*D$5+D$6)*100),"")</f>
        <v/>
      </c>
      <c r="AI92" s="21" t="str">
        <f t="shared" si="24"/>
        <v/>
      </c>
      <c r="AJ92" s="21" t="str">
        <f t="shared" si="25"/>
        <v/>
      </c>
      <c r="AK92" s="48">
        <f t="shared" si="26"/>
        <v>0</v>
      </c>
      <c r="AL92" s="58" t="str">
        <f t="shared" si="27"/>
        <v/>
      </c>
      <c r="AM92" s="59" t="str">
        <f t="shared" si="28"/>
        <v/>
      </c>
      <c r="AN92" s="59" t="str">
        <f t="shared" si="29"/>
        <v/>
      </c>
      <c r="AO92" s="60"/>
    </row>
    <row r="93" spans="3:41" x14ac:dyDescent="0.25">
      <c r="C93" s="82"/>
      <c r="D93" s="45"/>
      <c r="E93" s="83" t="str">
        <f t="shared" si="18"/>
        <v/>
      </c>
      <c r="F93" s="45"/>
      <c r="G93" s="45"/>
      <c r="H93" s="45"/>
      <c r="I93" s="46" t="str">
        <f t="shared" si="30"/>
        <v/>
      </c>
      <c r="J93" s="46" t="str">
        <f t="shared" si="31"/>
        <v/>
      </c>
      <c r="K93" s="47" t="str">
        <f t="shared" si="19"/>
        <v/>
      </c>
      <c r="L93" s="47" t="str">
        <f t="shared" si="20"/>
        <v/>
      </c>
      <c r="M93" s="48">
        <f t="shared" si="32"/>
        <v>0</v>
      </c>
      <c r="N93" s="46" t="str">
        <f t="shared" si="21"/>
        <v/>
      </c>
      <c r="O93" s="47" t="str">
        <f t="shared" si="22"/>
        <v/>
      </c>
      <c r="P93" s="47" t="str">
        <f t="shared" si="23"/>
        <v/>
      </c>
      <c r="Q93" s="48">
        <f t="shared" si="33"/>
        <v>0</v>
      </c>
      <c r="R93" s="2"/>
      <c r="AH93" s="57" t="str">
        <f>IF(G93&gt;1,IF($E$10&gt;0,100-(#REF!/(1+(AL93/#REF!)^#REF!)^#REF!+#REF!/(AL93-1))*100,100-(AL93*D$5+D$6)*100),"")</f>
        <v/>
      </c>
      <c r="AI93" s="21" t="str">
        <f t="shared" si="24"/>
        <v/>
      </c>
      <c r="AJ93" s="21" t="str">
        <f t="shared" si="25"/>
        <v/>
      </c>
      <c r="AK93" s="48">
        <f t="shared" si="26"/>
        <v>0</v>
      </c>
      <c r="AL93" s="58" t="str">
        <f t="shared" si="27"/>
        <v/>
      </c>
      <c r="AM93" s="59" t="str">
        <f t="shared" si="28"/>
        <v/>
      </c>
      <c r="AN93" s="59" t="str">
        <f t="shared" si="29"/>
        <v/>
      </c>
      <c r="AO93" s="60"/>
    </row>
    <row r="94" spans="3:41" x14ac:dyDescent="0.25">
      <c r="C94" s="82"/>
      <c r="D94" s="45"/>
      <c r="E94" s="83" t="str">
        <f t="shared" si="18"/>
        <v/>
      </c>
      <c r="F94" s="45"/>
      <c r="G94" s="45"/>
      <c r="H94" s="45"/>
      <c r="I94" s="46" t="str">
        <f t="shared" si="30"/>
        <v/>
      </c>
      <c r="J94" s="46" t="str">
        <f t="shared" si="31"/>
        <v/>
      </c>
      <c r="K94" s="47" t="str">
        <f t="shared" si="19"/>
        <v/>
      </c>
      <c r="L94" s="47" t="str">
        <f t="shared" si="20"/>
        <v/>
      </c>
      <c r="M94" s="48">
        <f t="shared" si="32"/>
        <v>0</v>
      </c>
      <c r="N94" s="46" t="str">
        <f t="shared" si="21"/>
        <v/>
      </c>
      <c r="O94" s="47" t="str">
        <f t="shared" si="22"/>
        <v/>
      </c>
      <c r="P94" s="47" t="str">
        <f t="shared" si="23"/>
        <v/>
      </c>
      <c r="Q94" s="48">
        <f t="shared" si="33"/>
        <v>0</v>
      </c>
      <c r="R94" s="2"/>
      <c r="AH94" s="57" t="str">
        <f>IF(G94&gt;1,IF($E$10&gt;0,100-(#REF!/(1+(AL94/#REF!)^#REF!)^#REF!+#REF!/(AL94-1))*100,100-(AL94*D$5+D$6)*100),"")</f>
        <v/>
      </c>
      <c r="AI94" s="21" t="str">
        <f t="shared" si="24"/>
        <v/>
      </c>
      <c r="AJ94" s="21" t="str">
        <f t="shared" si="25"/>
        <v/>
      </c>
      <c r="AK94" s="48">
        <f t="shared" si="26"/>
        <v>0</v>
      </c>
      <c r="AL94" s="58" t="str">
        <f t="shared" si="27"/>
        <v/>
      </c>
      <c r="AM94" s="59" t="str">
        <f t="shared" si="28"/>
        <v/>
      </c>
      <c r="AN94" s="59" t="str">
        <f t="shared" si="29"/>
        <v/>
      </c>
      <c r="AO94" s="60"/>
    </row>
    <row r="95" spans="3:41" x14ac:dyDescent="0.25">
      <c r="C95" s="82"/>
      <c r="D95" s="45"/>
      <c r="E95" s="83" t="str">
        <f t="shared" si="18"/>
        <v/>
      </c>
      <c r="F95" s="45"/>
      <c r="G95" s="45"/>
      <c r="H95" s="45"/>
      <c r="I95" s="46" t="str">
        <f t="shared" si="30"/>
        <v/>
      </c>
      <c r="J95" s="46" t="str">
        <f t="shared" si="31"/>
        <v/>
      </c>
      <c r="K95" s="47" t="str">
        <f t="shared" si="19"/>
        <v/>
      </c>
      <c r="L95" s="47" t="str">
        <f t="shared" si="20"/>
        <v/>
      </c>
      <c r="M95" s="48">
        <f t="shared" si="32"/>
        <v>0</v>
      </c>
      <c r="N95" s="46" t="str">
        <f t="shared" si="21"/>
        <v/>
      </c>
      <c r="O95" s="47" t="str">
        <f t="shared" si="22"/>
        <v/>
      </c>
      <c r="P95" s="47" t="str">
        <f t="shared" si="23"/>
        <v/>
      </c>
      <c r="Q95" s="48">
        <f t="shared" si="33"/>
        <v>0</v>
      </c>
      <c r="R95" s="2"/>
      <c r="AH95" s="57" t="str">
        <f>IF(G95&gt;1,IF($E$10&gt;0,100-(#REF!/(1+(AL95/#REF!)^#REF!)^#REF!+#REF!/(AL95-1))*100,100-(AL95*D$5+D$6)*100),"")</f>
        <v/>
      </c>
      <c r="AI95" s="21" t="str">
        <f t="shared" si="24"/>
        <v/>
      </c>
      <c r="AJ95" s="21" t="str">
        <f t="shared" si="25"/>
        <v/>
      </c>
      <c r="AK95" s="48">
        <f t="shared" si="26"/>
        <v>0</v>
      </c>
      <c r="AL95" s="58" t="str">
        <f t="shared" si="27"/>
        <v/>
      </c>
      <c r="AM95" s="59" t="str">
        <f t="shared" si="28"/>
        <v/>
      </c>
      <c r="AN95" s="59" t="str">
        <f t="shared" si="29"/>
        <v/>
      </c>
      <c r="AO95" s="60"/>
    </row>
    <row r="96" spans="3:41" x14ac:dyDescent="0.25">
      <c r="C96" s="82"/>
      <c r="D96" s="45"/>
      <c r="E96" s="83" t="str">
        <f t="shared" si="18"/>
        <v/>
      </c>
      <c r="F96" s="45"/>
      <c r="G96" s="45"/>
      <c r="H96" s="45"/>
      <c r="I96" s="46" t="str">
        <f t="shared" si="30"/>
        <v/>
      </c>
      <c r="J96" s="46" t="str">
        <f t="shared" si="31"/>
        <v/>
      </c>
      <c r="K96" s="47" t="str">
        <f t="shared" si="19"/>
        <v/>
      </c>
      <c r="L96" s="47" t="str">
        <f t="shared" si="20"/>
        <v/>
      </c>
      <c r="M96" s="48">
        <f t="shared" si="32"/>
        <v>0</v>
      </c>
      <c r="N96" s="46" t="str">
        <f t="shared" si="21"/>
        <v/>
      </c>
      <c r="O96" s="47" t="str">
        <f t="shared" si="22"/>
        <v/>
      </c>
      <c r="P96" s="47" t="str">
        <f t="shared" si="23"/>
        <v/>
      </c>
      <c r="Q96" s="48">
        <f t="shared" si="33"/>
        <v>0</v>
      </c>
      <c r="R96" s="2"/>
      <c r="AH96" s="57" t="str">
        <f>IF(G96&gt;1,IF($E$10&gt;0,100-(#REF!/(1+(AL96/#REF!)^#REF!)^#REF!+#REF!/(AL96-1))*100,100-(AL96*D$5+D$6)*100),"")</f>
        <v/>
      </c>
      <c r="AI96" s="21" t="str">
        <f t="shared" si="24"/>
        <v/>
      </c>
      <c r="AJ96" s="21" t="str">
        <f t="shared" si="25"/>
        <v/>
      </c>
      <c r="AK96" s="48">
        <f t="shared" si="26"/>
        <v>0</v>
      </c>
      <c r="AL96" s="58" t="str">
        <f t="shared" si="27"/>
        <v/>
      </c>
      <c r="AM96" s="59" t="str">
        <f t="shared" si="28"/>
        <v/>
      </c>
      <c r="AN96" s="59" t="str">
        <f t="shared" si="29"/>
        <v/>
      </c>
      <c r="AO96" s="60"/>
    </row>
    <row r="97" spans="3:41" x14ac:dyDescent="0.25">
      <c r="C97" s="82"/>
      <c r="D97" s="45"/>
      <c r="E97" s="83" t="str">
        <f t="shared" si="18"/>
        <v/>
      </c>
      <c r="F97" s="45"/>
      <c r="G97" s="45"/>
      <c r="H97" s="45"/>
      <c r="I97" s="46" t="str">
        <f t="shared" si="30"/>
        <v/>
      </c>
      <c r="J97" s="46" t="str">
        <f t="shared" si="31"/>
        <v/>
      </c>
      <c r="K97" s="47" t="str">
        <f t="shared" si="19"/>
        <v/>
      </c>
      <c r="L97" s="47" t="str">
        <f t="shared" si="20"/>
        <v/>
      </c>
      <c r="M97" s="48">
        <f t="shared" si="32"/>
        <v>0</v>
      </c>
      <c r="N97" s="46" t="str">
        <f t="shared" si="21"/>
        <v/>
      </c>
      <c r="O97" s="47" t="str">
        <f t="shared" si="22"/>
        <v/>
      </c>
      <c r="P97" s="47" t="str">
        <f t="shared" si="23"/>
        <v/>
      </c>
      <c r="Q97" s="48">
        <f t="shared" si="33"/>
        <v>0</v>
      </c>
      <c r="R97" s="2"/>
      <c r="AH97" s="57" t="str">
        <f>IF(G97&gt;1,IF($E$10&gt;0,100-(#REF!/(1+(AL97/#REF!)^#REF!)^#REF!+#REF!/(AL97-1))*100,100-(AL97*D$5+D$6)*100),"")</f>
        <v/>
      </c>
      <c r="AI97" s="21" t="str">
        <f t="shared" si="24"/>
        <v/>
      </c>
      <c r="AJ97" s="21" t="str">
        <f t="shared" si="25"/>
        <v/>
      </c>
      <c r="AK97" s="48">
        <f t="shared" si="26"/>
        <v>0</v>
      </c>
      <c r="AL97" s="58" t="str">
        <f t="shared" si="27"/>
        <v/>
      </c>
      <c r="AM97" s="59" t="str">
        <f t="shared" si="28"/>
        <v/>
      </c>
      <c r="AN97" s="59" t="str">
        <f t="shared" si="29"/>
        <v/>
      </c>
      <c r="AO97" s="60"/>
    </row>
    <row r="98" spans="3:41" x14ac:dyDescent="0.25">
      <c r="C98" s="82"/>
      <c r="D98" s="45"/>
      <c r="E98" s="83" t="str">
        <f t="shared" si="18"/>
        <v/>
      </c>
      <c r="F98" s="45"/>
      <c r="G98" s="45"/>
      <c r="H98" s="45"/>
      <c r="I98" s="46" t="str">
        <f t="shared" si="30"/>
        <v/>
      </c>
      <c r="J98" s="46" t="str">
        <f t="shared" si="31"/>
        <v/>
      </c>
      <c r="K98" s="47" t="str">
        <f t="shared" si="19"/>
        <v/>
      </c>
      <c r="L98" s="47" t="str">
        <f t="shared" si="20"/>
        <v/>
      </c>
      <c r="M98" s="48">
        <f t="shared" si="32"/>
        <v>0</v>
      </c>
      <c r="N98" s="46" t="str">
        <f t="shared" si="21"/>
        <v/>
      </c>
      <c r="O98" s="47" t="str">
        <f t="shared" si="22"/>
        <v/>
      </c>
      <c r="P98" s="47" t="str">
        <f t="shared" si="23"/>
        <v/>
      </c>
      <c r="Q98" s="48">
        <f t="shared" si="33"/>
        <v>0</v>
      </c>
      <c r="R98" s="2"/>
      <c r="AH98" s="57" t="str">
        <f>IF(G98&gt;1,IF($E$10&gt;0,100-(#REF!/(1+(AL98/#REF!)^#REF!)^#REF!+#REF!/(AL98-1))*100,100-(AL98*D$5+D$6)*100),"")</f>
        <v/>
      </c>
      <c r="AI98" s="21" t="str">
        <f t="shared" si="24"/>
        <v/>
      </c>
      <c r="AJ98" s="21" t="str">
        <f t="shared" si="25"/>
        <v/>
      </c>
      <c r="AK98" s="48">
        <f t="shared" si="26"/>
        <v>0</v>
      </c>
      <c r="AL98" s="58" t="str">
        <f t="shared" si="27"/>
        <v/>
      </c>
      <c r="AM98" s="59" t="str">
        <f t="shared" si="28"/>
        <v/>
      </c>
      <c r="AN98" s="59" t="str">
        <f t="shared" si="29"/>
        <v/>
      </c>
      <c r="AO98" s="60"/>
    </row>
    <row r="99" spans="3:41" x14ac:dyDescent="0.25">
      <c r="C99" s="82"/>
      <c r="D99" s="45"/>
      <c r="E99" s="83" t="str">
        <f t="shared" si="18"/>
        <v/>
      </c>
      <c r="F99" s="45"/>
      <c r="G99" s="45"/>
      <c r="H99" s="45"/>
      <c r="I99" s="46" t="str">
        <f t="shared" si="30"/>
        <v/>
      </c>
      <c r="J99" s="46" t="str">
        <f t="shared" si="31"/>
        <v/>
      </c>
      <c r="K99" s="47" t="str">
        <f t="shared" si="19"/>
        <v/>
      </c>
      <c r="L99" s="47" t="str">
        <f t="shared" si="20"/>
        <v/>
      </c>
      <c r="M99" s="48">
        <f t="shared" si="32"/>
        <v>0</v>
      </c>
      <c r="N99" s="46" t="str">
        <f t="shared" si="21"/>
        <v/>
      </c>
      <c r="O99" s="47" t="str">
        <f t="shared" si="22"/>
        <v/>
      </c>
      <c r="P99" s="47" t="str">
        <f t="shared" si="23"/>
        <v/>
      </c>
      <c r="Q99" s="48">
        <f t="shared" si="33"/>
        <v>0</v>
      </c>
      <c r="R99" s="2"/>
      <c r="AH99" s="57" t="str">
        <f>IF(G99&gt;1,IF($E$10&gt;0,100-(#REF!/(1+(AL99/#REF!)^#REF!)^#REF!+#REF!/(AL99-1))*100,100-(AL99*D$5+D$6)*100),"")</f>
        <v/>
      </c>
      <c r="AI99" s="21" t="str">
        <f t="shared" si="24"/>
        <v/>
      </c>
      <c r="AJ99" s="21" t="str">
        <f t="shared" si="25"/>
        <v/>
      </c>
      <c r="AK99" s="48">
        <f t="shared" si="26"/>
        <v>0</v>
      </c>
      <c r="AL99" s="58" t="str">
        <f t="shared" si="27"/>
        <v/>
      </c>
      <c r="AM99" s="59" t="str">
        <f t="shared" si="28"/>
        <v/>
      </c>
      <c r="AN99" s="59" t="str">
        <f t="shared" si="29"/>
        <v/>
      </c>
      <c r="AO99" s="60"/>
    </row>
    <row r="100" spans="3:41" x14ac:dyDescent="0.25">
      <c r="C100" s="82"/>
      <c r="D100" s="45"/>
      <c r="E100" s="83" t="str">
        <f t="shared" ref="E100:E163" si="34">IF(C100&gt;0,100-(C100),"")</f>
        <v/>
      </c>
      <c r="F100" s="45"/>
      <c r="G100" s="45"/>
      <c r="H100" s="45"/>
      <c r="I100" s="46" t="str">
        <f t="shared" si="30"/>
        <v/>
      </c>
      <c r="J100" s="46" t="str">
        <f t="shared" si="31"/>
        <v/>
      </c>
      <c r="K100" s="47" t="str">
        <f t="shared" si="19"/>
        <v/>
      </c>
      <c r="L100" s="47" t="str">
        <f t="shared" si="20"/>
        <v/>
      </c>
      <c r="M100" s="48">
        <f t="shared" si="32"/>
        <v>0</v>
      </c>
      <c r="N100" s="46" t="str">
        <f t="shared" si="21"/>
        <v/>
      </c>
      <c r="O100" s="47" t="str">
        <f t="shared" si="22"/>
        <v/>
      </c>
      <c r="P100" s="47" t="str">
        <f t="shared" si="23"/>
        <v/>
      </c>
      <c r="Q100" s="48">
        <f t="shared" si="33"/>
        <v>0</v>
      </c>
      <c r="R100" s="2"/>
      <c r="AH100" s="57" t="str">
        <f>IF(G100&gt;1,IF($E$10&gt;0,100-(#REF!/(1+(AL100/#REF!)^#REF!)^#REF!+#REF!/(AL100-1))*100,100-(AL100*D$5+D$6)*100),"")</f>
        <v/>
      </c>
      <c r="AI100" s="21" t="str">
        <f t="shared" si="24"/>
        <v/>
      </c>
      <c r="AJ100" s="21" t="str">
        <f t="shared" si="25"/>
        <v/>
      </c>
      <c r="AK100" s="48">
        <f t="shared" si="26"/>
        <v>0</v>
      </c>
      <c r="AL100" s="58" t="str">
        <f t="shared" si="27"/>
        <v/>
      </c>
      <c r="AM100" s="59" t="str">
        <f t="shared" si="28"/>
        <v/>
      </c>
      <c r="AN100" s="59" t="str">
        <f t="shared" si="29"/>
        <v/>
      </c>
      <c r="AO100" s="60"/>
    </row>
    <row r="101" spans="3:41" x14ac:dyDescent="0.25">
      <c r="C101" s="82"/>
      <c r="D101" s="45"/>
      <c r="E101" s="83" t="str">
        <f t="shared" si="34"/>
        <v/>
      </c>
      <c r="F101" s="45"/>
      <c r="G101" s="45"/>
      <c r="H101" s="45"/>
      <c r="I101" s="46" t="str">
        <f t="shared" si="30"/>
        <v/>
      </c>
      <c r="J101" s="46" t="str">
        <f t="shared" si="31"/>
        <v/>
      </c>
      <c r="K101" s="47" t="str">
        <f t="shared" si="19"/>
        <v/>
      </c>
      <c r="L101" s="47" t="str">
        <f t="shared" si="20"/>
        <v/>
      </c>
      <c r="M101" s="48">
        <f t="shared" si="32"/>
        <v>0</v>
      </c>
      <c r="N101" s="46" t="str">
        <f t="shared" si="21"/>
        <v/>
      </c>
      <c r="O101" s="47" t="str">
        <f t="shared" si="22"/>
        <v/>
      </c>
      <c r="P101" s="47" t="str">
        <f t="shared" si="23"/>
        <v/>
      </c>
      <c r="Q101" s="48">
        <f t="shared" si="33"/>
        <v>0</v>
      </c>
      <c r="R101" s="2"/>
      <c r="AH101" s="57" t="str">
        <f>IF(G101&gt;1,IF($E$10&gt;0,100-(#REF!/(1+(AL101/#REF!)^#REF!)^#REF!+#REF!/(AL101-1))*100,100-(AL101*D$5+D$6)*100),"")</f>
        <v/>
      </c>
      <c r="AI101" s="21" t="str">
        <f t="shared" si="24"/>
        <v/>
      </c>
      <c r="AJ101" s="21" t="str">
        <f t="shared" si="25"/>
        <v/>
      </c>
      <c r="AK101" s="48">
        <f t="shared" si="26"/>
        <v>0</v>
      </c>
      <c r="AL101" s="58" t="str">
        <f t="shared" si="27"/>
        <v/>
      </c>
      <c r="AM101" s="59" t="str">
        <f t="shared" si="28"/>
        <v/>
      </c>
      <c r="AN101" s="59" t="str">
        <f t="shared" si="29"/>
        <v/>
      </c>
      <c r="AO101" s="60"/>
    </row>
    <row r="102" spans="3:41" x14ac:dyDescent="0.25">
      <c r="C102" s="82"/>
      <c r="D102" s="45"/>
      <c r="E102" s="83" t="str">
        <f t="shared" si="34"/>
        <v/>
      </c>
      <c r="F102" s="45"/>
      <c r="G102" s="45"/>
      <c r="H102" s="45"/>
      <c r="I102" s="46" t="str">
        <f t="shared" si="30"/>
        <v/>
      </c>
      <c r="J102" s="46" t="str">
        <f t="shared" si="31"/>
        <v/>
      </c>
      <c r="K102" s="47" t="str">
        <f t="shared" si="19"/>
        <v/>
      </c>
      <c r="L102" s="47" t="str">
        <f t="shared" si="20"/>
        <v/>
      </c>
      <c r="M102" s="48">
        <f t="shared" si="32"/>
        <v>0</v>
      </c>
      <c r="N102" s="46" t="str">
        <f t="shared" si="21"/>
        <v/>
      </c>
      <c r="O102" s="47" t="str">
        <f t="shared" si="22"/>
        <v/>
      </c>
      <c r="P102" s="47" t="str">
        <f t="shared" si="23"/>
        <v/>
      </c>
      <c r="Q102" s="48">
        <f t="shared" si="33"/>
        <v>0</v>
      </c>
      <c r="R102" s="2"/>
      <c r="AH102" s="57" t="str">
        <f>IF(G102&gt;1,IF($E$10&gt;0,100-(#REF!/(1+(AL102/#REF!)^#REF!)^#REF!+#REF!/(AL102-1))*100,100-(AL102*D$5+D$6)*100),"")</f>
        <v/>
      </c>
      <c r="AI102" s="21" t="str">
        <f t="shared" si="24"/>
        <v/>
      </c>
      <c r="AJ102" s="21" t="str">
        <f t="shared" si="25"/>
        <v/>
      </c>
      <c r="AK102" s="48">
        <f t="shared" si="26"/>
        <v>0</v>
      </c>
      <c r="AL102" s="58" t="str">
        <f t="shared" si="27"/>
        <v/>
      </c>
      <c r="AM102" s="59" t="str">
        <f t="shared" si="28"/>
        <v/>
      </c>
      <c r="AN102" s="59" t="str">
        <f t="shared" si="29"/>
        <v/>
      </c>
      <c r="AO102" s="60"/>
    </row>
    <row r="103" spans="3:41" x14ac:dyDescent="0.25">
      <c r="C103" s="82"/>
      <c r="D103" s="45"/>
      <c r="E103" s="83" t="str">
        <f t="shared" si="34"/>
        <v/>
      </c>
      <c r="F103" s="45"/>
      <c r="G103" s="45"/>
      <c r="H103" s="45"/>
      <c r="I103" s="46" t="str">
        <f t="shared" si="30"/>
        <v/>
      </c>
      <c r="J103" s="46" t="str">
        <f t="shared" si="31"/>
        <v/>
      </c>
      <c r="K103" s="47" t="str">
        <f t="shared" si="19"/>
        <v/>
      </c>
      <c r="L103" s="47" t="str">
        <f t="shared" si="20"/>
        <v/>
      </c>
      <c r="M103" s="48">
        <f t="shared" si="32"/>
        <v>0</v>
      </c>
      <c r="N103" s="46" t="str">
        <f t="shared" si="21"/>
        <v/>
      </c>
      <c r="O103" s="47" t="str">
        <f t="shared" si="22"/>
        <v/>
      </c>
      <c r="P103" s="47" t="str">
        <f t="shared" si="23"/>
        <v/>
      </c>
      <c r="Q103" s="48">
        <f t="shared" si="33"/>
        <v>0</v>
      </c>
      <c r="R103" s="2"/>
      <c r="AH103" s="57" t="str">
        <f>IF(G103&gt;1,IF($E$10&gt;0,100-(#REF!/(1+(AL103/#REF!)^#REF!)^#REF!+#REF!/(AL103-1))*100,100-(AL103*D$5+D$6)*100),"")</f>
        <v/>
      </c>
      <c r="AI103" s="21" t="str">
        <f t="shared" si="24"/>
        <v/>
      </c>
      <c r="AJ103" s="21" t="str">
        <f t="shared" si="25"/>
        <v/>
      </c>
      <c r="AK103" s="48">
        <f t="shared" si="26"/>
        <v>0</v>
      </c>
      <c r="AL103" s="58" t="str">
        <f t="shared" si="27"/>
        <v/>
      </c>
      <c r="AM103" s="59" t="str">
        <f t="shared" si="28"/>
        <v/>
      </c>
      <c r="AN103" s="59" t="str">
        <f t="shared" si="29"/>
        <v/>
      </c>
      <c r="AO103" s="60"/>
    </row>
    <row r="104" spans="3:41" x14ac:dyDescent="0.25">
      <c r="C104" s="82"/>
      <c r="D104" s="45"/>
      <c r="E104" s="83" t="str">
        <f t="shared" si="34"/>
        <v/>
      </c>
      <c r="F104" s="45"/>
      <c r="G104" s="45"/>
      <c r="H104" s="45"/>
      <c r="I104" s="46" t="str">
        <f t="shared" si="30"/>
        <v/>
      </c>
      <c r="J104" s="46" t="str">
        <f t="shared" si="31"/>
        <v/>
      </c>
      <c r="K104" s="47" t="str">
        <f t="shared" si="19"/>
        <v/>
      </c>
      <c r="L104" s="47" t="str">
        <f t="shared" si="20"/>
        <v/>
      </c>
      <c r="M104" s="48">
        <f t="shared" si="32"/>
        <v>0</v>
      </c>
      <c r="N104" s="46" t="str">
        <f t="shared" si="21"/>
        <v/>
      </c>
      <c r="O104" s="47" t="str">
        <f t="shared" si="22"/>
        <v/>
      </c>
      <c r="P104" s="47" t="str">
        <f t="shared" si="23"/>
        <v/>
      </c>
      <c r="Q104" s="48">
        <f t="shared" si="33"/>
        <v>0</v>
      </c>
      <c r="R104" s="2"/>
      <c r="AH104" s="57" t="str">
        <f>IF(G104&gt;1,IF($E$10&gt;0,100-(#REF!/(1+(AL104/#REF!)^#REF!)^#REF!+#REF!/(AL104-1))*100,100-(AL104*D$5+D$6)*100),"")</f>
        <v/>
      </c>
      <c r="AI104" s="21" t="str">
        <f t="shared" si="24"/>
        <v/>
      </c>
      <c r="AJ104" s="21" t="str">
        <f t="shared" si="25"/>
        <v/>
      </c>
      <c r="AK104" s="48">
        <f t="shared" si="26"/>
        <v>0</v>
      </c>
      <c r="AL104" s="58" t="str">
        <f t="shared" si="27"/>
        <v/>
      </c>
      <c r="AM104" s="59" t="str">
        <f t="shared" si="28"/>
        <v/>
      </c>
      <c r="AN104" s="59" t="str">
        <f t="shared" si="29"/>
        <v/>
      </c>
      <c r="AO104" s="60"/>
    </row>
    <row r="105" spans="3:41" x14ac:dyDescent="0.25">
      <c r="C105" s="82"/>
      <c r="D105" s="45"/>
      <c r="E105" s="83" t="str">
        <f t="shared" si="34"/>
        <v/>
      </c>
      <c r="F105" s="45"/>
      <c r="G105" s="45"/>
      <c r="H105" s="45"/>
      <c r="I105" s="46" t="str">
        <f t="shared" si="30"/>
        <v/>
      </c>
      <c r="J105" s="46" t="str">
        <f t="shared" si="31"/>
        <v/>
      </c>
      <c r="K105" s="47" t="str">
        <f t="shared" si="19"/>
        <v/>
      </c>
      <c r="L105" s="47" t="str">
        <f t="shared" si="20"/>
        <v/>
      </c>
      <c r="M105" s="48">
        <f t="shared" si="32"/>
        <v>0</v>
      </c>
      <c r="N105" s="46" t="str">
        <f t="shared" si="21"/>
        <v/>
      </c>
      <c r="O105" s="47" t="str">
        <f t="shared" si="22"/>
        <v/>
      </c>
      <c r="P105" s="47" t="str">
        <f t="shared" si="23"/>
        <v/>
      </c>
      <c r="Q105" s="48">
        <f t="shared" si="33"/>
        <v>0</v>
      </c>
      <c r="R105" s="2"/>
      <c r="AH105" s="57" t="str">
        <f>IF(G105&gt;1,IF($E$10&gt;0,100-(#REF!/(1+(AL105/#REF!)^#REF!)^#REF!+#REF!/(AL105-1))*100,100-(AL105*D$5+D$6)*100),"")</f>
        <v/>
      </c>
      <c r="AI105" s="21" t="str">
        <f t="shared" si="24"/>
        <v/>
      </c>
      <c r="AJ105" s="21" t="str">
        <f t="shared" si="25"/>
        <v/>
      </c>
      <c r="AK105" s="48">
        <f t="shared" si="26"/>
        <v>0</v>
      </c>
      <c r="AL105" s="58" t="str">
        <f t="shared" si="27"/>
        <v/>
      </c>
      <c r="AM105" s="59" t="str">
        <f t="shared" si="28"/>
        <v/>
      </c>
      <c r="AN105" s="59" t="str">
        <f t="shared" si="29"/>
        <v/>
      </c>
      <c r="AO105" s="60"/>
    </row>
    <row r="106" spans="3:41" x14ac:dyDescent="0.25">
      <c r="C106" s="82"/>
      <c r="D106" s="45"/>
      <c r="E106" s="83" t="str">
        <f t="shared" si="34"/>
        <v/>
      </c>
      <c r="F106" s="45"/>
      <c r="G106" s="45"/>
      <c r="H106" s="45"/>
      <c r="I106" s="46" t="str">
        <f t="shared" si="30"/>
        <v/>
      </c>
      <c r="J106" s="46" t="str">
        <f t="shared" si="31"/>
        <v/>
      </c>
      <c r="K106" s="47" t="str">
        <f t="shared" si="19"/>
        <v/>
      </c>
      <c r="L106" s="47" t="str">
        <f t="shared" si="20"/>
        <v/>
      </c>
      <c r="M106" s="48">
        <f t="shared" si="32"/>
        <v>0</v>
      </c>
      <c r="N106" s="46" t="str">
        <f t="shared" si="21"/>
        <v/>
      </c>
      <c r="O106" s="47" t="str">
        <f t="shared" si="22"/>
        <v/>
      </c>
      <c r="P106" s="47" t="str">
        <f t="shared" si="23"/>
        <v/>
      </c>
      <c r="Q106" s="48">
        <f t="shared" si="33"/>
        <v>0</v>
      </c>
      <c r="R106" s="2"/>
      <c r="AH106" s="57" t="str">
        <f>IF(G106&gt;1,IF($E$10&gt;0,100-(#REF!/(1+(AL106/#REF!)^#REF!)^#REF!+#REF!/(AL106-1))*100,100-(AL106*D$5+D$6)*100),"")</f>
        <v/>
      </c>
      <c r="AI106" s="21" t="str">
        <f t="shared" si="24"/>
        <v/>
      </c>
      <c r="AJ106" s="21" t="str">
        <f t="shared" si="25"/>
        <v/>
      </c>
      <c r="AK106" s="48">
        <f t="shared" si="26"/>
        <v>0</v>
      </c>
      <c r="AL106" s="58" t="str">
        <f t="shared" si="27"/>
        <v/>
      </c>
      <c r="AM106" s="59" t="str">
        <f t="shared" si="28"/>
        <v/>
      </c>
      <c r="AN106" s="59" t="str">
        <f t="shared" si="29"/>
        <v/>
      </c>
      <c r="AO106" s="60"/>
    </row>
    <row r="107" spans="3:41" x14ac:dyDescent="0.25">
      <c r="C107" s="82"/>
      <c r="D107" s="45"/>
      <c r="E107" s="83" t="str">
        <f t="shared" si="34"/>
        <v/>
      </c>
      <c r="F107" s="45"/>
      <c r="G107" s="45"/>
      <c r="H107" s="45"/>
      <c r="I107" s="46" t="str">
        <f t="shared" si="30"/>
        <v/>
      </c>
      <c r="J107" s="46" t="str">
        <f t="shared" si="31"/>
        <v/>
      </c>
      <c r="K107" s="47" t="str">
        <f t="shared" si="19"/>
        <v/>
      </c>
      <c r="L107" s="47" t="str">
        <f t="shared" si="20"/>
        <v/>
      </c>
      <c r="M107" s="48">
        <f t="shared" si="32"/>
        <v>0</v>
      </c>
      <c r="N107" s="46" t="str">
        <f t="shared" si="21"/>
        <v/>
      </c>
      <c r="O107" s="47" t="str">
        <f t="shared" si="22"/>
        <v/>
      </c>
      <c r="P107" s="47" t="str">
        <f t="shared" si="23"/>
        <v/>
      </c>
      <c r="Q107" s="48">
        <f t="shared" si="33"/>
        <v>0</v>
      </c>
      <c r="R107" s="2"/>
      <c r="AH107" s="57" t="str">
        <f>IF(G107&gt;1,IF($E$10&gt;0,100-(#REF!/(1+(AL107/#REF!)^#REF!)^#REF!+#REF!/(AL107-1))*100,100-(AL107*D$5+D$6)*100),"")</f>
        <v/>
      </c>
      <c r="AI107" s="21" t="str">
        <f t="shared" si="24"/>
        <v/>
      </c>
      <c r="AJ107" s="21" t="str">
        <f t="shared" si="25"/>
        <v/>
      </c>
      <c r="AK107" s="48">
        <f t="shared" si="26"/>
        <v>0</v>
      </c>
      <c r="AL107" s="58" t="str">
        <f t="shared" si="27"/>
        <v/>
      </c>
      <c r="AM107" s="59" t="str">
        <f t="shared" si="28"/>
        <v/>
      </c>
      <c r="AN107" s="59" t="str">
        <f t="shared" si="29"/>
        <v/>
      </c>
      <c r="AO107" s="60"/>
    </row>
    <row r="108" spans="3:41" x14ac:dyDescent="0.25">
      <c r="C108" s="82"/>
      <c r="D108" s="45"/>
      <c r="E108" s="83" t="str">
        <f t="shared" si="34"/>
        <v/>
      </c>
      <c r="F108" s="45"/>
      <c r="G108" s="45"/>
      <c r="H108" s="45"/>
      <c r="I108" s="46" t="str">
        <f t="shared" si="30"/>
        <v/>
      </c>
      <c r="J108" s="46" t="str">
        <f t="shared" si="31"/>
        <v/>
      </c>
      <c r="K108" s="47" t="str">
        <f t="shared" si="19"/>
        <v/>
      </c>
      <c r="L108" s="47" t="str">
        <f t="shared" si="20"/>
        <v/>
      </c>
      <c r="M108" s="48">
        <f t="shared" si="32"/>
        <v>0</v>
      </c>
      <c r="N108" s="46" t="str">
        <f t="shared" si="21"/>
        <v/>
      </c>
      <c r="O108" s="47" t="str">
        <f t="shared" si="22"/>
        <v/>
      </c>
      <c r="P108" s="47" t="str">
        <f t="shared" si="23"/>
        <v/>
      </c>
      <c r="Q108" s="48">
        <f t="shared" si="33"/>
        <v>0</v>
      </c>
      <c r="R108" s="2"/>
      <c r="AH108" s="57" t="str">
        <f>IF(G108&gt;1,IF($E$10&gt;0,100-(#REF!/(1+(AL108/#REF!)^#REF!)^#REF!+#REF!/(AL108-1))*100,100-(AL108*D$5+D$6)*100),"")</f>
        <v/>
      </c>
      <c r="AI108" s="21" t="str">
        <f t="shared" si="24"/>
        <v/>
      </c>
      <c r="AJ108" s="21" t="str">
        <f t="shared" si="25"/>
        <v/>
      </c>
      <c r="AK108" s="48">
        <f t="shared" si="26"/>
        <v>0</v>
      </c>
      <c r="AL108" s="58" t="str">
        <f t="shared" si="27"/>
        <v/>
      </c>
      <c r="AM108" s="59" t="str">
        <f t="shared" si="28"/>
        <v/>
      </c>
      <c r="AN108" s="59" t="str">
        <f t="shared" si="29"/>
        <v/>
      </c>
      <c r="AO108" s="60"/>
    </row>
    <row r="109" spans="3:41" x14ac:dyDescent="0.25">
      <c r="C109" s="82"/>
      <c r="D109" s="45"/>
      <c r="E109" s="83" t="str">
        <f t="shared" si="34"/>
        <v/>
      </c>
      <c r="F109" s="45"/>
      <c r="G109" s="45"/>
      <c r="H109" s="45"/>
      <c r="I109" s="46" t="str">
        <f t="shared" si="30"/>
        <v/>
      </c>
      <c r="J109" s="46" t="str">
        <f t="shared" si="31"/>
        <v/>
      </c>
      <c r="K109" s="47" t="str">
        <f t="shared" si="19"/>
        <v/>
      </c>
      <c r="L109" s="47" t="str">
        <f t="shared" si="20"/>
        <v/>
      </c>
      <c r="M109" s="48">
        <f t="shared" si="32"/>
        <v>0</v>
      </c>
      <c r="N109" s="46" t="str">
        <f t="shared" si="21"/>
        <v/>
      </c>
      <c r="O109" s="47" t="str">
        <f t="shared" si="22"/>
        <v/>
      </c>
      <c r="P109" s="47" t="str">
        <f t="shared" si="23"/>
        <v/>
      </c>
      <c r="Q109" s="48">
        <f t="shared" si="33"/>
        <v>0</v>
      </c>
      <c r="R109" s="2"/>
      <c r="AH109" s="57" t="str">
        <f>IF(G109&gt;1,IF($E$10&gt;0,100-(#REF!/(1+(AL109/#REF!)^#REF!)^#REF!+#REF!/(AL109-1))*100,100-(AL109*D$5+D$6)*100),"")</f>
        <v/>
      </c>
      <c r="AI109" s="21" t="str">
        <f t="shared" si="24"/>
        <v/>
      </c>
      <c r="AJ109" s="21" t="str">
        <f t="shared" si="25"/>
        <v/>
      </c>
      <c r="AK109" s="48">
        <f t="shared" si="26"/>
        <v>0</v>
      </c>
      <c r="AL109" s="58" t="str">
        <f t="shared" si="27"/>
        <v/>
      </c>
      <c r="AM109" s="59" t="str">
        <f t="shared" si="28"/>
        <v/>
      </c>
      <c r="AN109" s="59" t="str">
        <f t="shared" si="29"/>
        <v/>
      </c>
      <c r="AO109" s="60"/>
    </row>
    <row r="110" spans="3:41" x14ac:dyDescent="0.25">
      <c r="C110" s="82"/>
      <c r="D110" s="45"/>
      <c r="E110" s="83" t="str">
        <f t="shared" si="34"/>
        <v/>
      </c>
      <c r="F110" s="45"/>
      <c r="G110" s="45"/>
      <c r="H110" s="45"/>
      <c r="I110" s="46" t="str">
        <f t="shared" si="30"/>
        <v/>
      </c>
      <c r="J110" s="46" t="str">
        <f t="shared" si="31"/>
        <v/>
      </c>
      <c r="K110" s="47" t="str">
        <f t="shared" si="19"/>
        <v/>
      </c>
      <c r="L110" s="47" t="str">
        <f t="shared" si="20"/>
        <v/>
      </c>
      <c r="M110" s="48">
        <f t="shared" si="32"/>
        <v>0</v>
      </c>
      <c r="N110" s="46" t="str">
        <f t="shared" si="21"/>
        <v/>
      </c>
      <c r="O110" s="47" t="str">
        <f t="shared" si="22"/>
        <v/>
      </c>
      <c r="P110" s="47" t="str">
        <f t="shared" si="23"/>
        <v/>
      </c>
      <c r="Q110" s="48">
        <f t="shared" si="33"/>
        <v>0</v>
      </c>
      <c r="R110" s="2"/>
      <c r="AH110" s="57" t="str">
        <f>IF(G110&gt;1,IF($E$10&gt;0,100-(#REF!/(1+(AL110/#REF!)^#REF!)^#REF!+#REF!/(AL110-1))*100,100-(AL110*D$5+D$6)*100),"")</f>
        <v/>
      </c>
      <c r="AI110" s="21" t="str">
        <f t="shared" si="24"/>
        <v/>
      </c>
      <c r="AJ110" s="21" t="str">
        <f t="shared" si="25"/>
        <v/>
      </c>
      <c r="AK110" s="48">
        <f t="shared" si="26"/>
        <v>0</v>
      </c>
      <c r="AL110" s="58" t="str">
        <f t="shared" si="27"/>
        <v/>
      </c>
      <c r="AM110" s="59" t="str">
        <f t="shared" si="28"/>
        <v/>
      </c>
      <c r="AN110" s="59" t="str">
        <f t="shared" si="29"/>
        <v/>
      </c>
      <c r="AO110" s="60"/>
    </row>
    <row r="111" spans="3:41" x14ac:dyDescent="0.25">
      <c r="C111" s="82"/>
      <c r="D111" s="45"/>
      <c r="E111" s="83" t="str">
        <f t="shared" si="34"/>
        <v/>
      </c>
      <c r="F111" s="45"/>
      <c r="G111" s="45"/>
      <c r="H111" s="45"/>
      <c r="I111" s="46" t="str">
        <f t="shared" si="30"/>
        <v/>
      </c>
      <c r="J111" s="46" t="str">
        <f t="shared" si="31"/>
        <v/>
      </c>
      <c r="K111" s="47" t="str">
        <f t="shared" si="19"/>
        <v/>
      </c>
      <c r="L111" s="47" t="str">
        <f t="shared" si="20"/>
        <v/>
      </c>
      <c r="M111" s="48">
        <f t="shared" si="32"/>
        <v>0</v>
      </c>
      <c r="N111" s="46" t="str">
        <f t="shared" si="21"/>
        <v/>
      </c>
      <c r="O111" s="47" t="str">
        <f t="shared" si="22"/>
        <v/>
      </c>
      <c r="P111" s="47" t="str">
        <f t="shared" si="23"/>
        <v/>
      </c>
      <c r="Q111" s="48">
        <f t="shared" si="33"/>
        <v>0</v>
      </c>
      <c r="R111" s="2"/>
      <c r="AH111" s="57" t="str">
        <f>IF(G111&gt;1,IF($E$10&gt;0,100-(#REF!/(1+(AL111/#REF!)^#REF!)^#REF!+#REF!/(AL111-1))*100,100-(AL111*D$5+D$6)*100),"")</f>
        <v/>
      </c>
      <c r="AI111" s="21" t="str">
        <f t="shared" si="24"/>
        <v/>
      </c>
      <c r="AJ111" s="21" t="str">
        <f t="shared" si="25"/>
        <v/>
      </c>
      <c r="AK111" s="48">
        <f t="shared" si="26"/>
        <v>0</v>
      </c>
      <c r="AL111" s="58" t="str">
        <f t="shared" si="27"/>
        <v/>
      </c>
      <c r="AM111" s="59" t="str">
        <f t="shared" si="28"/>
        <v/>
      </c>
      <c r="AN111" s="59" t="str">
        <f t="shared" si="29"/>
        <v/>
      </c>
      <c r="AO111" s="60"/>
    </row>
    <row r="112" spans="3:41" x14ac:dyDescent="0.25">
      <c r="C112" s="82"/>
      <c r="D112" s="45"/>
      <c r="E112" s="83" t="str">
        <f t="shared" si="34"/>
        <v/>
      </c>
      <c r="F112" s="45"/>
      <c r="G112" s="45"/>
      <c r="H112" s="45"/>
      <c r="I112" s="46" t="str">
        <f t="shared" si="30"/>
        <v/>
      </c>
      <c r="J112" s="46" t="str">
        <f t="shared" si="31"/>
        <v/>
      </c>
      <c r="K112" s="47" t="str">
        <f t="shared" si="19"/>
        <v/>
      </c>
      <c r="L112" s="47" t="str">
        <f t="shared" si="20"/>
        <v/>
      </c>
      <c r="M112" s="48">
        <f t="shared" si="32"/>
        <v>0</v>
      </c>
      <c r="N112" s="46" t="str">
        <f t="shared" si="21"/>
        <v/>
      </c>
      <c r="O112" s="47" t="str">
        <f t="shared" si="22"/>
        <v/>
      </c>
      <c r="P112" s="47" t="str">
        <f t="shared" si="23"/>
        <v/>
      </c>
      <c r="Q112" s="48">
        <f t="shared" si="33"/>
        <v>0</v>
      </c>
      <c r="R112" s="2"/>
      <c r="AH112" s="57" t="str">
        <f>IF(G112&gt;1,IF($E$10&gt;0,100-(#REF!/(1+(AL112/#REF!)^#REF!)^#REF!+#REF!/(AL112-1))*100,100-(AL112*D$5+D$6)*100),"")</f>
        <v/>
      </c>
      <c r="AI112" s="21" t="str">
        <f t="shared" si="24"/>
        <v/>
      </c>
      <c r="AJ112" s="21" t="str">
        <f t="shared" si="25"/>
        <v/>
      </c>
      <c r="AK112" s="48">
        <f t="shared" si="26"/>
        <v>0</v>
      </c>
      <c r="AL112" s="58" t="str">
        <f t="shared" si="27"/>
        <v/>
      </c>
      <c r="AM112" s="59" t="str">
        <f t="shared" si="28"/>
        <v/>
      </c>
      <c r="AN112" s="59" t="str">
        <f t="shared" si="29"/>
        <v/>
      </c>
      <c r="AO112" s="60"/>
    </row>
    <row r="113" spans="3:41" x14ac:dyDescent="0.25">
      <c r="C113" s="82"/>
      <c r="D113" s="45"/>
      <c r="E113" s="83" t="str">
        <f t="shared" si="34"/>
        <v/>
      </c>
      <c r="F113" s="45"/>
      <c r="G113" s="45"/>
      <c r="H113" s="45"/>
      <c r="I113" s="46" t="str">
        <f t="shared" si="30"/>
        <v/>
      </c>
      <c r="J113" s="46" t="str">
        <f t="shared" si="31"/>
        <v/>
      </c>
      <c r="K113" s="47" t="str">
        <f t="shared" si="19"/>
        <v/>
      </c>
      <c r="L113" s="47" t="str">
        <f t="shared" si="20"/>
        <v/>
      </c>
      <c r="M113" s="48">
        <f t="shared" si="32"/>
        <v>0</v>
      </c>
      <c r="N113" s="46" t="str">
        <f t="shared" si="21"/>
        <v/>
      </c>
      <c r="O113" s="47" t="str">
        <f t="shared" si="22"/>
        <v/>
      </c>
      <c r="P113" s="47" t="str">
        <f t="shared" si="23"/>
        <v/>
      </c>
      <c r="Q113" s="48">
        <f t="shared" si="33"/>
        <v>0</v>
      </c>
      <c r="R113" s="2"/>
      <c r="AH113" s="57" t="str">
        <f>IF(G113&gt;1,IF($E$10&gt;0,100-(#REF!/(1+(AL113/#REF!)^#REF!)^#REF!+#REF!/(AL113-1))*100,100-(AL113*D$5+D$6)*100),"")</f>
        <v/>
      </c>
      <c r="AI113" s="21" t="str">
        <f t="shared" si="24"/>
        <v/>
      </c>
      <c r="AJ113" s="21" t="str">
        <f t="shared" si="25"/>
        <v/>
      </c>
      <c r="AK113" s="48">
        <f t="shared" si="26"/>
        <v>0</v>
      </c>
      <c r="AL113" s="58" t="str">
        <f t="shared" si="27"/>
        <v/>
      </c>
      <c r="AM113" s="59" t="str">
        <f t="shared" si="28"/>
        <v/>
      </c>
      <c r="AN113" s="59" t="str">
        <f t="shared" si="29"/>
        <v/>
      </c>
      <c r="AO113" s="60"/>
    </row>
    <row r="114" spans="3:41" x14ac:dyDescent="0.25">
      <c r="C114" s="82"/>
      <c r="D114" s="45"/>
      <c r="E114" s="83" t="str">
        <f t="shared" si="34"/>
        <v/>
      </c>
      <c r="F114" s="45"/>
      <c r="G114" s="45"/>
      <c r="H114" s="45"/>
      <c r="I114" s="46" t="str">
        <f t="shared" si="30"/>
        <v/>
      </c>
      <c r="J114" s="46" t="str">
        <f t="shared" si="31"/>
        <v/>
      </c>
      <c r="K114" s="47" t="str">
        <f t="shared" si="19"/>
        <v/>
      </c>
      <c r="L114" s="47" t="str">
        <f t="shared" si="20"/>
        <v/>
      </c>
      <c r="M114" s="48">
        <f t="shared" si="32"/>
        <v>0</v>
      </c>
      <c r="N114" s="46" t="str">
        <f t="shared" si="21"/>
        <v/>
      </c>
      <c r="O114" s="47" t="str">
        <f t="shared" si="22"/>
        <v/>
      </c>
      <c r="P114" s="47" t="str">
        <f t="shared" si="23"/>
        <v/>
      </c>
      <c r="Q114" s="48">
        <f t="shared" si="33"/>
        <v>0</v>
      </c>
      <c r="R114" s="2"/>
      <c r="AH114" s="57" t="str">
        <f>IF(G114&gt;1,IF($E$10&gt;0,100-(#REF!/(1+(AL114/#REF!)^#REF!)^#REF!+#REF!/(AL114-1))*100,100-(AL114*D$5+D$6)*100),"")</f>
        <v/>
      </c>
      <c r="AI114" s="21" t="str">
        <f t="shared" si="24"/>
        <v/>
      </c>
      <c r="AJ114" s="21" t="str">
        <f t="shared" si="25"/>
        <v/>
      </c>
      <c r="AK114" s="48">
        <f t="shared" si="26"/>
        <v>0</v>
      </c>
      <c r="AL114" s="58" t="str">
        <f t="shared" si="27"/>
        <v/>
      </c>
      <c r="AM114" s="59" t="str">
        <f t="shared" si="28"/>
        <v/>
      </c>
      <c r="AN114" s="59" t="str">
        <f t="shared" si="29"/>
        <v/>
      </c>
      <c r="AO114" s="60"/>
    </row>
    <row r="115" spans="3:41" x14ac:dyDescent="0.25">
      <c r="C115" s="82"/>
      <c r="D115" s="45"/>
      <c r="E115" s="83" t="str">
        <f t="shared" si="34"/>
        <v/>
      </c>
      <c r="F115" s="45"/>
      <c r="G115" s="45"/>
      <c r="H115" s="45"/>
      <c r="I115" s="46" t="str">
        <f t="shared" si="30"/>
        <v/>
      </c>
      <c r="J115" s="46" t="str">
        <f t="shared" si="31"/>
        <v/>
      </c>
      <c r="K115" s="47" t="str">
        <f t="shared" si="19"/>
        <v/>
      </c>
      <c r="L115" s="47" t="str">
        <f t="shared" si="20"/>
        <v/>
      </c>
      <c r="M115" s="48">
        <f t="shared" si="32"/>
        <v>0</v>
      </c>
      <c r="N115" s="46" t="str">
        <f t="shared" si="21"/>
        <v/>
      </c>
      <c r="O115" s="47" t="str">
        <f t="shared" si="22"/>
        <v/>
      </c>
      <c r="P115" s="47" t="str">
        <f t="shared" si="23"/>
        <v/>
      </c>
      <c r="Q115" s="48">
        <f t="shared" si="33"/>
        <v>0</v>
      </c>
      <c r="R115" s="2"/>
      <c r="AH115" s="57" t="str">
        <f>IF(G115&gt;1,IF($E$10&gt;0,100-(#REF!/(1+(AL115/#REF!)^#REF!)^#REF!+#REF!/(AL115-1))*100,100-(AL115*D$5+D$6)*100),"")</f>
        <v/>
      </c>
      <c r="AI115" s="21" t="str">
        <f t="shared" si="24"/>
        <v/>
      </c>
      <c r="AJ115" s="21" t="str">
        <f t="shared" si="25"/>
        <v/>
      </c>
      <c r="AK115" s="48">
        <f t="shared" si="26"/>
        <v>0</v>
      </c>
      <c r="AL115" s="58" t="str">
        <f t="shared" si="27"/>
        <v/>
      </c>
      <c r="AM115" s="59" t="str">
        <f t="shared" si="28"/>
        <v/>
      </c>
      <c r="AN115" s="59" t="str">
        <f t="shared" si="29"/>
        <v/>
      </c>
      <c r="AO115" s="60"/>
    </row>
    <row r="116" spans="3:41" x14ac:dyDescent="0.25">
      <c r="C116" s="82"/>
      <c r="D116" s="45"/>
      <c r="E116" s="83" t="str">
        <f t="shared" si="34"/>
        <v/>
      </c>
      <c r="F116" s="45"/>
      <c r="G116" s="45"/>
      <c r="H116" s="45"/>
      <c r="I116" s="46" t="str">
        <f t="shared" si="30"/>
        <v/>
      </c>
      <c r="J116" s="46" t="str">
        <f t="shared" si="31"/>
        <v/>
      </c>
      <c r="K116" s="47" t="str">
        <f t="shared" si="19"/>
        <v/>
      </c>
      <c r="L116" s="47" t="str">
        <f t="shared" si="20"/>
        <v/>
      </c>
      <c r="M116" s="48">
        <f t="shared" si="32"/>
        <v>0</v>
      </c>
      <c r="N116" s="46" t="str">
        <f t="shared" si="21"/>
        <v/>
      </c>
      <c r="O116" s="47" t="str">
        <f t="shared" si="22"/>
        <v/>
      </c>
      <c r="P116" s="47" t="str">
        <f t="shared" si="23"/>
        <v/>
      </c>
      <c r="Q116" s="48">
        <f t="shared" si="33"/>
        <v>0</v>
      </c>
      <c r="R116" s="2"/>
      <c r="AH116" s="57" t="str">
        <f>IF(G116&gt;1,IF($E$10&gt;0,100-(#REF!/(1+(AL116/#REF!)^#REF!)^#REF!+#REF!/(AL116-1))*100,100-(AL116*D$5+D$6)*100),"")</f>
        <v/>
      </c>
      <c r="AI116" s="21" t="str">
        <f t="shared" si="24"/>
        <v/>
      </c>
      <c r="AJ116" s="21" t="str">
        <f t="shared" si="25"/>
        <v/>
      </c>
      <c r="AK116" s="48">
        <f t="shared" si="26"/>
        <v>0</v>
      </c>
      <c r="AL116" s="58" t="str">
        <f t="shared" si="27"/>
        <v/>
      </c>
      <c r="AM116" s="59" t="str">
        <f t="shared" si="28"/>
        <v/>
      </c>
      <c r="AN116" s="59" t="str">
        <f t="shared" si="29"/>
        <v/>
      </c>
      <c r="AO116" s="60"/>
    </row>
    <row r="117" spans="3:41" x14ac:dyDescent="0.25">
      <c r="C117" s="82"/>
      <c r="D117" s="45"/>
      <c r="E117" s="83" t="str">
        <f t="shared" si="34"/>
        <v/>
      </c>
      <c r="F117" s="45"/>
      <c r="G117" s="45"/>
      <c r="H117" s="45"/>
      <c r="I117" s="46" t="str">
        <f t="shared" si="30"/>
        <v/>
      </c>
      <c r="J117" s="46" t="str">
        <f t="shared" si="31"/>
        <v/>
      </c>
      <c r="K117" s="47" t="str">
        <f t="shared" si="19"/>
        <v/>
      </c>
      <c r="L117" s="47" t="str">
        <f t="shared" si="20"/>
        <v/>
      </c>
      <c r="M117" s="48">
        <f t="shared" si="32"/>
        <v>0</v>
      </c>
      <c r="N117" s="46" t="str">
        <f t="shared" si="21"/>
        <v/>
      </c>
      <c r="O117" s="47" t="str">
        <f t="shared" si="22"/>
        <v/>
      </c>
      <c r="P117" s="47" t="str">
        <f t="shared" si="23"/>
        <v/>
      </c>
      <c r="Q117" s="48">
        <f t="shared" si="33"/>
        <v>0</v>
      </c>
      <c r="R117" s="2"/>
      <c r="AH117" s="57" t="str">
        <f>IF(G117&gt;1,IF($E$10&gt;0,100-(#REF!/(1+(AL117/#REF!)^#REF!)^#REF!+#REF!/(AL117-1))*100,100-(AL117*D$5+D$6)*100),"")</f>
        <v/>
      </c>
      <c r="AI117" s="21" t="str">
        <f t="shared" si="24"/>
        <v/>
      </c>
      <c r="AJ117" s="21" t="str">
        <f t="shared" si="25"/>
        <v/>
      </c>
      <c r="AK117" s="48">
        <f t="shared" si="26"/>
        <v>0</v>
      </c>
      <c r="AL117" s="58" t="str">
        <f t="shared" si="27"/>
        <v/>
      </c>
      <c r="AM117" s="59" t="str">
        <f t="shared" si="28"/>
        <v/>
      </c>
      <c r="AN117" s="59" t="str">
        <f t="shared" si="29"/>
        <v/>
      </c>
      <c r="AO117" s="60"/>
    </row>
    <row r="118" spans="3:41" x14ac:dyDescent="0.25">
      <c r="C118" s="82"/>
      <c r="D118" s="45"/>
      <c r="E118" s="83" t="str">
        <f t="shared" si="34"/>
        <v/>
      </c>
      <c r="F118" s="45"/>
      <c r="G118" s="45"/>
      <c r="H118" s="45"/>
      <c r="I118" s="46" t="str">
        <f t="shared" si="30"/>
        <v/>
      </c>
      <c r="J118" s="46" t="str">
        <f t="shared" si="31"/>
        <v/>
      </c>
      <c r="K118" s="47" t="str">
        <f t="shared" si="19"/>
        <v/>
      </c>
      <c r="L118" s="47" t="str">
        <f t="shared" si="20"/>
        <v/>
      </c>
      <c r="M118" s="48">
        <f t="shared" si="32"/>
        <v>0</v>
      </c>
      <c r="N118" s="46" t="str">
        <f t="shared" si="21"/>
        <v/>
      </c>
      <c r="O118" s="47" t="str">
        <f t="shared" si="22"/>
        <v/>
      </c>
      <c r="P118" s="47" t="str">
        <f t="shared" si="23"/>
        <v/>
      </c>
      <c r="Q118" s="48">
        <f t="shared" si="33"/>
        <v>0</v>
      </c>
      <c r="R118" s="2"/>
      <c r="AH118" s="57" t="str">
        <f>IF(G118&gt;1,IF($E$10&gt;0,100-(#REF!/(1+(AL118/#REF!)^#REF!)^#REF!+#REF!/(AL118-1))*100,100-(AL118*D$5+D$6)*100),"")</f>
        <v/>
      </c>
      <c r="AI118" s="21" t="str">
        <f t="shared" si="24"/>
        <v/>
      </c>
      <c r="AJ118" s="21" t="str">
        <f t="shared" si="25"/>
        <v/>
      </c>
      <c r="AK118" s="48">
        <f t="shared" si="26"/>
        <v>0</v>
      </c>
      <c r="AL118" s="58" t="str">
        <f t="shared" si="27"/>
        <v/>
      </c>
      <c r="AM118" s="59" t="str">
        <f t="shared" si="28"/>
        <v/>
      </c>
      <c r="AN118" s="59" t="str">
        <f t="shared" si="29"/>
        <v/>
      </c>
      <c r="AO118" s="60"/>
    </row>
    <row r="119" spans="3:41" x14ac:dyDescent="0.25">
      <c r="C119" s="82"/>
      <c r="D119" s="45"/>
      <c r="E119" s="83" t="str">
        <f t="shared" si="34"/>
        <v/>
      </c>
      <c r="F119" s="45"/>
      <c r="G119" s="45"/>
      <c r="H119" s="45"/>
      <c r="I119" s="46" t="str">
        <f t="shared" si="30"/>
        <v/>
      </c>
      <c r="J119" s="46" t="str">
        <f t="shared" si="31"/>
        <v/>
      </c>
      <c r="K119" s="47" t="str">
        <f t="shared" si="19"/>
        <v/>
      </c>
      <c r="L119" s="47" t="str">
        <f t="shared" si="20"/>
        <v/>
      </c>
      <c r="M119" s="48">
        <f t="shared" si="32"/>
        <v>0</v>
      </c>
      <c r="N119" s="46" t="str">
        <f t="shared" si="21"/>
        <v/>
      </c>
      <c r="O119" s="47" t="str">
        <f t="shared" si="22"/>
        <v/>
      </c>
      <c r="P119" s="47" t="str">
        <f t="shared" si="23"/>
        <v/>
      </c>
      <c r="Q119" s="48">
        <f t="shared" si="33"/>
        <v>0</v>
      </c>
      <c r="R119" s="2"/>
      <c r="AH119" s="57" t="str">
        <f>IF(G119&gt;1,IF($E$10&gt;0,100-(#REF!/(1+(AL119/#REF!)^#REF!)^#REF!+#REF!/(AL119-1))*100,100-(AL119*D$5+D$6)*100),"")</f>
        <v/>
      </c>
      <c r="AI119" s="21" t="str">
        <f t="shared" si="24"/>
        <v/>
      </c>
      <c r="AJ119" s="21" t="str">
        <f t="shared" si="25"/>
        <v/>
      </c>
      <c r="AK119" s="48">
        <f t="shared" si="26"/>
        <v>0</v>
      </c>
      <c r="AL119" s="58" t="str">
        <f t="shared" si="27"/>
        <v/>
      </c>
      <c r="AM119" s="59" t="str">
        <f t="shared" si="28"/>
        <v/>
      </c>
      <c r="AN119" s="59" t="str">
        <f t="shared" si="29"/>
        <v/>
      </c>
      <c r="AO119" s="60"/>
    </row>
    <row r="120" spans="3:41" x14ac:dyDescent="0.25">
      <c r="C120" s="82"/>
      <c r="D120" s="45"/>
      <c r="E120" s="83" t="str">
        <f t="shared" si="34"/>
        <v/>
      </c>
      <c r="F120" s="45"/>
      <c r="G120" s="45"/>
      <c r="H120" s="45"/>
      <c r="I120" s="46" t="str">
        <f t="shared" si="30"/>
        <v/>
      </c>
      <c r="J120" s="46" t="str">
        <f t="shared" si="31"/>
        <v/>
      </c>
      <c r="K120" s="47" t="str">
        <f t="shared" si="19"/>
        <v/>
      </c>
      <c r="L120" s="47" t="str">
        <f t="shared" si="20"/>
        <v/>
      </c>
      <c r="M120" s="48">
        <f t="shared" si="32"/>
        <v>0</v>
      </c>
      <c r="N120" s="46" t="str">
        <f t="shared" si="21"/>
        <v/>
      </c>
      <c r="O120" s="47" t="str">
        <f t="shared" si="22"/>
        <v/>
      </c>
      <c r="P120" s="47" t="str">
        <f t="shared" si="23"/>
        <v/>
      </c>
      <c r="Q120" s="48">
        <f t="shared" si="33"/>
        <v>0</v>
      </c>
      <c r="R120" s="2"/>
      <c r="AH120" s="57" t="str">
        <f>IF(G120&gt;1,IF($E$10&gt;0,100-(#REF!/(1+(AL120/#REF!)^#REF!)^#REF!+#REF!/(AL120-1))*100,100-(AL120*D$5+D$6)*100),"")</f>
        <v/>
      </c>
      <c r="AI120" s="21" t="str">
        <f t="shared" si="24"/>
        <v/>
      </c>
      <c r="AJ120" s="21" t="str">
        <f t="shared" si="25"/>
        <v/>
      </c>
      <c r="AK120" s="48">
        <f t="shared" si="26"/>
        <v>0</v>
      </c>
      <c r="AL120" s="58" t="str">
        <f t="shared" si="27"/>
        <v/>
      </c>
      <c r="AM120" s="59" t="str">
        <f t="shared" si="28"/>
        <v/>
      </c>
      <c r="AN120" s="59" t="str">
        <f t="shared" si="29"/>
        <v/>
      </c>
      <c r="AO120" s="60"/>
    </row>
    <row r="121" spans="3:41" x14ac:dyDescent="0.25">
      <c r="C121" s="82"/>
      <c r="D121" s="45"/>
      <c r="E121" s="83" t="str">
        <f t="shared" si="34"/>
        <v/>
      </c>
      <c r="F121" s="45"/>
      <c r="G121" s="45"/>
      <c r="H121" s="45"/>
      <c r="I121" s="46" t="str">
        <f t="shared" si="30"/>
        <v/>
      </c>
      <c r="J121" s="46" t="str">
        <f t="shared" si="31"/>
        <v/>
      </c>
      <c r="K121" s="47" t="str">
        <f t="shared" si="19"/>
        <v/>
      </c>
      <c r="L121" s="47" t="str">
        <f t="shared" si="20"/>
        <v/>
      </c>
      <c r="M121" s="48">
        <f t="shared" si="32"/>
        <v>0</v>
      </c>
      <c r="N121" s="46" t="str">
        <f t="shared" si="21"/>
        <v/>
      </c>
      <c r="O121" s="47" t="str">
        <f t="shared" si="22"/>
        <v/>
      </c>
      <c r="P121" s="47" t="str">
        <f t="shared" si="23"/>
        <v/>
      </c>
      <c r="Q121" s="48">
        <f t="shared" si="33"/>
        <v>0</v>
      </c>
      <c r="R121" s="2"/>
      <c r="AH121" s="57" t="str">
        <f>IF(G121&gt;1,IF($E$10&gt;0,100-(#REF!/(1+(AL121/#REF!)^#REF!)^#REF!+#REF!/(AL121-1))*100,100-(AL121*D$5+D$6)*100),"")</f>
        <v/>
      </c>
      <c r="AI121" s="21" t="str">
        <f t="shared" si="24"/>
        <v/>
      </c>
      <c r="AJ121" s="21" t="str">
        <f t="shared" si="25"/>
        <v/>
      </c>
      <c r="AK121" s="48">
        <f t="shared" si="26"/>
        <v>0</v>
      </c>
      <c r="AL121" s="58" t="str">
        <f t="shared" si="27"/>
        <v/>
      </c>
      <c r="AM121" s="59" t="str">
        <f t="shared" si="28"/>
        <v/>
      </c>
      <c r="AN121" s="59" t="str">
        <f t="shared" si="29"/>
        <v/>
      </c>
      <c r="AO121" s="60"/>
    </row>
    <row r="122" spans="3:41" x14ac:dyDescent="0.25">
      <c r="C122" s="82"/>
      <c r="D122" s="45"/>
      <c r="E122" s="83" t="str">
        <f t="shared" si="34"/>
        <v/>
      </c>
      <c r="F122" s="45"/>
      <c r="G122" s="45"/>
      <c r="H122" s="45"/>
      <c r="I122" s="46" t="str">
        <f t="shared" si="30"/>
        <v/>
      </c>
      <c r="J122" s="46" t="str">
        <f t="shared" si="31"/>
        <v/>
      </c>
      <c r="K122" s="47" t="str">
        <f t="shared" si="19"/>
        <v/>
      </c>
      <c r="L122" s="47" t="str">
        <f t="shared" si="20"/>
        <v/>
      </c>
      <c r="M122" s="48">
        <f t="shared" si="32"/>
        <v>0</v>
      </c>
      <c r="N122" s="46" t="str">
        <f t="shared" si="21"/>
        <v/>
      </c>
      <c r="O122" s="47" t="str">
        <f t="shared" si="22"/>
        <v/>
      </c>
      <c r="P122" s="47" t="str">
        <f t="shared" si="23"/>
        <v/>
      </c>
      <c r="Q122" s="48">
        <f t="shared" si="33"/>
        <v>0</v>
      </c>
      <c r="R122" s="2"/>
      <c r="AH122" s="57" t="str">
        <f>IF(G122&gt;1,IF($E$10&gt;0,100-(#REF!/(1+(AL122/#REF!)^#REF!)^#REF!+#REF!/(AL122-1))*100,100-(AL122*D$5+D$6)*100),"")</f>
        <v/>
      </c>
      <c r="AI122" s="21" t="str">
        <f t="shared" si="24"/>
        <v/>
      </c>
      <c r="AJ122" s="21" t="str">
        <f t="shared" si="25"/>
        <v/>
      </c>
      <c r="AK122" s="48">
        <f t="shared" si="26"/>
        <v>0</v>
      </c>
      <c r="AL122" s="58" t="str">
        <f t="shared" si="27"/>
        <v/>
      </c>
      <c r="AM122" s="59" t="str">
        <f t="shared" si="28"/>
        <v/>
      </c>
      <c r="AN122" s="59" t="str">
        <f t="shared" si="29"/>
        <v/>
      </c>
      <c r="AO122" s="60"/>
    </row>
    <row r="123" spans="3:41" x14ac:dyDescent="0.25">
      <c r="C123" s="82"/>
      <c r="D123" s="45"/>
      <c r="E123" s="83" t="str">
        <f t="shared" si="34"/>
        <v/>
      </c>
      <c r="F123" s="45"/>
      <c r="G123" s="45"/>
      <c r="H123" s="45"/>
      <c r="I123" s="46" t="str">
        <f t="shared" si="30"/>
        <v/>
      </c>
      <c r="J123" s="46" t="str">
        <f t="shared" si="31"/>
        <v/>
      </c>
      <c r="K123" s="47" t="str">
        <f t="shared" si="19"/>
        <v/>
      </c>
      <c r="L123" s="47" t="str">
        <f t="shared" si="20"/>
        <v/>
      </c>
      <c r="M123" s="48">
        <f t="shared" si="32"/>
        <v>0</v>
      </c>
      <c r="N123" s="46" t="str">
        <f t="shared" si="21"/>
        <v/>
      </c>
      <c r="O123" s="47" t="str">
        <f t="shared" si="22"/>
        <v/>
      </c>
      <c r="P123" s="47" t="str">
        <f t="shared" si="23"/>
        <v/>
      </c>
      <c r="Q123" s="48">
        <f t="shared" si="33"/>
        <v>0</v>
      </c>
      <c r="R123" s="2"/>
      <c r="AH123" s="57" t="str">
        <f>IF(G123&gt;1,IF($E$10&gt;0,100-(#REF!/(1+(AL123/#REF!)^#REF!)^#REF!+#REF!/(AL123-1))*100,100-(AL123*D$5+D$6)*100),"")</f>
        <v/>
      </c>
      <c r="AI123" s="21" t="str">
        <f t="shared" si="24"/>
        <v/>
      </c>
      <c r="AJ123" s="21" t="str">
        <f t="shared" si="25"/>
        <v/>
      </c>
      <c r="AK123" s="48">
        <f t="shared" si="26"/>
        <v>0</v>
      </c>
      <c r="AL123" s="58" t="str">
        <f t="shared" si="27"/>
        <v/>
      </c>
      <c r="AM123" s="59" t="str">
        <f t="shared" si="28"/>
        <v/>
      </c>
      <c r="AN123" s="59" t="str">
        <f t="shared" si="29"/>
        <v/>
      </c>
      <c r="AO123" s="60"/>
    </row>
    <row r="124" spans="3:41" x14ac:dyDescent="0.25">
      <c r="C124" s="82"/>
      <c r="D124" s="45"/>
      <c r="E124" s="83" t="str">
        <f t="shared" si="34"/>
        <v/>
      </c>
      <c r="F124" s="45"/>
      <c r="G124" s="45"/>
      <c r="H124" s="45"/>
      <c r="I124" s="46" t="str">
        <f t="shared" si="30"/>
        <v/>
      </c>
      <c r="J124" s="46" t="str">
        <f t="shared" si="31"/>
        <v/>
      </c>
      <c r="K124" s="47" t="str">
        <f t="shared" si="19"/>
        <v/>
      </c>
      <c r="L124" s="47" t="str">
        <f t="shared" si="20"/>
        <v/>
      </c>
      <c r="M124" s="48">
        <f t="shared" si="32"/>
        <v>0</v>
      </c>
      <c r="N124" s="46" t="str">
        <f t="shared" si="21"/>
        <v/>
      </c>
      <c r="O124" s="47" t="str">
        <f t="shared" si="22"/>
        <v/>
      </c>
      <c r="P124" s="47" t="str">
        <f t="shared" si="23"/>
        <v/>
      </c>
      <c r="Q124" s="48">
        <f t="shared" si="33"/>
        <v>0</v>
      </c>
      <c r="R124" s="2"/>
      <c r="AH124" s="57" t="str">
        <f>IF(G124&gt;1,IF($E$10&gt;0,100-(#REF!/(1+(AL124/#REF!)^#REF!)^#REF!+#REF!/(AL124-1))*100,100-(AL124*D$5+D$6)*100),"")</f>
        <v/>
      </c>
      <c r="AI124" s="21" t="str">
        <f t="shared" si="24"/>
        <v/>
      </c>
      <c r="AJ124" s="21" t="str">
        <f t="shared" si="25"/>
        <v/>
      </c>
      <c r="AK124" s="48">
        <f t="shared" si="26"/>
        <v>0</v>
      </c>
      <c r="AL124" s="58" t="str">
        <f t="shared" si="27"/>
        <v/>
      </c>
      <c r="AM124" s="59" t="str">
        <f t="shared" si="28"/>
        <v/>
      </c>
      <c r="AN124" s="59" t="str">
        <f t="shared" si="29"/>
        <v/>
      </c>
      <c r="AO124" s="60"/>
    </row>
    <row r="125" spans="3:41" x14ac:dyDescent="0.25">
      <c r="C125" s="82"/>
      <c r="D125" s="45"/>
      <c r="E125" s="83" t="str">
        <f t="shared" si="34"/>
        <v/>
      </c>
      <c r="F125" s="45"/>
      <c r="G125" s="45"/>
      <c r="H125" s="45"/>
      <c r="I125" s="46" t="str">
        <f t="shared" si="30"/>
        <v/>
      </c>
      <c r="J125" s="46" t="str">
        <f t="shared" si="31"/>
        <v/>
      </c>
      <c r="K125" s="47" t="str">
        <f t="shared" si="19"/>
        <v/>
      </c>
      <c r="L125" s="47" t="str">
        <f t="shared" si="20"/>
        <v/>
      </c>
      <c r="M125" s="48">
        <f t="shared" si="32"/>
        <v>0</v>
      </c>
      <c r="N125" s="46" t="str">
        <f t="shared" si="21"/>
        <v/>
      </c>
      <c r="O125" s="47" t="str">
        <f t="shared" si="22"/>
        <v/>
      </c>
      <c r="P125" s="47" t="str">
        <f t="shared" si="23"/>
        <v/>
      </c>
      <c r="Q125" s="48">
        <f t="shared" si="33"/>
        <v>0</v>
      </c>
      <c r="R125" s="2"/>
      <c r="AH125" s="57" t="str">
        <f>IF(G125&gt;1,IF($E$10&gt;0,100-(#REF!/(1+(AL125/#REF!)^#REF!)^#REF!+#REF!/(AL125-1))*100,100-(AL125*D$5+D$6)*100),"")</f>
        <v/>
      </c>
      <c r="AI125" s="21" t="str">
        <f t="shared" si="24"/>
        <v/>
      </c>
      <c r="AJ125" s="21" t="str">
        <f t="shared" si="25"/>
        <v/>
      </c>
      <c r="AK125" s="48">
        <f t="shared" si="26"/>
        <v>0</v>
      </c>
      <c r="AL125" s="58" t="str">
        <f t="shared" si="27"/>
        <v/>
      </c>
      <c r="AM125" s="59" t="str">
        <f t="shared" si="28"/>
        <v/>
      </c>
      <c r="AN125" s="59" t="str">
        <f t="shared" si="29"/>
        <v/>
      </c>
      <c r="AO125" s="60"/>
    </row>
    <row r="126" spans="3:41" x14ac:dyDescent="0.25">
      <c r="C126" s="82"/>
      <c r="D126" s="45"/>
      <c r="E126" s="83" t="str">
        <f t="shared" si="34"/>
        <v/>
      </c>
      <c r="F126" s="45"/>
      <c r="G126" s="45"/>
      <c r="H126" s="45"/>
      <c r="I126" s="46" t="str">
        <f t="shared" si="30"/>
        <v/>
      </c>
      <c r="J126" s="46" t="str">
        <f t="shared" si="31"/>
        <v/>
      </c>
      <c r="K126" s="47" t="str">
        <f t="shared" si="19"/>
        <v/>
      </c>
      <c r="L126" s="47" t="str">
        <f t="shared" si="20"/>
        <v/>
      </c>
      <c r="M126" s="48">
        <f t="shared" si="32"/>
        <v>0</v>
      </c>
      <c r="N126" s="46" t="str">
        <f t="shared" si="21"/>
        <v/>
      </c>
      <c r="O126" s="47" t="str">
        <f t="shared" si="22"/>
        <v/>
      </c>
      <c r="P126" s="47" t="str">
        <f t="shared" si="23"/>
        <v/>
      </c>
      <c r="Q126" s="48">
        <f t="shared" si="33"/>
        <v>0</v>
      </c>
      <c r="R126" s="2"/>
      <c r="AH126" s="57" t="str">
        <f>IF(G126&gt;1,IF($E$10&gt;0,100-(#REF!/(1+(AL126/#REF!)^#REF!)^#REF!+#REF!/(AL126-1))*100,100-(AL126*D$5+D$6)*100),"")</f>
        <v/>
      </c>
      <c r="AI126" s="21" t="str">
        <f t="shared" si="24"/>
        <v/>
      </c>
      <c r="AJ126" s="21" t="str">
        <f t="shared" si="25"/>
        <v/>
      </c>
      <c r="AK126" s="48">
        <f t="shared" si="26"/>
        <v>0</v>
      </c>
      <c r="AL126" s="58" t="str">
        <f t="shared" si="27"/>
        <v/>
      </c>
      <c r="AM126" s="59" t="str">
        <f t="shared" si="28"/>
        <v/>
      </c>
      <c r="AN126" s="59" t="str">
        <f t="shared" si="29"/>
        <v/>
      </c>
      <c r="AO126" s="60"/>
    </row>
    <row r="127" spans="3:41" x14ac:dyDescent="0.25">
      <c r="C127" s="82"/>
      <c r="D127" s="45"/>
      <c r="E127" s="83" t="str">
        <f t="shared" si="34"/>
        <v/>
      </c>
      <c r="F127" s="45"/>
      <c r="G127" s="45"/>
      <c r="H127" s="45"/>
      <c r="I127" s="46" t="str">
        <f t="shared" si="30"/>
        <v/>
      </c>
      <c r="J127" s="46" t="str">
        <f t="shared" si="31"/>
        <v/>
      </c>
      <c r="K127" s="47" t="str">
        <f t="shared" si="19"/>
        <v/>
      </c>
      <c r="L127" s="47" t="str">
        <f t="shared" si="20"/>
        <v/>
      </c>
      <c r="M127" s="48">
        <f t="shared" si="32"/>
        <v>0</v>
      </c>
      <c r="N127" s="46" t="str">
        <f t="shared" si="21"/>
        <v/>
      </c>
      <c r="O127" s="47" t="str">
        <f t="shared" si="22"/>
        <v/>
      </c>
      <c r="P127" s="47" t="str">
        <f t="shared" si="23"/>
        <v/>
      </c>
      <c r="Q127" s="48">
        <f t="shared" si="33"/>
        <v>0</v>
      </c>
      <c r="R127" s="2"/>
      <c r="AH127" s="57" t="str">
        <f>IF(G127&gt;1,IF($E$10&gt;0,100-(#REF!/(1+(AL127/#REF!)^#REF!)^#REF!+#REF!/(AL127-1))*100,100-(AL127*D$5+D$6)*100),"")</f>
        <v/>
      </c>
      <c r="AI127" s="21" t="str">
        <f t="shared" si="24"/>
        <v/>
      </c>
      <c r="AJ127" s="21" t="str">
        <f t="shared" si="25"/>
        <v/>
      </c>
      <c r="AK127" s="48">
        <f t="shared" si="26"/>
        <v>0</v>
      </c>
      <c r="AL127" s="58" t="str">
        <f t="shared" si="27"/>
        <v/>
      </c>
      <c r="AM127" s="59" t="str">
        <f t="shared" si="28"/>
        <v/>
      </c>
      <c r="AN127" s="59" t="str">
        <f t="shared" si="29"/>
        <v/>
      </c>
      <c r="AO127" s="60"/>
    </row>
    <row r="128" spans="3:41" x14ac:dyDescent="0.25">
      <c r="C128" s="82"/>
      <c r="D128" s="45"/>
      <c r="E128" s="83" t="str">
        <f t="shared" si="34"/>
        <v/>
      </c>
      <c r="F128" s="45"/>
      <c r="G128" s="45"/>
      <c r="H128" s="45"/>
      <c r="I128" s="46" t="str">
        <f t="shared" si="30"/>
        <v/>
      </c>
      <c r="J128" s="46" t="str">
        <f t="shared" si="31"/>
        <v/>
      </c>
      <c r="K128" s="47" t="str">
        <f t="shared" si="19"/>
        <v/>
      </c>
      <c r="L128" s="47" t="str">
        <f t="shared" si="20"/>
        <v/>
      </c>
      <c r="M128" s="48">
        <f t="shared" si="32"/>
        <v>0</v>
      </c>
      <c r="N128" s="46" t="str">
        <f t="shared" si="21"/>
        <v/>
      </c>
      <c r="O128" s="47" t="str">
        <f t="shared" si="22"/>
        <v/>
      </c>
      <c r="P128" s="47" t="str">
        <f t="shared" si="23"/>
        <v/>
      </c>
      <c r="Q128" s="48">
        <f t="shared" si="33"/>
        <v>0</v>
      </c>
      <c r="R128" s="2"/>
      <c r="AH128" s="57" t="str">
        <f>IF(G128&gt;1,IF($E$10&gt;0,100-(#REF!/(1+(AL128/#REF!)^#REF!)^#REF!+#REF!/(AL128-1))*100,100-(AL128*D$5+D$6)*100),"")</f>
        <v/>
      </c>
      <c r="AI128" s="21" t="str">
        <f t="shared" si="24"/>
        <v/>
      </c>
      <c r="AJ128" s="21" t="str">
        <f t="shared" si="25"/>
        <v/>
      </c>
      <c r="AK128" s="48">
        <f t="shared" si="26"/>
        <v>0</v>
      </c>
      <c r="AL128" s="58" t="str">
        <f t="shared" si="27"/>
        <v/>
      </c>
      <c r="AM128" s="59" t="str">
        <f t="shared" si="28"/>
        <v/>
      </c>
      <c r="AN128" s="59" t="str">
        <f t="shared" si="29"/>
        <v/>
      </c>
      <c r="AO128" s="60"/>
    </row>
    <row r="129" spans="3:41" x14ac:dyDescent="0.25">
      <c r="C129" s="82"/>
      <c r="D129" s="45"/>
      <c r="E129" s="83" t="str">
        <f t="shared" si="34"/>
        <v/>
      </c>
      <c r="F129" s="45"/>
      <c r="G129" s="45"/>
      <c r="H129" s="45"/>
      <c r="I129" s="46" t="str">
        <f t="shared" si="30"/>
        <v/>
      </c>
      <c r="J129" s="46" t="str">
        <f t="shared" si="31"/>
        <v/>
      </c>
      <c r="K129" s="47" t="str">
        <f t="shared" si="19"/>
        <v/>
      </c>
      <c r="L129" s="47" t="str">
        <f t="shared" si="20"/>
        <v/>
      </c>
      <c r="M129" s="48">
        <f t="shared" si="32"/>
        <v>0</v>
      </c>
      <c r="N129" s="46" t="str">
        <f t="shared" si="21"/>
        <v/>
      </c>
      <c r="O129" s="47" t="str">
        <f t="shared" si="22"/>
        <v/>
      </c>
      <c r="P129" s="47" t="str">
        <f t="shared" si="23"/>
        <v/>
      </c>
      <c r="Q129" s="48">
        <f t="shared" si="33"/>
        <v>0</v>
      </c>
      <c r="R129" s="2"/>
      <c r="AH129" s="57" t="str">
        <f>IF(G129&gt;1,IF($E$10&gt;0,100-(#REF!/(1+(AL129/#REF!)^#REF!)^#REF!+#REF!/(AL129-1))*100,100-(AL129*D$5+D$6)*100),"")</f>
        <v/>
      </c>
      <c r="AI129" s="21" t="str">
        <f t="shared" si="24"/>
        <v/>
      </c>
      <c r="AJ129" s="21" t="str">
        <f t="shared" si="25"/>
        <v/>
      </c>
      <c r="AK129" s="48">
        <f t="shared" si="26"/>
        <v>0</v>
      </c>
      <c r="AL129" s="58" t="str">
        <f t="shared" si="27"/>
        <v/>
      </c>
      <c r="AM129" s="59" t="str">
        <f t="shared" si="28"/>
        <v/>
      </c>
      <c r="AN129" s="59" t="str">
        <f t="shared" si="29"/>
        <v/>
      </c>
      <c r="AO129" s="60"/>
    </row>
    <row r="130" spans="3:41" x14ac:dyDescent="0.25">
      <c r="C130" s="82"/>
      <c r="D130" s="45"/>
      <c r="E130" s="83" t="str">
        <f t="shared" si="34"/>
        <v/>
      </c>
      <c r="F130" s="45"/>
      <c r="G130" s="45"/>
      <c r="H130" s="45"/>
      <c r="I130" s="46" t="str">
        <f t="shared" si="30"/>
        <v/>
      </c>
      <c r="J130" s="46" t="str">
        <f t="shared" si="31"/>
        <v/>
      </c>
      <c r="K130" s="47" t="str">
        <f t="shared" si="19"/>
        <v/>
      </c>
      <c r="L130" s="47" t="str">
        <f t="shared" si="20"/>
        <v/>
      </c>
      <c r="M130" s="48">
        <f t="shared" si="32"/>
        <v>0</v>
      </c>
      <c r="N130" s="46" t="str">
        <f t="shared" si="21"/>
        <v/>
      </c>
      <c r="O130" s="47" t="str">
        <f t="shared" si="22"/>
        <v/>
      </c>
      <c r="P130" s="47" t="str">
        <f t="shared" si="23"/>
        <v/>
      </c>
      <c r="Q130" s="48">
        <f t="shared" si="33"/>
        <v>0</v>
      </c>
      <c r="R130" s="2"/>
      <c r="AH130" s="57" t="str">
        <f>IF(G130&gt;1,IF($E$10&gt;0,100-(#REF!/(1+(AL130/#REF!)^#REF!)^#REF!+#REF!/(AL130-1))*100,100-(AL130*D$5+D$6)*100),"")</f>
        <v/>
      </c>
      <c r="AI130" s="21" t="str">
        <f t="shared" si="24"/>
        <v/>
      </c>
      <c r="AJ130" s="21" t="str">
        <f t="shared" si="25"/>
        <v/>
      </c>
      <c r="AK130" s="48">
        <f t="shared" si="26"/>
        <v>0</v>
      </c>
      <c r="AL130" s="58" t="str">
        <f t="shared" si="27"/>
        <v/>
      </c>
      <c r="AM130" s="59" t="str">
        <f t="shared" si="28"/>
        <v/>
      </c>
      <c r="AN130" s="59" t="str">
        <f t="shared" si="29"/>
        <v/>
      </c>
      <c r="AO130" s="60"/>
    </row>
    <row r="131" spans="3:41" x14ac:dyDescent="0.25">
      <c r="C131" s="82"/>
      <c r="D131" s="45"/>
      <c r="E131" s="83" t="str">
        <f t="shared" si="34"/>
        <v/>
      </c>
      <c r="F131" s="45"/>
      <c r="G131" s="45"/>
      <c r="H131" s="45"/>
      <c r="I131" s="46" t="str">
        <f t="shared" si="30"/>
        <v/>
      </c>
      <c r="J131" s="46" t="str">
        <f t="shared" si="31"/>
        <v/>
      </c>
      <c r="K131" s="47" t="str">
        <f t="shared" si="19"/>
        <v/>
      </c>
      <c r="L131" s="47" t="str">
        <f t="shared" si="20"/>
        <v/>
      </c>
      <c r="M131" s="48">
        <f t="shared" si="32"/>
        <v>0</v>
      </c>
      <c r="N131" s="46" t="str">
        <f t="shared" si="21"/>
        <v/>
      </c>
      <c r="O131" s="47" t="str">
        <f t="shared" si="22"/>
        <v/>
      </c>
      <c r="P131" s="47" t="str">
        <f t="shared" si="23"/>
        <v/>
      </c>
      <c r="Q131" s="48">
        <f t="shared" si="33"/>
        <v>0</v>
      </c>
      <c r="R131" s="2"/>
      <c r="AH131" s="57" t="str">
        <f>IF(G131&gt;1,IF($E$10&gt;0,100-(#REF!/(1+(AL131/#REF!)^#REF!)^#REF!+#REF!/(AL131-1))*100,100-(AL131*D$5+D$6)*100),"")</f>
        <v/>
      </c>
      <c r="AI131" s="21" t="str">
        <f t="shared" si="24"/>
        <v/>
      </c>
      <c r="AJ131" s="21" t="str">
        <f t="shared" si="25"/>
        <v/>
      </c>
      <c r="AK131" s="48">
        <f t="shared" si="26"/>
        <v>0</v>
      </c>
      <c r="AL131" s="58" t="str">
        <f t="shared" si="27"/>
        <v/>
      </c>
      <c r="AM131" s="59" t="str">
        <f t="shared" si="28"/>
        <v/>
      </c>
      <c r="AN131" s="59" t="str">
        <f t="shared" si="29"/>
        <v/>
      </c>
      <c r="AO131" s="60"/>
    </row>
    <row r="132" spans="3:41" x14ac:dyDescent="0.25">
      <c r="C132" s="82"/>
      <c r="D132" s="45"/>
      <c r="E132" s="83" t="str">
        <f t="shared" si="34"/>
        <v/>
      </c>
      <c r="F132" s="45"/>
      <c r="G132" s="45"/>
      <c r="H132" s="45"/>
      <c r="I132" s="46" t="str">
        <f t="shared" si="30"/>
        <v/>
      </c>
      <c r="J132" s="46" t="str">
        <f t="shared" si="31"/>
        <v/>
      </c>
      <c r="K132" s="47" t="str">
        <f t="shared" si="19"/>
        <v/>
      </c>
      <c r="L132" s="47" t="str">
        <f t="shared" si="20"/>
        <v/>
      </c>
      <c r="M132" s="48">
        <f t="shared" si="32"/>
        <v>0</v>
      </c>
      <c r="N132" s="46" t="str">
        <f t="shared" si="21"/>
        <v/>
      </c>
      <c r="O132" s="47" t="str">
        <f t="shared" si="22"/>
        <v/>
      </c>
      <c r="P132" s="47" t="str">
        <f t="shared" si="23"/>
        <v/>
      </c>
      <c r="Q132" s="48">
        <f t="shared" si="33"/>
        <v>0</v>
      </c>
      <c r="R132" s="2"/>
      <c r="AH132" s="57" t="str">
        <f>IF(G132&gt;1,IF($E$10&gt;0,100-(#REF!/(1+(AL132/#REF!)^#REF!)^#REF!+#REF!/(AL132-1))*100,100-(AL132*D$5+D$6)*100),"")</f>
        <v/>
      </c>
      <c r="AI132" s="21" t="str">
        <f t="shared" si="24"/>
        <v/>
      </c>
      <c r="AJ132" s="21" t="str">
        <f t="shared" si="25"/>
        <v/>
      </c>
      <c r="AK132" s="48">
        <f t="shared" si="26"/>
        <v>0</v>
      </c>
      <c r="AL132" s="58" t="str">
        <f t="shared" si="27"/>
        <v/>
      </c>
      <c r="AM132" s="59" t="str">
        <f t="shared" si="28"/>
        <v/>
      </c>
      <c r="AN132" s="59" t="str">
        <f t="shared" si="29"/>
        <v/>
      </c>
      <c r="AO132" s="60"/>
    </row>
    <row r="133" spans="3:41" x14ac:dyDescent="0.25">
      <c r="C133" s="82"/>
      <c r="D133" s="45"/>
      <c r="E133" s="83" t="str">
        <f t="shared" si="34"/>
        <v/>
      </c>
      <c r="F133" s="45"/>
      <c r="G133" s="45"/>
      <c r="H133" s="45"/>
      <c r="I133" s="46" t="str">
        <f t="shared" si="30"/>
        <v/>
      </c>
      <c r="J133" s="46" t="str">
        <f t="shared" si="31"/>
        <v/>
      </c>
      <c r="K133" s="47" t="str">
        <f t="shared" si="19"/>
        <v/>
      </c>
      <c r="L133" s="47" t="str">
        <f t="shared" si="20"/>
        <v/>
      </c>
      <c r="M133" s="48">
        <f t="shared" si="32"/>
        <v>0</v>
      </c>
      <c r="N133" s="46" t="str">
        <f t="shared" si="21"/>
        <v/>
      </c>
      <c r="O133" s="47" t="str">
        <f t="shared" si="22"/>
        <v/>
      </c>
      <c r="P133" s="47" t="str">
        <f t="shared" si="23"/>
        <v/>
      </c>
      <c r="Q133" s="48">
        <f t="shared" si="33"/>
        <v>0</v>
      </c>
      <c r="R133" s="2"/>
      <c r="AH133" s="57" t="str">
        <f>IF(G133&gt;1,IF($E$10&gt;0,100-(#REF!/(1+(AL133/#REF!)^#REF!)^#REF!+#REF!/(AL133-1))*100,100-(AL133*D$5+D$6)*100),"")</f>
        <v/>
      </c>
      <c r="AI133" s="21" t="str">
        <f t="shared" si="24"/>
        <v/>
      </c>
      <c r="AJ133" s="21" t="str">
        <f t="shared" si="25"/>
        <v/>
      </c>
      <c r="AK133" s="48">
        <f t="shared" si="26"/>
        <v>0</v>
      </c>
      <c r="AL133" s="58" t="str">
        <f t="shared" si="27"/>
        <v/>
      </c>
      <c r="AM133" s="59" t="str">
        <f t="shared" si="28"/>
        <v/>
      </c>
      <c r="AN133" s="59" t="str">
        <f t="shared" si="29"/>
        <v/>
      </c>
      <c r="AO133" s="60"/>
    </row>
    <row r="134" spans="3:41" x14ac:dyDescent="0.25">
      <c r="C134" s="82"/>
      <c r="D134" s="45"/>
      <c r="E134" s="83" t="str">
        <f t="shared" si="34"/>
        <v/>
      </c>
      <c r="F134" s="45"/>
      <c r="G134" s="45"/>
      <c r="H134" s="45"/>
      <c r="I134" s="46" t="str">
        <f t="shared" si="30"/>
        <v/>
      </c>
      <c r="J134" s="46" t="str">
        <f t="shared" si="31"/>
        <v/>
      </c>
      <c r="K134" s="47" t="str">
        <f t="shared" si="19"/>
        <v/>
      </c>
      <c r="L134" s="47" t="str">
        <f t="shared" si="20"/>
        <v/>
      </c>
      <c r="M134" s="48">
        <f t="shared" si="32"/>
        <v>0</v>
      </c>
      <c r="N134" s="46" t="str">
        <f t="shared" si="21"/>
        <v/>
      </c>
      <c r="O134" s="47" t="str">
        <f t="shared" si="22"/>
        <v/>
      </c>
      <c r="P134" s="47" t="str">
        <f t="shared" si="23"/>
        <v/>
      </c>
      <c r="Q134" s="48">
        <f t="shared" si="33"/>
        <v>0</v>
      </c>
      <c r="R134" s="2"/>
      <c r="AH134" s="57" t="str">
        <f>IF(G134&gt;1,IF($E$10&gt;0,100-(#REF!/(1+(AL134/#REF!)^#REF!)^#REF!+#REF!/(AL134-1))*100,100-(AL134*D$5+D$6)*100),"")</f>
        <v/>
      </c>
      <c r="AI134" s="21" t="str">
        <f t="shared" si="24"/>
        <v/>
      </c>
      <c r="AJ134" s="21" t="str">
        <f t="shared" si="25"/>
        <v/>
      </c>
      <c r="AK134" s="48">
        <f t="shared" si="26"/>
        <v>0</v>
      </c>
      <c r="AL134" s="58" t="str">
        <f t="shared" si="27"/>
        <v/>
      </c>
      <c r="AM134" s="59" t="str">
        <f t="shared" si="28"/>
        <v/>
      </c>
      <c r="AN134" s="59" t="str">
        <f t="shared" si="29"/>
        <v/>
      </c>
      <c r="AO134" s="60"/>
    </row>
    <row r="135" spans="3:41" x14ac:dyDescent="0.25">
      <c r="C135" s="82"/>
      <c r="D135" s="45"/>
      <c r="E135" s="83" t="str">
        <f t="shared" si="34"/>
        <v/>
      </c>
      <c r="F135" s="45"/>
      <c r="G135" s="45"/>
      <c r="H135" s="45"/>
      <c r="I135" s="46" t="str">
        <f t="shared" si="30"/>
        <v/>
      </c>
      <c r="J135" s="46" t="str">
        <f t="shared" si="31"/>
        <v/>
      </c>
      <c r="K135" s="47" t="str">
        <f t="shared" ref="K135:K198" si="35">IF(G135&gt;1,I135-J135,"")</f>
        <v/>
      </c>
      <c r="L135" s="47" t="str">
        <f t="shared" ref="L135:L198" si="36">IF(G135&gt;1,ABS(K135),"")</f>
        <v/>
      </c>
      <c r="M135" s="48">
        <f t="shared" si="32"/>
        <v>0</v>
      </c>
      <c r="N135" s="46" t="str">
        <f t="shared" ref="N135:N198" si="37">IF(G135&gt;1,J135+$K$5,"")</f>
        <v/>
      </c>
      <c r="O135" s="47" t="str">
        <f t="shared" ref="O135:O198" si="38">IF(G135&gt;1,I135-N135,"")</f>
        <v/>
      </c>
      <c r="P135" s="47" t="str">
        <f t="shared" ref="P135:P198" si="39">IF(G135&gt;1,ABS(O135),"")</f>
        <v/>
      </c>
      <c r="Q135" s="48">
        <f t="shared" si="33"/>
        <v>0</v>
      </c>
      <c r="R135" s="2"/>
      <c r="AH135" s="57" t="str">
        <f>IF(G135&gt;1,IF($E$10&gt;0,100-(#REF!/(1+(AL135/#REF!)^#REF!)^#REF!+#REF!/(AL135-1))*100,100-(AL135*D$5+D$6)*100),"")</f>
        <v/>
      </c>
      <c r="AI135" s="21" t="str">
        <f t="shared" ref="AI135:AI198" si="40">IF(G135&gt;1,I135-AH135,"")</f>
        <v/>
      </c>
      <c r="AJ135" s="21" t="str">
        <f t="shared" ref="AJ135:AJ198" si="41">IF(G135&gt;1,ABS(AI135),"")</f>
        <v/>
      </c>
      <c r="AK135" s="48">
        <f t="shared" ref="AK135:AK198" si="42">IF($G135&gt;1.2,IF(AJ135&gt;1.2,1,0),0)</f>
        <v>0</v>
      </c>
      <c r="AL135" s="58" t="str">
        <f t="shared" ref="AL135:AL198" si="43">IF(G135&gt;0,G135+AN135,"")</f>
        <v/>
      </c>
      <c r="AM135" s="59" t="str">
        <f t="shared" ref="AM135:AM198" si="44">IF(G135&gt;0,$AM$5,"")</f>
        <v/>
      </c>
      <c r="AN135" s="59" t="str">
        <f t="shared" ref="AN135:AN198" si="45">IF(G135&gt;0,$AN$5,"")</f>
        <v/>
      </c>
      <c r="AO135" s="60"/>
    </row>
    <row r="136" spans="3:41" x14ac:dyDescent="0.25">
      <c r="C136" s="82"/>
      <c r="D136" s="45"/>
      <c r="E136" s="83" t="str">
        <f t="shared" si="34"/>
        <v/>
      </c>
      <c r="F136" s="45"/>
      <c r="G136" s="45"/>
      <c r="H136" s="45"/>
      <c r="I136" s="46" t="str">
        <f t="shared" ref="I136:I199" si="46">IF(G136&gt;1,100-H136,"")</f>
        <v/>
      </c>
      <c r="J136" s="46" t="str">
        <f t="shared" ref="J136:J199" si="47">IF(G136&gt;1,100-(G136*D$5+D$6),"")</f>
        <v/>
      </c>
      <c r="K136" s="47" t="str">
        <f t="shared" si="35"/>
        <v/>
      </c>
      <c r="L136" s="47" t="str">
        <f t="shared" si="36"/>
        <v/>
      </c>
      <c r="M136" s="48">
        <f t="shared" ref="M136:M199" si="48">IF($G136&gt;1.2,IF(L136&gt;1.2,1,0),0)</f>
        <v>0</v>
      </c>
      <c r="N136" s="46" t="str">
        <f t="shared" si="37"/>
        <v/>
      </c>
      <c r="O136" s="47" t="str">
        <f t="shared" si="38"/>
        <v/>
      </c>
      <c r="P136" s="47" t="str">
        <f t="shared" si="39"/>
        <v/>
      </c>
      <c r="Q136" s="48">
        <f t="shared" ref="Q136:Q199" si="49">IF($G136&gt;1.2,IF(P136&gt;1.2,1,0),0)</f>
        <v>0</v>
      </c>
      <c r="R136" s="2"/>
      <c r="AH136" s="57" t="str">
        <f>IF(G136&gt;1,IF($E$10&gt;0,100-(#REF!/(1+(AL136/#REF!)^#REF!)^#REF!+#REF!/(AL136-1))*100,100-(AL136*D$5+D$6)*100),"")</f>
        <v/>
      </c>
      <c r="AI136" s="21" t="str">
        <f t="shared" si="40"/>
        <v/>
      </c>
      <c r="AJ136" s="21" t="str">
        <f t="shared" si="41"/>
        <v/>
      </c>
      <c r="AK136" s="48">
        <f t="shared" si="42"/>
        <v>0</v>
      </c>
      <c r="AL136" s="58" t="str">
        <f t="shared" si="43"/>
        <v/>
      </c>
      <c r="AM136" s="59" t="str">
        <f t="shared" si="44"/>
        <v/>
      </c>
      <c r="AN136" s="59" t="str">
        <f t="shared" si="45"/>
        <v/>
      </c>
      <c r="AO136" s="60"/>
    </row>
    <row r="137" spans="3:41" x14ac:dyDescent="0.25">
      <c r="C137" s="82"/>
      <c r="D137" s="45"/>
      <c r="E137" s="83" t="str">
        <f t="shared" si="34"/>
        <v/>
      </c>
      <c r="F137" s="45"/>
      <c r="G137" s="45"/>
      <c r="H137" s="45"/>
      <c r="I137" s="46" t="str">
        <f t="shared" si="46"/>
        <v/>
      </c>
      <c r="J137" s="46" t="str">
        <f t="shared" si="47"/>
        <v/>
      </c>
      <c r="K137" s="47" t="str">
        <f t="shared" si="35"/>
        <v/>
      </c>
      <c r="L137" s="47" t="str">
        <f t="shared" si="36"/>
        <v/>
      </c>
      <c r="M137" s="48">
        <f t="shared" si="48"/>
        <v>0</v>
      </c>
      <c r="N137" s="46" t="str">
        <f t="shared" si="37"/>
        <v/>
      </c>
      <c r="O137" s="47" t="str">
        <f t="shared" si="38"/>
        <v/>
      </c>
      <c r="P137" s="47" t="str">
        <f t="shared" si="39"/>
        <v/>
      </c>
      <c r="Q137" s="48">
        <f t="shared" si="49"/>
        <v>0</v>
      </c>
      <c r="R137" s="2"/>
      <c r="AH137" s="57" t="str">
        <f>IF(G137&gt;1,IF($E$10&gt;0,100-(#REF!/(1+(AL137/#REF!)^#REF!)^#REF!+#REF!/(AL137-1))*100,100-(AL137*D$5+D$6)*100),"")</f>
        <v/>
      </c>
      <c r="AI137" s="21" t="str">
        <f t="shared" si="40"/>
        <v/>
      </c>
      <c r="AJ137" s="21" t="str">
        <f t="shared" si="41"/>
        <v/>
      </c>
      <c r="AK137" s="48">
        <f t="shared" si="42"/>
        <v>0</v>
      </c>
      <c r="AL137" s="58" t="str">
        <f t="shared" si="43"/>
        <v/>
      </c>
      <c r="AM137" s="59" t="str">
        <f t="shared" si="44"/>
        <v/>
      </c>
      <c r="AN137" s="59" t="str">
        <f t="shared" si="45"/>
        <v/>
      </c>
      <c r="AO137" s="60"/>
    </row>
    <row r="138" spans="3:41" x14ac:dyDescent="0.25">
      <c r="C138" s="82"/>
      <c r="D138" s="45"/>
      <c r="E138" s="83" t="str">
        <f t="shared" si="34"/>
        <v/>
      </c>
      <c r="F138" s="45"/>
      <c r="G138" s="45"/>
      <c r="H138" s="45"/>
      <c r="I138" s="46" t="str">
        <f t="shared" si="46"/>
        <v/>
      </c>
      <c r="J138" s="46" t="str">
        <f t="shared" si="47"/>
        <v/>
      </c>
      <c r="K138" s="47" t="str">
        <f t="shared" si="35"/>
        <v/>
      </c>
      <c r="L138" s="47" t="str">
        <f t="shared" si="36"/>
        <v/>
      </c>
      <c r="M138" s="48">
        <f t="shared" si="48"/>
        <v>0</v>
      </c>
      <c r="N138" s="46" t="str">
        <f t="shared" si="37"/>
        <v/>
      </c>
      <c r="O138" s="47" t="str">
        <f t="shared" si="38"/>
        <v/>
      </c>
      <c r="P138" s="47" t="str">
        <f t="shared" si="39"/>
        <v/>
      </c>
      <c r="Q138" s="48">
        <f t="shared" si="49"/>
        <v>0</v>
      </c>
      <c r="R138" s="2"/>
      <c r="AH138" s="57" t="str">
        <f>IF(G138&gt;1,IF($E$10&gt;0,100-(#REF!/(1+(AL138/#REF!)^#REF!)^#REF!+#REF!/(AL138-1))*100,100-(AL138*D$5+D$6)*100),"")</f>
        <v/>
      </c>
      <c r="AI138" s="21" t="str">
        <f t="shared" si="40"/>
        <v/>
      </c>
      <c r="AJ138" s="21" t="str">
        <f t="shared" si="41"/>
        <v/>
      </c>
      <c r="AK138" s="48">
        <f t="shared" si="42"/>
        <v>0</v>
      </c>
      <c r="AL138" s="58" t="str">
        <f t="shared" si="43"/>
        <v/>
      </c>
      <c r="AM138" s="59" t="str">
        <f t="shared" si="44"/>
        <v/>
      </c>
      <c r="AN138" s="59" t="str">
        <f t="shared" si="45"/>
        <v/>
      </c>
      <c r="AO138" s="60"/>
    </row>
    <row r="139" spans="3:41" x14ac:dyDescent="0.25">
      <c r="C139" s="82"/>
      <c r="D139" s="45"/>
      <c r="E139" s="83" t="str">
        <f t="shared" si="34"/>
        <v/>
      </c>
      <c r="F139" s="45"/>
      <c r="G139" s="45"/>
      <c r="H139" s="45"/>
      <c r="I139" s="46" t="str">
        <f t="shared" si="46"/>
        <v/>
      </c>
      <c r="J139" s="46" t="str">
        <f t="shared" si="47"/>
        <v/>
      </c>
      <c r="K139" s="47" t="str">
        <f t="shared" si="35"/>
        <v/>
      </c>
      <c r="L139" s="47" t="str">
        <f t="shared" si="36"/>
        <v/>
      </c>
      <c r="M139" s="48">
        <f t="shared" si="48"/>
        <v>0</v>
      </c>
      <c r="N139" s="46" t="str">
        <f t="shared" si="37"/>
        <v/>
      </c>
      <c r="O139" s="47" t="str">
        <f t="shared" si="38"/>
        <v/>
      </c>
      <c r="P139" s="47" t="str">
        <f t="shared" si="39"/>
        <v/>
      </c>
      <c r="Q139" s="48">
        <f t="shared" si="49"/>
        <v>0</v>
      </c>
      <c r="R139" s="2"/>
      <c r="AH139" s="57" t="str">
        <f>IF(G139&gt;1,IF($E$10&gt;0,100-(#REF!/(1+(AL139/#REF!)^#REF!)^#REF!+#REF!/(AL139-1))*100,100-(AL139*D$5+D$6)*100),"")</f>
        <v/>
      </c>
      <c r="AI139" s="21" t="str">
        <f t="shared" si="40"/>
        <v/>
      </c>
      <c r="AJ139" s="21" t="str">
        <f t="shared" si="41"/>
        <v/>
      </c>
      <c r="AK139" s="48">
        <f t="shared" si="42"/>
        <v>0</v>
      </c>
      <c r="AL139" s="58" t="str">
        <f t="shared" si="43"/>
        <v/>
      </c>
      <c r="AM139" s="59" t="str">
        <f t="shared" si="44"/>
        <v/>
      </c>
      <c r="AN139" s="59" t="str">
        <f t="shared" si="45"/>
        <v/>
      </c>
      <c r="AO139" s="60"/>
    </row>
    <row r="140" spans="3:41" x14ac:dyDescent="0.25">
      <c r="C140" s="82"/>
      <c r="D140" s="45"/>
      <c r="E140" s="83" t="str">
        <f t="shared" si="34"/>
        <v/>
      </c>
      <c r="F140" s="45"/>
      <c r="G140" s="45"/>
      <c r="H140" s="45"/>
      <c r="I140" s="46" t="str">
        <f t="shared" si="46"/>
        <v/>
      </c>
      <c r="J140" s="46" t="str">
        <f t="shared" si="47"/>
        <v/>
      </c>
      <c r="K140" s="47" t="str">
        <f t="shared" si="35"/>
        <v/>
      </c>
      <c r="L140" s="47" t="str">
        <f t="shared" si="36"/>
        <v/>
      </c>
      <c r="M140" s="48">
        <f t="shared" si="48"/>
        <v>0</v>
      </c>
      <c r="N140" s="46" t="str">
        <f t="shared" si="37"/>
        <v/>
      </c>
      <c r="O140" s="47" t="str">
        <f t="shared" si="38"/>
        <v/>
      </c>
      <c r="P140" s="47" t="str">
        <f t="shared" si="39"/>
        <v/>
      </c>
      <c r="Q140" s="48">
        <f t="shared" si="49"/>
        <v>0</v>
      </c>
      <c r="R140" s="2"/>
      <c r="AH140" s="57" t="str">
        <f>IF(G140&gt;1,IF($E$10&gt;0,100-(#REF!/(1+(AL140/#REF!)^#REF!)^#REF!+#REF!/(AL140-1))*100,100-(AL140*D$5+D$6)*100),"")</f>
        <v/>
      </c>
      <c r="AI140" s="21" t="str">
        <f t="shared" si="40"/>
        <v/>
      </c>
      <c r="AJ140" s="21" t="str">
        <f t="shared" si="41"/>
        <v/>
      </c>
      <c r="AK140" s="48">
        <f t="shared" si="42"/>
        <v>0</v>
      </c>
      <c r="AL140" s="58" t="str">
        <f t="shared" si="43"/>
        <v/>
      </c>
      <c r="AM140" s="59" t="str">
        <f t="shared" si="44"/>
        <v/>
      </c>
      <c r="AN140" s="59" t="str">
        <f t="shared" si="45"/>
        <v/>
      </c>
      <c r="AO140" s="60"/>
    </row>
    <row r="141" spans="3:41" x14ac:dyDescent="0.25">
      <c r="C141" s="82"/>
      <c r="D141" s="45"/>
      <c r="E141" s="83" t="str">
        <f t="shared" si="34"/>
        <v/>
      </c>
      <c r="F141" s="45"/>
      <c r="G141" s="45"/>
      <c r="H141" s="45"/>
      <c r="I141" s="46" t="str">
        <f t="shared" si="46"/>
        <v/>
      </c>
      <c r="J141" s="46" t="str">
        <f t="shared" si="47"/>
        <v/>
      </c>
      <c r="K141" s="47" t="str">
        <f t="shared" si="35"/>
        <v/>
      </c>
      <c r="L141" s="47" t="str">
        <f t="shared" si="36"/>
        <v/>
      </c>
      <c r="M141" s="48">
        <f t="shared" si="48"/>
        <v>0</v>
      </c>
      <c r="N141" s="46" t="str">
        <f t="shared" si="37"/>
        <v/>
      </c>
      <c r="O141" s="47" t="str">
        <f t="shared" si="38"/>
        <v/>
      </c>
      <c r="P141" s="47" t="str">
        <f t="shared" si="39"/>
        <v/>
      </c>
      <c r="Q141" s="48">
        <f t="shared" si="49"/>
        <v>0</v>
      </c>
      <c r="R141" s="2"/>
      <c r="AH141" s="57" t="str">
        <f>IF(G141&gt;1,IF($E$10&gt;0,100-(#REF!/(1+(AL141/#REF!)^#REF!)^#REF!+#REF!/(AL141-1))*100,100-(AL141*D$5+D$6)*100),"")</f>
        <v/>
      </c>
      <c r="AI141" s="21" t="str">
        <f t="shared" si="40"/>
        <v/>
      </c>
      <c r="AJ141" s="21" t="str">
        <f t="shared" si="41"/>
        <v/>
      </c>
      <c r="AK141" s="48">
        <f t="shared" si="42"/>
        <v>0</v>
      </c>
      <c r="AL141" s="58" t="str">
        <f t="shared" si="43"/>
        <v/>
      </c>
      <c r="AM141" s="59" t="str">
        <f t="shared" si="44"/>
        <v/>
      </c>
      <c r="AN141" s="59" t="str">
        <f t="shared" si="45"/>
        <v/>
      </c>
      <c r="AO141" s="60"/>
    </row>
    <row r="142" spans="3:41" x14ac:dyDescent="0.25">
      <c r="C142" s="82"/>
      <c r="D142" s="45"/>
      <c r="E142" s="83" t="str">
        <f t="shared" si="34"/>
        <v/>
      </c>
      <c r="F142" s="45"/>
      <c r="G142" s="45"/>
      <c r="H142" s="45"/>
      <c r="I142" s="46" t="str">
        <f t="shared" si="46"/>
        <v/>
      </c>
      <c r="J142" s="46" t="str">
        <f t="shared" si="47"/>
        <v/>
      </c>
      <c r="K142" s="47" t="str">
        <f t="shared" si="35"/>
        <v/>
      </c>
      <c r="L142" s="47" t="str">
        <f t="shared" si="36"/>
        <v/>
      </c>
      <c r="M142" s="48">
        <f t="shared" si="48"/>
        <v>0</v>
      </c>
      <c r="N142" s="46" t="str">
        <f t="shared" si="37"/>
        <v/>
      </c>
      <c r="O142" s="47" t="str">
        <f t="shared" si="38"/>
        <v/>
      </c>
      <c r="P142" s="47" t="str">
        <f t="shared" si="39"/>
        <v/>
      </c>
      <c r="Q142" s="48">
        <f t="shared" si="49"/>
        <v>0</v>
      </c>
      <c r="R142" s="2"/>
      <c r="AH142" s="57" t="str">
        <f>IF(G142&gt;1,IF($E$10&gt;0,100-(#REF!/(1+(AL142/#REF!)^#REF!)^#REF!+#REF!/(AL142-1))*100,100-(AL142*D$5+D$6)*100),"")</f>
        <v/>
      </c>
      <c r="AI142" s="21" t="str">
        <f t="shared" si="40"/>
        <v/>
      </c>
      <c r="AJ142" s="21" t="str">
        <f t="shared" si="41"/>
        <v/>
      </c>
      <c r="AK142" s="48">
        <f t="shared" si="42"/>
        <v>0</v>
      </c>
      <c r="AL142" s="58" t="str">
        <f t="shared" si="43"/>
        <v/>
      </c>
      <c r="AM142" s="59" t="str">
        <f t="shared" si="44"/>
        <v/>
      </c>
      <c r="AN142" s="59" t="str">
        <f t="shared" si="45"/>
        <v/>
      </c>
      <c r="AO142" s="60"/>
    </row>
    <row r="143" spans="3:41" x14ac:dyDescent="0.25">
      <c r="C143" s="82"/>
      <c r="D143" s="45"/>
      <c r="E143" s="83" t="str">
        <f t="shared" si="34"/>
        <v/>
      </c>
      <c r="F143" s="45"/>
      <c r="G143" s="45"/>
      <c r="H143" s="45"/>
      <c r="I143" s="46" t="str">
        <f t="shared" si="46"/>
        <v/>
      </c>
      <c r="J143" s="46" t="str">
        <f t="shared" si="47"/>
        <v/>
      </c>
      <c r="K143" s="47" t="str">
        <f t="shared" si="35"/>
        <v/>
      </c>
      <c r="L143" s="47" t="str">
        <f t="shared" si="36"/>
        <v/>
      </c>
      <c r="M143" s="48">
        <f t="shared" si="48"/>
        <v>0</v>
      </c>
      <c r="N143" s="46" t="str">
        <f t="shared" si="37"/>
        <v/>
      </c>
      <c r="O143" s="47" t="str">
        <f t="shared" si="38"/>
        <v/>
      </c>
      <c r="P143" s="47" t="str">
        <f t="shared" si="39"/>
        <v/>
      </c>
      <c r="Q143" s="48">
        <f t="shared" si="49"/>
        <v>0</v>
      </c>
      <c r="R143" s="2"/>
      <c r="AH143" s="57" t="str">
        <f>IF(G143&gt;1,IF($E$10&gt;0,100-(#REF!/(1+(AL143/#REF!)^#REF!)^#REF!+#REF!/(AL143-1))*100,100-(AL143*D$5+D$6)*100),"")</f>
        <v/>
      </c>
      <c r="AI143" s="21" t="str">
        <f t="shared" si="40"/>
        <v/>
      </c>
      <c r="AJ143" s="21" t="str">
        <f t="shared" si="41"/>
        <v/>
      </c>
      <c r="AK143" s="48">
        <f t="shared" si="42"/>
        <v>0</v>
      </c>
      <c r="AL143" s="58" t="str">
        <f t="shared" si="43"/>
        <v/>
      </c>
      <c r="AM143" s="59" t="str">
        <f t="shared" si="44"/>
        <v/>
      </c>
      <c r="AN143" s="59" t="str">
        <f t="shared" si="45"/>
        <v/>
      </c>
      <c r="AO143" s="60"/>
    </row>
    <row r="144" spans="3:41" x14ac:dyDescent="0.25">
      <c r="C144" s="82"/>
      <c r="D144" s="45"/>
      <c r="E144" s="83" t="str">
        <f t="shared" si="34"/>
        <v/>
      </c>
      <c r="F144" s="45"/>
      <c r="G144" s="45"/>
      <c r="H144" s="45"/>
      <c r="I144" s="46" t="str">
        <f t="shared" si="46"/>
        <v/>
      </c>
      <c r="J144" s="46" t="str">
        <f t="shared" si="47"/>
        <v/>
      </c>
      <c r="K144" s="47" t="str">
        <f t="shared" si="35"/>
        <v/>
      </c>
      <c r="L144" s="47" t="str">
        <f t="shared" si="36"/>
        <v/>
      </c>
      <c r="M144" s="48">
        <f t="shared" si="48"/>
        <v>0</v>
      </c>
      <c r="N144" s="46" t="str">
        <f t="shared" si="37"/>
        <v/>
      </c>
      <c r="O144" s="47" t="str">
        <f t="shared" si="38"/>
        <v/>
      </c>
      <c r="P144" s="47" t="str">
        <f t="shared" si="39"/>
        <v/>
      </c>
      <c r="Q144" s="48">
        <f t="shared" si="49"/>
        <v>0</v>
      </c>
      <c r="R144" s="2"/>
      <c r="AH144" s="57" t="str">
        <f>IF(G144&gt;1,IF($E$10&gt;0,100-(#REF!/(1+(AL144/#REF!)^#REF!)^#REF!+#REF!/(AL144-1))*100,100-(AL144*D$5+D$6)*100),"")</f>
        <v/>
      </c>
      <c r="AI144" s="21" t="str">
        <f t="shared" si="40"/>
        <v/>
      </c>
      <c r="AJ144" s="21" t="str">
        <f t="shared" si="41"/>
        <v/>
      </c>
      <c r="AK144" s="48">
        <f t="shared" si="42"/>
        <v>0</v>
      </c>
      <c r="AL144" s="58" t="str">
        <f t="shared" si="43"/>
        <v/>
      </c>
      <c r="AM144" s="59" t="str">
        <f t="shared" si="44"/>
        <v/>
      </c>
      <c r="AN144" s="59" t="str">
        <f t="shared" si="45"/>
        <v/>
      </c>
      <c r="AO144" s="60"/>
    </row>
    <row r="145" spans="3:41" x14ac:dyDescent="0.25">
      <c r="C145" s="82"/>
      <c r="D145" s="45"/>
      <c r="E145" s="83" t="str">
        <f t="shared" si="34"/>
        <v/>
      </c>
      <c r="F145" s="45"/>
      <c r="G145" s="45"/>
      <c r="H145" s="45"/>
      <c r="I145" s="46" t="str">
        <f t="shared" si="46"/>
        <v/>
      </c>
      <c r="J145" s="46" t="str">
        <f t="shared" si="47"/>
        <v/>
      </c>
      <c r="K145" s="47" t="str">
        <f t="shared" si="35"/>
        <v/>
      </c>
      <c r="L145" s="47" t="str">
        <f t="shared" si="36"/>
        <v/>
      </c>
      <c r="M145" s="48">
        <f t="shared" si="48"/>
        <v>0</v>
      </c>
      <c r="N145" s="46" t="str">
        <f t="shared" si="37"/>
        <v/>
      </c>
      <c r="O145" s="47" t="str">
        <f t="shared" si="38"/>
        <v/>
      </c>
      <c r="P145" s="47" t="str">
        <f t="shared" si="39"/>
        <v/>
      </c>
      <c r="Q145" s="48">
        <f t="shared" si="49"/>
        <v>0</v>
      </c>
      <c r="R145" s="2"/>
      <c r="AH145" s="57" t="str">
        <f>IF(G145&gt;1,IF($E$10&gt;0,100-(#REF!/(1+(AL145/#REF!)^#REF!)^#REF!+#REF!/(AL145-1))*100,100-(AL145*D$5+D$6)*100),"")</f>
        <v/>
      </c>
      <c r="AI145" s="21" t="str">
        <f t="shared" si="40"/>
        <v/>
      </c>
      <c r="AJ145" s="21" t="str">
        <f t="shared" si="41"/>
        <v/>
      </c>
      <c r="AK145" s="48">
        <f t="shared" si="42"/>
        <v>0</v>
      </c>
      <c r="AL145" s="58" t="str">
        <f t="shared" si="43"/>
        <v/>
      </c>
      <c r="AM145" s="59" t="str">
        <f t="shared" si="44"/>
        <v/>
      </c>
      <c r="AN145" s="59" t="str">
        <f t="shared" si="45"/>
        <v/>
      </c>
      <c r="AO145" s="60"/>
    </row>
    <row r="146" spans="3:41" x14ac:dyDescent="0.25">
      <c r="C146" s="82"/>
      <c r="D146" s="45"/>
      <c r="E146" s="83" t="str">
        <f t="shared" si="34"/>
        <v/>
      </c>
      <c r="F146" s="45"/>
      <c r="G146" s="45"/>
      <c r="H146" s="45"/>
      <c r="I146" s="46" t="str">
        <f t="shared" si="46"/>
        <v/>
      </c>
      <c r="J146" s="46" t="str">
        <f t="shared" si="47"/>
        <v/>
      </c>
      <c r="K146" s="47" t="str">
        <f t="shared" si="35"/>
        <v/>
      </c>
      <c r="L146" s="47" t="str">
        <f t="shared" si="36"/>
        <v/>
      </c>
      <c r="M146" s="48">
        <f t="shared" si="48"/>
        <v>0</v>
      </c>
      <c r="N146" s="46" t="str">
        <f t="shared" si="37"/>
        <v/>
      </c>
      <c r="O146" s="47" t="str">
        <f t="shared" si="38"/>
        <v/>
      </c>
      <c r="P146" s="47" t="str">
        <f t="shared" si="39"/>
        <v/>
      </c>
      <c r="Q146" s="48">
        <f t="shared" si="49"/>
        <v>0</v>
      </c>
      <c r="R146" s="2"/>
      <c r="AH146" s="57" t="str">
        <f>IF(G146&gt;1,IF($E$10&gt;0,100-(#REF!/(1+(AL146/#REF!)^#REF!)^#REF!+#REF!/(AL146-1))*100,100-(AL146*D$5+D$6)*100),"")</f>
        <v/>
      </c>
      <c r="AI146" s="21" t="str">
        <f t="shared" si="40"/>
        <v/>
      </c>
      <c r="AJ146" s="21" t="str">
        <f t="shared" si="41"/>
        <v/>
      </c>
      <c r="AK146" s="48">
        <f t="shared" si="42"/>
        <v>0</v>
      </c>
      <c r="AL146" s="58" t="str">
        <f t="shared" si="43"/>
        <v/>
      </c>
      <c r="AM146" s="59" t="str">
        <f t="shared" si="44"/>
        <v/>
      </c>
      <c r="AN146" s="59" t="str">
        <f t="shared" si="45"/>
        <v/>
      </c>
      <c r="AO146" s="60"/>
    </row>
    <row r="147" spans="3:41" x14ac:dyDescent="0.25">
      <c r="C147" s="82"/>
      <c r="D147" s="45"/>
      <c r="E147" s="83" t="str">
        <f t="shared" si="34"/>
        <v/>
      </c>
      <c r="F147" s="45"/>
      <c r="G147" s="45"/>
      <c r="H147" s="45"/>
      <c r="I147" s="46" t="str">
        <f t="shared" si="46"/>
        <v/>
      </c>
      <c r="J147" s="46" t="str">
        <f t="shared" si="47"/>
        <v/>
      </c>
      <c r="K147" s="47" t="str">
        <f t="shared" si="35"/>
        <v/>
      </c>
      <c r="L147" s="47" t="str">
        <f t="shared" si="36"/>
        <v/>
      </c>
      <c r="M147" s="48">
        <f t="shared" si="48"/>
        <v>0</v>
      </c>
      <c r="N147" s="46" t="str">
        <f t="shared" si="37"/>
        <v/>
      </c>
      <c r="O147" s="47" t="str">
        <f t="shared" si="38"/>
        <v/>
      </c>
      <c r="P147" s="47" t="str">
        <f t="shared" si="39"/>
        <v/>
      </c>
      <c r="Q147" s="48">
        <f t="shared" si="49"/>
        <v>0</v>
      </c>
      <c r="R147" s="2"/>
      <c r="AH147" s="57" t="str">
        <f>IF(G147&gt;1,IF($E$10&gt;0,100-(#REF!/(1+(AL147/#REF!)^#REF!)^#REF!+#REF!/(AL147-1))*100,100-(AL147*D$5+D$6)*100),"")</f>
        <v/>
      </c>
      <c r="AI147" s="21" t="str">
        <f t="shared" si="40"/>
        <v/>
      </c>
      <c r="AJ147" s="21" t="str">
        <f t="shared" si="41"/>
        <v/>
      </c>
      <c r="AK147" s="48">
        <f t="shared" si="42"/>
        <v>0</v>
      </c>
      <c r="AL147" s="58" t="str">
        <f t="shared" si="43"/>
        <v/>
      </c>
      <c r="AM147" s="59" t="str">
        <f t="shared" si="44"/>
        <v/>
      </c>
      <c r="AN147" s="59" t="str">
        <f t="shared" si="45"/>
        <v/>
      </c>
      <c r="AO147" s="60"/>
    </row>
    <row r="148" spans="3:41" x14ac:dyDescent="0.25">
      <c r="C148" s="82"/>
      <c r="D148" s="45"/>
      <c r="E148" s="83" t="str">
        <f t="shared" si="34"/>
        <v/>
      </c>
      <c r="F148" s="45"/>
      <c r="G148" s="45"/>
      <c r="H148" s="45"/>
      <c r="I148" s="46" t="str">
        <f t="shared" si="46"/>
        <v/>
      </c>
      <c r="J148" s="46" t="str">
        <f t="shared" si="47"/>
        <v/>
      </c>
      <c r="K148" s="47" t="str">
        <f t="shared" si="35"/>
        <v/>
      </c>
      <c r="L148" s="47" t="str">
        <f t="shared" si="36"/>
        <v/>
      </c>
      <c r="M148" s="48">
        <f t="shared" si="48"/>
        <v>0</v>
      </c>
      <c r="N148" s="46" t="str">
        <f t="shared" si="37"/>
        <v/>
      </c>
      <c r="O148" s="47" t="str">
        <f t="shared" si="38"/>
        <v/>
      </c>
      <c r="P148" s="47" t="str">
        <f t="shared" si="39"/>
        <v/>
      </c>
      <c r="Q148" s="48">
        <f t="shared" si="49"/>
        <v>0</v>
      </c>
      <c r="R148" s="2"/>
      <c r="AH148" s="57" t="str">
        <f>IF(G148&gt;1,IF($E$10&gt;0,100-(#REF!/(1+(AL148/#REF!)^#REF!)^#REF!+#REF!/(AL148-1))*100,100-(AL148*D$5+D$6)*100),"")</f>
        <v/>
      </c>
      <c r="AI148" s="21" t="str">
        <f t="shared" si="40"/>
        <v/>
      </c>
      <c r="AJ148" s="21" t="str">
        <f t="shared" si="41"/>
        <v/>
      </c>
      <c r="AK148" s="48">
        <f t="shared" si="42"/>
        <v>0</v>
      </c>
      <c r="AL148" s="58" t="str">
        <f t="shared" si="43"/>
        <v/>
      </c>
      <c r="AM148" s="59" t="str">
        <f t="shared" si="44"/>
        <v/>
      </c>
      <c r="AN148" s="59" t="str">
        <f t="shared" si="45"/>
        <v/>
      </c>
      <c r="AO148" s="60"/>
    </row>
    <row r="149" spans="3:41" x14ac:dyDescent="0.25">
      <c r="C149" s="82"/>
      <c r="D149" s="45"/>
      <c r="E149" s="83" t="str">
        <f t="shared" si="34"/>
        <v/>
      </c>
      <c r="F149" s="45"/>
      <c r="G149" s="45"/>
      <c r="H149" s="45"/>
      <c r="I149" s="46" t="str">
        <f t="shared" si="46"/>
        <v/>
      </c>
      <c r="J149" s="46" t="str">
        <f t="shared" si="47"/>
        <v/>
      </c>
      <c r="K149" s="47" t="str">
        <f t="shared" si="35"/>
        <v/>
      </c>
      <c r="L149" s="47" t="str">
        <f t="shared" si="36"/>
        <v/>
      </c>
      <c r="M149" s="48">
        <f t="shared" si="48"/>
        <v>0</v>
      </c>
      <c r="N149" s="46" t="str">
        <f t="shared" si="37"/>
        <v/>
      </c>
      <c r="O149" s="47" t="str">
        <f t="shared" si="38"/>
        <v/>
      </c>
      <c r="P149" s="47" t="str">
        <f t="shared" si="39"/>
        <v/>
      </c>
      <c r="Q149" s="48">
        <f t="shared" si="49"/>
        <v>0</v>
      </c>
      <c r="R149" s="2"/>
      <c r="AH149" s="57" t="str">
        <f>IF(G149&gt;1,IF($E$10&gt;0,100-(#REF!/(1+(AL149/#REF!)^#REF!)^#REF!+#REF!/(AL149-1))*100,100-(AL149*D$5+D$6)*100),"")</f>
        <v/>
      </c>
      <c r="AI149" s="21" t="str">
        <f t="shared" si="40"/>
        <v/>
      </c>
      <c r="AJ149" s="21" t="str">
        <f t="shared" si="41"/>
        <v/>
      </c>
      <c r="AK149" s="48">
        <f t="shared" si="42"/>
        <v>0</v>
      </c>
      <c r="AL149" s="58" t="str">
        <f t="shared" si="43"/>
        <v/>
      </c>
      <c r="AM149" s="59" t="str">
        <f t="shared" si="44"/>
        <v/>
      </c>
      <c r="AN149" s="59" t="str">
        <f t="shared" si="45"/>
        <v/>
      </c>
      <c r="AO149" s="60"/>
    </row>
    <row r="150" spans="3:41" x14ac:dyDescent="0.25">
      <c r="C150" s="82"/>
      <c r="D150" s="45"/>
      <c r="E150" s="83" t="str">
        <f t="shared" si="34"/>
        <v/>
      </c>
      <c r="F150" s="45"/>
      <c r="G150" s="45"/>
      <c r="H150" s="45"/>
      <c r="I150" s="46" t="str">
        <f t="shared" si="46"/>
        <v/>
      </c>
      <c r="J150" s="46" t="str">
        <f t="shared" si="47"/>
        <v/>
      </c>
      <c r="K150" s="47" t="str">
        <f t="shared" si="35"/>
        <v/>
      </c>
      <c r="L150" s="47" t="str">
        <f t="shared" si="36"/>
        <v/>
      </c>
      <c r="M150" s="48">
        <f t="shared" si="48"/>
        <v>0</v>
      </c>
      <c r="N150" s="46" t="str">
        <f t="shared" si="37"/>
        <v/>
      </c>
      <c r="O150" s="47" t="str">
        <f t="shared" si="38"/>
        <v/>
      </c>
      <c r="P150" s="47" t="str">
        <f t="shared" si="39"/>
        <v/>
      </c>
      <c r="Q150" s="48">
        <f t="shared" si="49"/>
        <v>0</v>
      </c>
      <c r="R150" s="2"/>
      <c r="AH150" s="57" t="str">
        <f>IF(G150&gt;1,IF($E$10&gt;0,100-(#REF!/(1+(AL150/#REF!)^#REF!)^#REF!+#REF!/(AL150-1))*100,100-(AL150*D$5+D$6)*100),"")</f>
        <v/>
      </c>
      <c r="AI150" s="21" t="str">
        <f t="shared" si="40"/>
        <v/>
      </c>
      <c r="AJ150" s="21" t="str">
        <f t="shared" si="41"/>
        <v/>
      </c>
      <c r="AK150" s="48">
        <f t="shared" si="42"/>
        <v>0</v>
      </c>
      <c r="AL150" s="58" t="str">
        <f t="shared" si="43"/>
        <v/>
      </c>
      <c r="AM150" s="59" t="str">
        <f t="shared" si="44"/>
        <v/>
      </c>
      <c r="AN150" s="59" t="str">
        <f t="shared" si="45"/>
        <v/>
      </c>
      <c r="AO150" s="60"/>
    </row>
    <row r="151" spans="3:41" x14ac:dyDescent="0.25">
      <c r="C151" s="82"/>
      <c r="D151" s="45"/>
      <c r="E151" s="83" t="str">
        <f t="shared" si="34"/>
        <v/>
      </c>
      <c r="F151" s="45"/>
      <c r="G151" s="45"/>
      <c r="H151" s="45"/>
      <c r="I151" s="46" t="str">
        <f t="shared" si="46"/>
        <v/>
      </c>
      <c r="J151" s="46" t="str">
        <f t="shared" si="47"/>
        <v/>
      </c>
      <c r="K151" s="47" t="str">
        <f t="shared" si="35"/>
        <v/>
      </c>
      <c r="L151" s="47" t="str">
        <f t="shared" si="36"/>
        <v/>
      </c>
      <c r="M151" s="48">
        <f t="shared" si="48"/>
        <v>0</v>
      </c>
      <c r="N151" s="46" t="str">
        <f t="shared" si="37"/>
        <v/>
      </c>
      <c r="O151" s="47" t="str">
        <f t="shared" si="38"/>
        <v/>
      </c>
      <c r="P151" s="47" t="str">
        <f t="shared" si="39"/>
        <v/>
      </c>
      <c r="Q151" s="48">
        <f t="shared" si="49"/>
        <v>0</v>
      </c>
      <c r="R151" s="2"/>
      <c r="AH151" s="57" t="str">
        <f>IF(G151&gt;1,IF($E$10&gt;0,100-(#REF!/(1+(AL151/#REF!)^#REF!)^#REF!+#REF!/(AL151-1))*100,100-(AL151*D$5+D$6)*100),"")</f>
        <v/>
      </c>
      <c r="AI151" s="21" t="str">
        <f t="shared" si="40"/>
        <v/>
      </c>
      <c r="AJ151" s="21" t="str">
        <f t="shared" si="41"/>
        <v/>
      </c>
      <c r="AK151" s="48">
        <f t="shared" si="42"/>
        <v>0</v>
      </c>
      <c r="AL151" s="58" t="str">
        <f t="shared" si="43"/>
        <v/>
      </c>
      <c r="AM151" s="59" t="str">
        <f t="shared" si="44"/>
        <v/>
      </c>
      <c r="AN151" s="59" t="str">
        <f t="shared" si="45"/>
        <v/>
      </c>
      <c r="AO151" s="60"/>
    </row>
    <row r="152" spans="3:41" x14ac:dyDescent="0.25">
      <c r="C152" s="82"/>
      <c r="D152" s="45"/>
      <c r="E152" s="83" t="str">
        <f t="shared" si="34"/>
        <v/>
      </c>
      <c r="F152" s="45"/>
      <c r="G152" s="45"/>
      <c r="H152" s="45"/>
      <c r="I152" s="46" t="str">
        <f t="shared" si="46"/>
        <v/>
      </c>
      <c r="J152" s="46" t="str">
        <f t="shared" si="47"/>
        <v/>
      </c>
      <c r="K152" s="47" t="str">
        <f t="shared" si="35"/>
        <v/>
      </c>
      <c r="L152" s="47" t="str">
        <f t="shared" si="36"/>
        <v/>
      </c>
      <c r="M152" s="48">
        <f t="shared" si="48"/>
        <v>0</v>
      </c>
      <c r="N152" s="46" t="str">
        <f t="shared" si="37"/>
        <v/>
      </c>
      <c r="O152" s="47" t="str">
        <f t="shared" si="38"/>
        <v/>
      </c>
      <c r="P152" s="47" t="str">
        <f t="shared" si="39"/>
        <v/>
      </c>
      <c r="Q152" s="48">
        <f t="shared" si="49"/>
        <v>0</v>
      </c>
      <c r="R152" s="2"/>
      <c r="AH152" s="57" t="str">
        <f>IF(G152&gt;1,IF($E$10&gt;0,100-(#REF!/(1+(AL152/#REF!)^#REF!)^#REF!+#REF!/(AL152-1))*100,100-(AL152*D$5+D$6)*100),"")</f>
        <v/>
      </c>
      <c r="AI152" s="21" t="str">
        <f t="shared" si="40"/>
        <v/>
      </c>
      <c r="AJ152" s="21" t="str">
        <f t="shared" si="41"/>
        <v/>
      </c>
      <c r="AK152" s="48">
        <f t="shared" si="42"/>
        <v>0</v>
      </c>
      <c r="AL152" s="58" t="str">
        <f t="shared" si="43"/>
        <v/>
      </c>
      <c r="AM152" s="59" t="str">
        <f t="shared" si="44"/>
        <v/>
      </c>
      <c r="AN152" s="59" t="str">
        <f t="shared" si="45"/>
        <v/>
      </c>
      <c r="AO152" s="60"/>
    </row>
    <row r="153" spans="3:41" x14ac:dyDescent="0.25">
      <c r="C153" s="82"/>
      <c r="D153" s="45"/>
      <c r="E153" s="83" t="str">
        <f t="shared" si="34"/>
        <v/>
      </c>
      <c r="F153" s="45"/>
      <c r="G153" s="45"/>
      <c r="H153" s="45"/>
      <c r="I153" s="46" t="str">
        <f t="shared" si="46"/>
        <v/>
      </c>
      <c r="J153" s="46" t="str">
        <f t="shared" si="47"/>
        <v/>
      </c>
      <c r="K153" s="47" t="str">
        <f t="shared" si="35"/>
        <v/>
      </c>
      <c r="L153" s="47" t="str">
        <f t="shared" si="36"/>
        <v/>
      </c>
      <c r="M153" s="48">
        <f t="shared" si="48"/>
        <v>0</v>
      </c>
      <c r="N153" s="46" t="str">
        <f t="shared" si="37"/>
        <v/>
      </c>
      <c r="O153" s="47" t="str">
        <f t="shared" si="38"/>
        <v/>
      </c>
      <c r="P153" s="47" t="str">
        <f t="shared" si="39"/>
        <v/>
      </c>
      <c r="Q153" s="48">
        <f t="shared" si="49"/>
        <v>0</v>
      </c>
      <c r="R153" s="2"/>
      <c r="AH153" s="57" t="str">
        <f>IF(G153&gt;1,IF($E$10&gt;0,100-(#REF!/(1+(AL153/#REF!)^#REF!)^#REF!+#REF!/(AL153-1))*100,100-(AL153*D$5+D$6)*100),"")</f>
        <v/>
      </c>
      <c r="AI153" s="21" t="str">
        <f t="shared" si="40"/>
        <v/>
      </c>
      <c r="AJ153" s="21" t="str">
        <f t="shared" si="41"/>
        <v/>
      </c>
      <c r="AK153" s="48">
        <f t="shared" si="42"/>
        <v>0</v>
      </c>
      <c r="AL153" s="58" t="str">
        <f t="shared" si="43"/>
        <v/>
      </c>
      <c r="AM153" s="59" t="str">
        <f t="shared" si="44"/>
        <v/>
      </c>
      <c r="AN153" s="59" t="str">
        <f t="shared" si="45"/>
        <v/>
      </c>
      <c r="AO153" s="60"/>
    </row>
    <row r="154" spans="3:41" x14ac:dyDescent="0.25">
      <c r="C154" s="82"/>
      <c r="D154" s="45"/>
      <c r="E154" s="83" t="str">
        <f t="shared" si="34"/>
        <v/>
      </c>
      <c r="F154" s="45"/>
      <c r="G154" s="45"/>
      <c r="H154" s="45"/>
      <c r="I154" s="46" t="str">
        <f t="shared" si="46"/>
        <v/>
      </c>
      <c r="J154" s="46" t="str">
        <f t="shared" si="47"/>
        <v/>
      </c>
      <c r="K154" s="47" t="str">
        <f t="shared" si="35"/>
        <v/>
      </c>
      <c r="L154" s="47" t="str">
        <f t="shared" si="36"/>
        <v/>
      </c>
      <c r="M154" s="48">
        <f t="shared" si="48"/>
        <v>0</v>
      </c>
      <c r="N154" s="46" t="str">
        <f t="shared" si="37"/>
        <v/>
      </c>
      <c r="O154" s="47" t="str">
        <f t="shared" si="38"/>
        <v/>
      </c>
      <c r="P154" s="47" t="str">
        <f t="shared" si="39"/>
        <v/>
      </c>
      <c r="Q154" s="48">
        <f t="shared" si="49"/>
        <v>0</v>
      </c>
      <c r="R154" s="2"/>
      <c r="AH154" s="57" t="str">
        <f>IF(G154&gt;1,IF($E$10&gt;0,100-(#REF!/(1+(AL154/#REF!)^#REF!)^#REF!+#REF!/(AL154-1))*100,100-(AL154*D$5+D$6)*100),"")</f>
        <v/>
      </c>
      <c r="AI154" s="21" t="str">
        <f t="shared" si="40"/>
        <v/>
      </c>
      <c r="AJ154" s="21" t="str">
        <f t="shared" si="41"/>
        <v/>
      </c>
      <c r="AK154" s="48">
        <f t="shared" si="42"/>
        <v>0</v>
      </c>
      <c r="AL154" s="58" t="str">
        <f t="shared" si="43"/>
        <v/>
      </c>
      <c r="AM154" s="59" t="str">
        <f t="shared" si="44"/>
        <v/>
      </c>
      <c r="AN154" s="59" t="str">
        <f t="shared" si="45"/>
        <v/>
      </c>
      <c r="AO154" s="60"/>
    </row>
    <row r="155" spans="3:41" x14ac:dyDescent="0.25">
      <c r="C155" s="82"/>
      <c r="D155" s="45"/>
      <c r="E155" s="83" t="str">
        <f t="shared" si="34"/>
        <v/>
      </c>
      <c r="F155" s="45"/>
      <c r="G155" s="45"/>
      <c r="H155" s="45"/>
      <c r="I155" s="46" t="str">
        <f t="shared" si="46"/>
        <v/>
      </c>
      <c r="J155" s="46" t="str">
        <f t="shared" si="47"/>
        <v/>
      </c>
      <c r="K155" s="47" t="str">
        <f t="shared" si="35"/>
        <v/>
      </c>
      <c r="L155" s="47" t="str">
        <f t="shared" si="36"/>
        <v/>
      </c>
      <c r="M155" s="48">
        <f t="shared" si="48"/>
        <v>0</v>
      </c>
      <c r="N155" s="46" t="str">
        <f t="shared" si="37"/>
        <v/>
      </c>
      <c r="O155" s="47" t="str">
        <f t="shared" si="38"/>
        <v/>
      </c>
      <c r="P155" s="47" t="str">
        <f t="shared" si="39"/>
        <v/>
      </c>
      <c r="Q155" s="48">
        <f t="shared" si="49"/>
        <v>0</v>
      </c>
      <c r="R155" s="2"/>
      <c r="AH155" s="57" t="str">
        <f>IF(G155&gt;1,IF($E$10&gt;0,100-(#REF!/(1+(AL155/#REF!)^#REF!)^#REF!+#REF!/(AL155-1))*100,100-(AL155*D$5+D$6)*100),"")</f>
        <v/>
      </c>
      <c r="AI155" s="21" t="str">
        <f t="shared" si="40"/>
        <v/>
      </c>
      <c r="AJ155" s="21" t="str">
        <f t="shared" si="41"/>
        <v/>
      </c>
      <c r="AK155" s="48">
        <f t="shared" si="42"/>
        <v>0</v>
      </c>
      <c r="AL155" s="58" t="str">
        <f t="shared" si="43"/>
        <v/>
      </c>
      <c r="AM155" s="59" t="str">
        <f t="shared" si="44"/>
        <v/>
      </c>
      <c r="AN155" s="59" t="str">
        <f t="shared" si="45"/>
        <v/>
      </c>
      <c r="AO155" s="60"/>
    </row>
    <row r="156" spans="3:41" x14ac:dyDescent="0.25">
      <c r="C156" s="82"/>
      <c r="D156" s="45"/>
      <c r="E156" s="83" t="str">
        <f t="shared" si="34"/>
        <v/>
      </c>
      <c r="F156" s="45"/>
      <c r="G156" s="45"/>
      <c r="H156" s="45"/>
      <c r="I156" s="46" t="str">
        <f t="shared" si="46"/>
        <v/>
      </c>
      <c r="J156" s="46" t="str">
        <f t="shared" si="47"/>
        <v/>
      </c>
      <c r="K156" s="47" t="str">
        <f t="shared" si="35"/>
        <v/>
      </c>
      <c r="L156" s="47" t="str">
        <f t="shared" si="36"/>
        <v/>
      </c>
      <c r="M156" s="48">
        <f t="shared" si="48"/>
        <v>0</v>
      </c>
      <c r="N156" s="46" t="str">
        <f t="shared" si="37"/>
        <v/>
      </c>
      <c r="O156" s="47" t="str">
        <f t="shared" si="38"/>
        <v/>
      </c>
      <c r="P156" s="47" t="str">
        <f t="shared" si="39"/>
        <v/>
      </c>
      <c r="Q156" s="48">
        <f t="shared" si="49"/>
        <v>0</v>
      </c>
      <c r="R156" s="2"/>
      <c r="AH156" s="57" t="str">
        <f>IF(G156&gt;1,IF($E$10&gt;0,100-(#REF!/(1+(AL156/#REF!)^#REF!)^#REF!+#REF!/(AL156-1))*100,100-(AL156*D$5+D$6)*100),"")</f>
        <v/>
      </c>
      <c r="AI156" s="21" t="str">
        <f t="shared" si="40"/>
        <v/>
      </c>
      <c r="AJ156" s="21" t="str">
        <f t="shared" si="41"/>
        <v/>
      </c>
      <c r="AK156" s="48">
        <f t="shared" si="42"/>
        <v>0</v>
      </c>
      <c r="AL156" s="58" t="str">
        <f t="shared" si="43"/>
        <v/>
      </c>
      <c r="AM156" s="59" t="str">
        <f t="shared" si="44"/>
        <v/>
      </c>
      <c r="AN156" s="59" t="str">
        <f t="shared" si="45"/>
        <v/>
      </c>
      <c r="AO156" s="60"/>
    </row>
    <row r="157" spans="3:41" x14ac:dyDescent="0.25">
      <c r="C157" s="82"/>
      <c r="D157" s="45"/>
      <c r="E157" s="83" t="str">
        <f t="shared" si="34"/>
        <v/>
      </c>
      <c r="F157" s="45"/>
      <c r="G157" s="45"/>
      <c r="H157" s="45"/>
      <c r="I157" s="46" t="str">
        <f t="shared" si="46"/>
        <v/>
      </c>
      <c r="J157" s="46" t="str">
        <f t="shared" si="47"/>
        <v/>
      </c>
      <c r="K157" s="47" t="str">
        <f t="shared" si="35"/>
        <v/>
      </c>
      <c r="L157" s="47" t="str">
        <f t="shared" si="36"/>
        <v/>
      </c>
      <c r="M157" s="48">
        <f t="shared" si="48"/>
        <v>0</v>
      </c>
      <c r="N157" s="46" t="str">
        <f t="shared" si="37"/>
        <v/>
      </c>
      <c r="O157" s="47" t="str">
        <f t="shared" si="38"/>
        <v/>
      </c>
      <c r="P157" s="47" t="str">
        <f t="shared" si="39"/>
        <v/>
      </c>
      <c r="Q157" s="48">
        <f t="shared" si="49"/>
        <v>0</v>
      </c>
      <c r="R157" s="2"/>
      <c r="AH157" s="57" t="str">
        <f>IF(G157&gt;1,IF($E$10&gt;0,100-(#REF!/(1+(AL157/#REF!)^#REF!)^#REF!+#REF!/(AL157-1))*100,100-(AL157*D$5+D$6)*100),"")</f>
        <v/>
      </c>
      <c r="AI157" s="21" t="str">
        <f t="shared" si="40"/>
        <v/>
      </c>
      <c r="AJ157" s="21" t="str">
        <f t="shared" si="41"/>
        <v/>
      </c>
      <c r="AK157" s="48">
        <f t="shared" si="42"/>
        <v>0</v>
      </c>
      <c r="AL157" s="58" t="str">
        <f t="shared" si="43"/>
        <v/>
      </c>
      <c r="AM157" s="59" t="str">
        <f t="shared" si="44"/>
        <v/>
      </c>
      <c r="AN157" s="59" t="str">
        <f t="shared" si="45"/>
        <v/>
      </c>
      <c r="AO157" s="60"/>
    </row>
    <row r="158" spans="3:41" x14ac:dyDescent="0.25">
      <c r="C158" s="82"/>
      <c r="D158" s="45"/>
      <c r="E158" s="83" t="str">
        <f t="shared" si="34"/>
        <v/>
      </c>
      <c r="F158" s="45"/>
      <c r="G158" s="45"/>
      <c r="H158" s="45"/>
      <c r="I158" s="46" t="str">
        <f t="shared" si="46"/>
        <v/>
      </c>
      <c r="J158" s="46" t="str">
        <f t="shared" si="47"/>
        <v/>
      </c>
      <c r="K158" s="47" t="str">
        <f t="shared" si="35"/>
        <v/>
      </c>
      <c r="L158" s="47" t="str">
        <f t="shared" si="36"/>
        <v/>
      </c>
      <c r="M158" s="48">
        <f t="shared" si="48"/>
        <v>0</v>
      </c>
      <c r="N158" s="46" t="str">
        <f t="shared" si="37"/>
        <v/>
      </c>
      <c r="O158" s="47" t="str">
        <f t="shared" si="38"/>
        <v/>
      </c>
      <c r="P158" s="47" t="str">
        <f t="shared" si="39"/>
        <v/>
      </c>
      <c r="Q158" s="48">
        <f t="shared" si="49"/>
        <v>0</v>
      </c>
      <c r="R158" s="2"/>
      <c r="AH158" s="57" t="str">
        <f>IF(G158&gt;1,IF($E$10&gt;0,100-(#REF!/(1+(AL158/#REF!)^#REF!)^#REF!+#REF!/(AL158-1))*100,100-(AL158*D$5+D$6)*100),"")</f>
        <v/>
      </c>
      <c r="AI158" s="21" t="str">
        <f t="shared" si="40"/>
        <v/>
      </c>
      <c r="AJ158" s="21" t="str">
        <f t="shared" si="41"/>
        <v/>
      </c>
      <c r="AK158" s="48">
        <f t="shared" si="42"/>
        <v>0</v>
      </c>
      <c r="AL158" s="58" t="str">
        <f t="shared" si="43"/>
        <v/>
      </c>
      <c r="AM158" s="59" t="str">
        <f t="shared" si="44"/>
        <v/>
      </c>
      <c r="AN158" s="59" t="str">
        <f t="shared" si="45"/>
        <v/>
      </c>
      <c r="AO158" s="60"/>
    </row>
    <row r="159" spans="3:41" x14ac:dyDescent="0.25">
      <c r="C159" s="82"/>
      <c r="D159" s="45"/>
      <c r="E159" s="83" t="str">
        <f t="shared" si="34"/>
        <v/>
      </c>
      <c r="F159" s="45"/>
      <c r="G159" s="45"/>
      <c r="H159" s="45"/>
      <c r="I159" s="46" t="str">
        <f t="shared" si="46"/>
        <v/>
      </c>
      <c r="J159" s="46" t="str">
        <f t="shared" si="47"/>
        <v/>
      </c>
      <c r="K159" s="47" t="str">
        <f t="shared" si="35"/>
        <v/>
      </c>
      <c r="L159" s="47" t="str">
        <f t="shared" si="36"/>
        <v/>
      </c>
      <c r="M159" s="48">
        <f t="shared" si="48"/>
        <v>0</v>
      </c>
      <c r="N159" s="46" t="str">
        <f t="shared" si="37"/>
        <v/>
      </c>
      <c r="O159" s="47" t="str">
        <f t="shared" si="38"/>
        <v/>
      </c>
      <c r="P159" s="47" t="str">
        <f t="shared" si="39"/>
        <v/>
      </c>
      <c r="Q159" s="48">
        <f t="shared" si="49"/>
        <v>0</v>
      </c>
      <c r="R159" s="2"/>
      <c r="AH159" s="57" t="str">
        <f>IF(G159&gt;1,IF($E$10&gt;0,100-(#REF!/(1+(AL159/#REF!)^#REF!)^#REF!+#REF!/(AL159-1))*100,100-(AL159*D$5+D$6)*100),"")</f>
        <v/>
      </c>
      <c r="AI159" s="21" t="str">
        <f t="shared" si="40"/>
        <v/>
      </c>
      <c r="AJ159" s="21" t="str">
        <f t="shared" si="41"/>
        <v/>
      </c>
      <c r="AK159" s="48">
        <f t="shared" si="42"/>
        <v>0</v>
      </c>
      <c r="AL159" s="58" t="str">
        <f t="shared" si="43"/>
        <v/>
      </c>
      <c r="AM159" s="59" t="str">
        <f t="shared" si="44"/>
        <v/>
      </c>
      <c r="AN159" s="59" t="str">
        <f t="shared" si="45"/>
        <v/>
      </c>
      <c r="AO159" s="60"/>
    </row>
    <row r="160" spans="3:41" x14ac:dyDescent="0.25">
      <c r="C160" s="82"/>
      <c r="D160" s="45"/>
      <c r="E160" s="83" t="str">
        <f t="shared" si="34"/>
        <v/>
      </c>
      <c r="F160" s="45"/>
      <c r="G160" s="45"/>
      <c r="H160" s="45"/>
      <c r="I160" s="46" t="str">
        <f t="shared" si="46"/>
        <v/>
      </c>
      <c r="J160" s="46" t="str">
        <f t="shared" si="47"/>
        <v/>
      </c>
      <c r="K160" s="47" t="str">
        <f t="shared" si="35"/>
        <v/>
      </c>
      <c r="L160" s="47" t="str">
        <f t="shared" si="36"/>
        <v/>
      </c>
      <c r="M160" s="48">
        <f t="shared" si="48"/>
        <v>0</v>
      </c>
      <c r="N160" s="46" t="str">
        <f t="shared" si="37"/>
        <v/>
      </c>
      <c r="O160" s="47" t="str">
        <f t="shared" si="38"/>
        <v/>
      </c>
      <c r="P160" s="47" t="str">
        <f t="shared" si="39"/>
        <v/>
      </c>
      <c r="Q160" s="48">
        <f t="shared" si="49"/>
        <v>0</v>
      </c>
      <c r="R160" s="2"/>
      <c r="AH160" s="57" t="str">
        <f>IF(G160&gt;1,IF($E$10&gt;0,100-(#REF!/(1+(AL160/#REF!)^#REF!)^#REF!+#REF!/(AL160-1))*100,100-(AL160*D$5+D$6)*100),"")</f>
        <v/>
      </c>
      <c r="AI160" s="21" t="str">
        <f t="shared" si="40"/>
        <v/>
      </c>
      <c r="AJ160" s="21" t="str">
        <f t="shared" si="41"/>
        <v/>
      </c>
      <c r="AK160" s="48">
        <f t="shared" si="42"/>
        <v>0</v>
      </c>
      <c r="AL160" s="58" t="str">
        <f t="shared" si="43"/>
        <v/>
      </c>
      <c r="AM160" s="59" t="str">
        <f t="shared" si="44"/>
        <v/>
      </c>
      <c r="AN160" s="59" t="str">
        <f t="shared" si="45"/>
        <v/>
      </c>
      <c r="AO160" s="60"/>
    </row>
    <row r="161" spans="3:41" x14ac:dyDescent="0.25">
      <c r="C161" s="82"/>
      <c r="D161" s="45"/>
      <c r="E161" s="83" t="str">
        <f t="shared" si="34"/>
        <v/>
      </c>
      <c r="F161" s="45"/>
      <c r="G161" s="45"/>
      <c r="H161" s="45"/>
      <c r="I161" s="46" t="str">
        <f t="shared" si="46"/>
        <v/>
      </c>
      <c r="J161" s="46" t="str">
        <f t="shared" si="47"/>
        <v/>
      </c>
      <c r="K161" s="47" t="str">
        <f t="shared" si="35"/>
        <v/>
      </c>
      <c r="L161" s="47" t="str">
        <f t="shared" si="36"/>
        <v/>
      </c>
      <c r="M161" s="48">
        <f t="shared" si="48"/>
        <v>0</v>
      </c>
      <c r="N161" s="46" t="str">
        <f t="shared" si="37"/>
        <v/>
      </c>
      <c r="O161" s="47" t="str">
        <f t="shared" si="38"/>
        <v/>
      </c>
      <c r="P161" s="47" t="str">
        <f t="shared" si="39"/>
        <v/>
      </c>
      <c r="Q161" s="48">
        <f t="shared" si="49"/>
        <v>0</v>
      </c>
      <c r="R161" s="2"/>
      <c r="AH161" s="57" t="str">
        <f>IF(G161&gt;1,IF($E$10&gt;0,100-(#REF!/(1+(AL161/#REF!)^#REF!)^#REF!+#REF!/(AL161-1))*100,100-(AL161*D$5+D$6)*100),"")</f>
        <v/>
      </c>
      <c r="AI161" s="21" t="str">
        <f t="shared" si="40"/>
        <v/>
      </c>
      <c r="AJ161" s="21" t="str">
        <f t="shared" si="41"/>
        <v/>
      </c>
      <c r="AK161" s="48">
        <f t="shared" si="42"/>
        <v>0</v>
      </c>
      <c r="AL161" s="58" t="str">
        <f t="shared" si="43"/>
        <v/>
      </c>
      <c r="AM161" s="59" t="str">
        <f t="shared" si="44"/>
        <v/>
      </c>
      <c r="AN161" s="59" t="str">
        <f t="shared" si="45"/>
        <v/>
      </c>
      <c r="AO161" s="60"/>
    </row>
    <row r="162" spans="3:41" x14ac:dyDescent="0.25">
      <c r="C162" s="82"/>
      <c r="D162" s="45"/>
      <c r="E162" s="83" t="str">
        <f t="shared" si="34"/>
        <v/>
      </c>
      <c r="F162" s="45"/>
      <c r="G162" s="45"/>
      <c r="H162" s="45"/>
      <c r="I162" s="46" t="str">
        <f t="shared" si="46"/>
        <v/>
      </c>
      <c r="J162" s="46" t="str">
        <f t="shared" si="47"/>
        <v/>
      </c>
      <c r="K162" s="47" t="str">
        <f t="shared" si="35"/>
        <v/>
      </c>
      <c r="L162" s="47" t="str">
        <f t="shared" si="36"/>
        <v/>
      </c>
      <c r="M162" s="48">
        <f t="shared" si="48"/>
        <v>0</v>
      </c>
      <c r="N162" s="46" t="str">
        <f t="shared" si="37"/>
        <v/>
      </c>
      <c r="O162" s="47" t="str">
        <f t="shared" si="38"/>
        <v/>
      </c>
      <c r="P162" s="47" t="str">
        <f t="shared" si="39"/>
        <v/>
      </c>
      <c r="Q162" s="48">
        <f t="shared" si="49"/>
        <v>0</v>
      </c>
      <c r="R162" s="2"/>
      <c r="AH162" s="57" t="str">
        <f>IF(G162&gt;1,IF($E$10&gt;0,100-(#REF!/(1+(AL162/#REF!)^#REF!)^#REF!+#REF!/(AL162-1))*100,100-(AL162*D$5+D$6)*100),"")</f>
        <v/>
      </c>
      <c r="AI162" s="21" t="str">
        <f t="shared" si="40"/>
        <v/>
      </c>
      <c r="AJ162" s="21" t="str">
        <f t="shared" si="41"/>
        <v/>
      </c>
      <c r="AK162" s="48">
        <f t="shared" si="42"/>
        <v>0</v>
      </c>
      <c r="AL162" s="58" t="str">
        <f t="shared" si="43"/>
        <v/>
      </c>
      <c r="AM162" s="59" t="str">
        <f t="shared" si="44"/>
        <v/>
      </c>
      <c r="AN162" s="59" t="str">
        <f t="shared" si="45"/>
        <v/>
      </c>
      <c r="AO162" s="60"/>
    </row>
    <row r="163" spans="3:41" x14ac:dyDescent="0.25">
      <c r="C163" s="82"/>
      <c r="D163" s="45"/>
      <c r="E163" s="83" t="str">
        <f t="shared" si="34"/>
        <v/>
      </c>
      <c r="F163" s="45"/>
      <c r="G163" s="45"/>
      <c r="H163" s="45"/>
      <c r="I163" s="46" t="str">
        <f t="shared" si="46"/>
        <v/>
      </c>
      <c r="J163" s="46" t="str">
        <f t="shared" si="47"/>
        <v/>
      </c>
      <c r="K163" s="47" t="str">
        <f t="shared" si="35"/>
        <v/>
      </c>
      <c r="L163" s="47" t="str">
        <f t="shared" si="36"/>
        <v/>
      </c>
      <c r="M163" s="48">
        <f t="shared" si="48"/>
        <v>0</v>
      </c>
      <c r="N163" s="46" t="str">
        <f t="shared" si="37"/>
        <v/>
      </c>
      <c r="O163" s="47" t="str">
        <f t="shared" si="38"/>
        <v/>
      </c>
      <c r="P163" s="47" t="str">
        <f t="shared" si="39"/>
        <v/>
      </c>
      <c r="Q163" s="48">
        <f t="shared" si="49"/>
        <v>0</v>
      </c>
      <c r="R163" s="2"/>
      <c r="AH163" s="57" t="str">
        <f>IF(G163&gt;1,IF($E$10&gt;0,100-(#REF!/(1+(AL163/#REF!)^#REF!)^#REF!+#REF!/(AL163-1))*100,100-(AL163*D$5+D$6)*100),"")</f>
        <v/>
      </c>
      <c r="AI163" s="21" t="str">
        <f t="shared" si="40"/>
        <v/>
      </c>
      <c r="AJ163" s="21" t="str">
        <f t="shared" si="41"/>
        <v/>
      </c>
      <c r="AK163" s="48">
        <f t="shared" si="42"/>
        <v>0</v>
      </c>
      <c r="AL163" s="58" t="str">
        <f t="shared" si="43"/>
        <v/>
      </c>
      <c r="AM163" s="59" t="str">
        <f t="shared" si="44"/>
        <v/>
      </c>
      <c r="AN163" s="59" t="str">
        <f t="shared" si="45"/>
        <v/>
      </c>
      <c r="AO163" s="60"/>
    </row>
    <row r="164" spans="3:41" x14ac:dyDescent="0.25">
      <c r="C164" s="82"/>
      <c r="D164" s="45"/>
      <c r="E164" s="83" t="str">
        <f t="shared" ref="E164:E215" si="50">IF(C164&gt;0,100-(C164),"")</f>
        <v/>
      </c>
      <c r="F164" s="45"/>
      <c r="G164" s="45"/>
      <c r="H164" s="45"/>
      <c r="I164" s="46" t="str">
        <f t="shared" si="46"/>
        <v/>
      </c>
      <c r="J164" s="46" t="str">
        <f t="shared" si="47"/>
        <v/>
      </c>
      <c r="K164" s="47" t="str">
        <f t="shared" si="35"/>
        <v/>
      </c>
      <c r="L164" s="47" t="str">
        <f t="shared" si="36"/>
        <v/>
      </c>
      <c r="M164" s="48">
        <f t="shared" si="48"/>
        <v>0</v>
      </c>
      <c r="N164" s="46" t="str">
        <f t="shared" si="37"/>
        <v/>
      </c>
      <c r="O164" s="47" t="str">
        <f t="shared" si="38"/>
        <v/>
      </c>
      <c r="P164" s="47" t="str">
        <f t="shared" si="39"/>
        <v/>
      </c>
      <c r="Q164" s="48">
        <f t="shared" si="49"/>
        <v>0</v>
      </c>
      <c r="R164" s="2"/>
      <c r="AH164" s="57" t="str">
        <f>IF(G164&gt;1,IF($E$10&gt;0,100-(#REF!/(1+(AL164/#REF!)^#REF!)^#REF!+#REF!/(AL164-1))*100,100-(AL164*D$5+D$6)*100),"")</f>
        <v/>
      </c>
      <c r="AI164" s="21" t="str">
        <f t="shared" si="40"/>
        <v/>
      </c>
      <c r="AJ164" s="21" t="str">
        <f t="shared" si="41"/>
        <v/>
      </c>
      <c r="AK164" s="48">
        <f t="shared" si="42"/>
        <v>0</v>
      </c>
      <c r="AL164" s="58" t="str">
        <f t="shared" si="43"/>
        <v/>
      </c>
      <c r="AM164" s="59" t="str">
        <f t="shared" si="44"/>
        <v/>
      </c>
      <c r="AN164" s="59" t="str">
        <f t="shared" si="45"/>
        <v/>
      </c>
      <c r="AO164" s="60"/>
    </row>
    <row r="165" spans="3:41" x14ac:dyDescent="0.25">
      <c r="C165" s="82"/>
      <c r="D165" s="45"/>
      <c r="E165" s="83" t="str">
        <f t="shared" si="50"/>
        <v/>
      </c>
      <c r="F165" s="45"/>
      <c r="G165" s="45"/>
      <c r="H165" s="45"/>
      <c r="I165" s="46" t="str">
        <f t="shared" si="46"/>
        <v/>
      </c>
      <c r="J165" s="46" t="str">
        <f t="shared" si="47"/>
        <v/>
      </c>
      <c r="K165" s="47" t="str">
        <f t="shared" si="35"/>
        <v/>
      </c>
      <c r="L165" s="47" t="str">
        <f t="shared" si="36"/>
        <v/>
      </c>
      <c r="M165" s="48">
        <f t="shared" si="48"/>
        <v>0</v>
      </c>
      <c r="N165" s="46" t="str">
        <f t="shared" si="37"/>
        <v/>
      </c>
      <c r="O165" s="47" t="str">
        <f t="shared" si="38"/>
        <v/>
      </c>
      <c r="P165" s="47" t="str">
        <f t="shared" si="39"/>
        <v/>
      </c>
      <c r="Q165" s="48">
        <f t="shared" si="49"/>
        <v>0</v>
      </c>
      <c r="R165" s="2"/>
      <c r="AH165" s="57" t="str">
        <f>IF(G165&gt;1,IF($E$10&gt;0,100-(#REF!/(1+(AL165/#REF!)^#REF!)^#REF!+#REF!/(AL165-1))*100,100-(AL165*D$5+D$6)*100),"")</f>
        <v/>
      </c>
      <c r="AI165" s="21" t="str">
        <f t="shared" si="40"/>
        <v/>
      </c>
      <c r="AJ165" s="21" t="str">
        <f t="shared" si="41"/>
        <v/>
      </c>
      <c r="AK165" s="48">
        <f t="shared" si="42"/>
        <v>0</v>
      </c>
      <c r="AL165" s="58" t="str">
        <f t="shared" si="43"/>
        <v/>
      </c>
      <c r="AM165" s="59" t="str">
        <f t="shared" si="44"/>
        <v/>
      </c>
      <c r="AN165" s="59" t="str">
        <f t="shared" si="45"/>
        <v/>
      </c>
      <c r="AO165" s="60"/>
    </row>
    <row r="166" spans="3:41" x14ac:dyDescent="0.25">
      <c r="C166" s="82"/>
      <c r="D166" s="45"/>
      <c r="E166" s="83" t="str">
        <f t="shared" si="50"/>
        <v/>
      </c>
      <c r="F166" s="45"/>
      <c r="G166" s="45"/>
      <c r="H166" s="45"/>
      <c r="I166" s="46" t="str">
        <f t="shared" si="46"/>
        <v/>
      </c>
      <c r="J166" s="46" t="str">
        <f t="shared" si="47"/>
        <v/>
      </c>
      <c r="K166" s="47" t="str">
        <f t="shared" si="35"/>
        <v/>
      </c>
      <c r="L166" s="47" t="str">
        <f t="shared" si="36"/>
        <v/>
      </c>
      <c r="M166" s="48">
        <f t="shared" si="48"/>
        <v>0</v>
      </c>
      <c r="N166" s="46" t="str">
        <f t="shared" si="37"/>
        <v/>
      </c>
      <c r="O166" s="47" t="str">
        <f t="shared" si="38"/>
        <v/>
      </c>
      <c r="P166" s="47" t="str">
        <f t="shared" si="39"/>
        <v/>
      </c>
      <c r="Q166" s="48">
        <f t="shared" si="49"/>
        <v>0</v>
      </c>
      <c r="R166" s="2"/>
      <c r="AH166" s="57" t="str">
        <f>IF(G166&gt;1,IF($E$10&gt;0,100-(#REF!/(1+(AL166/#REF!)^#REF!)^#REF!+#REF!/(AL166-1))*100,100-(AL166*D$5+D$6)*100),"")</f>
        <v/>
      </c>
      <c r="AI166" s="21" t="str">
        <f t="shared" si="40"/>
        <v/>
      </c>
      <c r="AJ166" s="21" t="str">
        <f t="shared" si="41"/>
        <v/>
      </c>
      <c r="AK166" s="48">
        <f t="shared" si="42"/>
        <v>0</v>
      </c>
      <c r="AL166" s="58" t="str">
        <f t="shared" si="43"/>
        <v/>
      </c>
      <c r="AM166" s="59" t="str">
        <f t="shared" si="44"/>
        <v/>
      </c>
      <c r="AN166" s="59" t="str">
        <f t="shared" si="45"/>
        <v/>
      </c>
      <c r="AO166" s="60"/>
    </row>
    <row r="167" spans="3:41" x14ac:dyDescent="0.25">
      <c r="C167" s="82"/>
      <c r="D167" s="45"/>
      <c r="E167" s="83" t="str">
        <f t="shared" si="50"/>
        <v/>
      </c>
      <c r="F167" s="45"/>
      <c r="G167" s="45"/>
      <c r="H167" s="45"/>
      <c r="I167" s="46" t="str">
        <f t="shared" si="46"/>
        <v/>
      </c>
      <c r="J167" s="46" t="str">
        <f t="shared" si="47"/>
        <v/>
      </c>
      <c r="K167" s="47" t="str">
        <f t="shared" si="35"/>
        <v/>
      </c>
      <c r="L167" s="47" t="str">
        <f t="shared" si="36"/>
        <v/>
      </c>
      <c r="M167" s="48">
        <f t="shared" si="48"/>
        <v>0</v>
      </c>
      <c r="N167" s="46" t="str">
        <f t="shared" si="37"/>
        <v/>
      </c>
      <c r="O167" s="47" t="str">
        <f t="shared" si="38"/>
        <v/>
      </c>
      <c r="P167" s="47" t="str">
        <f t="shared" si="39"/>
        <v/>
      </c>
      <c r="Q167" s="48">
        <f t="shared" si="49"/>
        <v>0</v>
      </c>
      <c r="R167" s="2"/>
      <c r="AH167" s="57" t="str">
        <f>IF(G167&gt;1,IF($E$10&gt;0,100-(#REF!/(1+(AL167/#REF!)^#REF!)^#REF!+#REF!/(AL167-1))*100,100-(AL167*D$5+D$6)*100),"")</f>
        <v/>
      </c>
      <c r="AI167" s="21" t="str">
        <f t="shared" si="40"/>
        <v/>
      </c>
      <c r="AJ167" s="21" t="str">
        <f t="shared" si="41"/>
        <v/>
      </c>
      <c r="AK167" s="48">
        <f t="shared" si="42"/>
        <v>0</v>
      </c>
      <c r="AL167" s="58" t="str">
        <f t="shared" si="43"/>
        <v/>
      </c>
      <c r="AM167" s="59" t="str">
        <f t="shared" si="44"/>
        <v/>
      </c>
      <c r="AN167" s="59" t="str">
        <f t="shared" si="45"/>
        <v/>
      </c>
      <c r="AO167" s="60"/>
    </row>
    <row r="168" spans="3:41" x14ac:dyDescent="0.25">
      <c r="C168" s="82"/>
      <c r="D168" s="45"/>
      <c r="E168" s="83" t="str">
        <f t="shared" si="50"/>
        <v/>
      </c>
      <c r="F168" s="45"/>
      <c r="G168" s="45"/>
      <c r="H168" s="45"/>
      <c r="I168" s="46" t="str">
        <f t="shared" si="46"/>
        <v/>
      </c>
      <c r="J168" s="46" t="str">
        <f t="shared" si="47"/>
        <v/>
      </c>
      <c r="K168" s="47" t="str">
        <f t="shared" si="35"/>
        <v/>
      </c>
      <c r="L168" s="47" t="str">
        <f t="shared" si="36"/>
        <v/>
      </c>
      <c r="M168" s="48">
        <f t="shared" si="48"/>
        <v>0</v>
      </c>
      <c r="N168" s="46" t="str">
        <f t="shared" si="37"/>
        <v/>
      </c>
      <c r="O168" s="47" t="str">
        <f t="shared" si="38"/>
        <v/>
      </c>
      <c r="P168" s="47" t="str">
        <f t="shared" si="39"/>
        <v/>
      </c>
      <c r="Q168" s="48">
        <f t="shared" si="49"/>
        <v>0</v>
      </c>
      <c r="R168" s="2"/>
      <c r="AH168" s="57" t="str">
        <f>IF(G168&gt;1,IF($E$10&gt;0,100-(#REF!/(1+(AL168/#REF!)^#REF!)^#REF!+#REF!/(AL168-1))*100,100-(AL168*D$5+D$6)*100),"")</f>
        <v/>
      </c>
      <c r="AI168" s="21" t="str">
        <f t="shared" si="40"/>
        <v/>
      </c>
      <c r="AJ168" s="21" t="str">
        <f t="shared" si="41"/>
        <v/>
      </c>
      <c r="AK168" s="48">
        <f t="shared" si="42"/>
        <v>0</v>
      </c>
      <c r="AL168" s="58" t="str">
        <f t="shared" si="43"/>
        <v/>
      </c>
      <c r="AM168" s="59" t="str">
        <f t="shared" si="44"/>
        <v/>
      </c>
      <c r="AN168" s="59" t="str">
        <f t="shared" si="45"/>
        <v/>
      </c>
      <c r="AO168" s="60"/>
    </row>
    <row r="169" spans="3:41" x14ac:dyDescent="0.25">
      <c r="C169" s="82"/>
      <c r="D169" s="45"/>
      <c r="E169" s="83" t="str">
        <f t="shared" si="50"/>
        <v/>
      </c>
      <c r="F169" s="45"/>
      <c r="G169" s="45"/>
      <c r="H169" s="45"/>
      <c r="I169" s="46" t="str">
        <f t="shared" si="46"/>
        <v/>
      </c>
      <c r="J169" s="46" t="str">
        <f t="shared" si="47"/>
        <v/>
      </c>
      <c r="K169" s="47" t="str">
        <f t="shared" si="35"/>
        <v/>
      </c>
      <c r="L169" s="47" t="str">
        <f t="shared" si="36"/>
        <v/>
      </c>
      <c r="M169" s="48">
        <f t="shared" si="48"/>
        <v>0</v>
      </c>
      <c r="N169" s="46" t="str">
        <f t="shared" si="37"/>
        <v/>
      </c>
      <c r="O169" s="47" t="str">
        <f t="shared" si="38"/>
        <v/>
      </c>
      <c r="P169" s="47" t="str">
        <f t="shared" si="39"/>
        <v/>
      </c>
      <c r="Q169" s="48">
        <f t="shared" si="49"/>
        <v>0</v>
      </c>
      <c r="R169" s="2"/>
      <c r="AH169" s="57" t="str">
        <f>IF(G169&gt;1,IF($E$10&gt;0,100-(#REF!/(1+(AL169/#REF!)^#REF!)^#REF!+#REF!/(AL169-1))*100,100-(AL169*D$5+D$6)*100),"")</f>
        <v/>
      </c>
      <c r="AI169" s="21" t="str">
        <f t="shared" si="40"/>
        <v/>
      </c>
      <c r="AJ169" s="21" t="str">
        <f t="shared" si="41"/>
        <v/>
      </c>
      <c r="AK169" s="48">
        <f t="shared" si="42"/>
        <v>0</v>
      </c>
      <c r="AL169" s="58" t="str">
        <f t="shared" si="43"/>
        <v/>
      </c>
      <c r="AM169" s="59" t="str">
        <f t="shared" si="44"/>
        <v/>
      </c>
      <c r="AN169" s="59" t="str">
        <f t="shared" si="45"/>
        <v/>
      </c>
      <c r="AO169" s="60"/>
    </row>
    <row r="170" spans="3:41" x14ac:dyDescent="0.25">
      <c r="C170" s="82"/>
      <c r="D170" s="45"/>
      <c r="E170" s="83" t="str">
        <f t="shared" si="50"/>
        <v/>
      </c>
      <c r="F170" s="45"/>
      <c r="G170" s="45"/>
      <c r="H170" s="45"/>
      <c r="I170" s="46" t="str">
        <f t="shared" si="46"/>
        <v/>
      </c>
      <c r="J170" s="46" t="str">
        <f t="shared" si="47"/>
        <v/>
      </c>
      <c r="K170" s="47" t="str">
        <f t="shared" si="35"/>
        <v/>
      </c>
      <c r="L170" s="47" t="str">
        <f t="shared" si="36"/>
        <v/>
      </c>
      <c r="M170" s="48">
        <f t="shared" si="48"/>
        <v>0</v>
      </c>
      <c r="N170" s="46" t="str">
        <f t="shared" si="37"/>
        <v/>
      </c>
      <c r="O170" s="47" t="str">
        <f t="shared" si="38"/>
        <v/>
      </c>
      <c r="P170" s="47" t="str">
        <f t="shared" si="39"/>
        <v/>
      </c>
      <c r="Q170" s="48">
        <f t="shared" si="49"/>
        <v>0</v>
      </c>
      <c r="R170" s="2"/>
      <c r="AH170" s="57" t="str">
        <f>IF(G170&gt;1,IF($E$10&gt;0,100-(#REF!/(1+(AL170/#REF!)^#REF!)^#REF!+#REF!/(AL170-1))*100,100-(AL170*D$5+D$6)*100),"")</f>
        <v/>
      </c>
      <c r="AI170" s="21" t="str">
        <f t="shared" si="40"/>
        <v/>
      </c>
      <c r="AJ170" s="21" t="str">
        <f t="shared" si="41"/>
        <v/>
      </c>
      <c r="AK170" s="48">
        <f t="shared" si="42"/>
        <v>0</v>
      </c>
      <c r="AL170" s="58" t="str">
        <f t="shared" si="43"/>
        <v/>
      </c>
      <c r="AM170" s="59" t="str">
        <f t="shared" si="44"/>
        <v/>
      </c>
      <c r="AN170" s="59" t="str">
        <f t="shared" si="45"/>
        <v/>
      </c>
      <c r="AO170" s="60"/>
    </row>
    <row r="171" spans="3:41" x14ac:dyDescent="0.25">
      <c r="C171" s="82"/>
      <c r="D171" s="45"/>
      <c r="E171" s="83" t="str">
        <f t="shared" si="50"/>
        <v/>
      </c>
      <c r="F171" s="45"/>
      <c r="G171" s="45"/>
      <c r="H171" s="45"/>
      <c r="I171" s="46" t="str">
        <f t="shared" si="46"/>
        <v/>
      </c>
      <c r="J171" s="46" t="str">
        <f t="shared" si="47"/>
        <v/>
      </c>
      <c r="K171" s="47" t="str">
        <f t="shared" si="35"/>
        <v/>
      </c>
      <c r="L171" s="47" t="str">
        <f t="shared" si="36"/>
        <v/>
      </c>
      <c r="M171" s="48">
        <f t="shared" si="48"/>
        <v>0</v>
      </c>
      <c r="N171" s="46" t="str">
        <f t="shared" si="37"/>
        <v/>
      </c>
      <c r="O171" s="47" t="str">
        <f t="shared" si="38"/>
        <v/>
      </c>
      <c r="P171" s="47" t="str">
        <f t="shared" si="39"/>
        <v/>
      </c>
      <c r="Q171" s="48">
        <f t="shared" si="49"/>
        <v>0</v>
      </c>
      <c r="R171" s="2"/>
      <c r="AH171" s="57" t="str">
        <f>IF(G171&gt;1,IF($E$10&gt;0,100-(#REF!/(1+(AL171/#REF!)^#REF!)^#REF!+#REF!/(AL171-1))*100,100-(AL171*D$5+D$6)*100),"")</f>
        <v/>
      </c>
      <c r="AI171" s="21" t="str">
        <f t="shared" si="40"/>
        <v/>
      </c>
      <c r="AJ171" s="21" t="str">
        <f t="shared" si="41"/>
        <v/>
      </c>
      <c r="AK171" s="48">
        <f t="shared" si="42"/>
        <v>0</v>
      </c>
      <c r="AL171" s="58" t="str">
        <f t="shared" si="43"/>
        <v/>
      </c>
      <c r="AM171" s="59" t="str">
        <f t="shared" si="44"/>
        <v/>
      </c>
      <c r="AN171" s="59" t="str">
        <f t="shared" si="45"/>
        <v/>
      </c>
      <c r="AO171" s="60"/>
    </row>
    <row r="172" spans="3:41" x14ac:dyDescent="0.25">
      <c r="C172" s="82"/>
      <c r="D172" s="45"/>
      <c r="E172" s="83" t="str">
        <f t="shared" si="50"/>
        <v/>
      </c>
      <c r="F172" s="45"/>
      <c r="G172" s="45"/>
      <c r="H172" s="45"/>
      <c r="I172" s="46" t="str">
        <f t="shared" si="46"/>
        <v/>
      </c>
      <c r="J172" s="46" t="str">
        <f t="shared" si="47"/>
        <v/>
      </c>
      <c r="K172" s="47" t="str">
        <f t="shared" si="35"/>
        <v/>
      </c>
      <c r="L172" s="47" t="str">
        <f t="shared" si="36"/>
        <v/>
      </c>
      <c r="M172" s="48">
        <f t="shared" si="48"/>
        <v>0</v>
      </c>
      <c r="N172" s="46" t="str">
        <f t="shared" si="37"/>
        <v/>
      </c>
      <c r="O172" s="47" t="str">
        <f t="shared" si="38"/>
        <v/>
      </c>
      <c r="P172" s="47" t="str">
        <f t="shared" si="39"/>
        <v/>
      </c>
      <c r="Q172" s="48">
        <f t="shared" si="49"/>
        <v>0</v>
      </c>
      <c r="R172" s="2"/>
      <c r="AH172" s="57" t="str">
        <f>IF(G172&gt;1,IF($E$10&gt;0,100-(#REF!/(1+(AL172/#REF!)^#REF!)^#REF!+#REF!/(AL172-1))*100,100-(AL172*D$5+D$6)*100),"")</f>
        <v/>
      </c>
      <c r="AI172" s="21" t="str">
        <f t="shared" si="40"/>
        <v/>
      </c>
      <c r="AJ172" s="21" t="str">
        <f t="shared" si="41"/>
        <v/>
      </c>
      <c r="AK172" s="48">
        <f t="shared" si="42"/>
        <v>0</v>
      </c>
      <c r="AL172" s="58" t="str">
        <f t="shared" si="43"/>
        <v/>
      </c>
      <c r="AM172" s="59" t="str">
        <f t="shared" si="44"/>
        <v/>
      </c>
      <c r="AN172" s="59" t="str">
        <f t="shared" si="45"/>
        <v/>
      </c>
      <c r="AO172" s="60"/>
    </row>
    <row r="173" spans="3:41" x14ac:dyDescent="0.25">
      <c r="C173" s="82"/>
      <c r="D173" s="45"/>
      <c r="E173" s="83" t="str">
        <f t="shared" si="50"/>
        <v/>
      </c>
      <c r="F173" s="45"/>
      <c r="G173" s="45"/>
      <c r="H173" s="45"/>
      <c r="I173" s="46" t="str">
        <f t="shared" si="46"/>
        <v/>
      </c>
      <c r="J173" s="46" t="str">
        <f t="shared" si="47"/>
        <v/>
      </c>
      <c r="K173" s="47" t="str">
        <f t="shared" si="35"/>
        <v/>
      </c>
      <c r="L173" s="47" t="str">
        <f t="shared" si="36"/>
        <v/>
      </c>
      <c r="M173" s="48">
        <f t="shared" si="48"/>
        <v>0</v>
      </c>
      <c r="N173" s="46" t="str">
        <f t="shared" si="37"/>
        <v/>
      </c>
      <c r="O173" s="47" t="str">
        <f t="shared" si="38"/>
        <v/>
      </c>
      <c r="P173" s="47" t="str">
        <f t="shared" si="39"/>
        <v/>
      </c>
      <c r="Q173" s="48">
        <f t="shared" si="49"/>
        <v>0</v>
      </c>
      <c r="R173" s="2"/>
      <c r="AH173" s="57" t="str">
        <f>IF(G173&gt;1,IF($E$10&gt;0,100-(#REF!/(1+(AL173/#REF!)^#REF!)^#REF!+#REF!/(AL173-1))*100,100-(AL173*D$5+D$6)*100),"")</f>
        <v/>
      </c>
      <c r="AI173" s="21" t="str">
        <f t="shared" si="40"/>
        <v/>
      </c>
      <c r="AJ173" s="21" t="str">
        <f t="shared" si="41"/>
        <v/>
      </c>
      <c r="AK173" s="48">
        <f t="shared" si="42"/>
        <v>0</v>
      </c>
      <c r="AL173" s="58" t="str">
        <f t="shared" si="43"/>
        <v/>
      </c>
      <c r="AM173" s="59" t="str">
        <f t="shared" si="44"/>
        <v/>
      </c>
      <c r="AN173" s="59" t="str">
        <f t="shared" si="45"/>
        <v/>
      </c>
      <c r="AO173" s="60"/>
    </row>
    <row r="174" spans="3:41" x14ac:dyDescent="0.25">
      <c r="C174" s="82"/>
      <c r="D174" s="45"/>
      <c r="E174" s="83" t="str">
        <f t="shared" si="50"/>
        <v/>
      </c>
      <c r="F174" s="45"/>
      <c r="G174" s="45"/>
      <c r="H174" s="45"/>
      <c r="I174" s="46" t="str">
        <f t="shared" si="46"/>
        <v/>
      </c>
      <c r="J174" s="46" t="str">
        <f t="shared" si="47"/>
        <v/>
      </c>
      <c r="K174" s="47" t="str">
        <f t="shared" si="35"/>
        <v/>
      </c>
      <c r="L174" s="47" t="str">
        <f t="shared" si="36"/>
        <v/>
      </c>
      <c r="M174" s="48">
        <f t="shared" si="48"/>
        <v>0</v>
      </c>
      <c r="N174" s="46" t="str">
        <f t="shared" si="37"/>
        <v/>
      </c>
      <c r="O174" s="47" t="str">
        <f t="shared" si="38"/>
        <v/>
      </c>
      <c r="P174" s="47" t="str">
        <f t="shared" si="39"/>
        <v/>
      </c>
      <c r="Q174" s="48">
        <f t="shared" si="49"/>
        <v>0</v>
      </c>
      <c r="R174" s="2"/>
      <c r="AH174" s="57" t="str">
        <f>IF(G174&gt;1,IF($E$10&gt;0,100-(#REF!/(1+(AL174/#REF!)^#REF!)^#REF!+#REF!/(AL174-1))*100,100-(AL174*D$5+D$6)*100),"")</f>
        <v/>
      </c>
      <c r="AI174" s="21" t="str">
        <f t="shared" si="40"/>
        <v/>
      </c>
      <c r="AJ174" s="21" t="str">
        <f t="shared" si="41"/>
        <v/>
      </c>
      <c r="AK174" s="48">
        <f t="shared" si="42"/>
        <v>0</v>
      </c>
      <c r="AL174" s="58" t="str">
        <f t="shared" si="43"/>
        <v/>
      </c>
      <c r="AM174" s="59" t="str">
        <f t="shared" si="44"/>
        <v/>
      </c>
      <c r="AN174" s="59" t="str">
        <f t="shared" si="45"/>
        <v/>
      </c>
      <c r="AO174" s="60"/>
    </row>
    <row r="175" spans="3:41" x14ac:dyDescent="0.25">
      <c r="C175" s="82"/>
      <c r="D175" s="45"/>
      <c r="E175" s="83" t="str">
        <f t="shared" si="50"/>
        <v/>
      </c>
      <c r="F175" s="45"/>
      <c r="G175" s="45"/>
      <c r="H175" s="45"/>
      <c r="I175" s="46" t="str">
        <f t="shared" si="46"/>
        <v/>
      </c>
      <c r="J175" s="46" t="str">
        <f t="shared" si="47"/>
        <v/>
      </c>
      <c r="K175" s="47" t="str">
        <f t="shared" si="35"/>
        <v/>
      </c>
      <c r="L175" s="47" t="str">
        <f t="shared" si="36"/>
        <v/>
      </c>
      <c r="M175" s="48">
        <f t="shared" si="48"/>
        <v>0</v>
      </c>
      <c r="N175" s="46" t="str">
        <f t="shared" si="37"/>
        <v/>
      </c>
      <c r="O175" s="47" t="str">
        <f t="shared" si="38"/>
        <v/>
      </c>
      <c r="P175" s="47" t="str">
        <f t="shared" si="39"/>
        <v/>
      </c>
      <c r="Q175" s="48">
        <f t="shared" si="49"/>
        <v>0</v>
      </c>
      <c r="R175" s="2"/>
      <c r="AH175" s="57" t="str">
        <f>IF(G175&gt;1,IF($E$10&gt;0,100-(#REF!/(1+(AL175/#REF!)^#REF!)^#REF!+#REF!/(AL175-1))*100,100-(AL175*D$5+D$6)*100),"")</f>
        <v/>
      </c>
      <c r="AI175" s="21" t="str">
        <f t="shared" si="40"/>
        <v/>
      </c>
      <c r="AJ175" s="21" t="str">
        <f t="shared" si="41"/>
        <v/>
      </c>
      <c r="AK175" s="48">
        <f t="shared" si="42"/>
        <v>0</v>
      </c>
      <c r="AL175" s="58" t="str">
        <f t="shared" si="43"/>
        <v/>
      </c>
      <c r="AM175" s="59" t="str">
        <f t="shared" si="44"/>
        <v/>
      </c>
      <c r="AN175" s="59" t="str">
        <f t="shared" si="45"/>
        <v/>
      </c>
      <c r="AO175" s="60"/>
    </row>
    <row r="176" spans="3:41" x14ac:dyDescent="0.25">
      <c r="C176" s="82"/>
      <c r="D176" s="45"/>
      <c r="E176" s="83" t="str">
        <f t="shared" si="50"/>
        <v/>
      </c>
      <c r="F176" s="45"/>
      <c r="G176" s="45"/>
      <c r="H176" s="45"/>
      <c r="I176" s="46" t="str">
        <f t="shared" si="46"/>
        <v/>
      </c>
      <c r="J176" s="46" t="str">
        <f t="shared" si="47"/>
        <v/>
      </c>
      <c r="K176" s="47" t="str">
        <f t="shared" si="35"/>
        <v/>
      </c>
      <c r="L176" s="47" t="str">
        <f t="shared" si="36"/>
        <v/>
      </c>
      <c r="M176" s="48">
        <f t="shared" si="48"/>
        <v>0</v>
      </c>
      <c r="N176" s="46" t="str">
        <f t="shared" si="37"/>
        <v/>
      </c>
      <c r="O176" s="47" t="str">
        <f t="shared" si="38"/>
        <v/>
      </c>
      <c r="P176" s="47" t="str">
        <f t="shared" si="39"/>
        <v/>
      </c>
      <c r="Q176" s="48">
        <f t="shared" si="49"/>
        <v>0</v>
      </c>
      <c r="R176" s="2"/>
      <c r="AH176" s="57" t="str">
        <f>IF(G176&gt;1,IF($E$10&gt;0,100-(#REF!/(1+(AL176/#REF!)^#REF!)^#REF!+#REF!/(AL176-1))*100,100-(AL176*D$5+D$6)*100),"")</f>
        <v/>
      </c>
      <c r="AI176" s="21" t="str">
        <f t="shared" si="40"/>
        <v/>
      </c>
      <c r="AJ176" s="21" t="str">
        <f t="shared" si="41"/>
        <v/>
      </c>
      <c r="AK176" s="48">
        <f t="shared" si="42"/>
        <v>0</v>
      </c>
      <c r="AL176" s="58" t="str">
        <f t="shared" si="43"/>
        <v/>
      </c>
      <c r="AM176" s="59" t="str">
        <f t="shared" si="44"/>
        <v/>
      </c>
      <c r="AN176" s="59" t="str">
        <f t="shared" si="45"/>
        <v/>
      </c>
      <c r="AO176" s="60"/>
    </row>
    <row r="177" spans="3:41" x14ac:dyDescent="0.25">
      <c r="C177" s="82"/>
      <c r="D177" s="45"/>
      <c r="E177" s="83" t="str">
        <f t="shared" si="50"/>
        <v/>
      </c>
      <c r="F177" s="45"/>
      <c r="G177" s="45"/>
      <c r="H177" s="45"/>
      <c r="I177" s="46" t="str">
        <f t="shared" si="46"/>
        <v/>
      </c>
      <c r="J177" s="46" t="str">
        <f t="shared" si="47"/>
        <v/>
      </c>
      <c r="K177" s="47" t="str">
        <f t="shared" si="35"/>
        <v/>
      </c>
      <c r="L177" s="47" t="str">
        <f t="shared" si="36"/>
        <v/>
      </c>
      <c r="M177" s="48">
        <f t="shared" si="48"/>
        <v>0</v>
      </c>
      <c r="N177" s="46" t="str">
        <f t="shared" si="37"/>
        <v/>
      </c>
      <c r="O177" s="47" t="str">
        <f t="shared" si="38"/>
        <v/>
      </c>
      <c r="P177" s="47" t="str">
        <f t="shared" si="39"/>
        <v/>
      </c>
      <c r="Q177" s="48">
        <f t="shared" si="49"/>
        <v>0</v>
      </c>
      <c r="R177" s="2"/>
      <c r="AH177" s="57" t="str">
        <f>IF(G177&gt;1,IF($E$10&gt;0,100-(#REF!/(1+(AL177/#REF!)^#REF!)^#REF!+#REF!/(AL177-1))*100,100-(AL177*D$5+D$6)*100),"")</f>
        <v/>
      </c>
      <c r="AI177" s="21" t="str">
        <f t="shared" si="40"/>
        <v/>
      </c>
      <c r="AJ177" s="21" t="str">
        <f t="shared" si="41"/>
        <v/>
      </c>
      <c r="AK177" s="48">
        <f t="shared" si="42"/>
        <v>0</v>
      </c>
      <c r="AL177" s="58" t="str">
        <f t="shared" si="43"/>
        <v/>
      </c>
      <c r="AM177" s="59" t="str">
        <f t="shared" si="44"/>
        <v/>
      </c>
      <c r="AN177" s="59" t="str">
        <f t="shared" si="45"/>
        <v/>
      </c>
      <c r="AO177" s="60"/>
    </row>
    <row r="178" spans="3:41" x14ac:dyDescent="0.25">
      <c r="C178" s="82"/>
      <c r="D178" s="45"/>
      <c r="E178" s="83" t="str">
        <f t="shared" si="50"/>
        <v/>
      </c>
      <c r="F178" s="45"/>
      <c r="G178" s="45"/>
      <c r="H178" s="45"/>
      <c r="I178" s="46" t="str">
        <f t="shared" si="46"/>
        <v/>
      </c>
      <c r="J178" s="46" t="str">
        <f t="shared" si="47"/>
        <v/>
      </c>
      <c r="K178" s="47" t="str">
        <f t="shared" si="35"/>
        <v/>
      </c>
      <c r="L178" s="47" t="str">
        <f t="shared" si="36"/>
        <v/>
      </c>
      <c r="M178" s="48">
        <f t="shared" si="48"/>
        <v>0</v>
      </c>
      <c r="N178" s="46" t="str">
        <f t="shared" si="37"/>
        <v/>
      </c>
      <c r="O178" s="47" t="str">
        <f t="shared" si="38"/>
        <v/>
      </c>
      <c r="P178" s="47" t="str">
        <f t="shared" si="39"/>
        <v/>
      </c>
      <c r="Q178" s="48">
        <f t="shared" si="49"/>
        <v>0</v>
      </c>
      <c r="R178" s="2"/>
      <c r="AH178" s="57" t="str">
        <f>IF(G178&gt;1,IF($E$10&gt;0,100-(#REF!/(1+(AL178/#REF!)^#REF!)^#REF!+#REF!/(AL178-1))*100,100-(AL178*D$5+D$6)*100),"")</f>
        <v/>
      </c>
      <c r="AI178" s="21" t="str">
        <f t="shared" si="40"/>
        <v/>
      </c>
      <c r="AJ178" s="21" t="str">
        <f t="shared" si="41"/>
        <v/>
      </c>
      <c r="AK178" s="48">
        <f t="shared" si="42"/>
        <v>0</v>
      </c>
      <c r="AL178" s="58" t="str">
        <f t="shared" si="43"/>
        <v/>
      </c>
      <c r="AM178" s="59" t="str">
        <f t="shared" si="44"/>
        <v/>
      </c>
      <c r="AN178" s="59" t="str">
        <f t="shared" si="45"/>
        <v/>
      </c>
      <c r="AO178" s="60"/>
    </row>
    <row r="179" spans="3:41" x14ac:dyDescent="0.25">
      <c r="C179" s="82"/>
      <c r="D179" s="45"/>
      <c r="E179" s="83" t="str">
        <f t="shared" si="50"/>
        <v/>
      </c>
      <c r="F179" s="45"/>
      <c r="G179" s="45"/>
      <c r="H179" s="45"/>
      <c r="I179" s="46" t="str">
        <f t="shared" si="46"/>
        <v/>
      </c>
      <c r="J179" s="46" t="str">
        <f t="shared" si="47"/>
        <v/>
      </c>
      <c r="K179" s="47" t="str">
        <f t="shared" si="35"/>
        <v/>
      </c>
      <c r="L179" s="47" t="str">
        <f t="shared" si="36"/>
        <v/>
      </c>
      <c r="M179" s="48">
        <f t="shared" si="48"/>
        <v>0</v>
      </c>
      <c r="N179" s="46" t="str">
        <f t="shared" si="37"/>
        <v/>
      </c>
      <c r="O179" s="47" t="str">
        <f t="shared" si="38"/>
        <v/>
      </c>
      <c r="P179" s="47" t="str">
        <f t="shared" si="39"/>
        <v/>
      </c>
      <c r="Q179" s="48">
        <f t="shared" si="49"/>
        <v>0</v>
      </c>
      <c r="R179" s="2"/>
      <c r="AH179" s="57" t="str">
        <f>IF(G179&gt;1,IF($E$10&gt;0,100-(#REF!/(1+(AL179/#REF!)^#REF!)^#REF!+#REF!/(AL179-1))*100,100-(AL179*D$5+D$6)*100),"")</f>
        <v/>
      </c>
      <c r="AI179" s="21" t="str">
        <f t="shared" si="40"/>
        <v/>
      </c>
      <c r="AJ179" s="21" t="str">
        <f t="shared" si="41"/>
        <v/>
      </c>
      <c r="AK179" s="48">
        <f t="shared" si="42"/>
        <v>0</v>
      </c>
      <c r="AL179" s="58" t="str">
        <f t="shared" si="43"/>
        <v/>
      </c>
      <c r="AM179" s="59" t="str">
        <f t="shared" si="44"/>
        <v/>
      </c>
      <c r="AN179" s="59" t="str">
        <f t="shared" si="45"/>
        <v/>
      </c>
      <c r="AO179" s="60"/>
    </row>
    <row r="180" spans="3:41" x14ac:dyDescent="0.25">
      <c r="C180" s="82"/>
      <c r="D180" s="45"/>
      <c r="E180" s="83" t="str">
        <f t="shared" si="50"/>
        <v/>
      </c>
      <c r="F180" s="45"/>
      <c r="G180" s="45"/>
      <c r="H180" s="45"/>
      <c r="I180" s="46" t="str">
        <f t="shared" si="46"/>
        <v/>
      </c>
      <c r="J180" s="46" t="str">
        <f t="shared" si="47"/>
        <v/>
      </c>
      <c r="K180" s="47" t="str">
        <f t="shared" si="35"/>
        <v/>
      </c>
      <c r="L180" s="47" t="str">
        <f t="shared" si="36"/>
        <v/>
      </c>
      <c r="M180" s="48">
        <f t="shared" si="48"/>
        <v>0</v>
      </c>
      <c r="N180" s="46" t="str">
        <f t="shared" si="37"/>
        <v/>
      </c>
      <c r="O180" s="47" t="str">
        <f t="shared" si="38"/>
        <v/>
      </c>
      <c r="P180" s="47" t="str">
        <f t="shared" si="39"/>
        <v/>
      </c>
      <c r="Q180" s="48">
        <f t="shared" si="49"/>
        <v>0</v>
      </c>
      <c r="R180" s="2"/>
      <c r="AH180" s="57" t="str">
        <f>IF(G180&gt;1,IF($E$10&gt;0,100-(#REF!/(1+(AL180/#REF!)^#REF!)^#REF!+#REF!/(AL180-1))*100,100-(AL180*D$5+D$6)*100),"")</f>
        <v/>
      </c>
      <c r="AI180" s="21" t="str">
        <f t="shared" si="40"/>
        <v/>
      </c>
      <c r="AJ180" s="21" t="str">
        <f t="shared" si="41"/>
        <v/>
      </c>
      <c r="AK180" s="48">
        <f t="shared" si="42"/>
        <v>0</v>
      </c>
      <c r="AL180" s="58" t="str">
        <f t="shared" si="43"/>
        <v/>
      </c>
      <c r="AM180" s="59" t="str">
        <f t="shared" si="44"/>
        <v/>
      </c>
      <c r="AN180" s="59" t="str">
        <f t="shared" si="45"/>
        <v/>
      </c>
      <c r="AO180" s="60"/>
    </row>
    <row r="181" spans="3:41" x14ac:dyDescent="0.25">
      <c r="C181" s="82"/>
      <c r="D181" s="45"/>
      <c r="E181" s="83" t="str">
        <f t="shared" si="50"/>
        <v/>
      </c>
      <c r="F181" s="45"/>
      <c r="G181" s="45"/>
      <c r="H181" s="45"/>
      <c r="I181" s="46" t="str">
        <f t="shared" si="46"/>
        <v/>
      </c>
      <c r="J181" s="46" t="str">
        <f t="shared" si="47"/>
        <v/>
      </c>
      <c r="K181" s="47" t="str">
        <f t="shared" si="35"/>
        <v/>
      </c>
      <c r="L181" s="47" t="str">
        <f t="shared" si="36"/>
        <v/>
      </c>
      <c r="M181" s="48">
        <f t="shared" si="48"/>
        <v>0</v>
      </c>
      <c r="N181" s="46" t="str">
        <f t="shared" si="37"/>
        <v/>
      </c>
      <c r="O181" s="47" t="str">
        <f t="shared" si="38"/>
        <v/>
      </c>
      <c r="P181" s="47" t="str">
        <f t="shared" si="39"/>
        <v/>
      </c>
      <c r="Q181" s="48">
        <f t="shared" si="49"/>
        <v>0</v>
      </c>
      <c r="R181" s="2"/>
      <c r="AH181" s="57" t="str">
        <f>IF(G181&gt;1,IF($E$10&gt;0,100-(#REF!/(1+(AL181/#REF!)^#REF!)^#REF!+#REF!/(AL181-1))*100,100-(AL181*D$5+D$6)*100),"")</f>
        <v/>
      </c>
      <c r="AI181" s="21" t="str">
        <f t="shared" si="40"/>
        <v/>
      </c>
      <c r="AJ181" s="21" t="str">
        <f t="shared" si="41"/>
        <v/>
      </c>
      <c r="AK181" s="48">
        <f t="shared" si="42"/>
        <v>0</v>
      </c>
      <c r="AL181" s="58" t="str">
        <f t="shared" si="43"/>
        <v/>
      </c>
      <c r="AM181" s="59" t="str">
        <f t="shared" si="44"/>
        <v/>
      </c>
      <c r="AN181" s="59" t="str">
        <f t="shared" si="45"/>
        <v/>
      </c>
      <c r="AO181" s="60"/>
    </row>
    <row r="182" spans="3:41" x14ac:dyDescent="0.25">
      <c r="C182" s="82"/>
      <c r="D182" s="45"/>
      <c r="E182" s="83" t="str">
        <f t="shared" si="50"/>
        <v/>
      </c>
      <c r="F182" s="45"/>
      <c r="G182" s="45"/>
      <c r="H182" s="45"/>
      <c r="I182" s="46" t="str">
        <f t="shared" si="46"/>
        <v/>
      </c>
      <c r="J182" s="46" t="str">
        <f t="shared" si="47"/>
        <v/>
      </c>
      <c r="K182" s="47" t="str">
        <f t="shared" si="35"/>
        <v/>
      </c>
      <c r="L182" s="47" t="str">
        <f t="shared" si="36"/>
        <v/>
      </c>
      <c r="M182" s="48">
        <f t="shared" si="48"/>
        <v>0</v>
      </c>
      <c r="N182" s="46" t="str">
        <f t="shared" si="37"/>
        <v/>
      </c>
      <c r="O182" s="47" t="str">
        <f t="shared" si="38"/>
        <v/>
      </c>
      <c r="P182" s="47" t="str">
        <f t="shared" si="39"/>
        <v/>
      </c>
      <c r="Q182" s="48">
        <f t="shared" si="49"/>
        <v>0</v>
      </c>
      <c r="R182" s="2"/>
      <c r="AH182" s="57" t="str">
        <f>IF(G182&gt;1,IF($E$10&gt;0,100-(#REF!/(1+(AL182/#REF!)^#REF!)^#REF!+#REF!/(AL182-1))*100,100-(AL182*D$5+D$6)*100),"")</f>
        <v/>
      </c>
      <c r="AI182" s="21" t="str">
        <f t="shared" si="40"/>
        <v/>
      </c>
      <c r="AJ182" s="21" t="str">
        <f t="shared" si="41"/>
        <v/>
      </c>
      <c r="AK182" s="48">
        <f t="shared" si="42"/>
        <v>0</v>
      </c>
      <c r="AL182" s="58" t="str">
        <f t="shared" si="43"/>
        <v/>
      </c>
      <c r="AM182" s="59" t="str">
        <f t="shared" si="44"/>
        <v/>
      </c>
      <c r="AN182" s="59" t="str">
        <f t="shared" si="45"/>
        <v/>
      </c>
      <c r="AO182" s="60"/>
    </row>
    <row r="183" spans="3:41" x14ac:dyDescent="0.25">
      <c r="C183" s="82"/>
      <c r="D183" s="45"/>
      <c r="E183" s="83" t="str">
        <f t="shared" si="50"/>
        <v/>
      </c>
      <c r="F183" s="45"/>
      <c r="G183" s="45"/>
      <c r="H183" s="45"/>
      <c r="I183" s="46" t="str">
        <f t="shared" si="46"/>
        <v/>
      </c>
      <c r="J183" s="46" t="str">
        <f t="shared" si="47"/>
        <v/>
      </c>
      <c r="K183" s="47" t="str">
        <f t="shared" si="35"/>
        <v/>
      </c>
      <c r="L183" s="47" t="str">
        <f t="shared" si="36"/>
        <v/>
      </c>
      <c r="M183" s="48">
        <f t="shared" si="48"/>
        <v>0</v>
      </c>
      <c r="N183" s="46" t="str">
        <f t="shared" si="37"/>
        <v/>
      </c>
      <c r="O183" s="47" t="str">
        <f t="shared" si="38"/>
        <v/>
      </c>
      <c r="P183" s="47" t="str">
        <f t="shared" si="39"/>
        <v/>
      </c>
      <c r="Q183" s="48">
        <f t="shared" si="49"/>
        <v>0</v>
      </c>
      <c r="R183" s="2"/>
      <c r="AH183" s="57" t="str">
        <f>IF(G183&gt;1,IF($E$10&gt;0,100-(#REF!/(1+(AL183/#REF!)^#REF!)^#REF!+#REF!/(AL183-1))*100,100-(AL183*D$5+D$6)*100),"")</f>
        <v/>
      </c>
      <c r="AI183" s="21" t="str">
        <f t="shared" si="40"/>
        <v/>
      </c>
      <c r="AJ183" s="21" t="str">
        <f t="shared" si="41"/>
        <v/>
      </c>
      <c r="AK183" s="48">
        <f t="shared" si="42"/>
        <v>0</v>
      </c>
      <c r="AL183" s="58" t="str">
        <f t="shared" si="43"/>
        <v/>
      </c>
      <c r="AM183" s="59" t="str">
        <f t="shared" si="44"/>
        <v/>
      </c>
      <c r="AN183" s="59" t="str">
        <f t="shared" si="45"/>
        <v/>
      </c>
      <c r="AO183" s="60"/>
    </row>
    <row r="184" spans="3:41" x14ac:dyDescent="0.25">
      <c r="C184" s="82"/>
      <c r="D184" s="45"/>
      <c r="E184" s="83" t="str">
        <f t="shared" si="50"/>
        <v/>
      </c>
      <c r="F184" s="45"/>
      <c r="G184" s="45"/>
      <c r="H184" s="45"/>
      <c r="I184" s="46" t="str">
        <f t="shared" si="46"/>
        <v/>
      </c>
      <c r="J184" s="46" t="str">
        <f t="shared" si="47"/>
        <v/>
      </c>
      <c r="K184" s="47" t="str">
        <f t="shared" si="35"/>
        <v/>
      </c>
      <c r="L184" s="47" t="str">
        <f t="shared" si="36"/>
        <v/>
      </c>
      <c r="M184" s="48">
        <f t="shared" si="48"/>
        <v>0</v>
      </c>
      <c r="N184" s="46" t="str">
        <f t="shared" si="37"/>
        <v/>
      </c>
      <c r="O184" s="47" t="str">
        <f t="shared" si="38"/>
        <v/>
      </c>
      <c r="P184" s="47" t="str">
        <f t="shared" si="39"/>
        <v/>
      </c>
      <c r="Q184" s="48">
        <f t="shared" si="49"/>
        <v>0</v>
      </c>
      <c r="R184" s="2"/>
      <c r="AH184" s="57" t="str">
        <f>IF(G184&gt;1,IF($E$10&gt;0,100-(#REF!/(1+(AL184/#REF!)^#REF!)^#REF!+#REF!/(AL184-1))*100,100-(AL184*D$5+D$6)*100),"")</f>
        <v/>
      </c>
      <c r="AI184" s="21" t="str">
        <f t="shared" si="40"/>
        <v/>
      </c>
      <c r="AJ184" s="21" t="str">
        <f t="shared" si="41"/>
        <v/>
      </c>
      <c r="AK184" s="48">
        <f t="shared" si="42"/>
        <v>0</v>
      </c>
      <c r="AL184" s="58" t="str">
        <f t="shared" si="43"/>
        <v/>
      </c>
      <c r="AM184" s="59" t="str">
        <f t="shared" si="44"/>
        <v/>
      </c>
      <c r="AN184" s="59" t="str">
        <f t="shared" si="45"/>
        <v/>
      </c>
      <c r="AO184" s="60"/>
    </row>
    <row r="185" spans="3:41" x14ac:dyDescent="0.25">
      <c r="C185" s="82"/>
      <c r="D185" s="45"/>
      <c r="E185" s="83" t="str">
        <f t="shared" si="50"/>
        <v/>
      </c>
      <c r="F185" s="45"/>
      <c r="G185" s="45"/>
      <c r="H185" s="45"/>
      <c r="I185" s="46" t="str">
        <f t="shared" si="46"/>
        <v/>
      </c>
      <c r="J185" s="46" t="str">
        <f t="shared" si="47"/>
        <v/>
      </c>
      <c r="K185" s="47" t="str">
        <f t="shared" si="35"/>
        <v/>
      </c>
      <c r="L185" s="47" t="str">
        <f t="shared" si="36"/>
        <v/>
      </c>
      <c r="M185" s="48">
        <f t="shared" si="48"/>
        <v>0</v>
      </c>
      <c r="N185" s="46" t="str">
        <f t="shared" si="37"/>
        <v/>
      </c>
      <c r="O185" s="47" t="str">
        <f t="shared" si="38"/>
        <v/>
      </c>
      <c r="P185" s="47" t="str">
        <f t="shared" si="39"/>
        <v/>
      </c>
      <c r="Q185" s="48">
        <f t="shared" si="49"/>
        <v>0</v>
      </c>
      <c r="R185" s="2"/>
      <c r="AH185" s="57" t="str">
        <f>IF(G185&gt;1,IF($E$10&gt;0,100-(#REF!/(1+(AL185/#REF!)^#REF!)^#REF!+#REF!/(AL185-1))*100,100-(AL185*D$5+D$6)*100),"")</f>
        <v/>
      </c>
      <c r="AI185" s="21" t="str">
        <f t="shared" si="40"/>
        <v/>
      </c>
      <c r="AJ185" s="21" t="str">
        <f t="shared" si="41"/>
        <v/>
      </c>
      <c r="AK185" s="48">
        <f t="shared" si="42"/>
        <v>0</v>
      </c>
      <c r="AL185" s="58" t="str">
        <f t="shared" si="43"/>
        <v/>
      </c>
      <c r="AM185" s="59" t="str">
        <f t="shared" si="44"/>
        <v/>
      </c>
      <c r="AN185" s="59" t="str">
        <f t="shared" si="45"/>
        <v/>
      </c>
      <c r="AO185" s="60"/>
    </row>
    <row r="186" spans="3:41" x14ac:dyDescent="0.25">
      <c r="C186" s="82"/>
      <c r="D186" s="45"/>
      <c r="E186" s="83" t="str">
        <f t="shared" si="50"/>
        <v/>
      </c>
      <c r="F186" s="45"/>
      <c r="G186" s="45"/>
      <c r="H186" s="45"/>
      <c r="I186" s="46" t="str">
        <f t="shared" si="46"/>
        <v/>
      </c>
      <c r="J186" s="46" t="str">
        <f t="shared" si="47"/>
        <v/>
      </c>
      <c r="K186" s="47" t="str">
        <f t="shared" si="35"/>
        <v/>
      </c>
      <c r="L186" s="47" t="str">
        <f t="shared" si="36"/>
        <v/>
      </c>
      <c r="M186" s="48">
        <f t="shared" si="48"/>
        <v>0</v>
      </c>
      <c r="N186" s="46" t="str">
        <f t="shared" si="37"/>
        <v/>
      </c>
      <c r="O186" s="47" t="str">
        <f t="shared" si="38"/>
        <v/>
      </c>
      <c r="P186" s="47" t="str">
        <f t="shared" si="39"/>
        <v/>
      </c>
      <c r="Q186" s="48">
        <f t="shared" si="49"/>
        <v>0</v>
      </c>
      <c r="R186" s="2"/>
      <c r="AH186" s="57" t="str">
        <f>IF(G186&gt;1,IF($E$10&gt;0,100-(#REF!/(1+(AL186/#REF!)^#REF!)^#REF!+#REF!/(AL186-1))*100,100-(AL186*D$5+D$6)*100),"")</f>
        <v/>
      </c>
      <c r="AI186" s="21" t="str">
        <f t="shared" si="40"/>
        <v/>
      </c>
      <c r="AJ186" s="21" t="str">
        <f t="shared" si="41"/>
        <v/>
      </c>
      <c r="AK186" s="48">
        <f t="shared" si="42"/>
        <v>0</v>
      </c>
      <c r="AL186" s="58" t="str">
        <f t="shared" si="43"/>
        <v/>
      </c>
      <c r="AM186" s="59" t="str">
        <f t="shared" si="44"/>
        <v/>
      </c>
      <c r="AN186" s="59" t="str">
        <f t="shared" si="45"/>
        <v/>
      </c>
      <c r="AO186" s="60"/>
    </row>
    <row r="187" spans="3:41" x14ac:dyDescent="0.25">
      <c r="C187" s="82"/>
      <c r="D187" s="45"/>
      <c r="E187" s="83" t="str">
        <f t="shared" si="50"/>
        <v/>
      </c>
      <c r="F187" s="45"/>
      <c r="G187" s="45"/>
      <c r="H187" s="45"/>
      <c r="I187" s="46" t="str">
        <f t="shared" si="46"/>
        <v/>
      </c>
      <c r="J187" s="46" t="str">
        <f t="shared" si="47"/>
        <v/>
      </c>
      <c r="K187" s="47" t="str">
        <f t="shared" si="35"/>
        <v/>
      </c>
      <c r="L187" s="47" t="str">
        <f t="shared" si="36"/>
        <v/>
      </c>
      <c r="M187" s="48">
        <f t="shared" si="48"/>
        <v>0</v>
      </c>
      <c r="N187" s="46" t="str">
        <f t="shared" si="37"/>
        <v/>
      </c>
      <c r="O187" s="47" t="str">
        <f t="shared" si="38"/>
        <v/>
      </c>
      <c r="P187" s="47" t="str">
        <f t="shared" si="39"/>
        <v/>
      </c>
      <c r="Q187" s="48">
        <f t="shared" si="49"/>
        <v>0</v>
      </c>
      <c r="R187" s="2"/>
      <c r="AH187" s="57" t="str">
        <f>IF(G187&gt;1,IF($E$10&gt;0,100-(#REF!/(1+(AL187/#REF!)^#REF!)^#REF!+#REF!/(AL187-1))*100,100-(AL187*D$5+D$6)*100),"")</f>
        <v/>
      </c>
      <c r="AI187" s="21" t="str">
        <f t="shared" si="40"/>
        <v/>
      </c>
      <c r="AJ187" s="21" t="str">
        <f t="shared" si="41"/>
        <v/>
      </c>
      <c r="AK187" s="48">
        <f t="shared" si="42"/>
        <v>0</v>
      </c>
      <c r="AL187" s="58" t="str">
        <f t="shared" si="43"/>
        <v/>
      </c>
      <c r="AM187" s="59" t="str">
        <f t="shared" si="44"/>
        <v/>
      </c>
      <c r="AN187" s="59" t="str">
        <f t="shared" si="45"/>
        <v/>
      </c>
      <c r="AO187" s="60"/>
    </row>
    <row r="188" spans="3:41" x14ac:dyDescent="0.25">
      <c r="C188" s="82"/>
      <c r="D188" s="45"/>
      <c r="E188" s="83" t="str">
        <f t="shared" si="50"/>
        <v/>
      </c>
      <c r="F188" s="45"/>
      <c r="G188" s="45"/>
      <c r="H188" s="45"/>
      <c r="I188" s="46" t="str">
        <f t="shared" si="46"/>
        <v/>
      </c>
      <c r="J188" s="46" t="str">
        <f t="shared" si="47"/>
        <v/>
      </c>
      <c r="K188" s="47" t="str">
        <f t="shared" si="35"/>
        <v/>
      </c>
      <c r="L188" s="47" t="str">
        <f t="shared" si="36"/>
        <v/>
      </c>
      <c r="M188" s="48">
        <f t="shared" si="48"/>
        <v>0</v>
      </c>
      <c r="N188" s="46" t="str">
        <f t="shared" si="37"/>
        <v/>
      </c>
      <c r="O188" s="47" t="str">
        <f t="shared" si="38"/>
        <v/>
      </c>
      <c r="P188" s="47" t="str">
        <f t="shared" si="39"/>
        <v/>
      </c>
      <c r="Q188" s="48">
        <f t="shared" si="49"/>
        <v>0</v>
      </c>
      <c r="R188" s="2"/>
      <c r="AH188" s="57" t="str">
        <f>IF(G188&gt;1,IF($E$10&gt;0,100-(#REF!/(1+(AL188/#REF!)^#REF!)^#REF!+#REF!/(AL188-1))*100,100-(AL188*D$5+D$6)*100),"")</f>
        <v/>
      </c>
      <c r="AI188" s="21" t="str">
        <f t="shared" si="40"/>
        <v/>
      </c>
      <c r="AJ188" s="21" t="str">
        <f t="shared" si="41"/>
        <v/>
      </c>
      <c r="AK188" s="48">
        <f t="shared" si="42"/>
        <v>0</v>
      </c>
      <c r="AL188" s="58" t="str">
        <f t="shared" si="43"/>
        <v/>
      </c>
      <c r="AM188" s="59" t="str">
        <f t="shared" si="44"/>
        <v/>
      </c>
      <c r="AN188" s="59" t="str">
        <f t="shared" si="45"/>
        <v/>
      </c>
      <c r="AO188" s="60"/>
    </row>
    <row r="189" spans="3:41" x14ac:dyDescent="0.25">
      <c r="C189" s="82"/>
      <c r="D189" s="45"/>
      <c r="E189" s="83" t="str">
        <f t="shared" si="50"/>
        <v/>
      </c>
      <c r="F189" s="45"/>
      <c r="G189" s="45"/>
      <c r="H189" s="45"/>
      <c r="I189" s="46" t="str">
        <f t="shared" si="46"/>
        <v/>
      </c>
      <c r="J189" s="46" t="str">
        <f t="shared" si="47"/>
        <v/>
      </c>
      <c r="K189" s="47" t="str">
        <f t="shared" si="35"/>
        <v/>
      </c>
      <c r="L189" s="47" t="str">
        <f t="shared" si="36"/>
        <v/>
      </c>
      <c r="M189" s="48">
        <f t="shared" si="48"/>
        <v>0</v>
      </c>
      <c r="N189" s="46" t="str">
        <f t="shared" si="37"/>
        <v/>
      </c>
      <c r="O189" s="47" t="str">
        <f t="shared" si="38"/>
        <v/>
      </c>
      <c r="P189" s="47" t="str">
        <f t="shared" si="39"/>
        <v/>
      </c>
      <c r="Q189" s="48">
        <f t="shared" si="49"/>
        <v>0</v>
      </c>
      <c r="R189" s="2"/>
      <c r="AH189" s="57" t="str">
        <f>IF(G189&gt;1,IF($E$10&gt;0,100-(#REF!/(1+(AL189/#REF!)^#REF!)^#REF!+#REF!/(AL189-1))*100,100-(AL189*D$5+D$6)*100),"")</f>
        <v/>
      </c>
      <c r="AI189" s="21" t="str">
        <f t="shared" si="40"/>
        <v/>
      </c>
      <c r="AJ189" s="21" t="str">
        <f t="shared" si="41"/>
        <v/>
      </c>
      <c r="AK189" s="48">
        <f t="shared" si="42"/>
        <v>0</v>
      </c>
      <c r="AL189" s="58" t="str">
        <f t="shared" si="43"/>
        <v/>
      </c>
      <c r="AM189" s="59" t="str">
        <f t="shared" si="44"/>
        <v/>
      </c>
      <c r="AN189" s="59" t="str">
        <f t="shared" si="45"/>
        <v/>
      </c>
      <c r="AO189" s="60"/>
    </row>
    <row r="190" spans="3:41" x14ac:dyDescent="0.25">
      <c r="C190" s="82"/>
      <c r="D190" s="45"/>
      <c r="E190" s="83" t="str">
        <f t="shared" si="50"/>
        <v/>
      </c>
      <c r="F190" s="45"/>
      <c r="G190" s="45"/>
      <c r="H190" s="45"/>
      <c r="I190" s="46" t="str">
        <f t="shared" si="46"/>
        <v/>
      </c>
      <c r="J190" s="46" t="str">
        <f t="shared" si="47"/>
        <v/>
      </c>
      <c r="K190" s="47" t="str">
        <f t="shared" si="35"/>
        <v/>
      </c>
      <c r="L190" s="47" t="str">
        <f t="shared" si="36"/>
        <v/>
      </c>
      <c r="M190" s="48">
        <f t="shared" si="48"/>
        <v>0</v>
      </c>
      <c r="N190" s="46" t="str">
        <f t="shared" si="37"/>
        <v/>
      </c>
      <c r="O190" s="47" t="str">
        <f t="shared" si="38"/>
        <v/>
      </c>
      <c r="P190" s="47" t="str">
        <f t="shared" si="39"/>
        <v/>
      </c>
      <c r="Q190" s="48">
        <f t="shared" si="49"/>
        <v>0</v>
      </c>
      <c r="R190" s="2"/>
      <c r="AH190" s="57" t="str">
        <f>IF(G190&gt;1,IF($E$10&gt;0,100-(#REF!/(1+(AL190/#REF!)^#REF!)^#REF!+#REF!/(AL190-1))*100,100-(AL190*D$5+D$6)*100),"")</f>
        <v/>
      </c>
      <c r="AI190" s="21" t="str">
        <f t="shared" si="40"/>
        <v/>
      </c>
      <c r="AJ190" s="21" t="str">
        <f t="shared" si="41"/>
        <v/>
      </c>
      <c r="AK190" s="48">
        <f t="shared" si="42"/>
        <v>0</v>
      </c>
      <c r="AL190" s="58" t="str">
        <f t="shared" si="43"/>
        <v/>
      </c>
      <c r="AM190" s="59" t="str">
        <f t="shared" si="44"/>
        <v/>
      </c>
      <c r="AN190" s="59" t="str">
        <f t="shared" si="45"/>
        <v/>
      </c>
      <c r="AO190" s="60"/>
    </row>
    <row r="191" spans="3:41" x14ac:dyDescent="0.25">
      <c r="C191" s="82"/>
      <c r="D191" s="45"/>
      <c r="E191" s="83" t="str">
        <f t="shared" si="50"/>
        <v/>
      </c>
      <c r="F191" s="45"/>
      <c r="G191" s="45"/>
      <c r="H191" s="45"/>
      <c r="I191" s="46" t="str">
        <f t="shared" si="46"/>
        <v/>
      </c>
      <c r="J191" s="46" t="str">
        <f t="shared" si="47"/>
        <v/>
      </c>
      <c r="K191" s="47" t="str">
        <f t="shared" si="35"/>
        <v/>
      </c>
      <c r="L191" s="47" t="str">
        <f t="shared" si="36"/>
        <v/>
      </c>
      <c r="M191" s="48">
        <f t="shared" si="48"/>
        <v>0</v>
      </c>
      <c r="N191" s="46" t="str">
        <f t="shared" si="37"/>
        <v/>
      </c>
      <c r="O191" s="47" t="str">
        <f t="shared" si="38"/>
        <v/>
      </c>
      <c r="P191" s="47" t="str">
        <f t="shared" si="39"/>
        <v/>
      </c>
      <c r="Q191" s="48">
        <f t="shared" si="49"/>
        <v>0</v>
      </c>
      <c r="R191" s="2"/>
      <c r="AH191" s="57" t="str">
        <f>IF(G191&gt;1,IF($E$10&gt;0,100-(#REF!/(1+(AL191/#REF!)^#REF!)^#REF!+#REF!/(AL191-1))*100,100-(AL191*D$5+D$6)*100),"")</f>
        <v/>
      </c>
      <c r="AI191" s="21" t="str">
        <f t="shared" si="40"/>
        <v/>
      </c>
      <c r="AJ191" s="21" t="str">
        <f t="shared" si="41"/>
        <v/>
      </c>
      <c r="AK191" s="48">
        <f t="shared" si="42"/>
        <v>0</v>
      </c>
      <c r="AL191" s="58" t="str">
        <f t="shared" si="43"/>
        <v/>
      </c>
      <c r="AM191" s="59" t="str">
        <f t="shared" si="44"/>
        <v/>
      </c>
      <c r="AN191" s="59" t="str">
        <f t="shared" si="45"/>
        <v/>
      </c>
      <c r="AO191" s="60"/>
    </row>
    <row r="192" spans="3:41" x14ac:dyDescent="0.25">
      <c r="C192" s="82"/>
      <c r="D192" s="45"/>
      <c r="E192" s="83" t="str">
        <f t="shared" si="50"/>
        <v/>
      </c>
      <c r="F192" s="45"/>
      <c r="G192" s="45"/>
      <c r="H192" s="45"/>
      <c r="I192" s="46" t="str">
        <f t="shared" si="46"/>
        <v/>
      </c>
      <c r="J192" s="46" t="str">
        <f t="shared" si="47"/>
        <v/>
      </c>
      <c r="K192" s="47" t="str">
        <f t="shared" si="35"/>
        <v/>
      </c>
      <c r="L192" s="47" t="str">
        <f t="shared" si="36"/>
        <v/>
      </c>
      <c r="M192" s="48">
        <f t="shared" si="48"/>
        <v>0</v>
      </c>
      <c r="N192" s="46" t="str">
        <f t="shared" si="37"/>
        <v/>
      </c>
      <c r="O192" s="47" t="str">
        <f t="shared" si="38"/>
        <v/>
      </c>
      <c r="P192" s="47" t="str">
        <f t="shared" si="39"/>
        <v/>
      </c>
      <c r="Q192" s="48">
        <f t="shared" si="49"/>
        <v>0</v>
      </c>
      <c r="R192" s="2"/>
      <c r="AH192" s="57" t="str">
        <f>IF(G192&gt;1,IF($E$10&gt;0,100-(#REF!/(1+(AL192/#REF!)^#REF!)^#REF!+#REF!/(AL192-1))*100,100-(AL192*D$5+D$6)*100),"")</f>
        <v/>
      </c>
      <c r="AI192" s="21" t="str">
        <f t="shared" si="40"/>
        <v/>
      </c>
      <c r="AJ192" s="21" t="str">
        <f t="shared" si="41"/>
        <v/>
      </c>
      <c r="AK192" s="48">
        <f t="shared" si="42"/>
        <v>0</v>
      </c>
      <c r="AL192" s="58" t="str">
        <f t="shared" si="43"/>
        <v/>
      </c>
      <c r="AM192" s="59" t="str">
        <f t="shared" si="44"/>
        <v/>
      </c>
      <c r="AN192" s="59" t="str">
        <f t="shared" si="45"/>
        <v/>
      </c>
      <c r="AO192" s="60"/>
    </row>
    <row r="193" spans="3:41" x14ac:dyDescent="0.25">
      <c r="C193" s="82"/>
      <c r="D193" s="45"/>
      <c r="E193" s="83" t="str">
        <f t="shared" si="50"/>
        <v/>
      </c>
      <c r="F193" s="45"/>
      <c r="G193" s="45"/>
      <c r="H193" s="45"/>
      <c r="I193" s="46" t="str">
        <f t="shared" si="46"/>
        <v/>
      </c>
      <c r="J193" s="46" t="str">
        <f t="shared" si="47"/>
        <v/>
      </c>
      <c r="K193" s="47" t="str">
        <f t="shared" si="35"/>
        <v/>
      </c>
      <c r="L193" s="47" t="str">
        <f t="shared" si="36"/>
        <v/>
      </c>
      <c r="M193" s="48">
        <f t="shared" si="48"/>
        <v>0</v>
      </c>
      <c r="N193" s="46" t="str">
        <f t="shared" si="37"/>
        <v/>
      </c>
      <c r="O193" s="47" t="str">
        <f t="shared" si="38"/>
        <v/>
      </c>
      <c r="P193" s="47" t="str">
        <f t="shared" si="39"/>
        <v/>
      </c>
      <c r="Q193" s="48">
        <f t="shared" si="49"/>
        <v>0</v>
      </c>
      <c r="R193" s="2"/>
      <c r="AH193" s="57" t="str">
        <f>IF(G193&gt;1,IF($E$10&gt;0,100-(#REF!/(1+(AL193/#REF!)^#REF!)^#REF!+#REF!/(AL193-1))*100,100-(AL193*D$5+D$6)*100),"")</f>
        <v/>
      </c>
      <c r="AI193" s="21" t="str">
        <f t="shared" si="40"/>
        <v/>
      </c>
      <c r="AJ193" s="21" t="str">
        <f t="shared" si="41"/>
        <v/>
      </c>
      <c r="AK193" s="48">
        <f t="shared" si="42"/>
        <v>0</v>
      </c>
      <c r="AL193" s="58" t="str">
        <f t="shared" si="43"/>
        <v/>
      </c>
      <c r="AM193" s="59" t="str">
        <f t="shared" si="44"/>
        <v/>
      </c>
      <c r="AN193" s="59" t="str">
        <f t="shared" si="45"/>
        <v/>
      </c>
      <c r="AO193" s="60"/>
    </row>
    <row r="194" spans="3:41" x14ac:dyDescent="0.25">
      <c r="C194" s="82"/>
      <c r="D194" s="45"/>
      <c r="E194" s="83" t="str">
        <f t="shared" si="50"/>
        <v/>
      </c>
      <c r="F194" s="45"/>
      <c r="G194" s="45"/>
      <c r="H194" s="45"/>
      <c r="I194" s="46" t="str">
        <f t="shared" si="46"/>
        <v/>
      </c>
      <c r="J194" s="46" t="str">
        <f t="shared" si="47"/>
        <v/>
      </c>
      <c r="K194" s="47" t="str">
        <f t="shared" si="35"/>
        <v/>
      </c>
      <c r="L194" s="47" t="str">
        <f t="shared" si="36"/>
        <v/>
      </c>
      <c r="M194" s="48">
        <f t="shared" si="48"/>
        <v>0</v>
      </c>
      <c r="N194" s="46" t="str">
        <f t="shared" si="37"/>
        <v/>
      </c>
      <c r="O194" s="47" t="str">
        <f t="shared" si="38"/>
        <v/>
      </c>
      <c r="P194" s="47" t="str">
        <f t="shared" si="39"/>
        <v/>
      </c>
      <c r="Q194" s="48">
        <f t="shared" si="49"/>
        <v>0</v>
      </c>
      <c r="R194" s="2"/>
      <c r="AH194" s="57" t="str">
        <f>IF(G194&gt;1,IF($E$10&gt;0,100-(#REF!/(1+(AL194/#REF!)^#REF!)^#REF!+#REF!/(AL194-1))*100,100-(AL194*D$5+D$6)*100),"")</f>
        <v/>
      </c>
      <c r="AI194" s="21" t="str">
        <f t="shared" si="40"/>
        <v/>
      </c>
      <c r="AJ194" s="21" t="str">
        <f t="shared" si="41"/>
        <v/>
      </c>
      <c r="AK194" s="48">
        <f t="shared" si="42"/>
        <v>0</v>
      </c>
      <c r="AL194" s="58" t="str">
        <f t="shared" si="43"/>
        <v/>
      </c>
      <c r="AM194" s="59" t="str">
        <f t="shared" si="44"/>
        <v/>
      </c>
      <c r="AN194" s="59" t="str">
        <f t="shared" si="45"/>
        <v/>
      </c>
      <c r="AO194" s="60"/>
    </row>
    <row r="195" spans="3:41" x14ac:dyDescent="0.25">
      <c r="C195" s="82"/>
      <c r="D195" s="45"/>
      <c r="E195" s="83" t="str">
        <f t="shared" si="50"/>
        <v/>
      </c>
      <c r="F195" s="45"/>
      <c r="G195" s="45"/>
      <c r="H195" s="45"/>
      <c r="I195" s="46" t="str">
        <f t="shared" si="46"/>
        <v/>
      </c>
      <c r="J195" s="46" t="str">
        <f t="shared" si="47"/>
        <v/>
      </c>
      <c r="K195" s="47" t="str">
        <f t="shared" si="35"/>
        <v/>
      </c>
      <c r="L195" s="47" t="str">
        <f t="shared" si="36"/>
        <v/>
      </c>
      <c r="M195" s="48">
        <f t="shared" si="48"/>
        <v>0</v>
      </c>
      <c r="N195" s="46" t="str">
        <f t="shared" si="37"/>
        <v/>
      </c>
      <c r="O195" s="47" t="str">
        <f t="shared" si="38"/>
        <v/>
      </c>
      <c r="P195" s="47" t="str">
        <f t="shared" si="39"/>
        <v/>
      </c>
      <c r="Q195" s="48">
        <f t="shared" si="49"/>
        <v>0</v>
      </c>
      <c r="R195" s="2"/>
      <c r="AH195" s="57" t="str">
        <f>IF(G195&gt;1,IF($E$10&gt;0,100-(#REF!/(1+(AL195/#REF!)^#REF!)^#REF!+#REF!/(AL195-1))*100,100-(AL195*D$5+D$6)*100),"")</f>
        <v/>
      </c>
      <c r="AI195" s="21" t="str">
        <f t="shared" si="40"/>
        <v/>
      </c>
      <c r="AJ195" s="21" t="str">
        <f t="shared" si="41"/>
        <v/>
      </c>
      <c r="AK195" s="48">
        <f t="shared" si="42"/>
        <v>0</v>
      </c>
      <c r="AL195" s="58" t="str">
        <f t="shared" si="43"/>
        <v/>
      </c>
      <c r="AM195" s="59" t="str">
        <f t="shared" si="44"/>
        <v/>
      </c>
      <c r="AN195" s="59" t="str">
        <f t="shared" si="45"/>
        <v/>
      </c>
      <c r="AO195" s="60"/>
    </row>
    <row r="196" spans="3:41" x14ac:dyDescent="0.25">
      <c r="C196" s="82"/>
      <c r="D196" s="45"/>
      <c r="E196" s="83" t="str">
        <f t="shared" si="50"/>
        <v/>
      </c>
      <c r="F196" s="45"/>
      <c r="G196" s="45"/>
      <c r="H196" s="45"/>
      <c r="I196" s="46" t="str">
        <f t="shared" si="46"/>
        <v/>
      </c>
      <c r="J196" s="46" t="str">
        <f t="shared" si="47"/>
        <v/>
      </c>
      <c r="K196" s="47" t="str">
        <f t="shared" si="35"/>
        <v/>
      </c>
      <c r="L196" s="47" t="str">
        <f t="shared" si="36"/>
        <v/>
      </c>
      <c r="M196" s="48">
        <f t="shared" si="48"/>
        <v>0</v>
      </c>
      <c r="N196" s="46" t="str">
        <f t="shared" si="37"/>
        <v/>
      </c>
      <c r="O196" s="47" t="str">
        <f t="shared" si="38"/>
        <v/>
      </c>
      <c r="P196" s="47" t="str">
        <f t="shared" si="39"/>
        <v/>
      </c>
      <c r="Q196" s="48">
        <f t="shared" si="49"/>
        <v>0</v>
      </c>
      <c r="R196" s="2"/>
      <c r="AH196" s="57" t="str">
        <f>IF(G196&gt;1,IF($E$10&gt;0,100-(#REF!/(1+(AL196/#REF!)^#REF!)^#REF!+#REF!/(AL196-1))*100,100-(AL196*D$5+D$6)*100),"")</f>
        <v/>
      </c>
      <c r="AI196" s="21" t="str">
        <f t="shared" si="40"/>
        <v/>
      </c>
      <c r="AJ196" s="21" t="str">
        <f t="shared" si="41"/>
        <v/>
      </c>
      <c r="AK196" s="48">
        <f t="shared" si="42"/>
        <v>0</v>
      </c>
      <c r="AL196" s="58" t="str">
        <f t="shared" si="43"/>
        <v/>
      </c>
      <c r="AM196" s="59" t="str">
        <f t="shared" si="44"/>
        <v/>
      </c>
      <c r="AN196" s="59" t="str">
        <f t="shared" si="45"/>
        <v/>
      </c>
      <c r="AO196" s="60"/>
    </row>
    <row r="197" spans="3:41" x14ac:dyDescent="0.25">
      <c r="C197" s="82"/>
      <c r="D197" s="45"/>
      <c r="E197" s="83" t="str">
        <f t="shared" si="50"/>
        <v/>
      </c>
      <c r="F197" s="45"/>
      <c r="G197" s="45"/>
      <c r="H197" s="45"/>
      <c r="I197" s="46" t="str">
        <f t="shared" si="46"/>
        <v/>
      </c>
      <c r="J197" s="46" t="str">
        <f t="shared" si="47"/>
        <v/>
      </c>
      <c r="K197" s="47" t="str">
        <f t="shared" si="35"/>
        <v/>
      </c>
      <c r="L197" s="47" t="str">
        <f t="shared" si="36"/>
        <v/>
      </c>
      <c r="M197" s="48">
        <f t="shared" si="48"/>
        <v>0</v>
      </c>
      <c r="N197" s="46" t="str">
        <f t="shared" si="37"/>
        <v/>
      </c>
      <c r="O197" s="47" t="str">
        <f t="shared" si="38"/>
        <v/>
      </c>
      <c r="P197" s="47" t="str">
        <f t="shared" si="39"/>
        <v/>
      </c>
      <c r="Q197" s="48">
        <f t="shared" si="49"/>
        <v>0</v>
      </c>
      <c r="R197" s="2"/>
      <c r="AH197" s="57" t="str">
        <f>IF(G197&gt;1,IF($E$10&gt;0,100-(#REF!/(1+(AL197/#REF!)^#REF!)^#REF!+#REF!/(AL197-1))*100,100-(AL197*D$5+D$6)*100),"")</f>
        <v/>
      </c>
      <c r="AI197" s="21" t="str">
        <f t="shared" si="40"/>
        <v/>
      </c>
      <c r="AJ197" s="21" t="str">
        <f t="shared" si="41"/>
        <v/>
      </c>
      <c r="AK197" s="48">
        <f t="shared" si="42"/>
        <v>0</v>
      </c>
      <c r="AL197" s="58" t="str">
        <f t="shared" si="43"/>
        <v/>
      </c>
      <c r="AM197" s="59" t="str">
        <f t="shared" si="44"/>
        <v/>
      </c>
      <c r="AN197" s="59" t="str">
        <f t="shared" si="45"/>
        <v/>
      </c>
      <c r="AO197" s="60"/>
    </row>
    <row r="198" spans="3:41" x14ac:dyDescent="0.25">
      <c r="C198" s="82"/>
      <c r="D198" s="45"/>
      <c r="E198" s="83" t="str">
        <f t="shared" si="50"/>
        <v/>
      </c>
      <c r="F198" s="45"/>
      <c r="G198" s="45"/>
      <c r="H198" s="45"/>
      <c r="I198" s="46" t="str">
        <f t="shared" si="46"/>
        <v/>
      </c>
      <c r="J198" s="46" t="str">
        <f t="shared" si="47"/>
        <v/>
      </c>
      <c r="K198" s="47" t="str">
        <f t="shared" si="35"/>
        <v/>
      </c>
      <c r="L198" s="47" t="str">
        <f t="shared" si="36"/>
        <v/>
      </c>
      <c r="M198" s="48">
        <f t="shared" si="48"/>
        <v>0</v>
      </c>
      <c r="N198" s="46" t="str">
        <f t="shared" si="37"/>
        <v/>
      </c>
      <c r="O198" s="47" t="str">
        <f t="shared" si="38"/>
        <v/>
      </c>
      <c r="P198" s="47" t="str">
        <f t="shared" si="39"/>
        <v/>
      </c>
      <c r="Q198" s="48">
        <f t="shared" si="49"/>
        <v>0</v>
      </c>
      <c r="R198" s="2"/>
      <c r="AH198" s="57" t="str">
        <f>IF(G198&gt;1,IF($E$10&gt;0,100-(#REF!/(1+(AL198/#REF!)^#REF!)^#REF!+#REF!/(AL198-1))*100,100-(AL198*D$5+D$6)*100),"")</f>
        <v/>
      </c>
      <c r="AI198" s="21" t="str">
        <f t="shared" si="40"/>
        <v/>
      </c>
      <c r="AJ198" s="21" t="str">
        <f t="shared" si="41"/>
        <v/>
      </c>
      <c r="AK198" s="48">
        <f t="shared" si="42"/>
        <v>0</v>
      </c>
      <c r="AL198" s="58" t="str">
        <f t="shared" si="43"/>
        <v/>
      </c>
      <c r="AM198" s="59" t="str">
        <f t="shared" si="44"/>
        <v/>
      </c>
      <c r="AN198" s="59" t="str">
        <f t="shared" si="45"/>
        <v/>
      </c>
      <c r="AO198" s="60"/>
    </row>
    <row r="199" spans="3:41" x14ac:dyDescent="0.25">
      <c r="C199" s="82"/>
      <c r="D199" s="45"/>
      <c r="E199" s="83" t="str">
        <f t="shared" si="50"/>
        <v/>
      </c>
      <c r="F199" s="45"/>
      <c r="G199" s="45"/>
      <c r="H199" s="45"/>
      <c r="I199" s="46" t="str">
        <f t="shared" si="46"/>
        <v/>
      </c>
      <c r="J199" s="46" t="str">
        <f t="shared" si="47"/>
        <v/>
      </c>
      <c r="K199" s="47" t="str">
        <f t="shared" ref="K199:K220" si="51">IF(G199&gt;1,I199-J199,"")</f>
        <v/>
      </c>
      <c r="L199" s="47" t="str">
        <f t="shared" ref="L199:L220" si="52">IF(G199&gt;1,ABS(K199),"")</f>
        <v/>
      </c>
      <c r="M199" s="48">
        <f t="shared" si="48"/>
        <v>0</v>
      </c>
      <c r="N199" s="46" t="str">
        <f t="shared" ref="N199:N220" si="53">IF(G199&gt;1,J199+$K$5,"")</f>
        <v/>
      </c>
      <c r="O199" s="47" t="str">
        <f t="shared" ref="O199:O220" si="54">IF(G199&gt;1,I199-N199,"")</f>
        <v/>
      </c>
      <c r="P199" s="47" t="str">
        <f t="shared" ref="P199:P220" si="55">IF(G199&gt;1,ABS(O199),"")</f>
        <v/>
      </c>
      <c r="Q199" s="48">
        <f t="shared" si="49"/>
        <v>0</v>
      </c>
      <c r="R199" s="2"/>
      <c r="AH199" s="57" t="str">
        <f>IF(G199&gt;1,IF($E$10&gt;0,100-(#REF!/(1+(AL199/#REF!)^#REF!)^#REF!+#REF!/(AL199-1))*100,100-(AL199*D$5+D$6)*100),"")</f>
        <v/>
      </c>
      <c r="AI199" s="21" t="str">
        <f t="shared" ref="AI199:AI220" si="56">IF(G199&gt;1,I199-AH199,"")</f>
        <v/>
      </c>
      <c r="AJ199" s="21" t="str">
        <f t="shared" ref="AJ199:AJ220" si="57">IF(G199&gt;1,ABS(AI199),"")</f>
        <v/>
      </c>
      <c r="AK199" s="48">
        <f t="shared" ref="AK199:AK220" si="58">IF($G199&gt;1.2,IF(AJ199&gt;1.2,1,0),0)</f>
        <v>0</v>
      </c>
      <c r="AL199" s="58" t="str">
        <f t="shared" ref="AL199:AL220" si="59">IF(G199&gt;0,G199+AN199,"")</f>
        <v/>
      </c>
      <c r="AM199" s="59" t="str">
        <f t="shared" ref="AM199:AM220" si="60">IF(G199&gt;0,$AM$5,"")</f>
        <v/>
      </c>
      <c r="AN199" s="59" t="str">
        <f t="shared" ref="AN199:AN220" si="61">IF(G199&gt;0,$AN$5,"")</f>
        <v/>
      </c>
      <c r="AO199" s="60"/>
    </row>
    <row r="200" spans="3:41" x14ac:dyDescent="0.25">
      <c r="C200" s="82"/>
      <c r="D200" s="45"/>
      <c r="E200" s="83" t="str">
        <f t="shared" si="50"/>
        <v/>
      </c>
      <c r="F200" s="45"/>
      <c r="G200" s="45"/>
      <c r="H200" s="45"/>
      <c r="I200" s="46" t="str">
        <f t="shared" ref="I200:I220" si="62">IF(G200&gt;1,100-H200,"")</f>
        <v/>
      </c>
      <c r="J200" s="46" t="str">
        <f t="shared" ref="J200:J220" si="63">IF(G200&gt;1,100-(G200*D$5+D$6),"")</f>
        <v/>
      </c>
      <c r="K200" s="47" t="str">
        <f t="shared" si="51"/>
        <v/>
      </c>
      <c r="L200" s="47" t="str">
        <f t="shared" si="52"/>
        <v/>
      </c>
      <c r="M200" s="48">
        <f t="shared" ref="M200:M220" si="64">IF($G200&gt;1.2,IF(L200&gt;1.2,1,0),0)</f>
        <v>0</v>
      </c>
      <c r="N200" s="46" t="str">
        <f t="shared" si="53"/>
        <v/>
      </c>
      <c r="O200" s="47" t="str">
        <f t="shared" si="54"/>
        <v/>
      </c>
      <c r="P200" s="47" t="str">
        <f t="shared" si="55"/>
        <v/>
      </c>
      <c r="Q200" s="48">
        <f t="shared" ref="Q200:Q220" si="65">IF($G200&gt;1.2,IF(P200&gt;1.2,1,0),0)</f>
        <v>0</v>
      </c>
      <c r="R200" s="2"/>
      <c r="AH200" s="57" t="str">
        <f>IF(G200&gt;1,IF($E$10&gt;0,100-(#REF!/(1+(AL200/#REF!)^#REF!)^#REF!+#REF!/(AL200-1))*100,100-(AL200*D$5+D$6)*100),"")</f>
        <v/>
      </c>
      <c r="AI200" s="21" t="str">
        <f t="shared" si="56"/>
        <v/>
      </c>
      <c r="AJ200" s="21" t="str">
        <f t="shared" si="57"/>
        <v/>
      </c>
      <c r="AK200" s="48">
        <f t="shared" si="58"/>
        <v>0</v>
      </c>
      <c r="AL200" s="58" t="str">
        <f t="shared" si="59"/>
        <v/>
      </c>
      <c r="AM200" s="59" t="str">
        <f t="shared" si="60"/>
        <v/>
      </c>
      <c r="AN200" s="59" t="str">
        <f t="shared" si="61"/>
        <v/>
      </c>
      <c r="AO200" s="60"/>
    </row>
    <row r="201" spans="3:41" x14ac:dyDescent="0.25">
      <c r="C201" s="82"/>
      <c r="D201" s="45"/>
      <c r="E201" s="83" t="str">
        <f t="shared" si="50"/>
        <v/>
      </c>
      <c r="F201" s="45"/>
      <c r="G201" s="45"/>
      <c r="H201" s="45"/>
      <c r="I201" s="46" t="str">
        <f t="shared" si="62"/>
        <v/>
      </c>
      <c r="J201" s="46" t="str">
        <f t="shared" si="63"/>
        <v/>
      </c>
      <c r="K201" s="47" t="str">
        <f t="shared" si="51"/>
        <v/>
      </c>
      <c r="L201" s="47" t="str">
        <f t="shared" si="52"/>
        <v/>
      </c>
      <c r="M201" s="48">
        <f t="shared" si="64"/>
        <v>0</v>
      </c>
      <c r="N201" s="46" t="str">
        <f t="shared" si="53"/>
        <v/>
      </c>
      <c r="O201" s="47" t="str">
        <f t="shared" si="54"/>
        <v/>
      </c>
      <c r="P201" s="47" t="str">
        <f t="shared" si="55"/>
        <v/>
      </c>
      <c r="Q201" s="48">
        <f t="shared" si="65"/>
        <v>0</v>
      </c>
      <c r="R201" s="2"/>
      <c r="AH201" s="57" t="str">
        <f>IF(G201&gt;1,IF($E$10&gt;0,100-(#REF!/(1+(AL201/#REF!)^#REF!)^#REF!+#REF!/(AL201-1))*100,100-(AL201*D$5+D$6)*100),"")</f>
        <v/>
      </c>
      <c r="AI201" s="21" t="str">
        <f t="shared" si="56"/>
        <v/>
      </c>
      <c r="AJ201" s="21" t="str">
        <f t="shared" si="57"/>
        <v/>
      </c>
      <c r="AK201" s="48">
        <f t="shared" si="58"/>
        <v>0</v>
      </c>
      <c r="AL201" s="58" t="str">
        <f t="shared" si="59"/>
        <v/>
      </c>
      <c r="AM201" s="59" t="str">
        <f t="shared" si="60"/>
        <v/>
      </c>
      <c r="AN201" s="59" t="str">
        <f t="shared" si="61"/>
        <v/>
      </c>
      <c r="AO201" s="60"/>
    </row>
    <row r="202" spans="3:41" x14ac:dyDescent="0.25">
      <c r="C202" s="82"/>
      <c r="D202" s="45"/>
      <c r="E202" s="83" t="str">
        <f t="shared" si="50"/>
        <v/>
      </c>
      <c r="F202" s="45"/>
      <c r="G202" s="45"/>
      <c r="H202" s="45"/>
      <c r="I202" s="46" t="str">
        <f t="shared" si="62"/>
        <v/>
      </c>
      <c r="J202" s="46" t="str">
        <f t="shared" si="63"/>
        <v/>
      </c>
      <c r="K202" s="47" t="str">
        <f t="shared" si="51"/>
        <v/>
      </c>
      <c r="L202" s="47" t="str">
        <f t="shared" si="52"/>
        <v/>
      </c>
      <c r="M202" s="48">
        <f t="shared" si="64"/>
        <v>0</v>
      </c>
      <c r="N202" s="46" t="str">
        <f t="shared" si="53"/>
        <v/>
      </c>
      <c r="O202" s="47" t="str">
        <f t="shared" si="54"/>
        <v/>
      </c>
      <c r="P202" s="47" t="str">
        <f t="shared" si="55"/>
        <v/>
      </c>
      <c r="Q202" s="48">
        <f t="shared" si="65"/>
        <v>0</v>
      </c>
      <c r="R202" s="2"/>
      <c r="AH202" s="57" t="str">
        <f>IF(G202&gt;1,IF($E$10&gt;0,100-(#REF!/(1+(AL202/#REF!)^#REF!)^#REF!+#REF!/(AL202-1))*100,100-(AL202*D$5+D$6)*100),"")</f>
        <v/>
      </c>
      <c r="AI202" s="21" t="str">
        <f t="shared" si="56"/>
        <v/>
      </c>
      <c r="AJ202" s="21" t="str">
        <f t="shared" si="57"/>
        <v/>
      </c>
      <c r="AK202" s="48">
        <f t="shared" si="58"/>
        <v>0</v>
      </c>
      <c r="AL202" s="58" t="str">
        <f t="shared" si="59"/>
        <v/>
      </c>
      <c r="AM202" s="59" t="str">
        <f t="shared" si="60"/>
        <v/>
      </c>
      <c r="AN202" s="59" t="str">
        <f t="shared" si="61"/>
        <v/>
      </c>
      <c r="AO202" s="60"/>
    </row>
    <row r="203" spans="3:41" x14ac:dyDescent="0.25">
      <c r="C203" s="82"/>
      <c r="D203" s="45"/>
      <c r="E203" s="83" t="str">
        <f t="shared" si="50"/>
        <v/>
      </c>
      <c r="F203" s="45"/>
      <c r="G203" s="45"/>
      <c r="H203" s="45"/>
      <c r="I203" s="46" t="str">
        <f t="shared" si="62"/>
        <v/>
      </c>
      <c r="J203" s="46" t="str">
        <f t="shared" si="63"/>
        <v/>
      </c>
      <c r="K203" s="47" t="str">
        <f t="shared" si="51"/>
        <v/>
      </c>
      <c r="L203" s="47" t="str">
        <f t="shared" si="52"/>
        <v/>
      </c>
      <c r="M203" s="48">
        <f t="shared" si="64"/>
        <v>0</v>
      </c>
      <c r="N203" s="46" t="str">
        <f t="shared" si="53"/>
        <v/>
      </c>
      <c r="O203" s="47" t="str">
        <f t="shared" si="54"/>
        <v/>
      </c>
      <c r="P203" s="47" t="str">
        <f t="shared" si="55"/>
        <v/>
      </c>
      <c r="Q203" s="48">
        <f t="shared" si="65"/>
        <v>0</v>
      </c>
      <c r="R203" s="2"/>
      <c r="AH203" s="57" t="str">
        <f>IF(G203&gt;1,IF($E$10&gt;0,100-(#REF!/(1+(AL203/#REF!)^#REF!)^#REF!+#REF!/(AL203-1))*100,100-(AL203*D$5+D$6)*100),"")</f>
        <v/>
      </c>
      <c r="AI203" s="21" t="str">
        <f t="shared" si="56"/>
        <v/>
      </c>
      <c r="AJ203" s="21" t="str">
        <f t="shared" si="57"/>
        <v/>
      </c>
      <c r="AK203" s="48">
        <f t="shared" si="58"/>
        <v>0</v>
      </c>
      <c r="AL203" s="58" t="str">
        <f t="shared" si="59"/>
        <v/>
      </c>
      <c r="AM203" s="59" t="str">
        <f t="shared" si="60"/>
        <v/>
      </c>
      <c r="AN203" s="59" t="str">
        <f t="shared" si="61"/>
        <v/>
      </c>
      <c r="AO203" s="60"/>
    </row>
    <row r="204" spans="3:41" x14ac:dyDescent="0.25">
      <c r="C204" s="82"/>
      <c r="D204" s="45"/>
      <c r="E204" s="83" t="str">
        <f t="shared" si="50"/>
        <v/>
      </c>
      <c r="F204" s="45"/>
      <c r="G204" s="45"/>
      <c r="H204" s="45"/>
      <c r="I204" s="46" t="str">
        <f t="shared" si="62"/>
        <v/>
      </c>
      <c r="J204" s="46" t="str">
        <f t="shared" si="63"/>
        <v/>
      </c>
      <c r="K204" s="47" t="str">
        <f t="shared" si="51"/>
        <v/>
      </c>
      <c r="L204" s="47" t="str">
        <f t="shared" si="52"/>
        <v/>
      </c>
      <c r="M204" s="48">
        <f t="shared" si="64"/>
        <v>0</v>
      </c>
      <c r="N204" s="46" t="str">
        <f t="shared" si="53"/>
        <v/>
      </c>
      <c r="O204" s="47" t="str">
        <f t="shared" si="54"/>
        <v/>
      </c>
      <c r="P204" s="47" t="str">
        <f t="shared" si="55"/>
        <v/>
      </c>
      <c r="Q204" s="48">
        <f t="shared" si="65"/>
        <v>0</v>
      </c>
      <c r="R204" s="2"/>
      <c r="AH204" s="57" t="str">
        <f>IF(G204&gt;1,IF($E$10&gt;0,100-(#REF!/(1+(AL204/#REF!)^#REF!)^#REF!+#REF!/(AL204-1))*100,100-(AL204*D$5+D$6)*100),"")</f>
        <v/>
      </c>
      <c r="AI204" s="21" t="str">
        <f t="shared" si="56"/>
        <v/>
      </c>
      <c r="AJ204" s="21" t="str">
        <f t="shared" si="57"/>
        <v/>
      </c>
      <c r="AK204" s="48">
        <f t="shared" si="58"/>
        <v>0</v>
      </c>
      <c r="AL204" s="58" t="str">
        <f t="shared" si="59"/>
        <v/>
      </c>
      <c r="AM204" s="59" t="str">
        <f t="shared" si="60"/>
        <v/>
      </c>
      <c r="AN204" s="59" t="str">
        <f t="shared" si="61"/>
        <v/>
      </c>
      <c r="AO204" s="60"/>
    </row>
    <row r="205" spans="3:41" x14ac:dyDescent="0.25">
      <c r="C205" s="82"/>
      <c r="D205" s="45"/>
      <c r="E205" s="83" t="str">
        <f t="shared" si="50"/>
        <v/>
      </c>
      <c r="F205" s="45"/>
      <c r="G205" s="45"/>
      <c r="H205" s="45"/>
      <c r="I205" s="46" t="str">
        <f t="shared" si="62"/>
        <v/>
      </c>
      <c r="J205" s="46" t="str">
        <f t="shared" si="63"/>
        <v/>
      </c>
      <c r="K205" s="47" t="str">
        <f t="shared" si="51"/>
        <v/>
      </c>
      <c r="L205" s="47" t="str">
        <f t="shared" si="52"/>
        <v/>
      </c>
      <c r="M205" s="48">
        <f t="shared" si="64"/>
        <v>0</v>
      </c>
      <c r="N205" s="46" t="str">
        <f t="shared" si="53"/>
        <v/>
      </c>
      <c r="O205" s="47" t="str">
        <f t="shared" si="54"/>
        <v/>
      </c>
      <c r="P205" s="47" t="str">
        <f t="shared" si="55"/>
        <v/>
      </c>
      <c r="Q205" s="48">
        <f t="shared" si="65"/>
        <v>0</v>
      </c>
      <c r="R205" s="2"/>
      <c r="AH205" s="57" t="str">
        <f>IF(G205&gt;1,IF($E$10&gt;0,100-(#REF!/(1+(AL205/#REF!)^#REF!)^#REF!+#REF!/(AL205-1))*100,100-(AL205*D$5+D$6)*100),"")</f>
        <v/>
      </c>
      <c r="AI205" s="21" t="str">
        <f t="shared" si="56"/>
        <v/>
      </c>
      <c r="AJ205" s="21" t="str">
        <f t="shared" si="57"/>
        <v/>
      </c>
      <c r="AK205" s="48">
        <f t="shared" si="58"/>
        <v>0</v>
      </c>
      <c r="AL205" s="58" t="str">
        <f t="shared" si="59"/>
        <v/>
      </c>
      <c r="AM205" s="59" t="str">
        <f t="shared" si="60"/>
        <v/>
      </c>
      <c r="AN205" s="59" t="str">
        <f t="shared" si="61"/>
        <v/>
      </c>
      <c r="AO205" s="60"/>
    </row>
    <row r="206" spans="3:41" x14ac:dyDescent="0.25">
      <c r="C206" s="82"/>
      <c r="D206" s="45"/>
      <c r="E206" s="83" t="str">
        <f t="shared" si="50"/>
        <v/>
      </c>
      <c r="F206" s="45"/>
      <c r="G206" s="45"/>
      <c r="H206" s="45"/>
      <c r="I206" s="46" t="str">
        <f t="shared" si="62"/>
        <v/>
      </c>
      <c r="J206" s="46" t="str">
        <f t="shared" si="63"/>
        <v/>
      </c>
      <c r="K206" s="47" t="str">
        <f t="shared" si="51"/>
        <v/>
      </c>
      <c r="L206" s="47" t="str">
        <f t="shared" si="52"/>
        <v/>
      </c>
      <c r="M206" s="48">
        <f t="shared" si="64"/>
        <v>0</v>
      </c>
      <c r="N206" s="46" t="str">
        <f t="shared" si="53"/>
        <v/>
      </c>
      <c r="O206" s="47" t="str">
        <f t="shared" si="54"/>
        <v/>
      </c>
      <c r="P206" s="47" t="str">
        <f t="shared" si="55"/>
        <v/>
      </c>
      <c r="Q206" s="48">
        <f t="shared" si="65"/>
        <v>0</v>
      </c>
      <c r="R206" s="2"/>
      <c r="AH206" s="57" t="str">
        <f>IF(G206&gt;1,IF($E$10&gt;0,100-(#REF!/(1+(AL206/#REF!)^#REF!)^#REF!+#REF!/(AL206-1))*100,100-(AL206*D$5+D$6)*100),"")</f>
        <v/>
      </c>
      <c r="AI206" s="21" t="str">
        <f t="shared" si="56"/>
        <v/>
      </c>
      <c r="AJ206" s="21" t="str">
        <f t="shared" si="57"/>
        <v/>
      </c>
      <c r="AK206" s="48">
        <f t="shared" si="58"/>
        <v>0</v>
      </c>
      <c r="AL206" s="58" t="str">
        <f t="shared" si="59"/>
        <v/>
      </c>
      <c r="AM206" s="59" t="str">
        <f t="shared" si="60"/>
        <v/>
      </c>
      <c r="AN206" s="59" t="str">
        <f t="shared" si="61"/>
        <v/>
      </c>
      <c r="AO206" s="60"/>
    </row>
    <row r="207" spans="3:41" x14ac:dyDescent="0.25">
      <c r="C207" s="82"/>
      <c r="D207" s="45"/>
      <c r="E207" s="83" t="str">
        <f t="shared" si="50"/>
        <v/>
      </c>
      <c r="F207" s="45"/>
      <c r="G207" s="45"/>
      <c r="H207" s="45"/>
      <c r="I207" s="46" t="str">
        <f t="shared" si="62"/>
        <v/>
      </c>
      <c r="J207" s="46" t="str">
        <f t="shared" si="63"/>
        <v/>
      </c>
      <c r="K207" s="47" t="str">
        <f t="shared" si="51"/>
        <v/>
      </c>
      <c r="L207" s="47" t="str">
        <f t="shared" si="52"/>
        <v/>
      </c>
      <c r="M207" s="48">
        <f t="shared" si="64"/>
        <v>0</v>
      </c>
      <c r="N207" s="46" t="str">
        <f t="shared" si="53"/>
        <v/>
      </c>
      <c r="O207" s="47" t="str">
        <f t="shared" si="54"/>
        <v/>
      </c>
      <c r="P207" s="47" t="str">
        <f t="shared" si="55"/>
        <v/>
      </c>
      <c r="Q207" s="48">
        <f t="shared" si="65"/>
        <v>0</v>
      </c>
      <c r="R207" s="2"/>
      <c r="AH207" s="57" t="str">
        <f>IF(G207&gt;1,IF($E$10&gt;0,100-(#REF!/(1+(AL207/#REF!)^#REF!)^#REF!+#REF!/(AL207-1))*100,100-(AL207*D$5+D$6)*100),"")</f>
        <v/>
      </c>
      <c r="AI207" s="21" t="str">
        <f t="shared" si="56"/>
        <v/>
      </c>
      <c r="AJ207" s="21" t="str">
        <f t="shared" si="57"/>
        <v/>
      </c>
      <c r="AK207" s="48">
        <f t="shared" si="58"/>
        <v>0</v>
      </c>
      <c r="AL207" s="58" t="str">
        <f t="shared" si="59"/>
        <v/>
      </c>
      <c r="AM207" s="59" t="str">
        <f t="shared" si="60"/>
        <v/>
      </c>
      <c r="AN207" s="59" t="str">
        <f t="shared" si="61"/>
        <v/>
      </c>
      <c r="AO207" s="60"/>
    </row>
    <row r="208" spans="3:41" x14ac:dyDescent="0.25">
      <c r="C208" s="82"/>
      <c r="D208" s="45"/>
      <c r="E208" s="83" t="str">
        <f t="shared" si="50"/>
        <v/>
      </c>
      <c r="F208" s="45"/>
      <c r="G208" s="45"/>
      <c r="H208" s="45"/>
      <c r="I208" s="46" t="str">
        <f t="shared" si="62"/>
        <v/>
      </c>
      <c r="J208" s="46" t="str">
        <f t="shared" si="63"/>
        <v/>
      </c>
      <c r="K208" s="47" t="str">
        <f t="shared" si="51"/>
        <v/>
      </c>
      <c r="L208" s="47" t="str">
        <f t="shared" si="52"/>
        <v/>
      </c>
      <c r="M208" s="48">
        <f t="shared" si="64"/>
        <v>0</v>
      </c>
      <c r="N208" s="46" t="str">
        <f t="shared" si="53"/>
        <v/>
      </c>
      <c r="O208" s="47" t="str">
        <f t="shared" si="54"/>
        <v/>
      </c>
      <c r="P208" s="47" t="str">
        <f t="shared" si="55"/>
        <v/>
      </c>
      <c r="Q208" s="48">
        <f t="shared" si="65"/>
        <v>0</v>
      </c>
      <c r="R208" s="2"/>
      <c r="AH208" s="57" t="str">
        <f>IF(G208&gt;1,IF($E$10&gt;0,100-(#REF!/(1+(AL208/#REF!)^#REF!)^#REF!+#REF!/(AL208-1))*100,100-(AL208*D$5+D$6)*100),"")</f>
        <v/>
      </c>
      <c r="AI208" s="21" t="str">
        <f t="shared" si="56"/>
        <v/>
      </c>
      <c r="AJ208" s="21" t="str">
        <f t="shared" si="57"/>
        <v/>
      </c>
      <c r="AK208" s="48">
        <f t="shared" si="58"/>
        <v>0</v>
      </c>
      <c r="AL208" s="58" t="str">
        <f t="shared" si="59"/>
        <v/>
      </c>
      <c r="AM208" s="59" t="str">
        <f t="shared" si="60"/>
        <v/>
      </c>
      <c r="AN208" s="59" t="str">
        <f t="shared" si="61"/>
        <v/>
      </c>
      <c r="AO208" s="60"/>
    </row>
    <row r="209" spans="3:41" x14ac:dyDescent="0.25">
      <c r="C209" s="82"/>
      <c r="D209" s="45"/>
      <c r="E209" s="83" t="str">
        <f t="shared" si="50"/>
        <v/>
      </c>
      <c r="F209" s="45"/>
      <c r="G209" s="45"/>
      <c r="H209" s="45"/>
      <c r="I209" s="46" t="str">
        <f t="shared" si="62"/>
        <v/>
      </c>
      <c r="J209" s="46" t="str">
        <f t="shared" si="63"/>
        <v/>
      </c>
      <c r="K209" s="47" t="str">
        <f t="shared" si="51"/>
        <v/>
      </c>
      <c r="L209" s="47" t="str">
        <f t="shared" si="52"/>
        <v/>
      </c>
      <c r="M209" s="48">
        <f t="shared" si="64"/>
        <v>0</v>
      </c>
      <c r="N209" s="46" t="str">
        <f t="shared" si="53"/>
        <v/>
      </c>
      <c r="O209" s="47" t="str">
        <f t="shared" si="54"/>
        <v/>
      </c>
      <c r="P209" s="47" t="str">
        <f t="shared" si="55"/>
        <v/>
      </c>
      <c r="Q209" s="48">
        <f t="shared" si="65"/>
        <v>0</v>
      </c>
      <c r="R209" s="2"/>
      <c r="AH209" s="57" t="str">
        <f>IF(G209&gt;1,IF($E$10&gt;0,100-(#REF!/(1+(AL209/#REF!)^#REF!)^#REF!+#REF!/(AL209-1))*100,100-(AL209*D$5+D$6)*100),"")</f>
        <v/>
      </c>
      <c r="AI209" s="21" t="str">
        <f t="shared" si="56"/>
        <v/>
      </c>
      <c r="AJ209" s="21" t="str">
        <f t="shared" si="57"/>
        <v/>
      </c>
      <c r="AK209" s="48">
        <f t="shared" si="58"/>
        <v>0</v>
      </c>
      <c r="AL209" s="58" t="str">
        <f t="shared" si="59"/>
        <v/>
      </c>
      <c r="AM209" s="59" t="str">
        <f t="shared" si="60"/>
        <v/>
      </c>
      <c r="AN209" s="59" t="str">
        <f t="shared" si="61"/>
        <v/>
      </c>
      <c r="AO209" s="60"/>
    </row>
    <row r="210" spans="3:41" x14ac:dyDescent="0.25">
      <c r="C210" s="82"/>
      <c r="D210" s="45"/>
      <c r="E210" s="83" t="str">
        <f t="shared" si="50"/>
        <v/>
      </c>
      <c r="F210" s="45"/>
      <c r="G210" s="45"/>
      <c r="H210" s="45"/>
      <c r="I210" s="46" t="str">
        <f t="shared" si="62"/>
        <v/>
      </c>
      <c r="J210" s="46" t="str">
        <f t="shared" si="63"/>
        <v/>
      </c>
      <c r="K210" s="47" t="str">
        <f t="shared" si="51"/>
        <v/>
      </c>
      <c r="L210" s="47" t="str">
        <f t="shared" si="52"/>
        <v/>
      </c>
      <c r="M210" s="48">
        <f t="shared" si="64"/>
        <v>0</v>
      </c>
      <c r="N210" s="46" t="str">
        <f t="shared" si="53"/>
        <v/>
      </c>
      <c r="O210" s="47" t="str">
        <f t="shared" si="54"/>
        <v/>
      </c>
      <c r="P210" s="47" t="str">
        <f t="shared" si="55"/>
        <v/>
      </c>
      <c r="Q210" s="48">
        <f t="shared" si="65"/>
        <v>0</v>
      </c>
      <c r="R210" s="2"/>
      <c r="AH210" s="57" t="str">
        <f>IF(G210&gt;1,IF($E$10&gt;0,100-(#REF!/(1+(AL210/#REF!)^#REF!)^#REF!+#REF!/(AL210-1))*100,100-(AL210*D$5+D$6)*100),"")</f>
        <v/>
      </c>
      <c r="AI210" s="21" t="str">
        <f t="shared" si="56"/>
        <v/>
      </c>
      <c r="AJ210" s="21" t="str">
        <f t="shared" si="57"/>
        <v/>
      </c>
      <c r="AK210" s="48">
        <f t="shared" si="58"/>
        <v>0</v>
      </c>
      <c r="AL210" s="58" t="str">
        <f t="shared" si="59"/>
        <v/>
      </c>
      <c r="AM210" s="59" t="str">
        <f t="shared" si="60"/>
        <v/>
      </c>
      <c r="AN210" s="59" t="str">
        <f t="shared" si="61"/>
        <v/>
      </c>
      <c r="AO210" s="60"/>
    </row>
    <row r="211" spans="3:41" x14ac:dyDescent="0.25">
      <c r="C211" s="82"/>
      <c r="D211" s="45"/>
      <c r="E211" s="83" t="str">
        <f t="shared" si="50"/>
        <v/>
      </c>
      <c r="F211" s="45"/>
      <c r="G211" s="45"/>
      <c r="H211" s="45"/>
      <c r="I211" s="46" t="str">
        <f t="shared" si="62"/>
        <v/>
      </c>
      <c r="J211" s="46" t="str">
        <f t="shared" si="63"/>
        <v/>
      </c>
      <c r="K211" s="47" t="str">
        <f t="shared" si="51"/>
        <v/>
      </c>
      <c r="L211" s="47" t="str">
        <f t="shared" si="52"/>
        <v/>
      </c>
      <c r="M211" s="48">
        <f t="shared" si="64"/>
        <v>0</v>
      </c>
      <c r="N211" s="46" t="str">
        <f t="shared" si="53"/>
        <v/>
      </c>
      <c r="O211" s="47" t="str">
        <f t="shared" si="54"/>
        <v/>
      </c>
      <c r="P211" s="47" t="str">
        <f t="shared" si="55"/>
        <v/>
      </c>
      <c r="Q211" s="48">
        <f t="shared" si="65"/>
        <v>0</v>
      </c>
      <c r="R211" s="2"/>
      <c r="AH211" s="57" t="str">
        <f>IF(G211&gt;1,IF($E$10&gt;0,100-(#REF!/(1+(AL211/#REF!)^#REF!)^#REF!+#REF!/(AL211-1))*100,100-(AL211*D$5+D$6)*100),"")</f>
        <v/>
      </c>
      <c r="AI211" s="21" t="str">
        <f t="shared" si="56"/>
        <v/>
      </c>
      <c r="AJ211" s="21" t="str">
        <f t="shared" si="57"/>
        <v/>
      </c>
      <c r="AK211" s="48">
        <f t="shared" si="58"/>
        <v>0</v>
      </c>
      <c r="AL211" s="58" t="str">
        <f t="shared" si="59"/>
        <v/>
      </c>
      <c r="AM211" s="59" t="str">
        <f t="shared" si="60"/>
        <v/>
      </c>
      <c r="AN211" s="59" t="str">
        <f t="shared" si="61"/>
        <v/>
      </c>
      <c r="AO211" s="60"/>
    </row>
    <row r="212" spans="3:41" x14ac:dyDescent="0.25">
      <c r="C212" s="82"/>
      <c r="D212" s="45"/>
      <c r="E212" s="83" t="str">
        <f t="shared" si="50"/>
        <v/>
      </c>
      <c r="F212" s="45"/>
      <c r="G212" s="45"/>
      <c r="H212" s="45"/>
      <c r="I212" s="46" t="str">
        <f t="shared" si="62"/>
        <v/>
      </c>
      <c r="J212" s="46" t="str">
        <f t="shared" si="63"/>
        <v/>
      </c>
      <c r="K212" s="47" t="str">
        <f t="shared" si="51"/>
        <v/>
      </c>
      <c r="L212" s="47" t="str">
        <f t="shared" si="52"/>
        <v/>
      </c>
      <c r="M212" s="48">
        <f t="shared" si="64"/>
        <v>0</v>
      </c>
      <c r="N212" s="46" t="str">
        <f t="shared" si="53"/>
        <v/>
      </c>
      <c r="O212" s="47" t="str">
        <f t="shared" si="54"/>
        <v/>
      </c>
      <c r="P212" s="47" t="str">
        <f t="shared" si="55"/>
        <v/>
      </c>
      <c r="Q212" s="48">
        <f t="shared" si="65"/>
        <v>0</v>
      </c>
      <c r="R212" s="2"/>
      <c r="AH212" s="57" t="str">
        <f>IF(G212&gt;1,IF($E$10&gt;0,100-(#REF!/(1+(AL212/#REF!)^#REF!)^#REF!+#REF!/(AL212-1))*100,100-(AL212*D$5+D$6)*100),"")</f>
        <v/>
      </c>
      <c r="AI212" s="21" t="str">
        <f t="shared" si="56"/>
        <v/>
      </c>
      <c r="AJ212" s="21" t="str">
        <f t="shared" si="57"/>
        <v/>
      </c>
      <c r="AK212" s="48">
        <f t="shared" si="58"/>
        <v>0</v>
      </c>
      <c r="AL212" s="58" t="str">
        <f t="shared" si="59"/>
        <v/>
      </c>
      <c r="AM212" s="59" t="str">
        <f t="shared" si="60"/>
        <v/>
      </c>
      <c r="AN212" s="59" t="str">
        <f t="shared" si="61"/>
        <v/>
      </c>
      <c r="AO212" s="60"/>
    </row>
    <row r="213" spans="3:41" x14ac:dyDescent="0.25">
      <c r="C213" s="82"/>
      <c r="D213" s="45"/>
      <c r="E213" s="83" t="str">
        <f t="shared" si="50"/>
        <v/>
      </c>
      <c r="F213" s="45"/>
      <c r="G213" s="45"/>
      <c r="H213" s="45"/>
      <c r="I213" s="46" t="str">
        <f t="shared" si="62"/>
        <v/>
      </c>
      <c r="J213" s="46" t="str">
        <f t="shared" si="63"/>
        <v/>
      </c>
      <c r="K213" s="47" t="str">
        <f t="shared" si="51"/>
        <v/>
      </c>
      <c r="L213" s="47" t="str">
        <f t="shared" si="52"/>
        <v/>
      </c>
      <c r="M213" s="48">
        <f t="shared" si="64"/>
        <v>0</v>
      </c>
      <c r="N213" s="46" t="str">
        <f t="shared" si="53"/>
        <v/>
      </c>
      <c r="O213" s="47" t="str">
        <f t="shared" si="54"/>
        <v/>
      </c>
      <c r="P213" s="47" t="str">
        <f t="shared" si="55"/>
        <v/>
      </c>
      <c r="Q213" s="48">
        <f t="shared" si="65"/>
        <v>0</v>
      </c>
      <c r="R213" s="2"/>
      <c r="AH213" s="57" t="str">
        <f>IF(G213&gt;1,IF($E$10&gt;0,100-(#REF!/(1+(AL213/#REF!)^#REF!)^#REF!+#REF!/(AL213-1))*100,100-(AL213*D$5+D$6)*100),"")</f>
        <v/>
      </c>
      <c r="AI213" s="21" t="str">
        <f t="shared" si="56"/>
        <v/>
      </c>
      <c r="AJ213" s="21" t="str">
        <f t="shared" si="57"/>
        <v/>
      </c>
      <c r="AK213" s="48">
        <f t="shared" si="58"/>
        <v>0</v>
      </c>
      <c r="AL213" s="58" t="str">
        <f t="shared" si="59"/>
        <v/>
      </c>
      <c r="AM213" s="59" t="str">
        <f t="shared" si="60"/>
        <v/>
      </c>
      <c r="AN213" s="59" t="str">
        <f t="shared" si="61"/>
        <v/>
      </c>
      <c r="AO213" s="60"/>
    </row>
    <row r="214" spans="3:41" x14ac:dyDescent="0.25">
      <c r="C214" s="82"/>
      <c r="D214" s="45"/>
      <c r="E214" s="83" t="str">
        <f t="shared" si="50"/>
        <v/>
      </c>
      <c r="F214" s="45"/>
      <c r="G214" s="45"/>
      <c r="H214" s="45"/>
      <c r="I214" s="46" t="str">
        <f t="shared" si="62"/>
        <v/>
      </c>
      <c r="J214" s="46" t="str">
        <f t="shared" si="63"/>
        <v/>
      </c>
      <c r="K214" s="47" t="str">
        <f t="shared" si="51"/>
        <v/>
      </c>
      <c r="L214" s="47" t="str">
        <f t="shared" si="52"/>
        <v/>
      </c>
      <c r="M214" s="48">
        <f t="shared" si="64"/>
        <v>0</v>
      </c>
      <c r="N214" s="46" t="str">
        <f t="shared" si="53"/>
        <v/>
      </c>
      <c r="O214" s="47" t="str">
        <f t="shared" si="54"/>
        <v/>
      </c>
      <c r="P214" s="47" t="str">
        <f t="shared" si="55"/>
        <v/>
      </c>
      <c r="Q214" s="48">
        <f t="shared" si="65"/>
        <v>0</v>
      </c>
      <c r="R214" s="2"/>
      <c r="AH214" s="57" t="str">
        <f>IF(G214&gt;1,IF($E$10&gt;0,100-(#REF!/(1+(AL214/#REF!)^#REF!)^#REF!+#REF!/(AL214-1))*100,100-(AL214*D$5+D$6)*100),"")</f>
        <v/>
      </c>
      <c r="AI214" s="21" t="str">
        <f t="shared" si="56"/>
        <v/>
      </c>
      <c r="AJ214" s="21" t="str">
        <f t="shared" si="57"/>
        <v/>
      </c>
      <c r="AK214" s="48">
        <f t="shared" si="58"/>
        <v>0</v>
      </c>
      <c r="AL214" s="58" t="str">
        <f t="shared" si="59"/>
        <v/>
      </c>
      <c r="AM214" s="59" t="str">
        <f t="shared" si="60"/>
        <v/>
      </c>
      <c r="AN214" s="59" t="str">
        <f t="shared" si="61"/>
        <v/>
      </c>
      <c r="AO214" s="60"/>
    </row>
    <row r="215" spans="3:41" ht="15.75" thickBot="1" x14ac:dyDescent="0.3">
      <c r="C215" s="87"/>
      <c r="D215" s="84"/>
      <c r="E215" s="83" t="str">
        <f t="shared" si="50"/>
        <v/>
      </c>
      <c r="F215" s="45"/>
      <c r="G215" s="45"/>
      <c r="H215" s="45"/>
      <c r="I215" s="46" t="str">
        <f t="shared" si="62"/>
        <v/>
      </c>
      <c r="J215" s="46" t="str">
        <f t="shared" si="63"/>
        <v/>
      </c>
      <c r="K215" s="47" t="str">
        <f t="shared" si="51"/>
        <v/>
      </c>
      <c r="L215" s="47" t="str">
        <f t="shared" si="52"/>
        <v/>
      </c>
      <c r="M215" s="48">
        <f t="shared" si="64"/>
        <v>0</v>
      </c>
      <c r="N215" s="46" t="str">
        <f t="shared" si="53"/>
        <v/>
      </c>
      <c r="O215" s="47" t="str">
        <f t="shared" si="54"/>
        <v/>
      </c>
      <c r="P215" s="47" t="str">
        <f t="shared" si="55"/>
        <v/>
      </c>
      <c r="Q215" s="48">
        <f t="shared" si="65"/>
        <v>0</v>
      </c>
      <c r="R215" s="2"/>
      <c r="AH215" s="57" t="str">
        <f>IF(G215&gt;1,IF($E$10&gt;0,100-(#REF!/(1+(AL215/#REF!)^#REF!)^#REF!+#REF!/(AL215-1))*100,100-(AL215*D$5+D$6)*100),"")</f>
        <v/>
      </c>
      <c r="AI215" s="21" t="str">
        <f t="shared" si="56"/>
        <v/>
      </c>
      <c r="AJ215" s="21" t="str">
        <f t="shared" si="57"/>
        <v/>
      </c>
      <c r="AK215" s="48">
        <f t="shared" si="58"/>
        <v>0</v>
      </c>
      <c r="AL215" s="58" t="str">
        <f t="shared" si="59"/>
        <v/>
      </c>
      <c r="AM215" s="59" t="str">
        <f t="shared" si="60"/>
        <v/>
      </c>
      <c r="AN215" s="59" t="str">
        <f t="shared" si="61"/>
        <v/>
      </c>
      <c r="AO215" s="60"/>
    </row>
    <row r="216" spans="3:41" x14ac:dyDescent="0.25">
      <c r="F216" s="45"/>
      <c r="G216" s="45"/>
      <c r="H216" s="45"/>
      <c r="I216" s="46" t="str">
        <f t="shared" si="62"/>
        <v/>
      </c>
      <c r="J216" s="46" t="str">
        <f t="shared" si="63"/>
        <v/>
      </c>
      <c r="K216" s="47" t="str">
        <f t="shared" si="51"/>
        <v/>
      </c>
      <c r="L216" s="47" t="str">
        <f t="shared" si="52"/>
        <v/>
      </c>
      <c r="M216" s="48">
        <f t="shared" si="64"/>
        <v>0</v>
      </c>
      <c r="N216" s="46" t="str">
        <f t="shared" si="53"/>
        <v/>
      </c>
      <c r="O216" s="47" t="str">
        <f t="shared" si="54"/>
        <v/>
      </c>
      <c r="P216" s="47" t="str">
        <f t="shared" si="55"/>
        <v/>
      </c>
      <c r="Q216" s="48">
        <f t="shared" si="65"/>
        <v>0</v>
      </c>
      <c r="R216" s="2"/>
      <c r="AH216" s="57" t="str">
        <f>IF(G216&gt;1,IF($E$10&gt;0,100-(#REF!/(1+(AL216/#REF!)^#REF!)^#REF!+#REF!/(AL216-1))*100,100-(AL216*D$5+D$6)*100),"")</f>
        <v/>
      </c>
      <c r="AI216" s="21" t="str">
        <f t="shared" si="56"/>
        <v/>
      </c>
      <c r="AJ216" s="21" t="str">
        <f t="shared" si="57"/>
        <v/>
      </c>
      <c r="AK216" s="48">
        <f t="shared" si="58"/>
        <v>0</v>
      </c>
      <c r="AL216" s="58" t="str">
        <f t="shared" si="59"/>
        <v/>
      </c>
      <c r="AM216" s="59" t="str">
        <f t="shared" si="60"/>
        <v/>
      </c>
      <c r="AN216" s="59" t="str">
        <f t="shared" si="61"/>
        <v/>
      </c>
      <c r="AO216" s="60"/>
    </row>
    <row r="217" spans="3:41" x14ac:dyDescent="0.25">
      <c r="F217" s="45"/>
      <c r="G217" s="45"/>
      <c r="H217" s="45"/>
      <c r="I217" s="46" t="str">
        <f t="shared" si="62"/>
        <v/>
      </c>
      <c r="J217" s="46" t="str">
        <f t="shared" si="63"/>
        <v/>
      </c>
      <c r="K217" s="47" t="str">
        <f t="shared" si="51"/>
        <v/>
      </c>
      <c r="L217" s="47" t="str">
        <f t="shared" si="52"/>
        <v/>
      </c>
      <c r="M217" s="48">
        <f t="shared" si="64"/>
        <v>0</v>
      </c>
      <c r="N217" s="46" t="str">
        <f t="shared" si="53"/>
        <v/>
      </c>
      <c r="O217" s="47" t="str">
        <f t="shared" si="54"/>
        <v/>
      </c>
      <c r="P217" s="47" t="str">
        <f t="shared" si="55"/>
        <v/>
      </c>
      <c r="Q217" s="48">
        <f t="shared" si="65"/>
        <v>0</v>
      </c>
      <c r="R217" s="2"/>
      <c r="AH217" s="57" t="str">
        <f>IF(G217&gt;1,IF($E$10&gt;0,100-(#REF!/(1+(AL217/#REF!)^#REF!)^#REF!+#REF!/(AL217-1))*100,100-(AL217*D$5+D$6)*100),"")</f>
        <v/>
      </c>
      <c r="AI217" s="21" t="str">
        <f t="shared" si="56"/>
        <v/>
      </c>
      <c r="AJ217" s="21" t="str">
        <f t="shared" si="57"/>
        <v/>
      </c>
      <c r="AK217" s="48">
        <f t="shared" si="58"/>
        <v>0</v>
      </c>
      <c r="AL217" s="58" t="str">
        <f t="shared" si="59"/>
        <v/>
      </c>
      <c r="AM217" s="59" t="str">
        <f t="shared" si="60"/>
        <v/>
      </c>
      <c r="AN217" s="59" t="str">
        <f t="shared" si="61"/>
        <v/>
      </c>
      <c r="AO217" s="60"/>
    </row>
    <row r="218" spans="3:41" x14ac:dyDescent="0.25">
      <c r="F218" s="45"/>
      <c r="G218" s="45"/>
      <c r="H218" s="45"/>
      <c r="I218" s="46" t="str">
        <f t="shared" si="62"/>
        <v/>
      </c>
      <c r="J218" s="46" t="str">
        <f t="shared" si="63"/>
        <v/>
      </c>
      <c r="K218" s="47" t="str">
        <f t="shared" si="51"/>
        <v/>
      </c>
      <c r="L218" s="47" t="str">
        <f t="shared" si="52"/>
        <v/>
      </c>
      <c r="M218" s="48">
        <f t="shared" si="64"/>
        <v>0</v>
      </c>
      <c r="N218" s="46" t="str">
        <f t="shared" si="53"/>
        <v/>
      </c>
      <c r="O218" s="47" t="str">
        <f t="shared" si="54"/>
        <v/>
      </c>
      <c r="P218" s="47" t="str">
        <f t="shared" si="55"/>
        <v/>
      </c>
      <c r="Q218" s="48">
        <f t="shared" si="65"/>
        <v>0</v>
      </c>
      <c r="R218" s="2"/>
      <c r="AH218" s="57" t="str">
        <f>IF(G218&gt;1,IF($E$10&gt;0,100-(#REF!/(1+(AL218/#REF!)^#REF!)^#REF!+#REF!/(AL218-1))*100,100-(AL218*D$5+D$6)*100),"")</f>
        <v/>
      </c>
      <c r="AI218" s="21" t="str">
        <f t="shared" si="56"/>
        <v/>
      </c>
      <c r="AJ218" s="21" t="str">
        <f t="shared" si="57"/>
        <v/>
      </c>
      <c r="AK218" s="48">
        <f t="shared" si="58"/>
        <v>0</v>
      </c>
      <c r="AL218" s="58" t="str">
        <f t="shared" si="59"/>
        <v/>
      </c>
      <c r="AM218" s="59" t="str">
        <f t="shared" si="60"/>
        <v/>
      </c>
      <c r="AN218" s="59" t="str">
        <f t="shared" si="61"/>
        <v/>
      </c>
      <c r="AO218" s="60"/>
    </row>
    <row r="219" spans="3:41" x14ac:dyDescent="0.25">
      <c r="F219" s="45"/>
      <c r="G219" s="45"/>
      <c r="H219" s="45"/>
      <c r="I219" s="46" t="str">
        <f t="shared" si="62"/>
        <v/>
      </c>
      <c r="J219" s="46" t="str">
        <f t="shared" si="63"/>
        <v/>
      </c>
      <c r="K219" s="47" t="str">
        <f t="shared" si="51"/>
        <v/>
      </c>
      <c r="L219" s="47" t="str">
        <f t="shared" si="52"/>
        <v/>
      </c>
      <c r="M219" s="48">
        <f t="shared" si="64"/>
        <v>0</v>
      </c>
      <c r="N219" s="46" t="str">
        <f t="shared" si="53"/>
        <v/>
      </c>
      <c r="O219" s="47" t="str">
        <f t="shared" si="54"/>
        <v/>
      </c>
      <c r="P219" s="47" t="str">
        <f t="shared" si="55"/>
        <v/>
      </c>
      <c r="Q219" s="48">
        <f t="shared" si="65"/>
        <v>0</v>
      </c>
      <c r="R219" s="2"/>
      <c r="AH219" s="57" t="str">
        <f>IF(G219&gt;1,IF($E$10&gt;0,100-(#REF!/(1+(AL219/#REF!)^#REF!)^#REF!+#REF!/(AL219-1))*100,100-(AL219*D$5+D$6)*100),"")</f>
        <v/>
      </c>
      <c r="AI219" s="21" t="str">
        <f t="shared" si="56"/>
        <v/>
      </c>
      <c r="AJ219" s="21" t="str">
        <f t="shared" si="57"/>
        <v/>
      </c>
      <c r="AK219" s="48">
        <f t="shared" si="58"/>
        <v>0</v>
      </c>
      <c r="AL219" s="58" t="str">
        <f t="shared" si="59"/>
        <v/>
      </c>
      <c r="AM219" s="59" t="str">
        <f t="shared" si="60"/>
        <v/>
      </c>
      <c r="AN219" s="59" t="str">
        <f t="shared" si="61"/>
        <v/>
      </c>
      <c r="AO219" s="60"/>
    </row>
    <row r="220" spans="3:41" ht="15.75" thickBot="1" x14ac:dyDescent="0.3">
      <c r="F220" s="84"/>
      <c r="G220" s="84"/>
      <c r="H220" s="84"/>
      <c r="I220" s="46" t="str">
        <f t="shared" si="62"/>
        <v/>
      </c>
      <c r="J220" s="46" t="str">
        <f t="shared" si="63"/>
        <v/>
      </c>
      <c r="K220" s="85" t="str">
        <f t="shared" si="51"/>
        <v/>
      </c>
      <c r="L220" s="85" t="str">
        <f t="shared" si="52"/>
        <v/>
      </c>
      <c r="M220" s="48">
        <f t="shared" si="64"/>
        <v>0</v>
      </c>
      <c r="N220" s="46" t="str">
        <f t="shared" si="53"/>
        <v/>
      </c>
      <c r="O220" s="47" t="str">
        <f t="shared" si="54"/>
        <v/>
      </c>
      <c r="P220" s="47" t="str">
        <f t="shared" si="55"/>
        <v/>
      </c>
      <c r="Q220" s="48">
        <f t="shared" si="65"/>
        <v>0</v>
      </c>
      <c r="R220" s="2"/>
      <c r="AH220" s="57" t="str">
        <f>IF(G220&gt;1,IF($E$10&gt;0,100-(#REF!/(1+(AL220/#REF!)^#REF!)^#REF!+#REF!/(AL220-1))*100,100-(AL220*D$5+D$6)*100),"")</f>
        <v/>
      </c>
      <c r="AI220" s="21" t="str">
        <f t="shared" si="56"/>
        <v/>
      </c>
      <c r="AJ220" s="21" t="str">
        <f t="shared" si="57"/>
        <v/>
      </c>
      <c r="AK220" s="86">
        <f t="shared" si="58"/>
        <v>0</v>
      </c>
      <c r="AL220" s="58" t="str">
        <f t="shared" si="59"/>
        <v/>
      </c>
      <c r="AM220" s="59" t="str">
        <f t="shared" si="60"/>
        <v/>
      </c>
      <c r="AN220" s="59" t="str">
        <f t="shared" si="61"/>
        <v/>
      </c>
      <c r="AO220" s="60"/>
    </row>
  </sheetData>
  <mergeCells count="14">
    <mergeCell ref="AD3:AF3"/>
    <mergeCell ref="AH3:AL3"/>
    <mergeCell ref="C9:E9"/>
    <mergeCell ref="C33:E33"/>
    <mergeCell ref="C2:E2"/>
    <mergeCell ref="G2:H2"/>
    <mergeCell ref="J2:Q2"/>
    <mergeCell ref="T2:AF2"/>
    <mergeCell ref="J3:M3"/>
    <mergeCell ref="N3:Q3"/>
    <mergeCell ref="T3:U3"/>
    <mergeCell ref="V3:W3"/>
    <mergeCell ref="X3:Z3"/>
    <mergeCell ref="AA3:AC3"/>
  </mergeCells>
  <conditionalFormatting sqref="L7:M220">
    <cfRule type="cellIs" dxfId="69" priority="5" operator="between">
      <formula>1.2</formula>
      <formula>10</formula>
    </cfRule>
  </conditionalFormatting>
  <conditionalFormatting sqref="P7:P220">
    <cfRule type="cellIs" dxfId="68" priority="4" operator="between">
      <formula>1.2</formula>
      <formula>10</formula>
    </cfRule>
  </conditionalFormatting>
  <conditionalFormatting sqref="Q7:R220">
    <cfRule type="cellIs" dxfId="67" priority="3" operator="between">
      <formula>1.2</formula>
      <formula>10</formula>
    </cfRule>
  </conditionalFormatting>
  <conditionalFormatting sqref="AK7:AK220">
    <cfRule type="cellIs" dxfId="66" priority="2" operator="between">
      <formula>1.2</formula>
      <formula>10</formula>
    </cfRule>
  </conditionalFormatting>
  <conditionalFormatting sqref="AJ7:AJ220">
    <cfRule type="cellIs" dxfId="65" priority="1" operator="between">
      <formula>1.2</formula>
      <formula>10</formula>
    </cfRule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8C4C83-41BC-4184-8FE2-E5CF2194ACBA}">
  <dimension ref="B1:AO220"/>
  <sheetViews>
    <sheetView zoomScale="80" zoomScaleNormal="80" workbookViewId="0">
      <selection activeCell="G33" sqref="G33"/>
    </sheetView>
  </sheetViews>
  <sheetFormatPr defaultColWidth="9.140625" defaultRowHeight="15" x14ac:dyDescent="0.25"/>
  <cols>
    <col min="1" max="1" width="1.42578125" customWidth="1"/>
    <col min="2" max="2" width="6.140625" customWidth="1"/>
    <col min="3" max="3" width="6" bestFit="1" customWidth="1"/>
    <col min="4" max="4" width="12.7109375" customWidth="1"/>
    <col min="5" max="5" width="19.140625" customWidth="1"/>
    <col min="6" max="7" width="11.5703125" bestFit="1" customWidth="1"/>
    <col min="8" max="8" width="15.28515625" bestFit="1" customWidth="1"/>
    <col min="9" max="9" width="12.7109375" customWidth="1"/>
    <col min="10" max="10" width="12" bestFit="1" customWidth="1"/>
    <col min="11" max="11" width="7.7109375" bestFit="1" customWidth="1"/>
    <col min="12" max="12" width="5.28515625" bestFit="1" customWidth="1"/>
    <col min="13" max="13" width="0.5703125" customWidth="1"/>
    <col min="14" max="14" width="12" bestFit="1" customWidth="1"/>
    <col min="15" max="15" width="6.140625" bestFit="1" customWidth="1"/>
    <col min="16" max="16" width="6.85546875" bestFit="1" customWidth="1"/>
    <col min="17" max="17" width="3.5703125" bestFit="1" customWidth="1"/>
    <col min="18" max="18" width="1.140625" customWidth="1"/>
    <col min="19" max="19" width="12.140625" bestFit="1" customWidth="1"/>
    <col min="20" max="20" width="8.28515625" bestFit="1" customWidth="1"/>
    <col min="21" max="21" width="8.85546875" bestFit="1" customWidth="1"/>
    <col min="34" max="34" width="8.7109375" customWidth="1"/>
    <col min="35" max="35" width="12.140625" bestFit="1" customWidth="1"/>
    <col min="36" max="36" width="8.28515625" bestFit="1" customWidth="1"/>
    <col min="37" max="37" width="0.85546875" customWidth="1"/>
    <col min="52" max="52" width="13.140625" bestFit="1" customWidth="1"/>
    <col min="54" max="54" width="12.28515625" bestFit="1" customWidth="1"/>
    <col min="55" max="55" width="16.28515625" bestFit="1" customWidth="1"/>
    <col min="56" max="56" width="12.5703125" bestFit="1" customWidth="1"/>
  </cols>
  <sheetData>
    <row r="1" spans="3:41" ht="15.75" thickBot="1" x14ac:dyDescent="0.3">
      <c r="G1">
        <f>COUNT(G7:G220)</f>
        <v>7</v>
      </c>
    </row>
    <row r="2" spans="3:41" ht="15.75" thickBot="1" x14ac:dyDescent="0.3">
      <c r="C2" s="186" t="s">
        <v>0</v>
      </c>
      <c r="D2" s="187"/>
      <c r="E2" s="187"/>
      <c r="F2" s="152"/>
      <c r="G2" s="186" t="s">
        <v>1</v>
      </c>
      <c r="H2" s="188"/>
      <c r="I2" s="152"/>
      <c r="J2" s="186" t="s">
        <v>2</v>
      </c>
      <c r="K2" s="187"/>
      <c r="L2" s="187"/>
      <c r="M2" s="187"/>
      <c r="N2" s="187"/>
      <c r="O2" s="187"/>
      <c r="P2" s="187"/>
      <c r="Q2" s="188"/>
      <c r="R2" s="1"/>
      <c r="S2" s="2"/>
      <c r="T2" s="186" t="s">
        <v>3</v>
      </c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8"/>
      <c r="AH2" s="1"/>
      <c r="AI2" s="1"/>
      <c r="AJ2" s="1"/>
      <c r="AK2" s="1"/>
    </row>
    <row r="3" spans="3:41" ht="15.75" thickBot="1" x14ac:dyDescent="0.3">
      <c r="C3" s="151"/>
      <c r="D3" s="152" t="s">
        <v>4</v>
      </c>
      <c r="E3" s="153" t="s">
        <v>5</v>
      </c>
      <c r="F3" s="152"/>
      <c r="G3" s="152"/>
      <c r="H3" s="152"/>
      <c r="I3" s="3"/>
      <c r="J3" s="183" t="s">
        <v>4</v>
      </c>
      <c r="K3" s="184"/>
      <c r="L3" s="184"/>
      <c r="M3" s="185"/>
      <c r="N3" s="183" t="s">
        <v>6</v>
      </c>
      <c r="O3" s="184"/>
      <c r="P3" s="184"/>
      <c r="Q3" s="185"/>
      <c r="R3" s="1"/>
      <c r="T3" s="189" t="s">
        <v>7</v>
      </c>
      <c r="U3" s="190"/>
      <c r="V3" s="189" t="s">
        <v>8</v>
      </c>
      <c r="W3" s="190"/>
      <c r="X3" s="179" t="s">
        <v>9</v>
      </c>
      <c r="Y3" s="179"/>
      <c r="Z3" s="180"/>
      <c r="AA3" s="178" t="s">
        <v>10</v>
      </c>
      <c r="AB3" s="179"/>
      <c r="AC3" s="180"/>
      <c r="AD3" s="178" t="s">
        <v>11</v>
      </c>
      <c r="AE3" s="179"/>
      <c r="AF3" s="180"/>
      <c r="AG3" s="4"/>
      <c r="AH3" s="181" t="str">
        <f>CONCATENATE(G6,"CF")</f>
        <v>07/29Core_eCF</v>
      </c>
      <c r="AI3" s="182"/>
      <c r="AJ3" s="182"/>
      <c r="AK3" s="182"/>
      <c r="AL3" s="182"/>
      <c r="AM3" s="4"/>
      <c r="AN3" s="4"/>
    </row>
    <row r="4" spans="3:41" ht="15.75" thickBot="1" x14ac:dyDescent="0.3">
      <c r="C4" s="5" t="s">
        <v>12</v>
      </c>
      <c r="D4" s="6">
        <v>44406</v>
      </c>
      <c r="E4" s="7"/>
      <c r="F4" s="8"/>
      <c r="G4" s="8" t="s">
        <v>13</v>
      </c>
      <c r="H4" s="9">
        <f>RSQ(I7:I220,G7:G220)</f>
        <v>0.69830081606446004</v>
      </c>
      <c r="I4" s="88"/>
      <c r="J4" s="10" t="s">
        <v>14</v>
      </c>
      <c r="K4" s="11" t="s">
        <v>15</v>
      </c>
      <c r="L4" s="11" t="s">
        <v>16</v>
      </c>
      <c r="M4" s="12"/>
      <c r="N4" s="10" t="s">
        <v>14</v>
      </c>
      <c r="O4" s="11" t="s">
        <v>17</v>
      </c>
      <c r="P4" s="11" t="s">
        <v>18</v>
      </c>
      <c r="Q4" s="12"/>
      <c r="R4" s="4"/>
      <c r="S4" s="4"/>
      <c r="T4" s="13" t="s">
        <v>19</v>
      </c>
      <c r="U4" s="14" t="s">
        <v>20</v>
      </c>
      <c r="V4" s="13" t="s">
        <v>19</v>
      </c>
      <c r="W4" s="14" t="s">
        <v>20</v>
      </c>
      <c r="X4" s="13" t="s">
        <v>21</v>
      </c>
      <c r="Y4" s="14" t="s">
        <v>22</v>
      </c>
      <c r="Z4" s="13" t="s">
        <v>23</v>
      </c>
      <c r="AA4" s="13" t="s">
        <v>7</v>
      </c>
      <c r="AB4" s="14" t="s">
        <v>24</v>
      </c>
      <c r="AC4" s="13" t="s">
        <v>25</v>
      </c>
      <c r="AD4" s="14" t="s">
        <v>26</v>
      </c>
      <c r="AE4" s="13" t="s">
        <v>24</v>
      </c>
      <c r="AF4" s="14" t="s">
        <v>25</v>
      </c>
      <c r="AG4" s="15"/>
      <c r="AH4" s="16" t="s">
        <v>14</v>
      </c>
      <c r="AI4" s="17" t="s">
        <v>17</v>
      </c>
      <c r="AJ4" s="17" t="s">
        <v>18</v>
      </c>
      <c r="AK4" s="18"/>
      <c r="AM4" s="15"/>
      <c r="AN4" s="1"/>
    </row>
    <row r="5" spans="3:41" ht="15.75" thickBot="1" x14ac:dyDescent="0.3">
      <c r="C5" s="5" t="s">
        <v>37</v>
      </c>
      <c r="D5" s="61">
        <f>SLOPE(C35:C215,D35:D215)</f>
        <v>-11.361238004182107</v>
      </c>
      <c r="E5" s="62">
        <f>SLOPE(C35:C214,D35:D214)</f>
        <v>-11.361238004182107</v>
      </c>
      <c r="F5" s="8"/>
      <c r="G5" s="8" t="s">
        <v>27</v>
      </c>
      <c r="H5" s="19">
        <f>D4</f>
        <v>44406</v>
      </c>
      <c r="I5" s="89"/>
      <c r="J5" s="20">
        <f>1-(SUM(M7:M220))/COUNT(G7:G220)</f>
        <v>0.85714285714285721</v>
      </c>
      <c r="K5" s="21">
        <f>IF(G7&gt;0.1,AVERAGE(K7:K220),0)</f>
        <v>-0.49135980416437314</v>
      </c>
      <c r="L5" s="21">
        <f>AVERAGE(L7:L220)</f>
        <v>0.78979057021703425</v>
      </c>
      <c r="M5" s="22"/>
      <c r="N5" s="20">
        <f>1-(SUM(Q7:Q220))/COUNT(L7:L220)</f>
        <v>0.85714285714285721</v>
      </c>
      <c r="O5" s="21">
        <f>AVERAGE(O7:O220)</f>
        <v>2.0301221021717147E-15</v>
      </c>
      <c r="P5" s="21">
        <f>AVERAGE(P7:P220)</f>
        <v>0.61991465342099572</v>
      </c>
      <c r="Q5" s="22"/>
      <c r="R5" s="2"/>
      <c r="S5" s="23" t="s">
        <v>6</v>
      </c>
      <c r="T5" s="24">
        <f>100-$E$6</f>
        <v>30.667771142220957</v>
      </c>
      <c r="U5" s="25">
        <f>-$E$5</f>
        <v>11.361238004182107</v>
      </c>
      <c r="V5" s="24">
        <f>$E$6</f>
        <v>69.332228857779043</v>
      </c>
      <c r="W5" s="25">
        <f>$E$5</f>
        <v>-11.361238004182107</v>
      </c>
      <c r="X5" s="26">
        <v>5.4</v>
      </c>
      <c r="Y5" s="27">
        <f>X5*U5+T5</f>
        <v>92.018456364804337</v>
      </c>
      <c r="Z5" s="27">
        <f>100-Y5</f>
        <v>7.9815436351956635</v>
      </c>
      <c r="AA5" s="28">
        <v>85</v>
      </c>
      <c r="AB5" s="29">
        <f>(AA5-T5)/U5</f>
        <v>4.7822454593222306</v>
      </c>
      <c r="AC5" s="27">
        <f>100-AA5</f>
        <v>15</v>
      </c>
      <c r="AD5" s="28">
        <v>5</v>
      </c>
      <c r="AE5" s="29">
        <f>(AD5-V5)/W5</f>
        <v>5.6624312274857855</v>
      </c>
      <c r="AF5" s="30">
        <f>100-AD5</f>
        <v>95</v>
      </c>
      <c r="AG5" s="15"/>
      <c r="AH5" s="20">
        <f>1-(SUM(AK7:AK220))/COUNT(G7:G220)</f>
        <v>0</v>
      </c>
      <c r="AI5" s="21">
        <f>AVERAGE(AI7:AI220)</f>
        <v>688.41401958356266</v>
      </c>
      <c r="AJ5" s="21">
        <f>AVERAGE(AJ7:AJ220)</f>
        <v>688.41401958356266</v>
      </c>
      <c r="AK5" s="22"/>
      <c r="AM5" s="31">
        <v>181</v>
      </c>
      <c r="AN5" s="31">
        <v>0</v>
      </c>
    </row>
    <row r="6" spans="3:41" ht="15.75" thickBot="1" x14ac:dyDescent="0.3">
      <c r="C6" s="5" t="s">
        <v>38</v>
      </c>
      <c r="D6" s="61">
        <f>INTERCEPT(C35:C214,D35:D214)</f>
        <v>68.840869053614668</v>
      </c>
      <c r="E6" s="62">
        <f>D6-$K$5</f>
        <v>69.332228857779043</v>
      </c>
      <c r="F6" s="8" t="s">
        <v>45</v>
      </c>
      <c r="G6" s="8" t="str">
        <f>CONCATENATE(TEXT(H5,"mm/dd"),"Core_e")</f>
        <v>07/29Core_e</v>
      </c>
      <c r="H6" s="8" t="str">
        <f>CONCATENATE(TEXT(H5,"mm/dd"),"Core_AV%")</f>
        <v>07/29Core_AV%</v>
      </c>
      <c r="I6" s="32" t="s">
        <v>28</v>
      </c>
      <c r="J6" s="33" t="s">
        <v>29</v>
      </c>
      <c r="K6" s="34" t="s">
        <v>30</v>
      </c>
      <c r="L6" s="34" t="s">
        <v>31</v>
      </c>
      <c r="M6" s="35"/>
      <c r="N6" s="33" t="s">
        <v>29</v>
      </c>
      <c r="O6" s="34" t="s">
        <v>30</v>
      </c>
      <c r="P6" s="34" t="s">
        <v>31</v>
      </c>
      <c r="Q6" s="35"/>
      <c r="R6" s="36"/>
      <c r="S6" s="37"/>
      <c r="T6" s="38"/>
      <c r="U6" s="38"/>
      <c r="V6" s="38"/>
      <c r="W6" s="38"/>
      <c r="X6" s="39"/>
      <c r="Y6" s="40"/>
      <c r="Z6" s="40"/>
      <c r="AA6" s="40"/>
      <c r="AB6" s="39"/>
      <c r="AC6" s="40"/>
      <c r="AD6" s="40"/>
      <c r="AE6" s="41"/>
      <c r="AF6" s="42"/>
      <c r="AH6" s="43" t="s">
        <v>29</v>
      </c>
      <c r="AI6" s="44" t="s">
        <v>30</v>
      </c>
      <c r="AJ6" s="44" t="s">
        <v>31</v>
      </c>
      <c r="AK6" s="35"/>
      <c r="AL6" s="43" t="s">
        <v>32</v>
      </c>
      <c r="AM6" s="36" t="s">
        <v>33</v>
      </c>
      <c r="AN6" s="36" t="s">
        <v>34</v>
      </c>
      <c r="AO6" s="36" t="s">
        <v>35</v>
      </c>
    </row>
    <row r="7" spans="3:41" ht="15.75" thickBot="1" x14ac:dyDescent="0.3">
      <c r="C7" s="5" t="s">
        <v>39</v>
      </c>
      <c r="D7" s="61">
        <f>RSQ(D35:D214,E35:E214)</f>
        <v>0.98750650431056153</v>
      </c>
      <c r="E7" s="63">
        <f>D7</f>
        <v>0.98750650431056153</v>
      </c>
      <c r="F7" s="45">
        <v>109.1</v>
      </c>
      <c r="G7" s="45">
        <v>5.4237500000000001</v>
      </c>
      <c r="H7" s="45">
        <v>6.4000000000000057</v>
      </c>
      <c r="I7" s="46">
        <f>IF(G7&gt;1,100-H7,"")</f>
        <v>93.6</v>
      </c>
      <c r="J7" s="46">
        <f>IF(G7&gt;1,100-(G7*D$5+D$6),"")</f>
        <v>92.779645571568039</v>
      </c>
      <c r="K7" s="47">
        <f t="shared" ref="K7:K70" si="0">IF(G7&gt;1,I7-J7,"")</f>
        <v>0.82035442843195483</v>
      </c>
      <c r="L7" s="47">
        <f t="shared" ref="L7:L70" si="1">IF(G7&gt;1,ABS(K7),"")</f>
        <v>0.82035442843195483</v>
      </c>
      <c r="M7" s="48">
        <f>IF($G7&gt;1.2,IF(L7&gt;1.2,1,0),0)</f>
        <v>0</v>
      </c>
      <c r="N7" s="46">
        <f t="shared" ref="N7:N70" si="2">IF(G7&gt;1,J7+$K$5,"")</f>
        <v>92.288285767403664</v>
      </c>
      <c r="O7" s="47">
        <f t="shared" ref="O7:O70" si="3">IF(G7&gt;1,I7-N7,"")</f>
        <v>1.31171423259633</v>
      </c>
      <c r="P7" s="47">
        <f t="shared" ref="P7:P70" si="4">IF(G7&gt;1,ABS(O7),"")</f>
        <v>1.31171423259633</v>
      </c>
      <c r="Q7" s="48">
        <f>IF($G7&gt;1.2,IF(P7&gt;1.2,1,0),0)</f>
        <v>1</v>
      </c>
      <c r="R7" s="2"/>
      <c r="S7" s="49" t="s">
        <v>36</v>
      </c>
      <c r="T7" s="50">
        <f>100-$D$6</f>
        <v>31.159130946385332</v>
      </c>
      <c r="U7" s="51">
        <f>-$D$5</f>
        <v>11.361238004182107</v>
      </c>
      <c r="V7" s="50">
        <f>$D$6</f>
        <v>68.840869053614668</v>
      </c>
      <c r="W7" s="51">
        <f>$D$5</f>
        <v>-11.361238004182107</v>
      </c>
      <c r="X7" s="52">
        <f>X5</f>
        <v>5.4</v>
      </c>
      <c r="Y7" s="53">
        <f>X7*U7+T7</f>
        <v>92.509816168968712</v>
      </c>
      <c r="Z7" s="53">
        <f>100-Y7</f>
        <v>7.4901838310312883</v>
      </c>
      <c r="AA7" s="54">
        <f>AA5</f>
        <v>85</v>
      </c>
      <c r="AB7" s="55">
        <f>(AA7-T7)/U7</f>
        <v>4.7389966686549192</v>
      </c>
      <c r="AC7" s="53">
        <f>100-AA7</f>
        <v>15</v>
      </c>
      <c r="AD7" s="54">
        <f>AD5</f>
        <v>5</v>
      </c>
      <c r="AE7" s="55">
        <f>(AD7-V7)/W7</f>
        <v>5.6191824368184742</v>
      </c>
      <c r="AF7" s="56">
        <f>100-AD7</f>
        <v>95</v>
      </c>
      <c r="AH7" s="57">
        <f>IF(G7&gt;1,IF($E$10&gt;0,100-(#REF!/(1+(AL7/#REF!)^#REF!)^#REF!+#REF!/(AL7-1))*100,100-(AL7*D$5+D$6)*100),"")</f>
        <v>-622.03544284319605</v>
      </c>
      <c r="AI7" s="21">
        <f t="shared" ref="AI7:AI70" si="5">IF(G7&gt;1,I7-AH7,"")</f>
        <v>715.63544284319607</v>
      </c>
      <c r="AJ7" s="21">
        <f t="shared" ref="AJ7:AJ70" si="6">IF(G7&gt;1,ABS(AI7),"")</f>
        <v>715.63544284319607</v>
      </c>
      <c r="AK7" s="48">
        <f t="shared" ref="AK7:AK70" si="7">IF($G7&gt;1.2,IF(AJ7&gt;1.2,1,0),0)</f>
        <v>1</v>
      </c>
      <c r="AL7" s="58">
        <f t="shared" ref="AL7:AL70" si="8">IF(G7&gt;0,G7+AN7,"")</f>
        <v>5.4237500000000001</v>
      </c>
      <c r="AM7" s="59">
        <f t="shared" ref="AM7:AM70" si="9">IF(G7&gt;0,$AM$5,"")</f>
        <v>181</v>
      </c>
      <c r="AN7" s="59">
        <f t="shared" ref="AN7:AN70" si="10">IF(G7&gt;0,$AN$5,"")</f>
        <v>0</v>
      </c>
      <c r="AO7" s="60"/>
    </row>
    <row r="8" spans="3:41" ht="15.75" thickBot="1" x14ac:dyDescent="0.3">
      <c r="C8" s="64"/>
      <c r="D8" s="65"/>
      <c r="E8" s="66"/>
      <c r="F8" s="45">
        <v>109.2</v>
      </c>
      <c r="G8" s="45">
        <v>5.4319999999999995</v>
      </c>
      <c r="H8" s="45">
        <v>8.2999999999999972</v>
      </c>
      <c r="I8" s="46">
        <f t="shared" ref="I8:I71" si="11">IF(G8&gt;1,100-H8,"")</f>
        <v>91.7</v>
      </c>
      <c r="J8" s="46">
        <f t="shared" ref="J8:J71" si="12">IF(G8&gt;1,100-(G8*D$5+D$6),"")</f>
        <v>92.873375785102525</v>
      </c>
      <c r="K8" s="47">
        <f t="shared" si="0"/>
        <v>-1.1733757851025217</v>
      </c>
      <c r="L8" s="47">
        <f t="shared" si="1"/>
        <v>1.1733757851025217</v>
      </c>
      <c r="M8" s="48">
        <f t="shared" ref="M8:M71" si="13">IF($G8&gt;1.2,IF(L8&gt;1.2,1,0),0)</f>
        <v>0</v>
      </c>
      <c r="N8" s="46">
        <f t="shared" si="2"/>
        <v>92.382015980938149</v>
      </c>
      <c r="O8" s="47">
        <f t="shared" si="3"/>
        <v>-0.68201598093814653</v>
      </c>
      <c r="P8" s="47">
        <f t="shared" si="4"/>
        <v>0.68201598093814653</v>
      </c>
      <c r="Q8" s="48">
        <f t="shared" ref="Q8:Q71" si="14">IF($G8&gt;1.2,IF(P8&gt;1.2,1,0),0)</f>
        <v>0</v>
      </c>
      <c r="R8" s="2"/>
      <c r="AH8" s="57">
        <f>IF(G8&gt;1,IF($E$10&gt;0,100-(#REF!/(1+(AL8/#REF!)^#REF!)^#REF!+#REF!/(AL8-1))*100,100-(AL8*D$5+D$6)*100),"")</f>
        <v>-612.66242148974686</v>
      </c>
      <c r="AI8" s="21">
        <f t="shared" si="5"/>
        <v>704.36242148974691</v>
      </c>
      <c r="AJ8" s="21">
        <f t="shared" si="6"/>
        <v>704.36242148974691</v>
      </c>
      <c r="AK8" s="48">
        <f t="shared" si="7"/>
        <v>1</v>
      </c>
      <c r="AL8" s="58">
        <f t="shared" si="8"/>
        <v>5.4319999999999995</v>
      </c>
      <c r="AM8" s="59">
        <f t="shared" si="9"/>
        <v>181</v>
      </c>
      <c r="AN8" s="59">
        <f t="shared" si="10"/>
        <v>0</v>
      </c>
      <c r="AO8" s="60"/>
    </row>
    <row r="9" spans="3:41" x14ac:dyDescent="0.25">
      <c r="C9" s="183" t="str">
        <f>CONCATENATE(TEXT(D4,"mm/dd"),"PuckCurve")</f>
        <v>07/29PuckCurve</v>
      </c>
      <c r="D9" s="184"/>
      <c r="E9" s="185"/>
      <c r="F9" s="45">
        <v>110.1</v>
      </c>
      <c r="G9" s="45">
        <v>5.4314999999999998</v>
      </c>
      <c r="H9" s="45">
        <v>7.75</v>
      </c>
      <c r="I9" s="46">
        <f t="shared" si="11"/>
        <v>92.25</v>
      </c>
      <c r="J9" s="46">
        <f t="shared" si="12"/>
        <v>92.867695166100447</v>
      </c>
      <c r="K9" s="47">
        <f t="shared" si="0"/>
        <v>-0.61769516610044661</v>
      </c>
      <c r="L9" s="47">
        <f t="shared" si="1"/>
        <v>0.61769516610044661</v>
      </c>
      <c r="M9" s="48">
        <f t="shared" si="13"/>
        <v>0</v>
      </c>
      <c r="N9" s="46">
        <f t="shared" si="2"/>
        <v>92.376335361936071</v>
      </c>
      <c r="O9" s="47">
        <f t="shared" si="3"/>
        <v>-0.12633536193607142</v>
      </c>
      <c r="P9" s="47">
        <f t="shared" si="4"/>
        <v>0.12633536193607142</v>
      </c>
      <c r="Q9" s="48">
        <f t="shared" si="14"/>
        <v>0</v>
      </c>
      <c r="R9" s="2"/>
      <c r="AH9" s="57">
        <f>IF(G9&gt;1,IF($E$10&gt;0,100-(#REF!/(1+(AL9/#REF!)^#REF!)^#REF!+#REF!/(AL9-1))*100,100-(AL9*D$5+D$6)*100),"")</f>
        <v>-613.23048338995534</v>
      </c>
      <c r="AI9" s="21">
        <f t="shared" si="5"/>
        <v>705.48048338995534</v>
      </c>
      <c r="AJ9" s="21">
        <f t="shared" si="6"/>
        <v>705.48048338995534</v>
      </c>
      <c r="AK9" s="48">
        <f t="shared" si="7"/>
        <v>1</v>
      </c>
      <c r="AL9" s="58">
        <f t="shared" si="8"/>
        <v>5.4314999999999998</v>
      </c>
      <c r="AM9" s="59">
        <f t="shared" si="9"/>
        <v>181</v>
      </c>
      <c r="AN9" s="59">
        <f t="shared" si="10"/>
        <v>0</v>
      </c>
      <c r="AO9" s="60"/>
    </row>
    <row r="10" spans="3:41" x14ac:dyDescent="0.25">
      <c r="C10" s="67">
        <v>4</v>
      </c>
      <c r="D10" s="68" t="s">
        <v>43</v>
      </c>
      <c r="E10" s="69"/>
      <c r="F10" s="45">
        <v>110.2</v>
      </c>
      <c r="G10" s="45">
        <v>5.4530000000000003</v>
      </c>
      <c r="H10" s="45">
        <v>8.25</v>
      </c>
      <c r="I10" s="46">
        <f t="shared" si="11"/>
        <v>91.75</v>
      </c>
      <c r="J10" s="46">
        <f t="shared" si="12"/>
        <v>93.111961783190367</v>
      </c>
      <c r="K10" s="47">
        <f t="shared" si="0"/>
        <v>-1.3619617831903668</v>
      </c>
      <c r="L10" s="47">
        <f t="shared" si="1"/>
        <v>1.3619617831903668</v>
      </c>
      <c r="M10" s="48">
        <f t="shared" si="13"/>
        <v>1</v>
      </c>
      <c r="N10" s="46">
        <f t="shared" si="2"/>
        <v>92.620601979025992</v>
      </c>
      <c r="O10" s="47">
        <f t="shared" si="3"/>
        <v>-0.87060197902599157</v>
      </c>
      <c r="P10" s="47">
        <f t="shared" si="4"/>
        <v>0.87060197902599157</v>
      </c>
      <c r="Q10" s="48">
        <f t="shared" si="14"/>
        <v>0</v>
      </c>
      <c r="R10" s="2"/>
      <c r="AH10" s="57">
        <f>IF(G10&gt;1,IF($E$10&gt;0,100-(#REF!/(1+(AL10/#REF!)^#REF!)^#REF!+#REF!/(AL10-1))*100,100-(AL10*D$5+D$6)*100),"")</f>
        <v>-588.80382168096332</v>
      </c>
      <c r="AI10" s="21">
        <f t="shared" si="5"/>
        <v>680.55382168096332</v>
      </c>
      <c r="AJ10" s="21">
        <f t="shared" si="6"/>
        <v>680.55382168096332</v>
      </c>
      <c r="AK10" s="48">
        <f t="shared" si="7"/>
        <v>1</v>
      </c>
      <c r="AL10" s="58">
        <f t="shared" si="8"/>
        <v>5.4530000000000003</v>
      </c>
      <c r="AM10" s="59">
        <f t="shared" si="9"/>
        <v>181</v>
      </c>
      <c r="AN10" s="59">
        <f t="shared" si="10"/>
        <v>0</v>
      </c>
      <c r="AO10" s="60"/>
    </row>
    <row r="11" spans="3:41" ht="15.75" thickBot="1" x14ac:dyDescent="0.3">
      <c r="C11" s="70" t="s">
        <v>40</v>
      </c>
      <c r="D11" s="71" t="s">
        <v>41</v>
      </c>
      <c r="E11" s="72" t="str">
        <f>CONCATENATE(C9,"_C")</f>
        <v>07/29PuckCurve_C</v>
      </c>
      <c r="F11" s="45">
        <v>111.1</v>
      </c>
      <c r="G11" s="45">
        <v>5.5862500000000006</v>
      </c>
      <c r="H11" s="45">
        <v>5.1500000000000057</v>
      </c>
      <c r="I11" s="46">
        <f t="shared" si="11"/>
        <v>94.85</v>
      </c>
      <c r="J11" s="46">
        <f t="shared" si="12"/>
        <v>94.625846747247635</v>
      </c>
      <c r="K11" s="47">
        <f t="shared" si="0"/>
        <v>0.22415325275235887</v>
      </c>
      <c r="L11" s="47">
        <f t="shared" si="1"/>
        <v>0.22415325275235887</v>
      </c>
      <c r="M11" s="48">
        <f t="shared" si="13"/>
        <v>0</v>
      </c>
      <c r="N11" s="46">
        <f t="shared" si="2"/>
        <v>94.13448694308326</v>
      </c>
      <c r="O11" s="47">
        <f t="shared" si="3"/>
        <v>0.71551305691673406</v>
      </c>
      <c r="P11" s="47">
        <f t="shared" si="4"/>
        <v>0.71551305691673406</v>
      </c>
      <c r="Q11" s="48">
        <f t="shared" si="14"/>
        <v>0</v>
      </c>
      <c r="R11" s="2"/>
      <c r="AH11" s="57">
        <f>IF(G11&gt;1,IF($E$10&gt;0,100-(#REF!/(1+(AL11/#REF!)^#REF!)^#REF!+#REF!/(AL11-1))*100,100-(AL11*D$5+D$6)*100),"")</f>
        <v>-437.41532527523646</v>
      </c>
      <c r="AI11" s="21">
        <f t="shared" si="5"/>
        <v>532.26532527523648</v>
      </c>
      <c r="AJ11" s="21">
        <f t="shared" si="6"/>
        <v>532.26532527523648</v>
      </c>
      <c r="AK11" s="48">
        <f t="shared" si="7"/>
        <v>1</v>
      </c>
      <c r="AL11" s="58">
        <f t="shared" si="8"/>
        <v>5.5862500000000006</v>
      </c>
      <c r="AM11" s="59">
        <f t="shared" si="9"/>
        <v>181</v>
      </c>
      <c r="AN11" s="59">
        <f t="shared" si="10"/>
        <v>0</v>
      </c>
      <c r="AO11" s="60"/>
    </row>
    <row r="12" spans="3:41" ht="15.75" thickBot="1" x14ac:dyDescent="0.3">
      <c r="C12" s="73">
        <f>C10</f>
        <v>4</v>
      </c>
      <c r="D12" s="74">
        <f>100-(D$5*$C12+D$6)</f>
        <v>76.604082963113768</v>
      </c>
      <c r="E12" s="75">
        <f>100-($E$5*C12+$E$6)</f>
        <v>76.112723158949393</v>
      </c>
      <c r="F12" s="45">
        <v>111.2</v>
      </c>
      <c r="G12" s="45">
        <v>5.4562499999999998</v>
      </c>
      <c r="H12" s="45">
        <v>7.1999999999999886</v>
      </c>
      <c r="I12" s="46">
        <f t="shared" si="11"/>
        <v>92.800000000000011</v>
      </c>
      <c r="J12" s="46">
        <f t="shared" si="12"/>
        <v>93.148885806703959</v>
      </c>
      <c r="K12" s="47">
        <f t="shared" si="0"/>
        <v>-0.34888580670394731</v>
      </c>
      <c r="L12" s="47">
        <f t="shared" si="1"/>
        <v>0.34888580670394731</v>
      </c>
      <c r="M12" s="48">
        <f t="shared" si="13"/>
        <v>0</v>
      </c>
      <c r="N12" s="46">
        <f t="shared" si="2"/>
        <v>92.657526002539583</v>
      </c>
      <c r="O12" s="47">
        <f t="shared" si="3"/>
        <v>0.14247399746042788</v>
      </c>
      <c r="P12" s="47">
        <f t="shared" si="4"/>
        <v>0.14247399746042788</v>
      </c>
      <c r="Q12" s="48">
        <f t="shared" si="14"/>
        <v>0</v>
      </c>
      <c r="R12" s="2"/>
      <c r="AH12" s="57">
        <f>IF(G12&gt;1,IF($E$10&gt;0,100-(#REF!/(1+(AL12/#REF!)^#REF!)^#REF!+#REF!/(AL12-1))*100,100-(AL12*D$5+D$6)*100),"")</f>
        <v>-585.11141932960481</v>
      </c>
      <c r="AI12" s="21">
        <f t="shared" si="5"/>
        <v>677.91141932960477</v>
      </c>
      <c r="AJ12" s="21">
        <f t="shared" si="6"/>
        <v>677.91141932960477</v>
      </c>
      <c r="AK12" s="48">
        <f t="shared" si="7"/>
        <v>1</v>
      </c>
      <c r="AL12" s="58">
        <f t="shared" si="8"/>
        <v>5.4562499999999998</v>
      </c>
      <c r="AM12" s="59">
        <f t="shared" si="9"/>
        <v>181</v>
      </c>
      <c r="AN12" s="59">
        <f t="shared" si="10"/>
        <v>0</v>
      </c>
      <c r="AO12" s="60"/>
    </row>
    <row r="13" spans="3:41" ht="15.75" thickBot="1" x14ac:dyDescent="0.3">
      <c r="C13" s="76">
        <f t="shared" ref="C13:C31" si="15">C12+0.1</f>
        <v>4.0999999999999996</v>
      </c>
      <c r="D13" s="74">
        <f t="shared" ref="D13:D31" si="16">100-(D$5*$C13+D$6)</f>
        <v>77.740206763531972</v>
      </c>
      <c r="E13" s="75">
        <f t="shared" ref="E13:E31" si="17">100-($E$5*C13+$E$6)</f>
        <v>77.248846959367597</v>
      </c>
      <c r="F13" s="45">
        <v>112.1</v>
      </c>
      <c r="G13" s="45">
        <v>5.3447499999999994</v>
      </c>
      <c r="H13" s="45">
        <v>9.0999999999999943</v>
      </c>
      <c r="I13" s="46">
        <f t="shared" si="11"/>
        <v>90.9</v>
      </c>
      <c r="J13" s="46">
        <f t="shared" si="12"/>
        <v>91.882107769237649</v>
      </c>
      <c r="K13" s="47">
        <f t="shared" si="0"/>
        <v>-0.98210776923764342</v>
      </c>
      <c r="L13" s="47">
        <f t="shared" si="1"/>
        <v>0.98210776923764342</v>
      </c>
      <c r="M13" s="48">
        <f t="shared" si="13"/>
        <v>0</v>
      </c>
      <c r="N13" s="46">
        <f t="shared" si="2"/>
        <v>91.390747965073274</v>
      </c>
      <c r="O13" s="47">
        <f t="shared" si="3"/>
        <v>-0.49074796507326823</v>
      </c>
      <c r="P13" s="47">
        <f t="shared" si="4"/>
        <v>0.49074796507326823</v>
      </c>
      <c r="Q13" s="48">
        <f t="shared" si="14"/>
        <v>0</v>
      </c>
      <c r="R13" s="2"/>
      <c r="AH13" s="57">
        <f>IF(G13&gt;1,IF($E$10&gt;0,100-(#REF!/(1+(AL13/#REF!)^#REF!)^#REF!+#REF!/(AL13-1))*100,100-(AL13*D$5+D$6)*100),"")</f>
        <v>-711.78922307623577</v>
      </c>
      <c r="AI13" s="21">
        <f t="shared" si="5"/>
        <v>802.68922307623575</v>
      </c>
      <c r="AJ13" s="21">
        <f t="shared" si="6"/>
        <v>802.68922307623575</v>
      </c>
      <c r="AK13" s="48">
        <f t="shared" si="7"/>
        <v>1</v>
      </c>
      <c r="AL13" s="58">
        <f t="shared" si="8"/>
        <v>5.3447499999999994</v>
      </c>
      <c r="AM13" s="59">
        <f t="shared" si="9"/>
        <v>181</v>
      </c>
      <c r="AN13" s="59">
        <f t="shared" si="10"/>
        <v>0</v>
      </c>
      <c r="AO13" s="60"/>
    </row>
    <row r="14" spans="3:41" ht="15.75" thickBot="1" x14ac:dyDescent="0.3">
      <c r="C14" s="76">
        <f t="shared" si="15"/>
        <v>4.1999999999999993</v>
      </c>
      <c r="D14" s="74">
        <f t="shared" si="16"/>
        <v>78.876330563950177</v>
      </c>
      <c r="E14" s="75">
        <f t="shared" si="17"/>
        <v>78.384970759785801</v>
      </c>
      <c r="F14" s="45"/>
      <c r="G14" s="45"/>
      <c r="H14" s="45"/>
      <c r="I14" s="46" t="str">
        <f t="shared" si="11"/>
        <v/>
      </c>
      <c r="J14" s="46" t="str">
        <f t="shared" si="12"/>
        <v/>
      </c>
      <c r="K14" s="47" t="str">
        <f t="shared" si="0"/>
        <v/>
      </c>
      <c r="L14" s="47" t="str">
        <f t="shared" si="1"/>
        <v/>
      </c>
      <c r="M14" s="48">
        <f t="shared" si="13"/>
        <v>0</v>
      </c>
      <c r="N14" s="46" t="str">
        <f t="shared" si="2"/>
        <v/>
      </c>
      <c r="O14" s="47" t="str">
        <f t="shared" si="3"/>
        <v/>
      </c>
      <c r="P14" s="47" t="str">
        <f t="shared" si="4"/>
        <v/>
      </c>
      <c r="Q14" s="48">
        <f t="shared" si="14"/>
        <v>0</v>
      </c>
      <c r="R14" s="2"/>
      <c r="AH14" s="57" t="str">
        <f>IF(G14&gt;1,IF($E$10&gt;0,100-(#REF!/(1+(AL14/#REF!)^#REF!)^#REF!+#REF!/(AL14-1))*100,100-(AL14*D$5+D$6)*100),"")</f>
        <v/>
      </c>
      <c r="AI14" s="21" t="str">
        <f t="shared" si="5"/>
        <v/>
      </c>
      <c r="AJ14" s="21" t="str">
        <f t="shared" si="6"/>
        <v/>
      </c>
      <c r="AK14" s="48">
        <f t="shared" si="7"/>
        <v>0</v>
      </c>
      <c r="AL14" s="58" t="str">
        <f t="shared" si="8"/>
        <v/>
      </c>
      <c r="AM14" s="59" t="str">
        <f t="shared" si="9"/>
        <v/>
      </c>
      <c r="AN14" s="59" t="str">
        <f t="shared" si="10"/>
        <v/>
      </c>
      <c r="AO14" s="60"/>
    </row>
    <row r="15" spans="3:41" ht="15.75" thickBot="1" x14ac:dyDescent="0.3">
      <c r="C15" s="76">
        <f t="shared" si="15"/>
        <v>4.2999999999999989</v>
      </c>
      <c r="D15" s="74">
        <f t="shared" si="16"/>
        <v>80.012454364368381</v>
      </c>
      <c r="E15" s="75">
        <f t="shared" si="17"/>
        <v>79.521094560204006</v>
      </c>
      <c r="F15" s="45"/>
      <c r="G15" s="45"/>
      <c r="H15" s="45"/>
      <c r="I15" s="46" t="str">
        <f t="shared" si="11"/>
        <v/>
      </c>
      <c r="J15" s="46" t="str">
        <f t="shared" si="12"/>
        <v/>
      </c>
      <c r="K15" s="47" t="str">
        <f t="shared" si="0"/>
        <v/>
      </c>
      <c r="L15" s="47" t="str">
        <f t="shared" si="1"/>
        <v/>
      </c>
      <c r="M15" s="48">
        <f t="shared" si="13"/>
        <v>0</v>
      </c>
      <c r="N15" s="46" t="str">
        <f t="shared" si="2"/>
        <v/>
      </c>
      <c r="O15" s="47" t="str">
        <f t="shared" si="3"/>
        <v/>
      </c>
      <c r="P15" s="47" t="str">
        <f t="shared" si="4"/>
        <v/>
      </c>
      <c r="Q15" s="48">
        <f t="shared" si="14"/>
        <v>0</v>
      </c>
      <c r="R15" s="2"/>
      <c r="AH15" s="57" t="str">
        <f>IF(G15&gt;1,IF($E$10&gt;0,100-(#REF!/(1+(AL15/#REF!)^#REF!)^#REF!+#REF!/(AL15-1))*100,100-(AL15*D$5+D$6)*100),"")</f>
        <v/>
      </c>
      <c r="AI15" s="21" t="str">
        <f t="shared" si="5"/>
        <v/>
      </c>
      <c r="AJ15" s="21" t="str">
        <f t="shared" si="6"/>
        <v/>
      </c>
      <c r="AK15" s="48">
        <f t="shared" si="7"/>
        <v>0</v>
      </c>
      <c r="AL15" s="58" t="str">
        <f t="shared" si="8"/>
        <v/>
      </c>
      <c r="AM15" s="59" t="str">
        <f t="shared" si="9"/>
        <v/>
      </c>
      <c r="AN15" s="59" t="str">
        <f t="shared" si="10"/>
        <v/>
      </c>
      <c r="AO15" s="60"/>
    </row>
    <row r="16" spans="3:41" ht="15.75" thickBot="1" x14ac:dyDescent="0.3">
      <c r="C16" s="76">
        <f t="shared" si="15"/>
        <v>4.3999999999999986</v>
      </c>
      <c r="D16" s="74">
        <f t="shared" si="16"/>
        <v>81.148578164786585</v>
      </c>
      <c r="E16" s="75">
        <f t="shared" si="17"/>
        <v>80.65721836062221</v>
      </c>
      <c r="F16" s="45"/>
      <c r="G16" s="45"/>
      <c r="H16" s="45"/>
      <c r="I16" s="46" t="str">
        <f t="shared" si="11"/>
        <v/>
      </c>
      <c r="J16" s="46" t="str">
        <f t="shared" si="12"/>
        <v/>
      </c>
      <c r="K16" s="47" t="str">
        <f t="shared" si="0"/>
        <v/>
      </c>
      <c r="L16" s="47" t="str">
        <f t="shared" si="1"/>
        <v/>
      </c>
      <c r="M16" s="48">
        <f t="shared" si="13"/>
        <v>0</v>
      </c>
      <c r="N16" s="46" t="str">
        <f t="shared" si="2"/>
        <v/>
      </c>
      <c r="O16" s="47" t="str">
        <f t="shared" si="3"/>
        <v/>
      </c>
      <c r="P16" s="47" t="str">
        <f t="shared" si="4"/>
        <v/>
      </c>
      <c r="Q16" s="48">
        <f t="shared" si="14"/>
        <v>0</v>
      </c>
      <c r="R16" s="2"/>
      <c r="AH16" s="57" t="str">
        <f>IF(G16&gt;1,IF($E$10&gt;0,100-(#REF!/(1+(AL16/#REF!)^#REF!)^#REF!+#REF!/(AL16-1))*100,100-(AL16*D$5+D$6)*100),"")</f>
        <v/>
      </c>
      <c r="AI16" s="21" t="str">
        <f t="shared" si="5"/>
        <v/>
      </c>
      <c r="AJ16" s="21" t="str">
        <f t="shared" si="6"/>
        <v/>
      </c>
      <c r="AK16" s="48">
        <f t="shared" si="7"/>
        <v>0</v>
      </c>
      <c r="AL16" s="58" t="str">
        <f t="shared" si="8"/>
        <v/>
      </c>
      <c r="AM16" s="59" t="str">
        <f t="shared" si="9"/>
        <v/>
      </c>
      <c r="AN16" s="59" t="str">
        <f t="shared" si="10"/>
        <v/>
      </c>
      <c r="AO16" s="60"/>
    </row>
    <row r="17" spans="3:41" ht="15.75" thickBot="1" x14ac:dyDescent="0.3">
      <c r="C17" s="76">
        <f t="shared" si="15"/>
        <v>4.4999999999999982</v>
      </c>
      <c r="D17" s="74">
        <f t="shared" si="16"/>
        <v>82.284701965204789</v>
      </c>
      <c r="E17" s="75">
        <f t="shared" si="17"/>
        <v>81.793342161040414</v>
      </c>
      <c r="F17" s="45"/>
      <c r="G17" s="45"/>
      <c r="H17" s="45"/>
      <c r="I17" s="46" t="str">
        <f t="shared" si="11"/>
        <v/>
      </c>
      <c r="J17" s="46" t="str">
        <f t="shared" si="12"/>
        <v/>
      </c>
      <c r="K17" s="47" t="str">
        <f t="shared" si="0"/>
        <v/>
      </c>
      <c r="L17" s="47" t="str">
        <f t="shared" si="1"/>
        <v/>
      </c>
      <c r="M17" s="48">
        <f t="shared" si="13"/>
        <v>0</v>
      </c>
      <c r="N17" s="46" t="str">
        <f t="shared" si="2"/>
        <v/>
      </c>
      <c r="O17" s="47" t="str">
        <f t="shared" si="3"/>
        <v/>
      </c>
      <c r="P17" s="47" t="str">
        <f t="shared" si="4"/>
        <v/>
      </c>
      <c r="Q17" s="48">
        <f t="shared" si="14"/>
        <v>0</v>
      </c>
      <c r="R17" s="2"/>
      <c r="AH17" s="57" t="str">
        <f>IF(G17&gt;1,IF($E$10&gt;0,100-(#REF!/(1+(AL17/#REF!)^#REF!)^#REF!+#REF!/(AL17-1))*100,100-(AL17*D$5+D$6)*100),"")</f>
        <v/>
      </c>
      <c r="AI17" s="21" t="str">
        <f t="shared" si="5"/>
        <v/>
      </c>
      <c r="AJ17" s="21" t="str">
        <f t="shared" si="6"/>
        <v/>
      </c>
      <c r="AK17" s="48">
        <f t="shared" si="7"/>
        <v>0</v>
      </c>
      <c r="AL17" s="58" t="str">
        <f t="shared" si="8"/>
        <v/>
      </c>
      <c r="AM17" s="59" t="str">
        <f t="shared" si="9"/>
        <v/>
      </c>
      <c r="AN17" s="59" t="str">
        <f t="shared" si="10"/>
        <v/>
      </c>
      <c r="AO17" s="60"/>
    </row>
    <row r="18" spans="3:41" ht="15.75" thickBot="1" x14ac:dyDescent="0.3">
      <c r="C18" s="76">
        <f t="shared" si="15"/>
        <v>4.5999999999999979</v>
      </c>
      <c r="D18" s="74">
        <f t="shared" si="16"/>
        <v>83.420825765622993</v>
      </c>
      <c r="E18" s="75">
        <f t="shared" si="17"/>
        <v>82.929465961458618</v>
      </c>
      <c r="F18" s="45"/>
      <c r="G18" s="45"/>
      <c r="H18" s="45"/>
      <c r="I18" s="46" t="str">
        <f t="shared" si="11"/>
        <v/>
      </c>
      <c r="J18" s="46" t="str">
        <f t="shared" si="12"/>
        <v/>
      </c>
      <c r="K18" s="47" t="str">
        <f t="shared" si="0"/>
        <v/>
      </c>
      <c r="L18" s="47" t="str">
        <f t="shared" si="1"/>
        <v/>
      </c>
      <c r="M18" s="48">
        <f t="shared" si="13"/>
        <v>0</v>
      </c>
      <c r="N18" s="46" t="str">
        <f t="shared" si="2"/>
        <v/>
      </c>
      <c r="O18" s="47" t="str">
        <f t="shared" si="3"/>
        <v/>
      </c>
      <c r="P18" s="47" t="str">
        <f t="shared" si="4"/>
        <v/>
      </c>
      <c r="Q18" s="48">
        <f t="shared" si="14"/>
        <v>0</v>
      </c>
      <c r="R18" s="2"/>
      <c r="AH18" s="57" t="str">
        <f>IF(G18&gt;1,IF($E$10&gt;0,100-(#REF!/(1+(AL18/#REF!)^#REF!)^#REF!+#REF!/(AL18-1))*100,100-(AL18*D$5+D$6)*100),"")</f>
        <v/>
      </c>
      <c r="AI18" s="21" t="str">
        <f t="shared" si="5"/>
        <v/>
      </c>
      <c r="AJ18" s="21" t="str">
        <f t="shared" si="6"/>
        <v/>
      </c>
      <c r="AK18" s="48">
        <f t="shared" si="7"/>
        <v>0</v>
      </c>
      <c r="AL18" s="58" t="str">
        <f t="shared" si="8"/>
        <v/>
      </c>
      <c r="AM18" s="59" t="str">
        <f t="shared" si="9"/>
        <v/>
      </c>
      <c r="AN18" s="59" t="str">
        <f t="shared" si="10"/>
        <v/>
      </c>
      <c r="AO18" s="60"/>
    </row>
    <row r="19" spans="3:41" ht="15.75" thickBot="1" x14ac:dyDescent="0.3">
      <c r="C19" s="76">
        <f t="shared" si="15"/>
        <v>4.6999999999999975</v>
      </c>
      <c r="D19" s="74">
        <f t="shared" si="16"/>
        <v>84.556949566041197</v>
      </c>
      <c r="E19" s="75">
        <f t="shared" si="17"/>
        <v>84.065589761876822</v>
      </c>
      <c r="F19" s="45"/>
      <c r="G19" s="45"/>
      <c r="H19" s="45"/>
      <c r="I19" s="46" t="str">
        <f t="shared" si="11"/>
        <v/>
      </c>
      <c r="J19" s="46" t="str">
        <f t="shared" si="12"/>
        <v/>
      </c>
      <c r="K19" s="47" t="str">
        <f t="shared" si="0"/>
        <v/>
      </c>
      <c r="L19" s="47" t="str">
        <f t="shared" si="1"/>
        <v/>
      </c>
      <c r="M19" s="48">
        <f t="shared" si="13"/>
        <v>0</v>
      </c>
      <c r="N19" s="46" t="str">
        <f t="shared" si="2"/>
        <v/>
      </c>
      <c r="O19" s="47" t="str">
        <f t="shared" si="3"/>
        <v/>
      </c>
      <c r="P19" s="47" t="str">
        <f t="shared" si="4"/>
        <v/>
      </c>
      <c r="Q19" s="48">
        <f t="shared" si="14"/>
        <v>0</v>
      </c>
      <c r="R19" s="2"/>
      <c r="AH19" s="57" t="str">
        <f>IF(G19&gt;1,IF($E$10&gt;0,100-(#REF!/(1+(AL19/#REF!)^#REF!)^#REF!+#REF!/(AL19-1))*100,100-(AL19*D$5+D$6)*100),"")</f>
        <v/>
      </c>
      <c r="AI19" s="21" t="str">
        <f t="shared" si="5"/>
        <v/>
      </c>
      <c r="AJ19" s="21" t="str">
        <f t="shared" si="6"/>
        <v/>
      </c>
      <c r="AK19" s="48">
        <f t="shared" si="7"/>
        <v>0</v>
      </c>
      <c r="AL19" s="58" t="str">
        <f t="shared" si="8"/>
        <v/>
      </c>
      <c r="AM19" s="59" t="str">
        <f t="shared" si="9"/>
        <v/>
      </c>
      <c r="AN19" s="59" t="str">
        <f t="shared" si="10"/>
        <v/>
      </c>
      <c r="AO19" s="60"/>
    </row>
    <row r="20" spans="3:41" ht="15.75" thickBot="1" x14ac:dyDescent="0.3">
      <c r="C20" s="76">
        <f t="shared" si="15"/>
        <v>4.7999999999999972</v>
      </c>
      <c r="D20" s="74">
        <f t="shared" si="16"/>
        <v>85.693073366459416</v>
      </c>
      <c r="E20" s="75">
        <f t="shared" si="17"/>
        <v>85.201713562295041</v>
      </c>
      <c r="F20" s="45"/>
      <c r="G20" s="45"/>
      <c r="H20" s="45"/>
      <c r="I20" s="46" t="str">
        <f t="shared" si="11"/>
        <v/>
      </c>
      <c r="J20" s="46" t="str">
        <f t="shared" si="12"/>
        <v/>
      </c>
      <c r="K20" s="47" t="str">
        <f t="shared" si="0"/>
        <v/>
      </c>
      <c r="L20" s="47" t="str">
        <f t="shared" si="1"/>
        <v/>
      </c>
      <c r="M20" s="48">
        <f t="shared" si="13"/>
        <v>0</v>
      </c>
      <c r="N20" s="46" t="str">
        <f t="shared" si="2"/>
        <v/>
      </c>
      <c r="O20" s="47" t="str">
        <f t="shared" si="3"/>
        <v/>
      </c>
      <c r="P20" s="47" t="str">
        <f t="shared" si="4"/>
        <v/>
      </c>
      <c r="Q20" s="48">
        <f t="shared" si="14"/>
        <v>0</v>
      </c>
      <c r="R20" s="2"/>
      <c r="AH20" s="57" t="str">
        <f>IF(G20&gt;1,IF($E$10&gt;0,100-(#REF!/(1+(AL20/#REF!)^#REF!)^#REF!+#REF!/(AL20-1))*100,100-(AL20*D$5+D$6)*100),"")</f>
        <v/>
      </c>
      <c r="AI20" s="21" t="str">
        <f t="shared" si="5"/>
        <v/>
      </c>
      <c r="AJ20" s="21" t="str">
        <f t="shared" si="6"/>
        <v/>
      </c>
      <c r="AK20" s="48">
        <f t="shared" si="7"/>
        <v>0</v>
      </c>
      <c r="AL20" s="58" t="str">
        <f t="shared" si="8"/>
        <v/>
      </c>
      <c r="AM20" s="59" t="str">
        <f t="shared" si="9"/>
        <v/>
      </c>
      <c r="AN20" s="59" t="str">
        <f t="shared" si="10"/>
        <v/>
      </c>
      <c r="AO20" s="60"/>
    </row>
    <row r="21" spans="3:41" ht="15.75" thickBot="1" x14ac:dyDescent="0.3">
      <c r="C21" s="76">
        <f t="shared" si="15"/>
        <v>4.8999999999999968</v>
      </c>
      <c r="D21" s="74">
        <f t="shared" si="16"/>
        <v>86.82919716687762</v>
      </c>
      <c r="E21" s="75">
        <f t="shared" si="17"/>
        <v>86.337837362713245</v>
      </c>
      <c r="F21" s="45"/>
      <c r="G21" s="45"/>
      <c r="H21" s="45"/>
      <c r="I21" s="46" t="str">
        <f t="shared" si="11"/>
        <v/>
      </c>
      <c r="J21" s="46" t="str">
        <f t="shared" si="12"/>
        <v/>
      </c>
      <c r="K21" s="47" t="str">
        <f t="shared" si="0"/>
        <v/>
      </c>
      <c r="L21" s="47" t="str">
        <f t="shared" si="1"/>
        <v/>
      </c>
      <c r="M21" s="48">
        <f t="shared" si="13"/>
        <v>0</v>
      </c>
      <c r="N21" s="46" t="str">
        <f t="shared" si="2"/>
        <v/>
      </c>
      <c r="O21" s="47" t="str">
        <f t="shared" si="3"/>
        <v/>
      </c>
      <c r="P21" s="47" t="str">
        <f t="shared" si="4"/>
        <v/>
      </c>
      <c r="Q21" s="48">
        <f t="shared" si="14"/>
        <v>0</v>
      </c>
      <c r="R21" s="2"/>
      <c r="AH21" s="57" t="str">
        <f>IF(G21&gt;1,IF($E$10&gt;0,100-(#REF!/(1+(AL21/#REF!)^#REF!)^#REF!+#REF!/(AL21-1))*100,100-(AL21*D$5+D$6)*100),"")</f>
        <v/>
      </c>
      <c r="AI21" s="21" t="str">
        <f t="shared" si="5"/>
        <v/>
      </c>
      <c r="AJ21" s="21" t="str">
        <f t="shared" si="6"/>
        <v/>
      </c>
      <c r="AK21" s="48">
        <f t="shared" si="7"/>
        <v>0</v>
      </c>
      <c r="AL21" s="58" t="str">
        <f t="shared" si="8"/>
        <v/>
      </c>
      <c r="AM21" s="59" t="str">
        <f t="shared" si="9"/>
        <v/>
      </c>
      <c r="AN21" s="59" t="str">
        <f t="shared" si="10"/>
        <v/>
      </c>
      <c r="AO21" s="60"/>
    </row>
    <row r="22" spans="3:41" ht="15.75" thickBot="1" x14ac:dyDescent="0.3">
      <c r="C22" s="76">
        <f t="shared" si="15"/>
        <v>4.9999999999999964</v>
      </c>
      <c r="D22" s="74">
        <f t="shared" si="16"/>
        <v>87.965320967295838</v>
      </c>
      <c r="E22" s="75">
        <f t="shared" si="17"/>
        <v>87.473961163131463</v>
      </c>
      <c r="F22" s="45"/>
      <c r="G22" s="45"/>
      <c r="H22" s="45"/>
      <c r="I22" s="46" t="str">
        <f t="shared" si="11"/>
        <v/>
      </c>
      <c r="J22" s="46" t="str">
        <f t="shared" si="12"/>
        <v/>
      </c>
      <c r="K22" s="47" t="str">
        <f t="shared" si="0"/>
        <v/>
      </c>
      <c r="L22" s="47" t="str">
        <f t="shared" si="1"/>
        <v/>
      </c>
      <c r="M22" s="48">
        <f t="shared" si="13"/>
        <v>0</v>
      </c>
      <c r="N22" s="46" t="str">
        <f t="shared" si="2"/>
        <v/>
      </c>
      <c r="O22" s="47" t="str">
        <f t="shared" si="3"/>
        <v/>
      </c>
      <c r="P22" s="47" t="str">
        <f t="shared" si="4"/>
        <v/>
      </c>
      <c r="Q22" s="48">
        <f t="shared" si="14"/>
        <v>0</v>
      </c>
      <c r="R22" s="2"/>
      <c r="AH22" s="57" t="str">
        <f>IF(G22&gt;1,IF($E$10&gt;0,100-(#REF!/(1+(AL22/#REF!)^#REF!)^#REF!+#REF!/(AL22-1))*100,100-(AL22*D$5+D$6)*100),"")</f>
        <v/>
      </c>
      <c r="AI22" s="21" t="str">
        <f t="shared" si="5"/>
        <v/>
      </c>
      <c r="AJ22" s="21" t="str">
        <f t="shared" si="6"/>
        <v/>
      </c>
      <c r="AK22" s="48">
        <f t="shared" si="7"/>
        <v>0</v>
      </c>
      <c r="AL22" s="58" t="str">
        <f t="shared" si="8"/>
        <v/>
      </c>
      <c r="AM22" s="59" t="str">
        <f t="shared" si="9"/>
        <v/>
      </c>
      <c r="AN22" s="59" t="str">
        <f t="shared" si="10"/>
        <v/>
      </c>
      <c r="AO22" s="60"/>
    </row>
    <row r="23" spans="3:41" ht="15.75" thickBot="1" x14ac:dyDescent="0.3">
      <c r="C23" s="76">
        <f t="shared" si="15"/>
        <v>5.0999999999999961</v>
      </c>
      <c r="D23" s="74">
        <f t="shared" si="16"/>
        <v>89.101444767714042</v>
      </c>
      <c r="E23" s="75">
        <f t="shared" si="17"/>
        <v>88.610084963549667</v>
      </c>
      <c r="F23" s="45"/>
      <c r="G23" s="45"/>
      <c r="H23" s="45"/>
      <c r="I23" s="46" t="str">
        <f t="shared" si="11"/>
        <v/>
      </c>
      <c r="J23" s="46" t="str">
        <f t="shared" si="12"/>
        <v/>
      </c>
      <c r="K23" s="47" t="str">
        <f t="shared" si="0"/>
        <v/>
      </c>
      <c r="L23" s="47" t="str">
        <f t="shared" si="1"/>
        <v/>
      </c>
      <c r="M23" s="48">
        <f t="shared" si="13"/>
        <v>0</v>
      </c>
      <c r="N23" s="46" t="str">
        <f t="shared" si="2"/>
        <v/>
      </c>
      <c r="O23" s="47" t="str">
        <f t="shared" si="3"/>
        <v/>
      </c>
      <c r="P23" s="47" t="str">
        <f t="shared" si="4"/>
        <v/>
      </c>
      <c r="Q23" s="48">
        <f t="shared" si="14"/>
        <v>0</v>
      </c>
      <c r="R23" s="2"/>
      <c r="AH23" s="57" t="str">
        <f>IF(G23&gt;1,IF($E$10&gt;0,100-(#REF!/(1+(AL23/#REF!)^#REF!)^#REF!+#REF!/(AL23-1))*100,100-(AL23*D$5+D$6)*100),"")</f>
        <v/>
      </c>
      <c r="AI23" s="21" t="str">
        <f t="shared" si="5"/>
        <v/>
      </c>
      <c r="AJ23" s="21" t="str">
        <f t="shared" si="6"/>
        <v/>
      </c>
      <c r="AK23" s="48">
        <f t="shared" si="7"/>
        <v>0</v>
      </c>
      <c r="AL23" s="58" t="str">
        <f t="shared" si="8"/>
        <v/>
      </c>
      <c r="AM23" s="59" t="str">
        <f t="shared" si="9"/>
        <v/>
      </c>
      <c r="AN23" s="59" t="str">
        <f t="shared" si="10"/>
        <v/>
      </c>
      <c r="AO23" s="60"/>
    </row>
    <row r="24" spans="3:41" ht="15.75" thickBot="1" x14ac:dyDescent="0.3">
      <c r="C24" s="76">
        <f t="shared" si="15"/>
        <v>5.1999999999999957</v>
      </c>
      <c r="D24" s="74">
        <f t="shared" si="16"/>
        <v>90.237568568132247</v>
      </c>
      <c r="E24" s="75">
        <f t="shared" si="17"/>
        <v>89.746208763967871</v>
      </c>
      <c r="F24" s="45"/>
      <c r="G24" s="45"/>
      <c r="H24" s="45"/>
      <c r="I24" s="46" t="str">
        <f t="shared" si="11"/>
        <v/>
      </c>
      <c r="J24" s="46" t="str">
        <f t="shared" si="12"/>
        <v/>
      </c>
      <c r="K24" s="47" t="str">
        <f t="shared" si="0"/>
        <v/>
      </c>
      <c r="L24" s="47" t="str">
        <f t="shared" si="1"/>
        <v/>
      </c>
      <c r="M24" s="48">
        <f t="shared" si="13"/>
        <v>0</v>
      </c>
      <c r="N24" s="46" t="str">
        <f t="shared" si="2"/>
        <v/>
      </c>
      <c r="O24" s="47" t="str">
        <f t="shared" si="3"/>
        <v/>
      </c>
      <c r="P24" s="47" t="str">
        <f t="shared" si="4"/>
        <v/>
      </c>
      <c r="Q24" s="48">
        <f t="shared" si="14"/>
        <v>0</v>
      </c>
      <c r="R24" s="2"/>
      <c r="AH24" s="57" t="str">
        <f>IF(G24&gt;1,IF($E$10&gt;0,100-(#REF!/(1+(AL24/#REF!)^#REF!)^#REF!+#REF!/(AL24-1))*100,100-(AL24*D$5+D$6)*100),"")</f>
        <v/>
      </c>
      <c r="AI24" s="21" t="str">
        <f t="shared" si="5"/>
        <v/>
      </c>
      <c r="AJ24" s="21" t="str">
        <f t="shared" si="6"/>
        <v/>
      </c>
      <c r="AK24" s="48">
        <f t="shared" si="7"/>
        <v>0</v>
      </c>
      <c r="AL24" s="58" t="str">
        <f t="shared" si="8"/>
        <v/>
      </c>
      <c r="AM24" s="59" t="str">
        <f t="shared" si="9"/>
        <v/>
      </c>
      <c r="AN24" s="59" t="str">
        <f t="shared" si="10"/>
        <v/>
      </c>
      <c r="AO24" s="60"/>
    </row>
    <row r="25" spans="3:41" ht="15.75" thickBot="1" x14ac:dyDescent="0.3">
      <c r="C25" s="76">
        <f t="shared" si="15"/>
        <v>5.2999999999999954</v>
      </c>
      <c r="D25" s="74">
        <f t="shared" si="16"/>
        <v>91.373692368550451</v>
      </c>
      <c r="E25" s="75">
        <f t="shared" si="17"/>
        <v>90.882332564386076</v>
      </c>
      <c r="F25" s="45"/>
      <c r="G25" s="45"/>
      <c r="H25" s="45"/>
      <c r="I25" s="46" t="str">
        <f t="shared" si="11"/>
        <v/>
      </c>
      <c r="J25" s="46" t="str">
        <f t="shared" si="12"/>
        <v/>
      </c>
      <c r="K25" s="47" t="str">
        <f t="shared" si="0"/>
        <v/>
      </c>
      <c r="L25" s="47" t="str">
        <f t="shared" si="1"/>
        <v/>
      </c>
      <c r="M25" s="48">
        <f t="shared" si="13"/>
        <v>0</v>
      </c>
      <c r="N25" s="46" t="str">
        <f t="shared" si="2"/>
        <v/>
      </c>
      <c r="O25" s="47" t="str">
        <f t="shared" si="3"/>
        <v/>
      </c>
      <c r="P25" s="47" t="str">
        <f t="shared" si="4"/>
        <v/>
      </c>
      <c r="Q25" s="48">
        <f t="shared" si="14"/>
        <v>0</v>
      </c>
      <c r="R25" s="2"/>
      <c r="AH25" s="57" t="str">
        <f>IF(G25&gt;1,IF($E$10&gt;0,100-(#REF!/(1+(AL25/#REF!)^#REF!)^#REF!+#REF!/(AL25-1))*100,100-(AL25*D$5+D$6)*100),"")</f>
        <v/>
      </c>
      <c r="AI25" s="21" t="str">
        <f t="shared" si="5"/>
        <v/>
      </c>
      <c r="AJ25" s="21" t="str">
        <f t="shared" si="6"/>
        <v/>
      </c>
      <c r="AK25" s="48">
        <f t="shared" si="7"/>
        <v>0</v>
      </c>
      <c r="AL25" s="58" t="str">
        <f t="shared" si="8"/>
        <v/>
      </c>
      <c r="AM25" s="59" t="str">
        <f t="shared" si="9"/>
        <v/>
      </c>
      <c r="AN25" s="59" t="str">
        <f t="shared" si="10"/>
        <v/>
      </c>
      <c r="AO25" s="60"/>
    </row>
    <row r="26" spans="3:41" ht="15.75" thickBot="1" x14ac:dyDescent="0.3">
      <c r="C26" s="76">
        <f t="shared" si="15"/>
        <v>5.399999999999995</v>
      </c>
      <c r="D26" s="74">
        <f t="shared" si="16"/>
        <v>92.509816168968655</v>
      </c>
      <c r="E26" s="75">
        <f t="shared" si="17"/>
        <v>92.01845636480428</v>
      </c>
      <c r="F26" s="45"/>
      <c r="G26" s="45"/>
      <c r="H26" s="45"/>
      <c r="I26" s="46" t="str">
        <f t="shared" si="11"/>
        <v/>
      </c>
      <c r="J26" s="46" t="str">
        <f t="shared" si="12"/>
        <v/>
      </c>
      <c r="K26" s="47" t="str">
        <f t="shared" si="0"/>
        <v/>
      </c>
      <c r="L26" s="47" t="str">
        <f t="shared" si="1"/>
        <v/>
      </c>
      <c r="M26" s="48">
        <f t="shared" si="13"/>
        <v>0</v>
      </c>
      <c r="N26" s="46" t="str">
        <f t="shared" si="2"/>
        <v/>
      </c>
      <c r="O26" s="47" t="str">
        <f t="shared" si="3"/>
        <v/>
      </c>
      <c r="P26" s="47" t="str">
        <f t="shared" si="4"/>
        <v/>
      </c>
      <c r="Q26" s="48">
        <f t="shared" si="14"/>
        <v>0</v>
      </c>
      <c r="R26" s="2"/>
      <c r="AH26" s="57" t="str">
        <f>IF(G26&gt;1,IF($E$10&gt;0,100-(#REF!/(1+(AL26/#REF!)^#REF!)^#REF!+#REF!/(AL26-1))*100,100-(AL26*D$5+D$6)*100),"")</f>
        <v/>
      </c>
      <c r="AI26" s="21" t="str">
        <f t="shared" si="5"/>
        <v/>
      </c>
      <c r="AJ26" s="21" t="str">
        <f t="shared" si="6"/>
        <v/>
      </c>
      <c r="AK26" s="48">
        <f t="shared" si="7"/>
        <v>0</v>
      </c>
      <c r="AL26" s="58" t="str">
        <f t="shared" si="8"/>
        <v/>
      </c>
      <c r="AM26" s="59" t="str">
        <f t="shared" si="9"/>
        <v/>
      </c>
      <c r="AN26" s="59" t="str">
        <f t="shared" si="10"/>
        <v/>
      </c>
      <c r="AO26" s="60"/>
    </row>
    <row r="27" spans="3:41" ht="15.75" thickBot="1" x14ac:dyDescent="0.3">
      <c r="C27" s="76">
        <f t="shared" si="15"/>
        <v>5.4999999999999947</v>
      </c>
      <c r="D27" s="74">
        <f t="shared" si="16"/>
        <v>93.645939969386859</v>
      </c>
      <c r="E27" s="75">
        <f t="shared" si="17"/>
        <v>93.154580165222484</v>
      </c>
      <c r="F27" s="45"/>
      <c r="G27" s="45"/>
      <c r="H27" s="45"/>
      <c r="I27" s="46" t="str">
        <f t="shared" si="11"/>
        <v/>
      </c>
      <c r="J27" s="46" t="str">
        <f t="shared" si="12"/>
        <v/>
      </c>
      <c r="K27" s="47" t="str">
        <f t="shared" si="0"/>
        <v/>
      </c>
      <c r="L27" s="47" t="str">
        <f t="shared" si="1"/>
        <v/>
      </c>
      <c r="M27" s="48">
        <f t="shared" si="13"/>
        <v>0</v>
      </c>
      <c r="N27" s="46" t="str">
        <f t="shared" si="2"/>
        <v/>
      </c>
      <c r="O27" s="47" t="str">
        <f t="shared" si="3"/>
        <v/>
      </c>
      <c r="P27" s="47" t="str">
        <f t="shared" si="4"/>
        <v/>
      </c>
      <c r="Q27" s="48">
        <f t="shared" si="14"/>
        <v>0</v>
      </c>
      <c r="R27" s="2"/>
      <c r="AH27" s="57" t="str">
        <f>IF(G27&gt;1,IF($E$10&gt;0,100-(#REF!/(1+(AL27/#REF!)^#REF!)^#REF!+#REF!/(AL27-1))*100,100-(AL27*D$5+D$6)*100),"")</f>
        <v/>
      </c>
      <c r="AI27" s="21" t="str">
        <f t="shared" si="5"/>
        <v/>
      </c>
      <c r="AJ27" s="21" t="str">
        <f t="shared" si="6"/>
        <v/>
      </c>
      <c r="AK27" s="48">
        <f t="shared" si="7"/>
        <v>0</v>
      </c>
      <c r="AL27" s="58" t="str">
        <f t="shared" si="8"/>
        <v/>
      </c>
      <c r="AM27" s="59" t="str">
        <f t="shared" si="9"/>
        <v/>
      </c>
      <c r="AN27" s="59" t="str">
        <f t="shared" si="10"/>
        <v/>
      </c>
      <c r="AO27" s="60"/>
    </row>
    <row r="28" spans="3:41" ht="15.75" thickBot="1" x14ac:dyDescent="0.3">
      <c r="C28" s="76">
        <f t="shared" si="15"/>
        <v>5.5999999999999943</v>
      </c>
      <c r="D28" s="74">
        <f t="shared" si="16"/>
        <v>94.782063769805063</v>
      </c>
      <c r="E28" s="75">
        <f t="shared" si="17"/>
        <v>94.290703965640688</v>
      </c>
      <c r="F28" s="45"/>
      <c r="G28" s="45"/>
      <c r="H28" s="45"/>
      <c r="I28" s="46" t="str">
        <f t="shared" si="11"/>
        <v/>
      </c>
      <c r="J28" s="46" t="str">
        <f t="shared" si="12"/>
        <v/>
      </c>
      <c r="K28" s="47" t="str">
        <f t="shared" si="0"/>
        <v/>
      </c>
      <c r="L28" s="47" t="str">
        <f t="shared" si="1"/>
        <v/>
      </c>
      <c r="M28" s="48">
        <f t="shared" si="13"/>
        <v>0</v>
      </c>
      <c r="N28" s="46" t="str">
        <f t="shared" si="2"/>
        <v/>
      </c>
      <c r="O28" s="47" t="str">
        <f t="shared" si="3"/>
        <v/>
      </c>
      <c r="P28" s="47" t="str">
        <f t="shared" si="4"/>
        <v/>
      </c>
      <c r="Q28" s="48">
        <f t="shared" si="14"/>
        <v>0</v>
      </c>
      <c r="R28" s="2"/>
      <c r="AH28" s="57" t="str">
        <f>IF(G28&gt;1,IF($E$10&gt;0,100-(#REF!/(1+(AL28/#REF!)^#REF!)^#REF!+#REF!/(AL28-1))*100,100-(AL28*D$5+D$6)*100),"")</f>
        <v/>
      </c>
      <c r="AI28" s="21" t="str">
        <f t="shared" si="5"/>
        <v/>
      </c>
      <c r="AJ28" s="21" t="str">
        <f t="shared" si="6"/>
        <v/>
      </c>
      <c r="AK28" s="48">
        <f t="shared" si="7"/>
        <v>0</v>
      </c>
      <c r="AL28" s="58" t="str">
        <f t="shared" si="8"/>
        <v/>
      </c>
      <c r="AM28" s="59" t="str">
        <f t="shared" si="9"/>
        <v/>
      </c>
      <c r="AN28" s="59" t="str">
        <f t="shared" si="10"/>
        <v/>
      </c>
      <c r="AO28" s="60"/>
    </row>
    <row r="29" spans="3:41" ht="15.75" thickBot="1" x14ac:dyDescent="0.3">
      <c r="C29" s="76">
        <f t="shared" si="15"/>
        <v>5.699999999999994</v>
      </c>
      <c r="D29" s="74">
        <f t="shared" si="16"/>
        <v>95.918187570223282</v>
      </c>
      <c r="E29" s="75">
        <f t="shared" si="17"/>
        <v>95.426827766058906</v>
      </c>
      <c r="F29" s="45"/>
      <c r="G29" s="45"/>
      <c r="H29" s="45"/>
      <c r="I29" s="46" t="str">
        <f t="shared" si="11"/>
        <v/>
      </c>
      <c r="J29" s="46" t="str">
        <f t="shared" si="12"/>
        <v/>
      </c>
      <c r="K29" s="47" t="str">
        <f t="shared" si="0"/>
        <v/>
      </c>
      <c r="L29" s="47" t="str">
        <f t="shared" si="1"/>
        <v/>
      </c>
      <c r="M29" s="48">
        <f t="shared" si="13"/>
        <v>0</v>
      </c>
      <c r="N29" s="46" t="str">
        <f t="shared" si="2"/>
        <v/>
      </c>
      <c r="O29" s="47" t="str">
        <f t="shared" si="3"/>
        <v/>
      </c>
      <c r="P29" s="47" t="str">
        <f t="shared" si="4"/>
        <v/>
      </c>
      <c r="Q29" s="48">
        <f t="shared" si="14"/>
        <v>0</v>
      </c>
      <c r="R29" s="2"/>
      <c r="AH29" s="57" t="str">
        <f>IF(G29&gt;1,IF($E$10&gt;0,100-(#REF!/(1+(AL29/#REF!)^#REF!)^#REF!+#REF!/(AL29-1))*100,100-(AL29*D$5+D$6)*100),"")</f>
        <v/>
      </c>
      <c r="AI29" s="21" t="str">
        <f t="shared" si="5"/>
        <v/>
      </c>
      <c r="AJ29" s="21" t="str">
        <f t="shared" si="6"/>
        <v/>
      </c>
      <c r="AK29" s="48">
        <f t="shared" si="7"/>
        <v>0</v>
      </c>
      <c r="AL29" s="58" t="str">
        <f t="shared" si="8"/>
        <v/>
      </c>
      <c r="AM29" s="59" t="str">
        <f t="shared" si="9"/>
        <v/>
      </c>
      <c r="AN29" s="59" t="str">
        <f t="shared" si="10"/>
        <v/>
      </c>
      <c r="AO29" s="60"/>
    </row>
    <row r="30" spans="3:41" ht="15.75" thickBot="1" x14ac:dyDescent="0.3">
      <c r="C30" s="76">
        <f t="shared" si="15"/>
        <v>5.7999999999999936</v>
      </c>
      <c r="D30" s="74">
        <f t="shared" si="16"/>
        <v>97.054311370641486</v>
      </c>
      <c r="E30" s="75">
        <f t="shared" si="17"/>
        <v>96.562951566477111</v>
      </c>
      <c r="F30" s="45"/>
      <c r="G30" s="45"/>
      <c r="H30" s="45"/>
      <c r="I30" s="46" t="str">
        <f t="shared" si="11"/>
        <v/>
      </c>
      <c r="J30" s="46" t="str">
        <f t="shared" si="12"/>
        <v/>
      </c>
      <c r="K30" s="47" t="str">
        <f t="shared" si="0"/>
        <v/>
      </c>
      <c r="L30" s="47" t="str">
        <f t="shared" si="1"/>
        <v/>
      </c>
      <c r="M30" s="48">
        <f t="shared" si="13"/>
        <v>0</v>
      </c>
      <c r="N30" s="46" t="str">
        <f t="shared" si="2"/>
        <v/>
      </c>
      <c r="O30" s="47" t="str">
        <f t="shared" si="3"/>
        <v/>
      </c>
      <c r="P30" s="47" t="str">
        <f t="shared" si="4"/>
        <v/>
      </c>
      <c r="Q30" s="48">
        <f t="shared" si="14"/>
        <v>0</v>
      </c>
      <c r="R30" s="2"/>
      <c r="AH30" s="57" t="str">
        <f>IF(G30&gt;1,IF($E$10&gt;0,100-(#REF!/(1+(AL30/#REF!)^#REF!)^#REF!+#REF!/(AL30-1))*100,100-(AL30*D$5+D$6)*100),"")</f>
        <v/>
      </c>
      <c r="AI30" s="21" t="str">
        <f t="shared" si="5"/>
        <v/>
      </c>
      <c r="AJ30" s="21" t="str">
        <f t="shared" si="6"/>
        <v/>
      </c>
      <c r="AK30" s="48">
        <f t="shared" si="7"/>
        <v>0</v>
      </c>
      <c r="AL30" s="58" t="str">
        <f t="shared" si="8"/>
        <v/>
      </c>
      <c r="AM30" s="59" t="str">
        <f t="shared" si="9"/>
        <v/>
      </c>
      <c r="AN30" s="59" t="str">
        <f t="shared" si="10"/>
        <v/>
      </c>
      <c r="AO30" s="60"/>
    </row>
    <row r="31" spans="3:41" ht="15.75" thickBot="1" x14ac:dyDescent="0.3">
      <c r="C31" s="77">
        <f t="shared" si="15"/>
        <v>5.8999999999999932</v>
      </c>
      <c r="D31" s="74">
        <f t="shared" si="16"/>
        <v>98.19043517105969</v>
      </c>
      <c r="E31" s="75">
        <f t="shared" si="17"/>
        <v>97.699075366895315</v>
      </c>
      <c r="F31" s="45"/>
      <c r="G31" s="45"/>
      <c r="H31" s="45"/>
      <c r="I31" s="46" t="str">
        <f t="shared" si="11"/>
        <v/>
      </c>
      <c r="J31" s="46" t="str">
        <f t="shared" si="12"/>
        <v/>
      </c>
      <c r="K31" s="47" t="str">
        <f t="shared" si="0"/>
        <v/>
      </c>
      <c r="L31" s="47" t="str">
        <f t="shared" si="1"/>
        <v/>
      </c>
      <c r="M31" s="48">
        <f t="shared" si="13"/>
        <v>0</v>
      </c>
      <c r="N31" s="46" t="str">
        <f t="shared" si="2"/>
        <v/>
      </c>
      <c r="O31" s="47" t="str">
        <f t="shared" si="3"/>
        <v/>
      </c>
      <c r="P31" s="47" t="str">
        <f t="shared" si="4"/>
        <v/>
      </c>
      <c r="Q31" s="48">
        <f t="shared" si="14"/>
        <v>0</v>
      </c>
      <c r="R31" s="2"/>
      <c r="AH31" s="57" t="str">
        <f>IF(G31&gt;1,IF($E$10&gt;0,100-(#REF!/(1+(AL31/#REF!)^#REF!)^#REF!+#REF!/(AL31-1))*100,100-(AL31*D$5+D$6)*100),"")</f>
        <v/>
      </c>
      <c r="AI31" s="21" t="str">
        <f t="shared" si="5"/>
        <v/>
      </c>
      <c r="AJ31" s="21" t="str">
        <f t="shared" si="6"/>
        <v/>
      </c>
      <c r="AK31" s="48">
        <f t="shared" si="7"/>
        <v>0</v>
      </c>
      <c r="AL31" s="58" t="str">
        <f t="shared" si="8"/>
        <v/>
      </c>
      <c r="AM31" s="59" t="str">
        <f t="shared" si="9"/>
        <v/>
      </c>
      <c r="AN31" s="59" t="str">
        <f t="shared" si="10"/>
        <v/>
      </c>
      <c r="AO31" s="60"/>
    </row>
    <row r="32" spans="3:41" ht="15.75" thickBot="1" x14ac:dyDescent="0.3">
      <c r="C32" s="78"/>
      <c r="D32" s="79"/>
      <c r="E32" s="80"/>
      <c r="F32" s="45"/>
      <c r="G32" s="45"/>
      <c r="H32" s="45"/>
      <c r="I32" s="46" t="str">
        <f t="shared" si="11"/>
        <v/>
      </c>
      <c r="J32" s="46" t="str">
        <f t="shared" si="12"/>
        <v/>
      </c>
      <c r="K32" s="47" t="str">
        <f t="shared" si="0"/>
        <v/>
      </c>
      <c r="L32" s="47" t="str">
        <f t="shared" si="1"/>
        <v/>
      </c>
      <c r="M32" s="48">
        <f t="shared" si="13"/>
        <v>0</v>
      </c>
      <c r="N32" s="46" t="str">
        <f t="shared" si="2"/>
        <v/>
      </c>
      <c r="O32" s="47" t="str">
        <f t="shared" si="3"/>
        <v/>
      </c>
      <c r="P32" s="47" t="str">
        <f t="shared" si="4"/>
        <v/>
      </c>
      <c r="Q32" s="48">
        <f t="shared" si="14"/>
        <v>0</v>
      </c>
      <c r="R32" s="2"/>
      <c r="AH32" s="57" t="str">
        <f>IF(G32&gt;1,IF($E$10&gt;0,100-(#REF!/(1+(AL32/#REF!)^#REF!)^#REF!+#REF!/(AL32-1))*100,100-(AL32*D$5+D$6)*100),"")</f>
        <v/>
      </c>
      <c r="AI32" s="21" t="str">
        <f t="shared" si="5"/>
        <v/>
      </c>
      <c r="AJ32" s="21" t="str">
        <f t="shared" si="6"/>
        <v/>
      </c>
      <c r="AK32" s="48">
        <f t="shared" si="7"/>
        <v>0</v>
      </c>
      <c r="AL32" s="58" t="str">
        <f t="shared" si="8"/>
        <v/>
      </c>
      <c r="AM32" s="59" t="str">
        <f t="shared" si="9"/>
        <v/>
      </c>
      <c r="AN32" s="59" t="str">
        <f t="shared" si="10"/>
        <v/>
      </c>
      <c r="AO32" s="60"/>
    </row>
    <row r="33" spans="2:41" ht="15.75" thickBot="1" x14ac:dyDescent="0.3">
      <c r="C33" s="186" t="str">
        <f>CONCATENATE(TEXT(D4,"mm/dd"),"pucks")</f>
        <v>07/29pucks</v>
      </c>
      <c r="D33" s="187"/>
      <c r="E33" s="187"/>
      <c r="F33" s="45"/>
      <c r="G33" s="45"/>
      <c r="H33" s="45"/>
      <c r="I33" s="46" t="str">
        <f t="shared" si="11"/>
        <v/>
      </c>
      <c r="J33" s="46" t="str">
        <f t="shared" si="12"/>
        <v/>
      </c>
      <c r="K33" s="47" t="str">
        <f t="shared" si="0"/>
        <v/>
      </c>
      <c r="L33" s="47" t="str">
        <f t="shared" si="1"/>
        <v/>
      </c>
      <c r="M33" s="48">
        <f t="shared" si="13"/>
        <v>0</v>
      </c>
      <c r="N33" s="46" t="str">
        <f t="shared" si="2"/>
        <v/>
      </c>
      <c r="O33" s="47" t="str">
        <f t="shared" si="3"/>
        <v/>
      </c>
      <c r="P33" s="47" t="str">
        <f t="shared" si="4"/>
        <v/>
      </c>
      <c r="Q33" s="48">
        <f t="shared" si="14"/>
        <v>0</v>
      </c>
      <c r="R33" s="2"/>
      <c r="AH33" s="57" t="str">
        <f>IF(G33&gt;1,IF($E$10&gt;0,100-(#REF!/(1+(AL33/#REF!)^#REF!)^#REF!+#REF!/(AL33-1))*100,100-(AL33*D$5+D$6)*100),"")</f>
        <v/>
      </c>
      <c r="AI33" s="21" t="str">
        <f t="shared" si="5"/>
        <v/>
      </c>
      <c r="AJ33" s="21" t="str">
        <f t="shared" si="6"/>
        <v/>
      </c>
      <c r="AK33" s="48">
        <f t="shared" si="7"/>
        <v>0</v>
      </c>
      <c r="AL33" s="58" t="str">
        <f t="shared" si="8"/>
        <v/>
      </c>
      <c r="AM33" s="59" t="str">
        <f t="shared" si="9"/>
        <v/>
      </c>
      <c r="AN33" s="59" t="str">
        <f t="shared" si="10"/>
        <v/>
      </c>
      <c r="AO33" s="60"/>
    </row>
    <row r="34" spans="2:41" ht="15.75" thickBot="1" x14ac:dyDescent="0.3">
      <c r="B34" t="s">
        <v>44</v>
      </c>
      <c r="C34" s="81" t="s">
        <v>42</v>
      </c>
      <c r="D34" s="81" t="s">
        <v>40</v>
      </c>
      <c r="E34" s="81" t="s">
        <v>7</v>
      </c>
      <c r="F34" s="45"/>
      <c r="G34" s="45"/>
      <c r="H34" s="45"/>
      <c r="I34" s="46" t="str">
        <f t="shared" si="11"/>
        <v/>
      </c>
      <c r="J34" s="46" t="str">
        <f t="shared" si="12"/>
        <v/>
      </c>
      <c r="K34" s="47" t="str">
        <f t="shared" si="0"/>
        <v/>
      </c>
      <c r="L34" s="47" t="str">
        <f t="shared" si="1"/>
        <v/>
      </c>
      <c r="M34" s="48">
        <f t="shared" si="13"/>
        <v>0</v>
      </c>
      <c r="N34" s="46" t="str">
        <f t="shared" si="2"/>
        <v/>
      </c>
      <c r="O34" s="47" t="str">
        <f t="shared" si="3"/>
        <v/>
      </c>
      <c r="P34" s="47" t="str">
        <f t="shared" si="4"/>
        <v/>
      </c>
      <c r="Q34" s="48">
        <f t="shared" si="14"/>
        <v>0</v>
      </c>
      <c r="R34" s="2"/>
      <c r="AH34" s="57" t="str">
        <f>IF(G34&gt;1,IF($E$10&gt;0,100-(#REF!/(1+(AL34/#REF!)^#REF!)^#REF!+#REF!/(AL34-1))*100,100-(AL34*D$5+D$6)*100),"")</f>
        <v/>
      </c>
      <c r="AI34" s="21" t="str">
        <f t="shared" si="5"/>
        <v/>
      </c>
      <c r="AJ34" s="21" t="str">
        <f t="shared" si="6"/>
        <v/>
      </c>
      <c r="AK34" s="48">
        <f t="shared" si="7"/>
        <v>0</v>
      </c>
      <c r="AL34" s="58" t="str">
        <f t="shared" si="8"/>
        <v/>
      </c>
      <c r="AM34" s="59" t="str">
        <f t="shared" si="9"/>
        <v/>
      </c>
      <c r="AN34" s="59" t="str">
        <f t="shared" si="10"/>
        <v/>
      </c>
      <c r="AO34" s="60"/>
    </row>
    <row r="35" spans="2:41" x14ac:dyDescent="0.25">
      <c r="B35" s="103" t="s">
        <v>447</v>
      </c>
      <c r="C35" s="103">
        <v>6.8951612903225739</v>
      </c>
      <c r="D35" s="104">
        <v>5.4615</v>
      </c>
      <c r="E35" s="83">
        <f>IF(C35&gt;0,100-(C35),"")</f>
        <v>93.104838709677423</v>
      </c>
      <c r="F35" s="45"/>
      <c r="G35" s="45"/>
      <c r="H35" s="45"/>
      <c r="I35" s="46" t="str">
        <f t="shared" si="11"/>
        <v/>
      </c>
      <c r="J35" s="46" t="str">
        <f t="shared" si="12"/>
        <v/>
      </c>
      <c r="K35" s="47" t="str">
        <f t="shared" si="0"/>
        <v/>
      </c>
      <c r="L35" s="47" t="str">
        <f t="shared" si="1"/>
        <v/>
      </c>
      <c r="M35" s="48">
        <f t="shared" si="13"/>
        <v>0</v>
      </c>
      <c r="N35" s="46" t="str">
        <f t="shared" si="2"/>
        <v/>
      </c>
      <c r="O35" s="47" t="str">
        <f t="shared" si="3"/>
        <v/>
      </c>
      <c r="P35" s="47" t="str">
        <f t="shared" si="4"/>
        <v/>
      </c>
      <c r="Q35" s="48">
        <f t="shared" si="14"/>
        <v>0</v>
      </c>
      <c r="R35" s="2"/>
      <c r="AH35" s="57" t="str">
        <f>IF(G35&gt;1,IF($E$10&gt;0,100-(#REF!/(1+(AL35/#REF!)^#REF!)^#REF!+#REF!/(AL35-1))*100,100-(AL35*D$5+D$6)*100),"")</f>
        <v/>
      </c>
      <c r="AI35" s="21" t="str">
        <f t="shared" si="5"/>
        <v/>
      </c>
      <c r="AJ35" s="21" t="str">
        <f t="shared" si="6"/>
        <v/>
      </c>
      <c r="AK35" s="48">
        <f t="shared" si="7"/>
        <v>0</v>
      </c>
      <c r="AL35" s="58" t="str">
        <f t="shared" si="8"/>
        <v/>
      </c>
      <c r="AM35" s="59" t="str">
        <f t="shared" si="9"/>
        <v/>
      </c>
      <c r="AN35" s="59" t="str">
        <f t="shared" si="10"/>
        <v/>
      </c>
      <c r="AO35" s="60"/>
    </row>
    <row r="36" spans="2:41" x14ac:dyDescent="0.25">
      <c r="B36" s="103" t="s">
        <v>448</v>
      </c>
      <c r="C36" s="103">
        <v>10.685483870967747</v>
      </c>
      <c r="D36" s="104">
        <v>5.1180000000000003</v>
      </c>
      <c r="E36" s="83">
        <f t="shared" ref="E36:E99" si="18">IF(C36&gt;0,100-(C36),"")</f>
        <v>89.314516129032256</v>
      </c>
      <c r="F36" s="45"/>
      <c r="G36" s="45"/>
      <c r="H36" s="45"/>
      <c r="I36" s="46" t="str">
        <f t="shared" si="11"/>
        <v/>
      </c>
      <c r="J36" s="46" t="str">
        <f t="shared" si="12"/>
        <v/>
      </c>
      <c r="K36" s="47" t="str">
        <f t="shared" si="0"/>
        <v/>
      </c>
      <c r="L36" s="47" t="str">
        <f t="shared" si="1"/>
        <v/>
      </c>
      <c r="M36" s="48">
        <f t="shared" si="13"/>
        <v>0</v>
      </c>
      <c r="N36" s="46" t="str">
        <f t="shared" si="2"/>
        <v/>
      </c>
      <c r="O36" s="47" t="str">
        <f t="shared" si="3"/>
        <v/>
      </c>
      <c r="P36" s="47" t="str">
        <f t="shared" si="4"/>
        <v/>
      </c>
      <c r="Q36" s="48">
        <f t="shared" si="14"/>
        <v>0</v>
      </c>
      <c r="R36" s="2"/>
      <c r="AH36" s="57" t="str">
        <f>IF(G36&gt;1,IF($E$10&gt;0,100-(#REF!/(1+(AL36/#REF!)^#REF!)^#REF!+#REF!/(AL36-1))*100,100-(AL36*D$5+D$6)*100),"")</f>
        <v/>
      </c>
      <c r="AI36" s="21" t="str">
        <f t="shared" si="5"/>
        <v/>
      </c>
      <c r="AJ36" s="21" t="str">
        <f t="shared" si="6"/>
        <v/>
      </c>
      <c r="AK36" s="48">
        <f t="shared" si="7"/>
        <v>0</v>
      </c>
      <c r="AL36" s="58" t="str">
        <f t="shared" si="8"/>
        <v/>
      </c>
      <c r="AM36" s="59" t="str">
        <f t="shared" si="9"/>
        <v/>
      </c>
      <c r="AN36" s="59" t="str">
        <f t="shared" si="10"/>
        <v/>
      </c>
      <c r="AO36" s="60"/>
    </row>
    <row r="37" spans="2:41" x14ac:dyDescent="0.25">
      <c r="B37" s="103" t="s">
        <v>449</v>
      </c>
      <c r="C37" s="103">
        <v>3.5038260169150295</v>
      </c>
      <c r="D37" s="104">
        <v>5.7385000000000002</v>
      </c>
      <c r="E37" s="83">
        <f t="shared" si="18"/>
        <v>96.496173983084972</v>
      </c>
      <c r="F37" s="45"/>
      <c r="G37" s="45"/>
      <c r="H37" s="45"/>
      <c r="I37" s="46" t="str">
        <f t="shared" si="11"/>
        <v/>
      </c>
      <c r="J37" s="46" t="str">
        <f t="shared" si="12"/>
        <v/>
      </c>
      <c r="K37" s="47" t="str">
        <f t="shared" si="0"/>
        <v/>
      </c>
      <c r="L37" s="47" t="str">
        <f t="shared" si="1"/>
        <v/>
      </c>
      <c r="M37" s="48">
        <f t="shared" si="13"/>
        <v>0</v>
      </c>
      <c r="N37" s="46" t="str">
        <f t="shared" si="2"/>
        <v/>
      </c>
      <c r="O37" s="47" t="str">
        <f t="shared" si="3"/>
        <v/>
      </c>
      <c r="P37" s="47" t="str">
        <f t="shared" si="4"/>
        <v/>
      </c>
      <c r="Q37" s="48">
        <f t="shared" si="14"/>
        <v>0</v>
      </c>
      <c r="R37" s="2"/>
      <c r="AH37" s="57" t="str">
        <f>IF(G37&gt;1,IF($E$10&gt;0,100-(#REF!/(1+(AL37/#REF!)^#REF!)^#REF!+#REF!/(AL37-1))*100,100-(AL37*D$5+D$6)*100),"")</f>
        <v/>
      </c>
      <c r="AI37" s="21" t="str">
        <f t="shared" si="5"/>
        <v/>
      </c>
      <c r="AJ37" s="21" t="str">
        <f t="shared" si="6"/>
        <v/>
      </c>
      <c r="AK37" s="48">
        <f t="shared" si="7"/>
        <v>0</v>
      </c>
      <c r="AL37" s="58" t="str">
        <f t="shared" si="8"/>
        <v/>
      </c>
      <c r="AM37" s="59" t="str">
        <f t="shared" si="9"/>
        <v/>
      </c>
      <c r="AN37" s="59" t="str">
        <f t="shared" si="10"/>
        <v/>
      </c>
      <c r="AO37" s="60"/>
    </row>
    <row r="38" spans="2:41" x14ac:dyDescent="0.25">
      <c r="B38" s="103" t="s">
        <v>450</v>
      </c>
      <c r="C38" s="103">
        <v>3.5038260169150295</v>
      </c>
      <c r="D38" s="104">
        <v>5.7035</v>
      </c>
      <c r="E38" s="83">
        <f t="shared" si="18"/>
        <v>96.496173983084972</v>
      </c>
      <c r="F38" s="45"/>
      <c r="G38" s="45"/>
      <c r="H38" s="45"/>
      <c r="I38" s="46" t="str">
        <f t="shared" si="11"/>
        <v/>
      </c>
      <c r="J38" s="46" t="str">
        <f t="shared" si="12"/>
        <v/>
      </c>
      <c r="K38" s="47" t="str">
        <f t="shared" si="0"/>
        <v/>
      </c>
      <c r="L38" s="47" t="str">
        <f t="shared" si="1"/>
        <v/>
      </c>
      <c r="M38" s="48">
        <f t="shared" si="13"/>
        <v>0</v>
      </c>
      <c r="N38" s="46" t="str">
        <f t="shared" si="2"/>
        <v/>
      </c>
      <c r="O38" s="47" t="str">
        <f t="shared" si="3"/>
        <v/>
      </c>
      <c r="P38" s="47" t="str">
        <f t="shared" si="4"/>
        <v/>
      </c>
      <c r="Q38" s="48">
        <f t="shared" si="14"/>
        <v>0</v>
      </c>
      <c r="R38" s="2"/>
      <c r="AH38" s="57" t="str">
        <f>IF(G38&gt;1,IF($E$10&gt;0,100-(#REF!/(1+(AL38/#REF!)^#REF!)^#REF!+#REF!/(AL38-1))*100,100-(AL38*D$5+D$6)*100),"")</f>
        <v/>
      </c>
      <c r="AI38" s="21" t="str">
        <f t="shared" si="5"/>
        <v/>
      </c>
      <c r="AJ38" s="21" t="str">
        <f t="shared" si="6"/>
        <v/>
      </c>
      <c r="AK38" s="48">
        <f t="shared" si="7"/>
        <v>0</v>
      </c>
      <c r="AL38" s="58" t="str">
        <f t="shared" si="8"/>
        <v/>
      </c>
      <c r="AM38" s="59" t="str">
        <f t="shared" si="9"/>
        <v/>
      </c>
      <c r="AN38" s="59" t="str">
        <f t="shared" si="10"/>
        <v/>
      </c>
      <c r="AO38" s="60"/>
    </row>
    <row r="39" spans="2:41" x14ac:dyDescent="0.25">
      <c r="B39" s="103" t="s">
        <v>451</v>
      </c>
      <c r="C39" s="103">
        <v>3.733440385387393</v>
      </c>
      <c r="D39" s="104">
        <v>5.7445000000000004</v>
      </c>
      <c r="E39" s="83">
        <f t="shared" si="18"/>
        <v>96.266559614612603</v>
      </c>
      <c r="F39" s="45"/>
      <c r="G39" s="45"/>
      <c r="H39" s="45"/>
      <c r="I39" s="46" t="str">
        <f t="shared" si="11"/>
        <v/>
      </c>
      <c r="J39" s="46" t="str">
        <f t="shared" si="12"/>
        <v/>
      </c>
      <c r="K39" s="47" t="str">
        <f t="shared" si="0"/>
        <v/>
      </c>
      <c r="L39" s="47" t="str">
        <f t="shared" si="1"/>
        <v/>
      </c>
      <c r="M39" s="48">
        <f t="shared" si="13"/>
        <v>0</v>
      </c>
      <c r="N39" s="46" t="str">
        <f t="shared" si="2"/>
        <v/>
      </c>
      <c r="O39" s="47" t="str">
        <f t="shared" si="3"/>
        <v/>
      </c>
      <c r="P39" s="47" t="str">
        <f t="shared" si="4"/>
        <v/>
      </c>
      <c r="Q39" s="48">
        <f t="shared" si="14"/>
        <v>0</v>
      </c>
      <c r="R39" s="2"/>
      <c r="AH39" s="57" t="str">
        <f>IF(G39&gt;1,IF($E$10&gt;0,100-(#REF!/(1+(AL39/#REF!)^#REF!)^#REF!+#REF!/(AL39-1))*100,100-(AL39*D$5+D$6)*100),"")</f>
        <v/>
      </c>
      <c r="AI39" s="21" t="str">
        <f t="shared" si="5"/>
        <v/>
      </c>
      <c r="AJ39" s="21" t="str">
        <f t="shared" si="6"/>
        <v/>
      </c>
      <c r="AK39" s="48">
        <f t="shared" si="7"/>
        <v>0</v>
      </c>
      <c r="AL39" s="58" t="str">
        <f t="shared" si="8"/>
        <v/>
      </c>
      <c r="AM39" s="59" t="str">
        <f t="shared" si="9"/>
        <v/>
      </c>
      <c r="AN39" s="59" t="str">
        <f t="shared" si="10"/>
        <v/>
      </c>
      <c r="AO39" s="60"/>
    </row>
    <row r="40" spans="2:41" x14ac:dyDescent="0.25">
      <c r="B40" s="103" t="s">
        <v>452</v>
      </c>
      <c r="C40" s="103">
        <v>3.9743075070252987</v>
      </c>
      <c r="D40" s="104">
        <v>5.7469999999999999</v>
      </c>
      <c r="E40" s="83">
        <f t="shared" si="18"/>
        <v>96.025692492974699</v>
      </c>
      <c r="F40" s="45"/>
      <c r="G40" s="45"/>
      <c r="H40" s="45"/>
      <c r="I40" s="46" t="str">
        <f t="shared" si="11"/>
        <v/>
      </c>
      <c r="J40" s="46" t="str">
        <f t="shared" si="12"/>
        <v/>
      </c>
      <c r="K40" s="47" t="str">
        <f t="shared" si="0"/>
        <v/>
      </c>
      <c r="L40" s="47" t="str">
        <f t="shared" si="1"/>
        <v/>
      </c>
      <c r="M40" s="48">
        <f t="shared" si="13"/>
        <v>0</v>
      </c>
      <c r="N40" s="46" t="str">
        <f t="shared" si="2"/>
        <v/>
      </c>
      <c r="O40" s="47" t="str">
        <f t="shared" si="3"/>
        <v/>
      </c>
      <c r="P40" s="47" t="str">
        <f t="shared" si="4"/>
        <v/>
      </c>
      <c r="Q40" s="48">
        <f t="shared" si="14"/>
        <v>0</v>
      </c>
      <c r="R40" s="2"/>
      <c r="AH40" s="57" t="str">
        <f>IF(G40&gt;1,IF($E$10&gt;0,100-(#REF!/(1+(AL40/#REF!)^#REF!)^#REF!+#REF!/(AL40-1))*100,100-(AL40*D$5+D$6)*100),"")</f>
        <v/>
      </c>
      <c r="AI40" s="21" t="str">
        <f t="shared" si="5"/>
        <v/>
      </c>
      <c r="AJ40" s="21" t="str">
        <f t="shared" si="6"/>
        <v/>
      </c>
      <c r="AK40" s="48">
        <f t="shared" si="7"/>
        <v>0</v>
      </c>
      <c r="AL40" s="58" t="str">
        <f t="shared" si="8"/>
        <v/>
      </c>
      <c r="AM40" s="59" t="str">
        <f t="shared" si="9"/>
        <v/>
      </c>
      <c r="AN40" s="59" t="str">
        <f t="shared" si="10"/>
        <v/>
      </c>
      <c r="AO40" s="60"/>
    </row>
    <row r="41" spans="2:41" x14ac:dyDescent="0.25">
      <c r="B41" s="103"/>
      <c r="C41" s="103"/>
      <c r="D41" s="104"/>
      <c r="E41" s="83" t="str">
        <f t="shared" si="18"/>
        <v/>
      </c>
      <c r="F41" s="45"/>
      <c r="G41" s="45"/>
      <c r="H41" s="45"/>
      <c r="I41" s="46" t="str">
        <f t="shared" si="11"/>
        <v/>
      </c>
      <c r="J41" s="46" t="str">
        <f t="shared" si="12"/>
        <v/>
      </c>
      <c r="K41" s="47" t="str">
        <f t="shared" si="0"/>
        <v/>
      </c>
      <c r="L41" s="47" t="str">
        <f t="shared" si="1"/>
        <v/>
      </c>
      <c r="M41" s="48">
        <f t="shared" si="13"/>
        <v>0</v>
      </c>
      <c r="N41" s="46" t="str">
        <f t="shared" si="2"/>
        <v/>
      </c>
      <c r="O41" s="47" t="str">
        <f t="shared" si="3"/>
        <v/>
      </c>
      <c r="P41" s="47" t="str">
        <f t="shared" si="4"/>
        <v/>
      </c>
      <c r="Q41" s="48">
        <f t="shared" si="14"/>
        <v>0</v>
      </c>
      <c r="R41" s="2"/>
      <c r="AH41" s="57" t="str">
        <f>IF(G41&gt;1,IF($E$10&gt;0,100-(#REF!/(1+(AL41/#REF!)^#REF!)^#REF!+#REF!/(AL41-1))*100,100-(AL41*D$5+D$6)*100),"")</f>
        <v/>
      </c>
      <c r="AI41" s="21" t="str">
        <f t="shared" si="5"/>
        <v/>
      </c>
      <c r="AJ41" s="21" t="str">
        <f t="shared" si="6"/>
        <v/>
      </c>
      <c r="AK41" s="48">
        <f t="shared" si="7"/>
        <v>0</v>
      </c>
      <c r="AL41" s="58" t="str">
        <f t="shared" si="8"/>
        <v/>
      </c>
      <c r="AM41" s="59" t="str">
        <f t="shared" si="9"/>
        <v/>
      </c>
      <c r="AN41" s="59" t="str">
        <f t="shared" si="10"/>
        <v/>
      </c>
      <c r="AO41" s="60"/>
    </row>
    <row r="42" spans="2:41" x14ac:dyDescent="0.25">
      <c r="B42" s="103"/>
      <c r="C42" s="103"/>
      <c r="D42" s="104"/>
      <c r="E42" s="83" t="str">
        <f t="shared" si="18"/>
        <v/>
      </c>
      <c r="F42" s="45"/>
      <c r="G42" s="45"/>
      <c r="H42" s="45"/>
      <c r="I42" s="46" t="str">
        <f t="shared" si="11"/>
        <v/>
      </c>
      <c r="J42" s="46" t="str">
        <f t="shared" si="12"/>
        <v/>
      </c>
      <c r="K42" s="47" t="str">
        <f t="shared" si="0"/>
        <v/>
      </c>
      <c r="L42" s="47" t="str">
        <f t="shared" si="1"/>
        <v/>
      </c>
      <c r="M42" s="48">
        <f t="shared" si="13"/>
        <v>0</v>
      </c>
      <c r="N42" s="46" t="str">
        <f t="shared" si="2"/>
        <v/>
      </c>
      <c r="O42" s="47" t="str">
        <f t="shared" si="3"/>
        <v/>
      </c>
      <c r="P42" s="47" t="str">
        <f t="shared" si="4"/>
        <v/>
      </c>
      <c r="Q42" s="48">
        <f t="shared" si="14"/>
        <v>0</v>
      </c>
      <c r="R42" s="2"/>
      <c r="AH42" s="57" t="str">
        <f>IF(G42&gt;1,IF($E$10&gt;0,100-(#REF!/(1+(AL42/#REF!)^#REF!)^#REF!+#REF!/(AL42-1))*100,100-(AL42*D$5+D$6)*100),"")</f>
        <v/>
      </c>
      <c r="AI42" s="21" t="str">
        <f t="shared" si="5"/>
        <v/>
      </c>
      <c r="AJ42" s="21" t="str">
        <f t="shared" si="6"/>
        <v/>
      </c>
      <c r="AK42" s="48">
        <f t="shared" si="7"/>
        <v>0</v>
      </c>
      <c r="AL42" s="58" t="str">
        <f t="shared" si="8"/>
        <v/>
      </c>
      <c r="AM42" s="59" t="str">
        <f t="shared" si="9"/>
        <v/>
      </c>
      <c r="AN42" s="59" t="str">
        <f t="shared" si="10"/>
        <v/>
      </c>
      <c r="AO42" s="60"/>
    </row>
    <row r="43" spans="2:41" x14ac:dyDescent="0.25">
      <c r="B43" s="103"/>
      <c r="C43" s="103"/>
      <c r="D43" s="104"/>
      <c r="E43" s="83" t="str">
        <f t="shared" si="18"/>
        <v/>
      </c>
      <c r="F43" s="45"/>
      <c r="G43" s="45"/>
      <c r="H43" s="45"/>
      <c r="I43" s="46" t="str">
        <f t="shared" si="11"/>
        <v/>
      </c>
      <c r="J43" s="46" t="str">
        <f t="shared" si="12"/>
        <v/>
      </c>
      <c r="K43" s="47" t="str">
        <f t="shared" si="0"/>
        <v/>
      </c>
      <c r="L43" s="47" t="str">
        <f t="shared" si="1"/>
        <v/>
      </c>
      <c r="M43" s="48">
        <f t="shared" si="13"/>
        <v>0</v>
      </c>
      <c r="N43" s="46" t="str">
        <f t="shared" si="2"/>
        <v/>
      </c>
      <c r="O43" s="47" t="str">
        <f t="shared" si="3"/>
        <v/>
      </c>
      <c r="P43" s="47" t="str">
        <f t="shared" si="4"/>
        <v/>
      </c>
      <c r="Q43" s="48">
        <f t="shared" si="14"/>
        <v>0</v>
      </c>
      <c r="R43" s="2"/>
      <c r="AH43" s="57" t="str">
        <f>IF(G43&gt;1,IF($E$10&gt;0,100-(#REF!/(1+(AL43/#REF!)^#REF!)^#REF!+#REF!/(AL43-1))*100,100-(AL43*D$5+D$6)*100),"")</f>
        <v/>
      </c>
      <c r="AI43" s="21" t="str">
        <f t="shared" si="5"/>
        <v/>
      </c>
      <c r="AJ43" s="21" t="str">
        <f t="shared" si="6"/>
        <v/>
      </c>
      <c r="AK43" s="48">
        <f t="shared" si="7"/>
        <v>0</v>
      </c>
      <c r="AL43" s="58" t="str">
        <f t="shared" si="8"/>
        <v/>
      </c>
      <c r="AM43" s="59" t="str">
        <f t="shared" si="9"/>
        <v/>
      </c>
      <c r="AN43" s="59" t="str">
        <f t="shared" si="10"/>
        <v/>
      </c>
      <c r="AO43" s="60"/>
    </row>
    <row r="44" spans="2:41" x14ac:dyDescent="0.25">
      <c r="B44" s="103"/>
      <c r="C44" s="103"/>
      <c r="D44" s="104"/>
      <c r="E44" s="83" t="str">
        <f t="shared" si="18"/>
        <v/>
      </c>
      <c r="F44" s="45"/>
      <c r="G44" s="45"/>
      <c r="H44" s="45"/>
      <c r="I44" s="46" t="str">
        <f t="shared" si="11"/>
        <v/>
      </c>
      <c r="J44" s="46" t="str">
        <f t="shared" si="12"/>
        <v/>
      </c>
      <c r="K44" s="47" t="str">
        <f t="shared" si="0"/>
        <v/>
      </c>
      <c r="L44" s="47" t="str">
        <f t="shared" si="1"/>
        <v/>
      </c>
      <c r="M44" s="48">
        <f t="shared" si="13"/>
        <v>0</v>
      </c>
      <c r="N44" s="46" t="str">
        <f t="shared" si="2"/>
        <v/>
      </c>
      <c r="O44" s="47" t="str">
        <f t="shared" si="3"/>
        <v/>
      </c>
      <c r="P44" s="47" t="str">
        <f t="shared" si="4"/>
        <v/>
      </c>
      <c r="Q44" s="48">
        <f t="shared" si="14"/>
        <v>0</v>
      </c>
      <c r="R44" s="2"/>
      <c r="AH44" s="57" t="str">
        <f>IF(G44&gt;1,IF($E$10&gt;0,100-(#REF!/(1+(AL44/#REF!)^#REF!)^#REF!+#REF!/(AL44-1))*100,100-(AL44*D$5+D$6)*100),"")</f>
        <v/>
      </c>
      <c r="AI44" s="21" t="str">
        <f t="shared" si="5"/>
        <v/>
      </c>
      <c r="AJ44" s="21" t="str">
        <f t="shared" si="6"/>
        <v/>
      </c>
      <c r="AK44" s="48">
        <f t="shared" si="7"/>
        <v>0</v>
      </c>
      <c r="AL44" s="58" t="str">
        <f t="shared" si="8"/>
        <v/>
      </c>
      <c r="AM44" s="59" t="str">
        <f t="shared" si="9"/>
        <v/>
      </c>
      <c r="AN44" s="59" t="str">
        <f t="shared" si="10"/>
        <v/>
      </c>
      <c r="AO44" s="60"/>
    </row>
    <row r="45" spans="2:41" x14ac:dyDescent="0.25">
      <c r="C45" s="2"/>
      <c r="E45" s="83" t="str">
        <f t="shared" si="18"/>
        <v/>
      </c>
      <c r="F45" s="45"/>
      <c r="G45" s="45"/>
      <c r="H45" s="45"/>
      <c r="I45" s="46" t="str">
        <f t="shared" si="11"/>
        <v/>
      </c>
      <c r="J45" s="46" t="str">
        <f t="shared" si="12"/>
        <v/>
      </c>
      <c r="K45" s="47" t="str">
        <f t="shared" si="0"/>
        <v/>
      </c>
      <c r="L45" s="47" t="str">
        <f t="shared" si="1"/>
        <v/>
      </c>
      <c r="M45" s="48">
        <f t="shared" si="13"/>
        <v>0</v>
      </c>
      <c r="N45" s="46" t="str">
        <f t="shared" si="2"/>
        <v/>
      </c>
      <c r="O45" s="47" t="str">
        <f t="shared" si="3"/>
        <v/>
      </c>
      <c r="P45" s="47" t="str">
        <f t="shared" si="4"/>
        <v/>
      </c>
      <c r="Q45" s="48">
        <f t="shared" si="14"/>
        <v>0</v>
      </c>
      <c r="R45" s="2"/>
      <c r="AH45" s="57" t="str">
        <f>IF(G45&gt;1,IF($E$10&gt;0,100-(#REF!/(1+(AL45/#REF!)^#REF!)^#REF!+#REF!/(AL45-1))*100,100-(AL45*D$5+D$6)*100),"")</f>
        <v/>
      </c>
      <c r="AI45" s="21" t="str">
        <f t="shared" si="5"/>
        <v/>
      </c>
      <c r="AJ45" s="21" t="str">
        <f t="shared" si="6"/>
        <v/>
      </c>
      <c r="AK45" s="48">
        <f t="shared" si="7"/>
        <v>0</v>
      </c>
      <c r="AL45" s="58" t="str">
        <f t="shared" si="8"/>
        <v/>
      </c>
      <c r="AM45" s="59" t="str">
        <f t="shared" si="9"/>
        <v/>
      </c>
      <c r="AN45" s="59" t="str">
        <f t="shared" si="10"/>
        <v/>
      </c>
      <c r="AO45" s="60"/>
    </row>
    <row r="46" spans="2:41" x14ac:dyDescent="0.25">
      <c r="C46" s="2"/>
      <c r="E46" s="83" t="str">
        <f t="shared" si="18"/>
        <v/>
      </c>
      <c r="F46" s="45"/>
      <c r="G46" s="45"/>
      <c r="H46" s="45"/>
      <c r="I46" s="46" t="str">
        <f t="shared" si="11"/>
        <v/>
      </c>
      <c r="J46" s="46" t="str">
        <f t="shared" si="12"/>
        <v/>
      </c>
      <c r="K46" s="47" t="str">
        <f t="shared" si="0"/>
        <v/>
      </c>
      <c r="L46" s="47" t="str">
        <f t="shared" si="1"/>
        <v/>
      </c>
      <c r="M46" s="48">
        <f t="shared" si="13"/>
        <v>0</v>
      </c>
      <c r="N46" s="46" t="str">
        <f t="shared" si="2"/>
        <v/>
      </c>
      <c r="O46" s="47" t="str">
        <f t="shared" si="3"/>
        <v/>
      </c>
      <c r="P46" s="47" t="str">
        <f t="shared" si="4"/>
        <v/>
      </c>
      <c r="Q46" s="48">
        <f t="shared" si="14"/>
        <v>0</v>
      </c>
      <c r="R46" s="2"/>
      <c r="AH46" s="57" t="str">
        <f>IF(G46&gt;1,IF($E$10&gt;0,100-(#REF!/(1+(AL46/#REF!)^#REF!)^#REF!+#REF!/(AL46-1))*100,100-(AL46*D$5+D$6)*100),"")</f>
        <v/>
      </c>
      <c r="AI46" s="21" t="str">
        <f t="shared" si="5"/>
        <v/>
      </c>
      <c r="AJ46" s="21" t="str">
        <f t="shared" si="6"/>
        <v/>
      </c>
      <c r="AK46" s="48">
        <f t="shared" si="7"/>
        <v>0</v>
      </c>
      <c r="AL46" s="58" t="str">
        <f t="shared" si="8"/>
        <v/>
      </c>
      <c r="AM46" s="59" t="str">
        <f t="shared" si="9"/>
        <v/>
      </c>
      <c r="AN46" s="59" t="str">
        <f t="shared" si="10"/>
        <v/>
      </c>
      <c r="AO46" s="60"/>
    </row>
    <row r="47" spans="2:41" x14ac:dyDescent="0.25">
      <c r="C47" s="82"/>
      <c r="D47" s="45"/>
      <c r="E47" s="83" t="str">
        <f t="shared" si="18"/>
        <v/>
      </c>
      <c r="F47" s="45"/>
      <c r="G47" s="45"/>
      <c r="H47" s="45"/>
      <c r="I47" s="46" t="str">
        <f t="shared" si="11"/>
        <v/>
      </c>
      <c r="J47" s="46" t="str">
        <f t="shared" si="12"/>
        <v/>
      </c>
      <c r="K47" s="47" t="str">
        <f t="shared" si="0"/>
        <v/>
      </c>
      <c r="L47" s="47" t="str">
        <f t="shared" si="1"/>
        <v/>
      </c>
      <c r="M47" s="48">
        <f t="shared" si="13"/>
        <v>0</v>
      </c>
      <c r="N47" s="46" t="str">
        <f t="shared" si="2"/>
        <v/>
      </c>
      <c r="O47" s="47" t="str">
        <f t="shared" si="3"/>
        <v/>
      </c>
      <c r="P47" s="47" t="str">
        <f t="shared" si="4"/>
        <v/>
      </c>
      <c r="Q47" s="48">
        <f t="shared" si="14"/>
        <v>0</v>
      </c>
      <c r="R47" s="2"/>
      <c r="AH47" s="57" t="str">
        <f>IF(G47&gt;1,IF($E$10&gt;0,100-(#REF!/(1+(AL47/#REF!)^#REF!)^#REF!+#REF!/(AL47-1))*100,100-(AL47*D$5+D$6)*100),"")</f>
        <v/>
      </c>
      <c r="AI47" s="21" t="str">
        <f t="shared" si="5"/>
        <v/>
      </c>
      <c r="AJ47" s="21" t="str">
        <f t="shared" si="6"/>
        <v/>
      </c>
      <c r="AK47" s="48">
        <f t="shared" si="7"/>
        <v>0</v>
      </c>
      <c r="AL47" s="58" t="str">
        <f t="shared" si="8"/>
        <v/>
      </c>
      <c r="AM47" s="59" t="str">
        <f t="shared" si="9"/>
        <v/>
      </c>
      <c r="AN47" s="59" t="str">
        <f t="shared" si="10"/>
        <v/>
      </c>
      <c r="AO47" s="60"/>
    </row>
    <row r="48" spans="2:41" x14ac:dyDescent="0.25">
      <c r="C48" s="82"/>
      <c r="D48" s="45"/>
      <c r="E48" s="83" t="str">
        <f t="shared" si="18"/>
        <v/>
      </c>
      <c r="F48" s="45"/>
      <c r="G48" s="45"/>
      <c r="H48" s="45"/>
      <c r="I48" s="46" t="str">
        <f t="shared" si="11"/>
        <v/>
      </c>
      <c r="J48" s="46" t="str">
        <f t="shared" si="12"/>
        <v/>
      </c>
      <c r="K48" s="47" t="str">
        <f t="shared" si="0"/>
        <v/>
      </c>
      <c r="L48" s="47" t="str">
        <f t="shared" si="1"/>
        <v/>
      </c>
      <c r="M48" s="48">
        <f t="shared" si="13"/>
        <v>0</v>
      </c>
      <c r="N48" s="46" t="str">
        <f t="shared" si="2"/>
        <v/>
      </c>
      <c r="O48" s="47" t="str">
        <f t="shared" si="3"/>
        <v/>
      </c>
      <c r="P48" s="47" t="str">
        <f t="shared" si="4"/>
        <v/>
      </c>
      <c r="Q48" s="48">
        <f t="shared" si="14"/>
        <v>0</v>
      </c>
      <c r="R48" s="2"/>
      <c r="AH48" s="57" t="str">
        <f>IF(G48&gt;1,IF($E$10&gt;0,100-(#REF!/(1+(AL48/#REF!)^#REF!)^#REF!+#REF!/(AL48-1))*100,100-(AL48*D$5+D$6)*100),"")</f>
        <v/>
      </c>
      <c r="AI48" s="21" t="str">
        <f t="shared" si="5"/>
        <v/>
      </c>
      <c r="AJ48" s="21" t="str">
        <f t="shared" si="6"/>
        <v/>
      </c>
      <c r="AK48" s="48">
        <f t="shared" si="7"/>
        <v>0</v>
      </c>
      <c r="AL48" s="58" t="str">
        <f t="shared" si="8"/>
        <v/>
      </c>
      <c r="AM48" s="59" t="str">
        <f t="shared" si="9"/>
        <v/>
      </c>
      <c r="AN48" s="59" t="str">
        <f t="shared" si="10"/>
        <v/>
      </c>
      <c r="AO48" s="60"/>
    </row>
    <row r="49" spans="3:41" x14ac:dyDescent="0.25">
      <c r="C49" s="82"/>
      <c r="D49" s="45"/>
      <c r="E49" s="83" t="str">
        <f t="shared" si="18"/>
        <v/>
      </c>
      <c r="F49" s="45"/>
      <c r="G49" s="45"/>
      <c r="H49" s="45"/>
      <c r="I49" s="46" t="str">
        <f t="shared" si="11"/>
        <v/>
      </c>
      <c r="J49" s="46" t="str">
        <f t="shared" si="12"/>
        <v/>
      </c>
      <c r="K49" s="47" t="str">
        <f t="shared" si="0"/>
        <v/>
      </c>
      <c r="L49" s="47" t="str">
        <f t="shared" si="1"/>
        <v/>
      </c>
      <c r="M49" s="48">
        <f t="shared" si="13"/>
        <v>0</v>
      </c>
      <c r="N49" s="46" t="str">
        <f t="shared" si="2"/>
        <v/>
      </c>
      <c r="O49" s="47" t="str">
        <f t="shared" si="3"/>
        <v/>
      </c>
      <c r="P49" s="47" t="str">
        <f t="shared" si="4"/>
        <v/>
      </c>
      <c r="Q49" s="48">
        <f t="shared" si="14"/>
        <v>0</v>
      </c>
      <c r="R49" s="2"/>
      <c r="AH49" s="57" t="str">
        <f>IF(G49&gt;1,IF($E$10&gt;0,100-(#REF!/(1+(AL49/#REF!)^#REF!)^#REF!+#REF!/(AL49-1))*100,100-(AL49*D$5+D$6)*100),"")</f>
        <v/>
      </c>
      <c r="AI49" s="21" t="str">
        <f t="shared" si="5"/>
        <v/>
      </c>
      <c r="AJ49" s="21" t="str">
        <f t="shared" si="6"/>
        <v/>
      </c>
      <c r="AK49" s="48">
        <f t="shared" si="7"/>
        <v>0</v>
      </c>
      <c r="AL49" s="58" t="str">
        <f t="shared" si="8"/>
        <v/>
      </c>
      <c r="AM49" s="59" t="str">
        <f t="shared" si="9"/>
        <v/>
      </c>
      <c r="AN49" s="59" t="str">
        <f t="shared" si="10"/>
        <v/>
      </c>
      <c r="AO49" s="60"/>
    </row>
    <row r="50" spans="3:41" x14ac:dyDescent="0.25">
      <c r="C50" s="82"/>
      <c r="D50" s="45"/>
      <c r="E50" s="83" t="str">
        <f t="shared" si="18"/>
        <v/>
      </c>
      <c r="F50" s="45"/>
      <c r="G50" s="45"/>
      <c r="H50" s="45"/>
      <c r="I50" s="46" t="str">
        <f t="shared" si="11"/>
        <v/>
      </c>
      <c r="J50" s="46" t="str">
        <f t="shared" si="12"/>
        <v/>
      </c>
      <c r="K50" s="47" t="str">
        <f t="shared" si="0"/>
        <v/>
      </c>
      <c r="L50" s="47" t="str">
        <f t="shared" si="1"/>
        <v/>
      </c>
      <c r="M50" s="48">
        <f t="shared" si="13"/>
        <v>0</v>
      </c>
      <c r="N50" s="46" t="str">
        <f t="shared" si="2"/>
        <v/>
      </c>
      <c r="O50" s="47" t="str">
        <f t="shared" si="3"/>
        <v/>
      </c>
      <c r="P50" s="47" t="str">
        <f t="shared" si="4"/>
        <v/>
      </c>
      <c r="Q50" s="48">
        <f t="shared" si="14"/>
        <v>0</v>
      </c>
      <c r="R50" s="2"/>
      <c r="AH50" s="57" t="str">
        <f>IF(G50&gt;1,IF($E$10&gt;0,100-(#REF!/(1+(AL50/#REF!)^#REF!)^#REF!+#REF!/(AL50-1))*100,100-(AL50*D$5+D$6)*100),"")</f>
        <v/>
      </c>
      <c r="AI50" s="21" t="str">
        <f t="shared" si="5"/>
        <v/>
      </c>
      <c r="AJ50" s="21" t="str">
        <f t="shared" si="6"/>
        <v/>
      </c>
      <c r="AK50" s="48">
        <f t="shared" si="7"/>
        <v>0</v>
      </c>
      <c r="AL50" s="58" t="str">
        <f t="shared" si="8"/>
        <v/>
      </c>
      <c r="AM50" s="59" t="str">
        <f t="shared" si="9"/>
        <v/>
      </c>
      <c r="AN50" s="59" t="str">
        <f t="shared" si="10"/>
        <v/>
      </c>
      <c r="AO50" s="60"/>
    </row>
    <row r="51" spans="3:41" x14ac:dyDescent="0.25">
      <c r="C51" s="82"/>
      <c r="D51" s="45"/>
      <c r="E51" s="83" t="str">
        <f t="shared" si="18"/>
        <v/>
      </c>
      <c r="F51" s="45"/>
      <c r="G51" s="45"/>
      <c r="H51" s="45"/>
      <c r="I51" s="46" t="str">
        <f t="shared" si="11"/>
        <v/>
      </c>
      <c r="J51" s="46" t="str">
        <f t="shared" si="12"/>
        <v/>
      </c>
      <c r="K51" s="47" t="str">
        <f t="shared" si="0"/>
        <v/>
      </c>
      <c r="L51" s="47" t="str">
        <f t="shared" si="1"/>
        <v/>
      </c>
      <c r="M51" s="48">
        <f t="shared" si="13"/>
        <v>0</v>
      </c>
      <c r="N51" s="46" t="str">
        <f t="shared" si="2"/>
        <v/>
      </c>
      <c r="O51" s="47" t="str">
        <f t="shared" si="3"/>
        <v/>
      </c>
      <c r="P51" s="47" t="str">
        <f t="shared" si="4"/>
        <v/>
      </c>
      <c r="Q51" s="48">
        <f t="shared" si="14"/>
        <v>0</v>
      </c>
      <c r="R51" s="2"/>
      <c r="AH51" s="57" t="str">
        <f>IF(G51&gt;1,IF($E$10&gt;0,100-(#REF!/(1+(AL51/#REF!)^#REF!)^#REF!+#REF!/(AL51-1))*100,100-(AL51*D$5+D$6)*100),"")</f>
        <v/>
      </c>
      <c r="AI51" s="21" t="str">
        <f t="shared" si="5"/>
        <v/>
      </c>
      <c r="AJ51" s="21" t="str">
        <f t="shared" si="6"/>
        <v/>
      </c>
      <c r="AK51" s="48">
        <f t="shared" si="7"/>
        <v>0</v>
      </c>
      <c r="AL51" s="58" t="str">
        <f t="shared" si="8"/>
        <v/>
      </c>
      <c r="AM51" s="59" t="str">
        <f t="shared" si="9"/>
        <v/>
      </c>
      <c r="AN51" s="59" t="str">
        <f t="shared" si="10"/>
        <v/>
      </c>
      <c r="AO51" s="60"/>
    </row>
    <row r="52" spans="3:41" x14ac:dyDescent="0.25">
      <c r="C52" s="82"/>
      <c r="D52" s="45"/>
      <c r="E52" s="83" t="str">
        <f t="shared" si="18"/>
        <v/>
      </c>
      <c r="F52" s="45"/>
      <c r="G52" s="45"/>
      <c r="H52" s="45"/>
      <c r="I52" s="46" t="str">
        <f t="shared" si="11"/>
        <v/>
      </c>
      <c r="J52" s="46" t="str">
        <f t="shared" si="12"/>
        <v/>
      </c>
      <c r="K52" s="47" t="str">
        <f t="shared" si="0"/>
        <v/>
      </c>
      <c r="L52" s="47" t="str">
        <f t="shared" si="1"/>
        <v/>
      </c>
      <c r="M52" s="48">
        <f t="shared" si="13"/>
        <v>0</v>
      </c>
      <c r="N52" s="46" t="str">
        <f t="shared" si="2"/>
        <v/>
      </c>
      <c r="O52" s="47" t="str">
        <f t="shared" si="3"/>
        <v/>
      </c>
      <c r="P52" s="47" t="str">
        <f t="shared" si="4"/>
        <v/>
      </c>
      <c r="Q52" s="48">
        <f t="shared" si="14"/>
        <v>0</v>
      </c>
      <c r="R52" s="2"/>
      <c r="AH52" s="57" t="str">
        <f>IF(G52&gt;1,IF($E$10&gt;0,100-(#REF!/(1+(AL52/#REF!)^#REF!)^#REF!+#REF!/(AL52-1))*100,100-(AL52*D$5+D$6)*100),"")</f>
        <v/>
      </c>
      <c r="AI52" s="21" t="str">
        <f t="shared" si="5"/>
        <v/>
      </c>
      <c r="AJ52" s="21" t="str">
        <f t="shared" si="6"/>
        <v/>
      </c>
      <c r="AK52" s="48">
        <f t="shared" si="7"/>
        <v>0</v>
      </c>
      <c r="AL52" s="58" t="str">
        <f t="shared" si="8"/>
        <v/>
      </c>
      <c r="AM52" s="59" t="str">
        <f t="shared" si="9"/>
        <v/>
      </c>
      <c r="AN52" s="59" t="str">
        <f t="shared" si="10"/>
        <v/>
      </c>
      <c r="AO52" s="60"/>
    </row>
    <row r="53" spans="3:41" x14ac:dyDescent="0.25">
      <c r="C53" s="82"/>
      <c r="D53" s="45"/>
      <c r="E53" s="83" t="str">
        <f t="shared" si="18"/>
        <v/>
      </c>
      <c r="F53" s="45"/>
      <c r="G53" s="45"/>
      <c r="H53" s="45"/>
      <c r="I53" s="46" t="str">
        <f t="shared" si="11"/>
        <v/>
      </c>
      <c r="J53" s="46" t="str">
        <f t="shared" si="12"/>
        <v/>
      </c>
      <c r="K53" s="47" t="str">
        <f t="shared" si="0"/>
        <v/>
      </c>
      <c r="L53" s="47" t="str">
        <f t="shared" si="1"/>
        <v/>
      </c>
      <c r="M53" s="48">
        <f t="shared" si="13"/>
        <v>0</v>
      </c>
      <c r="N53" s="46" t="str">
        <f t="shared" si="2"/>
        <v/>
      </c>
      <c r="O53" s="47" t="str">
        <f t="shared" si="3"/>
        <v/>
      </c>
      <c r="P53" s="47" t="str">
        <f t="shared" si="4"/>
        <v/>
      </c>
      <c r="Q53" s="48">
        <f t="shared" si="14"/>
        <v>0</v>
      </c>
      <c r="R53" s="2"/>
      <c r="AH53" s="57" t="str">
        <f>IF(G53&gt;1,IF($E$10&gt;0,100-(#REF!/(1+(AL53/#REF!)^#REF!)^#REF!+#REF!/(AL53-1))*100,100-(AL53*D$5+D$6)*100),"")</f>
        <v/>
      </c>
      <c r="AI53" s="21" t="str">
        <f t="shared" si="5"/>
        <v/>
      </c>
      <c r="AJ53" s="21" t="str">
        <f t="shared" si="6"/>
        <v/>
      </c>
      <c r="AK53" s="48">
        <f t="shared" si="7"/>
        <v>0</v>
      </c>
      <c r="AL53" s="58" t="str">
        <f t="shared" si="8"/>
        <v/>
      </c>
      <c r="AM53" s="59" t="str">
        <f t="shared" si="9"/>
        <v/>
      </c>
      <c r="AN53" s="59" t="str">
        <f t="shared" si="10"/>
        <v/>
      </c>
      <c r="AO53" s="60"/>
    </row>
    <row r="54" spans="3:41" x14ac:dyDescent="0.25">
      <c r="C54" s="82"/>
      <c r="D54" s="45"/>
      <c r="E54" s="83" t="str">
        <f t="shared" si="18"/>
        <v/>
      </c>
      <c r="F54" s="45"/>
      <c r="G54" s="45"/>
      <c r="H54" s="45"/>
      <c r="I54" s="46" t="str">
        <f t="shared" si="11"/>
        <v/>
      </c>
      <c r="J54" s="46" t="str">
        <f t="shared" si="12"/>
        <v/>
      </c>
      <c r="K54" s="47" t="str">
        <f t="shared" si="0"/>
        <v/>
      </c>
      <c r="L54" s="47" t="str">
        <f t="shared" si="1"/>
        <v/>
      </c>
      <c r="M54" s="48">
        <f t="shared" si="13"/>
        <v>0</v>
      </c>
      <c r="N54" s="46" t="str">
        <f t="shared" si="2"/>
        <v/>
      </c>
      <c r="O54" s="47" t="str">
        <f t="shared" si="3"/>
        <v/>
      </c>
      <c r="P54" s="47" t="str">
        <f t="shared" si="4"/>
        <v/>
      </c>
      <c r="Q54" s="48">
        <f t="shared" si="14"/>
        <v>0</v>
      </c>
      <c r="R54" s="2"/>
      <c r="AH54" s="57" t="str">
        <f>IF(G54&gt;1,IF($E$10&gt;0,100-(#REF!/(1+(AL54/#REF!)^#REF!)^#REF!+#REF!/(AL54-1))*100,100-(AL54*D$5+D$6)*100),"")</f>
        <v/>
      </c>
      <c r="AI54" s="21" t="str">
        <f t="shared" si="5"/>
        <v/>
      </c>
      <c r="AJ54" s="21" t="str">
        <f t="shared" si="6"/>
        <v/>
      </c>
      <c r="AK54" s="48">
        <f t="shared" si="7"/>
        <v>0</v>
      </c>
      <c r="AL54" s="58" t="str">
        <f t="shared" si="8"/>
        <v/>
      </c>
      <c r="AM54" s="59" t="str">
        <f t="shared" si="9"/>
        <v/>
      </c>
      <c r="AN54" s="59" t="str">
        <f t="shared" si="10"/>
        <v/>
      </c>
      <c r="AO54" s="60"/>
    </row>
    <row r="55" spans="3:41" x14ac:dyDescent="0.25">
      <c r="C55" s="82"/>
      <c r="D55" s="45"/>
      <c r="E55" s="83" t="str">
        <f t="shared" si="18"/>
        <v/>
      </c>
      <c r="F55" s="45"/>
      <c r="G55" s="45"/>
      <c r="H55" s="45"/>
      <c r="I55" s="46" t="str">
        <f t="shared" si="11"/>
        <v/>
      </c>
      <c r="J55" s="46" t="str">
        <f t="shared" si="12"/>
        <v/>
      </c>
      <c r="K55" s="47" t="str">
        <f t="shared" si="0"/>
        <v/>
      </c>
      <c r="L55" s="47" t="str">
        <f t="shared" si="1"/>
        <v/>
      </c>
      <c r="M55" s="48">
        <f t="shared" si="13"/>
        <v>0</v>
      </c>
      <c r="N55" s="46" t="str">
        <f t="shared" si="2"/>
        <v/>
      </c>
      <c r="O55" s="47" t="str">
        <f t="shared" si="3"/>
        <v/>
      </c>
      <c r="P55" s="47" t="str">
        <f t="shared" si="4"/>
        <v/>
      </c>
      <c r="Q55" s="48">
        <f t="shared" si="14"/>
        <v>0</v>
      </c>
      <c r="R55" s="2"/>
      <c r="AH55" s="57" t="str">
        <f>IF(G55&gt;1,IF($E$10&gt;0,100-(#REF!/(1+(AL55/#REF!)^#REF!)^#REF!+#REF!/(AL55-1))*100,100-(AL55*D$5+D$6)*100),"")</f>
        <v/>
      </c>
      <c r="AI55" s="21" t="str">
        <f t="shared" si="5"/>
        <v/>
      </c>
      <c r="AJ55" s="21" t="str">
        <f t="shared" si="6"/>
        <v/>
      </c>
      <c r="AK55" s="48">
        <f t="shared" si="7"/>
        <v>0</v>
      </c>
      <c r="AL55" s="58" t="str">
        <f t="shared" si="8"/>
        <v/>
      </c>
      <c r="AM55" s="59" t="str">
        <f t="shared" si="9"/>
        <v/>
      </c>
      <c r="AN55" s="59" t="str">
        <f t="shared" si="10"/>
        <v/>
      </c>
      <c r="AO55" s="60"/>
    </row>
    <row r="56" spans="3:41" x14ac:dyDescent="0.25">
      <c r="C56" s="82"/>
      <c r="D56" s="45"/>
      <c r="E56" s="83" t="str">
        <f t="shared" si="18"/>
        <v/>
      </c>
      <c r="F56" s="45"/>
      <c r="G56" s="45"/>
      <c r="H56" s="45"/>
      <c r="I56" s="46" t="str">
        <f t="shared" si="11"/>
        <v/>
      </c>
      <c r="J56" s="46" t="str">
        <f t="shared" si="12"/>
        <v/>
      </c>
      <c r="K56" s="47" t="str">
        <f t="shared" si="0"/>
        <v/>
      </c>
      <c r="L56" s="47" t="str">
        <f t="shared" si="1"/>
        <v/>
      </c>
      <c r="M56" s="48">
        <f t="shared" si="13"/>
        <v>0</v>
      </c>
      <c r="N56" s="46" t="str">
        <f t="shared" si="2"/>
        <v/>
      </c>
      <c r="O56" s="47" t="str">
        <f t="shared" si="3"/>
        <v/>
      </c>
      <c r="P56" s="47" t="str">
        <f t="shared" si="4"/>
        <v/>
      </c>
      <c r="Q56" s="48">
        <f t="shared" si="14"/>
        <v>0</v>
      </c>
      <c r="R56" s="2"/>
      <c r="AH56" s="57" t="str">
        <f>IF(G56&gt;1,IF($E$10&gt;0,100-(#REF!/(1+(AL56/#REF!)^#REF!)^#REF!+#REF!/(AL56-1))*100,100-(AL56*D$5+D$6)*100),"")</f>
        <v/>
      </c>
      <c r="AI56" s="21" t="str">
        <f t="shared" si="5"/>
        <v/>
      </c>
      <c r="AJ56" s="21" t="str">
        <f t="shared" si="6"/>
        <v/>
      </c>
      <c r="AK56" s="48">
        <f t="shared" si="7"/>
        <v>0</v>
      </c>
      <c r="AL56" s="58" t="str">
        <f t="shared" si="8"/>
        <v/>
      </c>
      <c r="AM56" s="59" t="str">
        <f t="shared" si="9"/>
        <v/>
      </c>
      <c r="AN56" s="59" t="str">
        <f t="shared" si="10"/>
        <v/>
      </c>
      <c r="AO56" s="60"/>
    </row>
    <row r="57" spans="3:41" x14ac:dyDescent="0.25">
      <c r="C57" s="82"/>
      <c r="D57" s="45"/>
      <c r="E57" s="83" t="str">
        <f t="shared" si="18"/>
        <v/>
      </c>
      <c r="F57" s="45"/>
      <c r="G57" s="45"/>
      <c r="H57" s="45"/>
      <c r="I57" s="46" t="str">
        <f t="shared" si="11"/>
        <v/>
      </c>
      <c r="J57" s="46" t="str">
        <f t="shared" si="12"/>
        <v/>
      </c>
      <c r="K57" s="47" t="str">
        <f t="shared" si="0"/>
        <v/>
      </c>
      <c r="L57" s="47" t="str">
        <f t="shared" si="1"/>
        <v/>
      </c>
      <c r="M57" s="48">
        <f t="shared" si="13"/>
        <v>0</v>
      </c>
      <c r="N57" s="46" t="str">
        <f t="shared" si="2"/>
        <v/>
      </c>
      <c r="O57" s="47" t="str">
        <f t="shared" si="3"/>
        <v/>
      </c>
      <c r="P57" s="47" t="str">
        <f t="shared" si="4"/>
        <v/>
      </c>
      <c r="Q57" s="48">
        <f t="shared" si="14"/>
        <v>0</v>
      </c>
      <c r="R57" s="2"/>
      <c r="AH57" s="57" t="str">
        <f>IF(G57&gt;1,IF($E$10&gt;0,100-(#REF!/(1+(AL57/#REF!)^#REF!)^#REF!+#REF!/(AL57-1))*100,100-(AL57*D$5+D$6)*100),"")</f>
        <v/>
      </c>
      <c r="AI57" s="21" t="str">
        <f t="shared" si="5"/>
        <v/>
      </c>
      <c r="AJ57" s="21" t="str">
        <f t="shared" si="6"/>
        <v/>
      </c>
      <c r="AK57" s="48">
        <f t="shared" si="7"/>
        <v>0</v>
      </c>
      <c r="AL57" s="58" t="str">
        <f t="shared" si="8"/>
        <v/>
      </c>
      <c r="AM57" s="59" t="str">
        <f t="shared" si="9"/>
        <v/>
      </c>
      <c r="AN57" s="59" t="str">
        <f t="shared" si="10"/>
        <v/>
      </c>
      <c r="AO57" s="60"/>
    </row>
    <row r="58" spans="3:41" x14ac:dyDescent="0.25">
      <c r="C58" s="82"/>
      <c r="D58" s="45"/>
      <c r="E58" s="83" t="str">
        <f t="shared" si="18"/>
        <v/>
      </c>
      <c r="F58" s="45"/>
      <c r="G58" s="45"/>
      <c r="H58" s="45"/>
      <c r="I58" s="46" t="str">
        <f t="shared" si="11"/>
        <v/>
      </c>
      <c r="J58" s="46" t="str">
        <f t="shared" si="12"/>
        <v/>
      </c>
      <c r="K58" s="47" t="str">
        <f t="shared" si="0"/>
        <v/>
      </c>
      <c r="L58" s="47" t="str">
        <f t="shared" si="1"/>
        <v/>
      </c>
      <c r="M58" s="48">
        <f t="shared" si="13"/>
        <v>0</v>
      </c>
      <c r="N58" s="46" t="str">
        <f t="shared" si="2"/>
        <v/>
      </c>
      <c r="O58" s="47" t="str">
        <f t="shared" si="3"/>
        <v/>
      </c>
      <c r="P58" s="47" t="str">
        <f t="shared" si="4"/>
        <v/>
      </c>
      <c r="Q58" s="48">
        <f t="shared" si="14"/>
        <v>0</v>
      </c>
      <c r="R58" s="2"/>
      <c r="AH58" s="57" t="str">
        <f>IF(G58&gt;1,IF($E$10&gt;0,100-(#REF!/(1+(AL58/#REF!)^#REF!)^#REF!+#REF!/(AL58-1))*100,100-(AL58*D$5+D$6)*100),"")</f>
        <v/>
      </c>
      <c r="AI58" s="21" t="str">
        <f t="shared" si="5"/>
        <v/>
      </c>
      <c r="AJ58" s="21" t="str">
        <f t="shared" si="6"/>
        <v/>
      </c>
      <c r="AK58" s="48">
        <f t="shared" si="7"/>
        <v>0</v>
      </c>
      <c r="AL58" s="58" t="str">
        <f t="shared" si="8"/>
        <v/>
      </c>
      <c r="AM58" s="59" t="str">
        <f t="shared" si="9"/>
        <v/>
      </c>
      <c r="AN58" s="59" t="str">
        <f t="shared" si="10"/>
        <v/>
      </c>
      <c r="AO58" s="60"/>
    </row>
    <row r="59" spans="3:41" x14ac:dyDescent="0.25">
      <c r="C59" s="82"/>
      <c r="D59" s="45"/>
      <c r="E59" s="83" t="str">
        <f t="shared" si="18"/>
        <v/>
      </c>
      <c r="F59" s="45"/>
      <c r="G59" s="45"/>
      <c r="H59" s="45"/>
      <c r="I59" s="46" t="str">
        <f t="shared" si="11"/>
        <v/>
      </c>
      <c r="J59" s="46" t="str">
        <f t="shared" si="12"/>
        <v/>
      </c>
      <c r="K59" s="47" t="str">
        <f t="shared" si="0"/>
        <v/>
      </c>
      <c r="L59" s="47" t="str">
        <f t="shared" si="1"/>
        <v/>
      </c>
      <c r="M59" s="48">
        <f t="shared" si="13"/>
        <v>0</v>
      </c>
      <c r="N59" s="46" t="str">
        <f t="shared" si="2"/>
        <v/>
      </c>
      <c r="O59" s="47" t="str">
        <f t="shared" si="3"/>
        <v/>
      </c>
      <c r="P59" s="47" t="str">
        <f t="shared" si="4"/>
        <v/>
      </c>
      <c r="Q59" s="48">
        <f t="shared" si="14"/>
        <v>0</v>
      </c>
      <c r="R59" s="2"/>
      <c r="AH59" s="57" t="str">
        <f>IF(G59&gt;1,IF($E$10&gt;0,100-(#REF!/(1+(AL59/#REF!)^#REF!)^#REF!+#REF!/(AL59-1))*100,100-(AL59*D$5+D$6)*100),"")</f>
        <v/>
      </c>
      <c r="AI59" s="21" t="str">
        <f t="shared" si="5"/>
        <v/>
      </c>
      <c r="AJ59" s="21" t="str">
        <f t="shared" si="6"/>
        <v/>
      </c>
      <c r="AK59" s="48">
        <f t="shared" si="7"/>
        <v>0</v>
      </c>
      <c r="AL59" s="58" t="str">
        <f t="shared" si="8"/>
        <v/>
      </c>
      <c r="AM59" s="59" t="str">
        <f t="shared" si="9"/>
        <v/>
      </c>
      <c r="AN59" s="59" t="str">
        <f t="shared" si="10"/>
        <v/>
      </c>
      <c r="AO59" s="60"/>
    </row>
    <row r="60" spans="3:41" x14ac:dyDescent="0.25">
      <c r="C60" s="82"/>
      <c r="D60" s="45"/>
      <c r="E60" s="83" t="str">
        <f t="shared" si="18"/>
        <v/>
      </c>
      <c r="F60" s="45"/>
      <c r="G60" s="45"/>
      <c r="H60" s="45"/>
      <c r="I60" s="46" t="str">
        <f t="shared" si="11"/>
        <v/>
      </c>
      <c r="J60" s="46" t="str">
        <f t="shared" si="12"/>
        <v/>
      </c>
      <c r="K60" s="47" t="str">
        <f t="shared" si="0"/>
        <v/>
      </c>
      <c r="L60" s="47" t="str">
        <f t="shared" si="1"/>
        <v/>
      </c>
      <c r="M60" s="48">
        <f t="shared" si="13"/>
        <v>0</v>
      </c>
      <c r="N60" s="46" t="str">
        <f t="shared" si="2"/>
        <v/>
      </c>
      <c r="O60" s="47" t="str">
        <f t="shared" si="3"/>
        <v/>
      </c>
      <c r="P60" s="47" t="str">
        <f t="shared" si="4"/>
        <v/>
      </c>
      <c r="Q60" s="48">
        <f t="shared" si="14"/>
        <v>0</v>
      </c>
      <c r="R60" s="2"/>
      <c r="AH60" s="57" t="str">
        <f>IF(G60&gt;1,IF($E$10&gt;0,100-(#REF!/(1+(AL60/#REF!)^#REF!)^#REF!+#REF!/(AL60-1))*100,100-(AL60*D$5+D$6)*100),"")</f>
        <v/>
      </c>
      <c r="AI60" s="21" t="str">
        <f t="shared" si="5"/>
        <v/>
      </c>
      <c r="AJ60" s="21" t="str">
        <f t="shared" si="6"/>
        <v/>
      </c>
      <c r="AK60" s="48">
        <f t="shared" si="7"/>
        <v>0</v>
      </c>
      <c r="AL60" s="58" t="str">
        <f t="shared" si="8"/>
        <v/>
      </c>
      <c r="AM60" s="59" t="str">
        <f t="shared" si="9"/>
        <v/>
      </c>
      <c r="AN60" s="59" t="str">
        <f t="shared" si="10"/>
        <v/>
      </c>
      <c r="AO60" s="60"/>
    </row>
    <row r="61" spans="3:41" x14ac:dyDescent="0.25">
      <c r="C61" s="82"/>
      <c r="D61" s="45"/>
      <c r="E61" s="83" t="str">
        <f t="shared" si="18"/>
        <v/>
      </c>
      <c r="F61" s="45"/>
      <c r="G61" s="45"/>
      <c r="H61" s="45"/>
      <c r="I61" s="46" t="str">
        <f t="shared" si="11"/>
        <v/>
      </c>
      <c r="J61" s="46" t="str">
        <f t="shared" si="12"/>
        <v/>
      </c>
      <c r="K61" s="47" t="str">
        <f t="shared" si="0"/>
        <v/>
      </c>
      <c r="L61" s="47" t="str">
        <f t="shared" si="1"/>
        <v/>
      </c>
      <c r="M61" s="48">
        <f t="shared" si="13"/>
        <v>0</v>
      </c>
      <c r="N61" s="46" t="str">
        <f t="shared" si="2"/>
        <v/>
      </c>
      <c r="O61" s="47" t="str">
        <f t="shared" si="3"/>
        <v/>
      </c>
      <c r="P61" s="47" t="str">
        <f t="shared" si="4"/>
        <v/>
      </c>
      <c r="Q61" s="48">
        <f t="shared" si="14"/>
        <v>0</v>
      </c>
      <c r="R61" s="2"/>
      <c r="AH61" s="57" t="str">
        <f>IF(G61&gt;1,IF($E$10&gt;0,100-(#REF!/(1+(AL61/#REF!)^#REF!)^#REF!+#REF!/(AL61-1))*100,100-(AL61*D$5+D$6)*100),"")</f>
        <v/>
      </c>
      <c r="AI61" s="21" t="str">
        <f t="shared" si="5"/>
        <v/>
      </c>
      <c r="AJ61" s="21" t="str">
        <f t="shared" si="6"/>
        <v/>
      </c>
      <c r="AK61" s="48">
        <f t="shared" si="7"/>
        <v>0</v>
      </c>
      <c r="AL61" s="58" t="str">
        <f t="shared" si="8"/>
        <v/>
      </c>
      <c r="AM61" s="59" t="str">
        <f t="shared" si="9"/>
        <v/>
      </c>
      <c r="AN61" s="59" t="str">
        <f t="shared" si="10"/>
        <v/>
      </c>
      <c r="AO61" s="60"/>
    </row>
    <row r="62" spans="3:41" x14ac:dyDescent="0.25">
      <c r="C62" s="82"/>
      <c r="D62" s="45"/>
      <c r="E62" s="83" t="str">
        <f t="shared" si="18"/>
        <v/>
      </c>
      <c r="F62" s="45"/>
      <c r="G62" s="45"/>
      <c r="H62" s="45"/>
      <c r="I62" s="46" t="str">
        <f t="shared" si="11"/>
        <v/>
      </c>
      <c r="J62" s="46" t="str">
        <f t="shared" si="12"/>
        <v/>
      </c>
      <c r="K62" s="47" t="str">
        <f t="shared" si="0"/>
        <v/>
      </c>
      <c r="L62" s="47" t="str">
        <f t="shared" si="1"/>
        <v/>
      </c>
      <c r="M62" s="48">
        <f t="shared" si="13"/>
        <v>0</v>
      </c>
      <c r="N62" s="46" t="str">
        <f t="shared" si="2"/>
        <v/>
      </c>
      <c r="O62" s="47" t="str">
        <f t="shared" si="3"/>
        <v/>
      </c>
      <c r="P62" s="47" t="str">
        <f t="shared" si="4"/>
        <v/>
      </c>
      <c r="Q62" s="48">
        <f t="shared" si="14"/>
        <v>0</v>
      </c>
      <c r="R62" s="2"/>
      <c r="AH62" s="57" t="str">
        <f>IF(G62&gt;1,IF($E$10&gt;0,100-(#REF!/(1+(AL62/#REF!)^#REF!)^#REF!+#REF!/(AL62-1))*100,100-(AL62*D$5+D$6)*100),"")</f>
        <v/>
      </c>
      <c r="AI62" s="21" t="str">
        <f t="shared" si="5"/>
        <v/>
      </c>
      <c r="AJ62" s="21" t="str">
        <f t="shared" si="6"/>
        <v/>
      </c>
      <c r="AK62" s="48">
        <f t="shared" si="7"/>
        <v>0</v>
      </c>
      <c r="AL62" s="58" t="str">
        <f t="shared" si="8"/>
        <v/>
      </c>
      <c r="AM62" s="59" t="str">
        <f t="shared" si="9"/>
        <v/>
      </c>
      <c r="AN62" s="59" t="str">
        <f t="shared" si="10"/>
        <v/>
      </c>
      <c r="AO62" s="60"/>
    </row>
    <row r="63" spans="3:41" x14ac:dyDescent="0.25">
      <c r="C63" s="82"/>
      <c r="D63" s="45"/>
      <c r="E63" s="83" t="str">
        <f t="shared" si="18"/>
        <v/>
      </c>
      <c r="F63" s="45"/>
      <c r="G63" s="45"/>
      <c r="H63" s="45"/>
      <c r="I63" s="46" t="str">
        <f t="shared" si="11"/>
        <v/>
      </c>
      <c r="J63" s="46" t="str">
        <f t="shared" si="12"/>
        <v/>
      </c>
      <c r="K63" s="47" t="str">
        <f t="shared" si="0"/>
        <v/>
      </c>
      <c r="L63" s="47" t="str">
        <f t="shared" si="1"/>
        <v/>
      </c>
      <c r="M63" s="48">
        <f t="shared" si="13"/>
        <v>0</v>
      </c>
      <c r="N63" s="46" t="str">
        <f t="shared" si="2"/>
        <v/>
      </c>
      <c r="O63" s="47" t="str">
        <f t="shared" si="3"/>
        <v/>
      </c>
      <c r="P63" s="47" t="str">
        <f t="shared" si="4"/>
        <v/>
      </c>
      <c r="Q63" s="48">
        <f t="shared" si="14"/>
        <v>0</v>
      </c>
      <c r="R63" s="2"/>
      <c r="AH63" s="57" t="str">
        <f>IF(G63&gt;1,IF($E$10&gt;0,100-(#REF!/(1+(AL63/#REF!)^#REF!)^#REF!+#REF!/(AL63-1))*100,100-(AL63*D$5+D$6)*100),"")</f>
        <v/>
      </c>
      <c r="AI63" s="21" t="str">
        <f t="shared" si="5"/>
        <v/>
      </c>
      <c r="AJ63" s="21" t="str">
        <f t="shared" si="6"/>
        <v/>
      </c>
      <c r="AK63" s="48">
        <f t="shared" si="7"/>
        <v>0</v>
      </c>
      <c r="AL63" s="58" t="str">
        <f t="shared" si="8"/>
        <v/>
      </c>
      <c r="AM63" s="59" t="str">
        <f t="shared" si="9"/>
        <v/>
      </c>
      <c r="AN63" s="59" t="str">
        <f t="shared" si="10"/>
        <v/>
      </c>
      <c r="AO63" s="60"/>
    </row>
    <row r="64" spans="3:41" x14ac:dyDescent="0.25">
      <c r="C64" s="82"/>
      <c r="D64" s="45"/>
      <c r="E64" s="83" t="str">
        <f t="shared" si="18"/>
        <v/>
      </c>
      <c r="F64" s="45"/>
      <c r="G64" s="45"/>
      <c r="H64" s="45"/>
      <c r="I64" s="46" t="str">
        <f t="shared" si="11"/>
        <v/>
      </c>
      <c r="J64" s="46" t="str">
        <f t="shared" si="12"/>
        <v/>
      </c>
      <c r="K64" s="47" t="str">
        <f t="shared" si="0"/>
        <v/>
      </c>
      <c r="L64" s="47" t="str">
        <f t="shared" si="1"/>
        <v/>
      </c>
      <c r="M64" s="48">
        <f t="shared" si="13"/>
        <v>0</v>
      </c>
      <c r="N64" s="46" t="str">
        <f t="shared" si="2"/>
        <v/>
      </c>
      <c r="O64" s="47" t="str">
        <f t="shared" si="3"/>
        <v/>
      </c>
      <c r="P64" s="47" t="str">
        <f t="shared" si="4"/>
        <v/>
      </c>
      <c r="Q64" s="48">
        <f t="shared" si="14"/>
        <v>0</v>
      </c>
      <c r="R64" s="2"/>
      <c r="AH64" s="57" t="str">
        <f>IF(G64&gt;1,IF($E$10&gt;0,100-(#REF!/(1+(AL64/#REF!)^#REF!)^#REF!+#REF!/(AL64-1))*100,100-(AL64*D$5+D$6)*100),"")</f>
        <v/>
      </c>
      <c r="AI64" s="21" t="str">
        <f t="shared" si="5"/>
        <v/>
      </c>
      <c r="AJ64" s="21" t="str">
        <f t="shared" si="6"/>
        <v/>
      </c>
      <c r="AK64" s="48">
        <f t="shared" si="7"/>
        <v>0</v>
      </c>
      <c r="AL64" s="58" t="str">
        <f t="shared" si="8"/>
        <v/>
      </c>
      <c r="AM64" s="59" t="str">
        <f t="shared" si="9"/>
        <v/>
      </c>
      <c r="AN64" s="59" t="str">
        <f t="shared" si="10"/>
        <v/>
      </c>
      <c r="AO64" s="60"/>
    </row>
    <row r="65" spans="3:41" x14ac:dyDescent="0.25">
      <c r="C65" s="82"/>
      <c r="D65" s="45"/>
      <c r="E65" s="83" t="str">
        <f t="shared" si="18"/>
        <v/>
      </c>
      <c r="F65" s="45"/>
      <c r="G65" s="45"/>
      <c r="H65" s="45"/>
      <c r="I65" s="46" t="str">
        <f t="shared" si="11"/>
        <v/>
      </c>
      <c r="J65" s="46" t="str">
        <f t="shared" si="12"/>
        <v/>
      </c>
      <c r="K65" s="47" t="str">
        <f t="shared" si="0"/>
        <v/>
      </c>
      <c r="L65" s="47" t="str">
        <f t="shared" si="1"/>
        <v/>
      </c>
      <c r="M65" s="48">
        <f t="shared" si="13"/>
        <v>0</v>
      </c>
      <c r="N65" s="46" t="str">
        <f t="shared" si="2"/>
        <v/>
      </c>
      <c r="O65" s="47" t="str">
        <f t="shared" si="3"/>
        <v/>
      </c>
      <c r="P65" s="47" t="str">
        <f t="shared" si="4"/>
        <v/>
      </c>
      <c r="Q65" s="48">
        <f t="shared" si="14"/>
        <v>0</v>
      </c>
      <c r="R65" s="2"/>
      <c r="AH65" s="57" t="str">
        <f>IF(G65&gt;1,IF($E$10&gt;0,100-(#REF!/(1+(AL65/#REF!)^#REF!)^#REF!+#REF!/(AL65-1))*100,100-(AL65*D$5+D$6)*100),"")</f>
        <v/>
      </c>
      <c r="AI65" s="21" t="str">
        <f t="shared" si="5"/>
        <v/>
      </c>
      <c r="AJ65" s="21" t="str">
        <f t="shared" si="6"/>
        <v/>
      </c>
      <c r="AK65" s="48">
        <f t="shared" si="7"/>
        <v>0</v>
      </c>
      <c r="AL65" s="58" t="str">
        <f t="shared" si="8"/>
        <v/>
      </c>
      <c r="AM65" s="59" t="str">
        <f t="shared" si="9"/>
        <v/>
      </c>
      <c r="AN65" s="59" t="str">
        <f t="shared" si="10"/>
        <v/>
      </c>
      <c r="AO65" s="60"/>
    </row>
    <row r="66" spans="3:41" x14ac:dyDescent="0.25">
      <c r="C66" s="82"/>
      <c r="D66" s="45"/>
      <c r="E66" s="83" t="str">
        <f t="shared" si="18"/>
        <v/>
      </c>
      <c r="F66" s="45"/>
      <c r="G66" s="45"/>
      <c r="H66" s="45"/>
      <c r="I66" s="46" t="str">
        <f t="shared" si="11"/>
        <v/>
      </c>
      <c r="J66" s="46" t="str">
        <f t="shared" si="12"/>
        <v/>
      </c>
      <c r="K66" s="47" t="str">
        <f t="shared" si="0"/>
        <v/>
      </c>
      <c r="L66" s="47" t="str">
        <f t="shared" si="1"/>
        <v/>
      </c>
      <c r="M66" s="48">
        <f t="shared" si="13"/>
        <v>0</v>
      </c>
      <c r="N66" s="46" t="str">
        <f t="shared" si="2"/>
        <v/>
      </c>
      <c r="O66" s="47" t="str">
        <f t="shared" si="3"/>
        <v/>
      </c>
      <c r="P66" s="47" t="str">
        <f t="shared" si="4"/>
        <v/>
      </c>
      <c r="Q66" s="48">
        <f t="shared" si="14"/>
        <v>0</v>
      </c>
      <c r="R66" s="2"/>
      <c r="AH66" s="57" t="str">
        <f>IF(G66&gt;1,IF($E$10&gt;0,100-(#REF!/(1+(AL66/#REF!)^#REF!)^#REF!+#REF!/(AL66-1))*100,100-(AL66*D$5+D$6)*100),"")</f>
        <v/>
      </c>
      <c r="AI66" s="21" t="str">
        <f t="shared" si="5"/>
        <v/>
      </c>
      <c r="AJ66" s="21" t="str">
        <f t="shared" si="6"/>
        <v/>
      </c>
      <c r="AK66" s="48">
        <f t="shared" si="7"/>
        <v>0</v>
      </c>
      <c r="AL66" s="58" t="str">
        <f t="shared" si="8"/>
        <v/>
      </c>
      <c r="AM66" s="59" t="str">
        <f t="shared" si="9"/>
        <v/>
      </c>
      <c r="AN66" s="59" t="str">
        <f t="shared" si="10"/>
        <v/>
      </c>
      <c r="AO66" s="60"/>
    </row>
    <row r="67" spans="3:41" x14ac:dyDescent="0.25">
      <c r="C67" s="82"/>
      <c r="D67" s="45"/>
      <c r="E67" s="83" t="str">
        <f t="shared" si="18"/>
        <v/>
      </c>
      <c r="F67" s="45"/>
      <c r="G67" s="45"/>
      <c r="H67" s="45"/>
      <c r="I67" s="46" t="str">
        <f t="shared" si="11"/>
        <v/>
      </c>
      <c r="J67" s="46" t="str">
        <f t="shared" si="12"/>
        <v/>
      </c>
      <c r="K67" s="47" t="str">
        <f t="shared" si="0"/>
        <v/>
      </c>
      <c r="L67" s="47" t="str">
        <f t="shared" si="1"/>
        <v/>
      </c>
      <c r="M67" s="48">
        <f t="shared" si="13"/>
        <v>0</v>
      </c>
      <c r="N67" s="46" t="str">
        <f t="shared" si="2"/>
        <v/>
      </c>
      <c r="O67" s="47" t="str">
        <f t="shared" si="3"/>
        <v/>
      </c>
      <c r="P67" s="47" t="str">
        <f t="shared" si="4"/>
        <v/>
      </c>
      <c r="Q67" s="48">
        <f t="shared" si="14"/>
        <v>0</v>
      </c>
      <c r="R67" s="2"/>
      <c r="AH67" s="57" t="str">
        <f>IF(G67&gt;1,IF($E$10&gt;0,100-(#REF!/(1+(AL67/#REF!)^#REF!)^#REF!+#REF!/(AL67-1))*100,100-(AL67*D$5+D$6)*100),"")</f>
        <v/>
      </c>
      <c r="AI67" s="21" t="str">
        <f t="shared" si="5"/>
        <v/>
      </c>
      <c r="AJ67" s="21" t="str">
        <f t="shared" si="6"/>
        <v/>
      </c>
      <c r="AK67" s="48">
        <f t="shared" si="7"/>
        <v>0</v>
      </c>
      <c r="AL67" s="58" t="str">
        <f t="shared" si="8"/>
        <v/>
      </c>
      <c r="AM67" s="59" t="str">
        <f t="shared" si="9"/>
        <v/>
      </c>
      <c r="AN67" s="59" t="str">
        <f t="shared" si="10"/>
        <v/>
      </c>
      <c r="AO67" s="60"/>
    </row>
    <row r="68" spans="3:41" x14ac:dyDescent="0.25">
      <c r="C68" s="82"/>
      <c r="D68" s="45"/>
      <c r="E68" s="83" t="str">
        <f t="shared" si="18"/>
        <v/>
      </c>
      <c r="F68" s="45"/>
      <c r="G68" s="45"/>
      <c r="H68" s="45"/>
      <c r="I68" s="46" t="str">
        <f t="shared" si="11"/>
        <v/>
      </c>
      <c r="J68" s="46" t="str">
        <f t="shared" si="12"/>
        <v/>
      </c>
      <c r="K68" s="47" t="str">
        <f t="shared" si="0"/>
        <v/>
      </c>
      <c r="L68" s="47" t="str">
        <f t="shared" si="1"/>
        <v/>
      </c>
      <c r="M68" s="48">
        <f t="shared" si="13"/>
        <v>0</v>
      </c>
      <c r="N68" s="46" t="str">
        <f t="shared" si="2"/>
        <v/>
      </c>
      <c r="O68" s="47" t="str">
        <f t="shared" si="3"/>
        <v/>
      </c>
      <c r="P68" s="47" t="str">
        <f t="shared" si="4"/>
        <v/>
      </c>
      <c r="Q68" s="48">
        <f t="shared" si="14"/>
        <v>0</v>
      </c>
      <c r="R68" s="2"/>
      <c r="AH68" s="57" t="str">
        <f>IF(G68&gt;1,IF($E$10&gt;0,100-(#REF!/(1+(AL68/#REF!)^#REF!)^#REF!+#REF!/(AL68-1))*100,100-(AL68*D$5+D$6)*100),"")</f>
        <v/>
      </c>
      <c r="AI68" s="21" t="str">
        <f t="shared" si="5"/>
        <v/>
      </c>
      <c r="AJ68" s="21" t="str">
        <f t="shared" si="6"/>
        <v/>
      </c>
      <c r="AK68" s="48">
        <f t="shared" si="7"/>
        <v>0</v>
      </c>
      <c r="AL68" s="58" t="str">
        <f t="shared" si="8"/>
        <v/>
      </c>
      <c r="AM68" s="59" t="str">
        <f t="shared" si="9"/>
        <v/>
      </c>
      <c r="AN68" s="59" t="str">
        <f t="shared" si="10"/>
        <v/>
      </c>
      <c r="AO68" s="60"/>
    </row>
    <row r="69" spans="3:41" x14ac:dyDescent="0.25">
      <c r="C69" s="82"/>
      <c r="D69" s="45"/>
      <c r="E69" s="83" t="str">
        <f t="shared" si="18"/>
        <v/>
      </c>
      <c r="F69" s="45"/>
      <c r="G69" s="45"/>
      <c r="H69" s="45"/>
      <c r="I69" s="46" t="str">
        <f t="shared" si="11"/>
        <v/>
      </c>
      <c r="J69" s="46" t="str">
        <f t="shared" si="12"/>
        <v/>
      </c>
      <c r="K69" s="47" t="str">
        <f t="shared" si="0"/>
        <v/>
      </c>
      <c r="L69" s="47" t="str">
        <f t="shared" si="1"/>
        <v/>
      </c>
      <c r="M69" s="48">
        <f t="shared" si="13"/>
        <v>0</v>
      </c>
      <c r="N69" s="46" t="str">
        <f t="shared" si="2"/>
        <v/>
      </c>
      <c r="O69" s="47" t="str">
        <f t="shared" si="3"/>
        <v/>
      </c>
      <c r="P69" s="47" t="str">
        <f t="shared" si="4"/>
        <v/>
      </c>
      <c r="Q69" s="48">
        <f t="shared" si="14"/>
        <v>0</v>
      </c>
      <c r="R69" s="2"/>
      <c r="AH69" s="57" t="str">
        <f>IF(G69&gt;1,IF($E$10&gt;0,100-(#REF!/(1+(AL69/#REF!)^#REF!)^#REF!+#REF!/(AL69-1))*100,100-(AL69*D$5+D$6)*100),"")</f>
        <v/>
      </c>
      <c r="AI69" s="21" t="str">
        <f t="shared" si="5"/>
        <v/>
      </c>
      <c r="AJ69" s="21" t="str">
        <f t="shared" si="6"/>
        <v/>
      </c>
      <c r="AK69" s="48">
        <f t="shared" si="7"/>
        <v>0</v>
      </c>
      <c r="AL69" s="58" t="str">
        <f t="shared" si="8"/>
        <v/>
      </c>
      <c r="AM69" s="59" t="str">
        <f t="shared" si="9"/>
        <v/>
      </c>
      <c r="AN69" s="59" t="str">
        <f t="shared" si="10"/>
        <v/>
      </c>
      <c r="AO69" s="60"/>
    </row>
    <row r="70" spans="3:41" x14ac:dyDescent="0.25">
      <c r="C70" s="82"/>
      <c r="D70" s="45"/>
      <c r="E70" s="83" t="str">
        <f t="shared" si="18"/>
        <v/>
      </c>
      <c r="F70" s="45"/>
      <c r="G70" s="45"/>
      <c r="H70" s="45"/>
      <c r="I70" s="46" t="str">
        <f t="shared" si="11"/>
        <v/>
      </c>
      <c r="J70" s="46" t="str">
        <f t="shared" si="12"/>
        <v/>
      </c>
      <c r="K70" s="47" t="str">
        <f t="shared" si="0"/>
        <v/>
      </c>
      <c r="L70" s="47" t="str">
        <f t="shared" si="1"/>
        <v/>
      </c>
      <c r="M70" s="48">
        <f t="shared" si="13"/>
        <v>0</v>
      </c>
      <c r="N70" s="46" t="str">
        <f t="shared" si="2"/>
        <v/>
      </c>
      <c r="O70" s="47" t="str">
        <f t="shared" si="3"/>
        <v/>
      </c>
      <c r="P70" s="47" t="str">
        <f t="shared" si="4"/>
        <v/>
      </c>
      <c r="Q70" s="48">
        <f t="shared" si="14"/>
        <v>0</v>
      </c>
      <c r="R70" s="2"/>
      <c r="AH70" s="57" t="str">
        <f>IF(G70&gt;1,IF($E$10&gt;0,100-(#REF!/(1+(AL70/#REF!)^#REF!)^#REF!+#REF!/(AL70-1))*100,100-(AL70*D$5+D$6)*100),"")</f>
        <v/>
      </c>
      <c r="AI70" s="21" t="str">
        <f t="shared" si="5"/>
        <v/>
      </c>
      <c r="AJ70" s="21" t="str">
        <f t="shared" si="6"/>
        <v/>
      </c>
      <c r="AK70" s="48">
        <f t="shared" si="7"/>
        <v>0</v>
      </c>
      <c r="AL70" s="58" t="str">
        <f t="shared" si="8"/>
        <v/>
      </c>
      <c r="AM70" s="59" t="str">
        <f t="shared" si="9"/>
        <v/>
      </c>
      <c r="AN70" s="59" t="str">
        <f t="shared" si="10"/>
        <v/>
      </c>
      <c r="AO70" s="60"/>
    </row>
    <row r="71" spans="3:41" x14ac:dyDescent="0.25">
      <c r="C71" s="82"/>
      <c r="D71" s="45"/>
      <c r="E71" s="83" t="str">
        <f t="shared" si="18"/>
        <v/>
      </c>
      <c r="F71" s="45"/>
      <c r="G71" s="45"/>
      <c r="H71" s="45"/>
      <c r="I71" s="46" t="str">
        <f t="shared" si="11"/>
        <v/>
      </c>
      <c r="J71" s="46" t="str">
        <f t="shared" si="12"/>
        <v/>
      </c>
      <c r="K71" s="47" t="str">
        <f t="shared" ref="K71:K134" si="19">IF(G71&gt;1,I71-J71,"")</f>
        <v/>
      </c>
      <c r="L71" s="47" t="str">
        <f t="shared" ref="L71:L134" si="20">IF(G71&gt;1,ABS(K71),"")</f>
        <v/>
      </c>
      <c r="M71" s="48">
        <f t="shared" si="13"/>
        <v>0</v>
      </c>
      <c r="N71" s="46" t="str">
        <f t="shared" ref="N71:N134" si="21">IF(G71&gt;1,J71+$K$5,"")</f>
        <v/>
      </c>
      <c r="O71" s="47" t="str">
        <f t="shared" ref="O71:O134" si="22">IF(G71&gt;1,I71-N71,"")</f>
        <v/>
      </c>
      <c r="P71" s="47" t="str">
        <f t="shared" ref="P71:P134" si="23">IF(G71&gt;1,ABS(O71),"")</f>
        <v/>
      </c>
      <c r="Q71" s="48">
        <f t="shared" si="14"/>
        <v>0</v>
      </c>
      <c r="R71" s="2"/>
      <c r="AH71" s="57" t="str">
        <f>IF(G71&gt;1,IF($E$10&gt;0,100-(#REF!/(1+(AL71/#REF!)^#REF!)^#REF!+#REF!/(AL71-1))*100,100-(AL71*D$5+D$6)*100),"")</f>
        <v/>
      </c>
      <c r="AI71" s="21" t="str">
        <f t="shared" ref="AI71:AI134" si="24">IF(G71&gt;1,I71-AH71,"")</f>
        <v/>
      </c>
      <c r="AJ71" s="21" t="str">
        <f t="shared" ref="AJ71:AJ134" si="25">IF(G71&gt;1,ABS(AI71),"")</f>
        <v/>
      </c>
      <c r="AK71" s="48">
        <f t="shared" ref="AK71:AK134" si="26">IF($G71&gt;1.2,IF(AJ71&gt;1.2,1,0),0)</f>
        <v>0</v>
      </c>
      <c r="AL71" s="58" t="str">
        <f t="shared" ref="AL71:AL134" si="27">IF(G71&gt;0,G71+AN71,"")</f>
        <v/>
      </c>
      <c r="AM71" s="59" t="str">
        <f t="shared" ref="AM71:AM134" si="28">IF(G71&gt;0,$AM$5,"")</f>
        <v/>
      </c>
      <c r="AN71" s="59" t="str">
        <f t="shared" ref="AN71:AN134" si="29">IF(G71&gt;0,$AN$5,"")</f>
        <v/>
      </c>
      <c r="AO71" s="60"/>
    </row>
    <row r="72" spans="3:41" x14ac:dyDescent="0.25">
      <c r="C72" s="82"/>
      <c r="D72" s="45"/>
      <c r="E72" s="83" t="str">
        <f t="shared" si="18"/>
        <v/>
      </c>
      <c r="F72" s="45"/>
      <c r="G72" s="45"/>
      <c r="H72" s="45"/>
      <c r="I72" s="46" t="str">
        <f t="shared" ref="I72:I135" si="30">IF(G72&gt;1,100-H72,"")</f>
        <v/>
      </c>
      <c r="J72" s="46" t="str">
        <f t="shared" ref="J72:J135" si="31">IF(G72&gt;1,100-(G72*D$5+D$6),"")</f>
        <v/>
      </c>
      <c r="K72" s="47" t="str">
        <f t="shared" si="19"/>
        <v/>
      </c>
      <c r="L72" s="47" t="str">
        <f t="shared" si="20"/>
        <v/>
      </c>
      <c r="M72" s="48">
        <f t="shared" ref="M72:M135" si="32">IF($G72&gt;1.2,IF(L72&gt;1.2,1,0),0)</f>
        <v>0</v>
      </c>
      <c r="N72" s="46" t="str">
        <f t="shared" si="21"/>
        <v/>
      </c>
      <c r="O72" s="47" t="str">
        <f t="shared" si="22"/>
        <v/>
      </c>
      <c r="P72" s="47" t="str">
        <f t="shared" si="23"/>
        <v/>
      </c>
      <c r="Q72" s="48">
        <f t="shared" ref="Q72:Q135" si="33">IF($G72&gt;1.2,IF(P72&gt;1.2,1,0),0)</f>
        <v>0</v>
      </c>
      <c r="R72" s="2"/>
      <c r="AH72" s="57" t="str">
        <f>IF(G72&gt;1,IF($E$10&gt;0,100-(#REF!/(1+(AL72/#REF!)^#REF!)^#REF!+#REF!/(AL72-1))*100,100-(AL72*D$5+D$6)*100),"")</f>
        <v/>
      </c>
      <c r="AI72" s="21" t="str">
        <f t="shared" si="24"/>
        <v/>
      </c>
      <c r="AJ72" s="21" t="str">
        <f t="shared" si="25"/>
        <v/>
      </c>
      <c r="AK72" s="48">
        <f t="shared" si="26"/>
        <v>0</v>
      </c>
      <c r="AL72" s="58" t="str">
        <f t="shared" si="27"/>
        <v/>
      </c>
      <c r="AM72" s="59" t="str">
        <f t="shared" si="28"/>
        <v/>
      </c>
      <c r="AN72" s="59" t="str">
        <f t="shared" si="29"/>
        <v/>
      </c>
      <c r="AO72" s="60"/>
    </row>
    <row r="73" spans="3:41" x14ac:dyDescent="0.25">
      <c r="C73" s="82"/>
      <c r="D73" s="45"/>
      <c r="E73" s="83" t="str">
        <f t="shared" si="18"/>
        <v/>
      </c>
      <c r="F73" s="45"/>
      <c r="G73" s="45"/>
      <c r="H73" s="45"/>
      <c r="I73" s="46" t="str">
        <f t="shared" si="30"/>
        <v/>
      </c>
      <c r="J73" s="46" t="str">
        <f t="shared" si="31"/>
        <v/>
      </c>
      <c r="K73" s="47" t="str">
        <f t="shared" si="19"/>
        <v/>
      </c>
      <c r="L73" s="47" t="str">
        <f t="shared" si="20"/>
        <v/>
      </c>
      <c r="M73" s="48">
        <f t="shared" si="32"/>
        <v>0</v>
      </c>
      <c r="N73" s="46" t="str">
        <f t="shared" si="21"/>
        <v/>
      </c>
      <c r="O73" s="47" t="str">
        <f t="shared" si="22"/>
        <v/>
      </c>
      <c r="P73" s="47" t="str">
        <f t="shared" si="23"/>
        <v/>
      </c>
      <c r="Q73" s="48">
        <f t="shared" si="33"/>
        <v>0</v>
      </c>
      <c r="R73" s="2"/>
      <c r="AH73" s="57" t="str">
        <f>IF(G73&gt;1,IF($E$10&gt;0,100-(#REF!/(1+(AL73/#REF!)^#REF!)^#REF!+#REF!/(AL73-1))*100,100-(AL73*D$5+D$6)*100),"")</f>
        <v/>
      </c>
      <c r="AI73" s="21" t="str">
        <f t="shared" si="24"/>
        <v/>
      </c>
      <c r="AJ73" s="21" t="str">
        <f t="shared" si="25"/>
        <v/>
      </c>
      <c r="AK73" s="48">
        <f t="shared" si="26"/>
        <v>0</v>
      </c>
      <c r="AL73" s="58" t="str">
        <f t="shared" si="27"/>
        <v/>
      </c>
      <c r="AM73" s="59" t="str">
        <f t="shared" si="28"/>
        <v/>
      </c>
      <c r="AN73" s="59" t="str">
        <f t="shared" si="29"/>
        <v/>
      </c>
      <c r="AO73" s="60"/>
    </row>
    <row r="74" spans="3:41" x14ac:dyDescent="0.25">
      <c r="C74" s="82"/>
      <c r="D74" s="45"/>
      <c r="E74" s="83" t="str">
        <f t="shared" si="18"/>
        <v/>
      </c>
      <c r="F74" s="45"/>
      <c r="G74" s="45"/>
      <c r="H74" s="45"/>
      <c r="I74" s="46" t="str">
        <f t="shared" si="30"/>
        <v/>
      </c>
      <c r="J74" s="46" t="str">
        <f t="shared" si="31"/>
        <v/>
      </c>
      <c r="K74" s="47" t="str">
        <f t="shared" si="19"/>
        <v/>
      </c>
      <c r="L74" s="47" t="str">
        <f t="shared" si="20"/>
        <v/>
      </c>
      <c r="M74" s="48">
        <f t="shared" si="32"/>
        <v>0</v>
      </c>
      <c r="N74" s="46" t="str">
        <f t="shared" si="21"/>
        <v/>
      </c>
      <c r="O74" s="47" t="str">
        <f t="shared" si="22"/>
        <v/>
      </c>
      <c r="P74" s="47" t="str">
        <f t="shared" si="23"/>
        <v/>
      </c>
      <c r="Q74" s="48">
        <f t="shared" si="33"/>
        <v>0</v>
      </c>
      <c r="R74" s="2"/>
      <c r="AH74" s="57" t="str">
        <f>IF(G74&gt;1,IF($E$10&gt;0,100-(#REF!/(1+(AL74/#REF!)^#REF!)^#REF!+#REF!/(AL74-1))*100,100-(AL74*D$5+D$6)*100),"")</f>
        <v/>
      </c>
      <c r="AI74" s="21" t="str">
        <f t="shared" si="24"/>
        <v/>
      </c>
      <c r="AJ74" s="21" t="str">
        <f t="shared" si="25"/>
        <v/>
      </c>
      <c r="AK74" s="48">
        <f t="shared" si="26"/>
        <v>0</v>
      </c>
      <c r="AL74" s="58" t="str">
        <f t="shared" si="27"/>
        <v/>
      </c>
      <c r="AM74" s="59" t="str">
        <f t="shared" si="28"/>
        <v/>
      </c>
      <c r="AN74" s="59" t="str">
        <f t="shared" si="29"/>
        <v/>
      </c>
      <c r="AO74" s="60"/>
    </row>
    <row r="75" spans="3:41" x14ac:dyDescent="0.25">
      <c r="C75" s="82"/>
      <c r="D75" s="45"/>
      <c r="E75" s="83" t="str">
        <f t="shared" si="18"/>
        <v/>
      </c>
      <c r="F75" s="45"/>
      <c r="G75" s="45"/>
      <c r="H75" s="45"/>
      <c r="I75" s="46" t="str">
        <f t="shared" si="30"/>
        <v/>
      </c>
      <c r="J75" s="46" t="str">
        <f t="shared" si="31"/>
        <v/>
      </c>
      <c r="K75" s="47" t="str">
        <f t="shared" si="19"/>
        <v/>
      </c>
      <c r="L75" s="47" t="str">
        <f t="shared" si="20"/>
        <v/>
      </c>
      <c r="M75" s="48">
        <f t="shared" si="32"/>
        <v>0</v>
      </c>
      <c r="N75" s="46" t="str">
        <f t="shared" si="21"/>
        <v/>
      </c>
      <c r="O75" s="47" t="str">
        <f t="shared" si="22"/>
        <v/>
      </c>
      <c r="P75" s="47" t="str">
        <f t="shared" si="23"/>
        <v/>
      </c>
      <c r="Q75" s="48">
        <f t="shared" si="33"/>
        <v>0</v>
      </c>
      <c r="R75" s="2"/>
      <c r="AH75" s="57" t="str">
        <f>IF(G75&gt;1,IF($E$10&gt;0,100-(#REF!/(1+(AL75/#REF!)^#REF!)^#REF!+#REF!/(AL75-1))*100,100-(AL75*D$5+D$6)*100),"")</f>
        <v/>
      </c>
      <c r="AI75" s="21" t="str">
        <f t="shared" si="24"/>
        <v/>
      </c>
      <c r="AJ75" s="21" t="str">
        <f t="shared" si="25"/>
        <v/>
      </c>
      <c r="AK75" s="48">
        <f t="shared" si="26"/>
        <v>0</v>
      </c>
      <c r="AL75" s="58" t="str">
        <f t="shared" si="27"/>
        <v/>
      </c>
      <c r="AM75" s="59" t="str">
        <f t="shared" si="28"/>
        <v/>
      </c>
      <c r="AN75" s="59" t="str">
        <f t="shared" si="29"/>
        <v/>
      </c>
      <c r="AO75" s="60"/>
    </row>
    <row r="76" spans="3:41" x14ac:dyDescent="0.25">
      <c r="C76" s="82"/>
      <c r="D76" s="45"/>
      <c r="E76" s="83" t="str">
        <f t="shared" si="18"/>
        <v/>
      </c>
      <c r="F76" s="45"/>
      <c r="G76" s="45"/>
      <c r="H76" s="45"/>
      <c r="I76" s="46" t="str">
        <f t="shared" si="30"/>
        <v/>
      </c>
      <c r="J76" s="46" t="str">
        <f t="shared" si="31"/>
        <v/>
      </c>
      <c r="K76" s="47" t="str">
        <f t="shared" si="19"/>
        <v/>
      </c>
      <c r="L76" s="47" t="str">
        <f t="shared" si="20"/>
        <v/>
      </c>
      <c r="M76" s="48">
        <f t="shared" si="32"/>
        <v>0</v>
      </c>
      <c r="N76" s="46" t="str">
        <f t="shared" si="21"/>
        <v/>
      </c>
      <c r="O76" s="47" t="str">
        <f t="shared" si="22"/>
        <v/>
      </c>
      <c r="P76" s="47" t="str">
        <f t="shared" si="23"/>
        <v/>
      </c>
      <c r="Q76" s="48">
        <f t="shared" si="33"/>
        <v>0</v>
      </c>
      <c r="R76" s="2"/>
      <c r="AH76" s="57" t="str">
        <f>IF(G76&gt;1,IF($E$10&gt;0,100-(#REF!/(1+(AL76/#REF!)^#REF!)^#REF!+#REF!/(AL76-1))*100,100-(AL76*D$5+D$6)*100),"")</f>
        <v/>
      </c>
      <c r="AI76" s="21" t="str">
        <f t="shared" si="24"/>
        <v/>
      </c>
      <c r="AJ76" s="21" t="str">
        <f t="shared" si="25"/>
        <v/>
      </c>
      <c r="AK76" s="48">
        <f t="shared" si="26"/>
        <v>0</v>
      </c>
      <c r="AL76" s="58" t="str">
        <f t="shared" si="27"/>
        <v/>
      </c>
      <c r="AM76" s="59" t="str">
        <f t="shared" si="28"/>
        <v/>
      </c>
      <c r="AN76" s="59" t="str">
        <f t="shared" si="29"/>
        <v/>
      </c>
      <c r="AO76" s="60"/>
    </row>
    <row r="77" spans="3:41" x14ac:dyDescent="0.25">
      <c r="C77" s="82"/>
      <c r="D77" s="45"/>
      <c r="E77" s="83" t="str">
        <f t="shared" si="18"/>
        <v/>
      </c>
      <c r="F77" s="45"/>
      <c r="G77" s="45"/>
      <c r="H77" s="45"/>
      <c r="I77" s="46" t="str">
        <f t="shared" si="30"/>
        <v/>
      </c>
      <c r="J77" s="46" t="str">
        <f t="shared" si="31"/>
        <v/>
      </c>
      <c r="K77" s="47" t="str">
        <f t="shared" si="19"/>
        <v/>
      </c>
      <c r="L77" s="47" t="str">
        <f t="shared" si="20"/>
        <v/>
      </c>
      <c r="M77" s="48">
        <f t="shared" si="32"/>
        <v>0</v>
      </c>
      <c r="N77" s="46" t="str">
        <f t="shared" si="21"/>
        <v/>
      </c>
      <c r="O77" s="47" t="str">
        <f t="shared" si="22"/>
        <v/>
      </c>
      <c r="P77" s="47" t="str">
        <f t="shared" si="23"/>
        <v/>
      </c>
      <c r="Q77" s="48">
        <f t="shared" si="33"/>
        <v>0</v>
      </c>
      <c r="R77" s="2"/>
      <c r="AH77" s="57" t="str">
        <f>IF(G77&gt;1,IF($E$10&gt;0,100-(#REF!/(1+(AL77/#REF!)^#REF!)^#REF!+#REF!/(AL77-1))*100,100-(AL77*D$5+D$6)*100),"")</f>
        <v/>
      </c>
      <c r="AI77" s="21" t="str">
        <f t="shared" si="24"/>
        <v/>
      </c>
      <c r="AJ77" s="21" t="str">
        <f t="shared" si="25"/>
        <v/>
      </c>
      <c r="AK77" s="48">
        <f t="shared" si="26"/>
        <v>0</v>
      </c>
      <c r="AL77" s="58" t="str">
        <f t="shared" si="27"/>
        <v/>
      </c>
      <c r="AM77" s="59" t="str">
        <f t="shared" si="28"/>
        <v/>
      </c>
      <c r="AN77" s="59" t="str">
        <f t="shared" si="29"/>
        <v/>
      </c>
      <c r="AO77" s="60"/>
    </row>
    <row r="78" spans="3:41" x14ac:dyDescent="0.25">
      <c r="C78" s="82"/>
      <c r="D78" s="45"/>
      <c r="E78" s="83" t="str">
        <f t="shared" si="18"/>
        <v/>
      </c>
      <c r="F78" s="45"/>
      <c r="G78" s="45"/>
      <c r="H78" s="45"/>
      <c r="I78" s="46" t="str">
        <f t="shared" si="30"/>
        <v/>
      </c>
      <c r="J78" s="46" t="str">
        <f t="shared" si="31"/>
        <v/>
      </c>
      <c r="K78" s="47" t="str">
        <f t="shared" si="19"/>
        <v/>
      </c>
      <c r="L78" s="47" t="str">
        <f t="shared" si="20"/>
        <v/>
      </c>
      <c r="M78" s="48">
        <f t="shared" si="32"/>
        <v>0</v>
      </c>
      <c r="N78" s="46" t="str">
        <f t="shared" si="21"/>
        <v/>
      </c>
      <c r="O78" s="47" t="str">
        <f t="shared" si="22"/>
        <v/>
      </c>
      <c r="P78" s="47" t="str">
        <f t="shared" si="23"/>
        <v/>
      </c>
      <c r="Q78" s="48">
        <f t="shared" si="33"/>
        <v>0</v>
      </c>
      <c r="R78" s="2"/>
      <c r="AH78" s="57" t="str">
        <f>IF(G78&gt;1,IF($E$10&gt;0,100-(#REF!/(1+(AL78/#REF!)^#REF!)^#REF!+#REF!/(AL78-1))*100,100-(AL78*D$5+D$6)*100),"")</f>
        <v/>
      </c>
      <c r="AI78" s="21" t="str">
        <f t="shared" si="24"/>
        <v/>
      </c>
      <c r="AJ78" s="21" t="str">
        <f t="shared" si="25"/>
        <v/>
      </c>
      <c r="AK78" s="48">
        <f t="shared" si="26"/>
        <v>0</v>
      </c>
      <c r="AL78" s="58" t="str">
        <f t="shared" si="27"/>
        <v/>
      </c>
      <c r="AM78" s="59" t="str">
        <f t="shared" si="28"/>
        <v/>
      </c>
      <c r="AN78" s="59" t="str">
        <f t="shared" si="29"/>
        <v/>
      </c>
      <c r="AO78" s="60"/>
    </row>
    <row r="79" spans="3:41" x14ac:dyDescent="0.25">
      <c r="C79" s="82"/>
      <c r="D79" s="45"/>
      <c r="E79" s="83" t="str">
        <f t="shared" si="18"/>
        <v/>
      </c>
      <c r="F79" s="45"/>
      <c r="G79" s="45"/>
      <c r="H79" s="45"/>
      <c r="I79" s="46" t="str">
        <f t="shared" si="30"/>
        <v/>
      </c>
      <c r="J79" s="46" t="str">
        <f t="shared" si="31"/>
        <v/>
      </c>
      <c r="K79" s="47" t="str">
        <f t="shared" si="19"/>
        <v/>
      </c>
      <c r="L79" s="47" t="str">
        <f t="shared" si="20"/>
        <v/>
      </c>
      <c r="M79" s="48">
        <f t="shared" si="32"/>
        <v>0</v>
      </c>
      <c r="N79" s="46" t="str">
        <f t="shared" si="21"/>
        <v/>
      </c>
      <c r="O79" s="47" t="str">
        <f t="shared" si="22"/>
        <v/>
      </c>
      <c r="P79" s="47" t="str">
        <f t="shared" si="23"/>
        <v/>
      </c>
      <c r="Q79" s="48">
        <f t="shared" si="33"/>
        <v>0</v>
      </c>
      <c r="R79" s="2"/>
      <c r="AH79" s="57" t="str">
        <f>IF(G79&gt;1,IF($E$10&gt;0,100-(#REF!/(1+(AL79/#REF!)^#REF!)^#REF!+#REF!/(AL79-1))*100,100-(AL79*D$5+D$6)*100),"")</f>
        <v/>
      </c>
      <c r="AI79" s="21" t="str">
        <f t="shared" si="24"/>
        <v/>
      </c>
      <c r="AJ79" s="21" t="str">
        <f t="shared" si="25"/>
        <v/>
      </c>
      <c r="AK79" s="48">
        <f t="shared" si="26"/>
        <v>0</v>
      </c>
      <c r="AL79" s="58" t="str">
        <f t="shared" si="27"/>
        <v/>
      </c>
      <c r="AM79" s="59" t="str">
        <f t="shared" si="28"/>
        <v/>
      </c>
      <c r="AN79" s="59" t="str">
        <f t="shared" si="29"/>
        <v/>
      </c>
      <c r="AO79" s="60"/>
    </row>
    <row r="80" spans="3:41" x14ac:dyDescent="0.25">
      <c r="C80" s="82"/>
      <c r="D80" s="45"/>
      <c r="E80" s="83" t="str">
        <f t="shared" si="18"/>
        <v/>
      </c>
      <c r="F80" s="45"/>
      <c r="G80" s="45"/>
      <c r="H80" s="45"/>
      <c r="I80" s="46" t="str">
        <f t="shared" si="30"/>
        <v/>
      </c>
      <c r="J80" s="46" t="str">
        <f t="shared" si="31"/>
        <v/>
      </c>
      <c r="K80" s="47" t="str">
        <f t="shared" si="19"/>
        <v/>
      </c>
      <c r="L80" s="47" t="str">
        <f t="shared" si="20"/>
        <v/>
      </c>
      <c r="M80" s="48">
        <f t="shared" si="32"/>
        <v>0</v>
      </c>
      <c r="N80" s="46" t="str">
        <f t="shared" si="21"/>
        <v/>
      </c>
      <c r="O80" s="47" t="str">
        <f t="shared" si="22"/>
        <v/>
      </c>
      <c r="P80" s="47" t="str">
        <f t="shared" si="23"/>
        <v/>
      </c>
      <c r="Q80" s="48">
        <f t="shared" si="33"/>
        <v>0</v>
      </c>
      <c r="R80" s="2"/>
      <c r="AH80" s="57" t="str">
        <f>IF(G80&gt;1,IF($E$10&gt;0,100-(#REF!/(1+(AL80/#REF!)^#REF!)^#REF!+#REF!/(AL80-1))*100,100-(AL80*D$5+D$6)*100),"")</f>
        <v/>
      </c>
      <c r="AI80" s="21" t="str">
        <f t="shared" si="24"/>
        <v/>
      </c>
      <c r="AJ80" s="21" t="str">
        <f t="shared" si="25"/>
        <v/>
      </c>
      <c r="AK80" s="48">
        <f t="shared" si="26"/>
        <v>0</v>
      </c>
      <c r="AL80" s="58" t="str">
        <f t="shared" si="27"/>
        <v/>
      </c>
      <c r="AM80" s="59" t="str">
        <f t="shared" si="28"/>
        <v/>
      </c>
      <c r="AN80" s="59" t="str">
        <f t="shared" si="29"/>
        <v/>
      </c>
      <c r="AO80" s="60"/>
    </row>
    <row r="81" spans="3:41" x14ac:dyDescent="0.25">
      <c r="C81" s="82"/>
      <c r="D81" s="45"/>
      <c r="E81" s="83" t="str">
        <f t="shared" si="18"/>
        <v/>
      </c>
      <c r="F81" s="45"/>
      <c r="G81" s="45"/>
      <c r="H81" s="45"/>
      <c r="I81" s="46" t="str">
        <f t="shared" si="30"/>
        <v/>
      </c>
      <c r="J81" s="46" t="str">
        <f t="shared" si="31"/>
        <v/>
      </c>
      <c r="K81" s="47" t="str">
        <f t="shared" si="19"/>
        <v/>
      </c>
      <c r="L81" s="47" t="str">
        <f t="shared" si="20"/>
        <v/>
      </c>
      <c r="M81" s="48">
        <f t="shared" si="32"/>
        <v>0</v>
      </c>
      <c r="N81" s="46" t="str">
        <f t="shared" si="21"/>
        <v/>
      </c>
      <c r="O81" s="47" t="str">
        <f t="shared" si="22"/>
        <v/>
      </c>
      <c r="P81" s="47" t="str">
        <f t="shared" si="23"/>
        <v/>
      </c>
      <c r="Q81" s="48">
        <f t="shared" si="33"/>
        <v>0</v>
      </c>
      <c r="R81" s="2"/>
      <c r="AH81" s="57" t="str">
        <f>IF(G81&gt;1,IF($E$10&gt;0,100-(#REF!/(1+(AL81/#REF!)^#REF!)^#REF!+#REF!/(AL81-1))*100,100-(AL81*D$5+D$6)*100),"")</f>
        <v/>
      </c>
      <c r="AI81" s="21" t="str">
        <f t="shared" si="24"/>
        <v/>
      </c>
      <c r="AJ81" s="21" t="str">
        <f t="shared" si="25"/>
        <v/>
      </c>
      <c r="AK81" s="48">
        <f t="shared" si="26"/>
        <v>0</v>
      </c>
      <c r="AL81" s="58" t="str">
        <f t="shared" si="27"/>
        <v/>
      </c>
      <c r="AM81" s="59" t="str">
        <f t="shared" si="28"/>
        <v/>
      </c>
      <c r="AN81" s="59" t="str">
        <f t="shared" si="29"/>
        <v/>
      </c>
      <c r="AO81" s="60"/>
    </row>
    <row r="82" spans="3:41" x14ac:dyDescent="0.25">
      <c r="C82" s="82"/>
      <c r="D82" s="45"/>
      <c r="E82" s="83" t="str">
        <f t="shared" si="18"/>
        <v/>
      </c>
      <c r="F82" s="45"/>
      <c r="G82" s="45"/>
      <c r="H82" s="45"/>
      <c r="I82" s="46" t="str">
        <f t="shared" si="30"/>
        <v/>
      </c>
      <c r="J82" s="46" t="str">
        <f t="shared" si="31"/>
        <v/>
      </c>
      <c r="K82" s="47" t="str">
        <f t="shared" si="19"/>
        <v/>
      </c>
      <c r="L82" s="47" t="str">
        <f t="shared" si="20"/>
        <v/>
      </c>
      <c r="M82" s="48">
        <f t="shared" si="32"/>
        <v>0</v>
      </c>
      <c r="N82" s="46" t="str">
        <f t="shared" si="21"/>
        <v/>
      </c>
      <c r="O82" s="47" t="str">
        <f t="shared" si="22"/>
        <v/>
      </c>
      <c r="P82" s="47" t="str">
        <f t="shared" si="23"/>
        <v/>
      </c>
      <c r="Q82" s="48">
        <f t="shared" si="33"/>
        <v>0</v>
      </c>
      <c r="R82" s="2"/>
      <c r="AH82" s="57" t="str">
        <f>IF(G82&gt;1,IF($E$10&gt;0,100-(#REF!/(1+(AL82/#REF!)^#REF!)^#REF!+#REF!/(AL82-1))*100,100-(AL82*D$5+D$6)*100),"")</f>
        <v/>
      </c>
      <c r="AI82" s="21" t="str">
        <f t="shared" si="24"/>
        <v/>
      </c>
      <c r="AJ82" s="21" t="str">
        <f t="shared" si="25"/>
        <v/>
      </c>
      <c r="AK82" s="48">
        <f t="shared" si="26"/>
        <v>0</v>
      </c>
      <c r="AL82" s="58" t="str">
        <f t="shared" si="27"/>
        <v/>
      </c>
      <c r="AM82" s="59" t="str">
        <f t="shared" si="28"/>
        <v/>
      </c>
      <c r="AN82" s="59" t="str">
        <f t="shared" si="29"/>
        <v/>
      </c>
      <c r="AO82" s="60"/>
    </row>
    <row r="83" spans="3:41" x14ac:dyDescent="0.25">
      <c r="C83" s="82"/>
      <c r="D83" s="45"/>
      <c r="E83" s="83" t="str">
        <f t="shared" si="18"/>
        <v/>
      </c>
      <c r="F83" s="45"/>
      <c r="G83" s="45"/>
      <c r="H83" s="45"/>
      <c r="I83" s="46" t="str">
        <f t="shared" si="30"/>
        <v/>
      </c>
      <c r="J83" s="46" t="str">
        <f t="shared" si="31"/>
        <v/>
      </c>
      <c r="K83" s="47" t="str">
        <f t="shared" si="19"/>
        <v/>
      </c>
      <c r="L83" s="47" t="str">
        <f t="shared" si="20"/>
        <v/>
      </c>
      <c r="M83" s="48">
        <f t="shared" si="32"/>
        <v>0</v>
      </c>
      <c r="N83" s="46" t="str">
        <f t="shared" si="21"/>
        <v/>
      </c>
      <c r="O83" s="47" t="str">
        <f t="shared" si="22"/>
        <v/>
      </c>
      <c r="P83" s="47" t="str">
        <f t="shared" si="23"/>
        <v/>
      </c>
      <c r="Q83" s="48">
        <f t="shared" si="33"/>
        <v>0</v>
      </c>
      <c r="R83" s="2"/>
      <c r="AH83" s="57" t="str">
        <f>IF(G83&gt;1,IF($E$10&gt;0,100-(#REF!/(1+(AL83/#REF!)^#REF!)^#REF!+#REF!/(AL83-1))*100,100-(AL83*D$5+D$6)*100),"")</f>
        <v/>
      </c>
      <c r="AI83" s="21" t="str">
        <f t="shared" si="24"/>
        <v/>
      </c>
      <c r="AJ83" s="21" t="str">
        <f t="shared" si="25"/>
        <v/>
      </c>
      <c r="AK83" s="48">
        <f t="shared" si="26"/>
        <v>0</v>
      </c>
      <c r="AL83" s="58" t="str">
        <f t="shared" si="27"/>
        <v/>
      </c>
      <c r="AM83" s="59" t="str">
        <f t="shared" si="28"/>
        <v/>
      </c>
      <c r="AN83" s="59" t="str">
        <f t="shared" si="29"/>
        <v/>
      </c>
      <c r="AO83" s="60"/>
    </row>
    <row r="84" spans="3:41" x14ac:dyDescent="0.25">
      <c r="C84" s="82"/>
      <c r="D84" s="45"/>
      <c r="E84" s="83" t="str">
        <f t="shared" si="18"/>
        <v/>
      </c>
      <c r="F84" s="45"/>
      <c r="G84" s="45"/>
      <c r="H84" s="45"/>
      <c r="I84" s="46" t="str">
        <f t="shared" si="30"/>
        <v/>
      </c>
      <c r="J84" s="46" t="str">
        <f t="shared" si="31"/>
        <v/>
      </c>
      <c r="K84" s="47" t="str">
        <f t="shared" si="19"/>
        <v/>
      </c>
      <c r="L84" s="47" t="str">
        <f t="shared" si="20"/>
        <v/>
      </c>
      <c r="M84" s="48">
        <f t="shared" si="32"/>
        <v>0</v>
      </c>
      <c r="N84" s="46" t="str">
        <f t="shared" si="21"/>
        <v/>
      </c>
      <c r="O84" s="47" t="str">
        <f t="shared" si="22"/>
        <v/>
      </c>
      <c r="P84" s="47" t="str">
        <f t="shared" si="23"/>
        <v/>
      </c>
      <c r="Q84" s="48">
        <f t="shared" si="33"/>
        <v>0</v>
      </c>
      <c r="R84" s="2"/>
      <c r="AH84" s="57" t="str">
        <f>IF(G84&gt;1,IF($E$10&gt;0,100-(#REF!/(1+(AL84/#REF!)^#REF!)^#REF!+#REF!/(AL84-1))*100,100-(AL84*D$5+D$6)*100),"")</f>
        <v/>
      </c>
      <c r="AI84" s="21" t="str">
        <f t="shared" si="24"/>
        <v/>
      </c>
      <c r="AJ84" s="21" t="str">
        <f t="shared" si="25"/>
        <v/>
      </c>
      <c r="AK84" s="48">
        <f t="shared" si="26"/>
        <v>0</v>
      </c>
      <c r="AL84" s="58" t="str">
        <f t="shared" si="27"/>
        <v/>
      </c>
      <c r="AM84" s="59" t="str">
        <f t="shared" si="28"/>
        <v/>
      </c>
      <c r="AN84" s="59" t="str">
        <f t="shared" si="29"/>
        <v/>
      </c>
      <c r="AO84" s="60"/>
    </row>
    <row r="85" spans="3:41" x14ac:dyDescent="0.25">
      <c r="C85" s="82"/>
      <c r="D85" s="45"/>
      <c r="E85" s="83" t="str">
        <f t="shared" si="18"/>
        <v/>
      </c>
      <c r="F85" s="45"/>
      <c r="G85" s="45"/>
      <c r="H85" s="45"/>
      <c r="I85" s="46" t="str">
        <f t="shared" si="30"/>
        <v/>
      </c>
      <c r="J85" s="46" t="str">
        <f t="shared" si="31"/>
        <v/>
      </c>
      <c r="K85" s="47" t="str">
        <f t="shared" si="19"/>
        <v/>
      </c>
      <c r="L85" s="47" t="str">
        <f t="shared" si="20"/>
        <v/>
      </c>
      <c r="M85" s="48">
        <f t="shared" si="32"/>
        <v>0</v>
      </c>
      <c r="N85" s="46" t="str">
        <f t="shared" si="21"/>
        <v/>
      </c>
      <c r="O85" s="47" t="str">
        <f t="shared" si="22"/>
        <v/>
      </c>
      <c r="P85" s="47" t="str">
        <f t="shared" si="23"/>
        <v/>
      </c>
      <c r="Q85" s="48">
        <f t="shared" si="33"/>
        <v>0</v>
      </c>
      <c r="R85" s="2"/>
      <c r="AH85" s="57" t="str">
        <f>IF(G85&gt;1,IF($E$10&gt;0,100-(#REF!/(1+(AL85/#REF!)^#REF!)^#REF!+#REF!/(AL85-1))*100,100-(AL85*D$5+D$6)*100),"")</f>
        <v/>
      </c>
      <c r="AI85" s="21" t="str">
        <f t="shared" si="24"/>
        <v/>
      </c>
      <c r="AJ85" s="21" t="str">
        <f t="shared" si="25"/>
        <v/>
      </c>
      <c r="AK85" s="48">
        <f t="shared" si="26"/>
        <v>0</v>
      </c>
      <c r="AL85" s="58" t="str">
        <f t="shared" si="27"/>
        <v/>
      </c>
      <c r="AM85" s="59" t="str">
        <f t="shared" si="28"/>
        <v/>
      </c>
      <c r="AN85" s="59" t="str">
        <f t="shared" si="29"/>
        <v/>
      </c>
      <c r="AO85" s="60"/>
    </row>
    <row r="86" spans="3:41" x14ac:dyDescent="0.25">
      <c r="C86" s="82"/>
      <c r="D86" s="45"/>
      <c r="E86" s="83" t="str">
        <f t="shared" si="18"/>
        <v/>
      </c>
      <c r="F86" s="45"/>
      <c r="G86" s="45"/>
      <c r="H86" s="45"/>
      <c r="I86" s="46" t="str">
        <f t="shared" si="30"/>
        <v/>
      </c>
      <c r="J86" s="46" t="str">
        <f t="shared" si="31"/>
        <v/>
      </c>
      <c r="K86" s="47" t="str">
        <f t="shared" si="19"/>
        <v/>
      </c>
      <c r="L86" s="47" t="str">
        <f t="shared" si="20"/>
        <v/>
      </c>
      <c r="M86" s="48">
        <f t="shared" si="32"/>
        <v>0</v>
      </c>
      <c r="N86" s="46" t="str">
        <f t="shared" si="21"/>
        <v/>
      </c>
      <c r="O86" s="47" t="str">
        <f t="shared" si="22"/>
        <v/>
      </c>
      <c r="P86" s="47" t="str">
        <f t="shared" si="23"/>
        <v/>
      </c>
      <c r="Q86" s="48">
        <f t="shared" si="33"/>
        <v>0</v>
      </c>
      <c r="R86" s="2"/>
      <c r="AH86" s="57" t="str">
        <f>IF(G86&gt;1,IF($E$10&gt;0,100-(#REF!/(1+(AL86/#REF!)^#REF!)^#REF!+#REF!/(AL86-1))*100,100-(AL86*D$5+D$6)*100),"")</f>
        <v/>
      </c>
      <c r="AI86" s="21" t="str">
        <f t="shared" si="24"/>
        <v/>
      </c>
      <c r="AJ86" s="21" t="str">
        <f t="shared" si="25"/>
        <v/>
      </c>
      <c r="AK86" s="48">
        <f t="shared" si="26"/>
        <v>0</v>
      </c>
      <c r="AL86" s="58" t="str">
        <f t="shared" si="27"/>
        <v/>
      </c>
      <c r="AM86" s="59" t="str">
        <f t="shared" si="28"/>
        <v/>
      </c>
      <c r="AN86" s="59" t="str">
        <f t="shared" si="29"/>
        <v/>
      </c>
      <c r="AO86" s="60"/>
    </row>
    <row r="87" spans="3:41" x14ac:dyDescent="0.25">
      <c r="C87" s="82"/>
      <c r="D87" s="45"/>
      <c r="E87" s="83" t="str">
        <f t="shared" si="18"/>
        <v/>
      </c>
      <c r="F87" s="45"/>
      <c r="G87" s="45"/>
      <c r="H87" s="45"/>
      <c r="I87" s="46" t="str">
        <f t="shared" si="30"/>
        <v/>
      </c>
      <c r="J87" s="46" t="str">
        <f t="shared" si="31"/>
        <v/>
      </c>
      <c r="K87" s="47" t="str">
        <f t="shared" si="19"/>
        <v/>
      </c>
      <c r="L87" s="47" t="str">
        <f t="shared" si="20"/>
        <v/>
      </c>
      <c r="M87" s="48">
        <f t="shared" si="32"/>
        <v>0</v>
      </c>
      <c r="N87" s="46" t="str">
        <f t="shared" si="21"/>
        <v/>
      </c>
      <c r="O87" s="47" t="str">
        <f t="shared" si="22"/>
        <v/>
      </c>
      <c r="P87" s="47" t="str">
        <f t="shared" si="23"/>
        <v/>
      </c>
      <c r="Q87" s="48">
        <f t="shared" si="33"/>
        <v>0</v>
      </c>
      <c r="R87" s="2"/>
      <c r="AH87" s="57" t="str">
        <f>IF(G87&gt;1,IF($E$10&gt;0,100-(#REF!/(1+(AL87/#REF!)^#REF!)^#REF!+#REF!/(AL87-1))*100,100-(AL87*D$5+D$6)*100),"")</f>
        <v/>
      </c>
      <c r="AI87" s="21" t="str">
        <f t="shared" si="24"/>
        <v/>
      </c>
      <c r="AJ87" s="21" t="str">
        <f t="shared" si="25"/>
        <v/>
      </c>
      <c r="AK87" s="48">
        <f t="shared" si="26"/>
        <v>0</v>
      </c>
      <c r="AL87" s="58" t="str">
        <f t="shared" si="27"/>
        <v/>
      </c>
      <c r="AM87" s="59" t="str">
        <f t="shared" si="28"/>
        <v/>
      </c>
      <c r="AN87" s="59" t="str">
        <f t="shared" si="29"/>
        <v/>
      </c>
      <c r="AO87" s="60"/>
    </row>
    <row r="88" spans="3:41" x14ac:dyDescent="0.25">
      <c r="C88" s="82"/>
      <c r="D88" s="45"/>
      <c r="E88" s="83" t="str">
        <f t="shared" si="18"/>
        <v/>
      </c>
      <c r="F88" s="45"/>
      <c r="G88" s="45"/>
      <c r="H88" s="45"/>
      <c r="I88" s="46" t="str">
        <f t="shared" si="30"/>
        <v/>
      </c>
      <c r="J88" s="46" t="str">
        <f t="shared" si="31"/>
        <v/>
      </c>
      <c r="K88" s="47" t="str">
        <f t="shared" si="19"/>
        <v/>
      </c>
      <c r="L88" s="47" t="str">
        <f t="shared" si="20"/>
        <v/>
      </c>
      <c r="M88" s="48">
        <f t="shared" si="32"/>
        <v>0</v>
      </c>
      <c r="N88" s="46" t="str">
        <f t="shared" si="21"/>
        <v/>
      </c>
      <c r="O88" s="47" t="str">
        <f t="shared" si="22"/>
        <v/>
      </c>
      <c r="P88" s="47" t="str">
        <f t="shared" si="23"/>
        <v/>
      </c>
      <c r="Q88" s="48">
        <f t="shared" si="33"/>
        <v>0</v>
      </c>
      <c r="R88" s="2"/>
      <c r="AH88" s="57" t="str">
        <f>IF(G88&gt;1,IF($E$10&gt;0,100-(#REF!/(1+(AL88/#REF!)^#REF!)^#REF!+#REF!/(AL88-1))*100,100-(AL88*D$5+D$6)*100),"")</f>
        <v/>
      </c>
      <c r="AI88" s="21" t="str">
        <f t="shared" si="24"/>
        <v/>
      </c>
      <c r="AJ88" s="21" t="str">
        <f t="shared" si="25"/>
        <v/>
      </c>
      <c r="AK88" s="48">
        <f t="shared" si="26"/>
        <v>0</v>
      </c>
      <c r="AL88" s="58" t="str">
        <f t="shared" si="27"/>
        <v/>
      </c>
      <c r="AM88" s="59" t="str">
        <f t="shared" si="28"/>
        <v/>
      </c>
      <c r="AN88" s="59" t="str">
        <f t="shared" si="29"/>
        <v/>
      </c>
      <c r="AO88" s="60"/>
    </row>
    <row r="89" spans="3:41" x14ac:dyDescent="0.25">
      <c r="C89" s="82"/>
      <c r="D89" s="45"/>
      <c r="E89" s="83" t="str">
        <f t="shared" si="18"/>
        <v/>
      </c>
      <c r="F89" s="45"/>
      <c r="G89" s="45"/>
      <c r="H89" s="45"/>
      <c r="I89" s="46" t="str">
        <f t="shared" si="30"/>
        <v/>
      </c>
      <c r="J89" s="46" t="str">
        <f t="shared" si="31"/>
        <v/>
      </c>
      <c r="K89" s="47" t="str">
        <f t="shared" si="19"/>
        <v/>
      </c>
      <c r="L89" s="47" t="str">
        <f t="shared" si="20"/>
        <v/>
      </c>
      <c r="M89" s="48">
        <f t="shared" si="32"/>
        <v>0</v>
      </c>
      <c r="N89" s="46" t="str">
        <f t="shared" si="21"/>
        <v/>
      </c>
      <c r="O89" s="47" t="str">
        <f t="shared" si="22"/>
        <v/>
      </c>
      <c r="P89" s="47" t="str">
        <f t="shared" si="23"/>
        <v/>
      </c>
      <c r="Q89" s="48">
        <f t="shared" si="33"/>
        <v>0</v>
      </c>
      <c r="R89" s="2"/>
      <c r="AH89" s="57" t="str">
        <f>IF(G89&gt;1,IF($E$10&gt;0,100-(#REF!/(1+(AL89/#REF!)^#REF!)^#REF!+#REF!/(AL89-1))*100,100-(AL89*D$5+D$6)*100),"")</f>
        <v/>
      </c>
      <c r="AI89" s="21" t="str">
        <f t="shared" si="24"/>
        <v/>
      </c>
      <c r="AJ89" s="21" t="str">
        <f t="shared" si="25"/>
        <v/>
      </c>
      <c r="AK89" s="48">
        <f t="shared" si="26"/>
        <v>0</v>
      </c>
      <c r="AL89" s="58" t="str">
        <f t="shared" si="27"/>
        <v/>
      </c>
      <c r="AM89" s="59" t="str">
        <f t="shared" si="28"/>
        <v/>
      </c>
      <c r="AN89" s="59" t="str">
        <f t="shared" si="29"/>
        <v/>
      </c>
      <c r="AO89" s="60"/>
    </row>
    <row r="90" spans="3:41" x14ac:dyDescent="0.25">
      <c r="C90" s="82"/>
      <c r="D90" s="45"/>
      <c r="E90" s="83" t="str">
        <f t="shared" si="18"/>
        <v/>
      </c>
      <c r="F90" s="45"/>
      <c r="G90" s="45"/>
      <c r="H90" s="45"/>
      <c r="I90" s="46" t="str">
        <f t="shared" si="30"/>
        <v/>
      </c>
      <c r="J90" s="46" t="str">
        <f t="shared" si="31"/>
        <v/>
      </c>
      <c r="K90" s="47" t="str">
        <f t="shared" si="19"/>
        <v/>
      </c>
      <c r="L90" s="47" t="str">
        <f t="shared" si="20"/>
        <v/>
      </c>
      <c r="M90" s="48">
        <f t="shared" si="32"/>
        <v>0</v>
      </c>
      <c r="N90" s="46" t="str">
        <f t="shared" si="21"/>
        <v/>
      </c>
      <c r="O90" s="47" t="str">
        <f t="shared" si="22"/>
        <v/>
      </c>
      <c r="P90" s="47" t="str">
        <f t="shared" si="23"/>
        <v/>
      </c>
      <c r="Q90" s="48">
        <f t="shared" si="33"/>
        <v>0</v>
      </c>
      <c r="R90" s="2"/>
      <c r="AH90" s="57" t="str">
        <f>IF(G90&gt;1,IF($E$10&gt;0,100-(#REF!/(1+(AL90/#REF!)^#REF!)^#REF!+#REF!/(AL90-1))*100,100-(AL90*D$5+D$6)*100),"")</f>
        <v/>
      </c>
      <c r="AI90" s="21" t="str">
        <f t="shared" si="24"/>
        <v/>
      </c>
      <c r="AJ90" s="21" t="str">
        <f t="shared" si="25"/>
        <v/>
      </c>
      <c r="AK90" s="48">
        <f t="shared" si="26"/>
        <v>0</v>
      </c>
      <c r="AL90" s="58" t="str">
        <f t="shared" si="27"/>
        <v/>
      </c>
      <c r="AM90" s="59" t="str">
        <f t="shared" si="28"/>
        <v/>
      </c>
      <c r="AN90" s="59" t="str">
        <f t="shared" si="29"/>
        <v/>
      </c>
      <c r="AO90" s="60"/>
    </row>
    <row r="91" spans="3:41" x14ac:dyDescent="0.25">
      <c r="C91" s="82"/>
      <c r="D91" s="45"/>
      <c r="E91" s="83" t="str">
        <f t="shared" si="18"/>
        <v/>
      </c>
      <c r="F91" s="45"/>
      <c r="G91" s="45"/>
      <c r="H91" s="45"/>
      <c r="I91" s="46" t="str">
        <f t="shared" si="30"/>
        <v/>
      </c>
      <c r="J91" s="46" t="str">
        <f t="shared" si="31"/>
        <v/>
      </c>
      <c r="K91" s="47" t="str">
        <f t="shared" si="19"/>
        <v/>
      </c>
      <c r="L91" s="47" t="str">
        <f t="shared" si="20"/>
        <v/>
      </c>
      <c r="M91" s="48">
        <f t="shared" si="32"/>
        <v>0</v>
      </c>
      <c r="N91" s="46" t="str">
        <f t="shared" si="21"/>
        <v/>
      </c>
      <c r="O91" s="47" t="str">
        <f t="shared" si="22"/>
        <v/>
      </c>
      <c r="P91" s="47" t="str">
        <f t="shared" si="23"/>
        <v/>
      </c>
      <c r="Q91" s="48">
        <f t="shared" si="33"/>
        <v>0</v>
      </c>
      <c r="R91" s="2"/>
      <c r="AH91" s="57" t="str">
        <f>IF(G91&gt;1,IF($E$10&gt;0,100-(#REF!/(1+(AL91/#REF!)^#REF!)^#REF!+#REF!/(AL91-1))*100,100-(AL91*D$5+D$6)*100),"")</f>
        <v/>
      </c>
      <c r="AI91" s="21" t="str">
        <f t="shared" si="24"/>
        <v/>
      </c>
      <c r="AJ91" s="21" t="str">
        <f t="shared" si="25"/>
        <v/>
      </c>
      <c r="AK91" s="48">
        <f t="shared" si="26"/>
        <v>0</v>
      </c>
      <c r="AL91" s="58" t="str">
        <f t="shared" si="27"/>
        <v/>
      </c>
      <c r="AM91" s="59" t="str">
        <f t="shared" si="28"/>
        <v/>
      </c>
      <c r="AN91" s="59" t="str">
        <f t="shared" si="29"/>
        <v/>
      </c>
      <c r="AO91" s="60"/>
    </row>
    <row r="92" spans="3:41" x14ac:dyDescent="0.25">
      <c r="C92" s="82"/>
      <c r="D92" s="45"/>
      <c r="E92" s="83" t="str">
        <f t="shared" si="18"/>
        <v/>
      </c>
      <c r="F92" s="45"/>
      <c r="G92" s="45"/>
      <c r="H92" s="45"/>
      <c r="I92" s="46" t="str">
        <f t="shared" si="30"/>
        <v/>
      </c>
      <c r="J92" s="46" t="str">
        <f t="shared" si="31"/>
        <v/>
      </c>
      <c r="K92" s="47" t="str">
        <f t="shared" si="19"/>
        <v/>
      </c>
      <c r="L92" s="47" t="str">
        <f t="shared" si="20"/>
        <v/>
      </c>
      <c r="M92" s="48">
        <f t="shared" si="32"/>
        <v>0</v>
      </c>
      <c r="N92" s="46" t="str">
        <f t="shared" si="21"/>
        <v/>
      </c>
      <c r="O92" s="47" t="str">
        <f t="shared" si="22"/>
        <v/>
      </c>
      <c r="P92" s="47" t="str">
        <f t="shared" si="23"/>
        <v/>
      </c>
      <c r="Q92" s="48">
        <f t="shared" si="33"/>
        <v>0</v>
      </c>
      <c r="R92" s="2"/>
      <c r="AH92" s="57" t="str">
        <f>IF(G92&gt;1,IF($E$10&gt;0,100-(#REF!/(1+(AL92/#REF!)^#REF!)^#REF!+#REF!/(AL92-1))*100,100-(AL92*D$5+D$6)*100),"")</f>
        <v/>
      </c>
      <c r="AI92" s="21" t="str">
        <f t="shared" si="24"/>
        <v/>
      </c>
      <c r="AJ92" s="21" t="str">
        <f t="shared" si="25"/>
        <v/>
      </c>
      <c r="AK92" s="48">
        <f t="shared" si="26"/>
        <v>0</v>
      </c>
      <c r="AL92" s="58" t="str">
        <f t="shared" si="27"/>
        <v/>
      </c>
      <c r="AM92" s="59" t="str">
        <f t="shared" si="28"/>
        <v/>
      </c>
      <c r="AN92" s="59" t="str">
        <f t="shared" si="29"/>
        <v/>
      </c>
      <c r="AO92" s="60"/>
    </row>
    <row r="93" spans="3:41" x14ac:dyDescent="0.25">
      <c r="C93" s="82"/>
      <c r="D93" s="45"/>
      <c r="E93" s="83" t="str">
        <f t="shared" si="18"/>
        <v/>
      </c>
      <c r="F93" s="45"/>
      <c r="G93" s="45"/>
      <c r="H93" s="45"/>
      <c r="I93" s="46" t="str">
        <f t="shared" si="30"/>
        <v/>
      </c>
      <c r="J93" s="46" t="str">
        <f t="shared" si="31"/>
        <v/>
      </c>
      <c r="K93" s="47" t="str">
        <f t="shared" si="19"/>
        <v/>
      </c>
      <c r="L93" s="47" t="str">
        <f t="shared" si="20"/>
        <v/>
      </c>
      <c r="M93" s="48">
        <f t="shared" si="32"/>
        <v>0</v>
      </c>
      <c r="N93" s="46" t="str">
        <f t="shared" si="21"/>
        <v/>
      </c>
      <c r="O93" s="47" t="str">
        <f t="shared" si="22"/>
        <v/>
      </c>
      <c r="P93" s="47" t="str">
        <f t="shared" si="23"/>
        <v/>
      </c>
      <c r="Q93" s="48">
        <f t="shared" si="33"/>
        <v>0</v>
      </c>
      <c r="R93" s="2"/>
      <c r="AH93" s="57" t="str">
        <f>IF(G93&gt;1,IF($E$10&gt;0,100-(#REF!/(1+(AL93/#REF!)^#REF!)^#REF!+#REF!/(AL93-1))*100,100-(AL93*D$5+D$6)*100),"")</f>
        <v/>
      </c>
      <c r="AI93" s="21" t="str">
        <f t="shared" si="24"/>
        <v/>
      </c>
      <c r="AJ93" s="21" t="str">
        <f t="shared" si="25"/>
        <v/>
      </c>
      <c r="AK93" s="48">
        <f t="shared" si="26"/>
        <v>0</v>
      </c>
      <c r="AL93" s="58" t="str">
        <f t="shared" si="27"/>
        <v/>
      </c>
      <c r="AM93" s="59" t="str">
        <f t="shared" si="28"/>
        <v/>
      </c>
      <c r="AN93" s="59" t="str">
        <f t="shared" si="29"/>
        <v/>
      </c>
      <c r="AO93" s="60"/>
    </row>
    <row r="94" spans="3:41" x14ac:dyDescent="0.25">
      <c r="C94" s="82"/>
      <c r="D94" s="45"/>
      <c r="E94" s="83" t="str">
        <f t="shared" si="18"/>
        <v/>
      </c>
      <c r="F94" s="45"/>
      <c r="G94" s="45"/>
      <c r="H94" s="45"/>
      <c r="I94" s="46" t="str">
        <f t="shared" si="30"/>
        <v/>
      </c>
      <c r="J94" s="46" t="str">
        <f t="shared" si="31"/>
        <v/>
      </c>
      <c r="K94" s="47" t="str">
        <f t="shared" si="19"/>
        <v/>
      </c>
      <c r="L94" s="47" t="str">
        <f t="shared" si="20"/>
        <v/>
      </c>
      <c r="M94" s="48">
        <f t="shared" si="32"/>
        <v>0</v>
      </c>
      <c r="N94" s="46" t="str">
        <f t="shared" si="21"/>
        <v/>
      </c>
      <c r="O94" s="47" t="str">
        <f t="shared" si="22"/>
        <v/>
      </c>
      <c r="P94" s="47" t="str">
        <f t="shared" si="23"/>
        <v/>
      </c>
      <c r="Q94" s="48">
        <f t="shared" si="33"/>
        <v>0</v>
      </c>
      <c r="R94" s="2"/>
      <c r="AH94" s="57" t="str">
        <f>IF(G94&gt;1,IF($E$10&gt;0,100-(#REF!/(1+(AL94/#REF!)^#REF!)^#REF!+#REF!/(AL94-1))*100,100-(AL94*D$5+D$6)*100),"")</f>
        <v/>
      </c>
      <c r="AI94" s="21" t="str">
        <f t="shared" si="24"/>
        <v/>
      </c>
      <c r="AJ94" s="21" t="str">
        <f t="shared" si="25"/>
        <v/>
      </c>
      <c r="AK94" s="48">
        <f t="shared" si="26"/>
        <v>0</v>
      </c>
      <c r="AL94" s="58" t="str">
        <f t="shared" si="27"/>
        <v/>
      </c>
      <c r="AM94" s="59" t="str">
        <f t="shared" si="28"/>
        <v/>
      </c>
      <c r="AN94" s="59" t="str">
        <f t="shared" si="29"/>
        <v/>
      </c>
      <c r="AO94" s="60"/>
    </row>
    <row r="95" spans="3:41" x14ac:dyDescent="0.25">
      <c r="C95" s="82"/>
      <c r="D95" s="45"/>
      <c r="E95" s="83" t="str">
        <f t="shared" si="18"/>
        <v/>
      </c>
      <c r="F95" s="45"/>
      <c r="G95" s="45"/>
      <c r="H95" s="45"/>
      <c r="I95" s="46" t="str">
        <f t="shared" si="30"/>
        <v/>
      </c>
      <c r="J95" s="46" t="str">
        <f t="shared" si="31"/>
        <v/>
      </c>
      <c r="K95" s="47" t="str">
        <f t="shared" si="19"/>
        <v/>
      </c>
      <c r="L95" s="47" t="str">
        <f t="shared" si="20"/>
        <v/>
      </c>
      <c r="M95" s="48">
        <f t="shared" si="32"/>
        <v>0</v>
      </c>
      <c r="N95" s="46" t="str">
        <f t="shared" si="21"/>
        <v/>
      </c>
      <c r="O95" s="47" t="str">
        <f t="shared" si="22"/>
        <v/>
      </c>
      <c r="P95" s="47" t="str">
        <f t="shared" si="23"/>
        <v/>
      </c>
      <c r="Q95" s="48">
        <f t="shared" si="33"/>
        <v>0</v>
      </c>
      <c r="R95" s="2"/>
      <c r="AH95" s="57" t="str">
        <f>IF(G95&gt;1,IF($E$10&gt;0,100-(#REF!/(1+(AL95/#REF!)^#REF!)^#REF!+#REF!/(AL95-1))*100,100-(AL95*D$5+D$6)*100),"")</f>
        <v/>
      </c>
      <c r="AI95" s="21" t="str">
        <f t="shared" si="24"/>
        <v/>
      </c>
      <c r="AJ95" s="21" t="str">
        <f t="shared" si="25"/>
        <v/>
      </c>
      <c r="AK95" s="48">
        <f t="shared" si="26"/>
        <v>0</v>
      </c>
      <c r="AL95" s="58" t="str">
        <f t="shared" si="27"/>
        <v/>
      </c>
      <c r="AM95" s="59" t="str">
        <f t="shared" si="28"/>
        <v/>
      </c>
      <c r="AN95" s="59" t="str">
        <f t="shared" si="29"/>
        <v/>
      </c>
      <c r="AO95" s="60"/>
    </row>
    <row r="96" spans="3:41" x14ac:dyDescent="0.25">
      <c r="C96" s="82"/>
      <c r="D96" s="45"/>
      <c r="E96" s="83" t="str">
        <f t="shared" si="18"/>
        <v/>
      </c>
      <c r="F96" s="45"/>
      <c r="G96" s="45"/>
      <c r="H96" s="45"/>
      <c r="I96" s="46" t="str">
        <f t="shared" si="30"/>
        <v/>
      </c>
      <c r="J96" s="46" t="str">
        <f t="shared" si="31"/>
        <v/>
      </c>
      <c r="K96" s="47" t="str">
        <f t="shared" si="19"/>
        <v/>
      </c>
      <c r="L96" s="47" t="str">
        <f t="shared" si="20"/>
        <v/>
      </c>
      <c r="M96" s="48">
        <f t="shared" si="32"/>
        <v>0</v>
      </c>
      <c r="N96" s="46" t="str">
        <f t="shared" si="21"/>
        <v/>
      </c>
      <c r="O96" s="47" t="str">
        <f t="shared" si="22"/>
        <v/>
      </c>
      <c r="P96" s="47" t="str">
        <f t="shared" si="23"/>
        <v/>
      </c>
      <c r="Q96" s="48">
        <f t="shared" si="33"/>
        <v>0</v>
      </c>
      <c r="R96" s="2"/>
      <c r="AH96" s="57" t="str">
        <f>IF(G96&gt;1,IF($E$10&gt;0,100-(#REF!/(1+(AL96/#REF!)^#REF!)^#REF!+#REF!/(AL96-1))*100,100-(AL96*D$5+D$6)*100),"")</f>
        <v/>
      </c>
      <c r="AI96" s="21" t="str">
        <f t="shared" si="24"/>
        <v/>
      </c>
      <c r="AJ96" s="21" t="str">
        <f t="shared" si="25"/>
        <v/>
      </c>
      <c r="AK96" s="48">
        <f t="shared" si="26"/>
        <v>0</v>
      </c>
      <c r="AL96" s="58" t="str">
        <f t="shared" si="27"/>
        <v/>
      </c>
      <c r="AM96" s="59" t="str">
        <f t="shared" si="28"/>
        <v/>
      </c>
      <c r="AN96" s="59" t="str">
        <f t="shared" si="29"/>
        <v/>
      </c>
      <c r="AO96" s="60"/>
    </row>
    <row r="97" spans="3:41" x14ac:dyDescent="0.25">
      <c r="C97" s="82"/>
      <c r="D97" s="45"/>
      <c r="E97" s="83" t="str">
        <f t="shared" si="18"/>
        <v/>
      </c>
      <c r="F97" s="45"/>
      <c r="G97" s="45"/>
      <c r="H97" s="45"/>
      <c r="I97" s="46" t="str">
        <f t="shared" si="30"/>
        <v/>
      </c>
      <c r="J97" s="46" t="str">
        <f t="shared" si="31"/>
        <v/>
      </c>
      <c r="K97" s="47" t="str">
        <f t="shared" si="19"/>
        <v/>
      </c>
      <c r="L97" s="47" t="str">
        <f t="shared" si="20"/>
        <v/>
      </c>
      <c r="M97" s="48">
        <f t="shared" si="32"/>
        <v>0</v>
      </c>
      <c r="N97" s="46" t="str">
        <f t="shared" si="21"/>
        <v/>
      </c>
      <c r="O97" s="47" t="str">
        <f t="shared" si="22"/>
        <v/>
      </c>
      <c r="P97" s="47" t="str">
        <f t="shared" si="23"/>
        <v/>
      </c>
      <c r="Q97" s="48">
        <f t="shared" si="33"/>
        <v>0</v>
      </c>
      <c r="R97" s="2"/>
      <c r="AH97" s="57" t="str">
        <f>IF(G97&gt;1,IF($E$10&gt;0,100-(#REF!/(1+(AL97/#REF!)^#REF!)^#REF!+#REF!/(AL97-1))*100,100-(AL97*D$5+D$6)*100),"")</f>
        <v/>
      </c>
      <c r="AI97" s="21" t="str">
        <f t="shared" si="24"/>
        <v/>
      </c>
      <c r="AJ97" s="21" t="str">
        <f t="shared" si="25"/>
        <v/>
      </c>
      <c r="AK97" s="48">
        <f t="shared" si="26"/>
        <v>0</v>
      </c>
      <c r="AL97" s="58" t="str">
        <f t="shared" si="27"/>
        <v/>
      </c>
      <c r="AM97" s="59" t="str">
        <f t="shared" si="28"/>
        <v/>
      </c>
      <c r="AN97" s="59" t="str">
        <f t="shared" si="29"/>
        <v/>
      </c>
      <c r="AO97" s="60"/>
    </row>
    <row r="98" spans="3:41" x14ac:dyDescent="0.25">
      <c r="C98" s="82"/>
      <c r="D98" s="45"/>
      <c r="E98" s="83" t="str">
        <f t="shared" si="18"/>
        <v/>
      </c>
      <c r="F98" s="45"/>
      <c r="G98" s="45"/>
      <c r="H98" s="45"/>
      <c r="I98" s="46" t="str">
        <f t="shared" si="30"/>
        <v/>
      </c>
      <c r="J98" s="46" t="str">
        <f t="shared" si="31"/>
        <v/>
      </c>
      <c r="K98" s="47" t="str">
        <f t="shared" si="19"/>
        <v/>
      </c>
      <c r="L98" s="47" t="str">
        <f t="shared" si="20"/>
        <v/>
      </c>
      <c r="M98" s="48">
        <f t="shared" si="32"/>
        <v>0</v>
      </c>
      <c r="N98" s="46" t="str">
        <f t="shared" si="21"/>
        <v/>
      </c>
      <c r="O98" s="47" t="str">
        <f t="shared" si="22"/>
        <v/>
      </c>
      <c r="P98" s="47" t="str">
        <f t="shared" si="23"/>
        <v/>
      </c>
      <c r="Q98" s="48">
        <f t="shared" si="33"/>
        <v>0</v>
      </c>
      <c r="R98" s="2"/>
      <c r="AH98" s="57" t="str">
        <f>IF(G98&gt;1,IF($E$10&gt;0,100-(#REF!/(1+(AL98/#REF!)^#REF!)^#REF!+#REF!/(AL98-1))*100,100-(AL98*D$5+D$6)*100),"")</f>
        <v/>
      </c>
      <c r="AI98" s="21" t="str">
        <f t="shared" si="24"/>
        <v/>
      </c>
      <c r="AJ98" s="21" t="str">
        <f t="shared" si="25"/>
        <v/>
      </c>
      <c r="AK98" s="48">
        <f t="shared" si="26"/>
        <v>0</v>
      </c>
      <c r="AL98" s="58" t="str">
        <f t="shared" si="27"/>
        <v/>
      </c>
      <c r="AM98" s="59" t="str">
        <f t="shared" si="28"/>
        <v/>
      </c>
      <c r="AN98" s="59" t="str">
        <f t="shared" si="29"/>
        <v/>
      </c>
      <c r="AO98" s="60"/>
    </row>
    <row r="99" spans="3:41" x14ac:dyDescent="0.25">
      <c r="C99" s="82"/>
      <c r="D99" s="45"/>
      <c r="E99" s="83" t="str">
        <f t="shared" si="18"/>
        <v/>
      </c>
      <c r="F99" s="45"/>
      <c r="G99" s="45"/>
      <c r="H99" s="45"/>
      <c r="I99" s="46" t="str">
        <f t="shared" si="30"/>
        <v/>
      </c>
      <c r="J99" s="46" t="str">
        <f t="shared" si="31"/>
        <v/>
      </c>
      <c r="K99" s="47" t="str">
        <f t="shared" si="19"/>
        <v/>
      </c>
      <c r="L99" s="47" t="str">
        <f t="shared" si="20"/>
        <v/>
      </c>
      <c r="M99" s="48">
        <f t="shared" si="32"/>
        <v>0</v>
      </c>
      <c r="N99" s="46" t="str">
        <f t="shared" si="21"/>
        <v/>
      </c>
      <c r="O99" s="47" t="str">
        <f t="shared" si="22"/>
        <v/>
      </c>
      <c r="P99" s="47" t="str">
        <f t="shared" si="23"/>
        <v/>
      </c>
      <c r="Q99" s="48">
        <f t="shared" si="33"/>
        <v>0</v>
      </c>
      <c r="R99" s="2"/>
      <c r="AH99" s="57" t="str">
        <f>IF(G99&gt;1,IF($E$10&gt;0,100-(#REF!/(1+(AL99/#REF!)^#REF!)^#REF!+#REF!/(AL99-1))*100,100-(AL99*D$5+D$6)*100),"")</f>
        <v/>
      </c>
      <c r="AI99" s="21" t="str">
        <f t="shared" si="24"/>
        <v/>
      </c>
      <c r="AJ99" s="21" t="str">
        <f t="shared" si="25"/>
        <v/>
      </c>
      <c r="AK99" s="48">
        <f t="shared" si="26"/>
        <v>0</v>
      </c>
      <c r="AL99" s="58" t="str">
        <f t="shared" si="27"/>
        <v/>
      </c>
      <c r="AM99" s="59" t="str">
        <f t="shared" si="28"/>
        <v/>
      </c>
      <c r="AN99" s="59" t="str">
        <f t="shared" si="29"/>
        <v/>
      </c>
      <c r="AO99" s="60"/>
    </row>
    <row r="100" spans="3:41" x14ac:dyDescent="0.25">
      <c r="C100" s="82"/>
      <c r="D100" s="45"/>
      <c r="E100" s="83" t="str">
        <f t="shared" ref="E100:E163" si="34">IF(C100&gt;0,100-(C100),"")</f>
        <v/>
      </c>
      <c r="F100" s="45"/>
      <c r="G100" s="45"/>
      <c r="H100" s="45"/>
      <c r="I100" s="46" t="str">
        <f t="shared" si="30"/>
        <v/>
      </c>
      <c r="J100" s="46" t="str">
        <f t="shared" si="31"/>
        <v/>
      </c>
      <c r="K100" s="47" t="str">
        <f t="shared" si="19"/>
        <v/>
      </c>
      <c r="L100" s="47" t="str">
        <f t="shared" si="20"/>
        <v/>
      </c>
      <c r="M100" s="48">
        <f t="shared" si="32"/>
        <v>0</v>
      </c>
      <c r="N100" s="46" t="str">
        <f t="shared" si="21"/>
        <v/>
      </c>
      <c r="O100" s="47" t="str">
        <f t="shared" si="22"/>
        <v/>
      </c>
      <c r="P100" s="47" t="str">
        <f t="shared" si="23"/>
        <v/>
      </c>
      <c r="Q100" s="48">
        <f t="shared" si="33"/>
        <v>0</v>
      </c>
      <c r="R100" s="2"/>
      <c r="AH100" s="57" t="str">
        <f>IF(G100&gt;1,IF($E$10&gt;0,100-(#REF!/(1+(AL100/#REF!)^#REF!)^#REF!+#REF!/(AL100-1))*100,100-(AL100*D$5+D$6)*100),"")</f>
        <v/>
      </c>
      <c r="AI100" s="21" t="str">
        <f t="shared" si="24"/>
        <v/>
      </c>
      <c r="AJ100" s="21" t="str">
        <f t="shared" si="25"/>
        <v/>
      </c>
      <c r="AK100" s="48">
        <f t="shared" si="26"/>
        <v>0</v>
      </c>
      <c r="AL100" s="58" t="str">
        <f t="shared" si="27"/>
        <v/>
      </c>
      <c r="AM100" s="59" t="str">
        <f t="shared" si="28"/>
        <v/>
      </c>
      <c r="AN100" s="59" t="str">
        <f t="shared" si="29"/>
        <v/>
      </c>
      <c r="AO100" s="60"/>
    </row>
    <row r="101" spans="3:41" x14ac:dyDescent="0.25">
      <c r="C101" s="82"/>
      <c r="D101" s="45"/>
      <c r="E101" s="83" t="str">
        <f t="shared" si="34"/>
        <v/>
      </c>
      <c r="F101" s="45"/>
      <c r="G101" s="45"/>
      <c r="H101" s="45"/>
      <c r="I101" s="46" t="str">
        <f t="shared" si="30"/>
        <v/>
      </c>
      <c r="J101" s="46" t="str">
        <f t="shared" si="31"/>
        <v/>
      </c>
      <c r="K101" s="47" t="str">
        <f t="shared" si="19"/>
        <v/>
      </c>
      <c r="L101" s="47" t="str">
        <f t="shared" si="20"/>
        <v/>
      </c>
      <c r="M101" s="48">
        <f t="shared" si="32"/>
        <v>0</v>
      </c>
      <c r="N101" s="46" t="str">
        <f t="shared" si="21"/>
        <v/>
      </c>
      <c r="O101" s="47" t="str">
        <f t="shared" si="22"/>
        <v/>
      </c>
      <c r="P101" s="47" t="str">
        <f t="shared" si="23"/>
        <v/>
      </c>
      <c r="Q101" s="48">
        <f t="shared" si="33"/>
        <v>0</v>
      </c>
      <c r="R101" s="2"/>
      <c r="AH101" s="57" t="str">
        <f>IF(G101&gt;1,IF($E$10&gt;0,100-(#REF!/(1+(AL101/#REF!)^#REF!)^#REF!+#REF!/(AL101-1))*100,100-(AL101*D$5+D$6)*100),"")</f>
        <v/>
      </c>
      <c r="AI101" s="21" t="str">
        <f t="shared" si="24"/>
        <v/>
      </c>
      <c r="AJ101" s="21" t="str">
        <f t="shared" si="25"/>
        <v/>
      </c>
      <c r="AK101" s="48">
        <f t="shared" si="26"/>
        <v>0</v>
      </c>
      <c r="AL101" s="58" t="str">
        <f t="shared" si="27"/>
        <v/>
      </c>
      <c r="AM101" s="59" t="str">
        <f t="shared" si="28"/>
        <v/>
      </c>
      <c r="AN101" s="59" t="str">
        <f t="shared" si="29"/>
        <v/>
      </c>
      <c r="AO101" s="60"/>
    </row>
    <row r="102" spans="3:41" x14ac:dyDescent="0.25">
      <c r="C102" s="82"/>
      <c r="D102" s="45"/>
      <c r="E102" s="83" t="str">
        <f t="shared" si="34"/>
        <v/>
      </c>
      <c r="F102" s="45"/>
      <c r="G102" s="45"/>
      <c r="H102" s="45"/>
      <c r="I102" s="46" t="str">
        <f t="shared" si="30"/>
        <v/>
      </c>
      <c r="J102" s="46" t="str">
        <f t="shared" si="31"/>
        <v/>
      </c>
      <c r="K102" s="47" t="str">
        <f t="shared" si="19"/>
        <v/>
      </c>
      <c r="L102" s="47" t="str">
        <f t="shared" si="20"/>
        <v/>
      </c>
      <c r="M102" s="48">
        <f t="shared" si="32"/>
        <v>0</v>
      </c>
      <c r="N102" s="46" t="str">
        <f t="shared" si="21"/>
        <v/>
      </c>
      <c r="O102" s="47" t="str">
        <f t="shared" si="22"/>
        <v/>
      </c>
      <c r="P102" s="47" t="str">
        <f t="shared" si="23"/>
        <v/>
      </c>
      <c r="Q102" s="48">
        <f t="shared" si="33"/>
        <v>0</v>
      </c>
      <c r="R102" s="2"/>
      <c r="AH102" s="57" t="str">
        <f>IF(G102&gt;1,IF($E$10&gt;0,100-(#REF!/(1+(AL102/#REF!)^#REF!)^#REF!+#REF!/(AL102-1))*100,100-(AL102*D$5+D$6)*100),"")</f>
        <v/>
      </c>
      <c r="AI102" s="21" t="str">
        <f t="shared" si="24"/>
        <v/>
      </c>
      <c r="AJ102" s="21" t="str">
        <f t="shared" si="25"/>
        <v/>
      </c>
      <c r="AK102" s="48">
        <f t="shared" si="26"/>
        <v>0</v>
      </c>
      <c r="AL102" s="58" t="str">
        <f t="shared" si="27"/>
        <v/>
      </c>
      <c r="AM102" s="59" t="str">
        <f t="shared" si="28"/>
        <v/>
      </c>
      <c r="AN102" s="59" t="str">
        <f t="shared" si="29"/>
        <v/>
      </c>
      <c r="AO102" s="60"/>
    </row>
    <row r="103" spans="3:41" x14ac:dyDescent="0.25">
      <c r="C103" s="82"/>
      <c r="D103" s="45"/>
      <c r="E103" s="83" t="str">
        <f t="shared" si="34"/>
        <v/>
      </c>
      <c r="F103" s="45"/>
      <c r="G103" s="45"/>
      <c r="H103" s="45"/>
      <c r="I103" s="46" t="str">
        <f t="shared" si="30"/>
        <v/>
      </c>
      <c r="J103" s="46" t="str">
        <f t="shared" si="31"/>
        <v/>
      </c>
      <c r="K103" s="47" t="str">
        <f t="shared" si="19"/>
        <v/>
      </c>
      <c r="L103" s="47" t="str">
        <f t="shared" si="20"/>
        <v/>
      </c>
      <c r="M103" s="48">
        <f t="shared" si="32"/>
        <v>0</v>
      </c>
      <c r="N103" s="46" t="str">
        <f t="shared" si="21"/>
        <v/>
      </c>
      <c r="O103" s="47" t="str">
        <f t="shared" si="22"/>
        <v/>
      </c>
      <c r="P103" s="47" t="str">
        <f t="shared" si="23"/>
        <v/>
      </c>
      <c r="Q103" s="48">
        <f t="shared" si="33"/>
        <v>0</v>
      </c>
      <c r="R103" s="2"/>
      <c r="AH103" s="57" t="str">
        <f>IF(G103&gt;1,IF($E$10&gt;0,100-(#REF!/(1+(AL103/#REF!)^#REF!)^#REF!+#REF!/(AL103-1))*100,100-(AL103*D$5+D$6)*100),"")</f>
        <v/>
      </c>
      <c r="AI103" s="21" t="str">
        <f t="shared" si="24"/>
        <v/>
      </c>
      <c r="AJ103" s="21" t="str">
        <f t="shared" si="25"/>
        <v/>
      </c>
      <c r="AK103" s="48">
        <f t="shared" si="26"/>
        <v>0</v>
      </c>
      <c r="AL103" s="58" t="str">
        <f t="shared" si="27"/>
        <v/>
      </c>
      <c r="AM103" s="59" t="str">
        <f t="shared" si="28"/>
        <v/>
      </c>
      <c r="AN103" s="59" t="str">
        <f t="shared" si="29"/>
        <v/>
      </c>
      <c r="AO103" s="60"/>
    </row>
    <row r="104" spans="3:41" x14ac:dyDescent="0.25">
      <c r="C104" s="82"/>
      <c r="D104" s="45"/>
      <c r="E104" s="83" t="str">
        <f t="shared" si="34"/>
        <v/>
      </c>
      <c r="F104" s="45"/>
      <c r="G104" s="45"/>
      <c r="H104" s="45"/>
      <c r="I104" s="46" t="str">
        <f t="shared" si="30"/>
        <v/>
      </c>
      <c r="J104" s="46" t="str">
        <f t="shared" si="31"/>
        <v/>
      </c>
      <c r="K104" s="47" t="str">
        <f t="shared" si="19"/>
        <v/>
      </c>
      <c r="L104" s="47" t="str">
        <f t="shared" si="20"/>
        <v/>
      </c>
      <c r="M104" s="48">
        <f t="shared" si="32"/>
        <v>0</v>
      </c>
      <c r="N104" s="46" t="str">
        <f t="shared" si="21"/>
        <v/>
      </c>
      <c r="O104" s="47" t="str">
        <f t="shared" si="22"/>
        <v/>
      </c>
      <c r="P104" s="47" t="str">
        <f t="shared" si="23"/>
        <v/>
      </c>
      <c r="Q104" s="48">
        <f t="shared" si="33"/>
        <v>0</v>
      </c>
      <c r="R104" s="2"/>
      <c r="AH104" s="57" t="str">
        <f>IF(G104&gt;1,IF($E$10&gt;0,100-(#REF!/(1+(AL104/#REF!)^#REF!)^#REF!+#REF!/(AL104-1))*100,100-(AL104*D$5+D$6)*100),"")</f>
        <v/>
      </c>
      <c r="AI104" s="21" t="str">
        <f t="shared" si="24"/>
        <v/>
      </c>
      <c r="AJ104" s="21" t="str">
        <f t="shared" si="25"/>
        <v/>
      </c>
      <c r="AK104" s="48">
        <f t="shared" si="26"/>
        <v>0</v>
      </c>
      <c r="AL104" s="58" t="str">
        <f t="shared" si="27"/>
        <v/>
      </c>
      <c r="AM104" s="59" t="str">
        <f t="shared" si="28"/>
        <v/>
      </c>
      <c r="AN104" s="59" t="str">
        <f t="shared" si="29"/>
        <v/>
      </c>
      <c r="AO104" s="60"/>
    </row>
    <row r="105" spans="3:41" x14ac:dyDescent="0.25">
      <c r="C105" s="82"/>
      <c r="D105" s="45"/>
      <c r="E105" s="83" t="str">
        <f t="shared" si="34"/>
        <v/>
      </c>
      <c r="F105" s="45"/>
      <c r="G105" s="45"/>
      <c r="H105" s="45"/>
      <c r="I105" s="46" t="str">
        <f t="shared" si="30"/>
        <v/>
      </c>
      <c r="J105" s="46" t="str">
        <f t="shared" si="31"/>
        <v/>
      </c>
      <c r="K105" s="47" t="str">
        <f t="shared" si="19"/>
        <v/>
      </c>
      <c r="L105" s="47" t="str">
        <f t="shared" si="20"/>
        <v/>
      </c>
      <c r="M105" s="48">
        <f t="shared" si="32"/>
        <v>0</v>
      </c>
      <c r="N105" s="46" t="str">
        <f t="shared" si="21"/>
        <v/>
      </c>
      <c r="O105" s="47" t="str">
        <f t="shared" si="22"/>
        <v/>
      </c>
      <c r="P105" s="47" t="str">
        <f t="shared" si="23"/>
        <v/>
      </c>
      <c r="Q105" s="48">
        <f t="shared" si="33"/>
        <v>0</v>
      </c>
      <c r="R105" s="2"/>
      <c r="AH105" s="57" t="str">
        <f>IF(G105&gt;1,IF($E$10&gt;0,100-(#REF!/(1+(AL105/#REF!)^#REF!)^#REF!+#REF!/(AL105-1))*100,100-(AL105*D$5+D$6)*100),"")</f>
        <v/>
      </c>
      <c r="AI105" s="21" t="str">
        <f t="shared" si="24"/>
        <v/>
      </c>
      <c r="AJ105" s="21" t="str">
        <f t="shared" si="25"/>
        <v/>
      </c>
      <c r="AK105" s="48">
        <f t="shared" si="26"/>
        <v>0</v>
      </c>
      <c r="AL105" s="58" t="str">
        <f t="shared" si="27"/>
        <v/>
      </c>
      <c r="AM105" s="59" t="str">
        <f t="shared" si="28"/>
        <v/>
      </c>
      <c r="AN105" s="59" t="str">
        <f t="shared" si="29"/>
        <v/>
      </c>
      <c r="AO105" s="60"/>
    </row>
    <row r="106" spans="3:41" x14ac:dyDescent="0.25">
      <c r="C106" s="82"/>
      <c r="D106" s="45"/>
      <c r="E106" s="83" t="str">
        <f t="shared" si="34"/>
        <v/>
      </c>
      <c r="F106" s="45"/>
      <c r="G106" s="45"/>
      <c r="H106" s="45"/>
      <c r="I106" s="46" t="str">
        <f t="shared" si="30"/>
        <v/>
      </c>
      <c r="J106" s="46" t="str">
        <f t="shared" si="31"/>
        <v/>
      </c>
      <c r="K106" s="47" t="str">
        <f t="shared" si="19"/>
        <v/>
      </c>
      <c r="L106" s="47" t="str">
        <f t="shared" si="20"/>
        <v/>
      </c>
      <c r="M106" s="48">
        <f t="shared" si="32"/>
        <v>0</v>
      </c>
      <c r="N106" s="46" t="str">
        <f t="shared" si="21"/>
        <v/>
      </c>
      <c r="O106" s="47" t="str">
        <f t="shared" si="22"/>
        <v/>
      </c>
      <c r="P106" s="47" t="str">
        <f t="shared" si="23"/>
        <v/>
      </c>
      <c r="Q106" s="48">
        <f t="shared" si="33"/>
        <v>0</v>
      </c>
      <c r="R106" s="2"/>
      <c r="AH106" s="57" t="str">
        <f>IF(G106&gt;1,IF($E$10&gt;0,100-(#REF!/(1+(AL106/#REF!)^#REF!)^#REF!+#REF!/(AL106-1))*100,100-(AL106*D$5+D$6)*100),"")</f>
        <v/>
      </c>
      <c r="AI106" s="21" t="str">
        <f t="shared" si="24"/>
        <v/>
      </c>
      <c r="AJ106" s="21" t="str">
        <f t="shared" si="25"/>
        <v/>
      </c>
      <c r="AK106" s="48">
        <f t="shared" si="26"/>
        <v>0</v>
      </c>
      <c r="AL106" s="58" t="str">
        <f t="shared" si="27"/>
        <v/>
      </c>
      <c r="AM106" s="59" t="str">
        <f t="shared" si="28"/>
        <v/>
      </c>
      <c r="AN106" s="59" t="str">
        <f t="shared" si="29"/>
        <v/>
      </c>
      <c r="AO106" s="60"/>
    </row>
    <row r="107" spans="3:41" x14ac:dyDescent="0.25">
      <c r="C107" s="82"/>
      <c r="D107" s="45"/>
      <c r="E107" s="83" t="str">
        <f t="shared" si="34"/>
        <v/>
      </c>
      <c r="F107" s="45"/>
      <c r="G107" s="45"/>
      <c r="H107" s="45"/>
      <c r="I107" s="46" t="str">
        <f t="shared" si="30"/>
        <v/>
      </c>
      <c r="J107" s="46" t="str">
        <f t="shared" si="31"/>
        <v/>
      </c>
      <c r="K107" s="47" t="str">
        <f t="shared" si="19"/>
        <v/>
      </c>
      <c r="L107" s="47" t="str">
        <f t="shared" si="20"/>
        <v/>
      </c>
      <c r="M107" s="48">
        <f t="shared" si="32"/>
        <v>0</v>
      </c>
      <c r="N107" s="46" t="str">
        <f t="shared" si="21"/>
        <v/>
      </c>
      <c r="O107" s="47" t="str">
        <f t="shared" si="22"/>
        <v/>
      </c>
      <c r="P107" s="47" t="str">
        <f t="shared" si="23"/>
        <v/>
      </c>
      <c r="Q107" s="48">
        <f t="shared" si="33"/>
        <v>0</v>
      </c>
      <c r="R107" s="2"/>
      <c r="AH107" s="57" t="str">
        <f>IF(G107&gt;1,IF($E$10&gt;0,100-(#REF!/(1+(AL107/#REF!)^#REF!)^#REF!+#REF!/(AL107-1))*100,100-(AL107*D$5+D$6)*100),"")</f>
        <v/>
      </c>
      <c r="AI107" s="21" t="str">
        <f t="shared" si="24"/>
        <v/>
      </c>
      <c r="AJ107" s="21" t="str">
        <f t="shared" si="25"/>
        <v/>
      </c>
      <c r="AK107" s="48">
        <f t="shared" si="26"/>
        <v>0</v>
      </c>
      <c r="AL107" s="58" t="str">
        <f t="shared" si="27"/>
        <v/>
      </c>
      <c r="AM107" s="59" t="str">
        <f t="shared" si="28"/>
        <v/>
      </c>
      <c r="AN107" s="59" t="str">
        <f t="shared" si="29"/>
        <v/>
      </c>
      <c r="AO107" s="60"/>
    </row>
    <row r="108" spans="3:41" x14ac:dyDescent="0.25">
      <c r="C108" s="82"/>
      <c r="D108" s="45"/>
      <c r="E108" s="83" t="str">
        <f t="shared" si="34"/>
        <v/>
      </c>
      <c r="F108" s="45"/>
      <c r="G108" s="45"/>
      <c r="H108" s="45"/>
      <c r="I108" s="46" t="str">
        <f t="shared" si="30"/>
        <v/>
      </c>
      <c r="J108" s="46" t="str">
        <f t="shared" si="31"/>
        <v/>
      </c>
      <c r="K108" s="47" t="str">
        <f t="shared" si="19"/>
        <v/>
      </c>
      <c r="L108" s="47" t="str">
        <f t="shared" si="20"/>
        <v/>
      </c>
      <c r="M108" s="48">
        <f t="shared" si="32"/>
        <v>0</v>
      </c>
      <c r="N108" s="46" t="str">
        <f t="shared" si="21"/>
        <v/>
      </c>
      <c r="O108" s="47" t="str">
        <f t="shared" si="22"/>
        <v/>
      </c>
      <c r="P108" s="47" t="str">
        <f t="shared" si="23"/>
        <v/>
      </c>
      <c r="Q108" s="48">
        <f t="shared" si="33"/>
        <v>0</v>
      </c>
      <c r="R108" s="2"/>
      <c r="AH108" s="57" t="str">
        <f>IF(G108&gt;1,IF($E$10&gt;0,100-(#REF!/(1+(AL108/#REF!)^#REF!)^#REF!+#REF!/(AL108-1))*100,100-(AL108*D$5+D$6)*100),"")</f>
        <v/>
      </c>
      <c r="AI108" s="21" t="str">
        <f t="shared" si="24"/>
        <v/>
      </c>
      <c r="AJ108" s="21" t="str">
        <f t="shared" si="25"/>
        <v/>
      </c>
      <c r="AK108" s="48">
        <f t="shared" si="26"/>
        <v>0</v>
      </c>
      <c r="AL108" s="58" t="str">
        <f t="shared" si="27"/>
        <v/>
      </c>
      <c r="AM108" s="59" t="str">
        <f t="shared" si="28"/>
        <v/>
      </c>
      <c r="AN108" s="59" t="str">
        <f t="shared" si="29"/>
        <v/>
      </c>
      <c r="AO108" s="60"/>
    </row>
    <row r="109" spans="3:41" x14ac:dyDescent="0.25">
      <c r="C109" s="82"/>
      <c r="D109" s="45"/>
      <c r="E109" s="83" t="str">
        <f t="shared" si="34"/>
        <v/>
      </c>
      <c r="F109" s="45"/>
      <c r="G109" s="45"/>
      <c r="H109" s="45"/>
      <c r="I109" s="46" t="str">
        <f t="shared" si="30"/>
        <v/>
      </c>
      <c r="J109" s="46" t="str">
        <f t="shared" si="31"/>
        <v/>
      </c>
      <c r="K109" s="47" t="str">
        <f t="shared" si="19"/>
        <v/>
      </c>
      <c r="L109" s="47" t="str">
        <f t="shared" si="20"/>
        <v/>
      </c>
      <c r="M109" s="48">
        <f t="shared" si="32"/>
        <v>0</v>
      </c>
      <c r="N109" s="46" t="str">
        <f t="shared" si="21"/>
        <v/>
      </c>
      <c r="O109" s="47" t="str">
        <f t="shared" si="22"/>
        <v/>
      </c>
      <c r="P109" s="47" t="str">
        <f t="shared" si="23"/>
        <v/>
      </c>
      <c r="Q109" s="48">
        <f t="shared" si="33"/>
        <v>0</v>
      </c>
      <c r="R109" s="2"/>
      <c r="AH109" s="57" t="str">
        <f>IF(G109&gt;1,IF($E$10&gt;0,100-(#REF!/(1+(AL109/#REF!)^#REF!)^#REF!+#REF!/(AL109-1))*100,100-(AL109*D$5+D$6)*100),"")</f>
        <v/>
      </c>
      <c r="AI109" s="21" t="str">
        <f t="shared" si="24"/>
        <v/>
      </c>
      <c r="AJ109" s="21" t="str">
        <f t="shared" si="25"/>
        <v/>
      </c>
      <c r="AK109" s="48">
        <f t="shared" si="26"/>
        <v>0</v>
      </c>
      <c r="AL109" s="58" t="str">
        <f t="shared" si="27"/>
        <v/>
      </c>
      <c r="AM109" s="59" t="str">
        <f t="shared" si="28"/>
        <v/>
      </c>
      <c r="AN109" s="59" t="str">
        <f t="shared" si="29"/>
        <v/>
      </c>
      <c r="AO109" s="60"/>
    </row>
    <row r="110" spans="3:41" x14ac:dyDescent="0.25">
      <c r="C110" s="82"/>
      <c r="D110" s="45"/>
      <c r="E110" s="83" t="str">
        <f t="shared" si="34"/>
        <v/>
      </c>
      <c r="F110" s="45"/>
      <c r="G110" s="45"/>
      <c r="H110" s="45"/>
      <c r="I110" s="46" t="str">
        <f t="shared" si="30"/>
        <v/>
      </c>
      <c r="J110" s="46" t="str">
        <f t="shared" si="31"/>
        <v/>
      </c>
      <c r="K110" s="47" t="str">
        <f t="shared" si="19"/>
        <v/>
      </c>
      <c r="L110" s="47" t="str">
        <f t="shared" si="20"/>
        <v/>
      </c>
      <c r="M110" s="48">
        <f t="shared" si="32"/>
        <v>0</v>
      </c>
      <c r="N110" s="46" t="str">
        <f t="shared" si="21"/>
        <v/>
      </c>
      <c r="O110" s="47" t="str">
        <f t="shared" si="22"/>
        <v/>
      </c>
      <c r="P110" s="47" t="str">
        <f t="shared" si="23"/>
        <v/>
      </c>
      <c r="Q110" s="48">
        <f t="shared" si="33"/>
        <v>0</v>
      </c>
      <c r="R110" s="2"/>
      <c r="AH110" s="57" t="str">
        <f>IF(G110&gt;1,IF($E$10&gt;0,100-(#REF!/(1+(AL110/#REF!)^#REF!)^#REF!+#REF!/(AL110-1))*100,100-(AL110*D$5+D$6)*100),"")</f>
        <v/>
      </c>
      <c r="AI110" s="21" t="str">
        <f t="shared" si="24"/>
        <v/>
      </c>
      <c r="AJ110" s="21" t="str">
        <f t="shared" si="25"/>
        <v/>
      </c>
      <c r="AK110" s="48">
        <f t="shared" si="26"/>
        <v>0</v>
      </c>
      <c r="AL110" s="58" t="str">
        <f t="shared" si="27"/>
        <v/>
      </c>
      <c r="AM110" s="59" t="str">
        <f t="shared" si="28"/>
        <v/>
      </c>
      <c r="AN110" s="59" t="str">
        <f t="shared" si="29"/>
        <v/>
      </c>
      <c r="AO110" s="60"/>
    </row>
    <row r="111" spans="3:41" x14ac:dyDescent="0.25">
      <c r="C111" s="82"/>
      <c r="D111" s="45"/>
      <c r="E111" s="83" t="str">
        <f t="shared" si="34"/>
        <v/>
      </c>
      <c r="F111" s="45"/>
      <c r="G111" s="45"/>
      <c r="H111" s="45"/>
      <c r="I111" s="46" t="str">
        <f t="shared" si="30"/>
        <v/>
      </c>
      <c r="J111" s="46" t="str">
        <f t="shared" si="31"/>
        <v/>
      </c>
      <c r="K111" s="47" t="str">
        <f t="shared" si="19"/>
        <v/>
      </c>
      <c r="L111" s="47" t="str">
        <f t="shared" si="20"/>
        <v/>
      </c>
      <c r="M111" s="48">
        <f t="shared" si="32"/>
        <v>0</v>
      </c>
      <c r="N111" s="46" t="str">
        <f t="shared" si="21"/>
        <v/>
      </c>
      <c r="O111" s="47" t="str">
        <f t="shared" si="22"/>
        <v/>
      </c>
      <c r="P111" s="47" t="str">
        <f t="shared" si="23"/>
        <v/>
      </c>
      <c r="Q111" s="48">
        <f t="shared" si="33"/>
        <v>0</v>
      </c>
      <c r="R111" s="2"/>
      <c r="AH111" s="57" t="str">
        <f>IF(G111&gt;1,IF($E$10&gt;0,100-(#REF!/(1+(AL111/#REF!)^#REF!)^#REF!+#REF!/(AL111-1))*100,100-(AL111*D$5+D$6)*100),"")</f>
        <v/>
      </c>
      <c r="AI111" s="21" t="str">
        <f t="shared" si="24"/>
        <v/>
      </c>
      <c r="AJ111" s="21" t="str">
        <f t="shared" si="25"/>
        <v/>
      </c>
      <c r="AK111" s="48">
        <f t="shared" si="26"/>
        <v>0</v>
      </c>
      <c r="AL111" s="58" t="str">
        <f t="shared" si="27"/>
        <v/>
      </c>
      <c r="AM111" s="59" t="str">
        <f t="shared" si="28"/>
        <v/>
      </c>
      <c r="AN111" s="59" t="str">
        <f t="shared" si="29"/>
        <v/>
      </c>
      <c r="AO111" s="60"/>
    </row>
    <row r="112" spans="3:41" x14ac:dyDescent="0.25">
      <c r="C112" s="82"/>
      <c r="D112" s="45"/>
      <c r="E112" s="83" t="str">
        <f t="shared" si="34"/>
        <v/>
      </c>
      <c r="F112" s="45"/>
      <c r="G112" s="45"/>
      <c r="H112" s="45"/>
      <c r="I112" s="46" t="str">
        <f t="shared" si="30"/>
        <v/>
      </c>
      <c r="J112" s="46" t="str">
        <f t="shared" si="31"/>
        <v/>
      </c>
      <c r="K112" s="47" t="str">
        <f t="shared" si="19"/>
        <v/>
      </c>
      <c r="L112" s="47" t="str">
        <f t="shared" si="20"/>
        <v/>
      </c>
      <c r="M112" s="48">
        <f t="shared" si="32"/>
        <v>0</v>
      </c>
      <c r="N112" s="46" t="str">
        <f t="shared" si="21"/>
        <v/>
      </c>
      <c r="O112" s="47" t="str">
        <f t="shared" si="22"/>
        <v/>
      </c>
      <c r="P112" s="47" t="str">
        <f t="shared" si="23"/>
        <v/>
      </c>
      <c r="Q112" s="48">
        <f t="shared" si="33"/>
        <v>0</v>
      </c>
      <c r="R112" s="2"/>
      <c r="AH112" s="57" t="str">
        <f>IF(G112&gt;1,IF($E$10&gt;0,100-(#REF!/(1+(AL112/#REF!)^#REF!)^#REF!+#REF!/(AL112-1))*100,100-(AL112*D$5+D$6)*100),"")</f>
        <v/>
      </c>
      <c r="AI112" s="21" t="str">
        <f t="shared" si="24"/>
        <v/>
      </c>
      <c r="AJ112" s="21" t="str">
        <f t="shared" si="25"/>
        <v/>
      </c>
      <c r="AK112" s="48">
        <f t="shared" si="26"/>
        <v>0</v>
      </c>
      <c r="AL112" s="58" t="str">
        <f t="shared" si="27"/>
        <v/>
      </c>
      <c r="AM112" s="59" t="str">
        <f t="shared" si="28"/>
        <v/>
      </c>
      <c r="AN112" s="59" t="str">
        <f t="shared" si="29"/>
        <v/>
      </c>
      <c r="AO112" s="60"/>
    </row>
    <row r="113" spans="3:41" x14ac:dyDescent="0.25">
      <c r="C113" s="82"/>
      <c r="D113" s="45"/>
      <c r="E113" s="83" t="str">
        <f t="shared" si="34"/>
        <v/>
      </c>
      <c r="F113" s="45"/>
      <c r="G113" s="45"/>
      <c r="H113" s="45"/>
      <c r="I113" s="46" t="str">
        <f t="shared" si="30"/>
        <v/>
      </c>
      <c r="J113" s="46" t="str">
        <f t="shared" si="31"/>
        <v/>
      </c>
      <c r="K113" s="47" t="str">
        <f t="shared" si="19"/>
        <v/>
      </c>
      <c r="L113" s="47" t="str">
        <f t="shared" si="20"/>
        <v/>
      </c>
      <c r="M113" s="48">
        <f t="shared" si="32"/>
        <v>0</v>
      </c>
      <c r="N113" s="46" t="str">
        <f t="shared" si="21"/>
        <v/>
      </c>
      <c r="O113" s="47" t="str">
        <f t="shared" si="22"/>
        <v/>
      </c>
      <c r="P113" s="47" t="str">
        <f t="shared" si="23"/>
        <v/>
      </c>
      <c r="Q113" s="48">
        <f t="shared" si="33"/>
        <v>0</v>
      </c>
      <c r="R113" s="2"/>
      <c r="AH113" s="57" t="str">
        <f>IF(G113&gt;1,IF($E$10&gt;0,100-(#REF!/(1+(AL113/#REF!)^#REF!)^#REF!+#REF!/(AL113-1))*100,100-(AL113*D$5+D$6)*100),"")</f>
        <v/>
      </c>
      <c r="AI113" s="21" t="str">
        <f t="shared" si="24"/>
        <v/>
      </c>
      <c r="AJ113" s="21" t="str">
        <f t="shared" si="25"/>
        <v/>
      </c>
      <c r="AK113" s="48">
        <f t="shared" si="26"/>
        <v>0</v>
      </c>
      <c r="AL113" s="58" t="str">
        <f t="shared" si="27"/>
        <v/>
      </c>
      <c r="AM113" s="59" t="str">
        <f t="shared" si="28"/>
        <v/>
      </c>
      <c r="AN113" s="59" t="str">
        <f t="shared" si="29"/>
        <v/>
      </c>
      <c r="AO113" s="60"/>
    </row>
    <row r="114" spans="3:41" x14ac:dyDescent="0.25">
      <c r="C114" s="82"/>
      <c r="D114" s="45"/>
      <c r="E114" s="83" t="str">
        <f t="shared" si="34"/>
        <v/>
      </c>
      <c r="F114" s="45"/>
      <c r="G114" s="45"/>
      <c r="H114" s="45"/>
      <c r="I114" s="46" t="str">
        <f t="shared" si="30"/>
        <v/>
      </c>
      <c r="J114" s="46" t="str">
        <f t="shared" si="31"/>
        <v/>
      </c>
      <c r="K114" s="47" t="str">
        <f t="shared" si="19"/>
        <v/>
      </c>
      <c r="L114" s="47" t="str">
        <f t="shared" si="20"/>
        <v/>
      </c>
      <c r="M114" s="48">
        <f t="shared" si="32"/>
        <v>0</v>
      </c>
      <c r="N114" s="46" t="str">
        <f t="shared" si="21"/>
        <v/>
      </c>
      <c r="O114" s="47" t="str">
        <f t="shared" si="22"/>
        <v/>
      </c>
      <c r="P114" s="47" t="str">
        <f t="shared" si="23"/>
        <v/>
      </c>
      <c r="Q114" s="48">
        <f t="shared" si="33"/>
        <v>0</v>
      </c>
      <c r="R114" s="2"/>
      <c r="AH114" s="57" t="str">
        <f>IF(G114&gt;1,IF($E$10&gt;0,100-(#REF!/(1+(AL114/#REF!)^#REF!)^#REF!+#REF!/(AL114-1))*100,100-(AL114*D$5+D$6)*100),"")</f>
        <v/>
      </c>
      <c r="AI114" s="21" t="str">
        <f t="shared" si="24"/>
        <v/>
      </c>
      <c r="AJ114" s="21" t="str">
        <f t="shared" si="25"/>
        <v/>
      </c>
      <c r="AK114" s="48">
        <f t="shared" si="26"/>
        <v>0</v>
      </c>
      <c r="AL114" s="58" t="str">
        <f t="shared" si="27"/>
        <v/>
      </c>
      <c r="AM114" s="59" t="str">
        <f t="shared" si="28"/>
        <v/>
      </c>
      <c r="AN114" s="59" t="str">
        <f t="shared" si="29"/>
        <v/>
      </c>
      <c r="AO114" s="60"/>
    </row>
    <row r="115" spans="3:41" x14ac:dyDescent="0.25">
      <c r="C115" s="82"/>
      <c r="D115" s="45"/>
      <c r="E115" s="83" t="str">
        <f t="shared" si="34"/>
        <v/>
      </c>
      <c r="F115" s="45"/>
      <c r="G115" s="45"/>
      <c r="H115" s="45"/>
      <c r="I115" s="46" t="str">
        <f t="shared" si="30"/>
        <v/>
      </c>
      <c r="J115" s="46" t="str">
        <f t="shared" si="31"/>
        <v/>
      </c>
      <c r="K115" s="47" t="str">
        <f t="shared" si="19"/>
        <v/>
      </c>
      <c r="L115" s="47" t="str">
        <f t="shared" si="20"/>
        <v/>
      </c>
      <c r="M115" s="48">
        <f t="shared" si="32"/>
        <v>0</v>
      </c>
      <c r="N115" s="46" t="str">
        <f t="shared" si="21"/>
        <v/>
      </c>
      <c r="O115" s="47" t="str">
        <f t="shared" si="22"/>
        <v/>
      </c>
      <c r="P115" s="47" t="str">
        <f t="shared" si="23"/>
        <v/>
      </c>
      <c r="Q115" s="48">
        <f t="shared" si="33"/>
        <v>0</v>
      </c>
      <c r="R115" s="2"/>
      <c r="AH115" s="57" t="str">
        <f>IF(G115&gt;1,IF($E$10&gt;0,100-(#REF!/(1+(AL115/#REF!)^#REF!)^#REF!+#REF!/(AL115-1))*100,100-(AL115*D$5+D$6)*100),"")</f>
        <v/>
      </c>
      <c r="AI115" s="21" t="str">
        <f t="shared" si="24"/>
        <v/>
      </c>
      <c r="AJ115" s="21" t="str">
        <f t="shared" si="25"/>
        <v/>
      </c>
      <c r="AK115" s="48">
        <f t="shared" si="26"/>
        <v>0</v>
      </c>
      <c r="AL115" s="58" t="str">
        <f t="shared" si="27"/>
        <v/>
      </c>
      <c r="AM115" s="59" t="str">
        <f t="shared" si="28"/>
        <v/>
      </c>
      <c r="AN115" s="59" t="str">
        <f t="shared" si="29"/>
        <v/>
      </c>
      <c r="AO115" s="60"/>
    </row>
    <row r="116" spans="3:41" x14ac:dyDescent="0.25">
      <c r="C116" s="82"/>
      <c r="D116" s="45"/>
      <c r="E116" s="83" t="str">
        <f t="shared" si="34"/>
        <v/>
      </c>
      <c r="F116" s="45"/>
      <c r="G116" s="45"/>
      <c r="H116" s="45"/>
      <c r="I116" s="46" t="str">
        <f t="shared" si="30"/>
        <v/>
      </c>
      <c r="J116" s="46" t="str">
        <f t="shared" si="31"/>
        <v/>
      </c>
      <c r="K116" s="47" t="str">
        <f t="shared" si="19"/>
        <v/>
      </c>
      <c r="L116" s="47" t="str">
        <f t="shared" si="20"/>
        <v/>
      </c>
      <c r="M116" s="48">
        <f t="shared" si="32"/>
        <v>0</v>
      </c>
      <c r="N116" s="46" t="str">
        <f t="shared" si="21"/>
        <v/>
      </c>
      <c r="O116" s="47" t="str">
        <f t="shared" si="22"/>
        <v/>
      </c>
      <c r="P116" s="47" t="str">
        <f t="shared" si="23"/>
        <v/>
      </c>
      <c r="Q116" s="48">
        <f t="shared" si="33"/>
        <v>0</v>
      </c>
      <c r="R116" s="2"/>
      <c r="AH116" s="57" t="str">
        <f>IF(G116&gt;1,IF($E$10&gt;0,100-(#REF!/(1+(AL116/#REF!)^#REF!)^#REF!+#REF!/(AL116-1))*100,100-(AL116*D$5+D$6)*100),"")</f>
        <v/>
      </c>
      <c r="AI116" s="21" t="str">
        <f t="shared" si="24"/>
        <v/>
      </c>
      <c r="AJ116" s="21" t="str">
        <f t="shared" si="25"/>
        <v/>
      </c>
      <c r="AK116" s="48">
        <f t="shared" si="26"/>
        <v>0</v>
      </c>
      <c r="AL116" s="58" t="str">
        <f t="shared" si="27"/>
        <v/>
      </c>
      <c r="AM116" s="59" t="str">
        <f t="shared" si="28"/>
        <v/>
      </c>
      <c r="AN116" s="59" t="str">
        <f t="shared" si="29"/>
        <v/>
      </c>
      <c r="AO116" s="60"/>
    </row>
    <row r="117" spans="3:41" x14ac:dyDescent="0.25">
      <c r="C117" s="82"/>
      <c r="D117" s="45"/>
      <c r="E117" s="83" t="str">
        <f t="shared" si="34"/>
        <v/>
      </c>
      <c r="F117" s="45"/>
      <c r="G117" s="45"/>
      <c r="H117" s="45"/>
      <c r="I117" s="46" t="str">
        <f t="shared" si="30"/>
        <v/>
      </c>
      <c r="J117" s="46" t="str">
        <f t="shared" si="31"/>
        <v/>
      </c>
      <c r="K117" s="47" t="str">
        <f t="shared" si="19"/>
        <v/>
      </c>
      <c r="L117" s="47" t="str">
        <f t="shared" si="20"/>
        <v/>
      </c>
      <c r="M117" s="48">
        <f t="shared" si="32"/>
        <v>0</v>
      </c>
      <c r="N117" s="46" t="str">
        <f t="shared" si="21"/>
        <v/>
      </c>
      <c r="O117" s="47" t="str">
        <f t="shared" si="22"/>
        <v/>
      </c>
      <c r="P117" s="47" t="str">
        <f t="shared" si="23"/>
        <v/>
      </c>
      <c r="Q117" s="48">
        <f t="shared" si="33"/>
        <v>0</v>
      </c>
      <c r="R117" s="2"/>
      <c r="AH117" s="57" t="str">
        <f>IF(G117&gt;1,IF($E$10&gt;0,100-(#REF!/(1+(AL117/#REF!)^#REF!)^#REF!+#REF!/(AL117-1))*100,100-(AL117*D$5+D$6)*100),"")</f>
        <v/>
      </c>
      <c r="AI117" s="21" t="str">
        <f t="shared" si="24"/>
        <v/>
      </c>
      <c r="AJ117" s="21" t="str">
        <f t="shared" si="25"/>
        <v/>
      </c>
      <c r="AK117" s="48">
        <f t="shared" si="26"/>
        <v>0</v>
      </c>
      <c r="AL117" s="58" t="str">
        <f t="shared" si="27"/>
        <v/>
      </c>
      <c r="AM117" s="59" t="str">
        <f t="shared" si="28"/>
        <v/>
      </c>
      <c r="AN117" s="59" t="str">
        <f t="shared" si="29"/>
        <v/>
      </c>
      <c r="AO117" s="60"/>
    </row>
    <row r="118" spans="3:41" x14ac:dyDescent="0.25">
      <c r="C118" s="82"/>
      <c r="D118" s="45"/>
      <c r="E118" s="83" t="str">
        <f t="shared" si="34"/>
        <v/>
      </c>
      <c r="F118" s="45"/>
      <c r="G118" s="45"/>
      <c r="H118" s="45"/>
      <c r="I118" s="46" t="str">
        <f t="shared" si="30"/>
        <v/>
      </c>
      <c r="J118" s="46" t="str">
        <f t="shared" si="31"/>
        <v/>
      </c>
      <c r="K118" s="47" t="str">
        <f t="shared" si="19"/>
        <v/>
      </c>
      <c r="L118" s="47" t="str">
        <f t="shared" si="20"/>
        <v/>
      </c>
      <c r="M118" s="48">
        <f t="shared" si="32"/>
        <v>0</v>
      </c>
      <c r="N118" s="46" t="str">
        <f t="shared" si="21"/>
        <v/>
      </c>
      <c r="O118" s="47" t="str">
        <f t="shared" si="22"/>
        <v/>
      </c>
      <c r="P118" s="47" t="str">
        <f t="shared" si="23"/>
        <v/>
      </c>
      <c r="Q118" s="48">
        <f t="shared" si="33"/>
        <v>0</v>
      </c>
      <c r="R118" s="2"/>
      <c r="AH118" s="57" t="str">
        <f>IF(G118&gt;1,IF($E$10&gt;0,100-(#REF!/(1+(AL118/#REF!)^#REF!)^#REF!+#REF!/(AL118-1))*100,100-(AL118*D$5+D$6)*100),"")</f>
        <v/>
      </c>
      <c r="AI118" s="21" t="str">
        <f t="shared" si="24"/>
        <v/>
      </c>
      <c r="AJ118" s="21" t="str">
        <f t="shared" si="25"/>
        <v/>
      </c>
      <c r="AK118" s="48">
        <f t="shared" si="26"/>
        <v>0</v>
      </c>
      <c r="AL118" s="58" t="str">
        <f t="shared" si="27"/>
        <v/>
      </c>
      <c r="AM118" s="59" t="str">
        <f t="shared" si="28"/>
        <v/>
      </c>
      <c r="AN118" s="59" t="str">
        <f t="shared" si="29"/>
        <v/>
      </c>
      <c r="AO118" s="60"/>
    </row>
    <row r="119" spans="3:41" x14ac:dyDescent="0.25">
      <c r="C119" s="82"/>
      <c r="D119" s="45"/>
      <c r="E119" s="83" t="str">
        <f t="shared" si="34"/>
        <v/>
      </c>
      <c r="F119" s="45"/>
      <c r="G119" s="45"/>
      <c r="H119" s="45"/>
      <c r="I119" s="46" t="str">
        <f t="shared" si="30"/>
        <v/>
      </c>
      <c r="J119" s="46" t="str">
        <f t="shared" si="31"/>
        <v/>
      </c>
      <c r="K119" s="47" t="str">
        <f t="shared" si="19"/>
        <v/>
      </c>
      <c r="L119" s="47" t="str">
        <f t="shared" si="20"/>
        <v/>
      </c>
      <c r="M119" s="48">
        <f t="shared" si="32"/>
        <v>0</v>
      </c>
      <c r="N119" s="46" t="str">
        <f t="shared" si="21"/>
        <v/>
      </c>
      <c r="O119" s="47" t="str">
        <f t="shared" si="22"/>
        <v/>
      </c>
      <c r="P119" s="47" t="str">
        <f t="shared" si="23"/>
        <v/>
      </c>
      <c r="Q119" s="48">
        <f t="shared" si="33"/>
        <v>0</v>
      </c>
      <c r="R119" s="2"/>
      <c r="AH119" s="57" t="str">
        <f>IF(G119&gt;1,IF($E$10&gt;0,100-(#REF!/(1+(AL119/#REF!)^#REF!)^#REF!+#REF!/(AL119-1))*100,100-(AL119*D$5+D$6)*100),"")</f>
        <v/>
      </c>
      <c r="AI119" s="21" t="str">
        <f t="shared" si="24"/>
        <v/>
      </c>
      <c r="AJ119" s="21" t="str">
        <f t="shared" si="25"/>
        <v/>
      </c>
      <c r="AK119" s="48">
        <f t="shared" si="26"/>
        <v>0</v>
      </c>
      <c r="AL119" s="58" t="str">
        <f t="shared" si="27"/>
        <v/>
      </c>
      <c r="AM119" s="59" t="str">
        <f t="shared" si="28"/>
        <v/>
      </c>
      <c r="AN119" s="59" t="str">
        <f t="shared" si="29"/>
        <v/>
      </c>
      <c r="AO119" s="60"/>
    </row>
    <row r="120" spans="3:41" x14ac:dyDescent="0.25">
      <c r="C120" s="82"/>
      <c r="D120" s="45"/>
      <c r="E120" s="83" t="str">
        <f t="shared" si="34"/>
        <v/>
      </c>
      <c r="F120" s="45"/>
      <c r="G120" s="45"/>
      <c r="H120" s="45"/>
      <c r="I120" s="46" t="str">
        <f t="shared" si="30"/>
        <v/>
      </c>
      <c r="J120" s="46" t="str">
        <f t="shared" si="31"/>
        <v/>
      </c>
      <c r="K120" s="47" t="str">
        <f t="shared" si="19"/>
        <v/>
      </c>
      <c r="L120" s="47" t="str">
        <f t="shared" si="20"/>
        <v/>
      </c>
      <c r="M120" s="48">
        <f t="shared" si="32"/>
        <v>0</v>
      </c>
      <c r="N120" s="46" t="str">
        <f t="shared" si="21"/>
        <v/>
      </c>
      <c r="O120" s="47" t="str">
        <f t="shared" si="22"/>
        <v/>
      </c>
      <c r="P120" s="47" t="str">
        <f t="shared" si="23"/>
        <v/>
      </c>
      <c r="Q120" s="48">
        <f t="shared" si="33"/>
        <v>0</v>
      </c>
      <c r="R120" s="2"/>
      <c r="AH120" s="57" t="str">
        <f>IF(G120&gt;1,IF($E$10&gt;0,100-(#REF!/(1+(AL120/#REF!)^#REF!)^#REF!+#REF!/(AL120-1))*100,100-(AL120*D$5+D$6)*100),"")</f>
        <v/>
      </c>
      <c r="AI120" s="21" t="str">
        <f t="shared" si="24"/>
        <v/>
      </c>
      <c r="AJ120" s="21" t="str">
        <f t="shared" si="25"/>
        <v/>
      </c>
      <c r="AK120" s="48">
        <f t="shared" si="26"/>
        <v>0</v>
      </c>
      <c r="AL120" s="58" t="str">
        <f t="shared" si="27"/>
        <v/>
      </c>
      <c r="AM120" s="59" t="str">
        <f t="shared" si="28"/>
        <v/>
      </c>
      <c r="AN120" s="59" t="str">
        <f t="shared" si="29"/>
        <v/>
      </c>
      <c r="AO120" s="60"/>
    </row>
    <row r="121" spans="3:41" x14ac:dyDescent="0.25">
      <c r="C121" s="82"/>
      <c r="D121" s="45"/>
      <c r="E121" s="83" t="str">
        <f t="shared" si="34"/>
        <v/>
      </c>
      <c r="F121" s="45"/>
      <c r="G121" s="45"/>
      <c r="H121" s="45"/>
      <c r="I121" s="46" t="str">
        <f t="shared" si="30"/>
        <v/>
      </c>
      <c r="J121" s="46" t="str">
        <f t="shared" si="31"/>
        <v/>
      </c>
      <c r="K121" s="47" t="str">
        <f t="shared" si="19"/>
        <v/>
      </c>
      <c r="L121" s="47" t="str">
        <f t="shared" si="20"/>
        <v/>
      </c>
      <c r="M121" s="48">
        <f t="shared" si="32"/>
        <v>0</v>
      </c>
      <c r="N121" s="46" t="str">
        <f t="shared" si="21"/>
        <v/>
      </c>
      <c r="O121" s="47" t="str">
        <f t="shared" si="22"/>
        <v/>
      </c>
      <c r="P121" s="47" t="str">
        <f t="shared" si="23"/>
        <v/>
      </c>
      <c r="Q121" s="48">
        <f t="shared" si="33"/>
        <v>0</v>
      </c>
      <c r="R121" s="2"/>
      <c r="AH121" s="57" t="str">
        <f>IF(G121&gt;1,IF($E$10&gt;0,100-(#REF!/(1+(AL121/#REF!)^#REF!)^#REF!+#REF!/(AL121-1))*100,100-(AL121*D$5+D$6)*100),"")</f>
        <v/>
      </c>
      <c r="AI121" s="21" t="str">
        <f t="shared" si="24"/>
        <v/>
      </c>
      <c r="AJ121" s="21" t="str">
        <f t="shared" si="25"/>
        <v/>
      </c>
      <c r="AK121" s="48">
        <f t="shared" si="26"/>
        <v>0</v>
      </c>
      <c r="AL121" s="58" t="str">
        <f t="shared" si="27"/>
        <v/>
      </c>
      <c r="AM121" s="59" t="str">
        <f t="shared" si="28"/>
        <v/>
      </c>
      <c r="AN121" s="59" t="str">
        <f t="shared" si="29"/>
        <v/>
      </c>
      <c r="AO121" s="60"/>
    </row>
    <row r="122" spans="3:41" x14ac:dyDescent="0.25">
      <c r="C122" s="82"/>
      <c r="D122" s="45"/>
      <c r="E122" s="83" t="str">
        <f t="shared" si="34"/>
        <v/>
      </c>
      <c r="F122" s="45"/>
      <c r="G122" s="45"/>
      <c r="H122" s="45"/>
      <c r="I122" s="46" t="str">
        <f t="shared" si="30"/>
        <v/>
      </c>
      <c r="J122" s="46" t="str">
        <f t="shared" si="31"/>
        <v/>
      </c>
      <c r="K122" s="47" t="str">
        <f t="shared" si="19"/>
        <v/>
      </c>
      <c r="L122" s="47" t="str">
        <f t="shared" si="20"/>
        <v/>
      </c>
      <c r="M122" s="48">
        <f t="shared" si="32"/>
        <v>0</v>
      </c>
      <c r="N122" s="46" t="str">
        <f t="shared" si="21"/>
        <v/>
      </c>
      <c r="O122" s="47" t="str">
        <f t="shared" si="22"/>
        <v/>
      </c>
      <c r="P122" s="47" t="str">
        <f t="shared" si="23"/>
        <v/>
      </c>
      <c r="Q122" s="48">
        <f t="shared" si="33"/>
        <v>0</v>
      </c>
      <c r="R122" s="2"/>
      <c r="AH122" s="57" t="str">
        <f>IF(G122&gt;1,IF($E$10&gt;0,100-(#REF!/(1+(AL122/#REF!)^#REF!)^#REF!+#REF!/(AL122-1))*100,100-(AL122*D$5+D$6)*100),"")</f>
        <v/>
      </c>
      <c r="AI122" s="21" t="str">
        <f t="shared" si="24"/>
        <v/>
      </c>
      <c r="AJ122" s="21" t="str">
        <f t="shared" si="25"/>
        <v/>
      </c>
      <c r="AK122" s="48">
        <f t="shared" si="26"/>
        <v>0</v>
      </c>
      <c r="AL122" s="58" t="str">
        <f t="shared" si="27"/>
        <v/>
      </c>
      <c r="AM122" s="59" t="str">
        <f t="shared" si="28"/>
        <v/>
      </c>
      <c r="AN122" s="59" t="str">
        <f t="shared" si="29"/>
        <v/>
      </c>
      <c r="AO122" s="60"/>
    </row>
    <row r="123" spans="3:41" x14ac:dyDescent="0.25">
      <c r="C123" s="82"/>
      <c r="D123" s="45"/>
      <c r="E123" s="83" t="str">
        <f t="shared" si="34"/>
        <v/>
      </c>
      <c r="F123" s="45"/>
      <c r="G123" s="45"/>
      <c r="H123" s="45"/>
      <c r="I123" s="46" t="str">
        <f t="shared" si="30"/>
        <v/>
      </c>
      <c r="J123" s="46" t="str">
        <f t="shared" si="31"/>
        <v/>
      </c>
      <c r="K123" s="47" t="str">
        <f t="shared" si="19"/>
        <v/>
      </c>
      <c r="L123" s="47" t="str">
        <f t="shared" si="20"/>
        <v/>
      </c>
      <c r="M123" s="48">
        <f t="shared" si="32"/>
        <v>0</v>
      </c>
      <c r="N123" s="46" t="str">
        <f t="shared" si="21"/>
        <v/>
      </c>
      <c r="O123" s="47" t="str">
        <f t="shared" si="22"/>
        <v/>
      </c>
      <c r="P123" s="47" t="str">
        <f t="shared" si="23"/>
        <v/>
      </c>
      <c r="Q123" s="48">
        <f t="shared" si="33"/>
        <v>0</v>
      </c>
      <c r="R123" s="2"/>
      <c r="AH123" s="57" t="str">
        <f>IF(G123&gt;1,IF($E$10&gt;0,100-(#REF!/(1+(AL123/#REF!)^#REF!)^#REF!+#REF!/(AL123-1))*100,100-(AL123*D$5+D$6)*100),"")</f>
        <v/>
      </c>
      <c r="AI123" s="21" t="str">
        <f t="shared" si="24"/>
        <v/>
      </c>
      <c r="AJ123" s="21" t="str">
        <f t="shared" si="25"/>
        <v/>
      </c>
      <c r="AK123" s="48">
        <f t="shared" si="26"/>
        <v>0</v>
      </c>
      <c r="AL123" s="58" t="str">
        <f t="shared" si="27"/>
        <v/>
      </c>
      <c r="AM123" s="59" t="str">
        <f t="shared" si="28"/>
        <v/>
      </c>
      <c r="AN123" s="59" t="str">
        <f t="shared" si="29"/>
        <v/>
      </c>
      <c r="AO123" s="60"/>
    </row>
    <row r="124" spans="3:41" x14ac:dyDescent="0.25">
      <c r="C124" s="82"/>
      <c r="D124" s="45"/>
      <c r="E124" s="83" t="str">
        <f t="shared" si="34"/>
        <v/>
      </c>
      <c r="F124" s="45"/>
      <c r="G124" s="45"/>
      <c r="H124" s="45"/>
      <c r="I124" s="46" t="str">
        <f t="shared" si="30"/>
        <v/>
      </c>
      <c r="J124" s="46" t="str">
        <f t="shared" si="31"/>
        <v/>
      </c>
      <c r="K124" s="47" t="str">
        <f t="shared" si="19"/>
        <v/>
      </c>
      <c r="L124" s="47" t="str">
        <f t="shared" si="20"/>
        <v/>
      </c>
      <c r="M124" s="48">
        <f t="shared" si="32"/>
        <v>0</v>
      </c>
      <c r="N124" s="46" t="str">
        <f t="shared" si="21"/>
        <v/>
      </c>
      <c r="O124" s="47" t="str">
        <f t="shared" si="22"/>
        <v/>
      </c>
      <c r="P124" s="47" t="str">
        <f t="shared" si="23"/>
        <v/>
      </c>
      <c r="Q124" s="48">
        <f t="shared" si="33"/>
        <v>0</v>
      </c>
      <c r="R124" s="2"/>
      <c r="AH124" s="57" t="str">
        <f>IF(G124&gt;1,IF($E$10&gt;0,100-(#REF!/(1+(AL124/#REF!)^#REF!)^#REF!+#REF!/(AL124-1))*100,100-(AL124*D$5+D$6)*100),"")</f>
        <v/>
      </c>
      <c r="AI124" s="21" t="str">
        <f t="shared" si="24"/>
        <v/>
      </c>
      <c r="AJ124" s="21" t="str">
        <f t="shared" si="25"/>
        <v/>
      </c>
      <c r="AK124" s="48">
        <f t="shared" si="26"/>
        <v>0</v>
      </c>
      <c r="AL124" s="58" t="str">
        <f t="shared" si="27"/>
        <v/>
      </c>
      <c r="AM124" s="59" t="str">
        <f t="shared" si="28"/>
        <v/>
      </c>
      <c r="AN124" s="59" t="str">
        <f t="shared" si="29"/>
        <v/>
      </c>
      <c r="AO124" s="60"/>
    </row>
    <row r="125" spans="3:41" x14ac:dyDescent="0.25">
      <c r="C125" s="82"/>
      <c r="D125" s="45"/>
      <c r="E125" s="83" t="str">
        <f t="shared" si="34"/>
        <v/>
      </c>
      <c r="F125" s="45"/>
      <c r="G125" s="45"/>
      <c r="H125" s="45"/>
      <c r="I125" s="46" t="str">
        <f t="shared" si="30"/>
        <v/>
      </c>
      <c r="J125" s="46" t="str">
        <f t="shared" si="31"/>
        <v/>
      </c>
      <c r="K125" s="47" t="str">
        <f t="shared" si="19"/>
        <v/>
      </c>
      <c r="L125" s="47" t="str">
        <f t="shared" si="20"/>
        <v/>
      </c>
      <c r="M125" s="48">
        <f t="shared" si="32"/>
        <v>0</v>
      </c>
      <c r="N125" s="46" t="str">
        <f t="shared" si="21"/>
        <v/>
      </c>
      <c r="O125" s="47" t="str">
        <f t="shared" si="22"/>
        <v/>
      </c>
      <c r="P125" s="47" t="str">
        <f t="shared" si="23"/>
        <v/>
      </c>
      <c r="Q125" s="48">
        <f t="shared" si="33"/>
        <v>0</v>
      </c>
      <c r="R125" s="2"/>
      <c r="AH125" s="57" t="str">
        <f>IF(G125&gt;1,IF($E$10&gt;0,100-(#REF!/(1+(AL125/#REF!)^#REF!)^#REF!+#REF!/(AL125-1))*100,100-(AL125*D$5+D$6)*100),"")</f>
        <v/>
      </c>
      <c r="AI125" s="21" t="str">
        <f t="shared" si="24"/>
        <v/>
      </c>
      <c r="AJ125" s="21" t="str">
        <f t="shared" si="25"/>
        <v/>
      </c>
      <c r="AK125" s="48">
        <f t="shared" si="26"/>
        <v>0</v>
      </c>
      <c r="AL125" s="58" t="str">
        <f t="shared" si="27"/>
        <v/>
      </c>
      <c r="AM125" s="59" t="str">
        <f t="shared" si="28"/>
        <v/>
      </c>
      <c r="AN125" s="59" t="str">
        <f t="shared" si="29"/>
        <v/>
      </c>
      <c r="AO125" s="60"/>
    </row>
    <row r="126" spans="3:41" x14ac:dyDescent="0.25">
      <c r="C126" s="82"/>
      <c r="D126" s="45"/>
      <c r="E126" s="83" t="str">
        <f t="shared" si="34"/>
        <v/>
      </c>
      <c r="F126" s="45"/>
      <c r="G126" s="45"/>
      <c r="H126" s="45"/>
      <c r="I126" s="46" t="str">
        <f t="shared" si="30"/>
        <v/>
      </c>
      <c r="J126" s="46" t="str">
        <f t="shared" si="31"/>
        <v/>
      </c>
      <c r="K126" s="47" t="str">
        <f t="shared" si="19"/>
        <v/>
      </c>
      <c r="L126" s="47" t="str">
        <f t="shared" si="20"/>
        <v/>
      </c>
      <c r="M126" s="48">
        <f t="shared" si="32"/>
        <v>0</v>
      </c>
      <c r="N126" s="46" t="str">
        <f t="shared" si="21"/>
        <v/>
      </c>
      <c r="O126" s="47" t="str">
        <f t="shared" si="22"/>
        <v/>
      </c>
      <c r="P126" s="47" t="str">
        <f t="shared" si="23"/>
        <v/>
      </c>
      <c r="Q126" s="48">
        <f t="shared" si="33"/>
        <v>0</v>
      </c>
      <c r="R126" s="2"/>
      <c r="AH126" s="57" t="str">
        <f>IF(G126&gt;1,IF($E$10&gt;0,100-(#REF!/(1+(AL126/#REF!)^#REF!)^#REF!+#REF!/(AL126-1))*100,100-(AL126*D$5+D$6)*100),"")</f>
        <v/>
      </c>
      <c r="AI126" s="21" t="str">
        <f t="shared" si="24"/>
        <v/>
      </c>
      <c r="AJ126" s="21" t="str">
        <f t="shared" si="25"/>
        <v/>
      </c>
      <c r="AK126" s="48">
        <f t="shared" si="26"/>
        <v>0</v>
      </c>
      <c r="AL126" s="58" t="str">
        <f t="shared" si="27"/>
        <v/>
      </c>
      <c r="AM126" s="59" t="str">
        <f t="shared" si="28"/>
        <v/>
      </c>
      <c r="AN126" s="59" t="str">
        <f t="shared" si="29"/>
        <v/>
      </c>
      <c r="AO126" s="60"/>
    </row>
    <row r="127" spans="3:41" x14ac:dyDescent="0.25">
      <c r="C127" s="82"/>
      <c r="D127" s="45"/>
      <c r="E127" s="83" t="str">
        <f t="shared" si="34"/>
        <v/>
      </c>
      <c r="F127" s="45"/>
      <c r="G127" s="45"/>
      <c r="H127" s="45"/>
      <c r="I127" s="46" t="str">
        <f t="shared" si="30"/>
        <v/>
      </c>
      <c r="J127" s="46" t="str">
        <f t="shared" si="31"/>
        <v/>
      </c>
      <c r="K127" s="47" t="str">
        <f t="shared" si="19"/>
        <v/>
      </c>
      <c r="L127" s="47" t="str">
        <f t="shared" si="20"/>
        <v/>
      </c>
      <c r="M127" s="48">
        <f t="shared" si="32"/>
        <v>0</v>
      </c>
      <c r="N127" s="46" t="str">
        <f t="shared" si="21"/>
        <v/>
      </c>
      <c r="O127" s="47" t="str">
        <f t="shared" si="22"/>
        <v/>
      </c>
      <c r="P127" s="47" t="str">
        <f t="shared" si="23"/>
        <v/>
      </c>
      <c r="Q127" s="48">
        <f t="shared" si="33"/>
        <v>0</v>
      </c>
      <c r="R127" s="2"/>
      <c r="AH127" s="57" t="str">
        <f>IF(G127&gt;1,IF($E$10&gt;0,100-(#REF!/(1+(AL127/#REF!)^#REF!)^#REF!+#REF!/(AL127-1))*100,100-(AL127*D$5+D$6)*100),"")</f>
        <v/>
      </c>
      <c r="AI127" s="21" t="str">
        <f t="shared" si="24"/>
        <v/>
      </c>
      <c r="AJ127" s="21" t="str">
        <f t="shared" si="25"/>
        <v/>
      </c>
      <c r="AK127" s="48">
        <f t="shared" si="26"/>
        <v>0</v>
      </c>
      <c r="AL127" s="58" t="str">
        <f t="shared" si="27"/>
        <v/>
      </c>
      <c r="AM127" s="59" t="str">
        <f t="shared" si="28"/>
        <v/>
      </c>
      <c r="AN127" s="59" t="str">
        <f t="shared" si="29"/>
        <v/>
      </c>
      <c r="AO127" s="60"/>
    </row>
    <row r="128" spans="3:41" x14ac:dyDescent="0.25">
      <c r="C128" s="82"/>
      <c r="D128" s="45"/>
      <c r="E128" s="83" t="str">
        <f t="shared" si="34"/>
        <v/>
      </c>
      <c r="F128" s="45"/>
      <c r="G128" s="45"/>
      <c r="H128" s="45"/>
      <c r="I128" s="46" t="str">
        <f t="shared" si="30"/>
        <v/>
      </c>
      <c r="J128" s="46" t="str">
        <f t="shared" si="31"/>
        <v/>
      </c>
      <c r="K128" s="47" t="str">
        <f t="shared" si="19"/>
        <v/>
      </c>
      <c r="L128" s="47" t="str">
        <f t="shared" si="20"/>
        <v/>
      </c>
      <c r="M128" s="48">
        <f t="shared" si="32"/>
        <v>0</v>
      </c>
      <c r="N128" s="46" t="str">
        <f t="shared" si="21"/>
        <v/>
      </c>
      <c r="O128" s="47" t="str">
        <f t="shared" si="22"/>
        <v/>
      </c>
      <c r="P128" s="47" t="str">
        <f t="shared" si="23"/>
        <v/>
      </c>
      <c r="Q128" s="48">
        <f t="shared" si="33"/>
        <v>0</v>
      </c>
      <c r="R128" s="2"/>
      <c r="AH128" s="57" t="str">
        <f>IF(G128&gt;1,IF($E$10&gt;0,100-(#REF!/(1+(AL128/#REF!)^#REF!)^#REF!+#REF!/(AL128-1))*100,100-(AL128*D$5+D$6)*100),"")</f>
        <v/>
      </c>
      <c r="AI128" s="21" t="str">
        <f t="shared" si="24"/>
        <v/>
      </c>
      <c r="AJ128" s="21" t="str">
        <f t="shared" si="25"/>
        <v/>
      </c>
      <c r="AK128" s="48">
        <f t="shared" si="26"/>
        <v>0</v>
      </c>
      <c r="AL128" s="58" t="str">
        <f t="shared" si="27"/>
        <v/>
      </c>
      <c r="AM128" s="59" t="str">
        <f t="shared" si="28"/>
        <v/>
      </c>
      <c r="AN128" s="59" t="str">
        <f t="shared" si="29"/>
        <v/>
      </c>
      <c r="AO128" s="60"/>
    </row>
    <row r="129" spans="3:41" x14ac:dyDescent="0.25">
      <c r="C129" s="82"/>
      <c r="D129" s="45"/>
      <c r="E129" s="83" t="str">
        <f t="shared" si="34"/>
        <v/>
      </c>
      <c r="F129" s="45"/>
      <c r="G129" s="45"/>
      <c r="H129" s="45"/>
      <c r="I129" s="46" t="str">
        <f t="shared" si="30"/>
        <v/>
      </c>
      <c r="J129" s="46" t="str">
        <f t="shared" si="31"/>
        <v/>
      </c>
      <c r="K129" s="47" t="str">
        <f t="shared" si="19"/>
        <v/>
      </c>
      <c r="L129" s="47" t="str">
        <f t="shared" si="20"/>
        <v/>
      </c>
      <c r="M129" s="48">
        <f t="shared" si="32"/>
        <v>0</v>
      </c>
      <c r="N129" s="46" t="str">
        <f t="shared" si="21"/>
        <v/>
      </c>
      <c r="O129" s="47" t="str">
        <f t="shared" si="22"/>
        <v/>
      </c>
      <c r="P129" s="47" t="str">
        <f t="shared" si="23"/>
        <v/>
      </c>
      <c r="Q129" s="48">
        <f t="shared" si="33"/>
        <v>0</v>
      </c>
      <c r="R129" s="2"/>
      <c r="AH129" s="57" t="str">
        <f>IF(G129&gt;1,IF($E$10&gt;0,100-(#REF!/(1+(AL129/#REF!)^#REF!)^#REF!+#REF!/(AL129-1))*100,100-(AL129*D$5+D$6)*100),"")</f>
        <v/>
      </c>
      <c r="AI129" s="21" t="str">
        <f t="shared" si="24"/>
        <v/>
      </c>
      <c r="AJ129" s="21" t="str">
        <f t="shared" si="25"/>
        <v/>
      </c>
      <c r="AK129" s="48">
        <f t="shared" si="26"/>
        <v>0</v>
      </c>
      <c r="AL129" s="58" t="str">
        <f t="shared" si="27"/>
        <v/>
      </c>
      <c r="AM129" s="59" t="str">
        <f t="shared" si="28"/>
        <v/>
      </c>
      <c r="AN129" s="59" t="str">
        <f t="shared" si="29"/>
        <v/>
      </c>
      <c r="AO129" s="60"/>
    </row>
    <row r="130" spans="3:41" x14ac:dyDescent="0.25">
      <c r="C130" s="82"/>
      <c r="D130" s="45"/>
      <c r="E130" s="83" t="str">
        <f t="shared" si="34"/>
        <v/>
      </c>
      <c r="F130" s="45"/>
      <c r="G130" s="45"/>
      <c r="H130" s="45"/>
      <c r="I130" s="46" t="str">
        <f t="shared" si="30"/>
        <v/>
      </c>
      <c r="J130" s="46" t="str">
        <f t="shared" si="31"/>
        <v/>
      </c>
      <c r="K130" s="47" t="str">
        <f t="shared" si="19"/>
        <v/>
      </c>
      <c r="L130" s="47" t="str">
        <f t="shared" si="20"/>
        <v/>
      </c>
      <c r="M130" s="48">
        <f t="shared" si="32"/>
        <v>0</v>
      </c>
      <c r="N130" s="46" t="str">
        <f t="shared" si="21"/>
        <v/>
      </c>
      <c r="O130" s="47" t="str">
        <f t="shared" si="22"/>
        <v/>
      </c>
      <c r="P130" s="47" t="str">
        <f t="shared" si="23"/>
        <v/>
      </c>
      <c r="Q130" s="48">
        <f t="shared" si="33"/>
        <v>0</v>
      </c>
      <c r="R130" s="2"/>
      <c r="AH130" s="57" t="str">
        <f>IF(G130&gt;1,IF($E$10&gt;0,100-(#REF!/(1+(AL130/#REF!)^#REF!)^#REF!+#REF!/(AL130-1))*100,100-(AL130*D$5+D$6)*100),"")</f>
        <v/>
      </c>
      <c r="AI130" s="21" t="str">
        <f t="shared" si="24"/>
        <v/>
      </c>
      <c r="AJ130" s="21" t="str">
        <f t="shared" si="25"/>
        <v/>
      </c>
      <c r="AK130" s="48">
        <f t="shared" si="26"/>
        <v>0</v>
      </c>
      <c r="AL130" s="58" t="str">
        <f t="shared" si="27"/>
        <v/>
      </c>
      <c r="AM130" s="59" t="str">
        <f t="shared" si="28"/>
        <v/>
      </c>
      <c r="AN130" s="59" t="str">
        <f t="shared" si="29"/>
        <v/>
      </c>
      <c r="AO130" s="60"/>
    </row>
    <row r="131" spans="3:41" x14ac:dyDescent="0.25">
      <c r="C131" s="82"/>
      <c r="D131" s="45"/>
      <c r="E131" s="83" t="str">
        <f t="shared" si="34"/>
        <v/>
      </c>
      <c r="F131" s="45"/>
      <c r="G131" s="45"/>
      <c r="H131" s="45"/>
      <c r="I131" s="46" t="str">
        <f t="shared" si="30"/>
        <v/>
      </c>
      <c r="J131" s="46" t="str">
        <f t="shared" si="31"/>
        <v/>
      </c>
      <c r="K131" s="47" t="str">
        <f t="shared" si="19"/>
        <v/>
      </c>
      <c r="L131" s="47" t="str">
        <f t="shared" si="20"/>
        <v/>
      </c>
      <c r="M131" s="48">
        <f t="shared" si="32"/>
        <v>0</v>
      </c>
      <c r="N131" s="46" t="str">
        <f t="shared" si="21"/>
        <v/>
      </c>
      <c r="O131" s="47" t="str">
        <f t="shared" si="22"/>
        <v/>
      </c>
      <c r="P131" s="47" t="str">
        <f t="shared" si="23"/>
        <v/>
      </c>
      <c r="Q131" s="48">
        <f t="shared" si="33"/>
        <v>0</v>
      </c>
      <c r="R131" s="2"/>
      <c r="AH131" s="57" t="str">
        <f>IF(G131&gt;1,IF($E$10&gt;0,100-(#REF!/(1+(AL131/#REF!)^#REF!)^#REF!+#REF!/(AL131-1))*100,100-(AL131*D$5+D$6)*100),"")</f>
        <v/>
      </c>
      <c r="AI131" s="21" t="str">
        <f t="shared" si="24"/>
        <v/>
      </c>
      <c r="AJ131" s="21" t="str">
        <f t="shared" si="25"/>
        <v/>
      </c>
      <c r="AK131" s="48">
        <f t="shared" si="26"/>
        <v>0</v>
      </c>
      <c r="AL131" s="58" t="str">
        <f t="shared" si="27"/>
        <v/>
      </c>
      <c r="AM131" s="59" t="str">
        <f t="shared" si="28"/>
        <v/>
      </c>
      <c r="AN131" s="59" t="str">
        <f t="shared" si="29"/>
        <v/>
      </c>
      <c r="AO131" s="60"/>
    </row>
    <row r="132" spans="3:41" x14ac:dyDescent="0.25">
      <c r="C132" s="82"/>
      <c r="D132" s="45"/>
      <c r="E132" s="83" t="str">
        <f t="shared" si="34"/>
        <v/>
      </c>
      <c r="F132" s="45"/>
      <c r="G132" s="45"/>
      <c r="H132" s="45"/>
      <c r="I132" s="46" t="str">
        <f t="shared" si="30"/>
        <v/>
      </c>
      <c r="J132" s="46" t="str">
        <f t="shared" si="31"/>
        <v/>
      </c>
      <c r="K132" s="47" t="str">
        <f t="shared" si="19"/>
        <v/>
      </c>
      <c r="L132" s="47" t="str">
        <f t="shared" si="20"/>
        <v/>
      </c>
      <c r="M132" s="48">
        <f t="shared" si="32"/>
        <v>0</v>
      </c>
      <c r="N132" s="46" t="str">
        <f t="shared" si="21"/>
        <v/>
      </c>
      <c r="O132" s="47" t="str">
        <f t="shared" si="22"/>
        <v/>
      </c>
      <c r="P132" s="47" t="str">
        <f t="shared" si="23"/>
        <v/>
      </c>
      <c r="Q132" s="48">
        <f t="shared" si="33"/>
        <v>0</v>
      </c>
      <c r="R132" s="2"/>
      <c r="AH132" s="57" t="str">
        <f>IF(G132&gt;1,IF($E$10&gt;0,100-(#REF!/(1+(AL132/#REF!)^#REF!)^#REF!+#REF!/(AL132-1))*100,100-(AL132*D$5+D$6)*100),"")</f>
        <v/>
      </c>
      <c r="AI132" s="21" t="str">
        <f t="shared" si="24"/>
        <v/>
      </c>
      <c r="AJ132" s="21" t="str">
        <f t="shared" si="25"/>
        <v/>
      </c>
      <c r="AK132" s="48">
        <f t="shared" si="26"/>
        <v>0</v>
      </c>
      <c r="AL132" s="58" t="str">
        <f t="shared" si="27"/>
        <v/>
      </c>
      <c r="AM132" s="59" t="str">
        <f t="shared" si="28"/>
        <v/>
      </c>
      <c r="AN132" s="59" t="str">
        <f t="shared" si="29"/>
        <v/>
      </c>
      <c r="AO132" s="60"/>
    </row>
    <row r="133" spans="3:41" x14ac:dyDescent="0.25">
      <c r="C133" s="82"/>
      <c r="D133" s="45"/>
      <c r="E133" s="83" t="str">
        <f t="shared" si="34"/>
        <v/>
      </c>
      <c r="F133" s="45"/>
      <c r="G133" s="45"/>
      <c r="H133" s="45"/>
      <c r="I133" s="46" t="str">
        <f t="shared" si="30"/>
        <v/>
      </c>
      <c r="J133" s="46" t="str">
        <f t="shared" si="31"/>
        <v/>
      </c>
      <c r="K133" s="47" t="str">
        <f t="shared" si="19"/>
        <v/>
      </c>
      <c r="L133" s="47" t="str">
        <f t="shared" si="20"/>
        <v/>
      </c>
      <c r="M133" s="48">
        <f t="shared" si="32"/>
        <v>0</v>
      </c>
      <c r="N133" s="46" t="str">
        <f t="shared" si="21"/>
        <v/>
      </c>
      <c r="O133" s="47" t="str">
        <f t="shared" si="22"/>
        <v/>
      </c>
      <c r="P133" s="47" t="str">
        <f t="shared" si="23"/>
        <v/>
      </c>
      <c r="Q133" s="48">
        <f t="shared" si="33"/>
        <v>0</v>
      </c>
      <c r="R133" s="2"/>
      <c r="AH133" s="57" t="str">
        <f>IF(G133&gt;1,IF($E$10&gt;0,100-(#REF!/(1+(AL133/#REF!)^#REF!)^#REF!+#REF!/(AL133-1))*100,100-(AL133*D$5+D$6)*100),"")</f>
        <v/>
      </c>
      <c r="AI133" s="21" t="str">
        <f t="shared" si="24"/>
        <v/>
      </c>
      <c r="AJ133" s="21" t="str">
        <f t="shared" si="25"/>
        <v/>
      </c>
      <c r="AK133" s="48">
        <f t="shared" si="26"/>
        <v>0</v>
      </c>
      <c r="AL133" s="58" t="str">
        <f t="shared" si="27"/>
        <v/>
      </c>
      <c r="AM133" s="59" t="str">
        <f t="shared" si="28"/>
        <v/>
      </c>
      <c r="AN133" s="59" t="str">
        <f t="shared" si="29"/>
        <v/>
      </c>
      <c r="AO133" s="60"/>
    </row>
    <row r="134" spans="3:41" x14ac:dyDescent="0.25">
      <c r="C134" s="82"/>
      <c r="D134" s="45"/>
      <c r="E134" s="83" t="str">
        <f t="shared" si="34"/>
        <v/>
      </c>
      <c r="F134" s="45"/>
      <c r="G134" s="45"/>
      <c r="H134" s="45"/>
      <c r="I134" s="46" t="str">
        <f t="shared" si="30"/>
        <v/>
      </c>
      <c r="J134" s="46" t="str">
        <f t="shared" si="31"/>
        <v/>
      </c>
      <c r="K134" s="47" t="str">
        <f t="shared" si="19"/>
        <v/>
      </c>
      <c r="L134" s="47" t="str">
        <f t="shared" si="20"/>
        <v/>
      </c>
      <c r="M134" s="48">
        <f t="shared" si="32"/>
        <v>0</v>
      </c>
      <c r="N134" s="46" t="str">
        <f t="shared" si="21"/>
        <v/>
      </c>
      <c r="O134" s="47" t="str">
        <f t="shared" si="22"/>
        <v/>
      </c>
      <c r="P134" s="47" t="str">
        <f t="shared" si="23"/>
        <v/>
      </c>
      <c r="Q134" s="48">
        <f t="shared" si="33"/>
        <v>0</v>
      </c>
      <c r="R134" s="2"/>
      <c r="AH134" s="57" t="str">
        <f>IF(G134&gt;1,IF($E$10&gt;0,100-(#REF!/(1+(AL134/#REF!)^#REF!)^#REF!+#REF!/(AL134-1))*100,100-(AL134*D$5+D$6)*100),"")</f>
        <v/>
      </c>
      <c r="AI134" s="21" t="str">
        <f t="shared" si="24"/>
        <v/>
      </c>
      <c r="AJ134" s="21" t="str">
        <f t="shared" si="25"/>
        <v/>
      </c>
      <c r="AK134" s="48">
        <f t="shared" si="26"/>
        <v>0</v>
      </c>
      <c r="AL134" s="58" t="str">
        <f t="shared" si="27"/>
        <v/>
      </c>
      <c r="AM134" s="59" t="str">
        <f t="shared" si="28"/>
        <v/>
      </c>
      <c r="AN134" s="59" t="str">
        <f t="shared" si="29"/>
        <v/>
      </c>
      <c r="AO134" s="60"/>
    </row>
    <row r="135" spans="3:41" x14ac:dyDescent="0.25">
      <c r="C135" s="82"/>
      <c r="D135" s="45"/>
      <c r="E135" s="83" t="str">
        <f t="shared" si="34"/>
        <v/>
      </c>
      <c r="F135" s="45"/>
      <c r="G135" s="45"/>
      <c r="H135" s="45"/>
      <c r="I135" s="46" t="str">
        <f t="shared" si="30"/>
        <v/>
      </c>
      <c r="J135" s="46" t="str">
        <f t="shared" si="31"/>
        <v/>
      </c>
      <c r="K135" s="47" t="str">
        <f t="shared" ref="K135:K198" si="35">IF(G135&gt;1,I135-J135,"")</f>
        <v/>
      </c>
      <c r="L135" s="47" t="str">
        <f t="shared" ref="L135:L198" si="36">IF(G135&gt;1,ABS(K135),"")</f>
        <v/>
      </c>
      <c r="M135" s="48">
        <f t="shared" si="32"/>
        <v>0</v>
      </c>
      <c r="N135" s="46" t="str">
        <f t="shared" ref="N135:N198" si="37">IF(G135&gt;1,J135+$K$5,"")</f>
        <v/>
      </c>
      <c r="O135" s="47" t="str">
        <f t="shared" ref="O135:O198" si="38">IF(G135&gt;1,I135-N135,"")</f>
        <v/>
      </c>
      <c r="P135" s="47" t="str">
        <f t="shared" ref="P135:P198" si="39">IF(G135&gt;1,ABS(O135),"")</f>
        <v/>
      </c>
      <c r="Q135" s="48">
        <f t="shared" si="33"/>
        <v>0</v>
      </c>
      <c r="R135" s="2"/>
      <c r="AH135" s="57" t="str">
        <f>IF(G135&gt;1,IF($E$10&gt;0,100-(#REF!/(1+(AL135/#REF!)^#REF!)^#REF!+#REF!/(AL135-1))*100,100-(AL135*D$5+D$6)*100),"")</f>
        <v/>
      </c>
      <c r="AI135" s="21" t="str">
        <f t="shared" ref="AI135:AI198" si="40">IF(G135&gt;1,I135-AH135,"")</f>
        <v/>
      </c>
      <c r="AJ135" s="21" t="str">
        <f t="shared" ref="AJ135:AJ198" si="41">IF(G135&gt;1,ABS(AI135),"")</f>
        <v/>
      </c>
      <c r="AK135" s="48">
        <f t="shared" ref="AK135:AK198" si="42">IF($G135&gt;1.2,IF(AJ135&gt;1.2,1,0),0)</f>
        <v>0</v>
      </c>
      <c r="AL135" s="58" t="str">
        <f t="shared" ref="AL135:AL198" si="43">IF(G135&gt;0,G135+AN135,"")</f>
        <v/>
      </c>
      <c r="AM135" s="59" t="str">
        <f t="shared" ref="AM135:AM198" si="44">IF(G135&gt;0,$AM$5,"")</f>
        <v/>
      </c>
      <c r="AN135" s="59" t="str">
        <f t="shared" ref="AN135:AN198" si="45">IF(G135&gt;0,$AN$5,"")</f>
        <v/>
      </c>
      <c r="AO135" s="60"/>
    </row>
    <row r="136" spans="3:41" x14ac:dyDescent="0.25">
      <c r="C136" s="82"/>
      <c r="D136" s="45"/>
      <c r="E136" s="83" t="str">
        <f t="shared" si="34"/>
        <v/>
      </c>
      <c r="F136" s="45"/>
      <c r="G136" s="45"/>
      <c r="H136" s="45"/>
      <c r="I136" s="46" t="str">
        <f t="shared" ref="I136:I199" si="46">IF(G136&gt;1,100-H136,"")</f>
        <v/>
      </c>
      <c r="J136" s="46" t="str">
        <f t="shared" ref="J136:J199" si="47">IF(G136&gt;1,100-(G136*D$5+D$6),"")</f>
        <v/>
      </c>
      <c r="K136" s="47" t="str">
        <f t="shared" si="35"/>
        <v/>
      </c>
      <c r="L136" s="47" t="str">
        <f t="shared" si="36"/>
        <v/>
      </c>
      <c r="M136" s="48">
        <f t="shared" ref="M136:M199" si="48">IF($G136&gt;1.2,IF(L136&gt;1.2,1,0),0)</f>
        <v>0</v>
      </c>
      <c r="N136" s="46" t="str">
        <f t="shared" si="37"/>
        <v/>
      </c>
      <c r="O136" s="47" t="str">
        <f t="shared" si="38"/>
        <v/>
      </c>
      <c r="P136" s="47" t="str">
        <f t="shared" si="39"/>
        <v/>
      </c>
      <c r="Q136" s="48">
        <f t="shared" ref="Q136:Q199" si="49">IF($G136&gt;1.2,IF(P136&gt;1.2,1,0),0)</f>
        <v>0</v>
      </c>
      <c r="R136" s="2"/>
      <c r="AH136" s="57" t="str">
        <f>IF(G136&gt;1,IF($E$10&gt;0,100-(#REF!/(1+(AL136/#REF!)^#REF!)^#REF!+#REF!/(AL136-1))*100,100-(AL136*D$5+D$6)*100),"")</f>
        <v/>
      </c>
      <c r="AI136" s="21" t="str">
        <f t="shared" si="40"/>
        <v/>
      </c>
      <c r="AJ136" s="21" t="str">
        <f t="shared" si="41"/>
        <v/>
      </c>
      <c r="AK136" s="48">
        <f t="shared" si="42"/>
        <v>0</v>
      </c>
      <c r="AL136" s="58" t="str">
        <f t="shared" si="43"/>
        <v/>
      </c>
      <c r="AM136" s="59" t="str">
        <f t="shared" si="44"/>
        <v/>
      </c>
      <c r="AN136" s="59" t="str">
        <f t="shared" si="45"/>
        <v/>
      </c>
      <c r="AO136" s="60"/>
    </row>
    <row r="137" spans="3:41" x14ac:dyDescent="0.25">
      <c r="C137" s="82"/>
      <c r="D137" s="45"/>
      <c r="E137" s="83" t="str">
        <f t="shared" si="34"/>
        <v/>
      </c>
      <c r="F137" s="45"/>
      <c r="G137" s="45"/>
      <c r="H137" s="45"/>
      <c r="I137" s="46" t="str">
        <f t="shared" si="46"/>
        <v/>
      </c>
      <c r="J137" s="46" t="str">
        <f t="shared" si="47"/>
        <v/>
      </c>
      <c r="K137" s="47" t="str">
        <f t="shared" si="35"/>
        <v/>
      </c>
      <c r="L137" s="47" t="str">
        <f t="shared" si="36"/>
        <v/>
      </c>
      <c r="M137" s="48">
        <f t="shared" si="48"/>
        <v>0</v>
      </c>
      <c r="N137" s="46" t="str">
        <f t="shared" si="37"/>
        <v/>
      </c>
      <c r="O137" s="47" t="str">
        <f t="shared" si="38"/>
        <v/>
      </c>
      <c r="P137" s="47" t="str">
        <f t="shared" si="39"/>
        <v/>
      </c>
      <c r="Q137" s="48">
        <f t="shared" si="49"/>
        <v>0</v>
      </c>
      <c r="R137" s="2"/>
      <c r="AH137" s="57" t="str">
        <f>IF(G137&gt;1,IF($E$10&gt;0,100-(#REF!/(1+(AL137/#REF!)^#REF!)^#REF!+#REF!/(AL137-1))*100,100-(AL137*D$5+D$6)*100),"")</f>
        <v/>
      </c>
      <c r="AI137" s="21" t="str">
        <f t="shared" si="40"/>
        <v/>
      </c>
      <c r="AJ137" s="21" t="str">
        <f t="shared" si="41"/>
        <v/>
      </c>
      <c r="AK137" s="48">
        <f t="shared" si="42"/>
        <v>0</v>
      </c>
      <c r="AL137" s="58" t="str">
        <f t="shared" si="43"/>
        <v/>
      </c>
      <c r="AM137" s="59" t="str">
        <f t="shared" si="44"/>
        <v/>
      </c>
      <c r="AN137" s="59" t="str">
        <f t="shared" si="45"/>
        <v/>
      </c>
      <c r="AO137" s="60"/>
    </row>
    <row r="138" spans="3:41" x14ac:dyDescent="0.25">
      <c r="C138" s="82"/>
      <c r="D138" s="45"/>
      <c r="E138" s="83" t="str">
        <f t="shared" si="34"/>
        <v/>
      </c>
      <c r="F138" s="45"/>
      <c r="G138" s="45"/>
      <c r="H138" s="45"/>
      <c r="I138" s="46" t="str">
        <f t="shared" si="46"/>
        <v/>
      </c>
      <c r="J138" s="46" t="str">
        <f t="shared" si="47"/>
        <v/>
      </c>
      <c r="K138" s="47" t="str">
        <f t="shared" si="35"/>
        <v/>
      </c>
      <c r="L138" s="47" t="str">
        <f t="shared" si="36"/>
        <v/>
      </c>
      <c r="M138" s="48">
        <f t="shared" si="48"/>
        <v>0</v>
      </c>
      <c r="N138" s="46" t="str">
        <f t="shared" si="37"/>
        <v/>
      </c>
      <c r="O138" s="47" t="str">
        <f t="shared" si="38"/>
        <v/>
      </c>
      <c r="P138" s="47" t="str">
        <f t="shared" si="39"/>
        <v/>
      </c>
      <c r="Q138" s="48">
        <f t="shared" si="49"/>
        <v>0</v>
      </c>
      <c r="R138" s="2"/>
      <c r="AH138" s="57" t="str">
        <f>IF(G138&gt;1,IF($E$10&gt;0,100-(#REF!/(1+(AL138/#REF!)^#REF!)^#REF!+#REF!/(AL138-1))*100,100-(AL138*D$5+D$6)*100),"")</f>
        <v/>
      </c>
      <c r="AI138" s="21" t="str">
        <f t="shared" si="40"/>
        <v/>
      </c>
      <c r="AJ138" s="21" t="str">
        <f t="shared" si="41"/>
        <v/>
      </c>
      <c r="AK138" s="48">
        <f t="shared" si="42"/>
        <v>0</v>
      </c>
      <c r="AL138" s="58" t="str">
        <f t="shared" si="43"/>
        <v/>
      </c>
      <c r="AM138" s="59" t="str">
        <f t="shared" si="44"/>
        <v/>
      </c>
      <c r="AN138" s="59" t="str">
        <f t="shared" si="45"/>
        <v/>
      </c>
      <c r="AO138" s="60"/>
    </row>
    <row r="139" spans="3:41" x14ac:dyDescent="0.25">
      <c r="C139" s="82"/>
      <c r="D139" s="45"/>
      <c r="E139" s="83" t="str">
        <f t="shared" si="34"/>
        <v/>
      </c>
      <c r="F139" s="45"/>
      <c r="G139" s="45"/>
      <c r="H139" s="45"/>
      <c r="I139" s="46" t="str">
        <f t="shared" si="46"/>
        <v/>
      </c>
      <c r="J139" s="46" t="str">
        <f t="shared" si="47"/>
        <v/>
      </c>
      <c r="K139" s="47" t="str">
        <f t="shared" si="35"/>
        <v/>
      </c>
      <c r="L139" s="47" t="str">
        <f t="shared" si="36"/>
        <v/>
      </c>
      <c r="M139" s="48">
        <f t="shared" si="48"/>
        <v>0</v>
      </c>
      <c r="N139" s="46" t="str">
        <f t="shared" si="37"/>
        <v/>
      </c>
      <c r="O139" s="47" t="str">
        <f t="shared" si="38"/>
        <v/>
      </c>
      <c r="P139" s="47" t="str">
        <f t="shared" si="39"/>
        <v/>
      </c>
      <c r="Q139" s="48">
        <f t="shared" si="49"/>
        <v>0</v>
      </c>
      <c r="R139" s="2"/>
      <c r="AH139" s="57" t="str">
        <f>IF(G139&gt;1,IF($E$10&gt;0,100-(#REF!/(1+(AL139/#REF!)^#REF!)^#REF!+#REF!/(AL139-1))*100,100-(AL139*D$5+D$6)*100),"")</f>
        <v/>
      </c>
      <c r="AI139" s="21" t="str">
        <f t="shared" si="40"/>
        <v/>
      </c>
      <c r="AJ139" s="21" t="str">
        <f t="shared" si="41"/>
        <v/>
      </c>
      <c r="AK139" s="48">
        <f t="shared" si="42"/>
        <v>0</v>
      </c>
      <c r="AL139" s="58" t="str">
        <f t="shared" si="43"/>
        <v/>
      </c>
      <c r="AM139" s="59" t="str">
        <f t="shared" si="44"/>
        <v/>
      </c>
      <c r="AN139" s="59" t="str">
        <f t="shared" si="45"/>
        <v/>
      </c>
      <c r="AO139" s="60"/>
    </row>
    <row r="140" spans="3:41" x14ac:dyDescent="0.25">
      <c r="C140" s="82"/>
      <c r="D140" s="45"/>
      <c r="E140" s="83" t="str">
        <f t="shared" si="34"/>
        <v/>
      </c>
      <c r="F140" s="45"/>
      <c r="G140" s="45"/>
      <c r="H140" s="45"/>
      <c r="I140" s="46" t="str">
        <f t="shared" si="46"/>
        <v/>
      </c>
      <c r="J140" s="46" t="str">
        <f t="shared" si="47"/>
        <v/>
      </c>
      <c r="K140" s="47" t="str">
        <f t="shared" si="35"/>
        <v/>
      </c>
      <c r="L140" s="47" t="str">
        <f t="shared" si="36"/>
        <v/>
      </c>
      <c r="M140" s="48">
        <f t="shared" si="48"/>
        <v>0</v>
      </c>
      <c r="N140" s="46" t="str">
        <f t="shared" si="37"/>
        <v/>
      </c>
      <c r="O140" s="47" t="str">
        <f t="shared" si="38"/>
        <v/>
      </c>
      <c r="P140" s="47" t="str">
        <f t="shared" si="39"/>
        <v/>
      </c>
      <c r="Q140" s="48">
        <f t="shared" si="49"/>
        <v>0</v>
      </c>
      <c r="R140" s="2"/>
      <c r="AH140" s="57" t="str">
        <f>IF(G140&gt;1,IF($E$10&gt;0,100-(#REF!/(1+(AL140/#REF!)^#REF!)^#REF!+#REF!/(AL140-1))*100,100-(AL140*D$5+D$6)*100),"")</f>
        <v/>
      </c>
      <c r="AI140" s="21" t="str">
        <f t="shared" si="40"/>
        <v/>
      </c>
      <c r="AJ140" s="21" t="str">
        <f t="shared" si="41"/>
        <v/>
      </c>
      <c r="AK140" s="48">
        <f t="shared" si="42"/>
        <v>0</v>
      </c>
      <c r="AL140" s="58" t="str">
        <f t="shared" si="43"/>
        <v/>
      </c>
      <c r="AM140" s="59" t="str">
        <f t="shared" si="44"/>
        <v/>
      </c>
      <c r="AN140" s="59" t="str">
        <f t="shared" si="45"/>
        <v/>
      </c>
      <c r="AO140" s="60"/>
    </row>
    <row r="141" spans="3:41" x14ac:dyDescent="0.25">
      <c r="C141" s="82"/>
      <c r="D141" s="45"/>
      <c r="E141" s="83" t="str">
        <f t="shared" si="34"/>
        <v/>
      </c>
      <c r="F141" s="45"/>
      <c r="G141" s="45"/>
      <c r="H141" s="45"/>
      <c r="I141" s="46" t="str">
        <f t="shared" si="46"/>
        <v/>
      </c>
      <c r="J141" s="46" t="str">
        <f t="shared" si="47"/>
        <v/>
      </c>
      <c r="K141" s="47" t="str">
        <f t="shared" si="35"/>
        <v/>
      </c>
      <c r="L141" s="47" t="str">
        <f t="shared" si="36"/>
        <v/>
      </c>
      <c r="M141" s="48">
        <f t="shared" si="48"/>
        <v>0</v>
      </c>
      <c r="N141" s="46" t="str">
        <f t="shared" si="37"/>
        <v/>
      </c>
      <c r="O141" s="47" t="str">
        <f t="shared" si="38"/>
        <v/>
      </c>
      <c r="P141" s="47" t="str">
        <f t="shared" si="39"/>
        <v/>
      </c>
      <c r="Q141" s="48">
        <f t="shared" si="49"/>
        <v>0</v>
      </c>
      <c r="R141" s="2"/>
      <c r="AH141" s="57" t="str">
        <f>IF(G141&gt;1,IF($E$10&gt;0,100-(#REF!/(1+(AL141/#REF!)^#REF!)^#REF!+#REF!/(AL141-1))*100,100-(AL141*D$5+D$6)*100),"")</f>
        <v/>
      </c>
      <c r="AI141" s="21" t="str">
        <f t="shared" si="40"/>
        <v/>
      </c>
      <c r="AJ141" s="21" t="str">
        <f t="shared" si="41"/>
        <v/>
      </c>
      <c r="AK141" s="48">
        <f t="shared" si="42"/>
        <v>0</v>
      </c>
      <c r="AL141" s="58" t="str">
        <f t="shared" si="43"/>
        <v/>
      </c>
      <c r="AM141" s="59" t="str">
        <f t="shared" si="44"/>
        <v/>
      </c>
      <c r="AN141" s="59" t="str">
        <f t="shared" si="45"/>
        <v/>
      </c>
      <c r="AO141" s="60"/>
    </row>
    <row r="142" spans="3:41" x14ac:dyDescent="0.25">
      <c r="C142" s="82"/>
      <c r="D142" s="45"/>
      <c r="E142" s="83" t="str">
        <f t="shared" si="34"/>
        <v/>
      </c>
      <c r="F142" s="45"/>
      <c r="G142" s="45"/>
      <c r="H142" s="45"/>
      <c r="I142" s="46" t="str">
        <f t="shared" si="46"/>
        <v/>
      </c>
      <c r="J142" s="46" t="str">
        <f t="shared" si="47"/>
        <v/>
      </c>
      <c r="K142" s="47" t="str">
        <f t="shared" si="35"/>
        <v/>
      </c>
      <c r="L142" s="47" t="str">
        <f t="shared" si="36"/>
        <v/>
      </c>
      <c r="M142" s="48">
        <f t="shared" si="48"/>
        <v>0</v>
      </c>
      <c r="N142" s="46" t="str">
        <f t="shared" si="37"/>
        <v/>
      </c>
      <c r="O142" s="47" t="str">
        <f t="shared" si="38"/>
        <v/>
      </c>
      <c r="P142" s="47" t="str">
        <f t="shared" si="39"/>
        <v/>
      </c>
      <c r="Q142" s="48">
        <f t="shared" si="49"/>
        <v>0</v>
      </c>
      <c r="R142" s="2"/>
      <c r="AH142" s="57" t="str">
        <f>IF(G142&gt;1,IF($E$10&gt;0,100-(#REF!/(1+(AL142/#REF!)^#REF!)^#REF!+#REF!/(AL142-1))*100,100-(AL142*D$5+D$6)*100),"")</f>
        <v/>
      </c>
      <c r="AI142" s="21" t="str">
        <f t="shared" si="40"/>
        <v/>
      </c>
      <c r="AJ142" s="21" t="str">
        <f t="shared" si="41"/>
        <v/>
      </c>
      <c r="AK142" s="48">
        <f t="shared" si="42"/>
        <v>0</v>
      </c>
      <c r="AL142" s="58" t="str">
        <f t="shared" si="43"/>
        <v/>
      </c>
      <c r="AM142" s="59" t="str">
        <f t="shared" si="44"/>
        <v/>
      </c>
      <c r="AN142" s="59" t="str">
        <f t="shared" si="45"/>
        <v/>
      </c>
      <c r="AO142" s="60"/>
    </row>
    <row r="143" spans="3:41" x14ac:dyDescent="0.25">
      <c r="C143" s="82"/>
      <c r="D143" s="45"/>
      <c r="E143" s="83" t="str">
        <f t="shared" si="34"/>
        <v/>
      </c>
      <c r="F143" s="45"/>
      <c r="G143" s="45"/>
      <c r="H143" s="45"/>
      <c r="I143" s="46" t="str">
        <f t="shared" si="46"/>
        <v/>
      </c>
      <c r="J143" s="46" t="str">
        <f t="shared" si="47"/>
        <v/>
      </c>
      <c r="K143" s="47" t="str">
        <f t="shared" si="35"/>
        <v/>
      </c>
      <c r="L143" s="47" t="str">
        <f t="shared" si="36"/>
        <v/>
      </c>
      <c r="M143" s="48">
        <f t="shared" si="48"/>
        <v>0</v>
      </c>
      <c r="N143" s="46" t="str">
        <f t="shared" si="37"/>
        <v/>
      </c>
      <c r="O143" s="47" t="str">
        <f t="shared" si="38"/>
        <v/>
      </c>
      <c r="P143" s="47" t="str">
        <f t="shared" si="39"/>
        <v/>
      </c>
      <c r="Q143" s="48">
        <f t="shared" si="49"/>
        <v>0</v>
      </c>
      <c r="R143" s="2"/>
      <c r="AH143" s="57" t="str">
        <f>IF(G143&gt;1,IF($E$10&gt;0,100-(#REF!/(1+(AL143/#REF!)^#REF!)^#REF!+#REF!/(AL143-1))*100,100-(AL143*D$5+D$6)*100),"")</f>
        <v/>
      </c>
      <c r="AI143" s="21" t="str">
        <f t="shared" si="40"/>
        <v/>
      </c>
      <c r="AJ143" s="21" t="str">
        <f t="shared" si="41"/>
        <v/>
      </c>
      <c r="AK143" s="48">
        <f t="shared" si="42"/>
        <v>0</v>
      </c>
      <c r="AL143" s="58" t="str">
        <f t="shared" si="43"/>
        <v/>
      </c>
      <c r="AM143" s="59" t="str">
        <f t="shared" si="44"/>
        <v/>
      </c>
      <c r="AN143" s="59" t="str">
        <f t="shared" si="45"/>
        <v/>
      </c>
      <c r="AO143" s="60"/>
    </row>
    <row r="144" spans="3:41" x14ac:dyDescent="0.25">
      <c r="C144" s="82"/>
      <c r="D144" s="45"/>
      <c r="E144" s="83" t="str">
        <f t="shared" si="34"/>
        <v/>
      </c>
      <c r="F144" s="45"/>
      <c r="G144" s="45"/>
      <c r="H144" s="45"/>
      <c r="I144" s="46" t="str">
        <f t="shared" si="46"/>
        <v/>
      </c>
      <c r="J144" s="46" t="str">
        <f t="shared" si="47"/>
        <v/>
      </c>
      <c r="K144" s="47" t="str">
        <f t="shared" si="35"/>
        <v/>
      </c>
      <c r="L144" s="47" t="str">
        <f t="shared" si="36"/>
        <v/>
      </c>
      <c r="M144" s="48">
        <f t="shared" si="48"/>
        <v>0</v>
      </c>
      <c r="N144" s="46" t="str">
        <f t="shared" si="37"/>
        <v/>
      </c>
      <c r="O144" s="47" t="str">
        <f t="shared" si="38"/>
        <v/>
      </c>
      <c r="P144" s="47" t="str">
        <f t="shared" si="39"/>
        <v/>
      </c>
      <c r="Q144" s="48">
        <f t="shared" si="49"/>
        <v>0</v>
      </c>
      <c r="R144" s="2"/>
      <c r="AH144" s="57" t="str">
        <f>IF(G144&gt;1,IF($E$10&gt;0,100-(#REF!/(1+(AL144/#REF!)^#REF!)^#REF!+#REF!/(AL144-1))*100,100-(AL144*D$5+D$6)*100),"")</f>
        <v/>
      </c>
      <c r="AI144" s="21" t="str">
        <f t="shared" si="40"/>
        <v/>
      </c>
      <c r="AJ144" s="21" t="str">
        <f t="shared" si="41"/>
        <v/>
      </c>
      <c r="AK144" s="48">
        <f t="shared" si="42"/>
        <v>0</v>
      </c>
      <c r="AL144" s="58" t="str">
        <f t="shared" si="43"/>
        <v/>
      </c>
      <c r="AM144" s="59" t="str">
        <f t="shared" si="44"/>
        <v/>
      </c>
      <c r="AN144" s="59" t="str">
        <f t="shared" si="45"/>
        <v/>
      </c>
      <c r="AO144" s="60"/>
    </row>
    <row r="145" spans="3:41" x14ac:dyDescent="0.25">
      <c r="C145" s="82"/>
      <c r="D145" s="45"/>
      <c r="E145" s="83" t="str">
        <f t="shared" si="34"/>
        <v/>
      </c>
      <c r="F145" s="45"/>
      <c r="G145" s="45"/>
      <c r="H145" s="45"/>
      <c r="I145" s="46" t="str">
        <f t="shared" si="46"/>
        <v/>
      </c>
      <c r="J145" s="46" t="str">
        <f t="shared" si="47"/>
        <v/>
      </c>
      <c r="K145" s="47" t="str">
        <f t="shared" si="35"/>
        <v/>
      </c>
      <c r="L145" s="47" t="str">
        <f t="shared" si="36"/>
        <v/>
      </c>
      <c r="M145" s="48">
        <f t="shared" si="48"/>
        <v>0</v>
      </c>
      <c r="N145" s="46" t="str">
        <f t="shared" si="37"/>
        <v/>
      </c>
      <c r="O145" s="47" t="str">
        <f t="shared" si="38"/>
        <v/>
      </c>
      <c r="P145" s="47" t="str">
        <f t="shared" si="39"/>
        <v/>
      </c>
      <c r="Q145" s="48">
        <f t="shared" si="49"/>
        <v>0</v>
      </c>
      <c r="R145" s="2"/>
      <c r="AH145" s="57" t="str">
        <f>IF(G145&gt;1,IF($E$10&gt;0,100-(#REF!/(1+(AL145/#REF!)^#REF!)^#REF!+#REF!/(AL145-1))*100,100-(AL145*D$5+D$6)*100),"")</f>
        <v/>
      </c>
      <c r="AI145" s="21" t="str">
        <f t="shared" si="40"/>
        <v/>
      </c>
      <c r="AJ145" s="21" t="str">
        <f t="shared" si="41"/>
        <v/>
      </c>
      <c r="AK145" s="48">
        <f t="shared" si="42"/>
        <v>0</v>
      </c>
      <c r="AL145" s="58" t="str">
        <f t="shared" si="43"/>
        <v/>
      </c>
      <c r="AM145" s="59" t="str">
        <f t="shared" si="44"/>
        <v/>
      </c>
      <c r="AN145" s="59" t="str">
        <f t="shared" si="45"/>
        <v/>
      </c>
      <c r="AO145" s="60"/>
    </row>
    <row r="146" spans="3:41" x14ac:dyDescent="0.25">
      <c r="C146" s="82"/>
      <c r="D146" s="45"/>
      <c r="E146" s="83" t="str">
        <f t="shared" si="34"/>
        <v/>
      </c>
      <c r="F146" s="45"/>
      <c r="G146" s="45"/>
      <c r="H146" s="45"/>
      <c r="I146" s="46" t="str">
        <f t="shared" si="46"/>
        <v/>
      </c>
      <c r="J146" s="46" t="str">
        <f t="shared" si="47"/>
        <v/>
      </c>
      <c r="K146" s="47" t="str">
        <f t="shared" si="35"/>
        <v/>
      </c>
      <c r="L146" s="47" t="str">
        <f t="shared" si="36"/>
        <v/>
      </c>
      <c r="M146" s="48">
        <f t="shared" si="48"/>
        <v>0</v>
      </c>
      <c r="N146" s="46" t="str">
        <f t="shared" si="37"/>
        <v/>
      </c>
      <c r="O146" s="47" t="str">
        <f t="shared" si="38"/>
        <v/>
      </c>
      <c r="P146" s="47" t="str">
        <f t="shared" si="39"/>
        <v/>
      </c>
      <c r="Q146" s="48">
        <f t="shared" si="49"/>
        <v>0</v>
      </c>
      <c r="R146" s="2"/>
      <c r="AH146" s="57" t="str">
        <f>IF(G146&gt;1,IF($E$10&gt;0,100-(#REF!/(1+(AL146/#REF!)^#REF!)^#REF!+#REF!/(AL146-1))*100,100-(AL146*D$5+D$6)*100),"")</f>
        <v/>
      </c>
      <c r="AI146" s="21" t="str">
        <f t="shared" si="40"/>
        <v/>
      </c>
      <c r="AJ146" s="21" t="str">
        <f t="shared" si="41"/>
        <v/>
      </c>
      <c r="AK146" s="48">
        <f t="shared" si="42"/>
        <v>0</v>
      </c>
      <c r="AL146" s="58" t="str">
        <f t="shared" si="43"/>
        <v/>
      </c>
      <c r="AM146" s="59" t="str">
        <f t="shared" si="44"/>
        <v/>
      </c>
      <c r="AN146" s="59" t="str">
        <f t="shared" si="45"/>
        <v/>
      </c>
      <c r="AO146" s="60"/>
    </row>
    <row r="147" spans="3:41" x14ac:dyDescent="0.25">
      <c r="C147" s="82"/>
      <c r="D147" s="45"/>
      <c r="E147" s="83" t="str">
        <f t="shared" si="34"/>
        <v/>
      </c>
      <c r="F147" s="45"/>
      <c r="G147" s="45"/>
      <c r="H147" s="45"/>
      <c r="I147" s="46" t="str">
        <f t="shared" si="46"/>
        <v/>
      </c>
      <c r="J147" s="46" t="str">
        <f t="shared" si="47"/>
        <v/>
      </c>
      <c r="K147" s="47" t="str">
        <f t="shared" si="35"/>
        <v/>
      </c>
      <c r="L147" s="47" t="str">
        <f t="shared" si="36"/>
        <v/>
      </c>
      <c r="M147" s="48">
        <f t="shared" si="48"/>
        <v>0</v>
      </c>
      <c r="N147" s="46" t="str">
        <f t="shared" si="37"/>
        <v/>
      </c>
      <c r="O147" s="47" t="str">
        <f t="shared" si="38"/>
        <v/>
      </c>
      <c r="P147" s="47" t="str">
        <f t="shared" si="39"/>
        <v/>
      </c>
      <c r="Q147" s="48">
        <f t="shared" si="49"/>
        <v>0</v>
      </c>
      <c r="R147" s="2"/>
      <c r="AH147" s="57" t="str">
        <f>IF(G147&gt;1,IF($E$10&gt;0,100-(#REF!/(1+(AL147/#REF!)^#REF!)^#REF!+#REF!/(AL147-1))*100,100-(AL147*D$5+D$6)*100),"")</f>
        <v/>
      </c>
      <c r="AI147" s="21" t="str">
        <f t="shared" si="40"/>
        <v/>
      </c>
      <c r="AJ147" s="21" t="str">
        <f t="shared" si="41"/>
        <v/>
      </c>
      <c r="AK147" s="48">
        <f t="shared" si="42"/>
        <v>0</v>
      </c>
      <c r="AL147" s="58" t="str">
        <f t="shared" si="43"/>
        <v/>
      </c>
      <c r="AM147" s="59" t="str">
        <f t="shared" si="44"/>
        <v/>
      </c>
      <c r="AN147" s="59" t="str">
        <f t="shared" si="45"/>
        <v/>
      </c>
      <c r="AO147" s="60"/>
    </row>
    <row r="148" spans="3:41" x14ac:dyDescent="0.25">
      <c r="C148" s="82"/>
      <c r="D148" s="45"/>
      <c r="E148" s="83" t="str">
        <f t="shared" si="34"/>
        <v/>
      </c>
      <c r="F148" s="45"/>
      <c r="G148" s="45"/>
      <c r="H148" s="45"/>
      <c r="I148" s="46" t="str">
        <f t="shared" si="46"/>
        <v/>
      </c>
      <c r="J148" s="46" t="str">
        <f t="shared" si="47"/>
        <v/>
      </c>
      <c r="K148" s="47" t="str">
        <f t="shared" si="35"/>
        <v/>
      </c>
      <c r="L148" s="47" t="str">
        <f t="shared" si="36"/>
        <v/>
      </c>
      <c r="M148" s="48">
        <f t="shared" si="48"/>
        <v>0</v>
      </c>
      <c r="N148" s="46" t="str">
        <f t="shared" si="37"/>
        <v/>
      </c>
      <c r="O148" s="47" t="str">
        <f t="shared" si="38"/>
        <v/>
      </c>
      <c r="P148" s="47" t="str">
        <f t="shared" si="39"/>
        <v/>
      </c>
      <c r="Q148" s="48">
        <f t="shared" si="49"/>
        <v>0</v>
      </c>
      <c r="R148" s="2"/>
      <c r="AH148" s="57" t="str">
        <f>IF(G148&gt;1,IF($E$10&gt;0,100-(#REF!/(1+(AL148/#REF!)^#REF!)^#REF!+#REF!/(AL148-1))*100,100-(AL148*D$5+D$6)*100),"")</f>
        <v/>
      </c>
      <c r="AI148" s="21" t="str">
        <f t="shared" si="40"/>
        <v/>
      </c>
      <c r="AJ148" s="21" t="str">
        <f t="shared" si="41"/>
        <v/>
      </c>
      <c r="AK148" s="48">
        <f t="shared" si="42"/>
        <v>0</v>
      </c>
      <c r="AL148" s="58" t="str">
        <f t="shared" si="43"/>
        <v/>
      </c>
      <c r="AM148" s="59" t="str">
        <f t="shared" si="44"/>
        <v/>
      </c>
      <c r="AN148" s="59" t="str">
        <f t="shared" si="45"/>
        <v/>
      </c>
      <c r="AO148" s="60"/>
    </row>
    <row r="149" spans="3:41" x14ac:dyDescent="0.25">
      <c r="C149" s="82"/>
      <c r="D149" s="45"/>
      <c r="E149" s="83" t="str">
        <f t="shared" si="34"/>
        <v/>
      </c>
      <c r="F149" s="45"/>
      <c r="G149" s="45"/>
      <c r="H149" s="45"/>
      <c r="I149" s="46" t="str">
        <f t="shared" si="46"/>
        <v/>
      </c>
      <c r="J149" s="46" t="str">
        <f t="shared" si="47"/>
        <v/>
      </c>
      <c r="K149" s="47" t="str">
        <f t="shared" si="35"/>
        <v/>
      </c>
      <c r="L149" s="47" t="str">
        <f t="shared" si="36"/>
        <v/>
      </c>
      <c r="M149" s="48">
        <f t="shared" si="48"/>
        <v>0</v>
      </c>
      <c r="N149" s="46" t="str">
        <f t="shared" si="37"/>
        <v/>
      </c>
      <c r="O149" s="47" t="str">
        <f t="shared" si="38"/>
        <v/>
      </c>
      <c r="P149" s="47" t="str">
        <f t="shared" si="39"/>
        <v/>
      </c>
      <c r="Q149" s="48">
        <f t="shared" si="49"/>
        <v>0</v>
      </c>
      <c r="R149" s="2"/>
      <c r="AH149" s="57" t="str">
        <f>IF(G149&gt;1,IF($E$10&gt;0,100-(#REF!/(1+(AL149/#REF!)^#REF!)^#REF!+#REF!/(AL149-1))*100,100-(AL149*D$5+D$6)*100),"")</f>
        <v/>
      </c>
      <c r="AI149" s="21" t="str">
        <f t="shared" si="40"/>
        <v/>
      </c>
      <c r="AJ149" s="21" t="str">
        <f t="shared" si="41"/>
        <v/>
      </c>
      <c r="AK149" s="48">
        <f t="shared" si="42"/>
        <v>0</v>
      </c>
      <c r="AL149" s="58" t="str">
        <f t="shared" si="43"/>
        <v/>
      </c>
      <c r="AM149" s="59" t="str">
        <f t="shared" si="44"/>
        <v/>
      </c>
      <c r="AN149" s="59" t="str">
        <f t="shared" si="45"/>
        <v/>
      </c>
      <c r="AO149" s="60"/>
    </row>
    <row r="150" spans="3:41" x14ac:dyDescent="0.25">
      <c r="C150" s="82"/>
      <c r="D150" s="45"/>
      <c r="E150" s="83" t="str">
        <f t="shared" si="34"/>
        <v/>
      </c>
      <c r="F150" s="45"/>
      <c r="G150" s="45"/>
      <c r="H150" s="45"/>
      <c r="I150" s="46" t="str">
        <f t="shared" si="46"/>
        <v/>
      </c>
      <c r="J150" s="46" t="str">
        <f t="shared" si="47"/>
        <v/>
      </c>
      <c r="K150" s="47" t="str">
        <f t="shared" si="35"/>
        <v/>
      </c>
      <c r="L150" s="47" t="str">
        <f t="shared" si="36"/>
        <v/>
      </c>
      <c r="M150" s="48">
        <f t="shared" si="48"/>
        <v>0</v>
      </c>
      <c r="N150" s="46" t="str">
        <f t="shared" si="37"/>
        <v/>
      </c>
      <c r="O150" s="47" t="str">
        <f t="shared" si="38"/>
        <v/>
      </c>
      <c r="P150" s="47" t="str">
        <f t="shared" si="39"/>
        <v/>
      </c>
      <c r="Q150" s="48">
        <f t="shared" si="49"/>
        <v>0</v>
      </c>
      <c r="R150" s="2"/>
      <c r="AH150" s="57" t="str">
        <f>IF(G150&gt;1,IF($E$10&gt;0,100-(#REF!/(1+(AL150/#REF!)^#REF!)^#REF!+#REF!/(AL150-1))*100,100-(AL150*D$5+D$6)*100),"")</f>
        <v/>
      </c>
      <c r="AI150" s="21" t="str">
        <f t="shared" si="40"/>
        <v/>
      </c>
      <c r="AJ150" s="21" t="str">
        <f t="shared" si="41"/>
        <v/>
      </c>
      <c r="AK150" s="48">
        <f t="shared" si="42"/>
        <v>0</v>
      </c>
      <c r="AL150" s="58" t="str">
        <f t="shared" si="43"/>
        <v/>
      </c>
      <c r="AM150" s="59" t="str">
        <f t="shared" si="44"/>
        <v/>
      </c>
      <c r="AN150" s="59" t="str">
        <f t="shared" si="45"/>
        <v/>
      </c>
      <c r="AO150" s="60"/>
    </row>
    <row r="151" spans="3:41" x14ac:dyDescent="0.25">
      <c r="C151" s="82"/>
      <c r="D151" s="45"/>
      <c r="E151" s="83" t="str">
        <f t="shared" si="34"/>
        <v/>
      </c>
      <c r="F151" s="45"/>
      <c r="G151" s="45"/>
      <c r="H151" s="45"/>
      <c r="I151" s="46" t="str">
        <f t="shared" si="46"/>
        <v/>
      </c>
      <c r="J151" s="46" t="str">
        <f t="shared" si="47"/>
        <v/>
      </c>
      <c r="K151" s="47" t="str">
        <f t="shared" si="35"/>
        <v/>
      </c>
      <c r="L151" s="47" t="str">
        <f t="shared" si="36"/>
        <v/>
      </c>
      <c r="M151" s="48">
        <f t="shared" si="48"/>
        <v>0</v>
      </c>
      <c r="N151" s="46" t="str">
        <f t="shared" si="37"/>
        <v/>
      </c>
      <c r="O151" s="47" t="str">
        <f t="shared" si="38"/>
        <v/>
      </c>
      <c r="P151" s="47" t="str">
        <f t="shared" si="39"/>
        <v/>
      </c>
      <c r="Q151" s="48">
        <f t="shared" si="49"/>
        <v>0</v>
      </c>
      <c r="R151" s="2"/>
      <c r="AH151" s="57" t="str">
        <f>IF(G151&gt;1,IF($E$10&gt;0,100-(#REF!/(1+(AL151/#REF!)^#REF!)^#REF!+#REF!/(AL151-1))*100,100-(AL151*D$5+D$6)*100),"")</f>
        <v/>
      </c>
      <c r="AI151" s="21" t="str">
        <f t="shared" si="40"/>
        <v/>
      </c>
      <c r="AJ151" s="21" t="str">
        <f t="shared" si="41"/>
        <v/>
      </c>
      <c r="AK151" s="48">
        <f t="shared" si="42"/>
        <v>0</v>
      </c>
      <c r="AL151" s="58" t="str">
        <f t="shared" si="43"/>
        <v/>
      </c>
      <c r="AM151" s="59" t="str">
        <f t="shared" si="44"/>
        <v/>
      </c>
      <c r="AN151" s="59" t="str">
        <f t="shared" si="45"/>
        <v/>
      </c>
      <c r="AO151" s="60"/>
    </row>
    <row r="152" spans="3:41" x14ac:dyDescent="0.25">
      <c r="C152" s="82"/>
      <c r="D152" s="45"/>
      <c r="E152" s="83" t="str">
        <f t="shared" si="34"/>
        <v/>
      </c>
      <c r="F152" s="45"/>
      <c r="G152" s="45"/>
      <c r="H152" s="45"/>
      <c r="I152" s="46" t="str">
        <f t="shared" si="46"/>
        <v/>
      </c>
      <c r="J152" s="46" t="str">
        <f t="shared" si="47"/>
        <v/>
      </c>
      <c r="K152" s="47" t="str">
        <f t="shared" si="35"/>
        <v/>
      </c>
      <c r="L152" s="47" t="str">
        <f t="shared" si="36"/>
        <v/>
      </c>
      <c r="M152" s="48">
        <f t="shared" si="48"/>
        <v>0</v>
      </c>
      <c r="N152" s="46" t="str">
        <f t="shared" si="37"/>
        <v/>
      </c>
      <c r="O152" s="47" t="str">
        <f t="shared" si="38"/>
        <v/>
      </c>
      <c r="P152" s="47" t="str">
        <f t="shared" si="39"/>
        <v/>
      </c>
      <c r="Q152" s="48">
        <f t="shared" si="49"/>
        <v>0</v>
      </c>
      <c r="R152" s="2"/>
      <c r="AH152" s="57" t="str">
        <f>IF(G152&gt;1,IF($E$10&gt;0,100-(#REF!/(1+(AL152/#REF!)^#REF!)^#REF!+#REF!/(AL152-1))*100,100-(AL152*D$5+D$6)*100),"")</f>
        <v/>
      </c>
      <c r="AI152" s="21" t="str">
        <f t="shared" si="40"/>
        <v/>
      </c>
      <c r="AJ152" s="21" t="str">
        <f t="shared" si="41"/>
        <v/>
      </c>
      <c r="AK152" s="48">
        <f t="shared" si="42"/>
        <v>0</v>
      </c>
      <c r="AL152" s="58" t="str">
        <f t="shared" si="43"/>
        <v/>
      </c>
      <c r="AM152" s="59" t="str">
        <f t="shared" si="44"/>
        <v/>
      </c>
      <c r="AN152" s="59" t="str">
        <f t="shared" si="45"/>
        <v/>
      </c>
      <c r="AO152" s="60"/>
    </row>
    <row r="153" spans="3:41" x14ac:dyDescent="0.25">
      <c r="C153" s="82"/>
      <c r="D153" s="45"/>
      <c r="E153" s="83" t="str">
        <f t="shared" si="34"/>
        <v/>
      </c>
      <c r="F153" s="45"/>
      <c r="G153" s="45"/>
      <c r="H153" s="45"/>
      <c r="I153" s="46" t="str">
        <f t="shared" si="46"/>
        <v/>
      </c>
      <c r="J153" s="46" t="str">
        <f t="shared" si="47"/>
        <v/>
      </c>
      <c r="K153" s="47" t="str">
        <f t="shared" si="35"/>
        <v/>
      </c>
      <c r="L153" s="47" t="str">
        <f t="shared" si="36"/>
        <v/>
      </c>
      <c r="M153" s="48">
        <f t="shared" si="48"/>
        <v>0</v>
      </c>
      <c r="N153" s="46" t="str">
        <f t="shared" si="37"/>
        <v/>
      </c>
      <c r="O153" s="47" t="str">
        <f t="shared" si="38"/>
        <v/>
      </c>
      <c r="P153" s="47" t="str">
        <f t="shared" si="39"/>
        <v/>
      </c>
      <c r="Q153" s="48">
        <f t="shared" si="49"/>
        <v>0</v>
      </c>
      <c r="R153" s="2"/>
      <c r="AH153" s="57" t="str">
        <f>IF(G153&gt;1,IF($E$10&gt;0,100-(#REF!/(1+(AL153/#REF!)^#REF!)^#REF!+#REF!/(AL153-1))*100,100-(AL153*D$5+D$6)*100),"")</f>
        <v/>
      </c>
      <c r="AI153" s="21" t="str">
        <f t="shared" si="40"/>
        <v/>
      </c>
      <c r="AJ153" s="21" t="str">
        <f t="shared" si="41"/>
        <v/>
      </c>
      <c r="AK153" s="48">
        <f t="shared" si="42"/>
        <v>0</v>
      </c>
      <c r="AL153" s="58" t="str">
        <f t="shared" si="43"/>
        <v/>
      </c>
      <c r="AM153" s="59" t="str">
        <f t="shared" si="44"/>
        <v/>
      </c>
      <c r="AN153" s="59" t="str">
        <f t="shared" si="45"/>
        <v/>
      </c>
      <c r="AO153" s="60"/>
    </row>
    <row r="154" spans="3:41" x14ac:dyDescent="0.25">
      <c r="C154" s="82"/>
      <c r="D154" s="45"/>
      <c r="E154" s="83" t="str">
        <f t="shared" si="34"/>
        <v/>
      </c>
      <c r="F154" s="45"/>
      <c r="G154" s="45"/>
      <c r="H154" s="45"/>
      <c r="I154" s="46" t="str">
        <f t="shared" si="46"/>
        <v/>
      </c>
      <c r="J154" s="46" t="str">
        <f t="shared" si="47"/>
        <v/>
      </c>
      <c r="K154" s="47" t="str">
        <f t="shared" si="35"/>
        <v/>
      </c>
      <c r="L154" s="47" t="str">
        <f t="shared" si="36"/>
        <v/>
      </c>
      <c r="M154" s="48">
        <f t="shared" si="48"/>
        <v>0</v>
      </c>
      <c r="N154" s="46" t="str">
        <f t="shared" si="37"/>
        <v/>
      </c>
      <c r="O154" s="47" t="str">
        <f t="shared" si="38"/>
        <v/>
      </c>
      <c r="P154" s="47" t="str">
        <f t="shared" si="39"/>
        <v/>
      </c>
      <c r="Q154" s="48">
        <f t="shared" si="49"/>
        <v>0</v>
      </c>
      <c r="R154" s="2"/>
      <c r="AH154" s="57" t="str">
        <f>IF(G154&gt;1,IF($E$10&gt;0,100-(#REF!/(1+(AL154/#REF!)^#REF!)^#REF!+#REF!/(AL154-1))*100,100-(AL154*D$5+D$6)*100),"")</f>
        <v/>
      </c>
      <c r="AI154" s="21" t="str">
        <f t="shared" si="40"/>
        <v/>
      </c>
      <c r="AJ154" s="21" t="str">
        <f t="shared" si="41"/>
        <v/>
      </c>
      <c r="AK154" s="48">
        <f t="shared" si="42"/>
        <v>0</v>
      </c>
      <c r="AL154" s="58" t="str">
        <f t="shared" si="43"/>
        <v/>
      </c>
      <c r="AM154" s="59" t="str">
        <f t="shared" si="44"/>
        <v/>
      </c>
      <c r="AN154" s="59" t="str">
        <f t="shared" si="45"/>
        <v/>
      </c>
      <c r="AO154" s="60"/>
    </row>
    <row r="155" spans="3:41" x14ac:dyDescent="0.25">
      <c r="C155" s="82"/>
      <c r="D155" s="45"/>
      <c r="E155" s="83" t="str">
        <f t="shared" si="34"/>
        <v/>
      </c>
      <c r="F155" s="45"/>
      <c r="G155" s="45"/>
      <c r="H155" s="45"/>
      <c r="I155" s="46" t="str">
        <f t="shared" si="46"/>
        <v/>
      </c>
      <c r="J155" s="46" t="str">
        <f t="shared" si="47"/>
        <v/>
      </c>
      <c r="K155" s="47" t="str">
        <f t="shared" si="35"/>
        <v/>
      </c>
      <c r="L155" s="47" t="str">
        <f t="shared" si="36"/>
        <v/>
      </c>
      <c r="M155" s="48">
        <f t="shared" si="48"/>
        <v>0</v>
      </c>
      <c r="N155" s="46" t="str">
        <f t="shared" si="37"/>
        <v/>
      </c>
      <c r="O155" s="47" t="str">
        <f t="shared" si="38"/>
        <v/>
      </c>
      <c r="P155" s="47" t="str">
        <f t="shared" si="39"/>
        <v/>
      </c>
      <c r="Q155" s="48">
        <f t="shared" si="49"/>
        <v>0</v>
      </c>
      <c r="R155" s="2"/>
      <c r="AH155" s="57" t="str">
        <f>IF(G155&gt;1,IF($E$10&gt;0,100-(#REF!/(1+(AL155/#REF!)^#REF!)^#REF!+#REF!/(AL155-1))*100,100-(AL155*D$5+D$6)*100),"")</f>
        <v/>
      </c>
      <c r="AI155" s="21" t="str">
        <f t="shared" si="40"/>
        <v/>
      </c>
      <c r="AJ155" s="21" t="str">
        <f t="shared" si="41"/>
        <v/>
      </c>
      <c r="AK155" s="48">
        <f t="shared" si="42"/>
        <v>0</v>
      </c>
      <c r="AL155" s="58" t="str">
        <f t="shared" si="43"/>
        <v/>
      </c>
      <c r="AM155" s="59" t="str">
        <f t="shared" si="44"/>
        <v/>
      </c>
      <c r="AN155" s="59" t="str">
        <f t="shared" si="45"/>
        <v/>
      </c>
      <c r="AO155" s="60"/>
    </row>
    <row r="156" spans="3:41" x14ac:dyDescent="0.25">
      <c r="C156" s="82"/>
      <c r="D156" s="45"/>
      <c r="E156" s="83" t="str">
        <f t="shared" si="34"/>
        <v/>
      </c>
      <c r="F156" s="45"/>
      <c r="G156" s="45"/>
      <c r="H156" s="45"/>
      <c r="I156" s="46" t="str">
        <f t="shared" si="46"/>
        <v/>
      </c>
      <c r="J156" s="46" t="str">
        <f t="shared" si="47"/>
        <v/>
      </c>
      <c r="K156" s="47" t="str">
        <f t="shared" si="35"/>
        <v/>
      </c>
      <c r="L156" s="47" t="str">
        <f t="shared" si="36"/>
        <v/>
      </c>
      <c r="M156" s="48">
        <f t="shared" si="48"/>
        <v>0</v>
      </c>
      <c r="N156" s="46" t="str">
        <f t="shared" si="37"/>
        <v/>
      </c>
      <c r="O156" s="47" t="str">
        <f t="shared" si="38"/>
        <v/>
      </c>
      <c r="P156" s="47" t="str">
        <f t="shared" si="39"/>
        <v/>
      </c>
      <c r="Q156" s="48">
        <f t="shared" si="49"/>
        <v>0</v>
      </c>
      <c r="R156" s="2"/>
      <c r="AH156" s="57" t="str">
        <f>IF(G156&gt;1,IF($E$10&gt;0,100-(#REF!/(1+(AL156/#REF!)^#REF!)^#REF!+#REF!/(AL156-1))*100,100-(AL156*D$5+D$6)*100),"")</f>
        <v/>
      </c>
      <c r="AI156" s="21" t="str">
        <f t="shared" si="40"/>
        <v/>
      </c>
      <c r="AJ156" s="21" t="str">
        <f t="shared" si="41"/>
        <v/>
      </c>
      <c r="AK156" s="48">
        <f t="shared" si="42"/>
        <v>0</v>
      </c>
      <c r="AL156" s="58" t="str">
        <f t="shared" si="43"/>
        <v/>
      </c>
      <c r="AM156" s="59" t="str">
        <f t="shared" si="44"/>
        <v/>
      </c>
      <c r="AN156" s="59" t="str">
        <f t="shared" si="45"/>
        <v/>
      </c>
      <c r="AO156" s="60"/>
    </row>
    <row r="157" spans="3:41" x14ac:dyDescent="0.25">
      <c r="C157" s="82"/>
      <c r="D157" s="45"/>
      <c r="E157" s="83" t="str">
        <f t="shared" si="34"/>
        <v/>
      </c>
      <c r="F157" s="45"/>
      <c r="G157" s="45"/>
      <c r="H157" s="45"/>
      <c r="I157" s="46" t="str">
        <f t="shared" si="46"/>
        <v/>
      </c>
      <c r="J157" s="46" t="str">
        <f t="shared" si="47"/>
        <v/>
      </c>
      <c r="K157" s="47" t="str">
        <f t="shared" si="35"/>
        <v/>
      </c>
      <c r="L157" s="47" t="str">
        <f t="shared" si="36"/>
        <v/>
      </c>
      <c r="M157" s="48">
        <f t="shared" si="48"/>
        <v>0</v>
      </c>
      <c r="N157" s="46" t="str">
        <f t="shared" si="37"/>
        <v/>
      </c>
      <c r="O157" s="47" t="str">
        <f t="shared" si="38"/>
        <v/>
      </c>
      <c r="P157" s="47" t="str">
        <f t="shared" si="39"/>
        <v/>
      </c>
      <c r="Q157" s="48">
        <f t="shared" si="49"/>
        <v>0</v>
      </c>
      <c r="R157" s="2"/>
      <c r="AH157" s="57" t="str">
        <f>IF(G157&gt;1,IF($E$10&gt;0,100-(#REF!/(1+(AL157/#REF!)^#REF!)^#REF!+#REF!/(AL157-1))*100,100-(AL157*D$5+D$6)*100),"")</f>
        <v/>
      </c>
      <c r="AI157" s="21" t="str">
        <f t="shared" si="40"/>
        <v/>
      </c>
      <c r="AJ157" s="21" t="str">
        <f t="shared" si="41"/>
        <v/>
      </c>
      <c r="AK157" s="48">
        <f t="shared" si="42"/>
        <v>0</v>
      </c>
      <c r="AL157" s="58" t="str">
        <f t="shared" si="43"/>
        <v/>
      </c>
      <c r="AM157" s="59" t="str">
        <f t="shared" si="44"/>
        <v/>
      </c>
      <c r="AN157" s="59" t="str">
        <f t="shared" si="45"/>
        <v/>
      </c>
      <c r="AO157" s="60"/>
    </row>
    <row r="158" spans="3:41" x14ac:dyDescent="0.25">
      <c r="C158" s="82"/>
      <c r="D158" s="45"/>
      <c r="E158" s="83" t="str">
        <f t="shared" si="34"/>
        <v/>
      </c>
      <c r="F158" s="45"/>
      <c r="G158" s="45"/>
      <c r="H158" s="45"/>
      <c r="I158" s="46" t="str">
        <f t="shared" si="46"/>
        <v/>
      </c>
      <c r="J158" s="46" t="str">
        <f t="shared" si="47"/>
        <v/>
      </c>
      <c r="K158" s="47" t="str">
        <f t="shared" si="35"/>
        <v/>
      </c>
      <c r="L158" s="47" t="str">
        <f t="shared" si="36"/>
        <v/>
      </c>
      <c r="M158" s="48">
        <f t="shared" si="48"/>
        <v>0</v>
      </c>
      <c r="N158" s="46" t="str">
        <f t="shared" si="37"/>
        <v/>
      </c>
      <c r="O158" s="47" t="str">
        <f t="shared" si="38"/>
        <v/>
      </c>
      <c r="P158" s="47" t="str">
        <f t="shared" si="39"/>
        <v/>
      </c>
      <c r="Q158" s="48">
        <f t="shared" si="49"/>
        <v>0</v>
      </c>
      <c r="R158" s="2"/>
      <c r="AH158" s="57" t="str">
        <f>IF(G158&gt;1,IF($E$10&gt;0,100-(#REF!/(1+(AL158/#REF!)^#REF!)^#REF!+#REF!/(AL158-1))*100,100-(AL158*D$5+D$6)*100),"")</f>
        <v/>
      </c>
      <c r="AI158" s="21" t="str">
        <f t="shared" si="40"/>
        <v/>
      </c>
      <c r="AJ158" s="21" t="str">
        <f t="shared" si="41"/>
        <v/>
      </c>
      <c r="AK158" s="48">
        <f t="shared" si="42"/>
        <v>0</v>
      </c>
      <c r="AL158" s="58" t="str">
        <f t="shared" si="43"/>
        <v/>
      </c>
      <c r="AM158" s="59" t="str">
        <f t="shared" si="44"/>
        <v/>
      </c>
      <c r="AN158" s="59" t="str">
        <f t="shared" si="45"/>
        <v/>
      </c>
      <c r="AO158" s="60"/>
    </row>
    <row r="159" spans="3:41" x14ac:dyDescent="0.25">
      <c r="C159" s="82"/>
      <c r="D159" s="45"/>
      <c r="E159" s="83" t="str">
        <f t="shared" si="34"/>
        <v/>
      </c>
      <c r="F159" s="45"/>
      <c r="G159" s="45"/>
      <c r="H159" s="45"/>
      <c r="I159" s="46" t="str">
        <f t="shared" si="46"/>
        <v/>
      </c>
      <c r="J159" s="46" t="str">
        <f t="shared" si="47"/>
        <v/>
      </c>
      <c r="K159" s="47" t="str">
        <f t="shared" si="35"/>
        <v/>
      </c>
      <c r="L159" s="47" t="str">
        <f t="shared" si="36"/>
        <v/>
      </c>
      <c r="M159" s="48">
        <f t="shared" si="48"/>
        <v>0</v>
      </c>
      <c r="N159" s="46" t="str">
        <f t="shared" si="37"/>
        <v/>
      </c>
      <c r="O159" s="47" t="str">
        <f t="shared" si="38"/>
        <v/>
      </c>
      <c r="P159" s="47" t="str">
        <f t="shared" si="39"/>
        <v/>
      </c>
      <c r="Q159" s="48">
        <f t="shared" si="49"/>
        <v>0</v>
      </c>
      <c r="R159" s="2"/>
      <c r="AH159" s="57" t="str">
        <f>IF(G159&gt;1,IF($E$10&gt;0,100-(#REF!/(1+(AL159/#REF!)^#REF!)^#REF!+#REF!/(AL159-1))*100,100-(AL159*D$5+D$6)*100),"")</f>
        <v/>
      </c>
      <c r="AI159" s="21" t="str">
        <f t="shared" si="40"/>
        <v/>
      </c>
      <c r="AJ159" s="21" t="str">
        <f t="shared" si="41"/>
        <v/>
      </c>
      <c r="AK159" s="48">
        <f t="shared" si="42"/>
        <v>0</v>
      </c>
      <c r="AL159" s="58" t="str">
        <f t="shared" si="43"/>
        <v/>
      </c>
      <c r="AM159" s="59" t="str">
        <f t="shared" si="44"/>
        <v/>
      </c>
      <c r="AN159" s="59" t="str">
        <f t="shared" si="45"/>
        <v/>
      </c>
      <c r="AO159" s="60"/>
    </row>
    <row r="160" spans="3:41" x14ac:dyDescent="0.25">
      <c r="C160" s="82"/>
      <c r="D160" s="45"/>
      <c r="E160" s="83" t="str">
        <f t="shared" si="34"/>
        <v/>
      </c>
      <c r="F160" s="45"/>
      <c r="G160" s="45"/>
      <c r="H160" s="45"/>
      <c r="I160" s="46" t="str">
        <f t="shared" si="46"/>
        <v/>
      </c>
      <c r="J160" s="46" t="str">
        <f t="shared" si="47"/>
        <v/>
      </c>
      <c r="K160" s="47" t="str">
        <f t="shared" si="35"/>
        <v/>
      </c>
      <c r="L160" s="47" t="str">
        <f t="shared" si="36"/>
        <v/>
      </c>
      <c r="M160" s="48">
        <f t="shared" si="48"/>
        <v>0</v>
      </c>
      <c r="N160" s="46" t="str">
        <f t="shared" si="37"/>
        <v/>
      </c>
      <c r="O160" s="47" t="str">
        <f t="shared" si="38"/>
        <v/>
      </c>
      <c r="P160" s="47" t="str">
        <f t="shared" si="39"/>
        <v/>
      </c>
      <c r="Q160" s="48">
        <f t="shared" si="49"/>
        <v>0</v>
      </c>
      <c r="R160" s="2"/>
      <c r="AH160" s="57" t="str">
        <f>IF(G160&gt;1,IF($E$10&gt;0,100-(#REF!/(1+(AL160/#REF!)^#REF!)^#REF!+#REF!/(AL160-1))*100,100-(AL160*D$5+D$6)*100),"")</f>
        <v/>
      </c>
      <c r="AI160" s="21" t="str">
        <f t="shared" si="40"/>
        <v/>
      </c>
      <c r="AJ160" s="21" t="str">
        <f t="shared" si="41"/>
        <v/>
      </c>
      <c r="AK160" s="48">
        <f t="shared" si="42"/>
        <v>0</v>
      </c>
      <c r="AL160" s="58" t="str">
        <f t="shared" si="43"/>
        <v/>
      </c>
      <c r="AM160" s="59" t="str">
        <f t="shared" si="44"/>
        <v/>
      </c>
      <c r="AN160" s="59" t="str">
        <f t="shared" si="45"/>
        <v/>
      </c>
      <c r="AO160" s="60"/>
    </row>
    <row r="161" spans="3:41" x14ac:dyDescent="0.25">
      <c r="C161" s="82"/>
      <c r="D161" s="45"/>
      <c r="E161" s="83" t="str">
        <f t="shared" si="34"/>
        <v/>
      </c>
      <c r="F161" s="45"/>
      <c r="G161" s="45"/>
      <c r="H161" s="45"/>
      <c r="I161" s="46" t="str">
        <f t="shared" si="46"/>
        <v/>
      </c>
      <c r="J161" s="46" t="str">
        <f t="shared" si="47"/>
        <v/>
      </c>
      <c r="K161" s="47" t="str">
        <f t="shared" si="35"/>
        <v/>
      </c>
      <c r="L161" s="47" t="str">
        <f t="shared" si="36"/>
        <v/>
      </c>
      <c r="M161" s="48">
        <f t="shared" si="48"/>
        <v>0</v>
      </c>
      <c r="N161" s="46" t="str">
        <f t="shared" si="37"/>
        <v/>
      </c>
      <c r="O161" s="47" t="str">
        <f t="shared" si="38"/>
        <v/>
      </c>
      <c r="P161" s="47" t="str">
        <f t="shared" si="39"/>
        <v/>
      </c>
      <c r="Q161" s="48">
        <f t="shared" si="49"/>
        <v>0</v>
      </c>
      <c r="R161" s="2"/>
      <c r="AH161" s="57" t="str">
        <f>IF(G161&gt;1,IF($E$10&gt;0,100-(#REF!/(1+(AL161/#REF!)^#REF!)^#REF!+#REF!/(AL161-1))*100,100-(AL161*D$5+D$6)*100),"")</f>
        <v/>
      </c>
      <c r="AI161" s="21" t="str">
        <f t="shared" si="40"/>
        <v/>
      </c>
      <c r="AJ161" s="21" t="str">
        <f t="shared" si="41"/>
        <v/>
      </c>
      <c r="AK161" s="48">
        <f t="shared" si="42"/>
        <v>0</v>
      </c>
      <c r="AL161" s="58" t="str">
        <f t="shared" si="43"/>
        <v/>
      </c>
      <c r="AM161" s="59" t="str">
        <f t="shared" si="44"/>
        <v/>
      </c>
      <c r="AN161" s="59" t="str">
        <f t="shared" si="45"/>
        <v/>
      </c>
      <c r="AO161" s="60"/>
    </row>
    <row r="162" spans="3:41" x14ac:dyDescent="0.25">
      <c r="C162" s="82"/>
      <c r="D162" s="45"/>
      <c r="E162" s="83" t="str">
        <f t="shared" si="34"/>
        <v/>
      </c>
      <c r="F162" s="45"/>
      <c r="G162" s="45"/>
      <c r="H162" s="45"/>
      <c r="I162" s="46" t="str">
        <f t="shared" si="46"/>
        <v/>
      </c>
      <c r="J162" s="46" t="str">
        <f t="shared" si="47"/>
        <v/>
      </c>
      <c r="K162" s="47" t="str">
        <f t="shared" si="35"/>
        <v/>
      </c>
      <c r="L162" s="47" t="str">
        <f t="shared" si="36"/>
        <v/>
      </c>
      <c r="M162" s="48">
        <f t="shared" si="48"/>
        <v>0</v>
      </c>
      <c r="N162" s="46" t="str">
        <f t="shared" si="37"/>
        <v/>
      </c>
      <c r="O162" s="47" t="str">
        <f t="shared" si="38"/>
        <v/>
      </c>
      <c r="P162" s="47" t="str">
        <f t="shared" si="39"/>
        <v/>
      </c>
      <c r="Q162" s="48">
        <f t="shared" si="49"/>
        <v>0</v>
      </c>
      <c r="R162" s="2"/>
      <c r="AH162" s="57" t="str">
        <f>IF(G162&gt;1,IF($E$10&gt;0,100-(#REF!/(1+(AL162/#REF!)^#REF!)^#REF!+#REF!/(AL162-1))*100,100-(AL162*D$5+D$6)*100),"")</f>
        <v/>
      </c>
      <c r="AI162" s="21" t="str">
        <f t="shared" si="40"/>
        <v/>
      </c>
      <c r="AJ162" s="21" t="str">
        <f t="shared" si="41"/>
        <v/>
      </c>
      <c r="AK162" s="48">
        <f t="shared" si="42"/>
        <v>0</v>
      </c>
      <c r="AL162" s="58" t="str">
        <f t="shared" si="43"/>
        <v/>
      </c>
      <c r="AM162" s="59" t="str">
        <f t="shared" si="44"/>
        <v/>
      </c>
      <c r="AN162" s="59" t="str">
        <f t="shared" si="45"/>
        <v/>
      </c>
      <c r="AO162" s="60"/>
    </row>
    <row r="163" spans="3:41" x14ac:dyDescent="0.25">
      <c r="C163" s="82"/>
      <c r="D163" s="45"/>
      <c r="E163" s="83" t="str">
        <f t="shared" si="34"/>
        <v/>
      </c>
      <c r="F163" s="45"/>
      <c r="G163" s="45"/>
      <c r="H163" s="45"/>
      <c r="I163" s="46" t="str">
        <f t="shared" si="46"/>
        <v/>
      </c>
      <c r="J163" s="46" t="str">
        <f t="shared" si="47"/>
        <v/>
      </c>
      <c r="K163" s="47" t="str">
        <f t="shared" si="35"/>
        <v/>
      </c>
      <c r="L163" s="47" t="str">
        <f t="shared" si="36"/>
        <v/>
      </c>
      <c r="M163" s="48">
        <f t="shared" si="48"/>
        <v>0</v>
      </c>
      <c r="N163" s="46" t="str">
        <f t="shared" si="37"/>
        <v/>
      </c>
      <c r="O163" s="47" t="str">
        <f t="shared" si="38"/>
        <v/>
      </c>
      <c r="P163" s="47" t="str">
        <f t="shared" si="39"/>
        <v/>
      </c>
      <c r="Q163" s="48">
        <f t="shared" si="49"/>
        <v>0</v>
      </c>
      <c r="R163" s="2"/>
      <c r="AH163" s="57" t="str">
        <f>IF(G163&gt;1,IF($E$10&gt;0,100-(#REF!/(1+(AL163/#REF!)^#REF!)^#REF!+#REF!/(AL163-1))*100,100-(AL163*D$5+D$6)*100),"")</f>
        <v/>
      </c>
      <c r="AI163" s="21" t="str">
        <f t="shared" si="40"/>
        <v/>
      </c>
      <c r="AJ163" s="21" t="str">
        <f t="shared" si="41"/>
        <v/>
      </c>
      <c r="AK163" s="48">
        <f t="shared" si="42"/>
        <v>0</v>
      </c>
      <c r="AL163" s="58" t="str">
        <f t="shared" si="43"/>
        <v/>
      </c>
      <c r="AM163" s="59" t="str">
        <f t="shared" si="44"/>
        <v/>
      </c>
      <c r="AN163" s="59" t="str">
        <f t="shared" si="45"/>
        <v/>
      </c>
      <c r="AO163" s="60"/>
    </row>
    <row r="164" spans="3:41" x14ac:dyDescent="0.25">
      <c r="C164" s="82"/>
      <c r="D164" s="45"/>
      <c r="E164" s="83" t="str">
        <f t="shared" ref="E164:E215" si="50">IF(C164&gt;0,100-(C164),"")</f>
        <v/>
      </c>
      <c r="F164" s="45"/>
      <c r="G164" s="45"/>
      <c r="H164" s="45"/>
      <c r="I164" s="46" t="str">
        <f t="shared" si="46"/>
        <v/>
      </c>
      <c r="J164" s="46" t="str">
        <f t="shared" si="47"/>
        <v/>
      </c>
      <c r="K164" s="47" t="str">
        <f t="shared" si="35"/>
        <v/>
      </c>
      <c r="L164" s="47" t="str">
        <f t="shared" si="36"/>
        <v/>
      </c>
      <c r="M164" s="48">
        <f t="shared" si="48"/>
        <v>0</v>
      </c>
      <c r="N164" s="46" t="str">
        <f t="shared" si="37"/>
        <v/>
      </c>
      <c r="O164" s="47" t="str">
        <f t="shared" si="38"/>
        <v/>
      </c>
      <c r="P164" s="47" t="str">
        <f t="shared" si="39"/>
        <v/>
      </c>
      <c r="Q164" s="48">
        <f t="shared" si="49"/>
        <v>0</v>
      </c>
      <c r="R164" s="2"/>
      <c r="AH164" s="57" t="str">
        <f>IF(G164&gt;1,IF($E$10&gt;0,100-(#REF!/(1+(AL164/#REF!)^#REF!)^#REF!+#REF!/(AL164-1))*100,100-(AL164*D$5+D$6)*100),"")</f>
        <v/>
      </c>
      <c r="AI164" s="21" t="str">
        <f t="shared" si="40"/>
        <v/>
      </c>
      <c r="AJ164" s="21" t="str">
        <f t="shared" si="41"/>
        <v/>
      </c>
      <c r="AK164" s="48">
        <f t="shared" si="42"/>
        <v>0</v>
      </c>
      <c r="AL164" s="58" t="str">
        <f t="shared" si="43"/>
        <v/>
      </c>
      <c r="AM164" s="59" t="str">
        <f t="shared" si="44"/>
        <v/>
      </c>
      <c r="AN164" s="59" t="str">
        <f t="shared" si="45"/>
        <v/>
      </c>
      <c r="AO164" s="60"/>
    </row>
    <row r="165" spans="3:41" x14ac:dyDescent="0.25">
      <c r="C165" s="82"/>
      <c r="D165" s="45"/>
      <c r="E165" s="83" t="str">
        <f t="shared" si="50"/>
        <v/>
      </c>
      <c r="F165" s="45"/>
      <c r="G165" s="45"/>
      <c r="H165" s="45"/>
      <c r="I165" s="46" t="str">
        <f t="shared" si="46"/>
        <v/>
      </c>
      <c r="J165" s="46" t="str">
        <f t="shared" si="47"/>
        <v/>
      </c>
      <c r="K165" s="47" t="str">
        <f t="shared" si="35"/>
        <v/>
      </c>
      <c r="L165" s="47" t="str">
        <f t="shared" si="36"/>
        <v/>
      </c>
      <c r="M165" s="48">
        <f t="shared" si="48"/>
        <v>0</v>
      </c>
      <c r="N165" s="46" t="str">
        <f t="shared" si="37"/>
        <v/>
      </c>
      <c r="O165" s="47" t="str">
        <f t="shared" si="38"/>
        <v/>
      </c>
      <c r="P165" s="47" t="str">
        <f t="shared" si="39"/>
        <v/>
      </c>
      <c r="Q165" s="48">
        <f t="shared" si="49"/>
        <v>0</v>
      </c>
      <c r="R165" s="2"/>
      <c r="AH165" s="57" t="str">
        <f>IF(G165&gt;1,IF($E$10&gt;0,100-(#REF!/(1+(AL165/#REF!)^#REF!)^#REF!+#REF!/(AL165-1))*100,100-(AL165*D$5+D$6)*100),"")</f>
        <v/>
      </c>
      <c r="AI165" s="21" t="str">
        <f t="shared" si="40"/>
        <v/>
      </c>
      <c r="AJ165" s="21" t="str">
        <f t="shared" si="41"/>
        <v/>
      </c>
      <c r="AK165" s="48">
        <f t="shared" si="42"/>
        <v>0</v>
      </c>
      <c r="AL165" s="58" t="str">
        <f t="shared" si="43"/>
        <v/>
      </c>
      <c r="AM165" s="59" t="str">
        <f t="shared" si="44"/>
        <v/>
      </c>
      <c r="AN165" s="59" t="str">
        <f t="shared" si="45"/>
        <v/>
      </c>
      <c r="AO165" s="60"/>
    </row>
    <row r="166" spans="3:41" x14ac:dyDescent="0.25">
      <c r="C166" s="82"/>
      <c r="D166" s="45"/>
      <c r="E166" s="83" t="str">
        <f t="shared" si="50"/>
        <v/>
      </c>
      <c r="F166" s="45"/>
      <c r="G166" s="45"/>
      <c r="H166" s="45"/>
      <c r="I166" s="46" t="str">
        <f t="shared" si="46"/>
        <v/>
      </c>
      <c r="J166" s="46" t="str">
        <f t="shared" si="47"/>
        <v/>
      </c>
      <c r="K166" s="47" t="str">
        <f t="shared" si="35"/>
        <v/>
      </c>
      <c r="L166" s="47" t="str">
        <f t="shared" si="36"/>
        <v/>
      </c>
      <c r="M166" s="48">
        <f t="shared" si="48"/>
        <v>0</v>
      </c>
      <c r="N166" s="46" t="str">
        <f t="shared" si="37"/>
        <v/>
      </c>
      <c r="O166" s="47" t="str">
        <f t="shared" si="38"/>
        <v/>
      </c>
      <c r="P166" s="47" t="str">
        <f t="shared" si="39"/>
        <v/>
      </c>
      <c r="Q166" s="48">
        <f t="shared" si="49"/>
        <v>0</v>
      </c>
      <c r="R166" s="2"/>
      <c r="AH166" s="57" t="str">
        <f>IF(G166&gt;1,IF($E$10&gt;0,100-(#REF!/(1+(AL166/#REF!)^#REF!)^#REF!+#REF!/(AL166-1))*100,100-(AL166*D$5+D$6)*100),"")</f>
        <v/>
      </c>
      <c r="AI166" s="21" t="str">
        <f t="shared" si="40"/>
        <v/>
      </c>
      <c r="AJ166" s="21" t="str">
        <f t="shared" si="41"/>
        <v/>
      </c>
      <c r="AK166" s="48">
        <f t="shared" si="42"/>
        <v>0</v>
      </c>
      <c r="AL166" s="58" t="str">
        <f t="shared" si="43"/>
        <v/>
      </c>
      <c r="AM166" s="59" t="str">
        <f t="shared" si="44"/>
        <v/>
      </c>
      <c r="AN166" s="59" t="str">
        <f t="shared" si="45"/>
        <v/>
      </c>
      <c r="AO166" s="60"/>
    </row>
    <row r="167" spans="3:41" x14ac:dyDescent="0.25">
      <c r="C167" s="82"/>
      <c r="D167" s="45"/>
      <c r="E167" s="83" t="str">
        <f t="shared" si="50"/>
        <v/>
      </c>
      <c r="F167" s="45"/>
      <c r="G167" s="45"/>
      <c r="H167" s="45"/>
      <c r="I167" s="46" t="str">
        <f t="shared" si="46"/>
        <v/>
      </c>
      <c r="J167" s="46" t="str">
        <f t="shared" si="47"/>
        <v/>
      </c>
      <c r="K167" s="47" t="str">
        <f t="shared" si="35"/>
        <v/>
      </c>
      <c r="L167" s="47" t="str">
        <f t="shared" si="36"/>
        <v/>
      </c>
      <c r="M167" s="48">
        <f t="shared" si="48"/>
        <v>0</v>
      </c>
      <c r="N167" s="46" t="str">
        <f t="shared" si="37"/>
        <v/>
      </c>
      <c r="O167" s="47" t="str">
        <f t="shared" si="38"/>
        <v/>
      </c>
      <c r="P167" s="47" t="str">
        <f t="shared" si="39"/>
        <v/>
      </c>
      <c r="Q167" s="48">
        <f t="shared" si="49"/>
        <v>0</v>
      </c>
      <c r="R167" s="2"/>
      <c r="AH167" s="57" t="str">
        <f>IF(G167&gt;1,IF($E$10&gt;0,100-(#REF!/(1+(AL167/#REF!)^#REF!)^#REF!+#REF!/(AL167-1))*100,100-(AL167*D$5+D$6)*100),"")</f>
        <v/>
      </c>
      <c r="AI167" s="21" t="str">
        <f t="shared" si="40"/>
        <v/>
      </c>
      <c r="AJ167" s="21" t="str">
        <f t="shared" si="41"/>
        <v/>
      </c>
      <c r="AK167" s="48">
        <f t="shared" si="42"/>
        <v>0</v>
      </c>
      <c r="AL167" s="58" t="str">
        <f t="shared" si="43"/>
        <v/>
      </c>
      <c r="AM167" s="59" t="str">
        <f t="shared" si="44"/>
        <v/>
      </c>
      <c r="AN167" s="59" t="str">
        <f t="shared" si="45"/>
        <v/>
      </c>
      <c r="AO167" s="60"/>
    </row>
    <row r="168" spans="3:41" x14ac:dyDescent="0.25">
      <c r="C168" s="82"/>
      <c r="D168" s="45"/>
      <c r="E168" s="83" t="str">
        <f t="shared" si="50"/>
        <v/>
      </c>
      <c r="F168" s="45"/>
      <c r="G168" s="45"/>
      <c r="H168" s="45"/>
      <c r="I168" s="46" t="str">
        <f t="shared" si="46"/>
        <v/>
      </c>
      <c r="J168" s="46" t="str">
        <f t="shared" si="47"/>
        <v/>
      </c>
      <c r="K168" s="47" t="str">
        <f t="shared" si="35"/>
        <v/>
      </c>
      <c r="L168" s="47" t="str">
        <f t="shared" si="36"/>
        <v/>
      </c>
      <c r="M168" s="48">
        <f t="shared" si="48"/>
        <v>0</v>
      </c>
      <c r="N168" s="46" t="str">
        <f t="shared" si="37"/>
        <v/>
      </c>
      <c r="O168" s="47" t="str">
        <f t="shared" si="38"/>
        <v/>
      </c>
      <c r="P168" s="47" t="str">
        <f t="shared" si="39"/>
        <v/>
      </c>
      <c r="Q168" s="48">
        <f t="shared" si="49"/>
        <v>0</v>
      </c>
      <c r="R168" s="2"/>
      <c r="AH168" s="57" t="str">
        <f>IF(G168&gt;1,IF($E$10&gt;0,100-(#REF!/(1+(AL168/#REF!)^#REF!)^#REF!+#REF!/(AL168-1))*100,100-(AL168*D$5+D$6)*100),"")</f>
        <v/>
      </c>
      <c r="AI168" s="21" t="str">
        <f t="shared" si="40"/>
        <v/>
      </c>
      <c r="AJ168" s="21" t="str">
        <f t="shared" si="41"/>
        <v/>
      </c>
      <c r="AK168" s="48">
        <f t="shared" si="42"/>
        <v>0</v>
      </c>
      <c r="AL168" s="58" t="str">
        <f t="shared" si="43"/>
        <v/>
      </c>
      <c r="AM168" s="59" t="str">
        <f t="shared" si="44"/>
        <v/>
      </c>
      <c r="AN168" s="59" t="str">
        <f t="shared" si="45"/>
        <v/>
      </c>
      <c r="AO168" s="60"/>
    </row>
    <row r="169" spans="3:41" x14ac:dyDescent="0.25">
      <c r="C169" s="82"/>
      <c r="D169" s="45"/>
      <c r="E169" s="83" t="str">
        <f t="shared" si="50"/>
        <v/>
      </c>
      <c r="F169" s="45"/>
      <c r="G169" s="45"/>
      <c r="H169" s="45"/>
      <c r="I169" s="46" t="str">
        <f t="shared" si="46"/>
        <v/>
      </c>
      <c r="J169" s="46" t="str">
        <f t="shared" si="47"/>
        <v/>
      </c>
      <c r="K169" s="47" t="str">
        <f t="shared" si="35"/>
        <v/>
      </c>
      <c r="L169" s="47" t="str">
        <f t="shared" si="36"/>
        <v/>
      </c>
      <c r="M169" s="48">
        <f t="shared" si="48"/>
        <v>0</v>
      </c>
      <c r="N169" s="46" t="str">
        <f t="shared" si="37"/>
        <v/>
      </c>
      <c r="O169" s="47" t="str">
        <f t="shared" si="38"/>
        <v/>
      </c>
      <c r="P169" s="47" t="str">
        <f t="shared" si="39"/>
        <v/>
      </c>
      <c r="Q169" s="48">
        <f t="shared" si="49"/>
        <v>0</v>
      </c>
      <c r="R169" s="2"/>
      <c r="AH169" s="57" t="str">
        <f>IF(G169&gt;1,IF($E$10&gt;0,100-(#REF!/(1+(AL169/#REF!)^#REF!)^#REF!+#REF!/(AL169-1))*100,100-(AL169*D$5+D$6)*100),"")</f>
        <v/>
      </c>
      <c r="AI169" s="21" t="str">
        <f t="shared" si="40"/>
        <v/>
      </c>
      <c r="AJ169" s="21" t="str">
        <f t="shared" si="41"/>
        <v/>
      </c>
      <c r="AK169" s="48">
        <f t="shared" si="42"/>
        <v>0</v>
      </c>
      <c r="AL169" s="58" t="str">
        <f t="shared" si="43"/>
        <v/>
      </c>
      <c r="AM169" s="59" t="str">
        <f t="shared" si="44"/>
        <v/>
      </c>
      <c r="AN169" s="59" t="str">
        <f t="shared" si="45"/>
        <v/>
      </c>
      <c r="AO169" s="60"/>
    </row>
    <row r="170" spans="3:41" x14ac:dyDescent="0.25">
      <c r="C170" s="82"/>
      <c r="D170" s="45"/>
      <c r="E170" s="83" t="str">
        <f t="shared" si="50"/>
        <v/>
      </c>
      <c r="F170" s="45"/>
      <c r="G170" s="45"/>
      <c r="H170" s="45"/>
      <c r="I170" s="46" t="str">
        <f t="shared" si="46"/>
        <v/>
      </c>
      <c r="J170" s="46" t="str">
        <f t="shared" si="47"/>
        <v/>
      </c>
      <c r="K170" s="47" t="str">
        <f t="shared" si="35"/>
        <v/>
      </c>
      <c r="L170" s="47" t="str">
        <f t="shared" si="36"/>
        <v/>
      </c>
      <c r="M170" s="48">
        <f t="shared" si="48"/>
        <v>0</v>
      </c>
      <c r="N170" s="46" t="str">
        <f t="shared" si="37"/>
        <v/>
      </c>
      <c r="O170" s="47" t="str">
        <f t="shared" si="38"/>
        <v/>
      </c>
      <c r="P170" s="47" t="str">
        <f t="shared" si="39"/>
        <v/>
      </c>
      <c r="Q170" s="48">
        <f t="shared" si="49"/>
        <v>0</v>
      </c>
      <c r="R170" s="2"/>
      <c r="AH170" s="57" t="str">
        <f>IF(G170&gt;1,IF($E$10&gt;0,100-(#REF!/(1+(AL170/#REF!)^#REF!)^#REF!+#REF!/(AL170-1))*100,100-(AL170*D$5+D$6)*100),"")</f>
        <v/>
      </c>
      <c r="AI170" s="21" t="str">
        <f t="shared" si="40"/>
        <v/>
      </c>
      <c r="AJ170" s="21" t="str">
        <f t="shared" si="41"/>
        <v/>
      </c>
      <c r="AK170" s="48">
        <f t="shared" si="42"/>
        <v>0</v>
      </c>
      <c r="AL170" s="58" t="str">
        <f t="shared" si="43"/>
        <v/>
      </c>
      <c r="AM170" s="59" t="str">
        <f t="shared" si="44"/>
        <v/>
      </c>
      <c r="AN170" s="59" t="str">
        <f t="shared" si="45"/>
        <v/>
      </c>
      <c r="AO170" s="60"/>
    </row>
    <row r="171" spans="3:41" x14ac:dyDescent="0.25">
      <c r="C171" s="82"/>
      <c r="D171" s="45"/>
      <c r="E171" s="83" t="str">
        <f t="shared" si="50"/>
        <v/>
      </c>
      <c r="F171" s="45"/>
      <c r="G171" s="45"/>
      <c r="H171" s="45"/>
      <c r="I171" s="46" t="str">
        <f t="shared" si="46"/>
        <v/>
      </c>
      <c r="J171" s="46" t="str">
        <f t="shared" si="47"/>
        <v/>
      </c>
      <c r="K171" s="47" t="str">
        <f t="shared" si="35"/>
        <v/>
      </c>
      <c r="L171" s="47" t="str">
        <f t="shared" si="36"/>
        <v/>
      </c>
      <c r="M171" s="48">
        <f t="shared" si="48"/>
        <v>0</v>
      </c>
      <c r="N171" s="46" t="str">
        <f t="shared" si="37"/>
        <v/>
      </c>
      <c r="O171" s="47" t="str">
        <f t="shared" si="38"/>
        <v/>
      </c>
      <c r="P171" s="47" t="str">
        <f t="shared" si="39"/>
        <v/>
      </c>
      <c r="Q171" s="48">
        <f t="shared" si="49"/>
        <v>0</v>
      </c>
      <c r="R171" s="2"/>
      <c r="AH171" s="57" t="str">
        <f>IF(G171&gt;1,IF($E$10&gt;0,100-(#REF!/(1+(AL171/#REF!)^#REF!)^#REF!+#REF!/(AL171-1))*100,100-(AL171*D$5+D$6)*100),"")</f>
        <v/>
      </c>
      <c r="AI171" s="21" t="str">
        <f t="shared" si="40"/>
        <v/>
      </c>
      <c r="AJ171" s="21" t="str">
        <f t="shared" si="41"/>
        <v/>
      </c>
      <c r="AK171" s="48">
        <f t="shared" si="42"/>
        <v>0</v>
      </c>
      <c r="AL171" s="58" t="str">
        <f t="shared" si="43"/>
        <v/>
      </c>
      <c r="AM171" s="59" t="str">
        <f t="shared" si="44"/>
        <v/>
      </c>
      <c r="AN171" s="59" t="str">
        <f t="shared" si="45"/>
        <v/>
      </c>
      <c r="AO171" s="60"/>
    </row>
    <row r="172" spans="3:41" x14ac:dyDescent="0.25">
      <c r="C172" s="82"/>
      <c r="D172" s="45"/>
      <c r="E172" s="83" t="str">
        <f t="shared" si="50"/>
        <v/>
      </c>
      <c r="F172" s="45"/>
      <c r="G172" s="45"/>
      <c r="H172" s="45"/>
      <c r="I172" s="46" t="str">
        <f t="shared" si="46"/>
        <v/>
      </c>
      <c r="J172" s="46" t="str">
        <f t="shared" si="47"/>
        <v/>
      </c>
      <c r="K172" s="47" t="str">
        <f t="shared" si="35"/>
        <v/>
      </c>
      <c r="L172" s="47" t="str">
        <f t="shared" si="36"/>
        <v/>
      </c>
      <c r="M172" s="48">
        <f t="shared" si="48"/>
        <v>0</v>
      </c>
      <c r="N172" s="46" t="str">
        <f t="shared" si="37"/>
        <v/>
      </c>
      <c r="O172" s="47" t="str">
        <f t="shared" si="38"/>
        <v/>
      </c>
      <c r="P172" s="47" t="str">
        <f t="shared" si="39"/>
        <v/>
      </c>
      <c r="Q172" s="48">
        <f t="shared" si="49"/>
        <v>0</v>
      </c>
      <c r="R172" s="2"/>
      <c r="AH172" s="57" t="str">
        <f>IF(G172&gt;1,IF($E$10&gt;0,100-(#REF!/(1+(AL172/#REF!)^#REF!)^#REF!+#REF!/(AL172-1))*100,100-(AL172*D$5+D$6)*100),"")</f>
        <v/>
      </c>
      <c r="AI172" s="21" t="str">
        <f t="shared" si="40"/>
        <v/>
      </c>
      <c r="AJ172" s="21" t="str">
        <f t="shared" si="41"/>
        <v/>
      </c>
      <c r="AK172" s="48">
        <f t="shared" si="42"/>
        <v>0</v>
      </c>
      <c r="AL172" s="58" t="str">
        <f t="shared" si="43"/>
        <v/>
      </c>
      <c r="AM172" s="59" t="str">
        <f t="shared" si="44"/>
        <v/>
      </c>
      <c r="AN172" s="59" t="str">
        <f t="shared" si="45"/>
        <v/>
      </c>
      <c r="AO172" s="60"/>
    </row>
    <row r="173" spans="3:41" x14ac:dyDescent="0.25">
      <c r="C173" s="82"/>
      <c r="D173" s="45"/>
      <c r="E173" s="83" t="str">
        <f t="shared" si="50"/>
        <v/>
      </c>
      <c r="F173" s="45"/>
      <c r="G173" s="45"/>
      <c r="H173" s="45"/>
      <c r="I173" s="46" t="str">
        <f t="shared" si="46"/>
        <v/>
      </c>
      <c r="J173" s="46" t="str">
        <f t="shared" si="47"/>
        <v/>
      </c>
      <c r="K173" s="47" t="str">
        <f t="shared" si="35"/>
        <v/>
      </c>
      <c r="L173" s="47" t="str">
        <f t="shared" si="36"/>
        <v/>
      </c>
      <c r="M173" s="48">
        <f t="shared" si="48"/>
        <v>0</v>
      </c>
      <c r="N173" s="46" t="str">
        <f t="shared" si="37"/>
        <v/>
      </c>
      <c r="O173" s="47" t="str">
        <f t="shared" si="38"/>
        <v/>
      </c>
      <c r="P173" s="47" t="str">
        <f t="shared" si="39"/>
        <v/>
      </c>
      <c r="Q173" s="48">
        <f t="shared" si="49"/>
        <v>0</v>
      </c>
      <c r="R173" s="2"/>
      <c r="AH173" s="57" t="str">
        <f>IF(G173&gt;1,IF($E$10&gt;0,100-(#REF!/(1+(AL173/#REF!)^#REF!)^#REF!+#REF!/(AL173-1))*100,100-(AL173*D$5+D$6)*100),"")</f>
        <v/>
      </c>
      <c r="AI173" s="21" t="str">
        <f t="shared" si="40"/>
        <v/>
      </c>
      <c r="AJ173" s="21" t="str">
        <f t="shared" si="41"/>
        <v/>
      </c>
      <c r="AK173" s="48">
        <f t="shared" si="42"/>
        <v>0</v>
      </c>
      <c r="AL173" s="58" t="str">
        <f t="shared" si="43"/>
        <v/>
      </c>
      <c r="AM173" s="59" t="str">
        <f t="shared" si="44"/>
        <v/>
      </c>
      <c r="AN173" s="59" t="str">
        <f t="shared" si="45"/>
        <v/>
      </c>
      <c r="AO173" s="60"/>
    </row>
    <row r="174" spans="3:41" x14ac:dyDescent="0.25">
      <c r="C174" s="82"/>
      <c r="D174" s="45"/>
      <c r="E174" s="83" t="str">
        <f t="shared" si="50"/>
        <v/>
      </c>
      <c r="F174" s="45"/>
      <c r="G174" s="45"/>
      <c r="H174" s="45"/>
      <c r="I174" s="46" t="str">
        <f t="shared" si="46"/>
        <v/>
      </c>
      <c r="J174" s="46" t="str">
        <f t="shared" si="47"/>
        <v/>
      </c>
      <c r="K174" s="47" t="str">
        <f t="shared" si="35"/>
        <v/>
      </c>
      <c r="L174" s="47" t="str">
        <f t="shared" si="36"/>
        <v/>
      </c>
      <c r="M174" s="48">
        <f t="shared" si="48"/>
        <v>0</v>
      </c>
      <c r="N174" s="46" t="str">
        <f t="shared" si="37"/>
        <v/>
      </c>
      <c r="O174" s="47" t="str">
        <f t="shared" si="38"/>
        <v/>
      </c>
      <c r="P174" s="47" t="str">
        <f t="shared" si="39"/>
        <v/>
      </c>
      <c r="Q174" s="48">
        <f t="shared" si="49"/>
        <v>0</v>
      </c>
      <c r="R174" s="2"/>
      <c r="AH174" s="57" t="str">
        <f>IF(G174&gt;1,IF($E$10&gt;0,100-(#REF!/(1+(AL174/#REF!)^#REF!)^#REF!+#REF!/(AL174-1))*100,100-(AL174*D$5+D$6)*100),"")</f>
        <v/>
      </c>
      <c r="AI174" s="21" t="str">
        <f t="shared" si="40"/>
        <v/>
      </c>
      <c r="AJ174" s="21" t="str">
        <f t="shared" si="41"/>
        <v/>
      </c>
      <c r="AK174" s="48">
        <f t="shared" si="42"/>
        <v>0</v>
      </c>
      <c r="AL174" s="58" t="str">
        <f t="shared" si="43"/>
        <v/>
      </c>
      <c r="AM174" s="59" t="str">
        <f t="shared" si="44"/>
        <v/>
      </c>
      <c r="AN174" s="59" t="str">
        <f t="shared" si="45"/>
        <v/>
      </c>
      <c r="AO174" s="60"/>
    </row>
    <row r="175" spans="3:41" x14ac:dyDescent="0.25">
      <c r="C175" s="82"/>
      <c r="D175" s="45"/>
      <c r="E175" s="83" t="str">
        <f t="shared" si="50"/>
        <v/>
      </c>
      <c r="F175" s="45"/>
      <c r="G175" s="45"/>
      <c r="H175" s="45"/>
      <c r="I175" s="46" t="str">
        <f t="shared" si="46"/>
        <v/>
      </c>
      <c r="J175" s="46" t="str">
        <f t="shared" si="47"/>
        <v/>
      </c>
      <c r="K175" s="47" t="str">
        <f t="shared" si="35"/>
        <v/>
      </c>
      <c r="L175" s="47" t="str">
        <f t="shared" si="36"/>
        <v/>
      </c>
      <c r="M175" s="48">
        <f t="shared" si="48"/>
        <v>0</v>
      </c>
      <c r="N175" s="46" t="str">
        <f t="shared" si="37"/>
        <v/>
      </c>
      <c r="O175" s="47" t="str">
        <f t="shared" si="38"/>
        <v/>
      </c>
      <c r="P175" s="47" t="str">
        <f t="shared" si="39"/>
        <v/>
      </c>
      <c r="Q175" s="48">
        <f t="shared" si="49"/>
        <v>0</v>
      </c>
      <c r="R175" s="2"/>
      <c r="AH175" s="57" t="str">
        <f>IF(G175&gt;1,IF($E$10&gt;0,100-(#REF!/(1+(AL175/#REF!)^#REF!)^#REF!+#REF!/(AL175-1))*100,100-(AL175*D$5+D$6)*100),"")</f>
        <v/>
      </c>
      <c r="AI175" s="21" t="str">
        <f t="shared" si="40"/>
        <v/>
      </c>
      <c r="AJ175" s="21" t="str">
        <f t="shared" si="41"/>
        <v/>
      </c>
      <c r="AK175" s="48">
        <f t="shared" si="42"/>
        <v>0</v>
      </c>
      <c r="AL175" s="58" t="str">
        <f t="shared" si="43"/>
        <v/>
      </c>
      <c r="AM175" s="59" t="str">
        <f t="shared" si="44"/>
        <v/>
      </c>
      <c r="AN175" s="59" t="str">
        <f t="shared" si="45"/>
        <v/>
      </c>
      <c r="AO175" s="60"/>
    </row>
    <row r="176" spans="3:41" x14ac:dyDescent="0.25">
      <c r="C176" s="82"/>
      <c r="D176" s="45"/>
      <c r="E176" s="83" t="str">
        <f t="shared" si="50"/>
        <v/>
      </c>
      <c r="F176" s="45"/>
      <c r="G176" s="45"/>
      <c r="H176" s="45"/>
      <c r="I176" s="46" t="str">
        <f t="shared" si="46"/>
        <v/>
      </c>
      <c r="J176" s="46" t="str">
        <f t="shared" si="47"/>
        <v/>
      </c>
      <c r="K176" s="47" t="str">
        <f t="shared" si="35"/>
        <v/>
      </c>
      <c r="L176" s="47" t="str">
        <f t="shared" si="36"/>
        <v/>
      </c>
      <c r="M176" s="48">
        <f t="shared" si="48"/>
        <v>0</v>
      </c>
      <c r="N176" s="46" t="str">
        <f t="shared" si="37"/>
        <v/>
      </c>
      <c r="O176" s="47" t="str">
        <f t="shared" si="38"/>
        <v/>
      </c>
      <c r="P176" s="47" t="str">
        <f t="shared" si="39"/>
        <v/>
      </c>
      <c r="Q176" s="48">
        <f t="shared" si="49"/>
        <v>0</v>
      </c>
      <c r="R176" s="2"/>
      <c r="AH176" s="57" t="str">
        <f>IF(G176&gt;1,IF($E$10&gt;0,100-(#REF!/(1+(AL176/#REF!)^#REF!)^#REF!+#REF!/(AL176-1))*100,100-(AL176*D$5+D$6)*100),"")</f>
        <v/>
      </c>
      <c r="AI176" s="21" t="str">
        <f t="shared" si="40"/>
        <v/>
      </c>
      <c r="AJ176" s="21" t="str">
        <f t="shared" si="41"/>
        <v/>
      </c>
      <c r="AK176" s="48">
        <f t="shared" si="42"/>
        <v>0</v>
      </c>
      <c r="AL176" s="58" t="str">
        <f t="shared" si="43"/>
        <v/>
      </c>
      <c r="AM176" s="59" t="str">
        <f t="shared" si="44"/>
        <v/>
      </c>
      <c r="AN176" s="59" t="str">
        <f t="shared" si="45"/>
        <v/>
      </c>
      <c r="AO176" s="60"/>
    </row>
    <row r="177" spans="3:41" x14ac:dyDescent="0.25">
      <c r="C177" s="82"/>
      <c r="D177" s="45"/>
      <c r="E177" s="83" t="str">
        <f t="shared" si="50"/>
        <v/>
      </c>
      <c r="F177" s="45"/>
      <c r="G177" s="45"/>
      <c r="H177" s="45"/>
      <c r="I177" s="46" t="str">
        <f t="shared" si="46"/>
        <v/>
      </c>
      <c r="J177" s="46" t="str">
        <f t="shared" si="47"/>
        <v/>
      </c>
      <c r="K177" s="47" t="str">
        <f t="shared" si="35"/>
        <v/>
      </c>
      <c r="L177" s="47" t="str">
        <f t="shared" si="36"/>
        <v/>
      </c>
      <c r="M177" s="48">
        <f t="shared" si="48"/>
        <v>0</v>
      </c>
      <c r="N177" s="46" t="str">
        <f t="shared" si="37"/>
        <v/>
      </c>
      <c r="O177" s="47" t="str">
        <f t="shared" si="38"/>
        <v/>
      </c>
      <c r="P177" s="47" t="str">
        <f t="shared" si="39"/>
        <v/>
      </c>
      <c r="Q177" s="48">
        <f t="shared" si="49"/>
        <v>0</v>
      </c>
      <c r="R177" s="2"/>
      <c r="AH177" s="57" t="str">
        <f>IF(G177&gt;1,IF($E$10&gt;0,100-(#REF!/(1+(AL177/#REF!)^#REF!)^#REF!+#REF!/(AL177-1))*100,100-(AL177*D$5+D$6)*100),"")</f>
        <v/>
      </c>
      <c r="AI177" s="21" t="str">
        <f t="shared" si="40"/>
        <v/>
      </c>
      <c r="AJ177" s="21" t="str">
        <f t="shared" si="41"/>
        <v/>
      </c>
      <c r="AK177" s="48">
        <f t="shared" si="42"/>
        <v>0</v>
      </c>
      <c r="AL177" s="58" t="str">
        <f t="shared" si="43"/>
        <v/>
      </c>
      <c r="AM177" s="59" t="str">
        <f t="shared" si="44"/>
        <v/>
      </c>
      <c r="AN177" s="59" t="str">
        <f t="shared" si="45"/>
        <v/>
      </c>
      <c r="AO177" s="60"/>
    </row>
    <row r="178" spans="3:41" x14ac:dyDescent="0.25">
      <c r="C178" s="82"/>
      <c r="D178" s="45"/>
      <c r="E178" s="83" t="str">
        <f t="shared" si="50"/>
        <v/>
      </c>
      <c r="F178" s="45"/>
      <c r="G178" s="45"/>
      <c r="H178" s="45"/>
      <c r="I178" s="46" t="str">
        <f t="shared" si="46"/>
        <v/>
      </c>
      <c r="J178" s="46" t="str">
        <f t="shared" si="47"/>
        <v/>
      </c>
      <c r="K178" s="47" t="str">
        <f t="shared" si="35"/>
        <v/>
      </c>
      <c r="L178" s="47" t="str">
        <f t="shared" si="36"/>
        <v/>
      </c>
      <c r="M178" s="48">
        <f t="shared" si="48"/>
        <v>0</v>
      </c>
      <c r="N178" s="46" t="str">
        <f t="shared" si="37"/>
        <v/>
      </c>
      <c r="O178" s="47" t="str">
        <f t="shared" si="38"/>
        <v/>
      </c>
      <c r="P178" s="47" t="str">
        <f t="shared" si="39"/>
        <v/>
      </c>
      <c r="Q178" s="48">
        <f t="shared" si="49"/>
        <v>0</v>
      </c>
      <c r="R178" s="2"/>
      <c r="AH178" s="57" t="str">
        <f>IF(G178&gt;1,IF($E$10&gt;0,100-(#REF!/(1+(AL178/#REF!)^#REF!)^#REF!+#REF!/(AL178-1))*100,100-(AL178*D$5+D$6)*100),"")</f>
        <v/>
      </c>
      <c r="AI178" s="21" t="str">
        <f t="shared" si="40"/>
        <v/>
      </c>
      <c r="AJ178" s="21" t="str">
        <f t="shared" si="41"/>
        <v/>
      </c>
      <c r="AK178" s="48">
        <f t="shared" si="42"/>
        <v>0</v>
      </c>
      <c r="AL178" s="58" t="str">
        <f t="shared" si="43"/>
        <v/>
      </c>
      <c r="AM178" s="59" t="str">
        <f t="shared" si="44"/>
        <v/>
      </c>
      <c r="AN178" s="59" t="str">
        <f t="shared" si="45"/>
        <v/>
      </c>
      <c r="AO178" s="60"/>
    </row>
    <row r="179" spans="3:41" x14ac:dyDescent="0.25">
      <c r="C179" s="82"/>
      <c r="D179" s="45"/>
      <c r="E179" s="83" t="str">
        <f t="shared" si="50"/>
        <v/>
      </c>
      <c r="F179" s="45"/>
      <c r="G179" s="45"/>
      <c r="H179" s="45"/>
      <c r="I179" s="46" t="str">
        <f t="shared" si="46"/>
        <v/>
      </c>
      <c r="J179" s="46" t="str">
        <f t="shared" si="47"/>
        <v/>
      </c>
      <c r="K179" s="47" t="str">
        <f t="shared" si="35"/>
        <v/>
      </c>
      <c r="L179" s="47" t="str">
        <f t="shared" si="36"/>
        <v/>
      </c>
      <c r="M179" s="48">
        <f t="shared" si="48"/>
        <v>0</v>
      </c>
      <c r="N179" s="46" t="str">
        <f t="shared" si="37"/>
        <v/>
      </c>
      <c r="O179" s="47" t="str">
        <f t="shared" si="38"/>
        <v/>
      </c>
      <c r="P179" s="47" t="str">
        <f t="shared" si="39"/>
        <v/>
      </c>
      <c r="Q179" s="48">
        <f t="shared" si="49"/>
        <v>0</v>
      </c>
      <c r="R179" s="2"/>
      <c r="AH179" s="57" t="str">
        <f>IF(G179&gt;1,IF($E$10&gt;0,100-(#REF!/(1+(AL179/#REF!)^#REF!)^#REF!+#REF!/(AL179-1))*100,100-(AL179*D$5+D$6)*100),"")</f>
        <v/>
      </c>
      <c r="AI179" s="21" t="str">
        <f t="shared" si="40"/>
        <v/>
      </c>
      <c r="AJ179" s="21" t="str">
        <f t="shared" si="41"/>
        <v/>
      </c>
      <c r="AK179" s="48">
        <f t="shared" si="42"/>
        <v>0</v>
      </c>
      <c r="AL179" s="58" t="str">
        <f t="shared" si="43"/>
        <v/>
      </c>
      <c r="AM179" s="59" t="str">
        <f t="shared" si="44"/>
        <v/>
      </c>
      <c r="AN179" s="59" t="str">
        <f t="shared" si="45"/>
        <v/>
      </c>
      <c r="AO179" s="60"/>
    </row>
    <row r="180" spans="3:41" x14ac:dyDescent="0.25">
      <c r="C180" s="82"/>
      <c r="D180" s="45"/>
      <c r="E180" s="83" t="str">
        <f t="shared" si="50"/>
        <v/>
      </c>
      <c r="F180" s="45"/>
      <c r="G180" s="45"/>
      <c r="H180" s="45"/>
      <c r="I180" s="46" t="str">
        <f t="shared" si="46"/>
        <v/>
      </c>
      <c r="J180" s="46" t="str">
        <f t="shared" si="47"/>
        <v/>
      </c>
      <c r="K180" s="47" t="str">
        <f t="shared" si="35"/>
        <v/>
      </c>
      <c r="L180" s="47" t="str">
        <f t="shared" si="36"/>
        <v/>
      </c>
      <c r="M180" s="48">
        <f t="shared" si="48"/>
        <v>0</v>
      </c>
      <c r="N180" s="46" t="str">
        <f t="shared" si="37"/>
        <v/>
      </c>
      <c r="O180" s="47" t="str">
        <f t="shared" si="38"/>
        <v/>
      </c>
      <c r="P180" s="47" t="str">
        <f t="shared" si="39"/>
        <v/>
      </c>
      <c r="Q180" s="48">
        <f t="shared" si="49"/>
        <v>0</v>
      </c>
      <c r="R180" s="2"/>
      <c r="AH180" s="57" t="str">
        <f>IF(G180&gt;1,IF($E$10&gt;0,100-(#REF!/(1+(AL180/#REF!)^#REF!)^#REF!+#REF!/(AL180-1))*100,100-(AL180*D$5+D$6)*100),"")</f>
        <v/>
      </c>
      <c r="AI180" s="21" t="str">
        <f t="shared" si="40"/>
        <v/>
      </c>
      <c r="AJ180" s="21" t="str">
        <f t="shared" si="41"/>
        <v/>
      </c>
      <c r="AK180" s="48">
        <f t="shared" si="42"/>
        <v>0</v>
      </c>
      <c r="AL180" s="58" t="str">
        <f t="shared" si="43"/>
        <v/>
      </c>
      <c r="AM180" s="59" t="str">
        <f t="shared" si="44"/>
        <v/>
      </c>
      <c r="AN180" s="59" t="str">
        <f t="shared" si="45"/>
        <v/>
      </c>
      <c r="AO180" s="60"/>
    </row>
    <row r="181" spans="3:41" x14ac:dyDescent="0.25">
      <c r="C181" s="82"/>
      <c r="D181" s="45"/>
      <c r="E181" s="83" t="str">
        <f t="shared" si="50"/>
        <v/>
      </c>
      <c r="F181" s="45"/>
      <c r="G181" s="45"/>
      <c r="H181" s="45"/>
      <c r="I181" s="46" t="str">
        <f t="shared" si="46"/>
        <v/>
      </c>
      <c r="J181" s="46" t="str">
        <f t="shared" si="47"/>
        <v/>
      </c>
      <c r="K181" s="47" t="str">
        <f t="shared" si="35"/>
        <v/>
      </c>
      <c r="L181" s="47" t="str">
        <f t="shared" si="36"/>
        <v/>
      </c>
      <c r="M181" s="48">
        <f t="shared" si="48"/>
        <v>0</v>
      </c>
      <c r="N181" s="46" t="str">
        <f t="shared" si="37"/>
        <v/>
      </c>
      <c r="O181" s="47" t="str">
        <f t="shared" si="38"/>
        <v/>
      </c>
      <c r="P181" s="47" t="str">
        <f t="shared" si="39"/>
        <v/>
      </c>
      <c r="Q181" s="48">
        <f t="shared" si="49"/>
        <v>0</v>
      </c>
      <c r="R181" s="2"/>
      <c r="AH181" s="57" t="str">
        <f>IF(G181&gt;1,IF($E$10&gt;0,100-(#REF!/(1+(AL181/#REF!)^#REF!)^#REF!+#REF!/(AL181-1))*100,100-(AL181*D$5+D$6)*100),"")</f>
        <v/>
      </c>
      <c r="AI181" s="21" t="str">
        <f t="shared" si="40"/>
        <v/>
      </c>
      <c r="AJ181" s="21" t="str">
        <f t="shared" si="41"/>
        <v/>
      </c>
      <c r="AK181" s="48">
        <f t="shared" si="42"/>
        <v>0</v>
      </c>
      <c r="AL181" s="58" t="str">
        <f t="shared" si="43"/>
        <v/>
      </c>
      <c r="AM181" s="59" t="str">
        <f t="shared" si="44"/>
        <v/>
      </c>
      <c r="AN181" s="59" t="str">
        <f t="shared" si="45"/>
        <v/>
      </c>
      <c r="AO181" s="60"/>
    </row>
    <row r="182" spans="3:41" x14ac:dyDescent="0.25">
      <c r="C182" s="82"/>
      <c r="D182" s="45"/>
      <c r="E182" s="83" t="str">
        <f t="shared" si="50"/>
        <v/>
      </c>
      <c r="F182" s="45"/>
      <c r="G182" s="45"/>
      <c r="H182" s="45"/>
      <c r="I182" s="46" t="str">
        <f t="shared" si="46"/>
        <v/>
      </c>
      <c r="J182" s="46" t="str">
        <f t="shared" si="47"/>
        <v/>
      </c>
      <c r="K182" s="47" t="str">
        <f t="shared" si="35"/>
        <v/>
      </c>
      <c r="L182" s="47" t="str">
        <f t="shared" si="36"/>
        <v/>
      </c>
      <c r="M182" s="48">
        <f t="shared" si="48"/>
        <v>0</v>
      </c>
      <c r="N182" s="46" t="str">
        <f t="shared" si="37"/>
        <v/>
      </c>
      <c r="O182" s="47" t="str">
        <f t="shared" si="38"/>
        <v/>
      </c>
      <c r="P182" s="47" t="str">
        <f t="shared" si="39"/>
        <v/>
      </c>
      <c r="Q182" s="48">
        <f t="shared" si="49"/>
        <v>0</v>
      </c>
      <c r="R182" s="2"/>
      <c r="AH182" s="57" t="str">
        <f>IF(G182&gt;1,IF($E$10&gt;0,100-(#REF!/(1+(AL182/#REF!)^#REF!)^#REF!+#REF!/(AL182-1))*100,100-(AL182*D$5+D$6)*100),"")</f>
        <v/>
      </c>
      <c r="AI182" s="21" t="str">
        <f t="shared" si="40"/>
        <v/>
      </c>
      <c r="AJ182" s="21" t="str">
        <f t="shared" si="41"/>
        <v/>
      </c>
      <c r="AK182" s="48">
        <f t="shared" si="42"/>
        <v>0</v>
      </c>
      <c r="AL182" s="58" t="str">
        <f t="shared" si="43"/>
        <v/>
      </c>
      <c r="AM182" s="59" t="str">
        <f t="shared" si="44"/>
        <v/>
      </c>
      <c r="AN182" s="59" t="str">
        <f t="shared" si="45"/>
        <v/>
      </c>
      <c r="AO182" s="60"/>
    </row>
    <row r="183" spans="3:41" x14ac:dyDescent="0.25">
      <c r="C183" s="82"/>
      <c r="D183" s="45"/>
      <c r="E183" s="83" t="str">
        <f t="shared" si="50"/>
        <v/>
      </c>
      <c r="F183" s="45"/>
      <c r="G183" s="45"/>
      <c r="H183" s="45"/>
      <c r="I183" s="46" t="str">
        <f t="shared" si="46"/>
        <v/>
      </c>
      <c r="J183" s="46" t="str">
        <f t="shared" si="47"/>
        <v/>
      </c>
      <c r="K183" s="47" t="str">
        <f t="shared" si="35"/>
        <v/>
      </c>
      <c r="L183" s="47" t="str">
        <f t="shared" si="36"/>
        <v/>
      </c>
      <c r="M183" s="48">
        <f t="shared" si="48"/>
        <v>0</v>
      </c>
      <c r="N183" s="46" t="str">
        <f t="shared" si="37"/>
        <v/>
      </c>
      <c r="O183" s="47" t="str">
        <f t="shared" si="38"/>
        <v/>
      </c>
      <c r="P183" s="47" t="str">
        <f t="shared" si="39"/>
        <v/>
      </c>
      <c r="Q183" s="48">
        <f t="shared" si="49"/>
        <v>0</v>
      </c>
      <c r="R183" s="2"/>
      <c r="AH183" s="57" t="str">
        <f>IF(G183&gt;1,IF($E$10&gt;0,100-(#REF!/(1+(AL183/#REF!)^#REF!)^#REF!+#REF!/(AL183-1))*100,100-(AL183*D$5+D$6)*100),"")</f>
        <v/>
      </c>
      <c r="AI183" s="21" t="str">
        <f t="shared" si="40"/>
        <v/>
      </c>
      <c r="AJ183" s="21" t="str">
        <f t="shared" si="41"/>
        <v/>
      </c>
      <c r="AK183" s="48">
        <f t="shared" si="42"/>
        <v>0</v>
      </c>
      <c r="AL183" s="58" t="str">
        <f t="shared" si="43"/>
        <v/>
      </c>
      <c r="AM183" s="59" t="str">
        <f t="shared" si="44"/>
        <v/>
      </c>
      <c r="AN183" s="59" t="str">
        <f t="shared" si="45"/>
        <v/>
      </c>
      <c r="AO183" s="60"/>
    </row>
    <row r="184" spans="3:41" x14ac:dyDescent="0.25">
      <c r="C184" s="82"/>
      <c r="D184" s="45"/>
      <c r="E184" s="83" t="str">
        <f t="shared" si="50"/>
        <v/>
      </c>
      <c r="F184" s="45"/>
      <c r="G184" s="45"/>
      <c r="H184" s="45"/>
      <c r="I184" s="46" t="str">
        <f t="shared" si="46"/>
        <v/>
      </c>
      <c r="J184" s="46" t="str">
        <f t="shared" si="47"/>
        <v/>
      </c>
      <c r="K184" s="47" t="str">
        <f t="shared" si="35"/>
        <v/>
      </c>
      <c r="L184" s="47" t="str">
        <f t="shared" si="36"/>
        <v/>
      </c>
      <c r="M184" s="48">
        <f t="shared" si="48"/>
        <v>0</v>
      </c>
      <c r="N184" s="46" t="str">
        <f t="shared" si="37"/>
        <v/>
      </c>
      <c r="O184" s="47" t="str">
        <f t="shared" si="38"/>
        <v/>
      </c>
      <c r="P184" s="47" t="str">
        <f t="shared" si="39"/>
        <v/>
      </c>
      <c r="Q184" s="48">
        <f t="shared" si="49"/>
        <v>0</v>
      </c>
      <c r="R184" s="2"/>
      <c r="AH184" s="57" t="str">
        <f>IF(G184&gt;1,IF($E$10&gt;0,100-(#REF!/(1+(AL184/#REF!)^#REF!)^#REF!+#REF!/(AL184-1))*100,100-(AL184*D$5+D$6)*100),"")</f>
        <v/>
      </c>
      <c r="AI184" s="21" t="str">
        <f t="shared" si="40"/>
        <v/>
      </c>
      <c r="AJ184" s="21" t="str">
        <f t="shared" si="41"/>
        <v/>
      </c>
      <c r="AK184" s="48">
        <f t="shared" si="42"/>
        <v>0</v>
      </c>
      <c r="AL184" s="58" t="str">
        <f t="shared" si="43"/>
        <v/>
      </c>
      <c r="AM184" s="59" t="str">
        <f t="shared" si="44"/>
        <v/>
      </c>
      <c r="AN184" s="59" t="str">
        <f t="shared" si="45"/>
        <v/>
      </c>
      <c r="AO184" s="60"/>
    </row>
    <row r="185" spans="3:41" x14ac:dyDescent="0.25">
      <c r="C185" s="82"/>
      <c r="D185" s="45"/>
      <c r="E185" s="83" t="str">
        <f t="shared" si="50"/>
        <v/>
      </c>
      <c r="F185" s="45"/>
      <c r="G185" s="45"/>
      <c r="H185" s="45"/>
      <c r="I185" s="46" t="str">
        <f t="shared" si="46"/>
        <v/>
      </c>
      <c r="J185" s="46" t="str">
        <f t="shared" si="47"/>
        <v/>
      </c>
      <c r="K185" s="47" t="str">
        <f t="shared" si="35"/>
        <v/>
      </c>
      <c r="L185" s="47" t="str">
        <f t="shared" si="36"/>
        <v/>
      </c>
      <c r="M185" s="48">
        <f t="shared" si="48"/>
        <v>0</v>
      </c>
      <c r="N185" s="46" t="str">
        <f t="shared" si="37"/>
        <v/>
      </c>
      <c r="O185" s="47" t="str">
        <f t="shared" si="38"/>
        <v/>
      </c>
      <c r="P185" s="47" t="str">
        <f t="shared" si="39"/>
        <v/>
      </c>
      <c r="Q185" s="48">
        <f t="shared" si="49"/>
        <v>0</v>
      </c>
      <c r="R185" s="2"/>
      <c r="AH185" s="57" t="str">
        <f>IF(G185&gt;1,IF($E$10&gt;0,100-(#REF!/(1+(AL185/#REF!)^#REF!)^#REF!+#REF!/(AL185-1))*100,100-(AL185*D$5+D$6)*100),"")</f>
        <v/>
      </c>
      <c r="AI185" s="21" t="str">
        <f t="shared" si="40"/>
        <v/>
      </c>
      <c r="AJ185" s="21" t="str">
        <f t="shared" si="41"/>
        <v/>
      </c>
      <c r="AK185" s="48">
        <f t="shared" si="42"/>
        <v>0</v>
      </c>
      <c r="AL185" s="58" t="str">
        <f t="shared" si="43"/>
        <v/>
      </c>
      <c r="AM185" s="59" t="str">
        <f t="shared" si="44"/>
        <v/>
      </c>
      <c r="AN185" s="59" t="str">
        <f t="shared" si="45"/>
        <v/>
      </c>
      <c r="AO185" s="60"/>
    </row>
    <row r="186" spans="3:41" x14ac:dyDescent="0.25">
      <c r="C186" s="82"/>
      <c r="D186" s="45"/>
      <c r="E186" s="83" t="str">
        <f t="shared" si="50"/>
        <v/>
      </c>
      <c r="F186" s="45"/>
      <c r="G186" s="45"/>
      <c r="H186" s="45"/>
      <c r="I186" s="46" t="str">
        <f t="shared" si="46"/>
        <v/>
      </c>
      <c r="J186" s="46" t="str">
        <f t="shared" si="47"/>
        <v/>
      </c>
      <c r="K186" s="47" t="str">
        <f t="shared" si="35"/>
        <v/>
      </c>
      <c r="L186" s="47" t="str">
        <f t="shared" si="36"/>
        <v/>
      </c>
      <c r="M186" s="48">
        <f t="shared" si="48"/>
        <v>0</v>
      </c>
      <c r="N186" s="46" t="str">
        <f t="shared" si="37"/>
        <v/>
      </c>
      <c r="O186" s="47" t="str">
        <f t="shared" si="38"/>
        <v/>
      </c>
      <c r="P186" s="47" t="str">
        <f t="shared" si="39"/>
        <v/>
      </c>
      <c r="Q186" s="48">
        <f t="shared" si="49"/>
        <v>0</v>
      </c>
      <c r="R186" s="2"/>
      <c r="AH186" s="57" t="str">
        <f>IF(G186&gt;1,IF($E$10&gt;0,100-(#REF!/(1+(AL186/#REF!)^#REF!)^#REF!+#REF!/(AL186-1))*100,100-(AL186*D$5+D$6)*100),"")</f>
        <v/>
      </c>
      <c r="AI186" s="21" t="str">
        <f t="shared" si="40"/>
        <v/>
      </c>
      <c r="AJ186" s="21" t="str">
        <f t="shared" si="41"/>
        <v/>
      </c>
      <c r="AK186" s="48">
        <f t="shared" si="42"/>
        <v>0</v>
      </c>
      <c r="AL186" s="58" t="str">
        <f t="shared" si="43"/>
        <v/>
      </c>
      <c r="AM186" s="59" t="str">
        <f t="shared" si="44"/>
        <v/>
      </c>
      <c r="AN186" s="59" t="str">
        <f t="shared" si="45"/>
        <v/>
      </c>
      <c r="AO186" s="60"/>
    </row>
    <row r="187" spans="3:41" x14ac:dyDescent="0.25">
      <c r="C187" s="82"/>
      <c r="D187" s="45"/>
      <c r="E187" s="83" t="str">
        <f t="shared" si="50"/>
        <v/>
      </c>
      <c r="F187" s="45"/>
      <c r="G187" s="45"/>
      <c r="H187" s="45"/>
      <c r="I187" s="46" t="str">
        <f t="shared" si="46"/>
        <v/>
      </c>
      <c r="J187" s="46" t="str">
        <f t="shared" si="47"/>
        <v/>
      </c>
      <c r="K187" s="47" t="str">
        <f t="shared" si="35"/>
        <v/>
      </c>
      <c r="L187" s="47" t="str">
        <f t="shared" si="36"/>
        <v/>
      </c>
      <c r="M187" s="48">
        <f t="shared" si="48"/>
        <v>0</v>
      </c>
      <c r="N187" s="46" t="str">
        <f t="shared" si="37"/>
        <v/>
      </c>
      <c r="O187" s="47" t="str">
        <f t="shared" si="38"/>
        <v/>
      </c>
      <c r="P187" s="47" t="str">
        <f t="shared" si="39"/>
        <v/>
      </c>
      <c r="Q187" s="48">
        <f t="shared" si="49"/>
        <v>0</v>
      </c>
      <c r="R187" s="2"/>
      <c r="AH187" s="57" t="str">
        <f>IF(G187&gt;1,IF($E$10&gt;0,100-(#REF!/(1+(AL187/#REF!)^#REF!)^#REF!+#REF!/(AL187-1))*100,100-(AL187*D$5+D$6)*100),"")</f>
        <v/>
      </c>
      <c r="AI187" s="21" t="str">
        <f t="shared" si="40"/>
        <v/>
      </c>
      <c r="AJ187" s="21" t="str">
        <f t="shared" si="41"/>
        <v/>
      </c>
      <c r="AK187" s="48">
        <f t="shared" si="42"/>
        <v>0</v>
      </c>
      <c r="AL187" s="58" t="str">
        <f t="shared" si="43"/>
        <v/>
      </c>
      <c r="AM187" s="59" t="str">
        <f t="shared" si="44"/>
        <v/>
      </c>
      <c r="AN187" s="59" t="str">
        <f t="shared" si="45"/>
        <v/>
      </c>
      <c r="AO187" s="60"/>
    </row>
    <row r="188" spans="3:41" x14ac:dyDescent="0.25">
      <c r="C188" s="82"/>
      <c r="D188" s="45"/>
      <c r="E188" s="83" t="str">
        <f t="shared" si="50"/>
        <v/>
      </c>
      <c r="F188" s="45"/>
      <c r="G188" s="45"/>
      <c r="H188" s="45"/>
      <c r="I188" s="46" t="str">
        <f t="shared" si="46"/>
        <v/>
      </c>
      <c r="J188" s="46" t="str">
        <f t="shared" si="47"/>
        <v/>
      </c>
      <c r="K188" s="47" t="str">
        <f t="shared" si="35"/>
        <v/>
      </c>
      <c r="L188" s="47" t="str">
        <f t="shared" si="36"/>
        <v/>
      </c>
      <c r="M188" s="48">
        <f t="shared" si="48"/>
        <v>0</v>
      </c>
      <c r="N188" s="46" t="str">
        <f t="shared" si="37"/>
        <v/>
      </c>
      <c r="O188" s="47" t="str">
        <f t="shared" si="38"/>
        <v/>
      </c>
      <c r="P188" s="47" t="str">
        <f t="shared" si="39"/>
        <v/>
      </c>
      <c r="Q188" s="48">
        <f t="shared" si="49"/>
        <v>0</v>
      </c>
      <c r="R188" s="2"/>
      <c r="AH188" s="57" t="str">
        <f>IF(G188&gt;1,IF($E$10&gt;0,100-(#REF!/(1+(AL188/#REF!)^#REF!)^#REF!+#REF!/(AL188-1))*100,100-(AL188*D$5+D$6)*100),"")</f>
        <v/>
      </c>
      <c r="AI188" s="21" t="str">
        <f t="shared" si="40"/>
        <v/>
      </c>
      <c r="AJ188" s="21" t="str">
        <f t="shared" si="41"/>
        <v/>
      </c>
      <c r="AK188" s="48">
        <f t="shared" si="42"/>
        <v>0</v>
      </c>
      <c r="AL188" s="58" t="str">
        <f t="shared" si="43"/>
        <v/>
      </c>
      <c r="AM188" s="59" t="str">
        <f t="shared" si="44"/>
        <v/>
      </c>
      <c r="AN188" s="59" t="str">
        <f t="shared" si="45"/>
        <v/>
      </c>
      <c r="AO188" s="60"/>
    </row>
    <row r="189" spans="3:41" x14ac:dyDescent="0.25">
      <c r="C189" s="82"/>
      <c r="D189" s="45"/>
      <c r="E189" s="83" t="str">
        <f t="shared" si="50"/>
        <v/>
      </c>
      <c r="F189" s="45"/>
      <c r="G189" s="45"/>
      <c r="H189" s="45"/>
      <c r="I189" s="46" t="str">
        <f t="shared" si="46"/>
        <v/>
      </c>
      <c r="J189" s="46" t="str">
        <f t="shared" si="47"/>
        <v/>
      </c>
      <c r="K189" s="47" t="str">
        <f t="shared" si="35"/>
        <v/>
      </c>
      <c r="L189" s="47" t="str">
        <f t="shared" si="36"/>
        <v/>
      </c>
      <c r="M189" s="48">
        <f t="shared" si="48"/>
        <v>0</v>
      </c>
      <c r="N189" s="46" t="str">
        <f t="shared" si="37"/>
        <v/>
      </c>
      <c r="O189" s="47" t="str">
        <f t="shared" si="38"/>
        <v/>
      </c>
      <c r="P189" s="47" t="str">
        <f t="shared" si="39"/>
        <v/>
      </c>
      <c r="Q189" s="48">
        <f t="shared" si="49"/>
        <v>0</v>
      </c>
      <c r="R189" s="2"/>
      <c r="AH189" s="57" t="str">
        <f>IF(G189&gt;1,IF($E$10&gt;0,100-(#REF!/(1+(AL189/#REF!)^#REF!)^#REF!+#REF!/(AL189-1))*100,100-(AL189*D$5+D$6)*100),"")</f>
        <v/>
      </c>
      <c r="AI189" s="21" t="str">
        <f t="shared" si="40"/>
        <v/>
      </c>
      <c r="AJ189" s="21" t="str">
        <f t="shared" si="41"/>
        <v/>
      </c>
      <c r="AK189" s="48">
        <f t="shared" si="42"/>
        <v>0</v>
      </c>
      <c r="AL189" s="58" t="str">
        <f t="shared" si="43"/>
        <v/>
      </c>
      <c r="AM189" s="59" t="str">
        <f t="shared" si="44"/>
        <v/>
      </c>
      <c r="AN189" s="59" t="str">
        <f t="shared" si="45"/>
        <v/>
      </c>
      <c r="AO189" s="60"/>
    </row>
    <row r="190" spans="3:41" x14ac:dyDescent="0.25">
      <c r="C190" s="82"/>
      <c r="D190" s="45"/>
      <c r="E190" s="83" t="str">
        <f t="shared" si="50"/>
        <v/>
      </c>
      <c r="F190" s="45"/>
      <c r="G190" s="45"/>
      <c r="H190" s="45"/>
      <c r="I190" s="46" t="str">
        <f t="shared" si="46"/>
        <v/>
      </c>
      <c r="J190" s="46" t="str">
        <f t="shared" si="47"/>
        <v/>
      </c>
      <c r="K190" s="47" t="str">
        <f t="shared" si="35"/>
        <v/>
      </c>
      <c r="L190" s="47" t="str">
        <f t="shared" si="36"/>
        <v/>
      </c>
      <c r="M190" s="48">
        <f t="shared" si="48"/>
        <v>0</v>
      </c>
      <c r="N190" s="46" t="str">
        <f t="shared" si="37"/>
        <v/>
      </c>
      <c r="O190" s="47" t="str">
        <f t="shared" si="38"/>
        <v/>
      </c>
      <c r="P190" s="47" t="str">
        <f t="shared" si="39"/>
        <v/>
      </c>
      <c r="Q190" s="48">
        <f t="shared" si="49"/>
        <v>0</v>
      </c>
      <c r="R190" s="2"/>
      <c r="AH190" s="57" t="str">
        <f>IF(G190&gt;1,IF($E$10&gt;0,100-(#REF!/(1+(AL190/#REF!)^#REF!)^#REF!+#REF!/(AL190-1))*100,100-(AL190*D$5+D$6)*100),"")</f>
        <v/>
      </c>
      <c r="AI190" s="21" t="str">
        <f t="shared" si="40"/>
        <v/>
      </c>
      <c r="AJ190" s="21" t="str">
        <f t="shared" si="41"/>
        <v/>
      </c>
      <c r="AK190" s="48">
        <f t="shared" si="42"/>
        <v>0</v>
      </c>
      <c r="AL190" s="58" t="str">
        <f t="shared" si="43"/>
        <v/>
      </c>
      <c r="AM190" s="59" t="str">
        <f t="shared" si="44"/>
        <v/>
      </c>
      <c r="AN190" s="59" t="str">
        <f t="shared" si="45"/>
        <v/>
      </c>
      <c r="AO190" s="60"/>
    </row>
    <row r="191" spans="3:41" x14ac:dyDescent="0.25">
      <c r="C191" s="82"/>
      <c r="D191" s="45"/>
      <c r="E191" s="83" t="str">
        <f t="shared" si="50"/>
        <v/>
      </c>
      <c r="F191" s="45"/>
      <c r="G191" s="45"/>
      <c r="H191" s="45"/>
      <c r="I191" s="46" t="str">
        <f t="shared" si="46"/>
        <v/>
      </c>
      <c r="J191" s="46" t="str">
        <f t="shared" si="47"/>
        <v/>
      </c>
      <c r="K191" s="47" t="str">
        <f t="shared" si="35"/>
        <v/>
      </c>
      <c r="L191" s="47" t="str">
        <f t="shared" si="36"/>
        <v/>
      </c>
      <c r="M191" s="48">
        <f t="shared" si="48"/>
        <v>0</v>
      </c>
      <c r="N191" s="46" t="str">
        <f t="shared" si="37"/>
        <v/>
      </c>
      <c r="O191" s="47" t="str">
        <f t="shared" si="38"/>
        <v/>
      </c>
      <c r="P191" s="47" t="str">
        <f t="shared" si="39"/>
        <v/>
      </c>
      <c r="Q191" s="48">
        <f t="shared" si="49"/>
        <v>0</v>
      </c>
      <c r="R191" s="2"/>
      <c r="AH191" s="57" t="str">
        <f>IF(G191&gt;1,IF($E$10&gt;0,100-(#REF!/(1+(AL191/#REF!)^#REF!)^#REF!+#REF!/(AL191-1))*100,100-(AL191*D$5+D$6)*100),"")</f>
        <v/>
      </c>
      <c r="AI191" s="21" t="str">
        <f t="shared" si="40"/>
        <v/>
      </c>
      <c r="AJ191" s="21" t="str">
        <f t="shared" si="41"/>
        <v/>
      </c>
      <c r="AK191" s="48">
        <f t="shared" si="42"/>
        <v>0</v>
      </c>
      <c r="AL191" s="58" t="str">
        <f t="shared" si="43"/>
        <v/>
      </c>
      <c r="AM191" s="59" t="str">
        <f t="shared" si="44"/>
        <v/>
      </c>
      <c r="AN191" s="59" t="str">
        <f t="shared" si="45"/>
        <v/>
      </c>
      <c r="AO191" s="60"/>
    </row>
    <row r="192" spans="3:41" x14ac:dyDescent="0.25">
      <c r="C192" s="82"/>
      <c r="D192" s="45"/>
      <c r="E192" s="83" t="str">
        <f t="shared" si="50"/>
        <v/>
      </c>
      <c r="F192" s="45"/>
      <c r="G192" s="45"/>
      <c r="H192" s="45"/>
      <c r="I192" s="46" t="str">
        <f t="shared" si="46"/>
        <v/>
      </c>
      <c r="J192" s="46" t="str">
        <f t="shared" si="47"/>
        <v/>
      </c>
      <c r="K192" s="47" t="str">
        <f t="shared" si="35"/>
        <v/>
      </c>
      <c r="L192" s="47" t="str">
        <f t="shared" si="36"/>
        <v/>
      </c>
      <c r="M192" s="48">
        <f t="shared" si="48"/>
        <v>0</v>
      </c>
      <c r="N192" s="46" t="str">
        <f t="shared" si="37"/>
        <v/>
      </c>
      <c r="O192" s="47" t="str">
        <f t="shared" si="38"/>
        <v/>
      </c>
      <c r="P192" s="47" t="str">
        <f t="shared" si="39"/>
        <v/>
      </c>
      <c r="Q192" s="48">
        <f t="shared" si="49"/>
        <v>0</v>
      </c>
      <c r="R192" s="2"/>
      <c r="AH192" s="57" t="str">
        <f>IF(G192&gt;1,IF($E$10&gt;0,100-(#REF!/(1+(AL192/#REF!)^#REF!)^#REF!+#REF!/(AL192-1))*100,100-(AL192*D$5+D$6)*100),"")</f>
        <v/>
      </c>
      <c r="AI192" s="21" t="str">
        <f t="shared" si="40"/>
        <v/>
      </c>
      <c r="AJ192" s="21" t="str">
        <f t="shared" si="41"/>
        <v/>
      </c>
      <c r="AK192" s="48">
        <f t="shared" si="42"/>
        <v>0</v>
      </c>
      <c r="AL192" s="58" t="str">
        <f t="shared" si="43"/>
        <v/>
      </c>
      <c r="AM192" s="59" t="str">
        <f t="shared" si="44"/>
        <v/>
      </c>
      <c r="AN192" s="59" t="str">
        <f t="shared" si="45"/>
        <v/>
      </c>
      <c r="AO192" s="60"/>
    </row>
    <row r="193" spans="3:41" x14ac:dyDescent="0.25">
      <c r="C193" s="82"/>
      <c r="D193" s="45"/>
      <c r="E193" s="83" t="str">
        <f t="shared" si="50"/>
        <v/>
      </c>
      <c r="F193" s="45"/>
      <c r="G193" s="45"/>
      <c r="H193" s="45"/>
      <c r="I193" s="46" t="str">
        <f t="shared" si="46"/>
        <v/>
      </c>
      <c r="J193" s="46" t="str">
        <f t="shared" si="47"/>
        <v/>
      </c>
      <c r="K193" s="47" t="str">
        <f t="shared" si="35"/>
        <v/>
      </c>
      <c r="L193" s="47" t="str">
        <f t="shared" si="36"/>
        <v/>
      </c>
      <c r="M193" s="48">
        <f t="shared" si="48"/>
        <v>0</v>
      </c>
      <c r="N193" s="46" t="str">
        <f t="shared" si="37"/>
        <v/>
      </c>
      <c r="O193" s="47" t="str">
        <f t="shared" si="38"/>
        <v/>
      </c>
      <c r="P193" s="47" t="str">
        <f t="shared" si="39"/>
        <v/>
      </c>
      <c r="Q193" s="48">
        <f t="shared" si="49"/>
        <v>0</v>
      </c>
      <c r="R193" s="2"/>
      <c r="AH193" s="57" t="str">
        <f>IF(G193&gt;1,IF($E$10&gt;0,100-(#REF!/(1+(AL193/#REF!)^#REF!)^#REF!+#REF!/(AL193-1))*100,100-(AL193*D$5+D$6)*100),"")</f>
        <v/>
      </c>
      <c r="AI193" s="21" t="str">
        <f t="shared" si="40"/>
        <v/>
      </c>
      <c r="AJ193" s="21" t="str">
        <f t="shared" si="41"/>
        <v/>
      </c>
      <c r="AK193" s="48">
        <f t="shared" si="42"/>
        <v>0</v>
      </c>
      <c r="AL193" s="58" t="str">
        <f t="shared" si="43"/>
        <v/>
      </c>
      <c r="AM193" s="59" t="str">
        <f t="shared" si="44"/>
        <v/>
      </c>
      <c r="AN193" s="59" t="str">
        <f t="shared" si="45"/>
        <v/>
      </c>
      <c r="AO193" s="60"/>
    </row>
    <row r="194" spans="3:41" x14ac:dyDescent="0.25">
      <c r="C194" s="82"/>
      <c r="D194" s="45"/>
      <c r="E194" s="83" t="str">
        <f t="shared" si="50"/>
        <v/>
      </c>
      <c r="F194" s="45"/>
      <c r="G194" s="45"/>
      <c r="H194" s="45"/>
      <c r="I194" s="46" t="str">
        <f t="shared" si="46"/>
        <v/>
      </c>
      <c r="J194" s="46" t="str">
        <f t="shared" si="47"/>
        <v/>
      </c>
      <c r="K194" s="47" t="str">
        <f t="shared" si="35"/>
        <v/>
      </c>
      <c r="L194" s="47" t="str">
        <f t="shared" si="36"/>
        <v/>
      </c>
      <c r="M194" s="48">
        <f t="shared" si="48"/>
        <v>0</v>
      </c>
      <c r="N194" s="46" t="str">
        <f t="shared" si="37"/>
        <v/>
      </c>
      <c r="O194" s="47" t="str">
        <f t="shared" si="38"/>
        <v/>
      </c>
      <c r="P194" s="47" t="str">
        <f t="shared" si="39"/>
        <v/>
      </c>
      <c r="Q194" s="48">
        <f t="shared" si="49"/>
        <v>0</v>
      </c>
      <c r="R194" s="2"/>
      <c r="AH194" s="57" t="str">
        <f>IF(G194&gt;1,IF($E$10&gt;0,100-(#REF!/(1+(AL194/#REF!)^#REF!)^#REF!+#REF!/(AL194-1))*100,100-(AL194*D$5+D$6)*100),"")</f>
        <v/>
      </c>
      <c r="AI194" s="21" t="str">
        <f t="shared" si="40"/>
        <v/>
      </c>
      <c r="AJ194" s="21" t="str">
        <f t="shared" si="41"/>
        <v/>
      </c>
      <c r="AK194" s="48">
        <f t="shared" si="42"/>
        <v>0</v>
      </c>
      <c r="AL194" s="58" t="str">
        <f t="shared" si="43"/>
        <v/>
      </c>
      <c r="AM194" s="59" t="str">
        <f t="shared" si="44"/>
        <v/>
      </c>
      <c r="AN194" s="59" t="str">
        <f t="shared" si="45"/>
        <v/>
      </c>
      <c r="AO194" s="60"/>
    </row>
    <row r="195" spans="3:41" x14ac:dyDescent="0.25">
      <c r="C195" s="82"/>
      <c r="D195" s="45"/>
      <c r="E195" s="83" t="str">
        <f t="shared" si="50"/>
        <v/>
      </c>
      <c r="F195" s="45"/>
      <c r="G195" s="45"/>
      <c r="H195" s="45"/>
      <c r="I195" s="46" t="str">
        <f t="shared" si="46"/>
        <v/>
      </c>
      <c r="J195" s="46" t="str">
        <f t="shared" si="47"/>
        <v/>
      </c>
      <c r="K195" s="47" t="str">
        <f t="shared" si="35"/>
        <v/>
      </c>
      <c r="L195" s="47" t="str">
        <f t="shared" si="36"/>
        <v/>
      </c>
      <c r="M195" s="48">
        <f t="shared" si="48"/>
        <v>0</v>
      </c>
      <c r="N195" s="46" t="str">
        <f t="shared" si="37"/>
        <v/>
      </c>
      <c r="O195" s="47" t="str">
        <f t="shared" si="38"/>
        <v/>
      </c>
      <c r="P195" s="47" t="str">
        <f t="shared" si="39"/>
        <v/>
      </c>
      <c r="Q195" s="48">
        <f t="shared" si="49"/>
        <v>0</v>
      </c>
      <c r="R195" s="2"/>
      <c r="AH195" s="57" t="str">
        <f>IF(G195&gt;1,IF($E$10&gt;0,100-(#REF!/(1+(AL195/#REF!)^#REF!)^#REF!+#REF!/(AL195-1))*100,100-(AL195*D$5+D$6)*100),"")</f>
        <v/>
      </c>
      <c r="AI195" s="21" t="str">
        <f t="shared" si="40"/>
        <v/>
      </c>
      <c r="AJ195" s="21" t="str">
        <f t="shared" si="41"/>
        <v/>
      </c>
      <c r="AK195" s="48">
        <f t="shared" si="42"/>
        <v>0</v>
      </c>
      <c r="AL195" s="58" t="str">
        <f t="shared" si="43"/>
        <v/>
      </c>
      <c r="AM195" s="59" t="str">
        <f t="shared" si="44"/>
        <v/>
      </c>
      <c r="AN195" s="59" t="str">
        <f t="shared" si="45"/>
        <v/>
      </c>
      <c r="AO195" s="60"/>
    </row>
    <row r="196" spans="3:41" x14ac:dyDescent="0.25">
      <c r="C196" s="82"/>
      <c r="D196" s="45"/>
      <c r="E196" s="83" t="str">
        <f t="shared" si="50"/>
        <v/>
      </c>
      <c r="F196" s="45"/>
      <c r="G196" s="45"/>
      <c r="H196" s="45"/>
      <c r="I196" s="46" t="str">
        <f t="shared" si="46"/>
        <v/>
      </c>
      <c r="J196" s="46" t="str">
        <f t="shared" si="47"/>
        <v/>
      </c>
      <c r="K196" s="47" t="str">
        <f t="shared" si="35"/>
        <v/>
      </c>
      <c r="L196" s="47" t="str">
        <f t="shared" si="36"/>
        <v/>
      </c>
      <c r="M196" s="48">
        <f t="shared" si="48"/>
        <v>0</v>
      </c>
      <c r="N196" s="46" t="str">
        <f t="shared" si="37"/>
        <v/>
      </c>
      <c r="O196" s="47" t="str">
        <f t="shared" si="38"/>
        <v/>
      </c>
      <c r="P196" s="47" t="str">
        <f t="shared" si="39"/>
        <v/>
      </c>
      <c r="Q196" s="48">
        <f t="shared" si="49"/>
        <v>0</v>
      </c>
      <c r="R196" s="2"/>
      <c r="AH196" s="57" t="str">
        <f>IF(G196&gt;1,IF($E$10&gt;0,100-(#REF!/(1+(AL196/#REF!)^#REF!)^#REF!+#REF!/(AL196-1))*100,100-(AL196*D$5+D$6)*100),"")</f>
        <v/>
      </c>
      <c r="AI196" s="21" t="str">
        <f t="shared" si="40"/>
        <v/>
      </c>
      <c r="AJ196" s="21" t="str">
        <f t="shared" si="41"/>
        <v/>
      </c>
      <c r="AK196" s="48">
        <f t="shared" si="42"/>
        <v>0</v>
      </c>
      <c r="AL196" s="58" t="str">
        <f t="shared" si="43"/>
        <v/>
      </c>
      <c r="AM196" s="59" t="str">
        <f t="shared" si="44"/>
        <v/>
      </c>
      <c r="AN196" s="59" t="str">
        <f t="shared" si="45"/>
        <v/>
      </c>
      <c r="AO196" s="60"/>
    </row>
    <row r="197" spans="3:41" x14ac:dyDescent="0.25">
      <c r="C197" s="82"/>
      <c r="D197" s="45"/>
      <c r="E197" s="83" t="str">
        <f t="shared" si="50"/>
        <v/>
      </c>
      <c r="F197" s="45"/>
      <c r="G197" s="45"/>
      <c r="H197" s="45"/>
      <c r="I197" s="46" t="str">
        <f t="shared" si="46"/>
        <v/>
      </c>
      <c r="J197" s="46" t="str">
        <f t="shared" si="47"/>
        <v/>
      </c>
      <c r="K197" s="47" t="str">
        <f t="shared" si="35"/>
        <v/>
      </c>
      <c r="L197" s="47" t="str">
        <f t="shared" si="36"/>
        <v/>
      </c>
      <c r="M197" s="48">
        <f t="shared" si="48"/>
        <v>0</v>
      </c>
      <c r="N197" s="46" t="str">
        <f t="shared" si="37"/>
        <v/>
      </c>
      <c r="O197" s="47" t="str">
        <f t="shared" si="38"/>
        <v/>
      </c>
      <c r="P197" s="47" t="str">
        <f t="shared" si="39"/>
        <v/>
      </c>
      <c r="Q197" s="48">
        <f t="shared" si="49"/>
        <v>0</v>
      </c>
      <c r="R197" s="2"/>
      <c r="AH197" s="57" t="str">
        <f>IF(G197&gt;1,IF($E$10&gt;0,100-(#REF!/(1+(AL197/#REF!)^#REF!)^#REF!+#REF!/(AL197-1))*100,100-(AL197*D$5+D$6)*100),"")</f>
        <v/>
      </c>
      <c r="AI197" s="21" t="str">
        <f t="shared" si="40"/>
        <v/>
      </c>
      <c r="AJ197" s="21" t="str">
        <f t="shared" si="41"/>
        <v/>
      </c>
      <c r="AK197" s="48">
        <f t="shared" si="42"/>
        <v>0</v>
      </c>
      <c r="AL197" s="58" t="str">
        <f t="shared" si="43"/>
        <v/>
      </c>
      <c r="AM197" s="59" t="str">
        <f t="shared" si="44"/>
        <v/>
      </c>
      <c r="AN197" s="59" t="str">
        <f t="shared" si="45"/>
        <v/>
      </c>
      <c r="AO197" s="60"/>
    </row>
    <row r="198" spans="3:41" x14ac:dyDescent="0.25">
      <c r="C198" s="82"/>
      <c r="D198" s="45"/>
      <c r="E198" s="83" t="str">
        <f t="shared" si="50"/>
        <v/>
      </c>
      <c r="F198" s="45"/>
      <c r="G198" s="45"/>
      <c r="H198" s="45"/>
      <c r="I198" s="46" t="str">
        <f t="shared" si="46"/>
        <v/>
      </c>
      <c r="J198" s="46" t="str">
        <f t="shared" si="47"/>
        <v/>
      </c>
      <c r="K198" s="47" t="str">
        <f t="shared" si="35"/>
        <v/>
      </c>
      <c r="L198" s="47" t="str">
        <f t="shared" si="36"/>
        <v/>
      </c>
      <c r="M198" s="48">
        <f t="shared" si="48"/>
        <v>0</v>
      </c>
      <c r="N198" s="46" t="str">
        <f t="shared" si="37"/>
        <v/>
      </c>
      <c r="O198" s="47" t="str">
        <f t="shared" si="38"/>
        <v/>
      </c>
      <c r="P198" s="47" t="str">
        <f t="shared" si="39"/>
        <v/>
      </c>
      <c r="Q198" s="48">
        <f t="shared" si="49"/>
        <v>0</v>
      </c>
      <c r="R198" s="2"/>
      <c r="AH198" s="57" t="str">
        <f>IF(G198&gt;1,IF($E$10&gt;0,100-(#REF!/(1+(AL198/#REF!)^#REF!)^#REF!+#REF!/(AL198-1))*100,100-(AL198*D$5+D$6)*100),"")</f>
        <v/>
      </c>
      <c r="AI198" s="21" t="str">
        <f t="shared" si="40"/>
        <v/>
      </c>
      <c r="AJ198" s="21" t="str">
        <f t="shared" si="41"/>
        <v/>
      </c>
      <c r="AK198" s="48">
        <f t="shared" si="42"/>
        <v>0</v>
      </c>
      <c r="AL198" s="58" t="str">
        <f t="shared" si="43"/>
        <v/>
      </c>
      <c r="AM198" s="59" t="str">
        <f t="shared" si="44"/>
        <v/>
      </c>
      <c r="AN198" s="59" t="str">
        <f t="shared" si="45"/>
        <v/>
      </c>
      <c r="AO198" s="60"/>
    </row>
    <row r="199" spans="3:41" x14ac:dyDescent="0.25">
      <c r="C199" s="82"/>
      <c r="D199" s="45"/>
      <c r="E199" s="83" t="str">
        <f t="shared" si="50"/>
        <v/>
      </c>
      <c r="F199" s="45"/>
      <c r="G199" s="45"/>
      <c r="H199" s="45"/>
      <c r="I199" s="46" t="str">
        <f t="shared" si="46"/>
        <v/>
      </c>
      <c r="J199" s="46" t="str">
        <f t="shared" si="47"/>
        <v/>
      </c>
      <c r="K199" s="47" t="str">
        <f t="shared" ref="K199:K220" si="51">IF(G199&gt;1,I199-J199,"")</f>
        <v/>
      </c>
      <c r="L199" s="47" t="str">
        <f t="shared" ref="L199:L220" si="52">IF(G199&gt;1,ABS(K199),"")</f>
        <v/>
      </c>
      <c r="M199" s="48">
        <f t="shared" si="48"/>
        <v>0</v>
      </c>
      <c r="N199" s="46" t="str">
        <f t="shared" ref="N199:N220" si="53">IF(G199&gt;1,J199+$K$5,"")</f>
        <v/>
      </c>
      <c r="O199" s="47" t="str">
        <f t="shared" ref="O199:O220" si="54">IF(G199&gt;1,I199-N199,"")</f>
        <v/>
      </c>
      <c r="P199" s="47" t="str">
        <f t="shared" ref="P199:P220" si="55">IF(G199&gt;1,ABS(O199),"")</f>
        <v/>
      </c>
      <c r="Q199" s="48">
        <f t="shared" si="49"/>
        <v>0</v>
      </c>
      <c r="R199" s="2"/>
      <c r="AH199" s="57" t="str">
        <f>IF(G199&gt;1,IF($E$10&gt;0,100-(#REF!/(1+(AL199/#REF!)^#REF!)^#REF!+#REF!/(AL199-1))*100,100-(AL199*D$5+D$6)*100),"")</f>
        <v/>
      </c>
      <c r="AI199" s="21" t="str">
        <f t="shared" ref="AI199:AI220" si="56">IF(G199&gt;1,I199-AH199,"")</f>
        <v/>
      </c>
      <c r="AJ199" s="21" t="str">
        <f t="shared" ref="AJ199:AJ220" si="57">IF(G199&gt;1,ABS(AI199),"")</f>
        <v/>
      </c>
      <c r="AK199" s="48">
        <f t="shared" ref="AK199:AK220" si="58">IF($G199&gt;1.2,IF(AJ199&gt;1.2,1,0),0)</f>
        <v>0</v>
      </c>
      <c r="AL199" s="58" t="str">
        <f t="shared" ref="AL199:AL220" si="59">IF(G199&gt;0,G199+AN199,"")</f>
        <v/>
      </c>
      <c r="AM199" s="59" t="str">
        <f t="shared" ref="AM199:AM220" si="60">IF(G199&gt;0,$AM$5,"")</f>
        <v/>
      </c>
      <c r="AN199" s="59" t="str">
        <f t="shared" ref="AN199:AN220" si="61">IF(G199&gt;0,$AN$5,"")</f>
        <v/>
      </c>
      <c r="AO199" s="60"/>
    </row>
    <row r="200" spans="3:41" x14ac:dyDescent="0.25">
      <c r="C200" s="82"/>
      <c r="D200" s="45"/>
      <c r="E200" s="83" t="str">
        <f t="shared" si="50"/>
        <v/>
      </c>
      <c r="F200" s="45"/>
      <c r="G200" s="45"/>
      <c r="H200" s="45"/>
      <c r="I200" s="46" t="str">
        <f t="shared" ref="I200:I220" si="62">IF(G200&gt;1,100-H200,"")</f>
        <v/>
      </c>
      <c r="J200" s="46" t="str">
        <f t="shared" ref="J200:J220" si="63">IF(G200&gt;1,100-(G200*D$5+D$6),"")</f>
        <v/>
      </c>
      <c r="K200" s="47" t="str">
        <f t="shared" si="51"/>
        <v/>
      </c>
      <c r="L200" s="47" t="str">
        <f t="shared" si="52"/>
        <v/>
      </c>
      <c r="M200" s="48">
        <f t="shared" ref="M200:M220" si="64">IF($G200&gt;1.2,IF(L200&gt;1.2,1,0),0)</f>
        <v>0</v>
      </c>
      <c r="N200" s="46" t="str">
        <f t="shared" si="53"/>
        <v/>
      </c>
      <c r="O200" s="47" t="str">
        <f t="shared" si="54"/>
        <v/>
      </c>
      <c r="P200" s="47" t="str">
        <f t="shared" si="55"/>
        <v/>
      </c>
      <c r="Q200" s="48">
        <f t="shared" ref="Q200:Q220" si="65">IF($G200&gt;1.2,IF(P200&gt;1.2,1,0),0)</f>
        <v>0</v>
      </c>
      <c r="R200" s="2"/>
      <c r="AH200" s="57" t="str">
        <f>IF(G200&gt;1,IF($E$10&gt;0,100-(#REF!/(1+(AL200/#REF!)^#REF!)^#REF!+#REF!/(AL200-1))*100,100-(AL200*D$5+D$6)*100),"")</f>
        <v/>
      </c>
      <c r="AI200" s="21" t="str">
        <f t="shared" si="56"/>
        <v/>
      </c>
      <c r="AJ200" s="21" t="str">
        <f t="shared" si="57"/>
        <v/>
      </c>
      <c r="AK200" s="48">
        <f t="shared" si="58"/>
        <v>0</v>
      </c>
      <c r="AL200" s="58" t="str">
        <f t="shared" si="59"/>
        <v/>
      </c>
      <c r="AM200" s="59" t="str">
        <f t="shared" si="60"/>
        <v/>
      </c>
      <c r="AN200" s="59" t="str">
        <f t="shared" si="61"/>
        <v/>
      </c>
      <c r="AO200" s="60"/>
    </row>
    <row r="201" spans="3:41" x14ac:dyDescent="0.25">
      <c r="C201" s="82"/>
      <c r="D201" s="45"/>
      <c r="E201" s="83" t="str">
        <f t="shared" si="50"/>
        <v/>
      </c>
      <c r="F201" s="45"/>
      <c r="G201" s="45"/>
      <c r="H201" s="45"/>
      <c r="I201" s="46" t="str">
        <f t="shared" si="62"/>
        <v/>
      </c>
      <c r="J201" s="46" t="str">
        <f t="shared" si="63"/>
        <v/>
      </c>
      <c r="K201" s="47" t="str">
        <f t="shared" si="51"/>
        <v/>
      </c>
      <c r="L201" s="47" t="str">
        <f t="shared" si="52"/>
        <v/>
      </c>
      <c r="M201" s="48">
        <f t="shared" si="64"/>
        <v>0</v>
      </c>
      <c r="N201" s="46" t="str">
        <f t="shared" si="53"/>
        <v/>
      </c>
      <c r="O201" s="47" t="str">
        <f t="shared" si="54"/>
        <v/>
      </c>
      <c r="P201" s="47" t="str">
        <f t="shared" si="55"/>
        <v/>
      </c>
      <c r="Q201" s="48">
        <f t="shared" si="65"/>
        <v>0</v>
      </c>
      <c r="R201" s="2"/>
      <c r="AH201" s="57" t="str">
        <f>IF(G201&gt;1,IF($E$10&gt;0,100-(#REF!/(1+(AL201/#REF!)^#REF!)^#REF!+#REF!/(AL201-1))*100,100-(AL201*D$5+D$6)*100),"")</f>
        <v/>
      </c>
      <c r="AI201" s="21" t="str">
        <f t="shared" si="56"/>
        <v/>
      </c>
      <c r="AJ201" s="21" t="str">
        <f t="shared" si="57"/>
        <v/>
      </c>
      <c r="AK201" s="48">
        <f t="shared" si="58"/>
        <v>0</v>
      </c>
      <c r="AL201" s="58" t="str">
        <f t="shared" si="59"/>
        <v/>
      </c>
      <c r="AM201" s="59" t="str">
        <f t="shared" si="60"/>
        <v/>
      </c>
      <c r="AN201" s="59" t="str">
        <f t="shared" si="61"/>
        <v/>
      </c>
      <c r="AO201" s="60"/>
    </row>
    <row r="202" spans="3:41" x14ac:dyDescent="0.25">
      <c r="C202" s="82"/>
      <c r="D202" s="45"/>
      <c r="E202" s="83" t="str">
        <f t="shared" si="50"/>
        <v/>
      </c>
      <c r="F202" s="45"/>
      <c r="G202" s="45"/>
      <c r="H202" s="45"/>
      <c r="I202" s="46" t="str">
        <f t="shared" si="62"/>
        <v/>
      </c>
      <c r="J202" s="46" t="str">
        <f t="shared" si="63"/>
        <v/>
      </c>
      <c r="K202" s="47" t="str">
        <f t="shared" si="51"/>
        <v/>
      </c>
      <c r="L202" s="47" t="str">
        <f t="shared" si="52"/>
        <v/>
      </c>
      <c r="M202" s="48">
        <f t="shared" si="64"/>
        <v>0</v>
      </c>
      <c r="N202" s="46" t="str">
        <f t="shared" si="53"/>
        <v/>
      </c>
      <c r="O202" s="47" t="str">
        <f t="shared" si="54"/>
        <v/>
      </c>
      <c r="P202" s="47" t="str">
        <f t="shared" si="55"/>
        <v/>
      </c>
      <c r="Q202" s="48">
        <f t="shared" si="65"/>
        <v>0</v>
      </c>
      <c r="R202" s="2"/>
      <c r="AH202" s="57" t="str">
        <f>IF(G202&gt;1,IF($E$10&gt;0,100-(#REF!/(1+(AL202/#REF!)^#REF!)^#REF!+#REF!/(AL202-1))*100,100-(AL202*D$5+D$6)*100),"")</f>
        <v/>
      </c>
      <c r="AI202" s="21" t="str">
        <f t="shared" si="56"/>
        <v/>
      </c>
      <c r="AJ202" s="21" t="str">
        <f t="shared" si="57"/>
        <v/>
      </c>
      <c r="AK202" s="48">
        <f t="shared" si="58"/>
        <v>0</v>
      </c>
      <c r="AL202" s="58" t="str">
        <f t="shared" si="59"/>
        <v/>
      </c>
      <c r="AM202" s="59" t="str">
        <f t="shared" si="60"/>
        <v/>
      </c>
      <c r="AN202" s="59" t="str">
        <f t="shared" si="61"/>
        <v/>
      </c>
      <c r="AO202" s="60"/>
    </row>
    <row r="203" spans="3:41" x14ac:dyDescent="0.25">
      <c r="C203" s="82"/>
      <c r="D203" s="45"/>
      <c r="E203" s="83" t="str">
        <f t="shared" si="50"/>
        <v/>
      </c>
      <c r="F203" s="45"/>
      <c r="G203" s="45"/>
      <c r="H203" s="45"/>
      <c r="I203" s="46" t="str">
        <f t="shared" si="62"/>
        <v/>
      </c>
      <c r="J203" s="46" t="str">
        <f t="shared" si="63"/>
        <v/>
      </c>
      <c r="K203" s="47" t="str">
        <f t="shared" si="51"/>
        <v/>
      </c>
      <c r="L203" s="47" t="str">
        <f t="shared" si="52"/>
        <v/>
      </c>
      <c r="M203" s="48">
        <f t="shared" si="64"/>
        <v>0</v>
      </c>
      <c r="N203" s="46" t="str">
        <f t="shared" si="53"/>
        <v/>
      </c>
      <c r="O203" s="47" t="str">
        <f t="shared" si="54"/>
        <v/>
      </c>
      <c r="P203" s="47" t="str">
        <f t="shared" si="55"/>
        <v/>
      </c>
      <c r="Q203" s="48">
        <f t="shared" si="65"/>
        <v>0</v>
      </c>
      <c r="R203" s="2"/>
      <c r="AH203" s="57" t="str">
        <f>IF(G203&gt;1,IF($E$10&gt;0,100-(#REF!/(1+(AL203/#REF!)^#REF!)^#REF!+#REF!/(AL203-1))*100,100-(AL203*D$5+D$6)*100),"")</f>
        <v/>
      </c>
      <c r="AI203" s="21" t="str">
        <f t="shared" si="56"/>
        <v/>
      </c>
      <c r="AJ203" s="21" t="str">
        <f t="shared" si="57"/>
        <v/>
      </c>
      <c r="AK203" s="48">
        <f t="shared" si="58"/>
        <v>0</v>
      </c>
      <c r="AL203" s="58" t="str">
        <f t="shared" si="59"/>
        <v/>
      </c>
      <c r="AM203" s="59" t="str">
        <f t="shared" si="60"/>
        <v/>
      </c>
      <c r="AN203" s="59" t="str">
        <f t="shared" si="61"/>
        <v/>
      </c>
      <c r="AO203" s="60"/>
    </row>
    <row r="204" spans="3:41" x14ac:dyDescent="0.25">
      <c r="C204" s="82"/>
      <c r="D204" s="45"/>
      <c r="E204" s="83" t="str">
        <f t="shared" si="50"/>
        <v/>
      </c>
      <c r="F204" s="45"/>
      <c r="G204" s="45"/>
      <c r="H204" s="45"/>
      <c r="I204" s="46" t="str">
        <f t="shared" si="62"/>
        <v/>
      </c>
      <c r="J204" s="46" t="str">
        <f t="shared" si="63"/>
        <v/>
      </c>
      <c r="K204" s="47" t="str">
        <f t="shared" si="51"/>
        <v/>
      </c>
      <c r="L204" s="47" t="str">
        <f t="shared" si="52"/>
        <v/>
      </c>
      <c r="M204" s="48">
        <f t="shared" si="64"/>
        <v>0</v>
      </c>
      <c r="N204" s="46" t="str">
        <f t="shared" si="53"/>
        <v/>
      </c>
      <c r="O204" s="47" t="str">
        <f t="shared" si="54"/>
        <v/>
      </c>
      <c r="P204" s="47" t="str">
        <f t="shared" si="55"/>
        <v/>
      </c>
      <c r="Q204" s="48">
        <f t="shared" si="65"/>
        <v>0</v>
      </c>
      <c r="R204" s="2"/>
      <c r="AH204" s="57" t="str">
        <f>IF(G204&gt;1,IF($E$10&gt;0,100-(#REF!/(1+(AL204/#REF!)^#REF!)^#REF!+#REF!/(AL204-1))*100,100-(AL204*D$5+D$6)*100),"")</f>
        <v/>
      </c>
      <c r="AI204" s="21" t="str">
        <f t="shared" si="56"/>
        <v/>
      </c>
      <c r="AJ204" s="21" t="str">
        <f t="shared" si="57"/>
        <v/>
      </c>
      <c r="AK204" s="48">
        <f t="shared" si="58"/>
        <v>0</v>
      </c>
      <c r="AL204" s="58" t="str">
        <f t="shared" si="59"/>
        <v/>
      </c>
      <c r="AM204" s="59" t="str">
        <f t="shared" si="60"/>
        <v/>
      </c>
      <c r="AN204" s="59" t="str">
        <f t="shared" si="61"/>
        <v/>
      </c>
      <c r="AO204" s="60"/>
    </row>
    <row r="205" spans="3:41" x14ac:dyDescent="0.25">
      <c r="C205" s="82"/>
      <c r="D205" s="45"/>
      <c r="E205" s="83" t="str">
        <f t="shared" si="50"/>
        <v/>
      </c>
      <c r="F205" s="45"/>
      <c r="G205" s="45"/>
      <c r="H205" s="45"/>
      <c r="I205" s="46" t="str">
        <f t="shared" si="62"/>
        <v/>
      </c>
      <c r="J205" s="46" t="str">
        <f t="shared" si="63"/>
        <v/>
      </c>
      <c r="K205" s="47" t="str">
        <f t="shared" si="51"/>
        <v/>
      </c>
      <c r="L205" s="47" t="str">
        <f t="shared" si="52"/>
        <v/>
      </c>
      <c r="M205" s="48">
        <f t="shared" si="64"/>
        <v>0</v>
      </c>
      <c r="N205" s="46" t="str">
        <f t="shared" si="53"/>
        <v/>
      </c>
      <c r="O205" s="47" t="str">
        <f t="shared" si="54"/>
        <v/>
      </c>
      <c r="P205" s="47" t="str">
        <f t="shared" si="55"/>
        <v/>
      </c>
      <c r="Q205" s="48">
        <f t="shared" si="65"/>
        <v>0</v>
      </c>
      <c r="R205" s="2"/>
      <c r="AH205" s="57" t="str">
        <f>IF(G205&gt;1,IF($E$10&gt;0,100-(#REF!/(1+(AL205/#REF!)^#REF!)^#REF!+#REF!/(AL205-1))*100,100-(AL205*D$5+D$6)*100),"")</f>
        <v/>
      </c>
      <c r="AI205" s="21" t="str">
        <f t="shared" si="56"/>
        <v/>
      </c>
      <c r="AJ205" s="21" t="str">
        <f t="shared" si="57"/>
        <v/>
      </c>
      <c r="AK205" s="48">
        <f t="shared" si="58"/>
        <v>0</v>
      </c>
      <c r="AL205" s="58" t="str">
        <f t="shared" si="59"/>
        <v/>
      </c>
      <c r="AM205" s="59" t="str">
        <f t="shared" si="60"/>
        <v/>
      </c>
      <c r="AN205" s="59" t="str">
        <f t="shared" si="61"/>
        <v/>
      </c>
      <c r="AO205" s="60"/>
    </row>
    <row r="206" spans="3:41" x14ac:dyDescent="0.25">
      <c r="C206" s="82"/>
      <c r="D206" s="45"/>
      <c r="E206" s="83" t="str">
        <f t="shared" si="50"/>
        <v/>
      </c>
      <c r="F206" s="45"/>
      <c r="G206" s="45"/>
      <c r="H206" s="45"/>
      <c r="I206" s="46" t="str">
        <f t="shared" si="62"/>
        <v/>
      </c>
      <c r="J206" s="46" t="str">
        <f t="shared" si="63"/>
        <v/>
      </c>
      <c r="K206" s="47" t="str">
        <f t="shared" si="51"/>
        <v/>
      </c>
      <c r="L206" s="47" t="str">
        <f t="shared" si="52"/>
        <v/>
      </c>
      <c r="M206" s="48">
        <f t="shared" si="64"/>
        <v>0</v>
      </c>
      <c r="N206" s="46" t="str">
        <f t="shared" si="53"/>
        <v/>
      </c>
      <c r="O206" s="47" t="str">
        <f t="shared" si="54"/>
        <v/>
      </c>
      <c r="P206" s="47" t="str">
        <f t="shared" si="55"/>
        <v/>
      </c>
      <c r="Q206" s="48">
        <f t="shared" si="65"/>
        <v>0</v>
      </c>
      <c r="R206" s="2"/>
      <c r="AH206" s="57" t="str">
        <f>IF(G206&gt;1,IF($E$10&gt;0,100-(#REF!/(1+(AL206/#REF!)^#REF!)^#REF!+#REF!/(AL206-1))*100,100-(AL206*D$5+D$6)*100),"")</f>
        <v/>
      </c>
      <c r="AI206" s="21" t="str">
        <f t="shared" si="56"/>
        <v/>
      </c>
      <c r="AJ206" s="21" t="str">
        <f t="shared" si="57"/>
        <v/>
      </c>
      <c r="AK206" s="48">
        <f t="shared" si="58"/>
        <v>0</v>
      </c>
      <c r="AL206" s="58" t="str">
        <f t="shared" si="59"/>
        <v/>
      </c>
      <c r="AM206" s="59" t="str">
        <f t="shared" si="60"/>
        <v/>
      </c>
      <c r="AN206" s="59" t="str">
        <f t="shared" si="61"/>
        <v/>
      </c>
      <c r="AO206" s="60"/>
    </row>
    <row r="207" spans="3:41" x14ac:dyDescent="0.25">
      <c r="C207" s="82"/>
      <c r="D207" s="45"/>
      <c r="E207" s="83" t="str">
        <f t="shared" si="50"/>
        <v/>
      </c>
      <c r="F207" s="45"/>
      <c r="G207" s="45"/>
      <c r="H207" s="45"/>
      <c r="I207" s="46" t="str">
        <f t="shared" si="62"/>
        <v/>
      </c>
      <c r="J207" s="46" t="str">
        <f t="shared" si="63"/>
        <v/>
      </c>
      <c r="K207" s="47" t="str">
        <f t="shared" si="51"/>
        <v/>
      </c>
      <c r="L207" s="47" t="str">
        <f t="shared" si="52"/>
        <v/>
      </c>
      <c r="M207" s="48">
        <f t="shared" si="64"/>
        <v>0</v>
      </c>
      <c r="N207" s="46" t="str">
        <f t="shared" si="53"/>
        <v/>
      </c>
      <c r="O207" s="47" t="str">
        <f t="shared" si="54"/>
        <v/>
      </c>
      <c r="P207" s="47" t="str">
        <f t="shared" si="55"/>
        <v/>
      </c>
      <c r="Q207" s="48">
        <f t="shared" si="65"/>
        <v>0</v>
      </c>
      <c r="R207" s="2"/>
      <c r="AH207" s="57" t="str">
        <f>IF(G207&gt;1,IF($E$10&gt;0,100-(#REF!/(1+(AL207/#REF!)^#REF!)^#REF!+#REF!/(AL207-1))*100,100-(AL207*D$5+D$6)*100),"")</f>
        <v/>
      </c>
      <c r="AI207" s="21" t="str">
        <f t="shared" si="56"/>
        <v/>
      </c>
      <c r="AJ207" s="21" t="str">
        <f t="shared" si="57"/>
        <v/>
      </c>
      <c r="AK207" s="48">
        <f t="shared" si="58"/>
        <v>0</v>
      </c>
      <c r="AL207" s="58" t="str">
        <f t="shared" si="59"/>
        <v/>
      </c>
      <c r="AM207" s="59" t="str">
        <f t="shared" si="60"/>
        <v/>
      </c>
      <c r="AN207" s="59" t="str">
        <f t="shared" si="61"/>
        <v/>
      </c>
      <c r="AO207" s="60"/>
    </row>
    <row r="208" spans="3:41" x14ac:dyDescent="0.25">
      <c r="C208" s="82"/>
      <c r="D208" s="45"/>
      <c r="E208" s="83" t="str">
        <f t="shared" si="50"/>
        <v/>
      </c>
      <c r="F208" s="45"/>
      <c r="G208" s="45"/>
      <c r="H208" s="45"/>
      <c r="I208" s="46" t="str">
        <f t="shared" si="62"/>
        <v/>
      </c>
      <c r="J208" s="46" t="str">
        <f t="shared" si="63"/>
        <v/>
      </c>
      <c r="K208" s="47" t="str">
        <f t="shared" si="51"/>
        <v/>
      </c>
      <c r="L208" s="47" t="str">
        <f t="shared" si="52"/>
        <v/>
      </c>
      <c r="M208" s="48">
        <f t="shared" si="64"/>
        <v>0</v>
      </c>
      <c r="N208" s="46" t="str">
        <f t="shared" si="53"/>
        <v/>
      </c>
      <c r="O208" s="47" t="str">
        <f t="shared" si="54"/>
        <v/>
      </c>
      <c r="P208" s="47" t="str">
        <f t="shared" si="55"/>
        <v/>
      </c>
      <c r="Q208" s="48">
        <f t="shared" si="65"/>
        <v>0</v>
      </c>
      <c r="R208" s="2"/>
      <c r="AH208" s="57" t="str">
        <f>IF(G208&gt;1,IF($E$10&gt;0,100-(#REF!/(1+(AL208/#REF!)^#REF!)^#REF!+#REF!/(AL208-1))*100,100-(AL208*D$5+D$6)*100),"")</f>
        <v/>
      </c>
      <c r="AI208" s="21" t="str">
        <f t="shared" si="56"/>
        <v/>
      </c>
      <c r="AJ208" s="21" t="str">
        <f t="shared" si="57"/>
        <v/>
      </c>
      <c r="AK208" s="48">
        <f t="shared" si="58"/>
        <v>0</v>
      </c>
      <c r="AL208" s="58" t="str">
        <f t="shared" si="59"/>
        <v/>
      </c>
      <c r="AM208" s="59" t="str">
        <f t="shared" si="60"/>
        <v/>
      </c>
      <c r="AN208" s="59" t="str">
        <f t="shared" si="61"/>
        <v/>
      </c>
      <c r="AO208" s="60"/>
    </row>
    <row r="209" spans="3:41" x14ac:dyDescent="0.25">
      <c r="C209" s="82"/>
      <c r="D209" s="45"/>
      <c r="E209" s="83" t="str">
        <f t="shared" si="50"/>
        <v/>
      </c>
      <c r="F209" s="45"/>
      <c r="G209" s="45"/>
      <c r="H209" s="45"/>
      <c r="I209" s="46" t="str">
        <f t="shared" si="62"/>
        <v/>
      </c>
      <c r="J209" s="46" t="str">
        <f t="shared" si="63"/>
        <v/>
      </c>
      <c r="K209" s="47" t="str">
        <f t="shared" si="51"/>
        <v/>
      </c>
      <c r="L209" s="47" t="str">
        <f t="shared" si="52"/>
        <v/>
      </c>
      <c r="M209" s="48">
        <f t="shared" si="64"/>
        <v>0</v>
      </c>
      <c r="N209" s="46" t="str">
        <f t="shared" si="53"/>
        <v/>
      </c>
      <c r="O209" s="47" t="str">
        <f t="shared" si="54"/>
        <v/>
      </c>
      <c r="P209" s="47" t="str">
        <f t="shared" si="55"/>
        <v/>
      </c>
      <c r="Q209" s="48">
        <f t="shared" si="65"/>
        <v>0</v>
      </c>
      <c r="R209" s="2"/>
      <c r="AH209" s="57" t="str">
        <f>IF(G209&gt;1,IF($E$10&gt;0,100-(#REF!/(1+(AL209/#REF!)^#REF!)^#REF!+#REF!/(AL209-1))*100,100-(AL209*D$5+D$6)*100),"")</f>
        <v/>
      </c>
      <c r="AI209" s="21" t="str">
        <f t="shared" si="56"/>
        <v/>
      </c>
      <c r="AJ209" s="21" t="str">
        <f t="shared" si="57"/>
        <v/>
      </c>
      <c r="AK209" s="48">
        <f t="shared" si="58"/>
        <v>0</v>
      </c>
      <c r="AL209" s="58" t="str">
        <f t="shared" si="59"/>
        <v/>
      </c>
      <c r="AM209" s="59" t="str">
        <f t="shared" si="60"/>
        <v/>
      </c>
      <c r="AN209" s="59" t="str">
        <f t="shared" si="61"/>
        <v/>
      </c>
      <c r="AO209" s="60"/>
    </row>
    <row r="210" spans="3:41" x14ac:dyDescent="0.25">
      <c r="C210" s="82"/>
      <c r="D210" s="45"/>
      <c r="E210" s="83" t="str">
        <f t="shared" si="50"/>
        <v/>
      </c>
      <c r="F210" s="45"/>
      <c r="G210" s="45"/>
      <c r="H210" s="45"/>
      <c r="I210" s="46" t="str">
        <f t="shared" si="62"/>
        <v/>
      </c>
      <c r="J210" s="46" t="str">
        <f t="shared" si="63"/>
        <v/>
      </c>
      <c r="K210" s="47" t="str">
        <f t="shared" si="51"/>
        <v/>
      </c>
      <c r="L210" s="47" t="str">
        <f t="shared" si="52"/>
        <v/>
      </c>
      <c r="M210" s="48">
        <f t="shared" si="64"/>
        <v>0</v>
      </c>
      <c r="N210" s="46" t="str">
        <f t="shared" si="53"/>
        <v/>
      </c>
      <c r="O210" s="47" t="str">
        <f t="shared" si="54"/>
        <v/>
      </c>
      <c r="P210" s="47" t="str">
        <f t="shared" si="55"/>
        <v/>
      </c>
      <c r="Q210" s="48">
        <f t="shared" si="65"/>
        <v>0</v>
      </c>
      <c r="R210" s="2"/>
      <c r="AH210" s="57" t="str">
        <f>IF(G210&gt;1,IF($E$10&gt;0,100-(#REF!/(1+(AL210/#REF!)^#REF!)^#REF!+#REF!/(AL210-1))*100,100-(AL210*D$5+D$6)*100),"")</f>
        <v/>
      </c>
      <c r="AI210" s="21" t="str">
        <f t="shared" si="56"/>
        <v/>
      </c>
      <c r="AJ210" s="21" t="str">
        <f t="shared" si="57"/>
        <v/>
      </c>
      <c r="AK210" s="48">
        <f t="shared" si="58"/>
        <v>0</v>
      </c>
      <c r="AL210" s="58" t="str">
        <f t="shared" si="59"/>
        <v/>
      </c>
      <c r="AM210" s="59" t="str">
        <f t="shared" si="60"/>
        <v/>
      </c>
      <c r="AN210" s="59" t="str">
        <f t="shared" si="61"/>
        <v/>
      </c>
      <c r="AO210" s="60"/>
    </row>
    <row r="211" spans="3:41" x14ac:dyDescent="0.25">
      <c r="C211" s="82"/>
      <c r="D211" s="45"/>
      <c r="E211" s="83" t="str">
        <f t="shared" si="50"/>
        <v/>
      </c>
      <c r="F211" s="45"/>
      <c r="G211" s="45"/>
      <c r="H211" s="45"/>
      <c r="I211" s="46" t="str">
        <f t="shared" si="62"/>
        <v/>
      </c>
      <c r="J211" s="46" t="str">
        <f t="shared" si="63"/>
        <v/>
      </c>
      <c r="K211" s="47" t="str">
        <f t="shared" si="51"/>
        <v/>
      </c>
      <c r="L211" s="47" t="str">
        <f t="shared" si="52"/>
        <v/>
      </c>
      <c r="M211" s="48">
        <f t="shared" si="64"/>
        <v>0</v>
      </c>
      <c r="N211" s="46" t="str">
        <f t="shared" si="53"/>
        <v/>
      </c>
      <c r="O211" s="47" t="str">
        <f t="shared" si="54"/>
        <v/>
      </c>
      <c r="P211" s="47" t="str">
        <f t="shared" si="55"/>
        <v/>
      </c>
      <c r="Q211" s="48">
        <f t="shared" si="65"/>
        <v>0</v>
      </c>
      <c r="R211" s="2"/>
      <c r="AH211" s="57" t="str">
        <f>IF(G211&gt;1,IF($E$10&gt;0,100-(#REF!/(1+(AL211/#REF!)^#REF!)^#REF!+#REF!/(AL211-1))*100,100-(AL211*D$5+D$6)*100),"")</f>
        <v/>
      </c>
      <c r="AI211" s="21" t="str">
        <f t="shared" si="56"/>
        <v/>
      </c>
      <c r="AJ211" s="21" t="str">
        <f t="shared" si="57"/>
        <v/>
      </c>
      <c r="AK211" s="48">
        <f t="shared" si="58"/>
        <v>0</v>
      </c>
      <c r="AL211" s="58" t="str">
        <f t="shared" si="59"/>
        <v/>
      </c>
      <c r="AM211" s="59" t="str">
        <f t="shared" si="60"/>
        <v/>
      </c>
      <c r="AN211" s="59" t="str">
        <f t="shared" si="61"/>
        <v/>
      </c>
      <c r="AO211" s="60"/>
    </row>
    <row r="212" spans="3:41" x14ac:dyDescent="0.25">
      <c r="C212" s="82"/>
      <c r="D212" s="45"/>
      <c r="E212" s="83" t="str">
        <f t="shared" si="50"/>
        <v/>
      </c>
      <c r="F212" s="45"/>
      <c r="G212" s="45"/>
      <c r="H212" s="45"/>
      <c r="I212" s="46" t="str">
        <f t="shared" si="62"/>
        <v/>
      </c>
      <c r="J212" s="46" t="str">
        <f t="shared" si="63"/>
        <v/>
      </c>
      <c r="K212" s="47" t="str">
        <f t="shared" si="51"/>
        <v/>
      </c>
      <c r="L212" s="47" t="str">
        <f t="shared" si="52"/>
        <v/>
      </c>
      <c r="M212" s="48">
        <f t="shared" si="64"/>
        <v>0</v>
      </c>
      <c r="N212" s="46" t="str">
        <f t="shared" si="53"/>
        <v/>
      </c>
      <c r="O212" s="47" t="str">
        <f t="shared" si="54"/>
        <v/>
      </c>
      <c r="P212" s="47" t="str">
        <f t="shared" si="55"/>
        <v/>
      </c>
      <c r="Q212" s="48">
        <f t="shared" si="65"/>
        <v>0</v>
      </c>
      <c r="R212" s="2"/>
      <c r="AH212" s="57" t="str">
        <f>IF(G212&gt;1,IF($E$10&gt;0,100-(#REF!/(1+(AL212/#REF!)^#REF!)^#REF!+#REF!/(AL212-1))*100,100-(AL212*D$5+D$6)*100),"")</f>
        <v/>
      </c>
      <c r="AI212" s="21" t="str">
        <f t="shared" si="56"/>
        <v/>
      </c>
      <c r="AJ212" s="21" t="str">
        <f t="shared" si="57"/>
        <v/>
      </c>
      <c r="AK212" s="48">
        <f t="shared" si="58"/>
        <v>0</v>
      </c>
      <c r="AL212" s="58" t="str">
        <f t="shared" si="59"/>
        <v/>
      </c>
      <c r="AM212" s="59" t="str">
        <f t="shared" si="60"/>
        <v/>
      </c>
      <c r="AN212" s="59" t="str">
        <f t="shared" si="61"/>
        <v/>
      </c>
      <c r="AO212" s="60"/>
    </row>
    <row r="213" spans="3:41" x14ac:dyDescent="0.25">
      <c r="C213" s="82"/>
      <c r="D213" s="45"/>
      <c r="E213" s="83" t="str">
        <f t="shared" si="50"/>
        <v/>
      </c>
      <c r="F213" s="45"/>
      <c r="G213" s="45"/>
      <c r="H213" s="45"/>
      <c r="I213" s="46" t="str">
        <f t="shared" si="62"/>
        <v/>
      </c>
      <c r="J213" s="46" t="str">
        <f t="shared" si="63"/>
        <v/>
      </c>
      <c r="K213" s="47" t="str">
        <f t="shared" si="51"/>
        <v/>
      </c>
      <c r="L213" s="47" t="str">
        <f t="shared" si="52"/>
        <v/>
      </c>
      <c r="M213" s="48">
        <f t="shared" si="64"/>
        <v>0</v>
      </c>
      <c r="N213" s="46" t="str">
        <f t="shared" si="53"/>
        <v/>
      </c>
      <c r="O213" s="47" t="str">
        <f t="shared" si="54"/>
        <v/>
      </c>
      <c r="P213" s="47" t="str">
        <f t="shared" si="55"/>
        <v/>
      </c>
      <c r="Q213" s="48">
        <f t="shared" si="65"/>
        <v>0</v>
      </c>
      <c r="R213" s="2"/>
      <c r="AH213" s="57" t="str">
        <f>IF(G213&gt;1,IF($E$10&gt;0,100-(#REF!/(1+(AL213/#REF!)^#REF!)^#REF!+#REF!/(AL213-1))*100,100-(AL213*D$5+D$6)*100),"")</f>
        <v/>
      </c>
      <c r="AI213" s="21" t="str">
        <f t="shared" si="56"/>
        <v/>
      </c>
      <c r="AJ213" s="21" t="str">
        <f t="shared" si="57"/>
        <v/>
      </c>
      <c r="AK213" s="48">
        <f t="shared" si="58"/>
        <v>0</v>
      </c>
      <c r="AL213" s="58" t="str">
        <f t="shared" si="59"/>
        <v/>
      </c>
      <c r="AM213" s="59" t="str">
        <f t="shared" si="60"/>
        <v/>
      </c>
      <c r="AN213" s="59" t="str">
        <f t="shared" si="61"/>
        <v/>
      </c>
      <c r="AO213" s="60"/>
    </row>
    <row r="214" spans="3:41" x14ac:dyDescent="0.25">
      <c r="C214" s="82"/>
      <c r="D214" s="45"/>
      <c r="E214" s="83" t="str">
        <f t="shared" si="50"/>
        <v/>
      </c>
      <c r="F214" s="45"/>
      <c r="G214" s="45"/>
      <c r="H214" s="45"/>
      <c r="I214" s="46" t="str">
        <f t="shared" si="62"/>
        <v/>
      </c>
      <c r="J214" s="46" t="str">
        <f t="shared" si="63"/>
        <v/>
      </c>
      <c r="K214" s="47" t="str">
        <f t="shared" si="51"/>
        <v/>
      </c>
      <c r="L214" s="47" t="str">
        <f t="shared" si="52"/>
        <v/>
      </c>
      <c r="M214" s="48">
        <f t="shared" si="64"/>
        <v>0</v>
      </c>
      <c r="N214" s="46" t="str">
        <f t="shared" si="53"/>
        <v/>
      </c>
      <c r="O214" s="47" t="str">
        <f t="shared" si="54"/>
        <v/>
      </c>
      <c r="P214" s="47" t="str">
        <f t="shared" si="55"/>
        <v/>
      </c>
      <c r="Q214" s="48">
        <f t="shared" si="65"/>
        <v>0</v>
      </c>
      <c r="R214" s="2"/>
      <c r="AH214" s="57" t="str">
        <f>IF(G214&gt;1,IF($E$10&gt;0,100-(#REF!/(1+(AL214/#REF!)^#REF!)^#REF!+#REF!/(AL214-1))*100,100-(AL214*D$5+D$6)*100),"")</f>
        <v/>
      </c>
      <c r="AI214" s="21" t="str">
        <f t="shared" si="56"/>
        <v/>
      </c>
      <c r="AJ214" s="21" t="str">
        <f t="shared" si="57"/>
        <v/>
      </c>
      <c r="AK214" s="48">
        <f t="shared" si="58"/>
        <v>0</v>
      </c>
      <c r="AL214" s="58" t="str">
        <f t="shared" si="59"/>
        <v/>
      </c>
      <c r="AM214" s="59" t="str">
        <f t="shared" si="60"/>
        <v/>
      </c>
      <c r="AN214" s="59" t="str">
        <f t="shared" si="61"/>
        <v/>
      </c>
      <c r="AO214" s="60"/>
    </row>
    <row r="215" spans="3:41" ht="15.75" thickBot="1" x14ac:dyDescent="0.3">
      <c r="C215" s="87"/>
      <c r="D215" s="84"/>
      <c r="E215" s="83" t="str">
        <f t="shared" si="50"/>
        <v/>
      </c>
      <c r="F215" s="45"/>
      <c r="G215" s="45"/>
      <c r="H215" s="45"/>
      <c r="I215" s="46" t="str">
        <f t="shared" si="62"/>
        <v/>
      </c>
      <c r="J215" s="46" t="str">
        <f t="shared" si="63"/>
        <v/>
      </c>
      <c r="K215" s="47" t="str">
        <f t="shared" si="51"/>
        <v/>
      </c>
      <c r="L215" s="47" t="str">
        <f t="shared" si="52"/>
        <v/>
      </c>
      <c r="M215" s="48">
        <f t="shared" si="64"/>
        <v>0</v>
      </c>
      <c r="N215" s="46" t="str">
        <f t="shared" si="53"/>
        <v/>
      </c>
      <c r="O215" s="47" t="str">
        <f t="shared" si="54"/>
        <v/>
      </c>
      <c r="P215" s="47" t="str">
        <f t="shared" si="55"/>
        <v/>
      </c>
      <c r="Q215" s="48">
        <f t="shared" si="65"/>
        <v>0</v>
      </c>
      <c r="R215" s="2"/>
      <c r="AH215" s="57" t="str">
        <f>IF(G215&gt;1,IF($E$10&gt;0,100-(#REF!/(1+(AL215/#REF!)^#REF!)^#REF!+#REF!/(AL215-1))*100,100-(AL215*D$5+D$6)*100),"")</f>
        <v/>
      </c>
      <c r="AI215" s="21" t="str">
        <f t="shared" si="56"/>
        <v/>
      </c>
      <c r="AJ215" s="21" t="str">
        <f t="shared" si="57"/>
        <v/>
      </c>
      <c r="AK215" s="48">
        <f t="shared" si="58"/>
        <v>0</v>
      </c>
      <c r="AL215" s="58" t="str">
        <f t="shared" si="59"/>
        <v/>
      </c>
      <c r="AM215" s="59" t="str">
        <f t="shared" si="60"/>
        <v/>
      </c>
      <c r="AN215" s="59" t="str">
        <f t="shared" si="61"/>
        <v/>
      </c>
      <c r="AO215" s="60"/>
    </row>
    <row r="216" spans="3:41" x14ac:dyDescent="0.25">
      <c r="F216" s="45"/>
      <c r="G216" s="45"/>
      <c r="H216" s="45"/>
      <c r="I216" s="46" t="str">
        <f t="shared" si="62"/>
        <v/>
      </c>
      <c r="J216" s="46" t="str">
        <f t="shared" si="63"/>
        <v/>
      </c>
      <c r="K216" s="47" t="str">
        <f t="shared" si="51"/>
        <v/>
      </c>
      <c r="L216" s="47" t="str">
        <f t="shared" si="52"/>
        <v/>
      </c>
      <c r="M216" s="48">
        <f t="shared" si="64"/>
        <v>0</v>
      </c>
      <c r="N216" s="46" t="str">
        <f t="shared" si="53"/>
        <v/>
      </c>
      <c r="O216" s="47" t="str">
        <f t="shared" si="54"/>
        <v/>
      </c>
      <c r="P216" s="47" t="str">
        <f t="shared" si="55"/>
        <v/>
      </c>
      <c r="Q216" s="48">
        <f t="shared" si="65"/>
        <v>0</v>
      </c>
      <c r="R216" s="2"/>
      <c r="AH216" s="57" t="str">
        <f>IF(G216&gt;1,IF($E$10&gt;0,100-(#REF!/(1+(AL216/#REF!)^#REF!)^#REF!+#REF!/(AL216-1))*100,100-(AL216*D$5+D$6)*100),"")</f>
        <v/>
      </c>
      <c r="AI216" s="21" t="str">
        <f t="shared" si="56"/>
        <v/>
      </c>
      <c r="AJ216" s="21" t="str">
        <f t="shared" si="57"/>
        <v/>
      </c>
      <c r="AK216" s="48">
        <f t="shared" si="58"/>
        <v>0</v>
      </c>
      <c r="AL216" s="58" t="str">
        <f t="shared" si="59"/>
        <v/>
      </c>
      <c r="AM216" s="59" t="str">
        <f t="shared" si="60"/>
        <v/>
      </c>
      <c r="AN216" s="59" t="str">
        <f t="shared" si="61"/>
        <v/>
      </c>
      <c r="AO216" s="60"/>
    </row>
    <row r="217" spans="3:41" x14ac:dyDescent="0.25">
      <c r="F217" s="45"/>
      <c r="G217" s="45"/>
      <c r="H217" s="45"/>
      <c r="I217" s="46" t="str">
        <f t="shared" si="62"/>
        <v/>
      </c>
      <c r="J217" s="46" t="str">
        <f t="shared" si="63"/>
        <v/>
      </c>
      <c r="K217" s="47" t="str">
        <f t="shared" si="51"/>
        <v/>
      </c>
      <c r="L217" s="47" t="str">
        <f t="shared" si="52"/>
        <v/>
      </c>
      <c r="M217" s="48">
        <f t="shared" si="64"/>
        <v>0</v>
      </c>
      <c r="N217" s="46" t="str">
        <f t="shared" si="53"/>
        <v/>
      </c>
      <c r="O217" s="47" t="str">
        <f t="shared" si="54"/>
        <v/>
      </c>
      <c r="P217" s="47" t="str">
        <f t="shared" si="55"/>
        <v/>
      </c>
      <c r="Q217" s="48">
        <f t="shared" si="65"/>
        <v>0</v>
      </c>
      <c r="R217" s="2"/>
      <c r="AH217" s="57" t="str">
        <f>IF(G217&gt;1,IF($E$10&gt;0,100-(#REF!/(1+(AL217/#REF!)^#REF!)^#REF!+#REF!/(AL217-1))*100,100-(AL217*D$5+D$6)*100),"")</f>
        <v/>
      </c>
      <c r="AI217" s="21" t="str">
        <f t="shared" si="56"/>
        <v/>
      </c>
      <c r="AJ217" s="21" t="str">
        <f t="shared" si="57"/>
        <v/>
      </c>
      <c r="AK217" s="48">
        <f t="shared" si="58"/>
        <v>0</v>
      </c>
      <c r="AL217" s="58" t="str">
        <f t="shared" si="59"/>
        <v/>
      </c>
      <c r="AM217" s="59" t="str">
        <f t="shared" si="60"/>
        <v/>
      </c>
      <c r="AN217" s="59" t="str">
        <f t="shared" si="61"/>
        <v/>
      </c>
      <c r="AO217" s="60"/>
    </row>
    <row r="218" spans="3:41" x14ac:dyDescent="0.25">
      <c r="F218" s="45"/>
      <c r="G218" s="45"/>
      <c r="H218" s="45"/>
      <c r="I218" s="46" t="str">
        <f t="shared" si="62"/>
        <v/>
      </c>
      <c r="J218" s="46" t="str">
        <f t="shared" si="63"/>
        <v/>
      </c>
      <c r="K218" s="47" t="str">
        <f t="shared" si="51"/>
        <v/>
      </c>
      <c r="L218" s="47" t="str">
        <f t="shared" si="52"/>
        <v/>
      </c>
      <c r="M218" s="48">
        <f t="shared" si="64"/>
        <v>0</v>
      </c>
      <c r="N218" s="46" t="str">
        <f t="shared" si="53"/>
        <v/>
      </c>
      <c r="O218" s="47" t="str">
        <f t="shared" si="54"/>
        <v/>
      </c>
      <c r="P218" s="47" t="str">
        <f t="shared" si="55"/>
        <v/>
      </c>
      <c r="Q218" s="48">
        <f t="shared" si="65"/>
        <v>0</v>
      </c>
      <c r="R218" s="2"/>
      <c r="AH218" s="57" t="str">
        <f>IF(G218&gt;1,IF($E$10&gt;0,100-(#REF!/(1+(AL218/#REF!)^#REF!)^#REF!+#REF!/(AL218-1))*100,100-(AL218*D$5+D$6)*100),"")</f>
        <v/>
      </c>
      <c r="AI218" s="21" t="str">
        <f t="shared" si="56"/>
        <v/>
      </c>
      <c r="AJ218" s="21" t="str">
        <f t="shared" si="57"/>
        <v/>
      </c>
      <c r="AK218" s="48">
        <f t="shared" si="58"/>
        <v>0</v>
      </c>
      <c r="AL218" s="58" t="str">
        <f t="shared" si="59"/>
        <v/>
      </c>
      <c r="AM218" s="59" t="str">
        <f t="shared" si="60"/>
        <v/>
      </c>
      <c r="AN218" s="59" t="str">
        <f t="shared" si="61"/>
        <v/>
      </c>
      <c r="AO218" s="60"/>
    </row>
    <row r="219" spans="3:41" x14ac:dyDescent="0.25">
      <c r="F219" s="45"/>
      <c r="G219" s="45"/>
      <c r="H219" s="45"/>
      <c r="I219" s="46" t="str">
        <f t="shared" si="62"/>
        <v/>
      </c>
      <c r="J219" s="46" t="str">
        <f t="shared" si="63"/>
        <v/>
      </c>
      <c r="K219" s="47" t="str">
        <f t="shared" si="51"/>
        <v/>
      </c>
      <c r="L219" s="47" t="str">
        <f t="shared" si="52"/>
        <v/>
      </c>
      <c r="M219" s="48">
        <f t="shared" si="64"/>
        <v>0</v>
      </c>
      <c r="N219" s="46" t="str">
        <f t="shared" si="53"/>
        <v/>
      </c>
      <c r="O219" s="47" t="str">
        <f t="shared" si="54"/>
        <v/>
      </c>
      <c r="P219" s="47" t="str">
        <f t="shared" si="55"/>
        <v/>
      </c>
      <c r="Q219" s="48">
        <f t="shared" si="65"/>
        <v>0</v>
      </c>
      <c r="R219" s="2"/>
      <c r="AH219" s="57" t="str">
        <f>IF(G219&gt;1,IF($E$10&gt;0,100-(#REF!/(1+(AL219/#REF!)^#REF!)^#REF!+#REF!/(AL219-1))*100,100-(AL219*D$5+D$6)*100),"")</f>
        <v/>
      </c>
      <c r="AI219" s="21" t="str">
        <f t="shared" si="56"/>
        <v/>
      </c>
      <c r="AJ219" s="21" t="str">
        <f t="shared" si="57"/>
        <v/>
      </c>
      <c r="AK219" s="48">
        <f t="shared" si="58"/>
        <v>0</v>
      </c>
      <c r="AL219" s="58" t="str">
        <f t="shared" si="59"/>
        <v/>
      </c>
      <c r="AM219" s="59" t="str">
        <f t="shared" si="60"/>
        <v/>
      </c>
      <c r="AN219" s="59" t="str">
        <f t="shared" si="61"/>
        <v/>
      </c>
      <c r="AO219" s="60"/>
    </row>
    <row r="220" spans="3:41" ht="15.75" thickBot="1" x14ac:dyDescent="0.3">
      <c r="F220" s="84"/>
      <c r="G220" s="84"/>
      <c r="H220" s="84"/>
      <c r="I220" s="46" t="str">
        <f t="shared" si="62"/>
        <v/>
      </c>
      <c r="J220" s="46" t="str">
        <f t="shared" si="63"/>
        <v/>
      </c>
      <c r="K220" s="85" t="str">
        <f t="shared" si="51"/>
        <v/>
      </c>
      <c r="L220" s="85" t="str">
        <f t="shared" si="52"/>
        <v/>
      </c>
      <c r="M220" s="48">
        <f t="shared" si="64"/>
        <v>0</v>
      </c>
      <c r="N220" s="46" t="str">
        <f t="shared" si="53"/>
        <v/>
      </c>
      <c r="O220" s="47" t="str">
        <f t="shared" si="54"/>
        <v/>
      </c>
      <c r="P220" s="47" t="str">
        <f t="shared" si="55"/>
        <v/>
      </c>
      <c r="Q220" s="48">
        <f t="shared" si="65"/>
        <v>0</v>
      </c>
      <c r="R220" s="2"/>
      <c r="AH220" s="57" t="str">
        <f>IF(G220&gt;1,IF($E$10&gt;0,100-(#REF!/(1+(AL220/#REF!)^#REF!)^#REF!+#REF!/(AL220-1))*100,100-(AL220*D$5+D$6)*100),"")</f>
        <v/>
      </c>
      <c r="AI220" s="21" t="str">
        <f t="shared" si="56"/>
        <v/>
      </c>
      <c r="AJ220" s="21" t="str">
        <f t="shared" si="57"/>
        <v/>
      </c>
      <c r="AK220" s="86">
        <f t="shared" si="58"/>
        <v>0</v>
      </c>
      <c r="AL220" s="58" t="str">
        <f t="shared" si="59"/>
        <v/>
      </c>
      <c r="AM220" s="59" t="str">
        <f t="shared" si="60"/>
        <v/>
      </c>
      <c r="AN220" s="59" t="str">
        <f t="shared" si="61"/>
        <v/>
      </c>
      <c r="AO220" s="60"/>
    </row>
  </sheetData>
  <mergeCells count="14">
    <mergeCell ref="AD3:AF3"/>
    <mergeCell ref="AH3:AL3"/>
    <mergeCell ref="C9:E9"/>
    <mergeCell ref="C33:E33"/>
    <mergeCell ref="C2:E2"/>
    <mergeCell ref="G2:H2"/>
    <mergeCell ref="J2:Q2"/>
    <mergeCell ref="T2:AF2"/>
    <mergeCell ref="J3:M3"/>
    <mergeCell ref="N3:Q3"/>
    <mergeCell ref="T3:U3"/>
    <mergeCell ref="V3:W3"/>
    <mergeCell ref="X3:Z3"/>
    <mergeCell ref="AA3:AC3"/>
  </mergeCells>
  <conditionalFormatting sqref="L7:M220">
    <cfRule type="cellIs" dxfId="64" priority="5" operator="between">
      <formula>1.2</formula>
      <formula>10</formula>
    </cfRule>
  </conditionalFormatting>
  <conditionalFormatting sqref="P7:P220">
    <cfRule type="cellIs" dxfId="63" priority="4" operator="between">
      <formula>1.2</formula>
      <formula>10</formula>
    </cfRule>
  </conditionalFormatting>
  <conditionalFormatting sqref="Q7:R220">
    <cfRule type="cellIs" dxfId="62" priority="3" operator="between">
      <formula>1.2</formula>
      <formula>10</formula>
    </cfRule>
  </conditionalFormatting>
  <conditionalFormatting sqref="AK7:AK220">
    <cfRule type="cellIs" dxfId="61" priority="2" operator="between">
      <formula>1.2</formula>
      <formula>10</formula>
    </cfRule>
  </conditionalFormatting>
  <conditionalFormatting sqref="AJ7:AJ220">
    <cfRule type="cellIs" dxfId="60" priority="1" operator="between">
      <formula>1.2</formula>
      <formula>10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FACDF-B4F6-4E96-BA6B-ABEF644F3EAC}">
  <dimension ref="B1:AO220"/>
  <sheetViews>
    <sheetView topLeftCell="A4" zoomScale="80" zoomScaleNormal="80" workbookViewId="0">
      <selection activeCell="F11" sqref="F11:H13"/>
    </sheetView>
  </sheetViews>
  <sheetFormatPr defaultColWidth="9.140625" defaultRowHeight="15" x14ac:dyDescent="0.25"/>
  <cols>
    <col min="1" max="1" width="1.42578125" customWidth="1"/>
    <col min="2" max="2" width="6.140625" customWidth="1"/>
    <col min="3" max="3" width="6" bestFit="1" customWidth="1"/>
    <col min="4" max="4" width="12.7109375" customWidth="1"/>
    <col min="5" max="5" width="19.140625" customWidth="1"/>
    <col min="6" max="7" width="11.5703125" bestFit="1" customWidth="1"/>
    <col min="8" max="8" width="15.28515625" bestFit="1" customWidth="1"/>
    <col min="9" max="9" width="12.7109375" customWidth="1"/>
    <col min="10" max="10" width="12" bestFit="1" customWidth="1"/>
    <col min="11" max="11" width="7.7109375" bestFit="1" customWidth="1"/>
    <col min="12" max="12" width="5.28515625" bestFit="1" customWidth="1"/>
    <col min="13" max="13" width="0.5703125" customWidth="1"/>
    <col min="14" max="14" width="12" bestFit="1" customWidth="1"/>
    <col min="15" max="15" width="6.140625" bestFit="1" customWidth="1"/>
    <col min="16" max="16" width="6.85546875" bestFit="1" customWidth="1"/>
    <col min="17" max="17" width="3.5703125" bestFit="1" customWidth="1"/>
    <col min="18" max="18" width="1.140625" customWidth="1"/>
    <col min="19" max="19" width="12.140625" bestFit="1" customWidth="1"/>
    <col min="20" max="20" width="8.28515625" bestFit="1" customWidth="1"/>
    <col min="21" max="21" width="8.85546875" bestFit="1" customWidth="1"/>
    <col min="34" max="34" width="8.7109375" customWidth="1"/>
    <col min="35" max="35" width="12.140625" bestFit="1" customWidth="1"/>
    <col min="36" max="36" width="8.28515625" bestFit="1" customWidth="1"/>
    <col min="37" max="37" width="0.85546875" customWidth="1"/>
    <col min="52" max="52" width="13.140625" bestFit="1" customWidth="1"/>
    <col min="54" max="54" width="12.28515625" bestFit="1" customWidth="1"/>
    <col min="55" max="55" width="16.28515625" bestFit="1" customWidth="1"/>
    <col min="56" max="56" width="12.5703125" bestFit="1" customWidth="1"/>
  </cols>
  <sheetData>
    <row r="1" spans="3:41" ht="15.75" thickBot="1" x14ac:dyDescent="0.3">
      <c r="G1">
        <f>COUNT(G7:G220)</f>
        <v>4</v>
      </c>
    </row>
    <row r="2" spans="3:41" ht="15.75" thickBot="1" x14ac:dyDescent="0.3">
      <c r="C2" s="186" t="s">
        <v>0</v>
      </c>
      <c r="D2" s="187"/>
      <c r="E2" s="187"/>
      <c r="F2" s="91"/>
      <c r="G2" s="186" t="s">
        <v>1</v>
      </c>
      <c r="H2" s="188"/>
      <c r="I2" s="91"/>
      <c r="J2" s="186" t="s">
        <v>2</v>
      </c>
      <c r="K2" s="187"/>
      <c r="L2" s="187"/>
      <c r="M2" s="187"/>
      <c r="N2" s="187"/>
      <c r="O2" s="187"/>
      <c r="P2" s="187"/>
      <c r="Q2" s="188"/>
      <c r="R2" s="1"/>
      <c r="S2" s="2"/>
      <c r="T2" s="186" t="s">
        <v>3</v>
      </c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8"/>
      <c r="AH2" s="1"/>
      <c r="AI2" s="1"/>
      <c r="AJ2" s="1"/>
      <c r="AK2" s="1"/>
    </row>
    <row r="3" spans="3:41" ht="15.75" thickBot="1" x14ac:dyDescent="0.3">
      <c r="C3" s="90"/>
      <c r="D3" s="91" t="s">
        <v>4</v>
      </c>
      <c r="E3" s="92" t="s">
        <v>5</v>
      </c>
      <c r="F3" s="91"/>
      <c r="G3" s="91"/>
      <c r="H3" s="91"/>
      <c r="I3" s="3"/>
      <c r="J3" s="183" t="s">
        <v>4</v>
      </c>
      <c r="K3" s="184"/>
      <c r="L3" s="184"/>
      <c r="M3" s="185"/>
      <c r="N3" s="183" t="s">
        <v>6</v>
      </c>
      <c r="O3" s="184"/>
      <c r="P3" s="184"/>
      <c r="Q3" s="185"/>
      <c r="R3" s="1"/>
      <c r="T3" s="189" t="s">
        <v>7</v>
      </c>
      <c r="U3" s="190"/>
      <c r="V3" s="189" t="s">
        <v>8</v>
      </c>
      <c r="W3" s="190"/>
      <c r="X3" s="179" t="s">
        <v>9</v>
      </c>
      <c r="Y3" s="179"/>
      <c r="Z3" s="180"/>
      <c r="AA3" s="178" t="s">
        <v>10</v>
      </c>
      <c r="AB3" s="179"/>
      <c r="AC3" s="180"/>
      <c r="AD3" s="178" t="s">
        <v>11</v>
      </c>
      <c r="AE3" s="179"/>
      <c r="AF3" s="180"/>
      <c r="AG3" s="4"/>
      <c r="AH3" s="181" t="str">
        <f>CONCATENATE(G6,"CF")</f>
        <v>05/25Core_eCF</v>
      </c>
      <c r="AI3" s="182"/>
      <c r="AJ3" s="182"/>
      <c r="AK3" s="182"/>
      <c r="AL3" s="182"/>
      <c r="AM3" s="4"/>
      <c r="AN3" s="4"/>
    </row>
    <row r="4" spans="3:41" ht="15.75" thickBot="1" x14ac:dyDescent="0.3">
      <c r="C4" s="5" t="s">
        <v>12</v>
      </c>
      <c r="D4" s="6">
        <v>44340</v>
      </c>
      <c r="E4" s="7"/>
      <c r="F4" s="8"/>
      <c r="G4" s="8" t="s">
        <v>13</v>
      </c>
      <c r="H4" s="9">
        <f>RSQ(I7:I220,G7:G220)</f>
        <v>0.45959148806506323</v>
      </c>
      <c r="I4" s="88"/>
      <c r="J4" s="10" t="s">
        <v>14</v>
      </c>
      <c r="K4" s="11" t="s">
        <v>15</v>
      </c>
      <c r="L4" s="11" t="s">
        <v>16</v>
      </c>
      <c r="M4" s="12"/>
      <c r="N4" s="10" t="s">
        <v>14</v>
      </c>
      <c r="O4" s="11" t="s">
        <v>17</v>
      </c>
      <c r="P4" s="11" t="s">
        <v>18</v>
      </c>
      <c r="Q4" s="12"/>
      <c r="R4" s="4"/>
      <c r="S4" s="4"/>
      <c r="T4" s="13" t="s">
        <v>19</v>
      </c>
      <c r="U4" s="14" t="s">
        <v>20</v>
      </c>
      <c r="V4" s="13" t="s">
        <v>19</v>
      </c>
      <c r="W4" s="14" t="s">
        <v>20</v>
      </c>
      <c r="X4" s="13" t="s">
        <v>21</v>
      </c>
      <c r="Y4" s="14" t="s">
        <v>22</v>
      </c>
      <c r="Z4" s="13" t="s">
        <v>23</v>
      </c>
      <c r="AA4" s="13" t="s">
        <v>7</v>
      </c>
      <c r="AB4" s="14" t="s">
        <v>24</v>
      </c>
      <c r="AC4" s="13" t="s">
        <v>25</v>
      </c>
      <c r="AD4" s="14" t="s">
        <v>26</v>
      </c>
      <c r="AE4" s="13" t="s">
        <v>24</v>
      </c>
      <c r="AF4" s="14" t="s">
        <v>25</v>
      </c>
      <c r="AG4" s="15"/>
      <c r="AH4" s="16" t="s">
        <v>14</v>
      </c>
      <c r="AI4" s="17" t="s">
        <v>17</v>
      </c>
      <c r="AJ4" s="17" t="s">
        <v>18</v>
      </c>
      <c r="AK4" s="18"/>
      <c r="AM4" s="15"/>
      <c r="AN4" s="1"/>
    </row>
    <row r="5" spans="3:41" ht="15.75" thickBot="1" x14ac:dyDescent="0.3">
      <c r="C5" s="5" t="s">
        <v>37</v>
      </c>
      <c r="D5" s="61">
        <f>SLOPE(C35:C215,D35:D215)</f>
        <v>-7.6614684949712357</v>
      </c>
      <c r="E5" s="62">
        <f>SLOPE(C35:C214,D35:D214)</f>
        <v>-7.6614684949712357</v>
      </c>
      <c r="F5" s="8"/>
      <c r="G5" s="8" t="s">
        <v>27</v>
      </c>
      <c r="H5" s="19">
        <v>44341</v>
      </c>
      <c r="I5" s="89"/>
      <c r="J5" s="20">
        <f>1-(SUM(M7:M220))/COUNT(G7:G220)</f>
        <v>0</v>
      </c>
      <c r="K5" s="21">
        <f>IF(G7&gt;0.1,AVERAGE(K7:K220),0)</f>
        <v>-10.874632961392251</v>
      </c>
      <c r="L5" s="21">
        <f>AVERAGE(L7:L220)</f>
        <v>10.874632961392251</v>
      </c>
      <c r="M5" s="22"/>
      <c r="N5" s="20">
        <f>1-(SUM(Q7:Q220))/COUNT(L7:L220)</f>
        <v>0.5</v>
      </c>
      <c r="O5" s="21">
        <f>AVERAGE(O7:O220)</f>
        <v>0</v>
      </c>
      <c r="P5" s="21">
        <f>AVERAGE(P7:P220)</f>
        <v>2.5646821020357322</v>
      </c>
      <c r="Q5" s="22"/>
      <c r="R5" s="2"/>
      <c r="S5" s="23" t="s">
        <v>6</v>
      </c>
      <c r="T5" s="24">
        <f>100-$E$6</f>
        <v>43.320616251181939</v>
      </c>
      <c r="U5" s="25">
        <f>-$E$5</f>
        <v>7.6614684949712357</v>
      </c>
      <c r="V5" s="24">
        <f>$E$6</f>
        <v>56.679383748818061</v>
      </c>
      <c r="W5" s="25">
        <f>$E$5</f>
        <v>-7.6614684949712357</v>
      </c>
      <c r="X5" s="26">
        <v>5.4</v>
      </c>
      <c r="Y5" s="27">
        <f>X5*U5+T5</f>
        <v>84.69254612402662</v>
      </c>
      <c r="Z5" s="27">
        <f>100-Y5</f>
        <v>15.30745387597338</v>
      </c>
      <c r="AA5" s="28">
        <v>85</v>
      </c>
      <c r="AB5" s="29">
        <f>(AA5-T5)/U5</f>
        <v>5.4401298884378617</v>
      </c>
      <c r="AC5" s="27">
        <f>100-AA5</f>
        <v>15</v>
      </c>
      <c r="AD5" s="28">
        <v>5</v>
      </c>
      <c r="AE5" s="29">
        <f>(AD5-V5)/W5</f>
        <v>6.7453626915961218</v>
      </c>
      <c r="AF5" s="30">
        <f>100-AD5</f>
        <v>95</v>
      </c>
      <c r="AG5" s="15"/>
      <c r="AH5" s="20">
        <f>1-(SUM(AK7:AK220))/COUNT(G7:G220)</f>
        <v>0</v>
      </c>
      <c r="AI5" s="21">
        <f>AVERAGE(AI7:AI220)</f>
        <v>-405.60079613922483</v>
      </c>
      <c r="AJ5" s="21">
        <f>AVERAGE(AJ7:AJ220)</f>
        <v>452.8576311427978</v>
      </c>
      <c r="AK5" s="22"/>
      <c r="AM5" s="31">
        <v>181</v>
      </c>
      <c r="AN5" s="31">
        <v>0</v>
      </c>
    </row>
    <row r="6" spans="3:41" ht="15.75" thickBot="1" x14ac:dyDescent="0.3">
      <c r="C6" s="5" t="s">
        <v>38</v>
      </c>
      <c r="D6" s="61">
        <f>INTERCEPT(C35:C214,D35:D214)</f>
        <v>45.80475078742581</v>
      </c>
      <c r="E6" s="62">
        <f>D6-$K$5</f>
        <v>56.679383748818061</v>
      </c>
      <c r="F6" s="8" t="s">
        <v>45</v>
      </c>
      <c r="G6" s="8" t="str">
        <f>CONCATENATE(TEXT(H5,"mm/dd"),"Core_e")</f>
        <v>05/25Core_e</v>
      </c>
      <c r="H6" s="8" t="str">
        <f>CONCATENATE(TEXT(H5,"mm/dd"),"Core_AV%")</f>
        <v>05/25Core_AV%</v>
      </c>
      <c r="I6" s="32" t="s">
        <v>28</v>
      </c>
      <c r="J6" s="33" t="s">
        <v>29</v>
      </c>
      <c r="K6" s="34" t="s">
        <v>30</v>
      </c>
      <c r="L6" s="34" t="s">
        <v>31</v>
      </c>
      <c r="M6" s="35"/>
      <c r="N6" s="33" t="s">
        <v>29</v>
      </c>
      <c r="O6" s="34" t="s">
        <v>30</v>
      </c>
      <c r="P6" s="34" t="s">
        <v>31</v>
      </c>
      <c r="Q6" s="35"/>
      <c r="R6" s="36"/>
      <c r="S6" s="37"/>
      <c r="T6" s="38"/>
      <c r="U6" s="38"/>
      <c r="V6" s="38"/>
      <c r="W6" s="38"/>
      <c r="X6" s="39"/>
      <c r="Y6" s="40"/>
      <c r="Z6" s="40"/>
      <c r="AA6" s="40"/>
      <c r="AB6" s="39"/>
      <c r="AC6" s="40"/>
      <c r="AD6" s="40"/>
      <c r="AE6" s="41"/>
      <c r="AF6" s="42"/>
      <c r="AH6" s="43" t="s">
        <v>29</v>
      </c>
      <c r="AI6" s="44" t="s">
        <v>30</v>
      </c>
      <c r="AJ6" s="44" t="s">
        <v>31</v>
      </c>
      <c r="AK6" s="35"/>
      <c r="AL6" s="43" t="s">
        <v>32</v>
      </c>
      <c r="AM6" s="36" t="s">
        <v>33</v>
      </c>
      <c r="AN6" s="36" t="s">
        <v>34</v>
      </c>
      <c r="AO6" s="36" t="s">
        <v>35</v>
      </c>
    </row>
    <row r="7" spans="3:41" ht="15.75" thickBot="1" x14ac:dyDescent="0.3">
      <c r="C7" s="5" t="s">
        <v>39</v>
      </c>
      <c r="D7" s="61">
        <f>RSQ(D35:D214,E35:E214)</f>
        <v>0.67027614381569034</v>
      </c>
      <c r="E7" s="63">
        <f>D7</f>
        <v>0.67027614381569034</v>
      </c>
      <c r="F7" s="45">
        <v>5.0999999999999996</v>
      </c>
      <c r="G7" s="45">
        <v>6.5600000000000005</v>
      </c>
      <c r="H7" s="45">
        <v>6.5</v>
      </c>
      <c r="I7" s="46">
        <f>IF(G7&gt;1,100-H7,"")</f>
        <v>93.5</v>
      </c>
      <c r="J7" s="46">
        <f>IF(G7&gt;1,100-(G7*D$5+D$6),"")</f>
        <v>104.4544825395855</v>
      </c>
      <c r="K7" s="47">
        <f t="shared" ref="K7:K70" si="0">IF(G7&gt;1,I7-J7,"")</f>
        <v>-10.954482539585499</v>
      </c>
      <c r="L7" s="47">
        <f t="shared" ref="L7:L70" si="1">IF(G7&gt;1,ABS(K7),"")</f>
        <v>10.954482539585499</v>
      </c>
      <c r="M7" s="48">
        <f>IF($G7&gt;1.2,IF(L7&gt;1.2,1,0),0)</f>
        <v>1</v>
      </c>
      <c r="N7" s="46">
        <f t="shared" ref="N7:N70" si="2">IF(G7&gt;1,J7+$K$5,"")</f>
        <v>93.579849578193247</v>
      </c>
      <c r="O7" s="47">
        <f t="shared" ref="O7:O70" si="3">IF(G7&gt;1,I7-N7,"")</f>
        <v>-7.9849578193247339E-2</v>
      </c>
      <c r="P7" s="47">
        <f t="shared" ref="P7:P70" si="4">IF(G7&gt;1,ABS(O7),"")</f>
        <v>7.9849578193247339E-2</v>
      </c>
      <c r="Q7" s="48">
        <f>IF($G7&gt;1.2,IF(P7&gt;1.2,1,0),0)</f>
        <v>0</v>
      </c>
      <c r="R7" s="2"/>
      <c r="S7" s="49" t="s">
        <v>36</v>
      </c>
      <c r="T7" s="50">
        <f>100-$D$6</f>
        <v>54.19524921257419</v>
      </c>
      <c r="U7" s="51">
        <f>-$D$5</f>
        <v>7.6614684949712357</v>
      </c>
      <c r="V7" s="50">
        <f>$D$6</f>
        <v>45.80475078742581</v>
      </c>
      <c r="W7" s="51">
        <f>$D$5</f>
        <v>-7.6614684949712357</v>
      </c>
      <c r="X7" s="52">
        <f>X5</f>
        <v>5.4</v>
      </c>
      <c r="Y7" s="53">
        <f>X7*U7+T7</f>
        <v>95.567179085418871</v>
      </c>
      <c r="Z7" s="53">
        <f>100-Y7</f>
        <v>4.4328209145811286</v>
      </c>
      <c r="AA7" s="54">
        <f>AA5</f>
        <v>85</v>
      </c>
      <c r="AB7" s="55">
        <f>(AA7-T7)/U7</f>
        <v>4.0207371220863406</v>
      </c>
      <c r="AC7" s="53">
        <f>100-AA7</f>
        <v>15</v>
      </c>
      <c r="AD7" s="54">
        <f>AD5</f>
        <v>5</v>
      </c>
      <c r="AE7" s="55">
        <f>(AD7-V7)/W7</f>
        <v>5.3259699252445998</v>
      </c>
      <c r="AF7" s="56">
        <f>100-AD7</f>
        <v>95</v>
      </c>
      <c r="AH7" s="57">
        <f>IF(G7&gt;1,IF($E$10&gt;0,100-(#REF!/(1+(AL7/#REF!)^#REF!)^#REF!+#REF!/(AL7-1))*100,100-(AL7*D$5+D$6)*100),"")</f>
        <v>545.44825395854991</v>
      </c>
      <c r="AI7" s="21">
        <f t="shared" ref="AI7:AI70" si="5">IF(G7&gt;1,I7-AH7,"")</f>
        <v>-451.94825395854991</v>
      </c>
      <c r="AJ7" s="21">
        <f t="shared" ref="AJ7:AJ70" si="6">IF(G7&gt;1,ABS(AI7),"")</f>
        <v>451.94825395854991</v>
      </c>
      <c r="AK7" s="48">
        <f t="shared" ref="AK7:AK70" si="7">IF($G7&gt;1.2,IF(AJ7&gt;1.2,1,0),0)</f>
        <v>1</v>
      </c>
      <c r="AL7" s="58">
        <f t="shared" ref="AL7:AL70" si="8">IF(G7&gt;0,G7+AN7,"")</f>
        <v>6.5600000000000005</v>
      </c>
      <c r="AM7" s="59">
        <f t="shared" ref="AM7:AM70" si="9">IF(G7&gt;0,$AM$5,"")</f>
        <v>181</v>
      </c>
      <c r="AN7" s="59">
        <f t="shared" ref="AN7:AN70" si="10">IF(G7&gt;0,$AN$5,"")</f>
        <v>0</v>
      </c>
      <c r="AO7" s="60"/>
    </row>
    <row r="8" spans="3:41" ht="15.75" thickBot="1" x14ac:dyDescent="0.3">
      <c r="C8" s="64"/>
      <c r="D8" s="65"/>
      <c r="E8" s="66"/>
      <c r="F8" s="45">
        <v>7.2</v>
      </c>
      <c r="G8" s="45">
        <v>6.4210000000000003</v>
      </c>
      <c r="H8" s="45">
        <v>6.7999999999999972</v>
      </c>
      <c r="I8" s="46">
        <f t="shared" ref="I8:I71" si="11">IF(G8&gt;1,100-H8,"")</f>
        <v>93.2</v>
      </c>
      <c r="J8" s="46">
        <f t="shared" ref="J8:J71" si="12">IF(G8&gt;1,100-(G8*D$5+D$6),"")</f>
        <v>103.3895384187845</v>
      </c>
      <c r="K8" s="47">
        <f t="shared" si="0"/>
        <v>-10.189538418784494</v>
      </c>
      <c r="L8" s="47">
        <f t="shared" si="1"/>
        <v>10.189538418784494</v>
      </c>
      <c r="M8" s="48">
        <f t="shared" ref="M8:M71" si="13">IF($G8&gt;1.2,IF(L8&gt;1.2,1,0),0)</f>
        <v>1</v>
      </c>
      <c r="N8" s="46">
        <f t="shared" si="2"/>
        <v>92.514905457392246</v>
      </c>
      <c r="O8" s="47">
        <f t="shared" si="3"/>
        <v>0.68509454260775726</v>
      </c>
      <c r="P8" s="47">
        <f t="shared" si="4"/>
        <v>0.68509454260775726</v>
      </c>
      <c r="Q8" s="48">
        <f t="shared" ref="Q8:Q71" si="14">IF($G8&gt;1.2,IF(P8&gt;1.2,1,0),0)</f>
        <v>0</v>
      </c>
      <c r="R8" s="2"/>
      <c r="AH8" s="57">
        <f>IF(G8&gt;1,IF($E$10&gt;0,100-(#REF!/(1+(AL8/#REF!)^#REF!)^#REF!+#REF!/(AL8-1))*100,100-(AL8*D$5+D$6)*100),"")</f>
        <v>438.95384187844968</v>
      </c>
      <c r="AI8" s="21">
        <f t="shared" si="5"/>
        <v>-345.75384187844969</v>
      </c>
      <c r="AJ8" s="21">
        <f t="shared" si="6"/>
        <v>345.75384187844969</v>
      </c>
      <c r="AK8" s="48">
        <f t="shared" si="7"/>
        <v>1</v>
      </c>
      <c r="AL8" s="58">
        <f t="shared" si="8"/>
        <v>6.4210000000000003</v>
      </c>
      <c r="AM8" s="59">
        <f t="shared" si="9"/>
        <v>181</v>
      </c>
      <c r="AN8" s="59">
        <f t="shared" si="10"/>
        <v>0</v>
      </c>
      <c r="AO8" s="60"/>
    </row>
    <row r="9" spans="3:41" x14ac:dyDescent="0.25">
      <c r="C9" s="183" t="str">
        <f>CONCATENATE(TEXT(D4,"mm/dd"),"PuckCurve")</f>
        <v>05/24PuckCurve</v>
      </c>
      <c r="D9" s="184"/>
      <c r="E9" s="185"/>
      <c r="F9" s="45">
        <v>8.1</v>
      </c>
      <c r="G9" s="45">
        <v>5.8454999999999995</v>
      </c>
      <c r="H9" s="45">
        <v>7.4500000000000028</v>
      </c>
      <c r="I9" s="46">
        <f t="shared" si="11"/>
        <v>92.55</v>
      </c>
      <c r="J9" s="46">
        <f t="shared" si="12"/>
        <v>98.980363299928541</v>
      </c>
      <c r="K9" s="47">
        <f t="shared" si="0"/>
        <v>-6.4303632999285441</v>
      </c>
      <c r="L9" s="47">
        <f t="shared" si="1"/>
        <v>6.4303632999285441</v>
      </c>
      <c r="M9" s="48">
        <f t="shared" si="13"/>
        <v>1</v>
      </c>
      <c r="N9" s="46">
        <f t="shared" si="2"/>
        <v>88.10573033853629</v>
      </c>
      <c r="O9" s="47">
        <f t="shared" si="3"/>
        <v>4.4442696614637072</v>
      </c>
      <c r="P9" s="47">
        <f t="shared" si="4"/>
        <v>4.4442696614637072</v>
      </c>
      <c r="Q9" s="48">
        <f t="shared" si="14"/>
        <v>1</v>
      </c>
      <c r="R9" s="2"/>
      <c r="AH9" s="57">
        <f>IF(G9&gt;1,IF($E$10&gt;0,100-(#REF!/(1+(AL9/#REF!)^#REF!)^#REF!+#REF!/(AL9-1))*100,100-(AL9*D$5+D$6)*100),"")</f>
        <v>-1.963670007145879</v>
      </c>
      <c r="AI9" s="21">
        <f t="shared" si="5"/>
        <v>94.513670007145876</v>
      </c>
      <c r="AJ9" s="21">
        <f t="shared" si="6"/>
        <v>94.513670007145876</v>
      </c>
      <c r="AK9" s="48">
        <f t="shared" si="7"/>
        <v>1</v>
      </c>
      <c r="AL9" s="58">
        <f t="shared" si="8"/>
        <v>5.8454999999999995</v>
      </c>
      <c r="AM9" s="59">
        <f t="shared" si="9"/>
        <v>181</v>
      </c>
      <c r="AN9" s="59">
        <f t="shared" si="10"/>
        <v>0</v>
      </c>
      <c r="AO9" s="60"/>
    </row>
    <row r="10" spans="3:41" x14ac:dyDescent="0.25">
      <c r="C10" s="67">
        <v>4</v>
      </c>
      <c r="D10" s="68" t="s">
        <v>43</v>
      </c>
      <c r="E10" s="69"/>
      <c r="F10" s="94">
        <v>8.1999999999999993</v>
      </c>
      <c r="G10" s="94">
        <v>7.1694999999999993</v>
      </c>
      <c r="H10" s="94">
        <v>6.8000000000000114</v>
      </c>
      <c r="I10" s="46">
        <f t="shared" si="11"/>
        <v>93.199999999999989</v>
      </c>
      <c r="J10" s="46">
        <f t="shared" si="12"/>
        <v>109.12414758727046</v>
      </c>
      <c r="K10" s="47">
        <f t="shared" si="0"/>
        <v>-15.924147587270468</v>
      </c>
      <c r="L10" s="47">
        <f t="shared" si="1"/>
        <v>15.924147587270468</v>
      </c>
      <c r="M10" s="48">
        <f t="shared" si="13"/>
        <v>1</v>
      </c>
      <c r="N10" s="46">
        <f t="shared" si="2"/>
        <v>98.249514625878206</v>
      </c>
      <c r="O10" s="47">
        <f t="shared" si="3"/>
        <v>-5.0495146258782171</v>
      </c>
      <c r="P10" s="47">
        <f t="shared" si="4"/>
        <v>5.0495146258782171</v>
      </c>
      <c r="Q10" s="48">
        <f t="shared" si="14"/>
        <v>1</v>
      </c>
      <c r="R10" s="2"/>
      <c r="AH10" s="57">
        <f>IF(G10&gt;1,IF($E$10&gt;0,100-(#REF!/(1+(AL10/#REF!)^#REF!)^#REF!+#REF!/(AL10-1))*100,100-(AL10*D$5+D$6)*100),"")</f>
        <v>1012.4147587270456</v>
      </c>
      <c r="AI10" s="21">
        <f t="shared" si="5"/>
        <v>-919.21475872704559</v>
      </c>
      <c r="AJ10" s="21">
        <f t="shared" si="6"/>
        <v>919.21475872704559</v>
      </c>
      <c r="AK10" s="48">
        <f t="shared" si="7"/>
        <v>1</v>
      </c>
      <c r="AL10" s="58">
        <f t="shared" si="8"/>
        <v>7.1694999999999993</v>
      </c>
      <c r="AM10" s="59">
        <f t="shared" si="9"/>
        <v>181</v>
      </c>
      <c r="AN10" s="59">
        <f t="shared" si="10"/>
        <v>0</v>
      </c>
      <c r="AO10" s="60"/>
    </row>
    <row r="11" spans="3:41" ht="15.75" thickBot="1" x14ac:dyDescent="0.3">
      <c r="C11" s="70" t="s">
        <v>40</v>
      </c>
      <c r="D11" s="71" t="s">
        <v>41</v>
      </c>
      <c r="E11" s="72" t="str">
        <f>CONCATENATE(C9,"_C")</f>
        <v>05/24PuckCurve_C</v>
      </c>
      <c r="F11" s="94"/>
      <c r="G11" s="94"/>
      <c r="H11" s="94"/>
      <c r="I11" s="46" t="str">
        <f t="shared" si="11"/>
        <v/>
      </c>
      <c r="J11" s="46" t="str">
        <f t="shared" si="12"/>
        <v/>
      </c>
      <c r="K11" s="47" t="str">
        <f t="shared" si="0"/>
        <v/>
      </c>
      <c r="L11" s="47" t="str">
        <f t="shared" si="1"/>
        <v/>
      </c>
      <c r="M11" s="48">
        <f t="shared" si="13"/>
        <v>0</v>
      </c>
      <c r="N11" s="46" t="str">
        <f t="shared" si="2"/>
        <v/>
      </c>
      <c r="O11" s="47" t="str">
        <f t="shared" si="3"/>
        <v/>
      </c>
      <c r="P11" s="47" t="str">
        <f t="shared" si="4"/>
        <v/>
      </c>
      <c r="Q11" s="48">
        <f t="shared" si="14"/>
        <v>0</v>
      </c>
      <c r="R11" s="2"/>
      <c r="AH11" s="57" t="str">
        <f>IF(G11&gt;1,IF($E$10&gt;0,100-(#REF!/(1+(AL11/#REF!)^#REF!)^#REF!+#REF!/(AL11-1))*100,100-(AL11*D$5+D$6)*100),"")</f>
        <v/>
      </c>
      <c r="AI11" s="21" t="str">
        <f t="shared" si="5"/>
        <v/>
      </c>
      <c r="AJ11" s="21" t="str">
        <f t="shared" si="6"/>
        <v/>
      </c>
      <c r="AK11" s="48">
        <f t="shared" si="7"/>
        <v>0</v>
      </c>
      <c r="AL11" s="58" t="str">
        <f t="shared" si="8"/>
        <v/>
      </c>
      <c r="AM11" s="59" t="str">
        <f t="shared" si="9"/>
        <v/>
      </c>
      <c r="AN11" s="59" t="str">
        <f t="shared" si="10"/>
        <v/>
      </c>
      <c r="AO11" s="60"/>
    </row>
    <row r="12" spans="3:41" ht="15.75" thickBot="1" x14ac:dyDescent="0.3">
      <c r="C12" s="73">
        <f>C10</f>
        <v>4</v>
      </c>
      <c r="D12" s="74">
        <f>100-(D$5*$C12+D$6)</f>
        <v>84.841123192459136</v>
      </c>
      <c r="E12" s="75">
        <f>100-($E$5*C12+$E$6)</f>
        <v>73.966490231066885</v>
      </c>
      <c r="F12" s="94"/>
      <c r="G12" s="94"/>
      <c r="H12" s="94"/>
      <c r="I12" s="46" t="str">
        <f t="shared" si="11"/>
        <v/>
      </c>
      <c r="J12" s="46" t="str">
        <f t="shared" si="12"/>
        <v/>
      </c>
      <c r="K12" s="47" t="str">
        <f t="shared" si="0"/>
        <v/>
      </c>
      <c r="L12" s="47" t="str">
        <f t="shared" si="1"/>
        <v/>
      </c>
      <c r="M12" s="48">
        <f t="shared" si="13"/>
        <v>0</v>
      </c>
      <c r="N12" s="46" t="str">
        <f t="shared" si="2"/>
        <v/>
      </c>
      <c r="O12" s="47" t="str">
        <f t="shared" si="3"/>
        <v/>
      </c>
      <c r="P12" s="47" t="str">
        <f t="shared" si="4"/>
        <v/>
      </c>
      <c r="Q12" s="48">
        <f t="shared" si="14"/>
        <v>0</v>
      </c>
      <c r="R12" s="2"/>
      <c r="AH12" s="57" t="str">
        <f>IF(G12&gt;1,IF($E$10&gt;0,100-(#REF!/(1+(AL12/#REF!)^#REF!)^#REF!+#REF!/(AL12-1))*100,100-(AL12*D$5+D$6)*100),"")</f>
        <v/>
      </c>
      <c r="AI12" s="21" t="str">
        <f t="shared" si="5"/>
        <v/>
      </c>
      <c r="AJ12" s="21" t="str">
        <f t="shared" si="6"/>
        <v/>
      </c>
      <c r="AK12" s="48">
        <f t="shared" si="7"/>
        <v>0</v>
      </c>
      <c r="AL12" s="58" t="str">
        <f t="shared" si="8"/>
        <v/>
      </c>
      <c r="AM12" s="59" t="str">
        <f t="shared" si="9"/>
        <v/>
      </c>
      <c r="AN12" s="59" t="str">
        <f t="shared" si="10"/>
        <v/>
      </c>
      <c r="AO12" s="60"/>
    </row>
    <row r="13" spans="3:41" ht="15.75" thickBot="1" x14ac:dyDescent="0.3">
      <c r="C13" s="76">
        <f t="shared" ref="C13:C31" si="15">C12+0.1</f>
        <v>4.0999999999999996</v>
      </c>
      <c r="D13" s="74">
        <f t="shared" ref="D13:D31" si="16">100-(D$5*$C13+D$6)</f>
        <v>85.607270041956255</v>
      </c>
      <c r="E13" s="75">
        <f t="shared" ref="E13:E31" si="17">100-($E$5*C13+$E$6)</f>
        <v>74.732637080564004</v>
      </c>
      <c r="F13" s="94"/>
      <c r="G13" s="94"/>
      <c r="H13" s="94"/>
      <c r="I13" s="46" t="str">
        <f t="shared" si="11"/>
        <v/>
      </c>
      <c r="J13" s="46" t="str">
        <f t="shared" si="12"/>
        <v/>
      </c>
      <c r="K13" s="47" t="str">
        <f t="shared" si="0"/>
        <v/>
      </c>
      <c r="L13" s="47" t="str">
        <f t="shared" si="1"/>
        <v/>
      </c>
      <c r="M13" s="48">
        <f t="shared" si="13"/>
        <v>0</v>
      </c>
      <c r="N13" s="46" t="str">
        <f t="shared" si="2"/>
        <v/>
      </c>
      <c r="O13" s="47" t="str">
        <f t="shared" si="3"/>
        <v/>
      </c>
      <c r="P13" s="47" t="str">
        <f t="shared" si="4"/>
        <v/>
      </c>
      <c r="Q13" s="48">
        <f t="shared" si="14"/>
        <v>0</v>
      </c>
      <c r="R13" s="2"/>
      <c r="AH13" s="57" t="str">
        <f>IF(G13&gt;1,IF($E$10&gt;0,100-(#REF!/(1+(AL13/#REF!)^#REF!)^#REF!+#REF!/(AL13-1))*100,100-(AL13*D$5+D$6)*100),"")</f>
        <v/>
      </c>
      <c r="AI13" s="21" t="str">
        <f t="shared" si="5"/>
        <v/>
      </c>
      <c r="AJ13" s="21" t="str">
        <f t="shared" si="6"/>
        <v/>
      </c>
      <c r="AK13" s="48">
        <f t="shared" si="7"/>
        <v>0</v>
      </c>
      <c r="AL13" s="58" t="str">
        <f t="shared" si="8"/>
        <v/>
      </c>
      <c r="AM13" s="59" t="str">
        <f t="shared" si="9"/>
        <v/>
      </c>
      <c r="AN13" s="59" t="str">
        <f t="shared" si="10"/>
        <v/>
      </c>
      <c r="AO13" s="60"/>
    </row>
    <row r="14" spans="3:41" ht="15.75" thickBot="1" x14ac:dyDescent="0.3">
      <c r="C14" s="76">
        <f t="shared" si="15"/>
        <v>4.1999999999999993</v>
      </c>
      <c r="D14" s="74">
        <f t="shared" si="16"/>
        <v>86.373416891453374</v>
      </c>
      <c r="E14" s="75">
        <f t="shared" si="17"/>
        <v>75.498783930061123</v>
      </c>
      <c r="F14" s="93"/>
      <c r="G14" s="93"/>
      <c r="H14" s="93"/>
      <c r="I14" s="46" t="str">
        <f t="shared" si="11"/>
        <v/>
      </c>
      <c r="J14" s="46" t="str">
        <f t="shared" si="12"/>
        <v/>
      </c>
      <c r="K14" s="47" t="str">
        <f t="shared" si="0"/>
        <v/>
      </c>
      <c r="L14" s="47" t="str">
        <f t="shared" si="1"/>
        <v/>
      </c>
      <c r="M14" s="48">
        <f t="shared" si="13"/>
        <v>0</v>
      </c>
      <c r="N14" s="46" t="str">
        <f t="shared" si="2"/>
        <v/>
      </c>
      <c r="O14" s="47" t="str">
        <f t="shared" si="3"/>
        <v/>
      </c>
      <c r="P14" s="47" t="str">
        <f t="shared" si="4"/>
        <v/>
      </c>
      <c r="Q14" s="48">
        <f t="shared" si="14"/>
        <v>0</v>
      </c>
      <c r="R14" s="2"/>
      <c r="AH14" s="57" t="str">
        <f>IF(G14&gt;1,IF($E$10&gt;0,100-(#REF!/(1+(AL14/#REF!)^#REF!)^#REF!+#REF!/(AL14-1))*100,100-(AL14*D$5+D$6)*100),"")</f>
        <v/>
      </c>
      <c r="AI14" s="21" t="str">
        <f t="shared" si="5"/>
        <v/>
      </c>
      <c r="AJ14" s="21" t="str">
        <f t="shared" si="6"/>
        <v/>
      </c>
      <c r="AK14" s="48">
        <f t="shared" si="7"/>
        <v>0</v>
      </c>
      <c r="AL14" s="58" t="str">
        <f t="shared" si="8"/>
        <v/>
      </c>
      <c r="AM14" s="59" t="str">
        <f t="shared" si="9"/>
        <v/>
      </c>
      <c r="AN14" s="59" t="str">
        <f t="shared" si="10"/>
        <v/>
      </c>
      <c r="AO14" s="60"/>
    </row>
    <row r="15" spans="3:41" ht="15.75" thickBot="1" x14ac:dyDescent="0.3">
      <c r="C15" s="76">
        <f t="shared" si="15"/>
        <v>4.2999999999999989</v>
      </c>
      <c r="D15" s="74">
        <f t="shared" si="16"/>
        <v>87.139563740950493</v>
      </c>
      <c r="E15" s="75">
        <f t="shared" si="17"/>
        <v>76.264930779558242</v>
      </c>
      <c r="F15" s="93"/>
      <c r="G15" s="93"/>
      <c r="H15" s="93"/>
      <c r="I15" s="46" t="str">
        <f t="shared" si="11"/>
        <v/>
      </c>
      <c r="J15" s="46" t="str">
        <f t="shared" si="12"/>
        <v/>
      </c>
      <c r="K15" s="47" t="str">
        <f t="shared" si="0"/>
        <v/>
      </c>
      <c r="L15" s="47" t="str">
        <f t="shared" si="1"/>
        <v/>
      </c>
      <c r="M15" s="48">
        <f t="shared" si="13"/>
        <v>0</v>
      </c>
      <c r="N15" s="46" t="str">
        <f t="shared" si="2"/>
        <v/>
      </c>
      <c r="O15" s="47" t="str">
        <f t="shared" si="3"/>
        <v/>
      </c>
      <c r="P15" s="47" t="str">
        <f t="shared" si="4"/>
        <v/>
      </c>
      <c r="Q15" s="48">
        <f t="shared" si="14"/>
        <v>0</v>
      </c>
      <c r="R15" s="2"/>
      <c r="AH15" s="57" t="str">
        <f>IF(G15&gt;1,IF($E$10&gt;0,100-(#REF!/(1+(AL15/#REF!)^#REF!)^#REF!+#REF!/(AL15-1))*100,100-(AL15*D$5+D$6)*100),"")</f>
        <v/>
      </c>
      <c r="AI15" s="21" t="str">
        <f t="shared" si="5"/>
        <v/>
      </c>
      <c r="AJ15" s="21" t="str">
        <f t="shared" si="6"/>
        <v/>
      </c>
      <c r="AK15" s="48">
        <f t="shared" si="7"/>
        <v>0</v>
      </c>
      <c r="AL15" s="58" t="str">
        <f t="shared" si="8"/>
        <v/>
      </c>
      <c r="AM15" s="59" t="str">
        <f t="shared" si="9"/>
        <v/>
      </c>
      <c r="AN15" s="59" t="str">
        <f t="shared" si="10"/>
        <v/>
      </c>
      <c r="AO15" s="60"/>
    </row>
    <row r="16" spans="3:41" ht="15.75" thickBot="1" x14ac:dyDescent="0.3">
      <c r="C16" s="76">
        <f t="shared" si="15"/>
        <v>4.3999999999999986</v>
      </c>
      <c r="D16" s="74">
        <f t="shared" si="16"/>
        <v>87.905710590447626</v>
      </c>
      <c r="E16" s="75">
        <f t="shared" si="17"/>
        <v>77.031077629055375</v>
      </c>
      <c r="F16" s="93"/>
      <c r="G16" s="93"/>
      <c r="H16" s="93"/>
      <c r="I16" s="46" t="str">
        <f t="shared" si="11"/>
        <v/>
      </c>
      <c r="J16" s="46" t="str">
        <f t="shared" si="12"/>
        <v/>
      </c>
      <c r="K16" s="47" t="str">
        <f t="shared" si="0"/>
        <v/>
      </c>
      <c r="L16" s="47" t="str">
        <f t="shared" si="1"/>
        <v/>
      </c>
      <c r="M16" s="48">
        <f t="shared" si="13"/>
        <v>0</v>
      </c>
      <c r="N16" s="46" t="str">
        <f t="shared" si="2"/>
        <v/>
      </c>
      <c r="O16" s="47" t="str">
        <f t="shared" si="3"/>
        <v/>
      </c>
      <c r="P16" s="47" t="str">
        <f t="shared" si="4"/>
        <v/>
      </c>
      <c r="Q16" s="48">
        <f t="shared" si="14"/>
        <v>0</v>
      </c>
      <c r="R16" s="2"/>
      <c r="AH16" s="57" t="str">
        <f>IF(G16&gt;1,IF($E$10&gt;0,100-(#REF!/(1+(AL16/#REF!)^#REF!)^#REF!+#REF!/(AL16-1))*100,100-(AL16*D$5+D$6)*100),"")</f>
        <v/>
      </c>
      <c r="AI16" s="21" t="str">
        <f t="shared" si="5"/>
        <v/>
      </c>
      <c r="AJ16" s="21" t="str">
        <f t="shared" si="6"/>
        <v/>
      </c>
      <c r="AK16" s="48">
        <f t="shared" si="7"/>
        <v>0</v>
      </c>
      <c r="AL16" s="58" t="str">
        <f t="shared" si="8"/>
        <v/>
      </c>
      <c r="AM16" s="59" t="str">
        <f t="shared" si="9"/>
        <v/>
      </c>
      <c r="AN16" s="59" t="str">
        <f t="shared" si="10"/>
        <v/>
      </c>
      <c r="AO16" s="60"/>
    </row>
    <row r="17" spans="3:41" ht="15.75" thickBot="1" x14ac:dyDescent="0.3">
      <c r="C17" s="76">
        <f t="shared" si="15"/>
        <v>4.4999999999999982</v>
      </c>
      <c r="D17" s="74">
        <f t="shared" si="16"/>
        <v>88.671857439944745</v>
      </c>
      <c r="E17" s="75">
        <f t="shared" si="17"/>
        <v>77.797224478552494</v>
      </c>
      <c r="F17" s="93"/>
      <c r="G17" s="93"/>
      <c r="H17" s="93"/>
      <c r="I17" s="46" t="str">
        <f t="shared" si="11"/>
        <v/>
      </c>
      <c r="J17" s="46" t="str">
        <f t="shared" si="12"/>
        <v/>
      </c>
      <c r="K17" s="47" t="str">
        <f t="shared" si="0"/>
        <v/>
      </c>
      <c r="L17" s="47" t="str">
        <f t="shared" si="1"/>
        <v/>
      </c>
      <c r="M17" s="48">
        <f t="shared" si="13"/>
        <v>0</v>
      </c>
      <c r="N17" s="46" t="str">
        <f t="shared" si="2"/>
        <v/>
      </c>
      <c r="O17" s="47" t="str">
        <f t="shared" si="3"/>
        <v/>
      </c>
      <c r="P17" s="47" t="str">
        <f t="shared" si="4"/>
        <v/>
      </c>
      <c r="Q17" s="48">
        <f t="shared" si="14"/>
        <v>0</v>
      </c>
      <c r="R17" s="2"/>
      <c r="AH17" s="57" t="str">
        <f>IF(G17&gt;1,IF($E$10&gt;0,100-(#REF!/(1+(AL17/#REF!)^#REF!)^#REF!+#REF!/(AL17-1))*100,100-(AL17*D$5+D$6)*100),"")</f>
        <v/>
      </c>
      <c r="AI17" s="21" t="str">
        <f t="shared" si="5"/>
        <v/>
      </c>
      <c r="AJ17" s="21" t="str">
        <f t="shared" si="6"/>
        <v/>
      </c>
      <c r="AK17" s="48">
        <f t="shared" si="7"/>
        <v>0</v>
      </c>
      <c r="AL17" s="58" t="str">
        <f t="shared" si="8"/>
        <v/>
      </c>
      <c r="AM17" s="59" t="str">
        <f t="shared" si="9"/>
        <v/>
      </c>
      <c r="AN17" s="59" t="str">
        <f t="shared" si="10"/>
        <v/>
      </c>
      <c r="AO17" s="60"/>
    </row>
    <row r="18" spans="3:41" ht="15.75" thickBot="1" x14ac:dyDescent="0.3">
      <c r="C18" s="76">
        <f t="shared" si="15"/>
        <v>4.5999999999999979</v>
      </c>
      <c r="D18" s="74">
        <f t="shared" si="16"/>
        <v>89.438004289441864</v>
      </c>
      <c r="E18" s="75">
        <f t="shared" si="17"/>
        <v>78.563371328049612</v>
      </c>
      <c r="F18" s="93"/>
      <c r="G18" s="93"/>
      <c r="H18" s="93"/>
      <c r="I18" s="46" t="str">
        <f t="shared" si="11"/>
        <v/>
      </c>
      <c r="J18" s="46" t="str">
        <f t="shared" si="12"/>
        <v/>
      </c>
      <c r="K18" s="47" t="str">
        <f t="shared" si="0"/>
        <v/>
      </c>
      <c r="L18" s="47" t="str">
        <f t="shared" si="1"/>
        <v/>
      </c>
      <c r="M18" s="48">
        <f t="shared" si="13"/>
        <v>0</v>
      </c>
      <c r="N18" s="46" t="str">
        <f t="shared" si="2"/>
        <v/>
      </c>
      <c r="O18" s="47" t="str">
        <f t="shared" si="3"/>
        <v/>
      </c>
      <c r="P18" s="47" t="str">
        <f t="shared" si="4"/>
        <v/>
      </c>
      <c r="Q18" s="48">
        <f t="shared" si="14"/>
        <v>0</v>
      </c>
      <c r="R18" s="2"/>
      <c r="AH18" s="57" t="str">
        <f>IF(G18&gt;1,IF($E$10&gt;0,100-(#REF!/(1+(AL18/#REF!)^#REF!)^#REF!+#REF!/(AL18-1))*100,100-(AL18*D$5+D$6)*100),"")</f>
        <v/>
      </c>
      <c r="AI18" s="21" t="str">
        <f t="shared" si="5"/>
        <v/>
      </c>
      <c r="AJ18" s="21" t="str">
        <f t="shared" si="6"/>
        <v/>
      </c>
      <c r="AK18" s="48">
        <f t="shared" si="7"/>
        <v>0</v>
      </c>
      <c r="AL18" s="58" t="str">
        <f t="shared" si="8"/>
        <v/>
      </c>
      <c r="AM18" s="59" t="str">
        <f t="shared" si="9"/>
        <v/>
      </c>
      <c r="AN18" s="59" t="str">
        <f t="shared" si="10"/>
        <v/>
      </c>
      <c r="AO18" s="60"/>
    </row>
    <row r="19" spans="3:41" ht="15.75" thickBot="1" x14ac:dyDescent="0.3">
      <c r="C19" s="76">
        <f t="shared" si="15"/>
        <v>4.6999999999999975</v>
      </c>
      <c r="D19" s="74">
        <f t="shared" si="16"/>
        <v>90.204151138938983</v>
      </c>
      <c r="E19" s="75">
        <f t="shared" si="17"/>
        <v>79.329518177546731</v>
      </c>
      <c r="F19" s="93"/>
      <c r="G19" s="93"/>
      <c r="H19" s="93"/>
      <c r="I19" s="46" t="str">
        <f t="shared" si="11"/>
        <v/>
      </c>
      <c r="J19" s="46" t="str">
        <f t="shared" si="12"/>
        <v/>
      </c>
      <c r="K19" s="47" t="str">
        <f t="shared" si="0"/>
        <v/>
      </c>
      <c r="L19" s="47" t="str">
        <f t="shared" si="1"/>
        <v/>
      </c>
      <c r="M19" s="48">
        <f t="shared" si="13"/>
        <v>0</v>
      </c>
      <c r="N19" s="46" t="str">
        <f t="shared" si="2"/>
        <v/>
      </c>
      <c r="O19" s="47" t="str">
        <f t="shared" si="3"/>
        <v/>
      </c>
      <c r="P19" s="47" t="str">
        <f t="shared" si="4"/>
        <v/>
      </c>
      <c r="Q19" s="48">
        <f t="shared" si="14"/>
        <v>0</v>
      </c>
      <c r="R19" s="2"/>
      <c r="AH19" s="57" t="str">
        <f>IF(G19&gt;1,IF($E$10&gt;0,100-(#REF!/(1+(AL19/#REF!)^#REF!)^#REF!+#REF!/(AL19-1))*100,100-(AL19*D$5+D$6)*100),"")</f>
        <v/>
      </c>
      <c r="AI19" s="21" t="str">
        <f t="shared" si="5"/>
        <v/>
      </c>
      <c r="AJ19" s="21" t="str">
        <f t="shared" si="6"/>
        <v/>
      </c>
      <c r="AK19" s="48">
        <f t="shared" si="7"/>
        <v>0</v>
      </c>
      <c r="AL19" s="58" t="str">
        <f t="shared" si="8"/>
        <v/>
      </c>
      <c r="AM19" s="59" t="str">
        <f t="shared" si="9"/>
        <v/>
      </c>
      <c r="AN19" s="59" t="str">
        <f t="shared" si="10"/>
        <v/>
      </c>
      <c r="AO19" s="60"/>
    </row>
    <row r="20" spans="3:41" ht="15.75" thickBot="1" x14ac:dyDescent="0.3">
      <c r="C20" s="76">
        <f t="shared" si="15"/>
        <v>4.7999999999999972</v>
      </c>
      <c r="D20" s="74">
        <f t="shared" si="16"/>
        <v>90.970297988436101</v>
      </c>
      <c r="E20" s="75">
        <f t="shared" si="17"/>
        <v>80.09566502704385</v>
      </c>
      <c r="F20" s="93"/>
      <c r="G20" s="93"/>
      <c r="H20" s="93"/>
      <c r="I20" s="46" t="str">
        <f t="shared" si="11"/>
        <v/>
      </c>
      <c r="J20" s="46" t="str">
        <f t="shared" si="12"/>
        <v/>
      </c>
      <c r="K20" s="47" t="str">
        <f t="shared" si="0"/>
        <v/>
      </c>
      <c r="L20" s="47" t="str">
        <f t="shared" si="1"/>
        <v/>
      </c>
      <c r="M20" s="48">
        <f t="shared" si="13"/>
        <v>0</v>
      </c>
      <c r="N20" s="46" t="str">
        <f t="shared" si="2"/>
        <v/>
      </c>
      <c r="O20" s="47" t="str">
        <f t="shared" si="3"/>
        <v/>
      </c>
      <c r="P20" s="47" t="str">
        <f t="shared" si="4"/>
        <v/>
      </c>
      <c r="Q20" s="48">
        <f t="shared" si="14"/>
        <v>0</v>
      </c>
      <c r="R20" s="2"/>
      <c r="AH20" s="57" t="str">
        <f>IF(G20&gt;1,IF($E$10&gt;0,100-(#REF!/(1+(AL20/#REF!)^#REF!)^#REF!+#REF!/(AL20-1))*100,100-(AL20*D$5+D$6)*100),"")</f>
        <v/>
      </c>
      <c r="AI20" s="21" t="str">
        <f t="shared" si="5"/>
        <v/>
      </c>
      <c r="AJ20" s="21" t="str">
        <f t="shared" si="6"/>
        <v/>
      </c>
      <c r="AK20" s="48">
        <f t="shared" si="7"/>
        <v>0</v>
      </c>
      <c r="AL20" s="58" t="str">
        <f t="shared" si="8"/>
        <v/>
      </c>
      <c r="AM20" s="59" t="str">
        <f t="shared" si="9"/>
        <v/>
      </c>
      <c r="AN20" s="59" t="str">
        <f t="shared" si="10"/>
        <v/>
      </c>
      <c r="AO20" s="60"/>
    </row>
    <row r="21" spans="3:41" ht="15.75" thickBot="1" x14ac:dyDescent="0.3">
      <c r="C21" s="76">
        <f t="shared" si="15"/>
        <v>4.8999999999999968</v>
      </c>
      <c r="D21" s="74">
        <f t="shared" si="16"/>
        <v>91.73644483793322</v>
      </c>
      <c r="E21" s="75">
        <f t="shared" si="17"/>
        <v>80.861811876540969</v>
      </c>
      <c r="F21" s="93"/>
      <c r="G21" s="93"/>
      <c r="H21" s="93"/>
      <c r="I21" s="46" t="str">
        <f t="shared" si="11"/>
        <v/>
      </c>
      <c r="J21" s="46" t="str">
        <f t="shared" si="12"/>
        <v/>
      </c>
      <c r="K21" s="47" t="str">
        <f t="shared" si="0"/>
        <v/>
      </c>
      <c r="L21" s="47" t="str">
        <f t="shared" si="1"/>
        <v/>
      </c>
      <c r="M21" s="48">
        <f t="shared" si="13"/>
        <v>0</v>
      </c>
      <c r="N21" s="46" t="str">
        <f t="shared" si="2"/>
        <v/>
      </c>
      <c r="O21" s="47" t="str">
        <f t="shared" si="3"/>
        <v/>
      </c>
      <c r="P21" s="47" t="str">
        <f t="shared" si="4"/>
        <v/>
      </c>
      <c r="Q21" s="48">
        <f t="shared" si="14"/>
        <v>0</v>
      </c>
      <c r="R21" s="2"/>
      <c r="AH21" s="57" t="str">
        <f>IF(G21&gt;1,IF($E$10&gt;0,100-(#REF!/(1+(AL21/#REF!)^#REF!)^#REF!+#REF!/(AL21-1))*100,100-(AL21*D$5+D$6)*100),"")</f>
        <v/>
      </c>
      <c r="AI21" s="21" t="str">
        <f t="shared" si="5"/>
        <v/>
      </c>
      <c r="AJ21" s="21" t="str">
        <f t="shared" si="6"/>
        <v/>
      </c>
      <c r="AK21" s="48">
        <f t="shared" si="7"/>
        <v>0</v>
      </c>
      <c r="AL21" s="58" t="str">
        <f t="shared" si="8"/>
        <v/>
      </c>
      <c r="AM21" s="59" t="str">
        <f t="shared" si="9"/>
        <v/>
      </c>
      <c r="AN21" s="59" t="str">
        <f t="shared" si="10"/>
        <v/>
      </c>
      <c r="AO21" s="60"/>
    </row>
    <row r="22" spans="3:41" ht="15.75" thickBot="1" x14ac:dyDescent="0.3">
      <c r="C22" s="76">
        <f t="shared" si="15"/>
        <v>4.9999999999999964</v>
      </c>
      <c r="D22" s="74">
        <f t="shared" si="16"/>
        <v>92.502591687430339</v>
      </c>
      <c r="E22" s="75">
        <f t="shared" si="17"/>
        <v>81.627958726038088</v>
      </c>
      <c r="F22" s="93"/>
      <c r="G22" s="93"/>
      <c r="H22" s="93"/>
      <c r="I22" s="46" t="str">
        <f t="shared" si="11"/>
        <v/>
      </c>
      <c r="J22" s="46" t="str">
        <f t="shared" si="12"/>
        <v/>
      </c>
      <c r="K22" s="47" t="str">
        <f t="shared" si="0"/>
        <v/>
      </c>
      <c r="L22" s="47" t="str">
        <f t="shared" si="1"/>
        <v/>
      </c>
      <c r="M22" s="48">
        <f t="shared" si="13"/>
        <v>0</v>
      </c>
      <c r="N22" s="46" t="str">
        <f t="shared" si="2"/>
        <v/>
      </c>
      <c r="O22" s="47" t="str">
        <f t="shared" si="3"/>
        <v/>
      </c>
      <c r="P22" s="47" t="str">
        <f t="shared" si="4"/>
        <v/>
      </c>
      <c r="Q22" s="48">
        <f t="shared" si="14"/>
        <v>0</v>
      </c>
      <c r="R22" s="2"/>
      <c r="AH22" s="57" t="str">
        <f>IF(G22&gt;1,IF($E$10&gt;0,100-(#REF!/(1+(AL22/#REF!)^#REF!)^#REF!+#REF!/(AL22-1))*100,100-(AL22*D$5+D$6)*100),"")</f>
        <v/>
      </c>
      <c r="AI22" s="21" t="str">
        <f t="shared" si="5"/>
        <v/>
      </c>
      <c r="AJ22" s="21" t="str">
        <f t="shared" si="6"/>
        <v/>
      </c>
      <c r="AK22" s="48">
        <f t="shared" si="7"/>
        <v>0</v>
      </c>
      <c r="AL22" s="58" t="str">
        <f t="shared" si="8"/>
        <v/>
      </c>
      <c r="AM22" s="59" t="str">
        <f t="shared" si="9"/>
        <v/>
      </c>
      <c r="AN22" s="59" t="str">
        <f t="shared" si="10"/>
        <v/>
      </c>
      <c r="AO22" s="60"/>
    </row>
    <row r="23" spans="3:41" ht="15.75" thickBot="1" x14ac:dyDescent="0.3">
      <c r="C23" s="76">
        <f t="shared" si="15"/>
        <v>5.0999999999999961</v>
      </c>
      <c r="D23" s="74">
        <f t="shared" si="16"/>
        <v>93.268738536927458</v>
      </c>
      <c r="E23" s="75">
        <f t="shared" si="17"/>
        <v>82.394105575535207</v>
      </c>
      <c r="F23" s="93"/>
      <c r="G23" s="93"/>
      <c r="H23" s="93"/>
      <c r="I23" s="46" t="str">
        <f t="shared" si="11"/>
        <v/>
      </c>
      <c r="J23" s="46" t="str">
        <f t="shared" si="12"/>
        <v/>
      </c>
      <c r="K23" s="47" t="str">
        <f t="shared" si="0"/>
        <v/>
      </c>
      <c r="L23" s="47" t="str">
        <f t="shared" si="1"/>
        <v/>
      </c>
      <c r="M23" s="48">
        <f t="shared" si="13"/>
        <v>0</v>
      </c>
      <c r="N23" s="46" t="str">
        <f t="shared" si="2"/>
        <v/>
      </c>
      <c r="O23" s="47" t="str">
        <f t="shared" si="3"/>
        <v/>
      </c>
      <c r="P23" s="47" t="str">
        <f t="shared" si="4"/>
        <v/>
      </c>
      <c r="Q23" s="48">
        <f t="shared" si="14"/>
        <v>0</v>
      </c>
      <c r="R23" s="2"/>
      <c r="AH23" s="57" t="str">
        <f>IF(G23&gt;1,IF($E$10&gt;0,100-(#REF!/(1+(AL23/#REF!)^#REF!)^#REF!+#REF!/(AL23-1))*100,100-(AL23*D$5+D$6)*100),"")</f>
        <v/>
      </c>
      <c r="AI23" s="21" t="str">
        <f t="shared" si="5"/>
        <v/>
      </c>
      <c r="AJ23" s="21" t="str">
        <f t="shared" si="6"/>
        <v/>
      </c>
      <c r="AK23" s="48">
        <f t="shared" si="7"/>
        <v>0</v>
      </c>
      <c r="AL23" s="58" t="str">
        <f t="shared" si="8"/>
        <v/>
      </c>
      <c r="AM23" s="59" t="str">
        <f t="shared" si="9"/>
        <v/>
      </c>
      <c r="AN23" s="59" t="str">
        <f t="shared" si="10"/>
        <v/>
      </c>
      <c r="AO23" s="60"/>
    </row>
    <row r="24" spans="3:41" ht="15.75" thickBot="1" x14ac:dyDescent="0.3">
      <c r="C24" s="76">
        <f t="shared" si="15"/>
        <v>5.1999999999999957</v>
      </c>
      <c r="D24" s="74">
        <f t="shared" si="16"/>
        <v>94.034885386424577</v>
      </c>
      <c r="E24" s="75">
        <f t="shared" si="17"/>
        <v>83.160252425032326</v>
      </c>
      <c r="F24" s="93"/>
      <c r="G24" s="93"/>
      <c r="H24" s="93"/>
      <c r="I24" s="46" t="str">
        <f t="shared" si="11"/>
        <v/>
      </c>
      <c r="J24" s="46" t="str">
        <f t="shared" si="12"/>
        <v/>
      </c>
      <c r="K24" s="47" t="str">
        <f t="shared" si="0"/>
        <v/>
      </c>
      <c r="L24" s="47" t="str">
        <f t="shared" si="1"/>
        <v/>
      </c>
      <c r="M24" s="48">
        <f t="shared" si="13"/>
        <v>0</v>
      </c>
      <c r="N24" s="46" t="str">
        <f t="shared" si="2"/>
        <v/>
      </c>
      <c r="O24" s="47" t="str">
        <f t="shared" si="3"/>
        <v/>
      </c>
      <c r="P24" s="47" t="str">
        <f t="shared" si="4"/>
        <v/>
      </c>
      <c r="Q24" s="48">
        <f t="shared" si="14"/>
        <v>0</v>
      </c>
      <c r="R24" s="2"/>
      <c r="AH24" s="57" t="str">
        <f>IF(G24&gt;1,IF($E$10&gt;0,100-(#REF!/(1+(AL24/#REF!)^#REF!)^#REF!+#REF!/(AL24-1))*100,100-(AL24*D$5+D$6)*100),"")</f>
        <v/>
      </c>
      <c r="AI24" s="21" t="str">
        <f t="shared" si="5"/>
        <v/>
      </c>
      <c r="AJ24" s="21" t="str">
        <f t="shared" si="6"/>
        <v/>
      </c>
      <c r="AK24" s="48">
        <f t="shared" si="7"/>
        <v>0</v>
      </c>
      <c r="AL24" s="58" t="str">
        <f t="shared" si="8"/>
        <v/>
      </c>
      <c r="AM24" s="59" t="str">
        <f t="shared" si="9"/>
        <v/>
      </c>
      <c r="AN24" s="59" t="str">
        <f t="shared" si="10"/>
        <v/>
      </c>
      <c r="AO24" s="60"/>
    </row>
    <row r="25" spans="3:41" ht="15.75" thickBot="1" x14ac:dyDescent="0.3">
      <c r="C25" s="76">
        <f t="shared" si="15"/>
        <v>5.2999999999999954</v>
      </c>
      <c r="D25" s="74">
        <f t="shared" si="16"/>
        <v>94.801032235921696</v>
      </c>
      <c r="E25" s="75">
        <f t="shared" si="17"/>
        <v>83.926399274529444</v>
      </c>
      <c r="F25" s="93"/>
      <c r="G25" s="93"/>
      <c r="H25" s="93"/>
      <c r="I25" s="46" t="str">
        <f t="shared" si="11"/>
        <v/>
      </c>
      <c r="J25" s="46" t="str">
        <f t="shared" si="12"/>
        <v/>
      </c>
      <c r="K25" s="47" t="str">
        <f t="shared" si="0"/>
        <v/>
      </c>
      <c r="L25" s="47" t="str">
        <f t="shared" si="1"/>
        <v/>
      </c>
      <c r="M25" s="48">
        <f t="shared" si="13"/>
        <v>0</v>
      </c>
      <c r="N25" s="46" t="str">
        <f t="shared" si="2"/>
        <v/>
      </c>
      <c r="O25" s="47" t="str">
        <f t="shared" si="3"/>
        <v/>
      </c>
      <c r="P25" s="47" t="str">
        <f t="shared" si="4"/>
        <v/>
      </c>
      <c r="Q25" s="48">
        <f t="shared" si="14"/>
        <v>0</v>
      </c>
      <c r="R25" s="2"/>
      <c r="AH25" s="57" t="str">
        <f>IF(G25&gt;1,IF($E$10&gt;0,100-(#REF!/(1+(AL25/#REF!)^#REF!)^#REF!+#REF!/(AL25-1))*100,100-(AL25*D$5+D$6)*100),"")</f>
        <v/>
      </c>
      <c r="AI25" s="21" t="str">
        <f t="shared" si="5"/>
        <v/>
      </c>
      <c r="AJ25" s="21" t="str">
        <f t="shared" si="6"/>
        <v/>
      </c>
      <c r="AK25" s="48">
        <f t="shared" si="7"/>
        <v>0</v>
      </c>
      <c r="AL25" s="58" t="str">
        <f t="shared" si="8"/>
        <v/>
      </c>
      <c r="AM25" s="59" t="str">
        <f t="shared" si="9"/>
        <v/>
      </c>
      <c r="AN25" s="59" t="str">
        <f t="shared" si="10"/>
        <v/>
      </c>
      <c r="AO25" s="60"/>
    </row>
    <row r="26" spans="3:41" ht="15.75" thickBot="1" x14ac:dyDescent="0.3">
      <c r="C26" s="76">
        <f t="shared" si="15"/>
        <v>5.399999999999995</v>
      </c>
      <c r="D26" s="74">
        <f t="shared" si="16"/>
        <v>95.567179085418815</v>
      </c>
      <c r="E26" s="75">
        <f t="shared" si="17"/>
        <v>84.692546124026563</v>
      </c>
      <c r="F26" s="93"/>
      <c r="G26" s="93"/>
      <c r="H26" s="93"/>
      <c r="I26" s="46" t="str">
        <f t="shared" si="11"/>
        <v/>
      </c>
      <c r="J26" s="46" t="str">
        <f t="shared" si="12"/>
        <v/>
      </c>
      <c r="K26" s="47" t="str">
        <f t="shared" si="0"/>
        <v/>
      </c>
      <c r="L26" s="47" t="str">
        <f t="shared" si="1"/>
        <v/>
      </c>
      <c r="M26" s="48">
        <f t="shared" si="13"/>
        <v>0</v>
      </c>
      <c r="N26" s="46" t="str">
        <f t="shared" si="2"/>
        <v/>
      </c>
      <c r="O26" s="47" t="str">
        <f t="shared" si="3"/>
        <v/>
      </c>
      <c r="P26" s="47" t="str">
        <f t="shared" si="4"/>
        <v/>
      </c>
      <c r="Q26" s="48">
        <f t="shared" si="14"/>
        <v>0</v>
      </c>
      <c r="R26" s="2"/>
      <c r="AH26" s="57" t="str">
        <f>IF(G26&gt;1,IF($E$10&gt;0,100-(#REF!/(1+(AL26/#REF!)^#REF!)^#REF!+#REF!/(AL26-1))*100,100-(AL26*D$5+D$6)*100),"")</f>
        <v/>
      </c>
      <c r="AI26" s="21" t="str">
        <f t="shared" si="5"/>
        <v/>
      </c>
      <c r="AJ26" s="21" t="str">
        <f t="shared" si="6"/>
        <v/>
      </c>
      <c r="AK26" s="48">
        <f t="shared" si="7"/>
        <v>0</v>
      </c>
      <c r="AL26" s="58" t="str">
        <f t="shared" si="8"/>
        <v/>
      </c>
      <c r="AM26" s="59" t="str">
        <f t="shared" si="9"/>
        <v/>
      </c>
      <c r="AN26" s="59" t="str">
        <f t="shared" si="10"/>
        <v/>
      </c>
      <c r="AO26" s="60"/>
    </row>
    <row r="27" spans="3:41" ht="15.75" thickBot="1" x14ac:dyDescent="0.3">
      <c r="C27" s="76">
        <f t="shared" si="15"/>
        <v>5.4999999999999947</v>
      </c>
      <c r="D27" s="74">
        <f t="shared" si="16"/>
        <v>96.333325934915948</v>
      </c>
      <c r="E27" s="75">
        <f t="shared" si="17"/>
        <v>85.458692973523696</v>
      </c>
      <c r="F27" s="45"/>
      <c r="G27" s="45"/>
      <c r="H27" s="45"/>
      <c r="I27" s="46" t="str">
        <f t="shared" si="11"/>
        <v/>
      </c>
      <c r="J27" s="46" t="str">
        <f t="shared" si="12"/>
        <v/>
      </c>
      <c r="K27" s="47" t="str">
        <f t="shared" si="0"/>
        <v/>
      </c>
      <c r="L27" s="47" t="str">
        <f t="shared" si="1"/>
        <v/>
      </c>
      <c r="M27" s="48">
        <f t="shared" si="13"/>
        <v>0</v>
      </c>
      <c r="N27" s="46" t="str">
        <f t="shared" si="2"/>
        <v/>
      </c>
      <c r="O27" s="47" t="str">
        <f t="shared" si="3"/>
        <v/>
      </c>
      <c r="P27" s="47" t="str">
        <f t="shared" si="4"/>
        <v/>
      </c>
      <c r="Q27" s="48">
        <f t="shared" si="14"/>
        <v>0</v>
      </c>
      <c r="R27" s="2"/>
      <c r="AH27" s="57" t="str">
        <f>IF(G27&gt;1,IF($E$10&gt;0,100-(#REF!/(1+(AL27/#REF!)^#REF!)^#REF!+#REF!/(AL27-1))*100,100-(AL27*D$5+D$6)*100),"")</f>
        <v/>
      </c>
      <c r="AI27" s="21" t="str">
        <f t="shared" si="5"/>
        <v/>
      </c>
      <c r="AJ27" s="21" t="str">
        <f t="shared" si="6"/>
        <v/>
      </c>
      <c r="AK27" s="48">
        <f t="shared" si="7"/>
        <v>0</v>
      </c>
      <c r="AL27" s="58" t="str">
        <f t="shared" si="8"/>
        <v/>
      </c>
      <c r="AM27" s="59" t="str">
        <f t="shared" si="9"/>
        <v/>
      </c>
      <c r="AN27" s="59" t="str">
        <f t="shared" si="10"/>
        <v/>
      </c>
      <c r="AO27" s="60"/>
    </row>
    <row r="28" spans="3:41" ht="15.75" thickBot="1" x14ac:dyDescent="0.3">
      <c r="C28" s="76">
        <f t="shared" si="15"/>
        <v>5.5999999999999943</v>
      </c>
      <c r="D28" s="74">
        <f t="shared" si="16"/>
        <v>97.099472784413067</v>
      </c>
      <c r="E28" s="75">
        <f t="shared" si="17"/>
        <v>86.224839823020815</v>
      </c>
      <c r="F28" s="45"/>
      <c r="G28" s="45"/>
      <c r="H28" s="45"/>
      <c r="I28" s="46" t="str">
        <f t="shared" si="11"/>
        <v/>
      </c>
      <c r="J28" s="46" t="str">
        <f t="shared" si="12"/>
        <v/>
      </c>
      <c r="K28" s="47" t="str">
        <f t="shared" si="0"/>
        <v/>
      </c>
      <c r="L28" s="47" t="str">
        <f t="shared" si="1"/>
        <v/>
      </c>
      <c r="M28" s="48">
        <f t="shared" si="13"/>
        <v>0</v>
      </c>
      <c r="N28" s="46" t="str">
        <f t="shared" si="2"/>
        <v/>
      </c>
      <c r="O28" s="47" t="str">
        <f t="shared" si="3"/>
        <v/>
      </c>
      <c r="P28" s="47" t="str">
        <f t="shared" si="4"/>
        <v/>
      </c>
      <c r="Q28" s="48">
        <f t="shared" si="14"/>
        <v>0</v>
      </c>
      <c r="R28" s="2"/>
      <c r="AH28" s="57" t="str">
        <f>IF(G28&gt;1,IF($E$10&gt;0,100-(#REF!/(1+(AL28/#REF!)^#REF!)^#REF!+#REF!/(AL28-1))*100,100-(AL28*D$5+D$6)*100),"")</f>
        <v/>
      </c>
      <c r="AI28" s="21" t="str">
        <f t="shared" si="5"/>
        <v/>
      </c>
      <c r="AJ28" s="21" t="str">
        <f t="shared" si="6"/>
        <v/>
      </c>
      <c r="AK28" s="48">
        <f t="shared" si="7"/>
        <v>0</v>
      </c>
      <c r="AL28" s="58" t="str">
        <f t="shared" si="8"/>
        <v/>
      </c>
      <c r="AM28" s="59" t="str">
        <f t="shared" si="9"/>
        <v/>
      </c>
      <c r="AN28" s="59" t="str">
        <f t="shared" si="10"/>
        <v/>
      </c>
      <c r="AO28" s="60"/>
    </row>
    <row r="29" spans="3:41" ht="15.75" thickBot="1" x14ac:dyDescent="0.3">
      <c r="C29" s="76">
        <f t="shared" si="15"/>
        <v>5.699999999999994</v>
      </c>
      <c r="D29" s="74">
        <f t="shared" si="16"/>
        <v>97.865619633910185</v>
      </c>
      <c r="E29" s="75">
        <f t="shared" si="17"/>
        <v>86.990986672517934</v>
      </c>
      <c r="F29" s="45"/>
      <c r="G29" s="45"/>
      <c r="H29" s="45"/>
      <c r="I29" s="46" t="str">
        <f t="shared" si="11"/>
        <v/>
      </c>
      <c r="J29" s="46" t="str">
        <f t="shared" si="12"/>
        <v/>
      </c>
      <c r="K29" s="47" t="str">
        <f t="shared" si="0"/>
        <v/>
      </c>
      <c r="L29" s="47" t="str">
        <f t="shared" si="1"/>
        <v/>
      </c>
      <c r="M29" s="48">
        <f t="shared" si="13"/>
        <v>0</v>
      </c>
      <c r="N29" s="46" t="str">
        <f t="shared" si="2"/>
        <v/>
      </c>
      <c r="O29" s="47" t="str">
        <f t="shared" si="3"/>
        <v/>
      </c>
      <c r="P29" s="47" t="str">
        <f t="shared" si="4"/>
        <v/>
      </c>
      <c r="Q29" s="48">
        <f t="shared" si="14"/>
        <v>0</v>
      </c>
      <c r="R29" s="2"/>
      <c r="AH29" s="57" t="str">
        <f>IF(G29&gt;1,IF($E$10&gt;0,100-(#REF!/(1+(AL29/#REF!)^#REF!)^#REF!+#REF!/(AL29-1))*100,100-(AL29*D$5+D$6)*100),"")</f>
        <v/>
      </c>
      <c r="AI29" s="21" t="str">
        <f t="shared" si="5"/>
        <v/>
      </c>
      <c r="AJ29" s="21" t="str">
        <f t="shared" si="6"/>
        <v/>
      </c>
      <c r="AK29" s="48">
        <f t="shared" si="7"/>
        <v>0</v>
      </c>
      <c r="AL29" s="58" t="str">
        <f t="shared" si="8"/>
        <v/>
      </c>
      <c r="AM29" s="59" t="str">
        <f t="shared" si="9"/>
        <v/>
      </c>
      <c r="AN29" s="59" t="str">
        <f t="shared" si="10"/>
        <v/>
      </c>
      <c r="AO29" s="60"/>
    </row>
    <row r="30" spans="3:41" ht="15.75" thickBot="1" x14ac:dyDescent="0.3">
      <c r="C30" s="76">
        <f t="shared" si="15"/>
        <v>5.7999999999999936</v>
      </c>
      <c r="D30" s="74">
        <f t="shared" si="16"/>
        <v>98.631766483407318</v>
      </c>
      <c r="E30" s="75">
        <f t="shared" si="17"/>
        <v>87.757133522015067</v>
      </c>
      <c r="F30" s="45"/>
      <c r="G30" s="45"/>
      <c r="H30" s="45"/>
      <c r="I30" s="46" t="str">
        <f t="shared" si="11"/>
        <v/>
      </c>
      <c r="J30" s="46" t="str">
        <f t="shared" si="12"/>
        <v/>
      </c>
      <c r="K30" s="47" t="str">
        <f t="shared" si="0"/>
        <v/>
      </c>
      <c r="L30" s="47" t="str">
        <f t="shared" si="1"/>
        <v/>
      </c>
      <c r="M30" s="48">
        <f t="shared" si="13"/>
        <v>0</v>
      </c>
      <c r="N30" s="46" t="str">
        <f t="shared" si="2"/>
        <v/>
      </c>
      <c r="O30" s="47" t="str">
        <f t="shared" si="3"/>
        <v/>
      </c>
      <c r="P30" s="47" t="str">
        <f t="shared" si="4"/>
        <v/>
      </c>
      <c r="Q30" s="48">
        <f t="shared" si="14"/>
        <v>0</v>
      </c>
      <c r="R30" s="2"/>
      <c r="AH30" s="57" t="str">
        <f>IF(G30&gt;1,IF($E$10&gt;0,100-(#REF!/(1+(AL30/#REF!)^#REF!)^#REF!+#REF!/(AL30-1))*100,100-(AL30*D$5+D$6)*100),"")</f>
        <v/>
      </c>
      <c r="AI30" s="21" t="str">
        <f t="shared" si="5"/>
        <v/>
      </c>
      <c r="AJ30" s="21" t="str">
        <f t="shared" si="6"/>
        <v/>
      </c>
      <c r="AK30" s="48">
        <f t="shared" si="7"/>
        <v>0</v>
      </c>
      <c r="AL30" s="58" t="str">
        <f t="shared" si="8"/>
        <v/>
      </c>
      <c r="AM30" s="59" t="str">
        <f t="shared" si="9"/>
        <v/>
      </c>
      <c r="AN30" s="59" t="str">
        <f t="shared" si="10"/>
        <v/>
      </c>
      <c r="AO30" s="60"/>
    </row>
    <row r="31" spans="3:41" ht="15.75" thickBot="1" x14ac:dyDescent="0.3">
      <c r="C31" s="77">
        <f t="shared" si="15"/>
        <v>5.8999999999999932</v>
      </c>
      <c r="D31" s="74">
        <f t="shared" si="16"/>
        <v>99.397913332904437</v>
      </c>
      <c r="E31" s="75">
        <f t="shared" si="17"/>
        <v>88.523280371512186</v>
      </c>
      <c r="F31" s="45"/>
      <c r="G31" s="45"/>
      <c r="H31" s="45"/>
      <c r="I31" s="46" t="str">
        <f t="shared" si="11"/>
        <v/>
      </c>
      <c r="J31" s="46" t="str">
        <f t="shared" si="12"/>
        <v/>
      </c>
      <c r="K31" s="47" t="str">
        <f t="shared" si="0"/>
        <v/>
      </c>
      <c r="L31" s="47" t="str">
        <f t="shared" si="1"/>
        <v/>
      </c>
      <c r="M31" s="48">
        <f t="shared" si="13"/>
        <v>0</v>
      </c>
      <c r="N31" s="46" t="str">
        <f t="shared" si="2"/>
        <v/>
      </c>
      <c r="O31" s="47" t="str">
        <f t="shared" si="3"/>
        <v/>
      </c>
      <c r="P31" s="47" t="str">
        <f t="shared" si="4"/>
        <v/>
      </c>
      <c r="Q31" s="48">
        <f t="shared" si="14"/>
        <v>0</v>
      </c>
      <c r="R31" s="2"/>
      <c r="AH31" s="57" t="str">
        <f>IF(G31&gt;1,IF($E$10&gt;0,100-(#REF!/(1+(AL31/#REF!)^#REF!)^#REF!+#REF!/(AL31-1))*100,100-(AL31*D$5+D$6)*100),"")</f>
        <v/>
      </c>
      <c r="AI31" s="21" t="str">
        <f t="shared" si="5"/>
        <v/>
      </c>
      <c r="AJ31" s="21" t="str">
        <f t="shared" si="6"/>
        <v/>
      </c>
      <c r="AK31" s="48">
        <f t="shared" si="7"/>
        <v>0</v>
      </c>
      <c r="AL31" s="58" t="str">
        <f t="shared" si="8"/>
        <v/>
      </c>
      <c r="AM31" s="59" t="str">
        <f t="shared" si="9"/>
        <v/>
      </c>
      <c r="AN31" s="59" t="str">
        <f t="shared" si="10"/>
        <v/>
      </c>
      <c r="AO31" s="60"/>
    </row>
    <row r="32" spans="3:41" ht="15.75" thickBot="1" x14ac:dyDescent="0.3">
      <c r="C32" s="78"/>
      <c r="D32" s="79"/>
      <c r="E32" s="80"/>
      <c r="F32" s="45"/>
      <c r="G32" s="45"/>
      <c r="H32" s="45"/>
      <c r="I32" s="46" t="str">
        <f t="shared" si="11"/>
        <v/>
      </c>
      <c r="J32" s="46" t="str">
        <f t="shared" si="12"/>
        <v/>
      </c>
      <c r="K32" s="47" t="str">
        <f t="shared" si="0"/>
        <v/>
      </c>
      <c r="L32" s="47" t="str">
        <f t="shared" si="1"/>
        <v/>
      </c>
      <c r="M32" s="48">
        <f t="shared" si="13"/>
        <v>0</v>
      </c>
      <c r="N32" s="46" t="str">
        <f t="shared" si="2"/>
        <v/>
      </c>
      <c r="O32" s="47" t="str">
        <f t="shared" si="3"/>
        <v/>
      </c>
      <c r="P32" s="47" t="str">
        <f t="shared" si="4"/>
        <v/>
      </c>
      <c r="Q32" s="48">
        <f t="shared" si="14"/>
        <v>0</v>
      </c>
      <c r="R32" s="2"/>
      <c r="AH32" s="57" t="str">
        <f>IF(G32&gt;1,IF($E$10&gt;0,100-(#REF!/(1+(AL32/#REF!)^#REF!)^#REF!+#REF!/(AL32-1))*100,100-(AL32*D$5+D$6)*100),"")</f>
        <v/>
      </c>
      <c r="AI32" s="21" t="str">
        <f t="shared" si="5"/>
        <v/>
      </c>
      <c r="AJ32" s="21" t="str">
        <f t="shared" si="6"/>
        <v/>
      </c>
      <c r="AK32" s="48">
        <f t="shared" si="7"/>
        <v>0</v>
      </c>
      <c r="AL32" s="58" t="str">
        <f t="shared" si="8"/>
        <v/>
      </c>
      <c r="AM32" s="59" t="str">
        <f t="shared" si="9"/>
        <v/>
      </c>
      <c r="AN32" s="59" t="str">
        <f t="shared" si="10"/>
        <v/>
      </c>
      <c r="AO32" s="60"/>
    </row>
    <row r="33" spans="2:41" ht="15.75" thickBot="1" x14ac:dyDescent="0.3">
      <c r="C33" s="186" t="str">
        <f>CONCATENATE(TEXT(D4,"mm/dd"),"pucks")</f>
        <v>05/24pucks</v>
      </c>
      <c r="D33" s="187"/>
      <c r="E33" s="187"/>
      <c r="F33" s="45"/>
      <c r="G33" s="45"/>
      <c r="H33" s="45"/>
      <c r="I33" s="46" t="str">
        <f t="shared" si="11"/>
        <v/>
      </c>
      <c r="J33" s="46" t="str">
        <f t="shared" si="12"/>
        <v/>
      </c>
      <c r="K33" s="47" t="str">
        <f t="shared" si="0"/>
        <v/>
      </c>
      <c r="L33" s="47" t="str">
        <f t="shared" si="1"/>
        <v/>
      </c>
      <c r="M33" s="48">
        <f t="shared" si="13"/>
        <v>0</v>
      </c>
      <c r="N33" s="46" t="str">
        <f t="shared" si="2"/>
        <v/>
      </c>
      <c r="O33" s="47" t="str">
        <f t="shared" si="3"/>
        <v/>
      </c>
      <c r="P33" s="47" t="str">
        <f t="shared" si="4"/>
        <v/>
      </c>
      <c r="Q33" s="48">
        <f t="shared" si="14"/>
        <v>0</v>
      </c>
      <c r="R33" s="2"/>
      <c r="AH33" s="57" t="str">
        <f>IF(G33&gt;1,IF($E$10&gt;0,100-(#REF!/(1+(AL33/#REF!)^#REF!)^#REF!+#REF!/(AL33-1))*100,100-(AL33*D$5+D$6)*100),"")</f>
        <v/>
      </c>
      <c r="AI33" s="21" t="str">
        <f t="shared" si="5"/>
        <v/>
      </c>
      <c r="AJ33" s="21" t="str">
        <f t="shared" si="6"/>
        <v/>
      </c>
      <c r="AK33" s="48">
        <f t="shared" si="7"/>
        <v>0</v>
      </c>
      <c r="AL33" s="58" t="str">
        <f t="shared" si="8"/>
        <v/>
      </c>
      <c r="AM33" s="59" t="str">
        <f t="shared" si="9"/>
        <v/>
      </c>
      <c r="AN33" s="59" t="str">
        <f t="shared" si="10"/>
        <v/>
      </c>
      <c r="AO33" s="60"/>
    </row>
    <row r="34" spans="2:41" ht="15.75" thickBot="1" x14ac:dyDescent="0.3">
      <c r="B34" t="s">
        <v>44</v>
      </c>
      <c r="C34" s="81" t="s">
        <v>42</v>
      </c>
      <c r="D34" s="81" t="s">
        <v>40</v>
      </c>
      <c r="E34" s="81" t="s">
        <v>7</v>
      </c>
      <c r="F34" s="45"/>
      <c r="G34" s="45"/>
      <c r="H34" s="45"/>
      <c r="I34" s="46" t="str">
        <f t="shared" si="11"/>
        <v/>
      </c>
      <c r="J34" s="46" t="str">
        <f t="shared" si="12"/>
        <v/>
      </c>
      <c r="K34" s="47" t="str">
        <f t="shared" si="0"/>
        <v/>
      </c>
      <c r="L34" s="47" t="str">
        <f t="shared" si="1"/>
        <v/>
      </c>
      <c r="M34" s="48">
        <f t="shared" si="13"/>
        <v>0</v>
      </c>
      <c r="N34" s="46" t="str">
        <f t="shared" si="2"/>
        <v/>
      </c>
      <c r="O34" s="47" t="str">
        <f t="shared" si="3"/>
        <v/>
      </c>
      <c r="P34" s="47" t="str">
        <f t="shared" si="4"/>
        <v/>
      </c>
      <c r="Q34" s="48">
        <f t="shared" si="14"/>
        <v>0</v>
      </c>
      <c r="R34" s="2"/>
      <c r="AH34" s="57" t="str">
        <f>IF(G34&gt;1,IF($E$10&gt;0,100-(#REF!/(1+(AL34/#REF!)^#REF!)^#REF!+#REF!/(AL34-1))*100,100-(AL34*D$5+D$6)*100),"")</f>
        <v/>
      </c>
      <c r="AI34" s="21" t="str">
        <f t="shared" si="5"/>
        <v/>
      </c>
      <c r="AJ34" s="21" t="str">
        <f t="shared" si="6"/>
        <v/>
      </c>
      <c r="AK34" s="48">
        <f t="shared" si="7"/>
        <v>0</v>
      </c>
      <c r="AL34" s="58" t="str">
        <f t="shared" si="8"/>
        <v/>
      </c>
      <c r="AM34" s="59" t="str">
        <f t="shared" si="9"/>
        <v/>
      </c>
      <c r="AN34" s="59" t="str">
        <f t="shared" si="10"/>
        <v/>
      </c>
      <c r="AO34" s="60"/>
    </row>
    <row r="35" spans="2:41" x14ac:dyDescent="0.25">
      <c r="B35" s="98" t="s">
        <v>60</v>
      </c>
      <c r="C35" s="99">
        <v>4.1494722394041901</v>
      </c>
      <c r="D35" s="98">
        <v>5.3079999999999998</v>
      </c>
      <c r="E35" s="83">
        <f>IF(C35&gt;0,100-(C35),"")</f>
        <v>95.85052776059581</v>
      </c>
      <c r="F35" s="45"/>
      <c r="G35" s="45"/>
      <c r="H35" s="45"/>
      <c r="I35" s="46" t="str">
        <f t="shared" si="11"/>
        <v/>
      </c>
      <c r="J35" s="46" t="str">
        <f t="shared" si="12"/>
        <v/>
      </c>
      <c r="K35" s="47" t="str">
        <f t="shared" si="0"/>
        <v/>
      </c>
      <c r="L35" s="47" t="str">
        <f t="shared" si="1"/>
        <v/>
      </c>
      <c r="M35" s="48">
        <f t="shared" si="13"/>
        <v>0</v>
      </c>
      <c r="N35" s="46" t="str">
        <f t="shared" si="2"/>
        <v/>
      </c>
      <c r="O35" s="47" t="str">
        <f t="shared" si="3"/>
        <v/>
      </c>
      <c r="P35" s="47" t="str">
        <f t="shared" si="4"/>
        <v/>
      </c>
      <c r="Q35" s="48">
        <f t="shared" si="14"/>
        <v>0</v>
      </c>
      <c r="R35" s="2"/>
      <c r="AH35" s="57" t="str">
        <f>IF(G35&gt;1,IF($E$10&gt;0,100-(#REF!/(1+(AL35/#REF!)^#REF!)^#REF!+#REF!/(AL35-1))*100,100-(AL35*D$5+D$6)*100),"")</f>
        <v/>
      </c>
      <c r="AI35" s="21" t="str">
        <f t="shared" si="5"/>
        <v/>
      </c>
      <c r="AJ35" s="21" t="str">
        <f t="shared" si="6"/>
        <v/>
      </c>
      <c r="AK35" s="48">
        <f t="shared" si="7"/>
        <v>0</v>
      </c>
      <c r="AL35" s="58" t="str">
        <f t="shared" si="8"/>
        <v/>
      </c>
      <c r="AM35" s="59" t="str">
        <f t="shared" si="9"/>
        <v/>
      </c>
      <c r="AN35" s="59" t="str">
        <f t="shared" si="10"/>
        <v/>
      </c>
      <c r="AO35" s="60"/>
    </row>
    <row r="36" spans="2:41" x14ac:dyDescent="0.25">
      <c r="B36" s="98" t="s">
        <v>61</v>
      </c>
      <c r="C36" s="99">
        <v>4.048379571474702</v>
      </c>
      <c r="D36" s="98">
        <v>5.3213333333333335</v>
      </c>
      <c r="E36" s="83">
        <f t="shared" ref="E36:E99" si="18">IF(C36&gt;0,100-(C36),"")</f>
        <v>95.951620428525302</v>
      </c>
      <c r="F36" s="45"/>
      <c r="G36" s="45"/>
      <c r="H36" s="45"/>
      <c r="I36" s="46" t="str">
        <f t="shared" si="11"/>
        <v/>
      </c>
      <c r="J36" s="46" t="str">
        <f t="shared" si="12"/>
        <v/>
      </c>
      <c r="K36" s="47" t="str">
        <f t="shared" si="0"/>
        <v/>
      </c>
      <c r="L36" s="47" t="str">
        <f t="shared" si="1"/>
        <v/>
      </c>
      <c r="M36" s="48">
        <f t="shared" si="13"/>
        <v>0</v>
      </c>
      <c r="N36" s="46" t="str">
        <f t="shared" si="2"/>
        <v/>
      </c>
      <c r="O36" s="47" t="str">
        <f t="shared" si="3"/>
        <v/>
      </c>
      <c r="P36" s="47" t="str">
        <f t="shared" si="4"/>
        <v/>
      </c>
      <c r="Q36" s="48">
        <f t="shared" si="14"/>
        <v>0</v>
      </c>
      <c r="R36" s="2"/>
      <c r="AH36" s="57" t="str">
        <f>IF(G36&gt;1,IF($E$10&gt;0,100-(#REF!/(1+(AL36/#REF!)^#REF!)^#REF!+#REF!/(AL36-1))*100,100-(AL36*D$5+D$6)*100),"")</f>
        <v/>
      </c>
      <c r="AI36" s="21" t="str">
        <f t="shared" si="5"/>
        <v/>
      </c>
      <c r="AJ36" s="21" t="str">
        <f t="shared" si="6"/>
        <v/>
      </c>
      <c r="AK36" s="48">
        <f t="shared" si="7"/>
        <v>0</v>
      </c>
      <c r="AL36" s="58" t="str">
        <f t="shared" si="8"/>
        <v/>
      </c>
      <c r="AM36" s="59" t="str">
        <f t="shared" si="9"/>
        <v/>
      </c>
      <c r="AN36" s="59" t="str">
        <f t="shared" si="10"/>
        <v/>
      </c>
      <c r="AO36" s="60"/>
    </row>
    <row r="37" spans="2:41" x14ac:dyDescent="0.25">
      <c r="B37" s="98" t="s">
        <v>62</v>
      </c>
      <c r="C37" s="99">
        <v>7.9020211095682784</v>
      </c>
      <c r="D37" s="98">
        <v>4.924666666666667</v>
      </c>
      <c r="E37" s="83">
        <f t="shared" si="18"/>
        <v>92.097978890431719</v>
      </c>
      <c r="F37" s="45"/>
      <c r="G37" s="45"/>
      <c r="H37" s="45"/>
      <c r="I37" s="46" t="str">
        <f t="shared" si="11"/>
        <v/>
      </c>
      <c r="J37" s="46" t="str">
        <f t="shared" si="12"/>
        <v/>
      </c>
      <c r="K37" s="47" t="str">
        <f t="shared" si="0"/>
        <v/>
      </c>
      <c r="L37" s="47" t="str">
        <f t="shared" si="1"/>
        <v/>
      </c>
      <c r="M37" s="48">
        <f t="shared" si="13"/>
        <v>0</v>
      </c>
      <c r="N37" s="46" t="str">
        <f t="shared" si="2"/>
        <v/>
      </c>
      <c r="O37" s="47" t="str">
        <f t="shared" si="3"/>
        <v/>
      </c>
      <c r="P37" s="47" t="str">
        <f t="shared" si="4"/>
        <v/>
      </c>
      <c r="Q37" s="48">
        <f t="shared" si="14"/>
        <v>0</v>
      </c>
      <c r="R37" s="2"/>
      <c r="AH37" s="57" t="str">
        <f>IF(G37&gt;1,IF($E$10&gt;0,100-(#REF!/(1+(AL37/#REF!)^#REF!)^#REF!+#REF!/(AL37-1))*100,100-(AL37*D$5+D$6)*100),"")</f>
        <v/>
      </c>
      <c r="AI37" s="21" t="str">
        <f t="shared" si="5"/>
        <v/>
      </c>
      <c r="AJ37" s="21" t="str">
        <f t="shared" si="6"/>
        <v/>
      </c>
      <c r="AK37" s="48">
        <f t="shared" si="7"/>
        <v>0</v>
      </c>
      <c r="AL37" s="58" t="str">
        <f t="shared" si="8"/>
        <v/>
      </c>
      <c r="AM37" s="59" t="str">
        <f t="shared" si="9"/>
        <v/>
      </c>
      <c r="AN37" s="59" t="str">
        <f t="shared" si="10"/>
        <v/>
      </c>
      <c r="AO37" s="60"/>
    </row>
    <row r="38" spans="2:41" x14ac:dyDescent="0.25">
      <c r="B38" s="98" t="s">
        <v>63</v>
      </c>
      <c r="C38" s="99"/>
      <c r="D38" s="98"/>
      <c r="E38" s="83" t="str">
        <f t="shared" si="18"/>
        <v/>
      </c>
      <c r="F38" s="45"/>
      <c r="G38" s="45"/>
      <c r="H38" s="45"/>
      <c r="I38" s="46" t="str">
        <f t="shared" si="11"/>
        <v/>
      </c>
      <c r="J38" s="46" t="str">
        <f t="shared" si="12"/>
        <v/>
      </c>
      <c r="K38" s="47" t="str">
        <f t="shared" si="0"/>
        <v/>
      </c>
      <c r="L38" s="47" t="str">
        <f t="shared" si="1"/>
        <v/>
      </c>
      <c r="M38" s="48">
        <f t="shared" si="13"/>
        <v>0</v>
      </c>
      <c r="N38" s="46" t="str">
        <f t="shared" si="2"/>
        <v/>
      </c>
      <c r="O38" s="47" t="str">
        <f t="shared" si="3"/>
        <v/>
      </c>
      <c r="P38" s="47" t="str">
        <f t="shared" si="4"/>
        <v/>
      </c>
      <c r="Q38" s="48">
        <f t="shared" si="14"/>
        <v>0</v>
      </c>
      <c r="R38" s="2"/>
      <c r="AH38" s="57" t="str">
        <f>IF(G38&gt;1,IF($E$10&gt;0,100-(#REF!/(1+(AL38/#REF!)^#REF!)^#REF!+#REF!/(AL38-1))*100,100-(AL38*D$5+D$6)*100),"")</f>
        <v/>
      </c>
      <c r="AI38" s="21" t="str">
        <f t="shared" si="5"/>
        <v/>
      </c>
      <c r="AJ38" s="21" t="str">
        <f t="shared" si="6"/>
        <v/>
      </c>
      <c r="AK38" s="48">
        <f t="shared" si="7"/>
        <v>0</v>
      </c>
      <c r="AL38" s="58" t="str">
        <f t="shared" si="8"/>
        <v/>
      </c>
      <c r="AM38" s="59" t="str">
        <f t="shared" si="9"/>
        <v/>
      </c>
      <c r="AN38" s="59" t="str">
        <f t="shared" si="10"/>
        <v/>
      </c>
      <c r="AO38" s="60"/>
    </row>
    <row r="39" spans="2:41" x14ac:dyDescent="0.25">
      <c r="B39" s="98" t="s">
        <v>64</v>
      </c>
      <c r="C39" s="99">
        <v>5.9665702016692928</v>
      </c>
      <c r="D39" s="98">
        <v>5.3053333333333335</v>
      </c>
      <c r="E39" s="83">
        <f t="shared" si="18"/>
        <v>94.033429798330701</v>
      </c>
      <c r="F39" s="45"/>
      <c r="G39" s="45"/>
      <c r="H39" s="45"/>
      <c r="I39" s="46" t="str">
        <f t="shared" si="11"/>
        <v/>
      </c>
      <c r="J39" s="46" t="str">
        <f t="shared" si="12"/>
        <v/>
      </c>
      <c r="K39" s="47" t="str">
        <f t="shared" si="0"/>
        <v/>
      </c>
      <c r="L39" s="47" t="str">
        <f t="shared" si="1"/>
        <v/>
      </c>
      <c r="M39" s="48">
        <f t="shared" si="13"/>
        <v>0</v>
      </c>
      <c r="N39" s="46" t="str">
        <f t="shared" si="2"/>
        <v/>
      </c>
      <c r="O39" s="47" t="str">
        <f t="shared" si="3"/>
        <v/>
      </c>
      <c r="P39" s="47" t="str">
        <f t="shared" si="4"/>
        <v/>
      </c>
      <c r="Q39" s="48">
        <f t="shared" si="14"/>
        <v>0</v>
      </c>
      <c r="R39" s="2"/>
      <c r="AH39" s="57" t="str">
        <f>IF(G39&gt;1,IF($E$10&gt;0,100-(#REF!/(1+(AL39/#REF!)^#REF!)^#REF!+#REF!/(AL39-1))*100,100-(AL39*D$5+D$6)*100),"")</f>
        <v/>
      </c>
      <c r="AI39" s="21" t="str">
        <f t="shared" si="5"/>
        <v/>
      </c>
      <c r="AJ39" s="21" t="str">
        <f t="shared" si="6"/>
        <v/>
      </c>
      <c r="AK39" s="48">
        <f t="shared" si="7"/>
        <v>0</v>
      </c>
      <c r="AL39" s="58" t="str">
        <f t="shared" si="8"/>
        <v/>
      </c>
      <c r="AM39" s="59" t="str">
        <f t="shared" si="9"/>
        <v/>
      </c>
      <c r="AN39" s="59" t="str">
        <f t="shared" si="10"/>
        <v/>
      </c>
      <c r="AO39" s="60"/>
    </row>
    <row r="40" spans="2:41" x14ac:dyDescent="0.25">
      <c r="B40" s="98" t="s">
        <v>65</v>
      </c>
      <c r="C40" s="99">
        <v>5.9377087409216323</v>
      </c>
      <c r="D40" s="98">
        <v>5.2183333333333328</v>
      </c>
      <c r="E40" s="83">
        <f t="shared" si="18"/>
        <v>94.062291259078364</v>
      </c>
      <c r="F40" s="45"/>
      <c r="G40" s="45"/>
      <c r="H40" s="45"/>
      <c r="I40" s="46" t="str">
        <f t="shared" si="11"/>
        <v/>
      </c>
      <c r="J40" s="46" t="str">
        <f t="shared" si="12"/>
        <v/>
      </c>
      <c r="K40" s="47" t="str">
        <f t="shared" si="0"/>
        <v/>
      </c>
      <c r="L40" s="47" t="str">
        <f t="shared" si="1"/>
        <v/>
      </c>
      <c r="M40" s="48">
        <f t="shared" si="13"/>
        <v>0</v>
      </c>
      <c r="N40" s="46" t="str">
        <f t="shared" si="2"/>
        <v/>
      </c>
      <c r="O40" s="47" t="str">
        <f t="shared" si="3"/>
        <v/>
      </c>
      <c r="P40" s="47" t="str">
        <f t="shared" si="4"/>
        <v/>
      </c>
      <c r="Q40" s="48">
        <f t="shared" si="14"/>
        <v>0</v>
      </c>
      <c r="R40" s="2"/>
      <c r="AH40" s="57" t="str">
        <f>IF(G40&gt;1,IF($E$10&gt;0,100-(#REF!/(1+(AL40/#REF!)^#REF!)^#REF!+#REF!/(AL40-1))*100,100-(AL40*D$5+D$6)*100),"")</f>
        <v/>
      </c>
      <c r="AI40" s="21" t="str">
        <f t="shared" si="5"/>
        <v/>
      </c>
      <c r="AJ40" s="21" t="str">
        <f t="shared" si="6"/>
        <v/>
      </c>
      <c r="AK40" s="48">
        <f t="shared" si="7"/>
        <v>0</v>
      </c>
      <c r="AL40" s="58" t="str">
        <f t="shared" si="8"/>
        <v/>
      </c>
      <c r="AM40" s="59" t="str">
        <f t="shared" si="9"/>
        <v/>
      </c>
      <c r="AN40" s="59" t="str">
        <f t="shared" si="10"/>
        <v/>
      </c>
      <c r="AO40" s="60"/>
    </row>
    <row r="41" spans="2:41" x14ac:dyDescent="0.25">
      <c r="B41" s="98" t="s">
        <v>66</v>
      </c>
      <c r="C41" s="100">
        <v>6.1651649932921044</v>
      </c>
      <c r="D41" s="98">
        <v>5.2629999999999999</v>
      </c>
      <c r="E41" s="83">
        <f t="shared" si="18"/>
        <v>93.834835006707891</v>
      </c>
      <c r="F41" s="45"/>
      <c r="G41" s="45"/>
      <c r="H41" s="45"/>
      <c r="I41" s="46" t="str">
        <f t="shared" si="11"/>
        <v/>
      </c>
      <c r="J41" s="46" t="str">
        <f t="shared" si="12"/>
        <v/>
      </c>
      <c r="K41" s="47" t="str">
        <f t="shared" si="0"/>
        <v/>
      </c>
      <c r="L41" s="47" t="str">
        <f t="shared" si="1"/>
        <v/>
      </c>
      <c r="M41" s="48">
        <f t="shared" si="13"/>
        <v>0</v>
      </c>
      <c r="N41" s="46" t="str">
        <f t="shared" si="2"/>
        <v/>
      </c>
      <c r="O41" s="47" t="str">
        <f t="shared" si="3"/>
        <v/>
      </c>
      <c r="P41" s="47" t="str">
        <f t="shared" si="4"/>
        <v/>
      </c>
      <c r="Q41" s="48">
        <f t="shared" si="14"/>
        <v>0</v>
      </c>
      <c r="R41" s="2"/>
      <c r="AH41" s="57" t="str">
        <f>IF(G41&gt;1,IF($E$10&gt;0,100-(#REF!/(1+(AL41/#REF!)^#REF!)^#REF!+#REF!/(AL41-1))*100,100-(AL41*D$5+D$6)*100),"")</f>
        <v/>
      </c>
      <c r="AI41" s="21" t="str">
        <f t="shared" si="5"/>
        <v/>
      </c>
      <c r="AJ41" s="21" t="str">
        <f t="shared" si="6"/>
        <v/>
      </c>
      <c r="AK41" s="48">
        <f t="shared" si="7"/>
        <v>0</v>
      </c>
      <c r="AL41" s="58" t="str">
        <f t="shared" si="8"/>
        <v/>
      </c>
      <c r="AM41" s="59" t="str">
        <f t="shared" si="9"/>
        <v/>
      </c>
      <c r="AN41" s="59" t="str">
        <f t="shared" si="10"/>
        <v/>
      </c>
      <c r="AO41" s="60"/>
    </row>
    <row r="42" spans="2:41" x14ac:dyDescent="0.25">
      <c r="B42" s="98" t="s">
        <v>67</v>
      </c>
      <c r="C42" s="100">
        <v>5.8217938620224654</v>
      </c>
      <c r="D42" s="98">
        <v>5.2896666666666663</v>
      </c>
      <c r="E42" s="83">
        <f t="shared" si="18"/>
        <v>94.17820613797754</v>
      </c>
      <c r="F42" s="45"/>
      <c r="G42" s="45"/>
      <c r="H42" s="45"/>
      <c r="I42" s="46" t="str">
        <f t="shared" si="11"/>
        <v/>
      </c>
      <c r="J42" s="46" t="str">
        <f t="shared" si="12"/>
        <v/>
      </c>
      <c r="K42" s="47" t="str">
        <f t="shared" si="0"/>
        <v/>
      </c>
      <c r="L42" s="47" t="str">
        <f t="shared" si="1"/>
        <v/>
      </c>
      <c r="M42" s="48">
        <f t="shared" si="13"/>
        <v>0</v>
      </c>
      <c r="N42" s="46" t="str">
        <f t="shared" si="2"/>
        <v/>
      </c>
      <c r="O42" s="47" t="str">
        <f t="shared" si="3"/>
        <v/>
      </c>
      <c r="P42" s="47" t="str">
        <f t="shared" si="4"/>
        <v/>
      </c>
      <c r="Q42" s="48">
        <f t="shared" si="14"/>
        <v>0</v>
      </c>
      <c r="R42" s="2"/>
      <c r="AH42" s="57" t="str">
        <f>IF(G42&gt;1,IF($E$10&gt;0,100-(#REF!/(1+(AL42/#REF!)^#REF!)^#REF!+#REF!/(AL42-1))*100,100-(AL42*D$5+D$6)*100),"")</f>
        <v/>
      </c>
      <c r="AI42" s="21" t="str">
        <f t="shared" si="5"/>
        <v/>
      </c>
      <c r="AJ42" s="21" t="str">
        <f t="shared" si="6"/>
        <v/>
      </c>
      <c r="AK42" s="48">
        <f t="shared" si="7"/>
        <v>0</v>
      </c>
      <c r="AL42" s="58" t="str">
        <f t="shared" si="8"/>
        <v/>
      </c>
      <c r="AM42" s="59" t="str">
        <f t="shared" si="9"/>
        <v/>
      </c>
      <c r="AN42" s="59" t="str">
        <f t="shared" si="10"/>
        <v/>
      </c>
      <c r="AO42" s="60"/>
    </row>
    <row r="43" spans="2:41" x14ac:dyDescent="0.25">
      <c r="B43" s="98"/>
      <c r="C43" s="99"/>
      <c r="D43" s="98"/>
      <c r="E43" s="83" t="str">
        <f t="shared" si="18"/>
        <v/>
      </c>
      <c r="F43" s="45"/>
      <c r="G43" s="45"/>
      <c r="H43" s="45"/>
      <c r="I43" s="46" t="str">
        <f t="shared" si="11"/>
        <v/>
      </c>
      <c r="J43" s="46" t="str">
        <f t="shared" si="12"/>
        <v/>
      </c>
      <c r="K43" s="47" t="str">
        <f t="shared" si="0"/>
        <v/>
      </c>
      <c r="L43" s="47" t="str">
        <f t="shared" si="1"/>
        <v/>
      </c>
      <c r="M43" s="48">
        <f t="shared" si="13"/>
        <v>0</v>
      </c>
      <c r="N43" s="46" t="str">
        <f t="shared" si="2"/>
        <v/>
      </c>
      <c r="O43" s="47" t="str">
        <f t="shared" si="3"/>
        <v/>
      </c>
      <c r="P43" s="47" t="str">
        <f t="shared" si="4"/>
        <v/>
      </c>
      <c r="Q43" s="48">
        <f t="shared" si="14"/>
        <v>0</v>
      </c>
      <c r="R43" s="2"/>
      <c r="AH43" s="57" t="str">
        <f>IF(G43&gt;1,IF($E$10&gt;0,100-(#REF!/(1+(AL43/#REF!)^#REF!)^#REF!+#REF!/(AL43-1))*100,100-(AL43*D$5+D$6)*100),"")</f>
        <v/>
      </c>
      <c r="AI43" s="21" t="str">
        <f t="shared" si="5"/>
        <v/>
      </c>
      <c r="AJ43" s="21" t="str">
        <f t="shared" si="6"/>
        <v/>
      </c>
      <c r="AK43" s="48">
        <f t="shared" si="7"/>
        <v>0</v>
      </c>
      <c r="AL43" s="58" t="str">
        <f t="shared" si="8"/>
        <v/>
      </c>
      <c r="AM43" s="59" t="str">
        <f t="shared" si="9"/>
        <v/>
      </c>
      <c r="AN43" s="59" t="str">
        <f t="shared" si="10"/>
        <v/>
      </c>
      <c r="AO43" s="60"/>
    </row>
    <row r="44" spans="2:41" x14ac:dyDescent="0.25">
      <c r="B44" s="98"/>
      <c r="C44" s="99"/>
      <c r="D44" s="98"/>
      <c r="E44" s="83" t="str">
        <f t="shared" si="18"/>
        <v/>
      </c>
      <c r="F44" s="45"/>
      <c r="G44" s="45"/>
      <c r="H44" s="45"/>
      <c r="I44" s="46" t="str">
        <f t="shared" si="11"/>
        <v/>
      </c>
      <c r="J44" s="46" t="str">
        <f t="shared" si="12"/>
        <v/>
      </c>
      <c r="K44" s="47" t="str">
        <f t="shared" si="0"/>
        <v/>
      </c>
      <c r="L44" s="47" t="str">
        <f t="shared" si="1"/>
        <v/>
      </c>
      <c r="M44" s="48">
        <f t="shared" si="13"/>
        <v>0</v>
      </c>
      <c r="N44" s="46" t="str">
        <f t="shared" si="2"/>
        <v/>
      </c>
      <c r="O44" s="47" t="str">
        <f t="shared" si="3"/>
        <v/>
      </c>
      <c r="P44" s="47" t="str">
        <f t="shared" si="4"/>
        <v/>
      </c>
      <c r="Q44" s="48">
        <f t="shared" si="14"/>
        <v>0</v>
      </c>
      <c r="R44" s="2"/>
      <c r="AH44" s="57" t="str">
        <f>IF(G44&gt;1,IF($E$10&gt;0,100-(#REF!/(1+(AL44/#REF!)^#REF!)^#REF!+#REF!/(AL44-1))*100,100-(AL44*D$5+D$6)*100),"")</f>
        <v/>
      </c>
      <c r="AI44" s="21" t="str">
        <f t="shared" si="5"/>
        <v/>
      </c>
      <c r="AJ44" s="21" t="str">
        <f t="shared" si="6"/>
        <v/>
      </c>
      <c r="AK44" s="48">
        <f t="shared" si="7"/>
        <v>0</v>
      </c>
      <c r="AL44" s="58" t="str">
        <f t="shared" si="8"/>
        <v/>
      </c>
      <c r="AM44" s="59" t="str">
        <f t="shared" si="9"/>
        <v/>
      </c>
      <c r="AN44" s="59" t="str">
        <f t="shared" si="10"/>
        <v/>
      </c>
      <c r="AO44" s="60"/>
    </row>
    <row r="45" spans="2:41" x14ac:dyDescent="0.25">
      <c r="B45" s="98"/>
      <c r="C45" s="99"/>
      <c r="D45" s="98"/>
      <c r="E45" s="83" t="str">
        <f t="shared" si="18"/>
        <v/>
      </c>
      <c r="F45" s="45"/>
      <c r="G45" s="45"/>
      <c r="H45" s="45"/>
      <c r="I45" s="46" t="str">
        <f t="shared" si="11"/>
        <v/>
      </c>
      <c r="J45" s="46" t="str">
        <f t="shared" si="12"/>
        <v/>
      </c>
      <c r="K45" s="47" t="str">
        <f t="shared" si="0"/>
        <v/>
      </c>
      <c r="L45" s="47" t="str">
        <f t="shared" si="1"/>
        <v/>
      </c>
      <c r="M45" s="48">
        <f t="shared" si="13"/>
        <v>0</v>
      </c>
      <c r="N45" s="46" t="str">
        <f t="shared" si="2"/>
        <v/>
      </c>
      <c r="O45" s="47" t="str">
        <f t="shared" si="3"/>
        <v/>
      </c>
      <c r="P45" s="47" t="str">
        <f t="shared" si="4"/>
        <v/>
      </c>
      <c r="Q45" s="48">
        <f t="shared" si="14"/>
        <v>0</v>
      </c>
      <c r="R45" s="2"/>
      <c r="AH45" s="57" t="str">
        <f>IF(G45&gt;1,IF($E$10&gt;0,100-(#REF!/(1+(AL45/#REF!)^#REF!)^#REF!+#REF!/(AL45-1))*100,100-(AL45*D$5+D$6)*100),"")</f>
        <v/>
      </c>
      <c r="AI45" s="21" t="str">
        <f t="shared" si="5"/>
        <v/>
      </c>
      <c r="AJ45" s="21" t="str">
        <f t="shared" si="6"/>
        <v/>
      </c>
      <c r="AK45" s="48">
        <f t="shared" si="7"/>
        <v>0</v>
      </c>
      <c r="AL45" s="58" t="str">
        <f t="shared" si="8"/>
        <v/>
      </c>
      <c r="AM45" s="59" t="str">
        <f t="shared" si="9"/>
        <v/>
      </c>
      <c r="AN45" s="59" t="str">
        <f t="shared" si="10"/>
        <v/>
      </c>
      <c r="AO45" s="60"/>
    </row>
    <row r="46" spans="2:41" x14ac:dyDescent="0.25">
      <c r="B46" s="98"/>
      <c r="C46" s="99"/>
      <c r="D46" s="98"/>
      <c r="E46" s="83" t="str">
        <f t="shared" si="18"/>
        <v/>
      </c>
      <c r="F46" s="45"/>
      <c r="G46" s="45"/>
      <c r="H46" s="45"/>
      <c r="I46" s="46" t="str">
        <f t="shared" si="11"/>
        <v/>
      </c>
      <c r="J46" s="46" t="str">
        <f t="shared" si="12"/>
        <v/>
      </c>
      <c r="K46" s="47" t="str">
        <f t="shared" si="0"/>
        <v/>
      </c>
      <c r="L46" s="47" t="str">
        <f t="shared" si="1"/>
        <v/>
      </c>
      <c r="M46" s="48">
        <f t="shared" si="13"/>
        <v>0</v>
      </c>
      <c r="N46" s="46" t="str">
        <f t="shared" si="2"/>
        <v/>
      </c>
      <c r="O46" s="47" t="str">
        <f t="shared" si="3"/>
        <v/>
      </c>
      <c r="P46" s="47" t="str">
        <f t="shared" si="4"/>
        <v/>
      </c>
      <c r="Q46" s="48">
        <f t="shared" si="14"/>
        <v>0</v>
      </c>
      <c r="R46" s="2"/>
      <c r="AH46" s="57" t="str">
        <f>IF(G46&gt;1,IF($E$10&gt;0,100-(#REF!/(1+(AL46/#REF!)^#REF!)^#REF!+#REF!/(AL46-1))*100,100-(AL46*D$5+D$6)*100),"")</f>
        <v/>
      </c>
      <c r="AI46" s="21" t="str">
        <f t="shared" si="5"/>
        <v/>
      </c>
      <c r="AJ46" s="21" t="str">
        <f t="shared" si="6"/>
        <v/>
      </c>
      <c r="AK46" s="48">
        <f t="shared" si="7"/>
        <v>0</v>
      </c>
      <c r="AL46" s="58" t="str">
        <f t="shared" si="8"/>
        <v/>
      </c>
      <c r="AM46" s="59" t="str">
        <f t="shared" si="9"/>
        <v/>
      </c>
      <c r="AN46" s="59" t="str">
        <f t="shared" si="10"/>
        <v/>
      </c>
      <c r="AO46" s="60"/>
    </row>
    <row r="47" spans="2:41" x14ac:dyDescent="0.25">
      <c r="B47" s="98"/>
      <c r="C47" s="100"/>
      <c r="D47" s="98"/>
      <c r="E47" s="83" t="str">
        <f t="shared" si="18"/>
        <v/>
      </c>
      <c r="F47" s="45"/>
      <c r="G47" s="45"/>
      <c r="H47" s="45"/>
      <c r="I47" s="46" t="str">
        <f t="shared" si="11"/>
        <v/>
      </c>
      <c r="J47" s="46" t="str">
        <f t="shared" si="12"/>
        <v/>
      </c>
      <c r="K47" s="47" t="str">
        <f t="shared" si="0"/>
        <v/>
      </c>
      <c r="L47" s="47" t="str">
        <f t="shared" si="1"/>
        <v/>
      </c>
      <c r="M47" s="48">
        <f t="shared" si="13"/>
        <v>0</v>
      </c>
      <c r="N47" s="46" t="str">
        <f t="shared" si="2"/>
        <v/>
      </c>
      <c r="O47" s="47" t="str">
        <f t="shared" si="3"/>
        <v/>
      </c>
      <c r="P47" s="47" t="str">
        <f t="shared" si="4"/>
        <v/>
      </c>
      <c r="Q47" s="48">
        <f t="shared" si="14"/>
        <v>0</v>
      </c>
      <c r="R47" s="2"/>
      <c r="AH47" s="57" t="str">
        <f>IF(G47&gt;1,IF($E$10&gt;0,100-(#REF!/(1+(AL47/#REF!)^#REF!)^#REF!+#REF!/(AL47-1))*100,100-(AL47*D$5+D$6)*100),"")</f>
        <v/>
      </c>
      <c r="AI47" s="21" t="str">
        <f t="shared" si="5"/>
        <v/>
      </c>
      <c r="AJ47" s="21" t="str">
        <f t="shared" si="6"/>
        <v/>
      </c>
      <c r="AK47" s="48">
        <f t="shared" si="7"/>
        <v>0</v>
      </c>
      <c r="AL47" s="58" t="str">
        <f t="shared" si="8"/>
        <v/>
      </c>
      <c r="AM47" s="59" t="str">
        <f t="shared" si="9"/>
        <v/>
      </c>
      <c r="AN47" s="59" t="str">
        <f t="shared" si="10"/>
        <v/>
      </c>
      <c r="AO47" s="60"/>
    </row>
    <row r="48" spans="2:41" x14ac:dyDescent="0.25">
      <c r="B48" s="98"/>
      <c r="C48" s="100"/>
      <c r="D48" s="98"/>
      <c r="E48" s="83" t="str">
        <f t="shared" si="18"/>
        <v/>
      </c>
      <c r="F48" s="45"/>
      <c r="G48" s="45"/>
      <c r="H48" s="45"/>
      <c r="I48" s="46" t="str">
        <f t="shared" si="11"/>
        <v/>
      </c>
      <c r="J48" s="46" t="str">
        <f t="shared" si="12"/>
        <v/>
      </c>
      <c r="K48" s="47" t="str">
        <f t="shared" si="0"/>
        <v/>
      </c>
      <c r="L48" s="47" t="str">
        <f t="shared" si="1"/>
        <v/>
      </c>
      <c r="M48" s="48">
        <f t="shared" si="13"/>
        <v>0</v>
      </c>
      <c r="N48" s="46" t="str">
        <f t="shared" si="2"/>
        <v/>
      </c>
      <c r="O48" s="47" t="str">
        <f t="shared" si="3"/>
        <v/>
      </c>
      <c r="P48" s="47" t="str">
        <f t="shared" si="4"/>
        <v/>
      </c>
      <c r="Q48" s="48">
        <f t="shared" si="14"/>
        <v>0</v>
      </c>
      <c r="R48" s="2"/>
      <c r="AH48" s="57" t="str">
        <f>IF(G48&gt;1,IF($E$10&gt;0,100-(#REF!/(1+(AL48/#REF!)^#REF!)^#REF!+#REF!/(AL48-1))*100,100-(AL48*D$5+D$6)*100),"")</f>
        <v/>
      </c>
      <c r="AI48" s="21" t="str">
        <f t="shared" si="5"/>
        <v/>
      </c>
      <c r="AJ48" s="21" t="str">
        <f t="shared" si="6"/>
        <v/>
      </c>
      <c r="AK48" s="48">
        <f t="shared" si="7"/>
        <v>0</v>
      </c>
      <c r="AL48" s="58" t="str">
        <f t="shared" si="8"/>
        <v/>
      </c>
      <c r="AM48" s="59" t="str">
        <f t="shared" si="9"/>
        <v/>
      </c>
      <c r="AN48" s="59" t="str">
        <f t="shared" si="10"/>
        <v/>
      </c>
      <c r="AO48" s="60"/>
    </row>
    <row r="49" spans="2:41" x14ac:dyDescent="0.25">
      <c r="B49" s="98"/>
      <c r="C49" s="100"/>
      <c r="D49" s="98"/>
      <c r="E49" s="83" t="str">
        <f t="shared" si="18"/>
        <v/>
      </c>
      <c r="F49" s="45"/>
      <c r="G49" s="45"/>
      <c r="H49" s="45"/>
      <c r="I49" s="46" t="str">
        <f t="shared" si="11"/>
        <v/>
      </c>
      <c r="J49" s="46" t="str">
        <f t="shared" si="12"/>
        <v/>
      </c>
      <c r="K49" s="47" t="str">
        <f t="shared" si="0"/>
        <v/>
      </c>
      <c r="L49" s="47" t="str">
        <f t="shared" si="1"/>
        <v/>
      </c>
      <c r="M49" s="48">
        <f t="shared" si="13"/>
        <v>0</v>
      </c>
      <c r="N49" s="46" t="str">
        <f t="shared" si="2"/>
        <v/>
      </c>
      <c r="O49" s="47" t="str">
        <f t="shared" si="3"/>
        <v/>
      </c>
      <c r="P49" s="47" t="str">
        <f t="shared" si="4"/>
        <v/>
      </c>
      <c r="Q49" s="48">
        <f t="shared" si="14"/>
        <v>0</v>
      </c>
      <c r="R49" s="2"/>
      <c r="AH49" s="57" t="str">
        <f>IF(G49&gt;1,IF($E$10&gt;0,100-(#REF!/(1+(AL49/#REF!)^#REF!)^#REF!+#REF!/(AL49-1))*100,100-(AL49*D$5+D$6)*100),"")</f>
        <v/>
      </c>
      <c r="AI49" s="21" t="str">
        <f t="shared" si="5"/>
        <v/>
      </c>
      <c r="AJ49" s="21" t="str">
        <f t="shared" si="6"/>
        <v/>
      </c>
      <c r="AK49" s="48">
        <f t="shared" si="7"/>
        <v>0</v>
      </c>
      <c r="AL49" s="58" t="str">
        <f t="shared" si="8"/>
        <v/>
      </c>
      <c r="AM49" s="59" t="str">
        <f t="shared" si="9"/>
        <v/>
      </c>
      <c r="AN49" s="59" t="str">
        <f t="shared" si="10"/>
        <v/>
      </c>
      <c r="AO49" s="60"/>
    </row>
    <row r="50" spans="2:41" x14ac:dyDescent="0.25">
      <c r="B50" s="98"/>
      <c r="C50" s="100"/>
      <c r="D50" s="98"/>
      <c r="E50" s="83" t="str">
        <f t="shared" si="18"/>
        <v/>
      </c>
      <c r="F50" s="45"/>
      <c r="G50" s="45"/>
      <c r="H50" s="45"/>
      <c r="I50" s="46" t="str">
        <f t="shared" si="11"/>
        <v/>
      </c>
      <c r="J50" s="46" t="str">
        <f t="shared" si="12"/>
        <v/>
      </c>
      <c r="K50" s="47" t="str">
        <f t="shared" si="0"/>
        <v/>
      </c>
      <c r="L50" s="47" t="str">
        <f t="shared" si="1"/>
        <v/>
      </c>
      <c r="M50" s="48">
        <f t="shared" si="13"/>
        <v>0</v>
      </c>
      <c r="N50" s="46" t="str">
        <f t="shared" si="2"/>
        <v/>
      </c>
      <c r="O50" s="47" t="str">
        <f t="shared" si="3"/>
        <v/>
      </c>
      <c r="P50" s="47" t="str">
        <f t="shared" si="4"/>
        <v/>
      </c>
      <c r="Q50" s="48">
        <f t="shared" si="14"/>
        <v>0</v>
      </c>
      <c r="R50" s="2"/>
      <c r="AH50" s="57" t="str">
        <f>IF(G50&gt;1,IF($E$10&gt;0,100-(#REF!/(1+(AL50/#REF!)^#REF!)^#REF!+#REF!/(AL50-1))*100,100-(AL50*D$5+D$6)*100),"")</f>
        <v/>
      </c>
      <c r="AI50" s="21" t="str">
        <f t="shared" si="5"/>
        <v/>
      </c>
      <c r="AJ50" s="21" t="str">
        <f t="shared" si="6"/>
        <v/>
      </c>
      <c r="AK50" s="48">
        <f t="shared" si="7"/>
        <v>0</v>
      </c>
      <c r="AL50" s="58" t="str">
        <f t="shared" si="8"/>
        <v/>
      </c>
      <c r="AM50" s="59" t="str">
        <f t="shared" si="9"/>
        <v/>
      </c>
      <c r="AN50" s="59" t="str">
        <f t="shared" si="10"/>
        <v/>
      </c>
      <c r="AO50" s="60"/>
    </row>
    <row r="51" spans="2:41" x14ac:dyDescent="0.25">
      <c r="B51" s="98"/>
      <c r="C51" s="100"/>
      <c r="D51" s="98"/>
      <c r="E51" s="83" t="str">
        <f t="shared" si="18"/>
        <v/>
      </c>
      <c r="F51" s="45"/>
      <c r="G51" s="45"/>
      <c r="H51" s="45"/>
      <c r="I51" s="46" t="str">
        <f t="shared" si="11"/>
        <v/>
      </c>
      <c r="J51" s="46" t="str">
        <f t="shared" si="12"/>
        <v/>
      </c>
      <c r="K51" s="47" t="str">
        <f t="shared" si="0"/>
        <v/>
      </c>
      <c r="L51" s="47" t="str">
        <f t="shared" si="1"/>
        <v/>
      </c>
      <c r="M51" s="48">
        <f t="shared" si="13"/>
        <v>0</v>
      </c>
      <c r="N51" s="46" t="str">
        <f t="shared" si="2"/>
        <v/>
      </c>
      <c r="O51" s="47" t="str">
        <f t="shared" si="3"/>
        <v/>
      </c>
      <c r="P51" s="47" t="str">
        <f t="shared" si="4"/>
        <v/>
      </c>
      <c r="Q51" s="48">
        <f t="shared" si="14"/>
        <v>0</v>
      </c>
      <c r="R51" s="2"/>
      <c r="AH51" s="57" t="str">
        <f>IF(G51&gt;1,IF($E$10&gt;0,100-(#REF!/(1+(AL51/#REF!)^#REF!)^#REF!+#REF!/(AL51-1))*100,100-(AL51*D$5+D$6)*100),"")</f>
        <v/>
      </c>
      <c r="AI51" s="21" t="str">
        <f t="shared" si="5"/>
        <v/>
      </c>
      <c r="AJ51" s="21" t="str">
        <f t="shared" si="6"/>
        <v/>
      </c>
      <c r="AK51" s="48">
        <f t="shared" si="7"/>
        <v>0</v>
      </c>
      <c r="AL51" s="58" t="str">
        <f t="shared" si="8"/>
        <v/>
      </c>
      <c r="AM51" s="59" t="str">
        <f t="shared" si="9"/>
        <v/>
      </c>
      <c r="AN51" s="59" t="str">
        <f t="shared" si="10"/>
        <v/>
      </c>
      <c r="AO51" s="60"/>
    </row>
    <row r="52" spans="2:41" x14ac:dyDescent="0.25">
      <c r="B52" s="98"/>
      <c r="C52" s="100"/>
      <c r="D52" s="98"/>
      <c r="E52" s="83" t="str">
        <f t="shared" si="18"/>
        <v/>
      </c>
      <c r="F52" s="45"/>
      <c r="G52" s="45"/>
      <c r="H52" s="45"/>
      <c r="I52" s="46" t="str">
        <f t="shared" si="11"/>
        <v/>
      </c>
      <c r="J52" s="46" t="str">
        <f t="shared" si="12"/>
        <v/>
      </c>
      <c r="K52" s="47" t="str">
        <f t="shared" si="0"/>
        <v/>
      </c>
      <c r="L52" s="47" t="str">
        <f t="shared" si="1"/>
        <v/>
      </c>
      <c r="M52" s="48">
        <f t="shared" si="13"/>
        <v>0</v>
      </c>
      <c r="N52" s="46" t="str">
        <f t="shared" si="2"/>
        <v/>
      </c>
      <c r="O52" s="47" t="str">
        <f t="shared" si="3"/>
        <v/>
      </c>
      <c r="P52" s="47" t="str">
        <f t="shared" si="4"/>
        <v/>
      </c>
      <c r="Q52" s="48">
        <f t="shared" si="14"/>
        <v>0</v>
      </c>
      <c r="R52" s="2"/>
      <c r="AH52" s="57" t="str">
        <f>IF(G52&gt;1,IF($E$10&gt;0,100-(#REF!/(1+(AL52/#REF!)^#REF!)^#REF!+#REF!/(AL52-1))*100,100-(AL52*D$5+D$6)*100),"")</f>
        <v/>
      </c>
      <c r="AI52" s="21" t="str">
        <f t="shared" si="5"/>
        <v/>
      </c>
      <c r="AJ52" s="21" t="str">
        <f t="shared" si="6"/>
        <v/>
      </c>
      <c r="AK52" s="48">
        <f t="shared" si="7"/>
        <v>0</v>
      </c>
      <c r="AL52" s="58" t="str">
        <f t="shared" si="8"/>
        <v/>
      </c>
      <c r="AM52" s="59" t="str">
        <f t="shared" si="9"/>
        <v/>
      </c>
      <c r="AN52" s="59" t="str">
        <f t="shared" si="10"/>
        <v/>
      </c>
      <c r="AO52" s="60"/>
    </row>
    <row r="53" spans="2:41" x14ac:dyDescent="0.25">
      <c r="B53" s="98"/>
      <c r="C53" s="100"/>
      <c r="D53" s="98"/>
      <c r="E53" s="83" t="str">
        <f t="shared" si="18"/>
        <v/>
      </c>
      <c r="F53" s="45"/>
      <c r="G53" s="45"/>
      <c r="H53" s="45"/>
      <c r="I53" s="46" t="str">
        <f t="shared" si="11"/>
        <v/>
      </c>
      <c r="J53" s="46" t="str">
        <f t="shared" si="12"/>
        <v/>
      </c>
      <c r="K53" s="47" t="str">
        <f t="shared" si="0"/>
        <v/>
      </c>
      <c r="L53" s="47" t="str">
        <f t="shared" si="1"/>
        <v/>
      </c>
      <c r="M53" s="48">
        <f t="shared" si="13"/>
        <v>0</v>
      </c>
      <c r="N53" s="46" t="str">
        <f t="shared" si="2"/>
        <v/>
      </c>
      <c r="O53" s="47" t="str">
        <f t="shared" si="3"/>
        <v/>
      </c>
      <c r="P53" s="47" t="str">
        <f t="shared" si="4"/>
        <v/>
      </c>
      <c r="Q53" s="48">
        <f t="shared" si="14"/>
        <v>0</v>
      </c>
      <c r="R53" s="2"/>
      <c r="AH53" s="57" t="str">
        <f>IF(G53&gt;1,IF($E$10&gt;0,100-(#REF!/(1+(AL53/#REF!)^#REF!)^#REF!+#REF!/(AL53-1))*100,100-(AL53*D$5+D$6)*100),"")</f>
        <v/>
      </c>
      <c r="AI53" s="21" t="str">
        <f t="shared" si="5"/>
        <v/>
      </c>
      <c r="AJ53" s="21" t="str">
        <f t="shared" si="6"/>
        <v/>
      </c>
      <c r="AK53" s="48">
        <f t="shared" si="7"/>
        <v>0</v>
      </c>
      <c r="AL53" s="58" t="str">
        <f t="shared" si="8"/>
        <v/>
      </c>
      <c r="AM53" s="59" t="str">
        <f t="shared" si="9"/>
        <v/>
      </c>
      <c r="AN53" s="59" t="str">
        <f t="shared" si="10"/>
        <v/>
      </c>
      <c r="AO53" s="60"/>
    </row>
    <row r="54" spans="2:41" x14ac:dyDescent="0.25">
      <c r="B54" s="98"/>
      <c r="C54" s="100"/>
      <c r="D54" s="98"/>
      <c r="E54" s="83" t="str">
        <f t="shared" si="18"/>
        <v/>
      </c>
      <c r="F54" s="45"/>
      <c r="G54" s="45"/>
      <c r="H54" s="45"/>
      <c r="I54" s="46" t="str">
        <f t="shared" si="11"/>
        <v/>
      </c>
      <c r="J54" s="46" t="str">
        <f t="shared" si="12"/>
        <v/>
      </c>
      <c r="K54" s="47" t="str">
        <f t="shared" si="0"/>
        <v/>
      </c>
      <c r="L54" s="47" t="str">
        <f t="shared" si="1"/>
        <v/>
      </c>
      <c r="M54" s="48">
        <f t="shared" si="13"/>
        <v>0</v>
      </c>
      <c r="N54" s="46" t="str">
        <f t="shared" si="2"/>
        <v/>
      </c>
      <c r="O54" s="47" t="str">
        <f t="shared" si="3"/>
        <v/>
      </c>
      <c r="P54" s="47" t="str">
        <f t="shared" si="4"/>
        <v/>
      </c>
      <c r="Q54" s="48">
        <f t="shared" si="14"/>
        <v>0</v>
      </c>
      <c r="R54" s="2"/>
      <c r="AH54" s="57" t="str">
        <f>IF(G54&gt;1,IF($E$10&gt;0,100-(#REF!/(1+(AL54/#REF!)^#REF!)^#REF!+#REF!/(AL54-1))*100,100-(AL54*D$5+D$6)*100),"")</f>
        <v/>
      </c>
      <c r="AI54" s="21" t="str">
        <f t="shared" si="5"/>
        <v/>
      </c>
      <c r="AJ54" s="21" t="str">
        <f t="shared" si="6"/>
        <v/>
      </c>
      <c r="AK54" s="48">
        <f t="shared" si="7"/>
        <v>0</v>
      </c>
      <c r="AL54" s="58" t="str">
        <f t="shared" si="8"/>
        <v/>
      </c>
      <c r="AM54" s="59" t="str">
        <f t="shared" si="9"/>
        <v/>
      </c>
      <c r="AN54" s="59" t="str">
        <f t="shared" si="10"/>
        <v/>
      </c>
      <c r="AO54" s="60"/>
    </row>
    <row r="55" spans="2:41" x14ac:dyDescent="0.25">
      <c r="B55" s="98"/>
      <c r="C55" s="100"/>
      <c r="D55" s="98"/>
      <c r="E55" s="83" t="str">
        <f t="shared" si="18"/>
        <v/>
      </c>
      <c r="F55" s="45"/>
      <c r="G55" s="45"/>
      <c r="H55" s="45"/>
      <c r="I55" s="46" t="str">
        <f t="shared" si="11"/>
        <v/>
      </c>
      <c r="J55" s="46" t="str">
        <f t="shared" si="12"/>
        <v/>
      </c>
      <c r="K55" s="47" t="str">
        <f t="shared" si="0"/>
        <v/>
      </c>
      <c r="L55" s="47" t="str">
        <f t="shared" si="1"/>
        <v/>
      </c>
      <c r="M55" s="48">
        <f t="shared" si="13"/>
        <v>0</v>
      </c>
      <c r="N55" s="46" t="str">
        <f t="shared" si="2"/>
        <v/>
      </c>
      <c r="O55" s="47" t="str">
        <f t="shared" si="3"/>
        <v/>
      </c>
      <c r="P55" s="47" t="str">
        <f t="shared" si="4"/>
        <v/>
      </c>
      <c r="Q55" s="48">
        <f t="shared" si="14"/>
        <v>0</v>
      </c>
      <c r="R55" s="2"/>
      <c r="AH55" s="57" t="str">
        <f>IF(G55&gt;1,IF($E$10&gt;0,100-(#REF!/(1+(AL55/#REF!)^#REF!)^#REF!+#REF!/(AL55-1))*100,100-(AL55*D$5+D$6)*100),"")</f>
        <v/>
      </c>
      <c r="AI55" s="21" t="str">
        <f t="shared" si="5"/>
        <v/>
      </c>
      <c r="AJ55" s="21" t="str">
        <f t="shared" si="6"/>
        <v/>
      </c>
      <c r="AK55" s="48">
        <f t="shared" si="7"/>
        <v>0</v>
      </c>
      <c r="AL55" s="58" t="str">
        <f t="shared" si="8"/>
        <v/>
      </c>
      <c r="AM55" s="59" t="str">
        <f t="shared" si="9"/>
        <v/>
      </c>
      <c r="AN55" s="59" t="str">
        <f t="shared" si="10"/>
        <v/>
      </c>
      <c r="AO55" s="60"/>
    </row>
    <row r="56" spans="2:41" x14ac:dyDescent="0.25">
      <c r="B56" s="98"/>
      <c r="C56" s="100"/>
      <c r="D56" s="98"/>
      <c r="E56" s="83" t="str">
        <f t="shared" si="18"/>
        <v/>
      </c>
      <c r="F56" s="45"/>
      <c r="G56" s="45"/>
      <c r="H56" s="45"/>
      <c r="I56" s="46" t="str">
        <f t="shared" si="11"/>
        <v/>
      </c>
      <c r="J56" s="46" t="str">
        <f t="shared" si="12"/>
        <v/>
      </c>
      <c r="K56" s="47" t="str">
        <f t="shared" si="0"/>
        <v/>
      </c>
      <c r="L56" s="47" t="str">
        <f t="shared" si="1"/>
        <v/>
      </c>
      <c r="M56" s="48">
        <f t="shared" si="13"/>
        <v>0</v>
      </c>
      <c r="N56" s="46" t="str">
        <f t="shared" si="2"/>
        <v/>
      </c>
      <c r="O56" s="47" t="str">
        <f t="shared" si="3"/>
        <v/>
      </c>
      <c r="P56" s="47" t="str">
        <f t="shared" si="4"/>
        <v/>
      </c>
      <c r="Q56" s="48">
        <f t="shared" si="14"/>
        <v>0</v>
      </c>
      <c r="R56" s="2"/>
      <c r="AH56" s="57" t="str">
        <f>IF(G56&gt;1,IF($E$10&gt;0,100-(#REF!/(1+(AL56/#REF!)^#REF!)^#REF!+#REF!/(AL56-1))*100,100-(AL56*D$5+D$6)*100),"")</f>
        <v/>
      </c>
      <c r="AI56" s="21" t="str">
        <f t="shared" si="5"/>
        <v/>
      </c>
      <c r="AJ56" s="21" t="str">
        <f t="shared" si="6"/>
        <v/>
      </c>
      <c r="AK56" s="48">
        <f t="shared" si="7"/>
        <v>0</v>
      </c>
      <c r="AL56" s="58" t="str">
        <f t="shared" si="8"/>
        <v/>
      </c>
      <c r="AM56" s="59" t="str">
        <f t="shared" si="9"/>
        <v/>
      </c>
      <c r="AN56" s="59" t="str">
        <f t="shared" si="10"/>
        <v/>
      </c>
      <c r="AO56" s="60"/>
    </row>
    <row r="57" spans="2:41" x14ac:dyDescent="0.25">
      <c r="C57" s="82"/>
      <c r="D57" s="45"/>
      <c r="E57" s="83" t="str">
        <f t="shared" si="18"/>
        <v/>
      </c>
      <c r="F57" s="45"/>
      <c r="G57" s="45"/>
      <c r="H57" s="45"/>
      <c r="I57" s="46" t="str">
        <f t="shared" si="11"/>
        <v/>
      </c>
      <c r="J57" s="46" t="str">
        <f t="shared" si="12"/>
        <v/>
      </c>
      <c r="K57" s="47" t="str">
        <f t="shared" si="0"/>
        <v/>
      </c>
      <c r="L57" s="47" t="str">
        <f t="shared" si="1"/>
        <v/>
      </c>
      <c r="M57" s="48">
        <f t="shared" si="13"/>
        <v>0</v>
      </c>
      <c r="N57" s="46" t="str">
        <f t="shared" si="2"/>
        <v/>
      </c>
      <c r="O57" s="47" t="str">
        <f t="shared" si="3"/>
        <v/>
      </c>
      <c r="P57" s="47" t="str">
        <f t="shared" si="4"/>
        <v/>
      </c>
      <c r="Q57" s="48">
        <f t="shared" si="14"/>
        <v>0</v>
      </c>
      <c r="R57" s="2"/>
      <c r="AH57" s="57" t="str">
        <f>IF(G57&gt;1,IF($E$10&gt;0,100-(#REF!/(1+(AL57/#REF!)^#REF!)^#REF!+#REF!/(AL57-1))*100,100-(AL57*D$5+D$6)*100),"")</f>
        <v/>
      </c>
      <c r="AI57" s="21" t="str">
        <f t="shared" si="5"/>
        <v/>
      </c>
      <c r="AJ57" s="21" t="str">
        <f t="shared" si="6"/>
        <v/>
      </c>
      <c r="AK57" s="48">
        <f t="shared" si="7"/>
        <v>0</v>
      </c>
      <c r="AL57" s="58" t="str">
        <f t="shared" si="8"/>
        <v/>
      </c>
      <c r="AM57" s="59" t="str">
        <f t="shared" si="9"/>
        <v/>
      </c>
      <c r="AN57" s="59" t="str">
        <f t="shared" si="10"/>
        <v/>
      </c>
      <c r="AO57" s="60"/>
    </row>
    <row r="58" spans="2:41" x14ac:dyDescent="0.25">
      <c r="C58" s="82"/>
      <c r="D58" s="45"/>
      <c r="E58" s="83" t="str">
        <f t="shared" si="18"/>
        <v/>
      </c>
      <c r="F58" s="45"/>
      <c r="G58" s="45"/>
      <c r="H58" s="45"/>
      <c r="I58" s="46" t="str">
        <f t="shared" si="11"/>
        <v/>
      </c>
      <c r="J58" s="46" t="str">
        <f t="shared" si="12"/>
        <v/>
      </c>
      <c r="K58" s="47" t="str">
        <f t="shared" si="0"/>
        <v/>
      </c>
      <c r="L58" s="47" t="str">
        <f t="shared" si="1"/>
        <v/>
      </c>
      <c r="M58" s="48">
        <f t="shared" si="13"/>
        <v>0</v>
      </c>
      <c r="N58" s="46" t="str">
        <f t="shared" si="2"/>
        <v/>
      </c>
      <c r="O58" s="47" t="str">
        <f t="shared" si="3"/>
        <v/>
      </c>
      <c r="P58" s="47" t="str">
        <f t="shared" si="4"/>
        <v/>
      </c>
      <c r="Q58" s="48">
        <f t="shared" si="14"/>
        <v>0</v>
      </c>
      <c r="R58" s="2"/>
      <c r="AH58" s="57" t="str">
        <f>IF(G58&gt;1,IF($E$10&gt;0,100-(#REF!/(1+(AL58/#REF!)^#REF!)^#REF!+#REF!/(AL58-1))*100,100-(AL58*D$5+D$6)*100),"")</f>
        <v/>
      </c>
      <c r="AI58" s="21" t="str">
        <f t="shared" si="5"/>
        <v/>
      </c>
      <c r="AJ58" s="21" t="str">
        <f t="shared" si="6"/>
        <v/>
      </c>
      <c r="AK58" s="48">
        <f t="shared" si="7"/>
        <v>0</v>
      </c>
      <c r="AL58" s="58" t="str">
        <f t="shared" si="8"/>
        <v/>
      </c>
      <c r="AM58" s="59" t="str">
        <f t="shared" si="9"/>
        <v/>
      </c>
      <c r="AN58" s="59" t="str">
        <f t="shared" si="10"/>
        <v/>
      </c>
      <c r="AO58" s="60"/>
    </row>
    <row r="59" spans="2:41" x14ac:dyDescent="0.25">
      <c r="C59" s="82"/>
      <c r="D59" s="45"/>
      <c r="E59" s="83" t="str">
        <f t="shared" si="18"/>
        <v/>
      </c>
      <c r="F59" s="45"/>
      <c r="G59" s="45"/>
      <c r="H59" s="45"/>
      <c r="I59" s="46" t="str">
        <f t="shared" si="11"/>
        <v/>
      </c>
      <c r="J59" s="46" t="str">
        <f t="shared" si="12"/>
        <v/>
      </c>
      <c r="K59" s="47" t="str">
        <f t="shared" si="0"/>
        <v/>
      </c>
      <c r="L59" s="47" t="str">
        <f t="shared" si="1"/>
        <v/>
      </c>
      <c r="M59" s="48">
        <f t="shared" si="13"/>
        <v>0</v>
      </c>
      <c r="N59" s="46" t="str">
        <f t="shared" si="2"/>
        <v/>
      </c>
      <c r="O59" s="47" t="str">
        <f t="shared" si="3"/>
        <v/>
      </c>
      <c r="P59" s="47" t="str">
        <f t="shared" si="4"/>
        <v/>
      </c>
      <c r="Q59" s="48">
        <f t="shared" si="14"/>
        <v>0</v>
      </c>
      <c r="R59" s="2"/>
      <c r="AH59" s="57" t="str">
        <f>IF(G59&gt;1,IF($E$10&gt;0,100-(#REF!/(1+(AL59/#REF!)^#REF!)^#REF!+#REF!/(AL59-1))*100,100-(AL59*D$5+D$6)*100),"")</f>
        <v/>
      </c>
      <c r="AI59" s="21" t="str">
        <f t="shared" si="5"/>
        <v/>
      </c>
      <c r="AJ59" s="21" t="str">
        <f t="shared" si="6"/>
        <v/>
      </c>
      <c r="AK59" s="48">
        <f t="shared" si="7"/>
        <v>0</v>
      </c>
      <c r="AL59" s="58" t="str">
        <f t="shared" si="8"/>
        <v/>
      </c>
      <c r="AM59" s="59" t="str">
        <f t="shared" si="9"/>
        <v/>
      </c>
      <c r="AN59" s="59" t="str">
        <f t="shared" si="10"/>
        <v/>
      </c>
      <c r="AO59" s="60"/>
    </row>
    <row r="60" spans="2:41" x14ac:dyDescent="0.25">
      <c r="C60" s="82"/>
      <c r="D60" s="45"/>
      <c r="E60" s="83" t="str">
        <f t="shared" si="18"/>
        <v/>
      </c>
      <c r="F60" s="45"/>
      <c r="G60" s="45"/>
      <c r="H60" s="45"/>
      <c r="I60" s="46" t="str">
        <f t="shared" si="11"/>
        <v/>
      </c>
      <c r="J60" s="46" t="str">
        <f t="shared" si="12"/>
        <v/>
      </c>
      <c r="K60" s="47" t="str">
        <f t="shared" si="0"/>
        <v/>
      </c>
      <c r="L60" s="47" t="str">
        <f t="shared" si="1"/>
        <v/>
      </c>
      <c r="M60" s="48">
        <f t="shared" si="13"/>
        <v>0</v>
      </c>
      <c r="N60" s="46" t="str">
        <f t="shared" si="2"/>
        <v/>
      </c>
      <c r="O60" s="47" t="str">
        <f t="shared" si="3"/>
        <v/>
      </c>
      <c r="P60" s="47" t="str">
        <f t="shared" si="4"/>
        <v/>
      </c>
      <c r="Q60" s="48">
        <f t="shared" si="14"/>
        <v>0</v>
      </c>
      <c r="R60" s="2"/>
      <c r="AH60" s="57" t="str">
        <f>IF(G60&gt;1,IF($E$10&gt;0,100-(#REF!/(1+(AL60/#REF!)^#REF!)^#REF!+#REF!/(AL60-1))*100,100-(AL60*D$5+D$6)*100),"")</f>
        <v/>
      </c>
      <c r="AI60" s="21" t="str">
        <f t="shared" si="5"/>
        <v/>
      </c>
      <c r="AJ60" s="21" t="str">
        <f t="shared" si="6"/>
        <v/>
      </c>
      <c r="AK60" s="48">
        <f t="shared" si="7"/>
        <v>0</v>
      </c>
      <c r="AL60" s="58" t="str">
        <f t="shared" si="8"/>
        <v/>
      </c>
      <c r="AM60" s="59" t="str">
        <f t="shared" si="9"/>
        <v/>
      </c>
      <c r="AN60" s="59" t="str">
        <f t="shared" si="10"/>
        <v/>
      </c>
      <c r="AO60" s="60"/>
    </row>
    <row r="61" spans="2:41" x14ac:dyDescent="0.25">
      <c r="C61" s="82"/>
      <c r="D61" s="45"/>
      <c r="E61" s="83" t="str">
        <f t="shared" si="18"/>
        <v/>
      </c>
      <c r="F61" s="45"/>
      <c r="G61" s="45"/>
      <c r="H61" s="45"/>
      <c r="I61" s="46" t="str">
        <f t="shared" si="11"/>
        <v/>
      </c>
      <c r="J61" s="46" t="str">
        <f t="shared" si="12"/>
        <v/>
      </c>
      <c r="K61" s="47" t="str">
        <f t="shared" si="0"/>
        <v/>
      </c>
      <c r="L61" s="47" t="str">
        <f t="shared" si="1"/>
        <v/>
      </c>
      <c r="M61" s="48">
        <f t="shared" si="13"/>
        <v>0</v>
      </c>
      <c r="N61" s="46" t="str">
        <f t="shared" si="2"/>
        <v/>
      </c>
      <c r="O61" s="47" t="str">
        <f t="shared" si="3"/>
        <v/>
      </c>
      <c r="P61" s="47" t="str">
        <f t="shared" si="4"/>
        <v/>
      </c>
      <c r="Q61" s="48">
        <f t="shared" si="14"/>
        <v>0</v>
      </c>
      <c r="R61" s="2"/>
      <c r="AH61" s="57" t="str">
        <f>IF(G61&gt;1,IF($E$10&gt;0,100-(#REF!/(1+(AL61/#REF!)^#REF!)^#REF!+#REF!/(AL61-1))*100,100-(AL61*D$5+D$6)*100),"")</f>
        <v/>
      </c>
      <c r="AI61" s="21" t="str">
        <f t="shared" si="5"/>
        <v/>
      </c>
      <c r="AJ61" s="21" t="str">
        <f t="shared" si="6"/>
        <v/>
      </c>
      <c r="AK61" s="48">
        <f t="shared" si="7"/>
        <v>0</v>
      </c>
      <c r="AL61" s="58" t="str">
        <f t="shared" si="8"/>
        <v/>
      </c>
      <c r="AM61" s="59" t="str">
        <f t="shared" si="9"/>
        <v/>
      </c>
      <c r="AN61" s="59" t="str">
        <f t="shared" si="10"/>
        <v/>
      </c>
      <c r="AO61" s="60"/>
    </row>
    <row r="62" spans="2:41" x14ac:dyDescent="0.25">
      <c r="C62" s="82"/>
      <c r="D62" s="45"/>
      <c r="E62" s="83" t="str">
        <f t="shared" si="18"/>
        <v/>
      </c>
      <c r="F62" s="45"/>
      <c r="G62" s="45"/>
      <c r="H62" s="45"/>
      <c r="I62" s="46" t="str">
        <f t="shared" si="11"/>
        <v/>
      </c>
      <c r="J62" s="46" t="str">
        <f t="shared" si="12"/>
        <v/>
      </c>
      <c r="K62" s="47" t="str">
        <f t="shared" si="0"/>
        <v/>
      </c>
      <c r="L62" s="47" t="str">
        <f t="shared" si="1"/>
        <v/>
      </c>
      <c r="M62" s="48">
        <f t="shared" si="13"/>
        <v>0</v>
      </c>
      <c r="N62" s="46" t="str">
        <f t="shared" si="2"/>
        <v/>
      </c>
      <c r="O62" s="47" t="str">
        <f t="shared" si="3"/>
        <v/>
      </c>
      <c r="P62" s="47" t="str">
        <f t="shared" si="4"/>
        <v/>
      </c>
      <c r="Q62" s="48">
        <f t="shared" si="14"/>
        <v>0</v>
      </c>
      <c r="R62" s="2"/>
      <c r="AH62" s="57" t="str">
        <f>IF(G62&gt;1,IF($E$10&gt;0,100-(#REF!/(1+(AL62/#REF!)^#REF!)^#REF!+#REF!/(AL62-1))*100,100-(AL62*D$5+D$6)*100),"")</f>
        <v/>
      </c>
      <c r="AI62" s="21" t="str">
        <f t="shared" si="5"/>
        <v/>
      </c>
      <c r="AJ62" s="21" t="str">
        <f t="shared" si="6"/>
        <v/>
      </c>
      <c r="AK62" s="48">
        <f t="shared" si="7"/>
        <v>0</v>
      </c>
      <c r="AL62" s="58" t="str">
        <f t="shared" si="8"/>
        <v/>
      </c>
      <c r="AM62" s="59" t="str">
        <f t="shared" si="9"/>
        <v/>
      </c>
      <c r="AN62" s="59" t="str">
        <f t="shared" si="10"/>
        <v/>
      </c>
      <c r="AO62" s="60"/>
    </row>
    <row r="63" spans="2:41" x14ac:dyDescent="0.25">
      <c r="C63" s="82"/>
      <c r="D63" s="45"/>
      <c r="E63" s="83" t="str">
        <f t="shared" si="18"/>
        <v/>
      </c>
      <c r="F63" s="45"/>
      <c r="G63" s="45"/>
      <c r="H63" s="45"/>
      <c r="I63" s="46" t="str">
        <f t="shared" si="11"/>
        <v/>
      </c>
      <c r="J63" s="46" t="str">
        <f t="shared" si="12"/>
        <v/>
      </c>
      <c r="K63" s="47" t="str">
        <f t="shared" si="0"/>
        <v/>
      </c>
      <c r="L63" s="47" t="str">
        <f t="shared" si="1"/>
        <v/>
      </c>
      <c r="M63" s="48">
        <f t="shared" si="13"/>
        <v>0</v>
      </c>
      <c r="N63" s="46" t="str">
        <f t="shared" si="2"/>
        <v/>
      </c>
      <c r="O63" s="47" t="str">
        <f t="shared" si="3"/>
        <v/>
      </c>
      <c r="P63" s="47" t="str">
        <f t="shared" si="4"/>
        <v/>
      </c>
      <c r="Q63" s="48">
        <f t="shared" si="14"/>
        <v>0</v>
      </c>
      <c r="R63" s="2"/>
      <c r="AH63" s="57" t="str">
        <f>IF(G63&gt;1,IF($E$10&gt;0,100-(#REF!/(1+(AL63/#REF!)^#REF!)^#REF!+#REF!/(AL63-1))*100,100-(AL63*D$5+D$6)*100),"")</f>
        <v/>
      </c>
      <c r="AI63" s="21" t="str">
        <f t="shared" si="5"/>
        <v/>
      </c>
      <c r="AJ63" s="21" t="str">
        <f t="shared" si="6"/>
        <v/>
      </c>
      <c r="AK63" s="48">
        <f t="shared" si="7"/>
        <v>0</v>
      </c>
      <c r="AL63" s="58" t="str">
        <f t="shared" si="8"/>
        <v/>
      </c>
      <c r="AM63" s="59" t="str">
        <f t="shared" si="9"/>
        <v/>
      </c>
      <c r="AN63" s="59" t="str">
        <f t="shared" si="10"/>
        <v/>
      </c>
      <c r="AO63" s="60"/>
    </row>
    <row r="64" spans="2:41" x14ac:dyDescent="0.25">
      <c r="C64" s="82"/>
      <c r="D64" s="45"/>
      <c r="E64" s="83" t="str">
        <f t="shared" si="18"/>
        <v/>
      </c>
      <c r="F64" s="45"/>
      <c r="G64" s="45"/>
      <c r="H64" s="45"/>
      <c r="I64" s="46" t="str">
        <f t="shared" si="11"/>
        <v/>
      </c>
      <c r="J64" s="46" t="str">
        <f t="shared" si="12"/>
        <v/>
      </c>
      <c r="K64" s="47" t="str">
        <f t="shared" si="0"/>
        <v/>
      </c>
      <c r="L64" s="47" t="str">
        <f t="shared" si="1"/>
        <v/>
      </c>
      <c r="M64" s="48">
        <f t="shared" si="13"/>
        <v>0</v>
      </c>
      <c r="N64" s="46" t="str">
        <f t="shared" si="2"/>
        <v/>
      </c>
      <c r="O64" s="47" t="str">
        <f t="shared" si="3"/>
        <v/>
      </c>
      <c r="P64" s="47" t="str">
        <f t="shared" si="4"/>
        <v/>
      </c>
      <c r="Q64" s="48">
        <f t="shared" si="14"/>
        <v>0</v>
      </c>
      <c r="R64" s="2"/>
      <c r="AH64" s="57" t="str">
        <f>IF(G64&gt;1,IF($E$10&gt;0,100-(#REF!/(1+(AL64/#REF!)^#REF!)^#REF!+#REF!/(AL64-1))*100,100-(AL64*D$5+D$6)*100),"")</f>
        <v/>
      </c>
      <c r="AI64" s="21" t="str">
        <f t="shared" si="5"/>
        <v/>
      </c>
      <c r="AJ64" s="21" t="str">
        <f t="shared" si="6"/>
        <v/>
      </c>
      <c r="AK64" s="48">
        <f t="shared" si="7"/>
        <v>0</v>
      </c>
      <c r="AL64" s="58" t="str">
        <f t="shared" si="8"/>
        <v/>
      </c>
      <c r="AM64" s="59" t="str">
        <f t="shared" si="9"/>
        <v/>
      </c>
      <c r="AN64" s="59" t="str">
        <f t="shared" si="10"/>
        <v/>
      </c>
      <c r="AO64" s="60"/>
    </row>
    <row r="65" spans="3:41" x14ac:dyDescent="0.25">
      <c r="C65" s="82"/>
      <c r="D65" s="45"/>
      <c r="E65" s="83" t="str">
        <f t="shared" si="18"/>
        <v/>
      </c>
      <c r="F65" s="45"/>
      <c r="G65" s="45"/>
      <c r="H65" s="45"/>
      <c r="I65" s="46" t="str">
        <f t="shared" si="11"/>
        <v/>
      </c>
      <c r="J65" s="46" t="str">
        <f t="shared" si="12"/>
        <v/>
      </c>
      <c r="K65" s="47" t="str">
        <f t="shared" si="0"/>
        <v/>
      </c>
      <c r="L65" s="47" t="str">
        <f t="shared" si="1"/>
        <v/>
      </c>
      <c r="M65" s="48">
        <f t="shared" si="13"/>
        <v>0</v>
      </c>
      <c r="N65" s="46" t="str">
        <f t="shared" si="2"/>
        <v/>
      </c>
      <c r="O65" s="47" t="str">
        <f t="shared" si="3"/>
        <v/>
      </c>
      <c r="P65" s="47" t="str">
        <f t="shared" si="4"/>
        <v/>
      </c>
      <c r="Q65" s="48">
        <f t="shared" si="14"/>
        <v>0</v>
      </c>
      <c r="R65" s="2"/>
      <c r="AH65" s="57" t="str">
        <f>IF(G65&gt;1,IF($E$10&gt;0,100-(#REF!/(1+(AL65/#REF!)^#REF!)^#REF!+#REF!/(AL65-1))*100,100-(AL65*D$5+D$6)*100),"")</f>
        <v/>
      </c>
      <c r="AI65" s="21" t="str">
        <f t="shared" si="5"/>
        <v/>
      </c>
      <c r="AJ65" s="21" t="str">
        <f t="shared" si="6"/>
        <v/>
      </c>
      <c r="AK65" s="48">
        <f t="shared" si="7"/>
        <v>0</v>
      </c>
      <c r="AL65" s="58" t="str">
        <f t="shared" si="8"/>
        <v/>
      </c>
      <c r="AM65" s="59" t="str">
        <f t="shared" si="9"/>
        <v/>
      </c>
      <c r="AN65" s="59" t="str">
        <f t="shared" si="10"/>
        <v/>
      </c>
      <c r="AO65" s="60"/>
    </row>
    <row r="66" spans="3:41" x14ac:dyDescent="0.25">
      <c r="C66" s="82"/>
      <c r="D66" s="45"/>
      <c r="E66" s="83" t="str">
        <f t="shared" si="18"/>
        <v/>
      </c>
      <c r="F66" s="45"/>
      <c r="G66" s="45"/>
      <c r="H66" s="45"/>
      <c r="I66" s="46" t="str">
        <f t="shared" si="11"/>
        <v/>
      </c>
      <c r="J66" s="46" t="str">
        <f t="shared" si="12"/>
        <v/>
      </c>
      <c r="K66" s="47" t="str">
        <f t="shared" si="0"/>
        <v/>
      </c>
      <c r="L66" s="47" t="str">
        <f t="shared" si="1"/>
        <v/>
      </c>
      <c r="M66" s="48">
        <f t="shared" si="13"/>
        <v>0</v>
      </c>
      <c r="N66" s="46" t="str">
        <f t="shared" si="2"/>
        <v/>
      </c>
      <c r="O66" s="47" t="str">
        <f t="shared" si="3"/>
        <v/>
      </c>
      <c r="P66" s="47" t="str">
        <f t="shared" si="4"/>
        <v/>
      </c>
      <c r="Q66" s="48">
        <f t="shared" si="14"/>
        <v>0</v>
      </c>
      <c r="R66" s="2"/>
      <c r="AH66" s="57" t="str">
        <f>IF(G66&gt;1,IF($E$10&gt;0,100-(#REF!/(1+(AL66/#REF!)^#REF!)^#REF!+#REF!/(AL66-1))*100,100-(AL66*D$5+D$6)*100),"")</f>
        <v/>
      </c>
      <c r="AI66" s="21" t="str">
        <f t="shared" si="5"/>
        <v/>
      </c>
      <c r="AJ66" s="21" t="str">
        <f t="shared" si="6"/>
        <v/>
      </c>
      <c r="AK66" s="48">
        <f t="shared" si="7"/>
        <v>0</v>
      </c>
      <c r="AL66" s="58" t="str">
        <f t="shared" si="8"/>
        <v/>
      </c>
      <c r="AM66" s="59" t="str">
        <f t="shared" si="9"/>
        <v/>
      </c>
      <c r="AN66" s="59" t="str">
        <f t="shared" si="10"/>
        <v/>
      </c>
      <c r="AO66" s="60"/>
    </row>
    <row r="67" spans="3:41" x14ac:dyDescent="0.25">
      <c r="C67" s="82"/>
      <c r="D67" s="45"/>
      <c r="E67" s="83" t="str">
        <f t="shared" si="18"/>
        <v/>
      </c>
      <c r="F67" s="45"/>
      <c r="G67" s="45"/>
      <c r="H67" s="45"/>
      <c r="I67" s="46" t="str">
        <f t="shared" si="11"/>
        <v/>
      </c>
      <c r="J67" s="46" t="str">
        <f t="shared" si="12"/>
        <v/>
      </c>
      <c r="K67" s="47" t="str">
        <f t="shared" si="0"/>
        <v/>
      </c>
      <c r="L67" s="47" t="str">
        <f t="shared" si="1"/>
        <v/>
      </c>
      <c r="M67" s="48">
        <f t="shared" si="13"/>
        <v>0</v>
      </c>
      <c r="N67" s="46" t="str">
        <f t="shared" si="2"/>
        <v/>
      </c>
      <c r="O67" s="47" t="str">
        <f t="shared" si="3"/>
        <v/>
      </c>
      <c r="P67" s="47" t="str">
        <f t="shared" si="4"/>
        <v/>
      </c>
      <c r="Q67" s="48">
        <f t="shared" si="14"/>
        <v>0</v>
      </c>
      <c r="R67" s="2"/>
      <c r="AH67" s="57" t="str">
        <f>IF(G67&gt;1,IF($E$10&gt;0,100-(#REF!/(1+(AL67/#REF!)^#REF!)^#REF!+#REF!/(AL67-1))*100,100-(AL67*D$5+D$6)*100),"")</f>
        <v/>
      </c>
      <c r="AI67" s="21" t="str">
        <f t="shared" si="5"/>
        <v/>
      </c>
      <c r="AJ67" s="21" t="str">
        <f t="shared" si="6"/>
        <v/>
      </c>
      <c r="AK67" s="48">
        <f t="shared" si="7"/>
        <v>0</v>
      </c>
      <c r="AL67" s="58" t="str">
        <f t="shared" si="8"/>
        <v/>
      </c>
      <c r="AM67" s="59" t="str">
        <f t="shared" si="9"/>
        <v/>
      </c>
      <c r="AN67" s="59" t="str">
        <f t="shared" si="10"/>
        <v/>
      </c>
      <c r="AO67" s="60"/>
    </row>
    <row r="68" spans="3:41" x14ac:dyDescent="0.25">
      <c r="C68" s="82"/>
      <c r="D68" s="45"/>
      <c r="E68" s="83" t="str">
        <f t="shared" si="18"/>
        <v/>
      </c>
      <c r="F68" s="45"/>
      <c r="G68" s="45"/>
      <c r="H68" s="45"/>
      <c r="I68" s="46" t="str">
        <f t="shared" si="11"/>
        <v/>
      </c>
      <c r="J68" s="46" t="str">
        <f t="shared" si="12"/>
        <v/>
      </c>
      <c r="K68" s="47" t="str">
        <f t="shared" si="0"/>
        <v/>
      </c>
      <c r="L68" s="47" t="str">
        <f t="shared" si="1"/>
        <v/>
      </c>
      <c r="M68" s="48">
        <f t="shared" si="13"/>
        <v>0</v>
      </c>
      <c r="N68" s="46" t="str">
        <f t="shared" si="2"/>
        <v/>
      </c>
      <c r="O68" s="47" t="str">
        <f t="shared" si="3"/>
        <v/>
      </c>
      <c r="P68" s="47" t="str">
        <f t="shared" si="4"/>
        <v/>
      </c>
      <c r="Q68" s="48">
        <f t="shared" si="14"/>
        <v>0</v>
      </c>
      <c r="R68" s="2"/>
      <c r="AH68" s="57" t="str">
        <f>IF(G68&gt;1,IF($E$10&gt;0,100-(#REF!/(1+(AL68/#REF!)^#REF!)^#REF!+#REF!/(AL68-1))*100,100-(AL68*D$5+D$6)*100),"")</f>
        <v/>
      </c>
      <c r="AI68" s="21" t="str">
        <f t="shared" si="5"/>
        <v/>
      </c>
      <c r="AJ68" s="21" t="str">
        <f t="shared" si="6"/>
        <v/>
      </c>
      <c r="AK68" s="48">
        <f t="shared" si="7"/>
        <v>0</v>
      </c>
      <c r="AL68" s="58" t="str">
        <f t="shared" si="8"/>
        <v/>
      </c>
      <c r="AM68" s="59" t="str">
        <f t="shared" si="9"/>
        <v/>
      </c>
      <c r="AN68" s="59" t="str">
        <f t="shared" si="10"/>
        <v/>
      </c>
      <c r="AO68" s="60"/>
    </row>
    <row r="69" spans="3:41" x14ac:dyDescent="0.25">
      <c r="C69" s="82"/>
      <c r="D69" s="45"/>
      <c r="E69" s="83" t="str">
        <f t="shared" si="18"/>
        <v/>
      </c>
      <c r="F69" s="45"/>
      <c r="G69" s="45"/>
      <c r="H69" s="45"/>
      <c r="I69" s="46" t="str">
        <f t="shared" si="11"/>
        <v/>
      </c>
      <c r="J69" s="46" t="str">
        <f t="shared" si="12"/>
        <v/>
      </c>
      <c r="K69" s="47" t="str">
        <f t="shared" si="0"/>
        <v/>
      </c>
      <c r="L69" s="47" t="str">
        <f t="shared" si="1"/>
        <v/>
      </c>
      <c r="M69" s="48">
        <f t="shared" si="13"/>
        <v>0</v>
      </c>
      <c r="N69" s="46" t="str">
        <f t="shared" si="2"/>
        <v/>
      </c>
      <c r="O69" s="47" t="str">
        <f t="shared" si="3"/>
        <v/>
      </c>
      <c r="P69" s="47" t="str">
        <f t="shared" si="4"/>
        <v/>
      </c>
      <c r="Q69" s="48">
        <f t="shared" si="14"/>
        <v>0</v>
      </c>
      <c r="R69" s="2"/>
      <c r="AH69" s="57" t="str">
        <f>IF(G69&gt;1,IF($E$10&gt;0,100-(#REF!/(1+(AL69/#REF!)^#REF!)^#REF!+#REF!/(AL69-1))*100,100-(AL69*D$5+D$6)*100),"")</f>
        <v/>
      </c>
      <c r="AI69" s="21" t="str">
        <f t="shared" si="5"/>
        <v/>
      </c>
      <c r="AJ69" s="21" t="str">
        <f t="shared" si="6"/>
        <v/>
      </c>
      <c r="AK69" s="48">
        <f t="shared" si="7"/>
        <v>0</v>
      </c>
      <c r="AL69" s="58" t="str">
        <f t="shared" si="8"/>
        <v/>
      </c>
      <c r="AM69" s="59" t="str">
        <f t="shared" si="9"/>
        <v/>
      </c>
      <c r="AN69" s="59" t="str">
        <f t="shared" si="10"/>
        <v/>
      </c>
      <c r="AO69" s="60"/>
    </row>
    <row r="70" spans="3:41" x14ac:dyDescent="0.25">
      <c r="C70" s="82"/>
      <c r="D70" s="45"/>
      <c r="E70" s="83" t="str">
        <f t="shared" si="18"/>
        <v/>
      </c>
      <c r="F70" s="45"/>
      <c r="G70" s="45"/>
      <c r="H70" s="45"/>
      <c r="I70" s="46" t="str">
        <f t="shared" si="11"/>
        <v/>
      </c>
      <c r="J70" s="46" t="str">
        <f t="shared" si="12"/>
        <v/>
      </c>
      <c r="K70" s="47" t="str">
        <f t="shared" si="0"/>
        <v/>
      </c>
      <c r="L70" s="47" t="str">
        <f t="shared" si="1"/>
        <v/>
      </c>
      <c r="M70" s="48">
        <f t="shared" si="13"/>
        <v>0</v>
      </c>
      <c r="N70" s="46" t="str">
        <f t="shared" si="2"/>
        <v/>
      </c>
      <c r="O70" s="47" t="str">
        <f t="shared" si="3"/>
        <v/>
      </c>
      <c r="P70" s="47" t="str">
        <f t="shared" si="4"/>
        <v/>
      </c>
      <c r="Q70" s="48">
        <f t="shared" si="14"/>
        <v>0</v>
      </c>
      <c r="R70" s="2"/>
      <c r="AH70" s="57" t="str">
        <f>IF(G70&gt;1,IF($E$10&gt;0,100-(#REF!/(1+(AL70/#REF!)^#REF!)^#REF!+#REF!/(AL70-1))*100,100-(AL70*D$5+D$6)*100),"")</f>
        <v/>
      </c>
      <c r="AI70" s="21" t="str">
        <f t="shared" si="5"/>
        <v/>
      </c>
      <c r="AJ70" s="21" t="str">
        <f t="shared" si="6"/>
        <v/>
      </c>
      <c r="AK70" s="48">
        <f t="shared" si="7"/>
        <v>0</v>
      </c>
      <c r="AL70" s="58" t="str">
        <f t="shared" si="8"/>
        <v/>
      </c>
      <c r="AM70" s="59" t="str">
        <f t="shared" si="9"/>
        <v/>
      </c>
      <c r="AN70" s="59" t="str">
        <f t="shared" si="10"/>
        <v/>
      </c>
      <c r="AO70" s="60"/>
    </row>
    <row r="71" spans="3:41" x14ac:dyDescent="0.25">
      <c r="C71" s="82"/>
      <c r="D71" s="45"/>
      <c r="E71" s="83" t="str">
        <f t="shared" si="18"/>
        <v/>
      </c>
      <c r="F71" s="45"/>
      <c r="G71" s="45"/>
      <c r="H71" s="45"/>
      <c r="I71" s="46" t="str">
        <f t="shared" si="11"/>
        <v/>
      </c>
      <c r="J71" s="46" t="str">
        <f t="shared" si="12"/>
        <v/>
      </c>
      <c r="K71" s="47" t="str">
        <f t="shared" ref="K71:K134" si="19">IF(G71&gt;1,I71-J71,"")</f>
        <v/>
      </c>
      <c r="L71" s="47" t="str">
        <f t="shared" ref="L71:L134" si="20">IF(G71&gt;1,ABS(K71),"")</f>
        <v/>
      </c>
      <c r="M71" s="48">
        <f t="shared" si="13"/>
        <v>0</v>
      </c>
      <c r="N71" s="46" t="str">
        <f t="shared" ref="N71:N134" si="21">IF(G71&gt;1,J71+$K$5,"")</f>
        <v/>
      </c>
      <c r="O71" s="47" t="str">
        <f t="shared" ref="O71:O134" si="22">IF(G71&gt;1,I71-N71,"")</f>
        <v/>
      </c>
      <c r="P71" s="47" t="str">
        <f t="shared" ref="P71:P134" si="23">IF(G71&gt;1,ABS(O71),"")</f>
        <v/>
      </c>
      <c r="Q71" s="48">
        <f t="shared" si="14"/>
        <v>0</v>
      </c>
      <c r="R71" s="2"/>
      <c r="AH71" s="57" t="str">
        <f>IF(G71&gt;1,IF($E$10&gt;0,100-(#REF!/(1+(AL71/#REF!)^#REF!)^#REF!+#REF!/(AL71-1))*100,100-(AL71*D$5+D$6)*100),"")</f>
        <v/>
      </c>
      <c r="AI71" s="21" t="str">
        <f t="shared" ref="AI71:AI134" si="24">IF(G71&gt;1,I71-AH71,"")</f>
        <v/>
      </c>
      <c r="AJ71" s="21" t="str">
        <f t="shared" ref="AJ71:AJ134" si="25">IF(G71&gt;1,ABS(AI71),"")</f>
        <v/>
      </c>
      <c r="AK71" s="48">
        <f t="shared" ref="AK71:AK134" si="26">IF($G71&gt;1.2,IF(AJ71&gt;1.2,1,0),0)</f>
        <v>0</v>
      </c>
      <c r="AL71" s="58" t="str">
        <f t="shared" ref="AL71:AL134" si="27">IF(G71&gt;0,G71+AN71,"")</f>
        <v/>
      </c>
      <c r="AM71" s="59" t="str">
        <f t="shared" ref="AM71:AM134" si="28">IF(G71&gt;0,$AM$5,"")</f>
        <v/>
      </c>
      <c r="AN71" s="59" t="str">
        <f t="shared" ref="AN71:AN134" si="29">IF(G71&gt;0,$AN$5,"")</f>
        <v/>
      </c>
      <c r="AO71" s="60"/>
    </row>
    <row r="72" spans="3:41" x14ac:dyDescent="0.25">
      <c r="C72" s="82"/>
      <c r="D72" s="45"/>
      <c r="E72" s="83" t="str">
        <f t="shared" si="18"/>
        <v/>
      </c>
      <c r="F72" s="45"/>
      <c r="G72" s="45"/>
      <c r="H72" s="45"/>
      <c r="I72" s="46" t="str">
        <f t="shared" ref="I72:I135" si="30">IF(G72&gt;1,100-H72,"")</f>
        <v/>
      </c>
      <c r="J72" s="46" t="str">
        <f t="shared" ref="J72:J135" si="31">IF(G72&gt;1,100-(G72*D$5+D$6),"")</f>
        <v/>
      </c>
      <c r="K72" s="47" t="str">
        <f t="shared" si="19"/>
        <v/>
      </c>
      <c r="L72" s="47" t="str">
        <f t="shared" si="20"/>
        <v/>
      </c>
      <c r="M72" s="48">
        <f t="shared" ref="M72:M135" si="32">IF($G72&gt;1.2,IF(L72&gt;1.2,1,0),0)</f>
        <v>0</v>
      </c>
      <c r="N72" s="46" t="str">
        <f t="shared" si="21"/>
        <v/>
      </c>
      <c r="O72" s="47" t="str">
        <f t="shared" si="22"/>
        <v/>
      </c>
      <c r="P72" s="47" t="str">
        <f t="shared" si="23"/>
        <v/>
      </c>
      <c r="Q72" s="48">
        <f t="shared" ref="Q72:Q135" si="33">IF($G72&gt;1.2,IF(P72&gt;1.2,1,0),0)</f>
        <v>0</v>
      </c>
      <c r="R72" s="2"/>
      <c r="AH72" s="57" t="str">
        <f>IF(G72&gt;1,IF($E$10&gt;0,100-(#REF!/(1+(AL72/#REF!)^#REF!)^#REF!+#REF!/(AL72-1))*100,100-(AL72*D$5+D$6)*100),"")</f>
        <v/>
      </c>
      <c r="AI72" s="21" t="str">
        <f t="shared" si="24"/>
        <v/>
      </c>
      <c r="AJ72" s="21" t="str">
        <f t="shared" si="25"/>
        <v/>
      </c>
      <c r="AK72" s="48">
        <f t="shared" si="26"/>
        <v>0</v>
      </c>
      <c r="AL72" s="58" t="str">
        <f t="shared" si="27"/>
        <v/>
      </c>
      <c r="AM72" s="59" t="str">
        <f t="shared" si="28"/>
        <v/>
      </c>
      <c r="AN72" s="59" t="str">
        <f t="shared" si="29"/>
        <v/>
      </c>
      <c r="AO72" s="60"/>
    </row>
    <row r="73" spans="3:41" x14ac:dyDescent="0.25">
      <c r="C73" s="82"/>
      <c r="D73" s="45"/>
      <c r="E73" s="83" t="str">
        <f t="shared" si="18"/>
        <v/>
      </c>
      <c r="F73" s="45"/>
      <c r="G73" s="45"/>
      <c r="H73" s="45"/>
      <c r="I73" s="46" t="str">
        <f t="shared" si="30"/>
        <v/>
      </c>
      <c r="J73" s="46" t="str">
        <f t="shared" si="31"/>
        <v/>
      </c>
      <c r="K73" s="47" t="str">
        <f t="shared" si="19"/>
        <v/>
      </c>
      <c r="L73" s="47" t="str">
        <f t="shared" si="20"/>
        <v/>
      </c>
      <c r="M73" s="48">
        <f t="shared" si="32"/>
        <v>0</v>
      </c>
      <c r="N73" s="46" t="str">
        <f t="shared" si="21"/>
        <v/>
      </c>
      <c r="O73" s="47" t="str">
        <f t="shared" si="22"/>
        <v/>
      </c>
      <c r="P73" s="47" t="str">
        <f t="shared" si="23"/>
        <v/>
      </c>
      <c r="Q73" s="48">
        <f t="shared" si="33"/>
        <v>0</v>
      </c>
      <c r="R73" s="2"/>
      <c r="AH73" s="57" t="str">
        <f>IF(G73&gt;1,IF($E$10&gt;0,100-(#REF!/(1+(AL73/#REF!)^#REF!)^#REF!+#REF!/(AL73-1))*100,100-(AL73*D$5+D$6)*100),"")</f>
        <v/>
      </c>
      <c r="AI73" s="21" t="str">
        <f t="shared" si="24"/>
        <v/>
      </c>
      <c r="AJ73" s="21" t="str">
        <f t="shared" si="25"/>
        <v/>
      </c>
      <c r="AK73" s="48">
        <f t="shared" si="26"/>
        <v>0</v>
      </c>
      <c r="AL73" s="58" t="str">
        <f t="shared" si="27"/>
        <v/>
      </c>
      <c r="AM73" s="59" t="str">
        <f t="shared" si="28"/>
        <v/>
      </c>
      <c r="AN73" s="59" t="str">
        <f t="shared" si="29"/>
        <v/>
      </c>
      <c r="AO73" s="60"/>
    </row>
    <row r="74" spans="3:41" x14ac:dyDescent="0.25">
      <c r="C74" s="82"/>
      <c r="D74" s="45"/>
      <c r="E74" s="83" t="str">
        <f t="shared" si="18"/>
        <v/>
      </c>
      <c r="F74" s="45"/>
      <c r="G74" s="45"/>
      <c r="H74" s="45"/>
      <c r="I74" s="46" t="str">
        <f t="shared" si="30"/>
        <v/>
      </c>
      <c r="J74" s="46" t="str">
        <f t="shared" si="31"/>
        <v/>
      </c>
      <c r="K74" s="47" t="str">
        <f t="shared" si="19"/>
        <v/>
      </c>
      <c r="L74" s="47" t="str">
        <f t="shared" si="20"/>
        <v/>
      </c>
      <c r="M74" s="48">
        <f t="shared" si="32"/>
        <v>0</v>
      </c>
      <c r="N74" s="46" t="str">
        <f t="shared" si="21"/>
        <v/>
      </c>
      <c r="O74" s="47" t="str">
        <f t="shared" si="22"/>
        <v/>
      </c>
      <c r="P74" s="47" t="str">
        <f t="shared" si="23"/>
        <v/>
      </c>
      <c r="Q74" s="48">
        <f t="shared" si="33"/>
        <v>0</v>
      </c>
      <c r="R74" s="2"/>
      <c r="AH74" s="57" t="str">
        <f>IF(G74&gt;1,IF($E$10&gt;0,100-(#REF!/(1+(AL74/#REF!)^#REF!)^#REF!+#REF!/(AL74-1))*100,100-(AL74*D$5+D$6)*100),"")</f>
        <v/>
      </c>
      <c r="AI74" s="21" t="str">
        <f t="shared" si="24"/>
        <v/>
      </c>
      <c r="AJ74" s="21" t="str">
        <f t="shared" si="25"/>
        <v/>
      </c>
      <c r="AK74" s="48">
        <f t="shared" si="26"/>
        <v>0</v>
      </c>
      <c r="AL74" s="58" t="str">
        <f t="shared" si="27"/>
        <v/>
      </c>
      <c r="AM74" s="59" t="str">
        <f t="shared" si="28"/>
        <v/>
      </c>
      <c r="AN74" s="59" t="str">
        <f t="shared" si="29"/>
        <v/>
      </c>
      <c r="AO74" s="60"/>
    </row>
    <row r="75" spans="3:41" x14ac:dyDescent="0.25">
      <c r="C75" s="82"/>
      <c r="D75" s="45"/>
      <c r="E75" s="83" t="str">
        <f t="shared" si="18"/>
        <v/>
      </c>
      <c r="F75" s="45"/>
      <c r="G75" s="45"/>
      <c r="H75" s="45"/>
      <c r="I75" s="46" t="str">
        <f t="shared" si="30"/>
        <v/>
      </c>
      <c r="J75" s="46" t="str">
        <f t="shared" si="31"/>
        <v/>
      </c>
      <c r="K75" s="47" t="str">
        <f t="shared" si="19"/>
        <v/>
      </c>
      <c r="L75" s="47" t="str">
        <f t="shared" si="20"/>
        <v/>
      </c>
      <c r="M75" s="48">
        <f t="shared" si="32"/>
        <v>0</v>
      </c>
      <c r="N75" s="46" t="str">
        <f t="shared" si="21"/>
        <v/>
      </c>
      <c r="O75" s="47" t="str">
        <f t="shared" si="22"/>
        <v/>
      </c>
      <c r="P75" s="47" t="str">
        <f t="shared" si="23"/>
        <v/>
      </c>
      <c r="Q75" s="48">
        <f t="shared" si="33"/>
        <v>0</v>
      </c>
      <c r="R75" s="2"/>
      <c r="AH75" s="57" t="str">
        <f>IF(G75&gt;1,IF($E$10&gt;0,100-(#REF!/(1+(AL75/#REF!)^#REF!)^#REF!+#REF!/(AL75-1))*100,100-(AL75*D$5+D$6)*100),"")</f>
        <v/>
      </c>
      <c r="AI75" s="21" t="str">
        <f t="shared" si="24"/>
        <v/>
      </c>
      <c r="AJ75" s="21" t="str">
        <f t="shared" si="25"/>
        <v/>
      </c>
      <c r="AK75" s="48">
        <f t="shared" si="26"/>
        <v>0</v>
      </c>
      <c r="AL75" s="58" t="str">
        <f t="shared" si="27"/>
        <v/>
      </c>
      <c r="AM75" s="59" t="str">
        <f t="shared" si="28"/>
        <v/>
      </c>
      <c r="AN75" s="59" t="str">
        <f t="shared" si="29"/>
        <v/>
      </c>
      <c r="AO75" s="60"/>
    </row>
    <row r="76" spans="3:41" x14ac:dyDescent="0.25">
      <c r="C76" s="82"/>
      <c r="D76" s="45"/>
      <c r="E76" s="83" t="str">
        <f t="shared" si="18"/>
        <v/>
      </c>
      <c r="F76" s="45"/>
      <c r="G76" s="45"/>
      <c r="H76" s="45"/>
      <c r="I76" s="46" t="str">
        <f t="shared" si="30"/>
        <v/>
      </c>
      <c r="J76" s="46" t="str">
        <f t="shared" si="31"/>
        <v/>
      </c>
      <c r="K76" s="47" t="str">
        <f t="shared" si="19"/>
        <v/>
      </c>
      <c r="L76" s="47" t="str">
        <f t="shared" si="20"/>
        <v/>
      </c>
      <c r="M76" s="48">
        <f t="shared" si="32"/>
        <v>0</v>
      </c>
      <c r="N76" s="46" t="str">
        <f t="shared" si="21"/>
        <v/>
      </c>
      <c r="O76" s="47" t="str">
        <f t="shared" si="22"/>
        <v/>
      </c>
      <c r="P76" s="47" t="str">
        <f t="shared" si="23"/>
        <v/>
      </c>
      <c r="Q76" s="48">
        <f t="shared" si="33"/>
        <v>0</v>
      </c>
      <c r="R76" s="2"/>
      <c r="AH76" s="57" t="str">
        <f>IF(G76&gt;1,IF($E$10&gt;0,100-(#REF!/(1+(AL76/#REF!)^#REF!)^#REF!+#REF!/(AL76-1))*100,100-(AL76*D$5+D$6)*100),"")</f>
        <v/>
      </c>
      <c r="AI76" s="21" t="str">
        <f t="shared" si="24"/>
        <v/>
      </c>
      <c r="AJ76" s="21" t="str">
        <f t="shared" si="25"/>
        <v/>
      </c>
      <c r="AK76" s="48">
        <f t="shared" si="26"/>
        <v>0</v>
      </c>
      <c r="AL76" s="58" t="str">
        <f t="shared" si="27"/>
        <v/>
      </c>
      <c r="AM76" s="59" t="str">
        <f t="shared" si="28"/>
        <v/>
      </c>
      <c r="AN76" s="59" t="str">
        <f t="shared" si="29"/>
        <v/>
      </c>
      <c r="AO76" s="60"/>
    </row>
    <row r="77" spans="3:41" x14ac:dyDescent="0.25">
      <c r="C77" s="82"/>
      <c r="D77" s="45"/>
      <c r="E77" s="83" t="str">
        <f t="shared" si="18"/>
        <v/>
      </c>
      <c r="F77" s="45"/>
      <c r="G77" s="45"/>
      <c r="H77" s="45"/>
      <c r="I77" s="46" t="str">
        <f t="shared" si="30"/>
        <v/>
      </c>
      <c r="J77" s="46" t="str">
        <f t="shared" si="31"/>
        <v/>
      </c>
      <c r="K77" s="47" t="str">
        <f t="shared" si="19"/>
        <v/>
      </c>
      <c r="L77" s="47" t="str">
        <f t="shared" si="20"/>
        <v/>
      </c>
      <c r="M77" s="48">
        <f t="shared" si="32"/>
        <v>0</v>
      </c>
      <c r="N77" s="46" t="str">
        <f t="shared" si="21"/>
        <v/>
      </c>
      <c r="O77" s="47" t="str">
        <f t="shared" si="22"/>
        <v/>
      </c>
      <c r="P77" s="47" t="str">
        <f t="shared" si="23"/>
        <v/>
      </c>
      <c r="Q77" s="48">
        <f t="shared" si="33"/>
        <v>0</v>
      </c>
      <c r="R77" s="2"/>
      <c r="AH77" s="57" t="str">
        <f>IF(G77&gt;1,IF($E$10&gt;0,100-(#REF!/(1+(AL77/#REF!)^#REF!)^#REF!+#REF!/(AL77-1))*100,100-(AL77*D$5+D$6)*100),"")</f>
        <v/>
      </c>
      <c r="AI77" s="21" t="str">
        <f t="shared" si="24"/>
        <v/>
      </c>
      <c r="AJ77" s="21" t="str">
        <f t="shared" si="25"/>
        <v/>
      </c>
      <c r="AK77" s="48">
        <f t="shared" si="26"/>
        <v>0</v>
      </c>
      <c r="AL77" s="58" t="str">
        <f t="shared" si="27"/>
        <v/>
      </c>
      <c r="AM77" s="59" t="str">
        <f t="shared" si="28"/>
        <v/>
      </c>
      <c r="AN77" s="59" t="str">
        <f t="shared" si="29"/>
        <v/>
      </c>
      <c r="AO77" s="60"/>
    </row>
    <row r="78" spans="3:41" x14ac:dyDescent="0.25">
      <c r="C78" s="82"/>
      <c r="D78" s="45"/>
      <c r="E78" s="83" t="str">
        <f t="shared" si="18"/>
        <v/>
      </c>
      <c r="F78" s="45"/>
      <c r="G78" s="45"/>
      <c r="H78" s="45"/>
      <c r="I78" s="46" t="str">
        <f t="shared" si="30"/>
        <v/>
      </c>
      <c r="J78" s="46" t="str">
        <f t="shared" si="31"/>
        <v/>
      </c>
      <c r="K78" s="47" t="str">
        <f t="shared" si="19"/>
        <v/>
      </c>
      <c r="L78" s="47" t="str">
        <f t="shared" si="20"/>
        <v/>
      </c>
      <c r="M78" s="48">
        <f t="shared" si="32"/>
        <v>0</v>
      </c>
      <c r="N78" s="46" t="str">
        <f t="shared" si="21"/>
        <v/>
      </c>
      <c r="O78" s="47" t="str">
        <f t="shared" si="22"/>
        <v/>
      </c>
      <c r="P78" s="47" t="str">
        <f t="shared" si="23"/>
        <v/>
      </c>
      <c r="Q78" s="48">
        <f t="shared" si="33"/>
        <v>0</v>
      </c>
      <c r="R78" s="2"/>
      <c r="AH78" s="57" t="str">
        <f>IF(G78&gt;1,IF($E$10&gt;0,100-(#REF!/(1+(AL78/#REF!)^#REF!)^#REF!+#REF!/(AL78-1))*100,100-(AL78*D$5+D$6)*100),"")</f>
        <v/>
      </c>
      <c r="AI78" s="21" t="str">
        <f t="shared" si="24"/>
        <v/>
      </c>
      <c r="AJ78" s="21" t="str">
        <f t="shared" si="25"/>
        <v/>
      </c>
      <c r="AK78" s="48">
        <f t="shared" si="26"/>
        <v>0</v>
      </c>
      <c r="AL78" s="58" t="str">
        <f t="shared" si="27"/>
        <v/>
      </c>
      <c r="AM78" s="59" t="str">
        <f t="shared" si="28"/>
        <v/>
      </c>
      <c r="AN78" s="59" t="str">
        <f t="shared" si="29"/>
        <v/>
      </c>
      <c r="AO78" s="60"/>
    </row>
    <row r="79" spans="3:41" x14ac:dyDescent="0.25">
      <c r="C79" s="82"/>
      <c r="D79" s="45"/>
      <c r="E79" s="83" t="str">
        <f t="shared" si="18"/>
        <v/>
      </c>
      <c r="F79" s="45"/>
      <c r="G79" s="45"/>
      <c r="H79" s="45"/>
      <c r="I79" s="46" t="str">
        <f t="shared" si="30"/>
        <v/>
      </c>
      <c r="J79" s="46" t="str">
        <f t="shared" si="31"/>
        <v/>
      </c>
      <c r="K79" s="47" t="str">
        <f t="shared" si="19"/>
        <v/>
      </c>
      <c r="L79" s="47" t="str">
        <f t="shared" si="20"/>
        <v/>
      </c>
      <c r="M79" s="48">
        <f t="shared" si="32"/>
        <v>0</v>
      </c>
      <c r="N79" s="46" t="str">
        <f t="shared" si="21"/>
        <v/>
      </c>
      <c r="O79" s="47" t="str">
        <f t="shared" si="22"/>
        <v/>
      </c>
      <c r="P79" s="47" t="str">
        <f t="shared" si="23"/>
        <v/>
      </c>
      <c r="Q79" s="48">
        <f t="shared" si="33"/>
        <v>0</v>
      </c>
      <c r="R79" s="2"/>
      <c r="AH79" s="57" t="str">
        <f>IF(G79&gt;1,IF($E$10&gt;0,100-(#REF!/(1+(AL79/#REF!)^#REF!)^#REF!+#REF!/(AL79-1))*100,100-(AL79*D$5+D$6)*100),"")</f>
        <v/>
      </c>
      <c r="AI79" s="21" t="str">
        <f t="shared" si="24"/>
        <v/>
      </c>
      <c r="AJ79" s="21" t="str">
        <f t="shared" si="25"/>
        <v/>
      </c>
      <c r="AK79" s="48">
        <f t="shared" si="26"/>
        <v>0</v>
      </c>
      <c r="AL79" s="58" t="str">
        <f t="shared" si="27"/>
        <v/>
      </c>
      <c r="AM79" s="59" t="str">
        <f t="shared" si="28"/>
        <v/>
      </c>
      <c r="AN79" s="59" t="str">
        <f t="shared" si="29"/>
        <v/>
      </c>
      <c r="AO79" s="60"/>
    </row>
    <row r="80" spans="3:41" x14ac:dyDescent="0.25">
      <c r="C80" s="82"/>
      <c r="D80" s="45"/>
      <c r="E80" s="83" t="str">
        <f t="shared" si="18"/>
        <v/>
      </c>
      <c r="F80" s="45"/>
      <c r="G80" s="45"/>
      <c r="H80" s="45"/>
      <c r="I80" s="46" t="str">
        <f t="shared" si="30"/>
        <v/>
      </c>
      <c r="J80" s="46" t="str">
        <f t="shared" si="31"/>
        <v/>
      </c>
      <c r="K80" s="47" t="str">
        <f t="shared" si="19"/>
        <v/>
      </c>
      <c r="L80" s="47" t="str">
        <f t="shared" si="20"/>
        <v/>
      </c>
      <c r="M80" s="48">
        <f t="shared" si="32"/>
        <v>0</v>
      </c>
      <c r="N80" s="46" t="str">
        <f t="shared" si="21"/>
        <v/>
      </c>
      <c r="O80" s="47" t="str">
        <f t="shared" si="22"/>
        <v/>
      </c>
      <c r="P80" s="47" t="str">
        <f t="shared" si="23"/>
        <v/>
      </c>
      <c r="Q80" s="48">
        <f t="shared" si="33"/>
        <v>0</v>
      </c>
      <c r="R80" s="2"/>
      <c r="AH80" s="57" t="str">
        <f>IF(G80&gt;1,IF($E$10&gt;0,100-(#REF!/(1+(AL80/#REF!)^#REF!)^#REF!+#REF!/(AL80-1))*100,100-(AL80*D$5+D$6)*100),"")</f>
        <v/>
      </c>
      <c r="AI80" s="21" t="str">
        <f t="shared" si="24"/>
        <v/>
      </c>
      <c r="AJ80" s="21" t="str">
        <f t="shared" si="25"/>
        <v/>
      </c>
      <c r="AK80" s="48">
        <f t="shared" si="26"/>
        <v>0</v>
      </c>
      <c r="AL80" s="58" t="str">
        <f t="shared" si="27"/>
        <v/>
      </c>
      <c r="AM80" s="59" t="str">
        <f t="shared" si="28"/>
        <v/>
      </c>
      <c r="AN80" s="59" t="str">
        <f t="shared" si="29"/>
        <v/>
      </c>
      <c r="AO80" s="60"/>
    </row>
    <row r="81" spans="3:41" x14ac:dyDescent="0.25">
      <c r="C81" s="82"/>
      <c r="D81" s="45"/>
      <c r="E81" s="83" t="str">
        <f t="shared" si="18"/>
        <v/>
      </c>
      <c r="F81" s="45"/>
      <c r="G81" s="45"/>
      <c r="H81" s="45"/>
      <c r="I81" s="46" t="str">
        <f t="shared" si="30"/>
        <v/>
      </c>
      <c r="J81" s="46" t="str">
        <f t="shared" si="31"/>
        <v/>
      </c>
      <c r="K81" s="47" t="str">
        <f t="shared" si="19"/>
        <v/>
      </c>
      <c r="L81" s="47" t="str">
        <f t="shared" si="20"/>
        <v/>
      </c>
      <c r="M81" s="48">
        <f t="shared" si="32"/>
        <v>0</v>
      </c>
      <c r="N81" s="46" t="str">
        <f t="shared" si="21"/>
        <v/>
      </c>
      <c r="O81" s="47" t="str">
        <f t="shared" si="22"/>
        <v/>
      </c>
      <c r="P81" s="47" t="str">
        <f t="shared" si="23"/>
        <v/>
      </c>
      <c r="Q81" s="48">
        <f t="shared" si="33"/>
        <v>0</v>
      </c>
      <c r="R81" s="2"/>
      <c r="AH81" s="57" t="str">
        <f>IF(G81&gt;1,IF($E$10&gt;0,100-(#REF!/(1+(AL81/#REF!)^#REF!)^#REF!+#REF!/(AL81-1))*100,100-(AL81*D$5+D$6)*100),"")</f>
        <v/>
      </c>
      <c r="AI81" s="21" t="str">
        <f t="shared" si="24"/>
        <v/>
      </c>
      <c r="AJ81" s="21" t="str">
        <f t="shared" si="25"/>
        <v/>
      </c>
      <c r="AK81" s="48">
        <f t="shared" si="26"/>
        <v>0</v>
      </c>
      <c r="AL81" s="58" t="str">
        <f t="shared" si="27"/>
        <v/>
      </c>
      <c r="AM81" s="59" t="str">
        <f t="shared" si="28"/>
        <v/>
      </c>
      <c r="AN81" s="59" t="str">
        <f t="shared" si="29"/>
        <v/>
      </c>
      <c r="AO81" s="60"/>
    </row>
    <row r="82" spans="3:41" x14ac:dyDescent="0.25">
      <c r="C82" s="82"/>
      <c r="D82" s="45"/>
      <c r="E82" s="83" t="str">
        <f t="shared" si="18"/>
        <v/>
      </c>
      <c r="F82" s="45"/>
      <c r="G82" s="45"/>
      <c r="H82" s="45"/>
      <c r="I82" s="46" t="str">
        <f t="shared" si="30"/>
        <v/>
      </c>
      <c r="J82" s="46" t="str">
        <f t="shared" si="31"/>
        <v/>
      </c>
      <c r="K82" s="47" t="str">
        <f t="shared" si="19"/>
        <v/>
      </c>
      <c r="L82" s="47" t="str">
        <f t="shared" si="20"/>
        <v/>
      </c>
      <c r="M82" s="48">
        <f t="shared" si="32"/>
        <v>0</v>
      </c>
      <c r="N82" s="46" t="str">
        <f t="shared" si="21"/>
        <v/>
      </c>
      <c r="O82" s="47" t="str">
        <f t="shared" si="22"/>
        <v/>
      </c>
      <c r="P82" s="47" t="str">
        <f t="shared" si="23"/>
        <v/>
      </c>
      <c r="Q82" s="48">
        <f t="shared" si="33"/>
        <v>0</v>
      </c>
      <c r="R82" s="2"/>
      <c r="AH82" s="57" t="str">
        <f>IF(G82&gt;1,IF($E$10&gt;0,100-(#REF!/(1+(AL82/#REF!)^#REF!)^#REF!+#REF!/(AL82-1))*100,100-(AL82*D$5+D$6)*100),"")</f>
        <v/>
      </c>
      <c r="AI82" s="21" t="str">
        <f t="shared" si="24"/>
        <v/>
      </c>
      <c r="AJ82" s="21" t="str">
        <f t="shared" si="25"/>
        <v/>
      </c>
      <c r="AK82" s="48">
        <f t="shared" si="26"/>
        <v>0</v>
      </c>
      <c r="AL82" s="58" t="str">
        <f t="shared" si="27"/>
        <v/>
      </c>
      <c r="AM82" s="59" t="str">
        <f t="shared" si="28"/>
        <v/>
      </c>
      <c r="AN82" s="59" t="str">
        <f t="shared" si="29"/>
        <v/>
      </c>
      <c r="AO82" s="60"/>
    </row>
    <row r="83" spans="3:41" x14ac:dyDescent="0.25">
      <c r="C83" s="82"/>
      <c r="D83" s="45"/>
      <c r="E83" s="83" t="str">
        <f t="shared" si="18"/>
        <v/>
      </c>
      <c r="F83" s="45"/>
      <c r="G83" s="45"/>
      <c r="H83" s="45"/>
      <c r="I83" s="46" t="str">
        <f t="shared" si="30"/>
        <v/>
      </c>
      <c r="J83" s="46" t="str">
        <f t="shared" si="31"/>
        <v/>
      </c>
      <c r="K83" s="47" t="str">
        <f t="shared" si="19"/>
        <v/>
      </c>
      <c r="L83" s="47" t="str">
        <f t="shared" si="20"/>
        <v/>
      </c>
      <c r="M83" s="48">
        <f t="shared" si="32"/>
        <v>0</v>
      </c>
      <c r="N83" s="46" t="str">
        <f t="shared" si="21"/>
        <v/>
      </c>
      <c r="O83" s="47" t="str">
        <f t="shared" si="22"/>
        <v/>
      </c>
      <c r="P83" s="47" t="str">
        <f t="shared" si="23"/>
        <v/>
      </c>
      <c r="Q83" s="48">
        <f t="shared" si="33"/>
        <v>0</v>
      </c>
      <c r="R83" s="2"/>
      <c r="AH83" s="57" t="str">
        <f>IF(G83&gt;1,IF($E$10&gt;0,100-(#REF!/(1+(AL83/#REF!)^#REF!)^#REF!+#REF!/(AL83-1))*100,100-(AL83*D$5+D$6)*100),"")</f>
        <v/>
      </c>
      <c r="AI83" s="21" t="str">
        <f t="shared" si="24"/>
        <v/>
      </c>
      <c r="AJ83" s="21" t="str">
        <f t="shared" si="25"/>
        <v/>
      </c>
      <c r="AK83" s="48">
        <f t="shared" si="26"/>
        <v>0</v>
      </c>
      <c r="AL83" s="58" t="str">
        <f t="shared" si="27"/>
        <v/>
      </c>
      <c r="AM83" s="59" t="str">
        <f t="shared" si="28"/>
        <v/>
      </c>
      <c r="AN83" s="59" t="str">
        <f t="shared" si="29"/>
        <v/>
      </c>
      <c r="AO83" s="60"/>
    </row>
    <row r="84" spans="3:41" x14ac:dyDescent="0.25">
      <c r="C84" s="82"/>
      <c r="D84" s="45"/>
      <c r="E84" s="83" t="str">
        <f t="shared" si="18"/>
        <v/>
      </c>
      <c r="F84" s="45"/>
      <c r="G84" s="45"/>
      <c r="H84" s="45"/>
      <c r="I84" s="46" t="str">
        <f t="shared" si="30"/>
        <v/>
      </c>
      <c r="J84" s="46" t="str">
        <f t="shared" si="31"/>
        <v/>
      </c>
      <c r="K84" s="47" t="str">
        <f t="shared" si="19"/>
        <v/>
      </c>
      <c r="L84" s="47" t="str">
        <f t="shared" si="20"/>
        <v/>
      </c>
      <c r="M84" s="48">
        <f t="shared" si="32"/>
        <v>0</v>
      </c>
      <c r="N84" s="46" t="str">
        <f t="shared" si="21"/>
        <v/>
      </c>
      <c r="O84" s="47" t="str">
        <f t="shared" si="22"/>
        <v/>
      </c>
      <c r="P84" s="47" t="str">
        <f t="shared" si="23"/>
        <v/>
      </c>
      <c r="Q84" s="48">
        <f t="shared" si="33"/>
        <v>0</v>
      </c>
      <c r="R84" s="2"/>
      <c r="AH84" s="57" t="str">
        <f>IF(G84&gt;1,IF($E$10&gt;0,100-(#REF!/(1+(AL84/#REF!)^#REF!)^#REF!+#REF!/(AL84-1))*100,100-(AL84*D$5+D$6)*100),"")</f>
        <v/>
      </c>
      <c r="AI84" s="21" t="str">
        <f t="shared" si="24"/>
        <v/>
      </c>
      <c r="AJ84" s="21" t="str">
        <f t="shared" si="25"/>
        <v/>
      </c>
      <c r="AK84" s="48">
        <f t="shared" si="26"/>
        <v>0</v>
      </c>
      <c r="AL84" s="58" t="str">
        <f t="shared" si="27"/>
        <v/>
      </c>
      <c r="AM84" s="59" t="str">
        <f t="shared" si="28"/>
        <v/>
      </c>
      <c r="AN84" s="59" t="str">
        <f t="shared" si="29"/>
        <v/>
      </c>
      <c r="AO84" s="60"/>
    </row>
    <row r="85" spans="3:41" x14ac:dyDescent="0.25">
      <c r="C85" s="82"/>
      <c r="D85" s="45"/>
      <c r="E85" s="83" t="str">
        <f t="shared" si="18"/>
        <v/>
      </c>
      <c r="F85" s="45"/>
      <c r="G85" s="45"/>
      <c r="H85" s="45"/>
      <c r="I85" s="46" t="str">
        <f t="shared" si="30"/>
        <v/>
      </c>
      <c r="J85" s="46" t="str">
        <f t="shared" si="31"/>
        <v/>
      </c>
      <c r="K85" s="47" t="str">
        <f t="shared" si="19"/>
        <v/>
      </c>
      <c r="L85" s="47" t="str">
        <f t="shared" si="20"/>
        <v/>
      </c>
      <c r="M85" s="48">
        <f t="shared" si="32"/>
        <v>0</v>
      </c>
      <c r="N85" s="46" t="str">
        <f t="shared" si="21"/>
        <v/>
      </c>
      <c r="O85" s="47" t="str">
        <f t="shared" si="22"/>
        <v/>
      </c>
      <c r="P85" s="47" t="str">
        <f t="shared" si="23"/>
        <v/>
      </c>
      <c r="Q85" s="48">
        <f t="shared" si="33"/>
        <v>0</v>
      </c>
      <c r="R85" s="2"/>
      <c r="AH85" s="57" t="str">
        <f>IF(G85&gt;1,IF($E$10&gt;0,100-(#REF!/(1+(AL85/#REF!)^#REF!)^#REF!+#REF!/(AL85-1))*100,100-(AL85*D$5+D$6)*100),"")</f>
        <v/>
      </c>
      <c r="AI85" s="21" t="str">
        <f t="shared" si="24"/>
        <v/>
      </c>
      <c r="AJ85" s="21" t="str">
        <f t="shared" si="25"/>
        <v/>
      </c>
      <c r="AK85" s="48">
        <f t="shared" si="26"/>
        <v>0</v>
      </c>
      <c r="AL85" s="58" t="str">
        <f t="shared" si="27"/>
        <v/>
      </c>
      <c r="AM85" s="59" t="str">
        <f t="shared" si="28"/>
        <v/>
      </c>
      <c r="AN85" s="59" t="str">
        <f t="shared" si="29"/>
        <v/>
      </c>
      <c r="AO85" s="60"/>
    </row>
    <row r="86" spans="3:41" x14ac:dyDescent="0.25">
      <c r="C86" s="82"/>
      <c r="D86" s="45"/>
      <c r="E86" s="83" t="str">
        <f t="shared" si="18"/>
        <v/>
      </c>
      <c r="F86" s="45"/>
      <c r="G86" s="45"/>
      <c r="H86" s="45"/>
      <c r="I86" s="46" t="str">
        <f t="shared" si="30"/>
        <v/>
      </c>
      <c r="J86" s="46" t="str">
        <f t="shared" si="31"/>
        <v/>
      </c>
      <c r="K86" s="47" t="str">
        <f t="shared" si="19"/>
        <v/>
      </c>
      <c r="L86" s="47" t="str">
        <f t="shared" si="20"/>
        <v/>
      </c>
      <c r="M86" s="48">
        <f t="shared" si="32"/>
        <v>0</v>
      </c>
      <c r="N86" s="46" t="str">
        <f t="shared" si="21"/>
        <v/>
      </c>
      <c r="O86" s="47" t="str">
        <f t="shared" si="22"/>
        <v/>
      </c>
      <c r="P86" s="47" t="str">
        <f t="shared" si="23"/>
        <v/>
      </c>
      <c r="Q86" s="48">
        <f t="shared" si="33"/>
        <v>0</v>
      </c>
      <c r="R86" s="2"/>
      <c r="AH86" s="57" t="str">
        <f>IF(G86&gt;1,IF($E$10&gt;0,100-(#REF!/(1+(AL86/#REF!)^#REF!)^#REF!+#REF!/(AL86-1))*100,100-(AL86*D$5+D$6)*100),"")</f>
        <v/>
      </c>
      <c r="AI86" s="21" t="str">
        <f t="shared" si="24"/>
        <v/>
      </c>
      <c r="AJ86" s="21" t="str">
        <f t="shared" si="25"/>
        <v/>
      </c>
      <c r="AK86" s="48">
        <f t="shared" si="26"/>
        <v>0</v>
      </c>
      <c r="AL86" s="58" t="str">
        <f t="shared" si="27"/>
        <v/>
      </c>
      <c r="AM86" s="59" t="str">
        <f t="shared" si="28"/>
        <v/>
      </c>
      <c r="AN86" s="59" t="str">
        <f t="shared" si="29"/>
        <v/>
      </c>
      <c r="AO86" s="60"/>
    </row>
    <row r="87" spans="3:41" x14ac:dyDescent="0.25">
      <c r="C87" s="82"/>
      <c r="D87" s="45"/>
      <c r="E87" s="83" t="str">
        <f t="shared" si="18"/>
        <v/>
      </c>
      <c r="F87" s="45"/>
      <c r="G87" s="45"/>
      <c r="H87" s="45"/>
      <c r="I87" s="46" t="str">
        <f t="shared" si="30"/>
        <v/>
      </c>
      <c r="J87" s="46" t="str">
        <f t="shared" si="31"/>
        <v/>
      </c>
      <c r="K87" s="47" t="str">
        <f t="shared" si="19"/>
        <v/>
      </c>
      <c r="L87" s="47" t="str">
        <f t="shared" si="20"/>
        <v/>
      </c>
      <c r="M87" s="48">
        <f t="shared" si="32"/>
        <v>0</v>
      </c>
      <c r="N87" s="46" t="str">
        <f t="shared" si="21"/>
        <v/>
      </c>
      <c r="O87" s="47" t="str">
        <f t="shared" si="22"/>
        <v/>
      </c>
      <c r="P87" s="47" t="str">
        <f t="shared" si="23"/>
        <v/>
      </c>
      <c r="Q87" s="48">
        <f t="shared" si="33"/>
        <v>0</v>
      </c>
      <c r="R87" s="2"/>
      <c r="AH87" s="57" t="str">
        <f>IF(G87&gt;1,IF($E$10&gt;0,100-(#REF!/(1+(AL87/#REF!)^#REF!)^#REF!+#REF!/(AL87-1))*100,100-(AL87*D$5+D$6)*100),"")</f>
        <v/>
      </c>
      <c r="AI87" s="21" t="str">
        <f t="shared" si="24"/>
        <v/>
      </c>
      <c r="AJ87" s="21" t="str">
        <f t="shared" si="25"/>
        <v/>
      </c>
      <c r="AK87" s="48">
        <f t="shared" si="26"/>
        <v>0</v>
      </c>
      <c r="AL87" s="58" t="str">
        <f t="shared" si="27"/>
        <v/>
      </c>
      <c r="AM87" s="59" t="str">
        <f t="shared" si="28"/>
        <v/>
      </c>
      <c r="AN87" s="59" t="str">
        <f t="shared" si="29"/>
        <v/>
      </c>
      <c r="AO87" s="60"/>
    </row>
    <row r="88" spans="3:41" x14ac:dyDescent="0.25">
      <c r="C88" s="82"/>
      <c r="D88" s="45"/>
      <c r="E88" s="83" t="str">
        <f t="shared" si="18"/>
        <v/>
      </c>
      <c r="F88" s="45"/>
      <c r="G88" s="45"/>
      <c r="H88" s="45"/>
      <c r="I88" s="46" t="str">
        <f t="shared" si="30"/>
        <v/>
      </c>
      <c r="J88" s="46" t="str">
        <f t="shared" si="31"/>
        <v/>
      </c>
      <c r="K88" s="47" t="str">
        <f t="shared" si="19"/>
        <v/>
      </c>
      <c r="L88" s="47" t="str">
        <f t="shared" si="20"/>
        <v/>
      </c>
      <c r="M88" s="48">
        <f t="shared" si="32"/>
        <v>0</v>
      </c>
      <c r="N88" s="46" t="str">
        <f t="shared" si="21"/>
        <v/>
      </c>
      <c r="O88" s="47" t="str">
        <f t="shared" si="22"/>
        <v/>
      </c>
      <c r="P88" s="47" t="str">
        <f t="shared" si="23"/>
        <v/>
      </c>
      <c r="Q88" s="48">
        <f t="shared" si="33"/>
        <v>0</v>
      </c>
      <c r="R88" s="2"/>
      <c r="AH88" s="57" t="str">
        <f>IF(G88&gt;1,IF($E$10&gt;0,100-(#REF!/(1+(AL88/#REF!)^#REF!)^#REF!+#REF!/(AL88-1))*100,100-(AL88*D$5+D$6)*100),"")</f>
        <v/>
      </c>
      <c r="AI88" s="21" t="str">
        <f t="shared" si="24"/>
        <v/>
      </c>
      <c r="AJ88" s="21" t="str">
        <f t="shared" si="25"/>
        <v/>
      </c>
      <c r="AK88" s="48">
        <f t="shared" si="26"/>
        <v>0</v>
      </c>
      <c r="AL88" s="58" t="str">
        <f t="shared" si="27"/>
        <v/>
      </c>
      <c r="AM88" s="59" t="str">
        <f t="shared" si="28"/>
        <v/>
      </c>
      <c r="AN88" s="59" t="str">
        <f t="shared" si="29"/>
        <v/>
      </c>
      <c r="AO88" s="60"/>
    </row>
    <row r="89" spans="3:41" x14ac:dyDescent="0.25">
      <c r="C89" s="82"/>
      <c r="D89" s="45"/>
      <c r="E89" s="83" t="str">
        <f t="shared" si="18"/>
        <v/>
      </c>
      <c r="F89" s="45"/>
      <c r="G89" s="45"/>
      <c r="H89" s="45"/>
      <c r="I89" s="46" t="str">
        <f t="shared" si="30"/>
        <v/>
      </c>
      <c r="J89" s="46" t="str">
        <f t="shared" si="31"/>
        <v/>
      </c>
      <c r="K89" s="47" t="str">
        <f t="shared" si="19"/>
        <v/>
      </c>
      <c r="L89" s="47" t="str">
        <f t="shared" si="20"/>
        <v/>
      </c>
      <c r="M89" s="48">
        <f t="shared" si="32"/>
        <v>0</v>
      </c>
      <c r="N89" s="46" t="str">
        <f t="shared" si="21"/>
        <v/>
      </c>
      <c r="O89" s="47" t="str">
        <f t="shared" si="22"/>
        <v/>
      </c>
      <c r="P89" s="47" t="str">
        <f t="shared" si="23"/>
        <v/>
      </c>
      <c r="Q89" s="48">
        <f t="shared" si="33"/>
        <v>0</v>
      </c>
      <c r="R89" s="2"/>
      <c r="AH89" s="57" t="str">
        <f>IF(G89&gt;1,IF($E$10&gt;0,100-(#REF!/(1+(AL89/#REF!)^#REF!)^#REF!+#REF!/(AL89-1))*100,100-(AL89*D$5+D$6)*100),"")</f>
        <v/>
      </c>
      <c r="AI89" s="21" t="str">
        <f t="shared" si="24"/>
        <v/>
      </c>
      <c r="AJ89" s="21" t="str">
        <f t="shared" si="25"/>
        <v/>
      </c>
      <c r="AK89" s="48">
        <f t="shared" si="26"/>
        <v>0</v>
      </c>
      <c r="AL89" s="58" t="str">
        <f t="shared" si="27"/>
        <v/>
      </c>
      <c r="AM89" s="59" t="str">
        <f t="shared" si="28"/>
        <v/>
      </c>
      <c r="AN89" s="59" t="str">
        <f t="shared" si="29"/>
        <v/>
      </c>
      <c r="AO89" s="60"/>
    </row>
    <row r="90" spans="3:41" x14ac:dyDescent="0.25">
      <c r="C90" s="82"/>
      <c r="D90" s="45"/>
      <c r="E90" s="83" t="str">
        <f t="shared" si="18"/>
        <v/>
      </c>
      <c r="F90" s="45"/>
      <c r="G90" s="45"/>
      <c r="H90" s="45"/>
      <c r="I90" s="46" t="str">
        <f t="shared" si="30"/>
        <v/>
      </c>
      <c r="J90" s="46" t="str">
        <f t="shared" si="31"/>
        <v/>
      </c>
      <c r="K90" s="47" t="str">
        <f t="shared" si="19"/>
        <v/>
      </c>
      <c r="L90" s="47" t="str">
        <f t="shared" si="20"/>
        <v/>
      </c>
      <c r="M90" s="48">
        <f t="shared" si="32"/>
        <v>0</v>
      </c>
      <c r="N90" s="46" t="str">
        <f t="shared" si="21"/>
        <v/>
      </c>
      <c r="O90" s="47" t="str">
        <f t="shared" si="22"/>
        <v/>
      </c>
      <c r="P90" s="47" t="str">
        <f t="shared" si="23"/>
        <v/>
      </c>
      <c r="Q90" s="48">
        <f t="shared" si="33"/>
        <v>0</v>
      </c>
      <c r="R90" s="2"/>
      <c r="AH90" s="57" t="str">
        <f>IF(G90&gt;1,IF($E$10&gt;0,100-(#REF!/(1+(AL90/#REF!)^#REF!)^#REF!+#REF!/(AL90-1))*100,100-(AL90*D$5+D$6)*100),"")</f>
        <v/>
      </c>
      <c r="AI90" s="21" t="str">
        <f t="shared" si="24"/>
        <v/>
      </c>
      <c r="AJ90" s="21" t="str">
        <f t="shared" si="25"/>
        <v/>
      </c>
      <c r="AK90" s="48">
        <f t="shared" si="26"/>
        <v>0</v>
      </c>
      <c r="AL90" s="58" t="str">
        <f t="shared" si="27"/>
        <v/>
      </c>
      <c r="AM90" s="59" t="str">
        <f t="shared" si="28"/>
        <v/>
      </c>
      <c r="AN90" s="59" t="str">
        <f t="shared" si="29"/>
        <v/>
      </c>
      <c r="AO90" s="60"/>
    </row>
    <row r="91" spans="3:41" x14ac:dyDescent="0.25">
      <c r="C91" s="82"/>
      <c r="D91" s="45"/>
      <c r="E91" s="83" t="str">
        <f t="shared" si="18"/>
        <v/>
      </c>
      <c r="F91" s="45"/>
      <c r="G91" s="45"/>
      <c r="H91" s="45"/>
      <c r="I91" s="46" t="str">
        <f t="shared" si="30"/>
        <v/>
      </c>
      <c r="J91" s="46" t="str">
        <f t="shared" si="31"/>
        <v/>
      </c>
      <c r="K91" s="47" t="str">
        <f t="shared" si="19"/>
        <v/>
      </c>
      <c r="L91" s="47" t="str">
        <f t="shared" si="20"/>
        <v/>
      </c>
      <c r="M91" s="48">
        <f t="shared" si="32"/>
        <v>0</v>
      </c>
      <c r="N91" s="46" t="str">
        <f t="shared" si="21"/>
        <v/>
      </c>
      <c r="O91" s="47" t="str">
        <f t="shared" si="22"/>
        <v/>
      </c>
      <c r="P91" s="47" t="str">
        <f t="shared" si="23"/>
        <v/>
      </c>
      <c r="Q91" s="48">
        <f t="shared" si="33"/>
        <v>0</v>
      </c>
      <c r="R91" s="2"/>
      <c r="AH91" s="57" t="str">
        <f>IF(G91&gt;1,IF($E$10&gt;0,100-(#REF!/(1+(AL91/#REF!)^#REF!)^#REF!+#REF!/(AL91-1))*100,100-(AL91*D$5+D$6)*100),"")</f>
        <v/>
      </c>
      <c r="AI91" s="21" t="str">
        <f t="shared" si="24"/>
        <v/>
      </c>
      <c r="AJ91" s="21" t="str">
        <f t="shared" si="25"/>
        <v/>
      </c>
      <c r="AK91" s="48">
        <f t="shared" si="26"/>
        <v>0</v>
      </c>
      <c r="AL91" s="58" t="str">
        <f t="shared" si="27"/>
        <v/>
      </c>
      <c r="AM91" s="59" t="str">
        <f t="shared" si="28"/>
        <v/>
      </c>
      <c r="AN91" s="59" t="str">
        <f t="shared" si="29"/>
        <v/>
      </c>
      <c r="AO91" s="60"/>
    </row>
    <row r="92" spans="3:41" x14ac:dyDescent="0.25">
      <c r="C92" s="82"/>
      <c r="D92" s="45"/>
      <c r="E92" s="83" t="str">
        <f t="shared" si="18"/>
        <v/>
      </c>
      <c r="F92" s="45"/>
      <c r="G92" s="45"/>
      <c r="H92" s="45"/>
      <c r="I92" s="46" t="str">
        <f t="shared" si="30"/>
        <v/>
      </c>
      <c r="J92" s="46" t="str">
        <f t="shared" si="31"/>
        <v/>
      </c>
      <c r="K92" s="47" t="str">
        <f t="shared" si="19"/>
        <v/>
      </c>
      <c r="L92" s="47" t="str">
        <f t="shared" si="20"/>
        <v/>
      </c>
      <c r="M92" s="48">
        <f t="shared" si="32"/>
        <v>0</v>
      </c>
      <c r="N92" s="46" t="str">
        <f t="shared" si="21"/>
        <v/>
      </c>
      <c r="O92" s="47" t="str">
        <f t="shared" si="22"/>
        <v/>
      </c>
      <c r="P92" s="47" t="str">
        <f t="shared" si="23"/>
        <v/>
      </c>
      <c r="Q92" s="48">
        <f t="shared" si="33"/>
        <v>0</v>
      </c>
      <c r="R92" s="2"/>
      <c r="AH92" s="57" t="str">
        <f>IF(G92&gt;1,IF($E$10&gt;0,100-(#REF!/(1+(AL92/#REF!)^#REF!)^#REF!+#REF!/(AL92-1))*100,100-(AL92*D$5+D$6)*100),"")</f>
        <v/>
      </c>
      <c r="AI92" s="21" t="str">
        <f t="shared" si="24"/>
        <v/>
      </c>
      <c r="AJ92" s="21" t="str">
        <f t="shared" si="25"/>
        <v/>
      </c>
      <c r="AK92" s="48">
        <f t="shared" si="26"/>
        <v>0</v>
      </c>
      <c r="AL92" s="58" t="str">
        <f t="shared" si="27"/>
        <v/>
      </c>
      <c r="AM92" s="59" t="str">
        <f t="shared" si="28"/>
        <v/>
      </c>
      <c r="AN92" s="59" t="str">
        <f t="shared" si="29"/>
        <v/>
      </c>
      <c r="AO92" s="60"/>
    </row>
    <row r="93" spans="3:41" x14ac:dyDescent="0.25">
      <c r="C93" s="82"/>
      <c r="D93" s="45"/>
      <c r="E93" s="83" t="str">
        <f t="shared" si="18"/>
        <v/>
      </c>
      <c r="F93" s="45"/>
      <c r="G93" s="45"/>
      <c r="H93" s="45"/>
      <c r="I93" s="46" t="str">
        <f t="shared" si="30"/>
        <v/>
      </c>
      <c r="J93" s="46" t="str">
        <f t="shared" si="31"/>
        <v/>
      </c>
      <c r="K93" s="47" t="str">
        <f t="shared" si="19"/>
        <v/>
      </c>
      <c r="L93" s="47" t="str">
        <f t="shared" si="20"/>
        <v/>
      </c>
      <c r="M93" s="48">
        <f t="shared" si="32"/>
        <v>0</v>
      </c>
      <c r="N93" s="46" t="str">
        <f t="shared" si="21"/>
        <v/>
      </c>
      <c r="O93" s="47" t="str">
        <f t="shared" si="22"/>
        <v/>
      </c>
      <c r="P93" s="47" t="str">
        <f t="shared" si="23"/>
        <v/>
      </c>
      <c r="Q93" s="48">
        <f t="shared" si="33"/>
        <v>0</v>
      </c>
      <c r="R93" s="2"/>
      <c r="AH93" s="57" t="str">
        <f>IF(G93&gt;1,IF($E$10&gt;0,100-(#REF!/(1+(AL93/#REF!)^#REF!)^#REF!+#REF!/(AL93-1))*100,100-(AL93*D$5+D$6)*100),"")</f>
        <v/>
      </c>
      <c r="AI93" s="21" t="str">
        <f t="shared" si="24"/>
        <v/>
      </c>
      <c r="AJ93" s="21" t="str">
        <f t="shared" si="25"/>
        <v/>
      </c>
      <c r="AK93" s="48">
        <f t="shared" si="26"/>
        <v>0</v>
      </c>
      <c r="AL93" s="58" t="str">
        <f t="shared" si="27"/>
        <v/>
      </c>
      <c r="AM93" s="59" t="str">
        <f t="shared" si="28"/>
        <v/>
      </c>
      <c r="AN93" s="59" t="str">
        <f t="shared" si="29"/>
        <v/>
      </c>
      <c r="AO93" s="60"/>
    </row>
    <row r="94" spans="3:41" x14ac:dyDescent="0.25">
      <c r="C94" s="82"/>
      <c r="D94" s="45"/>
      <c r="E94" s="83" t="str">
        <f t="shared" si="18"/>
        <v/>
      </c>
      <c r="F94" s="45"/>
      <c r="G94" s="45"/>
      <c r="H94" s="45"/>
      <c r="I94" s="46" t="str">
        <f t="shared" si="30"/>
        <v/>
      </c>
      <c r="J94" s="46" t="str">
        <f t="shared" si="31"/>
        <v/>
      </c>
      <c r="K94" s="47" t="str">
        <f t="shared" si="19"/>
        <v/>
      </c>
      <c r="L94" s="47" t="str">
        <f t="shared" si="20"/>
        <v/>
      </c>
      <c r="M94" s="48">
        <f t="shared" si="32"/>
        <v>0</v>
      </c>
      <c r="N94" s="46" t="str">
        <f t="shared" si="21"/>
        <v/>
      </c>
      <c r="O94" s="47" t="str">
        <f t="shared" si="22"/>
        <v/>
      </c>
      <c r="P94" s="47" t="str">
        <f t="shared" si="23"/>
        <v/>
      </c>
      <c r="Q94" s="48">
        <f t="shared" si="33"/>
        <v>0</v>
      </c>
      <c r="R94" s="2"/>
      <c r="AH94" s="57" t="str">
        <f>IF(G94&gt;1,IF($E$10&gt;0,100-(#REF!/(1+(AL94/#REF!)^#REF!)^#REF!+#REF!/(AL94-1))*100,100-(AL94*D$5+D$6)*100),"")</f>
        <v/>
      </c>
      <c r="AI94" s="21" t="str">
        <f t="shared" si="24"/>
        <v/>
      </c>
      <c r="AJ94" s="21" t="str">
        <f t="shared" si="25"/>
        <v/>
      </c>
      <c r="AK94" s="48">
        <f t="shared" si="26"/>
        <v>0</v>
      </c>
      <c r="AL94" s="58" t="str">
        <f t="shared" si="27"/>
        <v/>
      </c>
      <c r="AM94" s="59" t="str">
        <f t="shared" si="28"/>
        <v/>
      </c>
      <c r="AN94" s="59" t="str">
        <f t="shared" si="29"/>
        <v/>
      </c>
      <c r="AO94" s="60"/>
    </row>
    <row r="95" spans="3:41" x14ac:dyDescent="0.25">
      <c r="C95" s="82"/>
      <c r="D95" s="45"/>
      <c r="E95" s="83" t="str">
        <f t="shared" si="18"/>
        <v/>
      </c>
      <c r="F95" s="45"/>
      <c r="G95" s="45"/>
      <c r="H95" s="45"/>
      <c r="I95" s="46" t="str">
        <f t="shared" si="30"/>
        <v/>
      </c>
      <c r="J95" s="46" t="str">
        <f t="shared" si="31"/>
        <v/>
      </c>
      <c r="K95" s="47" t="str">
        <f t="shared" si="19"/>
        <v/>
      </c>
      <c r="L95" s="47" t="str">
        <f t="shared" si="20"/>
        <v/>
      </c>
      <c r="M95" s="48">
        <f t="shared" si="32"/>
        <v>0</v>
      </c>
      <c r="N95" s="46" t="str">
        <f t="shared" si="21"/>
        <v/>
      </c>
      <c r="O95" s="47" t="str">
        <f t="shared" si="22"/>
        <v/>
      </c>
      <c r="P95" s="47" t="str">
        <f t="shared" si="23"/>
        <v/>
      </c>
      <c r="Q95" s="48">
        <f t="shared" si="33"/>
        <v>0</v>
      </c>
      <c r="R95" s="2"/>
      <c r="AH95" s="57" t="str">
        <f>IF(G95&gt;1,IF($E$10&gt;0,100-(#REF!/(1+(AL95/#REF!)^#REF!)^#REF!+#REF!/(AL95-1))*100,100-(AL95*D$5+D$6)*100),"")</f>
        <v/>
      </c>
      <c r="AI95" s="21" t="str">
        <f t="shared" si="24"/>
        <v/>
      </c>
      <c r="AJ95" s="21" t="str">
        <f t="shared" si="25"/>
        <v/>
      </c>
      <c r="AK95" s="48">
        <f t="shared" si="26"/>
        <v>0</v>
      </c>
      <c r="AL95" s="58" t="str">
        <f t="shared" si="27"/>
        <v/>
      </c>
      <c r="AM95" s="59" t="str">
        <f t="shared" si="28"/>
        <v/>
      </c>
      <c r="AN95" s="59" t="str">
        <f t="shared" si="29"/>
        <v/>
      </c>
      <c r="AO95" s="60"/>
    </row>
    <row r="96" spans="3:41" x14ac:dyDescent="0.25">
      <c r="C96" s="82"/>
      <c r="D96" s="45"/>
      <c r="E96" s="83" t="str">
        <f t="shared" si="18"/>
        <v/>
      </c>
      <c r="F96" s="45"/>
      <c r="G96" s="45"/>
      <c r="H96" s="45"/>
      <c r="I96" s="46" t="str">
        <f t="shared" si="30"/>
        <v/>
      </c>
      <c r="J96" s="46" t="str">
        <f t="shared" si="31"/>
        <v/>
      </c>
      <c r="K96" s="47" t="str">
        <f t="shared" si="19"/>
        <v/>
      </c>
      <c r="L96" s="47" t="str">
        <f t="shared" si="20"/>
        <v/>
      </c>
      <c r="M96" s="48">
        <f t="shared" si="32"/>
        <v>0</v>
      </c>
      <c r="N96" s="46" t="str">
        <f t="shared" si="21"/>
        <v/>
      </c>
      <c r="O96" s="47" t="str">
        <f t="shared" si="22"/>
        <v/>
      </c>
      <c r="P96" s="47" t="str">
        <f t="shared" si="23"/>
        <v/>
      </c>
      <c r="Q96" s="48">
        <f t="shared" si="33"/>
        <v>0</v>
      </c>
      <c r="R96" s="2"/>
      <c r="AH96" s="57" t="str">
        <f>IF(G96&gt;1,IF($E$10&gt;0,100-(#REF!/(1+(AL96/#REF!)^#REF!)^#REF!+#REF!/(AL96-1))*100,100-(AL96*D$5+D$6)*100),"")</f>
        <v/>
      </c>
      <c r="AI96" s="21" t="str">
        <f t="shared" si="24"/>
        <v/>
      </c>
      <c r="AJ96" s="21" t="str">
        <f t="shared" si="25"/>
        <v/>
      </c>
      <c r="AK96" s="48">
        <f t="shared" si="26"/>
        <v>0</v>
      </c>
      <c r="AL96" s="58" t="str">
        <f t="shared" si="27"/>
        <v/>
      </c>
      <c r="AM96" s="59" t="str">
        <f t="shared" si="28"/>
        <v/>
      </c>
      <c r="AN96" s="59" t="str">
        <f t="shared" si="29"/>
        <v/>
      </c>
      <c r="AO96" s="60"/>
    </row>
    <row r="97" spans="3:41" x14ac:dyDescent="0.25">
      <c r="C97" s="82"/>
      <c r="D97" s="45"/>
      <c r="E97" s="83" t="str">
        <f t="shared" si="18"/>
        <v/>
      </c>
      <c r="F97" s="45"/>
      <c r="G97" s="45"/>
      <c r="H97" s="45"/>
      <c r="I97" s="46" t="str">
        <f t="shared" si="30"/>
        <v/>
      </c>
      <c r="J97" s="46" t="str">
        <f t="shared" si="31"/>
        <v/>
      </c>
      <c r="K97" s="47" t="str">
        <f t="shared" si="19"/>
        <v/>
      </c>
      <c r="L97" s="47" t="str">
        <f t="shared" si="20"/>
        <v/>
      </c>
      <c r="M97" s="48">
        <f t="shared" si="32"/>
        <v>0</v>
      </c>
      <c r="N97" s="46" t="str">
        <f t="shared" si="21"/>
        <v/>
      </c>
      <c r="O97" s="47" t="str">
        <f t="shared" si="22"/>
        <v/>
      </c>
      <c r="P97" s="47" t="str">
        <f t="shared" si="23"/>
        <v/>
      </c>
      <c r="Q97" s="48">
        <f t="shared" si="33"/>
        <v>0</v>
      </c>
      <c r="R97" s="2"/>
      <c r="AH97" s="57" t="str">
        <f>IF(G97&gt;1,IF($E$10&gt;0,100-(#REF!/(1+(AL97/#REF!)^#REF!)^#REF!+#REF!/(AL97-1))*100,100-(AL97*D$5+D$6)*100),"")</f>
        <v/>
      </c>
      <c r="AI97" s="21" t="str">
        <f t="shared" si="24"/>
        <v/>
      </c>
      <c r="AJ97" s="21" t="str">
        <f t="shared" si="25"/>
        <v/>
      </c>
      <c r="AK97" s="48">
        <f t="shared" si="26"/>
        <v>0</v>
      </c>
      <c r="AL97" s="58" t="str">
        <f t="shared" si="27"/>
        <v/>
      </c>
      <c r="AM97" s="59" t="str">
        <f t="shared" si="28"/>
        <v/>
      </c>
      <c r="AN97" s="59" t="str">
        <f t="shared" si="29"/>
        <v/>
      </c>
      <c r="AO97" s="60"/>
    </row>
    <row r="98" spans="3:41" x14ac:dyDescent="0.25">
      <c r="C98" s="82"/>
      <c r="D98" s="45"/>
      <c r="E98" s="83" t="str">
        <f t="shared" si="18"/>
        <v/>
      </c>
      <c r="F98" s="45"/>
      <c r="G98" s="45"/>
      <c r="H98" s="45"/>
      <c r="I98" s="46" t="str">
        <f t="shared" si="30"/>
        <v/>
      </c>
      <c r="J98" s="46" t="str">
        <f t="shared" si="31"/>
        <v/>
      </c>
      <c r="K98" s="47" t="str">
        <f t="shared" si="19"/>
        <v/>
      </c>
      <c r="L98" s="47" t="str">
        <f t="shared" si="20"/>
        <v/>
      </c>
      <c r="M98" s="48">
        <f t="shared" si="32"/>
        <v>0</v>
      </c>
      <c r="N98" s="46" t="str">
        <f t="shared" si="21"/>
        <v/>
      </c>
      <c r="O98" s="47" t="str">
        <f t="shared" si="22"/>
        <v/>
      </c>
      <c r="P98" s="47" t="str">
        <f t="shared" si="23"/>
        <v/>
      </c>
      <c r="Q98" s="48">
        <f t="shared" si="33"/>
        <v>0</v>
      </c>
      <c r="R98" s="2"/>
      <c r="AH98" s="57" t="str">
        <f>IF(G98&gt;1,IF($E$10&gt;0,100-(#REF!/(1+(AL98/#REF!)^#REF!)^#REF!+#REF!/(AL98-1))*100,100-(AL98*D$5+D$6)*100),"")</f>
        <v/>
      </c>
      <c r="AI98" s="21" t="str">
        <f t="shared" si="24"/>
        <v/>
      </c>
      <c r="AJ98" s="21" t="str">
        <f t="shared" si="25"/>
        <v/>
      </c>
      <c r="AK98" s="48">
        <f t="shared" si="26"/>
        <v>0</v>
      </c>
      <c r="AL98" s="58" t="str">
        <f t="shared" si="27"/>
        <v/>
      </c>
      <c r="AM98" s="59" t="str">
        <f t="shared" si="28"/>
        <v/>
      </c>
      <c r="AN98" s="59" t="str">
        <f t="shared" si="29"/>
        <v/>
      </c>
      <c r="AO98" s="60"/>
    </row>
    <row r="99" spans="3:41" x14ac:dyDescent="0.25">
      <c r="C99" s="82"/>
      <c r="D99" s="45"/>
      <c r="E99" s="83" t="str">
        <f t="shared" si="18"/>
        <v/>
      </c>
      <c r="F99" s="45"/>
      <c r="G99" s="45"/>
      <c r="H99" s="45"/>
      <c r="I99" s="46" t="str">
        <f t="shared" si="30"/>
        <v/>
      </c>
      <c r="J99" s="46" t="str">
        <f t="shared" si="31"/>
        <v/>
      </c>
      <c r="K99" s="47" t="str">
        <f t="shared" si="19"/>
        <v/>
      </c>
      <c r="L99" s="47" t="str">
        <f t="shared" si="20"/>
        <v/>
      </c>
      <c r="M99" s="48">
        <f t="shared" si="32"/>
        <v>0</v>
      </c>
      <c r="N99" s="46" t="str">
        <f t="shared" si="21"/>
        <v/>
      </c>
      <c r="O99" s="47" t="str">
        <f t="shared" si="22"/>
        <v/>
      </c>
      <c r="P99" s="47" t="str">
        <f t="shared" si="23"/>
        <v/>
      </c>
      <c r="Q99" s="48">
        <f t="shared" si="33"/>
        <v>0</v>
      </c>
      <c r="R99" s="2"/>
      <c r="AH99" s="57" t="str">
        <f>IF(G99&gt;1,IF($E$10&gt;0,100-(#REF!/(1+(AL99/#REF!)^#REF!)^#REF!+#REF!/(AL99-1))*100,100-(AL99*D$5+D$6)*100),"")</f>
        <v/>
      </c>
      <c r="AI99" s="21" t="str">
        <f t="shared" si="24"/>
        <v/>
      </c>
      <c r="AJ99" s="21" t="str">
        <f t="shared" si="25"/>
        <v/>
      </c>
      <c r="AK99" s="48">
        <f t="shared" si="26"/>
        <v>0</v>
      </c>
      <c r="AL99" s="58" t="str">
        <f t="shared" si="27"/>
        <v/>
      </c>
      <c r="AM99" s="59" t="str">
        <f t="shared" si="28"/>
        <v/>
      </c>
      <c r="AN99" s="59" t="str">
        <f t="shared" si="29"/>
        <v/>
      </c>
      <c r="AO99" s="60"/>
    </row>
    <row r="100" spans="3:41" x14ac:dyDescent="0.25">
      <c r="C100" s="82"/>
      <c r="D100" s="45"/>
      <c r="E100" s="83" t="str">
        <f t="shared" ref="E100:E163" si="34">IF(C100&gt;0,100-(C100),"")</f>
        <v/>
      </c>
      <c r="F100" s="45"/>
      <c r="G100" s="45"/>
      <c r="H100" s="45"/>
      <c r="I100" s="46" t="str">
        <f t="shared" si="30"/>
        <v/>
      </c>
      <c r="J100" s="46" t="str">
        <f t="shared" si="31"/>
        <v/>
      </c>
      <c r="K100" s="47" t="str">
        <f t="shared" si="19"/>
        <v/>
      </c>
      <c r="L100" s="47" t="str">
        <f t="shared" si="20"/>
        <v/>
      </c>
      <c r="M100" s="48">
        <f t="shared" si="32"/>
        <v>0</v>
      </c>
      <c r="N100" s="46" t="str">
        <f t="shared" si="21"/>
        <v/>
      </c>
      <c r="O100" s="47" t="str">
        <f t="shared" si="22"/>
        <v/>
      </c>
      <c r="P100" s="47" t="str">
        <f t="shared" si="23"/>
        <v/>
      </c>
      <c r="Q100" s="48">
        <f t="shared" si="33"/>
        <v>0</v>
      </c>
      <c r="R100" s="2"/>
      <c r="AH100" s="57" t="str">
        <f>IF(G100&gt;1,IF($E$10&gt;0,100-(#REF!/(1+(AL100/#REF!)^#REF!)^#REF!+#REF!/(AL100-1))*100,100-(AL100*D$5+D$6)*100),"")</f>
        <v/>
      </c>
      <c r="AI100" s="21" t="str">
        <f t="shared" si="24"/>
        <v/>
      </c>
      <c r="AJ100" s="21" t="str">
        <f t="shared" si="25"/>
        <v/>
      </c>
      <c r="AK100" s="48">
        <f t="shared" si="26"/>
        <v>0</v>
      </c>
      <c r="AL100" s="58" t="str">
        <f t="shared" si="27"/>
        <v/>
      </c>
      <c r="AM100" s="59" t="str">
        <f t="shared" si="28"/>
        <v/>
      </c>
      <c r="AN100" s="59" t="str">
        <f t="shared" si="29"/>
        <v/>
      </c>
      <c r="AO100" s="60"/>
    </row>
    <row r="101" spans="3:41" x14ac:dyDescent="0.25">
      <c r="C101" s="82"/>
      <c r="D101" s="45"/>
      <c r="E101" s="83" t="str">
        <f t="shared" si="34"/>
        <v/>
      </c>
      <c r="F101" s="45"/>
      <c r="G101" s="45"/>
      <c r="H101" s="45"/>
      <c r="I101" s="46" t="str">
        <f t="shared" si="30"/>
        <v/>
      </c>
      <c r="J101" s="46" t="str">
        <f t="shared" si="31"/>
        <v/>
      </c>
      <c r="K101" s="47" t="str">
        <f t="shared" si="19"/>
        <v/>
      </c>
      <c r="L101" s="47" t="str">
        <f t="shared" si="20"/>
        <v/>
      </c>
      <c r="M101" s="48">
        <f t="shared" si="32"/>
        <v>0</v>
      </c>
      <c r="N101" s="46" t="str">
        <f t="shared" si="21"/>
        <v/>
      </c>
      <c r="O101" s="47" t="str">
        <f t="shared" si="22"/>
        <v/>
      </c>
      <c r="P101" s="47" t="str">
        <f t="shared" si="23"/>
        <v/>
      </c>
      <c r="Q101" s="48">
        <f t="shared" si="33"/>
        <v>0</v>
      </c>
      <c r="R101" s="2"/>
      <c r="AH101" s="57" t="str">
        <f>IF(G101&gt;1,IF($E$10&gt;0,100-(#REF!/(1+(AL101/#REF!)^#REF!)^#REF!+#REF!/(AL101-1))*100,100-(AL101*D$5+D$6)*100),"")</f>
        <v/>
      </c>
      <c r="AI101" s="21" t="str">
        <f t="shared" si="24"/>
        <v/>
      </c>
      <c r="AJ101" s="21" t="str">
        <f t="shared" si="25"/>
        <v/>
      </c>
      <c r="AK101" s="48">
        <f t="shared" si="26"/>
        <v>0</v>
      </c>
      <c r="AL101" s="58" t="str">
        <f t="shared" si="27"/>
        <v/>
      </c>
      <c r="AM101" s="59" t="str">
        <f t="shared" si="28"/>
        <v/>
      </c>
      <c r="AN101" s="59" t="str">
        <f t="shared" si="29"/>
        <v/>
      </c>
      <c r="AO101" s="60"/>
    </row>
    <row r="102" spans="3:41" x14ac:dyDescent="0.25">
      <c r="C102" s="82"/>
      <c r="D102" s="45"/>
      <c r="E102" s="83" t="str">
        <f t="shared" si="34"/>
        <v/>
      </c>
      <c r="F102" s="45"/>
      <c r="G102" s="45"/>
      <c r="H102" s="45"/>
      <c r="I102" s="46" t="str">
        <f t="shared" si="30"/>
        <v/>
      </c>
      <c r="J102" s="46" t="str">
        <f t="shared" si="31"/>
        <v/>
      </c>
      <c r="K102" s="47" t="str">
        <f t="shared" si="19"/>
        <v/>
      </c>
      <c r="L102" s="47" t="str">
        <f t="shared" si="20"/>
        <v/>
      </c>
      <c r="M102" s="48">
        <f t="shared" si="32"/>
        <v>0</v>
      </c>
      <c r="N102" s="46" t="str">
        <f t="shared" si="21"/>
        <v/>
      </c>
      <c r="O102" s="47" t="str">
        <f t="shared" si="22"/>
        <v/>
      </c>
      <c r="P102" s="47" t="str">
        <f t="shared" si="23"/>
        <v/>
      </c>
      <c r="Q102" s="48">
        <f t="shared" si="33"/>
        <v>0</v>
      </c>
      <c r="R102" s="2"/>
      <c r="AH102" s="57" t="str">
        <f>IF(G102&gt;1,IF($E$10&gt;0,100-(#REF!/(1+(AL102/#REF!)^#REF!)^#REF!+#REF!/(AL102-1))*100,100-(AL102*D$5+D$6)*100),"")</f>
        <v/>
      </c>
      <c r="AI102" s="21" t="str">
        <f t="shared" si="24"/>
        <v/>
      </c>
      <c r="AJ102" s="21" t="str">
        <f t="shared" si="25"/>
        <v/>
      </c>
      <c r="AK102" s="48">
        <f t="shared" si="26"/>
        <v>0</v>
      </c>
      <c r="AL102" s="58" t="str">
        <f t="shared" si="27"/>
        <v/>
      </c>
      <c r="AM102" s="59" t="str">
        <f t="shared" si="28"/>
        <v/>
      </c>
      <c r="AN102" s="59" t="str">
        <f t="shared" si="29"/>
        <v/>
      </c>
      <c r="AO102" s="60"/>
    </row>
    <row r="103" spans="3:41" x14ac:dyDescent="0.25">
      <c r="C103" s="82"/>
      <c r="D103" s="45"/>
      <c r="E103" s="83" t="str">
        <f t="shared" si="34"/>
        <v/>
      </c>
      <c r="F103" s="45"/>
      <c r="G103" s="45"/>
      <c r="H103" s="45"/>
      <c r="I103" s="46" t="str">
        <f t="shared" si="30"/>
        <v/>
      </c>
      <c r="J103" s="46" t="str">
        <f t="shared" si="31"/>
        <v/>
      </c>
      <c r="K103" s="47" t="str">
        <f t="shared" si="19"/>
        <v/>
      </c>
      <c r="L103" s="47" t="str">
        <f t="shared" si="20"/>
        <v/>
      </c>
      <c r="M103" s="48">
        <f t="shared" si="32"/>
        <v>0</v>
      </c>
      <c r="N103" s="46" t="str">
        <f t="shared" si="21"/>
        <v/>
      </c>
      <c r="O103" s="47" t="str">
        <f t="shared" si="22"/>
        <v/>
      </c>
      <c r="P103" s="47" t="str">
        <f t="shared" si="23"/>
        <v/>
      </c>
      <c r="Q103" s="48">
        <f t="shared" si="33"/>
        <v>0</v>
      </c>
      <c r="R103" s="2"/>
      <c r="AH103" s="57" t="str">
        <f>IF(G103&gt;1,IF($E$10&gt;0,100-(#REF!/(1+(AL103/#REF!)^#REF!)^#REF!+#REF!/(AL103-1))*100,100-(AL103*D$5+D$6)*100),"")</f>
        <v/>
      </c>
      <c r="AI103" s="21" t="str">
        <f t="shared" si="24"/>
        <v/>
      </c>
      <c r="AJ103" s="21" t="str">
        <f t="shared" si="25"/>
        <v/>
      </c>
      <c r="AK103" s="48">
        <f t="shared" si="26"/>
        <v>0</v>
      </c>
      <c r="AL103" s="58" t="str">
        <f t="shared" si="27"/>
        <v/>
      </c>
      <c r="AM103" s="59" t="str">
        <f t="shared" si="28"/>
        <v/>
      </c>
      <c r="AN103" s="59" t="str">
        <f t="shared" si="29"/>
        <v/>
      </c>
      <c r="AO103" s="60"/>
    </row>
    <row r="104" spans="3:41" x14ac:dyDescent="0.25">
      <c r="C104" s="82"/>
      <c r="D104" s="45"/>
      <c r="E104" s="83" t="str">
        <f t="shared" si="34"/>
        <v/>
      </c>
      <c r="F104" s="45"/>
      <c r="G104" s="45"/>
      <c r="H104" s="45"/>
      <c r="I104" s="46" t="str">
        <f t="shared" si="30"/>
        <v/>
      </c>
      <c r="J104" s="46" t="str">
        <f t="shared" si="31"/>
        <v/>
      </c>
      <c r="K104" s="47" t="str">
        <f t="shared" si="19"/>
        <v/>
      </c>
      <c r="L104" s="47" t="str">
        <f t="shared" si="20"/>
        <v/>
      </c>
      <c r="M104" s="48">
        <f t="shared" si="32"/>
        <v>0</v>
      </c>
      <c r="N104" s="46" t="str">
        <f t="shared" si="21"/>
        <v/>
      </c>
      <c r="O104" s="47" t="str">
        <f t="shared" si="22"/>
        <v/>
      </c>
      <c r="P104" s="47" t="str">
        <f t="shared" si="23"/>
        <v/>
      </c>
      <c r="Q104" s="48">
        <f t="shared" si="33"/>
        <v>0</v>
      </c>
      <c r="R104" s="2"/>
      <c r="AH104" s="57" t="str">
        <f>IF(G104&gt;1,IF($E$10&gt;0,100-(#REF!/(1+(AL104/#REF!)^#REF!)^#REF!+#REF!/(AL104-1))*100,100-(AL104*D$5+D$6)*100),"")</f>
        <v/>
      </c>
      <c r="AI104" s="21" t="str">
        <f t="shared" si="24"/>
        <v/>
      </c>
      <c r="AJ104" s="21" t="str">
        <f t="shared" si="25"/>
        <v/>
      </c>
      <c r="AK104" s="48">
        <f t="shared" si="26"/>
        <v>0</v>
      </c>
      <c r="AL104" s="58" t="str">
        <f t="shared" si="27"/>
        <v/>
      </c>
      <c r="AM104" s="59" t="str">
        <f t="shared" si="28"/>
        <v/>
      </c>
      <c r="AN104" s="59" t="str">
        <f t="shared" si="29"/>
        <v/>
      </c>
      <c r="AO104" s="60"/>
    </row>
    <row r="105" spans="3:41" x14ac:dyDescent="0.25">
      <c r="C105" s="82"/>
      <c r="D105" s="45"/>
      <c r="E105" s="83" t="str">
        <f t="shared" si="34"/>
        <v/>
      </c>
      <c r="F105" s="45"/>
      <c r="G105" s="45"/>
      <c r="H105" s="45"/>
      <c r="I105" s="46" t="str">
        <f t="shared" si="30"/>
        <v/>
      </c>
      <c r="J105" s="46" t="str">
        <f t="shared" si="31"/>
        <v/>
      </c>
      <c r="K105" s="47" t="str">
        <f t="shared" si="19"/>
        <v/>
      </c>
      <c r="L105" s="47" t="str">
        <f t="shared" si="20"/>
        <v/>
      </c>
      <c r="M105" s="48">
        <f t="shared" si="32"/>
        <v>0</v>
      </c>
      <c r="N105" s="46" t="str">
        <f t="shared" si="21"/>
        <v/>
      </c>
      <c r="O105" s="47" t="str">
        <f t="shared" si="22"/>
        <v/>
      </c>
      <c r="P105" s="47" t="str">
        <f t="shared" si="23"/>
        <v/>
      </c>
      <c r="Q105" s="48">
        <f t="shared" si="33"/>
        <v>0</v>
      </c>
      <c r="R105" s="2"/>
      <c r="AH105" s="57" t="str">
        <f>IF(G105&gt;1,IF($E$10&gt;0,100-(#REF!/(1+(AL105/#REF!)^#REF!)^#REF!+#REF!/(AL105-1))*100,100-(AL105*D$5+D$6)*100),"")</f>
        <v/>
      </c>
      <c r="AI105" s="21" t="str">
        <f t="shared" si="24"/>
        <v/>
      </c>
      <c r="AJ105" s="21" t="str">
        <f t="shared" si="25"/>
        <v/>
      </c>
      <c r="AK105" s="48">
        <f t="shared" si="26"/>
        <v>0</v>
      </c>
      <c r="AL105" s="58" t="str">
        <f t="shared" si="27"/>
        <v/>
      </c>
      <c r="AM105" s="59" t="str">
        <f t="shared" si="28"/>
        <v/>
      </c>
      <c r="AN105" s="59" t="str">
        <f t="shared" si="29"/>
        <v/>
      </c>
      <c r="AO105" s="60"/>
    </row>
    <row r="106" spans="3:41" x14ac:dyDescent="0.25">
      <c r="C106" s="82"/>
      <c r="D106" s="45"/>
      <c r="E106" s="83" t="str">
        <f t="shared" si="34"/>
        <v/>
      </c>
      <c r="F106" s="45"/>
      <c r="G106" s="45"/>
      <c r="H106" s="45"/>
      <c r="I106" s="46" t="str">
        <f t="shared" si="30"/>
        <v/>
      </c>
      <c r="J106" s="46" t="str">
        <f t="shared" si="31"/>
        <v/>
      </c>
      <c r="K106" s="47" t="str">
        <f t="shared" si="19"/>
        <v/>
      </c>
      <c r="L106" s="47" t="str">
        <f t="shared" si="20"/>
        <v/>
      </c>
      <c r="M106" s="48">
        <f t="shared" si="32"/>
        <v>0</v>
      </c>
      <c r="N106" s="46" t="str">
        <f t="shared" si="21"/>
        <v/>
      </c>
      <c r="O106" s="47" t="str">
        <f t="shared" si="22"/>
        <v/>
      </c>
      <c r="P106" s="47" t="str">
        <f t="shared" si="23"/>
        <v/>
      </c>
      <c r="Q106" s="48">
        <f t="shared" si="33"/>
        <v>0</v>
      </c>
      <c r="R106" s="2"/>
      <c r="AH106" s="57" t="str">
        <f>IF(G106&gt;1,IF($E$10&gt;0,100-(#REF!/(1+(AL106/#REF!)^#REF!)^#REF!+#REF!/(AL106-1))*100,100-(AL106*D$5+D$6)*100),"")</f>
        <v/>
      </c>
      <c r="AI106" s="21" t="str">
        <f t="shared" si="24"/>
        <v/>
      </c>
      <c r="AJ106" s="21" t="str">
        <f t="shared" si="25"/>
        <v/>
      </c>
      <c r="AK106" s="48">
        <f t="shared" si="26"/>
        <v>0</v>
      </c>
      <c r="AL106" s="58" t="str">
        <f t="shared" si="27"/>
        <v/>
      </c>
      <c r="AM106" s="59" t="str">
        <f t="shared" si="28"/>
        <v/>
      </c>
      <c r="AN106" s="59" t="str">
        <f t="shared" si="29"/>
        <v/>
      </c>
      <c r="AO106" s="60"/>
    </row>
    <row r="107" spans="3:41" x14ac:dyDescent="0.25">
      <c r="C107" s="82"/>
      <c r="D107" s="45"/>
      <c r="E107" s="83" t="str">
        <f t="shared" si="34"/>
        <v/>
      </c>
      <c r="F107" s="45"/>
      <c r="G107" s="45"/>
      <c r="H107" s="45"/>
      <c r="I107" s="46" t="str">
        <f t="shared" si="30"/>
        <v/>
      </c>
      <c r="J107" s="46" t="str">
        <f t="shared" si="31"/>
        <v/>
      </c>
      <c r="K107" s="47" t="str">
        <f t="shared" si="19"/>
        <v/>
      </c>
      <c r="L107" s="47" t="str">
        <f t="shared" si="20"/>
        <v/>
      </c>
      <c r="M107" s="48">
        <f t="shared" si="32"/>
        <v>0</v>
      </c>
      <c r="N107" s="46" t="str">
        <f t="shared" si="21"/>
        <v/>
      </c>
      <c r="O107" s="47" t="str">
        <f t="shared" si="22"/>
        <v/>
      </c>
      <c r="P107" s="47" t="str">
        <f t="shared" si="23"/>
        <v/>
      </c>
      <c r="Q107" s="48">
        <f t="shared" si="33"/>
        <v>0</v>
      </c>
      <c r="R107" s="2"/>
      <c r="AH107" s="57" t="str">
        <f>IF(G107&gt;1,IF($E$10&gt;0,100-(#REF!/(1+(AL107/#REF!)^#REF!)^#REF!+#REF!/(AL107-1))*100,100-(AL107*D$5+D$6)*100),"")</f>
        <v/>
      </c>
      <c r="AI107" s="21" t="str">
        <f t="shared" si="24"/>
        <v/>
      </c>
      <c r="AJ107" s="21" t="str">
        <f t="shared" si="25"/>
        <v/>
      </c>
      <c r="AK107" s="48">
        <f t="shared" si="26"/>
        <v>0</v>
      </c>
      <c r="AL107" s="58" t="str">
        <f t="shared" si="27"/>
        <v/>
      </c>
      <c r="AM107" s="59" t="str">
        <f t="shared" si="28"/>
        <v/>
      </c>
      <c r="AN107" s="59" t="str">
        <f t="shared" si="29"/>
        <v/>
      </c>
      <c r="AO107" s="60"/>
    </row>
    <row r="108" spans="3:41" x14ac:dyDescent="0.25">
      <c r="C108" s="82"/>
      <c r="D108" s="45"/>
      <c r="E108" s="83" t="str">
        <f t="shared" si="34"/>
        <v/>
      </c>
      <c r="F108" s="45"/>
      <c r="G108" s="45"/>
      <c r="H108" s="45"/>
      <c r="I108" s="46" t="str">
        <f t="shared" si="30"/>
        <v/>
      </c>
      <c r="J108" s="46" t="str">
        <f t="shared" si="31"/>
        <v/>
      </c>
      <c r="K108" s="47" t="str">
        <f t="shared" si="19"/>
        <v/>
      </c>
      <c r="L108" s="47" t="str">
        <f t="shared" si="20"/>
        <v/>
      </c>
      <c r="M108" s="48">
        <f t="shared" si="32"/>
        <v>0</v>
      </c>
      <c r="N108" s="46" t="str">
        <f t="shared" si="21"/>
        <v/>
      </c>
      <c r="O108" s="47" t="str">
        <f t="shared" si="22"/>
        <v/>
      </c>
      <c r="P108" s="47" t="str">
        <f t="shared" si="23"/>
        <v/>
      </c>
      <c r="Q108" s="48">
        <f t="shared" si="33"/>
        <v>0</v>
      </c>
      <c r="R108" s="2"/>
      <c r="AH108" s="57" t="str">
        <f>IF(G108&gt;1,IF($E$10&gt;0,100-(#REF!/(1+(AL108/#REF!)^#REF!)^#REF!+#REF!/(AL108-1))*100,100-(AL108*D$5+D$6)*100),"")</f>
        <v/>
      </c>
      <c r="AI108" s="21" t="str">
        <f t="shared" si="24"/>
        <v/>
      </c>
      <c r="AJ108" s="21" t="str">
        <f t="shared" si="25"/>
        <v/>
      </c>
      <c r="AK108" s="48">
        <f t="shared" si="26"/>
        <v>0</v>
      </c>
      <c r="AL108" s="58" t="str">
        <f t="shared" si="27"/>
        <v/>
      </c>
      <c r="AM108" s="59" t="str">
        <f t="shared" si="28"/>
        <v/>
      </c>
      <c r="AN108" s="59" t="str">
        <f t="shared" si="29"/>
        <v/>
      </c>
      <c r="AO108" s="60"/>
    </row>
    <row r="109" spans="3:41" x14ac:dyDescent="0.25">
      <c r="C109" s="82"/>
      <c r="D109" s="45"/>
      <c r="E109" s="83" t="str">
        <f t="shared" si="34"/>
        <v/>
      </c>
      <c r="F109" s="45"/>
      <c r="G109" s="45"/>
      <c r="H109" s="45"/>
      <c r="I109" s="46" t="str">
        <f t="shared" si="30"/>
        <v/>
      </c>
      <c r="J109" s="46" t="str">
        <f t="shared" si="31"/>
        <v/>
      </c>
      <c r="K109" s="47" t="str">
        <f t="shared" si="19"/>
        <v/>
      </c>
      <c r="L109" s="47" t="str">
        <f t="shared" si="20"/>
        <v/>
      </c>
      <c r="M109" s="48">
        <f t="shared" si="32"/>
        <v>0</v>
      </c>
      <c r="N109" s="46" t="str">
        <f t="shared" si="21"/>
        <v/>
      </c>
      <c r="O109" s="47" t="str">
        <f t="shared" si="22"/>
        <v/>
      </c>
      <c r="P109" s="47" t="str">
        <f t="shared" si="23"/>
        <v/>
      </c>
      <c r="Q109" s="48">
        <f t="shared" si="33"/>
        <v>0</v>
      </c>
      <c r="R109" s="2"/>
      <c r="AH109" s="57" t="str">
        <f>IF(G109&gt;1,IF($E$10&gt;0,100-(#REF!/(1+(AL109/#REF!)^#REF!)^#REF!+#REF!/(AL109-1))*100,100-(AL109*D$5+D$6)*100),"")</f>
        <v/>
      </c>
      <c r="AI109" s="21" t="str">
        <f t="shared" si="24"/>
        <v/>
      </c>
      <c r="AJ109" s="21" t="str">
        <f t="shared" si="25"/>
        <v/>
      </c>
      <c r="AK109" s="48">
        <f t="shared" si="26"/>
        <v>0</v>
      </c>
      <c r="AL109" s="58" t="str">
        <f t="shared" si="27"/>
        <v/>
      </c>
      <c r="AM109" s="59" t="str">
        <f t="shared" si="28"/>
        <v/>
      </c>
      <c r="AN109" s="59" t="str">
        <f t="shared" si="29"/>
        <v/>
      </c>
      <c r="AO109" s="60"/>
    </row>
    <row r="110" spans="3:41" x14ac:dyDescent="0.25">
      <c r="C110" s="82"/>
      <c r="D110" s="45"/>
      <c r="E110" s="83" t="str">
        <f t="shared" si="34"/>
        <v/>
      </c>
      <c r="F110" s="45"/>
      <c r="G110" s="45"/>
      <c r="H110" s="45"/>
      <c r="I110" s="46" t="str">
        <f t="shared" si="30"/>
        <v/>
      </c>
      <c r="J110" s="46" t="str">
        <f t="shared" si="31"/>
        <v/>
      </c>
      <c r="K110" s="47" t="str">
        <f t="shared" si="19"/>
        <v/>
      </c>
      <c r="L110" s="47" t="str">
        <f t="shared" si="20"/>
        <v/>
      </c>
      <c r="M110" s="48">
        <f t="shared" si="32"/>
        <v>0</v>
      </c>
      <c r="N110" s="46" t="str">
        <f t="shared" si="21"/>
        <v/>
      </c>
      <c r="O110" s="47" t="str">
        <f t="shared" si="22"/>
        <v/>
      </c>
      <c r="P110" s="47" t="str">
        <f t="shared" si="23"/>
        <v/>
      </c>
      <c r="Q110" s="48">
        <f t="shared" si="33"/>
        <v>0</v>
      </c>
      <c r="R110" s="2"/>
      <c r="AH110" s="57" t="str">
        <f>IF(G110&gt;1,IF($E$10&gt;0,100-(#REF!/(1+(AL110/#REF!)^#REF!)^#REF!+#REF!/(AL110-1))*100,100-(AL110*D$5+D$6)*100),"")</f>
        <v/>
      </c>
      <c r="AI110" s="21" t="str">
        <f t="shared" si="24"/>
        <v/>
      </c>
      <c r="AJ110" s="21" t="str">
        <f t="shared" si="25"/>
        <v/>
      </c>
      <c r="AK110" s="48">
        <f t="shared" si="26"/>
        <v>0</v>
      </c>
      <c r="AL110" s="58" t="str">
        <f t="shared" si="27"/>
        <v/>
      </c>
      <c r="AM110" s="59" t="str">
        <f t="shared" si="28"/>
        <v/>
      </c>
      <c r="AN110" s="59" t="str">
        <f t="shared" si="29"/>
        <v/>
      </c>
      <c r="AO110" s="60"/>
    </row>
    <row r="111" spans="3:41" x14ac:dyDescent="0.25">
      <c r="C111" s="82"/>
      <c r="D111" s="45"/>
      <c r="E111" s="83" t="str">
        <f t="shared" si="34"/>
        <v/>
      </c>
      <c r="F111" s="45"/>
      <c r="G111" s="45"/>
      <c r="H111" s="45"/>
      <c r="I111" s="46" t="str">
        <f t="shared" si="30"/>
        <v/>
      </c>
      <c r="J111" s="46" t="str">
        <f t="shared" si="31"/>
        <v/>
      </c>
      <c r="K111" s="47" t="str">
        <f t="shared" si="19"/>
        <v/>
      </c>
      <c r="L111" s="47" t="str">
        <f t="shared" si="20"/>
        <v/>
      </c>
      <c r="M111" s="48">
        <f t="shared" si="32"/>
        <v>0</v>
      </c>
      <c r="N111" s="46" t="str">
        <f t="shared" si="21"/>
        <v/>
      </c>
      <c r="O111" s="47" t="str">
        <f t="shared" si="22"/>
        <v/>
      </c>
      <c r="P111" s="47" t="str">
        <f t="shared" si="23"/>
        <v/>
      </c>
      <c r="Q111" s="48">
        <f t="shared" si="33"/>
        <v>0</v>
      </c>
      <c r="R111" s="2"/>
      <c r="AH111" s="57" t="str">
        <f>IF(G111&gt;1,IF($E$10&gt;0,100-(#REF!/(1+(AL111/#REF!)^#REF!)^#REF!+#REF!/(AL111-1))*100,100-(AL111*D$5+D$6)*100),"")</f>
        <v/>
      </c>
      <c r="AI111" s="21" t="str">
        <f t="shared" si="24"/>
        <v/>
      </c>
      <c r="AJ111" s="21" t="str">
        <f t="shared" si="25"/>
        <v/>
      </c>
      <c r="AK111" s="48">
        <f t="shared" si="26"/>
        <v>0</v>
      </c>
      <c r="AL111" s="58" t="str">
        <f t="shared" si="27"/>
        <v/>
      </c>
      <c r="AM111" s="59" t="str">
        <f t="shared" si="28"/>
        <v/>
      </c>
      <c r="AN111" s="59" t="str">
        <f t="shared" si="29"/>
        <v/>
      </c>
      <c r="AO111" s="60"/>
    </row>
    <row r="112" spans="3:41" x14ac:dyDescent="0.25">
      <c r="C112" s="82"/>
      <c r="D112" s="45"/>
      <c r="E112" s="83" t="str">
        <f t="shared" si="34"/>
        <v/>
      </c>
      <c r="F112" s="45"/>
      <c r="G112" s="45"/>
      <c r="H112" s="45"/>
      <c r="I112" s="46" t="str">
        <f t="shared" si="30"/>
        <v/>
      </c>
      <c r="J112" s="46" t="str">
        <f t="shared" si="31"/>
        <v/>
      </c>
      <c r="K112" s="47" t="str">
        <f t="shared" si="19"/>
        <v/>
      </c>
      <c r="L112" s="47" t="str">
        <f t="shared" si="20"/>
        <v/>
      </c>
      <c r="M112" s="48">
        <f t="shared" si="32"/>
        <v>0</v>
      </c>
      <c r="N112" s="46" t="str">
        <f t="shared" si="21"/>
        <v/>
      </c>
      <c r="O112" s="47" t="str">
        <f t="shared" si="22"/>
        <v/>
      </c>
      <c r="P112" s="47" t="str">
        <f t="shared" si="23"/>
        <v/>
      </c>
      <c r="Q112" s="48">
        <f t="shared" si="33"/>
        <v>0</v>
      </c>
      <c r="R112" s="2"/>
      <c r="AH112" s="57" t="str">
        <f>IF(G112&gt;1,IF($E$10&gt;0,100-(#REF!/(1+(AL112/#REF!)^#REF!)^#REF!+#REF!/(AL112-1))*100,100-(AL112*D$5+D$6)*100),"")</f>
        <v/>
      </c>
      <c r="AI112" s="21" t="str">
        <f t="shared" si="24"/>
        <v/>
      </c>
      <c r="AJ112" s="21" t="str">
        <f t="shared" si="25"/>
        <v/>
      </c>
      <c r="AK112" s="48">
        <f t="shared" si="26"/>
        <v>0</v>
      </c>
      <c r="AL112" s="58" t="str">
        <f t="shared" si="27"/>
        <v/>
      </c>
      <c r="AM112" s="59" t="str">
        <f t="shared" si="28"/>
        <v/>
      </c>
      <c r="AN112" s="59" t="str">
        <f t="shared" si="29"/>
        <v/>
      </c>
      <c r="AO112" s="60"/>
    </row>
    <row r="113" spans="3:41" x14ac:dyDescent="0.25">
      <c r="C113" s="82"/>
      <c r="D113" s="45"/>
      <c r="E113" s="83" t="str">
        <f t="shared" si="34"/>
        <v/>
      </c>
      <c r="F113" s="45"/>
      <c r="G113" s="45"/>
      <c r="H113" s="45"/>
      <c r="I113" s="46" t="str">
        <f t="shared" si="30"/>
        <v/>
      </c>
      <c r="J113" s="46" t="str">
        <f t="shared" si="31"/>
        <v/>
      </c>
      <c r="K113" s="47" t="str">
        <f t="shared" si="19"/>
        <v/>
      </c>
      <c r="L113" s="47" t="str">
        <f t="shared" si="20"/>
        <v/>
      </c>
      <c r="M113" s="48">
        <f t="shared" si="32"/>
        <v>0</v>
      </c>
      <c r="N113" s="46" t="str">
        <f t="shared" si="21"/>
        <v/>
      </c>
      <c r="O113" s="47" t="str">
        <f t="shared" si="22"/>
        <v/>
      </c>
      <c r="P113" s="47" t="str">
        <f t="shared" si="23"/>
        <v/>
      </c>
      <c r="Q113" s="48">
        <f t="shared" si="33"/>
        <v>0</v>
      </c>
      <c r="R113" s="2"/>
      <c r="AH113" s="57" t="str">
        <f>IF(G113&gt;1,IF($E$10&gt;0,100-(#REF!/(1+(AL113/#REF!)^#REF!)^#REF!+#REF!/(AL113-1))*100,100-(AL113*D$5+D$6)*100),"")</f>
        <v/>
      </c>
      <c r="AI113" s="21" t="str">
        <f t="shared" si="24"/>
        <v/>
      </c>
      <c r="AJ113" s="21" t="str">
        <f t="shared" si="25"/>
        <v/>
      </c>
      <c r="AK113" s="48">
        <f t="shared" si="26"/>
        <v>0</v>
      </c>
      <c r="AL113" s="58" t="str">
        <f t="shared" si="27"/>
        <v/>
      </c>
      <c r="AM113" s="59" t="str">
        <f t="shared" si="28"/>
        <v/>
      </c>
      <c r="AN113" s="59" t="str">
        <f t="shared" si="29"/>
        <v/>
      </c>
      <c r="AO113" s="60"/>
    </row>
    <row r="114" spans="3:41" x14ac:dyDescent="0.25">
      <c r="C114" s="82"/>
      <c r="D114" s="45"/>
      <c r="E114" s="83" t="str">
        <f t="shared" si="34"/>
        <v/>
      </c>
      <c r="F114" s="45"/>
      <c r="G114" s="45"/>
      <c r="H114" s="45"/>
      <c r="I114" s="46" t="str">
        <f t="shared" si="30"/>
        <v/>
      </c>
      <c r="J114" s="46" t="str">
        <f t="shared" si="31"/>
        <v/>
      </c>
      <c r="K114" s="47" t="str">
        <f t="shared" si="19"/>
        <v/>
      </c>
      <c r="L114" s="47" t="str">
        <f t="shared" si="20"/>
        <v/>
      </c>
      <c r="M114" s="48">
        <f t="shared" si="32"/>
        <v>0</v>
      </c>
      <c r="N114" s="46" t="str">
        <f t="shared" si="21"/>
        <v/>
      </c>
      <c r="O114" s="47" t="str">
        <f t="shared" si="22"/>
        <v/>
      </c>
      <c r="P114" s="47" t="str">
        <f t="shared" si="23"/>
        <v/>
      </c>
      <c r="Q114" s="48">
        <f t="shared" si="33"/>
        <v>0</v>
      </c>
      <c r="R114" s="2"/>
      <c r="AH114" s="57" t="str">
        <f>IF(G114&gt;1,IF($E$10&gt;0,100-(#REF!/(1+(AL114/#REF!)^#REF!)^#REF!+#REF!/(AL114-1))*100,100-(AL114*D$5+D$6)*100),"")</f>
        <v/>
      </c>
      <c r="AI114" s="21" t="str">
        <f t="shared" si="24"/>
        <v/>
      </c>
      <c r="AJ114" s="21" t="str">
        <f t="shared" si="25"/>
        <v/>
      </c>
      <c r="AK114" s="48">
        <f t="shared" si="26"/>
        <v>0</v>
      </c>
      <c r="AL114" s="58" t="str">
        <f t="shared" si="27"/>
        <v/>
      </c>
      <c r="AM114" s="59" t="str">
        <f t="shared" si="28"/>
        <v/>
      </c>
      <c r="AN114" s="59" t="str">
        <f t="shared" si="29"/>
        <v/>
      </c>
      <c r="AO114" s="60"/>
    </row>
    <row r="115" spans="3:41" x14ac:dyDescent="0.25">
      <c r="C115" s="82"/>
      <c r="D115" s="45"/>
      <c r="E115" s="83" t="str">
        <f t="shared" si="34"/>
        <v/>
      </c>
      <c r="F115" s="45"/>
      <c r="G115" s="45"/>
      <c r="H115" s="45"/>
      <c r="I115" s="46" t="str">
        <f t="shared" si="30"/>
        <v/>
      </c>
      <c r="J115" s="46" t="str">
        <f t="shared" si="31"/>
        <v/>
      </c>
      <c r="K115" s="47" t="str">
        <f t="shared" si="19"/>
        <v/>
      </c>
      <c r="L115" s="47" t="str">
        <f t="shared" si="20"/>
        <v/>
      </c>
      <c r="M115" s="48">
        <f t="shared" si="32"/>
        <v>0</v>
      </c>
      <c r="N115" s="46" t="str">
        <f t="shared" si="21"/>
        <v/>
      </c>
      <c r="O115" s="47" t="str">
        <f t="shared" si="22"/>
        <v/>
      </c>
      <c r="P115" s="47" t="str">
        <f t="shared" si="23"/>
        <v/>
      </c>
      <c r="Q115" s="48">
        <f t="shared" si="33"/>
        <v>0</v>
      </c>
      <c r="R115" s="2"/>
      <c r="AH115" s="57" t="str">
        <f>IF(G115&gt;1,IF($E$10&gt;0,100-(#REF!/(1+(AL115/#REF!)^#REF!)^#REF!+#REF!/(AL115-1))*100,100-(AL115*D$5+D$6)*100),"")</f>
        <v/>
      </c>
      <c r="AI115" s="21" t="str">
        <f t="shared" si="24"/>
        <v/>
      </c>
      <c r="AJ115" s="21" t="str">
        <f t="shared" si="25"/>
        <v/>
      </c>
      <c r="AK115" s="48">
        <f t="shared" si="26"/>
        <v>0</v>
      </c>
      <c r="AL115" s="58" t="str">
        <f t="shared" si="27"/>
        <v/>
      </c>
      <c r="AM115" s="59" t="str">
        <f t="shared" si="28"/>
        <v/>
      </c>
      <c r="AN115" s="59" t="str">
        <f t="shared" si="29"/>
        <v/>
      </c>
      <c r="AO115" s="60"/>
    </row>
    <row r="116" spans="3:41" x14ac:dyDescent="0.25">
      <c r="C116" s="82"/>
      <c r="D116" s="45"/>
      <c r="E116" s="83" t="str">
        <f t="shared" si="34"/>
        <v/>
      </c>
      <c r="F116" s="45"/>
      <c r="G116" s="45"/>
      <c r="H116" s="45"/>
      <c r="I116" s="46" t="str">
        <f t="shared" si="30"/>
        <v/>
      </c>
      <c r="J116" s="46" t="str">
        <f t="shared" si="31"/>
        <v/>
      </c>
      <c r="K116" s="47" t="str">
        <f t="shared" si="19"/>
        <v/>
      </c>
      <c r="L116" s="47" t="str">
        <f t="shared" si="20"/>
        <v/>
      </c>
      <c r="M116" s="48">
        <f t="shared" si="32"/>
        <v>0</v>
      </c>
      <c r="N116" s="46" t="str">
        <f t="shared" si="21"/>
        <v/>
      </c>
      <c r="O116" s="47" t="str">
        <f t="shared" si="22"/>
        <v/>
      </c>
      <c r="P116" s="47" t="str">
        <f t="shared" si="23"/>
        <v/>
      </c>
      <c r="Q116" s="48">
        <f t="shared" si="33"/>
        <v>0</v>
      </c>
      <c r="R116" s="2"/>
      <c r="AH116" s="57" t="str">
        <f>IF(G116&gt;1,IF($E$10&gt;0,100-(#REF!/(1+(AL116/#REF!)^#REF!)^#REF!+#REF!/(AL116-1))*100,100-(AL116*D$5+D$6)*100),"")</f>
        <v/>
      </c>
      <c r="AI116" s="21" t="str">
        <f t="shared" si="24"/>
        <v/>
      </c>
      <c r="AJ116" s="21" t="str">
        <f t="shared" si="25"/>
        <v/>
      </c>
      <c r="AK116" s="48">
        <f t="shared" si="26"/>
        <v>0</v>
      </c>
      <c r="AL116" s="58" t="str">
        <f t="shared" si="27"/>
        <v/>
      </c>
      <c r="AM116" s="59" t="str">
        <f t="shared" si="28"/>
        <v/>
      </c>
      <c r="AN116" s="59" t="str">
        <f t="shared" si="29"/>
        <v/>
      </c>
      <c r="AO116" s="60"/>
    </row>
    <row r="117" spans="3:41" x14ac:dyDescent="0.25">
      <c r="C117" s="82"/>
      <c r="D117" s="45"/>
      <c r="E117" s="83" t="str">
        <f t="shared" si="34"/>
        <v/>
      </c>
      <c r="F117" s="45"/>
      <c r="G117" s="45"/>
      <c r="H117" s="45"/>
      <c r="I117" s="46" t="str">
        <f t="shared" si="30"/>
        <v/>
      </c>
      <c r="J117" s="46" t="str">
        <f t="shared" si="31"/>
        <v/>
      </c>
      <c r="K117" s="47" t="str">
        <f t="shared" si="19"/>
        <v/>
      </c>
      <c r="L117" s="47" t="str">
        <f t="shared" si="20"/>
        <v/>
      </c>
      <c r="M117" s="48">
        <f t="shared" si="32"/>
        <v>0</v>
      </c>
      <c r="N117" s="46" t="str">
        <f t="shared" si="21"/>
        <v/>
      </c>
      <c r="O117" s="47" t="str">
        <f t="shared" si="22"/>
        <v/>
      </c>
      <c r="P117" s="47" t="str">
        <f t="shared" si="23"/>
        <v/>
      </c>
      <c r="Q117" s="48">
        <f t="shared" si="33"/>
        <v>0</v>
      </c>
      <c r="R117" s="2"/>
      <c r="AH117" s="57" t="str">
        <f>IF(G117&gt;1,IF($E$10&gt;0,100-(#REF!/(1+(AL117/#REF!)^#REF!)^#REF!+#REF!/(AL117-1))*100,100-(AL117*D$5+D$6)*100),"")</f>
        <v/>
      </c>
      <c r="AI117" s="21" t="str">
        <f t="shared" si="24"/>
        <v/>
      </c>
      <c r="AJ117" s="21" t="str">
        <f t="shared" si="25"/>
        <v/>
      </c>
      <c r="AK117" s="48">
        <f t="shared" si="26"/>
        <v>0</v>
      </c>
      <c r="AL117" s="58" t="str">
        <f t="shared" si="27"/>
        <v/>
      </c>
      <c r="AM117" s="59" t="str">
        <f t="shared" si="28"/>
        <v/>
      </c>
      <c r="AN117" s="59" t="str">
        <f t="shared" si="29"/>
        <v/>
      </c>
      <c r="AO117" s="60"/>
    </row>
    <row r="118" spans="3:41" x14ac:dyDescent="0.25">
      <c r="C118" s="82"/>
      <c r="D118" s="45"/>
      <c r="E118" s="83" t="str">
        <f t="shared" si="34"/>
        <v/>
      </c>
      <c r="F118" s="45"/>
      <c r="G118" s="45"/>
      <c r="H118" s="45"/>
      <c r="I118" s="46" t="str">
        <f t="shared" si="30"/>
        <v/>
      </c>
      <c r="J118" s="46" t="str">
        <f t="shared" si="31"/>
        <v/>
      </c>
      <c r="K118" s="47" t="str">
        <f t="shared" si="19"/>
        <v/>
      </c>
      <c r="L118" s="47" t="str">
        <f t="shared" si="20"/>
        <v/>
      </c>
      <c r="M118" s="48">
        <f t="shared" si="32"/>
        <v>0</v>
      </c>
      <c r="N118" s="46" t="str">
        <f t="shared" si="21"/>
        <v/>
      </c>
      <c r="O118" s="47" t="str">
        <f t="shared" si="22"/>
        <v/>
      </c>
      <c r="P118" s="47" t="str">
        <f t="shared" si="23"/>
        <v/>
      </c>
      <c r="Q118" s="48">
        <f t="shared" si="33"/>
        <v>0</v>
      </c>
      <c r="R118" s="2"/>
      <c r="AH118" s="57" t="str">
        <f>IF(G118&gt;1,IF($E$10&gt;0,100-(#REF!/(1+(AL118/#REF!)^#REF!)^#REF!+#REF!/(AL118-1))*100,100-(AL118*D$5+D$6)*100),"")</f>
        <v/>
      </c>
      <c r="AI118" s="21" t="str">
        <f t="shared" si="24"/>
        <v/>
      </c>
      <c r="AJ118" s="21" t="str">
        <f t="shared" si="25"/>
        <v/>
      </c>
      <c r="AK118" s="48">
        <f t="shared" si="26"/>
        <v>0</v>
      </c>
      <c r="AL118" s="58" t="str">
        <f t="shared" si="27"/>
        <v/>
      </c>
      <c r="AM118" s="59" t="str">
        <f t="shared" si="28"/>
        <v/>
      </c>
      <c r="AN118" s="59" t="str">
        <f t="shared" si="29"/>
        <v/>
      </c>
      <c r="AO118" s="60"/>
    </row>
    <row r="119" spans="3:41" x14ac:dyDescent="0.25">
      <c r="C119" s="82"/>
      <c r="D119" s="45"/>
      <c r="E119" s="83" t="str">
        <f t="shared" si="34"/>
        <v/>
      </c>
      <c r="F119" s="45"/>
      <c r="G119" s="45"/>
      <c r="H119" s="45"/>
      <c r="I119" s="46" t="str">
        <f t="shared" si="30"/>
        <v/>
      </c>
      <c r="J119" s="46" t="str">
        <f t="shared" si="31"/>
        <v/>
      </c>
      <c r="K119" s="47" t="str">
        <f t="shared" si="19"/>
        <v/>
      </c>
      <c r="L119" s="47" t="str">
        <f t="shared" si="20"/>
        <v/>
      </c>
      <c r="M119" s="48">
        <f t="shared" si="32"/>
        <v>0</v>
      </c>
      <c r="N119" s="46" t="str">
        <f t="shared" si="21"/>
        <v/>
      </c>
      <c r="O119" s="47" t="str">
        <f t="shared" si="22"/>
        <v/>
      </c>
      <c r="P119" s="47" t="str">
        <f t="shared" si="23"/>
        <v/>
      </c>
      <c r="Q119" s="48">
        <f t="shared" si="33"/>
        <v>0</v>
      </c>
      <c r="R119" s="2"/>
      <c r="AH119" s="57" t="str">
        <f>IF(G119&gt;1,IF($E$10&gt;0,100-(#REF!/(1+(AL119/#REF!)^#REF!)^#REF!+#REF!/(AL119-1))*100,100-(AL119*D$5+D$6)*100),"")</f>
        <v/>
      </c>
      <c r="AI119" s="21" t="str">
        <f t="shared" si="24"/>
        <v/>
      </c>
      <c r="AJ119" s="21" t="str">
        <f t="shared" si="25"/>
        <v/>
      </c>
      <c r="AK119" s="48">
        <f t="shared" si="26"/>
        <v>0</v>
      </c>
      <c r="AL119" s="58" t="str">
        <f t="shared" si="27"/>
        <v/>
      </c>
      <c r="AM119" s="59" t="str">
        <f t="shared" si="28"/>
        <v/>
      </c>
      <c r="AN119" s="59" t="str">
        <f t="shared" si="29"/>
        <v/>
      </c>
      <c r="AO119" s="60"/>
    </row>
    <row r="120" spans="3:41" x14ac:dyDescent="0.25">
      <c r="C120" s="82"/>
      <c r="D120" s="45"/>
      <c r="E120" s="83" t="str">
        <f t="shared" si="34"/>
        <v/>
      </c>
      <c r="F120" s="45"/>
      <c r="G120" s="45"/>
      <c r="H120" s="45"/>
      <c r="I120" s="46" t="str">
        <f t="shared" si="30"/>
        <v/>
      </c>
      <c r="J120" s="46" t="str">
        <f t="shared" si="31"/>
        <v/>
      </c>
      <c r="K120" s="47" t="str">
        <f t="shared" si="19"/>
        <v/>
      </c>
      <c r="L120" s="47" t="str">
        <f t="shared" si="20"/>
        <v/>
      </c>
      <c r="M120" s="48">
        <f t="shared" si="32"/>
        <v>0</v>
      </c>
      <c r="N120" s="46" t="str">
        <f t="shared" si="21"/>
        <v/>
      </c>
      <c r="O120" s="47" t="str">
        <f t="shared" si="22"/>
        <v/>
      </c>
      <c r="P120" s="47" t="str">
        <f t="shared" si="23"/>
        <v/>
      </c>
      <c r="Q120" s="48">
        <f t="shared" si="33"/>
        <v>0</v>
      </c>
      <c r="R120" s="2"/>
      <c r="AH120" s="57" t="str">
        <f>IF(G120&gt;1,IF($E$10&gt;0,100-(#REF!/(1+(AL120/#REF!)^#REF!)^#REF!+#REF!/(AL120-1))*100,100-(AL120*D$5+D$6)*100),"")</f>
        <v/>
      </c>
      <c r="AI120" s="21" t="str">
        <f t="shared" si="24"/>
        <v/>
      </c>
      <c r="AJ120" s="21" t="str">
        <f t="shared" si="25"/>
        <v/>
      </c>
      <c r="AK120" s="48">
        <f t="shared" si="26"/>
        <v>0</v>
      </c>
      <c r="AL120" s="58" t="str">
        <f t="shared" si="27"/>
        <v/>
      </c>
      <c r="AM120" s="59" t="str">
        <f t="shared" si="28"/>
        <v/>
      </c>
      <c r="AN120" s="59" t="str">
        <f t="shared" si="29"/>
        <v/>
      </c>
      <c r="AO120" s="60"/>
    </row>
    <row r="121" spans="3:41" x14ac:dyDescent="0.25">
      <c r="C121" s="82"/>
      <c r="D121" s="45"/>
      <c r="E121" s="83" t="str">
        <f t="shared" si="34"/>
        <v/>
      </c>
      <c r="F121" s="45"/>
      <c r="G121" s="45"/>
      <c r="H121" s="45"/>
      <c r="I121" s="46" t="str">
        <f t="shared" si="30"/>
        <v/>
      </c>
      <c r="J121" s="46" t="str">
        <f t="shared" si="31"/>
        <v/>
      </c>
      <c r="K121" s="47" t="str">
        <f t="shared" si="19"/>
        <v/>
      </c>
      <c r="L121" s="47" t="str">
        <f t="shared" si="20"/>
        <v/>
      </c>
      <c r="M121" s="48">
        <f t="shared" si="32"/>
        <v>0</v>
      </c>
      <c r="N121" s="46" t="str">
        <f t="shared" si="21"/>
        <v/>
      </c>
      <c r="O121" s="47" t="str">
        <f t="shared" si="22"/>
        <v/>
      </c>
      <c r="P121" s="47" t="str">
        <f t="shared" si="23"/>
        <v/>
      </c>
      <c r="Q121" s="48">
        <f t="shared" si="33"/>
        <v>0</v>
      </c>
      <c r="R121" s="2"/>
      <c r="AH121" s="57" t="str">
        <f>IF(G121&gt;1,IF($E$10&gt;0,100-(#REF!/(1+(AL121/#REF!)^#REF!)^#REF!+#REF!/(AL121-1))*100,100-(AL121*D$5+D$6)*100),"")</f>
        <v/>
      </c>
      <c r="AI121" s="21" t="str">
        <f t="shared" si="24"/>
        <v/>
      </c>
      <c r="AJ121" s="21" t="str">
        <f t="shared" si="25"/>
        <v/>
      </c>
      <c r="AK121" s="48">
        <f t="shared" si="26"/>
        <v>0</v>
      </c>
      <c r="AL121" s="58" t="str">
        <f t="shared" si="27"/>
        <v/>
      </c>
      <c r="AM121" s="59" t="str">
        <f t="shared" si="28"/>
        <v/>
      </c>
      <c r="AN121" s="59" t="str">
        <f t="shared" si="29"/>
        <v/>
      </c>
      <c r="AO121" s="60"/>
    </row>
    <row r="122" spans="3:41" x14ac:dyDescent="0.25">
      <c r="C122" s="82"/>
      <c r="D122" s="45"/>
      <c r="E122" s="83" t="str">
        <f t="shared" si="34"/>
        <v/>
      </c>
      <c r="F122" s="45"/>
      <c r="G122" s="45"/>
      <c r="H122" s="45"/>
      <c r="I122" s="46" t="str">
        <f t="shared" si="30"/>
        <v/>
      </c>
      <c r="J122" s="46" t="str">
        <f t="shared" si="31"/>
        <v/>
      </c>
      <c r="K122" s="47" t="str">
        <f t="shared" si="19"/>
        <v/>
      </c>
      <c r="L122" s="47" t="str">
        <f t="shared" si="20"/>
        <v/>
      </c>
      <c r="M122" s="48">
        <f t="shared" si="32"/>
        <v>0</v>
      </c>
      <c r="N122" s="46" t="str">
        <f t="shared" si="21"/>
        <v/>
      </c>
      <c r="O122" s="47" t="str">
        <f t="shared" si="22"/>
        <v/>
      </c>
      <c r="P122" s="47" t="str">
        <f t="shared" si="23"/>
        <v/>
      </c>
      <c r="Q122" s="48">
        <f t="shared" si="33"/>
        <v>0</v>
      </c>
      <c r="R122" s="2"/>
      <c r="AH122" s="57" t="str">
        <f>IF(G122&gt;1,IF($E$10&gt;0,100-(#REF!/(1+(AL122/#REF!)^#REF!)^#REF!+#REF!/(AL122-1))*100,100-(AL122*D$5+D$6)*100),"")</f>
        <v/>
      </c>
      <c r="AI122" s="21" t="str">
        <f t="shared" si="24"/>
        <v/>
      </c>
      <c r="AJ122" s="21" t="str">
        <f t="shared" si="25"/>
        <v/>
      </c>
      <c r="AK122" s="48">
        <f t="shared" si="26"/>
        <v>0</v>
      </c>
      <c r="AL122" s="58" t="str">
        <f t="shared" si="27"/>
        <v/>
      </c>
      <c r="AM122" s="59" t="str">
        <f t="shared" si="28"/>
        <v/>
      </c>
      <c r="AN122" s="59" t="str">
        <f t="shared" si="29"/>
        <v/>
      </c>
      <c r="AO122" s="60"/>
    </row>
    <row r="123" spans="3:41" x14ac:dyDescent="0.25">
      <c r="C123" s="82"/>
      <c r="D123" s="45"/>
      <c r="E123" s="83" t="str">
        <f t="shared" si="34"/>
        <v/>
      </c>
      <c r="F123" s="45"/>
      <c r="G123" s="45"/>
      <c r="H123" s="45"/>
      <c r="I123" s="46" t="str">
        <f t="shared" si="30"/>
        <v/>
      </c>
      <c r="J123" s="46" t="str">
        <f t="shared" si="31"/>
        <v/>
      </c>
      <c r="K123" s="47" t="str">
        <f t="shared" si="19"/>
        <v/>
      </c>
      <c r="L123" s="47" t="str">
        <f t="shared" si="20"/>
        <v/>
      </c>
      <c r="M123" s="48">
        <f t="shared" si="32"/>
        <v>0</v>
      </c>
      <c r="N123" s="46" t="str">
        <f t="shared" si="21"/>
        <v/>
      </c>
      <c r="O123" s="47" t="str">
        <f t="shared" si="22"/>
        <v/>
      </c>
      <c r="P123" s="47" t="str">
        <f t="shared" si="23"/>
        <v/>
      </c>
      <c r="Q123" s="48">
        <f t="shared" si="33"/>
        <v>0</v>
      </c>
      <c r="R123" s="2"/>
      <c r="AH123" s="57" t="str">
        <f>IF(G123&gt;1,IF($E$10&gt;0,100-(#REF!/(1+(AL123/#REF!)^#REF!)^#REF!+#REF!/(AL123-1))*100,100-(AL123*D$5+D$6)*100),"")</f>
        <v/>
      </c>
      <c r="AI123" s="21" t="str">
        <f t="shared" si="24"/>
        <v/>
      </c>
      <c r="AJ123" s="21" t="str">
        <f t="shared" si="25"/>
        <v/>
      </c>
      <c r="AK123" s="48">
        <f t="shared" si="26"/>
        <v>0</v>
      </c>
      <c r="AL123" s="58" t="str">
        <f t="shared" si="27"/>
        <v/>
      </c>
      <c r="AM123" s="59" t="str">
        <f t="shared" si="28"/>
        <v/>
      </c>
      <c r="AN123" s="59" t="str">
        <f t="shared" si="29"/>
        <v/>
      </c>
      <c r="AO123" s="60"/>
    </row>
    <row r="124" spans="3:41" x14ac:dyDescent="0.25">
      <c r="C124" s="82"/>
      <c r="D124" s="45"/>
      <c r="E124" s="83" t="str">
        <f t="shared" si="34"/>
        <v/>
      </c>
      <c r="F124" s="45"/>
      <c r="G124" s="45"/>
      <c r="H124" s="45"/>
      <c r="I124" s="46" t="str">
        <f t="shared" si="30"/>
        <v/>
      </c>
      <c r="J124" s="46" t="str">
        <f t="shared" si="31"/>
        <v/>
      </c>
      <c r="K124" s="47" t="str">
        <f t="shared" si="19"/>
        <v/>
      </c>
      <c r="L124" s="47" t="str">
        <f t="shared" si="20"/>
        <v/>
      </c>
      <c r="M124" s="48">
        <f t="shared" si="32"/>
        <v>0</v>
      </c>
      <c r="N124" s="46" t="str">
        <f t="shared" si="21"/>
        <v/>
      </c>
      <c r="O124" s="47" t="str">
        <f t="shared" si="22"/>
        <v/>
      </c>
      <c r="P124" s="47" t="str">
        <f t="shared" si="23"/>
        <v/>
      </c>
      <c r="Q124" s="48">
        <f t="shared" si="33"/>
        <v>0</v>
      </c>
      <c r="R124" s="2"/>
      <c r="AH124" s="57" t="str">
        <f>IF(G124&gt;1,IF($E$10&gt;0,100-(#REF!/(1+(AL124/#REF!)^#REF!)^#REF!+#REF!/(AL124-1))*100,100-(AL124*D$5+D$6)*100),"")</f>
        <v/>
      </c>
      <c r="AI124" s="21" t="str">
        <f t="shared" si="24"/>
        <v/>
      </c>
      <c r="AJ124" s="21" t="str">
        <f t="shared" si="25"/>
        <v/>
      </c>
      <c r="AK124" s="48">
        <f t="shared" si="26"/>
        <v>0</v>
      </c>
      <c r="AL124" s="58" t="str">
        <f t="shared" si="27"/>
        <v/>
      </c>
      <c r="AM124" s="59" t="str">
        <f t="shared" si="28"/>
        <v/>
      </c>
      <c r="AN124" s="59" t="str">
        <f t="shared" si="29"/>
        <v/>
      </c>
      <c r="AO124" s="60"/>
    </row>
    <row r="125" spans="3:41" x14ac:dyDescent="0.25">
      <c r="C125" s="82"/>
      <c r="D125" s="45"/>
      <c r="E125" s="83" t="str">
        <f t="shared" si="34"/>
        <v/>
      </c>
      <c r="F125" s="45"/>
      <c r="G125" s="45"/>
      <c r="H125" s="45"/>
      <c r="I125" s="46" t="str">
        <f t="shared" si="30"/>
        <v/>
      </c>
      <c r="J125" s="46" t="str">
        <f t="shared" si="31"/>
        <v/>
      </c>
      <c r="K125" s="47" t="str">
        <f t="shared" si="19"/>
        <v/>
      </c>
      <c r="L125" s="47" t="str">
        <f t="shared" si="20"/>
        <v/>
      </c>
      <c r="M125" s="48">
        <f t="shared" si="32"/>
        <v>0</v>
      </c>
      <c r="N125" s="46" t="str">
        <f t="shared" si="21"/>
        <v/>
      </c>
      <c r="O125" s="47" t="str">
        <f t="shared" si="22"/>
        <v/>
      </c>
      <c r="P125" s="47" t="str">
        <f t="shared" si="23"/>
        <v/>
      </c>
      <c r="Q125" s="48">
        <f t="shared" si="33"/>
        <v>0</v>
      </c>
      <c r="R125" s="2"/>
      <c r="AH125" s="57" t="str">
        <f>IF(G125&gt;1,IF($E$10&gt;0,100-(#REF!/(1+(AL125/#REF!)^#REF!)^#REF!+#REF!/(AL125-1))*100,100-(AL125*D$5+D$6)*100),"")</f>
        <v/>
      </c>
      <c r="AI125" s="21" t="str">
        <f t="shared" si="24"/>
        <v/>
      </c>
      <c r="AJ125" s="21" t="str">
        <f t="shared" si="25"/>
        <v/>
      </c>
      <c r="AK125" s="48">
        <f t="shared" si="26"/>
        <v>0</v>
      </c>
      <c r="AL125" s="58" t="str">
        <f t="shared" si="27"/>
        <v/>
      </c>
      <c r="AM125" s="59" t="str">
        <f t="shared" si="28"/>
        <v/>
      </c>
      <c r="AN125" s="59" t="str">
        <f t="shared" si="29"/>
        <v/>
      </c>
      <c r="AO125" s="60"/>
    </row>
    <row r="126" spans="3:41" x14ac:dyDescent="0.25">
      <c r="C126" s="82"/>
      <c r="D126" s="45"/>
      <c r="E126" s="83" t="str">
        <f t="shared" si="34"/>
        <v/>
      </c>
      <c r="F126" s="45"/>
      <c r="G126" s="45"/>
      <c r="H126" s="45"/>
      <c r="I126" s="46" t="str">
        <f t="shared" si="30"/>
        <v/>
      </c>
      <c r="J126" s="46" t="str">
        <f t="shared" si="31"/>
        <v/>
      </c>
      <c r="K126" s="47" t="str">
        <f t="shared" si="19"/>
        <v/>
      </c>
      <c r="L126" s="47" t="str">
        <f t="shared" si="20"/>
        <v/>
      </c>
      <c r="M126" s="48">
        <f t="shared" si="32"/>
        <v>0</v>
      </c>
      <c r="N126" s="46" t="str">
        <f t="shared" si="21"/>
        <v/>
      </c>
      <c r="O126" s="47" t="str">
        <f t="shared" si="22"/>
        <v/>
      </c>
      <c r="P126" s="47" t="str">
        <f t="shared" si="23"/>
        <v/>
      </c>
      <c r="Q126" s="48">
        <f t="shared" si="33"/>
        <v>0</v>
      </c>
      <c r="R126" s="2"/>
      <c r="AH126" s="57" t="str">
        <f>IF(G126&gt;1,IF($E$10&gt;0,100-(#REF!/(1+(AL126/#REF!)^#REF!)^#REF!+#REF!/(AL126-1))*100,100-(AL126*D$5+D$6)*100),"")</f>
        <v/>
      </c>
      <c r="AI126" s="21" t="str">
        <f t="shared" si="24"/>
        <v/>
      </c>
      <c r="AJ126" s="21" t="str">
        <f t="shared" si="25"/>
        <v/>
      </c>
      <c r="AK126" s="48">
        <f t="shared" si="26"/>
        <v>0</v>
      </c>
      <c r="AL126" s="58" t="str">
        <f t="shared" si="27"/>
        <v/>
      </c>
      <c r="AM126" s="59" t="str">
        <f t="shared" si="28"/>
        <v/>
      </c>
      <c r="AN126" s="59" t="str">
        <f t="shared" si="29"/>
        <v/>
      </c>
      <c r="AO126" s="60"/>
    </row>
    <row r="127" spans="3:41" x14ac:dyDescent="0.25">
      <c r="C127" s="82"/>
      <c r="D127" s="45"/>
      <c r="E127" s="83" t="str">
        <f t="shared" si="34"/>
        <v/>
      </c>
      <c r="F127" s="45"/>
      <c r="G127" s="45"/>
      <c r="H127" s="45"/>
      <c r="I127" s="46" t="str">
        <f t="shared" si="30"/>
        <v/>
      </c>
      <c r="J127" s="46" t="str">
        <f t="shared" si="31"/>
        <v/>
      </c>
      <c r="K127" s="47" t="str">
        <f t="shared" si="19"/>
        <v/>
      </c>
      <c r="L127" s="47" t="str">
        <f t="shared" si="20"/>
        <v/>
      </c>
      <c r="M127" s="48">
        <f t="shared" si="32"/>
        <v>0</v>
      </c>
      <c r="N127" s="46" t="str">
        <f t="shared" si="21"/>
        <v/>
      </c>
      <c r="O127" s="47" t="str">
        <f t="shared" si="22"/>
        <v/>
      </c>
      <c r="P127" s="47" t="str">
        <f t="shared" si="23"/>
        <v/>
      </c>
      <c r="Q127" s="48">
        <f t="shared" si="33"/>
        <v>0</v>
      </c>
      <c r="R127" s="2"/>
      <c r="AH127" s="57" t="str">
        <f>IF(G127&gt;1,IF($E$10&gt;0,100-(#REF!/(1+(AL127/#REF!)^#REF!)^#REF!+#REF!/(AL127-1))*100,100-(AL127*D$5+D$6)*100),"")</f>
        <v/>
      </c>
      <c r="AI127" s="21" t="str">
        <f t="shared" si="24"/>
        <v/>
      </c>
      <c r="AJ127" s="21" t="str">
        <f t="shared" si="25"/>
        <v/>
      </c>
      <c r="AK127" s="48">
        <f t="shared" si="26"/>
        <v>0</v>
      </c>
      <c r="AL127" s="58" t="str">
        <f t="shared" si="27"/>
        <v/>
      </c>
      <c r="AM127" s="59" t="str">
        <f t="shared" si="28"/>
        <v/>
      </c>
      <c r="AN127" s="59" t="str">
        <f t="shared" si="29"/>
        <v/>
      </c>
      <c r="AO127" s="60"/>
    </row>
    <row r="128" spans="3:41" x14ac:dyDescent="0.25">
      <c r="C128" s="82"/>
      <c r="D128" s="45"/>
      <c r="E128" s="83" t="str">
        <f t="shared" si="34"/>
        <v/>
      </c>
      <c r="F128" s="45"/>
      <c r="G128" s="45"/>
      <c r="H128" s="45"/>
      <c r="I128" s="46" t="str">
        <f t="shared" si="30"/>
        <v/>
      </c>
      <c r="J128" s="46" t="str">
        <f t="shared" si="31"/>
        <v/>
      </c>
      <c r="K128" s="47" t="str">
        <f t="shared" si="19"/>
        <v/>
      </c>
      <c r="L128" s="47" t="str">
        <f t="shared" si="20"/>
        <v/>
      </c>
      <c r="M128" s="48">
        <f t="shared" si="32"/>
        <v>0</v>
      </c>
      <c r="N128" s="46" t="str">
        <f t="shared" si="21"/>
        <v/>
      </c>
      <c r="O128" s="47" t="str">
        <f t="shared" si="22"/>
        <v/>
      </c>
      <c r="P128" s="47" t="str">
        <f t="shared" si="23"/>
        <v/>
      </c>
      <c r="Q128" s="48">
        <f t="shared" si="33"/>
        <v>0</v>
      </c>
      <c r="R128" s="2"/>
      <c r="AH128" s="57" t="str">
        <f>IF(G128&gt;1,IF($E$10&gt;0,100-(#REF!/(1+(AL128/#REF!)^#REF!)^#REF!+#REF!/(AL128-1))*100,100-(AL128*D$5+D$6)*100),"")</f>
        <v/>
      </c>
      <c r="AI128" s="21" t="str">
        <f t="shared" si="24"/>
        <v/>
      </c>
      <c r="AJ128" s="21" t="str">
        <f t="shared" si="25"/>
        <v/>
      </c>
      <c r="AK128" s="48">
        <f t="shared" si="26"/>
        <v>0</v>
      </c>
      <c r="AL128" s="58" t="str">
        <f t="shared" si="27"/>
        <v/>
      </c>
      <c r="AM128" s="59" t="str">
        <f t="shared" si="28"/>
        <v/>
      </c>
      <c r="AN128" s="59" t="str">
        <f t="shared" si="29"/>
        <v/>
      </c>
      <c r="AO128" s="60"/>
    </row>
    <row r="129" spans="3:41" x14ac:dyDescent="0.25">
      <c r="C129" s="82"/>
      <c r="D129" s="45"/>
      <c r="E129" s="83" t="str">
        <f t="shared" si="34"/>
        <v/>
      </c>
      <c r="F129" s="45"/>
      <c r="G129" s="45"/>
      <c r="H129" s="45"/>
      <c r="I129" s="46" t="str">
        <f t="shared" si="30"/>
        <v/>
      </c>
      <c r="J129" s="46" t="str">
        <f t="shared" si="31"/>
        <v/>
      </c>
      <c r="K129" s="47" t="str">
        <f t="shared" si="19"/>
        <v/>
      </c>
      <c r="L129" s="47" t="str">
        <f t="shared" si="20"/>
        <v/>
      </c>
      <c r="M129" s="48">
        <f t="shared" si="32"/>
        <v>0</v>
      </c>
      <c r="N129" s="46" t="str">
        <f t="shared" si="21"/>
        <v/>
      </c>
      <c r="O129" s="47" t="str">
        <f t="shared" si="22"/>
        <v/>
      </c>
      <c r="P129" s="47" t="str">
        <f t="shared" si="23"/>
        <v/>
      </c>
      <c r="Q129" s="48">
        <f t="shared" si="33"/>
        <v>0</v>
      </c>
      <c r="R129" s="2"/>
      <c r="AH129" s="57" t="str">
        <f>IF(G129&gt;1,IF($E$10&gt;0,100-(#REF!/(1+(AL129/#REF!)^#REF!)^#REF!+#REF!/(AL129-1))*100,100-(AL129*D$5+D$6)*100),"")</f>
        <v/>
      </c>
      <c r="AI129" s="21" t="str">
        <f t="shared" si="24"/>
        <v/>
      </c>
      <c r="AJ129" s="21" t="str">
        <f t="shared" si="25"/>
        <v/>
      </c>
      <c r="AK129" s="48">
        <f t="shared" si="26"/>
        <v>0</v>
      </c>
      <c r="AL129" s="58" t="str">
        <f t="shared" si="27"/>
        <v/>
      </c>
      <c r="AM129" s="59" t="str">
        <f t="shared" si="28"/>
        <v/>
      </c>
      <c r="AN129" s="59" t="str">
        <f t="shared" si="29"/>
        <v/>
      </c>
      <c r="AO129" s="60"/>
    </row>
    <row r="130" spans="3:41" x14ac:dyDescent="0.25">
      <c r="C130" s="82"/>
      <c r="D130" s="45"/>
      <c r="E130" s="83" t="str">
        <f t="shared" si="34"/>
        <v/>
      </c>
      <c r="F130" s="45"/>
      <c r="G130" s="45"/>
      <c r="H130" s="45"/>
      <c r="I130" s="46" t="str">
        <f t="shared" si="30"/>
        <v/>
      </c>
      <c r="J130" s="46" t="str">
        <f t="shared" si="31"/>
        <v/>
      </c>
      <c r="K130" s="47" t="str">
        <f t="shared" si="19"/>
        <v/>
      </c>
      <c r="L130" s="47" t="str">
        <f t="shared" si="20"/>
        <v/>
      </c>
      <c r="M130" s="48">
        <f t="shared" si="32"/>
        <v>0</v>
      </c>
      <c r="N130" s="46" t="str">
        <f t="shared" si="21"/>
        <v/>
      </c>
      <c r="O130" s="47" t="str">
        <f t="shared" si="22"/>
        <v/>
      </c>
      <c r="P130" s="47" t="str">
        <f t="shared" si="23"/>
        <v/>
      </c>
      <c r="Q130" s="48">
        <f t="shared" si="33"/>
        <v>0</v>
      </c>
      <c r="R130" s="2"/>
      <c r="AH130" s="57" t="str">
        <f>IF(G130&gt;1,IF($E$10&gt;0,100-(#REF!/(1+(AL130/#REF!)^#REF!)^#REF!+#REF!/(AL130-1))*100,100-(AL130*D$5+D$6)*100),"")</f>
        <v/>
      </c>
      <c r="AI130" s="21" t="str">
        <f t="shared" si="24"/>
        <v/>
      </c>
      <c r="AJ130" s="21" t="str">
        <f t="shared" si="25"/>
        <v/>
      </c>
      <c r="AK130" s="48">
        <f t="shared" si="26"/>
        <v>0</v>
      </c>
      <c r="AL130" s="58" t="str">
        <f t="shared" si="27"/>
        <v/>
      </c>
      <c r="AM130" s="59" t="str">
        <f t="shared" si="28"/>
        <v/>
      </c>
      <c r="AN130" s="59" t="str">
        <f t="shared" si="29"/>
        <v/>
      </c>
      <c r="AO130" s="60"/>
    </row>
    <row r="131" spans="3:41" x14ac:dyDescent="0.25">
      <c r="C131" s="82"/>
      <c r="D131" s="45"/>
      <c r="E131" s="83" t="str">
        <f t="shared" si="34"/>
        <v/>
      </c>
      <c r="F131" s="45"/>
      <c r="G131" s="45"/>
      <c r="H131" s="45"/>
      <c r="I131" s="46" t="str">
        <f t="shared" si="30"/>
        <v/>
      </c>
      <c r="J131" s="46" t="str">
        <f t="shared" si="31"/>
        <v/>
      </c>
      <c r="K131" s="47" t="str">
        <f t="shared" si="19"/>
        <v/>
      </c>
      <c r="L131" s="47" t="str">
        <f t="shared" si="20"/>
        <v/>
      </c>
      <c r="M131" s="48">
        <f t="shared" si="32"/>
        <v>0</v>
      </c>
      <c r="N131" s="46" t="str">
        <f t="shared" si="21"/>
        <v/>
      </c>
      <c r="O131" s="47" t="str">
        <f t="shared" si="22"/>
        <v/>
      </c>
      <c r="P131" s="47" t="str">
        <f t="shared" si="23"/>
        <v/>
      </c>
      <c r="Q131" s="48">
        <f t="shared" si="33"/>
        <v>0</v>
      </c>
      <c r="R131" s="2"/>
      <c r="AH131" s="57" t="str">
        <f>IF(G131&gt;1,IF($E$10&gt;0,100-(#REF!/(1+(AL131/#REF!)^#REF!)^#REF!+#REF!/(AL131-1))*100,100-(AL131*D$5+D$6)*100),"")</f>
        <v/>
      </c>
      <c r="AI131" s="21" t="str">
        <f t="shared" si="24"/>
        <v/>
      </c>
      <c r="AJ131" s="21" t="str">
        <f t="shared" si="25"/>
        <v/>
      </c>
      <c r="AK131" s="48">
        <f t="shared" si="26"/>
        <v>0</v>
      </c>
      <c r="AL131" s="58" t="str">
        <f t="shared" si="27"/>
        <v/>
      </c>
      <c r="AM131" s="59" t="str">
        <f t="shared" si="28"/>
        <v/>
      </c>
      <c r="AN131" s="59" t="str">
        <f t="shared" si="29"/>
        <v/>
      </c>
      <c r="AO131" s="60"/>
    </row>
    <row r="132" spans="3:41" x14ac:dyDescent="0.25">
      <c r="C132" s="82"/>
      <c r="D132" s="45"/>
      <c r="E132" s="83" t="str">
        <f t="shared" si="34"/>
        <v/>
      </c>
      <c r="F132" s="45"/>
      <c r="G132" s="45"/>
      <c r="H132" s="45"/>
      <c r="I132" s="46" t="str">
        <f t="shared" si="30"/>
        <v/>
      </c>
      <c r="J132" s="46" t="str">
        <f t="shared" si="31"/>
        <v/>
      </c>
      <c r="K132" s="47" t="str">
        <f t="shared" si="19"/>
        <v/>
      </c>
      <c r="L132" s="47" t="str">
        <f t="shared" si="20"/>
        <v/>
      </c>
      <c r="M132" s="48">
        <f t="shared" si="32"/>
        <v>0</v>
      </c>
      <c r="N132" s="46" t="str">
        <f t="shared" si="21"/>
        <v/>
      </c>
      <c r="O132" s="47" t="str">
        <f t="shared" si="22"/>
        <v/>
      </c>
      <c r="P132" s="47" t="str">
        <f t="shared" si="23"/>
        <v/>
      </c>
      <c r="Q132" s="48">
        <f t="shared" si="33"/>
        <v>0</v>
      </c>
      <c r="R132" s="2"/>
      <c r="AH132" s="57" t="str">
        <f>IF(G132&gt;1,IF($E$10&gt;0,100-(#REF!/(1+(AL132/#REF!)^#REF!)^#REF!+#REF!/(AL132-1))*100,100-(AL132*D$5+D$6)*100),"")</f>
        <v/>
      </c>
      <c r="AI132" s="21" t="str">
        <f t="shared" si="24"/>
        <v/>
      </c>
      <c r="AJ132" s="21" t="str">
        <f t="shared" si="25"/>
        <v/>
      </c>
      <c r="AK132" s="48">
        <f t="shared" si="26"/>
        <v>0</v>
      </c>
      <c r="AL132" s="58" t="str">
        <f t="shared" si="27"/>
        <v/>
      </c>
      <c r="AM132" s="59" t="str">
        <f t="shared" si="28"/>
        <v/>
      </c>
      <c r="AN132" s="59" t="str">
        <f t="shared" si="29"/>
        <v/>
      </c>
      <c r="AO132" s="60"/>
    </row>
    <row r="133" spans="3:41" x14ac:dyDescent="0.25">
      <c r="C133" s="82"/>
      <c r="D133" s="45"/>
      <c r="E133" s="83" t="str">
        <f t="shared" si="34"/>
        <v/>
      </c>
      <c r="F133" s="45"/>
      <c r="G133" s="45"/>
      <c r="H133" s="45"/>
      <c r="I133" s="46" t="str">
        <f t="shared" si="30"/>
        <v/>
      </c>
      <c r="J133" s="46" t="str">
        <f t="shared" si="31"/>
        <v/>
      </c>
      <c r="K133" s="47" t="str">
        <f t="shared" si="19"/>
        <v/>
      </c>
      <c r="L133" s="47" t="str">
        <f t="shared" si="20"/>
        <v/>
      </c>
      <c r="M133" s="48">
        <f t="shared" si="32"/>
        <v>0</v>
      </c>
      <c r="N133" s="46" t="str">
        <f t="shared" si="21"/>
        <v/>
      </c>
      <c r="O133" s="47" t="str">
        <f t="shared" si="22"/>
        <v/>
      </c>
      <c r="P133" s="47" t="str">
        <f t="shared" si="23"/>
        <v/>
      </c>
      <c r="Q133" s="48">
        <f t="shared" si="33"/>
        <v>0</v>
      </c>
      <c r="R133" s="2"/>
      <c r="AH133" s="57" t="str">
        <f>IF(G133&gt;1,IF($E$10&gt;0,100-(#REF!/(1+(AL133/#REF!)^#REF!)^#REF!+#REF!/(AL133-1))*100,100-(AL133*D$5+D$6)*100),"")</f>
        <v/>
      </c>
      <c r="AI133" s="21" t="str">
        <f t="shared" si="24"/>
        <v/>
      </c>
      <c r="AJ133" s="21" t="str">
        <f t="shared" si="25"/>
        <v/>
      </c>
      <c r="AK133" s="48">
        <f t="shared" si="26"/>
        <v>0</v>
      </c>
      <c r="AL133" s="58" t="str">
        <f t="shared" si="27"/>
        <v/>
      </c>
      <c r="AM133" s="59" t="str">
        <f t="shared" si="28"/>
        <v/>
      </c>
      <c r="AN133" s="59" t="str">
        <f t="shared" si="29"/>
        <v/>
      </c>
      <c r="AO133" s="60"/>
    </row>
    <row r="134" spans="3:41" x14ac:dyDescent="0.25">
      <c r="C134" s="82"/>
      <c r="D134" s="45"/>
      <c r="E134" s="83" t="str">
        <f t="shared" si="34"/>
        <v/>
      </c>
      <c r="F134" s="45"/>
      <c r="G134" s="45"/>
      <c r="H134" s="45"/>
      <c r="I134" s="46" t="str">
        <f t="shared" si="30"/>
        <v/>
      </c>
      <c r="J134" s="46" t="str">
        <f t="shared" si="31"/>
        <v/>
      </c>
      <c r="K134" s="47" t="str">
        <f t="shared" si="19"/>
        <v/>
      </c>
      <c r="L134" s="47" t="str">
        <f t="shared" si="20"/>
        <v/>
      </c>
      <c r="M134" s="48">
        <f t="shared" si="32"/>
        <v>0</v>
      </c>
      <c r="N134" s="46" t="str">
        <f t="shared" si="21"/>
        <v/>
      </c>
      <c r="O134" s="47" t="str">
        <f t="shared" si="22"/>
        <v/>
      </c>
      <c r="P134" s="47" t="str">
        <f t="shared" si="23"/>
        <v/>
      </c>
      <c r="Q134" s="48">
        <f t="shared" si="33"/>
        <v>0</v>
      </c>
      <c r="R134" s="2"/>
      <c r="AH134" s="57" t="str">
        <f>IF(G134&gt;1,IF($E$10&gt;0,100-(#REF!/(1+(AL134/#REF!)^#REF!)^#REF!+#REF!/(AL134-1))*100,100-(AL134*D$5+D$6)*100),"")</f>
        <v/>
      </c>
      <c r="AI134" s="21" t="str">
        <f t="shared" si="24"/>
        <v/>
      </c>
      <c r="AJ134" s="21" t="str">
        <f t="shared" si="25"/>
        <v/>
      </c>
      <c r="AK134" s="48">
        <f t="shared" si="26"/>
        <v>0</v>
      </c>
      <c r="AL134" s="58" t="str">
        <f t="shared" si="27"/>
        <v/>
      </c>
      <c r="AM134" s="59" t="str">
        <f t="shared" si="28"/>
        <v/>
      </c>
      <c r="AN134" s="59" t="str">
        <f t="shared" si="29"/>
        <v/>
      </c>
      <c r="AO134" s="60"/>
    </row>
    <row r="135" spans="3:41" x14ac:dyDescent="0.25">
      <c r="C135" s="82"/>
      <c r="D135" s="45"/>
      <c r="E135" s="83" t="str">
        <f t="shared" si="34"/>
        <v/>
      </c>
      <c r="F135" s="45"/>
      <c r="G135" s="45"/>
      <c r="H135" s="45"/>
      <c r="I135" s="46" t="str">
        <f t="shared" si="30"/>
        <v/>
      </c>
      <c r="J135" s="46" t="str">
        <f t="shared" si="31"/>
        <v/>
      </c>
      <c r="K135" s="47" t="str">
        <f t="shared" ref="K135:K198" si="35">IF(G135&gt;1,I135-J135,"")</f>
        <v/>
      </c>
      <c r="L135" s="47" t="str">
        <f t="shared" ref="L135:L198" si="36">IF(G135&gt;1,ABS(K135),"")</f>
        <v/>
      </c>
      <c r="M135" s="48">
        <f t="shared" si="32"/>
        <v>0</v>
      </c>
      <c r="N135" s="46" t="str">
        <f t="shared" ref="N135:N198" si="37">IF(G135&gt;1,J135+$K$5,"")</f>
        <v/>
      </c>
      <c r="O135" s="47" t="str">
        <f t="shared" ref="O135:O198" si="38">IF(G135&gt;1,I135-N135,"")</f>
        <v/>
      </c>
      <c r="P135" s="47" t="str">
        <f t="shared" ref="P135:P198" si="39">IF(G135&gt;1,ABS(O135),"")</f>
        <v/>
      </c>
      <c r="Q135" s="48">
        <f t="shared" si="33"/>
        <v>0</v>
      </c>
      <c r="R135" s="2"/>
      <c r="AH135" s="57" t="str">
        <f>IF(G135&gt;1,IF($E$10&gt;0,100-(#REF!/(1+(AL135/#REF!)^#REF!)^#REF!+#REF!/(AL135-1))*100,100-(AL135*D$5+D$6)*100),"")</f>
        <v/>
      </c>
      <c r="AI135" s="21" t="str">
        <f t="shared" ref="AI135:AI198" si="40">IF(G135&gt;1,I135-AH135,"")</f>
        <v/>
      </c>
      <c r="AJ135" s="21" t="str">
        <f t="shared" ref="AJ135:AJ198" si="41">IF(G135&gt;1,ABS(AI135),"")</f>
        <v/>
      </c>
      <c r="AK135" s="48">
        <f t="shared" ref="AK135:AK198" si="42">IF($G135&gt;1.2,IF(AJ135&gt;1.2,1,0),0)</f>
        <v>0</v>
      </c>
      <c r="AL135" s="58" t="str">
        <f t="shared" ref="AL135:AL198" si="43">IF(G135&gt;0,G135+AN135,"")</f>
        <v/>
      </c>
      <c r="AM135" s="59" t="str">
        <f t="shared" ref="AM135:AM198" si="44">IF(G135&gt;0,$AM$5,"")</f>
        <v/>
      </c>
      <c r="AN135" s="59" t="str">
        <f t="shared" ref="AN135:AN198" si="45">IF(G135&gt;0,$AN$5,"")</f>
        <v/>
      </c>
      <c r="AO135" s="60"/>
    </row>
    <row r="136" spans="3:41" x14ac:dyDescent="0.25">
      <c r="C136" s="82"/>
      <c r="D136" s="45"/>
      <c r="E136" s="83" t="str">
        <f t="shared" si="34"/>
        <v/>
      </c>
      <c r="F136" s="45"/>
      <c r="G136" s="45"/>
      <c r="H136" s="45"/>
      <c r="I136" s="46" t="str">
        <f t="shared" ref="I136:I199" si="46">IF(G136&gt;1,100-H136,"")</f>
        <v/>
      </c>
      <c r="J136" s="46" t="str">
        <f t="shared" ref="J136:J199" si="47">IF(G136&gt;1,100-(G136*D$5+D$6),"")</f>
        <v/>
      </c>
      <c r="K136" s="47" t="str">
        <f t="shared" si="35"/>
        <v/>
      </c>
      <c r="L136" s="47" t="str">
        <f t="shared" si="36"/>
        <v/>
      </c>
      <c r="M136" s="48">
        <f t="shared" ref="M136:M199" si="48">IF($G136&gt;1.2,IF(L136&gt;1.2,1,0),0)</f>
        <v>0</v>
      </c>
      <c r="N136" s="46" t="str">
        <f t="shared" si="37"/>
        <v/>
      </c>
      <c r="O136" s="47" t="str">
        <f t="shared" si="38"/>
        <v/>
      </c>
      <c r="P136" s="47" t="str">
        <f t="shared" si="39"/>
        <v/>
      </c>
      <c r="Q136" s="48">
        <f t="shared" ref="Q136:Q199" si="49">IF($G136&gt;1.2,IF(P136&gt;1.2,1,0),0)</f>
        <v>0</v>
      </c>
      <c r="R136" s="2"/>
      <c r="AH136" s="57" t="str">
        <f>IF(G136&gt;1,IF($E$10&gt;0,100-(#REF!/(1+(AL136/#REF!)^#REF!)^#REF!+#REF!/(AL136-1))*100,100-(AL136*D$5+D$6)*100),"")</f>
        <v/>
      </c>
      <c r="AI136" s="21" t="str">
        <f t="shared" si="40"/>
        <v/>
      </c>
      <c r="AJ136" s="21" t="str">
        <f t="shared" si="41"/>
        <v/>
      </c>
      <c r="AK136" s="48">
        <f t="shared" si="42"/>
        <v>0</v>
      </c>
      <c r="AL136" s="58" t="str">
        <f t="shared" si="43"/>
        <v/>
      </c>
      <c r="AM136" s="59" t="str">
        <f t="shared" si="44"/>
        <v/>
      </c>
      <c r="AN136" s="59" t="str">
        <f t="shared" si="45"/>
        <v/>
      </c>
      <c r="AO136" s="60"/>
    </row>
    <row r="137" spans="3:41" x14ac:dyDescent="0.25">
      <c r="C137" s="82"/>
      <c r="D137" s="45"/>
      <c r="E137" s="83" t="str">
        <f t="shared" si="34"/>
        <v/>
      </c>
      <c r="F137" s="45"/>
      <c r="G137" s="45"/>
      <c r="H137" s="45"/>
      <c r="I137" s="46" t="str">
        <f t="shared" si="46"/>
        <v/>
      </c>
      <c r="J137" s="46" t="str">
        <f t="shared" si="47"/>
        <v/>
      </c>
      <c r="K137" s="47" t="str">
        <f t="shared" si="35"/>
        <v/>
      </c>
      <c r="L137" s="47" t="str">
        <f t="shared" si="36"/>
        <v/>
      </c>
      <c r="M137" s="48">
        <f t="shared" si="48"/>
        <v>0</v>
      </c>
      <c r="N137" s="46" t="str">
        <f t="shared" si="37"/>
        <v/>
      </c>
      <c r="O137" s="47" t="str">
        <f t="shared" si="38"/>
        <v/>
      </c>
      <c r="P137" s="47" t="str">
        <f t="shared" si="39"/>
        <v/>
      </c>
      <c r="Q137" s="48">
        <f t="shared" si="49"/>
        <v>0</v>
      </c>
      <c r="R137" s="2"/>
      <c r="AH137" s="57" t="str">
        <f>IF(G137&gt;1,IF($E$10&gt;0,100-(#REF!/(1+(AL137/#REF!)^#REF!)^#REF!+#REF!/(AL137-1))*100,100-(AL137*D$5+D$6)*100),"")</f>
        <v/>
      </c>
      <c r="AI137" s="21" t="str">
        <f t="shared" si="40"/>
        <v/>
      </c>
      <c r="AJ137" s="21" t="str">
        <f t="shared" si="41"/>
        <v/>
      </c>
      <c r="AK137" s="48">
        <f t="shared" si="42"/>
        <v>0</v>
      </c>
      <c r="AL137" s="58" t="str">
        <f t="shared" si="43"/>
        <v/>
      </c>
      <c r="AM137" s="59" t="str">
        <f t="shared" si="44"/>
        <v/>
      </c>
      <c r="AN137" s="59" t="str">
        <f t="shared" si="45"/>
        <v/>
      </c>
      <c r="AO137" s="60"/>
    </row>
    <row r="138" spans="3:41" x14ac:dyDescent="0.25">
      <c r="C138" s="82"/>
      <c r="D138" s="45"/>
      <c r="E138" s="83" t="str">
        <f t="shared" si="34"/>
        <v/>
      </c>
      <c r="F138" s="45"/>
      <c r="G138" s="45"/>
      <c r="H138" s="45"/>
      <c r="I138" s="46" t="str">
        <f t="shared" si="46"/>
        <v/>
      </c>
      <c r="J138" s="46" t="str">
        <f t="shared" si="47"/>
        <v/>
      </c>
      <c r="K138" s="47" t="str">
        <f t="shared" si="35"/>
        <v/>
      </c>
      <c r="L138" s="47" t="str">
        <f t="shared" si="36"/>
        <v/>
      </c>
      <c r="M138" s="48">
        <f t="shared" si="48"/>
        <v>0</v>
      </c>
      <c r="N138" s="46" t="str">
        <f t="shared" si="37"/>
        <v/>
      </c>
      <c r="O138" s="47" t="str">
        <f t="shared" si="38"/>
        <v/>
      </c>
      <c r="P138" s="47" t="str">
        <f t="shared" si="39"/>
        <v/>
      </c>
      <c r="Q138" s="48">
        <f t="shared" si="49"/>
        <v>0</v>
      </c>
      <c r="R138" s="2"/>
      <c r="AH138" s="57" t="str">
        <f>IF(G138&gt;1,IF($E$10&gt;0,100-(#REF!/(1+(AL138/#REF!)^#REF!)^#REF!+#REF!/(AL138-1))*100,100-(AL138*D$5+D$6)*100),"")</f>
        <v/>
      </c>
      <c r="AI138" s="21" t="str">
        <f t="shared" si="40"/>
        <v/>
      </c>
      <c r="AJ138" s="21" t="str">
        <f t="shared" si="41"/>
        <v/>
      </c>
      <c r="AK138" s="48">
        <f t="shared" si="42"/>
        <v>0</v>
      </c>
      <c r="AL138" s="58" t="str">
        <f t="shared" si="43"/>
        <v/>
      </c>
      <c r="AM138" s="59" t="str">
        <f t="shared" si="44"/>
        <v/>
      </c>
      <c r="AN138" s="59" t="str">
        <f t="shared" si="45"/>
        <v/>
      </c>
      <c r="AO138" s="60"/>
    </row>
    <row r="139" spans="3:41" x14ac:dyDescent="0.25">
      <c r="C139" s="82"/>
      <c r="D139" s="45"/>
      <c r="E139" s="83" t="str">
        <f t="shared" si="34"/>
        <v/>
      </c>
      <c r="F139" s="45"/>
      <c r="G139" s="45"/>
      <c r="H139" s="45"/>
      <c r="I139" s="46" t="str">
        <f t="shared" si="46"/>
        <v/>
      </c>
      <c r="J139" s="46" t="str">
        <f t="shared" si="47"/>
        <v/>
      </c>
      <c r="K139" s="47" t="str">
        <f t="shared" si="35"/>
        <v/>
      </c>
      <c r="L139" s="47" t="str">
        <f t="shared" si="36"/>
        <v/>
      </c>
      <c r="M139" s="48">
        <f t="shared" si="48"/>
        <v>0</v>
      </c>
      <c r="N139" s="46" t="str">
        <f t="shared" si="37"/>
        <v/>
      </c>
      <c r="O139" s="47" t="str">
        <f t="shared" si="38"/>
        <v/>
      </c>
      <c r="P139" s="47" t="str">
        <f t="shared" si="39"/>
        <v/>
      </c>
      <c r="Q139" s="48">
        <f t="shared" si="49"/>
        <v>0</v>
      </c>
      <c r="R139" s="2"/>
      <c r="AH139" s="57" t="str">
        <f>IF(G139&gt;1,IF($E$10&gt;0,100-(#REF!/(1+(AL139/#REF!)^#REF!)^#REF!+#REF!/(AL139-1))*100,100-(AL139*D$5+D$6)*100),"")</f>
        <v/>
      </c>
      <c r="AI139" s="21" t="str">
        <f t="shared" si="40"/>
        <v/>
      </c>
      <c r="AJ139" s="21" t="str">
        <f t="shared" si="41"/>
        <v/>
      </c>
      <c r="AK139" s="48">
        <f t="shared" si="42"/>
        <v>0</v>
      </c>
      <c r="AL139" s="58" t="str">
        <f t="shared" si="43"/>
        <v/>
      </c>
      <c r="AM139" s="59" t="str">
        <f t="shared" si="44"/>
        <v/>
      </c>
      <c r="AN139" s="59" t="str">
        <f t="shared" si="45"/>
        <v/>
      </c>
      <c r="AO139" s="60"/>
    </row>
    <row r="140" spans="3:41" x14ac:dyDescent="0.25">
      <c r="C140" s="82"/>
      <c r="D140" s="45"/>
      <c r="E140" s="83" t="str">
        <f t="shared" si="34"/>
        <v/>
      </c>
      <c r="F140" s="45"/>
      <c r="G140" s="45"/>
      <c r="H140" s="45"/>
      <c r="I140" s="46" t="str">
        <f t="shared" si="46"/>
        <v/>
      </c>
      <c r="J140" s="46" t="str">
        <f t="shared" si="47"/>
        <v/>
      </c>
      <c r="K140" s="47" t="str">
        <f t="shared" si="35"/>
        <v/>
      </c>
      <c r="L140" s="47" t="str">
        <f t="shared" si="36"/>
        <v/>
      </c>
      <c r="M140" s="48">
        <f t="shared" si="48"/>
        <v>0</v>
      </c>
      <c r="N140" s="46" t="str">
        <f t="shared" si="37"/>
        <v/>
      </c>
      <c r="O140" s="47" t="str">
        <f t="shared" si="38"/>
        <v/>
      </c>
      <c r="P140" s="47" t="str">
        <f t="shared" si="39"/>
        <v/>
      </c>
      <c r="Q140" s="48">
        <f t="shared" si="49"/>
        <v>0</v>
      </c>
      <c r="R140" s="2"/>
      <c r="AH140" s="57" t="str">
        <f>IF(G140&gt;1,IF($E$10&gt;0,100-(#REF!/(1+(AL140/#REF!)^#REF!)^#REF!+#REF!/(AL140-1))*100,100-(AL140*D$5+D$6)*100),"")</f>
        <v/>
      </c>
      <c r="AI140" s="21" t="str">
        <f t="shared" si="40"/>
        <v/>
      </c>
      <c r="AJ140" s="21" t="str">
        <f t="shared" si="41"/>
        <v/>
      </c>
      <c r="AK140" s="48">
        <f t="shared" si="42"/>
        <v>0</v>
      </c>
      <c r="AL140" s="58" t="str">
        <f t="shared" si="43"/>
        <v/>
      </c>
      <c r="AM140" s="59" t="str">
        <f t="shared" si="44"/>
        <v/>
      </c>
      <c r="AN140" s="59" t="str">
        <f t="shared" si="45"/>
        <v/>
      </c>
      <c r="AO140" s="60"/>
    </row>
    <row r="141" spans="3:41" x14ac:dyDescent="0.25">
      <c r="C141" s="82"/>
      <c r="D141" s="45"/>
      <c r="E141" s="83" t="str">
        <f t="shared" si="34"/>
        <v/>
      </c>
      <c r="F141" s="45"/>
      <c r="G141" s="45"/>
      <c r="H141" s="45"/>
      <c r="I141" s="46" t="str">
        <f t="shared" si="46"/>
        <v/>
      </c>
      <c r="J141" s="46" t="str">
        <f t="shared" si="47"/>
        <v/>
      </c>
      <c r="K141" s="47" t="str">
        <f t="shared" si="35"/>
        <v/>
      </c>
      <c r="L141" s="47" t="str">
        <f t="shared" si="36"/>
        <v/>
      </c>
      <c r="M141" s="48">
        <f t="shared" si="48"/>
        <v>0</v>
      </c>
      <c r="N141" s="46" t="str">
        <f t="shared" si="37"/>
        <v/>
      </c>
      <c r="O141" s="47" t="str">
        <f t="shared" si="38"/>
        <v/>
      </c>
      <c r="P141" s="47" t="str">
        <f t="shared" si="39"/>
        <v/>
      </c>
      <c r="Q141" s="48">
        <f t="shared" si="49"/>
        <v>0</v>
      </c>
      <c r="R141" s="2"/>
      <c r="AH141" s="57" t="str">
        <f>IF(G141&gt;1,IF($E$10&gt;0,100-(#REF!/(1+(AL141/#REF!)^#REF!)^#REF!+#REF!/(AL141-1))*100,100-(AL141*D$5+D$6)*100),"")</f>
        <v/>
      </c>
      <c r="AI141" s="21" t="str">
        <f t="shared" si="40"/>
        <v/>
      </c>
      <c r="AJ141" s="21" t="str">
        <f t="shared" si="41"/>
        <v/>
      </c>
      <c r="AK141" s="48">
        <f t="shared" si="42"/>
        <v>0</v>
      </c>
      <c r="AL141" s="58" t="str">
        <f t="shared" si="43"/>
        <v/>
      </c>
      <c r="AM141" s="59" t="str">
        <f t="shared" si="44"/>
        <v/>
      </c>
      <c r="AN141" s="59" t="str">
        <f t="shared" si="45"/>
        <v/>
      </c>
      <c r="AO141" s="60"/>
    </row>
    <row r="142" spans="3:41" x14ac:dyDescent="0.25">
      <c r="C142" s="82"/>
      <c r="D142" s="45"/>
      <c r="E142" s="83" t="str">
        <f t="shared" si="34"/>
        <v/>
      </c>
      <c r="F142" s="45"/>
      <c r="G142" s="45"/>
      <c r="H142" s="45"/>
      <c r="I142" s="46" t="str">
        <f t="shared" si="46"/>
        <v/>
      </c>
      <c r="J142" s="46" t="str">
        <f t="shared" si="47"/>
        <v/>
      </c>
      <c r="K142" s="47" t="str">
        <f t="shared" si="35"/>
        <v/>
      </c>
      <c r="L142" s="47" t="str">
        <f t="shared" si="36"/>
        <v/>
      </c>
      <c r="M142" s="48">
        <f t="shared" si="48"/>
        <v>0</v>
      </c>
      <c r="N142" s="46" t="str">
        <f t="shared" si="37"/>
        <v/>
      </c>
      <c r="O142" s="47" t="str">
        <f t="shared" si="38"/>
        <v/>
      </c>
      <c r="P142" s="47" t="str">
        <f t="shared" si="39"/>
        <v/>
      </c>
      <c r="Q142" s="48">
        <f t="shared" si="49"/>
        <v>0</v>
      </c>
      <c r="R142" s="2"/>
      <c r="AH142" s="57" t="str">
        <f>IF(G142&gt;1,IF($E$10&gt;0,100-(#REF!/(1+(AL142/#REF!)^#REF!)^#REF!+#REF!/(AL142-1))*100,100-(AL142*D$5+D$6)*100),"")</f>
        <v/>
      </c>
      <c r="AI142" s="21" t="str">
        <f t="shared" si="40"/>
        <v/>
      </c>
      <c r="AJ142" s="21" t="str">
        <f t="shared" si="41"/>
        <v/>
      </c>
      <c r="AK142" s="48">
        <f t="shared" si="42"/>
        <v>0</v>
      </c>
      <c r="AL142" s="58" t="str">
        <f t="shared" si="43"/>
        <v/>
      </c>
      <c r="AM142" s="59" t="str">
        <f t="shared" si="44"/>
        <v/>
      </c>
      <c r="AN142" s="59" t="str">
        <f t="shared" si="45"/>
        <v/>
      </c>
      <c r="AO142" s="60"/>
    </row>
    <row r="143" spans="3:41" x14ac:dyDescent="0.25">
      <c r="C143" s="82"/>
      <c r="D143" s="45"/>
      <c r="E143" s="83" t="str">
        <f t="shared" si="34"/>
        <v/>
      </c>
      <c r="F143" s="45"/>
      <c r="G143" s="45"/>
      <c r="H143" s="45"/>
      <c r="I143" s="46" t="str">
        <f t="shared" si="46"/>
        <v/>
      </c>
      <c r="J143" s="46" t="str">
        <f t="shared" si="47"/>
        <v/>
      </c>
      <c r="K143" s="47" t="str">
        <f t="shared" si="35"/>
        <v/>
      </c>
      <c r="L143" s="47" t="str">
        <f t="shared" si="36"/>
        <v/>
      </c>
      <c r="M143" s="48">
        <f t="shared" si="48"/>
        <v>0</v>
      </c>
      <c r="N143" s="46" t="str">
        <f t="shared" si="37"/>
        <v/>
      </c>
      <c r="O143" s="47" t="str">
        <f t="shared" si="38"/>
        <v/>
      </c>
      <c r="P143" s="47" t="str">
        <f t="shared" si="39"/>
        <v/>
      </c>
      <c r="Q143" s="48">
        <f t="shared" si="49"/>
        <v>0</v>
      </c>
      <c r="R143" s="2"/>
      <c r="AH143" s="57" t="str">
        <f>IF(G143&gt;1,IF($E$10&gt;0,100-(#REF!/(1+(AL143/#REF!)^#REF!)^#REF!+#REF!/(AL143-1))*100,100-(AL143*D$5+D$6)*100),"")</f>
        <v/>
      </c>
      <c r="AI143" s="21" t="str">
        <f t="shared" si="40"/>
        <v/>
      </c>
      <c r="AJ143" s="21" t="str">
        <f t="shared" si="41"/>
        <v/>
      </c>
      <c r="AK143" s="48">
        <f t="shared" si="42"/>
        <v>0</v>
      </c>
      <c r="AL143" s="58" t="str">
        <f t="shared" si="43"/>
        <v/>
      </c>
      <c r="AM143" s="59" t="str">
        <f t="shared" si="44"/>
        <v/>
      </c>
      <c r="AN143" s="59" t="str">
        <f t="shared" si="45"/>
        <v/>
      </c>
      <c r="AO143" s="60"/>
    </row>
    <row r="144" spans="3:41" x14ac:dyDescent="0.25">
      <c r="C144" s="82"/>
      <c r="D144" s="45"/>
      <c r="E144" s="83" t="str">
        <f t="shared" si="34"/>
        <v/>
      </c>
      <c r="F144" s="45"/>
      <c r="G144" s="45"/>
      <c r="H144" s="45"/>
      <c r="I144" s="46" t="str">
        <f t="shared" si="46"/>
        <v/>
      </c>
      <c r="J144" s="46" t="str">
        <f t="shared" si="47"/>
        <v/>
      </c>
      <c r="K144" s="47" t="str">
        <f t="shared" si="35"/>
        <v/>
      </c>
      <c r="L144" s="47" t="str">
        <f t="shared" si="36"/>
        <v/>
      </c>
      <c r="M144" s="48">
        <f t="shared" si="48"/>
        <v>0</v>
      </c>
      <c r="N144" s="46" t="str">
        <f t="shared" si="37"/>
        <v/>
      </c>
      <c r="O144" s="47" t="str">
        <f t="shared" si="38"/>
        <v/>
      </c>
      <c r="P144" s="47" t="str">
        <f t="shared" si="39"/>
        <v/>
      </c>
      <c r="Q144" s="48">
        <f t="shared" si="49"/>
        <v>0</v>
      </c>
      <c r="R144" s="2"/>
      <c r="AH144" s="57" t="str">
        <f>IF(G144&gt;1,IF($E$10&gt;0,100-(#REF!/(1+(AL144/#REF!)^#REF!)^#REF!+#REF!/(AL144-1))*100,100-(AL144*D$5+D$6)*100),"")</f>
        <v/>
      </c>
      <c r="AI144" s="21" t="str">
        <f t="shared" si="40"/>
        <v/>
      </c>
      <c r="AJ144" s="21" t="str">
        <f t="shared" si="41"/>
        <v/>
      </c>
      <c r="AK144" s="48">
        <f t="shared" si="42"/>
        <v>0</v>
      </c>
      <c r="AL144" s="58" t="str">
        <f t="shared" si="43"/>
        <v/>
      </c>
      <c r="AM144" s="59" t="str">
        <f t="shared" si="44"/>
        <v/>
      </c>
      <c r="AN144" s="59" t="str">
        <f t="shared" si="45"/>
        <v/>
      </c>
      <c r="AO144" s="60"/>
    </row>
    <row r="145" spans="3:41" x14ac:dyDescent="0.25">
      <c r="C145" s="82"/>
      <c r="D145" s="45"/>
      <c r="E145" s="83" t="str">
        <f t="shared" si="34"/>
        <v/>
      </c>
      <c r="F145" s="45"/>
      <c r="G145" s="45"/>
      <c r="H145" s="45"/>
      <c r="I145" s="46" t="str">
        <f t="shared" si="46"/>
        <v/>
      </c>
      <c r="J145" s="46" t="str">
        <f t="shared" si="47"/>
        <v/>
      </c>
      <c r="K145" s="47" t="str">
        <f t="shared" si="35"/>
        <v/>
      </c>
      <c r="L145" s="47" t="str">
        <f t="shared" si="36"/>
        <v/>
      </c>
      <c r="M145" s="48">
        <f t="shared" si="48"/>
        <v>0</v>
      </c>
      <c r="N145" s="46" t="str">
        <f t="shared" si="37"/>
        <v/>
      </c>
      <c r="O145" s="47" t="str">
        <f t="shared" si="38"/>
        <v/>
      </c>
      <c r="P145" s="47" t="str">
        <f t="shared" si="39"/>
        <v/>
      </c>
      <c r="Q145" s="48">
        <f t="shared" si="49"/>
        <v>0</v>
      </c>
      <c r="R145" s="2"/>
      <c r="AH145" s="57" t="str">
        <f>IF(G145&gt;1,IF($E$10&gt;0,100-(#REF!/(1+(AL145/#REF!)^#REF!)^#REF!+#REF!/(AL145-1))*100,100-(AL145*D$5+D$6)*100),"")</f>
        <v/>
      </c>
      <c r="AI145" s="21" t="str">
        <f t="shared" si="40"/>
        <v/>
      </c>
      <c r="AJ145" s="21" t="str">
        <f t="shared" si="41"/>
        <v/>
      </c>
      <c r="AK145" s="48">
        <f t="shared" si="42"/>
        <v>0</v>
      </c>
      <c r="AL145" s="58" t="str">
        <f t="shared" si="43"/>
        <v/>
      </c>
      <c r="AM145" s="59" t="str">
        <f t="shared" si="44"/>
        <v/>
      </c>
      <c r="AN145" s="59" t="str">
        <f t="shared" si="45"/>
        <v/>
      </c>
      <c r="AO145" s="60"/>
    </row>
    <row r="146" spans="3:41" x14ac:dyDescent="0.25">
      <c r="C146" s="82"/>
      <c r="D146" s="45"/>
      <c r="E146" s="83" t="str">
        <f t="shared" si="34"/>
        <v/>
      </c>
      <c r="F146" s="45"/>
      <c r="G146" s="45"/>
      <c r="H146" s="45"/>
      <c r="I146" s="46" t="str">
        <f t="shared" si="46"/>
        <v/>
      </c>
      <c r="J146" s="46" t="str">
        <f t="shared" si="47"/>
        <v/>
      </c>
      <c r="K146" s="47" t="str">
        <f t="shared" si="35"/>
        <v/>
      </c>
      <c r="L146" s="47" t="str">
        <f t="shared" si="36"/>
        <v/>
      </c>
      <c r="M146" s="48">
        <f t="shared" si="48"/>
        <v>0</v>
      </c>
      <c r="N146" s="46" t="str">
        <f t="shared" si="37"/>
        <v/>
      </c>
      <c r="O146" s="47" t="str">
        <f t="shared" si="38"/>
        <v/>
      </c>
      <c r="P146" s="47" t="str">
        <f t="shared" si="39"/>
        <v/>
      </c>
      <c r="Q146" s="48">
        <f t="shared" si="49"/>
        <v>0</v>
      </c>
      <c r="R146" s="2"/>
      <c r="AH146" s="57" t="str">
        <f>IF(G146&gt;1,IF($E$10&gt;0,100-(#REF!/(1+(AL146/#REF!)^#REF!)^#REF!+#REF!/(AL146-1))*100,100-(AL146*D$5+D$6)*100),"")</f>
        <v/>
      </c>
      <c r="AI146" s="21" t="str">
        <f t="shared" si="40"/>
        <v/>
      </c>
      <c r="AJ146" s="21" t="str">
        <f t="shared" si="41"/>
        <v/>
      </c>
      <c r="AK146" s="48">
        <f t="shared" si="42"/>
        <v>0</v>
      </c>
      <c r="AL146" s="58" t="str">
        <f t="shared" si="43"/>
        <v/>
      </c>
      <c r="AM146" s="59" t="str">
        <f t="shared" si="44"/>
        <v/>
      </c>
      <c r="AN146" s="59" t="str">
        <f t="shared" si="45"/>
        <v/>
      </c>
      <c r="AO146" s="60"/>
    </row>
    <row r="147" spans="3:41" x14ac:dyDescent="0.25">
      <c r="C147" s="82"/>
      <c r="D147" s="45"/>
      <c r="E147" s="83" t="str">
        <f t="shared" si="34"/>
        <v/>
      </c>
      <c r="F147" s="45"/>
      <c r="G147" s="45"/>
      <c r="H147" s="45"/>
      <c r="I147" s="46" t="str">
        <f t="shared" si="46"/>
        <v/>
      </c>
      <c r="J147" s="46" t="str">
        <f t="shared" si="47"/>
        <v/>
      </c>
      <c r="K147" s="47" t="str">
        <f t="shared" si="35"/>
        <v/>
      </c>
      <c r="L147" s="47" t="str">
        <f t="shared" si="36"/>
        <v/>
      </c>
      <c r="M147" s="48">
        <f t="shared" si="48"/>
        <v>0</v>
      </c>
      <c r="N147" s="46" t="str">
        <f t="shared" si="37"/>
        <v/>
      </c>
      <c r="O147" s="47" t="str">
        <f t="shared" si="38"/>
        <v/>
      </c>
      <c r="P147" s="47" t="str">
        <f t="shared" si="39"/>
        <v/>
      </c>
      <c r="Q147" s="48">
        <f t="shared" si="49"/>
        <v>0</v>
      </c>
      <c r="R147" s="2"/>
      <c r="AH147" s="57" t="str">
        <f>IF(G147&gt;1,IF($E$10&gt;0,100-(#REF!/(1+(AL147/#REF!)^#REF!)^#REF!+#REF!/(AL147-1))*100,100-(AL147*D$5+D$6)*100),"")</f>
        <v/>
      </c>
      <c r="AI147" s="21" t="str">
        <f t="shared" si="40"/>
        <v/>
      </c>
      <c r="AJ147" s="21" t="str">
        <f t="shared" si="41"/>
        <v/>
      </c>
      <c r="AK147" s="48">
        <f t="shared" si="42"/>
        <v>0</v>
      </c>
      <c r="AL147" s="58" t="str">
        <f t="shared" si="43"/>
        <v/>
      </c>
      <c r="AM147" s="59" t="str">
        <f t="shared" si="44"/>
        <v/>
      </c>
      <c r="AN147" s="59" t="str">
        <f t="shared" si="45"/>
        <v/>
      </c>
      <c r="AO147" s="60"/>
    </row>
    <row r="148" spans="3:41" x14ac:dyDescent="0.25">
      <c r="C148" s="82"/>
      <c r="D148" s="45"/>
      <c r="E148" s="83" t="str">
        <f t="shared" si="34"/>
        <v/>
      </c>
      <c r="F148" s="45"/>
      <c r="G148" s="45"/>
      <c r="H148" s="45"/>
      <c r="I148" s="46" t="str">
        <f t="shared" si="46"/>
        <v/>
      </c>
      <c r="J148" s="46" t="str">
        <f t="shared" si="47"/>
        <v/>
      </c>
      <c r="K148" s="47" t="str">
        <f t="shared" si="35"/>
        <v/>
      </c>
      <c r="L148" s="47" t="str">
        <f t="shared" si="36"/>
        <v/>
      </c>
      <c r="M148" s="48">
        <f t="shared" si="48"/>
        <v>0</v>
      </c>
      <c r="N148" s="46" t="str">
        <f t="shared" si="37"/>
        <v/>
      </c>
      <c r="O148" s="47" t="str">
        <f t="shared" si="38"/>
        <v/>
      </c>
      <c r="P148" s="47" t="str">
        <f t="shared" si="39"/>
        <v/>
      </c>
      <c r="Q148" s="48">
        <f t="shared" si="49"/>
        <v>0</v>
      </c>
      <c r="R148" s="2"/>
      <c r="AH148" s="57" t="str">
        <f>IF(G148&gt;1,IF($E$10&gt;0,100-(#REF!/(1+(AL148/#REF!)^#REF!)^#REF!+#REF!/(AL148-1))*100,100-(AL148*D$5+D$6)*100),"")</f>
        <v/>
      </c>
      <c r="AI148" s="21" t="str">
        <f t="shared" si="40"/>
        <v/>
      </c>
      <c r="AJ148" s="21" t="str">
        <f t="shared" si="41"/>
        <v/>
      </c>
      <c r="AK148" s="48">
        <f t="shared" si="42"/>
        <v>0</v>
      </c>
      <c r="AL148" s="58" t="str">
        <f t="shared" si="43"/>
        <v/>
      </c>
      <c r="AM148" s="59" t="str">
        <f t="shared" si="44"/>
        <v/>
      </c>
      <c r="AN148" s="59" t="str">
        <f t="shared" si="45"/>
        <v/>
      </c>
      <c r="AO148" s="60"/>
    </row>
    <row r="149" spans="3:41" x14ac:dyDescent="0.25">
      <c r="C149" s="82"/>
      <c r="D149" s="45"/>
      <c r="E149" s="83" t="str">
        <f t="shared" si="34"/>
        <v/>
      </c>
      <c r="F149" s="45"/>
      <c r="G149" s="45"/>
      <c r="H149" s="45"/>
      <c r="I149" s="46" t="str">
        <f t="shared" si="46"/>
        <v/>
      </c>
      <c r="J149" s="46" t="str">
        <f t="shared" si="47"/>
        <v/>
      </c>
      <c r="K149" s="47" t="str">
        <f t="shared" si="35"/>
        <v/>
      </c>
      <c r="L149" s="47" t="str">
        <f t="shared" si="36"/>
        <v/>
      </c>
      <c r="M149" s="48">
        <f t="shared" si="48"/>
        <v>0</v>
      </c>
      <c r="N149" s="46" t="str">
        <f t="shared" si="37"/>
        <v/>
      </c>
      <c r="O149" s="47" t="str">
        <f t="shared" si="38"/>
        <v/>
      </c>
      <c r="P149" s="47" t="str">
        <f t="shared" si="39"/>
        <v/>
      </c>
      <c r="Q149" s="48">
        <f t="shared" si="49"/>
        <v>0</v>
      </c>
      <c r="R149" s="2"/>
      <c r="AH149" s="57" t="str">
        <f>IF(G149&gt;1,IF($E$10&gt;0,100-(#REF!/(1+(AL149/#REF!)^#REF!)^#REF!+#REF!/(AL149-1))*100,100-(AL149*D$5+D$6)*100),"")</f>
        <v/>
      </c>
      <c r="AI149" s="21" t="str">
        <f t="shared" si="40"/>
        <v/>
      </c>
      <c r="AJ149" s="21" t="str">
        <f t="shared" si="41"/>
        <v/>
      </c>
      <c r="AK149" s="48">
        <f t="shared" si="42"/>
        <v>0</v>
      </c>
      <c r="AL149" s="58" t="str">
        <f t="shared" si="43"/>
        <v/>
      </c>
      <c r="AM149" s="59" t="str">
        <f t="shared" si="44"/>
        <v/>
      </c>
      <c r="AN149" s="59" t="str">
        <f t="shared" si="45"/>
        <v/>
      </c>
      <c r="AO149" s="60"/>
    </row>
    <row r="150" spans="3:41" x14ac:dyDescent="0.25">
      <c r="C150" s="82"/>
      <c r="D150" s="45"/>
      <c r="E150" s="83" t="str">
        <f t="shared" si="34"/>
        <v/>
      </c>
      <c r="F150" s="45"/>
      <c r="G150" s="45"/>
      <c r="H150" s="45"/>
      <c r="I150" s="46" t="str">
        <f t="shared" si="46"/>
        <v/>
      </c>
      <c r="J150" s="46" t="str">
        <f t="shared" si="47"/>
        <v/>
      </c>
      <c r="K150" s="47" t="str">
        <f t="shared" si="35"/>
        <v/>
      </c>
      <c r="L150" s="47" t="str">
        <f t="shared" si="36"/>
        <v/>
      </c>
      <c r="M150" s="48">
        <f t="shared" si="48"/>
        <v>0</v>
      </c>
      <c r="N150" s="46" t="str">
        <f t="shared" si="37"/>
        <v/>
      </c>
      <c r="O150" s="47" t="str">
        <f t="shared" si="38"/>
        <v/>
      </c>
      <c r="P150" s="47" t="str">
        <f t="shared" si="39"/>
        <v/>
      </c>
      <c r="Q150" s="48">
        <f t="shared" si="49"/>
        <v>0</v>
      </c>
      <c r="R150" s="2"/>
      <c r="AH150" s="57" t="str">
        <f>IF(G150&gt;1,IF($E$10&gt;0,100-(#REF!/(1+(AL150/#REF!)^#REF!)^#REF!+#REF!/(AL150-1))*100,100-(AL150*D$5+D$6)*100),"")</f>
        <v/>
      </c>
      <c r="AI150" s="21" t="str">
        <f t="shared" si="40"/>
        <v/>
      </c>
      <c r="AJ150" s="21" t="str">
        <f t="shared" si="41"/>
        <v/>
      </c>
      <c r="AK150" s="48">
        <f t="shared" si="42"/>
        <v>0</v>
      </c>
      <c r="AL150" s="58" t="str">
        <f t="shared" si="43"/>
        <v/>
      </c>
      <c r="AM150" s="59" t="str">
        <f t="shared" si="44"/>
        <v/>
      </c>
      <c r="AN150" s="59" t="str">
        <f t="shared" si="45"/>
        <v/>
      </c>
      <c r="AO150" s="60"/>
    </row>
    <row r="151" spans="3:41" x14ac:dyDescent="0.25">
      <c r="C151" s="82"/>
      <c r="D151" s="45"/>
      <c r="E151" s="83" t="str">
        <f t="shared" si="34"/>
        <v/>
      </c>
      <c r="F151" s="45"/>
      <c r="G151" s="45"/>
      <c r="H151" s="45"/>
      <c r="I151" s="46" t="str">
        <f t="shared" si="46"/>
        <v/>
      </c>
      <c r="J151" s="46" t="str">
        <f t="shared" si="47"/>
        <v/>
      </c>
      <c r="K151" s="47" t="str">
        <f t="shared" si="35"/>
        <v/>
      </c>
      <c r="L151" s="47" t="str">
        <f t="shared" si="36"/>
        <v/>
      </c>
      <c r="M151" s="48">
        <f t="shared" si="48"/>
        <v>0</v>
      </c>
      <c r="N151" s="46" t="str">
        <f t="shared" si="37"/>
        <v/>
      </c>
      <c r="O151" s="47" t="str">
        <f t="shared" si="38"/>
        <v/>
      </c>
      <c r="P151" s="47" t="str">
        <f t="shared" si="39"/>
        <v/>
      </c>
      <c r="Q151" s="48">
        <f t="shared" si="49"/>
        <v>0</v>
      </c>
      <c r="R151" s="2"/>
      <c r="AH151" s="57" t="str">
        <f>IF(G151&gt;1,IF($E$10&gt;0,100-(#REF!/(1+(AL151/#REF!)^#REF!)^#REF!+#REF!/(AL151-1))*100,100-(AL151*D$5+D$6)*100),"")</f>
        <v/>
      </c>
      <c r="AI151" s="21" t="str">
        <f t="shared" si="40"/>
        <v/>
      </c>
      <c r="AJ151" s="21" t="str">
        <f t="shared" si="41"/>
        <v/>
      </c>
      <c r="AK151" s="48">
        <f t="shared" si="42"/>
        <v>0</v>
      </c>
      <c r="AL151" s="58" t="str">
        <f t="shared" si="43"/>
        <v/>
      </c>
      <c r="AM151" s="59" t="str">
        <f t="shared" si="44"/>
        <v/>
      </c>
      <c r="AN151" s="59" t="str">
        <f t="shared" si="45"/>
        <v/>
      </c>
      <c r="AO151" s="60"/>
    </row>
    <row r="152" spans="3:41" x14ac:dyDescent="0.25">
      <c r="C152" s="82"/>
      <c r="D152" s="45"/>
      <c r="E152" s="83" t="str">
        <f t="shared" si="34"/>
        <v/>
      </c>
      <c r="F152" s="45"/>
      <c r="G152" s="45"/>
      <c r="H152" s="45"/>
      <c r="I152" s="46" t="str">
        <f t="shared" si="46"/>
        <v/>
      </c>
      <c r="J152" s="46" t="str">
        <f t="shared" si="47"/>
        <v/>
      </c>
      <c r="K152" s="47" t="str">
        <f t="shared" si="35"/>
        <v/>
      </c>
      <c r="L152" s="47" t="str">
        <f t="shared" si="36"/>
        <v/>
      </c>
      <c r="M152" s="48">
        <f t="shared" si="48"/>
        <v>0</v>
      </c>
      <c r="N152" s="46" t="str">
        <f t="shared" si="37"/>
        <v/>
      </c>
      <c r="O152" s="47" t="str">
        <f t="shared" si="38"/>
        <v/>
      </c>
      <c r="P152" s="47" t="str">
        <f t="shared" si="39"/>
        <v/>
      </c>
      <c r="Q152" s="48">
        <f t="shared" si="49"/>
        <v>0</v>
      </c>
      <c r="R152" s="2"/>
      <c r="AH152" s="57" t="str">
        <f>IF(G152&gt;1,IF($E$10&gt;0,100-(#REF!/(1+(AL152/#REF!)^#REF!)^#REF!+#REF!/(AL152-1))*100,100-(AL152*D$5+D$6)*100),"")</f>
        <v/>
      </c>
      <c r="AI152" s="21" t="str">
        <f t="shared" si="40"/>
        <v/>
      </c>
      <c r="AJ152" s="21" t="str">
        <f t="shared" si="41"/>
        <v/>
      </c>
      <c r="AK152" s="48">
        <f t="shared" si="42"/>
        <v>0</v>
      </c>
      <c r="AL152" s="58" t="str">
        <f t="shared" si="43"/>
        <v/>
      </c>
      <c r="AM152" s="59" t="str">
        <f t="shared" si="44"/>
        <v/>
      </c>
      <c r="AN152" s="59" t="str">
        <f t="shared" si="45"/>
        <v/>
      </c>
      <c r="AO152" s="60"/>
    </row>
    <row r="153" spans="3:41" x14ac:dyDescent="0.25">
      <c r="C153" s="82"/>
      <c r="D153" s="45"/>
      <c r="E153" s="83" t="str">
        <f t="shared" si="34"/>
        <v/>
      </c>
      <c r="F153" s="45"/>
      <c r="G153" s="45"/>
      <c r="H153" s="45"/>
      <c r="I153" s="46" t="str">
        <f t="shared" si="46"/>
        <v/>
      </c>
      <c r="J153" s="46" t="str">
        <f t="shared" si="47"/>
        <v/>
      </c>
      <c r="K153" s="47" t="str">
        <f t="shared" si="35"/>
        <v/>
      </c>
      <c r="L153" s="47" t="str">
        <f t="shared" si="36"/>
        <v/>
      </c>
      <c r="M153" s="48">
        <f t="shared" si="48"/>
        <v>0</v>
      </c>
      <c r="N153" s="46" t="str">
        <f t="shared" si="37"/>
        <v/>
      </c>
      <c r="O153" s="47" t="str">
        <f t="shared" si="38"/>
        <v/>
      </c>
      <c r="P153" s="47" t="str">
        <f t="shared" si="39"/>
        <v/>
      </c>
      <c r="Q153" s="48">
        <f t="shared" si="49"/>
        <v>0</v>
      </c>
      <c r="R153" s="2"/>
      <c r="AH153" s="57" t="str">
        <f>IF(G153&gt;1,IF($E$10&gt;0,100-(#REF!/(1+(AL153/#REF!)^#REF!)^#REF!+#REF!/(AL153-1))*100,100-(AL153*D$5+D$6)*100),"")</f>
        <v/>
      </c>
      <c r="AI153" s="21" t="str">
        <f t="shared" si="40"/>
        <v/>
      </c>
      <c r="AJ153" s="21" t="str">
        <f t="shared" si="41"/>
        <v/>
      </c>
      <c r="AK153" s="48">
        <f t="shared" si="42"/>
        <v>0</v>
      </c>
      <c r="AL153" s="58" t="str">
        <f t="shared" si="43"/>
        <v/>
      </c>
      <c r="AM153" s="59" t="str">
        <f t="shared" si="44"/>
        <v/>
      </c>
      <c r="AN153" s="59" t="str">
        <f t="shared" si="45"/>
        <v/>
      </c>
      <c r="AO153" s="60"/>
    </row>
    <row r="154" spans="3:41" x14ac:dyDescent="0.25">
      <c r="C154" s="82"/>
      <c r="D154" s="45"/>
      <c r="E154" s="83" t="str">
        <f t="shared" si="34"/>
        <v/>
      </c>
      <c r="F154" s="45"/>
      <c r="G154" s="45"/>
      <c r="H154" s="45"/>
      <c r="I154" s="46" t="str">
        <f t="shared" si="46"/>
        <v/>
      </c>
      <c r="J154" s="46" t="str">
        <f t="shared" si="47"/>
        <v/>
      </c>
      <c r="K154" s="47" t="str">
        <f t="shared" si="35"/>
        <v/>
      </c>
      <c r="L154" s="47" t="str">
        <f t="shared" si="36"/>
        <v/>
      </c>
      <c r="M154" s="48">
        <f t="shared" si="48"/>
        <v>0</v>
      </c>
      <c r="N154" s="46" t="str">
        <f t="shared" si="37"/>
        <v/>
      </c>
      <c r="O154" s="47" t="str">
        <f t="shared" si="38"/>
        <v/>
      </c>
      <c r="P154" s="47" t="str">
        <f t="shared" si="39"/>
        <v/>
      </c>
      <c r="Q154" s="48">
        <f t="shared" si="49"/>
        <v>0</v>
      </c>
      <c r="R154" s="2"/>
      <c r="AH154" s="57" t="str">
        <f>IF(G154&gt;1,IF($E$10&gt;0,100-(#REF!/(1+(AL154/#REF!)^#REF!)^#REF!+#REF!/(AL154-1))*100,100-(AL154*D$5+D$6)*100),"")</f>
        <v/>
      </c>
      <c r="AI154" s="21" t="str">
        <f t="shared" si="40"/>
        <v/>
      </c>
      <c r="AJ154" s="21" t="str">
        <f t="shared" si="41"/>
        <v/>
      </c>
      <c r="AK154" s="48">
        <f t="shared" si="42"/>
        <v>0</v>
      </c>
      <c r="AL154" s="58" t="str">
        <f t="shared" si="43"/>
        <v/>
      </c>
      <c r="AM154" s="59" t="str">
        <f t="shared" si="44"/>
        <v/>
      </c>
      <c r="AN154" s="59" t="str">
        <f t="shared" si="45"/>
        <v/>
      </c>
      <c r="AO154" s="60"/>
    </row>
    <row r="155" spans="3:41" x14ac:dyDescent="0.25">
      <c r="C155" s="82"/>
      <c r="D155" s="45"/>
      <c r="E155" s="83" t="str">
        <f t="shared" si="34"/>
        <v/>
      </c>
      <c r="F155" s="45"/>
      <c r="G155" s="45"/>
      <c r="H155" s="45"/>
      <c r="I155" s="46" t="str">
        <f t="shared" si="46"/>
        <v/>
      </c>
      <c r="J155" s="46" t="str">
        <f t="shared" si="47"/>
        <v/>
      </c>
      <c r="K155" s="47" t="str">
        <f t="shared" si="35"/>
        <v/>
      </c>
      <c r="L155" s="47" t="str">
        <f t="shared" si="36"/>
        <v/>
      </c>
      <c r="M155" s="48">
        <f t="shared" si="48"/>
        <v>0</v>
      </c>
      <c r="N155" s="46" t="str">
        <f t="shared" si="37"/>
        <v/>
      </c>
      <c r="O155" s="47" t="str">
        <f t="shared" si="38"/>
        <v/>
      </c>
      <c r="P155" s="47" t="str">
        <f t="shared" si="39"/>
        <v/>
      </c>
      <c r="Q155" s="48">
        <f t="shared" si="49"/>
        <v>0</v>
      </c>
      <c r="R155" s="2"/>
      <c r="AH155" s="57" t="str">
        <f>IF(G155&gt;1,IF($E$10&gt;0,100-(#REF!/(1+(AL155/#REF!)^#REF!)^#REF!+#REF!/(AL155-1))*100,100-(AL155*D$5+D$6)*100),"")</f>
        <v/>
      </c>
      <c r="AI155" s="21" t="str">
        <f t="shared" si="40"/>
        <v/>
      </c>
      <c r="AJ155" s="21" t="str">
        <f t="shared" si="41"/>
        <v/>
      </c>
      <c r="AK155" s="48">
        <f t="shared" si="42"/>
        <v>0</v>
      </c>
      <c r="AL155" s="58" t="str">
        <f t="shared" si="43"/>
        <v/>
      </c>
      <c r="AM155" s="59" t="str">
        <f t="shared" si="44"/>
        <v/>
      </c>
      <c r="AN155" s="59" t="str">
        <f t="shared" si="45"/>
        <v/>
      </c>
      <c r="AO155" s="60"/>
    </row>
    <row r="156" spans="3:41" x14ac:dyDescent="0.25">
      <c r="C156" s="82"/>
      <c r="D156" s="45"/>
      <c r="E156" s="83" t="str">
        <f t="shared" si="34"/>
        <v/>
      </c>
      <c r="F156" s="45"/>
      <c r="G156" s="45"/>
      <c r="H156" s="45"/>
      <c r="I156" s="46" t="str">
        <f t="shared" si="46"/>
        <v/>
      </c>
      <c r="J156" s="46" t="str">
        <f t="shared" si="47"/>
        <v/>
      </c>
      <c r="K156" s="47" t="str">
        <f t="shared" si="35"/>
        <v/>
      </c>
      <c r="L156" s="47" t="str">
        <f t="shared" si="36"/>
        <v/>
      </c>
      <c r="M156" s="48">
        <f t="shared" si="48"/>
        <v>0</v>
      </c>
      <c r="N156" s="46" t="str">
        <f t="shared" si="37"/>
        <v/>
      </c>
      <c r="O156" s="47" t="str">
        <f t="shared" si="38"/>
        <v/>
      </c>
      <c r="P156" s="47" t="str">
        <f t="shared" si="39"/>
        <v/>
      </c>
      <c r="Q156" s="48">
        <f t="shared" si="49"/>
        <v>0</v>
      </c>
      <c r="R156" s="2"/>
      <c r="AH156" s="57" t="str">
        <f>IF(G156&gt;1,IF($E$10&gt;0,100-(#REF!/(1+(AL156/#REF!)^#REF!)^#REF!+#REF!/(AL156-1))*100,100-(AL156*D$5+D$6)*100),"")</f>
        <v/>
      </c>
      <c r="AI156" s="21" t="str">
        <f t="shared" si="40"/>
        <v/>
      </c>
      <c r="AJ156" s="21" t="str">
        <f t="shared" si="41"/>
        <v/>
      </c>
      <c r="AK156" s="48">
        <f t="shared" si="42"/>
        <v>0</v>
      </c>
      <c r="AL156" s="58" t="str">
        <f t="shared" si="43"/>
        <v/>
      </c>
      <c r="AM156" s="59" t="str">
        <f t="shared" si="44"/>
        <v/>
      </c>
      <c r="AN156" s="59" t="str">
        <f t="shared" si="45"/>
        <v/>
      </c>
      <c r="AO156" s="60"/>
    </row>
    <row r="157" spans="3:41" x14ac:dyDescent="0.25">
      <c r="C157" s="82"/>
      <c r="D157" s="45"/>
      <c r="E157" s="83" t="str">
        <f t="shared" si="34"/>
        <v/>
      </c>
      <c r="F157" s="45"/>
      <c r="G157" s="45"/>
      <c r="H157" s="45"/>
      <c r="I157" s="46" t="str">
        <f t="shared" si="46"/>
        <v/>
      </c>
      <c r="J157" s="46" t="str">
        <f t="shared" si="47"/>
        <v/>
      </c>
      <c r="K157" s="47" t="str">
        <f t="shared" si="35"/>
        <v/>
      </c>
      <c r="L157" s="47" t="str">
        <f t="shared" si="36"/>
        <v/>
      </c>
      <c r="M157" s="48">
        <f t="shared" si="48"/>
        <v>0</v>
      </c>
      <c r="N157" s="46" t="str">
        <f t="shared" si="37"/>
        <v/>
      </c>
      <c r="O157" s="47" t="str">
        <f t="shared" si="38"/>
        <v/>
      </c>
      <c r="P157" s="47" t="str">
        <f t="shared" si="39"/>
        <v/>
      </c>
      <c r="Q157" s="48">
        <f t="shared" si="49"/>
        <v>0</v>
      </c>
      <c r="R157" s="2"/>
      <c r="AH157" s="57" t="str">
        <f>IF(G157&gt;1,IF($E$10&gt;0,100-(#REF!/(1+(AL157/#REF!)^#REF!)^#REF!+#REF!/(AL157-1))*100,100-(AL157*D$5+D$6)*100),"")</f>
        <v/>
      </c>
      <c r="AI157" s="21" t="str">
        <f t="shared" si="40"/>
        <v/>
      </c>
      <c r="AJ157" s="21" t="str">
        <f t="shared" si="41"/>
        <v/>
      </c>
      <c r="AK157" s="48">
        <f t="shared" si="42"/>
        <v>0</v>
      </c>
      <c r="AL157" s="58" t="str">
        <f t="shared" si="43"/>
        <v/>
      </c>
      <c r="AM157" s="59" t="str">
        <f t="shared" si="44"/>
        <v/>
      </c>
      <c r="AN157" s="59" t="str">
        <f t="shared" si="45"/>
        <v/>
      </c>
      <c r="AO157" s="60"/>
    </row>
    <row r="158" spans="3:41" x14ac:dyDescent="0.25">
      <c r="C158" s="82"/>
      <c r="D158" s="45"/>
      <c r="E158" s="83" t="str">
        <f t="shared" si="34"/>
        <v/>
      </c>
      <c r="F158" s="45"/>
      <c r="G158" s="45"/>
      <c r="H158" s="45"/>
      <c r="I158" s="46" t="str">
        <f t="shared" si="46"/>
        <v/>
      </c>
      <c r="J158" s="46" t="str">
        <f t="shared" si="47"/>
        <v/>
      </c>
      <c r="K158" s="47" t="str">
        <f t="shared" si="35"/>
        <v/>
      </c>
      <c r="L158" s="47" t="str">
        <f t="shared" si="36"/>
        <v/>
      </c>
      <c r="M158" s="48">
        <f t="shared" si="48"/>
        <v>0</v>
      </c>
      <c r="N158" s="46" t="str">
        <f t="shared" si="37"/>
        <v/>
      </c>
      <c r="O158" s="47" t="str">
        <f t="shared" si="38"/>
        <v/>
      </c>
      <c r="P158" s="47" t="str">
        <f t="shared" si="39"/>
        <v/>
      </c>
      <c r="Q158" s="48">
        <f t="shared" si="49"/>
        <v>0</v>
      </c>
      <c r="R158" s="2"/>
      <c r="AH158" s="57" t="str">
        <f>IF(G158&gt;1,IF($E$10&gt;0,100-(#REF!/(1+(AL158/#REF!)^#REF!)^#REF!+#REF!/(AL158-1))*100,100-(AL158*D$5+D$6)*100),"")</f>
        <v/>
      </c>
      <c r="AI158" s="21" t="str">
        <f t="shared" si="40"/>
        <v/>
      </c>
      <c r="AJ158" s="21" t="str">
        <f t="shared" si="41"/>
        <v/>
      </c>
      <c r="AK158" s="48">
        <f t="shared" si="42"/>
        <v>0</v>
      </c>
      <c r="AL158" s="58" t="str">
        <f t="shared" si="43"/>
        <v/>
      </c>
      <c r="AM158" s="59" t="str">
        <f t="shared" si="44"/>
        <v/>
      </c>
      <c r="AN158" s="59" t="str">
        <f t="shared" si="45"/>
        <v/>
      </c>
      <c r="AO158" s="60"/>
    </row>
    <row r="159" spans="3:41" x14ac:dyDescent="0.25">
      <c r="C159" s="82"/>
      <c r="D159" s="45"/>
      <c r="E159" s="83" t="str">
        <f t="shared" si="34"/>
        <v/>
      </c>
      <c r="F159" s="45"/>
      <c r="G159" s="45"/>
      <c r="H159" s="45"/>
      <c r="I159" s="46" t="str">
        <f t="shared" si="46"/>
        <v/>
      </c>
      <c r="J159" s="46" t="str">
        <f t="shared" si="47"/>
        <v/>
      </c>
      <c r="K159" s="47" t="str">
        <f t="shared" si="35"/>
        <v/>
      </c>
      <c r="L159" s="47" t="str">
        <f t="shared" si="36"/>
        <v/>
      </c>
      <c r="M159" s="48">
        <f t="shared" si="48"/>
        <v>0</v>
      </c>
      <c r="N159" s="46" t="str">
        <f t="shared" si="37"/>
        <v/>
      </c>
      <c r="O159" s="47" t="str">
        <f t="shared" si="38"/>
        <v/>
      </c>
      <c r="P159" s="47" t="str">
        <f t="shared" si="39"/>
        <v/>
      </c>
      <c r="Q159" s="48">
        <f t="shared" si="49"/>
        <v>0</v>
      </c>
      <c r="R159" s="2"/>
      <c r="AH159" s="57" t="str">
        <f>IF(G159&gt;1,IF($E$10&gt;0,100-(#REF!/(1+(AL159/#REF!)^#REF!)^#REF!+#REF!/(AL159-1))*100,100-(AL159*D$5+D$6)*100),"")</f>
        <v/>
      </c>
      <c r="AI159" s="21" t="str">
        <f t="shared" si="40"/>
        <v/>
      </c>
      <c r="AJ159" s="21" t="str">
        <f t="shared" si="41"/>
        <v/>
      </c>
      <c r="AK159" s="48">
        <f t="shared" si="42"/>
        <v>0</v>
      </c>
      <c r="AL159" s="58" t="str">
        <f t="shared" si="43"/>
        <v/>
      </c>
      <c r="AM159" s="59" t="str">
        <f t="shared" si="44"/>
        <v/>
      </c>
      <c r="AN159" s="59" t="str">
        <f t="shared" si="45"/>
        <v/>
      </c>
      <c r="AO159" s="60"/>
    </row>
    <row r="160" spans="3:41" x14ac:dyDescent="0.25">
      <c r="C160" s="82"/>
      <c r="D160" s="45"/>
      <c r="E160" s="83" t="str">
        <f t="shared" si="34"/>
        <v/>
      </c>
      <c r="F160" s="45"/>
      <c r="G160" s="45"/>
      <c r="H160" s="45"/>
      <c r="I160" s="46" t="str">
        <f t="shared" si="46"/>
        <v/>
      </c>
      <c r="J160" s="46" t="str">
        <f t="shared" si="47"/>
        <v/>
      </c>
      <c r="K160" s="47" t="str">
        <f t="shared" si="35"/>
        <v/>
      </c>
      <c r="L160" s="47" t="str">
        <f t="shared" si="36"/>
        <v/>
      </c>
      <c r="M160" s="48">
        <f t="shared" si="48"/>
        <v>0</v>
      </c>
      <c r="N160" s="46" t="str">
        <f t="shared" si="37"/>
        <v/>
      </c>
      <c r="O160" s="47" t="str">
        <f t="shared" si="38"/>
        <v/>
      </c>
      <c r="P160" s="47" t="str">
        <f t="shared" si="39"/>
        <v/>
      </c>
      <c r="Q160" s="48">
        <f t="shared" si="49"/>
        <v>0</v>
      </c>
      <c r="R160" s="2"/>
      <c r="AH160" s="57" t="str">
        <f>IF(G160&gt;1,IF($E$10&gt;0,100-(#REF!/(1+(AL160/#REF!)^#REF!)^#REF!+#REF!/(AL160-1))*100,100-(AL160*D$5+D$6)*100),"")</f>
        <v/>
      </c>
      <c r="AI160" s="21" t="str">
        <f t="shared" si="40"/>
        <v/>
      </c>
      <c r="AJ160" s="21" t="str">
        <f t="shared" si="41"/>
        <v/>
      </c>
      <c r="AK160" s="48">
        <f t="shared" si="42"/>
        <v>0</v>
      </c>
      <c r="AL160" s="58" t="str">
        <f t="shared" si="43"/>
        <v/>
      </c>
      <c r="AM160" s="59" t="str">
        <f t="shared" si="44"/>
        <v/>
      </c>
      <c r="AN160" s="59" t="str">
        <f t="shared" si="45"/>
        <v/>
      </c>
      <c r="AO160" s="60"/>
    </row>
    <row r="161" spans="3:41" x14ac:dyDescent="0.25">
      <c r="C161" s="82"/>
      <c r="D161" s="45"/>
      <c r="E161" s="83" t="str">
        <f t="shared" si="34"/>
        <v/>
      </c>
      <c r="F161" s="45"/>
      <c r="G161" s="45"/>
      <c r="H161" s="45"/>
      <c r="I161" s="46" t="str">
        <f t="shared" si="46"/>
        <v/>
      </c>
      <c r="J161" s="46" t="str">
        <f t="shared" si="47"/>
        <v/>
      </c>
      <c r="K161" s="47" t="str">
        <f t="shared" si="35"/>
        <v/>
      </c>
      <c r="L161" s="47" t="str">
        <f t="shared" si="36"/>
        <v/>
      </c>
      <c r="M161" s="48">
        <f t="shared" si="48"/>
        <v>0</v>
      </c>
      <c r="N161" s="46" t="str">
        <f t="shared" si="37"/>
        <v/>
      </c>
      <c r="O161" s="47" t="str">
        <f t="shared" si="38"/>
        <v/>
      </c>
      <c r="P161" s="47" t="str">
        <f t="shared" si="39"/>
        <v/>
      </c>
      <c r="Q161" s="48">
        <f t="shared" si="49"/>
        <v>0</v>
      </c>
      <c r="R161" s="2"/>
      <c r="AH161" s="57" t="str">
        <f>IF(G161&gt;1,IF($E$10&gt;0,100-(#REF!/(1+(AL161/#REF!)^#REF!)^#REF!+#REF!/(AL161-1))*100,100-(AL161*D$5+D$6)*100),"")</f>
        <v/>
      </c>
      <c r="AI161" s="21" t="str">
        <f t="shared" si="40"/>
        <v/>
      </c>
      <c r="AJ161" s="21" t="str">
        <f t="shared" si="41"/>
        <v/>
      </c>
      <c r="AK161" s="48">
        <f t="shared" si="42"/>
        <v>0</v>
      </c>
      <c r="AL161" s="58" t="str">
        <f t="shared" si="43"/>
        <v/>
      </c>
      <c r="AM161" s="59" t="str">
        <f t="shared" si="44"/>
        <v/>
      </c>
      <c r="AN161" s="59" t="str">
        <f t="shared" si="45"/>
        <v/>
      </c>
      <c r="AO161" s="60"/>
    </row>
    <row r="162" spans="3:41" x14ac:dyDescent="0.25">
      <c r="C162" s="82"/>
      <c r="D162" s="45"/>
      <c r="E162" s="83" t="str">
        <f t="shared" si="34"/>
        <v/>
      </c>
      <c r="F162" s="45"/>
      <c r="G162" s="45"/>
      <c r="H162" s="45"/>
      <c r="I162" s="46" t="str">
        <f t="shared" si="46"/>
        <v/>
      </c>
      <c r="J162" s="46" t="str">
        <f t="shared" si="47"/>
        <v/>
      </c>
      <c r="K162" s="47" t="str">
        <f t="shared" si="35"/>
        <v/>
      </c>
      <c r="L162" s="47" t="str">
        <f t="shared" si="36"/>
        <v/>
      </c>
      <c r="M162" s="48">
        <f t="shared" si="48"/>
        <v>0</v>
      </c>
      <c r="N162" s="46" t="str">
        <f t="shared" si="37"/>
        <v/>
      </c>
      <c r="O162" s="47" t="str">
        <f t="shared" si="38"/>
        <v/>
      </c>
      <c r="P162" s="47" t="str">
        <f t="shared" si="39"/>
        <v/>
      </c>
      <c r="Q162" s="48">
        <f t="shared" si="49"/>
        <v>0</v>
      </c>
      <c r="R162" s="2"/>
      <c r="AH162" s="57" t="str">
        <f>IF(G162&gt;1,IF($E$10&gt;0,100-(#REF!/(1+(AL162/#REF!)^#REF!)^#REF!+#REF!/(AL162-1))*100,100-(AL162*D$5+D$6)*100),"")</f>
        <v/>
      </c>
      <c r="AI162" s="21" t="str">
        <f t="shared" si="40"/>
        <v/>
      </c>
      <c r="AJ162" s="21" t="str">
        <f t="shared" si="41"/>
        <v/>
      </c>
      <c r="AK162" s="48">
        <f t="shared" si="42"/>
        <v>0</v>
      </c>
      <c r="AL162" s="58" t="str">
        <f t="shared" si="43"/>
        <v/>
      </c>
      <c r="AM162" s="59" t="str">
        <f t="shared" si="44"/>
        <v/>
      </c>
      <c r="AN162" s="59" t="str">
        <f t="shared" si="45"/>
        <v/>
      </c>
      <c r="AO162" s="60"/>
    </row>
    <row r="163" spans="3:41" x14ac:dyDescent="0.25">
      <c r="C163" s="82"/>
      <c r="D163" s="45"/>
      <c r="E163" s="83" t="str">
        <f t="shared" si="34"/>
        <v/>
      </c>
      <c r="F163" s="45"/>
      <c r="G163" s="45"/>
      <c r="H163" s="45"/>
      <c r="I163" s="46" t="str">
        <f t="shared" si="46"/>
        <v/>
      </c>
      <c r="J163" s="46" t="str">
        <f t="shared" si="47"/>
        <v/>
      </c>
      <c r="K163" s="47" t="str">
        <f t="shared" si="35"/>
        <v/>
      </c>
      <c r="L163" s="47" t="str">
        <f t="shared" si="36"/>
        <v/>
      </c>
      <c r="M163" s="48">
        <f t="shared" si="48"/>
        <v>0</v>
      </c>
      <c r="N163" s="46" t="str">
        <f t="shared" si="37"/>
        <v/>
      </c>
      <c r="O163" s="47" t="str">
        <f t="shared" si="38"/>
        <v/>
      </c>
      <c r="P163" s="47" t="str">
        <f t="shared" si="39"/>
        <v/>
      </c>
      <c r="Q163" s="48">
        <f t="shared" si="49"/>
        <v>0</v>
      </c>
      <c r="R163" s="2"/>
      <c r="AH163" s="57" t="str">
        <f>IF(G163&gt;1,IF($E$10&gt;0,100-(#REF!/(1+(AL163/#REF!)^#REF!)^#REF!+#REF!/(AL163-1))*100,100-(AL163*D$5+D$6)*100),"")</f>
        <v/>
      </c>
      <c r="AI163" s="21" t="str">
        <f t="shared" si="40"/>
        <v/>
      </c>
      <c r="AJ163" s="21" t="str">
        <f t="shared" si="41"/>
        <v/>
      </c>
      <c r="AK163" s="48">
        <f t="shared" si="42"/>
        <v>0</v>
      </c>
      <c r="AL163" s="58" t="str">
        <f t="shared" si="43"/>
        <v/>
      </c>
      <c r="AM163" s="59" t="str">
        <f t="shared" si="44"/>
        <v/>
      </c>
      <c r="AN163" s="59" t="str">
        <f t="shared" si="45"/>
        <v/>
      </c>
      <c r="AO163" s="60"/>
    </row>
    <row r="164" spans="3:41" x14ac:dyDescent="0.25">
      <c r="C164" s="82"/>
      <c r="D164" s="45"/>
      <c r="E164" s="83" t="str">
        <f t="shared" ref="E164:E215" si="50">IF(C164&gt;0,100-(C164),"")</f>
        <v/>
      </c>
      <c r="F164" s="45"/>
      <c r="G164" s="45"/>
      <c r="H164" s="45"/>
      <c r="I164" s="46" t="str">
        <f t="shared" si="46"/>
        <v/>
      </c>
      <c r="J164" s="46" t="str">
        <f t="shared" si="47"/>
        <v/>
      </c>
      <c r="K164" s="47" t="str">
        <f t="shared" si="35"/>
        <v/>
      </c>
      <c r="L164" s="47" t="str">
        <f t="shared" si="36"/>
        <v/>
      </c>
      <c r="M164" s="48">
        <f t="shared" si="48"/>
        <v>0</v>
      </c>
      <c r="N164" s="46" t="str">
        <f t="shared" si="37"/>
        <v/>
      </c>
      <c r="O164" s="47" t="str">
        <f t="shared" si="38"/>
        <v/>
      </c>
      <c r="P164" s="47" t="str">
        <f t="shared" si="39"/>
        <v/>
      </c>
      <c r="Q164" s="48">
        <f t="shared" si="49"/>
        <v>0</v>
      </c>
      <c r="R164" s="2"/>
      <c r="AH164" s="57" t="str">
        <f>IF(G164&gt;1,IF($E$10&gt;0,100-(#REF!/(1+(AL164/#REF!)^#REF!)^#REF!+#REF!/(AL164-1))*100,100-(AL164*D$5+D$6)*100),"")</f>
        <v/>
      </c>
      <c r="AI164" s="21" t="str">
        <f t="shared" si="40"/>
        <v/>
      </c>
      <c r="AJ164" s="21" t="str">
        <f t="shared" si="41"/>
        <v/>
      </c>
      <c r="AK164" s="48">
        <f t="shared" si="42"/>
        <v>0</v>
      </c>
      <c r="AL164" s="58" t="str">
        <f t="shared" si="43"/>
        <v/>
      </c>
      <c r="AM164" s="59" t="str">
        <f t="shared" si="44"/>
        <v/>
      </c>
      <c r="AN164" s="59" t="str">
        <f t="shared" si="45"/>
        <v/>
      </c>
      <c r="AO164" s="60"/>
    </row>
    <row r="165" spans="3:41" x14ac:dyDescent="0.25">
      <c r="C165" s="82"/>
      <c r="D165" s="45"/>
      <c r="E165" s="83" t="str">
        <f t="shared" si="50"/>
        <v/>
      </c>
      <c r="F165" s="45"/>
      <c r="G165" s="45"/>
      <c r="H165" s="45"/>
      <c r="I165" s="46" t="str">
        <f t="shared" si="46"/>
        <v/>
      </c>
      <c r="J165" s="46" t="str">
        <f t="shared" si="47"/>
        <v/>
      </c>
      <c r="K165" s="47" t="str">
        <f t="shared" si="35"/>
        <v/>
      </c>
      <c r="L165" s="47" t="str">
        <f t="shared" si="36"/>
        <v/>
      </c>
      <c r="M165" s="48">
        <f t="shared" si="48"/>
        <v>0</v>
      </c>
      <c r="N165" s="46" t="str">
        <f t="shared" si="37"/>
        <v/>
      </c>
      <c r="O165" s="47" t="str">
        <f t="shared" si="38"/>
        <v/>
      </c>
      <c r="P165" s="47" t="str">
        <f t="shared" si="39"/>
        <v/>
      </c>
      <c r="Q165" s="48">
        <f t="shared" si="49"/>
        <v>0</v>
      </c>
      <c r="R165" s="2"/>
      <c r="AH165" s="57" t="str">
        <f>IF(G165&gt;1,IF($E$10&gt;0,100-(#REF!/(1+(AL165/#REF!)^#REF!)^#REF!+#REF!/(AL165-1))*100,100-(AL165*D$5+D$6)*100),"")</f>
        <v/>
      </c>
      <c r="AI165" s="21" t="str">
        <f t="shared" si="40"/>
        <v/>
      </c>
      <c r="AJ165" s="21" t="str">
        <f t="shared" si="41"/>
        <v/>
      </c>
      <c r="AK165" s="48">
        <f t="shared" si="42"/>
        <v>0</v>
      </c>
      <c r="AL165" s="58" t="str">
        <f t="shared" si="43"/>
        <v/>
      </c>
      <c r="AM165" s="59" t="str">
        <f t="shared" si="44"/>
        <v/>
      </c>
      <c r="AN165" s="59" t="str">
        <f t="shared" si="45"/>
        <v/>
      </c>
      <c r="AO165" s="60"/>
    </row>
    <row r="166" spans="3:41" x14ac:dyDescent="0.25">
      <c r="C166" s="82"/>
      <c r="D166" s="45"/>
      <c r="E166" s="83" t="str">
        <f t="shared" si="50"/>
        <v/>
      </c>
      <c r="F166" s="45"/>
      <c r="G166" s="45"/>
      <c r="H166" s="45"/>
      <c r="I166" s="46" t="str">
        <f t="shared" si="46"/>
        <v/>
      </c>
      <c r="J166" s="46" t="str">
        <f t="shared" si="47"/>
        <v/>
      </c>
      <c r="K166" s="47" t="str">
        <f t="shared" si="35"/>
        <v/>
      </c>
      <c r="L166" s="47" t="str">
        <f t="shared" si="36"/>
        <v/>
      </c>
      <c r="M166" s="48">
        <f t="shared" si="48"/>
        <v>0</v>
      </c>
      <c r="N166" s="46" t="str">
        <f t="shared" si="37"/>
        <v/>
      </c>
      <c r="O166" s="47" t="str">
        <f t="shared" si="38"/>
        <v/>
      </c>
      <c r="P166" s="47" t="str">
        <f t="shared" si="39"/>
        <v/>
      </c>
      <c r="Q166" s="48">
        <f t="shared" si="49"/>
        <v>0</v>
      </c>
      <c r="R166" s="2"/>
      <c r="AH166" s="57" t="str">
        <f>IF(G166&gt;1,IF($E$10&gt;0,100-(#REF!/(1+(AL166/#REF!)^#REF!)^#REF!+#REF!/(AL166-1))*100,100-(AL166*D$5+D$6)*100),"")</f>
        <v/>
      </c>
      <c r="AI166" s="21" t="str">
        <f t="shared" si="40"/>
        <v/>
      </c>
      <c r="AJ166" s="21" t="str">
        <f t="shared" si="41"/>
        <v/>
      </c>
      <c r="AK166" s="48">
        <f t="shared" si="42"/>
        <v>0</v>
      </c>
      <c r="AL166" s="58" t="str">
        <f t="shared" si="43"/>
        <v/>
      </c>
      <c r="AM166" s="59" t="str">
        <f t="shared" si="44"/>
        <v/>
      </c>
      <c r="AN166" s="59" t="str">
        <f t="shared" si="45"/>
        <v/>
      </c>
      <c r="AO166" s="60"/>
    </row>
    <row r="167" spans="3:41" x14ac:dyDescent="0.25">
      <c r="C167" s="82"/>
      <c r="D167" s="45"/>
      <c r="E167" s="83" t="str">
        <f t="shared" si="50"/>
        <v/>
      </c>
      <c r="F167" s="45"/>
      <c r="G167" s="45"/>
      <c r="H167" s="45"/>
      <c r="I167" s="46" t="str">
        <f t="shared" si="46"/>
        <v/>
      </c>
      <c r="J167" s="46" t="str">
        <f t="shared" si="47"/>
        <v/>
      </c>
      <c r="K167" s="47" t="str">
        <f t="shared" si="35"/>
        <v/>
      </c>
      <c r="L167" s="47" t="str">
        <f t="shared" si="36"/>
        <v/>
      </c>
      <c r="M167" s="48">
        <f t="shared" si="48"/>
        <v>0</v>
      </c>
      <c r="N167" s="46" t="str">
        <f t="shared" si="37"/>
        <v/>
      </c>
      <c r="O167" s="47" t="str">
        <f t="shared" si="38"/>
        <v/>
      </c>
      <c r="P167" s="47" t="str">
        <f t="shared" si="39"/>
        <v/>
      </c>
      <c r="Q167" s="48">
        <f t="shared" si="49"/>
        <v>0</v>
      </c>
      <c r="R167" s="2"/>
      <c r="AH167" s="57" t="str">
        <f>IF(G167&gt;1,IF($E$10&gt;0,100-(#REF!/(1+(AL167/#REF!)^#REF!)^#REF!+#REF!/(AL167-1))*100,100-(AL167*D$5+D$6)*100),"")</f>
        <v/>
      </c>
      <c r="AI167" s="21" t="str">
        <f t="shared" si="40"/>
        <v/>
      </c>
      <c r="AJ167" s="21" t="str">
        <f t="shared" si="41"/>
        <v/>
      </c>
      <c r="AK167" s="48">
        <f t="shared" si="42"/>
        <v>0</v>
      </c>
      <c r="AL167" s="58" t="str">
        <f t="shared" si="43"/>
        <v/>
      </c>
      <c r="AM167" s="59" t="str">
        <f t="shared" si="44"/>
        <v/>
      </c>
      <c r="AN167" s="59" t="str">
        <f t="shared" si="45"/>
        <v/>
      </c>
      <c r="AO167" s="60"/>
    </row>
    <row r="168" spans="3:41" x14ac:dyDescent="0.25">
      <c r="C168" s="82"/>
      <c r="D168" s="45"/>
      <c r="E168" s="83" t="str">
        <f t="shared" si="50"/>
        <v/>
      </c>
      <c r="F168" s="45"/>
      <c r="G168" s="45"/>
      <c r="H168" s="45"/>
      <c r="I168" s="46" t="str">
        <f t="shared" si="46"/>
        <v/>
      </c>
      <c r="J168" s="46" t="str">
        <f t="shared" si="47"/>
        <v/>
      </c>
      <c r="K168" s="47" t="str">
        <f t="shared" si="35"/>
        <v/>
      </c>
      <c r="L168" s="47" t="str">
        <f t="shared" si="36"/>
        <v/>
      </c>
      <c r="M168" s="48">
        <f t="shared" si="48"/>
        <v>0</v>
      </c>
      <c r="N168" s="46" t="str">
        <f t="shared" si="37"/>
        <v/>
      </c>
      <c r="O168" s="47" t="str">
        <f t="shared" si="38"/>
        <v/>
      </c>
      <c r="P168" s="47" t="str">
        <f t="shared" si="39"/>
        <v/>
      </c>
      <c r="Q168" s="48">
        <f t="shared" si="49"/>
        <v>0</v>
      </c>
      <c r="R168" s="2"/>
      <c r="AH168" s="57" t="str">
        <f>IF(G168&gt;1,IF($E$10&gt;0,100-(#REF!/(1+(AL168/#REF!)^#REF!)^#REF!+#REF!/(AL168-1))*100,100-(AL168*D$5+D$6)*100),"")</f>
        <v/>
      </c>
      <c r="AI168" s="21" t="str">
        <f t="shared" si="40"/>
        <v/>
      </c>
      <c r="AJ168" s="21" t="str">
        <f t="shared" si="41"/>
        <v/>
      </c>
      <c r="AK168" s="48">
        <f t="shared" si="42"/>
        <v>0</v>
      </c>
      <c r="AL168" s="58" t="str">
        <f t="shared" si="43"/>
        <v/>
      </c>
      <c r="AM168" s="59" t="str">
        <f t="shared" si="44"/>
        <v/>
      </c>
      <c r="AN168" s="59" t="str">
        <f t="shared" si="45"/>
        <v/>
      </c>
      <c r="AO168" s="60"/>
    </row>
    <row r="169" spans="3:41" x14ac:dyDescent="0.25">
      <c r="C169" s="82"/>
      <c r="D169" s="45"/>
      <c r="E169" s="83" t="str">
        <f t="shared" si="50"/>
        <v/>
      </c>
      <c r="F169" s="45"/>
      <c r="G169" s="45"/>
      <c r="H169" s="45"/>
      <c r="I169" s="46" t="str">
        <f t="shared" si="46"/>
        <v/>
      </c>
      <c r="J169" s="46" t="str">
        <f t="shared" si="47"/>
        <v/>
      </c>
      <c r="K169" s="47" t="str">
        <f t="shared" si="35"/>
        <v/>
      </c>
      <c r="L169" s="47" t="str">
        <f t="shared" si="36"/>
        <v/>
      </c>
      <c r="M169" s="48">
        <f t="shared" si="48"/>
        <v>0</v>
      </c>
      <c r="N169" s="46" t="str">
        <f t="shared" si="37"/>
        <v/>
      </c>
      <c r="O169" s="47" t="str">
        <f t="shared" si="38"/>
        <v/>
      </c>
      <c r="P169" s="47" t="str">
        <f t="shared" si="39"/>
        <v/>
      </c>
      <c r="Q169" s="48">
        <f t="shared" si="49"/>
        <v>0</v>
      </c>
      <c r="R169" s="2"/>
      <c r="AH169" s="57" t="str">
        <f>IF(G169&gt;1,IF($E$10&gt;0,100-(#REF!/(1+(AL169/#REF!)^#REF!)^#REF!+#REF!/(AL169-1))*100,100-(AL169*D$5+D$6)*100),"")</f>
        <v/>
      </c>
      <c r="AI169" s="21" t="str">
        <f t="shared" si="40"/>
        <v/>
      </c>
      <c r="AJ169" s="21" t="str">
        <f t="shared" si="41"/>
        <v/>
      </c>
      <c r="AK169" s="48">
        <f t="shared" si="42"/>
        <v>0</v>
      </c>
      <c r="AL169" s="58" t="str">
        <f t="shared" si="43"/>
        <v/>
      </c>
      <c r="AM169" s="59" t="str">
        <f t="shared" si="44"/>
        <v/>
      </c>
      <c r="AN169" s="59" t="str">
        <f t="shared" si="45"/>
        <v/>
      </c>
      <c r="AO169" s="60"/>
    </row>
    <row r="170" spans="3:41" x14ac:dyDescent="0.25">
      <c r="C170" s="82"/>
      <c r="D170" s="45"/>
      <c r="E170" s="83" t="str">
        <f t="shared" si="50"/>
        <v/>
      </c>
      <c r="F170" s="45"/>
      <c r="G170" s="45"/>
      <c r="H170" s="45"/>
      <c r="I170" s="46" t="str">
        <f t="shared" si="46"/>
        <v/>
      </c>
      <c r="J170" s="46" t="str">
        <f t="shared" si="47"/>
        <v/>
      </c>
      <c r="K170" s="47" t="str">
        <f t="shared" si="35"/>
        <v/>
      </c>
      <c r="L170" s="47" t="str">
        <f t="shared" si="36"/>
        <v/>
      </c>
      <c r="M170" s="48">
        <f t="shared" si="48"/>
        <v>0</v>
      </c>
      <c r="N170" s="46" t="str">
        <f t="shared" si="37"/>
        <v/>
      </c>
      <c r="O170" s="47" t="str">
        <f t="shared" si="38"/>
        <v/>
      </c>
      <c r="P170" s="47" t="str">
        <f t="shared" si="39"/>
        <v/>
      </c>
      <c r="Q170" s="48">
        <f t="shared" si="49"/>
        <v>0</v>
      </c>
      <c r="R170" s="2"/>
      <c r="AH170" s="57" t="str">
        <f>IF(G170&gt;1,IF($E$10&gt;0,100-(#REF!/(1+(AL170/#REF!)^#REF!)^#REF!+#REF!/(AL170-1))*100,100-(AL170*D$5+D$6)*100),"")</f>
        <v/>
      </c>
      <c r="AI170" s="21" t="str">
        <f t="shared" si="40"/>
        <v/>
      </c>
      <c r="AJ170" s="21" t="str">
        <f t="shared" si="41"/>
        <v/>
      </c>
      <c r="AK170" s="48">
        <f t="shared" si="42"/>
        <v>0</v>
      </c>
      <c r="AL170" s="58" t="str">
        <f t="shared" si="43"/>
        <v/>
      </c>
      <c r="AM170" s="59" t="str">
        <f t="shared" si="44"/>
        <v/>
      </c>
      <c r="AN170" s="59" t="str">
        <f t="shared" si="45"/>
        <v/>
      </c>
      <c r="AO170" s="60"/>
    </row>
    <row r="171" spans="3:41" x14ac:dyDescent="0.25">
      <c r="C171" s="82"/>
      <c r="D171" s="45"/>
      <c r="E171" s="83" t="str">
        <f t="shared" si="50"/>
        <v/>
      </c>
      <c r="F171" s="45"/>
      <c r="G171" s="45"/>
      <c r="H171" s="45"/>
      <c r="I171" s="46" t="str">
        <f t="shared" si="46"/>
        <v/>
      </c>
      <c r="J171" s="46" t="str">
        <f t="shared" si="47"/>
        <v/>
      </c>
      <c r="K171" s="47" t="str">
        <f t="shared" si="35"/>
        <v/>
      </c>
      <c r="L171" s="47" t="str">
        <f t="shared" si="36"/>
        <v/>
      </c>
      <c r="M171" s="48">
        <f t="shared" si="48"/>
        <v>0</v>
      </c>
      <c r="N171" s="46" t="str">
        <f t="shared" si="37"/>
        <v/>
      </c>
      <c r="O171" s="47" t="str">
        <f t="shared" si="38"/>
        <v/>
      </c>
      <c r="P171" s="47" t="str">
        <f t="shared" si="39"/>
        <v/>
      </c>
      <c r="Q171" s="48">
        <f t="shared" si="49"/>
        <v>0</v>
      </c>
      <c r="R171" s="2"/>
      <c r="AH171" s="57" t="str">
        <f>IF(G171&gt;1,IF($E$10&gt;0,100-(#REF!/(1+(AL171/#REF!)^#REF!)^#REF!+#REF!/(AL171-1))*100,100-(AL171*D$5+D$6)*100),"")</f>
        <v/>
      </c>
      <c r="AI171" s="21" t="str">
        <f t="shared" si="40"/>
        <v/>
      </c>
      <c r="AJ171" s="21" t="str">
        <f t="shared" si="41"/>
        <v/>
      </c>
      <c r="AK171" s="48">
        <f t="shared" si="42"/>
        <v>0</v>
      </c>
      <c r="AL171" s="58" t="str">
        <f t="shared" si="43"/>
        <v/>
      </c>
      <c r="AM171" s="59" t="str">
        <f t="shared" si="44"/>
        <v/>
      </c>
      <c r="AN171" s="59" t="str">
        <f t="shared" si="45"/>
        <v/>
      </c>
      <c r="AO171" s="60"/>
    </row>
    <row r="172" spans="3:41" x14ac:dyDescent="0.25">
      <c r="C172" s="82"/>
      <c r="D172" s="45"/>
      <c r="E172" s="83" t="str">
        <f t="shared" si="50"/>
        <v/>
      </c>
      <c r="F172" s="45"/>
      <c r="G172" s="45"/>
      <c r="H172" s="45"/>
      <c r="I172" s="46" t="str">
        <f t="shared" si="46"/>
        <v/>
      </c>
      <c r="J172" s="46" t="str">
        <f t="shared" si="47"/>
        <v/>
      </c>
      <c r="K172" s="47" t="str">
        <f t="shared" si="35"/>
        <v/>
      </c>
      <c r="L172" s="47" t="str">
        <f t="shared" si="36"/>
        <v/>
      </c>
      <c r="M172" s="48">
        <f t="shared" si="48"/>
        <v>0</v>
      </c>
      <c r="N172" s="46" t="str">
        <f t="shared" si="37"/>
        <v/>
      </c>
      <c r="O172" s="47" t="str">
        <f t="shared" si="38"/>
        <v/>
      </c>
      <c r="P172" s="47" t="str">
        <f t="shared" si="39"/>
        <v/>
      </c>
      <c r="Q172" s="48">
        <f t="shared" si="49"/>
        <v>0</v>
      </c>
      <c r="R172" s="2"/>
      <c r="AH172" s="57" t="str">
        <f>IF(G172&gt;1,IF($E$10&gt;0,100-(#REF!/(1+(AL172/#REF!)^#REF!)^#REF!+#REF!/(AL172-1))*100,100-(AL172*D$5+D$6)*100),"")</f>
        <v/>
      </c>
      <c r="AI172" s="21" t="str">
        <f t="shared" si="40"/>
        <v/>
      </c>
      <c r="AJ172" s="21" t="str">
        <f t="shared" si="41"/>
        <v/>
      </c>
      <c r="AK172" s="48">
        <f t="shared" si="42"/>
        <v>0</v>
      </c>
      <c r="AL172" s="58" t="str">
        <f t="shared" si="43"/>
        <v/>
      </c>
      <c r="AM172" s="59" t="str">
        <f t="shared" si="44"/>
        <v/>
      </c>
      <c r="AN172" s="59" t="str">
        <f t="shared" si="45"/>
        <v/>
      </c>
      <c r="AO172" s="60"/>
    </row>
    <row r="173" spans="3:41" x14ac:dyDescent="0.25">
      <c r="C173" s="82"/>
      <c r="D173" s="45"/>
      <c r="E173" s="83" t="str">
        <f t="shared" si="50"/>
        <v/>
      </c>
      <c r="F173" s="45"/>
      <c r="G173" s="45"/>
      <c r="H173" s="45"/>
      <c r="I173" s="46" t="str">
        <f t="shared" si="46"/>
        <v/>
      </c>
      <c r="J173" s="46" t="str">
        <f t="shared" si="47"/>
        <v/>
      </c>
      <c r="K173" s="47" t="str">
        <f t="shared" si="35"/>
        <v/>
      </c>
      <c r="L173" s="47" t="str">
        <f t="shared" si="36"/>
        <v/>
      </c>
      <c r="M173" s="48">
        <f t="shared" si="48"/>
        <v>0</v>
      </c>
      <c r="N173" s="46" t="str">
        <f t="shared" si="37"/>
        <v/>
      </c>
      <c r="O173" s="47" t="str">
        <f t="shared" si="38"/>
        <v/>
      </c>
      <c r="P173" s="47" t="str">
        <f t="shared" si="39"/>
        <v/>
      </c>
      <c r="Q173" s="48">
        <f t="shared" si="49"/>
        <v>0</v>
      </c>
      <c r="R173" s="2"/>
      <c r="AH173" s="57" t="str">
        <f>IF(G173&gt;1,IF($E$10&gt;0,100-(#REF!/(1+(AL173/#REF!)^#REF!)^#REF!+#REF!/(AL173-1))*100,100-(AL173*D$5+D$6)*100),"")</f>
        <v/>
      </c>
      <c r="AI173" s="21" t="str">
        <f t="shared" si="40"/>
        <v/>
      </c>
      <c r="AJ173" s="21" t="str">
        <f t="shared" si="41"/>
        <v/>
      </c>
      <c r="AK173" s="48">
        <f t="shared" si="42"/>
        <v>0</v>
      </c>
      <c r="AL173" s="58" t="str">
        <f t="shared" si="43"/>
        <v/>
      </c>
      <c r="AM173" s="59" t="str">
        <f t="shared" si="44"/>
        <v/>
      </c>
      <c r="AN173" s="59" t="str">
        <f t="shared" si="45"/>
        <v/>
      </c>
      <c r="AO173" s="60"/>
    </row>
    <row r="174" spans="3:41" x14ac:dyDescent="0.25">
      <c r="C174" s="82"/>
      <c r="D174" s="45"/>
      <c r="E174" s="83" t="str">
        <f t="shared" si="50"/>
        <v/>
      </c>
      <c r="F174" s="45"/>
      <c r="G174" s="45"/>
      <c r="H174" s="45"/>
      <c r="I174" s="46" t="str">
        <f t="shared" si="46"/>
        <v/>
      </c>
      <c r="J174" s="46" t="str">
        <f t="shared" si="47"/>
        <v/>
      </c>
      <c r="K174" s="47" t="str">
        <f t="shared" si="35"/>
        <v/>
      </c>
      <c r="L174" s="47" t="str">
        <f t="shared" si="36"/>
        <v/>
      </c>
      <c r="M174" s="48">
        <f t="shared" si="48"/>
        <v>0</v>
      </c>
      <c r="N174" s="46" t="str">
        <f t="shared" si="37"/>
        <v/>
      </c>
      <c r="O174" s="47" t="str">
        <f t="shared" si="38"/>
        <v/>
      </c>
      <c r="P174" s="47" t="str">
        <f t="shared" si="39"/>
        <v/>
      </c>
      <c r="Q174" s="48">
        <f t="shared" si="49"/>
        <v>0</v>
      </c>
      <c r="R174" s="2"/>
      <c r="AH174" s="57" t="str">
        <f>IF(G174&gt;1,IF($E$10&gt;0,100-(#REF!/(1+(AL174/#REF!)^#REF!)^#REF!+#REF!/(AL174-1))*100,100-(AL174*D$5+D$6)*100),"")</f>
        <v/>
      </c>
      <c r="AI174" s="21" t="str">
        <f t="shared" si="40"/>
        <v/>
      </c>
      <c r="AJ174" s="21" t="str">
        <f t="shared" si="41"/>
        <v/>
      </c>
      <c r="AK174" s="48">
        <f t="shared" si="42"/>
        <v>0</v>
      </c>
      <c r="AL174" s="58" t="str">
        <f t="shared" si="43"/>
        <v/>
      </c>
      <c r="AM174" s="59" t="str">
        <f t="shared" si="44"/>
        <v/>
      </c>
      <c r="AN174" s="59" t="str">
        <f t="shared" si="45"/>
        <v/>
      </c>
      <c r="AO174" s="60"/>
    </row>
    <row r="175" spans="3:41" x14ac:dyDescent="0.25">
      <c r="C175" s="82"/>
      <c r="D175" s="45"/>
      <c r="E175" s="83" t="str">
        <f t="shared" si="50"/>
        <v/>
      </c>
      <c r="F175" s="45"/>
      <c r="G175" s="45"/>
      <c r="H175" s="45"/>
      <c r="I175" s="46" t="str">
        <f t="shared" si="46"/>
        <v/>
      </c>
      <c r="J175" s="46" t="str">
        <f t="shared" si="47"/>
        <v/>
      </c>
      <c r="K175" s="47" t="str">
        <f t="shared" si="35"/>
        <v/>
      </c>
      <c r="L175" s="47" t="str">
        <f t="shared" si="36"/>
        <v/>
      </c>
      <c r="M175" s="48">
        <f t="shared" si="48"/>
        <v>0</v>
      </c>
      <c r="N175" s="46" t="str">
        <f t="shared" si="37"/>
        <v/>
      </c>
      <c r="O175" s="47" t="str">
        <f t="shared" si="38"/>
        <v/>
      </c>
      <c r="P175" s="47" t="str">
        <f t="shared" si="39"/>
        <v/>
      </c>
      <c r="Q175" s="48">
        <f t="shared" si="49"/>
        <v>0</v>
      </c>
      <c r="R175" s="2"/>
      <c r="AH175" s="57" t="str">
        <f>IF(G175&gt;1,IF($E$10&gt;0,100-(#REF!/(1+(AL175/#REF!)^#REF!)^#REF!+#REF!/(AL175-1))*100,100-(AL175*D$5+D$6)*100),"")</f>
        <v/>
      </c>
      <c r="AI175" s="21" t="str">
        <f t="shared" si="40"/>
        <v/>
      </c>
      <c r="AJ175" s="21" t="str">
        <f t="shared" si="41"/>
        <v/>
      </c>
      <c r="AK175" s="48">
        <f t="shared" si="42"/>
        <v>0</v>
      </c>
      <c r="AL175" s="58" t="str">
        <f t="shared" si="43"/>
        <v/>
      </c>
      <c r="AM175" s="59" t="str">
        <f t="shared" si="44"/>
        <v/>
      </c>
      <c r="AN175" s="59" t="str">
        <f t="shared" si="45"/>
        <v/>
      </c>
      <c r="AO175" s="60"/>
    </row>
    <row r="176" spans="3:41" x14ac:dyDescent="0.25">
      <c r="C176" s="82"/>
      <c r="D176" s="45"/>
      <c r="E176" s="83" t="str">
        <f t="shared" si="50"/>
        <v/>
      </c>
      <c r="F176" s="45"/>
      <c r="G176" s="45"/>
      <c r="H176" s="45"/>
      <c r="I176" s="46" t="str">
        <f t="shared" si="46"/>
        <v/>
      </c>
      <c r="J176" s="46" t="str">
        <f t="shared" si="47"/>
        <v/>
      </c>
      <c r="K176" s="47" t="str">
        <f t="shared" si="35"/>
        <v/>
      </c>
      <c r="L176" s="47" t="str">
        <f t="shared" si="36"/>
        <v/>
      </c>
      <c r="M176" s="48">
        <f t="shared" si="48"/>
        <v>0</v>
      </c>
      <c r="N176" s="46" t="str">
        <f t="shared" si="37"/>
        <v/>
      </c>
      <c r="O176" s="47" t="str">
        <f t="shared" si="38"/>
        <v/>
      </c>
      <c r="P176" s="47" t="str">
        <f t="shared" si="39"/>
        <v/>
      </c>
      <c r="Q176" s="48">
        <f t="shared" si="49"/>
        <v>0</v>
      </c>
      <c r="R176" s="2"/>
      <c r="AH176" s="57" t="str">
        <f>IF(G176&gt;1,IF($E$10&gt;0,100-(#REF!/(1+(AL176/#REF!)^#REF!)^#REF!+#REF!/(AL176-1))*100,100-(AL176*D$5+D$6)*100),"")</f>
        <v/>
      </c>
      <c r="AI176" s="21" t="str">
        <f t="shared" si="40"/>
        <v/>
      </c>
      <c r="AJ176" s="21" t="str">
        <f t="shared" si="41"/>
        <v/>
      </c>
      <c r="AK176" s="48">
        <f t="shared" si="42"/>
        <v>0</v>
      </c>
      <c r="AL176" s="58" t="str">
        <f t="shared" si="43"/>
        <v/>
      </c>
      <c r="AM176" s="59" t="str">
        <f t="shared" si="44"/>
        <v/>
      </c>
      <c r="AN176" s="59" t="str">
        <f t="shared" si="45"/>
        <v/>
      </c>
      <c r="AO176" s="60"/>
    </row>
    <row r="177" spans="3:41" x14ac:dyDescent="0.25">
      <c r="C177" s="82"/>
      <c r="D177" s="45"/>
      <c r="E177" s="83" t="str">
        <f t="shared" si="50"/>
        <v/>
      </c>
      <c r="F177" s="45"/>
      <c r="G177" s="45"/>
      <c r="H177" s="45"/>
      <c r="I177" s="46" t="str">
        <f t="shared" si="46"/>
        <v/>
      </c>
      <c r="J177" s="46" t="str">
        <f t="shared" si="47"/>
        <v/>
      </c>
      <c r="K177" s="47" t="str">
        <f t="shared" si="35"/>
        <v/>
      </c>
      <c r="L177" s="47" t="str">
        <f t="shared" si="36"/>
        <v/>
      </c>
      <c r="M177" s="48">
        <f t="shared" si="48"/>
        <v>0</v>
      </c>
      <c r="N177" s="46" t="str">
        <f t="shared" si="37"/>
        <v/>
      </c>
      <c r="O177" s="47" t="str">
        <f t="shared" si="38"/>
        <v/>
      </c>
      <c r="P177" s="47" t="str">
        <f t="shared" si="39"/>
        <v/>
      </c>
      <c r="Q177" s="48">
        <f t="shared" si="49"/>
        <v>0</v>
      </c>
      <c r="R177" s="2"/>
      <c r="AH177" s="57" t="str">
        <f>IF(G177&gt;1,IF($E$10&gt;0,100-(#REF!/(1+(AL177/#REF!)^#REF!)^#REF!+#REF!/(AL177-1))*100,100-(AL177*D$5+D$6)*100),"")</f>
        <v/>
      </c>
      <c r="AI177" s="21" t="str">
        <f t="shared" si="40"/>
        <v/>
      </c>
      <c r="AJ177" s="21" t="str">
        <f t="shared" si="41"/>
        <v/>
      </c>
      <c r="AK177" s="48">
        <f t="shared" si="42"/>
        <v>0</v>
      </c>
      <c r="AL177" s="58" t="str">
        <f t="shared" si="43"/>
        <v/>
      </c>
      <c r="AM177" s="59" t="str">
        <f t="shared" si="44"/>
        <v/>
      </c>
      <c r="AN177" s="59" t="str">
        <f t="shared" si="45"/>
        <v/>
      </c>
      <c r="AO177" s="60"/>
    </row>
    <row r="178" spans="3:41" x14ac:dyDescent="0.25">
      <c r="C178" s="82"/>
      <c r="D178" s="45"/>
      <c r="E178" s="83" t="str">
        <f t="shared" si="50"/>
        <v/>
      </c>
      <c r="F178" s="45"/>
      <c r="G178" s="45"/>
      <c r="H178" s="45"/>
      <c r="I178" s="46" t="str">
        <f t="shared" si="46"/>
        <v/>
      </c>
      <c r="J178" s="46" t="str">
        <f t="shared" si="47"/>
        <v/>
      </c>
      <c r="K178" s="47" t="str">
        <f t="shared" si="35"/>
        <v/>
      </c>
      <c r="L178" s="47" t="str">
        <f t="shared" si="36"/>
        <v/>
      </c>
      <c r="M178" s="48">
        <f t="shared" si="48"/>
        <v>0</v>
      </c>
      <c r="N178" s="46" t="str">
        <f t="shared" si="37"/>
        <v/>
      </c>
      <c r="O178" s="47" t="str">
        <f t="shared" si="38"/>
        <v/>
      </c>
      <c r="P178" s="47" t="str">
        <f t="shared" si="39"/>
        <v/>
      </c>
      <c r="Q178" s="48">
        <f t="shared" si="49"/>
        <v>0</v>
      </c>
      <c r="R178" s="2"/>
      <c r="AH178" s="57" t="str">
        <f>IF(G178&gt;1,IF($E$10&gt;0,100-(#REF!/(1+(AL178/#REF!)^#REF!)^#REF!+#REF!/(AL178-1))*100,100-(AL178*D$5+D$6)*100),"")</f>
        <v/>
      </c>
      <c r="AI178" s="21" t="str">
        <f t="shared" si="40"/>
        <v/>
      </c>
      <c r="AJ178" s="21" t="str">
        <f t="shared" si="41"/>
        <v/>
      </c>
      <c r="AK178" s="48">
        <f t="shared" si="42"/>
        <v>0</v>
      </c>
      <c r="AL178" s="58" t="str">
        <f t="shared" si="43"/>
        <v/>
      </c>
      <c r="AM178" s="59" t="str">
        <f t="shared" si="44"/>
        <v/>
      </c>
      <c r="AN178" s="59" t="str">
        <f t="shared" si="45"/>
        <v/>
      </c>
      <c r="AO178" s="60"/>
    </row>
    <row r="179" spans="3:41" x14ac:dyDescent="0.25">
      <c r="C179" s="82"/>
      <c r="D179" s="45"/>
      <c r="E179" s="83" t="str">
        <f t="shared" si="50"/>
        <v/>
      </c>
      <c r="F179" s="45"/>
      <c r="G179" s="45"/>
      <c r="H179" s="45"/>
      <c r="I179" s="46" t="str">
        <f t="shared" si="46"/>
        <v/>
      </c>
      <c r="J179" s="46" t="str">
        <f t="shared" si="47"/>
        <v/>
      </c>
      <c r="K179" s="47" t="str">
        <f t="shared" si="35"/>
        <v/>
      </c>
      <c r="L179" s="47" t="str">
        <f t="shared" si="36"/>
        <v/>
      </c>
      <c r="M179" s="48">
        <f t="shared" si="48"/>
        <v>0</v>
      </c>
      <c r="N179" s="46" t="str">
        <f t="shared" si="37"/>
        <v/>
      </c>
      <c r="O179" s="47" t="str">
        <f t="shared" si="38"/>
        <v/>
      </c>
      <c r="P179" s="47" t="str">
        <f t="shared" si="39"/>
        <v/>
      </c>
      <c r="Q179" s="48">
        <f t="shared" si="49"/>
        <v>0</v>
      </c>
      <c r="R179" s="2"/>
      <c r="AH179" s="57" t="str">
        <f>IF(G179&gt;1,IF($E$10&gt;0,100-(#REF!/(1+(AL179/#REF!)^#REF!)^#REF!+#REF!/(AL179-1))*100,100-(AL179*D$5+D$6)*100),"")</f>
        <v/>
      </c>
      <c r="AI179" s="21" t="str">
        <f t="shared" si="40"/>
        <v/>
      </c>
      <c r="AJ179" s="21" t="str">
        <f t="shared" si="41"/>
        <v/>
      </c>
      <c r="AK179" s="48">
        <f t="shared" si="42"/>
        <v>0</v>
      </c>
      <c r="AL179" s="58" t="str">
        <f t="shared" si="43"/>
        <v/>
      </c>
      <c r="AM179" s="59" t="str">
        <f t="shared" si="44"/>
        <v/>
      </c>
      <c r="AN179" s="59" t="str">
        <f t="shared" si="45"/>
        <v/>
      </c>
      <c r="AO179" s="60"/>
    </row>
    <row r="180" spans="3:41" x14ac:dyDescent="0.25">
      <c r="C180" s="82"/>
      <c r="D180" s="45"/>
      <c r="E180" s="83" t="str">
        <f t="shared" si="50"/>
        <v/>
      </c>
      <c r="F180" s="45"/>
      <c r="G180" s="45"/>
      <c r="H180" s="45"/>
      <c r="I180" s="46" t="str">
        <f t="shared" si="46"/>
        <v/>
      </c>
      <c r="J180" s="46" t="str">
        <f t="shared" si="47"/>
        <v/>
      </c>
      <c r="K180" s="47" t="str">
        <f t="shared" si="35"/>
        <v/>
      </c>
      <c r="L180" s="47" t="str">
        <f t="shared" si="36"/>
        <v/>
      </c>
      <c r="M180" s="48">
        <f t="shared" si="48"/>
        <v>0</v>
      </c>
      <c r="N180" s="46" t="str">
        <f t="shared" si="37"/>
        <v/>
      </c>
      <c r="O180" s="47" t="str">
        <f t="shared" si="38"/>
        <v/>
      </c>
      <c r="P180" s="47" t="str">
        <f t="shared" si="39"/>
        <v/>
      </c>
      <c r="Q180" s="48">
        <f t="shared" si="49"/>
        <v>0</v>
      </c>
      <c r="R180" s="2"/>
      <c r="AH180" s="57" t="str">
        <f>IF(G180&gt;1,IF($E$10&gt;0,100-(#REF!/(1+(AL180/#REF!)^#REF!)^#REF!+#REF!/(AL180-1))*100,100-(AL180*D$5+D$6)*100),"")</f>
        <v/>
      </c>
      <c r="AI180" s="21" t="str">
        <f t="shared" si="40"/>
        <v/>
      </c>
      <c r="AJ180" s="21" t="str">
        <f t="shared" si="41"/>
        <v/>
      </c>
      <c r="AK180" s="48">
        <f t="shared" si="42"/>
        <v>0</v>
      </c>
      <c r="AL180" s="58" t="str">
        <f t="shared" si="43"/>
        <v/>
      </c>
      <c r="AM180" s="59" t="str">
        <f t="shared" si="44"/>
        <v/>
      </c>
      <c r="AN180" s="59" t="str">
        <f t="shared" si="45"/>
        <v/>
      </c>
      <c r="AO180" s="60"/>
    </row>
    <row r="181" spans="3:41" x14ac:dyDescent="0.25">
      <c r="C181" s="82"/>
      <c r="D181" s="45"/>
      <c r="E181" s="83" t="str">
        <f t="shared" si="50"/>
        <v/>
      </c>
      <c r="F181" s="45"/>
      <c r="G181" s="45"/>
      <c r="H181" s="45"/>
      <c r="I181" s="46" t="str">
        <f t="shared" si="46"/>
        <v/>
      </c>
      <c r="J181" s="46" t="str">
        <f t="shared" si="47"/>
        <v/>
      </c>
      <c r="K181" s="47" t="str">
        <f t="shared" si="35"/>
        <v/>
      </c>
      <c r="L181" s="47" t="str">
        <f t="shared" si="36"/>
        <v/>
      </c>
      <c r="M181" s="48">
        <f t="shared" si="48"/>
        <v>0</v>
      </c>
      <c r="N181" s="46" t="str">
        <f t="shared" si="37"/>
        <v/>
      </c>
      <c r="O181" s="47" t="str">
        <f t="shared" si="38"/>
        <v/>
      </c>
      <c r="P181" s="47" t="str">
        <f t="shared" si="39"/>
        <v/>
      </c>
      <c r="Q181" s="48">
        <f t="shared" si="49"/>
        <v>0</v>
      </c>
      <c r="R181" s="2"/>
      <c r="AH181" s="57" t="str">
        <f>IF(G181&gt;1,IF($E$10&gt;0,100-(#REF!/(1+(AL181/#REF!)^#REF!)^#REF!+#REF!/(AL181-1))*100,100-(AL181*D$5+D$6)*100),"")</f>
        <v/>
      </c>
      <c r="AI181" s="21" t="str">
        <f t="shared" si="40"/>
        <v/>
      </c>
      <c r="AJ181" s="21" t="str">
        <f t="shared" si="41"/>
        <v/>
      </c>
      <c r="AK181" s="48">
        <f t="shared" si="42"/>
        <v>0</v>
      </c>
      <c r="AL181" s="58" t="str">
        <f t="shared" si="43"/>
        <v/>
      </c>
      <c r="AM181" s="59" t="str">
        <f t="shared" si="44"/>
        <v/>
      </c>
      <c r="AN181" s="59" t="str">
        <f t="shared" si="45"/>
        <v/>
      </c>
      <c r="AO181" s="60"/>
    </row>
    <row r="182" spans="3:41" x14ac:dyDescent="0.25">
      <c r="C182" s="82"/>
      <c r="D182" s="45"/>
      <c r="E182" s="83" t="str">
        <f t="shared" si="50"/>
        <v/>
      </c>
      <c r="F182" s="45"/>
      <c r="G182" s="45"/>
      <c r="H182" s="45"/>
      <c r="I182" s="46" t="str">
        <f t="shared" si="46"/>
        <v/>
      </c>
      <c r="J182" s="46" t="str">
        <f t="shared" si="47"/>
        <v/>
      </c>
      <c r="K182" s="47" t="str">
        <f t="shared" si="35"/>
        <v/>
      </c>
      <c r="L182" s="47" t="str">
        <f t="shared" si="36"/>
        <v/>
      </c>
      <c r="M182" s="48">
        <f t="shared" si="48"/>
        <v>0</v>
      </c>
      <c r="N182" s="46" t="str">
        <f t="shared" si="37"/>
        <v/>
      </c>
      <c r="O182" s="47" t="str">
        <f t="shared" si="38"/>
        <v/>
      </c>
      <c r="P182" s="47" t="str">
        <f t="shared" si="39"/>
        <v/>
      </c>
      <c r="Q182" s="48">
        <f t="shared" si="49"/>
        <v>0</v>
      </c>
      <c r="R182" s="2"/>
      <c r="AH182" s="57" t="str">
        <f>IF(G182&gt;1,IF($E$10&gt;0,100-(#REF!/(1+(AL182/#REF!)^#REF!)^#REF!+#REF!/(AL182-1))*100,100-(AL182*D$5+D$6)*100),"")</f>
        <v/>
      </c>
      <c r="AI182" s="21" t="str">
        <f t="shared" si="40"/>
        <v/>
      </c>
      <c r="AJ182" s="21" t="str">
        <f t="shared" si="41"/>
        <v/>
      </c>
      <c r="AK182" s="48">
        <f t="shared" si="42"/>
        <v>0</v>
      </c>
      <c r="AL182" s="58" t="str">
        <f t="shared" si="43"/>
        <v/>
      </c>
      <c r="AM182" s="59" t="str">
        <f t="shared" si="44"/>
        <v/>
      </c>
      <c r="AN182" s="59" t="str">
        <f t="shared" si="45"/>
        <v/>
      </c>
      <c r="AO182" s="60"/>
    </row>
    <row r="183" spans="3:41" x14ac:dyDescent="0.25">
      <c r="C183" s="82"/>
      <c r="D183" s="45"/>
      <c r="E183" s="83" t="str">
        <f t="shared" si="50"/>
        <v/>
      </c>
      <c r="F183" s="45"/>
      <c r="G183" s="45"/>
      <c r="H183" s="45"/>
      <c r="I183" s="46" t="str">
        <f t="shared" si="46"/>
        <v/>
      </c>
      <c r="J183" s="46" t="str">
        <f t="shared" si="47"/>
        <v/>
      </c>
      <c r="K183" s="47" t="str">
        <f t="shared" si="35"/>
        <v/>
      </c>
      <c r="L183" s="47" t="str">
        <f t="shared" si="36"/>
        <v/>
      </c>
      <c r="M183" s="48">
        <f t="shared" si="48"/>
        <v>0</v>
      </c>
      <c r="N183" s="46" t="str">
        <f t="shared" si="37"/>
        <v/>
      </c>
      <c r="O183" s="47" t="str">
        <f t="shared" si="38"/>
        <v/>
      </c>
      <c r="P183" s="47" t="str">
        <f t="shared" si="39"/>
        <v/>
      </c>
      <c r="Q183" s="48">
        <f t="shared" si="49"/>
        <v>0</v>
      </c>
      <c r="R183" s="2"/>
      <c r="AH183" s="57" t="str">
        <f>IF(G183&gt;1,IF($E$10&gt;0,100-(#REF!/(1+(AL183/#REF!)^#REF!)^#REF!+#REF!/(AL183-1))*100,100-(AL183*D$5+D$6)*100),"")</f>
        <v/>
      </c>
      <c r="AI183" s="21" t="str">
        <f t="shared" si="40"/>
        <v/>
      </c>
      <c r="AJ183" s="21" t="str">
        <f t="shared" si="41"/>
        <v/>
      </c>
      <c r="AK183" s="48">
        <f t="shared" si="42"/>
        <v>0</v>
      </c>
      <c r="AL183" s="58" t="str">
        <f t="shared" si="43"/>
        <v/>
      </c>
      <c r="AM183" s="59" t="str">
        <f t="shared" si="44"/>
        <v/>
      </c>
      <c r="AN183" s="59" t="str">
        <f t="shared" si="45"/>
        <v/>
      </c>
      <c r="AO183" s="60"/>
    </row>
    <row r="184" spans="3:41" x14ac:dyDescent="0.25">
      <c r="C184" s="82"/>
      <c r="D184" s="45"/>
      <c r="E184" s="83" t="str">
        <f t="shared" si="50"/>
        <v/>
      </c>
      <c r="F184" s="45"/>
      <c r="G184" s="45"/>
      <c r="H184" s="45"/>
      <c r="I184" s="46" t="str">
        <f t="shared" si="46"/>
        <v/>
      </c>
      <c r="J184" s="46" t="str">
        <f t="shared" si="47"/>
        <v/>
      </c>
      <c r="K184" s="47" t="str">
        <f t="shared" si="35"/>
        <v/>
      </c>
      <c r="L184" s="47" t="str">
        <f t="shared" si="36"/>
        <v/>
      </c>
      <c r="M184" s="48">
        <f t="shared" si="48"/>
        <v>0</v>
      </c>
      <c r="N184" s="46" t="str">
        <f t="shared" si="37"/>
        <v/>
      </c>
      <c r="O184" s="47" t="str">
        <f t="shared" si="38"/>
        <v/>
      </c>
      <c r="P184" s="47" t="str">
        <f t="shared" si="39"/>
        <v/>
      </c>
      <c r="Q184" s="48">
        <f t="shared" si="49"/>
        <v>0</v>
      </c>
      <c r="R184" s="2"/>
      <c r="AH184" s="57" t="str">
        <f>IF(G184&gt;1,IF($E$10&gt;0,100-(#REF!/(1+(AL184/#REF!)^#REF!)^#REF!+#REF!/(AL184-1))*100,100-(AL184*D$5+D$6)*100),"")</f>
        <v/>
      </c>
      <c r="AI184" s="21" t="str">
        <f t="shared" si="40"/>
        <v/>
      </c>
      <c r="AJ184" s="21" t="str">
        <f t="shared" si="41"/>
        <v/>
      </c>
      <c r="AK184" s="48">
        <f t="shared" si="42"/>
        <v>0</v>
      </c>
      <c r="AL184" s="58" t="str">
        <f t="shared" si="43"/>
        <v/>
      </c>
      <c r="AM184" s="59" t="str">
        <f t="shared" si="44"/>
        <v/>
      </c>
      <c r="AN184" s="59" t="str">
        <f t="shared" si="45"/>
        <v/>
      </c>
      <c r="AO184" s="60"/>
    </row>
    <row r="185" spans="3:41" x14ac:dyDescent="0.25">
      <c r="C185" s="82"/>
      <c r="D185" s="45"/>
      <c r="E185" s="83" t="str">
        <f t="shared" si="50"/>
        <v/>
      </c>
      <c r="F185" s="45"/>
      <c r="G185" s="45"/>
      <c r="H185" s="45"/>
      <c r="I185" s="46" t="str">
        <f t="shared" si="46"/>
        <v/>
      </c>
      <c r="J185" s="46" t="str">
        <f t="shared" si="47"/>
        <v/>
      </c>
      <c r="K185" s="47" t="str">
        <f t="shared" si="35"/>
        <v/>
      </c>
      <c r="L185" s="47" t="str">
        <f t="shared" si="36"/>
        <v/>
      </c>
      <c r="M185" s="48">
        <f t="shared" si="48"/>
        <v>0</v>
      </c>
      <c r="N185" s="46" t="str">
        <f t="shared" si="37"/>
        <v/>
      </c>
      <c r="O185" s="47" t="str">
        <f t="shared" si="38"/>
        <v/>
      </c>
      <c r="P185" s="47" t="str">
        <f t="shared" si="39"/>
        <v/>
      </c>
      <c r="Q185" s="48">
        <f t="shared" si="49"/>
        <v>0</v>
      </c>
      <c r="R185" s="2"/>
      <c r="AH185" s="57" t="str">
        <f>IF(G185&gt;1,IF($E$10&gt;0,100-(#REF!/(1+(AL185/#REF!)^#REF!)^#REF!+#REF!/(AL185-1))*100,100-(AL185*D$5+D$6)*100),"")</f>
        <v/>
      </c>
      <c r="AI185" s="21" t="str">
        <f t="shared" si="40"/>
        <v/>
      </c>
      <c r="AJ185" s="21" t="str">
        <f t="shared" si="41"/>
        <v/>
      </c>
      <c r="AK185" s="48">
        <f t="shared" si="42"/>
        <v>0</v>
      </c>
      <c r="AL185" s="58" t="str">
        <f t="shared" si="43"/>
        <v/>
      </c>
      <c r="AM185" s="59" t="str">
        <f t="shared" si="44"/>
        <v/>
      </c>
      <c r="AN185" s="59" t="str">
        <f t="shared" si="45"/>
        <v/>
      </c>
      <c r="AO185" s="60"/>
    </row>
    <row r="186" spans="3:41" x14ac:dyDescent="0.25">
      <c r="C186" s="82"/>
      <c r="D186" s="45"/>
      <c r="E186" s="83" t="str">
        <f t="shared" si="50"/>
        <v/>
      </c>
      <c r="F186" s="45"/>
      <c r="G186" s="45"/>
      <c r="H186" s="45"/>
      <c r="I186" s="46" t="str">
        <f t="shared" si="46"/>
        <v/>
      </c>
      <c r="J186" s="46" t="str">
        <f t="shared" si="47"/>
        <v/>
      </c>
      <c r="K186" s="47" t="str">
        <f t="shared" si="35"/>
        <v/>
      </c>
      <c r="L186" s="47" t="str">
        <f t="shared" si="36"/>
        <v/>
      </c>
      <c r="M186" s="48">
        <f t="shared" si="48"/>
        <v>0</v>
      </c>
      <c r="N186" s="46" t="str">
        <f t="shared" si="37"/>
        <v/>
      </c>
      <c r="O186" s="47" t="str">
        <f t="shared" si="38"/>
        <v/>
      </c>
      <c r="P186" s="47" t="str">
        <f t="shared" si="39"/>
        <v/>
      </c>
      <c r="Q186" s="48">
        <f t="shared" si="49"/>
        <v>0</v>
      </c>
      <c r="R186" s="2"/>
      <c r="AH186" s="57" t="str">
        <f>IF(G186&gt;1,IF($E$10&gt;0,100-(#REF!/(1+(AL186/#REF!)^#REF!)^#REF!+#REF!/(AL186-1))*100,100-(AL186*D$5+D$6)*100),"")</f>
        <v/>
      </c>
      <c r="AI186" s="21" t="str">
        <f t="shared" si="40"/>
        <v/>
      </c>
      <c r="AJ186" s="21" t="str">
        <f t="shared" si="41"/>
        <v/>
      </c>
      <c r="AK186" s="48">
        <f t="shared" si="42"/>
        <v>0</v>
      </c>
      <c r="AL186" s="58" t="str">
        <f t="shared" si="43"/>
        <v/>
      </c>
      <c r="AM186" s="59" t="str">
        <f t="shared" si="44"/>
        <v/>
      </c>
      <c r="AN186" s="59" t="str">
        <f t="shared" si="45"/>
        <v/>
      </c>
      <c r="AO186" s="60"/>
    </row>
    <row r="187" spans="3:41" x14ac:dyDescent="0.25">
      <c r="C187" s="82"/>
      <c r="D187" s="45"/>
      <c r="E187" s="83" t="str">
        <f t="shared" si="50"/>
        <v/>
      </c>
      <c r="F187" s="45"/>
      <c r="G187" s="45"/>
      <c r="H187" s="45"/>
      <c r="I187" s="46" t="str">
        <f t="shared" si="46"/>
        <v/>
      </c>
      <c r="J187" s="46" t="str">
        <f t="shared" si="47"/>
        <v/>
      </c>
      <c r="K187" s="47" t="str">
        <f t="shared" si="35"/>
        <v/>
      </c>
      <c r="L187" s="47" t="str">
        <f t="shared" si="36"/>
        <v/>
      </c>
      <c r="M187" s="48">
        <f t="shared" si="48"/>
        <v>0</v>
      </c>
      <c r="N187" s="46" t="str">
        <f t="shared" si="37"/>
        <v/>
      </c>
      <c r="O187" s="47" t="str">
        <f t="shared" si="38"/>
        <v/>
      </c>
      <c r="P187" s="47" t="str">
        <f t="shared" si="39"/>
        <v/>
      </c>
      <c r="Q187" s="48">
        <f t="shared" si="49"/>
        <v>0</v>
      </c>
      <c r="R187" s="2"/>
      <c r="AH187" s="57" t="str">
        <f>IF(G187&gt;1,IF($E$10&gt;0,100-(#REF!/(1+(AL187/#REF!)^#REF!)^#REF!+#REF!/(AL187-1))*100,100-(AL187*D$5+D$6)*100),"")</f>
        <v/>
      </c>
      <c r="AI187" s="21" t="str">
        <f t="shared" si="40"/>
        <v/>
      </c>
      <c r="AJ187" s="21" t="str">
        <f t="shared" si="41"/>
        <v/>
      </c>
      <c r="AK187" s="48">
        <f t="shared" si="42"/>
        <v>0</v>
      </c>
      <c r="AL187" s="58" t="str">
        <f t="shared" si="43"/>
        <v/>
      </c>
      <c r="AM187" s="59" t="str">
        <f t="shared" si="44"/>
        <v/>
      </c>
      <c r="AN187" s="59" t="str">
        <f t="shared" si="45"/>
        <v/>
      </c>
      <c r="AO187" s="60"/>
    </row>
    <row r="188" spans="3:41" x14ac:dyDescent="0.25">
      <c r="C188" s="82"/>
      <c r="D188" s="45"/>
      <c r="E188" s="83" t="str">
        <f t="shared" si="50"/>
        <v/>
      </c>
      <c r="F188" s="45"/>
      <c r="G188" s="45"/>
      <c r="H188" s="45"/>
      <c r="I188" s="46" t="str">
        <f t="shared" si="46"/>
        <v/>
      </c>
      <c r="J188" s="46" t="str">
        <f t="shared" si="47"/>
        <v/>
      </c>
      <c r="K188" s="47" t="str">
        <f t="shared" si="35"/>
        <v/>
      </c>
      <c r="L188" s="47" t="str">
        <f t="shared" si="36"/>
        <v/>
      </c>
      <c r="M188" s="48">
        <f t="shared" si="48"/>
        <v>0</v>
      </c>
      <c r="N188" s="46" t="str">
        <f t="shared" si="37"/>
        <v/>
      </c>
      <c r="O188" s="47" t="str">
        <f t="shared" si="38"/>
        <v/>
      </c>
      <c r="P188" s="47" t="str">
        <f t="shared" si="39"/>
        <v/>
      </c>
      <c r="Q188" s="48">
        <f t="shared" si="49"/>
        <v>0</v>
      </c>
      <c r="R188" s="2"/>
      <c r="AH188" s="57" t="str">
        <f>IF(G188&gt;1,IF($E$10&gt;0,100-(#REF!/(1+(AL188/#REF!)^#REF!)^#REF!+#REF!/(AL188-1))*100,100-(AL188*D$5+D$6)*100),"")</f>
        <v/>
      </c>
      <c r="AI188" s="21" t="str">
        <f t="shared" si="40"/>
        <v/>
      </c>
      <c r="AJ188" s="21" t="str">
        <f t="shared" si="41"/>
        <v/>
      </c>
      <c r="AK188" s="48">
        <f t="shared" si="42"/>
        <v>0</v>
      </c>
      <c r="AL188" s="58" t="str">
        <f t="shared" si="43"/>
        <v/>
      </c>
      <c r="AM188" s="59" t="str">
        <f t="shared" si="44"/>
        <v/>
      </c>
      <c r="AN188" s="59" t="str">
        <f t="shared" si="45"/>
        <v/>
      </c>
      <c r="AO188" s="60"/>
    </row>
    <row r="189" spans="3:41" x14ac:dyDescent="0.25">
      <c r="C189" s="82"/>
      <c r="D189" s="45"/>
      <c r="E189" s="83" t="str">
        <f t="shared" si="50"/>
        <v/>
      </c>
      <c r="F189" s="45"/>
      <c r="G189" s="45"/>
      <c r="H189" s="45"/>
      <c r="I189" s="46" t="str">
        <f t="shared" si="46"/>
        <v/>
      </c>
      <c r="J189" s="46" t="str">
        <f t="shared" si="47"/>
        <v/>
      </c>
      <c r="K189" s="47" t="str">
        <f t="shared" si="35"/>
        <v/>
      </c>
      <c r="L189" s="47" t="str">
        <f t="shared" si="36"/>
        <v/>
      </c>
      <c r="M189" s="48">
        <f t="shared" si="48"/>
        <v>0</v>
      </c>
      <c r="N189" s="46" t="str">
        <f t="shared" si="37"/>
        <v/>
      </c>
      <c r="O189" s="47" t="str">
        <f t="shared" si="38"/>
        <v/>
      </c>
      <c r="P189" s="47" t="str">
        <f t="shared" si="39"/>
        <v/>
      </c>
      <c r="Q189" s="48">
        <f t="shared" si="49"/>
        <v>0</v>
      </c>
      <c r="R189" s="2"/>
      <c r="AH189" s="57" t="str">
        <f>IF(G189&gt;1,IF($E$10&gt;0,100-(#REF!/(1+(AL189/#REF!)^#REF!)^#REF!+#REF!/(AL189-1))*100,100-(AL189*D$5+D$6)*100),"")</f>
        <v/>
      </c>
      <c r="AI189" s="21" t="str">
        <f t="shared" si="40"/>
        <v/>
      </c>
      <c r="AJ189" s="21" t="str">
        <f t="shared" si="41"/>
        <v/>
      </c>
      <c r="AK189" s="48">
        <f t="shared" si="42"/>
        <v>0</v>
      </c>
      <c r="AL189" s="58" t="str">
        <f t="shared" si="43"/>
        <v/>
      </c>
      <c r="AM189" s="59" t="str">
        <f t="shared" si="44"/>
        <v/>
      </c>
      <c r="AN189" s="59" t="str">
        <f t="shared" si="45"/>
        <v/>
      </c>
      <c r="AO189" s="60"/>
    </row>
    <row r="190" spans="3:41" x14ac:dyDescent="0.25">
      <c r="C190" s="82"/>
      <c r="D190" s="45"/>
      <c r="E190" s="83" t="str">
        <f t="shared" si="50"/>
        <v/>
      </c>
      <c r="F190" s="45"/>
      <c r="G190" s="45"/>
      <c r="H190" s="45"/>
      <c r="I190" s="46" t="str">
        <f t="shared" si="46"/>
        <v/>
      </c>
      <c r="J190" s="46" t="str">
        <f t="shared" si="47"/>
        <v/>
      </c>
      <c r="K190" s="47" t="str">
        <f t="shared" si="35"/>
        <v/>
      </c>
      <c r="L190" s="47" t="str">
        <f t="shared" si="36"/>
        <v/>
      </c>
      <c r="M190" s="48">
        <f t="shared" si="48"/>
        <v>0</v>
      </c>
      <c r="N190" s="46" t="str">
        <f t="shared" si="37"/>
        <v/>
      </c>
      <c r="O190" s="47" t="str">
        <f t="shared" si="38"/>
        <v/>
      </c>
      <c r="P190" s="47" t="str">
        <f t="shared" si="39"/>
        <v/>
      </c>
      <c r="Q190" s="48">
        <f t="shared" si="49"/>
        <v>0</v>
      </c>
      <c r="R190" s="2"/>
      <c r="AH190" s="57" t="str">
        <f>IF(G190&gt;1,IF($E$10&gt;0,100-(#REF!/(1+(AL190/#REF!)^#REF!)^#REF!+#REF!/(AL190-1))*100,100-(AL190*D$5+D$6)*100),"")</f>
        <v/>
      </c>
      <c r="AI190" s="21" t="str">
        <f t="shared" si="40"/>
        <v/>
      </c>
      <c r="AJ190" s="21" t="str">
        <f t="shared" si="41"/>
        <v/>
      </c>
      <c r="AK190" s="48">
        <f t="shared" si="42"/>
        <v>0</v>
      </c>
      <c r="AL190" s="58" t="str">
        <f t="shared" si="43"/>
        <v/>
      </c>
      <c r="AM190" s="59" t="str">
        <f t="shared" si="44"/>
        <v/>
      </c>
      <c r="AN190" s="59" t="str">
        <f t="shared" si="45"/>
        <v/>
      </c>
      <c r="AO190" s="60"/>
    </row>
    <row r="191" spans="3:41" x14ac:dyDescent="0.25">
      <c r="C191" s="82"/>
      <c r="D191" s="45"/>
      <c r="E191" s="83" t="str">
        <f t="shared" si="50"/>
        <v/>
      </c>
      <c r="F191" s="45"/>
      <c r="G191" s="45"/>
      <c r="H191" s="45"/>
      <c r="I191" s="46" t="str">
        <f t="shared" si="46"/>
        <v/>
      </c>
      <c r="J191" s="46" t="str">
        <f t="shared" si="47"/>
        <v/>
      </c>
      <c r="K191" s="47" t="str">
        <f t="shared" si="35"/>
        <v/>
      </c>
      <c r="L191" s="47" t="str">
        <f t="shared" si="36"/>
        <v/>
      </c>
      <c r="M191" s="48">
        <f t="shared" si="48"/>
        <v>0</v>
      </c>
      <c r="N191" s="46" t="str">
        <f t="shared" si="37"/>
        <v/>
      </c>
      <c r="O191" s="47" t="str">
        <f t="shared" si="38"/>
        <v/>
      </c>
      <c r="P191" s="47" t="str">
        <f t="shared" si="39"/>
        <v/>
      </c>
      <c r="Q191" s="48">
        <f t="shared" si="49"/>
        <v>0</v>
      </c>
      <c r="R191" s="2"/>
      <c r="AH191" s="57" t="str">
        <f>IF(G191&gt;1,IF($E$10&gt;0,100-(#REF!/(1+(AL191/#REF!)^#REF!)^#REF!+#REF!/(AL191-1))*100,100-(AL191*D$5+D$6)*100),"")</f>
        <v/>
      </c>
      <c r="AI191" s="21" t="str">
        <f t="shared" si="40"/>
        <v/>
      </c>
      <c r="AJ191" s="21" t="str">
        <f t="shared" si="41"/>
        <v/>
      </c>
      <c r="AK191" s="48">
        <f t="shared" si="42"/>
        <v>0</v>
      </c>
      <c r="AL191" s="58" t="str">
        <f t="shared" si="43"/>
        <v/>
      </c>
      <c r="AM191" s="59" t="str">
        <f t="shared" si="44"/>
        <v/>
      </c>
      <c r="AN191" s="59" t="str">
        <f t="shared" si="45"/>
        <v/>
      </c>
      <c r="AO191" s="60"/>
    </row>
    <row r="192" spans="3:41" x14ac:dyDescent="0.25">
      <c r="C192" s="82"/>
      <c r="D192" s="45"/>
      <c r="E192" s="83" t="str">
        <f t="shared" si="50"/>
        <v/>
      </c>
      <c r="F192" s="45"/>
      <c r="G192" s="45"/>
      <c r="H192" s="45"/>
      <c r="I192" s="46" t="str">
        <f t="shared" si="46"/>
        <v/>
      </c>
      <c r="J192" s="46" t="str">
        <f t="shared" si="47"/>
        <v/>
      </c>
      <c r="K192" s="47" t="str">
        <f t="shared" si="35"/>
        <v/>
      </c>
      <c r="L192" s="47" t="str">
        <f t="shared" si="36"/>
        <v/>
      </c>
      <c r="M192" s="48">
        <f t="shared" si="48"/>
        <v>0</v>
      </c>
      <c r="N192" s="46" t="str">
        <f t="shared" si="37"/>
        <v/>
      </c>
      <c r="O192" s="47" t="str">
        <f t="shared" si="38"/>
        <v/>
      </c>
      <c r="P192" s="47" t="str">
        <f t="shared" si="39"/>
        <v/>
      </c>
      <c r="Q192" s="48">
        <f t="shared" si="49"/>
        <v>0</v>
      </c>
      <c r="R192" s="2"/>
      <c r="AH192" s="57" t="str">
        <f>IF(G192&gt;1,IF($E$10&gt;0,100-(#REF!/(1+(AL192/#REF!)^#REF!)^#REF!+#REF!/(AL192-1))*100,100-(AL192*D$5+D$6)*100),"")</f>
        <v/>
      </c>
      <c r="AI192" s="21" t="str">
        <f t="shared" si="40"/>
        <v/>
      </c>
      <c r="AJ192" s="21" t="str">
        <f t="shared" si="41"/>
        <v/>
      </c>
      <c r="AK192" s="48">
        <f t="shared" si="42"/>
        <v>0</v>
      </c>
      <c r="AL192" s="58" t="str">
        <f t="shared" si="43"/>
        <v/>
      </c>
      <c r="AM192" s="59" t="str">
        <f t="shared" si="44"/>
        <v/>
      </c>
      <c r="AN192" s="59" t="str">
        <f t="shared" si="45"/>
        <v/>
      </c>
      <c r="AO192" s="60"/>
    </row>
    <row r="193" spans="3:41" x14ac:dyDescent="0.25">
      <c r="C193" s="82"/>
      <c r="D193" s="45"/>
      <c r="E193" s="83" t="str">
        <f t="shared" si="50"/>
        <v/>
      </c>
      <c r="F193" s="45"/>
      <c r="G193" s="45"/>
      <c r="H193" s="45"/>
      <c r="I193" s="46" t="str">
        <f t="shared" si="46"/>
        <v/>
      </c>
      <c r="J193" s="46" t="str">
        <f t="shared" si="47"/>
        <v/>
      </c>
      <c r="K193" s="47" t="str">
        <f t="shared" si="35"/>
        <v/>
      </c>
      <c r="L193" s="47" t="str">
        <f t="shared" si="36"/>
        <v/>
      </c>
      <c r="M193" s="48">
        <f t="shared" si="48"/>
        <v>0</v>
      </c>
      <c r="N193" s="46" t="str">
        <f t="shared" si="37"/>
        <v/>
      </c>
      <c r="O193" s="47" t="str">
        <f t="shared" si="38"/>
        <v/>
      </c>
      <c r="P193" s="47" t="str">
        <f t="shared" si="39"/>
        <v/>
      </c>
      <c r="Q193" s="48">
        <f t="shared" si="49"/>
        <v>0</v>
      </c>
      <c r="R193" s="2"/>
      <c r="AH193" s="57" t="str">
        <f>IF(G193&gt;1,IF($E$10&gt;0,100-(#REF!/(1+(AL193/#REF!)^#REF!)^#REF!+#REF!/(AL193-1))*100,100-(AL193*D$5+D$6)*100),"")</f>
        <v/>
      </c>
      <c r="AI193" s="21" t="str">
        <f t="shared" si="40"/>
        <v/>
      </c>
      <c r="AJ193" s="21" t="str">
        <f t="shared" si="41"/>
        <v/>
      </c>
      <c r="AK193" s="48">
        <f t="shared" si="42"/>
        <v>0</v>
      </c>
      <c r="AL193" s="58" t="str">
        <f t="shared" si="43"/>
        <v/>
      </c>
      <c r="AM193" s="59" t="str">
        <f t="shared" si="44"/>
        <v/>
      </c>
      <c r="AN193" s="59" t="str">
        <f t="shared" si="45"/>
        <v/>
      </c>
      <c r="AO193" s="60"/>
    </row>
    <row r="194" spans="3:41" x14ac:dyDescent="0.25">
      <c r="C194" s="82"/>
      <c r="D194" s="45"/>
      <c r="E194" s="83" t="str">
        <f t="shared" si="50"/>
        <v/>
      </c>
      <c r="F194" s="45"/>
      <c r="G194" s="45"/>
      <c r="H194" s="45"/>
      <c r="I194" s="46" t="str">
        <f t="shared" si="46"/>
        <v/>
      </c>
      <c r="J194" s="46" t="str">
        <f t="shared" si="47"/>
        <v/>
      </c>
      <c r="K194" s="47" t="str">
        <f t="shared" si="35"/>
        <v/>
      </c>
      <c r="L194" s="47" t="str">
        <f t="shared" si="36"/>
        <v/>
      </c>
      <c r="M194" s="48">
        <f t="shared" si="48"/>
        <v>0</v>
      </c>
      <c r="N194" s="46" t="str">
        <f t="shared" si="37"/>
        <v/>
      </c>
      <c r="O194" s="47" t="str">
        <f t="shared" si="38"/>
        <v/>
      </c>
      <c r="P194" s="47" t="str">
        <f t="shared" si="39"/>
        <v/>
      </c>
      <c r="Q194" s="48">
        <f t="shared" si="49"/>
        <v>0</v>
      </c>
      <c r="R194" s="2"/>
      <c r="AH194" s="57" t="str">
        <f>IF(G194&gt;1,IF($E$10&gt;0,100-(#REF!/(1+(AL194/#REF!)^#REF!)^#REF!+#REF!/(AL194-1))*100,100-(AL194*D$5+D$6)*100),"")</f>
        <v/>
      </c>
      <c r="AI194" s="21" t="str">
        <f t="shared" si="40"/>
        <v/>
      </c>
      <c r="AJ194" s="21" t="str">
        <f t="shared" si="41"/>
        <v/>
      </c>
      <c r="AK194" s="48">
        <f t="shared" si="42"/>
        <v>0</v>
      </c>
      <c r="AL194" s="58" t="str">
        <f t="shared" si="43"/>
        <v/>
      </c>
      <c r="AM194" s="59" t="str">
        <f t="shared" si="44"/>
        <v/>
      </c>
      <c r="AN194" s="59" t="str">
        <f t="shared" si="45"/>
        <v/>
      </c>
      <c r="AO194" s="60"/>
    </row>
    <row r="195" spans="3:41" x14ac:dyDescent="0.25">
      <c r="C195" s="82"/>
      <c r="D195" s="45"/>
      <c r="E195" s="83" t="str">
        <f t="shared" si="50"/>
        <v/>
      </c>
      <c r="F195" s="45"/>
      <c r="G195" s="45"/>
      <c r="H195" s="45"/>
      <c r="I195" s="46" t="str">
        <f t="shared" si="46"/>
        <v/>
      </c>
      <c r="J195" s="46" t="str">
        <f t="shared" si="47"/>
        <v/>
      </c>
      <c r="K195" s="47" t="str">
        <f t="shared" si="35"/>
        <v/>
      </c>
      <c r="L195" s="47" t="str">
        <f t="shared" si="36"/>
        <v/>
      </c>
      <c r="M195" s="48">
        <f t="shared" si="48"/>
        <v>0</v>
      </c>
      <c r="N195" s="46" t="str">
        <f t="shared" si="37"/>
        <v/>
      </c>
      <c r="O195" s="47" t="str">
        <f t="shared" si="38"/>
        <v/>
      </c>
      <c r="P195" s="47" t="str">
        <f t="shared" si="39"/>
        <v/>
      </c>
      <c r="Q195" s="48">
        <f t="shared" si="49"/>
        <v>0</v>
      </c>
      <c r="R195" s="2"/>
      <c r="AH195" s="57" t="str">
        <f>IF(G195&gt;1,IF($E$10&gt;0,100-(#REF!/(1+(AL195/#REF!)^#REF!)^#REF!+#REF!/(AL195-1))*100,100-(AL195*D$5+D$6)*100),"")</f>
        <v/>
      </c>
      <c r="AI195" s="21" t="str">
        <f t="shared" si="40"/>
        <v/>
      </c>
      <c r="AJ195" s="21" t="str">
        <f t="shared" si="41"/>
        <v/>
      </c>
      <c r="AK195" s="48">
        <f t="shared" si="42"/>
        <v>0</v>
      </c>
      <c r="AL195" s="58" t="str">
        <f t="shared" si="43"/>
        <v/>
      </c>
      <c r="AM195" s="59" t="str">
        <f t="shared" si="44"/>
        <v/>
      </c>
      <c r="AN195" s="59" t="str">
        <f t="shared" si="45"/>
        <v/>
      </c>
      <c r="AO195" s="60"/>
    </row>
    <row r="196" spans="3:41" x14ac:dyDescent="0.25">
      <c r="C196" s="82"/>
      <c r="D196" s="45"/>
      <c r="E196" s="83" t="str">
        <f t="shared" si="50"/>
        <v/>
      </c>
      <c r="F196" s="45"/>
      <c r="G196" s="45"/>
      <c r="H196" s="45"/>
      <c r="I196" s="46" t="str">
        <f t="shared" si="46"/>
        <v/>
      </c>
      <c r="J196" s="46" t="str">
        <f t="shared" si="47"/>
        <v/>
      </c>
      <c r="K196" s="47" t="str">
        <f t="shared" si="35"/>
        <v/>
      </c>
      <c r="L196" s="47" t="str">
        <f t="shared" si="36"/>
        <v/>
      </c>
      <c r="M196" s="48">
        <f t="shared" si="48"/>
        <v>0</v>
      </c>
      <c r="N196" s="46" t="str">
        <f t="shared" si="37"/>
        <v/>
      </c>
      <c r="O196" s="47" t="str">
        <f t="shared" si="38"/>
        <v/>
      </c>
      <c r="P196" s="47" t="str">
        <f t="shared" si="39"/>
        <v/>
      </c>
      <c r="Q196" s="48">
        <f t="shared" si="49"/>
        <v>0</v>
      </c>
      <c r="R196" s="2"/>
      <c r="AH196" s="57" t="str">
        <f>IF(G196&gt;1,IF($E$10&gt;0,100-(#REF!/(1+(AL196/#REF!)^#REF!)^#REF!+#REF!/(AL196-1))*100,100-(AL196*D$5+D$6)*100),"")</f>
        <v/>
      </c>
      <c r="AI196" s="21" t="str">
        <f t="shared" si="40"/>
        <v/>
      </c>
      <c r="AJ196" s="21" t="str">
        <f t="shared" si="41"/>
        <v/>
      </c>
      <c r="AK196" s="48">
        <f t="shared" si="42"/>
        <v>0</v>
      </c>
      <c r="AL196" s="58" t="str">
        <f t="shared" si="43"/>
        <v/>
      </c>
      <c r="AM196" s="59" t="str">
        <f t="shared" si="44"/>
        <v/>
      </c>
      <c r="AN196" s="59" t="str">
        <f t="shared" si="45"/>
        <v/>
      </c>
      <c r="AO196" s="60"/>
    </row>
    <row r="197" spans="3:41" x14ac:dyDescent="0.25">
      <c r="C197" s="82"/>
      <c r="D197" s="45"/>
      <c r="E197" s="83" t="str">
        <f t="shared" si="50"/>
        <v/>
      </c>
      <c r="F197" s="45"/>
      <c r="G197" s="45"/>
      <c r="H197" s="45"/>
      <c r="I197" s="46" t="str">
        <f t="shared" si="46"/>
        <v/>
      </c>
      <c r="J197" s="46" t="str">
        <f t="shared" si="47"/>
        <v/>
      </c>
      <c r="K197" s="47" t="str">
        <f t="shared" si="35"/>
        <v/>
      </c>
      <c r="L197" s="47" t="str">
        <f t="shared" si="36"/>
        <v/>
      </c>
      <c r="M197" s="48">
        <f t="shared" si="48"/>
        <v>0</v>
      </c>
      <c r="N197" s="46" t="str">
        <f t="shared" si="37"/>
        <v/>
      </c>
      <c r="O197" s="47" t="str">
        <f t="shared" si="38"/>
        <v/>
      </c>
      <c r="P197" s="47" t="str">
        <f t="shared" si="39"/>
        <v/>
      </c>
      <c r="Q197" s="48">
        <f t="shared" si="49"/>
        <v>0</v>
      </c>
      <c r="R197" s="2"/>
      <c r="AH197" s="57" t="str">
        <f>IF(G197&gt;1,IF($E$10&gt;0,100-(#REF!/(1+(AL197/#REF!)^#REF!)^#REF!+#REF!/(AL197-1))*100,100-(AL197*D$5+D$6)*100),"")</f>
        <v/>
      </c>
      <c r="AI197" s="21" t="str">
        <f t="shared" si="40"/>
        <v/>
      </c>
      <c r="AJ197" s="21" t="str">
        <f t="shared" si="41"/>
        <v/>
      </c>
      <c r="AK197" s="48">
        <f t="shared" si="42"/>
        <v>0</v>
      </c>
      <c r="AL197" s="58" t="str">
        <f t="shared" si="43"/>
        <v/>
      </c>
      <c r="AM197" s="59" t="str">
        <f t="shared" si="44"/>
        <v/>
      </c>
      <c r="AN197" s="59" t="str">
        <f t="shared" si="45"/>
        <v/>
      </c>
      <c r="AO197" s="60"/>
    </row>
    <row r="198" spans="3:41" x14ac:dyDescent="0.25">
      <c r="C198" s="82"/>
      <c r="D198" s="45"/>
      <c r="E198" s="83" t="str">
        <f t="shared" si="50"/>
        <v/>
      </c>
      <c r="F198" s="45"/>
      <c r="G198" s="45"/>
      <c r="H198" s="45"/>
      <c r="I198" s="46" t="str">
        <f t="shared" si="46"/>
        <v/>
      </c>
      <c r="J198" s="46" t="str">
        <f t="shared" si="47"/>
        <v/>
      </c>
      <c r="K198" s="47" t="str">
        <f t="shared" si="35"/>
        <v/>
      </c>
      <c r="L198" s="47" t="str">
        <f t="shared" si="36"/>
        <v/>
      </c>
      <c r="M198" s="48">
        <f t="shared" si="48"/>
        <v>0</v>
      </c>
      <c r="N198" s="46" t="str">
        <f t="shared" si="37"/>
        <v/>
      </c>
      <c r="O198" s="47" t="str">
        <f t="shared" si="38"/>
        <v/>
      </c>
      <c r="P198" s="47" t="str">
        <f t="shared" si="39"/>
        <v/>
      </c>
      <c r="Q198" s="48">
        <f t="shared" si="49"/>
        <v>0</v>
      </c>
      <c r="R198" s="2"/>
      <c r="AH198" s="57" t="str">
        <f>IF(G198&gt;1,IF($E$10&gt;0,100-(#REF!/(1+(AL198/#REF!)^#REF!)^#REF!+#REF!/(AL198-1))*100,100-(AL198*D$5+D$6)*100),"")</f>
        <v/>
      </c>
      <c r="AI198" s="21" t="str">
        <f t="shared" si="40"/>
        <v/>
      </c>
      <c r="AJ198" s="21" t="str">
        <f t="shared" si="41"/>
        <v/>
      </c>
      <c r="AK198" s="48">
        <f t="shared" si="42"/>
        <v>0</v>
      </c>
      <c r="AL198" s="58" t="str">
        <f t="shared" si="43"/>
        <v/>
      </c>
      <c r="AM198" s="59" t="str">
        <f t="shared" si="44"/>
        <v/>
      </c>
      <c r="AN198" s="59" t="str">
        <f t="shared" si="45"/>
        <v/>
      </c>
      <c r="AO198" s="60"/>
    </row>
    <row r="199" spans="3:41" x14ac:dyDescent="0.25">
      <c r="C199" s="82"/>
      <c r="D199" s="45"/>
      <c r="E199" s="83" t="str">
        <f t="shared" si="50"/>
        <v/>
      </c>
      <c r="F199" s="45"/>
      <c r="G199" s="45"/>
      <c r="H199" s="45"/>
      <c r="I199" s="46" t="str">
        <f t="shared" si="46"/>
        <v/>
      </c>
      <c r="J199" s="46" t="str">
        <f t="shared" si="47"/>
        <v/>
      </c>
      <c r="K199" s="47" t="str">
        <f t="shared" ref="K199:K220" si="51">IF(G199&gt;1,I199-J199,"")</f>
        <v/>
      </c>
      <c r="L199" s="47" t="str">
        <f t="shared" ref="L199:L220" si="52">IF(G199&gt;1,ABS(K199),"")</f>
        <v/>
      </c>
      <c r="M199" s="48">
        <f t="shared" si="48"/>
        <v>0</v>
      </c>
      <c r="N199" s="46" t="str">
        <f t="shared" ref="N199:N220" si="53">IF(G199&gt;1,J199+$K$5,"")</f>
        <v/>
      </c>
      <c r="O199" s="47" t="str">
        <f t="shared" ref="O199:O220" si="54">IF(G199&gt;1,I199-N199,"")</f>
        <v/>
      </c>
      <c r="P199" s="47" t="str">
        <f t="shared" ref="P199:P220" si="55">IF(G199&gt;1,ABS(O199),"")</f>
        <v/>
      </c>
      <c r="Q199" s="48">
        <f t="shared" si="49"/>
        <v>0</v>
      </c>
      <c r="R199" s="2"/>
      <c r="AH199" s="57" t="str">
        <f>IF(G199&gt;1,IF($E$10&gt;0,100-(#REF!/(1+(AL199/#REF!)^#REF!)^#REF!+#REF!/(AL199-1))*100,100-(AL199*D$5+D$6)*100),"")</f>
        <v/>
      </c>
      <c r="AI199" s="21" t="str">
        <f t="shared" ref="AI199:AI220" si="56">IF(G199&gt;1,I199-AH199,"")</f>
        <v/>
      </c>
      <c r="AJ199" s="21" t="str">
        <f t="shared" ref="AJ199:AJ220" si="57">IF(G199&gt;1,ABS(AI199),"")</f>
        <v/>
      </c>
      <c r="AK199" s="48">
        <f t="shared" ref="AK199:AK220" si="58">IF($G199&gt;1.2,IF(AJ199&gt;1.2,1,0),0)</f>
        <v>0</v>
      </c>
      <c r="AL199" s="58" t="str">
        <f t="shared" ref="AL199:AL220" si="59">IF(G199&gt;0,G199+AN199,"")</f>
        <v/>
      </c>
      <c r="AM199" s="59" t="str">
        <f t="shared" ref="AM199:AM220" si="60">IF(G199&gt;0,$AM$5,"")</f>
        <v/>
      </c>
      <c r="AN199" s="59" t="str">
        <f t="shared" ref="AN199:AN220" si="61">IF(G199&gt;0,$AN$5,"")</f>
        <v/>
      </c>
      <c r="AO199" s="60"/>
    </row>
    <row r="200" spans="3:41" x14ac:dyDescent="0.25">
      <c r="C200" s="82"/>
      <c r="D200" s="45"/>
      <c r="E200" s="83" t="str">
        <f t="shared" si="50"/>
        <v/>
      </c>
      <c r="F200" s="45"/>
      <c r="G200" s="45"/>
      <c r="H200" s="45"/>
      <c r="I200" s="46" t="str">
        <f t="shared" ref="I200:I220" si="62">IF(G200&gt;1,100-H200,"")</f>
        <v/>
      </c>
      <c r="J200" s="46" t="str">
        <f t="shared" ref="J200:J220" si="63">IF(G200&gt;1,100-(G200*D$5+D$6),"")</f>
        <v/>
      </c>
      <c r="K200" s="47" t="str">
        <f t="shared" si="51"/>
        <v/>
      </c>
      <c r="L200" s="47" t="str">
        <f t="shared" si="52"/>
        <v/>
      </c>
      <c r="M200" s="48">
        <f t="shared" ref="M200:M220" si="64">IF($G200&gt;1.2,IF(L200&gt;1.2,1,0),0)</f>
        <v>0</v>
      </c>
      <c r="N200" s="46" t="str">
        <f t="shared" si="53"/>
        <v/>
      </c>
      <c r="O200" s="47" t="str">
        <f t="shared" si="54"/>
        <v/>
      </c>
      <c r="P200" s="47" t="str">
        <f t="shared" si="55"/>
        <v/>
      </c>
      <c r="Q200" s="48">
        <f t="shared" ref="Q200:Q220" si="65">IF($G200&gt;1.2,IF(P200&gt;1.2,1,0),0)</f>
        <v>0</v>
      </c>
      <c r="R200" s="2"/>
      <c r="AH200" s="57" t="str">
        <f>IF(G200&gt;1,IF($E$10&gt;0,100-(#REF!/(1+(AL200/#REF!)^#REF!)^#REF!+#REF!/(AL200-1))*100,100-(AL200*D$5+D$6)*100),"")</f>
        <v/>
      </c>
      <c r="AI200" s="21" t="str">
        <f t="shared" si="56"/>
        <v/>
      </c>
      <c r="AJ200" s="21" t="str">
        <f t="shared" si="57"/>
        <v/>
      </c>
      <c r="AK200" s="48">
        <f t="shared" si="58"/>
        <v>0</v>
      </c>
      <c r="AL200" s="58" t="str">
        <f t="shared" si="59"/>
        <v/>
      </c>
      <c r="AM200" s="59" t="str">
        <f t="shared" si="60"/>
        <v/>
      </c>
      <c r="AN200" s="59" t="str">
        <f t="shared" si="61"/>
        <v/>
      </c>
      <c r="AO200" s="60"/>
    </row>
    <row r="201" spans="3:41" x14ac:dyDescent="0.25">
      <c r="C201" s="82"/>
      <c r="D201" s="45"/>
      <c r="E201" s="83" t="str">
        <f t="shared" si="50"/>
        <v/>
      </c>
      <c r="F201" s="45"/>
      <c r="G201" s="45"/>
      <c r="H201" s="45"/>
      <c r="I201" s="46" t="str">
        <f t="shared" si="62"/>
        <v/>
      </c>
      <c r="J201" s="46" t="str">
        <f t="shared" si="63"/>
        <v/>
      </c>
      <c r="K201" s="47" t="str">
        <f t="shared" si="51"/>
        <v/>
      </c>
      <c r="L201" s="47" t="str">
        <f t="shared" si="52"/>
        <v/>
      </c>
      <c r="M201" s="48">
        <f t="shared" si="64"/>
        <v>0</v>
      </c>
      <c r="N201" s="46" t="str">
        <f t="shared" si="53"/>
        <v/>
      </c>
      <c r="O201" s="47" t="str">
        <f t="shared" si="54"/>
        <v/>
      </c>
      <c r="P201" s="47" t="str">
        <f t="shared" si="55"/>
        <v/>
      </c>
      <c r="Q201" s="48">
        <f t="shared" si="65"/>
        <v>0</v>
      </c>
      <c r="R201" s="2"/>
      <c r="AH201" s="57" t="str">
        <f>IF(G201&gt;1,IF($E$10&gt;0,100-(#REF!/(1+(AL201/#REF!)^#REF!)^#REF!+#REF!/(AL201-1))*100,100-(AL201*D$5+D$6)*100),"")</f>
        <v/>
      </c>
      <c r="AI201" s="21" t="str">
        <f t="shared" si="56"/>
        <v/>
      </c>
      <c r="AJ201" s="21" t="str">
        <f t="shared" si="57"/>
        <v/>
      </c>
      <c r="AK201" s="48">
        <f t="shared" si="58"/>
        <v>0</v>
      </c>
      <c r="AL201" s="58" t="str">
        <f t="shared" si="59"/>
        <v/>
      </c>
      <c r="AM201" s="59" t="str">
        <f t="shared" si="60"/>
        <v/>
      </c>
      <c r="AN201" s="59" t="str">
        <f t="shared" si="61"/>
        <v/>
      </c>
      <c r="AO201" s="60"/>
    </row>
    <row r="202" spans="3:41" x14ac:dyDescent="0.25">
      <c r="C202" s="82"/>
      <c r="D202" s="45"/>
      <c r="E202" s="83" t="str">
        <f t="shared" si="50"/>
        <v/>
      </c>
      <c r="F202" s="45"/>
      <c r="G202" s="45"/>
      <c r="H202" s="45"/>
      <c r="I202" s="46" t="str">
        <f t="shared" si="62"/>
        <v/>
      </c>
      <c r="J202" s="46" t="str">
        <f t="shared" si="63"/>
        <v/>
      </c>
      <c r="K202" s="47" t="str">
        <f t="shared" si="51"/>
        <v/>
      </c>
      <c r="L202" s="47" t="str">
        <f t="shared" si="52"/>
        <v/>
      </c>
      <c r="M202" s="48">
        <f t="shared" si="64"/>
        <v>0</v>
      </c>
      <c r="N202" s="46" t="str">
        <f t="shared" si="53"/>
        <v/>
      </c>
      <c r="O202" s="47" t="str">
        <f t="shared" si="54"/>
        <v/>
      </c>
      <c r="P202" s="47" t="str">
        <f t="shared" si="55"/>
        <v/>
      </c>
      <c r="Q202" s="48">
        <f t="shared" si="65"/>
        <v>0</v>
      </c>
      <c r="R202" s="2"/>
      <c r="AH202" s="57" t="str">
        <f>IF(G202&gt;1,IF($E$10&gt;0,100-(#REF!/(1+(AL202/#REF!)^#REF!)^#REF!+#REF!/(AL202-1))*100,100-(AL202*D$5+D$6)*100),"")</f>
        <v/>
      </c>
      <c r="AI202" s="21" t="str">
        <f t="shared" si="56"/>
        <v/>
      </c>
      <c r="AJ202" s="21" t="str">
        <f t="shared" si="57"/>
        <v/>
      </c>
      <c r="AK202" s="48">
        <f t="shared" si="58"/>
        <v>0</v>
      </c>
      <c r="AL202" s="58" t="str">
        <f t="shared" si="59"/>
        <v/>
      </c>
      <c r="AM202" s="59" t="str">
        <f t="shared" si="60"/>
        <v/>
      </c>
      <c r="AN202" s="59" t="str">
        <f t="shared" si="61"/>
        <v/>
      </c>
      <c r="AO202" s="60"/>
    </row>
    <row r="203" spans="3:41" x14ac:dyDescent="0.25">
      <c r="C203" s="82"/>
      <c r="D203" s="45"/>
      <c r="E203" s="83" t="str">
        <f t="shared" si="50"/>
        <v/>
      </c>
      <c r="F203" s="45"/>
      <c r="G203" s="45"/>
      <c r="H203" s="45"/>
      <c r="I203" s="46" t="str">
        <f t="shared" si="62"/>
        <v/>
      </c>
      <c r="J203" s="46" t="str">
        <f t="shared" si="63"/>
        <v/>
      </c>
      <c r="K203" s="47" t="str">
        <f t="shared" si="51"/>
        <v/>
      </c>
      <c r="L203" s="47" t="str">
        <f t="shared" si="52"/>
        <v/>
      </c>
      <c r="M203" s="48">
        <f t="shared" si="64"/>
        <v>0</v>
      </c>
      <c r="N203" s="46" t="str">
        <f t="shared" si="53"/>
        <v/>
      </c>
      <c r="O203" s="47" t="str">
        <f t="shared" si="54"/>
        <v/>
      </c>
      <c r="P203" s="47" t="str">
        <f t="shared" si="55"/>
        <v/>
      </c>
      <c r="Q203" s="48">
        <f t="shared" si="65"/>
        <v>0</v>
      </c>
      <c r="R203" s="2"/>
      <c r="AH203" s="57" t="str">
        <f>IF(G203&gt;1,IF($E$10&gt;0,100-(#REF!/(1+(AL203/#REF!)^#REF!)^#REF!+#REF!/(AL203-1))*100,100-(AL203*D$5+D$6)*100),"")</f>
        <v/>
      </c>
      <c r="AI203" s="21" t="str">
        <f t="shared" si="56"/>
        <v/>
      </c>
      <c r="AJ203" s="21" t="str">
        <f t="shared" si="57"/>
        <v/>
      </c>
      <c r="AK203" s="48">
        <f t="shared" si="58"/>
        <v>0</v>
      </c>
      <c r="AL203" s="58" t="str">
        <f t="shared" si="59"/>
        <v/>
      </c>
      <c r="AM203" s="59" t="str">
        <f t="shared" si="60"/>
        <v/>
      </c>
      <c r="AN203" s="59" t="str">
        <f t="shared" si="61"/>
        <v/>
      </c>
      <c r="AO203" s="60"/>
    </row>
    <row r="204" spans="3:41" x14ac:dyDescent="0.25">
      <c r="C204" s="82"/>
      <c r="D204" s="45"/>
      <c r="E204" s="83" t="str">
        <f t="shared" si="50"/>
        <v/>
      </c>
      <c r="F204" s="45"/>
      <c r="G204" s="45"/>
      <c r="H204" s="45"/>
      <c r="I204" s="46" t="str">
        <f t="shared" si="62"/>
        <v/>
      </c>
      <c r="J204" s="46" t="str">
        <f t="shared" si="63"/>
        <v/>
      </c>
      <c r="K204" s="47" t="str">
        <f t="shared" si="51"/>
        <v/>
      </c>
      <c r="L204" s="47" t="str">
        <f t="shared" si="52"/>
        <v/>
      </c>
      <c r="M204" s="48">
        <f t="shared" si="64"/>
        <v>0</v>
      </c>
      <c r="N204" s="46" t="str">
        <f t="shared" si="53"/>
        <v/>
      </c>
      <c r="O204" s="47" t="str">
        <f t="shared" si="54"/>
        <v/>
      </c>
      <c r="P204" s="47" t="str">
        <f t="shared" si="55"/>
        <v/>
      </c>
      <c r="Q204" s="48">
        <f t="shared" si="65"/>
        <v>0</v>
      </c>
      <c r="R204" s="2"/>
      <c r="AH204" s="57" t="str">
        <f>IF(G204&gt;1,IF($E$10&gt;0,100-(#REF!/(1+(AL204/#REF!)^#REF!)^#REF!+#REF!/(AL204-1))*100,100-(AL204*D$5+D$6)*100),"")</f>
        <v/>
      </c>
      <c r="AI204" s="21" t="str">
        <f t="shared" si="56"/>
        <v/>
      </c>
      <c r="AJ204" s="21" t="str">
        <f t="shared" si="57"/>
        <v/>
      </c>
      <c r="AK204" s="48">
        <f t="shared" si="58"/>
        <v>0</v>
      </c>
      <c r="AL204" s="58" t="str">
        <f t="shared" si="59"/>
        <v/>
      </c>
      <c r="AM204" s="59" t="str">
        <f t="shared" si="60"/>
        <v/>
      </c>
      <c r="AN204" s="59" t="str">
        <f t="shared" si="61"/>
        <v/>
      </c>
      <c r="AO204" s="60"/>
    </row>
    <row r="205" spans="3:41" x14ac:dyDescent="0.25">
      <c r="C205" s="82"/>
      <c r="D205" s="45"/>
      <c r="E205" s="83" t="str">
        <f t="shared" si="50"/>
        <v/>
      </c>
      <c r="F205" s="45"/>
      <c r="G205" s="45"/>
      <c r="H205" s="45"/>
      <c r="I205" s="46" t="str">
        <f t="shared" si="62"/>
        <v/>
      </c>
      <c r="J205" s="46" t="str">
        <f t="shared" si="63"/>
        <v/>
      </c>
      <c r="K205" s="47" t="str">
        <f t="shared" si="51"/>
        <v/>
      </c>
      <c r="L205" s="47" t="str">
        <f t="shared" si="52"/>
        <v/>
      </c>
      <c r="M205" s="48">
        <f t="shared" si="64"/>
        <v>0</v>
      </c>
      <c r="N205" s="46" t="str">
        <f t="shared" si="53"/>
        <v/>
      </c>
      <c r="O205" s="47" t="str">
        <f t="shared" si="54"/>
        <v/>
      </c>
      <c r="P205" s="47" t="str">
        <f t="shared" si="55"/>
        <v/>
      </c>
      <c r="Q205" s="48">
        <f t="shared" si="65"/>
        <v>0</v>
      </c>
      <c r="R205" s="2"/>
      <c r="AH205" s="57" t="str">
        <f>IF(G205&gt;1,IF($E$10&gt;0,100-(#REF!/(1+(AL205/#REF!)^#REF!)^#REF!+#REF!/(AL205-1))*100,100-(AL205*D$5+D$6)*100),"")</f>
        <v/>
      </c>
      <c r="AI205" s="21" t="str">
        <f t="shared" si="56"/>
        <v/>
      </c>
      <c r="AJ205" s="21" t="str">
        <f t="shared" si="57"/>
        <v/>
      </c>
      <c r="AK205" s="48">
        <f t="shared" si="58"/>
        <v>0</v>
      </c>
      <c r="AL205" s="58" t="str">
        <f t="shared" si="59"/>
        <v/>
      </c>
      <c r="AM205" s="59" t="str">
        <f t="shared" si="60"/>
        <v/>
      </c>
      <c r="AN205" s="59" t="str">
        <f t="shared" si="61"/>
        <v/>
      </c>
      <c r="AO205" s="60"/>
    </row>
    <row r="206" spans="3:41" x14ac:dyDescent="0.25">
      <c r="C206" s="82"/>
      <c r="D206" s="45"/>
      <c r="E206" s="83" t="str">
        <f t="shared" si="50"/>
        <v/>
      </c>
      <c r="F206" s="45"/>
      <c r="G206" s="45"/>
      <c r="H206" s="45"/>
      <c r="I206" s="46" t="str">
        <f t="shared" si="62"/>
        <v/>
      </c>
      <c r="J206" s="46" t="str">
        <f t="shared" si="63"/>
        <v/>
      </c>
      <c r="K206" s="47" t="str">
        <f t="shared" si="51"/>
        <v/>
      </c>
      <c r="L206" s="47" t="str">
        <f t="shared" si="52"/>
        <v/>
      </c>
      <c r="M206" s="48">
        <f t="shared" si="64"/>
        <v>0</v>
      </c>
      <c r="N206" s="46" t="str">
        <f t="shared" si="53"/>
        <v/>
      </c>
      <c r="O206" s="47" t="str">
        <f t="shared" si="54"/>
        <v/>
      </c>
      <c r="P206" s="47" t="str">
        <f t="shared" si="55"/>
        <v/>
      </c>
      <c r="Q206" s="48">
        <f t="shared" si="65"/>
        <v>0</v>
      </c>
      <c r="R206" s="2"/>
      <c r="AH206" s="57" t="str">
        <f>IF(G206&gt;1,IF($E$10&gt;0,100-(#REF!/(1+(AL206/#REF!)^#REF!)^#REF!+#REF!/(AL206-1))*100,100-(AL206*D$5+D$6)*100),"")</f>
        <v/>
      </c>
      <c r="AI206" s="21" t="str">
        <f t="shared" si="56"/>
        <v/>
      </c>
      <c r="AJ206" s="21" t="str">
        <f t="shared" si="57"/>
        <v/>
      </c>
      <c r="AK206" s="48">
        <f t="shared" si="58"/>
        <v>0</v>
      </c>
      <c r="AL206" s="58" t="str">
        <f t="shared" si="59"/>
        <v/>
      </c>
      <c r="AM206" s="59" t="str">
        <f t="shared" si="60"/>
        <v/>
      </c>
      <c r="AN206" s="59" t="str">
        <f t="shared" si="61"/>
        <v/>
      </c>
      <c r="AO206" s="60"/>
    </row>
    <row r="207" spans="3:41" x14ac:dyDescent="0.25">
      <c r="C207" s="82"/>
      <c r="D207" s="45"/>
      <c r="E207" s="83" t="str">
        <f t="shared" si="50"/>
        <v/>
      </c>
      <c r="F207" s="45"/>
      <c r="G207" s="45"/>
      <c r="H207" s="45"/>
      <c r="I207" s="46" t="str">
        <f t="shared" si="62"/>
        <v/>
      </c>
      <c r="J207" s="46" t="str">
        <f t="shared" si="63"/>
        <v/>
      </c>
      <c r="K207" s="47" t="str">
        <f t="shared" si="51"/>
        <v/>
      </c>
      <c r="L207" s="47" t="str">
        <f t="shared" si="52"/>
        <v/>
      </c>
      <c r="M207" s="48">
        <f t="shared" si="64"/>
        <v>0</v>
      </c>
      <c r="N207" s="46" t="str">
        <f t="shared" si="53"/>
        <v/>
      </c>
      <c r="O207" s="47" t="str">
        <f t="shared" si="54"/>
        <v/>
      </c>
      <c r="P207" s="47" t="str">
        <f t="shared" si="55"/>
        <v/>
      </c>
      <c r="Q207" s="48">
        <f t="shared" si="65"/>
        <v>0</v>
      </c>
      <c r="R207" s="2"/>
      <c r="AH207" s="57" t="str">
        <f>IF(G207&gt;1,IF($E$10&gt;0,100-(#REF!/(1+(AL207/#REF!)^#REF!)^#REF!+#REF!/(AL207-1))*100,100-(AL207*D$5+D$6)*100),"")</f>
        <v/>
      </c>
      <c r="AI207" s="21" t="str">
        <f t="shared" si="56"/>
        <v/>
      </c>
      <c r="AJ207" s="21" t="str">
        <f t="shared" si="57"/>
        <v/>
      </c>
      <c r="AK207" s="48">
        <f t="shared" si="58"/>
        <v>0</v>
      </c>
      <c r="AL207" s="58" t="str">
        <f t="shared" si="59"/>
        <v/>
      </c>
      <c r="AM207" s="59" t="str">
        <f t="shared" si="60"/>
        <v/>
      </c>
      <c r="AN207" s="59" t="str">
        <f t="shared" si="61"/>
        <v/>
      </c>
      <c r="AO207" s="60"/>
    </row>
    <row r="208" spans="3:41" x14ac:dyDescent="0.25">
      <c r="C208" s="82"/>
      <c r="D208" s="45"/>
      <c r="E208" s="83" t="str">
        <f t="shared" si="50"/>
        <v/>
      </c>
      <c r="F208" s="45"/>
      <c r="G208" s="45"/>
      <c r="H208" s="45"/>
      <c r="I208" s="46" t="str">
        <f t="shared" si="62"/>
        <v/>
      </c>
      <c r="J208" s="46" t="str">
        <f t="shared" si="63"/>
        <v/>
      </c>
      <c r="K208" s="47" t="str">
        <f t="shared" si="51"/>
        <v/>
      </c>
      <c r="L208" s="47" t="str">
        <f t="shared" si="52"/>
        <v/>
      </c>
      <c r="M208" s="48">
        <f t="shared" si="64"/>
        <v>0</v>
      </c>
      <c r="N208" s="46" t="str">
        <f t="shared" si="53"/>
        <v/>
      </c>
      <c r="O208" s="47" t="str">
        <f t="shared" si="54"/>
        <v/>
      </c>
      <c r="P208" s="47" t="str">
        <f t="shared" si="55"/>
        <v/>
      </c>
      <c r="Q208" s="48">
        <f t="shared" si="65"/>
        <v>0</v>
      </c>
      <c r="R208" s="2"/>
      <c r="AH208" s="57" t="str">
        <f>IF(G208&gt;1,IF($E$10&gt;0,100-(#REF!/(1+(AL208/#REF!)^#REF!)^#REF!+#REF!/(AL208-1))*100,100-(AL208*D$5+D$6)*100),"")</f>
        <v/>
      </c>
      <c r="AI208" s="21" t="str">
        <f t="shared" si="56"/>
        <v/>
      </c>
      <c r="AJ208" s="21" t="str">
        <f t="shared" si="57"/>
        <v/>
      </c>
      <c r="AK208" s="48">
        <f t="shared" si="58"/>
        <v>0</v>
      </c>
      <c r="AL208" s="58" t="str">
        <f t="shared" si="59"/>
        <v/>
      </c>
      <c r="AM208" s="59" t="str">
        <f t="shared" si="60"/>
        <v/>
      </c>
      <c r="AN208" s="59" t="str">
        <f t="shared" si="61"/>
        <v/>
      </c>
      <c r="AO208" s="60"/>
    </row>
    <row r="209" spans="3:41" x14ac:dyDescent="0.25">
      <c r="C209" s="82"/>
      <c r="D209" s="45"/>
      <c r="E209" s="83" t="str">
        <f t="shared" si="50"/>
        <v/>
      </c>
      <c r="F209" s="45"/>
      <c r="G209" s="45"/>
      <c r="H209" s="45"/>
      <c r="I209" s="46" t="str">
        <f t="shared" si="62"/>
        <v/>
      </c>
      <c r="J209" s="46" t="str">
        <f t="shared" si="63"/>
        <v/>
      </c>
      <c r="K209" s="47" t="str">
        <f t="shared" si="51"/>
        <v/>
      </c>
      <c r="L209" s="47" t="str">
        <f t="shared" si="52"/>
        <v/>
      </c>
      <c r="M209" s="48">
        <f t="shared" si="64"/>
        <v>0</v>
      </c>
      <c r="N209" s="46" t="str">
        <f t="shared" si="53"/>
        <v/>
      </c>
      <c r="O209" s="47" t="str">
        <f t="shared" si="54"/>
        <v/>
      </c>
      <c r="P209" s="47" t="str">
        <f t="shared" si="55"/>
        <v/>
      </c>
      <c r="Q209" s="48">
        <f t="shared" si="65"/>
        <v>0</v>
      </c>
      <c r="R209" s="2"/>
      <c r="AH209" s="57" t="str">
        <f>IF(G209&gt;1,IF($E$10&gt;0,100-(#REF!/(1+(AL209/#REF!)^#REF!)^#REF!+#REF!/(AL209-1))*100,100-(AL209*D$5+D$6)*100),"")</f>
        <v/>
      </c>
      <c r="AI209" s="21" t="str">
        <f t="shared" si="56"/>
        <v/>
      </c>
      <c r="AJ209" s="21" t="str">
        <f t="shared" si="57"/>
        <v/>
      </c>
      <c r="AK209" s="48">
        <f t="shared" si="58"/>
        <v>0</v>
      </c>
      <c r="AL209" s="58" t="str">
        <f t="shared" si="59"/>
        <v/>
      </c>
      <c r="AM209" s="59" t="str">
        <f t="shared" si="60"/>
        <v/>
      </c>
      <c r="AN209" s="59" t="str">
        <f t="shared" si="61"/>
        <v/>
      </c>
      <c r="AO209" s="60"/>
    </row>
    <row r="210" spans="3:41" x14ac:dyDescent="0.25">
      <c r="C210" s="82"/>
      <c r="D210" s="45"/>
      <c r="E210" s="83" t="str">
        <f t="shared" si="50"/>
        <v/>
      </c>
      <c r="F210" s="45"/>
      <c r="G210" s="45"/>
      <c r="H210" s="45"/>
      <c r="I210" s="46" t="str">
        <f t="shared" si="62"/>
        <v/>
      </c>
      <c r="J210" s="46" t="str">
        <f t="shared" si="63"/>
        <v/>
      </c>
      <c r="K210" s="47" t="str">
        <f t="shared" si="51"/>
        <v/>
      </c>
      <c r="L210" s="47" t="str">
        <f t="shared" si="52"/>
        <v/>
      </c>
      <c r="M210" s="48">
        <f t="shared" si="64"/>
        <v>0</v>
      </c>
      <c r="N210" s="46" t="str">
        <f t="shared" si="53"/>
        <v/>
      </c>
      <c r="O210" s="47" t="str">
        <f t="shared" si="54"/>
        <v/>
      </c>
      <c r="P210" s="47" t="str">
        <f t="shared" si="55"/>
        <v/>
      </c>
      <c r="Q210" s="48">
        <f t="shared" si="65"/>
        <v>0</v>
      </c>
      <c r="R210" s="2"/>
      <c r="AH210" s="57" t="str">
        <f>IF(G210&gt;1,IF($E$10&gt;0,100-(#REF!/(1+(AL210/#REF!)^#REF!)^#REF!+#REF!/(AL210-1))*100,100-(AL210*D$5+D$6)*100),"")</f>
        <v/>
      </c>
      <c r="AI210" s="21" t="str">
        <f t="shared" si="56"/>
        <v/>
      </c>
      <c r="AJ210" s="21" t="str">
        <f t="shared" si="57"/>
        <v/>
      </c>
      <c r="AK210" s="48">
        <f t="shared" si="58"/>
        <v>0</v>
      </c>
      <c r="AL210" s="58" t="str">
        <f t="shared" si="59"/>
        <v/>
      </c>
      <c r="AM210" s="59" t="str">
        <f t="shared" si="60"/>
        <v/>
      </c>
      <c r="AN210" s="59" t="str">
        <f t="shared" si="61"/>
        <v/>
      </c>
      <c r="AO210" s="60"/>
    </row>
    <row r="211" spans="3:41" x14ac:dyDescent="0.25">
      <c r="C211" s="82"/>
      <c r="D211" s="45"/>
      <c r="E211" s="83" t="str">
        <f t="shared" si="50"/>
        <v/>
      </c>
      <c r="F211" s="45"/>
      <c r="G211" s="45"/>
      <c r="H211" s="45"/>
      <c r="I211" s="46" t="str">
        <f t="shared" si="62"/>
        <v/>
      </c>
      <c r="J211" s="46" t="str">
        <f t="shared" si="63"/>
        <v/>
      </c>
      <c r="K211" s="47" t="str">
        <f t="shared" si="51"/>
        <v/>
      </c>
      <c r="L211" s="47" t="str">
        <f t="shared" si="52"/>
        <v/>
      </c>
      <c r="M211" s="48">
        <f t="shared" si="64"/>
        <v>0</v>
      </c>
      <c r="N211" s="46" t="str">
        <f t="shared" si="53"/>
        <v/>
      </c>
      <c r="O211" s="47" t="str">
        <f t="shared" si="54"/>
        <v/>
      </c>
      <c r="P211" s="47" t="str">
        <f t="shared" si="55"/>
        <v/>
      </c>
      <c r="Q211" s="48">
        <f t="shared" si="65"/>
        <v>0</v>
      </c>
      <c r="R211" s="2"/>
      <c r="AH211" s="57" t="str">
        <f>IF(G211&gt;1,IF($E$10&gt;0,100-(#REF!/(1+(AL211/#REF!)^#REF!)^#REF!+#REF!/(AL211-1))*100,100-(AL211*D$5+D$6)*100),"")</f>
        <v/>
      </c>
      <c r="AI211" s="21" t="str">
        <f t="shared" si="56"/>
        <v/>
      </c>
      <c r="AJ211" s="21" t="str">
        <f t="shared" si="57"/>
        <v/>
      </c>
      <c r="AK211" s="48">
        <f t="shared" si="58"/>
        <v>0</v>
      </c>
      <c r="AL211" s="58" t="str">
        <f t="shared" si="59"/>
        <v/>
      </c>
      <c r="AM211" s="59" t="str">
        <f t="shared" si="60"/>
        <v/>
      </c>
      <c r="AN211" s="59" t="str">
        <f t="shared" si="61"/>
        <v/>
      </c>
      <c r="AO211" s="60"/>
    </row>
    <row r="212" spans="3:41" x14ac:dyDescent="0.25">
      <c r="C212" s="82"/>
      <c r="D212" s="45"/>
      <c r="E212" s="83" t="str">
        <f t="shared" si="50"/>
        <v/>
      </c>
      <c r="F212" s="45"/>
      <c r="G212" s="45"/>
      <c r="H212" s="45"/>
      <c r="I212" s="46" t="str">
        <f t="shared" si="62"/>
        <v/>
      </c>
      <c r="J212" s="46" t="str">
        <f t="shared" si="63"/>
        <v/>
      </c>
      <c r="K212" s="47" t="str">
        <f t="shared" si="51"/>
        <v/>
      </c>
      <c r="L212" s="47" t="str">
        <f t="shared" si="52"/>
        <v/>
      </c>
      <c r="M212" s="48">
        <f t="shared" si="64"/>
        <v>0</v>
      </c>
      <c r="N212" s="46" t="str">
        <f t="shared" si="53"/>
        <v/>
      </c>
      <c r="O212" s="47" t="str">
        <f t="shared" si="54"/>
        <v/>
      </c>
      <c r="P212" s="47" t="str">
        <f t="shared" si="55"/>
        <v/>
      </c>
      <c r="Q212" s="48">
        <f t="shared" si="65"/>
        <v>0</v>
      </c>
      <c r="R212" s="2"/>
      <c r="AH212" s="57" t="str">
        <f>IF(G212&gt;1,IF($E$10&gt;0,100-(#REF!/(1+(AL212/#REF!)^#REF!)^#REF!+#REF!/(AL212-1))*100,100-(AL212*D$5+D$6)*100),"")</f>
        <v/>
      </c>
      <c r="AI212" s="21" t="str">
        <f t="shared" si="56"/>
        <v/>
      </c>
      <c r="AJ212" s="21" t="str">
        <f t="shared" si="57"/>
        <v/>
      </c>
      <c r="AK212" s="48">
        <f t="shared" si="58"/>
        <v>0</v>
      </c>
      <c r="AL212" s="58" t="str">
        <f t="shared" si="59"/>
        <v/>
      </c>
      <c r="AM212" s="59" t="str">
        <f t="shared" si="60"/>
        <v/>
      </c>
      <c r="AN212" s="59" t="str">
        <f t="shared" si="61"/>
        <v/>
      </c>
      <c r="AO212" s="60"/>
    </row>
    <row r="213" spans="3:41" x14ac:dyDescent="0.25">
      <c r="C213" s="82"/>
      <c r="D213" s="45"/>
      <c r="E213" s="83" t="str">
        <f t="shared" si="50"/>
        <v/>
      </c>
      <c r="F213" s="45"/>
      <c r="G213" s="45"/>
      <c r="H213" s="45"/>
      <c r="I213" s="46" t="str">
        <f t="shared" si="62"/>
        <v/>
      </c>
      <c r="J213" s="46" t="str">
        <f t="shared" si="63"/>
        <v/>
      </c>
      <c r="K213" s="47" t="str">
        <f t="shared" si="51"/>
        <v/>
      </c>
      <c r="L213" s="47" t="str">
        <f t="shared" si="52"/>
        <v/>
      </c>
      <c r="M213" s="48">
        <f t="shared" si="64"/>
        <v>0</v>
      </c>
      <c r="N213" s="46" t="str">
        <f t="shared" si="53"/>
        <v/>
      </c>
      <c r="O213" s="47" t="str">
        <f t="shared" si="54"/>
        <v/>
      </c>
      <c r="P213" s="47" t="str">
        <f t="shared" si="55"/>
        <v/>
      </c>
      <c r="Q213" s="48">
        <f t="shared" si="65"/>
        <v>0</v>
      </c>
      <c r="R213" s="2"/>
      <c r="AH213" s="57" t="str">
        <f>IF(G213&gt;1,IF($E$10&gt;0,100-(#REF!/(1+(AL213/#REF!)^#REF!)^#REF!+#REF!/(AL213-1))*100,100-(AL213*D$5+D$6)*100),"")</f>
        <v/>
      </c>
      <c r="AI213" s="21" t="str">
        <f t="shared" si="56"/>
        <v/>
      </c>
      <c r="AJ213" s="21" t="str">
        <f t="shared" si="57"/>
        <v/>
      </c>
      <c r="AK213" s="48">
        <f t="shared" si="58"/>
        <v>0</v>
      </c>
      <c r="AL213" s="58" t="str">
        <f t="shared" si="59"/>
        <v/>
      </c>
      <c r="AM213" s="59" t="str">
        <f t="shared" si="60"/>
        <v/>
      </c>
      <c r="AN213" s="59" t="str">
        <f t="shared" si="61"/>
        <v/>
      </c>
      <c r="AO213" s="60"/>
    </row>
    <row r="214" spans="3:41" x14ac:dyDescent="0.25">
      <c r="C214" s="82"/>
      <c r="D214" s="45"/>
      <c r="E214" s="83" t="str">
        <f t="shared" si="50"/>
        <v/>
      </c>
      <c r="F214" s="45"/>
      <c r="G214" s="45"/>
      <c r="H214" s="45"/>
      <c r="I214" s="46" t="str">
        <f t="shared" si="62"/>
        <v/>
      </c>
      <c r="J214" s="46" t="str">
        <f t="shared" si="63"/>
        <v/>
      </c>
      <c r="K214" s="47" t="str">
        <f t="shared" si="51"/>
        <v/>
      </c>
      <c r="L214" s="47" t="str">
        <f t="shared" si="52"/>
        <v/>
      </c>
      <c r="M214" s="48">
        <f t="shared" si="64"/>
        <v>0</v>
      </c>
      <c r="N214" s="46" t="str">
        <f t="shared" si="53"/>
        <v/>
      </c>
      <c r="O214" s="47" t="str">
        <f t="shared" si="54"/>
        <v/>
      </c>
      <c r="P214" s="47" t="str">
        <f t="shared" si="55"/>
        <v/>
      </c>
      <c r="Q214" s="48">
        <f t="shared" si="65"/>
        <v>0</v>
      </c>
      <c r="R214" s="2"/>
      <c r="AH214" s="57" t="str">
        <f>IF(G214&gt;1,IF($E$10&gt;0,100-(#REF!/(1+(AL214/#REF!)^#REF!)^#REF!+#REF!/(AL214-1))*100,100-(AL214*D$5+D$6)*100),"")</f>
        <v/>
      </c>
      <c r="AI214" s="21" t="str">
        <f t="shared" si="56"/>
        <v/>
      </c>
      <c r="AJ214" s="21" t="str">
        <f t="shared" si="57"/>
        <v/>
      </c>
      <c r="AK214" s="48">
        <f t="shared" si="58"/>
        <v>0</v>
      </c>
      <c r="AL214" s="58" t="str">
        <f t="shared" si="59"/>
        <v/>
      </c>
      <c r="AM214" s="59" t="str">
        <f t="shared" si="60"/>
        <v/>
      </c>
      <c r="AN214" s="59" t="str">
        <f t="shared" si="61"/>
        <v/>
      </c>
      <c r="AO214" s="60"/>
    </row>
    <row r="215" spans="3:41" ht="15.75" thickBot="1" x14ac:dyDescent="0.3">
      <c r="C215" s="87"/>
      <c r="D215" s="84"/>
      <c r="E215" s="83" t="str">
        <f t="shared" si="50"/>
        <v/>
      </c>
      <c r="F215" s="45"/>
      <c r="G215" s="45"/>
      <c r="H215" s="45"/>
      <c r="I215" s="46" t="str">
        <f t="shared" si="62"/>
        <v/>
      </c>
      <c r="J215" s="46" t="str">
        <f t="shared" si="63"/>
        <v/>
      </c>
      <c r="K215" s="47" t="str">
        <f t="shared" si="51"/>
        <v/>
      </c>
      <c r="L215" s="47" t="str">
        <f t="shared" si="52"/>
        <v/>
      </c>
      <c r="M215" s="48">
        <f t="shared" si="64"/>
        <v>0</v>
      </c>
      <c r="N215" s="46" t="str">
        <f t="shared" si="53"/>
        <v/>
      </c>
      <c r="O215" s="47" t="str">
        <f t="shared" si="54"/>
        <v/>
      </c>
      <c r="P215" s="47" t="str">
        <f t="shared" si="55"/>
        <v/>
      </c>
      <c r="Q215" s="48">
        <f t="shared" si="65"/>
        <v>0</v>
      </c>
      <c r="R215" s="2"/>
      <c r="AH215" s="57" t="str">
        <f>IF(G215&gt;1,IF($E$10&gt;0,100-(#REF!/(1+(AL215/#REF!)^#REF!)^#REF!+#REF!/(AL215-1))*100,100-(AL215*D$5+D$6)*100),"")</f>
        <v/>
      </c>
      <c r="AI215" s="21" t="str">
        <f t="shared" si="56"/>
        <v/>
      </c>
      <c r="AJ215" s="21" t="str">
        <f t="shared" si="57"/>
        <v/>
      </c>
      <c r="AK215" s="48">
        <f t="shared" si="58"/>
        <v>0</v>
      </c>
      <c r="AL215" s="58" t="str">
        <f t="shared" si="59"/>
        <v/>
      </c>
      <c r="AM215" s="59" t="str">
        <f t="shared" si="60"/>
        <v/>
      </c>
      <c r="AN215" s="59" t="str">
        <f t="shared" si="61"/>
        <v/>
      </c>
      <c r="AO215" s="60"/>
    </row>
    <row r="216" spans="3:41" x14ac:dyDescent="0.25">
      <c r="F216" s="45"/>
      <c r="G216" s="45"/>
      <c r="H216" s="45"/>
      <c r="I216" s="46" t="str">
        <f t="shared" si="62"/>
        <v/>
      </c>
      <c r="J216" s="46" t="str">
        <f t="shared" si="63"/>
        <v/>
      </c>
      <c r="K216" s="47" t="str">
        <f t="shared" si="51"/>
        <v/>
      </c>
      <c r="L216" s="47" t="str">
        <f t="shared" si="52"/>
        <v/>
      </c>
      <c r="M216" s="48">
        <f t="shared" si="64"/>
        <v>0</v>
      </c>
      <c r="N216" s="46" t="str">
        <f t="shared" si="53"/>
        <v/>
      </c>
      <c r="O216" s="47" t="str">
        <f t="shared" si="54"/>
        <v/>
      </c>
      <c r="P216" s="47" t="str">
        <f t="shared" si="55"/>
        <v/>
      </c>
      <c r="Q216" s="48">
        <f t="shared" si="65"/>
        <v>0</v>
      </c>
      <c r="R216" s="2"/>
      <c r="AH216" s="57" t="str">
        <f>IF(G216&gt;1,IF($E$10&gt;0,100-(#REF!/(1+(AL216/#REF!)^#REF!)^#REF!+#REF!/(AL216-1))*100,100-(AL216*D$5+D$6)*100),"")</f>
        <v/>
      </c>
      <c r="AI216" s="21" t="str">
        <f t="shared" si="56"/>
        <v/>
      </c>
      <c r="AJ216" s="21" t="str">
        <f t="shared" si="57"/>
        <v/>
      </c>
      <c r="AK216" s="48">
        <f t="shared" si="58"/>
        <v>0</v>
      </c>
      <c r="AL216" s="58" t="str">
        <f t="shared" si="59"/>
        <v/>
      </c>
      <c r="AM216" s="59" t="str">
        <f t="shared" si="60"/>
        <v/>
      </c>
      <c r="AN216" s="59" t="str">
        <f t="shared" si="61"/>
        <v/>
      </c>
      <c r="AO216" s="60"/>
    </row>
    <row r="217" spans="3:41" x14ac:dyDescent="0.25">
      <c r="F217" s="45"/>
      <c r="G217" s="45"/>
      <c r="H217" s="45"/>
      <c r="I217" s="46" t="str">
        <f t="shared" si="62"/>
        <v/>
      </c>
      <c r="J217" s="46" t="str">
        <f t="shared" si="63"/>
        <v/>
      </c>
      <c r="K217" s="47" t="str">
        <f t="shared" si="51"/>
        <v/>
      </c>
      <c r="L217" s="47" t="str">
        <f t="shared" si="52"/>
        <v/>
      </c>
      <c r="M217" s="48">
        <f t="shared" si="64"/>
        <v>0</v>
      </c>
      <c r="N217" s="46" t="str">
        <f t="shared" si="53"/>
        <v/>
      </c>
      <c r="O217" s="47" t="str">
        <f t="shared" si="54"/>
        <v/>
      </c>
      <c r="P217" s="47" t="str">
        <f t="shared" si="55"/>
        <v/>
      </c>
      <c r="Q217" s="48">
        <f t="shared" si="65"/>
        <v>0</v>
      </c>
      <c r="R217" s="2"/>
      <c r="AH217" s="57" t="str">
        <f>IF(G217&gt;1,IF($E$10&gt;0,100-(#REF!/(1+(AL217/#REF!)^#REF!)^#REF!+#REF!/(AL217-1))*100,100-(AL217*D$5+D$6)*100),"")</f>
        <v/>
      </c>
      <c r="AI217" s="21" t="str">
        <f t="shared" si="56"/>
        <v/>
      </c>
      <c r="AJ217" s="21" t="str">
        <f t="shared" si="57"/>
        <v/>
      </c>
      <c r="AK217" s="48">
        <f t="shared" si="58"/>
        <v>0</v>
      </c>
      <c r="AL217" s="58" t="str">
        <f t="shared" si="59"/>
        <v/>
      </c>
      <c r="AM217" s="59" t="str">
        <f t="shared" si="60"/>
        <v/>
      </c>
      <c r="AN217" s="59" t="str">
        <f t="shared" si="61"/>
        <v/>
      </c>
      <c r="AO217" s="60"/>
    </row>
    <row r="218" spans="3:41" x14ac:dyDescent="0.25">
      <c r="F218" s="45"/>
      <c r="G218" s="45"/>
      <c r="H218" s="45"/>
      <c r="I218" s="46" t="str">
        <f t="shared" si="62"/>
        <v/>
      </c>
      <c r="J218" s="46" t="str">
        <f t="shared" si="63"/>
        <v/>
      </c>
      <c r="K218" s="47" t="str">
        <f t="shared" si="51"/>
        <v/>
      </c>
      <c r="L218" s="47" t="str">
        <f t="shared" si="52"/>
        <v/>
      </c>
      <c r="M218" s="48">
        <f t="shared" si="64"/>
        <v>0</v>
      </c>
      <c r="N218" s="46" t="str">
        <f t="shared" si="53"/>
        <v/>
      </c>
      <c r="O218" s="47" t="str">
        <f t="shared" si="54"/>
        <v/>
      </c>
      <c r="P218" s="47" t="str">
        <f t="shared" si="55"/>
        <v/>
      </c>
      <c r="Q218" s="48">
        <f t="shared" si="65"/>
        <v>0</v>
      </c>
      <c r="R218" s="2"/>
      <c r="AH218" s="57" t="str">
        <f>IF(G218&gt;1,IF($E$10&gt;0,100-(#REF!/(1+(AL218/#REF!)^#REF!)^#REF!+#REF!/(AL218-1))*100,100-(AL218*D$5+D$6)*100),"")</f>
        <v/>
      </c>
      <c r="AI218" s="21" t="str">
        <f t="shared" si="56"/>
        <v/>
      </c>
      <c r="AJ218" s="21" t="str">
        <f t="shared" si="57"/>
        <v/>
      </c>
      <c r="AK218" s="48">
        <f t="shared" si="58"/>
        <v>0</v>
      </c>
      <c r="AL218" s="58" t="str">
        <f t="shared" si="59"/>
        <v/>
      </c>
      <c r="AM218" s="59" t="str">
        <f t="shared" si="60"/>
        <v/>
      </c>
      <c r="AN218" s="59" t="str">
        <f t="shared" si="61"/>
        <v/>
      </c>
      <c r="AO218" s="60"/>
    </row>
    <row r="219" spans="3:41" x14ac:dyDescent="0.25">
      <c r="F219" s="45"/>
      <c r="G219" s="45"/>
      <c r="H219" s="45"/>
      <c r="I219" s="46" t="str">
        <f t="shared" si="62"/>
        <v/>
      </c>
      <c r="J219" s="46" t="str">
        <f t="shared" si="63"/>
        <v/>
      </c>
      <c r="K219" s="47" t="str">
        <f t="shared" si="51"/>
        <v/>
      </c>
      <c r="L219" s="47" t="str">
        <f t="shared" si="52"/>
        <v/>
      </c>
      <c r="M219" s="48">
        <f t="shared" si="64"/>
        <v>0</v>
      </c>
      <c r="N219" s="46" t="str">
        <f t="shared" si="53"/>
        <v/>
      </c>
      <c r="O219" s="47" t="str">
        <f t="shared" si="54"/>
        <v/>
      </c>
      <c r="P219" s="47" t="str">
        <f t="shared" si="55"/>
        <v/>
      </c>
      <c r="Q219" s="48">
        <f t="shared" si="65"/>
        <v>0</v>
      </c>
      <c r="R219" s="2"/>
      <c r="AH219" s="57" t="str">
        <f>IF(G219&gt;1,IF($E$10&gt;0,100-(#REF!/(1+(AL219/#REF!)^#REF!)^#REF!+#REF!/(AL219-1))*100,100-(AL219*D$5+D$6)*100),"")</f>
        <v/>
      </c>
      <c r="AI219" s="21" t="str">
        <f t="shared" si="56"/>
        <v/>
      </c>
      <c r="AJ219" s="21" t="str">
        <f t="shared" si="57"/>
        <v/>
      </c>
      <c r="AK219" s="48">
        <f t="shared" si="58"/>
        <v>0</v>
      </c>
      <c r="AL219" s="58" t="str">
        <f t="shared" si="59"/>
        <v/>
      </c>
      <c r="AM219" s="59" t="str">
        <f t="shared" si="60"/>
        <v/>
      </c>
      <c r="AN219" s="59" t="str">
        <f t="shared" si="61"/>
        <v/>
      </c>
      <c r="AO219" s="60"/>
    </row>
    <row r="220" spans="3:41" ht="15.75" thickBot="1" x14ac:dyDescent="0.3">
      <c r="F220" s="84"/>
      <c r="G220" s="84"/>
      <c r="H220" s="84"/>
      <c r="I220" s="46" t="str">
        <f t="shared" si="62"/>
        <v/>
      </c>
      <c r="J220" s="46" t="str">
        <f t="shared" si="63"/>
        <v/>
      </c>
      <c r="K220" s="85" t="str">
        <f t="shared" si="51"/>
        <v/>
      </c>
      <c r="L220" s="85" t="str">
        <f t="shared" si="52"/>
        <v/>
      </c>
      <c r="M220" s="48">
        <f t="shared" si="64"/>
        <v>0</v>
      </c>
      <c r="N220" s="46" t="str">
        <f t="shared" si="53"/>
        <v/>
      </c>
      <c r="O220" s="47" t="str">
        <f t="shared" si="54"/>
        <v/>
      </c>
      <c r="P220" s="47" t="str">
        <f t="shared" si="55"/>
        <v/>
      </c>
      <c r="Q220" s="48">
        <f t="shared" si="65"/>
        <v>0</v>
      </c>
      <c r="R220" s="2"/>
      <c r="AH220" s="57" t="str">
        <f>IF(G220&gt;1,IF($E$10&gt;0,100-(#REF!/(1+(AL220/#REF!)^#REF!)^#REF!+#REF!/(AL220-1))*100,100-(AL220*D$5+D$6)*100),"")</f>
        <v/>
      </c>
      <c r="AI220" s="21" t="str">
        <f t="shared" si="56"/>
        <v/>
      </c>
      <c r="AJ220" s="21" t="str">
        <f t="shared" si="57"/>
        <v/>
      </c>
      <c r="AK220" s="86">
        <f t="shared" si="58"/>
        <v>0</v>
      </c>
      <c r="AL220" s="58" t="str">
        <f t="shared" si="59"/>
        <v/>
      </c>
      <c r="AM220" s="59" t="str">
        <f t="shared" si="60"/>
        <v/>
      </c>
      <c r="AN220" s="59" t="str">
        <f t="shared" si="61"/>
        <v/>
      </c>
      <c r="AO220" s="60"/>
    </row>
  </sheetData>
  <mergeCells count="14">
    <mergeCell ref="AD3:AF3"/>
    <mergeCell ref="AH3:AL3"/>
    <mergeCell ref="C9:E9"/>
    <mergeCell ref="C33:E33"/>
    <mergeCell ref="C2:E2"/>
    <mergeCell ref="G2:H2"/>
    <mergeCell ref="J2:Q2"/>
    <mergeCell ref="T2:AF2"/>
    <mergeCell ref="J3:M3"/>
    <mergeCell ref="N3:Q3"/>
    <mergeCell ref="T3:U3"/>
    <mergeCell ref="V3:W3"/>
    <mergeCell ref="X3:Z3"/>
    <mergeCell ref="AA3:AC3"/>
  </mergeCells>
  <conditionalFormatting sqref="L7:M220">
    <cfRule type="cellIs" dxfId="239" priority="5" operator="between">
      <formula>1.2</formula>
      <formula>10</formula>
    </cfRule>
  </conditionalFormatting>
  <conditionalFormatting sqref="P7:P220">
    <cfRule type="cellIs" dxfId="238" priority="4" operator="between">
      <formula>1.2</formula>
      <formula>10</formula>
    </cfRule>
  </conditionalFormatting>
  <conditionalFormatting sqref="Q7:R220">
    <cfRule type="cellIs" dxfId="237" priority="3" operator="between">
      <formula>1.2</formula>
      <formula>10</formula>
    </cfRule>
  </conditionalFormatting>
  <conditionalFormatting sqref="AK7:AK220">
    <cfRule type="cellIs" dxfId="236" priority="2" operator="between">
      <formula>1.2</formula>
      <formula>10</formula>
    </cfRule>
  </conditionalFormatting>
  <conditionalFormatting sqref="AJ7:AJ220">
    <cfRule type="cellIs" dxfId="235" priority="1" operator="between">
      <formula>1.2</formula>
      <formula>10</formula>
    </cfRule>
  </conditionalFormatting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98BFC-20DA-4D41-B6CE-9762B508735F}">
  <dimension ref="B1:AO220"/>
  <sheetViews>
    <sheetView zoomScale="80" zoomScaleNormal="80" workbookViewId="0">
      <selection activeCell="B35" sqref="B35:D38"/>
    </sheetView>
  </sheetViews>
  <sheetFormatPr defaultColWidth="9.140625" defaultRowHeight="15" x14ac:dyDescent="0.25"/>
  <cols>
    <col min="1" max="1" width="1.42578125" customWidth="1"/>
    <col min="2" max="2" width="6.140625" customWidth="1"/>
    <col min="3" max="3" width="6" bestFit="1" customWidth="1"/>
    <col min="4" max="4" width="12.7109375" customWidth="1"/>
    <col min="5" max="5" width="19.140625" customWidth="1"/>
    <col min="6" max="7" width="11.5703125" bestFit="1" customWidth="1"/>
    <col min="8" max="8" width="15.28515625" bestFit="1" customWidth="1"/>
    <col min="9" max="9" width="12.7109375" customWidth="1"/>
    <col min="10" max="10" width="12" bestFit="1" customWidth="1"/>
    <col min="11" max="11" width="7.7109375" bestFit="1" customWidth="1"/>
    <col min="12" max="12" width="5.28515625" bestFit="1" customWidth="1"/>
    <col min="13" max="13" width="0.5703125" customWidth="1"/>
    <col min="14" max="14" width="12" bestFit="1" customWidth="1"/>
    <col min="15" max="15" width="6.140625" bestFit="1" customWidth="1"/>
    <col min="16" max="16" width="6.85546875" bestFit="1" customWidth="1"/>
    <col min="17" max="17" width="3.5703125" bestFit="1" customWidth="1"/>
    <col min="18" max="18" width="1.140625" customWidth="1"/>
    <col min="19" max="19" width="12.140625" bestFit="1" customWidth="1"/>
    <col min="20" max="20" width="8.28515625" bestFit="1" customWidth="1"/>
    <col min="21" max="21" width="8.85546875" bestFit="1" customWidth="1"/>
    <col min="34" max="34" width="8.7109375" customWidth="1"/>
    <col min="35" max="35" width="12.140625" bestFit="1" customWidth="1"/>
    <col min="36" max="36" width="8.28515625" bestFit="1" customWidth="1"/>
    <col min="37" max="37" width="0.85546875" customWidth="1"/>
    <col min="52" max="52" width="13.140625" bestFit="1" customWidth="1"/>
    <col min="54" max="54" width="12.28515625" bestFit="1" customWidth="1"/>
    <col min="55" max="55" width="16.28515625" bestFit="1" customWidth="1"/>
    <col min="56" max="56" width="12.5703125" bestFit="1" customWidth="1"/>
  </cols>
  <sheetData>
    <row r="1" spans="3:41" ht="15.75" thickBot="1" x14ac:dyDescent="0.3">
      <c r="G1">
        <f>COUNT(G7:G220)</f>
        <v>6</v>
      </c>
    </row>
    <row r="2" spans="3:41" ht="15.75" thickBot="1" x14ac:dyDescent="0.3">
      <c r="C2" s="186" t="s">
        <v>0</v>
      </c>
      <c r="D2" s="187"/>
      <c r="E2" s="187"/>
      <c r="F2" s="152"/>
      <c r="G2" s="186" t="s">
        <v>1</v>
      </c>
      <c r="H2" s="188"/>
      <c r="I2" s="152"/>
      <c r="J2" s="186" t="s">
        <v>2</v>
      </c>
      <c r="K2" s="187"/>
      <c r="L2" s="187"/>
      <c r="M2" s="187"/>
      <c r="N2" s="187"/>
      <c r="O2" s="187"/>
      <c r="P2" s="187"/>
      <c r="Q2" s="188"/>
      <c r="R2" s="1"/>
      <c r="S2" s="2"/>
      <c r="T2" s="186" t="s">
        <v>3</v>
      </c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8"/>
      <c r="AH2" s="1"/>
      <c r="AI2" s="1"/>
      <c r="AJ2" s="1"/>
      <c r="AK2" s="1"/>
    </row>
    <row r="3" spans="3:41" ht="15.75" thickBot="1" x14ac:dyDescent="0.3">
      <c r="C3" s="151"/>
      <c r="D3" s="152" t="s">
        <v>4</v>
      </c>
      <c r="E3" s="153" t="s">
        <v>5</v>
      </c>
      <c r="F3" s="152"/>
      <c r="G3" s="152"/>
      <c r="H3" s="152"/>
      <c r="I3" s="3"/>
      <c r="J3" s="183" t="s">
        <v>4</v>
      </c>
      <c r="K3" s="184"/>
      <c r="L3" s="184"/>
      <c r="M3" s="185"/>
      <c r="N3" s="183" t="s">
        <v>6</v>
      </c>
      <c r="O3" s="184"/>
      <c r="P3" s="184"/>
      <c r="Q3" s="185"/>
      <c r="R3" s="1"/>
      <c r="T3" s="189" t="s">
        <v>7</v>
      </c>
      <c r="U3" s="190"/>
      <c r="V3" s="189" t="s">
        <v>8</v>
      </c>
      <c r="W3" s="190"/>
      <c r="X3" s="179" t="s">
        <v>9</v>
      </c>
      <c r="Y3" s="179"/>
      <c r="Z3" s="180"/>
      <c r="AA3" s="178" t="s">
        <v>10</v>
      </c>
      <c r="AB3" s="179"/>
      <c r="AC3" s="180"/>
      <c r="AD3" s="178" t="s">
        <v>11</v>
      </c>
      <c r="AE3" s="179"/>
      <c r="AF3" s="180"/>
      <c r="AG3" s="4"/>
      <c r="AH3" s="181" t="str">
        <f>CONCATENATE(G6,"CF")</f>
        <v>07/31Core_eCF</v>
      </c>
      <c r="AI3" s="182"/>
      <c r="AJ3" s="182"/>
      <c r="AK3" s="182"/>
      <c r="AL3" s="182"/>
      <c r="AM3" s="4"/>
      <c r="AN3" s="4"/>
    </row>
    <row r="4" spans="3:41" ht="15.75" thickBot="1" x14ac:dyDescent="0.3">
      <c r="C4" s="5" t="s">
        <v>12</v>
      </c>
      <c r="D4" s="6">
        <v>44408</v>
      </c>
      <c r="E4" s="7"/>
      <c r="F4" s="8"/>
      <c r="G4" s="8" t="s">
        <v>13</v>
      </c>
      <c r="H4" s="9">
        <f>RSQ(I7:I220,G7:G220)</f>
        <v>0.59403027986884971</v>
      </c>
      <c r="I4" s="88"/>
      <c r="J4" s="10" t="s">
        <v>14</v>
      </c>
      <c r="K4" s="11" t="s">
        <v>15</v>
      </c>
      <c r="L4" s="11" t="s">
        <v>16</v>
      </c>
      <c r="M4" s="12"/>
      <c r="N4" s="10" t="s">
        <v>14</v>
      </c>
      <c r="O4" s="11" t="s">
        <v>17</v>
      </c>
      <c r="P4" s="11" t="s">
        <v>18</v>
      </c>
      <c r="Q4" s="12"/>
      <c r="R4" s="4"/>
      <c r="S4" s="4"/>
      <c r="T4" s="13" t="s">
        <v>19</v>
      </c>
      <c r="U4" s="14" t="s">
        <v>20</v>
      </c>
      <c r="V4" s="13" t="s">
        <v>19</v>
      </c>
      <c r="W4" s="14" t="s">
        <v>20</v>
      </c>
      <c r="X4" s="13" t="s">
        <v>21</v>
      </c>
      <c r="Y4" s="14" t="s">
        <v>22</v>
      </c>
      <c r="Z4" s="13" t="s">
        <v>23</v>
      </c>
      <c r="AA4" s="13" t="s">
        <v>7</v>
      </c>
      <c r="AB4" s="14" t="s">
        <v>24</v>
      </c>
      <c r="AC4" s="13" t="s">
        <v>25</v>
      </c>
      <c r="AD4" s="14" t="s">
        <v>26</v>
      </c>
      <c r="AE4" s="13" t="s">
        <v>24</v>
      </c>
      <c r="AF4" s="14" t="s">
        <v>25</v>
      </c>
      <c r="AG4" s="15"/>
      <c r="AH4" s="16" t="s">
        <v>14</v>
      </c>
      <c r="AI4" s="17" t="s">
        <v>17</v>
      </c>
      <c r="AJ4" s="17" t="s">
        <v>18</v>
      </c>
      <c r="AK4" s="18"/>
      <c r="AM4" s="15"/>
      <c r="AN4" s="1"/>
    </row>
    <row r="5" spans="3:41" ht="15.75" thickBot="1" x14ac:dyDescent="0.3">
      <c r="C5" s="5" t="s">
        <v>37</v>
      </c>
      <c r="D5" s="61">
        <f>SLOPE(C35:C215,D35:D215)</f>
        <v>-10.706521694535631</v>
      </c>
      <c r="E5" s="62">
        <f>SLOPE(C35:C214,D35:D214)</f>
        <v>-10.706521694535631</v>
      </c>
      <c r="F5" s="8"/>
      <c r="G5" s="8" t="s">
        <v>27</v>
      </c>
      <c r="H5" s="19">
        <f>D4</f>
        <v>44408</v>
      </c>
      <c r="I5" s="89"/>
      <c r="J5" s="20">
        <f>1-(SUM(M7:M220))/COUNT(G7:G220)</f>
        <v>0.66666666666666674</v>
      </c>
      <c r="K5" s="21">
        <f>IF(G7&gt;0.1,AVERAGE(K7:K220),0)</f>
        <v>0.43355446240155021</v>
      </c>
      <c r="L5" s="21">
        <f>AVERAGE(L7:L220)</f>
        <v>0.74259182140483893</v>
      </c>
      <c r="M5" s="22"/>
      <c r="N5" s="20">
        <f>1-(SUM(Q7:Q220))/COUNT(L7:L220)</f>
        <v>0.83333333333333337</v>
      </c>
      <c r="O5" s="21">
        <f>AVERAGE(O7:O220)</f>
        <v>4.736951571734001E-15</v>
      </c>
      <c r="P5" s="21">
        <f>AVERAGE(P7:P220)</f>
        <v>0.73591258744506638</v>
      </c>
      <c r="Q5" s="22"/>
      <c r="R5" s="2"/>
      <c r="S5" s="23" t="s">
        <v>6</v>
      </c>
      <c r="T5" s="24">
        <f>100-$E$6</f>
        <v>35.081805042382015</v>
      </c>
      <c r="U5" s="25">
        <f>-$E$5</f>
        <v>10.706521694535631</v>
      </c>
      <c r="V5" s="24">
        <f>$E$6</f>
        <v>64.918194957617985</v>
      </c>
      <c r="W5" s="25">
        <f>$E$5</f>
        <v>-10.706521694535631</v>
      </c>
      <c r="X5" s="26">
        <v>5.4</v>
      </c>
      <c r="Y5" s="27">
        <f>X5*U5+T5</f>
        <v>92.897022192874431</v>
      </c>
      <c r="Z5" s="27">
        <f>100-Y5</f>
        <v>7.1029778071255691</v>
      </c>
      <c r="AA5" s="28">
        <v>85</v>
      </c>
      <c r="AB5" s="29">
        <f>(AA5-T5)/U5</f>
        <v>4.6624101068319055</v>
      </c>
      <c r="AC5" s="27">
        <f>100-AA5</f>
        <v>15</v>
      </c>
      <c r="AD5" s="28">
        <v>5</v>
      </c>
      <c r="AE5" s="29">
        <f>(AD5-V5)/W5</f>
        <v>5.5964202630065083</v>
      </c>
      <c r="AF5" s="30">
        <f>100-AD5</f>
        <v>95</v>
      </c>
      <c r="AG5" s="15"/>
      <c r="AH5" s="20">
        <f>1-(SUM(AK7:AK220))/COUNT(G7:G220)</f>
        <v>0</v>
      </c>
      <c r="AI5" s="21">
        <f>AVERAGE(AI7:AI220)</f>
        <v>726.45544624015508</v>
      </c>
      <c r="AJ5" s="21">
        <f>AVERAGE(AJ7:AJ220)</f>
        <v>726.45544624015508</v>
      </c>
      <c r="AK5" s="22"/>
      <c r="AM5" s="31">
        <v>181</v>
      </c>
      <c r="AN5" s="31">
        <v>0</v>
      </c>
    </row>
    <row r="6" spans="3:41" ht="15.75" thickBot="1" x14ac:dyDescent="0.3">
      <c r="C6" s="5" t="s">
        <v>38</v>
      </c>
      <c r="D6" s="61">
        <f>INTERCEPT(C35:C214,D35:D214)</f>
        <v>65.35174942001953</v>
      </c>
      <c r="E6" s="62">
        <f>D6-$K$5</f>
        <v>64.918194957617985</v>
      </c>
      <c r="F6" s="8" t="s">
        <v>45</v>
      </c>
      <c r="G6" s="8" t="str">
        <f>CONCATENATE(TEXT(H5,"mm/dd"),"Core_e")</f>
        <v>07/31Core_e</v>
      </c>
      <c r="H6" s="8" t="str">
        <f>CONCATENATE(TEXT(H5,"mm/dd"),"Core_AV%")</f>
        <v>07/31Core_AV%</v>
      </c>
      <c r="I6" s="32" t="s">
        <v>28</v>
      </c>
      <c r="J6" s="33" t="s">
        <v>29</v>
      </c>
      <c r="K6" s="34" t="s">
        <v>30</v>
      </c>
      <c r="L6" s="34" t="s">
        <v>31</v>
      </c>
      <c r="M6" s="35"/>
      <c r="N6" s="33" t="s">
        <v>29</v>
      </c>
      <c r="O6" s="34" t="s">
        <v>30</v>
      </c>
      <c r="P6" s="34" t="s">
        <v>31</v>
      </c>
      <c r="Q6" s="35"/>
      <c r="R6" s="36"/>
      <c r="S6" s="37"/>
      <c r="T6" s="38"/>
      <c r="U6" s="38"/>
      <c r="V6" s="38"/>
      <c r="W6" s="38"/>
      <c r="X6" s="39"/>
      <c r="Y6" s="40"/>
      <c r="Z6" s="40"/>
      <c r="AA6" s="40"/>
      <c r="AB6" s="39"/>
      <c r="AC6" s="40"/>
      <c r="AD6" s="40"/>
      <c r="AE6" s="41"/>
      <c r="AF6" s="42"/>
      <c r="AH6" s="43" t="s">
        <v>29</v>
      </c>
      <c r="AI6" s="44" t="s">
        <v>30</v>
      </c>
      <c r="AJ6" s="44" t="s">
        <v>31</v>
      </c>
      <c r="AK6" s="35"/>
      <c r="AL6" s="43" t="s">
        <v>32</v>
      </c>
      <c r="AM6" s="36" t="s">
        <v>33</v>
      </c>
      <c r="AN6" s="36" t="s">
        <v>34</v>
      </c>
      <c r="AO6" s="36" t="s">
        <v>35</v>
      </c>
    </row>
    <row r="7" spans="3:41" ht="15.75" thickBot="1" x14ac:dyDescent="0.3">
      <c r="C7" s="5" t="s">
        <v>39</v>
      </c>
      <c r="D7" s="61">
        <f>RSQ(D35:D214,E35:E214)</f>
        <v>0.96204253258968575</v>
      </c>
      <c r="E7" s="63">
        <f>D7</f>
        <v>0.96204253258968575</v>
      </c>
      <c r="F7" s="45">
        <v>113.1</v>
      </c>
      <c r="G7" s="45">
        <v>5.5597499999999993</v>
      </c>
      <c r="H7" s="45">
        <v>6.3000000000000114</v>
      </c>
      <c r="I7" s="46">
        <f>IF(G7&gt;1,100-H7,"")</f>
        <v>93.699999999999989</v>
      </c>
      <c r="J7" s="46">
        <f>IF(G7&gt;1,100-(G7*D$5+D$6),"")</f>
        <v>94.173834571174936</v>
      </c>
      <c r="K7" s="47">
        <f t="shared" ref="K7:K70" si="0">IF(G7&gt;1,I7-J7,"")</f>
        <v>-0.47383457117494743</v>
      </c>
      <c r="L7" s="47">
        <f t="shared" ref="L7:L70" si="1">IF(G7&gt;1,ABS(K7),"")</f>
        <v>0.47383457117494743</v>
      </c>
      <c r="M7" s="48">
        <f>IF($G7&gt;1.2,IF(L7&gt;1.2,1,0),0)</f>
        <v>0</v>
      </c>
      <c r="N7" s="46">
        <f t="shared" ref="N7:N70" si="2">IF(G7&gt;1,J7+$K$5,"")</f>
        <v>94.607389033576482</v>
      </c>
      <c r="O7" s="47">
        <f t="shared" ref="O7:O70" si="3">IF(G7&gt;1,I7-N7,"")</f>
        <v>-0.90738903357649292</v>
      </c>
      <c r="P7" s="47">
        <f t="shared" ref="P7:P70" si="4">IF(G7&gt;1,ABS(O7),"")</f>
        <v>0.90738903357649292</v>
      </c>
      <c r="Q7" s="48">
        <f>IF($G7&gt;1.2,IF(P7&gt;1.2,1,0),0)</f>
        <v>0</v>
      </c>
      <c r="R7" s="2"/>
      <c r="S7" s="49" t="s">
        <v>36</v>
      </c>
      <c r="T7" s="50">
        <f>100-$D$6</f>
        <v>34.64825057998047</v>
      </c>
      <c r="U7" s="51">
        <f>-$D$5</f>
        <v>10.706521694535631</v>
      </c>
      <c r="V7" s="50">
        <f>$D$6</f>
        <v>65.35174942001953</v>
      </c>
      <c r="W7" s="51">
        <f>$D$5</f>
        <v>-10.706521694535631</v>
      </c>
      <c r="X7" s="52">
        <f>X5</f>
        <v>5.4</v>
      </c>
      <c r="Y7" s="53">
        <f>X7*U7+T7</f>
        <v>92.463467730472885</v>
      </c>
      <c r="Z7" s="53">
        <f>100-Y7</f>
        <v>7.5365322695271146</v>
      </c>
      <c r="AA7" s="54">
        <f>AA5</f>
        <v>85</v>
      </c>
      <c r="AB7" s="55">
        <f>(AA7-T7)/U7</f>
        <v>4.7029045339456914</v>
      </c>
      <c r="AC7" s="53">
        <f>100-AA7</f>
        <v>15</v>
      </c>
      <c r="AD7" s="54">
        <f>AD5</f>
        <v>5</v>
      </c>
      <c r="AE7" s="55">
        <f>(AD7-V7)/W7</f>
        <v>5.6369146901202951</v>
      </c>
      <c r="AF7" s="56">
        <f>100-AD7</f>
        <v>95</v>
      </c>
      <c r="AH7" s="57">
        <f>IF(G7&gt;1,IF($E$10&gt;0,100-(#REF!/(1+(AL7/#REF!)^#REF!)^#REF!+#REF!/(AL7-1))*100,100-(AL7*D$5+D$6)*100),"")</f>
        <v>-482.61654288250634</v>
      </c>
      <c r="AI7" s="21">
        <f t="shared" ref="AI7:AI70" si="5">IF(G7&gt;1,I7-AH7,"")</f>
        <v>576.31654288250638</v>
      </c>
      <c r="AJ7" s="21">
        <f t="shared" ref="AJ7:AJ70" si="6">IF(G7&gt;1,ABS(AI7),"")</f>
        <v>576.31654288250638</v>
      </c>
      <c r="AK7" s="48">
        <f t="shared" ref="AK7:AK70" si="7">IF($G7&gt;1.2,IF(AJ7&gt;1.2,1,0),0)</f>
        <v>1</v>
      </c>
      <c r="AL7" s="58">
        <f t="shared" ref="AL7:AL70" si="8">IF(G7&gt;0,G7+AN7,"")</f>
        <v>5.5597499999999993</v>
      </c>
      <c r="AM7" s="59">
        <f t="shared" ref="AM7:AM70" si="9">IF(G7&gt;0,$AM$5,"")</f>
        <v>181</v>
      </c>
      <c r="AN7" s="59">
        <f t="shared" ref="AN7:AN70" si="10">IF(G7&gt;0,$AN$5,"")</f>
        <v>0</v>
      </c>
      <c r="AO7" s="60"/>
    </row>
    <row r="8" spans="3:41" ht="15.75" thickBot="1" x14ac:dyDescent="0.3">
      <c r="C8" s="64"/>
      <c r="D8" s="65"/>
      <c r="E8" s="66"/>
      <c r="F8" s="45">
        <v>113.2</v>
      </c>
      <c r="G8" s="45">
        <v>5.3810000000000002</v>
      </c>
      <c r="H8" s="45">
        <v>6.0999999999999943</v>
      </c>
      <c r="I8" s="46">
        <f t="shared" ref="I8:I71" si="11">IF(G8&gt;1,100-H8,"")</f>
        <v>93.9</v>
      </c>
      <c r="J8" s="46">
        <f t="shared" ref="J8:J71" si="12">IF(G8&gt;1,100-(G8*D$5+D$6),"")</f>
        <v>92.260043818276699</v>
      </c>
      <c r="K8" s="47">
        <f t="shared" si="0"/>
        <v>1.6399561817233064</v>
      </c>
      <c r="L8" s="47">
        <f t="shared" si="1"/>
        <v>1.6399561817233064</v>
      </c>
      <c r="M8" s="48">
        <f t="shared" ref="M8:M71" si="13">IF($G8&gt;1.2,IF(L8&gt;1.2,1,0),0)</f>
        <v>1</v>
      </c>
      <c r="N8" s="46">
        <f t="shared" si="2"/>
        <v>92.693598280678245</v>
      </c>
      <c r="O8" s="47">
        <f t="shared" si="3"/>
        <v>1.2064017193217609</v>
      </c>
      <c r="P8" s="47">
        <f t="shared" si="4"/>
        <v>1.2064017193217609</v>
      </c>
      <c r="Q8" s="48">
        <f t="shared" ref="Q8:Q71" si="14">IF($G8&gt;1.2,IF(P8&gt;1.2,1,0),0)</f>
        <v>1</v>
      </c>
      <c r="R8" s="2"/>
      <c r="AH8" s="57">
        <f>IF(G8&gt;1,IF($E$10&gt;0,100-(#REF!/(1+(AL8/#REF!)^#REF!)^#REF!+#REF!/(AL8-1))*100,100-(AL8*D$5+D$6)*100),"")</f>
        <v>-673.99561817232939</v>
      </c>
      <c r="AI8" s="21">
        <f t="shared" si="5"/>
        <v>767.89561817232936</v>
      </c>
      <c r="AJ8" s="21">
        <f t="shared" si="6"/>
        <v>767.89561817232936</v>
      </c>
      <c r="AK8" s="48">
        <f t="shared" si="7"/>
        <v>1</v>
      </c>
      <c r="AL8" s="58">
        <f t="shared" si="8"/>
        <v>5.3810000000000002</v>
      </c>
      <c r="AM8" s="59">
        <f t="shared" si="9"/>
        <v>181</v>
      </c>
      <c r="AN8" s="59">
        <f t="shared" si="10"/>
        <v>0</v>
      </c>
      <c r="AO8" s="60"/>
    </row>
    <row r="9" spans="3:41" x14ac:dyDescent="0.25">
      <c r="C9" s="183" t="str">
        <f>CONCATENATE(TEXT(D4,"mm/dd"),"PuckCurve")</f>
        <v>07/31PuckCurve</v>
      </c>
      <c r="D9" s="184"/>
      <c r="E9" s="185"/>
      <c r="F9" s="45">
        <v>114.1</v>
      </c>
      <c r="G9" s="45">
        <v>5.5625</v>
      </c>
      <c r="H9" s="45">
        <v>6.25</v>
      </c>
      <c r="I9" s="46">
        <f t="shared" si="11"/>
        <v>93.75</v>
      </c>
      <c r="J9" s="46">
        <f t="shared" si="12"/>
        <v>94.203277505834919</v>
      </c>
      <c r="K9" s="47">
        <f t="shared" si="0"/>
        <v>-0.45327750583491877</v>
      </c>
      <c r="L9" s="47">
        <f t="shared" si="1"/>
        <v>0.45327750583491877</v>
      </c>
      <c r="M9" s="48">
        <f t="shared" si="13"/>
        <v>0</v>
      </c>
      <c r="N9" s="46">
        <f t="shared" si="2"/>
        <v>94.636831968236464</v>
      </c>
      <c r="O9" s="47">
        <f t="shared" si="3"/>
        <v>-0.88683196823646426</v>
      </c>
      <c r="P9" s="47">
        <f t="shared" si="4"/>
        <v>0.88683196823646426</v>
      </c>
      <c r="Q9" s="48">
        <f t="shared" si="14"/>
        <v>0</v>
      </c>
      <c r="R9" s="2"/>
      <c r="AH9" s="57">
        <f>IF(G9&gt;1,IF($E$10&gt;0,100-(#REF!/(1+(AL9/#REF!)^#REF!)^#REF!+#REF!/(AL9-1))*100,100-(AL9*D$5+D$6)*100),"")</f>
        <v>-479.67224941650807</v>
      </c>
      <c r="AI9" s="21">
        <f t="shared" si="5"/>
        <v>573.42224941650807</v>
      </c>
      <c r="AJ9" s="21">
        <f t="shared" si="6"/>
        <v>573.42224941650807</v>
      </c>
      <c r="AK9" s="48">
        <f t="shared" si="7"/>
        <v>1</v>
      </c>
      <c r="AL9" s="58">
        <f t="shared" si="8"/>
        <v>5.5625</v>
      </c>
      <c r="AM9" s="59">
        <f t="shared" si="9"/>
        <v>181</v>
      </c>
      <c r="AN9" s="59">
        <f t="shared" si="10"/>
        <v>0</v>
      </c>
      <c r="AO9" s="60"/>
    </row>
    <row r="10" spans="3:41" x14ac:dyDescent="0.25">
      <c r="C10" s="67">
        <v>4</v>
      </c>
      <c r="D10" s="68" t="s">
        <v>43</v>
      </c>
      <c r="E10" s="69"/>
      <c r="F10" s="94">
        <v>114.2</v>
      </c>
      <c r="G10" s="94">
        <v>5.3455000000000004</v>
      </c>
      <c r="H10" s="94">
        <v>8.0999999999999943</v>
      </c>
      <c r="I10" s="46">
        <f t="shared" si="11"/>
        <v>91.9</v>
      </c>
      <c r="J10" s="46">
        <f t="shared" si="12"/>
        <v>91.879962298120688</v>
      </c>
      <c r="K10" s="47">
        <f t="shared" si="0"/>
        <v>2.0037701879317638E-2</v>
      </c>
      <c r="L10" s="47">
        <f t="shared" si="1"/>
        <v>2.0037701879317638E-2</v>
      </c>
      <c r="M10" s="48">
        <f t="shared" si="13"/>
        <v>0</v>
      </c>
      <c r="N10" s="46">
        <f t="shared" si="2"/>
        <v>92.313516760522234</v>
      </c>
      <c r="O10" s="47">
        <f t="shared" si="3"/>
        <v>-0.41351676052222786</v>
      </c>
      <c r="P10" s="47">
        <f t="shared" si="4"/>
        <v>0.41351676052222786</v>
      </c>
      <c r="Q10" s="48">
        <f t="shared" si="14"/>
        <v>0</v>
      </c>
      <c r="R10" s="2"/>
      <c r="AH10" s="57">
        <f>IF(G10&gt;1,IF($E$10&gt;0,100-(#REF!/(1+(AL10/#REF!)^#REF!)^#REF!+#REF!/(AL10-1))*100,100-(AL10*D$5+D$6)*100),"")</f>
        <v>-712.0037701879312</v>
      </c>
      <c r="AI10" s="21">
        <f t="shared" si="5"/>
        <v>803.90377018793117</v>
      </c>
      <c r="AJ10" s="21">
        <f t="shared" si="6"/>
        <v>803.90377018793117</v>
      </c>
      <c r="AK10" s="48">
        <f t="shared" si="7"/>
        <v>1</v>
      </c>
      <c r="AL10" s="58">
        <f t="shared" si="8"/>
        <v>5.3455000000000004</v>
      </c>
      <c r="AM10" s="59">
        <f t="shared" si="9"/>
        <v>181</v>
      </c>
      <c r="AN10" s="59">
        <f t="shared" si="10"/>
        <v>0</v>
      </c>
      <c r="AO10" s="60"/>
    </row>
    <row r="11" spans="3:41" ht="15.75" thickBot="1" x14ac:dyDescent="0.3">
      <c r="C11" s="70" t="s">
        <v>40</v>
      </c>
      <c r="D11" s="71" t="s">
        <v>41</v>
      </c>
      <c r="E11" s="72" t="str">
        <f>CONCATENATE(C9,"_C")</f>
        <v>07/31PuckCurve_C</v>
      </c>
      <c r="F11" s="94">
        <v>115.1</v>
      </c>
      <c r="G11" s="94">
        <v>5.2304999999999993</v>
      </c>
      <c r="H11" s="94">
        <v>8.0999999999999943</v>
      </c>
      <c r="I11" s="46">
        <f t="shared" si="11"/>
        <v>91.9</v>
      </c>
      <c r="J11" s="46">
        <f t="shared" si="12"/>
        <v>90.648712303249084</v>
      </c>
      <c r="K11" s="47">
        <f t="shared" si="0"/>
        <v>1.2512876967509214</v>
      </c>
      <c r="L11" s="47">
        <f t="shared" si="1"/>
        <v>1.2512876967509214</v>
      </c>
      <c r="M11" s="48">
        <f t="shared" si="13"/>
        <v>1</v>
      </c>
      <c r="N11" s="46">
        <f t="shared" si="2"/>
        <v>91.08226676565063</v>
      </c>
      <c r="O11" s="47">
        <f t="shared" si="3"/>
        <v>0.81773323434937595</v>
      </c>
      <c r="P11" s="47">
        <f t="shared" si="4"/>
        <v>0.81773323434937595</v>
      </c>
      <c r="Q11" s="48">
        <f t="shared" si="14"/>
        <v>0</v>
      </c>
      <c r="R11" s="2"/>
      <c r="AH11" s="57">
        <f>IF(G11&gt;1,IF($E$10&gt;0,100-(#REF!/(1+(AL11/#REF!)^#REF!)^#REF!+#REF!/(AL11-1))*100,100-(AL11*D$5+D$6)*100),"")</f>
        <v>-835.12876967509158</v>
      </c>
      <c r="AI11" s="21">
        <f t="shared" si="5"/>
        <v>927.02876967509155</v>
      </c>
      <c r="AJ11" s="21">
        <f t="shared" si="6"/>
        <v>927.02876967509155</v>
      </c>
      <c r="AK11" s="48">
        <f t="shared" si="7"/>
        <v>1</v>
      </c>
      <c r="AL11" s="58">
        <f t="shared" si="8"/>
        <v>5.2304999999999993</v>
      </c>
      <c r="AM11" s="59">
        <f t="shared" si="9"/>
        <v>181</v>
      </c>
      <c r="AN11" s="59">
        <f t="shared" si="10"/>
        <v>0</v>
      </c>
      <c r="AO11" s="60"/>
    </row>
    <row r="12" spans="3:41" ht="15.75" thickBot="1" x14ac:dyDescent="0.3">
      <c r="C12" s="73">
        <f>C10</f>
        <v>4</v>
      </c>
      <c r="D12" s="74">
        <f>100-(D$5*$C12+D$6)</f>
        <v>77.474337358122995</v>
      </c>
      <c r="E12" s="75">
        <f>100-($E$5*C12+$E$6)</f>
        <v>77.90789182052454</v>
      </c>
      <c r="F12" s="94">
        <v>115.2</v>
      </c>
      <c r="G12" s="94">
        <v>5.4344999999999999</v>
      </c>
      <c r="H12" s="94">
        <v>6.5500000000000114</v>
      </c>
      <c r="I12" s="46">
        <f t="shared" si="11"/>
        <v>93.449999999999989</v>
      </c>
      <c r="J12" s="46">
        <f t="shared" si="12"/>
        <v>92.832842728934367</v>
      </c>
      <c r="K12" s="47">
        <f t="shared" si="0"/>
        <v>0.61715727106562213</v>
      </c>
      <c r="L12" s="47">
        <f t="shared" si="1"/>
        <v>0.61715727106562213</v>
      </c>
      <c r="M12" s="48">
        <f t="shared" si="13"/>
        <v>0</v>
      </c>
      <c r="N12" s="46">
        <f t="shared" si="2"/>
        <v>93.266397191335912</v>
      </c>
      <c r="O12" s="47">
        <f t="shared" si="3"/>
        <v>0.18360280866407663</v>
      </c>
      <c r="P12" s="47">
        <f t="shared" si="4"/>
        <v>0.18360280866407663</v>
      </c>
      <c r="Q12" s="48">
        <f t="shared" si="14"/>
        <v>0</v>
      </c>
      <c r="R12" s="2"/>
      <c r="AH12" s="57">
        <f>IF(G12&gt;1,IF($E$10&gt;0,100-(#REF!/(1+(AL12/#REF!)^#REF!)^#REF!+#REF!/(AL12-1))*100,100-(AL12*D$5+D$6)*100),"")</f>
        <v>-616.71572710656403</v>
      </c>
      <c r="AI12" s="21">
        <f t="shared" si="5"/>
        <v>710.16572710656396</v>
      </c>
      <c r="AJ12" s="21">
        <f t="shared" si="6"/>
        <v>710.16572710656396</v>
      </c>
      <c r="AK12" s="48">
        <f t="shared" si="7"/>
        <v>1</v>
      </c>
      <c r="AL12" s="58">
        <f t="shared" si="8"/>
        <v>5.4344999999999999</v>
      </c>
      <c r="AM12" s="59">
        <f t="shared" si="9"/>
        <v>181</v>
      </c>
      <c r="AN12" s="59">
        <f t="shared" si="10"/>
        <v>0</v>
      </c>
      <c r="AO12" s="60"/>
    </row>
    <row r="13" spans="3:41" ht="15.75" thickBot="1" x14ac:dyDescent="0.3">
      <c r="C13" s="76">
        <f t="shared" ref="C13:C31" si="15">C12+0.1</f>
        <v>4.0999999999999996</v>
      </c>
      <c r="D13" s="74">
        <f t="shared" ref="D13:D31" si="16">100-(D$5*$C13+D$6)</f>
        <v>78.544989527576547</v>
      </c>
      <c r="E13" s="75">
        <f t="shared" ref="E13:E31" si="17">100-($E$5*C13+$E$6)</f>
        <v>78.978543989978107</v>
      </c>
      <c r="F13" s="94"/>
      <c r="G13" s="94"/>
      <c r="H13" s="94"/>
      <c r="I13" s="46" t="str">
        <f t="shared" si="11"/>
        <v/>
      </c>
      <c r="J13" s="46" t="str">
        <f t="shared" si="12"/>
        <v/>
      </c>
      <c r="K13" s="47" t="str">
        <f t="shared" si="0"/>
        <v/>
      </c>
      <c r="L13" s="47" t="str">
        <f t="shared" si="1"/>
        <v/>
      </c>
      <c r="M13" s="48">
        <f t="shared" si="13"/>
        <v>0</v>
      </c>
      <c r="N13" s="46" t="str">
        <f t="shared" si="2"/>
        <v/>
      </c>
      <c r="O13" s="47" t="str">
        <f t="shared" si="3"/>
        <v/>
      </c>
      <c r="P13" s="47" t="str">
        <f t="shared" si="4"/>
        <v/>
      </c>
      <c r="Q13" s="48">
        <f t="shared" si="14"/>
        <v>0</v>
      </c>
      <c r="R13" s="2"/>
      <c r="AH13" s="57" t="str">
        <f>IF(G13&gt;1,IF($E$10&gt;0,100-(#REF!/(1+(AL13/#REF!)^#REF!)^#REF!+#REF!/(AL13-1))*100,100-(AL13*D$5+D$6)*100),"")</f>
        <v/>
      </c>
      <c r="AI13" s="21" t="str">
        <f t="shared" si="5"/>
        <v/>
      </c>
      <c r="AJ13" s="21" t="str">
        <f t="shared" si="6"/>
        <v/>
      </c>
      <c r="AK13" s="48">
        <f t="shared" si="7"/>
        <v>0</v>
      </c>
      <c r="AL13" s="58" t="str">
        <f t="shared" si="8"/>
        <v/>
      </c>
      <c r="AM13" s="59" t="str">
        <f t="shared" si="9"/>
        <v/>
      </c>
      <c r="AN13" s="59" t="str">
        <f t="shared" si="10"/>
        <v/>
      </c>
      <c r="AO13" s="60"/>
    </row>
    <row r="14" spans="3:41" ht="15.75" thickBot="1" x14ac:dyDescent="0.3">
      <c r="C14" s="76">
        <f t="shared" si="15"/>
        <v>4.1999999999999993</v>
      </c>
      <c r="D14" s="74">
        <f t="shared" si="16"/>
        <v>79.615641697030114</v>
      </c>
      <c r="E14" s="75">
        <f t="shared" si="17"/>
        <v>80.049196159431659</v>
      </c>
      <c r="F14" s="93"/>
      <c r="G14" s="93"/>
      <c r="H14" s="93"/>
      <c r="I14" s="46" t="str">
        <f t="shared" si="11"/>
        <v/>
      </c>
      <c r="J14" s="46" t="str">
        <f t="shared" si="12"/>
        <v/>
      </c>
      <c r="K14" s="47" t="str">
        <f t="shared" si="0"/>
        <v/>
      </c>
      <c r="L14" s="47" t="str">
        <f t="shared" si="1"/>
        <v/>
      </c>
      <c r="M14" s="48">
        <f t="shared" si="13"/>
        <v>0</v>
      </c>
      <c r="N14" s="46" t="str">
        <f t="shared" si="2"/>
        <v/>
      </c>
      <c r="O14" s="47" t="str">
        <f t="shared" si="3"/>
        <v/>
      </c>
      <c r="P14" s="47" t="str">
        <f t="shared" si="4"/>
        <v/>
      </c>
      <c r="Q14" s="48">
        <f t="shared" si="14"/>
        <v>0</v>
      </c>
      <c r="R14" s="2"/>
      <c r="AH14" s="57" t="str">
        <f>IF(G14&gt;1,IF($E$10&gt;0,100-(#REF!/(1+(AL14/#REF!)^#REF!)^#REF!+#REF!/(AL14-1))*100,100-(AL14*D$5+D$6)*100),"")</f>
        <v/>
      </c>
      <c r="AI14" s="21" t="str">
        <f t="shared" si="5"/>
        <v/>
      </c>
      <c r="AJ14" s="21" t="str">
        <f t="shared" si="6"/>
        <v/>
      </c>
      <c r="AK14" s="48">
        <f t="shared" si="7"/>
        <v>0</v>
      </c>
      <c r="AL14" s="58" t="str">
        <f t="shared" si="8"/>
        <v/>
      </c>
      <c r="AM14" s="59" t="str">
        <f t="shared" si="9"/>
        <v/>
      </c>
      <c r="AN14" s="59" t="str">
        <f t="shared" si="10"/>
        <v/>
      </c>
      <c r="AO14" s="60"/>
    </row>
    <row r="15" spans="3:41" ht="15.75" thickBot="1" x14ac:dyDescent="0.3">
      <c r="C15" s="76">
        <f t="shared" si="15"/>
        <v>4.2999999999999989</v>
      </c>
      <c r="D15" s="74">
        <f t="shared" si="16"/>
        <v>80.68629386648368</v>
      </c>
      <c r="E15" s="75">
        <f t="shared" si="17"/>
        <v>81.119848328885212</v>
      </c>
      <c r="F15" s="93"/>
      <c r="G15" s="93"/>
      <c r="H15" s="93"/>
      <c r="I15" s="46" t="str">
        <f t="shared" si="11"/>
        <v/>
      </c>
      <c r="J15" s="46" t="str">
        <f t="shared" si="12"/>
        <v/>
      </c>
      <c r="K15" s="47" t="str">
        <f t="shared" si="0"/>
        <v/>
      </c>
      <c r="L15" s="47" t="str">
        <f t="shared" si="1"/>
        <v/>
      </c>
      <c r="M15" s="48">
        <f t="shared" si="13"/>
        <v>0</v>
      </c>
      <c r="N15" s="46" t="str">
        <f t="shared" si="2"/>
        <v/>
      </c>
      <c r="O15" s="47" t="str">
        <f t="shared" si="3"/>
        <v/>
      </c>
      <c r="P15" s="47" t="str">
        <f t="shared" si="4"/>
        <v/>
      </c>
      <c r="Q15" s="48">
        <f t="shared" si="14"/>
        <v>0</v>
      </c>
      <c r="R15" s="2"/>
      <c r="AH15" s="57" t="str">
        <f>IF(G15&gt;1,IF($E$10&gt;0,100-(#REF!/(1+(AL15/#REF!)^#REF!)^#REF!+#REF!/(AL15-1))*100,100-(AL15*D$5+D$6)*100),"")</f>
        <v/>
      </c>
      <c r="AI15" s="21" t="str">
        <f t="shared" si="5"/>
        <v/>
      </c>
      <c r="AJ15" s="21" t="str">
        <f t="shared" si="6"/>
        <v/>
      </c>
      <c r="AK15" s="48">
        <f t="shared" si="7"/>
        <v>0</v>
      </c>
      <c r="AL15" s="58" t="str">
        <f t="shared" si="8"/>
        <v/>
      </c>
      <c r="AM15" s="59" t="str">
        <f t="shared" si="9"/>
        <v/>
      </c>
      <c r="AN15" s="59" t="str">
        <f t="shared" si="10"/>
        <v/>
      </c>
      <c r="AO15" s="60"/>
    </row>
    <row r="16" spans="3:41" ht="15.75" thickBot="1" x14ac:dyDescent="0.3">
      <c r="C16" s="76">
        <f t="shared" si="15"/>
        <v>4.3999999999999986</v>
      </c>
      <c r="D16" s="74">
        <f t="shared" si="16"/>
        <v>81.756946035937233</v>
      </c>
      <c r="E16" s="75">
        <f t="shared" si="17"/>
        <v>82.190500498338778</v>
      </c>
      <c r="F16" s="93"/>
      <c r="G16" s="93"/>
      <c r="H16" s="93"/>
      <c r="I16" s="46" t="str">
        <f t="shared" si="11"/>
        <v/>
      </c>
      <c r="J16" s="46" t="str">
        <f t="shared" si="12"/>
        <v/>
      </c>
      <c r="K16" s="47" t="str">
        <f t="shared" si="0"/>
        <v/>
      </c>
      <c r="L16" s="47" t="str">
        <f t="shared" si="1"/>
        <v/>
      </c>
      <c r="M16" s="48">
        <f t="shared" si="13"/>
        <v>0</v>
      </c>
      <c r="N16" s="46" t="str">
        <f t="shared" si="2"/>
        <v/>
      </c>
      <c r="O16" s="47" t="str">
        <f t="shared" si="3"/>
        <v/>
      </c>
      <c r="P16" s="47" t="str">
        <f t="shared" si="4"/>
        <v/>
      </c>
      <c r="Q16" s="48">
        <f t="shared" si="14"/>
        <v>0</v>
      </c>
      <c r="R16" s="2"/>
      <c r="AH16" s="57" t="str">
        <f>IF(G16&gt;1,IF($E$10&gt;0,100-(#REF!/(1+(AL16/#REF!)^#REF!)^#REF!+#REF!/(AL16-1))*100,100-(AL16*D$5+D$6)*100),"")</f>
        <v/>
      </c>
      <c r="AI16" s="21" t="str">
        <f t="shared" si="5"/>
        <v/>
      </c>
      <c r="AJ16" s="21" t="str">
        <f t="shared" si="6"/>
        <v/>
      </c>
      <c r="AK16" s="48">
        <f t="shared" si="7"/>
        <v>0</v>
      </c>
      <c r="AL16" s="58" t="str">
        <f t="shared" si="8"/>
        <v/>
      </c>
      <c r="AM16" s="59" t="str">
        <f t="shared" si="9"/>
        <v/>
      </c>
      <c r="AN16" s="59" t="str">
        <f t="shared" si="10"/>
        <v/>
      </c>
      <c r="AO16" s="60"/>
    </row>
    <row r="17" spans="3:41" ht="15.75" thickBot="1" x14ac:dyDescent="0.3">
      <c r="C17" s="76">
        <f t="shared" si="15"/>
        <v>4.4999999999999982</v>
      </c>
      <c r="D17" s="74">
        <f t="shared" si="16"/>
        <v>82.827598205390785</v>
      </c>
      <c r="E17" s="75">
        <f t="shared" si="17"/>
        <v>83.261152667792345</v>
      </c>
      <c r="F17" s="93"/>
      <c r="G17" s="93"/>
      <c r="H17" s="93"/>
      <c r="I17" s="46" t="str">
        <f t="shared" si="11"/>
        <v/>
      </c>
      <c r="J17" s="46" t="str">
        <f t="shared" si="12"/>
        <v/>
      </c>
      <c r="K17" s="47" t="str">
        <f t="shared" si="0"/>
        <v/>
      </c>
      <c r="L17" s="47" t="str">
        <f t="shared" si="1"/>
        <v/>
      </c>
      <c r="M17" s="48">
        <f t="shared" si="13"/>
        <v>0</v>
      </c>
      <c r="N17" s="46" t="str">
        <f t="shared" si="2"/>
        <v/>
      </c>
      <c r="O17" s="47" t="str">
        <f t="shared" si="3"/>
        <v/>
      </c>
      <c r="P17" s="47" t="str">
        <f t="shared" si="4"/>
        <v/>
      </c>
      <c r="Q17" s="48">
        <f t="shared" si="14"/>
        <v>0</v>
      </c>
      <c r="R17" s="2"/>
      <c r="AH17" s="57" t="str">
        <f>IF(G17&gt;1,IF($E$10&gt;0,100-(#REF!/(1+(AL17/#REF!)^#REF!)^#REF!+#REF!/(AL17-1))*100,100-(AL17*D$5+D$6)*100),"")</f>
        <v/>
      </c>
      <c r="AI17" s="21" t="str">
        <f t="shared" si="5"/>
        <v/>
      </c>
      <c r="AJ17" s="21" t="str">
        <f t="shared" si="6"/>
        <v/>
      </c>
      <c r="AK17" s="48">
        <f t="shared" si="7"/>
        <v>0</v>
      </c>
      <c r="AL17" s="58" t="str">
        <f t="shared" si="8"/>
        <v/>
      </c>
      <c r="AM17" s="59" t="str">
        <f t="shared" si="9"/>
        <v/>
      </c>
      <c r="AN17" s="59" t="str">
        <f t="shared" si="10"/>
        <v/>
      </c>
      <c r="AO17" s="60"/>
    </row>
    <row r="18" spans="3:41" ht="15.75" thickBot="1" x14ac:dyDescent="0.3">
      <c r="C18" s="76">
        <f t="shared" si="15"/>
        <v>4.5999999999999979</v>
      </c>
      <c r="D18" s="74">
        <f t="shared" si="16"/>
        <v>83.898250374844352</v>
      </c>
      <c r="E18" s="75">
        <f t="shared" si="17"/>
        <v>84.331804837245897</v>
      </c>
      <c r="F18" s="93"/>
      <c r="G18" s="93"/>
      <c r="H18" s="93"/>
      <c r="I18" s="46" t="str">
        <f t="shared" si="11"/>
        <v/>
      </c>
      <c r="J18" s="46" t="str">
        <f t="shared" si="12"/>
        <v/>
      </c>
      <c r="K18" s="47" t="str">
        <f t="shared" si="0"/>
        <v/>
      </c>
      <c r="L18" s="47" t="str">
        <f t="shared" si="1"/>
        <v/>
      </c>
      <c r="M18" s="48">
        <f t="shared" si="13"/>
        <v>0</v>
      </c>
      <c r="N18" s="46" t="str">
        <f t="shared" si="2"/>
        <v/>
      </c>
      <c r="O18" s="47" t="str">
        <f t="shared" si="3"/>
        <v/>
      </c>
      <c r="P18" s="47" t="str">
        <f t="shared" si="4"/>
        <v/>
      </c>
      <c r="Q18" s="48">
        <f t="shared" si="14"/>
        <v>0</v>
      </c>
      <c r="R18" s="2"/>
      <c r="AH18" s="57" t="str">
        <f>IF(G18&gt;1,IF($E$10&gt;0,100-(#REF!/(1+(AL18/#REF!)^#REF!)^#REF!+#REF!/(AL18-1))*100,100-(AL18*D$5+D$6)*100),"")</f>
        <v/>
      </c>
      <c r="AI18" s="21" t="str">
        <f t="shared" si="5"/>
        <v/>
      </c>
      <c r="AJ18" s="21" t="str">
        <f t="shared" si="6"/>
        <v/>
      </c>
      <c r="AK18" s="48">
        <f t="shared" si="7"/>
        <v>0</v>
      </c>
      <c r="AL18" s="58" t="str">
        <f t="shared" si="8"/>
        <v/>
      </c>
      <c r="AM18" s="59" t="str">
        <f t="shared" si="9"/>
        <v/>
      </c>
      <c r="AN18" s="59" t="str">
        <f t="shared" si="10"/>
        <v/>
      </c>
      <c r="AO18" s="60"/>
    </row>
    <row r="19" spans="3:41" ht="15.75" thickBot="1" x14ac:dyDescent="0.3">
      <c r="C19" s="76">
        <f t="shared" si="15"/>
        <v>4.6999999999999975</v>
      </c>
      <c r="D19" s="74">
        <f t="shared" si="16"/>
        <v>84.968902544297919</v>
      </c>
      <c r="E19" s="75">
        <f t="shared" si="17"/>
        <v>85.40245700669945</v>
      </c>
      <c r="F19" s="93"/>
      <c r="G19" s="93"/>
      <c r="H19" s="93"/>
      <c r="I19" s="46" t="str">
        <f t="shared" si="11"/>
        <v/>
      </c>
      <c r="J19" s="46" t="str">
        <f t="shared" si="12"/>
        <v/>
      </c>
      <c r="K19" s="47" t="str">
        <f t="shared" si="0"/>
        <v/>
      </c>
      <c r="L19" s="47" t="str">
        <f t="shared" si="1"/>
        <v/>
      </c>
      <c r="M19" s="48">
        <f t="shared" si="13"/>
        <v>0</v>
      </c>
      <c r="N19" s="46" t="str">
        <f t="shared" si="2"/>
        <v/>
      </c>
      <c r="O19" s="47" t="str">
        <f t="shared" si="3"/>
        <v/>
      </c>
      <c r="P19" s="47" t="str">
        <f t="shared" si="4"/>
        <v/>
      </c>
      <c r="Q19" s="48">
        <f t="shared" si="14"/>
        <v>0</v>
      </c>
      <c r="R19" s="2"/>
      <c r="AH19" s="57" t="str">
        <f>IF(G19&gt;1,IF($E$10&gt;0,100-(#REF!/(1+(AL19/#REF!)^#REF!)^#REF!+#REF!/(AL19-1))*100,100-(AL19*D$5+D$6)*100),"")</f>
        <v/>
      </c>
      <c r="AI19" s="21" t="str">
        <f t="shared" si="5"/>
        <v/>
      </c>
      <c r="AJ19" s="21" t="str">
        <f t="shared" si="6"/>
        <v/>
      </c>
      <c r="AK19" s="48">
        <f t="shared" si="7"/>
        <v>0</v>
      </c>
      <c r="AL19" s="58" t="str">
        <f t="shared" si="8"/>
        <v/>
      </c>
      <c r="AM19" s="59" t="str">
        <f t="shared" si="9"/>
        <v/>
      </c>
      <c r="AN19" s="59" t="str">
        <f t="shared" si="10"/>
        <v/>
      </c>
      <c r="AO19" s="60"/>
    </row>
    <row r="20" spans="3:41" ht="15.75" thickBot="1" x14ac:dyDescent="0.3">
      <c r="C20" s="76">
        <f t="shared" si="15"/>
        <v>4.7999999999999972</v>
      </c>
      <c r="D20" s="74">
        <f t="shared" si="16"/>
        <v>86.039554713751471</v>
      </c>
      <c r="E20" s="75">
        <f t="shared" si="17"/>
        <v>86.473109176153017</v>
      </c>
      <c r="F20" s="93"/>
      <c r="G20" s="93"/>
      <c r="H20" s="93"/>
      <c r="I20" s="46" t="str">
        <f t="shared" si="11"/>
        <v/>
      </c>
      <c r="J20" s="46" t="str">
        <f t="shared" si="12"/>
        <v/>
      </c>
      <c r="K20" s="47" t="str">
        <f t="shared" si="0"/>
        <v/>
      </c>
      <c r="L20" s="47" t="str">
        <f t="shared" si="1"/>
        <v/>
      </c>
      <c r="M20" s="48">
        <f t="shared" si="13"/>
        <v>0</v>
      </c>
      <c r="N20" s="46" t="str">
        <f t="shared" si="2"/>
        <v/>
      </c>
      <c r="O20" s="47" t="str">
        <f t="shared" si="3"/>
        <v/>
      </c>
      <c r="P20" s="47" t="str">
        <f t="shared" si="4"/>
        <v/>
      </c>
      <c r="Q20" s="48">
        <f t="shared" si="14"/>
        <v>0</v>
      </c>
      <c r="R20" s="2"/>
      <c r="AH20" s="57" t="str">
        <f>IF(G20&gt;1,IF($E$10&gt;0,100-(#REF!/(1+(AL20/#REF!)^#REF!)^#REF!+#REF!/(AL20-1))*100,100-(AL20*D$5+D$6)*100),"")</f>
        <v/>
      </c>
      <c r="AI20" s="21" t="str">
        <f t="shared" si="5"/>
        <v/>
      </c>
      <c r="AJ20" s="21" t="str">
        <f t="shared" si="6"/>
        <v/>
      </c>
      <c r="AK20" s="48">
        <f t="shared" si="7"/>
        <v>0</v>
      </c>
      <c r="AL20" s="58" t="str">
        <f t="shared" si="8"/>
        <v/>
      </c>
      <c r="AM20" s="59" t="str">
        <f t="shared" si="9"/>
        <v/>
      </c>
      <c r="AN20" s="59" t="str">
        <f t="shared" si="10"/>
        <v/>
      </c>
      <c r="AO20" s="60"/>
    </row>
    <row r="21" spans="3:41" ht="15.75" thickBot="1" x14ac:dyDescent="0.3">
      <c r="C21" s="76">
        <f t="shared" si="15"/>
        <v>4.8999999999999968</v>
      </c>
      <c r="D21" s="74">
        <f t="shared" si="16"/>
        <v>87.110206883205024</v>
      </c>
      <c r="E21" s="75">
        <f t="shared" si="17"/>
        <v>87.543761345606583</v>
      </c>
      <c r="F21" s="93"/>
      <c r="G21" s="93"/>
      <c r="H21" s="93"/>
      <c r="I21" s="46" t="str">
        <f t="shared" si="11"/>
        <v/>
      </c>
      <c r="J21" s="46" t="str">
        <f t="shared" si="12"/>
        <v/>
      </c>
      <c r="K21" s="47" t="str">
        <f t="shared" si="0"/>
        <v/>
      </c>
      <c r="L21" s="47" t="str">
        <f t="shared" si="1"/>
        <v/>
      </c>
      <c r="M21" s="48">
        <f t="shared" si="13"/>
        <v>0</v>
      </c>
      <c r="N21" s="46" t="str">
        <f t="shared" si="2"/>
        <v/>
      </c>
      <c r="O21" s="47" t="str">
        <f t="shared" si="3"/>
        <v/>
      </c>
      <c r="P21" s="47" t="str">
        <f t="shared" si="4"/>
        <v/>
      </c>
      <c r="Q21" s="48">
        <f t="shared" si="14"/>
        <v>0</v>
      </c>
      <c r="R21" s="2"/>
      <c r="AH21" s="57" t="str">
        <f>IF(G21&gt;1,IF($E$10&gt;0,100-(#REF!/(1+(AL21/#REF!)^#REF!)^#REF!+#REF!/(AL21-1))*100,100-(AL21*D$5+D$6)*100),"")</f>
        <v/>
      </c>
      <c r="AI21" s="21" t="str">
        <f t="shared" si="5"/>
        <v/>
      </c>
      <c r="AJ21" s="21" t="str">
        <f t="shared" si="6"/>
        <v/>
      </c>
      <c r="AK21" s="48">
        <f t="shared" si="7"/>
        <v>0</v>
      </c>
      <c r="AL21" s="58" t="str">
        <f t="shared" si="8"/>
        <v/>
      </c>
      <c r="AM21" s="59" t="str">
        <f t="shared" si="9"/>
        <v/>
      </c>
      <c r="AN21" s="59" t="str">
        <f t="shared" si="10"/>
        <v/>
      </c>
      <c r="AO21" s="60"/>
    </row>
    <row r="22" spans="3:41" ht="15.75" thickBot="1" x14ac:dyDescent="0.3">
      <c r="C22" s="76">
        <f t="shared" si="15"/>
        <v>4.9999999999999964</v>
      </c>
      <c r="D22" s="74">
        <f t="shared" si="16"/>
        <v>88.18085905265859</v>
      </c>
      <c r="E22" s="75">
        <f t="shared" si="17"/>
        <v>88.614413515060136</v>
      </c>
      <c r="F22" s="93"/>
      <c r="G22" s="93"/>
      <c r="H22" s="93"/>
      <c r="I22" s="46" t="str">
        <f t="shared" si="11"/>
        <v/>
      </c>
      <c r="J22" s="46" t="str">
        <f t="shared" si="12"/>
        <v/>
      </c>
      <c r="K22" s="47" t="str">
        <f t="shared" si="0"/>
        <v/>
      </c>
      <c r="L22" s="47" t="str">
        <f t="shared" si="1"/>
        <v/>
      </c>
      <c r="M22" s="48">
        <f t="shared" si="13"/>
        <v>0</v>
      </c>
      <c r="N22" s="46" t="str">
        <f t="shared" si="2"/>
        <v/>
      </c>
      <c r="O22" s="47" t="str">
        <f t="shared" si="3"/>
        <v/>
      </c>
      <c r="P22" s="47" t="str">
        <f t="shared" si="4"/>
        <v/>
      </c>
      <c r="Q22" s="48">
        <f t="shared" si="14"/>
        <v>0</v>
      </c>
      <c r="R22" s="2"/>
      <c r="AH22" s="57" t="str">
        <f>IF(G22&gt;1,IF($E$10&gt;0,100-(#REF!/(1+(AL22/#REF!)^#REF!)^#REF!+#REF!/(AL22-1))*100,100-(AL22*D$5+D$6)*100),"")</f>
        <v/>
      </c>
      <c r="AI22" s="21" t="str">
        <f t="shared" si="5"/>
        <v/>
      </c>
      <c r="AJ22" s="21" t="str">
        <f t="shared" si="6"/>
        <v/>
      </c>
      <c r="AK22" s="48">
        <f t="shared" si="7"/>
        <v>0</v>
      </c>
      <c r="AL22" s="58" t="str">
        <f t="shared" si="8"/>
        <v/>
      </c>
      <c r="AM22" s="59" t="str">
        <f t="shared" si="9"/>
        <v/>
      </c>
      <c r="AN22" s="59" t="str">
        <f t="shared" si="10"/>
        <v/>
      </c>
      <c r="AO22" s="60"/>
    </row>
    <row r="23" spans="3:41" ht="15.75" thickBot="1" x14ac:dyDescent="0.3">
      <c r="C23" s="76">
        <f t="shared" si="15"/>
        <v>5.0999999999999961</v>
      </c>
      <c r="D23" s="74">
        <f t="shared" si="16"/>
        <v>89.251511222112157</v>
      </c>
      <c r="E23" s="75">
        <f t="shared" si="17"/>
        <v>89.685065684513688</v>
      </c>
      <c r="F23" s="93"/>
      <c r="G23" s="93"/>
      <c r="H23" s="93"/>
      <c r="I23" s="46" t="str">
        <f t="shared" si="11"/>
        <v/>
      </c>
      <c r="J23" s="46" t="str">
        <f t="shared" si="12"/>
        <v/>
      </c>
      <c r="K23" s="47" t="str">
        <f t="shared" si="0"/>
        <v/>
      </c>
      <c r="L23" s="47" t="str">
        <f t="shared" si="1"/>
        <v/>
      </c>
      <c r="M23" s="48">
        <f t="shared" si="13"/>
        <v>0</v>
      </c>
      <c r="N23" s="46" t="str">
        <f t="shared" si="2"/>
        <v/>
      </c>
      <c r="O23" s="47" t="str">
        <f t="shared" si="3"/>
        <v/>
      </c>
      <c r="P23" s="47" t="str">
        <f t="shared" si="4"/>
        <v/>
      </c>
      <c r="Q23" s="48">
        <f t="shared" si="14"/>
        <v>0</v>
      </c>
      <c r="R23" s="2"/>
      <c r="AH23" s="57" t="str">
        <f>IF(G23&gt;1,IF($E$10&gt;0,100-(#REF!/(1+(AL23/#REF!)^#REF!)^#REF!+#REF!/(AL23-1))*100,100-(AL23*D$5+D$6)*100),"")</f>
        <v/>
      </c>
      <c r="AI23" s="21" t="str">
        <f t="shared" si="5"/>
        <v/>
      </c>
      <c r="AJ23" s="21" t="str">
        <f t="shared" si="6"/>
        <v/>
      </c>
      <c r="AK23" s="48">
        <f t="shared" si="7"/>
        <v>0</v>
      </c>
      <c r="AL23" s="58" t="str">
        <f t="shared" si="8"/>
        <v/>
      </c>
      <c r="AM23" s="59" t="str">
        <f t="shared" si="9"/>
        <v/>
      </c>
      <c r="AN23" s="59" t="str">
        <f t="shared" si="10"/>
        <v/>
      </c>
      <c r="AO23" s="60"/>
    </row>
    <row r="24" spans="3:41" ht="15.75" thickBot="1" x14ac:dyDescent="0.3">
      <c r="C24" s="76">
        <f t="shared" si="15"/>
        <v>5.1999999999999957</v>
      </c>
      <c r="D24" s="74">
        <f t="shared" si="16"/>
        <v>90.322163391565709</v>
      </c>
      <c r="E24" s="75">
        <f t="shared" si="17"/>
        <v>90.755717853967255</v>
      </c>
      <c r="F24" s="93"/>
      <c r="G24" s="93"/>
      <c r="H24" s="93"/>
      <c r="I24" s="46" t="str">
        <f t="shared" si="11"/>
        <v/>
      </c>
      <c r="J24" s="46" t="str">
        <f t="shared" si="12"/>
        <v/>
      </c>
      <c r="K24" s="47" t="str">
        <f t="shared" si="0"/>
        <v/>
      </c>
      <c r="L24" s="47" t="str">
        <f t="shared" si="1"/>
        <v/>
      </c>
      <c r="M24" s="48">
        <f t="shared" si="13"/>
        <v>0</v>
      </c>
      <c r="N24" s="46" t="str">
        <f t="shared" si="2"/>
        <v/>
      </c>
      <c r="O24" s="47" t="str">
        <f t="shared" si="3"/>
        <v/>
      </c>
      <c r="P24" s="47" t="str">
        <f t="shared" si="4"/>
        <v/>
      </c>
      <c r="Q24" s="48">
        <f t="shared" si="14"/>
        <v>0</v>
      </c>
      <c r="R24" s="2"/>
      <c r="AH24" s="57" t="str">
        <f>IF(G24&gt;1,IF($E$10&gt;0,100-(#REF!/(1+(AL24/#REF!)^#REF!)^#REF!+#REF!/(AL24-1))*100,100-(AL24*D$5+D$6)*100),"")</f>
        <v/>
      </c>
      <c r="AI24" s="21" t="str">
        <f t="shared" si="5"/>
        <v/>
      </c>
      <c r="AJ24" s="21" t="str">
        <f t="shared" si="6"/>
        <v/>
      </c>
      <c r="AK24" s="48">
        <f t="shared" si="7"/>
        <v>0</v>
      </c>
      <c r="AL24" s="58" t="str">
        <f t="shared" si="8"/>
        <v/>
      </c>
      <c r="AM24" s="59" t="str">
        <f t="shared" si="9"/>
        <v/>
      </c>
      <c r="AN24" s="59" t="str">
        <f t="shared" si="10"/>
        <v/>
      </c>
      <c r="AO24" s="60"/>
    </row>
    <row r="25" spans="3:41" ht="15.75" thickBot="1" x14ac:dyDescent="0.3">
      <c r="C25" s="76">
        <f t="shared" si="15"/>
        <v>5.2999999999999954</v>
      </c>
      <c r="D25" s="74">
        <f t="shared" si="16"/>
        <v>91.392815561019262</v>
      </c>
      <c r="E25" s="75">
        <f t="shared" si="17"/>
        <v>91.826370023420822</v>
      </c>
      <c r="F25" s="93"/>
      <c r="G25" s="93"/>
      <c r="H25" s="93"/>
      <c r="I25" s="46" t="str">
        <f t="shared" si="11"/>
        <v/>
      </c>
      <c r="J25" s="46" t="str">
        <f t="shared" si="12"/>
        <v/>
      </c>
      <c r="K25" s="47" t="str">
        <f t="shared" si="0"/>
        <v/>
      </c>
      <c r="L25" s="47" t="str">
        <f t="shared" si="1"/>
        <v/>
      </c>
      <c r="M25" s="48">
        <f t="shared" si="13"/>
        <v>0</v>
      </c>
      <c r="N25" s="46" t="str">
        <f t="shared" si="2"/>
        <v/>
      </c>
      <c r="O25" s="47" t="str">
        <f t="shared" si="3"/>
        <v/>
      </c>
      <c r="P25" s="47" t="str">
        <f t="shared" si="4"/>
        <v/>
      </c>
      <c r="Q25" s="48">
        <f t="shared" si="14"/>
        <v>0</v>
      </c>
      <c r="R25" s="2"/>
      <c r="AH25" s="57" t="str">
        <f>IF(G25&gt;1,IF($E$10&gt;0,100-(#REF!/(1+(AL25/#REF!)^#REF!)^#REF!+#REF!/(AL25-1))*100,100-(AL25*D$5+D$6)*100),"")</f>
        <v/>
      </c>
      <c r="AI25" s="21" t="str">
        <f t="shared" si="5"/>
        <v/>
      </c>
      <c r="AJ25" s="21" t="str">
        <f t="shared" si="6"/>
        <v/>
      </c>
      <c r="AK25" s="48">
        <f t="shared" si="7"/>
        <v>0</v>
      </c>
      <c r="AL25" s="58" t="str">
        <f t="shared" si="8"/>
        <v/>
      </c>
      <c r="AM25" s="59" t="str">
        <f t="shared" si="9"/>
        <v/>
      </c>
      <c r="AN25" s="59" t="str">
        <f t="shared" si="10"/>
        <v/>
      </c>
      <c r="AO25" s="60"/>
    </row>
    <row r="26" spans="3:41" ht="15.75" thickBot="1" x14ac:dyDescent="0.3">
      <c r="C26" s="76">
        <f t="shared" si="15"/>
        <v>5.399999999999995</v>
      </c>
      <c r="D26" s="74">
        <f t="shared" si="16"/>
        <v>92.463467730472829</v>
      </c>
      <c r="E26" s="75">
        <f t="shared" si="17"/>
        <v>92.897022192874374</v>
      </c>
      <c r="F26" s="93"/>
      <c r="G26" s="93"/>
      <c r="H26" s="93"/>
      <c r="I26" s="46" t="str">
        <f t="shared" si="11"/>
        <v/>
      </c>
      <c r="J26" s="46" t="str">
        <f t="shared" si="12"/>
        <v/>
      </c>
      <c r="K26" s="47" t="str">
        <f t="shared" si="0"/>
        <v/>
      </c>
      <c r="L26" s="47" t="str">
        <f t="shared" si="1"/>
        <v/>
      </c>
      <c r="M26" s="48">
        <f t="shared" si="13"/>
        <v>0</v>
      </c>
      <c r="N26" s="46" t="str">
        <f t="shared" si="2"/>
        <v/>
      </c>
      <c r="O26" s="47" t="str">
        <f t="shared" si="3"/>
        <v/>
      </c>
      <c r="P26" s="47" t="str">
        <f t="shared" si="4"/>
        <v/>
      </c>
      <c r="Q26" s="48">
        <f t="shared" si="14"/>
        <v>0</v>
      </c>
      <c r="R26" s="2"/>
      <c r="AH26" s="57" t="str">
        <f>IF(G26&gt;1,IF($E$10&gt;0,100-(#REF!/(1+(AL26/#REF!)^#REF!)^#REF!+#REF!/(AL26-1))*100,100-(AL26*D$5+D$6)*100),"")</f>
        <v/>
      </c>
      <c r="AI26" s="21" t="str">
        <f t="shared" si="5"/>
        <v/>
      </c>
      <c r="AJ26" s="21" t="str">
        <f t="shared" si="6"/>
        <v/>
      </c>
      <c r="AK26" s="48">
        <f t="shared" si="7"/>
        <v>0</v>
      </c>
      <c r="AL26" s="58" t="str">
        <f t="shared" si="8"/>
        <v/>
      </c>
      <c r="AM26" s="59" t="str">
        <f t="shared" si="9"/>
        <v/>
      </c>
      <c r="AN26" s="59" t="str">
        <f t="shared" si="10"/>
        <v/>
      </c>
      <c r="AO26" s="60"/>
    </row>
    <row r="27" spans="3:41" ht="15.75" thickBot="1" x14ac:dyDescent="0.3">
      <c r="C27" s="76">
        <f t="shared" si="15"/>
        <v>5.4999999999999947</v>
      </c>
      <c r="D27" s="74">
        <f t="shared" si="16"/>
        <v>93.534119899926381</v>
      </c>
      <c r="E27" s="75">
        <f t="shared" si="17"/>
        <v>93.967674362327926</v>
      </c>
      <c r="F27" s="45"/>
      <c r="G27" s="45"/>
      <c r="H27" s="45"/>
      <c r="I27" s="46" t="str">
        <f t="shared" si="11"/>
        <v/>
      </c>
      <c r="J27" s="46" t="str">
        <f t="shared" si="12"/>
        <v/>
      </c>
      <c r="K27" s="47" t="str">
        <f t="shared" si="0"/>
        <v/>
      </c>
      <c r="L27" s="47" t="str">
        <f t="shared" si="1"/>
        <v/>
      </c>
      <c r="M27" s="48">
        <f t="shared" si="13"/>
        <v>0</v>
      </c>
      <c r="N27" s="46" t="str">
        <f t="shared" si="2"/>
        <v/>
      </c>
      <c r="O27" s="47" t="str">
        <f t="shared" si="3"/>
        <v/>
      </c>
      <c r="P27" s="47" t="str">
        <f t="shared" si="4"/>
        <v/>
      </c>
      <c r="Q27" s="48">
        <f t="shared" si="14"/>
        <v>0</v>
      </c>
      <c r="R27" s="2"/>
      <c r="AH27" s="57" t="str">
        <f>IF(G27&gt;1,IF($E$10&gt;0,100-(#REF!/(1+(AL27/#REF!)^#REF!)^#REF!+#REF!/(AL27-1))*100,100-(AL27*D$5+D$6)*100),"")</f>
        <v/>
      </c>
      <c r="AI27" s="21" t="str">
        <f t="shared" si="5"/>
        <v/>
      </c>
      <c r="AJ27" s="21" t="str">
        <f t="shared" si="6"/>
        <v/>
      </c>
      <c r="AK27" s="48">
        <f t="shared" si="7"/>
        <v>0</v>
      </c>
      <c r="AL27" s="58" t="str">
        <f t="shared" si="8"/>
        <v/>
      </c>
      <c r="AM27" s="59" t="str">
        <f t="shared" si="9"/>
        <v/>
      </c>
      <c r="AN27" s="59" t="str">
        <f t="shared" si="10"/>
        <v/>
      </c>
      <c r="AO27" s="60"/>
    </row>
    <row r="28" spans="3:41" ht="15.75" thickBot="1" x14ac:dyDescent="0.3">
      <c r="C28" s="76">
        <f t="shared" si="15"/>
        <v>5.5999999999999943</v>
      </c>
      <c r="D28" s="74">
        <f t="shared" si="16"/>
        <v>94.604772069379948</v>
      </c>
      <c r="E28" s="75">
        <f t="shared" si="17"/>
        <v>95.038326531781479</v>
      </c>
      <c r="F28" s="45"/>
      <c r="G28" s="45"/>
      <c r="H28" s="45"/>
      <c r="I28" s="46" t="str">
        <f t="shared" si="11"/>
        <v/>
      </c>
      <c r="J28" s="46" t="str">
        <f t="shared" si="12"/>
        <v/>
      </c>
      <c r="K28" s="47" t="str">
        <f t="shared" si="0"/>
        <v/>
      </c>
      <c r="L28" s="47" t="str">
        <f t="shared" si="1"/>
        <v/>
      </c>
      <c r="M28" s="48">
        <f t="shared" si="13"/>
        <v>0</v>
      </c>
      <c r="N28" s="46" t="str">
        <f t="shared" si="2"/>
        <v/>
      </c>
      <c r="O28" s="47" t="str">
        <f t="shared" si="3"/>
        <v/>
      </c>
      <c r="P28" s="47" t="str">
        <f t="shared" si="4"/>
        <v/>
      </c>
      <c r="Q28" s="48">
        <f t="shared" si="14"/>
        <v>0</v>
      </c>
      <c r="R28" s="2"/>
      <c r="AH28" s="57" t="str">
        <f>IF(G28&gt;1,IF($E$10&gt;0,100-(#REF!/(1+(AL28/#REF!)^#REF!)^#REF!+#REF!/(AL28-1))*100,100-(AL28*D$5+D$6)*100),"")</f>
        <v/>
      </c>
      <c r="AI28" s="21" t="str">
        <f t="shared" si="5"/>
        <v/>
      </c>
      <c r="AJ28" s="21" t="str">
        <f t="shared" si="6"/>
        <v/>
      </c>
      <c r="AK28" s="48">
        <f t="shared" si="7"/>
        <v>0</v>
      </c>
      <c r="AL28" s="58" t="str">
        <f t="shared" si="8"/>
        <v/>
      </c>
      <c r="AM28" s="59" t="str">
        <f t="shared" si="9"/>
        <v/>
      </c>
      <c r="AN28" s="59" t="str">
        <f t="shared" si="10"/>
        <v/>
      </c>
      <c r="AO28" s="60"/>
    </row>
    <row r="29" spans="3:41" ht="15.75" thickBot="1" x14ac:dyDescent="0.3">
      <c r="C29" s="76">
        <f t="shared" si="15"/>
        <v>5.699999999999994</v>
      </c>
      <c r="D29" s="74">
        <f t="shared" si="16"/>
        <v>95.6754242388335</v>
      </c>
      <c r="E29" s="75">
        <f t="shared" si="17"/>
        <v>96.108978701235046</v>
      </c>
      <c r="F29" s="45"/>
      <c r="G29" s="45"/>
      <c r="H29" s="45"/>
      <c r="I29" s="46" t="str">
        <f t="shared" si="11"/>
        <v/>
      </c>
      <c r="J29" s="46" t="str">
        <f t="shared" si="12"/>
        <v/>
      </c>
      <c r="K29" s="47" t="str">
        <f t="shared" si="0"/>
        <v/>
      </c>
      <c r="L29" s="47" t="str">
        <f t="shared" si="1"/>
        <v/>
      </c>
      <c r="M29" s="48">
        <f t="shared" si="13"/>
        <v>0</v>
      </c>
      <c r="N29" s="46" t="str">
        <f t="shared" si="2"/>
        <v/>
      </c>
      <c r="O29" s="47" t="str">
        <f t="shared" si="3"/>
        <v/>
      </c>
      <c r="P29" s="47" t="str">
        <f t="shared" si="4"/>
        <v/>
      </c>
      <c r="Q29" s="48">
        <f t="shared" si="14"/>
        <v>0</v>
      </c>
      <c r="R29" s="2"/>
      <c r="AH29" s="57" t="str">
        <f>IF(G29&gt;1,IF($E$10&gt;0,100-(#REF!/(1+(AL29/#REF!)^#REF!)^#REF!+#REF!/(AL29-1))*100,100-(AL29*D$5+D$6)*100),"")</f>
        <v/>
      </c>
      <c r="AI29" s="21" t="str">
        <f t="shared" si="5"/>
        <v/>
      </c>
      <c r="AJ29" s="21" t="str">
        <f t="shared" si="6"/>
        <v/>
      </c>
      <c r="AK29" s="48">
        <f t="shared" si="7"/>
        <v>0</v>
      </c>
      <c r="AL29" s="58" t="str">
        <f t="shared" si="8"/>
        <v/>
      </c>
      <c r="AM29" s="59" t="str">
        <f t="shared" si="9"/>
        <v/>
      </c>
      <c r="AN29" s="59" t="str">
        <f t="shared" si="10"/>
        <v/>
      </c>
      <c r="AO29" s="60"/>
    </row>
    <row r="30" spans="3:41" ht="15.75" thickBot="1" x14ac:dyDescent="0.3">
      <c r="C30" s="76">
        <f t="shared" si="15"/>
        <v>5.7999999999999936</v>
      </c>
      <c r="D30" s="74">
        <f t="shared" si="16"/>
        <v>96.746076408287053</v>
      </c>
      <c r="E30" s="75">
        <f t="shared" si="17"/>
        <v>97.179630870688612</v>
      </c>
      <c r="F30" s="45"/>
      <c r="G30" s="45"/>
      <c r="H30" s="45"/>
      <c r="I30" s="46" t="str">
        <f t="shared" si="11"/>
        <v/>
      </c>
      <c r="J30" s="46" t="str">
        <f t="shared" si="12"/>
        <v/>
      </c>
      <c r="K30" s="47" t="str">
        <f t="shared" si="0"/>
        <v/>
      </c>
      <c r="L30" s="47" t="str">
        <f t="shared" si="1"/>
        <v/>
      </c>
      <c r="M30" s="48">
        <f t="shared" si="13"/>
        <v>0</v>
      </c>
      <c r="N30" s="46" t="str">
        <f t="shared" si="2"/>
        <v/>
      </c>
      <c r="O30" s="47" t="str">
        <f t="shared" si="3"/>
        <v/>
      </c>
      <c r="P30" s="47" t="str">
        <f t="shared" si="4"/>
        <v/>
      </c>
      <c r="Q30" s="48">
        <f t="shared" si="14"/>
        <v>0</v>
      </c>
      <c r="R30" s="2"/>
      <c r="AH30" s="57" t="str">
        <f>IF(G30&gt;1,IF($E$10&gt;0,100-(#REF!/(1+(AL30/#REF!)^#REF!)^#REF!+#REF!/(AL30-1))*100,100-(AL30*D$5+D$6)*100),"")</f>
        <v/>
      </c>
      <c r="AI30" s="21" t="str">
        <f t="shared" si="5"/>
        <v/>
      </c>
      <c r="AJ30" s="21" t="str">
        <f t="shared" si="6"/>
        <v/>
      </c>
      <c r="AK30" s="48">
        <f t="shared" si="7"/>
        <v>0</v>
      </c>
      <c r="AL30" s="58" t="str">
        <f t="shared" si="8"/>
        <v/>
      </c>
      <c r="AM30" s="59" t="str">
        <f t="shared" si="9"/>
        <v/>
      </c>
      <c r="AN30" s="59" t="str">
        <f t="shared" si="10"/>
        <v/>
      </c>
      <c r="AO30" s="60"/>
    </row>
    <row r="31" spans="3:41" ht="15.75" thickBot="1" x14ac:dyDescent="0.3">
      <c r="C31" s="77">
        <f t="shared" si="15"/>
        <v>5.8999999999999932</v>
      </c>
      <c r="D31" s="74">
        <f t="shared" si="16"/>
        <v>97.816728577740619</v>
      </c>
      <c r="E31" s="75">
        <f t="shared" si="17"/>
        <v>98.250283040142165</v>
      </c>
      <c r="F31" s="45"/>
      <c r="G31" s="45"/>
      <c r="H31" s="45"/>
      <c r="I31" s="46" t="str">
        <f t="shared" si="11"/>
        <v/>
      </c>
      <c r="J31" s="46" t="str">
        <f t="shared" si="12"/>
        <v/>
      </c>
      <c r="K31" s="47" t="str">
        <f t="shared" si="0"/>
        <v/>
      </c>
      <c r="L31" s="47" t="str">
        <f t="shared" si="1"/>
        <v/>
      </c>
      <c r="M31" s="48">
        <f t="shared" si="13"/>
        <v>0</v>
      </c>
      <c r="N31" s="46" t="str">
        <f t="shared" si="2"/>
        <v/>
      </c>
      <c r="O31" s="47" t="str">
        <f t="shared" si="3"/>
        <v/>
      </c>
      <c r="P31" s="47" t="str">
        <f t="shared" si="4"/>
        <v/>
      </c>
      <c r="Q31" s="48">
        <f t="shared" si="14"/>
        <v>0</v>
      </c>
      <c r="R31" s="2"/>
      <c r="AH31" s="57" t="str">
        <f>IF(G31&gt;1,IF($E$10&gt;0,100-(#REF!/(1+(AL31/#REF!)^#REF!)^#REF!+#REF!/(AL31-1))*100,100-(AL31*D$5+D$6)*100),"")</f>
        <v/>
      </c>
      <c r="AI31" s="21" t="str">
        <f t="shared" si="5"/>
        <v/>
      </c>
      <c r="AJ31" s="21" t="str">
        <f t="shared" si="6"/>
        <v/>
      </c>
      <c r="AK31" s="48">
        <f t="shared" si="7"/>
        <v>0</v>
      </c>
      <c r="AL31" s="58" t="str">
        <f t="shared" si="8"/>
        <v/>
      </c>
      <c r="AM31" s="59" t="str">
        <f t="shared" si="9"/>
        <v/>
      </c>
      <c r="AN31" s="59" t="str">
        <f t="shared" si="10"/>
        <v/>
      </c>
      <c r="AO31" s="60"/>
    </row>
    <row r="32" spans="3:41" ht="15.75" thickBot="1" x14ac:dyDescent="0.3">
      <c r="C32" s="78"/>
      <c r="D32" s="79"/>
      <c r="E32" s="80"/>
      <c r="F32" s="45"/>
      <c r="G32" s="45"/>
      <c r="H32" s="45"/>
      <c r="I32" s="46" t="str">
        <f t="shared" si="11"/>
        <v/>
      </c>
      <c r="J32" s="46" t="str">
        <f t="shared" si="12"/>
        <v/>
      </c>
      <c r="K32" s="47" t="str">
        <f t="shared" si="0"/>
        <v/>
      </c>
      <c r="L32" s="47" t="str">
        <f t="shared" si="1"/>
        <v/>
      </c>
      <c r="M32" s="48">
        <f t="shared" si="13"/>
        <v>0</v>
      </c>
      <c r="N32" s="46" t="str">
        <f t="shared" si="2"/>
        <v/>
      </c>
      <c r="O32" s="47" t="str">
        <f t="shared" si="3"/>
        <v/>
      </c>
      <c r="P32" s="47" t="str">
        <f t="shared" si="4"/>
        <v/>
      </c>
      <c r="Q32" s="48">
        <f t="shared" si="14"/>
        <v>0</v>
      </c>
      <c r="R32" s="2"/>
      <c r="AH32" s="57" t="str">
        <f>IF(G32&gt;1,IF($E$10&gt;0,100-(#REF!/(1+(AL32/#REF!)^#REF!)^#REF!+#REF!/(AL32-1))*100,100-(AL32*D$5+D$6)*100),"")</f>
        <v/>
      </c>
      <c r="AI32" s="21" t="str">
        <f t="shared" si="5"/>
        <v/>
      </c>
      <c r="AJ32" s="21" t="str">
        <f t="shared" si="6"/>
        <v/>
      </c>
      <c r="AK32" s="48">
        <f t="shared" si="7"/>
        <v>0</v>
      </c>
      <c r="AL32" s="58" t="str">
        <f t="shared" si="8"/>
        <v/>
      </c>
      <c r="AM32" s="59" t="str">
        <f t="shared" si="9"/>
        <v/>
      </c>
      <c r="AN32" s="59" t="str">
        <f t="shared" si="10"/>
        <v/>
      </c>
      <c r="AO32" s="60"/>
    </row>
    <row r="33" spans="2:41" ht="15.75" thickBot="1" x14ac:dyDescent="0.3">
      <c r="C33" s="186" t="str">
        <f>CONCATENATE(TEXT(D4,"mm/dd"),"pucks")</f>
        <v>07/31pucks</v>
      </c>
      <c r="D33" s="187"/>
      <c r="E33" s="187"/>
      <c r="F33" s="45"/>
      <c r="G33" s="45"/>
      <c r="H33" s="45"/>
      <c r="I33" s="46" t="str">
        <f t="shared" si="11"/>
        <v/>
      </c>
      <c r="J33" s="46" t="str">
        <f t="shared" si="12"/>
        <v/>
      </c>
      <c r="K33" s="47" t="str">
        <f t="shared" si="0"/>
        <v/>
      </c>
      <c r="L33" s="47" t="str">
        <f t="shared" si="1"/>
        <v/>
      </c>
      <c r="M33" s="48">
        <f t="shared" si="13"/>
        <v>0</v>
      </c>
      <c r="N33" s="46" t="str">
        <f t="shared" si="2"/>
        <v/>
      </c>
      <c r="O33" s="47" t="str">
        <f t="shared" si="3"/>
        <v/>
      </c>
      <c r="P33" s="47" t="str">
        <f t="shared" si="4"/>
        <v/>
      </c>
      <c r="Q33" s="48">
        <f t="shared" si="14"/>
        <v>0</v>
      </c>
      <c r="R33" s="2"/>
      <c r="AH33" s="57" t="str">
        <f>IF(G33&gt;1,IF($E$10&gt;0,100-(#REF!/(1+(AL33/#REF!)^#REF!)^#REF!+#REF!/(AL33-1))*100,100-(AL33*D$5+D$6)*100),"")</f>
        <v/>
      </c>
      <c r="AI33" s="21" t="str">
        <f t="shared" si="5"/>
        <v/>
      </c>
      <c r="AJ33" s="21" t="str">
        <f t="shared" si="6"/>
        <v/>
      </c>
      <c r="AK33" s="48">
        <f t="shared" si="7"/>
        <v>0</v>
      </c>
      <c r="AL33" s="58" t="str">
        <f t="shared" si="8"/>
        <v/>
      </c>
      <c r="AM33" s="59" t="str">
        <f t="shared" si="9"/>
        <v/>
      </c>
      <c r="AN33" s="59" t="str">
        <f t="shared" si="10"/>
        <v/>
      </c>
      <c r="AO33" s="60"/>
    </row>
    <row r="34" spans="2:41" ht="15.75" thickBot="1" x14ac:dyDescent="0.3">
      <c r="B34" t="s">
        <v>44</v>
      </c>
      <c r="C34" s="81" t="s">
        <v>42</v>
      </c>
      <c r="D34" s="81" t="s">
        <v>40</v>
      </c>
      <c r="E34" s="81" t="s">
        <v>7</v>
      </c>
      <c r="F34" s="45"/>
      <c r="G34" s="45"/>
      <c r="H34" s="45"/>
      <c r="I34" s="46" t="str">
        <f t="shared" si="11"/>
        <v/>
      </c>
      <c r="J34" s="46" t="str">
        <f t="shared" si="12"/>
        <v/>
      </c>
      <c r="K34" s="47" t="str">
        <f t="shared" si="0"/>
        <v/>
      </c>
      <c r="L34" s="47" t="str">
        <f t="shared" si="1"/>
        <v/>
      </c>
      <c r="M34" s="48">
        <f t="shared" si="13"/>
        <v>0</v>
      </c>
      <c r="N34" s="46" t="str">
        <f t="shared" si="2"/>
        <v/>
      </c>
      <c r="O34" s="47" t="str">
        <f t="shared" si="3"/>
        <v/>
      </c>
      <c r="P34" s="47" t="str">
        <f t="shared" si="4"/>
        <v/>
      </c>
      <c r="Q34" s="48">
        <f t="shared" si="14"/>
        <v>0</v>
      </c>
      <c r="R34" s="2"/>
      <c r="AH34" s="57" t="str">
        <f>IF(G34&gt;1,IF($E$10&gt;0,100-(#REF!/(1+(AL34/#REF!)^#REF!)^#REF!+#REF!/(AL34-1))*100,100-(AL34*D$5+D$6)*100),"")</f>
        <v/>
      </c>
      <c r="AI34" s="21" t="str">
        <f t="shared" si="5"/>
        <v/>
      </c>
      <c r="AJ34" s="21" t="str">
        <f t="shared" si="6"/>
        <v/>
      </c>
      <c r="AK34" s="48">
        <f t="shared" si="7"/>
        <v>0</v>
      </c>
      <c r="AL34" s="58" t="str">
        <f t="shared" si="8"/>
        <v/>
      </c>
      <c r="AM34" s="59" t="str">
        <f t="shared" si="9"/>
        <v/>
      </c>
      <c r="AN34" s="59" t="str">
        <f t="shared" si="10"/>
        <v/>
      </c>
      <c r="AO34" s="60"/>
    </row>
    <row r="35" spans="2:41" x14ac:dyDescent="0.25">
      <c r="B35" s="103" t="s">
        <v>453</v>
      </c>
      <c r="C35" s="103">
        <v>4.0128410914927803</v>
      </c>
      <c r="D35" s="104">
        <v>5.8019999999999996</v>
      </c>
      <c r="E35" s="83">
        <f>IF(C35&gt;0,100-(C35),"")</f>
        <v>95.987158908507226</v>
      </c>
      <c r="F35" s="45"/>
      <c r="G35" s="45"/>
      <c r="H35" s="45"/>
      <c r="I35" s="46" t="str">
        <f t="shared" si="11"/>
        <v/>
      </c>
      <c r="J35" s="46" t="str">
        <f t="shared" si="12"/>
        <v/>
      </c>
      <c r="K35" s="47" t="str">
        <f t="shared" si="0"/>
        <v/>
      </c>
      <c r="L35" s="47" t="str">
        <f t="shared" si="1"/>
        <v/>
      </c>
      <c r="M35" s="48">
        <f t="shared" si="13"/>
        <v>0</v>
      </c>
      <c r="N35" s="46" t="str">
        <f t="shared" si="2"/>
        <v/>
      </c>
      <c r="O35" s="47" t="str">
        <f t="shared" si="3"/>
        <v/>
      </c>
      <c r="P35" s="47" t="str">
        <f t="shared" si="4"/>
        <v/>
      </c>
      <c r="Q35" s="48">
        <f t="shared" si="14"/>
        <v>0</v>
      </c>
      <c r="R35" s="2"/>
      <c r="AH35" s="57" t="str">
        <f>IF(G35&gt;1,IF($E$10&gt;0,100-(#REF!/(1+(AL35/#REF!)^#REF!)^#REF!+#REF!/(AL35-1))*100,100-(AL35*D$5+D$6)*100),"")</f>
        <v/>
      </c>
      <c r="AI35" s="21" t="str">
        <f t="shared" si="5"/>
        <v/>
      </c>
      <c r="AJ35" s="21" t="str">
        <f t="shared" si="6"/>
        <v/>
      </c>
      <c r="AK35" s="48">
        <f t="shared" si="7"/>
        <v>0</v>
      </c>
      <c r="AL35" s="58" t="str">
        <f t="shared" si="8"/>
        <v/>
      </c>
      <c r="AM35" s="59" t="str">
        <f t="shared" si="9"/>
        <v/>
      </c>
      <c r="AN35" s="59" t="str">
        <f t="shared" si="10"/>
        <v/>
      </c>
      <c r="AO35" s="60"/>
    </row>
    <row r="36" spans="2:41" x14ac:dyDescent="0.25">
      <c r="B36" s="103" t="s">
        <v>454</v>
      </c>
      <c r="C36" s="103">
        <v>3.8924558587479923</v>
      </c>
      <c r="D36" s="104">
        <v>5.6560000000000006</v>
      </c>
      <c r="E36" s="83">
        <f t="shared" ref="E36:E99" si="18">IF(C36&gt;0,100-(C36),"")</f>
        <v>96.107544141252006</v>
      </c>
      <c r="F36" s="45"/>
      <c r="G36" s="45"/>
      <c r="H36" s="45"/>
      <c r="I36" s="46" t="str">
        <f t="shared" si="11"/>
        <v/>
      </c>
      <c r="J36" s="46" t="str">
        <f t="shared" si="12"/>
        <v/>
      </c>
      <c r="K36" s="47" t="str">
        <f t="shared" si="0"/>
        <v/>
      </c>
      <c r="L36" s="47" t="str">
        <f t="shared" si="1"/>
        <v/>
      </c>
      <c r="M36" s="48">
        <f t="shared" si="13"/>
        <v>0</v>
      </c>
      <c r="N36" s="46" t="str">
        <f t="shared" si="2"/>
        <v/>
      </c>
      <c r="O36" s="47" t="str">
        <f t="shared" si="3"/>
        <v/>
      </c>
      <c r="P36" s="47" t="str">
        <f t="shared" si="4"/>
        <v/>
      </c>
      <c r="Q36" s="48">
        <f t="shared" si="14"/>
        <v>0</v>
      </c>
      <c r="R36" s="2"/>
      <c r="AH36" s="57" t="str">
        <f>IF(G36&gt;1,IF($E$10&gt;0,100-(#REF!/(1+(AL36/#REF!)^#REF!)^#REF!+#REF!/(AL36-1))*100,100-(AL36*D$5+D$6)*100),"")</f>
        <v/>
      </c>
      <c r="AI36" s="21" t="str">
        <f t="shared" si="5"/>
        <v/>
      </c>
      <c r="AJ36" s="21" t="str">
        <f t="shared" si="6"/>
        <v/>
      </c>
      <c r="AK36" s="48">
        <f t="shared" si="7"/>
        <v>0</v>
      </c>
      <c r="AL36" s="58" t="str">
        <f t="shared" si="8"/>
        <v/>
      </c>
      <c r="AM36" s="59" t="str">
        <f t="shared" si="9"/>
        <v/>
      </c>
      <c r="AN36" s="59" t="str">
        <f t="shared" si="10"/>
        <v/>
      </c>
      <c r="AO36" s="60"/>
    </row>
    <row r="37" spans="2:41" x14ac:dyDescent="0.25">
      <c r="B37" s="103" t="s">
        <v>455</v>
      </c>
      <c r="C37" s="103">
        <v>7.5040128410914857</v>
      </c>
      <c r="D37" s="104">
        <v>5.3925000000000001</v>
      </c>
      <c r="E37" s="83">
        <f t="shared" si="18"/>
        <v>92.49598715890852</v>
      </c>
      <c r="F37" s="45"/>
      <c r="G37" s="45"/>
      <c r="H37" s="45"/>
      <c r="I37" s="46" t="str">
        <f t="shared" si="11"/>
        <v/>
      </c>
      <c r="J37" s="46" t="str">
        <f t="shared" si="12"/>
        <v/>
      </c>
      <c r="K37" s="47" t="str">
        <f t="shared" si="0"/>
        <v/>
      </c>
      <c r="L37" s="47" t="str">
        <f t="shared" si="1"/>
        <v/>
      </c>
      <c r="M37" s="48">
        <f t="shared" si="13"/>
        <v>0</v>
      </c>
      <c r="N37" s="46" t="str">
        <f t="shared" si="2"/>
        <v/>
      </c>
      <c r="O37" s="47" t="str">
        <f t="shared" si="3"/>
        <v/>
      </c>
      <c r="P37" s="47" t="str">
        <f t="shared" si="4"/>
        <v/>
      </c>
      <c r="Q37" s="48">
        <f t="shared" si="14"/>
        <v>0</v>
      </c>
      <c r="R37" s="2"/>
      <c r="AH37" s="57" t="str">
        <f>IF(G37&gt;1,IF($E$10&gt;0,100-(#REF!/(1+(AL37/#REF!)^#REF!)^#REF!+#REF!/(AL37-1))*100,100-(AL37*D$5+D$6)*100),"")</f>
        <v/>
      </c>
      <c r="AI37" s="21" t="str">
        <f t="shared" si="5"/>
        <v/>
      </c>
      <c r="AJ37" s="21" t="str">
        <f t="shared" si="6"/>
        <v/>
      </c>
      <c r="AK37" s="48">
        <f t="shared" si="7"/>
        <v>0</v>
      </c>
      <c r="AL37" s="58" t="str">
        <f t="shared" si="8"/>
        <v/>
      </c>
      <c r="AM37" s="59" t="str">
        <f t="shared" si="9"/>
        <v/>
      </c>
      <c r="AN37" s="59" t="str">
        <f t="shared" si="10"/>
        <v/>
      </c>
      <c r="AO37" s="60"/>
    </row>
    <row r="38" spans="2:41" x14ac:dyDescent="0.25">
      <c r="B38" s="103" t="s">
        <v>456</v>
      </c>
      <c r="C38" s="103">
        <v>11.556982343499191</v>
      </c>
      <c r="D38" s="104">
        <v>5.0465</v>
      </c>
      <c r="E38" s="83">
        <f t="shared" si="18"/>
        <v>88.443017656500814</v>
      </c>
      <c r="F38" s="45"/>
      <c r="G38" s="45"/>
      <c r="H38" s="45"/>
      <c r="I38" s="46" t="str">
        <f t="shared" si="11"/>
        <v/>
      </c>
      <c r="J38" s="46" t="str">
        <f t="shared" si="12"/>
        <v/>
      </c>
      <c r="K38" s="47" t="str">
        <f t="shared" si="0"/>
        <v/>
      </c>
      <c r="L38" s="47" t="str">
        <f t="shared" si="1"/>
        <v/>
      </c>
      <c r="M38" s="48">
        <f t="shared" si="13"/>
        <v>0</v>
      </c>
      <c r="N38" s="46" t="str">
        <f t="shared" si="2"/>
        <v/>
      </c>
      <c r="O38" s="47" t="str">
        <f t="shared" si="3"/>
        <v/>
      </c>
      <c r="P38" s="47" t="str">
        <f t="shared" si="4"/>
        <v/>
      </c>
      <c r="Q38" s="48">
        <f t="shared" si="14"/>
        <v>0</v>
      </c>
      <c r="R38" s="2"/>
      <c r="AH38" s="57" t="str">
        <f>IF(G38&gt;1,IF($E$10&gt;0,100-(#REF!/(1+(AL38/#REF!)^#REF!)^#REF!+#REF!/(AL38-1))*100,100-(AL38*D$5+D$6)*100),"")</f>
        <v/>
      </c>
      <c r="AI38" s="21" t="str">
        <f t="shared" si="5"/>
        <v/>
      </c>
      <c r="AJ38" s="21" t="str">
        <f t="shared" si="6"/>
        <v/>
      </c>
      <c r="AK38" s="48">
        <f t="shared" si="7"/>
        <v>0</v>
      </c>
      <c r="AL38" s="58" t="str">
        <f t="shared" si="8"/>
        <v/>
      </c>
      <c r="AM38" s="59" t="str">
        <f t="shared" si="9"/>
        <v/>
      </c>
      <c r="AN38" s="59" t="str">
        <f t="shared" si="10"/>
        <v/>
      </c>
      <c r="AO38" s="60"/>
    </row>
    <row r="39" spans="2:41" x14ac:dyDescent="0.25">
      <c r="B39" s="103"/>
      <c r="C39" s="103"/>
      <c r="D39" s="104"/>
      <c r="E39" s="83" t="str">
        <f t="shared" si="18"/>
        <v/>
      </c>
      <c r="F39" s="45"/>
      <c r="G39" s="45"/>
      <c r="H39" s="45"/>
      <c r="I39" s="46" t="str">
        <f t="shared" si="11"/>
        <v/>
      </c>
      <c r="J39" s="46" t="str">
        <f t="shared" si="12"/>
        <v/>
      </c>
      <c r="K39" s="47" t="str">
        <f t="shared" si="0"/>
        <v/>
      </c>
      <c r="L39" s="47" t="str">
        <f t="shared" si="1"/>
        <v/>
      </c>
      <c r="M39" s="48">
        <f t="shared" si="13"/>
        <v>0</v>
      </c>
      <c r="N39" s="46" t="str">
        <f t="shared" si="2"/>
        <v/>
      </c>
      <c r="O39" s="47" t="str">
        <f t="shared" si="3"/>
        <v/>
      </c>
      <c r="P39" s="47" t="str">
        <f t="shared" si="4"/>
        <v/>
      </c>
      <c r="Q39" s="48">
        <f t="shared" si="14"/>
        <v>0</v>
      </c>
      <c r="R39" s="2"/>
      <c r="AH39" s="57" t="str">
        <f>IF(G39&gt;1,IF($E$10&gt;0,100-(#REF!/(1+(AL39/#REF!)^#REF!)^#REF!+#REF!/(AL39-1))*100,100-(AL39*D$5+D$6)*100),"")</f>
        <v/>
      </c>
      <c r="AI39" s="21" t="str">
        <f t="shared" si="5"/>
        <v/>
      </c>
      <c r="AJ39" s="21" t="str">
        <f t="shared" si="6"/>
        <v/>
      </c>
      <c r="AK39" s="48">
        <f t="shared" si="7"/>
        <v>0</v>
      </c>
      <c r="AL39" s="58" t="str">
        <f t="shared" si="8"/>
        <v/>
      </c>
      <c r="AM39" s="59" t="str">
        <f t="shared" si="9"/>
        <v/>
      </c>
      <c r="AN39" s="59" t="str">
        <f t="shared" si="10"/>
        <v/>
      </c>
      <c r="AO39" s="60"/>
    </row>
    <row r="40" spans="2:41" x14ac:dyDescent="0.25">
      <c r="B40" s="103"/>
      <c r="C40" s="103"/>
      <c r="D40" s="104"/>
      <c r="E40" s="83" t="str">
        <f t="shared" si="18"/>
        <v/>
      </c>
      <c r="F40" s="45"/>
      <c r="G40" s="45"/>
      <c r="H40" s="45"/>
      <c r="I40" s="46" t="str">
        <f t="shared" si="11"/>
        <v/>
      </c>
      <c r="J40" s="46" t="str">
        <f t="shared" si="12"/>
        <v/>
      </c>
      <c r="K40" s="47" t="str">
        <f t="shared" si="0"/>
        <v/>
      </c>
      <c r="L40" s="47" t="str">
        <f t="shared" si="1"/>
        <v/>
      </c>
      <c r="M40" s="48">
        <f t="shared" si="13"/>
        <v>0</v>
      </c>
      <c r="N40" s="46" t="str">
        <f t="shared" si="2"/>
        <v/>
      </c>
      <c r="O40" s="47" t="str">
        <f t="shared" si="3"/>
        <v/>
      </c>
      <c r="P40" s="47" t="str">
        <f t="shared" si="4"/>
        <v/>
      </c>
      <c r="Q40" s="48">
        <f t="shared" si="14"/>
        <v>0</v>
      </c>
      <c r="R40" s="2"/>
      <c r="AH40" s="57" t="str">
        <f>IF(G40&gt;1,IF($E$10&gt;0,100-(#REF!/(1+(AL40/#REF!)^#REF!)^#REF!+#REF!/(AL40-1))*100,100-(AL40*D$5+D$6)*100),"")</f>
        <v/>
      </c>
      <c r="AI40" s="21" t="str">
        <f t="shared" si="5"/>
        <v/>
      </c>
      <c r="AJ40" s="21" t="str">
        <f t="shared" si="6"/>
        <v/>
      </c>
      <c r="AK40" s="48">
        <f t="shared" si="7"/>
        <v>0</v>
      </c>
      <c r="AL40" s="58" t="str">
        <f t="shared" si="8"/>
        <v/>
      </c>
      <c r="AM40" s="59" t="str">
        <f t="shared" si="9"/>
        <v/>
      </c>
      <c r="AN40" s="59" t="str">
        <f t="shared" si="10"/>
        <v/>
      </c>
      <c r="AO40" s="60"/>
    </row>
    <row r="41" spans="2:41" x14ac:dyDescent="0.25">
      <c r="B41" s="103"/>
      <c r="C41" s="103"/>
      <c r="D41" s="104"/>
      <c r="E41" s="83" t="str">
        <f t="shared" si="18"/>
        <v/>
      </c>
      <c r="F41" s="45"/>
      <c r="G41" s="45"/>
      <c r="H41" s="45"/>
      <c r="I41" s="46" t="str">
        <f t="shared" si="11"/>
        <v/>
      </c>
      <c r="J41" s="46" t="str">
        <f t="shared" si="12"/>
        <v/>
      </c>
      <c r="K41" s="47" t="str">
        <f t="shared" si="0"/>
        <v/>
      </c>
      <c r="L41" s="47" t="str">
        <f t="shared" si="1"/>
        <v/>
      </c>
      <c r="M41" s="48">
        <f t="shared" si="13"/>
        <v>0</v>
      </c>
      <c r="N41" s="46" t="str">
        <f t="shared" si="2"/>
        <v/>
      </c>
      <c r="O41" s="47" t="str">
        <f t="shared" si="3"/>
        <v/>
      </c>
      <c r="P41" s="47" t="str">
        <f t="shared" si="4"/>
        <v/>
      </c>
      <c r="Q41" s="48">
        <f t="shared" si="14"/>
        <v>0</v>
      </c>
      <c r="R41" s="2"/>
      <c r="AH41" s="57" t="str">
        <f>IF(G41&gt;1,IF($E$10&gt;0,100-(#REF!/(1+(AL41/#REF!)^#REF!)^#REF!+#REF!/(AL41-1))*100,100-(AL41*D$5+D$6)*100),"")</f>
        <v/>
      </c>
      <c r="AI41" s="21" t="str">
        <f t="shared" si="5"/>
        <v/>
      </c>
      <c r="AJ41" s="21" t="str">
        <f t="shared" si="6"/>
        <v/>
      </c>
      <c r="AK41" s="48">
        <f t="shared" si="7"/>
        <v>0</v>
      </c>
      <c r="AL41" s="58" t="str">
        <f t="shared" si="8"/>
        <v/>
      </c>
      <c r="AM41" s="59" t="str">
        <f t="shared" si="9"/>
        <v/>
      </c>
      <c r="AN41" s="59" t="str">
        <f t="shared" si="10"/>
        <v/>
      </c>
      <c r="AO41" s="60"/>
    </row>
    <row r="42" spans="2:41" x14ac:dyDescent="0.25">
      <c r="B42" s="103"/>
      <c r="C42" s="103"/>
      <c r="D42" s="104"/>
      <c r="E42" s="83" t="str">
        <f t="shared" si="18"/>
        <v/>
      </c>
      <c r="F42" s="45"/>
      <c r="G42" s="45"/>
      <c r="H42" s="45"/>
      <c r="I42" s="46" t="str">
        <f t="shared" si="11"/>
        <v/>
      </c>
      <c r="J42" s="46" t="str">
        <f t="shared" si="12"/>
        <v/>
      </c>
      <c r="K42" s="47" t="str">
        <f t="shared" si="0"/>
        <v/>
      </c>
      <c r="L42" s="47" t="str">
        <f t="shared" si="1"/>
        <v/>
      </c>
      <c r="M42" s="48">
        <f t="shared" si="13"/>
        <v>0</v>
      </c>
      <c r="N42" s="46" t="str">
        <f t="shared" si="2"/>
        <v/>
      </c>
      <c r="O42" s="47" t="str">
        <f t="shared" si="3"/>
        <v/>
      </c>
      <c r="P42" s="47" t="str">
        <f t="shared" si="4"/>
        <v/>
      </c>
      <c r="Q42" s="48">
        <f t="shared" si="14"/>
        <v>0</v>
      </c>
      <c r="R42" s="2"/>
      <c r="AH42" s="57" t="str">
        <f>IF(G42&gt;1,IF($E$10&gt;0,100-(#REF!/(1+(AL42/#REF!)^#REF!)^#REF!+#REF!/(AL42-1))*100,100-(AL42*D$5+D$6)*100),"")</f>
        <v/>
      </c>
      <c r="AI42" s="21" t="str">
        <f t="shared" si="5"/>
        <v/>
      </c>
      <c r="AJ42" s="21" t="str">
        <f t="shared" si="6"/>
        <v/>
      </c>
      <c r="AK42" s="48">
        <f t="shared" si="7"/>
        <v>0</v>
      </c>
      <c r="AL42" s="58" t="str">
        <f t="shared" si="8"/>
        <v/>
      </c>
      <c r="AM42" s="59" t="str">
        <f t="shared" si="9"/>
        <v/>
      </c>
      <c r="AN42" s="59" t="str">
        <f t="shared" si="10"/>
        <v/>
      </c>
      <c r="AO42" s="60"/>
    </row>
    <row r="43" spans="2:41" x14ac:dyDescent="0.25">
      <c r="B43" s="103"/>
      <c r="C43" s="103"/>
      <c r="D43" s="104"/>
      <c r="E43" s="83" t="str">
        <f t="shared" si="18"/>
        <v/>
      </c>
      <c r="F43" s="45"/>
      <c r="G43" s="45"/>
      <c r="H43" s="45"/>
      <c r="I43" s="46" t="str">
        <f t="shared" si="11"/>
        <v/>
      </c>
      <c r="J43" s="46" t="str">
        <f t="shared" si="12"/>
        <v/>
      </c>
      <c r="K43" s="47" t="str">
        <f t="shared" si="0"/>
        <v/>
      </c>
      <c r="L43" s="47" t="str">
        <f t="shared" si="1"/>
        <v/>
      </c>
      <c r="M43" s="48">
        <f t="shared" si="13"/>
        <v>0</v>
      </c>
      <c r="N43" s="46" t="str">
        <f t="shared" si="2"/>
        <v/>
      </c>
      <c r="O43" s="47" t="str">
        <f t="shared" si="3"/>
        <v/>
      </c>
      <c r="P43" s="47" t="str">
        <f t="shared" si="4"/>
        <v/>
      </c>
      <c r="Q43" s="48">
        <f t="shared" si="14"/>
        <v>0</v>
      </c>
      <c r="R43" s="2"/>
      <c r="AH43" s="57" t="str">
        <f>IF(G43&gt;1,IF($E$10&gt;0,100-(#REF!/(1+(AL43/#REF!)^#REF!)^#REF!+#REF!/(AL43-1))*100,100-(AL43*D$5+D$6)*100),"")</f>
        <v/>
      </c>
      <c r="AI43" s="21" t="str">
        <f t="shared" si="5"/>
        <v/>
      </c>
      <c r="AJ43" s="21" t="str">
        <f t="shared" si="6"/>
        <v/>
      </c>
      <c r="AK43" s="48">
        <f t="shared" si="7"/>
        <v>0</v>
      </c>
      <c r="AL43" s="58" t="str">
        <f t="shared" si="8"/>
        <v/>
      </c>
      <c r="AM43" s="59" t="str">
        <f t="shared" si="9"/>
        <v/>
      </c>
      <c r="AN43" s="59" t="str">
        <f t="shared" si="10"/>
        <v/>
      </c>
      <c r="AO43" s="60"/>
    </row>
    <row r="44" spans="2:41" x14ac:dyDescent="0.25">
      <c r="B44" s="103"/>
      <c r="C44" s="103"/>
      <c r="D44" s="104"/>
      <c r="E44" s="83" t="str">
        <f t="shared" si="18"/>
        <v/>
      </c>
      <c r="F44" s="45"/>
      <c r="G44" s="45"/>
      <c r="H44" s="45"/>
      <c r="I44" s="46" t="str">
        <f t="shared" si="11"/>
        <v/>
      </c>
      <c r="J44" s="46" t="str">
        <f t="shared" si="12"/>
        <v/>
      </c>
      <c r="K44" s="47" t="str">
        <f t="shared" si="0"/>
        <v/>
      </c>
      <c r="L44" s="47" t="str">
        <f t="shared" si="1"/>
        <v/>
      </c>
      <c r="M44" s="48">
        <f t="shared" si="13"/>
        <v>0</v>
      </c>
      <c r="N44" s="46" t="str">
        <f t="shared" si="2"/>
        <v/>
      </c>
      <c r="O44" s="47" t="str">
        <f t="shared" si="3"/>
        <v/>
      </c>
      <c r="P44" s="47" t="str">
        <f t="shared" si="4"/>
        <v/>
      </c>
      <c r="Q44" s="48">
        <f t="shared" si="14"/>
        <v>0</v>
      </c>
      <c r="R44" s="2"/>
      <c r="AH44" s="57" t="str">
        <f>IF(G44&gt;1,IF($E$10&gt;0,100-(#REF!/(1+(AL44/#REF!)^#REF!)^#REF!+#REF!/(AL44-1))*100,100-(AL44*D$5+D$6)*100),"")</f>
        <v/>
      </c>
      <c r="AI44" s="21" t="str">
        <f t="shared" si="5"/>
        <v/>
      </c>
      <c r="AJ44" s="21" t="str">
        <f t="shared" si="6"/>
        <v/>
      </c>
      <c r="AK44" s="48">
        <f t="shared" si="7"/>
        <v>0</v>
      </c>
      <c r="AL44" s="58" t="str">
        <f t="shared" si="8"/>
        <v/>
      </c>
      <c r="AM44" s="59" t="str">
        <f t="shared" si="9"/>
        <v/>
      </c>
      <c r="AN44" s="59" t="str">
        <f t="shared" si="10"/>
        <v/>
      </c>
      <c r="AO44" s="60"/>
    </row>
    <row r="45" spans="2:41" x14ac:dyDescent="0.25">
      <c r="C45" s="2"/>
      <c r="E45" s="83" t="str">
        <f t="shared" si="18"/>
        <v/>
      </c>
      <c r="F45" s="45"/>
      <c r="G45" s="45"/>
      <c r="H45" s="45"/>
      <c r="I45" s="46" t="str">
        <f t="shared" si="11"/>
        <v/>
      </c>
      <c r="J45" s="46" t="str">
        <f t="shared" si="12"/>
        <v/>
      </c>
      <c r="K45" s="47" t="str">
        <f t="shared" si="0"/>
        <v/>
      </c>
      <c r="L45" s="47" t="str">
        <f t="shared" si="1"/>
        <v/>
      </c>
      <c r="M45" s="48">
        <f t="shared" si="13"/>
        <v>0</v>
      </c>
      <c r="N45" s="46" t="str">
        <f t="shared" si="2"/>
        <v/>
      </c>
      <c r="O45" s="47" t="str">
        <f t="shared" si="3"/>
        <v/>
      </c>
      <c r="P45" s="47" t="str">
        <f t="shared" si="4"/>
        <v/>
      </c>
      <c r="Q45" s="48">
        <f t="shared" si="14"/>
        <v>0</v>
      </c>
      <c r="R45" s="2"/>
      <c r="AH45" s="57" t="str">
        <f>IF(G45&gt;1,IF($E$10&gt;0,100-(#REF!/(1+(AL45/#REF!)^#REF!)^#REF!+#REF!/(AL45-1))*100,100-(AL45*D$5+D$6)*100),"")</f>
        <v/>
      </c>
      <c r="AI45" s="21" t="str">
        <f t="shared" si="5"/>
        <v/>
      </c>
      <c r="AJ45" s="21" t="str">
        <f t="shared" si="6"/>
        <v/>
      </c>
      <c r="AK45" s="48">
        <f t="shared" si="7"/>
        <v>0</v>
      </c>
      <c r="AL45" s="58" t="str">
        <f t="shared" si="8"/>
        <v/>
      </c>
      <c r="AM45" s="59" t="str">
        <f t="shared" si="9"/>
        <v/>
      </c>
      <c r="AN45" s="59" t="str">
        <f t="shared" si="10"/>
        <v/>
      </c>
      <c r="AO45" s="60"/>
    </row>
    <row r="46" spans="2:41" x14ac:dyDescent="0.25">
      <c r="C46" s="2"/>
      <c r="E46" s="83" t="str">
        <f t="shared" si="18"/>
        <v/>
      </c>
      <c r="F46" s="45"/>
      <c r="G46" s="45"/>
      <c r="H46" s="45"/>
      <c r="I46" s="46" t="str">
        <f t="shared" si="11"/>
        <v/>
      </c>
      <c r="J46" s="46" t="str">
        <f t="shared" si="12"/>
        <v/>
      </c>
      <c r="K46" s="47" t="str">
        <f t="shared" si="0"/>
        <v/>
      </c>
      <c r="L46" s="47" t="str">
        <f t="shared" si="1"/>
        <v/>
      </c>
      <c r="M46" s="48">
        <f t="shared" si="13"/>
        <v>0</v>
      </c>
      <c r="N46" s="46" t="str">
        <f t="shared" si="2"/>
        <v/>
      </c>
      <c r="O46" s="47" t="str">
        <f t="shared" si="3"/>
        <v/>
      </c>
      <c r="P46" s="47" t="str">
        <f t="shared" si="4"/>
        <v/>
      </c>
      <c r="Q46" s="48">
        <f t="shared" si="14"/>
        <v>0</v>
      </c>
      <c r="R46" s="2"/>
      <c r="AH46" s="57" t="str">
        <f>IF(G46&gt;1,IF($E$10&gt;0,100-(#REF!/(1+(AL46/#REF!)^#REF!)^#REF!+#REF!/(AL46-1))*100,100-(AL46*D$5+D$6)*100),"")</f>
        <v/>
      </c>
      <c r="AI46" s="21" t="str">
        <f t="shared" si="5"/>
        <v/>
      </c>
      <c r="AJ46" s="21" t="str">
        <f t="shared" si="6"/>
        <v/>
      </c>
      <c r="AK46" s="48">
        <f t="shared" si="7"/>
        <v>0</v>
      </c>
      <c r="AL46" s="58" t="str">
        <f t="shared" si="8"/>
        <v/>
      </c>
      <c r="AM46" s="59" t="str">
        <f t="shared" si="9"/>
        <v/>
      </c>
      <c r="AN46" s="59" t="str">
        <f t="shared" si="10"/>
        <v/>
      </c>
      <c r="AO46" s="60"/>
    </row>
    <row r="47" spans="2:41" x14ac:dyDescent="0.25">
      <c r="C47" s="82"/>
      <c r="D47" s="45"/>
      <c r="E47" s="83" t="str">
        <f t="shared" si="18"/>
        <v/>
      </c>
      <c r="F47" s="45"/>
      <c r="G47" s="45"/>
      <c r="H47" s="45"/>
      <c r="I47" s="46" t="str">
        <f t="shared" si="11"/>
        <v/>
      </c>
      <c r="J47" s="46" t="str">
        <f t="shared" si="12"/>
        <v/>
      </c>
      <c r="K47" s="47" t="str">
        <f t="shared" si="0"/>
        <v/>
      </c>
      <c r="L47" s="47" t="str">
        <f t="shared" si="1"/>
        <v/>
      </c>
      <c r="M47" s="48">
        <f t="shared" si="13"/>
        <v>0</v>
      </c>
      <c r="N47" s="46" t="str">
        <f t="shared" si="2"/>
        <v/>
      </c>
      <c r="O47" s="47" t="str">
        <f t="shared" si="3"/>
        <v/>
      </c>
      <c r="P47" s="47" t="str">
        <f t="shared" si="4"/>
        <v/>
      </c>
      <c r="Q47" s="48">
        <f t="shared" si="14"/>
        <v>0</v>
      </c>
      <c r="R47" s="2"/>
      <c r="AH47" s="57" t="str">
        <f>IF(G47&gt;1,IF($E$10&gt;0,100-(#REF!/(1+(AL47/#REF!)^#REF!)^#REF!+#REF!/(AL47-1))*100,100-(AL47*D$5+D$6)*100),"")</f>
        <v/>
      </c>
      <c r="AI47" s="21" t="str">
        <f t="shared" si="5"/>
        <v/>
      </c>
      <c r="AJ47" s="21" t="str">
        <f t="shared" si="6"/>
        <v/>
      </c>
      <c r="AK47" s="48">
        <f t="shared" si="7"/>
        <v>0</v>
      </c>
      <c r="AL47" s="58" t="str">
        <f t="shared" si="8"/>
        <v/>
      </c>
      <c r="AM47" s="59" t="str">
        <f t="shared" si="9"/>
        <v/>
      </c>
      <c r="AN47" s="59" t="str">
        <f t="shared" si="10"/>
        <v/>
      </c>
      <c r="AO47" s="60"/>
    </row>
    <row r="48" spans="2:41" x14ac:dyDescent="0.25">
      <c r="C48" s="82"/>
      <c r="D48" s="45"/>
      <c r="E48" s="83" t="str">
        <f t="shared" si="18"/>
        <v/>
      </c>
      <c r="F48" s="45"/>
      <c r="G48" s="45"/>
      <c r="H48" s="45"/>
      <c r="I48" s="46" t="str">
        <f t="shared" si="11"/>
        <v/>
      </c>
      <c r="J48" s="46" t="str">
        <f t="shared" si="12"/>
        <v/>
      </c>
      <c r="K48" s="47" t="str">
        <f t="shared" si="0"/>
        <v/>
      </c>
      <c r="L48" s="47" t="str">
        <f t="shared" si="1"/>
        <v/>
      </c>
      <c r="M48" s="48">
        <f t="shared" si="13"/>
        <v>0</v>
      </c>
      <c r="N48" s="46" t="str">
        <f t="shared" si="2"/>
        <v/>
      </c>
      <c r="O48" s="47" t="str">
        <f t="shared" si="3"/>
        <v/>
      </c>
      <c r="P48" s="47" t="str">
        <f t="shared" si="4"/>
        <v/>
      </c>
      <c r="Q48" s="48">
        <f t="shared" si="14"/>
        <v>0</v>
      </c>
      <c r="R48" s="2"/>
      <c r="AH48" s="57" t="str">
        <f>IF(G48&gt;1,IF($E$10&gt;0,100-(#REF!/(1+(AL48/#REF!)^#REF!)^#REF!+#REF!/(AL48-1))*100,100-(AL48*D$5+D$6)*100),"")</f>
        <v/>
      </c>
      <c r="AI48" s="21" t="str">
        <f t="shared" si="5"/>
        <v/>
      </c>
      <c r="AJ48" s="21" t="str">
        <f t="shared" si="6"/>
        <v/>
      </c>
      <c r="AK48" s="48">
        <f t="shared" si="7"/>
        <v>0</v>
      </c>
      <c r="AL48" s="58" t="str">
        <f t="shared" si="8"/>
        <v/>
      </c>
      <c r="AM48" s="59" t="str">
        <f t="shared" si="9"/>
        <v/>
      </c>
      <c r="AN48" s="59" t="str">
        <f t="shared" si="10"/>
        <v/>
      </c>
      <c r="AO48" s="60"/>
    </row>
    <row r="49" spans="3:41" x14ac:dyDescent="0.25">
      <c r="C49" s="82"/>
      <c r="D49" s="45"/>
      <c r="E49" s="83" t="str">
        <f t="shared" si="18"/>
        <v/>
      </c>
      <c r="F49" s="45"/>
      <c r="G49" s="45"/>
      <c r="H49" s="45"/>
      <c r="I49" s="46" t="str">
        <f t="shared" si="11"/>
        <v/>
      </c>
      <c r="J49" s="46" t="str">
        <f t="shared" si="12"/>
        <v/>
      </c>
      <c r="K49" s="47" t="str">
        <f t="shared" si="0"/>
        <v/>
      </c>
      <c r="L49" s="47" t="str">
        <f t="shared" si="1"/>
        <v/>
      </c>
      <c r="M49" s="48">
        <f t="shared" si="13"/>
        <v>0</v>
      </c>
      <c r="N49" s="46" t="str">
        <f t="shared" si="2"/>
        <v/>
      </c>
      <c r="O49" s="47" t="str">
        <f t="shared" si="3"/>
        <v/>
      </c>
      <c r="P49" s="47" t="str">
        <f t="shared" si="4"/>
        <v/>
      </c>
      <c r="Q49" s="48">
        <f t="shared" si="14"/>
        <v>0</v>
      </c>
      <c r="R49" s="2"/>
      <c r="AH49" s="57" t="str">
        <f>IF(G49&gt;1,IF($E$10&gt;0,100-(#REF!/(1+(AL49/#REF!)^#REF!)^#REF!+#REF!/(AL49-1))*100,100-(AL49*D$5+D$6)*100),"")</f>
        <v/>
      </c>
      <c r="AI49" s="21" t="str">
        <f t="shared" si="5"/>
        <v/>
      </c>
      <c r="AJ49" s="21" t="str">
        <f t="shared" si="6"/>
        <v/>
      </c>
      <c r="AK49" s="48">
        <f t="shared" si="7"/>
        <v>0</v>
      </c>
      <c r="AL49" s="58" t="str">
        <f t="shared" si="8"/>
        <v/>
      </c>
      <c r="AM49" s="59" t="str">
        <f t="shared" si="9"/>
        <v/>
      </c>
      <c r="AN49" s="59" t="str">
        <f t="shared" si="10"/>
        <v/>
      </c>
      <c r="AO49" s="60"/>
    </row>
    <row r="50" spans="3:41" x14ac:dyDescent="0.25">
      <c r="C50" s="82"/>
      <c r="D50" s="45"/>
      <c r="E50" s="83" t="str">
        <f t="shared" si="18"/>
        <v/>
      </c>
      <c r="F50" s="45"/>
      <c r="G50" s="45"/>
      <c r="H50" s="45"/>
      <c r="I50" s="46" t="str">
        <f t="shared" si="11"/>
        <v/>
      </c>
      <c r="J50" s="46" t="str">
        <f t="shared" si="12"/>
        <v/>
      </c>
      <c r="K50" s="47" t="str">
        <f t="shared" si="0"/>
        <v/>
      </c>
      <c r="L50" s="47" t="str">
        <f t="shared" si="1"/>
        <v/>
      </c>
      <c r="M50" s="48">
        <f t="shared" si="13"/>
        <v>0</v>
      </c>
      <c r="N50" s="46" t="str">
        <f t="shared" si="2"/>
        <v/>
      </c>
      <c r="O50" s="47" t="str">
        <f t="shared" si="3"/>
        <v/>
      </c>
      <c r="P50" s="47" t="str">
        <f t="shared" si="4"/>
        <v/>
      </c>
      <c r="Q50" s="48">
        <f t="shared" si="14"/>
        <v>0</v>
      </c>
      <c r="R50" s="2"/>
      <c r="AH50" s="57" t="str">
        <f>IF(G50&gt;1,IF($E$10&gt;0,100-(#REF!/(1+(AL50/#REF!)^#REF!)^#REF!+#REF!/(AL50-1))*100,100-(AL50*D$5+D$6)*100),"")</f>
        <v/>
      </c>
      <c r="AI50" s="21" t="str">
        <f t="shared" si="5"/>
        <v/>
      </c>
      <c r="AJ50" s="21" t="str">
        <f t="shared" si="6"/>
        <v/>
      </c>
      <c r="AK50" s="48">
        <f t="shared" si="7"/>
        <v>0</v>
      </c>
      <c r="AL50" s="58" t="str">
        <f t="shared" si="8"/>
        <v/>
      </c>
      <c r="AM50" s="59" t="str">
        <f t="shared" si="9"/>
        <v/>
      </c>
      <c r="AN50" s="59" t="str">
        <f t="shared" si="10"/>
        <v/>
      </c>
      <c r="AO50" s="60"/>
    </row>
    <row r="51" spans="3:41" x14ac:dyDescent="0.25">
      <c r="C51" s="82"/>
      <c r="D51" s="45"/>
      <c r="E51" s="83" t="str">
        <f t="shared" si="18"/>
        <v/>
      </c>
      <c r="F51" s="45"/>
      <c r="G51" s="45"/>
      <c r="H51" s="45"/>
      <c r="I51" s="46" t="str">
        <f t="shared" si="11"/>
        <v/>
      </c>
      <c r="J51" s="46" t="str">
        <f t="shared" si="12"/>
        <v/>
      </c>
      <c r="K51" s="47" t="str">
        <f t="shared" si="0"/>
        <v/>
      </c>
      <c r="L51" s="47" t="str">
        <f t="shared" si="1"/>
        <v/>
      </c>
      <c r="M51" s="48">
        <f t="shared" si="13"/>
        <v>0</v>
      </c>
      <c r="N51" s="46" t="str">
        <f t="shared" si="2"/>
        <v/>
      </c>
      <c r="O51" s="47" t="str">
        <f t="shared" si="3"/>
        <v/>
      </c>
      <c r="P51" s="47" t="str">
        <f t="shared" si="4"/>
        <v/>
      </c>
      <c r="Q51" s="48">
        <f t="shared" si="14"/>
        <v>0</v>
      </c>
      <c r="R51" s="2"/>
      <c r="AH51" s="57" t="str">
        <f>IF(G51&gt;1,IF($E$10&gt;0,100-(#REF!/(1+(AL51/#REF!)^#REF!)^#REF!+#REF!/(AL51-1))*100,100-(AL51*D$5+D$6)*100),"")</f>
        <v/>
      </c>
      <c r="AI51" s="21" t="str">
        <f t="shared" si="5"/>
        <v/>
      </c>
      <c r="AJ51" s="21" t="str">
        <f t="shared" si="6"/>
        <v/>
      </c>
      <c r="AK51" s="48">
        <f t="shared" si="7"/>
        <v>0</v>
      </c>
      <c r="AL51" s="58" t="str">
        <f t="shared" si="8"/>
        <v/>
      </c>
      <c r="AM51" s="59" t="str">
        <f t="shared" si="9"/>
        <v/>
      </c>
      <c r="AN51" s="59" t="str">
        <f t="shared" si="10"/>
        <v/>
      </c>
      <c r="AO51" s="60"/>
    </row>
    <row r="52" spans="3:41" x14ac:dyDescent="0.25">
      <c r="C52" s="82"/>
      <c r="D52" s="45"/>
      <c r="E52" s="83" t="str">
        <f t="shared" si="18"/>
        <v/>
      </c>
      <c r="F52" s="45"/>
      <c r="G52" s="45"/>
      <c r="H52" s="45"/>
      <c r="I52" s="46" t="str">
        <f t="shared" si="11"/>
        <v/>
      </c>
      <c r="J52" s="46" t="str">
        <f t="shared" si="12"/>
        <v/>
      </c>
      <c r="K52" s="47" t="str">
        <f t="shared" si="0"/>
        <v/>
      </c>
      <c r="L52" s="47" t="str">
        <f t="shared" si="1"/>
        <v/>
      </c>
      <c r="M52" s="48">
        <f t="shared" si="13"/>
        <v>0</v>
      </c>
      <c r="N52" s="46" t="str">
        <f t="shared" si="2"/>
        <v/>
      </c>
      <c r="O52" s="47" t="str">
        <f t="shared" si="3"/>
        <v/>
      </c>
      <c r="P52" s="47" t="str">
        <f t="shared" si="4"/>
        <v/>
      </c>
      <c r="Q52" s="48">
        <f t="shared" si="14"/>
        <v>0</v>
      </c>
      <c r="R52" s="2"/>
      <c r="AH52" s="57" t="str">
        <f>IF(G52&gt;1,IF($E$10&gt;0,100-(#REF!/(1+(AL52/#REF!)^#REF!)^#REF!+#REF!/(AL52-1))*100,100-(AL52*D$5+D$6)*100),"")</f>
        <v/>
      </c>
      <c r="AI52" s="21" t="str">
        <f t="shared" si="5"/>
        <v/>
      </c>
      <c r="AJ52" s="21" t="str">
        <f t="shared" si="6"/>
        <v/>
      </c>
      <c r="AK52" s="48">
        <f t="shared" si="7"/>
        <v>0</v>
      </c>
      <c r="AL52" s="58" t="str">
        <f t="shared" si="8"/>
        <v/>
      </c>
      <c r="AM52" s="59" t="str">
        <f t="shared" si="9"/>
        <v/>
      </c>
      <c r="AN52" s="59" t="str">
        <f t="shared" si="10"/>
        <v/>
      </c>
      <c r="AO52" s="60"/>
    </row>
    <row r="53" spans="3:41" x14ac:dyDescent="0.25">
      <c r="C53" s="82"/>
      <c r="D53" s="45"/>
      <c r="E53" s="83" t="str">
        <f t="shared" si="18"/>
        <v/>
      </c>
      <c r="F53" s="45"/>
      <c r="G53" s="45"/>
      <c r="H53" s="45"/>
      <c r="I53" s="46" t="str">
        <f t="shared" si="11"/>
        <v/>
      </c>
      <c r="J53" s="46" t="str">
        <f t="shared" si="12"/>
        <v/>
      </c>
      <c r="K53" s="47" t="str">
        <f t="shared" si="0"/>
        <v/>
      </c>
      <c r="L53" s="47" t="str">
        <f t="shared" si="1"/>
        <v/>
      </c>
      <c r="M53" s="48">
        <f t="shared" si="13"/>
        <v>0</v>
      </c>
      <c r="N53" s="46" t="str">
        <f t="shared" si="2"/>
        <v/>
      </c>
      <c r="O53" s="47" t="str">
        <f t="shared" si="3"/>
        <v/>
      </c>
      <c r="P53" s="47" t="str">
        <f t="shared" si="4"/>
        <v/>
      </c>
      <c r="Q53" s="48">
        <f t="shared" si="14"/>
        <v>0</v>
      </c>
      <c r="R53" s="2"/>
      <c r="AH53" s="57" t="str">
        <f>IF(G53&gt;1,IF($E$10&gt;0,100-(#REF!/(1+(AL53/#REF!)^#REF!)^#REF!+#REF!/(AL53-1))*100,100-(AL53*D$5+D$6)*100),"")</f>
        <v/>
      </c>
      <c r="AI53" s="21" t="str">
        <f t="shared" si="5"/>
        <v/>
      </c>
      <c r="AJ53" s="21" t="str">
        <f t="shared" si="6"/>
        <v/>
      </c>
      <c r="AK53" s="48">
        <f t="shared" si="7"/>
        <v>0</v>
      </c>
      <c r="AL53" s="58" t="str">
        <f t="shared" si="8"/>
        <v/>
      </c>
      <c r="AM53" s="59" t="str">
        <f t="shared" si="9"/>
        <v/>
      </c>
      <c r="AN53" s="59" t="str">
        <f t="shared" si="10"/>
        <v/>
      </c>
      <c r="AO53" s="60"/>
    </row>
    <row r="54" spans="3:41" x14ac:dyDescent="0.25">
      <c r="C54" s="82"/>
      <c r="D54" s="45"/>
      <c r="E54" s="83" t="str">
        <f t="shared" si="18"/>
        <v/>
      </c>
      <c r="F54" s="45"/>
      <c r="G54" s="45"/>
      <c r="H54" s="45"/>
      <c r="I54" s="46" t="str">
        <f t="shared" si="11"/>
        <v/>
      </c>
      <c r="J54" s="46" t="str">
        <f t="shared" si="12"/>
        <v/>
      </c>
      <c r="K54" s="47" t="str">
        <f t="shared" si="0"/>
        <v/>
      </c>
      <c r="L54" s="47" t="str">
        <f t="shared" si="1"/>
        <v/>
      </c>
      <c r="M54" s="48">
        <f t="shared" si="13"/>
        <v>0</v>
      </c>
      <c r="N54" s="46" t="str">
        <f t="shared" si="2"/>
        <v/>
      </c>
      <c r="O54" s="47" t="str">
        <f t="shared" si="3"/>
        <v/>
      </c>
      <c r="P54" s="47" t="str">
        <f t="shared" si="4"/>
        <v/>
      </c>
      <c r="Q54" s="48">
        <f t="shared" si="14"/>
        <v>0</v>
      </c>
      <c r="R54" s="2"/>
      <c r="AH54" s="57" t="str">
        <f>IF(G54&gt;1,IF($E$10&gt;0,100-(#REF!/(1+(AL54/#REF!)^#REF!)^#REF!+#REF!/(AL54-1))*100,100-(AL54*D$5+D$6)*100),"")</f>
        <v/>
      </c>
      <c r="AI54" s="21" t="str">
        <f t="shared" si="5"/>
        <v/>
      </c>
      <c r="AJ54" s="21" t="str">
        <f t="shared" si="6"/>
        <v/>
      </c>
      <c r="AK54" s="48">
        <f t="shared" si="7"/>
        <v>0</v>
      </c>
      <c r="AL54" s="58" t="str">
        <f t="shared" si="8"/>
        <v/>
      </c>
      <c r="AM54" s="59" t="str">
        <f t="shared" si="9"/>
        <v/>
      </c>
      <c r="AN54" s="59" t="str">
        <f t="shared" si="10"/>
        <v/>
      </c>
      <c r="AO54" s="60"/>
    </row>
    <row r="55" spans="3:41" x14ac:dyDescent="0.25">
      <c r="C55" s="82"/>
      <c r="D55" s="45"/>
      <c r="E55" s="83" t="str">
        <f t="shared" si="18"/>
        <v/>
      </c>
      <c r="F55" s="45"/>
      <c r="G55" s="45"/>
      <c r="H55" s="45"/>
      <c r="I55" s="46" t="str">
        <f t="shared" si="11"/>
        <v/>
      </c>
      <c r="J55" s="46" t="str">
        <f t="shared" si="12"/>
        <v/>
      </c>
      <c r="K55" s="47" t="str">
        <f t="shared" si="0"/>
        <v/>
      </c>
      <c r="L55" s="47" t="str">
        <f t="shared" si="1"/>
        <v/>
      </c>
      <c r="M55" s="48">
        <f t="shared" si="13"/>
        <v>0</v>
      </c>
      <c r="N55" s="46" t="str">
        <f t="shared" si="2"/>
        <v/>
      </c>
      <c r="O55" s="47" t="str">
        <f t="shared" si="3"/>
        <v/>
      </c>
      <c r="P55" s="47" t="str">
        <f t="shared" si="4"/>
        <v/>
      </c>
      <c r="Q55" s="48">
        <f t="shared" si="14"/>
        <v>0</v>
      </c>
      <c r="R55" s="2"/>
      <c r="AH55" s="57" t="str">
        <f>IF(G55&gt;1,IF($E$10&gt;0,100-(#REF!/(1+(AL55/#REF!)^#REF!)^#REF!+#REF!/(AL55-1))*100,100-(AL55*D$5+D$6)*100),"")</f>
        <v/>
      </c>
      <c r="AI55" s="21" t="str">
        <f t="shared" si="5"/>
        <v/>
      </c>
      <c r="AJ55" s="21" t="str">
        <f t="shared" si="6"/>
        <v/>
      </c>
      <c r="AK55" s="48">
        <f t="shared" si="7"/>
        <v>0</v>
      </c>
      <c r="AL55" s="58" t="str">
        <f t="shared" si="8"/>
        <v/>
      </c>
      <c r="AM55" s="59" t="str">
        <f t="shared" si="9"/>
        <v/>
      </c>
      <c r="AN55" s="59" t="str">
        <f t="shared" si="10"/>
        <v/>
      </c>
      <c r="AO55" s="60"/>
    </row>
    <row r="56" spans="3:41" x14ac:dyDescent="0.25">
      <c r="C56" s="82"/>
      <c r="D56" s="45"/>
      <c r="E56" s="83" t="str">
        <f t="shared" si="18"/>
        <v/>
      </c>
      <c r="F56" s="45"/>
      <c r="G56" s="45"/>
      <c r="H56" s="45"/>
      <c r="I56" s="46" t="str">
        <f t="shared" si="11"/>
        <v/>
      </c>
      <c r="J56" s="46" t="str">
        <f t="shared" si="12"/>
        <v/>
      </c>
      <c r="K56" s="47" t="str">
        <f t="shared" si="0"/>
        <v/>
      </c>
      <c r="L56" s="47" t="str">
        <f t="shared" si="1"/>
        <v/>
      </c>
      <c r="M56" s="48">
        <f t="shared" si="13"/>
        <v>0</v>
      </c>
      <c r="N56" s="46" t="str">
        <f t="shared" si="2"/>
        <v/>
      </c>
      <c r="O56" s="47" t="str">
        <f t="shared" si="3"/>
        <v/>
      </c>
      <c r="P56" s="47" t="str">
        <f t="shared" si="4"/>
        <v/>
      </c>
      <c r="Q56" s="48">
        <f t="shared" si="14"/>
        <v>0</v>
      </c>
      <c r="R56" s="2"/>
      <c r="AH56" s="57" t="str">
        <f>IF(G56&gt;1,IF($E$10&gt;0,100-(#REF!/(1+(AL56/#REF!)^#REF!)^#REF!+#REF!/(AL56-1))*100,100-(AL56*D$5+D$6)*100),"")</f>
        <v/>
      </c>
      <c r="AI56" s="21" t="str">
        <f t="shared" si="5"/>
        <v/>
      </c>
      <c r="AJ56" s="21" t="str">
        <f t="shared" si="6"/>
        <v/>
      </c>
      <c r="AK56" s="48">
        <f t="shared" si="7"/>
        <v>0</v>
      </c>
      <c r="AL56" s="58" t="str">
        <f t="shared" si="8"/>
        <v/>
      </c>
      <c r="AM56" s="59" t="str">
        <f t="shared" si="9"/>
        <v/>
      </c>
      <c r="AN56" s="59" t="str">
        <f t="shared" si="10"/>
        <v/>
      </c>
      <c r="AO56" s="60"/>
    </row>
    <row r="57" spans="3:41" x14ac:dyDescent="0.25">
      <c r="C57" s="82"/>
      <c r="D57" s="45"/>
      <c r="E57" s="83" t="str">
        <f t="shared" si="18"/>
        <v/>
      </c>
      <c r="F57" s="45"/>
      <c r="G57" s="45"/>
      <c r="H57" s="45"/>
      <c r="I57" s="46" t="str">
        <f t="shared" si="11"/>
        <v/>
      </c>
      <c r="J57" s="46" t="str">
        <f t="shared" si="12"/>
        <v/>
      </c>
      <c r="K57" s="47" t="str">
        <f t="shared" si="0"/>
        <v/>
      </c>
      <c r="L57" s="47" t="str">
        <f t="shared" si="1"/>
        <v/>
      </c>
      <c r="M57" s="48">
        <f t="shared" si="13"/>
        <v>0</v>
      </c>
      <c r="N57" s="46" t="str">
        <f t="shared" si="2"/>
        <v/>
      </c>
      <c r="O57" s="47" t="str">
        <f t="shared" si="3"/>
        <v/>
      </c>
      <c r="P57" s="47" t="str">
        <f t="shared" si="4"/>
        <v/>
      </c>
      <c r="Q57" s="48">
        <f t="shared" si="14"/>
        <v>0</v>
      </c>
      <c r="R57" s="2"/>
      <c r="AH57" s="57" t="str">
        <f>IF(G57&gt;1,IF($E$10&gt;0,100-(#REF!/(1+(AL57/#REF!)^#REF!)^#REF!+#REF!/(AL57-1))*100,100-(AL57*D$5+D$6)*100),"")</f>
        <v/>
      </c>
      <c r="AI57" s="21" t="str">
        <f t="shared" si="5"/>
        <v/>
      </c>
      <c r="AJ57" s="21" t="str">
        <f t="shared" si="6"/>
        <v/>
      </c>
      <c r="AK57" s="48">
        <f t="shared" si="7"/>
        <v>0</v>
      </c>
      <c r="AL57" s="58" t="str">
        <f t="shared" si="8"/>
        <v/>
      </c>
      <c r="AM57" s="59" t="str">
        <f t="shared" si="9"/>
        <v/>
      </c>
      <c r="AN57" s="59" t="str">
        <f t="shared" si="10"/>
        <v/>
      </c>
      <c r="AO57" s="60"/>
    </row>
    <row r="58" spans="3:41" x14ac:dyDescent="0.25">
      <c r="C58" s="82"/>
      <c r="D58" s="45"/>
      <c r="E58" s="83" t="str">
        <f t="shared" si="18"/>
        <v/>
      </c>
      <c r="F58" s="45"/>
      <c r="G58" s="45"/>
      <c r="H58" s="45"/>
      <c r="I58" s="46" t="str">
        <f t="shared" si="11"/>
        <v/>
      </c>
      <c r="J58" s="46" t="str">
        <f t="shared" si="12"/>
        <v/>
      </c>
      <c r="K58" s="47" t="str">
        <f t="shared" si="0"/>
        <v/>
      </c>
      <c r="L58" s="47" t="str">
        <f t="shared" si="1"/>
        <v/>
      </c>
      <c r="M58" s="48">
        <f t="shared" si="13"/>
        <v>0</v>
      </c>
      <c r="N58" s="46" t="str">
        <f t="shared" si="2"/>
        <v/>
      </c>
      <c r="O58" s="47" t="str">
        <f t="shared" si="3"/>
        <v/>
      </c>
      <c r="P58" s="47" t="str">
        <f t="shared" si="4"/>
        <v/>
      </c>
      <c r="Q58" s="48">
        <f t="shared" si="14"/>
        <v>0</v>
      </c>
      <c r="R58" s="2"/>
      <c r="AH58" s="57" t="str">
        <f>IF(G58&gt;1,IF($E$10&gt;0,100-(#REF!/(1+(AL58/#REF!)^#REF!)^#REF!+#REF!/(AL58-1))*100,100-(AL58*D$5+D$6)*100),"")</f>
        <v/>
      </c>
      <c r="AI58" s="21" t="str">
        <f t="shared" si="5"/>
        <v/>
      </c>
      <c r="AJ58" s="21" t="str">
        <f t="shared" si="6"/>
        <v/>
      </c>
      <c r="AK58" s="48">
        <f t="shared" si="7"/>
        <v>0</v>
      </c>
      <c r="AL58" s="58" t="str">
        <f t="shared" si="8"/>
        <v/>
      </c>
      <c r="AM58" s="59" t="str">
        <f t="shared" si="9"/>
        <v/>
      </c>
      <c r="AN58" s="59" t="str">
        <f t="shared" si="10"/>
        <v/>
      </c>
      <c r="AO58" s="60"/>
    </row>
    <row r="59" spans="3:41" x14ac:dyDescent="0.25">
      <c r="C59" s="82"/>
      <c r="D59" s="45"/>
      <c r="E59" s="83" t="str">
        <f t="shared" si="18"/>
        <v/>
      </c>
      <c r="F59" s="45"/>
      <c r="G59" s="45"/>
      <c r="H59" s="45"/>
      <c r="I59" s="46" t="str">
        <f t="shared" si="11"/>
        <v/>
      </c>
      <c r="J59" s="46" t="str">
        <f t="shared" si="12"/>
        <v/>
      </c>
      <c r="K59" s="47" t="str">
        <f t="shared" si="0"/>
        <v/>
      </c>
      <c r="L59" s="47" t="str">
        <f t="shared" si="1"/>
        <v/>
      </c>
      <c r="M59" s="48">
        <f t="shared" si="13"/>
        <v>0</v>
      </c>
      <c r="N59" s="46" t="str">
        <f t="shared" si="2"/>
        <v/>
      </c>
      <c r="O59" s="47" t="str">
        <f t="shared" si="3"/>
        <v/>
      </c>
      <c r="P59" s="47" t="str">
        <f t="shared" si="4"/>
        <v/>
      </c>
      <c r="Q59" s="48">
        <f t="shared" si="14"/>
        <v>0</v>
      </c>
      <c r="R59" s="2"/>
      <c r="AH59" s="57" t="str">
        <f>IF(G59&gt;1,IF($E$10&gt;0,100-(#REF!/(1+(AL59/#REF!)^#REF!)^#REF!+#REF!/(AL59-1))*100,100-(AL59*D$5+D$6)*100),"")</f>
        <v/>
      </c>
      <c r="AI59" s="21" t="str">
        <f t="shared" si="5"/>
        <v/>
      </c>
      <c r="AJ59" s="21" t="str">
        <f t="shared" si="6"/>
        <v/>
      </c>
      <c r="AK59" s="48">
        <f t="shared" si="7"/>
        <v>0</v>
      </c>
      <c r="AL59" s="58" t="str">
        <f t="shared" si="8"/>
        <v/>
      </c>
      <c r="AM59" s="59" t="str">
        <f t="shared" si="9"/>
        <v/>
      </c>
      <c r="AN59" s="59" t="str">
        <f t="shared" si="10"/>
        <v/>
      </c>
      <c r="AO59" s="60"/>
    </row>
    <row r="60" spans="3:41" x14ac:dyDescent="0.25">
      <c r="C60" s="82"/>
      <c r="D60" s="45"/>
      <c r="E60" s="83" t="str">
        <f t="shared" si="18"/>
        <v/>
      </c>
      <c r="F60" s="45"/>
      <c r="G60" s="45"/>
      <c r="H60" s="45"/>
      <c r="I60" s="46" t="str">
        <f t="shared" si="11"/>
        <v/>
      </c>
      <c r="J60" s="46" t="str">
        <f t="shared" si="12"/>
        <v/>
      </c>
      <c r="K60" s="47" t="str">
        <f t="shared" si="0"/>
        <v/>
      </c>
      <c r="L60" s="47" t="str">
        <f t="shared" si="1"/>
        <v/>
      </c>
      <c r="M60" s="48">
        <f t="shared" si="13"/>
        <v>0</v>
      </c>
      <c r="N60" s="46" t="str">
        <f t="shared" si="2"/>
        <v/>
      </c>
      <c r="O60" s="47" t="str">
        <f t="shared" si="3"/>
        <v/>
      </c>
      <c r="P60" s="47" t="str">
        <f t="shared" si="4"/>
        <v/>
      </c>
      <c r="Q60" s="48">
        <f t="shared" si="14"/>
        <v>0</v>
      </c>
      <c r="R60" s="2"/>
      <c r="AH60" s="57" t="str">
        <f>IF(G60&gt;1,IF($E$10&gt;0,100-(#REF!/(1+(AL60/#REF!)^#REF!)^#REF!+#REF!/(AL60-1))*100,100-(AL60*D$5+D$6)*100),"")</f>
        <v/>
      </c>
      <c r="AI60" s="21" t="str">
        <f t="shared" si="5"/>
        <v/>
      </c>
      <c r="AJ60" s="21" t="str">
        <f t="shared" si="6"/>
        <v/>
      </c>
      <c r="AK60" s="48">
        <f t="shared" si="7"/>
        <v>0</v>
      </c>
      <c r="AL60" s="58" t="str">
        <f t="shared" si="8"/>
        <v/>
      </c>
      <c r="AM60" s="59" t="str">
        <f t="shared" si="9"/>
        <v/>
      </c>
      <c r="AN60" s="59" t="str">
        <f t="shared" si="10"/>
        <v/>
      </c>
      <c r="AO60" s="60"/>
    </row>
    <row r="61" spans="3:41" x14ac:dyDescent="0.25">
      <c r="C61" s="82"/>
      <c r="D61" s="45"/>
      <c r="E61" s="83" t="str">
        <f t="shared" si="18"/>
        <v/>
      </c>
      <c r="F61" s="45"/>
      <c r="G61" s="45"/>
      <c r="H61" s="45"/>
      <c r="I61" s="46" t="str">
        <f t="shared" si="11"/>
        <v/>
      </c>
      <c r="J61" s="46" t="str">
        <f t="shared" si="12"/>
        <v/>
      </c>
      <c r="K61" s="47" t="str">
        <f t="shared" si="0"/>
        <v/>
      </c>
      <c r="L61" s="47" t="str">
        <f t="shared" si="1"/>
        <v/>
      </c>
      <c r="M61" s="48">
        <f t="shared" si="13"/>
        <v>0</v>
      </c>
      <c r="N61" s="46" t="str">
        <f t="shared" si="2"/>
        <v/>
      </c>
      <c r="O61" s="47" t="str">
        <f t="shared" si="3"/>
        <v/>
      </c>
      <c r="P61" s="47" t="str">
        <f t="shared" si="4"/>
        <v/>
      </c>
      <c r="Q61" s="48">
        <f t="shared" si="14"/>
        <v>0</v>
      </c>
      <c r="R61" s="2"/>
      <c r="AH61" s="57" t="str">
        <f>IF(G61&gt;1,IF($E$10&gt;0,100-(#REF!/(1+(AL61/#REF!)^#REF!)^#REF!+#REF!/(AL61-1))*100,100-(AL61*D$5+D$6)*100),"")</f>
        <v/>
      </c>
      <c r="AI61" s="21" t="str">
        <f t="shared" si="5"/>
        <v/>
      </c>
      <c r="AJ61" s="21" t="str">
        <f t="shared" si="6"/>
        <v/>
      </c>
      <c r="AK61" s="48">
        <f t="shared" si="7"/>
        <v>0</v>
      </c>
      <c r="AL61" s="58" t="str">
        <f t="shared" si="8"/>
        <v/>
      </c>
      <c r="AM61" s="59" t="str">
        <f t="shared" si="9"/>
        <v/>
      </c>
      <c r="AN61" s="59" t="str">
        <f t="shared" si="10"/>
        <v/>
      </c>
      <c r="AO61" s="60"/>
    </row>
    <row r="62" spans="3:41" x14ac:dyDescent="0.25">
      <c r="C62" s="82"/>
      <c r="D62" s="45"/>
      <c r="E62" s="83" t="str">
        <f t="shared" si="18"/>
        <v/>
      </c>
      <c r="F62" s="45"/>
      <c r="G62" s="45"/>
      <c r="H62" s="45"/>
      <c r="I62" s="46" t="str">
        <f t="shared" si="11"/>
        <v/>
      </c>
      <c r="J62" s="46" t="str">
        <f t="shared" si="12"/>
        <v/>
      </c>
      <c r="K62" s="47" t="str">
        <f t="shared" si="0"/>
        <v/>
      </c>
      <c r="L62" s="47" t="str">
        <f t="shared" si="1"/>
        <v/>
      </c>
      <c r="M62" s="48">
        <f t="shared" si="13"/>
        <v>0</v>
      </c>
      <c r="N62" s="46" t="str">
        <f t="shared" si="2"/>
        <v/>
      </c>
      <c r="O62" s="47" t="str">
        <f t="shared" si="3"/>
        <v/>
      </c>
      <c r="P62" s="47" t="str">
        <f t="shared" si="4"/>
        <v/>
      </c>
      <c r="Q62" s="48">
        <f t="shared" si="14"/>
        <v>0</v>
      </c>
      <c r="R62" s="2"/>
      <c r="AH62" s="57" t="str">
        <f>IF(G62&gt;1,IF($E$10&gt;0,100-(#REF!/(1+(AL62/#REF!)^#REF!)^#REF!+#REF!/(AL62-1))*100,100-(AL62*D$5+D$6)*100),"")</f>
        <v/>
      </c>
      <c r="AI62" s="21" t="str">
        <f t="shared" si="5"/>
        <v/>
      </c>
      <c r="AJ62" s="21" t="str">
        <f t="shared" si="6"/>
        <v/>
      </c>
      <c r="AK62" s="48">
        <f t="shared" si="7"/>
        <v>0</v>
      </c>
      <c r="AL62" s="58" t="str">
        <f t="shared" si="8"/>
        <v/>
      </c>
      <c r="AM62" s="59" t="str">
        <f t="shared" si="9"/>
        <v/>
      </c>
      <c r="AN62" s="59" t="str">
        <f t="shared" si="10"/>
        <v/>
      </c>
      <c r="AO62" s="60"/>
    </row>
    <row r="63" spans="3:41" x14ac:dyDescent="0.25">
      <c r="C63" s="82"/>
      <c r="D63" s="45"/>
      <c r="E63" s="83" t="str">
        <f t="shared" si="18"/>
        <v/>
      </c>
      <c r="F63" s="45"/>
      <c r="G63" s="45"/>
      <c r="H63" s="45"/>
      <c r="I63" s="46" t="str">
        <f t="shared" si="11"/>
        <v/>
      </c>
      <c r="J63" s="46" t="str">
        <f t="shared" si="12"/>
        <v/>
      </c>
      <c r="K63" s="47" t="str">
        <f t="shared" si="0"/>
        <v/>
      </c>
      <c r="L63" s="47" t="str">
        <f t="shared" si="1"/>
        <v/>
      </c>
      <c r="M63" s="48">
        <f t="shared" si="13"/>
        <v>0</v>
      </c>
      <c r="N63" s="46" t="str">
        <f t="shared" si="2"/>
        <v/>
      </c>
      <c r="O63" s="47" t="str">
        <f t="shared" si="3"/>
        <v/>
      </c>
      <c r="P63" s="47" t="str">
        <f t="shared" si="4"/>
        <v/>
      </c>
      <c r="Q63" s="48">
        <f t="shared" si="14"/>
        <v>0</v>
      </c>
      <c r="R63" s="2"/>
      <c r="AH63" s="57" t="str">
        <f>IF(G63&gt;1,IF($E$10&gt;0,100-(#REF!/(1+(AL63/#REF!)^#REF!)^#REF!+#REF!/(AL63-1))*100,100-(AL63*D$5+D$6)*100),"")</f>
        <v/>
      </c>
      <c r="AI63" s="21" t="str">
        <f t="shared" si="5"/>
        <v/>
      </c>
      <c r="AJ63" s="21" t="str">
        <f t="shared" si="6"/>
        <v/>
      </c>
      <c r="AK63" s="48">
        <f t="shared" si="7"/>
        <v>0</v>
      </c>
      <c r="AL63" s="58" t="str">
        <f t="shared" si="8"/>
        <v/>
      </c>
      <c r="AM63" s="59" t="str">
        <f t="shared" si="9"/>
        <v/>
      </c>
      <c r="AN63" s="59" t="str">
        <f t="shared" si="10"/>
        <v/>
      </c>
      <c r="AO63" s="60"/>
    </row>
    <row r="64" spans="3:41" x14ac:dyDescent="0.25">
      <c r="C64" s="82"/>
      <c r="D64" s="45"/>
      <c r="E64" s="83" t="str">
        <f t="shared" si="18"/>
        <v/>
      </c>
      <c r="F64" s="45"/>
      <c r="G64" s="45"/>
      <c r="H64" s="45"/>
      <c r="I64" s="46" t="str">
        <f t="shared" si="11"/>
        <v/>
      </c>
      <c r="J64" s="46" t="str">
        <f t="shared" si="12"/>
        <v/>
      </c>
      <c r="K64" s="47" t="str">
        <f t="shared" si="0"/>
        <v/>
      </c>
      <c r="L64" s="47" t="str">
        <f t="shared" si="1"/>
        <v/>
      </c>
      <c r="M64" s="48">
        <f t="shared" si="13"/>
        <v>0</v>
      </c>
      <c r="N64" s="46" t="str">
        <f t="shared" si="2"/>
        <v/>
      </c>
      <c r="O64" s="47" t="str">
        <f t="shared" si="3"/>
        <v/>
      </c>
      <c r="P64" s="47" t="str">
        <f t="shared" si="4"/>
        <v/>
      </c>
      <c r="Q64" s="48">
        <f t="shared" si="14"/>
        <v>0</v>
      </c>
      <c r="R64" s="2"/>
      <c r="AH64" s="57" t="str">
        <f>IF(G64&gt;1,IF($E$10&gt;0,100-(#REF!/(1+(AL64/#REF!)^#REF!)^#REF!+#REF!/(AL64-1))*100,100-(AL64*D$5+D$6)*100),"")</f>
        <v/>
      </c>
      <c r="AI64" s="21" t="str">
        <f t="shared" si="5"/>
        <v/>
      </c>
      <c r="AJ64" s="21" t="str">
        <f t="shared" si="6"/>
        <v/>
      </c>
      <c r="AK64" s="48">
        <f t="shared" si="7"/>
        <v>0</v>
      </c>
      <c r="AL64" s="58" t="str">
        <f t="shared" si="8"/>
        <v/>
      </c>
      <c r="AM64" s="59" t="str">
        <f t="shared" si="9"/>
        <v/>
      </c>
      <c r="AN64" s="59" t="str">
        <f t="shared" si="10"/>
        <v/>
      </c>
      <c r="AO64" s="60"/>
    </row>
    <row r="65" spans="3:41" x14ac:dyDescent="0.25">
      <c r="C65" s="82"/>
      <c r="D65" s="45"/>
      <c r="E65" s="83" t="str">
        <f t="shared" si="18"/>
        <v/>
      </c>
      <c r="F65" s="45"/>
      <c r="G65" s="45"/>
      <c r="H65" s="45"/>
      <c r="I65" s="46" t="str">
        <f t="shared" si="11"/>
        <v/>
      </c>
      <c r="J65" s="46" t="str">
        <f t="shared" si="12"/>
        <v/>
      </c>
      <c r="K65" s="47" t="str">
        <f t="shared" si="0"/>
        <v/>
      </c>
      <c r="L65" s="47" t="str">
        <f t="shared" si="1"/>
        <v/>
      </c>
      <c r="M65" s="48">
        <f t="shared" si="13"/>
        <v>0</v>
      </c>
      <c r="N65" s="46" t="str">
        <f t="shared" si="2"/>
        <v/>
      </c>
      <c r="O65" s="47" t="str">
        <f t="shared" si="3"/>
        <v/>
      </c>
      <c r="P65" s="47" t="str">
        <f t="shared" si="4"/>
        <v/>
      </c>
      <c r="Q65" s="48">
        <f t="shared" si="14"/>
        <v>0</v>
      </c>
      <c r="R65" s="2"/>
      <c r="AH65" s="57" t="str">
        <f>IF(G65&gt;1,IF($E$10&gt;0,100-(#REF!/(1+(AL65/#REF!)^#REF!)^#REF!+#REF!/(AL65-1))*100,100-(AL65*D$5+D$6)*100),"")</f>
        <v/>
      </c>
      <c r="AI65" s="21" t="str">
        <f t="shared" si="5"/>
        <v/>
      </c>
      <c r="AJ65" s="21" t="str">
        <f t="shared" si="6"/>
        <v/>
      </c>
      <c r="AK65" s="48">
        <f t="shared" si="7"/>
        <v>0</v>
      </c>
      <c r="AL65" s="58" t="str">
        <f t="shared" si="8"/>
        <v/>
      </c>
      <c r="AM65" s="59" t="str">
        <f t="shared" si="9"/>
        <v/>
      </c>
      <c r="AN65" s="59" t="str">
        <f t="shared" si="10"/>
        <v/>
      </c>
      <c r="AO65" s="60"/>
    </row>
    <row r="66" spans="3:41" x14ac:dyDescent="0.25">
      <c r="C66" s="82"/>
      <c r="D66" s="45"/>
      <c r="E66" s="83" t="str">
        <f t="shared" si="18"/>
        <v/>
      </c>
      <c r="F66" s="45"/>
      <c r="G66" s="45"/>
      <c r="H66" s="45"/>
      <c r="I66" s="46" t="str">
        <f t="shared" si="11"/>
        <v/>
      </c>
      <c r="J66" s="46" t="str">
        <f t="shared" si="12"/>
        <v/>
      </c>
      <c r="K66" s="47" t="str">
        <f t="shared" si="0"/>
        <v/>
      </c>
      <c r="L66" s="47" t="str">
        <f t="shared" si="1"/>
        <v/>
      </c>
      <c r="M66" s="48">
        <f t="shared" si="13"/>
        <v>0</v>
      </c>
      <c r="N66" s="46" t="str">
        <f t="shared" si="2"/>
        <v/>
      </c>
      <c r="O66" s="47" t="str">
        <f t="shared" si="3"/>
        <v/>
      </c>
      <c r="P66" s="47" t="str">
        <f t="shared" si="4"/>
        <v/>
      </c>
      <c r="Q66" s="48">
        <f t="shared" si="14"/>
        <v>0</v>
      </c>
      <c r="R66" s="2"/>
      <c r="AH66" s="57" t="str">
        <f>IF(G66&gt;1,IF($E$10&gt;0,100-(#REF!/(1+(AL66/#REF!)^#REF!)^#REF!+#REF!/(AL66-1))*100,100-(AL66*D$5+D$6)*100),"")</f>
        <v/>
      </c>
      <c r="AI66" s="21" t="str">
        <f t="shared" si="5"/>
        <v/>
      </c>
      <c r="AJ66" s="21" t="str">
        <f t="shared" si="6"/>
        <v/>
      </c>
      <c r="AK66" s="48">
        <f t="shared" si="7"/>
        <v>0</v>
      </c>
      <c r="AL66" s="58" t="str">
        <f t="shared" si="8"/>
        <v/>
      </c>
      <c r="AM66" s="59" t="str">
        <f t="shared" si="9"/>
        <v/>
      </c>
      <c r="AN66" s="59" t="str">
        <f t="shared" si="10"/>
        <v/>
      </c>
      <c r="AO66" s="60"/>
    </row>
    <row r="67" spans="3:41" x14ac:dyDescent="0.25">
      <c r="C67" s="82"/>
      <c r="D67" s="45"/>
      <c r="E67" s="83" t="str">
        <f t="shared" si="18"/>
        <v/>
      </c>
      <c r="F67" s="45"/>
      <c r="G67" s="45"/>
      <c r="H67" s="45"/>
      <c r="I67" s="46" t="str">
        <f t="shared" si="11"/>
        <v/>
      </c>
      <c r="J67" s="46" t="str">
        <f t="shared" si="12"/>
        <v/>
      </c>
      <c r="K67" s="47" t="str">
        <f t="shared" si="0"/>
        <v/>
      </c>
      <c r="L67" s="47" t="str">
        <f t="shared" si="1"/>
        <v/>
      </c>
      <c r="M67" s="48">
        <f t="shared" si="13"/>
        <v>0</v>
      </c>
      <c r="N67" s="46" t="str">
        <f t="shared" si="2"/>
        <v/>
      </c>
      <c r="O67" s="47" t="str">
        <f t="shared" si="3"/>
        <v/>
      </c>
      <c r="P67" s="47" t="str">
        <f t="shared" si="4"/>
        <v/>
      </c>
      <c r="Q67" s="48">
        <f t="shared" si="14"/>
        <v>0</v>
      </c>
      <c r="R67" s="2"/>
      <c r="AH67" s="57" t="str">
        <f>IF(G67&gt;1,IF($E$10&gt;0,100-(#REF!/(1+(AL67/#REF!)^#REF!)^#REF!+#REF!/(AL67-1))*100,100-(AL67*D$5+D$6)*100),"")</f>
        <v/>
      </c>
      <c r="AI67" s="21" t="str">
        <f t="shared" si="5"/>
        <v/>
      </c>
      <c r="AJ67" s="21" t="str">
        <f t="shared" si="6"/>
        <v/>
      </c>
      <c r="AK67" s="48">
        <f t="shared" si="7"/>
        <v>0</v>
      </c>
      <c r="AL67" s="58" t="str">
        <f t="shared" si="8"/>
        <v/>
      </c>
      <c r="AM67" s="59" t="str">
        <f t="shared" si="9"/>
        <v/>
      </c>
      <c r="AN67" s="59" t="str">
        <f t="shared" si="10"/>
        <v/>
      </c>
      <c r="AO67" s="60"/>
    </row>
    <row r="68" spans="3:41" x14ac:dyDescent="0.25">
      <c r="C68" s="82"/>
      <c r="D68" s="45"/>
      <c r="E68" s="83" t="str">
        <f t="shared" si="18"/>
        <v/>
      </c>
      <c r="F68" s="45"/>
      <c r="G68" s="45"/>
      <c r="H68" s="45"/>
      <c r="I68" s="46" t="str">
        <f t="shared" si="11"/>
        <v/>
      </c>
      <c r="J68" s="46" t="str">
        <f t="shared" si="12"/>
        <v/>
      </c>
      <c r="K68" s="47" t="str">
        <f t="shared" si="0"/>
        <v/>
      </c>
      <c r="L68" s="47" t="str">
        <f t="shared" si="1"/>
        <v/>
      </c>
      <c r="M68" s="48">
        <f t="shared" si="13"/>
        <v>0</v>
      </c>
      <c r="N68" s="46" t="str">
        <f t="shared" si="2"/>
        <v/>
      </c>
      <c r="O68" s="47" t="str">
        <f t="shared" si="3"/>
        <v/>
      </c>
      <c r="P68" s="47" t="str">
        <f t="shared" si="4"/>
        <v/>
      </c>
      <c r="Q68" s="48">
        <f t="shared" si="14"/>
        <v>0</v>
      </c>
      <c r="R68" s="2"/>
      <c r="AH68" s="57" t="str">
        <f>IF(G68&gt;1,IF($E$10&gt;0,100-(#REF!/(1+(AL68/#REF!)^#REF!)^#REF!+#REF!/(AL68-1))*100,100-(AL68*D$5+D$6)*100),"")</f>
        <v/>
      </c>
      <c r="AI68" s="21" t="str">
        <f t="shared" si="5"/>
        <v/>
      </c>
      <c r="AJ68" s="21" t="str">
        <f t="shared" si="6"/>
        <v/>
      </c>
      <c r="AK68" s="48">
        <f t="shared" si="7"/>
        <v>0</v>
      </c>
      <c r="AL68" s="58" t="str">
        <f t="shared" si="8"/>
        <v/>
      </c>
      <c r="AM68" s="59" t="str">
        <f t="shared" si="9"/>
        <v/>
      </c>
      <c r="AN68" s="59" t="str">
        <f t="shared" si="10"/>
        <v/>
      </c>
      <c r="AO68" s="60"/>
    </row>
    <row r="69" spans="3:41" x14ac:dyDescent="0.25">
      <c r="C69" s="82"/>
      <c r="D69" s="45"/>
      <c r="E69" s="83" t="str">
        <f t="shared" si="18"/>
        <v/>
      </c>
      <c r="F69" s="45"/>
      <c r="G69" s="45"/>
      <c r="H69" s="45"/>
      <c r="I69" s="46" t="str">
        <f t="shared" si="11"/>
        <v/>
      </c>
      <c r="J69" s="46" t="str">
        <f t="shared" si="12"/>
        <v/>
      </c>
      <c r="K69" s="47" t="str">
        <f t="shared" si="0"/>
        <v/>
      </c>
      <c r="L69" s="47" t="str">
        <f t="shared" si="1"/>
        <v/>
      </c>
      <c r="M69" s="48">
        <f t="shared" si="13"/>
        <v>0</v>
      </c>
      <c r="N69" s="46" t="str">
        <f t="shared" si="2"/>
        <v/>
      </c>
      <c r="O69" s="47" t="str">
        <f t="shared" si="3"/>
        <v/>
      </c>
      <c r="P69" s="47" t="str">
        <f t="shared" si="4"/>
        <v/>
      </c>
      <c r="Q69" s="48">
        <f t="shared" si="14"/>
        <v>0</v>
      </c>
      <c r="R69" s="2"/>
      <c r="AH69" s="57" t="str">
        <f>IF(G69&gt;1,IF($E$10&gt;0,100-(#REF!/(1+(AL69/#REF!)^#REF!)^#REF!+#REF!/(AL69-1))*100,100-(AL69*D$5+D$6)*100),"")</f>
        <v/>
      </c>
      <c r="AI69" s="21" t="str">
        <f t="shared" si="5"/>
        <v/>
      </c>
      <c r="AJ69" s="21" t="str">
        <f t="shared" si="6"/>
        <v/>
      </c>
      <c r="AK69" s="48">
        <f t="shared" si="7"/>
        <v>0</v>
      </c>
      <c r="AL69" s="58" t="str">
        <f t="shared" si="8"/>
        <v/>
      </c>
      <c r="AM69" s="59" t="str">
        <f t="shared" si="9"/>
        <v/>
      </c>
      <c r="AN69" s="59" t="str">
        <f t="shared" si="10"/>
        <v/>
      </c>
      <c r="AO69" s="60"/>
    </row>
    <row r="70" spans="3:41" x14ac:dyDescent="0.25">
      <c r="C70" s="82"/>
      <c r="D70" s="45"/>
      <c r="E70" s="83" t="str">
        <f t="shared" si="18"/>
        <v/>
      </c>
      <c r="F70" s="45"/>
      <c r="G70" s="45"/>
      <c r="H70" s="45"/>
      <c r="I70" s="46" t="str">
        <f t="shared" si="11"/>
        <v/>
      </c>
      <c r="J70" s="46" t="str">
        <f t="shared" si="12"/>
        <v/>
      </c>
      <c r="K70" s="47" t="str">
        <f t="shared" si="0"/>
        <v/>
      </c>
      <c r="L70" s="47" t="str">
        <f t="shared" si="1"/>
        <v/>
      </c>
      <c r="M70" s="48">
        <f t="shared" si="13"/>
        <v>0</v>
      </c>
      <c r="N70" s="46" t="str">
        <f t="shared" si="2"/>
        <v/>
      </c>
      <c r="O70" s="47" t="str">
        <f t="shared" si="3"/>
        <v/>
      </c>
      <c r="P70" s="47" t="str">
        <f t="shared" si="4"/>
        <v/>
      </c>
      <c r="Q70" s="48">
        <f t="shared" si="14"/>
        <v>0</v>
      </c>
      <c r="R70" s="2"/>
      <c r="AH70" s="57" t="str">
        <f>IF(G70&gt;1,IF($E$10&gt;0,100-(#REF!/(1+(AL70/#REF!)^#REF!)^#REF!+#REF!/(AL70-1))*100,100-(AL70*D$5+D$6)*100),"")</f>
        <v/>
      </c>
      <c r="AI70" s="21" t="str">
        <f t="shared" si="5"/>
        <v/>
      </c>
      <c r="AJ70" s="21" t="str">
        <f t="shared" si="6"/>
        <v/>
      </c>
      <c r="AK70" s="48">
        <f t="shared" si="7"/>
        <v>0</v>
      </c>
      <c r="AL70" s="58" t="str">
        <f t="shared" si="8"/>
        <v/>
      </c>
      <c r="AM70" s="59" t="str">
        <f t="shared" si="9"/>
        <v/>
      </c>
      <c r="AN70" s="59" t="str">
        <f t="shared" si="10"/>
        <v/>
      </c>
      <c r="AO70" s="60"/>
    </row>
    <row r="71" spans="3:41" x14ac:dyDescent="0.25">
      <c r="C71" s="82"/>
      <c r="D71" s="45"/>
      <c r="E71" s="83" t="str">
        <f t="shared" si="18"/>
        <v/>
      </c>
      <c r="F71" s="45"/>
      <c r="G71" s="45"/>
      <c r="H71" s="45"/>
      <c r="I71" s="46" t="str">
        <f t="shared" si="11"/>
        <v/>
      </c>
      <c r="J71" s="46" t="str">
        <f t="shared" si="12"/>
        <v/>
      </c>
      <c r="K71" s="47" t="str">
        <f t="shared" ref="K71:K134" si="19">IF(G71&gt;1,I71-J71,"")</f>
        <v/>
      </c>
      <c r="L71" s="47" t="str">
        <f t="shared" ref="L71:L134" si="20">IF(G71&gt;1,ABS(K71),"")</f>
        <v/>
      </c>
      <c r="M71" s="48">
        <f t="shared" si="13"/>
        <v>0</v>
      </c>
      <c r="N71" s="46" t="str">
        <f t="shared" ref="N71:N134" si="21">IF(G71&gt;1,J71+$K$5,"")</f>
        <v/>
      </c>
      <c r="O71" s="47" t="str">
        <f t="shared" ref="O71:O134" si="22">IF(G71&gt;1,I71-N71,"")</f>
        <v/>
      </c>
      <c r="P71" s="47" t="str">
        <f t="shared" ref="P71:P134" si="23">IF(G71&gt;1,ABS(O71),"")</f>
        <v/>
      </c>
      <c r="Q71" s="48">
        <f t="shared" si="14"/>
        <v>0</v>
      </c>
      <c r="R71" s="2"/>
      <c r="AH71" s="57" t="str">
        <f>IF(G71&gt;1,IF($E$10&gt;0,100-(#REF!/(1+(AL71/#REF!)^#REF!)^#REF!+#REF!/(AL71-1))*100,100-(AL71*D$5+D$6)*100),"")</f>
        <v/>
      </c>
      <c r="AI71" s="21" t="str">
        <f t="shared" ref="AI71:AI134" si="24">IF(G71&gt;1,I71-AH71,"")</f>
        <v/>
      </c>
      <c r="AJ71" s="21" t="str">
        <f t="shared" ref="AJ71:AJ134" si="25">IF(G71&gt;1,ABS(AI71),"")</f>
        <v/>
      </c>
      <c r="AK71" s="48">
        <f t="shared" ref="AK71:AK134" si="26">IF($G71&gt;1.2,IF(AJ71&gt;1.2,1,0),0)</f>
        <v>0</v>
      </c>
      <c r="AL71" s="58" t="str">
        <f t="shared" ref="AL71:AL134" si="27">IF(G71&gt;0,G71+AN71,"")</f>
        <v/>
      </c>
      <c r="AM71" s="59" t="str">
        <f t="shared" ref="AM71:AM134" si="28">IF(G71&gt;0,$AM$5,"")</f>
        <v/>
      </c>
      <c r="AN71" s="59" t="str">
        <f t="shared" ref="AN71:AN134" si="29">IF(G71&gt;0,$AN$5,"")</f>
        <v/>
      </c>
      <c r="AO71" s="60"/>
    </row>
    <row r="72" spans="3:41" x14ac:dyDescent="0.25">
      <c r="C72" s="82"/>
      <c r="D72" s="45"/>
      <c r="E72" s="83" t="str">
        <f t="shared" si="18"/>
        <v/>
      </c>
      <c r="F72" s="45"/>
      <c r="G72" s="45"/>
      <c r="H72" s="45"/>
      <c r="I72" s="46" t="str">
        <f t="shared" ref="I72:I135" si="30">IF(G72&gt;1,100-H72,"")</f>
        <v/>
      </c>
      <c r="J72" s="46" t="str">
        <f t="shared" ref="J72:J135" si="31">IF(G72&gt;1,100-(G72*D$5+D$6),"")</f>
        <v/>
      </c>
      <c r="K72" s="47" t="str">
        <f t="shared" si="19"/>
        <v/>
      </c>
      <c r="L72" s="47" t="str">
        <f t="shared" si="20"/>
        <v/>
      </c>
      <c r="M72" s="48">
        <f t="shared" ref="M72:M135" si="32">IF($G72&gt;1.2,IF(L72&gt;1.2,1,0),0)</f>
        <v>0</v>
      </c>
      <c r="N72" s="46" t="str">
        <f t="shared" si="21"/>
        <v/>
      </c>
      <c r="O72" s="47" t="str">
        <f t="shared" si="22"/>
        <v/>
      </c>
      <c r="P72" s="47" t="str">
        <f t="shared" si="23"/>
        <v/>
      </c>
      <c r="Q72" s="48">
        <f t="shared" ref="Q72:Q135" si="33">IF($G72&gt;1.2,IF(P72&gt;1.2,1,0),0)</f>
        <v>0</v>
      </c>
      <c r="R72" s="2"/>
      <c r="AH72" s="57" t="str">
        <f>IF(G72&gt;1,IF($E$10&gt;0,100-(#REF!/(1+(AL72/#REF!)^#REF!)^#REF!+#REF!/(AL72-1))*100,100-(AL72*D$5+D$6)*100),"")</f>
        <v/>
      </c>
      <c r="AI72" s="21" t="str">
        <f t="shared" si="24"/>
        <v/>
      </c>
      <c r="AJ72" s="21" t="str">
        <f t="shared" si="25"/>
        <v/>
      </c>
      <c r="AK72" s="48">
        <f t="shared" si="26"/>
        <v>0</v>
      </c>
      <c r="AL72" s="58" t="str">
        <f t="shared" si="27"/>
        <v/>
      </c>
      <c r="AM72" s="59" t="str">
        <f t="shared" si="28"/>
        <v/>
      </c>
      <c r="AN72" s="59" t="str">
        <f t="shared" si="29"/>
        <v/>
      </c>
      <c r="AO72" s="60"/>
    </row>
    <row r="73" spans="3:41" x14ac:dyDescent="0.25">
      <c r="C73" s="82"/>
      <c r="D73" s="45"/>
      <c r="E73" s="83" t="str">
        <f t="shared" si="18"/>
        <v/>
      </c>
      <c r="F73" s="45"/>
      <c r="G73" s="45"/>
      <c r="H73" s="45"/>
      <c r="I73" s="46" t="str">
        <f t="shared" si="30"/>
        <v/>
      </c>
      <c r="J73" s="46" t="str">
        <f t="shared" si="31"/>
        <v/>
      </c>
      <c r="K73" s="47" t="str">
        <f t="shared" si="19"/>
        <v/>
      </c>
      <c r="L73" s="47" t="str">
        <f t="shared" si="20"/>
        <v/>
      </c>
      <c r="M73" s="48">
        <f t="shared" si="32"/>
        <v>0</v>
      </c>
      <c r="N73" s="46" t="str">
        <f t="shared" si="21"/>
        <v/>
      </c>
      <c r="O73" s="47" t="str">
        <f t="shared" si="22"/>
        <v/>
      </c>
      <c r="P73" s="47" t="str">
        <f t="shared" si="23"/>
        <v/>
      </c>
      <c r="Q73" s="48">
        <f t="shared" si="33"/>
        <v>0</v>
      </c>
      <c r="R73" s="2"/>
      <c r="AH73" s="57" t="str">
        <f>IF(G73&gt;1,IF($E$10&gt;0,100-(#REF!/(1+(AL73/#REF!)^#REF!)^#REF!+#REF!/(AL73-1))*100,100-(AL73*D$5+D$6)*100),"")</f>
        <v/>
      </c>
      <c r="AI73" s="21" t="str">
        <f t="shared" si="24"/>
        <v/>
      </c>
      <c r="AJ73" s="21" t="str">
        <f t="shared" si="25"/>
        <v/>
      </c>
      <c r="AK73" s="48">
        <f t="shared" si="26"/>
        <v>0</v>
      </c>
      <c r="AL73" s="58" t="str">
        <f t="shared" si="27"/>
        <v/>
      </c>
      <c r="AM73" s="59" t="str">
        <f t="shared" si="28"/>
        <v/>
      </c>
      <c r="AN73" s="59" t="str">
        <f t="shared" si="29"/>
        <v/>
      </c>
      <c r="AO73" s="60"/>
    </row>
    <row r="74" spans="3:41" x14ac:dyDescent="0.25">
      <c r="C74" s="82"/>
      <c r="D74" s="45"/>
      <c r="E74" s="83" t="str">
        <f t="shared" si="18"/>
        <v/>
      </c>
      <c r="F74" s="45"/>
      <c r="G74" s="45"/>
      <c r="H74" s="45"/>
      <c r="I74" s="46" t="str">
        <f t="shared" si="30"/>
        <v/>
      </c>
      <c r="J74" s="46" t="str">
        <f t="shared" si="31"/>
        <v/>
      </c>
      <c r="K74" s="47" t="str">
        <f t="shared" si="19"/>
        <v/>
      </c>
      <c r="L74" s="47" t="str">
        <f t="shared" si="20"/>
        <v/>
      </c>
      <c r="M74" s="48">
        <f t="shared" si="32"/>
        <v>0</v>
      </c>
      <c r="N74" s="46" t="str">
        <f t="shared" si="21"/>
        <v/>
      </c>
      <c r="O74" s="47" t="str">
        <f t="shared" si="22"/>
        <v/>
      </c>
      <c r="P74" s="47" t="str">
        <f t="shared" si="23"/>
        <v/>
      </c>
      <c r="Q74" s="48">
        <f t="shared" si="33"/>
        <v>0</v>
      </c>
      <c r="R74" s="2"/>
      <c r="AH74" s="57" t="str">
        <f>IF(G74&gt;1,IF($E$10&gt;0,100-(#REF!/(1+(AL74/#REF!)^#REF!)^#REF!+#REF!/(AL74-1))*100,100-(AL74*D$5+D$6)*100),"")</f>
        <v/>
      </c>
      <c r="AI74" s="21" t="str">
        <f t="shared" si="24"/>
        <v/>
      </c>
      <c r="AJ74" s="21" t="str">
        <f t="shared" si="25"/>
        <v/>
      </c>
      <c r="AK74" s="48">
        <f t="shared" si="26"/>
        <v>0</v>
      </c>
      <c r="AL74" s="58" t="str">
        <f t="shared" si="27"/>
        <v/>
      </c>
      <c r="AM74" s="59" t="str">
        <f t="shared" si="28"/>
        <v/>
      </c>
      <c r="AN74" s="59" t="str">
        <f t="shared" si="29"/>
        <v/>
      </c>
      <c r="AO74" s="60"/>
    </row>
    <row r="75" spans="3:41" x14ac:dyDescent="0.25">
      <c r="C75" s="82"/>
      <c r="D75" s="45"/>
      <c r="E75" s="83" t="str">
        <f t="shared" si="18"/>
        <v/>
      </c>
      <c r="F75" s="45"/>
      <c r="G75" s="45"/>
      <c r="H75" s="45"/>
      <c r="I75" s="46" t="str">
        <f t="shared" si="30"/>
        <v/>
      </c>
      <c r="J75" s="46" t="str">
        <f t="shared" si="31"/>
        <v/>
      </c>
      <c r="K75" s="47" t="str">
        <f t="shared" si="19"/>
        <v/>
      </c>
      <c r="L75" s="47" t="str">
        <f t="shared" si="20"/>
        <v/>
      </c>
      <c r="M75" s="48">
        <f t="shared" si="32"/>
        <v>0</v>
      </c>
      <c r="N75" s="46" t="str">
        <f t="shared" si="21"/>
        <v/>
      </c>
      <c r="O75" s="47" t="str">
        <f t="shared" si="22"/>
        <v/>
      </c>
      <c r="P75" s="47" t="str">
        <f t="shared" si="23"/>
        <v/>
      </c>
      <c r="Q75" s="48">
        <f t="shared" si="33"/>
        <v>0</v>
      </c>
      <c r="R75" s="2"/>
      <c r="AH75" s="57" t="str">
        <f>IF(G75&gt;1,IF($E$10&gt;0,100-(#REF!/(1+(AL75/#REF!)^#REF!)^#REF!+#REF!/(AL75-1))*100,100-(AL75*D$5+D$6)*100),"")</f>
        <v/>
      </c>
      <c r="AI75" s="21" t="str">
        <f t="shared" si="24"/>
        <v/>
      </c>
      <c r="AJ75" s="21" t="str">
        <f t="shared" si="25"/>
        <v/>
      </c>
      <c r="AK75" s="48">
        <f t="shared" si="26"/>
        <v>0</v>
      </c>
      <c r="AL75" s="58" t="str">
        <f t="shared" si="27"/>
        <v/>
      </c>
      <c r="AM75" s="59" t="str">
        <f t="shared" si="28"/>
        <v/>
      </c>
      <c r="AN75" s="59" t="str">
        <f t="shared" si="29"/>
        <v/>
      </c>
      <c r="AO75" s="60"/>
    </row>
    <row r="76" spans="3:41" x14ac:dyDescent="0.25">
      <c r="C76" s="82"/>
      <c r="D76" s="45"/>
      <c r="E76" s="83" t="str">
        <f t="shared" si="18"/>
        <v/>
      </c>
      <c r="F76" s="45"/>
      <c r="G76" s="45"/>
      <c r="H76" s="45"/>
      <c r="I76" s="46" t="str">
        <f t="shared" si="30"/>
        <v/>
      </c>
      <c r="J76" s="46" t="str">
        <f t="shared" si="31"/>
        <v/>
      </c>
      <c r="K76" s="47" t="str">
        <f t="shared" si="19"/>
        <v/>
      </c>
      <c r="L76" s="47" t="str">
        <f t="shared" si="20"/>
        <v/>
      </c>
      <c r="M76" s="48">
        <f t="shared" si="32"/>
        <v>0</v>
      </c>
      <c r="N76" s="46" t="str">
        <f t="shared" si="21"/>
        <v/>
      </c>
      <c r="O76" s="47" t="str">
        <f t="shared" si="22"/>
        <v/>
      </c>
      <c r="P76" s="47" t="str">
        <f t="shared" si="23"/>
        <v/>
      </c>
      <c r="Q76" s="48">
        <f t="shared" si="33"/>
        <v>0</v>
      </c>
      <c r="R76" s="2"/>
      <c r="AH76" s="57" t="str">
        <f>IF(G76&gt;1,IF($E$10&gt;0,100-(#REF!/(1+(AL76/#REF!)^#REF!)^#REF!+#REF!/(AL76-1))*100,100-(AL76*D$5+D$6)*100),"")</f>
        <v/>
      </c>
      <c r="AI76" s="21" t="str">
        <f t="shared" si="24"/>
        <v/>
      </c>
      <c r="AJ76" s="21" t="str">
        <f t="shared" si="25"/>
        <v/>
      </c>
      <c r="AK76" s="48">
        <f t="shared" si="26"/>
        <v>0</v>
      </c>
      <c r="AL76" s="58" t="str">
        <f t="shared" si="27"/>
        <v/>
      </c>
      <c r="AM76" s="59" t="str">
        <f t="shared" si="28"/>
        <v/>
      </c>
      <c r="AN76" s="59" t="str">
        <f t="shared" si="29"/>
        <v/>
      </c>
      <c r="AO76" s="60"/>
    </row>
    <row r="77" spans="3:41" x14ac:dyDescent="0.25">
      <c r="C77" s="82"/>
      <c r="D77" s="45"/>
      <c r="E77" s="83" t="str">
        <f t="shared" si="18"/>
        <v/>
      </c>
      <c r="F77" s="45"/>
      <c r="G77" s="45"/>
      <c r="H77" s="45"/>
      <c r="I77" s="46" t="str">
        <f t="shared" si="30"/>
        <v/>
      </c>
      <c r="J77" s="46" t="str">
        <f t="shared" si="31"/>
        <v/>
      </c>
      <c r="K77" s="47" t="str">
        <f t="shared" si="19"/>
        <v/>
      </c>
      <c r="L77" s="47" t="str">
        <f t="shared" si="20"/>
        <v/>
      </c>
      <c r="M77" s="48">
        <f t="shared" si="32"/>
        <v>0</v>
      </c>
      <c r="N77" s="46" t="str">
        <f t="shared" si="21"/>
        <v/>
      </c>
      <c r="O77" s="47" t="str">
        <f t="shared" si="22"/>
        <v/>
      </c>
      <c r="P77" s="47" t="str">
        <f t="shared" si="23"/>
        <v/>
      </c>
      <c r="Q77" s="48">
        <f t="shared" si="33"/>
        <v>0</v>
      </c>
      <c r="R77" s="2"/>
      <c r="AH77" s="57" t="str">
        <f>IF(G77&gt;1,IF($E$10&gt;0,100-(#REF!/(1+(AL77/#REF!)^#REF!)^#REF!+#REF!/(AL77-1))*100,100-(AL77*D$5+D$6)*100),"")</f>
        <v/>
      </c>
      <c r="AI77" s="21" t="str">
        <f t="shared" si="24"/>
        <v/>
      </c>
      <c r="AJ77" s="21" t="str">
        <f t="shared" si="25"/>
        <v/>
      </c>
      <c r="AK77" s="48">
        <f t="shared" si="26"/>
        <v>0</v>
      </c>
      <c r="AL77" s="58" t="str">
        <f t="shared" si="27"/>
        <v/>
      </c>
      <c r="AM77" s="59" t="str">
        <f t="shared" si="28"/>
        <v/>
      </c>
      <c r="AN77" s="59" t="str">
        <f t="shared" si="29"/>
        <v/>
      </c>
      <c r="AO77" s="60"/>
    </row>
    <row r="78" spans="3:41" x14ac:dyDescent="0.25">
      <c r="C78" s="82"/>
      <c r="D78" s="45"/>
      <c r="E78" s="83" t="str">
        <f t="shared" si="18"/>
        <v/>
      </c>
      <c r="F78" s="45"/>
      <c r="G78" s="45"/>
      <c r="H78" s="45"/>
      <c r="I78" s="46" t="str">
        <f t="shared" si="30"/>
        <v/>
      </c>
      <c r="J78" s="46" t="str">
        <f t="shared" si="31"/>
        <v/>
      </c>
      <c r="K78" s="47" t="str">
        <f t="shared" si="19"/>
        <v/>
      </c>
      <c r="L78" s="47" t="str">
        <f t="shared" si="20"/>
        <v/>
      </c>
      <c r="M78" s="48">
        <f t="shared" si="32"/>
        <v>0</v>
      </c>
      <c r="N78" s="46" t="str">
        <f t="shared" si="21"/>
        <v/>
      </c>
      <c r="O78" s="47" t="str">
        <f t="shared" si="22"/>
        <v/>
      </c>
      <c r="P78" s="47" t="str">
        <f t="shared" si="23"/>
        <v/>
      </c>
      <c r="Q78" s="48">
        <f t="shared" si="33"/>
        <v>0</v>
      </c>
      <c r="R78" s="2"/>
      <c r="AH78" s="57" t="str">
        <f>IF(G78&gt;1,IF($E$10&gt;0,100-(#REF!/(1+(AL78/#REF!)^#REF!)^#REF!+#REF!/(AL78-1))*100,100-(AL78*D$5+D$6)*100),"")</f>
        <v/>
      </c>
      <c r="AI78" s="21" t="str">
        <f t="shared" si="24"/>
        <v/>
      </c>
      <c r="AJ78" s="21" t="str">
        <f t="shared" si="25"/>
        <v/>
      </c>
      <c r="AK78" s="48">
        <f t="shared" si="26"/>
        <v>0</v>
      </c>
      <c r="AL78" s="58" t="str">
        <f t="shared" si="27"/>
        <v/>
      </c>
      <c r="AM78" s="59" t="str">
        <f t="shared" si="28"/>
        <v/>
      </c>
      <c r="AN78" s="59" t="str">
        <f t="shared" si="29"/>
        <v/>
      </c>
      <c r="AO78" s="60"/>
    </row>
    <row r="79" spans="3:41" x14ac:dyDescent="0.25">
      <c r="C79" s="82"/>
      <c r="D79" s="45"/>
      <c r="E79" s="83" t="str">
        <f t="shared" si="18"/>
        <v/>
      </c>
      <c r="F79" s="45"/>
      <c r="G79" s="45"/>
      <c r="H79" s="45"/>
      <c r="I79" s="46" t="str">
        <f t="shared" si="30"/>
        <v/>
      </c>
      <c r="J79" s="46" t="str">
        <f t="shared" si="31"/>
        <v/>
      </c>
      <c r="K79" s="47" t="str">
        <f t="shared" si="19"/>
        <v/>
      </c>
      <c r="L79" s="47" t="str">
        <f t="shared" si="20"/>
        <v/>
      </c>
      <c r="M79" s="48">
        <f t="shared" si="32"/>
        <v>0</v>
      </c>
      <c r="N79" s="46" t="str">
        <f t="shared" si="21"/>
        <v/>
      </c>
      <c r="O79" s="47" t="str">
        <f t="shared" si="22"/>
        <v/>
      </c>
      <c r="P79" s="47" t="str">
        <f t="shared" si="23"/>
        <v/>
      </c>
      <c r="Q79" s="48">
        <f t="shared" si="33"/>
        <v>0</v>
      </c>
      <c r="R79" s="2"/>
      <c r="AH79" s="57" t="str">
        <f>IF(G79&gt;1,IF($E$10&gt;0,100-(#REF!/(1+(AL79/#REF!)^#REF!)^#REF!+#REF!/(AL79-1))*100,100-(AL79*D$5+D$6)*100),"")</f>
        <v/>
      </c>
      <c r="AI79" s="21" t="str">
        <f t="shared" si="24"/>
        <v/>
      </c>
      <c r="AJ79" s="21" t="str">
        <f t="shared" si="25"/>
        <v/>
      </c>
      <c r="AK79" s="48">
        <f t="shared" si="26"/>
        <v>0</v>
      </c>
      <c r="AL79" s="58" t="str">
        <f t="shared" si="27"/>
        <v/>
      </c>
      <c r="AM79" s="59" t="str">
        <f t="shared" si="28"/>
        <v/>
      </c>
      <c r="AN79" s="59" t="str">
        <f t="shared" si="29"/>
        <v/>
      </c>
      <c r="AO79" s="60"/>
    </row>
    <row r="80" spans="3:41" x14ac:dyDescent="0.25">
      <c r="C80" s="82"/>
      <c r="D80" s="45"/>
      <c r="E80" s="83" t="str">
        <f t="shared" si="18"/>
        <v/>
      </c>
      <c r="F80" s="45"/>
      <c r="G80" s="45"/>
      <c r="H80" s="45"/>
      <c r="I80" s="46" t="str">
        <f t="shared" si="30"/>
        <v/>
      </c>
      <c r="J80" s="46" t="str">
        <f t="shared" si="31"/>
        <v/>
      </c>
      <c r="K80" s="47" t="str">
        <f t="shared" si="19"/>
        <v/>
      </c>
      <c r="L80" s="47" t="str">
        <f t="shared" si="20"/>
        <v/>
      </c>
      <c r="M80" s="48">
        <f t="shared" si="32"/>
        <v>0</v>
      </c>
      <c r="N80" s="46" t="str">
        <f t="shared" si="21"/>
        <v/>
      </c>
      <c r="O80" s="47" t="str">
        <f t="shared" si="22"/>
        <v/>
      </c>
      <c r="P80" s="47" t="str">
        <f t="shared" si="23"/>
        <v/>
      </c>
      <c r="Q80" s="48">
        <f t="shared" si="33"/>
        <v>0</v>
      </c>
      <c r="R80" s="2"/>
      <c r="AH80" s="57" t="str">
        <f>IF(G80&gt;1,IF($E$10&gt;0,100-(#REF!/(1+(AL80/#REF!)^#REF!)^#REF!+#REF!/(AL80-1))*100,100-(AL80*D$5+D$6)*100),"")</f>
        <v/>
      </c>
      <c r="AI80" s="21" t="str">
        <f t="shared" si="24"/>
        <v/>
      </c>
      <c r="AJ80" s="21" t="str">
        <f t="shared" si="25"/>
        <v/>
      </c>
      <c r="AK80" s="48">
        <f t="shared" si="26"/>
        <v>0</v>
      </c>
      <c r="AL80" s="58" t="str">
        <f t="shared" si="27"/>
        <v/>
      </c>
      <c r="AM80" s="59" t="str">
        <f t="shared" si="28"/>
        <v/>
      </c>
      <c r="AN80" s="59" t="str">
        <f t="shared" si="29"/>
        <v/>
      </c>
      <c r="AO80" s="60"/>
    </row>
    <row r="81" spans="3:41" x14ac:dyDescent="0.25">
      <c r="C81" s="82"/>
      <c r="D81" s="45"/>
      <c r="E81" s="83" t="str">
        <f t="shared" si="18"/>
        <v/>
      </c>
      <c r="F81" s="45"/>
      <c r="G81" s="45"/>
      <c r="H81" s="45"/>
      <c r="I81" s="46" t="str">
        <f t="shared" si="30"/>
        <v/>
      </c>
      <c r="J81" s="46" t="str">
        <f t="shared" si="31"/>
        <v/>
      </c>
      <c r="K81" s="47" t="str">
        <f t="shared" si="19"/>
        <v/>
      </c>
      <c r="L81" s="47" t="str">
        <f t="shared" si="20"/>
        <v/>
      </c>
      <c r="M81" s="48">
        <f t="shared" si="32"/>
        <v>0</v>
      </c>
      <c r="N81" s="46" t="str">
        <f t="shared" si="21"/>
        <v/>
      </c>
      <c r="O81" s="47" t="str">
        <f t="shared" si="22"/>
        <v/>
      </c>
      <c r="P81" s="47" t="str">
        <f t="shared" si="23"/>
        <v/>
      </c>
      <c r="Q81" s="48">
        <f t="shared" si="33"/>
        <v>0</v>
      </c>
      <c r="R81" s="2"/>
      <c r="AH81" s="57" t="str">
        <f>IF(G81&gt;1,IF($E$10&gt;0,100-(#REF!/(1+(AL81/#REF!)^#REF!)^#REF!+#REF!/(AL81-1))*100,100-(AL81*D$5+D$6)*100),"")</f>
        <v/>
      </c>
      <c r="AI81" s="21" t="str">
        <f t="shared" si="24"/>
        <v/>
      </c>
      <c r="AJ81" s="21" t="str">
        <f t="shared" si="25"/>
        <v/>
      </c>
      <c r="AK81" s="48">
        <f t="shared" si="26"/>
        <v>0</v>
      </c>
      <c r="AL81" s="58" t="str">
        <f t="shared" si="27"/>
        <v/>
      </c>
      <c r="AM81" s="59" t="str">
        <f t="shared" si="28"/>
        <v/>
      </c>
      <c r="AN81" s="59" t="str">
        <f t="shared" si="29"/>
        <v/>
      </c>
      <c r="AO81" s="60"/>
    </row>
    <row r="82" spans="3:41" x14ac:dyDescent="0.25">
      <c r="C82" s="82"/>
      <c r="D82" s="45"/>
      <c r="E82" s="83" t="str">
        <f t="shared" si="18"/>
        <v/>
      </c>
      <c r="F82" s="45"/>
      <c r="G82" s="45"/>
      <c r="H82" s="45"/>
      <c r="I82" s="46" t="str">
        <f t="shared" si="30"/>
        <v/>
      </c>
      <c r="J82" s="46" t="str">
        <f t="shared" si="31"/>
        <v/>
      </c>
      <c r="K82" s="47" t="str">
        <f t="shared" si="19"/>
        <v/>
      </c>
      <c r="L82" s="47" t="str">
        <f t="shared" si="20"/>
        <v/>
      </c>
      <c r="M82" s="48">
        <f t="shared" si="32"/>
        <v>0</v>
      </c>
      <c r="N82" s="46" t="str">
        <f t="shared" si="21"/>
        <v/>
      </c>
      <c r="O82" s="47" t="str">
        <f t="shared" si="22"/>
        <v/>
      </c>
      <c r="P82" s="47" t="str">
        <f t="shared" si="23"/>
        <v/>
      </c>
      <c r="Q82" s="48">
        <f t="shared" si="33"/>
        <v>0</v>
      </c>
      <c r="R82" s="2"/>
      <c r="AH82" s="57" t="str">
        <f>IF(G82&gt;1,IF($E$10&gt;0,100-(#REF!/(1+(AL82/#REF!)^#REF!)^#REF!+#REF!/(AL82-1))*100,100-(AL82*D$5+D$6)*100),"")</f>
        <v/>
      </c>
      <c r="AI82" s="21" t="str">
        <f t="shared" si="24"/>
        <v/>
      </c>
      <c r="AJ82" s="21" t="str">
        <f t="shared" si="25"/>
        <v/>
      </c>
      <c r="AK82" s="48">
        <f t="shared" si="26"/>
        <v>0</v>
      </c>
      <c r="AL82" s="58" t="str">
        <f t="shared" si="27"/>
        <v/>
      </c>
      <c r="AM82" s="59" t="str">
        <f t="shared" si="28"/>
        <v/>
      </c>
      <c r="AN82" s="59" t="str">
        <f t="shared" si="29"/>
        <v/>
      </c>
      <c r="AO82" s="60"/>
    </row>
    <row r="83" spans="3:41" x14ac:dyDescent="0.25">
      <c r="C83" s="82"/>
      <c r="D83" s="45"/>
      <c r="E83" s="83" t="str">
        <f t="shared" si="18"/>
        <v/>
      </c>
      <c r="F83" s="45"/>
      <c r="G83" s="45"/>
      <c r="H83" s="45"/>
      <c r="I83" s="46" t="str">
        <f t="shared" si="30"/>
        <v/>
      </c>
      <c r="J83" s="46" t="str">
        <f t="shared" si="31"/>
        <v/>
      </c>
      <c r="K83" s="47" t="str">
        <f t="shared" si="19"/>
        <v/>
      </c>
      <c r="L83" s="47" t="str">
        <f t="shared" si="20"/>
        <v/>
      </c>
      <c r="M83" s="48">
        <f t="shared" si="32"/>
        <v>0</v>
      </c>
      <c r="N83" s="46" t="str">
        <f t="shared" si="21"/>
        <v/>
      </c>
      <c r="O83" s="47" t="str">
        <f t="shared" si="22"/>
        <v/>
      </c>
      <c r="P83" s="47" t="str">
        <f t="shared" si="23"/>
        <v/>
      </c>
      <c r="Q83" s="48">
        <f t="shared" si="33"/>
        <v>0</v>
      </c>
      <c r="R83" s="2"/>
      <c r="AH83" s="57" t="str">
        <f>IF(G83&gt;1,IF($E$10&gt;0,100-(#REF!/(1+(AL83/#REF!)^#REF!)^#REF!+#REF!/(AL83-1))*100,100-(AL83*D$5+D$6)*100),"")</f>
        <v/>
      </c>
      <c r="AI83" s="21" t="str">
        <f t="shared" si="24"/>
        <v/>
      </c>
      <c r="AJ83" s="21" t="str">
        <f t="shared" si="25"/>
        <v/>
      </c>
      <c r="AK83" s="48">
        <f t="shared" si="26"/>
        <v>0</v>
      </c>
      <c r="AL83" s="58" t="str">
        <f t="shared" si="27"/>
        <v/>
      </c>
      <c r="AM83" s="59" t="str">
        <f t="shared" si="28"/>
        <v/>
      </c>
      <c r="AN83" s="59" t="str">
        <f t="shared" si="29"/>
        <v/>
      </c>
      <c r="AO83" s="60"/>
    </row>
    <row r="84" spans="3:41" x14ac:dyDescent="0.25">
      <c r="C84" s="82"/>
      <c r="D84" s="45"/>
      <c r="E84" s="83" t="str">
        <f t="shared" si="18"/>
        <v/>
      </c>
      <c r="F84" s="45"/>
      <c r="G84" s="45"/>
      <c r="H84" s="45"/>
      <c r="I84" s="46" t="str">
        <f t="shared" si="30"/>
        <v/>
      </c>
      <c r="J84" s="46" t="str">
        <f t="shared" si="31"/>
        <v/>
      </c>
      <c r="K84" s="47" t="str">
        <f t="shared" si="19"/>
        <v/>
      </c>
      <c r="L84" s="47" t="str">
        <f t="shared" si="20"/>
        <v/>
      </c>
      <c r="M84" s="48">
        <f t="shared" si="32"/>
        <v>0</v>
      </c>
      <c r="N84" s="46" t="str">
        <f t="shared" si="21"/>
        <v/>
      </c>
      <c r="O84" s="47" t="str">
        <f t="shared" si="22"/>
        <v/>
      </c>
      <c r="P84" s="47" t="str">
        <f t="shared" si="23"/>
        <v/>
      </c>
      <c r="Q84" s="48">
        <f t="shared" si="33"/>
        <v>0</v>
      </c>
      <c r="R84" s="2"/>
      <c r="AH84" s="57" t="str">
        <f>IF(G84&gt;1,IF($E$10&gt;0,100-(#REF!/(1+(AL84/#REF!)^#REF!)^#REF!+#REF!/(AL84-1))*100,100-(AL84*D$5+D$6)*100),"")</f>
        <v/>
      </c>
      <c r="AI84" s="21" t="str">
        <f t="shared" si="24"/>
        <v/>
      </c>
      <c r="AJ84" s="21" t="str">
        <f t="shared" si="25"/>
        <v/>
      </c>
      <c r="AK84" s="48">
        <f t="shared" si="26"/>
        <v>0</v>
      </c>
      <c r="AL84" s="58" t="str">
        <f t="shared" si="27"/>
        <v/>
      </c>
      <c r="AM84" s="59" t="str">
        <f t="shared" si="28"/>
        <v/>
      </c>
      <c r="AN84" s="59" t="str">
        <f t="shared" si="29"/>
        <v/>
      </c>
      <c r="AO84" s="60"/>
    </row>
    <row r="85" spans="3:41" x14ac:dyDescent="0.25">
      <c r="C85" s="82"/>
      <c r="D85" s="45"/>
      <c r="E85" s="83" t="str">
        <f t="shared" si="18"/>
        <v/>
      </c>
      <c r="F85" s="45"/>
      <c r="G85" s="45"/>
      <c r="H85" s="45"/>
      <c r="I85" s="46" t="str">
        <f t="shared" si="30"/>
        <v/>
      </c>
      <c r="J85" s="46" t="str">
        <f t="shared" si="31"/>
        <v/>
      </c>
      <c r="K85" s="47" t="str">
        <f t="shared" si="19"/>
        <v/>
      </c>
      <c r="L85" s="47" t="str">
        <f t="shared" si="20"/>
        <v/>
      </c>
      <c r="M85" s="48">
        <f t="shared" si="32"/>
        <v>0</v>
      </c>
      <c r="N85" s="46" t="str">
        <f t="shared" si="21"/>
        <v/>
      </c>
      <c r="O85" s="47" t="str">
        <f t="shared" si="22"/>
        <v/>
      </c>
      <c r="P85" s="47" t="str">
        <f t="shared" si="23"/>
        <v/>
      </c>
      <c r="Q85" s="48">
        <f t="shared" si="33"/>
        <v>0</v>
      </c>
      <c r="R85" s="2"/>
      <c r="AH85" s="57" t="str">
        <f>IF(G85&gt;1,IF($E$10&gt;0,100-(#REF!/(1+(AL85/#REF!)^#REF!)^#REF!+#REF!/(AL85-1))*100,100-(AL85*D$5+D$6)*100),"")</f>
        <v/>
      </c>
      <c r="AI85" s="21" t="str">
        <f t="shared" si="24"/>
        <v/>
      </c>
      <c r="AJ85" s="21" t="str">
        <f t="shared" si="25"/>
        <v/>
      </c>
      <c r="AK85" s="48">
        <f t="shared" si="26"/>
        <v>0</v>
      </c>
      <c r="AL85" s="58" t="str">
        <f t="shared" si="27"/>
        <v/>
      </c>
      <c r="AM85" s="59" t="str">
        <f t="shared" si="28"/>
        <v/>
      </c>
      <c r="AN85" s="59" t="str">
        <f t="shared" si="29"/>
        <v/>
      </c>
      <c r="AO85" s="60"/>
    </row>
    <row r="86" spans="3:41" x14ac:dyDescent="0.25">
      <c r="C86" s="82"/>
      <c r="D86" s="45"/>
      <c r="E86" s="83" t="str">
        <f t="shared" si="18"/>
        <v/>
      </c>
      <c r="F86" s="45"/>
      <c r="G86" s="45"/>
      <c r="H86" s="45"/>
      <c r="I86" s="46" t="str">
        <f t="shared" si="30"/>
        <v/>
      </c>
      <c r="J86" s="46" t="str">
        <f t="shared" si="31"/>
        <v/>
      </c>
      <c r="K86" s="47" t="str">
        <f t="shared" si="19"/>
        <v/>
      </c>
      <c r="L86" s="47" t="str">
        <f t="shared" si="20"/>
        <v/>
      </c>
      <c r="M86" s="48">
        <f t="shared" si="32"/>
        <v>0</v>
      </c>
      <c r="N86" s="46" t="str">
        <f t="shared" si="21"/>
        <v/>
      </c>
      <c r="O86" s="47" t="str">
        <f t="shared" si="22"/>
        <v/>
      </c>
      <c r="P86" s="47" t="str">
        <f t="shared" si="23"/>
        <v/>
      </c>
      <c r="Q86" s="48">
        <f t="shared" si="33"/>
        <v>0</v>
      </c>
      <c r="R86" s="2"/>
      <c r="AH86" s="57" t="str">
        <f>IF(G86&gt;1,IF($E$10&gt;0,100-(#REF!/(1+(AL86/#REF!)^#REF!)^#REF!+#REF!/(AL86-1))*100,100-(AL86*D$5+D$6)*100),"")</f>
        <v/>
      </c>
      <c r="AI86" s="21" t="str">
        <f t="shared" si="24"/>
        <v/>
      </c>
      <c r="AJ86" s="21" t="str">
        <f t="shared" si="25"/>
        <v/>
      </c>
      <c r="AK86" s="48">
        <f t="shared" si="26"/>
        <v>0</v>
      </c>
      <c r="AL86" s="58" t="str">
        <f t="shared" si="27"/>
        <v/>
      </c>
      <c r="AM86" s="59" t="str">
        <f t="shared" si="28"/>
        <v/>
      </c>
      <c r="AN86" s="59" t="str">
        <f t="shared" si="29"/>
        <v/>
      </c>
      <c r="AO86" s="60"/>
    </row>
    <row r="87" spans="3:41" x14ac:dyDescent="0.25">
      <c r="C87" s="82"/>
      <c r="D87" s="45"/>
      <c r="E87" s="83" t="str">
        <f t="shared" si="18"/>
        <v/>
      </c>
      <c r="F87" s="45"/>
      <c r="G87" s="45"/>
      <c r="H87" s="45"/>
      <c r="I87" s="46" t="str">
        <f t="shared" si="30"/>
        <v/>
      </c>
      <c r="J87" s="46" t="str">
        <f t="shared" si="31"/>
        <v/>
      </c>
      <c r="K87" s="47" t="str">
        <f t="shared" si="19"/>
        <v/>
      </c>
      <c r="L87" s="47" t="str">
        <f t="shared" si="20"/>
        <v/>
      </c>
      <c r="M87" s="48">
        <f t="shared" si="32"/>
        <v>0</v>
      </c>
      <c r="N87" s="46" t="str">
        <f t="shared" si="21"/>
        <v/>
      </c>
      <c r="O87" s="47" t="str">
        <f t="shared" si="22"/>
        <v/>
      </c>
      <c r="P87" s="47" t="str">
        <f t="shared" si="23"/>
        <v/>
      </c>
      <c r="Q87" s="48">
        <f t="shared" si="33"/>
        <v>0</v>
      </c>
      <c r="R87" s="2"/>
      <c r="AH87" s="57" t="str">
        <f>IF(G87&gt;1,IF($E$10&gt;0,100-(#REF!/(1+(AL87/#REF!)^#REF!)^#REF!+#REF!/(AL87-1))*100,100-(AL87*D$5+D$6)*100),"")</f>
        <v/>
      </c>
      <c r="AI87" s="21" t="str">
        <f t="shared" si="24"/>
        <v/>
      </c>
      <c r="AJ87" s="21" t="str">
        <f t="shared" si="25"/>
        <v/>
      </c>
      <c r="AK87" s="48">
        <f t="shared" si="26"/>
        <v>0</v>
      </c>
      <c r="AL87" s="58" t="str">
        <f t="shared" si="27"/>
        <v/>
      </c>
      <c r="AM87" s="59" t="str">
        <f t="shared" si="28"/>
        <v/>
      </c>
      <c r="AN87" s="59" t="str">
        <f t="shared" si="29"/>
        <v/>
      </c>
      <c r="AO87" s="60"/>
    </row>
    <row r="88" spans="3:41" x14ac:dyDescent="0.25">
      <c r="C88" s="82"/>
      <c r="D88" s="45"/>
      <c r="E88" s="83" t="str">
        <f t="shared" si="18"/>
        <v/>
      </c>
      <c r="F88" s="45"/>
      <c r="G88" s="45"/>
      <c r="H88" s="45"/>
      <c r="I88" s="46" t="str">
        <f t="shared" si="30"/>
        <v/>
      </c>
      <c r="J88" s="46" t="str">
        <f t="shared" si="31"/>
        <v/>
      </c>
      <c r="K88" s="47" t="str">
        <f t="shared" si="19"/>
        <v/>
      </c>
      <c r="L88" s="47" t="str">
        <f t="shared" si="20"/>
        <v/>
      </c>
      <c r="M88" s="48">
        <f t="shared" si="32"/>
        <v>0</v>
      </c>
      <c r="N88" s="46" t="str">
        <f t="shared" si="21"/>
        <v/>
      </c>
      <c r="O88" s="47" t="str">
        <f t="shared" si="22"/>
        <v/>
      </c>
      <c r="P88" s="47" t="str">
        <f t="shared" si="23"/>
        <v/>
      </c>
      <c r="Q88" s="48">
        <f t="shared" si="33"/>
        <v>0</v>
      </c>
      <c r="R88" s="2"/>
      <c r="AH88" s="57" t="str">
        <f>IF(G88&gt;1,IF($E$10&gt;0,100-(#REF!/(1+(AL88/#REF!)^#REF!)^#REF!+#REF!/(AL88-1))*100,100-(AL88*D$5+D$6)*100),"")</f>
        <v/>
      </c>
      <c r="AI88" s="21" t="str">
        <f t="shared" si="24"/>
        <v/>
      </c>
      <c r="AJ88" s="21" t="str">
        <f t="shared" si="25"/>
        <v/>
      </c>
      <c r="AK88" s="48">
        <f t="shared" si="26"/>
        <v>0</v>
      </c>
      <c r="AL88" s="58" t="str">
        <f t="shared" si="27"/>
        <v/>
      </c>
      <c r="AM88" s="59" t="str">
        <f t="shared" si="28"/>
        <v/>
      </c>
      <c r="AN88" s="59" t="str">
        <f t="shared" si="29"/>
        <v/>
      </c>
      <c r="AO88" s="60"/>
    </row>
    <row r="89" spans="3:41" x14ac:dyDescent="0.25">
      <c r="C89" s="82"/>
      <c r="D89" s="45"/>
      <c r="E89" s="83" t="str">
        <f t="shared" si="18"/>
        <v/>
      </c>
      <c r="F89" s="45"/>
      <c r="G89" s="45"/>
      <c r="H89" s="45"/>
      <c r="I89" s="46" t="str">
        <f t="shared" si="30"/>
        <v/>
      </c>
      <c r="J89" s="46" t="str">
        <f t="shared" si="31"/>
        <v/>
      </c>
      <c r="K89" s="47" t="str">
        <f t="shared" si="19"/>
        <v/>
      </c>
      <c r="L89" s="47" t="str">
        <f t="shared" si="20"/>
        <v/>
      </c>
      <c r="M89" s="48">
        <f t="shared" si="32"/>
        <v>0</v>
      </c>
      <c r="N89" s="46" t="str">
        <f t="shared" si="21"/>
        <v/>
      </c>
      <c r="O89" s="47" t="str">
        <f t="shared" si="22"/>
        <v/>
      </c>
      <c r="P89" s="47" t="str">
        <f t="shared" si="23"/>
        <v/>
      </c>
      <c r="Q89" s="48">
        <f t="shared" si="33"/>
        <v>0</v>
      </c>
      <c r="R89" s="2"/>
      <c r="AH89" s="57" t="str">
        <f>IF(G89&gt;1,IF($E$10&gt;0,100-(#REF!/(1+(AL89/#REF!)^#REF!)^#REF!+#REF!/(AL89-1))*100,100-(AL89*D$5+D$6)*100),"")</f>
        <v/>
      </c>
      <c r="AI89" s="21" t="str">
        <f t="shared" si="24"/>
        <v/>
      </c>
      <c r="AJ89" s="21" t="str">
        <f t="shared" si="25"/>
        <v/>
      </c>
      <c r="AK89" s="48">
        <f t="shared" si="26"/>
        <v>0</v>
      </c>
      <c r="AL89" s="58" t="str">
        <f t="shared" si="27"/>
        <v/>
      </c>
      <c r="AM89" s="59" t="str">
        <f t="shared" si="28"/>
        <v/>
      </c>
      <c r="AN89" s="59" t="str">
        <f t="shared" si="29"/>
        <v/>
      </c>
      <c r="AO89" s="60"/>
    </row>
    <row r="90" spans="3:41" x14ac:dyDescent="0.25">
      <c r="C90" s="82"/>
      <c r="D90" s="45"/>
      <c r="E90" s="83" t="str">
        <f t="shared" si="18"/>
        <v/>
      </c>
      <c r="F90" s="45"/>
      <c r="G90" s="45"/>
      <c r="H90" s="45"/>
      <c r="I90" s="46" t="str">
        <f t="shared" si="30"/>
        <v/>
      </c>
      <c r="J90" s="46" t="str">
        <f t="shared" si="31"/>
        <v/>
      </c>
      <c r="K90" s="47" t="str">
        <f t="shared" si="19"/>
        <v/>
      </c>
      <c r="L90" s="47" t="str">
        <f t="shared" si="20"/>
        <v/>
      </c>
      <c r="M90" s="48">
        <f t="shared" si="32"/>
        <v>0</v>
      </c>
      <c r="N90" s="46" t="str">
        <f t="shared" si="21"/>
        <v/>
      </c>
      <c r="O90" s="47" t="str">
        <f t="shared" si="22"/>
        <v/>
      </c>
      <c r="P90" s="47" t="str">
        <f t="shared" si="23"/>
        <v/>
      </c>
      <c r="Q90" s="48">
        <f t="shared" si="33"/>
        <v>0</v>
      </c>
      <c r="R90" s="2"/>
      <c r="AH90" s="57" t="str">
        <f>IF(G90&gt;1,IF($E$10&gt;0,100-(#REF!/(1+(AL90/#REF!)^#REF!)^#REF!+#REF!/(AL90-1))*100,100-(AL90*D$5+D$6)*100),"")</f>
        <v/>
      </c>
      <c r="AI90" s="21" t="str">
        <f t="shared" si="24"/>
        <v/>
      </c>
      <c r="AJ90" s="21" t="str">
        <f t="shared" si="25"/>
        <v/>
      </c>
      <c r="AK90" s="48">
        <f t="shared" si="26"/>
        <v>0</v>
      </c>
      <c r="AL90" s="58" t="str">
        <f t="shared" si="27"/>
        <v/>
      </c>
      <c r="AM90" s="59" t="str">
        <f t="shared" si="28"/>
        <v/>
      </c>
      <c r="AN90" s="59" t="str">
        <f t="shared" si="29"/>
        <v/>
      </c>
      <c r="AO90" s="60"/>
    </row>
    <row r="91" spans="3:41" x14ac:dyDescent="0.25">
      <c r="C91" s="82"/>
      <c r="D91" s="45"/>
      <c r="E91" s="83" t="str">
        <f t="shared" si="18"/>
        <v/>
      </c>
      <c r="F91" s="45"/>
      <c r="G91" s="45"/>
      <c r="H91" s="45"/>
      <c r="I91" s="46" t="str">
        <f t="shared" si="30"/>
        <v/>
      </c>
      <c r="J91" s="46" t="str">
        <f t="shared" si="31"/>
        <v/>
      </c>
      <c r="K91" s="47" t="str">
        <f t="shared" si="19"/>
        <v/>
      </c>
      <c r="L91" s="47" t="str">
        <f t="shared" si="20"/>
        <v/>
      </c>
      <c r="M91" s="48">
        <f t="shared" si="32"/>
        <v>0</v>
      </c>
      <c r="N91" s="46" t="str">
        <f t="shared" si="21"/>
        <v/>
      </c>
      <c r="O91" s="47" t="str">
        <f t="shared" si="22"/>
        <v/>
      </c>
      <c r="P91" s="47" t="str">
        <f t="shared" si="23"/>
        <v/>
      </c>
      <c r="Q91" s="48">
        <f t="shared" si="33"/>
        <v>0</v>
      </c>
      <c r="R91" s="2"/>
      <c r="AH91" s="57" t="str">
        <f>IF(G91&gt;1,IF($E$10&gt;0,100-(#REF!/(1+(AL91/#REF!)^#REF!)^#REF!+#REF!/(AL91-1))*100,100-(AL91*D$5+D$6)*100),"")</f>
        <v/>
      </c>
      <c r="AI91" s="21" t="str">
        <f t="shared" si="24"/>
        <v/>
      </c>
      <c r="AJ91" s="21" t="str">
        <f t="shared" si="25"/>
        <v/>
      </c>
      <c r="AK91" s="48">
        <f t="shared" si="26"/>
        <v>0</v>
      </c>
      <c r="AL91" s="58" t="str">
        <f t="shared" si="27"/>
        <v/>
      </c>
      <c r="AM91" s="59" t="str">
        <f t="shared" si="28"/>
        <v/>
      </c>
      <c r="AN91" s="59" t="str">
        <f t="shared" si="29"/>
        <v/>
      </c>
      <c r="AO91" s="60"/>
    </row>
    <row r="92" spans="3:41" x14ac:dyDescent="0.25">
      <c r="C92" s="82"/>
      <c r="D92" s="45"/>
      <c r="E92" s="83" t="str">
        <f t="shared" si="18"/>
        <v/>
      </c>
      <c r="F92" s="45"/>
      <c r="G92" s="45"/>
      <c r="H92" s="45"/>
      <c r="I92" s="46" t="str">
        <f t="shared" si="30"/>
        <v/>
      </c>
      <c r="J92" s="46" t="str">
        <f t="shared" si="31"/>
        <v/>
      </c>
      <c r="K92" s="47" t="str">
        <f t="shared" si="19"/>
        <v/>
      </c>
      <c r="L92" s="47" t="str">
        <f t="shared" si="20"/>
        <v/>
      </c>
      <c r="M92" s="48">
        <f t="shared" si="32"/>
        <v>0</v>
      </c>
      <c r="N92" s="46" t="str">
        <f t="shared" si="21"/>
        <v/>
      </c>
      <c r="O92" s="47" t="str">
        <f t="shared" si="22"/>
        <v/>
      </c>
      <c r="P92" s="47" t="str">
        <f t="shared" si="23"/>
        <v/>
      </c>
      <c r="Q92" s="48">
        <f t="shared" si="33"/>
        <v>0</v>
      </c>
      <c r="R92" s="2"/>
      <c r="AH92" s="57" t="str">
        <f>IF(G92&gt;1,IF($E$10&gt;0,100-(#REF!/(1+(AL92/#REF!)^#REF!)^#REF!+#REF!/(AL92-1))*100,100-(AL92*D$5+D$6)*100),"")</f>
        <v/>
      </c>
      <c r="AI92" s="21" t="str">
        <f t="shared" si="24"/>
        <v/>
      </c>
      <c r="AJ92" s="21" t="str">
        <f t="shared" si="25"/>
        <v/>
      </c>
      <c r="AK92" s="48">
        <f t="shared" si="26"/>
        <v>0</v>
      </c>
      <c r="AL92" s="58" t="str">
        <f t="shared" si="27"/>
        <v/>
      </c>
      <c r="AM92" s="59" t="str">
        <f t="shared" si="28"/>
        <v/>
      </c>
      <c r="AN92" s="59" t="str">
        <f t="shared" si="29"/>
        <v/>
      </c>
      <c r="AO92" s="60"/>
    </row>
    <row r="93" spans="3:41" x14ac:dyDescent="0.25">
      <c r="C93" s="82"/>
      <c r="D93" s="45"/>
      <c r="E93" s="83" t="str">
        <f t="shared" si="18"/>
        <v/>
      </c>
      <c r="F93" s="45"/>
      <c r="G93" s="45"/>
      <c r="H93" s="45"/>
      <c r="I93" s="46" t="str">
        <f t="shared" si="30"/>
        <v/>
      </c>
      <c r="J93" s="46" t="str">
        <f t="shared" si="31"/>
        <v/>
      </c>
      <c r="K93" s="47" t="str">
        <f t="shared" si="19"/>
        <v/>
      </c>
      <c r="L93" s="47" t="str">
        <f t="shared" si="20"/>
        <v/>
      </c>
      <c r="M93" s="48">
        <f t="shared" si="32"/>
        <v>0</v>
      </c>
      <c r="N93" s="46" t="str">
        <f t="shared" si="21"/>
        <v/>
      </c>
      <c r="O93" s="47" t="str">
        <f t="shared" si="22"/>
        <v/>
      </c>
      <c r="P93" s="47" t="str">
        <f t="shared" si="23"/>
        <v/>
      </c>
      <c r="Q93" s="48">
        <f t="shared" si="33"/>
        <v>0</v>
      </c>
      <c r="R93" s="2"/>
      <c r="AH93" s="57" t="str">
        <f>IF(G93&gt;1,IF($E$10&gt;0,100-(#REF!/(1+(AL93/#REF!)^#REF!)^#REF!+#REF!/(AL93-1))*100,100-(AL93*D$5+D$6)*100),"")</f>
        <v/>
      </c>
      <c r="AI93" s="21" t="str">
        <f t="shared" si="24"/>
        <v/>
      </c>
      <c r="AJ93" s="21" t="str">
        <f t="shared" si="25"/>
        <v/>
      </c>
      <c r="AK93" s="48">
        <f t="shared" si="26"/>
        <v>0</v>
      </c>
      <c r="AL93" s="58" t="str">
        <f t="shared" si="27"/>
        <v/>
      </c>
      <c r="AM93" s="59" t="str">
        <f t="shared" si="28"/>
        <v/>
      </c>
      <c r="AN93" s="59" t="str">
        <f t="shared" si="29"/>
        <v/>
      </c>
      <c r="AO93" s="60"/>
    </row>
    <row r="94" spans="3:41" x14ac:dyDescent="0.25">
      <c r="C94" s="82"/>
      <c r="D94" s="45"/>
      <c r="E94" s="83" t="str">
        <f t="shared" si="18"/>
        <v/>
      </c>
      <c r="F94" s="45"/>
      <c r="G94" s="45"/>
      <c r="H94" s="45"/>
      <c r="I94" s="46" t="str">
        <f t="shared" si="30"/>
        <v/>
      </c>
      <c r="J94" s="46" t="str">
        <f t="shared" si="31"/>
        <v/>
      </c>
      <c r="K94" s="47" t="str">
        <f t="shared" si="19"/>
        <v/>
      </c>
      <c r="L94" s="47" t="str">
        <f t="shared" si="20"/>
        <v/>
      </c>
      <c r="M94" s="48">
        <f t="shared" si="32"/>
        <v>0</v>
      </c>
      <c r="N94" s="46" t="str">
        <f t="shared" si="21"/>
        <v/>
      </c>
      <c r="O94" s="47" t="str">
        <f t="shared" si="22"/>
        <v/>
      </c>
      <c r="P94" s="47" t="str">
        <f t="shared" si="23"/>
        <v/>
      </c>
      <c r="Q94" s="48">
        <f t="shared" si="33"/>
        <v>0</v>
      </c>
      <c r="R94" s="2"/>
      <c r="AH94" s="57" t="str">
        <f>IF(G94&gt;1,IF($E$10&gt;0,100-(#REF!/(1+(AL94/#REF!)^#REF!)^#REF!+#REF!/(AL94-1))*100,100-(AL94*D$5+D$6)*100),"")</f>
        <v/>
      </c>
      <c r="AI94" s="21" t="str">
        <f t="shared" si="24"/>
        <v/>
      </c>
      <c r="AJ94" s="21" t="str">
        <f t="shared" si="25"/>
        <v/>
      </c>
      <c r="AK94" s="48">
        <f t="shared" si="26"/>
        <v>0</v>
      </c>
      <c r="AL94" s="58" t="str">
        <f t="shared" si="27"/>
        <v/>
      </c>
      <c r="AM94" s="59" t="str">
        <f t="shared" si="28"/>
        <v/>
      </c>
      <c r="AN94" s="59" t="str">
        <f t="shared" si="29"/>
        <v/>
      </c>
      <c r="AO94" s="60"/>
    </row>
    <row r="95" spans="3:41" x14ac:dyDescent="0.25">
      <c r="C95" s="82"/>
      <c r="D95" s="45"/>
      <c r="E95" s="83" t="str">
        <f t="shared" si="18"/>
        <v/>
      </c>
      <c r="F95" s="45"/>
      <c r="G95" s="45"/>
      <c r="H95" s="45"/>
      <c r="I95" s="46" t="str">
        <f t="shared" si="30"/>
        <v/>
      </c>
      <c r="J95" s="46" t="str">
        <f t="shared" si="31"/>
        <v/>
      </c>
      <c r="K95" s="47" t="str">
        <f t="shared" si="19"/>
        <v/>
      </c>
      <c r="L95" s="47" t="str">
        <f t="shared" si="20"/>
        <v/>
      </c>
      <c r="M95" s="48">
        <f t="shared" si="32"/>
        <v>0</v>
      </c>
      <c r="N95" s="46" t="str">
        <f t="shared" si="21"/>
        <v/>
      </c>
      <c r="O95" s="47" t="str">
        <f t="shared" si="22"/>
        <v/>
      </c>
      <c r="P95" s="47" t="str">
        <f t="shared" si="23"/>
        <v/>
      </c>
      <c r="Q95" s="48">
        <f t="shared" si="33"/>
        <v>0</v>
      </c>
      <c r="R95" s="2"/>
      <c r="AH95" s="57" t="str">
        <f>IF(G95&gt;1,IF($E$10&gt;0,100-(#REF!/(1+(AL95/#REF!)^#REF!)^#REF!+#REF!/(AL95-1))*100,100-(AL95*D$5+D$6)*100),"")</f>
        <v/>
      </c>
      <c r="AI95" s="21" t="str">
        <f t="shared" si="24"/>
        <v/>
      </c>
      <c r="AJ95" s="21" t="str">
        <f t="shared" si="25"/>
        <v/>
      </c>
      <c r="AK95" s="48">
        <f t="shared" si="26"/>
        <v>0</v>
      </c>
      <c r="AL95" s="58" t="str">
        <f t="shared" si="27"/>
        <v/>
      </c>
      <c r="AM95" s="59" t="str">
        <f t="shared" si="28"/>
        <v/>
      </c>
      <c r="AN95" s="59" t="str">
        <f t="shared" si="29"/>
        <v/>
      </c>
      <c r="AO95" s="60"/>
    </row>
    <row r="96" spans="3:41" x14ac:dyDescent="0.25">
      <c r="C96" s="82"/>
      <c r="D96" s="45"/>
      <c r="E96" s="83" t="str">
        <f t="shared" si="18"/>
        <v/>
      </c>
      <c r="F96" s="45"/>
      <c r="G96" s="45"/>
      <c r="H96" s="45"/>
      <c r="I96" s="46" t="str">
        <f t="shared" si="30"/>
        <v/>
      </c>
      <c r="J96" s="46" t="str">
        <f t="shared" si="31"/>
        <v/>
      </c>
      <c r="K96" s="47" t="str">
        <f t="shared" si="19"/>
        <v/>
      </c>
      <c r="L96" s="47" t="str">
        <f t="shared" si="20"/>
        <v/>
      </c>
      <c r="M96" s="48">
        <f t="shared" si="32"/>
        <v>0</v>
      </c>
      <c r="N96" s="46" t="str">
        <f t="shared" si="21"/>
        <v/>
      </c>
      <c r="O96" s="47" t="str">
        <f t="shared" si="22"/>
        <v/>
      </c>
      <c r="P96" s="47" t="str">
        <f t="shared" si="23"/>
        <v/>
      </c>
      <c r="Q96" s="48">
        <f t="shared" si="33"/>
        <v>0</v>
      </c>
      <c r="R96" s="2"/>
      <c r="AH96" s="57" t="str">
        <f>IF(G96&gt;1,IF($E$10&gt;0,100-(#REF!/(1+(AL96/#REF!)^#REF!)^#REF!+#REF!/(AL96-1))*100,100-(AL96*D$5+D$6)*100),"")</f>
        <v/>
      </c>
      <c r="AI96" s="21" t="str">
        <f t="shared" si="24"/>
        <v/>
      </c>
      <c r="AJ96" s="21" t="str">
        <f t="shared" si="25"/>
        <v/>
      </c>
      <c r="AK96" s="48">
        <f t="shared" si="26"/>
        <v>0</v>
      </c>
      <c r="AL96" s="58" t="str">
        <f t="shared" si="27"/>
        <v/>
      </c>
      <c r="AM96" s="59" t="str">
        <f t="shared" si="28"/>
        <v/>
      </c>
      <c r="AN96" s="59" t="str">
        <f t="shared" si="29"/>
        <v/>
      </c>
      <c r="AO96" s="60"/>
    </row>
    <row r="97" spans="3:41" x14ac:dyDescent="0.25">
      <c r="C97" s="82"/>
      <c r="D97" s="45"/>
      <c r="E97" s="83" t="str">
        <f t="shared" si="18"/>
        <v/>
      </c>
      <c r="F97" s="45"/>
      <c r="G97" s="45"/>
      <c r="H97" s="45"/>
      <c r="I97" s="46" t="str">
        <f t="shared" si="30"/>
        <v/>
      </c>
      <c r="J97" s="46" t="str">
        <f t="shared" si="31"/>
        <v/>
      </c>
      <c r="K97" s="47" t="str">
        <f t="shared" si="19"/>
        <v/>
      </c>
      <c r="L97" s="47" t="str">
        <f t="shared" si="20"/>
        <v/>
      </c>
      <c r="M97" s="48">
        <f t="shared" si="32"/>
        <v>0</v>
      </c>
      <c r="N97" s="46" t="str">
        <f t="shared" si="21"/>
        <v/>
      </c>
      <c r="O97" s="47" t="str">
        <f t="shared" si="22"/>
        <v/>
      </c>
      <c r="P97" s="47" t="str">
        <f t="shared" si="23"/>
        <v/>
      </c>
      <c r="Q97" s="48">
        <f t="shared" si="33"/>
        <v>0</v>
      </c>
      <c r="R97" s="2"/>
      <c r="AH97" s="57" t="str">
        <f>IF(G97&gt;1,IF($E$10&gt;0,100-(#REF!/(1+(AL97/#REF!)^#REF!)^#REF!+#REF!/(AL97-1))*100,100-(AL97*D$5+D$6)*100),"")</f>
        <v/>
      </c>
      <c r="AI97" s="21" t="str">
        <f t="shared" si="24"/>
        <v/>
      </c>
      <c r="AJ97" s="21" t="str">
        <f t="shared" si="25"/>
        <v/>
      </c>
      <c r="AK97" s="48">
        <f t="shared" si="26"/>
        <v>0</v>
      </c>
      <c r="AL97" s="58" t="str">
        <f t="shared" si="27"/>
        <v/>
      </c>
      <c r="AM97" s="59" t="str">
        <f t="shared" si="28"/>
        <v/>
      </c>
      <c r="AN97" s="59" t="str">
        <f t="shared" si="29"/>
        <v/>
      </c>
      <c r="AO97" s="60"/>
    </row>
    <row r="98" spans="3:41" x14ac:dyDescent="0.25">
      <c r="C98" s="82"/>
      <c r="D98" s="45"/>
      <c r="E98" s="83" t="str">
        <f t="shared" si="18"/>
        <v/>
      </c>
      <c r="F98" s="45"/>
      <c r="G98" s="45"/>
      <c r="H98" s="45"/>
      <c r="I98" s="46" t="str">
        <f t="shared" si="30"/>
        <v/>
      </c>
      <c r="J98" s="46" t="str">
        <f t="shared" si="31"/>
        <v/>
      </c>
      <c r="K98" s="47" t="str">
        <f t="shared" si="19"/>
        <v/>
      </c>
      <c r="L98" s="47" t="str">
        <f t="shared" si="20"/>
        <v/>
      </c>
      <c r="M98" s="48">
        <f t="shared" si="32"/>
        <v>0</v>
      </c>
      <c r="N98" s="46" t="str">
        <f t="shared" si="21"/>
        <v/>
      </c>
      <c r="O98" s="47" t="str">
        <f t="shared" si="22"/>
        <v/>
      </c>
      <c r="P98" s="47" t="str">
        <f t="shared" si="23"/>
        <v/>
      </c>
      <c r="Q98" s="48">
        <f t="shared" si="33"/>
        <v>0</v>
      </c>
      <c r="R98" s="2"/>
      <c r="AH98" s="57" t="str">
        <f>IF(G98&gt;1,IF($E$10&gt;0,100-(#REF!/(1+(AL98/#REF!)^#REF!)^#REF!+#REF!/(AL98-1))*100,100-(AL98*D$5+D$6)*100),"")</f>
        <v/>
      </c>
      <c r="AI98" s="21" t="str">
        <f t="shared" si="24"/>
        <v/>
      </c>
      <c r="AJ98" s="21" t="str">
        <f t="shared" si="25"/>
        <v/>
      </c>
      <c r="AK98" s="48">
        <f t="shared" si="26"/>
        <v>0</v>
      </c>
      <c r="AL98" s="58" t="str">
        <f t="shared" si="27"/>
        <v/>
      </c>
      <c r="AM98" s="59" t="str">
        <f t="shared" si="28"/>
        <v/>
      </c>
      <c r="AN98" s="59" t="str">
        <f t="shared" si="29"/>
        <v/>
      </c>
      <c r="AO98" s="60"/>
    </row>
    <row r="99" spans="3:41" x14ac:dyDescent="0.25">
      <c r="C99" s="82"/>
      <c r="D99" s="45"/>
      <c r="E99" s="83" t="str">
        <f t="shared" si="18"/>
        <v/>
      </c>
      <c r="F99" s="45"/>
      <c r="G99" s="45"/>
      <c r="H99" s="45"/>
      <c r="I99" s="46" t="str">
        <f t="shared" si="30"/>
        <v/>
      </c>
      <c r="J99" s="46" t="str">
        <f t="shared" si="31"/>
        <v/>
      </c>
      <c r="K99" s="47" t="str">
        <f t="shared" si="19"/>
        <v/>
      </c>
      <c r="L99" s="47" t="str">
        <f t="shared" si="20"/>
        <v/>
      </c>
      <c r="M99" s="48">
        <f t="shared" si="32"/>
        <v>0</v>
      </c>
      <c r="N99" s="46" t="str">
        <f t="shared" si="21"/>
        <v/>
      </c>
      <c r="O99" s="47" t="str">
        <f t="shared" si="22"/>
        <v/>
      </c>
      <c r="P99" s="47" t="str">
        <f t="shared" si="23"/>
        <v/>
      </c>
      <c r="Q99" s="48">
        <f t="shared" si="33"/>
        <v>0</v>
      </c>
      <c r="R99" s="2"/>
      <c r="AH99" s="57" t="str">
        <f>IF(G99&gt;1,IF($E$10&gt;0,100-(#REF!/(1+(AL99/#REF!)^#REF!)^#REF!+#REF!/(AL99-1))*100,100-(AL99*D$5+D$6)*100),"")</f>
        <v/>
      </c>
      <c r="AI99" s="21" t="str">
        <f t="shared" si="24"/>
        <v/>
      </c>
      <c r="AJ99" s="21" t="str">
        <f t="shared" si="25"/>
        <v/>
      </c>
      <c r="AK99" s="48">
        <f t="shared" si="26"/>
        <v>0</v>
      </c>
      <c r="AL99" s="58" t="str">
        <f t="shared" si="27"/>
        <v/>
      </c>
      <c r="AM99" s="59" t="str">
        <f t="shared" si="28"/>
        <v/>
      </c>
      <c r="AN99" s="59" t="str">
        <f t="shared" si="29"/>
        <v/>
      </c>
      <c r="AO99" s="60"/>
    </row>
    <row r="100" spans="3:41" x14ac:dyDescent="0.25">
      <c r="C100" s="82"/>
      <c r="D100" s="45"/>
      <c r="E100" s="83" t="str">
        <f t="shared" ref="E100:E163" si="34">IF(C100&gt;0,100-(C100),"")</f>
        <v/>
      </c>
      <c r="F100" s="45"/>
      <c r="G100" s="45"/>
      <c r="H100" s="45"/>
      <c r="I100" s="46" t="str">
        <f t="shared" si="30"/>
        <v/>
      </c>
      <c r="J100" s="46" t="str">
        <f t="shared" si="31"/>
        <v/>
      </c>
      <c r="K100" s="47" t="str">
        <f t="shared" si="19"/>
        <v/>
      </c>
      <c r="L100" s="47" t="str">
        <f t="shared" si="20"/>
        <v/>
      </c>
      <c r="M100" s="48">
        <f t="shared" si="32"/>
        <v>0</v>
      </c>
      <c r="N100" s="46" t="str">
        <f t="shared" si="21"/>
        <v/>
      </c>
      <c r="O100" s="47" t="str">
        <f t="shared" si="22"/>
        <v/>
      </c>
      <c r="P100" s="47" t="str">
        <f t="shared" si="23"/>
        <v/>
      </c>
      <c r="Q100" s="48">
        <f t="shared" si="33"/>
        <v>0</v>
      </c>
      <c r="R100" s="2"/>
      <c r="AH100" s="57" t="str">
        <f>IF(G100&gt;1,IF($E$10&gt;0,100-(#REF!/(1+(AL100/#REF!)^#REF!)^#REF!+#REF!/(AL100-1))*100,100-(AL100*D$5+D$6)*100),"")</f>
        <v/>
      </c>
      <c r="AI100" s="21" t="str">
        <f t="shared" si="24"/>
        <v/>
      </c>
      <c r="AJ100" s="21" t="str">
        <f t="shared" si="25"/>
        <v/>
      </c>
      <c r="AK100" s="48">
        <f t="shared" si="26"/>
        <v>0</v>
      </c>
      <c r="AL100" s="58" t="str">
        <f t="shared" si="27"/>
        <v/>
      </c>
      <c r="AM100" s="59" t="str">
        <f t="shared" si="28"/>
        <v/>
      </c>
      <c r="AN100" s="59" t="str">
        <f t="shared" si="29"/>
        <v/>
      </c>
      <c r="AO100" s="60"/>
    </row>
    <row r="101" spans="3:41" x14ac:dyDescent="0.25">
      <c r="C101" s="82"/>
      <c r="D101" s="45"/>
      <c r="E101" s="83" t="str">
        <f t="shared" si="34"/>
        <v/>
      </c>
      <c r="F101" s="45"/>
      <c r="G101" s="45"/>
      <c r="H101" s="45"/>
      <c r="I101" s="46" t="str">
        <f t="shared" si="30"/>
        <v/>
      </c>
      <c r="J101" s="46" t="str">
        <f t="shared" si="31"/>
        <v/>
      </c>
      <c r="K101" s="47" t="str">
        <f t="shared" si="19"/>
        <v/>
      </c>
      <c r="L101" s="47" t="str">
        <f t="shared" si="20"/>
        <v/>
      </c>
      <c r="M101" s="48">
        <f t="shared" si="32"/>
        <v>0</v>
      </c>
      <c r="N101" s="46" t="str">
        <f t="shared" si="21"/>
        <v/>
      </c>
      <c r="O101" s="47" t="str">
        <f t="shared" si="22"/>
        <v/>
      </c>
      <c r="P101" s="47" t="str">
        <f t="shared" si="23"/>
        <v/>
      </c>
      <c r="Q101" s="48">
        <f t="shared" si="33"/>
        <v>0</v>
      </c>
      <c r="R101" s="2"/>
      <c r="AH101" s="57" t="str">
        <f>IF(G101&gt;1,IF($E$10&gt;0,100-(#REF!/(1+(AL101/#REF!)^#REF!)^#REF!+#REF!/(AL101-1))*100,100-(AL101*D$5+D$6)*100),"")</f>
        <v/>
      </c>
      <c r="AI101" s="21" t="str">
        <f t="shared" si="24"/>
        <v/>
      </c>
      <c r="AJ101" s="21" t="str">
        <f t="shared" si="25"/>
        <v/>
      </c>
      <c r="AK101" s="48">
        <f t="shared" si="26"/>
        <v>0</v>
      </c>
      <c r="AL101" s="58" t="str">
        <f t="shared" si="27"/>
        <v/>
      </c>
      <c r="AM101" s="59" t="str">
        <f t="shared" si="28"/>
        <v/>
      </c>
      <c r="AN101" s="59" t="str">
        <f t="shared" si="29"/>
        <v/>
      </c>
      <c r="AO101" s="60"/>
    </row>
    <row r="102" spans="3:41" x14ac:dyDescent="0.25">
      <c r="C102" s="82"/>
      <c r="D102" s="45"/>
      <c r="E102" s="83" t="str">
        <f t="shared" si="34"/>
        <v/>
      </c>
      <c r="F102" s="45"/>
      <c r="G102" s="45"/>
      <c r="H102" s="45"/>
      <c r="I102" s="46" t="str">
        <f t="shared" si="30"/>
        <v/>
      </c>
      <c r="J102" s="46" t="str">
        <f t="shared" si="31"/>
        <v/>
      </c>
      <c r="K102" s="47" t="str">
        <f t="shared" si="19"/>
        <v/>
      </c>
      <c r="L102" s="47" t="str">
        <f t="shared" si="20"/>
        <v/>
      </c>
      <c r="M102" s="48">
        <f t="shared" si="32"/>
        <v>0</v>
      </c>
      <c r="N102" s="46" t="str">
        <f t="shared" si="21"/>
        <v/>
      </c>
      <c r="O102" s="47" t="str">
        <f t="shared" si="22"/>
        <v/>
      </c>
      <c r="P102" s="47" t="str">
        <f t="shared" si="23"/>
        <v/>
      </c>
      <c r="Q102" s="48">
        <f t="shared" si="33"/>
        <v>0</v>
      </c>
      <c r="R102" s="2"/>
      <c r="AH102" s="57" t="str">
        <f>IF(G102&gt;1,IF($E$10&gt;0,100-(#REF!/(1+(AL102/#REF!)^#REF!)^#REF!+#REF!/(AL102-1))*100,100-(AL102*D$5+D$6)*100),"")</f>
        <v/>
      </c>
      <c r="AI102" s="21" t="str">
        <f t="shared" si="24"/>
        <v/>
      </c>
      <c r="AJ102" s="21" t="str">
        <f t="shared" si="25"/>
        <v/>
      </c>
      <c r="AK102" s="48">
        <f t="shared" si="26"/>
        <v>0</v>
      </c>
      <c r="AL102" s="58" t="str">
        <f t="shared" si="27"/>
        <v/>
      </c>
      <c r="AM102" s="59" t="str">
        <f t="shared" si="28"/>
        <v/>
      </c>
      <c r="AN102" s="59" t="str">
        <f t="shared" si="29"/>
        <v/>
      </c>
      <c r="AO102" s="60"/>
    </row>
    <row r="103" spans="3:41" x14ac:dyDescent="0.25">
      <c r="C103" s="82"/>
      <c r="D103" s="45"/>
      <c r="E103" s="83" t="str">
        <f t="shared" si="34"/>
        <v/>
      </c>
      <c r="F103" s="45"/>
      <c r="G103" s="45"/>
      <c r="H103" s="45"/>
      <c r="I103" s="46" t="str">
        <f t="shared" si="30"/>
        <v/>
      </c>
      <c r="J103" s="46" t="str">
        <f t="shared" si="31"/>
        <v/>
      </c>
      <c r="K103" s="47" t="str">
        <f t="shared" si="19"/>
        <v/>
      </c>
      <c r="L103" s="47" t="str">
        <f t="shared" si="20"/>
        <v/>
      </c>
      <c r="M103" s="48">
        <f t="shared" si="32"/>
        <v>0</v>
      </c>
      <c r="N103" s="46" t="str">
        <f t="shared" si="21"/>
        <v/>
      </c>
      <c r="O103" s="47" t="str">
        <f t="shared" si="22"/>
        <v/>
      </c>
      <c r="P103" s="47" t="str">
        <f t="shared" si="23"/>
        <v/>
      </c>
      <c r="Q103" s="48">
        <f t="shared" si="33"/>
        <v>0</v>
      </c>
      <c r="R103" s="2"/>
      <c r="AH103" s="57" t="str">
        <f>IF(G103&gt;1,IF($E$10&gt;0,100-(#REF!/(1+(AL103/#REF!)^#REF!)^#REF!+#REF!/(AL103-1))*100,100-(AL103*D$5+D$6)*100),"")</f>
        <v/>
      </c>
      <c r="AI103" s="21" t="str">
        <f t="shared" si="24"/>
        <v/>
      </c>
      <c r="AJ103" s="21" t="str">
        <f t="shared" si="25"/>
        <v/>
      </c>
      <c r="AK103" s="48">
        <f t="shared" si="26"/>
        <v>0</v>
      </c>
      <c r="AL103" s="58" t="str">
        <f t="shared" si="27"/>
        <v/>
      </c>
      <c r="AM103" s="59" t="str">
        <f t="shared" si="28"/>
        <v/>
      </c>
      <c r="AN103" s="59" t="str">
        <f t="shared" si="29"/>
        <v/>
      </c>
      <c r="AO103" s="60"/>
    </row>
    <row r="104" spans="3:41" x14ac:dyDescent="0.25">
      <c r="C104" s="82"/>
      <c r="D104" s="45"/>
      <c r="E104" s="83" t="str">
        <f t="shared" si="34"/>
        <v/>
      </c>
      <c r="F104" s="45"/>
      <c r="G104" s="45"/>
      <c r="H104" s="45"/>
      <c r="I104" s="46" t="str">
        <f t="shared" si="30"/>
        <v/>
      </c>
      <c r="J104" s="46" t="str">
        <f t="shared" si="31"/>
        <v/>
      </c>
      <c r="K104" s="47" t="str">
        <f t="shared" si="19"/>
        <v/>
      </c>
      <c r="L104" s="47" t="str">
        <f t="shared" si="20"/>
        <v/>
      </c>
      <c r="M104" s="48">
        <f t="shared" si="32"/>
        <v>0</v>
      </c>
      <c r="N104" s="46" t="str">
        <f t="shared" si="21"/>
        <v/>
      </c>
      <c r="O104" s="47" t="str">
        <f t="shared" si="22"/>
        <v/>
      </c>
      <c r="P104" s="47" t="str">
        <f t="shared" si="23"/>
        <v/>
      </c>
      <c r="Q104" s="48">
        <f t="shared" si="33"/>
        <v>0</v>
      </c>
      <c r="R104" s="2"/>
      <c r="AH104" s="57" t="str">
        <f>IF(G104&gt;1,IF($E$10&gt;0,100-(#REF!/(1+(AL104/#REF!)^#REF!)^#REF!+#REF!/(AL104-1))*100,100-(AL104*D$5+D$6)*100),"")</f>
        <v/>
      </c>
      <c r="AI104" s="21" t="str">
        <f t="shared" si="24"/>
        <v/>
      </c>
      <c r="AJ104" s="21" t="str">
        <f t="shared" si="25"/>
        <v/>
      </c>
      <c r="AK104" s="48">
        <f t="shared" si="26"/>
        <v>0</v>
      </c>
      <c r="AL104" s="58" t="str">
        <f t="shared" si="27"/>
        <v/>
      </c>
      <c r="AM104" s="59" t="str">
        <f t="shared" si="28"/>
        <v/>
      </c>
      <c r="AN104" s="59" t="str">
        <f t="shared" si="29"/>
        <v/>
      </c>
      <c r="AO104" s="60"/>
    </row>
    <row r="105" spans="3:41" x14ac:dyDescent="0.25">
      <c r="C105" s="82"/>
      <c r="D105" s="45"/>
      <c r="E105" s="83" t="str">
        <f t="shared" si="34"/>
        <v/>
      </c>
      <c r="F105" s="45"/>
      <c r="G105" s="45"/>
      <c r="H105" s="45"/>
      <c r="I105" s="46" t="str">
        <f t="shared" si="30"/>
        <v/>
      </c>
      <c r="J105" s="46" t="str">
        <f t="shared" si="31"/>
        <v/>
      </c>
      <c r="K105" s="47" t="str">
        <f t="shared" si="19"/>
        <v/>
      </c>
      <c r="L105" s="47" t="str">
        <f t="shared" si="20"/>
        <v/>
      </c>
      <c r="M105" s="48">
        <f t="shared" si="32"/>
        <v>0</v>
      </c>
      <c r="N105" s="46" t="str">
        <f t="shared" si="21"/>
        <v/>
      </c>
      <c r="O105" s="47" t="str">
        <f t="shared" si="22"/>
        <v/>
      </c>
      <c r="P105" s="47" t="str">
        <f t="shared" si="23"/>
        <v/>
      </c>
      <c r="Q105" s="48">
        <f t="shared" si="33"/>
        <v>0</v>
      </c>
      <c r="R105" s="2"/>
      <c r="AH105" s="57" t="str">
        <f>IF(G105&gt;1,IF($E$10&gt;0,100-(#REF!/(1+(AL105/#REF!)^#REF!)^#REF!+#REF!/(AL105-1))*100,100-(AL105*D$5+D$6)*100),"")</f>
        <v/>
      </c>
      <c r="AI105" s="21" t="str">
        <f t="shared" si="24"/>
        <v/>
      </c>
      <c r="AJ105" s="21" t="str">
        <f t="shared" si="25"/>
        <v/>
      </c>
      <c r="AK105" s="48">
        <f t="shared" si="26"/>
        <v>0</v>
      </c>
      <c r="AL105" s="58" t="str">
        <f t="shared" si="27"/>
        <v/>
      </c>
      <c r="AM105" s="59" t="str">
        <f t="shared" si="28"/>
        <v/>
      </c>
      <c r="AN105" s="59" t="str">
        <f t="shared" si="29"/>
        <v/>
      </c>
      <c r="AO105" s="60"/>
    </row>
    <row r="106" spans="3:41" x14ac:dyDescent="0.25">
      <c r="C106" s="82"/>
      <c r="D106" s="45"/>
      <c r="E106" s="83" t="str">
        <f t="shared" si="34"/>
        <v/>
      </c>
      <c r="F106" s="45"/>
      <c r="G106" s="45"/>
      <c r="H106" s="45"/>
      <c r="I106" s="46" t="str">
        <f t="shared" si="30"/>
        <v/>
      </c>
      <c r="J106" s="46" t="str">
        <f t="shared" si="31"/>
        <v/>
      </c>
      <c r="K106" s="47" t="str">
        <f t="shared" si="19"/>
        <v/>
      </c>
      <c r="L106" s="47" t="str">
        <f t="shared" si="20"/>
        <v/>
      </c>
      <c r="M106" s="48">
        <f t="shared" si="32"/>
        <v>0</v>
      </c>
      <c r="N106" s="46" t="str">
        <f t="shared" si="21"/>
        <v/>
      </c>
      <c r="O106" s="47" t="str">
        <f t="shared" si="22"/>
        <v/>
      </c>
      <c r="P106" s="47" t="str">
        <f t="shared" si="23"/>
        <v/>
      </c>
      <c r="Q106" s="48">
        <f t="shared" si="33"/>
        <v>0</v>
      </c>
      <c r="R106" s="2"/>
      <c r="AH106" s="57" t="str">
        <f>IF(G106&gt;1,IF($E$10&gt;0,100-(#REF!/(1+(AL106/#REF!)^#REF!)^#REF!+#REF!/(AL106-1))*100,100-(AL106*D$5+D$6)*100),"")</f>
        <v/>
      </c>
      <c r="AI106" s="21" t="str">
        <f t="shared" si="24"/>
        <v/>
      </c>
      <c r="AJ106" s="21" t="str">
        <f t="shared" si="25"/>
        <v/>
      </c>
      <c r="AK106" s="48">
        <f t="shared" si="26"/>
        <v>0</v>
      </c>
      <c r="AL106" s="58" t="str">
        <f t="shared" si="27"/>
        <v/>
      </c>
      <c r="AM106" s="59" t="str">
        <f t="shared" si="28"/>
        <v/>
      </c>
      <c r="AN106" s="59" t="str">
        <f t="shared" si="29"/>
        <v/>
      </c>
      <c r="AO106" s="60"/>
    </row>
    <row r="107" spans="3:41" x14ac:dyDescent="0.25">
      <c r="C107" s="82"/>
      <c r="D107" s="45"/>
      <c r="E107" s="83" t="str">
        <f t="shared" si="34"/>
        <v/>
      </c>
      <c r="F107" s="45"/>
      <c r="G107" s="45"/>
      <c r="H107" s="45"/>
      <c r="I107" s="46" t="str">
        <f t="shared" si="30"/>
        <v/>
      </c>
      <c r="J107" s="46" t="str">
        <f t="shared" si="31"/>
        <v/>
      </c>
      <c r="K107" s="47" t="str">
        <f t="shared" si="19"/>
        <v/>
      </c>
      <c r="L107" s="47" t="str">
        <f t="shared" si="20"/>
        <v/>
      </c>
      <c r="M107" s="48">
        <f t="shared" si="32"/>
        <v>0</v>
      </c>
      <c r="N107" s="46" t="str">
        <f t="shared" si="21"/>
        <v/>
      </c>
      <c r="O107" s="47" t="str">
        <f t="shared" si="22"/>
        <v/>
      </c>
      <c r="P107" s="47" t="str">
        <f t="shared" si="23"/>
        <v/>
      </c>
      <c r="Q107" s="48">
        <f t="shared" si="33"/>
        <v>0</v>
      </c>
      <c r="R107" s="2"/>
      <c r="AH107" s="57" t="str">
        <f>IF(G107&gt;1,IF($E$10&gt;0,100-(#REF!/(1+(AL107/#REF!)^#REF!)^#REF!+#REF!/(AL107-1))*100,100-(AL107*D$5+D$6)*100),"")</f>
        <v/>
      </c>
      <c r="AI107" s="21" t="str">
        <f t="shared" si="24"/>
        <v/>
      </c>
      <c r="AJ107" s="21" t="str">
        <f t="shared" si="25"/>
        <v/>
      </c>
      <c r="AK107" s="48">
        <f t="shared" si="26"/>
        <v>0</v>
      </c>
      <c r="AL107" s="58" t="str">
        <f t="shared" si="27"/>
        <v/>
      </c>
      <c r="AM107" s="59" t="str">
        <f t="shared" si="28"/>
        <v/>
      </c>
      <c r="AN107" s="59" t="str">
        <f t="shared" si="29"/>
        <v/>
      </c>
      <c r="AO107" s="60"/>
    </row>
    <row r="108" spans="3:41" x14ac:dyDescent="0.25">
      <c r="C108" s="82"/>
      <c r="D108" s="45"/>
      <c r="E108" s="83" t="str">
        <f t="shared" si="34"/>
        <v/>
      </c>
      <c r="F108" s="45"/>
      <c r="G108" s="45"/>
      <c r="H108" s="45"/>
      <c r="I108" s="46" t="str">
        <f t="shared" si="30"/>
        <v/>
      </c>
      <c r="J108" s="46" t="str">
        <f t="shared" si="31"/>
        <v/>
      </c>
      <c r="K108" s="47" t="str">
        <f t="shared" si="19"/>
        <v/>
      </c>
      <c r="L108" s="47" t="str">
        <f t="shared" si="20"/>
        <v/>
      </c>
      <c r="M108" s="48">
        <f t="shared" si="32"/>
        <v>0</v>
      </c>
      <c r="N108" s="46" t="str">
        <f t="shared" si="21"/>
        <v/>
      </c>
      <c r="O108" s="47" t="str">
        <f t="shared" si="22"/>
        <v/>
      </c>
      <c r="P108" s="47" t="str">
        <f t="shared" si="23"/>
        <v/>
      </c>
      <c r="Q108" s="48">
        <f t="shared" si="33"/>
        <v>0</v>
      </c>
      <c r="R108" s="2"/>
      <c r="AH108" s="57" t="str">
        <f>IF(G108&gt;1,IF($E$10&gt;0,100-(#REF!/(1+(AL108/#REF!)^#REF!)^#REF!+#REF!/(AL108-1))*100,100-(AL108*D$5+D$6)*100),"")</f>
        <v/>
      </c>
      <c r="AI108" s="21" t="str">
        <f t="shared" si="24"/>
        <v/>
      </c>
      <c r="AJ108" s="21" t="str">
        <f t="shared" si="25"/>
        <v/>
      </c>
      <c r="AK108" s="48">
        <f t="shared" si="26"/>
        <v>0</v>
      </c>
      <c r="AL108" s="58" t="str">
        <f t="shared" si="27"/>
        <v/>
      </c>
      <c r="AM108" s="59" t="str">
        <f t="shared" si="28"/>
        <v/>
      </c>
      <c r="AN108" s="59" t="str">
        <f t="shared" si="29"/>
        <v/>
      </c>
      <c r="AO108" s="60"/>
    </row>
    <row r="109" spans="3:41" x14ac:dyDescent="0.25">
      <c r="C109" s="82"/>
      <c r="D109" s="45"/>
      <c r="E109" s="83" t="str">
        <f t="shared" si="34"/>
        <v/>
      </c>
      <c r="F109" s="45"/>
      <c r="G109" s="45"/>
      <c r="H109" s="45"/>
      <c r="I109" s="46" t="str">
        <f t="shared" si="30"/>
        <v/>
      </c>
      <c r="J109" s="46" t="str">
        <f t="shared" si="31"/>
        <v/>
      </c>
      <c r="K109" s="47" t="str">
        <f t="shared" si="19"/>
        <v/>
      </c>
      <c r="L109" s="47" t="str">
        <f t="shared" si="20"/>
        <v/>
      </c>
      <c r="M109" s="48">
        <f t="shared" si="32"/>
        <v>0</v>
      </c>
      <c r="N109" s="46" t="str">
        <f t="shared" si="21"/>
        <v/>
      </c>
      <c r="O109" s="47" t="str">
        <f t="shared" si="22"/>
        <v/>
      </c>
      <c r="P109" s="47" t="str">
        <f t="shared" si="23"/>
        <v/>
      </c>
      <c r="Q109" s="48">
        <f t="shared" si="33"/>
        <v>0</v>
      </c>
      <c r="R109" s="2"/>
      <c r="AH109" s="57" t="str">
        <f>IF(G109&gt;1,IF($E$10&gt;0,100-(#REF!/(1+(AL109/#REF!)^#REF!)^#REF!+#REF!/(AL109-1))*100,100-(AL109*D$5+D$6)*100),"")</f>
        <v/>
      </c>
      <c r="AI109" s="21" t="str">
        <f t="shared" si="24"/>
        <v/>
      </c>
      <c r="AJ109" s="21" t="str">
        <f t="shared" si="25"/>
        <v/>
      </c>
      <c r="AK109" s="48">
        <f t="shared" si="26"/>
        <v>0</v>
      </c>
      <c r="AL109" s="58" t="str">
        <f t="shared" si="27"/>
        <v/>
      </c>
      <c r="AM109" s="59" t="str">
        <f t="shared" si="28"/>
        <v/>
      </c>
      <c r="AN109" s="59" t="str">
        <f t="shared" si="29"/>
        <v/>
      </c>
      <c r="AO109" s="60"/>
    </row>
    <row r="110" spans="3:41" x14ac:dyDescent="0.25">
      <c r="C110" s="82"/>
      <c r="D110" s="45"/>
      <c r="E110" s="83" t="str">
        <f t="shared" si="34"/>
        <v/>
      </c>
      <c r="F110" s="45"/>
      <c r="G110" s="45"/>
      <c r="H110" s="45"/>
      <c r="I110" s="46" t="str">
        <f t="shared" si="30"/>
        <v/>
      </c>
      <c r="J110" s="46" t="str">
        <f t="shared" si="31"/>
        <v/>
      </c>
      <c r="K110" s="47" t="str">
        <f t="shared" si="19"/>
        <v/>
      </c>
      <c r="L110" s="47" t="str">
        <f t="shared" si="20"/>
        <v/>
      </c>
      <c r="M110" s="48">
        <f t="shared" si="32"/>
        <v>0</v>
      </c>
      <c r="N110" s="46" t="str">
        <f t="shared" si="21"/>
        <v/>
      </c>
      <c r="O110" s="47" t="str">
        <f t="shared" si="22"/>
        <v/>
      </c>
      <c r="P110" s="47" t="str">
        <f t="shared" si="23"/>
        <v/>
      </c>
      <c r="Q110" s="48">
        <f t="shared" si="33"/>
        <v>0</v>
      </c>
      <c r="R110" s="2"/>
      <c r="AH110" s="57" t="str">
        <f>IF(G110&gt;1,IF($E$10&gt;0,100-(#REF!/(1+(AL110/#REF!)^#REF!)^#REF!+#REF!/(AL110-1))*100,100-(AL110*D$5+D$6)*100),"")</f>
        <v/>
      </c>
      <c r="AI110" s="21" t="str">
        <f t="shared" si="24"/>
        <v/>
      </c>
      <c r="AJ110" s="21" t="str">
        <f t="shared" si="25"/>
        <v/>
      </c>
      <c r="AK110" s="48">
        <f t="shared" si="26"/>
        <v>0</v>
      </c>
      <c r="AL110" s="58" t="str">
        <f t="shared" si="27"/>
        <v/>
      </c>
      <c r="AM110" s="59" t="str">
        <f t="shared" si="28"/>
        <v/>
      </c>
      <c r="AN110" s="59" t="str">
        <f t="shared" si="29"/>
        <v/>
      </c>
      <c r="AO110" s="60"/>
    </row>
    <row r="111" spans="3:41" x14ac:dyDescent="0.25">
      <c r="C111" s="82"/>
      <c r="D111" s="45"/>
      <c r="E111" s="83" t="str">
        <f t="shared" si="34"/>
        <v/>
      </c>
      <c r="F111" s="45"/>
      <c r="G111" s="45"/>
      <c r="H111" s="45"/>
      <c r="I111" s="46" t="str">
        <f t="shared" si="30"/>
        <v/>
      </c>
      <c r="J111" s="46" t="str">
        <f t="shared" si="31"/>
        <v/>
      </c>
      <c r="K111" s="47" t="str">
        <f t="shared" si="19"/>
        <v/>
      </c>
      <c r="L111" s="47" t="str">
        <f t="shared" si="20"/>
        <v/>
      </c>
      <c r="M111" s="48">
        <f t="shared" si="32"/>
        <v>0</v>
      </c>
      <c r="N111" s="46" t="str">
        <f t="shared" si="21"/>
        <v/>
      </c>
      <c r="O111" s="47" t="str">
        <f t="shared" si="22"/>
        <v/>
      </c>
      <c r="P111" s="47" t="str">
        <f t="shared" si="23"/>
        <v/>
      </c>
      <c r="Q111" s="48">
        <f t="shared" si="33"/>
        <v>0</v>
      </c>
      <c r="R111" s="2"/>
      <c r="AH111" s="57" t="str">
        <f>IF(G111&gt;1,IF($E$10&gt;0,100-(#REF!/(1+(AL111/#REF!)^#REF!)^#REF!+#REF!/(AL111-1))*100,100-(AL111*D$5+D$6)*100),"")</f>
        <v/>
      </c>
      <c r="AI111" s="21" t="str">
        <f t="shared" si="24"/>
        <v/>
      </c>
      <c r="AJ111" s="21" t="str">
        <f t="shared" si="25"/>
        <v/>
      </c>
      <c r="AK111" s="48">
        <f t="shared" si="26"/>
        <v>0</v>
      </c>
      <c r="AL111" s="58" t="str">
        <f t="shared" si="27"/>
        <v/>
      </c>
      <c r="AM111" s="59" t="str">
        <f t="shared" si="28"/>
        <v/>
      </c>
      <c r="AN111" s="59" t="str">
        <f t="shared" si="29"/>
        <v/>
      </c>
      <c r="AO111" s="60"/>
    </row>
    <row r="112" spans="3:41" x14ac:dyDescent="0.25">
      <c r="C112" s="82"/>
      <c r="D112" s="45"/>
      <c r="E112" s="83" t="str">
        <f t="shared" si="34"/>
        <v/>
      </c>
      <c r="F112" s="45"/>
      <c r="G112" s="45"/>
      <c r="H112" s="45"/>
      <c r="I112" s="46" t="str">
        <f t="shared" si="30"/>
        <v/>
      </c>
      <c r="J112" s="46" t="str">
        <f t="shared" si="31"/>
        <v/>
      </c>
      <c r="K112" s="47" t="str">
        <f t="shared" si="19"/>
        <v/>
      </c>
      <c r="L112" s="47" t="str">
        <f t="shared" si="20"/>
        <v/>
      </c>
      <c r="M112" s="48">
        <f t="shared" si="32"/>
        <v>0</v>
      </c>
      <c r="N112" s="46" t="str">
        <f t="shared" si="21"/>
        <v/>
      </c>
      <c r="O112" s="47" t="str">
        <f t="shared" si="22"/>
        <v/>
      </c>
      <c r="P112" s="47" t="str">
        <f t="shared" si="23"/>
        <v/>
      </c>
      <c r="Q112" s="48">
        <f t="shared" si="33"/>
        <v>0</v>
      </c>
      <c r="R112" s="2"/>
      <c r="AH112" s="57" t="str">
        <f>IF(G112&gt;1,IF($E$10&gt;0,100-(#REF!/(1+(AL112/#REF!)^#REF!)^#REF!+#REF!/(AL112-1))*100,100-(AL112*D$5+D$6)*100),"")</f>
        <v/>
      </c>
      <c r="AI112" s="21" t="str">
        <f t="shared" si="24"/>
        <v/>
      </c>
      <c r="AJ112" s="21" t="str">
        <f t="shared" si="25"/>
        <v/>
      </c>
      <c r="AK112" s="48">
        <f t="shared" si="26"/>
        <v>0</v>
      </c>
      <c r="AL112" s="58" t="str">
        <f t="shared" si="27"/>
        <v/>
      </c>
      <c r="AM112" s="59" t="str">
        <f t="shared" si="28"/>
        <v/>
      </c>
      <c r="AN112" s="59" t="str">
        <f t="shared" si="29"/>
        <v/>
      </c>
      <c r="AO112" s="60"/>
    </row>
    <row r="113" spans="3:41" x14ac:dyDescent="0.25">
      <c r="C113" s="82"/>
      <c r="D113" s="45"/>
      <c r="E113" s="83" t="str">
        <f t="shared" si="34"/>
        <v/>
      </c>
      <c r="F113" s="45"/>
      <c r="G113" s="45"/>
      <c r="H113" s="45"/>
      <c r="I113" s="46" t="str">
        <f t="shared" si="30"/>
        <v/>
      </c>
      <c r="J113" s="46" t="str">
        <f t="shared" si="31"/>
        <v/>
      </c>
      <c r="K113" s="47" t="str">
        <f t="shared" si="19"/>
        <v/>
      </c>
      <c r="L113" s="47" t="str">
        <f t="shared" si="20"/>
        <v/>
      </c>
      <c r="M113" s="48">
        <f t="shared" si="32"/>
        <v>0</v>
      </c>
      <c r="N113" s="46" t="str">
        <f t="shared" si="21"/>
        <v/>
      </c>
      <c r="O113" s="47" t="str">
        <f t="shared" si="22"/>
        <v/>
      </c>
      <c r="P113" s="47" t="str">
        <f t="shared" si="23"/>
        <v/>
      </c>
      <c r="Q113" s="48">
        <f t="shared" si="33"/>
        <v>0</v>
      </c>
      <c r="R113" s="2"/>
      <c r="AH113" s="57" t="str">
        <f>IF(G113&gt;1,IF($E$10&gt;0,100-(#REF!/(1+(AL113/#REF!)^#REF!)^#REF!+#REF!/(AL113-1))*100,100-(AL113*D$5+D$6)*100),"")</f>
        <v/>
      </c>
      <c r="AI113" s="21" t="str">
        <f t="shared" si="24"/>
        <v/>
      </c>
      <c r="AJ113" s="21" t="str">
        <f t="shared" si="25"/>
        <v/>
      </c>
      <c r="AK113" s="48">
        <f t="shared" si="26"/>
        <v>0</v>
      </c>
      <c r="AL113" s="58" t="str">
        <f t="shared" si="27"/>
        <v/>
      </c>
      <c r="AM113" s="59" t="str">
        <f t="shared" si="28"/>
        <v/>
      </c>
      <c r="AN113" s="59" t="str">
        <f t="shared" si="29"/>
        <v/>
      </c>
      <c r="AO113" s="60"/>
    </row>
    <row r="114" spans="3:41" x14ac:dyDescent="0.25">
      <c r="C114" s="82"/>
      <c r="D114" s="45"/>
      <c r="E114" s="83" t="str">
        <f t="shared" si="34"/>
        <v/>
      </c>
      <c r="F114" s="45"/>
      <c r="G114" s="45"/>
      <c r="H114" s="45"/>
      <c r="I114" s="46" t="str">
        <f t="shared" si="30"/>
        <v/>
      </c>
      <c r="J114" s="46" t="str">
        <f t="shared" si="31"/>
        <v/>
      </c>
      <c r="K114" s="47" t="str">
        <f t="shared" si="19"/>
        <v/>
      </c>
      <c r="L114" s="47" t="str">
        <f t="shared" si="20"/>
        <v/>
      </c>
      <c r="M114" s="48">
        <f t="shared" si="32"/>
        <v>0</v>
      </c>
      <c r="N114" s="46" t="str">
        <f t="shared" si="21"/>
        <v/>
      </c>
      <c r="O114" s="47" t="str">
        <f t="shared" si="22"/>
        <v/>
      </c>
      <c r="P114" s="47" t="str">
        <f t="shared" si="23"/>
        <v/>
      </c>
      <c r="Q114" s="48">
        <f t="shared" si="33"/>
        <v>0</v>
      </c>
      <c r="R114" s="2"/>
      <c r="AH114" s="57" t="str">
        <f>IF(G114&gt;1,IF($E$10&gt;0,100-(#REF!/(1+(AL114/#REF!)^#REF!)^#REF!+#REF!/(AL114-1))*100,100-(AL114*D$5+D$6)*100),"")</f>
        <v/>
      </c>
      <c r="AI114" s="21" t="str">
        <f t="shared" si="24"/>
        <v/>
      </c>
      <c r="AJ114" s="21" t="str">
        <f t="shared" si="25"/>
        <v/>
      </c>
      <c r="AK114" s="48">
        <f t="shared" si="26"/>
        <v>0</v>
      </c>
      <c r="AL114" s="58" t="str">
        <f t="shared" si="27"/>
        <v/>
      </c>
      <c r="AM114" s="59" t="str">
        <f t="shared" si="28"/>
        <v/>
      </c>
      <c r="AN114" s="59" t="str">
        <f t="shared" si="29"/>
        <v/>
      </c>
      <c r="AO114" s="60"/>
    </row>
    <row r="115" spans="3:41" x14ac:dyDescent="0.25">
      <c r="C115" s="82"/>
      <c r="D115" s="45"/>
      <c r="E115" s="83" t="str">
        <f t="shared" si="34"/>
        <v/>
      </c>
      <c r="F115" s="45"/>
      <c r="G115" s="45"/>
      <c r="H115" s="45"/>
      <c r="I115" s="46" t="str">
        <f t="shared" si="30"/>
        <v/>
      </c>
      <c r="J115" s="46" t="str">
        <f t="shared" si="31"/>
        <v/>
      </c>
      <c r="K115" s="47" t="str">
        <f t="shared" si="19"/>
        <v/>
      </c>
      <c r="L115" s="47" t="str">
        <f t="shared" si="20"/>
        <v/>
      </c>
      <c r="M115" s="48">
        <f t="shared" si="32"/>
        <v>0</v>
      </c>
      <c r="N115" s="46" t="str">
        <f t="shared" si="21"/>
        <v/>
      </c>
      <c r="O115" s="47" t="str">
        <f t="shared" si="22"/>
        <v/>
      </c>
      <c r="P115" s="47" t="str">
        <f t="shared" si="23"/>
        <v/>
      </c>
      <c r="Q115" s="48">
        <f t="shared" si="33"/>
        <v>0</v>
      </c>
      <c r="R115" s="2"/>
      <c r="AH115" s="57" t="str">
        <f>IF(G115&gt;1,IF($E$10&gt;0,100-(#REF!/(1+(AL115/#REF!)^#REF!)^#REF!+#REF!/(AL115-1))*100,100-(AL115*D$5+D$6)*100),"")</f>
        <v/>
      </c>
      <c r="AI115" s="21" t="str">
        <f t="shared" si="24"/>
        <v/>
      </c>
      <c r="AJ115" s="21" t="str">
        <f t="shared" si="25"/>
        <v/>
      </c>
      <c r="AK115" s="48">
        <f t="shared" si="26"/>
        <v>0</v>
      </c>
      <c r="AL115" s="58" t="str">
        <f t="shared" si="27"/>
        <v/>
      </c>
      <c r="AM115" s="59" t="str">
        <f t="shared" si="28"/>
        <v/>
      </c>
      <c r="AN115" s="59" t="str">
        <f t="shared" si="29"/>
        <v/>
      </c>
      <c r="AO115" s="60"/>
    </row>
    <row r="116" spans="3:41" x14ac:dyDescent="0.25">
      <c r="C116" s="82"/>
      <c r="D116" s="45"/>
      <c r="E116" s="83" t="str">
        <f t="shared" si="34"/>
        <v/>
      </c>
      <c r="F116" s="45"/>
      <c r="G116" s="45"/>
      <c r="H116" s="45"/>
      <c r="I116" s="46" t="str">
        <f t="shared" si="30"/>
        <v/>
      </c>
      <c r="J116" s="46" t="str">
        <f t="shared" si="31"/>
        <v/>
      </c>
      <c r="K116" s="47" t="str">
        <f t="shared" si="19"/>
        <v/>
      </c>
      <c r="L116" s="47" t="str">
        <f t="shared" si="20"/>
        <v/>
      </c>
      <c r="M116" s="48">
        <f t="shared" si="32"/>
        <v>0</v>
      </c>
      <c r="N116" s="46" t="str">
        <f t="shared" si="21"/>
        <v/>
      </c>
      <c r="O116" s="47" t="str">
        <f t="shared" si="22"/>
        <v/>
      </c>
      <c r="P116" s="47" t="str">
        <f t="shared" si="23"/>
        <v/>
      </c>
      <c r="Q116" s="48">
        <f t="shared" si="33"/>
        <v>0</v>
      </c>
      <c r="R116" s="2"/>
      <c r="AH116" s="57" t="str">
        <f>IF(G116&gt;1,IF($E$10&gt;0,100-(#REF!/(1+(AL116/#REF!)^#REF!)^#REF!+#REF!/(AL116-1))*100,100-(AL116*D$5+D$6)*100),"")</f>
        <v/>
      </c>
      <c r="AI116" s="21" t="str">
        <f t="shared" si="24"/>
        <v/>
      </c>
      <c r="AJ116" s="21" t="str">
        <f t="shared" si="25"/>
        <v/>
      </c>
      <c r="AK116" s="48">
        <f t="shared" si="26"/>
        <v>0</v>
      </c>
      <c r="AL116" s="58" t="str">
        <f t="shared" si="27"/>
        <v/>
      </c>
      <c r="AM116" s="59" t="str">
        <f t="shared" si="28"/>
        <v/>
      </c>
      <c r="AN116" s="59" t="str">
        <f t="shared" si="29"/>
        <v/>
      </c>
      <c r="AO116" s="60"/>
    </row>
    <row r="117" spans="3:41" x14ac:dyDescent="0.25">
      <c r="C117" s="82"/>
      <c r="D117" s="45"/>
      <c r="E117" s="83" t="str">
        <f t="shared" si="34"/>
        <v/>
      </c>
      <c r="F117" s="45"/>
      <c r="G117" s="45"/>
      <c r="H117" s="45"/>
      <c r="I117" s="46" t="str">
        <f t="shared" si="30"/>
        <v/>
      </c>
      <c r="J117" s="46" t="str">
        <f t="shared" si="31"/>
        <v/>
      </c>
      <c r="K117" s="47" t="str">
        <f t="shared" si="19"/>
        <v/>
      </c>
      <c r="L117" s="47" t="str">
        <f t="shared" si="20"/>
        <v/>
      </c>
      <c r="M117" s="48">
        <f t="shared" si="32"/>
        <v>0</v>
      </c>
      <c r="N117" s="46" t="str">
        <f t="shared" si="21"/>
        <v/>
      </c>
      <c r="O117" s="47" t="str">
        <f t="shared" si="22"/>
        <v/>
      </c>
      <c r="P117" s="47" t="str">
        <f t="shared" si="23"/>
        <v/>
      </c>
      <c r="Q117" s="48">
        <f t="shared" si="33"/>
        <v>0</v>
      </c>
      <c r="R117" s="2"/>
      <c r="AH117" s="57" t="str">
        <f>IF(G117&gt;1,IF($E$10&gt;0,100-(#REF!/(1+(AL117/#REF!)^#REF!)^#REF!+#REF!/(AL117-1))*100,100-(AL117*D$5+D$6)*100),"")</f>
        <v/>
      </c>
      <c r="AI117" s="21" t="str">
        <f t="shared" si="24"/>
        <v/>
      </c>
      <c r="AJ117" s="21" t="str">
        <f t="shared" si="25"/>
        <v/>
      </c>
      <c r="AK117" s="48">
        <f t="shared" si="26"/>
        <v>0</v>
      </c>
      <c r="AL117" s="58" t="str">
        <f t="shared" si="27"/>
        <v/>
      </c>
      <c r="AM117" s="59" t="str">
        <f t="shared" si="28"/>
        <v/>
      </c>
      <c r="AN117" s="59" t="str">
        <f t="shared" si="29"/>
        <v/>
      </c>
      <c r="AO117" s="60"/>
    </row>
    <row r="118" spans="3:41" x14ac:dyDescent="0.25">
      <c r="C118" s="82"/>
      <c r="D118" s="45"/>
      <c r="E118" s="83" t="str">
        <f t="shared" si="34"/>
        <v/>
      </c>
      <c r="F118" s="45"/>
      <c r="G118" s="45"/>
      <c r="H118" s="45"/>
      <c r="I118" s="46" t="str">
        <f t="shared" si="30"/>
        <v/>
      </c>
      <c r="J118" s="46" t="str">
        <f t="shared" si="31"/>
        <v/>
      </c>
      <c r="K118" s="47" t="str">
        <f t="shared" si="19"/>
        <v/>
      </c>
      <c r="L118" s="47" t="str">
        <f t="shared" si="20"/>
        <v/>
      </c>
      <c r="M118" s="48">
        <f t="shared" si="32"/>
        <v>0</v>
      </c>
      <c r="N118" s="46" t="str">
        <f t="shared" si="21"/>
        <v/>
      </c>
      <c r="O118" s="47" t="str">
        <f t="shared" si="22"/>
        <v/>
      </c>
      <c r="P118" s="47" t="str">
        <f t="shared" si="23"/>
        <v/>
      </c>
      <c r="Q118" s="48">
        <f t="shared" si="33"/>
        <v>0</v>
      </c>
      <c r="R118" s="2"/>
      <c r="AH118" s="57" t="str">
        <f>IF(G118&gt;1,IF($E$10&gt;0,100-(#REF!/(1+(AL118/#REF!)^#REF!)^#REF!+#REF!/(AL118-1))*100,100-(AL118*D$5+D$6)*100),"")</f>
        <v/>
      </c>
      <c r="AI118" s="21" t="str">
        <f t="shared" si="24"/>
        <v/>
      </c>
      <c r="AJ118" s="21" t="str">
        <f t="shared" si="25"/>
        <v/>
      </c>
      <c r="AK118" s="48">
        <f t="shared" si="26"/>
        <v>0</v>
      </c>
      <c r="AL118" s="58" t="str">
        <f t="shared" si="27"/>
        <v/>
      </c>
      <c r="AM118" s="59" t="str">
        <f t="shared" si="28"/>
        <v/>
      </c>
      <c r="AN118" s="59" t="str">
        <f t="shared" si="29"/>
        <v/>
      </c>
      <c r="AO118" s="60"/>
    </row>
    <row r="119" spans="3:41" x14ac:dyDescent="0.25">
      <c r="C119" s="82"/>
      <c r="D119" s="45"/>
      <c r="E119" s="83" t="str">
        <f t="shared" si="34"/>
        <v/>
      </c>
      <c r="F119" s="45"/>
      <c r="G119" s="45"/>
      <c r="H119" s="45"/>
      <c r="I119" s="46" t="str">
        <f t="shared" si="30"/>
        <v/>
      </c>
      <c r="J119" s="46" t="str">
        <f t="shared" si="31"/>
        <v/>
      </c>
      <c r="K119" s="47" t="str">
        <f t="shared" si="19"/>
        <v/>
      </c>
      <c r="L119" s="47" t="str">
        <f t="shared" si="20"/>
        <v/>
      </c>
      <c r="M119" s="48">
        <f t="shared" si="32"/>
        <v>0</v>
      </c>
      <c r="N119" s="46" t="str">
        <f t="shared" si="21"/>
        <v/>
      </c>
      <c r="O119" s="47" t="str">
        <f t="shared" si="22"/>
        <v/>
      </c>
      <c r="P119" s="47" t="str">
        <f t="shared" si="23"/>
        <v/>
      </c>
      <c r="Q119" s="48">
        <f t="shared" si="33"/>
        <v>0</v>
      </c>
      <c r="R119" s="2"/>
      <c r="AH119" s="57" t="str">
        <f>IF(G119&gt;1,IF($E$10&gt;0,100-(#REF!/(1+(AL119/#REF!)^#REF!)^#REF!+#REF!/(AL119-1))*100,100-(AL119*D$5+D$6)*100),"")</f>
        <v/>
      </c>
      <c r="AI119" s="21" t="str">
        <f t="shared" si="24"/>
        <v/>
      </c>
      <c r="AJ119" s="21" t="str">
        <f t="shared" si="25"/>
        <v/>
      </c>
      <c r="AK119" s="48">
        <f t="shared" si="26"/>
        <v>0</v>
      </c>
      <c r="AL119" s="58" t="str">
        <f t="shared" si="27"/>
        <v/>
      </c>
      <c r="AM119" s="59" t="str">
        <f t="shared" si="28"/>
        <v/>
      </c>
      <c r="AN119" s="59" t="str">
        <f t="shared" si="29"/>
        <v/>
      </c>
      <c r="AO119" s="60"/>
    </row>
    <row r="120" spans="3:41" x14ac:dyDescent="0.25">
      <c r="C120" s="82"/>
      <c r="D120" s="45"/>
      <c r="E120" s="83" t="str">
        <f t="shared" si="34"/>
        <v/>
      </c>
      <c r="F120" s="45"/>
      <c r="G120" s="45"/>
      <c r="H120" s="45"/>
      <c r="I120" s="46" t="str">
        <f t="shared" si="30"/>
        <v/>
      </c>
      <c r="J120" s="46" t="str">
        <f t="shared" si="31"/>
        <v/>
      </c>
      <c r="K120" s="47" t="str">
        <f t="shared" si="19"/>
        <v/>
      </c>
      <c r="L120" s="47" t="str">
        <f t="shared" si="20"/>
        <v/>
      </c>
      <c r="M120" s="48">
        <f t="shared" si="32"/>
        <v>0</v>
      </c>
      <c r="N120" s="46" t="str">
        <f t="shared" si="21"/>
        <v/>
      </c>
      <c r="O120" s="47" t="str">
        <f t="shared" si="22"/>
        <v/>
      </c>
      <c r="P120" s="47" t="str">
        <f t="shared" si="23"/>
        <v/>
      </c>
      <c r="Q120" s="48">
        <f t="shared" si="33"/>
        <v>0</v>
      </c>
      <c r="R120" s="2"/>
      <c r="AH120" s="57" t="str">
        <f>IF(G120&gt;1,IF($E$10&gt;0,100-(#REF!/(1+(AL120/#REF!)^#REF!)^#REF!+#REF!/(AL120-1))*100,100-(AL120*D$5+D$6)*100),"")</f>
        <v/>
      </c>
      <c r="AI120" s="21" t="str">
        <f t="shared" si="24"/>
        <v/>
      </c>
      <c r="AJ120" s="21" t="str">
        <f t="shared" si="25"/>
        <v/>
      </c>
      <c r="AK120" s="48">
        <f t="shared" si="26"/>
        <v>0</v>
      </c>
      <c r="AL120" s="58" t="str">
        <f t="shared" si="27"/>
        <v/>
      </c>
      <c r="AM120" s="59" t="str">
        <f t="shared" si="28"/>
        <v/>
      </c>
      <c r="AN120" s="59" t="str">
        <f t="shared" si="29"/>
        <v/>
      </c>
      <c r="AO120" s="60"/>
    </row>
    <row r="121" spans="3:41" x14ac:dyDescent="0.25">
      <c r="C121" s="82"/>
      <c r="D121" s="45"/>
      <c r="E121" s="83" t="str">
        <f t="shared" si="34"/>
        <v/>
      </c>
      <c r="F121" s="45"/>
      <c r="G121" s="45"/>
      <c r="H121" s="45"/>
      <c r="I121" s="46" t="str">
        <f t="shared" si="30"/>
        <v/>
      </c>
      <c r="J121" s="46" t="str">
        <f t="shared" si="31"/>
        <v/>
      </c>
      <c r="K121" s="47" t="str">
        <f t="shared" si="19"/>
        <v/>
      </c>
      <c r="L121" s="47" t="str">
        <f t="shared" si="20"/>
        <v/>
      </c>
      <c r="M121" s="48">
        <f t="shared" si="32"/>
        <v>0</v>
      </c>
      <c r="N121" s="46" t="str">
        <f t="shared" si="21"/>
        <v/>
      </c>
      <c r="O121" s="47" t="str">
        <f t="shared" si="22"/>
        <v/>
      </c>
      <c r="P121" s="47" t="str">
        <f t="shared" si="23"/>
        <v/>
      </c>
      <c r="Q121" s="48">
        <f t="shared" si="33"/>
        <v>0</v>
      </c>
      <c r="R121" s="2"/>
      <c r="AH121" s="57" t="str">
        <f>IF(G121&gt;1,IF($E$10&gt;0,100-(#REF!/(1+(AL121/#REF!)^#REF!)^#REF!+#REF!/(AL121-1))*100,100-(AL121*D$5+D$6)*100),"")</f>
        <v/>
      </c>
      <c r="AI121" s="21" t="str">
        <f t="shared" si="24"/>
        <v/>
      </c>
      <c r="AJ121" s="21" t="str">
        <f t="shared" si="25"/>
        <v/>
      </c>
      <c r="AK121" s="48">
        <f t="shared" si="26"/>
        <v>0</v>
      </c>
      <c r="AL121" s="58" t="str">
        <f t="shared" si="27"/>
        <v/>
      </c>
      <c r="AM121" s="59" t="str">
        <f t="shared" si="28"/>
        <v/>
      </c>
      <c r="AN121" s="59" t="str">
        <f t="shared" si="29"/>
        <v/>
      </c>
      <c r="AO121" s="60"/>
    </row>
    <row r="122" spans="3:41" x14ac:dyDescent="0.25">
      <c r="C122" s="82"/>
      <c r="D122" s="45"/>
      <c r="E122" s="83" t="str">
        <f t="shared" si="34"/>
        <v/>
      </c>
      <c r="F122" s="45"/>
      <c r="G122" s="45"/>
      <c r="H122" s="45"/>
      <c r="I122" s="46" t="str">
        <f t="shared" si="30"/>
        <v/>
      </c>
      <c r="J122" s="46" t="str">
        <f t="shared" si="31"/>
        <v/>
      </c>
      <c r="K122" s="47" t="str">
        <f t="shared" si="19"/>
        <v/>
      </c>
      <c r="L122" s="47" t="str">
        <f t="shared" si="20"/>
        <v/>
      </c>
      <c r="M122" s="48">
        <f t="shared" si="32"/>
        <v>0</v>
      </c>
      <c r="N122" s="46" t="str">
        <f t="shared" si="21"/>
        <v/>
      </c>
      <c r="O122" s="47" t="str">
        <f t="shared" si="22"/>
        <v/>
      </c>
      <c r="P122" s="47" t="str">
        <f t="shared" si="23"/>
        <v/>
      </c>
      <c r="Q122" s="48">
        <f t="shared" si="33"/>
        <v>0</v>
      </c>
      <c r="R122" s="2"/>
      <c r="AH122" s="57" t="str">
        <f>IF(G122&gt;1,IF($E$10&gt;0,100-(#REF!/(1+(AL122/#REF!)^#REF!)^#REF!+#REF!/(AL122-1))*100,100-(AL122*D$5+D$6)*100),"")</f>
        <v/>
      </c>
      <c r="AI122" s="21" t="str">
        <f t="shared" si="24"/>
        <v/>
      </c>
      <c r="AJ122" s="21" t="str">
        <f t="shared" si="25"/>
        <v/>
      </c>
      <c r="AK122" s="48">
        <f t="shared" si="26"/>
        <v>0</v>
      </c>
      <c r="AL122" s="58" t="str">
        <f t="shared" si="27"/>
        <v/>
      </c>
      <c r="AM122" s="59" t="str">
        <f t="shared" si="28"/>
        <v/>
      </c>
      <c r="AN122" s="59" t="str">
        <f t="shared" si="29"/>
        <v/>
      </c>
      <c r="AO122" s="60"/>
    </row>
    <row r="123" spans="3:41" x14ac:dyDescent="0.25">
      <c r="C123" s="82"/>
      <c r="D123" s="45"/>
      <c r="E123" s="83" t="str">
        <f t="shared" si="34"/>
        <v/>
      </c>
      <c r="F123" s="45"/>
      <c r="G123" s="45"/>
      <c r="H123" s="45"/>
      <c r="I123" s="46" t="str">
        <f t="shared" si="30"/>
        <v/>
      </c>
      <c r="J123" s="46" t="str">
        <f t="shared" si="31"/>
        <v/>
      </c>
      <c r="K123" s="47" t="str">
        <f t="shared" si="19"/>
        <v/>
      </c>
      <c r="L123" s="47" t="str">
        <f t="shared" si="20"/>
        <v/>
      </c>
      <c r="M123" s="48">
        <f t="shared" si="32"/>
        <v>0</v>
      </c>
      <c r="N123" s="46" t="str">
        <f t="shared" si="21"/>
        <v/>
      </c>
      <c r="O123" s="47" t="str">
        <f t="shared" si="22"/>
        <v/>
      </c>
      <c r="P123" s="47" t="str">
        <f t="shared" si="23"/>
        <v/>
      </c>
      <c r="Q123" s="48">
        <f t="shared" si="33"/>
        <v>0</v>
      </c>
      <c r="R123" s="2"/>
      <c r="AH123" s="57" t="str">
        <f>IF(G123&gt;1,IF($E$10&gt;0,100-(#REF!/(1+(AL123/#REF!)^#REF!)^#REF!+#REF!/(AL123-1))*100,100-(AL123*D$5+D$6)*100),"")</f>
        <v/>
      </c>
      <c r="AI123" s="21" t="str">
        <f t="shared" si="24"/>
        <v/>
      </c>
      <c r="AJ123" s="21" t="str">
        <f t="shared" si="25"/>
        <v/>
      </c>
      <c r="AK123" s="48">
        <f t="shared" si="26"/>
        <v>0</v>
      </c>
      <c r="AL123" s="58" t="str">
        <f t="shared" si="27"/>
        <v/>
      </c>
      <c r="AM123" s="59" t="str">
        <f t="shared" si="28"/>
        <v/>
      </c>
      <c r="AN123" s="59" t="str">
        <f t="shared" si="29"/>
        <v/>
      </c>
      <c r="AO123" s="60"/>
    </row>
    <row r="124" spans="3:41" x14ac:dyDescent="0.25">
      <c r="C124" s="82"/>
      <c r="D124" s="45"/>
      <c r="E124" s="83" t="str">
        <f t="shared" si="34"/>
        <v/>
      </c>
      <c r="F124" s="45"/>
      <c r="G124" s="45"/>
      <c r="H124" s="45"/>
      <c r="I124" s="46" t="str">
        <f t="shared" si="30"/>
        <v/>
      </c>
      <c r="J124" s="46" t="str">
        <f t="shared" si="31"/>
        <v/>
      </c>
      <c r="K124" s="47" t="str">
        <f t="shared" si="19"/>
        <v/>
      </c>
      <c r="L124" s="47" t="str">
        <f t="shared" si="20"/>
        <v/>
      </c>
      <c r="M124" s="48">
        <f t="shared" si="32"/>
        <v>0</v>
      </c>
      <c r="N124" s="46" t="str">
        <f t="shared" si="21"/>
        <v/>
      </c>
      <c r="O124" s="47" t="str">
        <f t="shared" si="22"/>
        <v/>
      </c>
      <c r="P124" s="47" t="str">
        <f t="shared" si="23"/>
        <v/>
      </c>
      <c r="Q124" s="48">
        <f t="shared" si="33"/>
        <v>0</v>
      </c>
      <c r="R124" s="2"/>
      <c r="AH124" s="57" t="str">
        <f>IF(G124&gt;1,IF($E$10&gt;0,100-(#REF!/(1+(AL124/#REF!)^#REF!)^#REF!+#REF!/(AL124-1))*100,100-(AL124*D$5+D$6)*100),"")</f>
        <v/>
      </c>
      <c r="AI124" s="21" t="str">
        <f t="shared" si="24"/>
        <v/>
      </c>
      <c r="AJ124" s="21" t="str">
        <f t="shared" si="25"/>
        <v/>
      </c>
      <c r="AK124" s="48">
        <f t="shared" si="26"/>
        <v>0</v>
      </c>
      <c r="AL124" s="58" t="str">
        <f t="shared" si="27"/>
        <v/>
      </c>
      <c r="AM124" s="59" t="str">
        <f t="shared" si="28"/>
        <v/>
      </c>
      <c r="AN124" s="59" t="str">
        <f t="shared" si="29"/>
        <v/>
      </c>
      <c r="AO124" s="60"/>
    </row>
    <row r="125" spans="3:41" x14ac:dyDescent="0.25">
      <c r="C125" s="82"/>
      <c r="D125" s="45"/>
      <c r="E125" s="83" t="str">
        <f t="shared" si="34"/>
        <v/>
      </c>
      <c r="F125" s="45"/>
      <c r="G125" s="45"/>
      <c r="H125" s="45"/>
      <c r="I125" s="46" t="str">
        <f t="shared" si="30"/>
        <v/>
      </c>
      <c r="J125" s="46" t="str">
        <f t="shared" si="31"/>
        <v/>
      </c>
      <c r="K125" s="47" t="str">
        <f t="shared" si="19"/>
        <v/>
      </c>
      <c r="L125" s="47" t="str">
        <f t="shared" si="20"/>
        <v/>
      </c>
      <c r="M125" s="48">
        <f t="shared" si="32"/>
        <v>0</v>
      </c>
      <c r="N125" s="46" t="str">
        <f t="shared" si="21"/>
        <v/>
      </c>
      <c r="O125" s="47" t="str">
        <f t="shared" si="22"/>
        <v/>
      </c>
      <c r="P125" s="47" t="str">
        <f t="shared" si="23"/>
        <v/>
      </c>
      <c r="Q125" s="48">
        <f t="shared" si="33"/>
        <v>0</v>
      </c>
      <c r="R125" s="2"/>
      <c r="AH125" s="57" t="str">
        <f>IF(G125&gt;1,IF($E$10&gt;0,100-(#REF!/(1+(AL125/#REF!)^#REF!)^#REF!+#REF!/(AL125-1))*100,100-(AL125*D$5+D$6)*100),"")</f>
        <v/>
      </c>
      <c r="AI125" s="21" t="str">
        <f t="shared" si="24"/>
        <v/>
      </c>
      <c r="AJ125" s="21" t="str">
        <f t="shared" si="25"/>
        <v/>
      </c>
      <c r="AK125" s="48">
        <f t="shared" si="26"/>
        <v>0</v>
      </c>
      <c r="AL125" s="58" t="str">
        <f t="shared" si="27"/>
        <v/>
      </c>
      <c r="AM125" s="59" t="str">
        <f t="shared" si="28"/>
        <v/>
      </c>
      <c r="AN125" s="59" t="str">
        <f t="shared" si="29"/>
        <v/>
      </c>
      <c r="AO125" s="60"/>
    </row>
    <row r="126" spans="3:41" x14ac:dyDescent="0.25">
      <c r="C126" s="82"/>
      <c r="D126" s="45"/>
      <c r="E126" s="83" t="str">
        <f t="shared" si="34"/>
        <v/>
      </c>
      <c r="F126" s="45"/>
      <c r="G126" s="45"/>
      <c r="H126" s="45"/>
      <c r="I126" s="46" t="str">
        <f t="shared" si="30"/>
        <v/>
      </c>
      <c r="J126" s="46" t="str">
        <f t="shared" si="31"/>
        <v/>
      </c>
      <c r="K126" s="47" t="str">
        <f t="shared" si="19"/>
        <v/>
      </c>
      <c r="L126" s="47" t="str">
        <f t="shared" si="20"/>
        <v/>
      </c>
      <c r="M126" s="48">
        <f t="shared" si="32"/>
        <v>0</v>
      </c>
      <c r="N126" s="46" t="str">
        <f t="shared" si="21"/>
        <v/>
      </c>
      <c r="O126" s="47" t="str">
        <f t="shared" si="22"/>
        <v/>
      </c>
      <c r="P126" s="47" t="str">
        <f t="shared" si="23"/>
        <v/>
      </c>
      <c r="Q126" s="48">
        <f t="shared" si="33"/>
        <v>0</v>
      </c>
      <c r="R126" s="2"/>
      <c r="AH126" s="57" t="str">
        <f>IF(G126&gt;1,IF($E$10&gt;0,100-(#REF!/(1+(AL126/#REF!)^#REF!)^#REF!+#REF!/(AL126-1))*100,100-(AL126*D$5+D$6)*100),"")</f>
        <v/>
      </c>
      <c r="AI126" s="21" t="str">
        <f t="shared" si="24"/>
        <v/>
      </c>
      <c r="AJ126" s="21" t="str">
        <f t="shared" si="25"/>
        <v/>
      </c>
      <c r="AK126" s="48">
        <f t="shared" si="26"/>
        <v>0</v>
      </c>
      <c r="AL126" s="58" t="str">
        <f t="shared" si="27"/>
        <v/>
      </c>
      <c r="AM126" s="59" t="str">
        <f t="shared" si="28"/>
        <v/>
      </c>
      <c r="AN126" s="59" t="str">
        <f t="shared" si="29"/>
        <v/>
      </c>
      <c r="AO126" s="60"/>
    </row>
    <row r="127" spans="3:41" x14ac:dyDescent="0.25">
      <c r="C127" s="82"/>
      <c r="D127" s="45"/>
      <c r="E127" s="83" t="str">
        <f t="shared" si="34"/>
        <v/>
      </c>
      <c r="F127" s="45"/>
      <c r="G127" s="45"/>
      <c r="H127" s="45"/>
      <c r="I127" s="46" t="str">
        <f t="shared" si="30"/>
        <v/>
      </c>
      <c r="J127" s="46" t="str">
        <f t="shared" si="31"/>
        <v/>
      </c>
      <c r="K127" s="47" t="str">
        <f t="shared" si="19"/>
        <v/>
      </c>
      <c r="L127" s="47" t="str">
        <f t="shared" si="20"/>
        <v/>
      </c>
      <c r="M127" s="48">
        <f t="shared" si="32"/>
        <v>0</v>
      </c>
      <c r="N127" s="46" t="str">
        <f t="shared" si="21"/>
        <v/>
      </c>
      <c r="O127" s="47" t="str">
        <f t="shared" si="22"/>
        <v/>
      </c>
      <c r="P127" s="47" t="str">
        <f t="shared" si="23"/>
        <v/>
      </c>
      <c r="Q127" s="48">
        <f t="shared" si="33"/>
        <v>0</v>
      </c>
      <c r="R127" s="2"/>
      <c r="AH127" s="57" t="str">
        <f>IF(G127&gt;1,IF($E$10&gt;0,100-(#REF!/(1+(AL127/#REF!)^#REF!)^#REF!+#REF!/(AL127-1))*100,100-(AL127*D$5+D$6)*100),"")</f>
        <v/>
      </c>
      <c r="AI127" s="21" t="str">
        <f t="shared" si="24"/>
        <v/>
      </c>
      <c r="AJ127" s="21" t="str">
        <f t="shared" si="25"/>
        <v/>
      </c>
      <c r="AK127" s="48">
        <f t="shared" si="26"/>
        <v>0</v>
      </c>
      <c r="AL127" s="58" t="str">
        <f t="shared" si="27"/>
        <v/>
      </c>
      <c r="AM127" s="59" t="str">
        <f t="shared" si="28"/>
        <v/>
      </c>
      <c r="AN127" s="59" t="str">
        <f t="shared" si="29"/>
        <v/>
      </c>
      <c r="AO127" s="60"/>
    </row>
    <row r="128" spans="3:41" x14ac:dyDescent="0.25">
      <c r="C128" s="82"/>
      <c r="D128" s="45"/>
      <c r="E128" s="83" t="str">
        <f t="shared" si="34"/>
        <v/>
      </c>
      <c r="F128" s="45"/>
      <c r="G128" s="45"/>
      <c r="H128" s="45"/>
      <c r="I128" s="46" t="str">
        <f t="shared" si="30"/>
        <v/>
      </c>
      <c r="J128" s="46" t="str">
        <f t="shared" si="31"/>
        <v/>
      </c>
      <c r="K128" s="47" t="str">
        <f t="shared" si="19"/>
        <v/>
      </c>
      <c r="L128" s="47" t="str">
        <f t="shared" si="20"/>
        <v/>
      </c>
      <c r="M128" s="48">
        <f t="shared" si="32"/>
        <v>0</v>
      </c>
      <c r="N128" s="46" t="str">
        <f t="shared" si="21"/>
        <v/>
      </c>
      <c r="O128" s="47" t="str">
        <f t="shared" si="22"/>
        <v/>
      </c>
      <c r="P128" s="47" t="str">
        <f t="shared" si="23"/>
        <v/>
      </c>
      <c r="Q128" s="48">
        <f t="shared" si="33"/>
        <v>0</v>
      </c>
      <c r="R128" s="2"/>
      <c r="AH128" s="57" t="str">
        <f>IF(G128&gt;1,IF($E$10&gt;0,100-(#REF!/(1+(AL128/#REF!)^#REF!)^#REF!+#REF!/(AL128-1))*100,100-(AL128*D$5+D$6)*100),"")</f>
        <v/>
      </c>
      <c r="AI128" s="21" t="str">
        <f t="shared" si="24"/>
        <v/>
      </c>
      <c r="AJ128" s="21" t="str">
        <f t="shared" si="25"/>
        <v/>
      </c>
      <c r="AK128" s="48">
        <f t="shared" si="26"/>
        <v>0</v>
      </c>
      <c r="AL128" s="58" t="str">
        <f t="shared" si="27"/>
        <v/>
      </c>
      <c r="AM128" s="59" t="str">
        <f t="shared" si="28"/>
        <v/>
      </c>
      <c r="AN128" s="59" t="str">
        <f t="shared" si="29"/>
        <v/>
      </c>
      <c r="AO128" s="60"/>
    </row>
    <row r="129" spans="3:41" x14ac:dyDescent="0.25">
      <c r="C129" s="82"/>
      <c r="D129" s="45"/>
      <c r="E129" s="83" t="str">
        <f t="shared" si="34"/>
        <v/>
      </c>
      <c r="F129" s="45"/>
      <c r="G129" s="45"/>
      <c r="H129" s="45"/>
      <c r="I129" s="46" t="str">
        <f t="shared" si="30"/>
        <v/>
      </c>
      <c r="J129" s="46" t="str">
        <f t="shared" si="31"/>
        <v/>
      </c>
      <c r="K129" s="47" t="str">
        <f t="shared" si="19"/>
        <v/>
      </c>
      <c r="L129" s="47" t="str">
        <f t="shared" si="20"/>
        <v/>
      </c>
      <c r="M129" s="48">
        <f t="shared" si="32"/>
        <v>0</v>
      </c>
      <c r="N129" s="46" t="str">
        <f t="shared" si="21"/>
        <v/>
      </c>
      <c r="O129" s="47" t="str">
        <f t="shared" si="22"/>
        <v/>
      </c>
      <c r="P129" s="47" t="str">
        <f t="shared" si="23"/>
        <v/>
      </c>
      <c r="Q129" s="48">
        <f t="shared" si="33"/>
        <v>0</v>
      </c>
      <c r="R129" s="2"/>
      <c r="AH129" s="57" t="str">
        <f>IF(G129&gt;1,IF($E$10&gt;0,100-(#REF!/(1+(AL129/#REF!)^#REF!)^#REF!+#REF!/(AL129-1))*100,100-(AL129*D$5+D$6)*100),"")</f>
        <v/>
      </c>
      <c r="AI129" s="21" t="str">
        <f t="shared" si="24"/>
        <v/>
      </c>
      <c r="AJ129" s="21" t="str">
        <f t="shared" si="25"/>
        <v/>
      </c>
      <c r="AK129" s="48">
        <f t="shared" si="26"/>
        <v>0</v>
      </c>
      <c r="AL129" s="58" t="str">
        <f t="shared" si="27"/>
        <v/>
      </c>
      <c r="AM129" s="59" t="str">
        <f t="shared" si="28"/>
        <v/>
      </c>
      <c r="AN129" s="59" t="str">
        <f t="shared" si="29"/>
        <v/>
      </c>
      <c r="AO129" s="60"/>
    </row>
    <row r="130" spans="3:41" x14ac:dyDescent="0.25">
      <c r="C130" s="82"/>
      <c r="D130" s="45"/>
      <c r="E130" s="83" t="str">
        <f t="shared" si="34"/>
        <v/>
      </c>
      <c r="F130" s="45"/>
      <c r="G130" s="45"/>
      <c r="H130" s="45"/>
      <c r="I130" s="46" t="str">
        <f t="shared" si="30"/>
        <v/>
      </c>
      <c r="J130" s="46" t="str">
        <f t="shared" si="31"/>
        <v/>
      </c>
      <c r="K130" s="47" t="str">
        <f t="shared" si="19"/>
        <v/>
      </c>
      <c r="L130" s="47" t="str">
        <f t="shared" si="20"/>
        <v/>
      </c>
      <c r="M130" s="48">
        <f t="shared" si="32"/>
        <v>0</v>
      </c>
      <c r="N130" s="46" t="str">
        <f t="shared" si="21"/>
        <v/>
      </c>
      <c r="O130" s="47" t="str">
        <f t="shared" si="22"/>
        <v/>
      </c>
      <c r="P130" s="47" t="str">
        <f t="shared" si="23"/>
        <v/>
      </c>
      <c r="Q130" s="48">
        <f t="shared" si="33"/>
        <v>0</v>
      </c>
      <c r="R130" s="2"/>
      <c r="AH130" s="57" t="str">
        <f>IF(G130&gt;1,IF($E$10&gt;0,100-(#REF!/(1+(AL130/#REF!)^#REF!)^#REF!+#REF!/(AL130-1))*100,100-(AL130*D$5+D$6)*100),"")</f>
        <v/>
      </c>
      <c r="AI130" s="21" t="str">
        <f t="shared" si="24"/>
        <v/>
      </c>
      <c r="AJ130" s="21" t="str">
        <f t="shared" si="25"/>
        <v/>
      </c>
      <c r="AK130" s="48">
        <f t="shared" si="26"/>
        <v>0</v>
      </c>
      <c r="AL130" s="58" t="str">
        <f t="shared" si="27"/>
        <v/>
      </c>
      <c r="AM130" s="59" t="str">
        <f t="shared" si="28"/>
        <v/>
      </c>
      <c r="AN130" s="59" t="str">
        <f t="shared" si="29"/>
        <v/>
      </c>
      <c r="AO130" s="60"/>
    </row>
    <row r="131" spans="3:41" x14ac:dyDescent="0.25">
      <c r="C131" s="82"/>
      <c r="D131" s="45"/>
      <c r="E131" s="83" t="str">
        <f t="shared" si="34"/>
        <v/>
      </c>
      <c r="F131" s="45"/>
      <c r="G131" s="45"/>
      <c r="H131" s="45"/>
      <c r="I131" s="46" t="str">
        <f t="shared" si="30"/>
        <v/>
      </c>
      <c r="J131" s="46" t="str">
        <f t="shared" si="31"/>
        <v/>
      </c>
      <c r="K131" s="47" t="str">
        <f t="shared" si="19"/>
        <v/>
      </c>
      <c r="L131" s="47" t="str">
        <f t="shared" si="20"/>
        <v/>
      </c>
      <c r="M131" s="48">
        <f t="shared" si="32"/>
        <v>0</v>
      </c>
      <c r="N131" s="46" t="str">
        <f t="shared" si="21"/>
        <v/>
      </c>
      <c r="O131" s="47" t="str">
        <f t="shared" si="22"/>
        <v/>
      </c>
      <c r="P131" s="47" t="str">
        <f t="shared" si="23"/>
        <v/>
      </c>
      <c r="Q131" s="48">
        <f t="shared" si="33"/>
        <v>0</v>
      </c>
      <c r="R131" s="2"/>
      <c r="AH131" s="57" t="str">
        <f>IF(G131&gt;1,IF($E$10&gt;0,100-(#REF!/(1+(AL131/#REF!)^#REF!)^#REF!+#REF!/(AL131-1))*100,100-(AL131*D$5+D$6)*100),"")</f>
        <v/>
      </c>
      <c r="AI131" s="21" t="str">
        <f t="shared" si="24"/>
        <v/>
      </c>
      <c r="AJ131" s="21" t="str">
        <f t="shared" si="25"/>
        <v/>
      </c>
      <c r="AK131" s="48">
        <f t="shared" si="26"/>
        <v>0</v>
      </c>
      <c r="AL131" s="58" t="str">
        <f t="shared" si="27"/>
        <v/>
      </c>
      <c r="AM131" s="59" t="str">
        <f t="shared" si="28"/>
        <v/>
      </c>
      <c r="AN131" s="59" t="str">
        <f t="shared" si="29"/>
        <v/>
      </c>
      <c r="AO131" s="60"/>
    </row>
    <row r="132" spans="3:41" x14ac:dyDescent="0.25">
      <c r="C132" s="82"/>
      <c r="D132" s="45"/>
      <c r="E132" s="83" t="str">
        <f t="shared" si="34"/>
        <v/>
      </c>
      <c r="F132" s="45"/>
      <c r="G132" s="45"/>
      <c r="H132" s="45"/>
      <c r="I132" s="46" t="str">
        <f t="shared" si="30"/>
        <v/>
      </c>
      <c r="J132" s="46" t="str">
        <f t="shared" si="31"/>
        <v/>
      </c>
      <c r="K132" s="47" t="str">
        <f t="shared" si="19"/>
        <v/>
      </c>
      <c r="L132" s="47" t="str">
        <f t="shared" si="20"/>
        <v/>
      </c>
      <c r="M132" s="48">
        <f t="shared" si="32"/>
        <v>0</v>
      </c>
      <c r="N132" s="46" t="str">
        <f t="shared" si="21"/>
        <v/>
      </c>
      <c r="O132" s="47" t="str">
        <f t="shared" si="22"/>
        <v/>
      </c>
      <c r="P132" s="47" t="str">
        <f t="shared" si="23"/>
        <v/>
      </c>
      <c r="Q132" s="48">
        <f t="shared" si="33"/>
        <v>0</v>
      </c>
      <c r="R132" s="2"/>
      <c r="AH132" s="57" t="str">
        <f>IF(G132&gt;1,IF($E$10&gt;0,100-(#REF!/(1+(AL132/#REF!)^#REF!)^#REF!+#REF!/(AL132-1))*100,100-(AL132*D$5+D$6)*100),"")</f>
        <v/>
      </c>
      <c r="AI132" s="21" t="str">
        <f t="shared" si="24"/>
        <v/>
      </c>
      <c r="AJ132" s="21" t="str">
        <f t="shared" si="25"/>
        <v/>
      </c>
      <c r="AK132" s="48">
        <f t="shared" si="26"/>
        <v>0</v>
      </c>
      <c r="AL132" s="58" t="str">
        <f t="shared" si="27"/>
        <v/>
      </c>
      <c r="AM132" s="59" t="str">
        <f t="shared" si="28"/>
        <v/>
      </c>
      <c r="AN132" s="59" t="str">
        <f t="shared" si="29"/>
        <v/>
      </c>
      <c r="AO132" s="60"/>
    </row>
    <row r="133" spans="3:41" x14ac:dyDescent="0.25">
      <c r="C133" s="82"/>
      <c r="D133" s="45"/>
      <c r="E133" s="83" t="str">
        <f t="shared" si="34"/>
        <v/>
      </c>
      <c r="F133" s="45"/>
      <c r="G133" s="45"/>
      <c r="H133" s="45"/>
      <c r="I133" s="46" t="str">
        <f t="shared" si="30"/>
        <v/>
      </c>
      <c r="J133" s="46" t="str">
        <f t="shared" si="31"/>
        <v/>
      </c>
      <c r="K133" s="47" t="str">
        <f t="shared" si="19"/>
        <v/>
      </c>
      <c r="L133" s="47" t="str">
        <f t="shared" si="20"/>
        <v/>
      </c>
      <c r="M133" s="48">
        <f t="shared" si="32"/>
        <v>0</v>
      </c>
      <c r="N133" s="46" t="str">
        <f t="shared" si="21"/>
        <v/>
      </c>
      <c r="O133" s="47" t="str">
        <f t="shared" si="22"/>
        <v/>
      </c>
      <c r="P133" s="47" t="str">
        <f t="shared" si="23"/>
        <v/>
      </c>
      <c r="Q133" s="48">
        <f t="shared" si="33"/>
        <v>0</v>
      </c>
      <c r="R133" s="2"/>
      <c r="AH133" s="57" t="str">
        <f>IF(G133&gt;1,IF($E$10&gt;0,100-(#REF!/(1+(AL133/#REF!)^#REF!)^#REF!+#REF!/(AL133-1))*100,100-(AL133*D$5+D$6)*100),"")</f>
        <v/>
      </c>
      <c r="AI133" s="21" t="str">
        <f t="shared" si="24"/>
        <v/>
      </c>
      <c r="AJ133" s="21" t="str">
        <f t="shared" si="25"/>
        <v/>
      </c>
      <c r="AK133" s="48">
        <f t="shared" si="26"/>
        <v>0</v>
      </c>
      <c r="AL133" s="58" t="str">
        <f t="shared" si="27"/>
        <v/>
      </c>
      <c r="AM133" s="59" t="str">
        <f t="shared" si="28"/>
        <v/>
      </c>
      <c r="AN133" s="59" t="str">
        <f t="shared" si="29"/>
        <v/>
      </c>
      <c r="AO133" s="60"/>
    </row>
    <row r="134" spans="3:41" x14ac:dyDescent="0.25">
      <c r="C134" s="82"/>
      <c r="D134" s="45"/>
      <c r="E134" s="83" t="str">
        <f t="shared" si="34"/>
        <v/>
      </c>
      <c r="F134" s="45"/>
      <c r="G134" s="45"/>
      <c r="H134" s="45"/>
      <c r="I134" s="46" t="str">
        <f t="shared" si="30"/>
        <v/>
      </c>
      <c r="J134" s="46" t="str">
        <f t="shared" si="31"/>
        <v/>
      </c>
      <c r="K134" s="47" t="str">
        <f t="shared" si="19"/>
        <v/>
      </c>
      <c r="L134" s="47" t="str">
        <f t="shared" si="20"/>
        <v/>
      </c>
      <c r="M134" s="48">
        <f t="shared" si="32"/>
        <v>0</v>
      </c>
      <c r="N134" s="46" t="str">
        <f t="shared" si="21"/>
        <v/>
      </c>
      <c r="O134" s="47" t="str">
        <f t="shared" si="22"/>
        <v/>
      </c>
      <c r="P134" s="47" t="str">
        <f t="shared" si="23"/>
        <v/>
      </c>
      <c r="Q134" s="48">
        <f t="shared" si="33"/>
        <v>0</v>
      </c>
      <c r="R134" s="2"/>
      <c r="AH134" s="57" t="str">
        <f>IF(G134&gt;1,IF($E$10&gt;0,100-(#REF!/(1+(AL134/#REF!)^#REF!)^#REF!+#REF!/(AL134-1))*100,100-(AL134*D$5+D$6)*100),"")</f>
        <v/>
      </c>
      <c r="AI134" s="21" t="str">
        <f t="shared" si="24"/>
        <v/>
      </c>
      <c r="AJ134" s="21" t="str">
        <f t="shared" si="25"/>
        <v/>
      </c>
      <c r="AK134" s="48">
        <f t="shared" si="26"/>
        <v>0</v>
      </c>
      <c r="AL134" s="58" t="str">
        <f t="shared" si="27"/>
        <v/>
      </c>
      <c r="AM134" s="59" t="str">
        <f t="shared" si="28"/>
        <v/>
      </c>
      <c r="AN134" s="59" t="str">
        <f t="shared" si="29"/>
        <v/>
      </c>
      <c r="AO134" s="60"/>
    </row>
    <row r="135" spans="3:41" x14ac:dyDescent="0.25">
      <c r="C135" s="82"/>
      <c r="D135" s="45"/>
      <c r="E135" s="83" t="str">
        <f t="shared" si="34"/>
        <v/>
      </c>
      <c r="F135" s="45"/>
      <c r="G135" s="45"/>
      <c r="H135" s="45"/>
      <c r="I135" s="46" t="str">
        <f t="shared" si="30"/>
        <v/>
      </c>
      <c r="J135" s="46" t="str">
        <f t="shared" si="31"/>
        <v/>
      </c>
      <c r="K135" s="47" t="str">
        <f t="shared" ref="K135:K198" si="35">IF(G135&gt;1,I135-J135,"")</f>
        <v/>
      </c>
      <c r="L135" s="47" t="str">
        <f t="shared" ref="L135:L198" si="36">IF(G135&gt;1,ABS(K135),"")</f>
        <v/>
      </c>
      <c r="M135" s="48">
        <f t="shared" si="32"/>
        <v>0</v>
      </c>
      <c r="N135" s="46" t="str">
        <f t="shared" ref="N135:N198" si="37">IF(G135&gt;1,J135+$K$5,"")</f>
        <v/>
      </c>
      <c r="O135" s="47" t="str">
        <f t="shared" ref="O135:O198" si="38">IF(G135&gt;1,I135-N135,"")</f>
        <v/>
      </c>
      <c r="P135" s="47" t="str">
        <f t="shared" ref="P135:P198" si="39">IF(G135&gt;1,ABS(O135),"")</f>
        <v/>
      </c>
      <c r="Q135" s="48">
        <f t="shared" si="33"/>
        <v>0</v>
      </c>
      <c r="R135" s="2"/>
      <c r="AH135" s="57" t="str">
        <f>IF(G135&gt;1,IF($E$10&gt;0,100-(#REF!/(1+(AL135/#REF!)^#REF!)^#REF!+#REF!/(AL135-1))*100,100-(AL135*D$5+D$6)*100),"")</f>
        <v/>
      </c>
      <c r="AI135" s="21" t="str">
        <f t="shared" ref="AI135:AI198" si="40">IF(G135&gt;1,I135-AH135,"")</f>
        <v/>
      </c>
      <c r="AJ135" s="21" t="str">
        <f t="shared" ref="AJ135:AJ198" si="41">IF(G135&gt;1,ABS(AI135),"")</f>
        <v/>
      </c>
      <c r="AK135" s="48">
        <f t="shared" ref="AK135:AK198" si="42">IF($G135&gt;1.2,IF(AJ135&gt;1.2,1,0),0)</f>
        <v>0</v>
      </c>
      <c r="AL135" s="58" t="str">
        <f t="shared" ref="AL135:AL198" si="43">IF(G135&gt;0,G135+AN135,"")</f>
        <v/>
      </c>
      <c r="AM135" s="59" t="str">
        <f t="shared" ref="AM135:AM198" si="44">IF(G135&gt;0,$AM$5,"")</f>
        <v/>
      </c>
      <c r="AN135" s="59" t="str">
        <f t="shared" ref="AN135:AN198" si="45">IF(G135&gt;0,$AN$5,"")</f>
        <v/>
      </c>
      <c r="AO135" s="60"/>
    </row>
    <row r="136" spans="3:41" x14ac:dyDescent="0.25">
      <c r="C136" s="82"/>
      <c r="D136" s="45"/>
      <c r="E136" s="83" t="str">
        <f t="shared" si="34"/>
        <v/>
      </c>
      <c r="F136" s="45"/>
      <c r="G136" s="45"/>
      <c r="H136" s="45"/>
      <c r="I136" s="46" t="str">
        <f t="shared" ref="I136:I199" si="46">IF(G136&gt;1,100-H136,"")</f>
        <v/>
      </c>
      <c r="J136" s="46" t="str">
        <f t="shared" ref="J136:J199" si="47">IF(G136&gt;1,100-(G136*D$5+D$6),"")</f>
        <v/>
      </c>
      <c r="K136" s="47" t="str">
        <f t="shared" si="35"/>
        <v/>
      </c>
      <c r="L136" s="47" t="str">
        <f t="shared" si="36"/>
        <v/>
      </c>
      <c r="M136" s="48">
        <f t="shared" ref="M136:M199" si="48">IF($G136&gt;1.2,IF(L136&gt;1.2,1,0),0)</f>
        <v>0</v>
      </c>
      <c r="N136" s="46" t="str">
        <f t="shared" si="37"/>
        <v/>
      </c>
      <c r="O136" s="47" t="str">
        <f t="shared" si="38"/>
        <v/>
      </c>
      <c r="P136" s="47" t="str">
        <f t="shared" si="39"/>
        <v/>
      </c>
      <c r="Q136" s="48">
        <f t="shared" ref="Q136:Q199" si="49">IF($G136&gt;1.2,IF(P136&gt;1.2,1,0),0)</f>
        <v>0</v>
      </c>
      <c r="R136" s="2"/>
      <c r="AH136" s="57" t="str">
        <f>IF(G136&gt;1,IF($E$10&gt;0,100-(#REF!/(1+(AL136/#REF!)^#REF!)^#REF!+#REF!/(AL136-1))*100,100-(AL136*D$5+D$6)*100),"")</f>
        <v/>
      </c>
      <c r="AI136" s="21" t="str">
        <f t="shared" si="40"/>
        <v/>
      </c>
      <c r="AJ136" s="21" t="str">
        <f t="shared" si="41"/>
        <v/>
      </c>
      <c r="AK136" s="48">
        <f t="shared" si="42"/>
        <v>0</v>
      </c>
      <c r="AL136" s="58" t="str">
        <f t="shared" si="43"/>
        <v/>
      </c>
      <c r="AM136" s="59" t="str">
        <f t="shared" si="44"/>
        <v/>
      </c>
      <c r="AN136" s="59" t="str">
        <f t="shared" si="45"/>
        <v/>
      </c>
      <c r="AO136" s="60"/>
    </row>
    <row r="137" spans="3:41" x14ac:dyDescent="0.25">
      <c r="C137" s="82"/>
      <c r="D137" s="45"/>
      <c r="E137" s="83" t="str">
        <f t="shared" si="34"/>
        <v/>
      </c>
      <c r="F137" s="45"/>
      <c r="G137" s="45"/>
      <c r="H137" s="45"/>
      <c r="I137" s="46" t="str">
        <f t="shared" si="46"/>
        <v/>
      </c>
      <c r="J137" s="46" t="str">
        <f t="shared" si="47"/>
        <v/>
      </c>
      <c r="K137" s="47" t="str">
        <f t="shared" si="35"/>
        <v/>
      </c>
      <c r="L137" s="47" t="str">
        <f t="shared" si="36"/>
        <v/>
      </c>
      <c r="M137" s="48">
        <f t="shared" si="48"/>
        <v>0</v>
      </c>
      <c r="N137" s="46" t="str">
        <f t="shared" si="37"/>
        <v/>
      </c>
      <c r="O137" s="47" t="str">
        <f t="shared" si="38"/>
        <v/>
      </c>
      <c r="P137" s="47" t="str">
        <f t="shared" si="39"/>
        <v/>
      </c>
      <c r="Q137" s="48">
        <f t="shared" si="49"/>
        <v>0</v>
      </c>
      <c r="R137" s="2"/>
      <c r="AH137" s="57" t="str">
        <f>IF(G137&gt;1,IF($E$10&gt;0,100-(#REF!/(1+(AL137/#REF!)^#REF!)^#REF!+#REF!/(AL137-1))*100,100-(AL137*D$5+D$6)*100),"")</f>
        <v/>
      </c>
      <c r="AI137" s="21" t="str">
        <f t="shared" si="40"/>
        <v/>
      </c>
      <c r="AJ137" s="21" t="str">
        <f t="shared" si="41"/>
        <v/>
      </c>
      <c r="AK137" s="48">
        <f t="shared" si="42"/>
        <v>0</v>
      </c>
      <c r="AL137" s="58" t="str">
        <f t="shared" si="43"/>
        <v/>
      </c>
      <c r="AM137" s="59" t="str">
        <f t="shared" si="44"/>
        <v/>
      </c>
      <c r="AN137" s="59" t="str">
        <f t="shared" si="45"/>
        <v/>
      </c>
      <c r="AO137" s="60"/>
    </row>
    <row r="138" spans="3:41" x14ac:dyDescent="0.25">
      <c r="C138" s="82"/>
      <c r="D138" s="45"/>
      <c r="E138" s="83" t="str">
        <f t="shared" si="34"/>
        <v/>
      </c>
      <c r="F138" s="45"/>
      <c r="G138" s="45"/>
      <c r="H138" s="45"/>
      <c r="I138" s="46" t="str">
        <f t="shared" si="46"/>
        <v/>
      </c>
      <c r="J138" s="46" t="str">
        <f t="shared" si="47"/>
        <v/>
      </c>
      <c r="K138" s="47" t="str">
        <f t="shared" si="35"/>
        <v/>
      </c>
      <c r="L138" s="47" t="str">
        <f t="shared" si="36"/>
        <v/>
      </c>
      <c r="M138" s="48">
        <f t="shared" si="48"/>
        <v>0</v>
      </c>
      <c r="N138" s="46" t="str">
        <f t="shared" si="37"/>
        <v/>
      </c>
      <c r="O138" s="47" t="str">
        <f t="shared" si="38"/>
        <v/>
      </c>
      <c r="P138" s="47" t="str">
        <f t="shared" si="39"/>
        <v/>
      </c>
      <c r="Q138" s="48">
        <f t="shared" si="49"/>
        <v>0</v>
      </c>
      <c r="R138" s="2"/>
      <c r="AH138" s="57" t="str">
        <f>IF(G138&gt;1,IF($E$10&gt;0,100-(#REF!/(1+(AL138/#REF!)^#REF!)^#REF!+#REF!/(AL138-1))*100,100-(AL138*D$5+D$6)*100),"")</f>
        <v/>
      </c>
      <c r="AI138" s="21" t="str">
        <f t="shared" si="40"/>
        <v/>
      </c>
      <c r="AJ138" s="21" t="str">
        <f t="shared" si="41"/>
        <v/>
      </c>
      <c r="AK138" s="48">
        <f t="shared" si="42"/>
        <v>0</v>
      </c>
      <c r="AL138" s="58" t="str">
        <f t="shared" si="43"/>
        <v/>
      </c>
      <c r="AM138" s="59" t="str">
        <f t="shared" si="44"/>
        <v/>
      </c>
      <c r="AN138" s="59" t="str">
        <f t="shared" si="45"/>
        <v/>
      </c>
      <c r="AO138" s="60"/>
    </row>
    <row r="139" spans="3:41" x14ac:dyDescent="0.25">
      <c r="C139" s="82"/>
      <c r="D139" s="45"/>
      <c r="E139" s="83" t="str">
        <f t="shared" si="34"/>
        <v/>
      </c>
      <c r="F139" s="45"/>
      <c r="G139" s="45"/>
      <c r="H139" s="45"/>
      <c r="I139" s="46" t="str">
        <f t="shared" si="46"/>
        <v/>
      </c>
      <c r="J139" s="46" t="str">
        <f t="shared" si="47"/>
        <v/>
      </c>
      <c r="K139" s="47" t="str">
        <f t="shared" si="35"/>
        <v/>
      </c>
      <c r="L139" s="47" t="str">
        <f t="shared" si="36"/>
        <v/>
      </c>
      <c r="M139" s="48">
        <f t="shared" si="48"/>
        <v>0</v>
      </c>
      <c r="N139" s="46" t="str">
        <f t="shared" si="37"/>
        <v/>
      </c>
      <c r="O139" s="47" t="str">
        <f t="shared" si="38"/>
        <v/>
      </c>
      <c r="P139" s="47" t="str">
        <f t="shared" si="39"/>
        <v/>
      </c>
      <c r="Q139" s="48">
        <f t="shared" si="49"/>
        <v>0</v>
      </c>
      <c r="R139" s="2"/>
      <c r="AH139" s="57" t="str">
        <f>IF(G139&gt;1,IF($E$10&gt;0,100-(#REF!/(1+(AL139/#REF!)^#REF!)^#REF!+#REF!/(AL139-1))*100,100-(AL139*D$5+D$6)*100),"")</f>
        <v/>
      </c>
      <c r="AI139" s="21" t="str">
        <f t="shared" si="40"/>
        <v/>
      </c>
      <c r="AJ139" s="21" t="str">
        <f t="shared" si="41"/>
        <v/>
      </c>
      <c r="AK139" s="48">
        <f t="shared" si="42"/>
        <v>0</v>
      </c>
      <c r="AL139" s="58" t="str">
        <f t="shared" si="43"/>
        <v/>
      </c>
      <c r="AM139" s="59" t="str">
        <f t="shared" si="44"/>
        <v/>
      </c>
      <c r="AN139" s="59" t="str">
        <f t="shared" si="45"/>
        <v/>
      </c>
      <c r="AO139" s="60"/>
    </row>
    <row r="140" spans="3:41" x14ac:dyDescent="0.25">
      <c r="C140" s="82"/>
      <c r="D140" s="45"/>
      <c r="E140" s="83" t="str">
        <f t="shared" si="34"/>
        <v/>
      </c>
      <c r="F140" s="45"/>
      <c r="G140" s="45"/>
      <c r="H140" s="45"/>
      <c r="I140" s="46" t="str">
        <f t="shared" si="46"/>
        <v/>
      </c>
      <c r="J140" s="46" t="str">
        <f t="shared" si="47"/>
        <v/>
      </c>
      <c r="K140" s="47" t="str">
        <f t="shared" si="35"/>
        <v/>
      </c>
      <c r="L140" s="47" t="str">
        <f t="shared" si="36"/>
        <v/>
      </c>
      <c r="M140" s="48">
        <f t="shared" si="48"/>
        <v>0</v>
      </c>
      <c r="N140" s="46" t="str">
        <f t="shared" si="37"/>
        <v/>
      </c>
      <c r="O140" s="47" t="str">
        <f t="shared" si="38"/>
        <v/>
      </c>
      <c r="P140" s="47" t="str">
        <f t="shared" si="39"/>
        <v/>
      </c>
      <c r="Q140" s="48">
        <f t="shared" si="49"/>
        <v>0</v>
      </c>
      <c r="R140" s="2"/>
      <c r="AH140" s="57" t="str">
        <f>IF(G140&gt;1,IF($E$10&gt;0,100-(#REF!/(1+(AL140/#REF!)^#REF!)^#REF!+#REF!/(AL140-1))*100,100-(AL140*D$5+D$6)*100),"")</f>
        <v/>
      </c>
      <c r="AI140" s="21" t="str">
        <f t="shared" si="40"/>
        <v/>
      </c>
      <c r="AJ140" s="21" t="str">
        <f t="shared" si="41"/>
        <v/>
      </c>
      <c r="AK140" s="48">
        <f t="shared" si="42"/>
        <v>0</v>
      </c>
      <c r="AL140" s="58" t="str">
        <f t="shared" si="43"/>
        <v/>
      </c>
      <c r="AM140" s="59" t="str">
        <f t="shared" si="44"/>
        <v/>
      </c>
      <c r="AN140" s="59" t="str">
        <f t="shared" si="45"/>
        <v/>
      </c>
      <c r="AO140" s="60"/>
    </row>
    <row r="141" spans="3:41" x14ac:dyDescent="0.25">
      <c r="C141" s="82"/>
      <c r="D141" s="45"/>
      <c r="E141" s="83" t="str">
        <f t="shared" si="34"/>
        <v/>
      </c>
      <c r="F141" s="45"/>
      <c r="G141" s="45"/>
      <c r="H141" s="45"/>
      <c r="I141" s="46" t="str">
        <f t="shared" si="46"/>
        <v/>
      </c>
      <c r="J141" s="46" t="str">
        <f t="shared" si="47"/>
        <v/>
      </c>
      <c r="K141" s="47" t="str">
        <f t="shared" si="35"/>
        <v/>
      </c>
      <c r="L141" s="47" t="str">
        <f t="shared" si="36"/>
        <v/>
      </c>
      <c r="M141" s="48">
        <f t="shared" si="48"/>
        <v>0</v>
      </c>
      <c r="N141" s="46" t="str">
        <f t="shared" si="37"/>
        <v/>
      </c>
      <c r="O141" s="47" t="str">
        <f t="shared" si="38"/>
        <v/>
      </c>
      <c r="P141" s="47" t="str">
        <f t="shared" si="39"/>
        <v/>
      </c>
      <c r="Q141" s="48">
        <f t="shared" si="49"/>
        <v>0</v>
      </c>
      <c r="R141" s="2"/>
      <c r="AH141" s="57" t="str">
        <f>IF(G141&gt;1,IF($E$10&gt;0,100-(#REF!/(1+(AL141/#REF!)^#REF!)^#REF!+#REF!/(AL141-1))*100,100-(AL141*D$5+D$6)*100),"")</f>
        <v/>
      </c>
      <c r="AI141" s="21" t="str">
        <f t="shared" si="40"/>
        <v/>
      </c>
      <c r="AJ141" s="21" t="str">
        <f t="shared" si="41"/>
        <v/>
      </c>
      <c r="AK141" s="48">
        <f t="shared" si="42"/>
        <v>0</v>
      </c>
      <c r="AL141" s="58" t="str">
        <f t="shared" si="43"/>
        <v/>
      </c>
      <c r="AM141" s="59" t="str">
        <f t="shared" si="44"/>
        <v/>
      </c>
      <c r="AN141" s="59" t="str">
        <f t="shared" si="45"/>
        <v/>
      </c>
      <c r="AO141" s="60"/>
    </row>
    <row r="142" spans="3:41" x14ac:dyDescent="0.25">
      <c r="C142" s="82"/>
      <c r="D142" s="45"/>
      <c r="E142" s="83" t="str">
        <f t="shared" si="34"/>
        <v/>
      </c>
      <c r="F142" s="45"/>
      <c r="G142" s="45"/>
      <c r="H142" s="45"/>
      <c r="I142" s="46" t="str">
        <f t="shared" si="46"/>
        <v/>
      </c>
      <c r="J142" s="46" t="str">
        <f t="shared" si="47"/>
        <v/>
      </c>
      <c r="K142" s="47" t="str">
        <f t="shared" si="35"/>
        <v/>
      </c>
      <c r="L142" s="47" t="str">
        <f t="shared" si="36"/>
        <v/>
      </c>
      <c r="M142" s="48">
        <f t="shared" si="48"/>
        <v>0</v>
      </c>
      <c r="N142" s="46" t="str">
        <f t="shared" si="37"/>
        <v/>
      </c>
      <c r="O142" s="47" t="str">
        <f t="shared" si="38"/>
        <v/>
      </c>
      <c r="P142" s="47" t="str">
        <f t="shared" si="39"/>
        <v/>
      </c>
      <c r="Q142" s="48">
        <f t="shared" si="49"/>
        <v>0</v>
      </c>
      <c r="R142" s="2"/>
      <c r="AH142" s="57" t="str">
        <f>IF(G142&gt;1,IF($E$10&gt;0,100-(#REF!/(1+(AL142/#REF!)^#REF!)^#REF!+#REF!/(AL142-1))*100,100-(AL142*D$5+D$6)*100),"")</f>
        <v/>
      </c>
      <c r="AI142" s="21" t="str">
        <f t="shared" si="40"/>
        <v/>
      </c>
      <c r="AJ142" s="21" t="str">
        <f t="shared" si="41"/>
        <v/>
      </c>
      <c r="AK142" s="48">
        <f t="shared" si="42"/>
        <v>0</v>
      </c>
      <c r="AL142" s="58" t="str">
        <f t="shared" si="43"/>
        <v/>
      </c>
      <c r="AM142" s="59" t="str">
        <f t="shared" si="44"/>
        <v/>
      </c>
      <c r="AN142" s="59" t="str">
        <f t="shared" si="45"/>
        <v/>
      </c>
      <c r="AO142" s="60"/>
    </row>
    <row r="143" spans="3:41" x14ac:dyDescent="0.25">
      <c r="C143" s="82"/>
      <c r="D143" s="45"/>
      <c r="E143" s="83" t="str">
        <f t="shared" si="34"/>
        <v/>
      </c>
      <c r="F143" s="45"/>
      <c r="G143" s="45"/>
      <c r="H143" s="45"/>
      <c r="I143" s="46" t="str">
        <f t="shared" si="46"/>
        <v/>
      </c>
      <c r="J143" s="46" t="str">
        <f t="shared" si="47"/>
        <v/>
      </c>
      <c r="K143" s="47" t="str">
        <f t="shared" si="35"/>
        <v/>
      </c>
      <c r="L143" s="47" t="str">
        <f t="shared" si="36"/>
        <v/>
      </c>
      <c r="M143" s="48">
        <f t="shared" si="48"/>
        <v>0</v>
      </c>
      <c r="N143" s="46" t="str">
        <f t="shared" si="37"/>
        <v/>
      </c>
      <c r="O143" s="47" t="str">
        <f t="shared" si="38"/>
        <v/>
      </c>
      <c r="P143" s="47" t="str">
        <f t="shared" si="39"/>
        <v/>
      </c>
      <c r="Q143" s="48">
        <f t="shared" si="49"/>
        <v>0</v>
      </c>
      <c r="R143" s="2"/>
      <c r="AH143" s="57" t="str">
        <f>IF(G143&gt;1,IF($E$10&gt;0,100-(#REF!/(1+(AL143/#REF!)^#REF!)^#REF!+#REF!/(AL143-1))*100,100-(AL143*D$5+D$6)*100),"")</f>
        <v/>
      </c>
      <c r="AI143" s="21" t="str">
        <f t="shared" si="40"/>
        <v/>
      </c>
      <c r="AJ143" s="21" t="str">
        <f t="shared" si="41"/>
        <v/>
      </c>
      <c r="AK143" s="48">
        <f t="shared" si="42"/>
        <v>0</v>
      </c>
      <c r="AL143" s="58" t="str">
        <f t="shared" si="43"/>
        <v/>
      </c>
      <c r="AM143" s="59" t="str">
        <f t="shared" si="44"/>
        <v/>
      </c>
      <c r="AN143" s="59" t="str">
        <f t="shared" si="45"/>
        <v/>
      </c>
      <c r="AO143" s="60"/>
    </row>
    <row r="144" spans="3:41" x14ac:dyDescent="0.25">
      <c r="C144" s="82"/>
      <c r="D144" s="45"/>
      <c r="E144" s="83" t="str">
        <f t="shared" si="34"/>
        <v/>
      </c>
      <c r="F144" s="45"/>
      <c r="G144" s="45"/>
      <c r="H144" s="45"/>
      <c r="I144" s="46" t="str">
        <f t="shared" si="46"/>
        <v/>
      </c>
      <c r="J144" s="46" t="str">
        <f t="shared" si="47"/>
        <v/>
      </c>
      <c r="K144" s="47" t="str">
        <f t="shared" si="35"/>
        <v/>
      </c>
      <c r="L144" s="47" t="str">
        <f t="shared" si="36"/>
        <v/>
      </c>
      <c r="M144" s="48">
        <f t="shared" si="48"/>
        <v>0</v>
      </c>
      <c r="N144" s="46" t="str">
        <f t="shared" si="37"/>
        <v/>
      </c>
      <c r="O144" s="47" t="str">
        <f t="shared" si="38"/>
        <v/>
      </c>
      <c r="P144" s="47" t="str">
        <f t="shared" si="39"/>
        <v/>
      </c>
      <c r="Q144" s="48">
        <f t="shared" si="49"/>
        <v>0</v>
      </c>
      <c r="R144" s="2"/>
      <c r="AH144" s="57" t="str">
        <f>IF(G144&gt;1,IF($E$10&gt;0,100-(#REF!/(1+(AL144/#REF!)^#REF!)^#REF!+#REF!/(AL144-1))*100,100-(AL144*D$5+D$6)*100),"")</f>
        <v/>
      </c>
      <c r="AI144" s="21" t="str">
        <f t="shared" si="40"/>
        <v/>
      </c>
      <c r="AJ144" s="21" t="str">
        <f t="shared" si="41"/>
        <v/>
      </c>
      <c r="AK144" s="48">
        <f t="shared" si="42"/>
        <v>0</v>
      </c>
      <c r="AL144" s="58" t="str">
        <f t="shared" si="43"/>
        <v/>
      </c>
      <c r="AM144" s="59" t="str">
        <f t="shared" si="44"/>
        <v/>
      </c>
      <c r="AN144" s="59" t="str">
        <f t="shared" si="45"/>
        <v/>
      </c>
      <c r="AO144" s="60"/>
    </row>
    <row r="145" spans="3:41" x14ac:dyDescent="0.25">
      <c r="C145" s="82"/>
      <c r="D145" s="45"/>
      <c r="E145" s="83" t="str">
        <f t="shared" si="34"/>
        <v/>
      </c>
      <c r="F145" s="45"/>
      <c r="G145" s="45"/>
      <c r="H145" s="45"/>
      <c r="I145" s="46" t="str">
        <f t="shared" si="46"/>
        <v/>
      </c>
      <c r="J145" s="46" t="str">
        <f t="shared" si="47"/>
        <v/>
      </c>
      <c r="K145" s="47" t="str">
        <f t="shared" si="35"/>
        <v/>
      </c>
      <c r="L145" s="47" t="str">
        <f t="shared" si="36"/>
        <v/>
      </c>
      <c r="M145" s="48">
        <f t="shared" si="48"/>
        <v>0</v>
      </c>
      <c r="N145" s="46" t="str">
        <f t="shared" si="37"/>
        <v/>
      </c>
      <c r="O145" s="47" t="str">
        <f t="shared" si="38"/>
        <v/>
      </c>
      <c r="P145" s="47" t="str">
        <f t="shared" si="39"/>
        <v/>
      </c>
      <c r="Q145" s="48">
        <f t="shared" si="49"/>
        <v>0</v>
      </c>
      <c r="R145" s="2"/>
      <c r="AH145" s="57" t="str">
        <f>IF(G145&gt;1,IF($E$10&gt;0,100-(#REF!/(1+(AL145/#REF!)^#REF!)^#REF!+#REF!/(AL145-1))*100,100-(AL145*D$5+D$6)*100),"")</f>
        <v/>
      </c>
      <c r="AI145" s="21" t="str">
        <f t="shared" si="40"/>
        <v/>
      </c>
      <c r="AJ145" s="21" t="str">
        <f t="shared" si="41"/>
        <v/>
      </c>
      <c r="AK145" s="48">
        <f t="shared" si="42"/>
        <v>0</v>
      </c>
      <c r="AL145" s="58" t="str">
        <f t="shared" si="43"/>
        <v/>
      </c>
      <c r="AM145" s="59" t="str">
        <f t="shared" si="44"/>
        <v/>
      </c>
      <c r="AN145" s="59" t="str">
        <f t="shared" si="45"/>
        <v/>
      </c>
      <c r="AO145" s="60"/>
    </row>
    <row r="146" spans="3:41" x14ac:dyDescent="0.25">
      <c r="C146" s="82"/>
      <c r="D146" s="45"/>
      <c r="E146" s="83" t="str">
        <f t="shared" si="34"/>
        <v/>
      </c>
      <c r="F146" s="45"/>
      <c r="G146" s="45"/>
      <c r="H146" s="45"/>
      <c r="I146" s="46" t="str">
        <f t="shared" si="46"/>
        <v/>
      </c>
      <c r="J146" s="46" t="str">
        <f t="shared" si="47"/>
        <v/>
      </c>
      <c r="K146" s="47" t="str">
        <f t="shared" si="35"/>
        <v/>
      </c>
      <c r="L146" s="47" t="str">
        <f t="shared" si="36"/>
        <v/>
      </c>
      <c r="M146" s="48">
        <f t="shared" si="48"/>
        <v>0</v>
      </c>
      <c r="N146" s="46" t="str">
        <f t="shared" si="37"/>
        <v/>
      </c>
      <c r="O146" s="47" t="str">
        <f t="shared" si="38"/>
        <v/>
      </c>
      <c r="P146" s="47" t="str">
        <f t="shared" si="39"/>
        <v/>
      </c>
      <c r="Q146" s="48">
        <f t="shared" si="49"/>
        <v>0</v>
      </c>
      <c r="R146" s="2"/>
      <c r="AH146" s="57" t="str">
        <f>IF(G146&gt;1,IF($E$10&gt;0,100-(#REF!/(1+(AL146/#REF!)^#REF!)^#REF!+#REF!/(AL146-1))*100,100-(AL146*D$5+D$6)*100),"")</f>
        <v/>
      </c>
      <c r="AI146" s="21" t="str">
        <f t="shared" si="40"/>
        <v/>
      </c>
      <c r="AJ146" s="21" t="str">
        <f t="shared" si="41"/>
        <v/>
      </c>
      <c r="AK146" s="48">
        <f t="shared" si="42"/>
        <v>0</v>
      </c>
      <c r="AL146" s="58" t="str">
        <f t="shared" si="43"/>
        <v/>
      </c>
      <c r="AM146" s="59" t="str">
        <f t="shared" si="44"/>
        <v/>
      </c>
      <c r="AN146" s="59" t="str">
        <f t="shared" si="45"/>
        <v/>
      </c>
      <c r="AO146" s="60"/>
    </row>
    <row r="147" spans="3:41" x14ac:dyDescent="0.25">
      <c r="C147" s="82"/>
      <c r="D147" s="45"/>
      <c r="E147" s="83" t="str">
        <f t="shared" si="34"/>
        <v/>
      </c>
      <c r="F147" s="45"/>
      <c r="G147" s="45"/>
      <c r="H147" s="45"/>
      <c r="I147" s="46" t="str">
        <f t="shared" si="46"/>
        <v/>
      </c>
      <c r="J147" s="46" t="str">
        <f t="shared" si="47"/>
        <v/>
      </c>
      <c r="K147" s="47" t="str">
        <f t="shared" si="35"/>
        <v/>
      </c>
      <c r="L147" s="47" t="str">
        <f t="shared" si="36"/>
        <v/>
      </c>
      <c r="M147" s="48">
        <f t="shared" si="48"/>
        <v>0</v>
      </c>
      <c r="N147" s="46" t="str">
        <f t="shared" si="37"/>
        <v/>
      </c>
      <c r="O147" s="47" t="str">
        <f t="shared" si="38"/>
        <v/>
      </c>
      <c r="P147" s="47" t="str">
        <f t="shared" si="39"/>
        <v/>
      </c>
      <c r="Q147" s="48">
        <f t="shared" si="49"/>
        <v>0</v>
      </c>
      <c r="R147" s="2"/>
      <c r="AH147" s="57" t="str">
        <f>IF(G147&gt;1,IF($E$10&gt;0,100-(#REF!/(1+(AL147/#REF!)^#REF!)^#REF!+#REF!/(AL147-1))*100,100-(AL147*D$5+D$6)*100),"")</f>
        <v/>
      </c>
      <c r="AI147" s="21" t="str">
        <f t="shared" si="40"/>
        <v/>
      </c>
      <c r="AJ147" s="21" t="str">
        <f t="shared" si="41"/>
        <v/>
      </c>
      <c r="AK147" s="48">
        <f t="shared" si="42"/>
        <v>0</v>
      </c>
      <c r="AL147" s="58" t="str">
        <f t="shared" si="43"/>
        <v/>
      </c>
      <c r="AM147" s="59" t="str">
        <f t="shared" si="44"/>
        <v/>
      </c>
      <c r="AN147" s="59" t="str">
        <f t="shared" si="45"/>
        <v/>
      </c>
      <c r="AO147" s="60"/>
    </row>
    <row r="148" spans="3:41" x14ac:dyDescent="0.25">
      <c r="C148" s="82"/>
      <c r="D148" s="45"/>
      <c r="E148" s="83" t="str">
        <f t="shared" si="34"/>
        <v/>
      </c>
      <c r="F148" s="45"/>
      <c r="G148" s="45"/>
      <c r="H148" s="45"/>
      <c r="I148" s="46" t="str">
        <f t="shared" si="46"/>
        <v/>
      </c>
      <c r="J148" s="46" t="str">
        <f t="shared" si="47"/>
        <v/>
      </c>
      <c r="K148" s="47" t="str">
        <f t="shared" si="35"/>
        <v/>
      </c>
      <c r="L148" s="47" t="str">
        <f t="shared" si="36"/>
        <v/>
      </c>
      <c r="M148" s="48">
        <f t="shared" si="48"/>
        <v>0</v>
      </c>
      <c r="N148" s="46" t="str">
        <f t="shared" si="37"/>
        <v/>
      </c>
      <c r="O148" s="47" t="str">
        <f t="shared" si="38"/>
        <v/>
      </c>
      <c r="P148" s="47" t="str">
        <f t="shared" si="39"/>
        <v/>
      </c>
      <c r="Q148" s="48">
        <f t="shared" si="49"/>
        <v>0</v>
      </c>
      <c r="R148" s="2"/>
      <c r="AH148" s="57" t="str">
        <f>IF(G148&gt;1,IF($E$10&gt;0,100-(#REF!/(1+(AL148/#REF!)^#REF!)^#REF!+#REF!/(AL148-1))*100,100-(AL148*D$5+D$6)*100),"")</f>
        <v/>
      </c>
      <c r="AI148" s="21" t="str">
        <f t="shared" si="40"/>
        <v/>
      </c>
      <c r="AJ148" s="21" t="str">
        <f t="shared" si="41"/>
        <v/>
      </c>
      <c r="AK148" s="48">
        <f t="shared" si="42"/>
        <v>0</v>
      </c>
      <c r="AL148" s="58" t="str">
        <f t="shared" si="43"/>
        <v/>
      </c>
      <c r="AM148" s="59" t="str">
        <f t="shared" si="44"/>
        <v/>
      </c>
      <c r="AN148" s="59" t="str">
        <f t="shared" si="45"/>
        <v/>
      </c>
      <c r="AO148" s="60"/>
    </row>
    <row r="149" spans="3:41" x14ac:dyDescent="0.25">
      <c r="C149" s="82"/>
      <c r="D149" s="45"/>
      <c r="E149" s="83" t="str">
        <f t="shared" si="34"/>
        <v/>
      </c>
      <c r="F149" s="45"/>
      <c r="G149" s="45"/>
      <c r="H149" s="45"/>
      <c r="I149" s="46" t="str">
        <f t="shared" si="46"/>
        <v/>
      </c>
      <c r="J149" s="46" t="str">
        <f t="shared" si="47"/>
        <v/>
      </c>
      <c r="K149" s="47" t="str">
        <f t="shared" si="35"/>
        <v/>
      </c>
      <c r="L149" s="47" t="str">
        <f t="shared" si="36"/>
        <v/>
      </c>
      <c r="M149" s="48">
        <f t="shared" si="48"/>
        <v>0</v>
      </c>
      <c r="N149" s="46" t="str">
        <f t="shared" si="37"/>
        <v/>
      </c>
      <c r="O149" s="47" t="str">
        <f t="shared" si="38"/>
        <v/>
      </c>
      <c r="P149" s="47" t="str">
        <f t="shared" si="39"/>
        <v/>
      </c>
      <c r="Q149" s="48">
        <f t="shared" si="49"/>
        <v>0</v>
      </c>
      <c r="R149" s="2"/>
      <c r="AH149" s="57" t="str">
        <f>IF(G149&gt;1,IF($E$10&gt;0,100-(#REF!/(1+(AL149/#REF!)^#REF!)^#REF!+#REF!/(AL149-1))*100,100-(AL149*D$5+D$6)*100),"")</f>
        <v/>
      </c>
      <c r="AI149" s="21" t="str">
        <f t="shared" si="40"/>
        <v/>
      </c>
      <c r="AJ149" s="21" t="str">
        <f t="shared" si="41"/>
        <v/>
      </c>
      <c r="AK149" s="48">
        <f t="shared" si="42"/>
        <v>0</v>
      </c>
      <c r="AL149" s="58" t="str">
        <f t="shared" si="43"/>
        <v/>
      </c>
      <c r="AM149" s="59" t="str">
        <f t="shared" si="44"/>
        <v/>
      </c>
      <c r="AN149" s="59" t="str">
        <f t="shared" si="45"/>
        <v/>
      </c>
      <c r="AO149" s="60"/>
    </row>
    <row r="150" spans="3:41" x14ac:dyDescent="0.25">
      <c r="C150" s="82"/>
      <c r="D150" s="45"/>
      <c r="E150" s="83" t="str">
        <f t="shared" si="34"/>
        <v/>
      </c>
      <c r="F150" s="45"/>
      <c r="G150" s="45"/>
      <c r="H150" s="45"/>
      <c r="I150" s="46" t="str">
        <f t="shared" si="46"/>
        <v/>
      </c>
      <c r="J150" s="46" t="str">
        <f t="shared" si="47"/>
        <v/>
      </c>
      <c r="K150" s="47" t="str">
        <f t="shared" si="35"/>
        <v/>
      </c>
      <c r="L150" s="47" t="str">
        <f t="shared" si="36"/>
        <v/>
      </c>
      <c r="M150" s="48">
        <f t="shared" si="48"/>
        <v>0</v>
      </c>
      <c r="N150" s="46" t="str">
        <f t="shared" si="37"/>
        <v/>
      </c>
      <c r="O150" s="47" t="str">
        <f t="shared" si="38"/>
        <v/>
      </c>
      <c r="P150" s="47" t="str">
        <f t="shared" si="39"/>
        <v/>
      </c>
      <c r="Q150" s="48">
        <f t="shared" si="49"/>
        <v>0</v>
      </c>
      <c r="R150" s="2"/>
      <c r="AH150" s="57" t="str">
        <f>IF(G150&gt;1,IF($E$10&gt;0,100-(#REF!/(1+(AL150/#REF!)^#REF!)^#REF!+#REF!/(AL150-1))*100,100-(AL150*D$5+D$6)*100),"")</f>
        <v/>
      </c>
      <c r="AI150" s="21" t="str">
        <f t="shared" si="40"/>
        <v/>
      </c>
      <c r="AJ150" s="21" t="str">
        <f t="shared" si="41"/>
        <v/>
      </c>
      <c r="AK150" s="48">
        <f t="shared" si="42"/>
        <v>0</v>
      </c>
      <c r="AL150" s="58" t="str">
        <f t="shared" si="43"/>
        <v/>
      </c>
      <c r="AM150" s="59" t="str">
        <f t="shared" si="44"/>
        <v/>
      </c>
      <c r="AN150" s="59" t="str">
        <f t="shared" si="45"/>
        <v/>
      </c>
      <c r="AO150" s="60"/>
    </row>
    <row r="151" spans="3:41" x14ac:dyDescent="0.25">
      <c r="C151" s="82"/>
      <c r="D151" s="45"/>
      <c r="E151" s="83" t="str">
        <f t="shared" si="34"/>
        <v/>
      </c>
      <c r="F151" s="45"/>
      <c r="G151" s="45"/>
      <c r="H151" s="45"/>
      <c r="I151" s="46" t="str">
        <f t="shared" si="46"/>
        <v/>
      </c>
      <c r="J151" s="46" t="str">
        <f t="shared" si="47"/>
        <v/>
      </c>
      <c r="K151" s="47" t="str">
        <f t="shared" si="35"/>
        <v/>
      </c>
      <c r="L151" s="47" t="str">
        <f t="shared" si="36"/>
        <v/>
      </c>
      <c r="M151" s="48">
        <f t="shared" si="48"/>
        <v>0</v>
      </c>
      <c r="N151" s="46" t="str">
        <f t="shared" si="37"/>
        <v/>
      </c>
      <c r="O151" s="47" t="str">
        <f t="shared" si="38"/>
        <v/>
      </c>
      <c r="P151" s="47" t="str">
        <f t="shared" si="39"/>
        <v/>
      </c>
      <c r="Q151" s="48">
        <f t="shared" si="49"/>
        <v>0</v>
      </c>
      <c r="R151" s="2"/>
      <c r="AH151" s="57" t="str">
        <f>IF(G151&gt;1,IF($E$10&gt;0,100-(#REF!/(1+(AL151/#REF!)^#REF!)^#REF!+#REF!/(AL151-1))*100,100-(AL151*D$5+D$6)*100),"")</f>
        <v/>
      </c>
      <c r="AI151" s="21" t="str">
        <f t="shared" si="40"/>
        <v/>
      </c>
      <c r="AJ151" s="21" t="str">
        <f t="shared" si="41"/>
        <v/>
      </c>
      <c r="AK151" s="48">
        <f t="shared" si="42"/>
        <v>0</v>
      </c>
      <c r="AL151" s="58" t="str">
        <f t="shared" si="43"/>
        <v/>
      </c>
      <c r="AM151" s="59" t="str">
        <f t="shared" si="44"/>
        <v/>
      </c>
      <c r="AN151" s="59" t="str">
        <f t="shared" si="45"/>
        <v/>
      </c>
      <c r="AO151" s="60"/>
    </row>
    <row r="152" spans="3:41" x14ac:dyDescent="0.25">
      <c r="C152" s="82"/>
      <c r="D152" s="45"/>
      <c r="E152" s="83" t="str">
        <f t="shared" si="34"/>
        <v/>
      </c>
      <c r="F152" s="45"/>
      <c r="G152" s="45"/>
      <c r="H152" s="45"/>
      <c r="I152" s="46" t="str">
        <f t="shared" si="46"/>
        <v/>
      </c>
      <c r="J152" s="46" t="str">
        <f t="shared" si="47"/>
        <v/>
      </c>
      <c r="K152" s="47" t="str">
        <f t="shared" si="35"/>
        <v/>
      </c>
      <c r="L152" s="47" t="str">
        <f t="shared" si="36"/>
        <v/>
      </c>
      <c r="M152" s="48">
        <f t="shared" si="48"/>
        <v>0</v>
      </c>
      <c r="N152" s="46" t="str">
        <f t="shared" si="37"/>
        <v/>
      </c>
      <c r="O152" s="47" t="str">
        <f t="shared" si="38"/>
        <v/>
      </c>
      <c r="P152" s="47" t="str">
        <f t="shared" si="39"/>
        <v/>
      </c>
      <c r="Q152" s="48">
        <f t="shared" si="49"/>
        <v>0</v>
      </c>
      <c r="R152" s="2"/>
      <c r="AH152" s="57" t="str">
        <f>IF(G152&gt;1,IF($E$10&gt;0,100-(#REF!/(1+(AL152/#REF!)^#REF!)^#REF!+#REF!/(AL152-1))*100,100-(AL152*D$5+D$6)*100),"")</f>
        <v/>
      </c>
      <c r="AI152" s="21" t="str">
        <f t="shared" si="40"/>
        <v/>
      </c>
      <c r="AJ152" s="21" t="str">
        <f t="shared" si="41"/>
        <v/>
      </c>
      <c r="AK152" s="48">
        <f t="shared" si="42"/>
        <v>0</v>
      </c>
      <c r="AL152" s="58" t="str">
        <f t="shared" si="43"/>
        <v/>
      </c>
      <c r="AM152" s="59" t="str">
        <f t="shared" si="44"/>
        <v/>
      </c>
      <c r="AN152" s="59" t="str">
        <f t="shared" si="45"/>
        <v/>
      </c>
      <c r="AO152" s="60"/>
    </row>
    <row r="153" spans="3:41" x14ac:dyDescent="0.25">
      <c r="C153" s="82"/>
      <c r="D153" s="45"/>
      <c r="E153" s="83" t="str">
        <f t="shared" si="34"/>
        <v/>
      </c>
      <c r="F153" s="45"/>
      <c r="G153" s="45"/>
      <c r="H153" s="45"/>
      <c r="I153" s="46" t="str">
        <f t="shared" si="46"/>
        <v/>
      </c>
      <c r="J153" s="46" t="str">
        <f t="shared" si="47"/>
        <v/>
      </c>
      <c r="K153" s="47" t="str">
        <f t="shared" si="35"/>
        <v/>
      </c>
      <c r="L153" s="47" t="str">
        <f t="shared" si="36"/>
        <v/>
      </c>
      <c r="M153" s="48">
        <f t="shared" si="48"/>
        <v>0</v>
      </c>
      <c r="N153" s="46" t="str">
        <f t="shared" si="37"/>
        <v/>
      </c>
      <c r="O153" s="47" t="str">
        <f t="shared" si="38"/>
        <v/>
      </c>
      <c r="P153" s="47" t="str">
        <f t="shared" si="39"/>
        <v/>
      </c>
      <c r="Q153" s="48">
        <f t="shared" si="49"/>
        <v>0</v>
      </c>
      <c r="R153" s="2"/>
      <c r="AH153" s="57" t="str">
        <f>IF(G153&gt;1,IF($E$10&gt;0,100-(#REF!/(1+(AL153/#REF!)^#REF!)^#REF!+#REF!/(AL153-1))*100,100-(AL153*D$5+D$6)*100),"")</f>
        <v/>
      </c>
      <c r="AI153" s="21" t="str">
        <f t="shared" si="40"/>
        <v/>
      </c>
      <c r="AJ153" s="21" t="str">
        <f t="shared" si="41"/>
        <v/>
      </c>
      <c r="AK153" s="48">
        <f t="shared" si="42"/>
        <v>0</v>
      </c>
      <c r="AL153" s="58" t="str">
        <f t="shared" si="43"/>
        <v/>
      </c>
      <c r="AM153" s="59" t="str">
        <f t="shared" si="44"/>
        <v/>
      </c>
      <c r="AN153" s="59" t="str">
        <f t="shared" si="45"/>
        <v/>
      </c>
      <c r="AO153" s="60"/>
    </row>
    <row r="154" spans="3:41" x14ac:dyDescent="0.25">
      <c r="C154" s="82"/>
      <c r="D154" s="45"/>
      <c r="E154" s="83" t="str">
        <f t="shared" si="34"/>
        <v/>
      </c>
      <c r="F154" s="45"/>
      <c r="G154" s="45"/>
      <c r="H154" s="45"/>
      <c r="I154" s="46" t="str">
        <f t="shared" si="46"/>
        <v/>
      </c>
      <c r="J154" s="46" t="str">
        <f t="shared" si="47"/>
        <v/>
      </c>
      <c r="K154" s="47" t="str">
        <f t="shared" si="35"/>
        <v/>
      </c>
      <c r="L154" s="47" t="str">
        <f t="shared" si="36"/>
        <v/>
      </c>
      <c r="M154" s="48">
        <f t="shared" si="48"/>
        <v>0</v>
      </c>
      <c r="N154" s="46" t="str">
        <f t="shared" si="37"/>
        <v/>
      </c>
      <c r="O154" s="47" t="str">
        <f t="shared" si="38"/>
        <v/>
      </c>
      <c r="P154" s="47" t="str">
        <f t="shared" si="39"/>
        <v/>
      </c>
      <c r="Q154" s="48">
        <f t="shared" si="49"/>
        <v>0</v>
      </c>
      <c r="R154" s="2"/>
      <c r="AH154" s="57" t="str">
        <f>IF(G154&gt;1,IF($E$10&gt;0,100-(#REF!/(1+(AL154/#REF!)^#REF!)^#REF!+#REF!/(AL154-1))*100,100-(AL154*D$5+D$6)*100),"")</f>
        <v/>
      </c>
      <c r="AI154" s="21" t="str">
        <f t="shared" si="40"/>
        <v/>
      </c>
      <c r="AJ154" s="21" t="str">
        <f t="shared" si="41"/>
        <v/>
      </c>
      <c r="AK154" s="48">
        <f t="shared" si="42"/>
        <v>0</v>
      </c>
      <c r="AL154" s="58" t="str">
        <f t="shared" si="43"/>
        <v/>
      </c>
      <c r="AM154" s="59" t="str">
        <f t="shared" si="44"/>
        <v/>
      </c>
      <c r="AN154" s="59" t="str">
        <f t="shared" si="45"/>
        <v/>
      </c>
      <c r="AO154" s="60"/>
    </row>
    <row r="155" spans="3:41" x14ac:dyDescent="0.25">
      <c r="C155" s="82"/>
      <c r="D155" s="45"/>
      <c r="E155" s="83" t="str">
        <f t="shared" si="34"/>
        <v/>
      </c>
      <c r="F155" s="45"/>
      <c r="G155" s="45"/>
      <c r="H155" s="45"/>
      <c r="I155" s="46" t="str">
        <f t="shared" si="46"/>
        <v/>
      </c>
      <c r="J155" s="46" t="str">
        <f t="shared" si="47"/>
        <v/>
      </c>
      <c r="K155" s="47" t="str">
        <f t="shared" si="35"/>
        <v/>
      </c>
      <c r="L155" s="47" t="str">
        <f t="shared" si="36"/>
        <v/>
      </c>
      <c r="M155" s="48">
        <f t="shared" si="48"/>
        <v>0</v>
      </c>
      <c r="N155" s="46" t="str">
        <f t="shared" si="37"/>
        <v/>
      </c>
      <c r="O155" s="47" t="str">
        <f t="shared" si="38"/>
        <v/>
      </c>
      <c r="P155" s="47" t="str">
        <f t="shared" si="39"/>
        <v/>
      </c>
      <c r="Q155" s="48">
        <f t="shared" si="49"/>
        <v>0</v>
      </c>
      <c r="R155" s="2"/>
      <c r="AH155" s="57" t="str">
        <f>IF(G155&gt;1,IF($E$10&gt;0,100-(#REF!/(1+(AL155/#REF!)^#REF!)^#REF!+#REF!/(AL155-1))*100,100-(AL155*D$5+D$6)*100),"")</f>
        <v/>
      </c>
      <c r="AI155" s="21" t="str">
        <f t="shared" si="40"/>
        <v/>
      </c>
      <c r="AJ155" s="21" t="str">
        <f t="shared" si="41"/>
        <v/>
      </c>
      <c r="AK155" s="48">
        <f t="shared" si="42"/>
        <v>0</v>
      </c>
      <c r="AL155" s="58" t="str">
        <f t="shared" si="43"/>
        <v/>
      </c>
      <c r="AM155" s="59" t="str">
        <f t="shared" si="44"/>
        <v/>
      </c>
      <c r="AN155" s="59" t="str">
        <f t="shared" si="45"/>
        <v/>
      </c>
      <c r="AO155" s="60"/>
    </row>
    <row r="156" spans="3:41" x14ac:dyDescent="0.25">
      <c r="C156" s="82"/>
      <c r="D156" s="45"/>
      <c r="E156" s="83" t="str">
        <f t="shared" si="34"/>
        <v/>
      </c>
      <c r="F156" s="45"/>
      <c r="G156" s="45"/>
      <c r="H156" s="45"/>
      <c r="I156" s="46" t="str">
        <f t="shared" si="46"/>
        <v/>
      </c>
      <c r="J156" s="46" t="str">
        <f t="shared" si="47"/>
        <v/>
      </c>
      <c r="K156" s="47" t="str">
        <f t="shared" si="35"/>
        <v/>
      </c>
      <c r="L156" s="47" t="str">
        <f t="shared" si="36"/>
        <v/>
      </c>
      <c r="M156" s="48">
        <f t="shared" si="48"/>
        <v>0</v>
      </c>
      <c r="N156" s="46" t="str">
        <f t="shared" si="37"/>
        <v/>
      </c>
      <c r="O156" s="47" t="str">
        <f t="shared" si="38"/>
        <v/>
      </c>
      <c r="P156" s="47" t="str">
        <f t="shared" si="39"/>
        <v/>
      </c>
      <c r="Q156" s="48">
        <f t="shared" si="49"/>
        <v>0</v>
      </c>
      <c r="R156" s="2"/>
      <c r="AH156" s="57" t="str">
        <f>IF(G156&gt;1,IF($E$10&gt;0,100-(#REF!/(1+(AL156/#REF!)^#REF!)^#REF!+#REF!/(AL156-1))*100,100-(AL156*D$5+D$6)*100),"")</f>
        <v/>
      </c>
      <c r="AI156" s="21" t="str">
        <f t="shared" si="40"/>
        <v/>
      </c>
      <c r="AJ156" s="21" t="str">
        <f t="shared" si="41"/>
        <v/>
      </c>
      <c r="AK156" s="48">
        <f t="shared" si="42"/>
        <v>0</v>
      </c>
      <c r="AL156" s="58" t="str">
        <f t="shared" si="43"/>
        <v/>
      </c>
      <c r="AM156" s="59" t="str">
        <f t="shared" si="44"/>
        <v/>
      </c>
      <c r="AN156" s="59" t="str">
        <f t="shared" si="45"/>
        <v/>
      </c>
      <c r="AO156" s="60"/>
    </row>
    <row r="157" spans="3:41" x14ac:dyDescent="0.25">
      <c r="C157" s="82"/>
      <c r="D157" s="45"/>
      <c r="E157" s="83" t="str">
        <f t="shared" si="34"/>
        <v/>
      </c>
      <c r="F157" s="45"/>
      <c r="G157" s="45"/>
      <c r="H157" s="45"/>
      <c r="I157" s="46" t="str">
        <f t="shared" si="46"/>
        <v/>
      </c>
      <c r="J157" s="46" t="str">
        <f t="shared" si="47"/>
        <v/>
      </c>
      <c r="K157" s="47" t="str">
        <f t="shared" si="35"/>
        <v/>
      </c>
      <c r="L157" s="47" t="str">
        <f t="shared" si="36"/>
        <v/>
      </c>
      <c r="M157" s="48">
        <f t="shared" si="48"/>
        <v>0</v>
      </c>
      <c r="N157" s="46" t="str">
        <f t="shared" si="37"/>
        <v/>
      </c>
      <c r="O157" s="47" t="str">
        <f t="shared" si="38"/>
        <v/>
      </c>
      <c r="P157" s="47" t="str">
        <f t="shared" si="39"/>
        <v/>
      </c>
      <c r="Q157" s="48">
        <f t="shared" si="49"/>
        <v>0</v>
      </c>
      <c r="R157" s="2"/>
      <c r="AH157" s="57" t="str">
        <f>IF(G157&gt;1,IF($E$10&gt;0,100-(#REF!/(1+(AL157/#REF!)^#REF!)^#REF!+#REF!/(AL157-1))*100,100-(AL157*D$5+D$6)*100),"")</f>
        <v/>
      </c>
      <c r="AI157" s="21" t="str">
        <f t="shared" si="40"/>
        <v/>
      </c>
      <c r="AJ157" s="21" t="str">
        <f t="shared" si="41"/>
        <v/>
      </c>
      <c r="AK157" s="48">
        <f t="shared" si="42"/>
        <v>0</v>
      </c>
      <c r="AL157" s="58" t="str">
        <f t="shared" si="43"/>
        <v/>
      </c>
      <c r="AM157" s="59" t="str">
        <f t="shared" si="44"/>
        <v/>
      </c>
      <c r="AN157" s="59" t="str">
        <f t="shared" si="45"/>
        <v/>
      </c>
      <c r="AO157" s="60"/>
    </row>
    <row r="158" spans="3:41" x14ac:dyDescent="0.25">
      <c r="C158" s="82"/>
      <c r="D158" s="45"/>
      <c r="E158" s="83" t="str">
        <f t="shared" si="34"/>
        <v/>
      </c>
      <c r="F158" s="45"/>
      <c r="G158" s="45"/>
      <c r="H158" s="45"/>
      <c r="I158" s="46" t="str">
        <f t="shared" si="46"/>
        <v/>
      </c>
      <c r="J158" s="46" t="str">
        <f t="shared" si="47"/>
        <v/>
      </c>
      <c r="K158" s="47" t="str">
        <f t="shared" si="35"/>
        <v/>
      </c>
      <c r="L158" s="47" t="str">
        <f t="shared" si="36"/>
        <v/>
      </c>
      <c r="M158" s="48">
        <f t="shared" si="48"/>
        <v>0</v>
      </c>
      <c r="N158" s="46" t="str">
        <f t="shared" si="37"/>
        <v/>
      </c>
      <c r="O158" s="47" t="str">
        <f t="shared" si="38"/>
        <v/>
      </c>
      <c r="P158" s="47" t="str">
        <f t="shared" si="39"/>
        <v/>
      </c>
      <c r="Q158" s="48">
        <f t="shared" si="49"/>
        <v>0</v>
      </c>
      <c r="R158" s="2"/>
      <c r="AH158" s="57" t="str">
        <f>IF(G158&gt;1,IF($E$10&gt;0,100-(#REF!/(1+(AL158/#REF!)^#REF!)^#REF!+#REF!/(AL158-1))*100,100-(AL158*D$5+D$6)*100),"")</f>
        <v/>
      </c>
      <c r="AI158" s="21" t="str">
        <f t="shared" si="40"/>
        <v/>
      </c>
      <c r="AJ158" s="21" t="str">
        <f t="shared" si="41"/>
        <v/>
      </c>
      <c r="AK158" s="48">
        <f t="shared" si="42"/>
        <v>0</v>
      </c>
      <c r="AL158" s="58" t="str">
        <f t="shared" si="43"/>
        <v/>
      </c>
      <c r="AM158" s="59" t="str">
        <f t="shared" si="44"/>
        <v/>
      </c>
      <c r="AN158" s="59" t="str">
        <f t="shared" si="45"/>
        <v/>
      </c>
      <c r="AO158" s="60"/>
    </row>
    <row r="159" spans="3:41" x14ac:dyDescent="0.25">
      <c r="C159" s="82"/>
      <c r="D159" s="45"/>
      <c r="E159" s="83" t="str">
        <f t="shared" si="34"/>
        <v/>
      </c>
      <c r="F159" s="45"/>
      <c r="G159" s="45"/>
      <c r="H159" s="45"/>
      <c r="I159" s="46" t="str">
        <f t="shared" si="46"/>
        <v/>
      </c>
      <c r="J159" s="46" t="str">
        <f t="shared" si="47"/>
        <v/>
      </c>
      <c r="K159" s="47" t="str">
        <f t="shared" si="35"/>
        <v/>
      </c>
      <c r="L159" s="47" t="str">
        <f t="shared" si="36"/>
        <v/>
      </c>
      <c r="M159" s="48">
        <f t="shared" si="48"/>
        <v>0</v>
      </c>
      <c r="N159" s="46" t="str">
        <f t="shared" si="37"/>
        <v/>
      </c>
      <c r="O159" s="47" t="str">
        <f t="shared" si="38"/>
        <v/>
      </c>
      <c r="P159" s="47" t="str">
        <f t="shared" si="39"/>
        <v/>
      </c>
      <c r="Q159" s="48">
        <f t="shared" si="49"/>
        <v>0</v>
      </c>
      <c r="R159" s="2"/>
      <c r="AH159" s="57" t="str">
        <f>IF(G159&gt;1,IF($E$10&gt;0,100-(#REF!/(1+(AL159/#REF!)^#REF!)^#REF!+#REF!/(AL159-1))*100,100-(AL159*D$5+D$6)*100),"")</f>
        <v/>
      </c>
      <c r="AI159" s="21" t="str">
        <f t="shared" si="40"/>
        <v/>
      </c>
      <c r="AJ159" s="21" t="str">
        <f t="shared" si="41"/>
        <v/>
      </c>
      <c r="AK159" s="48">
        <f t="shared" si="42"/>
        <v>0</v>
      </c>
      <c r="AL159" s="58" t="str">
        <f t="shared" si="43"/>
        <v/>
      </c>
      <c r="AM159" s="59" t="str">
        <f t="shared" si="44"/>
        <v/>
      </c>
      <c r="AN159" s="59" t="str">
        <f t="shared" si="45"/>
        <v/>
      </c>
      <c r="AO159" s="60"/>
    </row>
    <row r="160" spans="3:41" x14ac:dyDescent="0.25">
      <c r="C160" s="82"/>
      <c r="D160" s="45"/>
      <c r="E160" s="83" t="str">
        <f t="shared" si="34"/>
        <v/>
      </c>
      <c r="F160" s="45"/>
      <c r="G160" s="45"/>
      <c r="H160" s="45"/>
      <c r="I160" s="46" t="str">
        <f t="shared" si="46"/>
        <v/>
      </c>
      <c r="J160" s="46" t="str">
        <f t="shared" si="47"/>
        <v/>
      </c>
      <c r="K160" s="47" t="str">
        <f t="shared" si="35"/>
        <v/>
      </c>
      <c r="L160" s="47" t="str">
        <f t="shared" si="36"/>
        <v/>
      </c>
      <c r="M160" s="48">
        <f t="shared" si="48"/>
        <v>0</v>
      </c>
      <c r="N160" s="46" t="str">
        <f t="shared" si="37"/>
        <v/>
      </c>
      <c r="O160" s="47" t="str">
        <f t="shared" si="38"/>
        <v/>
      </c>
      <c r="P160" s="47" t="str">
        <f t="shared" si="39"/>
        <v/>
      </c>
      <c r="Q160" s="48">
        <f t="shared" si="49"/>
        <v>0</v>
      </c>
      <c r="R160" s="2"/>
      <c r="AH160" s="57" t="str">
        <f>IF(G160&gt;1,IF($E$10&gt;0,100-(#REF!/(1+(AL160/#REF!)^#REF!)^#REF!+#REF!/(AL160-1))*100,100-(AL160*D$5+D$6)*100),"")</f>
        <v/>
      </c>
      <c r="AI160" s="21" t="str">
        <f t="shared" si="40"/>
        <v/>
      </c>
      <c r="AJ160" s="21" t="str">
        <f t="shared" si="41"/>
        <v/>
      </c>
      <c r="AK160" s="48">
        <f t="shared" si="42"/>
        <v>0</v>
      </c>
      <c r="AL160" s="58" t="str">
        <f t="shared" si="43"/>
        <v/>
      </c>
      <c r="AM160" s="59" t="str">
        <f t="shared" si="44"/>
        <v/>
      </c>
      <c r="AN160" s="59" t="str">
        <f t="shared" si="45"/>
        <v/>
      </c>
      <c r="AO160" s="60"/>
    </row>
    <row r="161" spans="3:41" x14ac:dyDescent="0.25">
      <c r="C161" s="82"/>
      <c r="D161" s="45"/>
      <c r="E161" s="83" t="str">
        <f t="shared" si="34"/>
        <v/>
      </c>
      <c r="F161" s="45"/>
      <c r="G161" s="45"/>
      <c r="H161" s="45"/>
      <c r="I161" s="46" t="str">
        <f t="shared" si="46"/>
        <v/>
      </c>
      <c r="J161" s="46" t="str">
        <f t="shared" si="47"/>
        <v/>
      </c>
      <c r="K161" s="47" t="str">
        <f t="shared" si="35"/>
        <v/>
      </c>
      <c r="L161" s="47" t="str">
        <f t="shared" si="36"/>
        <v/>
      </c>
      <c r="M161" s="48">
        <f t="shared" si="48"/>
        <v>0</v>
      </c>
      <c r="N161" s="46" t="str">
        <f t="shared" si="37"/>
        <v/>
      </c>
      <c r="O161" s="47" t="str">
        <f t="shared" si="38"/>
        <v/>
      </c>
      <c r="P161" s="47" t="str">
        <f t="shared" si="39"/>
        <v/>
      </c>
      <c r="Q161" s="48">
        <f t="shared" si="49"/>
        <v>0</v>
      </c>
      <c r="R161" s="2"/>
      <c r="AH161" s="57" t="str">
        <f>IF(G161&gt;1,IF($E$10&gt;0,100-(#REF!/(1+(AL161/#REF!)^#REF!)^#REF!+#REF!/(AL161-1))*100,100-(AL161*D$5+D$6)*100),"")</f>
        <v/>
      </c>
      <c r="AI161" s="21" t="str">
        <f t="shared" si="40"/>
        <v/>
      </c>
      <c r="AJ161" s="21" t="str">
        <f t="shared" si="41"/>
        <v/>
      </c>
      <c r="AK161" s="48">
        <f t="shared" si="42"/>
        <v>0</v>
      </c>
      <c r="AL161" s="58" t="str">
        <f t="shared" si="43"/>
        <v/>
      </c>
      <c r="AM161" s="59" t="str">
        <f t="shared" si="44"/>
        <v/>
      </c>
      <c r="AN161" s="59" t="str">
        <f t="shared" si="45"/>
        <v/>
      </c>
      <c r="AO161" s="60"/>
    </row>
    <row r="162" spans="3:41" x14ac:dyDescent="0.25">
      <c r="C162" s="82"/>
      <c r="D162" s="45"/>
      <c r="E162" s="83" t="str">
        <f t="shared" si="34"/>
        <v/>
      </c>
      <c r="F162" s="45"/>
      <c r="G162" s="45"/>
      <c r="H162" s="45"/>
      <c r="I162" s="46" t="str">
        <f t="shared" si="46"/>
        <v/>
      </c>
      <c r="J162" s="46" t="str">
        <f t="shared" si="47"/>
        <v/>
      </c>
      <c r="K162" s="47" t="str">
        <f t="shared" si="35"/>
        <v/>
      </c>
      <c r="L162" s="47" t="str">
        <f t="shared" si="36"/>
        <v/>
      </c>
      <c r="M162" s="48">
        <f t="shared" si="48"/>
        <v>0</v>
      </c>
      <c r="N162" s="46" t="str">
        <f t="shared" si="37"/>
        <v/>
      </c>
      <c r="O162" s="47" t="str">
        <f t="shared" si="38"/>
        <v/>
      </c>
      <c r="P162" s="47" t="str">
        <f t="shared" si="39"/>
        <v/>
      </c>
      <c r="Q162" s="48">
        <f t="shared" si="49"/>
        <v>0</v>
      </c>
      <c r="R162" s="2"/>
      <c r="AH162" s="57" t="str">
        <f>IF(G162&gt;1,IF($E$10&gt;0,100-(#REF!/(1+(AL162/#REF!)^#REF!)^#REF!+#REF!/(AL162-1))*100,100-(AL162*D$5+D$6)*100),"")</f>
        <v/>
      </c>
      <c r="AI162" s="21" t="str">
        <f t="shared" si="40"/>
        <v/>
      </c>
      <c r="AJ162" s="21" t="str">
        <f t="shared" si="41"/>
        <v/>
      </c>
      <c r="AK162" s="48">
        <f t="shared" si="42"/>
        <v>0</v>
      </c>
      <c r="AL162" s="58" t="str">
        <f t="shared" si="43"/>
        <v/>
      </c>
      <c r="AM162" s="59" t="str">
        <f t="shared" si="44"/>
        <v/>
      </c>
      <c r="AN162" s="59" t="str">
        <f t="shared" si="45"/>
        <v/>
      </c>
      <c r="AO162" s="60"/>
    </row>
    <row r="163" spans="3:41" x14ac:dyDescent="0.25">
      <c r="C163" s="82"/>
      <c r="D163" s="45"/>
      <c r="E163" s="83" t="str">
        <f t="shared" si="34"/>
        <v/>
      </c>
      <c r="F163" s="45"/>
      <c r="G163" s="45"/>
      <c r="H163" s="45"/>
      <c r="I163" s="46" t="str">
        <f t="shared" si="46"/>
        <v/>
      </c>
      <c r="J163" s="46" t="str">
        <f t="shared" si="47"/>
        <v/>
      </c>
      <c r="K163" s="47" t="str">
        <f t="shared" si="35"/>
        <v/>
      </c>
      <c r="L163" s="47" t="str">
        <f t="shared" si="36"/>
        <v/>
      </c>
      <c r="M163" s="48">
        <f t="shared" si="48"/>
        <v>0</v>
      </c>
      <c r="N163" s="46" t="str">
        <f t="shared" si="37"/>
        <v/>
      </c>
      <c r="O163" s="47" t="str">
        <f t="shared" si="38"/>
        <v/>
      </c>
      <c r="P163" s="47" t="str">
        <f t="shared" si="39"/>
        <v/>
      </c>
      <c r="Q163" s="48">
        <f t="shared" si="49"/>
        <v>0</v>
      </c>
      <c r="R163" s="2"/>
      <c r="AH163" s="57" t="str">
        <f>IF(G163&gt;1,IF($E$10&gt;0,100-(#REF!/(1+(AL163/#REF!)^#REF!)^#REF!+#REF!/(AL163-1))*100,100-(AL163*D$5+D$6)*100),"")</f>
        <v/>
      </c>
      <c r="AI163" s="21" t="str">
        <f t="shared" si="40"/>
        <v/>
      </c>
      <c r="AJ163" s="21" t="str">
        <f t="shared" si="41"/>
        <v/>
      </c>
      <c r="AK163" s="48">
        <f t="shared" si="42"/>
        <v>0</v>
      </c>
      <c r="AL163" s="58" t="str">
        <f t="shared" si="43"/>
        <v/>
      </c>
      <c r="AM163" s="59" t="str">
        <f t="shared" si="44"/>
        <v/>
      </c>
      <c r="AN163" s="59" t="str">
        <f t="shared" si="45"/>
        <v/>
      </c>
      <c r="AO163" s="60"/>
    </row>
    <row r="164" spans="3:41" x14ac:dyDescent="0.25">
      <c r="C164" s="82"/>
      <c r="D164" s="45"/>
      <c r="E164" s="83" t="str">
        <f t="shared" ref="E164:E215" si="50">IF(C164&gt;0,100-(C164),"")</f>
        <v/>
      </c>
      <c r="F164" s="45"/>
      <c r="G164" s="45"/>
      <c r="H164" s="45"/>
      <c r="I164" s="46" t="str">
        <f t="shared" si="46"/>
        <v/>
      </c>
      <c r="J164" s="46" t="str">
        <f t="shared" si="47"/>
        <v/>
      </c>
      <c r="K164" s="47" t="str">
        <f t="shared" si="35"/>
        <v/>
      </c>
      <c r="L164" s="47" t="str">
        <f t="shared" si="36"/>
        <v/>
      </c>
      <c r="M164" s="48">
        <f t="shared" si="48"/>
        <v>0</v>
      </c>
      <c r="N164" s="46" t="str">
        <f t="shared" si="37"/>
        <v/>
      </c>
      <c r="O164" s="47" t="str">
        <f t="shared" si="38"/>
        <v/>
      </c>
      <c r="P164" s="47" t="str">
        <f t="shared" si="39"/>
        <v/>
      </c>
      <c r="Q164" s="48">
        <f t="shared" si="49"/>
        <v>0</v>
      </c>
      <c r="R164" s="2"/>
      <c r="AH164" s="57" t="str">
        <f>IF(G164&gt;1,IF($E$10&gt;0,100-(#REF!/(1+(AL164/#REF!)^#REF!)^#REF!+#REF!/(AL164-1))*100,100-(AL164*D$5+D$6)*100),"")</f>
        <v/>
      </c>
      <c r="AI164" s="21" t="str">
        <f t="shared" si="40"/>
        <v/>
      </c>
      <c r="AJ164" s="21" t="str">
        <f t="shared" si="41"/>
        <v/>
      </c>
      <c r="AK164" s="48">
        <f t="shared" si="42"/>
        <v>0</v>
      </c>
      <c r="AL164" s="58" t="str">
        <f t="shared" si="43"/>
        <v/>
      </c>
      <c r="AM164" s="59" t="str">
        <f t="shared" si="44"/>
        <v/>
      </c>
      <c r="AN164" s="59" t="str">
        <f t="shared" si="45"/>
        <v/>
      </c>
      <c r="AO164" s="60"/>
    </row>
    <row r="165" spans="3:41" x14ac:dyDescent="0.25">
      <c r="C165" s="82"/>
      <c r="D165" s="45"/>
      <c r="E165" s="83" t="str">
        <f t="shared" si="50"/>
        <v/>
      </c>
      <c r="F165" s="45"/>
      <c r="G165" s="45"/>
      <c r="H165" s="45"/>
      <c r="I165" s="46" t="str">
        <f t="shared" si="46"/>
        <v/>
      </c>
      <c r="J165" s="46" t="str">
        <f t="shared" si="47"/>
        <v/>
      </c>
      <c r="K165" s="47" t="str">
        <f t="shared" si="35"/>
        <v/>
      </c>
      <c r="L165" s="47" t="str">
        <f t="shared" si="36"/>
        <v/>
      </c>
      <c r="M165" s="48">
        <f t="shared" si="48"/>
        <v>0</v>
      </c>
      <c r="N165" s="46" t="str">
        <f t="shared" si="37"/>
        <v/>
      </c>
      <c r="O165" s="47" t="str">
        <f t="shared" si="38"/>
        <v/>
      </c>
      <c r="P165" s="47" t="str">
        <f t="shared" si="39"/>
        <v/>
      </c>
      <c r="Q165" s="48">
        <f t="shared" si="49"/>
        <v>0</v>
      </c>
      <c r="R165" s="2"/>
      <c r="AH165" s="57" t="str">
        <f>IF(G165&gt;1,IF($E$10&gt;0,100-(#REF!/(1+(AL165/#REF!)^#REF!)^#REF!+#REF!/(AL165-1))*100,100-(AL165*D$5+D$6)*100),"")</f>
        <v/>
      </c>
      <c r="AI165" s="21" t="str">
        <f t="shared" si="40"/>
        <v/>
      </c>
      <c r="AJ165" s="21" t="str">
        <f t="shared" si="41"/>
        <v/>
      </c>
      <c r="AK165" s="48">
        <f t="shared" si="42"/>
        <v>0</v>
      </c>
      <c r="AL165" s="58" t="str">
        <f t="shared" si="43"/>
        <v/>
      </c>
      <c r="AM165" s="59" t="str">
        <f t="shared" si="44"/>
        <v/>
      </c>
      <c r="AN165" s="59" t="str">
        <f t="shared" si="45"/>
        <v/>
      </c>
      <c r="AO165" s="60"/>
    </row>
    <row r="166" spans="3:41" x14ac:dyDescent="0.25">
      <c r="C166" s="82"/>
      <c r="D166" s="45"/>
      <c r="E166" s="83" t="str">
        <f t="shared" si="50"/>
        <v/>
      </c>
      <c r="F166" s="45"/>
      <c r="G166" s="45"/>
      <c r="H166" s="45"/>
      <c r="I166" s="46" t="str">
        <f t="shared" si="46"/>
        <v/>
      </c>
      <c r="J166" s="46" t="str">
        <f t="shared" si="47"/>
        <v/>
      </c>
      <c r="K166" s="47" t="str">
        <f t="shared" si="35"/>
        <v/>
      </c>
      <c r="L166" s="47" t="str">
        <f t="shared" si="36"/>
        <v/>
      </c>
      <c r="M166" s="48">
        <f t="shared" si="48"/>
        <v>0</v>
      </c>
      <c r="N166" s="46" t="str">
        <f t="shared" si="37"/>
        <v/>
      </c>
      <c r="O166" s="47" t="str">
        <f t="shared" si="38"/>
        <v/>
      </c>
      <c r="P166" s="47" t="str">
        <f t="shared" si="39"/>
        <v/>
      </c>
      <c r="Q166" s="48">
        <f t="shared" si="49"/>
        <v>0</v>
      </c>
      <c r="R166" s="2"/>
      <c r="AH166" s="57" t="str">
        <f>IF(G166&gt;1,IF($E$10&gt;0,100-(#REF!/(1+(AL166/#REF!)^#REF!)^#REF!+#REF!/(AL166-1))*100,100-(AL166*D$5+D$6)*100),"")</f>
        <v/>
      </c>
      <c r="AI166" s="21" t="str">
        <f t="shared" si="40"/>
        <v/>
      </c>
      <c r="AJ166" s="21" t="str">
        <f t="shared" si="41"/>
        <v/>
      </c>
      <c r="AK166" s="48">
        <f t="shared" si="42"/>
        <v>0</v>
      </c>
      <c r="AL166" s="58" t="str">
        <f t="shared" si="43"/>
        <v/>
      </c>
      <c r="AM166" s="59" t="str">
        <f t="shared" si="44"/>
        <v/>
      </c>
      <c r="AN166" s="59" t="str">
        <f t="shared" si="45"/>
        <v/>
      </c>
      <c r="AO166" s="60"/>
    </row>
    <row r="167" spans="3:41" x14ac:dyDescent="0.25">
      <c r="C167" s="82"/>
      <c r="D167" s="45"/>
      <c r="E167" s="83" t="str">
        <f t="shared" si="50"/>
        <v/>
      </c>
      <c r="F167" s="45"/>
      <c r="G167" s="45"/>
      <c r="H167" s="45"/>
      <c r="I167" s="46" t="str">
        <f t="shared" si="46"/>
        <v/>
      </c>
      <c r="J167" s="46" t="str">
        <f t="shared" si="47"/>
        <v/>
      </c>
      <c r="K167" s="47" t="str">
        <f t="shared" si="35"/>
        <v/>
      </c>
      <c r="L167" s="47" t="str">
        <f t="shared" si="36"/>
        <v/>
      </c>
      <c r="M167" s="48">
        <f t="shared" si="48"/>
        <v>0</v>
      </c>
      <c r="N167" s="46" t="str">
        <f t="shared" si="37"/>
        <v/>
      </c>
      <c r="O167" s="47" t="str">
        <f t="shared" si="38"/>
        <v/>
      </c>
      <c r="P167" s="47" t="str">
        <f t="shared" si="39"/>
        <v/>
      </c>
      <c r="Q167" s="48">
        <f t="shared" si="49"/>
        <v>0</v>
      </c>
      <c r="R167" s="2"/>
      <c r="AH167" s="57" t="str">
        <f>IF(G167&gt;1,IF($E$10&gt;0,100-(#REF!/(1+(AL167/#REF!)^#REF!)^#REF!+#REF!/(AL167-1))*100,100-(AL167*D$5+D$6)*100),"")</f>
        <v/>
      </c>
      <c r="AI167" s="21" t="str">
        <f t="shared" si="40"/>
        <v/>
      </c>
      <c r="AJ167" s="21" t="str">
        <f t="shared" si="41"/>
        <v/>
      </c>
      <c r="AK167" s="48">
        <f t="shared" si="42"/>
        <v>0</v>
      </c>
      <c r="AL167" s="58" t="str">
        <f t="shared" si="43"/>
        <v/>
      </c>
      <c r="AM167" s="59" t="str">
        <f t="shared" si="44"/>
        <v/>
      </c>
      <c r="AN167" s="59" t="str">
        <f t="shared" si="45"/>
        <v/>
      </c>
      <c r="AO167" s="60"/>
    </row>
    <row r="168" spans="3:41" x14ac:dyDescent="0.25">
      <c r="C168" s="82"/>
      <c r="D168" s="45"/>
      <c r="E168" s="83" t="str">
        <f t="shared" si="50"/>
        <v/>
      </c>
      <c r="F168" s="45"/>
      <c r="G168" s="45"/>
      <c r="H168" s="45"/>
      <c r="I168" s="46" t="str">
        <f t="shared" si="46"/>
        <v/>
      </c>
      <c r="J168" s="46" t="str">
        <f t="shared" si="47"/>
        <v/>
      </c>
      <c r="K168" s="47" t="str">
        <f t="shared" si="35"/>
        <v/>
      </c>
      <c r="L168" s="47" t="str">
        <f t="shared" si="36"/>
        <v/>
      </c>
      <c r="M168" s="48">
        <f t="shared" si="48"/>
        <v>0</v>
      </c>
      <c r="N168" s="46" t="str">
        <f t="shared" si="37"/>
        <v/>
      </c>
      <c r="O168" s="47" t="str">
        <f t="shared" si="38"/>
        <v/>
      </c>
      <c r="P168" s="47" t="str">
        <f t="shared" si="39"/>
        <v/>
      </c>
      <c r="Q168" s="48">
        <f t="shared" si="49"/>
        <v>0</v>
      </c>
      <c r="R168" s="2"/>
      <c r="AH168" s="57" t="str">
        <f>IF(G168&gt;1,IF($E$10&gt;0,100-(#REF!/(1+(AL168/#REF!)^#REF!)^#REF!+#REF!/(AL168-1))*100,100-(AL168*D$5+D$6)*100),"")</f>
        <v/>
      </c>
      <c r="AI168" s="21" t="str">
        <f t="shared" si="40"/>
        <v/>
      </c>
      <c r="AJ168" s="21" t="str">
        <f t="shared" si="41"/>
        <v/>
      </c>
      <c r="AK168" s="48">
        <f t="shared" si="42"/>
        <v>0</v>
      </c>
      <c r="AL168" s="58" t="str">
        <f t="shared" si="43"/>
        <v/>
      </c>
      <c r="AM168" s="59" t="str">
        <f t="shared" si="44"/>
        <v/>
      </c>
      <c r="AN168" s="59" t="str">
        <f t="shared" si="45"/>
        <v/>
      </c>
      <c r="AO168" s="60"/>
    </row>
    <row r="169" spans="3:41" x14ac:dyDescent="0.25">
      <c r="C169" s="82"/>
      <c r="D169" s="45"/>
      <c r="E169" s="83" t="str">
        <f t="shared" si="50"/>
        <v/>
      </c>
      <c r="F169" s="45"/>
      <c r="G169" s="45"/>
      <c r="H169" s="45"/>
      <c r="I169" s="46" t="str">
        <f t="shared" si="46"/>
        <v/>
      </c>
      <c r="J169" s="46" t="str">
        <f t="shared" si="47"/>
        <v/>
      </c>
      <c r="K169" s="47" t="str">
        <f t="shared" si="35"/>
        <v/>
      </c>
      <c r="L169" s="47" t="str">
        <f t="shared" si="36"/>
        <v/>
      </c>
      <c r="M169" s="48">
        <f t="shared" si="48"/>
        <v>0</v>
      </c>
      <c r="N169" s="46" t="str">
        <f t="shared" si="37"/>
        <v/>
      </c>
      <c r="O169" s="47" t="str">
        <f t="shared" si="38"/>
        <v/>
      </c>
      <c r="P169" s="47" t="str">
        <f t="shared" si="39"/>
        <v/>
      </c>
      <c r="Q169" s="48">
        <f t="shared" si="49"/>
        <v>0</v>
      </c>
      <c r="R169" s="2"/>
      <c r="AH169" s="57" t="str">
        <f>IF(G169&gt;1,IF($E$10&gt;0,100-(#REF!/(1+(AL169/#REF!)^#REF!)^#REF!+#REF!/(AL169-1))*100,100-(AL169*D$5+D$6)*100),"")</f>
        <v/>
      </c>
      <c r="AI169" s="21" t="str">
        <f t="shared" si="40"/>
        <v/>
      </c>
      <c r="AJ169" s="21" t="str">
        <f t="shared" si="41"/>
        <v/>
      </c>
      <c r="AK169" s="48">
        <f t="shared" si="42"/>
        <v>0</v>
      </c>
      <c r="AL169" s="58" t="str">
        <f t="shared" si="43"/>
        <v/>
      </c>
      <c r="AM169" s="59" t="str">
        <f t="shared" si="44"/>
        <v/>
      </c>
      <c r="AN169" s="59" t="str">
        <f t="shared" si="45"/>
        <v/>
      </c>
      <c r="AO169" s="60"/>
    </row>
    <row r="170" spans="3:41" x14ac:dyDescent="0.25">
      <c r="C170" s="82"/>
      <c r="D170" s="45"/>
      <c r="E170" s="83" t="str">
        <f t="shared" si="50"/>
        <v/>
      </c>
      <c r="F170" s="45"/>
      <c r="G170" s="45"/>
      <c r="H170" s="45"/>
      <c r="I170" s="46" t="str">
        <f t="shared" si="46"/>
        <v/>
      </c>
      <c r="J170" s="46" t="str">
        <f t="shared" si="47"/>
        <v/>
      </c>
      <c r="K170" s="47" t="str">
        <f t="shared" si="35"/>
        <v/>
      </c>
      <c r="L170" s="47" t="str">
        <f t="shared" si="36"/>
        <v/>
      </c>
      <c r="M170" s="48">
        <f t="shared" si="48"/>
        <v>0</v>
      </c>
      <c r="N170" s="46" t="str">
        <f t="shared" si="37"/>
        <v/>
      </c>
      <c r="O170" s="47" t="str">
        <f t="shared" si="38"/>
        <v/>
      </c>
      <c r="P170" s="47" t="str">
        <f t="shared" si="39"/>
        <v/>
      </c>
      <c r="Q170" s="48">
        <f t="shared" si="49"/>
        <v>0</v>
      </c>
      <c r="R170" s="2"/>
      <c r="AH170" s="57" t="str">
        <f>IF(G170&gt;1,IF($E$10&gt;0,100-(#REF!/(1+(AL170/#REF!)^#REF!)^#REF!+#REF!/(AL170-1))*100,100-(AL170*D$5+D$6)*100),"")</f>
        <v/>
      </c>
      <c r="AI170" s="21" t="str">
        <f t="shared" si="40"/>
        <v/>
      </c>
      <c r="AJ170" s="21" t="str">
        <f t="shared" si="41"/>
        <v/>
      </c>
      <c r="AK170" s="48">
        <f t="shared" si="42"/>
        <v>0</v>
      </c>
      <c r="AL170" s="58" t="str">
        <f t="shared" si="43"/>
        <v/>
      </c>
      <c r="AM170" s="59" t="str">
        <f t="shared" si="44"/>
        <v/>
      </c>
      <c r="AN170" s="59" t="str">
        <f t="shared" si="45"/>
        <v/>
      </c>
      <c r="AO170" s="60"/>
    </row>
    <row r="171" spans="3:41" x14ac:dyDescent="0.25">
      <c r="C171" s="82"/>
      <c r="D171" s="45"/>
      <c r="E171" s="83" t="str">
        <f t="shared" si="50"/>
        <v/>
      </c>
      <c r="F171" s="45"/>
      <c r="G171" s="45"/>
      <c r="H171" s="45"/>
      <c r="I171" s="46" t="str">
        <f t="shared" si="46"/>
        <v/>
      </c>
      <c r="J171" s="46" t="str">
        <f t="shared" si="47"/>
        <v/>
      </c>
      <c r="K171" s="47" t="str">
        <f t="shared" si="35"/>
        <v/>
      </c>
      <c r="L171" s="47" t="str">
        <f t="shared" si="36"/>
        <v/>
      </c>
      <c r="M171" s="48">
        <f t="shared" si="48"/>
        <v>0</v>
      </c>
      <c r="N171" s="46" t="str">
        <f t="shared" si="37"/>
        <v/>
      </c>
      <c r="O171" s="47" t="str">
        <f t="shared" si="38"/>
        <v/>
      </c>
      <c r="P171" s="47" t="str">
        <f t="shared" si="39"/>
        <v/>
      </c>
      <c r="Q171" s="48">
        <f t="shared" si="49"/>
        <v>0</v>
      </c>
      <c r="R171" s="2"/>
      <c r="AH171" s="57" t="str">
        <f>IF(G171&gt;1,IF($E$10&gt;0,100-(#REF!/(1+(AL171/#REF!)^#REF!)^#REF!+#REF!/(AL171-1))*100,100-(AL171*D$5+D$6)*100),"")</f>
        <v/>
      </c>
      <c r="AI171" s="21" t="str">
        <f t="shared" si="40"/>
        <v/>
      </c>
      <c r="AJ171" s="21" t="str">
        <f t="shared" si="41"/>
        <v/>
      </c>
      <c r="AK171" s="48">
        <f t="shared" si="42"/>
        <v>0</v>
      </c>
      <c r="AL171" s="58" t="str">
        <f t="shared" si="43"/>
        <v/>
      </c>
      <c r="AM171" s="59" t="str">
        <f t="shared" si="44"/>
        <v/>
      </c>
      <c r="AN171" s="59" t="str">
        <f t="shared" si="45"/>
        <v/>
      </c>
      <c r="AO171" s="60"/>
    </row>
    <row r="172" spans="3:41" x14ac:dyDescent="0.25">
      <c r="C172" s="82"/>
      <c r="D172" s="45"/>
      <c r="E172" s="83" t="str">
        <f t="shared" si="50"/>
        <v/>
      </c>
      <c r="F172" s="45"/>
      <c r="G172" s="45"/>
      <c r="H172" s="45"/>
      <c r="I172" s="46" t="str">
        <f t="shared" si="46"/>
        <v/>
      </c>
      <c r="J172" s="46" t="str">
        <f t="shared" si="47"/>
        <v/>
      </c>
      <c r="K172" s="47" t="str">
        <f t="shared" si="35"/>
        <v/>
      </c>
      <c r="L172" s="47" t="str">
        <f t="shared" si="36"/>
        <v/>
      </c>
      <c r="M172" s="48">
        <f t="shared" si="48"/>
        <v>0</v>
      </c>
      <c r="N172" s="46" t="str">
        <f t="shared" si="37"/>
        <v/>
      </c>
      <c r="O172" s="47" t="str">
        <f t="shared" si="38"/>
        <v/>
      </c>
      <c r="P172" s="47" t="str">
        <f t="shared" si="39"/>
        <v/>
      </c>
      <c r="Q172" s="48">
        <f t="shared" si="49"/>
        <v>0</v>
      </c>
      <c r="R172" s="2"/>
      <c r="AH172" s="57" t="str">
        <f>IF(G172&gt;1,IF($E$10&gt;0,100-(#REF!/(1+(AL172/#REF!)^#REF!)^#REF!+#REF!/(AL172-1))*100,100-(AL172*D$5+D$6)*100),"")</f>
        <v/>
      </c>
      <c r="AI172" s="21" t="str">
        <f t="shared" si="40"/>
        <v/>
      </c>
      <c r="AJ172" s="21" t="str">
        <f t="shared" si="41"/>
        <v/>
      </c>
      <c r="AK172" s="48">
        <f t="shared" si="42"/>
        <v>0</v>
      </c>
      <c r="AL172" s="58" t="str">
        <f t="shared" si="43"/>
        <v/>
      </c>
      <c r="AM172" s="59" t="str">
        <f t="shared" si="44"/>
        <v/>
      </c>
      <c r="AN172" s="59" t="str">
        <f t="shared" si="45"/>
        <v/>
      </c>
      <c r="AO172" s="60"/>
    </row>
    <row r="173" spans="3:41" x14ac:dyDescent="0.25">
      <c r="C173" s="82"/>
      <c r="D173" s="45"/>
      <c r="E173" s="83" t="str">
        <f t="shared" si="50"/>
        <v/>
      </c>
      <c r="F173" s="45"/>
      <c r="G173" s="45"/>
      <c r="H173" s="45"/>
      <c r="I173" s="46" t="str">
        <f t="shared" si="46"/>
        <v/>
      </c>
      <c r="J173" s="46" t="str">
        <f t="shared" si="47"/>
        <v/>
      </c>
      <c r="K173" s="47" t="str">
        <f t="shared" si="35"/>
        <v/>
      </c>
      <c r="L173" s="47" t="str">
        <f t="shared" si="36"/>
        <v/>
      </c>
      <c r="M173" s="48">
        <f t="shared" si="48"/>
        <v>0</v>
      </c>
      <c r="N173" s="46" t="str">
        <f t="shared" si="37"/>
        <v/>
      </c>
      <c r="O173" s="47" t="str">
        <f t="shared" si="38"/>
        <v/>
      </c>
      <c r="P173" s="47" t="str">
        <f t="shared" si="39"/>
        <v/>
      </c>
      <c r="Q173" s="48">
        <f t="shared" si="49"/>
        <v>0</v>
      </c>
      <c r="R173" s="2"/>
      <c r="AH173" s="57" t="str">
        <f>IF(G173&gt;1,IF($E$10&gt;0,100-(#REF!/(1+(AL173/#REF!)^#REF!)^#REF!+#REF!/(AL173-1))*100,100-(AL173*D$5+D$6)*100),"")</f>
        <v/>
      </c>
      <c r="AI173" s="21" t="str">
        <f t="shared" si="40"/>
        <v/>
      </c>
      <c r="AJ173" s="21" t="str">
        <f t="shared" si="41"/>
        <v/>
      </c>
      <c r="AK173" s="48">
        <f t="shared" si="42"/>
        <v>0</v>
      </c>
      <c r="AL173" s="58" t="str">
        <f t="shared" si="43"/>
        <v/>
      </c>
      <c r="AM173" s="59" t="str">
        <f t="shared" si="44"/>
        <v/>
      </c>
      <c r="AN173" s="59" t="str">
        <f t="shared" si="45"/>
        <v/>
      </c>
      <c r="AO173" s="60"/>
    </row>
    <row r="174" spans="3:41" x14ac:dyDescent="0.25">
      <c r="C174" s="82"/>
      <c r="D174" s="45"/>
      <c r="E174" s="83" t="str">
        <f t="shared" si="50"/>
        <v/>
      </c>
      <c r="F174" s="45"/>
      <c r="G174" s="45"/>
      <c r="H174" s="45"/>
      <c r="I174" s="46" t="str">
        <f t="shared" si="46"/>
        <v/>
      </c>
      <c r="J174" s="46" t="str">
        <f t="shared" si="47"/>
        <v/>
      </c>
      <c r="K174" s="47" t="str">
        <f t="shared" si="35"/>
        <v/>
      </c>
      <c r="L174" s="47" t="str">
        <f t="shared" si="36"/>
        <v/>
      </c>
      <c r="M174" s="48">
        <f t="shared" si="48"/>
        <v>0</v>
      </c>
      <c r="N174" s="46" t="str">
        <f t="shared" si="37"/>
        <v/>
      </c>
      <c r="O174" s="47" t="str">
        <f t="shared" si="38"/>
        <v/>
      </c>
      <c r="P174" s="47" t="str">
        <f t="shared" si="39"/>
        <v/>
      </c>
      <c r="Q174" s="48">
        <f t="shared" si="49"/>
        <v>0</v>
      </c>
      <c r="R174" s="2"/>
      <c r="AH174" s="57" t="str">
        <f>IF(G174&gt;1,IF($E$10&gt;0,100-(#REF!/(1+(AL174/#REF!)^#REF!)^#REF!+#REF!/(AL174-1))*100,100-(AL174*D$5+D$6)*100),"")</f>
        <v/>
      </c>
      <c r="AI174" s="21" t="str">
        <f t="shared" si="40"/>
        <v/>
      </c>
      <c r="AJ174" s="21" t="str">
        <f t="shared" si="41"/>
        <v/>
      </c>
      <c r="AK174" s="48">
        <f t="shared" si="42"/>
        <v>0</v>
      </c>
      <c r="AL174" s="58" t="str">
        <f t="shared" si="43"/>
        <v/>
      </c>
      <c r="AM174" s="59" t="str">
        <f t="shared" si="44"/>
        <v/>
      </c>
      <c r="AN174" s="59" t="str">
        <f t="shared" si="45"/>
        <v/>
      </c>
      <c r="AO174" s="60"/>
    </row>
    <row r="175" spans="3:41" x14ac:dyDescent="0.25">
      <c r="C175" s="82"/>
      <c r="D175" s="45"/>
      <c r="E175" s="83" t="str">
        <f t="shared" si="50"/>
        <v/>
      </c>
      <c r="F175" s="45"/>
      <c r="G175" s="45"/>
      <c r="H175" s="45"/>
      <c r="I175" s="46" t="str">
        <f t="shared" si="46"/>
        <v/>
      </c>
      <c r="J175" s="46" t="str">
        <f t="shared" si="47"/>
        <v/>
      </c>
      <c r="K175" s="47" t="str">
        <f t="shared" si="35"/>
        <v/>
      </c>
      <c r="L175" s="47" t="str">
        <f t="shared" si="36"/>
        <v/>
      </c>
      <c r="M175" s="48">
        <f t="shared" si="48"/>
        <v>0</v>
      </c>
      <c r="N175" s="46" t="str">
        <f t="shared" si="37"/>
        <v/>
      </c>
      <c r="O175" s="47" t="str">
        <f t="shared" si="38"/>
        <v/>
      </c>
      <c r="P175" s="47" t="str">
        <f t="shared" si="39"/>
        <v/>
      </c>
      <c r="Q175" s="48">
        <f t="shared" si="49"/>
        <v>0</v>
      </c>
      <c r="R175" s="2"/>
      <c r="AH175" s="57" t="str">
        <f>IF(G175&gt;1,IF($E$10&gt;0,100-(#REF!/(1+(AL175/#REF!)^#REF!)^#REF!+#REF!/(AL175-1))*100,100-(AL175*D$5+D$6)*100),"")</f>
        <v/>
      </c>
      <c r="AI175" s="21" t="str">
        <f t="shared" si="40"/>
        <v/>
      </c>
      <c r="AJ175" s="21" t="str">
        <f t="shared" si="41"/>
        <v/>
      </c>
      <c r="AK175" s="48">
        <f t="shared" si="42"/>
        <v>0</v>
      </c>
      <c r="AL175" s="58" t="str">
        <f t="shared" si="43"/>
        <v/>
      </c>
      <c r="AM175" s="59" t="str">
        <f t="shared" si="44"/>
        <v/>
      </c>
      <c r="AN175" s="59" t="str">
        <f t="shared" si="45"/>
        <v/>
      </c>
      <c r="AO175" s="60"/>
    </row>
    <row r="176" spans="3:41" x14ac:dyDescent="0.25">
      <c r="C176" s="82"/>
      <c r="D176" s="45"/>
      <c r="E176" s="83" t="str">
        <f t="shared" si="50"/>
        <v/>
      </c>
      <c r="F176" s="45"/>
      <c r="G176" s="45"/>
      <c r="H176" s="45"/>
      <c r="I176" s="46" t="str">
        <f t="shared" si="46"/>
        <v/>
      </c>
      <c r="J176" s="46" t="str">
        <f t="shared" si="47"/>
        <v/>
      </c>
      <c r="K176" s="47" t="str">
        <f t="shared" si="35"/>
        <v/>
      </c>
      <c r="L176" s="47" t="str">
        <f t="shared" si="36"/>
        <v/>
      </c>
      <c r="M176" s="48">
        <f t="shared" si="48"/>
        <v>0</v>
      </c>
      <c r="N176" s="46" t="str">
        <f t="shared" si="37"/>
        <v/>
      </c>
      <c r="O176" s="47" t="str">
        <f t="shared" si="38"/>
        <v/>
      </c>
      <c r="P176" s="47" t="str">
        <f t="shared" si="39"/>
        <v/>
      </c>
      <c r="Q176" s="48">
        <f t="shared" si="49"/>
        <v>0</v>
      </c>
      <c r="R176" s="2"/>
      <c r="AH176" s="57" t="str">
        <f>IF(G176&gt;1,IF($E$10&gt;0,100-(#REF!/(1+(AL176/#REF!)^#REF!)^#REF!+#REF!/(AL176-1))*100,100-(AL176*D$5+D$6)*100),"")</f>
        <v/>
      </c>
      <c r="AI176" s="21" t="str">
        <f t="shared" si="40"/>
        <v/>
      </c>
      <c r="AJ176" s="21" t="str">
        <f t="shared" si="41"/>
        <v/>
      </c>
      <c r="AK176" s="48">
        <f t="shared" si="42"/>
        <v>0</v>
      </c>
      <c r="AL176" s="58" t="str">
        <f t="shared" si="43"/>
        <v/>
      </c>
      <c r="AM176" s="59" t="str">
        <f t="shared" si="44"/>
        <v/>
      </c>
      <c r="AN176" s="59" t="str">
        <f t="shared" si="45"/>
        <v/>
      </c>
      <c r="AO176" s="60"/>
    </row>
    <row r="177" spans="3:41" x14ac:dyDescent="0.25">
      <c r="C177" s="82"/>
      <c r="D177" s="45"/>
      <c r="E177" s="83" t="str">
        <f t="shared" si="50"/>
        <v/>
      </c>
      <c r="F177" s="45"/>
      <c r="G177" s="45"/>
      <c r="H177" s="45"/>
      <c r="I177" s="46" t="str">
        <f t="shared" si="46"/>
        <v/>
      </c>
      <c r="J177" s="46" t="str">
        <f t="shared" si="47"/>
        <v/>
      </c>
      <c r="K177" s="47" t="str">
        <f t="shared" si="35"/>
        <v/>
      </c>
      <c r="L177" s="47" t="str">
        <f t="shared" si="36"/>
        <v/>
      </c>
      <c r="M177" s="48">
        <f t="shared" si="48"/>
        <v>0</v>
      </c>
      <c r="N177" s="46" t="str">
        <f t="shared" si="37"/>
        <v/>
      </c>
      <c r="O177" s="47" t="str">
        <f t="shared" si="38"/>
        <v/>
      </c>
      <c r="P177" s="47" t="str">
        <f t="shared" si="39"/>
        <v/>
      </c>
      <c r="Q177" s="48">
        <f t="shared" si="49"/>
        <v>0</v>
      </c>
      <c r="R177" s="2"/>
      <c r="AH177" s="57" t="str">
        <f>IF(G177&gt;1,IF($E$10&gt;0,100-(#REF!/(1+(AL177/#REF!)^#REF!)^#REF!+#REF!/(AL177-1))*100,100-(AL177*D$5+D$6)*100),"")</f>
        <v/>
      </c>
      <c r="AI177" s="21" t="str">
        <f t="shared" si="40"/>
        <v/>
      </c>
      <c r="AJ177" s="21" t="str">
        <f t="shared" si="41"/>
        <v/>
      </c>
      <c r="AK177" s="48">
        <f t="shared" si="42"/>
        <v>0</v>
      </c>
      <c r="AL177" s="58" t="str">
        <f t="shared" si="43"/>
        <v/>
      </c>
      <c r="AM177" s="59" t="str">
        <f t="shared" si="44"/>
        <v/>
      </c>
      <c r="AN177" s="59" t="str">
        <f t="shared" si="45"/>
        <v/>
      </c>
      <c r="AO177" s="60"/>
    </row>
    <row r="178" spans="3:41" x14ac:dyDescent="0.25">
      <c r="C178" s="82"/>
      <c r="D178" s="45"/>
      <c r="E178" s="83" t="str">
        <f t="shared" si="50"/>
        <v/>
      </c>
      <c r="F178" s="45"/>
      <c r="G178" s="45"/>
      <c r="H178" s="45"/>
      <c r="I178" s="46" t="str">
        <f t="shared" si="46"/>
        <v/>
      </c>
      <c r="J178" s="46" t="str">
        <f t="shared" si="47"/>
        <v/>
      </c>
      <c r="K178" s="47" t="str">
        <f t="shared" si="35"/>
        <v/>
      </c>
      <c r="L178" s="47" t="str">
        <f t="shared" si="36"/>
        <v/>
      </c>
      <c r="M178" s="48">
        <f t="shared" si="48"/>
        <v>0</v>
      </c>
      <c r="N178" s="46" t="str">
        <f t="shared" si="37"/>
        <v/>
      </c>
      <c r="O178" s="47" t="str">
        <f t="shared" si="38"/>
        <v/>
      </c>
      <c r="P178" s="47" t="str">
        <f t="shared" si="39"/>
        <v/>
      </c>
      <c r="Q178" s="48">
        <f t="shared" si="49"/>
        <v>0</v>
      </c>
      <c r="R178" s="2"/>
      <c r="AH178" s="57" t="str">
        <f>IF(G178&gt;1,IF($E$10&gt;0,100-(#REF!/(1+(AL178/#REF!)^#REF!)^#REF!+#REF!/(AL178-1))*100,100-(AL178*D$5+D$6)*100),"")</f>
        <v/>
      </c>
      <c r="AI178" s="21" t="str">
        <f t="shared" si="40"/>
        <v/>
      </c>
      <c r="AJ178" s="21" t="str">
        <f t="shared" si="41"/>
        <v/>
      </c>
      <c r="AK178" s="48">
        <f t="shared" si="42"/>
        <v>0</v>
      </c>
      <c r="AL178" s="58" t="str">
        <f t="shared" si="43"/>
        <v/>
      </c>
      <c r="AM178" s="59" t="str">
        <f t="shared" si="44"/>
        <v/>
      </c>
      <c r="AN178" s="59" t="str">
        <f t="shared" si="45"/>
        <v/>
      </c>
      <c r="AO178" s="60"/>
    </row>
    <row r="179" spans="3:41" x14ac:dyDescent="0.25">
      <c r="C179" s="82"/>
      <c r="D179" s="45"/>
      <c r="E179" s="83" t="str">
        <f t="shared" si="50"/>
        <v/>
      </c>
      <c r="F179" s="45"/>
      <c r="G179" s="45"/>
      <c r="H179" s="45"/>
      <c r="I179" s="46" t="str">
        <f t="shared" si="46"/>
        <v/>
      </c>
      <c r="J179" s="46" t="str">
        <f t="shared" si="47"/>
        <v/>
      </c>
      <c r="K179" s="47" t="str">
        <f t="shared" si="35"/>
        <v/>
      </c>
      <c r="L179" s="47" t="str">
        <f t="shared" si="36"/>
        <v/>
      </c>
      <c r="M179" s="48">
        <f t="shared" si="48"/>
        <v>0</v>
      </c>
      <c r="N179" s="46" t="str">
        <f t="shared" si="37"/>
        <v/>
      </c>
      <c r="O179" s="47" t="str">
        <f t="shared" si="38"/>
        <v/>
      </c>
      <c r="P179" s="47" t="str">
        <f t="shared" si="39"/>
        <v/>
      </c>
      <c r="Q179" s="48">
        <f t="shared" si="49"/>
        <v>0</v>
      </c>
      <c r="R179" s="2"/>
      <c r="AH179" s="57" t="str">
        <f>IF(G179&gt;1,IF($E$10&gt;0,100-(#REF!/(1+(AL179/#REF!)^#REF!)^#REF!+#REF!/(AL179-1))*100,100-(AL179*D$5+D$6)*100),"")</f>
        <v/>
      </c>
      <c r="AI179" s="21" t="str">
        <f t="shared" si="40"/>
        <v/>
      </c>
      <c r="AJ179" s="21" t="str">
        <f t="shared" si="41"/>
        <v/>
      </c>
      <c r="AK179" s="48">
        <f t="shared" si="42"/>
        <v>0</v>
      </c>
      <c r="AL179" s="58" t="str">
        <f t="shared" si="43"/>
        <v/>
      </c>
      <c r="AM179" s="59" t="str">
        <f t="shared" si="44"/>
        <v/>
      </c>
      <c r="AN179" s="59" t="str">
        <f t="shared" si="45"/>
        <v/>
      </c>
      <c r="AO179" s="60"/>
    </row>
    <row r="180" spans="3:41" x14ac:dyDescent="0.25">
      <c r="C180" s="82"/>
      <c r="D180" s="45"/>
      <c r="E180" s="83" t="str">
        <f t="shared" si="50"/>
        <v/>
      </c>
      <c r="F180" s="45"/>
      <c r="G180" s="45"/>
      <c r="H180" s="45"/>
      <c r="I180" s="46" t="str">
        <f t="shared" si="46"/>
        <v/>
      </c>
      <c r="J180" s="46" t="str">
        <f t="shared" si="47"/>
        <v/>
      </c>
      <c r="K180" s="47" t="str">
        <f t="shared" si="35"/>
        <v/>
      </c>
      <c r="L180" s="47" t="str">
        <f t="shared" si="36"/>
        <v/>
      </c>
      <c r="M180" s="48">
        <f t="shared" si="48"/>
        <v>0</v>
      </c>
      <c r="N180" s="46" t="str">
        <f t="shared" si="37"/>
        <v/>
      </c>
      <c r="O180" s="47" t="str">
        <f t="shared" si="38"/>
        <v/>
      </c>
      <c r="P180" s="47" t="str">
        <f t="shared" si="39"/>
        <v/>
      </c>
      <c r="Q180" s="48">
        <f t="shared" si="49"/>
        <v>0</v>
      </c>
      <c r="R180" s="2"/>
      <c r="AH180" s="57" t="str">
        <f>IF(G180&gt;1,IF($E$10&gt;0,100-(#REF!/(1+(AL180/#REF!)^#REF!)^#REF!+#REF!/(AL180-1))*100,100-(AL180*D$5+D$6)*100),"")</f>
        <v/>
      </c>
      <c r="AI180" s="21" t="str">
        <f t="shared" si="40"/>
        <v/>
      </c>
      <c r="AJ180" s="21" t="str">
        <f t="shared" si="41"/>
        <v/>
      </c>
      <c r="AK180" s="48">
        <f t="shared" si="42"/>
        <v>0</v>
      </c>
      <c r="AL180" s="58" t="str">
        <f t="shared" si="43"/>
        <v/>
      </c>
      <c r="AM180" s="59" t="str">
        <f t="shared" si="44"/>
        <v/>
      </c>
      <c r="AN180" s="59" t="str">
        <f t="shared" si="45"/>
        <v/>
      </c>
      <c r="AO180" s="60"/>
    </row>
    <row r="181" spans="3:41" x14ac:dyDescent="0.25">
      <c r="C181" s="82"/>
      <c r="D181" s="45"/>
      <c r="E181" s="83" t="str">
        <f t="shared" si="50"/>
        <v/>
      </c>
      <c r="F181" s="45"/>
      <c r="G181" s="45"/>
      <c r="H181" s="45"/>
      <c r="I181" s="46" t="str">
        <f t="shared" si="46"/>
        <v/>
      </c>
      <c r="J181" s="46" t="str">
        <f t="shared" si="47"/>
        <v/>
      </c>
      <c r="K181" s="47" t="str">
        <f t="shared" si="35"/>
        <v/>
      </c>
      <c r="L181" s="47" t="str">
        <f t="shared" si="36"/>
        <v/>
      </c>
      <c r="M181" s="48">
        <f t="shared" si="48"/>
        <v>0</v>
      </c>
      <c r="N181" s="46" t="str">
        <f t="shared" si="37"/>
        <v/>
      </c>
      <c r="O181" s="47" t="str">
        <f t="shared" si="38"/>
        <v/>
      </c>
      <c r="P181" s="47" t="str">
        <f t="shared" si="39"/>
        <v/>
      </c>
      <c r="Q181" s="48">
        <f t="shared" si="49"/>
        <v>0</v>
      </c>
      <c r="R181" s="2"/>
      <c r="AH181" s="57" t="str">
        <f>IF(G181&gt;1,IF($E$10&gt;0,100-(#REF!/(1+(AL181/#REF!)^#REF!)^#REF!+#REF!/(AL181-1))*100,100-(AL181*D$5+D$6)*100),"")</f>
        <v/>
      </c>
      <c r="AI181" s="21" t="str">
        <f t="shared" si="40"/>
        <v/>
      </c>
      <c r="AJ181" s="21" t="str">
        <f t="shared" si="41"/>
        <v/>
      </c>
      <c r="AK181" s="48">
        <f t="shared" si="42"/>
        <v>0</v>
      </c>
      <c r="AL181" s="58" t="str">
        <f t="shared" si="43"/>
        <v/>
      </c>
      <c r="AM181" s="59" t="str">
        <f t="shared" si="44"/>
        <v/>
      </c>
      <c r="AN181" s="59" t="str">
        <f t="shared" si="45"/>
        <v/>
      </c>
      <c r="AO181" s="60"/>
    </row>
    <row r="182" spans="3:41" x14ac:dyDescent="0.25">
      <c r="C182" s="82"/>
      <c r="D182" s="45"/>
      <c r="E182" s="83" t="str">
        <f t="shared" si="50"/>
        <v/>
      </c>
      <c r="F182" s="45"/>
      <c r="G182" s="45"/>
      <c r="H182" s="45"/>
      <c r="I182" s="46" t="str">
        <f t="shared" si="46"/>
        <v/>
      </c>
      <c r="J182" s="46" t="str">
        <f t="shared" si="47"/>
        <v/>
      </c>
      <c r="K182" s="47" t="str">
        <f t="shared" si="35"/>
        <v/>
      </c>
      <c r="L182" s="47" t="str">
        <f t="shared" si="36"/>
        <v/>
      </c>
      <c r="M182" s="48">
        <f t="shared" si="48"/>
        <v>0</v>
      </c>
      <c r="N182" s="46" t="str">
        <f t="shared" si="37"/>
        <v/>
      </c>
      <c r="O182" s="47" t="str">
        <f t="shared" si="38"/>
        <v/>
      </c>
      <c r="P182" s="47" t="str">
        <f t="shared" si="39"/>
        <v/>
      </c>
      <c r="Q182" s="48">
        <f t="shared" si="49"/>
        <v>0</v>
      </c>
      <c r="R182" s="2"/>
      <c r="AH182" s="57" t="str">
        <f>IF(G182&gt;1,IF($E$10&gt;0,100-(#REF!/(1+(AL182/#REF!)^#REF!)^#REF!+#REF!/(AL182-1))*100,100-(AL182*D$5+D$6)*100),"")</f>
        <v/>
      </c>
      <c r="AI182" s="21" t="str">
        <f t="shared" si="40"/>
        <v/>
      </c>
      <c r="AJ182" s="21" t="str">
        <f t="shared" si="41"/>
        <v/>
      </c>
      <c r="AK182" s="48">
        <f t="shared" si="42"/>
        <v>0</v>
      </c>
      <c r="AL182" s="58" t="str">
        <f t="shared" si="43"/>
        <v/>
      </c>
      <c r="AM182" s="59" t="str">
        <f t="shared" si="44"/>
        <v/>
      </c>
      <c r="AN182" s="59" t="str">
        <f t="shared" si="45"/>
        <v/>
      </c>
      <c r="AO182" s="60"/>
    </row>
    <row r="183" spans="3:41" x14ac:dyDescent="0.25">
      <c r="C183" s="82"/>
      <c r="D183" s="45"/>
      <c r="E183" s="83" t="str">
        <f t="shared" si="50"/>
        <v/>
      </c>
      <c r="F183" s="45"/>
      <c r="G183" s="45"/>
      <c r="H183" s="45"/>
      <c r="I183" s="46" t="str">
        <f t="shared" si="46"/>
        <v/>
      </c>
      <c r="J183" s="46" t="str">
        <f t="shared" si="47"/>
        <v/>
      </c>
      <c r="K183" s="47" t="str">
        <f t="shared" si="35"/>
        <v/>
      </c>
      <c r="L183" s="47" t="str">
        <f t="shared" si="36"/>
        <v/>
      </c>
      <c r="M183" s="48">
        <f t="shared" si="48"/>
        <v>0</v>
      </c>
      <c r="N183" s="46" t="str">
        <f t="shared" si="37"/>
        <v/>
      </c>
      <c r="O183" s="47" t="str">
        <f t="shared" si="38"/>
        <v/>
      </c>
      <c r="P183" s="47" t="str">
        <f t="shared" si="39"/>
        <v/>
      </c>
      <c r="Q183" s="48">
        <f t="shared" si="49"/>
        <v>0</v>
      </c>
      <c r="R183" s="2"/>
      <c r="AH183" s="57" t="str">
        <f>IF(G183&gt;1,IF($E$10&gt;0,100-(#REF!/(1+(AL183/#REF!)^#REF!)^#REF!+#REF!/(AL183-1))*100,100-(AL183*D$5+D$6)*100),"")</f>
        <v/>
      </c>
      <c r="AI183" s="21" t="str">
        <f t="shared" si="40"/>
        <v/>
      </c>
      <c r="AJ183" s="21" t="str">
        <f t="shared" si="41"/>
        <v/>
      </c>
      <c r="AK183" s="48">
        <f t="shared" si="42"/>
        <v>0</v>
      </c>
      <c r="AL183" s="58" t="str">
        <f t="shared" si="43"/>
        <v/>
      </c>
      <c r="AM183" s="59" t="str">
        <f t="shared" si="44"/>
        <v/>
      </c>
      <c r="AN183" s="59" t="str">
        <f t="shared" si="45"/>
        <v/>
      </c>
      <c r="AO183" s="60"/>
    </row>
    <row r="184" spans="3:41" x14ac:dyDescent="0.25">
      <c r="C184" s="82"/>
      <c r="D184" s="45"/>
      <c r="E184" s="83" t="str">
        <f t="shared" si="50"/>
        <v/>
      </c>
      <c r="F184" s="45"/>
      <c r="G184" s="45"/>
      <c r="H184" s="45"/>
      <c r="I184" s="46" t="str">
        <f t="shared" si="46"/>
        <v/>
      </c>
      <c r="J184" s="46" t="str">
        <f t="shared" si="47"/>
        <v/>
      </c>
      <c r="K184" s="47" t="str">
        <f t="shared" si="35"/>
        <v/>
      </c>
      <c r="L184" s="47" t="str">
        <f t="shared" si="36"/>
        <v/>
      </c>
      <c r="M184" s="48">
        <f t="shared" si="48"/>
        <v>0</v>
      </c>
      <c r="N184" s="46" t="str">
        <f t="shared" si="37"/>
        <v/>
      </c>
      <c r="O184" s="47" t="str">
        <f t="shared" si="38"/>
        <v/>
      </c>
      <c r="P184" s="47" t="str">
        <f t="shared" si="39"/>
        <v/>
      </c>
      <c r="Q184" s="48">
        <f t="shared" si="49"/>
        <v>0</v>
      </c>
      <c r="R184" s="2"/>
      <c r="AH184" s="57" t="str">
        <f>IF(G184&gt;1,IF($E$10&gt;0,100-(#REF!/(1+(AL184/#REF!)^#REF!)^#REF!+#REF!/(AL184-1))*100,100-(AL184*D$5+D$6)*100),"")</f>
        <v/>
      </c>
      <c r="AI184" s="21" t="str">
        <f t="shared" si="40"/>
        <v/>
      </c>
      <c r="AJ184" s="21" t="str">
        <f t="shared" si="41"/>
        <v/>
      </c>
      <c r="AK184" s="48">
        <f t="shared" si="42"/>
        <v>0</v>
      </c>
      <c r="AL184" s="58" t="str">
        <f t="shared" si="43"/>
        <v/>
      </c>
      <c r="AM184" s="59" t="str">
        <f t="shared" si="44"/>
        <v/>
      </c>
      <c r="AN184" s="59" t="str">
        <f t="shared" si="45"/>
        <v/>
      </c>
      <c r="AO184" s="60"/>
    </row>
    <row r="185" spans="3:41" x14ac:dyDescent="0.25">
      <c r="C185" s="82"/>
      <c r="D185" s="45"/>
      <c r="E185" s="83" t="str">
        <f t="shared" si="50"/>
        <v/>
      </c>
      <c r="F185" s="45"/>
      <c r="G185" s="45"/>
      <c r="H185" s="45"/>
      <c r="I185" s="46" t="str">
        <f t="shared" si="46"/>
        <v/>
      </c>
      <c r="J185" s="46" t="str">
        <f t="shared" si="47"/>
        <v/>
      </c>
      <c r="K185" s="47" t="str">
        <f t="shared" si="35"/>
        <v/>
      </c>
      <c r="L185" s="47" t="str">
        <f t="shared" si="36"/>
        <v/>
      </c>
      <c r="M185" s="48">
        <f t="shared" si="48"/>
        <v>0</v>
      </c>
      <c r="N185" s="46" t="str">
        <f t="shared" si="37"/>
        <v/>
      </c>
      <c r="O185" s="47" t="str">
        <f t="shared" si="38"/>
        <v/>
      </c>
      <c r="P185" s="47" t="str">
        <f t="shared" si="39"/>
        <v/>
      </c>
      <c r="Q185" s="48">
        <f t="shared" si="49"/>
        <v>0</v>
      </c>
      <c r="R185" s="2"/>
      <c r="AH185" s="57" t="str">
        <f>IF(G185&gt;1,IF($E$10&gt;0,100-(#REF!/(1+(AL185/#REF!)^#REF!)^#REF!+#REF!/(AL185-1))*100,100-(AL185*D$5+D$6)*100),"")</f>
        <v/>
      </c>
      <c r="AI185" s="21" t="str">
        <f t="shared" si="40"/>
        <v/>
      </c>
      <c r="AJ185" s="21" t="str">
        <f t="shared" si="41"/>
        <v/>
      </c>
      <c r="AK185" s="48">
        <f t="shared" si="42"/>
        <v>0</v>
      </c>
      <c r="AL185" s="58" t="str">
        <f t="shared" si="43"/>
        <v/>
      </c>
      <c r="AM185" s="59" t="str">
        <f t="shared" si="44"/>
        <v/>
      </c>
      <c r="AN185" s="59" t="str">
        <f t="shared" si="45"/>
        <v/>
      </c>
      <c r="AO185" s="60"/>
    </row>
    <row r="186" spans="3:41" x14ac:dyDescent="0.25">
      <c r="C186" s="82"/>
      <c r="D186" s="45"/>
      <c r="E186" s="83" t="str">
        <f t="shared" si="50"/>
        <v/>
      </c>
      <c r="F186" s="45"/>
      <c r="G186" s="45"/>
      <c r="H186" s="45"/>
      <c r="I186" s="46" t="str">
        <f t="shared" si="46"/>
        <v/>
      </c>
      <c r="J186" s="46" t="str">
        <f t="shared" si="47"/>
        <v/>
      </c>
      <c r="K186" s="47" t="str">
        <f t="shared" si="35"/>
        <v/>
      </c>
      <c r="L186" s="47" t="str">
        <f t="shared" si="36"/>
        <v/>
      </c>
      <c r="M186" s="48">
        <f t="shared" si="48"/>
        <v>0</v>
      </c>
      <c r="N186" s="46" t="str">
        <f t="shared" si="37"/>
        <v/>
      </c>
      <c r="O186" s="47" t="str">
        <f t="shared" si="38"/>
        <v/>
      </c>
      <c r="P186" s="47" t="str">
        <f t="shared" si="39"/>
        <v/>
      </c>
      <c r="Q186" s="48">
        <f t="shared" si="49"/>
        <v>0</v>
      </c>
      <c r="R186" s="2"/>
      <c r="AH186" s="57" t="str">
        <f>IF(G186&gt;1,IF($E$10&gt;0,100-(#REF!/(1+(AL186/#REF!)^#REF!)^#REF!+#REF!/(AL186-1))*100,100-(AL186*D$5+D$6)*100),"")</f>
        <v/>
      </c>
      <c r="AI186" s="21" t="str">
        <f t="shared" si="40"/>
        <v/>
      </c>
      <c r="AJ186" s="21" t="str">
        <f t="shared" si="41"/>
        <v/>
      </c>
      <c r="AK186" s="48">
        <f t="shared" si="42"/>
        <v>0</v>
      </c>
      <c r="AL186" s="58" t="str">
        <f t="shared" si="43"/>
        <v/>
      </c>
      <c r="AM186" s="59" t="str">
        <f t="shared" si="44"/>
        <v/>
      </c>
      <c r="AN186" s="59" t="str">
        <f t="shared" si="45"/>
        <v/>
      </c>
      <c r="AO186" s="60"/>
    </row>
    <row r="187" spans="3:41" x14ac:dyDescent="0.25">
      <c r="C187" s="82"/>
      <c r="D187" s="45"/>
      <c r="E187" s="83" t="str">
        <f t="shared" si="50"/>
        <v/>
      </c>
      <c r="F187" s="45"/>
      <c r="G187" s="45"/>
      <c r="H187" s="45"/>
      <c r="I187" s="46" t="str">
        <f t="shared" si="46"/>
        <v/>
      </c>
      <c r="J187" s="46" t="str">
        <f t="shared" si="47"/>
        <v/>
      </c>
      <c r="K187" s="47" t="str">
        <f t="shared" si="35"/>
        <v/>
      </c>
      <c r="L187" s="47" t="str">
        <f t="shared" si="36"/>
        <v/>
      </c>
      <c r="M187" s="48">
        <f t="shared" si="48"/>
        <v>0</v>
      </c>
      <c r="N187" s="46" t="str">
        <f t="shared" si="37"/>
        <v/>
      </c>
      <c r="O187" s="47" t="str">
        <f t="shared" si="38"/>
        <v/>
      </c>
      <c r="P187" s="47" t="str">
        <f t="shared" si="39"/>
        <v/>
      </c>
      <c r="Q187" s="48">
        <f t="shared" si="49"/>
        <v>0</v>
      </c>
      <c r="R187" s="2"/>
      <c r="AH187" s="57" t="str">
        <f>IF(G187&gt;1,IF($E$10&gt;0,100-(#REF!/(1+(AL187/#REF!)^#REF!)^#REF!+#REF!/(AL187-1))*100,100-(AL187*D$5+D$6)*100),"")</f>
        <v/>
      </c>
      <c r="AI187" s="21" t="str">
        <f t="shared" si="40"/>
        <v/>
      </c>
      <c r="AJ187" s="21" t="str">
        <f t="shared" si="41"/>
        <v/>
      </c>
      <c r="AK187" s="48">
        <f t="shared" si="42"/>
        <v>0</v>
      </c>
      <c r="AL187" s="58" t="str">
        <f t="shared" si="43"/>
        <v/>
      </c>
      <c r="AM187" s="59" t="str">
        <f t="shared" si="44"/>
        <v/>
      </c>
      <c r="AN187" s="59" t="str">
        <f t="shared" si="45"/>
        <v/>
      </c>
      <c r="AO187" s="60"/>
    </row>
    <row r="188" spans="3:41" x14ac:dyDescent="0.25">
      <c r="C188" s="82"/>
      <c r="D188" s="45"/>
      <c r="E188" s="83" t="str">
        <f t="shared" si="50"/>
        <v/>
      </c>
      <c r="F188" s="45"/>
      <c r="G188" s="45"/>
      <c r="H188" s="45"/>
      <c r="I188" s="46" t="str">
        <f t="shared" si="46"/>
        <v/>
      </c>
      <c r="J188" s="46" t="str">
        <f t="shared" si="47"/>
        <v/>
      </c>
      <c r="K188" s="47" t="str">
        <f t="shared" si="35"/>
        <v/>
      </c>
      <c r="L188" s="47" t="str">
        <f t="shared" si="36"/>
        <v/>
      </c>
      <c r="M188" s="48">
        <f t="shared" si="48"/>
        <v>0</v>
      </c>
      <c r="N188" s="46" t="str">
        <f t="shared" si="37"/>
        <v/>
      </c>
      <c r="O188" s="47" t="str">
        <f t="shared" si="38"/>
        <v/>
      </c>
      <c r="P188" s="47" t="str">
        <f t="shared" si="39"/>
        <v/>
      </c>
      <c r="Q188" s="48">
        <f t="shared" si="49"/>
        <v>0</v>
      </c>
      <c r="R188" s="2"/>
      <c r="AH188" s="57" t="str">
        <f>IF(G188&gt;1,IF($E$10&gt;0,100-(#REF!/(1+(AL188/#REF!)^#REF!)^#REF!+#REF!/(AL188-1))*100,100-(AL188*D$5+D$6)*100),"")</f>
        <v/>
      </c>
      <c r="AI188" s="21" t="str">
        <f t="shared" si="40"/>
        <v/>
      </c>
      <c r="AJ188" s="21" t="str">
        <f t="shared" si="41"/>
        <v/>
      </c>
      <c r="AK188" s="48">
        <f t="shared" si="42"/>
        <v>0</v>
      </c>
      <c r="AL188" s="58" t="str">
        <f t="shared" si="43"/>
        <v/>
      </c>
      <c r="AM188" s="59" t="str">
        <f t="shared" si="44"/>
        <v/>
      </c>
      <c r="AN188" s="59" t="str">
        <f t="shared" si="45"/>
        <v/>
      </c>
      <c r="AO188" s="60"/>
    </row>
    <row r="189" spans="3:41" x14ac:dyDescent="0.25">
      <c r="C189" s="82"/>
      <c r="D189" s="45"/>
      <c r="E189" s="83" t="str">
        <f t="shared" si="50"/>
        <v/>
      </c>
      <c r="F189" s="45"/>
      <c r="G189" s="45"/>
      <c r="H189" s="45"/>
      <c r="I189" s="46" t="str">
        <f t="shared" si="46"/>
        <v/>
      </c>
      <c r="J189" s="46" t="str">
        <f t="shared" si="47"/>
        <v/>
      </c>
      <c r="K189" s="47" t="str">
        <f t="shared" si="35"/>
        <v/>
      </c>
      <c r="L189" s="47" t="str">
        <f t="shared" si="36"/>
        <v/>
      </c>
      <c r="M189" s="48">
        <f t="shared" si="48"/>
        <v>0</v>
      </c>
      <c r="N189" s="46" t="str">
        <f t="shared" si="37"/>
        <v/>
      </c>
      <c r="O189" s="47" t="str">
        <f t="shared" si="38"/>
        <v/>
      </c>
      <c r="P189" s="47" t="str">
        <f t="shared" si="39"/>
        <v/>
      </c>
      <c r="Q189" s="48">
        <f t="shared" si="49"/>
        <v>0</v>
      </c>
      <c r="R189" s="2"/>
      <c r="AH189" s="57" t="str">
        <f>IF(G189&gt;1,IF($E$10&gt;0,100-(#REF!/(1+(AL189/#REF!)^#REF!)^#REF!+#REF!/(AL189-1))*100,100-(AL189*D$5+D$6)*100),"")</f>
        <v/>
      </c>
      <c r="AI189" s="21" t="str">
        <f t="shared" si="40"/>
        <v/>
      </c>
      <c r="AJ189" s="21" t="str">
        <f t="shared" si="41"/>
        <v/>
      </c>
      <c r="AK189" s="48">
        <f t="shared" si="42"/>
        <v>0</v>
      </c>
      <c r="AL189" s="58" t="str">
        <f t="shared" si="43"/>
        <v/>
      </c>
      <c r="AM189" s="59" t="str">
        <f t="shared" si="44"/>
        <v/>
      </c>
      <c r="AN189" s="59" t="str">
        <f t="shared" si="45"/>
        <v/>
      </c>
      <c r="AO189" s="60"/>
    </row>
    <row r="190" spans="3:41" x14ac:dyDescent="0.25">
      <c r="C190" s="82"/>
      <c r="D190" s="45"/>
      <c r="E190" s="83" t="str">
        <f t="shared" si="50"/>
        <v/>
      </c>
      <c r="F190" s="45"/>
      <c r="G190" s="45"/>
      <c r="H190" s="45"/>
      <c r="I190" s="46" t="str">
        <f t="shared" si="46"/>
        <v/>
      </c>
      <c r="J190" s="46" t="str">
        <f t="shared" si="47"/>
        <v/>
      </c>
      <c r="K190" s="47" t="str">
        <f t="shared" si="35"/>
        <v/>
      </c>
      <c r="L190" s="47" t="str">
        <f t="shared" si="36"/>
        <v/>
      </c>
      <c r="M190" s="48">
        <f t="shared" si="48"/>
        <v>0</v>
      </c>
      <c r="N190" s="46" t="str">
        <f t="shared" si="37"/>
        <v/>
      </c>
      <c r="O190" s="47" t="str">
        <f t="shared" si="38"/>
        <v/>
      </c>
      <c r="P190" s="47" t="str">
        <f t="shared" si="39"/>
        <v/>
      </c>
      <c r="Q190" s="48">
        <f t="shared" si="49"/>
        <v>0</v>
      </c>
      <c r="R190" s="2"/>
      <c r="AH190" s="57" t="str">
        <f>IF(G190&gt;1,IF($E$10&gt;0,100-(#REF!/(1+(AL190/#REF!)^#REF!)^#REF!+#REF!/(AL190-1))*100,100-(AL190*D$5+D$6)*100),"")</f>
        <v/>
      </c>
      <c r="AI190" s="21" t="str">
        <f t="shared" si="40"/>
        <v/>
      </c>
      <c r="AJ190" s="21" t="str">
        <f t="shared" si="41"/>
        <v/>
      </c>
      <c r="AK190" s="48">
        <f t="shared" si="42"/>
        <v>0</v>
      </c>
      <c r="AL190" s="58" t="str">
        <f t="shared" si="43"/>
        <v/>
      </c>
      <c r="AM190" s="59" t="str">
        <f t="shared" si="44"/>
        <v/>
      </c>
      <c r="AN190" s="59" t="str">
        <f t="shared" si="45"/>
        <v/>
      </c>
      <c r="AO190" s="60"/>
    </row>
    <row r="191" spans="3:41" x14ac:dyDescent="0.25">
      <c r="C191" s="82"/>
      <c r="D191" s="45"/>
      <c r="E191" s="83" t="str">
        <f t="shared" si="50"/>
        <v/>
      </c>
      <c r="F191" s="45"/>
      <c r="G191" s="45"/>
      <c r="H191" s="45"/>
      <c r="I191" s="46" t="str">
        <f t="shared" si="46"/>
        <v/>
      </c>
      <c r="J191" s="46" t="str">
        <f t="shared" si="47"/>
        <v/>
      </c>
      <c r="K191" s="47" t="str">
        <f t="shared" si="35"/>
        <v/>
      </c>
      <c r="L191" s="47" t="str">
        <f t="shared" si="36"/>
        <v/>
      </c>
      <c r="M191" s="48">
        <f t="shared" si="48"/>
        <v>0</v>
      </c>
      <c r="N191" s="46" t="str">
        <f t="shared" si="37"/>
        <v/>
      </c>
      <c r="O191" s="47" t="str">
        <f t="shared" si="38"/>
        <v/>
      </c>
      <c r="P191" s="47" t="str">
        <f t="shared" si="39"/>
        <v/>
      </c>
      <c r="Q191" s="48">
        <f t="shared" si="49"/>
        <v>0</v>
      </c>
      <c r="R191" s="2"/>
      <c r="AH191" s="57" t="str">
        <f>IF(G191&gt;1,IF($E$10&gt;0,100-(#REF!/(1+(AL191/#REF!)^#REF!)^#REF!+#REF!/(AL191-1))*100,100-(AL191*D$5+D$6)*100),"")</f>
        <v/>
      </c>
      <c r="AI191" s="21" t="str">
        <f t="shared" si="40"/>
        <v/>
      </c>
      <c r="AJ191" s="21" t="str">
        <f t="shared" si="41"/>
        <v/>
      </c>
      <c r="AK191" s="48">
        <f t="shared" si="42"/>
        <v>0</v>
      </c>
      <c r="AL191" s="58" t="str">
        <f t="shared" si="43"/>
        <v/>
      </c>
      <c r="AM191" s="59" t="str">
        <f t="shared" si="44"/>
        <v/>
      </c>
      <c r="AN191" s="59" t="str">
        <f t="shared" si="45"/>
        <v/>
      </c>
      <c r="AO191" s="60"/>
    </row>
    <row r="192" spans="3:41" x14ac:dyDescent="0.25">
      <c r="C192" s="82"/>
      <c r="D192" s="45"/>
      <c r="E192" s="83" t="str">
        <f t="shared" si="50"/>
        <v/>
      </c>
      <c r="F192" s="45"/>
      <c r="G192" s="45"/>
      <c r="H192" s="45"/>
      <c r="I192" s="46" t="str">
        <f t="shared" si="46"/>
        <v/>
      </c>
      <c r="J192" s="46" t="str">
        <f t="shared" si="47"/>
        <v/>
      </c>
      <c r="K192" s="47" t="str">
        <f t="shared" si="35"/>
        <v/>
      </c>
      <c r="L192" s="47" t="str">
        <f t="shared" si="36"/>
        <v/>
      </c>
      <c r="M192" s="48">
        <f t="shared" si="48"/>
        <v>0</v>
      </c>
      <c r="N192" s="46" t="str">
        <f t="shared" si="37"/>
        <v/>
      </c>
      <c r="O192" s="47" t="str">
        <f t="shared" si="38"/>
        <v/>
      </c>
      <c r="P192" s="47" t="str">
        <f t="shared" si="39"/>
        <v/>
      </c>
      <c r="Q192" s="48">
        <f t="shared" si="49"/>
        <v>0</v>
      </c>
      <c r="R192" s="2"/>
      <c r="AH192" s="57" t="str">
        <f>IF(G192&gt;1,IF($E$10&gt;0,100-(#REF!/(1+(AL192/#REF!)^#REF!)^#REF!+#REF!/(AL192-1))*100,100-(AL192*D$5+D$6)*100),"")</f>
        <v/>
      </c>
      <c r="AI192" s="21" t="str">
        <f t="shared" si="40"/>
        <v/>
      </c>
      <c r="AJ192" s="21" t="str">
        <f t="shared" si="41"/>
        <v/>
      </c>
      <c r="AK192" s="48">
        <f t="shared" si="42"/>
        <v>0</v>
      </c>
      <c r="AL192" s="58" t="str">
        <f t="shared" si="43"/>
        <v/>
      </c>
      <c r="AM192" s="59" t="str">
        <f t="shared" si="44"/>
        <v/>
      </c>
      <c r="AN192" s="59" t="str">
        <f t="shared" si="45"/>
        <v/>
      </c>
      <c r="AO192" s="60"/>
    </row>
    <row r="193" spans="3:41" x14ac:dyDescent="0.25">
      <c r="C193" s="82"/>
      <c r="D193" s="45"/>
      <c r="E193" s="83" t="str">
        <f t="shared" si="50"/>
        <v/>
      </c>
      <c r="F193" s="45"/>
      <c r="G193" s="45"/>
      <c r="H193" s="45"/>
      <c r="I193" s="46" t="str">
        <f t="shared" si="46"/>
        <v/>
      </c>
      <c r="J193" s="46" t="str">
        <f t="shared" si="47"/>
        <v/>
      </c>
      <c r="K193" s="47" t="str">
        <f t="shared" si="35"/>
        <v/>
      </c>
      <c r="L193" s="47" t="str">
        <f t="shared" si="36"/>
        <v/>
      </c>
      <c r="M193" s="48">
        <f t="shared" si="48"/>
        <v>0</v>
      </c>
      <c r="N193" s="46" t="str">
        <f t="shared" si="37"/>
        <v/>
      </c>
      <c r="O193" s="47" t="str">
        <f t="shared" si="38"/>
        <v/>
      </c>
      <c r="P193" s="47" t="str">
        <f t="shared" si="39"/>
        <v/>
      </c>
      <c r="Q193" s="48">
        <f t="shared" si="49"/>
        <v>0</v>
      </c>
      <c r="R193" s="2"/>
      <c r="AH193" s="57" t="str">
        <f>IF(G193&gt;1,IF($E$10&gt;0,100-(#REF!/(1+(AL193/#REF!)^#REF!)^#REF!+#REF!/(AL193-1))*100,100-(AL193*D$5+D$6)*100),"")</f>
        <v/>
      </c>
      <c r="AI193" s="21" t="str">
        <f t="shared" si="40"/>
        <v/>
      </c>
      <c r="AJ193" s="21" t="str">
        <f t="shared" si="41"/>
        <v/>
      </c>
      <c r="AK193" s="48">
        <f t="shared" si="42"/>
        <v>0</v>
      </c>
      <c r="AL193" s="58" t="str">
        <f t="shared" si="43"/>
        <v/>
      </c>
      <c r="AM193" s="59" t="str">
        <f t="shared" si="44"/>
        <v/>
      </c>
      <c r="AN193" s="59" t="str">
        <f t="shared" si="45"/>
        <v/>
      </c>
      <c r="AO193" s="60"/>
    </row>
    <row r="194" spans="3:41" x14ac:dyDescent="0.25">
      <c r="C194" s="82"/>
      <c r="D194" s="45"/>
      <c r="E194" s="83" t="str">
        <f t="shared" si="50"/>
        <v/>
      </c>
      <c r="F194" s="45"/>
      <c r="G194" s="45"/>
      <c r="H194" s="45"/>
      <c r="I194" s="46" t="str">
        <f t="shared" si="46"/>
        <v/>
      </c>
      <c r="J194" s="46" t="str">
        <f t="shared" si="47"/>
        <v/>
      </c>
      <c r="K194" s="47" t="str">
        <f t="shared" si="35"/>
        <v/>
      </c>
      <c r="L194" s="47" t="str">
        <f t="shared" si="36"/>
        <v/>
      </c>
      <c r="M194" s="48">
        <f t="shared" si="48"/>
        <v>0</v>
      </c>
      <c r="N194" s="46" t="str">
        <f t="shared" si="37"/>
        <v/>
      </c>
      <c r="O194" s="47" t="str">
        <f t="shared" si="38"/>
        <v/>
      </c>
      <c r="P194" s="47" t="str">
        <f t="shared" si="39"/>
        <v/>
      </c>
      <c r="Q194" s="48">
        <f t="shared" si="49"/>
        <v>0</v>
      </c>
      <c r="R194" s="2"/>
      <c r="AH194" s="57" t="str">
        <f>IF(G194&gt;1,IF($E$10&gt;0,100-(#REF!/(1+(AL194/#REF!)^#REF!)^#REF!+#REF!/(AL194-1))*100,100-(AL194*D$5+D$6)*100),"")</f>
        <v/>
      </c>
      <c r="AI194" s="21" t="str">
        <f t="shared" si="40"/>
        <v/>
      </c>
      <c r="AJ194" s="21" t="str">
        <f t="shared" si="41"/>
        <v/>
      </c>
      <c r="AK194" s="48">
        <f t="shared" si="42"/>
        <v>0</v>
      </c>
      <c r="AL194" s="58" t="str">
        <f t="shared" si="43"/>
        <v/>
      </c>
      <c r="AM194" s="59" t="str">
        <f t="shared" si="44"/>
        <v/>
      </c>
      <c r="AN194" s="59" t="str">
        <f t="shared" si="45"/>
        <v/>
      </c>
      <c r="AO194" s="60"/>
    </row>
    <row r="195" spans="3:41" x14ac:dyDescent="0.25">
      <c r="C195" s="82"/>
      <c r="D195" s="45"/>
      <c r="E195" s="83" t="str">
        <f t="shared" si="50"/>
        <v/>
      </c>
      <c r="F195" s="45"/>
      <c r="G195" s="45"/>
      <c r="H195" s="45"/>
      <c r="I195" s="46" t="str">
        <f t="shared" si="46"/>
        <v/>
      </c>
      <c r="J195" s="46" t="str">
        <f t="shared" si="47"/>
        <v/>
      </c>
      <c r="K195" s="47" t="str">
        <f t="shared" si="35"/>
        <v/>
      </c>
      <c r="L195" s="47" t="str">
        <f t="shared" si="36"/>
        <v/>
      </c>
      <c r="M195" s="48">
        <f t="shared" si="48"/>
        <v>0</v>
      </c>
      <c r="N195" s="46" t="str">
        <f t="shared" si="37"/>
        <v/>
      </c>
      <c r="O195" s="47" t="str">
        <f t="shared" si="38"/>
        <v/>
      </c>
      <c r="P195" s="47" t="str">
        <f t="shared" si="39"/>
        <v/>
      </c>
      <c r="Q195" s="48">
        <f t="shared" si="49"/>
        <v>0</v>
      </c>
      <c r="R195" s="2"/>
      <c r="AH195" s="57" t="str">
        <f>IF(G195&gt;1,IF($E$10&gt;0,100-(#REF!/(1+(AL195/#REF!)^#REF!)^#REF!+#REF!/(AL195-1))*100,100-(AL195*D$5+D$6)*100),"")</f>
        <v/>
      </c>
      <c r="AI195" s="21" t="str">
        <f t="shared" si="40"/>
        <v/>
      </c>
      <c r="AJ195" s="21" t="str">
        <f t="shared" si="41"/>
        <v/>
      </c>
      <c r="AK195" s="48">
        <f t="shared" si="42"/>
        <v>0</v>
      </c>
      <c r="AL195" s="58" t="str">
        <f t="shared" si="43"/>
        <v/>
      </c>
      <c r="AM195" s="59" t="str">
        <f t="shared" si="44"/>
        <v/>
      </c>
      <c r="AN195" s="59" t="str">
        <f t="shared" si="45"/>
        <v/>
      </c>
      <c r="AO195" s="60"/>
    </row>
    <row r="196" spans="3:41" x14ac:dyDescent="0.25">
      <c r="C196" s="82"/>
      <c r="D196" s="45"/>
      <c r="E196" s="83" t="str">
        <f t="shared" si="50"/>
        <v/>
      </c>
      <c r="F196" s="45"/>
      <c r="G196" s="45"/>
      <c r="H196" s="45"/>
      <c r="I196" s="46" t="str">
        <f t="shared" si="46"/>
        <v/>
      </c>
      <c r="J196" s="46" t="str">
        <f t="shared" si="47"/>
        <v/>
      </c>
      <c r="K196" s="47" t="str">
        <f t="shared" si="35"/>
        <v/>
      </c>
      <c r="L196" s="47" t="str">
        <f t="shared" si="36"/>
        <v/>
      </c>
      <c r="M196" s="48">
        <f t="shared" si="48"/>
        <v>0</v>
      </c>
      <c r="N196" s="46" t="str">
        <f t="shared" si="37"/>
        <v/>
      </c>
      <c r="O196" s="47" t="str">
        <f t="shared" si="38"/>
        <v/>
      </c>
      <c r="P196" s="47" t="str">
        <f t="shared" si="39"/>
        <v/>
      </c>
      <c r="Q196" s="48">
        <f t="shared" si="49"/>
        <v>0</v>
      </c>
      <c r="R196" s="2"/>
      <c r="AH196" s="57" t="str">
        <f>IF(G196&gt;1,IF($E$10&gt;0,100-(#REF!/(1+(AL196/#REF!)^#REF!)^#REF!+#REF!/(AL196-1))*100,100-(AL196*D$5+D$6)*100),"")</f>
        <v/>
      </c>
      <c r="AI196" s="21" t="str">
        <f t="shared" si="40"/>
        <v/>
      </c>
      <c r="AJ196" s="21" t="str">
        <f t="shared" si="41"/>
        <v/>
      </c>
      <c r="AK196" s="48">
        <f t="shared" si="42"/>
        <v>0</v>
      </c>
      <c r="AL196" s="58" t="str">
        <f t="shared" si="43"/>
        <v/>
      </c>
      <c r="AM196" s="59" t="str">
        <f t="shared" si="44"/>
        <v/>
      </c>
      <c r="AN196" s="59" t="str">
        <f t="shared" si="45"/>
        <v/>
      </c>
      <c r="AO196" s="60"/>
    </row>
    <row r="197" spans="3:41" x14ac:dyDescent="0.25">
      <c r="C197" s="82"/>
      <c r="D197" s="45"/>
      <c r="E197" s="83" t="str">
        <f t="shared" si="50"/>
        <v/>
      </c>
      <c r="F197" s="45"/>
      <c r="G197" s="45"/>
      <c r="H197" s="45"/>
      <c r="I197" s="46" t="str">
        <f t="shared" si="46"/>
        <v/>
      </c>
      <c r="J197" s="46" t="str">
        <f t="shared" si="47"/>
        <v/>
      </c>
      <c r="K197" s="47" t="str">
        <f t="shared" si="35"/>
        <v/>
      </c>
      <c r="L197" s="47" t="str">
        <f t="shared" si="36"/>
        <v/>
      </c>
      <c r="M197" s="48">
        <f t="shared" si="48"/>
        <v>0</v>
      </c>
      <c r="N197" s="46" t="str">
        <f t="shared" si="37"/>
        <v/>
      </c>
      <c r="O197" s="47" t="str">
        <f t="shared" si="38"/>
        <v/>
      </c>
      <c r="P197" s="47" t="str">
        <f t="shared" si="39"/>
        <v/>
      </c>
      <c r="Q197" s="48">
        <f t="shared" si="49"/>
        <v>0</v>
      </c>
      <c r="R197" s="2"/>
      <c r="AH197" s="57" t="str">
        <f>IF(G197&gt;1,IF($E$10&gt;0,100-(#REF!/(1+(AL197/#REF!)^#REF!)^#REF!+#REF!/(AL197-1))*100,100-(AL197*D$5+D$6)*100),"")</f>
        <v/>
      </c>
      <c r="AI197" s="21" t="str">
        <f t="shared" si="40"/>
        <v/>
      </c>
      <c r="AJ197" s="21" t="str">
        <f t="shared" si="41"/>
        <v/>
      </c>
      <c r="AK197" s="48">
        <f t="shared" si="42"/>
        <v>0</v>
      </c>
      <c r="AL197" s="58" t="str">
        <f t="shared" si="43"/>
        <v/>
      </c>
      <c r="AM197" s="59" t="str">
        <f t="shared" si="44"/>
        <v/>
      </c>
      <c r="AN197" s="59" t="str">
        <f t="shared" si="45"/>
        <v/>
      </c>
      <c r="AO197" s="60"/>
    </row>
    <row r="198" spans="3:41" x14ac:dyDescent="0.25">
      <c r="C198" s="82"/>
      <c r="D198" s="45"/>
      <c r="E198" s="83" t="str">
        <f t="shared" si="50"/>
        <v/>
      </c>
      <c r="F198" s="45"/>
      <c r="G198" s="45"/>
      <c r="H198" s="45"/>
      <c r="I198" s="46" t="str">
        <f t="shared" si="46"/>
        <v/>
      </c>
      <c r="J198" s="46" t="str">
        <f t="shared" si="47"/>
        <v/>
      </c>
      <c r="K198" s="47" t="str">
        <f t="shared" si="35"/>
        <v/>
      </c>
      <c r="L198" s="47" t="str">
        <f t="shared" si="36"/>
        <v/>
      </c>
      <c r="M198" s="48">
        <f t="shared" si="48"/>
        <v>0</v>
      </c>
      <c r="N198" s="46" t="str">
        <f t="shared" si="37"/>
        <v/>
      </c>
      <c r="O198" s="47" t="str">
        <f t="shared" si="38"/>
        <v/>
      </c>
      <c r="P198" s="47" t="str">
        <f t="shared" si="39"/>
        <v/>
      </c>
      <c r="Q198" s="48">
        <f t="shared" si="49"/>
        <v>0</v>
      </c>
      <c r="R198" s="2"/>
      <c r="AH198" s="57" t="str">
        <f>IF(G198&gt;1,IF($E$10&gt;0,100-(#REF!/(1+(AL198/#REF!)^#REF!)^#REF!+#REF!/(AL198-1))*100,100-(AL198*D$5+D$6)*100),"")</f>
        <v/>
      </c>
      <c r="AI198" s="21" t="str">
        <f t="shared" si="40"/>
        <v/>
      </c>
      <c r="AJ198" s="21" t="str">
        <f t="shared" si="41"/>
        <v/>
      </c>
      <c r="AK198" s="48">
        <f t="shared" si="42"/>
        <v>0</v>
      </c>
      <c r="AL198" s="58" t="str">
        <f t="shared" si="43"/>
        <v/>
      </c>
      <c r="AM198" s="59" t="str">
        <f t="shared" si="44"/>
        <v/>
      </c>
      <c r="AN198" s="59" t="str">
        <f t="shared" si="45"/>
        <v/>
      </c>
      <c r="AO198" s="60"/>
    </row>
    <row r="199" spans="3:41" x14ac:dyDescent="0.25">
      <c r="C199" s="82"/>
      <c r="D199" s="45"/>
      <c r="E199" s="83" t="str">
        <f t="shared" si="50"/>
        <v/>
      </c>
      <c r="F199" s="45"/>
      <c r="G199" s="45"/>
      <c r="H199" s="45"/>
      <c r="I199" s="46" t="str">
        <f t="shared" si="46"/>
        <v/>
      </c>
      <c r="J199" s="46" t="str">
        <f t="shared" si="47"/>
        <v/>
      </c>
      <c r="K199" s="47" t="str">
        <f t="shared" ref="K199:K220" si="51">IF(G199&gt;1,I199-J199,"")</f>
        <v/>
      </c>
      <c r="L199" s="47" t="str">
        <f t="shared" ref="L199:L220" si="52">IF(G199&gt;1,ABS(K199),"")</f>
        <v/>
      </c>
      <c r="M199" s="48">
        <f t="shared" si="48"/>
        <v>0</v>
      </c>
      <c r="N199" s="46" t="str">
        <f t="shared" ref="N199:N220" si="53">IF(G199&gt;1,J199+$K$5,"")</f>
        <v/>
      </c>
      <c r="O199" s="47" t="str">
        <f t="shared" ref="O199:O220" si="54">IF(G199&gt;1,I199-N199,"")</f>
        <v/>
      </c>
      <c r="P199" s="47" t="str">
        <f t="shared" ref="P199:P220" si="55">IF(G199&gt;1,ABS(O199),"")</f>
        <v/>
      </c>
      <c r="Q199" s="48">
        <f t="shared" si="49"/>
        <v>0</v>
      </c>
      <c r="R199" s="2"/>
      <c r="AH199" s="57" t="str">
        <f>IF(G199&gt;1,IF($E$10&gt;0,100-(#REF!/(1+(AL199/#REF!)^#REF!)^#REF!+#REF!/(AL199-1))*100,100-(AL199*D$5+D$6)*100),"")</f>
        <v/>
      </c>
      <c r="AI199" s="21" t="str">
        <f t="shared" ref="AI199:AI220" si="56">IF(G199&gt;1,I199-AH199,"")</f>
        <v/>
      </c>
      <c r="AJ199" s="21" t="str">
        <f t="shared" ref="AJ199:AJ220" si="57">IF(G199&gt;1,ABS(AI199),"")</f>
        <v/>
      </c>
      <c r="AK199" s="48">
        <f t="shared" ref="AK199:AK220" si="58">IF($G199&gt;1.2,IF(AJ199&gt;1.2,1,0),0)</f>
        <v>0</v>
      </c>
      <c r="AL199" s="58" t="str">
        <f t="shared" ref="AL199:AL220" si="59">IF(G199&gt;0,G199+AN199,"")</f>
        <v/>
      </c>
      <c r="AM199" s="59" t="str">
        <f t="shared" ref="AM199:AM220" si="60">IF(G199&gt;0,$AM$5,"")</f>
        <v/>
      </c>
      <c r="AN199" s="59" t="str">
        <f t="shared" ref="AN199:AN220" si="61">IF(G199&gt;0,$AN$5,"")</f>
        <v/>
      </c>
      <c r="AO199" s="60"/>
    </row>
    <row r="200" spans="3:41" x14ac:dyDescent="0.25">
      <c r="C200" s="82"/>
      <c r="D200" s="45"/>
      <c r="E200" s="83" t="str">
        <f t="shared" si="50"/>
        <v/>
      </c>
      <c r="F200" s="45"/>
      <c r="G200" s="45"/>
      <c r="H200" s="45"/>
      <c r="I200" s="46" t="str">
        <f t="shared" ref="I200:I220" si="62">IF(G200&gt;1,100-H200,"")</f>
        <v/>
      </c>
      <c r="J200" s="46" t="str">
        <f t="shared" ref="J200:J220" si="63">IF(G200&gt;1,100-(G200*D$5+D$6),"")</f>
        <v/>
      </c>
      <c r="K200" s="47" t="str">
        <f t="shared" si="51"/>
        <v/>
      </c>
      <c r="L200" s="47" t="str">
        <f t="shared" si="52"/>
        <v/>
      </c>
      <c r="M200" s="48">
        <f t="shared" ref="M200:M220" si="64">IF($G200&gt;1.2,IF(L200&gt;1.2,1,0),0)</f>
        <v>0</v>
      </c>
      <c r="N200" s="46" t="str">
        <f t="shared" si="53"/>
        <v/>
      </c>
      <c r="O200" s="47" t="str">
        <f t="shared" si="54"/>
        <v/>
      </c>
      <c r="P200" s="47" t="str">
        <f t="shared" si="55"/>
        <v/>
      </c>
      <c r="Q200" s="48">
        <f t="shared" ref="Q200:Q220" si="65">IF($G200&gt;1.2,IF(P200&gt;1.2,1,0),0)</f>
        <v>0</v>
      </c>
      <c r="R200" s="2"/>
      <c r="AH200" s="57" t="str">
        <f>IF(G200&gt;1,IF($E$10&gt;0,100-(#REF!/(1+(AL200/#REF!)^#REF!)^#REF!+#REF!/(AL200-1))*100,100-(AL200*D$5+D$6)*100),"")</f>
        <v/>
      </c>
      <c r="AI200" s="21" t="str">
        <f t="shared" si="56"/>
        <v/>
      </c>
      <c r="AJ200" s="21" t="str">
        <f t="shared" si="57"/>
        <v/>
      </c>
      <c r="AK200" s="48">
        <f t="shared" si="58"/>
        <v>0</v>
      </c>
      <c r="AL200" s="58" t="str">
        <f t="shared" si="59"/>
        <v/>
      </c>
      <c r="AM200" s="59" t="str">
        <f t="shared" si="60"/>
        <v/>
      </c>
      <c r="AN200" s="59" t="str">
        <f t="shared" si="61"/>
        <v/>
      </c>
      <c r="AO200" s="60"/>
    </row>
    <row r="201" spans="3:41" x14ac:dyDescent="0.25">
      <c r="C201" s="82"/>
      <c r="D201" s="45"/>
      <c r="E201" s="83" t="str">
        <f t="shared" si="50"/>
        <v/>
      </c>
      <c r="F201" s="45"/>
      <c r="G201" s="45"/>
      <c r="H201" s="45"/>
      <c r="I201" s="46" t="str">
        <f t="shared" si="62"/>
        <v/>
      </c>
      <c r="J201" s="46" t="str">
        <f t="shared" si="63"/>
        <v/>
      </c>
      <c r="K201" s="47" t="str">
        <f t="shared" si="51"/>
        <v/>
      </c>
      <c r="L201" s="47" t="str">
        <f t="shared" si="52"/>
        <v/>
      </c>
      <c r="M201" s="48">
        <f t="shared" si="64"/>
        <v>0</v>
      </c>
      <c r="N201" s="46" t="str">
        <f t="shared" si="53"/>
        <v/>
      </c>
      <c r="O201" s="47" t="str">
        <f t="shared" si="54"/>
        <v/>
      </c>
      <c r="P201" s="47" t="str">
        <f t="shared" si="55"/>
        <v/>
      </c>
      <c r="Q201" s="48">
        <f t="shared" si="65"/>
        <v>0</v>
      </c>
      <c r="R201" s="2"/>
      <c r="AH201" s="57" t="str">
        <f>IF(G201&gt;1,IF($E$10&gt;0,100-(#REF!/(1+(AL201/#REF!)^#REF!)^#REF!+#REF!/(AL201-1))*100,100-(AL201*D$5+D$6)*100),"")</f>
        <v/>
      </c>
      <c r="AI201" s="21" t="str">
        <f t="shared" si="56"/>
        <v/>
      </c>
      <c r="AJ201" s="21" t="str">
        <f t="shared" si="57"/>
        <v/>
      </c>
      <c r="AK201" s="48">
        <f t="shared" si="58"/>
        <v>0</v>
      </c>
      <c r="AL201" s="58" t="str">
        <f t="shared" si="59"/>
        <v/>
      </c>
      <c r="AM201" s="59" t="str">
        <f t="shared" si="60"/>
        <v/>
      </c>
      <c r="AN201" s="59" t="str">
        <f t="shared" si="61"/>
        <v/>
      </c>
      <c r="AO201" s="60"/>
    </row>
    <row r="202" spans="3:41" x14ac:dyDescent="0.25">
      <c r="C202" s="82"/>
      <c r="D202" s="45"/>
      <c r="E202" s="83" t="str">
        <f t="shared" si="50"/>
        <v/>
      </c>
      <c r="F202" s="45"/>
      <c r="G202" s="45"/>
      <c r="H202" s="45"/>
      <c r="I202" s="46" t="str">
        <f t="shared" si="62"/>
        <v/>
      </c>
      <c r="J202" s="46" t="str">
        <f t="shared" si="63"/>
        <v/>
      </c>
      <c r="K202" s="47" t="str">
        <f t="shared" si="51"/>
        <v/>
      </c>
      <c r="L202" s="47" t="str">
        <f t="shared" si="52"/>
        <v/>
      </c>
      <c r="M202" s="48">
        <f t="shared" si="64"/>
        <v>0</v>
      </c>
      <c r="N202" s="46" t="str">
        <f t="shared" si="53"/>
        <v/>
      </c>
      <c r="O202" s="47" t="str">
        <f t="shared" si="54"/>
        <v/>
      </c>
      <c r="P202" s="47" t="str">
        <f t="shared" si="55"/>
        <v/>
      </c>
      <c r="Q202" s="48">
        <f t="shared" si="65"/>
        <v>0</v>
      </c>
      <c r="R202" s="2"/>
      <c r="AH202" s="57" t="str">
        <f>IF(G202&gt;1,IF($E$10&gt;0,100-(#REF!/(1+(AL202/#REF!)^#REF!)^#REF!+#REF!/(AL202-1))*100,100-(AL202*D$5+D$6)*100),"")</f>
        <v/>
      </c>
      <c r="AI202" s="21" t="str">
        <f t="shared" si="56"/>
        <v/>
      </c>
      <c r="AJ202" s="21" t="str">
        <f t="shared" si="57"/>
        <v/>
      </c>
      <c r="AK202" s="48">
        <f t="shared" si="58"/>
        <v>0</v>
      </c>
      <c r="AL202" s="58" t="str">
        <f t="shared" si="59"/>
        <v/>
      </c>
      <c r="AM202" s="59" t="str">
        <f t="shared" si="60"/>
        <v/>
      </c>
      <c r="AN202" s="59" t="str">
        <f t="shared" si="61"/>
        <v/>
      </c>
      <c r="AO202" s="60"/>
    </row>
    <row r="203" spans="3:41" x14ac:dyDescent="0.25">
      <c r="C203" s="82"/>
      <c r="D203" s="45"/>
      <c r="E203" s="83" t="str">
        <f t="shared" si="50"/>
        <v/>
      </c>
      <c r="F203" s="45"/>
      <c r="G203" s="45"/>
      <c r="H203" s="45"/>
      <c r="I203" s="46" t="str">
        <f t="shared" si="62"/>
        <v/>
      </c>
      <c r="J203" s="46" t="str">
        <f t="shared" si="63"/>
        <v/>
      </c>
      <c r="K203" s="47" t="str">
        <f t="shared" si="51"/>
        <v/>
      </c>
      <c r="L203" s="47" t="str">
        <f t="shared" si="52"/>
        <v/>
      </c>
      <c r="M203" s="48">
        <f t="shared" si="64"/>
        <v>0</v>
      </c>
      <c r="N203" s="46" t="str">
        <f t="shared" si="53"/>
        <v/>
      </c>
      <c r="O203" s="47" t="str">
        <f t="shared" si="54"/>
        <v/>
      </c>
      <c r="P203" s="47" t="str">
        <f t="shared" si="55"/>
        <v/>
      </c>
      <c r="Q203" s="48">
        <f t="shared" si="65"/>
        <v>0</v>
      </c>
      <c r="R203" s="2"/>
      <c r="AH203" s="57" t="str">
        <f>IF(G203&gt;1,IF($E$10&gt;0,100-(#REF!/(1+(AL203/#REF!)^#REF!)^#REF!+#REF!/(AL203-1))*100,100-(AL203*D$5+D$6)*100),"")</f>
        <v/>
      </c>
      <c r="AI203" s="21" t="str">
        <f t="shared" si="56"/>
        <v/>
      </c>
      <c r="AJ203" s="21" t="str">
        <f t="shared" si="57"/>
        <v/>
      </c>
      <c r="AK203" s="48">
        <f t="shared" si="58"/>
        <v>0</v>
      </c>
      <c r="AL203" s="58" t="str">
        <f t="shared" si="59"/>
        <v/>
      </c>
      <c r="AM203" s="59" t="str">
        <f t="shared" si="60"/>
        <v/>
      </c>
      <c r="AN203" s="59" t="str">
        <f t="shared" si="61"/>
        <v/>
      </c>
      <c r="AO203" s="60"/>
    </row>
    <row r="204" spans="3:41" x14ac:dyDescent="0.25">
      <c r="C204" s="82"/>
      <c r="D204" s="45"/>
      <c r="E204" s="83" t="str">
        <f t="shared" si="50"/>
        <v/>
      </c>
      <c r="F204" s="45"/>
      <c r="G204" s="45"/>
      <c r="H204" s="45"/>
      <c r="I204" s="46" t="str">
        <f t="shared" si="62"/>
        <v/>
      </c>
      <c r="J204" s="46" t="str">
        <f t="shared" si="63"/>
        <v/>
      </c>
      <c r="K204" s="47" t="str">
        <f t="shared" si="51"/>
        <v/>
      </c>
      <c r="L204" s="47" t="str">
        <f t="shared" si="52"/>
        <v/>
      </c>
      <c r="M204" s="48">
        <f t="shared" si="64"/>
        <v>0</v>
      </c>
      <c r="N204" s="46" t="str">
        <f t="shared" si="53"/>
        <v/>
      </c>
      <c r="O204" s="47" t="str">
        <f t="shared" si="54"/>
        <v/>
      </c>
      <c r="P204" s="47" t="str">
        <f t="shared" si="55"/>
        <v/>
      </c>
      <c r="Q204" s="48">
        <f t="shared" si="65"/>
        <v>0</v>
      </c>
      <c r="R204" s="2"/>
      <c r="AH204" s="57" t="str">
        <f>IF(G204&gt;1,IF($E$10&gt;0,100-(#REF!/(1+(AL204/#REF!)^#REF!)^#REF!+#REF!/(AL204-1))*100,100-(AL204*D$5+D$6)*100),"")</f>
        <v/>
      </c>
      <c r="AI204" s="21" t="str">
        <f t="shared" si="56"/>
        <v/>
      </c>
      <c r="AJ204" s="21" t="str">
        <f t="shared" si="57"/>
        <v/>
      </c>
      <c r="AK204" s="48">
        <f t="shared" si="58"/>
        <v>0</v>
      </c>
      <c r="AL204" s="58" t="str">
        <f t="shared" si="59"/>
        <v/>
      </c>
      <c r="AM204" s="59" t="str">
        <f t="shared" si="60"/>
        <v/>
      </c>
      <c r="AN204" s="59" t="str">
        <f t="shared" si="61"/>
        <v/>
      </c>
      <c r="AO204" s="60"/>
    </row>
    <row r="205" spans="3:41" x14ac:dyDescent="0.25">
      <c r="C205" s="82"/>
      <c r="D205" s="45"/>
      <c r="E205" s="83" t="str">
        <f t="shared" si="50"/>
        <v/>
      </c>
      <c r="F205" s="45"/>
      <c r="G205" s="45"/>
      <c r="H205" s="45"/>
      <c r="I205" s="46" t="str">
        <f t="shared" si="62"/>
        <v/>
      </c>
      <c r="J205" s="46" t="str">
        <f t="shared" si="63"/>
        <v/>
      </c>
      <c r="K205" s="47" t="str">
        <f t="shared" si="51"/>
        <v/>
      </c>
      <c r="L205" s="47" t="str">
        <f t="shared" si="52"/>
        <v/>
      </c>
      <c r="M205" s="48">
        <f t="shared" si="64"/>
        <v>0</v>
      </c>
      <c r="N205" s="46" t="str">
        <f t="shared" si="53"/>
        <v/>
      </c>
      <c r="O205" s="47" t="str">
        <f t="shared" si="54"/>
        <v/>
      </c>
      <c r="P205" s="47" t="str">
        <f t="shared" si="55"/>
        <v/>
      </c>
      <c r="Q205" s="48">
        <f t="shared" si="65"/>
        <v>0</v>
      </c>
      <c r="R205" s="2"/>
      <c r="AH205" s="57" t="str">
        <f>IF(G205&gt;1,IF($E$10&gt;0,100-(#REF!/(1+(AL205/#REF!)^#REF!)^#REF!+#REF!/(AL205-1))*100,100-(AL205*D$5+D$6)*100),"")</f>
        <v/>
      </c>
      <c r="AI205" s="21" t="str">
        <f t="shared" si="56"/>
        <v/>
      </c>
      <c r="AJ205" s="21" t="str">
        <f t="shared" si="57"/>
        <v/>
      </c>
      <c r="AK205" s="48">
        <f t="shared" si="58"/>
        <v>0</v>
      </c>
      <c r="AL205" s="58" t="str">
        <f t="shared" si="59"/>
        <v/>
      </c>
      <c r="AM205" s="59" t="str">
        <f t="shared" si="60"/>
        <v/>
      </c>
      <c r="AN205" s="59" t="str">
        <f t="shared" si="61"/>
        <v/>
      </c>
      <c r="AO205" s="60"/>
    </row>
    <row r="206" spans="3:41" x14ac:dyDescent="0.25">
      <c r="C206" s="82"/>
      <c r="D206" s="45"/>
      <c r="E206" s="83" t="str">
        <f t="shared" si="50"/>
        <v/>
      </c>
      <c r="F206" s="45"/>
      <c r="G206" s="45"/>
      <c r="H206" s="45"/>
      <c r="I206" s="46" t="str">
        <f t="shared" si="62"/>
        <v/>
      </c>
      <c r="J206" s="46" t="str">
        <f t="shared" si="63"/>
        <v/>
      </c>
      <c r="K206" s="47" t="str">
        <f t="shared" si="51"/>
        <v/>
      </c>
      <c r="L206" s="47" t="str">
        <f t="shared" si="52"/>
        <v/>
      </c>
      <c r="M206" s="48">
        <f t="shared" si="64"/>
        <v>0</v>
      </c>
      <c r="N206" s="46" t="str">
        <f t="shared" si="53"/>
        <v/>
      </c>
      <c r="O206" s="47" t="str">
        <f t="shared" si="54"/>
        <v/>
      </c>
      <c r="P206" s="47" t="str">
        <f t="shared" si="55"/>
        <v/>
      </c>
      <c r="Q206" s="48">
        <f t="shared" si="65"/>
        <v>0</v>
      </c>
      <c r="R206" s="2"/>
      <c r="AH206" s="57" t="str">
        <f>IF(G206&gt;1,IF($E$10&gt;0,100-(#REF!/(1+(AL206/#REF!)^#REF!)^#REF!+#REF!/(AL206-1))*100,100-(AL206*D$5+D$6)*100),"")</f>
        <v/>
      </c>
      <c r="AI206" s="21" t="str">
        <f t="shared" si="56"/>
        <v/>
      </c>
      <c r="AJ206" s="21" t="str">
        <f t="shared" si="57"/>
        <v/>
      </c>
      <c r="AK206" s="48">
        <f t="shared" si="58"/>
        <v>0</v>
      </c>
      <c r="AL206" s="58" t="str">
        <f t="shared" si="59"/>
        <v/>
      </c>
      <c r="AM206" s="59" t="str">
        <f t="shared" si="60"/>
        <v/>
      </c>
      <c r="AN206" s="59" t="str">
        <f t="shared" si="61"/>
        <v/>
      </c>
      <c r="AO206" s="60"/>
    </row>
    <row r="207" spans="3:41" x14ac:dyDescent="0.25">
      <c r="C207" s="82"/>
      <c r="D207" s="45"/>
      <c r="E207" s="83" t="str">
        <f t="shared" si="50"/>
        <v/>
      </c>
      <c r="F207" s="45"/>
      <c r="G207" s="45"/>
      <c r="H207" s="45"/>
      <c r="I207" s="46" t="str">
        <f t="shared" si="62"/>
        <v/>
      </c>
      <c r="J207" s="46" t="str">
        <f t="shared" si="63"/>
        <v/>
      </c>
      <c r="K207" s="47" t="str">
        <f t="shared" si="51"/>
        <v/>
      </c>
      <c r="L207" s="47" t="str">
        <f t="shared" si="52"/>
        <v/>
      </c>
      <c r="M207" s="48">
        <f t="shared" si="64"/>
        <v>0</v>
      </c>
      <c r="N207" s="46" t="str">
        <f t="shared" si="53"/>
        <v/>
      </c>
      <c r="O207" s="47" t="str">
        <f t="shared" si="54"/>
        <v/>
      </c>
      <c r="P207" s="47" t="str">
        <f t="shared" si="55"/>
        <v/>
      </c>
      <c r="Q207" s="48">
        <f t="shared" si="65"/>
        <v>0</v>
      </c>
      <c r="R207" s="2"/>
      <c r="AH207" s="57" t="str">
        <f>IF(G207&gt;1,IF($E$10&gt;0,100-(#REF!/(1+(AL207/#REF!)^#REF!)^#REF!+#REF!/(AL207-1))*100,100-(AL207*D$5+D$6)*100),"")</f>
        <v/>
      </c>
      <c r="AI207" s="21" t="str">
        <f t="shared" si="56"/>
        <v/>
      </c>
      <c r="AJ207" s="21" t="str">
        <f t="shared" si="57"/>
        <v/>
      </c>
      <c r="AK207" s="48">
        <f t="shared" si="58"/>
        <v>0</v>
      </c>
      <c r="AL207" s="58" t="str">
        <f t="shared" si="59"/>
        <v/>
      </c>
      <c r="AM207" s="59" t="str">
        <f t="shared" si="60"/>
        <v/>
      </c>
      <c r="AN207" s="59" t="str">
        <f t="shared" si="61"/>
        <v/>
      </c>
      <c r="AO207" s="60"/>
    </row>
    <row r="208" spans="3:41" x14ac:dyDescent="0.25">
      <c r="C208" s="82"/>
      <c r="D208" s="45"/>
      <c r="E208" s="83" t="str">
        <f t="shared" si="50"/>
        <v/>
      </c>
      <c r="F208" s="45"/>
      <c r="G208" s="45"/>
      <c r="H208" s="45"/>
      <c r="I208" s="46" t="str">
        <f t="shared" si="62"/>
        <v/>
      </c>
      <c r="J208" s="46" t="str">
        <f t="shared" si="63"/>
        <v/>
      </c>
      <c r="K208" s="47" t="str">
        <f t="shared" si="51"/>
        <v/>
      </c>
      <c r="L208" s="47" t="str">
        <f t="shared" si="52"/>
        <v/>
      </c>
      <c r="M208" s="48">
        <f t="shared" si="64"/>
        <v>0</v>
      </c>
      <c r="N208" s="46" t="str">
        <f t="shared" si="53"/>
        <v/>
      </c>
      <c r="O208" s="47" t="str">
        <f t="shared" si="54"/>
        <v/>
      </c>
      <c r="P208" s="47" t="str">
        <f t="shared" si="55"/>
        <v/>
      </c>
      <c r="Q208" s="48">
        <f t="shared" si="65"/>
        <v>0</v>
      </c>
      <c r="R208" s="2"/>
      <c r="AH208" s="57" t="str">
        <f>IF(G208&gt;1,IF($E$10&gt;0,100-(#REF!/(1+(AL208/#REF!)^#REF!)^#REF!+#REF!/(AL208-1))*100,100-(AL208*D$5+D$6)*100),"")</f>
        <v/>
      </c>
      <c r="AI208" s="21" t="str">
        <f t="shared" si="56"/>
        <v/>
      </c>
      <c r="AJ208" s="21" t="str">
        <f t="shared" si="57"/>
        <v/>
      </c>
      <c r="AK208" s="48">
        <f t="shared" si="58"/>
        <v>0</v>
      </c>
      <c r="AL208" s="58" t="str">
        <f t="shared" si="59"/>
        <v/>
      </c>
      <c r="AM208" s="59" t="str">
        <f t="shared" si="60"/>
        <v/>
      </c>
      <c r="AN208" s="59" t="str">
        <f t="shared" si="61"/>
        <v/>
      </c>
      <c r="AO208" s="60"/>
    </row>
    <row r="209" spans="3:41" x14ac:dyDescent="0.25">
      <c r="C209" s="82"/>
      <c r="D209" s="45"/>
      <c r="E209" s="83" t="str">
        <f t="shared" si="50"/>
        <v/>
      </c>
      <c r="F209" s="45"/>
      <c r="G209" s="45"/>
      <c r="H209" s="45"/>
      <c r="I209" s="46" t="str">
        <f t="shared" si="62"/>
        <v/>
      </c>
      <c r="J209" s="46" t="str">
        <f t="shared" si="63"/>
        <v/>
      </c>
      <c r="K209" s="47" t="str">
        <f t="shared" si="51"/>
        <v/>
      </c>
      <c r="L209" s="47" t="str">
        <f t="shared" si="52"/>
        <v/>
      </c>
      <c r="M209" s="48">
        <f t="shared" si="64"/>
        <v>0</v>
      </c>
      <c r="N209" s="46" t="str">
        <f t="shared" si="53"/>
        <v/>
      </c>
      <c r="O209" s="47" t="str">
        <f t="shared" si="54"/>
        <v/>
      </c>
      <c r="P209" s="47" t="str">
        <f t="shared" si="55"/>
        <v/>
      </c>
      <c r="Q209" s="48">
        <f t="shared" si="65"/>
        <v>0</v>
      </c>
      <c r="R209" s="2"/>
      <c r="AH209" s="57" t="str">
        <f>IF(G209&gt;1,IF($E$10&gt;0,100-(#REF!/(1+(AL209/#REF!)^#REF!)^#REF!+#REF!/(AL209-1))*100,100-(AL209*D$5+D$6)*100),"")</f>
        <v/>
      </c>
      <c r="AI209" s="21" t="str">
        <f t="shared" si="56"/>
        <v/>
      </c>
      <c r="AJ209" s="21" t="str">
        <f t="shared" si="57"/>
        <v/>
      </c>
      <c r="AK209" s="48">
        <f t="shared" si="58"/>
        <v>0</v>
      </c>
      <c r="AL209" s="58" t="str">
        <f t="shared" si="59"/>
        <v/>
      </c>
      <c r="AM209" s="59" t="str">
        <f t="shared" si="60"/>
        <v/>
      </c>
      <c r="AN209" s="59" t="str">
        <f t="shared" si="61"/>
        <v/>
      </c>
      <c r="AO209" s="60"/>
    </row>
    <row r="210" spans="3:41" x14ac:dyDescent="0.25">
      <c r="C210" s="82"/>
      <c r="D210" s="45"/>
      <c r="E210" s="83" t="str">
        <f t="shared" si="50"/>
        <v/>
      </c>
      <c r="F210" s="45"/>
      <c r="G210" s="45"/>
      <c r="H210" s="45"/>
      <c r="I210" s="46" t="str">
        <f t="shared" si="62"/>
        <v/>
      </c>
      <c r="J210" s="46" t="str">
        <f t="shared" si="63"/>
        <v/>
      </c>
      <c r="K210" s="47" t="str">
        <f t="shared" si="51"/>
        <v/>
      </c>
      <c r="L210" s="47" t="str">
        <f t="shared" si="52"/>
        <v/>
      </c>
      <c r="M210" s="48">
        <f t="shared" si="64"/>
        <v>0</v>
      </c>
      <c r="N210" s="46" t="str">
        <f t="shared" si="53"/>
        <v/>
      </c>
      <c r="O210" s="47" t="str">
        <f t="shared" si="54"/>
        <v/>
      </c>
      <c r="P210" s="47" t="str">
        <f t="shared" si="55"/>
        <v/>
      </c>
      <c r="Q210" s="48">
        <f t="shared" si="65"/>
        <v>0</v>
      </c>
      <c r="R210" s="2"/>
      <c r="AH210" s="57" t="str">
        <f>IF(G210&gt;1,IF($E$10&gt;0,100-(#REF!/(1+(AL210/#REF!)^#REF!)^#REF!+#REF!/(AL210-1))*100,100-(AL210*D$5+D$6)*100),"")</f>
        <v/>
      </c>
      <c r="AI210" s="21" t="str">
        <f t="shared" si="56"/>
        <v/>
      </c>
      <c r="AJ210" s="21" t="str">
        <f t="shared" si="57"/>
        <v/>
      </c>
      <c r="AK210" s="48">
        <f t="shared" si="58"/>
        <v>0</v>
      </c>
      <c r="AL210" s="58" t="str">
        <f t="shared" si="59"/>
        <v/>
      </c>
      <c r="AM210" s="59" t="str">
        <f t="shared" si="60"/>
        <v/>
      </c>
      <c r="AN210" s="59" t="str">
        <f t="shared" si="61"/>
        <v/>
      </c>
      <c r="AO210" s="60"/>
    </row>
    <row r="211" spans="3:41" x14ac:dyDescent="0.25">
      <c r="C211" s="82"/>
      <c r="D211" s="45"/>
      <c r="E211" s="83" t="str">
        <f t="shared" si="50"/>
        <v/>
      </c>
      <c r="F211" s="45"/>
      <c r="G211" s="45"/>
      <c r="H211" s="45"/>
      <c r="I211" s="46" t="str">
        <f t="shared" si="62"/>
        <v/>
      </c>
      <c r="J211" s="46" t="str">
        <f t="shared" si="63"/>
        <v/>
      </c>
      <c r="K211" s="47" t="str">
        <f t="shared" si="51"/>
        <v/>
      </c>
      <c r="L211" s="47" t="str">
        <f t="shared" si="52"/>
        <v/>
      </c>
      <c r="M211" s="48">
        <f t="shared" si="64"/>
        <v>0</v>
      </c>
      <c r="N211" s="46" t="str">
        <f t="shared" si="53"/>
        <v/>
      </c>
      <c r="O211" s="47" t="str">
        <f t="shared" si="54"/>
        <v/>
      </c>
      <c r="P211" s="47" t="str">
        <f t="shared" si="55"/>
        <v/>
      </c>
      <c r="Q211" s="48">
        <f t="shared" si="65"/>
        <v>0</v>
      </c>
      <c r="R211" s="2"/>
      <c r="AH211" s="57" t="str">
        <f>IF(G211&gt;1,IF($E$10&gt;0,100-(#REF!/(1+(AL211/#REF!)^#REF!)^#REF!+#REF!/(AL211-1))*100,100-(AL211*D$5+D$6)*100),"")</f>
        <v/>
      </c>
      <c r="AI211" s="21" t="str">
        <f t="shared" si="56"/>
        <v/>
      </c>
      <c r="AJ211" s="21" t="str">
        <f t="shared" si="57"/>
        <v/>
      </c>
      <c r="AK211" s="48">
        <f t="shared" si="58"/>
        <v>0</v>
      </c>
      <c r="AL211" s="58" t="str">
        <f t="shared" si="59"/>
        <v/>
      </c>
      <c r="AM211" s="59" t="str">
        <f t="shared" si="60"/>
        <v/>
      </c>
      <c r="AN211" s="59" t="str">
        <f t="shared" si="61"/>
        <v/>
      </c>
      <c r="AO211" s="60"/>
    </row>
    <row r="212" spans="3:41" x14ac:dyDescent="0.25">
      <c r="C212" s="82"/>
      <c r="D212" s="45"/>
      <c r="E212" s="83" t="str">
        <f t="shared" si="50"/>
        <v/>
      </c>
      <c r="F212" s="45"/>
      <c r="G212" s="45"/>
      <c r="H212" s="45"/>
      <c r="I212" s="46" t="str">
        <f t="shared" si="62"/>
        <v/>
      </c>
      <c r="J212" s="46" t="str">
        <f t="shared" si="63"/>
        <v/>
      </c>
      <c r="K212" s="47" t="str">
        <f t="shared" si="51"/>
        <v/>
      </c>
      <c r="L212" s="47" t="str">
        <f t="shared" si="52"/>
        <v/>
      </c>
      <c r="M212" s="48">
        <f t="shared" si="64"/>
        <v>0</v>
      </c>
      <c r="N212" s="46" t="str">
        <f t="shared" si="53"/>
        <v/>
      </c>
      <c r="O212" s="47" t="str">
        <f t="shared" si="54"/>
        <v/>
      </c>
      <c r="P212" s="47" t="str">
        <f t="shared" si="55"/>
        <v/>
      </c>
      <c r="Q212" s="48">
        <f t="shared" si="65"/>
        <v>0</v>
      </c>
      <c r="R212" s="2"/>
      <c r="AH212" s="57" t="str">
        <f>IF(G212&gt;1,IF($E$10&gt;0,100-(#REF!/(1+(AL212/#REF!)^#REF!)^#REF!+#REF!/(AL212-1))*100,100-(AL212*D$5+D$6)*100),"")</f>
        <v/>
      </c>
      <c r="AI212" s="21" t="str">
        <f t="shared" si="56"/>
        <v/>
      </c>
      <c r="AJ212" s="21" t="str">
        <f t="shared" si="57"/>
        <v/>
      </c>
      <c r="AK212" s="48">
        <f t="shared" si="58"/>
        <v>0</v>
      </c>
      <c r="AL212" s="58" t="str">
        <f t="shared" si="59"/>
        <v/>
      </c>
      <c r="AM212" s="59" t="str">
        <f t="shared" si="60"/>
        <v/>
      </c>
      <c r="AN212" s="59" t="str">
        <f t="shared" si="61"/>
        <v/>
      </c>
      <c r="AO212" s="60"/>
    </row>
    <row r="213" spans="3:41" x14ac:dyDescent="0.25">
      <c r="C213" s="82"/>
      <c r="D213" s="45"/>
      <c r="E213" s="83" t="str">
        <f t="shared" si="50"/>
        <v/>
      </c>
      <c r="F213" s="45"/>
      <c r="G213" s="45"/>
      <c r="H213" s="45"/>
      <c r="I213" s="46" t="str">
        <f t="shared" si="62"/>
        <v/>
      </c>
      <c r="J213" s="46" t="str">
        <f t="shared" si="63"/>
        <v/>
      </c>
      <c r="K213" s="47" t="str">
        <f t="shared" si="51"/>
        <v/>
      </c>
      <c r="L213" s="47" t="str">
        <f t="shared" si="52"/>
        <v/>
      </c>
      <c r="M213" s="48">
        <f t="shared" si="64"/>
        <v>0</v>
      </c>
      <c r="N213" s="46" t="str">
        <f t="shared" si="53"/>
        <v/>
      </c>
      <c r="O213" s="47" t="str">
        <f t="shared" si="54"/>
        <v/>
      </c>
      <c r="P213" s="47" t="str">
        <f t="shared" si="55"/>
        <v/>
      </c>
      <c r="Q213" s="48">
        <f t="shared" si="65"/>
        <v>0</v>
      </c>
      <c r="R213" s="2"/>
      <c r="AH213" s="57" t="str">
        <f>IF(G213&gt;1,IF($E$10&gt;0,100-(#REF!/(1+(AL213/#REF!)^#REF!)^#REF!+#REF!/(AL213-1))*100,100-(AL213*D$5+D$6)*100),"")</f>
        <v/>
      </c>
      <c r="AI213" s="21" t="str">
        <f t="shared" si="56"/>
        <v/>
      </c>
      <c r="AJ213" s="21" t="str">
        <f t="shared" si="57"/>
        <v/>
      </c>
      <c r="AK213" s="48">
        <f t="shared" si="58"/>
        <v>0</v>
      </c>
      <c r="AL213" s="58" t="str">
        <f t="shared" si="59"/>
        <v/>
      </c>
      <c r="AM213" s="59" t="str">
        <f t="shared" si="60"/>
        <v/>
      </c>
      <c r="AN213" s="59" t="str">
        <f t="shared" si="61"/>
        <v/>
      </c>
      <c r="AO213" s="60"/>
    </row>
    <row r="214" spans="3:41" x14ac:dyDescent="0.25">
      <c r="C214" s="82"/>
      <c r="D214" s="45"/>
      <c r="E214" s="83" t="str">
        <f t="shared" si="50"/>
        <v/>
      </c>
      <c r="F214" s="45"/>
      <c r="G214" s="45"/>
      <c r="H214" s="45"/>
      <c r="I214" s="46" t="str">
        <f t="shared" si="62"/>
        <v/>
      </c>
      <c r="J214" s="46" t="str">
        <f t="shared" si="63"/>
        <v/>
      </c>
      <c r="K214" s="47" t="str">
        <f t="shared" si="51"/>
        <v/>
      </c>
      <c r="L214" s="47" t="str">
        <f t="shared" si="52"/>
        <v/>
      </c>
      <c r="M214" s="48">
        <f t="shared" si="64"/>
        <v>0</v>
      </c>
      <c r="N214" s="46" t="str">
        <f t="shared" si="53"/>
        <v/>
      </c>
      <c r="O214" s="47" t="str">
        <f t="shared" si="54"/>
        <v/>
      </c>
      <c r="P214" s="47" t="str">
        <f t="shared" si="55"/>
        <v/>
      </c>
      <c r="Q214" s="48">
        <f t="shared" si="65"/>
        <v>0</v>
      </c>
      <c r="R214" s="2"/>
      <c r="AH214" s="57" t="str">
        <f>IF(G214&gt;1,IF($E$10&gt;0,100-(#REF!/(1+(AL214/#REF!)^#REF!)^#REF!+#REF!/(AL214-1))*100,100-(AL214*D$5+D$6)*100),"")</f>
        <v/>
      </c>
      <c r="AI214" s="21" t="str">
        <f t="shared" si="56"/>
        <v/>
      </c>
      <c r="AJ214" s="21" t="str">
        <f t="shared" si="57"/>
        <v/>
      </c>
      <c r="AK214" s="48">
        <f t="shared" si="58"/>
        <v>0</v>
      </c>
      <c r="AL214" s="58" t="str">
        <f t="shared" si="59"/>
        <v/>
      </c>
      <c r="AM214" s="59" t="str">
        <f t="shared" si="60"/>
        <v/>
      </c>
      <c r="AN214" s="59" t="str">
        <f t="shared" si="61"/>
        <v/>
      </c>
      <c r="AO214" s="60"/>
    </row>
    <row r="215" spans="3:41" ht="15.75" thickBot="1" x14ac:dyDescent="0.3">
      <c r="C215" s="87"/>
      <c r="D215" s="84"/>
      <c r="E215" s="83" t="str">
        <f t="shared" si="50"/>
        <v/>
      </c>
      <c r="F215" s="45"/>
      <c r="G215" s="45"/>
      <c r="H215" s="45"/>
      <c r="I215" s="46" t="str">
        <f t="shared" si="62"/>
        <v/>
      </c>
      <c r="J215" s="46" t="str">
        <f t="shared" si="63"/>
        <v/>
      </c>
      <c r="K215" s="47" t="str">
        <f t="shared" si="51"/>
        <v/>
      </c>
      <c r="L215" s="47" t="str">
        <f t="shared" si="52"/>
        <v/>
      </c>
      <c r="M215" s="48">
        <f t="shared" si="64"/>
        <v>0</v>
      </c>
      <c r="N215" s="46" t="str">
        <f t="shared" si="53"/>
        <v/>
      </c>
      <c r="O215" s="47" t="str">
        <f t="shared" si="54"/>
        <v/>
      </c>
      <c r="P215" s="47" t="str">
        <f t="shared" si="55"/>
        <v/>
      </c>
      <c r="Q215" s="48">
        <f t="shared" si="65"/>
        <v>0</v>
      </c>
      <c r="R215" s="2"/>
      <c r="AH215" s="57" t="str">
        <f>IF(G215&gt;1,IF($E$10&gt;0,100-(#REF!/(1+(AL215/#REF!)^#REF!)^#REF!+#REF!/(AL215-1))*100,100-(AL215*D$5+D$6)*100),"")</f>
        <v/>
      </c>
      <c r="AI215" s="21" t="str">
        <f t="shared" si="56"/>
        <v/>
      </c>
      <c r="AJ215" s="21" t="str">
        <f t="shared" si="57"/>
        <v/>
      </c>
      <c r="AK215" s="48">
        <f t="shared" si="58"/>
        <v>0</v>
      </c>
      <c r="AL215" s="58" t="str">
        <f t="shared" si="59"/>
        <v/>
      </c>
      <c r="AM215" s="59" t="str">
        <f t="shared" si="60"/>
        <v/>
      </c>
      <c r="AN215" s="59" t="str">
        <f t="shared" si="61"/>
        <v/>
      </c>
      <c r="AO215" s="60"/>
    </row>
    <row r="216" spans="3:41" x14ac:dyDescent="0.25">
      <c r="F216" s="45"/>
      <c r="G216" s="45"/>
      <c r="H216" s="45"/>
      <c r="I216" s="46" t="str">
        <f t="shared" si="62"/>
        <v/>
      </c>
      <c r="J216" s="46" t="str">
        <f t="shared" si="63"/>
        <v/>
      </c>
      <c r="K216" s="47" t="str">
        <f t="shared" si="51"/>
        <v/>
      </c>
      <c r="L216" s="47" t="str">
        <f t="shared" si="52"/>
        <v/>
      </c>
      <c r="M216" s="48">
        <f t="shared" si="64"/>
        <v>0</v>
      </c>
      <c r="N216" s="46" t="str">
        <f t="shared" si="53"/>
        <v/>
      </c>
      <c r="O216" s="47" t="str">
        <f t="shared" si="54"/>
        <v/>
      </c>
      <c r="P216" s="47" t="str">
        <f t="shared" si="55"/>
        <v/>
      </c>
      <c r="Q216" s="48">
        <f t="shared" si="65"/>
        <v>0</v>
      </c>
      <c r="R216" s="2"/>
      <c r="AH216" s="57" t="str">
        <f>IF(G216&gt;1,IF($E$10&gt;0,100-(#REF!/(1+(AL216/#REF!)^#REF!)^#REF!+#REF!/(AL216-1))*100,100-(AL216*D$5+D$6)*100),"")</f>
        <v/>
      </c>
      <c r="AI216" s="21" t="str">
        <f t="shared" si="56"/>
        <v/>
      </c>
      <c r="AJ216" s="21" t="str">
        <f t="shared" si="57"/>
        <v/>
      </c>
      <c r="AK216" s="48">
        <f t="shared" si="58"/>
        <v>0</v>
      </c>
      <c r="AL216" s="58" t="str">
        <f t="shared" si="59"/>
        <v/>
      </c>
      <c r="AM216" s="59" t="str">
        <f t="shared" si="60"/>
        <v/>
      </c>
      <c r="AN216" s="59" t="str">
        <f t="shared" si="61"/>
        <v/>
      </c>
      <c r="AO216" s="60"/>
    </row>
    <row r="217" spans="3:41" x14ac:dyDescent="0.25">
      <c r="F217" s="45"/>
      <c r="G217" s="45"/>
      <c r="H217" s="45"/>
      <c r="I217" s="46" t="str">
        <f t="shared" si="62"/>
        <v/>
      </c>
      <c r="J217" s="46" t="str">
        <f t="shared" si="63"/>
        <v/>
      </c>
      <c r="K217" s="47" t="str">
        <f t="shared" si="51"/>
        <v/>
      </c>
      <c r="L217" s="47" t="str">
        <f t="shared" si="52"/>
        <v/>
      </c>
      <c r="M217" s="48">
        <f t="shared" si="64"/>
        <v>0</v>
      </c>
      <c r="N217" s="46" t="str">
        <f t="shared" si="53"/>
        <v/>
      </c>
      <c r="O217" s="47" t="str">
        <f t="shared" si="54"/>
        <v/>
      </c>
      <c r="P217" s="47" t="str">
        <f t="shared" si="55"/>
        <v/>
      </c>
      <c r="Q217" s="48">
        <f t="shared" si="65"/>
        <v>0</v>
      </c>
      <c r="R217" s="2"/>
      <c r="AH217" s="57" t="str">
        <f>IF(G217&gt;1,IF($E$10&gt;0,100-(#REF!/(1+(AL217/#REF!)^#REF!)^#REF!+#REF!/(AL217-1))*100,100-(AL217*D$5+D$6)*100),"")</f>
        <v/>
      </c>
      <c r="AI217" s="21" t="str">
        <f t="shared" si="56"/>
        <v/>
      </c>
      <c r="AJ217" s="21" t="str">
        <f t="shared" si="57"/>
        <v/>
      </c>
      <c r="AK217" s="48">
        <f t="shared" si="58"/>
        <v>0</v>
      </c>
      <c r="AL217" s="58" t="str">
        <f t="shared" si="59"/>
        <v/>
      </c>
      <c r="AM217" s="59" t="str">
        <f t="shared" si="60"/>
        <v/>
      </c>
      <c r="AN217" s="59" t="str">
        <f t="shared" si="61"/>
        <v/>
      </c>
      <c r="AO217" s="60"/>
    </row>
    <row r="218" spans="3:41" x14ac:dyDescent="0.25">
      <c r="F218" s="45"/>
      <c r="G218" s="45"/>
      <c r="H218" s="45"/>
      <c r="I218" s="46" t="str">
        <f t="shared" si="62"/>
        <v/>
      </c>
      <c r="J218" s="46" t="str">
        <f t="shared" si="63"/>
        <v/>
      </c>
      <c r="K218" s="47" t="str">
        <f t="shared" si="51"/>
        <v/>
      </c>
      <c r="L218" s="47" t="str">
        <f t="shared" si="52"/>
        <v/>
      </c>
      <c r="M218" s="48">
        <f t="shared" si="64"/>
        <v>0</v>
      </c>
      <c r="N218" s="46" t="str">
        <f t="shared" si="53"/>
        <v/>
      </c>
      <c r="O218" s="47" t="str">
        <f t="shared" si="54"/>
        <v/>
      </c>
      <c r="P218" s="47" t="str">
        <f t="shared" si="55"/>
        <v/>
      </c>
      <c r="Q218" s="48">
        <f t="shared" si="65"/>
        <v>0</v>
      </c>
      <c r="R218" s="2"/>
      <c r="AH218" s="57" t="str">
        <f>IF(G218&gt;1,IF($E$10&gt;0,100-(#REF!/(1+(AL218/#REF!)^#REF!)^#REF!+#REF!/(AL218-1))*100,100-(AL218*D$5+D$6)*100),"")</f>
        <v/>
      </c>
      <c r="AI218" s="21" t="str">
        <f t="shared" si="56"/>
        <v/>
      </c>
      <c r="AJ218" s="21" t="str">
        <f t="shared" si="57"/>
        <v/>
      </c>
      <c r="AK218" s="48">
        <f t="shared" si="58"/>
        <v>0</v>
      </c>
      <c r="AL218" s="58" t="str">
        <f t="shared" si="59"/>
        <v/>
      </c>
      <c r="AM218" s="59" t="str">
        <f t="shared" si="60"/>
        <v/>
      </c>
      <c r="AN218" s="59" t="str">
        <f t="shared" si="61"/>
        <v/>
      </c>
      <c r="AO218" s="60"/>
    </row>
    <row r="219" spans="3:41" x14ac:dyDescent="0.25">
      <c r="F219" s="45"/>
      <c r="G219" s="45"/>
      <c r="H219" s="45"/>
      <c r="I219" s="46" t="str">
        <f t="shared" si="62"/>
        <v/>
      </c>
      <c r="J219" s="46" t="str">
        <f t="shared" si="63"/>
        <v/>
      </c>
      <c r="K219" s="47" t="str">
        <f t="shared" si="51"/>
        <v/>
      </c>
      <c r="L219" s="47" t="str">
        <f t="shared" si="52"/>
        <v/>
      </c>
      <c r="M219" s="48">
        <f t="shared" si="64"/>
        <v>0</v>
      </c>
      <c r="N219" s="46" t="str">
        <f t="shared" si="53"/>
        <v/>
      </c>
      <c r="O219" s="47" t="str">
        <f t="shared" si="54"/>
        <v/>
      </c>
      <c r="P219" s="47" t="str">
        <f t="shared" si="55"/>
        <v/>
      </c>
      <c r="Q219" s="48">
        <f t="shared" si="65"/>
        <v>0</v>
      </c>
      <c r="R219" s="2"/>
      <c r="AH219" s="57" t="str">
        <f>IF(G219&gt;1,IF($E$10&gt;0,100-(#REF!/(1+(AL219/#REF!)^#REF!)^#REF!+#REF!/(AL219-1))*100,100-(AL219*D$5+D$6)*100),"")</f>
        <v/>
      </c>
      <c r="AI219" s="21" t="str">
        <f t="shared" si="56"/>
        <v/>
      </c>
      <c r="AJ219" s="21" t="str">
        <f t="shared" si="57"/>
        <v/>
      </c>
      <c r="AK219" s="48">
        <f t="shared" si="58"/>
        <v>0</v>
      </c>
      <c r="AL219" s="58" t="str">
        <f t="shared" si="59"/>
        <v/>
      </c>
      <c r="AM219" s="59" t="str">
        <f t="shared" si="60"/>
        <v/>
      </c>
      <c r="AN219" s="59" t="str">
        <f t="shared" si="61"/>
        <v/>
      </c>
      <c r="AO219" s="60"/>
    </row>
    <row r="220" spans="3:41" ht="15.75" thickBot="1" x14ac:dyDescent="0.3">
      <c r="F220" s="84"/>
      <c r="G220" s="84"/>
      <c r="H220" s="84"/>
      <c r="I220" s="46" t="str">
        <f t="shared" si="62"/>
        <v/>
      </c>
      <c r="J220" s="46" t="str">
        <f t="shared" si="63"/>
        <v/>
      </c>
      <c r="K220" s="85" t="str">
        <f t="shared" si="51"/>
        <v/>
      </c>
      <c r="L220" s="85" t="str">
        <f t="shared" si="52"/>
        <v/>
      </c>
      <c r="M220" s="48">
        <f t="shared" si="64"/>
        <v>0</v>
      </c>
      <c r="N220" s="46" t="str">
        <f t="shared" si="53"/>
        <v/>
      </c>
      <c r="O220" s="47" t="str">
        <f t="shared" si="54"/>
        <v/>
      </c>
      <c r="P220" s="47" t="str">
        <f t="shared" si="55"/>
        <v/>
      </c>
      <c r="Q220" s="48">
        <f t="shared" si="65"/>
        <v>0</v>
      </c>
      <c r="R220" s="2"/>
      <c r="AH220" s="57" t="str">
        <f>IF(G220&gt;1,IF($E$10&gt;0,100-(#REF!/(1+(AL220/#REF!)^#REF!)^#REF!+#REF!/(AL220-1))*100,100-(AL220*D$5+D$6)*100),"")</f>
        <v/>
      </c>
      <c r="AI220" s="21" t="str">
        <f t="shared" si="56"/>
        <v/>
      </c>
      <c r="AJ220" s="21" t="str">
        <f t="shared" si="57"/>
        <v/>
      </c>
      <c r="AK220" s="86">
        <f t="shared" si="58"/>
        <v>0</v>
      </c>
      <c r="AL220" s="58" t="str">
        <f t="shared" si="59"/>
        <v/>
      </c>
      <c r="AM220" s="59" t="str">
        <f t="shared" si="60"/>
        <v/>
      </c>
      <c r="AN220" s="59" t="str">
        <f t="shared" si="61"/>
        <v/>
      </c>
      <c r="AO220" s="60"/>
    </row>
  </sheetData>
  <mergeCells count="14">
    <mergeCell ref="AD3:AF3"/>
    <mergeCell ref="AH3:AL3"/>
    <mergeCell ref="C9:E9"/>
    <mergeCell ref="C33:E33"/>
    <mergeCell ref="C2:E2"/>
    <mergeCell ref="G2:H2"/>
    <mergeCell ref="J2:Q2"/>
    <mergeCell ref="T2:AF2"/>
    <mergeCell ref="J3:M3"/>
    <mergeCell ref="N3:Q3"/>
    <mergeCell ref="T3:U3"/>
    <mergeCell ref="V3:W3"/>
    <mergeCell ref="X3:Z3"/>
    <mergeCell ref="AA3:AC3"/>
  </mergeCells>
  <conditionalFormatting sqref="L7:M220">
    <cfRule type="cellIs" dxfId="59" priority="5" operator="between">
      <formula>1.2</formula>
      <formula>10</formula>
    </cfRule>
  </conditionalFormatting>
  <conditionalFormatting sqref="P7:P220">
    <cfRule type="cellIs" dxfId="58" priority="4" operator="between">
      <formula>1.2</formula>
      <formula>10</formula>
    </cfRule>
  </conditionalFormatting>
  <conditionalFormatting sqref="Q7:R220">
    <cfRule type="cellIs" dxfId="57" priority="3" operator="between">
      <formula>1.2</formula>
      <formula>10</formula>
    </cfRule>
  </conditionalFormatting>
  <conditionalFormatting sqref="AK7:AK220">
    <cfRule type="cellIs" dxfId="56" priority="2" operator="between">
      <formula>1.2</formula>
      <formula>10</formula>
    </cfRule>
  </conditionalFormatting>
  <conditionalFormatting sqref="AJ7:AJ220">
    <cfRule type="cellIs" dxfId="55" priority="1" operator="between">
      <formula>1.2</formula>
      <formula>10</formula>
    </cfRule>
  </conditionalFormatting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CAEB4-7A14-4200-AAF3-5FA4F6B3E62E}">
  <dimension ref="B1:AO220"/>
  <sheetViews>
    <sheetView zoomScale="80" zoomScaleNormal="80" workbookViewId="0">
      <selection activeCell="D5" sqref="D5"/>
    </sheetView>
  </sheetViews>
  <sheetFormatPr defaultColWidth="9.140625" defaultRowHeight="15" x14ac:dyDescent="0.25"/>
  <cols>
    <col min="1" max="1" width="1.42578125" customWidth="1"/>
    <col min="2" max="2" width="6.140625" customWidth="1"/>
    <col min="3" max="3" width="6" bestFit="1" customWidth="1"/>
    <col min="4" max="4" width="12.7109375" customWidth="1"/>
    <col min="5" max="5" width="19.140625" customWidth="1"/>
    <col min="6" max="7" width="11.5703125" bestFit="1" customWidth="1"/>
    <col min="8" max="8" width="15.28515625" bestFit="1" customWidth="1"/>
    <col min="9" max="9" width="12.7109375" customWidth="1"/>
    <col min="10" max="10" width="12" bestFit="1" customWidth="1"/>
    <col min="11" max="11" width="7.7109375" bestFit="1" customWidth="1"/>
    <col min="12" max="12" width="5.28515625" bestFit="1" customWidth="1"/>
    <col min="13" max="13" width="0.5703125" customWidth="1"/>
    <col min="14" max="14" width="12" bestFit="1" customWidth="1"/>
    <col min="15" max="15" width="6.140625" bestFit="1" customWidth="1"/>
    <col min="16" max="16" width="6.85546875" bestFit="1" customWidth="1"/>
    <col min="17" max="17" width="3.5703125" bestFit="1" customWidth="1"/>
    <col min="18" max="18" width="1.140625" customWidth="1"/>
    <col min="19" max="19" width="12.140625" bestFit="1" customWidth="1"/>
    <col min="20" max="20" width="8.28515625" bestFit="1" customWidth="1"/>
    <col min="21" max="21" width="8.85546875" bestFit="1" customWidth="1"/>
    <col min="34" max="34" width="8.7109375" customWidth="1"/>
    <col min="35" max="35" width="12.140625" bestFit="1" customWidth="1"/>
    <col min="36" max="36" width="8.28515625" bestFit="1" customWidth="1"/>
    <col min="37" max="37" width="0.85546875" customWidth="1"/>
    <col min="52" max="52" width="13.140625" bestFit="1" customWidth="1"/>
    <col min="54" max="54" width="12.28515625" bestFit="1" customWidth="1"/>
    <col min="55" max="55" width="16.28515625" bestFit="1" customWidth="1"/>
    <col min="56" max="56" width="12.5703125" bestFit="1" customWidth="1"/>
  </cols>
  <sheetData>
    <row r="1" spans="3:41" ht="15.75" thickBot="1" x14ac:dyDescent="0.3">
      <c r="G1">
        <f>COUNT(G7:G220)</f>
        <v>2</v>
      </c>
    </row>
    <row r="2" spans="3:41" ht="15.75" thickBot="1" x14ac:dyDescent="0.3">
      <c r="C2" s="186" t="s">
        <v>0</v>
      </c>
      <c r="D2" s="187"/>
      <c r="E2" s="187"/>
      <c r="F2" s="91"/>
      <c r="G2" s="186" t="s">
        <v>1</v>
      </c>
      <c r="H2" s="188"/>
      <c r="I2" s="91"/>
      <c r="J2" s="186" t="s">
        <v>2</v>
      </c>
      <c r="K2" s="187"/>
      <c r="L2" s="187"/>
      <c r="M2" s="187"/>
      <c r="N2" s="187"/>
      <c r="O2" s="187"/>
      <c r="P2" s="187"/>
      <c r="Q2" s="188"/>
      <c r="R2" s="1"/>
      <c r="S2" s="2"/>
      <c r="T2" s="186" t="s">
        <v>3</v>
      </c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8"/>
      <c r="AH2" s="1"/>
      <c r="AI2" s="1"/>
      <c r="AJ2" s="1"/>
      <c r="AK2" s="1"/>
    </row>
    <row r="3" spans="3:41" ht="15.75" thickBot="1" x14ac:dyDescent="0.3">
      <c r="C3" s="90"/>
      <c r="D3" s="91" t="s">
        <v>4</v>
      </c>
      <c r="E3" s="92" t="s">
        <v>5</v>
      </c>
      <c r="F3" s="91"/>
      <c r="G3" s="91"/>
      <c r="H3" s="91"/>
      <c r="I3" s="3"/>
      <c r="J3" s="183" t="s">
        <v>4</v>
      </c>
      <c r="K3" s="184"/>
      <c r="L3" s="184"/>
      <c r="M3" s="185"/>
      <c r="N3" s="183" t="s">
        <v>6</v>
      </c>
      <c r="O3" s="184"/>
      <c r="P3" s="184"/>
      <c r="Q3" s="185"/>
      <c r="R3" s="1"/>
      <c r="T3" s="189" t="s">
        <v>7</v>
      </c>
      <c r="U3" s="190"/>
      <c r="V3" s="189" t="s">
        <v>8</v>
      </c>
      <c r="W3" s="190"/>
      <c r="X3" s="179" t="s">
        <v>9</v>
      </c>
      <c r="Y3" s="179"/>
      <c r="Z3" s="180"/>
      <c r="AA3" s="178" t="s">
        <v>10</v>
      </c>
      <c r="AB3" s="179"/>
      <c r="AC3" s="180"/>
      <c r="AD3" s="178" t="s">
        <v>11</v>
      </c>
      <c r="AE3" s="179"/>
      <c r="AF3" s="180"/>
      <c r="AG3" s="4"/>
      <c r="AH3" s="181" t="str">
        <f>CONCATENATE(G6,"CF")</f>
        <v>05/22Core_eCF</v>
      </c>
      <c r="AI3" s="182"/>
      <c r="AJ3" s="182"/>
      <c r="AK3" s="182"/>
      <c r="AL3" s="182"/>
      <c r="AM3" s="4"/>
      <c r="AN3" s="4"/>
    </row>
    <row r="4" spans="3:41" ht="15.75" thickBot="1" x14ac:dyDescent="0.3">
      <c r="C4" s="5" t="s">
        <v>12</v>
      </c>
      <c r="D4" s="6">
        <v>44338</v>
      </c>
      <c r="E4" s="7"/>
      <c r="F4" s="8"/>
      <c r="G4" s="8" t="s">
        <v>13</v>
      </c>
      <c r="H4" s="9">
        <f>RSQ(I7:I220,G7:G220)</f>
        <v>1.0000000000000004</v>
      </c>
      <c r="I4" s="88"/>
      <c r="J4" s="10" t="s">
        <v>14</v>
      </c>
      <c r="K4" s="11" t="s">
        <v>15</v>
      </c>
      <c r="L4" s="11" t="s">
        <v>16</v>
      </c>
      <c r="M4" s="12"/>
      <c r="N4" s="10" t="s">
        <v>14</v>
      </c>
      <c r="O4" s="11" t="s">
        <v>17</v>
      </c>
      <c r="P4" s="11" t="s">
        <v>18</v>
      </c>
      <c r="Q4" s="12"/>
      <c r="R4" s="4"/>
      <c r="S4" s="4"/>
      <c r="T4" s="13" t="s">
        <v>19</v>
      </c>
      <c r="U4" s="14" t="s">
        <v>20</v>
      </c>
      <c r="V4" s="13" t="s">
        <v>19</v>
      </c>
      <c r="W4" s="14" t="s">
        <v>20</v>
      </c>
      <c r="X4" s="13" t="s">
        <v>21</v>
      </c>
      <c r="Y4" s="14" t="s">
        <v>22</v>
      </c>
      <c r="Z4" s="13" t="s">
        <v>23</v>
      </c>
      <c r="AA4" s="13" t="s">
        <v>7</v>
      </c>
      <c r="AB4" s="14" t="s">
        <v>24</v>
      </c>
      <c r="AC4" s="13" t="s">
        <v>25</v>
      </c>
      <c r="AD4" s="14" t="s">
        <v>26</v>
      </c>
      <c r="AE4" s="13" t="s">
        <v>24</v>
      </c>
      <c r="AF4" s="14" t="s">
        <v>25</v>
      </c>
      <c r="AG4" s="15"/>
      <c r="AH4" s="16" t="s">
        <v>14</v>
      </c>
      <c r="AI4" s="17" t="s">
        <v>17</v>
      </c>
      <c r="AJ4" s="17" t="s">
        <v>18</v>
      </c>
      <c r="AK4" s="18"/>
      <c r="AM4" s="15"/>
      <c r="AN4" s="1"/>
    </row>
    <row r="5" spans="3:41" ht="15.75" thickBot="1" x14ac:dyDescent="0.3">
      <c r="C5" s="5" t="s">
        <v>37</v>
      </c>
      <c r="D5" s="61">
        <f>SLOPE(C35:C215,D35:D215)</f>
        <v>-8.3268794684231384</v>
      </c>
      <c r="E5" s="62">
        <f>SLOPE(C35:C214,D35:D214)</f>
        <v>-8.3268794684231384</v>
      </c>
      <c r="F5" s="8"/>
      <c r="G5" s="8" t="s">
        <v>27</v>
      </c>
      <c r="H5" s="19">
        <f>D4</f>
        <v>44338</v>
      </c>
      <c r="I5" s="89"/>
      <c r="J5" s="20">
        <f>1-(SUM(M7:M220))/COUNT(G7:G220)</f>
        <v>1</v>
      </c>
      <c r="K5" s="21">
        <f>IF(G7&gt;0.1,AVERAGE(K7:K220),0)</f>
        <v>0</v>
      </c>
      <c r="L5" s="21">
        <f>AVERAGE(L7:L220)</f>
        <v>0.40981336965639059</v>
      </c>
      <c r="M5" s="22"/>
      <c r="N5" s="20">
        <f>1-(SUM(Q7:Q220))/COUNT(L7:L220)</f>
        <v>1</v>
      </c>
      <c r="O5" s="21">
        <f>AVERAGE(O7:O220)</f>
        <v>-0.40981336965639059</v>
      </c>
      <c r="P5" s="21">
        <f>AVERAGE(P7:P220)</f>
        <v>0.40981336965639059</v>
      </c>
      <c r="Q5" s="22"/>
      <c r="R5" s="2"/>
      <c r="S5" s="23" t="s">
        <v>6</v>
      </c>
      <c r="T5" s="24">
        <f>100-$E$6</f>
        <v>50.558732877778183</v>
      </c>
      <c r="U5" s="25">
        <f>-$E$5</f>
        <v>8.3268794684231384</v>
      </c>
      <c r="V5" s="24">
        <f>$E$6</f>
        <v>49.441267122221817</v>
      </c>
      <c r="W5" s="25">
        <f>$E$5</f>
        <v>-8.3268794684231384</v>
      </c>
      <c r="X5" s="26">
        <v>5.4</v>
      </c>
      <c r="Y5" s="27">
        <f>X5*U5+T5</f>
        <v>95.523882007263126</v>
      </c>
      <c r="Z5" s="27">
        <f>100-Y5</f>
        <v>4.4761179927368744</v>
      </c>
      <c r="AA5" s="28">
        <v>85</v>
      </c>
      <c r="AB5" s="29">
        <f>(AA5-T5)/U5</f>
        <v>4.136155357217385</v>
      </c>
      <c r="AC5" s="27">
        <f>100-AA5</f>
        <v>15</v>
      </c>
      <c r="AD5" s="28">
        <v>5</v>
      </c>
      <c r="AE5" s="29">
        <f>(AD5-V5)/W5</f>
        <v>5.3370854340753011</v>
      </c>
      <c r="AF5" s="30">
        <f>100-AD5</f>
        <v>95</v>
      </c>
      <c r="AG5" s="15"/>
      <c r="AH5" s="20">
        <f>1-(SUM(AK7:AK220))/COUNT(G7:G220)</f>
        <v>0</v>
      </c>
      <c r="AI5" s="21">
        <f>AVERAGE(AI7:AI220)</f>
        <v>508.46866303436138</v>
      </c>
      <c r="AJ5" s="21">
        <f>AVERAGE(AJ7:AJ220)</f>
        <v>508.46866303436138</v>
      </c>
      <c r="AK5" s="22"/>
      <c r="AM5" s="31">
        <v>181</v>
      </c>
      <c r="AN5" s="31">
        <v>0</v>
      </c>
    </row>
    <row r="6" spans="3:41" ht="15.75" thickBot="1" x14ac:dyDescent="0.3">
      <c r="C6" s="5" t="s">
        <v>38</v>
      </c>
      <c r="D6" s="61">
        <f>INTERCEPT(C35:C214,D35:D214)</f>
        <v>49.441267122221817</v>
      </c>
      <c r="E6" s="62">
        <f>D6-$K$5</f>
        <v>49.441267122221817</v>
      </c>
      <c r="F6" s="8" t="s">
        <v>45</v>
      </c>
      <c r="G6" s="8" t="str">
        <f>CONCATENATE(TEXT(H5,"mm/dd"),"Core_e")</f>
        <v>05/22Core_e</v>
      </c>
      <c r="H6" s="8" t="str">
        <f>CONCATENATE(TEXT(H5,"mm/dd"),"Core_AV%")</f>
        <v>05/22Core_AV%</v>
      </c>
      <c r="I6" s="32" t="s">
        <v>28</v>
      </c>
      <c r="J6" s="33" t="s">
        <v>29</v>
      </c>
      <c r="K6" s="34" t="s">
        <v>30</v>
      </c>
      <c r="L6" s="34" t="s">
        <v>31</v>
      </c>
      <c r="M6" s="35"/>
      <c r="N6" s="33" t="s">
        <v>29</v>
      </c>
      <c r="O6" s="34" t="s">
        <v>30</v>
      </c>
      <c r="P6" s="34" t="s">
        <v>31</v>
      </c>
      <c r="Q6" s="35"/>
      <c r="R6" s="36"/>
      <c r="S6" s="37"/>
      <c r="T6" s="38"/>
      <c r="U6" s="38"/>
      <c r="V6" s="38"/>
      <c r="W6" s="38"/>
      <c r="X6" s="39"/>
      <c r="Y6" s="40"/>
      <c r="Z6" s="40"/>
      <c r="AA6" s="40"/>
      <c r="AB6" s="39"/>
      <c r="AC6" s="40"/>
      <c r="AD6" s="40"/>
      <c r="AE6" s="41"/>
      <c r="AF6" s="42"/>
      <c r="AH6" s="43" t="s">
        <v>29</v>
      </c>
      <c r="AI6" s="44" t="s">
        <v>30</v>
      </c>
      <c r="AJ6" s="44" t="s">
        <v>31</v>
      </c>
      <c r="AK6" s="35"/>
      <c r="AL6" s="43" t="s">
        <v>32</v>
      </c>
      <c r="AM6" s="36" t="s">
        <v>33</v>
      </c>
      <c r="AN6" s="36" t="s">
        <v>34</v>
      </c>
      <c r="AO6" s="36" t="s">
        <v>35</v>
      </c>
    </row>
    <row r="7" spans="3:41" ht="15.75" thickBot="1" x14ac:dyDescent="0.3">
      <c r="C7" s="5" t="s">
        <v>39</v>
      </c>
      <c r="D7" s="61">
        <f>RSQ(D35:D214,E35:E214)</f>
        <v>0.99728683472913759</v>
      </c>
      <c r="E7" s="63">
        <f>D7</f>
        <v>0.99728683472913759</v>
      </c>
      <c r="F7" s="45">
        <v>3.1</v>
      </c>
      <c r="G7" s="45"/>
      <c r="H7" s="45"/>
      <c r="I7" s="46" t="str">
        <f>IF(G7&gt;1,100-H7,"")</f>
        <v/>
      </c>
      <c r="J7" s="46" t="str">
        <f>IF(G7&gt;1,100-(G7*D$5+D$6),"")</f>
        <v/>
      </c>
      <c r="K7" s="47" t="str">
        <f t="shared" ref="K7:K70" si="0">IF(G7&gt;1,I7-J7,"")</f>
        <v/>
      </c>
      <c r="L7" s="47" t="str">
        <f t="shared" ref="L7:L70" si="1">IF(G7&gt;1,ABS(K7),"")</f>
        <v/>
      </c>
      <c r="M7" s="48">
        <f>IF($G7&gt;1.2,IF(L7&gt;1.2,1,0),0)</f>
        <v>0</v>
      </c>
      <c r="N7" s="46" t="str">
        <f t="shared" ref="N7:N70" si="2">IF(G7&gt;1,J7+$K$5,"")</f>
        <v/>
      </c>
      <c r="O7" s="47" t="str">
        <f t="shared" ref="O7:O70" si="3">IF(G7&gt;1,I7-N7,"")</f>
        <v/>
      </c>
      <c r="P7" s="47" t="str">
        <f t="shared" ref="P7:P70" si="4">IF(G7&gt;1,ABS(O7),"")</f>
        <v/>
      </c>
      <c r="Q7" s="48">
        <f>IF($G7&gt;1.2,IF(P7&gt;1.2,1,0),0)</f>
        <v>0</v>
      </c>
      <c r="R7" s="2"/>
      <c r="S7" s="49" t="s">
        <v>36</v>
      </c>
      <c r="T7" s="50">
        <f>100-$D$6</f>
        <v>50.558732877778183</v>
      </c>
      <c r="U7" s="51">
        <f>-$D$5</f>
        <v>8.3268794684231384</v>
      </c>
      <c r="V7" s="50">
        <f>$D$6</f>
        <v>49.441267122221817</v>
      </c>
      <c r="W7" s="51">
        <f>$D$5</f>
        <v>-8.3268794684231384</v>
      </c>
      <c r="X7" s="52">
        <f>X5</f>
        <v>5.4</v>
      </c>
      <c r="Y7" s="53">
        <f>X7*U7+T7</f>
        <v>95.523882007263126</v>
      </c>
      <c r="Z7" s="53">
        <f>100-Y7</f>
        <v>4.4761179927368744</v>
      </c>
      <c r="AA7" s="54">
        <f>AA5</f>
        <v>85</v>
      </c>
      <c r="AB7" s="55">
        <f>(AA7-T7)/U7</f>
        <v>4.136155357217385</v>
      </c>
      <c r="AC7" s="53">
        <f>100-AA7</f>
        <v>15</v>
      </c>
      <c r="AD7" s="54">
        <f>AD5</f>
        <v>5</v>
      </c>
      <c r="AE7" s="55">
        <f>(AD7-V7)/W7</f>
        <v>5.3370854340753011</v>
      </c>
      <c r="AF7" s="56">
        <f>100-AD7</f>
        <v>95</v>
      </c>
      <c r="AH7" s="57" t="str">
        <f>IF(G7&gt;1,IF($E$10&gt;0,100-(#REF!/(1+(AL7/#REF!)^#REF!)^#REF!+#REF!/(AL7-1))*100,100-(AL7*D$5+D$6)*100),"")</f>
        <v/>
      </c>
      <c r="AI7" s="21" t="str">
        <f t="shared" ref="AI7:AI70" si="5">IF(G7&gt;1,I7-AH7,"")</f>
        <v/>
      </c>
      <c r="AJ7" s="21" t="str">
        <f t="shared" ref="AJ7:AJ70" si="6">IF(G7&gt;1,ABS(AI7),"")</f>
        <v/>
      </c>
      <c r="AK7" s="48">
        <f t="shared" ref="AK7:AK70" si="7">IF($G7&gt;1.2,IF(AJ7&gt;1.2,1,0),0)</f>
        <v>0</v>
      </c>
      <c r="AL7" s="58" t="str">
        <f t="shared" ref="AL7:AL70" si="8">IF(G7&gt;0,G7+AN7,"")</f>
        <v/>
      </c>
      <c r="AM7" s="59" t="str">
        <f t="shared" ref="AM7:AM70" si="9">IF(G7&gt;0,$AM$5,"")</f>
        <v/>
      </c>
      <c r="AN7" s="59" t="str">
        <f t="shared" ref="AN7:AN70" si="10">IF(G7&gt;0,$AN$5,"")</f>
        <v/>
      </c>
      <c r="AO7" s="60"/>
    </row>
    <row r="8" spans="3:41" ht="15.75" thickBot="1" x14ac:dyDescent="0.3">
      <c r="C8" s="64"/>
      <c r="D8" s="65"/>
      <c r="E8" s="66"/>
      <c r="F8" s="45">
        <v>3.2</v>
      </c>
      <c r="G8" s="45"/>
      <c r="H8" s="45"/>
      <c r="I8" s="46" t="str">
        <f t="shared" ref="I8:I71" si="11">IF(G8&gt;1,100-H8,"")</f>
        <v/>
      </c>
      <c r="J8" s="46" t="str">
        <f t="shared" ref="J8:J71" si="12">IF(G8&gt;1,100-(G8*D$5+D$6),"")</f>
        <v/>
      </c>
      <c r="K8" s="47" t="str">
        <f t="shared" si="0"/>
        <v/>
      </c>
      <c r="L8" s="47" t="str">
        <f t="shared" si="1"/>
        <v/>
      </c>
      <c r="M8" s="48">
        <f t="shared" ref="M8:M71" si="13">IF($G8&gt;1.2,IF(L8&gt;1.2,1,0),0)</f>
        <v>0</v>
      </c>
      <c r="N8" s="46" t="str">
        <f t="shared" si="2"/>
        <v/>
      </c>
      <c r="O8" s="47" t="str">
        <f t="shared" si="3"/>
        <v/>
      </c>
      <c r="P8" s="47" t="str">
        <f t="shared" si="4"/>
        <v/>
      </c>
      <c r="Q8" s="48">
        <f t="shared" ref="Q8:Q71" si="14">IF($G8&gt;1.2,IF(P8&gt;1.2,1,0),0)</f>
        <v>0</v>
      </c>
      <c r="R8" s="2"/>
      <c r="AH8" s="57" t="str">
        <f>IF(G8&gt;1,IF($E$10&gt;0,100-(#REF!/(1+(AL8/#REF!)^#REF!)^#REF!+#REF!/(AL8-1))*100,100-(AL8*D$5+D$6)*100),"")</f>
        <v/>
      </c>
      <c r="AI8" s="21" t="str">
        <f t="shared" si="5"/>
        <v/>
      </c>
      <c r="AJ8" s="21" t="str">
        <f t="shared" si="6"/>
        <v/>
      </c>
      <c r="AK8" s="48">
        <f t="shared" si="7"/>
        <v>0</v>
      </c>
      <c r="AL8" s="58" t="str">
        <f t="shared" si="8"/>
        <v/>
      </c>
      <c r="AM8" s="59" t="str">
        <f t="shared" si="9"/>
        <v/>
      </c>
      <c r="AN8" s="59" t="str">
        <f t="shared" si="10"/>
        <v/>
      </c>
      <c r="AO8" s="60"/>
    </row>
    <row r="9" spans="3:41" x14ac:dyDescent="0.25">
      <c r="C9" s="183" t="str">
        <f>CONCATENATE(TEXT(D4,"mm/dd"),"PuckCurve")</f>
        <v>05/22PuckCurve</v>
      </c>
      <c r="D9" s="184"/>
      <c r="E9" s="185"/>
      <c r="F9" s="45">
        <v>4.2</v>
      </c>
      <c r="G9" s="45">
        <v>5.3944999999999999</v>
      </c>
      <c r="H9" s="45">
        <v>4.9000000000000057</v>
      </c>
      <c r="I9" s="46">
        <f t="shared" si="11"/>
        <v>95.1</v>
      </c>
      <c r="J9" s="46">
        <f t="shared" si="12"/>
        <v>95.478084170186804</v>
      </c>
      <c r="K9" s="47">
        <f t="shared" si="0"/>
        <v>-0.37808417018680984</v>
      </c>
      <c r="L9" s="47">
        <f t="shared" si="1"/>
        <v>0.37808417018680984</v>
      </c>
      <c r="M9" s="48">
        <f t="shared" si="13"/>
        <v>0</v>
      </c>
      <c r="N9" s="46">
        <f t="shared" si="2"/>
        <v>95.478084170186804</v>
      </c>
      <c r="O9" s="47">
        <f t="shared" si="3"/>
        <v>-0.37808417018680984</v>
      </c>
      <c r="P9" s="47">
        <f t="shared" si="4"/>
        <v>0.37808417018680984</v>
      </c>
      <c r="Q9" s="48">
        <f t="shared" si="14"/>
        <v>0</v>
      </c>
      <c r="R9" s="2"/>
      <c r="AH9" s="57">
        <f>IF(G9&gt;1,IF($E$10&gt;0,100-(#REF!/(1+(AL9/#REF!)^#REF!)^#REF!+#REF!/(AL9-1))*100,100-(AL9*D$5+D$6)*100),"")</f>
        <v>-352.19158298131958</v>
      </c>
      <c r="AI9" s="21">
        <f t="shared" si="5"/>
        <v>447.29158298131961</v>
      </c>
      <c r="AJ9" s="21">
        <f t="shared" si="6"/>
        <v>447.29158298131961</v>
      </c>
      <c r="AK9" s="48">
        <f t="shared" si="7"/>
        <v>1</v>
      </c>
      <c r="AL9" s="58">
        <f t="shared" si="8"/>
        <v>5.3944999999999999</v>
      </c>
      <c r="AM9" s="59">
        <f t="shared" si="9"/>
        <v>181</v>
      </c>
      <c r="AN9" s="59">
        <f t="shared" si="10"/>
        <v>0</v>
      </c>
      <c r="AO9" s="60"/>
    </row>
    <row r="10" spans="3:41" x14ac:dyDescent="0.25">
      <c r="C10" s="67">
        <v>4</v>
      </c>
      <c r="D10" s="68" t="s">
        <v>43</v>
      </c>
      <c r="E10" s="69"/>
      <c r="F10" s="94">
        <v>4.4000000000000004</v>
      </c>
      <c r="G10" s="94">
        <v>5.2460000000000004</v>
      </c>
      <c r="H10" s="94">
        <v>6.2000000000000028</v>
      </c>
      <c r="I10" s="46">
        <f t="shared" si="11"/>
        <v>93.8</v>
      </c>
      <c r="J10" s="46">
        <f t="shared" si="12"/>
        <v>94.241542569125968</v>
      </c>
      <c r="K10" s="47">
        <f t="shared" si="0"/>
        <v>-0.44154256912597134</v>
      </c>
      <c r="L10" s="47">
        <f t="shared" si="1"/>
        <v>0.44154256912597134</v>
      </c>
      <c r="M10" s="48">
        <f t="shared" si="13"/>
        <v>0</v>
      </c>
      <c r="N10" s="46">
        <f t="shared" si="2"/>
        <v>94.241542569125968</v>
      </c>
      <c r="O10" s="47">
        <f t="shared" si="3"/>
        <v>-0.44154256912597134</v>
      </c>
      <c r="P10" s="47">
        <f t="shared" si="4"/>
        <v>0.44154256912597134</v>
      </c>
      <c r="Q10" s="48">
        <f t="shared" si="14"/>
        <v>0</v>
      </c>
      <c r="R10" s="2"/>
      <c r="AH10" s="57">
        <f>IF(G10&gt;1,IF($E$10&gt;0,100-(#REF!/(1+(AL10/#REF!)^#REF!)^#REF!+#REF!/(AL10-1))*100,100-(AL10*D$5+D$6)*100),"")</f>
        <v>-475.84574308740321</v>
      </c>
      <c r="AI10" s="21">
        <f t="shared" si="5"/>
        <v>569.64574308740316</v>
      </c>
      <c r="AJ10" s="21">
        <f t="shared" si="6"/>
        <v>569.64574308740316</v>
      </c>
      <c r="AK10" s="48">
        <f t="shared" si="7"/>
        <v>1</v>
      </c>
      <c r="AL10" s="58">
        <f t="shared" si="8"/>
        <v>5.2460000000000004</v>
      </c>
      <c r="AM10" s="59">
        <f t="shared" si="9"/>
        <v>181</v>
      </c>
      <c r="AN10" s="59">
        <f t="shared" si="10"/>
        <v>0</v>
      </c>
      <c r="AO10" s="60"/>
    </row>
    <row r="11" spans="3:41" ht="15.75" thickBot="1" x14ac:dyDescent="0.3">
      <c r="C11" s="70" t="s">
        <v>40</v>
      </c>
      <c r="D11" s="71" t="s">
        <v>41</v>
      </c>
      <c r="E11" s="72" t="str">
        <f>CONCATENATE(C9,"_C")</f>
        <v>05/22PuckCurve_C</v>
      </c>
      <c r="F11" s="94"/>
      <c r="G11" s="94"/>
      <c r="H11" s="94"/>
      <c r="I11" s="46" t="str">
        <f t="shared" si="11"/>
        <v/>
      </c>
      <c r="J11" s="46" t="str">
        <f t="shared" si="12"/>
        <v/>
      </c>
      <c r="K11" s="47" t="str">
        <f t="shared" si="0"/>
        <v/>
      </c>
      <c r="L11" s="47" t="str">
        <f t="shared" si="1"/>
        <v/>
      </c>
      <c r="M11" s="48">
        <f t="shared" si="13"/>
        <v>0</v>
      </c>
      <c r="N11" s="46" t="str">
        <f t="shared" si="2"/>
        <v/>
      </c>
      <c r="O11" s="47" t="str">
        <f t="shared" si="3"/>
        <v/>
      </c>
      <c r="P11" s="47" t="str">
        <f t="shared" si="4"/>
        <v/>
      </c>
      <c r="Q11" s="48">
        <f t="shared" si="14"/>
        <v>0</v>
      </c>
      <c r="R11" s="2"/>
      <c r="AH11" s="57" t="str">
        <f>IF(G11&gt;1,IF($E$10&gt;0,100-(#REF!/(1+(AL11/#REF!)^#REF!)^#REF!+#REF!/(AL11-1))*100,100-(AL11*D$5+D$6)*100),"")</f>
        <v/>
      </c>
      <c r="AI11" s="21" t="str">
        <f t="shared" si="5"/>
        <v/>
      </c>
      <c r="AJ11" s="21" t="str">
        <f t="shared" si="6"/>
        <v/>
      </c>
      <c r="AK11" s="48">
        <f t="shared" si="7"/>
        <v>0</v>
      </c>
      <c r="AL11" s="58" t="str">
        <f t="shared" si="8"/>
        <v/>
      </c>
      <c r="AM11" s="59" t="str">
        <f t="shared" si="9"/>
        <v/>
      </c>
      <c r="AN11" s="59" t="str">
        <f t="shared" si="10"/>
        <v/>
      </c>
      <c r="AO11" s="60"/>
    </row>
    <row r="12" spans="3:41" ht="15.75" thickBot="1" x14ac:dyDescent="0.3">
      <c r="C12" s="73">
        <f>C10</f>
        <v>4</v>
      </c>
      <c r="D12" s="74">
        <f>100-(D$5*$C12+D$6)</f>
        <v>83.866250751470744</v>
      </c>
      <c r="E12" s="75">
        <f>100-($E$5*C12+$E$6)</f>
        <v>83.866250751470744</v>
      </c>
      <c r="F12" s="94"/>
      <c r="G12" s="94"/>
      <c r="H12" s="94"/>
      <c r="I12" s="46" t="str">
        <f t="shared" si="11"/>
        <v/>
      </c>
      <c r="J12" s="46" t="str">
        <f t="shared" si="12"/>
        <v/>
      </c>
      <c r="K12" s="47" t="str">
        <f t="shared" si="0"/>
        <v/>
      </c>
      <c r="L12" s="47" t="str">
        <f t="shared" si="1"/>
        <v/>
      </c>
      <c r="M12" s="48">
        <f t="shared" si="13"/>
        <v>0</v>
      </c>
      <c r="N12" s="46" t="str">
        <f t="shared" si="2"/>
        <v/>
      </c>
      <c r="O12" s="47" t="str">
        <f t="shared" si="3"/>
        <v/>
      </c>
      <c r="P12" s="47" t="str">
        <f t="shared" si="4"/>
        <v/>
      </c>
      <c r="Q12" s="48">
        <f t="shared" si="14"/>
        <v>0</v>
      </c>
      <c r="R12" s="2"/>
      <c r="AH12" s="57" t="str">
        <f>IF(G12&gt;1,IF($E$10&gt;0,100-(#REF!/(1+(AL12/#REF!)^#REF!)^#REF!+#REF!/(AL12-1))*100,100-(AL12*D$5+D$6)*100),"")</f>
        <v/>
      </c>
      <c r="AI12" s="21" t="str">
        <f t="shared" si="5"/>
        <v/>
      </c>
      <c r="AJ12" s="21" t="str">
        <f t="shared" si="6"/>
        <v/>
      </c>
      <c r="AK12" s="48">
        <f t="shared" si="7"/>
        <v>0</v>
      </c>
      <c r="AL12" s="58" t="str">
        <f t="shared" si="8"/>
        <v/>
      </c>
      <c r="AM12" s="59" t="str">
        <f t="shared" si="9"/>
        <v/>
      </c>
      <c r="AN12" s="59" t="str">
        <f t="shared" si="10"/>
        <v/>
      </c>
      <c r="AO12" s="60"/>
    </row>
    <row r="13" spans="3:41" ht="15.75" thickBot="1" x14ac:dyDescent="0.3">
      <c r="C13" s="76">
        <f t="shared" ref="C13:C31" si="15">C12+0.1</f>
        <v>4.0999999999999996</v>
      </c>
      <c r="D13" s="74">
        <f t="shared" ref="D13:D31" si="16">100-(D$5*$C13+D$6)</f>
        <v>84.698938698313043</v>
      </c>
      <c r="E13" s="75">
        <f t="shared" ref="E13:E31" si="17">100-($E$5*C13+$E$6)</f>
        <v>84.698938698313043</v>
      </c>
      <c r="F13" s="94"/>
      <c r="G13" s="94"/>
      <c r="H13" s="94"/>
      <c r="I13" s="46" t="str">
        <f t="shared" si="11"/>
        <v/>
      </c>
      <c r="J13" s="46" t="str">
        <f t="shared" si="12"/>
        <v/>
      </c>
      <c r="K13" s="47" t="str">
        <f t="shared" si="0"/>
        <v/>
      </c>
      <c r="L13" s="47" t="str">
        <f t="shared" si="1"/>
        <v/>
      </c>
      <c r="M13" s="48">
        <f t="shared" si="13"/>
        <v>0</v>
      </c>
      <c r="N13" s="46" t="str">
        <f t="shared" si="2"/>
        <v/>
      </c>
      <c r="O13" s="47" t="str">
        <f t="shared" si="3"/>
        <v/>
      </c>
      <c r="P13" s="47" t="str">
        <f t="shared" si="4"/>
        <v/>
      </c>
      <c r="Q13" s="48">
        <f t="shared" si="14"/>
        <v>0</v>
      </c>
      <c r="R13" s="2"/>
      <c r="AH13" s="57" t="str">
        <f>IF(G13&gt;1,IF($E$10&gt;0,100-(#REF!/(1+(AL13/#REF!)^#REF!)^#REF!+#REF!/(AL13-1))*100,100-(AL13*D$5+D$6)*100),"")</f>
        <v/>
      </c>
      <c r="AI13" s="21" t="str">
        <f t="shared" si="5"/>
        <v/>
      </c>
      <c r="AJ13" s="21" t="str">
        <f t="shared" si="6"/>
        <v/>
      </c>
      <c r="AK13" s="48">
        <f t="shared" si="7"/>
        <v>0</v>
      </c>
      <c r="AL13" s="58" t="str">
        <f t="shared" si="8"/>
        <v/>
      </c>
      <c r="AM13" s="59" t="str">
        <f t="shared" si="9"/>
        <v/>
      </c>
      <c r="AN13" s="59" t="str">
        <f t="shared" si="10"/>
        <v/>
      </c>
      <c r="AO13" s="60"/>
    </row>
    <row r="14" spans="3:41" ht="15.75" thickBot="1" x14ac:dyDescent="0.3">
      <c r="C14" s="76">
        <f t="shared" si="15"/>
        <v>4.1999999999999993</v>
      </c>
      <c r="D14" s="74">
        <f t="shared" si="16"/>
        <v>85.531626645155356</v>
      </c>
      <c r="E14" s="75">
        <f t="shared" si="17"/>
        <v>85.531626645155356</v>
      </c>
      <c r="F14" s="93"/>
      <c r="G14" s="93"/>
      <c r="H14" s="93"/>
      <c r="I14" s="46" t="str">
        <f t="shared" si="11"/>
        <v/>
      </c>
      <c r="J14" s="46" t="str">
        <f t="shared" si="12"/>
        <v/>
      </c>
      <c r="K14" s="47" t="str">
        <f t="shared" si="0"/>
        <v/>
      </c>
      <c r="L14" s="47" t="str">
        <f t="shared" si="1"/>
        <v/>
      </c>
      <c r="M14" s="48">
        <f t="shared" si="13"/>
        <v>0</v>
      </c>
      <c r="N14" s="46" t="str">
        <f t="shared" si="2"/>
        <v/>
      </c>
      <c r="O14" s="47" t="str">
        <f t="shared" si="3"/>
        <v/>
      </c>
      <c r="P14" s="47" t="str">
        <f t="shared" si="4"/>
        <v/>
      </c>
      <c r="Q14" s="48">
        <f t="shared" si="14"/>
        <v>0</v>
      </c>
      <c r="R14" s="2"/>
      <c r="AH14" s="57" t="str">
        <f>IF(G14&gt;1,IF($E$10&gt;0,100-(#REF!/(1+(AL14/#REF!)^#REF!)^#REF!+#REF!/(AL14-1))*100,100-(AL14*D$5+D$6)*100),"")</f>
        <v/>
      </c>
      <c r="AI14" s="21" t="str">
        <f t="shared" si="5"/>
        <v/>
      </c>
      <c r="AJ14" s="21" t="str">
        <f t="shared" si="6"/>
        <v/>
      </c>
      <c r="AK14" s="48">
        <f t="shared" si="7"/>
        <v>0</v>
      </c>
      <c r="AL14" s="58" t="str">
        <f t="shared" si="8"/>
        <v/>
      </c>
      <c r="AM14" s="59" t="str">
        <f t="shared" si="9"/>
        <v/>
      </c>
      <c r="AN14" s="59" t="str">
        <f t="shared" si="10"/>
        <v/>
      </c>
      <c r="AO14" s="60"/>
    </row>
    <row r="15" spans="3:41" ht="15.75" thickBot="1" x14ac:dyDescent="0.3">
      <c r="C15" s="76">
        <f t="shared" si="15"/>
        <v>4.2999999999999989</v>
      </c>
      <c r="D15" s="74">
        <f t="shared" si="16"/>
        <v>86.364314591997669</v>
      </c>
      <c r="E15" s="75">
        <f t="shared" si="17"/>
        <v>86.364314591997669</v>
      </c>
      <c r="F15" s="93"/>
      <c r="G15" s="93"/>
      <c r="H15" s="93"/>
      <c r="I15" s="46" t="str">
        <f t="shared" si="11"/>
        <v/>
      </c>
      <c r="J15" s="46" t="str">
        <f t="shared" si="12"/>
        <v/>
      </c>
      <c r="K15" s="47" t="str">
        <f t="shared" si="0"/>
        <v/>
      </c>
      <c r="L15" s="47" t="str">
        <f t="shared" si="1"/>
        <v/>
      </c>
      <c r="M15" s="48">
        <f t="shared" si="13"/>
        <v>0</v>
      </c>
      <c r="N15" s="46" t="str">
        <f t="shared" si="2"/>
        <v/>
      </c>
      <c r="O15" s="47" t="str">
        <f t="shared" si="3"/>
        <v/>
      </c>
      <c r="P15" s="47" t="str">
        <f t="shared" si="4"/>
        <v/>
      </c>
      <c r="Q15" s="48">
        <f t="shared" si="14"/>
        <v>0</v>
      </c>
      <c r="R15" s="2"/>
      <c r="AH15" s="57" t="str">
        <f>IF(G15&gt;1,IF($E$10&gt;0,100-(#REF!/(1+(AL15/#REF!)^#REF!)^#REF!+#REF!/(AL15-1))*100,100-(AL15*D$5+D$6)*100),"")</f>
        <v/>
      </c>
      <c r="AI15" s="21" t="str">
        <f t="shared" si="5"/>
        <v/>
      </c>
      <c r="AJ15" s="21" t="str">
        <f t="shared" si="6"/>
        <v/>
      </c>
      <c r="AK15" s="48">
        <f t="shared" si="7"/>
        <v>0</v>
      </c>
      <c r="AL15" s="58" t="str">
        <f t="shared" si="8"/>
        <v/>
      </c>
      <c r="AM15" s="59" t="str">
        <f t="shared" si="9"/>
        <v/>
      </c>
      <c r="AN15" s="59" t="str">
        <f t="shared" si="10"/>
        <v/>
      </c>
      <c r="AO15" s="60"/>
    </row>
    <row r="16" spans="3:41" ht="15.75" thickBot="1" x14ac:dyDescent="0.3">
      <c r="C16" s="76">
        <f t="shared" si="15"/>
        <v>4.3999999999999986</v>
      </c>
      <c r="D16" s="74">
        <f t="shared" si="16"/>
        <v>87.197002538839982</v>
      </c>
      <c r="E16" s="75">
        <f t="shared" si="17"/>
        <v>87.197002538839982</v>
      </c>
      <c r="F16" s="93"/>
      <c r="G16" s="93"/>
      <c r="H16" s="93"/>
      <c r="I16" s="46" t="str">
        <f t="shared" si="11"/>
        <v/>
      </c>
      <c r="J16" s="46" t="str">
        <f t="shared" si="12"/>
        <v/>
      </c>
      <c r="K16" s="47" t="str">
        <f t="shared" si="0"/>
        <v/>
      </c>
      <c r="L16" s="47" t="str">
        <f t="shared" si="1"/>
        <v/>
      </c>
      <c r="M16" s="48">
        <f t="shared" si="13"/>
        <v>0</v>
      </c>
      <c r="N16" s="46" t="str">
        <f t="shared" si="2"/>
        <v/>
      </c>
      <c r="O16" s="47" t="str">
        <f t="shared" si="3"/>
        <v/>
      </c>
      <c r="P16" s="47" t="str">
        <f t="shared" si="4"/>
        <v/>
      </c>
      <c r="Q16" s="48">
        <f t="shared" si="14"/>
        <v>0</v>
      </c>
      <c r="R16" s="2"/>
      <c r="AH16" s="57" t="str">
        <f>IF(G16&gt;1,IF($E$10&gt;0,100-(#REF!/(1+(AL16/#REF!)^#REF!)^#REF!+#REF!/(AL16-1))*100,100-(AL16*D$5+D$6)*100),"")</f>
        <v/>
      </c>
      <c r="AI16" s="21" t="str">
        <f t="shared" si="5"/>
        <v/>
      </c>
      <c r="AJ16" s="21" t="str">
        <f t="shared" si="6"/>
        <v/>
      </c>
      <c r="AK16" s="48">
        <f t="shared" si="7"/>
        <v>0</v>
      </c>
      <c r="AL16" s="58" t="str">
        <f t="shared" si="8"/>
        <v/>
      </c>
      <c r="AM16" s="59" t="str">
        <f t="shared" si="9"/>
        <v/>
      </c>
      <c r="AN16" s="59" t="str">
        <f t="shared" si="10"/>
        <v/>
      </c>
      <c r="AO16" s="60"/>
    </row>
    <row r="17" spans="3:41" ht="15.75" thickBot="1" x14ac:dyDescent="0.3">
      <c r="C17" s="76">
        <f t="shared" si="15"/>
        <v>4.4999999999999982</v>
      </c>
      <c r="D17" s="74">
        <f t="shared" si="16"/>
        <v>88.029690485682295</v>
      </c>
      <c r="E17" s="75">
        <f t="shared" si="17"/>
        <v>88.029690485682295</v>
      </c>
      <c r="F17" s="93"/>
      <c r="G17" s="93"/>
      <c r="H17" s="93"/>
      <c r="I17" s="46" t="str">
        <f t="shared" si="11"/>
        <v/>
      </c>
      <c r="J17" s="46" t="str">
        <f t="shared" si="12"/>
        <v/>
      </c>
      <c r="K17" s="47" t="str">
        <f t="shared" si="0"/>
        <v/>
      </c>
      <c r="L17" s="47" t="str">
        <f t="shared" si="1"/>
        <v/>
      </c>
      <c r="M17" s="48">
        <f t="shared" si="13"/>
        <v>0</v>
      </c>
      <c r="N17" s="46" t="str">
        <f t="shared" si="2"/>
        <v/>
      </c>
      <c r="O17" s="47" t="str">
        <f t="shared" si="3"/>
        <v/>
      </c>
      <c r="P17" s="47" t="str">
        <f t="shared" si="4"/>
        <v/>
      </c>
      <c r="Q17" s="48">
        <f t="shared" si="14"/>
        <v>0</v>
      </c>
      <c r="R17" s="2"/>
      <c r="AH17" s="57" t="str">
        <f>IF(G17&gt;1,IF($E$10&gt;0,100-(#REF!/(1+(AL17/#REF!)^#REF!)^#REF!+#REF!/(AL17-1))*100,100-(AL17*D$5+D$6)*100),"")</f>
        <v/>
      </c>
      <c r="AI17" s="21" t="str">
        <f t="shared" si="5"/>
        <v/>
      </c>
      <c r="AJ17" s="21" t="str">
        <f t="shared" si="6"/>
        <v/>
      </c>
      <c r="AK17" s="48">
        <f t="shared" si="7"/>
        <v>0</v>
      </c>
      <c r="AL17" s="58" t="str">
        <f t="shared" si="8"/>
        <v/>
      </c>
      <c r="AM17" s="59" t="str">
        <f t="shared" si="9"/>
        <v/>
      </c>
      <c r="AN17" s="59" t="str">
        <f t="shared" si="10"/>
        <v/>
      </c>
      <c r="AO17" s="60"/>
    </row>
    <row r="18" spans="3:41" ht="15.75" thickBot="1" x14ac:dyDescent="0.3">
      <c r="C18" s="76">
        <f t="shared" si="15"/>
        <v>4.5999999999999979</v>
      </c>
      <c r="D18" s="74">
        <f t="shared" si="16"/>
        <v>88.862378432524594</v>
      </c>
      <c r="E18" s="75">
        <f t="shared" si="17"/>
        <v>88.862378432524594</v>
      </c>
      <c r="F18" s="93"/>
      <c r="G18" s="93"/>
      <c r="H18" s="93"/>
      <c r="I18" s="46" t="str">
        <f t="shared" si="11"/>
        <v/>
      </c>
      <c r="J18" s="46" t="str">
        <f t="shared" si="12"/>
        <v/>
      </c>
      <c r="K18" s="47" t="str">
        <f t="shared" si="0"/>
        <v/>
      </c>
      <c r="L18" s="47" t="str">
        <f t="shared" si="1"/>
        <v/>
      </c>
      <c r="M18" s="48">
        <f t="shared" si="13"/>
        <v>0</v>
      </c>
      <c r="N18" s="46" t="str">
        <f t="shared" si="2"/>
        <v/>
      </c>
      <c r="O18" s="47" t="str">
        <f t="shared" si="3"/>
        <v/>
      </c>
      <c r="P18" s="47" t="str">
        <f t="shared" si="4"/>
        <v/>
      </c>
      <c r="Q18" s="48">
        <f t="shared" si="14"/>
        <v>0</v>
      </c>
      <c r="R18" s="2"/>
      <c r="AH18" s="57" t="str">
        <f>IF(G18&gt;1,IF($E$10&gt;0,100-(#REF!/(1+(AL18/#REF!)^#REF!)^#REF!+#REF!/(AL18-1))*100,100-(AL18*D$5+D$6)*100),"")</f>
        <v/>
      </c>
      <c r="AI18" s="21" t="str">
        <f t="shared" si="5"/>
        <v/>
      </c>
      <c r="AJ18" s="21" t="str">
        <f t="shared" si="6"/>
        <v/>
      </c>
      <c r="AK18" s="48">
        <f t="shared" si="7"/>
        <v>0</v>
      </c>
      <c r="AL18" s="58" t="str">
        <f t="shared" si="8"/>
        <v/>
      </c>
      <c r="AM18" s="59" t="str">
        <f t="shared" si="9"/>
        <v/>
      </c>
      <c r="AN18" s="59" t="str">
        <f t="shared" si="10"/>
        <v/>
      </c>
      <c r="AO18" s="60"/>
    </row>
    <row r="19" spans="3:41" ht="15.75" thickBot="1" x14ac:dyDescent="0.3">
      <c r="C19" s="76">
        <f t="shared" si="15"/>
        <v>4.6999999999999975</v>
      </c>
      <c r="D19" s="74">
        <f t="shared" si="16"/>
        <v>89.695066379366921</v>
      </c>
      <c r="E19" s="75">
        <f t="shared" si="17"/>
        <v>89.695066379366921</v>
      </c>
      <c r="F19" s="93"/>
      <c r="G19" s="93"/>
      <c r="H19" s="93"/>
      <c r="I19" s="46" t="str">
        <f t="shared" si="11"/>
        <v/>
      </c>
      <c r="J19" s="46" t="str">
        <f t="shared" si="12"/>
        <v/>
      </c>
      <c r="K19" s="47" t="str">
        <f t="shared" si="0"/>
        <v/>
      </c>
      <c r="L19" s="47" t="str">
        <f t="shared" si="1"/>
        <v/>
      </c>
      <c r="M19" s="48">
        <f t="shared" si="13"/>
        <v>0</v>
      </c>
      <c r="N19" s="46" t="str">
        <f t="shared" si="2"/>
        <v/>
      </c>
      <c r="O19" s="47" t="str">
        <f t="shared" si="3"/>
        <v/>
      </c>
      <c r="P19" s="47" t="str">
        <f t="shared" si="4"/>
        <v/>
      </c>
      <c r="Q19" s="48">
        <f t="shared" si="14"/>
        <v>0</v>
      </c>
      <c r="R19" s="2"/>
      <c r="AH19" s="57" t="str">
        <f>IF(G19&gt;1,IF($E$10&gt;0,100-(#REF!/(1+(AL19/#REF!)^#REF!)^#REF!+#REF!/(AL19-1))*100,100-(AL19*D$5+D$6)*100),"")</f>
        <v/>
      </c>
      <c r="AI19" s="21" t="str">
        <f t="shared" si="5"/>
        <v/>
      </c>
      <c r="AJ19" s="21" t="str">
        <f t="shared" si="6"/>
        <v/>
      </c>
      <c r="AK19" s="48">
        <f t="shared" si="7"/>
        <v>0</v>
      </c>
      <c r="AL19" s="58" t="str">
        <f t="shared" si="8"/>
        <v/>
      </c>
      <c r="AM19" s="59" t="str">
        <f t="shared" si="9"/>
        <v/>
      </c>
      <c r="AN19" s="59" t="str">
        <f t="shared" si="10"/>
        <v/>
      </c>
      <c r="AO19" s="60"/>
    </row>
    <row r="20" spans="3:41" ht="15.75" thickBot="1" x14ac:dyDescent="0.3">
      <c r="C20" s="76">
        <f t="shared" si="15"/>
        <v>4.7999999999999972</v>
      </c>
      <c r="D20" s="74">
        <f t="shared" si="16"/>
        <v>90.527754326209219</v>
      </c>
      <c r="E20" s="75">
        <f t="shared" si="17"/>
        <v>90.527754326209219</v>
      </c>
      <c r="F20" s="93"/>
      <c r="G20" s="93"/>
      <c r="H20" s="93"/>
      <c r="I20" s="46" t="str">
        <f t="shared" si="11"/>
        <v/>
      </c>
      <c r="J20" s="46" t="str">
        <f t="shared" si="12"/>
        <v/>
      </c>
      <c r="K20" s="47" t="str">
        <f t="shared" si="0"/>
        <v/>
      </c>
      <c r="L20" s="47" t="str">
        <f t="shared" si="1"/>
        <v/>
      </c>
      <c r="M20" s="48">
        <f t="shared" si="13"/>
        <v>0</v>
      </c>
      <c r="N20" s="46" t="str">
        <f t="shared" si="2"/>
        <v/>
      </c>
      <c r="O20" s="47" t="str">
        <f t="shared" si="3"/>
        <v/>
      </c>
      <c r="P20" s="47" t="str">
        <f t="shared" si="4"/>
        <v/>
      </c>
      <c r="Q20" s="48">
        <f t="shared" si="14"/>
        <v>0</v>
      </c>
      <c r="R20" s="2"/>
      <c r="AH20" s="57" t="str">
        <f>IF(G20&gt;1,IF($E$10&gt;0,100-(#REF!/(1+(AL20/#REF!)^#REF!)^#REF!+#REF!/(AL20-1))*100,100-(AL20*D$5+D$6)*100),"")</f>
        <v/>
      </c>
      <c r="AI20" s="21" t="str">
        <f t="shared" si="5"/>
        <v/>
      </c>
      <c r="AJ20" s="21" t="str">
        <f t="shared" si="6"/>
        <v/>
      </c>
      <c r="AK20" s="48">
        <f t="shared" si="7"/>
        <v>0</v>
      </c>
      <c r="AL20" s="58" t="str">
        <f t="shared" si="8"/>
        <v/>
      </c>
      <c r="AM20" s="59" t="str">
        <f t="shared" si="9"/>
        <v/>
      </c>
      <c r="AN20" s="59" t="str">
        <f t="shared" si="10"/>
        <v/>
      </c>
      <c r="AO20" s="60"/>
    </row>
    <row r="21" spans="3:41" ht="15.75" thickBot="1" x14ac:dyDescent="0.3">
      <c r="C21" s="76">
        <f t="shared" si="15"/>
        <v>4.8999999999999968</v>
      </c>
      <c r="D21" s="74">
        <f t="shared" si="16"/>
        <v>91.360442273051532</v>
      </c>
      <c r="E21" s="75">
        <f t="shared" si="17"/>
        <v>91.360442273051532</v>
      </c>
      <c r="F21" s="93"/>
      <c r="G21" s="93"/>
      <c r="H21" s="93"/>
      <c r="I21" s="46" t="str">
        <f t="shared" si="11"/>
        <v/>
      </c>
      <c r="J21" s="46" t="str">
        <f t="shared" si="12"/>
        <v/>
      </c>
      <c r="K21" s="47" t="str">
        <f t="shared" si="0"/>
        <v/>
      </c>
      <c r="L21" s="47" t="str">
        <f t="shared" si="1"/>
        <v/>
      </c>
      <c r="M21" s="48">
        <f t="shared" si="13"/>
        <v>0</v>
      </c>
      <c r="N21" s="46" t="str">
        <f t="shared" si="2"/>
        <v/>
      </c>
      <c r="O21" s="47" t="str">
        <f t="shared" si="3"/>
        <v/>
      </c>
      <c r="P21" s="47" t="str">
        <f t="shared" si="4"/>
        <v/>
      </c>
      <c r="Q21" s="48">
        <f t="shared" si="14"/>
        <v>0</v>
      </c>
      <c r="R21" s="2"/>
      <c r="AH21" s="57" t="str">
        <f>IF(G21&gt;1,IF($E$10&gt;0,100-(#REF!/(1+(AL21/#REF!)^#REF!)^#REF!+#REF!/(AL21-1))*100,100-(AL21*D$5+D$6)*100),"")</f>
        <v/>
      </c>
      <c r="AI21" s="21" t="str">
        <f t="shared" si="5"/>
        <v/>
      </c>
      <c r="AJ21" s="21" t="str">
        <f t="shared" si="6"/>
        <v/>
      </c>
      <c r="AK21" s="48">
        <f t="shared" si="7"/>
        <v>0</v>
      </c>
      <c r="AL21" s="58" t="str">
        <f t="shared" si="8"/>
        <v/>
      </c>
      <c r="AM21" s="59" t="str">
        <f t="shared" si="9"/>
        <v/>
      </c>
      <c r="AN21" s="59" t="str">
        <f t="shared" si="10"/>
        <v/>
      </c>
      <c r="AO21" s="60"/>
    </row>
    <row r="22" spans="3:41" ht="15.75" thickBot="1" x14ac:dyDescent="0.3">
      <c r="C22" s="76">
        <f t="shared" si="15"/>
        <v>4.9999999999999964</v>
      </c>
      <c r="D22" s="74">
        <f t="shared" si="16"/>
        <v>92.193130219893845</v>
      </c>
      <c r="E22" s="75">
        <f t="shared" si="17"/>
        <v>92.193130219893845</v>
      </c>
      <c r="F22" s="93"/>
      <c r="G22" s="93"/>
      <c r="H22" s="93"/>
      <c r="I22" s="46" t="str">
        <f t="shared" si="11"/>
        <v/>
      </c>
      <c r="J22" s="46" t="str">
        <f t="shared" si="12"/>
        <v/>
      </c>
      <c r="K22" s="47" t="str">
        <f t="shared" si="0"/>
        <v/>
      </c>
      <c r="L22" s="47" t="str">
        <f t="shared" si="1"/>
        <v/>
      </c>
      <c r="M22" s="48">
        <f t="shared" si="13"/>
        <v>0</v>
      </c>
      <c r="N22" s="46" t="str">
        <f t="shared" si="2"/>
        <v/>
      </c>
      <c r="O22" s="47" t="str">
        <f t="shared" si="3"/>
        <v/>
      </c>
      <c r="P22" s="47" t="str">
        <f t="shared" si="4"/>
        <v/>
      </c>
      <c r="Q22" s="48">
        <f t="shared" si="14"/>
        <v>0</v>
      </c>
      <c r="R22" s="2"/>
      <c r="AH22" s="57" t="str">
        <f>IF(G22&gt;1,IF($E$10&gt;0,100-(#REF!/(1+(AL22/#REF!)^#REF!)^#REF!+#REF!/(AL22-1))*100,100-(AL22*D$5+D$6)*100),"")</f>
        <v/>
      </c>
      <c r="AI22" s="21" t="str">
        <f t="shared" si="5"/>
        <v/>
      </c>
      <c r="AJ22" s="21" t="str">
        <f t="shared" si="6"/>
        <v/>
      </c>
      <c r="AK22" s="48">
        <f t="shared" si="7"/>
        <v>0</v>
      </c>
      <c r="AL22" s="58" t="str">
        <f t="shared" si="8"/>
        <v/>
      </c>
      <c r="AM22" s="59" t="str">
        <f t="shared" si="9"/>
        <v/>
      </c>
      <c r="AN22" s="59" t="str">
        <f t="shared" si="10"/>
        <v/>
      </c>
      <c r="AO22" s="60"/>
    </row>
    <row r="23" spans="3:41" ht="15.75" thickBot="1" x14ac:dyDescent="0.3">
      <c r="C23" s="76">
        <f t="shared" si="15"/>
        <v>5.0999999999999961</v>
      </c>
      <c r="D23" s="74">
        <f t="shared" si="16"/>
        <v>93.025818166736158</v>
      </c>
      <c r="E23" s="75">
        <f t="shared" si="17"/>
        <v>93.025818166736158</v>
      </c>
      <c r="F23" s="93"/>
      <c r="G23" s="93"/>
      <c r="H23" s="93"/>
      <c r="I23" s="46" t="str">
        <f t="shared" si="11"/>
        <v/>
      </c>
      <c r="J23" s="46" t="str">
        <f t="shared" si="12"/>
        <v/>
      </c>
      <c r="K23" s="47" t="str">
        <f t="shared" si="0"/>
        <v/>
      </c>
      <c r="L23" s="47" t="str">
        <f t="shared" si="1"/>
        <v/>
      </c>
      <c r="M23" s="48">
        <f t="shared" si="13"/>
        <v>0</v>
      </c>
      <c r="N23" s="46" t="str">
        <f t="shared" si="2"/>
        <v/>
      </c>
      <c r="O23" s="47" t="str">
        <f t="shared" si="3"/>
        <v/>
      </c>
      <c r="P23" s="47" t="str">
        <f t="shared" si="4"/>
        <v/>
      </c>
      <c r="Q23" s="48">
        <f t="shared" si="14"/>
        <v>0</v>
      </c>
      <c r="R23" s="2"/>
      <c r="AH23" s="57" t="str">
        <f>IF(G23&gt;1,IF($E$10&gt;0,100-(#REF!/(1+(AL23/#REF!)^#REF!)^#REF!+#REF!/(AL23-1))*100,100-(AL23*D$5+D$6)*100),"")</f>
        <v/>
      </c>
      <c r="AI23" s="21" t="str">
        <f t="shared" si="5"/>
        <v/>
      </c>
      <c r="AJ23" s="21" t="str">
        <f t="shared" si="6"/>
        <v/>
      </c>
      <c r="AK23" s="48">
        <f t="shared" si="7"/>
        <v>0</v>
      </c>
      <c r="AL23" s="58" t="str">
        <f t="shared" si="8"/>
        <v/>
      </c>
      <c r="AM23" s="59" t="str">
        <f t="shared" si="9"/>
        <v/>
      </c>
      <c r="AN23" s="59" t="str">
        <f t="shared" si="10"/>
        <v/>
      </c>
      <c r="AO23" s="60"/>
    </row>
    <row r="24" spans="3:41" ht="15.75" thickBot="1" x14ac:dyDescent="0.3">
      <c r="C24" s="76">
        <f t="shared" si="15"/>
        <v>5.1999999999999957</v>
      </c>
      <c r="D24" s="74">
        <f t="shared" si="16"/>
        <v>93.858506113578471</v>
      </c>
      <c r="E24" s="75">
        <f t="shared" si="17"/>
        <v>93.858506113578471</v>
      </c>
      <c r="F24" s="93"/>
      <c r="G24" s="93"/>
      <c r="H24" s="93"/>
      <c r="I24" s="46" t="str">
        <f t="shared" si="11"/>
        <v/>
      </c>
      <c r="J24" s="46" t="str">
        <f t="shared" si="12"/>
        <v/>
      </c>
      <c r="K24" s="47" t="str">
        <f t="shared" si="0"/>
        <v/>
      </c>
      <c r="L24" s="47" t="str">
        <f t="shared" si="1"/>
        <v/>
      </c>
      <c r="M24" s="48">
        <f t="shared" si="13"/>
        <v>0</v>
      </c>
      <c r="N24" s="46" t="str">
        <f t="shared" si="2"/>
        <v/>
      </c>
      <c r="O24" s="47" t="str">
        <f t="shared" si="3"/>
        <v/>
      </c>
      <c r="P24" s="47" t="str">
        <f t="shared" si="4"/>
        <v/>
      </c>
      <c r="Q24" s="48">
        <f t="shared" si="14"/>
        <v>0</v>
      </c>
      <c r="R24" s="2"/>
      <c r="AH24" s="57" t="str">
        <f>IF(G24&gt;1,IF($E$10&gt;0,100-(#REF!/(1+(AL24/#REF!)^#REF!)^#REF!+#REF!/(AL24-1))*100,100-(AL24*D$5+D$6)*100),"")</f>
        <v/>
      </c>
      <c r="AI24" s="21" t="str">
        <f t="shared" si="5"/>
        <v/>
      </c>
      <c r="AJ24" s="21" t="str">
        <f t="shared" si="6"/>
        <v/>
      </c>
      <c r="AK24" s="48">
        <f t="shared" si="7"/>
        <v>0</v>
      </c>
      <c r="AL24" s="58" t="str">
        <f t="shared" si="8"/>
        <v/>
      </c>
      <c r="AM24" s="59" t="str">
        <f t="shared" si="9"/>
        <v/>
      </c>
      <c r="AN24" s="59" t="str">
        <f t="shared" si="10"/>
        <v/>
      </c>
      <c r="AO24" s="60"/>
    </row>
    <row r="25" spans="3:41" ht="15.75" thickBot="1" x14ac:dyDescent="0.3">
      <c r="C25" s="76">
        <f t="shared" si="15"/>
        <v>5.2999999999999954</v>
      </c>
      <c r="D25" s="74">
        <f t="shared" si="16"/>
        <v>94.69119406042077</v>
      </c>
      <c r="E25" s="75">
        <f t="shared" si="17"/>
        <v>94.69119406042077</v>
      </c>
      <c r="F25" s="93"/>
      <c r="G25" s="93"/>
      <c r="H25" s="93"/>
      <c r="I25" s="46" t="str">
        <f t="shared" si="11"/>
        <v/>
      </c>
      <c r="J25" s="46" t="str">
        <f t="shared" si="12"/>
        <v/>
      </c>
      <c r="K25" s="47" t="str">
        <f t="shared" si="0"/>
        <v/>
      </c>
      <c r="L25" s="47" t="str">
        <f t="shared" si="1"/>
        <v/>
      </c>
      <c r="M25" s="48">
        <f t="shared" si="13"/>
        <v>0</v>
      </c>
      <c r="N25" s="46" t="str">
        <f t="shared" si="2"/>
        <v/>
      </c>
      <c r="O25" s="47" t="str">
        <f t="shared" si="3"/>
        <v/>
      </c>
      <c r="P25" s="47" t="str">
        <f t="shared" si="4"/>
        <v/>
      </c>
      <c r="Q25" s="48">
        <f t="shared" si="14"/>
        <v>0</v>
      </c>
      <c r="R25" s="2"/>
      <c r="AH25" s="57" t="str">
        <f>IF(G25&gt;1,IF($E$10&gt;0,100-(#REF!/(1+(AL25/#REF!)^#REF!)^#REF!+#REF!/(AL25-1))*100,100-(AL25*D$5+D$6)*100),"")</f>
        <v/>
      </c>
      <c r="AI25" s="21" t="str">
        <f t="shared" si="5"/>
        <v/>
      </c>
      <c r="AJ25" s="21" t="str">
        <f t="shared" si="6"/>
        <v/>
      </c>
      <c r="AK25" s="48">
        <f t="shared" si="7"/>
        <v>0</v>
      </c>
      <c r="AL25" s="58" t="str">
        <f t="shared" si="8"/>
        <v/>
      </c>
      <c r="AM25" s="59" t="str">
        <f t="shared" si="9"/>
        <v/>
      </c>
      <c r="AN25" s="59" t="str">
        <f t="shared" si="10"/>
        <v/>
      </c>
      <c r="AO25" s="60"/>
    </row>
    <row r="26" spans="3:41" ht="15.75" thickBot="1" x14ac:dyDescent="0.3">
      <c r="C26" s="76">
        <f t="shared" si="15"/>
        <v>5.399999999999995</v>
      </c>
      <c r="D26" s="74">
        <f t="shared" si="16"/>
        <v>95.523882007263097</v>
      </c>
      <c r="E26" s="75">
        <f t="shared" si="17"/>
        <v>95.523882007263097</v>
      </c>
      <c r="F26" s="93"/>
      <c r="G26" s="93"/>
      <c r="H26" s="93"/>
      <c r="I26" s="46" t="str">
        <f t="shared" si="11"/>
        <v/>
      </c>
      <c r="J26" s="46" t="str">
        <f t="shared" si="12"/>
        <v/>
      </c>
      <c r="K26" s="47" t="str">
        <f t="shared" si="0"/>
        <v/>
      </c>
      <c r="L26" s="47" t="str">
        <f t="shared" si="1"/>
        <v/>
      </c>
      <c r="M26" s="48">
        <f t="shared" si="13"/>
        <v>0</v>
      </c>
      <c r="N26" s="46" t="str">
        <f t="shared" si="2"/>
        <v/>
      </c>
      <c r="O26" s="47" t="str">
        <f t="shared" si="3"/>
        <v/>
      </c>
      <c r="P26" s="47" t="str">
        <f t="shared" si="4"/>
        <v/>
      </c>
      <c r="Q26" s="48">
        <f t="shared" si="14"/>
        <v>0</v>
      </c>
      <c r="R26" s="2"/>
      <c r="AH26" s="57" t="str">
        <f>IF(G26&gt;1,IF($E$10&gt;0,100-(#REF!/(1+(AL26/#REF!)^#REF!)^#REF!+#REF!/(AL26-1))*100,100-(AL26*D$5+D$6)*100),"")</f>
        <v/>
      </c>
      <c r="AI26" s="21" t="str">
        <f t="shared" si="5"/>
        <v/>
      </c>
      <c r="AJ26" s="21" t="str">
        <f t="shared" si="6"/>
        <v/>
      </c>
      <c r="AK26" s="48">
        <f t="shared" si="7"/>
        <v>0</v>
      </c>
      <c r="AL26" s="58" t="str">
        <f t="shared" si="8"/>
        <v/>
      </c>
      <c r="AM26" s="59" t="str">
        <f t="shared" si="9"/>
        <v/>
      </c>
      <c r="AN26" s="59" t="str">
        <f t="shared" si="10"/>
        <v/>
      </c>
      <c r="AO26" s="60"/>
    </row>
    <row r="27" spans="3:41" ht="15.75" thickBot="1" x14ac:dyDescent="0.3">
      <c r="C27" s="76">
        <f t="shared" si="15"/>
        <v>5.4999999999999947</v>
      </c>
      <c r="D27" s="74">
        <f t="shared" si="16"/>
        <v>96.356569954105396</v>
      </c>
      <c r="E27" s="75">
        <f t="shared" si="17"/>
        <v>96.356569954105396</v>
      </c>
      <c r="F27" s="45"/>
      <c r="G27" s="45"/>
      <c r="H27" s="45"/>
      <c r="I27" s="46" t="str">
        <f t="shared" si="11"/>
        <v/>
      </c>
      <c r="J27" s="46" t="str">
        <f t="shared" si="12"/>
        <v/>
      </c>
      <c r="K27" s="47" t="str">
        <f t="shared" si="0"/>
        <v/>
      </c>
      <c r="L27" s="47" t="str">
        <f t="shared" si="1"/>
        <v/>
      </c>
      <c r="M27" s="48">
        <f t="shared" si="13"/>
        <v>0</v>
      </c>
      <c r="N27" s="46" t="str">
        <f t="shared" si="2"/>
        <v/>
      </c>
      <c r="O27" s="47" t="str">
        <f t="shared" si="3"/>
        <v/>
      </c>
      <c r="P27" s="47" t="str">
        <f t="shared" si="4"/>
        <v/>
      </c>
      <c r="Q27" s="48">
        <f t="shared" si="14"/>
        <v>0</v>
      </c>
      <c r="R27" s="2"/>
      <c r="AH27" s="57" t="str">
        <f>IF(G27&gt;1,IF($E$10&gt;0,100-(#REF!/(1+(AL27/#REF!)^#REF!)^#REF!+#REF!/(AL27-1))*100,100-(AL27*D$5+D$6)*100),"")</f>
        <v/>
      </c>
      <c r="AI27" s="21" t="str">
        <f t="shared" si="5"/>
        <v/>
      </c>
      <c r="AJ27" s="21" t="str">
        <f t="shared" si="6"/>
        <v/>
      </c>
      <c r="AK27" s="48">
        <f t="shared" si="7"/>
        <v>0</v>
      </c>
      <c r="AL27" s="58" t="str">
        <f t="shared" si="8"/>
        <v/>
      </c>
      <c r="AM27" s="59" t="str">
        <f t="shared" si="9"/>
        <v/>
      </c>
      <c r="AN27" s="59" t="str">
        <f t="shared" si="10"/>
        <v/>
      </c>
      <c r="AO27" s="60"/>
    </row>
    <row r="28" spans="3:41" ht="15.75" thickBot="1" x14ac:dyDescent="0.3">
      <c r="C28" s="76">
        <f t="shared" si="15"/>
        <v>5.5999999999999943</v>
      </c>
      <c r="D28" s="74">
        <f t="shared" si="16"/>
        <v>97.189257900947709</v>
      </c>
      <c r="E28" s="75">
        <f t="shared" si="17"/>
        <v>97.189257900947709</v>
      </c>
      <c r="F28" s="45"/>
      <c r="G28" s="45"/>
      <c r="H28" s="45"/>
      <c r="I28" s="46" t="str">
        <f t="shared" si="11"/>
        <v/>
      </c>
      <c r="J28" s="46" t="str">
        <f t="shared" si="12"/>
        <v/>
      </c>
      <c r="K28" s="47" t="str">
        <f t="shared" si="0"/>
        <v/>
      </c>
      <c r="L28" s="47" t="str">
        <f t="shared" si="1"/>
        <v/>
      </c>
      <c r="M28" s="48">
        <f t="shared" si="13"/>
        <v>0</v>
      </c>
      <c r="N28" s="46" t="str">
        <f t="shared" si="2"/>
        <v/>
      </c>
      <c r="O28" s="47" t="str">
        <f t="shared" si="3"/>
        <v/>
      </c>
      <c r="P28" s="47" t="str">
        <f t="shared" si="4"/>
        <v/>
      </c>
      <c r="Q28" s="48">
        <f t="shared" si="14"/>
        <v>0</v>
      </c>
      <c r="R28" s="2"/>
      <c r="AH28" s="57" t="str">
        <f>IF(G28&gt;1,IF($E$10&gt;0,100-(#REF!/(1+(AL28/#REF!)^#REF!)^#REF!+#REF!/(AL28-1))*100,100-(AL28*D$5+D$6)*100),"")</f>
        <v/>
      </c>
      <c r="AI28" s="21" t="str">
        <f t="shared" si="5"/>
        <v/>
      </c>
      <c r="AJ28" s="21" t="str">
        <f t="shared" si="6"/>
        <v/>
      </c>
      <c r="AK28" s="48">
        <f t="shared" si="7"/>
        <v>0</v>
      </c>
      <c r="AL28" s="58" t="str">
        <f t="shared" si="8"/>
        <v/>
      </c>
      <c r="AM28" s="59" t="str">
        <f t="shared" si="9"/>
        <v/>
      </c>
      <c r="AN28" s="59" t="str">
        <f t="shared" si="10"/>
        <v/>
      </c>
      <c r="AO28" s="60"/>
    </row>
    <row r="29" spans="3:41" ht="15.75" thickBot="1" x14ac:dyDescent="0.3">
      <c r="C29" s="76">
        <f t="shared" si="15"/>
        <v>5.699999999999994</v>
      </c>
      <c r="D29" s="74">
        <f t="shared" si="16"/>
        <v>98.021945847790022</v>
      </c>
      <c r="E29" s="75">
        <f t="shared" si="17"/>
        <v>98.021945847790022</v>
      </c>
      <c r="F29" s="45"/>
      <c r="G29" s="45"/>
      <c r="H29" s="45"/>
      <c r="I29" s="46" t="str">
        <f t="shared" si="11"/>
        <v/>
      </c>
      <c r="J29" s="46" t="str">
        <f t="shared" si="12"/>
        <v/>
      </c>
      <c r="K29" s="47" t="str">
        <f t="shared" si="0"/>
        <v/>
      </c>
      <c r="L29" s="47" t="str">
        <f t="shared" si="1"/>
        <v/>
      </c>
      <c r="M29" s="48">
        <f t="shared" si="13"/>
        <v>0</v>
      </c>
      <c r="N29" s="46" t="str">
        <f t="shared" si="2"/>
        <v/>
      </c>
      <c r="O29" s="47" t="str">
        <f t="shared" si="3"/>
        <v/>
      </c>
      <c r="P29" s="47" t="str">
        <f t="shared" si="4"/>
        <v/>
      </c>
      <c r="Q29" s="48">
        <f t="shared" si="14"/>
        <v>0</v>
      </c>
      <c r="R29" s="2"/>
      <c r="AH29" s="57" t="str">
        <f>IF(G29&gt;1,IF($E$10&gt;0,100-(#REF!/(1+(AL29/#REF!)^#REF!)^#REF!+#REF!/(AL29-1))*100,100-(AL29*D$5+D$6)*100),"")</f>
        <v/>
      </c>
      <c r="AI29" s="21" t="str">
        <f t="shared" si="5"/>
        <v/>
      </c>
      <c r="AJ29" s="21" t="str">
        <f t="shared" si="6"/>
        <v/>
      </c>
      <c r="AK29" s="48">
        <f t="shared" si="7"/>
        <v>0</v>
      </c>
      <c r="AL29" s="58" t="str">
        <f t="shared" si="8"/>
        <v/>
      </c>
      <c r="AM29" s="59" t="str">
        <f t="shared" si="9"/>
        <v/>
      </c>
      <c r="AN29" s="59" t="str">
        <f t="shared" si="10"/>
        <v/>
      </c>
      <c r="AO29" s="60"/>
    </row>
    <row r="30" spans="3:41" ht="15.75" thickBot="1" x14ac:dyDescent="0.3">
      <c r="C30" s="76">
        <f t="shared" si="15"/>
        <v>5.7999999999999936</v>
      </c>
      <c r="D30" s="74">
        <f t="shared" si="16"/>
        <v>98.854633794632335</v>
      </c>
      <c r="E30" s="75">
        <f t="shared" si="17"/>
        <v>98.854633794632335</v>
      </c>
      <c r="F30" s="45"/>
      <c r="G30" s="45"/>
      <c r="H30" s="45"/>
      <c r="I30" s="46" t="str">
        <f t="shared" si="11"/>
        <v/>
      </c>
      <c r="J30" s="46" t="str">
        <f t="shared" si="12"/>
        <v/>
      </c>
      <c r="K30" s="47" t="str">
        <f t="shared" si="0"/>
        <v/>
      </c>
      <c r="L30" s="47" t="str">
        <f t="shared" si="1"/>
        <v/>
      </c>
      <c r="M30" s="48">
        <f t="shared" si="13"/>
        <v>0</v>
      </c>
      <c r="N30" s="46" t="str">
        <f t="shared" si="2"/>
        <v/>
      </c>
      <c r="O30" s="47" t="str">
        <f t="shared" si="3"/>
        <v/>
      </c>
      <c r="P30" s="47" t="str">
        <f t="shared" si="4"/>
        <v/>
      </c>
      <c r="Q30" s="48">
        <f t="shared" si="14"/>
        <v>0</v>
      </c>
      <c r="R30" s="2"/>
      <c r="AH30" s="57" t="str">
        <f>IF(G30&gt;1,IF($E$10&gt;0,100-(#REF!/(1+(AL30/#REF!)^#REF!)^#REF!+#REF!/(AL30-1))*100,100-(AL30*D$5+D$6)*100),"")</f>
        <v/>
      </c>
      <c r="AI30" s="21" t="str">
        <f t="shared" si="5"/>
        <v/>
      </c>
      <c r="AJ30" s="21" t="str">
        <f t="shared" si="6"/>
        <v/>
      </c>
      <c r="AK30" s="48">
        <f t="shared" si="7"/>
        <v>0</v>
      </c>
      <c r="AL30" s="58" t="str">
        <f t="shared" si="8"/>
        <v/>
      </c>
      <c r="AM30" s="59" t="str">
        <f t="shared" si="9"/>
        <v/>
      </c>
      <c r="AN30" s="59" t="str">
        <f t="shared" si="10"/>
        <v/>
      </c>
      <c r="AO30" s="60"/>
    </row>
    <row r="31" spans="3:41" ht="15.75" thickBot="1" x14ac:dyDescent="0.3">
      <c r="C31" s="77">
        <f t="shared" si="15"/>
        <v>5.8999999999999932</v>
      </c>
      <c r="D31" s="74">
        <f t="shared" si="16"/>
        <v>99.687321741474648</v>
      </c>
      <c r="E31" s="75">
        <f t="shared" si="17"/>
        <v>99.687321741474648</v>
      </c>
      <c r="F31" s="45"/>
      <c r="G31" s="45"/>
      <c r="H31" s="45"/>
      <c r="I31" s="46" t="str">
        <f t="shared" si="11"/>
        <v/>
      </c>
      <c r="J31" s="46" t="str">
        <f t="shared" si="12"/>
        <v/>
      </c>
      <c r="K31" s="47" t="str">
        <f t="shared" si="0"/>
        <v/>
      </c>
      <c r="L31" s="47" t="str">
        <f t="shared" si="1"/>
        <v/>
      </c>
      <c r="M31" s="48">
        <f t="shared" si="13"/>
        <v>0</v>
      </c>
      <c r="N31" s="46" t="str">
        <f t="shared" si="2"/>
        <v/>
      </c>
      <c r="O31" s="47" t="str">
        <f t="shared" si="3"/>
        <v/>
      </c>
      <c r="P31" s="47" t="str">
        <f t="shared" si="4"/>
        <v/>
      </c>
      <c r="Q31" s="48">
        <f t="shared" si="14"/>
        <v>0</v>
      </c>
      <c r="R31" s="2"/>
      <c r="AH31" s="57" t="str">
        <f>IF(G31&gt;1,IF($E$10&gt;0,100-(#REF!/(1+(AL31/#REF!)^#REF!)^#REF!+#REF!/(AL31-1))*100,100-(AL31*D$5+D$6)*100),"")</f>
        <v/>
      </c>
      <c r="AI31" s="21" t="str">
        <f t="shared" si="5"/>
        <v/>
      </c>
      <c r="AJ31" s="21" t="str">
        <f t="shared" si="6"/>
        <v/>
      </c>
      <c r="AK31" s="48">
        <f t="shared" si="7"/>
        <v>0</v>
      </c>
      <c r="AL31" s="58" t="str">
        <f t="shared" si="8"/>
        <v/>
      </c>
      <c r="AM31" s="59" t="str">
        <f t="shared" si="9"/>
        <v/>
      </c>
      <c r="AN31" s="59" t="str">
        <f t="shared" si="10"/>
        <v/>
      </c>
      <c r="AO31" s="60"/>
    </row>
    <row r="32" spans="3:41" ht="15.75" thickBot="1" x14ac:dyDescent="0.3">
      <c r="C32" s="78"/>
      <c r="D32" s="79"/>
      <c r="E32" s="80"/>
      <c r="F32" s="45"/>
      <c r="G32" s="45"/>
      <c r="H32" s="45"/>
      <c r="I32" s="46" t="str">
        <f t="shared" si="11"/>
        <v/>
      </c>
      <c r="J32" s="46" t="str">
        <f t="shared" si="12"/>
        <v/>
      </c>
      <c r="K32" s="47" t="str">
        <f t="shared" si="0"/>
        <v/>
      </c>
      <c r="L32" s="47" t="str">
        <f t="shared" si="1"/>
        <v/>
      </c>
      <c r="M32" s="48">
        <f t="shared" si="13"/>
        <v>0</v>
      </c>
      <c r="N32" s="46" t="str">
        <f t="shared" si="2"/>
        <v/>
      </c>
      <c r="O32" s="47" t="str">
        <f t="shared" si="3"/>
        <v/>
      </c>
      <c r="P32" s="47" t="str">
        <f t="shared" si="4"/>
        <v/>
      </c>
      <c r="Q32" s="48">
        <f t="shared" si="14"/>
        <v>0</v>
      </c>
      <c r="R32" s="2"/>
      <c r="AH32" s="57" t="str">
        <f>IF(G32&gt;1,IF($E$10&gt;0,100-(#REF!/(1+(AL32/#REF!)^#REF!)^#REF!+#REF!/(AL32-1))*100,100-(AL32*D$5+D$6)*100),"")</f>
        <v/>
      </c>
      <c r="AI32" s="21" t="str">
        <f t="shared" si="5"/>
        <v/>
      </c>
      <c r="AJ32" s="21" t="str">
        <f t="shared" si="6"/>
        <v/>
      </c>
      <c r="AK32" s="48">
        <f t="shared" si="7"/>
        <v>0</v>
      </c>
      <c r="AL32" s="58" t="str">
        <f t="shared" si="8"/>
        <v/>
      </c>
      <c r="AM32" s="59" t="str">
        <f t="shared" si="9"/>
        <v/>
      </c>
      <c r="AN32" s="59" t="str">
        <f t="shared" si="10"/>
        <v/>
      </c>
      <c r="AO32" s="60"/>
    </row>
    <row r="33" spans="2:41" ht="15.75" thickBot="1" x14ac:dyDescent="0.3">
      <c r="C33" s="186" t="str">
        <f>CONCATENATE(TEXT(D4,"mm/dd"),"pucks")</f>
        <v>05/22pucks</v>
      </c>
      <c r="D33" s="187"/>
      <c r="E33" s="187"/>
      <c r="F33" s="45"/>
      <c r="G33" s="45"/>
      <c r="H33" s="45"/>
      <c r="I33" s="46" t="str">
        <f t="shared" si="11"/>
        <v/>
      </c>
      <c r="J33" s="46" t="str">
        <f t="shared" si="12"/>
        <v/>
      </c>
      <c r="K33" s="47" t="str">
        <f t="shared" si="0"/>
        <v/>
      </c>
      <c r="L33" s="47" t="str">
        <f t="shared" si="1"/>
        <v/>
      </c>
      <c r="M33" s="48">
        <f t="shared" si="13"/>
        <v>0</v>
      </c>
      <c r="N33" s="46" t="str">
        <f t="shared" si="2"/>
        <v/>
      </c>
      <c r="O33" s="47" t="str">
        <f t="shared" si="3"/>
        <v/>
      </c>
      <c r="P33" s="47" t="str">
        <f t="shared" si="4"/>
        <v/>
      </c>
      <c r="Q33" s="48">
        <f t="shared" si="14"/>
        <v>0</v>
      </c>
      <c r="R33" s="2"/>
      <c r="AH33" s="57" t="str">
        <f>IF(G33&gt;1,IF($E$10&gt;0,100-(#REF!/(1+(AL33/#REF!)^#REF!)^#REF!+#REF!/(AL33-1))*100,100-(AL33*D$5+D$6)*100),"")</f>
        <v/>
      </c>
      <c r="AI33" s="21" t="str">
        <f t="shared" si="5"/>
        <v/>
      </c>
      <c r="AJ33" s="21" t="str">
        <f t="shared" si="6"/>
        <v/>
      </c>
      <c r="AK33" s="48">
        <f t="shared" si="7"/>
        <v>0</v>
      </c>
      <c r="AL33" s="58" t="str">
        <f t="shared" si="8"/>
        <v/>
      </c>
      <c r="AM33" s="59" t="str">
        <f t="shared" si="9"/>
        <v/>
      </c>
      <c r="AN33" s="59" t="str">
        <f t="shared" si="10"/>
        <v/>
      </c>
      <c r="AO33" s="60"/>
    </row>
    <row r="34" spans="2:41" ht="15.75" thickBot="1" x14ac:dyDescent="0.3">
      <c r="B34" t="s">
        <v>44</v>
      </c>
      <c r="C34" s="81" t="s">
        <v>42</v>
      </c>
      <c r="D34" s="81" t="s">
        <v>40</v>
      </c>
      <c r="E34" s="81" t="s">
        <v>7</v>
      </c>
      <c r="F34" s="45"/>
      <c r="G34" s="45"/>
      <c r="H34" s="45"/>
      <c r="I34" s="46" t="str">
        <f t="shared" si="11"/>
        <v/>
      </c>
      <c r="J34" s="46" t="str">
        <f t="shared" si="12"/>
        <v/>
      </c>
      <c r="K34" s="47" t="str">
        <f t="shared" si="0"/>
        <v/>
      </c>
      <c r="L34" s="47" t="str">
        <f t="shared" si="1"/>
        <v/>
      </c>
      <c r="M34" s="48">
        <f t="shared" si="13"/>
        <v>0</v>
      </c>
      <c r="N34" s="46" t="str">
        <f t="shared" si="2"/>
        <v/>
      </c>
      <c r="O34" s="47" t="str">
        <f t="shared" si="3"/>
        <v/>
      </c>
      <c r="P34" s="47" t="str">
        <f t="shared" si="4"/>
        <v/>
      </c>
      <c r="Q34" s="48">
        <f t="shared" si="14"/>
        <v>0</v>
      </c>
      <c r="R34" s="2"/>
      <c r="AH34" s="57" t="str">
        <f>IF(G34&gt;1,IF($E$10&gt;0,100-(#REF!/(1+(AL34/#REF!)^#REF!)^#REF!+#REF!/(AL34-1))*100,100-(AL34*D$5+D$6)*100),"")</f>
        <v/>
      </c>
      <c r="AI34" s="21" t="str">
        <f t="shared" si="5"/>
        <v/>
      </c>
      <c r="AJ34" s="21" t="str">
        <f t="shared" si="6"/>
        <v/>
      </c>
      <c r="AK34" s="48">
        <f t="shared" si="7"/>
        <v>0</v>
      </c>
      <c r="AL34" s="58" t="str">
        <f t="shared" si="8"/>
        <v/>
      </c>
      <c r="AM34" s="59" t="str">
        <f t="shared" si="9"/>
        <v/>
      </c>
      <c r="AN34" s="59" t="str">
        <f t="shared" si="10"/>
        <v/>
      </c>
      <c r="AO34" s="60"/>
    </row>
    <row r="35" spans="2:41" x14ac:dyDescent="0.25">
      <c r="B35" s="98" t="s">
        <v>54</v>
      </c>
      <c r="C35" s="99">
        <v>4.3881453382861624</v>
      </c>
      <c r="D35" s="98">
        <v>5.4316666666666675</v>
      </c>
      <c r="E35" s="83">
        <f>IF(C35&gt;0,100-(C35),"")</f>
        <v>95.611854661713835</v>
      </c>
      <c r="F35" s="45"/>
      <c r="G35" s="45"/>
      <c r="H35" s="45"/>
      <c r="I35" s="46" t="str">
        <f t="shared" si="11"/>
        <v/>
      </c>
      <c r="J35" s="46" t="str">
        <f t="shared" si="12"/>
        <v/>
      </c>
      <c r="K35" s="47" t="str">
        <f t="shared" si="0"/>
        <v/>
      </c>
      <c r="L35" s="47" t="str">
        <f t="shared" si="1"/>
        <v/>
      </c>
      <c r="M35" s="48">
        <f t="shared" si="13"/>
        <v>0</v>
      </c>
      <c r="N35" s="46" t="str">
        <f t="shared" si="2"/>
        <v/>
      </c>
      <c r="O35" s="47" t="str">
        <f t="shared" si="3"/>
        <v/>
      </c>
      <c r="P35" s="47" t="str">
        <f t="shared" si="4"/>
        <v/>
      </c>
      <c r="Q35" s="48">
        <f t="shared" si="14"/>
        <v>0</v>
      </c>
      <c r="R35" s="2"/>
      <c r="AH35" s="57" t="str">
        <f>IF(G35&gt;1,IF($E$10&gt;0,100-(#REF!/(1+(AL35/#REF!)^#REF!)^#REF!+#REF!/(AL35-1))*100,100-(AL35*D$5+D$6)*100),"")</f>
        <v/>
      </c>
      <c r="AI35" s="21" t="str">
        <f t="shared" si="5"/>
        <v/>
      </c>
      <c r="AJ35" s="21" t="str">
        <f t="shared" si="6"/>
        <v/>
      </c>
      <c r="AK35" s="48">
        <f t="shared" si="7"/>
        <v>0</v>
      </c>
      <c r="AL35" s="58" t="str">
        <f t="shared" si="8"/>
        <v/>
      </c>
      <c r="AM35" s="59" t="str">
        <f t="shared" si="9"/>
        <v/>
      </c>
      <c r="AN35" s="59" t="str">
        <f t="shared" si="10"/>
        <v/>
      </c>
      <c r="AO35" s="60"/>
    </row>
    <row r="36" spans="2:41" x14ac:dyDescent="0.25">
      <c r="B36" s="98" t="s">
        <v>55</v>
      </c>
      <c r="C36" s="99">
        <v>4.5543712783199775</v>
      </c>
      <c r="D36" s="98">
        <v>5.3773333333333335</v>
      </c>
      <c r="E36" s="83">
        <f t="shared" ref="E36:E99" si="18">IF(C36&gt;0,100-(C36),"")</f>
        <v>95.445628721680023</v>
      </c>
      <c r="F36" s="45"/>
      <c r="G36" s="45"/>
      <c r="H36" s="45"/>
      <c r="I36" s="46" t="str">
        <f t="shared" si="11"/>
        <v/>
      </c>
      <c r="J36" s="46" t="str">
        <f t="shared" si="12"/>
        <v/>
      </c>
      <c r="K36" s="47" t="str">
        <f t="shared" si="0"/>
        <v/>
      </c>
      <c r="L36" s="47" t="str">
        <f t="shared" si="1"/>
        <v/>
      </c>
      <c r="M36" s="48">
        <f t="shared" si="13"/>
        <v>0</v>
      </c>
      <c r="N36" s="46" t="str">
        <f t="shared" si="2"/>
        <v/>
      </c>
      <c r="O36" s="47" t="str">
        <f t="shared" si="3"/>
        <v/>
      </c>
      <c r="P36" s="47" t="str">
        <f t="shared" si="4"/>
        <v/>
      </c>
      <c r="Q36" s="48">
        <f t="shared" si="14"/>
        <v>0</v>
      </c>
      <c r="R36" s="2"/>
      <c r="AH36" s="57" t="str">
        <f>IF(G36&gt;1,IF($E$10&gt;0,100-(#REF!/(1+(AL36/#REF!)^#REF!)^#REF!+#REF!/(AL36-1))*100,100-(AL36*D$5+D$6)*100),"")</f>
        <v/>
      </c>
      <c r="AI36" s="21" t="str">
        <f t="shared" si="5"/>
        <v/>
      </c>
      <c r="AJ36" s="21" t="str">
        <f t="shared" si="6"/>
        <v/>
      </c>
      <c r="AK36" s="48">
        <f t="shared" si="7"/>
        <v>0</v>
      </c>
      <c r="AL36" s="58" t="str">
        <f t="shared" si="8"/>
        <v/>
      </c>
      <c r="AM36" s="59" t="str">
        <f t="shared" si="9"/>
        <v/>
      </c>
      <c r="AN36" s="59" t="str">
        <f t="shared" si="10"/>
        <v/>
      </c>
      <c r="AO36" s="60"/>
    </row>
    <row r="37" spans="2:41" x14ac:dyDescent="0.25">
      <c r="B37" s="98" t="s">
        <v>56</v>
      </c>
      <c r="C37" s="99">
        <v>8.1504505116192387</v>
      </c>
      <c r="D37" s="98">
        <v>4.9766666666666666</v>
      </c>
      <c r="E37" s="83">
        <f t="shared" si="18"/>
        <v>91.849549488380759</v>
      </c>
      <c r="F37" s="45"/>
      <c r="G37" s="45"/>
      <c r="H37" s="45"/>
      <c r="I37" s="46" t="str">
        <f t="shared" si="11"/>
        <v/>
      </c>
      <c r="J37" s="46" t="str">
        <f t="shared" si="12"/>
        <v/>
      </c>
      <c r="K37" s="47" t="str">
        <f t="shared" si="0"/>
        <v/>
      </c>
      <c r="L37" s="47" t="str">
        <f t="shared" si="1"/>
        <v/>
      </c>
      <c r="M37" s="48">
        <f t="shared" si="13"/>
        <v>0</v>
      </c>
      <c r="N37" s="46" t="str">
        <f t="shared" si="2"/>
        <v/>
      </c>
      <c r="O37" s="47" t="str">
        <f t="shared" si="3"/>
        <v/>
      </c>
      <c r="P37" s="47" t="str">
        <f t="shared" si="4"/>
        <v/>
      </c>
      <c r="Q37" s="48">
        <f t="shared" si="14"/>
        <v>0</v>
      </c>
      <c r="R37" s="2"/>
      <c r="AH37" s="57" t="str">
        <f>IF(G37&gt;1,IF($E$10&gt;0,100-(#REF!/(1+(AL37/#REF!)^#REF!)^#REF!+#REF!/(AL37-1))*100,100-(AL37*D$5+D$6)*100),"")</f>
        <v/>
      </c>
      <c r="AI37" s="21" t="str">
        <f t="shared" si="5"/>
        <v/>
      </c>
      <c r="AJ37" s="21" t="str">
        <f t="shared" si="6"/>
        <v/>
      </c>
      <c r="AK37" s="48">
        <f t="shared" si="7"/>
        <v>0</v>
      </c>
      <c r="AL37" s="58" t="str">
        <f t="shared" si="8"/>
        <v/>
      </c>
      <c r="AM37" s="59" t="str">
        <f t="shared" si="9"/>
        <v/>
      </c>
      <c r="AN37" s="59" t="str">
        <f t="shared" si="10"/>
        <v/>
      </c>
      <c r="AO37" s="60"/>
    </row>
    <row r="38" spans="2:41" x14ac:dyDescent="0.25">
      <c r="B38" s="98" t="s">
        <v>57</v>
      </c>
      <c r="C38" s="99">
        <v>10.833972720939528</v>
      </c>
      <c r="D38" s="98">
        <v>4.6326666666666663</v>
      </c>
      <c r="E38" s="83">
        <f t="shared" si="18"/>
        <v>89.166027279060472</v>
      </c>
      <c r="F38" s="45"/>
      <c r="G38" s="45"/>
      <c r="H38" s="45"/>
      <c r="I38" s="46" t="str">
        <f t="shared" si="11"/>
        <v/>
      </c>
      <c r="J38" s="46" t="str">
        <f t="shared" si="12"/>
        <v/>
      </c>
      <c r="K38" s="47" t="str">
        <f t="shared" si="0"/>
        <v/>
      </c>
      <c r="L38" s="47" t="str">
        <f t="shared" si="1"/>
        <v/>
      </c>
      <c r="M38" s="48">
        <f t="shared" si="13"/>
        <v>0</v>
      </c>
      <c r="N38" s="46" t="str">
        <f t="shared" si="2"/>
        <v/>
      </c>
      <c r="O38" s="47" t="str">
        <f t="shared" si="3"/>
        <v/>
      </c>
      <c r="P38" s="47" t="str">
        <f t="shared" si="4"/>
        <v/>
      </c>
      <c r="Q38" s="48">
        <f t="shared" si="14"/>
        <v>0</v>
      </c>
      <c r="R38" s="2"/>
      <c r="AH38" s="57" t="str">
        <f>IF(G38&gt;1,IF($E$10&gt;0,100-(#REF!/(1+(AL38/#REF!)^#REF!)^#REF!+#REF!/(AL38-1))*100,100-(AL38*D$5+D$6)*100),"")</f>
        <v/>
      </c>
      <c r="AI38" s="21" t="str">
        <f t="shared" si="5"/>
        <v/>
      </c>
      <c r="AJ38" s="21" t="str">
        <f t="shared" si="6"/>
        <v/>
      </c>
      <c r="AK38" s="48">
        <f t="shared" si="7"/>
        <v>0</v>
      </c>
      <c r="AL38" s="58" t="str">
        <f t="shared" si="8"/>
        <v/>
      </c>
      <c r="AM38" s="59" t="str">
        <f t="shared" si="9"/>
        <v/>
      </c>
      <c r="AN38" s="59" t="str">
        <f t="shared" si="10"/>
        <v/>
      </c>
      <c r="AO38" s="60"/>
    </row>
    <row r="39" spans="2:41" x14ac:dyDescent="0.25">
      <c r="B39" s="98" t="s">
        <v>58</v>
      </c>
      <c r="C39" s="99">
        <v>5.7505882330801974</v>
      </c>
      <c r="D39" s="98">
        <v>5.2346666666666666</v>
      </c>
      <c r="E39" s="83">
        <f t="shared" si="18"/>
        <v>94.249411766919806</v>
      </c>
      <c r="F39" s="45"/>
      <c r="G39" s="45"/>
      <c r="H39" s="45"/>
      <c r="I39" s="46" t="str">
        <f t="shared" si="11"/>
        <v/>
      </c>
      <c r="J39" s="46" t="str">
        <f t="shared" si="12"/>
        <v/>
      </c>
      <c r="K39" s="47" t="str">
        <f t="shared" si="0"/>
        <v/>
      </c>
      <c r="L39" s="47" t="str">
        <f t="shared" si="1"/>
        <v/>
      </c>
      <c r="M39" s="48">
        <f t="shared" si="13"/>
        <v>0</v>
      </c>
      <c r="N39" s="46" t="str">
        <f t="shared" si="2"/>
        <v/>
      </c>
      <c r="O39" s="47" t="str">
        <f t="shared" si="3"/>
        <v/>
      </c>
      <c r="P39" s="47" t="str">
        <f t="shared" si="4"/>
        <v/>
      </c>
      <c r="Q39" s="48">
        <f t="shared" si="14"/>
        <v>0</v>
      </c>
      <c r="R39" s="2"/>
      <c r="AH39" s="57" t="str">
        <f>IF(G39&gt;1,IF($E$10&gt;0,100-(#REF!/(1+(AL39/#REF!)^#REF!)^#REF!+#REF!/(AL39-1))*100,100-(AL39*D$5+D$6)*100),"")</f>
        <v/>
      </c>
      <c r="AI39" s="21" t="str">
        <f t="shared" si="5"/>
        <v/>
      </c>
      <c r="AJ39" s="21" t="str">
        <f t="shared" si="6"/>
        <v/>
      </c>
      <c r="AK39" s="48">
        <f t="shared" si="7"/>
        <v>0</v>
      </c>
      <c r="AL39" s="58" t="str">
        <f t="shared" si="8"/>
        <v/>
      </c>
      <c r="AM39" s="59" t="str">
        <f t="shared" si="9"/>
        <v/>
      </c>
      <c r="AN39" s="59" t="str">
        <f t="shared" si="10"/>
        <v/>
      </c>
      <c r="AO39" s="60"/>
    </row>
    <row r="40" spans="2:41" x14ac:dyDescent="0.25">
      <c r="B40" s="98" t="s">
        <v>59</v>
      </c>
      <c r="C40" s="99">
        <v>5.8360366661792762</v>
      </c>
      <c r="D40" s="98">
        <v>5.2269999999999994</v>
      </c>
      <c r="E40" s="83">
        <f t="shared" si="18"/>
        <v>94.163963333820718</v>
      </c>
      <c r="F40" s="45"/>
      <c r="G40" s="45"/>
      <c r="H40" s="45"/>
      <c r="I40" s="46" t="str">
        <f t="shared" si="11"/>
        <v/>
      </c>
      <c r="J40" s="46" t="str">
        <f t="shared" si="12"/>
        <v/>
      </c>
      <c r="K40" s="47" t="str">
        <f t="shared" si="0"/>
        <v/>
      </c>
      <c r="L40" s="47" t="str">
        <f t="shared" si="1"/>
        <v/>
      </c>
      <c r="M40" s="48">
        <f t="shared" si="13"/>
        <v>0</v>
      </c>
      <c r="N40" s="46" t="str">
        <f t="shared" si="2"/>
        <v/>
      </c>
      <c r="O40" s="47" t="str">
        <f t="shared" si="3"/>
        <v/>
      </c>
      <c r="P40" s="47" t="str">
        <f t="shared" si="4"/>
        <v/>
      </c>
      <c r="Q40" s="48">
        <f t="shared" si="14"/>
        <v>0</v>
      </c>
      <c r="R40" s="2"/>
      <c r="AH40" s="57" t="str">
        <f>IF(G40&gt;1,IF($E$10&gt;0,100-(#REF!/(1+(AL40/#REF!)^#REF!)^#REF!+#REF!/(AL40-1))*100,100-(AL40*D$5+D$6)*100),"")</f>
        <v/>
      </c>
      <c r="AI40" s="21" t="str">
        <f t="shared" si="5"/>
        <v/>
      </c>
      <c r="AJ40" s="21" t="str">
        <f t="shared" si="6"/>
        <v/>
      </c>
      <c r="AK40" s="48">
        <f t="shared" si="7"/>
        <v>0</v>
      </c>
      <c r="AL40" s="58" t="str">
        <f t="shared" si="8"/>
        <v/>
      </c>
      <c r="AM40" s="59" t="str">
        <f t="shared" si="9"/>
        <v/>
      </c>
      <c r="AN40" s="59" t="str">
        <f t="shared" si="10"/>
        <v/>
      </c>
      <c r="AO40" s="60"/>
    </row>
    <row r="41" spans="2:41" x14ac:dyDescent="0.25">
      <c r="B41" s="98"/>
      <c r="C41" s="100"/>
      <c r="D41" s="98"/>
      <c r="E41" s="83" t="str">
        <f t="shared" si="18"/>
        <v/>
      </c>
      <c r="F41" s="45"/>
      <c r="G41" s="45"/>
      <c r="H41" s="45"/>
      <c r="I41" s="46" t="str">
        <f t="shared" si="11"/>
        <v/>
      </c>
      <c r="J41" s="46" t="str">
        <f t="shared" si="12"/>
        <v/>
      </c>
      <c r="K41" s="47" t="str">
        <f t="shared" si="0"/>
        <v/>
      </c>
      <c r="L41" s="47" t="str">
        <f t="shared" si="1"/>
        <v/>
      </c>
      <c r="M41" s="48">
        <f t="shared" si="13"/>
        <v>0</v>
      </c>
      <c r="N41" s="46" t="str">
        <f t="shared" si="2"/>
        <v/>
      </c>
      <c r="O41" s="47" t="str">
        <f t="shared" si="3"/>
        <v/>
      </c>
      <c r="P41" s="47" t="str">
        <f t="shared" si="4"/>
        <v/>
      </c>
      <c r="Q41" s="48">
        <f t="shared" si="14"/>
        <v>0</v>
      </c>
      <c r="R41" s="2"/>
      <c r="AH41" s="57" t="str">
        <f>IF(G41&gt;1,IF($E$10&gt;0,100-(#REF!/(1+(AL41/#REF!)^#REF!)^#REF!+#REF!/(AL41-1))*100,100-(AL41*D$5+D$6)*100),"")</f>
        <v/>
      </c>
      <c r="AI41" s="21" t="str">
        <f t="shared" si="5"/>
        <v/>
      </c>
      <c r="AJ41" s="21" t="str">
        <f t="shared" si="6"/>
        <v/>
      </c>
      <c r="AK41" s="48">
        <f t="shared" si="7"/>
        <v>0</v>
      </c>
      <c r="AL41" s="58" t="str">
        <f t="shared" si="8"/>
        <v/>
      </c>
      <c r="AM41" s="59" t="str">
        <f t="shared" si="9"/>
        <v/>
      </c>
      <c r="AN41" s="59" t="str">
        <f t="shared" si="10"/>
        <v/>
      </c>
      <c r="AO41" s="60"/>
    </row>
    <row r="42" spans="2:41" x14ac:dyDescent="0.25">
      <c r="B42" s="98"/>
      <c r="C42" s="100"/>
      <c r="D42" s="98"/>
      <c r="E42" s="83" t="str">
        <f t="shared" si="18"/>
        <v/>
      </c>
      <c r="F42" s="45"/>
      <c r="G42" s="45"/>
      <c r="H42" s="45"/>
      <c r="I42" s="46" t="str">
        <f t="shared" si="11"/>
        <v/>
      </c>
      <c r="J42" s="46" t="str">
        <f t="shared" si="12"/>
        <v/>
      </c>
      <c r="K42" s="47" t="str">
        <f t="shared" si="0"/>
        <v/>
      </c>
      <c r="L42" s="47" t="str">
        <f t="shared" si="1"/>
        <v/>
      </c>
      <c r="M42" s="48">
        <f t="shared" si="13"/>
        <v>0</v>
      </c>
      <c r="N42" s="46" t="str">
        <f t="shared" si="2"/>
        <v/>
      </c>
      <c r="O42" s="47" t="str">
        <f t="shared" si="3"/>
        <v/>
      </c>
      <c r="P42" s="47" t="str">
        <f t="shared" si="4"/>
        <v/>
      </c>
      <c r="Q42" s="48">
        <f t="shared" si="14"/>
        <v>0</v>
      </c>
      <c r="R42" s="2"/>
      <c r="AH42" s="57" t="str">
        <f>IF(G42&gt;1,IF($E$10&gt;0,100-(#REF!/(1+(AL42/#REF!)^#REF!)^#REF!+#REF!/(AL42-1))*100,100-(AL42*D$5+D$6)*100),"")</f>
        <v/>
      </c>
      <c r="AI42" s="21" t="str">
        <f t="shared" si="5"/>
        <v/>
      </c>
      <c r="AJ42" s="21" t="str">
        <f t="shared" si="6"/>
        <v/>
      </c>
      <c r="AK42" s="48">
        <f t="shared" si="7"/>
        <v>0</v>
      </c>
      <c r="AL42" s="58" t="str">
        <f t="shared" si="8"/>
        <v/>
      </c>
      <c r="AM42" s="59" t="str">
        <f t="shared" si="9"/>
        <v/>
      </c>
      <c r="AN42" s="59" t="str">
        <f t="shared" si="10"/>
        <v/>
      </c>
      <c r="AO42" s="60"/>
    </row>
    <row r="43" spans="2:41" x14ac:dyDescent="0.25">
      <c r="B43" s="98"/>
      <c r="C43" s="99"/>
      <c r="D43" s="98"/>
      <c r="E43" s="83" t="str">
        <f t="shared" si="18"/>
        <v/>
      </c>
      <c r="F43" s="45"/>
      <c r="G43" s="45"/>
      <c r="H43" s="45"/>
      <c r="I43" s="46" t="str">
        <f t="shared" si="11"/>
        <v/>
      </c>
      <c r="J43" s="46" t="str">
        <f t="shared" si="12"/>
        <v/>
      </c>
      <c r="K43" s="47" t="str">
        <f t="shared" si="0"/>
        <v/>
      </c>
      <c r="L43" s="47" t="str">
        <f t="shared" si="1"/>
        <v/>
      </c>
      <c r="M43" s="48">
        <f t="shared" si="13"/>
        <v>0</v>
      </c>
      <c r="N43" s="46" t="str">
        <f t="shared" si="2"/>
        <v/>
      </c>
      <c r="O43" s="47" t="str">
        <f t="shared" si="3"/>
        <v/>
      </c>
      <c r="P43" s="47" t="str">
        <f t="shared" si="4"/>
        <v/>
      </c>
      <c r="Q43" s="48">
        <f t="shared" si="14"/>
        <v>0</v>
      </c>
      <c r="R43" s="2"/>
      <c r="AH43" s="57" t="str">
        <f>IF(G43&gt;1,IF($E$10&gt;0,100-(#REF!/(1+(AL43/#REF!)^#REF!)^#REF!+#REF!/(AL43-1))*100,100-(AL43*D$5+D$6)*100),"")</f>
        <v/>
      </c>
      <c r="AI43" s="21" t="str">
        <f t="shared" si="5"/>
        <v/>
      </c>
      <c r="AJ43" s="21" t="str">
        <f t="shared" si="6"/>
        <v/>
      </c>
      <c r="AK43" s="48">
        <f t="shared" si="7"/>
        <v>0</v>
      </c>
      <c r="AL43" s="58" t="str">
        <f t="shared" si="8"/>
        <v/>
      </c>
      <c r="AM43" s="59" t="str">
        <f t="shared" si="9"/>
        <v/>
      </c>
      <c r="AN43" s="59" t="str">
        <f t="shared" si="10"/>
        <v/>
      </c>
      <c r="AO43" s="60"/>
    </row>
    <row r="44" spans="2:41" x14ac:dyDescent="0.25">
      <c r="B44" s="98"/>
      <c r="C44" s="99"/>
      <c r="D44" s="98"/>
      <c r="E44" s="83" t="str">
        <f t="shared" si="18"/>
        <v/>
      </c>
      <c r="F44" s="45"/>
      <c r="G44" s="45"/>
      <c r="H44" s="45"/>
      <c r="I44" s="46" t="str">
        <f t="shared" si="11"/>
        <v/>
      </c>
      <c r="J44" s="46" t="str">
        <f t="shared" si="12"/>
        <v/>
      </c>
      <c r="K44" s="47" t="str">
        <f t="shared" si="0"/>
        <v/>
      </c>
      <c r="L44" s="47" t="str">
        <f t="shared" si="1"/>
        <v/>
      </c>
      <c r="M44" s="48">
        <f t="shared" si="13"/>
        <v>0</v>
      </c>
      <c r="N44" s="46" t="str">
        <f t="shared" si="2"/>
        <v/>
      </c>
      <c r="O44" s="47" t="str">
        <f t="shared" si="3"/>
        <v/>
      </c>
      <c r="P44" s="47" t="str">
        <f t="shared" si="4"/>
        <v/>
      </c>
      <c r="Q44" s="48">
        <f t="shared" si="14"/>
        <v>0</v>
      </c>
      <c r="R44" s="2"/>
      <c r="AH44" s="57" t="str">
        <f>IF(G44&gt;1,IF($E$10&gt;0,100-(#REF!/(1+(AL44/#REF!)^#REF!)^#REF!+#REF!/(AL44-1))*100,100-(AL44*D$5+D$6)*100),"")</f>
        <v/>
      </c>
      <c r="AI44" s="21" t="str">
        <f t="shared" si="5"/>
        <v/>
      </c>
      <c r="AJ44" s="21" t="str">
        <f t="shared" si="6"/>
        <v/>
      </c>
      <c r="AK44" s="48">
        <f t="shared" si="7"/>
        <v>0</v>
      </c>
      <c r="AL44" s="58" t="str">
        <f t="shared" si="8"/>
        <v/>
      </c>
      <c r="AM44" s="59" t="str">
        <f t="shared" si="9"/>
        <v/>
      </c>
      <c r="AN44" s="59" t="str">
        <f t="shared" si="10"/>
        <v/>
      </c>
      <c r="AO44" s="60"/>
    </row>
    <row r="45" spans="2:41" x14ac:dyDescent="0.25">
      <c r="B45" s="98"/>
      <c r="C45" s="99"/>
      <c r="D45" s="98"/>
      <c r="E45" s="83" t="str">
        <f t="shared" si="18"/>
        <v/>
      </c>
      <c r="F45" s="45"/>
      <c r="G45" s="45"/>
      <c r="H45" s="45"/>
      <c r="I45" s="46" t="str">
        <f t="shared" si="11"/>
        <v/>
      </c>
      <c r="J45" s="46" t="str">
        <f t="shared" si="12"/>
        <v/>
      </c>
      <c r="K45" s="47" t="str">
        <f t="shared" si="0"/>
        <v/>
      </c>
      <c r="L45" s="47" t="str">
        <f t="shared" si="1"/>
        <v/>
      </c>
      <c r="M45" s="48">
        <f t="shared" si="13"/>
        <v>0</v>
      </c>
      <c r="N45" s="46" t="str">
        <f t="shared" si="2"/>
        <v/>
      </c>
      <c r="O45" s="47" t="str">
        <f t="shared" si="3"/>
        <v/>
      </c>
      <c r="P45" s="47" t="str">
        <f t="shared" si="4"/>
        <v/>
      </c>
      <c r="Q45" s="48">
        <f t="shared" si="14"/>
        <v>0</v>
      </c>
      <c r="R45" s="2"/>
      <c r="AH45" s="57" t="str">
        <f>IF(G45&gt;1,IF($E$10&gt;0,100-(#REF!/(1+(AL45/#REF!)^#REF!)^#REF!+#REF!/(AL45-1))*100,100-(AL45*D$5+D$6)*100),"")</f>
        <v/>
      </c>
      <c r="AI45" s="21" t="str">
        <f t="shared" si="5"/>
        <v/>
      </c>
      <c r="AJ45" s="21" t="str">
        <f t="shared" si="6"/>
        <v/>
      </c>
      <c r="AK45" s="48">
        <f t="shared" si="7"/>
        <v>0</v>
      </c>
      <c r="AL45" s="58" t="str">
        <f t="shared" si="8"/>
        <v/>
      </c>
      <c r="AM45" s="59" t="str">
        <f t="shared" si="9"/>
        <v/>
      </c>
      <c r="AN45" s="59" t="str">
        <f t="shared" si="10"/>
        <v/>
      </c>
      <c r="AO45" s="60"/>
    </row>
    <row r="46" spans="2:41" x14ac:dyDescent="0.25">
      <c r="B46" s="98"/>
      <c r="C46" s="99"/>
      <c r="D46" s="98"/>
      <c r="E46" s="83" t="str">
        <f t="shared" si="18"/>
        <v/>
      </c>
      <c r="F46" s="45"/>
      <c r="G46" s="45"/>
      <c r="H46" s="45"/>
      <c r="I46" s="46" t="str">
        <f t="shared" si="11"/>
        <v/>
      </c>
      <c r="J46" s="46" t="str">
        <f t="shared" si="12"/>
        <v/>
      </c>
      <c r="K46" s="47" t="str">
        <f t="shared" si="0"/>
        <v/>
      </c>
      <c r="L46" s="47" t="str">
        <f t="shared" si="1"/>
        <v/>
      </c>
      <c r="M46" s="48">
        <f t="shared" si="13"/>
        <v>0</v>
      </c>
      <c r="N46" s="46" t="str">
        <f t="shared" si="2"/>
        <v/>
      </c>
      <c r="O46" s="47" t="str">
        <f t="shared" si="3"/>
        <v/>
      </c>
      <c r="P46" s="47" t="str">
        <f t="shared" si="4"/>
        <v/>
      </c>
      <c r="Q46" s="48">
        <f t="shared" si="14"/>
        <v>0</v>
      </c>
      <c r="R46" s="2"/>
      <c r="AH46" s="57" t="str">
        <f>IF(G46&gt;1,IF($E$10&gt;0,100-(#REF!/(1+(AL46/#REF!)^#REF!)^#REF!+#REF!/(AL46-1))*100,100-(AL46*D$5+D$6)*100),"")</f>
        <v/>
      </c>
      <c r="AI46" s="21" t="str">
        <f t="shared" si="5"/>
        <v/>
      </c>
      <c r="AJ46" s="21" t="str">
        <f t="shared" si="6"/>
        <v/>
      </c>
      <c r="AK46" s="48">
        <f t="shared" si="7"/>
        <v>0</v>
      </c>
      <c r="AL46" s="58" t="str">
        <f t="shared" si="8"/>
        <v/>
      </c>
      <c r="AM46" s="59" t="str">
        <f t="shared" si="9"/>
        <v/>
      </c>
      <c r="AN46" s="59" t="str">
        <f t="shared" si="10"/>
        <v/>
      </c>
      <c r="AO46" s="60"/>
    </row>
    <row r="47" spans="2:41" x14ac:dyDescent="0.25">
      <c r="B47" s="98"/>
      <c r="C47" s="100"/>
      <c r="D47" s="98"/>
      <c r="E47" s="83" t="str">
        <f t="shared" si="18"/>
        <v/>
      </c>
      <c r="F47" s="45"/>
      <c r="G47" s="45"/>
      <c r="H47" s="45"/>
      <c r="I47" s="46" t="str">
        <f t="shared" si="11"/>
        <v/>
      </c>
      <c r="J47" s="46" t="str">
        <f t="shared" si="12"/>
        <v/>
      </c>
      <c r="K47" s="47" t="str">
        <f t="shared" si="0"/>
        <v/>
      </c>
      <c r="L47" s="47" t="str">
        <f t="shared" si="1"/>
        <v/>
      </c>
      <c r="M47" s="48">
        <f t="shared" si="13"/>
        <v>0</v>
      </c>
      <c r="N47" s="46" t="str">
        <f t="shared" si="2"/>
        <v/>
      </c>
      <c r="O47" s="47" t="str">
        <f t="shared" si="3"/>
        <v/>
      </c>
      <c r="P47" s="47" t="str">
        <f t="shared" si="4"/>
        <v/>
      </c>
      <c r="Q47" s="48">
        <f t="shared" si="14"/>
        <v>0</v>
      </c>
      <c r="R47" s="2"/>
      <c r="AH47" s="57" t="str">
        <f>IF(G47&gt;1,IF($E$10&gt;0,100-(#REF!/(1+(AL47/#REF!)^#REF!)^#REF!+#REF!/(AL47-1))*100,100-(AL47*D$5+D$6)*100),"")</f>
        <v/>
      </c>
      <c r="AI47" s="21" t="str">
        <f t="shared" si="5"/>
        <v/>
      </c>
      <c r="AJ47" s="21" t="str">
        <f t="shared" si="6"/>
        <v/>
      </c>
      <c r="AK47" s="48">
        <f t="shared" si="7"/>
        <v>0</v>
      </c>
      <c r="AL47" s="58" t="str">
        <f t="shared" si="8"/>
        <v/>
      </c>
      <c r="AM47" s="59" t="str">
        <f t="shared" si="9"/>
        <v/>
      </c>
      <c r="AN47" s="59" t="str">
        <f t="shared" si="10"/>
        <v/>
      </c>
      <c r="AO47" s="60"/>
    </row>
    <row r="48" spans="2:41" x14ac:dyDescent="0.25">
      <c r="B48" s="98"/>
      <c r="C48" s="100"/>
      <c r="D48" s="98"/>
      <c r="E48" s="83" t="str">
        <f t="shared" si="18"/>
        <v/>
      </c>
      <c r="F48" s="45"/>
      <c r="G48" s="45"/>
      <c r="H48" s="45"/>
      <c r="I48" s="46" t="str">
        <f t="shared" si="11"/>
        <v/>
      </c>
      <c r="J48" s="46" t="str">
        <f t="shared" si="12"/>
        <v/>
      </c>
      <c r="K48" s="47" t="str">
        <f t="shared" si="0"/>
        <v/>
      </c>
      <c r="L48" s="47" t="str">
        <f t="shared" si="1"/>
        <v/>
      </c>
      <c r="M48" s="48">
        <f t="shared" si="13"/>
        <v>0</v>
      </c>
      <c r="N48" s="46" t="str">
        <f t="shared" si="2"/>
        <v/>
      </c>
      <c r="O48" s="47" t="str">
        <f t="shared" si="3"/>
        <v/>
      </c>
      <c r="P48" s="47" t="str">
        <f t="shared" si="4"/>
        <v/>
      </c>
      <c r="Q48" s="48">
        <f t="shared" si="14"/>
        <v>0</v>
      </c>
      <c r="R48" s="2"/>
      <c r="AH48" s="57" t="str">
        <f>IF(G48&gt;1,IF($E$10&gt;0,100-(#REF!/(1+(AL48/#REF!)^#REF!)^#REF!+#REF!/(AL48-1))*100,100-(AL48*D$5+D$6)*100),"")</f>
        <v/>
      </c>
      <c r="AI48" s="21" t="str">
        <f t="shared" si="5"/>
        <v/>
      </c>
      <c r="AJ48" s="21" t="str">
        <f t="shared" si="6"/>
        <v/>
      </c>
      <c r="AK48" s="48">
        <f t="shared" si="7"/>
        <v>0</v>
      </c>
      <c r="AL48" s="58" t="str">
        <f t="shared" si="8"/>
        <v/>
      </c>
      <c r="AM48" s="59" t="str">
        <f t="shared" si="9"/>
        <v/>
      </c>
      <c r="AN48" s="59" t="str">
        <f t="shared" si="10"/>
        <v/>
      </c>
      <c r="AO48" s="60"/>
    </row>
    <row r="49" spans="2:41" x14ac:dyDescent="0.25">
      <c r="B49" s="98"/>
      <c r="C49" s="100"/>
      <c r="D49" s="98"/>
      <c r="E49" s="83" t="str">
        <f t="shared" si="18"/>
        <v/>
      </c>
      <c r="F49" s="45"/>
      <c r="G49" s="45"/>
      <c r="H49" s="45"/>
      <c r="I49" s="46" t="str">
        <f t="shared" si="11"/>
        <v/>
      </c>
      <c r="J49" s="46" t="str">
        <f t="shared" si="12"/>
        <v/>
      </c>
      <c r="K49" s="47" t="str">
        <f t="shared" si="0"/>
        <v/>
      </c>
      <c r="L49" s="47" t="str">
        <f t="shared" si="1"/>
        <v/>
      </c>
      <c r="M49" s="48">
        <f t="shared" si="13"/>
        <v>0</v>
      </c>
      <c r="N49" s="46" t="str">
        <f t="shared" si="2"/>
        <v/>
      </c>
      <c r="O49" s="47" t="str">
        <f t="shared" si="3"/>
        <v/>
      </c>
      <c r="P49" s="47" t="str">
        <f t="shared" si="4"/>
        <v/>
      </c>
      <c r="Q49" s="48">
        <f t="shared" si="14"/>
        <v>0</v>
      </c>
      <c r="R49" s="2"/>
      <c r="AH49" s="57" t="str">
        <f>IF(G49&gt;1,IF($E$10&gt;0,100-(#REF!/(1+(AL49/#REF!)^#REF!)^#REF!+#REF!/(AL49-1))*100,100-(AL49*D$5+D$6)*100),"")</f>
        <v/>
      </c>
      <c r="AI49" s="21" t="str">
        <f t="shared" si="5"/>
        <v/>
      </c>
      <c r="AJ49" s="21" t="str">
        <f t="shared" si="6"/>
        <v/>
      </c>
      <c r="AK49" s="48">
        <f t="shared" si="7"/>
        <v>0</v>
      </c>
      <c r="AL49" s="58" t="str">
        <f t="shared" si="8"/>
        <v/>
      </c>
      <c r="AM49" s="59" t="str">
        <f t="shared" si="9"/>
        <v/>
      </c>
      <c r="AN49" s="59" t="str">
        <f t="shared" si="10"/>
        <v/>
      </c>
      <c r="AO49" s="60"/>
    </row>
    <row r="50" spans="2:41" x14ac:dyDescent="0.25">
      <c r="B50" s="98"/>
      <c r="C50" s="100"/>
      <c r="D50" s="98"/>
      <c r="E50" s="83" t="str">
        <f t="shared" si="18"/>
        <v/>
      </c>
      <c r="F50" s="45"/>
      <c r="G50" s="45"/>
      <c r="H50" s="45"/>
      <c r="I50" s="46" t="str">
        <f t="shared" si="11"/>
        <v/>
      </c>
      <c r="J50" s="46" t="str">
        <f t="shared" si="12"/>
        <v/>
      </c>
      <c r="K50" s="47" t="str">
        <f t="shared" si="0"/>
        <v/>
      </c>
      <c r="L50" s="47" t="str">
        <f t="shared" si="1"/>
        <v/>
      </c>
      <c r="M50" s="48">
        <f t="shared" si="13"/>
        <v>0</v>
      </c>
      <c r="N50" s="46" t="str">
        <f t="shared" si="2"/>
        <v/>
      </c>
      <c r="O50" s="47" t="str">
        <f t="shared" si="3"/>
        <v/>
      </c>
      <c r="P50" s="47" t="str">
        <f t="shared" si="4"/>
        <v/>
      </c>
      <c r="Q50" s="48">
        <f t="shared" si="14"/>
        <v>0</v>
      </c>
      <c r="R50" s="2"/>
      <c r="AH50" s="57" t="str">
        <f>IF(G50&gt;1,IF($E$10&gt;0,100-(#REF!/(1+(AL50/#REF!)^#REF!)^#REF!+#REF!/(AL50-1))*100,100-(AL50*D$5+D$6)*100),"")</f>
        <v/>
      </c>
      <c r="AI50" s="21" t="str">
        <f t="shared" si="5"/>
        <v/>
      </c>
      <c r="AJ50" s="21" t="str">
        <f t="shared" si="6"/>
        <v/>
      </c>
      <c r="AK50" s="48">
        <f t="shared" si="7"/>
        <v>0</v>
      </c>
      <c r="AL50" s="58" t="str">
        <f t="shared" si="8"/>
        <v/>
      </c>
      <c r="AM50" s="59" t="str">
        <f t="shared" si="9"/>
        <v/>
      </c>
      <c r="AN50" s="59" t="str">
        <f t="shared" si="10"/>
        <v/>
      </c>
      <c r="AO50" s="60"/>
    </row>
    <row r="51" spans="2:41" x14ac:dyDescent="0.25">
      <c r="B51" s="98"/>
      <c r="C51" s="100"/>
      <c r="D51" s="98"/>
      <c r="E51" s="83" t="str">
        <f t="shared" si="18"/>
        <v/>
      </c>
      <c r="F51" s="45"/>
      <c r="G51" s="45"/>
      <c r="H51" s="45"/>
      <c r="I51" s="46" t="str">
        <f t="shared" si="11"/>
        <v/>
      </c>
      <c r="J51" s="46" t="str">
        <f t="shared" si="12"/>
        <v/>
      </c>
      <c r="K51" s="47" t="str">
        <f t="shared" si="0"/>
        <v/>
      </c>
      <c r="L51" s="47" t="str">
        <f t="shared" si="1"/>
        <v/>
      </c>
      <c r="M51" s="48">
        <f t="shared" si="13"/>
        <v>0</v>
      </c>
      <c r="N51" s="46" t="str">
        <f t="shared" si="2"/>
        <v/>
      </c>
      <c r="O51" s="47" t="str">
        <f t="shared" si="3"/>
        <v/>
      </c>
      <c r="P51" s="47" t="str">
        <f t="shared" si="4"/>
        <v/>
      </c>
      <c r="Q51" s="48">
        <f t="shared" si="14"/>
        <v>0</v>
      </c>
      <c r="R51" s="2"/>
      <c r="AH51" s="57" t="str">
        <f>IF(G51&gt;1,IF($E$10&gt;0,100-(#REF!/(1+(AL51/#REF!)^#REF!)^#REF!+#REF!/(AL51-1))*100,100-(AL51*D$5+D$6)*100),"")</f>
        <v/>
      </c>
      <c r="AI51" s="21" t="str">
        <f t="shared" si="5"/>
        <v/>
      </c>
      <c r="AJ51" s="21" t="str">
        <f t="shared" si="6"/>
        <v/>
      </c>
      <c r="AK51" s="48">
        <f t="shared" si="7"/>
        <v>0</v>
      </c>
      <c r="AL51" s="58" t="str">
        <f t="shared" si="8"/>
        <v/>
      </c>
      <c r="AM51" s="59" t="str">
        <f t="shared" si="9"/>
        <v/>
      </c>
      <c r="AN51" s="59" t="str">
        <f t="shared" si="10"/>
        <v/>
      </c>
      <c r="AO51" s="60"/>
    </row>
    <row r="52" spans="2:41" x14ac:dyDescent="0.25">
      <c r="B52" s="98"/>
      <c r="C52" s="100"/>
      <c r="D52" s="98"/>
      <c r="E52" s="83" t="str">
        <f t="shared" si="18"/>
        <v/>
      </c>
      <c r="F52" s="45"/>
      <c r="G52" s="45"/>
      <c r="H52" s="45"/>
      <c r="I52" s="46" t="str">
        <f t="shared" si="11"/>
        <v/>
      </c>
      <c r="J52" s="46" t="str">
        <f t="shared" si="12"/>
        <v/>
      </c>
      <c r="K52" s="47" t="str">
        <f t="shared" si="0"/>
        <v/>
      </c>
      <c r="L52" s="47" t="str">
        <f t="shared" si="1"/>
        <v/>
      </c>
      <c r="M52" s="48">
        <f t="shared" si="13"/>
        <v>0</v>
      </c>
      <c r="N52" s="46" t="str">
        <f t="shared" si="2"/>
        <v/>
      </c>
      <c r="O52" s="47" t="str">
        <f t="shared" si="3"/>
        <v/>
      </c>
      <c r="P52" s="47" t="str">
        <f t="shared" si="4"/>
        <v/>
      </c>
      <c r="Q52" s="48">
        <f t="shared" si="14"/>
        <v>0</v>
      </c>
      <c r="R52" s="2"/>
      <c r="AH52" s="57" t="str">
        <f>IF(G52&gt;1,IF($E$10&gt;0,100-(#REF!/(1+(AL52/#REF!)^#REF!)^#REF!+#REF!/(AL52-1))*100,100-(AL52*D$5+D$6)*100),"")</f>
        <v/>
      </c>
      <c r="AI52" s="21" t="str">
        <f t="shared" si="5"/>
        <v/>
      </c>
      <c r="AJ52" s="21" t="str">
        <f t="shared" si="6"/>
        <v/>
      </c>
      <c r="AK52" s="48">
        <f t="shared" si="7"/>
        <v>0</v>
      </c>
      <c r="AL52" s="58" t="str">
        <f t="shared" si="8"/>
        <v/>
      </c>
      <c r="AM52" s="59" t="str">
        <f t="shared" si="9"/>
        <v/>
      </c>
      <c r="AN52" s="59" t="str">
        <f t="shared" si="10"/>
        <v/>
      </c>
      <c r="AO52" s="60"/>
    </row>
    <row r="53" spans="2:41" x14ac:dyDescent="0.25">
      <c r="B53" s="98"/>
      <c r="C53" s="100"/>
      <c r="D53" s="98"/>
      <c r="E53" s="83" t="str">
        <f t="shared" si="18"/>
        <v/>
      </c>
      <c r="F53" s="45"/>
      <c r="G53" s="45"/>
      <c r="H53" s="45"/>
      <c r="I53" s="46" t="str">
        <f t="shared" si="11"/>
        <v/>
      </c>
      <c r="J53" s="46" t="str">
        <f t="shared" si="12"/>
        <v/>
      </c>
      <c r="K53" s="47" t="str">
        <f t="shared" si="0"/>
        <v/>
      </c>
      <c r="L53" s="47" t="str">
        <f t="shared" si="1"/>
        <v/>
      </c>
      <c r="M53" s="48">
        <f t="shared" si="13"/>
        <v>0</v>
      </c>
      <c r="N53" s="46" t="str">
        <f t="shared" si="2"/>
        <v/>
      </c>
      <c r="O53" s="47" t="str">
        <f t="shared" si="3"/>
        <v/>
      </c>
      <c r="P53" s="47" t="str">
        <f t="shared" si="4"/>
        <v/>
      </c>
      <c r="Q53" s="48">
        <f t="shared" si="14"/>
        <v>0</v>
      </c>
      <c r="R53" s="2"/>
      <c r="AH53" s="57" t="str">
        <f>IF(G53&gt;1,IF($E$10&gt;0,100-(#REF!/(1+(AL53/#REF!)^#REF!)^#REF!+#REF!/(AL53-1))*100,100-(AL53*D$5+D$6)*100),"")</f>
        <v/>
      </c>
      <c r="AI53" s="21" t="str">
        <f t="shared" si="5"/>
        <v/>
      </c>
      <c r="AJ53" s="21" t="str">
        <f t="shared" si="6"/>
        <v/>
      </c>
      <c r="AK53" s="48">
        <f t="shared" si="7"/>
        <v>0</v>
      </c>
      <c r="AL53" s="58" t="str">
        <f t="shared" si="8"/>
        <v/>
      </c>
      <c r="AM53" s="59" t="str">
        <f t="shared" si="9"/>
        <v/>
      </c>
      <c r="AN53" s="59" t="str">
        <f t="shared" si="10"/>
        <v/>
      </c>
      <c r="AO53" s="60"/>
    </row>
    <row r="54" spans="2:41" x14ac:dyDescent="0.25">
      <c r="B54" s="98"/>
      <c r="C54" s="100"/>
      <c r="D54" s="98"/>
      <c r="E54" s="83" t="str">
        <f t="shared" si="18"/>
        <v/>
      </c>
      <c r="F54" s="45"/>
      <c r="G54" s="45"/>
      <c r="H54" s="45"/>
      <c r="I54" s="46" t="str">
        <f t="shared" si="11"/>
        <v/>
      </c>
      <c r="J54" s="46" t="str">
        <f t="shared" si="12"/>
        <v/>
      </c>
      <c r="K54" s="47" t="str">
        <f t="shared" si="0"/>
        <v/>
      </c>
      <c r="L54" s="47" t="str">
        <f t="shared" si="1"/>
        <v/>
      </c>
      <c r="M54" s="48">
        <f t="shared" si="13"/>
        <v>0</v>
      </c>
      <c r="N54" s="46" t="str">
        <f t="shared" si="2"/>
        <v/>
      </c>
      <c r="O54" s="47" t="str">
        <f t="shared" si="3"/>
        <v/>
      </c>
      <c r="P54" s="47" t="str">
        <f t="shared" si="4"/>
        <v/>
      </c>
      <c r="Q54" s="48">
        <f t="shared" si="14"/>
        <v>0</v>
      </c>
      <c r="R54" s="2"/>
      <c r="AH54" s="57" t="str">
        <f>IF(G54&gt;1,IF($E$10&gt;0,100-(#REF!/(1+(AL54/#REF!)^#REF!)^#REF!+#REF!/(AL54-1))*100,100-(AL54*D$5+D$6)*100),"")</f>
        <v/>
      </c>
      <c r="AI54" s="21" t="str">
        <f t="shared" si="5"/>
        <v/>
      </c>
      <c r="AJ54" s="21" t="str">
        <f t="shared" si="6"/>
        <v/>
      </c>
      <c r="AK54" s="48">
        <f t="shared" si="7"/>
        <v>0</v>
      </c>
      <c r="AL54" s="58" t="str">
        <f t="shared" si="8"/>
        <v/>
      </c>
      <c r="AM54" s="59" t="str">
        <f t="shared" si="9"/>
        <v/>
      </c>
      <c r="AN54" s="59" t="str">
        <f t="shared" si="10"/>
        <v/>
      </c>
      <c r="AO54" s="60"/>
    </row>
    <row r="55" spans="2:41" x14ac:dyDescent="0.25">
      <c r="B55" s="98"/>
      <c r="C55" s="100"/>
      <c r="D55" s="98"/>
      <c r="E55" s="83" t="str">
        <f t="shared" si="18"/>
        <v/>
      </c>
      <c r="F55" s="45"/>
      <c r="G55" s="45"/>
      <c r="H55" s="45"/>
      <c r="I55" s="46" t="str">
        <f t="shared" si="11"/>
        <v/>
      </c>
      <c r="J55" s="46" t="str">
        <f t="shared" si="12"/>
        <v/>
      </c>
      <c r="K55" s="47" t="str">
        <f t="shared" si="0"/>
        <v/>
      </c>
      <c r="L55" s="47" t="str">
        <f t="shared" si="1"/>
        <v/>
      </c>
      <c r="M55" s="48">
        <f t="shared" si="13"/>
        <v>0</v>
      </c>
      <c r="N55" s="46" t="str">
        <f t="shared" si="2"/>
        <v/>
      </c>
      <c r="O55" s="47" t="str">
        <f t="shared" si="3"/>
        <v/>
      </c>
      <c r="P55" s="47" t="str">
        <f t="shared" si="4"/>
        <v/>
      </c>
      <c r="Q55" s="48">
        <f t="shared" si="14"/>
        <v>0</v>
      </c>
      <c r="R55" s="2"/>
      <c r="AH55" s="57" t="str">
        <f>IF(G55&gt;1,IF($E$10&gt;0,100-(#REF!/(1+(AL55/#REF!)^#REF!)^#REF!+#REF!/(AL55-1))*100,100-(AL55*D$5+D$6)*100),"")</f>
        <v/>
      </c>
      <c r="AI55" s="21" t="str">
        <f t="shared" si="5"/>
        <v/>
      </c>
      <c r="AJ55" s="21" t="str">
        <f t="shared" si="6"/>
        <v/>
      </c>
      <c r="AK55" s="48">
        <f t="shared" si="7"/>
        <v>0</v>
      </c>
      <c r="AL55" s="58" t="str">
        <f t="shared" si="8"/>
        <v/>
      </c>
      <c r="AM55" s="59" t="str">
        <f t="shared" si="9"/>
        <v/>
      </c>
      <c r="AN55" s="59" t="str">
        <f t="shared" si="10"/>
        <v/>
      </c>
      <c r="AO55" s="60"/>
    </row>
    <row r="56" spans="2:41" x14ac:dyDescent="0.25">
      <c r="B56" s="98"/>
      <c r="C56" s="100"/>
      <c r="D56" s="98"/>
      <c r="E56" s="83" t="str">
        <f t="shared" si="18"/>
        <v/>
      </c>
      <c r="F56" s="45"/>
      <c r="G56" s="45"/>
      <c r="H56" s="45"/>
      <c r="I56" s="46" t="str">
        <f t="shared" si="11"/>
        <v/>
      </c>
      <c r="J56" s="46" t="str">
        <f t="shared" si="12"/>
        <v/>
      </c>
      <c r="K56" s="47" t="str">
        <f t="shared" si="0"/>
        <v/>
      </c>
      <c r="L56" s="47" t="str">
        <f t="shared" si="1"/>
        <v/>
      </c>
      <c r="M56" s="48">
        <f t="shared" si="13"/>
        <v>0</v>
      </c>
      <c r="N56" s="46" t="str">
        <f t="shared" si="2"/>
        <v/>
      </c>
      <c r="O56" s="47" t="str">
        <f t="shared" si="3"/>
        <v/>
      </c>
      <c r="P56" s="47" t="str">
        <f t="shared" si="4"/>
        <v/>
      </c>
      <c r="Q56" s="48">
        <f t="shared" si="14"/>
        <v>0</v>
      </c>
      <c r="R56" s="2"/>
      <c r="AH56" s="57" t="str">
        <f>IF(G56&gt;1,IF($E$10&gt;0,100-(#REF!/(1+(AL56/#REF!)^#REF!)^#REF!+#REF!/(AL56-1))*100,100-(AL56*D$5+D$6)*100),"")</f>
        <v/>
      </c>
      <c r="AI56" s="21" t="str">
        <f t="shared" si="5"/>
        <v/>
      </c>
      <c r="AJ56" s="21" t="str">
        <f t="shared" si="6"/>
        <v/>
      </c>
      <c r="AK56" s="48">
        <f t="shared" si="7"/>
        <v>0</v>
      </c>
      <c r="AL56" s="58" t="str">
        <f t="shared" si="8"/>
        <v/>
      </c>
      <c r="AM56" s="59" t="str">
        <f t="shared" si="9"/>
        <v/>
      </c>
      <c r="AN56" s="59" t="str">
        <f t="shared" si="10"/>
        <v/>
      </c>
      <c r="AO56" s="60"/>
    </row>
    <row r="57" spans="2:41" x14ac:dyDescent="0.25">
      <c r="C57" s="82"/>
      <c r="D57" s="45"/>
      <c r="E57" s="83" t="str">
        <f t="shared" si="18"/>
        <v/>
      </c>
      <c r="F57" s="45"/>
      <c r="G57" s="45"/>
      <c r="H57" s="45"/>
      <c r="I57" s="46" t="str">
        <f t="shared" si="11"/>
        <v/>
      </c>
      <c r="J57" s="46" t="str">
        <f t="shared" si="12"/>
        <v/>
      </c>
      <c r="K57" s="47" t="str">
        <f t="shared" si="0"/>
        <v/>
      </c>
      <c r="L57" s="47" t="str">
        <f t="shared" si="1"/>
        <v/>
      </c>
      <c r="M57" s="48">
        <f t="shared" si="13"/>
        <v>0</v>
      </c>
      <c r="N57" s="46" t="str">
        <f t="shared" si="2"/>
        <v/>
      </c>
      <c r="O57" s="47" t="str">
        <f t="shared" si="3"/>
        <v/>
      </c>
      <c r="P57" s="47" t="str">
        <f t="shared" si="4"/>
        <v/>
      </c>
      <c r="Q57" s="48">
        <f t="shared" si="14"/>
        <v>0</v>
      </c>
      <c r="R57" s="2"/>
      <c r="AH57" s="57" t="str">
        <f>IF(G57&gt;1,IF($E$10&gt;0,100-(#REF!/(1+(AL57/#REF!)^#REF!)^#REF!+#REF!/(AL57-1))*100,100-(AL57*D$5+D$6)*100),"")</f>
        <v/>
      </c>
      <c r="AI57" s="21" t="str">
        <f t="shared" si="5"/>
        <v/>
      </c>
      <c r="AJ57" s="21" t="str">
        <f t="shared" si="6"/>
        <v/>
      </c>
      <c r="AK57" s="48">
        <f t="shared" si="7"/>
        <v>0</v>
      </c>
      <c r="AL57" s="58" t="str">
        <f t="shared" si="8"/>
        <v/>
      </c>
      <c r="AM57" s="59" t="str">
        <f t="shared" si="9"/>
        <v/>
      </c>
      <c r="AN57" s="59" t="str">
        <f t="shared" si="10"/>
        <v/>
      </c>
      <c r="AO57" s="60"/>
    </row>
    <row r="58" spans="2:41" x14ac:dyDescent="0.25">
      <c r="C58" s="82"/>
      <c r="D58" s="45"/>
      <c r="E58" s="83" t="str">
        <f t="shared" si="18"/>
        <v/>
      </c>
      <c r="F58" s="45"/>
      <c r="G58" s="45"/>
      <c r="H58" s="45"/>
      <c r="I58" s="46" t="str">
        <f t="shared" si="11"/>
        <v/>
      </c>
      <c r="J58" s="46" t="str">
        <f t="shared" si="12"/>
        <v/>
      </c>
      <c r="K58" s="47" t="str">
        <f t="shared" si="0"/>
        <v/>
      </c>
      <c r="L58" s="47" t="str">
        <f t="shared" si="1"/>
        <v/>
      </c>
      <c r="M58" s="48">
        <f t="shared" si="13"/>
        <v>0</v>
      </c>
      <c r="N58" s="46" t="str">
        <f t="shared" si="2"/>
        <v/>
      </c>
      <c r="O58" s="47" t="str">
        <f t="shared" si="3"/>
        <v/>
      </c>
      <c r="P58" s="47" t="str">
        <f t="shared" si="4"/>
        <v/>
      </c>
      <c r="Q58" s="48">
        <f t="shared" si="14"/>
        <v>0</v>
      </c>
      <c r="R58" s="2"/>
      <c r="AH58" s="57" t="str">
        <f>IF(G58&gt;1,IF($E$10&gt;0,100-(#REF!/(1+(AL58/#REF!)^#REF!)^#REF!+#REF!/(AL58-1))*100,100-(AL58*D$5+D$6)*100),"")</f>
        <v/>
      </c>
      <c r="AI58" s="21" t="str">
        <f t="shared" si="5"/>
        <v/>
      </c>
      <c r="AJ58" s="21" t="str">
        <f t="shared" si="6"/>
        <v/>
      </c>
      <c r="AK58" s="48">
        <f t="shared" si="7"/>
        <v>0</v>
      </c>
      <c r="AL58" s="58" t="str">
        <f t="shared" si="8"/>
        <v/>
      </c>
      <c r="AM58" s="59" t="str">
        <f t="shared" si="9"/>
        <v/>
      </c>
      <c r="AN58" s="59" t="str">
        <f t="shared" si="10"/>
        <v/>
      </c>
      <c r="AO58" s="60"/>
    </row>
    <row r="59" spans="2:41" x14ac:dyDescent="0.25">
      <c r="C59" s="82"/>
      <c r="D59" s="45"/>
      <c r="E59" s="83" t="str">
        <f t="shared" si="18"/>
        <v/>
      </c>
      <c r="F59" s="45"/>
      <c r="G59" s="45"/>
      <c r="H59" s="45"/>
      <c r="I59" s="46" t="str">
        <f t="shared" si="11"/>
        <v/>
      </c>
      <c r="J59" s="46" t="str">
        <f t="shared" si="12"/>
        <v/>
      </c>
      <c r="K59" s="47" t="str">
        <f t="shared" si="0"/>
        <v/>
      </c>
      <c r="L59" s="47" t="str">
        <f t="shared" si="1"/>
        <v/>
      </c>
      <c r="M59" s="48">
        <f t="shared" si="13"/>
        <v>0</v>
      </c>
      <c r="N59" s="46" t="str">
        <f t="shared" si="2"/>
        <v/>
      </c>
      <c r="O59" s="47" t="str">
        <f t="shared" si="3"/>
        <v/>
      </c>
      <c r="P59" s="47" t="str">
        <f t="shared" si="4"/>
        <v/>
      </c>
      <c r="Q59" s="48">
        <f t="shared" si="14"/>
        <v>0</v>
      </c>
      <c r="R59" s="2"/>
      <c r="AH59" s="57" t="str">
        <f>IF(G59&gt;1,IF($E$10&gt;0,100-(#REF!/(1+(AL59/#REF!)^#REF!)^#REF!+#REF!/(AL59-1))*100,100-(AL59*D$5+D$6)*100),"")</f>
        <v/>
      </c>
      <c r="AI59" s="21" t="str">
        <f t="shared" si="5"/>
        <v/>
      </c>
      <c r="AJ59" s="21" t="str">
        <f t="shared" si="6"/>
        <v/>
      </c>
      <c r="AK59" s="48">
        <f t="shared" si="7"/>
        <v>0</v>
      </c>
      <c r="AL59" s="58" t="str">
        <f t="shared" si="8"/>
        <v/>
      </c>
      <c r="AM59" s="59" t="str">
        <f t="shared" si="9"/>
        <v/>
      </c>
      <c r="AN59" s="59" t="str">
        <f t="shared" si="10"/>
        <v/>
      </c>
      <c r="AO59" s="60"/>
    </row>
    <row r="60" spans="2:41" x14ac:dyDescent="0.25">
      <c r="C60" s="82"/>
      <c r="D60" s="45"/>
      <c r="E60" s="83" t="str">
        <f t="shared" si="18"/>
        <v/>
      </c>
      <c r="F60" s="45"/>
      <c r="G60" s="45"/>
      <c r="H60" s="45"/>
      <c r="I60" s="46" t="str">
        <f t="shared" si="11"/>
        <v/>
      </c>
      <c r="J60" s="46" t="str">
        <f t="shared" si="12"/>
        <v/>
      </c>
      <c r="K60" s="47" t="str">
        <f t="shared" si="0"/>
        <v/>
      </c>
      <c r="L60" s="47" t="str">
        <f t="shared" si="1"/>
        <v/>
      </c>
      <c r="M60" s="48">
        <f t="shared" si="13"/>
        <v>0</v>
      </c>
      <c r="N60" s="46" t="str">
        <f t="shared" si="2"/>
        <v/>
      </c>
      <c r="O60" s="47" t="str">
        <f t="shared" si="3"/>
        <v/>
      </c>
      <c r="P60" s="47" t="str">
        <f t="shared" si="4"/>
        <v/>
      </c>
      <c r="Q60" s="48">
        <f t="shared" si="14"/>
        <v>0</v>
      </c>
      <c r="R60" s="2"/>
      <c r="AH60" s="57" t="str">
        <f>IF(G60&gt;1,IF($E$10&gt;0,100-(#REF!/(1+(AL60/#REF!)^#REF!)^#REF!+#REF!/(AL60-1))*100,100-(AL60*D$5+D$6)*100),"")</f>
        <v/>
      </c>
      <c r="AI60" s="21" t="str">
        <f t="shared" si="5"/>
        <v/>
      </c>
      <c r="AJ60" s="21" t="str">
        <f t="shared" si="6"/>
        <v/>
      </c>
      <c r="AK60" s="48">
        <f t="shared" si="7"/>
        <v>0</v>
      </c>
      <c r="AL60" s="58" t="str">
        <f t="shared" si="8"/>
        <v/>
      </c>
      <c r="AM60" s="59" t="str">
        <f t="shared" si="9"/>
        <v/>
      </c>
      <c r="AN60" s="59" t="str">
        <f t="shared" si="10"/>
        <v/>
      </c>
      <c r="AO60" s="60"/>
    </row>
    <row r="61" spans="2:41" x14ac:dyDescent="0.25">
      <c r="C61" s="82"/>
      <c r="D61" s="45"/>
      <c r="E61" s="83" t="str">
        <f t="shared" si="18"/>
        <v/>
      </c>
      <c r="F61" s="45"/>
      <c r="G61" s="45"/>
      <c r="H61" s="45"/>
      <c r="I61" s="46" t="str">
        <f t="shared" si="11"/>
        <v/>
      </c>
      <c r="J61" s="46" t="str">
        <f t="shared" si="12"/>
        <v/>
      </c>
      <c r="K61" s="47" t="str">
        <f t="shared" si="0"/>
        <v/>
      </c>
      <c r="L61" s="47" t="str">
        <f t="shared" si="1"/>
        <v/>
      </c>
      <c r="M61" s="48">
        <f t="shared" si="13"/>
        <v>0</v>
      </c>
      <c r="N61" s="46" t="str">
        <f t="shared" si="2"/>
        <v/>
      </c>
      <c r="O61" s="47" t="str">
        <f t="shared" si="3"/>
        <v/>
      </c>
      <c r="P61" s="47" t="str">
        <f t="shared" si="4"/>
        <v/>
      </c>
      <c r="Q61" s="48">
        <f t="shared" si="14"/>
        <v>0</v>
      </c>
      <c r="R61" s="2"/>
      <c r="AH61" s="57" t="str">
        <f>IF(G61&gt;1,IF($E$10&gt;0,100-(#REF!/(1+(AL61/#REF!)^#REF!)^#REF!+#REF!/(AL61-1))*100,100-(AL61*D$5+D$6)*100),"")</f>
        <v/>
      </c>
      <c r="AI61" s="21" t="str">
        <f t="shared" si="5"/>
        <v/>
      </c>
      <c r="AJ61" s="21" t="str">
        <f t="shared" si="6"/>
        <v/>
      </c>
      <c r="AK61" s="48">
        <f t="shared" si="7"/>
        <v>0</v>
      </c>
      <c r="AL61" s="58" t="str">
        <f t="shared" si="8"/>
        <v/>
      </c>
      <c r="AM61" s="59" t="str">
        <f t="shared" si="9"/>
        <v/>
      </c>
      <c r="AN61" s="59" t="str">
        <f t="shared" si="10"/>
        <v/>
      </c>
      <c r="AO61" s="60"/>
    </row>
    <row r="62" spans="2:41" x14ac:dyDescent="0.25">
      <c r="C62" s="82"/>
      <c r="D62" s="45"/>
      <c r="E62" s="83" t="str">
        <f t="shared" si="18"/>
        <v/>
      </c>
      <c r="F62" s="45"/>
      <c r="G62" s="45"/>
      <c r="H62" s="45"/>
      <c r="I62" s="46" t="str">
        <f t="shared" si="11"/>
        <v/>
      </c>
      <c r="J62" s="46" t="str">
        <f t="shared" si="12"/>
        <v/>
      </c>
      <c r="K62" s="47" t="str">
        <f t="shared" si="0"/>
        <v/>
      </c>
      <c r="L62" s="47" t="str">
        <f t="shared" si="1"/>
        <v/>
      </c>
      <c r="M62" s="48">
        <f t="shared" si="13"/>
        <v>0</v>
      </c>
      <c r="N62" s="46" t="str">
        <f t="shared" si="2"/>
        <v/>
      </c>
      <c r="O62" s="47" t="str">
        <f t="shared" si="3"/>
        <v/>
      </c>
      <c r="P62" s="47" t="str">
        <f t="shared" si="4"/>
        <v/>
      </c>
      <c r="Q62" s="48">
        <f t="shared" si="14"/>
        <v>0</v>
      </c>
      <c r="R62" s="2"/>
      <c r="AH62" s="57" t="str">
        <f>IF(G62&gt;1,IF($E$10&gt;0,100-(#REF!/(1+(AL62/#REF!)^#REF!)^#REF!+#REF!/(AL62-1))*100,100-(AL62*D$5+D$6)*100),"")</f>
        <v/>
      </c>
      <c r="AI62" s="21" t="str">
        <f t="shared" si="5"/>
        <v/>
      </c>
      <c r="AJ62" s="21" t="str">
        <f t="shared" si="6"/>
        <v/>
      </c>
      <c r="AK62" s="48">
        <f t="shared" si="7"/>
        <v>0</v>
      </c>
      <c r="AL62" s="58" t="str">
        <f t="shared" si="8"/>
        <v/>
      </c>
      <c r="AM62" s="59" t="str">
        <f t="shared" si="9"/>
        <v/>
      </c>
      <c r="AN62" s="59" t="str">
        <f t="shared" si="10"/>
        <v/>
      </c>
      <c r="AO62" s="60"/>
    </row>
    <row r="63" spans="2:41" x14ac:dyDescent="0.25">
      <c r="C63" s="82"/>
      <c r="D63" s="45"/>
      <c r="E63" s="83" t="str">
        <f t="shared" si="18"/>
        <v/>
      </c>
      <c r="F63" s="45"/>
      <c r="G63" s="45"/>
      <c r="H63" s="45"/>
      <c r="I63" s="46" t="str">
        <f t="shared" si="11"/>
        <v/>
      </c>
      <c r="J63" s="46" t="str">
        <f t="shared" si="12"/>
        <v/>
      </c>
      <c r="K63" s="47" t="str">
        <f t="shared" si="0"/>
        <v/>
      </c>
      <c r="L63" s="47" t="str">
        <f t="shared" si="1"/>
        <v/>
      </c>
      <c r="M63" s="48">
        <f t="shared" si="13"/>
        <v>0</v>
      </c>
      <c r="N63" s="46" t="str">
        <f t="shared" si="2"/>
        <v/>
      </c>
      <c r="O63" s="47" t="str">
        <f t="shared" si="3"/>
        <v/>
      </c>
      <c r="P63" s="47" t="str">
        <f t="shared" si="4"/>
        <v/>
      </c>
      <c r="Q63" s="48">
        <f t="shared" si="14"/>
        <v>0</v>
      </c>
      <c r="R63" s="2"/>
      <c r="AH63" s="57" t="str">
        <f>IF(G63&gt;1,IF($E$10&gt;0,100-(#REF!/(1+(AL63/#REF!)^#REF!)^#REF!+#REF!/(AL63-1))*100,100-(AL63*D$5+D$6)*100),"")</f>
        <v/>
      </c>
      <c r="AI63" s="21" t="str">
        <f t="shared" si="5"/>
        <v/>
      </c>
      <c r="AJ63" s="21" t="str">
        <f t="shared" si="6"/>
        <v/>
      </c>
      <c r="AK63" s="48">
        <f t="shared" si="7"/>
        <v>0</v>
      </c>
      <c r="AL63" s="58" t="str">
        <f t="shared" si="8"/>
        <v/>
      </c>
      <c r="AM63" s="59" t="str">
        <f t="shared" si="9"/>
        <v/>
      </c>
      <c r="AN63" s="59" t="str">
        <f t="shared" si="10"/>
        <v/>
      </c>
      <c r="AO63" s="60"/>
    </row>
    <row r="64" spans="2:41" x14ac:dyDescent="0.25">
      <c r="C64" s="82"/>
      <c r="D64" s="45"/>
      <c r="E64" s="83" t="str">
        <f t="shared" si="18"/>
        <v/>
      </c>
      <c r="F64" s="45"/>
      <c r="G64" s="45"/>
      <c r="H64" s="45"/>
      <c r="I64" s="46" t="str">
        <f t="shared" si="11"/>
        <v/>
      </c>
      <c r="J64" s="46" t="str">
        <f t="shared" si="12"/>
        <v/>
      </c>
      <c r="K64" s="47" t="str">
        <f t="shared" si="0"/>
        <v/>
      </c>
      <c r="L64" s="47" t="str">
        <f t="shared" si="1"/>
        <v/>
      </c>
      <c r="M64" s="48">
        <f t="shared" si="13"/>
        <v>0</v>
      </c>
      <c r="N64" s="46" t="str">
        <f t="shared" si="2"/>
        <v/>
      </c>
      <c r="O64" s="47" t="str">
        <f t="shared" si="3"/>
        <v/>
      </c>
      <c r="P64" s="47" t="str">
        <f t="shared" si="4"/>
        <v/>
      </c>
      <c r="Q64" s="48">
        <f t="shared" si="14"/>
        <v>0</v>
      </c>
      <c r="R64" s="2"/>
      <c r="AH64" s="57" t="str">
        <f>IF(G64&gt;1,IF($E$10&gt;0,100-(#REF!/(1+(AL64/#REF!)^#REF!)^#REF!+#REF!/(AL64-1))*100,100-(AL64*D$5+D$6)*100),"")</f>
        <v/>
      </c>
      <c r="AI64" s="21" t="str">
        <f t="shared" si="5"/>
        <v/>
      </c>
      <c r="AJ64" s="21" t="str">
        <f t="shared" si="6"/>
        <v/>
      </c>
      <c r="AK64" s="48">
        <f t="shared" si="7"/>
        <v>0</v>
      </c>
      <c r="AL64" s="58" t="str">
        <f t="shared" si="8"/>
        <v/>
      </c>
      <c r="AM64" s="59" t="str">
        <f t="shared" si="9"/>
        <v/>
      </c>
      <c r="AN64" s="59" t="str">
        <f t="shared" si="10"/>
        <v/>
      </c>
      <c r="AO64" s="60"/>
    </row>
    <row r="65" spans="3:41" x14ac:dyDescent="0.25">
      <c r="C65" s="82"/>
      <c r="D65" s="45"/>
      <c r="E65" s="83" t="str">
        <f t="shared" si="18"/>
        <v/>
      </c>
      <c r="F65" s="45"/>
      <c r="G65" s="45"/>
      <c r="H65" s="45"/>
      <c r="I65" s="46" t="str">
        <f t="shared" si="11"/>
        <v/>
      </c>
      <c r="J65" s="46" t="str">
        <f t="shared" si="12"/>
        <v/>
      </c>
      <c r="K65" s="47" t="str">
        <f t="shared" si="0"/>
        <v/>
      </c>
      <c r="L65" s="47" t="str">
        <f t="shared" si="1"/>
        <v/>
      </c>
      <c r="M65" s="48">
        <f t="shared" si="13"/>
        <v>0</v>
      </c>
      <c r="N65" s="46" t="str">
        <f t="shared" si="2"/>
        <v/>
      </c>
      <c r="O65" s="47" t="str">
        <f t="shared" si="3"/>
        <v/>
      </c>
      <c r="P65" s="47" t="str">
        <f t="shared" si="4"/>
        <v/>
      </c>
      <c r="Q65" s="48">
        <f t="shared" si="14"/>
        <v>0</v>
      </c>
      <c r="R65" s="2"/>
      <c r="AH65" s="57" t="str">
        <f>IF(G65&gt;1,IF($E$10&gt;0,100-(#REF!/(1+(AL65/#REF!)^#REF!)^#REF!+#REF!/(AL65-1))*100,100-(AL65*D$5+D$6)*100),"")</f>
        <v/>
      </c>
      <c r="AI65" s="21" t="str">
        <f t="shared" si="5"/>
        <v/>
      </c>
      <c r="AJ65" s="21" t="str">
        <f t="shared" si="6"/>
        <v/>
      </c>
      <c r="AK65" s="48">
        <f t="shared" si="7"/>
        <v>0</v>
      </c>
      <c r="AL65" s="58" t="str">
        <f t="shared" si="8"/>
        <v/>
      </c>
      <c r="AM65" s="59" t="str">
        <f t="shared" si="9"/>
        <v/>
      </c>
      <c r="AN65" s="59" t="str">
        <f t="shared" si="10"/>
        <v/>
      </c>
      <c r="AO65" s="60"/>
    </row>
    <row r="66" spans="3:41" x14ac:dyDescent="0.25">
      <c r="C66" s="82"/>
      <c r="D66" s="45"/>
      <c r="E66" s="83" t="str">
        <f t="shared" si="18"/>
        <v/>
      </c>
      <c r="F66" s="45"/>
      <c r="G66" s="45"/>
      <c r="H66" s="45"/>
      <c r="I66" s="46" t="str">
        <f t="shared" si="11"/>
        <v/>
      </c>
      <c r="J66" s="46" t="str">
        <f t="shared" si="12"/>
        <v/>
      </c>
      <c r="K66" s="47" t="str">
        <f t="shared" si="0"/>
        <v/>
      </c>
      <c r="L66" s="47" t="str">
        <f t="shared" si="1"/>
        <v/>
      </c>
      <c r="M66" s="48">
        <f t="shared" si="13"/>
        <v>0</v>
      </c>
      <c r="N66" s="46" t="str">
        <f t="shared" si="2"/>
        <v/>
      </c>
      <c r="O66" s="47" t="str">
        <f t="shared" si="3"/>
        <v/>
      </c>
      <c r="P66" s="47" t="str">
        <f t="shared" si="4"/>
        <v/>
      </c>
      <c r="Q66" s="48">
        <f t="shared" si="14"/>
        <v>0</v>
      </c>
      <c r="R66" s="2"/>
      <c r="AH66" s="57" t="str">
        <f>IF(G66&gt;1,IF($E$10&gt;0,100-(#REF!/(1+(AL66/#REF!)^#REF!)^#REF!+#REF!/(AL66-1))*100,100-(AL66*D$5+D$6)*100),"")</f>
        <v/>
      </c>
      <c r="AI66" s="21" t="str">
        <f t="shared" si="5"/>
        <v/>
      </c>
      <c r="AJ66" s="21" t="str">
        <f t="shared" si="6"/>
        <v/>
      </c>
      <c r="AK66" s="48">
        <f t="shared" si="7"/>
        <v>0</v>
      </c>
      <c r="AL66" s="58" t="str">
        <f t="shared" si="8"/>
        <v/>
      </c>
      <c r="AM66" s="59" t="str">
        <f t="shared" si="9"/>
        <v/>
      </c>
      <c r="AN66" s="59" t="str">
        <f t="shared" si="10"/>
        <v/>
      </c>
      <c r="AO66" s="60"/>
    </row>
    <row r="67" spans="3:41" x14ac:dyDescent="0.25">
      <c r="C67" s="82"/>
      <c r="D67" s="45"/>
      <c r="E67" s="83" t="str">
        <f t="shared" si="18"/>
        <v/>
      </c>
      <c r="F67" s="45"/>
      <c r="G67" s="45"/>
      <c r="H67" s="45"/>
      <c r="I67" s="46" t="str">
        <f t="shared" si="11"/>
        <v/>
      </c>
      <c r="J67" s="46" t="str">
        <f t="shared" si="12"/>
        <v/>
      </c>
      <c r="K67" s="47" t="str">
        <f t="shared" si="0"/>
        <v/>
      </c>
      <c r="L67" s="47" t="str">
        <f t="shared" si="1"/>
        <v/>
      </c>
      <c r="M67" s="48">
        <f t="shared" si="13"/>
        <v>0</v>
      </c>
      <c r="N67" s="46" t="str">
        <f t="shared" si="2"/>
        <v/>
      </c>
      <c r="O67" s="47" t="str">
        <f t="shared" si="3"/>
        <v/>
      </c>
      <c r="P67" s="47" t="str">
        <f t="shared" si="4"/>
        <v/>
      </c>
      <c r="Q67" s="48">
        <f t="shared" si="14"/>
        <v>0</v>
      </c>
      <c r="R67" s="2"/>
      <c r="AH67" s="57" t="str">
        <f>IF(G67&gt;1,IF($E$10&gt;0,100-(#REF!/(1+(AL67/#REF!)^#REF!)^#REF!+#REF!/(AL67-1))*100,100-(AL67*D$5+D$6)*100),"")</f>
        <v/>
      </c>
      <c r="AI67" s="21" t="str">
        <f t="shared" si="5"/>
        <v/>
      </c>
      <c r="AJ67" s="21" t="str">
        <f t="shared" si="6"/>
        <v/>
      </c>
      <c r="AK67" s="48">
        <f t="shared" si="7"/>
        <v>0</v>
      </c>
      <c r="AL67" s="58" t="str">
        <f t="shared" si="8"/>
        <v/>
      </c>
      <c r="AM67" s="59" t="str">
        <f t="shared" si="9"/>
        <v/>
      </c>
      <c r="AN67" s="59" t="str">
        <f t="shared" si="10"/>
        <v/>
      </c>
      <c r="AO67" s="60"/>
    </row>
    <row r="68" spans="3:41" x14ac:dyDescent="0.25">
      <c r="C68" s="82"/>
      <c r="D68" s="45"/>
      <c r="E68" s="83" t="str">
        <f t="shared" si="18"/>
        <v/>
      </c>
      <c r="F68" s="45"/>
      <c r="G68" s="45"/>
      <c r="H68" s="45"/>
      <c r="I68" s="46" t="str">
        <f t="shared" si="11"/>
        <v/>
      </c>
      <c r="J68" s="46" t="str">
        <f t="shared" si="12"/>
        <v/>
      </c>
      <c r="K68" s="47" t="str">
        <f t="shared" si="0"/>
        <v/>
      </c>
      <c r="L68" s="47" t="str">
        <f t="shared" si="1"/>
        <v/>
      </c>
      <c r="M68" s="48">
        <f t="shared" si="13"/>
        <v>0</v>
      </c>
      <c r="N68" s="46" t="str">
        <f t="shared" si="2"/>
        <v/>
      </c>
      <c r="O68" s="47" t="str">
        <f t="shared" si="3"/>
        <v/>
      </c>
      <c r="P68" s="47" t="str">
        <f t="shared" si="4"/>
        <v/>
      </c>
      <c r="Q68" s="48">
        <f t="shared" si="14"/>
        <v>0</v>
      </c>
      <c r="R68" s="2"/>
      <c r="AH68" s="57" t="str">
        <f>IF(G68&gt;1,IF($E$10&gt;0,100-(#REF!/(1+(AL68/#REF!)^#REF!)^#REF!+#REF!/(AL68-1))*100,100-(AL68*D$5+D$6)*100),"")</f>
        <v/>
      </c>
      <c r="AI68" s="21" t="str">
        <f t="shared" si="5"/>
        <v/>
      </c>
      <c r="AJ68" s="21" t="str">
        <f t="shared" si="6"/>
        <v/>
      </c>
      <c r="AK68" s="48">
        <f t="shared" si="7"/>
        <v>0</v>
      </c>
      <c r="AL68" s="58" t="str">
        <f t="shared" si="8"/>
        <v/>
      </c>
      <c r="AM68" s="59" t="str">
        <f t="shared" si="9"/>
        <v/>
      </c>
      <c r="AN68" s="59" t="str">
        <f t="shared" si="10"/>
        <v/>
      </c>
      <c r="AO68" s="60"/>
    </row>
    <row r="69" spans="3:41" x14ac:dyDescent="0.25">
      <c r="C69" s="82"/>
      <c r="D69" s="45"/>
      <c r="E69" s="83" t="str">
        <f t="shared" si="18"/>
        <v/>
      </c>
      <c r="F69" s="45"/>
      <c r="G69" s="45"/>
      <c r="H69" s="45"/>
      <c r="I69" s="46" t="str">
        <f t="shared" si="11"/>
        <v/>
      </c>
      <c r="J69" s="46" t="str">
        <f t="shared" si="12"/>
        <v/>
      </c>
      <c r="K69" s="47" t="str">
        <f t="shared" si="0"/>
        <v/>
      </c>
      <c r="L69" s="47" t="str">
        <f t="shared" si="1"/>
        <v/>
      </c>
      <c r="M69" s="48">
        <f t="shared" si="13"/>
        <v>0</v>
      </c>
      <c r="N69" s="46" t="str">
        <f t="shared" si="2"/>
        <v/>
      </c>
      <c r="O69" s="47" t="str">
        <f t="shared" si="3"/>
        <v/>
      </c>
      <c r="P69" s="47" t="str">
        <f t="shared" si="4"/>
        <v/>
      </c>
      <c r="Q69" s="48">
        <f t="shared" si="14"/>
        <v>0</v>
      </c>
      <c r="R69" s="2"/>
      <c r="AH69" s="57" t="str">
        <f>IF(G69&gt;1,IF($E$10&gt;0,100-(#REF!/(1+(AL69/#REF!)^#REF!)^#REF!+#REF!/(AL69-1))*100,100-(AL69*D$5+D$6)*100),"")</f>
        <v/>
      </c>
      <c r="AI69" s="21" t="str">
        <f t="shared" si="5"/>
        <v/>
      </c>
      <c r="AJ69" s="21" t="str">
        <f t="shared" si="6"/>
        <v/>
      </c>
      <c r="AK69" s="48">
        <f t="shared" si="7"/>
        <v>0</v>
      </c>
      <c r="AL69" s="58" t="str">
        <f t="shared" si="8"/>
        <v/>
      </c>
      <c r="AM69" s="59" t="str">
        <f t="shared" si="9"/>
        <v/>
      </c>
      <c r="AN69" s="59" t="str">
        <f t="shared" si="10"/>
        <v/>
      </c>
      <c r="AO69" s="60"/>
    </row>
    <row r="70" spans="3:41" x14ac:dyDescent="0.25">
      <c r="C70" s="82"/>
      <c r="D70" s="45"/>
      <c r="E70" s="83" t="str">
        <f t="shared" si="18"/>
        <v/>
      </c>
      <c r="F70" s="45"/>
      <c r="G70" s="45"/>
      <c r="H70" s="45"/>
      <c r="I70" s="46" t="str">
        <f t="shared" si="11"/>
        <v/>
      </c>
      <c r="J70" s="46" t="str">
        <f t="shared" si="12"/>
        <v/>
      </c>
      <c r="K70" s="47" t="str">
        <f t="shared" si="0"/>
        <v/>
      </c>
      <c r="L70" s="47" t="str">
        <f t="shared" si="1"/>
        <v/>
      </c>
      <c r="M70" s="48">
        <f t="shared" si="13"/>
        <v>0</v>
      </c>
      <c r="N70" s="46" t="str">
        <f t="shared" si="2"/>
        <v/>
      </c>
      <c r="O70" s="47" t="str">
        <f t="shared" si="3"/>
        <v/>
      </c>
      <c r="P70" s="47" t="str">
        <f t="shared" si="4"/>
        <v/>
      </c>
      <c r="Q70" s="48">
        <f t="shared" si="14"/>
        <v>0</v>
      </c>
      <c r="R70" s="2"/>
      <c r="AH70" s="57" t="str">
        <f>IF(G70&gt;1,IF($E$10&gt;0,100-(#REF!/(1+(AL70/#REF!)^#REF!)^#REF!+#REF!/(AL70-1))*100,100-(AL70*D$5+D$6)*100),"")</f>
        <v/>
      </c>
      <c r="AI70" s="21" t="str">
        <f t="shared" si="5"/>
        <v/>
      </c>
      <c r="AJ70" s="21" t="str">
        <f t="shared" si="6"/>
        <v/>
      </c>
      <c r="AK70" s="48">
        <f t="shared" si="7"/>
        <v>0</v>
      </c>
      <c r="AL70" s="58" t="str">
        <f t="shared" si="8"/>
        <v/>
      </c>
      <c r="AM70" s="59" t="str">
        <f t="shared" si="9"/>
        <v/>
      </c>
      <c r="AN70" s="59" t="str">
        <f t="shared" si="10"/>
        <v/>
      </c>
      <c r="AO70" s="60"/>
    </row>
    <row r="71" spans="3:41" x14ac:dyDescent="0.25">
      <c r="C71" s="82"/>
      <c r="D71" s="45"/>
      <c r="E71" s="83" t="str">
        <f t="shared" si="18"/>
        <v/>
      </c>
      <c r="F71" s="45"/>
      <c r="G71" s="45"/>
      <c r="H71" s="45"/>
      <c r="I71" s="46" t="str">
        <f t="shared" si="11"/>
        <v/>
      </c>
      <c r="J71" s="46" t="str">
        <f t="shared" si="12"/>
        <v/>
      </c>
      <c r="K71" s="47" t="str">
        <f t="shared" ref="K71:K134" si="19">IF(G71&gt;1,I71-J71,"")</f>
        <v/>
      </c>
      <c r="L71" s="47" t="str">
        <f t="shared" ref="L71:L134" si="20">IF(G71&gt;1,ABS(K71),"")</f>
        <v/>
      </c>
      <c r="M71" s="48">
        <f t="shared" si="13"/>
        <v>0</v>
      </c>
      <c r="N71" s="46" t="str">
        <f t="shared" ref="N71:N134" si="21">IF(G71&gt;1,J71+$K$5,"")</f>
        <v/>
      </c>
      <c r="O71" s="47" t="str">
        <f t="shared" ref="O71:O134" si="22">IF(G71&gt;1,I71-N71,"")</f>
        <v/>
      </c>
      <c r="P71" s="47" t="str">
        <f t="shared" ref="P71:P134" si="23">IF(G71&gt;1,ABS(O71),"")</f>
        <v/>
      </c>
      <c r="Q71" s="48">
        <f t="shared" si="14"/>
        <v>0</v>
      </c>
      <c r="R71" s="2"/>
      <c r="AH71" s="57" t="str">
        <f>IF(G71&gt;1,IF($E$10&gt;0,100-(#REF!/(1+(AL71/#REF!)^#REF!)^#REF!+#REF!/(AL71-1))*100,100-(AL71*D$5+D$6)*100),"")</f>
        <v/>
      </c>
      <c r="AI71" s="21" t="str">
        <f t="shared" ref="AI71:AI134" si="24">IF(G71&gt;1,I71-AH71,"")</f>
        <v/>
      </c>
      <c r="AJ71" s="21" t="str">
        <f t="shared" ref="AJ71:AJ134" si="25">IF(G71&gt;1,ABS(AI71),"")</f>
        <v/>
      </c>
      <c r="AK71" s="48">
        <f t="shared" ref="AK71:AK134" si="26">IF($G71&gt;1.2,IF(AJ71&gt;1.2,1,0),0)</f>
        <v>0</v>
      </c>
      <c r="AL71" s="58" t="str">
        <f t="shared" ref="AL71:AL134" si="27">IF(G71&gt;0,G71+AN71,"")</f>
        <v/>
      </c>
      <c r="AM71" s="59" t="str">
        <f t="shared" ref="AM71:AM134" si="28">IF(G71&gt;0,$AM$5,"")</f>
        <v/>
      </c>
      <c r="AN71" s="59" t="str">
        <f t="shared" ref="AN71:AN134" si="29">IF(G71&gt;0,$AN$5,"")</f>
        <v/>
      </c>
      <c r="AO71" s="60"/>
    </row>
    <row r="72" spans="3:41" x14ac:dyDescent="0.25">
      <c r="C72" s="82"/>
      <c r="D72" s="45"/>
      <c r="E72" s="83" t="str">
        <f t="shared" si="18"/>
        <v/>
      </c>
      <c r="F72" s="45"/>
      <c r="G72" s="45"/>
      <c r="H72" s="45"/>
      <c r="I72" s="46" t="str">
        <f t="shared" ref="I72:I135" si="30">IF(G72&gt;1,100-H72,"")</f>
        <v/>
      </c>
      <c r="J72" s="46" t="str">
        <f t="shared" ref="J72:J135" si="31">IF(G72&gt;1,100-(G72*D$5+D$6),"")</f>
        <v/>
      </c>
      <c r="K72" s="47" t="str">
        <f t="shared" si="19"/>
        <v/>
      </c>
      <c r="L72" s="47" t="str">
        <f t="shared" si="20"/>
        <v/>
      </c>
      <c r="M72" s="48">
        <f t="shared" ref="M72:M135" si="32">IF($G72&gt;1.2,IF(L72&gt;1.2,1,0),0)</f>
        <v>0</v>
      </c>
      <c r="N72" s="46" t="str">
        <f t="shared" si="21"/>
        <v/>
      </c>
      <c r="O72" s="47" t="str">
        <f t="shared" si="22"/>
        <v/>
      </c>
      <c r="P72" s="47" t="str">
        <f t="shared" si="23"/>
        <v/>
      </c>
      <c r="Q72" s="48">
        <f t="shared" ref="Q72:Q135" si="33">IF($G72&gt;1.2,IF(P72&gt;1.2,1,0),0)</f>
        <v>0</v>
      </c>
      <c r="R72" s="2"/>
      <c r="AH72" s="57" t="str">
        <f>IF(G72&gt;1,IF($E$10&gt;0,100-(#REF!/(1+(AL72/#REF!)^#REF!)^#REF!+#REF!/(AL72-1))*100,100-(AL72*D$5+D$6)*100),"")</f>
        <v/>
      </c>
      <c r="AI72" s="21" t="str">
        <f t="shared" si="24"/>
        <v/>
      </c>
      <c r="AJ72" s="21" t="str">
        <f t="shared" si="25"/>
        <v/>
      </c>
      <c r="AK72" s="48">
        <f t="shared" si="26"/>
        <v>0</v>
      </c>
      <c r="AL72" s="58" t="str">
        <f t="shared" si="27"/>
        <v/>
      </c>
      <c r="AM72" s="59" t="str">
        <f t="shared" si="28"/>
        <v/>
      </c>
      <c r="AN72" s="59" t="str">
        <f t="shared" si="29"/>
        <v/>
      </c>
      <c r="AO72" s="60"/>
    </row>
    <row r="73" spans="3:41" x14ac:dyDescent="0.25">
      <c r="C73" s="82"/>
      <c r="D73" s="45"/>
      <c r="E73" s="83" t="str">
        <f t="shared" si="18"/>
        <v/>
      </c>
      <c r="F73" s="45"/>
      <c r="G73" s="45"/>
      <c r="H73" s="45"/>
      <c r="I73" s="46" t="str">
        <f t="shared" si="30"/>
        <v/>
      </c>
      <c r="J73" s="46" t="str">
        <f t="shared" si="31"/>
        <v/>
      </c>
      <c r="K73" s="47" t="str">
        <f t="shared" si="19"/>
        <v/>
      </c>
      <c r="L73" s="47" t="str">
        <f t="shared" si="20"/>
        <v/>
      </c>
      <c r="M73" s="48">
        <f t="shared" si="32"/>
        <v>0</v>
      </c>
      <c r="N73" s="46" t="str">
        <f t="shared" si="21"/>
        <v/>
      </c>
      <c r="O73" s="47" t="str">
        <f t="shared" si="22"/>
        <v/>
      </c>
      <c r="P73" s="47" t="str">
        <f t="shared" si="23"/>
        <v/>
      </c>
      <c r="Q73" s="48">
        <f t="shared" si="33"/>
        <v>0</v>
      </c>
      <c r="R73" s="2"/>
      <c r="AH73" s="57" t="str">
        <f>IF(G73&gt;1,IF($E$10&gt;0,100-(#REF!/(1+(AL73/#REF!)^#REF!)^#REF!+#REF!/(AL73-1))*100,100-(AL73*D$5+D$6)*100),"")</f>
        <v/>
      </c>
      <c r="AI73" s="21" t="str">
        <f t="shared" si="24"/>
        <v/>
      </c>
      <c r="AJ73" s="21" t="str">
        <f t="shared" si="25"/>
        <v/>
      </c>
      <c r="AK73" s="48">
        <f t="shared" si="26"/>
        <v>0</v>
      </c>
      <c r="AL73" s="58" t="str">
        <f t="shared" si="27"/>
        <v/>
      </c>
      <c r="AM73" s="59" t="str">
        <f t="shared" si="28"/>
        <v/>
      </c>
      <c r="AN73" s="59" t="str">
        <f t="shared" si="29"/>
        <v/>
      </c>
      <c r="AO73" s="60"/>
    </row>
    <row r="74" spans="3:41" x14ac:dyDescent="0.25">
      <c r="C74" s="82"/>
      <c r="D74" s="45"/>
      <c r="E74" s="83" t="str">
        <f t="shared" si="18"/>
        <v/>
      </c>
      <c r="F74" s="45"/>
      <c r="G74" s="45"/>
      <c r="H74" s="45"/>
      <c r="I74" s="46" t="str">
        <f t="shared" si="30"/>
        <v/>
      </c>
      <c r="J74" s="46" t="str">
        <f t="shared" si="31"/>
        <v/>
      </c>
      <c r="K74" s="47" t="str">
        <f t="shared" si="19"/>
        <v/>
      </c>
      <c r="L74" s="47" t="str">
        <f t="shared" si="20"/>
        <v/>
      </c>
      <c r="M74" s="48">
        <f t="shared" si="32"/>
        <v>0</v>
      </c>
      <c r="N74" s="46" t="str">
        <f t="shared" si="21"/>
        <v/>
      </c>
      <c r="O74" s="47" t="str">
        <f t="shared" si="22"/>
        <v/>
      </c>
      <c r="P74" s="47" t="str">
        <f t="shared" si="23"/>
        <v/>
      </c>
      <c r="Q74" s="48">
        <f t="shared" si="33"/>
        <v>0</v>
      </c>
      <c r="R74" s="2"/>
      <c r="AH74" s="57" t="str">
        <f>IF(G74&gt;1,IF($E$10&gt;0,100-(#REF!/(1+(AL74/#REF!)^#REF!)^#REF!+#REF!/(AL74-1))*100,100-(AL74*D$5+D$6)*100),"")</f>
        <v/>
      </c>
      <c r="AI74" s="21" t="str">
        <f t="shared" si="24"/>
        <v/>
      </c>
      <c r="AJ74" s="21" t="str">
        <f t="shared" si="25"/>
        <v/>
      </c>
      <c r="AK74" s="48">
        <f t="shared" si="26"/>
        <v>0</v>
      </c>
      <c r="AL74" s="58" t="str">
        <f t="shared" si="27"/>
        <v/>
      </c>
      <c r="AM74" s="59" t="str">
        <f t="shared" si="28"/>
        <v/>
      </c>
      <c r="AN74" s="59" t="str">
        <f t="shared" si="29"/>
        <v/>
      </c>
      <c r="AO74" s="60"/>
    </row>
    <row r="75" spans="3:41" x14ac:dyDescent="0.25">
      <c r="C75" s="82"/>
      <c r="D75" s="45"/>
      <c r="E75" s="83" t="str">
        <f t="shared" si="18"/>
        <v/>
      </c>
      <c r="F75" s="45"/>
      <c r="G75" s="45"/>
      <c r="H75" s="45"/>
      <c r="I75" s="46" t="str">
        <f t="shared" si="30"/>
        <v/>
      </c>
      <c r="J75" s="46" t="str">
        <f t="shared" si="31"/>
        <v/>
      </c>
      <c r="K75" s="47" t="str">
        <f t="shared" si="19"/>
        <v/>
      </c>
      <c r="L75" s="47" t="str">
        <f t="shared" si="20"/>
        <v/>
      </c>
      <c r="M75" s="48">
        <f t="shared" si="32"/>
        <v>0</v>
      </c>
      <c r="N75" s="46" t="str">
        <f t="shared" si="21"/>
        <v/>
      </c>
      <c r="O75" s="47" t="str">
        <f t="shared" si="22"/>
        <v/>
      </c>
      <c r="P75" s="47" t="str">
        <f t="shared" si="23"/>
        <v/>
      </c>
      <c r="Q75" s="48">
        <f t="shared" si="33"/>
        <v>0</v>
      </c>
      <c r="R75" s="2"/>
      <c r="AH75" s="57" t="str">
        <f>IF(G75&gt;1,IF($E$10&gt;0,100-(#REF!/(1+(AL75/#REF!)^#REF!)^#REF!+#REF!/(AL75-1))*100,100-(AL75*D$5+D$6)*100),"")</f>
        <v/>
      </c>
      <c r="AI75" s="21" t="str">
        <f t="shared" si="24"/>
        <v/>
      </c>
      <c r="AJ75" s="21" t="str">
        <f t="shared" si="25"/>
        <v/>
      </c>
      <c r="AK75" s="48">
        <f t="shared" si="26"/>
        <v>0</v>
      </c>
      <c r="AL75" s="58" t="str">
        <f t="shared" si="27"/>
        <v/>
      </c>
      <c r="AM75" s="59" t="str">
        <f t="shared" si="28"/>
        <v/>
      </c>
      <c r="AN75" s="59" t="str">
        <f t="shared" si="29"/>
        <v/>
      </c>
      <c r="AO75" s="60"/>
    </row>
    <row r="76" spans="3:41" x14ac:dyDescent="0.25">
      <c r="C76" s="82"/>
      <c r="D76" s="45"/>
      <c r="E76" s="83" t="str">
        <f t="shared" si="18"/>
        <v/>
      </c>
      <c r="F76" s="45"/>
      <c r="G76" s="45"/>
      <c r="H76" s="45"/>
      <c r="I76" s="46" t="str">
        <f t="shared" si="30"/>
        <v/>
      </c>
      <c r="J76" s="46" t="str">
        <f t="shared" si="31"/>
        <v/>
      </c>
      <c r="K76" s="47" t="str">
        <f t="shared" si="19"/>
        <v/>
      </c>
      <c r="L76" s="47" t="str">
        <f t="shared" si="20"/>
        <v/>
      </c>
      <c r="M76" s="48">
        <f t="shared" si="32"/>
        <v>0</v>
      </c>
      <c r="N76" s="46" t="str">
        <f t="shared" si="21"/>
        <v/>
      </c>
      <c r="O76" s="47" t="str">
        <f t="shared" si="22"/>
        <v/>
      </c>
      <c r="P76" s="47" t="str">
        <f t="shared" si="23"/>
        <v/>
      </c>
      <c r="Q76" s="48">
        <f t="shared" si="33"/>
        <v>0</v>
      </c>
      <c r="R76" s="2"/>
      <c r="AH76" s="57" t="str">
        <f>IF(G76&gt;1,IF($E$10&gt;0,100-(#REF!/(1+(AL76/#REF!)^#REF!)^#REF!+#REF!/(AL76-1))*100,100-(AL76*D$5+D$6)*100),"")</f>
        <v/>
      </c>
      <c r="AI76" s="21" t="str">
        <f t="shared" si="24"/>
        <v/>
      </c>
      <c r="AJ76" s="21" t="str">
        <f t="shared" si="25"/>
        <v/>
      </c>
      <c r="AK76" s="48">
        <f t="shared" si="26"/>
        <v>0</v>
      </c>
      <c r="AL76" s="58" t="str">
        <f t="shared" si="27"/>
        <v/>
      </c>
      <c r="AM76" s="59" t="str">
        <f t="shared" si="28"/>
        <v/>
      </c>
      <c r="AN76" s="59" t="str">
        <f t="shared" si="29"/>
        <v/>
      </c>
      <c r="AO76" s="60"/>
    </row>
    <row r="77" spans="3:41" x14ac:dyDescent="0.25">
      <c r="C77" s="82"/>
      <c r="D77" s="45"/>
      <c r="E77" s="83" t="str">
        <f t="shared" si="18"/>
        <v/>
      </c>
      <c r="F77" s="45"/>
      <c r="G77" s="45"/>
      <c r="H77" s="45"/>
      <c r="I77" s="46" t="str">
        <f t="shared" si="30"/>
        <v/>
      </c>
      <c r="J77" s="46" t="str">
        <f t="shared" si="31"/>
        <v/>
      </c>
      <c r="K77" s="47" t="str">
        <f t="shared" si="19"/>
        <v/>
      </c>
      <c r="L77" s="47" t="str">
        <f t="shared" si="20"/>
        <v/>
      </c>
      <c r="M77" s="48">
        <f t="shared" si="32"/>
        <v>0</v>
      </c>
      <c r="N77" s="46" t="str">
        <f t="shared" si="21"/>
        <v/>
      </c>
      <c r="O77" s="47" t="str">
        <f t="shared" si="22"/>
        <v/>
      </c>
      <c r="P77" s="47" t="str">
        <f t="shared" si="23"/>
        <v/>
      </c>
      <c r="Q77" s="48">
        <f t="shared" si="33"/>
        <v>0</v>
      </c>
      <c r="R77" s="2"/>
      <c r="AH77" s="57" t="str">
        <f>IF(G77&gt;1,IF($E$10&gt;0,100-(#REF!/(1+(AL77/#REF!)^#REF!)^#REF!+#REF!/(AL77-1))*100,100-(AL77*D$5+D$6)*100),"")</f>
        <v/>
      </c>
      <c r="AI77" s="21" t="str">
        <f t="shared" si="24"/>
        <v/>
      </c>
      <c r="AJ77" s="21" t="str">
        <f t="shared" si="25"/>
        <v/>
      </c>
      <c r="AK77" s="48">
        <f t="shared" si="26"/>
        <v>0</v>
      </c>
      <c r="AL77" s="58" t="str">
        <f t="shared" si="27"/>
        <v/>
      </c>
      <c r="AM77" s="59" t="str">
        <f t="shared" si="28"/>
        <v/>
      </c>
      <c r="AN77" s="59" t="str">
        <f t="shared" si="29"/>
        <v/>
      </c>
      <c r="AO77" s="60"/>
    </row>
    <row r="78" spans="3:41" x14ac:dyDescent="0.25">
      <c r="C78" s="82"/>
      <c r="D78" s="45"/>
      <c r="E78" s="83" t="str">
        <f t="shared" si="18"/>
        <v/>
      </c>
      <c r="F78" s="45"/>
      <c r="G78" s="45"/>
      <c r="H78" s="45"/>
      <c r="I78" s="46" t="str">
        <f t="shared" si="30"/>
        <v/>
      </c>
      <c r="J78" s="46" t="str">
        <f t="shared" si="31"/>
        <v/>
      </c>
      <c r="K78" s="47" t="str">
        <f t="shared" si="19"/>
        <v/>
      </c>
      <c r="L78" s="47" t="str">
        <f t="shared" si="20"/>
        <v/>
      </c>
      <c r="M78" s="48">
        <f t="shared" si="32"/>
        <v>0</v>
      </c>
      <c r="N78" s="46" t="str">
        <f t="shared" si="21"/>
        <v/>
      </c>
      <c r="O78" s="47" t="str">
        <f t="shared" si="22"/>
        <v/>
      </c>
      <c r="P78" s="47" t="str">
        <f t="shared" si="23"/>
        <v/>
      </c>
      <c r="Q78" s="48">
        <f t="shared" si="33"/>
        <v>0</v>
      </c>
      <c r="R78" s="2"/>
      <c r="AH78" s="57" t="str">
        <f>IF(G78&gt;1,IF($E$10&gt;0,100-(#REF!/(1+(AL78/#REF!)^#REF!)^#REF!+#REF!/(AL78-1))*100,100-(AL78*D$5+D$6)*100),"")</f>
        <v/>
      </c>
      <c r="AI78" s="21" t="str">
        <f t="shared" si="24"/>
        <v/>
      </c>
      <c r="AJ78" s="21" t="str">
        <f t="shared" si="25"/>
        <v/>
      </c>
      <c r="AK78" s="48">
        <f t="shared" si="26"/>
        <v>0</v>
      </c>
      <c r="AL78" s="58" t="str">
        <f t="shared" si="27"/>
        <v/>
      </c>
      <c r="AM78" s="59" t="str">
        <f t="shared" si="28"/>
        <v/>
      </c>
      <c r="AN78" s="59" t="str">
        <f t="shared" si="29"/>
        <v/>
      </c>
      <c r="AO78" s="60"/>
    </row>
    <row r="79" spans="3:41" x14ac:dyDescent="0.25">
      <c r="C79" s="82"/>
      <c r="D79" s="45"/>
      <c r="E79" s="83" t="str">
        <f t="shared" si="18"/>
        <v/>
      </c>
      <c r="F79" s="45"/>
      <c r="G79" s="45"/>
      <c r="H79" s="45"/>
      <c r="I79" s="46" t="str">
        <f t="shared" si="30"/>
        <v/>
      </c>
      <c r="J79" s="46" t="str">
        <f t="shared" si="31"/>
        <v/>
      </c>
      <c r="K79" s="47" t="str">
        <f t="shared" si="19"/>
        <v/>
      </c>
      <c r="L79" s="47" t="str">
        <f t="shared" si="20"/>
        <v/>
      </c>
      <c r="M79" s="48">
        <f t="shared" si="32"/>
        <v>0</v>
      </c>
      <c r="N79" s="46" t="str">
        <f t="shared" si="21"/>
        <v/>
      </c>
      <c r="O79" s="47" t="str">
        <f t="shared" si="22"/>
        <v/>
      </c>
      <c r="P79" s="47" t="str">
        <f t="shared" si="23"/>
        <v/>
      </c>
      <c r="Q79" s="48">
        <f t="shared" si="33"/>
        <v>0</v>
      </c>
      <c r="R79" s="2"/>
      <c r="AH79" s="57" t="str">
        <f>IF(G79&gt;1,IF($E$10&gt;0,100-(#REF!/(1+(AL79/#REF!)^#REF!)^#REF!+#REF!/(AL79-1))*100,100-(AL79*D$5+D$6)*100),"")</f>
        <v/>
      </c>
      <c r="AI79" s="21" t="str">
        <f t="shared" si="24"/>
        <v/>
      </c>
      <c r="AJ79" s="21" t="str">
        <f t="shared" si="25"/>
        <v/>
      </c>
      <c r="AK79" s="48">
        <f t="shared" si="26"/>
        <v>0</v>
      </c>
      <c r="AL79" s="58" t="str">
        <f t="shared" si="27"/>
        <v/>
      </c>
      <c r="AM79" s="59" t="str">
        <f t="shared" si="28"/>
        <v/>
      </c>
      <c r="AN79" s="59" t="str">
        <f t="shared" si="29"/>
        <v/>
      </c>
      <c r="AO79" s="60"/>
    </row>
    <row r="80" spans="3:41" x14ac:dyDescent="0.25">
      <c r="C80" s="82"/>
      <c r="D80" s="45"/>
      <c r="E80" s="83" t="str">
        <f t="shared" si="18"/>
        <v/>
      </c>
      <c r="F80" s="45"/>
      <c r="G80" s="45"/>
      <c r="H80" s="45"/>
      <c r="I80" s="46" t="str">
        <f t="shared" si="30"/>
        <v/>
      </c>
      <c r="J80" s="46" t="str">
        <f t="shared" si="31"/>
        <v/>
      </c>
      <c r="K80" s="47" t="str">
        <f t="shared" si="19"/>
        <v/>
      </c>
      <c r="L80" s="47" t="str">
        <f t="shared" si="20"/>
        <v/>
      </c>
      <c r="M80" s="48">
        <f t="shared" si="32"/>
        <v>0</v>
      </c>
      <c r="N80" s="46" t="str">
        <f t="shared" si="21"/>
        <v/>
      </c>
      <c r="O80" s="47" t="str">
        <f t="shared" si="22"/>
        <v/>
      </c>
      <c r="P80" s="47" t="str">
        <f t="shared" si="23"/>
        <v/>
      </c>
      <c r="Q80" s="48">
        <f t="shared" si="33"/>
        <v>0</v>
      </c>
      <c r="R80" s="2"/>
      <c r="AH80" s="57" t="str">
        <f>IF(G80&gt;1,IF($E$10&gt;0,100-(#REF!/(1+(AL80/#REF!)^#REF!)^#REF!+#REF!/(AL80-1))*100,100-(AL80*D$5+D$6)*100),"")</f>
        <v/>
      </c>
      <c r="AI80" s="21" t="str">
        <f t="shared" si="24"/>
        <v/>
      </c>
      <c r="AJ80" s="21" t="str">
        <f t="shared" si="25"/>
        <v/>
      </c>
      <c r="AK80" s="48">
        <f t="shared" si="26"/>
        <v>0</v>
      </c>
      <c r="AL80" s="58" t="str">
        <f t="shared" si="27"/>
        <v/>
      </c>
      <c r="AM80" s="59" t="str">
        <f t="shared" si="28"/>
        <v/>
      </c>
      <c r="AN80" s="59" t="str">
        <f t="shared" si="29"/>
        <v/>
      </c>
      <c r="AO80" s="60"/>
    </row>
    <row r="81" spans="3:41" x14ac:dyDescent="0.25">
      <c r="C81" s="82"/>
      <c r="D81" s="45"/>
      <c r="E81" s="83" t="str">
        <f t="shared" si="18"/>
        <v/>
      </c>
      <c r="F81" s="45"/>
      <c r="G81" s="45"/>
      <c r="H81" s="45"/>
      <c r="I81" s="46" t="str">
        <f t="shared" si="30"/>
        <v/>
      </c>
      <c r="J81" s="46" t="str">
        <f t="shared" si="31"/>
        <v/>
      </c>
      <c r="K81" s="47" t="str">
        <f t="shared" si="19"/>
        <v/>
      </c>
      <c r="L81" s="47" t="str">
        <f t="shared" si="20"/>
        <v/>
      </c>
      <c r="M81" s="48">
        <f t="shared" si="32"/>
        <v>0</v>
      </c>
      <c r="N81" s="46" t="str">
        <f t="shared" si="21"/>
        <v/>
      </c>
      <c r="O81" s="47" t="str">
        <f t="shared" si="22"/>
        <v/>
      </c>
      <c r="P81" s="47" t="str">
        <f t="shared" si="23"/>
        <v/>
      </c>
      <c r="Q81" s="48">
        <f t="shared" si="33"/>
        <v>0</v>
      </c>
      <c r="R81" s="2"/>
      <c r="AH81" s="57" t="str">
        <f>IF(G81&gt;1,IF($E$10&gt;0,100-(#REF!/(1+(AL81/#REF!)^#REF!)^#REF!+#REF!/(AL81-1))*100,100-(AL81*D$5+D$6)*100),"")</f>
        <v/>
      </c>
      <c r="AI81" s="21" t="str">
        <f t="shared" si="24"/>
        <v/>
      </c>
      <c r="AJ81" s="21" t="str">
        <f t="shared" si="25"/>
        <v/>
      </c>
      <c r="AK81" s="48">
        <f t="shared" si="26"/>
        <v>0</v>
      </c>
      <c r="AL81" s="58" t="str">
        <f t="shared" si="27"/>
        <v/>
      </c>
      <c r="AM81" s="59" t="str">
        <f t="shared" si="28"/>
        <v/>
      </c>
      <c r="AN81" s="59" t="str">
        <f t="shared" si="29"/>
        <v/>
      </c>
      <c r="AO81" s="60"/>
    </row>
    <row r="82" spans="3:41" x14ac:dyDescent="0.25">
      <c r="C82" s="82"/>
      <c r="D82" s="45"/>
      <c r="E82" s="83" t="str">
        <f t="shared" si="18"/>
        <v/>
      </c>
      <c r="F82" s="45"/>
      <c r="G82" s="45"/>
      <c r="H82" s="45"/>
      <c r="I82" s="46" t="str">
        <f t="shared" si="30"/>
        <v/>
      </c>
      <c r="J82" s="46" t="str">
        <f t="shared" si="31"/>
        <v/>
      </c>
      <c r="K82" s="47" t="str">
        <f t="shared" si="19"/>
        <v/>
      </c>
      <c r="L82" s="47" t="str">
        <f t="shared" si="20"/>
        <v/>
      </c>
      <c r="M82" s="48">
        <f t="shared" si="32"/>
        <v>0</v>
      </c>
      <c r="N82" s="46" t="str">
        <f t="shared" si="21"/>
        <v/>
      </c>
      <c r="O82" s="47" t="str">
        <f t="shared" si="22"/>
        <v/>
      </c>
      <c r="P82" s="47" t="str">
        <f t="shared" si="23"/>
        <v/>
      </c>
      <c r="Q82" s="48">
        <f t="shared" si="33"/>
        <v>0</v>
      </c>
      <c r="R82" s="2"/>
      <c r="AH82" s="57" t="str">
        <f>IF(G82&gt;1,IF($E$10&gt;0,100-(#REF!/(1+(AL82/#REF!)^#REF!)^#REF!+#REF!/(AL82-1))*100,100-(AL82*D$5+D$6)*100),"")</f>
        <v/>
      </c>
      <c r="AI82" s="21" t="str">
        <f t="shared" si="24"/>
        <v/>
      </c>
      <c r="AJ82" s="21" t="str">
        <f t="shared" si="25"/>
        <v/>
      </c>
      <c r="AK82" s="48">
        <f t="shared" si="26"/>
        <v>0</v>
      </c>
      <c r="AL82" s="58" t="str">
        <f t="shared" si="27"/>
        <v/>
      </c>
      <c r="AM82" s="59" t="str">
        <f t="shared" si="28"/>
        <v/>
      </c>
      <c r="AN82" s="59" t="str">
        <f t="shared" si="29"/>
        <v/>
      </c>
      <c r="AO82" s="60"/>
    </row>
    <row r="83" spans="3:41" x14ac:dyDescent="0.25">
      <c r="C83" s="82"/>
      <c r="D83" s="45"/>
      <c r="E83" s="83" t="str">
        <f t="shared" si="18"/>
        <v/>
      </c>
      <c r="F83" s="45"/>
      <c r="G83" s="45"/>
      <c r="H83" s="45"/>
      <c r="I83" s="46" t="str">
        <f t="shared" si="30"/>
        <v/>
      </c>
      <c r="J83" s="46" t="str">
        <f t="shared" si="31"/>
        <v/>
      </c>
      <c r="K83" s="47" t="str">
        <f t="shared" si="19"/>
        <v/>
      </c>
      <c r="L83" s="47" t="str">
        <f t="shared" si="20"/>
        <v/>
      </c>
      <c r="M83" s="48">
        <f t="shared" si="32"/>
        <v>0</v>
      </c>
      <c r="N83" s="46" t="str">
        <f t="shared" si="21"/>
        <v/>
      </c>
      <c r="O83" s="47" t="str">
        <f t="shared" si="22"/>
        <v/>
      </c>
      <c r="P83" s="47" t="str">
        <f t="shared" si="23"/>
        <v/>
      </c>
      <c r="Q83" s="48">
        <f t="shared" si="33"/>
        <v>0</v>
      </c>
      <c r="R83" s="2"/>
      <c r="AH83" s="57" t="str">
        <f>IF(G83&gt;1,IF($E$10&gt;0,100-(#REF!/(1+(AL83/#REF!)^#REF!)^#REF!+#REF!/(AL83-1))*100,100-(AL83*D$5+D$6)*100),"")</f>
        <v/>
      </c>
      <c r="AI83" s="21" t="str">
        <f t="shared" si="24"/>
        <v/>
      </c>
      <c r="AJ83" s="21" t="str">
        <f t="shared" si="25"/>
        <v/>
      </c>
      <c r="AK83" s="48">
        <f t="shared" si="26"/>
        <v>0</v>
      </c>
      <c r="AL83" s="58" t="str">
        <f t="shared" si="27"/>
        <v/>
      </c>
      <c r="AM83" s="59" t="str">
        <f t="shared" si="28"/>
        <v/>
      </c>
      <c r="AN83" s="59" t="str">
        <f t="shared" si="29"/>
        <v/>
      </c>
      <c r="AO83" s="60"/>
    </row>
    <row r="84" spans="3:41" x14ac:dyDescent="0.25">
      <c r="C84" s="82"/>
      <c r="D84" s="45"/>
      <c r="E84" s="83" t="str">
        <f t="shared" si="18"/>
        <v/>
      </c>
      <c r="F84" s="45"/>
      <c r="G84" s="45"/>
      <c r="H84" s="45"/>
      <c r="I84" s="46" t="str">
        <f t="shared" si="30"/>
        <v/>
      </c>
      <c r="J84" s="46" t="str">
        <f t="shared" si="31"/>
        <v/>
      </c>
      <c r="K84" s="47" t="str">
        <f t="shared" si="19"/>
        <v/>
      </c>
      <c r="L84" s="47" t="str">
        <f t="shared" si="20"/>
        <v/>
      </c>
      <c r="M84" s="48">
        <f t="shared" si="32"/>
        <v>0</v>
      </c>
      <c r="N84" s="46" t="str">
        <f t="shared" si="21"/>
        <v/>
      </c>
      <c r="O84" s="47" t="str">
        <f t="shared" si="22"/>
        <v/>
      </c>
      <c r="P84" s="47" t="str">
        <f t="shared" si="23"/>
        <v/>
      </c>
      <c r="Q84" s="48">
        <f t="shared" si="33"/>
        <v>0</v>
      </c>
      <c r="R84" s="2"/>
      <c r="AH84" s="57" t="str">
        <f>IF(G84&gt;1,IF($E$10&gt;0,100-(#REF!/(1+(AL84/#REF!)^#REF!)^#REF!+#REF!/(AL84-1))*100,100-(AL84*D$5+D$6)*100),"")</f>
        <v/>
      </c>
      <c r="AI84" s="21" t="str">
        <f t="shared" si="24"/>
        <v/>
      </c>
      <c r="AJ84" s="21" t="str">
        <f t="shared" si="25"/>
        <v/>
      </c>
      <c r="AK84" s="48">
        <f t="shared" si="26"/>
        <v>0</v>
      </c>
      <c r="AL84" s="58" t="str">
        <f t="shared" si="27"/>
        <v/>
      </c>
      <c r="AM84" s="59" t="str">
        <f t="shared" si="28"/>
        <v/>
      </c>
      <c r="AN84" s="59" t="str">
        <f t="shared" si="29"/>
        <v/>
      </c>
      <c r="AO84" s="60"/>
    </row>
    <row r="85" spans="3:41" x14ac:dyDescent="0.25">
      <c r="C85" s="82"/>
      <c r="D85" s="45"/>
      <c r="E85" s="83" t="str">
        <f t="shared" si="18"/>
        <v/>
      </c>
      <c r="F85" s="45"/>
      <c r="G85" s="45"/>
      <c r="H85" s="45"/>
      <c r="I85" s="46" t="str">
        <f t="shared" si="30"/>
        <v/>
      </c>
      <c r="J85" s="46" t="str">
        <f t="shared" si="31"/>
        <v/>
      </c>
      <c r="K85" s="47" t="str">
        <f t="shared" si="19"/>
        <v/>
      </c>
      <c r="L85" s="47" t="str">
        <f t="shared" si="20"/>
        <v/>
      </c>
      <c r="M85" s="48">
        <f t="shared" si="32"/>
        <v>0</v>
      </c>
      <c r="N85" s="46" t="str">
        <f t="shared" si="21"/>
        <v/>
      </c>
      <c r="O85" s="47" t="str">
        <f t="shared" si="22"/>
        <v/>
      </c>
      <c r="P85" s="47" t="str">
        <f t="shared" si="23"/>
        <v/>
      </c>
      <c r="Q85" s="48">
        <f t="shared" si="33"/>
        <v>0</v>
      </c>
      <c r="R85" s="2"/>
      <c r="AH85" s="57" t="str">
        <f>IF(G85&gt;1,IF($E$10&gt;0,100-(#REF!/(1+(AL85/#REF!)^#REF!)^#REF!+#REF!/(AL85-1))*100,100-(AL85*D$5+D$6)*100),"")</f>
        <v/>
      </c>
      <c r="AI85" s="21" t="str">
        <f t="shared" si="24"/>
        <v/>
      </c>
      <c r="AJ85" s="21" t="str">
        <f t="shared" si="25"/>
        <v/>
      </c>
      <c r="AK85" s="48">
        <f t="shared" si="26"/>
        <v>0</v>
      </c>
      <c r="AL85" s="58" t="str">
        <f t="shared" si="27"/>
        <v/>
      </c>
      <c r="AM85" s="59" t="str">
        <f t="shared" si="28"/>
        <v/>
      </c>
      <c r="AN85" s="59" t="str">
        <f t="shared" si="29"/>
        <v/>
      </c>
      <c r="AO85" s="60"/>
    </row>
    <row r="86" spans="3:41" x14ac:dyDescent="0.25">
      <c r="C86" s="82"/>
      <c r="D86" s="45"/>
      <c r="E86" s="83" t="str">
        <f t="shared" si="18"/>
        <v/>
      </c>
      <c r="F86" s="45"/>
      <c r="G86" s="45"/>
      <c r="H86" s="45"/>
      <c r="I86" s="46" t="str">
        <f t="shared" si="30"/>
        <v/>
      </c>
      <c r="J86" s="46" t="str">
        <f t="shared" si="31"/>
        <v/>
      </c>
      <c r="K86" s="47" t="str">
        <f t="shared" si="19"/>
        <v/>
      </c>
      <c r="L86" s="47" t="str">
        <f t="shared" si="20"/>
        <v/>
      </c>
      <c r="M86" s="48">
        <f t="shared" si="32"/>
        <v>0</v>
      </c>
      <c r="N86" s="46" t="str">
        <f t="shared" si="21"/>
        <v/>
      </c>
      <c r="O86" s="47" t="str">
        <f t="shared" si="22"/>
        <v/>
      </c>
      <c r="P86" s="47" t="str">
        <f t="shared" si="23"/>
        <v/>
      </c>
      <c r="Q86" s="48">
        <f t="shared" si="33"/>
        <v>0</v>
      </c>
      <c r="R86" s="2"/>
      <c r="AH86" s="57" t="str">
        <f>IF(G86&gt;1,IF($E$10&gt;0,100-(#REF!/(1+(AL86/#REF!)^#REF!)^#REF!+#REF!/(AL86-1))*100,100-(AL86*D$5+D$6)*100),"")</f>
        <v/>
      </c>
      <c r="AI86" s="21" t="str">
        <f t="shared" si="24"/>
        <v/>
      </c>
      <c r="AJ86" s="21" t="str">
        <f t="shared" si="25"/>
        <v/>
      </c>
      <c r="AK86" s="48">
        <f t="shared" si="26"/>
        <v>0</v>
      </c>
      <c r="AL86" s="58" t="str">
        <f t="shared" si="27"/>
        <v/>
      </c>
      <c r="AM86" s="59" t="str">
        <f t="shared" si="28"/>
        <v/>
      </c>
      <c r="AN86" s="59" t="str">
        <f t="shared" si="29"/>
        <v/>
      </c>
      <c r="AO86" s="60"/>
    </row>
    <row r="87" spans="3:41" x14ac:dyDescent="0.25">
      <c r="C87" s="82"/>
      <c r="D87" s="45"/>
      <c r="E87" s="83" t="str">
        <f t="shared" si="18"/>
        <v/>
      </c>
      <c r="F87" s="45"/>
      <c r="G87" s="45"/>
      <c r="H87" s="45"/>
      <c r="I87" s="46" t="str">
        <f t="shared" si="30"/>
        <v/>
      </c>
      <c r="J87" s="46" t="str">
        <f t="shared" si="31"/>
        <v/>
      </c>
      <c r="K87" s="47" t="str">
        <f t="shared" si="19"/>
        <v/>
      </c>
      <c r="L87" s="47" t="str">
        <f t="shared" si="20"/>
        <v/>
      </c>
      <c r="M87" s="48">
        <f t="shared" si="32"/>
        <v>0</v>
      </c>
      <c r="N87" s="46" t="str">
        <f t="shared" si="21"/>
        <v/>
      </c>
      <c r="O87" s="47" t="str">
        <f t="shared" si="22"/>
        <v/>
      </c>
      <c r="P87" s="47" t="str">
        <f t="shared" si="23"/>
        <v/>
      </c>
      <c r="Q87" s="48">
        <f t="shared" si="33"/>
        <v>0</v>
      </c>
      <c r="R87" s="2"/>
      <c r="AH87" s="57" t="str">
        <f>IF(G87&gt;1,IF($E$10&gt;0,100-(#REF!/(1+(AL87/#REF!)^#REF!)^#REF!+#REF!/(AL87-1))*100,100-(AL87*D$5+D$6)*100),"")</f>
        <v/>
      </c>
      <c r="AI87" s="21" t="str">
        <f t="shared" si="24"/>
        <v/>
      </c>
      <c r="AJ87" s="21" t="str">
        <f t="shared" si="25"/>
        <v/>
      </c>
      <c r="AK87" s="48">
        <f t="shared" si="26"/>
        <v>0</v>
      </c>
      <c r="AL87" s="58" t="str">
        <f t="shared" si="27"/>
        <v/>
      </c>
      <c r="AM87" s="59" t="str">
        <f t="shared" si="28"/>
        <v/>
      </c>
      <c r="AN87" s="59" t="str">
        <f t="shared" si="29"/>
        <v/>
      </c>
      <c r="AO87" s="60"/>
    </row>
    <row r="88" spans="3:41" x14ac:dyDescent="0.25">
      <c r="C88" s="82"/>
      <c r="D88" s="45"/>
      <c r="E88" s="83" t="str">
        <f t="shared" si="18"/>
        <v/>
      </c>
      <c r="F88" s="45"/>
      <c r="G88" s="45"/>
      <c r="H88" s="45"/>
      <c r="I88" s="46" t="str">
        <f t="shared" si="30"/>
        <v/>
      </c>
      <c r="J88" s="46" t="str">
        <f t="shared" si="31"/>
        <v/>
      </c>
      <c r="K88" s="47" t="str">
        <f t="shared" si="19"/>
        <v/>
      </c>
      <c r="L88" s="47" t="str">
        <f t="shared" si="20"/>
        <v/>
      </c>
      <c r="M88" s="48">
        <f t="shared" si="32"/>
        <v>0</v>
      </c>
      <c r="N88" s="46" t="str">
        <f t="shared" si="21"/>
        <v/>
      </c>
      <c r="O88" s="47" t="str">
        <f t="shared" si="22"/>
        <v/>
      </c>
      <c r="P88" s="47" t="str">
        <f t="shared" si="23"/>
        <v/>
      </c>
      <c r="Q88" s="48">
        <f t="shared" si="33"/>
        <v>0</v>
      </c>
      <c r="R88" s="2"/>
      <c r="AH88" s="57" t="str">
        <f>IF(G88&gt;1,IF($E$10&gt;0,100-(#REF!/(1+(AL88/#REF!)^#REF!)^#REF!+#REF!/(AL88-1))*100,100-(AL88*D$5+D$6)*100),"")</f>
        <v/>
      </c>
      <c r="AI88" s="21" t="str">
        <f t="shared" si="24"/>
        <v/>
      </c>
      <c r="AJ88" s="21" t="str">
        <f t="shared" si="25"/>
        <v/>
      </c>
      <c r="AK88" s="48">
        <f t="shared" si="26"/>
        <v>0</v>
      </c>
      <c r="AL88" s="58" t="str">
        <f t="shared" si="27"/>
        <v/>
      </c>
      <c r="AM88" s="59" t="str">
        <f t="shared" si="28"/>
        <v/>
      </c>
      <c r="AN88" s="59" t="str">
        <f t="shared" si="29"/>
        <v/>
      </c>
      <c r="AO88" s="60"/>
    </row>
    <row r="89" spans="3:41" x14ac:dyDescent="0.25">
      <c r="C89" s="82"/>
      <c r="D89" s="45"/>
      <c r="E89" s="83" t="str">
        <f t="shared" si="18"/>
        <v/>
      </c>
      <c r="F89" s="45"/>
      <c r="G89" s="45"/>
      <c r="H89" s="45"/>
      <c r="I89" s="46" t="str">
        <f t="shared" si="30"/>
        <v/>
      </c>
      <c r="J89" s="46" t="str">
        <f t="shared" si="31"/>
        <v/>
      </c>
      <c r="K89" s="47" t="str">
        <f t="shared" si="19"/>
        <v/>
      </c>
      <c r="L89" s="47" t="str">
        <f t="shared" si="20"/>
        <v/>
      </c>
      <c r="M89" s="48">
        <f t="shared" si="32"/>
        <v>0</v>
      </c>
      <c r="N89" s="46" t="str">
        <f t="shared" si="21"/>
        <v/>
      </c>
      <c r="O89" s="47" t="str">
        <f t="shared" si="22"/>
        <v/>
      </c>
      <c r="P89" s="47" t="str">
        <f t="shared" si="23"/>
        <v/>
      </c>
      <c r="Q89" s="48">
        <f t="shared" si="33"/>
        <v>0</v>
      </c>
      <c r="R89" s="2"/>
      <c r="AH89" s="57" t="str">
        <f>IF(G89&gt;1,IF($E$10&gt;0,100-(#REF!/(1+(AL89/#REF!)^#REF!)^#REF!+#REF!/(AL89-1))*100,100-(AL89*D$5+D$6)*100),"")</f>
        <v/>
      </c>
      <c r="AI89" s="21" t="str">
        <f t="shared" si="24"/>
        <v/>
      </c>
      <c r="AJ89" s="21" t="str">
        <f t="shared" si="25"/>
        <v/>
      </c>
      <c r="AK89" s="48">
        <f t="shared" si="26"/>
        <v>0</v>
      </c>
      <c r="AL89" s="58" t="str">
        <f t="shared" si="27"/>
        <v/>
      </c>
      <c r="AM89" s="59" t="str">
        <f t="shared" si="28"/>
        <v/>
      </c>
      <c r="AN89" s="59" t="str">
        <f t="shared" si="29"/>
        <v/>
      </c>
      <c r="AO89" s="60"/>
    </row>
    <row r="90" spans="3:41" x14ac:dyDescent="0.25">
      <c r="C90" s="82"/>
      <c r="D90" s="45"/>
      <c r="E90" s="83" t="str">
        <f t="shared" si="18"/>
        <v/>
      </c>
      <c r="F90" s="45"/>
      <c r="G90" s="45"/>
      <c r="H90" s="45"/>
      <c r="I90" s="46" t="str">
        <f t="shared" si="30"/>
        <v/>
      </c>
      <c r="J90" s="46" t="str">
        <f t="shared" si="31"/>
        <v/>
      </c>
      <c r="K90" s="47" t="str">
        <f t="shared" si="19"/>
        <v/>
      </c>
      <c r="L90" s="47" t="str">
        <f t="shared" si="20"/>
        <v/>
      </c>
      <c r="M90" s="48">
        <f t="shared" si="32"/>
        <v>0</v>
      </c>
      <c r="N90" s="46" t="str">
        <f t="shared" si="21"/>
        <v/>
      </c>
      <c r="O90" s="47" t="str">
        <f t="shared" si="22"/>
        <v/>
      </c>
      <c r="P90" s="47" t="str">
        <f t="shared" si="23"/>
        <v/>
      </c>
      <c r="Q90" s="48">
        <f t="shared" si="33"/>
        <v>0</v>
      </c>
      <c r="R90" s="2"/>
      <c r="AH90" s="57" t="str">
        <f>IF(G90&gt;1,IF($E$10&gt;0,100-(#REF!/(1+(AL90/#REF!)^#REF!)^#REF!+#REF!/(AL90-1))*100,100-(AL90*D$5+D$6)*100),"")</f>
        <v/>
      </c>
      <c r="AI90" s="21" t="str">
        <f t="shared" si="24"/>
        <v/>
      </c>
      <c r="AJ90" s="21" t="str">
        <f t="shared" si="25"/>
        <v/>
      </c>
      <c r="AK90" s="48">
        <f t="shared" si="26"/>
        <v>0</v>
      </c>
      <c r="AL90" s="58" t="str">
        <f t="shared" si="27"/>
        <v/>
      </c>
      <c r="AM90" s="59" t="str">
        <f t="shared" si="28"/>
        <v/>
      </c>
      <c r="AN90" s="59" t="str">
        <f t="shared" si="29"/>
        <v/>
      </c>
      <c r="AO90" s="60"/>
    </row>
    <row r="91" spans="3:41" x14ac:dyDescent="0.25">
      <c r="C91" s="82"/>
      <c r="D91" s="45"/>
      <c r="E91" s="83" t="str">
        <f t="shared" si="18"/>
        <v/>
      </c>
      <c r="F91" s="45"/>
      <c r="G91" s="45"/>
      <c r="H91" s="45"/>
      <c r="I91" s="46" t="str">
        <f t="shared" si="30"/>
        <v/>
      </c>
      <c r="J91" s="46" t="str">
        <f t="shared" si="31"/>
        <v/>
      </c>
      <c r="K91" s="47" t="str">
        <f t="shared" si="19"/>
        <v/>
      </c>
      <c r="L91" s="47" t="str">
        <f t="shared" si="20"/>
        <v/>
      </c>
      <c r="M91" s="48">
        <f t="shared" si="32"/>
        <v>0</v>
      </c>
      <c r="N91" s="46" t="str">
        <f t="shared" si="21"/>
        <v/>
      </c>
      <c r="O91" s="47" t="str">
        <f t="shared" si="22"/>
        <v/>
      </c>
      <c r="P91" s="47" t="str">
        <f t="shared" si="23"/>
        <v/>
      </c>
      <c r="Q91" s="48">
        <f t="shared" si="33"/>
        <v>0</v>
      </c>
      <c r="R91" s="2"/>
      <c r="AH91" s="57" t="str">
        <f>IF(G91&gt;1,IF($E$10&gt;0,100-(#REF!/(1+(AL91/#REF!)^#REF!)^#REF!+#REF!/(AL91-1))*100,100-(AL91*D$5+D$6)*100),"")</f>
        <v/>
      </c>
      <c r="AI91" s="21" t="str">
        <f t="shared" si="24"/>
        <v/>
      </c>
      <c r="AJ91" s="21" t="str">
        <f t="shared" si="25"/>
        <v/>
      </c>
      <c r="AK91" s="48">
        <f t="shared" si="26"/>
        <v>0</v>
      </c>
      <c r="AL91" s="58" t="str">
        <f t="shared" si="27"/>
        <v/>
      </c>
      <c r="AM91" s="59" t="str">
        <f t="shared" si="28"/>
        <v/>
      </c>
      <c r="AN91" s="59" t="str">
        <f t="shared" si="29"/>
        <v/>
      </c>
      <c r="AO91" s="60"/>
    </row>
    <row r="92" spans="3:41" x14ac:dyDescent="0.25">
      <c r="C92" s="82"/>
      <c r="D92" s="45"/>
      <c r="E92" s="83" t="str">
        <f t="shared" si="18"/>
        <v/>
      </c>
      <c r="F92" s="45"/>
      <c r="G92" s="45"/>
      <c r="H92" s="45"/>
      <c r="I92" s="46" t="str">
        <f t="shared" si="30"/>
        <v/>
      </c>
      <c r="J92" s="46" t="str">
        <f t="shared" si="31"/>
        <v/>
      </c>
      <c r="K92" s="47" t="str">
        <f t="shared" si="19"/>
        <v/>
      </c>
      <c r="L92" s="47" t="str">
        <f t="shared" si="20"/>
        <v/>
      </c>
      <c r="M92" s="48">
        <f t="shared" si="32"/>
        <v>0</v>
      </c>
      <c r="N92" s="46" t="str">
        <f t="shared" si="21"/>
        <v/>
      </c>
      <c r="O92" s="47" t="str">
        <f t="shared" si="22"/>
        <v/>
      </c>
      <c r="P92" s="47" t="str">
        <f t="shared" si="23"/>
        <v/>
      </c>
      <c r="Q92" s="48">
        <f t="shared" si="33"/>
        <v>0</v>
      </c>
      <c r="R92" s="2"/>
      <c r="AH92" s="57" t="str">
        <f>IF(G92&gt;1,IF($E$10&gt;0,100-(#REF!/(1+(AL92/#REF!)^#REF!)^#REF!+#REF!/(AL92-1))*100,100-(AL92*D$5+D$6)*100),"")</f>
        <v/>
      </c>
      <c r="AI92" s="21" t="str">
        <f t="shared" si="24"/>
        <v/>
      </c>
      <c r="AJ92" s="21" t="str">
        <f t="shared" si="25"/>
        <v/>
      </c>
      <c r="AK92" s="48">
        <f t="shared" si="26"/>
        <v>0</v>
      </c>
      <c r="AL92" s="58" t="str">
        <f t="shared" si="27"/>
        <v/>
      </c>
      <c r="AM92" s="59" t="str">
        <f t="shared" si="28"/>
        <v/>
      </c>
      <c r="AN92" s="59" t="str">
        <f t="shared" si="29"/>
        <v/>
      </c>
      <c r="AO92" s="60"/>
    </row>
    <row r="93" spans="3:41" x14ac:dyDescent="0.25">
      <c r="C93" s="82"/>
      <c r="D93" s="45"/>
      <c r="E93" s="83" t="str">
        <f t="shared" si="18"/>
        <v/>
      </c>
      <c r="F93" s="45"/>
      <c r="G93" s="45"/>
      <c r="H93" s="45"/>
      <c r="I93" s="46" t="str">
        <f t="shared" si="30"/>
        <v/>
      </c>
      <c r="J93" s="46" t="str">
        <f t="shared" si="31"/>
        <v/>
      </c>
      <c r="K93" s="47" t="str">
        <f t="shared" si="19"/>
        <v/>
      </c>
      <c r="L93" s="47" t="str">
        <f t="shared" si="20"/>
        <v/>
      </c>
      <c r="M93" s="48">
        <f t="shared" si="32"/>
        <v>0</v>
      </c>
      <c r="N93" s="46" t="str">
        <f t="shared" si="21"/>
        <v/>
      </c>
      <c r="O93" s="47" t="str">
        <f t="shared" si="22"/>
        <v/>
      </c>
      <c r="P93" s="47" t="str">
        <f t="shared" si="23"/>
        <v/>
      </c>
      <c r="Q93" s="48">
        <f t="shared" si="33"/>
        <v>0</v>
      </c>
      <c r="R93" s="2"/>
      <c r="AH93" s="57" t="str">
        <f>IF(G93&gt;1,IF($E$10&gt;0,100-(#REF!/(1+(AL93/#REF!)^#REF!)^#REF!+#REF!/(AL93-1))*100,100-(AL93*D$5+D$6)*100),"")</f>
        <v/>
      </c>
      <c r="AI93" s="21" t="str">
        <f t="shared" si="24"/>
        <v/>
      </c>
      <c r="AJ93" s="21" t="str">
        <f t="shared" si="25"/>
        <v/>
      </c>
      <c r="AK93" s="48">
        <f t="shared" si="26"/>
        <v>0</v>
      </c>
      <c r="AL93" s="58" t="str">
        <f t="shared" si="27"/>
        <v/>
      </c>
      <c r="AM93" s="59" t="str">
        <f t="shared" si="28"/>
        <v/>
      </c>
      <c r="AN93" s="59" t="str">
        <f t="shared" si="29"/>
        <v/>
      </c>
      <c r="AO93" s="60"/>
    </row>
    <row r="94" spans="3:41" x14ac:dyDescent="0.25">
      <c r="C94" s="82"/>
      <c r="D94" s="45"/>
      <c r="E94" s="83" t="str">
        <f t="shared" si="18"/>
        <v/>
      </c>
      <c r="F94" s="45"/>
      <c r="G94" s="45"/>
      <c r="H94" s="45"/>
      <c r="I94" s="46" t="str">
        <f t="shared" si="30"/>
        <v/>
      </c>
      <c r="J94" s="46" t="str">
        <f t="shared" si="31"/>
        <v/>
      </c>
      <c r="K94" s="47" t="str">
        <f t="shared" si="19"/>
        <v/>
      </c>
      <c r="L94" s="47" t="str">
        <f t="shared" si="20"/>
        <v/>
      </c>
      <c r="M94" s="48">
        <f t="shared" si="32"/>
        <v>0</v>
      </c>
      <c r="N94" s="46" t="str">
        <f t="shared" si="21"/>
        <v/>
      </c>
      <c r="O94" s="47" t="str">
        <f t="shared" si="22"/>
        <v/>
      </c>
      <c r="P94" s="47" t="str">
        <f t="shared" si="23"/>
        <v/>
      </c>
      <c r="Q94" s="48">
        <f t="shared" si="33"/>
        <v>0</v>
      </c>
      <c r="R94" s="2"/>
      <c r="AH94" s="57" t="str">
        <f>IF(G94&gt;1,IF($E$10&gt;0,100-(#REF!/(1+(AL94/#REF!)^#REF!)^#REF!+#REF!/(AL94-1))*100,100-(AL94*D$5+D$6)*100),"")</f>
        <v/>
      </c>
      <c r="AI94" s="21" t="str">
        <f t="shared" si="24"/>
        <v/>
      </c>
      <c r="AJ94" s="21" t="str">
        <f t="shared" si="25"/>
        <v/>
      </c>
      <c r="AK94" s="48">
        <f t="shared" si="26"/>
        <v>0</v>
      </c>
      <c r="AL94" s="58" t="str">
        <f t="shared" si="27"/>
        <v/>
      </c>
      <c r="AM94" s="59" t="str">
        <f t="shared" si="28"/>
        <v/>
      </c>
      <c r="AN94" s="59" t="str">
        <f t="shared" si="29"/>
        <v/>
      </c>
      <c r="AO94" s="60"/>
    </row>
    <row r="95" spans="3:41" x14ac:dyDescent="0.25">
      <c r="C95" s="82"/>
      <c r="D95" s="45"/>
      <c r="E95" s="83" t="str">
        <f t="shared" si="18"/>
        <v/>
      </c>
      <c r="F95" s="45"/>
      <c r="G95" s="45"/>
      <c r="H95" s="45"/>
      <c r="I95" s="46" t="str">
        <f t="shared" si="30"/>
        <v/>
      </c>
      <c r="J95" s="46" t="str">
        <f t="shared" si="31"/>
        <v/>
      </c>
      <c r="K95" s="47" t="str">
        <f t="shared" si="19"/>
        <v/>
      </c>
      <c r="L95" s="47" t="str">
        <f t="shared" si="20"/>
        <v/>
      </c>
      <c r="M95" s="48">
        <f t="shared" si="32"/>
        <v>0</v>
      </c>
      <c r="N95" s="46" t="str">
        <f t="shared" si="21"/>
        <v/>
      </c>
      <c r="O95" s="47" t="str">
        <f t="shared" si="22"/>
        <v/>
      </c>
      <c r="P95" s="47" t="str">
        <f t="shared" si="23"/>
        <v/>
      </c>
      <c r="Q95" s="48">
        <f t="shared" si="33"/>
        <v>0</v>
      </c>
      <c r="R95" s="2"/>
      <c r="AH95" s="57" t="str">
        <f>IF(G95&gt;1,IF($E$10&gt;0,100-(#REF!/(1+(AL95/#REF!)^#REF!)^#REF!+#REF!/(AL95-1))*100,100-(AL95*D$5+D$6)*100),"")</f>
        <v/>
      </c>
      <c r="AI95" s="21" t="str">
        <f t="shared" si="24"/>
        <v/>
      </c>
      <c r="AJ95" s="21" t="str">
        <f t="shared" si="25"/>
        <v/>
      </c>
      <c r="AK95" s="48">
        <f t="shared" si="26"/>
        <v>0</v>
      </c>
      <c r="AL95" s="58" t="str">
        <f t="shared" si="27"/>
        <v/>
      </c>
      <c r="AM95" s="59" t="str">
        <f t="shared" si="28"/>
        <v/>
      </c>
      <c r="AN95" s="59" t="str">
        <f t="shared" si="29"/>
        <v/>
      </c>
      <c r="AO95" s="60"/>
    </row>
    <row r="96" spans="3:41" x14ac:dyDescent="0.25">
      <c r="C96" s="82"/>
      <c r="D96" s="45"/>
      <c r="E96" s="83" t="str">
        <f t="shared" si="18"/>
        <v/>
      </c>
      <c r="F96" s="45"/>
      <c r="G96" s="45"/>
      <c r="H96" s="45"/>
      <c r="I96" s="46" t="str">
        <f t="shared" si="30"/>
        <v/>
      </c>
      <c r="J96" s="46" t="str">
        <f t="shared" si="31"/>
        <v/>
      </c>
      <c r="K96" s="47" t="str">
        <f t="shared" si="19"/>
        <v/>
      </c>
      <c r="L96" s="47" t="str">
        <f t="shared" si="20"/>
        <v/>
      </c>
      <c r="M96" s="48">
        <f t="shared" si="32"/>
        <v>0</v>
      </c>
      <c r="N96" s="46" t="str">
        <f t="shared" si="21"/>
        <v/>
      </c>
      <c r="O96" s="47" t="str">
        <f t="shared" si="22"/>
        <v/>
      </c>
      <c r="P96" s="47" t="str">
        <f t="shared" si="23"/>
        <v/>
      </c>
      <c r="Q96" s="48">
        <f t="shared" si="33"/>
        <v>0</v>
      </c>
      <c r="R96" s="2"/>
      <c r="AH96" s="57" t="str">
        <f>IF(G96&gt;1,IF($E$10&gt;0,100-(#REF!/(1+(AL96/#REF!)^#REF!)^#REF!+#REF!/(AL96-1))*100,100-(AL96*D$5+D$6)*100),"")</f>
        <v/>
      </c>
      <c r="AI96" s="21" t="str">
        <f t="shared" si="24"/>
        <v/>
      </c>
      <c r="AJ96" s="21" t="str">
        <f t="shared" si="25"/>
        <v/>
      </c>
      <c r="AK96" s="48">
        <f t="shared" si="26"/>
        <v>0</v>
      </c>
      <c r="AL96" s="58" t="str">
        <f t="shared" si="27"/>
        <v/>
      </c>
      <c r="AM96" s="59" t="str">
        <f t="shared" si="28"/>
        <v/>
      </c>
      <c r="AN96" s="59" t="str">
        <f t="shared" si="29"/>
        <v/>
      </c>
      <c r="AO96" s="60"/>
    </row>
    <row r="97" spans="3:41" x14ac:dyDescent="0.25">
      <c r="C97" s="82"/>
      <c r="D97" s="45"/>
      <c r="E97" s="83" t="str">
        <f t="shared" si="18"/>
        <v/>
      </c>
      <c r="F97" s="45"/>
      <c r="G97" s="45"/>
      <c r="H97" s="45"/>
      <c r="I97" s="46" t="str">
        <f t="shared" si="30"/>
        <v/>
      </c>
      <c r="J97" s="46" t="str">
        <f t="shared" si="31"/>
        <v/>
      </c>
      <c r="K97" s="47" t="str">
        <f t="shared" si="19"/>
        <v/>
      </c>
      <c r="L97" s="47" t="str">
        <f t="shared" si="20"/>
        <v/>
      </c>
      <c r="M97" s="48">
        <f t="shared" si="32"/>
        <v>0</v>
      </c>
      <c r="N97" s="46" t="str">
        <f t="shared" si="21"/>
        <v/>
      </c>
      <c r="O97" s="47" t="str">
        <f t="shared" si="22"/>
        <v/>
      </c>
      <c r="P97" s="47" t="str">
        <f t="shared" si="23"/>
        <v/>
      </c>
      <c r="Q97" s="48">
        <f t="shared" si="33"/>
        <v>0</v>
      </c>
      <c r="R97" s="2"/>
      <c r="AH97" s="57" t="str">
        <f>IF(G97&gt;1,IF($E$10&gt;0,100-(#REF!/(1+(AL97/#REF!)^#REF!)^#REF!+#REF!/(AL97-1))*100,100-(AL97*D$5+D$6)*100),"")</f>
        <v/>
      </c>
      <c r="AI97" s="21" t="str">
        <f t="shared" si="24"/>
        <v/>
      </c>
      <c r="AJ97" s="21" t="str">
        <f t="shared" si="25"/>
        <v/>
      </c>
      <c r="AK97" s="48">
        <f t="shared" si="26"/>
        <v>0</v>
      </c>
      <c r="AL97" s="58" t="str">
        <f t="shared" si="27"/>
        <v/>
      </c>
      <c r="AM97" s="59" t="str">
        <f t="shared" si="28"/>
        <v/>
      </c>
      <c r="AN97" s="59" t="str">
        <f t="shared" si="29"/>
        <v/>
      </c>
      <c r="AO97" s="60"/>
    </row>
    <row r="98" spans="3:41" x14ac:dyDescent="0.25">
      <c r="C98" s="82"/>
      <c r="D98" s="45"/>
      <c r="E98" s="83" t="str">
        <f t="shared" si="18"/>
        <v/>
      </c>
      <c r="F98" s="45"/>
      <c r="G98" s="45"/>
      <c r="H98" s="45"/>
      <c r="I98" s="46" t="str">
        <f t="shared" si="30"/>
        <v/>
      </c>
      <c r="J98" s="46" t="str">
        <f t="shared" si="31"/>
        <v/>
      </c>
      <c r="K98" s="47" t="str">
        <f t="shared" si="19"/>
        <v/>
      </c>
      <c r="L98" s="47" t="str">
        <f t="shared" si="20"/>
        <v/>
      </c>
      <c r="M98" s="48">
        <f t="shared" si="32"/>
        <v>0</v>
      </c>
      <c r="N98" s="46" t="str">
        <f t="shared" si="21"/>
        <v/>
      </c>
      <c r="O98" s="47" t="str">
        <f t="shared" si="22"/>
        <v/>
      </c>
      <c r="P98" s="47" t="str">
        <f t="shared" si="23"/>
        <v/>
      </c>
      <c r="Q98" s="48">
        <f t="shared" si="33"/>
        <v>0</v>
      </c>
      <c r="R98" s="2"/>
      <c r="AH98" s="57" t="str">
        <f>IF(G98&gt;1,IF($E$10&gt;0,100-(#REF!/(1+(AL98/#REF!)^#REF!)^#REF!+#REF!/(AL98-1))*100,100-(AL98*D$5+D$6)*100),"")</f>
        <v/>
      </c>
      <c r="AI98" s="21" t="str">
        <f t="shared" si="24"/>
        <v/>
      </c>
      <c r="AJ98" s="21" t="str">
        <f t="shared" si="25"/>
        <v/>
      </c>
      <c r="AK98" s="48">
        <f t="shared" si="26"/>
        <v>0</v>
      </c>
      <c r="AL98" s="58" t="str">
        <f t="shared" si="27"/>
        <v/>
      </c>
      <c r="AM98" s="59" t="str">
        <f t="shared" si="28"/>
        <v/>
      </c>
      <c r="AN98" s="59" t="str">
        <f t="shared" si="29"/>
        <v/>
      </c>
      <c r="AO98" s="60"/>
    </row>
    <row r="99" spans="3:41" x14ac:dyDescent="0.25">
      <c r="C99" s="82"/>
      <c r="D99" s="45"/>
      <c r="E99" s="83" t="str">
        <f t="shared" si="18"/>
        <v/>
      </c>
      <c r="F99" s="45"/>
      <c r="G99" s="45"/>
      <c r="H99" s="45"/>
      <c r="I99" s="46" t="str">
        <f t="shared" si="30"/>
        <v/>
      </c>
      <c r="J99" s="46" t="str">
        <f t="shared" si="31"/>
        <v/>
      </c>
      <c r="K99" s="47" t="str">
        <f t="shared" si="19"/>
        <v/>
      </c>
      <c r="L99" s="47" t="str">
        <f t="shared" si="20"/>
        <v/>
      </c>
      <c r="M99" s="48">
        <f t="shared" si="32"/>
        <v>0</v>
      </c>
      <c r="N99" s="46" t="str">
        <f t="shared" si="21"/>
        <v/>
      </c>
      <c r="O99" s="47" t="str">
        <f t="shared" si="22"/>
        <v/>
      </c>
      <c r="P99" s="47" t="str">
        <f t="shared" si="23"/>
        <v/>
      </c>
      <c r="Q99" s="48">
        <f t="shared" si="33"/>
        <v>0</v>
      </c>
      <c r="R99" s="2"/>
      <c r="AH99" s="57" t="str">
        <f>IF(G99&gt;1,IF($E$10&gt;0,100-(#REF!/(1+(AL99/#REF!)^#REF!)^#REF!+#REF!/(AL99-1))*100,100-(AL99*D$5+D$6)*100),"")</f>
        <v/>
      </c>
      <c r="AI99" s="21" t="str">
        <f t="shared" si="24"/>
        <v/>
      </c>
      <c r="AJ99" s="21" t="str">
        <f t="shared" si="25"/>
        <v/>
      </c>
      <c r="AK99" s="48">
        <f t="shared" si="26"/>
        <v>0</v>
      </c>
      <c r="AL99" s="58" t="str">
        <f t="shared" si="27"/>
        <v/>
      </c>
      <c r="AM99" s="59" t="str">
        <f t="shared" si="28"/>
        <v/>
      </c>
      <c r="AN99" s="59" t="str">
        <f t="shared" si="29"/>
        <v/>
      </c>
      <c r="AO99" s="60"/>
    </row>
    <row r="100" spans="3:41" x14ac:dyDescent="0.25">
      <c r="C100" s="82"/>
      <c r="D100" s="45"/>
      <c r="E100" s="83" t="str">
        <f t="shared" ref="E100:E163" si="34">IF(C100&gt;0,100-(C100),"")</f>
        <v/>
      </c>
      <c r="F100" s="45"/>
      <c r="G100" s="45"/>
      <c r="H100" s="45"/>
      <c r="I100" s="46" t="str">
        <f t="shared" si="30"/>
        <v/>
      </c>
      <c r="J100" s="46" t="str">
        <f t="shared" si="31"/>
        <v/>
      </c>
      <c r="K100" s="47" t="str">
        <f t="shared" si="19"/>
        <v/>
      </c>
      <c r="L100" s="47" t="str">
        <f t="shared" si="20"/>
        <v/>
      </c>
      <c r="M100" s="48">
        <f t="shared" si="32"/>
        <v>0</v>
      </c>
      <c r="N100" s="46" t="str">
        <f t="shared" si="21"/>
        <v/>
      </c>
      <c r="O100" s="47" t="str">
        <f t="shared" si="22"/>
        <v/>
      </c>
      <c r="P100" s="47" t="str">
        <f t="shared" si="23"/>
        <v/>
      </c>
      <c r="Q100" s="48">
        <f t="shared" si="33"/>
        <v>0</v>
      </c>
      <c r="R100" s="2"/>
      <c r="AH100" s="57" t="str">
        <f>IF(G100&gt;1,IF($E$10&gt;0,100-(#REF!/(1+(AL100/#REF!)^#REF!)^#REF!+#REF!/(AL100-1))*100,100-(AL100*D$5+D$6)*100),"")</f>
        <v/>
      </c>
      <c r="AI100" s="21" t="str">
        <f t="shared" si="24"/>
        <v/>
      </c>
      <c r="AJ100" s="21" t="str">
        <f t="shared" si="25"/>
        <v/>
      </c>
      <c r="AK100" s="48">
        <f t="shared" si="26"/>
        <v>0</v>
      </c>
      <c r="AL100" s="58" t="str">
        <f t="shared" si="27"/>
        <v/>
      </c>
      <c r="AM100" s="59" t="str">
        <f t="shared" si="28"/>
        <v/>
      </c>
      <c r="AN100" s="59" t="str">
        <f t="shared" si="29"/>
        <v/>
      </c>
      <c r="AO100" s="60"/>
    </row>
    <row r="101" spans="3:41" x14ac:dyDescent="0.25">
      <c r="C101" s="82"/>
      <c r="D101" s="45"/>
      <c r="E101" s="83" t="str">
        <f t="shared" si="34"/>
        <v/>
      </c>
      <c r="F101" s="45"/>
      <c r="G101" s="45"/>
      <c r="H101" s="45"/>
      <c r="I101" s="46" t="str">
        <f t="shared" si="30"/>
        <v/>
      </c>
      <c r="J101" s="46" t="str">
        <f t="shared" si="31"/>
        <v/>
      </c>
      <c r="K101" s="47" t="str">
        <f t="shared" si="19"/>
        <v/>
      </c>
      <c r="L101" s="47" t="str">
        <f t="shared" si="20"/>
        <v/>
      </c>
      <c r="M101" s="48">
        <f t="shared" si="32"/>
        <v>0</v>
      </c>
      <c r="N101" s="46" t="str">
        <f t="shared" si="21"/>
        <v/>
      </c>
      <c r="O101" s="47" t="str">
        <f t="shared" si="22"/>
        <v/>
      </c>
      <c r="P101" s="47" t="str">
        <f t="shared" si="23"/>
        <v/>
      </c>
      <c r="Q101" s="48">
        <f t="shared" si="33"/>
        <v>0</v>
      </c>
      <c r="R101" s="2"/>
      <c r="AH101" s="57" t="str">
        <f>IF(G101&gt;1,IF($E$10&gt;0,100-(#REF!/(1+(AL101/#REF!)^#REF!)^#REF!+#REF!/(AL101-1))*100,100-(AL101*D$5+D$6)*100),"")</f>
        <v/>
      </c>
      <c r="AI101" s="21" t="str">
        <f t="shared" si="24"/>
        <v/>
      </c>
      <c r="AJ101" s="21" t="str">
        <f t="shared" si="25"/>
        <v/>
      </c>
      <c r="AK101" s="48">
        <f t="shared" si="26"/>
        <v>0</v>
      </c>
      <c r="AL101" s="58" t="str">
        <f t="shared" si="27"/>
        <v/>
      </c>
      <c r="AM101" s="59" t="str">
        <f t="shared" si="28"/>
        <v/>
      </c>
      <c r="AN101" s="59" t="str">
        <f t="shared" si="29"/>
        <v/>
      </c>
      <c r="AO101" s="60"/>
    </row>
    <row r="102" spans="3:41" x14ac:dyDescent="0.25">
      <c r="C102" s="82"/>
      <c r="D102" s="45"/>
      <c r="E102" s="83" t="str">
        <f t="shared" si="34"/>
        <v/>
      </c>
      <c r="F102" s="45"/>
      <c r="G102" s="45"/>
      <c r="H102" s="45"/>
      <c r="I102" s="46" t="str">
        <f t="shared" si="30"/>
        <v/>
      </c>
      <c r="J102" s="46" t="str">
        <f t="shared" si="31"/>
        <v/>
      </c>
      <c r="K102" s="47" t="str">
        <f t="shared" si="19"/>
        <v/>
      </c>
      <c r="L102" s="47" t="str">
        <f t="shared" si="20"/>
        <v/>
      </c>
      <c r="M102" s="48">
        <f t="shared" si="32"/>
        <v>0</v>
      </c>
      <c r="N102" s="46" t="str">
        <f t="shared" si="21"/>
        <v/>
      </c>
      <c r="O102" s="47" t="str">
        <f t="shared" si="22"/>
        <v/>
      </c>
      <c r="P102" s="47" t="str">
        <f t="shared" si="23"/>
        <v/>
      </c>
      <c r="Q102" s="48">
        <f t="shared" si="33"/>
        <v>0</v>
      </c>
      <c r="R102" s="2"/>
      <c r="AH102" s="57" t="str">
        <f>IF(G102&gt;1,IF($E$10&gt;0,100-(#REF!/(1+(AL102/#REF!)^#REF!)^#REF!+#REF!/(AL102-1))*100,100-(AL102*D$5+D$6)*100),"")</f>
        <v/>
      </c>
      <c r="AI102" s="21" t="str">
        <f t="shared" si="24"/>
        <v/>
      </c>
      <c r="AJ102" s="21" t="str">
        <f t="shared" si="25"/>
        <v/>
      </c>
      <c r="AK102" s="48">
        <f t="shared" si="26"/>
        <v>0</v>
      </c>
      <c r="AL102" s="58" t="str">
        <f t="shared" si="27"/>
        <v/>
      </c>
      <c r="AM102" s="59" t="str">
        <f t="shared" si="28"/>
        <v/>
      </c>
      <c r="AN102" s="59" t="str">
        <f t="shared" si="29"/>
        <v/>
      </c>
      <c r="AO102" s="60"/>
    </row>
    <row r="103" spans="3:41" x14ac:dyDescent="0.25">
      <c r="C103" s="82"/>
      <c r="D103" s="45"/>
      <c r="E103" s="83" t="str">
        <f t="shared" si="34"/>
        <v/>
      </c>
      <c r="F103" s="45"/>
      <c r="G103" s="45"/>
      <c r="H103" s="45"/>
      <c r="I103" s="46" t="str">
        <f t="shared" si="30"/>
        <v/>
      </c>
      <c r="J103" s="46" t="str">
        <f t="shared" si="31"/>
        <v/>
      </c>
      <c r="K103" s="47" t="str">
        <f t="shared" si="19"/>
        <v/>
      </c>
      <c r="L103" s="47" t="str">
        <f t="shared" si="20"/>
        <v/>
      </c>
      <c r="M103" s="48">
        <f t="shared" si="32"/>
        <v>0</v>
      </c>
      <c r="N103" s="46" t="str">
        <f t="shared" si="21"/>
        <v/>
      </c>
      <c r="O103" s="47" t="str">
        <f t="shared" si="22"/>
        <v/>
      </c>
      <c r="P103" s="47" t="str">
        <f t="shared" si="23"/>
        <v/>
      </c>
      <c r="Q103" s="48">
        <f t="shared" si="33"/>
        <v>0</v>
      </c>
      <c r="R103" s="2"/>
      <c r="AH103" s="57" t="str">
        <f>IF(G103&gt;1,IF($E$10&gt;0,100-(#REF!/(1+(AL103/#REF!)^#REF!)^#REF!+#REF!/(AL103-1))*100,100-(AL103*D$5+D$6)*100),"")</f>
        <v/>
      </c>
      <c r="AI103" s="21" t="str">
        <f t="shared" si="24"/>
        <v/>
      </c>
      <c r="AJ103" s="21" t="str">
        <f t="shared" si="25"/>
        <v/>
      </c>
      <c r="AK103" s="48">
        <f t="shared" si="26"/>
        <v>0</v>
      </c>
      <c r="AL103" s="58" t="str">
        <f t="shared" si="27"/>
        <v/>
      </c>
      <c r="AM103" s="59" t="str">
        <f t="shared" si="28"/>
        <v/>
      </c>
      <c r="AN103" s="59" t="str">
        <f t="shared" si="29"/>
        <v/>
      </c>
      <c r="AO103" s="60"/>
    </row>
    <row r="104" spans="3:41" x14ac:dyDescent="0.25">
      <c r="C104" s="82"/>
      <c r="D104" s="45"/>
      <c r="E104" s="83" t="str">
        <f t="shared" si="34"/>
        <v/>
      </c>
      <c r="F104" s="45"/>
      <c r="G104" s="45"/>
      <c r="H104" s="45"/>
      <c r="I104" s="46" t="str">
        <f t="shared" si="30"/>
        <v/>
      </c>
      <c r="J104" s="46" t="str">
        <f t="shared" si="31"/>
        <v/>
      </c>
      <c r="K104" s="47" t="str">
        <f t="shared" si="19"/>
        <v/>
      </c>
      <c r="L104" s="47" t="str">
        <f t="shared" si="20"/>
        <v/>
      </c>
      <c r="M104" s="48">
        <f t="shared" si="32"/>
        <v>0</v>
      </c>
      <c r="N104" s="46" t="str">
        <f t="shared" si="21"/>
        <v/>
      </c>
      <c r="O104" s="47" t="str">
        <f t="shared" si="22"/>
        <v/>
      </c>
      <c r="P104" s="47" t="str">
        <f t="shared" si="23"/>
        <v/>
      </c>
      <c r="Q104" s="48">
        <f t="shared" si="33"/>
        <v>0</v>
      </c>
      <c r="R104" s="2"/>
      <c r="AH104" s="57" t="str">
        <f>IF(G104&gt;1,IF($E$10&gt;0,100-(#REF!/(1+(AL104/#REF!)^#REF!)^#REF!+#REF!/(AL104-1))*100,100-(AL104*D$5+D$6)*100),"")</f>
        <v/>
      </c>
      <c r="AI104" s="21" t="str">
        <f t="shared" si="24"/>
        <v/>
      </c>
      <c r="AJ104" s="21" t="str">
        <f t="shared" si="25"/>
        <v/>
      </c>
      <c r="AK104" s="48">
        <f t="shared" si="26"/>
        <v>0</v>
      </c>
      <c r="AL104" s="58" t="str">
        <f t="shared" si="27"/>
        <v/>
      </c>
      <c r="AM104" s="59" t="str">
        <f t="shared" si="28"/>
        <v/>
      </c>
      <c r="AN104" s="59" t="str">
        <f t="shared" si="29"/>
        <v/>
      </c>
      <c r="AO104" s="60"/>
    </row>
    <row r="105" spans="3:41" x14ac:dyDescent="0.25">
      <c r="C105" s="82"/>
      <c r="D105" s="45"/>
      <c r="E105" s="83" t="str">
        <f t="shared" si="34"/>
        <v/>
      </c>
      <c r="F105" s="45"/>
      <c r="G105" s="45"/>
      <c r="H105" s="45"/>
      <c r="I105" s="46" t="str">
        <f t="shared" si="30"/>
        <v/>
      </c>
      <c r="J105" s="46" t="str">
        <f t="shared" si="31"/>
        <v/>
      </c>
      <c r="K105" s="47" t="str">
        <f t="shared" si="19"/>
        <v/>
      </c>
      <c r="L105" s="47" t="str">
        <f t="shared" si="20"/>
        <v/>
      </c>
      <c r="M105" s="48">
        <f t="shared" si="32"/>
        <v>0</v>
      </c>
      <c r="N105" s="46" t="str">
        <f t="shared" si="21"/>
        <v/>
      </c>
      <c r="O105" s="47" t="str">
        <f t="shared" si="22"/>
        <v/>
      </c>
      <c r="P105" s="47" t="str">
        <f t="shared" si="23"/>
        <v/>
      </c>
      <c r="Q105" s="48">
        <f t="shared" si="33"/>
        <v>0</v>
      </c>
      <c r="R105" s="2"/>
      <c r="AH105" s="57" t="str">
        <f>IF(G105&gt;1,IF($E$10&gt;0,100-(#REF!/(1+(AL105/#REF!)^#REF!)^#REF!+#REF!/(AL105-1))*100,100-(AL105*D$5+D$6)*100),"")</f>
        <v/>
      </c>
      <c r="AI105" s="21" t="str">
        <f t="shared" si="24"/>
        <v/>
      </c>
      <c r="AJ105" s="21" t="str">
        <f t="shared" si="25"/>
        <v/>
      </c>
      <c r="AK105" s="48">
        <f t="shared" si="26"/>
        <v>0</v>
      </c>
      <c r="AL105" s="58" t="str">
        <f t="shared" si="27"/>
        <v/>
      </c>
      <c r="AM105" s="59" t="str">
        <f t="shared" si="28"/>
        <v/>
      </c>
      <c r="AN105" s="59" t="str">
        <f t="shared" si="29"/>
        <v/>
      </c>
      <c r="AO105" s="60"/>
    </row>
    <row r="106" spans="3:41" x14ac:dyDescent="0.25">
      <c r="C106" s="82"/>
      <c r="D106" s="45"/>
      <c r="E106" s="83" t="str">
        <f t="shared" si="34"/>
        <v/>
      </c>
      <c r="F106" s="45"/>
      <c r="G106" s="45"/>
      <c r="H106" s="45"/>
      <c r="I106" s="46" t="str">
        <f t="shared" si="30"/>
        <v/>
      </c>
      <c r="J106" s="46" t="str">
        <f t="shared" si="31"/>
        <v/>
      </c>
      <c r="K106" s="47" t="str">
        <f t="shared" si="19"/>
        <v/>
      </c>
      <c r="L106" s="47" t="str">
        <f t="shared" si="20"/>
        <v/>
      </c>
      <c r="M106" s="48">
        <f t="shared" si="32"/>
        <v>0</v>
      </c>
      <c r="N106" s="46" t="str">
        <f t="shared" si="21"/>
        <v/>
      </c>
      <c r="O106" s="47" t="str">
        <f t="shared" si="22"/>
        <v/>
      </c>
      <c r="P106" s="47" t="str">
        <f t="shared" si="23"/>
        <v/>
      </c>
      <c r="Q106" s="48">
        <f t="shared" si="33"/>
        <v>0</v>
      </c>
      <c r="R106" s="2"/>
      <c r="AH106" s="57" t="str">
        <f>IF(G106&gt;1,IF($E$10&gt;0,100-(#REF!/(1+(AL106/#REF!)^#REF!)^#REF!+#REF!/(AL106-1))*100,100-(AL106*D$5+D$6)*100),"")</f>
        <v/>
      </c>
      <c r="AI106" s="21" t="str">
        <f t="shared" si="24"/>
        <v/>
      </c>
      <c r="AJ106" s="21" t="str">
        <f t="shared" si="25"/>
        <v/>
      </c>
      <c r="AK106" s="48">
        <f t="shared" si="26"/>
        <v>0</v>
      </c>
      <c r="AL106" s="58" t="str">
        <f t="shared" si="27"/>
        <v/>
      </c>
      <c r="AM106" s="59" t="str">
        <f t="shared" si="28"/>
        <v/>
      </c>
      <c r="AN106" s="59" t="str">
        <f t="shared" si="29"/>
        <v/>
      </c>
      <c r="AO106" s="60"/>
    </row>
    <row r="107" spans="3:41" x14ac:dyDescent="0.25">
      <c r="C107" s="82"/>
      <c r="D107" s="45"/>
      <c r="E107" s="83" t="str">
        <f t="shared" si="34"/>
        <v/>
      </c>
      <c r="F107" s="45"/>
      <c r="G107" s="45"/>
      <c r="H107" s="45"/>
      <c r="I107" s="46" t="str">
        <f t="shared" si="30"/>
        <v/>
      </c>
      <c r="J107" s="46" t="str">
        <f t="shared" si="31"/>
        <v/>
      </c>
      <c r="K107" s="47" t="str">
        <f t="shared" si="19"/>
        <v/>
      </c>
      <c r="L107" s="47" t="str">
        <f t="shared" si="20"/>
        <v/>
      </c>
      <c r="M107" s="48">
        <f t="shared" si="32"/>
        <v>0</v>
      </c>
      <c r="N107" s="46" t="str">
        <f t="shared" si="21"/>
        <v/>
      </c>
      <c r="O107" s="47" t="str">
        <f t="shared" si="22"/>
        <v/>
      </c>
      <c r="P107" s="47" t="str">
        <f t="shared" si="23"/>
        <v/>
      </c>
      <c r="Q107" s="48">
        <f t="shared" si="33"/>
        <v>0</v>
      </c>
      <c r="R107" s="2"/>
      <c r="AH107" s="57" t="str">
        <f>IF(G107&gt;1,IF($E$10&gt;0,100-(#REF!/(1+(AL107/#REF!)^#REF!)^#REF!+#REF!/(AL107-1))*100,100-(AL107*D$5+D$6)*100),"")</f>
        <v/>
      </c>
      <c r="AI107" s="21" t="str">
        <f t="shared" si="24"/>
        <v/>
      </c>
      <c r="AJ107" s="21" t="str">
        <f t="shared" si="25"/>
        <v/>
      </c>
      <c r="AK107" s="48">
        <f t="shared" si="26"/>
        <v>0</v>
      </c>
      <c r="AL107" s="58" t="str">
        <f t="shared" si="27"/>
        <v/>
      </c>
      <c r="AM107" s="59" t="str">
        <f t="shared" si="28"/>
        <v/>
      </c>
      <c r="AN107" s="59" t="str">
        <f t="shared" si="29"/>
        <v/>
      </c>
      <c r="AO107" s="60"/>
    </row>
    <row r="108" spans="3:41" x14ac:dyDescent="0.25">
      <c r="C108" s="82"/>
      <c r="D108" s="45"/>
      <c r="E108" s="83" t="str">
        <f t="shared" si="34"/>
        <v/>
      </c>
      <c r="F108" s="45"/>
      <c r="G108" s="45"/>
      <c r="H108" s="45"/>
      <c r="I108" s="46" t="str">
        <f t="shared" si="30"/>
        <v/>
      </c>
      <c r="J108" s="46" t="str">
        <f t="shared" si="31"/>
        <v/>
      </c>
      <c r="K108" s="47" t="str">
        <f t="shared" si="19"/>
        <v/>
      </c>
      <c r="L108" s="47" t="str">
        <f t="shared" si="20"/>
        <v/>
      </c>
      <c r="M108" s="48">
        <f t="shared" si="32"/>
        <v>0</v>
      </c>
      <c r="N108" s="46" t="str">
        <f t="shared" si="21"/>
        <v/>
      </c>
      <c r="O108" s="47" t="str">
        <f t="shared" si="22"/>
        <v/>
      </c>
      <c r="P108" s="47" t="str">
        <f t="shared" si="23"/>
        <v/>
      </c>
      <c r="Q108" s="48">
        <f t="shared" si="33"/>
        <v>0</v>
      </c>
      <c r="R108" s="2"/>
      <c r="AH108" s="57" t="str">
        <f>IF(G108&gt;1,IF($E$10&gt;0,100-(#REF!/(1+(AL108/#REF!)^#REF!)^#REF!+#REF!/(AL108-1))*100,100-(AL108*D$5+D$6)*100),"")</f>
        <v/>
      </c>
      <c r="AI108" s="21" t="str">
        <f t="shared" si="24"/>
        <v/>
      </c>
      <c r="AJ108" s="21" t="str">
        <f t="shared" si="25"/>
        <v/>
      </c>
      <c r="AK108" s="48">
        <f t="shared" si="26"/>
        <v>0</v>
      </c>
      <c r="AL108" s="58" t="str">
        <f t="shared" si="27"/>
        <v/>
      </c>
      <c r="AM108" s="59" t="str">
        <f t="shared" si="28"/>
        <v/>
      </c>
      <c r="AN108" s="59" t="str">
        <f t="shared" si="29"/>
        <v/>
      </c>
      <c r="AO108" s="60"/>
    </row>
    <row r="109" spans="3:41" x14ac:dyDescent="0.25">
      <c r="C109" s="82"/>
      <c r="D109" s="45"/>
      <c r="E109" s="83" t="str">
        <f t="shared" si="34"/>
        <v/>
      </c>
      <c r="F109" s="45"/>
      <c r="G109" s="45"/>
      <c r="H109" s="45"/>
      <c r="I109" s="46" t="str">
        <f t="shared" si="30"/>
        <v/>
      </c>
      <c r="J109" s="46" t="str">
        <f t="shared" si="31"/>
        <v/>
      </c>
      <c r="K109" s="47" t="str">
        <f t="shared" si="19"/>
        <v/>
      </c>
      <c r="L109" s="47" t="str">
        <f t="shared" si="20"/>
        <v/>
      </c>
      <c r="M109" s="48">
        <f t="shared" si="32"/>
        <v>0</v>
      </c>
      <c r="N109" s="46" t="str">
        <f t="shared" si="21"/>
        <v/>
      </c>
      <c r="O109" s="47" t="str">
        <f t="shared" si="22"/>
        <v/>
      </c>
      <c r="P109" s="47" t="str">
        <f t="shared" si="23"/>
        <v/>
      </c>
      <c r="Q109" s="48">
        <f t="shared" si="33"/>
        <v>0</v>
      </c>
      <c r="R109" s="2"/>
      <c r="AH109" s="57" t="str">
        <f>IF(G109&gt;1,IF($E$10&gt;0,100-(#REF!/(1+(AL109/#REF!)^#REF!)^#REF!+#REF!/(AL109-1))*100,100-(AL109*D$5+D$6)*100),"")</f>
        <v/>
      </c>
      <c r="AI109" s="21" t="str">
        <f t="shared" si="24"/>
        <v/>
      </c>
      <c r="AJ109" s="21" t="str">
        <f t="shared" si="25"/>
        <v/>
      </c>
      <c r="AK109" s="48">
        <f t="shared" si="26"/>
        <v>0</v>
      </c>
      <c r="AL109" s="58" t="str">
        <f t="shared" si="27"/>
        <v/>
      </c>
      <c r="AM109" s="59" t="str">
        <f t="shared" si="28"/>
        <v/>
      </c>
      <c r="AN109" s="59" t="str">
        <f t="shared" si="29"/>
        <v/>
      </c>
      <c r="AO109" s="60"/>
    </row>
    <row r="110" spans="3:41" x14ac:dyDescent="0.25">
      <c r="C110" s="82"/>
      <c r="D110" s="45"/>
      <c r="E110" s="83" t="str">
        <f t="shared" si="34"/>
        <v/>
      </c>
      <c r="F110" s="45"/>
      <c r="G110" s="45"/>
      <c r="H110" s="45"/>
      <c r="I110" s="46" t="str">
        <f t="shared" si="30"/>
        <v/>
      </c>
      <c r="J110" s="46" t="str">
        <f t="shared" si="31"/>
        <v/>
      </c>
      <c r="K110" s="47" t="str">
        <f t="shared" si="19"/>
        <v/>
      </c>
      <c r="L110" s="47" t="str">
        <f t="shared" si="20"/>
        <v/>
      </c>
      <c r="M110" s="48">
        <f t="shared" si="32"/>
        <v>0</v>
      </c>
      <c r="N110" s="46" t="str">
        <f t="shared" si="21"/>
        <v/>
      </c>
      <c r="O110" s="47" t="str">
        <f t="shared" si="22"/>
        <v/>
      </c>
      <c r="P110" s="47" t="str">
        <f t="shared" si="23"/>
        <v/>
      </c>
      <c r="Q110" s="48">
        <f t="shared" si="33"/>
        <v>0</v>
      </c>
      <c r="R110" s="2"/>
      <c r="AH110" s="57" t="str">
        <f>IF(G110&gt;1,IF($E$10&gt;0,100-(#REF!/(1+(AL110/#REF!)^#REF!)^#REF!+#REF!/(AL110-1))*100,100-(AL110*D$5+D$6)*100),"")</f>
        <v/>
      </c>
      <c r="AI110" s="21" t="str">
        <f t="shared" si="24"/>
        <v/>
      </c>
      <c r="AJ110" s="21" t="str">
        <f t="shared" si="25"/>
        <v/>
      </c>
      <c r="AK110" s="48">
        <f t="shared" si="26"/>
        <v>0</v>
      </c>
      <c r="AL110" s="58" t="str">
        <f t="shared" si="27"/>
        <v/>
      </c>
      <c r="AM110" s="59" t="str">
        <f t="shared" si="28"/>
        <v/>
      </c>
      <c r="AN110" s="59" t="str">
        <f t="shared" si="29"/>
        <v/>
      </c>
      <c r="AO110" s="60"/>
    </row>
    <row r="111" spans="3:41" x14ac:dyDescent="0.25">
      <c r="C111" s="82"/>
      <c r="D111" s="45"/>
      <c r="E111" s="83" t="str">
        <f t="shared" si="34"/>
        <v/>
      </c>
      <c r="F111" s="45"/>
      <c r="G111" s="45"/>
      <c r="H111" s="45"/>
      <c r="I111" s="46" t="str">
        <f t="shared" si="30"/>
        <v/>
      </c>
      <c r="J111" s="46" t="str">
        <f t="shared" si="31"/>
        <v/>
      </c>
      <c r="K111" s="47" t="str">
        <f t="shared" si="19"/>
        <v/>
      </c>
      <c r="L111" s="47" t="str">
        <f t="shared" si="20"/>
        <v/>
      </c>
      <c r="M111" s="48">
        <f t="shared" si="32"/>
        <v>0</v>
      </c>
      <c r="N111" s="46" t="str">
        <f t="shared" si="21"/>
        <v/>
      </c>
      <c r="O111" s="47" t="str">
        <f t="shared" si="22"/>
        <v/>
      </c>
      <c r="P111" s="47" t="str">
        <f t="shared" si="23"/>
        <v/>
      </c>
      <c r="Q111" s="48">
        <f t="shared" si="33"/>
        <v>0</v>
      </c>
      <c r="R111" s="2"/>
      <c r="AH111" s="57" t="str">
        <f>IF(G111&gt;1,IF($E$10&gt;0,100-(#REF!/(1+(AL111/#REF!)^#REF!)^#REF!+#REF!/(AL111-1))*100,100-(AL111*D$5+D$6)*100),"")</f>
        <v/>
      </c>
      <c r="AI111" s="21" t="str">
        <f t="shared" si="24"/>
        <v/>
      </c>
      <c r="AJ111" s="21" t="str">
        <f t="shared" si="25"/>
        <v/>
      </c>
      <c r="AK111" s="48">
        <f t="shared" si="26"/>
        <v>0</v>
      </c>
      <c r="AL111" s="58" t="str">
        <f t="shared" si="27"/>
        <v/>
      </c>
      <c r="AM111" s="59" t="str">
        <f t="shared" si="28"/>
        <v/>
      </c>
      <c r="AN111" s="59" t="str">
        <f t="shared" si="29"/>
        <v/>
      </c>
      <c r="AO111" s="60"/>
    </row>
    <row r="112" spans="3:41" x14ac:dyDescent="0.25">
      <c r="C112" s="82"/>
      <c r="D112" s="45"/>
      <c r="E112" s="83" t="str">
        <f t="shared" si="34"/>
        <v/>
      </c>
      <c r="F112" s="45"/>
      <c r="G112" s="45"/>
      <c r="H112" s="45"/>
      <c r="I112" s="46" t="str">
        <f t="shared" si="30"/>
        <v/>
      </c>
      <c r="J112" s="46" t="str">
        <f t="shared" si="31"/>
        <v/>
      </c>
      <c r="K112" s="47" t="str">
        <f t="shared" si="19"/>
        <v/>
      </c>
      <c r="L112" s="47" t="str">
        <f t="shared" si="20"/>
        <v/>
      </c>
      <c r="M112" s="48">
        <f t="shared" si="32"/>
        <v>0</v>
      </c>
      <c r="N112" s="46" t="str">
        <f t="shared" si="21"/>
        <v/>
      </c>
      <c r="O112" s="47" t="str">
        <f t="shared" si="22"/>
        <v/>
      </c>
      <c r="P112" s="47" t="str">
        <f t="shared" si="23"/>
        <v/>
      </c>
      <c r="Q112" s="48">
        <f t="shared" si="33"/>
        <v>0</v>
      </c>
      <c r="R112" s="2"/>
      <c r="AH112" s="57" t="str">
        <f>IF(G112&gt;1,IF($E$10&gt;0,100-(#REF!/(1+(AL112/#REF!)^#REF!)^#REF!+#REF!/(AL112-1))*100,100-(AL112*D$5+D$6)*100),"")</f>
        <v/>
      </c>
      <c r="AI112" s="21" t="str">
        <f t="shared" si="24"/>
        <v/>
      </c>
      <c r="AJ112" s="21" t="str">
        <f t="shared" si="25"/>
        <v/>
      </c>
      <c r="AK112" s="48">
        <f t="shared" si="26"/>
        <v>0</v>
      </c>
      <c r="AL112" s="58" t="str">
        <f t="shared" si="27"/>
        <v/>
      </c>
      <c r="AM112" s="59" t="str">
        <f t="shared" si="28"/>
        <v/>
      </c>
      <c r="AN112" s="59" t="str">
        <f t="shared" si="29"/>
        <v/>
      </c>
      <c r="AO112" s="60"/>
    </row>
    <row r="113" spans="3:41" x14ac:dyDescent="0.25">
      <c r="C113" s="82"/>
      <c r="D113" s="45"/>
      <c r="E113" s="83" t="str">
        <f t="shared" si="34"/>
        <v/>
      </c>
      <c r="F113" s="45"/>
      <c r="G113" s="45"/>
      <c r="H113" s="45"/>
      <c r="I113" s="46" t="str">
        <f t="shared" si="30"/>
        <v/>
      </c>
      <c r="J113" s="46" t="str">
        <f t="shared" si="31"/>
        <v/>
      </c>
      <c r="K113" s="47" t="str">
        <f t="shared" si="19"/>
        <v/>
      </c>
      <c r="L113" s="47" t="str">
        <f t="shared" si="20"/>
        <v/>
      </c>
      <c r="M113" s="48">
        <f t="shared" si="32"/>
        <v>0</v>
      </c>
      <c r="N113" s="46" t="str">
        <f t="shared" si="21"/>
        <v/>
      </c>
      <c r="O113" s="47" t="str">
        <f t="shared" si="22"/>
        <v/>
      </c>
      <c r="P113" s="47" t="str">
        <f t="shared" si="23"/>
        <v/>
      </c>
      <c r="Q113" s="48">
        <f t="shared" si="33"/>
        <v>0</v>
      </c>
      <c r="R113" s="2"/>
      <c r="AH113" s="57" t="str">
        <f>IF(G113&gt;1,IF($E$10&gt;0,100-(#REF!/(1+(AL113/#REF!)^#REF!)^#REF!+#REF!/(AL113-1))*100,100-(AL113*D$5+D$6)*100),"")</f>
        <v/>
      </c>
      <c r="AI113" s="21" t="str">
        <f t="shared" si="24"/>
        <v/>
      </c>
      <c r="AJ113" s="21" t="str">
        <f t="shared" si="25"/>
        <v/>
      </c>
      <c r="AK113" s="48">
        <f t="shared" si="26"/>
        <v>0</v>
      </c>
      <c r="AL113" s="58" t="str">
        <f t="shared" si="27"/>
        <v/>
      </c>
      <c r="AM113" s="59" t="str">
        <f t="shared" si="28"/>
        <v/>
      </c>
      <c r="AN113" s="59" t="str">
        <f t="shared" si="29"/>
        <v/>
      </c>
      <c r="AO113" s="60"/>
    </row>
    <row r="114" spans="3:41" x14ac:dyDescent="0.25">
      <c r="C114" s="82"/>
      <c r="D114" s="45"/>
      <c r="E114" s="83" t="str">
        <f t="shared" si="34"/>
        <v/>
      </c>
      <c r="F114" s="45"/>
      <c r="G114" s="45"/>
      <c r="H114" s="45"/>
      <c r="I114" s="46" t="str">
        <f t="shared" si="30"/>
        <v/>
      </c>
      <c r="J114" s="46" t="str">
        <f t="shared" si="31"/>
        <v/>
      </c>
      <c r="K114" s="47" t="str">
        <f t="shared" si="19"/>
        <v/>
      </c>
      <c r="L114" s="47" t="str">
        <f t="shared" si="20"/>
        <v/>
      </c>
      <c r="M114" s="48">
        <f t="shared" si="32"/>
        <v>0</v>
      </c>
      <c r="N114" s="46" t="str">
        <f t="shared" si="21"/>
        <v/>
      </c>
      <c r="O114" s="47" t="str">
        <f t="shared" si="22"/>
        <v/>
      </c>
      <c r="P114" s="47" t="str">
        <f t="shared" si="23"/>
        <v/>
      </c>
      <c r="Q114" s="48">
        <f t="shared" si="33"/>
        <v>0</v>
      </c>
      <c r="R114" s="2"/>
      <c r="AH114" s="57" t="str">
        <f>IF(G114&gt;1,IF($E$10&gt;0,100-(#REF!/(1+(AL114/#REF!)^#REF!)^#REF!+#REF!/(AL114-1))*100,100-(AL114*D$5+D$6)*100),"")</f>
        <v/>
      </c>
      <c r="AI114" s="21" t="str">
        <f t="shared" si="24"/>
        <v/>
      </c>
      <c r="AJ114" s="21" t="str">
        <f t="shared" si="25"/>
        <v/>
      </c>
      <c r="AK114" s="48">
        <f t="shared" si="26"/>
        <v>0</v>
      </c>
      <c r="AL114" s="58" t="str">
        <f t="shared" si="27"/>
        <v/>
      </c>
      <c r="AM114" s="59" t="str">
        <f t="shared" si="28"/>
        <v/>
      </c>
      <c r="AN114" s="59" t="str">
        <f t="shared" si="29"/>
        <v/>
      </c>
      <c r="AO114" s="60"/>
    </row>
    <row r="115" spans="3:41" x14ac:dyDescent="0.25">
      <c r="C115" s="82"/>
      <c r="D115" s="45"/>
      <c r="E115" s="83" t="str">
        <f t="shared" si="34"/>
        <v/>
      </c>
      <c r="F115" s="45"/>
      <c r="G115" s="45"/>
      <c r="H115" s="45"/>
      <c r="I115" s="46" t="str">
        <f t="shared" si="30"/>
        <v/>
      </c>
      <c r="J115" s="46" t="str">
        <f t="shared" si="31"/>
        <v/>
      </c>
      <c r="K115" s="47" t="str">
        <f t="shared" si="19"/>
        <v/>
      </c>
      <c r="L115" s="47" t="str">
        <f t="shared" si="20"/>
        <v/>
      </c>
      <c r="M115" s="48">
        <f t="shared" si="32"/>
        <v>0</v>
      </c>
      <c r="N115" s="46" t="str">
        <f t="shared" si="21"/>
        <v/>
      </c>
      <c r="O115" s="47" t="str">
        <f t="shared" si="22"/>
        <v/>
      </c>
      <c r="P115" s="47" t="str">
        <f t="shared" si="23"/>
        <v/>
      </c>
      <c r="Q115" s="48">
        <f t="shared" si="33"/>
        <v>0</v>
      </c>
      <c r="R115" s="2"/>
      <c r="AH115" s="57" t="str">
        <f>IF(G115&gt;1,IF($E$10&gt;0,100-(#REF!/(1+(AL115/#REF!)^#REF!)^#REF!+#REF!/(AL115-1))*100,100-(AL115*D$5+D$6)*100),"")</f>
        <v/>
      </c>
      <c r="AI115" s="21" t="str">
        <f t="shared" si="24"/>
        <v/>
      </c>
      <c r="AJ115" s="21" t="str">
        <f t="shared" si="25"/>
        <v/>
      </c>
      <c r="AK115" s="48">
        <f t="shared" si="26"/>
        <v>0</v>
      </c>
      <c r="AL115" s="58" t="str">
        <f t="shared" si="27"/>
        <v/>
      </c>
      <c r="AM115" s="59" t="str">
        <f t="shared" si="28"/>
        <v/>
      </c>
      <c r="AN115" s="59" t="str">
        <f t="shared" si="29"/>
        <v/>
      </c>
      <c r="AO115" s="60"/>
    </row>
    <row r="116" spans="3:41" x14ac:dyDescent="0.25">
      <c r="C116" s="82"/>
      <c r="D116" s="45"/>
      <c r="E116" s="83" t="str">
        <f t="shared" si="34"/>
        <v/>
      </c>
      <c r="F116" s="45"/>
      <c r="G116" s="45"/>
      <c r="H116" s="45"/>
      <c r="I116" s="46" t="str">
        <f t="shared" si="30"/>
        <v/>
      </c>
      <c r="J116" s="46" t="str">
        <f t="shared" si="31"/>
        <v/>
      </c>
      <c r="K116" s="47" t="str">
        <f t="shared" si="19"/>
        <v/>
      </c>
      <c r="L116" s="47" t="str">
        <f t="shared" si="20"/>
        <v/>
      </c>
      <c r="M116" s="48">
        <f t="shared" si="32"/>
        <v>0</v>
      </c>
      <c r="N116" s="46" t="str">
        <f t="shared" si="21"/>
        <v/>
      </c>
      <c r="O116" s="47" t="str">
        <f t="shared" si="22"/>
        <v/>
      </c>
      <c r="P116" s="47" t="str">
        <f t="shared" si="23"/>
        <v/>
      </c>
      <c r="Q116" s="48">
        <f t="shared" si="33"/>
        <v>0</v>
      </c>
      <c r="R116" s="2"/>
      <c r="AH116" s="57" t="str">
        <f>IF(G116&gt;1,IF($E$10&gt;0,100-(#REF!/(1+(AL116/#REF!)^#REF!)^#REF!+#REF!/(AL116-1))*100,100-(AL116*D$5+D$6)*100),"")</f>
        <v/>
      </c>
      <c r="AI116" s="21" t="str">
        <f t="shared" si="24"/>
        <v/>
      </c>
      <c r="AJ116" s="21" t="str">
        <f t="shared" si="25"/>
        <v/>
      </c>
      <c r="AK116" s="48">
        <f t="shared" si="26"/>
        <v>0</v>
      </c>
      <c r="AL116" s="58" t="str">
        <f t="shared" si="27"/>
        <v/>
      </c>
      <c r="AM116" s="59" t="str">
        <f t="shared" si="28"/>
        <v/>
      </c>
      <c r="AN116" s="59" t="str">
        <f t="shared" si="29"/>
        <v/>
      </c>
      <c r="AO116" s="60"/>
    </row>
    <row r="117" spans="3:41" x14ac:dyDescent="0.25">
      <c r="C117" s="82"/>
      <c r="D117" s="45"/>
      <c r="E117" s="83" t="str">
        <f t="shared" si="34"/>
        <v/>
      </c>
      <c r="F117" s="45"/>
      <c r="G117" s="45"/>
      <c r="H117" s="45"/>
      <c r="I117" s="46" t="str">
        <f t="shared" si="30"/>
        <v/>
      </c>
      <c r="J117" s="46" t="str">
        <f t="shared" si="31"/>
        <v/>
      </c>
      <c r="K117" s="47" t="str">
        <f t="shared" si="19"/>
        <v/>
      </c>
      <c r="L117" s="47" t="str">
        <f t="shared" si="20"/>
        <v/>
      </c>
      <c r="M117" s="48">
        <f t="shared" si="32"/>
        <v>0</v>
      </c>
      <c r="N117" s="46" t="str">
        <f t="shared" si="21"/>
        <v/>
      </c>
      <c r="O117" s="47" t="str">
        <f t="shared" si="22"/>
        <v/>
      </c>
      <c r="P117" s="47" t="str">
        <f t="shared" si="23"/>
        <v/>
      </c>
      <c r="Q117" s="48">
        <f t="shared" si="33"/>
        <v>0</v>
      </c>
      <c r="R117" s="2"/>
      <c r="AH117" s="57" t="str">
        <f>IF(G117&gt;1,IF($E$10&gt;0,100-(#REF!/(1+(AL117/#REF!)^#REF!)^#REF!+#REF!/(AL117-1))*100,100-(AL117*D$5+D$6)*100),"")</f>
        <v/>
      </c>
      <c r="AI117" s="21" t="str">
        <f t="shared" si="24"/>
        <v/>
      </c>
      <c r="AJ117" s="21" t="str">
        <f t="shared" si="25"/>
        <v/>
      </c>
      <c r="AK117" s="48">
        <f t="shared" si="26"/>
        <v>0</v>
      </c>
      <c r="AL117" s="58" t="str">
        <f t="shared" si="27"/>
        <v/>
      </c>
      <c r="AM117" s="59" t="str">
        <f t="shared" si="28"/>
        <v/>
      </c>
      <c r="AN117" s="59" t="str">
        <f t="shared" si="29"/>
        <v/>
      </c>
      <c r="AO117" s="60"/>
    </row>
    <row r="118" spans="3:41" x14ac:dyDescent="0.25">
      <c r="C118" s="82"/>
      <c r="D118" s="45"/>
      <c r="E118" s="83" t="str">
        <f t="shared" si="34"/>
        <v/>
      </c>
      <c r="F118" s="45"/>
      <c r="G118" s="45"/>
      <c r="H118" s="45"/>
      <c r="I118" s="46" t="str">
        <f t="shared" si="30"/>
        <v/>
      </c>
      <c r="J118" s="46" t="str">
        <f t="shared" si="31"/>
        <v/>
      </c>
      <c r="K118" s="47" t="str">
        <f t="shared" si="19"/>
        <v/>
      </c>
      <c r="L118" s="47" t="str">
        <f t="shared" si="20"/>
        <v/>
      </c>
      <c r="M118" s="48">
        <f t="shared" si="32"/>
        <v>0</v>
      </c>
      <c r="N118" s="46" t="str">
        <f t="shared" si="21"/>
        <v/>
      </c>
      <c r="O118" s="47" t="str">
        <f t="shared" si="22"/>
        <v/>
      </c>
      <c r="P118" s="47" t="str">
        <f t="shared" si="23"/>
        <v/>
      </c>
      <c r="Q118" s="48">
        <f t="shared" si="33"/>
        <v>0</v>
      </c>
      <c r="R118" s="2"/>
      <c r="AH118" s="57" t="str">
        <f>IF(G118&gt;1,IF($E$10&gt;0,100-(#REF!/(1+(AL118/#REF!)^#REF!)^#REF!+#REF!/(AL118-1))*100,100-(AL118*D$5+D$6)*100),"")</f>
        <v/>
      </c>
      <c r="AI118" s="21" t="str">
        <f t="shared" si="24"/>
        <v/>
      </c>
      <c r="AJ118" s="21" t="str">
        <f t="shared" si="25"/>
        <v/>
      </c>
      <c r="AK118" s="48">
        <f t="shared" si="26"/>
        <v>0</v>
      </c>
      <c r="AL118" s="58" t="str">
        <f t="shared" si="27"/>
        <v/>
      </c>
      <c r="AM118" s="59" t="str">
        <f t="shared" si="28"/>
        <v/>
      </c>
      <c r="AN118" s="59" t="str">
        <f t="shared" si="29"/>
        <v/>
      </c>
      <c r="AO118" s="60"/>
    </row>
    <row r="119" spans="3:41" x14ac:dyDescent="0.25">
      <c r="C119" s="82"/>
      <c r="D119" s="45"/>
      <c r="E119" s="83" t="str">
        <f t="shared" si="34"/>
        <v/>
      </c>
      <c r="F119" s="45"/>
      <c r="G119" s="45"/>
      <c r="H119" s="45"/>
      <c r="I119" s="46" t="str">
        <f t="shared" si="30"/>
        <v/>
      </c>
      <c r="J119" s="46" t="str">
        <f t="shared" si="31"/>
        <v/>
      </c>
      <c r="K119" s="47" t="str">
        <f t="shared" si="19"/>
        <v/>
      </c>
      <c r="L119" s="47" t="str">
        <f t="shared" si="20"/>
        <v/>
      </c>
      <c r="M119" s="48">
        <f t="shared" si="32"/>
        <v>0</v>
      </c>
      <c r="N119" s="46" t="str">
        <f t="shared" si="21"/>
        <v/>
      </c>
      <c r="O119" s="47" t="str">
        <f t="shared" si="22"/>
        <v/>
      </c>
      <c r="P119" s="47" t="str">
        <f t="shared" si="23"/>
        <v/>
      </c>
      <c r="Q119" s="48">
        <f t="shared" si="33"/>
        <v>0</v>
      </c>
      <c r="R119" s="2"/>
      <c r="AH119" s="57" t="str">
        <f>IF(G119&gt;1,IF($E$10&gt;0,100-(#REF!/(1+(AL119/#REF!)^#REF!)^#REF!+#REF!/(AL119-1))*100,100-(AL119*D$5+D$6)*100),"")</f>
        <v/>
      </c>
      <c r="AI119" s="21" t="str">
        <f t="shared" si="24"/>
        <v/>
      </c>
      <c r="AJ119" s="21" t="str">
        <f t="shared" si="25"/>
        <v/>
      </c>
      <c r="AK119" s="48">
        <f t="shared" si="26"/>
        <v>0</v>
      </c>
      <c r="AL119" s="58" t="str">
        <f t="shared" si="27"/>
        <v/>
      </c>
      <c r="AM119" s="59" t="str">
        <f t="shared" si="28"/>
        <v/>
      </c>
      <c r="AN119" s="59" t="str">
        <f t="shared" si="29"/>
        <v/>
      </c>
      <c r="AO119" s="60"/>
    </row>
    <row r="120" spans="3:41" x14ac:dyDescent="0.25">
      <c r="C120" s="82"/>
      <c r="D120" s="45"/>
      <c r="E120" s="83" t="str">
        <f t="shared" si="34"/>
        <v/>
      </c>
      <c r="F120" s="45"/>
      <c r="G120" s="45"/>
      <c r="H120" s="45"/>
      <c r="I120" s="46" t="str">
        <f t="shared" si="30"/>
        <v/>
      </c>
      <c r="J120" s="46" t="str">
        <f t="shared" si="31"/>
        <v/>
      </c>
      <c r="K120" s="47" t="str">
        <f t="shared" si="19"/>
        <v/>
      </c>
      <c r="L120" s="47" t="str">
        <f t="shared" si="20"/>
        <v/>
      </c>
      <c r="M120" s="48">
        <f t="shared" si="32"/>
        <v>0</v>
      </c>
      <c r="N120" s="46" t="str">
        <f t="shared" si="21"/>
        <v/>
      </c>
      <c r="O120" s="47" t="str">
        <f t="shared" si="22"/>
        <v/>
      </c>
      <c r="P120" s="47" t="str">
        <f t="shared" si="23"/>
        <v/>
      </c>
      <c r="Q120" s="48">
        <f t="shared" si="33"/>
        <v>0</v>
      </c>
      <c r="R120" s="2"/>
      <c r="AH120" s="57" t="str">
        <f>IF(G120&gt;1,IF($E$10&gt;0,100-(#REF!/(1+(AL120/#REF!)^#REF!)^#REF!+#REF!/(AL120-1))*100,100-(AL120*D$5+D$6)*100),"")</f>
        <v/>
      </c>
      <c r="AI120" s="21" t="str">
        <f t="shared" si="24"/>
        <v/>
      </c>
      <c r="AJ120" s="21" t="str">
        <f t="shared" si="25"/>
        <v/>
      </c>
      <c r="AK120" s="48">
        <f t="shared" si="26"/>
        <v>0</v>
      </c>
      <c r="AL120" s="58" t="str">
        <f t="shared" si="27"/>
        <v/>
      </c>
      <c r="AM120" s="59" t="str">
        <f t="shared" si="28"/>
        <v/>
      </c>
      <c r="AN120" s="59" t="str">
        <f t="shared" si="29"/>
        <v/>
      </c>
      <c r="AO120" s="60"/>
    </row>
    <row r="121" spans="3:41" x14ac:dyDescent="0.25">
      <c r="C121" s="82"/>
      <c r="D121" s="45"/>
      <c r="E121" s="83" t="str">
        <f t="shared" si="34"/>
        <v/>
      </c>
      <c r="F121" s="45"/>
      <c r="G121" s="45"/>
      <c r="H121" s="45"/>
      <c r="I121" s="46" t="str">
        <f t="shared" si="30"/>
        <v/>
      </c>
      <c r="J121" s="46" t="str">
        <f t="shared" si="31"/>
        <v/>
      </c>
      <c r="K121" s="47" t="str">
        <f t="shared" si="19"/>
        <v/>
      </c>
      <c r="L121" s="47" t="str">
        <f t="shared" si="20"/>
        <v/>
      </c>
      <c r="M121" s="48">
        <f t="shared" si="32"/>
        <v>0</v>
      </c>
      <c r="N121" s="46" t="str">
        <f t="shared" si="21"/>
        <v/>
      </c>
      <c r="O121" s="47" t="str">
        <f t="shared" si="22"/>
        <v/>
      </c>
      <c r="P121" s="47" t="str">
        <f t="shared" si="23"/>
        <v/>
      </c>
      <c r="Q121" s="48">
        <f t="shared" si="33"/>
        <v>0</v>
      </c>
      <c r="R121" s="2"/>
      <c r="AH121" s="57" t="str">
        <f>IF(G121&gt;1,IF($E$10&gt;0,100-(#REF!/(1+(AL121/#REF!)^#REF!)^#REF!+#REF!/(AL121-1))*100,100-(AL121*D$5+D$6)*100),"")</f>
        <v/>
      </c>
      <c r="AI121" s="21" t="str">
        <f t="shared" si="24"/>
        <v/>
      </c>
      <c r="AJ121" s="21" t="str">
        <f t="shared" si="25"/>
        <v/>
      </c>
      <c r="AK121" s="48">
        <f t="shared" si="26"/>
        <v>0</v>
      </c>
      <c r="AL121" s="58" t="str">
        <f t="shared" si="27"/>
        <v/>
      </c>
      <c r="AM121" s="59" t="str">
        <f t="shared" si="28"/>
        <v/>
      </c>
      <c r="AN121" s="59" t="str">
        <f t="shared" si="29"/>
        <v/>
      </c>
      <c r="AO121" s="60"/>
    </row>
    <row r="122" spans="3:41" x14ac:dyDescent="0.25">
      <c r="C122" s="82"/>
      <c r="D122" s="45"/>
      <c r="E122" s="83" t="str">
        <f t="shared" si="34"/>
        <v/>
      </c>
      <c r="F122" s="45"/>
      <c r="G122" s="45"/>
      <c r="H122" s="45"/>
      <c r="I122" s="46" t="str">
        <f t="shared" si="30"/>
        <v/>
      </c>
      <c r="J122" s="46" t="str">
        <f t="shared" si="31"/>
        <v/>
      </c>
      <c r="K122" s="47" t="str">
        <f t="shared" si="19"/>
        <v/>
      </c>
      <c r="L122" s="47" t="str">
        <f t="shared" si="20"/>
        <v/>
      </c>
      <c r="M122" s="48">
        <f t="shared" si="32"/>
        <v>0</v>
      </c>
      <c r="N122" s="46" t="str">
        <f t="shared" si="21"/>
        <v/>
      </c>
      <c r="O122" s="47" t="str">
        <f t="shared" si="22"/>
        <v/>
      </c>
      <c r="P122" s="47" t="str">
        <f t="shared" si="23"/>
        <v/>
      </c>
      <c r="Q122" s="48">
        <f t="shared" si="33"/>
        <v>0</v>
      </c>
      <c r="R122" s="2"/>
      <c r="AH122" s="57" t="str">
        <f>IF(G122&gt;1,IF($E$10&gt;0,100-(#REF!/(1+(AL122/#REF!)^#REF!)^#REF!+#REF!/(AL122-1))*100,100-(AL122*D$5+D$6)*100),"")</f>
        <v/>
      </c>
      <c r="AI122" s="21" t="str">
        <f t="shared" si="24"/>
        <v/>
      </c>
      <c r="AJ122" s="21" t="str">
        <f t="shared" si="25"/>
        <v/>
      </c>
      <c r="AK122" s="48">
        <f t="shared" si="26"/>
        <v>0</v>
      </c>
      <c r="AL122" s="58" t="str">
        <f t="shared" si="27"/>
        <v/>
      </c>
      <c r="AM122" s="59" t="str">
        <f t="shared" si="28"/>
        <v/>
      </c>
      <c r="AN122" s="59" t="str">
        <f t="shared" si="29"/>
        <v/>
      </c>
      <c r="AO122" s="60"/>
    </row>
    <row r="123" spans="3:41" x14ac:dyDescent="0.25">
      <c r="C123" s="82"/>
      <c r="D123" s="45"/>
      <c r="E123" s="83" t="str">
        <f t="shared" si="34"/>
        <v/>
      </c>
      <c r="F123" s="45"/>
      <c r="G123" s="45"/>
      <c r="H123" s="45"/>
      <c r="I123" s="46" t="str">
        <f t="shared" si="30"/>
        <v/>
      </c>
      <c r="J123" s="46" t="str">
        <f t="shared" si="31"/>
        <v/>
      </c>
      <c r="K123" s="47" t="str">
        <f t="shared" si="19"/>
        <v/>
      </c>
      <c r="L123" s="47" t="str">
        <f t="shared" si="20"/>
        <v/>
      </c>
      <c r="M123" s="48">
        <f t="shared" si="32"/>
        <v>0</v>
      </c>
      <c r="N123" s="46" t="str">
        <f t="shared" si="21"/>
        <v/>
      </c>
      <c r="O123" s="47" t="str">
        <f t="shared" si="22"/>
        <v/>
      </c>
      <c r="P123" s="47" t="str">
        <f t="shared" si="23"/>
        <v/>
      </c>
      <c r="Q123" s="48">
        <f t="shared" si="33"/>
        <v>0</v>
      </c>
      <c r="R123" s="2"/>
      <c r="AH123" s="57" t="str">
        <f>IF(G123&gt;1,IF($E$10&gt;0,100-(#REF!/(1+(AL123/#REF!)^#REF!)^#REF!+#REF!/(AL123-1))*100,100-(AL123*D$5+D$6)*100),"")</f>
        <v/>
      </c>
      <c r="AI123" s="21" t="str">
        <f t="shared" si="24"/>
        <v/>
      </c>
      <c r="AJ123" s="21" t="str">
        <f t="shared" si="25"/>
        <v/>
      </c>
      <c r="AK123" s="48">
        <f t="shared" si="26"/>
        <v>0</v>
      </c>
      <c r="AL123" s="58" t="str">
        <f t="shared" si="27"/>
        <v/>
      </c>
      <c r="AM123" s="59" t="str">
        <f t="shared" si="28"/>
        <v/>
      </c>
      <c r="AN123" s="59" t="str">
        <f t="shared" si="29"/>
        <v/>
      </c>
      <c r="AO123" s="60"/>
    </row>
    <row r="124" spans="3:41" x14ac:dyDescent="0.25">
      <c r="C124" s="82"/>
      <c r="D124" s="45"/>
      <c r="E124" s="83" t="str">
        <f t="shared" si="34"/>
        <v/>
      </c>
      <c r="F124" s="45"/>
      <c r="G124" s="45"/>
      <c r="H124" s="45"/>
      <c r="I124" s="46" t="str">
        <f t="shared" si="30"/>
        <v/>
      </c>
      <c r="J124" s="46" t="str">
        <f t="shared" si="31"/>
        <v/>
      </c>
      <c r="K124" s="47" t="str">
        <f t="shared" si="19"/>
        <v/>
      </c>
      <c r="L124" s="47" t="str">
        <f t="shared" si="20"/>
        <v/>
      </c>
      <c r="M124" s="48">
        <f t="shared" si="32"/>
        <v>0</v>
      </c>
      <c r="N124" s="46" t="str">
        <f t="shared" si="21"/>
        <v/>
      </c>
      <c r="O124" s="47" t="str">
        <f t="shared" si="22"/>
        <v/>
      </c>
      <c r="P124" s="47" t="str">
        <f t="shared" si="23"/>
        <v/>
      </c>
      <c r="Q124" s="48">
        <f t="shared" si="33"/>
        <v>0</v>
      </c>
      <c r="R124" s="2"/>
      <c r="AH124" s="57" t="str">
        <f>IF(G124&gt;1,IF($E$10&gt;0,100-(#REF!/(1+(AL124/#REF!)^#REF!)^#REF!+#REF!/(AL124-1))*100,100-(AL124*D$5+D$6)*100),"")</f>
        <v/>
      </c>
      <c r="AI124" s="21" t="str">
        <f t="shared" si="24"/>
        <v/>
      </c>
      <c r="AJ124" s="21" t="str">
        <f t="shared" si="25"/>
        <v/>
      </c>
      <c r="AK124" s="48">
        <f t="shared" si="26"/>
        <v>0</v>
      </c>
      <c r="AL124" s="58" t="str">
        <f t="shared" si="27"/>
        <v/>
      </c>
      <c r="AM124" s="59" t="str">
        <f t="shared" si="28"/>
        <v/>
      </c>
      <c r="AN124" s="59" t="str">
        <f t="shared" si="29"/>
        <v/>
      </c>
      <c r="AO124" s="60"/>
    </row>
    <row r="125" spans="3:41" x14ac:dyDescent="0.25">
      <c r="C125" s="82"/>
      <c r="D125" s="45"/>
      <c r="E125" s="83" t="str">
        <f t="shared" si="34"/>
        <v/>
      </c>
      <c r="F125" s="45"/>
      <c r="G125" s="45"/>
      <c r="H125" s="45"/>
      <c r="I125" s="46" t="str">
        <f t="shared" si="30"/>
        <v/>
      </c>
      <c r="J125" s="46" t="str">
        <f t="shared" si="31"/>
        <v/>
      </c>
      <c r="K125" s="47" t="str">
        <f t="shared" si="19"/>
        <v/>
      </c>
      <c r="L125" s="47" t="str">
        <f t="shared" si="20"/>
        <v/>
      </c>
      <c r="M125" s="48">
        <f t="shared" si="32"/>
        <v>0</v>
      </c>
      <c r="N125" s="46" t="str">
        <f t="shared" si="21"/>
        <v/>
      </c>
      <c r="O125" s="47" t="str">
        <f t="shared" si="22"/>
        <v/>
      </c>
      <c r="P125" s="47" t="str">
        <f t="shared" si="23"/>
        <v/>
      </c>
      <c r="Q125" s="48">
        <f t="shared" si="33"/>
        <v>0</v>
      </c>
      <c r="R125" s="2"/>
      <c r="AH125" s="57" t="str">
        <f>IF(G125&gt;1,IF($E$10&gt;0,100-(#REF!/(1+(AL125/#REF!)^#REF!)^#REF!+#REF!/(AL125-1))*100,100-(AL125*D$5+D$6)*100),"")</f>
        <v/>
      </c>
      <c r="AI125" s="21" t="str">
        <f t="shared" si="24"/>
        <v/>
      </c>
      <c r="AJ125" s="21" t="str">
        <f t="shared" si="25"/>
        <v/>
      </c>
      <c r="AK125" s="48">
        <f t="shared" si="26"/>
        <v>0</v>
      </c>
      <c r="AL125" s="58" t="str">
        <f t="shared" si="27"/>
        <v/>
      </c>
      <c r="AM125" s="59" t="str">
        <f t="shared" si="28"/>
        <v/>
      </c>
      <c r="AN125" s="59" t="str">
        <f t="shared" si="29"/>
        <v/>
      </c>
      <c r="AO125" s="60"/>
    </row>
    <row r="126" spans="3:41" x14ac:dyDescent="0.25">
      <c r="C126" s="82"/>
      <c r="D126" s="45"/>
      <c r="E126" s="83" t="str">
        <f t="shared" si="34"/>
        <v/>
      </c>
      <c r="F126" s="45"/>
      <c r="G126" s="45"/>
      <c r="H126" s="45"/>
      <c r="I126" s="46" t="str">
        <f t="shared" si="30"/>
        <v/>
      </c>
      <c r="J126" s="46" t="str">
        <f t="shared" si="31"/>
        <v/>
      </c>
      <c r="K126" s="47" t="str">
        <f t="shared" si="19"/>
        <v/>
      </c>
      <c r="L126" s="47" t="str">
        <f t="shared" si="20"/>
        <v/>
      </c>
      <c r="M126" s="48">
        <f t="shared" si="32"/>
        <v>0</v>
      </c>
      <c r="N126" s="46" t="str">
        <f t="shared" si="21"/>
        <v/>
      </c>
      <c r="O126" s="47" t="str">
        <f t="shared" si="22"/>
        <v/>
      </c>
      <c r="P126" s="47" t="str">
        <f t="shared" si="23"/>
        <v/>
      </c>
      <c r="Q126" s="48">
        <f t="shared" si="33"/>
        <v>0</v>
      </c>
      <c r="R126" s="2"/>
      <c r="AH126" s="57" t="str">
        <f>IF(G126&gt;1,IF($E$10&gt;0,100-(#REF!/(1+(AL126/#REF!)^#REF!)^#REF!+#REF!/(AL126-1))*100,100-(AL126*D$5+D$6)*100),"")</f>
        <v/>
      </c>
      <c r="AI126" s="21" t="str">
        <f t="shared" si="24"/>
        <v/>
      </c>
      <c r="AJ126" s="21" t="str">
        <f t="shared" si="25"/>
        <v/>
      </c>
      <c r="AK126" s="48">
        <f t="shared" si="26"/>
        <v>0</v>
      </c>
      <c r="AL126" s="58" t="str">
        <f t="shared" si="27"/>
        <v/>
      </c>
      <c r="AM126" s="59" t="str">
        <f t="shared" si="28"/>
        <v/>
      </c>
      <c r="AN126" s="59" t="str">
        <f t="shared" si="29"/>
        <v/>
      </c>
      <c r="AO126" s="60"/>
    </row>
    <row r="127" spans="3:41" x14ac:dyDescent="0.25">
      <c r="C127" s="82"/>
      <c r="D127" s="45"/>
      <c r="E127" s="83" t="str">
        <f t="shared" si="34"/>
        <v/>
      </c>
      <c r="F127" s="45"/>
      <c r="G127" s="45"/>
      <c r="H127" s="45"/>
      <c r="I127" s="46" t="str">
        <f t="shared" si="30"/>
        <v/>
      </c>
      <c r="J127" s="46" t="str">
        <f t="shared" si="31"/>
        <v/>
      </c>
      <c r="K127" s="47" t="str">
        <f t="shared" si="19"/>
        <v/>
      </c>
      <c r="L127" s="47" t="str">
        <f t="shared" si="20"/>
        <v/>
      </c>
      <c r="M127" s="48">
        <f t="shared" si="32"/>
        <v>0</v>
      </c>
      <c r="N127" s="46" t="str">
        <f t="shared" si="21"/>
        <v/>
      </c>
      <c r="O127" s="47" t="str">
        <f t="shared" si="22"/>
        <v/>
      </c>
      <c r="P127" s="47" t="str">
        <f t="shared" si="23"/>
        <v/>
      </c>
      <c r="Q127" s="48">
        <f t="shared" si="33"/>
        <v>0</v>
      </c>
      <c r="R127" s="2"/>
      <c r="AH127" s="57" t="str">
        <f>IF(G127&gt;1,IF($E$10&gt;0,100-(#REF!/(1+(AL127/#REF!)^#REF!)^#REF!+#REF!/(AL127-1))*100,100-(AL127*D$5+D$6)*100),"")</f>
        <v/>
      </c>
      <c r="AI127" s="21" t="str">
        <f t="shared" si="24"/>
        <v/>
      </c>
      <c r="AJ127" s="21" t="str">
        <f t="shared" si="25"/>
        <v/>
      </c>
      <c r="AK127" s="48">
        <f t="shared" si="26"/>
        <v>0</v>
      </c>
      <c r="AL127" s="58" t="str">
        <f t="shared" si="27"/>
        <v/>
      </c>
      <c r="AM127" s="59" t="str">
        <f t="shared" si="28"/>
        <v/>
      </c>
      <c r="AN127" s="59" t="str">
        <f t="shared" si="29"/>
        <v/>
      </c>
      <c r="AO127" s="60"/>
    </row>
    <row r="128" spans="3:41" x14ac:dyDescent="0.25">
      <c r="C128" s="82"/>
      <c r="D128" s="45"/>
      <c r="E128" s="83" t="str">
        <f t="shared" si="34"/>
        <v/>
      </c>
      <c r="F128" s="45"/>
      <c r="G128" s="45"/>
      <c r="H128" s="45"/>
      <c r="I128" s="46" t="str">
        <f t="shared" si="30"/>
        <v/>
      </c>
      <c r="J128" s="46" t="str">
        <f t="shared" si="31"/>
        <v/>
      </c>
      <c r="K128" s="47" t="str">
        <f t="shared" si="19"/>
        <v/>
      </c>
      <c r="L128" s="47" t="str">
        <f t="shared" si="20"/>
        <v/>
      </c>
      <c r="M128" s="48">
        <f t="shared" si="32"/>
        <v>0</v>
      </c>
      <c r="N128" s="46" t="str">
        <f t="shared" si="21"/>
        <v/>
      </c>
      <c r="O128" s="47" t="str">
        <f t="shared" si="22"/>
        <v/>
      </c>
      <c r="P128" s="47" t="str">
        <f t="shared" si="23"/>
        <v/>
      </c>
      <c r="Q128" s="48">
        <f t="shared" si="33"/>
        <v>0</v>
      </c>
      <c r="R128" s="2"/>
      <c r="AH128" s="57" t="str">
        <f>IF(G128&gt;1,IF($E$10&gt;0,100-(#REF!/(1+(AL128/#REF!)^#REF!)^#REF!+#REF!/(AL128-1))*100,100-(AL128*D$5+D$6)*100),"")</f>
        <v/>
      </c>
      <c r="AI128" s="21" t="str">
        <f t="shared" si="24"/>
        <v/>
      </c>
      <c r="AJ128" s="21" t="str">
        <f t="shared" si="25"/>
        <v/>
      </c>
      <c r="AK128" s="48">
        <f t="shared" si="26"/>
        <v>0</v>
      </c>
      <c r="AL128" s="58" t="str">
        <f t="shared" si="27"/>
        <v/>
      </c>
      <c r="AM128" s="59" t="str">
        <f t="shared" si="28"/>
        <v/>
      </c>
      <c r="AN128" s="59" t="str">
        <f t="shared" si="29"/>
        <v/>
      </c>
      <c r="AO128" s="60"/>
    </row>
    <row r="129" spans="3:41" x14ac:dyDescent="0.25">
      <c r="C129" s="82"/>
      <c r="D129" s="45"/>
      <c r="E129" s="83" t="str">
        <f t="shared" si="34"/>
        <v/>
      </c>
      <c r="F129" s="45"/>
      <c r="G129" s="45"/>
      <c r="H129" s="45"/>
      <c r="I129" s="46" t="str">
        <f t="shared" si="30"/>
        <v/>
      </c>
      <c r="J129" s="46" t="str">
        <f t="shared" si="31"/>
        <v/>
      </c>
      <c r="K129" s="47" t="str">
        <f t="shared" si="19"/>
        <v/>
      </c>
      <c r="L129" s="47" t="str">
        <f t="shared" si="20"/>
        <v/>
      </c>
      <c r="M129" s="48">
        <f t="shared" si="32"/>
        <v>0</v>
      </c>
      <c r="N129" s="46" t="str">
        <f t="shared" si="21"/>
        <v/>
      </c>
      <c r="O129" s="47" t="str">
        <f t="shared" si="22"/>
        <v/>
      </c>
      <c r="P129" s="47" t="str">
        <f t="shared" si="23"/>
        <v/>
      </c>
      <c r="Q129" s="48">
        <f t="shared" si="33"/>
        <v>0</v>
      </c>
      <c r="R129" s="2"/>
      <c r="AH129" s="57" t="str">
        <f>IF(G129&gt;1,IF($E$10&gt;0,100-(#REF!/(1+(AL129/#REF!)^#REF!)^#REF!+#REF!/(AL129-1))*100,100-(AL129*D$5+D$6)*100),"")</f>
        <v/>
      </c>
      <c r="AI129" s="21" t="str">
        <f t="shared" si="24"/>
        <v/>
      </c>
      <c r="AJ129" s="21" t="str">
        <f t="shared" si="25"/>
        <v/>
      </c>
      <c r="AK129" s="48">
        <f t="shared" si="26"/>
        <v>0</v>
      </c>
      <c r="AL129" s="58" t="str">
        <f t="shared" si="27"/>
        <v/>
      </c>
      <c r="AM129" s="59" t="str">
        <f t="shared" si="28"/>
        <v/>
      </c>
      <c r="AN129" s="59" t="str">
        <f t="shared" si="29"/>
        <v/>
      </c>
      <c r="AO129" s="60"/>
    </row>
    <row r="130" spans="3:41" x14ac:dyDescent="0.25">
      <c r="C130" s="82"/>
      <c r="D130" s="45"/>
      <c r="E130" s="83" t="str">
        <f t="shared" si="34"/>
        <v/>
      </c>
      <c r="F130" s="45"/>
      <c r="G130" s="45"/>
      <c r="H130" s="45"/>
      <c r="I130" s="46" t="str">
        <f t="shared" si="30"/>
        <v/>
      </c>
      <c r="J130" s="46" t="str">
        <f t="shared" si="31"/>
        <v/>
      </c>
      <c r="K130" s="47" t="str">
        <f t="shared" si="19"/>
        <v/>
      </c>
      <c r="L130" s="47" t="str">
        <f t="shared" si="20"/>
        <v/>
      </c>
      <c r="M130" s="48">
        <f t="shared" si="32"/>
        <v>0</v>
      </c>
      <c r="N130" s="46" t="str">
        <f t="shared" si="21"/>
        <v/>
      </c>
      <c r="O130" s="47" t="str">
        <f t="shared" si="22"/>
        <v/>
      </c>
      <c r="P130" s="47" t="str">
        <f t="shared" si="23"/>
        <v/>
      </c>
      <c r="Q130" s="48">
        <f t="shared" si="33"/>
        <v>0</v>
      </c>
      <c r="R130" s="2"/>
      <c r="AH130" s="57" t="str">
        <f>IF(G130&gt;1,IF($E$10&gt;0,100-(#REF!/(1+(AL130/#REF!)^#REF!)^#REF!+#REF!/(AL130-1))*100,100-(AL130*D$5+D$6)*100),"")</f>
        <v/>
      </c>
      <c r="AI130" s="21" t="str">
        <f t="shared" si="24"/>
        <v/>
      </c>
      <c r="AJ130" s="21" t="str">
        <f t="shared" si="25"/>
        <v/>
      </c>
      <c r="AK130" s="48">
        <f t="shared" si="26"/>
        <v>0</v>
      </c>
      <c r="AL130" s="58" t="str">
        <f t="shared" si="27"/>
        <v/>
      </c>
      <c r="AM130" s="59" t="str">
        <f t="shared" si="28"/>
        <v/>
      </c>
      <c r="AN130" s="59" t="str">
        <f t="shared" si="29"/>
        <v/>
      </c>
      <c r="AO130" s="60"/>
    </row>
    <row r="131" spans="3:41" x14ac:dyDescent="0.25">
      <c r="C131" s="82"/>
      <c r="D131" s="45"/>
      <c r="E131" s="83" t="str">
        <f t="shared" si="34"/>
        <v/>
      </c>
      <c r="F131" s="45"/>
      <c r="G131" s="45"/>
      <c r="H131" s="45"/>
      <c r="I131" s="46" t="str">
        <f t="shared" si="30"/>
        <v/>
      </c>
      <c r="J131" s="46" t="str">
        <f t="shared" si="31"/>
        <v/>
      </c>
      <c r="K131" s="47" t="str">
        <f t="shared" si="19"/>
        <v/>
      </c>
      <c r="L131" s="47" t="str">
        <f t="shared" si="20"/>
        <v/>
      </c>
      <c r="M131" s="48">
        <f t="shared" si="32"/>
        <v>0</v>
      </c>
      <c r="N131" s="46" t="str">
        <f t="shared" si="21"/>
        <v/>
      </c>
      <c r="O131" s="47" t="str">
        <f t="shared" si="22"/>
        <v/>
      </c>
      <c r="P131" s="47" t="str">
        <f t="shared" si="23"/>
        <v/>
      </c>
      <c r="Q131" s="48">
        <f t="shared" si="33"/>
        <v>0</v>
      </c>
      <c r="R131" s="2"/>
      <c r="AH131" s="57" t="str">
        <f>IF(G131&gt;1,IF($E$10&gt;0,100-(#REF!/(1+(AL131/#REF!)^#REF!)^#REF!+#REF!/(AL131-1))*100,100-(AL131*D$5+D$6)*100),"")</f>
        <v/>
      </c>
      <c r="AI131" s="21" t="str">
        <f t="shared" si="24"/>
        <v/>
      </c>
      <c r="AJ131" s="21" t="str">
        <f t="shared" si="25"/>
        <v/>
      </c>
      <c r="AK131" s="48">
        <f t="shared" si="26"/>
        <v>0</v>
      </c>
      <c r="AL131" s="58" t="str">
        <f t="shared" si="27"/>
        <v/>
      </c>
      <c r="AM131" s="59" t="str">
        <f t="shared" si="28"/>
        <v/>
      </c>
      <c r="AN131" s="59" t="str">
        <f t="shared" si="29"/>
        <v/>
      </c>
      <c r="AO131" s="60"/>
    </row>
    <row r="132" spans="3:41" x14ac:dyDescent="0.25">
      <c r="C132" s="82"/>
      <c r="D132" s="45"/>
      <c r="E132" s="83" t="str">
        <f t="shared" si="34"/>
        <v/>
      </c>
      <c r="F132" s="45"/>
      <c r="G132" s="45"/>
      <c r="H132" s="45"/>
      <c r="I132" s="46" t="str">
        <f t="shared" si="30"/>
        <v/>
      </c>
      <c r="J132" s="46" t="str">
        <f t="shared" si="31"/>
        <v/>
      </c>
      <c r="K132" s="47" t="str">
        <f t="shared" si="19"/>
        <v/>
      </c>
      <c r="L132" s="47" t="str">
        <f t="shared" si="20"/>
        <v/>
      </c>
      <c r="M132" s="48">
        <f t="shared" si="32"/>
        <v>0</v>
      </c>
      <c r="N132" s="46" t="str">
        <f t="shared" si="21"/>
        <v/>
      </c>
      <c r="O132" s="47" t="str">
        <f t="shared" si="22"/>
        <v/>
      </c>
      <c r="P132" s="47" t="str">
        <f t="shared" si="23"/>
        <v/>
      </c>
      <c r="Q132" s="48">
        <f t="shared" si="33"/>
        <v>0</v>
      </c>
      <c r="R132" s="2"/>
      <c r="AH132" s="57" t="str">
        <f>IF(G132&gt;1,IF($E$10&gt;0,100-(#REF!/(1+(AL132/#REF!)^#REF!)^#REF!+#REF!/(AL132-1))*100,100-(AL132*D$5+D$6)*100),"")</f>
        <v/>
      </c>
      <c r="AI132" s="21" t="str">
        <f t="shared" si="24"/>
        <v/>
      </c>
      <c r="AJ132" s="21" t="str">
        <f t="shared" si="25"/>
        <v/>
      </c>
      <c r="AK132" s="48">
        <f t="shared" si="26"/>
        <v>0</v>
      </c>
      <c r="AL132" s="58" t="str">
        <f t="shared" si="27"/>
        <v/>
      </c>
      <c r="AM132" s="59" t="str">
        <f t="shared" si="28"/>
        <v/>
      </c>
      <c r="AN132" s="59" t="str">
        <f t="shared" si="29"/>
        <v/>
      </c>
      <c r="AO132" s="60"/>
    </row>
    <row r="133" spans="3:41" x14ac:dyDescent="0.25">
      <c r="C133" s="82"/>
      <c r="D133" s="45"/>
      <c r="E133" s="83" t="str">
        <f t="shared" si="34"/>
        <v/>
      </c>
      <c r="F133" s="45"/>
      <c r="G133" s="45"/>
      <c r="H133" s="45"/>
      <c r="I133" s="46" t="str">
        <f t="shared" si="30"/>
        <v/>
      </c>
      <c r="J133" s="46" t="str">
        <f t="shared" si="31"/>
        <v/>
      </c>
      <c r="K133" s="47" t="str">
        <f t="shared" si="19"/>
        <v/>
      </c>
      <c r="L133" s="47" t="str">
        <f t="shared" si="20"/>
        <v/>
      </c>
      <c r="M133" s="48">
        <f t="shared" si="32"/>
        <v>0</v>
      </c>
      <c r="N133" s="46" t="str">
        <f t="shared" si="21"/>
        <v/>
      </c>
      <c r="O133" s="47" t="str">
        <f t="shared" si="22"/>
        <v/>
      </c>
      <c r="P133" s="47" t="str">
        <f t="shared" si="23"/>
        <v/>
      </c>
      <c r="Q133" s="48">
        <f t="shared" si="33"/>
        <v>0</v>
      </c>
      <c r="R133" s="2"/>
      <c r="AH133" s="57" t="str">
        <f>IF(G133&gt;1,IF($E$10&gt;0,100-(#REF!/(1+(AL133/#REF!)^#REF!)^#REF!+#REF!/(AL133-1))*100,100-(AL133*D$5+D$6)*100),"")</f>
        <v/>
      </c>
      <c r="AI133" s="21" t="str">
        <f t="shared" si="24"/>
        <v/>
      </c>
      <c r="AJ133" s="21" t="str">
        <f t="shared" si="25"/>
        <v/>
      </c>
      <c r="AK133" s="48">
        <f t="shared" si="26"/>
        <v>0</v>
      </c>
      <c r="AL133" s="58" t="str">
        <f t="shared" si="27"/>
        <v/>
      </c>
      <c r="AM133" s="59" t="str">
        <f t="shared" si="28"/>
        <v/>
      </c>
      <c r="AN133" s="59" t="str">
        <f t="shared" si="29"/>
        <v/>
      </c>
      <c r="AO133" s="60"/>
    </row>
    <row r="134" spans="3:41" x14ac:dyDescent="0.25">
      <c r="C134" s="82"/>
      <c r="D134" s="45"/>
      <c r="E134" s="83" t="str">
        <f t="shared" si="34"/>
        <v/>
      </c>
      <c r="F134" s="45"/>
      <c r="G134" s="45"/>
      <c r="H134" s="45"/>
      <c r="I134" s="46" t="str">
        <f t="shared" si="30"/>
        <v/>
      </c>
      <c r="J134" s="46" t="str">
        <f t="shared" si="31"/>
        <v/>
      </c>
      <c r="K134" s="47" t="str">
        <f t="shared" si="19"/>
        <v/>
      </c>
      <c r="L134" s="47" t="str">
        <f t="shared" si="20"/>
        <v/>
      </c>
      <c r="M134" s="48">
        <f t="shared" si="32"/>
        <v>0</v>
      </c>
      <c r="N134" s="46" t="str">
        <f t="shared" si="21"/>
        <v/>
      </c>
      <c r="O134" s="47" t="str">
        <f t="shared" si="22"/>
        <v/>
      </c>
      <c r="P134" s="47" t="str">
        <f t="shared" si="23"/>
        <v/>
      </c>
      <c r="Q134" s="48">
        <f t="shared" si="33"/>
        <v>0</v>
      </c>
      <c r="R134" s="2"/>
      <c r="AH134" s="57" t="str">
        <f>IF(G134&gt;1,IF($E$10&gt;0,100-(#REF!/(1+(AL134/#REF!)^#REF!)^#REF!+#REF!/(AL134-1))*100,100-(AL134*D$5+D$6)*100),"")</f>
        <v/>
      </c>
      <c r="AI134" s="21" t="str">
        <f t="shared" si="24"/>
        <v/>
      </c>
      <c r="AJ134" s="21" t="str">
        <f t="shared" si="25"/>
        <v/>
      </c>
      <c r="AK134" s="48">
        <f t="shared" si="26"/>
        <v>0</v>
      </c>
      <c r="AL134" s="58" t="str">
        <f t="shared" si="27"/>
        <v/>
      </c>
      <c r="AM134" s="59" t="str">
        <f t="shared" si="28"/>
        <v/>
      </c>
      <c r="AN134" s="59" t="str">
        <f t="shared" si="29"/>
        <v/>
      </c>
      <c r="AO134" s="60"/>
    </row>
    <row r="135" spans="3:41" x14ac:dyDescent="0.25">
      <c r="C135" s="82"/>
      <c r="D135" s="45"/>
      <c r="E135" s="83" t="str">
        <f t="shared" si="34"/>
        <v/>
      </c>
      <c r="F135" s="45"/>
      <c r="G135" s="45"/>
      <c r="H135" s="45"/>
      <c r="I135" s="46" t="str">
        <f t="shared" si="30"/>
        <v/>
      </c>
      <c r="J135" s="46" t="str">
        <f t="shared" si="31"/>
        <v/>
      </c>
      <c r="K135" s="47" t="str">
        <f t="shared" ref="K135:K198" si="35">IF(G135&gt;1,I135-J135,"")</f>
        <v/>
      </c>
      <c r="L135" s="47" t="str">
        <f t="shared" ref="L135:L198" si="36">IF(G135&gt;1,ABS(K135),"")</f>
        <v/>
      </c>
      <c r="M135" s="48">
        <f t="shared" si="32"/>
        <v>0</v>
      </c>
      <c r="N135" s="46" t="str">
        <f t="shared" ref="N135:N198" si="37">IF(G135&gt;1,J135+$K$5,"")</f>
        <v/>
      </c>
      <c r="O135" s="47" t="str">
        <f t="shared" ref="O135:O198" si="38">IF(G135&gt;1,I135-N135,"")</f>
        <v/>
      </c>
      <c r="P135" s="47" t="str">
        <f t="shared" ref="P135:P198" si="39">IF(G135&gt;1,ABS(O135),"")</f>
        <v/>
      </c>
      <c r="Q135" s="48">
        <f t="shared" si="33"/>
        <v>0</v>
      </c>
      <c r="R135" s="2"/>
      <c r="AH135" s="57" t="str">
        <f>IF(G135&gt;1,IF($E$10&gt;0,100-(#REF!/(1+(AL135/#REF!)^#REF!)^#REF!+#REF!/(AL135-1))*100,100-(AL135*D$5+D$6)*100),"")</f>
        <v/>
      </c>
      <c r="AI135" s="21" t="str">
        <f t="shared" ref="AI135:AI198" si="40">IF(G135&gt;1,I135-AH135,"")</f>
        <v/>
      </c>
      <c r="AJ135" s="21" t="str">
        <f t="shared" ref="AJ135:AJ198" si="41">IF(G135&gt;1,ABS(AI135),"")</f>
        <v/>
      </c>
      <c r="AK135" s="48">
        <f t="shared" ref="AK135:AK198" si="42">IF($G135&gt;1.2,IF(AJ135&gt;1.2,1,0),0)</f>
        <v>0</v>
      </c>
      <c r="AL135" s="58" t="str">
        <f t="shared" ref="AL135:AL198" si="43">IF(G135&gt;0,G135+AN135,"")</f>
        <v/>
      </c>
      <c r="AM135" s="59" t="str">
        <f t="shared" ref="AM135:AM198" si="44">IF(G135&gt;0,$AM$5,"")</f>
        <v/>
      </c>
      <c r="AN135" s="59" t="str">
        <f t="shared" ref="AN135:AN198" si="45">IF(G135&gt;0,$AN$5,"")</f>
        <v/>
      </c>
      <c r="AO135" s="60"/>
    </row>
    <row r="136" spans="3:41" x14ac:dyDescent="0.25">
      <c r="C136" s="82"/>
      <c r="D136" s="45"/>
      <c r="E136" s="83" t="str">
        <f t="shared" si="34"/>
        <v/>
      </c>
      <c r="F136" s="45"/>
      <c r="G136" s="45"/>
      <c r="H136" s="45"/>
      <c r="I136" s="46" t="str">
        <f t="shared" ref="I136:I199" si="46">IF(G136&gt;1,100-H136,"")</f>
        <v/>
      </c>
      <c r="J136" s="46" t="str">
        <f t="shared" ref="J136:J199" si="47">IF(G136&gt;1,100-(G136*D$5+D$6),"")</f>
        <v/>
      </c>
      <c r="K136" s="47" t="str">
        <f t="shared" si="35"/>
        <v/>
      </c>
      <c r="L136" s="47" t="str">
        <f t="shared" si="36"/>
        <v/>
      </c>
      <c r="M136" s="48">
        <f t="shared" ref="M136:M199" si="48">IF($G136&gt;1.2,IF(L136&gt;1.2,1,0),0)</f>
        <v>0</v>
      </c>
      <c r="N136" s="46" t="str">
        <f t="shared" si="37"/>
        <v/>
      </c>
      <c r="O136" s="47" t="str">
        <f t="shared" si="38"/>
        <v/>
      </c>
      <c r="P136" s="47" t="str">
        <f t="shared" si="39"/>
        <v/>
      </c>
      <c r="Q136" s="48">
        <f t="shared" ref="Q136:Q199" si="49">IF($G136&gt;1.2,IF(P136&gt;1.2,1,0),0)</f>
        <v>0</v>
      </c>
      <c r="R136" s="2"/>
      <c r="AH136" s="57" t="str">
        <f>IF(G136&gt;1,IF($E$10&gt;0,100-(#REF!/(1+(AL136/#REF!)^#REF!)^#REF!+#REF!/(AL136-1))*100,100-(AL136*D$5+D$6)*100),"")</f>
        <v/>
      </c>
      <c r="AI136" s="21" t="str">
        <f t="shared" si="40"/>
        <v/>
      </c>
      <c r="AJ136" s="21" t="str">
        <f t="shared" si="41"/>
        <v/>
      </c>
      <c r="AK136" s="48">
        <f t="shared" si="42"/>
        <v>0</v>
      </c>
      <c r="AL136" s="58" t="str">
        <f t="shared" si="43"/>
        <v/>
      </c>
      <c r="AM136" s="59" t="str">
        <f t="shared" si="44"/>
        <v/>
      </c>
      <c r="AN136" s="59" t="str">
        <f t="shared" si="45"/>
        <v/>
      </c>
      <c r="AO136" s="60"/>
    </row>
    <row r="137" spans="3:41" x14ac:dyDescent="0.25">
      <c r="C137" s="82"/>
      <c r="D137" s="45"/>
      <c r="E137" s="83" t="str">
        <f t="shared" si="34"/>
        <v/>
      </c>
      <c r="F137" s="45"/>
      <c r="G137" s="45"/>
      <c r="H137" s="45"/>
      <c r="I137" s="46" t="str">
        <f t="shared" si="46"/>
        <v/>
      </c>
      <c r="J137" s="46" t="str">
        <f t="shared" si="47"/>
        <v/>
      </c>
      <c r="K137" s="47" t="str">
        <f t="shared" si="35"/>
        <v/>
      </c>
      <c r="L137" s="47" t="str">
        <f t="shared" si="36"/>
        <v/>
      </c>
      <c r="M137" s="48">
        <f t="shared" si="48"/>
        <v>0</v>
      </c>
      <c r="N137" s="46" t="str">
        <f t="shared" si="37"/>
        <v/>
      </c>
      <c r="O137" s="47" t="str">
        <f t="shared" si="38"/>
        <v/>
      </c>
      <c r="P137" s="47" t="str">
        <f t="shared" si="39"/>
        <v/>
      </c>
      <c r="Q137" s="48">
        <f t="shared" si="49"/>
        <v>0</v>
      </c>
      <c r="R137" s="2"/>
      <c r="AH137" s="57" t="str">
        <f>IF(G137&gt;1,IF($E$10&gt;0,100-(#REF!/(1+(AL137/#REF!)^#REF!)^#REF!+#REF!/(AL137-1))*100,100-(AL137*D$5+D$6)*100),"")</f>
        <v/>
      </c>
      <c r="AI137" s="21" t="str">
        <f t="shared" si="40"/>
        <v/>
      </c>
      <c r="AJ137" s="21" t="str">
        <f t="shared" si="41"/>
        <v/>
      </c>
      <c r="AK137" s="48">
        <f t="shared" si="42"/>
        <v>0</v>
      </c>
      <c r="AL137" s="58" t="str">
        <f t="shared" si="43"/>
        <v/>
      </c>
      <c r="AM137" s="59" t="str">
        <f t="shared" si="44"/>
        <v/>
      </c>
      <c r="AN137" s="59" t="str">
        <f t="shared" si="45"/>
        <v/>
      </c>
      <c r="AO137" s="60"/>
    </row>
    <row r="138" spans="3:41" x14ac:dyDescent="0.25">
      <c r="C138" s="82"/>
      <c r="D138" s="45"/>
      <c r="E138" s="83" t="str">
        <f t="shared" si="34"/>
        <v/>
      </c>
      <c r="F138" s="45"/>
      <c r="G138" s="45"/>
      <c r="H138" s="45"/>
      <c r="I138" s="46" t="str">
        <f t="shared" si="46"/>
        <v/>
      </c>
      <c r="J138" s="46" t="str">
        <f t="shared" si="47"/>
        <v/>
      </c>
      <c r="K138" s="47" t="str">
        <f t="shared" si="35"/>
        <v/>
      </c>
      <c r="L138" s="47" t="str">
        <f t="shared" si="36"/>
        <v/>
      </c>
      <c r="M138" s="48">
        <f t="shared" si="48"/>
        <v>0</v>
      </c>
      <c r="N138" s="46" t="str">
        <f t="shared" si="37"/>
        <v/>
      </c>
      <c r="O138" s="47" t="str">
        <f t="shared" si="38"/>
        <v/>
      </c>
      <c r="P138" s="47" t="str">
        <f t="shared" si="39"/>
        <v/>
      </c>
      <c r="Q138" s="48">
        <f t="shared" si="49"/>
        <v>0</v>
      </c>
      <c r="R138" s="2"/>
      <c r="AH138" s="57" t="str">
        <f>IF(G138&gt;1,IF($E$10&gt;0,100-(#REF!/(1+(AL138/#REF!)^#REF!)^#REF!+#REF!/(AL138-1))*100,100-(AL138*D$5+D$6)*100),"")</f>
        <v/>
      </c>
      <c r="AI138" s="21" t="str">
        <f t="shared" si="40"/>
        <v/>
      </c>
      <c r="AJ138" s="21" t="str">
        <f t="shared" si="41"/>
        <v/>
      </c>
      <c r="AK138" s="48">
        <f t="shared" si="42"/>
        <v>0</v>
      </c>
      <c r="AL138" s="58" t="str">
        <f t="shared" si="43"/>
        <v/>
      </c>
      <c r="AM138" s="59" t="str">
        <f t="shared" si="44"/>
        <v/>
      </c>
      <c r="AN138" s="59" t="str">
        <f t="shared" si="45"/>
        <v/>
      </c>
      <c r="AO138" s="60"/>
    </row>
    <row r="139" spans="3:41" x14ac:dyDescent="0.25">
      <c r="C139" s="82"/>
      <c r="D139" s="45"/>
      <c r="E139" s="83" t="str">
        <f t="shared" si="34"/>
        <v/>
      </c>
      <c r="F139" s="45"/>
      <c r="G139" s="45"/>
      <c r="H139" s="45"/>
      <c r="I139" s="46" t="str">
        <f t="shared" si="46"/>
        <v/>
      </c>
      <c r="J139" s="46" t="str">
        <f t="shared" si="47"/>
        <v/>
      </c>
      <c r="K139" s="47" t="str">
        <f t="shared" si="35"/>
        <v/>
      </c>
      <c r="L139" s="47" t="str">
        <f t="shared" si="36"/>
        <v/>
      </c>
      <c r="M139" s="48">
        <f t="shared" si="48"/>
        <v>0</v>
      </c>
      <c r="N139" s="46" t="str">
        <f t="shared" si="37"/>
        <v/>
      </c>
      <c r="O139" s="47" t="str">
        <f t="shared" si="38"/>
        <v/>
      </c>
      <c r="P139" s="47" t="str">
        <f t="shared" si="39"/>
        <v/>
      </c>
      <c r="Q139" s="48">
        <f t="shared" si="49"/>
        <v>0</v>
      </c>
      <c r="R139" s="2"/>
      <c r="AH139" s="57" t="str">
        <f>IF(G139&gt;1,IF($E$10&gt;0,100-(#REF!/(1+(AL139/#REF!)^#REF!)^#REF!+#REF!/(AL139-1))*100,100-(AL139*D$5+D$6)*100),"")</f>
        <v/>
      </c>
      <c r="AI139" s="21" t="str">
        <f t="shared" si="40"/>
        <v/>
      </c>
      <c r="AJ139" s="21" t="str">
        <f t="shared" si="41"/>
        <v/>
      </c>
      <c r="AK139" s="48">
        <f t="shared" si="42"/>
        <v>0</v>
      </c>
      <c r="AL139" s="58" t="str">
        <f t="shared" si="43"/>
        <v/>
      </c>
      <c r="AM139" s="59" t="str">
        <f t="shared" si="44"/>
        <v/>
      </c>
      <c r="AN139" s="59" t="str">
        <f t="shared" si="45"/>
        <v/>
      </c>
      <c r="AO139" s="60"/>
    </row>
    <row r="140" spans="3:41" x14ac:dyDescent="0.25">
      <c r="C140" s="82"/>
      <c r="D140" s="45"/>
      <c r="E140" s="83" t="str">
        <f t="shared" si="34"/>
        <v/>
      </c>
      <c r="F140" s="45"/>
      <c r="G140" s="45"/>
      <c r="H140" s="45"/>
      <c r="I140" s="46" t="str">
        <f t="shared" si="46"/>
        <v/>
      </c>
      <c r="J140" s="46" t="str">
        <f t="shared" si="47"/>
        <v/>
      </c>
      <c r="K140" s="47" t="str">
        <f t="shared" si="35"/>
        <v/>
      </c>
      <c r="L140" s="47" t="str">
        <f t="shared" si="36"/>
        <v/>
      </c>
      <c r="M140" s="48">
        <f t="shared" si="48"/>
        <v>0</v>
      </c>
      <c r="N140" s="46" t="str">
        <f t="shared" si="37"/>
        <v/>
      </c>
      <c r="O140" s="47" t="str">
        <f t="shared" si="38"/>
        <v/>
      </c>
      <c r="P140" s="47" t="str">
        <f t="shared" si="39"/>
        <v/>
      </c>
      <c r="Q140" s="48">
        <f t="shared" si="49"/>
        <v>0</v>
      </c>
      <c r="R140" s="2"/>
      <c r="AH140" s="57" t="str">
        <f>IF(G140&gt;1,IF($E$10&gt;0,100-(#REF!/(1+(AL140/#REF!)^#REF!)^#REF!+#REF!/(AL140-1))*100,100-(AL140*D$5+D$6)*100),"")</f>
        <v/>
      </c>
      <c r="AI140" s="21" t="str">
        <f t="shared" si="40"/>
        <v/>
      </c>
      <c r="AJ140" s="21" t="str">
        <f t="shared" si="41"/>
        <v/>
      </c>
      <c r="AK140" s="48">
        <f t="shared" si="42"/>
        <v>0</v>
      </c>
      <c r="AL140" s="58" t="str">
        <f t="shared" si="43"/>
        <v/>
      </c>
      <c r="AM140" s="59" t="str">
        <f t="shared" si="44"/>
        <v/>
      </c>
      <c r="AN140" s="59" t="str">
        <f t="shared" si="45"/>
        <v/>
      </c>
      <c r="AO140" s="60"/>
    </row>
    <row r="141" spans="3:41" x14ac:dyDescent="0.25">
      <c r="C141" s="82"/>
      <c r="D141" s="45"/>
      <c r="E141" s="83" t="str">
        <f t="shared" si="34"/>
        <v/>
      </c>
      <c r="F141" s="45"/>
      <c r="G141" s="45"/>
      <c r="H141" s="45"/>
      <c r="I141" s="46" t="str">
        <f t="shared" si="46"/>
        <v/>
      </c>
      <c r="J141" s="46" t="str">
        <f t="shared" si="47"/>
        <v/>
      </c>
      <c r="K141" s="47" t="str">
        <f t="shared" si="35"/>
        <v/>
      </c>
      <c r="L141" s="47" t="str">
        <f t="shared" si="36"/>
        <v/>
      </c>
      <c r="M141" s="48">
        <f t="shared" si="48"/>
        <v>0</v>
      </c>
      <c r="N141" s="46" t="str">
        <f t="shared" si="37"/>
        <v/>
      </c>
      <c r="O141" s="47" t="str">
        <f t="shared" si="38"/>
        <v/>
      </c>
      <c r="P141" s="47" t="str">
        <f t="shared" si="39"/>
        <v/>
      </c>
      <c r="Q141" s="48">
        <f t="shared" si="49"/>
        <v>0</v>
      </c>
      <c r="R141" s="2"/>
      <c r="AH141" s="57" t="str">
        <f>IF(G141&gt;1,IF($E$10&gt;0,100-(#REF!/(1+(AL141/#REF!)^#REF!)^#REF!+#REF!/(AL141-1))*100,100-(AL141*D$5+D$6)*100),"")</f>
        <v/>
      </c>
      <c r="AI141" s="21" t="str">
        <f t="shared" si="40"/>
        <v/>
      </c>
      <c r="AJ141" s="21" t="str">
        <f t="shared" si="41"/>
        <v/>
      </c>
      <c r="AK141" s="48">
        <f t="shared" si="42"/>
        <v>0</v>
      </c>
      <c r="AL141" s="58" t="str">
        <f t="shared" si="43"/>
        <v/>
      </c>
      <c r="AM141" s="59" t="str">
        <f t="shared" si="44"/>
        <v/>
      </c>
      <c r="AN141" s="59" t="str">
        <f t="shared" si="45"/>
        <v/>
      </c>
      <c r="AO141" s="60"/>
    </row>
    <row r="142" spans="3:41" x14ac:dyDescent="0.25">
      <c r="C142" s="82"/>
      <c r="D142" s="45"/>
      <c r="E142" s="83" t="str">
        <f t="shared" si="34"/>
        <v/>
      </c>
      <c r="F142" s="45"/>
      <c r="G142" s="45"/>
      <c r="H142" s="45"/>
      <c r="I142" s="46" t="str">
        <f t="shared" si="46"/>
        <v/>
      </c>
      <c r="J142" s="46" t="str">
        <f t="shared" si="47"/>
        <v/>
      </c>
      <c r="K142" s="47" t="str">
        <f t="shared" si="35"/>
        <v/>
      </c>
      <c r="L142" s="47" t="str">
        <f t="shared" si="36"/>
        <v/>
      </c>
      <c r="M142" s="48">
        <f t="shared" si="48"/>
        <v>0</v>
      </c>
      <c r="N142" s="46" t="str">
        <f t="shared" si="37"/>
        <v/>
      </c>
      <c r="O142" s="47" t="str">
        <f t="shared" si="38"/>
        <v/>
      </c>
      <c r="P142" s="47" t="str">
        <f t="shared" si="39"/>
        <v/>
      </c>
      <c r="Q142" s="48">
        <f t="shared" si="49"/>
        <v>0</v>
      </c>
      <c r="R142" s="2"/>
      <c r="AH142" s="57" t="str">
        <f>IF(G142&gt;1,IF($E$10&gt;0,100-(#REF!/(1+(AL142/#REF!)^#REF!)^#REF!+#REF!/(AL142-1))*100,100-(AL142*D$5+D$6)*100),"")</f>
        <v/>
      </c>
      <c r="AI142" s="21" t="str">
        <f t="shared" si="40"/>
        <v/>
      </c>
      <c r="AJ142" s="21" t="str">
        <f t="shared" si="41"/>
        <v/>
      </c>
      <c r="AK142" s="48">
        <f t="shared" si="42"/>
        <v>0</v>
      </c>
      <c r="AL142" s="58" t="str">
        <f t="shared" si="43"/>
        <v/>
      </c>
      <c r="AM142" s="59" t="str">
        <f t="shared" si="44"/>
        <v/>
      </c>
      <c r="AN142" s="59" t="str">
        <f t="shared" si="45"/>
        <v/>
      </c>
      <c r="AO142" s="60"/>
    </row>
    <row r="143" spans="3:41" x14ac:dyDescent="0.25">
      <c r="C143" s="82"/>
      <c r="D143" s="45"/>
      <c r="E143" s="83" t="str">
        <f t="shared" si="34"/>
        <v/>
      </c>
      <c r="F143" s="45"/>
      <c r="G143" s="45"/>
      <c r="H143" s="45"/>
      <c r="I143" s="46" t="str">
        <f t="shared" si="46"/>
        <v/>
      </c>
      <c r="J143" s="46" t="str">
        <f t="shared" si="47"/>
        <v/>
      </c>
      <c r="K143" s="47" t="str">
        <f t="shared" si="35"/>
        <v/>
      </c>
      <c r="L143" s="47" t="str">
        <f t="shared" si="36"/>
        <v/>
      </c>
      <c r="M143" s="48">
        <f t="shared" si="48"/>
        <v>0</v>
      </c>
      <c r="N143" s="46" t="str">
        <f t="shared" si="37"/>
        <v/>
      </c>
      <c r="O143" s="47" t="str">
        <f t="shared" si="38"/>
        <v/>
      </c>
      <c r="P143" s="47" t="str">
        <f t="shared" si="39"/>
        <v/>
      </c>
      <c r="Q143" s="48">
        <f t="shared" si="49"/>
        <v>0</v>
      </c>
      <c r="R143" s="2"/>
      <c r="AH143" s="57" t="str">
        <f>IF(G143&gt;1,IF($E$10&gt;0,100-(#REF!/(1+(AL143/#REF!)^#REF!)^#REF!+#REF!/(AL143-1))*100,100-(AL143*D$5+D$6)*100),"")</f>
        <v/>
      </c>
      <c r="AI143" s="21" t="str">
        <f t="shared" si="40"/>
        <v/>
      </c>
      <c r="AJ143" s="21" t="str">
        <f t="shared" si="41"/>
        <v/>
      </c>
      <c r="AK143" s="48">
        <f t="shared" si="42"/>
        <v>0</v>
      </c>
      <c r="AL143" s="58" t="str">
        <f t="shared" si="43"/>
        <v/>
      </c>
      <c r="AM143" s="59" t="str">
        <f t="shared" si="44"/>
        <v/>
      </c>
      <c r="AN143" s="59" t="str">
        <f t="shared" si="45"/>
        <v/>
      </c>
      <c r="AO143" s="60"/>
    </row>
    <row r="144" spans="3:41" x14ac:dyDescent="0.25">
      <c r="C144" s="82"/>
      <c r="D144" s="45"/>
      <c r="E144" s="83" t="str">
        <f t="shared" si="34"/>
        <v/>
      </c>
      <c r="F144" s="45"/>
      <c r="G144" s="45"/>
      <c r="H144" s="45"/>
      <c r="I144" s="46" t="str">
        <f t="shared" si="46"/>
        <v/>
      </c>
      <c r="J144" s="46" t="str">
        <f t="shared" si="47"/>
        <v/>
      </c>
      <c r="K144" s="47" t="str">
        <f t="shared" si="35"/>
        <v/>
      </c>
      <c r="L144" s="47" t="str">
        <f t="shared" si="36"/>
        <v/>
      </c>
      <c r="M144" s="48">
        <f t="shared" si="48"/>
        <v>0</v>
      </c>
      <c r="N144" s="46" t="str">
        <f t="shared" si="37"/>
        <v/>
      </c>
      <c r="O144" s="47" t="str">
        <f t="shared" si="38"/>
        <v/>
      </c>
      <c r="P144" s="47" t="str">
        <f t="shared" si="39"/>
        <v/>
      </c>
      <c r="Q144" s="48">
        <f t="shared" si="49"/>
        <v>0</v>
      </c>
      <c r="R144" s="2"/>
      <c r="AH144" s="57" t="str">
        <f>IF(G144&gt;1,IF($E$10&gt;0,100-(#REF!/(1+(AL144/#REF!)^#REF!)^#REF!+#REF!/(AL144-1))*100,100-(AL144*D$5+D$6)*100),"")</f>
        <v/>
      </c>
      <c r="AI144" s="21" t="str">
        <f t="shared" si="40"/>
        <v/>
      </c>
      <c r="AJ144" s="21" t="str">
        <f t="shared" si="41"/>
        <v/>
      </c>
      <c r="AK144" s="48">
        <f t="shared" si="42"/>
        <v>0</v>
      </c>
      <c r="AL144" s="58" t="str">
        <f t="shared" si="43"/>
        <v/>
      </c>
      <c r="AM144" s="59" t="str">
        <f t="shared" si="44"/>
        <v/>
      </c>
      <c r="AN144" s="59" t="str">
        <f t="shared" si="45"/>
        <v/>
      </c>
      <c r="AO144" s="60"/>
    </row>
    <row r="145" spans="3:41" x14ac:dyDescent="0.25">
      <c r="C145" s="82"/>
      <c r="D145" s="45"/>
      <c r="E145" s="83" t="str">
        <f t="shared" si="34"/>
        <v/>
      </c>
      <c r="F145" s="45"/>
      <c r="G145" s="45"/>
      <c r="H145" s="45"/>
      <c r="I145" s="46" t="str">
        <f t="shared" si="46"/>
        <v/>
      </c>
      <c r="J145" s="46" t="str">
        <f t="shared" si="47"/>
        <v/>
      </c>
      <c r="K145" s="47" t="str">
        <f t="shared" si="35"/>
        <v/>
      </c>
      <c r="L145" s="47" t="str">
        <f t="shared" si="36"/>
        <v/>
      </c>
      <c r="M145" s="48">
        <f t="shared" si="48"/>
        <v>0</v>
      </c>
      <c r="N145" s="46" t="str">
        <f t="shared" si="37"/>
        <v/>
      </c>
      <c r="O145" s="47" t="str">
        <f t="shared" si="38"/>
        <v/>
      </c>
      <c r="P145" s="47" t="str">
        <f t="shared" si="39"/>
        <v/>
      </c>
      <c r="Q145" s="48">
        <f t="shared" si="49"/>
        <v>0</v>
      </c>
      <c r="R145" s="2"/>
      <c r="AH145" s="57" t="str">
        <f>IF(G145&gt;1,IF($E$10&gt;0,100-(#REF!/(1+(AL145/#REF!)^#REF!)^#REF!+#REF!/(AL145-1))*100,100-(AL145*D$5+D$6)*100),"")</f>
        <v/>
      </c>
      <c r="AI145" s="21" t="str">
        <f t="shared" si="40"/>
        <v/>
      </c>
      <c r="AJ145" s="21" t="str">
        <f t="shared" si="41"/>
        <v/>
      </c>
      <c r="AK145" s="48">
        <f t="shared" si="42"/>
        <v>0</v>
      </c>
      <c r="AL145" s="58" t="str">
        <f t="shared" si="43"/>
        <v/>
      </c>
      <c r="AM145" s="59" t="str">
        <f t="shared" si="44"/>
        <v/>
      </c>
      <c r="AN145" s="59" t="str">
        <f t="shared" si="45"/>
        <v/>
      </c>
      <c r="AO145" s="60"/>
    </row>
    <row r="146" spans="3:41" x14ac:dyDescent="0.25">
      <c r="C146" s="82"/>
      <c r="D146" s="45"/>
      <c r="E146" s="83" t="str">
        <f t="shared" si="34"/>
        <v/>
      </c>
      <c r="F146" s="45"/>
      <c r="G146" s="45"/>
      <c r="H146" s="45"/>
      <c r="I146" s="46" t="str">
        <f t="shared" si="46"/>
        <v/>
      </c>
      <c r="J146" s="46" t="str">
        <f t="shared" si="47"/>
        <v/>
      </c>
      <c r="K146" s="47" t="str">
        <f t="shared" si="35"/>
        <v/>
      </c>
      <c r="L146" s="47" t="str">
        <f t="shared" si="36"/>
        <v/>
      </c>
      <c r="M146" s="48">
        <f t="shared" si="48"/>
        <v>0</v>
      </c>
      <c r="N146" s="46" t="str">
        <f t="shared" si="37"/>
        <v/>
      </c>
      <c r="O146" s="47" t="str">
        <f t="shared" si="38"/>
        <v/>
      </c>
      <c r="P146" s="47" t="str">
        <f t="shared" si="39"/>
        <v/>
      </c>
      <c r="Q146" s="48">
        <f t="shared" si="49"/>
        <v>0</v>
      </c>
      <c r="R146" s="2"/>
      <c r="AH146" s="57" t="str">
        <f>IF(G146&gt;1,IF($E$10&gt;0,100-(#REF!/(1+(AL146/#REF!)^#REF!)^#REF!+#REF!/(AL146-1))*100,100-(AL146*D$5+D$6)*100),"")</f>
        <v/>
      </c>
      <c r="AI146" s="21" t="str">
        <f t="shared" si="40"/>
        <v/>
      </c>
      <c r="AJ146" s="21" t="str">
        <f t="shared" si="41"/>
        <v/>
      </c>
      <c r="AK146" s="48">
        <f t="shared" si="42"/>
        <v>0</v>
      </c>
      <c r="AL146" s="58" t="str">
        <f t="shared" si="43"/>
        <v/>
      </c>
      <c r="AM146" s="59" t="str">
        <f t="shared" si="44"/>
        <v/>
      </c>
      <c r="AN146" s="59" t="str">
        <f t="shared" si="45"/>
        <v/>
      </c>
      <c r="AO146" s="60"/>
    </row>
    <row r="147" spans="3:41" x14ac:dyDescent="0.25">
      <c r="C147" s="82"/>
      <c r="D147" s="45"/>
      <c r="E147" s="83" t="str">
        <f t="shared" si="34"/>
        <v/>
      </c>
      <c r="F147" s="45"/>
      <c r="G147" s="45"/>
      <c r="H147" s="45"/>
      <c r="I147" s="46" t="str">
        <f t="shared" si="46"/>
        <v/>
      </c>
      <c r="J147" s="46" t="str">
        <f t="shared" si="47"/>
        <v/>
      </c>
      <c r="K147" s="47" t="str">
        <f t="shared" si="35"/>
        <v/>
      </c>
      <c r="L147" s="47" t="str">
        <f t="shared" si="36"/>
        <v/>
      </c>
      <c r="M147" s="48">
        <f t="shared" si="48"/>
        <v>0</v>
      </c>
      <c r="N147" s="46" t="str">
        <f t="shared" si="37"/>
        <v/>
      </c>
      <c r="O147" s="47" t="str">
        <f t="shared" si="38"/>
        <v/>
      </c>
      <c r="P147" s="47" t="str">
        <f t="shared" si="39"/>
        <v/>
      </c>
      <c r="Q147" s="48">
        <f t="shared" si="49"/>
        <v>0</v>
      </c>
      <c r="R147" s="2"/>
      <c r="AH147" s="57" t="str">
        <f>IF(G147&gt;1,IF($E$10&gt;0,100-(#REF!/(1+(AL147/#REF!)^#REF!)^#REF!+#REF!/(AL147-1))*100,100-(AL147*D$5+D$6)*100),"")</f>
        <v/>
      </c>
      <c r="AI147" s="21" t="str">
        <f t="shared" si="40"/>
        <v/>
      </c>
      <c r="AJ147" s="21" t="str">
        <f t="shared" si="41"/>
        <v/>
      </c>
      <c r="AK147" s="48">
        <f t="shared" si="42"/>
        <v>0</v>
      </c>
      <c r="AL147" s="58" t="str">
        <f t="shared" si="43"/>
        <v/>
      </c>
      <c r="AM147" s="59" t="str">
        <f t="shared" si="44"/>
        <v/>
      </c>
      <c r="AN147" s="59" t="str">
        <f t="shared" si="45"/>
        <v/>
      </c>
      <c r="AO147" s="60"/>
    </row>
    <row r="148" spans="3:41" x14ac:dyDescent="0.25">
      <c r="C148" s="82"/>
      <c r="D148" s="45"/>
      <c r="E148" s="83" t="str">
        <f t="shared" si="34"/>
        <v/>
      </c>
      <c r="F148" s="45"/>
      <c r="G148" s="45"/>
      <c r="H148" s="45"/>
      <c r="I148" s="46" t="str">
        <f t="shared" si="46"/>
        <v/>
      </c>
      <c r="J148" s="46" t="str">
        <f t="shared" si="47"/>
        <v/>
      </c>
      <c r="K148" s="47" t="str">
        <f t="shared" si="35"/>
        <v/>
      </c>
      <c r="L148" s="47" t="str">
        <f t="shared" si="36"/>
        <v/>
      </c>
      <c r="M148" s="48">
        <f t="shared" si="48"/>
        <v>0</v>
      </c>
      <c r="N148" s="46" t="str">
        <f t="shared" si="37"/>
        <v/>
      </c>
      <c r="O148" s="47" t="str">
        <f t="shared" si="38"/>
        <v/>
      </c>
      <c r="P148" s="47" t="str">
        <f t="shared" si="39"/>
        <v/>
      </c>
      <c r="Q148" s="48">
        <f t="shared" si="49"/>
        <v>0</v>
      </c>
      <c r="R148" s="2"/>
      <c r="AH148" s="57" t="str">
        <f>IF(G148&gt;1,IF($E$10&gt;0,100-(#REF!/(1+(AL148/#REF!)^#REF!)^#REF!+#REF!/(AL148-1))*100,100-(AL148*D$5+D$6)*100),"")</f>
        <v/>
      </c>
      <c r="AI148" s="21" t="str">
        <f t="shared" si="40"/>
        <v/>
      </c>
      <c r="AJ148" s="21" t="str">
        <f t="shared" si="41"/>
        <v/>
      </c>
      <c r="AK148" s="48">
        <f t="shared" si="42"/>
        <v>0</v>
      </c>
      <c r="AL148" s="58" t="str">
        <f t="shared" si="43"/>
        <v/>
      </c>
      <c r="AM148" s="59" t="str">
        <f t="shared" si="44"/>
        <v/>
      </c>
      <c r="AN148" s="59" t="str">
        <f t="shared" si="45"/>
        <v/>
      </c>
      <c r="AO148" s="60"/>
    </row>
    <row r="149" spans="3:41" x14ac:dyDescent="0.25">
      <c r="C149" s="82"/>
      <c r="D149" s="45"/>
      <c r="E149" s="83" t="str">
        <f t="shared" si="34"/>
        <v/>
      </c>
      <c r="F149" s="45"/>
      <c r="G149" s="45"/>
      <c r="H149" s="45"/>
      <c r="I149" s="46" t="str">
        <f t="shared" si="46"/>
        <v/>
      </c>
      <c r="J149" s="46" t="str">
        <f t="shared" si="47"/>
        <v/>
      </c>
      <c r="K149" s="47" t="str">
        <f t="shared" si="35"/>
        <v/>
      </c>
      <c r="L149" s="47" t="str">
        <f t="shared" si="36"/>
        <v/>
      </c>
      <c r="M149" s="48">
        <f t="shared" si="48"/>
        <v>0</v>
      </c>
      <c r="N149" s="46" t="str">
        <f t="shared" si="37"/>
        <v/>
      </c>
      <c r="O149" s="47" t="str">
        <f t="shared" si="38"/>
        <v/>
      </c>
      <c r="P149" s="47" t="str">
        <f t="shared" si="39"/>
        <v/>
      </c>
      <c r="Q149" s="48">
        <f t="shared" si="49"/>
        <v>0</v>
      </c>
      <c r="R149" s="2"/>
      <c r="AH149" s="57" t="str">
        <f>IF(G149&gt;1,IF($E$10&gt;0,100-(#REF!/(1+(AL149/#REF!)^#REF!)^#REF!+#REF!/(AL149-1))*100,100-(AL149*D$5+D$6)*100),"")</f>
        <v/>
      </c>
      <c r="AI149" s="21" t="str">
        <f t="shared" si="40"/>
        <v/>
      </c>
      <c r="AJ149" s="21" t="str">
        <f t="shared" si="41"/>
        <v/>
      </c>
      <c r="AK149" s="48">
        <f t="shared" si="42"/>
        <v>0</v>
      </c>
      <c r="AL149" s="58" t="str">
        <f t="shared" si="43"/>
        <v/>
      </c>
      <c r="AM149" s="59" t="str">
        <f t="shared" si="44"/>
        <v/>
      </c>
      <c r="AN149" s="59" t="str">
        <f t="shared" si="45"/>
        <v/>
      </c>
      <c r="AO149" s="60"/>
    </row>
    <row r="150" spans="3:41" x14ac:dyDescent="0.25">
      <c r="C150" s="82"/>
      <c r="D150" s="45"/>
      <c r="E150" s="83" t="str">
        <f t="shared" si="34"/>
        <v/>
      </c>
      <c r="F150" s="45"/>
      <c r="G150" s="45"/>
      <c r="H150" s="45"/>
      <c r="I150" s="46" t="str">
        <f t="shared" si="46"/>
        <v/>
      </c>
      <c r="J150" s="46" t="str">
        <f t="shared" si="47"/>
        <v/>
      </c>
      <c r="K150" s="47" t="str">
        <f t="shared" si="35"/>
        <v/>
      </c>
      <c r="L150" s="47" t="str">
        <f t="shared" si="36"/>
        <v/>
      </c>
      <c r="M150" s="48">
        <f t="shared" si="48"/>
        <v>0</v>
      </c>
      <c r="N150" s="46" t="str">
        <f t="shared" si="37"/>
        <v/>
      </c>
      <c r="O150" s="47" t="str">
        <f t="shared" si="38"/>
        <v/>
      </c>
      <c r="P150" s="47" t="str">
        <f t="shared" si="39"/>
        <v/>
      </c>
      <c r="Q150" s="48">
        <f t="shared" si="49"/>
        <v>0</v>
      </c>
      <c r="R150" s="2"/>
      <c r="AH150" s="57" t="str">
        <f>IF(G150&gt;1,IF($E$10&gt;0,100-(#REF!/(1+(AL150/#REF!)^#REF!)^#REF!+#REF!/(AL150-1))*100,100-(AL150*D$5+D$6)*100),"")</f>
        <v/>
      </c>
      <c r="AI150" s="21" t="str">
        <f t="shared" si="40"/>
        <v/>
      </c>
      <c r="AJ150" s="21" t="str">
        <f t="shared" si="41"/>
        <v/>
      </c>
      <c r="AK150" s="48">
        <f t="shared" si="42"/>
        <v>0</v>
      </c>
      <c r="AL150" s="58" t="str">
        <f t="shared" si="43"/>
        <v/>
      </c>
      <c r="AM150" s="59" t="str">
        <f t="shared" si="44"/>
        <v/>
      </c>
      <c r="AN150" s="59" t="str">
        <f t="shared" si="45"/>
        <v/>
      </c>
      <c r="AO150" s="60"/>
    </row>
    <row r="151" spans="3:41" x14ac:dyDescent="0.25">
      <c r="C151" s="82"/>
      <c r="D151" s="45"/>
      <c r="E151" s="83" t="str">
        <f t="shared" si="34"/>
        <v/>
      </c>
      <c r="F151" s="45"/>
      <c r="G151" s="45"/>
      <c r="H151" s="45"/>
      <c r="I151" s="46" t="str">
        <f t="shared" si="46"/>
        <v/>
      </c>
      <c r="J151" s="46" t="str">
        <f t="shared" si="47"/>
        <v/>
      </c>
      <c r="K151" s="47" t="str">
        <f t="shared" si="35"/>
        <v/>
      </c>
      <c r="L151" s="47" t="str">
        <f t="shared" si="36"/>
        <v/>
      </c>
      <c r="M151" s="48">
        <f t="shared" si="48"/>
        <v>0</v>
      </c>
      <c r="N151" s="46" t="str">
        <f t="shared" si="37"/>
        <v/>
      </c>
      <c r="O151" s="47" t="str">
        <f t="shared" si="38"/>
        <v/>
      </c>
      <c r="P151" s="47" t="str">
        <f t="shared" si="39"/>
        <v/>
      </c>
      <c r="Q151" s="48">
        <f t="shared" si="49"/>
        <v>0</v>
      </c>
      <c r="R151" s="2"/>
      <c r="AH151" s="57" t="str">
        <f>IF(G151&gt;1,IF($E$10&gt;0,100-(#REF!/(1+(AL151/#REF!)^#REF!)^#REF!+#REF!/(AL151-1))*100,100-(AL151*D$5+D$6)*100),"")</f>
        <v/>
      </c>
      <c r="AI151" s="21" t="str">
        <f t="shared" si="40"/>
        <v/>
      </c>
      <c r="AJ151" s="21" t="str">
        <f t="shared" si="41"/>
        <v/>
      </c>
      <c r="AK151" s="48">
        <f t="shared" si="42"/>
        <v>0</v>
      </c>
      <c r="AL151" s="58" t="str">
        <f t="shared" si="43"/>
        <v/>
      </c>
      <c r="AM151" s="59" t="str">
        <f t="shared" si="44"/>
        <v/>
      </c>
      <c r="AN151" s="59" t="str">
        <f t="shared" si="45"/>
        <v/>
      </c>
      <c r="AO151" s="60"/>
    </row>
    <row r="152" spans="3:41" x14ac:dyDescent="0.25">
      <c r="C152" s="82"/>
      <c r="D152" s="45"/>
      <c r="E152" s="83" t="str">
        <f t="shared" si="34"/>
        <v/>
      </c>
      <c r="F152" s="45"/>
      <c r="G152" s="45"/>
      <c r="H152" s="45"/>
      <c r="I152" s="46" t="str">
        <f t="shared" si="46"/>
        <v/>
      </c>
      <c r="J152" s="46" t="str">
        <f t="shared" si="47"/>
        <v/>
      </c>
      <c r="K152" s="47" t="str">
        <f t="shared" si="35"/>
        <v/>
      </c>
      <c r="L152" s="47" t="str">
        <f t="shared" si="36"/>
        <v/>
      </c>
      <c r="M152" s="48">
        <f t="shared" si="48"/>
        <v>0</v>
      </c>
      <c r="N152" s="46" t="str">
        <f t="shared" si="37"/>
        <v/>
      </c>
      <c r="O152" s="47" t="str">
        <f t="shared" si="38"/>
        <v/>
      </c>
      <c r="P152" s="47" t="str">
        <f t="shared" si="39"/>
        <v/>
      </c>
      <c r="Q152" s="48">
        <f t="shared" si="49"/>
        <v>0</v>
      </c>
      <c r="R152" s="2"/>
      <c r="AH152" s="57" t="str">
        <f>IF(G152&gt;1,IF($E$10&gt;0,100-(#REF!/(1+(AL152/#REF!)^#REF!)^#REF!+#REF!/(AL152-1))*100,100-(AL152*D$5+D$6)*100),"")</f>
        <v/>
      </c>
      <c r="AI152" s="21" t="str">
        <f t="shared" si="40"/>
        <v/>
      </c>
      <c r="AJ152" s="21" t="str">
        <f t="shared" si="41"/>
        <v/>
      </c>
      <c r="AK152" s="48">
        <f t="shared" si="42"/>
        <v>0</v>
      </c>
      <c r="AL152" s="58" t="str">
        <f t="shared" si="43"/>
        <v/>
      </c>
      <c r="AM152" s="59" t="str">
        <f t="shared" si="44"/>
        <v/>
      </c>
      <c r="AN152" s="59" t="str">
        <f t="shared" si="45"/>
        <v/>
      </c>
      <c r="AO152" s="60"/>
    </row>
    <row r="153" spans="3:41" x14ac:dyDescent="0.25">
      <c r="C153" s="82"/>
      <c r="D153" s="45"/>
      <c r="E153" s="83" t="str">
        <f t="shared" si="34"/>
        <v/>
      </c>
      <c r="F153" s="45"/>
      <c r="G153" s="45"/>
      <c r="H153" s="45"/>
      <c r="I153" s="46" t="str">
        <f t="shared" si="46"/>
        <v/>
      </c>
      <c r="J153" s="46" t="str">
        <f t="shared" si="47"/>
        <v/>
      </c>
      <c r="K153" s="47" t="str">
        <f t="shared" si="35"/>
        <v/>
      </c>
      <c r="L153" s="47" t="str">
        <f t="shared" si="36"/>
        <v/>
      </c>
      <c r="M153" s="48">
        <f t="shared" si="48"/>
        <v>0</v>
      </c>
      <c r="N153" s="46" t="str">
        <f t="shared" si="37"/>
        <v/>
      </c>
      <c r="O153" s="47" t="str">
        <f t="shared" si="38"/>
        <v/>
      </c>
      <c r="P153" s="47" t="str">
        <f t="shared" si="39"/>
        <v/>
      </c>
      <c r="Q153" s="48">
        <f t="shared" si="49"/>
        <v>0</v>
      </c>
      <c r="R153" s="2"/>
      <c r="AH153" s="57" t="str">
        <f>IF(G153&gt;1,IF($E$10&gt;0,100-(#REF!/(1+(AL153/#REF!)^#REF!)^#REF!+#REF!/(AL153-1))*100,100-(AL153*D$5+D$6)*100),"")</f>
        <v/>
      </c>
      <c r="AI153" s="21" t="str">
        <f t="shared" si="40"/>
        <v/>
      </c>
      <c r="AJ153" s="21" t="str">
        <f t="shared" si="41"/>
        <v/>
      </c>
      <c r="AK153" s="48">
        <f t="shared" si="42"/>
        <v>0</v>
      </c>
      <c r="AL153" s="58" t="str">
        <f t="shared" si="43"/>
        <v/>
      </c>
      <c r="AM153" s="59" t="str">
        <f t="shared" si="44"/>
        <v/>
      </c>
      <c r="AN153" s="59" t="str">
        <f t="shared" si="45"/>
        <v/>
      </c>
      <c r="AO153" s="60"/>
    </row>
    <row r="154" spans="3:41" x14ac:dyDescent="0.25">
      <c r="C154" s="82"/>
      <c r="D154" s="45"/>
      <c r="E154" s="83" t="str">
        <f t="shared" si="34"/>
        <v/>
      </c>
      <c r="F154" s="45"/>
      <c r="G154" s="45"/>
      <c r="H154" s="45"/>
      <c r="I154" s="46" t="str">
        <f t="shared" si="46"/>
        <v/>
      </c>
      <c r="J154" s="46" t="str">
        <f t="shared" si="47"/>
        <v/>
      </c>
      <c r="K154" s="47" t="str">
        <f t="shared" si="35"/>
        <v/>
      </c>
      <c r="L154" s="47" t="str">
        <f t="shared" si="36"/>
        <v/>
      </c>
      <c r="M154" s="48">
        <f t="shared" si="48"/>
        <v>0</v>
      </c>
      <c r="N154" s="46" t="str">
        <f t="shared" si="37"/>
        <v/>
      </c>
      <c r="O154" s="47" t="str">
        <f t="shared" si="38"/>
        <v/>
      </c>
      <c r="P154" s="47" t="str">
        <f t="shared" si="39"/>
        <v/>
      </c>
      <c r="Q154" s="48">
        <f t="shared" si="49"/>
        <v>0</v>
      </c>
      <c r="R154" s="2"/>
      <c r="AH154" s="57" t="str">
        <f>IF(G154&gt;1,IF($E$10&gt;0,100-(#REF!/(1+(AL154/#REF!)^#REF!)^#REF!+#REF!/(AL154-1))*100,100-(AL154*D$5+D$6)*100),"")</f>
        <v/>
      </c>
      <c r="AI154" s="21" t="str">
        <f t="shared" si="40"/>
        <v/>
      </c>
      <c r="AJ154" s="21" t="str">
        <f t="shared" si="41"/>
        <v/>
      </c>
      <c r="AK154" s="48">
        <f t="shared" si="42"/>
        <v>0</v>
      </c>
      <c r="AL154" s="58" t="str">
        <f t="shared" si="43"/>
        <v/>
      </c>
      <c r="AM154" s="59" t="str">
        <f t="shared" si="44"/>
        <v/>
      </c>
      <c r="AN154" s="59" t="str">
        <f t="shared" si="45"/>
        <v/>
      </c>
      <c r="AO154" s="60"/>
    </row>
    <row r="155" spans="3:41" x14ac:dyDescent="0.25">
      <c r="C155" s="82"/>
      <c r="D155" s="45"/>
      <c r="E155" s="83" t="str">
        <f t="shared" si="34"/>
        <v/>
      </c>
      <c r="F155" s="45"/>
      <c r="G155" s="45"/>
      <c r="H155" s="45"/>
      <c r="I155" s="46" t="str">
        <f t="shared" si="46"/>
        <v/>
      </c>
      <c r="J155" s="46" t="str">
        <f t="shared" si="47"/>
        <v/>
      </c>
      <c r="K155" s="47" t="str">
        <f t="shared" si="35"/>
        <v/>
      </c>
      <c r="L155" s="47" t="str">
        <f t="shared" si="36"/>
        <v/>
      </c>
      <c r="M155" s="48">
        <f t="shared" si="48"/>
        <v>0</v>
      </c>
      <c r="N155" s="46" t="str">
        <f t="shared" si="37"/>
        <v/>
      </c>
      <c r="O155" s="47" t="str">
        <f t="shared" si="38"/>
        <v/>
      </c>
      <c r="P155" s="47" t="str">
        <f t="shared" si="39"/>
        <v/>
      </c>
      <c r="Q155" s="48">
        <f t="shared" si="49"/>
        <v>0</v>
      </c>
      <c r="R155" s="2"/>
      <c r="AH155" s="57" t="str">
        <f>IF(G155&gt;1,IF($E$10&gt;0,100-(#REF!/(1+(AL155/#REF!)^#REF!)^#REF!+#REF!/(AL155-1))*100,100-(AL155*D$5+D$6)*100),"")</f>
        <v/>
      </c>
      <c r="AI155" s="21" t="str">
        <f t="shared" si="40"/>
        <v/>
      </c>
      <c r="AJ155" s="21" t="str">
        <f t="shared" si="41"/>
        <v/>
      </c>
      <c r="AK155" s="48">
        <f t="shared" si="42"/>
        <v>0</v>
      </c>
      <c r="AL155" s="58" t="str">
        <f t="shared" si="43"/>
        <v/>
      </c>
      <c r="AM155" s="59" t="str">
        <f t="shared" si="44"/>
        <v/>
      </c>
      <c r="AN155" s="59" t="str">
        <f t="shared" si="45"/>
        <v/>
      </c>
      <c r="AO155" s="60"/>
    </row>
    <row r="156" spans="3:41" x14ac:dyDescent="0.25">
      <c r="C156" s="82"/>
      <c r="D156" s="45"/>
      <c r="E156" s="83" t="str">
        <f t="shared" si="34"/>
        <v/>
      </c>
      <c r="F156" s="45"/>
      <c r="G156" s="45"/>
      <c r="H156" s="45"/>
      <c r="I156" s="46" t="str">
        <f t="shared" si="46"/>
        <v/>
      </c>
      <c r="J156" s="46" t="str">
        <f t="shared" si="47"/>
        <v/>
      </c>
      <c r="K156" s="47" t="str">
        <f t="shared" si="35"/>
        <v/>
      </c>
      <c r="L156" s="47" t="str">
        <f t="shared" si="36"/>
        <v/>
      </c>
      <c r="M156" s="48">
        <f t="shared" si="48"/>
        <v>0</v>
      </c>
      <c r="N156" s="46" t="str">
        <f t="shared" si="37"/>
        <v/>
      </c>
      <c r="O156" s="47" t="str">
        <f t="shared" si="38"/>
        <v/>
      </c>
      <c r="P156" s="47" t="str">
        <f t="shared" si="39"/>
        <v/>
      </c>
      <c r="Q156" s="48">
        <f t="shared" si="49"/>
        <v>0</v>
      </c>
      <c r="R156" s="2"/>
      <c r="AH156" s="57" t="str">
        <f>IF(G156&gt;1,IF($E$10&gt;0,100-(#REF!/(1+(AL156/#REF!)^#REF!)^#REF!+#REF!/(AL156-1))*100,100-(AL156*D$5+D$6)*100),"")</f>
        <v/>
      </c>
      <c r="AI156" s="21" t="str">
        <f t="shared" si="40"/>
        <v/>
      </c>
      <c r="AJ156" s="21" t="str">
        <f t="shared" si="41"/>
        <v/>
      </c>
      <c r="AK156" s="48">
        <f t="shared" si="42"/>
        <v>0</v>
      </c>
      <c r="AL156" s="58" t="str">
        <f t="shared" si="43"/>
        <v/>
      </c>
      <c r="AM156" s="59" t="str">
        <f t="shared" si="44"/>
        <v/>
      </c>
      <c r="AN156" s="59" t="str">
        <f t="shared" si="45"/>
        <v/>
      </c>
      <c r="AO156" s="60"/>
    </row>
    <row r="157" spans="3:41" x14ac:dyDescent="0.25">
      <c r="C157" s="82"/>
      <c r="D157" s="45"/>
      <c r="E157" s="83" t="str">
        <f t="shared" si="34"/>
        <v/>
      </c>
      <c r="F157" s="45"/>
      <c r="G157" s="45"/>
      <c r="H157" s="45"/>
      <c r="I157" s="46" t="str">
        <f t="shared" si="46"/>
        <v/>
      </c>
      <c r="J157" s="46" t="str">
        <f t="shared" si="47"/>
        <v/>
      </c>
      <c r="K157" s="47" t="str">
        <f t="shared" si="35"/>
        <v/>
      </c>
      <c r="L157" s="47" t="str">
        <f t="shared" si="36"/>
        <v/>
      </c>
      <c r="M157" s="48">
        <f t="shared" si="48"/>
        <v>0</v>
      </c>
      <c r="N157" s="46" t="str">
        <f t="shared" si="37"/>
        <v/>
      </c>
      <c r="O157" s="47" t="str">
        <f t="shared" si="38"/>
        <v/>
      </c>
      <c r="P157" s="47" t="str">
        <f t="shared" si="39"/>
        <v/>
      </c>
      <c r="Q157" s="48">
        <f t="shared" si="49"/>
        <v>0</v>
      </c>
      <c r="R157" s="2"/>
      <c r="AH157" s="57" t="str">
        <f>IF(G157&gt;1,IF($E$10&gt;0,100-(#REF!/(1+(AL157/#REF!)^#REF!)^#REF!+#REF!/(AL157-1))*100,100-(AL157*D$5+D$6)*100),"")</f>
        <v/>
      </c>
      <c r="AI157" s="21" t="str">
        <f t="shared" si="40"/>
        <v/>
      </c>
      <c r="AJ157" s="21" t="str">
        <f t="shared" si="41"/>
        <v/>
      </c>
      <c r="AK157" s="48">
        <f t="shared" si="42"/>
        <v>0</v>
      </c>
      <c r="AL157" s="58" t="str">
        <f t="shared" si="43"/>
        <v/>
      </c>
      <c r="AM157" s="59" t="str">
        <f t="shared" si="44"/>
        <v/>
      </c>
      <c r="AN157" s="59" t="str">
        <f t="shared" si="45"/>
        <v/>
      </c>
      <c r="AO157" s="60"/>
    </row>
    <row r="158" spans="3:41" x14ac:dyDescent="0.25">
      <c r="C158" s="82"/>
      <c r="D158" s="45"/>
      <c r="E158" s="83" t="str">
        <f t="shared" si="34"/>
        <v/>
      </c>
      <c r="F158" s="45"/>
      <c r="G158" s="45"/>
      <c r="H158" s="45"/>
      <c r="I158" s="46" t="str">
        <f t="shared" si="46"/>
        <v/>
      </c>
      <c r="J158" s="46" t="str">
        <f t="shared" si="47"/>
        <v/>
      </c>
      <c r="K158" s="47" t="str">
        <f t="shared" si="35"/>
        <v/>
      </c>
      <c r="L158" s="47" t="str">
        <f t="shared" si="36"/>
        <v/>
      </c>
      <c r="M158" s="48">
        <f t="shared" si="48"/>
        <v>0</v>
      </c>
      <c r="N158" s="46" t="str">
        <f t="shared" si="37"/>
        <v/>
      </c>
      <c r="O158" s="47" t="str">
        <f t="shared" si="38"/>
        <v/>
      </c>
      <c r="P158" s="47" t="str">
        <f t="shared" si="39"/>
        <v/>
      </c>
      <c r="Q158" s="48">
        <f t="shared" si="49"/>
        <v>0</v>
      </c>
      <c r="R158" s="2"/>
      <c r="AH158" s="57" t="str">
        <f>IF(G158&gt;1,IF($E$10&gt;0,100-(#REF!/(1+(AL158/#REF!)^#REF!)^#REF!+#REF!/(AL158-1))*100,100-(AL158*D$5+D$6)*100),"")</f>
        <v/>
      </c>
      <c r="AI158" s="21" t="str">
        <f t="shared" si="40"/>
        <v/>
      </c>
      <c r="AJ158" s="21" t="str">
        <f t="shared" si="41"/>
        <v/>
      </c>
      <c r="AK158" s="48">
        <f t="shared" si="42"/>
        <v>0</v>
      </c>
      <c r="AL158" s="58" t="str">
        <f t="shared" si="43"/>
        <v/>
      </c>
      <c r="AM158" s="59" t="str">
        <f t="shared" si="44"/>
        <v/>
      </c>
      <c r="AN158" s="59" t="str">
        <f t="shared" si="45"/>
        <v/>
      </c>
      <c r="AO158" s="60"/>
    </row>
    <row r="159" spans="3:41" x14ac:dyDescent="0.25">
      <c r="C159" s="82"/>
      <c r="D159" s="45"/>
      <c r="E159" s="83" t="str">
        <f t="shared" si="34"/>
        <v/>
      </c>
      <c r="F159" s="45"/>
      <c r="G159" s="45"/>
      <c r="H159" s="45"/>
      <c r="I159" s="46" t="str">
        <f t="shared" si="46"/>
        <v/>
      </c>
      <c r="J159" s="46" t="str">
        <f t="shared" si="47"/>
        <v/>
      </c>
      <c r="K159" s="47" t="str">
        <f t="shared" si="35"/>
        <v/>
      </c>
      <c r="L159" s="47" t="str">
        <f t="shared" si="36"/>
        <v/>
      </c>
      <c r="M159" s="48">
        <f t="shared" si="48"/>
        <v>0</v>
      </c>
      <c r="N159" s="46" t="str">
        <f t="shared" si="37"/>
        <v/>
      </c>
      <c r="O159" s="47" t="str">
        <f t="shared" si="38"/>
        <v/>
      </c>
      <c r="P159" s="47" t="str">
        <f t="shared" si="39"/>
        <v/>
      </c>
      <c r="Q159" s="48">
        <f t="shared" si="49"/>
        <v>0</v>
      </c>
      <c r="R159" s="2"/>
      <c r="AH159" s="57" t="str">
        <f>IF(G159&gt;1,IF($E$10&gt;0,100-(#REF!/(1+(AL159/#REF!)^#REF!)^#REF!+#REF!/(AL159-1))*100,100-(AL159*D$5+D$6)*100),"")</f>
        <v/>
      </c>
      <c r="AI159" s="21" t="str">
        <f t="shared" si="40"/>
        <v/>
      </c>
      <c r="AJ159" s="21" t="str">
        <f t="shared" si="41"/>
        <v/>
      </c>
      <c r="AK159" s="48">
        <f t="shared" si="42"/>
        <v>0</v>
      </c>
      <c r="AL159" s="58" t="str">
        <f t="shared" si="43"/>
        <v/>
      </c>
      <c r="AM159" s="59" t="str">
        <f t="shared" si="44"/>
        <v/>
      </c>
      <c r="AN159" s="59" t="str">
        <f t="shared" si="45"/>
        <v/>
      </c>
      <c r="AO159" s="60"/>
    </row>
    <row r="160" spans="3:41" x14ac:dyDescent="0.25">
      <c r="C160" s="82"/>
      <c r="D160" s="45"/>
      <c r="E160" s="83" t="str">
        <f t="shared" si="34"/>
        <v/>
      </c>
      <c r="F160" s="45"/>
      <c r="G160" s="45"/>
      <c r="H160" s="45"/>
      <c r="I160" s="46" t="str">
        <f t="shared" si="46"/>
        <v/>
      </c>
      <c r="J160" s="46" t="str">
        <f t="shared" si="47"/>
        <v/>
      </c>
      <c r="K160" s="47" t="str">
        <f t="shared" si="35"/>
        <v/>
      </c>
      <c r="L160" s="47" t="str">
        <f t="shared" si="36"/>
        <v/>
      </c>
      <c r="M160" s="48">
        <f t="shared" si="48"/>
        <v>0</v>
      </c>
      <c r="N160" s="46" t="str">
        <f t="shared" si="37"/>
        <v/>
      </c>
      <c r="O160" s="47" t="str">
        <f t="shared" si="38"/>
        <v/>
      </c>
      <c r="P160" s="47" t="str">
        <f t="shared" si="39"/>
        <v/>
      </c>
      <c r="Q160" s="48">
        <f t="shared" si="49"/>
        <v>0</v>
      </c>
      <c r="R160" s="2"/>
      <c r="AH160" s="57" t="str">
        <f>IF(G160&gt;1,IF($E$10&gt;0,100-(#REF!/(1+(AL160/#REF!)^#REF!)^#REF!+#REF!/(AL160-1))*100,100-(AL160*D$5+D$6)*100),"")</f>
        <v/>
      </c>
      <c r="AI160" s="21" t="str">
        <f t="shared" si="40"/>
        <v/>
      </c>
      <c r="AJ160" s="21" t="str">
        <f t="shared" si="41"/>
        <v/>
      </c>
      <c r="AK160" s="48">
        <f t="shared" si="42"/>
        <v>0</v>
      </c>
      <c r="AL160" s="58" t="str">
        <f t="shared" si="43"/>
        <v/>
      </c>
      <c r="AM160" s="59" t="str">
        <f t="shared" si="44"/>
        <v/>
      </c>
      <c r="AN160" s="59" t="str">
        <f t="shared" si="45"/>
        <v/>
      </c>
      <c r="AO160" s="60"/>
    </row>
    <row r="161" spans="3:41" x14ac:dyDescent="0.25">
      <c r="C161" s="82"/>
      <c r="D161" s="45"/>
      <c r="E161" s="83" t="str">
        <f t="shared" si="34"/>
        <v/>
      </c>
      <c r="F161" s="45"/>
      <c r="G161" s="45"/>
      <c r="H161" s="45"/>
      <c r="I161" s="46" t="str">
        <f t="shared" si="46"/>
        <v/>
      </c>
      <c r="J161" s="46" t="str">
        <f t="shared" si="47"/>
        <v/>
      </c>
      <c r="K161" s="47" t="str">
        <f t="shared" si="35"/>
        <v/>
      </c>
      <c r="L161" s="47" t="str">
        <f t="shared" si="36"/>
        <v/>
      </c>
      <c r="M161" s="48">
        <f t="shared" si="48"/>
        <v>0</v>
      </c>
      <c r="N161" s="46" t="str">
        <f t="shared" si="37"/>
        <v/>
      </c>
      <c r="O161" s="47" t="str">
        <f t="shared" si="38"/>
        <v/>
      </c>
      <c r="P161" s="47" t="str">
        <f t="shared" si="39"/>
        <v/>
      </c>
      <c r="Q161" s="48">
        <f t="shared" si="49"/>
        <v>0</v>
      </c>
      <c r="R161" s="2"/>
      <c r="AH161" s="57" t="str">
        <f>IF(G161&gt;1,IF($E$10&gt;0,100-(#REF!/(1+(AL161/#REF!)^#REF!)^#REF!+#REF!/(AL161-1))*100,100-(AL161*D$5+D$6)*100),"")</f>
        <v/>
      </c>
      <c r="AI161" s="21" t="str">
        <f t="shared" si="40"/>
        <v/>
      </c>
      <c r="AJ161" s="21" t="str">
        <f t="shared" si="41"/>
        <v/>
      </c>
      <c r="AK161" s="48">
        <f t="shared" si="42"/>
        <v>0</v>
      </c>
      <c r="AL161" s="58" t="str">
        <f t="shared" si="43"/>
        <v/>
      </c>
      <c r="AM161" s="59" t="str">
        <f t="shared" si="44"/>
        <v/>
      </c>
      <c r="AN161" s="59" t="str">
        <f t="shared" si="45"/>
        <v/>
      </c>
      <c r="AO161" s="60"/>
    </row>
    <row r="162" spans="3:41" x14ac:dyDescent="0.25">
      <c r="C162" s="82"/>
      <c r="D162" s="45"/>
      <c r="E162" s="83" t="str">
        <f t="shared" si="34"/>
        <v/>
      </c>
      <c r="F162" s="45"/>
      <c r="G162" s="45"/>
      <c r="H162" s="45"/>
      <c r="I162" s="46" t="str">
        <f t="shared" si="46"/>
        <v/>
      </c>
      <c r="J162" s="46" t="str">
        <f t="shared" si="47"/>
        <v/>
      </c>
      <c r="K162" s="47" t="str">
        <f t="shared" si="35"/>
        <v/>
      </c>
      <c r="L162" s="47" t="str">
        <f t="shared" si="36"/>
        <v/>
      </c>
      <c r="M162" s="48">
        <f t="shared" si="48"/>
        <v>0</v>
      </c>
      <c r="N162" s="46" t="str">
        <f t="shared" si="37"/>
        <v/>
      </c>
      <c r="O162" s="47" t="str">
        <f t="shared" si="38"/>
        <v/>
      </c>
      <c r="P162" s="47" t="str">
        <f t="shared" si="39"/>
        <v/>
      </c>
      <c r="Q162" s="48">
        <f t="shared" si="49"/>
        <v>0</v>
      </c>
      <c r="R162" s="2"/>
      <c r="AH162" s="57" t="str">
        <f>IF(G162&gt;1,IF($E$10&gt;0,100-(#REF!/(1+(AL162/#REF!)^#REF!)^#REF!+#REF!/(AL162-1))*100,100-(AL162*D$5+D$6)*100),"")</f>
        <v/>
      </c>
      <c r="AI162" s="21" t="str">
        <f t="shared" si="40"/>
        <v/>
      </c>
      <c r="AJ162" s="21" t="str">
        <f t="shared" si="41"/>
        <v/>
      </c>
      <c r="AK162" s="48">
        <f t="shared" si="42"/>
        <v>0</v>
      </c>
      <c r="AL162" s="58" t="str">
        <f t="shared" si="43"/>
        <v/>
      </c>
      <c r="AM162" s="59" t="str">
        <f t="shared" si="44"/>
        <v/>
      </c>
      <c r="AN162" s="59" t="str">
        <f t="shared" si="45"/>
        <v/>
      </c>
      <c r="AO162" s="60"/>
    </row>
    <row r="163" spans="3:41" x14ac:dyDescent="0.25">
      <c r="C163" s="82"/>
      <c r="D163" s="45"/>
      <c r="E163" s="83" t="str">
        <f t="shared" si="34"/>
        <v/>
      </c>
      <c r="F163" s="45"/>
      <c r="G163" s="45"/>
      <c r="H163" s="45"/>
      <c r="I163" s="46" t="str">
        <f t="shared" si="46"/>
        <v/>
      </c>
      <c r="J163" s="46" t="str">
        <f t="shared" si="47"/>
        <v/>
      </c>
      <c r="K163" s="47" t="str">
        <f t="shared" si="35"/>
        <v/>
      </c>
      <c r="L163" s="47" t="str">
        <f t="shared" si="36"/>
        <v/>
      </c>
      <c r="M163" s="48">
        <f t="shared" si="48"/>
        <v>0</v>
      </c>
      <c r="N163" s="46" t="str">
        <f t="shared" si="37"/>
        <v/>
      </c>
      <c r="O163" s="47" t="str">
        <f t="shared" si="38"/>
        <v/>
      </c>
      <c r="P163" s="47" t="str">
        <f t="shared" si="39"/>
        <v/>
      </c>
      <c r="Q163" s="48">
        <f t="shared" si="49"/>
        <v>0</v>
      </c>
      <c r="R163" s="2"/>
      <c r="AH163" s="57" t="str">
        <f>IF(G163&gt;1,IF($E$10&gt;0,100-(#REF!/(1+(AL163/#REF!)^#REF!)^#REF!+#REF!/(AL163-1))*100,100-(AL163*D$5+D$6)*100),"")</f>
        <v/>
      </c>
      <c r="AI163" s="21" t="str">
        <f t="shared" si="40"/>
        <v/>
      </c>
      <c r="AJ163" s="21" t="str">
        <f t="shared" si="41"/>
        <v/>
      </c>
      <c r="AK163" s="48">
        <f t="shared" si="42"/>
        <v>0</v>
      </c>
      <c r="AL163" s="58" t="str">
        <f t="shared" si="43"/>
        <v/>
      </c>
      <c r="AM163" s="59" t="str">
        <f t="shared" si="44"/>
        <v/>
      </c>
      <c r="AN163" s="59" t="str">
        <f t="shared" si="45"/>
        <v/>
      </c>
      <c r="AO163" s="60"/>
    </row>
    <row r="164" spans="3:41" x14ac:dyDescent="0.25">
      <c r="C164" s="82"/>
      <c r="D164" s="45"/>
      <c r="E164" s="83" t="str">
        <f t="shared" ref="E164:E215" si="50">IF(C164&gt;0,100-(C164),"")</f>
        <v/>
      </c>
      <c r="F164" s="45"/>
      <c r="G164" s="45"/>
      <c r="H164" s="45"/>
      <c r="I164" s="46" t="str">
        <f t="shared" si="46"/>
        <v/>
      </c>
      <c r="J164" s="46" t="str">
        <f t="shared" si="47"/>
        <v/>
      </c>
      <c r="K164" s="47" t="str">
        <f t="shared" si="35"/>
        <v/>
      </c>
      <c r="L164" s="47" t="str">
        <f t="shared" si="36"/>
        <v/>
      </c>
      <c r="M164" s="48">
        <f t="shared" si="48"/>
        <v>0</v>
      </c>
      <c r="N164" s="46" t="str">
        <f t="shared" si="37"/>
        <v/>
      </c>
      <c r="O164" s="47" t="str">
        <f t="shared" si="38"/>
        <v/>
      </c>
      <c r="P164" s="47" t="str">
        <f t="shared" si="39"/>
        <v/>
      </c>
      <c r="Q164" s="48">
        <f t="shared" si="49"/>
        <v>0</v>
      </c>
      <c r="R164" s="2"/>
      <c r="AH164" s="57" t="str">
        <f>IF(G164&gt;1,IF($E$10&gt;0,100-(#REF!/(1+(AL164/#REF!)^#REF!)^#REF!+#REF!/(AL164-1))*100,100-(AL164*D$5+D$6)*100),"")</f>
        <v/>
      </c>
      <c r="AI164" s="21" t="str">
        <f t="shared" si="40"/>
        <v/>
      </c>
      <c r="AJ164" s="21" t="str">
        <f t="shared" si="41"/>
        <v/>
      </c>
      <c r="AK164" s="48">
        <f t="shared" si="42"/>
        <v>0</v>
      </c>
      <c r="AL164" s="58" t="str">
        <f t="shared" si="43"/>
        <v/>
      </c>
      <c r="AM164" s="59" t="str">
        <f t="shared" si="44"/>
        <v/>
      </c>
      <c r="AN164" s="59" t="str">
        <f t="shared" si="45"/>
        <v/>
      </c>
      <c r="AO164" s="60"/>
    </row>
    <row r="165" spans="3:41" x14ac:dyDescent="0.25">
      <c r="C165" s="82"/>
      <c r="D165" s="45"/>
      <c r="E165" s="83" t="str">
        <f t="shared" si="50"/>
        <v/>
      </c>
      <c r="F165" s="45"/>
      <c r="G165" s="45"/>
      <c r="H165" s="45"/>
      <c r="I165" s="46" t="str">
        <f t="shared" si="46"/>
        <v/>
      </c>
      <c r="J165" s="46" t="str">
        <f t="shared" si="47"/>
        <v/>
      </c>
      <c r="K165" s="47" t="str">
        <f t="shared" si="35"/>
        <v/>
      </c>
      <c r="L165" s="47" t="str">
        <f t="shared" si="36"/>
        <v/>
      </c>
      <c r="M165" s="48">
        <f t="shared" si="48"/>
        <v>0</v>
      </c>
      <c r="N165" s="46" t="str">
        <f t="shared" si="37"/>
        <v/>
      </c>
      <c r="O165" s="47" t="str">
        <f t="shared" si="38"/>
        <v/>
      </c>
      <c r="P165" s="47" t="str">
        <f t="shared" si="39"/>
        <v/>
      </c>
      <c r="Q165" s="48">
        <f t="shared" si="49"/>
        <v>0</v>
      </c>
      <c r="R165" s="2"/>
      <c r="AH165" s="57" t="str">
        <f>IF(G165&gt;1,IF($E$10&gt;0,100-(#REF!/(1+(AL165/#REF!)^#REF!)^#REF!+#REF!/(AL165-1))*100,100-(AL165*D$5+D$6)*100),"")</f>
        <v/>
      </c>
      <c r="AI165" s="21" t="str">
        <f t="shared" si="40"/>
        <v/>
      </c>
      <c r="AJ165" s="21" t="str">
        <f t="shared" si="41"/>
        <v/>
      </c>
      <c r="AK165" s="48">
        <f t="shared" si="42"/>
        <v>0</v>
      </c>
      <c r="AL165" s="58" t="str">
        <f t="shared" si="43"/>
        <v/>
      </c>
      <c r="AM165" s="59" t="str">
        <f t="shared" si="44"/>
        <v/>
      </c>
      <c r="AN165" s="59" t="str">
        <f t="shared" si="45"/>
        <v/>
      </c>
      <c r="AO165" s="60"/>
    </row>
    <row r="166" spans="3:41" x14ac:dyDescent="0.25">
      <c r="C166" s="82"/>
      <c r="D166" s="45"/>
      <c r="E166" s="83" t="str">
        <f t="shared" si="50"/>
        <v/>
      </c>
      <c r="F166" s="45"/>
      <c r="G166" s="45"/>
      <c r="H166" s="45"/>
      <c r="I166" s="46" t="str">
        <f t="shared" si="46"/>
        <v/>
      </c>
      <c r="J166" s="46" t="str">
        <f t="shared" si="47"/>
        <v/>
      </c>
      <c r="K166" s="47" t="str">
        <f t="shared" si="35"/>
        <v/>
      </c>
      <c r="L166" s="47" t="str">
        <f t="shared" si="36"/>
        <v/>
      </c>
      <c r="M166" s="48">
        <f t="shared" si="48"/>
        <v>0</v>
      </c>
      <c r="N166" s="46" t="str">
        <f t="shared" si="37"/>
        <v/>
      </c>
      <c r="O166" s="47" t="str">
        <f t="shared" si="38"/>
        <v/>
      </c>
      <c r="P166" s="47" t="str">
        <f t="shared" si="39"/>
        <v/>
      </c>
      <c r="Q166" s="48">
        <f t="shared" si="49"/>
        <v>0</v>
      </c>
      <c r="R166" s="2"/>
      <c r="AH166" s="57" t="str">
        <f>IF(G166&gt;1,IF($E$10&gt;0,100-(#REF!/(1+(AL166/#REF!)^#REF!)^#REF!+#REF!/(AL166-1))*100,100-(AL166*D$5+D$6)*100),"")</f>
        <v/>
      </c>
      <c r="AI166" s="21" t="str">
        <f t="shared" si="40"/>
        <v/>
      </c>
      <c r="AJ166" s="21" t="str">
        <f t="shared" si="41"/>
        <v/>
      </c>
      <c r="AK166" s="48">
        <f t="shared" si="42"/>
        <v>0</v>
      </c>
      <c r="AL166" s="58" t="str">
        <f t="shared" si="43"/>
        <v/>
      </c>
      <c r="AM166" s="59" t="str">
        <f t="shared" si="44"/>
        <v/>
      </c>
      <c r="AN166" s="59" t="str">
        <f t="shared" si="45"/>
        <v/>
      </c>
      <c r="AO166" s="60"/>
    </row>
    <row r="167" spans="3:41" x14ac:dyDescent="0.25">
      <c r="C167" s="82"/>
      <c r="D167" s="45"/>
      <c r="E167" s="83" t="str">
        <f t="shared" si="50"/>
        <v/>
      </c>
      <c r="F167" s="45"/>
      <c r="G167" s="45"/>
      <c r="H167" s="45"/>
      <c r="I167" s="46" t="str">
        <f t="shared" si="46"/>
        <v/>
      </c>
      <c r="J167" s="46" t="str">
        <f t="shared" si="47"/>
        <v/>
      </c>
      <c r="K167" s="47" t="str">
        <f t="shared" si="35"/>
        <v/>
      </c>
      <c r="L167" s="47" t="str">
        <f t="shared" si="36"/>
        <v/>
      </c>
      <c r="M167" s="48">
        <f t="shared" si="48"/>
        <v>0</v>
      </c>
      <c r="N167" s="46" t="str">
        <f t="shared" si="37"/>
        <v/>
      </c>
      <c r="O167" s="47" t="str">
        <f t="shared" si="38"/>
        <v/>
      </c>
      <c r="P167" s="47" t="str">
        <f t="shared" si="39"/>
        <v/>
      </c>
      <c r="Q167" s="48">
        <f t="shared" si="49"/>
        <v>0</v>
      </c>
      <c r="R167" s="2"/>
      <c r="AH167" s="57" t="str">
        <f>IF(G167&gt;1,IF($E$10&gt;0,100-(#REF!/(1+(AL167/#REF!)^#REF!)^#REF!+#REF!/(AL167-1))*100,100-(AL167*D$5+D$6)*100),"")</f>
        <v/>
      </c>
      <c r="AI167" s="21" t="str">
        <f t="shared" si="40"/>
        <v/>
      </c>
      <c r="AJ167" s="21" t="str">
        <f t="shared" si="41"/>
        <v/>
      </c>
      <c r="AK167" s="48">
        <f t="shared" si="42"/>
        <v>0</v>
      </c>
      <c r="AL167" s="58" t="str">
        <f t="shared" si="43"/>
        <v/>
      </c>
      <c r="AM167" s="59" t="str">
        <f t="shared" si="44"/>
        <v/>
      </c>
      <c r="AN167" s="59" t="str">
        <f t="shared" si="45"/>
        <v/>
      </c>
      <c r="AO167" s="60"/>
    </row>
    <row r="168" spans="3:41" x14ac:dyDescent="0.25">
      <c r="C168" s="82"/>
      <c r="D168" s="45"/>
      <c r="E168" s="83" t="str">
        <f t="shared" si="50"/>
        <v/>
      </c>
      <c r="F168" s="45"/>
      <c r="G168" s="45"/>
      <c r="H168" s="45"/>
      <c r="I168" s="46" t="str">
        <f t="shared" si="46"/>
        <v/>
      </c>
      <c r="J168" s="46" t="str">
        <f t="shared" si="47"/>
        <v/>
      </c>
      <c r="K168" s="47" t="str">
        <f t="shared" si="35"/>
        <v/>
      </c>
      <c r="L168" s="47" t="str">
        <f t="shared" si="36"/>
        <v/>
      </c>
      <c r="M168" s="48">
        <f t="shared" si="48"/>
        <v>0</v>
      </c>
      <c r="N168" s="46" t="str">
        <f t="shared" si="37"/>
        <v/>
      </c>
      <c r="O168" s="47" t="str">
        <f t="shared" si="38"/>
        <v/>
      </c>
      <c r="P168" s="47" t="str">
        <f t="shared" si="39"/>
        <v/>
      </c>
      <c r="Q168" s="48">
        <f t="shared" si="49"/>
        <v>0</v>
      </c>
      <c r="R168" s="2"/>
      <c r="AH168" s="57" t="str">
        <f>IF(G168&gt;1,IF($E$10&gt;0,100-(#REF!/(1+(AL168/#REF!)^#REF!)^#REF!+#REF!/(AL168-1))*100,100-(AL168*D$5+D$6)*100),"")</f>
        <v/>
      </c>
      <c r="AI168" s="21" t="str">
        <f t="shared" si="40"/>
        <v/>
      </c>
      <c r="AJ168" s="21" t="str">
        <f t="shared" si="41"/>
        <v/>
      </c>
      <c r="AK168" s="48">
        <f t="shared" si="42"/>
        <v>0</v>
      </c>
      <c r="AL168" s="58" t="str">
        <f t="shared" si="43"/>
        <v/>
      </c>
      <c r="AM168" s="59" t="str">
        <f t="shared" si="44"/>
        <v/>
      </c>
      <c r="AN168" s="59" t="str">
        <f t="shared" si="45"/>
        <v/>
      </c>
      <c r="AO168" s="60"/>
    </row>
    <row r="169" spans="3:41" x14ac:dyDescent="0.25">
      <c r="C169" s="82"/>
      <c r="D169" s="45"/>
      <c r="E169" s="83" t="str">
        <f t="shared" si="50"/>
        <v/>
      </c>
      <c r="F169" s="45"/>
      <c r="G169" s="45"/>
      <c r="H169" s="45"/>
      <c r="I169" s="46" t="str">
        <f t="shared" si="46"/>
        <v/>
      </c>
      <c r="J169" s="46" t="str">
        <f t="shared" si="47"/>
        <v/>
      </c>
      <c r="K169" s="47" t="str">
        <f t="shared" si="35"/>
        <v/>
      </c>
      <c r="L169" s="47" t="str">
        <f t="shared" si="36"/>
        <v/>
      </c>
      <c r="M169" s="48">
        <f t="shared" si="48"/>
        <v>0</v>
      </c>
      <c r="N169" s="46" t="str">
        <f t="shared" si="37"/>
        <v/>
      </c>
      <c r="O169" s="47" t="str">
        <f t="shared" si="38"/>
        <v/>
      </c>
      <c r="P169" s="47" t="str">
        <f t="shared" si="39"/>
        <v/>
      </c>
      <c r="Q169" s="48">
        <f t="shared" si="49"/>
        <v>0</v>
      </c>
      <c r="R169" s="2"/>
      <c r="AH169" s="57" t="str">
        <f>IF(G169&gt;1,IF($E$10&gt;0,100-(#REF!/(1+(AL169/#REF!)^#REF!)^#REF!+#REF!/(AL169-1))*100,100-(AL169*D$5+D$6)*100),"")</f>
        <v/>
      </c>
      <c r="AI169" s="21" t="str">
        <f t="shared" si="40"/>
        <v/>
      </c>
      <c r="AJ169" s="21" t="str">
        <f t="shared" si="41"/>
        <v/>
      </c>
      <c r="AK169" s="48">
        <f t="shared" si="42"/>
        <v>0</v>
      </c>
      <c r="AL169" s="58" t="str">
        <f t="shared" si="43"/>
        <v/>
      </c>
      <c r="AM169" s="59" t="str">
        <f t="shared" si="44"/>
        <v/>
      </c>
      <c r="AN169" s="59" t="str">
        <f t="shared" si="45"/>
        <v/>
      </c>
      <c r="AO169" s="60"/>
    </row>
    <row r="170" spans="3:41" x14ac:dyDescent="0.25">
      <c r="C170" s="82"/>
      <c r="D170" s="45"/>
      <c r="E170" s="83" t="str">
        <f t="shared" si="50"/>
        <v/>
      </c>
      <c r="F170" s="45"/>
      <c r="G170" s="45"/>
      <c r="H170" s="45"/>
      <c r="I170" s="46" t="str">
        <f t="shared" si="46"/>
        <v/>
      </c>
      <c r="J170" s="46" t="str">
        <f t="shared" si="47"/>
        <v/>
      </c>
      <c r="K170" s="47" t="str">
        <f t="shared" si="35"/>
        <v/>
      </c>
      <c r="L170" s="47" t="str">
        <f t="shared" si="36"/>
        <v/>
      </c>
      <c r="M170" s="48">
        <f t="shared" si="48"/>
        <v>0</v>
      </c>
      <c r="N170" s="46" t="str">
        <f t="shared" si="37"/>
        <v/>
      </c>
      <c r="O170" s="47" t="str">
        <f t="shared" si="38"/>
        <v/>
      </c>
      <c r="P170" s="47" t="str">
        <f t="shared" si="39"/>
        <v/>
      </c>
      <c r="Q170" s="48">
        <f t="shared" si="49"/>
        <v>0</v>
      </c>
      <c r="R170" s="2"/>
      <c r="AH170" s="57" t="str">
        <f>IF(G170&gt;1,IF($E$10&gt;0,100-(#REF!/(1+(AL170/#REF!)^#REF!)^#REF!+#REF!/(AL170-1))*100,100-(AL170*D$5+D$6)*100),"")</f>
        <v/>
      </c>
      <c r="AI170" s="21" t="str">
        <f t="shared" si="40"/>
        <v/>
      </c>
      <c r="AJ170" s="21" t="str">
        <f t="shared" si="41"/>
        <v/>
      </c>
      <c r="AK170" s="48">
        <f t="shared" si="42"/>
        <v>0</v>
      </c>
      <c r="AL170" s="58" t="str">
        <f t="shared" si="43"/>
        <v/>
      </c>
      <c r="AM170" s="59" t="str">
        <f t="shared" si="44"/>
        <v/>
      </c>
      <c r="AN170" s="59" t="str">
        <f t="shared" si="45"/>
        <v/>
      </c>
      <c r="AO170" s="60"/>
    </row>
    <row r="171" spans="3:41" x14ac:dyDescent="0.25">
      <c r="C171" s="82"/>
      <c r="D171" s="45"/>
      <c r="E171" s="83" t="str">
        <f t="shared" si="50"/>
        <v/>
      </c>
      <c r="F171" s="45"/>
      <c r="G171" s="45"/>
      <c r="H171" s="45"/>
      <c r="I171" s="46" t="str">
        <f t="shared" si="46"/>
        <v/>
      </c>
      <c r="J171" s="46" t="str">
        <f t="shared" si="47"/>
        <v/>
      </c>
      <c r="K171" s="47" t="str">
        <f t="shared" si="35"/>
        <v/>
      </c>
      <c r="L171" s="47" t="str">
        <f t="shared" si="36"/>
        <v/>
      </c>
      <c r="M171" s="48">
        <f t="shared" si="48"/>
        <v>0</v>
      </c>
      <c r="N171" s="46" t="str">
        <f t="shared" si="37"/>
        <v/>
      </c>
      <c r="O171" s="47" t="str">
        <f t="shared" si="38"/>
        <v/>
      </c>
      <c r="P171" s="47" t="str">
        <f t="shared" si="39"/>
        <v/>
      </c>
      <c r="Q171" s="48">
        <f t="shared" si="49"/>
        <v>0</v>
      </c>
      <c r="R171" s="2"/>
      <c r="AH171" s="57" t="str">
        <f>IF(G171&gt;1,IF($E$10&gt;0,100-(#REF!/(1+(AL171/#REF!)^#REF!)^#REF!+#REF!/(AL171-1))*100,100-(AL171*D$5+D$6)*100),"")</f>
        <v/>
      </c>
      <c r="AI171" s="21" t="str">
        <f t="shared" si="40"/>
        <v/>
      </c>
      <c r="AJ171" s="21" t="str">
        <f t="shared" si="41"/>
        <v/>
      </c>
      <c r="AK171" s="48">
        <f t="shared" si="42"/>
        <v>0</v>
      </c>
      <c r="AL171" s="58" t="str">
        <f t="shared" si="43"/>
        <v/>
      </c>
      <c r="AM171" s="59" t="str">
        <f t="shared" si="44"/>
        <v/>
      </c>
      <c r="AN171" s="59" t="str">
        <f t="shared" si="45"/>
        <v/>
      </c>
      <c r="AO171" s="60"/>
    </row>
    <row r="172" spans="3:41" x14ac:dyDescent="0.25">
      <c r="C172" s="82"/>
      <c r="D172" s="45"/>
      <c r="E172" s="83" t="str">
        <f t="shared" si="50"/>
        <v/>
      </c>
      <c r="F172" s="45"/>
      <c r="G172" s="45"/>
      <c r="H172" s="45"/>
      <c r="I172" s="46" t="str">
        <f t="shared" si="46"/>
        <v/>
      </c>
      <c r="J172" s="46" t="str">
        <f t="shared" si="47"/>
        <v/>
      </c>
      <c r="K172" s="47" t="str">
        <f t="shared" si="35"/>
        <v/>
      </c>
      <c r="L172" s="47" t="str">
        <f t="shared" si="36"/>
        <v/>
      </c>
      <c r="M172" s="48">
        <f t="shared" si="48"/>
        <v>0</v>
      </c>
      <c r="N172" s="46" t="str">
        <f t="shared" si="37"/>
        <v/>
      </c>
      <c r="O172" s="47" t="str">
        <f t="shared" si="38"/>
        <v/>
      </c>
      <c r="P172" s="47" t="str">
        <f t="shared" si="39"/>
        <v/>
      </c>
      <c r="Q172" s="48">
        <f t="shared" si="49"/>
        <v>0</v>
      </c>
      <c r="R172" s="2"/>
      <c r="AH172" s="57" t="str">
        <f>IF(G172&gt;1,IF($E$10&gt;0,100-(#REF!/(1+(AL172/#REF!)^#REF!)^#REF!+#REF!/(AL172-1))*100,100-(AL172*D$5+D$6)*100),"")</f>
        <v/>
      </c>
      <c r="AI172" s="21" t="str">
        <f t="shared" si="40"/>
        <v/>
      </c>
      <c r="AJ172" s="21" t="str">
        <f t="shared" si="41"/>
        <v/>
      </c>
      <c r="AK172" s="48">
        <f t="shared" si="42"/>
        <v>0</v>
      </c>
      <c r="AL172" s="58" t="str">
        <f t="shared" si="43"/>
        <v/>
      </c>
      <c r="AM172" s="59" t="str">
        <f t="shared" si="44"/>
        <v/>
      </c>
      <c r="AN172" s="59" t="str">
        <f t="shared" si="45"/>
        <v/>
      </c>
      <c r="AO172" s="60"/>
    </row>
    <row r="173" spans="3:41" x14ac:dyDescent="0.25">
      <c r="C173" s="82"/>
      <c r="D173" s="45"/>
      <c r="E173" s="83" t="str">
        <f t="shared" si="50"/>
        <v/>
      </c>
      <c r="F173" s="45"/>
      <c r="G173" s="45"/>
      <c r="H173" s="45"/>
      <c r="I173" s="46" t="str">
        <f t="shared" si="46"/>
        <v/>
      </c>
      <c r="J173" s="46" t="str">
        <f t="shared" si="47"/>
        <v/>
      </c>
      <c r="K173" s="47" t="str">
        <f t="shared" si="35"/>
        <v/>
      </c>
      <c r="L173" s="47" t="str">
        <f t="shared" si="36"/>
        <v/>
      </c>
      <c r="M173" s="48">
        <f t="shared" si="48"/>
        <v>0</v>
      </c>
      <c r="N173" s="46" t="str">
        <f t="shared" si="37"/>
        <v/>
      </c>
      <c r="O173" s="47" t="str">
        <f t="shared" si="38"/>
        <v/>
      </c>
      <c r="P173" s="47" t="str">
        <f t="shared" si="39"/>
        <v/>
      </c>
      <c r="Q173" s="48">
        <f t="shared" si="49"/>
        <v>0</v>
      </c>
      <c r="R173" s="2"/>
      <c r="AH173" s="57" t="str">
        <f>IF(G173&gt;1,IF($E$10&gt;0,100-(#REF!/(1+(AL173/#REF!)^#REF!)^#REF!+#REF!/(AL173-1))*100,100-(AL173*D$5+D$6)*100),"")</f>
        <v/>
      </c>
      <c r="AI173" s="21" t="str">
        <f t="shared" si="40"/>
        <v/>
      </c>
      <c r="AJ173" s="21" t="str">
        <f t="shared" si="41"/>
        <v/>
      </c>
      <c r="AK173" s="48">
        <f t="shared" si="42"/>
        <v>0</v>
      </c>
      <c r="AL173" s="58" t="str">
        <f t="shared" si="43"/>
        <v/>
      </c>
      <c r="AM173" s="59" t="str">
        <f t="shared" si="44"/>
        <v/>
      </c>
      <c r="AN173" s="59" t="str">
        <f t="shared" si="45"/>
        <v/>
      </c>
      <c r="AO173" s="60"/>
    </row>
    <row r="174" spans="3:41" x14ac:dyDescent="0.25">
      <c r="C174" s="82"/>
      <c r="D174" s="45"/>
      <c r="E174" s="83" t="str">
        <f t="shared" si="50"/>
        <v/>
      </c>
      <c r="F174" s="45"/>
      <c r="G174" s="45"/>
      <c r="H174" s="45"/>
      <c r="I174" s="46" t="str">
        <f t="shared" si="46"/>
        <v/>
      </c>
      <c r="J174" s="46" t="str">
        <f t="shared" si="47"/>
        <v/>
      </c>
      <c r="K174" s="47" t="str">
        <f t="shared" si="35"/>
        <v/>
      </c>
      <c r="L174" s="47" t="str">
        <f t="shared" si="36"/>
        <v/>
      </c>
      <c r="M174" s="48">
        <f t="shared" si="48"/>
        <v>0</v>
      </c>
      <c r="N174" s="46" t="str">
        <f t="shared" si="37"/>
        <v/>
      </c>
      <c r="O174" s="47" t="str">
        <f t="shared" si="38"/>
        <v/>
      </c>
      <c r="P174" s="47" t="str">
        <f t="shared" si="39"/>
        <v/>
      </c>
      <c r="Q174" s="48">
        <f t="shared" si="49"/>
        <v>0</v>
      </c>
      <c r="R174" s="2"/>
      <c r="AH174" s="57" t="str">
        <f>IF(G174&gt;1,IF($E$10&gt;0,100-(#REF!/(1+(AL174/#REF!)^#REF!)^#REF!+#REF!/(AL174-1))*100,100-(AL174*D$5+D$6)*100),"")</f>
        <v/>
      </c>
      <c r="AI174" s="21" t="str">
        <f t="shared" si="40"/>
        <v/>
      </c>
      <c r="AJ174" s="21" t="str">
        <f t="shared" si="41"/>
        <v/>
      </c>
      <c r="AK174" s="48">
        <f t="shared" si="42"/>
        <v>0</v>
      </c>
      <c r="AL174" s="58" t="str">
        <f t="shared" si="43"/>
        <v/>
      </c>
      <c r="AM174" s="59" t="str">
        <f t="shared" si="44"/>
        <v/>
      </c>
      <c r="AN174" s="59" t="str">
        <f t="shared" si="45"/>
        <v/>
      </c>
      <c r="AO174" s="60"/>
    </row>
    <row r="175" spans="3:41" x14ac:dyDescent="0.25">
      <c r="C175" s="82"/>
      <c r="D175" s="45"/>
      <c r="E175" s="83" t="str">
        <f t="shared" si="50"/>
        <v/>
      </c>
      <c r="F175" s="45"/>
      <c r="G175" s="45"/>
      <c r="H175" s="45"/>
      <c r="I175" s="46" t="str">
        <f t="shared" si="46"/>
        <v/>
      </c>
      <c r="J175" s="46" t="str">
        <f t="shared" si="47"/>
        <v/>
      </c>
      <c r="K175" s="47" t="str">
        <f t="shared" si="35"/>
        <v/>
      </c>
      <c r="L175" s="47" t="str">
        <f t="shared" si="36"/>
        <v/>
      </c>
      <c r="M175" s="48">
        <f t="shared" si="48"/>
        <v>0</v>
      </c>
      <c r="N175" s="46" t="str">
        <f t="shared" si="37"/>
        <v/>
      </c>
      <c r="O175" s="47" t="str">
        <f t="shared" si="38"/>
        <v/>
      </c>
      <c r="P175" s="47" t="str">
        <f t="shared" si="39"/>
        <v/>
      </c>
      <c r="Q175" s="48">
        <f t="shared" si="49"/>
        <v>0</v>
      </c>
      <c r="R175" s="2"/>
      <c r="AH175" s="57" t="str">
        <f>IF(G175&gt;1,IF($E$10&gt;0,100-(#REF!/(1+(AL175/#REF!)^#REF!)^#REF!+#REF!/(AL175-1))*100,100-(AL175*D$5+D$6)*100),"")</f>
        <v/>
      </c>
      <c r="AI175" s="21" t="str">
        <f t="shared" si="40"/>
        <v/>
      </c>
      <c r="AJ175" s="21" t="str">
        <f t="shared" si="41"/>
        <v/>
      </c>
      <c r="AK175" s="48">
        <f t="shared" si="42"/>
        <v>0</v>
      </c>
      <c r="AL175" s="58" t="str">
        <f t="shared" si="43"/>
        <v/>
      </c>
      <c r="AM175" s="59" t="str">
        <f t="shared" si="44"/>
        <v/>
      </c>
      <c r="AN175" s="59" t="str">
        <f t="shared" si="45"/>
        <v/>
      </c>
      <c r="AO175" s="60"/>
    </row>
    <row r="176" spans="3:41" x14ac:dyDescent="0.25">
      <c r="C176" s="82"/>
      <c r="D176" s="45"/>
      <c r="E176" s="83" t="str">
        <f t="shared" si="50"/>
        <v/>
      </c>
      <c r="F176" s="45"/>
      <c r="G176" s="45"/>
      <c r="H176" s="45"/>
      <c r="I176" s="46" t="str">
        <f t="shared" si="46"/>
        <v/>
      </c>
      <c r="J176" s="46" t="str">
        <f t="shared" si="47"/>
        <v/>
      </c>
      <c r="K176" s="47" t="str">
        <f t="shared" si="35"/>
        <v/>
      </c>
      <c r="L176" s="47" t="str">
        <f t="shared" si="36"/>
        <v/>
      </c>
      <c r="M176" s="48">
        <f t="shared" si="48"/>
        <v>0</v>
      </c>
      <c r="N176" s="46" t="str">
        <f t="shared" si="37"/>
        <v/>
      </c>
      <c r="O176" s="47" t="str">
        <f t="shared" si="38"/>
        <v/>
      </c>
      <c r="P176" s="47" t="str">
        <f t="shared" si="39"/>
        <v/>
      </c>
      <c r="Q176" s="48">
        <f t="shared" si="49"/>
        <v>0</v>
      </c>
      <c r="R176" s="2"/>
      <c r="AH176" s="57" t="str">
        <f>IF(G176&gt;1,IF($E$10&gt;0,100-(#REF!/(1+(AL176/#REF!)^#REF!)^#REF!+#REF!/(AL176-1))*100,100-(AL176*D$5+D$6)*100),"")</f>
        <v/>
      </c>
      <c r="AI176" s="21" t="str">
        <f t="shared" si="40"/>
        <v/>
      </c>
      <c r="AJ176" s="21" t="str">
        <f t="shared" si="41"/>
        <v/>
      </c>
      <c r="AK176" s="48">
        <f t="shared" si="42"/>
        <v>0</v>
      </c>
      <c r="AL176" s="58" t="str">
        <f t="shared" si="43"/>
        <v/>
      </c>
      <c r="AM176" s="59" t="str">
        <f t="shared" si="44"/>
        <v/>
      </c>
      <c r="AN176" s="59" t="str">
        <f t="shared" si="45"/>
        <v/>
      </c>
      <c r="AO176" s="60"/>
    </row>
    <row r="177" spans="3:41" x14ac:dyDescent="0.25">
      <c r="C177" s="82"/>
      <c r="D177" s="45"/>
      <c r="E177" s="83" t="str">
        <f t="shared" si="50"/>
        <v/>
      </c>
      <c r="F177" s="45"/>
      <c r="G177" s="45"/>
      <c r="H177" s="45"/>
      <c r="I177" s="46" t="str">
        <f t="shared" si="46"/>
        <v/>
      </c>
      <c r="J177" s="46" t="str">
        <f t="shared" si="47"/>
        <v/>
      </c>
      <c r="K177" s="47" t="str">
        <f t="shared" si="35"/>
        <v/>
      </c>
      <c r="L177" s="47" t="str">
        <f t="shared" si="36"/>
        <v/>
      </c>
      <c r="M177" s="48">
        <f t="shared" si="48"/>
        <v>0</v>
      </c>
      <c r="N177" s="46" t="str">
        <f t="shared" si="37"/>
        <v/>
      </c>
      <c r="O177" s="47" t="str">
        <f t="shared" si="38"/>
        <v/>
      </c>
      <c r="P177" s="47" t="str">
        <f t="shared" si="39"/>
        <v/>
      </c>
      <c r="Q177" s="48">
        <f t="shared" si="49"/>
        <v>0</v>
      </c>
      <c r="R177" s="2"/>
      <c r="AH177" s="57" t="str">
        <f>IF(G177&gt;1,IF($E$10&gt;0,100-(#REF!/(1+(AL177/#REF!)^#REF!)^#REF!+#REF!/(AL177-1))*100,100-(AL177*D$5+D$6)*100),"")</f>
        <v/>
      </c>
      <c r="AI177" s="21" t="str">
        <f t="shared" si="40"/>
        <v/>
      </c>
      <c r="AJ177" s="21" t="str">
        <f t="shared" si="41"/>
        <v/>
      </c>
      <c r="AK177" s="48">
        <f t="shared" si="42"/>
        <v>0</v>
      </c>
      <c r="AL177" s="58" t="str">
        <f t="shared" si="43"/>
        <v/>
      </c>
      <c r="AM177" s="59" t="str">
        <f t="shared" si="44"/>
        <v/>
      </c>
      <c r="AN177" s="59" t="str">
        <f t="shared" si="45"/>
        <v/>
      </c>
      <c r="AO177" s="60"/>
    </row>
    <row r="178" spans="3:41" x14ac:dyDescent="0.25">
      <c r="C178" s="82"/>
      <c r="D178" s="45"/>
      <c r="E178" s="83" t="str">
        <f t="shared" si="50"/>
        <v/>
      </c>
      <c r="F178" s="45"/>
      <c r="G178" s="45"/>
      <c r="H178" s="45"/>
      <c r="I178" s="46" t="str">
        <f t="shared" si="46"/>
        <v/>
      </c>
      <c r="J178" s="46" t="str">
        <f t="shared" si="47"/>
        <v/>
      </c>
      <c r="K178" s="47" t="str">
        <f t="shared" si="35"/>
        <v/>
      </c>
      <c r="L178" s="47" t="str">
        <f t="shared" si="36"/>
        <v/>
      </c>
      <c r="M178" s="48">
        <f t="shared" si="48"/>
        <v>0</v>
      </c>
      <c r="N178" s="46" t="str">
        <f t="shared" si="37"/>
        <v/>
      </c>
      <c r="O178" s="47" t="str">
        <f t="shared" si="38"/>
        <v/>
      </c>
      <c r="P178" s="47" t="str">
        <f t="shared" si="39"/>
        <v/>
      </c>
      <c r="Q178" s="48">
        <f t="shared" si="49"/>
        <v>0</v>
      </c>
      <c r="R178" s="2"/>
      <c r="AH178" s="57" t="str">
        <f>IF(G178&gt;1,IF($E$10&gt;0,100-(#REF!/(1+(AL178/#REF!)^#REF!)^#REF!+#REF!/(AL178-1))*100,100-(AL178*D$5+D$6)*100),"")</f>
        <v/>
      </c>
      <c r="AI178" s="21" t="str">
        <f t="shared" si="40"/>
        <v/>
      </c>
      <c r="AJ178" s="21" t="str">
        <f t="shared" si="41"/>
        <v/>
      </c>
      <c r="AK178" s="48">
        <f t="shared" si="42"/>
        <v>0</v>
      </c>
      <c r="AL178" s="58" t="str">
        <f t="shared" si="43"/>
        <v/>
      </c>
      <c r="AM178" s="59" t="str">
        <f t="shared" si="44"/>
        <v/>
      </c>
      <c r="AN178" s="59" t="str">
        <f t="shared" si="45"/>
        <v/>
      </c>
      <c r="AO178" s="60"/>
    </row>
    <row r="179" spans="3:41" x14ac:dyDescent="0.25">
      <c r="C179" s="82"/>
      <c r="D179" s="45"/>
      <c r="E179" s="83" t="str">
        <f t="shared" si="50"/>
        <v/>
      </c>
      <c r="F179" s="45"/>
      <c r="G179" s="45"/>
      <c r="H179" s="45"/>
      <c r="I179" s="46" t="str">
        <f t="shared" si="46"/>
        <v/>
      </c>
      <c r="J179" s="46" t="str">
        <f t="shared" si="47"/>
        <v/>
      </c>
      <c r="K179" s="47" t="str">
        <f t="shared" si="35"/>
        <v/>
      </c>
      <c r="L179" s="47" t="str">
        <f t="shared" si="36"/>
        <v/>
      </c>
      <c r="M179" s="48">
        <f t="shared" si="48"/>
        <v>0</v>
      </c>
      <c r="N179" s="46" t="str">
        <f t="shared" si="37"/>
        <v/>
      </c>
      <c r="O179" s="47" t="str">
        <f t="shared" si="38"/>
        <v/>
      </c>
      <c r="P179" s="47" t="str">
        <f t="shared" si="39"/>
        <v/>
      </c>
      <c r="Q179" s="48">
        <f t="shared" si="49"/>
        <v>0</v>
      </c>
      <c r="R179" s="2"/>
      <c r="AH179" s="57" t="str">
        <f>IF(G179&gt;1,IF($E$10&gt;0,100-(#REF!/(1+(AL179/#REF!)^#REF!)^#REF!+#REF!/(AL179-1))*100,100-(AL179*D$5+D$6)*100),"")</f>
        <v/>
      </c>
      <c r="AI179" s="21" t="str">
        <f t="shared" si="40"/>
        <v/>
      </c>
      <c r="AJ179" s="21" t="str">
        <f t="shared" si="41"/>
        <v/>
      </c>
      <c r="AK179" s="48">
        <f t="shared" si="42"/>
        <v>0</v>
      </c>
      <c r="AL179" s="58" t="str">
        <f t="shared" si="43"/>
        <v/>
      </c>
      <c r="AM179" s="59" t="str">
        <f t="shared" si="44"/>
        <v/>
      </c>
      <c r="AN179" s="59" t="str">
        <f t="shared" si="45"/>
        <v/>
      </c>
      <c r="AO179" s="60"/>
    </row>
    <row r="180" spans="3:41" x14ac:dyDescent="0.25">
      <c r="C180" s="82"/>
      <c r="D180" s="45"/>
      <c r="E180" s="83" t="str">
        <f t="shared" si="50"/>
        <v/>
      </c>
      <c r="F180" s="45"/>
      <c r="G180" s="45"/>
      <c r="H180" s="45"/>
      <c r="I180" s="46" t="str">
        <f t="shared" si="46"/>
        <v/>
      </c>
      <c r="J180" s="46" t="str">
        <f t="shared" si="47"/>
        <v/>
      </c>
      <c r="K180" s="47" t="str">
        <f t="shared" si="35"/>
        <v/>
      </c>
      <c r="L180" s="47" t="str">
        <f t="shared" si="36"/>
        <v/>
      </c>
      <c r="M180" s="48">
        <f t="shared" si="48"/>
        <v>0</v>
      </c>
      <c r="N180" s="46" t="str">
        <f t="shared" si="37"/>
        <v/>
      </c>
      <c r="O180" s="47" t="str">
        <f t="shared" si="38"/>
        <v/>
      </c>
      <c r="P180" s="47" t="str">
        <f t="shared" si="39"/>
        <v/>
      </c>
      <c r="Q180" s="48">
        <f t="shared" si="49"/>
        <v>0</v>
      </c>
      <c r="R180" s="2"/>
      <c r="AH180" s="57" t="str">
        <f>IF(G180&gt;1,IF($E$10&gt;0,100-(#REF!/(1+(AL180/#REF!)^#REF!)^#REF!+#REF!/(AL180-1))*100,100-(AL180*D$5+D$6)*100),"")</f>
        <v/>
      </c>
      <c r="AI180" s="21" t="str">
        <f t="shared" si="40"/>
        <v/>
      </c>
      <c r="AJ180" s="21" t="str">
        <f t="shared" si="41"/>
        <v/>
      </c>
      <c r="AK180" s="48">
        <f t="shared" si="42"/>
        <v>0</v>
      </c>
      <c r="AL180" s="58" t="str">
        <f t="shared" si="43"/>
        <v/>
      </c>
      <c r="AM180" s="59" t="str">
        <f t="shared" si="44"/>
        <v/>
      </c>
      <c r="AN180" s="59" t="str">
        <f t="shared" si="45"/>
        <v/>
      </c>
      <c r="AO180" s="60"/>
    </row>
    <row r="181" spans="3:41" x14ac:dyDescent="0.25">
      <c r="C181" s="82"/>
      <c r="D181" s="45"/>
      <c r="E181" s="83" t="str">
        <f t="shared" si="50"/>
        <v/>
      </c>
      <c r="F181" s="45"/>
      <c r="G181" s="45"/>
      <c r="H181" s="45"/>
      <c r="I181" s="46" t="str">
        <f t="shared" si="46"/>
        <v/>
      </c>
      <c r="J181" s="46" t="str">
        <f t="shared" si="47"/>
        <v/>
      </c>
      <c r="K181" s="47" t="str">
        <f t="shared" si="35"/>
        <v/>
      </c>
      <c r="L181" s="47" t="str">
        <f t="shared" si="36"/>
        <v/>
      </c>
      <c r="M181" s="48">
        <f t="shared" si="48"/>
        <v>0</v>
      </c>
      <c r="N181" s="46" t="str">
        <f t="shared" si="37"/>
        <v/>
      </c>
      <c r="O181" s="47" t="str">
        <f t="shared" si="38"/>
        <v/>
      </c>
      <c r="P181" s="47" t="str">
        <f t="shared" si="39"/>
        <v/>
      </c>
      <c r="Q181" s="48">
        <f t="shared" si="49"/>
        <v>0</v>
      </c>
      <c r="R181" s="2"/>
      <c r="AH181" s="57" t="str">
        <f>IF(G181&gt;1,IF($E$10&gt;0,100-(#REF!/(1+(AL181/#REF!)^#REF!)^#REF!+#REF!/(AL181-1))*100,100-(AL181*D$5+D$6)*100),"")</f>
        <v/>
      </c>
      <c r="AI181" s="21" t="str">
        <f t="shared" si="40"/>
        <v/>
      </c>
      <c r="AJ181" s="21" t="str">
        <f t="shared" si="41"/>
        <v/>
      </c>
      <c r="AK181" s="48">
        <f t="shared" si="42"/>
        <v>0</v>
      </c>
      <c r="AL181" s="58" t="str">
        <f t="shared" si="43"/>
        <v/>
      </c>
      <c r="AM181" s="59" t="str">
        <f t="shared" si="44"/>
        <v/>
      </c>
      <c r="AN181" s="59" t="str">
        <f t="shared" si="45"/>
        <v/>
      </c>
      <c r="AO181" s="60"/>
    </row>
    <row r="182" spans="3:41" x14ac:dyDescent="0.25">
      <c r="C182" s="82"/>
      <c r="D182" s="45"/>
      <c r="E182" s="83" t="str">
        <f t="shared" si="50"/>
        <v/>
      </c>
      <c r="F182" s="45"/>
      <c r="G182" s="45"/>
      <c r="H182" s="45"/>
      <c r="I182" s="46" t="str">
        <f t="shared" si="46"/>
        <v/>
      </c>
      <c r="J182" s="46" t="str">
        <f t="shared" si="47"/>
        <v/>
      </c>
      <c r="K182" s="47" t="str">
        <f t="shared" si="35"/>
        <v/>
      </c>
      <c r="L182" s="47" t="str">
        <f t="shared" si="36"/>
        <v/>
      </c>
      <c r="M182" s="48">
        <f t="shared" si="48"/>
        <v>0</v>
      </c>
      <c r="N182" s="46" t="str">
        <f t="shared" si="37"/>
        <v/>
      </c>
      <c r="O182" s="47" t="str">
        <f t="shared" si="38"/>
        <v/>
      </c>
      <c r="P182" s="47" t="str">
        <f t="shared" si="39"/>
        <v/>
      </c>
      <c r="Q182" s="48">
        <f t="shared" si="49"/>
        <v>0</v>
      </c>
      <c r="R182" s="2"/>
      <c r="AH182" s="57" t="str">
        <f>IF(G182&gt;1,IF($E$10&gt;0,100-(#REF!/(1+(AL182/#REF!)^#REF!)^#REF!+#REF!/(AL182-1))*100,100-(AL182*D$5+D$6)*100),"")</f>
        <v/>
      </c>
      <c r="AI182" s="21" t="str">
        <f t="shared" si="40"/>
        <v/>
      </c>
      <c r="AJ182" s="21" t="str">
        <f t="shared" si="41"/>
        <v/>
      </c>
      <c r="AK182" s="48">
        <f t="shared" si="42"/>
        <v>0</v>
      </c>
      <c r="AL182" s="58" t="str">
        <f t="shared" si="43"/>
        <v/>
      </c>
      <c r="AM182" s="59" t="str">
        <f t="shared" si="44"/>
        <v/>
      </c>
      <c r="AN182" s="59" t="str">
        <f t="shared" si="45"/>
        <v/>
      </c>
      <c r="AO182" s="60"/>
    </row>
    <row r="183" spans="3:41" x14ac:dyDescent="0.25">
      <c r="C183" s="82"/>
      <c r="D183" s="45"/>
      <c r="E183" s="83" t="str">
        <f t="shared" si="50"/>
        <v/>
      </c>
      <c r="F183" s="45"/>
      <c r="G183" s="45"/>
      <c r="H183" s="45"/>
      <c r="I183" s="46" t="str">
        <f t="shared" si="46"/>
        <v/>
      </c>
      <c r="J183" s="46" t="str">
        <f t="shared" si="47"/>
        <v/>
      </c>
      <c r="K183" s="47" t="str">
        <f t="shared" si="35"/>
        <v/>
      </c>
      <c r="L183" s="47" t="str">
        <f t="shared" si="36"/>
        <v/>
      </c>
      <c r="M183" s="48">
        <f t="shared" si="48"/>
        <v>0</v>
      </c>
      <c r="N183" s="46" t="str">
        <f t="shared" si="37"/>
        <v/>
      </c>
      <c r="O183" s="47" t="str">
        <f t="shared" si="38"/>
        <v/>
      </c>
      <c r="P183" s="47" t="str">
        <f t="shared" si="39"/>
        <v/>
      </c>
      <c r="Q183" s="48">
        <f t="shared" si="49"/>
        <v>0</v>
      </c>
      <c r="R183" s="2"/>
      <c r="AH183" s="57" t="str">
        <f>IF(G183&gt;1,IF($E$10&gt;0,100-(#REF!/(1+(AL183/#REF!)^#REF!)^#REF!+#REF!/(AL183-1))*100,100-(AL183*D$5+D$6)*100),"")</f>
        <v/>
      </c>
      <c r="AI183" s="21" t="str">
        <f t="shared" si="40"/>
        <v/>
      </c>
      <c r="AJ183" s="21" t="str">
        <f t="shared" si="41"/>
        <v/>
      </c>
      <c r="AK183" s="48">
        <f t="shared" si="42"/>
        <v>0</v>
      </c>
      <c r="AL183" s="58" t="str">
        <f t="shared" si="43"/>
        <v/>
      </c>
      <c r="AM183" s="59" t="str">
        <f t="shared" si="44"/>
        <v/>
      </c>
      <c r="AN183" s="59" t="str">
        <f t="shared" si="45"/>
        <v/>
      </c>
      <c r="AO183" s="60"/>
    </row>
    <row r="184" spans="3:41" x14ac:dyDescent="0.25">
      <c r="C184" s="82"/>
      <c r="D184" s="45"/>
      <c r="E184" s="83" t="str">
        <f t="shared" si="50"/>
        <v/>
      </c>
      <c r="F184" s="45"/>
      <c r="G184" s="45"/>
      <c r="H184" s="45"/>
      <c r="I184" s="46" t="str">
        <f t="shared" si="46"/>
        <v/>
      </c>
      <c r="J184" s="46" t="str">
        <f t="shared" si="47"/>
        <v/>
      </c>
      <c r="K184" s="47" t="str">
        <f t="shared" si="35"/>
        <v/>
      </c>
      <c r="L184" s="47" t="str">
        <f t="shared" si="36"/>
        <v/>
      </c>
      <c r="M184" s="48">
        <f t="shared" si="48"/>
        <v>0</v>
      </c>
      <c r="N184" s="46" t="str">
        <f t="shared" si="37"/>
        <v/>
      </c>
      <c r="O184" s="47" t="str">
        <f t="shared" si="38"/>
        <v/>
      </c>
      <c r="P184" s="47" t="str">
        <f t="shared" si="39"/>
        <v/>
      </c>
      <c r="Q184" s="48">
        <f t="shared" si="49"/>
        <v>0</v>
      </c>
      <c r="R184" s="2"/>
      <c r="AH184" s="57" t="str">
        <f>IF(G184&gt;1,IF($E$10&gt;0,100-(#REF!/(1+(AL184/#REF!)^#REF!)^#REF!+#REF!/(AL184-1))*100,100-(AL184*D$5+D$6)*100),"")</f>
        <v/>
      </c>
      <c r="AI184" s="21" t="str">
        <f t="shared" si="40"/>
        <v/>
      </c>
      <c r="AJ184" s="21" t="str">
        <f t="shared" si="41"/>
        <v/>
      </c>
      <c r="AK184" s="48">
        <f t="shared" si="42"/>
        <v>0</v>
      </c>
      <c r="AL184" s="58" t="str">
        <f t="shared" si="43"/>
        <v/>
      </c>
      <c r="AM184" s="59" t="str">
        <f t="shared" si="44"/>
        <v/>
      </c>
      <c r="AN184" s="59" t="str">
        <f t="shared" si="45"/>
        <v/>
      </c>
      <c r="AO184" s="60"/>
    </row>
    <row r="185" spans="3:41" x14ac:dyDescent="0.25">
      <c r="C185" s="82"/>
      <c r="D185" s="45"/>
      <c r="E185" s="83" t="str">
        <f t="shared" si="50"/>
        <v/>
      </c>
      <c r="F185" s="45"/>
      <c r="G185" s="45"/>
      <c r="H185" s="45"/>
      <c r="I185" s="46" t="str">
        <f t="shared" si="46"/>
        <v/>
      </c>
      <c r="J185" s="46" t="str">
        <f t="shared" si="47"/>
        <v/>
      </c>
      <c r="K185" s="47" t="str">
        <f t="shared" si="35"/>
        <v/>
      </c>
      <c r="L185" s="47" t="str">
        <f t="shared" si="36"/>
        <v/>
      </c>
      <c r="M185" s="48">
        <f t="shared" si="48"/>
        <v>0</v>
      </c>
      <c r="N185" s="46" t="str">
        <f t="shared" si="37"/>
        <v/>
      </c>
      <c r="O185" s="47" t="str">
        <f t="shared" si="38"/>
        <v/>
      </c>
      <c r="P185" s="47" t="str">
        <f t="shared" si="39"/>
        <v/>
      </c>
      <c r="Q185" s="48">
        <f t="shared" si="49"/>
        <v>0</v>
      </c>
      <c r="R185" s="2"/>
      <c r="AH185" s="57" t="str">
        <f>IF(G185&gt;1,IF($E$10&gt;0,100-(#REF!/(1+(AL185/#REF!)^#REF!)^#REF!+#REF!/(AL185-1))*100,100-(AL185*D$5+D$6)*100),"")</f>
        <v/>
      </c>
      <c r="AI185" s="21" t="str">
        <f t="shared" si="40"/>
        <v/>
      </c>
      <c r="AJ185" s="21" t="str">
        <f t="shared" si="41"/>
        <v/>
      </c>
      <c r="AK185" s="48">
        <f t="shared" si="42"/>
        <v>0</v>
      </c>
      <c r="AL185" s="58" t="str">
        <f t="shared" si="43"/>
        <v/>
      </c>
      <c r="AM185" s="59" t="str">
        <f t="shared" si="44"/>
        <v/>
      </c>
      <c r="AN185" s="59" t="str">
        <f t="shared" si="45"/>
        <v/>
      </c>
      <c r="AO185" s="60"/>
    </row>
    <row r="186" spans="3:41" x14ac:dyDescent="0.25">
      <c r="C186" s="82"/>
      <c r="D186" s="45"/>
      <c r="E186" s="83" t="str">
        <f t="shared" si="50"/>
        <v/>
      </c>
      <c r="F186" s="45"/>
      <c r="G186" s="45"/>
      <c r="H186" s="45"/>
      <c r="I186" s="46" t="str">
        <f t="shared" si="46"/>
        <v/>
      </c>
      <c r="J186" s="46" t="str">
        <f t="shared" si="47"/>
        <v/>
      </c>
      <c r="K186" s="47" t="str">
        <f t="shared" si="35"/>
        <v/>
      </c>
      <c r="L186" s="47" t="str">
        <f t="shared" si="36"/>
        <v/>
      </c>
      <c r="M186" s="48">
        <f t="shared" si="48"/>
        <v>0</v>
      </c>
      <c r="N186" s="46" t="str">
        <f t="shared" si="37"/>
        <v/>
      </c>
      <c r="O186" s="47" t="str">
        <f t="shared" si="38"/>
        <v/>
      </c>
      <c r="P186" s="47" t="str">
        <f t="shared" si="39"/>
        <v/>
      </c>
      <c r="Q186" s="48">
        <f t="shared" si="49"/>
        <v>0</v>
      </c>
      <c r="R186" s="2"/>
      <c r="AH186" s="57" t="str">
        <f>IF(G186&gt;1,IF($E$10&gt;0,100-(#REF!/(1+(AL186/#REF!)^#REF!)^#REF!+#REF!/(AL186-1))*100,100-(AL186*D$5+D$6)*100),"")</f>
        <v/>
      </c>
      <c r="AI186" s="21" t="str">
        <f t="shared" si="40"/>
        <v/>
      </c>
      <c r="AJ186" s="21" t="str">
        <f t="shared" si="41"/>
        <v/>
      </c>
      <c r="AK186" s="48">
        <f t="shared" si="42"/>
        <v>0</v>
      </c>
      <c r="AL186" s="58" t="str">
        <f t="shared" si="43"/>
        <v/>
      </c>
      <c r="AM186" s="59" t="str">
        <f t="shared" si="44"/>
        <v/>
      </c>
      <c r="AN186" s="59" t="str">
        <f t="shared" si="45"/>
        <v/>
      </c>
      <c r="AO186" s="60"/>
    </row>
    <row r="187" spans="3:41" x14ac:dyDescent="0.25">
      <c r="C187" s="82"/>
      <c r="D187" s="45"/>
      <c r="E187" s="83" t="str">
        <f t="shared" si="50"/>
        <v/>
      </c>
      <c r="F187" s="45"/>
      <c r="G187" s="45"/>
      <c r="H187" s="45"/>
      <c r="I187" s="46" t="str">
        <f t="shared" si="46"/>
        <v/>
      </c>
      <c r="J187" s="46" t="str">
        <f t="shared" si="47"/>
        <v/>
      </c>
      <c r="K187" s="47" t="str">
        <f t="shared" si="35"/>
        <v/>
      </c>
      <c r="L187" s="47" t="str">
        <f t="shared" si="36"/>
        <v/>
      </c>
      <c r="M187" s="48">
        <f t="shared" si="48"/>
        <v>0</v>
      </c>
      <c r="N187" s="46" t="str">
        <f t="shared" si="37"/>
        <v/>
      </c>
      <c r="O187" s="47" t="str">
        <f t="shared" si="38"/>
        <v/>
      </c>
      <c r="P187" s="47" t="str">
        <f t="shared" si="39"/>
        <v/>
      </c>
      <c r="Q187" s="48">
        <f t="shared" si="49"/>
        <v>0</v>
      </c>
      <c r="R187" s="2"/>
      <c r="AH187" s="57" t="str">
        <f>IF(G187&gt;1,IF($E$10&gt;0,100-(#REF!/(1+(AL187/#REF!)^#REF!)^#REF!+#REF!/(AL187-1))*100,100-(AL187*D$5+D$6)*100),"")</f>
        <v/>
      </c>
      <c r="AI187" s="21" t="str">
        <f t="shared" si="40"/>
        <v/>
      </c>
      <c r="AJ187" s="21" t="str">
        <f t="shared" si="41"/>
        <v/>
      </c>
      <c r="AK187" s="48">
        <f t="shared" si="42"/>
        <v>0</v>
      </c>
      <c r="AL187" s="58" t="str">
        <f t="shared" si="43"/>
        <v/>
      </c>
      <c r="AM187" s="59" t="str">
        <f t="shared" si="44"/>
        <v/>
      </c>
      <c r="AN187" s="59" t="str">
        <f t="shared" si="45"/>
        <v/>
      </c>
      <c r="AO187" s="60"/>
    </row>
    <row r="188" spans="3:41" x14ac:dyDescent="0.25">
      <c r="C188" s="82"/>
      <c r="D188" s="45"/>
      <c r="E188" s="83" t="str">
        <f t="shared" si="50"/>
        <v/>
      </c>
      <c r="F188" s="45"/>
      <c r="G188" s="45"/>
      <c r="H188" s="45"/>
      <c r="I188" s="46" t="str">
        <f t="shared" si="46"/>
        <v/>
      </c>
      <c r="J188" s="46" t="str">
        <f t="shared" si="47"/>
        <v/>
      </c>
      <c r="K188" s="47" t="str">
        <f t="shared" si="35"/>
        <v/>
      </c>
      <c r="L188" s="47" t="str">
        <f t="shared" si="36"/>
        <v/>
      </c>
      <c r="M188" s="48">
        <f t="shared" si="48"/>
        <v>0</v>
      </c>
      <c r="N188" s="46" t="str">
        <f t="shared" si="37"/>
        <v/>
      </c>
      <c r="O188" s="47" t="str">
        <f t="shared" si="38"/>
        <v/>
      </c>
      <c r="P188" s="47" t="str">
        <f t="shared" si="39"/>
        <v/>
      </c>
      <c r="Q188" s="48">
        <f t="shared" si="49"/>
        <v>0</v>
      </c>
      <c r="R188" s="2"/>
      <c r="AH188" s="57" t="str">
        <f>IF(G188&gt;1,IF($E$10&gt;0,100-(#REF!/(1+(AL188/#REF!)^#REF!)^#REF!+#REF!/(AL188-1))*100,100-(AL188*D$5+D$6)*100),"")</f>
        <v/>
      </c>
      <c r="AI188" s="21" t="str">
        <f t="shared" si="40"/>
        <v/>
      </c>
      <c r="AJ188" s="21" t="str">
        <f t="shared" si="41"/>
        <v/>
      </c>
      <c r="AK188" s="48">
        <f t="shared" si="42"/>
        <v>0</v>
      </c>
      <c r="AL188" s="58" t="str">
        <f t="shared" si="43"/>
        <v/>
      </c>
      <c r="AM188" s="59" t="str">
        <f t="shared" si="44"/>
        <v/>
      </c>
      <c r="AN188" s="59" t="str">
        <f t="shared" si="45"/>
        <v/>
      </c>
      <c r="AO188" s="60"/>
    </row>
    <row r="189" spans="3:41" x14ac:dyDescent="0.25">
      <c r="C189" s="82"/>
      <c r="D189" s="45"/>
      <c r="E189" s="83" t="str">
        <f t="shared" si="50"/>
        <v/>
      </c>
      <c r="F189" s="45"/>
      <c r="G189" s="45"/>
      <c r="H189" s="45"/>
      <c r="I189" s="46" t="str">
        <f t="shared" si="46"/>
        <v/>
      </c>
      <c r="J189" s="46" t="str">
        <f t="shared" si="47"/>
        <v/>
      </c>
      <c r="K189" s="47" t="str">
        <f t="shared" si="35"/>
        <v/>
      </c>
      <c r="L189" s="47" t="str">
        <f t="shared" si="36"/>
        <v/>
      </c>
      <c r="M189" s="48">
        <f t="shared" si="48"/>
        <v>0</v>
      </c>
      <c r="N189" s="46" t="str">
        <f t="shared" si="37"/>
        <v/>
      </c>
      <c r="O189" s="47" t="str">
        <f t="shared" si="38"/>
        <v/>
      </c>
      <c r="P189" s="47" t="str">
        <f t="shared" si="39"/>
        <v/>
      </c>
      <c r="Q189" s="48">
        <f t="shared" si="49"/>
        <v>0</v>
      </c>
      <c r="R189" s="2"/>
      <c r="AH189" s="57" t="str">
        <f>IF(G189&gt;1,IF($E$10&gt;0,100-(#REF!/(1+(AL189/#REF!)^#REF!)^#REF!+#REF!/(AL189-1))*100,100-(AL189*D$5+D$6)*100),"")</f>
        <v/>
      </c>
      <c r="AI189" s="21" t="str">
        <f t="shared" si="40"/>
        <v/>
      </c>
      <c r="AJ189" s="21" t="str">
        <f t="shared" si="41"/>
        <v/>
      </c>
      <c r="AK189" s="48">
        <f t="shared" si="42"/>
        <v>0</v>
      </c>
      <c r="AL189" s="58" t="str">
        <f t="shared" si="43"/>
        <v/>
      </c>
      <c r="AM189" s="59" t="str">
        <f t="shared" si="44"/>
        <v/>
      </c>
      <c r="AN189" s="59" t="str">
        <f t="shared" si="45"/>
        <v/>
      </c>
      <c r="AO189" s="60"/>
    </row>
    <row r="190" spans="3:41" x14ac:dyDescent="0.25">
      <c r="C190" s="82"/>
      <c r="D190" s="45"/>
      <c r="E190" s="83" t="str">
        <f t="shared" si="50"/>
        <v/>
      </c>
      <c r="F190" s="45"/>
      <c r="G190" s="45"/>
      <c r="H190" s="45"/>
      <c r="I190" s="46" t="str">
        <f t="shared" si="46"/>
        <v/>
      </c>
      <c r="J190" s="46" t="str">
        <f t="shared" si="47"/>
        <v/>
      </c>
      <c r="K190" s="47" t="str">
        <f t="shared" si="35"/>
        <v/>
      </c>
      <c r="L190" s="47" t="str">
        <f t="shared" si="36"/>
        <v/>
      </c>
      <c r="M190" s="48">
        <f t="shared" si="48"/>
        <v>0</v>
      </c>
      <c r="N190" s="46" t="str">
        <f t="shared" si="37"/>
        <v/>
      </c>
      <c r="O190" s="47" t="str">
        <f t="shared" si="38"/>
        <v/>
      </c>
      <c r="P190" s="47" t="str">
        <f t="shared" si="39"/>
        <v/>
      </c>
      <c r="Q190" s="48">
        <f t="shared" si="49"/>
        <v>0</v>
      </c>
      <c r="R190" s="2"/>
      <c r="AH190" s="57" t="str">
        <f>IF(G190&gt;1,IF($E$10&gt;0,100-(#REF!/(1+(AL190/#REF!)^#REF!)^#REF!+#REF!/(AL190-1))*100,100-(AL190*D$5+D$6)*100),"")</f>
        <v/>
      </c>
      <c r="AI190" s="21" t="str">
        <f t="shared" si="40"/>
        <v/>
      </c>
      <c r="AJ190" s="21" t="str">
        <f t="shared" si="41"/>
        <v/>
      </c>
      <c r="AK190" s="48">
        <f t="shared" si="42"/>
        <v>0</v>
      </c>
      <c r="AL190" s="58" t="str">
        <f t="shared" si="43"/>
        <v/>
      </c>
      <c r="AM190" s="59" t="str">
        <f t="shared" si="44"/>
        <v/>
      </c>
      <c r="AN190" s="59" t="str">
        <f t="shared" si="45"/>
        <v/>
      </c>
      <c r="AO190" s="60"/>
    </row>
    <row r="191" spans="3:41" x14ac:dyDescent="0.25">
      <c r="C191" s="82"/>
      <c r="D191" s="45"/>
      <c r="E191" s="83" t="str">
        <f t="shared" si="50"/>
        <v/>
      </c>
      <c r="F191" s="45"/>
      <c r="G191" s="45"/>
      <c r="H191" s="45"/>
      <c r="I191" s="46" t="str">
        <f t="shared" si="46"/>
        <v/>
      </c>
      <c r="J191" s="46" t="str">
        <f t="shared" si="47"/>
        <v/>
      </c>
      <c r="K191" s="47" t="str">
        <f t="shared" si="35"/>
        <v/>
      </c>
      <c r="L191" s="47" t="str">
        <f t="shared" si="36"/>
        <v/>
      </c>
      <c r="M191" s="48">
        <f t="shared" si="48"/>
        <v>0</v>
      </c>
      <c r="N191" s="46" t="str">
        <f t="shared" si="37"/>
        <v/>
      </c>
      <c r="O191" s="47" t="str">
        <f t="shared" si="38"/>
        <v/>
      </c>
      <c r="P191" s="47" t="str">
        <f t="shared" si="39"/>
        <v/>
      </c>
      <c r="Q191" s="48">
        <f t="shared" si="49"/>
        <v>0</v>
      </c>
      <c r="R191" s="2"/>
      <c r="AH191" s="57" t="str">
        <f>IF(G191&gt;1,IF($E$10&gt;0,100-(#REF!/(1+(AL191/#REF!)^#REF!)^#REF!+#REF!/(AL191-1))*100,100-(AL191*D$5+D$6)*100),"")</f>
        <v/>
      </c>
      <c r="AI191" s="21" t="str">
        <f t="shared" si="40"/>
        <v/>
      </c>
      <c r="AJ191" s="21" t="str">
        <f t="shared" si="41"/>
        <v/>
      </c>
      <c r="AK191" s="48">
        <f t="shared" si="42"/>
        <v>0</v>
      </c>
      <c r="AL191" s="58" t="str">
        <f t="shared" si="43"/>
        <v/>
      </c>
      <c r="AM191" s="59" t="str">
        <f t="shared" si="44"/>
        <v/>
      </c>
      <c r="AN191" s="59" t="str">
        <f t="shared" si="45"/>
        <v/>
      </c>
      <c r="AO191" s="60"/>
    </row>
    <row r="192" spans="3:41" x14ac:dyDescent="0.25">
      <c r="C192" s="82"/>
      <c r="D192" s="45"/>
      <c r="E192" s="83" t="str">
        <f t="shared" si="50"/>
        <v/>
      </c>
      <c r="F192" s="45"/>
      <c r="G192" s="45"/>
      <c r="H192" s="45"/>
      <c r="I192" s="46" t="str">
        <f t="shared" si="46"/>
        <v/>
      </c>
      <c r="J192" s="46" t="str">
        <f t="shared" si="47"/>
        <v/>
      </c>
      <c r="K192" s="47" t="str">
        <f t="shared" si="35"/>
        <v/>
      </c>
      <c r="L192" s="47" t="str">
        <f t="shared" si="36"/>
        <v/>
      </c>
      <c r="M192" s="48">
        <f t="shared" si="48"/>
        <v>0</v>
      </c>
      <c r="N192" s="46" t="str">
        <f t="shared" si="37"/>
        <v/>
      </c>
      <c r="O192" s="47" t="str">
        <f t="shared" si="38"/>
        <v/>
      </c>
      <c r="P192" s="47" t="str">
        <f t="shared" si="39"/>
        <v/>
      </c>
      <c r="Q192" s="48">
        <f t="shared" si="49"/>
        <v>0</v>
      </c>
      <c r="R192" s="2"/>
      <c r="AH192" s="57" t="str">
        <f>IF(G192&gt;1,IF($E$10&gt;0,100-(#REF!/(1+(AL192/#REF!)^#REF!)^#REF!+#REF!/(AL192-1))*100,100-(AL192*D$5+D$6)*100),"")</f>
        <v/>
      </c>
      <c r="AI192" s="21" t="str">
        <f t="shared" si="40"/>
        <v/>
      </c>
      <c r="AJ192" s="21" t="str">
        <f t="shared" si="41"/>
        <v/>
      </c>
      <c r="AK192" s="48">
        <f t="shared" si="42"/>
        <v>0</v>
      </c>
      <c r="AL192" s="58" t="str">
        <f t="shared" si="43"/>
        <v/>
      </c>
      <c r="AM192" s="59" t="str">
        <f t="shared" si="44"/>
        <v/>
      </c>
      <c r="AN192" s="59" t="str">
        <f t="shared" si="45"/>
        <v/>
      </c>
      <c r="AO192" s="60"/>
    </row>
    <row r="193" spans="3:41" x14ac:dyDescent="0.25">
      <c r="C193" s="82"/>
      <c r="D193" s="45"/>
      <c r="E193" s="83" t="str">
        <f t="shared" si="50"/>
        <v/>
      </c>
      <c r="F193" s="45"/>
      <c r="G193" s="45"/>
      <c r="H193" s="45"/>
      <c r="I193" s="46" t="str">
        <f t="shared" si="46"/>
        <v/>
      </c>
      <c r="J193" s="46" t="str">
        <f t="shared" si="47"/>
        <v/>
      </c>
      <c r="K193" s="47" t="str">
        <f t="shared" si="35"/>
        <v/>
      </c>
      <c r="L193" s="47" t="str">
        <f t="shared" si="36"/>
        <v/>
      </c>
      <c r="M193" s="48">
        <f t="shared" si="48"/>
        <v>0</v>
      </c>
      <c r="N193" s="46" t="str">
        <f t="shared" si="37"/>
        <v/>
      </c>
      <c r="O193" s="47" t="str">
        <f t="shared" si="38"/>
        <v/>
      </c>
      <c r="P193" s="47" t="str">
        <f t="shared" si="39"/>
        <v/>
      </c>
      <c r="Q193" s="48">
        <f t="shared" si="49"/>
        <v>0</v>
      </c>
      <c r="R193" s="2"/>
      <c r="AH193" s="57" t="str">
        <f>IF(G193&gt;1,IF($E$10&gt;0,100-(#REF!/(1+(AL193/#REF!)^#REF!)^#REF!+#REF!/(AL193-1))*100,100-(AL193*D$5+D$6)*100),"")</f>
        <v/>
      </c>
      <c r="AI193" s="21" t="str">
        <f t="shared" si="40"/>
        <v/>
      </c>
      <c r="AJ193" s="21" t="str">
        <f t="shared" si="41"/>
        <v/>
      </c>
      <c r="AK193" s="48">
        <f t="shared" si="42"/>
        <v>0</v>
      </c>
      <c r="AL193" s="58" t="str">
        <f t="shared" si="43"/>
        <v/>
      </c>
      <c r="AM193" s="59" t="str">
        <f t="shared" si="44"/>
        <v/>
      </c>
      <c r="AN193" s="59" t="str">
        <f t="shared" si="45"/>
        <v/>
      </c>
      <c r="AO193" s="60"/>
    </row>
    <row r="194" spans="3:41" x14ac:dyDescent="0.25">
      <c r="C194" s="82"/>
      <c r="D194" s="45"/>
      <c r="E194" s="83" t="str">
        <f t="shared" si="50"/>
        <v/>
      </c>
      <c r="F194" s="45"/>
      <c r="G194" s="45"/>
      <c r="H194" s="45"/>
      <c r="I194" s="46" t="str">
        <f t="shared" si="46"/>
        <v/>
      </c>
      <c r="J194" s="46" t="str">
        <f t="shared" si="47"/>
        <v/>
      </c>
      <c r="K194" s="47" t="str">
        <f t="shared" si="35"/>
        <v/>
      </c>
      <c r="L194" s="47" t="str">
        <f t="shared" si="36"/>
        <v/>
      </c>
      <c r="M194" s="48">
        <f t="shared" si="48"/>
        <v>0</v>
      </c>
      <c r="N194" s="46" t="str">
        <f t="shared" si="37"/>
        <v/>
      </c>
      <c r="O194" s="47" t="str">
        <f t="shared" si="38"/>
        <v/>
      </c>
      <c r="P194" s="47" t="str">
        <f t="shared" si="39"/>
        <v/>
      </c>
      <c r="Q194" s="48">
        <f t="shared" si="49"/>
        <v>0</v>
      </c>
      <c r="R194" s="2"/>
      <c r="AH194" s="57" t="str">
        <f>IF(G194&gt;1,IF($E$10&gt;0,100-(#REF!/(1+(AL194/#REF!)^#REF!)^#REF!+#REF!/(AL194-1))*100,100-(AL194*D$5+D$6)*100),"")</f>
        <v/>
      </c>
      <c r="AI194" s="21" t="str">
        <f t="shared" si="40"/>
        <v/>
      </c>
      <c r="AJ194" s="21" t="str">
        <f t="shared" si="41"/>
        <v/>
      </c>
      <c r="AK194" s="48">
        <f t="shared" si="42"/>
        <v>0</v>
      </c>
      <c r="AL194" s="58" t="str">
        <f t="shared" si="43"/>
        <v/>
      </c>
      <c r="AM194" s="59" t="str">
        <f t="shared" si="44"/>
        <v/>
      </c>
      <c r="AN194" s="59" t="str">
        <f t="shared" si="45"/>
        <v/>
      </c>
      <c r="AO194" s="60"/>
    </row>
    <row r="195" spans="3:41" x14ac:dyDescent="0.25">
      <c r="C195" s="82"/>
      <c r="D195" s="45"/>
      <c r="E195" s="83" t="str">
        <f t="shared" si="50"/>
        <v/>
      </c>
      <c r="F195" s="45"/>
      <c r="G195" s="45"/>
      <c r="H195" s="45"/>
      <c r="I195" s="46" t="str">
        <f t="shared" si="46"/>
        <v/>
      </c>
      <c r="J195" s="46" t="str">
        <f t="shared" si="47"/>
        <v/>
      </c>
      <c r="K195" s="47" t="str">
        <f t="shared" si="35"/>
        <v/>
      </c>
      <c r="L195" s="47" t="str">
        <f t="shared" si="36"/>
        <v/>
      </c>
      <c r="M195" s="48">
        <f t="shared" si="48"/>
        <v>0</v>
      </c>
      <c r="N195" s="46" t="str">
        <f t="shared" si="37"/>
        <v/>
      </c>
      <c r="O195" s="47" t="str">
        <f t="shared" si="38"/>
        <v/>
      </c>
      <c r="P195" s="47" t="str">
        <f t="shared" si="39"/>
        <v/>
      </c>
      <c r="Q195" s="48">
        <f t="shared" si="49"/>
        <v>0</v>
      </c>
      <c r="R195" s="2"/>
      <c r="AH195" s="57" t="str">
        <f>IF(G195&gt;1,IF($E$10&gt;0,100-(#REF!/(1+(AL195/#REF!)^#REF!)^#REF!+#REF!/(AL195-1))*100,100-(AL195*D$5+D$6)*100),"")</f>
        <v/>
      </c>
      <c r="AI195" s="21" t="str">
        <f t="shared" si="40"/>
        <v/>
      </c>
      <c r="AJ195" s="21" t="str">
        <f t="shared" si="41"/>
        <v/>
      </c>
      <c r="AK195" s="48">
        <f t="shared" si="42"/>
        <v>0</v>
      </c>
      <c r="AL195" s="58" t="str">
        <f t="shared" si="43"/>
        <v/>
      </c>
      <c r="AM195" s="59" t="str">
        <f t="shared" si="44"/>
        <v/>
      </c>
      <c r="AN195" s="59" t="str">
        <f t="shared" si="45"/>
        <v/>
      </c>
      <c r="AO195" s="60"/>
    </row>
    <row r="196" spans="3:41" x14ac:dyDescent="0.25">
      <c r="C196" s="82"/>
      <c r="D196" s="45"/>
      <c r="E196" s="83" t="str">
        <f t="shared" si="50"/>
        <v/>
      </c>
      <c r="F196" s="45"/>
      <c r="G196" s="45"/>
      <c r="H196" s="45"/>
      <c r="I196" s="46" t="str">
        <f t="shared" si="46"/>
        <v/>
      </c>
      <c r="J196" s="46" t="str">
        <f t="shared" si="47"/>
        <v/>
      </c>
      <c r="K196" s="47" t="str">
        <f t="shared" si="35"/>
        <v/>
      </c>
      <c r="L196" s="47" t="str">
        <f t="shared" si="36"/>
        <v/>
      </c>
      <c r="M196" s="48">
        <f t="shared" si="48"/>
        <v>0</v>
      </c>
      <c r="N196" s="46" t="str">
        <f t="shared" si="37"/>
        <v/>
      </c>
      <c r="O196" s="47" t="str">
        <f t="shared" si="38"/>
        <v/>
      </c>
      <c r="P196" s="47" t="str">
        <f t="shared" si="39"/>
        <v/>
      </c>
      <c r="Q196" s="48">
        <f t="shared" si="49"/>
        <v>0</v>
      </c>
      <c r="R196" s="2"/>
      <c r="AH196" s="57" t="str">
        <f>IF(G196&gt;1,IF($E$10&gt;0,100-(#REF!/(1+(AL196/#REF!)^#REF!)^#REF!+#REF!/(AL196-1))*100,100-(AL196*D$5+D$6)*100),"")</f>
        <v/>
      </c>
      <c r="AI196" s="21" t="str">
        <f t="shared" si="40"/>
        <v/>
      </c>
      <c r="AJ196" s="21" t="str">
        <f t="shared" si="41"/>
        <v/>
      </c>
      <c r="AK196" s="48">
        <f t="shared" si="42"/>
        <v>0</v>
      </c>
      <c r="AL196" s="58" t="str">
        <f t="shared" si="43"/>
        <v/>
      </c>
      <c r="AM196" s="59" t="str">
        <f t="shared" si="44"/>
        <v/>
      </c>
      <c r="AN196" s="59" t="str">
        <f t="shared" si="45"/>
        <v/>
      </c>
      <c r="AO196" s="60"/>
    </row>
    <row r="197" spans="3:41" x14ac:dyDescent="0.25">
      <c r="C197" s="82"/>
      <c r="D197" s="45"/>
      <c r="E197" s="83" t="str">
        <f t="shared" si="50"/>
        <v/>
      </c>
      <c r="F197" s="45"/>
      <c r="G197" s="45"/>
      <c r="H197" s="45"/>
      <c r="I197" s="46" t="str">
        <f t="shared" si="46"/>
        <v/>
      </c>
      <c r="J197" s="46" t="str">
        <f t="shared" si="47"/>
        <v/>
      </c>
      <c r="K197" s="47" t="str">
        <f t="shared" si="35"/>
        <v/>
      </c>
      <c r="L197" s="47" t="str">
        <f t="shared" si="36"/>
        <v/>
      </c>
      <c r="M197" s="48">
        <f t="shared" si="48"/>
        <v>0</v>
      </c>
      <c r="N197" s="46" t="str">
        <f t="shared" si="37"/>
        <v/>
      </c>
      <c r="O197" s="47" t="str">
        <f t="shared" si="38"/>
        <v/>
      </c>
      <c r="P197" s="47" t="str">
        <f t="shared" si="39"/>
        <v/>
      </c>
      <c r="Q197" s="48">
        <f t="shared" si="49"/>
        <v>0</v>
      </c>
      <c r="R197" s="2"/>
      <c r="AH197" s="57" t="str">
        <f>IF(G197&gt;1,IF($E$10&gt;0,100-(#REF!/(1+(AL197/#REF!)^#REF!)^#REF!+#REF!/(AL197-1))*100,100-(AL197*D$5+D$6)*100),"")</f>
        <v/>
      </c>
      <c r="AI197" s="21" t="str">
        <f t="shared" si="40"/>
        <v/>
      </c>
      <c r="AJ197" s="21" t="str">
        <f t="shared" si="41"/>
        <v/>
      </c>
      <c r="AK197" s="48">
        <f t="shared" si="42"/>
        <v>0</v>
      </c>
      <c r="AL197" s="58" t="str">
        <f t="shared" si="43"/>
        <v/>
      </c>
      <c r="AM197" s="59" t="str">
        <f t="shared" si="44"/>
        <v/>
      </c>
      <c r="AN197" s="59" t="str">
        <f t="shared" si="45"/>
        <v/>
      </c>
      <c r="AO197" s="60"/>
    </row>
    <row r="198" spans="3:41" x14ac:dyDescent="0.25">
      <c r="C198" s="82"/>
      <c r="D198" s="45"/>
      <c r="E198" s="83" t="str">
        <f t="shared" si="50"/>
        <v/>
      </c>
      <c r="F198" s="45"/>
      <c r="G198" s="45"/>
      <c r="H198" s="45"/>
      <c r="I198" s="46" t="str">
        <f t="shared" si="46"/>
        <v/>
      </c>
      <c r="J198" s="46" t="str">
        <f t="shared" si="47"/>
        <v/>
      </c>
      <c r="K198" s="47" t="str">
        <f t="shared" si="35"/>
        <v/>
      </c>
      <c r="L198" s="47" t="str">
        <f t="shared" si="36"/>
        <v/>
      </c>
      <c r="M198" s="48">
        <f t="shared" si="48"/>
        <v>0</v>
      </c>
      <c r="N198" s="46" t="str">
        <f t="shared" si="37"/>
        <v/>
      </c>
      <c r="O198" s="47" t="str">
        <f t="shared" si="38"/>
        <v/>
      </c>
      <c r="P198" s="47" t="str">
        <f t="shared" si="39"/>
        <v/>
      </c>
      <c r="Q198" s="48">
        <f t="shared" si="49"/>
        <v>0</v>
      </c>
      <c r="R198" s="2"/>
      <c r="AH198" s="57" t="str">
        <f>IF(G198&gt;1,IF($E$10&gt;0,100-(#REF!/(1+(AL198/#REF!)^#REF!)^#REF!+#REF!/(AL198-1))*100,100-(AL198*D$5+D$6)*100),"")</f>
        <v/>
      </c>
      <c r="AI198" s="21" t="str">
        <f t="shared" si="40"/>
        <v/>
      </c>
      <c r="AJ198" s="21" t="str">
        <f t="shared" si="41"/>
        <v/>
      </c>
      <c r="AK198" s="48">
        <f t="shared" si="42"/>
        <v>0</v>
      </c>
      <c r="AL198" s="58" t="str">
        <f t="shared" si="43"/>
        <v/>
      </c>
      <c r="AM198" s="59" t="str">
        <f t="shared" si="44"/>
        <v/>
      </c>
      <c r="AN198" s="59" t="str">
        <f t="shared" si="45"/>
        <v/>
      </c>
      <c r="AO198" s="60"/>
    </row>
    <row r="199" spans="3:41" x14ac:dyDescent="0.25">
      <c r="C199" s="82"/>
      <c r="D199" s="45"/>
      <c r="E199" s="83" t="str">
        <f t="shared" si="50"/>
        <v/>
      </c>
      <c r="F199" s="45"/>
      <c r="G199" s="45"/>
      <c r="H199" s="45"/>
      <c r="I199" s="46" t="str">
        <f t="shared" si="46"/>
        <v/>
      </c>
      <c r="J199" s="46" t="str">
        <f t="shared" si="47"/>
        <v/>
      </c>
      <c r="K199" s="47" t="str">
        <f t="shared" ref="K199:K220" si="51">IF(G199&gt;1,I199-J199,"")</f>
        <v/>
      </c>
      <c r="L199" s="47" t="str">
        <f t="shared" ref="L199:L220" si="52">IF(G199&gt;1,ABS(K199),"")</f>
        <v/>
      </c>
      <c r="M199" s="48">
        <f t="shared" si="48"/>
        <v>0</v>
      </c>
      <c r="N199" s="46" t="str">
        <f t="shared" ref="N199:N220" si="53">IF(G199&gt;1,J199+$K$5,"")</f>
        <v/>
      </c>
      <c r="O199" s="47" t="str">
        <f t="shared" ref="O199:O220" si="54">IF(G199&gt;1,I199-N199,"")</f>
        <v/>
      </c>
      <c r="P199" s="47" t="str">
        <f t="shared" ref="P199:P220" si="55">IF(G199&gt;1,ABS(O199),"")</f>
        <v/>
      </c>
      <c r="Q199" s="48">
        <f t="shared" si="49"/>
        <v>0</v>
      </c>
      <c r="R199" s="2"/>
      <c r="AH199" s="57" t="str">
        <f>IF(G199&gt;1,IF($E$10&gt;0,100-(#REF!/(1+(AL199/#REF!)^#REF!)^#REF!+#REF!/(AL199-1))*100,100-(AL199*D$5+D$6)*100),"")</f>
        <v/>
      </c>
      <c r="AI199" s="21" t="str">
        <f t="shared" ref="AI199:AI220" si="56">IF(G199&gt;1,I199-AH199,"")</f>
        <v/>
      </c>
      <c r="AJ199" s="21" t="str">
        <f t="shared" ref="AJ199:AJ220" si="57">IF(G199&gt;1,ABS(AI199),"")</f>
        <v/>
      </c>
      <c r="AK199" s="48">
        <f t="shared" ref="AK199:AK220" si="58">IF($G199&gt;1.2,IF(AJ199&gt;1.2,1,0),0)</f>
        <v>0</v>
      </c>
      <c r="AL199" s="58" t="str">
        <f t="shared" ref="AL199:AL220" si="59">IF(G199&gt;0,G199+AN199,"")</f>
        <v/>
      </c>
      <c r="AM199" s="59" t="str">
        <f t="shared" ref="AM199:AM220" si="60">IF(G199&gt;0,$AM$5,"")</f>
        <v/>
      </c>
      <c r="AN199" s="59" t="str">
        <f t="shared" ref="AN199:AN220" si="61">IF(G199&gt;0,$AN$5,"")</f>
        <v/>
      </c>
      <c r="AO199" s="60"/>
    </row>
    <row r="200" spans="3:41" x14ac:dyDescent="0.25">
      <c r="C200" s="82"/>
      <c r="D200" s="45"/>
      <c r="E200" s="83" t="str">
        <f t="shared" si="50"/>
        <v/>
      </c>
      <c r="F200" s="45"/>
      <c r="G200" s="45"/>
      <c r="H200" s="45"/>
      <c r="I200" s="46" t="str">
        <f t="shared" ref="I200:I220" si="62">IF(G200&gt;1,100-H200,"")</f>
        <v/>
      </c>
      <c r="J200" s="46" t="str">
        <f t="shared" ref="J200:J220" si="63">IF(G200&gt;1,100-(G200*D$5+D$6),"")</f>
        <v/>
      </c>
      <c r="K200" s="47" t="str">
        <f t="shared" si="51"/>
        <v/>
      </c>
      <c r="L200" s="47" t="str">
        <f t="shared" si="52"/>
        <v/>
      </c>
      <c r="M200" s="48">
        <f t="shared" ref="M200:M220" si="64">IF($G200&gt;1.2,IF(L200&gt;1.2,1,0),0)</f>
        <v>0</v>
      </c>
      <c r="N200" s="46" t="str">
        <f t="shared" si="53"/>
        <v/>
      </c>
      <c r="O200" s="47" t="str">
        <f t="shared" si="54"/>
        <v/>
      </c>
      <c r="P200" s="47" t="str">
        <f t="shared" si="55"/>
        <v/>
      </c>
      <c r="Q200" s="48">
        <f t="shared" ref="Q200:Q220" si="65">IF($G200&gt;1.2,IF(P200&gt;1.2,1,0),0)</f>
        <v>0</v>
      </c>
      <c r="R200" s="2"/>
      <c r="AH200" s="57" t="str">
        <f>IF(G200&gt;1,IF($E$10&gt;0,100-(#REF!/(1+(AL200/#REF!)^#REF!)^#REF!+#REF!/(AL200-1))*100,100-(AL200*D$5+D$6)*100),"")</f>
        <v/>
      </c>
      <c r="AI200" s="21" t="str">
        <f t="shared" si="56"/>
        <v/>
      </c>
      <c r="AJ200" s="21" t="str">
        <f t="shared" si="57"/>
        <v/>
      </c>
      <c r="AK200" s="48">
        <f t="shared" si="58"/>
        <v>0</v>
      </c>
      <c r="AL200" s="58" t="str">
        <f t="shared" si="59"/>
        <v/>
      </c>
      <c r="AM200" s="59" t="str">
        <f t="shared" si="60"/>
        <v/>
      </c>
      <c r="AN200" s="59" t="str">
        <f t="shared" si="61"/>
        <v/>
      </c>
      <c r="AO200" s="60"/>
    </row>
    <row r="201" spans="3:41" x14ac:dyDescent="0.25">
      <c r="C201" s="82"/>
      <c r="D201" s="45"/>
      <c r="E201" s="83" t="str">
        <f t="shared" si="50"/>
        <v/>
      </c>
      <c r="F201" s="45"/>
      <c r="G201" s="45"/>
      <c r="H201" s="45"/>
      <c r="I201" s="46" t="str">
        <f t="shared" si="62"/>
        <v/>
      </c>
      <c r="J201" s="46" t="str">
        <f t="shared" si="63"/>
        <v/>
      </c>
      <c r="K201" s="47" t="str">
        <f t="shared" si="51"/>
        <v/>
      </c>
      <c r="L201" s="47" t="str">
        <f t="shared" si="52"/>
        <v/>
      </c>
      <c r="M201" s="48">
        <f t="shared" si="64"/>
        <v>0</v>
      </c>
      <c r="N201" s="46" t="str">
        <f t="shared" si="53"/>
        <v/>
      </c>
      <c r="O201" s="47" t="str">
        <f t="shared" si="54"/>
        <v/>
      </c>
      <c r="P201" s="47" t="str">
        <f t="shared" si="55"/>
        <v/>
      </c>
      <c r="Q201" s="48">
        <f t="shared" si="65"/>
        <v>0</v>
      </c>
      <c r="R201" s="2"/>
      <c r="AH201" s="57" t="str">
        <f>IF(G201&gt;1,IF($E$10&gt;0,100-(#REF!/(1+(AL201/#REF!)^#REF!)^#REF!+#REF!/(AL201-1))*100,100-(AL201*D$5+D$6)*100),"")</f>
        <v/>
      </c>
      <c r="AI201" s="21" t="str">
        <f t="shared" si="56"/>
        <v/>
      </c>
      <c r="AJ201" s="21" t="str">
        <f t="shared" si="57"/>
        <v/>
      </c>
      <c r="AK201" s="48">
        <f t="shared" si="58"/>
        <v>0</v>
      </c>
      <c r="AL201" s="58" t="str">
        <f t="shared" si="59"/>
        <v/>
      </c>
      <c r="AM201" s="59" t="str">
        <f t="shared" si="60"/>
        <v/>
      </c>
      <c r="AN201" s="59" t="str">
        <f t="shared" si="61"/>
        <v/>
      </c>
      <c r="AO201" s="60"/>
    </row>
    <row r="202" spans="3:41" x14ac:dyDescent="0.25">
      <c r="C202" s="82"/>
      <c r="D202" s="45"/>
      <c r="E202" s="83" t="str">
        <f t="shared" si="50"/>
        <v/>
      </c>
      <c r="F202" s="45"/>
      <c r="G202" s="45"/>
      <c r="H202" s="45"/>
      <c r="I202" s="46" t="str">
        <f t="shared" si="62"/>
        <v/>
      </c>
      <c r="J202" s="46" t="str">
        <f t="shared" si="63"/>
        <v/>
      </c>
      <c r="K202" s="47" t="str">
        <f t="shared" si="51"/>
        <v/>
      </c>
      <c r="L202" s="47" t="str">
        <f t="shared" si="52"/>
        <v/>
      </c>
      <c r="M202" s="48">
        <f t="shared" si="64"/>
        <v>0</v>
      </c>
      <c r="N202" s="46" t="str">
        <f t="shared" si="53"/>
        <v/>
      </c>
      <c r="O202" s="47" t="str">
        <f t="shared" si="54"/>
        <v/>
      </c>
      <c r="P202" s="47" t="str">
        <f t="shared" si="55"/>
        <v/>
      </c>
      <c r="Q202" s="48">
        <f t="shared" si="65"/>
        <v>0</v>
      </c>
      <c r="R202" s="2"/>
      <c r="AH202" s="57" t="str">
        <f>IF(G202&gt;1,IF($E$10&gt;0,100-(#REF!/(1+(AL202/#REF!)^#REF!)^#REF!+#REF!/(AL202-1))*100,100-(AL202*D$5+D$6)*100),"")</f>
        <v/>
      </c>
      <c r="AI202" s="21" t="str">
        <f t="shared" si="56"/>
        <v/>
      </c>
      <c r="AJ202" s="21" t="str">
        <f t="shared" si="57"/>
        <v/>
      </c>
      <c r="AK202" s="48">
        <f t="shared" si="58"/>
        <v>0</v>
      </c>
      <c r="AL202" s="58" t="str">
        <f t="shared" si="59"/>
        <v/>
      </c>
      <c r="AM202" s="59" t="str">
        <f t="shared" si="60"/>
        <v/>
      </c>
      <c r="AN202" s="59" t="str">
        <f t="shared" si="61"/>
        <v/>
      </c>
      <c r="AO202" s="60"/>
    </row>
    <row r="203" spans="3:41" x14ac:dyDescent="0.25">
      <c r="C203" s="82"/>
      <c r="D203" s="45"/>
      <c r="E203" s="83" t="str">
        <f t="shared" si="50"/>
        <v/>
      </c>
      <c r="F203" s="45"/>
      <c r="G203" s="45"/>
      <c r="H203" s="45"/>
      <c r="I203" s="46" t="str">
        <f t="shared" si="62"/>
        <v/>
      </c>
      <c r="J203" s="46" t="str">
        <f t="shared" si="63"/>
        <v/>
      </c>
      <c r="K203" s="47" t="str">
        <f t="shared" si="51"/>
        <v/>
      </c>
      <c r="L203" s="47" t="str">
        <f t="shared" si="52"/>
        <v/>
      </c>
      <c r="M203" s="48">
        <f t="shared" si="64"/>
        <v>0</v>
      </c>
      <c r="N203" s="46" t="str">
        <f t="shared" si="53"/>
        <v/>
      </c>
      <c r="O203" s="47" t="str">
        <f t="shared" si="54"/>
        <v/>
      </c>
      <c r="P203" s="47" t="str">
        <f t="shared" si="55"/>
        <v/>
      </c>
      <c r="Q203" s="48">
        <f t="shared" si="65"/>
        <v>0</v>
      </c>
      <c r="R203" s="2"/>
      <c r="AH203" s="57" t="str">
        <f>IF(G203&gt;1,IF($E$10&gt;0,100-(#REF!/(1+(AL203/#REF!)^#REF!)^#REF!+#REF!/(AL203-1))*100,100-(AL203*D$5+D$6)*100),"")</f>
        <v/>
      </c>
      <c r="AI203" s="21" t="str">
        <f t="shared" si="56"/>
        <v/>
      </c>
      <c r="AJ203" s="21" t="str">
        <f t="shared" si="57"/>
        <v/>
      </c>
      <c r="AK203" s="48">
        <f t="shared" si="58"/>
        <v>0</v>
      </c>
      <c r="AL203" s="58" t="str">
        <f t="shared" si="59"/>
        <v/>
      </c>
      <c r="AM203" s="59" t="str">
        <f t="shared" si="60"/>
        <v/>
      </c>
      <c r="AN203" s="59" t="str">
        <f t="shared" si="61"/>
        <v/>
      </c>
      <c r="AO203" s="60"/>
    </row>
    <row r="204" spans="3:41" x14ac:dyDescent="0.25">
      <c r="C204" s="82"/>
      <c r="D204" s="45"/>
      <c r="E204" s="83" t="str">
        <f t="shared" si="50"/>
        <v/>
      </c>
      <c r="F204" s="45"/>
      <c r="G204" s="45"/>
      <c r="H204" s="45"/>
      <c r="I204" s="46" t="str">
        <f t="shared" si="62"/>
        <v/>
      </c>
      <c r="J204" s="46" t="str">
        <f t="shared" si="63"/>
        <v/>
      </c>
      <c r="K204" s="47" t="str">
        <f t="shared" si="51"/>
        <v/>
      </c>
      <c r="L204" s="47" t="str">
        <f t="shared" si="52"/>
        <v/>
      </c>
      <c r="M204" s="48">
        <f t="shared" si="64"/>
        <v>0</v>
      </c>
      <c r="N204" s="46" t="str">
        <f t="shared" si="53"/>
        <v/>
      </c>
      <c r="O204" s="47" t="str">
        <f t="shared" si="54"/>
        <v/>
      </c>
      <c r="P204" s="47" t="str">
        <f t="shared" si="55"/>
        <v/>
      </c>
      <c r="Q204" s="48">
        <f t="shared" si="65"/>
        <v>0</v>
      </c>
      <c r="R204" s="2"/>
      <c r="AH204" s="57" t="str">
        <f>IF(G204&gt;1,IF($E$10&gt;0,100-(#REF!/(1+(AL204/#REF!)^#REF!)^#REF!+#REF!/(AL204-1))*100,100-(AL204*D$5+D$6)*100),"")</f>
        <v/>
      </c>
      <c r="AI204" s="21" t="str">
        <f t="shared" si="56"/>
        <v/>
      </c>
      <c r="AJ204" s="21" t="str">
        <f t="shared" si="57"/>
        <v/>
      </c>
      <c r="AK204" s="48">
        <f t="shared" si="58"/>
        <v>0</v>
      </c>
      <c r="AL204" s="58" t="str">
        <f t="shared" si="59"/>
        <v/>
      </c>
      <c r="AM204" s="59" t="str">
        <f t="shared" si="60"/>
        <v/>
      </c>
      <c r="AN204" s="59" t="str">
        <f t="shared" si="61"/>
        <v/>
      </c>
      <c r="AO204" s="60"/>
    </row>
    <row r="205" spans="3:41" x14ac:dyDescent="0.25">
      <c r="C205" s="82"/>
      <c r="D205" s="45"/>
      <c r="E205" s="83" t="str">
        <f t="shared" si="50"/>
        <v/>
      </c>
      <c r="F205" s="45"/>
      <c r="G205" s="45"/>
      <c r="H205" s="45"/>
      <c r="I205" s="46" t="str">
        <f t="shared" si="62"/>
        <v/>
      </c>
      <c r="J205" s="46" t="str">
        <f t="shared" si="63"/>
        <v/>
      </c>
      <c r="K205" s="47" t="str">
        <f t="shared" si="51"/>
        <v/>
      </c>
      <c r="L205" s="47" t="str">
        <f t="shared" si="52"/>
        <v/>
      </c>
      <c r="M205" s="48">
        <f t="shared" si="64"/>
        <v>0</v>
      </c>
      <c r="N205" s="46" t="str">
        <f t="shared" si="53"/>
        <v/>
      </c>
      <c r="O205" s="47" t="str">
        <f t="shared" si="54"/>
        <v/>
      </c>
      <c r="P205" s="47" t="str">
        <f t="shared" si="55"/>
        <v/>
      </c>
      <c r="Q205" s="48">
        <f t="shared" si="65"/>
        <v>0</v>
      </c>
      <c r="R205" s="2"/>
      <c r="AH205" s="57" t="str">
        <f>IF(G205&gt;1,IF($E$10&gt;0,100-(#REF!/(1+(AL205/#REF!)^#REF!)^#REF!+#REF!/(AL205-1))*100,100-(AL205*D$5+D$6)*100),"")</f>
        <v/>
      </c>
      <c r="AI205" s="21" t="str">
        <f t="shared" si="56"/>
        <v/>
      </c>
      <c r="AJ205" s="21" t="str">
        <f t="shared" si="57"/>
        <v/>
      </c>
      <c r="AK205" s="48">
        <f t="shared" si="58"/>
        <v>0</v>
      </c>
      <c r="AL205" s="58" t="str">
        <f t="shared" si="59"/>
        <v/>
      </c>
      <c r="AM205" s="59" t="str">
        <f t="shared" si="60"/>
        <v/>
      </c>
      <c r="AN205" s="59" t="str">
        <f t="shared" si="61"/>
        <v/>
      </c>
      <c r="AO205" s="60"/>
    </row>
    <row r="206" spans="3:41" x14ac:dyDescent="0.25">
      <c r="C206" s="82"/>
      <c r="D206" s="45"/>
      <c r="E206" s="83" t="str">
        <f t="shared" si="50"/>
        <v/>
      </c>
      <c r="F206" s="45"/>
      <c r="G206" s="45"/>
      <c r="H206" s="45"/>
      <c r="I206" s="46" t="str">
        <f t="shared" si="62"/>
        <v/>
      </c>
      <c r="J206" s="46" t="str">
        <f t="shared" si="63"/>
        <v/>
      </c>
      <c r="K206" s="47" t="str">
        <f t="shared" si="51"/>
        <v/>
      </c>
      <c r="L206" s="47" t="str">
        <f t="shared" si="52"/>
        <v/>
      </c>
      <c r="M206" s="48">
        <f t="shared" si="64"/>
        <v>0</v>
      </c>
      <c r="N206" s="46" t="str">
        <f t="shared" si="53"/>
        <v/>
      </c>
      <c r="O206" s="47" t="str">
        <f t="shared" si="54"/>
        <v/>
      </c>
      <c r="P206" s="47" t="str">
        <f t="shared" si="55"/>
        <v/>
      </c>
      <c r="Q206" s="48">
        <f t="shared" si="65"/>
        <v>0</v>
      </c>
      <c r="R206" s="2"/>
      <c r="AH206" s="57" t="str">
        <f>IF(G206&gt;1,IF($E$10&gt;0,100-(#REF!/(1+(AL206/#REF!)^#REF!)^#REF!+#REF!/(AL206-1))*100,100-(AL206*D$5+D$6)*100),"")</f>
        <v/>
      </c>
      <c r="AI206" s="21" t="str">
        <f t="shared" si="56"/>
        <v/>
      </c>
      <c r="AJ206" s="21" t="str">
        <f t="shared" si="57"/>
        <v/>
      </c>
      <c r="AK206" s="48">
        <f t="shared" si="58"/>
        <v>0</v>
      </c>
      <c r="AL206" s="58" t="str">
        <f t="shared" si="59"/>
        <v/>
      </c>
      <c r="AM206" s="59" t="str">
        <f t="shared" si="60"/>
        <v/>
      </c>
      <c r="AN206" s="59" t="str">
        <f t="shared" si="61"/>
        <v/>
      </c>
      <c r="AO206" s="60"/>
    </row>
    <row r="207" spans="3:41" x14ac:dyDescent="0.25">
      <c r="C207" s="82"/>
      <c r="D207" s="45"/>
      <c r="E207" s="83" t="str">
        <f t="shared" si="50"/>
        <v/>
      </c>
      <c r="F207" s="45"/>
      <c r="G207" s="45"/>
      <c r="H207" s="45"/>
      <c r="I207" s="46" t="str">
        <f t="shared" si="62"/>
        <v/>
      </c>
      <c r="J207" s="46" t="str">
        <f t="shared" si="63"/>
        <v/>
      </c>
      <c r="K207" s="47" t="str">
        <f t="shared" si="51"/>
        <v/>
      </c>
      <c r="L207" s="47" t="str">
        <f t="shared" si="52"/>
        <v/>
      </c>
      <c r="M207" s="48">
        <f t="shared" si="64"/>
        <v>0</v>
      </c>
      <c r="N207" s="46" t="str">
        <f t="shared" si="53"/>
        <v/>
      </c>
      <c r="O207" s="47" t="str">
        <f t="shared" si="54"/>
        <v/>
      </c>
      <c r="P207" s="47" t="str">
        <f t="shared" si="55"/>
        <v/>
      </c>
      <c r="Q207" s="48">
        <f t="shared" si="65"/>
        <v>0</v>
      </c>
      <c r="R207" s="2"/>
      <c r="AH207" s="57" t="str">
        <f>IF(G207&gt;1,IF($E$10&gt;0,100-(#REF!/(1+(AL207/#REF!)^#REF!)^#REF!+#REF!/(AL207-1))*100,100-(AL207*D$5+D$6)*100),"")</f>
        <v/>
      </c>
      <c r="AI207" s="21" t="str">
        <f t="shared" si="56"/>
        <v/>
      </c>
      <c r="AJ207" s="21" t="str">
        <f t="shared" si="57"/>
        <v/>
      </c>
      <c r="AK207" s="48">
        <f t="shared" si="58"/>
        <v>0</v>
      </c>
      <c r="AL207" s="58" t="str">
        <f t="shared" si="59"/>
        <v/>
      </c>
      <c r="AM207" s="59" t="str">
        <f t="shared" si="60"/>
        <v/>
      </c>
      <c r="AN207" s="59" t="str">
        <f t="shared" si="61"/>
        <v/>
      </c>
      <c r="AO207" s="60"/>
    </row>
    <row r="208" spans="3:41" x14ac:dyDescent="0.25">
      <c r="C208" s="82"/>
      <c r="D208" s="45"/>
      <c r="E208" s="83" t="str">
        <f t="shared" si="50"/>
        <v/>
      </c>
      <c r="F208" s="45"/>
      <c r="G208" s="45"/>
      <c r="H208" s="45"/>
      <c r="I208" s="46" t="str">
        <f t="shared" si="62"/>
        <v/>
      </c>
      <c r="J208" s="46" t="str">
        <f t="shared" si="63"/>
        <v/>
      </c>
      <c r="K208" s="47" t="str">
        <f t="shared" si="51"/>
        <v/>
      </c>
      <c r="L208" s="47" t="str">
        <f t="shared" si="52"/>
        <v/>
      </c>
      <c r="M208" s="48">
        <f t="shared" si="64"/>
        <v>0</v>
      </c>
      <c r="N208" s="46" t="str">
        <f t="shared" si="53"/>
        <v/>
      </c>
      <c r="O208" s="47" t="str">
        <f t="shared" si="54"/>
        <v/>
      </c>
      <c r="P208" s="47" t="str">
        <f t="shared" si="55"/>
        <v/>
      </c>
      <c r="Q208" s="48">
        <f t="shared" si="65"/>
        <v>0</v>
      </c>
      <c r="R208" s="2"/>
      <c r="AH208" s="57" t="str">
        <f>IF(G208&gt;1,IF($E$10&gt;0,100-(#REF!/(1+(AL208/#REF!)^#REF!)^#REF!+#REF!/(AL208-1))*100,100-(AL208*D$5+D$6)*100),"")</f>
        <v/>
      </c>
      <c r="AI208" s="21" t="str">
        <f t="shared" si="56"/>
        <v/>
      </c>
      <c r="AJ208" s="21" t="str">
        <f t="shared" si="57"/>
        <v/>
      </c>
      <c r="AK208" s="48">
        <f t="shared" si="58"/>
        <v>0</v>
      </c>
      <c r="AL208" s="58" t="str">
        <f t="shared" si="59"/>
        <v/>
      </c>
      <c r="AM208" s="59" t="str">
        <f t="shared" si="60"/>
        <v/>
      </c>
      <c r="AN208" s="59" t="str">
        <f t="shared" si="61"/>
        <v/>
      </c>
      <c r="AO208" s="60"/>
    </row>
    <row r="209" spans="3:41" x14ac:dyDescent="0.25">
      <c r="C209" s="82"/>
      <c r="D209" s="45"/>
      <c r="E209" s="83" t="str">
        <f t="shared" si="50"/>
        <v/>
      </c>
      <c r="F209" s="45"/>
      <c r="G209" s="45"/>
      <c r="H209" s="45"/>
      <c r="I209" s="46" t="str">
        <f t="shared" si="62"/>
        <v/>
      </c>
      <c r="J209" s="46" t="str">
        <f t="shared" si="63"/>
        <v/>
      </c>
      <c r="K209" s="47" t="str">
        <f t="shared" si="51"/>
        <v/>
      </c>
      <c r="L209" s="47" t="str">
        <f t="shared" si="52"/>
        <v/>
      </c>
      <c r="M209" s="48">
        <f t="shared" si="64"/>
        <v>0</v>
      </c>
      <c r="N209" s="46" t="str">
        <f t="shared" si="53"/>
        <v/>
      </c>
      <c r="O209" s="47" t="str">
        <f t="shared" si="54"/>
        <v/>
      </c>
      <c r="P209" s="47" t="str">
        <f t="shared" si="55"/>
        <v/>
      </c>
      <c r="Q209" s="48">
        <f t="shared" si="65"/>
        <v>0</v>
      </c>
      <c r="R209" s="2"/>
      <c r="AH209" s="57" t="str">
        <f>IF(G209&gt;1,IF($E$10&gt;0,100-(#REF!/(1+(AL209/#REF!)^#REF!)^#REF!+#REF!/(AL209-1))*100,100-(AL209*D$5+D$6)*100),"")</f>
        <v/>
      </c>
      <c r="AI209" s="21" t="str">
        <f t="shared" si="56"/>
        <v/>
      </c>
      <c r="AJ209" s="21" t="str">
        <f t="shared" si="57"/>
        <v/>
      </c>
      <c r="AK209" s="48">
        <f t="shared" si="58"/>
        <v>0</v>
      </c>
      <c r="AL209" s="58" t="str">
        <f t="shared" si="59"/>
        <v/>
      </c>
      <c r="AM209" s="59" t="str">
        <f t="shared" si="60"/>
        <v/>
      </c>
      <c r="AN209" s="59" t="str">
        <f t="shared" si="61"/>
        <v/>
      </c>
      <c r="AO209" s="60"/>
    </row>
    <row r="210" spans="3:41" x14ac:dyDescent="0.25">
      <c r="C210" s="82"/>
      <c r="D210" s="45"/>
      <c r="E210" s="83" t="str">
        <f t="shared" si="50"/>
        <v/>
      </c>
      <c r="F210" s="45"/>
      <c r="G210" s="45"/>
      <c r="H210" s="45"/>
      <c r="I210" s="46" t="str">
        <f t="shared" si="62"/>
        <v/>
      </c>
      <c r="J210" s="46" t="str">
        <f t="shared" si="63"/>
        <v/>
      </c>
      <c r="K210" s="47" t="str">
        <f t="shared" si="51"/>
        <v/>
      </c>
      <c r="L210" s="47" t="str">
        <f t="shared" si="52"/>
        <v/>
      </c>
      <c r="M210" s="48">
        <f t="shared" si="64"/>
        <v>0</v>
      </c>
      <c r="N210" s="46" t="str">
        <f t="shared" si="53"/>
        <v/>
      </c>
      <c r="O210" s="47" t="str">
        <f t="shared" si="54"/>
        <v/>
      </c>
      <c r="P210" s="47" t="str">
        <f t="shared" si="55"/>
        <v/>
      </c>
      <c r="Q210" s="48">
        <f t="shared" si="65"/>
        <v>0</v>
      </c>
      <c r="R210" s="2"/>
      <c r="AH210" s="57" t="str">
        <f>IF(G210&gt;1,IF($E$10&gt;0,100-(#REF!/(1+(AL210/#REF!)^#REF!)^#REF!+#REF!/(AL210-1))*100,100-(AL210*D$5+D$6)*100),"")</f>
        <v/>
      </c>
      <c r="AI210" s="21" t="str">
        <f t="shared" si="56"/>
        <v/>
      </c>
      <c r="AJ210" s="21" t="str">
        <f t="shared" si="57"/>
        <v/>
      </c>
      <c r="AK210" s="48">
        <f t="shared" si="58"/>
        <v>0</v>
      </c>
      <c r="AL210" s="58" t="str">
        <f t="shared" si="59"/>
        <v/>
      </c>
      <c r="AM210" s="59" t="str">
        <f t="shared" si="60"/>
        <v/>
      </c>
      <c r="AN210" s="59" t="str">
        <f t="shared" si="61"/>
        <v/>
      </c>
      <c r="AO210" s="60"/>
    </row>
    <row r="211" spans="3:41" x14ac:dyDescent="0.25">
      <c r="C211" s="82"/>
      <c r="D211" s="45"/>
      <c r="E211" s="83" t="str">
        <f t="shared" si="50"/>
        <v/>
      </c>
      <c r="F211" s="45"/>
      <c r="G211" s="45"/>
      <c r="H211" s="45"/>
      <c r="I211" s="46" t="str">
        <f t="shared" si="62"/>
        <v/>
      </c>
      <c r="J211" s="46" t="str">
        <f t="shared" si="63"/>
        <v/>
      </c>
      <c r="K211" s="47" t="str">
        <f t="shared" si="51"/>
        <v/>
      </c>
      <c r="L211" s="47" t="str">
        <f t="shared" si="52"/>
        <v/>
      </c>
      <c r="M211" s="48">
        <f t="shared" si="64"/>
        <v>0</v>
      </c>
      <c r="N211" s="46" t="str">
        <f t="shared" si="53"/>
        <v/>
      </c>
      <c r="O211" s="47" t="str">
        <f t="shared" si="54"/>
        <v/>
      </c>
      <c r="P211" s="47" t="str">
        <f t="shared" si="55"/>
        <v/>
      </c>
      <c r="Q211" s="48">
        <f t="shared" si="65"/>
        <v>0</v>
      </c>
      <c r="R211" s="2"/>
      <c r="AH211" s="57" t="str">
        <f>IF(G211&gt;1,IF($E$10&gt;0,100-(#REF!/(1+(AL211/#REF!)^#REF!)^#REF!+#REF!/(AL211-1))*100,100-(AL211*D$5+D$6)*100),"")</f>
        <v/>
      </c>
      <c r="AI211" s="21" t="str">
        <f t="shared" si="56"/>
        <v/>
      </c>
      <c r="AJ211" s="21" t="str">
        <f t="shared" si="57"/>
        <v/>
      </c>
      <c r="AK211" s="48">
        <f t="shared" si="58"/>
        <v>0</v>
      </c>
      <c r="AL211" s="58" t="str">
        <f t="shared" si="59"/>
        <v/>
      </c>
      <c r="AM211" s="59" t="str">
        <f t="shared" si="60"/>
        <v/>
      </c>
      <c r="AN211" s="59" t="str">
        <f t="shared" si="61"/>
        <v/>
      </c>
      <c r="AO211" s="60"/>
    </row>
    <row r="212" spans="3:41" x14ac:dyDescent="0.25">
      <c r="C212" s="82"/>
      <c r="D212" s="45"/>
      <c r="E212" s="83" t="str">
        <f t="shared" si="50"/>
        <v/>
      </c>
      <c r="F212" s="45"/>
      <c r="G212" s="45"/>
      <c r="H212" s="45"/>
      <c r="I212" s="46" t="str">
        <f t="shared" si="62"/>
        <v/>
      </c>
      <c r="J212" s="46" t="str">
        <f t="shared" si="63"/>
        <v/>
      </c>
      <c r="K212" s="47" t="str">
        <f t="shared" si="51"/>
        <v/>
      </c>
      <c r="L212" s="47" t="str">
        <f t="shared" si="52"/>
        <v/>
      </c>
      <c r="M212" s="48">
        <f t="shared" si="64"/>
        <v>0</v>
      </c>
      <c r="N212" s="46" t="str">
        <f t="shared" si="53"/>
        <v/>
      </c>
      <c r="O212" s="47" t="str">
        <f t="shared" si="54"/>
        <v/>
      </c>
      <c r="P212" s="47" t="str">
        <f t="shared" si="55"/>
        <v/>
      </c>
      <c r="Q212" s="48">
        <f t="shared" si="65"/>
        <v>0</v>
      </c>
      <c r="R212" s="2"/>
      <c r="AH212" s="57" t="str">
        <f>IF(G212&gt;1,IF($E$10&gt;0,100-(#REF!/(1+(AL212/#REF!)^#REF!)^#REF!+#REF!/(AL212-1))*100,100-(AL212*D$5+D$6)*100),"")</f>
        <v/>
      </c>
      <c r="AI212" s="21" t="str">
        <f t="shared" si="56"/>
        <v/>
      </c>
      <c r="AJ212" s="21" t="str">
        <f t="shared" si="57"/>
        <v/>
      </c>
      <c r="AK212" s="48">
        <f t="shared" si="58"/>
        <v>0</v>
      </c>
      <c r="AL212" s="58" t="str">
        <f t="shared" si="59"/>
        <v/>
      </c>
      <c r="AM212" s="59" t="str">
        <f t="shared" si="60"/>
        <v/>
      </c>
      <c r="AN212" s="59" t="str">
        <f t="shared" si="61"/>
        <v/>
      </c>
      <c r="AO212" s="60"/>
    </row>
    <row r="213" spans="3:41" x14ac:dyDescent="0.25">
      <c r="C213" s="82"/>
      <c r="D213" s="45"/>
      <c r="E213" s="83" t="str">
        <f t="shared" si="50"/>
        <v/>
      </c>
      <c r="F213" s="45"/>
      <c r="G213" s="45"/>
      <c r="H213" s="45"/>
      <c r="I213" s="46" t="str">
        <f t="shared" si="62"/>
        <v/>
      </c>
      <c r="J213" s="46" t="str">
        <f t="shared" si="63"/>
        <v/>
      </c>
      <c r="K213" s="47" t="str">
        <f t="shared" si="51"/>
        <v/>
      </c>
      <c r="L213" s="47" t="str">
        <f t="shared" si="52"/>
        <v/>
      </c>
      <c r="M213" s="48">
        <f t="shared" si="64"/>
        <v>0</v>
      </c>
      <c r="N213" s="46" t="str">
        <f t="shared" si="53"/>
        <v/>
      </c>
      <c r="O213" s="47" t="str">
        <f t="shared" si="54"/>
        <v/>
      </c>
      <c r="P213" s="47" t="str">
        <f t="shared" si="55"/>
        <v/>
      </c>
      <c r="Q213" s="48">
        <f t="shared" si="65"/>
        <v>0</v>
      </c>
      <c r="R213" s="2"/>
      <c r="AH213" s="57" t="str">
        <f>IF(G213&gt;1,IF($E$10&gt;0,100-(#REF!/(1+(AL213/#REF!)^#REF!)^#REF!+#REF!/(AL213-1))*100,100-(AL213*D$5+D$6)*100),"")</f>
        <v/>
      </c>
      <c r="AI213" s="21" t="str">
        <f t="shared" si="56"/>
        <v/>
      </c>
      <c r="AJ213" s="21" t="str">
        <f t="shared" si="57"/>
        <v/>
      </c>
      <c r="AK213" s="48">
        <f t="shared" si="58"/>
        <v>0</v>
      </c>
      <c r="AL213" s="58" t="str">
        <f t="shared" si="59"/>
        <v/>
      </c>
      <c r="AM213" s="59" t="str">
        <f t="shared" si="60"/>
        <v/>
      </c>
      <c r="AN213" s="59" t="str">
        <f t="shared" si="61"/>
        <v/>
      </c>
      <c r="AO213" s="60"/>
    </row>
    <row r="214" spans="3:41" x14ac:dyDescent="0.25">
      <c r="C214" s="82"/>
      <c r="D214" s="45"/>
      <c r="E214" s="83" t="str">
        <f t="shared" si="50"/>
        <v/>
      </c>
      <c r="F214" s="45"/>
      <c r="G214" s="45"/>
      <c r="H214" s="45"/>
      <c r="I214" s="46" t="str">
        <f t="shared" si="62"/>
        <v/>
      </c>
      <c r="J214" s="46" t="str">
        <f t="shared" si="63"/>
        <v/>
      </c>
      <c r="K214" s="47" t="str">
        <f t="shared" si="51"/>
        <v/>
      </c>
      <c r="L214" s="47" t="str">
        <f t="shared" si="52"/>
        <v/>
      </c>
      <c r="M214" s="48">
        <f t="shared" si="64"/>
        <v>0</v>
      </c>
      <c r="N214" s="46" t="str">
        <f t="shared" si="53"/>
        <v/>
      </c>
      <c r="O214" s="47" t="str">
        <f t="shared" si="54"/>
        <v/>
      </c>
      <c r="P214" s="47" t="str">
        <f t="shared" si="55"/>
        <v/>
      </c>
      <c r="Q214" s="48">
        <f t="shared" si="65"/>
        <v>0</v>
      </c>
      <c r="R214" s="2"/>
      <c r="AH214" s="57" t="str">
        <f>IF(G214&gt;1,IF($E$10&gt;0,100-(#REF!/(1+(AL214/#REF!)^#REF!)^#REF!+#REF!/(AL214-1))*100,100-(AL214*D$5+D$6)*100),"")</f>
        <v/>
      </c>
      <c r="AI214" s="21" t="str">
        <f t="shared" si="56"/>
        <v/>
      </c>
      <c r="AJ214" s="21" t="str">
        <f t="shared" si="57"/>
        <v/>
      </c>
      <c r="AK214" s="48">
        <f t="shared" si="58"/>
        <v>0</v>
      </c>
      <c r="AL214" s="58" t="str">
        <f t="shared" si="59"/>
        <v/>
      </c>
      <c r="AM214" s="59" t="str">
        <f t="shared" si="60"/>
        <v/>
      </c>
      <c r="AN214" s="59" t="str">
        <f t="shared" si="61"/>
        <v/>
      </c>
      <c r="AO214" s="60"/>
    </row>
    <row r="215" spans="3:41" ht="15.75" thickBot="1" x14ac:dyDescent="0.3">
      <c r="C215" s="87"/>
      <c r="D215" s="84"/>
      <c r="E215" s="83" t="str">
        <f t="shared" si="50"/>
        <v/>
      </c>
      <c r="F215" s="45"/>
      <c r="G215" s="45"/>
      <c r="H215" s="45"/>
      <c r="I215" s="46" t="str">
        <f t="shared" si="62"/>
        <v/>
      </c>
      <c r="J215" s="46" t="str">
        <f t="shared" si="63"/>
        <v/>
      </c>
      <c r="K215" s="47" t="str">
        <f t="shared" si="51"/>
        <v/>
      </c>
      <c r="L215" s="47" t="str">
        <f t="shared" si="52"/>
        <v/>
      </c>
      <c r="M215" s="48">
        <f t="shared" si="64"/>
        <v>0</v>
      </c>
      <c r="N215" s="46" t="str">
        <f t="shared" si="53"/>
        <v/>
      </c>
      <c r="O215" s="47" t="str">
        <f t="shared" si="54"/>
        <v/>
      </c>
      <c r="P215" s="47" t="str">
        <f t="shared" si="55"/>
        <v/>
      </c>
      <c r="Q215" s="48">
        <f t="shared" si="65"/>
        <v>0</v>
      </c>
      <c r="R215" s="2"/>
      <c r="AH215" s="57" t="str">
        <f>IF(G215&gt;1,IF($E$10&gt;0,100-(#REF!/(1+(AL215/#REF!)^#REF!)^#REF!+#REF!/(AL215-1))*100,100-(AL215*D$5+D$6)*100),"")</f>
        <v/>
      </c>
      <c r="AI215" s="21" t="str">
        <f t="shared" si="56"/>
        <v/>
      </c>
      <c r="AJ215" s="21" t="str">
        <f t="shared" si="57"/>
        <v/>
      </c>
      <c r="AK215" s="48">
        <f t="shared" si="58"/>
        <v>0</v>
      </c>
      <c r="AL215" s="58" t="str">
        <f t="shared" si="59"/>
        <v/>
      </c>
      <c r="AM215" s="59" t="str">
        <f t="shared" si="60"/>
        <v/>
      </c>
      <c r="AN215" s="59" t="str">
        <f t="shared" si="61"/>
        <v/>
      </c>
      <c r="AO215" s="60"/>
    </row>
    <row r="216" spans="3:41" x14ac:dyDescent="0.25">
      <c r="F216" s="45"/>
      <c r="G216" s="45"/>
      <c r="H216" s="45"/>
      <c r="I216" s="46" t="str">
        <f t="shared" si="62"/>
        <v/>
      </c>
      <c r="J216" s="46" t="str">
        <f t="shared" si="63"/>
        <v/>
      </c>
      <c r="K216" s="47" t="str">
        <f t="shared" si="51"/>
        <v/>
      </c>
      <c r="L216" s="47" t="str">
        <f t="shared" si="52"/>
        <v/>
      </c>
      <c r="M216" s="48">
        <f t="shared" si="64"/>
        <v>0</v>
      </c>
      <c r="N216" s="46" t="str">
        <f t="shared" si="53"/>
        <v/>
      </c>
      <c r="O216" s="47" t="str">
        <f t="shared" si="54"/>
        <v/>
      </c>
      <c r="P216" s="47" t="str">
        <f t="shared" si="55"/>
        <v/>
      </c>
      <c r="Q216" s="48">
        <f t="shared" si="65"/>
        <v>0</v>
      </c>
      <c r="R216" s="2"/>
      <c r="AH216" s="57" t="str">
        <f>IF(G216&gt;1,IF($E$10&gt;0,100-(#REF!/(1+(AL216/#REF!)^#REF!)^#REF!+#REF!/(AL216-1))*100,100-(AL216*D$5+D$6)*100),"")</f>
        <v/>
      </c>
      <c r="AI216" s="21" t="str">
        <f t="shared" si="56"/>
        <v/>
      </c>
      <c r="AJ216" s="21" t="str">
        <f t="shared" si="57"/>
        <v/>
      </c>
      <c r="AK216" s="48">
        <f t="shared" si="58"/>
        <v>0</v>
      </c>
      <c r="AL216" s="58" t="str">
        <f t="shared" si="59"/>
        <v/>
      </c>
      <c r="AM216" s="59" t="str">
        <f t="shared" si="60"/>
        <v/>
      </c>
      <c r="AN216" s="59" t="str">
        <f t="shared" si="61"/>
        <v/>
      </c>
      <c r="AO216" s="60"/>
    </row>
    <row r="217" spans="3:41" x14ac:dyDescent="0.25">
      <c r="F217" s="45"/>
      <c r="G217" s="45"/>
      <c r="H217" s="45"/>
      <c r="I217" s="46" t="str">
        <f t="shared" si="62"/>
        <v/>
      </c>
      <c r="J217" s="46" t="str">
        <f t="shared" si="63"/>
        <v/>
      </c>
      <c r="K217" s="47" t="str">
        <f t="shared" si="51"/>
        <v/>
      </c>
      <c r="L217" s="47" t="str">
        <f t="shared" si="52"/>
        <v/>
      </c>
      <c r="M217" s="48">
        <f t="shared" si="64"/>
        <v>0</v>
      </c>
      <c r="N217" s="46" t="str">
        <f t="shared" si="53"/>
        <v/>
      </c>
      <c r="O217" s="47" t="str">
        <f t="shared" si="54"/>
        <v/>
      </c>
      <c r="P217" s="47" t="str">
        <f t="shared" si="55"/>
        <v/>
      </c>
      <c r="Q217" s="48">
        <f t="shared" si="65"/>
        <v>0</v>
      </c>
      <c r="R217" s="2"/>
      <c r="AH217" s="57" t="str">
        <f>IF(G217&gt;1,IF($E$10&gt;0,100-(#REF!/(1+(AL217/#REF!)^#REF!)^#REF!+#REF!/(AL217-1))*100,100-(AL217*D$5+D$6)*100),"")</f>
        <v/>
      </c>
      <c r="AI217" s="21" t="str">
        <f t="shared" si="56"/>
        <v/>
      </c>
      <c r="AJ217" s="21" t="str">
        <f t="shared" si="57"/>
        <v/>
      </c>
      <c r="AK217" s="48">
        <f t="shared" si="58"/>
        <v>0</v>
      </c>
      <c r="AL217" s="58" t="str">
        <f t="shared" si="59"/>
        <v/>
      </c>
      <c r="AM217" s="59" t="str">
        <f t="shared" si="60"/>
        <v/>
      </c>
      <c r="AN217" s="59" t="str">
        <f t="shared" si="61"/>
        <v/>
      </c>
      <c r="AO217" s="60"/>
    </row>
    <row r="218" spans="3:41" x14ac:dyDescent="0.25">
      <c r="F218" s="45"/>
      <c r="G218" s="45"/>
      <c r="H218" s="45"/>
      <c r="I218" s="46" t="str">
        <f t="shared" si="62"/>
        <v/>
      </c>
      <c r="J218" s="46" t="str">
        <f t="shared" si="63"/>
        <v/>
      </c>
      <c r="K218" s="47" t="str">
        <f t="shared" si="51"/>
        <v/>
      </c>
      <c r="L218" s="47" t="str">
        <f t="shared" si="52"/>
        <v/>
      </c>
      <c r="M218" s="48">
        <f t="shared" si="64"/>
        <v>0</v>
      </c>
      <c r="N218" s="46" t="str">
        <f t="shared" si="53"/>
        <v/>
      </c>
      <c r="O218" s="47" t="str">
        <f t="shared" si="54"/>
        <v/>
      </c>
      <c r="P218" s="47" t="str">
        <f t="shared" si="55"/>
        <v/>
      </c>
      <c r="Q218" s="48">
        <f t="shared" si="65"/>
        <v>0</v>
      </c>
      <c r="R218" s="2"/>
      <c r="AH218" s="57" t="str">
        <f>IF(G218&gt;1,IF($E$10&gt;0,100-(#REF!/(1+(AL218/#REF!)^#REF!)^#REF!+#REF!/(AL218-1))*100,100-(AL218*D$5+D$6)*100),"")</f>
        <v/>
      </c>
      <c r="AI218" s="21" t="str">
        <f t="shared" si="56"/>
        <v/>
      </c>
      <c r="AJ218" s="21" t="str">
        <f t="shared" si="57"/>
        <v/>
      </c>
      <c r="AK218" s="48">
        <f t="shared" si="58"/>
        <v>0</v>
      </c>
      <c r="AL218" s="58" t="str">
        <f t="shared" si="59"/>
        <v/>
      </c>
      <c r="AM218" s="59" t="str">
        <f t="shared" si="60"/>
        <v/>
      </c>
      <c r="AN218" s="59" t="str">
        <f t="shared" si="61"/>
        <v/>
      </c>
      <c r="AO218" s="60"/>
    </row>
    <row r="219" spans="3:41" x14ac:dyDescent="0.25">
      <c r="F219" s="45"/>
      <c r="G219" s="45"/>
      <c r="H219" s="45"/>
      <c r="I219" s="46" t="str">
        <f t="shared" si="62"/>
        <v/>
      </c>
      <c r="J219" s="46" t="str">
        <f t="shared" si="63"/>
        <v/>
      </c>
      <c r="K219" s="47" t="str">
        <f t="shared" si="51"/>
        <v/>
      </c>
      <c r="L219" s="47" t="str">
        <f t="shared" si="52"/>
        <v/>
      </c>
      <c r="M219" s="48">
        <f t="shared" si="64"/>
        <v>0</v>
      </c>
      <c r="N219" s="46" t="str">
        <f t="shared" si="53"/>
        <v/>
      </c>
      <c r="O219" s="47" t="str">
        <f t="shared" si="54"/>
        <v/>
      </c>
      <c r="P219" s="47" t="str">
        <f t="shared" si="55"/>
        <v/>
      </c>
      <c r="Q219" s="48">
        <f t="shared" si="65"/>
        <v>0</v>
      </c>
      <c r="R219" s="2"/>
      <c r="AH219" s="57" t="str">
        <f>IF(G219&gt;1,IF($E$10&gt;0,100-(#REF!/(1+(AL219/#REF!)^#REF!)^#REF!+#REF!/(AL219-1))*100,100-(AL219*D$5+D$6)*100),"")</f>
        <v/>
      </c>
      <c r="AI219" s="21" t="str">
        <f t="shared" si="56"/>
        <v/>
      </c>
      <c r="AJ219" s="21" t="str">
        <f t="shared" si="57"/>
        <v/>
      </c>
      <c r="AK219" s="48">
        <f t="shared" si="58"/>
        <v>0</v>
      </c>
      <c r="AL219" s="58" t="str">
        <f t="shared" si="59"/>
        <v/>
      </c>
      <c r="AM219" s="59" t="str">
        <f t="shared" si="60"/>
        <v/>
      </c>
      <c r="AN219" s="59" t="str">
        <f t="shared" si="61"/>
        <v/>
      </c>
      <c r="AO219" s="60"/>
    </row>
    <row r="220" spans="3:41" ht="15.75" thickBot="1" x14ac:dyDescent="0.3">
      <c r="F220" s="84"/>
      <c r="G220" s="84"/>
      <c r="H220" s="84"/>
      <c r="I220" s="46" t="str">
        <f t="shared" si="62"/>
        <v/>
      </c>
      <c r="J220" s="46" t="str">
        <f t="shared" si="63"/>
        <v/>
      </c>
      <c r="K220" s="85" t="str">
        <f t="shared" si="51"/>
        <v/>
      </c>
      <c r="L220" s="85" t="str">
        <f t="shared" si="52"/>
        <v/>
      </c>
      <c r="M220" s="48">
        <f t="shared" si="64"/>
        <v>0</v>
      </c>
      <c r="N220" s="46" t="str">
        <f t="shared" si="53"/>
        <v/>
      </c>
      <c r="O220" s="47" t="str">
        <f t="shared" si="54"/>
        <v/>
      </c>
      <c r="P220" s="47" t="str">
        <f t="shared" si="55"/>
        <v/>
      </c>
      <c r="Q220" s="48">
        <f t="shared" si="65"/>
        <v>0</v>
      </c>
      <c r="R220" s="2"/>
      <c r="AH220" s="57" t="str">
        <f>IF(G220&gt;1,IF($E$10&gt;0,100-(#REF!/(1+(AL220/#REF!)^#REF!)^#REF!+#REF!/(AL220-1))*100,100-(AL220*D$5+D$6)*100),"")</f>
        <v/>
      </c>
      <c r="AI220" s="21" t="str">
        <f t="shared" si="56"/>
        <v/>
      </c>
      <c r="AJ220" s="21" t="str">
        <f t="shared" si="57"/>
        <v/>
      </c>
      <c r="AK220" s="86">
        <f t="shared" si="58"/>
        <v>0</v>
      </c>
      <c r="AL220" s="58" t="str">
        <f t="shared" si="59"/>
        <v/>
      </c>
      <c r="AM220" s="59" t="str">
        <f t="shared" si="60"/>
        <v/>
      </c>
      <c r="AN220" s="59" t="str">
        <f t="shared" si="61"/>
        <v/>
      </c>
      <c r="AO220" s="60"/>
    </row>
  </sheetData>
  <mergeCells count="14">
    <mergeCell ref="AD3:AF3"/>
    <mergeCell ref="AH3:AL3"/>
    <mergeCell ref="C9:E9"/>
    <mergeCell ref="C33:E33"/>
    <mergeCell ref="C2:E2"/>
    <mergeCell ref="G2:H2"/>
    <mergeCell ref="J2:Q2"/>
    <mergeCell ref="T2:AF2"/>
    <mergeCell ref="J3:M3"/>
    <mergeCell ref="N3:Q3"/>
    <mergeCell ref="T3:U3"/>
    <mergeCell ref="V3:W3"/>
    <mergeCell ref="X3:Z3"/>
    <mergeCell ref="AA3:AC3"/>
  </mergeCells>
  <conditionalFormatting sqref="L7:M220">
    <cfRule type="cellIs" dxfId="234" priority="5" operator="between">
      <formula>1.2</formula>
      <formula>10</formula>
    </cfRule>
  </conditionalFormatting>
  <conditionalFormatting sqref="P7:P220">
    <cfRule type="cellIs" dxfId="233" priority="4" operator="between">
      <formula>1.2</formula>
      <formula>10</formula>
    </cfRule>
  </conditionalFormatting>
  <conditionalFormatting sqref="Q7:R220">
    <cfRule type="cellIs" dxfId="232" priority="3" operator="between">
      <formula>1.2</formula>
      <formula>10</formula>
    </cfRule>
  </conditionalFormatting>
  <conditionalFormatting sqref="AK7:AK220">
    <cfRule type="cellIs" dxfId="231" priority="2" operator="between">
      <formula>1.2</formula>
      <formula>10</formula>
    </cfRule>
  </conditionalFormatting>
  <conditionalFormatting sqref="AJ7:AJ220">
    <cfRule type="cellIs" dxfId="230" priority="1" operator="between">
      <formula>1.2</formula>
      <formula>10</formula>
    </cfRule>
  </conditionalFormatting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F920B-FE6D-43FB-ABF2-520FCE537B3A}">
  <dimension ref="B1:AO220"/>
  <sheetViews>
    <sheetView zoomScale="80" zoomScaleNormal="80" workbookViewId="0">
      <selection activeCell="D5" sqref="D5"/>
    </sheetView>
  </sheetViews>
  <sheetFormatPr defaultColWidth="9.140625" defaultRowHeight="15" x14ac:dyDescent="0.25"/>
  <cols>
    <col min="1" max="1" width="1.42578125" customWidth="1"/>
    <col min="2" max="2" width="6.140625" customWidth="1"/>
    <col min="3" max="3" width="6" bestFit="1" customWidth="1"/>
    <col min="4" max="4" width="12.7109375" customWidth="1"/>
    <col min="5" max="5" width="19.140625" customWidth="1"/>
    <col min="6" max="7" width="11.5703125" bestFit="1" customWidth="1"/>
    <col min="8" max="8" width="15.28515625" bestFit="1" customWidth="1"/>
    <col min="9" max="9" width="12.7109375" customWidth="1"/>
    <col min="10" max="10" width="12" bestFit="1" customWidth="1"/>
    <col min="11" max="11" width="7.7109375" bestFit="1" customWidth="1"/>
    <col min="12" max="12" width="5.28515625" bestFit="1" customWidth="1"/>
    <col min="13" max="13" width="0.5703125" customWidth="1"/>
    <col min="14" max="14" width="12" bestFit="1" customWidth="1"/>
    <col min="15" max="15" width="6.140625" bestFit="1" customWidth="1"/>
    <col min="16" max="16" width="6.85546875" bestFit="1" customWidth="1"/>
    <col min="17" max="17" width="3.5703125" bestFit="1" customWidth="1"/>
    <col min="18" max="18" width="1.140625" customWidth="1"/>
    <col min="19" max="19" width="12.140625" bestFit="1" customWidth="1"/>
    <col min="20" max="20" width="8.28515625" bestFit="1" customWidth="1"/>
    <col min="21" max="21" width="8.85546875" bestFit="1" customWidth="1"/>
    <col min="34" max="34" width="8.7109375" customWidth="1"/>
    <col min="35" max="35" width="12.140625" bestFit="1" customWidth="1"/>
    <col min="36" max="36" width="8.28515625" bestFit="1" customWidth="1"/>
    <col min="37" max="37" width="0.85546875" customWidth="1"/>
    <col min="52" max="52" width="13.140625" bestFit="1" customWidth="1"/>
    <col min="54" max="54" width="12.28515625" bestFit="1" customWidth="1"/>
    <col min="55" max="55" width="16.28515625" bestFit="1" customWidth="1"/>
    <col min="56" max="56" width="12.5703125" bestFit="1" customWidth="1"/>
  </cols>
  <sheetData>
    <row r="1" spans="3:41" ht="15.75" thickBot="1" x14ac:dyDescent="0.3">
      <c r="G1">
        <f>COUNT(G7:G220)</f>
        <v>7</v>
      </c>
    </row>
    <row r="2" spans="3:41" ht="15.75" thickBot="1" x14ac:dyDescent="0.3">
      <c r="C2" s="186" t="s">
        <v>0</v>
      </c>
      <c r="D2" s="187"/>
      <c r="E2" s="187"/>
      <c r="F2" s="91"/>
      <c r="G2" s="186" t="s">
        <v>1</v>
      </c>
      <c r="H2" s="188"/>
      <c r="I2" s="91"/>
      <c r="J2" s="186" t="s">
        <v>2</v>
      </c>
      <c r="K2" s="187"/>
      <c r="L2" s="187"/>
      <c r="M2" s="187"/>
      <c r="N2" s="187"/>
      <c r="O2" s="187"/>
      <c r="P2" s="187"/>
      <c r="Q2" s="188"/>
      <c r="R2" s="1"/>
      <c r="S2" s="2"/>
      <c r="T2" s="186" t="s">
        <v>3</v>
      </c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8"/>
      <c r="AH2" s="1"/>
      <c r="AI2" s="1"/>
      <c r="AJ2" s="1"/>
      <c r="AK2" s="1"/>
    </row>
    <row r="3" spans="3:41" ht="15.75" thickBot="1" x14ac:dyDescent="0.3">
      <c r="C3" s="90"/>
      <c r="D3" s="91" t="s">
        <v>4</v>
      </c>
      <c r="E3" s="92" t="s">
        <v>5</v>
      </c>
      <c r="F3" s="91"/>
      <c r="G3" s="91"/>
      <c r="H3" s="91"/>
      <c r="I3" s="3"/>
      <c r="J3" s="183" t="s">
        <v>4</v>
      </c>
      <c r="K3" s="184"/>
      <c r="L3" s="184"/>
      <c r="M3" s="185"/>
      <c r="N3" s="183" t="s">
        <v>6</v>
      </c>
      <c r="O3" s="184"/>
      <c r="P3" s="184"/>
      <c r="Q3" s="185"/>
      <c r="R3" s="1"/>
      <c r="T3" s="189" t="s">
        <v>7</v>
      </c>
      <c r="U3" s="190"/>
      <c r="V3" s="189" t="s">
        <v>8</v>
      </c>
      <c r="W3" s="190"/>
      <c r="X3" s="179" t="s">
        <v>9</v>
      </c>
      <c r="Y3" s="179"/>
      <c r="Z3" s="180"/>
      <c r="AA3" s="178" t="s">
        <v>10</v>
      </c>
      <c r="AB3" s="179"/>
      <c r="AC3" s="180"/>
      <c r="AD3" s="178" t="s">
        <v>11</v>
      </c>
      <c r="AE3" s="179"/>
      <c r="AF3" s="180"/>
      <c r="AG3" s="4"/>
      <c r="AH3" s="181" t="str">
        <f>CONCATENATE(G6,"CF")</f>
        <v>05/25Core_eCF</v>
      </c>
      <c r="AI3" s="182"/>
      <c r="AJ3" s="182"/>
      <c r="AK3" s="182"/>
      <c r="AL3" s="182"/>
      <c r="AM3" s="4"/>
      <c r="AN3" s="4"/>
    </row>
    <row r="4" spans="3:41" ht="15.75" thickBot="1" x14ac:dyDescent="0.3">
      <c r="C4" s="5" t="s">
        <v>12</v>
      </c>
      <c r="D4" s="6">
        <v>44341</v>
      </c>
      <c r="E4" s="7"/>
      <c r="F4" s="8"/>
      <c r="G4" s="8" t="s">
        <v>13</v>
      </c>
      <c r="H4" s="9">
        <f>RSQ(I7:I220,G7:G220)</f>
        <v>0.84857317028167689</v>
      </c>
      <c r="I4" s="88"/>
      <c r="J4" s="10" t="s">
        <v>14</v>
      </c>
      <c r="K4" s="11" t="s">
        <v>15</v>
      </c>
      <c r="L4" s="11" t="s">
        <v>16</v>
      </c>
      <c r="M4" s="12"/>
      <c r="N4" s="10" t="s">
        <v>14</v>
      </c>
      <c r="O4" s="11" t="s">
        <v>17</v>
      </c>
      <c r="P4" s="11" t="s">
        <v>18</v>
      </c>
      <c r="Q4" s="12"/>
      <c r="R4" s="4"/>
      <c r="S4" s="4"/>
      <c r="T4" s="13" t="s">
        <v>19</v>
      </c>
      <c r="U4" s="14" t="s">
        <v>20</v>
      </c>
      <c r="V4" s="13" t="s">
        <v>19</v>
      </c>
      <c r="W4" s="14" t="s">
        <v>20</v>
      </c>
      <c r="X4" s="13" t="s">
        <v>21</v>
      </c>
      <c r="Y4" s="14" t="s">
        <v>22</v>
      </c>
      <c r="Z4" s="13" t="s">
        <v>23</v>
      </c>
      <c r="AA4" s="13" t="s">
        <v>7</v>
      </c>
      <c r="AB4" s="14" t="s">
        <v>24</v>
      </c>
      <c r="AC4" s="13" t="s">
        <v>25</v>
      </c>
      <c r="AD4" s="14" t="s">
        <v>26</v>
      </c>
      <c r="AE4" s="13" t="s">
        <v>24</v>
      </c>
      <c r="AF4" s="14" t="s">
        <v>25</v>
      </c>
      <c r="AG4" s="15"/>
      <c r="AH4" s="16" t="s">
        <v>14</v>
      </c>
      <c r="AI4" s="17" t="s">
        <v>17</v>
      </c>
      <c r="AJ4" s="17" t="s">
        <v>18</v>
      </c>
      <c r="AK4" s="18"/>
      <c r="AM4" s="15"/>
      <c r="AN4" s="1"/>
    </row>
    <row r="5" spans="3:41" ht="15.75" thickBot="1" x14ac:dyDescent="0.3">
      <c r="C5" s="5" t="s">
        <v>37</v>
      </c>
      <c r="D5" s="61">
        <f>SLOPE(C35:C215,D35:D215)</f>
        <v>-8.8729953681395788</v>
      </c>
      <c r="E5" s="62">
        <f>SLOPE(C35:C214,D35:D214)</f>
        <v>-8.8729953681395788</v>
      </c>
      <c r="F5" s="8"/>
      <c r="G5" s="8" t="s">
        <v>27</v>
      </c>
      <c r="H5" s="19">
        <f>D4</f>
        <v>44341</v>
      </c>
      <c r="I5" s="89"/>
      <c r="J5" s="20">
        <f>1-(SUM(M7:M220))/COUNT(G7:G220)</f>
        <v>0.4285714285714286</v>
      </c>
      <c r="K5" s="21">
        <f>IF(G7&gt;0.1,AVERAGE(K7:K220),0)</f>
        <v>-1.4104195304612708</v>
      </c>
      <c r="L5" s="21">
        <f>AVERAGE(L7:L220)</f>
        <v>1.4104195304612708</v>
      </c>
      <c r="M5" s="22"/>
      <c r="N5" s="20">
        <f>1-(SUM(Q7:Q220))/COUNT(L7:L220)</f>
        <v>1</v>
      </c>
      <c r="O5" s="21">
        <f>AVERAGE(O7:O220)</f>
        <v>-2.0301221021717147E-15</v>
      </c>
      <c r="P5" s="21">
        <f>AVERAGE(P7:P220)</f>
        <v>0.56038167809061734</v>
      </c>
      <c r="Q5" s="22"/>
      <c r="R5" s="2"/>
      <c r="S5" s="23" t="s">
        <v>6</v>
      </c>
      <c r="T5" s="24">
        <f>100-$E$6</f>
        <v>45.888672252696509</v>
      </c>
      <c r="U5" s="25">
        <f>-$E$5</f>
        <v>8.8729953681395788</v>
      </c>
      <c r="V5" s="24">
        <f>$E$6</f>
        <v>54.111327747303491</v>
      </c>
      <c r="W5" s="25">
        <f>$E$5</f>
        <v>-8.8729953681395788</v>
      </c>
      <c r="X5" s="26">
        <v>5.4</v>
      </c>
      <c r="Y5" s="27">
        <f>X5*U5+T5</f>
        <v>93.802847240650237</v>
      </c>
      <c r="Z5" s="27">
        <f>100-Y5</f>
        <v>6.1971527593497626</v>
      </c>
      <c r="AA5" s="28">
        <v>85</v>
      </c>
      <c r="AB5" s="29">
        <f>(AA5-T5)/U5</f>
        <v>4.4079058000797824</v>
      </c>
      <c r="AC5" s="27">
        <f>100-AA5</f>
        <v>15</v>
      </c>
      <c r="AD5" s="28">
        <v>5</v>
      </c>
      <c r="AE5" s="29">
        <f>(AD5-V5)/W5</f>
        <v>5.5349209268888391</v>
      </c>
      <c r="AF5" s="30">
        <f>100-AD5</f>
        <v>95</v>
      </c>
      <c r="AG5" s="15"/>
      <c r="AH5" s="20">
        <f>1-(SUM(AK7:AK220))/COUNT(G7:G220)</f>
        <v>0</v>
      </c>
      <c r="AI5" s="21">
        <f>AVERAGE(AI7:AI220)</f>
        <v>508.11518981101602</v>
      </c>
      <c r="AJ5" s="21">
        <f>AVERAGE(AJ7:AJ220)</f>
        <v>508.11518981101602</v>
      </c>
      <c r="AK5" s="22"/>
      <c r="AM5" s="31">
        <v>181</v>
      </c>
      <c r="AN5" s="31">
        <v>0</v>
      </c>
    </row>
    <row r="6" spans="3:41" ht="15.75" thickBot="1" x14ac:dyDescent="0.3">
      <c r="C6" s="5" t="s">
        <v>38</v>
      </c>
      <c r="D6" s="61">
        <f>INTERCEPT(C35:C214,D35:D214)</f>
        <v>52.700908216842222</v>
      </c>
      <c r="E6" s="62">
        <f>D6-$K$5</f>
        <v>54.111327747303491</v>
      </c>
      <c r="F6" s="8" t="s">
        <v>45</v>
      </c>
      <c r="G6" s="8" t="str">
        <f>CONCATENATE(TEXT(H5,"mm/dd"),"Core_e")</f>
        <v>05/25Core_e</v>
      </c>
      <c r="H6" s="8" t="str">
        <f>CONCATENATE(TEXT(H5,"mm/dd"),"Core_AV%")</f>
        <v>05/25Core_AV%</v>
      </c>
      <c r="I6" s="32" t="s">
        <v>28</v>
      </c>
      <c r="J6" s="33" t="s">
        <v>29</v>
      </c>
      <c r="K6" s="34" t="s">
        <v>30</v>
      </c>
      <c r="L6" s="34" t="s">
        <v>31</v>
      </c>
      <c r="M6" s="35"/>
      <c r="N6" s="33" t="s">
        <v>29</v>
      </c>
      <c r="O6" s="34" t="s">
        <v>30</v>
      </c>
      <c r="P6" s="34" t="s">
        <v>31</v>
      </c>
      <c r="Q6" s="35"/>
      <c r="R6" s="36"/>
      <c r="S6" s="37"/>
      <c r="T6" s="38"/>
      <c r="U6" s="38"/>
      <c r="V6" s="38"/>
      <c r="W6" s="38"/>
      <c r="X6" s="39"/>
      <c r="Y6" s="40"/>
      <c r="Z6" s="40"/>
      <c r="AA6" s="40"/>
      <c r="AB6" s="39"/>
      <c r="AC6" s="40"/>
      <c r="AD6" s="40"/>
      <c r="AE6" s="41"/>
      <c r="AF6" s="42"/>
      <c r="AH6" s="43" t="s">
        <v>29</v>
      </c>
      <c r="AI6" s="44" t="s">
        <v>30</v>
      </c>
      <c r="AJ6" s="44" t="s">
        <v>31</v>
      </c>
      <c r="AK6" s="35"/>
      <c r="AL6" s="43" t="s">
        <v>32</v>
      </c>
      <c r="AM6" s="36" t="s">
        <v>33</v>
      </c>
      <c r="AN6" s="36" t="s">
        <v>34</v>
      </c>
      <c r="AO6" s="36" t="s">
        <v>35</v>
      </c>
    </row>
    <row r="7" spans="3:41" ht="15.75" thickBot="1" x14ac:dyDescent="0.3">
      <c r="C7" s="5" t="s">
        <v>39</v>
      </c>
      <c r="D7" s="61">
        <f>RSQ(D35:D214,E35:E214)</f>
        <v>0.98145127461256998</v>
      </c>
      <c r="E7" s="63">
        <f>D7</f>
        <v>0.98145127461256998</v>
      </c>
      <c r="F7" s="45">
        <v>13.1</v>
      </c>
      <c r="G7" s="45">
        <v>5.5380000000000003</v>
      </c>
      <c r="H7" s="45">
        <v>5.2000000000000028</v>
      </c>
      <c r="I7" s="46">
        <f>IF(G7&gt;1,100-H7,"")</f>
        <v>94.8</v>
      </c>
      <c r="J7" s="46">
        <f>IF(G7&gt;1,100-(G7*D$5+D$6),"")</f>
        <v>96.437740131914765</v>
      </c>
      <c r="K7" s="47">
        <f t="shared" ref="K7:K70" si="0">IF(G7&gt;1,I7-J7,"")</f>
        <v>-1.637740131914768</v>
      </c>
      <c r="L7" s="47">
        <f t="shared" ref="L7:L70" si="1">IF(G7&gt;1,ABS(K7),"")</f>
        <v>1.637740131914768</v>
      </c>
      <c r="M7" s="48">
        <f>IF($G7&gt;1.2,IF(L7&gt;1.2,1,0),0)</f>
        <v>1</v>
      </c>
      <c r="N7" s="46">
        <f t="shared" ref="N7:N70" si="2">IF(G7&gt;1,J7+$K$5,"")</f>
        <v>95.027320601453496</v>
      </c>
      <c r="O7" s="47">
        <f t="shared" ref="O7:O70" si="3">IF(G7&gt;1,I7-N7,"")</f>
        <v>-0.22732060145349919</v>
      </c>
      <c r="P7" s="47">
        <f t="shared" ref="P7:P70" si="4">IF(G7&gt;1,ABS(O7),"")</f>
        <v>0.22732060145349919</v>
      </c>
      <c r="Q7" s="48">
        <f>IF($G7&gt;1.2,IF(P7&gt;1.2,1,0),0)</f>
        <v>0</v>
      </c>
      <c r="R7" s="2"/>
      <c r="S7" s="49" t="s">
        <v>36</v>
      </c>
      <c r="T7" s="50">
        <f>100-$D$6</f>
        <v>47.299091783157778</v>
      </c>
      <c r="U7" s="51">
        <f>-$D$5</f>
        <v>8.8729953681395788</v>
      </c>
      <c r="V7" s="50">
        <f>$D$6</f>
        <v>52.700908216842222</v>
      </c>
      <c r="W7" s="51">
        <f>$D$5</f>
        <v>-8.8729953681395788</v>
      </c>
      <c r="X7" s="52">
        <f>X5</f>
        <v>5.4</v>
      </c>
      <c r="Y7" s="53">
        <f>X7*U7+T7</f>
        <v>95.213266771111506</v>
      </c>
      <c r="Z7" s="53">
        <f>100-Y7</f>
        <v>4.7867332288884938</v>
      </c>
      <c r="AA7" s="54">
        <f>AA5</f>
        <v>85</v>
      </c>
      <c r="AB7" s="55">
        <f>(AA7-T7)/U7</f>
        <v>4.2489493854821045</v>
      </c>
      <c r="AC7" s="53">
        <f>100-AA7</f>
        <v>15</v>
      </c>
      <c r="AD7" s="54">
        <f>AD5</f>
        <v>5</v>
      </c>
      <c r="AE7" s="55">
        <f>(AD7-V7)/W7</f>
        <v>5.3759645122911612</v>
      </c>
      <c r="AF7" s="56">
        <f>100-AD7</f>
        <v>95</v>
      </c>
      <c r="AH7" s="57">
        <f>IF(G7&gt;1,IF($E$10&gt;0,100-(#REF!/(1+(AL7/#REF!)^#REF!)^#REF!+#REF!/(AL7-1))*100,100-(AL7*D$5+D$6)*100),"")</f>
        <v>-256.22598680852349</v>
      </c>
      <c r="AI7" s="21">
        <f t="shared" ref="AI7:AI70" si="5">IF(G7&gt;1,I7-AH7,"")</f>
        <v>351.0259868085235</v>
      </c>
      <c r="AJ7" s="21">
        <f t="shared" ref="AJ7:AJ70" si="6">IF(G7&gt;1,ABS(AI7),"")</f>
        <v>351.0259868085235</v>
      </c>
      <c r="AK7" s="48">
        <f t="shared" ref="AK7:AK70" si="7">IF($G7&gt;1.2,IF(AJ7&gt;1.2,1,0),0)</f>
        <v>1</v>
      </c>
      <c r="AL7" s="58">
        <f t="shared" ref="AL7:AL70" si="8">IF(G7&gt;0,G7+AN7,"")</f>
        <v>5.5380000000000003</v>
      </c>
      <c r="AM7" s="59">
        <f t="shared" ref="AM7:AM70" si="9">IF(G7&gt;0,$AM$5,"")</f>
        <v>181</v>
      </c>
      <c r="AN7" s="59">
        <f t="shared" ref="AN7:AN70" si="10">IF(G7&gt;0,$AN$5,"")</f>
        <v>0</v>
      </c>
      <c r="AO7" s="60"/>
    </row>
    <row r="8" spans="3:41" ht="15.75" thickBot="1" x14ac:dyDescent="0.3">
      <c r="C8" s="64"/>
      <c r="D8" s="65"/>
      <c r="E8" s="66"/>
      <c r="F8" s="45">
        <v>13.2</v>
      </c>
      <c r="G8" s="45">
        <v>5.5817500000000004</v>
      </c>
      <c r="H8" s="45">
        <v>3.7999999999999972</v>
      </c>
      <c r="I8" s="46">
        <f t="shared" ref="I8:I71" si="11">IF(G8&gt;1,100-H8,"")</f>
        <v>96.2</v>
      </c>
      <c r="J8" s="46">
        <f t="shared" ref="J8:J71" si="12">IF(G8&gt;1,100-(G8*D$5+D$6),"")</f>
        <v>96.825933679270875</v>
      </c>
      <c r="K8" s="47">
        <f t="shared" si="0"/>
        <v>-0.62593367927087229</v>
      </c>
      <c r="L8" s="47">
        <f t="shared" si="1"/>
        <v>0.62593367927087229</v>
      </c>
      <c r="M8" s="48">
        <f t="shared" ref="M8:M71" si="13">IF($G8&gt;1.2,IF(L8&gt;1.2,1,0),0)</f>
        <v>0</v>
      </c>
      <c r="N8" s="46">
        <f t="shared" si="2"/>
        <v>95.415514148809606</v>
      </c>
      <c r="O8" s="47">
        <f t="shared" si="3"/>
        <v>0.78448585119039649</v>
      </c>
      <c r="P8" s="47">
        <f t="shared" si="4"/>
        <v>0.78448585119039649</v>
      </c>
      <c r="Q8" s="48">
        <f t="shared" ref="Q8:Q71" si="14">IF($G8&gt;1.2,IF(P8&gt;1.2,1,0),0)</f>
        <v>0</v>
      </c>
      <c r="R8" s="2"/>
      <c r="AH8" s="57">
        <f>IF(G8&gt;1,IF($E$10&gt;0,100-(#REF!/(1+(AL8/#REF!)^#REF!)^#REF!+#REF!/(AL8-1))*100,100-(AL8*D$5+D$6)*100),"")</f>
        <v>-217.40663207291249</v>
      </c>
      <c r="AI8" s="21">
        <f t="shared" si="5"/>
        <v>313.60663207291248</v>
      </c>
      <c r="AJ8" s="21">
        <f t="shared" si="6"/>
        <v>313.60663207291248</v>
      </c>
      <c r="AK8" s="48">
        <f t="shared" si="7"/>
        <v>1</v>
      </c>
      <c r="AL8" s="58">
        <f t="shared" si="8"/>
        <v>5.5817500000000004</v>
      </c>
      <c r="AM8" s="59">
        <f t="shared" si="9"/>
        <v>181</v>
      </c>
      <c r="AN8" s="59">
        <f t="shared" si="10"/>
        <v>0</v>
      </c>
      <c r="AO8" s="60"/>
    </row>
    <row r="9" spans="3:41" x14ac:dyDescent="0.25">
      <c r="C9" s="183" t="str">
        <f>CONCATENATE(TEXT(D4,"mm/dd"),"PuckCurve")</f>
        <v>05/25PuckCurve</v>
      </c>
      <c r="D9" s="184"/>
      <c r="E9" s="185"/>
      <c r="F9" s="45">
        <v>14.11</v>
      </c>
      <c r="G9" s="45">
        <v>5.1550000000000002</v>
      </c>
      <c r="H9" s="45">
        <v>8</v>
      </c>
      <c r="I9" s="46">
        <f t="shared" si="11"/>
        <v>92</v>
      </c>
      <c r="J9" s="46">
        <f t="shared" si="12"/>
        <v>93.039382905917307</v>
      </c>
      <c r="K9" s="47">
        <f t="shared" si="0"/>
        <v>-1.0393829059173072</v>
      </c>
      <c r="L9" s="47">
        <f t="shared" si="1"/>
        <v>1.0393829059173072</v>
      </c>
      <c r="M9" s="48">
        <f t="shared" si="13"/>
        <v>0</v>
      </c>
      <c r="N9" s="46">
        <f t="shared" si="2"/>
        <v>91.628963375456038</v>
      </c>
      <c r="O9" s="47">
        <f t="shared" si="3"/>
        <v>0.37103662454396158</v>
      </c>
      <c r="P9" s="47">
        <f t="shared" si="4"/>
        <v>0.37103662454396158</v>
      </c>
      <c r="Q9" s="48">
        <f t="shared" si="14"/>
        <v>0</v>
      </c>
      <c r="R9" s="2"/>
      <c r="AH9" s="57">
        <f>IF(G9&gt;1,IF($E$10&gt;0,100-(#REF!/(1+(AL9/#REF!)^#REF!)^#REF!+#REF!/(AL9-1))*100,100-(AL9*D$5+D$6)*100),"")</f>
        <v>-596.06170940826928</v>
      </c>
      <c r="AI9" s="21">
        <f t="shared" si="5"/>
        <v>688.06170940826928</v>
      </c>
      <c r="AJ9" s="21">
        <f t="shared" si="6"/>
        <v>688.06170940826928</v>
      </c>
      <c r="AK9" s="48">
        <f t="shared" si="7"/>
        <v>1</v>
      </c>
      <c r="AL9" s="58">
        <f t="shared" si="8"/>
        <v>5.1550000000000002</v>
      </c>
      <c r="AM9" s="59">
        <f t="shared" si="9"/>
        <v>181</v>
      </c>
      <c r="AN9" s="59">
        <f t="shared" si="10"/>
        <v>0</v>
      </c>
      <c r="AO9" s="60"/>
    </row>
    <row r="10" spans="3:41" x14ac:dyDescent="0.25">
      <c r="C10" s="67">
        <v>4</v>
      </c>
      <c r="D10" s="68" t="s">
        <v>43</v>
      </c>
      <c r="E10" s="69"/>
      <c r="F10" s="94">
        <v>14.12</v>
      </c>
      <c r="G10" s="94">
        <v>5.1059999999999999</v>
      </c>
      <c r="H10" s="94">
        <v>8</v>
      </c>
      <c r="I10" s="46">
        <f t="shared" si="11"/>
        <v>92</v>
      </c>
      <c r="J10" s="46">
        <f t="shared" si="12"/>
        <v>92.604606132878473</v>
      </c>
      <c r="K10" s="47">
        <f t="shared" si="0"/>
        <v>-0.60460613287847309</v>
      </c>
      <c r="L10" s="47">
        <f t="shared" si="1"/>
        <v>0.60460613287847309</v>
      </c>
      <c r="M10" s="48">
        <f t="shared" si="13"/>
        <v>0</v>
      </c>
      <c r="N10" s="46">
        <f t="shared" si="2"/>
        <v>91.194186602417204</v>
      </c>
      <c r="O10" s="47">
        <f t="shared" si="3"/>
        <v>0.80581339758279569</v>
      </c>
      <c r="P10" s="47">
        <f t="shared" si="4"/>
        <v>0.80581339758279569</v>
      </c>
      <c r="Q10" s="48">
        <f t="shared" si="14"/>
        <v>0</v>
      </c>
      <c r="R10" s="2"/>
      <c r="AH10" s="57">
        <f>IF(G10&gt;1,IF($E$10&gt;0,100-(#REF!/(1+(AL10/#REF!)^#REF!)^#REF!+#REF!/(AL10-1))*100,100-(AL10*D$5+D$6)*100),"")</f>
        <v>-639.53938671215337</v>
      </c>
      <c r="AI10" s="21">
        <f t="shared" si="5"/>
        <v>731.53938671215337</v>
      </c>
      <c r="AJ10" s="21">
        <f t="shared" si="6"/>
        <v>731.53938671215337</v>
      </c>
      <c r="AK10" s="48">
        <f t="shared" si="7"/>
        <v>1</v>
      </c>
      <c r="AL10" s="58">
        <f t="shared" si="8"/>
        <v>5.1059999999999999</v>
      </c>
      <c r="AM10" s="59">
        <f t="shared" si="9"/>
        <v>181</v>
      </c>
      <c r="AN10" s="59">
        <f t="shared" si="10"/>
        <v>0</v>
      </c>
      <c r="AO10" s="60"/>
    </row>
    <row r="11" spans="3:41" ht="15.75" thickBot="1" x14ac:dyDescent="0.3">
      <c r="C11" s="70" t="s">
        <v>40</v>
      </c>
      <c r="D11" s="71" t="s">
        <v>41</v>
      </c>
      <c r="E11" s="72" t="str">
        <f>CONCATENATE(C9,"_C")</f>
        <v>05/25PuckCurve_C</v>
      </c>
      <c r="F11" s="94">
        <v>14.2</v>
      </c>
      <c r="G11" s="94">
        <v>5.4269999999999996</v>
      </c>
      <c r="H11" s="94">
        <v>6.4000000000000057</v>
      </c>
      <c r="I11" s="46">
        <f t="shared" si="11"/>
        <v>93.6</v>
      </c>
      <c r="J11" s="46">
        <f t="shared" si="12"/>
        <v>95.452837646051265</v>
      </c>
      <c r="K11" s="47">
        <f t="shared" si="0"/>
        <v>-1.8528376460512703</v>
      </c>
      <c r="L11" s="47">
        <f t="shared" si="1"/>
        <v>1.8528376460512703</v>
      </c>
      <c r="M11" s="48">
        <f t="shared" si="13"/>
        <v>1</v>
      </c>
      <c r="N11" s="46">
        <f t="shared" si="2"/>
        <v>94.042418115589996</v>
      </c>
      <c r="O11" s="47">
        <f t="shared" si="3"/>
        <v>-0.44241811559000155</v>
      </c>
      <c r="P11" s="47">
        <f t="shared" si="4"/>
        <v>0.44241811559000155</v>
      </c>
      <c r="Q11" s="48">
        <f t="shared" si="14"/>
        <v>0</v>
      </c>
      <c r="R11" s="2"/>
      <c r="AH11" s="57">
        <f>IF(G11&gt;1,IF($E$10&gt;0,100-(#REF!/(1+(AL11/#REF!)^#REF!)^#REF!+#REF!/(AL11-1))*100,100-(AL11*D$5+D$6)*100),"")</f>
        <v>-354.71623539487354</v>
      </c>
      <c r="AI11" s="21">
        <f t="shared" si="5"/>
        <v>448.3162353948735</v>
      </c>
      <c r="AJ11" s="21">
        <f t="shared" si="6"/>
        <v>448.3162353948735</v>
      </c>
      <c r="AK11" s="48">
        <f t="shared" si="7"/>
        <v>1</v>
      </c>
      <c r="AL11" s="58">
        <f t="shared" si="8"/>
        <v>5.4269999999999996</v>
      </c>
      <c r="AM11" s="59">
        <f t="shared" si="9"/>
        <v>181</v>
      </c>
      <c r="AN11" s="59">
        <f t="shared" si="10"/>
        <v>0</v>
      </c>
      <c r="AO11" s="60"/>
    </row>
    <row r="12" spans="3:41" ht="15.75" thickBot="1" x14ac:dyDescent="0.3">
      <c r="C12" s="73">
        <f>C10</f>
        <v>4</v>
      </c>
      <c r="D12" s="74">
        <f>100-(D$5*$C12+D$6)</f>
        <v>82.7910732557161</v>
      </c>
      <c r="E12" s="75">
        <f>100-($E$5*C12+$E$6)</f>
        <v>81.380653725254831</v>
      </c>
      <c r="F12" s="94">
        <v>14.3</v>
      </c>
      <c r="G12" s="94">
        <v>5.2777499999999993</v>
      </c>
      <c r="H12" s="94">
        <v>7.9000000000000057</v>
      </c>
      <c r="I12" s="46">
        <f t="shared" si="11"/>
        <v>92.1</v>
      </c>
      <c r="J12" s="46">
        <f t="shared" si="12"/>
        <v>94.128543087356434</v>
      </c>
      <c r="K12" s="47">
        <f t="shared" si="0"/>
        <v>-2.0285430873564394</v>
      </c>
      <c r="L12" s="47">
        <f t="shared" si="1"/>
        <v>2.0285430873564394</v>
      </c>
      <c r="M12" s="48">
        <f t="shared" si="13"/>
        <v>1</v>
      </c>
      <c r="N12" s="46">
        <f t="shared" si="2"/>
        <v>92.718123556895165</v>
      </c>
      <c r="O12" s="47">
        <f t="shared" si="3"/>
        <v>-0.61812355689517062</v>
      </c>
      <c r="P12" s="47">
        <f t="shared" si="4"/>
        <v>0.61812355689517062</v>
      </c>
      <c r="Q12" s="48">
        <f t="shared" si="14"/>
        <v>0</v>
      </c>
      <c r="R12" s="2"/>
      <c r="AH12" s="57">
        <f>IF(G12&gt;1,IF($E$10&gt;0,100-(#REF!/(1+(AL12/#REF!)^#REF!)^#REF!+#REF!/(AL12-1))*100,100-(AL12*D$5+D$6)*100),"")</f>
        <v>-487.14569126435663</v>
      </c>
      <c r="AI12" s="21">
        <f t="shared" si="5"/>
        <v>579.24569126435665</v>
      </c>
      <c r="AJ12" s="21">
        <f t="shared" si="6"/>
        <v>579.24569126435665</v>
      </c>
      <c r="AK12" s="48">
        <f t="shared" si="7"/>
        <v>1</v>
      </c>
      <c r="AL12" s="58">
        <f t="shared" si="8"/>
        <v>5.2777499999999993</v>
      </c>
      <c r="AM12" s="59">
        <f t="shared" si="9"/>
        <v>181</v>
      </c>
      <c r="AN12" s="59">
        <f t="shared" si="10"/>
        <v>0</v>
      </c>
      <c r="AO12" s="60"/>
    </row>
    <row r="13" spans="3:41" ht="15.75" thickBot="1" x14ac:dyDescent="0.3">
      <c r="C13" s="76">
        <f t="shared" ref="C13:C31" si="15">C12+0.1</f>
        <v>4.0999999999999996</v>
      </c>
      <c r="D13" s="74">
        <f t="shared" ref="D13:D31" si="16">100-(D$5*$C13+D$6)</f>
        <v>83.678372792530041</v>
      </c>
      <c r="E13" s="75">
        <f t="shared" ref="E13:E31" si="17">100-($E$5*C13+$E$6)</f>
        <v>82.267953262068772</v>
      </c>
      <c r="F13" s="94">
        <v>16.100000000000001</v>
      </c>
      <c r="G13" s="94">
        <v>5.4305000000000003</v>
      </c>
      <c r="H13" s="94">
        <v>6.5999999999999943</v>
      </c>
      <c r="I13" s="46">
        <f t="shared" si="11"/>
        <v>93.4</v>
      </c>
      <c r="J13" s="46">
        <f t="shared" si="12"/>
        <v>95.483893129839771</v>
      </c>
      <c r="K13" s="47">
        <f t="shared" si="0"/>
        <v>-2.0838931298397654</v>
      </c>
      <c r="L13" s="47">
        <f t="shared" si="1"/>
        <v>2.0838931298397654</v>
      </c>
      <c r="M13" s="48">
        <f t="shared" si="13"/>
        <v>1</v>
      </c>
      <c r="N13" s="46">
        <f t="shared" si="2"/>
        <v>94.073473599378502</v>
      </c>
      <c r="O13" s="47">
        <f t="shared" si="3"/>
        <v>-0.6734735993784966</v>
      </c>
      <c r="P13" s="47">
        <f t="shared" si="4"/>
        <v>0.6734735993784966</v>
      </c>
      <c r="Q13" s="48">
        <f t="shared" si="14"/>
        <v>0</v>
      </c>
      <c r="R13" s="2"/>
      <c r="AH13" s="57">
        <f>IF(G13&gt;1,IF($E$10&gt;0,100-(#REF!/(1+(AL13/#REF!)^#REF!)^#REF!+#REF!/(AL13-1))*100,100-(AL13*D$5+D$6)*100),"")</f>
        <v>-351.61068701602358</v>
      </c>
      <c r="AI13" s="21">
        <f t="shared" si="5"/>
        <v>445.01068701602355</v>
      </c>
      <c r="AJ13" s="21">
        <f t="shared" si="6"/>
        <v>445.01068701602355</v>
      </c>
      <c r="AK13" s="48">
        <f t="shared" si="7"/>
        <v>1</v>
      </c>
      <c r="AL13" s="58">
        <f t="shared" si="8"/>
        <v>5.4305000000000003</v>
      </c>
      <c r="AM13" s="59">
        <f t="shared" si="9"/>
        <v>181</v>
      </c>
      <c r="AN13" s="59">
        <f t="shared" si="10"/>
        <v>0</v>
      </c>
      <c r="AO13" s="60"/>
    </row>
    <row r="14" spans="3:41" ht="15.75" thickBot="1" x14ac:dyDescent="0.3">
      <c r="C14" s="76">
        <f t="shared" si="15"/>
        <v>4.1999999999999993</v>
      </c>
      <c r="D14" s="74">
        <f t="shared" si="16"/>
        <v>84.565672329344011</v>
      </c>
      <c r="E14" s="75">
        <f t="shared" si="17"/>
        <v>83.155252798882742</v>
      </c>
      <c r="F14" s="93"/>
      <c r="G14" s="93"/>
      <c r="H14" s="93"/>
      <c r="I14" s="46" t="str">
        <f t="shared" si="11"/>
        <v/>
      </c>
      <c r="J14" s="46" t="str">
        <f t="shared" si="12"/>
        <v/>
      </c>
      <c r="K14" s="47" t="str">
        <f t="shared" si="0"/>
        <v/>
      </c>
      <c r="L14" s="47" t="str">
        <f t="shared" si="1"/>
        <v/>
      </c>
      <c r="M14" s="48">
        <f t="shared" si="13"/>
        <v>0</v>
      </c>
      <c r="N14" s="46" t="str">
        <f t="shared" si="2"/>
        <v/>
      </c>
      <c r="O14" s="47" t="str">
        <f t="shared" si="3"/>
        <v/>
      </c>
      <c r="P14" s="47" t="str">
        <f t="shared" si="4"/>
        <v/>
      </c>
      <c r="Q14" s="48">
        <f t="shared" si="14"/>
        <v>0</v>
      </c>
      <c r="R14" s="2"/>
      <c r="AH14" s="57" t="str">
        <f>IF(G14&gt;1,IF($E$10&gt;0,100-(#REF!/(1+(AL14/#REF!)^#REF!)^#REF!+#REF!/(AL14-1))*100,100-(AL14*D$5+D$6)*100),"")</f>
        <v/>
      </c>
      <c r="AI14" s="21" t="str">
        <f t="shared" si="5"/>
        <v/>
      </c>
      <c r="AJ14" s="21" t="str">
        <f t="shared" si="6"/>
        <v/>
      </c>
      <c r="AK14" s="48">
        <f t="shared" si="7"/>
        <v>0</v>
      </c>
      <c r="AL14" s="58" t="str">
        <f t="shared" si="8"/>
        <v/>
      </c>
      <c r="AM14" s="59" t="str">
        <f t="shared" si="9"/>
        <v/>
      </c>
      <c r="AN14" s="59" t="str">
        <f t="shared" si="10"/>
        <v/>
      </c>
      <c r="AO14" s="60"/>
    </row>
    <row r="15" spans="3:41" ht="15.75" thickBot="1" x14ac:dyDescent="0.3">
      <c r="C15" s="76">
        <f t="shared" si="15"/>
        <v>4.2999999999999989</v>
      </c>
      <c r="D15" s="74">
        <f t="shared" si="16"/>
        <v>85.452971866157952</v>
      </c>
      <c r="E15" s="75">
        <f t="shared" si="17"/>
        <v>84.042552335696683</v>
      </c>
      <c r="F15" s="93"/>
      <c r="G15" s="93"/>
      <c r="H15" s="93"/>
      <c r="I15" s="46" t="str">
        <f t="shared" si="11"/>
        <v/>
      </c>
      <c r="J15" s="46" t="str">
        <f t="shared" si="12"/>
        <v/>
      </c>
      <c r="K15" s="47" t="str">
        <f t="shared" si="0"/>
        <v/>
      </c>
      <c r="L15" s="47" t="str">
        <f t="shared" si="1"/>
        <v/>
      </c>
      <c r="M15" s="48">
        <f t="shared" si="13"/>
        <v>0</v>
      </c>
      <c r="N15" s="46" t="str">
        <f t="shared" si="2"/>
        <v/>
      </c>
      <c r="O15" s="47" t="str">
        <f t="shared" si="3"/>
        <v/>
      </c>
      <c r="P15" s="47" t="str">
        <f t="shared" si="4"/>
        <v/>
      </c>
      <c r="Q15" s="48">
        <f t="shared" si="14"/>
        <v>0</v>
      </c>
      <c r="R15" s="2"/>
      <c r="AH15" s="57" t="str">
        <f>IF(G15&gt;1,IF($E$10&gt;0,100-(#REF!/(1+(AL15/#REF!)^#REF!)^#REF!+#REF!/(AL15-1))*100,100-(AL15*D$5+D$6)*100),"")</f>
        <v/>
      </c>
      <c r="AI15" s="21" t="str">
        <f t="shared" si="5"/>
        <v/>
      </c>
      <c r="AJ15" s="21" t="str">
        <f t="shared" si="6"/>
        <v/>
      </c>
      <c r="AK15" s="48">
        <f t="shared" si="7"/>
        <v>0</v>
      </c>
      <c r="AL15" s="58" t="str">
        <f t="shared" si="8"/>
        <v/>
      </c>
      <c r="AM15" s="59" t="str">
        <f t="shared" si="9"/>
        <v/>
      </c>
      <c r="AN15" s="59" t="str">
        <f t="shared" si="10"/>
        <v/>
      </c>
      <c r="AO15" s="60"/>
    </row>
    <row r="16" spans="3:41" ht="15.75" thickBot="1" x14ac:dyDescent="0.3">
      <c r="C16" s="76">
        <f t="shared" si="15"/>
        <v>4.3999999999999986</v>
      </c>
      <c r="D16" s="74">
        <f t="shared" si="16"/>
        <v>86.340271402971922</v>
      </c>
      <c r="E16" s="75">
        <f t="shared" si="17"/>
        <v>84.929851872510653</v>
      </c>
      <c r="F16" s="93"/>
      <c r="G16" s="93"/>
      <c r="H16" s="93"/>
      <c r="I16" s="46" t="str">
        <f t="shared" si="11"/>
        <v/>
      </c>
      <c r="J16" s="46" t="str">
        <f t="shared" si="12"/>
        <v/>
      </c>
      <c r="K16" s="47" t="str">
        <f t="shared" si="0"/>
        <v/>
      </c>
      <c r="L16" s="47" t="str">
        <f t="shared" si="1"/>
        <v/>
      </c>
      <c r="M16" s="48">
        <f t="shared" si="13"/>
        <v>0</v>
      </c>
      <c r="N16" s="46" t="str">
        <f t="shared" si="2"/>
        <v/>
      </c>
      <c r="O16" s="47" t="str">
        <f t="shared" si="3"/>
        <v/>
      </c>
      <c r="P16" s="47" t="str">
        <f t="shared" si="4"/>
        <v/>
      </c>
      <c r="Q16" s="48">
        <f t="shared" si="14"/>
        <v>0</v>
      </c>
      <c r="R16" s="2"/>
      <c r="AH16" s="57" t="str">
        <f>IF(G16&gt;1,IF($E$10&gt;0,100-(#REF!/(1+(AL16/#REF!)^#REF!)^#REF!+#REF!/(AL16-1))*100,100-(AL16*D$5+D$6)*100),"")</f>
        <v/>
      </c>
      <c r="AI16" s="21" t="str">
        <f t="shared" si="5"/>
        <v/>
      </c>
      <c r="AJ16" s="21" t="str">
        <f t="shared" si="6"/>
        <v/>
      </c>
      <c r="AK16" s="48">
        <f t="shared" si="7"/>
        <v>0</v>
      </c>
      <c r="AL16" s="58" t="str">
        <f t="shared" si="8"/>
        <v/>
      </c>
      <c r="AM16" s="59" t="str">
        <f t="shared" si="9"/>
        <v/>
      </c>
      <c r="AN16" s="59" t="str">
        <f t="shared" si="10"/>
        <v/>
      </c>
      <c r="AO16" s="60"/>
    </row>
    <row r="17" spans="3:41" ht="15.75" thickBot="1" x14ac:dyDescent="0.3">
      <c r="C17" s="76">
        <f t="shared" si="15"/>
        <v>4.4999999999999982</v>
      </c>
      <c r="D17" s="74">
        <f t="shared" si="16"/>
        <v>87.227570939785863</v>
      </c>
      <c r="E17" s="75">
        <f t="shared" si="17"/>
        <v>85.817151409324595</v>
      </c>
      <c r="F17" s="93"/>
      <c r="G17" s="93"/>
      <c r="H17" s="93"/>
      <c r="I17" s="46" t="str">
        <f t="shared" si="11"/>
        <v/>
      </c>
      <c r="J17" s="46" t="str">
        <f t="shared" si="12"/>
        <v/>
      </c>
      <c r="K17" s="47" t="str">
        <f t="shared" si="0"/>
        <v/>
      </c>
      <c r="L17" s="47" t="str">
        <f t="shared" si="1"/>
        <v/>
      </c>
      <c r="M17" s="48">
        <f t="shared" si="13"/>
        <v>0</v>
      </c>
      <c r="N17" s="46" t="str">
        <f t="shared" si="2"/>
        <v/>
      </c>
      <c r="O17" s="47" t="str">
        <f t="shared" si="3"/>
        <v/>
      </c>
      <c r="P17" s="47" t="str">
        <f t="shared" si="4"/>
        <v/>
      </c>
      <c r="Q17" s="48">
        <f t="shared" si="14"/>
        <v>0</v>
      </c>
      <c r="R17" s="2"/>
      <c r="AH17" s="57" t="str">
        <f>IF(G17&gt;1,IF($E$10&gt;0,100-(#REF!/(1+(AL17/#REF!)^#REF!)^#REF!+#REF!/(AL17-1))*100,100-(AL17*D$5+D$6)*100),"")</f>
        <v/>
      </c>
      <c r="AI17" s="21" t="str">
        <f t="shared" si="5"/>
        <v/>
      </c>
      <c r="AJ17" s="21" t="str">
        <f t="shared" si="6"/>
        <v/>
      </c>
      <c r="AK17" s="48">
        <f t="shared" si="7"/>
        <v>0</v>
      </c>
      <c r="AL17" s="58" t="str">
        <f t="shared" si="8"/>
        <v/>
      </c>
      <c r="AM17" s="59" t="str">
        <f t="shared" si="9"/>
        <v/>
      </c>
      <c r="AN17" s="59" t="str">
        <f t="shared" si="10"/>
        <v/>
      </c>
      <c r="AO17" s="60"/>
    </row>
    <row r="18" spans="3:41" ht="15.75" thickBot="1" x14ac:dyDescent="0.3">
      <c r="C18" s="76">
        <f t="shared" si="15"/>
        <v>4.5999999999999979</v>
      </c>
      <c r="D18" s="74">
        <f t="shared" si="16"/>
        <v>88.114870476599819</v>
      </c>
      <c r="E18" s="75">
        <f t="shared" si="17"/>
        <v>86.70445094613855</v>
      </c>
      <c r="F18" s="93"/>
      <c r="G18" s="93"/>
      <c r="H18" s="93"/>
      <c r="I18" s="46" t="str">
        <f t="shared" si="11"/>
        <v/>
      </c>
      <c r="J18" s="46" t="str">
        <f t="shared" si="12"/>
        <v/>
      </c>
      <c r="K18" s="47" t="str">
        <f t="shared" si="0"/>
        <v/>
      </c>
      <c r="L18" s="47" t="str">
        <f t="shared" si="1"/>
        <v/>
      </c>
      <c r="M18" s="48">
        <f t="shared" si="13"/>
        <v>0</v>
      </c>
      <c r="N18" s="46" t="str">
        <f t="shared" si="2"/>
        <v/>
      </c>
      <c r="O18" s="47" t="str">
        <f t="shared" si="3"/>
        <v/>
      </c>
      <c r="P18" s="47" t="str">
        <f t="shared" si="4"/>
        <v/>
      </c>
      <c r="Q18" s="48">
        <f t="shared" si="14"/>
        <v>0</v>
      </c>
      <c r="R18" s="2"/>
      <c r="AH18" s="57" t="str">
        <f>IF(G18&gt;1,IF($E$10&gt;0,100-(#REF!/(1+(AL18/#REF!)^#REF!)^#REF!+#REF!/(AL18-1))*100,100-(AL18*D$5+D$6)*100),"")</f>
        <v/>
      </c>
      <c r="AI18" s="21" t="str">
        <f t="shared" si="5"/>
        <v/>
      </c>
      <c r="AJ18" s="21" t="str">
        <f t="shared" si="6"/>
        <v/>
      </c>
      <c r="AK18" s="48">
        <f t="shared" si="7"/>
        <v>0</v>
      </c>
      <c r="AL18" s="58" t="str">
        <f t="shared" si="8"/>
        <v/>
      </c>
      <c r="AM18" s="59" t="str">
        <f t="shared" si="9"/>
        <v/>
      </c>
      <c r="AN18" s="59" t="str">
        <f t="shared" si="10"/>
        <v/>
      </c>
      <c r="AO18" s="60"/>
    </row>
    <row r="19" spans="3:41" ht="15.75" thickBot="1" x14ac:dyDescent="0.3">
      <c r="C19" s="76">
        <f t="shared" si="15"/>
        <v>4.6999999999999975</v>
      </c>
      <c r="D19" s="74">
        <f t="shared" si="16"/>
        <v>89.002170013413775</v>
      </c>
      <c r="E19" s="75">
        <f t="shared" si="17"/>
        <v>87.591750482952506</v>
      </c>
      <c r="F19" s="93"/>
      <c r="G19" s="93"/>
      <c r="H19" s="93"/>
      <c r="I19" s="46" t="str">
        <f t="shared" si="11"/>
        <v/>
      </c>
      <c r="J19" s="46" t="str">
        <f t="shared" si="12"/>
        <v/>
      </c>
      <c r="K19" s="47" t="str">
        <f t="shared" si="0"/>
        <v/>
      </c>
      <c r="L19" s="47" t="str">
        <f t="shared" si="1"/>
        <v/>
      </c>
      <c r="M19" s="48">
        <f t="shared" si="13"/>
        <v>0</v>
      </c>
      <c r="N19" s="46" t="str">
        <f t="shared" si="2"/>
        <v/>
      </c>
      <c r="O19" s="47" t="str">
        <f t="shared" si="3"/>
        <v/>
      </c>
      <c r="P19" s="47" t="str">
        <f t="shared" si="4"/>
        <v/>
      </c>
      <c r="Q19" s="48">
        <f t="shared" si="14"/>
        <v>0</v>
      </c>
      <c r="R19" s="2"/>
      <c r="AH19" s="57" t="str">
        <f>IF(G19&gt;1,IF($E$10&gt;0,100-(#REF!/(1+(AL19/#REF!)^#REF!)^#REF!+#REF!/(AL19-1))*100,100-(AL19*D$5+D$6)*100),"")</f>
        <v/>
      </c>
      <c r="AI19" s="21" t="str">
        <f t="shared" si="5"/>
        <v/>
      </c>
      <c r="AJ19" s="21" t="str">
        <f t="shared" si="6"/>
        <v/>
      </c>
      <c r="AK19" s="48">
        <f t="shared" si="7"/>
        <v>0</v>
      </c>
      <c r="AL19" s="58" t="str">
        <f t="shared" si="8"/>
        <v/>
      </c>
      <c r="AM19" s="59" t="str">
        <f t="shared" si="9"/>
        <v/>
      </c>
      <c r="AN19" s="59" t="str">
        <f t="shared" si="10"/>
        <v/>
      </c>
      <c r="AO19" s="60"/>
    </row>
    <row r="20" spans="3:41" ht="15.75" thickBot="1" x14ac:dyDescent="0.3">
      <c r="C20" s="76">
        <f t="shared" si="15"/>
        <v>4.7999999999999972</v>
      </c>
      <c r="D20" s="74">
        <f t="shared" si="16"/>
        <v>89.88946955022773</v>
      </c>
      <c r="E20" s="75">
        <f t="shared" si="17"/>
        <v>88.479050019766461</v>
      </c>
      <c r="F20" s="93"/>
      <c r="G20" s="93"/>
      <c r="H20" s="93"/>
      <c r="I20" s="46" t="str">
        <f t="shared" si="11"/>
        <v/>
      </c>
      <c r="J20" s="46" t="str">
        <f t="shared" si="12"/>
        <v/>
      </c>
      <c r="K20" s="47" t="str">
        <f t="shared" si="0"/>
        <v/>
      </c>
      <c r="L20" s="47" t="str">
        <f t="shared" si="1"/>
        <v/>
      </c>
      <c r="M20" s="48">
        <f t="shared" si="13"/>
        <v>0</v>
      </c>
      <c r="N20" s="46" t="str">
        <f t="shared" si="2"/>
        <v/>
      </c>
      <c r="O20" s="47" t="str">
        <f t="shared" si="3"/>
        <v/>
      </c>
      <c r="P20" s="47" t="str">
        <f t="shared" si="4"/>
        <v/>
      </c>
      <c r="Q20" s="48">
        <f t="shared" si="14"/>
        <v>0</v>
      </c>
      <c r="R20" s="2"/>
      <c r="AH20" s="57" t="str">
        <f>IF(G20&gt;1,IF($E$10&gt;0,100-(#REF!/(1+(AL20/#REF!)^#REF!)^#REF!+#REF!/(AL20-1))*100,100-(AL20*D$5+D$6)*100),"")</f>
        <v/>
      </c>
      <c r="AI20" s="21" t="str">
        <f t="shared" si="5"/>
        <v/>
      </c>
      <c r="AJ20" s="21" t="str">
        <f t="shared" si="6"/>
        <v/>
      </c>
      <c r="AK20" s="48">
        <f t="shared" si="7"/>
        <v>0</v>
      </c>
      <c r="AL20" s="58" t="str">
        <f t="shared" si="8"/>
        <v/>
      </c>
      <c r="AM20" s="59" t="str">
        <f t="shared" si="9"/>
        <v/>
      </c>
      <c r="AN20" s="59" t="str">
        <f t="shared" si="10"/>
        <v/>
      </c>
      <c r="AO20" s="60"/>
    </row>
    <row r="21" spans="3:41" ht="15.75" thickBot="1" x14ac:dyDescent="0.3">
      <c r="C21" s="76">
        <f t="shared" si="15"/>
        <v>4.8999999999999968</v>
      </c>
      <c r="D21" s="74">
        <f t="shared" si="16"/>
        <v>90.776769087041686</v>
      </c>
      <c r="E21" s="75">
        <f t="shared" si="17"/>
        <v>89.366349556580417</v>
      </c>
      <c r="F21" s="93"/>
      <c r="G21" s="93"/>
      <c r="H21" s="93"/>
      <c r="I21" s="46" t="str">
        <f t="shared" si="11"/>
        <v/>
      </c>
      <c r="J21" s="46" t="str">
        <f t="shared" si="12"/>
        <v/>
      </c>
      <c r="K21" s="47" t="str">
        <f t="shared" si="0"/>
        <v/>
      </c>
      <c r="L21" s="47" t="str">
        <f t="shared" si="1"/>
        <v/>
      </c>
      <c r="M21" s="48">
        <f t="shared" si="13"/>
        <v>0</v>
      </c>
      <c r="N21" s="46" t="str">
        <f t="shared" si="2"/>
        <v/>
      </c>
      <c r="O21" s="47" t="str">
        <f t="shared" si="3"/>
        <v/>
      </c>
      <c r="P21" s="47" t="str">
        <f t="shared" si="4"/>
        <v/>
      </c>
      <c r="Q21" s="48">
        <f t="shared" si="14"/>
        <v>0</v>
      </c>
      <c r="R21" s="2"/>
      <c r="AH21" s="57" t="str">
        <f>IF(G21&gt;1,IF($E$10&gt;0,100-(#REF!/(1+(AL21/#REF!)^#REF!)^#REF!+#REF!/(AL21-1))*100,100-(AL21*D$5+D$6)*100),"")</f>
        <v/>
      </c>
      <c r="AI21" s="21" t="str">
        <f t="shared" si="5"/>
        <v/>
      </c>
      <c r="AJ21" s="21" t="str">
        <f t="shared" si="6"/>
        <v/>
      </c>
      <c r="AK21" s="48">
        <f t="shared" si="7"/>
        <v>0</v>
      </c>
      <c r="AL21" s="58" t="str">
        <f t="shared" si="8"/>
        <v/>
      </c>
      <c r="AM21" s="59" t="str">
        <f t="shared" si="9"/>
        <v/>
      </c>
      <c r="AN21" s="59" t="str">
        <f t="shared" si="10"/>
        <v/>
      </c>
      <c r="AO21" s="60"/>
    </row>
    <row r="22" spans="3:41" ht="15.75" thickBot="1" x14ac:dyDescent="0.3">
      <c r="C22" s="76">
        <f t="shared" si="15"/>
        <v>4.9999999999999964</v>
      </c>
      <c r="D22" s="74">
        <f t="shared" si="16"/>
        <v>91.664068623855641</v>
      </c>
      <c r="E22" s="75">
        <f t="shared" si="17"/>
        <v>90.253649093394372</v>
      </c>
      <c r="F22" s="93"/>
      <c r="G22" s="93"/>
      <c r="H22" s="93"/>
      <c r="I22" s="46" t="str">
        <f t="shared" si="11"/>
        <v/>
      </c>
      <c r="J22" s="46" t="str">
        <f t="shared" si="12"/>
        <v/>
      </c>
      <c r="K22" s="47" t="str">
        <f t="shared" si="0"/>
        <v/>
      </c>
      <c r="L22" s="47" t="str">
        <f t="shared" si="1"/>
        <v/>
      </c>
      <c r="M22" s="48">
        <f t="shared" si="13"/>
        <v>0</v>
      </c>
      <c r="N22" s="46" t="str">
        <f t="shared" si="2"/>
        <v/>
      </c>
      <c r="O22" s="47" t="str">
        <f t="shared" si="3"/>
        <v/>
      </c>
      <c r="P22" s="47" t="str">
        <f t="shared" si="4"/>
        <v/>
      </c>
      <c r="Q22" s="48">
        <f t="shared" si="14"/>
        <v>0</v>
      </c>
      <c r="R22" s="2"/>
      <c r="AH22" s="57" t="str">
        <f>IF(G22&gt;1,IF($E$10&gt;0,100-(#REF!/(1+(AL22/#REF!)^#REF!)^#REF!+#REF!/(AL22-1))*100,100-(AL22*D$5+D$6)*100),"")</f>
        <v/>
      </c>
      <c r="AI22" s="21" t="str">
        <f t="shared" si="5"/>
        <v/>
      </c>
      <c r="AJ22" s="21" t="str">
        <f t="shared" si="6"/>
        <v/>
      </c>
      <c r="AK22" s="48">
        <f t="shared" si="7"/>
        <v>0</v>
      </c>
      <c r="AL22" s="58" t="str">
        <f t="shared" si="8"/>
        <v/>
      </c>
      <c r="AM22" s="59" t="str">
        <f t="shared" si="9"/>
        <v/>
      </c>
      <c r="AN22" s="59" t="str">
        <f t="shared" si="10"/>
        <v/>
      </c>
      <c r="AO22" s="60"/>
    </row>
    <row r="23" spans="3:41" ht="15.75" thickBot="1" x14ac:dyDescent="0.3">
      <c r="C23" s="76">
        <f t="shared" si="15"/>
        <v>5.0999999999999961</v>
      </c>
      <c r="D23" s="74">
        <f t="shared" si="16"/>
        <v>92.551368160669597</v>
      </c>
      <c r="E23" s="75">
        <f t="shared" si="17"/>
        <v>91.140948630208328</v>
      </c>
      <c r="F23" s="93"/>
      <c r="G23" s="93"/>
      <c r="H23" s="93"/>
      <c r="I23" s="46" t="str">
        <f t="shared" si="11"/>
        <v/>
      </c>
      <c r="J23" s="46" t="str">
        <f t="shared" si="12"/>
        <v/>
      </c>
      <c r="K23" s="47" t="str">
        <f t="shared" si="0"/>
        <v/>
      </c>
      <c r="L23" s="47" t="str">
        <f t="shared" si="1"/>
        <v/>
      </c>
      <c r="M23" s="48">
        <f t="shared" si="13"/>
        <v>0</v>
      </c>
      <c r="N23" s="46" t="str">
        <f t="shared" si="2"/>
        <v/>
      </c>
      <c r="O23" s="47" t="str">
        <f t="shared" si="3"/>
        <v/>
      </c>
      <c r="P23" s="47" t="str">
        <f t="shared" si="4"/>
        <v/>
      </c>
      <c r="Q23" s="48">
        <f t="shared" si="14"/>
        <v>0</v>
      </c>
      <c r="R23" s="2"/>
      <c r="AH23" s="57" t="str">
        <f>IF(G23&gt;1,IF($E$10&gt;0,100-(#REF!/(1+(AL23/#REF!)^#REF!)^#REF!+#REF!/(AL23-1))*100,100-(AL23*D$5+D$6)*100),"")</f>
        <v/>
      </c>
      <c r="AI23" s="21" t="str">
        <f t="shared" si="5"/>
        <v/>
      </c>
      <c r="AJ23" s="21" t="str">
        <f t="shared" si="6"/>
        <v/>
      </c>
      <c r="AK23" s="48">
        <f t="shared" si="7"/>
        <v>0</v>
      </c>
      <c r="AL23" s="58" t="str">
        <f t="shared" si="8"/>
        <v/>
      </c>
      <c r="AM23" s="59" t="str">
        <f t="shared" si="9"/>
        <v/>
      </c>
      <c r="AN23" s="59" t="str">
        <f t="shared" si="10"/>
        <v/>
      </c>
      <c r="AO23" s="60"/>
    </row>
    <row r="24" spans="3:41" ht="15.75" thickBot="1" x14ac:dyDescent="0.3">
      <c r="C24" s="76">
        <f t="shared" si="15"/>
        <v>5.1999999999999957</v>
      </c>
      <c r="D24" s="74">
        <f t="shared" si="16"/>
        <v>93.438667697483552</v>
      </c>
      <c r="E24" s="75">
        <f t="shared" si="17"/>
        <v>92.028248167022284</v>
      </c>
      <c r="F24" s="93"/>
      <c r="G24" s="93"/>
      <c r="H24" s="93"/>
      <c r="I24" s="46" t="str">
        <f t="shared" si="11"/>
        <v/>
      </c>
      <c r="J24" s="46" t="str">
        <f t="shared" si="12"/>
        <v/>
      </c>
      <c r="K24" s="47" t="str">
        <f t="shared" si="0"/>
        <v/>
      </c>
      <c r="L24" s="47" t="str">
        <f t="shared" si="1"/>
        <v/>
      </c>
      <c r="M24" s="48">
        <f t="shared" si="13"/>
        <v>0</v>
      </c>
      <c r="N24" s="46" t="str">
        <f t="shared" si="2"/>
        <v/>
      </c>
      <c r="O24" s="47" t="str">
        <f t="shared" si="3"/>
        <v/>
      </c>
      <c r="P24" s="47" t="str">
        <f t="shared" si="4"/>
        <v/>
      </c>
      <c r="Q24" s="48">
        <f t="shared" si="14"/>
        <v>0</v>
      </c>
      <c r="R24" s="2"/>
      <c r="AH24" s="57" t="str">
        <f>IF(G24&gt;1,IF($E$10&gt;0,100-(#REF!/(1+(AL24/#REF!)^#REF!)^#REF!+#REF!/(AL24-1))*100,100-(AL24*D$5+D$6)*100),"")</f>
        <v/>
      </c>
      <c r="AI24" s="21" t="str">
        <f t="shared" si="5"/>
        <v/>
      </c>
      <c r="AJ24" s="21" t="str">
        <f t="shared" si="6"/>
        <v/>
      </c>
      <c r="AK24" s="48">
        <f t="shared" si="7"/>
        <v>0</v>
      </c>
      <c r="AL24" s="58" t="str">
        <f t="shared" si="8"/>
        <v/>
      </c>
      <c r="AM24" s="59" t="str">
        <f t="shared" si="9"/>
        <v/>
      </c>
      <c r="AN24" s="59" t="str">
        <f t="shared" si="10"/>
        <v/>
      </c>
      <c r="AO24" s="60"/>
    </row>
    <row r="25" spans="3:41" ht="15.75" thickBot="1" x14ac:dyDescent="0.3">
      <c r="C25" s="76">
        <f t="shared" si="15"/>
        <v>5.2999999999999954</v>
      </c>
      <c r="D25" s="74">
        <f t="shared" si="16"/>
        <v>94.325967234297508</v>
      </c>
      <c r="E25" s="75">
        <f t="shared" si="17"/>
        <v>92.915547703836239</v>
      </c>
      <c r="F25" s="93"/>
      <c r="G25" s="93"/>
      <c r="H25" s="93"/>
      <c r="I25" s="46" t="str">
        <f t="shared" si="11"/>
        <v/>
      </c>
      <c r="J25" s="46" t="str">
        <f t="shared" si="12"/>
        <v/>
      </c>
      <c r="K25" s="47" t="str">
        <f t="shared" si="0"/>
        <v/>
      </c>
      <c r="L25" s="47" t="str">
        <f t="shared" si="1"/>
        <v/>
      </c>
      <c r="M25" s="48">
        <f t="shared" si="13"/>
        <v>0</v>
      </c>
      <c r="N25" s="46" t="str">
        <f t="shared" si="2"/>
        <v/>
      </c>
      <c r="O25" s="47" t="str">
        <f t="shared" si="3"/>
        <v/>
      </c>
      <c r="P25" s="47" t="str">
        <f t="shared" si="4"/>
        <v/>
      </c>
      <c r="Q25" s="48">
        <f t="shared" si="14"/>
        <v>0</v>
      </c>
      <c r="R25" s="2"/>
      <c r="AH25" s="57" t="str">
        <f>IF(G25&gt;1,IF($E$10&gt;0,100-(#REF!/(1+(AL25/#REF!)^#REF!)^#REF!+#REF!/(AL25-1))*100,100-(AL25*D$5+D$6)*100),"")</f>
        <v/>
      </c>
      <c r="AI25" s="21" t="str">
        <f t="shared" si="5"/>
        <v/>
      </c>
      <c r="AJ25" s="21" t="str">
        <f t="shared" si="6"/>
        <v/>
      </c>
      <c r="AK25" s="48">
        <f t="shared" si="7"/>
        <v>0</v>
      </c>
      <c r="AL25" s="58" t="str">
        <f t="shared" si="8"/>
        <v/>
      </c>
      <c r="AM25" s="59" t="str">
        <f t="shared" si="9"/>
        <v/>
      </c>
      <c r="AN25" s="59" t="str">
        <f t="shared" si="10"/>
        <v/>
      </c>
      <c r="AO25" s="60"/>
    </row>
    <row r="26" spans="3:41" ht="15.75" thickBot="1" x14ac:dyDescent="0.3">
      <c r="C26" s="76">
        <f t="shared" si="15"/>
        <v>5.399999999999995</v>
      </c>
      <c r="D26" s="74">
        <f t="shared" si="16"/>
        <v>95.213266771111449</v>
      </c>
      <c r="E26" s="75">
        <f t="shared" si="17"/>
        <v>93.802847240650181</v>
      </c>
      <c r="F26" s="93"/>
      <c r="G26" s="93"/>
      <c r="H26" s="93"/>
      <c r="I26" s="46" t="str">
        <f t="shared" si="11"/>
        <v/>
      </c>
      <c r="J26" s="46" t="str">
        <f t="shared" si="12"/>
        <v/>
      </c>
      <c r="K26" s="47" t="str">
        <f t="shared" si="0"/>
        <v/>
      </c>
      <c r="L26" s="47" t="str">
        <f t="shared" si="1"/>
        <v/>
      </c>
      <c r="M26" s="48">
        <f t="shared" si="13"/>
        <v>0</v>
      </c>
      <c r="N26" s="46" t="str">
        <f t="shared" si="2"/>
        <v/>
      </c>
      <c r="O26" s="47" t="str">
        <f t="shared" si="3"/>
        <v/>
      </c>
      <c r="P26" s="47" t="str">
        <f t="shared" si="4"/>
        <v/>
      </c>
      <c r="Q26" s="48">
        <f t="shared" si="14"/>
        <v>0</v>
      </c>
      <c r="R26" s="2"/>
      <c r="AH26" s="57" t="str">
        <f>IF(G26&gt;1,IF($E$10&gt;0,100-(#REF!/(1+(AL26/#REF!)^#REF!)^#REF!+#REF!/(AL26-1))*100,100-(AL26*D$5+D$6)*100),"")</f>
        <v/>
      </c>
      <c r="AI26" s="21" t="str">
        <f t="shared" si="5"/>
        <v/>
      </c>
      <c r="AJ26" s="21" t="str">
        <f t="shared" si="6"/>
        <v/>
      </c>
      <c r="AK26" s="48">
        <f t="shared" si="7"/>
        <v>0</v>
      </c>
      <c r="AL26" s="58" t="str">
        <f t="shared" si="8"/>
        <v/>
      </c>
      <c r="AM26" s="59" t="str">
        <f t="shared" si="9"/>
        <v/>
      </c>
      <c r="AN26" s="59" t="str">
        <f t="shared" si="10"/>
        <v/>
      </c>
      <c r="AO26" s="60"/>
    </row>
    <row r="27" spans="3:41" ht="15.75" thickBot="1" x14ac:dyDescent="0.3">
      <c r="C27" s="76">
        <f t="shared" si="15"/>
        <v>5.4999999999999947</v>
      </c>
      <c r="D27" s="74">
        <f t="shared" si="16"/>
        <v>96.100566307925419</v>
      </c>
      <c r="E27" s="75">
        <f t="shared" si="17"/>
        <v>94.69014677746415</v>
      </c>
      <c r="F27" s="45"/>
      <c r="G27" s="45"/>
      <c r="H27" s="45"/>
      <c r="I27" s="46" t="str">
        <f t="shared" si="11"/>
        <v/>
      </c>
      <c r="J27" s="46" t="str">
        <f t="shared" si="12"/>
        <v/>
      </c>
      <c r="K27" s="47" t="str">
        <f t="shared" si="0"/>
        <v/>
      </c>
      <c r="L27" s="47" t="str">
        <f t="shared" si="1"/>
        <v/>
      </c>
      <c r="M27" s="48">
        <f t="shared" si="13"/>
        <v>0</v>
      </c>
      <c r="N27" s="46" t="str">
        <f t="shared" si="2"/>
        <v/>
      </c>
      <c r="O27" s="47" t="str">
        <f t="shared" si="3"/>
        <v/>
      </c>
      <c r="P27" s="47" t="str">
        <f t="shared" si="4"/>
        <v/>
      </c>
      <c r="Q27" s="48">
        <f t="shared" si="14"/>
        <v>0</v>
      </c>
      <c r="R27" s="2"/>
      <c r="AH27" s="57" t="str">
        <f>IF(G27&gt;1,IF($E$10&gt;0,100-(#REF!/(1+(AL27/#REF!)^#REF!)^#REF!+#REF!/(AL27-1))*100,100-(AL27*D$5+D$6)*100),"")</f>
        <v/>
      </c>
      <c r="AI27" s="21" t="str">
        <f t="shared" si="5"/>
        <v/>
      </c>
      <c r="AJ27" s="21" t="str">
        <f t="shared" si="6"/>
        <v/>
      </c>
      <c r="AK27" s="48">
        <f t="shared" si="7"/>
        <v>0</v>
      </c>
      <c r="AL27" s="58" t="str">
        <f t="shared" si="8"/>
        <v/>
      </c>
      <c r="AM27" s="59" t="str">
        <f t="shared" si="9"/>
        <v/>
      </c>
      <c r="AN27" s="59" t="str">
        <f t="shared" si="10"/>
        <v/>
      </c>
      <c r="AO27" s="60"/>
    </row>
    <row r="28" spans="3:41" ht="15.75" thickBot="1" x14ac:dyDescent="0.3">
      <c r="C28" s="76">
        <f t="shared" si="15"/>
        <v>5.5999999999999943</v>
      </c>
      <c r="D28" s="74">
        <f t="shared" si="16"/>
        <v>96.98786584473936</v>
      </c>
      <c r="E28" s="75">
        <f t="shared" si="17"/>
        <v>95.577446314278092</v>
      </c>
      <c r="F28" s="45"/>
      <c r="G28" s="45"/>
      <c r="H28" s="45"/>
      <c r="I28" s="46" t="str">
        <f t="shared" si="11"/>
        <v/>
      </c>
      <c r="J28" s="46" t="str">
        <f t="shared" si="12"/>
        <v/>
      </c>
      <c r="K28" s="47" t="str">
        <f t="shared" si="0"/>
        <v/>
      </c>
      <c r="L28" s="47" t="str">
        <f t="shared" si="1"/>
        <v/>
      </c>
      <c r="M28" s="48">
        <f t="shared" si="13"/>
        <v>0</v>
      </c>
      <c r="N28" s="46" t="str">
        <f t="shared" si="2"/>
        <v/>
      </c>
      <c r="O28" s="47" t="str">
        <f t="shared" si="3"/>
        <v/>
      </c>
      <c r="P28" s="47" t="str">
        <f t="shared" si="4"/>
        <v/>
      </c>
      <c r="Q28" s="48">
        <f t="shared" si="14"/>
        <v>0</v>
      </c>
      <c r="R28" s="2"/>
      <c r="AH28" s="57" t="str">
        <f>IF(G28&gt;1,IF($E$10&gt;0,100-(#REF!/(1+(AL28/#REF!)^#REF!)^#REF!+#REF!/(AL28-1))*100,100-(AL28*D$5+D$6)*100),"")</f>
        <v/>
      </c>
      <c r="AI28" s="21" t="str">
        <f t="shared" si="5"/>
        <v/>
      </c>
      <c r="AJ28" s="21" t="str">
        <f t="shared" si="6"/>
        <v/>
      </c>
      <c r="AK28" s="48">
        <f t="shared" si="7"/>
        <v>0</v>
      </c>
      <c r="AL28" s="58" t="str">
        <f t="shared" si="8"/>
        <v/>
      </c>
      <c r="AM28" s="59" t="str">
        <f t="shared" si="9"/>
        <v/>
      </c>
      <c r="AN28" s="59" t="str">
        <f t="shared" si="10"/>
        <v/>
      </c>
      <c r="AO28" s="60"/>
    </row>
    <row r="29" spans="3:41" ht="15.75" thickBot="1" x14ac:dyDescent="0.3">
      <c r="C29" s="76">
        <f t="shared" si="15"/>
        <v>5.699999999999994</v>
      </c>
      <c r="D29" s="74">
        <f t="shared" si="16"/>
        <v>97.87516538155333</v>
      </c>
      <c r="E29" s="75">
        <f t="shared" si="17"/>
        <v>96.464745851092061</v>
      </c>
      <c r="F29" s="45"/>
      <c r="G29" s="45"/>
      <c r="H29" s="45"/>
      <c r="I29" s="46" t="str">
        <f t="shared" si="11"/>
        <v/>
      </c>
      <c r="J29" s="46" t="str">
        <f t="shared" si="12"/>
        <v/>
      </c>
      <c r="K29" s="47" t="str">
        <f t="shared" si="0"/>
        <v/>
      </c>
      <c r="L29" s="47" t="str">
        <f t="shared" si="1"/>
        <v/>
      </c>
      <c r="M29" s="48">
        <f t="shared" si="13"/>
        <v>0</v>
      </c>
      <c r="N29" s="46" t="str">
        <f t="shared" si="2"/>
        <v/>
      </c>
      <c r="O29" s="47" t="str">
        <f t="shared" si="3"/>
        <v/>
      </c>
      <c r="P29" s="47" t="str">
        <f t="shared" si="4"/>
        <v/>
      </c>
      <c r="Q29" s="48">
        <f t="shared" si="14"/>
        <v>0</v>
      </c>
      <c r="R29" s="2"/>
      <c r="AH29" s="57" t="str">
        <f>IF(G29&gt;1,IF($E$10&gt;0,100-(#REF!/(1+(AL29/#REF!)^#REF!)^#REF!+#REF!/(AL29-1))*100,100-(AL29*D$5+D$6)*100),"")</f>
        <v/>
      </c>
      <c r="AI29" s="21" t="str">
        <f t="shared" si="5"/>
        <v/>
      </c>
      <c r="AJ29" s="21" t="str">
        <f t="shared" si="6"/>
        <v/>
      </c>
      <c r="AK29" s="48">
        <f t="shared" si="7"/>
        <v>0</v>
      </c>
      <c r="AL29" s="58" t="str">
        <f t="shared" si="8"/>
        <v/>
      </c>
      <c r="AM29" s="59" t="str">
        <f t="shared" si="9"/>
        <v/>
      </c>
      <c r="AN29" s="59" t="str">
        <f t="shared" si="10"/>
        <v/>
      </c>
      <c r="AO29" s="60"/>
    </row>
    <row r="30" spans="3:41" ht="15.75" thickBot="1" x14ac:dyDescent="0.3">
      <c r="C30" s="76">
        <f t="shared" si="15"/>
        <v>5.7999999999999936</v>
      </c>
      <c r="D30" s="74">
        <f t="shared" si="16"/>
        <v>98.762464918367272</v>
      </c>
      <c r="E30" s="75">
        <f t="shared" si="17"/>
        <v>97.352045387906003</v>
      </c>
      <c r="F30" s="45"/>
      <c r="G30" s="45"/>
      <c r="H30" s="45"/>
      <c r="I30" s="46" t="str">
        <f t="shared" si="11"/>
        <v/>
      </c>
      <c r="J30" s="46" t="str">
        <f t="shared" si="12"/>
        <v/>
      </c>
      <c r="K30" s="47" t="str">
        <f t="shared" si="0"/>
        <v/>
      </c>
      <c r="L30" s="47" t="str">
        <f t="shared" si="1"/>
        <v/>
      </c>
      <c r="M30" s="48">
        <f t="shared" si="13"/>
        <v>0</v>
      </c>
      <c r="N30" s="46" t="str">
        <f t="shared" si="2"/>
        <v/>
      </c>
      <c r="O30" s="47" t="str">
        <f t="shared" si="3"/>
        <v/>
      </c>
      <c r="P30" s="47" t="str">
        <f t="shared" si="4"/>
        <v/>
      </c>
      <c r="Q30" s="48">
        <f t="shared" si="14"/>
        <v>0</v>
      </c>
      <c r="R30" s="2"/>
      <c r="AH30" s="57" t="str">
        <f>IF(G30&gt;1,IF($E$10&gt;0,100-(#REF!/(1+(AL30/#REF!)^#REF!)^#REF!+#REF!/(AL30-1))*100,100-(AL30*D$5+D$6)*100),"")</f>
        <v/>
      </c>
      <c r="AI30" s="21" t="str">
        <f t="shared" si="5"/>
        <v/>
      </c>
      <c r="AJ30" s="21" t="str">
        <f t="shared" si="6"/>
        <v/>
      </c>
      <c r="AK30" s="48">
        <f t="shared" si="7"/>
        <v>0</v>
      </c>
      <c r="AL30" s="58" t="str">
        <f t="shared" si="8"/>
        <v/>
      </c>
      <c r="AM30" s="59" t="str">
        <f t="shared" si="9"/>
        <v/>
      </c>
      <c r="AN30" s="59" t="str">
        <f t="shared" si="10"/>
        <v/>
      </c>
      <c r="AO30" s="60"/>
    </row>
    <row r="31" spans="3:41" ht="15.75" thickBot="1" x14ac:dyDescent="0.3">
      <c r="C31" s="77">
        <f t="shared" si="15"/>
        <v>5.8999999999999932</v>
      </c>
      <c r="D31" s="74">
        <f t="shared" si="16"/>
        <v>99.649764455181241</v>
      </c>
      <c r="E31" s="75">
        <f t="shared" si="17"/>
        <v>98.239344924719973</v>
      </c>
      <c r="F31" s="45"/>
      <c r="G31" s="45"/>
      <c r="H31" s="45"/>
      <c r="I31" s="46" t="str">
        <f t="shared" si="11"/>
        <v/>
      </c>
      <c r="J31" s="46" t="str">
        <f t="shared" si="12"/>
        <v/>
      </c>
      <c r="K31" s="47" t="str">
        <f t="shared" si="0"/>
        <v/>
      </c>
      <c r="L31" s="47" t="str">
        <f t="shared" si="1"/>
        <v/>
      </c>
      <c r="M31" s="48">
        <f t="shared" si="13"/>
        <v>0</v>
      </c>
      <c r="N31" s="46" t="str">
        <f t="shared" si="2"/>
        <v/>
      </c>
      <c r="O31" s="47" t="str">
        <f t="shared" si="3"/>
        <v/>
      </c>
      <c r="P31" s="47" t="str">
        <f t="shared" si="4"/>
        <v/>
      </c>
      <c r="Q31" s="48">
        <f t="shared" si="14"/>
        <v>0</v>
      </c>
      <c r="R31" s="2"/>
      <c r="AH31" s="57" t="str">
        <f>IF(G31&gt;1,IF($E$10&gt;0,100-(#REF!/(1+(AL31/#REF!)^#REF!)^#REF!+#REF!/(AL31-1))*100,100-(AL31*D$5+D$6)*100),"")</f>
        <v/>
      </c>
      <c r="AI31" s="21" t="str">
        <f t="shared" si="5"/>
        <v/>
      </c>
      <c r="AJ31" s="21" t="str">
        <f t="shared" si="6"/>
        <v/>
      </c>
      <c r="AK31" s="48">
        <f t="shared" si="7"/>
        <v>0</v>
      </c>
      <c r="AL31" s="58" t="str">
        <f t="shared" si="8"/>
        <v/>
      </c>
      <c r="AM31" s="59" t="str">
        <f t="shared" si="9"/>
        <v/>
      </c>
      <c r="AN31" s="59" t="str">
        <f t="shared" si="10"/>
        <v/>
      </c>
      <c r="AO31" s="60"/>
    </row>
    <row r="32" spans="3:41" ht="15.75" thickBot="1" x14ac:dyDescent="0.3">
      <c r="C32" s="78"/>
      <c r="D32" s="79"/>
      <c r="E32" s="80"/>
      <c r="F32" s="45"/>
      <c r="G32" s="45"/>
      <c r="H32" s="45"/>
      <c r="I32" s="46" t="str">
        <f t="shared" si="11"/>
        <v/>
      </c>
      <c r="J32" s="46" t="str">
        <f t="shared" si="12"/>
        <v/>
      </c>
      <c r="K32" s="47" t="str">
        <f t="shared" si="0"/>
        <v/>
      </c>
      <c r="L32" s="47" t="str">
        <f t="shared" si="1"/>
        <v/>
      </c>
      <c r="M32" s="48">
        <f t="shared" si="13"/>
        <v>0</v>
      </c>
      <c r="N32" s="46" t="str">
        <f t="shared" si="2"/>
        <v/>
      </c>
      <c r="O32" s="47" t="str">
        <f t="shared" si="3"/>
        <v/>
      </c>
      <c r="P32" s="47" t="str">
        <f t="shared" si="4"/>
        <v/>
      </c>
      <c r="Q32" s="48">
        <f t="shared" si="14"/>
        <v>0</v>
      </c>
      <c r="R32" s="2"/>
      <c r="AH32" s="57" t="str">
        <f>IF(G32&gt;1,IF($E$10&gt;0,100-(#REF!/(1+(AL32/#REF!)^#REF!)^#REF!+#REF!/(AL32-1))*100,100-(AL32*D$5+D$6)*100),"")</f>
        <v/>
      </c>
      <c r="AI32" s="21" t="str">
        <f t="shared" si="5"/>
        <v/>
      </c>
      <c r="AJ32" s="21" t="str">
        <f t="shared" si="6"/>
        <v/>
      </c>
      <c r="AK32" s="48">
        <f t="shared" si="7"/>
        <v>0</v>
      </c>
      <c r="AL32" s="58" t="str">
        <f t="shared" si="8"/>
        <v/>
      </c>
      <c r="AM32" s="59" t="str">
        <f t="shared" si="9"/>
        <v/>
      </c>
      <c r="AN32" s="59" t="str">
        <f t="shared" si="10"/>
        <v/>
      </c>
      <c r="AO32" s="60"/>
    </row>
    <row r="33" spans="2:41" ht="15.75" thickBot="1" x14ac:dyDescent="0.3">
      <c r="C33" s="186" t="str">
        <f>CONCATENATE(TEXT(D4,"mm/dd"),"pucks")</f>
        <v>05/25pucks</v>
      </c>
      <c r="D33" s="187"/>
      <c r="E33" s="187"/>
      <c r="F33" s="45"/>
      <c r="G33" s="45"/>
      <c r="H33" s="45"/>
      <c r="I33" s="46" t="str">
        <f t="shared" si="11"/>
        <v/>
      </c>
      <c r="J33" s="46" t="str">
        <f t="shared" si="12"/>
        <v/>
      </c>
      <c r="K33" s="47" t="str">
        <f t="shared" si="0"/>
        <v/>
      </c>
      <c r="L33" s="47" t="str">
        <f t="shared" si="1"/>
        <v/>
      </c>
      <c r="M33" s="48">
        <f t="shared" si="13"/>
        <v>0</v>
      </c>
      <c r="N33" s="46" t="str">
        <f t="shared" si="2"/>
        <v/>
      </c>
      <c r="O33" s="47" t="str">
        <f t="shared" si="3"/>
        <v/>
      </c>
      <c r="P33" s="47" t="str">
        <f t="shared" si="4"/>
        <v/>
      </c>
      <c r="Q33" s="48">
        <f t="shared" si="14"/>
        <v>0</v>
      </c>
      <c r="R33" s="2"/>
      <c r="AH33" s="57" t="str">
        <f>IF(G33&gt;1,IF($E$10&gt;0,100-(#REF!/(1+(AL33/#REF!)^#REF!)^#REF!+#REF!/(AL33-1))*100,100-(AL33*D$5+D$6)*100),"")</f>
        <v/>
      </c>
      <c r="AI33" s="21" t="str">
        <f t="shared" si="5"/>
        <v/>
      </c>
      <c r="AJ33" s="21" t="str">
        <f t="shared" si="6"/>
        <v/>
      </c>
      <c r="AK33" s="48">
        <f t="shared" si="7"/>
        <v>0</v>
      </c>
      <c r="AL33" s="58" t="str">
        <f t="shared" si="8"/>
        <v/>
      </c>
      <c r="AM33" s="59" t="str">
        <f t="shared" si="9"/>
        <v/>
      </c>
      <c r="AN33" s="59" t="str">
        <f t="shared" si="10"/>
        <v/>
      </c>
      <c r="AO33" s="60"/>
    </row>
    <row r="34" spans="2:41" ht="15.75" thickBot="1" x14ac:dyDescent="0.3">
      <c r="B34" t="s">
        <v>44</v>
      </c>
      <c r="C34" s="81" t="s">
        <v>42</v>
      </c>
      <c r="D34" s="81" t="s">
        <v>40</v>
      </c>
      <c r="E34" s="81" t="s">
        <v>7</v>
      </c>
      <c r="F34" s="45"/>
      <c r="G34" s="45"/>
      <c r="H34" s="45"/>
      <c r="I34" s="46" t="str">
        <f t="shared" si="11"/>
        <v/>
      </c>
      <c r="J34" s="46" t="str">
        <f t="shared" si="12"/>
        <v/>
      </c>
      <c r="K34" s="47" t="str">
        <f t="shared" si="0"/>
        <v/>
      </c>
      <c r="L34" s="47" t="str">
        <f t="shared" si="1"/>
        <v/>
      </c>
      <c r="M34" s="48">
        <f t="shared" si="13"/>
        <v>0</v>
      </c>
      <c r="N34" s="46" t="str">
        <f t="shared" si="2"/>
        <v/>
      </c>
      <c r="O34" s="47" t="str">
        <f t="shared" si="3"/>
        <v/>
      </c>
      <c r="P34" s="47" t="str">
        <f t="shared" si="4"/>
        <v/>
      </c>
      <c r="Q34" s="48">
        <f t="shared" si="14"/>
        <v>0</v>
      </c>
      <c r="R34" s="2"/>
      <c r="AH34" s="57" t="str">
        <f>IF(G34&gt;1,IF($E$10&gt;0,100-(#REF!/(1+(AL34/#REF!)^#REF!)^#REF!+#REF!/(AL34-1))*100,100-(AL34*D$5+D$6)*100),"")</f>
        <v/>
      </c>
      <c r="AI34" s="21" t="str">
        <f t="shared" si="5"/>
        <v/>
      </c>
      <c r="AJ34" s="21" t="str">
        <f t="shared" si="6"/>
        <v/>
      </c>
      <c r="AK34" s="48">
        <f t="shared" si="7"/>
        <v>0</v>
      </c>
      <c r="AL34" s="58" t="str">
        <f t="shared" si="8"/>
        <v/>
      </c>
      <c r="AM34" s="59" t="str">
        <f t="shared" si="9"/>
        <v/>
      </c>
      <c r="AN34" s="59" t="str">
        <f t="shared" si="10"/>
        <v/>
      </c>
      <c r="AO34" s="60"/>
    </row>
    <row r="35" spans="2:41" x14ac:dyDescent="0.25">
      <c r="B35" t="s">
        <v>46</v>
      </c>
      <c r="C35" s="2">
        <v>5.3672416634923872</v>
      </c>
      <c r="D35">
        <v>5.3063333333333338</v>
      </c>
      <c r="E35" s="83">
        <f>IF(C35&gt;0,100-(C35),"")</f>
        <v>94.632758336507607</v>
      </c>
      <c r="F35" s="45"/>
      <c r="G35" s="45"/>
      <c r="H35" s="45"/>
      <c r="I35" s="46" t="str">
        <f t="shared" si="11"/>
        <v/>
      </c>
      <c r="J35" s="46" t="str">
        <f t="shared" si="12"/>
        <v/>
      </c>
      <c r="K35" s="47" t="str">
        <f t="shared" si="0"/>
        <v/>
      </c>
      <c r="L35" s="47" t="str">
        <f t="shared" si="1"/>
        <v/>
      </c>
      <c r="M35" s="48">
        <f t="shared" si="13"/>
        <v>0</v>
      </c>
      <c r="N35" s="46" t="str">
        <f t="shared" si="2"/>
        <v/>
      </c>
      <c r="O35" s="47" t="str">
        <f t="shared" si="3"/>
        <v/>
      </c>
      <c r="P35" s="47" t="str">
        <f t="shared" si="4"/>
        <v/>
      </c>
      <c r="Q35" s="48">
        <f t="shared" si="14"/>
        <v>0</v>
      </c>
      <c r="R35" s="2"/>
      <c r="AH35" s="57" t="str">
        <f>IF(G35&gt;1,IF($E$10&gt;0,100-(#REF!/(1+(AL35/#REF!)^#REF!)^#REF!+#REF!/(AL35-1))*100,100-(AL35*D$5+D$6)*100),"")</f>
        <v/>
      </c>
      <c r="AI35" s="21" t="str">
        <f t="shared" si="5"/>
        <v/>
      </c>
      <c r="AJ35" s="21" t="str">
        <f t="shared" si="6"/>
        <v/>
      </c>
      <c r="AK35" s="48">
        <f t="shared" si="7"/>
        <v>0</v>
      </c>
      <c r="AL35" s="58" t="str">
        <f t="shared" si="8"/>
        <v/>
      </c>
      <c r="AM35" s="59" t="str">
        <f t="shared" si="9"/>
        <v/>
      </c>
      <c r="AN35" s="59" t="str">
        <f t="shared" si="10"/>
        <v/>
      </c>
      <c r="AO35" s="60"/>
    </row>
    <row r="36" spans="2:41" x14ac:dyDescent="0.25">
      <c r="B36" t="s">
        <v>47</v>
      </c>
      <c r="C36" s="2">
        <v>4.9916065163272885</v>
      </c>
      <c r="D36">
        <v>5.3233333333333333</v>
      </c>
      <c r="E36" s="83">
        <f t="shared" ref="E36:E99" si="18">IF(C36&gt;0,100-(C36),"")</f>
        <v>95.008393483672705</v>
      </c>
      <c r="F36" s="45"/>
      <c r="G36" s="45"/>
      <c r="H36" s="45"/>
      <c r="I36" s="46" t="str">
        <f t="shared" si="11"/>
        <v/>
      </c>
      <c r="J36" s="46" t="str">
        <f t="shared" si="12"/>
        <v/>
      </c>
      <c r="K36" s="47" t="str">
        <f t="shared" si="0"/>
        <v/>
      </c>
      <c r="L36" s="47" t="str">
        <f t="shared" si="1"/>
        <v/>
      </c>
      <c r="M36" s="48">
        <f t="shared" si="13"/>
        <v>0</v>
      </c>
      <c r="N36" s="46" t="str">
        <f t="shared" si="2"/>
        <v/>
      </c>
      <c r="O36" s="47" t="str">
        <f t="shared" si="3"/>
        <v/>
      </c>
      <c r="P36" s="47" t="str">
        <f t="shared" si="4"/>
        <v/>
      </c>
      <c r="Q36" s="48">
        <f t="shared" si="14"/>
        <v>0</v>
      </c>
      <c r="R36" s="2"/>
      <c r="AH36" s="57" t="str">
        <f>IF(G36&gt;1,IF($E$10&gt;0,100-(#REF!/(1+(AL36/#REF!)^#REF!)^#REF!+#REF!/(AL36-1))*100,100-(AL36*D$5+D$6)*100),"")</f>
        <v/>
      </c>
      <c r="AI36" s="21" t="str">
        <f t="shared" si="5"/>
        <v/>
      </c>
      <c r="AJ36" s="21" t="str">
        <f t="shared" si="6"/>
        <v/>
      </c>
      <c r="AK36" s="48">
        <f t="shared" si="7"/>
        <v>0</v>
      </c>
      <c r="AL36" s="58" t="str">
        <f t="shared" si="8"/>
        <v/>
      </c>
      <c r="AM36" s="59" t="str">
        <f t="shared" si="9"/>
        <v/>
      </c>
      <c r="AN36" s="59" t="str">
        <f t="shared" si="10"/>
        <v/>
      </c>
      <c r="AO36" s="60"/>
    </row>
    <row r="37" spans="2:41" x14ac:dyDescent="0.25">
      <c r="B37" t="s">
        <v>48</v>
      </c>
      <c r="C37" s="2">
        <v>9.0642627411186822</v>
      </c>
      <c r="D37">
        <v>4.9346666666666668</v>
      </c>
      <c r="E37" s="83">
        <f t="shared" si="18"/>
        <v>90.935737258881318</v>
      </c>
      <c r="F37" s="45"/>
      <c r="G37" s="45"/>
      <c r="H37" s="45"/>
      <c r="I37" s="46" t="str">
        <f t="shared" si="11"/>
        <v/>
      </c>
      <c r="J37" s="46" t="str">
        <f t="shared" si="12"/>
        <v/>
      </c>
      <c r="K37" s="47" t="str">
        <f t="shared" si="0"/>
        <v/>
      </c>
      <c r="L37" s="47" t="str">
        <f t="shared" si="1"/>
        <v/>
      </c>
      <c r="M37" s="48">
        <f t="shared" si="13"/>
        <v>0</v>
      </c>
      <c r="N37" s="46" t="str">
        <f t="shared" si="2"/>
        <v/>
      </c>
      <c r="O37" s="47" t="str">
        <f t="shared" si="3"/>
        <v/>
      </c>
      <c r="P37" s="47" t="str">
        <f t="shared" si="4"/>
        <v/>
      </c>
      <c r="Q37" s="48">
        <f t="shared" si="14"/>
        <v>0</v>
      </c>
      <c r="R37" s="2"/>
      <c r="AH37" s="57" t="str">
        <f>IF(G37&gt;1,IF($E$10&gt;0,100-(#REF!/(1+(AL37/#REF!)^#REF!)^#REF!+#REF!/(AL37-1))*100,100-(AL37*D$5+D$6)*100),"")</f>
        <v/>
      </c>
      <c r="AI37" s="21" t="str">
        <f t="shared" si="5"/>
        <v/>
      </c>
      <c r="AJ37" s="21" t="str">
        <f t="shared" si="6"/>
        <v/>
      </c>
      <c r="AK37" s="48">
        <f t="shared" si="7"/>
        <v>0</v>
      </c>
      <c r="AL37" s="58" t="str">
        <f t="shared" si="8"/>
        <v/>
      </c>
      <c r="AM37" s="59" t="str">
        <f t="shared" si="9"/>
        <v/>
      </c>
      <c r="AN37" s="59" t="str">
        <f t="shared" si="10"/>
        <v/>
      </c>
      <c r="AO37" s="60"/>
    </row>
    <row r="38" spans="2:41" x14ac:dyDescent="0.25">
      <c r="B38" t="s">
        <v>49</v>
      </c>
      <c r="C38" s="2">
        <v>12.229535682168045</v>
      </c>
      <c r="D38">
        <v>4.562666666666666</v>
      </c>
      <c r="E38" s="83">
        <f t="shared" si="18"/>
        <v>87.770464317831951</v>
      </c>
      <c r="F38" s="45"/>
      <c r="G38" s="45"/>
      <c r="H38" s="45"/>
      <c r="I38" s="46" t="str">
        <f t="shared" si="11"/>
        <v/>
      </c>
      <c r="J38" s="46" t="str">
        <f t="shared" si="12"/>
        <v/>
      </c>
      <c r="K38" s="47" t="str">
        <f t="shared" si="0"/>
        <v/>
      </c>
      <c r="L38" s="47" t="str">
        <f t="shared" si="1"/>
        <v/>
      </c>
      <c r="M38" s="48">
        <f t="shared" si="13"/>
        <v>0</v>
      </c>
      <c r="N38" s="46" t="str">
        <f t="shared" si="2"/>
        <v/>
      </c>
      <c r="O38" s="47" t="str">
        <f t="shared" si="3"/>
        <v/>
      </c>
      <c r="P38" s="47" t="str">
        <f t="shared" si="4"/>
        <v/>
      </c>
      <c r="Q38" s="48">
        <f t="shared" si="14"/>
        <v>0</v>
      </c>
      <c r="R38" s="2"/>
      <c r="AH38" s="57" t="str">
        <f>IF(G38&gt;1,IF($E$10&gt;0,100-(#REF!/(1+(AL38/#REF!)^#REF!)^#REF!+#REF!/(AL38-1))*100,100-(AL38*D$5+D$6)*100),"")</f>
        <v/>
      </c>
      <c r="AI38" s="21" t="str">
        <f t="shared" si="5"/>
        <v/>
      </c>
      <c r="AJ38" s="21" t="str">
        <f t="shared" si="6"/>
        <v/>
      </c>
      <c r="AK38" s="48">
        <f t="shared" si="7"/>
        <v>0</v>
      </c>
      <c r="AL38" s="58" t="str">
        <f t="shared" si="8"/>
        <v/>
      </c>
      <c r="AM38" s="59" t="str">
        <f t="shared" si="9"/>
        <v/>
      </c>
      <c r="AN38" s="59" t="str">
        <f t="shared" si="10"/>
        <v/>
      </c>
      <c r="AO38" s="60"/>
    </row>
    <row r="39" spans="2:41" x14ac:dyDescent="0.25">
      <c r="B39" t="s">
        <v>50</v>
      </c>
      <c r="C39" s="2">
        <v>5.3118021212992126</v>
      </c>
      <c r="D39">
        <v>5.3883333333333328</v>
      </c>
      <c r="E39" s="83">
        <f t="shared" si="18"/>
        <v>94.688197878700791</v>
      </c>
      <c r="F39" s="45"/>
      <c r="G39" s="45"/>
      <c r="H39" s="45"/>
      <c r="I39" s="46" t="str">
        <f t="shared" si="11"/>
        <v/>
      </c>
      <c r="J39" s="46" t="str">
        <f t="shared" si="12"/>
        <v/>
      </c>
      <c r="K39" s="47" t="str">
        <f t="shared" si="0"/>
        <v/>
      </c>
      <c r="L39" s="47" t="str">
        <f t="shared" si="1"/>
        <v/>
      </c>
      <c r="M39" s="48">
        <f t="shared" si="13"/>
        <v>0</v>
      </c>
      <c r="N39" s="46" t="str">
        <f t="shared" si="2"/>
        <v/>
      </c>
      <c r="O39" s="47" t="str">
        <f t="shared" si="3"/>
        <v/>
      </c>
      <c r="P39" s="47" t="str">
        <f t="shared" si="4"/>
        <v/>
      </c>
      <c r="Q39" s="48">
        <f t="shared" si="14"/>
        <v>0</v>
      </c>
      <c r="R39" s="2"/>
      <c r="AH39" s="57" t="str">
        <f>IF(G39&gt;1,IF($E$10&gt;0,100-(#REF!/(1+(AL39/#REF!)^#REF!)^#REF!+#REF!/(AL39-1))*100,100-(AL39*D$5+D$6)*100),"")</f>
        <v/>
      </c>
      <c r="AI39" s="21" t="str">
        <f t="shared" si="5"/>
        <v/>
      </c>
      <c r="AJ39" s="21" t="str">
        <f t="shared" si="6"/>
        <v/>
      </c>
      <c r="AK39" s="48">
        <f t="shared" si="7"/>
        <v>0</v>
      </c>
      <c r="AL39" s="58" t="str">
        <f t="shared" si="8"/>
        <v/>
      </c>
      <c r="AM39" s="59" t="str">
        <f t="shared" si="9"/>
        <v/>
      </c>
      <c r="AN39" s="59" t="str">
        <f t="shared" si="10"/>
        <v/>
      </c>
      <c r="AO39" s="60"/>
    </row>
    <row r="40" spans="2:41" x14ac:dyDescent="0.25">
      <c r="B40" t="s">
        <v>51</v>
      </c>
      <c r="C40" s="2">
        <v>5.2932863395125258</v>
      </c>
      <c r="D40">
        <v>5.4083333333333341</v>
      </c>
      <c r="E40" s="83">
        <f t="shared" si="18"/>
        <v>94.70671366048748</v>
      </c>
      <c r="F40" s="45"/>
      <c r="G40" s="45"/>
      <c r="H40" s="45"/>
      <c r="I40" s="46" t="str">
        <f t="shared" si="11"/>
        <v/>
      </c>
      <c r="J40" s="46" t="str">
        <f t="shared" si="12"/>
        <v/>
      </c>
      <c r="K40" s="47" t="str">
        <f t="shared" si="0"/>
        <v/>
      </c>
      <c r="L40" s="47" t="str">
        <f t="shared" si="1"/>
        <v/>
      </c>
      <c r="M40" s="48">
        <f t="shared" si="13"/>
        <v>0</v>
      </c>
      <c r="N40" s="46" t="str">
        <f t="shared" si="2"/>
        <v/>
      </c>
      <c r="O40" s="47" t="str">
        <f t="shared" si="3"/>
        <v/>
      </c>
      <c r="P40" s="47" t="str">
        <f t="shared" si="4"/>
        <v/>
      </c>
      <c r="Q40" s="48">
        <f t="shared" si="14"/>
        <v>0</v>
      </c>
      <c r="R40" s="2"/>
      <c r="AH40" s="57" t="str">
        <f>IF(G40&gt;1,IF($E$10&gt;0,100-(#REF!/(1+(AL40/#REF!)^#REF!)^#REF!+#REF!/(AL40-1))*100,100-(AL40*D$5+D$6)*100),"")</f>
        <v/>
      </c>
      <c r="AI40" s="21" t="str">
        <f t="shared" si="5"/>
        <v/>
      </c>
      <c r="AJ40" s="21" t="str">
        <f t="shared" si="6"/>
        <v/>
      </c>
      <c r="AK40" s="48">
        <f t="shared" si="7"/>
        <v>0</v>
      </c>
      <c r="AL40" s="58" t="str">
        <f t="shared" si="8"/>
        <v/>
      </c>
      <c r="AM40" s="59" t="str">
        <f t="shared" si="9"/>
        <v/>
      </c>
      <c r="AN40" s="59" t="str">
        <f t="shared" si="10"/>
        <v/>
      </c>
      <c r="AO40" s="60"/>
    </row>
    <row r="41" spans="2:41" x14ac:dyDescent="0.25">
      <c r="B41" t="s">
        <v>52</v>
      </c>
      <c r="C41" s="2">
        <v>5.1902092847687067</v>
      </c>
      <c r="D41">
        <v>5.3383333333333338</v>
      </c>
      <c r="E41" s="83">
        <f t="shared" si="18"/>
        <v>94.809790715231287</v>
      </c>
      <c r="F41" s="45"/>
      <c r="G41" s="45"/>
      <c r="H41" s="45"/>
      <c r="I41" s="46" t="str">
        <f t="shared" si="11"/>
        <v/>
      </c>
      <c r="J41" s="46" t="str">
        <f t="shared" si="12"/>
        <v/>
      </c>
      <c r="K41" s="47" t="str">
        <f t="shared" si="0"/>
        <v/>
      </c>
      <c r="L41" s="47" t="str">
        <f t="shared" si="1"/>
        <v/>
      </c>
      <c r="M41" s="48">
        <f t="shared" si="13"/>
        <v>0</v>
      </c>
      <c r="N41" s="46" t="str">
        <f t="shared" si="2"/>
        <v/>
      </c>
      <c r="O41" s="47" t="str">
        <f t="shared" si="3"/>
        <v/>
      </c>
      <c r="P41" s="47" t="str">
        <f t="shared" si="4"/>
        <v/>
      </c>
      <c r="Q41" s="48">
        <f t="shared" si="14"/>
        <v>0</v>
      </c>
      <c r="R41" s="2"/>
      <c r="AH41" s="57" t="str">
        <f>IF(G41&gt;1,IF($E$10&gt;0,100-(#REF!/(1+(AL41/#REF!)^#REF!)^#REF!+#REF!/(AL41-1))*100,100-(AL41*D$5+D$6)*100),"")</f>
        <v/>
      </c>
      <c r="AI41" s="21" t="str">
        <f t="shared" si="5"/>
        <v/>
      </c>
      <c r="AJ41" s="21" t="str">
        <f t="shared" si="6"/>
        <v/>
      </c>
      <c r="AK41" s="48">
        <f t="shared" si="7"/>
        <v>0</v>
      </c>
      <c r="AL41" s="58" t="str">
        <f t="shared" si="8"/>
        <v/>
      </c>
      <c r="AM41" s="59" t="str">
        <f t="shared" si="9"/>
        <v/>
      </c>
      <c r="AN41" s="59" t="str">
        <f t="shared" si="10"/>
        <v/>
      </c>
      <c r="AO41" s="60"/>
    </row>
    <row r="42" spans="2:41" x14ac:dyDescent="0.25">
      <c r="B42" t="s">
        <v>53</v>
      </c>
      <c r="C42" s="2">
        <v>4.8386351779772916</v>
      </c>
      <c r="D42">
        <v>5.3609999999999998</v>
      </c>
      <c r="E42" s="83">
        <f t="shared" si="18"/>
        <v>95.161364822022705</v>
      </c>
      <c r="F42" s="45"/>
      <c r="G42" s="45"/>
      <c r="H42" s="45"/>
      <c r="I42" s="46" t="str">
        <f t="shared" si="11"/>
        <v/>
      </c>
      <c r="J42" s="46" t="str">
        <f t="shared" si="12"/>
        <v/>
      </c>
      <c r="K42" s="47" t="str">
        <f t="shared" si="0"/>
        <v/>
      </c>
      <c r="L42" s="47" t="str">
        <f t="shared" si="1"/>
        <v/>
      </c>
      <c r="M42" s="48">
        <f t="shared" si="13"/>
        <v>0</v>
      </c>
      <c r="N42" s="46" t="str">
        <f t="shared" si="2"/>
        <v/>
      </c>
      <c r="O42" s="47" t="str">
        <f t="shared" si="3"/>
        <v/>
      </c>
      <c r="P42" s="47" t="str">
        <f t="shared" si="4"/>
        <v/>
      </c>
      <c r="Q42" s="48">
        <f t="shared" si="14"/>
        <v>0</v>
      </c>
      <c r="R42" s="2"/>
      <c r="AH42" s="57" t="str">
        <f>IF(G42&gt;1,IF($E$10&gt;0,100-(#REF!/(1+(AL42/#REF!)^#REF!)^#REF!+#REF!/(AL42-1))*100,100-(AL42*D$5+D$6)*100),"")</f>
        <v/>
      </c>
      <c r="AI42" s="21" t="str">
        <f t="shared" si="5"/>
        <v/>
      </c>
      <c r="AJ42" s="21" t="str">
        <f t="shared" si="6"/>
        <v/>
      </c>
      <c r="AK42" s="48">
        <f t="shared" si="7"/>
        <v>0</v>
      </c>
      <c r="AL42" s="58" t="str">
        <f t="shared" si="8"/>
        <v/>
      </c>
      <c r="AM42" s="59" t="str">
        <f t="shared" si="9"/>
        <v/>
      </c>
      <c r="AN42" s="59" t="str">
        <f t="shared" si="10"/>
        <v/>
      </c>
      <c r="AO42" s="60"/>
    </row>
    <row r="43" spans="2:41" x14ac:dyDescent="0.25">
      <c r="C43" s="2"/>
      <c r="E43" s="83" t="str">
        <f t="shared" si="18"/>
        <v/>
      </c>
      <c r="F43" s="45"/>
      <c r="G43" s="45"/>
      <c r="H43" s="45"/>
      <c r="I43" s="46" t="str">
        <f t="shared" si="11"/>
        <v/>
      </c>
      <c r="J43" s="46" t="str">
        <f t="shared" si="12"/>
        <v/>
      </c>
      <c r="K43" s="47" t="str">
        <f t="shared" si="0"/>
        <v/>
      </c>
      <c r="L43" s="47" t="str">
        <f t="shared" si="1"/>
        <v/>
      </c>
      <c r="M43" s="48">
        <f t="shared" si="13"/>
        <v>0</v>
      </c>
      <c r="N43" s="46" t="str">
        <f t="shared" si="2"/>
        <v/>
      </c>
      <c r="O43" s="47" t="str">
        <f t="shared" si="3"/>
        <v/>
      </c>
      <c r="P43" s="47" t="str">
        <f t="shared" si="4"/>
        <v/>
      </c>
      <c r="Q43" s="48">
        <f t="shared" si="14"/>
        <v>0</v>
      </c>
      <c r="R43" s="2"/>
      <c r="AH43" s="57" t="str">
        <f>IF(G43&gt;1,IF($E$10&gt;0,100-(#REF!/(1+(AL43/#REF!)^#REF!)^#REF!+#REF!/(AL43-1))*100,100-(AL43*D$5+D$6)*100),"")</f>
        <v/>
      </c>
      <c r="AI43" s="21" t="str">
        <f t="shared" si="5"/>
        <v/>
      </c>
      <c r="AJ43" s="21" t="str">
        <f t="shared" si="6"/>
        <v/>
      </c>
      <c r="AK43" s="48">
        <f t="shared" si="7"/>
        <v>0</v>
      </c>
      <c r="AL43" s="58" t="str">
        <f t="shared" si="8"/>
        <v/>
      </c>
      <c r="AM43" s="59" t="str">
        <f t="shared" si="9"/>
        <v/>
      </c>
      <c r="AN43" s="59" t="str">
        <f t="shared" si="10"/>
        <v/>
      </c>
      <c r="AO43" s="60"/>
    </row>
    <row r="44" spans="2:41" x14ac:dyDescent="0.25">
      <c r="C44" s="2"/>
      <c r="E44" s="83" t="str">
        <f t="shared" si="18"/>
        <v/>
      </c>
      <c r="F44" s="45"/>
      <c r="G44" s="45"/>
      <c r="H44" s="45"/>
      <c r="I44" s="46" t="str">
        <f t="shared" si="11"/>
        <v/>
      </c>
      <c r="J44" s="46" t="str">
        <f t="shared" si="12"/>
        <v/>
      </c>
      <c r="K44" s="47" t="str">
        <f t="shared" si="0"/>
        <v/>
      </c>
      <c r="L44" s="47" t="str">
        <f t="shared" si="1"/>
        <v/>
      </c>
      <c r="M44" s="48">
        <f t="shared" si="13"/>
        <v>0</v>
      </c>
      <c r="N44" s="46" t="str">
        <f t="shared" si="2"/>
        <v/>
      </c>
      <c r="O44" s="47" t="str">
        <f t="shared" si="3"/>
        <v/>
      </c>
      <c r="P44" s="47" t="str">
        <f t="shared" si="4"/>
        <v/>
      </c>
      <c r="Q44" s="48">
        <f t="shared" si="14"/>
        <v>0</v>
      </c>
      <c r="R44" s="2"/>
      <c r="AH44" s="57" t="str">
        <f>IF(G44&gt;1,IF($E$10&gt;0,100-(#REF!/(1+(AL44/#REF!)^#REF!)^#REF!+#REF!/(AL44-1))*100,100-(AL44*D$5+D$6)*100),"")</f>
        <v/>
      </c>
      <c r="AI44" s="21" t="str">
        <f t="shared" si="5"/>
        <v/>
      </c>
      <c r="AJ44" s="21" t="str">
        <f t="shared" si="6"/>
        <v/>
      </c>
      <c r="AK44" s="48">
        <f t="shared" si="7"/>
        <v>0</v>
      </c>
      <c r="AL44" s="58" t="str">
        <f t="shared" si="8"/>
        <v/>
      </c>
      <c r="AM44" s="59" t="str">
        <f t="shared" si="9"/>
        <v/>
      </c>
      <c r="AN44" s="59" t="str">
        <f t="shared" si="10"/>
        <v/>
      </c>
      <c r="AO44" s="60"/>
    </row>
    <row r="45" spans="2:41" x14ac:dyDescent="0.25">
      <c r="C45" s="2"/>
      <c r="E45" s="83" t="str">
        <f t="shared" si="18"/>
        <v/>
      </c>
      <c r="F45" s="45"/>
      <c r="G45" s="45"/>
      <c r="H45" s="45"/>
      <c r="I45" s="46" t="str">
        <f t="shared" si="11"/>
        <v/>
      </c>
      <c r="J45" s="46" t="str">
        <f t="shared" si="12"/>
        <v/>
      </c>
      <c r="K45" s="47" t="str">
        <f t="shared" si="0"/>
        <v/>
      </c>
      <c r="L45" s="47" t="str">
        <f t="shared" si="1"/>
        <v/>
      </c>
      <c r="M45" s="48">
        <f t="shared" si="13"/>
        <v>0</v>
      </c>
      <c r="N45" s="46" t="str">
        <f t="shared" si="2"/>
        <v/>
      </c>
      <c r="O45" s="47" t="str">
        <f t="shared" si="3"/>
        <v/>
      </c>
      <c r="P45" s="47" t="str">
        <f t="shared" si="4"/>
        <v/>
      </c>
      <c r="Q45" s="48">
        <f t="shared" si="14"/>
        <v>0</v>
      </c>
      <c r="R45" s="2"/>
      <c r="AH45" s="57" t="str">
        <f>IF(G45&gt;1,IF($E$10&gt;0,100-(#REF!/(1+(AL45/#REF!)^#REF!)^#REF!+#REF!/(AL45-1))*100,100-(AL45*D$5+D$6)*100),"")</f>
        <v/>
      </c>
      <c r="AI45" s="21" t="str">
        <f t="shared" si="5"/>
        <v/>
      </c>
      <c r="AJ45" s="21" t="str">
        <f t="shared" si="6"/>
        <v/>
      </c>
      <c r="AK45" s="48">
        <f t="shared" si="7"/>
        <v>0</v>
      </c>
      <c r="AL45" s="58" t="str">
        <f t="shared" si="8"/>
        <v/>
      </c>
      <c r="AM45" s="59" t="str">
        <f t="shared" si="9"/>
        <v/>
      </c>
      <c r="AN45" s="59" t="str">
        <f t="shared" si="10"/>
        <v/>
      </c>
      <c r="AO45" s="60"/>
    </row>
    <row r="46" spans="2:41" x14ac:dyDescent="0.25">
      <c r="C46" s="2"/>
      <c r="E46" s="83" t="str">
        <f t="shared" si="18"/>
        <v/>
      </c>
      <c r="F46" s="45"/>
      <c r="G46" s="45"/>
      <c r="H46" s="45"/>
      <c r="I46" s="46" t="str">
        <f t="shared" si="11"/>
        <v/>
      </c>
      <c r="J46" s="46" t="str">
        <f t="shared" si="12"/>
        <v/>
      </c>
      <c r="K46" s="47" t="str">
        <f t="shared" si="0"/>
        <v/>
      </c>
      <c r="L46" s="47" t="str">
        <f t="shared" si="1"/>
        <v/>
      </c>
      <c r="M46" s="48">
        <f t="shared" si="13"/>
        <v>0</v>
      </c>
      <c r="N46" s="46" t="str">
        <f t="shared" si="2"/>
        <v/>
      </c>
      <c r="O46" s="47" t="str">
        <f t="shared" si="3"/>
        <v/>
      </c>
      <c r="P46" s="47" t="str">
        <f t="shared" si="4"/>
        <v/>
      </c>
      <c r="Q46" s="48">
        <f t="shared" si="14"/>
        <v>0</v>
      </c>
      <c r="R46" s="2"/>
      <c r="AH46" s="57" t="str">
        <f>IF(G46&gt;1,IF($E$10&gt;0,100-(#REF!/(1+(AL46/#REF!)^#REF!)^#REF!+#REF!/(AL46-1))*100,100-(AL46*D$5+D$6)*100),"")</f>
        <v/>
      </c>
      <c r="AI46" s="21" t="str">
        <f t="shared" si="5"/>
        <v/>
      </c>
      <c r="AJ46" s="21" t="str">
        <f t="shared" si="6"/>
        <v/>
      </c>
      <c r="AK46" s="48">
        <f t="shared" si="7"/>
        <v>0</v>
      </c>
      <c r="AL46" s="58" t="str">
        <f t="shared" si="8"/>
        <v/>
      </c>
      <c r="AM46" s="59" t="str">
        <f t="shared" si="9"/>
        <v/>
      </c>
      <c r="AN46" s="59" t="str">
        <f t="shared" si="10"/>
        <v/>
      </c>
      <c r="AO46" s="60"/>
    </row>
    <row r="47" spans="2:41" x14ac:dyDescent="0.25">
      <c r="C47" s="82"/>
      <c r="D47" s="45"/>
      <c r="E47" s="83" t="str">
        <f t="shared" si="18"/>
        <v/>
      </c>
      <c r="F47" s="45"/>
      <c r="G47" s="45"/>
      <c r="H47" s="45"/>
      <c r="I47" s="46" t="str">
        <f t="shared" si="11"/>
        <v/>
      </c>
      <c r="J47" s="46" t="str">
        <f t="shared" si="12"/>
        <v/>
      </c>
      <c r="K47" s="47" t="str">
        <f t="shared" si="0"/>
        <v/>
      </c>
      <c r="L47" s="47" t="str">
        <f t="shared" si="1"/>
        <v/>
      </c>
      <c r="M47" s="48">
        <f t="shared" si="13"/>
        <v>0</v>
      </c>
      <c r="N47" s="46" t="str">
        <f t="shared" si="2"/>
        <v/>
      </c>
      <c r="O47" s="47" t="str">
        <f t="shared" si="3"/>
        <v/>
      </c>
      <c r="P47" s="47" t="str">
        <f t="shared" si="4"/>
        <v/>
      </c>
      <c r="Q47" s="48">
        <f t="shared" si="14"/>
        <v>0</v>
      </c>
      <c r="R47" s="2"/>
      <c r="AH47" s="57" t="str">
        <f>IF(G47&gt;1,IF($E$10&gt;0,100-(#REF!/(1+(AL47/#REF!)^#REF!)^#REF!+#REF!/(AL47-1))*100,100-(AL47*D$5+D$6)*100),"")</f>
        <v/>
      </c>
      <c r="AI47" s="21" t="str">
        <f t="shared" si="5"/>
        <v/>
      </c>
      <c r="AJ47" s="21" t="str">
        <f t="shared" si="6"/>
        <v/>
      </c>
      <c r="AK47" s="48">
        <f t="shared" si="7"/>
        <v>0</v>
      </c>
      <c r="AL47" s="58" t="str">
        <f t="shared" si="8"/>
        <v/>
      </c>
      <c r="AM47" s="59" t="str">
        <f t="shared" si="9"/>
        <v/>
      </c>
      <c r="AN47" s="59" t="str">
        <f t="shared" si="10"/>
        <v/>
      </c>
      <c r="AO47" s="60"/>
    </row>
    <row r="48" spans="2:41" x14ac:dyDescent="0.25">
      <c r="C48" s="82"/>
      <c r="D48" s="45"/>
      <c r="E48" s="83" t="str">
        <f t="shared" si="18"/>
        <v/>
      </c>
      <c r="F48" s="45"/>
      <c r="G48" s="45"/>
      <c r="H48" s="45"/>
      <c r="I48" s="46" t="str">
        <f t="shared" si="11"/>
        <v/>
      </c>
      <c r="J48" s="46" t="str">
        <f t="shared" si="12"/>
        <v/>
      </c>
      <c r="K48" s="47" t="str">
        <f t="shared" si="0"/>
        <v/>
      </c>
      <c r="L48" s="47" t="str">
        <f t="shared" si="1"/>
        <v/>
      </c>
      <c r="M48" s="48">
        <f t="shared" si="13"/>
        <v>0</v>
      </c>
      <c r="N48" s="46" t="str">
        <f t="shared" si="2"/>
        <v/>
      </c>
      <c r="O48" s="47" t="str">
        <f t="shared" si="3"/>
        <v/>
      </c>
      <c r="P48" s="47" t="str">
        <f t="shared" si="4"/>
        <v/>
      </c>
      <c r="Q48" s="48">
        <f t="shared" si="14"/>
        <v>0</v>
      </c>
      <c r="R48" s="2"/>
      <c r="AH48" s="57" t="str">
        <f>IF(G48&gt;1,IF($E$10&gt;0,100-(#REF!/(1+(AL48/#REF!)^#REF!)^#REF!+#REF!/(AL48-1))*100,100-(AL48*D$5+D$6)*100),"")</f>
        <v/>
      </c>
      <c r="AI48" s="21" t="str">
        <f t="shared" si="5"/>
        <v/>
      </c>
      <c r="AJ48" s="21" t="str">
        <f t="shared" si="6"/>
        <v/>
      </c>
      <c r="AK48" s="48">
        <f t="shared" si="7"/>
        <v>0</v>
      </c>
      <c r="AL48" s="58" t="str">
        <f t="shared" si="8"/>
        <v/>
      </c>
      <c r="AM48" s="59" t="str">
        <f t="shared" si="9"/>
        <v/>
      </c>
      <c r="AN48" s="59" t="str">
        <f t="shared" si="10"/>
        <v/>
      </c>
      <c r="AO48" s="60"/>
    </row>
    <row r="49" spans="3:41" x14ac:dyDescent="0.25">
      <c r="C49" s="82"/>
      <c r="D49" s="45"/>
      <c r="E49" s="83" t="str">
        <f t="shared" si="18"/>
        <v/>
      </c>
      <c r="F49" s="45"/>
      <c r="G49" s="45"/>
      <c r="H49" s="45"/>
      <c r="I49" s="46" t="str">
        <f t="shared" si="11"/>
        <v/>
      </c>
      <c r="J49" s="46" t="str">
        <f t="shared" si="12"/>
        <v/>
      </c>
      <c r="K49" s="47" t="str">
        <f t="shared" si="0"/>
        <v/>
      </c>
      <c r="L49" s="47" t="str">
        <f t="shared" si="1"/>
        <v/>
      </c>
      <c r="M49" s="48">
        <f t="shared" si="13"/>
        <v>0</v>
      </c>
      <c r="N49" s="46" t="str">
        <f t="shared" si="2"/>
        <v/>
      </c>
      <c r="O49" s="47" t="str">
        <f t="shared" si="3"/>
        <v/>
      </c>
      <c r="P49" s="47" t="str">
        <f t="shared" si="4"/>
        <v/>
      </c>
      <c r="Q49" s="48">
        <f t="shared" si="14"/>
        <v>0</v>
      </c>
      <c r="R49" s="2"/>
      <c r="AH49" s="57" t="str">
        <f>IF(G49&gt;1,IF($E$10&gt;0,100-(#REF!/(1+(AL49/#REF!)^#REF!)^#REF!+#REF!/(AL49-1))*100,100-(AL49*D$5+D$6)*100),"")</f>
        <v/>
      </c>
      <c r="AI49" s="21" t="str">
        <f t="shared" si="5"/>
        <v/>
      </c>
      <c r="AJ49" s="21" t="str">
        <f t="shared" si="6"/>
        <v/>
      </c>
      <c r="AK49" s="48">
        <f t="shared" si="7"/>
        <v>0</v>
      </c>
      <c r="AL49" s="58" t="str">
        <f t="shared" si="8"/>
        <v/>
      </c>
      <c r="AM49" s="59" t="str">
        <f t="shared" si="9"/>
        <v/>
      </c>
      <c r="AN49" s="59" t="str">
        <f t="shared" si="10"/>
        <v/>
      </c>
      <c r="AO49" s="60"/>
    </row>
    <row r="50" spans="3:41" x14ac:dyDescent="0.25">
      <c r="C50" s="82"/>
      <c r="D50" s="45"/>
      <c r="E50" s="83" t="str">
        <f t="shared" si="18"/>
        <v/>
      </c>
      <c r="F50" s="45"/>
      <c r="G50" s="45"/>
      <c r="H50" s="45"/>
      <c r="I50" s="46" t="str">
        <f t="shared" si="11"/>
        <v/>
      </c>
      <c r="J50" s="46" t="str">
        <f t="shared" si="12"/>
        <v/>
      </c>
      <c r="K50" s="47" t="str">
        <f t="shared" si="0"/>
        <v/>
      </c>
      <c r="L50" s="47" t="str">
        <f t="shared" si="1"/>
        <v/>
      </c>
      <c r="M50" s="48">
        <f t="shared" si="13"/>
        <v>0</v>
      </c>
      <c r="N50" s="46" t="str">
        <f t="shared" si="2"/>
        <v/>
      </c>
      <c r="O50" s="47" t="str">
        <f t="shared" si="3"/>
        <v/>
      </c>
      <c r="P50" s="47" t="str">
        <f t="shared" si="4"/>
        <v/>
      </c>
      <c r="Q50" s="48">
        <f t="shared" si="14"/>
        <v>0</v>
      </c>
      <c r="R50" s="2"/>
      <c r="AH50" s="57" t="str">
        <f>IF(G50&gt;1,IF($E$10&gt;0,100-(#REF!/(1+(AL50/#REF!)^#REF!)^#REF!+#REF!/(AL50-1))*100,100-(AL50*D$5+D$6)*100),"")</f>
        <v/>
      </c>
      <c r="AI50" s="21" t="str">
        <f t="shared" si="5"/>
        <v/>
      </c>
      <c r="AJ50" s="21" t="str">
        <f t="shared" si="6"/>
        <v/>
      </c>
      <c r="AK50" s="48">
        <f t="shared" si="7"/>
        <v>0</v>
      </c>
      <c r="AL50" s="58" t="str">
        <f t="shared" si="8"/>
        <v/>
      </c>
      <c r="AM50" s="59" t="str">
        <f t="shared" si="9"/>
        <v/>
      </c>
      <c r="AN50" s="59" t="str">
        <f t="shared" si="10"/>
        <v/>
      </c>
      <c r="AO50" s="60"/>
    </row>
    <row r="51" spans="3:41" x14ac:dyDescent="0.25">
      <c r="C51" s="82"/>
      <c r="D51" s="45"/>
      <c r="E51" s="83" t="str">
        <f t="shared" si="18"/>
        <v/>
      </c>
      <c r="F51" s="45"/>
      <c r="G51" s="45"/>
      <c r="H51" s="45"/>
      <c r="I51" s="46" t="str">
        <f t="shared" si="11"/>
        <v/>
      </c>
      <c r="J51" s="46" t="str">
        <f t="shared" si="12"/>
        <v/>
      </c>
      <c r="K51" s="47" t="str">
        <f t="shared" si="0"/>
        <v/>
      </c>
      <c r="L51" s="47" t="str">
        <f t="shared" si="1"/>
        <v/>
      </c>
      <c r="M51" s="48">
        <f t="shared" si="13"/>
        <v>0</v>
      </c>
      <c r="N51" s="46" t="str">
        <f t="shared" si="2"/>
        <v/>
      </c>
      <c r="O51" s="47" t="str">
        <f t="shared" si="3"/>
        <v/>
      </c>
      <c r="P51" s="47" t="str">
        <f t="shared" si="4"/>
        <v/>
      </c>
      <c r="Q51" s="48">
        <f t="shared" si="14"/>
        <v>0</v>
      </c>
      <c r="R51" s="2"/>
      <c r="AH51" s="57" t="str">
        <f>IF(G51&gt;1,IF($E$10&gt;0,100-(#REF!/(1+(AL51/#REF!)^#REF!)^#REF!+#REF!/(AL51-1))*100,100-(AL51*D$5+D$6)*100),"")</f>
        <v/>
      </c>
      <c r="AI51" s="21" t="str">
        <f t="shared" si="5"/>
        <v/>
      </c>
      <c r="AJ51" s="21" t="str">
        <f t="shared" si="6"/>
        <v/>
      </c>
      <c r="AK51" s="48">
        <f t="shared" si="7"/>
        <v>0</v>
      </c>
      <c r="AL51" s="58" t="str">
        <f t="shared" si="8"/>
        <v/>
      </c>
      <c r="AM51" s="59" t="str">
        <f t="shared" si="9"/>
        <v/>
      </c>
      <c r="AN51" s="59" t="str">
        <f t="shared" si="10"/>
        <v/>
      </c>
      <c r="AO51" s="60"/>
    </row>
    <row r="52" spans="3:41" x14ac:dyDescent="0.25">
      <c r="C52" s="82"/>
      <c r="D52" s="45"/>
      <c r="E52" s="83" t="str">
        <f t="shared" si="18"/>
        <v/>
      </c>
      <c r="F52" s="45"/>
      <c r="G52" s="45"/>
      <c r="H52" s="45"/>
      <c r="I52" s="46" t="str">
        <f t="shared" si="11"/>
        <v/>
      </c>
      <c r="J52" s="46" t="str">
        <f t="shared" si="12"/>
        <v/>
      </c>
      <c r="K52" s="47" t="str">
        <f t="shared" si="0"/>
        <v/>
      </c>
      <c r="L52" s="47" t="str">
        <f t="shared" si="1"/>
        <v/>
      </c>
      <c r="M52" s="48">
        <f t="shared" si="13"/>
        <v>0</v>
      </c>
      <c r="N52" s="46" t="str">
        <f t="shared" si="2"/>
        <v/>
      </c>
      <c r="O52" s="47" t="str">
        <f t="shared" si="3"/>
        <v/>
      </c>
      <c r="P52" s="47" t="str">
        <f t="shared" si="4"/>
        <v/>
      </c>
      <c r="Q52" s="48">
        <f t="shared" si="14"/>
        <v>0</v>
      </c>
      <c r="R52" s="2"/>
      <c r="AH52" s="57" t="str">
        <f>IF(G52&gt;1,IF($E$10&gt;0,100-(#REF!/(1+(AL52/#REF!)^#REF!)^#REF!+#REF!/(AL52-1))*100,100-(AL52*D$5+D$6)*100),"")</f>
        <v/>
      </c>
      <c r="AI52" s="21" t="str">
        <f t="shared" si="5"/>
        <v/>
      </c>
      <c r="AJ52" s="21" t="str">
        <f t="shared" si="6"/>
        <v/>
      </c>
      <c r="AK52" s="48">
        <f t="shared" si="7"/>
        <v>0</v>
      </c>
      <c r="AL52" s="58" t="str">
        <f t="shared" si="8"/>
        <v/>
      </c>
      <c r="AM52" s="59" t="str">
        <f t="shared" si="9"/>
        <v/>
      </c>
      <c r="AN52" s="59" t="str">
        <f t="shared" si="10"/>
        <v/>
      </c>
      <c r="AO52" s="60"/>
    </row>
    <row r="53" spans="3:41" x14ac:dyDescent="0.25">
      <c r="C53" s="82"/>
      <c r="D53" s="45"/>
      <c r="E53" s="83" t="str">
        <f t="shared" si="18"/>
        <v/>
      </c>
      <c r="F53" s="45"/>
      <c r="G53" s="45"/>
      <c r="H53" s="45"/>
      <c r="I53" s="46" t="str">
        <f t="shared" si="11"/>
        <v/>
      </c>
      <c r="J53" s="46" t="str">
        <f t="shared" si="12"/>
        <v/>
      </c>
      <c r="K53" s="47" t="str">
        <f t="shared" si="0"/>
        <v/>
      </c>
      <c r="L53" s="47" t="str">
        <f t="shared" si="1"/>
        <v/>
      </c>
      <c r="M53" s="48">
        <f t="shared" si="13"/>
        <v>0</v>
      </c>
      <c r="N53" s="46" t="str">
        <f t="shared" si="2"/>
        <v/>
      </c>
      <c r="O53" s="47" t="str">
        <f t="shared" si="3"/>
        <v/>
      </c>
      <c r="P53" s="47" t="str">
        <f t="shared" si="4"/>
        <v/>
      </c>
      <c r="Q53" s="48">
        <f t="shared" si="14"/>
        <v>0</v>
      </c>
      <c r="R53" s="2"/>
      <c r="AH53" s="57" t="str">
        <f>IF(G53&gt;1,IF($E$10&gt;0,100-(#REF!/(1+(AL53/#REF!)^#REF!)^#REF!+#REF!/(AL53-1))*100,100-(AL53*D$5+D$6)*100),"")</f>
        <v/>
      </c>
      <c r="AI53" s="21" t="str">
        <f t="shared" si="5"/>
        <v/>
      </c>
      <c r="AJ53" s="21" t="str">
        <f t="shared" si="6"/>
        <v/>
      </c>
      <c r="AK53" s="48">
        <f t="shared" si="7"/>
        <v>0</v>
      </c>
      <c r="AL53" s="58" t="str">
        <f t="shared" si="8"/>
        <v/>
      </c>
      <c r="AM53" s="59" t="str">
        <f t="shared" si="9"/>
        <v/>
      </c>
      <c r="AN53" s="59" t="str">
        <f t="shared" si="10"/>
        <v/>
      </c>
      <c r="AO53" s="60"/>
    </row>
    <row r="54" spans="3:41" x14ac:dyDescent="0.25">
      <c r="C54" s="82"/>
      <c r="D54" s="45"/>
      <c r="E54" s="83" t="str">
        <f t="shared" si="18"/>
        <v/>
      </c>
      <c r="F54" s="45"/>
      <c r="G54" s="45"/>
      <c r="H54" s="45"/>
      <c r="I54" s="46" t="str">
        <f t="shared" si="11"/>
        <v/>
      </c>
      <c r="J54" s="46" t="str">
        <f t="shared" si="12"/>
        <v/>
      </c>
      <c r="K54" s="47" t="str">
        <f t="shared" si="0"/>
        <v/>
      </c>
      <c r="L54" s="47" t="str">
        <f t="shared" si="1"/>
        <v/>
      </c>
      <c r="M54" s="48">
        <f t="shared" si="13"/>
        <v>0</v>
      </c>
      <c r="N54" s="46" t="str">
        <f t="shared" si="2"/>
        <v/>
      </c>
      <c r="O54" s="47" t="str">
        <f t="shared" si="3"/>
        <v/>
      </c>
      <c r="P54" s="47" t="str">
        <f t="shared" si="4"/>
        <v/>
      </c>
      <c r="Q54" s="48">
        <f t="shared" si="14"/>
        <v>0</v>
      </c>
      <c r="R54" s="2"/>
      <c r="AH54" s="57" t="str">
        <f>IF(G54&gt;1,IF($E$10&gt;0,100-(#REF!/(1+(AL54/#REF!)^#REF!)^#REF!+#REF!/(AL54-1))*100,100-(AL54*D$5+D$6)*100),"")</f>
        <v/>
      </c>
      <c r="AI54" s="21" t="str">
        <f t="shared" si="5"/>
        <v/>
      </c>
      <c r="AJ54" s="21" t="str">
        <f t="shared" si="6"/>
        <v/>
      </c>
      <c r="AK54" s="48">
        <f t="shared" si="7"/>
        <v>0</v>
      </c>
      <c r="AL54" s="58" t="str">
        <f t="shared" si="8"/>
        <v/>
      </c>
      <c r="AM54" s="59" t="str">
        <f t="shared" si="9"/>
        <v/>
      </c>
      <c r="AN54" s="59" t="str">
        <f t="shared" si="10"/>
        <v/>
      </c>
      <c r="AO54" s="60"/>
    </row>
    <row r="55" spans="3:41" x14ac:dyDescent="0.25">
      <c r="C55" s="82"/>
      <c r="D55" s="45"/>
      <c r="E55" s="83" t="str">
        <f t="shared" si="18"/>
        <v/>
      </c>
      <c r="F55" s="45"/>
      <c r="G55" s="45"/>
      <c r="H55" s="45"/>
      <c r="I55" s="46" t="str">
        <f t="shared" si="11"/>
        <v/>
      </c>
      <c r="J55" s="46" t="str">
        <f t="shared" si="12"/>
        <v/>
      </c>
      <c r="K55" s="47" t="str">
        <f t="shared" si="0"/>
        <v/>
      </c>
      <c r="L55" s="47" t="str">
        <f t="shared" si="1"/>
        <v/>
      </c>
      <c r="M55" s="48">
        <f t="shared" si="13"/>
        <v>0</v>
      </c>
      <c r="N55" s="46" t="str">
        <f t="shared" si="2"/>
        <v/>
      </c>
      <c r="O55" s="47" t="str">
        <f t="shared" si="3"/>
        <v/>
      </c>
      <c r="P55" s="47" t="str">
        <f t="shared" si="4"/>
        <v/>
      </c>
      <c r="Q55" s="48">
        <f t="shared" si="14"/>
        <v>0</v>
      </c>
      <c r="R55" s="2"/>
      <c r="AH55" s="57" t="str">
        <f>IF(G55&gt;1,IF($E$10&gt;0,100-(#REF!/(1+(AL55/#REF!)^#REF!)^#REF!+#REF!/(AL55-1))*100,100-(AL55*D$5+D$6)*100),"")</f>
        <v/>
      </c>
      <c r="AI55" s="21" t="str">
        <f t="shared" si="5"/>
        <v/>
      </c>
      <c r="AJ55" s="21" t="str">
        <f t="shared" si="6"/>
        <v/>
      </c>
      <c r="AK55" s="48">
        <f t="shared" si="7"/>
        <v>0</v>
      </c>
      <c r="AL55" s="58" t="str">
        <f t="shared" si="8"/>
        <v/>
      </c>
      <c r="AM55" s="59" t="str">
        <f t="shared" si="9"/>
        <v/>
      </c>
      <c r="AN55" s="59" t="str">
        <f t="shared" si="10"/>
        <v/>
      </c>
      <c r="AO55" s="60"/>
    </row>
    <row r="56" spans="3:41" x14ac:dyDescent="0.25">
      <c r="C56" s="82"/>
      <c r="D56" s="45"/>
      <c r="E56" s="83" t="str">
        <f t="shared" si="18"/>
        <v/>
      </c>
      <c r="F56" s="45"/>
      <c r="G56" s="45"/>
      <c r="H56" s="45"/>
      <c r="I56" s="46" t="str">
        <f t="shared" si="11"/>
        <v/>
      </c>
      <c r="J56" s="46" t="str">
        <f t="shared" si="12"/>
        <v/>
      </c>
      <c r="K56" s="47" t="str">
        <f t="shared" si="0"/>
        <v/>
      </c>
      <c r="L56" s="47" t="str">
        <f t="shared" si="1"/>
        <v/>
      </c>
      <c r="M56" s="48">
        <f t="shared" si="13"/>
        <v>0</v>
      </c>
      <c r="N56" s="46" t="str">
        <f t="shared" si="2"/>
        <v/>
      </c>
      <c r="O56" s="47" t="str">
        <f t="shared" si="3"/>
        <v/>
      </c>
      <c r="P56" s="47" t="str">
        <f t="shared" si="4"/>
        <v/>
      </c>
      <c r="Q56" s="48">
        <f t="shared" si="14"/>
        <v>0</v>
      </c>
      <c r="R56" s="2"/>
      <c r="AH56" s="57" t="str">
        <f>IF(G56&gt;1,IF($E$10&gt;0,100-(#REF!/(1+(AL56/#REF!)^#REF!)^#REF!+#REF!/(AL56-1))*100,100-(AL56*D$5+D$6)*100),"")</f>
        <v/>
      </c>
      <c r="AI56" s="21" t="str">
        <f t="shared" si="5"/>
        <v/>
      </c>
      <c r="AJ56" s="21" t="str">
        <f t="shared" si="6"/>
        <v/>
      </c>
      <c r="AK56" s="48">
        <f t="shared" si="7"/>
        <v>0</v>
      </c>
      <c r="AL56" s="58" t="str">
        <f t="shared" si="8"/>
        <v/>
      </c>
      <c r="AM56" s="59" t="str">
        <f t="shared" si="9"/>
        <v/>
      </c>
      <c r="AN56" s="59" t="str">
        <f t="shared" si="10"/>
        <v/>
      </c>
      <c r="AO56" s="60"/>
    </row>
    <row r="57" spans="3:41" x14ac:dyDescent="0.25">
      <c r="C57" s="82"/>
      <c r="D57" s="45"/>
      <c r="E57" s="83" t="str">
        <f t="shared" si="18"/>
        <v/>
      </c>
      <c r="F57" s="45"/>
      <c r="G57" s="45"/>
      <c r="H57" s="45"/>
      <c r="I57" s="46" t="str">
        <f t="shared" si="11"/>
        <v/>
      </c>
      <c r="J57" s="46" t="str">
        <f t="shared" si="12"/>
        <v/>
      </c>
      <c r="K57" s="47" t="str">
        <f t="shared" si="0"/>
        <v/>
      </c>
      <c r="L57" s="47" t="str">
        <f t="shared" si="1"/>
        <v/>
      </c>
      <c r="M57" s="48">
        <f t="shared" si="13"/>
        <v>0</v>
      </c>
      <c r="N57" s="46" t="str">
        <f t="shared" si="2"/>
        <v/>
      </c>
      <c r="O57" s="47" t="str">
        <f t="shared" si="3"/>
        <v/>
      </c>
      <c r="P57" s="47" t="str">
        <f t="shared" si="4"/>
        <v/>
      </c>
      <c r="Q57" s="48">
        <f t="shared" si="14"/>
        <v>0</v>
      </c>
      <c r="R57" s="2"/>
      <c r="AH57" s="57" t="str">
        <f>IF(G57&gt;1,IF($E$10&gt;0,100-(#REF!/(1+(AL57/#REF!)^#REF!)^#REF!+#REF!/(AL57-1))*100,100-(AL57*D$5+D$6)*100),"")</f>
        <v/>
      </c>
      <c r="AI57" s="21" t="str">
        <f t="shared" si="5"/>
        <v/>
      </c>
      <c r="AJ57" s="21" t="str">
        <f t="shared" si="6"/>
        <v/>
      </c>
      <c r="AK57" s="48">
        <f t="shared" si="7"/>
        <v>0</v>
      </c>
      <c r="AL57" s="58" t="str">
        <f t="shared" si="8"/>
        <v/>
      </c>
      <c r="AM57" s="59" t="str">
        <f t="shared" si="9"/>
        <v/>
      </c>
      <c r="AN57" s="59" t="str">
        <f t="shared" si="10"/>
        <v/>
      </c>
      <c r="AO57" s="60"/>
    </row>
    <row r="58" spans="3:41" x14ac:dyDescent="0.25">
      <c r="C58" s="82"/>
      <c r="D58" s="45"/>
      <c r="E58" s="83" t="str">
        <f t="shared" si="18"/>
        <v/>
      </c>
      <c r="F58" s="45"/>
      <c r="G58" s="45"/>
      <c r="H58" s="45"/>
      <c r="I58" s="46" t="str">
        <f t="shared" si="11"/>
        <v/>
      </c>
      <c r="J58" s="46" t="str">
        <f t="shared" si="12"/>
        <v/>
      </c>
      <c r="K58" s="47" t="str">
        <f t="shared" si="0"/>
        <v/>
      </c>
      <c r="L58" s="47" t="str">
        <f t="shared" si="1"/>
        <v/>
      </c>
      <c r="M58" s="48">
        <f t="shared" si="13"/>
        <v>0</v>
      </c>
      <c r="N58" s="46" t="str">
        <f t="shared" si="2"/>
        <v/>
      </c>
      <c r="O58" s="47" t="str">
        <f t="shared" si="3"/>
        <v/>
      </c>
      <c r="P58" s="47" t="str">
        <f t="shared" si="4"/>
        <v/>
      </c>
      <c r="Q58" s="48">
        <f t="shared" si="14"/>
        <v>0</v>
      </c>
      <c r="R58" s="2"/>
      <c r="AH58" s="57" t="str">
        <f>IF(G58&gt;1,IF($E$10&gt;0,100-(#REF!/(1+(AL58/#REF!)^#REF!)^#REF!+#REF!/(AL58-1))*100,100-(AL58*D$5+D$6)*100),"")</f>
        <v/>
      </c>
      <c r="AI58" s="21" t="str">
        <f t="shared" si="5"/>
        <v/>
      </c>
      <c r="AJ58" s="21" t="str">
        <f t="shared" si="6"/>
        <v/>
      </c>
      <c r="AK58" s="48">
        <f t="shared" si="7"/>
        <v>0</v>
      </c>
      <c r="AL58" s="58" t="str">
        <f t="shared" si="8"/>
        <v/>
      </c>
      <c r="AM58" s="59" t="str">
        <f t="shared" si="9"/>
        <v/>
      </c>
      <c r="AN58" s="59" t="str">
        <f t="shared" si="10"/>
        <v/>
      </c>
      <c r="AO58" s="60"/>
    </row>
    <row r="59" spans="3:41" x14ac:dyDescent="0.25">
      <c r="C59" s="82"/>
      <c r="D59" s="45"/>
      <c r="E59" s="83" t="str">
        <f t="shared" si="18"/>
        <v/>
      </c>
      <c r="F59" s="45"/>
      <c r="G59" s="45"/>
      <c r="H59" s="45"/>
      <c r="I59" s="46" t="str">
        <f t="shared" si="11"/>
        <v/>
      </c>
      <c r="J59" s="46" t="str">
        <f t="shared" si="12"/>
        <v/>
      </c>
      <c r="K59" s="47" t="str">
        <f t="shared" si="0"/>
        <v/>
      </c>
      <c r="L59" s="47" t="str">
        <f t="shared" si="1"/>
        <v/>
      </c>
      <c r="M59" s="48">
        <f t="shared" si="13"/>
        <v>0</v>
      </c>
      <c r="N59" s="46" t="str">
        <f t="shared" si="2"/>
        <v/>
      </c>
      <c r="O59" s="47" t="str">
        <f t="shared" si="3"/>
        <v/>
      </c>
      <c r="P59" s="47" t="str">
        <f t="shared" si="4"/>
        <v/>
      </c>
      <c r="Q59" s="48">
        <f t="shared" si="14"/>
        <v>0</v>
      </c>
      <c r="R59" s="2"/>
      <c r="AH59" s="57" t="str">
        <f>IF(G59&gt;1,IF($E$10&gt;0,100-(#REF!/(1+(AL59/#REF!)^#REF!)^#REF!+#REF!/(AL59-1))*100,100-(AL59*D$5+D$6)*100),"")</f>
        <v/>
      </c>
      <c r="AI59" s="21" t="str">
        <f t="shared" si="5"/>
        <v/>
      </c>
      <c r="AJ59" s="21" t="str">
        <f t="shared" si="6"/>
        <v/>
      </c>
      <c r="AK59" s="48">
        <f t="shared" si="7"/>
        <v>0</v>
      </c>
      <c r="AL59" s="58" t="str">
        <f t="shared" si="8"/>
        <v/>
      </c>
      <c r="AM59" s="59" t="str">
        <f t="shared" si="9"/>
        <v/>
      </c>
      <c r="AN59" s="59" t="str">
        <f t="shared" si="10"/>
        <v/>
      </c>
      <c r="AO59" s="60"/>
    </row>
    <row r="60" spans="3:41" x14ac:dyDescent="0.25">
      <c r="C60" s="82"/>
      <c r="D60" s="45"/>
      <c r="E60" s="83" t="str">
        <f t="shared" si="18"/>
        <v/>
      </c>
      <c r="F60" s="45"/>
      <c r="G60" s="45"/>
      <c r="H60" s="45"/>
      <c r="I60" s="46" t="str">
        <f t="shared" si="11"/>
        <v/>
      </c>
      <c r="J60" s="46" t="str">
        <f t="shared" si="12"/>
        <v/>
      </c>
      <c r="K60" s="47" t="str">
        <f t="shared" si="0"/>
        <v/>
      </c>
      <c r="L60" s="47" t="str">
        <f t="shared" si="1"/>
        <v/>
      </c>
      <c r="M60" s="48">
        <f t="shared" si="13"/>
        <v>0</v>
      </c>
      <c r="N60" s="46" t="str">
        <f t="shared" si="2"/>
        <v/>
      </c>
      <c r="O60" s="47" t="str">
        <f t="shared" si="3"/>
        <v/>
      </c>
      <c r="P60" s="47" t="str">
        <f t="shared" si="4"/>
        <v/>
      </c>
      <c r="Q60" s="48">
        <f t="shared" si="14"/>
        <v>0</v>
      </c>
      <c r="R60" s="2"/>
      <c r="AH60" s="57" t="str">
        <f>IF(G60&gt;1,IF($E$10&gt;0,100-(#REF!/(1+(AL60/#REF!)^#REF!)^#REF!+#REF!/(AL60-1))*100,100-(AL60*D$5+D$6)*100),"")</f>
        <v/>
      </c>
      <c r="AI60" s="21" t="str">
        <f t="shared" si="5"/>
        <v/>
      </c>
      <c r="AJ60" s="21" t="str">
        <f t="shared" si="6"/>
        <v/>
      </c>
      <c r="AK60" s="48">
        <f t="shared" si="7"/>
        <v>0</v>
      </c>
      <c r="AL60" s="58" t="str">
        <f t="shared" si="8"/>
        <v/>
      </c>
      <c r="AM60" s="59" t="str">
        <f t="shared" si="9"/>
        <v/>
      </c>
      <c r="AN60" s="59" t="str">
        <f t="shared" si="10"/>
        <v/>
      </c>
      <c r="AO60" s="60"/>
    </row>
    <row r="61" spans="3:41" x14ac:dyDescent="0.25">
      <c r="C61" s="82"/>
      <c r="D61" s="45"/>
      <c r="E61" s="83" t="str">
        <f t="shared" si="18"/>
        <v/>
      </c>
      <c r="F61" s="45"/>
      <c r="G61" s="45"/>
      <c r="H61" s="45"/>
      <c r="I61" s="46" t="str">
        <f t="shared" si="11"/>
        <v/>
      </c>
      <c r="J61" s="46" t="str">
        <f t="shared" si="12"/>
        <v/>
      </c>
      <c r="K61" s="47" t="str">
        <f t="shared" si="0"/>
        <v/>
      </c>
      <c r="L61" s="47" t="str">
        <f t="shared" si="1"/>
        <v/>
      </c>
      <c r="M61" s="48">
        <f t="shared" si="13"/>
        <v>0</v>
      </c>
      <c r="N61" s="46" t="str">
        <f t="shared" si="2"/>
        <v/>
      </c>
      <c r="O61" s="47" t="str">
        <f t="shared" si="3"/>
        <v/>
      </c>
      <c r="P61" s="47" t="str">
        <f t="shared" si="4"/>
        <v/>
      </c>
      <c r="Q61" s="48">
        <f t="shared" si="14"/>
        <v>0</v>
      </c>
      <c r="R61" s="2"/>
      <c r="AH61" s="57" t="str">
        <f>IF(G61&gt;1,IF($E$10&gt;0,100-(#REF!/(1+(AL61/#REF!)^#REF!)^#REF!+#REF!/(AL61-1))*100,100-(AL61*D$5+D$6)*100),"")</f>
        <v/>
      </c>
      <c r="AI61" s="21" t="str">
        <f t="shared" si="5"/>
        <v/>
      </c>
      <c r="AJ61" s="21" t="str">
        <f t="shared" si="6"/>
        <v/>
      </c>
      <c r="AK61" s="48">
        <f t="shared" si="7"/>
        <v>0</v>
      </c>
      <c r="AL61" s="58" t="str">
        <f t="shared" si="8"/>
        <v/>
      </c>
      <c r="AM61" s="59" t="str">
        <f t="shared" si="9"/>
        <v/>
      </c>
      <c r="AN61" s="59" t="str">
        <f t="shared" si="10"/>
        <v/>
      </c>
      <c r="AO61" s="60"/>
    </row>
    <row r="62" spans="3:41" x14ac:dyDescent="0.25">
      <c r="C62" s="82"/>
      <c r="D62" s="45"/>
      <c r="E62" s="83" t="str">
        <f t="shared" si="18"/>
        <v/>
      </c>
      <c r="F62" s="45"/>
      <c r="G62" s="45"/>
      <c r="H62" s="45"/>
      <c r="I62" s="46" t="str">
        <f t="shared" si="11"/>
        <v/>
      </c>
      <c r="J62" s="46" t="str">
        <f t="shared" si="12"/>
        <v/>
      </c>
      <c r="K62" s="47" t="str">
        <f t="shared" si="0"/>
        <v/>
      </c>
      <c r="L62" s="47" t="str">
        <f t="shared" si="1"/>
        <v/>
      </c>
      <c r="M62" s="48">
        <f t="shared" si="13"/>
        <v>0</v>
      </c>
      <c r="N62" s="46" t="str">
        <f t="shared" si="2"/>
        <v/>
      </c>
      <c r="O62" s="47" t="str">
        <f t="shared" si="3"/>
        <v/>
      </c>
      <c r="P62" s="47" t="str">
        <f t="shared" si="4"/>
        <v/>
      </c>
      <c r="Q62" s="48">
        <f t="shared" si="14"/>
        <v>0</v>
      </c>
      <c r="R62" s="2"/>
      <c r="AH62" s="57" t="str">
        <f>IF(G62&gt;1,IF($E$10&gt;0,100-(#REF!/(1+(AL62/#REF!)^#REF!)^#REF!+#REF!/(AL62-1))*100,100-(AL62*D$5+D$6)*100),"")</f>
        <v/>
      </c>
      <c r="AI62" s="21" t="str">
        <f t="shared" si="5"/>
        <v/>
      </c>
      <c r="AJ62" s="21" t="str">
        <f t="shared" si="6"/>
        <v/>
      </c>
      <c r="AK62" s="48">
        <f t="shared" si="7"/>
        <v>0</v>
      </c>
      <c r="AL62" s="58" t="str">
        <f t="shared" si="8"/>
        <v/>
      </c>
      <c r="AM62" s="59" t="str">
        <f t="shared" si="9"/>
        <v/>
      </c>
      <c r="AN62" s="59" t="str">
        <f t="shared" si="10"/>
        <v/>
      </c>
      <c r="AO62" s="60"/>
    </row>
    <row r="63" spans="3:41" x14ac:dyDescent="0.25">
      <c r="C63" s="82"/>
      <c r="D63" s="45"/>
      <c r="E63" s="83" t="str">
        <f t="shared" si="18"/>
        <v/>
      </c>
      <c r="F63" s="45"/>
      <c r="G63" s="45"/>
      <c r="H63" s="45"/>
      <c r="I63" s="46" t="str">
        <f t="shared" si="11"/>
        <v/>
      </c>
      <c r="J63" s="46" t="str">
        <f t="shared" si="12"/>
        <v/>
      </c>
      <c r="K63" s="47" t="str">
        <f t="shared" si="0"/>
        <v/>
      </c>
      <c r="L63" s="47" t="str">
        <f t="shared" si="1"/>
        <v/>
      </c>
      <c r="M63" s="48">
        <f t="shared" si="13"/>
        <v>0</v>
      </c>
      <c r="N63" s="46" t="str">
        <f t="shared" si="2"/>
        <v/>
      </c>
      <c r="O63" s="47" t="str">
        <f t="shared" si="3"/>
        <v/>
      </c>
      <c r="P63" s="47" t="str">
        <f t="shared" si="4"/>
        <v/>
      </c>
      <c r="Q63" s="48">
        <f t="shared" si="14"/>
        <v>0</v>
      </c>
      <c r="R63" s="2"/>
      <c r="AH63" s="57" t="str">
        <f>IF(G63&gt;1,IF($E$10&gt;0,100-(#REF!/(1+(AL63/#REF!)^#REF!)^#REF!+#REF!/(AL63-1))*100,100-(AL63*D$5+D$6)*100),"")</f>
        <v/>
      </c>
      <c r="AI63" s="21" t="str">
        <f t="shared" si="5"/>
        <v/>
      </c>
      <c r="AJ63" s="21" t="str">
        <f t="shared" si="6"/>
        <v/>
      </c>
      <c r="AK63" s="48">
        <f t="shared" si="7"/>
        <v>0</v>
      </c>
      <c r="AL63" s="58" t="str">
        <f t="shared" si="8"/>
        <v/>
      </c>
      <c r="AM63" s="59" t="str">
        <f t="shared" si="9"/>
        <v/>
      </c>
      <c r="AN63" s="59" t="str">
        <f t="shared" si="10"/>
        <v/>
      </c>
      <c r="AO63" s="60"/>
    </row>
    <row r="64" spans="3:41" x14ac:dyDescent="0.25">
      <c r="C64" s="82"/>
      <c r="D64" s="45"/>
      <c r="E64" s="83" t="str">
        <f t="shared" si="18"/>
        <v/>
      </c>
      <c r="F64" s="45"/>
      <c r="G64" s="45"/>
      <c r="H64" s="45"/>
      <c r="I64" s="46" t="str">
        <f t="shared" si="11"/>
        <v/>
      </c>
      <c r="J64" s="46" t="str">
        <f t="shared" si="12"/>
        <v/>
      </c>
      <c r="K64" s="47" t="str">
        <f t="shared" si="0"/>
        <v/>
      </c>
      <c r="L64" s="47" t="str">
        <f t="shared" si="1"/>
        <v/>
      </c>
      <c r="M64" s="48">
        <f t="shared" si="13"/>
        <v>0</v>
      </c>
      <c r="N64" s="46" t="str">
        <f t="shared" si="2"/>
        <v/>
      </c>
      <c r="O64" s="47" t="str">
        <f t="shared" si="3"/>
        <v/>
      </c>
      <c r="P64" s="47" t="str">
        <f t="shared" si="4"/>
        <v/>
      </c>
      <c r="Q64" s="48">
        <f t="shared" si="14"/>
        <v>0</v>
      </c>
      <c r="R64" s="2"/>
      <c r="AH64" s="57" t="str">
        <f>IF(G64&gt;1,IF($E$10&gt;0,100-(#REF!/(1+(AL64/#REF!)^#REF!)^#REF!+#REF!/(AL64-1))*100,100-(AL64*D$5+D$6)*100),"")</f>
        <v/>
      </c>
      <c r="AI64" s="21" t="str">
        <f t="shared" si="5"/>
        <v/>
      </c>
      <c r="AJ64" s="21" t="str">
        <f t="shared" si="6"/>
        <v/>
      </c>
      <c r="AK64" s="48">
        <f t="shared" si="7"/>
        <v>0</v>
      </c>
      <c r="AL64" s="58" t="str">
        <f t="shared" si="8"/>
        <v/>
      </c>
      <c r="AM64" s="59" t="str">
        <f t="shared" si="9"/>
        <v/>
      </c>
      <c r="AN64" s="59" t="str">
        <f t="shared" si="10"/>
        <v/>
      </c>
      <c r="AO64" s="60"/>
    </row>
    <row r="65" spans="3:41" x14ac:dyDescent="0.25">
      <c r="C65" s="82"/>
      <c r="D65" s="45"/>
      <c r="E65" s="83" t="str">
        <f t="shared" si="18"/>
        <v/>
      </c>
      <c r="F65" s="45"/>
      <c r="G65" s="45"/>
      <c r="H65" s="45"/>
      <c r="I65" s="46" t="str">
        <f t="shared" si="11"/>
        <v/>
      </c>
      <c r="J65" s="46" t="str">
        <f t="shared" si="12"/>
        <v/>
      </c>
      <c r="K65" s="47" t="str">
        <f t="shared" si="0"/>
        <v/>
      </c>
      <c r="L65" s="47" t="str">
        <f t="shared" si="1"/>
        <v/>
      </c>
      <c r="M65" s="48">
        <f t="shared" si="13"/>
        <v>0</v>
      </c>
      <c r="N65" s="46" t="str">
        <f t="shared" si="2"/>
        <v/>
      </c>
      <c r="O65" s="47" t="str">
        <f t="shared" si="3"/>
        <v/>
      </c>
      <c r="P65" s="47" t="str">
        <f t="shared" si="4"/>
        <v/>
      </c>
      <c r="Q65" s="48">
        <f t="shared" si="14"/>
        <v>0</v>
      </c>
      <c r="R65" s="2"/>
      <c r="AH65" s="57" t="str">
        <f>IF(G65&gt;1,IF($E$10&gt;0,100-(#REF!/(1+(AL65/#REF!)^#REF!)^#REF!+#REF!/(AL65-1))*100,100-(AL65*D$5+D$6)*100),"")</f>
        <v/>
      </c>
      <c r="AI65" s="21" t="str">
        <f t="shared" si="5"/>
        <v/>
      </c>
      <c r="AJ65" s="21" t="str">
        <f t="shared" si="6"/>
        <v/>
      </c>
      <c r="AK65" s="48">
        <f t="shared" si="7"/>
        <v>0</v>
      </c>
      <c r="AL65" s="58" t="str">
        <f t="shared" si="8"/>
        <v/>
      </c>
      <c r="AM65" s="59" t="str">
        <f t="shared" si="9"/>
        <v/>
      </c>
      <c r="AN65" s="59" t="str">
        <f t="shared" si="10"/>
        <v/>
      </c>
      <c r="AO65" s="60"/>
    </row>
    <row r="66" spans="3:41" x14ac:dyDescent="0.25">
      <c r="C66" s="82"/>
      <c r="D66" s="45"/>
      <c r="E66" s="83" t="str">
        <f t="shared" si="18"/>
        <v/>
      </c>
      <c r="F66" s="45"/>
      <c r="G66" s="45"/>
      <c r="H66" s="45"/>
      <c r="I66" s="46" t="str">
        <f t="shared" si="11"/>
        <v/>
      </c>
      <c r="J66" s="46" t="str">
        <f t="shared" si="12"/>
        <v/>
      </c>
      <c r="K66" s="47" t="str">
        <f t="shared" si="0"/>
        <v/>
      </c>
      <c r="L66" s="47" t="str">
        <f t="shared" si="1"/>
        <v/>
      </c>
      <c r="M66" s="48">
        <f t="shared" si="13"/>
        <v>0</v>
      </c>
      <c r="N66" s="46" t="str">
        <f t="shared" si="2"/>
        <v/>
      </c>
      <c r="O66" s="47" t="str">
        <f t="shared" si="3"/>
        <v/>
      </c>
      <c r="P66" s="47" t="str">
        <f t="shared" si="4"/>
        <v/>
      </c>
      <c r="Q66" s="48">
        <f t="shared" si="14"/>
        <v>0</v>
      </c>
      <c r="R66" s="2"/>
      <c r="AH66" s="57" t="str">
        <f>IF(G66&gt;1,IF($E$10&gt;0,100-(#REF!/(1+(AL66/#REF!)^#REF!)^#REF!+#REF!/(AL66-1))*100,100-(AL66*D$5+D$6)*100),"")</f>
        <v/>
      </c>
      <c r="AI66" s="21" t="str">
        <f t="shared" si="5"/>
        <v/>
      </c>
      <c r="AJ66" s="21" t="str">
        <f t="shared" si="6"/>
        <v/>
      </c>
      <c r="AK66" s="48">
        <f t="shared" si="7"/>
        <v>0</v>
      </c>
      <c r="AL66" s="58" t="str">
        <f t="shared" si="8"/>
        <v/>
      </c>
      <c r="AM66" s="59" t="str">
        <f t="shared" si="9"/>
        <v/>
      </c>
      <c r="AN66" s="59" t="str">
        <f t="shared" si="10"/>
        <v/>
      </c>
      <c r="AO66" s="60"/>
    </row>
    <row r="67" spans="3:41" x14ac:dyDescent="0.25">
      <c r="C67" s="82"/>
      <c r="D67" s="45"/>
      <c r="E67" s="83" t="str">
        <f t="shared" si="18"/>
        <v/>
      </c>
      <c r="F67" s="45"/>
      <c r="G67" s="45"/>
      <c r="H67" s="45"/>
      <c r="I67" s="46" t="str">
        <f t="shared" si="11"/>
        <v/>
      </c>
      <c r="J67" s="46" t="str">
        <f t="shared" si="12"/>
        <v/>
      </c>
      <c r="K67" s="47" t="str">
        <f t="shared" si="0"/>
        <v/>
      </c>
      <c r="L67" s="47" t="str">
        <f t="shared" si="1"/>
        <v/>
      </c>
      <c r="M67" s="48">
        <f t="shared" si="13"/>
        <v>0</v>
      </c>
      <c r="N67" s="46" t="str">
        <f t="shared" si="2"/>
        <v/>
      </c>
      <c r="O67" s="47" t="str">
        <f t="shared" si="3"/>
        <v/>
      </c>
      <c r="P67" s="47" t="str">
        <f t="shared" si="4"/>
        <v/>
      </c>
      <c r="Q67" s="48">
        <f t="shared" si="14"/>
        <v>0</v>
      </c>
      <c r="R67" s="2"/>
      <c r="AH67" s="57" t="str">
        <f>IF(G67&gt;1,IF($E$10&gt;0,100-(#REF!/(1+(AL67/#REF!)^#REF!)^#REF!+#REF!/(AL67-1))*100,100-(AL67*D$5+D$6)*100),"")</f>
        <v/>
      </c>
      <c r="AI67" s="21" t="str">
        <f t="shared" si="5"/>
        <v/>
      </c>
      <c r="AJ67" s="21" t="str">
        <f t="shared" si="6"/>
        <v/>
      </c>
      <c r="AK67" s="48">
        <f t="shared" si="7"/>
        <v>0</v>
      </c>
      <c r="AL67" s="58" t="str">
        <f t="shared" si="8"/>
        <v/>
      </c>
      <c r="AM67" s="59" t="str">
        <f t="shared" si="9"/>
        <v/>
      </c>
      <c r="AN67" s="59" t="str">
        <f t="shared" si="10"/>
        <v/>
      </c>
      <c r="AO67" s="60"/>
    </row>
    <row r="68" spans="3:41" x14ac:dyDescent="0.25">
      <c r="C68" s="82"/>
      <c r="D68" s="45"/>
      <c r="E68" s="83" t="str">
        <f t="shared" si="18"/>
        <v/>
      </c>
      <c r="F68" s="45"/>
      <c r="G68" s="45"/>
      <c r="H68" s="45"/>
      <c r="I68" s="46" t="str">
        <f t="shared" si="11"/>
        <v/>
      </c>
      <c r="J68" s="46" t="str">
        <f t="shared" si="12"/>
        <v/>
      </c>
      <c r="K68" s="47" t="str">
        <f t="shared" si="0"/>
        <v/>
      </c>
      <c r="L68" s="47" t="str">
        <f t="shared" si="1"/>
        <v/>
      </c>
      <c r="M68" s="48">
        <f t="shared" si="13"/>
        <v>0</v>
      </c>
      <c r="N68" s="46" t="str">
        <f t="shared" si="2"/>
        <v/>
      </c>
      <c r="O68" s="47" t="str">
        <f t="shared" si="3"/>
        <v/>
      </c>
      <c r="P68" s="47" t="str">
        <f t="shared" si="4"/>
        <v/>
      </c>
      <c r="Q68" s="48">
        <f t="shared" si="14"/>
        <v>0</v>
      </c>
      <c r="R68" s="2"/>
      <c r="AH68" s="57" t="str">
        <f>IF(G68&gt;1,IF($E$10&gt;0,100-(#REF!/(1+(AL68/#REF!)^#REF!)^#REF!+#REF!/(AL68-1))*100,100-(AL68*D$5+D$6)*100),"")</f>
        <v/>
      </c>
      <c r="AI68" s="21" t="str">
        <f t="shared" si="5"/>
        <v/>
      </c>
      <c r="AJ68" s="21" t="str">
        <f t="shared" si="6"/>
        <v/>
      </c>
      <c r="AK68" s="48">
        <f t="shared" si="7"/>
        <v>0</v>
      </c>
      <c r="AL68" s="58" t="str">
        <f t="shared" si="8"/>
        <v/>
      </c>
      <c r="AM68" s="59" t="str">
        <f t="shared" si="9"/>
        <v/>
      </c>
      <c r="AN68" s="59" t="str">
        <f t="shared" si="10"/>
        <v/>
      </c>
      <c r="AO68" s="60"/>
    </row>
    <row r="69" spans="3:41" x14ac:dyDescent="0.25">
      <c r="C69" s="82"/>
      <c r="D69" s="45"/>
      <c r="E69" s="83" t="str">
        <f t="shared" si="18"/>
        <v/>
      </c>
      <c r="F69" s="45"/>
      <c r="G69" s="45"/>
      <c r="H69" s="45"/>
      <c r="I69" s="46" t="str">
        <f t="shared" si="11"/>
        <v/>
      </c>
      <c r="J69" s="46" t="str">
        <f t="shared" si="12"/>
        <v/>
      </c>
      <c r="K69" s="47" t="str">
        <f t="shared" si="0"/>
        <v/>
      </c>
      <c r="L69" s="47" t="str">
        <f t="shared" si="1"/>
        <v/>
      </c>
      <c r="M69" s="48">
        <f t="shared" si="13"/>
        <v>0</v>
      </c>
      <c r="N69" s="46" t="str">
        <f t="shared" si="2"/>
        <v/>
      </c>
      <c r="O69" s="47" t="str">
        <f t="shared" si="3"/>
        <v/>
      </c>
      <c r="P69" s="47" t="str">
        <f t="shared" si="4"/>
        <v/>
      </c>
      <c r="Q69" s="48">
        <f t="shared" si="14"/>
        <v>0</v>
      </c>
      <c r="R69" s="2"/>
      <c r="AH69" s="57" t="str">
        <f>IF(G69&gt;1,IF($E$10&gt;0,100-(#REF!/(1+(AL69/#REF!)^#REF!)^#REF!+#REF!/(AL69-1))*100,100-(AL69*D$5+D$6)*100),"")</f>
        <v/>
      </c>
      <c r="AI69" s="21" t="str">
        <f t="shared" si="5"/>
        <v/>
      </c>
      <c r="AJ69" s="21" t="str">
        <f t="shared" si="6"/>
        <v/>
      </c>
      <c r="AK69" s="48">
        <f t="shared" si="7"/>
        <v>0</v>
      </c>
      <c r="AL69" s="58" t="str">
        <f t="shared" si="8"/>
        <v/>
      </c>
      <c r="AM69" s="59" t="str">
        <f t="shared" si="9"/>
        <v/>
      </c>
      <c r="AN69" s="59" t="str">
        <f t="shared" si="10"/>
        <v/>
      </c>
      <c r="AO69" s="60"/>
    </row>
    <row r="70" spans="3:41" x14ac:dyDescent="0.25">
      <c r="C70" s="82"/>
      <c r="D70" s="45"/>
      <c r="E70" s="83" t="str">
        <f t="shared" si="18"/>
        <v/>
      </c>
      <c r="F70" s="45"/>
      <c r="G70" s="45"/>
      <c r="H70" s="45"/>
      <c r="I70" s="46" t="str">
        <f t="shared" si="11"/>
        <v/>
      </c>
      <c r="J70" s="46" t="str">
        <f t="shared" si="12"/>
        <v/>
      </c>
      <c r="K70" s="47" t="str">
        <f t="shared" si="0"/>
        <v/>
      </c>
      <c r="L70" s="47" t="str">
        <f t="shared" si="1"/>
        <v/>
      </c>
      <c r="M70" s="48">
        <f t="shared" si="13"/>
        <v>0</v>
      </c>
      <c r="N70" s="46" t="str">
        <f t="shared" si="2"/>
        <v/>
      </c>
      <c r="O70" s="47" t="str">
        <f t="shared" si="3"/>
        <v/>
      </c>
      <c r="P70" s="47" t="str">
        <f t="shared" si="4"/>
        <v/>
      </c>
      <c r="Q70" s="48">
        <f t="shared" si="14"/>
        <v>0</v>
      </c>
      <c r="R70" s="2"/>
      <c r="AH70" s="57" t="str">
        <f>IF(G70&gt;1,IF($E$10&gt;0,100-(#REF!/(1+(AL70/#REF!)^#REF!)^#REF!+#REF!/(AL70-1))*100,100-(AL70*D$5+D$6)*100),"")</f>
        <v/>
      </c>
      <c r="AI70" s="21" t="str">
        <f t="shared" si="5"/>
        <v/>
      </c>
      <c r="AJ70" s="21" t="str">
        <f t="shared" si="6"/>
        <v/>
      </c>
      <c r="AK70" s="48">
        <f t="shared" si="7"/>
        <v>0</v>
      </c>
      <c r="AL70" s="58" t="str">
        <f t="shared" si="8"/>
        <v/>
      </c>
      <c r="AM70" s="59" t="str">
        <f t="shared" si="9"/>
        <v/>
      </c>
      <c r="AN70" s="59" t="str">
        <f t="shared" si="10"/>
        <v/>
      </c>
      <c r="AO70" s="60"/>
    </row>
    <row r="71" spans="3:41" x14ac:dyDescent="0.25">
      <c r="C71" s="82"/>
      <c r="D71" s="45"/>
      <c r="E71" s="83" t="str">
        <f t="shared" si="18"/>
        <v/>
      </c>
      <c r="F71" s="45"/>
      <c r="G71" s="45"/>
      <c r="H71" s="45"/>
      <c r="I71" s="46" t="str">
        <f t="shared" si="11"/>
        <v/>
      </c>
      <c r="J71" s="46" t="str">
        <f t="shared" si="12"/>
        <v/>
      </c>
      <c r="K71" s="47" t="str">
        <f t="shared" ref="K71:K134" si="19">IF(G71&gt;1,I71-J71,"")</f>
        <v/>
      </c>
      <c r="L71" s="47" t="str">
        <f t="shared" ref="L71:L134" si="20">IF(G71&gt;1,ABS(K71),"")</f>
        <v/>
      </c>
      <c r="M71" s="48">
        <f t="shared" si="13"/>
        <v>0</v>
      </c>
      <c r="N71" s="46" t="str">
        <f t="shared" ref="N71:N134" si="21">IF(G71&gt;1,J71+$K$5,"")</f>
        <v/>
      </c>
      <c r="O71" s="47" t="str">
        <f t="shared" ref="O71:O134" si="22">IF(G71&gt;1,I71-N71,"")</f>
        <v/>
      </c>
      <c r="P71" s="47" t="str">
        <f t="shared" ref="P71:P134" si="23">IF(G71&gt;1,ABS(O71),"")</f>
        <v/>
      </c>
      <c r="Q71" s="48">
        <f t="shared" si="14"/>
        <v>0</v>
      </c>
      <c r="R71" s="2"/>
      <c r="AH71" s="57" t="str">
        <f>IF(G71&gt;1,IF($E$10&gt;0,100-(#REF!/(1+(AL71/#REF!)^#REF!)^#REF!+#REF!/(AL71-1))*100,100-(AL71*D$5+D$6)*100),"")</f>
        <v/>
      </c>
      <c r="AI71" s="21" t="str">
        <f t="shared" ref="AI71:AI134" si="24">IF(G71&gt;1,I71-AH71,"")</f>
        <v/>
      </c>
      <c r="AJ71" s="21" t="str">
        <f t="shared" ref="AJ71:AJ134" si="25">IF(G71&gt;1,ABS(AI71),"")</f>
        <v/>
      </c>
      <c r="AK71" s="48">
        <f t="shared" ref="AK71:AK134" si="26">IF($G71&gt;1.2,IF(AJ71&gt;1.2,1,0),0)</f>
        <v>0</v>
      </c>
      <c r="AL71" s="58" t="str">
        <f t="shared" ref="AL71:AL134" si="27">IF(G71&gt;0,G71+AN71,"")</f>
        <v/>
      </c>
      <c r="AM71" s="59" t="str">
        <f t="shared" ref="AM71:AM134" si="28">IF(G71&gt;0,$AM$5,"")</f>
        <v/>
      </c>
      <c r="AN71" s="59" t="str">
        <f t="shared" ref="AN71:AN134" si="29">IF(G71&gt;0,$AN$5,"")</f>
        <v/>
      </c>
      <c r="AO71" s="60"/>
    </row>
    <row r="72" spans="3:41" x14ac:dyDescent="0.25">
      <c r="C72" s="82"/>
      <c r="D72" s="45"/>
      <c r="E72" s="83" t="str">
        <f t="shared" si="18"/>
        <v/>
      </c>
      <c r="F72" s="45"/>
      <c r="G72" s="45"/>
      <c r="H72" s="45"/>
      <c r="I72" s="46" t="str">
        <f t="shared" ref="I72:I135" si="30">IF(G72&gt;1,100-H72,"")</f>
        <v/>
      </c>
      <c r="J72" s="46" t="str">
        <f t="shared" ref="J72:J135" si="31">IF(G72&gt;1,100-(G72*D$5+D$6),"")</f>
        <v/>
      </c>
      <c r="K72" s="47" t="str">
        <f t="shared" si="19"/>
        <v/>
      </c>
      <c r="L72" s="47" t="str">
        <f t="shared" si="20"/>
        <v/>
      </c>
      <c r="M72" s="48">
        <f t="shared" ref="M72:M135" si="32">IF($G72&gt;1.2,IF(L72&gt;1.2,1,0),0)</f>
        <v>0</v>
      </c>
      <c r="N72" s="46" t="str">
        <f t="shared" si="21"/>
        <v/>
      </c>
      <c r="O72" s="47" t="str">
        <f t="shared" si="22"/>
        <v/>
      </c>
      <c r="P72" s="47" t="str">
        <f t="shared" si="23"/>
        <v/>
      </c>
      <c r="Q72" s="48">
        <f t="shared" ref="Q72:Q135" si="33">IF($G72&gt;1.2,IF(P72&gt;1.2,1,0),0)</f>
        <v>0</v>
      </c>
      <c r="R72" s="2"/>
      <c r="AH72" s="57" t="str">
        <f>IF(G72&gt;1,IF($E$10&gt;0,100-(#REF!/(1+(AL72/#REF!)^#REF!)^#REF!+#REF!/(AL72-1))*100,100-(AL72*D$5+D$6)*100),"")</f>
        <v/>
      </c>
      <c r="AI72" s="21" t="str">
        <f t="shared" si="24"/>
        <v/>
      </c>
      <c r="AJ72" s="21" t="str">
        <f t="shared" si="25"/>
        <v/>
      </c>
      <c r="AK72" s="48">
        <f t="shared" si="26"/>
        <v>0</v>
      </c>
      <c r="AL72" s="58" t="str">
        <f t="shared" si="27"/>
        <v/>
      </c>
      <c r="AM72" s="59" t="str">
        <f t="shared" si="28"/>
        <v/>
      </c>
      <c r="AN72" s="59" t="str">
        <f t="shared" si="29"/>
        <v/>
      </c>
      <c r="AO72" s="60"/>
    </row>
    <row r="73" spans="3:41" x14ac:dyDescent="0.25">
      <c r="C73" s="82"/>
      <c r="D73" s="45"/>
      <c r="E73" s="83" t="str">
        <f t="shared" si="18"/>
        <v/>
      </c>
      <c r="F73" s="45"/>
      <c r="G73" s="45"/>
      <c r="H73" s="45"/>
      <c r="I73" s="46" t="str">
        <f t="shared" si="30"/>
        <v/>
      </c>
      <c r="J73" s="46" t="str">
        <f t="shared" si="31"/>
        <v/>
      </c>
      <c r="K73" s="47" t="str">
        <f t="shared" si="19"/>
        <v/>
      </c>
      <c r="L73" s="47" t="str">
        <f t="shared" si="20"/>
        <v/>
      </c>
      <c r="M73" s="48">
        <f t="shared" si="32"/>
        <v>0</v>
      </c>
      <c r="N73" s="46" t="str">
        <f t="shared" si="21"/>
        <v/>
      </c>
      <c r="O73" s="47" t="str">
        <f t="shared" si="22"/>
        <v/>
      </c>
      <c r="P73" s="47" t="str">
        <f t="shared" si="23"/>
        <v/>
      </c>
      <c r="Q73" s="48">
        <f t="shared" si="33"/>
        <v>0</v>
      </c>
      <c r="R73" s="2"/>
      <c r="AH73" s="57" t="str">
        <f>IF(G73&gt;1,IF($E$10&gt;0,100-(#REF!/(1+(AL73/#REF!)^#REF!)^#REF!+#REF!/(AL73-1))*100,100-(AL73*D$5+D$6)*100),"")</f>
        <v/>
      </c>
      <c r="AI73" s="21" t="str">
        <f t="shared" si="24"/>
        <v/>
      </c>
      <c r="AJ73" s="21" t="str">
        <f t="shared" si="25"/>
        <v/>
      </c>
      <c r="AK73" s="48">
        <f t="shared" si="26"/>
        <v>0</v>
      </c>
      <c r="AL73" s="58" t="str">
        <f t="shared" si="27"/>
        <v/>
      </c>
      <c r="AM73" s="59" t="str">
        <f t="shared" si="28"/>
        <v/>
      </c>
      <c r="AN73" s="59" t="str">
        <f t="shared" si="29"/>
        <v/>
      </c>
      <c r="AO73" s="60"/>
    </row>
    <row r="74" spans="3:41" x14ac:dyDescent="0.25">
      <c r="C74" s="82"/>
      <c r="D74" s="45"/>
      <c r="E74" s="83" t="str">
        <f t="shared" si="18"/>
        <v/>
      </c>
      <c r="F74" s="45"/>
      <c r="G74" s="45"/>
      <c r="H74" s="45"/>
      <c r="I74" s="46" t="str">
        <f t="shared" si="30"/>
        <v/>
      </c>
      <c r="J74" s="46" t="str">
        <f t="shared" si="31"/>
        <v/>
      </c>
      <c r="K74" s="47" t="str">
        <f t="shared" si="19"/>
        <v/>
      </c>
      <c r="L74" s="47" t="str">
        <f t="shared" si="20"/>
        <v/>
      </c>
      <c r="M74" s="48">
        <f t="shared" si="32"/>
        <v>0</v>
      </c>
      <c r="N74" s="46" t="str">
        <f t="shared" si="21"/>
        <v/>
      </c>
      <c r="O74" s="47" t="str">
        <f t="shared" si="22"/>
        <v/>
      </c>
      <c r="P74" s="47" t="str">
        <f t="shared" si="23"/>
        <v/>
      </c>
      <c r="Q74" s="48">
        <f t="shared" si="33"/>
        <v>0</v>
      </c>
      <c r="R74" s="2"/>
      <c r="AH74" s="57" t="str">
        <f>IF(G74&gt;1,IF($E$10&gt;0,100-(#REF!/(1+(AL74/#REF!)^#REF!)^#REF!+#REF!/(AL74-1))*100,100-(AL74*D$5+D$6)*100),"")</f>
        <v/>
      </c>
      <c r="AI74" s="21" t="str">
        <f t="shared" si="24"/>
        <v/>
      </c>
      <c r="AJ74" s="21" t="str">
        <f t="shared" si="25"/>
        <v/>
      </c>
      <c r="AK74" s="48">
        <f t="shared" si="26"/>
        <v>0</v>
      </c>
      <c r="AL74" s="58" t="str">
        <f t="shared" si="27"/>
        <v/>
      </c>
      <c r="AM74" s="59" t="str">
        <f t="shared" si="28"/>
        <v/>
      </c>
      <c r="AN74" s="59" t="str">
        <f t="shared" si="29"/>
        <v/>
      </c>
      <c r="AO74" s="60"/>
    </row>
    <row r="75" spans="3:41" x14ac:dyDescent="0.25">
      <c r="C75" s="82"/>
      <c r="D75" s="45"/>
      <c r="E75" s="83" t="str">
        <f t="shared" si="18"/>
        <v/>
      </c>
      <c r="F75" s="45"/>
      <c r="G75" s="45"/>
      <c r="H75" s="45"/>
      <c r="I75" s="46" t="str">
        <f t="shared" si="30"/>
        <v/>
      </c>
      <c r="J75" s="46" t="str">
        <f t="shared" si="31"/>
        <v/>
      </c>
      <c r="K75" s="47" t="str">
        <f t="shared" si="19"/>
        <v/>
      </c>
      <c r="L75" s="47" t="str">
        <f t="shared" si="20"/>
        <v/>
      </c>
      <c r="M75" s="48">
        <f t="shared" si="32"/>
        <v>0</v>
      </c>
      <c r="N75" s="46" t="str">
        <f t="shared" si="21"/>
        <v/>
      </c>
      <c r="O75" s="47" t="str">
        <f t="shared" si="22"/>
        <v/>
      </c>
      <c r="P75" s="47" t="str">
        <f t="shared" si="23"/>
        <v/>
      </c>
      <c r="Q75" s="48">
        <f t="shared" si="33"/>
        <v>0</v>
      </c>
      <c r="R75" s="2"/>
      <c r="AH75" s="57" t="str">
        <f>IF(G75&gt;1,IF($E$10&gt;0,100-(#REF!/(1+(AL75/#REF!)^#REF!)^#REF!+#REF!/(AL75-1))*100,100-(AL75*D$5+D$6)*100),"")</f>
        <v/>
      </c>
      <c r="AI75" s="21" t="str">
        <f t="shared" si="24"/>
        <v/>
      </c>
      <c r="AJ75" s="21" t="str">
        <f t="shared" si="25"/>
        <v/>
      </c>
      <c r="AK75" s="48">
        <f t="shared" si="26"/>
        <v>0</v>
      </c>
      <c r="AL75" s="58" t="str">
        <f t="shared" si="27"/>
        <v/>
      </c>
      <c r="AM75" s="59" t="str">
        <f t="shared" si="28"/>
        <v/>
      </c>
      <c r="AN75" s="59" t="str">
        <f t="shared" si="29"/>
        <v/>
      </c>
      <c r="AO75" s="60"/>
    </row>
    <row r="76" spans="3:41" x14ac:dyDescent="0.25">
      <c r="C76" s="82"/>
      <c r="D76" s="45"/>
      <c r="E76" s="83" t="str">
        <f t="shared" si="18"/>
        <v/>
      </c>
      <c r="F76" s="45"/>
      <c r="G76" s="45"/>
      <c r="H76" s="45"/>
      <c r="I76" s="46" t="str">
        <f t="shared" si="30"/>
        <v/>
      </c>
      <c r="J76" s="46" t="str">
        <f t="shared" si="31"/>
        <v/>
      </c>
      <c r="K76" s="47" t="str">
        <f t="shared" si="19"/>
        <v/>
      </c>
      <c r="L76" s="47" t="str">
        <f t="shared" si="20"/>
        <v/>
      </c>
      <c r="M76" s="48">
        <f t="shared" si="32"/>
        <v>0</v>
      </c>
      <c r="N76" s="46" t="str">
        <f t="shared" si="21"/>
        <v/>
      </c>
      <c r="O76" s="47" t="str">
        <f t="shared" si="22"/>
        <v/>
      </c>
      <c r="P76" s="47" t="str">
        <f t="shared" si="23"/>
        <v/>
      </c>
      <c r="Q76" s="48">
        <f t="shared" si="33"/>
        <v>0</v>
      </c>
      <c r="R76" s="2"/>
      <c r="AH76" s="57" t="str">
        <f>IF(G76&gt;1,IF($E$10&gt;0,100-(#REF!/(1+(AL76/#REF!)^#REF!)^#REF!+#REF!/(AL76-1))*100,100-(AL76*D$5+D$6)*100),"")</f>
        <v/>
      </c>
      <c r="AI76" s="21" t="str">
        <f t="shared" si="24"/>
        <v/>
      </c>
      <c r="AJ76" s="21" t="str">
        <f t="shared" si="25"/>
        <v/>
      </c>
      <c r="AK76" s="48">
        <f t="shared" si="26"/>
        <v>0</v>
      </c>
      <c r="AL76" s="58" t="str">
        <f t="shared" si="27"/>
        <v/>
      </c>
      <c r="AM76" s="59" t="str">
        <f t="shared" si="28"/>
        <v/>
      </c>
      <c r="AN76" s="59" t="str">
        <f t="shared" si="29"/>
        <v/>
      </c>
      <c r="AO76" s="60"/>
    </row>
    <row r="77" spans="3:41" x14ac:dyDescent="0.25">
      <c r="C77" s="82"/>
      <c r="D77" s="45"/>
      <c r="E77" s="83" t="str">
        <f t="shared" si="18"/>
        <v/>
      </c>
      <c r="F77" s="45"/>
      <c r="G77" s="45"/>
      <c r="H77" s="45"/>
      <c r="I77" s="46" t="str">
        <f t="shared" si="30"/>
        <v/>
      </c>
      <c r="J77" s="46" t="str">
        <f t="shared" si="31"/>
        <v/>
      </c>
      <c r="K77" s="47" t="str">
        <f t="shared" si="19"/>
        <v/>
      </c>
      <c r="L77" s="47" t="str">
        <f t="shared" si="20"/>
        <v/>
      </c>
      <c r="M77" s="48">
        <f t="shared" si="32"/>
        <v>0</v>
      </c>
      <c r="N77" s="46" t="str">
        <f t="shared" si="21"/>
        <v/>
      </c>
      <c r="O77" s="47" t="str">
        <f t="shared" si="22"/>
        <v/>
      </c>
      <c r="P77" s="47" t="str">
        <f t="shared" si="23"/>
        <v/>
      </c>
      <c r="Q77" s="48">
        <f t="shared" si="33"/>
        <v>0</v>
      </c>
      <c r="R77" s="2"/>
      <c r="AH77" s="57" t="str">
        <f>IF(G77&gt;1,IF($E$10&gt;0,100-(#REF!/(1+(AL77/#REF!)^#REF!)^#REF!+#REF!/(AL77-1))*100,100-(AL77*D$5+D$6)*100),"")</f>
        <v/>
      </c>
      <c r="AI77" s="21" t="str">
        <f t="shared" si="24"/>
        <v/>
      </c>
      <c r="AJ77" s="21" t="str">
        <f t="shared" si="25"/>
        <v/>
      </c>
      <c r="AK77" s="48">
        <f t="shared" si="26"/>
        <v>0</v>
      </c>
      <c r="AL77" s="58" t="str">
        <f t="shared" si="27"/>
        <v/>
      </c>
      <c r="AM77" s="59" t="str">
        <f t="shared" si="28"/>
        <v/>
      </c>
      <c r="AN77" s="59" t="str">
        <f t="shared" si="29"/>
        <v/>
      </c>
      <c r="AO77" s="60"/>
    </row>
    <row r="78" spans="3:41" x14ac:dyDescent="0.25">
      <c r="C78" s="82"/>
      <c r="D78" s="45"/>
      <c r="E78" s="83" t="str">
        <f t="shared" si="18"/>
        <v/>
      </c>
      <c r="F78" s="45"/>
      <c r="G78" s="45"/>
      <c r="H78" s="45"/>
      <c r="I78" s="46" t="str">
        <f t="shared" si="30"/>
        <v/>
      </c>
      <c r="J78" s="46" t="str">
        <f t="shared" si="31"/>
        <v/>
      </c>
      <c r="K78" s="47" t="str">
        <f t="shared" si="19"/>
        <v/>
      </c>
      <c r="L78" s="47" t="str">
        <f t="shared" si="20"/>
        <v/>
      </c>
      <c r="M78" s="48">
        <f t="shared" si="32"/>
        <v>0</v>
      </c>
      <c r="N78" s="46" t="str">
        <f t="shared" si="21"/>
        <v/>
      </c>
      <c r="O78" s="47" t="str">
        <f t="shared" si="22"/>
        <v/>
      </c>
      <c r="P78" s="47" t="str">
        <f t="shared" si="23"/>
        <v/>
      </c>
      <c r="Q78" s="48">
        <f t="shared" si="33"/>
        <v>0</v>
      </c>
      <c r="R78" s="2"/>
      <c r="AH78" s="57" t="str">
        <f>IF(G78&gt;1,IF($E$10&gt;0,100-(#REF!/(1+(AL78/#REF!)^#REF!)^#REF!+#REF!/(AL78-1))*100,100-(AL78*D$5+D$6)*100),"")</f>
        <v/>
      </c>
      <c r="AI78" s="21" t="str">
        <f t="shared" si="24"/>
        <v/>
      </c>
      <c r="AJ78" s="21" t="str">
        <f t="shared" si="25"/>
        <v/>
      </c>
      <c r="AK78" s="48">
        <f t="shared" si="26"/>
        <v>0</v>
      </c>
      <c r="AL78" s="58" t="str">
        <f t="shared" si="27"/>
        <v/>
      </c>
      <c r="AM78" s="59" t="str">
        <f t="shared" si="28"/>
        <v/>
      </c>
      <c r="AN78" s="59" t="str">
        <f t="shared" si="29"/>
        <v/>
      </c>
      <c r="AO78" s="60"/>
    </row>
    <row r="79" spans="3:41" x14ac:dyDescent="0.25">
      <c r="C79" s="82"/>
      <c r="D79" s="45"/>
      <c r="E79" s="83" t="str">
        <f t="shared" si="18"/>
        <v/>
      </c>
      <c r="F79" s="45"/>
      <c r="G79" s="45"/>
      <c r="H79" s="45"/>
      <c r="I79" s="46" t="str">
        <f t="shared" si="30"/>
        <v/>
      </c>
      <c r="J79" s="46" t="str">
        <f t="shared" si="31"/>
        <v/>
      </c>
      <c r="K79" s="47" t="str">
        <f t="shared" si="19"/>
        <v/>
      </c>
      <c r="L79" s="47" t="str">
        <f t="shared" si="20"/>
        <v/>
      </c>
      <c r="M79" s="48">
        <f t="shared" si="32"/>
        <v>0</v>
      </c>
      <c r="N79" s="46" t="str">
        <f t="shared" si="21"/>
        <v/>
      </c>
      <c r="O79" s="47" t="str">
        <f t="shared" si="22"/>
        <v/>
      </c>
      <c r="P79" s="47" t="str">
        <f t="shared" si="23"/>
        <v/>
      </c>
      <c r="Q79" s="48">
        <f t="shared" si="33"/>
        <v>0</v>
      </c>
      <c r="R79" s="2"/>
      <c r="AH79" s="57" t="str">
        <f>IF(G79&gt;1,IF($E$10&gt;0,100-(#REF!/(1+(AL79/#REF!)^#REF!)^#REF!+#REF!/(AL79-1))*100,100-(AL79*D$5+D$6)*100),"")</f>
        <v/>
      </c>
      <c r="AI79" s="21" t="str">
        <f t="shared" si="24"/>
        <v/>
      </c>
      <c r="AJ79" s="21" t="str">
        <f t="shared" si="25"/>
        <v/>
      </c>
      <c r="AK79" s="48">
        <f t="shared" si="26"/>
        <v>0</v>
      </c>
      <c r="AL79" s="58" t="str">
        <f t="shared" si="27"/>
        <v/>
      </c>
      <c r="AM79" s="59" t="str">
        <f t="shared" si="28"/>
        <v/>
      </c>
      <c r="AN79" s="59" t="str">
        <f t="shared" si="29"/>
        <v/>
      </c>
      <c r="AO79" s="60"/>
    </row>
    <row r="80" spans="3:41" x14ac:dyDescent="0.25">
      <c r="C80" s="82"/>
      <c r="D80" s="45"/>
      <c r="E80" s="83" t="str">
        <f t="shared" si="18"/>
        <v/>
      </c>
      <c r="F80" s="45"/>
      <c r="G80" s="45"/>
      <c r="H80" s="45"/>
      <c r="I80" s="46" t="str">
        <f t="shared" si="30"/>
        <v/>
      </c>
      <c r="J80" s="46" t="str">
        <f t="shared" si="31"/>
        <v/>
      </c>
      <c r="K80" s="47" t="str">
        <f t="shared" si="19"/>
        <v/>
      </c>
      <c r="L80" s="47" t="str">
        <f t="shared" si="20"/>
        <v/>
      </c>
      <c r="M80" s="48">
        <f t="shared" si="32"/>
        <v>0</v>
      </c>
      <c r="N80" s="46" t="str">
        <f t="shared" si="21"/>
        <v/>
      </c>
      <c r="O80" s="47" t="str">
        <f t="shared" si="22"/>
        <v/>
      </c>
      <c r="P80" s="47" t="str">
        <f t="shared" si="23"/>
        <v/>
      </c>
      <c r="Q80" s="48">
        <f t="shared" si="33"/>
        <v>0</v>
      </c>
      <c r="R80" s="2"/>
      <c r="AH80" s="57" t="str">
        <f>IF(G80&gt;1,IF($E$10&gt;0,100-(#REF!/(1+(AL80/#REF!)^#REF!)^#REF!+#REF!/(AL80-1))*100,100-(AL80*D$5+D$6)*100),"")</f>
        <v/>
      </c>
      <c r="AI80" s="21" t="str">
        <f t="shared" si="24"/>
        <v/>
      </c>
      <c r="AJ80" s="21" t="str">
        <f t="shared" si="25"/>
        <v/>
      </c>
      <c r="AK80" s="48">
        <f t="shared" si="26"/>
        <v>0</v>
      </c>
      <c r="AL80" s="58" t="str">
        <f t="shared" si="27"/>
        <v/>
      </c>
      <c r="AM80" s="59" t="str">
        <f t="shared" si="28"/>
        <v/>
      </c>
      <c r="AN80" s="59" t="str">
        <f t="shared" si="29"/>
        <v/>
      </c>
      <c r="AO80" s="60"/>
    </row>
    <row r="81" spans="3:41" x14ac:dyDescent="0.25">
      <c r="C81" s="82"/>
      <c r="D81" s="45"/>
      <c r="E81" s="83" t="str">
        <f t="shared" si="18"/>
        <v/>
      </c>
      <c r="F81" s="45"/>
      <c r="G81" s="45"/>
      <c r="H81" s="45"/>
      <c r="I81" s="46" t="str">
        <f t="shared" si="30"/>
        <v/>
      </c>
      <c r="J81" s="46" t="str">
        <f t="shared" si="31"/>
        <v/>
      </c>
      <c r="K81" s="47" t="str">
        <f t="shared" si="19"/>
        <v/>
      </c>
      <c r="L81" s="47" t="str">
        <f t="shared" si="20"/>
        <v/>
      </c>
      <c r="M81" s="48">
        <f t="shared" si="32"/>
        <v>0</v>
      </c>
      <c r="N81" s="46" t="str">
        <f t="shared" si="21"/>
        <v/>
      </c>
      <c r="O81" s="47" t="str">
        <f t="shared" si="22"/>
        <v/>
      </c>
      <c r="P81" s="47" t="str">
        <f t="shared" si="23"/>
        <v/>
      </c>
      <c r="Q81" s="48">
        <f t="shared" si="33"/>
        <v>0</v>
      </c>
      <c r="R81" s="2"/>
      <c r="AH81" s="57" t="str">
        <f>IF(G81&gt;1,IF($E$10&gt;0,100-(#REF!/(1+(AL81/#REF!)^#REF!)^#REF!+#REF!/(AL81-1))*100,100-(AL81*D$5+D$6)*100),"")</f>
        <v/>
      </c>
      <c r="AI81" s="21" t="str">
        <f t="shared" si="24"/>
        <v/>
      </c>
      <c r="AJ81" s="21" t="str">
        <f t="shared" si="25"/>
        <v/>
      </c>
      <c r="AK81" s="48">
        <f t="shared" si="26"/>
        <v>0</v>
      </c>
      <c r="AL81" s="58" t="str">
        <f t="shared" si="27"/>
        <v/>
      </c>
      <c r="AM81" s="59" t="str">
        <f t="shared" si="28"/>
        <v/>
      </c>
      <c r="AN81" s="59" t="str">
        <f t="shared" si="29"/>
        <v/>
      </c>
      <c r="AO81" s="60"/>
    </row>
    <row r="82" spans="3:41" x14ac:dyDescent="0.25">
      <c r="C82" s="82"/>
      <c r="D82" s="45"/>
      <c r="E82" s="83" t="str">
        <f t="shared" si="18"/>
        <v/>
      </c>
      <c r="F82" s="45"/>
      <c r="G82" s="45"/>
      <c r="H82" s="45"/>
      <c r="I82" s="46" t="str">
        <f t="shared" si="30"/>
        <v/>
      </c>
      <c r="J82" s="46" t="str">
        <f t="shared" si="31"/>
        <v/>
      </c>
      <c r="K82" s="47" t="str">
        <f t="shared" si="19"/>
        <v/>
      </c>
      <c r="L82" s="47" t="str">
        <f t="shared" si="20"/>
        <v/>
      </c>
      <c r="M82" s="48">
        <f t="shared" si="32"/>
        <v>0</v>
      </c>
      <c r="N82" s="46" t="str">
        <f t="shared" si="21"/>
        <v/>
      </c>
      <c r="O82" s="47" t="str">
        <f t="shared" si="22"/>
        <v/>
      </c>
      <c r="P82" s="47" t="str">
        <f t="shared" si="23"/>
        <v/>
      </c>
      <c r="Q82" s="48">
        <f t="shared" si="33"/>
        <v>0</v>
      </c>
      <c r="R82" s="2"/>
      <c r="AH82" s="57" t="str">
        <f>IF(G82&gt;1,IF($E$10&gt;0,100-(#REF!/(1+(AL82/#REF!)^#REF!)^#REF!+#REF!/(AL82-1))*100,100-(AL82*D$5+D$6)*100),"")</f>
        <v/>
      </c>
      <c r="AI82" s="21" t="str">
        <f t="shared" si="24"/>
        <v/>
      </c>
      <c r="AJ82" s="21" t="str">
        <f t="shared" si="25"/>
        <v/>
      </c>
      <c r="AK82" s="48">
        <f t="shared" si="26"/>
        <v>0</v>
      </c>
      <c r="AL82" s="58" t="str">
        <f t="shared" si="27"/>
        <v/>
      </c>
      <c r="AM82" s="59" t="str">
        <f t="shared" si="28"/>
        <v/>
      </c>
      <c r="AN82" s="59" t="str">
        <f t="shared" si="29"/>
        <v/>
      </c>
      <c r="AO82" s="60"/>
    </row>
    <row r="83" spans="3:41" x14ac:dyDescent="0.25">
      <c r="C83" s="82"/>
      <c r="D83" s="45"/>
      <c r="E83" s="83" t="str">
        <f t="shared" si="18"/>
        <v/>
      </c>
      <c r="F83" s="45"/>
      <c r="G83" s="45"/>
      <c r="H83" s="45"/>
      <c r="I83" s="46" t="str">
        <f t="shared" si="30"/>
        <v/>
      </c>
      <c r="J83" s="46" t="str">
        <f t="shared" si="31"/>
        <v/>
      </c>
      <c r="K83" s="47" t="str">
        <f t="shared" si="19"/>
        <v/>
      </c>
      <c r="L83" s="47" t="str">
        <f t="shared" si="20"/>
        <v/>
      </c>
      <c r="M83" s="48">
        <f t="shared" si="32"/>
        <v>0</v>
      </c>
      <c r="N83" s="46" t="str">
        <f t="shared" si="21"/>
        <v/>
      </c>
      <c r="O83" s="47" t="str">
        <f t="shared" si="22"/>
        <v/>
      </c>
      <c r="P83" s="47" t="str">
        <f t="shared" si="23"/>
        <v/>
      </c>
      <c r="Q83" s="48">
        <f t="shared" si="33"/>
        <v>0</v>
      </c>
      <c r="R83" s="2"/>
      <c r="AH83" s="57" t="str">
        <f>IF(G83&gt;1,IF($E$10&gt;0,100-(#REF!/(1+(AL83/#REF!)^#REF!)^#REF!+#REF!/(AL83-1))*100,100-(AL83*D$5+D$6)*100),"")</f>
        <v/>
      </c>
      <c r="AI83" s="21" t="str">
        <f t="shared" si="24"/>
        <v/>
      </c>
      <c r="AJ83" s="21" t="str">
        <f t="shared" si="25"/>
        <v/>
      </c>
      <c r="AK83" s="48">
        <f t="shared" si="26"/>
        <v>0</v>
      </c>
      <c r="AL83" s="58" t="str">
        <f t="shared" si="27"/>
        <v/>
      </c>
      <c r="AM83" s="59" t="str">
        <f t="shared" si="28"/>
        <v/>
      </c>
      <c r="AN83" s="59" t="str">
        <f t="shared" si="29"/>
        <v/>
      </c>
      <c r="AO83" s="60"/>
    </row>
    <row r="84" spans="3:41" x14ac:dyDescent="0.25">
      <c r="C84" s="82"/>
      <c r="D84" s="45"/>
      <c r="E84" s="83" t="str">
        <f t="shared" si="18"/>
        <v/>
      </c>
      <c r="F84" s="45"/>
      <c r="G84" s="45"/>
      <c r="H84" s="45"/>
      <c r="I84" s="46" t="str">
        <f t="shared" si="30"/>
        <v/>
      </c>
      <c r="J84" s="46" t="str">
        <f t="shared" si="31"/>
        <v/>
      </c>
      <c r="K84" s="47" t="str">
        <f t="shared" si="19"/>
        <v/>
      </c>
      <c r="L84" s="47" t="str">
        <f t="shared" si="20"/>
        <v/>
      </c>
      <c r="M84" s="48">
        <f t="shared" si="32"/>
        <v>0</v>
      </c>
      <c r="N84" s="46" t="str">
        <f t="shared" si="21"/>
        <v/>
      </c>
      <c r="O84" s="47" t="str">
        <f t="shared" si="22"/>
        <v/>
      </c>
      <c r="P84" s="47" t="str">
        <f t="shared" si="23"/>
        <v/>
      </c>
      <c r="Q84" s="48">
        <f t="shared" si="33"/>
        <v>0</v>
      </c>
      <c r="R84" s="2"/>
      <c r="AH84" s="57" t="str">
        <f>IF(G84&gt;1,IF($E$10&gt;0,100-(#REF!/(1+(AL84/#REF!)^#REF!)^#REF!+#REF!/(AL84-1))*100,100-(AL84*D$5+D$6)*100),"")</f>
        <v/>
      </c>
      <c r="AI84" s="21" t="str">
        <f t="shared" si="24"/>
        <v/>
      </c>
      <c r="AJ84" s="21" t="str">
        <f t="shared" si="25"/>
        <v/>
      </c>
      <c r="AK84" s="48">
        <f t="shared" si="26"/>
        <v>0</v>
      </c>
      <c r="AL84" s="58" t="str">
        <f t="shared" si="27"/>
        <v/>
      </c>
      <c r="AM84" s="59" t="str">
        <f t="shared" si="28"/>
        <v/>
      </c>
      <c r="AN84" s="59" t="str">
        <f t="shared" si="29"/>
        <v/>
      </c>
      <c r="AO84" s="60"/>
    </row>
    <row r="85" spans="3:41" x14ac:dyDescent="0.25">
      <c r="C85" s="82"/>
      <c r="D85" s="45"/>
      <c r="E85" s="83" t="str">
        <f t="shared" si="18"/>
        <v/>
      </c>
      <c r="F85" s="45"/>
      <c r="G85" s="45"/>
      <c r="H85" s="45"/>
      <c r="I85" s="46" t="str">
        <f t="shared" si="30"/>
        <v/>
      </c>
      <c r="J85" s="46" t="str">
        <f t="shared" si="31"/>
        <v/>
      </c>
      <c r="K85" s="47" t="str">
        <f t="shared" si="19"/>
        <v/>
      </c>
      <c r="L85" s="47" t="str">
        <f t="shared" si="20"/>
        <v/>
      </c>
      <c r="M85" s="48">
        <f t="shared" si="32"/>
        <v>0</v>
      </c>
      <c r="N85" s="46" t="str">
        <f t="shared" si="21"/>
        <v/>
      </c>
      <c r="O85" s="47" t="str">
        <f t="shared" si="22"/>
        <v/>
      </c>
      <c r="P85" s="47" t="str">
        <f t="shared" si="23"/>
        <v/>
      </c>
      <c r="Q85" s="48">
        <f t="shared" si="33"/>
        <v>0</v>
      </c>
      <c r="R85" s="2"/>
      <c r="AH85" s="57" t="str">
        <f>IF(G85&gt;1,IF($E$10&gt;0,100-(#REF!/(1+(AL85/#REF!)^#REF!)^#REF!+#REF!/(AL85-1))*100,100-(AL85*D$5+D$6)*100),"")</f>
        <v/>
      </c>
      <c r="AI85" s="21" t="str">
        <f t="shared" si="24"/>
        <v/>
      </c>
      <c r="AJ85" s="21" t="str">
        <f t="shared" si="25"/>
        <v/>
      </c>
      <c r="AK85" s="48">
        <f t="shared" si="26"/>
        <v>0</v>
      </c>
      <c r="AL85" s="58" t="str">
        <f t="shared" si="27"/>
        <v/>
      </c>
      <c r="AM85" s="59" t="str">
        <f t="shared" si="28"/>
        <v/>
      </c>
      <c r="AN85" s="59" t="str">
        <f t="shared" si="29"/>
        <v/>
      </c>
      <c r="AO85" s="60"/>
    </row>
    <row r="86" spans="3:41" x14ac:dyDescent="0.25">
      <c r="C86" s="82"/>
      <c r="D86" s="45"/>
      <c r="E86" s="83" t="str">
        <f t="shared" si="18"/>
        <v/>
      </c>
      <c r="F86" s="45"/>
      <c r="G86" s="45"/>
      <c r="H86" s="45"/>
      <c r="I86" s="46" t="str">
        <f t="shared" si="30"/>
        <v/>
      </c>
      <c r="J86" s="46" t="str">
        <f t="shared" si="31"/>
        <v/>
      </c>
      <c r="K86" s="47" t="str">
        <f t="shared" si="19"/>
        <v/>
      </c>
      <c r="L86" s="47" t="str">
        <f t="shared" si="20"/>
        <v/>
      </c>
      <c r="M86" s="48">
        <f t="shared" si="32"/>
        <v>0</v>
      </c>
      <c r="N86" s="46" t="str">
        <f t="shared" si="21"/>
        <v/>
      </c>
      <c r="O86" s="47" t="str">
        <f t="shared" si="22"/>
        <v/>
      </c>
      <c r="P86" s="47" t="str">
        <f t="shared" si="23"/>
        <v/>
      </c>
      <c r="Q86" s="48">
        <f t="shared" si="33"/>
        <v>0</v>
      </c>
      <c r="R86" s="2"/>
      <c r="AH86" s="57" t="str">
        <f>IF(G86&gt;1,IF($E$10&gt;0,100-(#REF!/(1+(AL86/#REF!)^#REF!)^#REF!+#REF!/(AL86-1))*100,100-(AL86*D$5+D$6)*100),"")</f>
        <v/>
      </c>
      <c r="AI86" s="21" t="str">
        <f t="shared" si="24"/>
        <v/>
      </c>
      <c r="AJ86" s="21" t="str">
        <f t="shared" si="25"/>
        <v/>
      </c>
      <c r="AK86" s="48">
        <f t="shared" si="26"/>
        <v>0</v>
      </c>
      <c r="AL86" s="58" t="str">
        <f t="shared" si="27"/>
        <v/>
      </c>
      <c r="AM86" s="59" t="str">
        <f t="shared" si="28"/>
        <v/>
      </c>
      <c r="AN86" s="59" t="str">
        <f t="shared" si="29"/>
        <v/>
      </c>
      <c r="AO86" s="60"/>
    </row>
    <row r="87" spans="3:41" x14ac:dyDescent="0.25">
      <c r="C87" s="82"/>
      <c r="D87" s="45"/>
      <c r="E87" s="83" t="str">
        <f t="shared" si="18"/>
        <v/>
      </c>
      <c r="F87" s="45"/>
      <c r="G87" s="45"/>
      <c r="H87" s="45"/>
      <c r="I87" s="46" t="str">
        <f t="shared" si="30"/>
        <v/>
      </c>
      <c r="J87" s="46" t="str">
        <f t="shared" si="31"/>
        <v/>
      </c>
      <c r="K87" s="47" t="str">
        <f t="shared" si="19"/>
        <v/>
      </c>
      <c r="L87" s="47" t="str">
        <f t="shared" si="20"/>
        <v/>
      </c>
      <c r="M87" s="48">
        <f t="shared" si="32"/>
        <v>0</v>
      </c>
      <c r="N87" s="46" t="str">
        <f t="shared" si="21"/>
        <v/>
      </c>
      <c r="O87" s="47" t="str">
        <f t="shared" si="22"/>
        <v/>
      </c>
      <c r="P87" s="47" t="str">
        <f t="shared" si="23"/>
        <v/>
      </c>
      <c r="Q87" s="48">
        <f t="shared" si="33"/>
        <v>0</v>
      </c>
      <c r="R87" s="2"/>
      <c r="AH87" s="57" t="str">
        <f>IF(G87&gt;1,IF($E$10&gt;0,100-(#REF!/(1+(AL87/#REF!)^#REF!)^#REF!+#REF!/(AL87-1))*100,100-(AL87*D$5+D$6)*100),"")</f>
        <v/>
      </c>
      <c r="AI87" s="21" t="str">
        <f t="shared" si="24"/>
        <v/>
      </c>
      <c r="AJ87" s="21" t="str">
        <f t="shared" si="25"/>
        <v/>
      </c>
      <c r="AK87" s="48">
        <f t="shared" si="26"/>
        <v>0</v>
      </c>
      <c r="AL87" s="58" t="str">
        <f t="shared" si="27"/>
        <v/>
      </c>
      <c r="AM87" s="59" t="str">
        <f t="shared" si="28"/>
        <v/>
      </c>
      <c r="AN87" s="59" t="str">
        <f t="shared" si="29"/>
        <v/>
      </c>
      <c r="AO87" s="60"/>
    </row>
    <row r="88" spans="3:41" x14ac:dyDescent="0.25">
      <c r="C88" s="82"/>
      <c r="D88" s="45"/>
      <c r="E88" s="83" t="str">
        <f t="shared" si="18"/>
        <v/>
      </c>
      <c r="F88" s="45"/>
      <c r="G88" s="45"/>
      <c r="H88" s="45"/>
      <c r="I88" s="46" t="str">
        <f t="shared" si="30"/>
        <v/>
      </c>
      <c r="J88" s="46" t="str">
        <f t="shared" si="31"/>
        <v/>
      </c>
      <c r="K88" s="47" t="str">
        <f t="shared" si="19"/>
        <v/>
      </c>
      <c r="L88" s="47" t="str">
        <f t="shared" si="20"/>
        <v/>
      </c>
      <c r="M88" s="48">
        <f t="shared" si="32"/>
        <v>0</v>
      </c>
      <c r="N88" s="46" t="str">
        <f t="shared" si="21"/>
        <v/>
      </c>
      <c r="O88" s="47" t="str">
        <f t="shared" si="22"/>
        <v/>
      </c>
      <c r="P88" s="47" t="str">
        <f t="shared" si="23"/>
        <v/>
      </c>
      <c r="Q88" s="48">
        <f t="shared" si="33"/>
        <v>0</v>
      </c>
      <c r="R88" s="2"/>
      <c r="AH88" s="57" t="str">
        <f>IF(G88&gt;1,IF($E$10&gt;0,100-(#REF!/(1+(AL88/#REF!)^#REF!)^#REF!+#REF!/(AL88-1))*100,100-(AL88*D$5+D$6)*100),"")</f>
        <v/>
      </c>
      <c r="AI88" s="21" t="str">
        <f t="shared" si="24"/>
        <v/>
      </c>
      <c r="AJ88" s="21" t="str">
        <f t="shared" si="25"/>
        <v/>
      </c>
      <c r="AK88" s="48">
        <f t="shared" si="26"/>
        <v>0</v>
      </c>
      <c r="AL88" s="58" t="str">
        <f t="shared" si="27"/>
        <v/>
      </c>
      <c r="AM88" s="59" t="str">
        <f t="shared" si="28"/>
        <v/>
      </c>
      <c r="AN88" s="59" t="str">
        <f t="shared" si="29"/>
        <v/>
      </c>
      <c r="AO88" s="60"/>
    </row>
    <row r="89" spans="3:41" x14ac:dyDescent="0.25">
      <c r="C89" s="82"/>
      <c r="D89" s="45"/>
      <c r="E89" s="83" t="str">
        <f t="shared" si="18"/>
        <v/>
      </c>
      <c r="F89" s="45"/>
      <c r="G89" s="45"/>
      <c r="H89" s="45"/>
      <c r="I89" s="46" t="str">
        <f t="shared" si="30"/>
        <v/>
      </c>
      <c r="J89" s="46" t="str">
        <f t="shared" si="31"/>
        <v/>
      </c>
      <c r="K89" s="47" t="str">
        <f t="shared" si="19"/>
        <v/>
      </c>
      <c r="L89" s="47" t="str">
        <f t="shared" si="20"/>
        <v/>
      </c>
      <c r="M89" s="48">
        <f t="shared" si="32"/>
        <v>0</v>
      </c>
      <c r="N89" s="46" t="str">
        <f t="shared" si="21"/>
        <v/>
      </c>
      <c r="O89" s="47" t="str">
        <f t="shared" si="22"/>
        <v/>
      </c>
      <c r="P89" s="47" t="str">
        <f t="shared" si="23"/>
        <v/>
      </c>
      <c r="Q89" s="48">
        <f t="shared" si="33"/>
        <v>0</v>
      </c>
      <c r="R89" s="2"/>
      <c r="AH89" s="57" t="str">
        <f>IF(G89&gt;1,IF($E$10&gt;0,100-(#REF!/(1+(AL89/#REF!)^#REF!)^#REF!+#REF!/(AL89-1))*100,100-(AL89*D$5+D$6)*100),"")</f>
        <v/>
      </c>
      <c r="AI89" s="21" t="str">
        <f t="shared" si="24"/>
        <v/>
      </c>
      <c r="AJ89" s="21" t="str">
        <f t="shared" si="25"/>
        <v/>
      </c>
      <c r="AK89" s="48">
        <f t="shared" si="26"/>
        <v>0</v>
      </c>
      <c r="AL89" s="58" t="str">
        <f t="shared" si="27"/>
        <v/>
      </c>
      <c r="AM89" s="59" t="str">
        <f t="shared" si="28"/>
        <v/>
      </c>
      <c r="AN89" s="59" t="str">
        <f t="shared" si="29"/>
        <v/>
      </c>
      <c r="AO89" s="60"/>
    </row>
    <row r="90" spans="3:41" x14ac:dyDescent="0.25">
      <c r="C90" s="82"/>
      <c r="D90" s="45"/>
      <c r="E90" s="83" t="str">
        <f t="shared" si="18"/>
        <v/>
      </c>
      <c r="F90" s="45"/>
      <c r="G90" s="45"/>
      <c r="H90" s="45"/>
      <c r="I90" s="46" t="str">
        <f t="shared" si="30"/>
        <v/>
      </c>
      <c r="J90" s="46" t="str">
        <f t="shared" si="31"/>
        <v/>
      </c>
      <c r="K90" s="47" t="str">
        <f t="shared" si="19"/>
        <v/>
      </c>
      <c r="L90" s="47" t="str">
        <f t="shared" si="20"/>
        <v/>
      </c>
      <c r="M90" s="48">
        <f t="shared" si="32"/>
        <v>0</v>
      </c>
      <c r="N90" s="46" t="str">
        <f t="shared" si="21"/>
        <v/>
      </c>
      <c r="O90" s="47" t="str">
        <f t="shared" si="22"/>
        <v/>
      </c>
      <c r="P90" s="47" t="str">
        <f t="shared" si="23"/>
        <v/>
      </c>
      <c r="Q90" s="48">
        <f t="shared" si="33"/>
        <v>0</v>
      </c>
      <c r="R90" s="2"/>
      <c r="AH90" s="57" t="str">
        <f>IF(G90&gt;1,IF($E$10&gt;0,100-(#REF!/(1+(AL90/#REF!)^#REF!)^#REF!+#REF!/(AL90-1))*100,100-(AL90*D$5+D$6)*100),"")</f>
        <v/>
      </c>
      <c r="AI90" s="21" t="str">
        <f t="shared" si="24"/>
        <v/>
      </c>
      <c r="AJ90" s="21" t="str">
        <f t="shared" si="25"/>
        <v/>
      </c>
      <c r="AK90" s="48">
        <f t="shared" si="26"/>
        <v>0</v>
      </c>
      <c r="AL90" s="58" t="str">
        <f t="shared" si="27"/>
        <v/>
      </c>
      <c r="AM90" s="59" t="str">
        <f t="shared" si="28"/>
        <v/>
      </c>
      <c r="AN90" s="59" t="str">
        <f t="shared" si="29"/>
        <v/>
      </c>
      <c r="AO90" s="60"/>
    </row>
    <row r="91" spans="3:41" x14ac:dyDescent="0.25">
      <c r="C91" s="82"/>
      <c r="D91" s="45"/>
      <c r="E91" s="83" t="str">
        <f t="shared" si="18"/>
        <v/>
      </c>
      <c r="F91" s="45"/>
      <c r="G91" s="45"/>
      <c r="H91" s="45"/>
      <c r="I91" s="46" t="str">
        <f t="shared" si="30"/>
        <v/>
      </c>
      <c r="J91" s="46" t="str">
        <f t="shared" si="31"/>
        <v/>
      </c>
      <c r="K91" s="47" t="str">
        <f t="shared" si="19"/>
        <v/>
      </c>
      <c r="L91" s="47" t="str">
        <f t="shared" si="20"/>
        <v/>
      </c>
      <c r="M91" s="48">
        <f t="shared" si="32"/>
        <v>0</v>
      </c>
      <c r="N91" s="46" t="str">
        <f t="shared" si="21"/>
        <v/>
      </c>
      <c r="O91" s="47" t="str">
        <f t="shared" si="22"/>
        <v/>
      </c>
      <c r="P91" s="47" t="str">
        <f t="shared" si="23"/>
        <v/>
      </c>
      <c r="Q91" s="48">
        <f t="shared" si="33"/>
        <v>0</v>
      </c>
      <c r="R91" s="2"/>
      <c r="AH91" s="57" t="str">
        <f>IF(G91&gt;1,IF($E$10&gt;0,100-(#REF!/(1+(AL91/#REF!)^#REF!)^#REF!+#REF!/(AL91-1))*100,100-(AL91*D$5+D$6)*100),"")</f>
        <v/>
      </c>
      <c r="AI91" s="21" t="str">
        <f t="shared" si="24"/>
        <v/>
      </c>
      <c r="AJ91" s="21" t="str">
        <f t="shared" si="25"/>
        <v/>
      </c>
      <c r="AK91" s="48">
        <f t="shared" si="26"/>
        <v>0</v>
      </c>
      <c r="AL91" s="58" t="str">
        <f t="shared" si="27"/>
        <v/>
      </c>
      <c r="AM91" s="59" t="str">
        <f t="shared" si="28"/>
        <v/>
      </c>
      <c r="AN91" s="59" t="str">
        <f t="shared" si="29"/>
        <v/>
      </c>
      <c r="AO91" s="60"/>
    </row>
    <row r="92" spans="3:41" x14ac:dyDescent="0.25">
      <c r="C92" s="82"/>
      <c r="D92" s="45"/>
      <c r="E92" s="83" t="str">
        <f t="shared" si="18"/>
        <v/>
      </c>
      <c r="F92" s="45"/>
      <c r="G92" s="45"/>
      <c r="H92" s="45"/>
      <c r="I92" s="46" t="str">
        <f t="shared" si="30"/>
        <v/>
      </c>
      <c r="J92" s="46" t="str">
        <f t="shared" si="31"/>
        <v/>
      </c>
      <c r="K92" s="47" t="str">
        <f t="shared" si="19"/>
        <v/>
      </c>
      <c r="L92" s="47" t="str">
        <f t="shared" si="20"/>
        <v/>
      </c>
      <c r="M92" s="48">
        <f t="shared" si="32"/>
        <v>0</v>
      </c>
      <c r="N92" s="46" t="str">
        <f t="shared" si="21"/>
        <v/>
      </c>
      <c r="O92" s="47" t="str">
        <f t="shared" si="22"/>
        <v/>
      </c>
      <c r="P92" s="47" t="str">
        <f t="shared" si="23"/>
        <v/>
      </c>
      <c r="Q92" s="48">
        <f t="shared" si="33"/>
        <v>0</v>
      </c>
      <c r="R92" s="2"/>
      <c r="AH92" s="57" t="str">
        <f>IF(G92&gt;1,IF($E$10&gt;0,100-(#REF!/(1+(AL92/#REF!)^#REF!)^#REF!+#REF!/(AL92-1))*100,100-(AL92*D$5+D$6)*100),"")</f>
        <v/>
      </c>
      <c r="AI92" s="21" t="str">
        <f t="shared" si="24"/>
        <v/>
      </c>
      <c r="AJ92" s="21" t="str">
        <f t="shared" si="25"/>
        <v/>
      </c>
      <c r="AK92" s="48">
        <f t="shared" si="26"/>
        <v>0</v>
      </c>
      <c r="AL92" s="58" t="str">
        <f t="shared" si="27"/>
        <v/>
      </c>
      <c r="AM92" s="59" t="str">
        <f t="shared" si="28"/>
        <v/>
      </c>
      <c r="AN92" s="59" t="str">
        <f t="shared" si="29"/>
        <v/>
      </c>
      <c r="AO92" s="60"/>
    </row>
    <row r="93" spans="3:41" x14ac:dyDescent="0.25">
      <c r="C93" s="82"/>
      <c r="D93" s="45"/>
      <c r="E93" s="83" t="str">
        <f t="shared" si="18"/>
        <v/>
      </c>
      <c r="F93" s="45"/>
      <c r="G93" s="45"/>
      <c r="H93" s="45"/>
      <c r="I93" s="46" t="str">
        <f t="shared" si="30"/>
        <v/>
      </c>
      <c r="J93" s="46" t="str">
        <f t="shared" si="31"/>
        <v/>
      </c>
      <c r="K93" s="47" t="str">
        <f t="shared" si="19"/>
        <v/>
      </c>
      <c r="L93" s="47" t="str">
        <f t="shared" si="20"/>
        <v/>
      </c>
      <c r="M93" s="48">
        <f t="shared" si="32"/>
        <v>0</v>
      </c>
      <c r="N93" s="46" t="str">
        <f t="shared" si="21"/>
        <v/>
      </c>
      <c r="O93" s="47" t="str">
        <f t="shared" si="22"/>
        <v/>
      </c>
      <c r="P93" s="47" t="str">
        <f t="shared" si="23"/>
        <v/>
      </c>
      <c r="Q93" s="48">
        <f t="shared" si="33"/>
        <v>0</v>
      </c>
      <c r="R93" s="2"/>
      <c r="AH93" s="57" t="str">
        <f>IF(G93&gt;1,IF($E$10&gt;0,100-(#REF!/(1+(AL93/#REF!)^#REF!)^#REF!+#REF!/(AL93-1))*100,100-(AL93*D$5+D$6)*100),"")</f>
        <v/>
      </c>
      <c r="AI93" s="21" t="str">
        <f t="shared" si="24"/>
        <v/>
      </c>
      <c r="AJ93" s="21" t="str">
        <f t="shared" si="25"/>
        <v/>
      </c>
      <c r="AK93" s="48">
        <f t="shared" si="26"/>
        <v>0</v>
      </c>
      <c r="AL93" s="58" t="str">
        <f t="shared" si="27"/>
        <v/>
      </c>
      <c r="AM93" s="59" t="str">
        <f t="shared" si="28"/>
        <v/>
      </c>
      <c r="AN93" s="59" t="str">
        <f t="shared" si="29"/>
        <v/>
      </c>
      <c r="AO93" s="60"/>
    </row>
    <row r="94" spans="3:41" x14ac:dyDescent="0.25">
      <c r="C94" s="82"/>
      <c r="D94" s="45"/>
      <c r="E94" s="83" t="str">
        <f t="shared" si="18"/>
        <v/>
      </c>
      <c r="F94" s="45"/>
      <c r="G94" s="45"/>
      <c r="H94" s="45"/>
      <c r="I94" s="46" t="str">
        <f t="shared" si="30"/>
        <v/>
      </c>
      <c r="J94" s="46" t="str">
        <f t="shared" si="31"/>
        <v/>
      </c>
      <c r="K94" s="47" t="str">
        <f t="shared" si="19"/>
        <v/>
      </c>
      <c r="L94" s="47" t="str">
        <f t="shared" si="20"/>
        <v/>
      </c>
      <c r="M94" s="48">
        <f t="shared" si="32"/>
        <v>0</v>
      </c>
      <c r="N94" s="46" t="str">
        <f t="shared" si="21"/>
        <v/>
      </c>
      <c r="O94" s="47" t="str">
        <f t="shared" si="22"/>
        <v/>
      </c>
      <c r="P94" s="47" t="str">
        <f t="shared" si="23"/>
        <v/>
      </c>
      <c r="Q94" s="48">
        <f t="shared" si="33"/>
        <v>0</v>
      </c>
      <c r="R94" s="2"/>
      <c r="AH94" s="57" t="str">
        <f>IF(G94&gt;1,IF($E$10&gt;0,100-(#REF!/(1+(AL94/#REF!)^#REF!)^#REF!+#REF!/(AL94-1))*100,100-(AL94*D$5+D$6)*100),"")</f>
        <v/>
      </c>
      <c r="AI94" s="21" t="str">
        <f t="shared" si="24"/>
        <v/>
      </c>
      <c r="AJ94" s="21" t="str">
        <f t="shared" si="25"/>
        <v/>
      </c>
      <c r="AK94" s="48">
        <f t="shared" si="26"/>
        <v>0</v>
      </c>
      <c r="AL94" s="58" t="str">
        <f t="shared" si="27"/>
        <v/>
      </c>
      <c r="AM94" s="59" t="str">
        <f t="shared" si="28"/>
        <v/>
      </c>
      <c r="AN94" s="59" t="str">
        <f t="shared" si="29"/>
        <v/>
      </c>
      <c r="AO94" s="60"/>
    </row>
    <row r="95" spans="3:41" x14ac:dyDescent="0.25">
      <c r="C95" s="82"/>
      <c r="D95" s="45"/>
      <c r="E95" s="83" t="str">
        <f t="shared" si="18"/>
        <v/>
      </c>
      <c r="F95" s="45"/>
      <c r="G95" s="45"/>
      <c r="H95" s="45"/>
      <c r="I95" s="46" t="str">
        <f t="shared" si="30"/>
        <v/>
      </c>
      <c r="J95" s="46" t="str">
        <f t="shared" si="31"/>
        <v/>
      </c>
      <c r="K95" s="47" t="str">
        <f t="shared" si="19"/>
        <v/>
      </c>
      <c r="L95" s="47" t="str">
        <f t="shared" si="20"/>
        <v/>
      </c>
      <c r="M95" s="48">
        <f t="shared" si="32"/>
        <v>0</v>
      </c>
      <c r="N95" s="46" t="str">
        <f t="shared" si="21"/>
        <v/>
      </c>
      <c r="O95" s="47" t="str">
        <f t="shared" si="22"/>
        <v/>
      </c>
      <c r="P95" s="47" t="str">
        <f t="shared" si="23"/>
        <v/>
      </c>
      <c r="Q95" s="48">
        <f t="shared" si="33"/>
        <v>0</v>
      </c>
      <c r="R95" s="2"/>
      <c r="AH95" s="57" t="str">
        <f>IF(G95&gt;1,IF($E$10&gt;0,100-(#REF!/(1+(AL95/#REF!)^#REF!)^#REF!+#REF!/(AL95-1))*100,100-(AL95*D$5+D$6)*100),"")</f>
        <v/>
      </c>
      <c r="AI95" s="21" t="str">
        <f t="shared" si="24"/>
        <v/>
      </c>
      <c r="AJ95" s="21" t="str">
        <f t="shared" si="25"/>
        <v/>
      </c>
      <c r="AK95" s="48">
        <f t="shared" si="26"/>
        <v>0</v>
      </c>
      <c r="AL95" s="58" t="str">
        <f t="shared" si="27"/>
        <v/>
      </c>
      <c r="AM95" s="59" t="str">
        <f t="shared" si="28"/>
        <v/>
      </c>
      <c r="AN95" s="59" t="str">
        <f t="shared" si="29"/>
        <v/>
      </c>
      <c r="AO95" s="60"/>
    </row>
    <row r="96" spans="3:41" x14ac:dyDescent="0.25">
      <c r="C96" s="82"/>
      <c r="D96" s="45"/>
      <c r="E96" s="83" t="str">
        <f t="shared" si="18"/>
        <v/>
      </c>
      <c r="F96" s="45"/>
      <c r="G96" s="45"/>
      <c r="H96" s="45"/>
      <c r="I96" s="46" t="str">
        <f t="shared" si="30"/>
        <v/>
      </c>
      <c r="J96" s="46" t="str">
        <f t="shared" si="31"/>
        <v/>
      </c>
      <c r="K96" s="47" t="str">
        <f t="shared" si="19"/>
        <v/>
      </c>
      <c r="L96" s="47" t="str">
        <f t="shared" si="20"/>
        <v/>
      </c>
      <c r="M96" s="48">
        <f t="shared" si="32"/>
        <v>0</v>
      </c>
      <c r="N96" s="46" t="str">
        <f t="shared" si="21"/>
        <v/>
      </c>
      <c r="O96" s="47" t="str">
        <f t="shared" si="22"/>
        <v/>
      </c>
      <c r="P96" s="47" t="str">
        <f t="shared" si="23"/>
        <v/>
      </c>
      <c r="Q96" s="48">
        <f t="shared" si="33"/>
        <v>0</v>
      </c>
      <c r="R96" s="2"/>
      <c r="AH96" s="57" t="str">
        <f>IF(G96&gt;1,IF($E$10&gt;0,100-(#REF!/(1+(AL96/#REF!)^#REF!)^#REF!+#REF!/(AL96-1))*100,100-(AL96*D$5+D$6)*100),"")</f>
        <v/>
      </c>
      <c r="AI96" s="21" t="str">
        <f t="shared" si="24"/>
        <v/>
      </c>
      <c r="AJ96" s="21" t="str">
        <f t="shared" si="25"/>
        <v/>
      </c>
      <c r="AK96" s="48">
        <f t="shared" si="26"/>
        <v>0</v>
      </c>
      <c r="AL96" s="58" t="str">
        <f t="shared" si="27"/>
        <v/>
      </c>
      <c r="AM96" s="59" t="str">
        <f t="shared" si="28"/>
        <v/>
      </c>
      <c r="AN96" s="59" t="str">
        <f t="shared" si="29"/>
        <v/>
      </c>
      <c r="AO96" s="60"/>
    </row>
    <row r="97" spans="3:41" x14ac:dyDescent="0.25">
      <c r="C97" s="82"/>
      <c r="D97" s="45"/>
      <c r="E97" s="83" t="str">
        <f t="shared" si="18"/>
        <v/>
      </c>
      <c r="F97" s="45"/>
      <c r="G97" s="45"/>
      <c r="H97" s="45"/>
      <c r="I97" s="46" t="str">
        <f t="shared" si="30"/>
        <v/>
      </c>
      <c r="J97" s="46" t="str">
        <f t="shared" si="31"/>
        <v/>
      </c>
      <c r="K97" s="47" t="str">
        <f t="shared" si="19"/>
        <v/>
      </c>
      <c r="L97" s="47" t="str">
        <f t="shared" si="20"/>
        <v/>
      </c>
      <c r="M97" s="48">
        <f t="shared" si="32"/>
        <v>0</v>
      </c>
      <c r="N97" s="46" t="str">
        <f t="shared" si="21"/>
        <v/>
      </c>
      <c r="O97" s="47" t="str">
        <f t="shared" si="22"/>
        <v/>
      </c>
      <c r="P97" s="47" t="str">
        <f t="shared" si="23"/>
        <v/>
      </c>
      <c r="Q97" s="48">
        <f t="shared" si="33"/>
        <v>0</v>
      </c>
      <c r="R97" s="2"/>
      <c r="AH97" s="57" t="str">
        <f>IF(G97&gt;1,IF($E$10&gt;0,100-(#REF!/(1+(AL97/#REF!)^#REF!)^#REF!+#REF!/(AL97-1))*100,100-(AL97*D$5+D$6)*100),"")</f>
        <v/>
      </c>
      <c r="AI97" s="21" t="str">
        <f t="shared" si="24"/>
        <v/>
      </c>
      <c r="AJ97" s="21" t="str">
        <f t="shared" si="25"/>
        <v/>
      </c>
      <c r="AK97" s="48">
        <f t="shared" si="26"/>
        <v>0</v>
      </c>
      <c r="AL97" s="58" t="str">
        <f t="shared" si="27"/>
        <v/>
      </c>
      <c r="AM97" s="59" t="str">
        <f t="shared" si="28"/>
        <v/>
      </c>
      <c r="AN97" s="59" t="str">
        <f t="shared" si="29"/>
        <v/>
      </c>
      <c r="AO97" s="60"/>
    </row>
    <row r="98" spans="3:41" x14ac:dyDescent="0.25">
      <c r="C98" s="82"/>
      <c r="D98" s="45"/>
      <c r="E98" s="83" t="str">
        <f t="shared" si="18"/>
        <v/>
      </c>
      <c r="F98" s="45"/>
      <c r="G98" s="45"/>
      <c r="H98" s="45"/>
      <c r="I98" s="46" t="str">
        <f t="shared" si="30"/>
        <v/>
      </c>
      <c r="J98" s="46" t="str">
        <f t="shared" si="31"/>
        <v/>
      </c>
      <c r="K98" s="47" t="str">
        <f t="shared" si="19"/>
        <v/>
      </c>
      <c r="L98" s="47" t="str">
        <f t="shared" si="20"/>
        <v/>
      </c>
      <c r="M98" s="48">
        <f t="shared" si="32"/>
        <v>0</v>
      </c>
      <c r="N98" s="46" t="str">
        <f t="shared" si="21"/>
        <v/>
      </c>
      <c r="O98" s="47" t="str">
        <f t="shared" si="22"/>
        <v/>
      </c>
      <c r="P98" s="47" t="str">
        <f t="shared" si="23"/>
        <v/>
      </c>
      <c r="Q98" s="48">
        <f t="shared" si="33"/>
        <v>0</v>
      </c>
      <c r="R98" s="2"/>
      <c r="AH98" s="57" t="str">
        <f>IF(G98&gt;1,IF($E$10&gt;0,100-(#REF!/(1+(AL98/#REF!)^#REF!)^#REF!+#REF!/(AL98-1))*100,100-(AL98*D$5+D$6)*100),"")</f>
        <v/>
      </c>
      <c r="AI98" s="21" t="str">
        <f t="shared" si="24"/>
        <v/>
      </c>
      <c r="AJ98" s="21" t="str">
        <f t="shared" si="25"/>
        <v/>
      </c>
      <c r="AK98" s="48">
        <f t="shared" si="26"/>
        <v>0</v>
      </c>
      <c r="AL98" s="58" t="str">
        <f t="shared" si="27"/>
        <v/>
      </c>
      <c r="AM98" s="59" t="str">
        <f t="shared" si="28"/>
        <v/>
      </c>
      <c r="AN98" s="59" t="str">
        <f t="shared" si="29"/>
        <v/>
      </c>
      <c r="AO98" s="60"/>
    </row>
    <row r="99" spans="3:41" x14ac:dyDescent="0.25">
      <c r="C99" s="82"/>
      <c r="D99" s="45"/>
      <c r="E99" s="83" t="str">
        <f t="shared" si="18"/>
        <v/>
      </c>
      <c r="F99" s="45"/>
      <c r="G99" s="45"/>
      <c r="H99" s="45"/>
      <c r="I99" s="46" t="str">
        <f t="shared" si="30"/>
        <v/>
      </c>
      <c r="J99" s="46" t="str">
        <f t="shared" si="31"/>
        <v/>
      </c>
      <c r="K99" s="47" t="str">
        <f t="shared" si="19"/>
        <v/>
      </c>
      <c r="L99" s="47" t="str">
        <f t="shared" si="20"/>
        <v/>
      </c>
      <c r="M99" s="48">
        <f t="shared" si="32"/>
        <v>0</v>
      </c>
      <c r="N99" s="46" t="str">
        <f t="shared" si="21"/>
        <v/>
      </c>
      <c r="O99" s="47" t="str">
        <f t="shared" si="22"/>
        <v/>
      </c>
      <c r="P99" s="47" t="str">
        <f t="shared" si="23"/>
        <v/>
      </c>
      <c r="Q99" s="48">
        <f t="shared" si="33"/>
        <v>0</v>
      </c>
      <c r="R99" s="2"/>
      <c r="AH99" s="57" t="str">
        <f>IF(G99&gt;1,IF($E$10&gt;0,100-(#REF!/(1+(AL99/#REF!)^#REF!)^#REF!+#REF!/(AL99-1))*100,100-(AL99*D$5+D$6)*100),"")</f>
        <v/>
      </c>
      <c r="AI99" s="21" t="str">
        <f t="shared" si="24"/>
        <v/>
      </c>
      <c r="AJ99" s="21" t="str">
        <f t="shared" si="25"/>
        <v/>
      </c>
      <c r="AK99" s="48">
        <f t="shared" si="26"/>
        <v>0</v>
      </c>
      <c r="AL99" s="58" t="str">
        <f t="shared" si="27"/>
        <v/>
      </c>
      <c r="AM99" s="59" t="str">
        <f t="shared" si="28"/>
        <v/>
      </c>
      <c r="AN99" s="59" t="str">
        <f t="shared" si="29"/>
        <v/>
      </c>
      <c r="AO99" s="60"/>
    </row>
    <row r="100" spans="3:41" x14ac:dyDescent="0.25">
      <c r="C100" s="82"/>
      <c r="D100" s="45"/>
      <c r="E100" s="83" t="str">
        <f t="shared" ref="E100:E163" si="34">IF(C100&gt;0,100-(C100),"")</f>
        <v/>
      </c>
      <c r="F100" s="45"/>
      <c r="G100" s="45"/>
      <c r="H100" s="45"/>
      <c r="I100" s="46" t="str">
        <f t="shared" si="30"/>
        <v/>
      </c>
      <c r="J100" s="46" t="str">
        <f t="shared" si="31"/>
        <v/>
      </c>
      <c r="K100" s="47" t="str">
        <f t="shared" si="19"/>
        <v/>
      </c>
      <c r="L100" s="47" t="str">
        <f t="shared" si="20"/>
        <v/>
      </c>
      <c r="M100" s="48">
        <f t="shared" si="32"/>
        <v>0</v>
      </c>
      <c r="N100" s="46" t="str">
        <f t="shared" si="21"/>
        <v/>
      </c>
      <c r="O100" s="47" t="str">
        <f t="shared" si="22"/>
        <v/>
      </c>
      <c r="P100" s="47" t="str">
        <f t="shared" si="23"/>
        <v/>
      </c>
      <c r="Q100" s="48">
        <f t="shared" si="33"/>
        <v>0</v>
      </c>
      <c r="R100" s="2"/>
      <c r="AH100" s="57" t="str">
        <f>IF(G100&gt;1,IF($E$10&gt;0,100-(#REF!/(1+(AL100/#REF!)^#REF!)^#REF!+#REF!/(AL100-1))*100,100-(AL100*D$5+D$6)*100),"")</f>
        <v/>
      </c>
      <c r="AI100" s="21" t="str">
        <f t="shared" si="24"/>
        <v/>
      </c>
      <c r="AJ100" s="21" t="str">
        <f t="shared" si="25"/>
        <v/>
      </c>
      <c r="AK100" s="48">
        <f t="shared" si="26"/>
        <v>0</v>
      </c>
      <c r="AL100" s="58" t="str">
        <f t="shared" si="27"/>
        <v/>
      </c>
      <c r="AM100" s="59" t="str">
        <f t="shared" si="28"/>
        <v/>
      </c>
      <c r="AN100" s="59" t="str">
        <f t="shared" si="29"/>
        <v/>
      </c>
      <c r="AO100" s="60"/>
    </row>
    <row r="101" spans="3:41" x14ac:dyDescent="0.25">
      <c r="C101" s="82"/>
      <c r="D101" s="45"/>
      <c r="E101" s="83" t="str">
        <f t="shared" si="34"/>
        <v/>
      </c>
      <c r="F101" s="45"/>
      <c r="G101" s="45"/>
      <c r="H101" s="45"/>
      <c r="I101" s="46" t="str">
        <f t="shared" si="30"/>
        <v/>
      </c>
      <c r="J101" s="46" t="str">
        <f t="shared" si="31"/>
        <v/>
      </c>
      <c r="K101" s="47" t="str">
        <f t="shared" si="19"/>
        <v/>
      </c>
      <c r="L101" s="47" t="str">
        <f t="shared" si="20"/>
        <v/>
      </c>
      <c r="M101" s="48">
        <f t="shared" si="32"/>
        <v>0</v>
      </c>
      <c r="N101" s="46" t="str">
        <f t="shared" si="21"/>
        <v/>
      </c>
      <c r="O101" s="47" t="str">
        <f t="shared" si="22"/>
        <v/>
      </c>
      <c r="P101" s="47" t="str">
        <f t="shared" si="23"/>
        <v/>
      </c>
      <c r="Q101" s="48">
        <f t="shared" si="33"/>
        <v>0</v>
      </c>
      <c r="R101" s="2"/>
      <c r="AH101" s="57" t="str">
        <f>IF(G101&gt;1,IF($E$10&gt;0,100-(#REF!/(1+(AL101/#REF!)^#REF!)^#REF!+#REF!/(AL101-1))*100,100-(AL101*D$5+D$6)*100),"")</f>
        <v/>
      </c>
      <c r="AI101" s="21" t="str">
        <f t="shared" si="24"/>
        <v/>
      </c>
      <c r="AJ101" s="21" t="str">
        <f t="shared" si="25"/>
        <v/>
      </c>
      <c r="AK101" s="48">
        <f t="shared" si="26"/>
        <v>0</v>
      </c>
      <c r="AL101" s="58" t="str">
        <f t="shared" si="27"/>
        <v/>
      </c>
      <c r="AM101" s="59" t="str">
        <f t="shared" si="28"/>
        <v/>
      </c>
      <c r="AN101" s="59" t="str">
        <f t="shared" si="29"/>
        <v/>
      </c>
      <c r="AO101" s="60"/>
    </row>
    <row r="102" spans="3:41" x14ac:dyDescent="0.25">
      <c r="C102" s="82"/>
      <c r="D102" s="45"/>
      <c r="E102" s="83" t="str">
        <f t="shared" si="34"/>
        <v/>
      </c>
      <c r="F102" s="45"/>
      <c r="G102" s="45"/>
      <c r="H102" s="45"/>
      <c r="I102" s="46" t="str">
        <f t="shared" si="30"/>
        <v/>
      </c>
      <c r="J102" s="46" t="str">
        <f t="shared" si="31"/>
        <v/>
      </c>
      <c r="K102" s="47" t="str">
        <f t="shared" si="19"/>
        <v/>
      </c>
      <c r="L102" s="47" t="str">
        <f t="shared" si="20"/>
        <v/>
      </c>
      <c r="M102" s="48">
        <f t="shared" si="32"/>
        <v>0</v>
      </c>
      <c r="N102" s="46" t="str">
        <f t="shared" si="21"/>
        <v/>
      </c>
      <c r="O102" s="47" t="str">
        <f t="shared" si="22"/>
        <v/>
      </c>
      <c r="P102" s="47" t="str">
        <f t="shared" si="23"/>
        <v/>
      </c>
      <c r="Q102" s="48">
        <f t="shared" si="33"/>
        <v>0</v>
      </c>
      <c r="R102" s="2"/>
      <c r="AH102" s="57" t="str">
        <f>IF(G102&gt;1,IF($E$10&gt;0,100-(#REF!/(1+(AL102/#REF!)^#REF!)^#REF!+#REF!/(AL102-1))*100,100-(AL102*D$5+D$6)*100),"")</f>
        <v/>
      </c>
      <c r="AI102" s="21" t="str">
        <f t="shared" si="24"/>
        <v/>
      </c>
      <c r="AJ102" s="21" t="str">
        <f t="shared" si="25"/>
        <v/>
      </c>
      <c r="AK102" s="48">
        <f t="shared" si="26"/>
        <v>0</v>
      </c>
      <c r="AL102" s="58" t="str">
        <f t="shared" si="27"/>
        <v/>
      </c>
      <c r="AM102" s="59" t="str">
        <f t="shared" si="28"/>
        <v/>
      </c>
      <c r="AN102" s="59" t="str">
        <f t="shared" si="29"/>
        <v/>
      </c>
      <c r="AO102" s="60"/>
    </row>
    <row r="103" spans="3:41" x14ac:dyDescent="0.25">
      <c r="C103" s="82"/>
      <c r="D103" s="45"/>
      <c r="E103" s="83" t="str">
        <f t="shared" si="34"/>
        <v/>
      </c>
      <c r="F103" s="45"/>
      <c r="G103" s="45"/>
      <c r="H103" s="45"/>
      <c r="I103" s="46" t="str">
        <f t="shared" si="30"/>
        <v/>
      </c>
      <c r="J103" s="46" t="str">
        <f t="shared" si="31"/>
        <v/>
      </c>
      <c r="K103" s="47" t="str">
        <f t="shared" si="19"/>
        <v/>
      </c>
      <c r="L103" s="47" t="str">
        <f t="shared" si="20"/>
        <v/>
      </c>
      <c r="M103" s="48">
        <f t="shared" si="32"/>
        <v>0</v>
      </c>
      <c r="N103" s="46" t="str">
        <f t="shared" si="21"/>
        <v/>
      </c>
      <c r="O103" s="47" t="str">
        <f t="shared" si="22"/>
        <v/>
      </c>
      <c r="P103" s="47" t="str">
        <f t="shared" si="23"/>
        <v/>
      </c>
      <c r="Q103" s="48">
        <f t="shared" si="33"/>
        <v>0</v>
      </c>
      <c r="R103" s="2"/>
      <c r="AH103" s="57" t="str">
        <f>IF(G103&gt;1,IF($E$10&gt;0,100-(#REF!/(1+(AL103/#REF!)^#REF!)^#REF!+#REF!/(AL103-1))*100,100-(AL103*D$5+D$6)*100),"")</f>
        <v/>
      </c>
      <c r="AI103" s="21" t="str">
        <f t="shared" si="24"/>
        <v/>
      </c>
      <c r="AJ103" s="21" t="str">
        <f t="shared" si="25"/>
        <v/>
      </c>
      <c r="AK103" s="48">
        <f t="shared" si="26"/>
        <v>0</v>
      </c>
      <c r="AL103" s="58" t="str">
        <f t="shared" si="27"/>
        <v/>
      </c>
      <c r="AM103" s="59" t="str">
        <f t="shared" si="28"/>
        <v/>
      </c>
      <c r="AN103" s="59" t="str">
        <f t="shared" si="29"/>
        <v/>
      </c>
      <c r="AO103" s="60"/>
    </row>
    <row r="104" spans="3:41" x14ac:dyDescent="0.25">
      <c r="C104" s="82"/>
      <c r="D104" s="45"/>
      <c r="E104" s="83" t="str">
        <f t="shared" si="34"/>
        <v/>
      </c>
      <c r="F104" s="45"/>
      <c r="G104" s="45"/>
      <c r="H104" s="45"/>
      <c r="I104" s="46" t="str">
        <f t="shared" si="30"/>
        <v/>
      </c>
      <c r="J104" s="46" t="str">
        <f t="shared" si="31"/>
        <v/>
      </c>
      <c r="K104" s="47" t="str">
        <f t="shared" si="19"/>
        <v/>
      </c>
      <c r="L104" s="47" t="str">
        <f t="shared" si="20"/>
        <v/>
      </c>
      <c r="M104" s="48">
        <f t="shared" si="32"/>
        <v>0</v>
      </c>
      <c r="N104" s="46" t="str">
        <f t="shared" si="21"/>
        <v/>
      </c>
      <c r="O104" s="47" t="str">
        <f t="shared" si="22"/>
        <v/>
      </c>
      <c r="P104" s="47" t="str">
        <f t="shared" si="23"/>
        <v/>
      </c>
      <c r="Q104" s="48">
        <f t="shared" si="33"/>
        <v>0</v>
      </c>
      <c r="R104" s="2"/>
      <c r="AH104" s="57" t="str">
        <f>IF(G104&gt;1,IF($E$10&gt;0,100-(#REF!/(1+(AL104/#REF!)^#REF!)^#REF!+#REF!/(AL104-1))*100,100-(AL104*D$5+D$6)*100),"")</f>
        <v/>
      </c>
      <c r="AI104" s="21" t="str">
        <f t="shared" si="24"/>
        <v/>
      </c>
      <c r="AJ104" s="21" t="str">
        <f t="shared" si="25"/>
        <v/>
      </c>
      <c r="AK104" s="48">
        <f t="shared" si="26"/>
        <v>0</v>
      </c>
      <c r="AL104" s="58" t="str">
        <f t="shared" si="27"/>
        <v/>
      </c>
      <c r="AM104" s="59" t="str">
        <f t="shared" si="28"/>
        <v/>
      </c>
      <c r="AN104" s="59" t="str">
        <f t="shared" si="29"/>
        <v/>
      </c>
      <c r="AO104" s="60"/>
    </row>
    <row r="105" spans="3:41" x14ac:dyDescent="0.25">
      <c r="C105" s="82"/>
      <c r="D105" s="45"/>
      <c r="E105" s="83" t="str">
        <f t="shared" si="34"/>
        <v/>
      </c>
      <c r="F105" s="45"/>
      <c r="G105" s="45"/>
      <c r="H105" s="45"/>
      <c r="I105" s="46" t="str">
        <f t="shared" si="30"/>
        <v/>
      </c>
      <c r="J105" s="46" t="str">
        <f t="shared" si="31"/>
        <v/>
      </c>
      <c r="K105" s="47" t="str">
        <f t="shared" si="19"/>
        <v/>
      </c>
      <c r="L105" s="47" t="str">
        <f t="shared" si="20"/>
        <v/>
      </c>
      <c r="M105" s="48">
        <f t="shared" si="32"/>
        <v>0</v>
      </c>
      <c r="N105" s="46" t="str">
        <f t="shared" si="21"/>
        <v/>
      </c>
      <c r="O105" s="47" t="str">
        <f t="shared" si="22"/>
        <v/>
      </c>
      <c r="P105" s="47" t="str">
        <f t="shared" si="23"/>
        <v/>
      </c>
      <c r="Q105" s="48">
        <f t="shared" si="33"/>
        <v>0</v>
      </c>
      <c r="R105" s="2"/>
      <c r="AH105" s="57" t="str">
        <f>IF(G105&gt;1,IF($E$10&gt;0,100-(#REF!/(1+(AL105/#REF!)^#REF!)^#REF!+#REF!/(AL105-1))*100,100-(AL105*D$5+D$6)*100),"")</f>
        <v/>
      </c>
      <c r="AI105" s="21" t="str">
        <f t="shared" si="24"/>
        <v/>
      </c>
      <c r="AJ105" s="21" t="str">
        <f t="shared" si="25"/>
        <v/>
      </c>
      <c r="AK105" s="48">
        <f t="shared" si="26"/>
        <v>0</v>
      </c>
      <c r="AL105" s="58" t="str">
        <f t="shared" si="27"/>
        <v/>
      </c>
      <c r="AM105" s="59" t="str">
        <f t="shared" si="28"/>
        <v/>
      </c>
      <c r="AN105" s="59" t="str">
        <f t="shared" si="29"/>
        <v/>
      </c>
      <c r="AO105" s="60"/>
    </row>
    <row r="106" spans="3:41" x14ac:dyDescent="0.25">
      <c r="C106" s="82"/>
      <c r="D106" s="45"/>
      <c r="E106" s="83" t="str">
        <f t="shared" si="34"/>
        <v/>
      </c>
      <c r="F106" s="45"/>
      <c r="G106" s="45"/>
      <c r="H106" s="45"/>
      <c r="I106" s="46" t="str">
        <f t="shared" si="30"/>
        <v/>
      </c>
      <c r="J106" s="46" t="str">
        <f t="shared" si="31"/>
        <v/>
      </c>
      <c r="K106" s="47" t="str">
        <f t="shared" si="19"/>
        <v/>
      </c>
      <c r="L106" s="47" t="str">
        <f t="shared" si="20"/>
        <v/>
      </c>
      <c r="M106" s="48">
        <f t="shared" si="32"/>
        <v>0</v>
      </c>
      <c r="N106" s="46" t="str">
        <f t="shared" si="21"/>
        <v/>
      </c>
      <c r="O106" s="47" t="str">
        <f t="shared" si="22"/>
        <v/>
      </c>
      <c r="P106" s="47" t="str">
        <f t="shared" si="23"/>
        <v/>
      </c>
      <c r="Q106" s="48">
        <f t="shared" si="33"/>
        <v>0</v>
      </c>
      <c r="R106" s="2"/>
      <c r="AH106" s="57" t="str">
        <f>IF(G106&gt;1,IF($E$10&gt;0,100-(#REF!/(1+(AL106/#REF!)^#REF!)^#REF!+#REF!/(AL106-1))*100,100-(AL106*D$5+D$6)*100),"")</f>
        <v/>
      </c>
      <c r="AI106" s="21" t="str">
        <f t="shared" si="24"/>
        <v/>
      </c>
      <c r="AJ106" s="21" t="str">
        <f t="shared" si="25"/>
        <v/>
      </c>
      <c r="AK106" s="48">
        <f t="shared" si="26"/>
        <v>0</v>
      </c>
      <c r="AL106" s="58" t="str">
        <f t="shared" si="27"/>
        <v/>
      </c>
      <c r="AM106" s="59" t="str">
        <f t="shared" si="28"/>
        <v/>
      </c>
      <c r="AN106" s="59" t="str">
        <f t="shared" si="29"/>
        <v/>
      </c>
      <c r="AO106" s="60"/>
    </row>
    <row r="107" spans="3:41" x14ac:dyDescent="0.25">
      <c r="C107" s="82"/>
      <c r="D107" s="45"/>
      <c r="E107" s="83" t="str">
        <f t="shared" si="34"/>
        <v/>
      </c>
      <c r="F107" s="45"/>
      <c r="G107" s="45"/>
      <c r="H107" s="45"/>
      <c r="I107" s="46" t="str">
        <f t="shared" si="30"/>
        <v/>
      </c>
      <c r="J107" s="46" t="str">
        <f t="shared" si="31"/>
        <v/>
      </c>
      <c r="K107" s="47" t="str">
        <f t="shared" si="19"/>
        <v/>
      </c>
      <c r="L107" s="47" t="str">
        <f t="shared" si="20"/>
        <v/>
      </c>
      <c r="M107" s="48">
        <f t="shared" si="32"/>
        <v>0</v>
      </c>
      <c r="N107" s="46" t="str">
        <f t="shared" si="21"/>
        <v/>
      </c>
      <c r="O107" s="47" t="str">
        <f t="shared" si="22"/>
        <v/>
      </c>
      <c r="P107" s="47" t="str">
        <f t="shared" si="23"/>
        <v/>
      </c>
      <c r="Q107" s="48">
        <f t="shared" si="33"/>
        <v>0</v>
      </c>
      <c r="R107" s="2"/>
      <c r="AH107" s="57" t="str">
        <f>IF(G107&gt;1,IF($E$10&gt;0,100-(#REF!/(1+(AL107/#REF!)^#REF!)^#REF!+#REF!/(AL107-1))*100,100-(AL107*D$5+D$6)*100),"")</f>
        <v/>
      </c>
      <c r="AI107" s="21" t="str">
        <f t="shared" si="24"/>
        <v/>
      </c>
      <c r="AJ107" s="21" t="str">
        <f t="shared" si="25"/>
        <v/>
      </c>
      <c r="AK107" s="48">
        <f t="shared" si="26"/>
        <v>0</v>
      </c>
      <c r="AL107" s="58" t="str">
        <f t="shared" si="27"/>
        <v/>
      </c>
      <c r="AM107" s="59" t="str">
        <f t="shared" si="28"/>
        <v/>
      </c>
      <c r="AN107" s="59" t="str">
        <f t="shared" si="29"/>
        <v/>
      </c>
      <c r="AO107" s="60"/>
    </row>
    <row r="108" spans="3:41" x14ac:dyDescent="0.25">
      <c r="C108" s="82"/>
      <c r="D108" s="45"/>
      <c r="E108" s="83" t="str">
        <f t="shared" si="34"/>
        <v/>
      </c>
      <c r="F108" s="45"/>
      <c r="G108" s="45"/>
      <c r="H108" s="45"/>
      <c r="I108" s="46" t="str">
        <f t="shared" si="30"/>
        <v/>
      </c>
      <c r="J108" s="46" t="str">
        <f t="shared" si="31"/>
        <v/>
      </c>
      <c r="K108" s="47" t="str">
        <f t="shared" si="19"/>
        <v/>
      </c>
      <c r="L108" s="47" t="str">
        <f t="shared" si="20"/>
        <v/>
      </c>
      <c r="M108" s="48">
        <f t="shared" si="32"/>
        <v>0</v>
      </c>
      <c r="N108" s="46" t="str">
        <f t="shared" si="21"/>
        <v/>
      </c>
      <c r="O108" s="47" t="str">
        <f t="shared" si="22"/>
        <v/>
      </c>
      <c r="P108" s="47" t="str">
        <f t="shared" si="23"/>
        <v/>
      </c>
      <c r="Q108" s="48">
        <f t="shared" si="33"/>
        <v>0</v>
      </c>
      <c r="R108" s="2"/>
      <c r="AH108" s="57" t="str">
        <f>IF(G108&gt;1,IF($E$10&gt;0,100-(#REF!/(1+(AL108/#REF!)^#REF!)^#REF!+#REF!/(AL108-1))*100,100-(AL108*D$5+D$6)*100),"")</f>
        <v/>
      </c>
      <c r="AI108" s="21" t="str">
        <f t="shared" si="24"/>
        <v/>
      </c>
      <c r="AJ108" s="21" t="str">
        <f t="shared" si="25"/>
        <v/>
      </c>
      <c r="AK108" s="48">
        <f t="shared" si="26"/>
        <v>0</v>
      </c>
      <c r="AL108" s="58" t="str">
        <f t="shared" si="27"/>
        <v/>
      </c>
      <c r="AM108" s="59" t="str">
        <f t="shared" si="28"/>
        <v/>
      </c>
      <c r="AN108" s="59" t="str">
        <f t="shared" si="29"/>
        <v/>
      </c>
      <c r="AO108" s="60"/>
    </row>
    <row r="109" spans="3:41" x14ac:dyDescent="0.25">
      <c r="C109" s="82"/>
      <c r="D109" s="45"/>
      <c r="E109" s="83" t="str">
        <f t="shared" si="34"/>
        <v/>
      </c>
      <c r="F109" s="45"/>
      <c r="G109" s="45"/>
      <c r="H109" s="45"/>
      <c r="I109" s="46" t="str">
        <f t="shared" si="30"/>
        <v/>
      </c>
      <c r="J109" s="46" t="str">
        <f t="shared" si="31"/>
        <v/>
      </c>
      <c r="K109" s="47" t="str">
        <f t="shared" si="19"/>
        <v/>
      </c>
      <c r="L109" s="47" t="str">
        <f t="shared" si="20"/>
        <v/>
      </c>
      <c r="M109" s="48">
        <f t="shared" si="32"/>
        <v>0</v>
      </c>
      <c r="N109" s="46" t="str">
        <f t="shared" si="21"/>
        <v/>
      </c>
      <c r="O109" s="47" t="str">
        <f t="shared" si="22"/>
        <v/>
      </c>
      <c r="P109" s="47" t="str">
        <f t="shared" si="23"/>
        <v/>
      </c>
      <c r="Q109" s="48">
        <f t="shared" si="33"/>
        <v>0</v>
      </c>
      <c r="R109" s="2"/>
      <c r="AH109" s="57" t="str">
        <f>IF(G109&gt;1,IF($E$10&gt;0,100-(#REF!/(1+(AL109/#REF!)^#REF!)^#REF!+#REF!/(AL109-1))*100,100-(AL109*D$5+D$6)*100),"")</f>
        <v/>
      </c>
      <c r="AI109" s="21" t="str">
        <f t="shared" si="24"/>
        <v/>
      </c>
      <c r="AJ109" s="21" t="str">
        <f t="shared" si="25"/>
        <v/>
      </c>
      <c r="AK109" s="48">
        <f t="shared" si="26"/>
        <v>0</v>
      </c>
      <c r="AL109" s="58" t="str">
        <f t="shared" si="27"/>
        <v/>
      </c>
      <c r="AM109" s="59" t="str">
        <f t="shared" si="28"/>
        <v/>
      </c>
      <c r="AN109" s="59" t="str">
        <f t="shared" si="29"/>
        <v/>
      </c>
      <c r="AO109" s="60"/>
    </row>
    <row r="110" spans="3:41" x14ac:dyDescent="0.25">
      <c r="C110" s="82"/>
      <c r="D110" s="45"/>
      <c r="E110" s="83" t="str">
        <f t="shared" si="34"/>
        <v/>
      </c>
      <c r="F110" s="45"/>
      <c r="G110" s="45"/>
      <c r="H110" s="45"/>
      <c r="I110" s="46" t="str">
        <f t="shared" si="30"/>
        <v/>
      </c>
      <c r="J110" s="46" t="str">
        <f t="shared" si="31"/>
        <v/>
      </c>
      <c r="K110" s="47" t="str">
        <f t="shared" si="19"/>
        <v/>
      </c>
      <c r="L110" s="47" t="str">
        <f t="shared" si="20"/>
        <v/>
      </c>
      <c r="M110" s="48">
        <f t="shared" si="32"/>
        <v>0</v>
      </c>
      <c r="N110" s="46" t="str">
        <f t="shared" si="21"/>
        <v/>
      </c>
      <c r="O110" s="47" t="str">
        <f t="shared" si="22"/>
        <v/>
      </c>
      <c r="P110" s="47" t="str">
        <f t="shared" si="23"/>
        <v/>
      </c>
      <c r="Q110" s="48">
        <f t="shared" si="33"/>
        <v>0</v>
      </c>
      <c r="R110" s="2"/>
      <c r="AH110" s="57" t="str">
        <f>IF(G110&gt;1,IF($E$10&gt;0,100-(#REF!/(1+(AL110/#REF!)^#REF!)^#REF!+#REF!/(AL110-1))*100,100-(AL110*D$5+D$6)*100),"")</f>
        <v/>
      </c>
      <c r="AI110" s="21" t="str">
        <f t="shared" si="24"/>
        <v/>
      </c>
      <c r="AJ110" s="21" t="str">
        <f t="shared" si="25"/>
        <v/>
      </c>
      <c r="AK110" s="48">
        <f t="shared" si="26"/>
        <v>0</v>
      </c>
      <c r="AL110" s="58" t="str">
        <f t="shared" si="27"/>
        <v/>
      </c>
      <c r="AM110" s="59" t="str">
        <f t="shared" si="28"/>
        <v/>
      </c>
      <c r="AN110" s="59" t="str">
        <f t="shared" si="29"/>
        <v/>
      </c>
      <c r="AO110" s="60"/>
    </row>
    <row r="111" spans="3:41" x14ac:dyDescent="0.25">
      <c r="C111" s="82"/>
      <c r="D111" s="45"/>
      <c r="E111" s="83" t="str">
        <f t="shared" si="34"/>
        <v/>
      </c>
      <c r="F111" s="45"/>
      <c r="G111" s="45"/>
      <c r="H111" s="45"/>
      <c r="I111" s="46" t="str">
        <f t="shared" si="30"/>
        <v/>
      </c>
      <c r="J111" s="46" t="str">
        <f t="shared" si="31"/>
        <v/>
      </c>
      <c r="K111" s="47" t="str">
        <f t="shared" si="19"/>
        <v/>
      </c>
      <c r="L111" s="47" t="str">
        <f t="shared" si="20"/>
        <v/>
      </c>
      <c r="M111" s="48">
        <f t="shared" si="32"/>
        <v>0</v>
      </c>
      <c r="N111" s="46" t="str">
        <f t="shared" si="21"/>
        <v/>
      </c>
      <c r="O111" s="47" t="str">
        <f t="shared" si="22"/>
        <v/>
      </c>
      <c r="P111" s="47" t="str">
        <f t="shared" si="23"/>
        <v/>
      </c>
      <c r="Q111" s="48">
        <f t="shared" si="33"/>
        <v>0</v>
      </c>
      <c r="R111" s="2"/>
      <c r="AH111" s="57" t="str">
        <f>IF(G111&gt;1,IF($E$10&gt;0,100-(#REF!/(1+(AL111/#REF!)^#REF!)^#REF!+#REF!/(AL111-1))*100,100-(AL111*D$5+D$6)*100),"")</f>
        <v/>
      </c>
      <c r="AI111" s="21" t="str">
        <f t="shared" si="24"/>
        <v/>
      </c>
      <c r="AJ111" s="21" t="str">
        <f t="shared" si="25"/>
        <v/>
      </c>
      <c r="AK111" s="48">
        <f t="shared" si="26"/>
        <v>0</v>
      </c>
      <c r="AL111" s="58" t="str">
        <f t="shared" si="27"/>
        <v/>
      </c>
      <c r="AM111" s="59" t="str">
        <f t="shared" si="28"/>
        <v/>
      </c>
      <c r="AN111" s="59" t="str">
        <f t="shared" si="29"/>
        <v/>
      </c>
      <c r="AO111" s="60"/>
    </row>
    <row r="112" spans="3:41" x14ac:dyDescent="0.25">
      <c r="C112" s="82"/>
      <c r="D112" s="45"/>
      <c r="E112" s="83" t="str">
        <f t="shared" si="34"/>
        <v/>
      </c>
      <c r="F112" s="45"/>
      <c r="G112" s="45"/>
      <c r="H112" s="45"/>
      <c r="I112" s="46" t="str">
        <f t="shared" si="30"/>
        <v/>
      </c>
      <c r="J112" s="46" t="str">
        <f t="shared" si="31"/>
        <v/>
      </c>
      <c r="K112" s="47" t="str">
        <f t="shared" si="19"/>
        <v/>
      </c>
      <c r="L112" s="47" t="str">
        <f t="shared" si="20"/>
        <v/>
      </c>
      <c r="M112" s="48">
        <f t="shared" si="32"/>
        <v>0</v>
      </c>
      <c r="N112" s="46" t="str">
        <f t="shared" si="21"/>
        <v/>
      </c>
      <c r="O112" s="47" t="str">
        <f t="shared" si="22"/>
        <v/>
      </c>
      <c r="P112" s="47" t="str">
        <f t="shared" si="23"/>
        <v/>
      </c>
      <c r="Q112" s="48">
        <f t="shared" si="33"/>
        <v>0</v>
      </c>
      <c r="R112" s="2"/>
      <c r="AH112" s="57" t="str">
        <f>IF(G112&gt;1,IF($E$10&gt;0,100-(#REF!/(1+(AL112/#REF!)^#REF!)^#REF!+#REF!/(AL112-1))*100,100-(AL112*D$5+D$6)*100),"")</f>
        <v/>
      </c>
      <c r="AI112" s="21" t="str">
        <f t="shared" si="24"/>
        <v/>
      </c>
      <c r="AJ112" s="21" t="str">
        <f t="shared" si="25"/>
        <v/>
      </c>
      <c r="AK112" s="48">
        <f t="shared" si="26"/>
        <v>0</v>
      </c>
      <c r="AL112" s="58" t="str">
        <f t="shared" si="27"/>
        <v/>
      </c>
      <c r="AM112" s="59" t="str">
        <f t="shared" si="28"/>
        <v/>
      </c>
      <c r="AN112" s="59" t="str">
        <f t="shared" si="29"/>
        <v/>
      </c>
      <c r="AO112" s="60"/>
    </row>
    <row r="113" spans="3:41" x14ac:dyDescent="0.25">
      <c r="C113" s="82"/>
      <c r="D113" s="45"/>
      <c r="E113" s="83" t="str">
        <f t="shared" si="34"/>
        <v/>
      </c>
      <c r="F113" s="45"/>
      <c r="G113" s="45"/>
      <c r="H113" s="45"/>
      <c r="I113" s="46" t="str">
        <f t="shared" si="30"/>
        <v/>
      </c>
      <c r="J113" s="46" t="str">
        <f t="shared" si="31"/>
        <v/>
      </c>
      <c r="K113" s="47" t="str">
        <f t="shared" si="19"/>
        <v/>
      </c>
      <c r="L113" s="47" t="str">
        <f t="shared" si="20"/>
        <v/>
      </c>
      <c r="M113" s="48">
        <f t="shared" si="32"/>
        <v>0</v>
      </c>
      <c r="N113" s="46" t="str">
        <f t="shared" si="21"/>
        <v/>
      </c>
      <c r="O113" s="47" t="str">
        <f t="shared" si="22"/>
        <v/>
      </c>
      <c r="P113" s="47" t="str">
        <f t="shared" si="23"/>
        <v/>
      </c>
      <c r="Q113" s="48">
        <f t="shared" si="33"/>
        <v>0</v>
      </c>
      <c r="R113" s="2"/>
      <c r="AH113" s="57" t="str">
        <f>IF(G113&gt;1,IF($E$10&gt;0,100-(#REF!/(1+(AL113/#REF!)^#REF!)^#REF!+#REF!/(AL113-1))*100,100-(AL113*D$5+D$6)*100),"")</f>
        <v/>
      </c>
      <c r="AI113" s="21" t="str">
        <f t="shared" si="24"/>
        <v/>
      </c>
      <c r="AJ113" s="21" t="str">
        <f t="shared" si="25"/>
        <v/>
      </c>
      <c r="AK113" s="48">
        <f t="shared" si="26"/>
        <v>0</v>
      </c>
      <c r="AL113" s="58" t="str">
        <f t="shared" si="27"/>
        <v/>
      </c>
      <c r="AM113" s="59" t="str">
        <f t="shared" si="28"/>
        <v/>
      </c>
      <c r="AN113" s="59" t="str">
        <f t="shared" si="29"/>
        <v/>
      </c>
      <c r="AO113" s="60"/>
    </row>
    <row r="114" spans="3:41" x14ac:dyDescent="0.25">
      <c r="C114" s="82"/>
      <c r="D114" s="45"/>
      <c r="E114" s="83" t="str">
        <f t="shared" si="34"/>
        <v/>
      </c>
      <c r="F114" s="45"/>
      <c r="G114" s="45"/>
      <c r="H114" s="45"/>
      <c r="I114" s="46" t="str">
        <f t="shared" si="30"/>
        <v/>
      </c>
      <c r="J114" s="46" t="str">
        <f t="shared" si="31"/>
        <v/>
      </c>
      <c r="K114" s="47" t="str">
        <f t="shared" si="19"/>
        <v/>
      </c>
      <c r="L114" s="47" t="str">
        <f t="shared" si="20"/>
        <v/>
      </c>
      <c r="M114" s="48">
        <f t="shared" si="32"/>
        <v>0</v>
      </c>
      <c r="N114" s="46" t="str">
        <f t="shared" si="21"/>
        <v/>
      </c>
      <c r="O114" s="47" t="str">
        <f t="shared" si="22"/>
        <v/>
      </c>
      <c r="P114" s="47" t="str">
        <f t="shared" si="23"/>
        <v/>
      </c>
      <c r="Q114" s="48">
        <f t="shared" si="33"/>
        <v>0</v>
      </c>
      <c r="R114" s="2"/>
      <c r="AH114" s="57" t="str">
        <f>IF(G114&gt;1,IF($E$10&gt;0,100-(#REF!/(1+(AL114/#REF!)^#REF!)^#REF!+#REF!/(AL114-1))*100,100-(AL114*D$5+D$6)*100),"")</f>
        <v/>
      </c>
      <c r="AI114" s="21" t="str">
        <f t="shared" si="24"/>
        <v/>
      </c>
      <c r="AJ114" s="21" t="str">
        <f t="shared" si="25"/>
        <v/>
      </c>
      <c r="AK114" s="48">
        <f t="shared" si="26"/>
        <v>0</v>
      </c>
      <c r="AL114" s="58" t="str">
        <f t="shared" si="27"/>
        <v/>
      </c>
      <c r="AM114" s="59" t="str">
        <f t="shared" si="28"/>
        <v/>
      </c>
      <c r="AN114" s="59" t="str">
        <f t="shared" si="29"/>
        <v/>
      </c>
      <c r="AO114" s="60"/>
    </row>
    <row r="115" spans="3:41" x14ac:dyDescent="0.25">
      <c r="C115" s="82"/>
      <c r="D115" s="45"/>
      <c r="E115" s="83" t="str">
        <f t="shared" si="34"/>
        <v/>
      </c>
      <c r="F115" s="45"/>
      <c r="G115" s="45"/>
      <c r="H115" s="45"/>
      <c r="I115" s="46" t="str">
        <f t="shared" si="30"/>
        <v/>
      </c>
      <c r="J115" s="46" t="str">
        <f t="shared" si="31"/>
        <v/>
      </c>
      <c r="K115" s="47" t="str">
        <f t="shared" si="19"/>
        <v/>
      </c>
      <c r="L115" s="47" t="str">
        <f t="shared" si="20"/>
        <v/>
      </c>
      <c r="M115" s="48">
        <f t="shared" si="32"/>
        <v>0</v>
      </c>
      <c r="N115" s="46" t="str">
        <f t="shared" si="21"/>
        <v/>
      </c>
      <c r="O115" s="47" t="str">
        <f t="shared" si="22"/>
        <v/>
      </c>
      <c r="P115" s="47" t="str">
        <f t="shared" si="23"/>
        <v/>
      </c>
      <c r="Q115" s="48">
        <f t="shared" si="33"/>
        <v>0</v>
      </c>
      <c r="R115" s="2"/>
      <c r="AH115" s="57" t="str">
        <f>IF(G115&gt;1,IF($E$10&gt;0,100-(#REF!/(1+(AL115/#REF!)^#REF!)^#REF!+#REF!/(AL115-1))*100,100-(AL115*D$5+D$6)*100),"")</f>
        <v/>
      </c>
      <c r="AI115" s="21" t="str">
        <f t="shared" si="24"/>
        <v/>
      </c>
      <c r="AJ115" s="21" t="str">
        <f t="shared" si="25"/>
        <v/>
      </c>
      <c r="AK115" s="48">
        <f t="shared" si="26"/>
        <v>0</v>
      </c>
      <c r="AL115" s="58" t="str">
        <f t="shared" si="27"/>
        <v/>
      </c>
      <c r="AM115" s="59" t="str">
        <f t="shared" si="28"/>
        <v/>
      </c>
      <c r="AN115" s="59" t="str">
        <f t="shared" si="29"/>
        <v/>
      </c>
      <c r="AO115" s="60"/>
    </row>
    <row r="116" spans="3:41" x14ac:dyDescent="0.25">
      <c r="C116" s="82"/>
      <c r="D116" s="45"/>
      <c r="E116" s="83" t="str">
        <f t="shared" si="34"/>
        <v/>
      </c>
      <c r="F116" s="45"/>
      <c r="G116" s="45"/>
      <c r="H116" s="45"/>
      <c r="I116" s="46" t="str">
        <f t="shared" si="30"/>
        <v/>
      </c>
      <c r="J116" s="46" t="str">
        <f t="shared" si="31"/>
        <v/>
      </c>
      <c r="K116" s="47" t="str">
        <f t="shared" si="19"/>
        <v/>
      </c>
      <c r="L116" s="47" t="str">
        <f t="shared" si="20"/>
        <v/>
      </c>
      <c r="M116" s="48">
        <f t="shared" si="32"/>
        <v>0</v>
      </c>
      <c r="N116" s="46" t="str">
        <f t="shared" si="21"/>
        <v/>
      </c>
      <c r="O116" s="47" t="str">
        <f t="shared" si="22"/>
        <v/>
      </c>
      <c r="P116" s="47" t="str">
        <f t="shared" si="23"/>
        <v/>
      </c>
      <c r="Q116" s="48">
        <f t="shared" si="33"/>
        <v>0</v>
      </c>
      <c r="R116" s="2"/>
      <c r="AH116" s="57" t="str">
        <f>IF(G116&gt;1,IF($E$10&gt;0,100-(#REF!/(1+(AL116/#REF!)^#REF!)^#REF!+#REF!/(AL116-1))*100,100-(AL116*D$5+D$6)*100),"")</f>
        <v/>
      </c>
      <c r="AI116" s="21" t="str">
        <f t="shared" si="24"/>
        <v/>
      </c>
      <c r="AJ116" s="21" t="str">
        <f t="shared" si="25"/>
        <v/>
      </c>
      <c r="AK116" s="48">
        <f t="shared" si="26"/>
        <v>0</v>
      </c>
      <c r="AL116" s="58" t="str">
        <f t="shared" si="27"/>
        <v/>
      </c>
      <c r="AM116" s="59" t="str">
        <f t="shared" si="28"/>
        <v/>
      </c>
      <c r="AN116" s="59" t="str">
        <f t="shared" si="29"/>
        <v/>
      </c>
      <c r="AO116" s="60"/>
    </row>
    <row r="117" spans="3:41" x14ac:dyDescent="0.25">
      <c r="C117" s="82"/>
      <c r="D117" s="45"/>
      <c r="E117" s="83" t="str">
        <f t="shared" si="34"/>
        <v/>
      </c>
      <c r="F117" s="45"/>
      <c r="G117" s="45"/>
      <c r="H117" s="45"/>
      <c r="I117" s="46" t="str">
        <f t="shared" si="30"/>
        <v/>
      </c>
      <c r="J117" s="46" t="str">
        <f t="shared" si="31"/>
        <v/>
      </c>
      <c r="K117" s="47" t="str">
        <f t="shared" si="19"/>
        <v/>
      </c>
      <c r="L117" s="47" t="str">
        <f t="shared" si="20"/>
        <v/>
      </c>
      <c r="M117" s="48">
        <f t="shared" si="32"/>
        <v>0</v>
      </c>
      <c r="N117" s="46" t="str">
        <f t="shared" si="21"/>
        <v/>
      </c>
      <c r="O117" s="47" t="str">
        <f t="shared" si="22"/>
        <v/>
      </c>
      <c r="P117" s="47" t="str">
        <f t="shared" si="23"/>
        <v/>
      </c>
      <c r="Q117" s="48">
        <f t="shared" si="33"/>
        <v>0</v>
      </c>
      <c r="R117" s="2"/>
      <c r="AH117" s="57" t="str">
        <f>IF(G117&gt;1,IF($E$10&gt;0,100-(#REF!/(1+(AL117/#REF!)^#REF!)^#REF!+#REF!/(AL117-1))*100,100-(AL117*D$5+D$6)*100),"")</f>
        <v/>
      </c>
      <c r="AI117" s="21" t="str">
        <f t="shared" si="24"/>
        <v/>
      </c>
      <c r="AJ117" s="21" t="str">
        <f t="shared" si="25"/>
        <v/>
      </c>
      <c r="AK117" s="48">
        <f t="shared" si="26"/>
        <v>0</v>
      </c>
      <c r="AL117" s="58" t="str">
        <f t="shared" si="27"/>
        <v/>
      </c>
      <c r="AM117" s="59" t="str">
        <f t="shared" si="28"/>
        <v/>
      </c>
      <c r="AN117" s="59" t="str">
        <f t="shared" si="29"/>
        <v/>
      </c>
      <c r="AO117" s="60"/>
    </row>
    <row r="118" spans="3:41" x14ac:dyDescent="0.25">
      <c r="C118" s="82"/>
      <c r="D118" s="45"/>
      <c r="E118" s="83" t="str">
        <f t="shared" si="34"/>
        <v/>
      </c>
      <c r="F118" s="45"/>
      <c r="G118" s="45"/>
      <c r="H118" s="45"/>
      <c r="I118" s="46" t="str">
        <f t="shared" si="30"/>
        <v/>
      </c>
      <c r="J118" s="46" t="str">
        <f t="shared" si="31"/>
        <v/>
      </c>
      <c r="K118" s="47" t="str">
        <f t="shared" si="19"/>
        <v/>
      </c>
      <c r="L118" s="47" t="str">
        <f t="shared" si="20"/>
        <v/>
      </c>
      <c r="M118" s="48">
        <f t="shared" si="32"/>
        <v>0</v>
      </c>
      <c r="N118" s="46" t="str">
        <f t="shared" si="21"/>
        <v/>
      </c>
      <c r="O118" s="47" t="str">
        <f t="shared" si="22"/>
        <v/>
      </c>
      <c r="P118" s="47" t="str">
        <f t="shared" si="23"/>
        <v/>
      </c>
      <c r="Q118" s="48">
        <f t="shared" si="33"/>
        <v>0</v>
      </c>
      <c r="R118" s="2"/>
      <c r="AH118" s="57" t="str">
        <f>IF(G118&gt;1,IF($E$10&gt;0,100-(#REF!/(1+(AL118/#REF!)^#REF!)^#REF!+#REF!/(AL118-1))*100,100-(AL118*D$5+D$6)*100),"")</f>
        <v/>
      </c>
      <c r="AI118" s="21" t="str">
        <f t="shared" si="24"/>
        <v/>
      </c>
      <c r="AJ118" s="21" t="str">
        <f t="shared" si="25"/>
        <v/>
      </c>
      <c r="AK118" s="48">
        <f t="shared" si="26"/>
        <v>0</v>
      </c>
      <c r="AL118" s="58" t="str">
        <f t="shared" si="27"/>
        <v/>
      </c>
      <c r="AM118" s="59" t="str">
        <f t="shared" si="28"/>
        <v/>
      </c>
      <c r="AN118" s="59" t="str">
        <f t="shared" si="29"/>
        <v/>
      </c>
      <c r="AO118" s="60"/>
    </row>
    <row r="119" spans="3:41" x14ac:dyDescent="0.25">
      <c r="C119" s="82"/>
      <c r="D119" s="45"/>
      <c r="E119" s="83" t="str">
        <f t="shared" si="34"/>
        <v/>
      </c>
      <c r="F119" s="45"/>
      <c r="G119" s="45"/>
      <c r="H119" s="45"/>
      <c r="I119" s="46" t="str">
        <f t="shared" si="30"/>
        <v/>
      </c>
      <c r="J119" s="46" t="str">
        <f t="shared" si="31"/>
        <v/>
      </c>
      <c r="K119" s="47" t="str">
        <f t="shared" si="19"/>
        <v/>
      </c>
      <c r="L119" s="47" t="str">
        <f t="shared" si="20"/>
        <v/>
      </c>
      <c r="M119" s="48">
        <f t="shared" si="32"/>
        <v>0</v>
      </c>
      <c r="N119" s="46" t="str">
        <f t="shared" si="21"/>
        <v/>
      </c>
      <c r="O119" s="47" t="str">
        <f t="shared" si="22"/>
        <v/>
      </c>
      <c r="P119" s="47" t="str">
        <f t="shared" si="23"/>
        <v/>
      </c>
      <c r="Q119" s="48">
        <f t="shared" si="33"/>
        <v>0</v>
      </c>
      <c r="R119" s="2"/>
      <c r="AH119" s="57" t="str">
        <f>IF(G119&gt;1,IF($E$10&gt;0,100-(#REF!/(1+(AL119/#REF!)^#REF!)^#REF!+#REF!/(AL119-1))*100,100-(AL119*D$5+D$6)*100),"")</f>
        <v/>
      </c>
      <c r="AI119" s="21" t="str">
        <f t="shared" si="24"/>
        <v/>
      </c>
      <c r="AJ119" s="21" t="str">
        <f t="shared" si="25"/>
        <v/>
      </c>
      <c r="AK119" s="48">
        <f t="shared" si="26"/>
        <v>0</v>
      </c>
      <c r="AL119" s="58" t="str">
        <f t="shared" si="27"/>
        <v/>
      </c>
      <c r="AM119" s="59" t="str">
        <f t="shared" si="28"/>
        <v/>
      </c>
      <c r="AN119" s="59" t="str">
        <f t="shared" si="29"/>
        <v/>
      </c>
      <c r="AO119" s="60"/>
    </row>
    <row r="120" spans="3:41" x14ac:dyDescent="0.25">
      <c r="C120" s="82"/>
      <c r="D120" s="45"/>
      <c r="E120" s="83" t="str">
        <f t="shared" si="34"/>
        <v/>
      </c>
      <c r="F120" s="45"/>
      <c r="G120" s="45"/>
      <c r="H120" s="45"/>
      <c r="I120" s="46" t="str">
        <f t="shared" si="30"/>
        <v/>
      </c>
      <c r="J120" s="46" t="str">
        <f t="shared" si="31"/>
        <v/>
      </c>
      <c r="K120" s="47" t="str">
        <f t="shared" si="19"/>
        <v/>
      </c>
      <c r="L120" s="47" t="str">
        <f t="shared" si="20"/>
        <v/>
      </c>
      <c r="M120" s="48">
        <f t="shared" si="32"/>
        <v>0</v>
      </c>
      <c r="N120" s="46" t="str">
        <f t="shared" si="21"/>
        <v/>
      </c>
      <c r="O120" s="47" t="str">
        <f t="shared" si="22"/>
        <v/>
      </c>
      <c r="P120" s="47" t="str">
        <f t="shared" si="23"/>
        <v/>
      </c>
      <c r="Q120" s="48">
        <f t="shared" si="33"/>
        <v>0</v>
      </c>
      <c r="R120" s="2"/>
      <c r="AH120" s="57" t="str">
        <f>IF(G120&gt;1,IF($E$10&gt;0,100-(#REF!/(1+(AL120/#REF!)^#REF!)^#REF!+#REF!/(AL120-1))*100,100-(AL120*D$5+D$6)*100),"")</f>
        <v/>
      </c>
      <c r="AI120" s="21" t="str">
        <f t="shared" si="24"/>
        <v/>
      </c>
      <c r="AJ120" s="21" t="str">
        <f t="shared" si="25"/>
        <v/>
      </c>
      <c r="AK120" s="48">
        <f t="shared" si="26"/>
        <v>0</v>
      </c>
      <c r="AL120" s="58" t="str">
        <f t="shared" si="27"/>
        <v/>
      </c>
      <c r="AM120" s="59" t="str">
        <f t="shared" si="28"/>
        <v/>
      </c>
      <c r="AN120" s="59" t="str">
        <f t="shared" si="29"/>
        <v/>
      </c>
      <c r="AO120" s="60"/>
    </row>
    <row r="121" spans="3:41" x14ac:dyDescent="0.25">
      <c r="C121" s="82"/>
      <c r="D121" s="45"/>
      <c r="E121" s="83" t="str">
        <f t="shared" si="34"/>
        <v/>
      </c>
      <c r="F121" s="45"/>
      <c r="G121" s="45"/>
      <c r="H121" s="45"/>
      <c r="I121" s="46" t="str">
        <f t="shared" si="30"/>
        <v/>
      </c>
      <c r="J121" s="46" t="str">
        <f t="shared" si="31"/>
        <v/>
      </c>
      <c r="K121" s="47" t="str">
        <f t="shared" si="19"/>
        <v/>
      </c>
      <c r="L121" s="47" t="str">
        <f t="shared" si="20"/>
        <v/>
      </c>
      <c r="M121" s="48">
        <f t="shared" si="32"/>
        <v>0</v>
      </c>
      <c r="N121" s="46" t="str">
        <f t="shared" si="21"/>
        <v/>
      </c>
      <c r="O121" s="47" t="str">
        <f t="shared" si="22"/>
        <v/>
      </c>
      <c r="P121" s="47" t="str">
        <f t="shared" si="23"/>
        <v/>
      </c>
      <c r="Q121" s="48">
        <f t="shared" si="33"/>
        <v>0</v>
      </c>
      <c r="R121" s="2"/>
      <c r="AH121" s="57" t="str">
        <f>IF(G121&gt;1,IF($E$10&gt;0,100-(#REF!/(1+(AL121/#REF!)^#REF!)^#REF!+#REF!/(AL121-1))*100,100-(AL121*D$5+D$6)*100),"")</f>
        <v/>
      </c>
      <c r="AI121" s="21" t="str">
        <f t="shared" si="24"/>
        <v/>
      </c>
      <c r="AJ121" s="21" t="str">
        <f t="shared" si="25"/>
        <v/>
      </c>
      <c r="AK121" s="48">
        <f t="shared" si="26"/>
        <v>0</v>
      </c>
      <c r="AL121" s="58" t="str">
        <f t="shared" si="27"/>
        <v/>
      </c>
      <c r="AM121" s="59" t="str">
        <f t="shared" si="28"/>
        <v/>
      </c>
      <c r="AN121" s="59" t="str">
        <f t="shared" si="29"/>
        <v/>
      </c>
      <c r="AO121" s="60"/>
    </row>
    <row r="122" spans="3:41" x14ac:dyDescent="0.25">
      <c r="C122" s="82"/>
      <c r="D122" s="45"/>
      <c r="E122" s="83" t="str">
        <f t="shared" si="34"/>
        <v/>
      </c>
      <c r="F122" s="45"/>
      <c r="G122" s="45"/>
      <c r="H122" s="45"/>
      <c r="I122" s="46" t="str">
        <f t="shared" si="30"/>
        <v/>
      </c>
      <c r="J122" s="46" t="str">
        <f t="shared" si="31"/>
        <v/>
      </c>
      <c r="K122" s="47" t="str">
        <f t="shared" si="19"/>
        <v/>
      </c>
      <c r="L122" s="47" t="str">
        <f t="shared" si="20"/>
        <v/>
      </c>
      <c r="M122" s="48">
        <f t="shared" si="32"/>
        <v>0</v>
      </c>
      <c r="N122" s="46" t="str">
        <f t="shared" si="21"/>
        <v/>
      </c>
      <c r="O122" s="47" t="str">
        <f t="shared" si="22"/>
        <v/>
      </c>
      <c r="P122" s="47" t="str">
        <f t="shared" si="23"/>
        <v/>
      </c>
      <c r="Q122" s="48">
        <f t="shared" si="33"/>
        <v>0</v>
      </c>
      <c r="R122" s="2"/>
      <c r="AH122" s="57" t="str">
        <f>IF(G122&gt;1,IF($E$10&gt;0,100-(#REF!/(1+(AL122/#REF!)^#REF!)^#REF!+#REF!/(AL122-1))*100,100-(AL122*D$5+D$6)*100),"")</f>
        <v/>
      </c>
      <c r="AI122" s="21" t="str">
        <f t="shared" si="24"/>
        <v/>
      </c>
      <c r="AJ122" s="21" t="str">
        <f t="shared" si="25"/>
        <v/>
      </c>
      <c r="AK122" s="48">
        <f t="shared" si="26"/>
        <v>0</v>
      </c>
      <c r="AL122" s="58" t="str">
        <f t="shared" si="27"/>
        <v/>
      </c>
      <c r="AM122" s="59" t="str">
        <f t="shared" si="28"/>
        <v/>
      </c>
      <c r="AN122" s="59" t="str">
        <f t="shared" si="29"/>
        <v/>
      </c>
      <c r="AO122" s="60"/>
    </row>
    <row r="123" spans="3:41" x14ac:dyDescent="0.25">
      <c r="C123" s="82"/>
      <c r="D123" s="45"/>
      <c r="E123" s="83" t="str">
        <f t="shared" si="34"/>
        <v/>
      </c>
      <c r="F123" s="45"/>
      <c r="G123" s="45"/>
      <c r="H123" s="45"/>
      <c r="I123" s="46" t="str">
        <f t="shared" si="30"/>
        <v/>
      </c>
      <c r="J123" s="46" t="str">
        <f t="shared" si="31"/>
        <v/>
      </c>
      <c r="K123" s="47" t="str">
        <f t="shared" si="19"/>
        <v/>
      </c>
      <c r="L123" s="47" t="str">
        <f t="shared" si="20"/>
        <v/>
      </c>
      <c r="M123" s="48">
        <f t="shared" si="32"/>
        <v>0</v>
      </c>
      <c r="N123" s="46" t="str">
        <f t="shared" si="21"/>
        <v/>
      </c>
      <c r="O123" s="47" t="str">
        <f t="shared" si="22"/>
        <v/>
      </c>
      <c r="P123" s="47" t="str">
        <f t="shared" si="23"/>
        <v/>
      </c>
      <c r="Q123" s="48">
        <f t="shared" si="33"/>
        <v>0</v>
      </c>
      <c r="R123" s="2"/>
      <c r="AH123" s="57" t="str">
        <f>IF(G123&gt;1,IF($E$10&gt;0,100-(#REF!/(1+(AL123/#REF!)^#REF!)^#REF!+#REF!/(AL123-1))*100,100-(AL123*D$5+D$6)*100),"")</f>
        <v/>
      </c>
      <c r="AI123" s="21" t="str">
        <f t="shared" si="24"/>
        <v/>
      </c>
      <c r="AJ123" s="21" t="str">
        <f t="shared" si="25"/>
        <v/>
      </c>
      <c r="AK123" s="48">
        <f t="shared" si="26"/>
        <v>0</v>
      </c>
      <c r="AL123" s="58" t="str">
        <f t="shared" si="27"/>
        <v/>
      </c>
      <c r="AM123" s="59" t="str">
        <f t="shared" si="28"/>
        <v/>
      </c>
      <c r="AN123" s="59" t="str">
        <f t="shared" si="29"/>
        <v/>
      </c>
      <c r="AO123" s="60"/>
    </row>
    <row r="124" spans="3:41" x14ac:dyDescent="0.25">
      <c r="C124" s="82"/>
      <c r="D124" s="45"/>
      <c r="E124" s="83" t="str">
        <f t="shared" si="34"/>
        <v/>
      </c>
      <c r="F124" s="45"/>
      <c r="G124" s="45"/>
      <c r="H124" s="45"/>
      <c r="I124" s="46" t="str">
        <f t="shared" si="30"/>
        <v/>
      </c>
      <c r="J124" s="46" t="str">
        <f t="shared" si="31"/>
        <v/>
      </c>
      <c r="K124" s="47" t="str">
        <f t="shared" si="19"/>
        <v/>
      </c>
      <c r="L124" s="47" t="str">
        <f t="shared" si="20"/>
        <v/>
      </c>
      <c r="M124" s="48">
        <f t="shared" si="32"/>
        <v>0</v>
      </c>
      <c r="N124" s="46" t="str">
        <f t="shared" si="21"/>
        <v/>
      </c>
      <c r="O124" s="47" t="str">
        <f t="shared" si="22"/>
        <v/>
      </c>
      <c r="P124" s="47" t="str">
        <f t="shared" si="23"/>
        <v/>
      </c>
      <c r="Q124" s="48">
        <f t="shared" si="33"/>
        <v>0</v>
      </c>
      <c r="R124" s="2"/>
      <c r="AH124" s="57" t="str">
        <f>IF(G124&gt;1,IF($E$10&gt;0,100-(#REF!/(1+(AL124/#REF!)^#REF!)^#REF!+#REF!/(AL124-1))*100,100-(AL124*D$5+D$6)*100),"")</f>
        <v/>
      </c>
      <c r="AI124" s="21" t="str">
        <f t="shared" si="24"/>
        <v/>
      </c>
      <c r="AJ124" s="21" t="str">
        <f t="shared" si="25"/>
        <v/>
      </c>
      <c r="AK124" s="48">
        <f t="shared" si="26"/>
        <v>0</v>
      </c>
      <c r="AL124" s="58" t="str">
        <f t="shared" si="27"/>
        <v/>
      </c>
      <c r="AM124" s="59" t="str">
        <f t="shared" si="28"/>
        <v/>
      </c>
      <c r="AN124" s="59" t="str">
        <f t="shared" si="29"/>
        <v/>
      </c>
      <c r="AO124" s="60"/>
    </row>
    <row r="125" spans="3:41" x14ac:dyDescent="0.25">
      <c r="C125" s="82"/>
      <c r="D125" s="45"/>
      <c r="E125" s="83" t="str">
        <f t="shared" si="34"/>
        <v/>
      </c>
      <c r="F125" s="45"/>
      <c r="G125" s="45"/>
      <c r="H125" s="45"/>
      <c r="I125" s="46" t="str">
        <f t="shared" si="30"/>
        <v/>
      </c>
      <c r="J125" s="46" t="str">
        <f t="shared" si="31"/>
        <v/>
      </c>
      <c r="K125" s="47" t="str">
        <f t="shared" si="19"/>
        <v/>
      </c>
      <c r="L125" s="47" t="str">
        <f t="shared" si="20"/>
        <v/>
      </c>
      <c r="M125" s="48">
        <f t="shared" si="32"/>
        <v>0</v>
      </c>
      <c r="N125" s="46" t="str">
        <f t="shared" si="21"/>
        <v/>
      </c>
      <c r="O125" s="47" t="str">
        <f t="shared" si="22"/>
        <v/>
      </c>
      <c r="P125" s="47" t="str">
        <f t="shared" si="23"/>
        <v/>
      </c>
      <c r="Q125" s="48">
        <f t="shared" si="33"/>
        <v>0</v>
      </c>
      <c r="R125" s="2"/>
      <c r="AH125" s="57" t="str">
        <f>IF(G125&gt;1,IF($E$10&gt;0,100-(#REF!/(1+(AL125/#REF!)^#REF!)^#REF!+#REF!/(AL125-1))*100,100-(AL125*D$5+D$6)*100),"")</f>
        <v/>
      </c>
      <c r="AI125" s="21" t="str">
        <f t="shared" si="24"/>
        <v/>
      </c>
      <c r="AJ125" s="21" t="str">
        <f t="shared" si="25"/>
        <v/>
      </c>
      <c r="AK125" s="48">
        <f t="shared" si="26"/>
        <v>0</v>
      </c>
      <c r="AL125" s="58" t="str">
        <f t="shared" si="27"/>
        <v/>
      </c>
      <c r="AM125" s="59" t="str">
        <f t="shared" si="28"/>
        <v/>
      </c>
      <c r="AN125" s="59" t="str">
        <f t="shared" si="29"/>
        <v/>
      </c>
      <c r="AO125" s="60"/>
    </row>
    <row r="126" spans="3:41" x14ac:dyDescent="0.25">
      <c r="C126" s="82"/>
      <c r="D126" s="45"/>
      <c r="E126" s="83" t="str">
        <f t="shared" si="34"/>
        <v/>
      </c>
      <c r="F126" s="45"/>
      <c r="G126" s="45"/>
      <c r="H126" s="45"/>
      <c r="I126" s="46" t="str">
        <f t="shared" si="30"/>
        <v/>
      </c>
      <c r="J126" s="46" t="str">
        <f t="shared" si="31"/>
        <v/>
      </c>
      <c r="K126" s="47" t="str">
        <f t="shared" si="19"/>
        <v/>
      </c>
      <c r="L126" s="47" t="str">
        <f t="shared" si="20"/>
        <v/>
      </c>
      <c r="M126" s="48">
        <f t="shared" si="32"/>
        <v>0</v>
      </c>
      <c r="N126" s="46" t="str">
        <f t="shared" si="21"/>
        <v/>
      </c>
      <c r="O126" s="47" t="str">
        <f t="shared" si="22"/>
        <v/>
      </c>
      <c r="P126" s="47" t="str">
        <f t="shared" si="23"/>
        <v/>
      </c>
      <c r="Q126" s="48">
        <f t="shared" si="33"/>
        <v>0</v>
      </c>
      <c r="R126" s="2"/>
      <c r="AH126" s="57" t="str">
        <f>IF(G126&gt;1,IF($E$10&gt;0,100-(#REF!/(1+(AL126/#REF!)^#REF!)^#REF!+#REF!/(AL126-1))*100,100-(AL126*D$5+D$6)*100),"")</f>
        <v/>
      </c>
      <c r="AI126" s="21" t="str">
        <f t="shared" si="24"/>
        <v/>
      </c>
      <c r="AJ126" s="21" t="str">
        <f t="shared" si="25"/>
        <v/>
      </c>
      <c r="AK126" s="48">
        <f t="shared" si="26"/>
        <v>0</v>
      </c>
      <c r="AL126" s="58" t="str">
        <f t="shared" si="27"/>
        <v/>
      </c>
      <c r="AM126" s="59" t="str">
        <f t="shared" si="28"/>
        <v/>
      </c>
      <c r="AN126" s="59" t="str">
        <f t="shared" si="29"/>
        <v/>
      </c>
      <c r="AO126" s="60"/>
    </row>
    <row r="127" spans="3:41" x14ac:dyDescent="0.25">
      <c r="C127" s="82"/>
      <c r="D127" s="45"/>
      <c r="E127" s="83" t="str">
        <f t="shared" si="34"/>
        <v/>
      </c>
      <c r="F127" s="45"/>
      <c r="G127" s="45"/>
      <c r="H127" s="45"/>
      <c r="I127" s="46" t="str">
        <f t="shared" si="30"/>
        <v/>
      </c>
      <c r="J127" s="46" t="str">
        <f t="shared" si="31"/>
        <v/>
      </c>
      <c r="K127" s="47" t="str">
        <f t="shared" si="19"/>
        <v/>
      </c>
      <c r="L127" s="47" t="str">
        <f t="shared" si="20"/>
        <v/>
      </c>
      <c r="M127" s="48">
        <f t="shared" si="32"/>
        <v>0</v>
      </c>
      <c r="N127" s="46" t="str">
        <f t="shared" si="21"/>
        <v/>
      </c>
      <c r="O127" s="47" t="str">
        <f t="shared" si="22"/>
        <v/>
      </c>
      <c r="P127" s="47" t="str">
        <f t="shared" si="23"/>
        <v/>
      </c>
      <c r="Q127" s="48">
        <f t="shared" si="33"/>
        <v>0</v>
      </c>
      <c r="R127" s="2"/>
      <c r="AH127" s="57" t="str">
        <f>IF(G127&gt;1,IF($E$10&gt;0,100-(#REF!/(1+(AL127/#REF!)^#REF!)^#REF!+#REF!/(AL127-1))*100,100-(AL127*D$5+D$6)*100),"")</f>
        <v/>
      </c>
      <c r="AI127" s="21" t="str">
        <f t="shared" si="24"/>
        <v/>
      </c>
      <c r="AJ127" s="21" t="str">
        <f t="shared" si="25"/>
        <v/>
      </c>
      <c r="AK127" s="48">
        <f t="shared" si="26"/>
        <v>0</v>
      </c>
      <c r="AL127" s="58" t="str">
        <f t="shared" si="27"/>
        <v/>
      </c>
      <c r="AM127" s="59" t="str">
        <f t="shared" si="28"/>
        <v/>
      </c>
      <c r="AN127" s="59" t="str">
        <f t="shared" si="29"/>
        <v/>
      </c>
      <c r="AO127" s="60"/>
    </row>
    <row r="128" spans="3:41" x14ac:dyDescent="0.25">
      <c r="C128" s="82"/>
      <c r="D128" s="45"/>
      <c r="E128" s="83" t="str">
        <f t="shared" si="34"/>
        <v/>
      </c>
      <c r="F128" s="45"/>
      <c r="G128" s="45"/>
      <c r="H128" s="45"/>
      <c r="I128" s="46" t="str">
        <f t="shared" si="30"/>
        <v/>
      </c>
      <c r="J128" s="46" t="str">
        <f t="shared" si="31"/>
        <v/>
      </c>
      <c r="K128" s="47" t="str">
        <f t="shared" si="19"/>
        <v/>
      </c>
      <c r="L128" s="47" t="str">
        <f t="shared" si="20"/>
        <v/>
      </c>
      <c r="M128" s="48">
        <f t="shared" si="32"/>
        <v>0</v>
      </c>
      <c r="N128" s="46" t="str">
        <f t="shared" si="21"/>
        <v/>
      </c>
      <c r="O128" s="47" t="str">
        <f t="shared" si="22"/>
        <v/>
      </c>
      <c r="P128" s="47" t="str">
        <f t="shared" si="23"/>
        <v/>
      </c>
      <c r="Q128" s="48">
        <f t="shared" si="33"/>
        <v>0</v>
      </c>
      <c r="R128" s="2"/>
      <c r="AH128" s="57" t="str">
        <f>IF(G128&gt;1,IF($E$10&gt;0,100-(#REF!/(1+(AL128/#REF!)^#REF!)^#REF!+#REF!/(AL128-1))*100,100-(AL128*D$5+D$6)*100),"")</f>
        <v/>
      </c>
      <c r="AI128" s="21" t="str">
        <f t="shared" si="24"/>
        <v/>
      </c>
      <c r="AJ128" s="21" t="str">
        <f t="shared" si="25"/>
        <v/>
      </c>
      <c r="AK128" s="48">
        <f t="shared" si="26"/>
        <v>0</v>
      </c>
      <c r="AL128" s="58" t="str">
        <f t="shared" si="27"/>
        <v/>
      </c>
      <c r="AM128" s="59" t="str">
        <f t="shared" si="28"/>
        <v/>
      </c>
      <c r="AN128" s="59" t="str">
        <f t="shared" si="29"/>
        <v/>
      </c>
      <c r="AO128" s="60"/>
    </row>
    <row r="129" spans="3:41" x14ac:dyDescent="0.25">
      <c r="C129" s="82"/>
      <c r="D129" s="45"/>
      <c r="E129" s="83" t="str">
        <f t="shared" si="34"/>
        <v/>
      </c>
      <c r="F129" s="45"/>
      <c r="G129" s="45"/>
      <c r="H129" s="45"/>
      <c r="I129" s="46" t="str">
        <f t="shared" si="30"/>
        <v/>
      </c>
      <c r="J129" s="46" t="str">
        <f t="shared" si="31"/>
        <v/>
      </c>
      <c r="K129" s="47" t="str">
        <f t="shared" si="19"/>
        <v/>
      </c>
      <c r="L129" s="47" t="str">
        <f t="shared" si="20"/>
        <v/>
      </c>
      <c r="M129" s="48">
        <f t="shared" si="32"/>
        <v>0</v>
      </c>
      <c r="N129" s="46" t="str">
        <f t="shared" si="21"/>
        <v/>
      </c>
      <c r="O129" s="47" t="str">
        <f t="shared" si="22"/>
        <v/>
      </c>
      <c r="P129" s="47" t="str">
        <f t="shared" si="23"/>
        <v/>
      </c>
      <c r="Q129" s="48">
        <f t="shared" si="33"/>
        <v>0</v>
      </c>
      <c r="R129" s="2"/>
      <c r="AH129" s="57" t="str">
        <f>IF(G129&gt;1,IF($E$10&gt;0,100-(#REF!/(1+(AL129/#REF!)^#REF!)^#REF!+#REF!/(AL129-1))*100,100-(AL129*D$5+D$6)*100),"")</f>
        <v/>
      </c>
      <c r="AI129" s="21" t="str">
        <f t="shared" si="24"/>
        <v/>
      </c>
      <c r="AJ129" s="21" t="str">
        <f t="shared" si="25"/>
        <v/>
      </c>
      <c r="AK129" s="48">
        <f t="shared" si="26"/>
        <v>0</v>
      </c>
      <c r="AL129" s="58" t="str">
        <f t="shared" si="27"/>
        <v/>
      </c>
      <c r="AM129" s="59" t="str">
        <f t="shared" si="28"/>
        <v/>
      </c>
      <c r="AN129" s="59" t="str">
        <f t="shared" si="29"/>
        <v/>
      </c>
      <c r="AO129" s="60"/>
    </row>
    <row r="130" spans="3:41" x14ac:dyDescent="0.25">
      <c r="C130" s="82"/>
      <c r="D130" s="45"/>
      <c r="E130" s="83" t="str">
        <f t="shared" si="34"/>
        <v/>
      </c>
      <c r="F130" s="45"/>
      <c r="G130" s="45"/>
      <c r="H130" s="45"/>
      <c r="I130" s="46" t="str">
        <f t="shared" si="30"/>
        <v/>
      </c>
      <c r="J130" s="46" t="str">
        <f t="shared" si="31"/>
        <v/>
      </c>
      <c r="K130" s="47" t="str">
        <f t="shared" si="19"/>
        <v/>
      </c>
      <c r="L130" s="47" t="str">
        <f t="shared" si="20"/>
        <v/>
      </c>
      <c r="M130" s="48">
        <f t="shared" si="32"/>
        <v>0</v>
      </c>
      <c r="N130" s="46" t="str">
        <f t="shared" si="21"/>
        <v/>
      </c>
      <c r="O130" s="47" t="str">
        <f t="shared" si="22"/>
        <v/>
      </c>
      <c r="P130" s="47" t="str">
        <f t="shared" si="23"/>
        <v/>
      </c>
      <c r="Q130" s="48">
        <f t="shared" si="33"/>
        <v>0</v>
      </c>
      <c r="R130" s="2"/>
      <c r="AH130" s="57" t="str">
        <f>IF(G130&gt;1,IF($E$10&gt;0,100-(#REF!/(1+(AL130/#REF!)^#REF!)^#REF!+#REF!/(AL130-1))*100,100-(AL130*D$5+D$6)*100),"")</f>
        <v/>
      </c>
      <c r="AI130" s="21" t="str">
        <f t="shared" si="24"/>
        <v/>
      </c>
      <c r="AJ130" s="21" t="str">
        <f t="shared" si="25"/>
        <v/>
      </c>
      <c r="AK130" s="48">
        <f t="shared" si="26"/>
        <v>0</v>
      </c>
      <c r="AL130" s="58" t="str">
        <f t="shared" si="27"/>
        <v/>
      </c>
      <c r="AM130" s="59" t="str">
        <f t="shared" si="28"/>
        <v/>
      </c>
      <c r="AN130" s="59" t="str">
        <f t="shared" si="29"/>
        <v/>
      </c>
      <c r="AO130" s="60"/>
    </row>
    <row r="131" spans="3:41" x14ac:dyDescent="0.25">
      <c r="C131" s="82"/>
      <c r="D131" s="45"/>
      <c r="E131" s="83" t="str">
        <f t="shared" si="34"/>
        <v/>
      </c>
      <c r="F131" s="45"/>
      <c r="G131" s="45"/>
      <c r="H131" s="45"/>
      <c r="I131" s="46" t="str">
        <f t="shared" si="30"/>
        <v/>
      </c>
      <c r="J131" s="46" t="str">
        <f t="shared" si="31"/>
        <v/>
      </c>
      <c r="K131" s="47" t="str">
        <f t="shared" si="19"/>
        <v/>
      </c>
      <c r="L131" s="47" t="str">
        <f t="shared" si="20"/>
        <v/>
      </c>
      <c r="M131" s="48">
        <f t="shared" si="32"/>
        <v>0</v>
      </c>
      <c r="N131" s="46" t="str">
        <f t="shared" si="21"/>
        <v/>
      </c>
      <c r="O131" s="47" t="str">
        <f t="shared" si="22"/>
        <v/>
      </c>
      <c r="P131" s="47" t="str">
        <f t="shared" si="23"/>
        <v/>
      </c>
      <c r="Q131" s="48">
        <f t="shared" si="33"/>
        <v>0</v>
      </c>
      <c r="R131" s="2"/>
      <c r="AH131" s="57" t="str">
        <f>IF(G131&gt;1,IF($E$10&gt;0,100-(#REF!/(1+(AL131/#REF!)^#REF!)^#REF!+#REF!/(AL131-1))*100,100-(AL131*D$5+D$6)*100),"")</f>
        <v/>
      </c>
      <c r="AI131" s="21" t="str">
        <f t="shared" si="24"/>
        <v/>
      </c>
      <c r="AJ131" s="21" t="str">
        <f t="shared" si="25"/>
        <v/>
      </c>
      <c r="AK131" s="48">
        <f t="shared" si="26"/>
        <v>0</v>
      </c>
      <c r="AL131" s="58" t="str">
        <f t="shared" si="27"/>
        <v/>
      </c>
      <c r="AM131" s="59" t="str">
        <f t="shared" si="28"/>
        <v/>
      </c>
      <c r="AN131" s="59" t="str">
        <f t="shared" si="29"/>
        <v/>
      </c>
      <c r="AO131" s="60"/>
    </row>
    <row r="132" spans="3:41" x14ac:dyDescent="0.25">
      <c r="C132" s="82"/>
      <c r="D132" s="45"/>
      <c r="E132" s="83" t="str">
        <f t="shared" si="34"/>
        <v/>
      </c>
      <c r="F132" s="45"/>
      <c r="G132" s="45"/>
      <c r="H132" s="45"/>
      <c r="I132" s="46" t="str">
        <f t="shared" si="30"/>
        <v/>
      </c>
      <c r="J132" s="46" t="str">
        <f t="shared" si="31"/>
        <v/>
      </c>
      <c r="K132" s="47" t="str">
        <f t="shared" si="19"/>
        <v/>
      </c>
      <c r="L132" s="47" t="str">
        <f t="shared" si="20"/>
        <v/>
      </c>
      <c r="M132" s="48">
        <f t="shared" si="32"/>
        <v>0</v>
      </c>
      <c r="N132" s="46" t="str">
        <f t="shared" si="21"/>
        <v/>
      </c>
      <c r="O132" s="47" t="str">
        <f t="shared" si="22"/>
        <v/>
      </c>
      <c r="P132" s="47" t="str">
        <f t="shared" si="23"/>
        <v/>
      </c>
      <c r="Q132" s="48">
        <f t="shared" si="33"/>
        <v>0</v>
      </c>
      <c r="R132" s="2"/>
      <c r="AH132" s="57" t="str">
        <f>IF(G132&gt;1,IF($E$10&gt;0,100-(#REF!/(1+(AL132/#REF!)^#REF!)^#REF!+#REF!/(AL132-1))*100,100-(AL132*D$5+D$6)*100),"")</f>
        <v/>
      </c>
      <c r="AI132" s="21" t="str">
        <f t="shared" si="24"/>
        <v/>
      </c>
      <c r="AJ132" s="21" t="str">
        <f t="shared" si="25"/>
        <v/>
      </c>
      <c r="AK132" s="48">
        <f t="shared" si="26"/>
        <v>0</v>
      </c>
      <c r="AL132" s="58" t="str">
        <f t="shared" si="27"/>
        <v/>
      </c>
      <c r="AM132" s="59" t="str">
        <f t="shared" si="28"/>
        <v/>
      </c>
      <c r="AN132" s="59" t="str">
        <f t="shared" si="29"/>
        <v/>
      </c>
      <c r="AO132" s="60"/>
    </row>
    <row r="133" spans="3:41" x14ac:dyDescent="0.25">
      <c r="C133" s="82"/>
      <c r="D133" s="45"/>
      <c r="E133" s="83" t="str">
        <f t="shared" si="34"/>
        <v/>
      </c>
      <c r="F133" s="45"/>
      <c r="G133" s="45"/>
      <c r="H133" s="45"/>
      <c r="I133" s="46" t="str">
        <f t="shared" si="30"/>
        <v/>
      </c>
      <c r="J133" s="46" t="str">
        <f t="shared" si="31"/>
        <v/>
      </c>
      <c r="K133" s="47" t="str">
        <f t="shared" si="19"/>
        <v/>
      </c>
      <c r="L133" s="47" t="str">
        <f t="shared" si="20"/>
        <v/>
      </c>
      <c r="M133" s="48">
        <f t="shared" si="32"/>
        <v>0</v>
      </c>
      <c r="N133" s="46" t="str">
        <f t="shared" si="21"/>
        <v/>
      </c>
      <c r="O133" s="47" t="str">
        <f t="shared" si="22"/>
        <v/>
      </c>
      <c r="P133" s="47" t="str">
        <f t="shared" si="23"/>
        <v/>
      </c>
      <c r="Q133" s="48">
        <f t="shared" si="33"/>
        <v>0</v>
      </c>
      <c r="R133" s="2"/>
      <c r="AH133" s="57" t="str">
        <f>IF(G133&gt;1,IF($E$10&gt;0,100-(#REF!/(1+(AL133/#REF!)^#REF!)^#REF!+#REF!/(AL133-1))*100,100-(AL133*D$5+D$6)*100),"")</f>
        <v/>
      </c>
      <c r="AI133" s="21" t="str">
        <f t="shared" si="24"/>
        <v/>
      </c>
      <c r="AJ133" s="21" t="str">
        <f t="shared" si="25"/>
        <v/>
      </c>
      <c r="AK133" s="48">
        <f t="shared" si="26"/>
        <v>0</v>
      </c>
      <c r="AL133" s="58" t="str">
        <f t="shared" si="27"/>
        <v/>
      </c>
      <c r="AM133" s="59" t="str">
        <f t="shared" si="28"/>
        <v/>
      </c>
      <c r="AN133" s="59" t="str">
        <f t="shared" si="29"/>
        <v/>
      </c>
      <c r="AO133" s="60"/>
    </row>
    <row r="134" spans="3:41" x14ac:dyDescent="0.25">
      <c r="C134" s="82"/>
      <c r="D134" s="45"/>
      <c r="E134" s="83" t="str">
        <f t="shared" si="34"/>
        <v/>
      </c>
      <c r="F134" s="45"/>
      <c r="G134" s="45"/>
      <c r="H134" s="45"/>
      <c r="I134" s="46" t="str">
        <f t="shared" si="30"/>
        <v/>
      </c>
      <c r="J134" s="46" t="str">
        <f t="shared" si="31"/>
        <v/>
      </c>
      <c r="K134" s="47" t="str">
        <f t="shared" si="19"/>
        <v/>
      </c>
      <c r="L134" s="47" t="str">
        <f t="shared" si="20"/>
        <v/>
      </c>
      <c r="M134" s="48">
        <f t="shared" si="32"/>
        <v>0</v>
      </c>
      <c r="N134" s="46" t="str">
        <f t="shared" si="21"/>
        <v/>
      </c>
      <c r="O134" s="47" t="str">
        <f t="shared" si="22"/>
        <v/>
      </c>
      <c r="P134" s="47" t="str">
        <f t="shared" si="23"/>
        <v/>
      </c>
      <c r="Q134" s="48">
        <f t="shared" si="33"/>
        <v>0</v>
      </c>
      <c r="R134" s="2"/>
      <c r="AH134" s="57" t="str">
        <f>IF(G134&gt;1,IF($E$10&gt;0,100-(#REF!/(1+(AL134/#REF!)^#REF!)^#REF!+#REF!/(AL134-1))*100,100-(AL134*D$5+D$6)*100),"")</f>
        <v/>
      </c>
      <c r="AI134" s="21" t="str">
        <f t="shared" si="24"/>
        <v/>
      </c>
      <c r="AJ134" s="21" t="str">
        <f t="shared" si="25"/>
        <v/>
      </c>
      <c r="AK134" s="48">
        <f t="shared" si="26"/>
        <v>0</v>
      </c>
      <c r="AL134" s="58" t="str">
        <f t="shared" si="27"/>
        <v/>
      </c>
      <c r="AM134" s="59" t="str">
        <f t="shared" si="28"/>
        <v/>
      </c>
      <c r="AN134" s="59" t="str">
        <f t="shared" si="29"/>
        <v/>
      </c>
      <c r="AO134" s="60"/>
    </row>
    <row r="135" spans="3:41" x14ac:dyDescent="0.25">
      <c r="C135" s="82"/>
      <c r="D135" s="45"/>
      <c r="E135" s="83" t="str">
        <f t="shared" si="34"/>
        <v/>
      </c>
      <c r="F135" s="45"/>
      <c r="G135" s="45"/>
      <c r="H135" s="45"/>
      <c r="I135" s="46" t="str">
        <f t="shared" si="30"/>
        <v/>
      </c>
      <c r="J135" s="46" t="str">
        <f t="shared" si="31"/>
        <v/>
      </c>
      <c r="K135" s="47" t="str">
        <f t="shared" ref="K135:K198" si="35">IF(G135&gt;1,I135-J135,"")</f>
        <v/>
      </c>
      <c r="L135" s="47" t="str">
        <f t="shared" ref="L135:L198" si="36">IF(G135&gt;1,ABS(K135),"")</f>
        <v/>
      </c>
      <c r="M135" s="48">
        <f t="shared" si="32"/>
        <v>0</v>
      </c>
      <c r="N135" s="46" t="str">
        <f t="shared" ref="N135:N198" si="37">IF(G135&gt;1,J135+$K$5,"")</f>
        <v/>
      </c>
      <c r="O135" s="47" t="str">
        <f t="shared" ref="O135:O198" si="38">IF(G135&gt;1,I135-N135,"")</f>
        <v/>
      </c>
      <c r="P135" s="47" t="str">
        <f t="shared" ref="P135:P198" si="39">IF(G135&gt;1,ABS(O135),"")</f>
        <v/>
      </c>
      <c r="Q135" s="48">
        <f t="shared" si="33"/>
        <v>0</v>
      </c>
      <c r="R135" s="2"/>
      <c r="AH135" s="57" t="str">
        <f>IF(G135&gt;1,IF($E$10&gt;0,100-(#REF!/(1+(AL135/#REF!)^#REF!)^#REF!+#REF!/(AL135-1))*100,100-(AL135*D$5+D$6)*100),"")</f>
        <v/>
      </c>
      <c r="AI135" s="21" t="str">
        <f t="shared" ref="AI135:AI198" si="40">IF(G135&gt;1,I135-AH135,"")</f>
        <v/>
      </c>
      <c r="AJ135" s="21" t="str">
        <f t="shared" ref="AJ135:AJ198" si="41">IF(G135&gt;1,ABS(AI135),"")</f>
        <v/>
      </c>
      <c r="AK135" s="48">
        <f t="shared" ref="AK135:AK198" si="42">IF($G135&gt;1.2,IF(AJ135&gt;1.2,1,0),0)</f>
        <v>0</v>
      </c>
      <c r="AL135" s="58" t="str">
        <f t="shared" ref="AL135:AL198" si="43">IF(G135&gt;0,G135+AN135,"")</f>
        <v/>
      </c>
      <c r="AM135" s="59" t="str">
        <f t="shared" ref="AM135:AM198" si="44">IF(G135&gt;0,$AM$5,"")</f>
        <v/>
      </c>
      <c r="AN135" s="59" t="str">
        <f t="shared" ref="AN135:AN198" si="45">IF(G135&gt;0,$AN$5,"")</f>
        <v/>
      </c>
      <c r="AO135" s="60"/>
    </row>
    <row r="136" spans="3:41" x14ac:dyDescent="0.25">
      <c r="C136" s="82"/>
      <c r="D136" s="45"/>
      <c r="E136" s="83" t="str">
        <f t="shared" si="34"/>
        <v/>
      </c>
      <c r="F136" s="45"/>
      <c r="G136" s="45"/>
      <c r="H136" s="45"/>
      <c r="I136" s="46" t="str">
        <f t="shared" ref="I136:I199" si="46">IF(G136&gt;1,100-H136,"")</f>
        <v/>
      </c>
      <c r="J136" s="46" t="str">
        <f t="shared" ref="J136:J199" si="47">IF(G136&gt;1,100-(G136*D$5+D$6),"")</f>
        <v/>
      </c>
      <c r="K136" s="47" t="str">
        <f t="shared" si="35"/>
        <v/>
      </c>
      <c r="L136" s="47" t="str">
        <f t="shared" si="36"/>
        <v/>
      </c>
      <c r="M136" s="48">
        <f t="shared" ref="M136:M199" si="48">IF($G136&gt;1.2,IF(L136&gt;1.2,1,0),0)</f>
        <v>0</v>
      </c>
      <c r="N136" s="46" t="str">
        <f t="shared" si="37"/>
        <v/>
      </c>
      <c r="O136" s="47" t="str">
        <f t="shared" si="38"/>
        <v/>
      </c>
      <c r="P136" s="47" t="str">
        <f t="shared" si="39"/>
        <v/>
      </c>
      <c r="Q136" s="48">
        <f t="shared" ref="Q136:Q199" si="49">IF($G136&gt;1.2,IF(P136&gt;1.2,1,0),0)</f>
        <v>0</v>
      </c>
      <c r="R136" s="2"/>
      <c r="AH136" s="57" t="str">
        <f>IF(G136&gt;1,IF($E$10&gt;0,100-(#REF!/(1+(AL136/#REF!)^#REF!)^#REF!+#REF!/(AL136-1))*100,100-(AL136*D$5+D$6)*100),"")</f>
        <v/>
      </c>
      <c r="AI136" s="21" t="str">
        <f t="shared" si="40"/>
        <v/>
      </c>
      <c r="AJ136" s="21" t="str">
        <f t="shared" si="41"/>
        <v/>
      </c>
      <c r="AK136" s="48">
        <f t="shared" si="42"/>
        <v>0</v>
      </c>
      <c r="AL136" s="58" t="str">
        <f t="shared" si="43"/>
        <v/>
      </c>
      <c r="AM136" s="59" t="str">
        <f t="shared" si="44"/>
        <v/>
      </c>
      <c r="AN136" s="59" t="str">
        <f t="shared" si="45"/>
        <v/>
      </c>
      <c r="AO136" s="60"/>
    </row>
    <row r="137" spans="3:41" x14ac:dyDescent="0.25">
      <c r="C137" s="82"/>
      <c r="D137" s="45"/>
      <c r="E137" s="83" t="str">
        <f t="shared" si="34"/>
        <v/>
      </c>
      <c r="F137" s="45"/>
      <c r="G137" s="45"/>
      <c r="H137" s="45"/>
      <c r="I137" s="46" t="str">
        <f t="shared" si="46"/>
        <v/>
      </c>
      <c r="J137" s="46" t="str">
        <f t="shared" si="47"/>
        <v/>
      </c>
      <c r="K137" s="47" t="str">
        <f t="shared" si="35"/>
        <v/>
      </c>
      <c r="L137" s="47" t="str">
        <f t="shared" si="36"/>
        <v/>
      </c>
      <c r="M137" s="48">
        <f t="shared" si="48"/>
        <v>0</v>
      </c>
      <c r="N137" s="46" t="str">
        <f t="shared" si="37"/>
        <v/>
      </c>
      <c r="O137" s="47" t="str">
        <f t="shared" si="38"/>
        <v/>
      </c>
      <c r="P137" s="47" t="str">
        <f t="shared" si="39"/>
        <v/>
      </c>
      <c r="Q137" s="48">
        <f t="shared" si="49"/>
        <v>0</v>
      </c>
      <c r="R137" s="2"/>
      <c r="AH137" s="57" t="str">
        <f>IF(G137&gt;1,IF($E$10&gt;0,100-(#REF!/(1+(AL137/#REF!)^#REF!)^#REF!+#REF!/(AL137-1))*100,100-(AL137*D$5+D$6)*100),"")</f>
        <v/>
      </c>
      <c r="AI137" s="21" t="str">
        <f t="shared" si="40"/>
        <v/>
      </c>
      <c r="AJ137" s="21" t="str">
        <f t="shared" si="41"/>
        <v/>
      </c>
      <c r="AK137" s="48">
        <f t="shared" si="42"/>
        <v>0</v>
      </c>
      <c r="AL137" s="58" t="str">
        <f t="shared" si="43"/>
        <v/>
      </c>
      <c r="AM137" s="59" t="str">
        <f t="shared" si="44"/>
        <v/>
      </c>
      <c r="AN137" s="59" t="str">
        <f t="shared" si="45"/>
        <v/>
      </c>
      <c r="AO137" s="60"/>
    </row>
    <row r="138" spans="3:41" x14ac:dyDescent="0.25">
      <c r="C138" s="82"/>
      <c r="D138" s="45"/>
      <c r="E138" s="83" t="str">
        <f t="shared" si="34"/>
        <v/>
      </c>
      <c r="F138" s="45"/>
      <c r="G138" s="45"/>
      <c r="H138" s="45"/>
      <c r="I138" s="46" t="str">
        <f t="shared" si="46"/>
        <v/>
      </c>
      <c r="J138" s="46" t="str">
        <f t="shared" si="47"/>
        <v/>
      </c>
      <c r="K138" s="47" t="str">
        <f t="shared" si="35"/>
        <v/>
      </c>
      <c r="L138" s="47" t="str">
        <f t="shared" si="36"/>
        <v/>
      </c>
      <c r="M138" s="48">
        <f t="shared" si="48"/>
        <v>0</v>
      </c>
      <c r="N138" s="46" t="str">
        <f t="shared" si="37"/>
        <v/>
      </c>
      <c r="O138" s="47" t="str">
        <f t="shared" si="38"/>
        <v/>
      </c>
      <c r="P138" s="47" t="str">
        <f t="shared" si="39"/>
        <v/>
      </c>
      <c r="Q138" s="48">
        <f t="shared" si="49"/>
        <v>0</v>
      </c>
      <c r="R138" s="2"/>
      <c r="AH138" s="57" t="str">
        <f>IF(G138&gt;1,IF($E$10&gt;0,100-(#REF!/(1+(AL138/#REF!)^#REF!)^#REF!+#REF!/(AL138-1))*100,100-(AL138*D$5+D$6)*100),"")</f>
        <v/>
      </c>
      <c r="AI138" s="21" t="str">
        <f t="shared" si="40"/>
        <v/>
      </c>
      <c r="AJ138" s="21" t="str">
        <f t="shared" si="41"/>
        <v/>
      </c>
      <c r="AK138" s="48">
        <f t="shared" si="42"/>
        <v>0</v>
      </c>
      <c r="AL138" s="58" t="str">
        <f t="shared" si="43"/>
        <v/>
      </c>
      <c r="AM138" s="59" t="str">
        <f t="shared" si="44"/>
        <v/>
      </c>
      <c r="AN138" s="59" t="str">
        <f t="shared" si="45"/>
        <v/>
      </c>
      <c r="AO138" s="60"/>
    </row>
    <row r="139" spans="3:41" x14ac:dyDescent="0.25">
      <c r="C139" s="82"/>
      <c r="D139" s="45"/>
      <c r="E139" s="83" t="str">
        <f t="shared" si="34"/>
        <v/>
      </c>
      <c r="F139" s="45"/>
      <c r="G139" s="45"/>
      <c r="H139" s="45"/>
      <c r="I139" s="46" t="str">
        <f t="shared" si="46"/>
        <v/>
      </c>
      <c r="J139" s="46" t="str">
        <f t="shared" si="47"/>
        <v/>
      </c>
      <c r="K139" s="47" t="str">
        <f t="shared" si="35"/>
        <v/>
      </c>
      <c r="L139" s="47" t="str">
        <f t="shared" si="36"/>
        <v/>
      </c>
      <c r="M139" s="48">
        <f t="shared" si="48"/>
        <v>0</v>
      </c>
      <c r="N139" s="46" t="str">
        <f t="shared" si="37"/>
        <v/>
      </c>
      <c r="O139" s="47" t="str">
        <f t="shared" si="38"/>
        <v/>
      </c>
      <c r="P139" s="47" t="str">
        <f t="shared" si="39"/>
        <v/>
      </c>
      <c r="Q139" s="48">
        <f t="shared" si="49"/>
        <v>0</v>
      </c>
      <c r="R139" s="2"/>
      <c r="AH139" s="57" t="str">
        <f>IF(G139&gt;1,IF($E$10&gt;0,100-(#REF!/(1+(AL139/#REF!)^#REF!)^#REF!+#REF!/(AL139-1))*100,100-(AL139*D$5+D$6)*100),"")</f>
        <v/>
      </c>
      <c r="AI139" s="21" t="str">
        <f t="shared" si="40"/>
        <v/>
      </c>
      <c r="AJ139" s="21" t="str">
        <f t="shared" si="41"/>
        <v/>
      </c>
      <c r="AK139" s="48">
        <f t="shared" si="42"/>
        <v>0</v>
      </c>
      <c r="AL139" s="58" t="str">
        <f t="shared" si="43"/>
        <v/>
      </c>
      <c r="AM139" s="59" t="str">
        <f t="shared" si="44"/>
        <v/>
      </c>
      <c r="AN139" s="59" t="str">
        <f t="shared" si="45"/>
        <v/>
      </c>
      <c r="AO139" s="60"/>
    </row>
    <row r="140" spans="3:41" x14ac:dyDescent="0.25">
      <c r="C140" s="82"/>
      <c r="D140" s="45"/>
      <c r="E140" s="83" t="str">
        <f t="shared" si="34"/>
        <v/>
      </c>
      <c r="F140" s="45"/>
      <c r="G140" s="45"/>
      <c r="H140" s="45"/>
      <c r="I140" s="46" t="str">
        <f t="shared" si="46"/>
        <v/>
      </c>
      <c r="J140" s="46" t="str">
        <f t="shared" si="47"/>
        <v/>
      </c>
      <c r="K140" s="47" t="str">
        <f t="shared" si="35"/>
        <v/>
      </c>
      <c r="L140" s="47" t="str">
        <f t="shared" si="36"/>
        <v/>
      </c>
      <c r="M140" s="48">
        <f t="shared" si="48"/>
        <v>0</v>
      </c>
      <c r="N140" s="46" t="str">
        <f t="shared" si="37"/>
        <v/>
      </c>
      <c r="O140" s="47" t="str">
        <f t="shared" si="38"/>
        <v/>
      </c>
      <c r="P140" s="47" t="str">
        <f t="shared" si="39"/>
        <v/>
      </c>
      <c r="Q140" s="48">
        <f t="shared" si="49"/>
        <v>0</v>
      </c>
      <c r="R140" s="2"/>
      <c r="AH140" s="57" t="str">
        <f>IF(G140&gt;1,IF($E$10&gt;0,100-(#REF!/(1+(AL140/#REF!)^#REF!)^#REF!+#REF!/(AL140-1))*100,100-(AL140*D$5+D$6)*100),"")</f>
        <v/>
      </c>
      <c r="AI140" s="21" t="str">
        <f t="shared" si="40"/>
        <v/>
      </c>
      <c r="AJ140" s="21" t="str">
        <f t="shared" si="41"/>
        <v/>
      </c>
      <c r="AK140" s="48">
        <f t="shared" si="42"/>
        <v>0</v>
      </c>
      <c r="AL140" s="58" t="str">
        <f t="shared" si="43"/>
        <v/>
      </c>
      <c r="AM140" s="59" t="str">
        <f t="shared" si="44"/>
        <v/>
      </c>
      <c r="AN140" s="59" t="str">
        <f t="shared" si="45"/>
        <v/>
      </c>
      <c r="AO140" s="60"/>
    </row>
    <row r="141" spans="3:41" x14ac:dyDescent="0.25">
      <c r="C141" s="82"/>
      <c r="D141" s="45"/>
      <c r="E141" s="83" t="str">
        <f t="shared" si="34"/>
        <v/>
      </c>
      <c r="F141" s="45"/>
      <c r="G141" s="45"/>
      <c r="H141" s="45"/>
      <c r="I141" s="46" t="str">
        <f t="shared" si="46"/>
        <v/>
      </c>
      <c r="J141" s="46" t="str">
        <f t="shared" si="47"/>
        <v/>
      </c>
      <c r="K141" s="47" t="str">
        <f t="shared" si="35"/>
        <v/>
      </c>
      <c r="L141" s="47" t="str">
        <f t="shared" si="36"/>
        <v/>
      </c>
      <c r="M141" s="48">
        <f t="shared" si="48"/>
        <v>0</v>
      </c>
      <c r="N141" s="46" t="str">
        <f t="shared" si="37"/>
        <v/>
      </c>
      <c r="O141" s="47" t="str">
        <f t="shared" si="38"/>
        <v/>
      </c>
      <c r="P141" s="47" t="str">
        <f t="shared" si="39"/>
        <v/>
      </c>
      <c r="Q141" s="48">
        <f t="shared" si="49"/>
        <v>0</v>
      </c>
      <c r="R141" s="2"/>
      <c r="AH141" s="57" t="str">
        <f>IF(G141&gt;1,IF($E$10&gt;0,100-(#REF!/(1+(AL141/#REF!)^#REF!)^#REF!+#REF!/(AL141-1))*100,100-(AL141*D$5+D$6)*100),"")</f>
        <v/>
      </c>
      <c r="AI141" s="21" t="str">
        <f t="shared" si="40"/>
        <v/>
      </c>
      <c r="AJ141" s="21" t="str">
        <f t="shared" si="41"/>
        <v/>
      </c>
      <c r="AK141" s="48">
        <f t="shared" si="42"/>
        <v>0</v>
      </c>
      <c r="AL141" s="58" t="str">
        <f t="shared" si="43"/>
        <v/>
      </c>
      <c r="AM141" s="59" t="str">
        <f t="shared" si="44"/>
        <v/>
      </c>
      <c r="AN141" s="59" t="str">
        <f t="shared" si="45"/>
        <v/>
      </c>
      <c r="AO141" s="60"/>
    </row>
    <row r="142" spans="3:41" x14ac:dyDescent="0.25">
      <c r="C142" s="82"/>
      <c r="D142" s="45"/>
      <c r="E142" s="83" t="str">
        <f t="shared" si="34"/>
        <v/>
      </c>
      <c r="F142" s="45"/>
      <c r="G142" s="45"/>
      <c r="H142" s="45"/>
      <c r="I142" s="46" t="str">
        <f t="shared" si="46"/>
        <v/>
      </c>
      <c r="J142" s="46" t="str">
        <f t="shared" si="47"/>
        <v/>
      </c>
      <c r="K142" s="47" t="str">
        <f t="shared" si="35"/>
        <v/>
      </c>
      <c r="L142" s="47" t="str">
        <f t="shared" si="36"/>
        <v/>
      </c>
      <c r="M142" s="48">
        <f t="shared" si="48"/>
        <v>0</v>
      </c>
      <c r="N142" s="46" t="str">
        <f t="shared" si="37"/>
        <v/>
      </c>
      <c r="O142" s="47" t="str">
        <f t="shared" si="38"/>
        <v/>
      </c>
      <c r="P142" s="47" t="str">
        <f t="shared" si="39"/>
        <v/>
      </c>
      <c r="Q142" s="48">
        <f t="shared" si="49"/>
        <v>0</v>
      </c>
      <c r="R142" s="2"/>
      <c r="AH142" s="57" t="str">
        <f>IF(G142&gt;1,IF($E$10&gt;0,100-(#REF!/(1+(AL142/#REF!)^#REF!)^#REF!+#REF!/(AL142-1))*100,100-(AL142*D$5+D$6)*100),"")</f>
        <v/>
      </c>
      <c r="AI142" s="21" t="str">
        <f t="shared" si="40"/>
        <v/>
      </c>
      <c r="AJ142" s="21" t="str">
        <f t="shared" si="41"/>
        <v/>
      </c>
      <c r="AK142" s="48">
        <f t="shared" si="42"/>
        <v>0</v>
      </c>
      <c r="AL142" s="58" t="str">
        <f t="shared" si="43"/>
        <v/>
      </c>
      <c r="AM142" s="59" t="str">
        <f t="shared" si="44"/>
        <v/>
      </c>
      <c r="AN142" s="59" t="str">
        <f t="shared" si="45"/>
        <v/>
      </c>
      <c r="AO142" s="60"/>
    </row>
    <row r="143" spans="3:41" x14ac:dyDescent="0.25">
      <c r="C143" s="82"/>
      <c r="D143" s="45"/>
      <c r="E143" s="83" t="str">
        <f t="shared" si="34"/>
        <v/>
      </c>
      <c r="F143" s="45"/>
      <c r="G143" s="45"/>
      <c r="H143" s="45"/>
      <c r="I143" s="46" t="str">
        <f t="shared" si="46"/>
        <v/>
      </c>
      <c r="J143" s="46" t="str">
        <f t="shared" si="47"/>
        <v/>
      </c>
      <c r="K143" s="47" t="str">
        <f t="shared" si="35"/>
        <v/>
      </c>
      <c r="L143" s="47" t="str">
        <f t="shared" si="36"/>
        <v/>
      </c>
      <c r="M143" s="48">
        <f t="shared" si="48"/>
        <v>0</v>
      </c>
      <c r="N143" s="46" t="str">
        <f t="shared" si="37"/>
        <v/>
      </c>
      <c r="O143" s="47" t="str">
        <f t="shared" si="38"/>
        <v/>
      </c>
      <c r="P143" s="47" t="str">
        <f t="shared" si="39"/>
        <v/>
      </c>
      <c r="Q143" s="48">
        <f t="shared" si="49"/>
        <v>0</v>
      </c>
      <c r="R143" s="2"/>
      <c r="AH143" s="57" t="str">
        <f>IF(G143&gt;1,IF($E$10&gt;0,100-(#REF!/(1+(AL143/#REF!)^#REF!)^#REF!+#REF!/(AL143-1))*100,100-(AL143*D$5+D$6)*100),"")</f>
        <v/>
      </c>
      <c r="AI143" s="21" t="str">
        <f t="shared" si="40"/>
        <v/>
      </c>
      <c r="AJ143" s="21" t="str">
        <f t="shared" si="41"/>
        <v/>
      </c>
      <c r="AK143" s="48">
        <f t="shared" si="42"/>
        <v>0</v>
      </c>
      <c r="AL143" s="58" t="str">
        <f t="shared" si="43"/>
        <v/>
      </c>
      <c r="AM143" s="59" t="str">
        <f t="shared" si="44"/>
        <v/>
      </c>
      <c r="AN143" s="59" t="str">
        <f t="shared" si="45"/>
        <v/>
      </c>
      <c r="AO143" s="60"/>
    </row>
    <row r="144" spans="3:41" x14ac:dyDescent="0.25">
      <c r="C144" s="82"/>
      <c r="D144" s="45"/>
      <c r="E144" s="83" t="str">
        <f t="shared" si="34"/>
        <v/>
      </c>
      <c r="F144" s="45"/>
      <c r="G144" s="45"/>
      <c r="H144" s="45"/>
      <c r="I144" s="46" t="str">
        <f t="shared" si="46"/>
        <v/>
      </c>
      <c r="J144" s="46" t="str">
        <f t="shared" si="47"/>
        <v/>
      </c>
      <c r="K144" s="47" t="str">
        <f t="shared" si="35"/>
        <v/>
      </c>
      <c r="L144" s="47" t="str">
        <f t="shared" si="36"/>
        <v/>
      </c>
      <c r="M144" s="48">
        <f t="shared" si="48"/>
        <v>0</v>
      </c>
      <c r="N144" s="46" t="str">
        <f t="shared" si="37"/>
        <v/>
      </c>
      <c r="O144" s="47" t="str">
        <f t="shared" si="38"/>
        <v/>
      </c>
      <c r="P144" s="47" t="str">
        <f t="shared" si="39"/>
        <v/>
      </c>
      <c r="Q144" s="48">
        <f t="shared" si="49"/>
        <v>0</v>
      </c>
      <c r="R144" s="2"/>
      <c r="AH144" s="57" t="str">
        <f>IF(G144&gt;1,IF($E$10&gt;0,100-(#REF!/(1+(AL144/#REF!)^#REF!)^#REF!+#REF!/(AL144-1))*100,100-(AL144*D$5+D$6)*100),"")</f>
        <v/>
      </c>
      <c r="AI144" s="21" t="str">
        <f t="shared" si="40"/>
        <v/>
      </c>
      <c r="AJ144" s="21" t="str">
        <f t="shared" si="41"/>
        <v/>
      </c>
      <c r="AK144" s="48">
        <f t="shared" si="42"/>
        <v>0</v>
      </c>
      <c r="AL144" s="58" t="str">
        <f t="shared" si="43"/>
        <v/>
      </c>
      <c r="AM144" s="59" t="str">
        <f t="shared" si="44"/>
        <v/>
      </c>
      <c r="AN144" s="59" t="str">
        <f t="shared" si="45"/>
        <v/>
      </c>
      <c r="AO144" s="60"/>
    </row>
    <row r="145" spans="3:41" x14ac:dyDescent="0.25">
      <c r="C145" s="82"/>
      <c r="D145" s="45"/>
      <c r="E145" s="83" t="str">
        <f t="shared" si="34"/>
        <v/>
      </c>
      <c r="F145" s="45"/>
      <c r="G145" s="45"/>
      <c r="H145" s="45"/>
      <c r="I145" s="46" t="str">
        <f t="shared" si="46"/>
        <v/>
      </c>
      <c r="J145" s="46" t="str">
        <f t="shared" si="47"/>
        <v/>
      </c>
      <c r="K145" s="47" t="str">
        <f t="shared" si="35"/>
        <v/>
      </c>
      <c r="L145" s="47" t="str">
        <f t="shared" si="36"/>
        <v/>
      </c>
      <c r="M145" s="48">
        <f t="shared" si="48"/>
        <v>0</v>
      </c>
      <c r="N145" s="46" t="str">
        <f t="shared" si="37"/>
        <v/>
      </c>
      <c r="O145" s="47" t="str">
        <f t="shared" si="38"/>
        <v/>
      </c>
      <c r="P145" s="47" t="str">
        <f t="shared" si="39"/>
        <v/>
      </c>
      <c r="Q145" s="48">
        <f t="shared" si="49"/>
        <v>0</v>
      </c>
      <c r="R145" s="2"/>
      <c r="AH145" s="57" t="str">
        <f>IF(G145&gt;1,IF($E$10&gt;0,100-(#REF!/(1+(AL145/#REF!)^#REF!)^#REF!+#REF!/(AL145-1))*100,100-(AL145*D$5+D$6)*100),"")</f>
        <v/>
      </c>
      <c r="AI145" s="21" t="str">
        <f t="shared" si="40"/>
        <v/>
      </c>
      <c r="AJ145" s="21" t="str">
        <f t="shared" si="41"/>
        <v/>
      </c>
      <c r="AK145" s="48">
        <f t="shared" si="42"/>
        <v>0</v>
      </c>
      <c r="AL145" s="58" t="str">
        <f t="shared" si="43"/>
        <v/>
      </c>
      <c r="AM145" s="59" t="str">
        <f t="shared" si="44"/>
        <v/>
      </c>
      <c r="AN145" s="59" t="str">
        <f t="shared" si="45"/>
        <v/>
      </c>
      <c r="AO145" s="60"/>
    </row>
    <row r="146" spans="3:41" x14ac:dyDescent="0.25">
      <c r="C146" s="82"/>
      <c r="D146" s="45"/>
      <c r="E146" s="83" t="str">
        <f t="shared" si="34"/>
        <v/>
      </c>
      <c r="F146" s="45"/>
      <c r="G146" s="45"/>
      <c r="H146" s="45"/>
      <c r="I146" s="46" t="str">
        <f t="shared" si="46"/>
        <v/>
      </c>
      <c r="J146" s="46" t="str">
        <f t="shared" si="47"/>
        <v/>
      </c>
      <c r="K146" s="47" t="str">
        <f t="shared" si="35"/>
        <v/>
      </c>
      <c r="L146" s="47" t="str">
        <f t="shared" si="36"/>
        <v/>
      </c>
      <c r="M146" s="48">
        <f t="shared" si="48"/>
        <v>0</v>
      </c>
      <c r="N146" s="46" t="str">
        <f t="shared" si="37"/>
        <v/>
      </c>
      <c r="O146" s="47" t="str">
        <f t="shared" si="38"/>
        <v/>
      </c>
      <c r="P146" s="47" t="str">
        <f t="shared" si="39"/>
        <v/>
      </c>
      <c r="Q146" s="48">
        <f t="shared" si="49"/>
        <v>0</v>
      </c>
      <c r="R146" s="2"/>
      <c r="AH146" s="57" t="str">
        <f>IF(G146&gt;1,IF($E$10&gt;0,100-(#REF!/(1+(AL146/#REF!)^#REF!)^#REF!+#REF!/(AL146-1))*100,100-(AL146*D$5+D$6)*100),"")</f>
        <v/>
      </c>
      <c r="AI146" s="21" t="str">
        <f t="shared" si="40"/>
        <v/>
      </c>
      <c r="AJ146" s="21" t="str">
        <f t="shared" si="41"/>
        <v/>
      </c>
      <c r="AK146" s="48">
        <f t="shared" si="42"/>
        <v>0</v>
      </c>
      <c r="AL146" s="58" t="str">
        <f t="shared" si="43"/>
        <v/>
      </c>
      <c r="AM146" s="59" t="str">
        <f t="shared" si="44"/>
        <v/>
      </c>
      <c r="AN146" s="59" t="str">
        <f t="shared" si="45"/>
        <v/>
      </c>
      <c r="AO146" s="60"/>
    </row>
    <row r="147" spans="3:41" x14ac:dyDescent="0.25">
      <c r="C147" s="82"/>
      <c r="D147" s="45"/>
      <c r="E147" s="83" t="str">
        <f t="shared" si="34"/>
        <v/>
      </c>
      <c r="F147" s="45"/>
      <c r="G147" s="45"/>
      <c r="H147" s="45"/>
      <c r="I147" s="46" t="str">
        <f t="shared" si="46"/>
        <v/>
      </c>
      <c r="J147" s="46" t="str">
        <f t="shared" si="47"/>
        <v/>
      </c>
      <c r="K147" s="47" t="str">
        <f t="shared" si="35"/>
        <v/>
      </c>
      <c r="L147" s="47" t="str">
        <f t="shared" si="36"/>
        <v/>
      </c>
      <c r="M147" s="48">
        <f t="shared" si="48"/>
        <v>0</v>
      </c>
      <c r="N147" s="46" t="str">
        <f t="shared" si="37"/>
        <v/>
      </c>
      <c r="O147" s="47" t="str">
        <f t="shared" si="38"/>
        <v/>
      </c>
      <c r="P147" s="47" t="str">
        <f t="shared" si="39"/>
        <v/>
      </c>
      <c r="Q147" s="48">
        <f t="shared" si="49"/>
        <v>0</v>
      </c>
      <c r="R147" s="2"/>
      <c r="AH147" s="57" t="str">
        <f>IF(G147&gt;1,IF($E$10&gt;0,100-(#REF!/(1+(AL147/#REF!)^#REF!)^#REF!+#REF!/(AL147-1))*100,100-(AL147*D$5+D$6)*100),"")</f>
        <v/>
      </c>
      <c r="AI147" s="21" t="str">
        <f t="shared" si="40"/>
        <v/>
      </c>
      <c r="AJ147" s="21" t="str">
        <f t="shared" si="41"/>
        <v/>
      </c>
      <c r="AK147" s="48">
        <f t="shared" si="42"/>
        <v>0</v>
      </c>
      <c r="AL147" s="58" t="str">
        <f t="shared" si="43"/>
        <v/>
      </c>
      <c r="AM147" s="59" t="str">
        <f t="shared" si="44"/>
        <v/>
      </c>
      <c r="AN147" s="59" t="str">
        <f t="shared" si="45"/>
        <v/>
      </c>
      <c r="AO147" s="60"/>
    </row>
    <row r="148" spans="3:41" x14ac:dyDescent="0.25">
      <c r="C148" s="82"/>
      <c r="D148" s="45"/>
      <c r="E148" s="83" t="str">
        <f t="shared" si="34"/>
        <v/>
      </c>
      <c r="F148" s="45"/>
      <c r="G148" s="45"/>
      <c r="H148" s="45"/>
      <c r="I148" s="46" t="str">
        <f t="shared" si="46"/>
        <v/>
      </c>
      <c r="J148" s="46" t="str">
        <f t="shared" si="47"/>
        <v/>
      </c>
      <c r="K148" s="47" t="str">
        <f t="shared" si="35"/>
        <v/>
      </c>
      <c r="L148" s="47" t="str">
        <f t="shared" si="36"/>
        <v/>
      </c>
      <c r="M148" s="48">
        <f t="shared" si="48"/>
        <v>0</v>
      </c>
      <c r="N148" s="46" t="str">
        <f t="shared" si="37"/>
        <v/>
      </c>
      <c r="O148" s="47" t="str">
        <f t="shared" si="38"/>
        <v/>
      </c>
      <c r="P148" s="47" t="str">
        <f t="shared" si="39"/>
        <v/>
      </c>
      <c r="Q148" s="48">
        <f t="shared" si="49"/>
        <v>0</v>
      </c>
      <c r="R148" s="2"/>
      <c r="AH148" s="57" t="str">
        <f>IF(G148&gt;1,IF($E$10&gt;0,100-(#REF!/(1+(AL148/#REF!)^#REF!)^#REF!+#REF!/(AL148-1))*100,100-(AL148*D$5+D$6)*100),"")</f>
        <v/>
      </c>
      <c r="AI148" s="21" t="str">
        <f t="shared" si="40"/>
        <v/>
      </c>
      <c r="AJ148" s="21" t="str">
        <f t="shared" si="41"/>
        <v/>
      </c>
      <c r="AK148" s="48">
        <f t="shared" si="42"/>
        <v>0</v>
      </c>
      <c r="AL148" s="58" t="str">
        <f t="shared" si="43"/>
        <v/>
      </c>
      <c r="AM148" s="59" t="str">
        <f t="shared" si="44"/>
        <v/>
      </c>
      <c r="AN148" s="59" t="str">
        <f t="shared" si="45"/>
        <v/>
      </c>
      <c r="AO148" s="60"/>
    </row>
    <row r="149" spans="3:41" x14ac:dyDescent="0.25">
      <c r="C149" s="82"/>
      <c r="D149" s="45"/>
      <c r="E149" s="83" t="str">
        <f t="shared" si="34"/>
        <v/>
      </c>
      <c r="F149" s="45"/>
      <c r="G149" s="45"/>
      <c r="H149" s="45"/>
      <c r="I149" s="46" t="str">
        <f t="shared" si="46"/>
        <v/>
      </c>
      <c r="J149" s="46" t="str">
        <f t="shared" si="47"/>
        <v/>
      </c>
      <c r="K149" s="47" t="str">
        <f t="shared" si="35"/>
        <v/>
      </c>
      <c r="L149" s="47" t="str">
        <f t="shared" si="36"/>
        <v/>
      </c>
      <c r="M149" s="48">
        <f t="shared" si="48"/>
        <v>0</v>
      </c>
      <c r="N149" s="46" t="str">
        <f t="shared" si="37"/>
        <v/>
      </c>
      <c r="O149" s="47" t="str">
        <f t="shared" si="38"/>
        <v/>
      </c>
      <c r="P149" s="47" t="str">
        <f t="shared" si="39"/>
        <v/>
      </c>
      <c r="Q149" s="48">
        <f t="shared" si="49"/>
        <v>0</v>
      </c>
      <c r="R149" s="2"/>
      <c r="AH149" s="57" t="str">
        <f>IF(G149&gt;1,IF($E$10&gt;0,100-(#REF!/(1+(AL149/#REF!)^#REF!)^#REF!+#REF!/(AL149-1))*100,100-(AL149*D$5+D$6)*100),"")</f>
        <v/>
      </c>
      <c r="AI149" s="21" t="str">
        <f t="shared" si="40"/>
        <v/>
      </c>
      <c r="AJ149" s="21" t="str">
        <f t="shared" si="41"/>
        <v/>
      </c>
      <c r="AK149" s="48">
        <f t="shared" si="42"/>
        <v>0</v>
      </c>
      <c r="AL149" s="58" t="str">
        <f t="shared" si="43"/>
        <v/>
      </c>
      <c r="AM149" s="59" t="str">
        <f t="shared" si="44"/>
        <v/>
      </c>
      <c r="AN149" s="59" t="str">
        <f t="shared" si="45"/>
        <v/>
      </c>
      <c r="AO149" s="60"/>
    </row>
    <row r="150" spans="3:41" x14ac:dyDescent="0.25">
      <c r="C150" s="82"/>
      <c r="D150" s="45"/>
      <c r="E150" s="83" t="str">
        <f t="shared" si="34"/>
        <v/>
      </c>
      <c r="F150" s="45"/>
      <c r="G150" s="45"/>
      <c r="H150" s="45"/>
      <c r="I150" s="46" t="str">
        <f t="shared" si="46"/>
        <v/>
      </c>
      <c r="J150" s="46" t="str">
        <f t="shared" si="47"/>
        <v/>
      </c>
      <c r="K150" s="47" t="str">
        <f t="shared" si="35"/>
        <v/>
      </c>
      <c r="L150" s="47" t="str">
        <f t="shared" si="36"/>
        <v/>
      </c>
      <c r="M150" s="48">
        <f t="shared" si="48"/>
        <v>0</v>
      </c>
      <c r="N150" s="46" t="str">
        <f t="shared" si="37"/>
        <v/>
      </c>
      <c r="O150" s="47" t="str">
        <f t="shared" si="38"/>
        <v/>
      </c>
      <c r="P150" s="47" t="str">
        <f t="shared" si="39"/>
        <v/>
      </c>
      <c r="Q150" s="48">
        <f t="shared" si="49"/>
        <v>0</v>
      </c>
      <c r="R150" s="2"/>
      <c r="AH150" s="57" t="str">
        <f>IF(G150&gt;1,IF($E$10&gt;0,100-(#REF!/(1+(AL150/#REF!)^#REF!)^#REF!+#REF!/(AL150-1))*100,100-(AL150*D$5+D$6)*100),"")</f>
        <v/>
      </c>
      <c r="AI150" s="21" t="str">
        <f t="shared" si="40"/>
        <v/>
      </c>
      <c r="AJ150" s="21" t="str">
        <f t="shared" si="41"/>
        <v/>
      </c>
      <c r="AK150" s="48">
        <f t="shared" si="42"/>
        <v>0</v>
      </c>
      <c r="AL150" s="58" t="str">
        <f t="shared" si="43"/>
        <v/>
      </c>
      <c r="AM150" s="59" t="str">
        <f t="shared" si="44"/>
        <v/>
      </c>
      <c r="AN150" s="59" t="str">
        <f t="shared" si="45"/>
        <v/>
      </c>
      <c r="AO150" s="60"/>
    </row>
    <row r="151" spans="3:41" x14ac:dyDescent="0.25">
      <c r="C151" s="82"/>
      <c r="D151" s="45"/>
      <c r="E151" s="83" t="str">
        <f t="shared" si="34"/>
        <v/>
      </c>
      <c r="F151" s="45"/>
      <c r="G151" s="45"/>
      <c r="H151" s="45"/>
      <c r="I151" s="46" t="str">
        <f t="shared" si="46"/>
        <v/>
      </c>
      <c r="J151" s="46" t="str">
        <f t="shared" si="47"/>
        <v/>
      </c>
      <c r="K151" s="47" t="str">
        <f t="shared" si="35"/>
        <v/>
      </c>
      <c r="L151" s="47" t="str">
        <f t="shared" si="36"/>
        <v/>
      </c>
      <c r="M151" s="48">
        <f t="shared" si="48"/>
        <v>0</v>
      </c>
      <c r="N151" s="46" t="str">
        <f t="shared" si="37"/>
        <v/>
      </c>
      <c r="O151" s="47" t="str">
        <f t="shared" si="38"/>
        <v/>
      </c>
      <c r="P151" s="47" t="str">
        <f t="shared" si="39"/>
        <v/>
      </c>
      <c r="Q151" s="48">
        <f t="shared" si="49"/>
        <v>0</v>
      </c>
      <c r="R151" s="2"/>
      <c r="AH151" s="57" t="str">
        <f>IF(G151&gt;1,IF($E$10&gt;0,100-(#REF!/(1+(AL151/#REF!)^#REF!)^#REF!+#REF!/(AL151-1))*100,100-(AL151*D$5+D$6)*100),"")</f>
        <v/>
      </c>
      <c r="AI151" s="21" t="str">
        <f t="shared" si="40"/>
        <v/>
      </c>
      <c r="AJ151" s="21" t="str">
        <f t="shared" si="41"/>
        <v/>
      </c>
      <c r="AK151" s="48">
        <f t="shared" si="42"/>
        <v>0</v>
      </c>
      <c r="AL151" s="58" t="str">
        <f t="shared" si="43"/>
        <v/>
      </c>
      <c r="AM151" s="59" t="str">
        <f t="shared" si="44"/>
        <v/>
      </c>
      <c r="AN151" s="59" t="str">
        <f t="shared" si="45"/>
        <v/>
      </c>
      <c r="AO151" s="60"/>
    </row>
    <row r="152" spans="3:41" x14ac:dyDescent="0.25">
      <c r="C152" s="82"/>
      <c r="D152" s="45"/>
      <c r="E152" s="83" t="str">
        <f t="shared" si="34"/>
        <v/>
      </c>
      <c r="F152" s="45"/>
      <c r="G152" s="45"/>
      <c r="H152" s="45"/>
      <c r="I152" s="46" t="str">
        <f t="shared" si="46"/>
        <v/>
      </c>
      <c r="J152" s="46" t="str">
        <f t="shared" si="47"/>
        <v/>
      </c>
      <c r="K152" s="47" t="str">
        <f t="shared" si="35"/>
        <v/>
      </c>
      <c r="L152" s="47" t="str">
        <f t="shared" si="36"/>
        <v/>
      </c>
      <c r="M152" s="48">
        <f t="shared" si="48"/>
        <v>0</v>
      </c>
      <c r="N152" s="46" t="str">
        <f t="shared" si="37"/>
        <v/>
      </c>
      <c r="O152" s="47" t="str">
        <f t="shared" si="38"/>
        <v/>
      </c>
      <c r="P152" s="47" t="str">
        <f t="shared" si="39"/>
        <v/>
      </c>
      <c r="Q152" s="48">
        <f t="shared" si="49"/>
        <v>0</v>
      </c>
      <c r="R152" s="2"/>
      <c r="AH152" s="57" t="str">
        <f>IF(G152&gt;1,IF($E$10&gt;0,100-(#REF!/(1+(AL152/#REF!)^#REF!)^#REF!+#REF!/(AL152-1))*100,100-(AL152*D$5+D$6)*100),"")</f>
        <v/>
      </c>
      <c r="AI152" s="21" t="str">
        <f t="shared" si="40"/>
        <v/>
      </c>
      <c r="AJ152" s="21" t="str">
        <f t="shared" si="41"/>
        <v/>
      </c>
      <c r="AK152" s="48">
        <f t="shared" si="42"/>
        <v>0</v>
      </c>
      <c r="AL152" s="58" t="str">
        <f t="shared" si="43"/>
        <v/>
      </c>
      <c r="AM152" s="59" t="str">
        <f t="shared" si="44"/>
        <v/>
      </c>
      <c r="AN152" s="59" t="str">
        <f t="shared" si="45"/>
        <v/>
      </c>
      <c r="AO152" s="60"/>
    </row>
    <row r="153" spans="3:41" x14ac:dyDescent="0.25">
      <c r="C153" s="82"/>
      <c r="D153" s="45"/>
      <c r="E153" s="83" t="str">
        <f t="shared" si="34"/>
        <v/>
      </c>
      <c r="F153" s="45"/>
      <c r="G153" s="45"/>
      <c r="H153" s="45"/>
      <c r="I153" s="46" t="str">
        <f t="shared" si="46"/>
        <v/>
      </c>
      <c r="J153" s="46" t="str">
        <f t="shared" si="47"/>
        <v/>
      </c>
      <c r="K153" s="47" t="str">
        <f t="shared" si="35"/>
        <v/>
      </c>
      <c r="L153" s="47" t="str">
        <f t="shared" si="36"/>
        <v/>
      </c>
      <c r="M153" s="48">
        <f t="shared" si="48"/>
        <v>0</v>
      </c>
      <c r="N153" s="46" t="str">
        <f t="shared" si="37"/>
        <v/>
      </c>
      <c r="O153" s="47" t="str">
        <f t="shared" si="38"/>
        <v/>
      </c>
      <c r="P153" s="47" t="str">
        <f t="shared" si="39"/>
        <v/>
      </c>
      <c r="Q153" s="48">
        <f t="shared" si="49"/>
        <v>0</v>
      </c>
      <c r="R153" s="2"/>
      <c r="AH153" s="57" t="str">
        <f>IF(G153&gt;1,IF($E$10&gt;0,100-(#REF!/(1+(AL153/#REF!)^#REF!)^#REF!+#REF!/(AL153-1))*100,100-(AL153*D$5+D$6)*100),"")</f>
        <v/>
      </c>
      <c r="AI153" s="21" t="str">
        <f t="shared" si="40"/>
        <v/>
      </c>
      <c r="AJ153" s="21" t="str">
        <f t="shared" si="41"/>
        <v/>
      </c>
      <c r="AK153" s="48">
        <f t="shared" si="42"/>
        <v>0</v>
      </c>
      <c r="AL153" s="58" t="str">
        <f t="shared" si="43"/>
        <v/>
      </c>
      <c r="AM153" s="59" t="str">
        <f t="shared" si="44"/>
        <v/>
      </c>
      <c r="AN153" s="59" t="str">
        <f t="shared" si="45"/>
        <v/>
      </c>
      <c r="AO153" s="60"/>
    </row>
    <row r="154" spans="3:41" x14ac:dyDescent="0.25">
      <c r="C154" s="82"/>
      <c r="D154" s="45"/>
      <c r="E154" s="83" t="str">
        <f t="shared" si="34"/>
        <v/>
      </c>
      <c r="F154" s="45"/>
      <c r="G154" s="45"/>
      <c r="H154" s="45"/>
      <c r="I154" s="46" t="str">
        <f t="shared" si="46"/>
        <v/>
      </c>
      <c r="J154" s="46" t="str">
        <f t="shared" si="47"/>
        <v/>
      </c>
      <c r="K154" s="47" t="str">
        <f t="shared" si="35"/>
        <v/>
      </c>
      <c r="L154" s="47" t="str">
        <f t="shared" si="36"/>
        <v/>
      </c>
      <c r="M154" s="48">
        <f t="shared" si="48"/>
        <v>0</v>
      </c>
      <c r="N154" s="46" t="str">
        <f t="shared" si="37"/>
        <v/>
      </c>
      <c r="O154" s="47" t="str">
        <f t="shared" si="38"/>
        <v/>
      </c>
      <c r="P154" s="47" t="str">
        <f t="shared" si="39"/>
        <v/>
      </c>
      <c r="Q154" s="48">
        <f t="shared" si="49"/>
        <v>0</v>
      </c>
      <c r="R154" s="2"/>
      <c r="AH154" s="57" t="str">
        <f>IF(G154&gt;1,IF($E$10&gt;0,100-(#REF!/(1+(AL154/#REF!)^#REF!)^#REF!+#REF!/(AL154-1))*100,100-(AL154*D$5+D$6)*100),"")</f>
        <v/>
      </c>
      <c r="AI154" s="21" t="str">
        <f t="shared" si="40"/>
        <v/>
      </c>
      <c r="AJ154" s="21" t="str">
        <f t="shared" si="41"/>
        <v/>
      </c>
      <c r="AK154" s="48">
        <f t="shared" si="42"/>
        <v>0</v>
      </c>
      <c r="AL154" s="58" t="str">
        <f t="shared" si="43"/>
        <v/>
      </c>
      <c r="AM154" s="59" t="str">
        <f t="shared" si="44"/>
        <v/>
      </c>
      <c r="AN154" s="59" t="str">
        <f t="shared" si="45"/>
        <v/>
      </c>
      <c r="AO154" s="60"/>
    </row>
    <row r="155" spans="3:41" x14ac:dyDescent="0.25">
      <c r="C155" s="82"/>
      <c r="D155" s="45"/>
      <c r="E155" s="83" t="str">
        <f t="shared" si="34"/>
        <v/>
      </c>
      <c r="F155" s="45"/>
      <c r="G155" s="45"/>
      <c r="H155" s="45"/>
      <c r="I155" s="46" t="str">
        <f t="shared" si="46"/>
        <v/>
      </c>
      <c r="J155" s="46" t="str">
        <f t="shared" si="47"/>
        <v/>
      </c>
      <c r="K155" s="47" t="str">
        <f t="shared" si="35"/>
        <v/>
      </c>
      <c r="L155" s="47" t="str">
        <f t="shared" si="36"/>
        <v/>
      </c>
      <c r="M155" s="48">
        <f t="shared" si="48"/>
        <v>0</v>
      </c>
      <c r="N155" s="46" t="str">
        <f t="shared" si="37"/>
        <v/>
      </c>
      <c r="O155" s="47" t="str">
        <f t="shared" si="38"/>
        <v/>
      </c>
      <c r="P155" s="47" t="str">
        <f t="shared" si="39"/>
        <v/>
      </c>
      <c r="Q155" s="48">
        <f t="shared" si="49"/>
        <v>0</v>
      </c>
      <c r="R155" s="2"/>
      <c r="AH155" s="57" t="str">
        <f>IF(G155&gt;1,IF($E$10&gt;0,100-(#REF!/(1+(AL155/#REF!)^#REF!)^#REF!+#REF!/(AL155-1))*100,100-(AL155*D$5+D$6)*100),"")</f>
        <v/>
      </c>
      <c r="AI155" s="21" t="str">
        <f t="shared" si="40"/>
        <v/>
      </c>
      <c r="AJ155" s="21" t="str">
        <f t="shared" si="41"/>
        <v/>
      </c>
      <c r="AK155" s="48">
        <f t="shared" si="42"/>
        <v>0</v>
      </c>
      <c r="AL155" s="58" t="str">
        <f t="shared" si="43"/>
        <v/>
      </c>
      <c r="AM155" s="59" t="str">
        <f t="shared" si="44"/>
        <v/>
      </c>
      <c r="AN155" s="59" t="str">
        <f t="shared" si="45"/>
        <v/>
      </c>
      <c r="AO155" s="60"/>
    </row>
    <row r="156" spans="3:41" x14ac:dyDescent="0.25">
      <c r="C156" s="82"/>
      <c r="D156" s="45"/>
      <c r="E156" s="83" t="str">
        <f t="shared" si="34"/>
        <v/>
      </c>
      <c r="F156" s="45"/>
      <c r="G156" s="45"/>
      <c r="H156" s="45"/>
      <c r="I156" s="46" t="str">
        <f t="shared" si="46"/>
        <v/>
      </c>
      <c r="J156" s="46" t="str">
        <f t="shared" si="47"/>
        <v/>
      </c>
      <c r="K156" s="47" t="str">
        <f t="shared" si="35"/>
        <v/>
      </c>
      <c r="L156" s="47" t="str">
        <f t="shared" si="36"/>
        <v/>
      </c>
      <c r="M156" s="48">
        <f t="shared" si="48"/>
        <v>0</v>
      </c>
      <c r="N156" s="46" t="str">
        <f t="shared" si="37"/>
        <v/>
      </c>
      <c r="O156" s="47" t="str">
        <f t="shared" si="38"/>
        <v/>
      </c>
      <c r="P156" s="47" t="str">
        <f t="shared" si="39"/>
        <v/>
      </c>
      <c r="Q156" s="48">
        <f t="shared" si="49"/>
        <v>0</v>
      </c>
      <c r="R156" s="2"/>
      <c r="AH156" s="57" t="str">
        <f>IF(G156&gt;1,IF($E$10&gt;0,100-(#REF!/(1+(AL156/#REF!)^#REF!)^#REF!+#REF!/(AL156-1))*100,100-(AL156*D$5+D$6)*100),"")</f>
        <v/>
      </c>
      <c r="AI156" s="21" t="str">
        <f t="shared" si="40"/>
        <v/>
      </c>
      <c r="AJ156" s="21" t="str">
        <f t="shared" si="41"/>
        <v/>
      </c>
      <c r="AK156" s="48">
        <f t="shared" si="42"/>
        <v>0</v>
      </c>
      <c r="AL156" s="58" t="str">
        <f t="shared" si="43"/>
        <v/>
      </c>
      <c r="AM156" s="59" t="str">
        <f t="shared" si="44"/>
        <v/>
      </c>
      <c r="AN156" s="59" t="str">
        <f t="shared" si="45"/>
        <v/>
      </c>
      <c r="AO156" s="60"/>
    </row>
    <row r="157" spans="3:41" x14ac:dyDescent="0.25">
      <c r="C157" s="82"/>
      <c r="D157" s="45"/>
      <c r="E157" s="83" t="str">
        <f t="shared" si="34"/>
        <v/>
      </c>
      <c r="F157" s="45"/>
      <c r="G157" s="45"/>
      <c r="H157" s="45"/>
      <c r="I157" s="46" t="str">
        <f t="shared" si="46"/>
        <v/>
      </c>
      <c r="J157" s="46" t="str">
        <f t="shared" si="47"/>
        <v/>
      </c>
      <c r="K157" s="47" t="str">
        <f t="shared" si="35"/>
        <v/>
      </c>
      <c r="L157" s="47" t="str">
        <f t="shared" si="36"/>
        <v/>
      </c>
      <c r="M157" s="48">
        <f t="shared" si="48"/>
        <v>0</v>
      </c>
      <c r="N157" s="46" t="str">
        <f t="shared" si="37"/>
        <v/>
      </c>
      <c r="O157" s="47" t="str">
        <f t="shared" si="38"/>
        <v/>
      </c>
      <c r="P157" s="47" t="str">
        <f t="shared" si="39"/>
        <v/>
      </c>
      <c r="Q157" s="48">
        <f t="shared" si="49"/>
        <v>0</v>
      </c>
      <c r="R157" s="2"/>
      <c r="AH157" s="57" t="str">
        <f>IF(G157&gt;1,IF($E$10&gt;0,100-(#REF!/(1+(AL157/#REF!)^#REF!)^#REF!+#REF!/(AL157-1))*100,100-(AL157*D$5+D$6)*100),"")</f>
        <v/>
      </c>
      <c r="AI157" s="21" t="str">
        <f t="shared" si="40"/>
        <v/>
      </c>
      <c r="AJ157" s="21" t="str">
        <f t="shared" si="41"/>
        <v/>
      </c>
      <c r="AK157" s="48">
        <f t="shared" si="42"/>
        <v>0</v>
      </c>
      <c r="AL157" s="58" t="str">
        <f t="shared" si="43"/>
        <v/>
      </c>
      <c r="AM157" s="59" t="str">
        <f t="shared" si="44"/>
        <v/>
      </c>
      <c r="AN157" s="59" t="str">
        <f t="shared" si="45"/>
        <v/>
      </c>
      <c r="AO157" s="60"/>
    </row>
    <row r="158" spans="3:41" x14ac:dyDescent="0.25">
      <c r="C158" s="82"/>
      <c r="D158" s="45"/>
      <c r="E158" s="83" t="str">
        <f t="shared" si="34"/>
        <v/>
      </c>
      <c r="F158" s="45"/>
      <c r="G158" s="45"/>
      <c r="H158" s="45"/>
      <c r="I158" s="46" t="str">
        <f t="shared" si="46"/>
        <v/>
      </c>
      <c r="J158" s="46" t="str">
        <f t="shared" si="47"/>
        <v/>
      </c>
      <c r="K158" s="47" t="str">
        <f t="shared" si="35"/>
        <v/>
      </c>
      <c r="L158" s="47" t="str">
        <f t="shared" si="36"/>
        <v/>
      </c>
      <c r="M158" s="48">
        <f t="shared" si="48"/>
        <v>0</v>
      </c>
      <c r="N158" s="46" t="str">
        <f t="shared" si="37"/>
        <v/>
      </c>
      <c r="O158" s="47" t="str">
        <f t="shared" si="38"/>
        <v/>
      </c>
      <c r="P158" s="47" t="str">
        <f t="shared" si="39"/>
        <v/>
      </c>
      <c r="Q158" s="48">
        <f t="shared" si="49"/>
        <v>0</v>
      </c>
      <c r="R158" s="2"/>
      <c r="AH158" s="57" t="str">
        <f>IF(G158&gt;1,IF($E$10&gt;0,100-(#REF!/(1+(AL158/#REF!)^#REF!)^#REF!+#REF!/(AL158-1))*100,100-(AL158*D$5+D$6)*100),"")</f>
        <v/>
      </c>
      <c r="AI158" s="21" t="str">
        <f t="shared" si="40"/>
        <v/>
      </c>
      <c r="AJ158" s="21" t="str">
        <f t="shared" si="41"/>
        <v/>
      </c>
      <c r="AK158" s="48">
        <f t="shared" si="42"/>
        <v>0</v>
      </c>
      <c r="AL158" s="58" t="str">
        <f t="shared" si="43"/>
        <v/>
      </c>
      <c r="AM158" s="59" t="str">
        <f t="shared" si="44"/>
        <v/>
      </c>
      <c r="AN158" s="59" t="str">
        <f t="shared" si="45"/>
        <v/>
      </c>
      <c r="AO158" s="60"/>
    </row>
    <row r="159" spans="3:41" x14ac:dyDescent="0.25">
      <c r="C159" s="82"/>
      <c r="D159" s="45"/>
      <c r="E159" s="83" t="str">
        <f t="shared" si="34"/>
        <v/>
      </c>
      <c r="F159" s="45"/>
      <c r="G159" s="45"/>
      <c r="H159" s="45"/>
      <c r="I159" s="46" t="str">
        <f t="shared" si="46"/>
        <v/>
      </c>
      <c r="J159" s="46" t="str">
        <f t="shared" si="47"/>
        <v/>
      </c>
      <c r="K159" s="47" t="str">
        <f t="shared" si="35"/>
        <v/>
      </c>
      <c r="L159" s="47" t="str">
        <f t="shared" si="36"/>
        <v/>
      </c>
      <c r="M159" s="48">
        <f t="shared" si="48"/>
        <v>0</v>
      </c>
      <c r="N159" s="46" t="str">
        <f t="shared" si="37"/>
        <v/>
      </c>
      <c r="O159" s="47" t="str">
        <f t="shared" si="38"/>
        <v/>
      </c>
      <c r="P159" s="47" t="str">
        <f t="shared" si="39"/>
        <v/>
      </c>
      <c r="Q159" s="48">
        <f t="shared" si="49"/>
        <v>0</v>
      </c>
      <c r="R159" s="2"/>
      <c r="AH159" s="57" t="str">
        <f>IF(G159&gt;1,IF($E$10&gt;0,100-(#REF!/(1+(AL159/#REF!)^#REF!)^#REF!+#REF!/(AL159-1))*100,100-(AL159*D$5+D$6)*100),"")</f>
        <v/>
      </c>
      <c r="AI159" s="21" t="str">
        <f t="shared" si="40"/>
        <v/>
      </c>
      <c r="AJ159" s="21" t="str">
        <f t="shared" si="41"/>
        <v/>
      </c>
      <c r="AK159" s="48">
        <f t="shared" si="42"/>
        <v>0</v>
      </c>
      <c r="AL159" s="58" t="str">
        <f t="shared" si="43"/>
        <v/>
      </c>
      <c r="AM159" s="59" t="str">
        <f t="shared" si="44"/>
        <v/>
      </c>
      <c r="AN159" s="59" t="str">
        <f t="shared" si="45"/>
        <v/>
      </c>
      <c r="AO159" s="60"/>
    </row>
    <row r="160" spans="3:41" x14ac:dyDescent="0.25">
      <c r="C160" s="82"/>
      <c r="D160" s="45"/>
      <c r="E160" s="83" t="str">
        <f t="shared" si="34"/>
        <v/>
      </c>
      <c r="F160" s="45"/>
      <c r="G160" s="45"/>
      <c r="H160" s="45"/>
      <c r="I160" s="46" t="str">
        <f t="shared" si="46"/>
        <v/>
      </c>
      <c r="J160" s="46" t="str">
        <f t="shared" si="47"/>
        <v/>
      </c>
      <c r="K160" s="47" t="str">
        <f t="shared" si="35"/>
        <v/>
      </c>
      <c r="L160" s="47" t="str">
        <f t="shared" si="36"/>
        <v/>
      </c>
      <c r="M160" s="48">
        <f t="shared" si="48"/>
        <v>0</v>
      </c>
      <c r="N160" s="46" t="str">
        <f t="shared" si="37"/>
        <v/>
      </c>
      <c r="O160" s="47" t="str">
        <f t="shared" si="38"/>
        <v/>
      </c>
      <c r="P160" s="47" t="str">
        <f t="shared" si="39"/>
        <v/>
      </c>
      <c r="Q160" s="48">
        <f t="shared" si="49"/>
        <v>0</v>
      </c>
      <c r="R160" s="2"/>
      <c r="AH160" s="57" t="str">
        <f>IF(G160&gt;1,IF($E$10&gt;0,100-(#REF!/(1+(AL160/#REF!)^#REF!)^#REF!+#REF!/(AL160-1))*100,100-(AL160*D$5+D$6)*100),"")</f>
        <v/>
      </c>
      <c r="AI160" s="21" t="str">
        <f t="shared" si="40"/>
        <v/>
      </c>
      <c r="AJ160" s="21" t="str">
        <f t="shared" si="41"/>
        <v/>
      </c>
      <c r="AK160" s="48">
        <f t="shared" si="42"/>
        <v>0</v>
      </c>
      <c r="AL160" s="58" t="str">
        <f t="shared" si="43"/>
        <v/>
      </c>
      <c r="AM160" s="59" t="str">
        <f t="shared" si="44"/>
        <v/>
      </c>
      <c r="AN160" s="59" t="str">
        <f t="shared" si="45"/>
        <v/>
      </c>
      <c r="AO160" s="60"/>
    </row>
    <row r="161" spans="3:41" x14ac:dyDescent="0.25">
      <c r="C161" s="82"/>
      <c r="D161" s="45"/>
      <c r="E161" s="83" t="str">
        <f t="shared" si="34"/>
        <v/>
      </c>
      <c r="F161" s="45"/>
      <c r="G161" s="45"/>
      <c r="H161" s="45"/>
      <c r="I161" s="46" t="str">
        <f t="shared" si="46"/>
        <v/>
      </c>
      <c r="J161" s="46" t="str">
        <f t="shared" si="47"/>
        <v/>
      </c>
      <c r="K161" s="47" t="str">
        <f t="shared" si="35"/>
        <v/>
      </c>
      <c r="L161" s="47" t="str">
        <f t="shared" si="36"/>
        <v/>
      </c>
      <c r="M161" s="48">
        <f t="shared" si="48"/>
        <v>0</v>
      </c>
      <c r="N161" s="46" t="str">
        <f t="shared" si="37"/>
        <v/>
      </c>
      <c r="O161" s="47" t="str">
        <f t="shared" si="38"/>
        <v/>
      </c>
      <c r="P161" s="47" t="str">
        <f t="shared" si="39"/>
        <v/>
      </c>
      <c r="Q161" s="48">
        <f t="shared" si="49"/>
        <v>0</v>
      </c>
      <c r="R161" s="2"/>
      <c r="AH161" s="57" t="str">
        <f>IF(G161&gt;1,IF($E$10&gt;0,100-(#REF!/(1+(AL161/#REF!)^#REF!)^#REF!+#REF!/(AL161-1))*100,100-(AL161*D$5+D$6)*100),"")</f>
        <v/>
      </c>
      <c r="AI161" s="21" t="str">
        <f t="shared" si="40"/>
        <v/>
      </c>
      <c r="AJ161" s="21" t="str">
        <f t="shared" si="41"/>
        <v/>
      </c>
      <c r="AK161" s="48">
        <f t="shared" si="42"/>
        <v>0</v>
      </c>
      <c r="AL161" s="58" t="str">
        <f t="shared" si="43"/>
        <v/>
      </c>
      <c r="AM161" s="59" t="str">
        <f t="shared" si="44"/>
        <v/>
      </c>
      <c r="AN161" s="59" t="str">
        <f t="shared" si="45"/>
        <v/>
      </c>
      <c r="AO161" s="60"/>
    </row>
    <row r="162" spans="3:41" x14ac:dyDescent="0.25">
      <c r="C162" s="82"/>
      <c r="D162" s="45"/>
      <c r="E162" s="83" t="str">
        <f t="shared" si="34"/>
        <v/>
      </c>
      <c r="F162" s="45"/>
      <c r="G162" s="45"/>
      <c r="H162" s="45"/>
      <c r="I162" s="46" t="str">
        <f t="shared" si="46"/>
        <v/>
      </c>
      <c r="J162" s="46" t="str">
        <f t="shared" si="47"/>
        <v/>
      </c>
      <c r="K162" s="47" t="str">
        <f t="shared" si="35"/>
        <v/>
      </c>
      <c r="L162" s="47" t="str">
        <f t="shared" si="36"/>
        <v/>
      </c>
      <c r="M162" s="48">
        <f t="shared" si="48"/>
        <v>0</v>
      </c>
      <c r="N162" s="46" t="str">
        <f t="shared" si="37"/>
        <v/>
      </c>
      <c r="O162" s="47" t="str">
        <f t="shared" si="38"/>
        <v/>
      </c>
      <c r="P162" s="47" t="str">
        <f t="shared" si="39"/>
        <v/>
      </c>
      <c r="Q162" s="48">
        <f t="shared" si="49"/>
        <v>0</v>
      </c>
      <c r="R162" s="2"/>
      <c r="AH162" s="57" t="str">
        <f>IF(G162&gt;1,IF($E$10&gt;0,100-(#REF!/(1+(AL162/#REF!)^#REF!)^#REF!+#REF!/(AL162-1))*100,100-(AL162*D$5+D$6)*100),"")</f>
        <v/>
      </c>
      <c r="AI162" s="21" t="str">
        <f t="shared" si="40"/>
        <v/>
      </c>
      <c r="AJ162" s="21" t="str">
        <f t="shared" si="41"/>
        <v/>
      </c>
      <c r="AK162" s="48">
        <f t="shared" si="42"/>
        <v>0</v>
      </c>
      <c r="AL162" s="58" t="str">
        <f t="shared" si="43"/>
        <v/>
      </c>
      <c r="AM162" s="59" t="str">
        <f t="shared" si="44"/>
        <v/>
      </c>
      <c r="AN162" s="59" t="str">
        <f t="shared" si="45"/>
        <v/>
      </c>
      <c r="AO162" s="60"/>
    </row>
    <row r="163" spans="3:41" x14ac:dyDescent="0.25">
      <c r="C163" s="82"/>
      <c r="D163" s="45"/>
      <c r="E163" s="83" t="str">
        <f t="shared" si="34"/>
        <v/>
      </c>
      <c r="F163" s="45"/>
      <c r="G163" s="45"/>
      <c r="H163" s="45"/>
      <c r="I163" s="46" t="str">
        <f t="shared" si="46"/>
        <v/>
      </c>
      <c r="J163" s="46" t="str">
        <f t="shared" si="47"/>
        <v/>
      </c>
      <c r="K163" s="47" t="str">
        <f t="shared" si="35"/>
        <v/>
      </c>
      <c r="L163" s="47" t="str">
        <f t="shared" si="36"/>
        <v/>
      </c>
      <c r="M163" s="48">
        <f t="shared" si="48"/>
        <v>0</v>
      </c>
      <c r="N163" s="46" t="str">
        <f t="shared" si="37"/>
        <v/>
      </c>
      <c r="O163" s="47" t="str">
        <f t="shared" si="38"/>
        <v/>
      </c>
      <c r="P163" s="47" t="str">
        <f t="shared" si="39"/>
        <v/>
      </c>
      <c r="Q163" s="48">
        <f t="shared" si="49"/>
        <v>0</v>
      </c>
      <c r="R163" s="2"/>
      <c r="AH163" s="57" t="str">
        <f>IF(G163&gt;1,IF($E$10&gt;0,100-(#REF!/(1+(AL163/#REF!)^#REF!)^#REF!+#REF!/(AL163-1))*100,100-(AL163*D$5+D$6)*100),"")</f>
        <v/>
      </c>
      <c r="AI163" s="21" t="str">
        <f t="shared" si="40"/>
        <v/>
      </c>
      <c r="AJ163" s="21" t="str">
        <f t="shared" si="41"/>
        <v/>
      </c>
      <c r="AK163" s="48">
        <f t="shared" si="42"/>
        <v>0</v>
      </c>
      <c r="AL163" s="58" t="str">
        <f t="shared" si="43"/>
        <v/>
      </c>
      <c r="AM163" s="59" t="str">
        <f t="shared" si="44"/>
        <v/>
      </c>
      <c r="AN163" s="59" t="str">
        <f t="shared" si="45"/>
        <v/>
      </c>
      <c r="AO163" s="60"/>
    </row>
    <row r="164" spans="3:41" x14ac:dyDescent="0.25">
      <c r="C164" s="82"/>
      <c r="D164" s="45"/>
      <c r="E164" s="83" t="str">
        <f t="shared" ref="E164:E215" si="50">IF(C164&gt;0,100-(C164),"")</f>
        <v/>
      </c>
      <c r="F164" s="45"/>
      <c r="G164" s="45"/>
      <c r="H164" s="45"/>
      <c r="I164" s="46" t="str">
        <f t="shared" si="46"/>
        <v/>
      </c>
      <c r="J164" s="46" t="str">
        <f t="shared" si="47"/>
        <v/>
      </c>
      <c r="K164" s="47" t="str">
        <f t="shared" si="35"/>
        <v/>
      </c>
      <c r="L164" s="47" t="str">
        <f t="shared" si="36"/>
        <v/>
      </c>
      <c r="M164" s="48">
        <f t="shared" si="48"/>
        <v>0</v>
      </c>
      <c r="N164" s="46" t="str">
        <f t="shared" si="37"/>
        <v/>
      </c>
      <c r="O164" s="47" t="str">
        <f t="shared" si="38"/>
        <v/>
      </c>
      <c r="P164" s="47" t="str">
        <f t="shared" si="39"/>
        <v/>
      </c>
      <c r="Q164" s="48">
        <f t="shared" si="49"/>
        <v>0</v>
      </c>
      <c r="R164" s="2"/>
      <c r="AH164" s="57" t="str">
        <f>IF(G164&gt;1,IF($E$10&gt;0,100-(#REF!/(1+(AL164/#REF!)^#REF!)^#REF!+#REF!/(AL164-1))*100,100-(AL164*D$5+D$6)*100),"")</f>
        <v/>
      </c>
      <c r="AI164" s="21" t="str">
        <f t="shared" si="40"/>
        <v/>
      </c>
      <c r="AJ164" s="21" t="str">
        <f t="shared" si="41"/>
        <v/>
      </c>
      <c r="AK164" s="48">
        <f t="shared" si="42"/>
        <v>0</v>
      </c>
      <c r="AL164" s="58" t="str">
        <f t="shared" si="43"/>
        <v/>
      </c>
      <c r="AM164" s="59" t="str">
        <f t="shared" si="44"/>
        <v/>
      </c>
      <c r="AN164" s="59" t="str">
        <f t="shared" si="45"/>
        <v/>
      </c>
      <c r="AO164" s="60"/>
    </row>
    <row r="165" spans="3:41" x14ac:dyDescent="0.25">
      <c r="C165" s="82"/>
      <c r="D165" s="45"/>
      <c r="E165" s="83" t="str">
        <f t="shared" si="50"/>
        <v/>
      </c>
      <c r="F165" s="45"/>
      <c r="G165" s="45"/>
      <c r="H165" s="45"/>
      <c r="I165" s="46" t="str">
        <f t="shared" si="46"/>
        <v/>
      </c>
      <c r="J165" s="46" t="str">
        <f t="shared" si="47"/>
        <v/>
      </c>
      <c r="K165" s="47" t="str">
        <f t="shared" si="35"/>
        <v/>
      </c>
      <c r="L165" s="47" t="str">
        <f t="shared" si="36"/>
        <v/>
      </c>
      <c r="M165" s="48">
        <f t="shared" si="48"/>
        <v>0</v>
      </c>
      <c r="N165" s="46" t="str">
        <f t="shared" si="37"/>
        <v/>
      </c>
      <c r="O165" s="47" t="str">
        <f t="shared" si="38"/>
        <v/>
      </c>
      <c r="P165" s="47" t="str">
        <f t="shared" si="39"/>
        <v/>
      </c>
      <c r="Q165" s="48">
        <f t="shared" si="49"/>
        <v>0</v>
      </c>
      <c r="R165" s="2"/>
      <c r="AH165" s="57" t="str">
        <f>IF(G165&gt;1,IF($E$10&gt;0,100-(#REF!/(1+(AL165/#REF!)^#REF!)^#REF!+#REF!/(AL165-1))*100,100-(AL165*D$5+D$6)*100),"")</f>
        <v/>
      </c>
      <c r="AI165" s="21" t="str">
        <f t="shared" si="40"/>
        <v/>
      </c>
      <c r="AJ165" s="21" t="str">
        <f t="shared" si="41"/>
        <v/>
      </c>
      <c r="AK165" s="48">
        <f t="shared" si="42"/>
        <v>0</v>
      </c>
      <c r="AL165" s="58" t="str">
        <f t="shared" si="43"/>
        <v/>
      </c>
      <c r="AM165" s="59" t="str">
        <f t="shared" si="44"/>
        <v/>
      </c>
      <c r="AN165" s="59" t="str">
        <f t="shared" si="45"/>
        <v/>
      </c>
      <c r="AO165" s="60"/>
    </row>
    <row r="166" spans="3:41" x14ac:dyDescent="0.25">
      <c r="C166" s="82"/>
      <c r="D166" s="45"/>
      <c r="E166" s="83" t="str">
        <f t="shared" si="50"/>
        <v/>
      </c>
      <c r="F166" s="45"/>
      <c r="G166" s="45"/>
      <c r="H166" s="45"/>
      <c r="I166" s="46" t="str">
        <f t="shared" si="46"/>
        <v/>
      </c>
      <c r="J166" s="46" t="str">
        <f t="shared" si="47"/>
        <v/>
      </c>
      <c r="K166" s="47" t="str">
        <f t="shared" si="35"/>
        <v/>
      </c>
      <c r="L166" s="47" t="str">
        <f t="shared" si="36"/>
        <v/>
      </c>
      <c r="M166" s="48">
        <f t="shared" si="48"/>
        <v>0</v>
      </c>
      <c r="N166" s="46" t="str">
        <f t="shared" si="37"/>
        <v/>
      </c>
      <c r="O166" s="47" t="str">
        <f t="shared" si="38"/>
        <v/>
      </c>
      <c r="P166" s="47" t="str">
        <f t="shared" si="39"/>
        <v/>
      </c>
      <c r="Q166" s="48">
        <f t="shared" si="49"/>
        <v>0</v>
      </c>
      <c r="R166" s="2"/>
      <c r="AH166" s="57" t="str">
        <f>IF(G166&gt;1,IF($E$10&gt;0,100-(#REF!/(1+(AL166/#REF!)^#REF!)^#REF!+#REF!/(AL166-1))*100,100-(AL166*D$5+D$6)*100),"")</f>
        <v/>
      </c>
      <c r="AI166" s="21" t="str">
        <f t="shared" si="40"/>
        <v/>
      </c>
      <c r="AJ166" s="21" t="str">
        <f t="shared" si="41"/>
        <v/>
      </c>
      <c r="AK166" s="48">
        <f t="shared" si="42"/>
        <v>0</v>
      </c>
      <c r="AL166" s="58" t="str">
        <f t="shared" si="43"/>
        <v/>
      </c>
      <c r="AM166" s="59" t="str">
        <f t="shared" si="44"/>
        <v/>
      </c>
      <c r="AN166" s="59" t="str">
        <f t="shared" si="45"/>
        <v/>
      </c>
      <c r="AO166" s="60"/>
    </row>
    <row r="167" spans="3:41" x14ac:dyDescent="0.25">
      <c r="C167" s="82"/>
      <c r="D167" s="45"/>
      <c r="E167" s="83" t="str">
        <f t="shared" si="50"/>
        <v/>
      </c>
      <c r="F167" s="45"/>
      <c r="G167" s="45"/>
      <c r="H167" s="45"/>
      <c r="I167" s="46" t="str">
        <f t="shared" si="46"/>
        <v/>
      </c>
      <c r="J167" s="46" t="str">
        <f t="shared" si="47"/>
        <v/>
      </c>
      <c r="K167" s="47" t="str">
        <f t="shared" si="35"/>
        <v/>
      </c>
      <c r="L167" s="47" t="str">
        <f t="shared" si="36"/>
        <v/>
      </c>
      <c r="M167" s="48">
        <f t="shared" si="48"/>
        <v>0</v>
      </c>
      <c r="N167" s="46" t="str">
        <f t="shared" si="37"/>
        <v/>
      </c>
      <c r="O167" s="47" t="str">
        <f t="shared" si="38"/>
        <v/>
      </c>
      <c r="P167" s="47" t="str">
        <f t="shared" si="39"/>
        <v/>
      </c>
      <c r="Q167" s="48">
        <f t="shared" si="49"/>
        <v>0</v>
      </c>
      <c r="R167" s="2"/>
      <c r="AH167" s="57" t="str">
        <f>IF(G167&gt;1,IF($E$10&gt;0,100-(#REF!/(1+(AL167/#REF!)^#REF!)^#REF!+#REF!/(AL167-1))*100,100-(AL167*D$5+D$6)*100),"")</f>
        <v/>
      </c>
      <c r="AI167" s="21" t="str">
        <f t="shared" si="40"/>
        <v/>
      </c>
      <c r="AJ167" s="21" t="str">
        <f t="shared" si="41"/>
        <v/>
      </c>
      <c r="AK167" s="48">
        <f t="shared" si="42"/>
        <v>0</v>
      </c>
      <c r="AL167" s="58" t="str">
        <f t="shared" si="43"/>
        <v/>
      </c>
      <c r="AM167" s="59" t="str">
        <f t="shared" si="44"/>
        <v/>
      </c>
      <c r="AN167" s="59" t="str">
        <f t="shared" si="45"/>
        <v/>
      </c>
      <c r="AO167" s="60"/>
    </row>
    <row r="168" spans="3:41" x14ac:dyDescent="0.25">
      <c r="C168" s="82"/>
      <c r="D168" s="45"/>
      <c r="E168" s="83" t="str">
        <f t="shared" si="50"/>
        <v/>
      </c>
      <c r="F168" s="45"/>
      <c r="G168" s="45"/>
      <c r="H168" s="45"/>
      <c r="I168" s="46" t="str">
        <f t="shared" si="46"/>
        <v/>
      </c>
      <c r="J168" s="46" t="str">
        <f t="shared" si="47"/>
        <v/>
      </c>
      <c r="K168" s="47" t="str">
        <f t="shared" si="35"/>
        <v/>
      </c>
      <c r="L168" s="47" t="str">
        <f t="shared" si="36"/>
        <v/>
      </c>
      <c r="M168" s="48">
        <f t="shared" si="48"/>
        <v>0</v>
      </c>
      <c r="N168" s="46" t="str">
        <f t="shared" si="37"/>
        <v/>
      </c>
      <c r="O168" s="47" t="str">
        <f t="shared" si="38"/>
        <v/>
      </c>
      <c r="P168" s="47" t="str">
        <f t="shared" si="39"/>
        <v/>
      </c>
      <c r="Q168" s="48">
        <f t="shared" si="49"/>
        <v>0</v>
      </c>
      <c r="R168" s="2"/>
      <c r="AH168" s="57" t="str">
        <f>IF(G168&gt;1,IF($E$10&gt;0,100-(#REF!/(1+(AL168/#REF!)^#REF!)^#REF!+#REF!/(AL168-1))*100,100-(AL168*D$5+D$6)*100),"")</f>
        <v/>
      </c>
      <c r="AI168" s="21" t="str">
        <f t="shared" si="40"/>
        <v/>
      </c>
      <c r="AJ168" s="21" t="str">
        <f t="shared" si="41"/>
        <v/>
      </c>
      <c r="AK168" s="48">
        <f t="shared" si="42"/>
        <v>0</v>
      </c>
      <c r="AL168" s="58" t="str">
        <f t="shared" si="43"/>
        <v/>
      </c>
      <c r="AM168" s="59" t="str">
        <f t="shared" si="44"/>
        <v/>
      </c>
      <c r="AN168" s="59" t="str">
        <f t="shared" si="45"/>
        <v/>
      </c>
      <c r="AO168" s="60"/>
    </row>
    <row r="169" spans="3:41" x14ac:dyDescent="0.25">
      <c r="C169" s="82"/>
      <c r="D169" s="45"/>
      <c r="E169" s="83" t="str">
        <f t="shared" si="50"/>
        <v/>
      </c>
      <c r="F169" s="45"/>
      <c r="G169" s="45"/>
      <c r="H169" s="45"/>
      <c r="I169" s="46" t="str">
        <f t="shared" si="46"/>
        <v/>
      </c>
      <c r="J169" s="46" t="str">
        <f t="shared" si="47"/>
        <v/>
      </c>
      <c r="K169" s="47" t="str">
        <f t="shared" si="35"/>
        <v/>
      </c>
      <c r="L169" s="47" t="str">
        <f t="shared" si="36"/>
        <v/>
      </c>
      <c r="M169" s="48">
        <f t="shared" si="48"/>
        <v>0</v>
      </c>
      <c r="N169" s="46" t="str">
        <f t="shared" si="37"/>
        <v/>
      </c>
      <c r="O169" s="47" t="str">
        <f t="shared" si="38"/>
        <v/>
      </c>
      <c r="P169" s="47" t="str">
        <f t="shared" si="39"/>
        <v/>
      </c>
      <c r="Q169" s="48">
        <f t="shared" si="49"/>
        <v>0</v>
      </c>
      <c r="R169" s="2"/>
      <c r="AH169" s="57" t="str">
        <f>IF(G169&gt;1,IF($E$10&gt;0,100-(#REF!/(1+(AL169/#REF!)^#REF!)^#REF!+#REF!/(AL169-1))*100,100-(AL169*D$5+D$6)*100),"")</f>
        <v/>
      </c>
      <c r="AI169" s="21" t="str">
        <f t="shared" si="40"/>
        <v/>
      </c>
      <c r="AJ169" s="21" t="str">
        <f t="shared" si="41"/>
        <v/>
      </c>
      <c r="AK169" s="48">
        <f t="shared" si="42"/>
        <v>0</v>
      </c>
      <c r="AL169" s="58" t="str">
        <f t="shared" si="43"/>
        <v/>
      </c>
      <c r="AM169" s="59" t="str">
        <f t="shared" si="44"/>
        <v/>
      </c>
      <c r="AN169" s="59" t="str">
        <f t="shared" si="45"/>
        <v/>
      </c>
      <c r="AO169" s="60"/>
    </row>
    <row r="170" spans="3:41" x14ac:dyDescent="0.25">
      <c r="C170" s="82"/>
      <c r="D170" s="45"/>
      <c r="E170" s="83" t="str">
        <f t="shared" si="50"/>
        <v/>
      </c>
      <c r="F170" s="45"/>
      <c r="G170" s="45"/>
      <c r="H170" s="45"/>
      <c r="I170" s="46" t="str">
        <f t="shared" si="46"/>
        <v/>
      </c>
      <c r="J170" s="46" t="str">
        <f t="shared" si="47"/>
        <v/>
      </c>
      <c r="K170" s="47" t="str">
        <f t="shared" si="35"/>
        <v/>
      </c>
      <c r="L170" s="47" t="str">
        <f t="shared" si="36"/>
        <v/>
      </c>
      <c r="M170" s="48">
        <f t="shared" si="48"/>
        <v>0</v>
      </c>
      <c r="N170" s="46" t="str">
        <f t="shared" si="37"/>
        <v/>
      </c>
      <c r="O170" s="47" t="str">
        <f t="shared" si="38"/>
        <v/>
      </c>
      <c r="P170" s="47" t="str">
        <f t="shared" si="39"/>
        <v/>
      </c>
      <c r="Q170" s="48">
        <f t="shared" si="49"/>
        <v>0</v>
      </c>
      <c r="R170" s="2"/>
      <c r="AH170" s="57" t="str">
        <f>IF(G170&gt;1,IF($E$10&gt;0,100-(#REF!/(1+(AL170/#REF!)^#REF!)^#REF!+#REF!/(AL170-1))*100,100-(AL170*D$5+D$6)*100),"")</f>
        <v/>
      </c>
      <c r="AI170" s="21" t="str">
        <f t="shared" si="40"/>
        <v/>
      </c>
      <c r="AJ170" s="21" t="str">
        <f t="shared" si="41"/>
        <v/>
      </c>
      <c r="AK170" s="48">
        <f t="shared" si="42"/>
        <v>0</v>
      </c>
      <c r="AL170" s="58" t="str">
        <f t="shared" si="43"/>
        <v/>
      </c>
      <c r="AM170" s="59" t="str">
        <f t="shared" si="44"/>
        <v/>
      </c>
      <c r="AN170" s="59" t="str">
        <f t="shared" si="45"/>
        <v/>
      </c>
      <c r="AO170" s="60"/>
    </row>
    <row r="171" spans="3:41" x14ac:dyDescent="0.25">
      <c r="C171" s="82"/>
      <c r="D171" s="45"/>
      <c r="E171" s="83" t="str">
        <f t="shared" si="50"/>
        <v/>
      </c>
      <c r="F171" s="45"/>
      <c r="G171" s="45"/>
      <c r="H171" s="45"/>
      <c r="I171" s="46" t="str">
        <f t="shared" si="46"/>
        <v/>
      </c>
      <c r="J171" s="46" t="str">
        <f t="shared" si="47"/>
        <v/>
      </c>
      <c r="K171" s="47" t="str">
        <f t="shared" si="35"/>
        <v/>
      </c>
      <c r="L171" s="47" t="str">
        <f t="shared" si="36"/>
        <v/>
      </c>
      <c r="M171" s="48">
        <f t="shared" si="48"/>
        <v>0</v>
      </c>
      <c r="N171" s="46" t="str">
        <f t="shared" si="37"/>
        <v/>
      </c>
      <c r="O171" s="47" t="str">
        <f t="shared" si="38"/>
        <v/>
      </c>
      <c r="P171" s="47" t="str">
        <f t="shared" si="39"/>
        <v/>
      </c>
      <c r="Q171" s="48">
        <f t="shared" si="49"/>
        <v>0</v>
      </c>
      <c r="R171" s="2"/>
      <c r="AH171" s="57" t="str">
        <f>IF(G171&gt;1,IF($E$10&gt;0,100-(#REF!/(1+(AL171/#REF!)^#REF!)^#REF!+#REF!/(AL171-1))*100,100-(AL171*D$5+D$6)*100),"")</f>
        <v/>
      </c>
      <c r="AI171" s="21" t="str">
        <f t="shared" si="40"/>
        <v/>
      </c>
      <c r="AJ171" s="21" t="str">
        <f t="shared" si="41"/>
        <v/>
      </c>
      <c r="AK171" s="48">
        <f t="shared" si="42"/>
        <v>0</v>
      </c>
      <c r="AL171" s="58" t="str">
        <f t="shared" si="43"/>
        <v/>
      </c>
      <c r="AM171" s="59" t="str">
        <f t="shared" si="44"/>
        <v/>
      </c>
      <c r="AN171" s="59" t="str">
        <f t="shared" si="45"/>
        <v/>
      </c>
      <c r="AO171" s="60"/>
    </row>
    <row r="172" spans="3:41" x14ac:dyDescent="0.25">
      <c r="C172" s="82"/>
      <c r="D172" s="45"/>
      <c r="E172" s="83" t="str">
        <f t="shared" si="50"/>
        <v/>
      </c>
      <c r="F172" s="45"/>
      <c r="G172" s="45"/>
      <c r="H172" s="45"/>
      <c r="I172" s="46" t="str">
        <f t="shared" si="46"/>
        <v/>
      </c>
      <c r="J172" s="46" t="str">
        <f t="shared" si="47"/>
        <v/>
      </c>
      <c r="K172" s="47" t="str">
        <f t="shared" si="35"/>
        <v/>
      </c>
      <c r="L172" s="47" t="str">
        <f t="shared" si="36"/>
        <v/>
      </c>
      <c r="M172" s="48">
        <f t="shared" si="48"/>
        <v>0</v>
      </c>
      <c r="N172" s="46" t="str">
        <f t="shared" si="37"/>
        <v/>
      </c>
      <c r="O172" s="47" t="str">
        <f t="shared" si="38"/>
        <v/>
      </c>
      <c r="P172" s="47" t="str">
        <f t="shared" si="39"/>
        <v/>
      </c>
      <c r="Q172" s="48">
        <f t="shared" si="49"/>
        <v>0</v>
      </c>
      <c r="R172" s="2"/>
      <c r="AH172" s="57" t="str">
        <f>IF(G172&gt;1,IF($E$10&gt;0,100-(#REF!/(1+(AL172/#REF!)^#REF!)^#REF!+#REF!/(AL172-1))*100,100-(AL172*D$5+D$6)*100),"")</f>
        <v/>
      </c>
      <c r="AI172" s="21" t="str">
        <f t="shared" si="40"/>
        <v/>
      </c>
      <c r="AJ172" s="21" t="str">
        <f t="shared" si="41"/>
        <v/>
      </c>
      <c r="AK172" s="48">
        <f t="shared" si="42"/>
        <v>0</v>
      </c>
      <c r="AL172" s="58" t="str">
        <f t="shared" si="43"/>
        <v/>
      </c>
      <c r="AM172" s="59" t="str">
        <f t="shared" si="44"/>
        <v/>
      </c>
      <c r="AN172" s="59" t="str">
        <f t="shared" si="45"/>
        <v/>
      </c>
      <c r="AO172" s="60"/>
    </row>
    <row r="173" spans="3:41" x14ac:dyDescent="0.25">
      <c r="C173" s="82"/>
      <c r="D173" s="45"/>
      <c r="E173" s="83" t="str">
        <f t="shared" si="50"/>
        <v/>
      </c>
      <c r="F173" s="45"/>
      <c r="G173" s="45"/>
      <c r="H173" s="45"/>
      <c r="I173" s="46" t="str">
        <f t="shared" si="46"/>
        <v/>
      </c>
      <c r="J173" s="46" t="str">
        <f t="shared" si="47"/>
        <v/>
      </c>
      <c r="K173" s="47" t="str">
        <f t="shared" si="35"/>
        <v/>
      </c>
      <c r="L173" s="47" t="str">
        <f t="shared" si="36"/>
        <v/>
      </c>
      <c r="M173" s="48">
        <f t="shared" si="48"/>
        <v>0</v>
      </c>
      <c r="N173" s="46" t="str">
        <f t="shared" si="37"/>
        <v/>
      </c>
      <c r="O173" s="47" t="str">
        <f t="shared" si="38"/>
        <v/>
      </c>
      <c r="P173" s="47" t="str">
        <f t="shared" si="39"/>
        <v/>
      </c>
      <c r="Q173" s="48">
        <f t="shared" si="49"/>
        <v>0</v>
      </c>
      <c r="R173" s="2"/>
      <c r="AH173" s="57" t="str">
        <f>IF(G173&gt;1,IF($E$10&gt;0,100-(#REF!/(1+(AL173/#REF!)^#REF!)^#REF!+#REF!/(AL173-1))*100,100-(AL173*D$5+D$6)*100),"")</f>
        <v/>
      </c>
      <c r="AI173" s="21" t="str">
        <f t="shared" si="40"/>
        <v/>
      </c>
      <c r="AJ173" s="21" t="str">
        <f t="shared" si="41"/>
        <v/>
      </c>
      <c r="AK173" s="48">
        <f t="shared" si="42"/>
        <v>0</v>
      </c>
      <c r="AL173" s="58" t="str">
        <f t="shared" si="43"/>
        <v/>
      </c>
      <c r="AM173" s="59" t="str">
        <f t="shared" si="44"/>
        <v/>
      </c>
      <c r="AN173" s="59" t="str">
        <f t="shared" si="45"/>
        <v/>
      </c>
      <c r="AO173" s="60"/>
    </row>
    <row r="174" spans="3:41" x14ac:dyDescent="0.25">
      <c r="C174" s="82"/>
      <c r="D174" s="45"/>
      <c r="E174" s="83" t="str">
        <f t="shared" si="50"/>
        <v/>
      </c>
      <c r="F174" s="45"/>
      <c r="G174" s="45"/>
      <c r="H174" s="45"/>
      <c r="I174" s="46" t="str">
        <f t="shared" si="46"/>
        <v/>
      </c>
      <c r="J174" s="46" t="str">
        <f t="shared" si="47"/>
        <v/>
      </c>
      <c r="K174" s="47" t="str">
        <f t="shared" si="35"/>
        <v/>
      </c>
      <c r="L174" s="47" t="str">
        <f t="shared" si="36"/>
        <v/>
      </c>
      <c r="M174" s="48">
        <f t="shared" si="48"/>
        <v>0</v>
      </c>
      <c r="N174" s="46" t="str">
        <f t="shared" si="37"/>
        <v/>
      </c>
      <c r="O174" s="47" t="str">
        <f t="shared" si="38"/>
        <v/>
      </c>
      <c r="P174" s="47" t="str">
        <f t="shared" si="39"/>
        <v/>
      </c>
      <c r="Q174" s="48">
        <f t="shared" si="49"/>
        <v>0</v>
      </c>
      <c r="R174" s="2"/>
      <c r="AH174" s="57" t="str">
        <f>IF(G174&gt;1,IF($E$10&gt;0,100-(#REF!/(1+(AL174/#REF!)^#REF!)^#REF!+#REF!/(AL174-1))*100,100-(AL174*D$5+D$6)*100),"")</f>
        <v/>
      </c>
      <c r="AI174" s="21" t="str">
        <f t="shared" si="40"/>
        <v/>
      </c>
      <c r="AJ174" s="21" t="str">
        <f t="shared" si="41"/>
        <v/>
      </c>
      <c r="AK174" s="48">
        <f t="shared" si="42"/>
        <v>0</v>
      </c>
      <c r="AL174" s="58" t="str">
        <f t="shared" si="43"/>
        <v/>
      </c>
      <c r="AM174" s="59" t="str">
        <f t="shared" si="44"/>
        <v/>
      </c>
      <c r="AN174" s="59" t="str">
        <f t="shared" si="45"/>
        <v/>
      </c>
      <c r="AO174" s="60"/>
    </row>
    <row r="175" spans="3:41" x14ac:dyDescent="0.25">
      <c r="C175" s="82"/>
      <c r="D175" s="45"/>
      <c r="E175" s="83" t="str">
        <f t="shared" si="50"/>
        <v/>
      </c>
      <c r="F175" s="45"/>
      <c r="G175" s="45"/>
      <c r="H175" s="45"/>
      <c r="I175" s="46" t="str">
        <f t="shared" si="46"/>
        <v/>
      </c>
      <c r="J175" s="46" t="str">
        <f t="shared" si="47"/>
        <v/>
      </c>
      <c r="K175" s="47" t="str">
        <f t="shared" si="35"/>
        <v/>
      </c>
      <c r="L175" s="47" t="str">
        <f t="shared" si="36"/>
        <v/>
      </c>
      <c r="M175" s="48">
        <f t="shared" si="48"/>
        <v>0</v>
      </c>
      <c r="N175" s="46" t="str">
        <f t="shared" si="37"/>
        <v/>
      </c>
      <c r="O175" s="47" t="str">
        <f t="shared" si="38"/>
        <v/>
      </c>
      <c r="P175" s="47" t="str">
        <f t="shared" si="39"/>
        <v/>
      </c>
      <c r="Q175" s="48">
        <f t="shared" si="49"/>
        <v>0</v>
      </c>
      <c r="R175" s="2"/>
      <c r="AH175" s="57" t="str">
        <f>IF(G175&gt;1,IF($E$10&gt;0,100-(#REF!/(1+(AL175/#REF!)^#REF!)^#REF!+#REF!/(AL175-1))*100,100-(AL175*D$5+D$6)*100),"")</f>
        <v/>
      </c>
      <c r="AI175" s="21" t="str">
        <f t="shared" si="40"/>
        <v/>
      </c>
      <c r="AJ175" s="21" t="str">
        <f t="shared" si="41"/>
        <v/>
      </c>
      <c r="AK175" s="48">
        <f t="shared" si="42"/>
        <v>0</v>
      </c>
      <c r="AL175" s="58" t="str">
        <f t="shared" si="43"/>
        <v/>
      </c>
      <c r="AM175" s="59" t="str">
        <f t="shared" si="44"/>
        <v/>
      </c>
      <c r="AN175" s="59" t="str">
        <f t="shared" si="45"/>
        <v/>
      </c>
      <c r="AO175" s="60"/>
    </row>
    <row r="176" spans="3:41" x14ac:dyDescent="0.25">
      <c r="C176" s="82"/>
      <c r="D176" s="45"/>
      <c r="E176" s="83" t="str">
        <f t="shared" si="50"/>
        <v/>
      </c>
      <c r="F176" s="45"/>
      <c r="G176" s="45"/>
      <c r="H176" s="45"/>
      <c r="I176" s="46" t="str">
        <f t="shared" si="46"/>
        <v/>
      </c>
      <c r="J176" s="46" t="str">
        <f t="shared" si="47"/>
        <v/>
      </c>
      <c r="K176" s="47" t="str">
        <f t="shared" si="35"/>
        <v/>
      </c>
      <c r="L176" s="47" t="str">
        <f t="shared" si="36"/>
        <v/>
      </c>
      <c r="M176" s="48">
        <f t="shared" si="48"/>
        <v>0</v>
      </c>
      <c r="N176" s="46" t="str">
        <f t="shared" si="37"/>
        <v/>
      </c>
      <c r="O176" s="47" t="str">
        <f t="shared" si="38"/>
        <v/>
      </c>
      <c r="P176" s="47" t="str">
        <f t="shared" si="39"/>
        <v/>
      </c>
      <c r="Q176" s="48">
        <f t="shared" si="49"/>
        <v>0</v>
      </c>
      <c r="R176" s="2"/>
      <c r="AH176" s="57" t="str">
        <f>IF(G176&gt;1,IF($E$10&gt;0,100-(#REF!/(1+(AL176/#REF!)^#REF!)^#REF!+#REF!/(AL176-1))*100,100-(AL176*D$5+D$6)*100),"")</f>
        <v/>
      </c>
      <c r="AI176" s="21" t="str">
        <f t="shared" si="40"/>
        <v/>
      </c>
      <c r="AJ176" s="21" t="str">
        <f t="shared" si="41"/>
        <v/>
      </c>
      <c r="AK176" s="48">
        <f t="shared" si="42"/>
        <v>0</v>
      </c>
      <c r="AL176" s="58" t="str">
        <f t="shared" si="43"/>
        <v/>
      </c>
      <c r="AM176" s="59" t="str">
        <f t="shared" si="44"/>
        <v/>
      </c>
      <c r="AN176" s="59" t="str">
        <f t="shared" si="45"/>
        <v/>
      </c>
      <c r="AO176" s="60"/>
    </row>
    <row r="177" spans="3:41" x14ac:dyDescent="0.25">
      <c r="C177" s="82"/>
      <c r="D177" s="45"/>
      <c r="E177" s="83" t="str">
        <f t="shared" si="50"/>
        <v/>
      </c>
      <c r="F177" s="45"/>
      <c r="G177" s="45"/>
      <c r="H177" s="45"/>
      <c r="I177" s="46" t="str">
        <f t="shared" si="46"/>
        <v/>
      </c>
      <c r="J177" s="46" t="str">
        <f t="shared" si="47"/>
        <v/>
      </c>
      <c r="K177" s="47" t="str">
        <f t="shared" si="35"/>
        <v/>
      </c>
      <c r="L177" s="47" t="str">
        <f t="shared" si="36"/>
        <v/>
      </c>
      <c r="M177" s="48">
        <f t="shared" si="48"/>
        <v>0</v>
      </c>
      <c r="N177" s="46" t="str">
        <f t="shared" si="37"/>
        <v/>
      </c>
      <c r="O177" s="47" t="str">
        <f t="shared" si="38"/>
        <v/>
      </c>
      <c r="P177" s="47" t="str">
        <f t="shared" si="39"/>
        <v/>
      </c>
      <c r="Q177" s="48">
        <f t="shared" si="49"/>
        <v>0</v>
      </c>
      <c r="R177" s="2"/>
      <c r="AH177" s="57" t="str">
        <f>IF(G177&gt;1,IF($E$10&gt;0,100-(#REF!/(1+(AL177/#REF!)^#REF!)^#REF!+#REF!/(AL177-1))*100,100-(AL177*D$5+D$6)*100),"")</f>
        <v/>
      </c>
      <c r="AI177" s="21" t="str">
        <f t="shared" si="40"/>
        <v/>
      </c>
      <c r="AJ177" s="21" t="str">
        <f t="shared" si="41"/>
        <v/>
      </c>
      <c r="AK177" s="48">
        <f t="shared" si="42"/>
        <v>0</v>
      </c>
      <c r="AL177" s="58" t="str">
        <f t="shared" si="43"/>
        <v/>
      </c>
      <c r="AM177" s="59" t="str">
        <f t="shared" si="44"/>
        <v/>
      </c>
      <c r="AN177" s="59" t="str">
        <f t="shared" si="45"/>
        <v/>
      </c>
      <c r="AO177" s="60"/>
    </row>
    <row r="178" spans="3:41" x14ac:dyDescent="0.25">
      <c r="C178" s="82"/>
      <c r="D178" s="45"/>
      <c r="E178" s="83" t="str">
        <f t="shared" si="50"/>
        <v/>
      </c>
      <c r="F178" s="45"/>
      <c r="G178" s="45"/>
      <c r="H178" s="45"/>
      <c r="I178" s="46" t="str">
        <f t="shared" si="46"/>
        <v/>
      </c>
      <c r="J178" s="46" t="str">
        <f t="shared" si="47"/>
        <v/>
      </c>
      <c r="K178" s="47" t="str">
        <f t="shared" si="35"/>
        <v/>
      </c>
      <c r="L178" s="47" t="str">
        <f t="shared" si="36"/>
        <v/>
      </c>
      <c r="M178" s="48">
        <f t="shared" si="48"/>
        <v>0</v>
      </c>
      <c r="N178" s="46" t="str">
        <f t="shared" si="37"/>
        <v/>
      </c>
      <c r="O178" s="47" t="str">
        <f t="shared" si="38"/>
        <v/>
      </c>
      <c r="P178" s="47" t="str">
        <f t="shared" si="39"/>
        <v/>
      </c>
      <c r="Q178" s="48">
        <f t="shared" si="49"/>
        <v>0</v>
      </c>
      <c r="R178" s="2"/>
      <c r="AH178" s="57" t="str">
        <f>IF(G178&gt;1,IF($E$10&gt;0,100-(#REF!/(1+(AL178/#REF!)^#REF!)^#REF!+#REF!/(AL178-1))*100,100-(AL178*D$5+D$6)*100),"")</f>
        <v/>
      </c>
      <c r="AI178" s="21" t="str">
        <f t="shared" si="40"/>
        <v/>
      </c>
      <c r="AJ178" s="21" t="str">
        <f t="shared" si="41"/>
        <v/>
      </c>
      <c r="AK178" s="48">
        <f t="shared" si="42"/>
        <v>0</v>
      </c>
      <c r="AL178" s="58" t="str">
        <f t="shared" si="43"/>
        <v/>
      </c>
      <c r="AM178" s="59" t="str">
        <f t="shared" si="44"/>
        <v/>
      </c>
      <c r="AN178" s="59" t="str">
        <f t="shared" si="45"/>
        <v/>
      </c>
      <c r="AO178" s="60"/>
    </row>
    <row r="179" spans="3:41" x14ac:dyDescent="0.25">
      <c r="C179" s="82"/>
      <c r="D179" s="45"/>
      <c r="E179" s="83" t="str">
        <f t="shared" si="50"/>
        <v/>
      </c>
      <c r="F179" s="45"/>
      <c r="G179" s="45"/>
      <c r="H179" s="45"/>
      <c r="I179" s="46" t="str">
        <f t="shared" si="46"/>
        <v/>
      </c>
      <c r="J179" s="46" t="str">
        <f t="shared" si="47"/>
        <v/>
      </c>
      <c r="K179" s="47" t="str">
        <f t="shared" si="35"/>
        <v/>
      </c>
      <c r="L179" s="47" t="str">
        <f t="shared" si="36"/>
        <v/>
      </c>
      <c r="M179" s="48">
        <f t="shared" si="48"/>
        <v>0</v>
      </c>
      <c r="N179" s="46" t="str">
        <f t="shared" si="37"/>
        <v/>
      </c>
      <c r="O179" s="47" t="str">
        <f t="shared" si="38"/>
        <v/>
      </c>
      <c r="P179" s="47" t="str">
        <f t="shared" si="39"/>
        <v/>
      </c>
      <c r="Q179" s="48">
        <f t="shared" si="49"/>
        <v>0</v>
      </c>
      <c r="R179" s="2"/>
      <c r="AH179" s="57" t="str">
        <f>IF(G179&gt;1,IF($E$10&gt;0,100-(#REF!/(1+(AL179/#REF!)^#REF!)^#REF!+#REF!/(AL179-1))*100,100-(AL179*D$5+D$6)*100),"")</f>
        <v/>
      </c>
      <c r="AI179" s="21" t="str">
        <f t="shared" si="40"/>
        <v/>
      </c>
      <c r="AJ179" s="21" t="str">
        <f t="shared" si="41"/>
        <v/>
      </c>
      <c r="AK179" s="48">
        <f t="shared" si="42"/>
        <v>0</v>
      </c>
      <c r="AL179" s="58" t="str">
        <f t="shared" si="43"/>
        <v/>
      </c>
      <c r="AM179" s="59" t="str">
        <f t="shared" si="44"/>
        <v/>
      </c>
      <c r="AN179" s="59" t="str">
        <f t="shared" si="45"/>
        <v/>
      </c>
      <c r="AO179" s="60"/>
    </row>
    <row r="180" spans="3:41" x14ac:dyDescent="0.25">
      <c r="C180" s="82"/>
      <c r="D180" s="45"/>
      <c r="E180" s="83" t="str">
        <f t="shared" si="50"/>
        <v/>
      </c>
      <c r="F180" s="45"/>
      <c r="G180" s="45"/>
      <c r="H180" s="45"/>
      <c r="I180" s="46" t="str">
        <f t="shared" si="46"/>
        <v/>
      </c>
      <c r="J180" s="46" t="str">
        <f t="shared" si="47"/>
        <v/>
      </c>
      <c r="K180" s="47" t="str">
        <f t="shared" si="35"/>
        <v/>
      </c>
      <c r="L180" s="47" t="str">
        <f t="shared" si="36"/>
        <v/>
      </c>
      <c r="M180" s="48">
        <f t="shared" si="48"/>
        <v>0</v>
      </c>
      <c r="N180" s="46" t="str">
        <f t="shared" si="37"/>
        <v/>
      </c>
      <c r="O180" s="47" t="str">
        <f t="shared" si="38"/>
        <v/>
      </c>
      <c r="P180" s="47" t="str">
        <f t="shared" si="39"/>
        <v/>
      </c>
      <c r="Q180" s="48">
        <f t="shared" si="49"/>
        <v>0</v>
      </c>
      <c r="R180" s="2"/>
      <c r="AH180" s="57" t="str">
        <f>IF(G180&gt;1,IF($E$10&gt;0,100-(#REF!/(1+(AL180/#REF!)^#REF!)^#REF!+#REF!/(AL180-1))*100,100-(AL180*D$5+D$6)*100),"")</f>
        <v/>
      </c>
      <c r="AI180" s="21" t="str">
        <f t="shared" si="40"/>
        <v/>
      </c>
      <c r="AJ180" s="21" t="str">
        <f t="shared" si="41"/>
        <v/>
      </c>
      <c r="AK180" s="48">
        <f t="shared" si="42"/>
        <v>0</v>
      </c>
      <c r="AL180" s="58" t="str">
        <f t="shared" si="43"/>
        <v/>
      </c>
      <c r="AM180" s="59" t="str">
        <f t="shared" si="44"/>
        <v/>
      </c>
      <c r="AN180" s="59" t="str">
        <f t="shared" si="45"/>
        <v/>
      </c>
      <c r="AO180" s="60"/>
    </row>
    <row r="181" spans="3:41" x14ac:dyDescent="0.25">
      <c r="C181" s="82"/>
      <c r="D181" s="45"/>
      <c r="E181" s="83" t="str">
        <f t="shared" si="50"/>
        <v/>
      </c>
      <c r="F181" s="45"/>
      <c r="G181" s="45"/>
      <c r="H181" s="45"/>
      <c r="I181" s="46" t="str">
        <f t="shared" si="46"/>
        <v/>
      </c>
      <c r="J181" s="46" t="str">
        <f t="shared" si="47"/>
        <v/>
      </c>
      <c r="K181" s="47" t="str">
        <f t="shared" si="35"/>
        <v/>
      </c>
      <c r="L181" s="47" t="str">
        <f t="shared" si="36"/>
        <v/>
      </c>
      <c r="M181" s="48">
        <f t="shared" si="48"/>
        <v>0</v>
      </c>
      <c r="N181" s="46" t="str">
        <f t="shared" si="37"/>
        <v/>
      </c>
      <c r="O181" s="47" t="str">
        <f t="shared" si="38"/>
        <v/>
      </c>
      <c r="P181" s="47" t="str">
        <f t="shared" si="39"/>
        <v/>
      </c>
      <c r="Q181" s="48">
        <f t="shared" si="49"/>
        <v>0</v>
      </c>
      <c r="R181" s="2"/>
      <c r="AH181" s="57" t="str">
        <f>IF(G181&gt;1,IF($E$10&gt;0,100-(#REF!/(1+(AL181/#REF!)^#REF!)^#REF!+#REF!/(AL181-1))*100,100-(AL181*D$5+D$6)*100),"")</f>
        <v/>
      </c>
      <c r="AI181" s="21" t="str">
        <f t="shared" si="40"/>
        <v/>
      </c>
      <c r="AJ181" s="21" t="str">
        <f t="shared" si="41"/>
        <v/>
      </c>
      <c r="AK181" s="48">
        <f t="shared" si="42"/>
        <v>0</v>
      </c>
      <c r="AL181" s="58" t="str">
        <f t="shared" si="43"/>
        <v/>
      </c>
      <c r="AM181" s="59" t="str">
        <f t="shared" si="44"/>
        <v/>
      </c>
      <c r="AN181" s="59" t="str">
        <f t="shared" si="45"/>
        <v/>
      </c>
      <c r="AO181" s="60"/>
    </row>
    <row r="182" spans="3:41" x14ac:dyDescent="0.25">
      <c r="C182" s="82"/>
      <c r="D182" s="45"/>
      <c r="E182" s="83" t="str">
        <f t="shared" si="50"/>
        <v/>
      </c>
      <c r="F182" s="45"/>
      <c r="G182" s="45"/>
      <c r="H182" s="45"/>
      <c r="I182" s="46" t="str">
        <f t="shared" si="46"/>
        <v/>
      </c>
      <c r="J182" s="46" t="str">
        <f t="shared" si="47"/>
        <v/>
      </c>
      <c r="K182" s="47" t="str">
        <f t="shared" si="35"/>
        <v/>
      </c>
      <c r="L182" s="47" t="str">
        <f t="shared" si="36"/>
        <v/>
      </c>
      <c r="M182" s="48">
        <f t="shared" si="48"/>
        <v>0</v>
      </c>
      <c r="N182" s="46" t="str">
        <f t="shared" si="37"/>
        <v/>
      </c>
      <c r="O182" s="47" t="str">
        <f t="shared" si="38"/>
        <v/>
      </c>
      <c r="P182" s="47" t="str">
        <f t="shared" si="39"/>
        <v/>
      </c>
      <c r="Q182" s="48">
        <f t="shared" si="49"/>
        <v>0</v>
      </c>
      <c r="R182" s="2"/>
      <c r="AH182" s="57" t="str">
        <f>IF(G182&gt;1,IF($E$10&gt;0,100-(#REF!/(1+(AL182/#REF!)^#REF!)^#REF!+#REF!/(AL182-1))*100,100-(AL182*D$5+D$6)*100),"")</f>
        <v/>
      </c>
      <c r="AI182" s="21" t="str">
        <f t="shared" si="40"/>
        <v/>
      </c>
      <c r="AJ182" s="21" t="str">
        <f t="shared" si="41"/>
        <v/>
      </c>
      <c r="AK182" s="48">
        <f t="shared" si="42"/>
        <v>0</v>
      </c>
      <c r="AL182" s="58" t="str">
        <f t="shared" si="43"/>
        <v/>
      </c>
      <c r="AM182" s="59" t="str">
        <f t="shared" si="44"/>
        <v/>
      </c>
      <c r="AN182" s="59" t="str">
        <f t="shared" si="45"/>
        <v/>
      </c>
      <c r="AO182" s="60"/>
    </row>
    <row r="183" spans="3:41" x14ac:dyDescent="0.25">
      <c r="C183" s="82"/>
      <c r="D183" s="45"/>
      <c r="E183" s="83" t="str">
        <f t="shared" si="50"/>
        <v/>
      </c>
      <c r="F183" s="45"/>
      <c r="G183" s="45"/>
      <c r="H183" s="45"/>
      <c r="I183" s="46" t="str">
        <f t="shared" si="46"/>
        <v/>
      </c>
      <c r="J183" s="46" t="str">
        <f t="shared" si="47"/>
        <v/>
      </c>
      <c r="K183" s="47" t="str">
        <f t="shared" si="35"/>
        <v/>
      </c>
      <c r="L183" s="47" t="str">
        <f t="shared" si="36"/>
        <v/>
      </c>
      <c r="M183" s="48">
        <f t="shared" si="48"/>
        <v>0</v>
      </c>
      <c r="N183" s="46" t="str">
        <f t="shared" si="37"/>
        <v/>
      </c>
      <c r="O183" s="47" t="str">
        <f t="shared" si="38"/>
        <v/>
      </c>
      <c r="P183" s="47" t="str">
        <f t="shared" si="39"/>
        <v/>
      </c>
      <c r="Q183" s="48">
        <f t="shared" si="49"/>
        <v>0</v>
      </c>
      <c r="R183" s="2"/>
      <c r="AH183" s="57" t="str">
        <f>IF(G183&gt;1,IF($E$10&gt;0,100-(#REF!/(1+(AL183/#REF!)^#REF!)^#REF!+#REF!/(AL183-1))*100,100-(AL183*D$5+D$6)*100),"")</f>
        <v/>
      </c>
      <c r="AI183" s="21" t="str">
        <f t="shared" si="40"/>
        <v/>
      </c>
      <c r="AJ183" s="21" t="str">
        <f t="shared" si="41"/>
        <v/>
      </c>
      <c r="AK183" s="48">
        <f t="shared" si="42"/>
        <v>0</v>
      </c>
      <c r="AL183" s="58" t="str">
        <f t="shared" si="43"/>
        <v/>
      </c>
      <c r="AM183" s="59" t="str">
        <f t="shared" si="44"/>
        <v/>
      </c>
      <c r="AN183" s="59" t="str">
        <f t="shared" si="45"/>
        <v/>
      </c>
      <c r="AO183" s="60"/>
    </row>
    <row r="184" spans="3:41" x14ac:dyDescent="0.25">
      <c r="C184" s="82"/>
      <c r="D184" s="45"/>
      <c r="E184" s="83" t="str">
        <f t="shared" si="50"/>
        <v/>
      </c>
      <c r="F184" s="45"/>
      <c r="G184" s="45"/>
      <c r="H184" s="45"/>
      <c r="I184" s="46" t="str">
        <f t="shared" si="46"/>
        <v/>
      </c>
      <c r="J184" s="46" t="str">
        <f t="shared" si="47"/>
        <v/>
      </c>
      <c r="K184" s="47" t="str">
        <f t="shared" si="35"/>
        <v/>
      </c>
      <c r="L184" s="47" t="str">
        <f t="shared" si="36"/>
        <v/>
      </c>
      <c r="M184" s="48">
        <f t="shared" si="48"/>
        <v>0</v>
      </c>
      <c r="N184" s="46" t="str">
        <f t="shared" si="37"/>
        <v/>
      </c>
      <c r="O184" s="47" t="str">
        <f t="shared" si="38"/>
        <v/>
      </c>
      <c r="P184" s="47" t="str">
        <f t="shared" si="39"/>
        <v/>
      </c>
      <c r="Q184" s="48">
        <f t="shared" si="49"/>
        <v>0</v>
      </c>
      <c r="R184" s="2"/>
      <c r="AH184" s="57" t="str">
        <f>IF(G184&gt;1,IF($E$10&gt;0,100-(#REF!/(1+(AL184/#REF!)^#REF!)^#REF!+#REF!/(AL184-1))*100,100-(AL184*D$5+D$6)*100),"")</f>
        <v/>
      </c>
      <c r="AI184" s="21" t="str">
        <f t="shared" si="40"/>
        <v/>
      </c>
      <c r="AJ184" s="21" t="str">
        <f t="shared" si="41"/>
        <v/>
      </c>
      <c r="AK184" s="48">
        <f t="shared" si="42"/>
        <v>0</v>
      </c>
      <c r="AL184" s="58" t="str">
        <f t="shared" si="43"/>
        <v/>
      </c>
      <c r="AM184" s="59" t="str">
        <f t="shared" si="44"/>
        <v/>
      </c>
      <c r="AN184" s="59" t="str">
        <f t="shared" si="45"/>
        <v/>
      </c>
      <c r="AO184" s="60"/>
    </row>
    <row r="185" spans="3:41" x14ac:dyDescent="0.25">
      <c r="C185" s="82"/>
      <c r="D185" s="45"/>
      <c r="E185" s="83" t="str">
        <f t="shared" si="50"/>
        <v/>
      </c>
      <c r="F185" s="45"/>
      <c r="G185" s="45"/>
      <c r="H185" s="45"/>
      <c r="I185" s="46" t="str">
        <f t="shared" si="46"/>
        <v/>
      </c>
      <c r="J185" s="46" t="str">
        <f t="shared" si="47"/>
        <v/>
      </c>
      <c r="K185" s="47" t="str">
        <f t="shared" si="35"/>
        <v/>
      </c>
      <c r="L185" s="47" t="str">
        <f t="shared" si="36"/>
        <v/>
      </c>
      <c r="M185" s="48">
        <f t="shared" si="48"/>
        <v>0</v>
      </c>
      <c r="N185" s="46" t="str">
        <f t="shared" si="37"/>
        <v/>
      </c>
      <c r="O185" s="47" t="str">
        <f t="shared" si="38"/>
        <v/>
      </c>
      <c r="P185" s="47" t="str">
        <f t="shared" si="39"/>
        <v/>
      </c>
      <c r="Q185" s="48">
        <f t="shared" si="49"/>
        <v>0</v>
      </c>
      <c r="R185" s="2"/>
      <c r="AH185" s="57" t="str">
        <f>IF(G185&gt;1,IF($E$10&gt;0,100-(#REF!/(1+(AL185/#REF!)^#REF!)^#REF!+#REF!/(AL185-1))*100,100-(AL185*D$5+D$6)*100),"")</f>
        <v/>
      </c>
      <c r="AI185" s="21" t="str">
        <f t="shared" si="40"/>
        <v/>
      </c>
      <c r="AJ185" s="21" t="str">
        <f t="shared" si="41"/>
        <v/>
      </c>
      <c r="AK185" s="48">
        <f t="shared" si="42"/>
        <v>0</v>
      </c>
      <c r="AL185" s="58" t="str">
        <f t="shared" si="43"/>
        <v/>
      </c>
      <c r="AM185" s="59" t="str">
        <f t="shared" si="44"/>
        <v/>
      </c>
      <c r="AN185" s="59" t="str">
        <f t="shared" si="45"/>
        <v/>
      </c>
      <c r="AO185" s="60"/>
    </row>
    <row r="186" spans="3:41" x14ac:dyDescent="0.25">
      <c r="C186" s="82"/>
      <c r="D186" s="45"/>
      <c r="E186" s="83" t="str">
        <f t="shared" si="50"/>
        <v/>
      </c>
      <c r="F186" s="45"/>
      <c r="G186" s="45"/>
      <c r="H186" s="45"/>
      <c r="I186" s="46" t="str">
        <f t="shared" si="46"/>
        <v/>
      </c>
      <c r="J186" s="46" t="str">
        <f t="shared" si="47"/>
        <v/>
      </c>
      <c r="K186" s="47" t="str">
        <f t="shared" si="35"/>
        <v/>
      </c>
      <c r="L186" s="47" t="str">
        <f t="shared" si="36"/>
        <v/>
      </c>
      <c r="M186" s="48">
        <f t="shared" si="48"/>
        <v>0</v>
      </c>
      <c r="N186" s="46" t="str">
        <f t="shared" si="37"/>
        <v/>
      </c>
      <c r="O186" s="47" t="str">
        <f t="shared" si="38"/>
        <v/>
      </c>
      <c r="P186" s="47" t="str">
        <f t="shared" si="39"/>
        <v/>
      </c>
      <c r="Q186" s="48">
        <f t="shared" si="49"/>
        <v>0</v>
      </c>
      <c r="R186" s="2"/>
      <c r="AH186" s="57" t="str">
        <f>IF(G186&gt;1,IF($E$10&gt;0,100-(#REF!/(1+(AL186/#REF!)^#REF!)^#REF!+#REF!/(AL186-1))*100,100-(AL186*D$5+D$6)*100),"")</f>
        <v/>
      </c>
      <c r="AI186" s="21" t="str">
        <f t="shared" si="40"/>
        <v/>
      </c>
      <c r="AJ186" s="21" t="str">
        <f t="shared" si="41"/>
        <v/>
      </c>
      <c r="AK186" s="48">
        <f t="shared" si="42"/>
        <v>0</v>
      </c>
      <c r="AL186" s="58" t="str">
        <f t="shared" si="43"/>
        <v/>
      </c>
      <c r="AM186" s="59" t="str">
        <f t="shared" si="44"/>
        <v/>
      </c>
      <c r="AN186" s="59" t="str">
        <f t="shared" si="45"/>
        <v/>
      </c>
      <c r="AO186" s="60"/>
    </row>
    <row r="187" spans="3:41" x14ac:dyDescent="0.25">
      <c r="C187" s="82"/>
      <c r="D187" s="45"/>
      <c r="E187" s="83" t="str">
        <f t="shared" si="50"/>
        <v/>
      </c>
      <c r="F187" s="45"/>
      <c r="G187" s="45"/>
      <c r="H187" s="45"/>
      <c r="I187" s="46" t="str">
        <f t="shared" si="46"/>
        <v/>
      </c>
      <c r="J187" s="46" t="str">
        <f t="shared" si="47"/>
        <v/>
      </c>
      <c r="K187" s="47" t="str">
        <f t="shared" si="35"/>
        <v/>
      </c>
      <c r="L187" s="47" t="str">
        <f t="shared" si="36"/>
        <v/>
      </c>
      <c r="M187" s="48">
        <f t="shared" si="48"/>
        <v>0</v>
      </c>
      <c r="N187" s="46" t="str">
        <f t="shared" si="37"/>
        <v/>
      </c>
      <c r="O187" s="47" t="str">
        <f t="shared" si="38"/>
        <v/>
      </c>
      <c r="P187" s="47" t="str">
        <f t="shared" si="39"/>
        <v/>
      </c>
      <c r="Q187" s="48">
        <f t="shared" si="49"/>
        <v>0</v>
      </c>
      <c r="R187" s="2"/>
      <c r="AH187" s="57" t="str">
        <f>IF(G187&gt;1,IF($E$10&gt;0,100-(#REF!/(1+(AL187/#REF!)^#REF!)^#REF!+#REF!/(AL187-1))*100,100-(AL187*D$5+D$6)*100),"")</f>
        <v/>
      </c>
      <c r="AI187" s="21" t="str">
        <f t="shared" si="40"/>
        <v/>
      </c>
      <c r="AJ187" s="21" t="str">
        <f t="shared" si="41"/>
        <v/>
      </c>
      <c r="AK187" s="48">
        <f t="shared" si="42"/>
        <v>0</v>
      </c>
      <c r="AL187" s="58" t="str">
        <f t="shared" si="43"/>
        <v/>
      </c>
      <c r="AM187" s="59" t="str">
        <f t="shared" si="44"/>
        <v/>
      </c>
      <c r="AN187" s="59" t="str">
        <f t="shared" si="45"/>
        <v/>
      </c>
      <c r="AO187" s="60"/>
    </row>
    <row r="188" spans="3:41" x14ac:dyDescent="0.25">
      <c r="C188" s="82"/>
      <c r="D188" s="45"/>
      <c r="E188" s="83" t="str">
        <f t="shared" si="50"/>
        <v/>
      </c>
      <c r="F188" s="45"/>
      <c r="G188" s="45"/>
      <c r="H188" s="45"/>
      <c r="I188" s="46" t="str">
        <f t="shared" si="46"/>
        <v/>
      </c>
      <c r="J188" s="46" t="str">
        <f t="shared" si="47"/>
        <v/>
      </c>
      <c r="K188" s="47" t="str">
        <f t="shared" si="35"/>
        <v/>
      </c>
      <c r="L188" s="47" t="str">
        <f t="shared" si="36"/>
        <v/>
      </c>
      <c r="M188" s="48">
        <f t="shared" si="48"/>
        <v>0</v>
      </c>
      <c r="N188" s="46" t="str">
        <f t="shared" si="37"/>
        <v/>
      </c>
      <c r="O188" s="47" t="str">
        <f t="shared" si="38"/>
        <v/>
      </c>
      <c r="P188" s="47" t="str">
        <f t="shared" si="39"/>
        <v/>
      </c>
      <c r="Q188" s="48">
        <f t="shared" si="49"/>
        <v>0</v>
      </c>
      <c r="R188" s="2"/>
      <c r="AH188" s="57" t="str">
        <f>IF(G188&gt;1,IF($E$10&gt;0,100-(#REF!/(1+(AL188/#REF!)^#REF!)^#REF!+#REF!/(AL188-1))*100,100-(AL188*D$5+D$6)*100),"")</f>
        <v/>
      </c>
      <c r="AI188" s="21" t="str">
        <f t="shared" si="40"/>
        <v/>
      </c>
      <c r="AJ188" s="21" t="str">
        <f t="shared" si="41"/>
        <v/>
      </c>
      <c r="AK188" s="48">
        <f t="shared" si="42"/>
        <v>0</v>
      </c>
      <c r="AL188" s="58" t="str">
        <f t="shared" si="43"/>
        <v/>
      </c>
      <c r="AM188" s="59" t="str">
        <f t="shared" si="44"/>
        <v/>
      </c>
      <c r="AN188" s="59" t="str">
        <f t="shared" si="45"/>
        <v/>
      </c>
      <c r="AO188" s="60"/>
    </row>
    <row r="189" spans="3:41" x14ac:dyDescent="0.25">
      <c r="C189" s="82"/>
      <c r="D189" s="45"/>
      <c r="E189" s="83" t="str">
        <f t="shared" si="50"/>
        <v/>
      </c>
      <c r="F189" s="45"/>
      <c r="G189" s="45"/>
      <c r="H189" s="45"/>
      <c r="I189" s="46" t="str">
        <f t="shared" si="46"/>
        <v/>
      </c>
      <c r="J189" s="46" t="str">
        <f t="shared" si="47"/>
        <v/>
      </c>
      <c r="K189" s="47" t="str">
        <f t="shared" si="35"/>
        <v/>
      </c>
      <c r="L189" s="47" t="str">
        <f t="shared" si="36"/>
        <v/>
      </c>
      <c r="M189" s="48">
        <f t="shared" si="48"/>
        <v>0</v>
      </c>
      <c r="N189" s="46" t="str">
        <f t="shared" si="37"/>
        <v/>
      </c>
      <c r="O189" s="47" t="str">
        <f t="shared" si="38"/>
        <v/>
      </c>
      <c r="P189" s="47" t="str">
        <f t="shared" si="39"/>
        <v/>
      </c>
      <c r="Q189" s="48">
        <f t="shared" si="49"/>
        <v>0</v>
      </c>
      <c r="R189" s="2"/>
      <c r="AH189" s="57" t="str">
        <f>IF(G189&gt;1,IF($E$10&gt;0,100-(#REF!/(1+(AL189/#REF!)^#REF!)^#REF!+#REF!/(AL189-1))*100,100-(AL189*D$5+D$6)*100),"")</f>
        <v/>
      </c>
      <c r="AI189" s="21" t="str">
        <f t="shared" si="40"/>
        <v/>
      </c>
      <c r="AJ189" s="21" t="str">
        <f t="shared" si="41"/>
        <v/>
      </c>
      <c r="AK189" s="48">
        <f t="shared" si="42"/>
        <v>0</v>
      </c>
      <c r="AL189" s="58" t="str">
        <f t="shared" si="43"/>
        <v/>
      </c>
      <c r="AM189" s="59" t="str">
        <f t="shared" si="44"/>
        <v/>
      </c>
      <c r="AN189" s="59" t="str">
        <f t="shared" si="45"/>
        <v/>
      </c>
      <c r="AO189" s="60"/>
    </row>
    <row r="190" spans="3:41" x14ac:dyDescent="0.25">
      <c r="C190" s="82"/>
      <c r="D190" s="45"/>
      <c r="E190" s="83" t="str">
        <f t="shared" si="50"/>
        <v/>
      </c>
      <c r="F190" s="45"/>
      <c r="G190" s="45"/>
      <c r="H190" s="45"/>
      <c r="I190" s="46" t="str">
        <f t="shared" si="46"/>
        <v/>
      </c>
      <c r="J190" s="46" t="str">
        <f t="shared" si="47"/>
        <v/>
      </c>
      <c r="K190" s="47" t="str">
        <f t="shared" si="35"/>
        <v/>
      </c>
      <c r="L190" s="47" t="str">
        <f t="shared" si="36"/>
        <v/>
      </c>
      <c r="M190" s="48">
        <f t="shared" si="48"/>
        <v>0</v>
      </c>
      <c r="N190" s="46" t="str">
        <f t="shared" si="37"/>
        <v/>
      </c>
      <c r="O190" s="47" t="str">
        <f t="shared" si="38"/>
        <v/>
      </c>
      <c r="P190" s="47" t="str">
        <f t="shared" si="39"/>
        <v/>
      </c>
      <c r="Q190" s="48">
        <f t="shared" si="49"/>
        <v>0</v>
      </c>
      <c r="R190" s="2"/>
      <c r="AH190" s="57" t="str">
        <f>IF(G190&gt;1,IF($E$10&gt;0,100-(#REF!/(1+(AL190/#REF!)^#REF!)^#REF!+#REF!/(AL190-1))*100,100-(AL190*D$5+D$6)*100),"")</f>
        <v/>
      </c>
      <c r="AI190" s="21" t="str">
        <f t="shared" si="40"/>
        <v/>
      </c>
      <c r="AJ190" s="21" t="str">
        <f t="shared" si="41"/>
        <v/>
      </c>
      <c r="AK190" s="48">
        <f t="shared" si="42"/>
        <v>0</v>
      </c>
      <c r="AL190" s="58" t="str">
        <f t="shared" si="43"/>
        <v/>
      </c>
      <c r="AM190" s="59" t="str">
        <f t="shared" si="44"/>
        <v/>
      </c>
      <c r="AN190" s="59" t="str">
        <f t="shared" si="45"/>
        <v/>
      </c>
      <c r="AO190" s="60"/>
    </row>
    <row r="191" spans="3:41" x14ac:dyDescent="0.25">
      <c r="C191" s="82"/>
      <c r="D191" s="45"/>
      <c r="E191" s="83" t="str">
        <f t="shared" si="50"/>
        <v/>
      </c>
      <c r="F191" s="45"/>
      <c r="G191" s="45"/>
      <c r="H191" s="45"/>
      <c r="I191" s="46" t="str">
        <f t="shared" si="46"/>
        <v/>
      </c>
      <c r="J191" s="46" t="str">
        <f t="shared" si="47"/>
        <v/>
      </c>
      <c r="K191" s="47" t="str">
        <f t="shared" si="35"/>
        <v/>
      </c>
      <c r="L191" s="47" t="str">
        <f t="shared" si="36"/>
        <v/>
      </c>
      <c r="M191" s="48">
        <f t="shared" si="48"/>
        <v>0</v>
      </c>
      <c r="N191" s="46" t="str">
        <f t="shared" si="37"/>
        <v/>
      </c>
      <c r="O191" s="47" t="str">
        <f t="shared" si="38"/>
        <v/>
      </c>
      <c r="P191" s="47" t="str">
        <f t="shared" si="39"/>
        <v/>
      </c>
      <c r="Q191" s="48">
        <f t="shared" si="49"/>
        <v>0</v>
      </c>
      <c r="R191" s="2"/>
      <c r="AH191" s="57" t="str">
        <f>IF(G191&gt;1,IF($E$10&gt;0,100-(#REF!/(1+(AL191/#REF!)^#REF!)^#REF!+#REF!/(AL191-1))*100,100-(AL191*D$5+D$6)*100),"")</f>
        <v/>
      </c>
      <c r="AI191" s="21" t="str">
        <f t="shared" si="40"/>
        <v/>
      </c>
      <c r="AJ191" s="21" t="str">
        <f t="shared" si="41"/>
        <v/>
      </c>
      <c r="AK191" s="48">
        <f t="shared" si="42"/>
        <v>0</v>
      </c>
      <c r="AL191" s="58" t="str">
        <f t="shared" si="43"/>
        <v/>
      </c>
      <c r="AM191" s="59" t="str">
        <f t="shared" si="44"/>
        <v/>
      </c>
      <c r="AN191" s="59" t="str">
        <f t="shared" si="45"/>
        <v/>
      </c>
      <c r="AO191" s="60"/>
    </row>
    <row r="192" spans="3:41" x14ac:dyDescent="0.25">
      <c r="C192" s="82"/>
      <c r="D192" s="45"/>
      <c r="E192" s="83" t="str">
        <f t="shared" si="50"/>
        <v/>
      </c>
      <c r="F192" s="45"/>
      <c r="G192" s="45"/>
      <c r="H192" s="45"/>
      <c r="I192" s="46" t="str">
        <f t="shared" si="46"/>
        <v/>
      </c>
      <c r="J192" s="46" t="str">
        <f t="shared" si="47"/>
        <v/>
      </c>
      <c r="K192" s="47" t="str">
        <f t="shared" si="35"/>
        <v/>
      </c>
      <c r="L192" s="47" t="str">
        <f t="shared" si="36"/>
        <v/>
      </c>
      <c r="M192" s="48">
        <f t="shared" si="48"/>
        <v>0</v>
      </c>
      <c r="N192" s="46" t="str">
        <f t="shared" si="37"/>
        <v/>
      </c>
      <c r="O192" s="47" t="str">
        <f t="shared" si="38"/>
        <v/>
      </c>
      <c r="P192" s="47" t="str">
        <f t="shared" si="39"/>
        <v/>
      </c>
      <c r="Q192" s="48">
        <f t="shared" si="49"/>
        <v>0</v>
      </c>
      <c r="R192" s="2"/>
      <c r="AH192" s="57" t="str">
        <f>IF(G192&gt;1,IF($E$10&gt;0,100-(#REF!/(1+(AL192/#REF!)^#REF!)^#REF!+#REF!/(AL192-1))*100,100-(AL192*D$5+D$6)*100),"")</f>
        <v/>
      </c>
      <c r="AI192" s="21" t="str">
        <f t="shared" si="40"/>
        <v/>
      </c>
      <c r="AJ192" s="21" t="str">
        <f t="shared" si="41"/>
        <v/>
      </c>
      <c r="AK192" s="48">
        <f t="shared" si="42"/>
        <v>0</v>
      </c>
      <c r="AL192" s="58" t="str">
        <f t="shared" si="43"/>
        <v/>
      </c>
      <c r="AM192" s="59" t="str">
        <f t="shared" si="44"/>
        <v/>
      </c>
      <c r="AN192" s="59" t="str">
        <f t="shared" si="45"/>
        <v/>
      </c>
      <c r="AO192" s="60"/>
    </row>
    <row r="193" spans="3:41" x14ac:dyDescent="0.25">
      <c r="C193" s="82"/>
      <c r="D193" s="45"/>
      <c r="E193" s="83" t="str">
        <f t="shared" si="50"/>
        <v/>
      </c>
      <c r="F193" s="45"/>
      <c r="G193" s="45"/>
      <c r="H193" s="45"/>
      <c r="I193" s="46" t="str">
        <f t="shared" si="46"/>
        <v/>
      </c>
      <c r="J193" s="46" t="str">
        <f t="shared" si="47"/>
        <v/>
      </c>
      <c r="K193" s="47" t="str">
        <f t="shared" si="35"/>
        <v/>
      </c>
      <c r="L193" s="47" t="str">
        <f t="shared" si="36"/>
        <v/>
      </c>
      <c r="M193" s="48">
        <f t="shared" si="48"/>
        <v>0</v>
      </c>
      <c r="N193" s="46" t="str">
        <f t="shared" si="37"/>
        <v/>
      </c>
      <c r="O193" s="47" t="str">
        <f t="shared" si="38"/>
        <v/>
      </c>
      <c r="P193" s="47" t="str">
        <f t="shared" si="39"/>
        <v/>
      </c>
      <c r="Q193" s="48">
        <f t="shared" si="49"/>
        <v>0</v>
      </c>
      <c r="R193" s="2"/>
      <c r="AH193" s="57" t="str">
        <f>IF(G193&gt;1,IF($E$10&gt;0,100-(#REF!/(1+(AL193/#REF!)^#REF!)^#REF!+#REF!/(AL193-1))*100,100-(AL193*D$5+D$6)*100),"")</f>
        <v/>
      </c>
      <c r="AI193" s="21" t="str">
        <f t="shared" si="40"/>
        <v/>
      </c>
      <c r="AJ193" s="21" t="str">
        <f t="shared" si="41"/>
        <v/>
      </c>
      <c r="AK193" s="48">
        <f t="shared" si="42"/>
        <v>0</v>
      </c>
      <c r="AL193" s="58" t="str">
        <f t="shared" si="43"/>
        <v/>
      </c>
      <c r="AM193" s="59" t="str">
        <f t="shared" si="44"/>
        <v/>
      </c>
      <c r="AN193" s="59" t="str">
        <f t="shared" si="45"/>
        <v/>
      </c>
      <c r="AO193" s="60"/>
    </row>
    <row r="194" spans="3:41" x14ac:dyDescent="0.25">
      <c r="C194" s="82"/>
      <c r="D194" s="45"/>
      <c r="E194" s="83" t="str">
        <f t="shared" si="50"/>
        <v/>
      </c>
      <c r="F194" s="45"/>
      <c r="G194" s="45"/>
      <c r="H194" s="45"/>
      <c r="I194" s="46" t="str">
        <f t="shared" si="46"/>
        <v/>
      </c>
      <c r="J194" s="46" t="str">
        <f t="shared" si="47"/>
        <v/>
      </c>
      <c r="K194" s="47" t="str">
        <f t="shared" si="35"/>
        <v/>
      </c>
      <c r="L194" s="47" t="str">
        <f t="shared" si="36"/>
        <v/>
      </c>
      <c r="M194" s="48">
        <f t="shared" si="48"/>
        <v>0</v>
      </c>
      <c r="N194" s="46" t="str">
        <f t="shared" si="37"/>
        <v/>
      </c>
      <c r="O194" s="47" t="str">
        <f t="shared" si="38"/>
        <v/>
      </c>
      <c r="P194" s="47" t="str">
        <f t="shared" si="39"/>
        <v/>
      </c>
      <c r="Q194" s="48">
        <f t="shared" si="49"/>
        <v>0</v>
      </c>
      <c r="R194" s="2"/>
      <c r="AH194" s="57" t="str">
        <f>IF(G194&gt;1,IF($E$10&gt;0,100-(#REF!/(1+(AL194/#REF!)^#REF!)^#REF!+#REF!/(AL194-1))*100,100-(AL194*D$5+D$6)*100),"")</f>
        <v/>
      </c>
      <c r="AI194" s="21" t="str">
        <f t="shared" si="40"/>
        <v/>
      </c>
      <c r="AJ194" s="21" t="str">
        <f t="shared" si="41"/>
        <v/>
      </c>
      <c r="AK194" s="48">
        <f t="shared" si="42"/>
        <v>0</v>
      </c>
      <c r="AL194" s="58" t="str">
        <f t="shared" si="43"/>
        <v/>
      </c>
      <c r="AM194" s="59" t="str">
        <f t="shared" si="44"/>
        <v/>
      </c>
      <c r="AN194" s="59" t="str">
        <f t="shared" si="45"/>
        <v/>
      </c>
      <c r="AO194" s="60"/>
    </row>
    <row r="195" spans="3:41" x14ac:dyDescent="0.25">
      <c r="C195" s="82"/>
      <c r="D195" s="45"/>
      <c r="E195" s="83" t="str">
        <f t="shared" si="50"/>
        <v/>
      </c>
      <c r="F195" s="45"/>
      <c r="G195" s="45"/>
      <c r="H195" s="45"/>
      <c r="I195" s="46" t="str">
        <f t="shared" si="46"/>
        <v/>
      </c>
      <c r="J195" s="46" t="str">
        <f t="shared" si="47"/>
        <v/>
      </c>
      <c r="K195" s="47" t="str">
        <f t="shared" si="35"/>
        <v/>
      </c>
      <c r="L195" s="47" t="str">
        <f t="shared" si="36"/>
        <v/>
      </c>
      <c r="M195" s="48">
        <f t="shared" si="48"/>
        <v>0</v>
      </c>
      <c r="N195" s="46" t="str">
        <f t="shared" si="37"/>
        <v/>
      </c>
      <c r="O195" s="47" t="str">
        <f t="shared" si="38"/>
        <v/>
      </c>
      <c r="P195" s="47" t="str">
        <f t="shared" si="39"/>
        <v/>
      </c>
      <c r="Q195" s="48">
        <f t="shared" si="49"/>
        <v>0</v>
      </c>
      <c r="R195" s="2"/>
      <c r="AH195" s="57" t="str">
        <f>IF(G195&gt;1,IF($E$10&gt;0,100-(#REF!/(1+(AL195/#REF!)^#REF!)^#REF!+#REF!/(AL195-1))*100,100-(AL195*D$5+D$6)*100),"")</f>
        <v/>
      </c>
      <c r="AI195" s="21" t="str">
        <f t="shared" si="40"/>
        <v/>
      </c>
      <c r="AJ195" s="21" t="str">
        <f t="shared" si="41"/>
        <v/>
      </c>
      <c r="AK195" s="48">
        <f t="shared" si="42"/>
        <v>0</v>
      </c>
      <c r="AL195" s="58" t="str">
        <f t="shared" si="43"/>
        <v/>
      </c>
      <c r="AM195" s="59" t="str">
        <f t="shared" si="44"/>
        <v/>
      </c>
      <c r="AN195" s="59" t="str">
        <f t="shared" si="45"/>
        <v/>
      </c>
      <c r="AO195" s="60"/>
    </row>
    <row r="196" spans="3:41" x14ac:dyDescent="0.25">
      <c r="C196" s="82"/>
      <c r="D196" s="45"/>
      <c r="E196" s="83" t="str">
        <f t="shared" si="50"/>
        <v/>
      </c>
      <c r="F196" s="45"/>
      <c r="G196" s="45"/>
      <c r="H196" s="45"/>
      <c r="I196" s="46" t="str">
        <f t="shared" si="46"/>
        <v/>
      </c>
      <c r="J196" s="46" t="str">
        <f t="shared" si="47"/>
        <v/>
      </c>
      <c r="K196" s="47" t="str">
        <f t="shared" si="35"/>
        <v/>
      </c>
      <c r="L196" s="47" t="str">
        <f t="shared" si="36"/>
        <v/>
      </c>
      <c r="M196" s="48">
        <f t="shared" si="48"/>
        <v>0</v>
      </c>
      <c r="N196" s="46" t="str">
        <f t="shared" si="37"/>
        <v/>
      </c>
      <c r="O196" s="47" t="str">
        <f t="shared" si="38"/>
        <v/>
      </c>
      <c r="P196" s="47" t="str">
        <f t="shared" si="39"/>
        <v/>
      </c>
      <c r="Q196" s="48">
        <f t="shared" si="49"/>
        <v>0</v>
      </c>
      <c r="R196" s="2"/>
      <c r="AH196" s="57" t="str">
        <f>IF(G196&gt;1,IF($E$10&gt;0,100-(#REF!/(1+(AL196/#REF!)^#REF!)^#REF!+#REF!/(AL196-1))*100,100-(AL196*D$5+D$6)*100),"")</f>
        <v/>
      </c>
      <c r="AI196" s="21" t="str">
        <f t="shared" si="40"/>
        <v/>
      </c>
      <c r="AJ196" s="21" t="str">
        <f t="shared" si="41"/>
        <v/>
      </c>
      <c r="AK196" s="48">
        <f t="shared" si="42"/>
        <v>0</v>
      </c>
      <c r="AL196" s="58" t="str">
        <f t="shared" si="43"/>
        <v/>
      </c>
      <c r="AM196" s="59" t="str">
        <f t="shared" si="44"/>
        <v/>
      </c>
      <c r="AN196" s="59" t="str">
        <f t="shared" si="45"/>
        <v/>
      </c>
      <c r="AO196" s="60"/>
    </row>
    <row r="197" spans="3:41" x14ac:dyDescent="0.25">
      <c r="C197" s="82"/>
      <c r="D197" s="45"/>
      <c r="E197" s="83" t="str">
        <f t="shared" si="50"/>
        <v/>
      </c>
      <c r="F197" s="45"/>
      <c r="G197" s="45"/>
      <c r="H197" s="45"/>
      <c r="I197" s="46" t="str">
        <f t="shared" si="46"/>
        <v/>
      </c>
      <c r="J197" s="46" t="str">
        <f t="shared" si="47"/>
        <v/>
      </c>
      <c r="K197" s="47" t="str">
        <f t="shared" si="35"/>
        <v/>
      </c>
      <c r="L197" s="47" t="str">
        <f t="shared" si="36"/>
        <v/>
      </c>
      <c r="M197" s="48">
        <f t="shared" si="48"/>
        <v>0</v>
      </c>
      <c r="N197" s="46" t="str">
        <f t="shared" si="37"/>
        <v/>
      </c>
      <c r="O197" s="47" t="str">
        <f t="shared" si="38"/>
        <v/>
      </c>
      <c r="P197" s="47" t="str">
        <f t="shared" si="39"/>
        <v/>
      </c>
      <c r="Q197" s="48">
        <f t="shared" si="49"/>
        <v>0</v>
      </c>
      <c r="R197" s="2"/>
      <c r="AH197" s="57" t="str">
        <f>IF(G197&gt;1,IF($E$10&gt;0,100-(#REF!/(1+(AL197/#REF!)^#REF!)^#REF!+#REF!/(AL197-1))*100,100-(AL197*D$5+D$6)*100),"")</f>
        <v/>
      </c>
      <c r="AI197" s="21" t="str">
        <f t="shared" si="40"/>
        <v/>
      </c>
      <c r="AJ197" s="21" t="str">
        <f t="shared" si="41"/>
        <v/>
      </c>
      <c r="AK197" s="48">
        <f t="shared" si="42"/>
        <v>0</v>
      </c>
      <c r="AL197" s="58" t="str">
        <f t="shared" si="43"/>
        <v/>
      </c>
      <c r="AM197" s="59" t="str">
        <f t="shared" si="44"/>
        <v/>
      </c>
      <c r="AN197" s="59" t="str">
        <f t="shared" si="45"/>
        <v/>
      </c>
      <c r="AO197" s="60"/>
    </row>
    <row r="198" spans="3:41" x14ac:dyDescent="0.25">
      <c r="C198" s="82"/>
      <c r="D198" s="45"/>
      <c r="E198" s="83" t="str">
        <f t="shared" si="50"/>
        <v/>
      </c>
      <c r="F198" s="45"/>
      <c r="G198" s="45"/>
      <c r="H198" s="45"/>
      <c r="I198" s="46" t="str">
        <f t="shared" si="46"/>
        <v/>
      </c>
      <c r="J198" s="46" t="str">
        <f t="shared" si="47"/>
        <v/>
      </c>
      <c r="K198" s="47" t="str">
        <f t="shared" si="35"/>
        <v/>
      </c>
      <c r="L198" s="47" t="str">
        <f t="shared" si="36"/>
        <v/>
      </c>
      <c r="M198" s="48">
        <f t="shared" si="48"/>
        <v>0</v>
      </c>
      <c r="N198" s="46" t="str">
        <f t="shared" si="37"/>
        <v/>
      </c>
      <c r="O198" s="47" t="str">
        <f t="shared" si="38"/>
        <v/>
      </c>
      <c r="P198" s="47" t="str">
        <f t="shared" si="39"/>
        <v/>
      </c>
      <c r="Q198" s="48">
        <f t="shared" si="49"/>
        <v>0</v>
      </c>
      <c r="R198" s="2"/>
      <c r="AH198" s="57" t="str">
        <f>IF(G198&gt;1,IF($E$10&gt;0,100-(#REF!/(1+(AL198/#REF!)^#REF!)^#REF!+#REF!/(AL198-1))*100,100-(AL198*D$5+D$6)*100),"")</f>
        <v/>
      </c>
      <c r="AI198" s="21" t="str">
        <f t="shared" si="40"/>
        <v/>
      </c>
      <c r="AJ198" s="21" t="str">
        <f t="shared" si="41"/>
        <v/>
      </c>
      <c r="AK198" s="48">
        <f t="shared" si="42"/>
        <v>0</v>
      </c>
      <c r="AL198" s="58" t="str">
        <f t="shared" si="43"/>
        <v/>
      </c>
      <c r="AM198" s="59" t="str">
        <f t="shared" si="44"/>
        <v/>
      </c>
      <c r="AN198" s="59" t="str">
        <f t="shared" si="45"/>
        <v/>
      </c>
      <c r="AO198" s="60"/>
    </row>
    <row r="199" spans="3:41" x14ac:dyDescent="0.25">
      <c r="C199" s="82"/>
      <c r="D199" s="45"/>
      <c r="E199" s="83" t="str">
        <f t="shared" si="50"/>
        <v/>
      </c>
      <c r="F199" s="45"/>
      <c r="G199" s="45"/>
      <c r="H199" s="45"/>
      <c r="I199" s="46" t="str">
        <f t="shared" si="46"/>
        <v/>
      </c>
      <c r="J199" s="46" t="str">
        <f t="shared" si="47"/>
        <v/>
      </c>
      <c r="K199" s="47" t="str">
        <f t="shared" ref="K199:K220" si="51">IF(G199&gt;1,I199-J199,"")</f>
        <v/>
      </c>
      <c r="L199" s="47" t="str">
        <f t="shared" ref="L199:L220" si="52">IF(G199&gt;1,ABS(K199),"")</f>
        <v/>
      </c>
      <c r="M199" s="48">
        <f t="shared" si="48"/>
        <v>0</v>
      </c>
      <c r="N199" s="46" t="str">
        <f t="shared" ref="N199:N220" si="53">IF(G199&gt;1,J199+$K$5,"")</f>
        <v/>
      </c>
      <c r="O199" s="47" t="str">
        <f t="shared" ref="O199:O220" si="54">IF(G199&gt;1,I199-N199,"")</f>
        <v/>
      </c>
      <c r="P199" s="47" t="str">
        <f t="shared" ref="P199:P220" si="55">IF(G199&gt;1,ABS(O199),"")</f>
        <v/>
      </c>
      <c r="Q199" s="48">
        <f t="shared" si="49"/>
        <v>0</v>
      </c>
      <c r="R199" s="2"/>
      <c r="AH199" s="57" t="str">
        <f>IF(G199&gt;1,IF($E$10&gt;0,100-(#REF!/(1+(AL199/#REF!)^#REF!)^#REF!+#REF!/(AL199-1))*100,100-(AL199*D$5+D$6)*100),"")</f>
        <v/>
      </c>
      <c r="AI199" s="21" t="str">
        <f t="shared" ref="AI199:AI220" si="56">IF(G199&gt;1,I199-AH199,"")</f>
        <v/>
      </c>
      <c r="AJ199" s="21" t="str">
        <f t="shared" ref="AJ199:AJ220" si="57">IF(G199&gt;1,ABS(AI199),"")</f>
        <v/>
      </c>
      <c r="AK199" s="48">
        <f t="shared" ref="AK199:AK220" si="58">IF($G199&gt;1.2,IF(AJ199&gt;1.2,1,0),0)</f>
        <v>0</v>
      </c>
      <c r="AL199" s="58" t="str">
        <f t="shared" ref="AL199:AL220" si="59">IF(G199&gt;0,G199+AN199,"")</f>
        <v/>
      </c>
      <c r="AM199" s="59" t="str">
        <f t="shared" ref="AM199:AM220" si="60">IF(G199&gt;0,$AM$5,"")</f>
        <v/>
      </c>
      <c r="AN199" s="59" t="str">
        <f t="shared" ref="AN199:AN220" si="61">IF(G199&gt;0,$AN$5,"")</f>
        <v/>
      </c>
      <c r="AO199" s="60"/>
    </row>
    <row r="200" spans="3:41" x14ac:dyDescent="0.25">
      <c r="C200" s="82"/>
      <c r="D200" s="45"/>
      <c r="E200" s="83" t="str">
        <f t="shared" si="50"/>
        <v/>
      </c>
      <c r="F200" s="45"/>
      <c r="G200" s="45"/>
      <c r="H200" s="45"/>
      <c r="I200" s="46" t="str">
        <f t="shared" ref="I200:I220" si="62">IF(G200&gt;1,100-H200,"")</f>
        <v/>
      </c>
      <c r="J200" s="46" t="str">
        <f t="shared" ref="J200:J220" si="63">IF(G200&gt;1,100-(G200*D$5+D$6),"")</f>
        <v/>
      </c>
      <c r="K200" s="47" t="str">
        <f t="shared" si="51"/>
        <v/>
      </c>
      <c r="L200" s="47" t="str">
        <f t="shared" si="52"/>
        <v/>
      </c>
      <c r="M200" s="48">
        <f t="shared" ref="M200:M220" si="64">IF($G200&gt;1.2,IF(L200&gt;1.2,1,0),0)</f>
        <v>0</v>
      </c>
      <c r="N200" s="46" t="str">
        <f t="shared" si="53"/>
        <v/>
      </c>
      <c r="O200" s="47" t="str">
        <f t="shared" si="54"/>
        <v/>
      </c>
      <c r="P200" s="47" t="str">
        <f t="shared" si="55"/>
        <v/>
      </c>
      <c r="Q200" s="48">
        <f t="shared" ref="Q200:Q220" si="65">IF($G200&gt;1.2,IF(P200&gt;1.2,1,0),0)</f>
        <v>0</v>
      </c>
      <c r="R200" s="2"/>
      <c r="AH200" s="57" t="str">
        <f>IF(G200&gt;1,IF($E$10&gt;0,100-(#REF!/(1+(AL200/#REF!)^#REF!)^#REF!+#REF!/(AL200-1))*100,100-(AL200*D$5+D$6)*100),"")</f>
        <v/>
      </c>
      <c r="AI200" s="21" t="str">
        <f t="shared" si="56"/>
        <v/>
      </c>
      <c r="AJ200" s="21" t="str">
        <f t="shared" si="57"/>
        <v/>
      </c>
      <c r="AK200" s="48">
        <f t="shared" si="58"/>
        <v>0</v>
      </c>
      <c r="AL200" s="58" t="str">
        <f t="shared" si="59"/>
        <v/>
      </c>
      <c r="AM200" s="59" t="str">
        <f t="shared" si="60"/>
        <v/>
      </c>
      <c r="AN200" s="59" t="str">
        <f t="shared" si="61"/>
        <v/>
      </c>
      <c r="AO200" s="60"/>
    </row>
    <row r="201" spans="3:41" x14ac:dyDescent="0.25">
      <c r="C201" s="82"/>
      <c r="D201" s="45"/>
      <c r="E201" s="83" t="str">
        <f t="shared" si="50"/>
        <v/>
      </c>
      <c r="F201" s="45"/>
      <c r="G201" s="45"/>
      <c r="H201" s="45"/>
      <c r="I201" s="46" t="str">
        <f t="shared" si="62"/>
        <v/>
      </c>
      <c r="J201" s="46" t="str">
        <f t="shared" si="63"/>
        <v/>
      </c>
      <c r="K201" s="47" t="str">
        <f t="shared" si="51"/>
        <v/>
      </c>
      <c r="L201" s="47" t="str">
        <f t="shared" si="52"/>
        <v/>
      </c>
      <c r="M201" s="48">
        <f t="shared" si="64"/>
        <v>0</v>
      </c>
      <c r="N201" s="46" t="str">
        <f t="shared" si="53"/>
        <v/>
      </c>
      <c r="O201" s="47" t="str">
        <f t="shared" si="54"/>
        <v/>
      </c>
      <c r="P201" s="47" t="str">
        <f t="shared" si="55"/>
        <v/>
      </c>
      <c r="Q201" s="48">
        <f t="shared" si="65"/>
        <v>0</v>
      </c>
      <c r="R201" s="2"/>
      <c r="AH201" s="57" t="str">
        <f>IF(G201&gt;1,IF($E$10&gt;0,100-(#REF!/(1+(AL201/#REF!)^#REF!)^#REF!+#REF!/(AL201-1))*100,100-(AL201*D$5+D$6)*100),"")</f>
        <v/>
      </c>
      <c r="AI201" s="21" t="str">
        <f t="shared" si="56"/>
        <v/>
      </c>
      <c r="AJ201" s="21" t="str">
        <f t="shared" si="57"/>
        <v/>
      </c>
      <c r="AK201" s="48">
        <f t="shared" si="58"/>
        <v>0</v>
      </c>
      <c r="AL201" s="58" t="str">
        <f t="shared" si="59"/>
        <v/>
      </c>
      <c r="AM201" s="59" t="str">
        <f t="shared" si="60"/>
        <v/>
      </c>
      <c r="AN201" s="59" t="str">
        <f t="shared" si="61"/>
        <v/>
      </c>
      <c r="AO201" s="60"/>
    </row>
    <row r="202" spans="3:41" x14ac:dyDescent="0.25">
      <c r="C202" s="82"/>
      <c r="D202" s="45"/>
      <c r="E202" s="83" t="str">
        <f t="shared" si="50"/>
        <v/>
      </c>
      <c r="F202" s="45"/>
      <c r="G202" s="45"/>
      <c r="H202" s="45"/>
      <c r="I202" s="46" t="str">
        <f t="shared" si="62"/>
        <v/>
      </c>
      <c r="J202" s="46" t="str">
        <f t="shared" si="63"/>
        <v/>
      </c>
      <c r="K202" s="47" t="str">
        <f t="shared" si="51"/>
        <v/>
      </c>
      <c r="L202" s="47" t="str">
        <f t="shared" si="52"/>
        <v/>
      </c>
      <c r="M202" s="48">
        <f t="shared" si="64"/>
        <v>0</v>
      </c>
      <c r="N202" s="46" t="str">
        <f t="shared" si="53"/>
        <v/>
      </c>
      <c r="O202" s="47" t="str">
        <f t="shared" si="54"/>
        <v/>
      </c>
      <c r="P202" s="47" t="str">
        <f t="shared" si="55"/>
        <v/>
      </c>
      <c r="Q202" s="48">
        <f t="shared" si="65"/>
        <v>0</v>
      </c>
      <c r="R202" s="2"/>
      <c r="AH202" s="57" t="str">
        <f>IF(G202&gt;1,IF($E$10&gt;0,100-(#REF!/(1+(AL202/#REF!)^#REF!)^#REF!+#REF!/(AL202-1))*100,100-(AL202*D$5+D$6)*100),"")</f>
        <v/>
      </c>
      <c r="AI202" s="21" t="str">
        <f t="shared" si="56"/>
        <v/>
      </c>
      <c r="AJ202" s="21" t="str">
        <f t="shared" si="57"/>
        <v/>
      </c>
      <c r="AK202" s="48">
        <f t="shared" si="58"/>
        <v>0</v>
      </c>
      <c r="AL202" s="58" t="str">
        <f t="shared" si="59"/>
        <v/>
      </c>
      <c r="AM202" s="59" t="str">
        <f t="shared" si="60"/>
        <v/>
      </c>
      <c r="AN202" s="59" t="str">
        <f t="shared" si="61"/>
        <v/>
      </c>
      <c r="AO202" s="60"/>
    </row>
    <row r="203" spans="3:41" x14ac:dyDescent="0.25">
      <c r="C203" s="82"/>
      <c r="D203" s="45"/>
      <c r="E203" s="83" t="str">
        <f t="shared" si="50"/>
        <v/>
      </c>
      <c r="F203" s="45"/>
      <c r="G203" s="45"/>
      <c r="H203" s="45"/>
      <c r="I203" s="46" t="str">
        <f t="shared" si="62"/>
        <v/>
      </c>
      <c r="J203" s="46" t="str">
        <f t="shared" si="63"/>
        <v/>
      </c>
      <c r="K203" s="47" t="str">
        <f t="shared" si="51"/>
        <v/>
      </c>
      <c r="L203" s="47" t="str">
        <f t="shared" si="52"/>
        <v/>
      </c>
      <c r="M203" s="48">
        <f t="shared" si="64"/>
        <v>0</v>
      </c>
      <c r="N203" s="46" t="str">
        <f t="shared" si="53"/>
        <v/>
      </c>
      <c r="O203" s="47" t="str">
        <f t="shared" si="54"/>
        <v/>
      </c>
      <c r="P203" s="47" t="str">
        <f t="shared" si="55"/>
        <v/>
      </c>
      <c r="Q203" s="48">
        <f t="shared" si="65"/>
        <v>0</v>
      </c>
      <c r="R203" s="2"/>
      <c r="AH203" s="57" t="str">
        <f>IF(G203&gt;1,IF($E$10&gt;0,100-(#REF!/(1+(AL203/#REF!)^#REF!)^#REF!+#REF!/(AL203-1))*100,100-(AL203*D$5+D$6)*100),"")</f>
        <v/>
      </c>
      <c r="AI203" s="21" t="str">
        <f t="shared" si="56"/>
        <v/>
      </c>
      <c r="AJ203" s="21" t="str">
        <f t="shared" si="57"/>
        <v/>
      </c>
      <c r="AK203" s="48">
        <f t="shared" si="58"/>
        <v>0</v>
      </c>
      <c r="AL203" s="58" t="str">
        <f t="shared" si="59"/>
        <v/>
      </c>
      <c r="AM203" s="59" t="str">
        <f t="shared" si="60"/>
        <v/>
      </c>
      <c r="AN203" s="59" t="str">
        <f t="shared" si="61"/>
        <v/>
      </c>
      <c r="AO203" s="60"/>
    </row>
    <row r="204" spans="3:41" x14ac:dyDescent="0.25">
      <c r="C204" s="82"/>
      <c r="D204" s="45"/>
      <c r="E204" s="83" t="str">
        <f t="shared" si="50"/>
        <v/>
      </c>
      <c r="F204" s="45"/>
      <c r="G204" s="45"/>
      <c r="H204" s="45"/>
      <c r="I204" s="46" t="str">
        <f t="shared" si="62"/>
        <v/>
      </c>
      <c r="J204" s="46" t="str">
        <f t="shared" si="63"/>
        <v/>
      </c>
      <c r="K204" s="47" t="str">
        <f t="shared" si="51"/>
        <v/>
      </c>
      <c r="L204" s="47" t="str">
        <f t="shared" si="52"/>
        <v/>
      </c>
      <c r="M204" s="48">
        <f t="shared" si="64"/>
        <v>0</v>
      </c>
      <c r="N204" s="46" t="str">
        <f t="shared" si="53"/>
        <v/>
      </c>
      <c r="O204" s="47" t="str">
        <f t="shared" si="54"/>
        <v/>
      </c>
      <c r="P204" s="47" t="str">
        <f t="shared" si="55"/>
        <v/>
      </c>
      <c r="Q204" s="48">
        <f t="shared" si="65"/>
        <v>0</v>
      </c>
      <c r="R204" s="2"/>
      <c r="AH204" s="57" t="str">
        <f>IF(G204&gt;1,IF($E$10&gt;0,100-(#REF!/(1+(AL204/#REF!)^#REF!)^#REF!+#REF!/(AL204-1))*100,100-(AL204*D$5+D$6)*100),"")</f>
        <v/>
      </c>
      <c r="AI204" s="21" t="str">
        <f t="shared" si="56"/>
        <v/>
      </c>
      <c r="AJ204" s="21" t="str">
        <f t="shared" si="57"/>
        <v/>
      </c>
      <c r="AK204" s="48">
        <f t="shared" si="58"/>
        <v>0</v>
      </c>
      <c r="AL204" s="58" t="str">
        <f t="shared" si="59"/>
        <v/>
      </c>
      <c r="AM204" s="59" t="str">
        <f t="shared" si="60"/>
        <v/>
      </c>
      <c r="AN204" s="59" t="str">
        <f t="shared" si="61"/>
        <v/>
      </c>
      <c r="AO204" s="60"/>
    </row>
    <row r="205" spans="3:41" x14ac:dyDescent="0.25">
      <c r="C205" s="82"/>
      <c r="D205" s="45"/>
      <c r="E205" s="83" t="str">
        <f t="shared" si="50"/>
        <v/>
      </c>
      <c r="F205" s="45"/>
      <c r="G205" s="45"/>
      <c r="H205" s="45"/>
      <c r="I205" s="46" t="str">
        <f t="shared" si="62"/>
        <v/>
      </c>
      <c r="J205" s="46" t="str">
        <f t="shared" si="63"/>
        <v/>
      </c>
      <c r="K205" s="47" t="str">
        <f t="shared" si="51"/>
        <v/>
      </c>
      <c r="L205" s="47" t="str">
        <f t="shared" si="52"/>
        <v/>
      </c>
      <c r="M205" s="48">
        <f t="shared" si="64"/>
        <v>0</v>
      </c>
      <c r="N205" s="46" t="str">
        <f t="shared" si="53"/>
        <v/>
      </c>
      <c r="O205" s="47" t="str">
        <f t="shared" si="54"/>
        <v/>
      </c>
      <c r="P205" s="47" t="str">
        <f t="shared" si="55"/>
        <v/>
      </c>
      <c r="Q205" s="48">
        <f t="shared" si="65"/>
        <v>0</v>
      </c>
      <c r="R205" s="2"/>
      <c r="AH205" s="57" t="str">
        <f>IF(G205&gt;1,IF($E$10&gt;0,100-(#REF!/(1+(AL205/#REF!)^#REF!)^#REF!+#REF!/(AL205-1))*100,100-(AL205*D$5+D$6)*100),"")</f>
        <v/>
      </c>
      <c r="AI205" s="21" t="str">
        <f t="shared" si="56"/>
        <v/>
      </c>
      <c r="AJ205" s="21" t="str">
        <f t="shared" si="57"/>
        <v/>
      </c>
      <c r="AK205" s="48">
        <f t="shared" si="58"/>
        <v>0</v>
      </c>
      <c r="AL205" s="58" t="str">
        <f t="shared" si="59"/>
        <v/>
      </c>
      <c r="AM205" s="59" t="str">
        <f t="shared" si="60"/>
        <v/>
      </c>
      <c r="AN205" s="59" t="str">
        <f t="shared" si="61"/>
        <v/>
      </c>
      <c r="AO205" s="60"/>
    </row>
    <row r="206" spans="3:41" x14ac:dyDescent="0.25">
      <c r="C206" s="82"/>
      <c r="D206" s="45"/>
      <c r="E206" s="83" t="str">
        <f t="shared" si="50"/>
        <v/>
      </c>
      <c r="F206" s="45"/>
      <c r="G206" s="45"/>
      <c r="H206" s="45"/>
      <c r="I206" s="46" t="str">
        <f t="shared" si="62"/>
        <v/>
      </c>
      <c r="J206" s="46" t="str">
        <f t="shared" si="63"/>
        <v/>
      </c>
      <c r="K206" s="47" t="str">
        <f t="shared" si="51"/>
        <v/>
      </c>
      <c r="L206" s="47" t="str">
        <f t="shared" si="52"/>
        <v/>
      </c>
      <c r="M206" s="48">
        <f t="shared" si="64"/>
        <v>0</v>
      </c>
      <c r="N206" s="46" t="str">
        <f t="shared" si="53"/>
        <v/>
      </c>
      <c r="O206" s="47" t="str">
        <f t="shared" si="54"/>
        <v/>
      </c>
      <c r="P206" s="47" t="str">
        <f t="shared" si="55"/>
        <v/>
      </c>
      <c r="Q206" s="48">
        <f t="shared" si="65"/>
        <v>0</v>
      </c>
      <c r="R206" s="2"/>
      <c r="AH206" s="57" t="str">
        <f>IF(G206&gt;1,IF($E$10&gt;0,100-(#REF!/(1+(AL206/#REF!)^#REF!)^#REF!+#REF!/(AL206-1))*100,100-(AL206*D$5+D$6)*100),"")</f>
        <v/>
      </c>
      <c r="AI206" s="21" t="str">
        <f t="shared" si="56"/>
        <v/>
      </c>
      <c r="AJ206" s="21" t="str">
        <f t="shared" si="57"/>
        <v/>
      </c>
      <c r="AK206" s="48">
        <f t="shared" si="58"/>
        <v>0</v>
      </c>
      <c r="AL206" s="58" t="str">
        <f t="shared" si="59"/>
        <v/>
      </c>
      <c r="AM206" s="59" t="str">
        <f t="shared" si="60"/>
        <v/>
      </c>
      <c r="AN206" s="59" t="str">
        <f t="shared" si="61"/>
        <v/>
      </c>
      <c r="AO206" s="60"/>
    </row>
    <row r="207" spans="3:41" x14ac:dyDescent="0.25">
      <c r="C207" s="82"/>
      <c r="D207" s="45"/>
      <c r="E207" s="83" t="str">
        <f t="shared" si="50"/>
        <v/>
      </c>
      <c r="F207" s="45"/>
      <c r="G207" s="45"/>
      <c r="H207" s="45"/>
      <c r="I207" s="46" t="str">
        <f t="shared" si="62"/>
        <v/>
      </c>
      <c r="J207" s="46" t="str">
        <f t="shared" si="63"/>
        <v/>
      </c>
      <c r="K207" s="47" t="str">
        <f t="shared" si="51"/>
        <v/>
      </c>
      <c r="L207" s="47" t="str">
        <f t="shared" si="52"/>
        <v/>
      </c>
      <c r="M207" s="48">
        <f t="shared" si="64"/>
        <v>0</v>
      </c>
      <c r="N207" s="46" t="str">
        <f t="shared" si="53"/>
        <v/>
      </c>
      <c r="O207" s="47" t="str">
        <f t="shared" si="54"/>
        <v/>
      </c>
      <c r="P207" s="47" t="str">
        <f t="shared" si="55"/>
        <v/>
      </c>
      <c r="Q207" s="48">
        <f t="shared" si="65"/>
        <v>0</v>
      </c>
      <c r="R207" s="2"/>
      <c r="AH207" s="57" t="str">
        <f>IF(G207&gt;1,IF($E$10&gt;0,100-(#REF!/(1+(AL207/#REF!)^#REF!)^#REF!+#REF!/(AL207-1))*100,100-(AL207*D$5+D$6)*100),"")</f>
        <v/>
      </c>
      <c r="AI207" s="21" t="str">
        <f t="shared" si="56"/>
        <v/>
      </c>
      <c r="AJ207" s="21" t="str">
        <f t="shared" si="57"/>
        <v/>
      </c>
      <c r="AK207" s="48">
        <f t="shared" si="58"/>
        <v>0</v>
      </c>
      <c r="AL207" s="58" t="str">
        <f t="shared" si="59"/>
        <v/>
      </c>
      <c r="AM207" s="59" t="str">
        <f t="shared" si="60"/>
        <v/>
      </c>
      <c r="AN207" s="59" t="str">
        <f t="shared" si="61"/>
        <v/>
      </c>
      <c r="AO207" s="60"/>
    </row>
    <row r="208" spans="3:41" x14ac:dyDescent="0.25">
      <c r="C208" s="82"/>
      <c r="D208" s="45"/>
      <c r="E208" s="83" t="str">
        <f t="shared" si="50"/>
        <v/>
      </c>
      <c r="F208" s="45"/>
      <c r="G208" s="45"/>
      <c r="H208" s="45"/>
      <c r="I208" s="46" t="str">
        <f t="shared" si="62"/>
        <v/>
      </c>
      <c r="J208" s="46" t="str">
        <f t="shared" si="63"/>
        <v/>
      </c>
      <c r="K208" s="47" t="str">
        <f t="shared" si="51"/>
        <v/>
      </c>
      <c r="L208" s="47" t="str">
        <f t="shared" si="52"/>
        <v/>
      </c>
      <c r="M208" s="48">
        <f t="shared" si="64"/>
        <v>0</v>
      </c>
      <c r="N208" s="46" t="str">
        <f t="shared" si="53"/>
        <v/>
      </c>
      <c r="O208" s="47" t="str">
        <f t="shared" si="54"/>
        <v/>
      </c>
      <c r="P208" s="47" t="str">
        <f t="shared" si="55"/>
        <v/>
      </c>
      <c r="Q208" s="48">
        <f t="shared" si="65"/>
        <v>0</v>
      </c>
      <c r="R208" s="2"/>
      <c r="AH208" s="57" t="str">
        <f>IF(G208&gt;1,IF($E$10&gt;0,100-(#REF!/(1+(AL208/#REF!)^#REF!)^#REF!+#REF!/(AL208-1))*100,100-(AL208*D$5+D$6)*100),"")</f>
        <v/>
      </c>
      <c r="AI208" s="21" t="str">
        <f t="shared" si="56"/>
        <v/>
      </c>
      <c r="AJ208" s="21" t="str">
        <f t="shared" si="57"/>
        <v/>
      </c>
      <c r="AK208" s="48">
        <f t="shared" si="58"/>
        <v>0</v>
      </c>
      <c r="AL208" s="58" t="str">
        <f t="shared" si="59"/>
        <v/>
      </c>
      <c r="AM208" s="59" t="str">
        <f t="shared" si="60"/>
        <v/>
      </c>
      <c r="AN208" s="59" t="str">
        <f t="shared" si="61"/>
        <v/>
      </c>
      <c r="AO208" s="60"/>
    </row>
    <row r="209" spans="3:41" x14ac:dyDescent="0.25">
      <c r="C209" s="82"/>
      <c r="D209" s="45"/>
      <c r="E209" s="83" t="str">
        <f t="shared" si="50"/>
        <v/>
      </c>
      <c r="F209" s="45"/>
      <c r="G209" s="45"/>
      <c r="H209" s="45"/>
      <c r="I209" s="46" t="str">
        <f t="shared" si="62"/>
        <v/>
      </c>
      <c r="J209" s="46" t="str">
        <f t="shared" si="63"/>
        <v/>
      </c>
      <c r="K209" s="47" t="str">
        <f t="shared" si="51"/>
        <v/>
      </c>
      <c r="L209" s="47" t="str">
        <f t="shared" si="52"/>
        <v/>
      </c>
      <c r="M209" s="48">
        <f t="shared" si="64"/>
        <v>0</v>
      </c>
      <c r="N209" s="46" t="str">
        <f t="shared" si="53"/>
        <v/>
      </c>
      <c r="O209" s="47" t="str">
        <f t="shared" si="54"/>
        <v/>
      </c>
      <c r="P209" s="47" t="str">
        <f t="shared" si="55"/>
        <v/>
      </c>
      <c r="Q209" s="48">
        <f t="shared" si="65"/>
        <v>0</v>
      </c>
      <c r="R209" s="2"/>
      <c r="AH209" s="57" t="str">
        <f>IF(G209&gt;1,IF($E$10&gt;0,100-(#REF!/(1+(AL209/#REF!)^#REF!)^#REF!+#REF!/(AL209-1))*100,100-(AL209*D$5+D$6)*100),"")</f>
        <v/>
      </c>
      <c r="AI209" s="21" t="str">
        <f t="shared" si="56"/>
        <v/>
      </c>
      <c r="AJ209" s="21" t="str">
        <f t="shared" si="57"/>
        <v/>
      </c>
      <c r="AK209" s="48">
        <f t="shared" si="58"/>
        <v>0</v>
      </c>
      <c r="AL209" s="58" t="str">
        <f t="shared" si="59"/>
        <v/>
      </c>
      <c r="AM209" s="59" t="str">
        <f t="shared" si="60"/>
        <v/>
      </c>
      <c r="AN209" s="59" t="str">
        <f t="shared" si="61"/>
        <v/>
      </c>
      <c r="AO209" s="60"/>
    </row>
    <row r="210" spans="3:41" x14ac:dyDescent="0.25">
      <c r="C210" s="82"/>
      <c r="D210" s="45"/>
      <c r="E210" s="83" t="str">
        <f t="shared" si="50"/>
        <v/>
      </c>
      <c r="F210" s="45"/>
      <c r="G210" s="45"/>
      <c r="H210" s="45"/>
      <c r="I210" s="46" t="str">
        <f t="shared" si="62"/>
        <v/>
      </c>
      <c r="J210" s="46" t="str">
        <f t="shared" si="63"/>
        <v/>
      </c>
      <c r="K210" s="47" t="str">
        <f t="shared" si="51"/>
        <v/>
      </c>
      <c r="L210" s="47" t="str">
        <f t="shared" si="52"/>
        <v/>
      </c>
      <c r="M210" s="48">
        <f t="shared" si="64"/>
        <v>0</v>
      </c>
      <c r="N210" s="46" t="str">
        <f t="shared" si="53"/>
        <v/>
      </c>
      <c r="O210" s="47" t="str">
        <f t="shared" si="54"/>
        <v/>
      </c>
      <c r="P210" s="47" t="str">
        <f t="shared" si="55"/>
        <v/>
      </c>
      <c r="Q210" s="48">
        <f t="shared" si="65"/>
        <v>0</v>
      </c>
      <c r="R210" s="2"/>
      <c r="AH210" s="57" t="str">
        <f>IF(G210&gt;1,IF($E$10&gt;0,100-(#REF!/(1+(AL210/#REF!)^#REF!)^#REF!+#REF!/(AL210-1))*100,100-(AL210*D$5+D$6)*100),"")</f>
        <v/>
      </c>
      <c r="AI210" s="21" t="str">
        <f t="shared" si="56"/>
        <v/>
      </c>
      <c r="AJ210" s="21" t="str">
        <f t="shared" si="57"/>
        <v/>
      </c>
      <c r="AK210" s="48">
        <f t="shared" si="58"/>
        <v>0</v>
      </c>
      <c r="AL210" s="58" t="str">
        <f t="shared" si="59"/>
        <v/>
      </c>
      <c r="AM210" s="59" t="str">
        <f t="shared" si="60"/>
        <v/>
      </c>
      <c r="AN210" s="59" t="str">
        <f t="shared" si="61"/>
        <v/>
      </c>
      <c r="AO210" s="60"/>
    </row>
    <row r="211" spans="3:41" x14ac:dyDescent="0.25">
      <c r="C211" s="82"/>
      <c r="D211" s="45"/>
      <c r="E211" s="83" t="str">
        <f t="shared" si="50"/>
        <v/>
      </c>
      <c r="F211" s="45"/>
      <c r="G211" s="45"/>
      <c r="H211" s="45"/>
      <c r="I211" s="46" t="str">
        <f t="shared" si="62"/>
        <v/>
      </c>
      <c r="J211" s="46" t="str">
        <f t="shared" si="63"/>
        <v/>
      </c>
      <c r="K211" s="47" t="str">
        <f t="shared" si="51"/>
        <v/>
      </c>
      <c r="L211" s="47" t="str">
        <f t="shared" si="52"/>
        <v/>
      </c>
      <c r="M211" s="48">
        <f t="shared" si="64"/>
        <v>0</v>
      </c>
      <c r="N211" s="46" t="str">
        <f t="shared" si="53"/>
        <v/>
      </c>
      <c r="O211" s="47" t="str">
        <f t="shared" si="54"/>
        <v/>
      </c>
      <c r="P211" s="47" t="str">
        <f t="shared" si="55"/>
        <v/>
      </c>
      <c r="Q211" s="48">
        <f t="shared" si="65"/>
        <v>0</v>
      </c>
      <c r="R211" s="2"/>
      <c r="AH211" s="57" t="str">
        <f>IF(G211&gt;1,IF($E$10&gt;0,100-(#REF!/(1+(AL211/#REF!)^#REF!)^#REF!+#REF!/(AL211-1))*100,100-(AL211*D$5+D$6)*100),"")</f>
        <v/>
      </c>
      <c r="AI211" s="21" t="str">
        <f t="shared" si="56"/>
        <v/>
      </c>
      <c r="AJ211" s="21" t="str">
        <f t="shared" si="57"/>
        <v/>
      </c>
      <c r="AK211" s="48">
        <f t="shared" si="58"/>
        <v>0</v>
      </c>
      <c r="AL211" s="58" t="str">
        <f t="shared" si="59"/>
        <v/>
      </c>
      <c r="AM211" s="59" t="str">
        <f t="shared" si="60"/>
        <v/>
      </c>
      <c r="AN211" s="59" t="str">
        <f t="shared" si="61"/>
        <v/>
      </c>
      <c r="AO211" s="60"/>
    </row>
    <row r="212" spans="3:41" x14ac:dyDescent="0.25">
      <c r="C212" s="82"/>
      <c r="D212" s="45"/>
      <c r="E212" s="83" t="str">
        <f t="shared" si="50"/>
        <v/>
      </c>
      <c r="F212" s="45"/>
      <c r="G212" s="45"/>
      <c r="H212" s="45"/>
      <c r="I212" s="46" t="str">
        <f t="shared" si="62"/>
        <v/>
      </c>
      <c r="J212" s="46" t="str">
        <f t="shared" si="63"/>
        <v/>
      </c>
      <c r="K212" s="47" t="str">
        <f t="shared" si="51"/>
        <v/>
      </c>
      <c r="L212" s="47" t="str">
        <f t="shared" si="52"/>
        <v/>
      </c>
      <c r="M212" s="48">
        <f t="shared" si="64"/>
        <v>0</v>
      </c>
      <c r="N212" s="46" t="str">
        <f t="shared" si="53"/>
        <v/>
      </c>
      <c r="O212" s="47" t="str">
        <f t="shared" si="54"/>
        <v/>
      </c>
      <c r="P212" s="47" t="str">
        <f t="shared" si="55"/>
        <v/>
      </c>
      <c r="Q212" s="48">
        <f t="shared" si="65"/>
        <v>0</v>
      </c>
      <c r="R212" s="2"/>
      <c r="AH212" s="57" t="str">
        <f>IF(G212&gt;1,IF($E$10&gt;0,100-(#REF!/(1+(AL212/#REF!)^#REF!)^#REF!+#REF!/(AL212-1))*100,100-(AL212*D$5+D$6)*100),"")</f>
        <v/>
      </c>
      <c r="AI212" s="21" t="str">
        <f t="shared" si="56"/>
        <v/>
      </c>
      <c r="AJ212" s="21" t="str">
        <f t="shared" si="57"/>
        <v/>
      </c>
      <c r="AK212" s="48">
        <f t="shared" si="58"/>
        <v>0</v>
      </c>
      <c r="AL212" s="58" t="str">
        <f t="shared" si="59"/>
        <v/>
      </c>
      <c r="AM212" s="59" t="str">
        <f t="shared" si="60"/>
        <v/>
      </c>
      <c r="AN212" s="59" t="str">
        <f t="shared" si="61"/>
        <v/>
      </c>
      <c r="AO212" s="60"/>
    </row>
    <row r="213" spans="3:41" x14ac:dyDescent="0.25">
      <c r="C213" s="82"/>
      <c r="D213" s="45"/>
      <c r="E213" s="83" t="str">
        <f t="shared" si="50"/>
        <v/>
      </c>
      <c r="F213" s="45"/>
      <c r="G213" s="45"/>
      <c r="H213" s="45"/>
      <c r="I213" s="46" t="str">
        <f t="shared" si="62"/>
        <v/>
      </c>
      <c r="J213" s="46" t="str">
        <f t="shared" si="63"/>
        <v/>
      </c>
      <c r="K213" s="47" t="str">
        <f t="shared" si="51"/>
        <v/>
      </c>
      <c r="L213" s="47" t="str">
        <f t="shared" si="52"/>
        <v/>
      </c>
      <c r="M213" s="48">
        <f t="shared" si="64"/>
        <v>0</v>
      </c>
      <c r="N213" s="46" t="str">
        <f t="shared" si="53"/>
        <v/>
      </c>
      <c r="O213" s="47" t="str">
        <f t="shared" si="54"/>
        <v/>
      </c>
      <c r="P213" s="47" t="str">
        <f t="shared" si="55"/>
        <v/>
      </c>
      <c r="Q213" s="48">
        <f t="shared" si="65"/>
        <v>0</v>
      </c>
      <c r="R213" s="2"/>
      <c r="AH213" s="57" t="str">
        <f>IF(G213&gt;1,IF($E$10&gt;0,100-(#REF!/(1+(AL213/#REF!)^#REF!)^#REF!+#REF!/(AL213-1))*100,100-(AL213*D$5+D$6)*100),"")</f>
        <v/>
      </c>
      <c r="AI213" s="21" t="str">
        <f t="shared" si="56"/>
        <v/>
      </c>
      <c r="AJ213" s="21" t="str">
        <f t="shared" si="57"/>
        <v/>
      </c>
      <c r="AK213" s="48">
        <f t="shared" si="58"/>
        <v>0</v>
      </c>
      <c r="AL213" s="58" t="str">
        <f t="shared" si="59"/>
        <v/>
      </c>
      <c r="AM213" s="59" t="str">
        <f t="shared" si="60"/>
        <v/>
      </c>
      <c r="AN213" s="59" t="str">
        <f t="shared" si="61"/>
        <v/>
      </c>
      <c r="AO213" s="60"/>
    </row>
    <row r="214" spans="3:41" x14ac:dyDescent="0.25">
      <c r="C214" s="82"/>
      <c r="D214" s="45"/>
      <c r="E214" s="83" t="str">
        <f t="shared" si="50"/>
        <v/>
      </c>
      <c r="F214" s="45"/>
      <c r="G214" s="45"/>
      <c r="H214" s="45"/>
      <c r="I214" s="46" t="str">
        <f t="shared" si="62"/>
        <v/>
      </c>
      <c r="J214" s="46" t="str">
        <f t="shared" si="63"/>
        <v/>
      </c>
      <c r="K214" s="47" t="str">
        <f t="shared" si="51"/>
        <v/>
      </c>
      <c r="L214" s="47" t="str">
        <f t="shared" si="52"/>
        <v/>
      </c>
      <c r="M214" s="48">
        <f t="shared" si="64"/>
        <v>0</v>
      </c>
      <c r="N214" s="46" t="str">
        <f t="shared" si="53"/>
        <v/>
      </c>
      <c r="O214" s="47" t="str">
        <f t="shared" si="54"/>
        <v/>
      </c>
      <c r="P214" s="47" t="str">
        <f t="shared" si="55"/>
        <v/>
      </c>
      <c r="Q214" s="48">
        <f t="shared" si="65"/>
        <v>0</v>
      </c>
      <c r="R214" s="2"/>
      <c r="AH214" s="57" t="str">
        <f>IF(G214&gt;1,IF($E$10&gt;0,100-(#REF!/(1+(AL214/#REF!)^#REF!)^#REF!+#REF!/(AL214-1))*100,100-(AL214*D$5+D$6)*100),"")</f>
        <v/>
      </c>
      <c r="AI214" s="21" t="str">
        <f t="shared" si="56"/>
        <v/>
      </c>
      <c r="AJ214" s="21" t="str">
        <f t="shared" si="57"/>
        <v/>
      </c>
      <c r="AK214" s="48">
        <f t="shared" si="58"/>
        <v>0</v>
      </c>
      <c r="AL214" s="58" t="str">
        <f t="shared" si="59"/>
        <v/>
      </c>
      <c r="AM214" s="59" t="str">
        <f t="shared" si="60"/>
        <v/>
      </c>
      <c r="AN214" s="59" t="str">
        <f t="shared" si="61"/>
        <v/>
      </c>
      <c r="AO214" s="60"/>
    </row>
    <row r="215" spans="3:41" ht="15.75" thickBot="1" x14ac:dyDescent="0.3">
      <c r="C215" s="87"/>
      <c r="D215" s="84"/>
      <c r="E215" s="83" t="str">
        <f t="shared" si="50"/>
        <v/>
      </c>
      <c r="F215" s="45"/>
      <c r="G215" s="45"/>
      <c r="H215" s="45"/>
      <c r="I215" s="46" t="str">
        <f t="shared" si="62"/>
        <v/>
      </c>
      <c r="J215" s="46" t="str">
        <f t="shared" si="63"/>
        <v/>
      </c>
      <c r="K215" s="47" t="str">
        <f t="shared" si="51"/>
        <v/>
      </c>
      <c r="L215" s="47" t="str">
        <f t="shared" si="52"/>
        <v/>
      </c>
      <c r="M215" s="48">
        <f t="shared" si="64"/>
        <v>0</v>
      </c>
      <c r="N215" s="46" t="str">
        <f t="shared" si="53"/>
        <v/>
      </c>
      <c r="O215" s="47" t="str">
        <f t="shared" si="54"/>
        <v/>
      </c>
      <c r="P215" s="47" t="str">
        <f t="shared" si="55"/>
        <v/>
      </c>
      <c r="Q215" s="48">
        <f t="shared" si="65"/>
        <v>0</v>
      </c>
      <c r="R215" s="2"/>
      <c r="AH215" s="57" t="str">
        <f>IF(G215&gt;1,IF($E$10&gt;0,100-(#REF!/(1+(AL215/#REF!)^#REF!)^#REF!+#REF!/(AL215-1))*100,100-(AL215*D$5+D$6)*100),"")</f>
        <v/>
      </c>
      <c r="AI215" s="21" t="str">
        <f t="shared" si="56"/>
        <v/>
      </c>
      <c r="AJ215" s="21" t="str">
        <f t="shared" si="57"/>
        <v/>
      </c>
      <c r="AK215" s="48">
        <f t="shared" si="58"/>
        <v>0</v>
      </c>
      <c r="AL215" s="58" t="str">
        <f t="shared" si="59"/>
        <v/>
      </c>
      <c r="AM215" s="59" t="str">
        <f t="shared" si="60"/>
        <v/>
      </c>
      <c r="AN215" s="59" t="str">
        <f t="shared" si="61"/>
        <v/>
      </c>
      <c r="AO215" s="60"/>
    </row>
    <row r="216" spans="3:41" x14ac:dyDescent="0.25">
      <c r="F216" s="45"/>
      <c r="G216" s="45"/>
      <c r="H216" s="45"/>
      <c r="I216" s="46" t="str">
        <f t="shared" si="62"/>
        <v/>
      </c>
      <c r="J216" s="46" t="str">
        <f t="shared" si="63"/>
        <v/>
      </c>
      <c r="K216" s="47" t="str">
        <f t="shared" si="51"/>
        <v/>
      </c>
      <c r="L216" s="47" t="str">
        <f t="shared" si="52"/>
        <v/>
      </c>
      <c r="M216" s="48">
        <f t="shared" si="64"/>
        <v>0</v>
      </c>
      <c r="N216" s="46" t="str">
        <f t="shared" si="53"/>
        <v/>
      </c>
      <c r="O216" s="47" t="str">
        <f t="shared" si="54"/>
        <v/>
      </c>
      <c r="P216" s="47" t="str">
        <f t="shared" si="55"/>
        <v/>
      </c>
      <c r="Q216" s="48">
        <f t="shared" si="65"/>
        <v>0</v>
      </c>
      <c r="R216" s="2"/>
      <c r="AH216" s="57" t="str">
        <f>IF(G216&gt;1,IF($E$10&gt;0,100-(#REF!/(1+(AL216/#REF!)^#REF!)^#REF!+#REF!/(AL216-1))*100,100-(AL216*D$5+D$6)*100),"")</f>
        <v/>
      </c>
      <c r="AI216" s="21" t="str">
        <f t="shared" si="56"/>
        <v/>
      </c>
      <c r="AJ216" s="21" t="str">
        <f t="shared" si="57"/>
        <v/>
      </c>
      <c r="AK216" s="48">
        <f t="shared" si="58"/>
        <v>0</v>
      </c>
      <c r="AL216" s="58" t="str">
        <f t="shared" si="59"/>
        <v/>
      </c>
      <c r="AM216" s="59" t="str">
        <f t="shared" si="60"/>
        <v/>
      </c>
      <c r="AN216" s="59" t="str">
        <f t="shared" si="61"/>
        <v/>
      </c>
      <c r="AO216" s="60"/>
    </row>
    <row r="217" spans="3:41" x14ac:dyDescent="0.25">
      <c r="F217" s="45"/>
      <c r="G217" s="45"/>
      <c r="H217" s="45"/>
      <c r="I217" s="46" t="str">
        <f t="shared" si="62"/>
        <v/>
      </c>
      <c r="J217" s="46" t="str">
        <f t="shared" si="63"/>
        <v/>
      </c>
      <c r="K217" s="47" t="str">
        <f t="shared" si="51"/>
        <v/>
      </c>
      <c r="L217" s="47" t="str">
        <f t="shared" si="52"/>
        <v/>
      </c>
      <c r="M217" s="48">
        <f t="shared" si="64"/>
        <v>0</v>
      </c>
      <c r="N217" s="46" t="str">
        <f t="shared" si="53"/>
        <v/>
      </c>
      <c r="O217" s="47" t="str">
        <f t="shared" si="54"/>
        <v/>
      </c>
      <c r="P217" s="47" t="str">
        <f t="shared" si="55"/>
        <v/>
      </c>
      <c r="Q217" s="48">
        <f t="shared" si="65"/>
        <v>0</v>
      </c>
      <c r="R217" s="2"/>
      <c r="AH217" s="57" t="str">
        <f>IF(G217&gt;1,IF($E$10&gt;0,100-(#REF!/(1+(AL217/#REF!)^#REF!)^#REF!+#REF!/(AL217-1))*100,100-(AL217*D$5+D$6)*100),"")</f>
        <v/>
      </c>
      <c r="AI217" s="21" t="str">
        <f t="shared" si="56"/>
        <v/>
      </c>
      <c r="AJ217" s="21" t="str">
        <f t="shared" si="57"/>
        <v/>
      </c>
      <c r="AK217" s="48">
        <f t="shared" si="58"/>
        <v>0</v>
      </c>
      <c r="AL217" s="58" t="str">
        <f t="shared" si="59"/>
        <v/>
      </c>
      <c r="AM217" s="59" t="str">
        <f t="shared" si="60"/>
        <v/>
      </c>
      <c r="AN217" s="59" t="str">
        <f t="shared" si="61"/>
        <v/>
      </c>
      <c r="AO217" s="60"/>
    </row>
    <row r="218" spans="3:41" x14ac:dyDescent="0.25">
      <c r="F218" s="45"/>
      <c r="G218" s="45"/>
      <c r="H218" s="45"/>
      <c r="I218" s="46" t="str">
        <f t="shared" si="62"/>
        <v/>
      </c>
      <c r="J218" s="46" t="str">
        <f t="shared" si="63"/>
        <v/>
      </c>
      <c r="K218" s="47" t="str">
        <f t="shared" si="51"/>
        <v/>
      </c>
      <c r="L218" s="47" t="str">
        <f t="shared" si="52"/>
        <v/>
      </c>
      <c r="M218" s="48">
        <f t="shared" si="64"/>
        <v>0</v>
      </c>
      <c r="N218" s="46" t="str">
        <f t="shared" si="53"/>
        <v/>
      </c>
      <c r="O218" s="47" t="str">
        <f t="shared" si="54"/>
        <v/>
      </c>
      <c r="P218" s="47" t="str">
        <f t="shared" si="55"/>
        <v/>
      </c>
      <c r="Q218" s="48">
        <f t="shared" si="65"/>
        <v>0</v>
      </c>
      <c r="R218" s="2"/>
      <c r="AH218" s="57" t="str">
        <f>IF(G218&gt;1,IF($E$10&gt;0,100-(#REF!/(1+(AL218/#REF!)^#REF!)^#REF!+#REF!/(AL218-1))*100,100-(AL218*D$5+D$6)*100),"")</f>
        <v/>
      </c>
      <c r="AI218" s="21" t="str">
        <f t="shared" si="56"/>
        <v/>
      </c>
      <c r="AJ218" s="21" t="str">
        <f t="shared" si="57"/>
        <v/>
      </c>
      <c r="AK218" s="48">
        <f t="shared" si="58"/>
        <v>0</v>
      </c>
      <c r="AL218" s="58" t="str">
        <f t="shared" si="59"/>
        <v/>
      </c>
      <c r="AM218" s="59" t="str">
        <f t="shared" si="60"/>
        <v/>
      </c>
      <c r="AN218" s="59" t="str">
        <f t="shared" si="61"/>
        <v/>
      </c>
      <c r="AO218" s="60"/>
    </row>
    <row r="219" spans="3:41" x14ac:dyDescent="0.25">
      <c r="F219" s="45"/>
      <c r="G219" s="45"/>
      <c r="H219" s="45"/>
      <c r="I219" s="46" t="str">
        <f t="shared" si="62"/>
        <v/>
      </c>
      <c r="J219" s="46" t="str">
        <f t="shared" si="63"/>
        <v/>
      </c>
      <c r="K219" s="47" t="str">
        <f t="shared" si="51"/>
        <v/>
      </c>
      <c r="L219" s="47" t="str">
        <f t="shared" si="52"/>
        <v/>
      </c>
      <c r="M219" s="48">
        <f t="shared" si="64"/>
        <v>0</v>
      </c>
      <c r="N219" s="46" t="str">
        <f t="shared" si="53"/>
        <v/>
      </c>
      <c r="O219" s="47" t="str">
        <f t="shared" si="54"/>
        <v/>
      </c>
      <c r="P219" s="47" t="str">
        <f t="shared" si="55"/>
        <v/>
      </c>
      <c r="Q219" s="48">
        <f t="shared" si="65"/>
        <v>0</v>
      </c>
      <c r="R219" s="2"/>
      <c r="AH219" s="57" t="str">
        <f>IF(G219&gt;1,IF($E$10&gt;0,100-(#REF!/(1+(AL219/#REF!)^#REF!)^#REF!+#REF!/(AL219-1))*100,100-(AL219*D$5+D$6)*100),"")</f>
        <v/>
      </c>
      <c r="AI219" s="21" t="str">
        <f t="shared" si="56"/>
        <v/>
      </c>
      <c r="AJ219" s="21" t="str">
        <f t="shared" si="57"/>
        <v/>
      </c>
      <c r="AK219" s="48">
        <f t="shared" si="58"/>
        <v>0</v>
      </c>
      <c r="AL219" s="58" t="str">
        <f t="shared" si="59"/>
        <v/>
      </c>
      <c r="AM219" s="59" t="str">
        <f t="shared" si="60"/>
        <v/>
      </c>
      <c r="AN219" s="59" t="str">
        <f t="shared" si="61"/>
        <v/>
      </c>
      <c r="AO219" s="60"/>
    </row>
    <row r="220" spans="3:41" ht="15.75" thickBot="1" x14ac:dyDescent="0.3">
      <c r="F220" s="84"/>
      <c r="G220" s="84"/>
      <c r="H220" s="84"/>
      <c r="I220" s="46" t="str">
        <f t="shared" si="62"/>
        <v/>
      </c>
      <c r="J220" s="46" t="str">
        <f t="shared" si="63"/>
        <v/>
      </c>
      <c r="K220" s="85" t="str">
        <f t="shared" si="51"/>
        <v/>
      </c>
      <c r="L220" s="85" t="str">
        <f t="shared" si="52"/>
        <v/>
      </c>
      <c r="M220" s="48">
        <f t="shared" si="64"/>
        <v>0</v>
      </c>
      <c r="N220" s="46" t="str">
        <f t="shared" si="53"/>
        <v/>
      </c>
      <c r="O220" s="47" t="str">
        <f t="shared" si="54"/>
        <v/>
      </c>
      <c r="P220" s="47" t="str">
        <f t="shared" si="55"/>
        <v/>
      </c>
      <c r="Q220" s="48">
        <f t="shared" si="65"/>
        <v>0</v>
      </c>
      <c r="R220" s="2"/>
      <c r="AH220" s="57" t="str">
        <f>IF(G220&gt;1,IF($E$10&gt;0,100-(#REF!/(1+(AL220/#REF!)^#REF!)^#REF!+#REF!/(AL220-1))*100,100-(AL220*D$5+D$6)*100),"")</f>
        <v/>
      </c>
      <c r="AI220" s="21" t="str">
        <f t="shared" si="56"/>
        <v/>
      </c>
      <c r="AJ220" s="21" t="str">
        <f t="shared" si="57"/>
        <v/>
      </c>
      <c r="AK220" s="86">
        <f t="shared" si="58"/>
        <v>0</v>
      </c>
      <c r="AL220" s="58" t="str">
        <f t="shared" si="59"/>
        <v/>
      </c>
      <c r="AM220" s="59" t="str">
        <f t="shared" si="60"/>
        <v/>
      </c>
      <c r="AN220" s="59" t="str">
        <f t="shared" si="61"/>
        <v/>
      </c>
      <c r="AO220" s="60"/>
    </row>
  </sheetData>
  <mergeCells count="14">
    <mergeCell ref="AD3:AF3"/>
    <mergeCell ref="AH3:AL3"/>
    <mergeCell ref="C9:E9"/>
    <mergeCell ref="C33:E33"/>
    <mergeCell ref="C2:E2"/>
    <mergeCell ref="G2:H2"/>
    <mergeCell ref="J2:Q2"/>
    <mergeCell ref="T2:AF2"/>
    <mergeCell ref="J3:M3"/>
    <mergeCell ref="N3:Q3"/>
    <mergeCell ref="T3:U3"/>
    <mergeCell ref="V3:W3"/>
    <mergeCell ref="X3:Z3"/>
    <mergeCell ref="AA3:AC3"/>
  </mergeCells>
  <conditionalFormatting sqref="L7:M220">
    <cfRule type="cellIs" dxfId="224" priority="5" operator="between">
      <formula>1.2</formula>
      <formula>10</formula>
    </cfRule>
  </conditionalFormatting>
  <conditionalFormatting sqref="P7:P220">
    <cfRule type="cellIs" dxfId="223" priority="4" operator="between">
      <formula>1.2</formula>
      <formula>10</formula>
    </cfRule>
  </conditionalFormatting>
  <conditionalFormatting sqref="Q7:R220">
    <cfRule type="cellIs" dxfId="222" priority="3" operator="between">
      <formula>1.2</formula>
      <formula>10</formula>
    </cfRule>
  </conditionalFormatting>
  <conditionalFormatting sqref="AK7:AK220">
    <cfRule type="cellIs" dxfId="221" priority="2" operator="between">
      <formula>1.2</formula>
      <formula>10</formula>
    </cfRule>
  </conditionalFormatting>
  <conditionalFormatting sqref="AJ7:AJ220">
    <cfRule type="cellIs" dxfId="220" priority="1" operator="between">
      <formula>1.2</formula>
      <formula>10</formula>
    </cfRule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5F032-F359-412C-99D0-7F19DE59C4ED}">
  <dimension ref="B1:AO220"/>
  <sheetViews>
    <sheetView zoomScale="80" zoomScaleNormal="80" workbookViewId="0">
      <selection activeCell="D5" sqref="D5"/>
    </sheetView>
  </sheetViews>
  <sheetFormatPr defaultColWidth="9.140625" defaultRowHeight="15" x14ac:dyDescent="0.25"/>
  <cols>
    <col min="1" max="1" width="1.42578125" customWidth="1"/>
    <col min="2" max="2" width="6.140625" customWidth="1"/>
    <col min="3" max="3" width="6" bestFit="1" customWidth="1"/>
    <col min="4" max="4" width="12.7109375" customWidth="1"/>
    <col min="5" max="5" width="19.140625" customWidth="1"/>
    <col min="6" max="7" width="11.5703125" bestFit="1" customWidth="1"/>
    <col min="8" max="8" width="15.28515625" bestFit="1" customWidth="1"/>
    <col min="9" max="9" width="12.7109375" customWidth="1"/>
    <col min="10" max="10" width="12" bestFit="1" customWidth="1"/>
    <col min="11" max="11" width="7.7109375" bestFit="1" customWidth="1"/>
    <col min="12" max="12" width="5.28515625" bestFit="1" customWidth="1"/>
    <col min="13" max="13" width="0.5703125" customWidth="1"/>
    <col min="14" max="14" width="12" bestFit="1" customWidth="1"/>
    <col min="15" max="15" width="6.140625" bestFit="1" customWidth="1"/>
    <col min="16" max="16" width="6.85546875" bestFit="1" customWidth="1"/>
    <col min="17" max="17" width="3.5703125" bestFit="1" customWidth="1"/>
    <col min="18" max="18" width="1.140625" customWidth="1"/>
    <col min="19" max="19" width="12.140625" bestFit="1" customWidth="1"/>
    <col min="20" max="20" width="8.28515625" bestFit="1" customWidth="1"/>
    <col min="21" max="21" width="8.85546875" bestFit="1" customWidth="1"/>
    <col min="34" max="34" width="8.7109375" customWidth="1"/>
    <col min="35" max="35" width="12.140625" bestFit="1" customWidth="1"/>
    <col min="36" max="36" width="8.28515625" bestFit="1" customWidth="1"/>
    <col min="37" max="37" width="0.85546875" customWidth="1"/>
    <col min="52" max="52" width="13.140625" bestFit="1" customWidth="1"/>
    <col min="54" max="54" width="12.28515625" bestFit="1" customWidth="1"/>
    <col min="55" max="55" width="16.28515625" bestFit="1" customWidth="1"/>
    <col min="56" max="56" width="12.5703125" bestFit="1" customWidth="1"/>
  </cols>
  <sheetData>
    <row r="1" spans="3:41" ht="15.75" thickBot="1" x14ac:dyDescent="0.3">
      <c r="G1">
        <f>COUNT(G7:G220)</f>
        <v>9</v>
      </c>
    </row>
    <row r="2" spans="3:41" ht="15.75" thickBot="1" x14ac:dyDescent="0.3">
      <c r="C2" s="186" t="s">
        <v>0</v>
      </c>
      <c r="D2" s="187"/>
      <c r="E2" s="187"/>
      <c r="F2" s="91"/>
      <c r="G2" s="186" t="s">
        <v>1</v>
      </c>
      <c r="H2" s="188"/>
      <c r="I2" s="91"/>
      <c r="J2" s="186" t="s">
        <v>2</v>
      </c>
      <c r="K2" s="187"/>
      <c r="L2" s="187"/>
      <c r="M2" s="187"/>
      <c r="N2" s="187"/>
      <c r="O2" s="187"/>
      <c r="P2" s="187"/>
      <c r="Q2" s="188"/>
      <c r="R2" s="1"/>
      <c r="S2" s="2"/>
      <c r="T2" s="186" t="s">
        <v>3</v>
      </c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8"/>
      <c r="AH2" s="1"/>
      <c r="AI2" s="1"/>
      <c r="AJ2" s="1"/>
      <c r="AK2" s="1"/>
    </row>
    <row r="3" spans="3:41" ht="15.75" thickBot="1" x14ac:dyDescent="0.3">
      <c r="C3" s="90"/>
      <c r="D3" s="91" t="s">
        <v>4</v>
      </c>
      <c r="E3" s="92" t="s">
        <v>5</v>
      </c>
      <c r="F3" s="91"/>
      <c r="G3" s="91"/>
      <c r="H3" s="91"/>
      <c r="I3" s="3"/>
      <c r="J3" s="183" t="s">
        <v>4</v>
      </c>
      <c r="K3" s="184"/>
      <c r="L3" s="184"/>
      <c r="M3" s="185"/>
      <c r="N3" s="183" t="s">
        <v>6</v>
      </c>
      <c r="O3" s="184"/>
      <c r="P3" s="184"/>
      <c r="Q3" s="185"/>
      <c r="R3" s="1"/>
      <c r="T3" s="189" t="s">
        <v>7</v>
      </c>
      <c r="U3" s="190"/>
      <c r="V3" s="189" t="s">
        <v>8</v>
      </c>
      <c r="W3" s="190"/>
      <c r="X3" s="179" t="s">
        <v>9</v>
      </c>
      <c r="Y3" s="179"/>
      <c r="Z3" s="180"/>
      <c r="AA3" s="178" t="s">
        <v>10</v>
      </c>
      <c r="AB3" s="179"/>
      <c r="AC3" s="180"/>
      <c r="AD3" s="178" t="s">
        <v>11</v>
      </c>
      <c r="AE3" s="179"/>
      <c r="AF3" s="180"/>
      <c r="AG3" s="4"/>
      <c r="AH3" s="181" t="str">
        <f>CONCATENATE(G6,"CF")</f>
        <v>05/26Core_eCF</v>
      </c>
      <c r="AI3" s="182"/>
      <c r="AJ3" s="182"/>
      <c r="AK3" s="182"/>
      <c r="AL3" s="182"/>
      <c r="AM3" s="4"/>
      <c r="AN3" s="4"/>
    </row>
    <row r="4" spans="3:41" ht="15.75" thickBot="1" x14ac:dyDescent="0.3">
      <c r="C4" s="5" t="s">
        <v>12</v>
      </c>
      <c r="D4" s="6">
        <v>44342</v>
      </c>
      <c r="E4" s="7"/>
      <c r="F4" s="8"/>
      <c r="G4" s="8" t="s">
        <v>13</v>
      </c>
      <c r="H4" s="9">
        <f>RSQ(I7:I220,G7:G220)</f>
        <v>0.41514990579156835</v>
      </c>
      <c r="I4" s="88"/>
      <c r="J4" s="10" t="s">
        <v>14</v>
      </c>
      <c r="K4" s="11" t="s">
        <v>15</v>
      </c>
      <c r="L4" s="11" t="s">
        <v>16</v>
      </c>
      <c r="M4" s="12"/>
      <c r="N4" s="10" t="s">
        <v>14</v>
      </c>
      <c r="O4" s="11" t="s">
        <v>17</v>
      </c>
      <c r="P4" s="11" t="s">
        <v>18</v>
      </c>
      <c r="Q4" s="12"/>
      <c r="R4" s="4"/>
      <c r="S4" s="4"/>
      <c r="T4" s="13" t="s">
        <v>19</v>
      </c>
      <c r="U4" s="14" t="s">
        <v>20</v>
      </c>
      <c r="V4" s="13" t="s">
        <v>19</v>
      </c>
      <c r="W4" s="14" t="s">
        <v>20</v>
      </c>
      <c r="X4" s="13" t="s">
        <v>21</v>
      </c>
      <c r="Y4" s="14" t="s">
        <v>22</v>
      </c>
      <c r="Z4" s="13" t="s">
        <v>23</v>
      </c>
      <c r="AA4" s="13" t="s">
        <v>7</v>
      </c>
      <c r="AB4" s="14" t="s">
        <v>24</v>
      </c>
      <c r="AC4" s="13" t="s">
        <v>25</v>
      </c>
      <c r="AD4" s="14" t="s">
        <v>26</v>
      </c>
      <c r="AE4" s="13" t="s">
        <v>24</v>
      </c>
      <c r="AF4" s="14" t="s">
        <v>25</v>
      </c>
      <c r="AG4" s="15"/>
      <c r="AH4" s="16" t="s">
        <v>14</v>
      </c>
      <c r="AI4" s="17" t="s">
        <v>17</v>
      </c>
      <c r="AJ4" s="17" t="s">
        <v>18</v>
      </c>
      <c r="AK4" s="18"/>
      <c r="AM4" s="15"/>
      <c r="AN4" s="1"/>
    </row>
    <row r="5" spans="3:41" ht="15.75" thickBot="1" x14ac:dyDescent="0.3">
      <c r="C5" s="5" t="s">
        <v>37</v>
      </c>
      <c r="D5" s="61">
        <f>SLOPE(C35:C215,D35:D215)</f>
        <v>-7.4843679640734377</v>
      </c>
      <c r="E5" s="62">
        <f>SLOPE(C35:C214,D35:D214)</f>
        <v>-7.4843679640734377</v>
      </c>
      <c r="F5" s="8"/>
      <c r="G5" s="8" t="s">
        <v>27</v>
      </c>
      <c r="H5" s="19">
        <f>D4</f>
        <v>44342</v>
      </c>
      <c r="I5" s="89"/>
      <c r="J5" s="20">
        <f>1-(SUM(M7:M220))/COUNT(G7:G220)</f>
        <v>0.22222222222222221</v>
      </c>
      <c r="K5" s="21">
        <f>IF(G7&gt;0.1,AVERAGE(K7:K220),0)</f>
        <v>-1.8328110281938119</v>
      </c>
      <c r="L5" s="21">
        <f>AVERAGE(L7:L220)</f>
        <v>1.8328110281938119</v>
      </c>
      <c r="M5" s="22"/>
      <c r="N5" s="20">
        <f>1-(SUM(Q7:Q220))/COUNT(L7:L220)</f>
        <v>0.88888888888888884</v>
      </c>
      <c r="O5" s="21">
        <f>AVERAGE(O7:O220)</f>
        <v>4.736951571734001E-15</v>
      </c>
      <c r="P5" s="21">
        <f>AVERAGE(P7:P220)</f>
        <v>0.60037294553492715</v>
      </c>
      <c r="Q5" s="22"/>
      <c r="R5" s="2"/>
      <c r="S5" s="23" t="s">
        <v>6</v>
      </c>
      <c r="T5" s="24">
        <f>100-$E$6</f>
        <v>53.193613384430655</v>
      </c>
      <c r="U5" s="25">
        <f>-$E$5</f>
        <v>7.4843679640734377</v>
      </c>
      <c r="V5" s="24">
        <f>$E$6</f>
        <v>46.806386615569345</v>
      </c>
      <c r="W5" s="25">
        <f>$E$5</f>
        <v>-7.4843679640734377</v>
      </c>
      <c r="X5" s="26">
        <v>5.4</v>
      </c>
      <c r="Y5" s="27">
        <f>X5*U5+T5</f>
        <v>93.609200390427219</v>
      </c>
      <c r="Z5" s="27">
        <f>100-Y5</f>
        <v>6.390799609572781</v>
      </c>
      <c r="AA5" s="28">
        <v>85</v>
      </c>
      <c r="AB5" s="29">
        <f>(AA5-T5)/U5</f>
        <v>4.2497090961116264</v>
      </c>
      <c r="AC5" s="27">
        <f>100-AA5</f>
        <v>15</v>
      </c>
      <c r="AD5" s="28">
        <v>5</v>
      </c>
      <c r="AE5" s="29">
        <f>(AD5-V5)/W5</f>
        <v>5.5858272624019714</v>
      </c>
      <c r="AF5" s="30">
        <f>100-AD5</f>
        <v>95</v>
      </c>
      <c r="AG5" s="15"/>
      <c r="AH5" s="20">
        <f>1-(SUM(AK7:AK220))/COUNT(G7:G220)</f>
        <v>0</v>
      </c>
      <c r="AI5" s="21">
        <f>AVERAGE(AI7:AI220)</f>
        <v>326.01889718061864</v>
      </c>
      <c r="AJ5" s="21">
        <f>AVERAGE(AJ7:AJ220)</f>
        <v>326.01889718061864</v>
      </c>
      <c r="AK5" s="22"/>
      <c r="AM5" s="31">
        <v>181</v>
      </c>
      <c r="AN5" s="31">
        <v>0</v>
      </c>
    </row>
    <row r="6" spans="3:41" ht="15.75" thickBot="1" x14ac:dyDescent="0.3">
      <c r="C6" s="5" t="s">
        <v>38</v>
      </c>
      <c r="D6" s="61">
        <f>INTERCEPT(C35:C214,D35:D214)</f>
        <v>44.973575587375535</v>
      </c>
      <c r="E6" s="62">
        <f>D6-$K$5</f>
        <v>46.806386615569345</v>
      </c>
      <c r="F6" s="8" t="s">
        <v>45</v>
      </c>
      <c r="G6" s="8" t="str">
        <f>CONCATENATE(TEXT(H5,"mm/dd"),"Core_e")</f>
        <v>05/26Core_e</v>
      </c>
      <c r="H6" s="8" t="str">
        <f>CONCATENATE(TEXT(H5,"mm/dd"),"Core_AV%")</f>
        <v>05/26Core_AV%</v>
      </c>
      <c r="I6" s="32" t="s">
        <v>28</v>
      </c>
      <c r="J6" s="33" t="s">
        <v>29</v>
      </c>
      <c r="K6" s="34" t="s">
        <v>30</v>
      </c>
      <c r="L6" s="34" t="s">
        <v>31</v>
      </c>
      <c r="M6" s="35"/>
      <c r="N6" s="33" t="s">
        <v>29</v>
      </c>
      <c r="O6" s="34" t="s">
        <v>30</v>
      </c>
      <c r="P6" s="34" t="s">
        <v>31</v>
      </c>
      <c r="Q6" s="35"/>
      <c r="R6" s="36"/>
      <c r="S6" s="37"/>
      <c r="T6" s="38"/>
      <c r="U6" s="38"/>
      <c r="V6" s="38"/>
      <c r="W6" s="38"/>
      <c r="X6" s="39"/>
      <c r="Y6" s="40"/>
      <c r="Z6" s="40"/>
      <c r="AA6" s="40"/>
      <c r="AB6" s="39"/>
      <c r="AC6" s="40"/>
      <c r="AD6" s="40"/>
      <c r="AE6" s="41"/>
      <c r="AF6" s="42"/>
      <c r="AH6" s="43" t="s">
        <v>29</v>
      </c>
      <c r="AI6" s="44" t="s">
        <v>30</v>
      </c>
      <c r="AJ6" s="44" t="s">
        <v>31</v>
      </c>
      <c r="AK6" s="35"/>
      <c r="AL6" s="43" t="s">
        <v>32</v>
      </c>
      <c r="AM6" s="36" t="s">
        <v>33</v>
      </c>
      <c r="AN6" s="36" t="s">
        <v>34</v>
      </c>
      <c r="AO6" s="36" t="s">
        <v>35</v>
      </c>
    </row>
    <row r="7" spans="3:41" ht="15.75" thickBot="1" x14ac:dyDescent="0.3">
      <c r="C7" s="5" t="s">
        <v>39</v>
      </c>
      <c r="D7" s="61">
        <f>RSQ(D35:D214,E35:E214)</f>
        <v>0.93476613429769473</v>
      </c>
      <c r="E7" s="63">
        <f>D7</f>
        <v>0.93476613429769473</v>
      </c>
      <c r="F7" s="45">
        <v>18.100000000000001</v>
      </c>
      <c r="G7" s="45">
        <v>5.5862499999999997</v>
      </c>
      <c r="H7" s="45">
        <v>4.5</v>
      </c>
      <c r="I7" s="46">
        <f>IF(G7&gt;1,100-H7,"")</f>
        <v>95.5</v>
      </c>
      <c r="J7" s="46">
        <f>IF(G7&gt;1,100-(G7*D$5+D$6),"")</f>
        <v>96.8359749519297</v>
      </c>
      <c r="K7" s="47">
        <f t="shared" ref="K7:K70" si="0">IF(G7&gt;1,I7-J7,"")</f>
        <v>-1.3359749519296997</v>
      </c>
      <c r="L7" s="47">
        <f t="shared" ref="L7:L70" si="1">IF(G7&gt;1,ABS(K7),"")</f>
        <v>1.3359749519296997</v>
      </c>
      <c r="M7" s="48">
        <f>IF($G7&gt;1.2,IF(L7&gt;1.2,1,0),0)</f>
        <v>1</v>
      </c>
      <c r="N7" s="46">
        <f t="shared" ref="N7:N70" si="2">IF(G7&gt;1,J7+$K$5,"")</f>
        <v>95.003163923735883</v>
      </c>
      <c r="O7" s="47">
        <f t="shared" ref="O7:O70" si="3">IF(G7&gt;1,I7-N7,"")</f>
        <v>0.49683607626411685</v>
      </c>
      <c r="P7" s="47">
        <f t="shared" ref="P7:P70" si="4">IF(G7&gt;1,ABS(O7),"")</f>
        <v>0.49683607626411685</v>
      </c>
      <c r="Q7" s="48">
        <f>IF($G7&gt;1.2,IF(P7&gt;1.2,1,0),0)</f>
        <v>0</v>
      </c>
      <c r="R7" s="2"/>
      <c r="S7" s="49" t="s">
        <v>36</v>
      </c>
      <c r="T7" s="50">
        <f>100-$D$6</f>
        <v>55.026424412624465</v>
      </c>
      <c r="U7" s="51">
        <f>-$D$5</f>
        <v>7.4843679640734377</v>
      </c>
      <c r="V7" s="50">
        <f>$D$6</f>
        <v>44.973575587375535</v>
      </c>
      <c r="W7" s="51">
        <f>$D$5</f>
        <v>-7.4843679640734377</v>
      </c>
      <c r="X7" s="52">
        <f>X5</f>
        <v>5.4</v>
      </c>
      <c r="Y7" s="53">
        <f>X7*U7+T7</f>
        <v>95.442011418621036</v>
      </c>
      <c r="Z7" s="53">
        <f>100-Y7</f>
        <v>4.5579885813789645</v>
      </c>
      <c r="AA7" s="54">
        <f>AA5</f>
        <v>85</v>
      </c>
      <c r="AB7" s="55">
        <f>(AA7-T7)/U7</f>
        <v>4.0048238850969229</v>
      </c>
      <c r="AC7" s="53">
        <f>100-AA7</f>
        <v>15</v>
      </c>
      <c r="AD7" s="54">
        <f>AD5</f>
        <v>5</v>
      </c>
      <c r="AE7" s="55">
        <f>(AD7-V7)/W7</f>
        <v>5.3409420513872679</v>
      </c>
      <c r="AF7" s="56">
        <f>100-AD7</f>
        <v>95</v>
      </c>
      <c r="AH7" s="57">
        <f>IF(G7&gt;1,IF($E$10&gt;0,100-(#REF!/(1+(AL7/#REF!)^#REF!)^#REF!+#REF!/(AL7-1))*100,100-(AL7*D$5+D$6)*100),"")</f>
        <v>-216.40250480702935</v>
      </c>
      <c r="AI7" s="21">
        <f t="shared" ref="AI7:AI70" si="5">IF(G7&gt;1,I7-AH7,"")</f>
        <v>311.90250480702935</v>
      </c>
      <c r="AJ7" s="21">
        <f t="shared" ref="AJ7:AJ70" si="6">IF(G7&gt;1,ABS(AI7),"")</f>
        <v>311.90250480702935</v>
      </c>
      <c r="AK7" s="48">
        <f t="shared" ref="AK7:AK70" si="7">IF($G7&gt;1.2,IF(AJ7&gt;1.2,1,0),0)</f>
        <v>1</v>
      </c>
      <c r="AL7" s="58">
        <f t="shared" ref="AL7:AL70" si="8">IF(G7&gt;0,G7+AN7,"")</f>
        <v>5.5862499999999997</v>
      </c>
      <c r="AM7" s="59">
        <f t="shared" ref="AM7:AM70" si="9">IF(G7&gt;0,$AM$5,"")</f>
        <v>181</v>
      </c>
      <c r="AN7" s="59">
        <f t="shared" ref="AN7:AN70" si="10">IF(G7&gt;0,$AN$5,"")</f>
        <v>0</v>
      </c>
      <c r="AO7" s="60"/>
    </row>
    <row r="8" spans="3:41" ht="15.75" thickBot="1" x14ac:dyDescent="0.3">
      <c r="C8" s="64"/>
      <c r="D8" s="65"/>
      <c r="E8" s="66"/>
      <c r="F8" s="45">
        <v>18.2</v>
      </c>
      <c r="G8" s="45">
        <v>5.6415000000000006</v>
      </c>
      <c r="H8" s="45">
        <v>5.0999999999999943</v>
      </c>
      <c r="I8" s="46">
        <f t="shared" ref="I8:I71" si="11">IF(G8&gt;1,100-H8,"")</f>
        <v>94.9</v>
      </c>
      <c r="J8" s="46">
        <f t="shared" ref="J8:J71" si="12">IF(G8&gt;1,100-(G8*D$5+D$6),"")</f>
        <v>97.249486281944769</v>
      </c>
      <c r="K8" s="47">
        <f t="shared" si="0"/>
        <v>-2.3494862819447633</v>
      </c>
      <c r="L8" s="47">
        <f t="shared" si="1"/>
        <v>2.3494862819447633</v>
      </c>
      <c r="M8" s="48">
        <f t="shared" ref="M8:M71" si="13">IF($G8&gt;1.2,IF(L8&gt;1.2,1,0),0)</f>
        <v>1</v>
      </c>
      <c r="N8" s="46">
        <f t="shared" si="2"/>
        <v>95.416675253750952</v>
      </c>
      <c r="O8" s="47">
        <f t="shared" si="3"/>
        <v>-0.51667525375094669</v>
      </c>
      <c r="P8" s="47">
        <f t="shared" si="4"/>
        <v>0.51667525375094669</v>
      </c>
      <c r="Q8" s="48">
        <f t="shared" ref="Q8:Q71" si="14">IF($G8&gt;1.2,IF(P8&gt;1.2,1,0),0)</f>
        <v>0</v>
      </c>
      <c r="R8" s="2"/>
      <c r="AH8" s="57">
        <f>IF(G8&gt;1,IF($E$10&gt;0,100-(#REF!/(1+(AL8/#REF!)^#REF!)^#REF!+#REF!/(AL8-1))*100,100-(AL8*D$5+D$6)*100),"")</f>
        <v>-175.0513718055231</v>
      </c>
      <c r="AI8" s="21">
        <f t="shared" si="5"/>
        <v>269.95137180552308</v>
      </c>
      <c r="AJ8" s="21">
        <f t="shared" si="6"/>
        <v>269.95137180552308</v>
      </c>
      <c r="AK8" s="48">
        <f t="shared" si="7"/>
        <v>1</v>
      </c>
      <c r="AL8" s="58">
        <f t="shared" si="8"/>
        <v>5.6415000000000006</v>
      </c>
      <c r="AM8" s="59">
        <f t="shared" si="9"/>
        <v>181</v>
      </c>
      <c r="AN8" s="59">
        <f t="shared" si="10"/>
        <v>0</v>
      </c>
      <c r="AO8" s="60"/>
    </row>
    <row r="9" spans="3:41" x14ac:dyDescent="0.25">
      <c r="C9" s="183" t="str">
        <f>CONCATENATE(TEXT(D4,"mm/dd"),"PuckCurve")</f>
        <v>05/26PuckCurve</v>
      </c>
      <c r="D9" s="184"/>
      <c r="E9" s="185"/>
      <c r="F9" s="45">
        <v>19.100000000000001</v>
      </c>
      <c r="G9" s="45">
        <v>5.6357499999999998</v>
      </c>
      <c r="H9" s="45">
        <v>5.5</v>
      </c>
      <c r="I9" s="46">
        <f t="shared" si="11"/>
        <v>94.5</v>
      </c>
      <c r="J9" s="46">
        <f t="shared" si="12"/>
        <v>97.206451166151339</v>
      </c>
      <c r="K9" s="47">
        <f t="shared" si="0"/>
        <v>-2.7064511661513393</v>
      </c>
      <c r="L9" s="47">
        <f t="shared" si="1"/>
        <v>2.7064511661513393</v>
      </c>
      <c r="M9" s="48">
        <f t="shared" si="13"/>
        <v>1</v>
      </c>
      <c r="N9" s="46">
        <f t="shared" si="2"/>
        <v>95.373640137957523</v>
      </c>
      <c r="O9" s="47">
        <f t="shared" si="3"/>
        <v>-0.87364013795752271</v>
      </c>
      <c r="P9" s="47">
        <f t="shared" si="4"/>
        <v>0.87364013795752271</v>
      </c>
      <c r="Q9" s="48">
        <f t="shared" si="14"/>
        <v>0</v>
      </c>
      <c r="R9" s="2"/>
      <c r="AH9" s="57">
        <f>IF(G9&gt;1,IF($E$10&gt;0,100-(#REF!/(1+(AL9/#REF!)^#REF!)^#REF!+#REF!/(AL9-1))*100,100-(AL9*D$5+D$6)*100),"")</f>
        <v>-179.35488338486607</v>
      </c>
      <c r="AI9" s="21">
        <f t="shared" si="5"/>
        <v>273.85488338486607</v>
      </c>
      <c r="AJ9" s="21">
        <f t="shared" si="6"/>
        <v>273.85488338486607</v>
      </c>
      <c r="AK9" s="48">
        <f t="shared" si="7"/>
        <v>1</v>
      </c>
      <c r="AL9" s="58">
        <f t="shared" si="8"/>
        <v>5.6357499999999998</v>
      </c>
      <c r="AM9" s="59">
        <f t="shared" si="9"/>
        <v>181</v>
      </c>
      <c r="AN9" s="59">
        <f t="shared" si="10"/>
        <v>0</v>
      </c>
      <c r="AO9" s="60"/>
    </row>
    <row r="10" spans="3:41" x14ac:dyDescent="0.25">
      <c r="C10" s="67">
        <v>4</v>
      </c>
      <c r="D10" s="68" t="s">
        <v>43</v>
      </c>
      <c r="E10" s="69"/>
      <c r="F10" s="94">
        <v>19.2</v>
      </c>
      <c r="G10" s="94">
        <v>5.6037499999999998</v>
      </c>
      <c r="H10" s="94">
        <v>5.5999999999999943</v>
      </c>
      <c r="I10" s="46">
        <f t="shared" si="11"/>
        <v>94.4</v>
      </c>
      <c r="J10" s="46">
        <f t="shared" si="12"/>
        <v>96.966951391300995</v>
      </c>
      <c r="K10" s="47">
        <f t="shared" si="0"/>
        <v>-2.5669513913009894</v>
      </c>
      <c r="L10" s="47">
        <f t="shared" si="1"/>
        <v>2.5669513913009894</v>
      </c>
      <c r="M10" s="48">
        <f t="shared" si="13"/>
        <v>1</v>
      </c>
      <c r="N10" s="46">
        <f t="shared" si="2"/>
        <v>95.134140363107178</v>
      </c>
      <c r="O10" s="47">
        <f t="shared" si="3"/>
        <v>-0.73414036310717279</v>
      </c>
      <c r="P10" s="47">
        <f t="shared" si="4"/>
        <v>0.73414036310717279</v>
      </c>
      <c r="Q10" s="48">
        <f t="shared" si="14"/>
        <v>0</v>
      </c>
      <c r="R10" s="2"/>
      <c r="AH10" s="57">
        <f>IF(G10&gt;1,IF($E$10&gt;0,100-(#REF!/(1+(AL10/#REF!)^#REF!)^#REF!+#REF!/(AL10-1))*100,100-(AL10*D$5+D$6)*100),"")</f>
        <v>-203.30486086990118</v>
      </c>
      <c r="AI10" s="21">
        <f t="shared" si="5"/>
        <v>297.70486086990115</v>
      </c>
      <c r="AJ10" s="21">
        <f t="shared" si="6"/>
        <v>297.70486086990115</v>
      </c>
      <c r="AK10" s="48">
        <f t="shared" si="7"/>
        <v>1</v>
      </c>
      <c r="AL10" s="58">
        <f t="shared" si="8"/>
        <v>5.6037499999999998</v>
      </c>
      <c r="AM10" s="59">
        <f t="shared" si="9"/>
        <v>181</v>
      </c>
      <c r="AN10" s="59">
        <f t="shared" si="10"/>
        <v>0</v>
      </c>
      <c r="AO10" s="60"/>
    </row>
    <row r="11" spans="3:41" ht="15.75" thickBot="1" x14ac:dyDescent="0.3">
      <c r="C11" s="70" t="s">
        <v>40</v>
      </c>
      <c r="D11" s="71" t="s">
        <v>41</v>
      </c>
      <c r="E11" s="72" t="str">
        <f>CONCATENATE(C9,"_C")</f>
        <v>05/26PuckCurve_C</v>
      </c>
      <c r="F11" s="94">
        <v>20.100000000000001</v>
      </c>
      <c r="G11" s="94">
        <v>5.6617499999999996</v>
      </c>
      <c r="H11" s="94">
        <v>4.7999999999999972</v>
      </c>
      <c r="I11" s="46">
        <f t="shared" si="11"/>
        <v>95.2</v>
      </c>
      <c r="J11" s="46">
        <f t="shared" si="12"/>
        <v>97.401044733217248</v>
      </c>
      <c r="K11" s="47">
        <f t="shared" si="0"/>
        <v>-2.2010447332172447</v>
      </c>
      <c r="L11" s="47">
        <f t="shared" si="1"/>
        <v>2.2010447332172447</v>
      </c>
      <c r="M11" s="48">
        <f t="shared" si="13"/>
        <v>1</v>
      </c>
      <c r="N11" s="46">
        <f t="shared" si="2"/>
        <v>95.568233705023431</v>
      </c>
      <c r="O11" s="47">
        <f t="shared" si="3"/>
        <v>-0.36823370502342812</v>
      </c>
      <c r="P11" s="47">
        <f t="shared" si="4"/>
        <v>0.36823370502342812</v>
      </c>
      <c r="Q11" s="48">
        <f t="shared" si="14"/>
        <v>0</v>
      </c>
      <c r="R11" s="2"/>
      <c r="AH11" s="57">
        <f>IF(G11&gt;1,IF($E$10&gt;0,100-(#REF!/(1+(AL11/#REF!)^#REF!)^#REF!+#REF!/(AL11-1))*100,100-(AL11*D$5+D$6)*100),"")</f>
        <v>-159.89552667827525</v>
      </c>
      <c r="AI11" s="21">
        <f t="shared" si="5"/>
        <v>255.09552667827523</v>
      </c>
      <c r="AJ11" s="21">
        <f t="shared" si="6"/>
        <v>255.09552667827523</v>
      </c>
      <c r="AK11" s="48">
        <f t="shared" si="7"/>
        <v>1</v>
      </c>
      <c r="AL11" s="58">
        <f t="shared" si="8"/>
        <v>5.6617499999999996</v>
      </c>
      <c r="AM11" s="59">
        <f t="shared" si="9"/>
        <v>181</v>
      </c>
      <c r="AN11" s="59">
        <f t="shared" si="10"/>
        <v>0</v>
      </c>
      <c r="AO11" s="60"/>
    </row>
    <row r="12" spans="3:41" ht="15.75" thickBot="1" x14ac:dyDescent="0.3">
      <c r="C12" s="73">
        <f>C10</f>
        <v>4</v>
      </c>
      <c r="D12" s="74">
        <f>100-(D$5*$C12+D$6)</f>
        <v>84.963896268918219</v>
      </c>
      <c r="E12" s="75">
        <f>100-($E$5*C12+$E$6)</f>
        <v>83.131085240724403</v>
      </c>
      <c r="F12" s="94">
        <v>20.2</v>
      </c>
      <c r="G12" s="94">
        <v>5.4935</v>
      </c>
      <c r="H12" s="94">
        <v>5.9000000000000057</v>
      </c>
      <c r="I12" s="46">
        <f t="shared" si="11"/>
        <v>94.1</v>
      </c>
      <c r="J12" s="46">
        <f t="shared" si="12"/>
        <v>96.141799823261891</v>
      </c>
      <c r="K12" s="47">
        <f t="shared" si="0"/>
        <v>-2.041799823261897</v>
      </c>
      <c r="L12" s="47">
        <f t="shared" si="1"/>
        <v>2.041799823261897</v>
      </c>
      <c r="M12" s="48">
        <f t="shared" si="13"/>
        <v>1</v>
      </c>
      <c r="N12" s="46">
        <f t="shared" si="2"/>
        <v>94.308988795068075</v>
      </c>
      <c r="O12" s="47">
        <f t="shared" si="3"/>
        <v>-0.20898879506808044</v>
      </c>
      <c r="P12" s="47">
        <f t="shared" si="4"/>
        <v>0.20898879506808044</v>
      </c>
      <c r="Q12" s="48">
        <f t="shared" si="14"/>
        <v>0</v>
      </c>
      <c r="R12" s="2"/>
      <c r="AH12" s="57">
        <f>IF(G12&gt;1,IF($E$10&gt;0,100-(#REF!/(1+(AL12/#REF!)^#REF!)^#REF!+#REF!/(AL12-1))*100,100-(AL12*D$5+D$6)*100),"")</f>
        <v>-285.82001767381018</v>
      </c>
      <c r="AI12" s="21">
        <f t="shared" si="5"/>
        <v>379.92001767381021</v>
      </c>
      <c r="AJ12" s="21">
        <f t="shared" si="6"/>
        <v>379.92001767381021</v>
      </c>
      <c r="AK12" s="48">
        <f t="shared" si="7"/>
        <v>1</v>
      </c>
      <c r="AL12" s="58">
        <f t="shared" si="8"/>
        <v>5.4935</v>
      </c>
      <c r="AM12" s="59">
        <f t="shared" si="9"/>
        <v>181</v>
      </c>
      <c r="AN12" s="59">
        <f t="shared" si="10"/>
        <v>0</v>
      </c>
      <c r="AO12" s="60"/>
    </row>
    <row r="13" spans="3:41" ht="15.75" thickBot="1" x14ac:dyDescent="0.3">
      <c r="C13" s="76">
        <f t="shared" ref="C13:C31" si="15">C12+0.1</f>
        <v>4.0999999999999996</v>
      </c>
      <c r="D13" s="74">
        <f t="shared" ref="D13:D31" si="16">100-(D$5*$C13+D$6)</f>
        <v>85.712333065325552</v>
      </c>
      <c r="E13" s="75">
        <f t="shared" ref="E13:E31" si="17">100-($E$5*C13+$E$6)</f>
        <v>83.87952203713175</v>
      </c>
      <c r="F13" s="94">
        <v>21.1</v>
      </c>
      <c r="G13" s="94">
        <v>5.6357499999999998</v>
      </c>
      <c r="H13" s="94">
        <v>4.5</v>
      </c>
      <c r="I13" s="46">
        <f t="shared" si="11"/>
        <v>95.5</v>
      </c>
      <c r="J13" s="46">
        <f t="shared" si="12"/>
        <v>97.206451166151339</v>
      </c>
      <c r="K13" s="47">
        <f t="shared" si="0"/>
        <v>-1.7064511661513393</v>
      </c>
      <c r="L13" s="47">
        <f t="shared" si="1"/>
        <v>1.7064511661513393</v>
      </c>
      <c r="M13" s="48">
        <f t="shared" si="13"/>
        <v>1</v>
      </c>
      <c r="N13" s="46">
        <f t="shared" si="2"/>
        <v>95.373640137957523</v>
      </c>
      <c r="O13" s="47">
        <f t="shared" si="3"/>
        <v>0.12635986204247729</v>
      </c>
      <c r="P13" s="47">
        <f t="shared" si="4"/>
        <v>0.12635986204247729</v>
      </c>
      <c r="Q13" s="48">
        <f t="shared" si="14"/>
        <v>0</v>
      </c>
      <c r="R13" s="2"/>
      <c r="AH13" s="57">
        <f>IF(G13&gt;1,IF($E$10&gt;0,100-(#REF!/(1+(AL13/#REF!)^#REF!)^#REF!+#REF!/(AL13-1))*100,100-(AL13*D$5+D$6)*100),"")</f>
        <v>-179.35488338486607</v>
      </c>
      <c r="AI13" s="21">
        <f t="shared" si="5"/>
        <v>274.85488338486607</v>
      </c>
      <c r="AJ13" s="21">
        <f t="shared" si="6"/>
        <v>274.85488338486607</v>
      </c>
      <c r="AK13" s="48">
        <f t="shared" si="7"/>
        <v>1</v>
      </c>
      <c r="AL13" s="58">
        <f t="shared" si="8"/>
        <v>5.6357499999999998</v>
      </c>
      <c r="AM13" s="59">
        <f t="shared" si="9"/>
        <v>181</v>
      </c>
      <c r="AN13" s="59">
        <f t="shared" si="10"/>
        <v>0</v>
      </c>
      <c r="AO13" s="60"/>
    </row>
    <row r="14" spans="3:41" ht="15.75" thickBot="1" x14ac:dyDescent="0.3">
      <c r="C14" s="76">
        <f t="shared" si="15"/>
        <v>4.1999999999999993</v>
      </c>
      <c r="D14" s="74">
        <f t="shared" si="16"/>
        <v>86.460769861732899</v>
      </c>
      <c r="E14" s="75">
        <f t="shared" si="17"/>
        <v>84.627958833539083</v>
      </c>
      <c r="F14" s="93">
        <v>21.2</v>
      </c>
      <c r="G14" s="93">
        <v>5.5645000000000007</v>
      </c>
      <c r="H14" s="93">
        <v>3.7999999999999972</v>
      </c>
      <c r="I14" s="46">
        <f t="shared" si="11"/>
        <v>96.2</v>
      </c>
      <c r="J14" s="46">
        <f t="shared" si="12"/>
        <v>96.673189948711112</v>
      </c>
      <c r="K14" s="47">
        <f t="shared" si="0"/>
        <v>-0.47318994871110931</v>
      </c>
      <c r="L14" s="47">
        <f t="shared" si="1"/>
        <v>0.47318994871110931</v>
      </c>
      <c r="M14" s="48">
        <f t="shared" si="13"/>
        <v>0</v>
      </c>
      <c r="N14" s="46">
        <f t="shared" si="2"/>
        <v>94.840378920517296</v>
      </c>
      <c r="O14" s="47">
        <f t="shared" si="3"/>
        <v>1.3596210794827073</v>
      </c>
      <c r="P14" s="47">
        <f t="shared" si="4"/>
        <v>1.3596210794827073</v>
      </c>
      <c r="Q14" s="48">
        <f t="shared" si="14"/>
        <v>1</v>
      </c>
      <c r="R14" s="2"/>
      <c r="AH14" s="57">
        <f>IF(G14&gt;1,IF($E$10&gt;0,100-(#REF!/(1+(AL14/#REF!)^#REF!)^#REF!+#REF!/(AL14-1))*100,100-(AL14*D$5+D$6)*100),"")</f>
        <v>-232.68100512888878</v>
      </c>
      <c r="AI14" s="21">
        <f t="shared" si="5"/>
        <v>328.88100512888877</v>
      </c>
      <c r="AJ14" s="21">
        <f t="shared" si="6"/>
        <v>328.88100512888877</v>
      </c>
      <c r="AK14" s="48">
        <f t="shared" si="7"/>
        <v>1</v>
      </c>
      <c r="AL14" s="58">
        <f t="shared" si="8"/>
        <v>5.5645000000000007</v>
      </c>
      <c r="AM14" s="59">
        <f t="shared" si="9"/>
        <v>181</v>
      </c>
      <c r="AN14" s="59">
        <f t="shared" si="10"/>
        <v>0</v>
      </c>
      <c r="AO14" s="60"/>
    </row>
    <row r="15" spans="3:41" ht="15.75" thickBot="1" x14ac:dyDescent="0.3">
      <c r="C15" s="76">
        <f t="shared" si="15"/>
        <v>4.2999999999999989</v>
      </c>
      <c r="D15" s="74">
        <f t="shared" si="16"/>
        <v>87.209206658140232</v>
      </c>
      <c r="E15" s="75">
        <f t="shared" si="17"/>
        <v>85.37639562994643</v>
      </c>
      <c r="F15" s="93" t="s">
        <v>93</v>
      </c>
      <c r="G15" s="93">
        <v>5.2759999999999998</v>
      </c>
      <c r="H15" s="93">
        <v>6.5999999999999943</v>
      </c>
      <c r="I15" s="46">
        <f t="shared" si="11"/>
        <v>93.4</v>
      </c>
      <c r="J15" s="46">
        <f t="shared" si="12"/>
        <v>94.51394979107593</v>
      </c>
      <c r="K15" s="47">
        <f t="shared" si="0"/>
        <v>-1.1139497910759246</v>
      </c>
      <c r="L15" s="47">
        <f t="shared" si="1"/>
        <v>1.1139497910759246</v>
      </c>
      <c r="M15" s="48">
        <f t="shared" si="13"/>
        <v>0</v>
      </c>
      <c r="N15" s="46">
        <f t="shared" si="2"/>
        <v>92.681138762882114</v>
      </c>
      <c r="O15" s="47">
        <f t="shared" si="3"/>
        <v>0.71886123711789196</v>
      </c>
      <c r="P15" s="47">
        <f t="shared" si="4"/>
        <v>0.71886123711789196</v>
      </c>
      <c r="Q15" s="48">
        <f t="shared" si="14"/>
        <v>0</v>
      </c>
      <c r="R15" s="2"/>
      <c r="AH15" s="57">
        <f>IF(G15&gt;1,IF($E$10&gt;0,100-(#REF!/(1+(AL15/#REF!)^#REF!)^#REF!+#REF!/(AL15-1))*100,100-(AL15*D$5+D$6)*100),"")</f>
        <v>-448.60502089240765</v>
      </c>
      <c r="AI15" s="21">
        <f t="shared" si="5"/>
        <v>542.00502089240763</v>
      </c>
      <c r="AJ15" s="21">
        <f t="shared" si="6"/>
        <v>542.00502089240763</v>
      </c>
      <c r="AK15" s="48">
        <f t="shared" si="7"/>
        <v>1</v>
      </c>
      <c r="AL15" s="58">
        <f t="shared" si="8"/>
        <v>5.2759999999999998</v>
      </c>
      <c r="AM15" s="59">
        <f t="shared" si="9"/>
        <v>181</v>
      </c>
      <c r="AN15" s="59">
        <f t="shared" si="10"/>
        <v>0</v>
      </c>
      <c r="AO15" s="60"/>
    </row>
    <row r="16" spans="3:41" ht="15.75" thickBot="1" x14ac:dyDescent="0.3">
      <c r="C16" s="76">
        <f t="shared" si="15"/>
        <v>4.3999999999999986</v>
      </c>
      <c r="D16" s="74">
        <f t="shared" si="16"/>
        <v>87.957643454547579</v>
      </c>
      <c r="E16" s="75">
        <f t="shared" si="17"/>
        <v>86.124832426353777</v>
      </c>
      <c r="F16" s="93"/>
      <c r="G16" s="93"/>
      <c r="H16" s="93"/>
      <c r="I16" s="46" t="str">
        <f t="shared" si="11"/>
        <v/>
      </c>
      <c r="J16" s="46" t="str">
        <f t="shared" si="12"/>
        <v/>
      </c>
      <c r="K16" s="47" t="str">
        <f t="shared" si="0"/>
        <v/>
      </c>
      <c r="L16" s="47" t="str">
        <f t="shared" si="1"/>
        <v/>
      </c>
      <c r="M16" s="48">
        <f t="shared" si="13"/>
        <v>0</v>
      </c>
      <c r="N16" s="46" t="str">
        <f t="shared" si="2"/>
        <v/>
      </c>
      <c r="O16" s="47" t="str">
        <f t="shared" si="3"/>
        <v/>
      </c>
      <c r="P16" s="47" t="str">
        <f t="shared" si="4"/>
        <v/>
      </c>
      <c r="Q16" s="48">
        <f t="shared" si="14"/>
        <v>0</v>
      </c>
      <c r="R16" s="2"/>
      <c r="AH16" s="57" t="str">
        <f>IF(G16&gt;1,IF($E$10&gt;0,100-(#REF!/(1+(AL16/#REF!)^#REF!)^#REF!+#REF!/(AL16-1))*100,100-(AL16*D$5+D$6)*100),"")</f>
        <v/>
      </c>
      <c r="AI16" s="21" t="str">
        <f t="shared" si="5"/>
        <v/>
      </c>
      <c r="AJ16" s="21" t="str">
        <f t="shared" si="6"/>
        <v/>
      </c>
      <c r="AK16" s="48">
        <f t="shared" si="7"/>
        <v>0</v>
      </c>
      <c r="AL16" s="58" t="str">
        <f t="shared" si="8"/>
        <v/>
      </c>
      <c r="AM16" s="59" t="str">
        <f t="shared" si="9"/>
        <v/>
      </c>
      <c r="AN16" s="59" t="str">
        <f t="shared" si="10"/>
        <v/>
      </c>
      <c r="AO16" s="60"/>
    </row>
    <row r="17" spans="3:41" ht="15.75" thickBot="1" x14ac:dyDescent="0.3">
      <c r="C17" s="76">
        <f t="shared" si="15"/>
        <v>4.4999999999999982</v>
      </c>
      <c r="D17" s="74">
        <f t="shared" si="16"/>
        <v>88.706080250954926</v>
      </c>
      <c r="E17" s="75">
        <f t="shared" si="17"/>
        <v>86.87326922276111</v>
      </c>
      <c r="F17" s="93"/>
      <c r="G17" s="93"/>
      <c r="H17" s="93"/>
      <c r="I17" s="46" t="str">
        <f t="shared" si="11"/>
        <v/>
      </c>
      <c r="J17" s="46" t="str">
        <f t="shared" si="12"/>
        <v/>
      </c>
      <c r="K17" s="47" t="str">
        <f t="shared" si="0"/>
        <v/>
      </c>
      <c r="L17" s="47" t="str">
        <f t="shared" si="1"/>
        <v/>
      </c>
      <c r="M17" s="48">
        <f t="shared" si="13"/>
        <v>0</v>
      </c>
      <c r="N17" s="46" t="str">
        <f t="shared" si="2"/>
        <v/>
      </c>
      <c r="O17" s="47" t="str">
        <f t="shared" si="3"/>
        <v/>
      </c>
      <c r="P17" s="47" t="str">
        <f t="shared" si="4"/>
        <v/>
      </c>
      <c r="Q17" s="48">
        <f t="shared" si="14"/>
        <v>0</v>
      </c>
      <c r="R17" s="2"/>
      <c r="AH17" s="57" t="str">
        <f>IF(G17&gt;1,IF($E$10&gt;0,100-(#REF!/(1+(AL17/#REF!)^#REF!)^#REF!+#REF!/(AL17-1))*100,100-(AL17*D$5+D$6)*100),"")</f>
        <v/>
      </c>
      <c r="AI17" s="21" t="str">
        <f t="shared" si="5"/>
        <v/>
      </c>
      <c r="AJ17" s="21" t="str">
        <f t="shared" si="6"/>
        <v/>
      </c>
      <c r="AK17" s="48">
        <f t="shared" si="7"/>
        <v>0</v>
      </c>
      <c r="AL17" s="58" t="str">
        <f t="shared" si="8"/>
        <v/>
      </c>
      <c r="AM17" s="59" t="str">
        <f t="shared" si="9"/>
        <v/>
      </c>
      <c r="AN17" s="59" t="str">
        <f t="shared" si="10"/>
        <v/>
      </c>
      <c r="AO17" s="60"/>
    </row>
    <row r="18" spans="3:41" ht="15.75" thickBot="1" x14ac:dyDescent="0.3">
      <c r="C18" s="76">
        <f t="shared" si="15"/>
        <v>4.5999999999999979</v>
      </c>
      <c r="D18" s="74">
        <f t="shared" si="16"/>
        <v>89.454517047362259</v>
      </c>
      <c r="E18" s="75">
        <f t="shared" si="17"/>
        <v>87.621706019168442</v>
      </c>
      <c r="F18" s="93"/>
      <c r="G18" s="93"/>
      <c r="H18" s="93"/>
      <c r="I18" s="46" t="str">
        <f t="shared" si="11"/>
        <v/>
      </c>
      <c r="J18" s="46" t="str">
        <f t="shared" si="12"/>
        <v/>
      </c>
      <c r="K18" s="47" t="str">
        <f t="shared" si="0"/>
        <v/>
      </c>
      <c r="L18" s="47" t="str">
        <f t="shared" si="1"/>
        <v/>
      </c>
      <c r="M18" s="48">
        <f t="shared" si="13"/>
        <v>0</v>
      </c>
      <c r="N18" s="46" t="str">
        <f t="shared" si="2"/>
        <v/>
      </c>
      <c r="O18" s="47" t="str">
        <f t="shared" si="3"/>
        <v/>
      </c>
      <c r="P18" s="47" t="str">
        <f t="shared" si="4"/>
        <v/>
      </c>
      <c r="Q18" s="48">
        <f t="shared" si="14"/>
        <v>0</v>
      </c>
      <c r="R18" s="2"/>
      <c r="AH18" s="57" t="str">
        <f>IF(G18&gt;1,IF($E$10&gt;0,100-(#REF!/(1+(AL18/#REF!)^#REF!)^#REF!+#REF!/(AL18-1))*100,100-(AL18*D$5+D$6)*100),"")</f>
        <v/>
      </c>
      <c r="AI18" s="21" t="str">
        <f t="shared" si="5"/>
        <v/>
      </c>
      <c r="AJ18" s="21" t="str">
        <f t="shared" si="6"/>
        <v/>
      </c>
      <c r="AK18" s="48">
        <f t="shared" si="7"/>
        <v>0</v>
      </c>
      <c r="AL18" s="58" t="str">
        <f t="shared" si="8"/>
        <v/>
      </c>
      <c r="AM18" s="59" t="str">
        <f t="shared" si="9"/>
        <v/>
      </c>
      <c r="AN18" s="59" t="str">
        <f t="shared" si="10"/>
        <v/>
      </c>
      <c r="AO18" s="60"/>
    </row>
    <row r="19" spans="3:41" ht="15.75" thickBot="1" x14ac:dyDescent="0.3">
      <c r="C19" s="76">
        <f t="shared" si="15"/>
        <v>4.6999999999999975</v>
      </c>
      <c r="D19" s="74">
        <f t="shared" si="16"/>
        <v>90.202953843769606</v>
      </c>
      <c r="E19" s="75">
        <f t="shared" si="17"/>
        <v>88.370142815575804</v>
      </c>
      <c r="F19" s="93"/>
      <c r="G19" s="93"/>
      <c r="H19" s="93"/>
      <c r="I19" s="46" t="str">
        <f t="shared" si="11"/>
        <v/>
      </c>
      <c r="J19" s="46" t="str">
        <f t="shared" si="12"/>
        <v/>
      </c>
      <c r="K19" s="47" t="str">
        <f t="shared" si="0"/>
        <v/>
      </c>
      <c r="L19" s="47" t="str">
        <f t="shared" si="1"/>
        <v/>
      </c>
      <c r="M19" s="48">
        <f t="shared" si="13"/>
        <v>0</v>
      </c>
      <c r="N19" s="46" t="str">
        <f t="shared" si="2"/>
        <v/>
      </c>
      <c r="O19" s="47" t="str">
        <f t="shared" si="3"/>
        <v/>
      </c>
      <c r="P19" s="47" t="str">
        <f t="shared" si="4"/>
        <v/>
      </c>
      <c r="Q19" s="48">
        <f t="shared" si="14"/>
        <v>0</v>
      </c>
      <c r="R19" s="2"/>
      <c r="AH19" s="57" t="str">
        <f>IF(G19&gt;1,IF($E$10&gt;0,100-(#REF!/(1+(AL19/#REF!)^#REF!)^#REF!+#REF!/(AL19-1))*100,100-(AL19*D$5+D$6)*100),"")</f>
        <v/>
      </c>
      <c r="AI19" s="21" t="str">
        <f t="shared" si="5"/>
        <v/>
      </c>
      <c r="AJ19" s="21" t="str">
        <f t="shared" si="6"/>
        <v/>
      </c>
      <c r="AK19" s="48">
        <f t="shared" si="7"/>
        <v>0</v>
      </c>
      <c r="AL19" s="58" t="str">
        <f t="shared" si="8"/>
        <v/>
      </c>
      <c r="AM19" s="59" t="str">
        <f t="shared" si="9"/>
        <v/>
      </c>
      <c r="AN19" s="59" t="str">
        <f t="shared" si="10"/>
        <v/>
      </c>
      <c r="AO19" s="60"/>
    </row>
    <row r="20" spans="3:41" ht="15.75" thickBot="1" x14ac:dyDescent="0.3">
      <c r="C20" s="76">
        <f t="shared" si="15"/>
        <v>4.7999999999999972</v>
      </c>
      <c r="D20" s="74">
        <f t="shared" si="16"/>
        <v>90.951390640176953</v>
      </c>
      <c r="E20" s="75">
        <f t="shared" si="17"/>
        <v>89.118579611983137</v>
      </c>
      <c r="F20" s="93"/>
      <c r="G20" s="93"/>
      <c r="H20" s="93"/>
      <c r="I20" s="46" t="str">
        <f t="shared" si="11"/>
        <v/>
      </c>
      <c r="J20" s="46" t="str">
        <f t="shared" si="12"/>
        <v/>
      </c>
      <c r="K20" s="47" t="str">
        <f t="shared" si="0"/>
        <v/>
      </c>
      <c r="L20" s="47" t="str">
        <f t="shared" si="1"/>
        <v/>
      </c>
      <c r="M20" s="48">
        <f t="shared" si="13"/>
        <v>0</v>
      </c>
      <c r="N20" s="46" t="str">
        <f t="shared" si="2"/>
        <v/>
      </c>
      <c r="O20" s="47" t="str">
        <f t="shared" si="3"/>
        <v/>
      </c>
      <c r="P20" s="47" t="str">
        <f t="shared" si="4"/>
        <v/>
      </c>
      <c r="Q20" s="48">
        <f t="shared" si="14"/>
        <v>0</v>
      </c>
      <c r="R20" s="2"/>
      <c r="AH20" s="57" t="str">
        <f>IF(G20&gt;1,IF($E$10&gt;0,100-(#REF!/(1+(AL20/#REF!)^#REF!)^#REF!+#REF!/(AL20-1))*100,100-(AL20*D$5+D$6)*100),"")</f>
        <v/>
      </c>
      <c r="AI20" s="21" t="str">
        <f t="shared" si="5"/>
        <v/>
      </c>
      <c r="AJ20" s="21" t="str">
        <f t="shared" si="6"/>
        <v/>
      </c>
      <c r="AK20" s="48">
        <f t="shared" si="7"/>
        <v>0</v>
      </c>
      <c r="AL20" s="58" t="str">
        <f t="shared" si="8"/>
        <v/>
      </c>
      <c r="AM20" s="59" t="str">
        <f t="shared" si="9"/>
        <v/>
      </c>
      <c r="AN20" s="59" t="str">
        <f t="shared" si="10"/>
        <v/>
      </c>
      <c r="AO20" s="60"/>
    </row>
    <row r="21" spans="3:41" ht="15.75" thickBot="1" x14ac:dyDescent="0.3">
      <c r="C21" s="76">
        <f t="shared" si="15"/>
        <v>4.8999999999999968</v>
      </c>
      <c r="D21" s="74">
        <f t="shared" si="16"/>
        <v>91.699827436584286</v>
      </c>
      <c r="E21" s="75">
        <f t="shared" si="17"/>
        <v>89.867016408390469</v>
      </c>
      <c r="F21" s="93"/>
      <c r="G21" s="93"/>
      <c r="H21" s="93"/>
      <c r="I21" s="46" t="str">
        <f t="shared" si="11"/>
        <v/>
      </c>
      <c r="J21" s="46" t="str">
        <f t="shared" si="12"/>
        <v/>
      </c>
      <c r="K21" s="47" t="str">
        <f t="shared" si="0"/>
        <v/>
      </c>
      <c r="L21" s="47" t="str">
        <f t="shared" si="1"/>
        <v/>
      </c>
      <c r="M21" s="48">
        <f t="shared" si="13"/>
        <v>0</v>
      </c>
      <c r="N21" s="46" t="str">
        <f t="shared" si="2"/>
        <v/>
      </c>
      <c r="O21" s="47" t="str">
        <f t="shared" si="3"/>
        <v/>
      </c>
      <c r="P21" s="47" t="str">
        <f t="shared" si="4"/>
        <v/>
      </c>
      <c r="Q21" s="48">
        <f t="shared" si="14"/>
        <v>0</v>
      </c>
      <c r="R21" s="2"/>
      <c r="AH21" s="57" t="str">
        <f>IF(G21&gt;1,IF($E$10&gt;0,100-(#REF!/(1+(AL21/#REF!)^#REF!)^#REF!+#REF!/(AL21-1))*100,100-(AL21*D$5+D$6)*100),"")</f>
        <v/>
      </c>
      <c r="AI21" s="21" t="str">
        <f t="shared" si="5"/>
        <v/>
      </c>
      <c r="AJ21" s="21" t="str">
        <f t="shared" si="6"/>
        <v/>
      </c>
      <c r="AK21" s="48">
        <f t="shared" si="7"/>
        <v>0</v>
      </c>
      <c r="AL21" s="58" t="str">
        <f t="shared" si="8"/>
        <v/>
      </c>
      <c r="AM21" s="59" t="str">
        <f t="shared" si="9"/>
        <v/>
      </c>
      <c r="AN21" s="59" t="str">
        <f t="shared" si="10"/>
        <v/>
      </c>
      <c r="AO21" s="60"/>
    </row>
    <row r="22" spans="3:41" ht="15.75" thickBot="1" x14ac:dyDescent="0.3">
      <c r="C22" s="76">
        <f t="shared" si="15"/>
        <v>4.9999999999999964</v>
      </c>
      <c r="D22" s="74">
        <f t="shared" si="16"/>
        <v>92.448264232991619</v>
      </c>
      <c r="E22" s="75">
        <f t="shared" si="17"/>
        <v>90.615453204797817</v>
      </c>
      <c r="F22" s="93"/>
      <c r="G22" s="93"/>
      <c r="H22" s="93"/>
      <c r="I22" s="46" t="str">
        <f t="shared" si="11"/>
        <v/>
      </c>
      <c r="J22" s="46" t="str">
        <f t="shared" si="12"/>
        <v/>
      </c>
      <c r="K22" s="47" t="str">
        <f t="shared" si="0"/>
        <v/>
      </c>
      <c r="L22" s="47" t="str">
        <f t="shared" si="1"/>
        <v/>
      </c>
      <c r="M22" s="48">
        <f t="shared" si="13"/>
        <v>0</v>
      </c>
      <c r="N22" s="46" t="str">
        <f t="shared" si="2"/>
        <v/>
      </c>
      <c r="O22" s="47" t="str">
        <f t="shared" si="3"/>
        <v/>
      </c>
      <c r="P22" s="47" t="str">
        <f t="shared" si="4"/>
        <v/>
      </c>
      <c r="Q22" s="48">
        <f t="shared" si="14"/>
        <v>0</v>
      </c>
      <c r="R22" s="2"/>
      <c r="AH22" s="57" t="str">
        <f>IF(G22&gt;1,IF($E$10&gt;0,100-(#REF!/(1+(AL22/#REF!)^#REF!)^#REF!+#REF!/(AL22-1))*100,100-(AL22*D$5+D$6)*100),"")</f>
        <v/>
      </c>
      <c r="AI22" s="21" t="str">
        <f t="shared" si="5"/>
        <v/>
      </c>
      <c r="AJ22" s="21" t="str">
        <f t="shared" si="6"/>
        <v/>
      </c>
      <c r="AK22" s="48">
        <f t="shared" si="7"/>
        <v>0</v>
      </c>
      <c r="AL22" s="58" t="str">
        <f t="shared" si="8"/>
        <v/>
      </c>
      <c r="AM22" s="59" t="str">
        <f t="shared" si="9"/>
        <v/>
      </c>
      <c r="AN22" s="59" t="str">
        <f t="shared" si="10"/>
        <v/>
      </c>
      <c r="AO22" s="60"/>
    </row>
    <row r="23" spans="3:41" ht="15.75" thickBot="1" x14ac:dyDescent="0.3">
      <c r="C23" s="76">
        <f t="shared" si="15"/>
        <v>5.0999999999999961</v>
      </c>
      <c r="D23" s="74">
        <f t="shared" si="16"/>
        <v>93.196701029398966</v>
      </c>
      <c r="E23" s="75">
        <f t="shared" si="17"/>
        <v>91.363890001205164</v>
      </c>
      <c r="F23" s="93"/>
      <c r="G23" s="93"/>
      <c r="H23" s="93"/>
      <c r="I23" s="46" t="str">
        <f t="shared" si="11"/>
        <v/>
      </c>
      <c r="J23" s="46" t="str">
        <f t="shared" si="12"/>
        <v/>
      </c>
      <c r="K23" s="47" t="str">
        <f t="shared" si="0"/>
        <v/>
      </c>
      <c r="L23" s="47" t="str">
        <f t="shared" si="1"/>
        <v/>
      </c>
      <c r="M23" s="48">
        <f t="shared" si="13"/>
        <v>0</v>
      </c>
      <c r="N23" s="46" t="str">
        <f t="shared" si="2"/>
        <v/>
      </c>
      <c r="O23" s="47" t="str">
        <f t="shared" si="3"/>
        <v/>
      </c>
      <c r="P23" s="47" t="str">
        <f t="shared" si="4"/>
        <v/>
      </c>
      <c r="Q23" s="48">
        <f t="shared" si="14"/>
        <v>0</v>
      </c>
      <c r="R23" s="2"/>
      <c r="AH23" s="57" t="str">
        <f>IF(G23&gt;1,IF($E$10&gt;0,100-(#REF!/(1+(AL23/#REF!)^#REF!)^#REF!+#REF!/(AL23-1))*100,100-(AL23*D$5+D$6)*100),"")</f>
        <v/>
      </c>
      <c r="AI23" s="21" t="str">
        <f t="shared" si="5"/>
        <v/>
      </c>
      <c r="AJ23" s="21" t="str">
        <f t="shared" si="6"/>
        <v/>
      </c>
      <c r="AK23" s="48">
        <f t="shared" si="7"/>
        <v>0</v>
      </c>
      <c r="AL23" s="58" t="str">
        <f t="shared" si="8"/>
        <v/>
      </c>
      <c r="AM23" s="59" t="str">
        <f t="shared" si="9"/>
        <v/>
      </c>
      <c r="AN23" s="59" t="str">
        <f t="shared" si="10"/>
        <v/>
      </c>
      <c r="AO23" s="60"/>
    </row>
    <row r="24" spans="3:41" ht="15.75" thickBot="1" x14ac:dyDescent="0.3">
      <c r="C24" s="76">
        <f t="shared" si="15"/>
        <v>5.1999999999999957</v>
      </c>
      <c r="D24" s="74">
        <f t="shared" si="16"/>
        <v>93.945137825806313</v>
      </c>
      <c r="E24" s="75">
        <f t="shared" si="17"/>
        <v>92.112326797612496</v>
      </c>
      <c r="F24" s="93"/>
      <c r="G24" s="93"/>
      <c r="H24" s="93"/>
      <c r="I24" s="46" t="str">
        <f t="shared" si="11"/>
        <v/>
      </c>
      <c r="J24" s="46" t="str">
        <f t="shared" si="12"/>
        <v/>
      </c>
      <c r="K24" s="47" t="str">
        <f t="shared" si="0"/>
        <v/>
      </c>
      <c r="L24" s="47" t="str">
        <f t="shared" si="1"/>
        <v/>
      </c>
      <c r="M24" s="48">
        <f t="shared" si="13"/>
        <v>0</v>
      </c>
      <c r="N24" s="46" t="str">
        <f t="shared" si="2"/>
        <v/>
      </c>
      <c r="O24" s="47" t="str">
        <f t="shared" si="3"/>
        <v/>
      </c>
      <c r="P24" s="47" t="str">
        <f t="shared" si="4"/>
        <v/>
      </c>
      <c r="Q24" s="48">
        <f t="shared" si="14"/>
        <v>0</v>
      </c>
      <c r="R24" s="2"/>
      <c r="AH24" s="57" t="str">
        <f>IF(G24&gt;1,IF($E$10&gt;0,100-(#REF!/(1+(AL24/#REF!)^#REF!)^#REF!+#REF!/(AL24-1))*100,100-(AL24*D$5+D$6)*100),"")</f>
        <v/>
      </c>
      <c r="AI24" s="21" t="str">
        <f t="shared" si="5"/>
        <v/>
      </c>
      <c r="AJ24" s="21" t="str">
        <f t="shared" si="6"/>
        <v/>
      </c>
      <c r="AK24" s="48">
        <f t="shared" si="7"/>
        <v>0</v>
      </c>
      <c r="AL24" s="58" t="str">
        <f t="shared" si="8"/>
        <v/>
      </c>
      <c r="AM24" s="59" t="str">
        <f t="shared" si="9"/>
        <v/>
      </c>
      <c r="AN24" s="59" t="str">
        <f t="shared" si="10"/>
        <v/>
      </c>
      <c r="AO24" s="60"/>
    </row>
    <row r="25" spans="3:41" ht="15.75" thickBot="1" x14ac:dyDescent="0.3">
      <c r="C25" s="76">
        <f t="shared" si="15"/>
        <v>5.2999999999999954</v>
      </c>
      <c r="D25" s="74">
        <f t="shared" si="16"/>
        <v>94.693574622213646</v>
      </c>
      <c r="E25" s="75">
        <f t="shared" si="17"/>
        <v>92.860763594019843</v>
      </c>
      <c r="F25" s="93"/>
      <c r="G25" s="93"/>
      <c r="H25" s="93"/>
      <c r="I25" s="46" t="str">
        <f t="shared" si="11"/>
        <v/>
      </c>
      <c r="J25" s="46" t="str">
        <f t="shared" si="12"/>
        <v/>
      </c>
      <c r="K25" s="47" t="str">
        <f t="shared" si="0"/>
        <v/>
      </c>
      <c r="L25" s="47" t="str">
        <f t="shared" si="1"/>
        <v/>
      </c>
      <c r="M25" s="48">
        <f t="shared" si="13"/>
        <v>0</v>
      </c>
      <c r="N25" s="46" t="str">
        <f t="shared" si="2"/>
        <v/>
      </c>
      <c r="O25" s="47" t="str">
        <f t="shared" si="3"/>
        <v/>
      </c>
      <c r="P25" s="47" t="str">
        <f t="shared" si="4"/>
        <v/>
      </c>
      <c r="Q25" s="48">
        <f t="shared" si="14"/>
        <v>0</v>
      </c>
      <c r="R25" s="2"/>
      <c r="AH25" s="57" t="str">
        <f>IF(G25&gt;1,IF($E$10&gt;0,100-(#REF!/(1+(AL25/#REF!)^#REF!)^#REF!+#REF!/(AL25-1))*100,100-(AL25*D$5+D$6)*100),"")</f>
        <v/>
      </c>
      <c r="AI25" s="21" t="str">
        <f t="shared" si="5"/>
        <v/>
      </c>
      <c r="AJ25" s="21" t="str">
        <f t="shared" si="6"/>
        <v/>
      </c>
      <c r="AK25" s="48">
        <f t="shared" si="7"/>
        <v>0</v>
      </c>
      <c r="AL25" s="58" t="str">
        <f t="shared" si="8"/>
        <v/>
      </c>
      <c r="AM25" s="59" t="str">
        <f t="shared" si="9"/>
        <v/>
      </c>
      <c r="AN25" s="59" t="str">
        <f t="shared" si="10"/>
        <v/>
      </c>
      <c r="AO25" s="60"/>
    </row>
    <row r="26" spans="3:41" ht="15.75" thickBot="1" x14ac:dyDescent="0.3">
      <c r="C26" s="76">
        <f t="shared" si="15"/>
        <v>5.399999999999995</v>
      </c>
      <c r="D26" s="74">
        <f t="shared" si="16"/>
        <v>95.442011418620993</v>
      </c>
      <c r="E26" s="75">
        <f t="shared" si="17"/>
        <v>93.609200390427191</v>
      </c>
      <c r="F26" s="93"/>
      <c r="G26" s="93"/>
      <c r="H26" s="93"/>
      <c r="I26" s="46" t="str">
        <f t="shared" si="11"/>
        <v/>
      </c>
      <c r="J26" s="46" t="str">
        <f t="shared" si="12"/>
        <v/>
      </c>
      <c r="K26" s="47" t="str">
        <f t="shared" si="0"/>
        <v/>
      </c>
      <c r="L26" s="47" t="str">
        <f t="shared" si="1"/>
        <v/>
      </c>
      <c r="M26" s="48">
        <f t="shared" si="13"/>
        <v>0</v>
      </c>
      <c r="N26" s="46" t="str">
        <f t="shared" si="2"/>
        <v/>
      </c>
      <c r="O26" s="47" t="str">
        <f t="shared" si="3"/>
        <v/>
      </c>
      <c r="P26" s="47" t="str">
        <f t="shared" si="4"/>
        <v/>
      </c>
      <c r="Q26" s="48">
        <f t="shared" si="14"/>
        <v>0</v>
      </c>
      <c r="R26" s="2"/>
      <c r="AH26" s="57" t="str">
        <f>IF(G26&gt;1,IF($E$10&gt;0,100-(#REF!/(1+(AL26/#REF!)^#REF!)^#REF!+#REF!/(AL26-1))*100,100-(AL26*D$5+D$6)*100),"")</f>
        <v/>
      </c>
      <c r="AI26" s="21" t="str">
        <f t="shared" si="5"/>
        <v/>
      </c>
      <c r="AJ26" s="21" t="str">
        <f t="shared" si="6"/>
        <v/>
      </c>
      <c r="AK26" s="48">
        <f t="shared" si="7"/>
        <v>0</v>
      </c>
      <c r="AL26" s="58" t="str">
        <f t="shared" si="8"/>
        <v/>
      </c>
      <c r="AM26" s="59" t="str">
        <f t="shared" si="9"/>
        <v/>
      </c>
      <c r="AN26" s="59" t="str">
        <f t="shared" si="10"/>
        <v/>
      </c>
      <c r="AO26" s="60"/>
    </row>
    <row r="27" spans="3:41" ht="15.75" thickBot="1" x14ac:dyDescent="0.3">
      <c r="C27" s="76">
        <f t="shared" si="15"/>
        <v>5.4999999999999947</v>
      </c>
      <c r="D27" s="74">
        <f t="shared" si="16"/>
        <v>96.19044821502834</v>
      </c>
      <c r="E27" s="75">
        <f t="shared" si="17"/>
        <v>94.357637186834523</v>
      </c>
      <c r="F27" s="45"/>
      <c r="G27" s="45"/>
      <c r="H27" s="45"/>
      <c r="I27" s="46" t="str">
        <f t="shared" si="11"/>
        <v/>
      </c>
      <c r="J27" s="46" t="str">
        <f t="shared" si="12"/>
        <v/>
      </c>
      <c r="K27" s="47" t="str">
        <f t="shared" si="0"/>
        <v/>
      </c>
      <c r="L27" s="47" t="str">
        <f t="shared" si="1"/>
        <v/>
      </c>
      <c r="M27" s="48">
        <f t="shared" si="13"/>
        <v>0</v>
      </c>
      <c r="N27" s="46" t="str">
        <f t="shared" si="2"/>
        <v/>
      </c>
      <c r="O27" s="47" t="str">
        <f t="shared" si="3"/>
        <v/>
      </c>
      <c r="P27" s="47" t="str">
        <f t="shared" si="4"/>
        <v/>
      </c>
      <c r="Q27" s="48">
        <f t="shared" si="14"/>
        <v>0</v>
      </c>
      <c r="R27" s="2"/>
      <c r="AH27" s="57" t="str">
        <f>IF(G27&gt;1,IF($E$10&gt;0,100-(#REF!/(1+(AL27/#REF!)^#REF!)^#REF!+#REF!/(AL27-1))*100,100-(AL27*D$5+D$6)*100),"")</f>
        <v/>
      </c>
      <c r="AI27" s="21" t="str">
        <f t="shared" si="5"/>
        <v/>
      </c>
      <c r="AJ27" s="21" t="str">
        <f t="shared" si="6"/>
        <v/>
      </c>
      <c r="AK27" s="48">
        <f t="shared" si="7"/>
        <v>0</v>
      </c>
      <c r="AL27" s="58" t="str">
        <f t="shared" si="8"/>
        <v/>
      </c>
      <c r="AM27" s="59" t="str">
        <f t="shared" si="9"/>
        <v/>
      </c>
      <c r="AN27" s="59" t="str">
        <f t="shared" si="10"/>
        <v/>
      </c>
      <c r="AO27" s="60"/>
    </row>
    <row r="28" spans="3:41" ht="15.75" thickBot="1" x14ac:dyDescent="0.3">
      <c r="C28" s="76">
        <f t="shared" si="15"/>
        <v>5.5999999999999943</v>
      </c>
      <c r="D28" s="74">
        <f t="shared" si="16"/>
        <v>96.938885011435673</v>
      </c>
      <c r="E28" s="75">
        <f t="shared" si="17"/>
        <v>95.106073983241856</v>
      </c>
      <c r="F28" s="45"/>
      <c r="G28" s="45"/>
      <c r="H28" s="45"/>
      <c r="I28" s="46" t="str">
        <f t="shared" si="11"/>
        <v/>
      </c>
      <c r="J28" s="46" t="str">
        <f t="shared" si="12"/>
        <v/>
      </c>
      <c r="K28" s="47" t="str">
        <f t="shared" si="0"/>
        <v/>
      </c>
      <c r="L28" s="47" t="str">
        <f t="shared" si="1"/>
        <v/>
      </c>
      <c r="M28" s="48">
        <f t="shared" si="13"/>
        <v>0</v>
      </c>
      <c r="N28" s="46" t="str">
        <f t="shared" si="2"/>
        <v/>
      </c>
      <c r="O28" s="47" t="str">
        <f t="shared" si="3"/>
        <v/>
      </c>
      <c r="P28" s="47" t="str">
        <f t="shared" si="4"/>
        <v/>
      </c>
      <c r="Q28" s="48">
        <f t="shared" si="14"/>
        <v>0</v>
      </c>
      <c r="R28" s="2"/>
      <c r="AH28" s="57" t="str">
        <f>IF(G28&gt;1,IF($E$10&gt;0,100-(#REF!/(1+(AL28/#REF!)^#REF!)^#REF!+#REF!/(AL28-1))*100,100-(AL28*D$5+D$6)*100),"")</f>
        <v/>
      </c>
      <c r="AI28" s="21" t="str">
        <f t="shared" si="5"/>
        <v/>
      </c>
      <c r="AJ28" s="21" t="str">
        <f t="shared" si="6"/>
        <v/>
      </c>
      <c r="AK28" s="48">
        <f t="shared" si="7"/>
        <v>0</v>
      </c>
      <c r="AL28" s="58" t="str">
        <f t="shared" si="8"/>
        <v/>
      </c>
      <c r="AM28" s="59" t="str">
        <f t="shared" si="9"/>
        <v/>
      </c>
      <c r="AN28" s="59" t="str">
        <f t="shared" si="10"/>
        <v/>
      </c>
      <c r="AO28" s="60"/>
    </row>
    <row r="29" spans="3:41" ht="15.75" thickBot="1" x14ac:dyDescent="0.3">
      <c r="C29" s="76">
        <f t="shared" si="15"/>
        <v>5.699999999999994</v>
      </c>
      <c r="D29" s="74">
        <f t="shared" si="16"/>
        <v>97.687321807843006</v>
      </c>
      <c r="E29" s="75">
        <f t="shared" si="17"/>
        <v>95.854510779649203</v>
      </c>
      <c r="F29" s="45"/>
      <c r="G29" s="45"/>
      <c r="H29" s="45"/>
      <c r="I29" s="46" t="str">
        <f t="shared" si="11"/>
        <v/>
      </c>
      <c r="J29" s="46" t="str">
        <f t="shared" si="12"/>
        <v/>
      </c>
      <c r="K29" s="47" t="str">
        <f t="shared" si="0"/>
        <v/>
      </c>
      <c r="L29" s="47" t="str">
        <f t="shared" si="1"/>
        <v/>
      </c>
      <c r="M29" s="48">
        <f t="shared" si="13"/>
        <v>0</v>
      </c>
      <c r="N29" s="46" t="str">
        <f t="shared" si="2"/>
        <v/>
      </c>
      <c r="O29" s="47" t="str">
        <f t="shared" si="3"/>
        <v/>
      </c>
      <c r="P29" s="47" t="str">
        <f t="shared" si="4"/>
        <v/>
      </c>
      <c r="Q29" s="48">
        <f t="shared" si="14"/>
        <v>0</v>
      </c>
      <c r="R29" s="2"/>
      <c r="AH29" s="57" t="str">
        <f>IF(G29&gt;1,IF($E$10&gt;0,100-(#REF!/(1+(AL29/#REF!)^#REF!)^#REF!+#REF!/(AL29-1))*100,100-(AL29*D$5+D$6)*100),"")</f>
        <v/>
      </c>
      <c r="AI29" s="21" t="str">
        <f t="shared" si="5"/>
        <v/>
      </c>
      <c r="AJ29" s="21" t="str">
        <f t="shared" si="6"/>
        <v/>
      </c>
      <c r="AK29" s="48">
        <f t="shared" si="7"/>
        <v>0</v>
      </c>
      <c r="AL29" s="58" t="str">
        <f t="shared" si="8"/>
        <v/>
      </c>
      <c r="AM29" s="59" t="str">
        <f t="shared" si="9"/>
        <v/>
      </c>
      <c r="AN29" s="59" t="str">
        <f t="shared" si="10"/>
        <v/>
      </c>
      <c r="AO29" s="60"/>
    </row>
    <row r="30" spans="3:41" ht="15.75" thickBot="1" x14ac:dyDescent="0.3">
      <c r="C30" s="76">
        <f t="shared" si="15"/>
        <v>5.7999999999999936</v>
      </c>
      <c r="D30" s="74">
        <f t="shared" si="16"/>
        <v>98.435758604250353</v>
      </c>
      <c r="E30" s="75">
        <f t="shared" si="17"/>
        <v>96.60294757605655</v>
      </c>
      <c r="F30" s="45"/>
      <c r="G30" s="45"/>
      <c r="H30" s="45"/>
      <c r="I30" s="46" t="str">
        <f t="shared" si="11"/>
        <v/>
      </c>
      <c r="J30" s="46" t="str">
        <f t="shared" si="12"/>
        <v/>
      </c>
      <c r="K30" s="47" t="str">
        <f t="shared" si="0"/>
        <v/>
      </c>
      <c r="L30" s="47" t="str">
        <f t="shared" si="1"/>
        <v/>
      </c>
      <c r="M30" s="48">
        <f t="shared" si="13"/>
        <v>0</v>
      </c>
      <c r="N30" s="46" t="str">
        <f t="shared" si="2"/>
        <v/>
      </c>
      <c r="O30" s="47" t="str">
        <f t="shared" si="3"/>
        <v/>
      </c>
      <c r="P30" s="47" t="str">
        <f t="shared" si="4"/>
        <v/>
      </c>
      <c r="Q30" s="48">
        <f t="shared" si="14"/>
        <v>0</v>
      </c>
      <c r="R30" s="2"/>
      <c r="AH30" s="57" t="str">
        <f>IF(G30&gt;1,IF($E$10&gt;0,100-(#REF!/(1+(AL30/#REF!)^#REF!)^#REF!+#REF!/(AL30-1))*100,100-(AL30*D$5+D$6)*100),"")</f>
        <v/>
      </c>
      <c r="AI30" s="21" t="str">
        <f t="shared" si="5"/>
        <v/>
      </c>
      <c r="AJ30" s="21" t="str">
        <f t="shared" si="6"/>
        <v/>
      </c>
      <c r="AK30" s="48">
        <f t="shared" si="7"/>
        <v>0</v>
      </c>
      <c r="AL30" s="58" t="str">
        <f t="shared" si="8"/>
        <v/>
      </c>
      <c r="AM30" s="59" t="str">
        <f t="shared" si="9"/>
        <v/>
      </c>
      <c r="AN30" s="59" t="str">
        <f t="shared" si="10"/>
        <v/>
      </c>
      <c r="AO30" s="60"/>
    </row>
    <row r="31" spans="3:41" ht="15.75" thickBot="1" x14ac:dyDescent="0.3">
      <c r="C31" s="77">
        <f t="shared" si="15"/>
        <v>5.8999999999999932</v>
      </c>
      <c r="D31" s="74">
        <f t="shared" si="16"/>
        <v>99.1841954006577</v>
      </c>
      <c r="E31" s="75">
        <f t="shared" si="17"/>
        <v>97.351384372463883</v>
      </c>
      <c r="F31" s="45"/>
      <c r="G31" s="45"/>
      <c r="H31" s="45"/>
      <c r="I31" s="46" t="str">
        <f t="shared" si="11"/>
        <v/>
      </c>
      <c r="J31" s="46" t="str">
        <f t="shared" si="12"/>
        <v/>
      </c>
      <c r="K31" s="47" t="str">
        <f t="shared" si="0"/>
        <v/>
      </c>
      <c r="L31" s="47" t="str">
        <f t="shared" si="1"/>
        <v/>
      </c>
      <c r="M31" s="48">
        <f t="shared" si="13"/>
        <v>0</v>
      </c>
      <c r="N31" s="46" t="str">
        <f t="shared" si="2"/>
        <v/>
      </c>
      <c r="O31" s="47" t="str">
        <f t="shared" si="3"/>
        <v/>
      </c>
      <c r="P31" s="47" t="str">
        <f t="shared" si="4"/>
        <v/>
      </c>
      <c r="Q31" s="48">
        <f t="shared" si="14"/>
        <v>0</v>
      </c>
      <c r="R31" s="2"/>
      <c r="AH31" s="57" t="str">
        <f>IF(G31&gt;1,IF($E$10&gt;0,100-(#REF!/(1+(AL31/#REF!)^#REF!)^#REF!+#REF!/(AL31-1))*100,100-(AL31*D$5+D$6)*100),"")</f>
        <v/>
      </c>
      <c r="AI31" s="21" t="str">
        <f t="shared" si="5"/>
        <v/>
      </c>
      <c r="AJ31" s="21" t="str">
        <f t="shared" si="6"/>
        <v/>
      </c>
      <c r="AK31" s="48">
        <f t="shared" si="7"/>
        <v>0</v>
      </c>
      <c r="AL31" s="58" t="str">
        <f t="shared" si="8"/>
        <v/>
      </c>
      <c r="AM31" s="59" t="str">
        <f t="shared" si="9"/>
        <v/>
      </c>
      <c r="AN31" s="59" t="str">
        <f t="shared" si="10"/>
        <v/>
      </c>
      <c r="AO31" s="60"/>
    </row>
    <row r="32" spans="3:41" ht="15.75" thickBot="1" x14ac:dyDescent="0.3">
      <c r="C32" s="78"/>
      <c r="D32" s="79"/>
      <c r="E32" s="80"/>
      <c r="F32" s="45"/>
      <c r="G32" s="45"/>
      <c r="H32" s="45"/>
      <c r="I32" s="46" t="str">
        <f t="shared" si="11"/>
        <v/>
      </c>
      <c r="J32" s="46" t="str">
        <f t="shared" si="12"/>
        <v/>
      </c>
      <c r="K32" s="47" t="str">
        <f t="shared" si="0"/>
        <v/>
      </c>
      <c r="L32" s="47" t="str">
        <f t="shared" si="1"/>
        <v/>
      </c>
      <c r="M32" s="48">
        <f t="shared" si="13"/>
        <v>0</v>
      </c>
      <c r="N32" s="46" t="str">
        <f t="shared" si="2"/>
        <v/>
      </c>
      <c r="O32" s="47" t="str">
        <f t="shared" si="3"/>
        <v/>
      </c>
      <c r="P32" s="47" t="str">
        <f t="shared" si="4"/>
        <v/>
      </c>
      <c r="Q32" s="48">
        <f t="shared" si="14"/>
        <v>0</v>
      </c>
      <c r="R32" s="2"/>
      <c r="AH32" s="57" t="str">
        <f>IF(G32&gt;1,IF($E$10&gt;0,100-(#REF!/(1+(AL32/#REF!)^#REF!)^#REF!+#REF!/(AL32-1))*100,100-(AL32*D$5+D$6)*100),"")</f>
        <v/>
      </c>
      <c r="AI32" s="21" t="str">
        <f t="shared" si="5"/>
        <v/>
      </c>
      <c r="AJ32" s="21" t="str">
        <f t="shared" si="6"/>
        <v/>
      </c>
      <c r="AK32" s="48">
        <f t="shared" si="7"/>
        <v>0</v>
      </c>
      <c r="AL32" s="58" t="str">
        <f t="shared" si="8"/>
        <v/>
      </c>
      <c r="AM32" s="59" t="str">
        <f t="shared" si="9"/>
        <v/>
      </c>
      <c r="AN32" s="59" t="str">
        <f t="shared" si="10"/>
        <v/>
      </c>
      <c r="AO32" s="60"/>
    </row>
    <row r="33" spans="2:41" ht="15.75" thickBot="1" x14ac:dyDescent="0.3">
      <c r="C33" s="186" t="str">
        <f>CONCATENATE(TEXT(D4,"mm/dd"),"pucks")</f>
        <v>05/26pucks</v>
      </c>
      <c r="D33" s="187"/>
      <c r="E33" s="187"/>
      <c r="F33" s="45"/>
      <c r="G33" s="45"/>
      <c r="H33" s="45"/>
      <c r="I33" s="46" t="str">
        <f t="shared" si="11"/>
        <v/>
      </c>
      <c r="J33" s="46" t="str">
        <f t="shared" si="12"/>
        <v/>
      </c>
      <c r="K33" s="47" t="str">
        <f t="shared" si="0"/>
        <v/>
      </c>
      <c r="L33" s="47" t="str">
        <f t="shared" si="1"/>
        <v/>
      </c>
      <c r="M33" s="48">
        <f t="shared" si="13"/>
        <v>0</v>
      </c>
      <c r="N33" s="46" t="str">
        <f t="shared" si="2"/>
        <v/>
      </c>
      <c r="O33" s="47" t="str">
        <f t="shared" si="3"/>
        <v/>
      </c>
      <c r="P33" s="47" t="str">
        <f t="shared" si="4"/>
        <v/>
      </c>
      <c r="Q33" s="48">
        <f t="shared" si="14"/>
        <v>0</v>
      </c>
      <c r="R33" s="2"/>
      <c r="AH33" s="57" t="str">
        <f>IF(G33&gt;1,IF($E$10&gt;0,100-(#REF!/(1+(AL33/#REF!)^#REF!)^#REF!+#REF!/(AL33-1))*100,100-(AL33*D$5+D$6)*100),"")</f>
        <v/>
      </c>
      <c r="AI33" s="21" t="str">
        <f t="shared" si="5"/>
        <v/>
      </c>
      <c r="AJ33" s="21" t="str">
        <f t="shared" si="6"/>
        <v/>
      </c>
      <c r="AK33" s="48">
        <f t="shared" si="7"/>
        <v>0</v>
      </c>
      <c r="AL33" s="58" t="str">
        <f t="shared" si="8"/>
        <v/>
      </c>
      <c r="AM33" s="59" t="str">
        <f t="shared" si="9"/>
        <v/>
      </c>
      <c r="AN33" s="59" t="str">
        <f t="shared" si="10"/>
        <v/>
      </c>
      <c r="AO33" s="60"/>
    </row>
    <row r="34" spans="2:41" ht="15.75" thickBot="1" x14ac:dyDescent="0.3">
      <c r="B34" t="s">
        <v>44</v>
      </c>
      <c r="C34" s="81" t="s">
        <v>42</v>
      </c>
      <c r="D34" s="81" t="s">
        <v>40</v>
      </c>
      <c r="E34" s="81" t="s">
        <v>7</v>
      </c>
      <c r="F34" s="45"/>
      <c r="G34" s="45"/>
      <c r="H34" s="45"/>
      <c r="I34" s="46" t="str">
        <f t="shared" si="11"/>
        <v/>
      </c>
      <c r="J34" s="46" t="str">
        <f t="shared" si="12"/>
        <v/>
      </c>
      <c r="K34" s="47" t="str">
        <f t="shared" si="0"/>
        <v/>
      </c>
      <c r="L34" s="47" t="str">
        <f t="shared" si="1"/>
        <v/>
      </c>
      <c r="M34" s="48">
        <f t="shared" si="13"/>
        <v>0</v>
      </c>
      <c r="N34" s="46" t="str">
        <f t="shared" si="2"/>
        <v/>
      </c>
      <c r="O34" s="47" t="str">
        <f t="shared" si="3"/>
        <v/>
      </c>
      <c r="P34" s="47" t="str">
        <f t="shared" si="4"/>
        <v/>
      </c>
      <c r="Q34" s="48">
        <f t="shared" si="14"/>
        <v>0</v>
      </c>
      <c r="R34" s="2"/>
      <c r="AH34" s="57" t="str">
        <f>IF(G34&gt;1,IF($E$10&gt;0,100-(#REF!/(1+(AL34/#REF!)^#REF!)^#REF!+#REF!/(AL34-1))*100,100-(AL34*D$5+D$6)*100),"")</f>
        <v/>
      </c>
      <c r="AI34" s="21" t="str">
        <f t="shared" si="5"/>
        <v/>
      </c>
      <c r="AJ34" s="21" t="str">
        <f t="shared" si="6"/>
        <v/>
      </c>
      <c r="AK34" s="48">
        <f t="shared" si="7"/>
        <v>0</v>
      </c>
      <c r="AL34" s="58" t="str">
        <f t="shared" si="8"/>
        <v/>
      </c>
      <c r="AM34" s="59" t="str">
        <f t="shared" si="9"/>
        <v/>
      </c>
      <c r="AN34" s="59" t="str">
        <f t="shared" si="10"/>
        <v/>
      </c>
      <c r="AO34" s="60"/>
    </row>
    <row r="35" spans="2:41" x14ac:dyDescent="0.25">
      <c r="B35" t="s">
        <v>69</v>
      </c>
      <c r="C35" s="2">
        <v>4.5356794003824037</v>
      </c>
      <c r="D35">
        <v>5.4349999999999996</v>
      </c>
      <c r="E35" s="83">
        <f>IF(C35&gt;0,100-(C35),"")</f>
        <v>95.464320599617594</v>
      </c>
      <c r="F35" s="45"/>
      <c r="G35" s="45"/>
      <c r="H35" s="45"/>
      <c r="I35" s="46" t="str">
        <f t="shared" si="11"/>
        <v/>
      </c>
      <c r="J35" s="46" t="str">
        <f t="shared" si="12"/>
        <v/>
      </c>
      <c r="K35" s="47" t="str">
        <f t="shared" si="0"/>
        <v/>
      </c>
      <c r="L35" s="47" t="str">
        <f t="shared" si="1"/>
        <v/>
      </c>
      <c r="M35" s="48">
        <f t="shared" si="13"/>
        <v>0</v>
      </c>
      <c r="N35" s="46" t="str">
        <f t="shared" si="2"/>
        <v/>
      </c>
      <c r="O35" s="47" t="str">
        <f t="shared" si="3"/>
        <v/>
      </c>
      <c r="P35" s="47" t="str">
        <f t="shared" si="4"/>
        <v/>
      </c>
      <c r="Q35" s="48">
        <f t="shared" si="14"/>
        <v>0</v>
      </c>
      <c r="R35" s="2"/>
      <c r="AH35" s="57" t="str">
        <f>IF(G35&gt;1,IF($E$10&gt;0,100-(#REF!/(1+(AL35/#REF!)^#REF!)^#REF!+#REF!/(AL35-1))*100,100-(AL35*D$5+D$6)*100),"")</f>
        <v/>
      </c>
      <c r="AI35" s="21" t="str">
        <f t="shared" si="5"/>
        <v/>
      </c>
      <c r="AJ35" s="21" t="str">
        <f t="shared" si="6"/>
        <v/>
      </c>
      <c r="AK35" s="48">
        <f t="shared" si="7"/>
        <v>0</v>
      </c>
      <c r="AL35" s="58" t="str">
        <f t="shared" si="8"/>
        <v/>
      </c>
      <c r="AM35" s="59" t="str">
        <f t="shared" si="9"/>
        <v/>
      </c>
      <c r="AN35" s="59" t="str">
        <f t="shared" si="10"/>
        <v/>
      </c>
      <c r="AO35" s="60"/>
    </row>
    <row r="36" spans="2:41" x14ac:dyDescent="0.25">
      <c r="B36" t="s">
        <v>70</v>
      </c>
      <c r="C36" s="2">
        <v>4.2391993973171527</v>
      </c>
      <c r="D36">
        <v>5.3769999999999998</v>
      </c>
      <c r="E36" s="83">
        <f t="shared" ref="E36:E99" si="18">IF(C36&gt;0,100-(C36),"")</f>
        <v>95.760800602682849</v>
      </c>
      <c r="F36" s="45"/>
      <c r="G36" s="45"/>
      <c r="H36" s="45"/>
      <c r="I36" s="46" t="str">
        <f t="shared" si="11"/>
        <v/>
      </c>
      <c r="J36" s="46" t="str">
        <f t="shared" si="12"/>
        <v/>
      </c>
      <c r="K36" s="47" t="str">
        <f t="shared" si="0"/>
        <v/>
      </c>
      <c r="L36" s="47" t="str">
        <f t="shared" si="1"/>
        <v/>
      </c>
      <c r="M36" s="48">
        <f t="shared" si="13"/>
        <v>0</v>
      </c>
      <c r="N36" s="46" t="str">
        <f t="shared" si="2"/>
        <v/>
      </c>
      <c r="O36" s="47" t="str">
        <f t="shared" si="3"/>
        <v/>
      </c>
      <c r="P36" s="47" t="str">
        <f t="shared" si="4"/>
        <v/>
      </c>
      <c r="Q36" s="48">
        <f t="shared" si="14"/>
        <v>0</v>
      </c>
      <c r="R36" s="2"/>
      <c r="AH36" s="57" t="str">
        <f>IF(G36&gt;1,IF($E$10&gt;0,100-(#REF!/(1+(AL36/#REF!)^#REF!)^#REF!+#REF!/(AL36-1))*100,100-(AL36*D$5+D$6)*100),"")</f>
        <v/>
      </c>
      <c r="AI36" s="21" t="str">
        <f t="shared" si="5"/>
        <v/>
      </c>
      <c r="AJ36" s="21" t="str">
        <f t="shared" si="6"/>
        <v/>
      </c>
      <c r="AK36" s="48">
        <f t="shared" si="7"/>
        <v>0</v>
      </c>
      <c r="AL36" s="58" t="str">
        <f t="shared" si="8"/>
        <v/>
      </c>
      <c r="AM36" s="59" t="str">
        <f t="shared" si="9"/>
        <v/>
      </c>
      <c r="AN36" s="59" t="str">
        <f t="shared" si="10"/>
        <v/>
      </c>
      <c r="AO36" s="60"/>
    </row>
    <row r="37" spans="2:41" x14ac:dyDescent="0.25">
      <c r="B37" t="s">
        <v>71</v>
      </c>
      <c r="C37" s="2">
        <v>8.3739222899004577</v>
      </c>
      <c r="D37">
        <v>5.051333333333333</v>
      </c>
      <c r="E37" s="83">
        <f t="shared" si="18"/>
        <v>91.626077710099537</v>
      </c>
      <c r="F37" s="45"/>
      <c r="G37" s="45"/>
      <c r="H37" s="45"/>
      <c r="I37" s="46" t="str">
        <f t="shared" si="11"/>
        <v/>
      </c>
      <c r="J37" s="46" t="str">
        <f t="shared" si="12"/>
        <v/>
      </c>
      <c r="K37" s="47" t="str">
        <f t="shared" si="0"/>
        <v/>
      </c>
      <c r="L37" s="47" t="str">
        <f t="shared" si="1"/>
        <v/>
      </c>
      <c r="M37" s="48">
        <f t="shared" si="13"/>
        <v>0</v>
      </c>
      <c r="N37" s="46" t="str">
        <f t="shared" si="2"/>
        <v/>
      </c>
      <c r="O37" s="47" t="str">
        <f t="shared" si="3"/>
        <v/>
      </c>
      <c r="P37" s="47" t="str">
        <f t="shared" si="4"/>
        <v/>
      </c>
      <c r="Q37" s="48">
        <f t="shared" si="14"/>
        <v>0</v>
      </c>
      <c r="R37" s="2"/>
      <c r="AH37" s="57" t="str">
        <f>IF(G37&gt;1,IF($E$10&gt;0,100-(#REF!/(1+(AL37/#REF!)^#REF!)^#REF!+#REF!/(AL37-1))*100,100-(AL37*D$5+D$6)*100),"")</f>
        <v/>
      </c>
      <c r="AI37" s="21" t="str">
        <f t="shared" si="5"/>
        <v/>
      </c>
      <c r="AJ37" s="21" t="str">
        <f t="shared" si="6"/>
        <v/>
      </c>
      <c r="AK37" s="48">
        <f t="shared" si="7"/>
        <v>0</v>
      </c>
      <c r="AL37" s="58" t="str">
        <f t="shared" si="8"/>
        <v/>
      </c>
      <c r="AM37" s="59" t="str">
        <f t="shared" si="9"/>
        <v/>
      </c>
      <c r="AN37" s="59" t="str">
        <f t="shared" si="10"/>
        <v/>
      </c>
      <c r="AO37" s="60"/>
    </row>
    <row r="38" spans="2:41" x14ac:dyDescent="0.25">
      <c r="B38" t="s">
        <v>72</v>
      </c>
      <c r="C38" s="2">
        <v>10.285366103039022</v>
      </c>
      <c r="D38">
        <v>4.5740000000000007</v>
      </c>
      <c r="E38" s="83">
        <f t="shared" si="18"/>
        <v>89.714633896960976</v>
      </c>
      <c r="F38" s="45"/>
      <c r="G38" s="45"/>
      <c r="H38" s="45"/>
      <c r="I38" s="46" t="str">
        <f t="shared" si="11"/>
        <v/>
      </c>
      <c r="J38" s="46" t="str">
        <f t="shared" si="12"/>
        <v/>
      </c>
      <c r="K38" s="47" t="str">
        <f t="shared" si="0"/>
        <v/>
      </c>
      <c r="L38" s="47" t="str">
        <f t="shared" si="1"/>
        <v/>
      </c>
      <c r="M38" s="48">
        <f t="shared" si="13"/>
        <v>0</v>
      </c>
      <c r="N38" s="46" t="str">
        <f t="shared" si="2"/>
        <v/>
      </c>
      <c r="O38" s="47" t="str">
        <f t="shared" si="3"/>
        <v/>
      </c>
      <c r="P38" s="47" t="str">
        <f t="shared" si="4"/>
        <v/>
      </c>
      <c r="Q38" s="48">
        <f t="shared" si="14"/>
        <v>0</v>
      </c>
      <c r="R38" s="2"/>
      <c r="AH38" s="57" t="str">
        <f>IF(G38&gt;1,IF($E$10&gt;0,100-(#REF!/(1+(AL38/#REF!)^#REF!)^#REF!+#REF!/(AL38-1))*100,100-(AL38*D$5+D$6)*100),"")</f>
        <v/>
      </c>
      <c r="AI38" s="21" t="str">
        <f t="shared" si="5"/>
        <v/>
      </c>
      <c r="AJ38" s="21" t="str">
        <f t="shared" si="6"/>
        <v/>
      </c>
      <c r="AK38" s="48">
        <f t="shared" si="7"/>
        <v>0</v>
      </c>
      <c r="AL38" s="58" t="str">
        <f t="shared" si="8"/>
        <v/>
      </c>
      <c r="AM38" s="59" t="str">
        <f t="shared" si="9"/>
        <v/>
      </c>
      <c r="AN38" s="59" t="str">
        <f t="shared" si="10"/>
        <v/>
      </c>
      <c r="AO38" s="60"/>
    </row>
    <row r="39" spans="2:41" x14ac:dyDescent="0.25">
      <c r="B39" t="s">
        <v>73</v>
      </c>
      <c r="C39" s="2">
        <v>4.541589135212023</v>
      </c>
      <c r="D39">
        <v>5.3476666666666661</v>
      </c>
      <c r="E39" s="83">
        <f t="shared" si="18"/>
        <v>95.458410864787979</v>
      </c>
      <c r="F39" s="45"/>
      <c r="G39" s="45"/>
      <c r="H39" s="45"/>
      <c r="I39" s="46" t="str">
        <f t="shared" si="11"/>
        <v/>
      </c>
      <c r="J39" s="46" t="str">
        <f t="shared" si="12"/>
        <v/>
      </c>
      <c r="K39" s="47" t="str">
        <f t="shared" si="0"/>
        <v/>
      </c>
      <c r="L39" s="47" t="str">
        <f t="shared" si="1"/>
        <v/>
      </c>
      <c r="M39" s="48">
        <f t="shared" si="13"/>
        <v>0</v>
      </c>
      <c r="N39" s="46" t="str">
        <f t="shared" si="2"/>
        <v/>
      </c>
      <c r="O39" s="47" t="str">
        <f t="shared" si="3"/>
        <v/>
      </c>
      <c r="P39" s="47" t="str">
        <f t="shared" si="4"/>
        <v/>
      </c>
      <c r="Q39" s="48">
        <f t="shared" si="14"/>
        <v>0</v>
      </c>
      <c r="R39" s="2"/>
      <c r="AH39" s="57" t="str">
        <f>IF(G39&gt;1,IF($E$10&gt;0,100-(#REF!/(1+(AL39/#REF!)^#REF!)^#REF!+#REF!/(AL39-1))*100,100-(AL39*D$5+D$6)*100),"")</f>
        <v/>
      </c>
      <c r="AI39" s="21" t="str">
        <f t="shared" si="5"/>
        <v/>
      </c>
      <c r="AJ39" s="21" t="str">
        <f t="shared" si="6"/>
        <v/>
      </c>
      <c r="AK39" s="48">
        <f t="shared" si="7"/>
        <v>0</v>
      </c>
      <c r="AL39" s="58" t="str">
        <f t="shared" si="8"/>
        <v/>
      </c>
      <c r="AM39" s="59" t="str">
        <f t="shared" si="9"/>
        <v/>
      </c>
      <c r="AN39" s="59" t="str">
        <f t="shared" si="10"/>
        <v/>
      </c>
      <c r="AO39" s="60"/>
    </row>
    <row r="40" spans="2:41" x14ac:dyDescent="0.25">
      <c r="B40" t="s">
        <v>74</v>
      </c>
      <c r="C40" s="2">
        <v>4.7900048505485504</v>
      </c>
      <c r="D40">
        <v>5.3566666666666665</v>
      </c>
      <c r="E40" s="83">
        <f t="shared" si="18"/>
        <v>95.209995149451444</v>
      </c>
      <c r="F40" s="45"/>
      <c r="G40" s="45"/>
      <c r="H40" s="45"/>
      <c r="I40" s="46" t="str">
        <f t="shared" si="11"/>
        <v/>
      </c>
      <c r="J40" s="46" t="str">
        <f t="shared" si="12"/>
        <v/>
      </c>
      <c r="K40" s="47" t="str">
        <f t="shared" si="0"/>
        <v/>
      </c>
      <c r="L40" s="47" t="str">
        <f t="shared" si="1"/>
        <v/>
      </c>
      <c r="M40" s="48">
        <f t="shared" si="13"/>
        <v>0</v>
      </c>
      <c r="N40" s="46" t="str">
        <f t="shared" si="2"/>
        <v/>
      </c>
      <c r="O40" s="47" t="str">
        <f t="shared" si="3"/>
        <v/>
      </c>
      <c r="P40" s="47" t="str">
        <f t="shared" si="4"/>
        <v/>
      </c>
      <c r="Q40" s="48">
        <f t="shared" si="14"/>
        <v>0</v>
      </c>
      <c r="R40" s="2"/>
      <c r="AH40" s="57" t="str">
        <f>IF(G40&gt;1,IF($E$10&gt;0,100-(#REF!/(1+(AL40/#REF!)^#REF!)^#REF!+#REF!/(AL40-1))*100,100-(AL40*D$5+D$6)*100),"")</f>
        <v/>
      </c>
      <c r="AI40" s="21" t="str">
        <f t="shared" si="5"/>
        <v/>
      </c>
      <c r="AJ40" s="21" t="str">
        <f t="shared" si="6"/>
        <v/>
      </c>
      <c r="AK40" s="48">
        <f t="shared" si="7"/>
        <v>0</v>
      </c>
      <c r="AL40" s="58" t="str">
        <f t="shared" si="8"/>
        <v/>
      </c>
      <c r="AM40" s="59" t="str">
        <f t="shared" si="9"/>
        <v/>
      </c>
      <c r="AN40" s="59" t="str">
        <f t="shared" si="10"/>
        <v/>
      </c>
      <c r="AO40" s="60"/>
    </row>
    <row r="41" spans="2:41" x14ac:dyDescent="0.25">
      <c r="C41" s="2"/>
      <c r="E41" s="83" t="str">
        <f t="shared" si="18"/>
        <v/>
      </c>
      <c r="F41" s="45"/>
      <c r="G41" s="45"/>
      <c r="H41" s="45"/>
      <c r="I41" s="46" t="str">
        <f t="shared" si="11"/>
        <v/>
      </c>
      <c r="J41" s="46" t="str">
        <f t="shared" si="12"/>
        <v/>
      </c>
      <c r="K41" s="47" t="str">
        <f t="shared" si="0"/>
        <v/>
      </c>
      <c r="L41" s="47" t="str">
        <f t="shared" si="1"/>
        <v/>
      </c>
      <c r="M41" s="48">
        <f t="shared" si="13"/>
        <v>0</v>
      </c>
      <c r="N41" s="46" t="str">
        <f t="shared" si="2"/>
        <v/>
      </c>
      <c r="O41" s="47" t="str">
        <f t="shared" si="3"/>
        <v/>
      </c>
      <c r="P41" s="47" t="str">
        <f t="shared" si="4"/>
        <v/>
      </c>
      <c r="Q41" s="48">
        <f t="shared" si="14"/>
        <v>0</v>
      </c>
      <c r="R41" s="2"/>
      <c r="AH41" s="57" t="str">
        <f>IF(G41&gt;1,IF($E$10&gt;0,100-(#REF!/(1+(AL41/#REF!)^#REF!)^#REF!+#REF!/(AL41-1))*100,100-(AL41*D$5+D$6)*100),"")</f>
        <v/>
      </c>
      <c r="AI41" s="21" t="str">
        <f t="shared" si="5"/>
        <v/>
      </c>
      <c r="AJ41" s="21" t="str">
        <f t="shared" si="6"/>
        <v/>
      </c>
      <c r="AK41" s="48">
        <f t="shared" si="7"/>
        <v>0</v>
      </c>
      <c r="AL41" s="58" t="str">
        <f t="shared" si="8"/>
        <v/>
      </c>
      <c r="AM41" s="59" t="str">
        <f t="shared" si="9"/>
        <v/>
      </c>
      <c r="AN41" s="59" t="str">
        <f t="shared" si="10"/>
        <v/>
      </c>
      <c r="AO41" s="60"/>
    </row>
    <row r="42" spans="2:41" x14ac:dyDescent="0.25">
      <c r="C42" s="2"/>
      <c r="E42" s="83" t="str">
        <f t="shared" si="18"/>
        <v/>
      </c>
      <c r="F42" s="45"/>
      <c r="G42" s="45"/>
      <c r="H42" s="45"/>
      <c r="I42" s="46" t="str">
        <f t="shared" si="11"/>
        <v/>
      </c>
      <c r="J42" s="46" t="str">
        <f t="shared" si="12"/>
        <v/>
      </c>
      <c r="K42" s="47" t="str">
        <f t="shared" si="0"/>
        <v/>
      </c>
      <c r="L42" s="47" t="str">
        <f t="shared" si="1"/>
        <v/>
      </c>
      <c r="M42" s="48">
        <f t="shared" si="13"/>
        <v>0</v>
      </c>
      <c r="N42" s="46" t="str">
        <f t="shared" si="2"/>
        <v/>
      </c>
      <c r="O42" s="47" t="str">
        <f t="shared" si="3"/>
        <v/>
      </c>
      <c r="P42" s="47" t="str">
        <f t="shared" si="4"/>
        <v/>
      </c>
      <c r="Q42" s="48">
        <f t="shared" si="14"/>
        <v>0</v>
      </c>
      <c r="R42" s="2"/>
      <c r="AH42" s="57" t="str">
        <f>IF(G42&gt;1,IF($E$10&gt;0,100-(#REF!/(1+(AL42/#REF!)^#REF!)^#REF!+#REF!/(AL42-1))*100,100-(AL42*D$5+D$6)*100),"")</f>
        <v/>
      </c>
      <c r="AI42" s="21" t="str">
        <f t="shared" si="5"/>
        <v/>
      </c>
      <c r="AJ42" s="21" t="str">
        <f t="shared" si="6"/>
        <v/>
      </c>
      <c r="AK42" s="48">
        <f t="shared" si="7"/>
        <v>0</v>
      </c>
      <c r="AL42" s="58" t="str">
        <f t="shared" si="8"/>
        <v/>
      </c>
      <c r="AM42" s="59" t="str">
        <f t="shared" si="9"/>
        <v/>
      </c>
      <c r="AN42" s="59" t="str">
        <f t="shared" si="10"/>
        <v/>
      </c>
      <c r="AO42" s="60"/>
    </row>
    <row r="43" spans="2:41" x14ac:dyDescent="0.25">
      <c r="C43" s="2"/>
      <c r="E43" s="83" t="str">
        <f t="shared" si="18"/>
        <v/>
      </c>
      <c r="F43" s="45"/>
      <c r="G43" s="45"/>
      <c r="H43" s="45"/>
      <c r="I43" s="46" t="str">
        <f t="shared" si="11"/>
        <v/>
      </c>
      <c r="J43" s="46" t="str">
        <f t="shared" si="12"/>
        <v/>
      </c>
      <c r="K43" s="47" t="str">
        <f t="shared" si="0"/>
        <v/>
      </c>
      <c r="L43" s="47" t="str">
        <f t="shared" si="1"/>
        <v/>
      </c>
      <c r="M43" s="48">
        <f t="shared" si="13"/>
        <v>0</v>
      </c>
      <c r="N43" s="46" t="str">
        <f t="shared" si="2"/>
        <v/>
      </c>
      <c r="O43" s="47" t="str">
        <f t="shared" si="3"/>
        <v/>
      </c>
      <c r="P43" s="47" t="str">
        <f t="shared" si="4"/>
        <v/>
      </c>
      <c r="Q43" s="48">
        <f t="shared" si="14"/>
        <v>0</v>
      </c>
      <c r="R43" s="2"/>
      <c r="AH43" s="57" t="str">
        <f>IF(G43&gt;1,IF($E$10&gt;0,100-(#REF!/(1+(AL43/#REF!)^#REF!)^#REF!+#REF!/(AL43-1))*100,100-(AL43*D$5+D$6)*100),"")</f>
        <v/>
      </c>
      <c r="AI43" s="21" t="str">
        <f t="shared" si="5"/>
        <v/>
      </c>
      <c r="AJ43" s="21" t="str">
        <f t="shared" si="6"/>
        <v/>
      </c>
      <c r="AK43" s="48">
        <f t="shared" si="7"/>
        <v>0</v>
      </c>
      <c r="AL43" s="58" t="str">
        <f t="shared" si="8"/>
        <v/>
      </c>
      <c r="AM43" s="59" t="str">
        <f t="shared" si="9"/>
        <v/>
      </c>
      <c r="AN43" s="59" t="str">
        <f t="shared" si="10"/>
        <v/>
      </c>
      <c r="AO43" s="60"/>
    </row>
    <row r="44" spans="2:41" x14ac:dyDescent="0.25">
      <c r="C44" s="2"/>
      <c r="E44" s="83" t="str">
        <f t="shared" si="18"/>
        <v/>
      </c>
      <c r="F44" s="45"/>
      <c r="G44" s="45"/>
      <c r="H44" s="45"/>
      <c r="I44" s="46" t="str">
        <f t="shared" si="11"/>
        <v/>
      </c>
      <c r="J44" s="46" t="str">
        <f t="shared" si="12"/>
        <v/>
      </c>
      <c r="K44" s="47" t="str">
        <f t="shared" si="0"/>
        <v/>
      </c>
      <c r="L44" s="47" t="str">
        <f t="shared" si="1"/>
        <v/>
      </c>
      <c r="M44" s="48">
        <f t="shared" si="13"/>
        <v>0</v>
      </c>
      <c r="N44" s="46" t="str">
        <f t="shared" si="2"/>
        <v/>
      </c>
      <c r="O44" s="47" t="str">
        <f t="shared" si="3"/>
        <v/>
      </c>
      <c r="P44" s="47" t="str">
        <f t="shared" si="4"/>
        <v/>
      </c>
      <c r="Q44" s="48">
        <f t="shared" si="14"/>
        <v>0</v>
      </c>
      <c r="R44" s="2"/>
      <c r="AH44" s="57" t="str">
        <f>IF(G44&gt;1,IF($E$10&gt;0,100-(#REF!/(1+(AL44/#REF!)^#REF!)^#REF!+#REF!/(AL44-1))*100,100-(AL44*D$5+D$6)*100),"")</f>
        <v/>
      </c>
      <c r="AI44" s="21" t="str">
        <f t="shared" si="5"/>
        <v/>
      </c>
      <c r="AJ44" s="21" t="str">
        <f t="shared" si="6"/>
        <v/>
      </c>
      <c r="AK44" s="48">
        <f t="shared" si="7"/>
        <v>0</v>
      </c>
      <c r="AL44" s="58" t="str">
        <f t="shared" si="8"/>
        <v/>
      </c>
      <c r="AM44" s="59" t="str">
        <f t="shared" si="9"/>
        <v/>
      </c>
      <c r="AN44" s="59" t="str">
        <f t="shared" si="10"/>
        <v/>
      </c>
      <c r="AO44" s="60"/>
    </row>
    <row r="45" spans="2:41" x14ac:dyDescent="0.25">
      <c r="C45" s="2"/>
      <c r="E45" s="83" t="str">
        <f t="shared" si="18"/>
        <v/>
      </c>
      <c r="F45" s="45"/>
      <c r="G45" s="45"/>
      <c r="H45" s="45"/>
      <c r="I45" s="46" t="str">
        <f t="shared" si="11"/>
        <v/>
      </c>
      <c r="J45" s="46" t="str">
        <f t="shared" si="12"/>
        <v/>
      </c>
      <c r="K45" s="47" t="str">
        <f t="shared" si="0"/>
        <v/>
      </c>
      <c r="L45" s="47" t="str">
        <f t="shared" si="1"/>
        <v/>
      </c>
      <c r="M45" s="48">
        <f t="shared" si="13"/>
        <v>0</v>
      </c>
      <c r="N45" s="46" t="str">
        <f t="shared" si="2"/>
        <v/>
      </c>
      <c r="O45" s="47" t="str">
        <f t="shared" si="3"/>
        <v/>
      </c>
      <c r="P45" s="47" t="str">
        <f t="shared" si="4"/>
        <v/>
      </c>
      <c r="Q45" s="48">
        <f t="shared" si="14"/>
        <v>0</v>
      </c>
      <c r="R45" s="2"/>
      <c r="AH45" s="57" t="str">
        <f>IF(G45&gt;1,IF($E$10&gt;0,100-(#REF!/(1+(AL45/#REF!)^#REF!)^#REF!+#REF!/(AL45-1))*100,100-(AL45*D$5+D$6)*100),"")</f>
        <v/>
      </c>
      <c r="AI45" s="21" t="str">
        <f t="shared" si="5"/>
        <v/>
      </c>
      <c r="AJ45" s="21" t="str">
        <f t="shared" si="6"/>
        <v/>
      </c>
      <c r="AK45" s="48">
        <f t="shared" si="7"/>
        <v>0</v>
      </c>
      <c r="AL45" s="58" t="str">
        <f t="shared" si="8"/>
        <v/>
      </c>
      <c r="AM45" s="59" t="str">
        <f t="shared" si="9"/>
        <v/>
      </c>
      <c r="AN45" s="59" t="str">
        <f t="shared" si="10"/>
        <v/>
      </c>
      <c r="AO45" s="60"/>
    </row>
    <row r="46" spans="2:41" x14ac:dyDescent="0.25">
      <c r="C46" s="2"/>
      <c r="E46" s="83" t="str">
        <f t="shared" si="18"/>
        <v/>
      </c>
      <c r="F46" s="45"/>
      <c r="G46" s="45"/>
      <c r="H46" s="45"/>
      <c r="I46" s="46" t="str">
        <f t="shared" si="11"/>
        <v/>
      </c>
      <c r="J46" s="46" t="str">
        <f t="shared" si="12"/>
        <v/>
      </c>
      <c r="K46" s="47" t="str">
        <f t="shared" si="0"/>
        <v/>
      </c>
      <c r="L46" s="47" t="str">
        <f t="shared" si="1"/>
        <v/>
      </c>
      <c r="M46" s="48">
        <f t="shared" si="13"/>
        <v>0</v>
      </c>
      <c r="N46" s="46" t="str">
        <f t="shared" si="2"/>
        <v/>
      </c>
      <c r="O46" s="47" t="str">
        <f t="shared" si="3"/>
        <v/>
      </c>
      <c r="P46" s="47" t="str">
        <f t="shared" si="4"/>
        <v/>
      </c>
      <c r="Q46" s="48">
        <f t="shared" si="14"/>
        <v>0</v>
      </c>
      <c r="R46" s="2"/>
      <c r="AH46" s="57" t="str">
        <f>IF(G46&gt;1,IF($E$10&gt;0,100-(#REF!/(1+(AL46/#REF!)^#REF!)^#REF!+#REF!/(AL46-1))*100,100-(AL46*D$5+D$6)*100),"")</f>
        <v/>
      </c>
      <c r="AI46" s="21" t="str">
        <f t="shared" si="5"/>
        <v/>
      </c>
      <c r="AJ46" s="21" t="str">
        <f t="shared" si="6"/>
        <v/>
      </c>
      <c r="AK46" s="48">
        <f t="shared" si="7"/>
        <v>0</v>
      </c>
      <c r="AL46" s="58" t="str">
        <f t="shared" si="8"/>
        <v/>
      </c>
      <c r="AM46" s="59" t="str">
        <f t="shared" si="9"/>
        <v/>
      </c>
      <c r="AN46" s="59" t="str">
        <f t="shared" si="10"/>
        <v/>
      </c>
      <c r="AO46" s="60"/>
    </row>
    <row r="47" spans="2:41" x14ac:dyDescent="0.25">
      <c r="C47" s="82"/>
      <c r="D47" s="45"/>
      <c r="E47" s="83" t="str">
        <f t="shared" si="18"/>
        <v/>
      </c>
      <c r="F47" s="45"/>
      <c r="G47" s="45"/>
      <c r="H47" s="45"/>
      <c r="I47" s="46" t="str">
        <f t="shared" si="11"/>
        <v/>
      </c>
      <c r="J47" s="46" t="str">
        <f t="shared" si="12"/>
        <v/>
      </c>
      <c r="K47" s="47" t="str">
        <f t="shared" si="0"/>
        <v/>
      </c>
      <c r="L47" s="47" t="str">
        <f t="shared" si="1"/>
        <v/>
      </c>
      <c r="M47" s="48">
        <f t="shared" si="13"/>
        <v>0</v>
      </c>
      <c r="N47" s="46" t="str">
        <f t="shared" si="2"/>
        <v/>
      </c>
      <c r="O47" s="47" t="str">
        <f t="shared" si="3"/>
        <v/>
      </c>
      <c r="P47" s="47" t="str">
        <f t="shared" si="4"/>
        <v/>
      </c>
      <c r="Q47" s="48">
        <f t="shared" si="14"/>
        <v>0</v>
      </c>
      <c r="R47" s="2"/>
      <c r="AH47" s="57" t="str">
        <f>IF(G47&gt;1,IF($E$10&gt;0,100-(#REF!/(1+(AL47/#REF!)^#REF!)^#REF!+#REF!/(AL47-1))*100,100-(AL47*D$5+D$6)*100),"")</f>
        <v/>
      </c>
      <c r="AI47" s="21" t="str">
        <f t="shared" si="5"/>
        <v/>
      </c>
      <c r="AJ47" s="21" t="str">
        <f t="shared" si="6"/>
        <v/>
      </c>
      <c r="AK47" s="48">
        <f t="shared" si="7"/>
        <v>0</v>
      </c>
      <c r="AL47" s="58" t="str">
        <f t="shared" si="8"/>
        <v/>
      </c>
      <c r="AM47" s="59" t="str">
        <f t="shared" si="9"/>
        <v/>
      </c>
      <c r="AN47" s="59" t="str">
        <f t="shared" si="10"/>
        <v/>
      </c>
      <c r="AO47" s="60"/>
    </row>
    <row r="48" spans="2:41" x14ac:dyDescent="0.25">
      <c r="C48" s="82"/>
      <c r="D48" s="45"/>
      <c r="E48" s="83" t="str">
        <f t="shared" si="18"/>
        <v/>
      </c>
      <c r="F48" s="45"/>
      <c r="G48" s="45"/>
      <c r="H48" s="45"/>
      <c r="I48" s="46" t="str">
        <f t="shared" si="11"/>
        <v/>
      </c>
      <c r="J48" s="46" t="str">
        <f t="shared" si="12"/>
        <v/>
      </c>
      <c r="K48" s="47" t="str">
        <f t="shared" si="0"/>
        <v/>
      </c>
      <c r="L48" s="47" t="str">
        <f t="shared" si="1"/>
        <v/>
      </c>
      <c r="M48" s="48">
        <f t="shared" si="13"/>
        <v>0</v>
      </c>
      <c r="N48" s="46" t="str">
        <f t="shared" si="2"/>
        <v/>
      </c>
      <c r="O48" s="47" t="str">
        <f t="shared" si="3"/>
        <v/>
      </c>
      <c r="P48" s="47" t="str">
        <f t="shared" si="4"/>
        <v/>
      </c>
      <c r="Q48" s="48">
        <f t="shared" si="14"/>
        <v>0</v>
      </c>
      <c r="R48" s="2"/>
      <c r="AH48" s="57" t="str">
        <f>IF(G48&gt;1,IF($E$10&gt;0,100-(#REF!/(1+(AL48/#REF!)^#REF!)^#REF!+#REF!/(AL48-1))*100,100-(AL48*D$5+D$6)*100),"")</f>
        <v/>
      </c>
      <c r="AI48" s="21" t="str">
        <f t="shared" si="5"/>
        <v/>
      </c>
      <c r="AJ48" s="21" t="str">
        <f t="shared" si="6"/>
        <v/>
      </c>
      <c r="AK48" s="48">
        <f t="shared" si="7"/>
        <v>0</v>
      </c>
      <c r="AL48" s="58" t="str">
        <f t="shared" si="8"/>
        <v/>
      </c>
      <c r="AM48" s="59" t="str">
        <f t="shared" si="9"/>
        <v/>
      </c>
      <c r="AN48" s="59" t="str">
        <f t="shared" si="10"/>
        <v/>
      </c>
      <c r="AO48" s="60"/>
    </row>
    <row r="49" spans="3:41" x14ac:dyDescent="0.25">
      <c r="C49" s="82"/>
      <c r="D49" s="45"/>
      <c r="E49" s="83" t="str">
        <f t="shared" si="18"/>
        <v/>
      </c>
      <c r="F49" s="45"/>
      <c r="G49" s="45"/>
      <c r="H49" s="45"/>
      <c r="I49" s="46" t="str">
        <f t="shared" si="11"/>
        <v/>
      </c>
      <c r="J49" s="46" t="str">
        <f t="shared" si="12"/>
        <v/>
      </c>
      <c r="K49" s="47" t="str">
        <f t="shared" si="0"/>
        <v/>
      </c>
      <c r="L49" s="47" t="str">
        <f t="shared" si="1"/>
        <v/>
      </c>
      <c r="M49" s="48">
        <f t="shared" si="13"/>
        <v>0</v>
      </c>
      <c r="N49" s="46" t="str">
        <f t="shared" si="2"/>
        <v/>
      </c>
      <c r="O49" s="47" t="str">
        <f t="shared" si="3"/>
        <v/>
      </c>
      <c r="P49" s="47" t="str">
        <f t="shared" si="4"/>
        <v/>
      </c>
      <c r="Q49" s="48">
        <f t="shared" si="14"/>
        <v>0</v>
      </c>
      <c r="R49" s="2"/>
      <c r="AH49" s="57" t="str">
        <f>IF(G49&gt;1,IF($E$10&gt;0,100-(#REF!/(1+(AL49/#REF!)^#REF!)^#REF!+#REF!/(AL49-1))*100,100-(AL49*D$5+D$6)*100),"")</f>
        <v/>
      </c>
      <c r="AI49" s="21" t="str">
        <f t="shared" si="5"/>
        <v/>
      </c>
      <c r="AJ49" s="21" t="str">
        <f t="shared" si="6"/>
        <v/>
      </c>
      <c r="AK49" s="48">
        <f t="shared" si="7"/>
        <v>0</v>
      </c>
      <c r="AL49" s="58" t="str">
        <f t="shared" si="8"/>
        <v/>
      </c>
      <c r="AM49" s="59" t="str">
        <f t="shared" si="9"/>
        <v/>
      </c>
      <c r="AN49" s="59" t="str">
        <f t="shared" si="10"/>
        <v/>
      </c>
      <c r="AO49" s="60"/>
    </row>
    <row r="50" spans="3:41" x14ac:dyDescent="0.25">
      <c r="C50" s="82"/>
      <c r="D50" s="45"/>
      <c r="E50" s="83" t="str">
        <f t="shared" si="18"/>
        <v/>
      </c>
      <c r="F50" s="45"/>
      <c r="G50" s="45"/>
      <c r="H50" s="45"/>
      <c r="I50" s="46" t="str">
        <f t="shared" si="11"/>
        <v/>
      </c>
      <c r="J50" s="46" t="str">
        <f t="shared" si="12"/>
        <v/>
      </c>
      <c r="K50" s="47" t="str">
        <f t="shared" si="0"/>
        <v/>
      </c>
      <c r="L50" s="47" t="str">
        <f t="shared" si="1"/>
        <v/>
      </c>
      <c r="M50" s="48">
        <f t="shared" si="13"/>
        <v>0</v>
      </c>
      <c r="N50" s="46" t="str">
        <f t="shared" si="2"/>
        <v/>
      </c>
      <c r="O50" s="47" t="str">
        <f t="shared" si="3"/>
        <v/>
      </c>
      <c r="P50" s="47" t="str">
        <f t="shared" si="4"/>
        <v/>
      </c>
      <c r="Q50" s="48">
        <f t="shared" si="14"/>
        <v>0</v>
      </c>
      <c r="R50" s="2"/>
      <c r="AH50" s="57" t="str">
        <f>IF(G50&gt;1,IF($E$10&gt;0,100-(#REF!/(1+(AL50/#REF!)^#REF!)^#REF!+#REF!/(AL50-1))*100,100-(AL50*D$5+D$6)*100),"")</f>
        <v/>
      </c>
      <c r="AI50" s="21" t="str">
        <f t="shared" si="5"/>
        <v/>
      </c>
      <c r="AJ50" s="21" t="str">
        <f t="shared" si="6"/>
        <v/>
      </c>
      <c r="AK50" s="48">
        <f t="shared" si="7"/>
        <v>0</v>
      </c>
      <c r="AL50" s="58" t="str">
        <f t="shared" si="8"/>
        <v/>
      </c>
      <c r="AM50" s="59" t="str">
        <f t="shared" si="9"/>
        <v/>
      </c>
      <c r="AN50" s="59" t="str">
        <f t="shared" si="10"/>
        <v/>
      </c>
      <c r="AO50" s="60"/>
    </row>
    <row r="51" spans="3:41" x14ac:dyDescent="0.25">
      <c r="C51" s="82"/>
      <c r="D51" s="45"/>
      <c r="E51" s="83" t="str">
        <f t="shared" si="18"/>
        <v/>
      </c>
      <c r="F51" s="45"/>
      <c r="G51" s="45"/>
      <c r="H51" s="45"/>
      <c r="I51" s="46" t="str">
        <f t="shared" si="11"/>
        <v/>
      </c>
      <c r="J51" s="46" t="str">
        <f t="shared" si="12"/>
        <v/>
      </c>
      <c r="K51" s="47" t="str">
        <f t="shared" si="0"/>
        <v/>
      </c>
      <c r="L51" s="47" t="str">
        <f t="shared" si="1"/>
        <v/>
      </c>
      <c r="M51" s="48">
        <f t="shared" si="13"/>
        <v>0</v>
      </c>
      <c r="N51" s="46" t="str">
        <f t="shared" si="2"/>
        <v/>
      </c>
      <c r="O51" s="47" t="str">
        <f t="shared" si="3"/>
        <v/>
      </c>
      <c r="P51" s="47" t="str">
        <f t="shared" si="4"/>
        <v/>
      </c>
      <c r="Q51" s="48">
        <f t="shared" si="14"/>
        <v>0</v>
      </c>
      <c r="R51" s="2"/>
      <c r="AH51" s="57" t="str">
        <f>IF(G51&gt;1,IF($E$10&gt;0,100-(#REF!/(1+(AL51/#REF!)^#REF!)^#REF!+#REF!/(AL51-1))*100,100-(AL51*D$5+D$6)*100),"")</f>
        <v/>
      </c>
      <c r="AI51" s="21" t="str">
        <f t="shared" si="5"/>
        <v/>
      </c>
      <c r="AJ51" s="21" t="str">
        <f t="shared" si="6"/>
        <v/>
      </c>
      <c r="AK51" s="48">
        <f t="shared" si="7"/>
        <v>0</v>
      </c>
      <c r="AL51" s="58" t="str">
        <f t="shared" si="8"/>
        <v/>
      </c>
      <c r="AM51" s="59" t="str">
        <f t="shared" si="9"/>
        <v/>
      </c>
      <c r="AN51" s="59" t="str">
        <f t="shared" si="10"/>
        <v/>
      </c>
      <c r="AO51" s="60"/>
    </row>
    <row r="52" spans="3:41" x14ac:dyDescent="0.25">
      <c r="C52" s="82"/>
      <c r="D52" s="45"/>
      <c r="E52" s="83" t="str">
        <f t="shared" si="18"/>
        <v/>
      </c>
      <c r="F52" s="45"/>
      <c r="G52" s="45"/>
      <c r="H52" s="45"/>
      <c r="I52" s="46" t="str">
        <f t="shared" si="11"/>
        <v/>
      </c>
      <c r="J52" s="46" t="str">
        <f t="shared" si="12"/>
        <v/>
      </c>
      <c r="K52" s="47" t="str">
        <f t="shared" si="0"/>
        <v/>
      </c>
      <c r="L52" s="47" t="str">
        <f t="shared" si="1"/>
        <v/>
      </c>
      <c r="M52" s="48">
        <f t="shared" si="13"/>
        <v>0</v>
      </c>
      <c r="N52" s="46" t="str">
        <f t="shared" si="2"/>
        <v/>
      </c>
      <c r="O52" s="47" t="str">
        <f t="shared" si="3"/>
        <v/>
      </c>
      <c r="P52" s="47" t="str">
        <f t="shared" si="4"/>
        <v/>
      </c>
      <c r="Q52" s="48">
        <f t="shared" si="14"/>
        <v>0</v>
      </c>
      <c r="R52" s="2"/>
      <c r="AH52" s="57" t="str">
        <f>IF(G52&gt;1,IF($E$10&gt;0,100-(#REF!/(1+(AL52/#REF!)^#REF!)^#REF!+#REF!/(AL52-1))*100,100-(AL52*D$5+D$6)*100),"")</f>
        <v/>
      </c>
      <c r="AI52" s="21" t="str">
        <f t="shared" si="5"/>
        <v/>
      </c>
      <c r="AJ52" s="21" t="str">
        <f t="shared" si="6"/>
        <v/>
      </c>
      <c r="AK52" s="48">
        <f t="shared" si="7"/>
        <v>0</v>
      </c>
      <c r="AL52" s="58" t="str">
        <f t="shared" si="8"/>
        <v/>
      </c>
      <c r="AM52" s="59" t="str">
        <f t="shared" si="9"/>
        <v/>
      </c>
      <c r="AN52" s="59" t="str">
        <f t="shared" si="10"/>
        <v/>
      </c>
      <c r="AO52" s="60"/>
    </row>
    <row r="53" spans="3:41" x14ac:dyDescent="0.25">
      <c r="C53" s="82"/>
      <c r="D53" s="45"/>
      <c r="E53" s="83" t="str">
        <f t="shared" si="18"/>
        <v/>
      </c>
      <c r="F53" s="45"/>
      <c r="G53" s="45"/>
      <c r="H53" s="45"/>
      <c r="I53" s="46" t="str">
        <f t="shared" si="11"/>
        <v/>
      </c>
      <c r="J53" s="46" t="str">
        <f t="shared" si="12"/>
        <v/>
      </c>
      <c r="K53" s="47" t="str">
        <f t="shared" si="0"/>
        <v/>
      </c>
      <c r="L53" s="47" t="str">
        <f t="shared" si="1"/>
        <v/>
      </c>
      <c r="M53" s="48">
        <f t="shared" si="13"/>
        <v>0</v>
      </c>
      <c r="N53" s="46" t="str">
        <f t="shared" si="2"/>
        <v/>
      </c>
      <c r="O53" s="47" t="str">
        <f t="shared" si="3"/>
        <v/>
      </c>
      <c r="P53" s="47" t="str">
        <f t="shared" si="4"/>
        <v/>
      </c>
      <c r="Q53" s="48">
        <f t="shared" si="14"/>
        <v>0</v>
      </c>
      <c r="R53" s="2"/>
      <c r="AH53" s="57" t="str">
        <f>IF(G53&gt;1,IF($E$10&gt;0,100-(#REF!/(1+(AL53/#REF!)^#REF!)^#REF!+#REF!/(AL53-1))*100,100-(AL53*D$5+D$6)*100),"")</f>
        <v/>
      </c>
      <c r="AI53" s="21" t="str">
        <f t="shared" si="5"/>
        <v/>
      </c>
      <c r="AJ53" s="21" t="str">
        <f t="shared" si="6"/>
        <v/>
      </c>
      <c r="AK53" s="48">
        <f t="shared" si="7"/>
        <v>0</v>
      </c>
      <c r="AL53" s="58" t="str">
        <f t="shared" si="8"/>
        <v/>
      </c>
      <c r="AM53" s="59" t="str">
        <f t="shared" si="9"/>
        <v/>
      </c>
      <c r="AN53" s="59" t="str">
        <f t="shared" si="10"/>
        <v/>
      </c>
      <c r="AO53" s="60"/>
    </row>
    <row r="54" spans="3:41" x14ac:dyDescent="0.25">
      <c r="C54" s="82"/>
      <c r="D54" s="45"/>
      <c r="E54" s="83" t="str">
        <f t="shared" si="18"/>
        <v/>
      </c>
      <c r="F54" s="45"/>
      <c r="G54" s="45"/>
      <c r="H54" s="45"/>
      <c r="I54" s="46" t="str">
        <f t="shared" si="11"/>
        <v/>
      </c>
      <c r="J54" s="46" t="str">
        <f t="shared" si="12"/>
        <v/>
      </c>
      <c r="K54" s="47" t="str">
        <f t="shared" si="0"/>
        <v/>
      </c>
      <c r="L54" s="47" t="str">
        <f t="shared" si="1"/>
        <v/>
      </c>
      <c r="M54" s="48">
        <f t="shared" si="13"/>
        <v>0</v>
      </c>
      <c r="N54" s="46" t="str">
        <f t="shared" si="2"/>
        <v/>
      </c>
      <c r="O54" s="47" t="str">
        <f t="shared" si="3"/>
        <v/>
      </c>
      <c r="P54" s="47" t="str">
        <f t="shared" si="4"/>
        <v/>
      </c>
      <c r="Q54" s="48">
        <f t="shared" si="14"/>
        <v>0</v>
      </c>
      <c r="R54" s="2"/>
      <c r="AH54" s="57" t="str">
        <f>IF(G54&gt;1,IF($E$10&gt;0,100-(#REF!/(1+(AL54/#REF!)^#REF!)^#REF!+#REF!/(AL54-1))*100,100-(AL54*D$5+D$6)*100),"")</f>
        <v/>
      </c>
      <c r="AI54" s="21" t="str">
        <f t="shared" si="5"/>
        <v/>
      </c>
      <c r="AJ54" s="21" t="str">
        <f t="shared" si="6"/>
        <v/>
      </c>
      <c r="AK54" s="48">
        <f t="shared" si="7"/>
        <v>0</v>
      </c>
      <c r="AL54" s="58" t="str">
        <f t="shared" si="8"/>
        <v/>
      </c>
      <c r="AM54" s="59" t="str">
        <f t="shared" si="9"/>
        <v/>
      </c>
      <c r="AN54" s="59" t="str">
        <f t="shared" si="10"/>
        <v/>
      </c>
      <c r="AO54" s="60"/>
    </row>
    <row r="55" spans="3:41" x14ac:dyDescent="0.25">
      <c r="C55" s="82"/>
      <c r="D55" s="45"/>
      <c r="E55" s="83" t="str">
        <f t="shared" si="18"/>
        <v/>
      </c>
      <c r="F55" s="45"/>
      <c r="G55" s="45"/>
      <c r="H55" s="45"/>
      <c r="I55" s="46" t="str">
        <f t="shared" si="11"/>
        <v/>
      </c>
      <c r="J55" s="46" t="str">
        <f t="shared" si="12"/>
        <v/>
      </c>
      <c r="K55" s="47" t="str">
        <f t="shared" si="0"/>
        <v/>
      </c>
      <c r="L55" s="47" t="str">
        <f t="shared" si="1"/>
        <v/>
      </c>
      <c r="M55" s="48">
        <f t="shared" si="13"/>
        <v>0</v>
      </c>
      <c r="N55" s="46" t="str">
        <f t="shared" si="2"/>
        <v/>
      </c>
      <c r="O55" s="47" t="str">
        <f t="shared" si="3"/>
        <v/>
      </c>
      <c r="P55" s="47" t="str">
        <f t="shared" si="4"/>
        <v/>
      </c>
      <c r="Q55" s="48">
        <f t="shared" si="14"/>
        <v>0</v>
      </c>
      <c r="R55" s="2"/>
      <c r="AH55" s="57" t="str">
        <f>IF(G55&gt;1,IF($E$10&gt;0,100-(#REF!/(1+(AL55/#REF!)^#REF!)^#REF!+#REF!/(AL55-1))*100,100-(AL55*D$5+D$6)*100),"")</f>
        <v/>
      </c>
      <c r="AI55" s="21" t="str">
        <f t="shared" si="5"/>
        <v/>
      </c>
      <c r="AJ55" s="21" t="str">
        <f t="shared" si="6"/>
        <v/>
      </c>
      <c r="AK55" s="48">
        <f t="shared" si="7"/>
        <v>0</v>
      </c>
      <c r="AL55" s="58" t="str">
        <f t="shared" si="8"/>
        <v/>
      </c>
      <c r="AM55" s="59" t="str">
        <f t="shared" si="9"/>
        <v/>
      </c>
      <c r="AN55" s="59" t="str">
        <f t="shared" si="10"/>
        <v/>
      </c>
      <c r="AO55" s="60"/>
    </row>
    <row r="56" spans="3:41" x14ac:dyDescent="0.25">
      <c r="C56" s="82"/>
      <c r="D56" s="45"/>
      <c r="E56" s="83" t="str">
        <f t="shared" si="18"/>
        <v/>
      </c>
      <c r="F56" s="45"/>
      <c r="G56" s="45"/>
      <c r="H56" s="45"/>
      <c r="I56" s="46" t="str">
        <f t="shared" si="11"/>
        <v/>
      </c>
      <c r="J56" s="46" t="str">
        <f t="shared" si="12"/>
        <v/>
      </c>
      <c r="K56" s="47" t="str">
        <f t="shared" si="0"/>
        <v/>
      </c>
      <c r="L56" s="47" t="str">
        <f t="shared" si="1"/>
        <v/>
      </c>
      <c r="M56" s="48">
        <f t="shared" si="13"/>
        <v>0</v>
      </c>
      <c r="N56" s="46" t="str">
        <f t="shared" si="2"/>
        <v/>
      </c>
      <c r="O56" s="47" t="str">
        <f t="shared" si="3"/>
        <v/>
      </c>
      <c r="P56" s="47" t="str">
        <f t="shared" si="4"/>
        <v/>
      </c>
      <c r="Q56" s="48">
        <f t="shared" si="14"/>
        <v>0</v>
      </c>
      <c r="R56" s="2"/>
      <c r="AH56" s="57" t="str">
        <f>IF(G56&gt;1,IF($E$10&gt;0,100-(#REF!/(1+(AL56/#REF!)^#REF!)^#REF!+#REF!/(AL56-1))*100,100-(AL56*D$5+D$6)*100),"")</f>
        <v/>
      </c>
      <c r="AI56" s="21" t="str">
        <f t="shared" si="5"/>
        <v/>
      </c>
      <c r="AJ56" s="21" t="str">
        <f t="shared" si="6"/>
        <v/>
      </c>
      <c r="AK56" s="48">
        <f t="shared" si="7"/>
        <v>0</v>
      </c>
      <c r="AL56" s="58" t="str">
        <f t="shared" si="8"/>
        <v/>
      </c>
      <c r="AM56" s="59" t="str">
        <f t="shared" si="9"/>
        <v/>
      </c>
      <c r="AN56" s="59" t="str">
        <f t="shared" si="10"/>
        <v/>
      </c>
      <c r="AO56" s="60"/>
    </row>
    <row r="57" spans="3:41" x14ac:dyDescent="0.25">
      <c r="C57" s="82"/>
      <c r="D57" s="45"/>
      <c r="E57" s="83" t="str">
        <f t="shared" si="18"/>
        <v/>
      </c>
      <c r="F57" s="45"/>
      <c r="G57" s="45"/>
      <c r="H57" s="45"/>
      <c r="I57" s="46" t="str">
        <f t="shared" si="11"/>
        <v/>
      </c>
      <c r="J57" s="46" t="str">
        <f t="shared" si="12"/>
        <v/>
      </c>
      <c r="K57" s="47" t="str">
        <f t="shared" si="0"/>
        <v/>
      </c>
      <c r="L57" s="47" t="str">
        <f t="shared" si="1"/>
        <v/>
      </c>
      <c r="M57" s="48">
        <f t="shared" si="13"/>
        <v>0</v>
      </c>
      <c r="N57" s="46" t="str">
        <f t="shared" si="2"/>
        <v/>
      </c>
      <c r="O57" s="47" t="str">
        <f t="shared" si="3"/>
        <v/>
      </c>
      <c r="P57" s="47" t="str">
        <f t="shared" si="4"/>
        <v/>
      </c>
      <c r="Q57" s="48">
        <f t="shared" si="14"/>
        <v>0</v>
      </c>
      <c r="R57" s="2"/>
      <c r="AH57" s="57" t="str">
        <f>IF(G57&gt;1,IF($E$10&gt;0,100-(#REF!/(1+(AL57/#REF!)^#REF!)^#REF!+#REF!/(AL57-1))*100,100-(AL57*D$5+D$6)*100),"")</f>
        <v/>
      </c>
      <c r="AI57" s="21" t="str">
        <f t="shared" si="5"/>
        <v/>
      </c>
      <c r="AJ57" s="21" t="str">
        <f t="shared" si="6"/>
        <v/>
      </c>
      <c r="AK57" s="48">
        <f t="shared" si="7"/>
        <v>0</v>
      </c>
      <c r="AL57" s="58" t="str">
        <f t="shared" si="8"/>
        <v/>
      </c>
      <c r="AM57" s="59" t="str">
        <f t="shared" si="9"/>
        <v/>
      </c>
      <c r="AN57" s="59" t="str">
        <f t="shared" si="10"/>
        <v/>
      </c>
      <c r="AO57" s="60"/>
    </row>
    <row r="58" spans="3:41" x14ac:dyDescent="0.25">
      <c r="C58" s="82"/>
      <c r="D58" s="45"/>
      <c r="E58" s="83" t="str">
        <f t="shared" si="18"/>
        <v/>
      </c>
      <c r="F58" s="45"/>
      <c r="G58" s="45"/>
      <c r="H58" s="45"/>
      <c r="I58" s="46" t="str">
        <f t="shared" si="11"/>
        <v/>
      </c>
      <c r="J58" s="46" t="str">
        <f t="shared" si="12"/>
        <v/>
      </c>
      <c r="K58" s="47" t="str">
        <f t="shared" si="0"/>
        <v/>
      </c>
      <c r="L58" s="47" t="str">
        <f t="shared" si="1"/>
        <v/>
      </c>
      <c r="M58" s="48">
        <f t="shared" si="13"/>
        <v>0</v>
      </c>
      <c r="N58" s="46" t="str">
        <f t="shared" si="2"/>
        <v/>
      </c>
      <c r="O58" s="47" t="str">
        <f t="shared" si="3"/>
        <v/>
      </c>
      <c r="P58" s="47" t="str">
        <f t="shared" si="4"/>
        <v/>
      </c>
      <c r="Q58" s="48">
        <f t="shared" si="14"/>
        <v>0</v>
      </c>
      <c r="R58" s="2"/>
      <c r="AH58" s="57" t="str">
        <f>IF(G58&gt;1,IF($E$10&gt;0,100-(#REF!/(1+(AL58/#REF!)^#REF!)^#REF!+#REF!/(AL58-1))*100,100-(AL58*D$5+D$6)*100),"")</f>
        <v/>
      </c>
      <c r="AI58" s="21" t="str">
        <f t="shared" si="5"/>
        <v/>
      </c>
      <c r="AJ58" s="21" t="str">
        <f t="shared" si="6"/>
        <v/>
      </c>
      <c r="AK58" s="48">
        <f t="shared" si="7"/>
        <v>0</v>
      </c>
      <c r="AL58" s="58" t="str">
        <f t="shared" si="8"/>
        <v/>
      </c>
      <c r="AM58" s="59" t="str">
        <f t="shared" si="9"/>
        <v/>
      </c>
      <c r="AN58" s="59" t="str">
        <f t="shared" si="10"/>
        <v/>
      </c>
      <c r="AO58" s="60"/>
    </row>
    <row r="59" spans="3:41" x14ac:dyDescent="0.25">
      <c r="C59" s="82"/>
      <c r="D59" s="45"/>
      <c r="E59" s="83" t="str">
        <f t="shared" si="18"/>
        <v/>
      </c>
      <c r="F59" s="45"/>
      <c r="G59" s="45"/>
      <c r="H59" s="45"/>
      <c r="I59" s="46" t="str">
        <f t="shared" si="11"/>
        <v/>
      </c>
      <c r="J59" s="46" t="str">
        <f t="shared" si="12"/>
        <v/>
      </c>
      <c r="K59" s="47" t="str">
        <f t="shared" si="0"/>
        <v/>
      </c>
      <c r="L59" s="47" t="str">
        <f t="shared" si="1"/>
        <v/>
      </c>
      <c r="M59" s="48">
        <f t="shared" si="13"/>
        <v>0</v>
      </c>
      <c r="N59" s="46" t="str">
        <f t="shared" si="2"/>
        <v/>
      </c>
      <c r="O59" s="47" t="str">
        <f t="shared" si="3"/>
        <v/>
      </c>
      <c r="P59" s="47" t="str">
        <f t="shared" si="4"/>
        <v/>
      </c>
      <c r="Q59" s="48">
        <f t="shared" si="14"/>
        <v>0</v>
      </c>
      <c r="R59" s="2"/>
      <c r="AH59" s="57" t="str">
        <f>IF(G59&gt;1,IF($E$10&gt;0,100-(#REF!/(1+(AL59/#REF!)^#REF!)^#REF!+#REF!/(AL59-1))*100,100-(AL59*D$5+D$6)*100),"")</f>
        <v/>
      </c>
      <c r="AI59" s="21" t="str">
        <f t="shared" si="5"/>
        <v/>
      </c>
      <c r="AJ59" s="21" t="str">
        <f t="shared" si="6"/>
        <v/>
      </c>
      <c r="AK59" s="48">
        <f t="shared" si="7"/>
        <v>0</v>
      </c>
      <c r="AL59" s="58" t="str">
        <f t="shared" si="8"/>
        <v/>
      </c>
      <c r="AM59" s="59" t="str">
        <f t="shared" si="9"/>
        <v/>
      </c>
      <c r="AN59" s="59" t="str">
        <f t="shared" si="10"/>
        <v/>
      </c>
      <c r="AO59" s="60"/>
    </row>
    <row r="60" spans="3:41" x14ac:dyDescent="0.25">
      <c r="C60" s="82"/>
      <c r="D60" s="45"/>
      <c r="E60" s="83" t="str">
        <f t="shared" si="18"/>
        <v/>
      </c>
      <c r="F60" s="45"/>
      <c r="G60" s="45"/>
      <c r="H60" s="45"/>
      <c r="I60" s="46" t="str">
        <f t="shared" si="11"/>
        <v/>
      </c>
      <c r="J60" s="46" t="str">
        <f t="shared" si="12"/>
        <v/>
      </c>
      <c r="K60" s="47" t="str">
        <f t="shared" si="0"/>
        <v/>
      </c>
      <c r="L60" s="47" t="str">
        <f t="shared" si="1"/>
        <v/>
      </c>
      <c r="M60" s="48">
        <f t="shared" si="13"/>
        <v>0</v>
      </c>
      <c r="N60" s="46" t="str">
        <f t="shared" si="2"/>
        <v/>
      </c>
      <c r="O60" s="47" t="str">
        <f t="shared" si="3"/>
        <v/>
      </c>
      <c r="P60" s="47" t="str">
        <f t="shared" si="4"/>
        <v/>
      </c>
      <c r="Q60" s="48">
        <f t="shared" si="14"/>
        <v>0</v>
      </c>
      <c r="R60" s="2"/>
      <c r="AH60" s="57" t="str">
        <f>IF(G60&gt;1,IF($E$10&gt;0,100-(#REF!/(1+(AL60/#REF!)^#REF!)^#REF!+#REF!/(AL60-1))*100,100-(AL60*D$5+D$6)*100),"")</f>
        <v/>
      </c>
      <c r="AI60" s="21" t="str">
        <f t="shared" si="5"/>
        <v/>
      </c>
      <c r="AJ60" s="21" t="str">
        <f t="shared" si="6"/>
        <v/>
      </c>
      <c r="AK60" s="48">
        <f t="shared" si="7"/>
        <v>0</v>
      </c>
      <c r="AL60" s="58" t="str">
        <f t="shared" si="8"/>
        <v/>
      </c>
      <c r="AM60" s="59" t="str">
        <f t="shared" si="9"/>
        <v/>
      </c>
      <c r="AN60" s="59" t="str">
        <f t="shared" si="10"/>
        <v/>
      </c>
      <c r="AO60" s="60"/>
    </row>
    <row r="61" spans="3:41" x14ac:dyDescent="0.25">
      <c r="C61" s="82"/>
      <c r="D61" s="45"/>
      <c r="E61" s="83" t="str">
        <f t="shared" si="18"/>
        <v/>
      </c>
      <c r="F61" s="45"/>
      <c r="G61" s="45"/>
      <c r="H61" s="45"/>
      <c r="I61" s="46" t="str">
        <f t="shared" si="11"/>
        <v/>
      </c>
      <c r="J61" s="46" t="str">
        <f t="shared" si="12"/>
        <v/>
      </c>
      <c r="K61" s="47" t="str">
        <f t="shared" si="0"/>
        <v/>
      </c>
      <c r="L61" s="47" t="str">
        <f t="shared" si="1"/>
        <v/>
      </c>
      <c r="M61" s="48">
        <f t="shared" si="13"/>
        <v>0</v>
      </c>
      <c r="N61" s="46" t="str">
        <f t="shared" si="2"/>
        <v/>
      </c>
      <c r="O61" s="47" t="str">
        <f t="shared" si="3"/>
        <v/>
      </c>
      <c r="P61" s="47" t="str">
        <f t="shared" si="4"/>
        <v/>
      </c>
      <c r="Q61" s="48">
        <f t="shared" si="14"/>
        <v>0</v>
      </c>
      <c r="R61" s="2"/>
      <c r="AH61" s="57" t="str">
        <f>IF(G61&gt;1,IF($E$10&gt;0,100-(#REF!/(1+(AL61/#REF!)^#REF!)^#REF!+#REF!/(AL61-1))*100,100-(AL61*D$5+D$6)*100),"")</f>
        <v/>
      </c>
      <c r="AI61" s="21" t="str">
        <f t="shared" si="5"/>
        <v/>
      </c>
      <c r="AJ61" s="21" t="str">
        <f t="shared" si="6"/>
        <v/>
      </c>
      <c r="AK61" s="48">
        <f t="shared" si="7"/>
        <v>0</v>
      </c>
      <c r="AL61" s="58" t="str">
        <f t="shared" si="8"/>
        <v/>
      </c>
      <c r="AM61" s="59" t="str">
        <f t="shared" si="9"/>
        <v/>
      </c>
      <c r="AN61" s="59" t="str">
        <f t="shared" si="10"/>
        <v/>
      </c>
      <c r="AO61" s="60"/>
    </row>
    <row r="62" spans="3:41" x14ac:dyDescent="0.25">
      <c r="C62" s="82"/>
      <c r="D62" s="45"/>
      <c r="E62" s="83" t="str">
        <f t="shared" si="18"/>
        <v/>
      </c>
      <c r="F62" s="45"/>
      <c r="G62" s="45"/>
      <c r="H62" s="45"/>
      <c r="I62" s="46" t="str">
        <f t="shared" si="11"/>
        <v/>
      </c>
      <c r="J62" s="46" t="str">
        <f t="shared" si="12"/>
        <v/>
      </c>
      <c r="K62" s="47" t="str">
        <f t="shared" si="0"/>
        <v/>
      </c>
      <c r="L62" s="47" t="str">
        <f t="shared" si="1"/>
        <v/>
      </c>
      <c r="M62" s="48">
        <f t="shared" si="13"/>
        <v>0</v>
      </c>
      <c r="N62" s="46" t="str">
        <f t="shared" si="2"/>
        <v/>
      </c>
      <c r="O62" s="47" t="str">
        <f t="shared" si="3"/>
        <v/>
      </c>
      <c r="P62" s="47" t="str">
        <f t="shared" si="4"/>
        <v/>
      </c>
      <c r="Q62" s="48">
        <f t="shared" si="14"/>
        <v>0</v>
      </c>
      <c r="R62" s="2"/>
      <c r="AH62" s="57" t="str">
        <f>IF(G62&gt;1,IF($E$10&gt;0,100-(#REF!/(1+(AL62/#REF!)^#REF!)^#REF!+#REF!/(AL62-1))*100,100-(AL62*D$5+D$6)*100),"")</f>
        <v/>
      </c>
      <c r="AI62" s="21" t="str">
        <f t="shared" si="5"/>
        <v/>
      </c>
      <c r="AJ62" s="21" t="str">
        <f t="shared" si="6"/>
        <v/>
      </c>
      <c r="AK62" s="48">
        <f t="shared" si="7"/>
        <v>0</v>
      </c>
      <c r="AL62" s="58" t="str">
        <f t="shared" si="8"/>
        <v/>
      </c>
      <c r="AM62" s="59" t="str">
        <f t="shared" si="9"/>
        <v/>
      </c>
      <c r="AN62" s="59" t="str">
        <f t="shared" si="10"/>
        <v/>
      </c>
      <c r="AO62" s="60"/>
    </row>
    <row r="63" spans="3:41" x14ac:dyDescent="0.25">
      <c r="C63" s="82"/>
      <c r="D63" s="45"/>
      <c r="E63" s="83" t="str">
        <f t="shared" si="18"/>
        <v/>
      </c>
      <c r="F63" s="45"/>
      <c r="G63" s="45"/>
      <c r="H63" s="45"/>
      <c r="I63" s="46" t="str">
        <f t="shared" si="11"/>
        <v/>
      </c>
      <c r="J63" s="46" t="str">
        <f t="shared" si="12"/>
        <v/>
      </c>
      <c r="K63" s="47" t="str">
        <f t="shared" si="0"/>
        <v/>
      </c>
      <c r="L63" s="47" t="str">
        <f t="shared" si="1"/>
        <v/>
      </c>
      <c r="M63" s="48">
        <f t="shared" si="13"/>
        <v>0</v>
      </c>
      <c r="N63" s="46" t="str">
        <f t="shared" si="2"/>
        <v/>
      </c>
      <c r="O63" s="47" t="str">
        <f t="shared" si="3"/>
        <v/>
      </c>
      <c r="P63" s="47" t="str">
        <f t="shared" si="4"/>
        <v/>
      </c>
      <c r="Q63" s="48">
        <f t="shared" si="14"/>
        <v>0</v>
      </c>
      <c r="R63" s="2"/>
      <c r="AH63" s="57" t="str">
        <f>IF(G63&gt;1,IF($E$10&gt;0,100-(#REF!/(1+(AL63/#REF!)^#REF!)^#REF!+#REF!/(AL63-1))*100,100-(AL63*D$5+D$6)*100),"")</f>
        <v/>
      </c>
      <c r="AI63" s="21" t="str">
        <f t="shared" si="5"/>
        <v/>
      </c>
      <c r="AJ63" s="21" t="str">
        <f t="shared" si="6"/>
        <v/>
      </c>
      <c r="AK63" s="48">
        <f t="shared" si="7"/>
        <v>0</v>
      </c>
      <c r="AL63" s="58" t="str">
        <f t="shared" si="8"/>
        <v/>
      </c>
      <c r="AM63" s="59" t="str">
        <f t="shared" si="9"/>
        <v/>
      </c>
      <c r="AN63" s="59" t="str">
        <f t="shared" si="10"/>
        <v/>
      </c>
      <c r="AO63" s="60"/>
    </row>
    <row r="64" spans="3:41" x14ac:dyDescent="0.25">
      <c r="C64" s="82"/>
      <c r="D64" s="45"/>
      <c r="E64" s="83" t="str">
        <f t="shared" si="18"/>
        <v/>
      </c>
      <c r="F64" s="45"/>
      <c r="G64" s="45"/>
      <c r="H64" s="45"/>
      <c r="I64" s="46" t="str">
        <f t="shared" si="11"/>
        <v/>
      </c>
      <c r="J64" s="46" t="str">
        <f t="shared" si="12"/>
        <v/>
      </c>
      <c r="K64" s="47" t="str">
        <f t="shared" si="0"/>
        <v/>
      </c>
      <c r="L64" s="47" t="str">
        <f t="shared" si="1"/>
        <v/>
      </c>
      <c r="M64" s="48">
        <f t="shared" si="13"/>
        <v>0</v>
      </c>
      <c r="N64" s="46" t="str">
        <f t="shared" si="2"/>
        <v/>
      </c>
      <c r="O64" s="47" t="str">
        <f t="shared" si="3"/>
        <v/>
      </c>
      <c r="P64" s="47" t="str">
        <f t="shared" si="4"/>
        <v/>
      </c>
      <c r="Q64" s="48">
        <f t="shared" si="14"/>
        <v>0</v>
      </c>
      <c r="R64" s="2"/>
      <c r="AH64" s="57" t="str">
        <f>IF(G64&gt;1,IF($E$10&gt;0,100-(#REF!/(1+(AL64/#REF!)^#REF!)^#REF!+#REF!/(AL64-1))*100,100-(AL64*D$5+D$6)*100),"")</f>
        <v/>
      </c>
      <c r="AI64" s="21" t="str">
        <f t="shared" si="5"/>
        <v/>
      </c>
      <c r="AJ64" s="21" t="str">
        <f t="shared" si="6"/>
        <v/>
      </c>
      <c r="AK64" s="48">
        <f t="shared" si="7"/>
        <v>0</v>
      </c>
      <c r="AL64" s="58" t="str">
        <f t="shared" si="8"/>
        <v/>
      </c>
      <c r="AM64" s="59" t="str">
        <f t="shared" si="9"/>
        <v/>
      </c>
      <c r="AN64" s="59" t="str">
        <f t="shared" si="10"/>
        <v/>
      </c>
      <c r="AO64" s="60"/>
    </row>
    <row r="65" spans="3:41" x14ac:dyDescent="0.25">
      <c r="C65" s="82"/>
      <c r="D65" s="45"/>
      <c r="E65" s="83" t="str">
        <f t="shared" si="18"/>
        <v/>
      </c>
      <c r="F65" s="45"/>
      <c r="G65" s="45"/>
      <c r="H65" s="45"/>
      <c r="I65" s="46" t="str">
        <f t="shared" si="11"/>
        <v/>
      </c>
      <c r="J65" s="46" t="str">
        <f t="shared" si="12"/>
        <v/>
      </c>
      <c r="K65" s="47" t="str">
        <f t="shared" si="0"/>
        <v/>
      </c>
      <c r="L65" s="47" t="str">
        <f t="shared" si="1"/>
        <v/>
      </c>
      <c r="M65" s="48">
        <f t="shared" si="13"/>
        <v>0</v>
      </c>
      <c r="N65" s="46" t="str">
        <f t="shared" si="2"/>
        <v/>
      </c>
      <c r="O65" s="47" t="str">
        <f t="shared" si="3"/>
        <v/>
      </c>
      <c r="P65" s="47" t="str">
        <f t="shared" si="4"/>
        <v/>
      </c>
      <c r="Q65" s="48">
        <f t="shared" si="14"/>
        <v>0</v>
      </c>
      <c r="R65" s="2"/>
      <c r="AH65" s="57" t="str">
        <f>IF(G65&gt;1,IF($E$10&gt;0,100-(#REF!/(1+(AL65/#REF!)^#REF!)^#REF!+#REF!/(AL65-1))*100,100-(AL65*D$5+D$6)*100),"")</f>
        <v/>
      </c>
      <c r="AI65" s="21" t="str">
        <f t="shared" si="5"/>
        <v/>
      </c>
      <c r="AJ65" s="21" t="str">
        <f t="shared" si="6"/>
        <v/>
      </c>
      <c r="AK65" s="48">
        <f t="shared" si="7"/>
        <v>0</v>
      </c>
      <c r="AL65" s="58" t="str">
        <f t="shared" si="8"/>
        <v/>
      </c>
      <c r="AM65" s="59" t="str">
        <f t="shared" si="9"/>
        <v/>
      </c>
      <c r="AN65" s="59" t="str">
        <f t="shared" si="10"/>
        <v/>
      </c>
      <c r="AO65" s="60"/>
    </row>
    <row r="66" spans="3:41" x14ac:dyDescent="0.25">
      <c r="C66" s="82"/>
      <c r="D66" s="45"/>
      <c r="E66" s="83" t="str">
        <f t="shared" si="18"/>
        <v/>
      </c>
      <c r="F66" s="45"/>
      <c r="G66" s="45"/>
      <c r="H66" s="45"/>
      <c r="I66" s="46" t="str">
        <f t="shared" si="11"/>
        <v/>
      </c>
      <c r="J66" s="46" t="str">
        <f t="shared" si="12"/>
        <v/>
      </c>
      <c r="K66" s="47" t="str">
        <f t="shared" si="0"/>
        <v/>
      </c>
      <c r="L66" s="47" t="str">
        <f t="shared" si="1"/>
        <v/>
      </c>
      <c r="M66" s="48">
        <f t="shared" si="13"/>
        <v>0</v>
      </c>
      <c r="N66" s="46" t="str">
        <f t="shared" si="2"/>
        <v/>
      </c>
      <c r="O66" s="47" t="str">
        <f t="shared" si="3"/>
        <v/>
      </c>
      <c r="P66" s="47" t="str">
        <f t="shared" si="4"/>
        <v/>
      </c>
      <c r="Q66" s="48">
        <f t="shared" si="14"/>
        <v>0</v>
      </c>
      <c r="R66" s="2"/>
      <c r="AH66" s="57" t="str">
        <f>IF(G66&gt;1,IF($E$10&gt;0,100-(#REF!/(1+(AL66/#REF!)^#REF!)^#REF!+#REF!/(AL66-1))*100,100-(AL66*D$5+D$6)*100),"")</f>
        <v/>
      </c>
      <c r="AI66" s="21" t="str">
        <f t="shared" si="5"/>
        <v/>
      </c>
      <c r="AJ66" s="21" t="str">
        <f t="shared" si="6"/>
        <v/>
      </c>
      <c r="AK66" s="48">
        <f t="shared" si="7"/>
        <v>0</v>
      </c>
      <c r="AL66" s="58" t="str">
        <f t="shared" si="8"/>
        <v/>
      </c>
      <c r="AM66" s="59" t="str">
        <f t="shared" si="9"/>
        <v/>
      </c>
      <c r="AN66" s="59" t="str">
        <f t="shared" si="10"/>
        <v/>
      </c>
      <c r="AO66" s="60"/>
    </row>
    <row r="67" spans="3:41" x14ac:dyDescent="0.25">
      <c r="C67" s="82"/>
      <c r="D67" s="45"/>
      <c r="E67" s="83" t="str">
        <f t="shared" si="18"/>
        <v/>
      </c>
      <c r="F67" s="45"/>
      <c r="G67" s="45"/>
      <c r="H67" s="45"/>
      <c r="I67" s="46" t="str">
        <f t="shared" si="11"/>
        <v/>
      </c>
      <c r="J67" s="46" t="str">
        <f t="shared" si="12"/>
        <v/>
      </c>
      <c r="K67" s="47" t="str">
        <f t="shared" si="0"/>
        <v/>
      </c>
      <c r="L67" s="47" t="str">
        <f t="shared" si="1"/>
        <v/>
      </c>
      <c r="M67" s="48">
        <f t="shared" si="13"/>
        <v>0</v>
      </c>
      <c r="N67" s="46" t="str">
        <f t="shared" si="2"/>
        <v/>
      </c>
      <c r="O67" s="47" t="str">
        <f t="shared" si="3"/>
        <v/>
      </c>
      <c r="P67" s="47" t="str">
        <f t="shared" si="4"/>
        <v/>
      </c>
      <c r="Q67" s="48">
        <f t="shared" si="14"/>
        <v>0</v>
      </c>
      <c r="R67" s="2"/>
      <c r="AH67" s="57" t="str">
        <f>IF(G67&gt;1,IF($E$10&gt;0,100-(#REF!/(1+(AL67/#REF!)^#REF!)^#REF!+#REF!/(AL67-1))*100,100-(AL67*D$5+D$6)*100),"")</f>
        <v/>
      </c>
      <c r="AI67" s="21" t="str">
        <f t="shared" si="5"/>
        <v/>
      </c>
      <c r="AJ67" s="21" t="str">
        <f t="shared" si="6"/>
        <v/>
      </c>
      <c r="AK67" s="48">
        <f t="shared" si="7"/>
        <v>0</v>
      </c>
      <c r="AL67" s="58" t="str">
        <f t="shared" si="8"/>
        <v/>
      </c>
      <c r="AM67" s="59" t="str">
        <f t="shared" si="9"/>
        <v/>
      </c>
      <c r="AN67" s="59" t="str">
        <f t="shared" si="10"/>
        <v/>
      </c>
      <c r="AO67" s="60"/>
    </row>
    <row r="68" spans="3:41" x14ac:dyDescent="0.25">
      <c r="C68" s="82"/>
      <c r="D68" s="45"/>
      <c r="E68" s="83" t="str">
        <f t="shared" si="18"/>
        <v/>
      </c>
      <c r="F68" s="45"/>
      <c r="G68" s="45"/>
      <c r="H68" s="45"/>
      <c r="I68" s="46" t="str">
        <f t="shared" si="11"/>
        <v/>
      </c>
      <c r="J68" s="46" t="str">
        <f t="shared" si="12"/>
        <v/>
      </c>
      <c r="K68" s="47" t="str">
        <f t="shared" si="0"/>
        <v/>
      </c>
      <c r="L68" s="47" t="str">
        <f t="shared" si="1"/>
        <v/>
      </c>
      <c r="M68" s="48">
        <f t="shared" si="13"/>
        <v>0</v>
      </c>
      <c r="N68" s="46" t="str">
        <f t="shared" si="2"/>
        <v/>
      </c>
      <c r="O68" s="47" t="str">
        <f t="shared" si="3"/>
        <v/>
      </c>
      <c r="P68" s="47" t="str">
        <f t="shared" si="4"/>
        <v/>
      </c>
      <c r="Q68" s="48">
        <f t="shared" si="14"/>
        <v>0</v>
      </c>
      <c r="R68" s="2"/>
      <c r="AH68" s="57" t="str">
        <f>IF(G68&gt;1,IF($E$10&gt;0,100-(#REF!/(1+(AL68/#REF!)^#REF!)^#REF!+#REF!/(AL68-1))*100,100-(AL68*D$5+D$6)*100),"")</f>
        <v/>
      </c>
      <c r="AI68" s="21" t="str">
        <f t="shared" si="5"/>
        <v/>
      </c>
      <c r="AJ68" s="21" t="str">
        <f t="shared" si="6"/>
        <v/>
      </c>
      <c r="AK68" s="48">
        <f t="shared" si="7"/>
        <v>0</v>
      </c>
      <c r="AL68" s="58" t="str">
        <f t="shared" si="8"/>
        <v/>
      </c>
      <c r="AM68" s="59" t="str">
        <f t="shared" si="9"/>
        <v/>
      </c>
      <c r="AN68" s="59" t="str">
        <f t="shared" si="10"/>
        <v/>
      </c>
      <c r="AO68" s="60"/>
    </row>
    <row r="69" spans="3:41" x14ac:dyDescent="0.25">
      <c r="C69" s="82"/>
      <c r="D69" s="45"/>
      <c r="E69" s="83" t="str">
        <f t="shared" si="18"/>
        <v/>
      </c>
      <c r="F69" s="45"/>
      <c r="G69" s="45"/>
      <c r="H69" s="45"/>
      <c r="I69" s="46" t="str">
        <f t="shared" si="11"/>
        <v/>
      </c>
      <c r="J69" s="46" t="str">
        <f t="shared" si="12"/>
        <v/>
      </c>
      <c r="K69" s="47" t="str">
        <f t="shared" si="0"/>
        <v/>
      </c>
      <c r="L69" s="47" t="str">
        <f t="shared" si="1"/>
        <v/>
      </c>
      <c r="M69" s="48">
        <f t="shared" si="13"/>
        <v>0</v>
      </c>
      <c r="N69" s="46" t="str">
        <f t="shared" si="2"/>
        <v/>
      </c>
      <c r="O69" s="47" t="str">
        <f t="shared" si="3"/>
        <v/>
      </c>
      <c r="P69" s="47" t="str">
        <f t="shared" si="4"/>
        <v/>
      </c>
      <c r="Q69" s="48">
        <f t="shared" si="14"/>
        <v>0</v>
      </c>
      <c r="R69" s="2"/>
      <c r="AH69" s="57" t="str">
        <f>IF(G69&gt;1,IF($E$10&gt;0,100-(#REF!/(1+(AL69/#REF!)^#REF!)^#REF!+#REF!/(AL69-1))*100,100-(AL69*D$5+D$6)*100),"")</f>
        <v/>
      </c>
      <c r="AI69" s="21" t="str">
        <f t="shared" si="5"/>
        <v/>
      </c>
      <c r="AJ69" s="21" t="str">
        <f t="shared" si="6"/>
        <v/>
      </c>
      <c r="AK69" s="48">
        <f t="shared" si="7"/>
        <v>0</v>
      </c>
      <c r="AL69" s="58" t="str">
        <f t="shared" si="8"/>
        <v/>
      </c>
      <c r="AM69" s="59" t="str">
        <f t="shared" si="9"/>
        <v/>
      </c>
      <c r="AN69" s="59" t="str">
        <f t="shared" si="10"/>
        <v/>
      </c>
      <c r="AO69" s="60"/>
    </row>
    <row r="70" spans="3:41" x14ac:dyDescent="0.25">
      <c r="C70" s="82"/>
      <c r="D70" s="45"/>
      <c r="E70" s="83" t="str">
        <f t="shared" si="18"/>
        <v/>
      </c>
      <c r="F70" s="45"/>
      <c r="G70" s="45"/>
      <c r="H70" s="45"/>
      <c r="I70" s="46" t="str">
        <f t="shared" si="11"/>
        <v/>
      </c>
      <c r="J70" s="46" t="str">
        <f t="shared" si="12"/>
        <v/>
      </c>
      <c r="K70" s="47" t="str">
        <f t="shared" si="0"/>
        <v/>
      </c>
      <c r="L70" s="47" t="str">
        <f t="shared" si="1"/>
        <v/>
      </c>
      <c r="M70" s="48">
        <f t="shared" si="13"/>
        <v>0</v>
      </c>
      <c r="N70" s="46" t="str">
        <f t="shared" si="2"/>
        <v/>
      </c>
      <c r="O70" s="47" t="str">
        <f t="shared" si="3"/>
        <v/>
      </c>
      <c r="P70" s="47" t="str">
        <f t="shared" si="4"/>
        <v/>
      </c>
      <c r="Q70" s="48">
        <f t="shared" si="14"/>
        <v>0</v>
      </c>
      <c r="R70" s="2"/>
      <c r="AH70" s="57" t="str">
        <f>IF(G70&gt;1,IF($E$10&gt;0,100-(#REF!/(1+(AL70/#REF!)^#REF!)^#REF!+#REF!/(AL70-1))*100,100-(AL70*D$5+D$6)*100),"")</f>
        <v/>
      </c>
      <c r="AI70" s="21" t="str">
        <f t="shared" si="5"/>
        <v/>
      </c>
      <c r="AJ70" s="21" t="str">
        <f t="shared" si="6"/>
        <v/>
      </c>
      <c r="AK70" s="48">
        <f t="shared" si="7"/>
        <v>0</v>
      </c>
      <c r="AL70" s="58" t="str">
        <f t="shared" si="8"/>
        <v/>
      </c>
      <c r="AM70" s="59" t="str">
        <f t="shared" si="9"/>
        <v/>
      </c>
      <c r="AN70" s="59" t="str">
        <f t="shared" si="10"/>
        <v/>
      </c>
      <c r="AO70" s="60"/>
    </row>
    <row r="71" spans="3:41" x14ac:dyDescent="0.25">
      <c r="C71" s="82"/>
      <c r="D71" s="45"/>
      <c r="E71" s="83" t="str">
        <f t="shared" si="18"/>
        <v/>
      </c>
      <c r="F71" s="45"/>
      <c r="G71" s="45"/>
      <c r="H71" s="45"/>
      <c r="I71" s="46" t="str">
        <f t="shared" si="11"/>
        <v/>
      </c>
      <c r="J71" s="46" t="str">
        <f t="shared" si="12"/>
        <v/>
      </c>
      <c r="K71" s="47" t="str">
        <f t="shared" ref="K71:K134" si="19">IF(G71&gt;1,I71-J71,"")</f>
        <v/>
      </c>
      <c r="L71" s="47" t="str">
        <f t="shared" ref="L71:L134" si="20">IF(G71&gt;1,ABS(K71),"")</f>
        <v/>
      </c>
      <c r="M71" s="48">
        <f t="shared" si="13"/>
        <v>0</v>
      </c>
      <c r="N71" s="46" t="str">
        <f t="shared" ref="N71:N134" si="21">IF(G71&gt;1,J71+$K$5,"")</f>
        <v/>
      </c>
      <c r="O71" s="47" t="str">
        <f t="shared" ref="O71:O134" si="22">IF(G71&gt;1,I71-N71,"")</f>
        <v/>
      </c>
      <c r="P71" s="47" t="str">
        <f t="shared" ref="P71:P134" si="23">IF(G71&gt;1,ABS(O71),"")</f>
        <v/>
      </c>
      <c r="Q71" s="48">
        <f t="shared" si="14"/>
        <v>0</v>
      </c>
      <c r="R71" s="2"/>
      <c r="AH71" s="57" t="str">
        <f>IF(G71&gt;1,IF($E$10&gt;0,100-(#REF!/(1+(AL71/#REF!)^#REF!)^#REF!+#REF!/(AL71-1))*100,100-(AL71*D$5+D$6)*100),"")</f>
        <v/>
      </c>
      <c r="AI71" s="21" t="str">
        <f t="shared" ref="AI71:AI134" si="24">IF(G71&gt;1,I71-AH71,"")</f>
        <v/>
      </c>
      <c r="AJ71" s="21" t="str">
        <f t="shared" ref="AJ71:AJ134" si="25">IF(G71&gt;1,ABS(AI71),"")</f>
        <v/>
      </c>
      <c r="AK71" s="48">
        <f t="shared" ref="AK71:AK134" si="26">IF($G71&gt;1.2,IF(AJ71&gt;1.2,1,0),0)</f>
        <v>0</v>
      </c>
      <c r="AL71" s="58" t="str">
        <f t="shared" ref="AL71:AL134" si="27">IF(G71&gt;0,G71+AN71,"")</f>
        <v/>
      </c>
      <c r="AM71" s="59" t="str">
        <f t="shared" ref="AM71:AM134" si="28">IF(G71&gt;0,$AM$5,"")</f>
        <v/>
      </c>
      <c r="AN71" s="59" t="str">
        <f t="shared" ref="AN71:AN134" si="29">IF(G71&gt;0,$AN$5,"")</f>
        <v/>
      </c>
      <c r="AO71" s="60"/>
    </row>
    <row r="72" spans="3:41" x14ac:dyDescent="0.25">
      <c r="C72" s="82"/>
      <c r="D72" s="45"/>
      <c r="E72" s="83" t="str">
        <f t="shared" si="18"/>
        <v/>
      </c>
      <c r="F72" s="45"/>
      <c r="G72" s="45"/>
      <c r="H72" s="45"/>
      <c r="I72" s="46" t="str">
        <f t="shared" ref="I72:I135" si="30">IF(G72&gt;1,100-H72,"")</f>
        <v/>
      </c>
      <c r="J72" s="46" t="str">
        <f t="shared" ref="J72:J135" si="31">IF(G72&gt;1,100-(G72*D$5+D$6),"")</f>
        <v/>
      </c>
      <c r="K72" s="47" t="str">
        <f t="shared" si="19"/>
        <v/>
      </c>
      <c r="L72" s="47" t="str">
        <f t="shared" si="20"/>
        <v/>
      </c>
      <c r="M72" s="48">
        <f t="shared" ref="M72:M135" si="32">IF($G72&gt;1.2,IF(L72&gt;1.2,1,0),0)</f>
        <v>0</v>
      </c>
      <c r="N72" s="46" t="str">
        <f t="shared" si="21"/>
        <v/>
      </c>
      <c r="O72" s="47" t="str">
        <f t="shared" si="22"/>
        <v/>
      </c>
      <c r="P72" s="47" t="str">
        <f t="shared" si="23"/>
        <v/>
      </c>
      <c r="Q72" s="48">
        <f t="shared" ref="Q72:Q135" si="33">IF($G72&gt;1.2,IF(P72&gt;1.2,1,0),0)</f>
        <v>0</v>
      </c>
      <c r="R72" s="2"/>
      <c r="AH72" s="57" t="str">
        <f>IF(G72&gt;1,IF($E$10&gt;0,100-(#REF!/(1+(AL72/#REF!)^#REF!)^#REF!+#REF!/(AL72-1))*100,100-(AL72*D$5+D$6)*100),"")</f>
        <v/>
      </c>
      <c r="AI72" s="21" t="str">
        <f t="shared" si="24"/>
        <v/>
      </c>
      <c r="AJ72" s="21" t="str">
        <f t="shared" si="25"/>
        <v/>
      </c>
      <c r="AK72" s="48">
        <f t="shared" si="26"/>
        <v>0</v>
      </c>
      <c r="AL72" s="58" t="str">
        <f t="shared" si="27"/>
        <v/>
      </c>
      <c r="AM72" s="59" t="str">
        <f t="shared" si="28"/>
        <v/>
      </c>
      <c r="AN72" s="59" t="str">
        <f t="shared" si="29"/>
        <v/>
      </c>
      <c r="AO72" s="60"/>
    </row>
    <row r="73" spans="3:41" x14ac:dyDescent="0.25">
      <c r="C73" s="82"/>
      <c r="D73" s="45"/>
      <c r="E73" s="83" t="str">
        <f t="shared" si="18"/>
        <v/>
      </c>
      <c r="F73" s="45"/>
      <c r="G73" s="45"/>
      <c r="H73" s="45"/>
      <c r="I73" s="46" t="str">
        <f t="shared" si="30"/>
        <v/>
      </c>
      <c r="J73" s="46" t="str">
        <f t="shared" si="31"/>
        <v/>
      </c>
      <c r="K73" s="47" t="str">
        <f t="shared" si="19"/>
        <v/>
      </c>
      <c r="L73" s="47" t="str">
        <f t="shared" si="20"/>
        <v/>
      </c>
      <c r="M73" s="48">
        <f t="shared" si="32"/>
        <v>0</v>
      </c>
      <c r="N73" s="46" t="str">
        <f t="shared" si="21"/>
        <v/>
      </c>
      <c r="O73" s="47" t="str">
        <f t="shared" si="22"/>
        <v/>
      </c>
      <c r="P73" s="47" t="str">
        <f t="shared" si="23"/>
        <v/>
      </c>
      <c r="Q73" s="48">
        <f t="shared" si="33"/>
        <v>0</v>
      </c>
      <c r="R73" s="2"/>
      <c r="AH73" s="57" t="str">
        <f>IF(G73&gt;1,IF($E$10&gt;0,100-(#REF!/(1+(AL73/#REF!)^#REF!)^#REF!+#REF!/(AL73-1))*100,100-(AL73*D$5+D$6)*100),"")</f>
        <v/>
      </c>
      <c r="AI73" s="21" t="str">
        <f t="shared" si="24"/>
        <v/>
      </c>
      <c r="AJ73" s="21" t="str">
        <f t="shared" si="25"/>
        <v/>
      </c>
      <c r="AK73" s="48">
        <f t="shared" si="26"/>
        <v>0</v>
      </c>
      <c r="AL73" s="58" t="str">
        <f t="shared" si="27"/>
        <v/>
      </c>
      <c r="AM73" s="59" t="str">
        <f t="shared" si="28"/>
        <v/>
      </c>
      <c r="AN73" s="59" t="str">
        <f t="shared" si="29"/>
        <v/>
      </c>
      <c r="AO73" s="60"/>
    </row>
    <row r="74" spans="3:41" x14ac:dyDescent="0.25">
      <c r="C74" s="82"/>
      <c r="D74" s="45"/>
      <c r="E74" s="83" t="str">
        <f t="shared" si="18"/>
        <v/>
      </c>
      <c r="F74" s="45"/>
      <c r="G74" s="45"/>
      <c r="H74" s="45"/>
      <c r="I74" s="46" t="str">
        <f t="shared" si="30"/>
        <v/>
      </c>
      <c r="J74" s="46" t="str">
        <f t="shared" si="31"/>
        <v/>
      </c>
      <c r="K74" s="47" t="str">
        <f t="shared" si="19"/>
        <v/>
      </c>
      <c r="L74" s="47" t="str">
        <f t="shared" si="20"/>
        <v/>
      </c>
      <c r="M74" s="48">
        <f t="shared" si="32"/>
        <v>0</v>
      </c>
      <c r="N74" s="46" t="str">
        <f t="shared" si="21"/>
        <v/>
      </c>
      <c r="O74" s="47" t="str">
        <f t="shared" si="22"/>
        <v/>
      </c>
      <c r="P74" s="47" t="str">
        <f t="shared" si="23"/>
        <v/>
      </c>
      <c r="Q74" s="48">
        <f t="shared" si="33"/>
        <v>0</v>
      </c>
      <c r="R74" s="2"/>
      <c r="AH74" s="57" t="str">
        <f>IF(G74&gt;1,IF($E$10&gt;0,100-(#REF!/(1+(AL74/#REF!)^#REF!)^#REF!+#REF!/(AL74-1))*100,100-(AL74*D$5+D$6)*100),"")</f>
        <v/>
      </c>
      <c r="AI74" s="21" t="str">
        <f t="shared" si="24"/>
        <v/>
      </c>
      <c r="AJ74" s="21" t="str">
        <f t="shared" si="25"/>
        <v/>
      </c>
      <c r="AK74" s="48">
        <f t="shared" si="26"/>
        <v>0</v>
      </c>
      <c r="AL74" s="58" t="str">
        <f t="shared" si="27"/>
        <v/>
      </c>
      <c r="AM74" s="59" t="str">
        <f t="shared" si="28"/>
        <v/>
      </c>
      <c r="AN74" s="59" t="str">
        <f t="shared" si="29"/>
        <v/>
      </c>
      <c r="AO74" s="60"/>
    </row>
    <row r="75" spans="3:41" x14ac:dyDescent="0.25">
      <c r="C75" s="82"/>
      <c r="D75" s="45"/>
      <c r="E75" s="83" t="str">
        <f t="shared" si="18"/>
        <v/>
      </c>
      <c r="F75" s="45"/>
      <c r="G75" s="45"/>
      <c r="H75" s="45"/>
      <c r="I75" s="46" t="str">
        <f t="shared" si="30"/>
        <v/>
      </c>
      <c r="J75" s="46" t="str">
        <f t="shared" si="31"/>
        <v/>
      </c>
      <c r="K75" s="47" t="str">
        <f t="shared" si="19"/>
        <v/>
      </c>
      <c r="L75" s="47" t="str">
        <f t="shared" si="20"/>
        <v/>
      </c>
      <c r="M75" s="48">
        <f t="shared" si="32"/>
        <v>0</v>
      </c>
      <c r="N75" s="46" t="str">
        <f t="shared" si="21"/>
        <v/>
      </c>
      <c r="O75" s="47" t="str">
        <f t="shared" si="22"/>
        <v/>
      </c>
      <c r="P75" s="47" t="str">
        <f t="shared" si="23"/>
        <v/>
      </c>
      <c r="Q75" s="48">
        <f t="shared" si="33"/>
        <v>0</v>
      </c>
      <c r="R75" s="2"/>
      <c r="AH75" s="57" t="str">
        <f>IF(G75&gt;1,IF($E$10&gt;0,100-(#REF!/(1+(AL75/#REF!)^#REF!)^#REF!+#REF!/(AL75-1))*100,100-(AL75*D$5+D$6)*100),"")</f>
        <v/>
      </c>
      <c r="AI75" s="21" t="str">
        <f t="shared" si="24"/>
        <v/>
      </c>
      <c r="AJ75" s="21" t="str">
        <f t="shared" si="25"/>
        <v/>
      </c>
      <c r="AK75" s="48">
        <f t="shared" si="26"/>
        <v>0</v>
      </c>
      <c r="AL75" s="58" t="str">
        <f t="shared" si="27"/>
        <v/>
      </c>
      <c r="AM75" s="59" t="str">
        <f t="shared" si="28"/>
        <v/>
      </c>
      <c r="AN75" s="59" t="str">
        <f t="shared" si="29"/>
        <v/>
      </c>
      <c r="AO75" s="60"/>
    </row>
    <row r="76" spans="3:41" x14ac:dyDescent="0.25">
      <c r="C76" s="82"/>
      <c r="D76" s="45"/>
      <c r="E76" s="83" t="str">
        <f t="shared" si="18"/>
        <v/>
      </c>
      <c r="F76" s="45"/>
      <c r="G76" s="45"/>
      <c r="H76" s="45"/>
      <c r="I76" s="46" t="str">
        <f t="shared" si="30"/>
        <v/>
      </c>
      <c r="J76" s="46" t="str">
        <f t="shared" si="31"/>
        <v/>
      </c>
      <c r="K76" s="47" t="str">
        <f t="shared" si="19"/>
        <v/>
      </c>
      <c r="L76" s="47" t="str">
        <f t="shared" si="20"/>
        <v/>
      </c>
      <c r="M76" s="48">
        <f t="shared" si="32"/>
        <v>0</v>
      </c>
      <c r="N76" s="46" t="str">
        <f t="shared" si="21"/>
        <v/>
      </c>
      <c r="O76" s="47" t="str">
        <f t="shared" si="22"/>
        <v/>
      </c>
      <c r="P76" s="47" t="str">
        <f t="shared" si="23"/>
        <v/>
      </c>
      <c r="Q76" s="48">
        <f t="shared" si="33"/>
        <v>0</v>
      </c>
      <c r="R76" s="2"/>
      <c r="AH76" s="57" t="str">
        <f>IF(G76&gt;1,IF($E$10&gt;0,100-(#REF!/(1+(AL76/#REF!)^#REF!)^#REF!+#REF!/(AL76-1))*100,100-(AL76*D$5+D$6)*100),"")</f>
        <v/>
      </c>
      <c r="AI76" s="21" t="str">
        <f t="shared" si="24"/>
        <v/>
      </c>
      <c r="AJ76" s="21" t="str">
        <f t="shared" si="25"/>
        <v/>
      </c>
      <c r="AK76" s="48">
        <f t="shared" si="26"/>
        <v>0</v>
      </c>
      <c r="AL76" s="58" t="str">
        <f t="shared" si="27"/>
        <v/>
      </c>
      <c r="AM76" s="59" t="str">
        <f t="shared" si="28"/>
        <v/>
      </c>
      <c r="AN76" s="59" t="str">
        <f t="shared" si="29"/>
        <v/>
      </c>
      <c r="AO76" s="60"/>
    </row>
    <row r="77" spans="3:41" x14ac:dyDescent="0.25">
      <c r="C77" s="82"/>
      <c r="D77" s="45"/>
      <c r="E77" s="83" t="str">
        <f t="shared" si="18"/>
        <v/>
      </c>
      <c r="F77" s="45"/>
      <c r="G77" s="45"/>
      <c r="H77" s="45"/>
      <c r="I77" s="46" t="str">
        <f t="shared" si="30"/>
        <v/>
      </c>
      <c r="J77" s="46" t="str">
        <f t="shared" si="31"/>
        <v/>
      </c>
      <c r="K77" s="47" t="str">
        <f t="shared" si="19"/>
        <v/>
      </c>
      <c r="L77" s="47" t="str">
        <f t="shared" si="20"/>
        <v/>
      </c>
      <c r="M77" s="48">
        <f t="shared" si="32"/>
        <v>0</v>
      </c>
      <c r="N77" s="46" t="str">
        <f t="shared" si="21"/>
        <v/>
      </c>
      <c r="O77" s="47" t="str">
        <f t="shared" si="22"/>
        <v/>
      </c>
      <c r="P77" s="47" t="str">
        <f t="shared" si="23"/>
        <v/>
      </c>
      <c r="Q77" s="48">
        <f t="shared" si="33"/>
        <v>0</v>
      </c>
      <c r="R77" s="2"/>
      <c r="AH77" s="57" t="str">
        <f>IF(G77&gt;1,IF($E$10&gt;0,100-(#REF!/(1+(AL77/#REF!)^#REF!)^#REF!+#REF!/(AL77-1))*100,100-(AL77*D$5+D$6)*100),"")</f>
        <v/>
      </c>
      <c r="AI77" s="21" t="str">
        <f t="shared" si="24"/>
        <v/>
      </c>
      <c r="AJ77" s="21" t="str">
        <f t="shared" si="25"/>
        <v/>
      </c>
      <c r="AK77" s="48">
        <f t="shared" si="26"/>
        <v>0</v>
      </c>
      <c r="AL77" s="58" t="str">
        <f t="shared" si="27"/>
        <v/>
      </c>
      <c r="AM77" s="59" t="str">
        <f t="shared" si="28"/>
        <v/>
      </c>
      <c r="AN77" s="59" t="str">
        <f t="shared" si="29"/>
        <v/>
      </c>
      <c r="AO77" s="60"/>
    </row>
    <row r="78" spans="3:41" x14ac:dyDescent="0.25">
      <c r="C78" s="82"/>
      <c r="D78" s="45"/>
      <c r="E78" s="83" t="str">
        <f t="shared" si="18"/>
        <v/>
      </c>
      <c r="F78" s="45"/>
      <c r="G78" s="45"/>
      <c r="H78" s="45"/>
      <c r="I78" s="46" t="str">
        <f t="shared" si="30"/>
        <v/>
      </c>
      <c r="J78" s="46" t="str">
        <f t="shared" si="31"/>
        <v/>
      </c>
      <c r="K78" s="47" t="str">
        <f t="shared" si="19"/>
        <v/>
      </c>
      <c r="L78" s="47" t="str">
        <f t="shared" si="20"/>
        <v/>
      </c>
      <c r="M78" s="48">
        <f t="shared" si="32"/>
        <v>0</v>
      </c>
      <c r="N78" s="46" t="str">
        <f t="shared" si="21"/>
        <v/>
      </c>
      <c r="O78" s="47" t="str">
        <f t="shared" si="22"/>
        <v/>
      </c>
      <c r="P78" s="47" t="str">
        <f t="shared" si="23"/>
        <v/>
      </c>
      <c r="Q78" s="48">
        <f t="shared" si="33"/>
        <v>0</v>
      </c>
      <c r="R78" s="2"/>
      <c r="AH78" s="57" t="str">
        <f>IF(G78&gt;1,IF($E$10&gt;0,100-(#REF!/(1+(AL78/#REF!)^#REF!)^#REF!+#REF!/(AL78-1))*100,100-(AL78*D$5+D$6)*100),"")</f>
        <v/>
      </c>
      <c r="AI78" s="21" t="str">
        <f t="shared" si="24"/>
        <v/>
      </c>
      <c r="AJ78" s="21" t="str">
        <f t="shared" si="25"/>
        <v/>
      </c>
      <c r="AK78" s="48">
        <f t="shared" si="26"/>
        <v>0</v>
      </c>
      <c r="AL78" s="58" t="str">
        <f t="shared" si="27"/>
        <v/>
      </c>
      <c r="AM78" s="59" t="str">
        <f t="shared" si="28"/>
        <v/>
      </c>
      <c r="AN78" s="59" t="str">
        <f t="shared" si="29"/>
        <v/>
      </c>
      <c r="AO78" s="60"/>
    </row>
    <row r="79" spans="3:41" x14ac:dyDescent="0.25">
      <c r="C79" s="82"/>
      <c r="D79" s="45"/>
      <c r="E79" s="83" t="str">
        <f t="shared" si="18"/>
        <v/>
      </c>
      <c r="F79" s="45"/>
      <c r="G79" s="45"/>
      <c r="H79" s="45"/>
      <c r="I79" s="46" t="str">
        <f t="shared" si="30"/>
        <v/>
      </c>
      <c r="J79" s="46" t="str">
        <f t="shared" si="31"/>
        <v/>
      </c>
      <c r="K79" s="47" t="str">
        <f t="shared" si="19"/>
        <v/>
      </c>
      <c r="L79" s="47" t="str">
        <f t="shared" si="20"/>
        <v/>
      </c>
      <c r="M79" s="48">
        <f t="shared" si="32"/>
        <v>0</v>
      </c>
      <c r="N79" s="46" t="str">
        <f t="shared" si="21"/>
        <v/>
      </c>
      <c r="O79" s="47" t="str">
        <f t="shared" si="22"/>
        <v/>
      </c>
      <c r="P79" s="47" t="str">
        <f t="shared" si="23"/>
        <v/>
      </c>
      <c r="Q79" s="48">
        <f t="shared" si="33"/>
        <v>0</v>
      </c>
      <c r="R79" s="2"/>
      <c r="AH79" s="57" t="str">
        <f>IF(G79&gt;1,IF($E$10&gt;0,100-(#REF!/(1+(AL79/#REF!)^#REF!)^#REF!+#REF!/(AL79-1))*100,100-(AL79*D$5+D$6)*100),"")</f>
        <v/>
      </c>
      <c r="AI79" s="21" t="str">
        <f t="shared" si="24"/>
        <v/>
      </c>
      <c r="AJ79" s="21" t="str">
        <f t="shared" si="25"/>
        <v/>
      </c>
      <c r="AK79" s="48">
        <f t="shared" si="26"/>
        <v>0</v>
      </c>
      <c r="AL79" s="58" t="str">
        <f t="shared" si="27"/>
        <v/>
      </c>
      <c r="AM79" s="59" t="str">
        <f t="shared" si="28"/>
        <v/>
      </c>
      <c r="AN79" s="59" t="str">
        <f t="shared" si="29"/>
        <v/>
      </c>
      <c r="AO79" s="60"/>
    </row>
    <row r="80" spans="3:41" x14ac:dyDescent="0.25">
      <c r="C80" s="82"/>
      <c r="D80" s="45"/>
      <c r="E80" s="83" t="str">
        <f t="shared" si="18"/>
        <v/>
      </c>
      <c r="F80" s="45"/>
      <c r="G80" s="45"/>
      <c r="H80" s="45"/>
      <c r="I80" s="46" t="str">
        <f t="shared" si="30"/>
        <v/>
      </c>
      <c r="J80" s="46" t="str">
        <f t="shared" si="31"/>
        <v/>
      </c>
      <c r="K80" s="47" t="str">
        <f t="shared" si="19"/>
        <v/>
      </c>
      <c r="L80" s="47" t="str">
        <f t="shared" si="20"/>
        <v/>
      </c>
      <c r="M80" s="48">
        <f t="shared" si="32"/>
        <v>0</v>
      </c>
      <c r="N80" s="46" t="str">
        <f t="shared" si="21"/>
        <v/>
      </c>
      <c r="O80" s="47" t="str">
        <f t="shared" si="22"/>
        <v/>
      </c>
      <c r="P80" s="47" t="str">
        <f t="shared" si="23"/>
        <v/>
      </c>
      <c r="Q80" s="48">
        <f t="shared" si="33"/>
        <v>0</v>
      </c>
      <c r="R80" s="2"/>
      <c r="AH80" s="57" t="str">
        <f>IF(G80&gt;1,IF($E$10&gt;0,100-(#REF!/(1+(AL80/#REF!)^#REF!)^#REF!+#REF!/(AL80-1))*100,100-(AL80*D$5+D$6)*100),"")</f>
        <v/>
      </c>
      <c r="AI80" s="21" t="str">
        <f t="shared" si="24"/>
        <v/>
      </c>
      <c r="AJ80" s="21" t="str">
        <f t="shared" si="25"/>
        <v/>
      </c>
      <c r="AK80" s="48">
        <f t="shared" si="26"/>
        <v>0</v>
      </c>
      <c r="AL80" s="58" t="str">
        <f t="shared" si="27"/>
        <v/>
      </c>
      <c r="AM80" s="59" t="str">
        <f t="shared" si="28"/>
        <v/>
      </c>
      <c r="AN80" s="59" t="str">
        <f t="shared" si="29"/>
        <v/>
      </c>
      <c r="AO80" s="60"/>
    </row>
    <row r="81" spans="3:41" x14ac:dyDescent="0.25">
      <c r="C81" s="82"/>
      <c r="D81" s="45"/>
      <c r="E81" s="83" t="str">
        <f t="shared" si="18"/>
        <v/>
      </c>
      <c r="F81" s="45"/>
      <c r="G81" s="45"/>
      <c r="H81" s="45"/>
      <c r="I81" s="46" t="str">
        <f t="shared" si="30"/>
        <v/>
      </c>
      <c r="J81" s="46" t="str">
        <f t="shared" si="31"/>
        <v/>
      </c>
      <c r="K81" s="47" t="str">
        <f t="shared" si="19"/>
        <v/>
      </c>
      <c r="L81" s="47" t="str">
        <f t="shared" si="20"/>
        <v/>
      </c>
      <c r="M81" s="48">
        <f t="shared" si="32"/>
        <v>0</v>
      </c>
      <c r="N81" s="46" t="str">
        <f t="shared" si="21"/>
        <v/>
      </c>
      <c r="O81" s="47" t="str">
        <f t="shared" si="22"/>
        <v/>
      </c>
      <c r="P81" s="47" t="str">
        <f t="shared" si="23"/>
        <v/>
      </c>
      <c r="Q81" s="48">
        <f t="shared" si="33"/>
        <v>0</v>
      </c>
      <c r="R81" s="2"/>
      <c r="AH81" s="57" t="str">
        <f>IF(G81&gt;1,IF($E$10&gt;0,100-(#REF!/(1+(AL81/#REF!)^#REF!)^#REF!+#REF!/(AL81-1))*100,100-(AL81*D$5+D$6)*100),"")</f>
        <v/>
      </c>
      <c r="AI81" s="21" t="str">
        <f t="shared" si="24"/>
        <v/>
      </c>
      <c r="AJ81" s="21" t="str">
        <f t="shared" si="25"/>
        <v/>
      </c>
      <c r="AK81" s="48">
        <f t="shared" si="26"/>
        <v>0</v>
      </c>
      <c r="AL81" s="58" t="str">
        <f t="shared" si="27"/>
        <v/>
      </c>
      <c r="AM81" s="59" t="str">
        <f t="shared" si="28"/>
        <v/>
      </c>
      <c r="AN81" s="59" t="str">
        <f t="shared" si="29"/>
        <v/>
      </c>
      <c r="AO81" s="60"/>
    </row>
    <row r="82" spans="3:41" x14ac:dyDescent="0.25">
      <c r="C82" s="82"/>
      <c r="D82" s="45"/>
      <c r="E82" s="83" t="str">
        <f t="shared" si="18"/>
        <v/>
      </c>
      <c r="F82" s="45"/>
      <c r="G82" s="45"/>
      <c r="H82" s="45"/>
      <c r="I82" s="46" t="str">
        <f t="shared" si="30"/>
        <v/>
      </c>
      <c r="J82" s="46" t="str">
        <f t="shared" si="31"/>
        <v/>
      </c>
      <c r="K82" s="47" t="str">
        <f t="shared" si="19"/>
        <v/>
      </c>
      <c r="L82" s="47" t="str">
        <f t="shared" si="20"/>
        <v/>
      </c>
      <c r="M82" s="48">
        <f t="shared" si="32"/>
        <v>0</v>
      </c>
      <c r="N82" s="46" t="str">
        <f t="shared" si="21"/>
        <v/>
      </c>
      <c r="O82" s="47" t="str">
        <f t="shared" si="22"/>
        <v/>
      </c>
      <c r="P82" s="47" t="str">
        <f t="shared" si="23"/>
        <v/>
      </c>
      <c r="Q82" s="48">
        <f t="shared" si="33"/>
        <v>0</v>
      </c>
      <c r="R82" s="2"/>
      <c r="AH82" s="57" t="str">
        <f>IF(G82&gt;1,IF($E$10&gt;0,100-(#REF!/(1+(AL82/#REF!)^#REF!)^#REF!+#REF!/(AL82-1))*100,100-(AL82*D$5+D$6)*100),"")</f>
        <v/>
      </c>
      <c r="AI82" s="21" t="str">
        <f t="shared" si="24"/>
        <v/>
      </c>
      <c r="AJ82" s="21" t="str">
        <f t="shared" si="25"/>
        <v/>
      </c>
      <c r="AK82" s="48">
        <f t="shared" si="26"/>
        <v>0</v>
      </c>
      <c r="AL82" s="58" t="str">
        <f t="shared" si="27"/>
        <v/>
      </c>
      <c r="AM82" s="59" t="str">
        <f t="shared" si="28"/>
        <v/>
      </c>
      <c r="AN82" s="59" t="str">
        <f t="shared" si="29"/>
        <v/>
      </c>
      <c r="AO82" s="60"/>
    </row>
    <row r="83" spans="3:41" x14ac:dyDescent="0.25">
      <c r="C83" s="82"/>
      <c r="D83" s="45"/>
      <c r="E83" s="83" t="str">
        <f t="shared" si="18"/>
        <v/>
      </c>
      <c r="F83" s="45"/>
      <c r="G83" s="45"/>
      <c r="H83" s="45"/>
      <c r="I83" s="46" t="str">
        <f t="shared" si="30"/>
        <v/>
      </c>
      <c r="J83" s="46" t="str">
        <f t="shared" si="31"/>
        <v/>
      </c>
      <c r="K83" s="47" t="str">
        <f t="shared" si="19"/>
        <v/>
      </c>
      <c r="L83" s="47" t="str">
        <f t="shared" si="20"/>
        <v/>
      </c>
      <c r="M83" s="48">
        <f t="shared" si="32"/>
        <v>0</v>
      </c>
      <c r="N83" s="46" t="str">
        <f t="shared" si="21"/>
        <v/>
      </c>
      <c r="O83" s="47" t="str">
        <f t="shared" si="22"/>
        <v/>
      </c>
      <c r="P83" s="47" t="str">
        <f t="shared" si="23"/>
        <v/>
      </c>
      <c r="Q83" s="48">
        <f t="shared" si="33"/>
        <v>0</v>
      </c>
      <c r="R83" s="2"/>
      <c r="AH83" s="57" t="str">
        <f>IF(G83&gt;1,IF($E$10&gt;0,100-(#REF!/(1+(AL83/#REF!)^#REF!)^#REF!+#REF!/(AL83-1))*100,100-(AL83*D$5+D$6)*100),"")</f>
        <v/>
      </c>
      <c r="AI83" s="21" t="str">
        <f t="shared" si="24"/>
        <v/>
      </c>
      <c r="AJ83" s="21" t="str">
        <f t="shared" si="25"/>
        <v/>
      </c>
      <c r="AK83" s="48">
        <f t="shared" si="26"/>
        <v>0</v>
      </c>
      <c r="AL83" s="58" t="str">
        <f t="shared" si="27"/>
        <v/>
      </c>
      <c r="AM83" s="59" t="str">
        <f t="shared" si="28"/>
        <v/>
      </c>
      <c r="AN83" s="59" t="str">
        <f t="shared" si="29"/>
        <v/>
      </c>
      <c r="AO83" s="60"/>
    </row>
    <row r="84" spans="3:41" x14ac:dyDescent="0.25">
      <c r="C84" s="82"/>
      <c r="D84" s="45"/>
      <c r="E84" s="83" t="str">
        <f t="shared" si="18"/>
        <v/>
      </c>
      <c r="F84" s="45"/>
      <c r="G84" s="45"/>
      <c r="H84" s="45"/>
      <c r="I84" s="46" t="str">
        <f t="shared" si="30"/>
        <v/>
      </c>
      <c r="J84" s="46" t="str">
        <f t="shared" si="31"/>
        <v/>
      </c>
      <c r="K84" s="47" t="str">
        <f t="shared" si="19"/>
        <v/>
      </c>
      <c r="L84" s="47" t="str">
        <f t="shared" si="20"/>
        <v/>
      </c>
      <c r="M84" s="48">
        <f t="shared" si="32"/>
        <v>0</v>
      </c>
      <c r="N84" s="46" t="str">
        <f t="shared" si="21"/>
        <v/>
      </c>
      <c r="O84" s="47" t="str">
        <f t="shared" si="22"/>
        <v/>
      </c>
      <c r="P84" s="47" t="str">
        <f t="shared" si="23"/>
        <v/>
      </c>
      <c r="Q84" s="48">
        <f t="shared" si="33"/>
        <v>0</v>
      </c>
      <c r="R84" s="2"/>
      <c r="AH84" s="57" t="str">
        <f>IF(G84&gt;1,IF($E$10&gt;0,100-(#REF!/(1+(AL84/#REF!)^#REF!)^#REF!+#REF!/(AL84-1))*100,100-(AL84*D$5+D$6)*100),"")</f>
        <v/>
      </c>
      <c r="AI84" s="21" t="str">
        <f t="shared" si="24"/>
        <v/>
      </c>
      <c r="AJ84" s="21" t="str">
        <f t="shared" si="25"/>
        <v/>
      </c>
      <c r="AK84" s="48">
        <f t="shared" si="26"/>
        <v>0</v>
      </c>
      <c r="AL84" s="58" t="str">
        <f t="shared" si="27"/>
        <v/>
      </c>
      <c r="AM84" s="59" t="str">
        <f t="shared" si="28"/>
        <v/>
      </c>
      <c r="AN84" s="59" t="str">
        <f t="shared" si="29"/>
        <v/>
      </c>
      <c r="AO84" s="60"/>
    </row>
    <row r="85" spans="3:41" x14ac:dyDescent="0.25">
      <c r="C85" s="82"/>
      <c r="D85" s="45"/>
      <c r="E85" s="83" t="str">
        <f t="shared" si="18"/>
        <v/>
      </c>
      <c r="F85" s="45"/>
      <c r="G85" s="45"/>
      <c r="H85" s="45"/>
      <c r="I85" s="46" t="str">
        <f t="shared" si="30"/>
        <v/>
      </c>
      <c r="J85" s="46" t="str">
        <f t="shared" si="31"/>
        <v/>
      </c>
      <c r="K85" s="47" t="str">
        <f t="shared" si="19"/>
        <v/>
      </c>
      <c r="L85" s="47" t="str">
        <f t="shared" si="20"/>
        <v/>
      </c>
      <c r="M85" s="48">
        <f t="shared" si="32"/>
        <v>0</v>
      </c>
      <c r="N85" s="46" t="str">
        <f t="shared" si="21"/>
        <v/>
      </c>
      <c r="O85" s="47" t="str">
        <f t="shared" si="22"/>
        <v/>
      </c>
      <c r="P85" s="47" t="str">
        <f t="shared" si="23"/>
        <v/>
      </c>
      <c r="Q85" s="48">
        <f t="shared" si="33"/>
        <v>0</v>
      </c>
      <c r="R85" s="2"/>
      <c r="AH85" s="57" t="str">
        <f>IF(G85&gt;1,IF($E$10&gt;0,100-(#REF!/(1+(AL85/#REF!)^#REF!)^#REF!+#REF!/(AL85-1))*100,100-(AL85*D$5+D$6)*100),"")</f>
        <v/>
      </c>
      <c r="AI85" s="21" t="str">
        <f t="shared" si="24"/>
        <v/>
      </c>
      <c r="AJ85" s="21" t="str">
        <f t="shared" si="25"/>
        <v/>
      </c>
      <c r="AK85" s="48">
        <f t="shared" si="26"/>
        <v>0</v>
      </c>
      <c r="AL85" s="58" t="str">
        <f t="shared" si="27"/>
        <v/>
      </c>
      <c r="AM85" s="59" t="str">
        <f t="shared" si="28"/>
        <v/>
      </c>
      <c r="AN85" s="59" t="str">
        <f t="shared" si="29"/>
        <v/>
      </c>
      <c r="AO85" s="60"/>
    </row>
    <row r="86" spans="3:41" x14ac:dyDescent="0.25">
      <c r="C86" s="82"/>
      <c r="D86" s="45"/>
      <c r="E86" s="83" t="str">
        <f t="shared" si="18"/>
        <v/>
      </c>
      <c r="F86" s="45"/>
      <c r="G86" s="45"/>
      <c r="H86" s="45"/>
      <c r="I86" s="46" t="str">
        <f t="shared" si="30"/>
        <v/>
      </c>
      <c r="J86" s="46" t="str">
        <f t="shared" si="31"/>
        <v/>
      </c>
      <c r="K86" s="47" t="str">
        <f t="shared" si="19"/>
        <v/>
      </c>
      <c r="L86" s="47" t="str">
        <f t="shared" si="20"/>
        <v/>
      </c>
      <c r="M86" s="48">
        <f t="shared" si="32"/>
        <v>0</v>
      </c>
      <c r="N86" s="46" t="str">
        <f t="shared" si="21"/>
        <v/>
      </c>
      <c r="O86" s="47" t="str">
        <f t="shared" si="22"/>
        <v/>
      </c>
      <c r="P86" s="47" t="str">
        <f t="shared" si="23"/>
        <v/>
      </c>
      <c r="Q86" s="48">
        <f t="shared" si="33"/>
        <v>0</v>
      </c>
      <c r="R86" s="2"/>
      <c r="AH86" s="57" t="str">
        <f>IF(G86&gt;1,IF($E$10&gt;0,100-(#REF!/(1+(AL86/#REF!)^#REF!)^#REF!+#REF!/(AL86-1))*100,100-(AL86*D$5+D$6)*100),"")</f>
        <v/>
      </c>
      <c r="AI86" s="21" t="str">
        <f t="shared" si="24"/>
        <v/>
      </c>
      <c r="AJ86" s="21" t="str">
        <f t="shared" si="25"/>
        <v/>
      </c>
      <c r="AK86" s="48">
        <f t="shared" si="26"/>
        <v>0</v>
      </c>
      <c r="AL86" s="58" t="str">
        <f t="shared" si="27"/>
        <v/>
      </c>
      <c r="AM86" s="59" t="str">
        <f t="shared" si="28"/>
        <v/>
      </c>
      <c r="AN86" s="59" t="str">
        <f t="shared" si="29"/>
        <v/>
      </c>
      <c r="AO86" s="60"/>
    </row>
    <row r="87" spans="3:41" x14ac:dyDescent="0.25">
      <c r="C87" s="82"/>
      <c r="D87" s="45"/>
      <c r="E87" s="83" t="str">
        <f t="shared" si="18"/>
        <v/>
      </c>
      <c r="F87" s="45"/>
      <c r="G87" s="45"/>
      <c r="H87" s="45"/>
      <c r="I87" s="46" t="str">
        <f t="shared" si="30"/>
        <v/>
      </c>
      <c r="J87" s="46" t="str">
        <f t="shared" si="31"/>
        <v/>
      </c>
      <c r="K87" s="47" t="str">
        <f t="shared" si="19"/>
        <v/>
      </c>
      <c r="L87" s="47" t="str">
        <f t="shared" si="20"/>
        <v/>
      </c>
      <c r="M87" s="48">
        <f t="shared" si="32"/>
        <v>0</v>
      </c>
      <c r="N87" s="46" t="str">
        <f t="shared" si="21"/>
        <v/>
      </c>
      <c r="O87" s="47" t="str">
        <f t="shared" si="22"/>
        <v/>
      </c>
      <c r="P87" s="47" t="str">
        <f t="shared" si="23"/>
        <v/>
      </c>
      <c r="Q87" s="48">
        <f t="shared" si="33"/>
        <v>0</v>
      </c>
      <c r="R87" s="2"/>
      <c r="AH87" s="57" t="str">
        <f>IF(G87&gt;1,IF($E$10&gt;0,100-(#REF!/(1+(AL87/#REF!)^#REF!)^#REF!+#REF!/(AL87-1))*100,100-(AL87*D$5+D$6)*100),"")</f>
        <v/>
      </c>
      <c r="AI87" s="21" t="str">
        <f t="shared" si="24"/>
        <v/>
      </c>
      <c r="AJ87" s="21" t="str">
        <f t="shared" si="25"/>
        <v/>
      </c>
      <c r="AK87" s="48">
        <f t="shared" si="26"/>
        <v>0</v>
      </c>
      <c r="AL87" s="58" t="str">
        <f t="shared" si="27"/>
        <v/>
      </c>
      <c r="AM87" s="59" t="str">
        <f t="shared" si="28"/>
        <v/>
      </c>
      <c r="AN87" s="59" t="str">
        <f t="shared" si="29"/>
        <v/>
      </c>
      <c r="AO87" s="60"/>
    </row>
    <row r="88" spans="3:41" x14ac:dyDescent="0.25">
      <c r="C88" s="82"/>
      <c r="D88" s="45"/>
      <c r="E88" s="83" t="str">
        <f t="shared" si="18"/>
        <v/>
      </c>
      <c r="F88" s="45"/>
      <c r="G88" s="45"/>
      <c r="H88" s="45"/>
      <c r="I88" s="46" t="str">
        <f t="shared" si="30"/>
        <v/>
      </c>
      <c r="J88" s="46" t="str">
        <f t="shared" si="31"/>
        <v/>
      </c>
      <c r="K88" s="47" t="str">
        <f t="shared" si="19"/>
        <v/>
      </c>
      <c r="L88" s="47" t="str">
        <f t="shared" si="20"/>
        <v/>
      </c>
      <c r="M88" s="48">
        <f t="shared" si="32"/>
        <v>0</v>
      </c>
      <c r="N88" s="46" t="str">
        <f t="shared" si="21"/>
        <v/>
      </c>
      <c r="O88" s="47" t="str">
        <f t="shared" si="22"/>
        <v/>
      </c>
      <c r="P88" s="47" t="str">
        <f t="shared" si="23"/>
        <v/>
      </c>
      <c r="Q88" s="48">
        <f t="shared" si="33"/>
        <v>0</v>
      </c>
      <c r="R88" s="2"/>
      <c r="AH88" s="57" t="str">
        <f>IF(G88&gt;1,IF($E$10&gt;0,100-(#REF!/(1+(AL88/#REF!)^#REF!)^#REF!+#REF!/(AL88-1))*100,100-(AL88*D$5+D$6)*100),"")</f>
        <v/>
      </c>
      <c r="AI88" s="21" t="str">
        <f t="shared" si="24"/>
        <v/>
      </c>
      <c r="AJ88" s="21" t="str">
        <f t="shared" si="25"/>
        <v/>
      </c>
      <c r="AK88" s="48">
        <f t="shared" si="26"/>
        <v>0</v>
      </c>
      <c r="AL88" s="58" t="str">
        <f t="shared" si="27"/>
        <v/>
      </c>
      <c r="AM88" s="59" t="str">
        <f t="shared" si="28"/>
        <v/>
      </c>
      <c r="AN88" s="59" t="str">
        <f t="shared" si="29"/>
        <v/>
      </c>
      <c r="AO88" s="60"/>
    </row>
    <row r="89" spans="3:41" x14ac:dyDescent="0.25">
      <c r="C89" s="82"/>
      <c r="D89" s="45"/>
      <c r="E89" s="83" t="str">
        <f t="shared" si="18"/>
        <v/>
      </c>
      <c r="F89" s="45"/>
      <c r="G89" s="45"/>
      <c r="H89" s="45"/>
      <c r="I89" s="46" t="str">
        <f t="shared" si="30"/>
        <v/>
      </c>
      <c r="J89" s="46" t="str">
        <f t="shared" si="31"/>
        <v/>
      </c>
      <c r="K89" s="47" t="str">
        <f t="shared" si="19"/>
        <v/>
      </c>
      <c r="L89" s="47" t="str">
        <f t="shared" si="20"/>
        <v/>
      </c>
      <c r="M89" s="48">
        <f t="shared" si="32"/>
        <v>0</v>
      </c>
      <c r="N89" s="46" t="str">
        <f t="shared" si="21"/>
        <v/>
      </c>
      <c r="O89" s="47" t="str">
        <f t="shared" si="22"/>
        <v/>
      </c>
      <c r="P89" s="47" t="str">
        <f t="shared" si="23"/>
        <v/>
      </c>
      <c r="Q89" s="48">
        <f t="shared" si="33"/>
        <v>0</v>
      </c>
      <c r="R89" s="2"/>
      <c r="AH89" s="57" t="str">
        <f>IF(G89&gt;1,IF($E$10&gt;0,100-(#REF!/(1+(AL89/#REF!)^#REF!)^#REF!+#REF!/(AL89-1))*100,100-(AL89*D$5+D$6)*100),"")</f>
        <v/>
      </c>
      <c r="AI89" s="21" t="str">
        <f t="shared" si="24"/>
        <v/>
      </c>
      <c r="AJ89" s="21" t="str">
        <f t="shared" si="25"/>
        <v/>
      </c>
      <c r="AK89" s="48">
        <f t="shared" si="26"/>
        <v>0</v>
      </c>
      <c r="AL89" s="58" t="str">
        <f t="shared" si="27"/>
        <v/>
      </c>
      <c r="AM89" s="59" t="str">
        <f t="shared" si="28"/>
        <v/>
      </c>
      <c r="AN89" s="59" t="str">
        <f t="shared" si="29"/>
        <v/>
      </c>
      <c r="AO89" s="60"/>
    </row>
    <row r="90" spans="3:41" x14ac:dyDescent="0.25">
      <c r="C90" s="82"/>
      <c r="D90" s="45"/>
      <c r="E90" s="83" t="str">
        <f t="shared" si="18"/>
        <v/>
      </c>
      <c r="F90" s="45"/>
      <c r="G90" s="45"/>
      <c r="H90" s="45"/>
      <c r="I90" s="46" t="str">
        <f t="shared" si="30"/>
        <v/>
      </c>
      <c r="J90" s="46" t="str">
        <f t="shared" si="31"/>
        <v/>
      </c>
      <c r="K90" s="47" t="str">
        <f t="shared" si="19"/>
        <v/>
      </c>
      <c r="L90" s="47" t="str">
        <f t="shared" si="20"/>
        <v/>
      </c>
      <c r="M90" s="48">
        <f t="shared" si="32"/>
        <v>0</v>
      </c>
      <c r="N90" s="46" t="str">
        <f t="shared" si="21"/>
        <v/>
      </c>
      <c r="O90" s="47" t="str">
        <f t="shared" si="22"/>
        <v/>
      </c>
      <c r="P90" s="47" t="str">
        <f t="shared" si="23"/>
        <v/>
      </c>
      <c r="Q90" s="48">
        <f t="shared" si="33"/>
        <v>0</v>
      </c>
      <c r="R90" s="2"/>
      <c r="AH90" s="57" t="str">
        <f>IF(G90&gt;1,IF($E$10&gt;0,100-(#REF!/(1+(AL90/#REF!)^#REF!)^#REF!+#REF!/(AL90-1))*100,100-(AL90*D$5+D$6)*100),"")</f>
        <v/>
      </c>
      <c r="AI90" s="21" t="str">
        <f t="shared" si="24"/>
        <v/>
      </c>
      <c r="AJ90" s="21" t="str">
        <f t="shared" si="25"/>
        <v/>
      </c>
      <c r="AK90" s="48">
        <f t="shared" si="26"/>
        <v>0</v>
      </c>
      <c r="AL90" s="58" t="str">
        <f t="shared" si="27"/>
        <v/>
      </c>
      <c r="AM90" s="59" t="str">
        <f t="shared" si="28"/>
        <v/>
      </c>
      <c r="AN90" s="59" t="str">
        <f t="shared" si="29"/>
        <v/>
      </c>
      <c r="AO90" s="60"/>
    </row>
    <row r="91" spans="3:41" x14ac:dyDescent="0.25">
      <c r="C91" s="82"/>
      <c r="D91" s="45"/>
      <c r="E91" s="83" t="str">
        <f t="shared" si="18"/>
        <v/>
      </c>
      <c r="F91" s="45"/>
      <c r="G91" s="45"/>
      <c r="H91" s="45"/>
      <c r="I91" s="46" t="str">
        <f t="shared" si="30"/>
        <v/>
      </c>
      <c r="J91" s="46" t="str">
        <f t="shared" si="31"/>
        <v/>
      </c>
      <c r="K91" s="47" t="str">
        <f t="shared" si="19"/>
        <v/>
      </c>
      <c r="L91" s="47" t="str">
        <f t="shared" si="20"/>
        <v/>
      </c>
      <c r="M91" s="48">
        <f t="shared" si="32"/>
        <v>0</v>
      </c>
      <c r="N91" s="46" t="str">
        <f t="shared" si="21"/>
        <v/>
      </c>
      <c r="O91" s="47" t="str">
        <f t="shared" si="22"/>
        <v/>
      </c>
      <c r="P91" s="47" t="str">
        <f t="shared" si="23"/>
        <v/>
      </c>
      <c r="Q91" s="48">
        <f t="shared" si="33"/>
        <v>0</v>
      </c>
      <c r="R91" s="2"/>
      <c r="AH91" s="57" t="str">
        <f>IF(G91&gt;1,IF($E$10&gt;0,100-(#REF!/(1+(AL91/#REF!)^#REF!)^#REF!+#REF!/(AL91-1))*100,100-(AL91*D$5+D$6)*100),"")</f>
        <v/>
      </c>
      <c r="AI91" s="21" t="str">
        <f t="shared" si="24"/>
        <v/>
      </c>
      <c r="AJ91" s="21" t="str">
        <f t="shared" si="25"/>
        <v/>
      </c>
      <c r="AK91" s="48">
        <f t="shared" si="26"/>
        <v>0</v>
      </c>
      <c r="AL91" s="58" t="str">
        <f t="shared" si="27"/>
        <v/>
      </c>
      <c r="AM91" s="59" t="str">
        <f t="shared" si="28"/>
        <v/>
      </c>
      <c r="AN91" s="59" t="str">
        <f t="shared" si="29"/>
        <v/>
      </c>
      <c r="AO91" s="60"/>
    </row>
    <row r="92" spans="3:41" x14ac:dyDescent="0.25">
      <c r="C92" s="82"/>
      <c r="D92" s="45"/>
      <c r="E92" s="83" t="str">
        <f t="shared" si="18"/>
        <v/>
      </c>
      <c r="F92" s="45"/>
      <c r="G92" s="45"/>
      <c r="H92" s="45"/>
      <c r="I92" s="46" t="str">
        <f t="shared" si="30"/>
        <v/>
      </c>
      <c r="J92" s="46" t="str">
        <f t="shared" si="31"/>
        <v/>
      </c>
      <c r="K92" s="47" t="str">
        <f t="shared" si="19"/>
        <v/>
      </c>
      <c r="L92" s="47" t="str">
        <f t="shared" si="20"/>
        <v/>
      </c>
      <c r="M92" s="48">
        <f t="shared" si="32"/>
        <v>0</v>
      </c>
      <c r="N92" s="46" t="str">
        <f t="shared" si="21"/>
        <v/>
      </c>
      <c r="O92" s="47" t="str">
        <f t="shared" si="22"/>
        <v/>
      </c>
      <c r="P92" s="47" t="str">
        <f t="shared" si="23"/>
        <v/>
      </c>
      <c r="Q92" s="48">
        <f t="shared" si="33"/>
        <v>0</v>
      </c>
      <c r="R92" s="2"/>
      <c r="AH92" s="57" t="str">
        <f>IF(G92&gt;1,IF($E$10&gt;0,100-(#REF!/(1+(AL92/#REF!)^#REF!)^#REF!+#REF!/(AL92-1))*100,100-(AL92*D$5+D$6)*100),"")</f>
        <v/>
      </c>
      <c r="AI92" s="21" t="str">
        <f t="shared" si="24"/>
        <v/>
      </c>
      <c r="AJ92" s="21" t="str">
        <f t="shared" si="25"/>
        <v/>
      </c>
      <c r="AK92" s="48">
        <f t="shared" si="26"/>
        <v>0</v>
      </c>
      <c r="AL92" s="58" t="str">
        <f t="shared" si="27"/>
        <v/>
      </c>
      <c r="AM92" s="59" t="str">
        <f t="shared" si="28"/>
        <v/>
      </c>
      <c r="AN92" s="59" t="str">
        <f t="shared" si="29"/>
        <v/>
      </c>
      <c r="AO92" s="60"/>
    </row>
    <row r="93" spans="3:41" x14ac:dyDescent="0.25">
      <c r="C93" s="82"/>
      <c r="D93" s="45"/>
      <c r="E93" s="83" t="str">
        <f t="shared" si="18"/>
        <v/>
      </c>
      <c r="F93" s="45"/>
      <c r="G93" s="45"/>
      <c r="H93" s="45"/>
      <c r="I93" s="46" t="str">
        <f t="shared" si="30"/>
        <v/>
      </c>
      <c r="J93" s="46" t="str">
        <f t="shared" si="31"/>
        <v/>
      </c>
      <c r="K93" s="47" t="str">
        <f t="shared" si="19"/>
        <v/>
      </c>
      <c r="L93" s="47" t="str">
        <f t="shared" si="20"/>
        <v/>
      </c>
      <c r="M93" s="48">
        <f t="shared" si="32"/>
        <v>0</v>
      </c>
      <c r="N93" s="46" t="str">
        <f t="shared" si="21"/>
        <v/>
      </c>
      <c r="O93" s="47" t="str">
        <f t="shared" si="22"/>
        <v/>
      </c>
      <c r="P93" s="47" t="str">
        <f t="shared" si="23"/>
        <v/>
      </c>
      <c r="Q93" s="48">
        <f t="shared" si="33"/>
        <v>0</v>
      </c>
      <c r="R93" s="2"/>
      <c r="AH93" s="57" t="str">
        <f>IF(G93&gt;1,IF($E$10&gt;0,100-(#REF!/(1+(AL93/#REF!)^#REF!)^#REF!+#REF!/(AL93-1))*100,100-(AL93*D$5+D$6)*100),"")</f>
        <v/>
      </c>
      <c r="AI93" s="21" t="str">
        <f t="shared" si="24"/>
        <v/>
      </c>
      <c r="AJ93" s="21" t="str">
        <f t="shared" si="25"/>
        <v/>
      </c>
      <c r="AK93" s="48">
        <f t="shared" si="26"/>
        <v>0</v>
      </c>
      <c r="AL93" s="58" t="str">
        <f t="shared" si="27"/>
        <v/>
      </c>
      <c r="AM93" s="59" t="str">
        <f t="shared" si="28"/>
        <v/>
      </c>
      <c r="AN93" s="59" t="str">
        <f t="shared" si="29"/>
        <v/>
      </c>
      <c r="AO93" s="60"/>
    </row>
    <row r="94" spans="3:41" x14ac:dyDescent="0.25">
      <c r="C94" s="82"/>
      <c r="D94" s="45"/>
      <c r="E94" s="83" t="str">
        <f t="shared" si="18"/>
        <v/>
      </c>
      <c r="F94" s="45"/>
      <c r="G94" s="45"/>
      <c r="H94" s="45"/>
      <c r="I94" s="46" t="str">
        <f t="shared" si="30"/>
        <v/>
      </c>
      <c r="J94" s="46" t="str">
        <f t="shared" si="31"/>
        <v/>
      </c>
      <c r="K94" s="47" t="str">
        <f t="shared" si="19"/>
        <v/>
      </c>
      <c r="L94" s="47" t="str">
        <f t="shared" si="20"/>
        <v/>
      </c>
      <c r="M94" s="48">
        <f t="shared" si="32"/>
        <v>0</v>
      </c>
      <c r="N94" s="46" t="str">
        <f t="shared" si="21"/>
        <v/>
      </c>
      <c r="O94" s="47" t="str">
        <f t="shared" si="22"/>
        <v/>
      </c>
      <c r="P94" s="47" t="str">
        <f t="shared" si="23"/>
        <v/>
      </c>
      <c r="Q94" s="48">
        <f t="shared" si="33"/>
        <v>0</v>
      </c>
      <c r="R94" s="2"/>
      <c r="AH94" s="57" t="str">
        <f>IF(G94&gt;1,IF($E$10&gt;0,100-(#REF!/(1+(AL94/#REF!)^#REF!)^#REF!+#REF!/(AL94-1))*100,100-(AL94*D$5+D$6)*100),"")</f>
        <v/>
      </c>
      <c r="AI94" s="21" t="str">
        <f t="shared" si="24"/>
        <v/>
      </c>
      <c r="AJ94" s="21" t="str">
        <f t="shared" si="25"/>
        <v/>
      </c>
      <c r="AK94" s="48">
        <f t="shared" si="26"/>
        <v>0</v>
      </c>
      <c r="AL94" s="58" t="str">
        <f t="shared" si="27"/>
        <v/>
      </c>
      <c r="AM94" s="59" t="str">
        <f t="shared" si="28"/>
        <v/>
      </c>
      <c r="AN94" s="59" t="str">
        <f t="shared" si="29"/>
        <v/>
      </c>
      <c r="AO94" s="60"/>
    </row>
    <row r="95" spans="3:41" x14ac:dyDescent="0.25">
      <c r="C95" s="82"/>
      <c r="D95" s="45"/>
      <c r="E95" s="83" t="str">
        <f t="shared" si="18"/>
        <v/>
      </c>
      <c r="F95" s="45"/>
      <c r="G95" s="45"/>
      <c r="H95" s="45"/>
      <c r="I95" s="46" t="str">
        <f t="shared" si="30"/>
        <v/>
      </c>
      <c r="J95" s="46" t="str">
        <f t="shared" si="31"/>
        <v/>
      </c>
      <c r="K95" s="47" t="str">
        <f t="shared" si="19"/>
        <v/>
      </c>
      <c r="L95" s="47" t="str">
        <f t="shared" si="20"/>
        <v/>
      </c>
      <c r="M95" s="48">
        <f t="shared" si="32"/>
        <v>0</v>
      </c>
      <c r="N95" s="46" t="str">
        <f t="shared" si="21"/>
        <v/>
      </c>
      <c r="O95" s="47" t="str">
        <f t="shared" si="22"/>
        <v/>
      </c>
      <c r="P95" s="47" t="str">
        <f t="shared" si="23"/>
        <v/>
      </c>
      <c r="Q95" s="48">
        <f t="shared" si="33"/>
        <v>0</v>
      </c>
      <c r="R95" s="2"/>
      <c r="AH95" s="57" t="str">
        <f>IF(G95&gt;1,IF($E$10&gt;0,100-(#REF!/(1+(AL95/#REF!)^#REF!)^#REF!+#REF!/(AL95-1))*100,100-(AL95*D$5+D$6)*100),"")</f>
        <v/>
      </c>
      <c r="AI95" s="21" t="str">
        <f t="shared" si="24"/>
        <v/>
      </c>
      <c r="AJ95" s="21" t="str">
        <f t="shared" si="25"/>
        <v/>
      </c>
      <c r="AK95" s="48">
        <f t="shared" si="26"/>
        <v>0</v>
      </c>
      <c r="AL95" s="58" t="str">
        <f t="shared" si="27"/>
        <v/>
      </c>
      <c r="AM95" s="59" t="str">
        <f t="shared" si="28"/>
        <v/>
      </c>
      <c r="AN95" s="59" t="str">
        <f t="shared" si="29"/>
        <v/>
      </c>
      <c r="AO95" s="60"/>
    </row>
    <row r="96" spans="3:41" x14ac:dyDescent="0.25">
      <c r="C96" s="82"/>
      <c r="D96" s="45"/>
      <c r="E96" s="83" t="str">
        <f t="shared" si="18"/>
        <v/>
      </c>
      <c r="F96" s="45"/>
      <c r="G96" s="45"/>
      <c r="H96" s="45"/>
      <c r="I96" s="46" t="str">
        <f t="shared" si="30"/>
        <v/>
      </c>
      <c r="J96" s="46" t="str">
        <f t="shared" si="31"/>
        <v/>
      </c>
      <c r="K96" s="47" t="str">
        <f t="shared" si="19"/>
        <v/>
      </c>
      <c r="L96" s="47" t="str">
        <f t="shared" si="20"/>
        <v/>
      </c>
      <c r="M96" s="48">
        <f t="shared" si="32"/>
        <v>0</v>
      </c>
      <c r="N96" s="46" t="str">
        <f t="shared" si="21"/>
        <v/>
      </c>
      <c r="O96" s="47" t="str">
        <f t="shared" si="22"/>
        <v/>
      </c>
      <c r="P96" s="47" t="str">
        <f t="shared" si="23"/>
        <v/>
      </c>
      <c r="Q96" s="48">
        <f t="shared" si="33"/>
        <v>0</v>
      </c>
      <c r="R96" s="2"/>
      <c r="AH96" s="57" t="str">
        <f>IF(G96&gt;1,IF($E$10&gt;0,100-(#REF!/(1+(AL96/#REF!)^#REF!)^#REF!+#REF!/(AL96-1))*100,100-(AL96*D$5+D$6)*100),"")</f>
        <v/>
      </c>
      <c r="AI96" s="21" t="str">
        <f t="shared" si="24"/>
        <v/>
      </c>
      <c r="AJ96" s="21" t="str">
        <f t="shared" si="25"/>
        <v/>
      </c>
      <c r="AK96" s="48">
        <f t="shared" si="26"/>
        <v>0</v>
      </c>
      <c r="AL96" s="58" t="str">
        <f t="shared" si="27"/>
        <v/>
      </c>
      <c r="AM96" s="59" t="str">
        <f t="shared" si="28"/>
        <v/>
      </c>
      <c r="AN96" s="59" t="str">
        <f t="shared" si="29"/>
        <v/>
      </c>
      <c r="AO96" s="60"/>
    </row>
    <row r="97" spans="3:41" x14ac:dyDescent="0.25">
      <c r="C97" s="82"/>
      <c r="D97" s="45"/>
      <c r="E97" s="83" t="str">
        <f t="shared" si="18"/>
        <v/>
      </c>
      <c r="F97" s="45"/>
      <c r="G97" s="45"/>
      <c r="H97" s="45"/>
      <c r="I97" s="46" t="str">
        <f t="shared" si="30"/>
        <v/>
      </c>
      <c r="J97" s="46" t="str">
        <f t="shared" si="31"/>
        <v/>
      </c>
      <c r="K97" s="47" t="str">
        <f t="shared" si="19"/>
        <v/>
      </c>
      <c r="L97" s="47" t="str">
        <f t="shared" si="20"/>
        <v/>
      </c>
      <c r="M97" s="48">
        <f t="shared" si="32"/>
        <v>0</v>
      </c>
      <c r="N97" s="46" t="str">
        <f t="shared" si="21"/>
        <v/>
      </c>
      <c r="O97" s="47" t="str">
        <f t="shared" si="22"/>
        <v/>
      </c>
      <c r="P97" s="47" t="str">
        <f t="shared" si="23"/>
        <v/>
      </c>
      <c r="Q97" s="48">
        <f t="shared" si="33"/>
        <v>0</v>
      </c>
      <c r="R97" s="2"/>
      <c r="AH97" s="57" t="str">
        <f>IF(G97&gt;1,IF($E$10&gt;0,100-(#REF!/(1+(AL97/#REF!)^#REF!)^#REF!+#REF!/(AL97-1))*100,100-(AL97*D$5+D$6)*100),"")</f>
        <v/>
      </c>
      <c r="AI97" s="21" t="str">
        <f t="shared" si="24"/>
        <v/>
      </c>
      <c r="AJ97" s="21" t="str">
        <f t="shared" si="25"/>
        <v/>
      </c>
      <c r="AK97" s="48">
        <f t="shared" si="26"/>
        <v>0</v>
      </c>
      <c r="AL97" s="58" t="str">
        <f t="shared" si="27"/>
        <v/>
      </c>
      <c r="AM97" s="59" t="str">
        <f t="shared" si="28"/>
        <v/>
      </c>
      <c r="AN97" s="59" t="str">
        <f t="shared" si="29"/>
        <v/>
      </c>
      <c r="AO97" s="60"/>
    </row>
    <row r="98" spans="3:41" x14ac:dyDescent="0.25">
      <c r="C98" s="82"/>
      <c r="D98" s="45"/>
      <c r="E98" s="83" t="str">
        <f t="shared" si="18"/>
        <v/>
      </c>
      <c r="F98" s="45"/>
      <c r="G98" s="45"/>
      <c r="H98" s="45"/>
      <c r="I98" s="46" t="str">
        <f t="shared" si="30"/>
        <v/>
      </c>
      <c r="J98" s="46" t="str">
        <f t="shared" si="31"/>
        <v/>
      </c>
      <c r="K98" s="47" t="str">
        <f t="shared" si="19"/>
        <v/>
      </c>
      <c r="L98" s="47" t="str">
        <f t="shared" si="20"/>
        <v/>
      </c>
      <c r="M98" s="48">
        <f t="shared" si="32"/>
        <v>0</v>
      </c>
      <c r="N98" s="46" t="str">
        <f t="shared" si="21"/>
        <v/>
      </c>
      <c r="O98" s="47" t="str">
        <f t="shared" si="22"/>
        <v/>
      </c>
      <c r="P98" s="47" t="str">
        <f t="shared" si="23"/>
        <v/>
      </c>
      <c r="Q98" s="48">
        <f t="shared" si="33"/>
        <v>0</v>
      </c>
      <c r="R98" s="2"/>
      <c r="AH98" s="57" t="str">
        <f>IF(G98&gt;1,IF($E$10&gt;0,100-(#REF!/(1+(AL98/#REF!)^#REF!)^#REF!+#REF!/(AL98-1))*100,100-(AL98*D$5+D$6)*100),"")</f>
        <v/>
      </c>
      <c r="AI98" s="21" t="str">
        <f t="shared" si="24"/>
        <v/>
      </c>
      <c r="AJ98" s="21" t="str">
        <f t="shared" si="25"/>
        <v/>
      </c>
      <c r="AK98" s="48">
        <f t="shared" si="26"/>
        <v>0</v>
      </c>
      <c r="AL98" s="58" t="str">
        <f t="shared" si="27"/>
        <v/>
      </c>
      <c r="AM98" s="59" t="str">
        <f t="shared" si="28"/>
        <v/>
      </c>
      <c r="AN98" s="59" t="str">
        <f t="shared" si="29"/>
        <v/>
      </c>
      <c r="AO98" s="60"/>
    </row>
    <row r="99" spans="3:41" x14ac:dyDescent="0.25">
      <c r="C99" s="82"/>
      <c r="D99" s="45"/>
      <c r="E99" s="83" t="str">
        <f t="shared" si="18"/>
        <v/>
      </c>
      <c r="F99" s="45"/>
      <c r="G99" s="45"/>
      <c r="H99" s="45"/>
      <c r="I99" s="46" t="str">
        <f t="shared" si="30"/>
        <v/>
      </c>
      <c r="J99" s="46" t="str">
        <f t="shared" si="31"/>
        <v/>
      </c>
      <c r="K99" s="47" t="str">
        <f t="shared" si="19"/>
        <v/>
      </c>
      <c r="L99" s="47" t="str">
        <f t="shared" si="20"/>
        <v/>
      </c>
      <c r="M99" s="48">
        <f t="shared" si="32"/>
        <v>0</v>
      </c>
      <c r="N99" s="46" t="str">
        <f t="shared" si="21"/>
        <v/>
      </c>
      <c r="O99" s="47" t="str">
        <f t="shared" si="22"/>
        <v/>
      </c>
      <c r="P99" s="47" t="str">
        <f t="shared" si="23"/>
        <v/>
      </c>
      <c r="Q99" s="48">
        <f t="shared" si="33"/>
        <v>0</v>
      </c>
      <c r="R99" s="2"/>
      <c r="AH99" s="57" t="str">
        <f>IF(G99&gt;1,IF($E$10&gt;0,100-(#REF!/(1+(AL99/#REF!)^#REF!)^#REF!+#REF!/(AL99-1))*100,100-(AL99*D$5+D$6)*100),"")</f>
        <v/>
      </c>
      <c r="AI99" s="21" t="str">
        <f t="shared" si="24"/>
        <v/>
      </c>
      <c r="AJ99" s="21" t="str">
        <f t="shared" si="25"/>
        <v/>
      </c>
      <c r="AK99" s="48">
        <f t="shared" si="26"/>
        <v>0</v>
      </c>
      <c r="AL99" s="58" t="str">
        <f t="shared" si="27"/>
        <v/>
      </c>
      <c r="AM99" s="59" t="str">
        <f t="shared" si="28"/>
        <v/>
      </c>
      <c r="AN99" s="59" t="str">
        <f t="shared" si="29"/>
        <v/>
      </c>
      <c r="AO99" s="60"/>
    </row>
    <row r="100" spans="3:41" x14ac:dyDescent="0.25">
      <c r="C100" s="82"/>
      <c r="D100" s="45"/>
      <c r="E100" s="83" t="str">
        <f t="shared" ref="E100:E163" si="34">IF(C100&gt;0,100-(C100),"")</f>
        <v/>
      </c>
      <c r="F100" s="45"/>
      <c r="G100" s="45"/>
      <c r="H100" s="45"/>
      <c r="I100" s="46" t="str">
        <f t="shared" si="30"/>
        <v/>
      </c>
      <c r="J100" s="46" t="str">
        <f t="shared" si="31"/>
        <v/>
      </c>
      <c r="K100" s="47" t="str">
        <f t="shared" si="19"/>
        <v/>
      </c>
      <c r="L100" s="47" t="str">
        <f t="shared" si="20"/>
        <v/>
      </c>
      <c r="M100" s="48">
        <f t="shared" si="32"/>
        <v>0</v>
      </c>
      <c r="N100" s="46" t="str">
        <f t="shared" si="21"/>
        <v/>
      </c>
      <c r="O100" s="47" t="str">
        <f t="shared" si="22"/>
        <v/>
      </c>
      <c r="P100" s="47" t="str">
        <f t="shared" si="23"/>
        <v/>
      </c>
      <c r="Q100" s="48">
        <f t="shared" si="33"/>
        <v>0</v>
      </c>
      <c r="R100" s="2"/>
      <c r="AH100" s="57" t="str">
        <f>IF(G100&gt;1,IF($E$10&gt;0,100-(#REF!/(1+(AL100/#REF!)^#REF!)^#REF!+#REF!/(AL100-1))*100,100-(AL100*D$5+D$6)*100),"")</f>
        <v/>
      </c>
      <c r="AI100" s="21" t="str">
        <f t="shared" si="24"/>
        <v/>
      </c>
      <c r="AJ100" s="21" t="str">
        <f t="shared" si="25"/>
        <v/>
      </c>
      <c r="AK100" s="48">
        <f t="shared" si="26"/>
        <v>0</v>
      </c>
      <c r="AL100" s="58" t="str">
        <f t="shared" si="27"/>
        <v/>
      </c>
      <c r="AM100" s="59" t="str">
        <f t="shared" si="28"/>
        <v/>
      </c>
      <c r="AN100" s="59" t="str">
        <f t="shared" si="29"/>
        <v/>
      </c>
      <c r="AO100" s="60"/>
    </row>
    <row r="101" spans="3:41" x14ac:dyDescent="0.25">
      <c r="C101" s="82"/>
      <c r="D101" s="45"/>
      <c r="E101" s="83" t="str">
        <f t="shared" si="34"/>
        <v/>
      </c>
      <c r="F101" s="45"/>
      <c r="G101" s="45"/>
      <c r="H101" s="45"/>
      <c r="I101" s="46" t="str">
        <f t="shared" si="30"/>
        <v/>
      </c>
      <c r="J101" s="46" t="str">
        <f t="shared" si="31"/>
        <v/>
      </c>
      <c r="K101" s="47" t="str">
        <f t="shared" si="19"/>
        <v/>
      </c>
      <c r="L101" s="47" t="str">
        <f t="shared" si="20"/>
        <v/>
      </c>
      <c r="M101" s="48">
        <f t="shared" si="32"/>
        <v>0</v>
      </c>
      <c r="N101" s="46" t="str">
        <f t="shared" si="21"/>
        <v/>
      </c>
      <c r="O101" s="47" t="str">
        <f t="shared" si="22"/>
        <v/>
      </c>
      <c r="P101" s="47" t="str">
        <f t="shared" si="23"/>
        <v/>
      </c>
      <c r="Q101" s="48">
        <f t="shared" si="33"/>
        <v>0</v>
      </c>
      <c r="R101" s="2"/>
      <c r="AH101" s="57" t="str">
        <f>IF(G101&gt;1,IF($E$10&gt;0,100-(#REF!/(1+(AL101/#REF!)^#REF!)^#REF!+#REF!/(AL101-1))*100,100-(AL101*D$5+D$6)*100),"")</f>
        <v/>
      </c>
      <c r="AI101" s="21" t="str">
        <f t="shared" si="24"/>
        <v/>
      </c>
      <c r="AJ101" s="21" t="str">
        <f t="shared" si="25"/>
        <v/>
      </c>
      <c r="AK101" s="48">
        <f t="shared" si="26"/>
        <v>0</v>
      </c>
      <c r="AL101" s="58" t="str">
        <f t="shared" si="27"/>
        <v/>
      </c>
      <c r="AM101" s="59" t="str">
        <f t="shared" si="28"/>
        <v/>
      </c>
      <c r="AN101" s="59" t="str">
        <f t="shared" si="29"/>
        <v/>
      </c>
      <c r="AO101" s="60"/>
    </row>
    <row r="102" spans="3:41" x14ac:dyDescent="0.25">
      <c r="C102" s="82"/>
      <c r="D102" s="45"/>
      <c r="E102" s="83" t="str">
        <f t="shared" si="34"/>
        <v/>
      </c>
      <c r="F102" s="45"/>
      <c r="G102" s="45"/>
      <c r="H102" s="45"/>
      <c r="I102" s="46" t="str">
        <f t="shared" si="30"/>
        <v/>
      </c>
      <c r="J102" s="46" t="str">
        <f t="shared" si="31"/>
        <v/>
      </c>
      <c r="K102" s="47" t="str">
        <f t="shared" si="19"/>
        <v/>
      </c>
      <c r="L102" s="47" t="str">
        <f t="shared" si="20"/>
        <v/>
      </c>
      <c r="M102" s="48">
        <f t="shared" si="32"/>
        <v>0</v>
      </c>
      <c r="N102" s="46" t="str">
        <f t="shared" si="21"/>
        <v/>
      </c>
      <c r="O102" s="47" t="str">
        <f t="shared" si="22"/>
        <v/>
      </c>
      <c r="P102" s="47" t="str">
        <f t="shared" si="23"/>
        <v/>
      </c>
      <c r="Q102" s="48">
        <f t="shared" si="33"/>
        <v>0</v>
      </c>
      <c r="R102" s="2"/>
      <c r="AH102" s="57" t="str">
        <f>IF(G102&gt;1,IF($E$10&gt;0,100-(#REF!/(1+(AL102/#REF!)^#REF!)^#REF!+#REF!/(AL102-1))*100,100-(AL102*D$5+D$6)*100),"")</f>
        <v/>
      </c>
      <c r="AI102" s="21" t="str">
        <f t="shared" si="24"/>
        <v/>
      </c>
      <c r="AJ102" s="21" t="str">
        <f t="shared" si="25"/>
        <v/>
      </c>
      <c r="AK102" s="48">
        <f t="shared" si="26"/>
        <v>0</v>
      </c>
      <c r="AL102" s="58" t="str">
        <f t="shared" si="27"/>
        <v/>
      </c>
      <c r="AM102" s="59" t="str">
        <f t="shared" si="28"/>
        <v/>
      </c>
      <c r="AN102" s="59" t="str">
        <f t="shared" si="29"/>
        <v/>
      </c>
      <c r="AO102" s="60"/>
    </row>
    <row r="103" spans="3:41" x14ac:dyDescent="0.25">
      <c r="C103" s="82"/>
      <c r="D103" s="45"/>
      <c r="E103" s="83" t="str">
        <f t="shared" si="34"/>
        <v/>
      </c>
      <c r="F103" s="45"/>
      <c r="G103" s="45"/>
      <c r="H103" s="45"/>
      <c r="I103" s="46" t="str">
        <f t="shared" si="30"/>
        <v/>
      </c>
      <c r="J103" s="46" t="str">
        <f t="shared" si="31"/>
        <v/>
      </c>
      <c r="K103" s="47" t="str">
        <f t="shared" si="19"/>
        <v/>
      </c>
      <c r="L103" s="47" t="str">
        <f t="shared" si="20"/>
        <v/>
      </c>
      <c r="M103" s="48">
        <f t="shared" si="32"/>
        <v>0</v>
      </c>
      <c r="N103" s="46" t="str">
        <f t="shared" si="21"/>
        <v/>
      </c>
      <c r="O103" s="47" t="str">
        <f t="shared" si="22"/>
        <v/>
      </c>
      <c r="P103" s="47" t="str">
        <f t="shared" si="23"/>
        <v/>
      </c>
      <c r="Q103" s="48">
        <f t="shared" si="33"/>
        <v>0</v>
      </c>
      <c r="R103" s="2"/>
      <c r="AH103" s="57" t="str">
        <f>IF(G103&gt;1,IF($E$10&gt;0,100-(#REF!/(1+(AL103/#REF!)^#REF!)^#REF!+#REF!/(AL103-1))*100,100-(AL103*D$5+D$6)*100),"")</f>
        <v/>
      </c>
      <c r="AI103" s="21" t="str">
        <f t="shared" si="24"/>
        <v/>
      </c>
      <c r="AJ103" s="21" t="str">
        <f t="shared" si="25"/>
        <v/>
      </c>
      <c r="AK103" s="48">
        <f t="shared" si="26"/>
        <v>0</v>
      </c>
      <c r="AL103" s="58" t="str">
        <f t="shared" si="27"/>
        <v/>
      </c>
      <c r="AM103" s="59" t="str">
        <f t="shared" si="28"/>
        <v/>
      </c>
      <c r="AN103" s="59" t="str">
        <f t="shared" si="29"/>
        <v/>
      </c>
      <c r="AO103" s="60"/>
    </row>
    <row r="104" spans="3:41" x14ac:dyDescent="0.25">
      <c r="C104" s="82"/>
      <c r="D104" s="45"/>
      <c r="E104" s="83" t="str">
        <f t="shared" si="34"/>
        <v/>
      </c>
      <c r="F104" s="45"/>
      <c r="G104" s="45"/>
      <c r="H104" s="45"/>
      <c r="I104" s="46" t="str">
        <f t="shared" si="30"/>
        <v/>
      </c>
      <c r="J104" s="46" t="str">
        <f t="shared" si="31"/>
        <v/>
      </c>
      <c r="K104" s="47" t="str">
        <f t="shared" si="19"/>
        <v/>
      </c>
      <c r="L104" s="47" t="str">
        <f t="shared" si="20"/>
        <v/>
      </c>
      <c r="M104" s="48">
        <f t="shared" si="32"/>
        <v>0</v>
      </c>
      <c r="N104" s="46" t="str">
        <f t="shared" si="21"/>
        <v/>
      </c>
      <c r="O104" s="47" t="str">
        <f t="shared" si="22"/>
        <v/>
      </c>
      <c r="P104" s="47" t="str">
        <f t="shared" si="23"/>
        <v/>
      </c>
      <c r="Q104" s="48">
        <f t="shared" si="33"/>
        <v>0</v>
      </c>
      <c r="R104" s="2"/>
      <c r="AH104" s="57" t="str">
        <f>IF(G104&gt;1,IF($E$10&gt;0,100-(#REF!/(1+(AL104/#REF!)^#REF!)^#REF!+#REF!/(AL104-1))*100,100-(AL104*D$5+D$6)*100),"")</f>
        <v/>
      </c>
      <c r="AI104" s="21" t="str">
        <f t="shared" si="24"/>
        <v/>
      </c>
      <c r="AJ104" s="21" t="str">
        <f t="shared" si="25"/>
        <v/>
      </c>
      <c r="AK104" s="48">
        <f t="shared" si="26"/>
        <v>0</v>
      </c>
      <c r="AL104" s="58" t="str">
        <f t="shared" si="27"/>
        <v/>
      </c>
      <c r="AM104" s="59" t="str">
        <f t="shared" si="28"/>
        <v/>
      </c>
      <c r="AN104" s="59" t="str">
        <f t="shared" si="29"/>
        <v/>
      </c>
      <c r="AO104" s="60"/>
    </row>
    <row r="105" spans="3:41" x14ac:dyDescent="0.25">
      <c r="C105" s="82"/>
      <c r="D105" s="45"/>
      <c r="E105" s="83" t="str">
        <f t="shared" si="34"/>
        <v/>
      </c>
      <c r="F105" s="45"/>
      <c r="G105" s="45"/>
      <c r="H105" s="45"/>
      <c r="I105" s="46" t="str">
        <f t="shared" si="30"/>
        <v/>
      </c>
      <c r="J105" s="46" t="str">
        <f t="shared" si="31"/>
        <v/>
      </c>
      <c r="K105" s="47" t="str">
        <f t="shared" si="19"/>
        <v/>
      </c>
      <c r="L105" s="47" t="str">
        <f t="shared" si="20"/>
        <v/>
      </c>
      <c r="M105" s="48">
        <f t="shared" si="32"/>
        <v>0</v>
      </c>
      <c r="N105" s="46" t="str">
        <f t="shared" si="21"/>
        <v/>
      </c>
      <c r="O105" s="47" t="str">
        <f t="shared" si="22"/>
        <v/>
      </c>
      <c r="P105" s="47" t="str">
        <f t="shared" si="23"/>
        <v/>
      </c>
      <c r="Q105" s="48">
        <f t="shared" si="33"/>
        <v>0</v>
      </c>
      <c r="R105" s="2"/>
      <c r="AH105" s="57" t="str">
        <f>IF(G105&gt;1,IF($E$10&gt;0,100-(#REF!/(1+(AL105/#REF!)^#REF!)^#REF!+#REF!/(AL105-1))*100,100-(AL105*D$5+D$6)*100),"")</f>
        <v/>
      </c>
      <c r="AI105" s="21" t="str">
        <f t="shared" si="24"/>
        <v/>
      </c>
      <c r="AJ105" s="21" t="str">
        <f t="shared" si="25"/>
        <v/>
      </c>
      <c r="AK105" s="48">
        <f t="shared" si="26"/>
        <v>0</v>
      </c>
      <c r="AL105" s="58" t="str">
        <f t="shared" si="27"/>
        <v/>
      </c>
      <c r="AM105" s="59" t="str">
        <f t="shared" si="28"/>
        <v/>
      </c>
      <c r="AN105" s="59" t="str">
        <f t="shared" si="29"/>
        <v/>
      </c>
      <c r="AO105" s="60"/>
    </row>
    <row r="106" spans="3:41" x14ac:dyDescent="0.25">
      <c r="C106" s="82"/>
      <c r="D106" s="45"/>
      <c r="E106" s="83" t="str">
        <f t="shared" si="34"/>
        <v/>
      </c>
      <c r="F106" s="45"/>
      <c r="G106" s="45"/>
      <c r="H106" s="45"/>
      <c r="I106" s="46" t="str">
        <f t="shared" si="30"/>
        <v/>
      </c>
      <c r="J106" s="46" t="str">
        <f t="shared" si="31"/>
        <v/>
      </c>
      <c r="K106" s="47" t="str">
        <f t="shared" si="19"/>
        <v/>
      </c>
      <c r="L106" s="47" t="str">
        <f t="shared" si="20"/>
        <v/>
      </c>
      <c r="M106" s="48">
        <f t="shared" si="32"/>
        <v>0</v>
      </c>
      <c r="N106" s="46" t="str">
        <f t="shared" si="21"/>
        <v/>
      </c>
      <c r="O106" s="47" t="str">
        <f t="shared" si="22"/>
        <v/>
      </c>
      <c r="P106" s="47" t="str">
        <f t="shared" si="23"/>
        <v/>
      </c>
      <c r="Q106" s="48">
        <f t="shared" si="33"/>
        <v>0</v>
      </c>
      <c r="R106" s="2"/>
      <c r="AH106" s="57" t="str">
        <f>IF(G106&gt;1,IF($E$10&gt;0,100-(#REF!/(1+(AL106/#REF!)^#REF!)^#REF!+#REF!/(AL106-1))*100,100-(AL106*D$5+D$6)*100),"")</f>
        <v/>
      </c>
      <c r="AI106" s="21" t="str">
        <f t="shared" si="24"/>
        <v/>
      </c>
      <c r="AJ106" s="21" t="str">
        <f t="shared" si="25"/>
        <v/>
      </c>
      <c r="AK106" s="48">
        <f t="shared" si="26"/>
        <v>0</v>
      </c>
      <c r="AL106" s="58" t="str">
        <f t="shared" si="27"/>
        <v/>
      </c>
      <c r="AM106" s="59" t="str">
        <f t="shared" si="28"/>
        <v/>
      </c>
      <c r="AN106" s="59" t="str">
        <f t="shared" si="29"/>
        <v/>
      </c>
      <c r="AO106" s="60"/>
    </row>
    <row r="107" spans="3:41" x14ac:dyDescent="0.25">
      <c r="C107" s="82"/>
      <c r="D107" s="45"/>
      <c r="E107" s="83" t="str">
        <f t="shared" si="34"/>
        <v/>
      </c>
      <c r="F107" s="45"/>
      <c r="G107" s="45"/>
      <c r="H107" s="45"/>
      <c r="I107" s="46" t="str">
        <f t="shared" si="30"/>
        <v/>
      </c>
      <c r="J107" s="46" t="str">
        <f t="shared" si="31"/>
        <v/>
      </c>
      <c r="K107" s="47" t="str">
        <f t="shared" si="19"/>
        <v/>
      </c>
      <c r="L107" s="47" t="str">
        <f t="shared" si="20"/>
        <v/>
      </c>
      <c r="M107" s="48">
        <f t="shared" si="32"/>
        <v>0</v>
      </c>
      <c r="N107" s="46" t="str">
        <f t="shared" si="21"/>
        <v/>
      </c>
      <c r="O107" s="47" t="str">
        <f t="shared" si="22"/>
        <v/>
      </c>
      <c r="P107" s="47" t="str">
        <f t="shared" si="23"/>
        <v/>
      </c>
      <c r="Q107" s="48">
        <f t="shared" si="33"/>
        <v>0</v>
      </c>
      <c r="R107" s="2"/>
      <c r="AH107" s="57" t="str">
        <f>IF(G107&gt;1,IF($E$10&gt;0,100-(#REF!/(1+(AL107/#REF!)^#REF!)^#REF!+#REF!/(AL107-1))*100,100-(AL107*D$5+D$6)*100),"")</f>
        <v/>
      </c>
      <c r="AI107" s="21" t="str">
        <f t="shared" si="24"/>
        <v/>
      </c>
      <c r="AJ107" s="21" t="str">
        <f t="shared" si="25"/>
        <v/>
      </c>
      <c r="AK107" s="48">
        <f t="shared" si="26"/>
        <v>0</v>
      </c>
      <c r="AL107" s="58" t="str">
        <f t="shared" si="27"/>
        <v/>
      </c>
      <c r="AM107" s="59" t="str">
        <f t="shared" si="28"/>
        <v/>
      </c>
      <c r="AN107" s="59" t="str">
        <f t="shared" si="29"/>
        <v/>
      </c>
      <c r="AO107" s="60"/>
    </row>
    <row r="108" spans="3:41" x14ac:dyDescent="0.25">
      <c r="C108" s="82"/>
      <c r="D108" s="45"/>
      <c r="E108" s="83" t="str">
        <f t="shared" si="34"/>
        <v/>
      </c>
      <c r="F108" s="45"/>
      <c r="G108" s="45"/>
      <c r="H108" s="45"/>
      <c r="I108" s="46" t="str">
        <f t="shared" si="30"/>
        <v/>
      </c>
      <c r="J108" s="46" t="str">
        <f t="shared" si="31"/>
        <v/>
      </c>
      <c r="K108" s="47" t="str">
        <f t="shared" si="19"/>
        <v/>
      </c>
      <c r="L108" s="47" t="str">
        <f t="shared" si="20"/>
        <v/>
      </c>
      <c r="M108" s="48">
        <f t="shared" si="32"/>
        <v>0</v>
      </c>
      <c r="N108" s="46" t="str">
        <f t="shared" si="21"/>
        <v/>
      </c>
      <c r="O108" s="47" t="str">
        <f t="shared" si="22"/>
        <v/>
      </c>
      <c r="P108" s="47" t="str">
        <f t="shared" si="23"/>
        <v/>
      </c>
      <c r="Q108" s="48">
        <f t="shared" si="33"/>
        <v>0</v>
      </c>
      <c r="R108" s="2"/>
      <c r="AH108" s="57" t="str">
        <f>IF(G108&gt;1,IF($E$10&gt;0,100-(#REF!/(1+(AL108/#REF!)^#REF!)^#REF!+#REF!/(AL108-1))*100,100-(AL108*D$5+D$6)*100),"")</f>
        <v/>
      </c>
      <c r="AI108" s="21" t="str">
        <f t="shared" si="24"/>
        <v/>
      </c>
      <c r="AJ108" s="21" t="str">
        <f t="shared" si="25"/>
        <v/>
      </c>
      <c r="AK108" s="48">
        <f t="shared" si="26"/>
        <v>0</v>
      </c>
      <c r="AL108" s="58" t="str">
        <f t="shared" si="27"/>
        <v/>
      </c>
      <c r="AM108" s="59" t="str">
        <f t="shared" si="28"/>
        <v/>
      </c>
      <c r="AN108" s="59" t="str">
        <f t="shared" si="29"/>
        <v/>
      </c>
      <c r="AO108" s="60"/>
    </row>
    <row r="109" spans="3:41" x14ac:dyDescent="0.25">
      <c r="C109" s="82"/>
      <c r="D109" s="45"/>
      <c r="E109" s="83" t="str">
        <f t="shared" si="34"/>
        <v/>
      </c>
      <c r="F109" s="45"/>
      <c r="G109" s="45"/>
      <c r="H109" s="45"/>
      <c r="I109" s="46" t="str">
        <f t="shared" si="30"/>
        <v/>
      </c>
      <c r="J109" s="46" t="str">
        <f t="shared" si="31"/>
        <v/>
      </c>
      <c r="K109" s="47" t="str">
        <f t="shared" si="19"/>
        <v/>
      </c>
      <c r="L109" s="47" t="str">
        <f t="shared" si="20"/>
        <v/>
      </c>
      <c r="M109" s="48">
        <f t="shared" si="32"/>
        <v>0</v>
      </c>
      <c r="N109" s="46" t="str">
        <f t="shared" si="21"/>
        <v/>
      </c>
      <c r="O109" s="47" t="str">
        <f t="shared" si="22"/>
        <v/>
      </c>
      <c r="P109" s="47" t="str">
        <f t="shared" si="23"/>
        <v/>
      </c>
      <c r="Q109" s="48">
        <f t="shared" si="33"/>
        <v>0</v>
      </c>
      <c r="R109" s="2"/>
      <c r="AH109" s="57" t="str">
        <f>IF(G109&gt;1,IF($E$10&gt;0,100-(#REF!/(1+(AL109/#REF!)^#REF!)^#REF!+#REF!/(AL109-1))*100,100-(AL109*D$5+D$6)*100),"")</f>
        <v/>
      </c>
      <c r="AI109" s="21" t="str">
        <f t="shared" si="24"/>
        <v/>
      </c>
      <c r="AJ109" s="21" t="str">
        <f t="shared" si="25"/>
        <v/>
      </c>
      <c r="AK109" s="48">
        <f t="shared" si="26"/>
        <v>0</v>
      </c>
      <c r="AL109" s="58" t="str">
        <f t="shared" si="27"/>
        <v/>
      </c>
      <c r="AM109" s="59" t="str">
        <f t="shared" si="28"/>
        <v/>
      </c>
      <c r="AN109" s="59" t="str">
        <f t="shared" si="29"/>
        <v/>
      </c>
      <c r="AO109" s="60"/>
    </row>
    <row r="110" spans="3:41" x14ac:dyDescent="0.25">
      <c r="C110" s="82"/>
      <c r="D110" s="45"/>
      <c r="E110" s="83" t="str">
        <f t="shared" si="34"/>
        <v/>
      </c>
      <c r="F110" s="45"/>
      <c r="G110" s="45"/>
      <c r="H110" s="45"/>
      <c r="I110" s="46" t="str">
        <f t="shared" si="30"/>
        <v/>
      </c>
      <c r="J110" s="46" t="str">
        <f t="shared" si="31"/>
        <v/>
      </c>
      <c r="K110" s="47" t="str">
        <f t="shared" si="19"/>
        <v/>
      </c>
      <c r="L110" s="47" t="str">
        <f t="shared" si="20"/>
        <v/>
      </c>
      <c r="M110" s="48">
        <f t="shared" si="32"/>
        <v>0</v>
      </c>
      <c r="N110" s="46" t="str">
        <f t="shared" si="21"/>
        <v/>
      </c>
      <c r="O110" s="47" t="str">
        <f t="shared" si="22"/>
        <v/>
      </c>
      <c r="P110" s="47" t="str">
        <f t="shared" si="23"/>
        <v/>
      </c>
      <c r="Q110" s="48">
        <f t="shared" si="33"/>
        <v>0</v>
      </c>
      <c r="R110" s="2"/>
      <c r="AH110" s="57" t="str">
        <f>IF(G110&gt;1,IF($E$10&gt;0,100-(#REF!/(1+(AL110/#REF!)^#REF!)^#REF!+#REF!/(AL110-1))*100,100-(AL110*D$5+D$6)*100),"")</f>
        <v/>
      </c>
      <c r="AI110" s="21" t="str">
        <f t="shared" si="24"/>
        <v/>
      </c>
      <c r="AJ110" s="21" t="str">
        <f t="shared" si="25"/>
        <v/>
      </c>
      <c r="AK110" s="48">
        <f t="shared" si="26"/>
        <v>0</v>
      </c>
      <c r="AL110" s="58" t="str">
        <f t="shared" si="27"/>
        <v/>
      </c>
      <c r="AM110" s="59" t="str">
        <f t="shared" si="28"/>
        <v/>
      </c>
      <c r="AN110" s="59" t="str">
        <f t="shared" si="29"/>
        <v/>
      </c>
      <c r="AO110" s="60"/>
    </row>
    <row r="111" spans="3:41" x14ac:dyDescent="0.25">
      <c r="C111" s="82"/>
      <c r="D111" s="45"/>
      <c r="E111" s="83" t="str">
        <f t="shared" si="34"/>
        <v/>
      </c>
      <c r="F111" s="45"/>
      <c r="G111" s="45"/>
      <c r="H111" s="45"/>
      <c r="I111" s="46" t="str">
        <f t="shared" si="30"/>
        <v/>
      </c>
      <c r="J111" s="46" t="str">
        <f t="shared" si="31"/>
        <v/>
      </c>
      <c r="K111" s="47" t="str">
        <f t="shared" si="19"/>
        <v/>
      </c>
      <c r="L111" s="47" t="str">
        <f t="shared" si="20"/>
        <v/>
      </c>
      <c r="M111" s="48">
        <f t="shared" si="32"/>
        <v>0</v>
      </c>
      <c r="N111" s="46" t="str">
        <f t="shared" si="21"/>
        <v/>
      </c>
      <c r="O111" s="47" t="str">
        <f t="shared" si="22"/>
        <v/>
      </c>
      <c r="P111" s="47" t="str">
        <f t="shared" si="23"/>
        <v/>
      </c>
      <c r="Q111" s="48">
        <f t="shared" si="33"/>
        <v>0</v>
      </c>
      <c r="R111" s="2"/>
      <c r="AH111" s="57" t="str">
        <f>IF(G111&gt;1,IF($E$10&gt;0,100-(#REF!/(1+(AL111/#REF!)^#REF!)^#REF!+#REF!/(AL111-1))*100,100-(AL111*D$5+D$6)*100),"")</f>
        <v/>
      </c>
      <c r="AI111" s="21" t="str">
        <f t="shared" si="24"/>
        <v/>
      </c>
      <c r="AJ111" s="21" t="str">
        <f t="shared" si="25"/>
        <v/>
      </c>
      <c r="AK111" s="48">
        <f t="shared" si="26"/>
        <v>0</v>
      </c>
      <c r="AL111" s="58" t="str">
        <f t="shared" si="27"/>
        <v/>
      </c>
      <c r="AM111" s="59" t="str">
        <f t="shared" si="28"/>
        <v/>
      </c>
      <c r="AN111" s="59" t="str">
        <f t="shared" si="29"/>
        <v/>
      </c>
      <c r="AO111" s="60"/>
    </row>
    <row r="112" spans="3:41" x14ac:dyDescent="0.25">
      <c r="C112" s="82"/>
      <c r="D112" s="45"/>
      <c r="E112" s="83" t="str">
        <f t="shared" si="34"/>
        <v/>
      </c>
      <c r="F112" s="45"/>
      <c r="G112" s="45"/>
      <c r="H112" s="45"/>
      <c r="I112" s="46" t="str">
        <f t="shared" si="30"/>
        <v/>
      </c>
      <c r="J112" s="46" t="str">
        <f t="shared" si="31"/>
        <v/>
      </c>
      <c r="K112" s="47" t="str">
        <f t="shared" si="19"/>
        <v/>
      </c>
      <c r="L112" s="47" t="str">
        <f t="shared" si="20"/>
        <v/>
      </c>
      <c r="M112" s="48">
        <f t="shared" si="32"/>
        <v>0</v>
      </c>
      <c r="N112" s="46" t="str">
        <f t="shared" si="21"/>
        <v/>
      </c>
      <c r="O112" s="47" t="str">
        <f t="shared" si="22"/>
        <v/>
      </c>
      <c r="P112" s="47" t="str">
        <f t="shared" si="23"/>
        <v/>
      </c>
      <c r="Q112" s="48">
        <f t="shared" si="33"/>
        <v>0</v>
      </c>
      <c r="R112" s="2"/>
      <c r="AH112" s="57" t="str">
        <f>IF(G112&gt;1,IF($E$10&gt;0,100-(#REF!/(1+(AL112/#REF!)^#REF!)^#REF!+#REF!/(AL112-1))*100,100-(AL112*D$5+D$6)*100),"")</f>
        <v/>
      </c>
      <c r="AI112" s="21" t="str">
        <f t="shared" si="24"/>
        <v/>
      </c>
      <c r="AJ112" s="21" t="str">
        <f t="shared" si="25"/>
        <v/>
      </c>
      <c r="AK112" s="48">
        <f t="shared" si="26"/>
        <v>0</v>
      </c>
      <c r="AL112" s="58" t="str">
        <f t="shared" si="27"/>
        <v/>
      </c>
      <c r="AM112" s="59" t="str">
        <f t="shared" si="28"/>
        <v/>
      </c>
      <c r="AN112" s="59" t="str">
        <f t="shared" si="29"/>
        <v/>
      </c>
      <c r="AO112" s="60"/>
    </row>
    <row r="113" spans="3:41" x14ac:dyDescent="0.25">
      <c r="C113" s="82"/>
      <c r="D113" s="45"/>
      <c r="E113" s="83" t="str">
        <f t="shared" si="34"/>
        <v/>
      </c>
      <c r="F113" s="45"/>
      <c r="G113" s="45"/>
      <c r="H113" s="45"/>
      <c r="I113" s="46" t="str">
        <f t="shared" si="30"/>
        <v/>
      </c>
      <c r="J113" s="46" t="str">
        <f t="shared" si="31"/>
        <v/>
      </c>
      <c r="K113" s="47" t="str">
        <f t="shared" si="19"/>
        <v/>
      </c>
      <c r="L113" s="47" t="str">
        <f t="shared" si="20"/>
        <v/>
      </c>
      <c r="M113" s="48">
        <f t="shared" si="32"/>
        <v>0</v>
      </c>
      <c r="N113" s="46" t="str">
        <f t="shared" si="21"/>
        <v/>
      </c>
      <c r="O113" s="47" t="str">
        <f t="shared" si="22"/>
        <v/>
      </c>
      <c r="P113" s="47" t="str">
        <f t="shared" si="23"/>
        <v/>
      </c>
      <c r="Q113" s="48">
        <f t="shared" si="33"/>
        <v>0</v>
      </c>
      <c r="R113" s="2"/>
      <c r="AH113" s="57" t="str">
        <f>IF(G113&gt;1,IF($E$10&gt;0,100-(#REF!/(1+(AL113/#REF!)^#REF!)^#REF!+#REF!/(AL113-1))*100,100-(AL113*D$5+D$6)*100),"")</f>
        <v/>
      </c>
      <c r="AI113" s="21" t="str">
        <f t="shared" si="24"/>
        <v/>
      </c>
      <c r="AJ113" s="21" t="str">
        <f t="shared" si="25"/>
        <v/>
      </c>
      <c r="AK113" s="48">
        <f t="shared" si="26"/>
        <v>0</v>
      </c>
      <c r="AL113" s="58" t="str">
        <f t="shared" si="27"/>
        <v/>
      </c>
      <c r="AM113" s="59" t="str">
        <f t="shared" si="28"/>
        <v/>
      </c>
      <c r="AN113" s="59" t="str">
        <f t="shared" si="29"/>
        <v/>
      </c>
      <c r="AO113" s="60"/>
    </row>
    <row r="114" spans="3:41" x14ac:dyDescent="0.25">
      <c r="C114" s="82"/>
      <c r="D114" s="45"/>
      <c r="E114" s="83" t="str">
        <f t="shared" si="34"/>
        <v/>
      </c>
      <c r="F114" s="45"/>
      <c r="G114" s="45"/>
      <c r="H114" s="45"/>
      <c r="I114" s="46" t="str">
        <f t="shared" si="30"/>
        <v/>
      </c>
      <c r="J114" s="46" t="str">
        <f t="shared" si="31"/>
        <v/>
      </c>
      <c r="K114" s="47" t="str">
        <f t="shared" si="19"/>
        <v/>
      </c>
      <c r="L114" s="47" t="str">
        <f t="shared" si="20"/>
        <v/>
      </c>
      <c r="M114" s="48">
        <f t="shared" si="32"/>
        <v>0</v>
      </c>
      <c r="N114" s="46" t="str">
        <f t="shared" si="21"/>
        <v/>
      </c>
      <c r="O114" s="47" t="str">
        <f t="shared" si="22"/>
        <v/>
      </c>
      <c r="P114" s="47" t="str">
        <f t="shared" si="23"/>
        <v/>
      </c>
      <c r="Q114" s="48">
        <f t="shared" si="33"/>
        <v>0</v>
      </c>
      <c r="R114" s="2"/>
      <c r="AH114" s="57" t="str">
        <f>IF(G114&gt;1,IF($E$10&gt;0,100-(#REF!/(1+(AL114/#REF!)^#REF!)^#REF!+#REF!/(AL114-1))*100,100-(AL114*D$5+D$6)*100),"")</f>
        <v/>
      </c>
      <c r="AI114" s="21" t="str">
        <f t="shared" si="24"/>
        <v/>
      </c>
      <c r="AJ114" s="21" t="str">
        <f t="shared" si="25"/>
        <v/>
      </c>
      <c r="AK114" s="48">
        <f t="shared" si="26"/>
        <v>0</v>
      </c>
      <c r="AL114" s="58" t="str">
        <f t="shared" si="27"/>
        <v/>
      </c>
      <c r="AM114" s="59" t="str">
        <f t="shared" si="28"/>
        <v/>
      </c>
      <c r="AN114" s="59" t="str">
        <f t="shared" si="29"/>
        <v/>
      </c>
      <c r="AO114" s="60"/>
    </row>
    <row r="115" spans="3:41" x14ac:dyDescent="0.25">
      <c r="C115" s="82"/>
      <c r="D115" s="45"/>
      <c r="E115" s="83" t="str">
        <f t="shared" si="34"/>
        <v/>
      </c>
      <c r="F115" s="45"/>
      <c r="G115" s="45"/>
      <c r="H115" s="45"/>
      <c r="I115" s="46" t="str">
        <f t="shared" si="30"/>
        <v/>
      </c>
      <c r="J115" s="46" t="str">
        <f t="shared" si="31"/>
        <v/>
      </c>
      <c r="K115" s="47" t="str">
        <f t="shared" si="19"/>
        <v/>
      </c>
      <c r="L115" s="47" t="str">
        <f t="shared" si="20"/>
        <v/>
      </c>
      <c r="M115" s="48">
        <f t="shared" si="32"/>
        <v>0</v>
      </c>
      <c r="N115" s="46" t="str">
        <f t="shared" si="21"/>
        <v/>
      </c>
      <c r="O115" s="47" t="str">
        <f t="shared" si="22"/>
        <v/>
      </c>
      <c r="P115" s="47" t="str">
        <f t="shared" si="23"/>
        <v/>
      </c>
      <c r="Q115" s="48">
        <f t="shared" si="33"/>
        <v>0</v>
      </c>
      <c r="R115" s="2"/>
      <c r="AH115" s="57" t="str">
        <f>IF(G115&gt;1,IF($E$10&gt;0,100-(#REF!/(1+(AL115/#REF!)^#REF!)^#REF!+#REF!/(AL115-1))*100,100-(AL115*D$5+D$6)*100),"")</f>
        <v/>
      </c>
      <c r="AI115" s="21" t="str">
        <f t="shared" si="24"/>
        <v/>
      </c>
      <c r="AJ115" s="21" t="str">
        <f t="shared" si="25"/>
        <v/>
      </c>
      <c r="AK115" s="48">
        <f t="shared" si="26"/>
        <v>0</v>
      </c>
      <c r="AL115" s="58" t="str">
        <f t="shared" si="27"/>
        <v/>
      </c>
      <c r="AM115" s="59" t="str">
        <f t="shared" si="28"/>
        <v/>
      </c>
      <c r="AN115" s="59" t="str">
        <f t="shared" si="29"/>
        <v/>
      </c>
      <c r="AO115" s="60"/>
    </row>
    <row r="116" spans="3:41" x14ac:dyDescent="0.25">
      <c r="C116" s="82"/>
      <c r="D116" s="45"/>
      <c r="E116" s="83" t="str">
        <f t="shared" si="34"/>
        <v/>
      </c>
      <c r="F116" s="45"/>
      <c r="G116" s="45"/>
      <c r="H116" s="45"/>
      <c r="I116" s="46" t="str">
        <f t="shared" si="30"/>
        <v/>
      </c>
      <c r="J116" s="46" t="str">
        <f t="shared" si="31"/>
        <v/>
      </c>
      <c r="K116" s="47" t="str">
        <f t="shared" si="19"/>
        <v/>
      </c>
      <c r="L116" s="47" t="str">
        <f t="shared" si="20"/>
        <v/>
      </c>
      <c r="M116" s="48">
        <f t="shared" si="32"/>
        <v>0</v>
      </c>
      <c r="N116" s="46" t="str">
        <f t="shared" si="21"/>
        <v/>
      </c>
      <c r="O116" s="47" t="str">
        <f t="shared" si="22"/>
        <v/>
      </c>
      <c r="P116" s="47" t="str">
        <f t="shared" si="23"/>
        <v/>
      </c>
      <c r="Q116" s="48">
        <f t="shared" si="33"/>
        <v>0</v>
      </c>
      <c r="R116" s="2"/>
      <c r="AH116" s="57" t="str">
        <f>IF(G116&gt;1,IF($E$10&gt;0,100-(#REF!/(1+(AL116/#REF!)^#REF!)^#REF!+#REF!/(AL116-1))*100,100-(AL116*D$5+D$6)*100),"")</f>
        <v/>
      </c>
      <c r="AI116" s="21" t="str">
        <f t="shared" si="24"/>
        <v/>
      </c>
      <c r="AJ116" s="21" t="str">
        <f t="shared" si="25"/>
        <v/>
      </c>
      <c r="AK116" s="48">
        <f t="shared" si="26"/>
        <v>0</v>
      </c>
      <c r="AL116" s="58" t="str">
        <f t="shared" si="27"/>
        <v/>
      </c>
      <c r="AM116" s="59" t="str">
        <f t="shared" si="28"/>
        <v/>
      </c>
      <c r="AN116" s="59" t="str">
        <f t="shared" si="29"/>
        <v/>
      </c>
      <c r="AO116" s="60"/>
    </row>
    <row r="117" spans="3:41" x14ac:dyDescent="0.25">
      <c r="C117" s="82"/>
      <c r="D117" s="45"/>
      <c r="E117" s="83" t="str">
        <f t="shared" si="34"/>
        <v/>
      </c>
      <c r="F117" s="45"/>
      <c r="G117" s="45"/>
      <c r="H117" s="45"/>
      <c r="I117" s="46" t="str">
        <f t="shared" si="30"/>
        <v/>
      </c>
      <c r="J117" s="46" t="str">
        <f t="shared" si="31"/>
        <v/>
      </c>
      <c r="K117" s="47" t="str">
        <f t="shared" si="19"/>
        <v/>
      </c>
      <c r="L117" s="47" t="str">
        <f t="shared" si="20"/>
        <v/>
      </c>
      <c r="M117" s="48">
        <f t="shared" si="32"/>
        <v>0</v>
      </c>
      <c r="N117" s="46" t="str">
        <f t="shared" si="21"/>
        <v/>
      </c>
      <c r="O117" s="47" t="str">
        <f t="shared" si="22"/>
        <v/>
      </c>
      <c r="P117" s="47" t="str">
        <f t="shared" si="23"/>
        <v/>
      </c>
      <c r="Q117" s="48">
        <f t="shared" si="33"/>
        <v>0</v>
      </c>
      <c r="R117" s="2"/>
      <c r="AH117" s="57" t="str">
        <f>IF(G117&gt;1,IF($E$10&gt;0,100-(#REF!/(1+(AL117/#REF!)^#REF!)^#REF!+#REF!/(AL117-1))*100,100-(AL117*D$5+D$6)*100),"")</f>
        <v/>
      </c>
      <c r="AI117" s="21" t="str">
        <f t="shared" si="24"/>
        <v/>
      </c>
      <c r="AJ117" s="21" t="str">
        <f t="shared" si="25"/>
        <v/>
      </c>
      <c r="AK117" s="48">
        <f t="shared" si="26"/>
        <v>0</v>
      </c>
      <c r="AL117" s="58" t="str">
        <f t="shared" si="27"/>
        <v/>
      </c>
      <c r="AM117" s="59" t="str">
        <f t="shared" si="28"/>
        <v/>
      </c>
      <c r="AN117" s="59" t="str">
        <f t="shared" si="29"/>
        <v/>
      </c>
      <c r="AO117" s="60"/>
    </row>
    <row r="118" spans="3:41" x14ac:dyDescent="0.25">
      <c r="C118" s="82"/>
      <c r="D118" s="45"/>
      <c r="E118" s="83" t="str">
        <f t="shared" si="34"/>
        <v/>
      </c>
      <c r="F118" s="45"/>
      <c r="G118" s="45"/>
      <c r="H118" s="45"/>
      <c r="I118" s="46" t="str">
        <f t="shared" si="30"/>
        <v/>
      </c>
      <c r="J118" s="46" t="str">
        <f t="shared" si="31"/>
        <v/>
      </c>
      <c r="K118" s="47" t="str">
        <f t="shared" si="19"/>
        <v/>
      </c>
      <c r="L118" s="47" t="str">
        <f t="shared" si="20"/>
        <v/>
      </c>
      <c r="M118" s="48">
        <f t="shared" si="32"/>
        <v>0</v>
      </c>
      <c r="N118" s="46" t="str">
        <f t="shared" si="21"/>
        <v/>
      </c>
      <c r="O118" s="47" t="str">
        <f t="shared" si="22"/>
        <v/>
      </c>
      <c r="P118" s="47" t="str">
        <f t="shared" si="23"/>
        <v/>
      </c>
      <c r="Q118" s="48">
        <f t="shared" si="33"/>
        <v>0</v>
      </c>
      <c r="R118" s="2"/>
      <c r="AH118" s="57" t="str">
        <f>IF(G118&gt;1,IF($E$10&gt;0,100-(#REF!/(1+(AL118/#REF!)^#REF!)^#REF!+#REF!/(AL118-1))*100,100-(AL118*D$5+D$6)*100),"")</f>
        <v/>
      </c>
      <c r="AI118" s="21" t="str">
        <f t="shared" si="24"/>
        <v/>
      </c>
      <c r="AJ118" s="21" t="str">
        <f t="shared" si="25"/>
        <v/>
      </c>
      <c r="AK118" s="48">
        <f t="shared" si="26"/>
        <v>0</v>
      </c>
      <c r="AL118" s="58" t="str">
        <f t="shared" si="27"/>
        <v/>
      </c>
      <c r="AM118" s="59" t="str">
        <f t="shared" si="28"/>
        <v/>
      </c>
      <c r="AN118" s="59" t="str">
        <f t="shared" si="29"/>
        <v/>
      </c>
      <c r="AO118" s="60"/>
    </row>
    <row r="119" spans="3:41" x14ac:dyDescent="0.25">
      <c r="C119" s="82"/>
      <c r="D119" s="45"/>
      <c r="E119" s="83" t="str">
        <f t="shared" si="34"/>
        <v/>
      </c>
      <c r="F119" s="45"/>
      <c r="G119" s="45"/>
      <c r="H119" s="45"/>
      <c r="I119" s="46" t="str">
        <f t="shared" si="30"/>
        <v/>
      </c>
      <c r="J119" s="46" t="str">
        <f t="shared" si="31"/>
        <v/>
      </c>
      <c r="K119" s="47" t="str">
        <f t="shared" si="19"/>
        <v/>
      </c>
      <c r="L119" s="47" t="str">
        <f t="shared" si="20"/>
        <v/>
      </c>
      <c r="M119" s="48">
        <f t="shared" si="32"/>
        <v>0</v>
      </c>
      <c r="N119" s="46" t="str">
        <f t="shared" si="21"/>
        <v/>
      </c>
      <c r="O119" s="47" t="str">
        <f t="shared" si="22"/>
        <v/>
      </c>
      <c r="P119" s="47" t="str">
        <f t="shared" si="23"/>
        <v/>
      </c>
      <c r="Q119" s="48">
        <f t="shared" si="33"/>
        <v>0</v>
      </c>
      <c r="R119" s="2"/>
      <c r="AH119" s="57" t="str">
        <f>IF(G119&gt;1,IF($E$10&gt;0,100-(#REF!/(1+(AL119/#REF!)^#REF!)^#REF!+#REF!/(AL119-1))*100,100-(AL119*D$5+D$6)*100),"")</f>
        <v/>
      </c>
      <c r="AI119" s="21" t="str">
        <f t="shared" si="24"/>
        <v/>
      </c>
      <c r="AJ119" s="21" t="str">
        <f t="shared" si="25"/>
        <v/>
      </c>
      <c r="AK119" s="48">
        <f t="shared" si="26"/>
        <v>0</v>
      </c>
      <c r="AL119" s="58" t="str">
        <f t="shared" si="27"/>
        <v/>
      </c>
      <c r="AM119" s="59" t="str">
        <f t="shared" si="28"/>
        <v/>
      </c>
      <c r="AN119" s="59" t="str">
        <f t="shared" si="29"/>
        <v/>
      </c>
      <c r="AO119" s="60"/>
    </row>
    <row r="120" spans="3:41" x14ac:dyDescent="0.25">
      <c r="C120" s="82"/>
      <c r="D120" s="45"/>
      <c r="E120" s="83" t="str">
        <f t="shared" si="34"/>
        <v/>
      </c>
      <c r="F120" s="45"/>
      <c r="G120" s="45"/>
      <c r="H120" s="45"/>
      <c r="I120" s="46" t="str">
        <f t="shared" si="30"/>
        <v/>
      </c>
      <c r="J120" s="46" t="str">
        <f t="shared" si="31"/>
        <v/>
      </c>
      <c r="K120" s="47" t="str">
        <f t="shared" si="19"/>
        <v/>
      </c>
      <c r="L120" s="47" t="str">
        <f t="shared" si="20"/>
        <v/>
      </c>
      <c r="M120" s="48">
        <f t="shared" si="32"/>
        <v>0</v>
      </c>
      <c r="N120" s="46" t="str">
        <f t="shared" si="21"/>
        <v/>
      </c>
      <c r="O120" s="47" t="str">
        <f t="shared" si="22"/>
        <v/>
      </c>
      <c r="P120" s="47" t="str">
        <f t="shared" si="23"/>
        <v/>
      </c>
      <c r="Q120" s="48">
        <f t="shared" si="33"/>
        <v>0</v>
      </c>
      <c r="R120" s="2"/>
      <c r="AH120" s="57" t="str">
        <f>IF(G120&gt;1,IF($E$10&gt;0,100-(#REF!/(1+(AL120/#REF!)^#REF!)^#REF!+#REF!/(AL120-1))*100,100-(AL120*D$5+D$6)*100),"")</f>
        <v/>
      </c>
      <c r="AI120" s="21" t="str">
        <f t="shared" si="24"/>
        <v/>
      </c>
      <c r="AJ120" s="21" t="str">
        <f t="shared" si="25"/>
        <v/>
      </c>
      <c r="AK120" s="48">
        <f t="shared" si="26"/>
        <v>0</v>
      </c>
      <c r="AL120" s="58" t="str">
        <f t="shared" si="27"/>
        <v/>
      </c>
      <c r="AM120" s="59" t="str">
        <f t="shared" si="28"/>
        <v/>
      </c>
      <c r="AN120" s="59" t="str">
        <f t="shared" si="29"/>
        <v/>
      </c>
      <c r="AO120" s="60"/>
    </row>
    <row r="121" spans="3:41" x14ac:dyDescent="0.25">
      <c r="C121" s="82"/>
      <c r="D121" s="45"/>
      <c r="E121" s="83" t="str">
        <f t="shared" si="34"/>
        <v/>
      </c>
      <c r="F121" s="45"/>
      <c r="G121" s="45"/>
      <c r="H121" s="45"/>
      <c r="I121" s="46" t="str">
        <f t="shared" si="30"/>
        <v/>
      </c>
      <c r="J121" s="46" t="str">
        <f t="shared" si="31"/>
        <v/>
      </c>
      <c r="K121" s="47" t="str">
        <f t="shared" si="19"/>
        <v/>
      </c>
      <c r="L121" s="47" t="str">
        <f t="shared" si="20"/>
        <v/>
      </c>
      <c r="M121" s="48">
        <f t="shared" si="32"/>
        <v>0</v>
      </c>
      <c r="N121" s="46" t="str">
        <f t="shared" si="21"/>
        <v/>
      </c>
      <c r="O121" s="47" t="str">
        <f t="shared" si="22"/>
        <v/>
      </c>
      <c r="P121" s="47" t="str">
        <f t="shared" si="23"/>
        <v/>
      </c>
      <c r="Q121" s="48">
        <f t="shared" si="33"/>
        <v>0</v>
      </c>
      <c r="R121" s="2"/>
      <c r="AH121" s="57" t="str">
        <f>IF(G121&gt;1,IF($E$10&gt;0,100-(#REF!/(1+(AL121/#REF!)^#REF!)^#REF!+#REF!/(AL121-1))*100,100-(AL121*D$5+D$6)*100),"")</f>
        <v/>
      </c>
      <c r="AI121" s="21" t="str">
        <f t="shared" si="24"/>
        <v/>
      </c>
      <c r="AJ121" s="21" t="str">
        <f t="shared" si="25"/>
        <v/>
      </c>
      <c r="AK121" s="48">
        <f t="shared" si="26"/>
        <v>0</v>
      </c>
      <c r="AL121" s="58" t="str">
        <f t="shared" si="27"/>
        <v/>
      </c>
      <c r="AM121" s="59" t="str">
        <f t="shared" si="28"/>
        <v/>
      </c>
      <c r="AN121" s="59" t="str">
        <f t="shared" si="29"/>
        <v/>
      </c>
      <c r="AO121" s="60"/>
    </row>
    <row r="122" spans="3:41" x14ac:dyDescent="0.25">
      <c r="C122" s="82"/>
      <c r="D122" s="45"/>
      <c r="E122" s="83" t="str">
        <f t="shared" si="34"/>
        <v/>
      </c>
      <c r="F122" s="45"/>
      <c r="G122" s="45"/>
      <c r="H122" s="45"/>
      <c r="I122" s="46" t="str">
        <f t="shared" si="30"/>
        <v/>
      </c>
      <c r="J122" s="46" t="str">
        <f t="shared" si="31"/>
        <v/>
      </c>
      <c r="K122" s="47" t="str">
        <f t="shared" si="19"/>
        <v/>
      </c>
      <c r="L122" s="47" t="str">
        <f t="shared" si="20"/>
        <v/>
      </c>
      <c r="M122" s="48">
        <f t="shared" si="32"/>
        <v>0</v>
      </c>
      <c r="N122" s="46" t="str">
        <f t="shared" si="21"/>
        <v/>
      </c>
      <c r="O122" s="47" t="str">
        <f t="shared" si="22"/>
        <v/>
      </c>
      <c r="P122" s="47" t="str">
        <f t="shared" si="23"/>
        <v/>
      </c>
      <c r="Q122" s="48">
        <f t="shared" si="33"/>
        <v>0</v>
      </c>
      <c r="R122" s="2"/>
      <c r="AH122" s="57" t="str">
        <f>IF(G122&gt;1,IF($E$10&gt;0,100-(#REF!/(1+(AL122/#REF!)^#REF!)^#REF!+#REF!/(AL122-1))*100,100-(AL122*D$5+D$6)*100),"")</f>
        <v/>
      </c>
      <c r="AI122" s="21" t="str">
        <f t="shared" si="24"/>
        <v/>
      </c>
      <c r="AJ122" s="21" t="str">
        <f t="shared" si="25"/>
        <v/>
      </c>
      <c r="AK122" s="48">
        <f t="shared" si="26"/>
        <v>0</v>
      </c>
      <c r="AL122" s="58" t="str">
        <f t="shared" si="27"/>
        <v/>
      </c>
      <c r="AM122" s="59" t="str">
        <f t="shared" si="28"/>
        <v/>
      </c>
      <c r="AN122" s="59" t="str">
        <f t="shared" si="29"/>
        <v/>
      </c>
      <c r="AO122" s="60"/>
    </row>
    <row r="123" spans="3:41" x14ac:dyDescent="0.25">
      <c r="C123" s="82"/>
      <c r="D123" s="45"/>
      <c r="E123" s="83" t="str">
        <f t="shared" si="34"/>
        <v/>
      </c>
      <c r="F123" s="45"/>
      <c r="G123" s="45"/>
      <c r="H123" s="45"/>
      <c r="I123" s="46" t="str">
        <f t="shared" si="30"/>
        <v/>
      </c>
      <c r="J123" s="46" t="str">
        <f t="shared" si="31"/>
        <v/>
      </c>
      <c r="K123" s="47" t="str">
        <f t="shared" si="19"/>
        <v/>
      </c>
      <c r="L123" s="47" t="str">
        <f t="shared" si="20"/>
        <v/>
      </c>
      <c r="M123" s="48">
        <f t="shared" si="32"/>
        <v>0</v>
      </c>
      <c r="N123" s="46" t="str">
        <f t="shared" si="21"/>
        <v/>
      </c>
      <c r="O123" s="47" t="str">
        <f t="shared" si="22"/>
        <v/>
      </c>
      <c r="P123" s="47" t="str">
        <f t="shared" si="23"/>
        <v/>
      </c>
      <c r="Q123" s="48">
        <f t="shared" si="33"/>
        <v>0</v>
      </c>
      <c r="R123" s="2"/>
      <c r="AH123" s="57" t="str">
        <f>IF(G123&gt;1,IF($E$10&gt;0,100-(#REF!/(1+(AL123/#REF!)^#REF!)^#REF!+#REF!/(AL123-1))*100,100-(AL123*D$5+D$6)*100),"")</f>
        <v/>
      </c>
      <c r="AI123" s="21" t="str">
        <f t="shared" si="24"/>
        <v/>
      </c>
      <c r="AJ123" s="21" t="str">
        <f t="shared" si="25"/>
        <v/>
      </c>
      <c r="AK123" s="48">
        <f t="shared" si="26"/>
        <v>0</v>
      </c>
      <c r="AL123" s="58" t="str">
        <f t="shared" si="27"/>
        <v/>
      </c>
      <c r="AM123" s="59" t="str">
        <f t="shared" si="28"/>
        <v/>
      </c>
      <c r="AN123" s="59" t="str">
        <f t="shared" si="29"/>
        <v/>
      </c>
      <c r="AO123" s="60"/>
    </row>
    <row r="124" spans="3:41" x14ac:dyDescent="0.25">
      <c r="C124" s="82"/>
      <c r="D124" s="45"/>
      <c r="E124" s="83" t="str">
        <f t="shared" si="34"/>
        <v/>
      </c>
      <c r="F124" s="45"/>
      <c r="G124" s="45"/>
      <c r="H124" s="45"/>
      <c r="I124" s="46" t="str">
        <f t="shared" si="30"/>
        <v/>
      </c>
      <c r="J124" s="46" t="str">
        <f t="shared" si="31"/>
        <v/>
      </c>
      <c r="K124" s="47" t="str">
        <f t="shared" si="19"/>
        <v/>
      </c>
      <c r="L124" s="47" t="str">
        <f t="shared" si="20"/>
        <v/>
      </c>
      <c r="M124" s="48">
        <f t="shared" si="32"/>
        <v>0</v>
      </c>
      <c r="N124" s="46" t="str">
        <f t="shared" si="21"/>
        <v/>
      </c>
      <c r="O124" s="47" t="str">
        <f t="shared" si="22"/>
        <v/>
      </c>
      <c r="P124" s="47" t="str">
        <f t="shared" si="23"/>
        <v/>
      </c>
      <c r="Q124" s="48">
        <f t="shared" si="33"/>
        <v>0</v>
      </c>
      <c r="R124" s="2"/>
      <c r="AH124" s="57" t="str">
        <f>IF(G124&gt;1,IF($E$10&gt;0,100-(#REF!/(1+(AL124/#REF!)^#REF!)^#REF!+#REF!/(AL124-1))*100,100-(AL124*D$5+D$6)*100),"")</f>
        <v/>
      </c>
      <c r="AI124" s="21" t="str">
        <f t="shared" si="24"/>
        <v/>
      </c>
      <c r="AJ124" s="21" t="str">
        <f t="shared" si="25"/>
        <v/>
      </c>
      <c r="AK124" s="48">
        <f t="shared" si="26"/>
        <v>0</v>
      </c>
      <c r="AL124" s="58" t="str">
        <f t="shared" si="27"/>
        <v/>
      </c>
      <c r="AM124" s="59" t="str">
        <f t="shared" si="28"/>
        <v/>
      </c>
      <c r="AN124" s="59" t="str">
        <f t="shared" si="29"/>
        <v/>
      </c>
      <c r="AO124" s="60"/>
    </row>
    <row r="125" spans="3:41" x14ac:dyDescent="0.25">
      <c r="C125" s="82"/>
      <c r="D125" s="45"/>
      <c r="E125" s="83" t="str">
        <f t="shared" si="34"/>
        <v/>
      </c>
      <c r="F125" s="45"/>
      <c r="G125" s="45"/>
      <c r="H125" s="45"/>
      <c r="I125" s="46" t="str">
        <f t="shared" si="30"/>
        <v/>
      </c>
      <c r="J125" s="46" t="str">
        <f t="shared" si="31"/>
        <v/>
      </c>
      <c r="K125" s="47" t="str">
        <f t="shared" si="19"/>
        <v/>
      </c>
      <c r="L125" s="47" t="str">
        <f t="shared" si="20"/>
        <v/>
      </c>
      <c r="M125" s="48">
        <f t="shared" si="32"/>
        <v>0</v>
      </c>
      <c r="N125" s="46" t="str">
        <f t="shared" si="21"/>
        <v/>
      </c>
      <c r="O125" s="47" t="str">
        <f t="shared" si="22"/>
        <v/>
      </c>
      <c r="P125" s="47" t="str">
        <f t="shared" si="23"/>
        <v/>
      </c>
      <c r="Q125" s="48">
        <f t="shared" si="33"/>
        <v>0</v>
      </c>
      <c r="R125" s="2"/>
      <c r="AH125" s="57" t="str">
        <f>IF(G125&gt;1,IF($E$10&gt;0,100-(#REF!/(1+(AL125/#REF!)^#REF!)^#REF!+#REF!/(AL125-1))*100,100-(AL125*D$5+D$6)*100),"")</f>
        <v/>
      </c>
      <c r="AI125" s="21" t="str">
        <f t="shared" si="24"/>
        <v/>
      </c>
      <c r="AJ125" s="21" t="str">
        <f t="shared" si="25"/>
        <v/>
      </c>
      <c r="AK125" s="48">
        <f t="shared" si="26"/>
        <v>0</v>
      </c>
      <c r="AL125" s="58" t="str">
        <f t="shared" si="27"/>
        <v/>
      </c>
      <c r="AM125" s="59" t="str">
        <f t="shared" si="28"/>
        <v/>
      </c>
      <c r="AN125" s="59" t="str">
        <f t="shared" si="29"/>
        <v/>
      </c>
      <c r="AO125" s="60"/>
    </row>
    <row r="126" spans="3:41" x14ac:dyDescent="0.25">
      <c r="C126" s="82"/>
      <c r="D126" s="45"/>
      <c r="E126" s="83" t="str">
        <f t="shared" si="34"/>
        <v/>
      </c>
      <c r="F126" s="45"/>
      <c r="G126" s="45"/>
      <c r="H126" s="45"/>
      <c r="I126" s="46" t="str">
        <f t="shared" si="30"/>
        <v/>
      </c>
      <c r="J126" s="46" t="str">
        <f t="shared" si="31"/>
        <v/>
      </c>
      <c r="K126" s="47" t="str">
        <f t="shared" si="19"/>
        <v/>
      </c>
      <c r="L126" s="47" t="str">
        <f t="shared" si="20"/>
        <v/>
      </c>
      <c r="M126" s="48">
        <f t="shared" si="32"/>
        <v>0</v>
      </c>
      <c r="N126" s="46" t="str">
        <f t="shared" si="21"/>
        <v/>
      </c>
      <c r="O126" s="47" t="str">
        <f t="shared" si="22"/>
        <v/>
      </c>
      <c r="P126" s="47" t="str">
        <f t="shared" si="23"/>
        <v/>
      </c>
      <c r="Q126" s="48">
        <f t="shared" si="33"/>
        <v>0</v>
      </c>
      <c r="R126" s="2"/>
      <c r="AH126" s="57" t="str">
        <f>IF(G126&gt;1,IF($E$10&gt;0,100-(#REF!/(1+(AL126/#REF!)^#REF!)^#REF!+#REF!/(AL126-1))*100,100-(AL126*D$5+D$6)*100),"")</f>
        <v/>
      </c>
      <c r="AI126" s="21" t="str">
        <f t="shared" si="24"/>
        <v/>
      </c>
      <c r="AJ126" s="21" t="str">
        <f t="shared" si="25"/>
        <v/>
      </c>
      <c r="AK126" s="48">
        <f t="shared" si="26"/>
        <v>0</v>
      </c>
      <c r="AL126" s="58" t="str">
        <f t="shared" si="27"/>
        <v/>
      </c>
      <c r="AM126" s="59" t="str">
        <f t="shared" si="28"/>
        <v/>
      </c>
      <c r="AN126" s="59" t="str">
        <f t="shared" si="29"/>
        <v/>
      </c>
      <c r="AO126" s="60"/>
    </row>
    <row r="127" spans="3:41" x14ac:dyDescent="0.25">
      <c r="C127" s="82"/>
      <c r="D127" s="45"/>
      <c r="E127" s="83" t="str">
        <f t="shared" si="34"/>
        <v/>
      </c>
      <c r="F127" s="45"/>
      <c r="G127" s="45"/>
      <c r="H127" s="45"/>
      <c r="I127" s="46" t="str">
        <f t="shared" si="30"/>
        <v/>
      </c>
      <c r="J127" s="46" t="str">
        <f t="shared" si="31"/>
        <v/>
      </c>
      <c r="K127" s="47" t="str">
        <f t="shared" si="19"/>
        <v/>
      </c>
      <c r="L127" s="47" t="str">
        <f t="shared" si="20"/>
        <v/>
      </c>
      <c r="M127" s="48">
        <f t="shared" si="32"/>
        <v>0</v>
      </c>
      <c r="N127" s="46" t="str">
        <f t="shared" si="21"/>
        <v/>
      </c>
      <c r="O127" s="47" t="str">
        <f t="shared" si="22"/>
        <v/>
      </c>
      <c r="P127" s="47" t="str">
        <f t="shared" si="23"/>
        <v/>
      </c>
      <c r="Q127" s="48">
        <f t="shared" si="33"/>
        <v>0</v>
      </c>
      <c r="R127" s="2"/>
      <c r="AH127" s="57" t="str">
        <f>IF(G127&gt;1,IF($E$10&gt;0,100-(#REF!/(1+(AL127/#REF!)^#REF!)^#REF!+#REF!/(AL127-1))*100,100-(AL127*D$5+D$6)*100),"")</f>
        <v/>
      </c>
      <c r="AI127" s="21" t="str">
        <f t="shared" si="24"/>
        <v/>
      </c>
      <c r="AJ127" s="21" t="str">
        <f t="shared" si="25"/>
        <v/>
      </c>
      <c r="AK127" s="48">
        <f t="shared" si="26"/>
        <v>0</v>
      </c>
      <c r="AL127" s="58" t="str">
        <f t="shared" si="27"/>
        <v/>
      </c>
      <c r="AM127" s="59" t="str">
        <f t="shared" si="28"/>
        <v/>
      </c>
      <c r="AN127" s="59" t="str">
        <f t="shared" si="29"/>
        <v/>
      </c>
      <c r="AO127" s="60"/>
    </row>
    <row r="128" spans="3:41" x14ac:dyDescent="0.25">
      <c r="C128" s="82"/>
      <c r="D128" s="45"/>
      <c r="E128" s="83" t="str">
        <f t="shared" si="34"/>
        <v/>
      </c>
      <c r="F128" s="45"/>
      <c r="G128" s="45"/>
      <c r="H128" s="45"/>
      <c r="I128" s="46" t="str">
        <f t="shared" si="30"/>
        <v/>
      </c>
      <c r="J128" s="46" t="str">
        <f t="shared" si="31"/>
        <v/>
      </c>
      <c r="K128" s="47" t="str">
        <f t="shared" si="19"/>
        <v/>
      </c>
      <c r="L128" s="47" t="str">
        <f t="shared" si="20"/>
        <v/>
      </c>
      <c r="M128" s="48">
        <f t="shared" si="32"/>
        <v>0</v>
      </c>
      <c r="N128" s="46" t="str">
        <f t="shared" si="21"/>
        <v/>
      </c>
      <c r="O128" s="47" t="str">
        <f t="shared" si="22"/>
        <v/>
      </c>
      <c r="P128" s="47" t="str">
        <f t="shared" si="23"/>
        <v/>
      </c>
      <c r="Q128" s="48">
        <f t="shared" si="33"/>
        <v>0</v>
      </c>
      <c r="R128" s="2"/>
      <c r="AH128" s="57" t="str">
        <f>IF(G128&gt;1,IF($E$10&gt;0,100-(#REF!/(1+(AL128/#REF!)^#REF!)^#REF!+#REF!/(AL128-1))*100,100-(AL128*D$5+D$6)*100),"")</f>
        <v/>
      </c>
      <c r="AI128" s="21" t="str">
        <f t="shared" si="24"/>
        <v/>
      </c>
      <c r="AJ128" s="21" t="str">
        <f t="shared" si="25"/>
        <v/>
      </c>
      <c r="AK128" s="48">
        <f t="shared" si="26"/>
        <v>0</v>
      </c>
      <c r="AL128" s="58" t="str">
        <f t="shared" si="27"/>
        <v/>
      </c>
      <c r="AM128" s="59" t="str">
        <f t="shared" si="28"/>
        <v/>
      </c>
      <c r="AN128" s="59" t="str">
        <f t="shared" si="29"/>
        <v/>
      </c>
      <c r="AO128" s="60"/>
    </row>
    <row r="129" spans="3:41" x14ac:dyDescent="0.25">
      <c r="C129" s="82"/>
      <c r="D129" s="45"/>
      <c r="E129" s="83" t="str">
        <f t="shared" si="34"/>
        <v/>
      </c>
      <c r="F129" s="45"/>
      <c r="G129" s="45"/>
      <c r="H129" s="45"/>
      <c r="I129" s="46" t="str">
        <f t="shared" si="30"/>
        <v/>
      </c>
      <c r="J129" s="46" t="str">
        <f t="shared" si="31"/>
        <v/>
      </c>
      <c r="K129" s="47" t="str">
        <f t="shared" si="19"/>
        <v/>
      </c>
      <c r="L129" s="47" t="str">
        <f t="shared" si="20"/>
        <v/>
      </c>
      <c r="M129" s="48">
        <f t="shared" si="32"/>
        <v>0</v>
      </c>
      <c r="N129" s="46" t="str">
        <f t="shared" si="21"/>
        <v/>
      </c>
      <c r="O129" s="47" t="str">
        <f t="shared" si="22"/>
        <v/>
      </c>
      <c r="P129" s="47" t="str">
        <f t="shared" si="23"/>
        <v/>
      </c>
      <c r="Q129" s="48">
        <f t="shared" si="33"/>
        <v>0</v>
      </c>
      <c r="R129" s="2"/>
      <c r="AH129" s="57" t="str">
        <f>IF(G129&gt;1,IF($E$10&gt;0,100-(#REF!/(1+(AL129/#REF!)^#REF!)^#REF!+#REF!/(AL129-1))*100,100-(AL129*D$5+D$6)*100),"")</f>
        <v/>
      </c>
      <c r="AI129" s="21" t="str">
        <f t="shared" si="24"/>
        <v/>
      </c>
      <c r="AJ129" s="21" t="str">
        <f t="shared" si="25"/>
        <v/>
      </c>
      <c r="AK129" s="48">
        <f t="shared" si="26"/>
        <v>0</v>
      </c>
      <c r="AL129" s="58" t="str">
        <f t="shared" si="27"/>
        <v/>
      </c>
      <c r="AM129" s="59" t="str">
        <f t="shared" si="28"/>
        <v/>
      </c>
      <c r="AN129" s="59" t="str">
        <f t="shared" si="29"/>
        <v/>
      </c>
      <c r="AO129" s="60"/>
    </row>
    <row r="130" spans="3:41" x14ac:dyDescent="0.25">
      <c r="C130" s="82"/>
      <c r="D130" s="45"/>
      <c r="E130" s="83" t="str">
        <f t="shared" si="34"/>
        <v/>
      </c>
      <c r="F130" s="45"/>
      <c r="G130" s="45"/>
      <c r="H130" s="45"/>
      <c r="I130" s="46" t="str">
        <f t="shared" si="30"/>
        <v/>
      </c>
      <c r="J130" s="46" t="str">
        <f t="shared" si="31"/>
        <v/>
      </c>
      <c r="K130" s="47" t="str">
        <f t="shared" si="19"/>
        <v/>
      </c>
      <c r="L130" s="47" t="str">
        <f t="shared" si="20"/>
        <v/>
      </c>
      <c r="M130" s="48">
        <f t="shared" si="32"/>
        <v>0</v>
      </c>
      <c r="N130" s="46" t="str">
        <f t="shared" si="21"/>
        <v/>
      </c>
      <c r="O130" s="47" t="str">
        <f t="shared" si="22"/>
        <v/>
      </c>
      <c r="P130" s="47" t="str">
        <f t="shared" si="23"/>
        <v/>
      </c>
      <c r="Q130" s="48">
        <f t="shared" si="33"/>
        <v>0</v>
      </c>
      <c r="R130" s="2"/>
      <c r="AH130" s="57" t="str">
        <f>IF(G130&gt;1,IF($E$10&gt;0,100-(#REF!/(1+(AL130/#REF!)^#REF!)^#REF!+#REF!/(AL130-1))*100,100-(AL130*D$5+D$6)*100),"")</f>
        <v/>
      </c>
      <c r="AI130" s="21" t="str">
        <f t="shared" si="24"/>
        <v/>
      </c>
      <c r="AJ130" s="21" t="str">
        <f t="shared" si="25"/>
        <v/>
      </c>
      <c r="AK130" s="48">
        <f t="shared" si="26"/>
        <v>0</v>
      </c>
      <c r="AL130" s="58" t="str">
        <f t="shared" si="27"/>
        <v/>
      </c>
      <c r="AM130" s="59" t="str">
        <f t="shared" si="28"/>
        <v/>
      </c>
      <c r="AN130" s="59" t="str">
        <f t="shared" si="29"/>
        <v/>
      </c>
      <c r="AO130" s="60"/>
    </row>
    <row r="131" spans="3:41" x14ac:dyDescent="0.25">
      <c r="C131" s="82"/>
      <c r="D131" s="45"/>
      <c r="E131" s="83" t="str">
        <f t="shared" si="34"/>
        <v/>
      </c>
      <c r="F131" s="45"/>
      <c r="G131" s="45"/>
      <c r="H131" s="45"/>
      <c r="I131" s="46" t="str">
        <f t="shared" si="30"/>
        <v/>
      </c>
      <c r="J131" s="46" t="str">
        <f t="shared" si="31"/>
        <v/>
      </c>
      <c r="K131" s="47" t="str">
        <f t="shared" si="19"/>
        <v/>
      </c>
      <c r="L131" s="47" t="str">
        <f t="shared" si="20"/>
        <v/>
      </c>
      <c r="M131" s="48">
        <f t="shared" si="32"/>
        <v>0</v>
      </c>
      <c r="N131" s="46" t="str">
        <f t="shared" si="21"/>
        <v/>
      </c>
      <c r="O131" s="47" t="str">
        <f t="shared" si="22"/>
        <v/>
      </c>
      <c r="P131" s="47" t="str">
        <f t="shared" si="23"/>
        <v/>
      </c>
      <c r="Q131" s="48">
        <f t="shared" si="33"/>
        <v>0</v>
      </c>
      <c r="R131" s="2"/>
      <c r="AH131" s="57" t="str">
        <f>IF(G131&gt;1,IF($E$10&gt;0,100-(#REF!/(1+(AL131/#REF!)^#REF!)^#REF!+#REF!/(AL131-1))*100,100-(AL131*D$5+D$6)*100),"")</f>
        <v/>
      </c>
      <c r="AI131" s="21" t="str">
        <f t="shared" si="24"/>
        <v/>
      </c>
      <c r="AJ131" s="21" t="str">
        <f t="shared" si="25"/>
        <v/>
      </c>
      <c r="AK131" s="48">
        <f t="shared" si="26"/>
        <v>0</v>
      </c>
      <c r="AL131" s="58" t="str">
        <f t="shared" si="27"/>
        <v/>
      </c>
      <c r="AM131" s="59" t="str">
        <f t="shared" si="28"/>
        <v/>
      </c>
      <c r="AN131" s="59" t="str">
        <f t="shared" si="29"/>
        <v/>
      </c>
      <c r="AO131" s="60"/>
    </row>
    <row r="132" spans="3:41" x14ac:dyDescent="0.25">
      <c r="C132" s="82"/>
      <c r="D132" s="45"/>
      <c r="E132" s="83" t="str">
        <f t="shared" si="34"/>
        <v/>
      </c>
      <c r="F132" s="45"/>
      <c r="G132" s="45"/>
      <c r="H132" s="45"/>
      <c r="I132" s="46" t="str">
        <f t="shared" si="30"/>
        <v/>
      </c>
      <c r="J132" s="46" t="str">
        <f t="shared" si="31"/>
        <v/>
      </c>
      <c r="K132" s="47" t="str">
        <f t="shared" si="19"/>
        <v/>
      </c>
      <c r="L132" s="47" t="str">
        <f t="shared" si="20"/>
        <v/>
      </c>
      <c r="M132" s="48">
        <f t="shared" si="32"/>
        <v>0</v>
      </c>
      <c r="N132" s="46" t="str">
        <f t="shared" si="21"/>
        <v/>
      </c>
      <c r="O132" s="47" t="str">
        <f t="shared" si="22"/>
        <v/>
      </c>
      <c r="P132" s="47" t="str">
        <f t="shared" si="23"/>
        <v/>
      </c>
      <c r="Q132" s="48">
        <f t="shared" si="33"/>
        <v>0</v>
      </c>
      <c r="R132" s="2"/>
      <c r="AH132" s="57" t="str">
        <f>IF(G132&gt;1,IF($E$10&gt;0,100-(#REF!/(1+(AL132/#REF!)^#REF!)^#REF!+#REF!/(AL132-1))*100,100-(AL132*D$5+D$6)*100),"")</f>
        <v/>
      </c>
      <c r="AI132" s="21" t="str">
        <f t="shared" si="24"/>
        <v/>
      </c>
      <c r="AJ132" s="21" t="str">
        <f t="shared" si="25"/>
        <v/>
      </c>
      <c r="AK132" s="48">
        <f t="shared" si="26"/>
        <v>0</v>
      </c>
      <c r="AL132" s="58" t="str">
        <f t="shared" si="27"/>
        <v/>
      </c>
      <c r="AM132" s="59" t="str">
        <f t="shared" si="28"/>
        <v/>
      </c>
      <c r="AN132" s="59" t="str">
        <f t="shared" si="29"/>
        <v/>
      </c>
      <c r="AO132" s="60"/>
    </row>
    <row r="133" spans="3:41" x14ac:dyDescent="0.25">
      <c r="C133" s="82"/>
      <c r="D133" s="45"/>
      <c r="E133" s="83" t="str">
        <f t="shared" si="34"/>
        <v/>
      </c>
      <c r="F133" s="45"/>
      <c r="G133" s="45"/>
      <c r="H133" s="45"/>
      <c r="I133" s="46" t="str">
        <f t="shared" si="30"/>
        <v/>
      </c>
      <c r="J133" s="46" t="str">
        <f t="shared" si="31"/>
        <v/>
      </c>
      <c r="K133" s="47" t="str">
        <f t="shared" si="19"/>
        <v/>
      </c>
      <c r="L133" s="47" t="str">
        <f t="shared" si="20"/>
        <v/>
      </c>
      <c r="M133" s="48">
        <f t="shared" si="32"/>
        <v>0</v>
      </c>
      <c r="N133" s="46" t="str">
        <f t="shared" si="21"/>
        <v/>
      </c>
      <c r="O133" s="47" t="str">
        <f t="shared" si="22"/>
        <v/>
      </c>
      <c r="P133" s="47" t="str">
        <f t="shared" si="23"/>
        <v/>
      </c>
      <c r="Q133" s="48">
        <f t="shared" si="33"/>
        <v>0</v>
      </c>
      <c r="R133" s="2"/>
      <c r="AH133" s="57" t="str">
        <f>IF(G133&gt;1,IF($E$10&gt;0,100-(#REF!/(1+(AL133/#REF!)^#REF!)^#REF!+#REF!/(AL133-1))*100,100-(AL133*D$5+D$6)*100),"")</f>
        <v/>
      </c>
      <c r="AI133" s="21" t="str">
        <f t="shared" si="24"/>
        <v/>
      </c>
      <c r="AJ133" s="21" t="str">
        <f t="shared" si="25"/>
        <v/>
      </c>
      <c r="AK133" s="48">
        <f t="shared" si="26"/>
        <v>0</v>
      </c>
      <c r="AL133" s="58" t="str">
        <f t="shared" si="27"/>
        <v/>
      </c>
      <c r="AM133" s="59" t="str">
        <f t="shared" si="28"/>
        <v/>
      </c>
      <c r="AN133" s="59" t="str">
        <f t="shared" si="29"/>
        <v/>
      </c>
      <c r="AO133" s="60"/>
    </row>
    <row r="134" spans="3:41" x14ac:dyDescent="0.25">
      <c r="C134" s="82"/>
      <c r="D134" s="45"/>
      <c r="E134" s="83" t="str">
        <f t="shared" si="34"/>
        <v/>
      </c>
      <c r="F134" s="45"/>
      <c r="G134" s="45"/>
      <c r="H134" s="45"/>
      <c r="I134" s="46" t="str">
        <f t="shared" si="30"/>
        <v/>
      </c>
      <c r="J134" s="46" t="str">
        <f t="shared" si="31"/>
        <v/>
      </c>
      <c r="K134" s="47" t="str">
        <f t="shared" si="19"/>
        <v/>
      </c>
      <c r="L134" s="47" t="str">
        <f t="shared" si="20"/>
        <v/>
      </c>
      <c r="M134" s="48">
        <f t="shared" si="32"/>
        <v>0</v>
      </c>
      <c r="N134" s="46" t="str">
        <f t="shared" si="21"/>
        <v/>
      </c>
      <c r="O134" s="47" t="str">
        <f t="shared" si="22"/>
        <v/>
      </c>
      <c r="P134" s="47" t="str">
        <f t="shared" si="23"/>
        <v/>
      </c>
      <c r="Q134" s="48">
        <f t="shared" si="33"/>
        <v>0</v>
      </c>
      <c r="R134" s="2"/>
      <c r="AH134" s="57" t="str">
        <f>IF(G134&gt;1,IF($E$10&gt;0,100-(#REF!/(1+(AL134/#REF!)^#REF!)^#REF!+#REF!/(AL134-1))*100,100-(AL134*D$5+D$6)*100),"")</f>
        <v/>
      </c>
      <c r="AI134" s="21" t="str">
        <f t="shared" si="24"/>
        <v/>
      </c>
      <c r="AJ134" s="21" t="str">
        <f t="shared" si="25"/>
        <v/>
      </c>
      <c r="AK134" s="48">
        <f t="shared" si="26"/>
        <v>0</v>
      </c>
      <c r="AL134" s="58" t="str">
        <f t="shared" si="27"/>
        <v/>
      </c>
      <c r="AM134" s="59" t="str">
        <f t="shared" si="28"/>
        <v/>
      </c>
      <c r="AN134" s="59" t="str">
        <f t="shared" si="29"/>
        <v/>
      </c>
      <c r="AO134" s="60"/>
    </row>
    <row r="135" spans="3:41" x14ac:dyDescent="0.25">
      <c r="C135" s="82"/>
      <c r="D135" s="45"/>
      <c r="E135" s="83" t="str">
        <f t="shared" si="34"/>
        <v/>
      </c>
      <c r="F135" s="45"/>
      <c r="G135" s="45"/>
      <c r="H135" s="45"/>
      <c r="I135" s="46" t="str">
        <f t="shared" si="30"/>
        <v/>
      </c>
      <c r="J135" s="46" t="str">
        <f t="shared" si="31"/>
        <v/>
      </c>
      <c r="K135" s="47" t="str">
        <f t="shared" ref="K135:K198" si="35">IF(G135&gt;1,I135-J135,"")</f>
        <v/>
      </c>
      <c r="L135" s="47" t="str">
        <f t="shared" ref="L135:L198" si="36">IF(G135&gt;1,ABS(K135),"")</f>
        <v/>
      </c>
      <c r="M135" s="48">
        <f t="shared" si="32"/>
        <v>0</v>
      </c>
      <c r="N135" s="46" t="str">
        <f t="shared" ref="N135:N198" si="37">IF(G135&gt;1,J135+$K$5,"")</f>
        <v/>
      </c>
      <c r="O135" s="47" t="str">
        <f t="shared" ref="O135:O198" si="38">IF(G135&gt;1,I135-N135,"")</f>
        <v/>
      </c>
      <c r="P135" s="47" t="str">
        <f t="shared" ref="P135:P198" si="39">IF(G135&gt;1,ABS(O135),"")</f>
        <v/>
      </c>
      <c r="Q135" s="48">
        <f t="shared" si="33"/>
        <v>0</v>
      </c>
      <c r="R135" s="2"/>
      <c r="AH135" s="57" t="str">
        <f>IF(G135&gt;1,IF($E$10&gt;0,100-(#REF!/(1+(AL135/#REF!)^#REF!)^#REF!+#REF!/(AL135-1))*100,100-(AL135*D$5+D$6)*100),"")</f>
        <v/>
      </c>
      <c r="AI135" s="21" t="str">
        <f t="shared" ref="AI135:AI198" si="40">IF(G135&gt;1,I135-AH135,"")</f>
        <v/>
      </c>
      <c r="AJ135" s="21" t="str">
        <f t="shared" ref="AJ135:AJ198" si="41">IF(G135&gt;1,ABS(AI135),"")</f>
        <v/>
      </c>
      <c r="AK135" s="48">
        <f t="shared" ref="AK135:AK198" si="42">IF($G135&gt;1.2,IF(AJ135&gt;1.2,1,0),0)</f>
        <v>0</v>
      </c>
      <c r="AL135" s="58" t="str">
        <f t="shared" ref="AL135:AL198" si="43">IF(G135&gt;0,G135+AN135,"")</f>
        <v/>
      </c>
      <c r="AM135" s="59" t="str">
        <f t="shared" ref="AM135:AM198" si="44">IF(G135&gt;0,$AM$5,"")</f>
        <v/>
      </c>
      <c r="AN135" s="59" t="str">
        <f t="shared" ref="AN135:AN198" si="45">IF(G135&gt;0,$AN$5,"")</f>
        <v/>
      </c>
      <c r="AO135" s="60"/>
    </row>
    <row r="136" spans="3:41" x14ac:dyDescent="0.25">
      <c r="C136" s="82"/>
      <c r="D136" s="45"/>
      <c r="E136" s="83" t="str">
        <f t="shared" si="34"/>
        <v/>
      </c>
      <c r="F136" s="45"/>
      <c r="G136" s="45"/>
      <c r="H136" s="45"/>
      <c r="I136" s="46" t="str">
        <f t="shared" ref="I136:I199" si="46">IF(G136&gt;1,100-H136,"")</f>
        <v/>
      </c>
      <c r="J136" s="46" t="str">
        <f t="shared" ref="J136:J199" si="47">IF(G136&gt;1,100-(G136*D$5+D$6),"")</f>
        <v/>
      </c>
      <c r="K136" s="47" t="str">
        <f t="shared" si="35"/>
        <v/>
      </c>
      <c r="L136" s="47" t="str">
        <f t="shared" si="36"/>
        <v/>
      </c>
      <c r="M136" s="48">
        <f t="shared" ref="M136:M199" si="48">IF($G136&gt;1.2,IF(L136&gt;1.2,1,0),0)</f>
        <v>0</v>
      </c>
      <c r="N136" s="46" t="str">
        <f t="shared" si="37"/>
        <v/>
      </c>
      <c r="O136" s="47" t="str">
        <f t="shared" si="38"/>
        <v/>
      </c>
      <c r="P136" s="47" t="str">
        <f t="shared" si="39"/>
        <v/>
      </c>
      <c r="Q136" s="48">
        <f t="shared" ref="Q136:Q199" si="49">IF($G136&gt;1.2,IF(P136&gt;1.2,1,0),0)</f>
        <v>0</v>
      </c>
      <c r="R136" s="2"/>
      <c r="AH136" s="57" t="str">
        <f>IF(G136&gt;1,IF($E$10&gt;0,100-(#REF!/(1+(AL136/#REF!)^#REF!)^#REF!+#REF!/(AL136-1))*100,100-(AL136*D$5+D$6)*100),"")</f>
        <v/>
      </c>
      <c r="AI136" s="21" t="str">
        <f t="shared" si="40"/>
        <v/>
      </c>
      <c r="AJ136" s="21" t="str">
        <f t="shared" si="41"/>
        <v/>
      </c>
      <c r="AK136" s="48">
        <f t="shared" si="42"/>
        <v>0</v>
      </c>
      <c r="AL136" s="58" t="str">
        <f t="shared" si="43"/>
        <v/>
      </c>
      <c r="AM136" s="59" t="str">
        <f t="shared" si="44"/>
        <v/>
      </c>
      <c r="AN136" s="59" t="str">
        <f t="shared" si="45"/>
        <v/>
      </c>
      <c r="AO136" s="60"/>
    </row>
    <row r="137" spans="3:41" x14ac:dyDescent="0.25">
      <c r="C137" s="82"/>
      <c r="D137" s="45"/>
      <c r="E137" s="83" t="str">
        <f t="shared" si="34"/>
        <v/>
      </c>
      <c r="F137" s="45"/>
      <c r="G137" s="45"/>
      <c r="H137" s="45"/>
      <c r="I137" s="46" t="str">
        <f t="shared" si="46"/>
        <v/>
      </c>
      <c r="J137" s="46" t="str">
        <f t="shared" si="47"/>
        <v/>
      </c>
      <c r="K137" s="47" t="str">
        <f t="shared" si="35"/>
        <v/>
      </c>
      <c r="L137" s="47" t="str">
        <f t="shared" si="36"/>
        <v/>
      </c>
      <c r="M137" s="48">
        <f t="shared" si="48"/>
        <v>0</v>
      </c>
      <c r="N137" s="46" t="str">
        <f t="shared" si="37"/>
        <v/>
      </c>
      <c r="O137" s="47" t="str">
        <f t="shared" si="38"/>
        <v/>
      </c>
      <c r="P137" s="47" t="str">
        <f t="shared" si="39"/>
        <v/>
      </c>
      <c r="Q137" s="48">
        <f t="shared" si="49"/>
        <v>0</v>
      </c>
      <c r="R137" s="2"/>
      <c r="AH137" s="57" t="str">
        <f>IF(G137&gt;1,IF($E$10&gt;0,100-(#REF!/(1+(AL137/#REF!)^#REF!)^#REF!+#REF!/(AL137-1))*100,100-(AL137*D$5+D$6)*100),"")</f>
        <v/>
      </c>
      <c r="AI137" s="21" t="str">
        <f t="shared" si="40"/>
        <v/>
      </c>
      <c r="AJ137" s="21" t="str">
        <f t="shared" si="41"/>
        <v/>
      </c>
      <c r="AK137" s="48">
        <f t="shared" si="42"/>
        <v>0</v>
      </c>
      <c r="AL137" s="58" t="str">
        <f t="shared" si="43"/>
        <v/>
      </c>
      <c r="AM137" s="59" t="str">
        <f t="shared" si="44"/>
        <v/>
      </c>
      <c r="AN137" s="59" t="str">
        <f t="shared" si="45"/>
        <v/>
      </c>
      <c r="AO137" s="60"/>
    </row>
    <row r="138" spans="3:41" x14ac:dyDescent="0.25">
      <c r="C138" s="82"/>
      <c r="D138" s="45"/>
      <c r="E138" s="83" t="str">
        <f t="shared" si="34"/>
        <v/>
      </c>
      <c r="F138" s="45"/>
      <c r="G138" s="45"/>
      <c r="H138" s="45"/>
      <c r="I138" s="46" t="str">
        <f t="shared" si="46"/>
        <v/>
      </c>
      <c r="J138" s="46" t="str">
        <f t="shared" si="47"/>
        <v/>
      </c>
      <c r="K138" s="47" t="str">
        <f t="shared" si="35"/>
        <v/>
      </c>
      <c r="L138" s="47" t="str">
        <f t="shared" si="36"/>
        <v/>
      </c>
      <c r="M138" s="48">
        <f t="shared" si="48"/>
        <v>0</v>
      </c>
      <c r="N138" s="46" t="str">
        <f t="shared" si="37"/>
        <v/>
      </c>
      <c r="O138" s="47" t="str">
        <f t="shared" si="38"/>
        <v/>
      </c>
      <c r="P138" s="47" t="str">
        <f t="shared" si="39"/>
        <v/>
      </c>
      <c r="Q138" s="48">
        <f t="shared" si="49"/>
        <v>0</v>
      </c>
      <c r="R138" s="2"/>
      <c r="AH138" s="57" t="str">
        <f>IF(G138&gt;1,IF($E$10&gt;0,100-(#REF!/(1+(AL138/#REF!)^#REF!)^#REF!+#REF!/(AL138-1))*100,100-(AL138*D$5+D$6)*100),"")</f>
        <v/>
      </c>
      <c r="AI138" s="21" t="str">
        <f t="shared" si="40"/>
        <v/>
      </c>
      <c r="AJ138" s="21" t="str">
        <f t="shared" si="41"/>
        <v/>
      </c>
      <c r="AK138" s="48">
        <f t="shared" si="42"/>
        <v>0</v>
      </c>
      <c r="AL138" s="58" t="str">
        <f t="shared" si="43"/>
        <v/>
      </c>
      <c r="AM138" s="59" t="str">
        <f t="shared" si="44"/>
        <v/>
      </c>
      <c r="AN138" s="59" t="str">
        <f t="shared" si="45"/>
        <v/>
      </c>
      <c r="AO138" s="60"/>
    </row>
    <row r="139" spans="3:41" x14ac:dyDescent="0.25">
      <c r="C139" s="82"/>
      <c r="D139" s="45"/>
      <c r="E139" s="83" t="str">
        <f t="shared" si="34"/>
        <v/>
      </c>
      <c r="F139" s="45"/>
      <c r="G139" s="45"/>
      <c r="H139" s="45"/>
      <c r="I139" s="46" t="str">
        <f t="shared" si="46"/>
        <v/>
      </c>
      <c r="J139" s="46" t="str">
        <f t="shared" si="47"/>
        <v/>
      </c>
      <c r="K139" s="47" t="str">
        <f t="shared" si="35"/>
        <v/>
      </c>
      <c r="L139" s="47" t="str">
        <f t="shared" si="36"/>
        <v/>
      </c>
      <c r="M139" s="48">
        <f t="shared" si="48"/>
        <v>0</v>
      </c>
      <c r="N139" s="46" t="str">
        <f t="shared" si="37"/>
        <v/>
      </c>
      <c r="O139" s="47" t="str">
        <f t="shared" si="38"/>
        <v/>
      </c>
      <c r="P139" s="47" t="str">
        <f t="shared" si="39"/>
        <v/>
      </c>
      <c r="Q139" s="48">
        <f t="shared" si="49"/>
        <v>0</v>
      </c>
      <c r="R139" s="2"/>
      <c r="AH139" s="57" t="str">
        <f>IF(G139&gt;1,IF($E$10&gt;0,100-(#REF!/(1+(AL139/#REF!)^#REF!)^#REF!+#REF!/(AL139-1))*100,100-(AL139*D$5+D$6)*100),"")</f>
        <v/>
      </c>
      <c r="AI139" s="21" t="str">
        <f t="shared" si="40"/>
        <v/>
      </c>
      <c r="AJ139" s="21" t="str">
        <f t="shared" si="41"/>
        <v/>
      </c>
      <c r="AK139" s="48">
        <f t="shared" si="42"/>
        <v>0</v>
      </c>
      <c r="AL139" s="58" t="str">
        <f t="shared" si="43"/>
        <v/>
      </c>
      <c r="AM139" s="59" t="str">
        <f t="shared" si="44"/>
        <v/>
      </c>
      <c r="AN139" s="59" t="str">
        <f t="shared" si="45"/>
        <v/>
      </c>
      <c r="AO139" s="60"/>
    </row>
    <row r="140" spans="3:41" x14ac:dyDescent="0.25">
      <c r="C140" s="82"/>
      <c r="D140" s="45"/>
      <c r="E140" s="83" t="str">
        <f t="shared" si="34"/>
        <v/>
      </c>
      <c r="F140" s="45"/>
      <c r="G140" s="45"/>
      <c r="H140" s="45"/>
      <c r="I140" s="46" t="str">
        <f t="shared" si="46"/>
        <v/>
      </c>
      <c r="J140" s="46" t="str">
        <f t="shared" si="47"/>
        <v/>
      </c>
      <c r="K140" s="47" t="str">
        <f t="shared" si="35"/>
        <v/>
      </c>
      <c r="L140" s="47" t="str">
        <f t="shared" si="36"/>
        <v/>
      </c>
      <c r="M140" s="48">
        <f t="shared" si="48"/>
        <v>0</v>
      </c>
      <c r="N140" s="46" t="str">
        <f t="shared" si="37"/>
        <v/>
      </c>
      <c r="O140" s="47" t="str">
        <f t="shared" si="38"/>
        <v/>
      </c>
      <c r="P140" s="47" t="str">
        <f t="shared" si="39"/>
        <v/>
      </c>
      <c r="Q140" s="48">
        <f t="shared" si="49"/>
        <v>0</v>
      </c>
      <c r="R140" s="2"/>
      <c r="AH140" s="57" t="str">
        <f>IF(G140&gt;1,IF($E$10&gt;0,100-(#REF!/(1+(AL140/#REF!)^#REF!)^#REF!+#REF!/(AL140-1))*100,100-(AL140*D$5+D$6)*100),"")</f>
        <v/>
      </c>
      <c r="AI140" s="21" t="str">
        <f t="shared" si="40"/>
        <v/>
      </c>
      <c r="AJ140" s="21" t="str">
        <f t="shared" si="41"/>
        <v/>
      </c>
      <c r="AK140" s="48">
        <f t="shared" si="42"/>
        <v>0</v>
      </c>
      <c r="AL140" s="58" t="str">
        <f t="shared" si="43"/>
        <v/>
      </c>
      <c r="AM140" s="59" t="str">
        <f t="shared" si="44"/>
        <v/>
      </c>
      <c r="AN140" s="59" t="str">
        <f t="shared" si="45"/>
        <v/>
      </c>
      <c r="AO140" s="60"/>
    </row>
    <row r="141" spans="3:41" x14ac:dyDescent="0.25">
      <c r="C141" s="82"/>
      <c r="D141" s="45"/>
      <c r="E141" s="83" t="str">
        <f t="shared" si="34"/>
        <v/>
      </c>
      <c r="F141" s="45"/>
      <c r="G141" s="45"/>
      <c r="H141" s="45"/>
      <c r="I141" s="46" t="str">
        <f t="shared" si="46"/>
        <v/>
      </c>
      <c r="J141" s="46" t="str">
        <f t="shared" si="47"/>
        <v/>
      </c>
      <c r="K141" s="47" t="str">
        <f t="shared" si="35"/>
        <v/>
      </c>
      <c r="L141" s="47" t="str">
        <f t="shared" si="36"/>
        <v/>
      </c>
      <c r="M141" s="48">
        <f t="shared" si="48"/>
        <v>0</v>
      </c>
      <c r="N141" s="46" t="str">
        <f t="shared" si="37"/>
        <v/>
      </c>
      <c r="O141" s="47" t="str">
        <f t="shared" si="38"/>
        <v/>
      </c>
      <c r="P141" s="47" t="str">
        <f t="shared" si="39"/>
        <v/>
      </c>
      <c r="Q141" s="48">
        <f t="shared" si="49"/>
        <v>0</v>
      </c>
      <c r="R141" s="2"/>
      <c r="AH141" s="57" t="str">
        <f>IF(G141&gt;1,IF($E$10&gt;0,100-(#REF!/(1+(AL141/#REF!)^#REF!)^#REF!+#REF!/(AL141-1))*100,100-(AL141*D$5+D$6)*100),"")</f>
        <v/>
      </c>
      <c r="AI141" s="21" t="str">
        <f t="shared" si="40"/>
        <v/>
      </c>
      <c r="AJ141" s="21" t="str">
        <f t="shared" si="41"/>
        <v/>
      </c>
      <c r="AK141" s="48">
        <f t="shared" si="42"/>
        <v>0</v>
      </c>
      <c r="AL141" s="58" t="str">
        <f t="shared" si="43"/>
        <v/>
      </c>
      <c r="AM141" s="59" t="str">
        <f t="shared" si="44"/>
        <v/>
      </c>
      <c r="AN141" s="59" t="str">
        <f t="shared" si="45"/>
        <v/>
      </c>
      <c r="AO141" s="60"/>
    </row>
    <row r="142" spans="3:41" x14ac:dyDescent="0.25">
      <c r="C142" s="82"/>
      <c r="D142" s="45"/>
      <c r="E142" s="83" t="str">
        <f t="shared" si="34"/>
        <v/>
      </c>
      <c r="F142" s="45"/>
      <c r="G142" s="45"/>
      <c r="H142" s="45"/>
      <c r="I142" s="46" t="str">
        <f t="shared" si="46"/>
        <v/>
      </c>
      <c r="J142" s="46" t="str">
        <f t="shared" si="47"/>
        <v/>
      </c>
      <c r="K142" s="47" t="str">
        <f t="shared" si="35"/>
        <v/>
      </c>
      <c r="L142" s="47" t="str">
        <f t="shared" si="36"/>
        <v/>
      </c>
      <c r="M142" s="48">
        <f t="shared" si="48"/>
        <v>0</v>
      </c>
      <c r="N142" s="46" t="str">
        <f t="shared" si="37"/>
        <v/>
      </c>
      <c r="O142" s="47" t="str">
        <f t="shared" si="38"/>
        <v/>
      </c>
      <c r="P142" s="47" t="str">
        <f t="shared" si="39"/>
        <v/>
      </c>
      <c r="Q142" s="48">
        <f t="shared" si="49"/>
        <v>0</v>
      </c>
      <c r="R142" s="2"/>
      <c r="AH142" s="57" t="str">
        <f>IF(G142&gt;1,IF($E$10&gt;0,100-(#REF!/(1+(AL142/#REF!)^#REF!)^#REF!+#REF!/(AL142-1))*100,100-(AL142*D$5+D$6)*100),"")</f>
        <v/>
      </c>
      <c r="AI142" s="21" t="str">
        <f t="shared" si="40"/>
        <v/>
      </c>
      <c r="AJ142" s="21" t="str">
        <f t="shared" si="41"/>
        <v/>
      </c>
      <c r="AK142" s="48">
        <f t="shared" si="42"/>
        <v>0</v>
      </c>
      <c r="AL142" s="58" t="str">
        <f t="shared" si="43"/>
        <v/>
      </c>
      <c r="AM142" s="59" t="str">
        <f t="shared" si="44"/>
        <v/>
      </c>
      <c r="AN142" s="59" t="str">
        <f t="shared" si="45"/>
        <v/>
      </c>
      <c r="AO142" s="60"/>
    </row>
    <row r="143" spans="3:41" x14ac:dyDescent="0.25">
      <c r="C143" s="82"/>
      <c r="D143" s="45"/>
      <c r="E143" s="83" t="str">
        <f t="shared" si="34"/>
        <v/>
      </c>
      <c r="F143" s="45"/>
      <c r="G143" s="45"/>
      <c r="H143" s="45"/>
      <c r="I143" s="46" t="str">
        <f t="shared" si="46"/>
        <v/>
      </c>
      <c r="J143" s="46" t="str">
        <f t="shared" si="47"/>
        <v/>
      </c>
      <c r="K143" s="47" t="str">
        <f t="shared" si="35"/>
        <v/>
      </c>
      <c r="L143" s="47" t="str">
        <f t="shared" si="36"/>
        <v/>
      </c>
      <c r="M143" s="48">
        <f t="shared" si="48"/>
        <v>0</v>
      </c>
      <c r="N143" s="46" t="str">
        <f t="shared" si="37"/>
        <v/>
      </c>
      <c r="O143" s="47" t="str">
        <f t="shared" si="38"/>
        <v/>
      </c>
      <c r="P143" s="47" t="str">
        <f t="shared" si="39"/>
        <v/>
      </c>
      <c r="Q143" s="48">
        <f t="shared" si="49"/>
        <v>0</v>
      </c>
      <c r="R143" s="2"/>
      <c r="AH143" s="57" t="str">
        <f>IF(G143&gt;1,IF($E$10&gt;0,100-(#REF!/(1+(AL143/#REF!)^#REF!)^#REF!+#REF!/(AL143-1))*100,100-(AL143*D$5+D$6)*100),"")</f>
        <v/>
      </c>
      <c r="AI143" s="21" t="str">
        <f t="shared" si="40"/>
        <v/>
      </c>
      <c r="AJ143" s="21" t="str">
        <f t="shared" si="41"/>
        <v/>
      </c>
      <c r="AK143" s="48">
        <f t="shared" si="42"/>
        <v>0</v>
      </c>
      <c r="AL143" s="58" t="str">
        <f t="shared" si="43"/>
        <v/>
      </c>
      <c r="AM143" s="59" t="str">
        <f t="shared" si="44"/>
        <v/>
      </c>
      <c r="AN143" s="59" t="str">
        <f t="shared" si="45"/>
        <v/>
      </c>
      <c r="AO143" s="60"/>
    </row>
    <row r="144" spans="3:41" x14ac:dyDescent="0.25">
      <c r="C144" s="82"/>
      <c r="D144" s="45"/>
      <c r="E144" s="83" t="str">
        <f t="shared" si="34"/>
        <v/>
      </c>
      <c r="F144" s="45"/>
      <c r="G144" s="45"/>
      <c r="H144" s="45"/>
      <c r="I144" s="46" t="str">
        <f t="shared" si="46"/>
        <v/>
      </c>
      <c r="J144" s="46" t="str">
        <f t="shared" si="47"/>
        <v/>
      </c>
      <c r="K144" s="47" t="str">
        <f t="shared" si="35"/>
        <v/>
      </c>
      <c r="L144" s="47" t="str">
        <f t="shared" si="36"/>
        <v/>
      </c>
      <c r="M144" s="48">
        <f t="shared" si="48"/>
        <v>0</v>
      </c>
      <c r="N144" s="46" t="str">
        <f t="shared" si="37"/>
        <v/>
      </c>
      <c r="O144" s="47" t="str">
        <f t="shared" si="38"/>
        <v/>
      </c>
      <c r="P144" s="47" t="str">
        <f t="shared" si="39"/>
        <v/>
      </c>
      <c r="Q144" s="48">
        <f t="shared" si="49"/>
        <v>0</v>
      </c>
      <c r="R144" s="2"/>
      <c r="AH144" s="57" t="str">
        <f>IF(G144&gt;1,IF($E$10&gt;0,100-(#REF!/(1+(AL144/#REF!)^#REF!)^#REF!+#REF!/(AL144-1))*100,100-(AL144*D$5+D$6)*100),"")</f>
        <v/>
      </c>
      <c r="AI144" s="21" t="str">
        <f t="shared" si="40"/>
        <v/>
      </c>
      <c r="AJ144" s="21" t="str">
        <f t="shared" si="41"/>
        <v/>
      </c>
      <c r="AK144" s="48">
        <f t="shared" si="42"/>
        <v>0</v>
      </c>
      <c r="AL144" s="58" t="str">
        <f t="shared" si="43"/>
        <v/>
      </c>
      <c r="AM144" s="59" t="str">
        <f t="shared" si="44"/>
        <v/>
      </c>
      <c r="AN144" s="59" t="str">
        <f t="shared" si="45"/>
        <v/>
      </c>
      <c r="AO144" s="60"/>
    </row>
    <row r="145" spans="3:41" x14ac:dyDescent="0.25">
      <c r="C145" s="82"/>
      <c r="D145" s="45"/>
      <c r="E145" s="83" t="str">
        <f t="shared" si="34"/>
        <v/>
      </c>
      <c r="F145" s="45"/>
      <c r="G145" s="45"/>
      <c r="H145" s="45"/>
      <c r="I145" s="46" t="str">
        <f t="shared" si="46"/>
        <v/>
      </c>
      <c r="J145" s="46" t="str">
        <f t="shared" si="47"/>
        <v/>
      </c>
      <c r="K145" s="47" t="str">
        <f t="shared" si="35"/>
        <v/>
      </c>
      <c r="L145" s="47" t="str">
        <f t="shared" si="36"/>
        <v/>
      </c>
      <c r="M145" s="48">
        <f t="shared" si="48"/>
        <v>0</v>
      </c>
      <c r="N145" s="46" t="str">
        <f t="shared" si="37"/>
        <v/>
      </c>
      <c r="O145" s="47" t="str">
        <f t="shared" si="38"/>
        <v/>
      </c>
      <c r="P145" s="47" t="str">
        <f t="shared" si="39"/>
        <v/>
      </c>
      <c r="Q145" s="48">
        <f t="shared" si="49"/>
        <v>0</v>
      </c>
      <c r="R145" s="2"/>
      <c r="AH145" s="57" t="str">
        <f>IF(G145&gt;1,IF($E$10&gt;0,100-(#REF!/(1+(AL145/#REF!)^#REF!)^#REF!+#REF!/(AL145-1))*100,100-(AL145*D$5+D$6)*100),"")</f>
        <v/>
      </c>
      <c r="AI145" s="21" t="str">
        <f t="shared" si="40"/>
        <v/>
      </c>
      <c r="AJ145" s="21" t="str">
        <f t="shared" si="41"/>
        <v/>
      </c>
      <c r="AK145" s="48">
        <f t="shared" si="42"/>
        <v>0</v>
      </c>
      <c r="AL145" s="58" t="str">
        <f t="shared" si="43"/>
        <v/>
      </c>
      <c r="AM145" s="59" t="str">
        <f t="shared" si="44"/>
        <v/>
      </c>
      <c r="AN145" s="59" t="str">
        <f t="shared" si="45"/>
        <v/>
      </c>
      <c r="AO145" s="60"/>
    </row>
    <row r="146" spans="3:41" x14ac:dyDescent="0.25">
      <c r="C146" s="82"/>
      <c r="D146" s="45"/>
      <c r="E146" s="83" t="str">
        <f t="shared" si="34"/>
        <v/>
      </c>
      <c r="F146" s="45"/>
      <c r="G146" s="45"/>
      <c r="H146" s="45"/>
      <c r="I146" s="46" t="str">
        <f t="shared" si="46"/>
        <v/>
      </c>
      <c r="J146" s="46" t="str">
        <f t="shared" si="47"/>
        <v/>
      </c>
      <c r="K146" s="47" t="str">
        <f t="shared" si="35"/>
        <v/>
      </c>
      <c r="L146" s="47" t="str">
        <f t="shared" si="36"/>
        <v/>
      </c>
      <c r="M146" s="48">
        <f t="shared" si="48"/>
        <v>0</v>
      </c>
      <c r="N146" s="46" t="str">
        <f t="shared" si="37"/>
        <v/>
      </c>
      <c r="O146" s="47" t="str">
        <f t="shared" si="38"/>
        <v/>
      </c>
      <c r="P146" s="47" t="str">
        <f t="shared" si="39"/>
        <v/>
      </c>
      <c r="Q146" s="48">
        <f t="shared" si="49"/>
        <v>0</v>
      </c>
      <c r="R146" s="2"/>
      <c r="AH146" s="57" t="str">
        <f>IF(G146&gt;1,IF($E$10&gt;0,100-(#REF!/(1+(AL146/#REF!)^#REF!)^#REF!+#REF!/(AL146-1))*100,100-(AL146*D$5+D$6)*100),"")</f>
        <v/>
      </c>
      <c r="AI146" s="21" t="str">
        <f t="shared" si="40"/>
        <v/>
      </c>
      <c r="AJ146" s="21" t="str">
        <f t="shared" si="41"/>
        <v/>
      </c>
      <c r="AK146" s="48">
        <f t="shared" si="42"/>
        <v>0</v>
      </c>
      <c r="AL146" s="58" t="str">
        <f t="shared" si="43"/>
        <v/>
      </c>
      <c r="AM146" s="59" t="str">
        <f t="shared" si="44"/>
        <v/>
      </c>
      <c r="AN146" s="59" t="str">
        <f t="shared" si="45"/>
        <v/>
      </c>
      <c r="AO146" s="60"/>
    </row>
    <row r="147" spans="3:41" x14ac:dyDescent="0.25">
      <c r="C147" s="82"/>
      <c r="D147" s="45"/>
      <c r="E147" s="83" t="str">
        <f t="shared" si="34"/>
        <v/>
      </c>
      <c r="F147" s="45"/>
      <c r="G147" s="45"/>
      <c r="H147" s="45"/>
      <c r="I147" s="46" t="str">
        <f t="shared" si="46"/>
        <v/>
      </c>
      <c r="J147" s="46" t="str">
        <f t="shared" si="47"/>
        <v/>
      </c>
      <c r="K147" s="47" t="str">
        <f t="shared" si="35"/>
        <v/>
      </c>
      <c r="L147" s="47" t="str">
        <f t="shared" si="36"/>
        <v/>
      </c>
      <c r="M147" s="48">
        <f t="shared" si="48"/>
        <v>0</v>
      </c>
      <c r="N147" s="46" t="str">
        <f t="shared" si="37"/>
        <v/>
      </c>
      <c r="O147" s="47" t="str">
        <f t="shared" si="38"/>
        <v/>
      </c>
      <c r="P147" s="47" t="str">
        <f t="shared" si="39"/>
        <v/>
      </c>
      <c r="Q147" s="48">
        <f t="shared" si="49"/>
        <v>0</v>
      </c>
      <c r="R147" s="2"/>
      <c r="AH147" s="57" t="str">
        <f>IF(G147&gt;1,IF($E$10&gt;0,100-(#REF!/(1+(AL147/#REF!)^#REF!)^#REF!+#REF!/(AL147-1))*100,100-(AL147*D$5+D$6)*100),"")</f>
        <v/>
      </c>
      <c r="AI147" s="21" t="str">
        <f t="shared" si="40"/>
        <v/>
      </c>
      <c r="AJ147" s="21" t="str">
        <f t="shared" si="41"/>
        <v/>
      </c>
      <c r="AK147" s="48">
        <f t="shared" si="42"/>
        <v>0</v>
      </c>
      <c r="AL147" s="58" t="str">
        <f t="shared" si="43"/>
        <v/>
      </c>
      <c r="AM147" s="59" t="str">
        <f t="shared" si="44"/>
        <v/>
      </c>
      <c r="AN147" s="59" t="str">
        <f t="shared" si="45"/>
        <v/>
      </c>
      <c r="AO147" s="60"/>
    </row>
    <row r="148" spans="3:41" x14ac:dyDescent="0.25">
      <c r="C148" s="82"/>
      <c r="D148" s="45"/>
      <c r="E148" s="83" t="str">
        <f t="shared" si="34"/>
        <v/>
      </c>
      <c r="F148" s="45"/>
      <c r="G148" s="45"/>
      <c r="H148" s="45"/>
      <c r="I148" s="46" t="str">
        <f t="shared" si="46"/>
        <v/>
      </c>
      <c r="J148" s="46" t="str">
        <f t="shared" si="47"/>
        <v/>
      </c>
      <c r="K148" s="47" t="str">
        <f t="shared" si="35"/>
        <v/>
      </c>
      <c r="L148" s="47" t="str">
        <f t="shared" si="36"/>
        <v/>
      </c>
      <c r="M148" s="48">
        <f t="shared" si="48"/>
        <v>0</v>
      </c>
      <c r="N148" s="46" t="str">
        <f t="shared" si="37"/>
        <v/>
      </c>
      <c r="O148" s="47" t="str">
        <f t="shared" si="38"/>
        <v/>
      </c>
      <c r="P148" s="47" t="str">
        <f t="shared" si="39"/>
        <v/>
      </c>
      <c r="Q148" s="48">
        <f t="shared" si="49"/>
        <v>0</v>
      </c>
      <c r="R148" s="2"/>
      <c r="AH148" s="57" t="str">
        <f>IF(G148&gt;1,IF($E$10&gt;0,100-(#REF!/(1+(AL148/#REF!)^#REF!)^#REF!+#REF!/(AL148-1))*100,100-(AL148*D$5+D$6)*100),"")</f>
        <v/>
      </c>
      <c r="AI148" s="21" t="str">
        <f t="shared" si="40"/>
        <v/>
      </c>
      <c r="AJ148" s="21" t="str">
        <f t="shared" si="41"/>
        <v/>
      </c>
      <c r="AK148" s="48">
        <f t="shared" si="42"/>
        <v>0</v>
      </c>
      <c r="AL148" s="58" t="str">
        <f t="shared" si="43"/>
        <v/>
      </c>
      <c r="AM148" s="59" t="str">
        <f t="shared" si="44"/>
        <v/>
      </c>
      <c r="AN148" s="59" t="str">
        <f t="shared" si="45"/>
        <v/>
      </c>
      <c r="AO148" s="60"/>
    </row>
    <row r="149" spans="3:41" x14ac:dyDescent="0.25">
      <c r="C149" s="82"/>
      <c r="D149" s="45"/>
      <c r="E149" s="83" t="str">
        <f t="shared" si="34"/>
        <v/>
      </c>
      <c r="F149" s="45"/>
      <c r="G149" s="45"/>
      <c r="H149" s="45"/>
      <c r="I149" s="46" t="str">
        <f t="shared" si="46"/>
        <v/>
      </c>
      <c r="J149" s="46" t="str">
        <f t="shared" si="47"/>
        <v/>
      </c>
      <c r="K149" s="47" t="str">
        <f t="shared" si="35"/>
        <v/>
      </c>
      <c r="L149" s="47" t="str">
        <f t="shared" si="36"/>
        <v/>
      </c>
      <c r="M149" s="48">
        <f t="shared" si="48"/>
        <v>0</v>
      </c>
      <c r="N149" s="46" t="str">
        <f t="shared" si="37"/>
        <v/>
      </c>
      <c r="O149" s="47" t="str">
        <f t="shared" si="38"/>
        <v/>
      </c>
      <c r="P149" s="47" t="str">
        <f t="shared" si="39"/>
        <v/>
      </c>
      <c r="Q149" s="48">
        <f t="shared" si="49"/>
        <v>0</v>
      </c>
      <c r="R149" s="2"/>
      <c r="AH149" s="57" t="str">
        <f>IF(G149&gt;1,IF($E$10&gt;0,100-(#REF!/(1+(AL149/#REF!)^#REF!)^#REF!+#REF!/(AL149-1))*100,100-(AL149*D$5+D$6)*100),"")</f>
        <v/>
      </c>
      <c r="AI149" s="21" t="str">
        <f t="shared" si="40"/>
        <v/>
      </c>
      <c r="AJ149" s="21" t="str">
        <f t="shared" si="41"/>
        <v/>
      </c>
      <c r="AK149" s="48">
        <f t="shared" si="42"/>
        <v>0</v>
      </c>
      <c r="AL149" s="58" t="str">
        <f t="shared" si="43"/>
        <v/>
      </c>
      <c r="AM149" s="59" t="str">
        <f t="shared" si="44"/>
        <v/>
      </c>
      <c r="AN149" s="59" t="str">
        <f t="shared" si="45"/>
        <v/>
      </c>
      <c r="AO149" s="60"/>
    </row>
    <row r="150" spans="3:41" x14ac:dyDescent="0.25">
      <c r="C150" s="82"/>
      <c r="D150" s="45"/>
      <c r="E150" s="83" t="str">
        <f t="shared" si="34"/>
        <v/>
      </c>
      <c r="F150" s="45"/>
      <c r="G150" s="45"/>
      <c r="H150" s="45"/>
      <c r="I150" s="46" t="str">
        <f t="shared" si="46"/>
        <v/>
      </c>
      <c r="J150" s="46" t="str">
        <f t="shared" si="47"/>
        <v/>
      </c>
      <c r="K150" s="47" t="str">
        <f t="shared" si="35"/>
        <v/>
      </c>
      <c r="L150" s="47" t="str">
        <f t="shared" si="36"/>
        <v/>
      </c>
      <c r="M150" s="48">
        <f t="shared" si="48"/>
        <v>0</v>
      </c>
      <c r="N150" s="46" t="str">
        <f t="shared" si="37"/>
        <v/>
      </c>
      <c r="O150" s="47" t="str">
        <f t="shared" si="38"/>
        <v/>
      </c>
      <c r="P150" s="47" t="str">
        <f t="shared" si="39"/>
        <v/>
      </c>
      <c r="Q150" s="48">
        <f t="shared" si="49"/>
        <v>0</v>
      </c>
      <c r="R150" s="2"/>
      <c r="AH150" s="57" t="str">
        <f>IF(G150&gt;1,IF($E$10&gt;0,100-(#REF!/(1+(AL150/#REF!)^#REF!)^#REF!+#REF!/(AL150-1))*100,100-(AL150*D$5+D$6)*100),"")</f>
        <v/>
      </c>
      <c r="AI150" s="21" t="str">
        <f t="shared" si="40"/>
        <v/>
      </c>
      <c r="AJ150" s="21" t="str">
        <f t="shared" si="41"/>
        <v/>
      </c>
      <c r="AK150" s="48">
        <f t="shared" si="42"/>
        <v>0</v>
      </c>
      <c r="AL150" s="58" t="str">
        <f t="shared" si="43"/>
        <v/>
      </c>
      <c r="AM150" s="59" t="str">
        <f t="shared" si="44"/>
        <v/>
      </c>
      <c r="AN150" s="59" t="str">
        <f t="shared" si="45"/>
        <v/>
      </c>
      <c r="AO150" s="60"/>
    </row>
    <row r="151" spans="3:41" x14ac:dyDescent="0.25">
      <c r="C151" s="82"/>
      <c r="D151" s="45"/>
      <c r="E151" s="83" t="str">
        <f t="shared" si="34"/>
        <v/>
      </c>
      <c r="F151" s="45"/>
      <c r="G151" s="45"/>
      <c r="H151" s="45"/>
      <c r="I151" s="46" t="str">
        <f t="shared" si="46"/>
        <v/>
      </c>
      <c r="J151" s="46" t="str">
        <f t="shared" si="47"/>
        <v/>
      </c>
      <c r="K151" s="47" t="str">
        <f t="shared" si="35"/>
        <v/>
      </c>
      <c r="L151" s="47" t="str">
        <f t="shared" si="36"/>
        <v/>
      </c>
      <c r="M151" s="48">
        <f t="shared" si="48"/>
        <v>0</v>
      </c>
      <c r="N151" s="46" t="str">
        <f t="shared" si="37"/>
        <v/>
      </c>
      <c r="O151" s="47" t="str">
        <f t="shared" si="38"/>
        <v/>
      </c>
      <c r="P151" s="47" t="str">
        <f t="shared" si="39"/>
        <v/>
      </c>
      <c r="Q151" s="48">
        <f t="shared" si="49"/>
        <v>0</v>
      </c>
      <c r="R151" s="2"/>
      <c r="AH151" s="57" t="str">
        <f>IF(G151&gt;1,IF($E$10&gt;0,100-(#REF!/(1+(AL151/#REF!)^#REF!)^#REF!+#REF!/(AL151-1))*100,100-(AL151*D$5+D$6)*100),"")</f>
        <v/>
      </c>
      <c r="AI151" s="21" t="str">
        <f t="shared" si="40"/>
        <v/>
      </c>
      <c r="AJ151" s="21" t="str">
        <f t="shared" si="41"/>
        <v/>
      </c>
      <c r="AK151" s="48">
        <f t="shared" si="42"/>
        <v>0</v>
      </c>
      <c r="AL151" s="58" t="str">
        <f t="shared" si="43"/>
        <v/>
      </c>
      <c r="AM151" s="59" t="str">
        <f t="shared" si="44"/>
        <v/>
      </c>
      <c r="AN151" s="59" t="str">
        <f t="shared" si="45"/>
        <v/>
      </c>
      <c r="AO151" s="60"/>
    </row>
    <row r="152" spans="3:41" x14ac:dyDescent="0.25">
      <c r="C152" s="82"/>
      <c r="D152" s="45"/>
      <c r="E152" s="83" t="str">
        <f t="shared" si="34"/>
        <v/>
      </c>
      <c r="F152" s="45"/>
      <c r="G152" s="45"/>
      <c r="H152" s="45"/>
      <c r="I152" s="46" t="str">
        <f t="shared" si="46"/>
        <v/>
      </c>
      <c r="J152" s="46" t="str">
        <f t="shared" si="47"/>
        <v/>
      </c>
      <c r="K152" s="47" t="str">
        <f t="shared" si="35"/>
        <v/>
      </c>
      <c r="L152" s="47" t="str">
        <f t="shared" si="36"/>
        <v/>
      </c>
      <c r="M152" s="48">
        <f t="shared" si="48"/>
        <v>0</v>
      </c>
      <c r="N152" s="46" t="str">
        <f t="shared" si="37"/>
        <v/>
      </c>
      <c r="O152" s="47" t="str">
        <f t="shared" si="38"/>
        <v/>
      </c>
      <c r="P152" s="47" t="str">
        <f t="shared" si="39"/>
        <v/>
      </c>
      <c r="Q152" s="48">
        <f t="shared" si="49"/>
        <v>0</v>
      </c>
      <c r="R152" s="2"/>
      <c r="AH152" s="57" t="str">
        <f>IF(G152&gt;1,IF($E$10&gt;0,100-(#REF!/(1+(AL152/#REF!)^#REF!)^#REF!+#REF!/(AL152-1))*100,100-(AL152*D$5+D$6)*100),"")</f>
        <v/>
      </c>
      <c r="AI152" s="21" t="str">
        <f t="shared" si="40"/>
        <v/>
      </c>
      <c r="AJ152" s="21" t="str">
        <f t="shared" si="41"/>
        <v/>
      </c>
      <c r="AK152" s="48">
        <f t="shared" si="42"/>
        <v>0</v>
      </c>
      <c r="AL152" s="58" t="str">
        <f t="shared" si="43"/>
        <v/>
      </c>
      <c r="AM152" s="59" t="str">
        <f t="shared" si="44"/>
        <v/>
      </c>
      <c r="AN152" s="59" t="str">
        <f t="shared" si="45"/>
        <v/>
      </c>
      <c r="AO152" s="60"/>
    </row>
    <row r="153" spans="3:41" x14ac:dyDescent="0.25">
      <c r="C153" s="82"/>
      <c r="D153" s="45"/>
      <c r="E153" s="83" t="str">
        <f t="shared" si="34"/>
        <v/>
      </c>
      <c r="F153" s="45"/>
      <c r="G153" s="45"/>
      <c r="H153" s="45"/>
      <c r="I153" s="46" t="str">
        <f t="shared" si="46"/>
        <v/>
      </c>
      <c r="J153" s="46" t="str">
        <f t="shared" si="47"/>
        <v/>
      </c>
      <c r="K153" s="47" t="str">
        <f t="shared" si="35"/>
        <v/>
      </c>
      <c r="L153" s="47" t="str">
        <f t="shared" si="36"/>
        <v/>
      </c>
      <c r="M153" s="48">
        <f t="shared" si="48"/>
        <v>0</v>
      </c>
      <c r="N153" s="46" t="str">
        <f t="shared" si="37"/>
        <v/>
      </c>
      <c r="O153" s="47" t="str">
        <f t="shared" si="38"/>
        <v/>
      </c>
      <c r="P153" s="47" t="str">
        <f t="shared" si="39"/>
        <v/>
      </c>
      <c r="Q153" s="48">
        <f t="shared" si="49"/>
        <v>0</v>
      </c>
      <c r="R153" s="2"/>
      <c r="AH153" s="57" t="str">
        <f>IF(G153&gt;1,IF($E$10&gt;0,100-(#REF!/(1+(AL153/#REF!)^#REF!)^#REF!+#REF!/(AL153-1))*100,100-(AL153*D$5+D$6)*100),"")</f>
        <v/>
      </c>
      <c r="AI153" s="21" t="str">
        <f t="shared" si="40"/>
        <v/>
      </c>
      <c r="AJ153" s="21" t="str">
        <f t="shared" si="41"/>
        <v/>
      </c>
      <c r="AK153" s="48">
        <f t="shared" si="42"/>
        <v>0</v>
      </c>
      <c r="AL153" s="58" t="str">
        <f t="shared" si="43"/>
        <v/>
      </c>
      <c r="AM153" s="59" t="str">
        <f t="shared" si="44"/>
        <v/>
      </c>
      <c r="AN153" s="59" t="str">
        <f t="shared" si="45"/>
        <v/>
      </c>
      <c r="AO153" s="60"/>
    </row>
    <row r="154" spans="3:41" x14ac:dyDescent="0.25">
      <c r="C154" s="82"/>
      <c r="D154" s="45"/>
      <c r="E154" s="83" t="str">
        <f t="shared" si="34"/>
        <v/>
      </c>
      <c r="F154" s="45"/>
      <c r="G154" s="45"/>
      <c r="H154" s="45"/>
      <c r="I154" s="46" t="str">
        <f t="shared" si="46"/>
        <v/>
      </c>
      <c r="J154" s="46" t="str">
        <f t="shared" si="47"/>
        <v/>
      </c>
      <c r="K154" s="47" t="str">
        <f t="shared" si="35"/>
        <v/>
      </c>
      <c r="L154" s="47" t="str">
        <f t="shared" si="36"/>
        <v/>
      </c>
      <c r="M154" s="48">
        <f t="shared" si="48"/>
        <v>0</v>
      </c>
      <c r="N154" s="46" t="str">
        <f t="shared" si="37"/>
        <v/>
      </c>
      <c r="O154" s="47" t="str">
        <f t="shared" si="38"/>
        <v/>
      </c>
      <c r="P154" s="47" t="str">
        <f t="shared" si="39"/>
        <v/>
      </c>
      <c r="Q154" s="48">
        <f t="shared" si="49"/>
        <v>0</v>
      </c>
      <c r="R154" s="2"/>
      <c r="AH154" s="57" t="str">
        <f>IF(G154&gt;1,IF($E$10&gt;0,100-(#REF!/(1+(AL154/#REF!)^#REF!)^#REF!+#REF!/(AL154-1))*100,100-(AL154*D$5+D$6)*100),"")</f>
        <v/>
      </c>
      <c r="AI154" s="21" t="str">
        <f t="shared" si="40"/>
        <v/>
      </c>
      <c r="AJ154" s="21" t="str">
        <f t="shared" si="41"/>
        <v/>
      </c>
      <c r="AK154" s="48">
        <f t="shared" si="42"/>
        <v>0</v>
      </c>
      <c r="AL154" s="58" t="str">
        <f t="shared" si="43"/>
        <v/>
      </c>
      <c r="AM154" s="59" t="str">
        <f t="shared" si="44"/>
        <v/>
      </c>
      <c r="AN154" s="59" t="str">
        <f t="shared" si="45"/>
        <v/>
      </c>
      <c r="AO154" s="60"/>
    </row>
    <row r="155" spans="3:41" x14ac:dyDescent="0.25">
      <c r="C155" s="82"/>
      <c r="D155" s="45"/>
      <c r="E155" s="83" t="str">
        <f t="shared" si="34"/>
        <v/>
      </c>
      <c r="F155" s="45"/>
      <c r="G155" s="45"/>
      <c r="H155" s="45"/>
      <c r="I155" s="46" t="str">
        <f t="shared" si="46"/>
        <v/>
      </c>
      <c r="J155" s="46" t="str">
        <f t="shared" si="47"/>
        <v/>
      </c>
      <c r="K155" s="47" t="str">
        <f t="shared" si="35"/>
        <v/>
      </c>
      <c r="L155" s="47" t="str">
        <f t="shared" si="36"/>
        <v/>
      </c>
      <c r="M155" s="48">
        <f t="shared" si="48"/>
        <v>0</v>
      </c>
      <c r="N155" s="46" t="str">
        <f t="shared" si="37"/>
        <v/>
      </c>
      <c r="O155" s="47" t="str">
        <f t="shared" si="38"/>
        <v/>
      </c>
      <c r="P155" s="47" t="str">
        <f t="shared" si="39"/>
        <v/>
      </c>
      <c r="Q155" s="48">
        <f t="shared" si="49"/>
        <v>0</v>
      </c>
      <c r="R155" s="2"/>
      <c r="AH155" s="57" t="str">
        <f>IF(G155&gt;1,IF($E$10&gt;0,100-(#REF!/(1+(AL155/#REF!)^#REF!)^#REF!+#REF!/(AL155-1))*100,100-(AL155*D$5+D$6)*100),"")</f>
        <v/>
      </c>
      <c r="AI155" s="21" t="str">
        <f t="shared" si="40"/>
        <v/>
      </c>
      <c r="AJ155" s="21" t="str">
        <f t="shared" si="41"/>
        <v/>
      </c>
      <c r="AK155" s="48">
        <f t="shared" si="42"/>
        <v>0</v>
      </c>
      <c r="AL155" s="58" t="str">
        <f t="shared" si="43"/>
        <v/>
      </c>
      <c r="AM155" s="59" t="str">
        <f t="shared" si="44"/>
        <v/>
      </c>
      <c r="AN155" s="59" t="str">
        <f t="shared" si="45"/>
        <v/>
      </c>
      <c r="AO155" s="60"/>
    </row>
    <row r="156" spans="3:41" x14ac:dyDescent="0.25">
      <c r="C156" s="82"/>
      <c r="D156" s="45"/>
      <c r="E156" s="83" t="str">
        <f t="shared" si="34"/>
        <v/>
      </c>
      <c r="F156" s="45"/>
      <c r="G156" s="45"/>
      <c r="H156" s="45"/>
      <c r="I156" s="46" t="str">
        <f t="shared" si="46"/>
        <v/>
      </c>
      <c r="J156" s="46" t="str">
        <f t="shared" si="47"/>
        <v/>
      </c>
      <c r="K156" s="47" t="str">
        <f t="shared" si="35"/>
        <v/>
      </c>
      <c r="L156" s="47" t="str">
        <f t="shared" si="36"/>
        <v/>
      </c>
      <c r="M156" s="48">
        <f t="shared" si="48"/>
        <v>0</v>
      </c>
      <c r="N156" s="46" t="str">
        <f t="shared" si="37"/>
        <v/>
      </c>
      <c r="O156" s="47" t="str">
        <f t="shared" si="38"/>
        <v/>
      </c>
      <c r="P156" s="47" t="str">
        <f t="shared" si="39"/>
        <v/>
      </c>
      <c r="Q156" s="48">
        <f t="shared" si="49"/>
        <v>0</v>
      </c>
      <c r="R156" s="2"/>
      <c r="AH156" s="57" t="str">
        <f>IF(G156&gt;1,IF($E$10&gt;0,100-(#REF!/(1+(AL156/#REF!)^#REF!)^#REF!+#REF!/(AL156-1))*100,100-(AL156*D$5+D$6)*100),"")</f>
        <v/>
      </c>
      <c r="AI156" s="21" t="str">
        <f t="shared" si="40"/>
        <v/>
      </c>
      <c r="AJ156" s="21" t="str">
        <f t="shared" si="41"/>
        <v/>
      </c>
      <c r="AK156" s="48">
        <f t="shared" si="42"/>
        <v>0</v>
      </c>
      <c r="AL156" s="58" t="str">
        <f t="shared" si="43"/>
        <v/>
      </c>
      <c r="AM156" s="59" t="str">
        <f t="shared" si="44"/>
        <v/>
      </c>
      <c r="AN156" s="59" t="str">
        <f t="shared" si="45"/>
        <v/>
      </c>
      <c r="AO156" s="60"/>
    </row>
    <row r="157" spans="3:41" x14ac:dyDescent="0.25">
      <c r="C157" s="82"/>
      <c r="D157" s="45"/>
      <c r="E157" s="83" t="str">
        <f t="shared" si="34"/>
        <v/>
      </c>
      <c r="F157" s="45"/>
      <c r="G157" s="45"/>
      <c r="H157" s="45"/>
      <c r="I157" s="46" t="str">
        <f t="shared" si="46"/>
        <v/>
      </c>
      <c r="J157" s="46" t="str">
        <f t="shared" si="47"/>
        <v/>
      </c>
      <c r="K157" s="47" t="str">
        <f t="shared" si="35"/>
        <v/>
      </c>
      <c r="L157" s="47" t="str">
        <f t="shared" si="36"/>
        <v/>
      </c>
      <c r="M157" s="48">
        <f t="shared" si="48"/>
        <v>0</v>
      </c>
      <c r="N157" s="46" t="str">
        <f t="shared" si="37"/>
        <v/>
      </c>
      <c r="O157" s="47" t="str">
        <f t="shared" si="38"/>
        <v/>
      </c>
      <c r="P157" s="47" t="str">
        <f t="shared" si="39"/>
        <v/>
      </c>
      <c r="Q157" s="48">
        <f t="shared" si="49"/>
        <v>0</v>
      </c>
      <c r="R157" s="2"/>
      <c r="AH157" s="57" t="str">
        <f>IF(G157&gt;1,IF($E$10&gt;0,100-(#REF!/(1+(AL157/#REF!)^#REF!)^#REF!+#REF!/(AL157-1))*100,100-(AL157*D$5+D$6)*100),"")</f>
        <v/>
      </c>
      <c r="AI157" s="21" t="str">
        <f t="shared" si="40"/>
        <v/>
      </c>
      <c r="AJ157" s="21" t="str">
        <f t="shared" si="41"/>
        <v/>
      </c>
      <c r="AK157" s="48">
        <f t="shared" si="42"/>
        <v>0</v>
      </c>
      <c r="AL157" s="58" t="str">
        <f t="shared" si="43"/>
        <v/>
      </c>
      <c r="AM157" s="59" t="str">
        <f t="shared" si="44"/>
        <v/>
      </c>
      <c r="AN157" s="59" t="str">
        <f t="shared" si="45"/>
        <v/>
      </c>
      <c r="AO157" s="60"/>
    </row>
    <row r="158" spans="3:41" x14ac:dyDescent="0.25">
      <c r="C158" s="82"/>
      <c r="D158" s="45"/>
      <c r="E158" s="83" t="str">
        <f t="shared" si="34"/>
        <v/>
      </c>
      <c r="F158" s="45"/>
      <c r="G158" s="45"/>
      <c r="H158" s="45"/>
      <c r="I158" s="46" t="str">
        <f t="shared" si="46"/>
        <v/>
      </c>
      <c r="J158" s="46" t="str">
        <f t="shared" si="47"/>
        <v/>
      </c>
      <c r="K158" s="47" t="str">
        <f t="shared" si="35"/>
        <v/>
      </c>
      <c r="L158" s="47" t="str">
        <f t="shared" si="36"/>
        <v/>
      </c>
      <c r="M158" s="48">
        <f t="shared" si="48"/>
        <v>0</v>
      </c>
      <c r="N158" s="46" t="str">
        <f t="shared" si="37"/>
        <v/>
      </c>
      <c r="O158" s="47" t="str">
        <f t="shared" si="38"/>
        <v/>
      </c>
      <c r="P158" s="47" t="str">
        <f t="shared" si="39"/>
        <v/>
      </c>
      <c r="Q158" s="48">
        <f t="shared" si="49"/>
        <v>0</v>
      </c>
      <c r="R158" s="2"/>
      <c r="AH158" s="57" t="str">
        <f>IF(G158&gt;1,IF($E$10&gt;0,100-(#REF!/(1+(AL158/#REF!)^#REF!)^#REF!+#REF!/(AL158-1))*100,100-(AL158*D$5+D$6)*100),"")</f>
        <v/>
      </c>
      <c r="AI158" s="21" t="str">
        <f t="shared" si="40"/>
        <v/>
      </c>
      <c r="AJ158" s="21" t="str">
        <f t="shared" si="41"/>
        <v/>
      </c>
      <c r="AK158" s="48">
        <f t="shared" si="42"/>
        <v>0</v>
      </c>
      <c r="AL158" s="58" t="str">
        <f t="shared" si="43"/>
        <v/>
      </c>
      <c r="AM158" s="59" t="str">
        <f t="shared" si="44"/>
        <v/>
      </c>
      <c r="AN158" s="59" t="str">
        <f t="shared" si="45"/>
        <v/>
      </c>
      <c r="AO158" s="60"/>
    </row>
    <row r="159" spans="3:41" x14ac:dyDescent="0.25">
      <c r="C159" s="82"/>
      <c r="D159" s="45"/>
      <c r="E159" s="83" t="str">
        <f t="shared" si="34"/>
        <v/>
      </c>
      <c r="F159" s="45"/>
      <c r="G159" s="45"/>
      <c r="H159" s="45"/>
      <c r="I159" s="46" t="str">
        <f t="shared" si="46"/>
        <v/>
      </c>
      <c r="J159" s="46" t="str">
        <f t="shared" si="47"/>
        <v/>
      </c>
      <c r="K159" s="47" t="str">
        <f t="shared" si="35"/>
        <v/>
      </c>
      <c r="L159" s="47" t="str">
        <f t="shared" si="36"/>
        <v/>
      </c>
      <c r="M159" s="48">
        <f t="shared" si="48"/>
        <v>0</v>
      </c>
      <c r="N159" s="46" t="str">
        <f t="shared" si="37"/>
        <v/>
      </c>
      <c r="O159" s="47" t="str">
        <f t="shared" si="38"/>
        <v/>
      </c>
      <c r="P159" s="47" t="str">
        <f t="shared" si="39"/>
        <v/>
      </c>
      <c r="Q159" s="48">
        <f t="shared" si="49"/>
        <v>0</v>
      </c>
      <c r="R159" s="2"/>
      <c r="AH159" s="57" t="str">
        <f>IF(G159&gt;1,IF($E$10&gt;0,100-(#REF!/(1+(AL159/#REF!)^#REF!)^#REF!+#REF!/(AL159-1))*100,100-(AL159*D$5+D$6)*100),"")</f>
        <v/>
      </c>
      <c r="AI159" s="21" t="str">
        <f t="shared" si="40"/>
        <v/>
      </c>
      <c r="AJ159" s="21" t="str">
        <f t="shared" si="41"/>
        <v/>
      </c>
      <c r="AK159" s="48">
        <f t="shared" si="42"/>
        <v>0</v>
      </c>
      <c r="AL159" s="58" t="str">
        <f t="shared" si="43"/>
        <v/>
      </c>
      <c r="AM159" s="59" t="str">
        <f t="shared" si="44"/>
        <v/>
      </c>
      <c r="AN159" s="59" t="str">
        <f t="shared" si="45"/>
        <v/>
      </c>
      <c r="AO159" s="60"/>
    </row>
    <row r="160" spans="3:41" x14ac:dyDescent="0.25">
      <c r="C160" s="82"/>
      <c r="D160" s="45"/>
      <c r="E160" s="83" t="str">
        <f t="shared" si="34"/>
        <v/>
      </c>
      <c r="F160" s="45"/>
      <c r="G160" s="45"/>
      <c r="H160" s="45"/>
      <c r="I160" s="46" t="str">
        <f t="shared" si="46"/>
        <v/>
      </c>
      <c r="J160" s="46" t="str">
        <f t="shared" si="47"/>
        <v/>
      </c>
      <c r="K160" s="47" t="str">
        <f t="shared" si="35"/>
        <v/>
      </c>
      <c r="L160" s="47" t="str">
        <f t="shared" si="36"/>
        <v/>
      </c>
      <c r="M160" s="48">
        <f t="shared" si="48"/>
        <v>0</v>
      </c>
      <c r="N160" s="46" t="str">
        <f t="shared" si="37"/>
        <v/>
      </c>
      <c r="O160" s="47" t="str">
        <f t="shared" si="38"/>
        <v/>
      </c>
      <c r="P160" s="47" t="str">
        <f t="shared" si="39"/>
        <v/>
      </c>
      <c r="Q160" s="48">
        <f t="shared" si="49"/>
        <v>0</v>
      </c>
      <c r="R160" s="2"/>
      <c r="AH160" s="57" t="str">
        <f>IF(G160&gt;1,IF($E$10&gt;0,100-(#REF!/(1+(AL160/#REF!)^#REF!)^#REF!+#REF!/(AL160-1))*100,100-(AL160*D$5+D$6)*100),"")</f>
        <v/>
      </c>
      <c r="AI160" s="21" t="str">
        <f t="shared" si="40"/>
        <v/>
      </c>
      <c r="AJ160" s="21" t="str">
        <f t="shared" si="41"/>
        <v/>
      </c>
      <c r="AK160" s="48">
        <f t="shared" si="42"/>
        <v>0</v>
      </c>
      <c r="AL160" s="58" t="str">
        <f t="shared" si="43"/>
        <v/>
      </c>
      <c r="AM160" s="59" t="str">
        <f t="shared" si="44"/>
        <v/>
      </c>
      <c r="AN160" s="59" t="str">
        <f t="shared" si="45"/>
        <v/>
      </c>
      <c r="AO160" s="60"/>
    </row>
    <row r="161" spans="3:41" x14ac:dyDescent="0.25">
      <c r="C161" s="82"/>
      <c r="D161" s="45"/>
      <c r="E161" s="83" t="str">
        <f t="shared" si="34"/>
        <v/>
      </c>
      <c r="F161" s="45"/>
      <c r="G161" s="45"/>
      <c r="H161" s="45"/>
      <c r="I161" s="46" t="str">
        <f t="shared" si="46"/>
        <v/>
      </c>
      <c r="J161" s="46" t="str">
        <f t="shared" si="47"/>
        <v/>
      </c>
      <c r="K161" s="47" t="str">
        <f t="shared" si="35"/>
        <v/>
      </c>
      <c r="L161" s="47" t="str">
        <f t="shared" si="36"/>
        <v/>
      </c>
      <c r="M161" s="48">
        <f t="shared" si="48"/>
        <v>0</v>
      </c>
      <c r="N161" s="46" t="str">
        <f t="shared" si="37"/>
        <v/>
      </c>
      <c r="O161" s="47" t="str">
        <f t="shared" si="38"/>
        <v/>
      </c>
      <c r="P161" s="47" t="str">
        <f t="shared" si="39"/>
        <v/>
      </c>
      <c r="Q161" s="48">
        <f t="shared" si="49"/>
        <v>0</v>
      </c>
      <c r="R161" s="2"/>
      <c r="AH161" s="57" t="str">
        <f>IF(G161&gt;1,IF($E$10&gt;0,100-(#REF!/(1+(AL161/#REF!)^#REF!)^#REF!+#REF!/(AL161-1))*100,100-(AL161*D$5+D$6)*100),"")</f>
        <v/>
      </c>
      <c r="AI161" s="21" t="str">
        <f t="shared" si="40"/>
        <v/>
      </c>
      <c r="AJ161" s="21" t="str">
        <f t="shared" si="41"/>
        <v/>
      </c>
      <c r="AK161" s="48">
        <f t="shared" si="42"/>
        <v>0</v>
      </c>
      <c r="AL161" s="58" t="str">
        <f t="shared" si="43"/>
        <v/>
      </c>
      <c r="AM161" s="59" t="str">
        <f t="shared" si="44"/>
        <v/>
      </c>
      <c r="AN161" s="59" t="str">
        <f t="shared" si="45"/>
        <v/>
      </c>
      <c r="AO161" s="60"/>
    </row>
    <row r="162" spans="3:41" x14ac:dyDescent="0.25">
      <c r="C162" s="82"/>
      <c r="D162" s="45"/>
      <c r="E162" s="83" t="str">
        <f t="shared" si="34"/>
        <v/>
      </c>
      <c r="F162" s="45"/>
      <c r="G162" s="45"/>
      <c r="H162" s="45"/>
      <c r="I162" s="46" t="str">
        <f t="shared" si="46"/>
        <v/>
      </c>
      <c r="J162" s="46" t="str">
        <f t="shared" si="47"/>
        <v/>
      </c>
      <c r="K162" s="47" t="str">
        <f t="shared" si="35"/>
        <v/>
      </c>
      <c r="L162" s="47" t="str">
        <f t="shared" si="36"/>
        <v/>
      </c>
      <c r="M162" s="48">
        <f t="shared" si="48"/>
        <v>0</v>
      </c>
      <c r="N162" s="46" t="str">
        <f t="shared" si="37"/>
        <v/>
      </c>
      <c r="O162" s="47" t="str">
        <f t="shared" si="38"/>
        <v/>
      </c>
      <c r="P162" s="47" t="str">
        <f t="shared" si="39"/>
        <v/>
      </c>
      <c r="Q162" s="48">
        <f t="shared" si="49"/>
        <v>0</v>
      </c>
      <c r="R162" s="2"/>
      <c r="AH162" s="57" t="str">
        <f>IF(G162&gt;1,IF($E$10&gt;0,100-(#REF!/(1+(AL162/#REF!)^#REF!)^#REF!+#REF!/(AL162-1))*100,100-(AL162*D$5+D$6)*100),"")</f>
        <v/>
      </c>
      <c r="AI162" s="21" t="str">
        <f t="shared" si="40"/>
        <v/>
      </c>
      <c r="AJ162" s="21" t="str">
        <f t="shared" si="41"/>
        <v/>
      </c>
      <c r="AK162" s="48">
        <f t="shared" si="42"/>
        <v>0</v>
      </c>
      <c r="AL162" s="58" t="str">
        <f t="shared" si="43"/>
        <v/>
      </c>
      <c r="AM162" s="59" t="str">
        <f t="shared" si="44"/>
        <v/>
      </c>
      <c r="AN162" s="59" t="str">
        <f t="shared" si="45"/>
        <v/>
      </c>
      <c r="AO162" s="60"/>
    </row>
    <row r="163" spans="3:41" x14ac:dyDescent="0.25">
      <c r="C163" s="82"/>
      <c r="D163" s="45"/>
      <c r="E163" s="83" t="str">
        <f t="shared" si="34"/>
        <v/>
      </c>
      <c r="F163" s="45"/>
      <c r="G163" s="45"/>
      <c r="H163" s="45"/>
      <c r="I163" s="46" t="str">
        <f t="shared" si="46"/>
        <v/>
      </c>
      <c r="J163" s="46" t="str">
        <f t="shared" si="47"/>
        <v/>
      </c>
      <c r="K163" s="47" t="str">
        <f t="shared" si="35"/>
        <v/>
      </c>
      <c r="L163" s="47" t="str">
        <f t="shared" si="36"/>
        <v/>
      </c>
      <c r="M163" s="48">
        <f t="shared" si="48"/>
        <v>0</v>
      </c>
      <c r="N163" s="46" t="str">
        <f t="shared" si="37"/>
        <v/>
      </c>
      <c r="O163" s="47" t="str">
        <f t="shared" si="38"/>
        <v/>
      </c>
      <c r="P163" s="47" t="str">
        <f t="shared" si="39"/>
        <v/>
      </c>
      <c r="Q163" s="48">
        <f t="shared" si="49"/>
        <v>0</v>
      </c>
      <c r="R163" s="2"/>
      <c r="AH163" s="57" t="str">
        <f>IF(G163&gt;1,IF($E$10&gt;0,100-(#REF!/(1+(AL163/#REF!)^#REF!)^#REF!+#REF!/(AL163-1))*100,100-(AL163*D$5+D$6)*100),"")</f>
        <v/>
      </c>
      <c r="AI163" s="21" t="str">
        <f t="shared" si="40"/>
        <v/>
      </c>
      <c r="AJ163" s="21" t="str">
        <f t="shared" si="41"/>
        <v/>
      </c>
      <c r="AK163" s="48">
        <f t="shared" si="42"/>
        <v>0</v>
      </c>
      <c r="AL163" s="58" t="str">
        <f t="shared" si="43"/>
        <v/>
      </c>
      <c r="AM163" s="59" t="str">
        <f t="shared" si="44"/>
        <v/>
      </c>
      <c r="AN163" s="59" t="str">
        <f t="shared" si="45"/>
        <v/>
      </c>
      <c r="AO163" s="60"/>
    </row>
    <row r="164" spans="3:41" x14ac:dyDescent="0.25">
      <c r="C164" s="82"/>
      <c r="D164" s="45"/>
      <c r="E164" s="83" t="str">
        <f t="shared" ref="E164:E215" si="50">IF(C164&gt;0,100-(C164),"")</f>
        <v/>
      </c>
      <c r="F164" s="45"/>
      <c r="G164" s="45"/>
      <c r="H164" s="45"/>
      <c r="I164" s="46" t="str">
        <f t="shared" si="46"/>
        <v/>
      </c>
      <c r="J164" s="46" t="str">
        <f t="shared" si="47"/>
        <v/>
      </c>
      <c r="K164" s="47" t="str">
        <f t="shared" si="35"/>
        <v/>
      </c>
      <c r="L164" s="47" t="str">
        <f t="shared" si="36"/>
        <v/>
      </c>
      <c r="M164" s="48">
        <f t="shared" si="48"/>
        <v>0</v>
      </c>
      <c r="N164" s="46" t="str">
        <f t="shared" si="37"/>
        <v/>
      </c>
      <c r="O164" s="47" t="str">
        <f t="shared" si="38"/>
        <v/>
      </c>
      <c r="P164" s="47" t="str">
        <f t="shared" si="39"/>
        <v/>
      </c>
      <c r="Q164" s="48">
        <f t="shared" si="49"/>
        <v>0</v>
      </c>
      <c r="R164" s="2"/>
      <c r="AH164" s="57" t="str">
        <f>IF(G164&gt;1,IF($E$10&gt;0,100-(#REF!/(1+(AL164/#REF!)^#REF!)^#REF!+#REF!/(AL164-1))*100,100-(AL164*D$5+D$6)*100),"")</f>
        <v/>
      </c>
      <c r="AI164" s="21" t="str">
        <f t="shared" si="40"/>
        <v/>
      </c>
      <c r="AJ164" s="21" t="str">
        <f t="shared" si="41"/>
        <v/>
      </c>
      <c r="AK164" s="48">
        <f t="shared" si="42"/>
        <v>0</v>
      </c>
      <c r="AL164" s="58" t="str">
        <f t="shared" si="43"/>
        <v/>
      </c>
      <c r="AM164" s="59" t="str">
        <f t="shared" si="44"/>
        <v/>
      </c>
      <c r="AN164" s="59" t="str">
        <f t="shared" si="45"/>
        <v/>
      </c>
      <c r="AO164" s="60"/>
    </row>
    <row r="165" spans="3:41" x14ac:dyDescent="0.25">
      <c r="C165" s="82"/>
      <c r="D165" s="45"/>
      <c r="E165" s="83" t="str">
        <f t="shared" si="50"/>
        <v/>
      </c>
      <c r="F165" s="45"/>
      <c r="G165" s="45"/>
      <c r="H165" s="45"/>
      <c r="I165" s="46" t="str">
        <f t="shared" si="46"/>
        <v/>
      </c>
      <c r="J165" s="46" t="str">
        <f t="shared" si="47"/>
        <v/>
      </c>
      <c r="K165" s="47" t="str">
        <f t="shared" si="35"/>
        <v/>
      </c>
      <c r="L165" s="47" t="str">
        <f t="shared" si="36"/>
        <v/>
      </c>
      <c r="M165" s="48">
        <f t="shared" si="48"/>
        <v>0</v>
      </c>
      <c r="N165" s="46" t="str">
        <f t="shared" si="37"/>
        <v/>
      </c>
      <c r="O165" s="47" t="str">
        <f t="shared" si="38"/>
        <v/>
      </c>
      <c r="P165" s="47" t="str">
        <f t="shared" si="39"/>
        <v/>
      </c>
      <c r="Q165" s="48">
        <f t="shared" si="49"/>
        <v>0</v>
      </c>
      <c r="R165" s="2"/>
      <c r="AH165" s="57" t="str">
        <f>IF(G165&gt;1,IF($E$10&gt;0,100-(#REF!/(1+(AL165/#REF!)^#REF!)^#REF!+#REF!/(AL165-1))*100,100-(AL165*D$5+D$6)*100),"")</f>
        <v/>
      </c>
      <c r="AI165" s="21" t="str">
        <f t="shared" si="40"/>
        <v/>
      </c>
      <c r="AJ165" s="21" t="str">
        <f t="shared" si="41"/>
        <v/>
      </c>
      <c r="AK165" s="48">
        <f t="shared" si="42"/>
        <v>0</v>
      </c>
      <c r="AL165" s="58" t="str">
        <f t="shared" si="43"/>
        <v/>
      </c>
      <c r="AM165" s="59" t="str">
        <f t="shared" si="44"/>
        <v/>
      </c>
      <c r="AN165" s="59" t="str">
        <f t="shared" si="45"/>
        <v/>
      </c>
      <c r="AO165" s="60"/>
    </row>
    <row r="166" spans="3:41" x14ac:dyDescent="0.25">
      <c r="C166" s="82"/>
      <c r="D166" s="45"/>
      <c r="E166" s="83" t="str">
        <f t="shared" si="50"/>
        <v/>
      </c>
      <c r="F166" s="45"/>
      <c r="G166" s="45"/>
      <c r="H166" s="45"/>
      <c r="I166" s="46" t="str">
        <f t="shared" si="46"/>
        <v/>
      </c>
      <c r="J166" s="46" t="str">
        <f t="shared" si="47"/>
        <v/>
      </c>
      <c r="K166" s="47" t="str">
        <f t="shared" si="35"/>
        <v/>
      </c>
      <c r="L166" s="47" t="str">
        <f t="shared" si="36"/>
        <v/>
      </c>
      <c r="M166" s="48">
        <f t="shared" si="48"/>
        <v>0</v>
      </c>
      <c r="N166" s="46" t="str">
        <f t="shared" si="37"/>
        <v/>
      </c>
      <c r="O166" s="47" t="str">
        <f t="shared" si="38"/>
        <v/>
      </c>
      <c r="P166" s="47" t="str">
        <f t="shared" si="39"/>
        <v/>
      </c>
      <c r="Q166" s="48">
        <f t="shared" si="49"/>
        <v>0</v>
      </c>
      <c r="R166" s="2"/>
      <c r="AH166" s="57" t="str">
        <f>IF(G166&gt;1,IF($E$10&gt;0,100-(#REF!/(1+(AL166/#REF!)^#REF!)^#REF!+#REF!/(AL166-1))*100,100-(AL166*D$5+D$6)*100),"")</f>
        <v/>
      </c>
      <c r="AI166" s="21" t="str">
        <f t="shared" si="40"/>
        <v/>
      </c>
      <c r="AJ166" s="21" t="str">
        <f t="shared" si="41"/>
        <v/>
      </c>
      <c r="AK166" s="48">
        <f t="shared" si="42"/>
        <v>0</v>
      </c>
      <c r="AL166" s="58" t="str">
        <f t="shared" si="43"/>
        <v/>
      </c>
      <c r="AM166" s="59" t="str">
        <f t="shared" si="44"/>
        <v/>
      </c>
      <c r="AN166" s="59" t="str">
        <f t="shared" si="45"/>
        <v/>
      </c>
      <c r="AO166" s="60"/>
    </row>
    <row r="167" spans="3:41" x14ac:dyDescent="0.25">
      <c r="C167" s="82"/>
      <c r="D167" s="45"/>
      <c r="E167" s="83" t="str">
        <f t="shared" si="50"/>
        <v/>
      </c>
      <c r="F167" s="45"/>
      <c r="G167" s="45"/>
      <c r="H167" s="45"/>
      <c r="I167" s="46" t="str">
        <f t="shared" si="46"/>
        <v/>
      </c>
      <c r="J167" s="46" t="str">
        <f t="shared" si="47"/>
        <v/>
      </c>
      <c r="K167" s="47" t="str">
        <f t="shared" si="35"/>
        <v/>
      </c>
      <c r="L167" s="47" t="str">
        <f t="shared" si="36"/>
        <v/>
      </c>
      <c r="M167" s="48">
        <f t="shared" si="48"/>
        <v>0</v>
      </c>
      <c r="N167" s="46" t="str">
        <f t="shared" si="37"/>
        <v/>
      </c>
      <c r="O167" s="47" t="str">
        <f t="shared" si="38"/>
        <v/>
      </c>
      <c r="P167" s="47" t="str">
        <f t="shared" si="39"/>
        <v/>
      </c>
      <c r="Q167" s="48">
        <f t="shared" si="49"/>
        <v>0</v>
      </c>
      <c r="R167" s="2"/>
      <c r="AH167" s="57" t="str">
        <f>IF(G167&gt;1,IF($E$10&gt;0,100-(#REF!/(1+(AL167/#REF!)^#REF!)^#REF!+#REF!/(AL167-1))*100,100-(AL167*D$5+D$6)*100),"")</f>
        <v/>
      </c>
      <c r="AI167" s="21" t="str">
        <f t="shared" si="40"/>
        <v/>
      </c>
      <c r="AJ167" s="21" t="str">
        <f t="shared" si="41"/>
        <v/>
      </c>
      <c r="AK167" s="48">
        <f t="shared" si="42"/>
        <v>0</v>
      </c>
      <c r="AL167" s="58" t="str">
        <f t="shared" si="43"/>
        <v/>
      </c>
      <c r="AM167" s="59" t="str">
        <f t="shared" si="44"/>
        <v/>
      </c>
      <c r="AN167" s="59" t="str">
        <f t="shared" si="45"/>
        <v/>
      </c>
      <c r="AO167" s="60"/>
    </row>
    <row r="168" spans="3:41" x14ac:dyDescent="0.25">
      <c r="C168" s="82"/>
      <c r="D168" s="45"/>
      <c r="E168" s="83" t="str">
        <f t="shared" si="50"/>
        <v/>
      </c>
      <c r="F168" s="45"/>
      <c r="G168" s="45"/>
      <c r="H168" s="45"/>
      <c r="I168" s="46" t="str">
        <f t="shared" si="46"/>
        <v/>
      </c>
      <c r="J168" s="46" t="str">
        <f t="shared" si="47"/>
        <v/>
      </c>
      <c r="K168" s="47" t="str">
        <f t="shared" si="35"/>
        <v/>
      </c>
      <c r="L168" s="47" t="str">
        <f t="shared" si="36"/>
        <v/>
      </c>
      <c r="M168" s="48">
        <f t="shared" si="48"/>
        <v>0</v>
      </c>
      <c r="N168" s="46" t="str">
        <f t="shared" si="37"/>
        <v/>
      </c>
      <c r="O168" s="47" t="str">
        <f t="shared" si="38"/>
        <v/>
      </c>
      <c r="P168" s="47" t="str">
        <f t="shared" si="39"/>
        <v/>
      </c>
      <c r="Q168" s="48">
        <f t="shared" si="49"/>
        <v>0</v>
      </c>
      <c r="R168" s="2"/>
      <c r="AH168" s="57" t="str">
        <f>IF(G168&gt;1,IF($E$10&gt;0,100-(#REF!/(1+(AL168/#REF!)^#REF!)^#REF!+#REF!/(AL168-1))*100,100-(AL168*D$5+D$6)*100),"")</f>
        <v/>
      </c>
      <c r="AI168" s="21" t="str">
        <f t="shared" si="40"/>
        <v/>
      </c>
      <c r="AJ168" s="21" t="str">
        <f t="shared" si="41"/>
        <v/>
      </c>
      <c r="AK168" s="48">
        <f t="shared" si="42"/>
        <v>0</v>
      </c>
      <c r="AL168" s="58" t="str">
        <f t="shared" si="43"/>
        <v/>
      </c>
      <c r="AM168" s="59" t="str">
        <f t="shared" si="44"/>
        <v/>
      </c>
      <c r="AN168" s="59" t="str">
        <f t="shared" si="45"/>
        <v/>
      </c>
      <c r="AO168" s="60"/>
    </row>
    <row r="169" spans="3:41" x14ac:dyDescent="0.25">
      <c r="C169" s="82"/>
      <c r="D169" s="45"/>
      <c r="E169" s="83" t="str">
        <f t="shared" si="50"/>
        <v/>
      </c>
      <c r="F169" s="45"/>
      <c r="G169" s="45"/>
      <c r="H169" s="45"/>
      <c r="I169" s="46" t="str">
        <f t="shared" si="46"/>
        <v/>
      </c>
      <c r="J169" s="46" t="str">
        <f t="shared" si="47"/>
        <v/>
      </c>
      <c r="K169" s="47" t="str">
        <f t="shared" si="35"/>
        <v/>
      </c>
      <c r="L169" s="47" t="str">
        <f t="shared" si="36"/>
        <v/>
      </c>
      <c r="M169" s="48">
        <f t="shared" si="48"/>
        <v>0</v>
      </c>
      <c r="N169" s="46" t="str">
        <f t="shared" si="37"/>
        <v/>
      </c>
      <c r="O169" s="47" t="str">
        <f t="shared" si="38"/>
        <v/>
      </c>
      <c r="P169" s="47" t="str">
        <f t="shared" si="39"/>
        <v/>
      </c>
      <c r="Q169" s="48">
        <f t="shared" si="49"/>
        <v>0</v>
      </c>
      <c r="R169" s="2"/>
      <c r="AH169" s="57" t="str">
        <f>IF(G169&gt;1,IF($E$10&gt;0,100-(#REF!/(1+(AL169/#REF!)^#REF!)^#REF!+#REF!/(AL169-1))*100,100-(AL169*D$5+D$6)*100),"")</f>
        <v/>
      </c>
      <c r="AI169" s="21" t="str">
        <f t="shared" si="40"/>
        <v/>
      </c>
      <c r="AJ169" s="21" t="str">
        <f t="shared" si="41"/>
        <v/>
      </c>
      <c r="AK169" s="48">
        <f t="shared" si="42"/>
        <v>0</v>
      </c>
      <c r="AL169" s="58" t="str">
        <f t="shared" si="43"/>
        <v/>
      </c>
      <c r="AM169" s="59" t="str">
        <f t="shared" si="44"/>
        <v/>
      </c>
      <c r="AN169" s="59" t="str">
        <f t="shared" si="45"/>
        <v/>
      </c>
      <c r="AO169" s="60"/>
    </row>
    <row r="170" spans="3:41" x14ac:dyDescent="0.25">
      <c r="C170" s="82"/>
      <c r="D170" s="45"/>
      <c r="E170" s="83" t="str">
        <f t="shared" si="50"/>
        <v/>
      </c>
      <c r="F170" s="45"/>
      <c r="G170" s="45"/>
      <c r="H170" s="45"/>
      <c r="I170" s="46" t="str">
        <f t="shared" si="46"/>
        <v/>
      </c>
      <c r="J170" s="46" t="str">
        <f t="shared" si="47"/>
        <v/>
      </c>
      <c r="K170" s="47" t="str">
        <f t="shared" si="35"/>
        <v/>
      </c>
      <c r="L170" s="47" t="str">
        <f t="shared" si="36"/>
        <v/>
      </c>
      <c r="M170" s="48">
        <f t="shared" si="48"/>
        <v>0</v>
      </c>
      <c r="N170" s="46" t="str">
        <f t="shared" si="37"/>
        <v/>
      </c>
      <c r="O170" s="47" t="str">
        <f t="shared" si="38"/>
        <v/>
      </c>
      <c r="P170" s="47" t="str">
        <f t="shared" si="39"/>
        <v/>
      </c>
      <c r="Q170" s="48">
        <f t="shared" si="49"/>
        <v>0</v>
      </c>
      <c r="R170" s="2"/>
      <c r="AH170" s="57" t="str">
        <f>IF(G170&gt;1,IF($E$10&gt;0,100-(#REF!/(1+(AL170/#REF!)^#REF!)^#REF!+#REF!/(AL170-1))*100,100-(AL170*D$5+D$6)*100),"")</f>
        <v/>
      </c>
      <c r="AI170" s="21" t="str">
        <f t="shared" si="40"/>
        <v/>
      </c>
      <c r="AJ170" s="21" t="str">
        <f t="shared" si="41"/>
        <v/>
      </c>
      <c r="AK170" s="48">
        <f t="shared" si="42"/>
        <v>0</v>
      </c>
      <c r="AL170" s="58" t="str">
        <f t="shared" si="43"/>
        <v/>
      </c>
      <c r="AM170" s="59" t="str">
        <f t="shared" si="44"/>
        <v/>
      </c>
      <c r="AN170" s="59" t="str">
        <f t="shared" si="45"/>
        <v/>
      </c>
      <c r="AO170" s="60"/>
    </row>
    <row r="171" spans="3:41" x14ac:dyDescent="0.25">
      <c r="C171" s="82"/>
      <c r="D171" s="45"/>
      <c r="E171" s="83" t="str">
        <f t="shared" si="50"/>
        <v/>
      </c>
      <c r="F171" s="45"/>
      <c r="G171" s="45"/>
      <c r="H171" s="45"/>
      <c r="I171" s="46" t="str">
        <f t="shared" si="46"/>
        <v/>
      </c>
      <c r="J171" s="46" t="str">
        <f t="shared" si="47"/>
        <v/>
      </c>
      <c r="K171" s="47" t="str">
        <f t="shared" si="35"/>
        <v/>
      </c>
      <c r="L171" s="47" t="str">
        <f t="shared" si="36"/>
        <v/>
      </c>
      <c r="M171" s="48">
        <f t="shared" si="48"/>
        <v>0</v>
      </c>
      <c r="N171" s="46" t="str">
        <f t="shared" si="37"/>
        <v/>
      </c>
      <c r="O171" s="47" t="str">
        <f t="shared" si="38"/>
        <v/>
      </c>
      <c r="P171" s="47" t="str">
        <f t="shared" si="39"/>
        <v/>
      </c>
      <c r="Q171" s="48">
        <f t="shared" si="49"/>
        <v>0</v>
      </c>
      <c r="R171" s="2"/>
      <c r="AH171" s="57" t="str">
        <f>IF(G171&gt;1,IF($E$10&gt;0,100-(#REF!/(1+(AL171/#REF!)^#REF!)^#REF!+#REF!/(AL171-1))*100,100-(AL171*D$5+D$6)*100),"")</f>
        <v/>
      </c>
      <c r="AI171" s="21" t="str">
        <f t="shared" si="40"/>
        <v/>
      </c>
      <c r="AJ171" s="21" t="str">
        <f t="shared" si="41"/>
        <v/>
      </c>
      <c r="AK171" s="48">
        <f t="shared" si="42"/>
        <v>0</v>
      </c>
      <c r="AL171" s="58" t="str">
        <f t="shared" si="43"/>
        <v/>
      </c>
      <c r="AM171" s="59" t="str">
        <f t="shared" si="44"/>
        <v/>
      </c>
      <c r="AN171" s="59" t="str">
        <f t="shared" si="45"/>
        <v/>
      </c>
      <c r="AO171" s="60"/>
    </row>
    <row r="172" spans="3:41" x14ac:dyDescent="0.25">
      <c r="C172" s="82"/>
      <c r="D172" s="45"/>
      <c r="E172" s="83" t="str">
        <f t="shared" si="50"/>
        <v/>
      </c>
      <c r="F172" s="45"/>
      <c r="G172" s="45"/>
      <c r="H172" s="45"/>
      <c r="I172" s="46" t="str">
        <f t="shared" si="46"/>
        <v/>
      </c>
      <c r="J172" s="46" t="str">
        <f t="shared" si="47"/>
        <v/>
      </c>
      <c r="K172" s="47" t="str">
        <f t="shared" si="35"/>
        <v/>
      </c>
      <c r="L172" s="47" t="str">
        <f t="shared" si="36"/>
        <v/>
      </c>
      <c r="M172" s="48">
        <f t="shared" si="48"/>
        <v>0</v>
      </c>
      <c r="N172" s="46" t="str">
        <f t="shared" si="37"/>
        <v/>
      </c>
      <c r="O172" s="47" t="str">
        <f t="shared" si="38"/>
        <v/>
      </c>
      <c r="P172" s="47" t="str">
        <f t="shared" si="39"/>
        <v/>
      </c>
      <c r="Q172" s="48">
        <f t="shared" si="49"/>
        <v>0</v>
      </c>
      <c r="R172" s="2"/>
      <c r="AH172" s="57" t="str">
        <f>IF(G172&gt;1,IF($E$10&gt;0,100-(#REF!/(1+(AL172/#REF!)^#REF!)^#REF!+#REF!/(AL172-1))*100,100-(AL172*D$5+D$6)*100),"")</f>
        <v/>
      </c>
      <c r="AI172" s="21" t="str">
        <f t="shared" si="40"/>
        <v/>
      </c>
      <c r="AJ172" s="21" t="str">
        <f t="shared" si="41"/>
        <v/>
      </c>
      <c r="AK172" s="48">
        <f t="shared" si="42"/>
        <v>0</v>
      </c>
      <c r="AL172" s="58" t="str">
        <f t="shared" si="43"/>
        <v/>
      </c>
      <c r="AM172" s="59" t="str">
        <f t="shared" si="44"/>
        <v/>
      </c>
      <c r="AN172" s="59" t="str">
        <f t="shared" si="45"/>
        <v/>
      </c>
      <c r="AO172" s="60"/>
    </row>
    <row r="173" spans="3:41" x14ac:dyDescent="0.25">
      <c r="C173" s="82"/>
      <c r="D173" s="45"/>
      <c r="E173" s="83" t="str">
        <f t="shared" si="50"/>
        <v/>
      </c>
      <c r="F173" s="45"/>
      <c r="G173" s="45"/>
      <c r="H173" s="45"/>
      <c r="I173" s="46" t="str">
        <f t="shared" si="46"/>
        <v/>
      </c>
      <c r="J173" s="46" t="str">
        <f t="shared" si="47"/>
        <v/>
      </c>
      <c r="K173" s="47" t="str">
        <f t="shared" si="35"/>
        <v/>
      </c>
      <c r="L173" s="47" t="str">
        <f t="shared" si="36"/>
        <v/>
      </c>
      <c r="M173" s="48">
        <f t="shared" si="48"/>
        <v>0</v>
      </c>
      <c r="N173" s="46" t="str">
        <f t="shared" si="37"/>
        <v/>
      </c>
      <c r="O173" s="47" t="str">
        <f t="shared" si="38"/>
        <v/>
      </c>
      <c r="P173" s="47" t="str">
        <f t="shared" si="39"/>
        <v/>
      </c>
      <c r="Q173" s="48">
        <f t="shared" si="49"/>
        <v>0</v>
      </c>
      <c r="R173" s="2"/>
      <c r="AH173" s="57" t="str">
        <f>IF(G173&gt;1,IF($E$10&gt;0,100-(#REF!/(1+(AL173/#REF!)^#REF!)^#REF!+#REF!/(AL173-1))*100,100-(AL173*D$5+D$6)*100),"")</f>
        <v/>
      </c>
      <c r="AI173" s="21" t="str">
        <f t="shared" si="40"/>
        <v/>
      </c>
      <c r="AJ173" s="21" t="str">
        <f t="shared" si="41"/>
        <v/>
      </c>
      <c r="AK173" s="48">
        <f t="shared" si="42"/>
        <v>0</v>
      </c>
      <c r="AL173" s="58" t="str">
        <f t="shared" si="43"/>
        <v/>
      </c>
      <c r="AM173" s="59" t="str">
        <f t="shared" si="44"/>
        <v/>
      </c>
      <c r="AN173" s="59" t="str">
        <f t="shared" si="45"/>
        <v/>
      </c>
      <c r="AO173" s="60"/>
    </row>
    <row r="174" spans="3:41" x14ac:dyDescent="0.25">
      <c r="C174" s="82"/>
      <c r="D174" s="45"/>
      <c r="E174" s="83" t="str">
        <f t="shared" si="50"/>
        <v/>
      </c>
      <c r="F174" s="45"/>
      <c r="G174" s="45"/>
      <c r="H174" s="45"/>
      <c r="I174" s="46" t="str">
        <f t="shared" si="46"/>
        <v/>
      </c>
      <c r="J174" s="46" t="str">
        <f t="shared" si="47"/>
        <v/>
      </c>
      <c r="K174" s="47" t="str">
        <f t="shared" si="35"/>
        <v/>
      </c>
      <c r="L174" s="47" t="str">
        <f t="shared" si="36"/>
        <v/>
      </c>
      <c r="M174" s="48">
        <f t="shared" si="48"/>
        <v>0</v>
      </c>
      <c r="N174" s="46" t="str">
        <f t="shared" si="37"/>
        <v/>
      </c>
      <c r="O174" s="47" t="str">
        <f t="shared" si="38"/>
        <v/>
      </c>
      <c r="P174" s="47" t="str">
        <f t="shared" si="39"/>
        <v/>
      </c>
      <c r="Q174" s="48">
        <f t="shared" si="49"/>
        <v>0</v>
      </c>
      <c r="R174" s="2"/>
      <c r="AH174" s="57" t="str">
        <f>IF(G174&gt;1,IF($E$10&gt;0,100-(#REF!/(1+(AL174/#REF!)^#REF!)^#REF!+#REF!/(AL174-1))*100,100-(AL174*D$5+D$6)*100),"")</f>
        <v/>
      </c>
      <c r="AI174" s="21" t="str">
        <f t="shared" si="40"/>
        <v/>
      </c>
      <c r="AJ174" s="21" t="str">
        <f t="shared" si="41"/>
        <v/>
      </c>
      <c r="AK174" s="48">
        <f t="shared" si="42"/>
        <v>0</v>
      </c>
      <c r="AL174" s="58" t="str">
        <f t="shared" si="43"/>
        <v/>
      </c>
      <c r="AM174" s="59" t="str">
        <f t="shared" si="44"/>
        <v/>
      </c>
      <c r="AN174" s="59" t="str">
        <f t="shared" si="45"/>
        <v/>
      </c>
      <c r="AO174" s="60"/>
    </row>
    <row r="175" spans="3:41" x14ac:dyDescent="0.25">
      <c r="C175" s="82"/>
      <c r="D175" s="45"/>
      <c r="E175" s="83" t="str">
        <f t="shared" si="50"/>
        <v/>
      </c>
      <c r="F175" s="45"/>
      <c r="G175" s="45"/>
      <c r="H175" s="45"/>
      <c r="I175" s="46" t="str">
        <f t="shared" si="46"/>
        <v/>
      </c>
      <c r="J175" s="46" t="str">
        <f t="shared" si="47"/>
        <v/>
      </c>
      <c r="K175" s="47" t="str">
        <f t="shared" si="35"/>
        <v/>
      </c>
      <c r="L175" s="47" t="str">
        <f t="shared" si="36"/>
        <v/>
      </c>
      <c r="M175" s="48">
        <f t="shared" si="48"/>
        <v>0</v>
      </c>
      <c r="N175" s="46" t="str">
        <f t="shared" si="37"/>
        <v/>
      </c>
      <c r="O175" s="47" t="str">
        <f t="shared" si="38"/>
        <v/>
      </c>
      <c r="P175" s="47" t="str">
        <f t="shared" si="39"/>
        <v/>
      </c>
      <c r="Q175" s="48">
        <f t="shared" si="49"/>
        <v>0</v>
      </c>
      <c r="R175" s="2"/>
      <c r="AH175" s="57" t="str">
        <f>IF(G175&gt;1,IF($E$10&gt;0,100-(#REF!/(1+(AL175/#REF!)^#REF!)^#REF!+#REF!/(AL175-1))*100,100-(AL175*D$5+D$6)*100),"")</f>
        <v/>
      </c>
      <c r="AI175" s="21" t="str">
        <f t="shared" si="40"/>
        <v/>
      </c>
      <c r="AJ175" s="21" t="str">
        <f t="shared" si="41"/>
        <v/>
      </c>
      <c r="AK175" s="48">
        <f t="shared" si="42"/>
        <v>0</v>
      </c>
      <c r="AL175" s="58" t="str">
        <f t="shared" si="43"/>
        <v/>
      </c>
      <c r="AM175" s="59" t="str">
        <f t="shared" si="44"/>
        <v/>
      </c>
      <c r="AN175" s="59" t="str">
        <f t="shared" si="45"/>
        <v/>
      </c>
      <c r="AO175" s="60"/>
    </row>
    <row r="176" spans="3:41" x14ac:dyDescent="0.25">
      <c r="C176" s="82"/>
      <c r="D176" s="45"/>
      <c r="E176" s="83" t="str">
        <f t="shared" si="50"/>
        <v/>
      </c>
      <c r="F176" s="45"/>
      <c r="G176" s="45"/>
      <c r="H176" s="45"/>
      <c r="I176" s="46" t="str">
        <f t="shared" si="46"/>
        <v/>
      </c>
      <c r="J176" s="46" t="str">
        <f t="shared" si="47"/>
        <v/>
      </c>
      <c r="K176" s="47" t="str">
        <f t="shared" si="35"/>
        <v/>
      </c>
      <c r="L176" s="47" t="str">
        <f t="shared" si="36"/>
        <v/>
      </c>
      <c r="M176" s="48">
        <f t="shared" si="48"/>
        <v>0</v>
      </c>
      <c r="N176" s="46" t="str">
        <f t="shared" si="37"/>
        <v/>
      </c>
      <c r="O176" s="47" t="str">
        <f t="shared" si="38"/>
        <v/>
      </c>
      <c r="P176" s="47" t="str">
        <f t="shared" si="39"/>
        <v/>
      </c>
      <c r="Q176" s="48">
        <f t="shared" si="49"/>
        <v>0</v>
      </c>
      <c r="R176" s="2"/>
      <c r="AH176" s="57" t="str">
        <f>IF(G176&gt;1,IF($E$10&gt;0,100-(#REF!/(1+(AL176/#REF!)^#REF!)^#REF!+#REF!/(AL176-1))*100,100-(AL176*D$5+D$6)*100),"")</f>
        <v/>
      </c>
      <c r="AI176" s="21" t="str">
        <f t="shared" si="40"/>
        <v/>
      </c>
      <c r="AJ176" s="21" t="str">
        <f t="shared" si="41"/>
        <v/>
      </c>
      <c r="AK176" s="48">
        <f t="shared" si="42"/>
        <v>0</v>
      </c>
      <c r="AL176" s="58" t="str">
        <f t="shared" si="43"/>
        <v/>
      </c>
      <c r="AM176" s="59" t="str">
        <f t="shared" si="44"/>
        <v/>
      </c>
      <c r="AN176" s="59" t="str">
        <f t="shared" si="45"/>
        <v/>
      </c>
      <c r="AO176" s="60"/>
    </row>
    <row r="177" spans="3:41" x14ac:dyDescent="0.25">
      <c r="C177" s="82"/>
      <c r="D177" s="45"/>
      <c r="E177" s="83" t="str">
        <f t="shared" si="50"/>
        <v/>
      </c>
      <c r="F177" s="45"/>
      <c r="G177" s="45"/>
      <c r="H177" s="45"/>
      <c r="I177" s="46" t="str">
        <f t="shared" si="46"/>
        <v/>
      </c>
      <c r="J177" s="46" t="str">
        <f t="shared" si="47"/>
        <v/>
      </c>
      <c r="K177" s="47" t="str">
        <f t="shared" si="35"/>
        <v/>
      </c>
      <c r="L177" s="47" t="str">
        <f t="shared" si="36"/>
        <v/>
      </c>
      <c r="M177" s="48">
        <f t="shared" si="48"/>
        <v>0</v>
      </c>
      <c r="N177" s="46" t="str">
        <f t="shared" si="37"/>
        <v/>
      </c>
      <c r="O177" s="47" t="str">
        <f t="shared" si="38"/>
        <v/>
      </c>
      <c r="P177" s="47" t="str">
        <f t="shared" si="39"/>
        <v/>
      </c>
      <c r="Q177" s="48">
        <f t="shared" si="49"/>
        <v>0</v>
      </c>
      <c r="R177" s="2"/>
      <c r="AH177" s="57" t="str">
        <f>IF(G177&gt;1,IF($E$10&gt;0,100-(#REF!/(1+(AL177/#REF!)^#REF!)^#REF!+#REF!/(AL177-1))*100,100-(AL177*D$5+D$6)*100),"")</f>
        <v/>
      </c>
      <c r="AI177" s="21" t="str">
        <f t="shared" si="40"/>
        <v/>
      </c>
      <c r="AJ177" s="21" t="str">
        <f t="shared" si="41"/>
        <v/>
      </c>
      <c r="AK177" s="48">
        <f t="shared" si="42"/>
        <v>0</v>
      </c>
      <c r="AL177" s="58" t="str">
        <f t="shared" si="43"/>
        <v/>
      </c>
      <c r="AM177" s="59" t="str">
        <f t="shared" si="44"/>
        <v/>
      </c>
      <c r="AN177" s="59" t="str">
        <f t="shared" si="45"/>
        <v/>
      </c>
      <c r="AO177" s="60"/>
    </row>
    <row r="178" spans="3:41" x14ac:dyDescent="0.25">
      <c r="C178" s="82"/>
      <c r="D178" s="45"/>
      <c r="E178" s="83" t="str">
        <f t="shared" si="50"/>
        <v/>
      </c>
      <c r="F178" s="45"/>
      <c r="G178" s="45"/>
      <c r="H178" s="45"/>
      <c r="I178" s="46" t="str">
        <f t="shared" si="46"/>
        <v/>
      </c>
      <c r="J178" s="46" t="str">
        <f t="shared" si="47"/>
        <v/>
      </c>
      <c r="K178" s="47" t="str">
        <f t="shared" si="35"/>
        <v/>
      </c>
      <c r="L178" s="47" t="str">
        <f t="shared" si="36"/>
        <v/>
      </c>
      <c r="M178" s="48">
        <f t="shared" si="48"/>
        <v>0</v>
      </c>
      <c r="N178" s="46" t="str">
        <f t="shared" si="37"/>
        <v/>
      </c>
      <c r="O178" s="47" t="str">
        <f t="shared" si="38"/>
        <v/>
      </c>
      <c r="P178" s="47" t="str">
        <f t="shared" si="39"/>
        <v/>
      </c>
      <c r="Q178" s="48">
        <f t="shared" si="49"/>
        <v>0</v>
      </c>
      <c r="R178" s="2"/>
      <c r="AH178" s="57" t="str">
        <f>IF(G178&gt;1,IF($E$10&gt;0,100-(#REF!/(1+(AL178/#REF!)^#REF!)^#REF!+#REF!/(AL178-1))*100,100-(AL178*D$5+D$6)*100),"")</f>
        <v/>
      </c>
      <c r="AI178" s="21" t="str">
        <f t="shared" si="40"/>
        <v/>
      </c>
      <c r="AJ178" s="21" t="str">
        <f t="shared" si="41"/>
        <v/>
      </c>
      <c r="AK178" s="48">
        <f t="shared" si="42"/>
        <v>0</v>
      </c>
      <c r="AL178" s="58" t="str">
        <f t="shared" si="43"/>
        <v/>
      </c>
      <c r="AM178" s="59" t="str">
        <f t="shared" si="44"/>
        <v/>
      </c>
      <c r="AN178" s="59" t="str">
        <f t="shared" si="45"/>
        <v/>
      </c>
      <c r="AO178" s="60"/>
    </row>
    <row r="179" spans="3:41" x14ac:dyDescent="0.25">
      <c r="C179" s="82"/>
      <c r="D179" s="45"/>
      <c r="E179" s="83" t="str">
        <f t="shared" si="50"/>
        <v/>
      </c>
      <c r="F179" s="45"/>
      <c r="G179" s="45"/>
      <c r="H179" s="45"/>
      <c r="I179" s="46" t="str">
        <f t="shared" si="46"/>
        <v/>
      </c>
      <c r="J179" s="46" t="str">
        <f t="shared" si="47"/>
        <v/>
      </c>
      <c r="K179" s="47" t="str">
        <f t="shared" si="35"/>
        <v/>
      </c>
      <c r="L179" s="47" t="str">
        <f t="shared" si="36"/>
        <v/>
      </c>
      <c r="M179" s="48">
        <f t="shared" si="48"/>
        <v>0</v>
      </c>
      <c r="N179" s="46" t="str">
        <f t="shared" si="37"/>
        <v/>
      </c>
      <c r="O179" s="47" t="str">
        <f t="shared" si="38"/>
        <v/>
      </c>
      <c r="P179" s="47" t="str">
        <f t="shared" si="39"/>
        <v/>
      </c>
      <c r="Q179" s="48">
        <f t="shared" si="49"/>
        <v>0</v>
      </c>
      <c r="R179" s="2"/>
      <c r="AH179" s="57" t="str">
        <f>IF(G179&gt;1,IF($E$10&gt;0,100-(#REF!/(1+(AL179/#REF!)^#REF!)^#REF!+#REF!/(AL179-1))*100,100-(AL179*D$5+D$6)*100),"")</f>
        <v/>
      </c>
      <c r="AI179" s="21" t="str">
        <f t="shared" si="40"/>
        <v/>
      </c>
      <c r="AJ179" s="21" t="str">
        <f t="shared" si="41"/>
        <v/>
      </c>
      <c r="AK179" s="48">
        <f t="shared" si="42"/>
        <v>0</v>
      </c>
      <c r="AL179" s="58" t="str">
        <f t="shared" si="43"/>
        <v/>
      </c>
      <c r="AM179" s="59" t="str">
        <f t="shared" si="44"/>
        <v/>
      </c>
      <c r="AN179" s="59" t="str">
        <f t="shared" si="45"/>
        <v/>
      </c>
      <c r="AO179" s="60"/>
    </row>
    <row r="180" spans="3:41" x14ac:dyDescent="0.25">
      <c r="C180" s="82"/>
      <c r="D180" s="45"/>
      <c r="E180" s="83" t="str">
        <f t="shared" si="50"/>
        <v/>
      </c>
      <c r="F180" s="45"/>
      <c r="G180" s="45"/>
      <c r="H180" s="45"/>
      <c r="I180" s="46" t="str">
        <f t="shared" si="46"/>
        <v/>
      </c>
      <c r="J180" s="46" t="str">
        <f t="shared" si="47"/>
        <v/>
      </c>
      <c r="K180" s="47" t="str">
        <f t="shared" si="35"/>
        <v/>
      </c>
      <c r="L180" s="47" t="str">
        <f t="shared" si="36"/>
        <v/>
      </c>
      <c r="M180" s="48">
        <f t="shared" si="48"/>
        <v>0</v>
      </c>
      <c r="N180" s="46" t="str">
        <f t="shared" si="37"/>
        <v/>
      </c>
      <c r="O180" s="47" t="str">
        <f t="shared" si="38"/>
        <v/>
      </c>
      <c r="P180" s="47" t="str">
        <f t="shared" si="39"/>
        <v/>
      </c>
      <c r="Q180" s="48">
        <f t="shared" si="49"/>
        <v>0</v>
      </c>
      <c r="R180" s="2"/>
      <c r="AH180" s="57" t="str">
        <f>IF(G180&gt;1,IF($E$10&gt;0,100-(#REF!/(1+(AL180/#REF!)^#REF!)^#REF!+#REF!/(AL180-1))*100,100-(AL180*D$5+D$6)*100),"")</f>
        <v/>
      </c>
      <c r="AI180" s="21" t="str">
        <f t="shared" si="40"/>
        <v/>
      </c>
      <c r="AJ180" s="21" t="str">
        <f t="shared" si="41"/>
        <v/>
      </c>
      <c r="AK180" s="48">
        <f t="shared" si="42"/>
        <v>0</v>
      </c>
      <c r="AL180" s="58" t="str">
        <f t="shared" si="43"/>
        <v/>
      </c>
      <c r="AM180" s="59" t="str">
        <f t="shared" si="44"/>
        <v/>
      </c>
      <c r="AN180" s="59" t="str">
        <f t="shared" si="45"/>
        <v/>
      </c>
      <c r="AO180" s="60"/>
    </row>
    <row r="181" spans="3:41" x14ac:dyDescent="0.25">
      <c r="C181" s="82"/>
      <c r="D181" s="45"/>
      <c r="E181" s="83" t="str">
        <f t="shared" si="50"/>
        <v/>
      </c>
      <c r="F181" s="45"/>
      <c r="G181" s="45"/>
      <c r="H181" s="45"/>
      <c r="I181" s="46" t="str">
        <f t="shared" si="46"/>
        <v/>
      </c>
      <c r="J181" s="46" t="str">
        <f t="shared" si="47"/>
        <v/>
      </c>
      <c r="K181" s="47" t="str">
        <f t="shared" si="35"/>
        <v/>
      </c>
      <c r="L181" s="47" t="str">
        <f t="shared" si="36"/>
        <v/>
      </c>
      <c r="M181" s="48">
        <f t="shared" si="48"/>
        <v>0</v>
      </c>
      <c r="N181" s="46" t="str">
        <f t="shared" si="37"/>
        <v/>
      </c>
      <c r="O181" s="47" t="str">
        <f t="shared" si="38"/>
        <v/>
      </c>
      <c r="P181" s="47" t="str">
        <f t="shared" si="39"/>
        <v/>
      </c>
      <c r="Q181" s="48">
        <f t="shared" si="49"/>
        <v>0</v>
      </c>
      <c r="R181" s="2"/>
      <c r="AH181" s="57" t="str">
        <f>IF(G181&gt;1,IF($E$10&gt;0,100-(#REF!/(1+(AL181/#REF!)^#REF!)^#REF!+#REF!/(AL181-1))*100,100-(AL181*D$5+D$6)*100),"")</f>
        <v/>
      </c>
      <c r="AI181" s="21" t="str">
        <f t="shared" si="40"/>
        <v/>
      </c>
      <c r="AJ181" s="21" t="str">
        <f t="shared" si="41"/>
        <v/>
      </c>
      <c r="AK181" s="48">
        <f t="shared" si="42"/>
        <v>0</v>
      </c>
      <c r="AL181" s="58" t="str">
        <f t="shared" si="43"/>
        <v/>
      </c>
      <c r="AM181" s="59" t="str">
        <f t="shared" si="44"/>
        <v/>
      </c>
      <c r="AN181" s="59" t="str">
        <f t="shared" si="45"/>
        <v/>
      </c>
      <c r="AO181" s="60"/>
    </row>
    <row r="182" spans="3:41" x14ac:dyDescent="0.25">
      <c r="C182" s="82"/>
      <c r="D182" s="45"/>
      <c r="E182" s="83" t="str">
        <f t="shared" si="50"/>
        <v/>
      </c>
      <c r="F182" s="45"/>
      <c r="G182" s="45"/>
      <c r="H182" s="45"/>
      <c r="I182" s="46" t="str">
        <f t="shared" si="46"/>
        <v/>
      </c>
      <c r="J182" s="46" t="str">
        <f t="shared" si="47"/>
        <v/>
      </c>
      <c r="K182" s="47" t="str">
        <f t="shared" si="35"/>
        <v/>
      </c>
      <c r="L182" s="47" t="str">
        <f t="shared" si="36"/>
        <v/>
      </c>
      <c r="M182" s="48">
        <f t="shared" si="48"/>
        <v>0</v>
      </c>
      <c r="N182" s="46" t="str">
        <f t="shared" si="37"/>
        <v/>
      </c>
      <c r="O182" s="47" t="str">
        <f t="shared" si="38"/>
        <v/>
      </c>
      <c r="P182" s="47" t="str">
        <f t="shared" si="39"/>
        <v/>
      </c>
      <c r="Q182" s="48">
        <f t="shared" si="49"/>
        <v>0</v>
      </c>
      <c r="R182" s="2"/>
      <c r="AH182" s="57" t="str">
        <f>IF(G182&gt;1,IF($E$10&gt;0,100-(#REF!/(1+(AL182/#REF!)^#REF!)^#REF!+#REF!/(AL182-1))*100,100-(AL182*D$5+D$6)*100),"")</f>
        <v/>
      </c>
      <c r="AI182" s="21" t="str">
        <f t="shared" si="40"/>
        <v/>
      </c>
      <c r="AJ182" s="21" t="str">
        <f t="shared" si="41"/>
        <v/>
      </c>
      <c r="AK182" s="48">
        <f t="shared" si="42"/>
        <v>0</v>
      </c>
      <c r="AL182" s="58" t="str">
        <f t="shared" si="43"/>
        <v/>
      </c>
      <c r="AM182" s="59" t="str">
        <f t="shared" si="44"/>
        <v/>
      </c>
      <c r="AN182" s="59" t="str">
        <f t="shared" si="45"/>
        <v/>
      </c>
      <c r="AO182" s="60"/>
    </row>
    <row r="183" spans="3:41" x14ac:dyDescent="0.25">
      <c r="C183" s="82"/>
      <c r="D183" s="45"/>
      <c r="E183" s="83" t="str">
        <f t="shared" si="50"/>
        <v/>
      </c>
      <c r="F183" s="45"/>
      <c r="G183" s="45"/>
      <c r="H183" s="45"/>
      <c r="I183" s="46" t="str">
        <f t="shared" si="46"/>
        <v/>
      </c>
      <c r="J183" s="46" t="str">
        <f t="shared" si="47"/>
        <v/>
      </c>
      <c r="K183" s="47" t="str">
        <f t="shared" si="35"/>
        <v/>
      </c>
      <c r="L183" s="47" t="str">
        <f t="shared" si="36"/>
        <v/>
      </c>
      <c r="M183" s="48">
        <f t="shared" si="48"/>
        <v>0</v>
      </c>
      <c r="N183" s="46" t="str">
        <f t="shared" si="37"/>
        <v/>
      </c>
      <c r="O183" s="47" t="str">
        <f t="shared" si="38"/>
        <v/>
      </c>
      <c r="P183" s="47" t="str">
        <f t="shared" si="39"/>
        <v/>
      </c>
      <c r="Q183" s="48">
        <f t="shared" si="49"/>
        <v>0</v>
      </c>
      <c r="R183" s="2"/>
      <c r="AH183" s="57" t="str">
        <f>IF(G183&gt;1,IF($E$10&gt;0,100-(#REF!/(1+(AL183/#REF!)^#REF!)^#REF!+#REF!/(AL183-1))*100,100-(AL183*D$5+D$6)*100),"")</f>
        <v/>
      </c>
      <c r="AI183" s="21" t="str">
        <f t="shared" si="40"/>
        <v/>
      </c>
      <c r="AJ183" s="21" t="str">
        <f t="shared" si="41"/>
        <v/>
      </c>
      <c r="AK183" s="48">
        <f t="shared" si="42"/>
        <v>0</v>
      </c>
      <c r="AL183" s="58" t="str">
        <f t="shared" si="43"/>
        <v/>
      </c>
      <c r="AM183" s="59" t="str">
        <f t="shared" si="44"/>
        <v/>
      </c>
      <c r="AN183" s="59" t="str">
        <f t="shared" si="45"/>
        <v/>
      </c>
      <c r="AO183" s="60"/>
    </row>
    <row r="184" spans="3:41" x14ac:dyDescent="0.25">
      <c r="C184" s="82"/>
      <c r="D184" s="45"/>
      <c r="E184" s="83" t="str">
        <f t="shared" si="50"/>
        <v/>
      </c>
      <c r="F184" s="45"/>
      <c r="G184" s="45"/>
      <c r="H184" s="45"/>
      <c r="I184" s="46" t="str">
        <f t="shared" si="46"/>
        <v/>
      </c>
      <c r="J184" s="46" t="str">
        <f t="shared" si="47"/>
        <v/>
      </c>
      <c r="K184" s="47" t="str">
        <f t="shared" si="35"/>
        <v/>
      </c>
      <c r="L184" s="47" t="str">
        <f t="shared" si="36"/>
        <v/>
      </c>
      <c r="M184" s="48">
        <f t="shared" si="48"/>
        <v>0</v>
      </c>
      <c r="N184" s="46" t="str">
        <f t="shared" si="37"/>
        <v/>
      </c>
      <c r="O184" s="47" t="str">
        <f t="shared" si="38"/>
        <v/>
      </c>
      <c r="P184" s="47" t="str">
        <f t="shared" si="39"/>
        <v/>
      </c>
      <c r="Q184" s="48">
        <f t="shared" si="49"/>
        <v>0</v>
      </c>
      <c r="R184" s="2"/>
      <c r="AH184" s="57" t="str">
        <f>IF(G184&gt;1,IF($E$10&gt;0,100-(#REF!/(1+(AL184/#REF!)^#REF!)^#REF!+#REF!/(AL184-1))*100,100-(AL184*D$5+D$6)*100),"")</f>
        <v/>
      </c>
      <c r="AI184" s="21" t="str">
        <f t="shared" si="40"/>
        <v/>
      </c>
      <c r="AJ184" s="21" t="str">
        <f t="shared" si="41"/>
        <v/>
      </c>
      <c r="AK184" s="48">
        <f t="shared" si="42"/>
        <v>0</v>
      </c>
      <c r="AL184" s="58" t="str">
        <f t="shared" si="43"/>
        <v/>
      </c>
      <c r="AM184" s="59" t="str">
        <f t="shared" si="44"/>
        <v/>
      </c>
      <c r="AN184" s="59" t="str">
        <f t="shared" si="45"/>
        <v/>
      </c>
      <c r="AO184" s="60"/>
    </row>
    <row r="185" spans="3:41" x14ac:dyDescent="0.25">
      <c r="C185" s="82"/>
      <c r="D185" s="45"/>
      <c r="E185" s="83" t="str">
        <f t="shared" si="50"/>
        <v/>
      </c>
      <c r="F185" s="45"/>
      <c r="G185" s="45"/>
      <c r="H185" s="45"/>
      <c r="I185" s="46" t="str">
        <f t="shared" si="46"/>
        <v/>
      </c>
      <c r="J185" s="46" t="str">
        <f t="shared" si="47"/>
        <v/>
      </c>
      <c r="K185" s="47" t="str">
        <f t="shared" si="35"/>
        <v/>
      </c>
      <c r="L185" s="47" t="str">
        <f t="shared" si="36"/>
        <v/>
      </c>
      <c r="M185" s="48">
        <f t="shared" si="48"/>
        <v>0</v>
      </c>
      <c r="N185" s="46" t="str">
        <f t="shared" si="37"/>
        <v/>
      </c>
      <c r="O185" s="47" t="str">
        <f t="shared" si="38"/>
        <v/>
      </c>
      <c r="P185" s="47" t="str">
        <f t="shared" si="39"/>
        <v/>
      </c>
      <c r="Q185" s="48">
        <f t="shared" si="49"/>
        <v>0</v>
      </c>
      <c r="R185" s="2"/>
      <c r="AH185" s="57" t="str">
        <f>IF(G185&gt;1,IF($E$10&gt;0,100-(#REF!/(1+(AL185/#REF!)^#REF!)^#REF!+#REF!/(AL185-1))*100,100-(AL185*D$5+D$6)*100),"")</f>
        <v/>
      </c>
      <c r="AI185" s="21" t="str">
        <f t="shared" si="40"/>
        <v/>
      </c>
      <c r="AJ185" s="21" t="str">
        <f t="shared" si="41"/>
        <v/>
      </c>
      <c r="AK185" s="48">
        <f t="shared" si="42"/>
        <v>0</v>
      </c>
      <c r="AL185" s="58" t="str">
        <f t="shared" si="43"/>
        <v/>
      </c>
      <c r="AM185" s="59" t="str">
        <f t="shared" si="44"/>
        <v/>
      </c>
      <c r="AN185" s="59" t="str">
        <f t="shared" si="45"/>
        <v/>
      </c>
      <c r="AO185" s="60"/>
    </row>
    <row r="186" spans="3:41" x14ac:dyDescent="0.25">
      <c r="C186" s="82"/>
      <c r="D186" s="45"/>
      <c r="E186" s="83" t="str">
        <f t="shared" si="50"/>
        <v/>
      </c>
      <c r="F186" s="45"/>
      <c r="G186" s="45"/>
      <c r="H186" s="45"/>
      <c r="I186" s="46" t="str">
        <f t="shared" si="46"/>
        <v/>
      </c>
      <c r="J186" s="46" t="str">
        <f t="shared" si="47"/>
        <v/>
      </c>
      <c r="K186" s="47" t="str">
        <f t="shared" si="35"/>
        <v/>
      </c>
      <c r="L186" s="47" t="str">
        <f t="shared" si="36"/>
        <v/>
      </c>
      <c r="M186" s="48">
        <f t="shared" si="48"/>
        <v>0</v>
      </c>
      <c r="N186" s="46" t="str">
        <f t="shared" si="37"/>
        <v/>
      </c>
      <c r="O186" s="47" t="str">
        <f t="shared" si="38"/>
        <v/>
      </c>
      <c r="P186" s="47" t="str">
        <f t="shared" si="39"/>
        <v/>
      </c>
      <c r="Q186" s="48">
        <f t="shared" si="49"/>
        <v>0</v>
      </c>
      <c r="R186" s="2"/>
      <c r="AH186" s="57" t="str">
        <f>IF(G186&gt;1,IF($E$10&gt;0,100-(#REF!/(1+(AL186/#REF!)^#REF!)^#REF!+#REF!/(AL186-1))*100,100-(AL186*D$5+D$6)*100),"")</f>
        <v/>
      </c>
      <c r="AI186" s="21" t="str">
        <f t="shared" si="40"/>
        <v/>
      </c>
      <c r="AJ186" s="21" t="str">
        <f t="shared" si="41"/>
        <v/>
      </c>
      <c r="AK186" s="48">
        <f t="shared" si="42"/>
        <v>0</v>
      </c>
      <c r="AL186" s="58" t="str">
        <f t="shared" si="43"/>
        <v/>
      </c>
      <c r="AM186" s="59" t="str">
        <f t="shared" si="44"/>
        <v/>
      </c>
      <c r="AN186" s="59" t="str">
        <f t="shared" si="45"/>
        <v/>
      </c>
      <c r="AO186" s="60"/>
    </row>
    <row r="187" spans="3:41" x14ac:dyDescent="0.25">
      <c r="C187" s="82"/>
      <c r="D187" s="45"/>
      <c r="E187" s="83" t="str">
        <f t="shared" si="50"/>
        <v/>
      </c>
      <c r="F187" s="45"/>
      <c r="G187" s="45"/>
      <c r="H187" s="45"/>
      <c r="I187" s="46" t="str">
        <f t="shared" si="46"/>
        <v/>
      </c>
      <c r="J187" s="46" t="str">
        <f t="shared" si="47"/>
        <v/>
      </c>
      <c r="K187" s="47" t="str">
        <f t="shared" si="35"/>
        <v/>
      </c>
      <c r="L187" s="47" t="str">
        <f t="shared" si="36"/>
        <v/>
      </c>
      <c r="M187" s="48">
        <f t="shared" si="48"/>
        <v>0</v>
      </c>
      <c r="N187" s="46" t="str">
        <f t="shared" si="37"/>
        <v/>
      </c>
      <c r="O187" s="47" t="str">
        <f t="shared" si="38"/>
        <v/>
      </c>
      <c r="P187" s="47" t="str">
        <f t="shared" si="39"/>
        <v/>
      </c>
      <c r="Q187" s="48">
        <f t="shared" si="49"/>
        <v>0</v>
      </c>
      <c r="R187" s="2"/>
      <c r="AH187" s="57" t="str">
        <f>IF(G187&gt;1,IF($E$10&gt;0,100-(#REF!/(1+(AL187/#REF!)^#REF!)^#REF!+#REF!/(AL187-1))*100,100-(AL187*D$5+D$6)*100),"")</f>
        <v/>
      </c>
      <c r="AI187" s="21" t="str">
        <f t="shared" si="40"/>
        <v/>
      </c>
      <c r="AJ187" s="21" t="str">
        <f t="shared" si="41"/>
        <v/>
      </c>
      <c r="AK187" s="48">
        <f t="shared" si="42"/>
        <v>0</v>
      </c>
      <c r="AL187" s="58" t="str">
        <f t="shared" si="43"/>
        <v/>
      </c>
      <c r="AM187" s="59" t="str">
        <f t="shared" si="44"/>
        <v/>
      </c>
      <c r="AN187" s="59" t="str">
        <f t="shared" si="45"/>
        <v/>
      </c>
      <c r="AO187" s="60"/>
    </row>
    <row r="188" spans="3:41" x14ac:dyDescent="0.25">
      <c r="C188" s="82"/>
      <c r="D188" s="45"/>
      <c r="E188" s="83" t="str">
        <f t="shared" si="50"/>
        <v/>
      </c>
      <c r="F188" s="45"/>
      <c r="G188" s="45"/>
      <c r="H188" s="45"/>
      <c r="I188" s="46" t="str">
        <f t="shared" si="46"/>
        <v/>
      </c>
      <c r="J188" s="46" t="str">
        <f t="shared" si="47"/>
        <v/>
      </c>
      <c r="K188" s="47" t="str">
        <f t="shared" si="35"/>
        <v/>
      </c>
      <c r="L188" s="47" t="str">
        <f t="shared" si="36"/>
        <v/>
      </c>
      <c r="M188" s="48">
        <f t="shared" si="48"/>
        <v>0</v>
      </c>
      <c r="N188" s="46" t="str">
        <f t="shared" si="37"/>
        <v/>
      </c>
      <c r="O188" s="47" t="str">
        <f t="shared" si="38"/>
        <v/>
      </c>
      <c r="P188" s="47" t="str">
        <f t="shared" si="39"/>
        <v/>
      </c>
      <c r="Q188" s="48">
        <f t="shared" si="49"/>
        <v>0</v>
      </c>
      <c r="R188" s="2"/>
      <c r="AH188" s="57" t="str">
        <f>IF(G188&gt;1,IF($E$10&gt;0,100-(#REF!/(1+(AL188/#REF!)^#REF!)^#REF!+#REF!/(AL188-1))*100,100-(AL188*D$5+D$6)*100),"")</f>
        <v/>
      </c>
      <c r="AI188" s="21" t="str">
        <f t="shared" si="40"/>
        <v/>
      </c>
      <c r="AJ188" s="21" t="str">
        <f t="shared" si="41"/>
        <v/>
      </c>
      <c r="AK188" s="48">
        <f t="shared" si="42"/>
        <v>0</v>
      </c>
      <c r="AL188" s="58" t="str">
        <f t="shared" si="43"/>
        <v/>
      </c>
      <c r="AM188" s="59" t="str">
        <f t="shared" si="44"/>
        <v/>
      </c>
      <c r="AN188" s="59" t="str">
        <f t="shared" si="45"/>
        <v/>
      </c>
      <c r="AO188" s="60"/>
    </row>
    <row r="189" spans="3:41" x14ac:dyDescent="0.25">
      <c r="C189" s="82"/>
      <c r="D189" s="45"/>
      <c r="E189" s="83" t="str">
        <f t="shared" si="50"/>
        <v/>
      </c>
      <c r="F189" s="45"/>
      <c r="G189" s="45"/>
      <c r="H189" s="45"/>
      <c r="I189" s="46" t="str">
        <f t="shared" si="46"/>
        <v/>
      </c>
      <c r="J189" s="46" t="str">
        <f t="shared" si="47"/>
        <v/>
      </c>
      <c r="K189" s="47" t="str">
        <f t="shared" si="35"/>
        <v/>
      </c>
      <c r="L189" s="47" t="str">
        <f t="shared" si="36"/>
        <v/>
      </c>
      <c r="M189" s="48">
        <f t="shared" si="48"/>
        <v>0</v>
      </c>
      <c r="N189" s="46" t="str">
        <f t="shared" si="37"/>
        <v/>
      </c>
      <c r="O189" s="47" t="str">
        <f t="shared" si="38"/>
        <v/>
      </c>
      <c r="P189" s="47" t="str">
        <f t="shared" si="39"/>
        <v/>
      </c>
      <c r="Q189" s="48">
        <f t="shared" si="49"/>
        <v>0</v>
      </c>
      <c r="R189" s="2"/>
      <c r="AH189" s="57" t="str">
        <f>IF(G189&gt;1,IF($E$10&gt;0,100-(#REF!/(1+(AL189/#REF!)^#REF!)^#REF!+#REF!/(AL189-1))*100,100-(AL189*D$5+D$6)*100),"")</f>
        <v/>
      </c>
      <c r="AI189" s="21" t="str">
        <f t="shared" si="40"/>
        <v/>
      </c>
      <c r="AJ189" s="21" t="str">
        <f t="shared" si="41"/>
        <v/>
      </c>
      <c r="AK189" s="48">
        <f t="shared" si="42"/>
        <v>0</v>
      </c>
      <c r="AL189" s="58" t="str">
        <f t="shared" si="43"/>
        <v/>
      </c>
      <c r="AM189" s="59" t="str">
        <f t="shared" si="44"/>
        <v/>
      </c>
      <c r="AN189" s="59" t="str">
        <f t="shared" si="45"/>
        <v/>
      </c>
      <c r="AO189" s="60"/>
    </row>
    <row r="190" spans="3:41" x14ac:dyDescent="0.25">
      <c r="C190" s="82"/>
      <c r="D190" s="45"/>
      <c r="E190" s="83" t="str">
        <f t="shared" si="50"/>
        <v/>
      </c>
      <c r="F190" s="45"/>
      <c r="G190" s="45"/>
      <c r="H190" s="45"/>
      <c r="I190" s="46" t="str">
        <f t="shared" si="46"/>
        <v/>
      </c>
      <c r="J190" s="46" t="str">
        <f t="shared" si="47"/>
        <v/>
      </c>
      <c r="K190" s="47" t="str">
        <f t="shared" si="35"/>
        <v/>
      </c>
      <c r="L190" s="47" t="str">
        <f t="shared" si="36"/>
        <v/>
      </c>
      <c r="M190" s="48">
        <f t="shared" si="48"/>
        <v>0</v>
      </c>
      <c r="N190" s="46" t="str">
        <f t="shared" si="37"/>
        <v/>
      </c>
      <c r="O190" s="47" t="str">
        <f t="shared" si="38"/>
        <v/>
      </c>
      <c r="P190" s="47" t="str">
        <f t="shared" si="39"/>
        <v/>
      </c>
      <c r="Q190" s="48">
        <f t="shared" si="49"/>
        <v>0</v>
      </c>
      <c r="R190" s="2"/>
      <c r="AH190" s="57" t="str">
        <f>IF(G190&gt;1,IF($E$10&gt;0,100-(#REF!/(1+(AL190/#REF!)^#REF!)^#REF!+#REF!/(AL190-1))*100,100-(AL190*D$5+D$6)*100),"")</f>
        <v/>
      </c>
      <c r="AI190" s="21" t="str">
        <f t="shared" si="40"/>
        <v/>
      </c>
      <c r="AJ190" s="21" t="str">
        <f t="shared" si="41"/>
        <v/>
      </c>
      <c r="AK190" s="48">
        <f t="shared" si="42"/>
        <v>0</v>
      </c>
      <c r="AL190" s="58" t="str">
        <f t="shared" si="43"/>
        <v/>
      </c>
      <c r="AM190" s="59" t="str">
        <f t="shared" si="44"/>
        <v/>
      </c>
      <c r="AN190" s="59" t="str">
        <f t="shared" si="45"/>
        <v/>
      </c>
      <c r="AO190" s="60"/>
    </row>
    <row r="191" spans="3:41" x14ac:dyDescent="0.25">
      <c r="C191" s="82"/>
      <c r="D191" s="45"/>
      <c r="E191" s="83" t="str">
        <f t="shared" si="50"/>
        <v/>
      </c>
      <c r="F191" s="45"/>
      <c r="G191" s="45"/>
      <c r="H191" s="45"/>
      <c r="I191" s="46" t="str">
        <f t="shared" si="46"/>
        <v/>
      </c>
      <c r="J191" s="46" t="str">
        <f t="shared" si="47"/>
        <v/>
      </c>
      <c r="K191" s="47" t="str">
        <f t="shared" si="35"/>
        <v/>
      </c>
      <c r="L191" s="47" t="str">
        <f t="shared" si="36"/>
        <v/>
      </c>
      <c r="M191" s="48">
        <f t="shared" si="48"/>
        <v>0</v>
      </c>
      <c r="N191" s="46" t="str">
        <f t="shared" si="37"/>
        <v/>
      </c>
      <c r="O191" s="47" t="str">
        <f t="shared" si="38"/>
        <v/>
      </c>
      <c r="P191" s="47" t="str">
        <f t="shared" si="39"/>
        <v/>
      </c>
      <c r="Q191" s="48">
        <f t="shared" si="49"/>
        <v>0</v>
      </c>
      <c r="R191" s="2"/>
      <c r="AH191" s="57" t="str">
        <f>IF(G191&gt;1,IF($E$10&gt;0,100-(#REF!/(1+(AL191/#REF!)^#REF!)^#REF!+#REF!/(AL191-1))*100,100-(AL191*D$5+D$6)*100),"")</f>
        <v/>
      </c>
      <c r="AI191" s="21" t="str">
        <f t="shared" si="40"/>
        <v/>
      </c>
      <c r="AJ191" s="21" t="str">
        <f t="shared" si="41"/>
        <v/>
      </c>
      <c r="AK191" s="48">
        <f t="shared" si="42"/>
        <v>0</v>
      </c>
      <c r="AL191" s="58" t="str">
        <f t="shared" si="43"/>
        <v/>
      </c>
      <c r="AM191" s="59" t="str">
        <f t="shared" si="44"/>
        <v/>
      </c>
      <c r="AN191" s="59" t="str">
        <f t="shared" si="45"/>
        <v/>
      </c>
      <c r="AO191" s="60"/>
    </row>
    <row r="192" spans="3:41" x14ac:dyDescent="0.25">
      <c r="C192" s="82"/>
      <c r="D192" s="45"/>
      <c r="E192" s="83" t="str">
        <f t="shared" si="50"/>
        <v/>
      </c>
      <c r="F192" s="45"/>
      <c r="G192" s="45"/>
      <c r="H192" s="45"/>
      <c r="I192" s="46" t="str">
        <f t="shared" si="46"/>
        <v/>
      </c>
      <c r="J192" s="46" t="str">
        <f t="shared" si="47"/>
        <v/>
      </c>
      <c r="K192" s="47" t="str">
        <f t="shared" si="35"/>
        <v/>
      </c>
      <c r="L192" s="47" t="str">
        <f t="shared" si="36"/>
        <v/>
      </c>
      <c r="M192" s="48">
        <f t="shared" si="48"/>
        <v>0</v>
      </c>
      <c r="N192" s="46" t="str">
        <f t="shared" si="37"/>
        <v/>
      </c>
      <c r="O192" s="47" t="str">
        <f t="shared" si="38"/>
        <v/>
      </c>
      <c r="P192" s="47" t="str">
        <f t="shared" si="39"/>
        <v/>
      </c>
      <c r="Q192" s="48">
        <f t="shared" si="49"/>
        <v>0</v>
      </c>
      <c r="R192" s="2"/>
      <c r="AH192" s="57" t="str">
        <f>IF(G192&gt;1,IF($E$10&gt;0,100-(#REF!/(1+(AL192/#REF!)^#REF!)^#REF!+#REF!/(AL192-1))*100,100-(AL192*D$5+D$6)*100),"")</f>
        <v/>
      </c>
      <c r="AI192" s="21" t="str">
        <f t="shared" si="40"/>
        <v/>
      </c>
      <c r="AJ192" s="21" t="str">
        <f t="shared" si="41"/>
        <v/>
      </c>
      <c r="AK192" s="48">
        <f t="shared" si="42"/>
        <v>0</v>
      </c>
      <c r="AL192" s="58" t="str">
        <f t="shared" si="43"/>
        <v/>
      </c>
      <c r="AM192" s="59" t="str">
        <f t="shared" si="44"/>
        <v/>
      </c>
      <c r="AN192" s="59" t="str">
        <f t="shared" si="45"/>
        <v/>
      </c>
      <c r="AO192" s="60"/>
    </row>
    <row r="193" spans="3:41" x14ac:dyDescent="0.25">
      <c r="C193" s="82"/>
      <c r="D193" s="45"/>
      <c r="E193" s="83" t="str">
        <f t="shared" si="50"/>
        <v/>
      </c>
      <c r="F193" s="45"/>
      <c r="G193" s="45"/>
      <c r="H193" s="45"/>
      <c r="I193" s="46" t="str">
        <f t="shared" si="46"/>
        <v/>
      </c>
      <c r="J193" s="46" t="str">
        <f t="shared" si="47"/>
        <v/>
      </c>
      <c r="K193" s="47" t="str">
        <f t="shared" si="35"/>
        <v/>
      </c>
      <c r="L193" s="47" t="str">
        <f t="shared" si="36"/>
        <v/>
      </c>
      <c r="M193" s="48">
        <f t="shared" si="48"/>
        <v>0</v>
      </c>
      <c r="N193" s="46" t="str">
        <f t="shared" si="37"/>
        <v/>
      </c>
      <c r="O193" s="47" t="str">
        <f t="shared" si="38"/>
        <v/>
      </c>
      <c r="P193" s="47" t="str">
        <f t="shared" si="39"/>
        <v/>
      </c>
      <c r="Q193" s="48">
        <f t="shared" si="49"/>
        <v>0</v>
      </c>
      <c r="R193" s="2"/>
      <c r="AH193" s="57" t="str">
        <f>IF(G193&gt;1,IF($E$10&gt;0,100-(#REF!/(1+(AL193/#REF!)^#REF!)^#REF!+#REF!/(AL193-1))*100,100-(AL193*D$5+D$6)*100),"")</f>
        <v/>
      </c>
      <c r="AI193" s="21" t="str">
        <f t="shared" si="40"/>
        <v/>
      </c>
      <c r="AJ193" s="21" t="str">
        <f t="shared" si="41"/>
        <v/>
      </c>
      <c r="AK193" s="48">
        <f t="shared" si="42"/>
        <v>0</v>
      </c>
      <c r="AL193" s="58" t="str">
        <f t="shared" si="43"/>
        <v/>
      </c>
      <c r="AM193" s="59" t="str">
        <f t="shared" si="44"/>
        <v/>
      </c>
      <c r="AN193" s="59" t="str">
        <f t="shared" si="45"/>
        <v/>
      </c>
      <c r="AO193" s="60"/>
    </row>
    <row r="194" spans="3:41" x14ac:dyDescent="0.25">
      <c r="C194" s="82"/>
      <c r="D194" s="45"/>
      <c r="E194" s="83" t="str">
        <f t="shared" si="50"/>
        <v/>
      </c>
      <c r="F194" s="45"/>
      <c r="G194" s="45"/>
      <c r="H194" s="45"/>
      <c r="I194" s="46" t="str">
        <f t="shared" si="46"/>
        <v/>
      </c>
      <c r="J194" s="46" t="str">
        <f t="shared" si="47"/>
        <v/>
      </c>
      <c r="K194" s="47" t="str">
        <f t="shared" si="35"/>
        <v/>
      </c>
      <c r="L194" s="47" t="str">
        <f t="shared" si="36"/>
        <v/>
      </c>
      <c r="M194" s="48">
        <f t="shared" si="48"/>
        <v>0</v>
      </c>
      <c r="N194" s="46" t="str">
        <f t="shared" si="37"/>
        <v/>
      </c>
      <c r="O194" s="47" t="str">
        <f t="shared" si="38"/>
        <v/>
      </c>
      <c r="P194" s="47" t="str">
        <f t="shared" si="39"/>
        <v/>
      </c>
      <c r="Q194" s="48">
        <f t="shared" si="49"/>
        <v>0</v>
      </c>
      <c r="R194" s="2"/>
      <c r="AH194" s="57" t="str">
        <f>IF(G194&gt;1,IF($E$10&gt;0,100-(#REF!/(1+(AL194/#REF!)^#REF!)^#REF!+#REF!/(AL194-1))*100,100-(AL194*D$5+D$6)*100),"")</f>
        <v/>
      </c>
      <c r="AI194" s="21" t="str">
        <f t="shared" si="40"/>
        <v/>
      </c>
      <c r="AJ194" s="21" t="str">
        <f t="shared" si="41"/>
        <v/>
      </c>
      <c r="AK194" s="48">
        <f t="shared" si="42"/>
        <v>0</v>
      </c>
      <c r="AL194" s="58" t="str">
        <f t="shared" si="43"/>
        <v/>
      </c>
      <c r="AM194" s="59" t="str">
        <f t="shared" si="44"/>
        <v/>
      </c>
      <c r="AN194" s="59" t="str">
        <f t="shared" si="45"/>
        <v/>
      </c>
      <c r="AO194" s="60"/>
    </row>
    <row r="195" spans="3:41" x14ac:dyDescent="0.25">
      <c r="C195" s="82"/>
      <c r="D195" s="45"/>
      <c r="E195" s="83" t="str">
        <f t="shared" si="50"/>
        <v/>
      </c>
      <c r="F195" s="45"/>
      <c r="G195" s="45"/>
      <c r="H195" s="45"/>
      <c r="I195" s="46" t="str">
        <f t="shared" si="46"/>
        <v/>
      </c>
      <c r="J195" s="46" t="str">
        <f t="shared" si="47"/>
        <v/>
      </c>
      <c r="K195" s="47" t="str">
        <f t="shared" si="35"/>
        <v/>
      </c>
      <c r="L195" s="47" t="str">
        <f t="shared" si="36"/>
        <v/>
      </c>
      <c r="M195" s="48">
        <f t="shared" si="48"/>
        <v>0</v>
      </c>
      <c r="N195" s="46" t="str">
        <f t="shared" si="37"/>
        <v/>
      </c>
      <c r="O195" s="47" t="str">
        <f t="shared" si="38"/>
        <v/>
      </c>
      <c r="P195" s="47" t="str">
        <f t="shared" si="39"/>
        <v/>
      </c>
      <c r="Q195" s="48">
        <f t="shared" si="49"/>
        <v>0</v>
      </c>
      <c r="R195" s="2"/>
      <c r="AH195" s="57" t="str">
        <f>IF(G195&gt;1,IF($E$10&gt;0,100-(#REF!/(1+(AL195/#REF!)^#REF!)^#REF!+#REF!/(AL195-1))*100,100-(AL195*D$5+D$6)*100),"")</f>
        <v/>
      </c>
      <c r="AI195" s="21" t="str">
        <f t="shared" si="40"/>
        <v/>
      </c>
      <c r="AJ195" s="21" t="str">
        <f t="shared" si="41"/>
        <v/>
      </c>
      <c r="AK195" s="48">
        <f t="shared" si="42"/>
        <v>0</v>
      </c>
      <c r="AL195" s="58" t="str">
        <f t="shared" si="43"/>
        <v/>
      </c>
      <c r="AM195" s="59" t="str">
        <f t="shared" si="44"/>
        <v/>
      </c>
      <c r="AN195" s="59" t="str">
        <f t="shared" si="45"/>
        <v/>
      </c>
      <c r="AO195" s="60"/>
    </row>
    <row r="196" spans="3:41" x14ac:dyDescent="0.25">
      <c r="C196" s="82"/>
      <c r="D196" s="45"/>
      <c r="E196" s="83" t="str">
        <f t="shared" si="50"/>
        <v/>
      </c>
      <c r="F196" s="45"/>
      <c r="G196" s="45"/>
      <c r="H196" s="45"/>
      <c r="I196" s="46" t="str">
        <f t="shared" si="46"/>
        <v/>
      </c>
      <c r="J196" s="46" t="str">
        <f t="shared" si="47"/>
        <v/>
      </c>
      <c r="K196" s="47" t="str">
        <f t="shared" si="35"/>
        <v/>
      </c>
      <c r="L196" s="47" t="str">
        <f t="shared" si="36"/>
        <v/>
      </c>
      <c r="M196" s="48">
        <f t="shared" si="48"/>
        <v>0</v>
      </c>
      <c r="N196" s="46" t="str">
        <f t="shared" si="37"/>
        <v/>
      </c>
      <c r="O196" s="47" t="str">
        <f t="shared" si="38"/>
        <v/>
      </c>
      <c r="P196" s="47" t="str">
        <f t="shared" si="39"/>
        <v/>
      </c>
      <c r="Q196" s="48">
        <f t="shared" si="49"/>
        <v>0</v>
      </c>
      <c r="R196" s="2"/>
      <c r="AH196" s="57" t="str">
        <f>IF(G196&gt;1,IF($E$10&gt;0,100-(#REF!/(1+(AL196/#REF!)^#REF!)^#REF!+#REF!/(AL196-1))*100,100-(AL196*D$5+D$6)*100),"")</f>
        <v/>
      </c>
      <c r="AI196" s="21" t="str">
        <f t="shared" si="40"/>
        <v/>
      </c>
      <c r="AJ196" s="21" t="str">
        <f t="shared" si="41"/>
        <v/>
      </c>
      <c r="AK196" s="48">
        <f t="shared" si="42"/>
        <v>0</v>
      </c>
      <c r="AL196" s="58" t="str">
        <f t="shared" si="43"/>
        <v/>
      </c>
      <c r="AM196" s="59" t="str">
        <f t="shared" si="44"/>
        <v/>
      </c>
      <c r="AN196" s="59" t="str">
        <f t="shared" si="45"/>
        <v/>
      </c>
      <c r="AO196" s="60"/>
    </row>
    <row r="197" spans="3:41" x14ac:dyDescent="0.25">
      <c r="C197" s="82"/>
      <c r="D197" s="45"/>
      <c r="E197" s="83" t="str">
        <f t="shared" si="50"/>
        <v/>
      </c>
      <c r="F197" s="45"/>
      <c r="G197" s="45"/>
      <c r="H197" s="45"/>
      <c r="I197" s="46" t="str">
        <f t="shared" si="46"/>
        <v/>
      </c>
      <c r="J197" s="46" t="str">
        <f t="shared" si="47"/>
        <v/>
      </c>
      <c r="K197" s="47" t="str">
        <f t="shared" si="35"/>
        <v/>
      </c>
      <c r="L197" s="47" t="str">
        <f t="shared" si="36"/>
        <v/>
      </c>
      <c r="M197" s="48">
        <f t="shared" si="48"/>
        <v>0</v>
      </c>
      <c r="N197" s="46" t="str">
        <f t="shared" si="37"/>
        <v/>
      </c>
      <c r="O197" s="47" t="str">
        <f t="shared" si="38"/>
        <v/>
      </c>
      <c r="P197" s="47" t="str">
        <f t="shared" si="39"/>
        <v/>
      </c>
      <c r="Q197" s="48">
        <f t="shared" si="49"/>
        <v>0</v>
      </c>
      <c r="R197" s="2"/>
      <c r="AH197" s="57" t="str">
        <f>IF(G197&gt;1,IF($E$10&gt;0,100-(#REF!/(1+(AL197/#REF!)^#REF!)^#REF!+#REF!/(AL197-1))*100,100-(AL197*D$5+D$6)*100),"")</f>
        <v/>
      </c>
      <c r="AI197" s="21" t="str">
        <f t="shared" si="40"/>
        <v/>
      </c>
      <c r="AJ197" s="21" t="str">
        <f t="shared" si="41"/>
        <v/>
      </c>
      <c r="AK197" s="48">
        <f t="shared" si="42"/>
        <v>0</v>
      </c>
      <c r="AL197" s="58" t="str">
        <f t="shared" si="43"/>
        <v/>
      </c>
      <c r="AM197" s="59" t="str">
        <f t="shared" si="44"/>
        <v/>
      </c>
      <c r="AN197" s="59" t="str">
        <f t="shared" si="45"/>
        <v/>
      </c>
      <c r="AO197" s="60"/>
    </row>
    <row r="198" spans="3:41" x14ac:dyDescent="0.25">
      <c r="C198" s="82"/>
      <c r="D198" s="45"/>
      <c r="E198" s="83" t="str">
        <f t="shared" si="50"/>
        <v/>
      </c>
      <c r="F198" s="45"/>
      <c r="G198" s="45"/>
      <c r="H198" s="45"/>
      <c r="I198" s="46" t="str">
        <f t="shared" si="46"/>
        <v/>
      </c>
      <c r="J198" s="46" t="str">
        <f t="shared" si="47"/>
        <v/>
      </c>
      <c r="K198" s="47" t="str">
        <f t="shared" si="35"/>
        <v/>
      </c>
      <c r="L198" s="47" t="str">
        <f t="shared" si="36"/>
        <v/>
      </c>
      <c r="M198" s="48">
        <f t="shared" si="48"/>
        <v>0</v>
      </c>
      <c r="N198" s="46" t="str">
        <f t="shared" si="37"/>
        <v/>
      </c>
      <c r="O198" s="47" t="str">
        <f t="shared" si="38"/>
        <v/>
      </c>
      <c r="P198" s="47" t="str">
        <f t="shared" si="39"/>
        <v/>
      </c>
      <c r="Q198" s="48">
        <f t="shared" si="49"/>
        <v>0</v>
      </c>
      <c r="R198" s="2"/>
      <c r="AH198" s="57" t="str">
        <f>IF(G198&gt;1,IF($E$10&gt;0,100-(#REF!/(1+(AL198/#REF!)^#REF!)^#REF!+#REF!/(AL198-1))*100,100-(AL198*D$5+D$6)*100),"")</f>
        <v/>
      </c>
      <c r="AI198" s="21" t="str">
        <f t="shared" si="40"/>
        <v/>
      </c>
      <c r="AJ198" s="21" t="str">
        <f t="shared" si="41"/>
        <v/>
      </c>
      <c r="AK198" s="48">
        <f t="shared" si="42"/>
        <v>0</v>
      </c>
      <c r="AL198" s="58" t="str">
        <f t="shared" si="43"/>
        <v/>
      </c>
      <c r="AM198" s="59" t="str">
        <f t="shared" si="44"/>
        <v/>
      </c>
      <c r="AN198" s="59" t="str">
        <f t="shared" si="45"/>
        <v/>
      </c>
      <c r="AO198" s="60"/>
    </row>
    <row r="199" spans="3:41" x14ac:dyDescent="0.25">
      <c r="C199" s="82"/>
      <c r="D199" s="45"/>
      <c r="E199" s="83" t="str">
        <f t="shared" si="50"/>
        <v/>
      </c>
      <c r="F199" s="45"/>
      <c r="G199" s="45"/>
      <c r="H199" s="45"/>
      <c r="I199" s="46" t="str">
        <f t="shared" si="46"/>
        <v/>
      </c>
      <c r="J199" s="46" t="str">
        <f t="shared" si="47"/>
        <v/>
      </c>
      <c r="K199" s="47" t="str">
        <f t="shared" ref="K199:K220" si="51">IF(G199&gt;1,I199-J199,"")</f>
        <v/>
      </c>
      <c r="L199" s="47" t="str">
        <f t="shared" ref="L199:L220" si="52">IF(G199&gt;1,ABS(K199),"")</f>
        <v/>
      </c>
      <c r="M199" s="48">
        <f t="shared" si="48"/>
        <v>0</v>
      </c>
      <c r="N199" s="46" t="str">
        <f t="shared" ref="N199:N220" si="53">IF(G199&gt;1,J199+$K$5,"")</f>
        <v/>
      </c>
      <c r="O199" s="47" t="str">
        <f t="shared" ref="O199:O220" si="54">IF(G199&gt;1,I199-N199,"")</f>
        <v/>
      </c>
      <c r="P199" s="47" t="str">
        <f t="shared" ref="P199:P220" si="55">IF(G199&gt;1,ABS(O199),"")</f>
        <v/>
      </c>
      <c r="Q199" s="48">
        <f t="shared" si="49"/>
        <v>0</v>
      </c>
      <c r="R199" s="2"/>
      <c r="AH199" s="57" t="str">
        <f>IF(G199&gt;1,IF($E$10&gt;0,100-(#REF!/(1+(AL199/#REF!)^#REF!)^#REF!+#REF!/(AL199-1))*100,100-(AL199*D$5+D$6)*100),"")</f>
        <v/>
      </c>
      <c r="AI199" s="21" t="str">
        <f t="shared" ref="AI199:AI220" si="56">IF(G199&gt;1,I199-AH199,"")</f>
        <v/>
      </c>
      <c r="AJ199" s="21" t="str">
        <f t="shared" ref="AJ199:AJ220" si="57">IF(G199&gt;1,ABS(AI199),"")</f>
        <v/>
      </c>
      <c r="AK199" s="48">
        <f t="shared" ref="AK199:AK220" si="58">IF($G199&gt;1.2,IF(AJ199&gt;1.2,1,0),0)</f>
        <v>0</v>
      </c>
      <c r="AL199" s="58" t="str">
        <f t="shared" ref="AL199:AL220" si="59">IF(G199&gt;0,G199+AN199,"")</f>
        <v/>
      </c>
      <c r="AM199" s="59" t="str">
        <f t="shared" ref="AM199:AM220" si="60">IF(G199&gt;0,$AM$5,"")</f>
        <v/>
      </c>
      <c r="AN199" s="59" t="str">
        <f t="shared" ref="AN199:AN220" si="61">IF(G199&gt;0,$AN$5,"")</f>
        <v/>
      </c>
      <c r="AO199" s="60"/>
    </row>
    <row r="200" spans="3:41" x14ac:dyDescent="0.25">
      <c r="C200" s="82"/>
      <c r="D200" s="45"/>
      <c r="E200" s="83" t="str">
        <f t="shared" si="50"/>
        <v/>
      </c>
      <c r="F200" s="45"/>
      <c r="G200" s="45"/>
      <c r="H200" s="45"/>
      <c r="I200" s="46" t="str">
        <f t="shared" ref="I200:I220" si="62">IF(G200&gt;1,100-H200,"")</f>
        <v/>
      </c>
      <c r="J200" s="46" t="str">
        <f t="shared" ref="J200:J220" si="63">IF(G200&gt;1,100-(G200*D$5+D$6),"")</f>
        <v/>
      </c>
      <c r="K200" s="47" t="str">
        <f t="shared" si="51"/>
        <v/>
      </c>
      <c r="L200" s="47" t="str">
        <f t="shared" si="52"/>
        <v/>
      </c>
      <c r="M200" s="48">
        <f t="shared" ref="M200:M220" si="64">IF($G200&gt;1.2,IF(L200&gt;1.2,1,0),0)</f>
        <v>0</v>
      </c>
      <c r="N200" s="46" t="str">
        <f t="shared" si="53"/>
        <v/>
      </c>
      <c r="O200" s="47" t="str">
        <f t="shared" si="54"/>
        <v/>
      </c>
      <c r="P200" s="47" t="str">
        <f t="shared" si="55"/>
        <v/>
      </c>
      <c r="Q200" s="48">
        <f t="shared" ref="Q200:Q220" si="65">IF($G200&gt;1.2,IF(P200&gt;1.2,1,0),0)</f>
        <v>0</v>
      </c>
      <c r="R200" s="2"/>
      <c r="AH200" s="57" t="str">
        <f>IF(G200&gt;1,IF($E$10&gt;0,100-(#REF!/(1+(AL200/#REF!)^#REF!)^#REF!+#REF!/(AL200-1))*100,100-(AL200*D$5+D$6)*100),"")</f>
        <v/>
      </c>
      <c r="AI200" s="21" t="str">
        <f t="shared" si="56"/>
        <v/>
      </c>
      <c r="AJ200" s="21" t="str">
        <f t="shared" si="57"/>
        <v/>
      </c>
      <c r="AK200" s="48">
        <f t="shared" si="58"/>
        <v>0</v>
      </c>
      <c r="AL200" s="58" t="str">
        <f t="shared" si="59"/>
        <v/>
      </c>
      <c r="AM200" s="59" t="str">
        <f t="shared" si="60"/>
        <v/>
      </c>
      <c r="AN200" s="59" t="str">
        <f t="shared" si="61"/>
        <v/>
      </c>
      <c r="AO200" s="60"/>
    </row>
    <row r="201" spans="3:41" x14ac:dyDescent="0.25">
      <c r="C201" s="82"/>
      <c r="D201" s="45"/>
      <c r="E201" s="83" t="str">
        <f t="shared" si="50"/>
        <v/>
      </c>
      <c r="F201" s="45"/>
      <c r="G201" s="45"/>
      <c r="H201" s="45"/>
      <c r="I201" s="46" t="str">
        <f t="shared" si="62"/>
        <v/>
      </c>
      <c r="J201" s="46" t="str">
        <f t="shared" si="63"/>
        <v/>
      </c>
      <c r="K201" s="47" t="str">
        <f t="shared" si="51"/>
        <v/>
      </c>
      <c r="L201" s="47" t="str">
        <f t="shared" si="52"/>
        <v/>
      </c>
      <c r="M201" s="48">
        <f t="shared" si="64"/>
        <v>0</v>
      </c>
      <c r="N201" s="46" t="str">
        <f t="shared" si="53"/>
        <v/>
      </c>
      <c r="O201" s="47" t="str">
        <f t="shared" si="54"/>
        <v/>
      </c>
      <c r="P201" s="47" t="str">
        <f t="shared" si="55"/>
        <v/>
      </c>
      <c r="Q201" s="48">
        <f t="shared" si="65"/>
        <v>0</v>
      </c>
      <c r="R201" s="2"/>
      <c r="AH201" s="57" t="str">
        <f>IF(G201&gt;1,IF($E$10&gt;0,100-(#REF!/(1+(AL201/#REF!)^#REF!)^#REF!+#REF!/(AL201-1))*100,100-(AL201*D$5+D$6)*100),"")</f>
        <v/>
      </c>
      <c r="AI201" s="21" t="str">
        <f t="shared" si="56"/>
        <v/>
      </c>
      <c r="AJ201" s="21" t="str">
        <f t="shared" si="57"/>
        <v/>
      </c>
      <c r="AK201" s="48">
        <f t="shared" si="58"/>
        <v>0</v>
      </c>
      <c r="AL201" s="58" t="str">
        <f t="shared" si="59"/>
        <v/>
      </c>
      <c r="AM201" s="59" t="str">
        <f t="shared" si="60"/>
        <v/>
      </c>
      <c r="AN201" s="59" t="str">
        <f t="shared" si="61"/>
        <v/>
      </c>
      <c r="AO201" s="60"/>
    </row>
    <row r="202" spans="3:41" x14ac:dyDescent="0.25">
      <c r="C202" s="82"/>
      <c r="D202" s="45"/>
      <c r="E202" s="83" t="str">
        <f t="shared" si="50"/>
        <v/>
      </c>
      <c r="F202" s="45"/>
      <c r="G202" s="45"/>
      <c r="H202" s="45"/>
      <c r="I202" s="46" t="str">
        <f t="shared" si="62"/>
        <v/>
      </c>
      <c r="J202" s="46" t="str">
        <f t="shared" si="63"/>
        <v/>
      </c>
      <c r="K202" s="47" t="str">
        <f t="shared" si="51"/>
        <v/>
      </c>
      <c r="L202" s="47" t="str">
        <f t="shared" si="52"/>
        <v/>
      </c>
      <c r="M202" s="48">
        <f t="shared" si="64"/>
        <v>0</v>
      </c>
      <c r="N202" s="46" t="str">
        <f t="shared" si="53"/>
        <v/>
      </c>
      <c r="O202" s="47" t="str">
        <f t="shared" si="54"/>
        <v/>
      </c>
      <c r="P202" s="47" t="str">
        <f t="shared" si="55"/>
        <v/>
      </c>
      <c r="Q202" s="48">
        <f t="shared" si="65"/>
        <v>0</v>
      </c>
      <c r="R202" s="2"/>
      <c r="AH202" s="57" t="str">
        <f>IF(G202&gt;1,IF($E$10&gt;0,100-(#REF!/(1+(AL202/#REF!)^#REF!)^#REF!+#REF!/(AL202-1))*100,100-(AL202*D$5+D$6)*100),"")</f>
        <v/>
      </c>
      <c r="AI202" s="21" t="str">
        <f t="shared" si="56"/>
        <v/>
      </c>
      <c r="AJ202" s="21" t="str">
        <f t="shared" si="57"/>
        <v/>
      </c>
      <c r="AK202" s="48">
        <f t="shared" si="58"/>
        <v>0</v>
      </c>
      <c r="AL202" s="58" t="str">
        <f t="shared" si="59"/>
        <v/>
      </c>
      <c r="AM202" s="59" t="str">
        <f t="shared" si="60"/>
        <v/>
      </c>
      <c r="AN202" s="59" t="str">
        <f t="shared" si="61"/>
        <v/>
      </c>
      <c r="AO202" s="60"/>
    </row>
    <row r="203" spans="3:41" x14ac:dyDescent="0.25">
      <c r="C203" s="82"/>
      <c r="D203" s="45"/>
      <c r="E203" s="83" t="str">
        <f t="shared" si="50"/>
        <v/>
      </c>
      <c r="F203" s="45"/>
      <c r="G203" s="45"/>
      <c r="H203" s="45"/>
      <c r="I203" s="46" t="str">
        <f t="shared" si="62"/>
        <v/>
      </c>
      <c r="J203" s="46" t="str">
        <f t="shared" si="63"/>
        <v/>
      </c>
      <c r="K203" s="47" t="str">
        <f t="shared" si="51"/>
        <v/>
      </c>
      <c r="L203" s="47" t="str">
        <f t="shared" si="52"/>
        <v/>
      </c>
      <c r="M203" s="48">
        <f t="shared" si="64"/>
        <v>0</v>
      </c>
      <c r="N203" s="46" t="str">
        <f t="shared" si="53"/>
        <v/>
      </c>
      <c r="O203" s="47" t="str">
        <f t="shared" si="54"/>
        <v/>
      </c>
      <c r="P203" s="47" t="str">
        <f t="shared" si="55"/>
        <v/>
      </c>
      <c r="Q203" s="48">
        <f t="shared" si="65"/>
        <v>0</v>
      </c>
      <c r="R203" s="2"/>
      <c r="AH203" s="57" t="str">
        <f>IF(G203&gt;1,IF($E$10&gt;0,100-(#REF!/(1+(AL203/#REF!)^#REF!)^#REF!+#REF!/(AL203-1))*100,100-(AL203*D$5+D$6)*100),"")</f>
        <v/>
      </c>
      <c r="AI203" s="21" t="str">
        <f t="shared" si="56"/>
        <v/>
      </c>
      <c r="AJ203" s="21" t="str">
        <f t="shared" si="57"/>
        <v/>
      </c>
      <c r="AK203" s="48">
        <f t="shared" si="58"/>
        <v>0</v>
      </c>
      <c r="AL203" s="58" t="str">
        <f t="shared" si="59"/>
        <v/>
      </c>
      <c r="AM203" s="59" t="str">
        <f t="shared" si="60"/>
        <v/>
      </c>
      <c r="AN203" s="59" t="str">
        <f t="shared" si="61"/>
        <v/>
      </c>
      <c r="AO203" s="60"/>
    </row>
    <row r="204" spans="3:41" x14ac:dyDescent="0.25">
      <c r="C204" s="82"/>
      <c r="D204" s="45"/>
      <c r="E204" s="83" t="str">
        <f t="shared" si="50"/>
        <v/>
      </c>
      <c r="F204" s="45"/>
      <c r="G204" s="45"/>
      <c r="H204" s="45"/>
      <c r="I204" s="46" t="str">
        <f t="shared" si="62"/>
        <v/>
      </c>
      <c r="J204" s="46" t="str">
        <f t="shared" si="63"/>
        <v/>
      </c>
      <c r="K204" s="47" t="str">
        <f t="shared" si="51"/>
        <v/>
      </c>
      <c r="L204" s="47" t="str">
        <f t="shared" si="52"/>
        <v/>
      </c>
      <c r="M204" s="48">
        <f t="shared" si="64"/>
        <v>0</v>
      </c>
      <c r="N204" s="46" t="str">
        <f t="shared" si="53"/>
        <v/>
      </c>
      <c r="O204" s="47" t="str">
        <f t="shared" si="54"/>
        <v/>
      </c>
      <c r="P204" s="47" t="str">
        <f t="shared" si="55"/>
        <v/>
      </c>
      <c r="Q204" s="48">
        <f t="shared" si="65"/>
        <v>0</v>
      </c>
      <c r="R204" s="2"/>
      <c r="AH204" s="57" t="str">
        <f>IF(G204&gt;1,IF($E$10&gt;0,100-(#REF!/(1+(AL204/#REF!)^#REF!)^#REF!+#REF!/(AL204-1))*100,100-(AL204*D$5+D$6)*100),"")</f>
        <v/>
      </c>
      <c r="AI204" s="21" t="str">
        <f t="shared" si="56"/>
        <v/>
      </c>
      <c r="AJ204" s="21" t="str">
        <f t="shared" si="57"/>
        <v/>
      </c>
      <c r="AK204" s="48">
        <f t="shared" si="58"/>
        <v>0</v>
      </c>
      <c r="AL204" s="58" t="str">
        <f t="shared" si="59"/>
        <v/>
      </c>
      <c r="AM204" s="59" t="str">
        <f t="shared" si="60"/>
        <v/>
      </c>
      <c r="AN204" s="59" t="str">
        <f t="shared" si="61"/>
        <v/>
      </c>
      <c r="AO204" s="60"/>
    </row>
    <row r="205" spans="3:41" x14ac:dyDescent="0.25">
      <c r="C205" s="82"/>
      <c r="D205" s="45"/>
      <c r="E205" s="83" t="str">
        <f t="shared" si="50"/>
        <v/>
      </c>
      <c r="F205" s="45"/>
      <c r="G205" s="45"/>
      <c r="H205" s="45"/>
      <c r="I205" s="46" t="str">
        <f t="shared" si="62"/>
        <v/>
      </c>
      <c r="J205" s="46" t="str">
        <f t="shared" si="63"/>
        <v/>
      </c>
      <c r="K205" s="47" t="str">
        <f t="shared" si="51"/>
        <v/>
      </c>
      <c r="L205" s="47" t="str">
        <f t="shared" si="52"/>
        <v/>
      </c>
      <c r="M205" s="48">
        <f t="shared" si="64"/>
        <v>0</v>
      </c>
      <c r="N205" s="46" t="str">
        <f t="shared" si="53"/>
        <v/>
      </c>
      <c r="O205" s="47" t="str">
        <f t="shared" si="54"/>
        <v/>
      </c>
      <c r="P205" s="47" t="str">
        <f t="shared" si="55"/>
        <v/>
      </c>
      <c r="Q205" s="48">
        <f t="shared" si="65"/>
        <v>0</v>
      </c>
      <c r="R205" s="2"/>
      <c r="AH205" s="57" t="str">
        <f>IF(G205&gt;1,IF($E$10&gt;0,100-(#REF!/(1+(AL205/#REF!)^#REF!)^#REF!+#REF!/(AL205-1))*100,100-(AL205*D$5+D$6)*100),"")</f>
        <v/>
      </c>
      <c r="AI205" s="21" t="str">
        <f t="shared" si="56"/>
        <v/>
      </c>
      <c r="AJ205" s="21" t="str">
        <f t="shared" si="57"/>
        <v/>
      </c>
      <c r="AK205" s="48">
        <f t="shared" si="58"/>
        <v>0</v>
      </c>
      <c r="AL205" s="58" t="str">
        <f t="shared" si="59"/>
        <v/>
      </c>
      <c r="AM205" s="59" t="str">
        <f t="shared" si="60"/>
        <v/>
      </c>
      <c r="AN205" s="59" t="str">
        <f t="shared" si="61"/>
        <v/>
      </c>
      <c r="AO205" s="60"/>
    </row>
    <row r="206" spans="3:41" x14ac:dyDescent="0.25">
      <c r="C206" s="82"/>
      <c r="D206" s="45"/>
      <c r="E206" s="83" t="str">
        <f t="shared" si="50"/>
        <v/>
      </c>
      <c r="F206" s="45"/>
      <c r="G206" s="45"/>
      <c r="H206" s="45"/>
      <c r="I206" s="46" t="str">
        <f t="shared" si="62"/>
        <v/>
      </c>
      <c r="J206" s="46" t="str">
        <f t="shared" si="63"/>
        <v/>
      </c>
      <c r="K206" s="47" t="str">
        <f t="shared" si="51"/>
        <v/>
      </c>
      <c r="L206" s="47" t="str">
        <f t="shared" si="52"/>
        <v/>
      </c>
      <c r="M206" s="48">
        <f t="shared" si="64"/>
        <v>0</v>
      </c>
      <c r="N206" s="46" t="str">
        <f t="shared" si="53"/>
        <v/>
      </c>
      <c r="O206" s="47" t="str">
        <f t="shared" si="54"/>
        <v/>
      </c>
      <c r="P206" s="47" t="str">
        <f t="shared" si="55"/>
        <v/>
      </c>
      <c r="Q206" s="48">
        <f t="shared" si="65"/>
        <v>0</v>
      </c>
      <c r="R206" s="2"/>
      <c r="AH206" s="57" t="str">
        <f>IF(G206&gt;1,IF($E$10&gt;0,100-(#REF!/(1+(AL206/#REF!)^#REF!)^#REF!+#REF!/(AL206-1))*100,100-(AL206*D$5+D$6)*100),"")</f>
        <v/>
      </c>
      <c r="AI206" s="21" t="str">
        <f t="shared" si="56"/>
        <v/>
      </c>
      <c r="AJ206" s="21" t="str">
        <f t="shared" si="57"/>
        <v/>
      </c>
      <c r="AK206" s="48">
        <f t="shared" si="58"/>
        <v>0</v>
      </c>
      <c r="AL206" s="58" t="str">
        <f t="shared" si="59"/>
        <v/>
      </c>
      <c r="AM206" s="59" t="str">
        <f t="shared" si="60"/>
        <v/>
      </c>
      <c r="AN206" s="59" t="str">
        <f t="shared" si="61"/>
        <v/>
      </c>
      <c r="AO206" s="60"/>
    </row>
    <row r="207" spans="3:41" x14ac:dyDescent="0.25">
      <c r="C207" s="82"/>
      <c r="D207" s="45"/>
      <c r="E207" s="83" t="str">
        <f t="shared" si="50"/>
        <v/>
      </c>
      <c r="F207" s="45"/>
      <c r="G207" s="45"/>
      <c r="H207" s="45"/>
      <c r="I207" s="46" t="str">
        <f t="shared" si="62"/>
        <v/>
      </c>
      <c r="J207" s="46" t="str">
        <f t="shared" si="63"/>
        <v/>
      </c>
      <c r="K207" s="47" t="str">
        <f t="shared" si="51"/>
        <v/>
      </c>
      <c r="L207" s="47" t="str">
        <f t="shared" si="52"/>
        <v/>
      </c>
      <c r="M207" s="48">
        <f t="shared" si="64"/>
        <v>0</v>
      </c>
      <c r="N207" s="46" t="str">
        <f t="shared" si="53"/>
        <v/>
      </c>
      <c r="O207" s="47" t="str">
        <f t="shared" si="54"/>
        <v/>
      </c>
      <c r="P207" s="47" t="str">
        <f t="shared" si="55"/>
        <v/>
      </c>
      <c r="Q207" s="48">
        <f t="shared" si="65"/>
        <v>0</v>
      </c>
      <c r="R207" s="2"/>
      <c r="AH207" s="57" t="str">
        <f>IF(G207&gt;1,IF($E$10&gt;0,100-(#REF!/(1+(AL207/#REF!)^#REF!)^#REF!+#REF!/(AL207-1))*100,100-(AL207*D$5+D$6)*100),"")</f>
        <v/>
      </c>
      <c r="AI207" s="21" t="str">
        <f t="shared" si="56"/>
        <v/>
      </c>
      <c r="AJ207" s="21" t="str">
        <f t="shared" si="57"/>
        <v/>
      </c>
      <c r="AK207" s="48">
        <f t="shared" si="58"/>
        <v>0</v>
      </c>
      <c r="AL207" s="58" t="str">
        <f t="shared" si="59"/>
        <v/>
      </c>
      <c r="AM207" s="59" t="str">
        <f t="shared" si="60"/>
        <v/>
      </c>
      <c r="AN207" s="59" t="str">
        <f t="shared" si="61"/>
        <v/>
      </c>
      <c r="AO207" s="60"/>
    </row>
    <row r="208" spans="3:41" x14ac:dyDescent="0.25">
      <c r="C208" s="82"/>
      <c r="D208" s="45"/>
      <c r="E208" s="83" t="str">
        <f t="shared" si="50"/>
        <v/>
      </c>
      <c r="F208" s="45"/>
      <c r="G208" s="45"/>
      <c r="H208" s="45"/>
      <c r="I208" s="46" t="str">
        <f t="shared" si="62"/>
        <v/>
      </c>
      <c r="J208" s="46" t="str">
        <f t="shared" si="63"/>
        <v/>
      </c>
      <c r="K208" s="47" t="str">
        <f t="shared" si="51"/>
        <v/>
      </c>
      <c r="L208" s="47" t="str">
        <f t="shared" si="52"/>
        <v/>
      </c>
      <c r="M208" s="48">
        <f t="shared" si="64"/>
        <v>0</v>
      </c>
      <c r="N208" s="46" t="str">
        <f t="shared" si="53"/>
        <v/>
      </c>
      <c r="O208" s="47" t="str">
        <f t="shared" si="54"/>
        <v/>
      </c>
      <c r="P208" s="47" t="str">
        <f t="shared" si="55"/>
        <v/>
      </c>
      <c r="Q208" s="48">
        <f t="shared" si="65"/>
        <v>0</v>
      </c>
      <c r="R208" s="2"/>
      <c r="AH208" s="57" t="str">
        <f>IF(G208&gt;1,IF($E$10&gt;0,100-(#REF!/(1+(AL208/#REF!)^#REF!)^#REF!+#REF!/(AL208-1))*100,100-(AL208*D$5+D$6)*100),"")</f>
        <v/>
      </c>
      <c r="AI208" s="21" t="str">
        <f t="shared" si="56"/>
        <v/>
      </c>
      <c r="AJ208" s="21" t="str">
        <f t="shared" si="57"/>
        <v/>
      </c>
      <c r="AK208" s="48">
        <f t="shared" si="58"/>
        <v>0</v>
      </c>
      <c r="AL208" s="58" t="str">
        <f t="shared" si="59"/>
        <v/>
      </c>
      <c r="AM208" s="59" t="str">
        <f t="shared" si="60"/>
        <v/>
      </c>
      <c r="AN208" s="59" t="str">
        <f t="shared" si="61"/>
        <v/>
      </c>
      <c r="AO208" s="60"/>
    </row>
    <row r="209" spans="3:41" x14ac:dyDescent="0.25">
      <c r="C209" s="82"/>
      <c r="D209" s="45"/>
      <c r="E209" s="83" t="str">
        <f t="shared" si="50"/>
        <v/>
      </c>
      <c r="F209" s="45"/>
      <c r="G209" s="45"/>
      <c r="H209" s="45"/>
      <c r="I209" s="46" t="str">
        <f t="shared" si="62"/>
        <v/>
      </c>
      <c r="J209" s="46" t="str">
        <f t="shared" si="63"/>
        <v/>
      </c>
      <c r="K209" s="47" t="str">
        <f t="shared" si="51"/>
        <v/>
      </c>
      <c r="L209" s="47" t="str">
        <f t="shared" si="52"/>
        <v/>
      </c>
      <c r="M209" s="48">
        <f t="shared" si="64"/>
        <v>0</v>
      </c>
      <c r="N209" s="46" t="str">
        <f t="shared" si="53"/>
        <v/>
      </c>
      <c r="O209" s="47" t="str">
        <f t="shared" si="54"/>
        <v/>
      </c>
      <c r="P209" s="47" t="str">
        <f t="shared" si="55"/>
        <v/>
      </c>
      <c r="Q209" s="48">
        <f t="shared" si="65"/>
        <v>0</v>
      </c>
      <c r="R209" s="2"/>
      <c r="AH209" s="57" t="str">
        <f>IF(G209&gt;1,IF($E$10&gt;0,100-(#REF!/(1+(AL209/#REF!)^#REF!)^#REF!+#REF!/(AL209-1))*100,100-(AL209*D$5+D$6)*100),"")</f>
        <v/>
      </c>
      <c r="AI209" s="21" t="str">
        <f t="shared" si="56"/>
        <v/>
      </c>
      <c r="AJ209" s="21" t="str">
        <f t="shared" si="57"/>
        <v/>
      </c>
      <c r="AK209" s="48">
        <f t="shared" si="58"/>
        <v>0</v>
      </c>
      <c r="AL209" s="58" t="str">
        <f t="shared" si="59"/>
        <v/>
      </c>
      <c r="AM209" s="59" t="str">
        <f t="shared" si="60"/>
        <v/>
      </c>
      <c r="AN209" s="59" t="str">
        <f t="shared" si="61"/>
        <v/>
      </c>
      <c r="AO209" s="60"/>
    </row>
    <row r="210" spans="3:41" x14ac:dyDescent="0.25">
      <c r="C210" s="82"/>
      <c r="D210" s="45"/>
      <c r="E210" s="83" t="str">
        <f t="shared" si="50"/>
        <v/>
      </c>
      <c r="F210" s="45"/>
      <c r="G210" s="45"/>
      <c r="H210" s="45"/>
      <c r="I210" s="46" t="str">
        <f t="shared" si="62"/>
        <v/>
      </c>
      <c r="J210" s="46" t="str">
        <f t="shared" si="63"/>
        <v/>
      </c>
      <c r="K210" s="47" t="str">
        <f t="shared" si="51"/>
        <v/>
      </c>
      <c r="L210" s="47" t="str">
        <f t="shared" si="52"/>
        <v/>
      </c>
      <c r="M210" s="48">
        <f t="shared" si="64"/>
        <v>0</v>
      </c>
      <c r="N210" s="46" t="str">
        <f t="shared" si="53"/>
        <v/>
      </c>
      <c r="O210" s="47" t="str">
        <f t="shared" si="54"/>
        <v/>
      </c>
      <c r="P210" s="47" t="str">
        <f t="shared" si="55"/>
        <v/>
      </c>
      <c r="Q210" s="48">
        <f t="shared" si="65"/>
        <v>0</v>
      </c>
      <c r="R210" s="2"/>
      <c r="AH210" s="57" t="str">
        <f>IF(G210&gt;1,IF($E$10&gt;0,100-(#REF!/(1+(AL210/#REF!)^#REF!)^#REF!+#REF!/(AL210-1))*100,100-(AL210*D$5+D$6)*100),"")</f>
        <v/>
      </c>
      <c r="AI210" s="21" t="str">
        <f t="shared" si="56"/>
        <v/>
      </c>
      <c r="AJ210" s="21" t="str">
        <f t="shared" si="57"/>
        <v/>
      </c>
      <c r="AK210" s="48">
        <f t="shared" si="58"/>
        <v>0</v>
      </c>
      <c r="AL210" s="58" t="str">
        <f t="shared" si="59"/>
        <v/>
      </c>
      <c r="AM210" s="59" t="str">
        <f t="shared" si="60"/>
        <v/>
      </c>
      <c r="AN210" s="59" t="str">
        <f t="shared" si="61"/>
        <v/>
      </c>
      <c r="AO210" s="60"/>
    </row>
    <row r="211" spans="3:41" x14ac:dyDescent="0.25">
      <c r="C211" s="82"/>
      <c r="D211" s="45"/>
      <c r="E211" s="83" t="str">
        <f t="shared" si="50"/>
        <v/>
      </c>
      <c r="F211" s="45"/>
      <c r="G211" s="45"/>
      <c r="H211" s="45"/>
      <c r="I211" s="46" t="str">
        <f t="shared" si="62"/>
        <v/>
      </c>
      <c r="J211" s="46" t="str">
        <f t="shared" si="63"/>
        <v/>
      </c>
      <c r="K211" s="47" t="str">
        <f t="shared" si="51"/>
        <v/>
      </c>
      <c r="L211" s="47" t="str">
        <f t="shared" si="52"/>
        <v/>
      </c>
      <c r="M211" s="48">
        <f t="shared" si="64"/>
        <v>0</v>
      </c>
      <c r="N211" s="46" t="str">
        <f t="shared" si="53"/>
        <v/>
      </c>
      <c r="O211" s="47" t="str">
        <f t="shared" si="54"/>
        <v/>
      </c>
      <c r="P211" s="47" t="str">
        <f t="shared" si="55"/>
        <v/>
      </c>
      <c r="Q211" s="48">
        <f t="shared" si="65"/>
        <v>0</v>
      </c>
      <c r="R211" s="2"/>
      <c r="AH211" s="57" t="str">
        <f>IF(G211&gt;1,IF($E$10&gt;0,100-(#REF!/(1+(AL211/#REF!)^#REF!)^#REF!+#REF!/(AL211-1))*100,100-(AL211*D$5+D$6)*100),"")</f>
        <v/>
      </c>
      <c r="AI211" s="21" t="str">
        <f t="shared" si="56"/>
        <v/>
      </c>
      <c r="AJ211" s="21" t="str">
        <f t="shared" si="57"/>
        <v/>
      </c>
      <c r="AK211" s="48">
        <f t="shared" si="58"/>
        <v>0</v>
      </c>
      <c r="AL211" s="58" t="str">
        <f t="shared" si="59"/>
        <v/>
      </c>
      <c r="AM211" s="59" t="str">
        <f t="shared" si="60"/>
        <v/>
      </c>
      <c r="AN211" s="59" t="str">
        <f t="shared" si="61"/>
        <v/>
      </c>
      <c r="AO211" s="60"/>
    </row>
    <row r="212" spans="3:41" x14ac:dyDescent="0.25">
      <c r="C212" s="82"/>
      <c r="D212" s="45"/>
      <c r="E212" s="83" t="str">
        <f t="shared" si="50"/>
        <v/>
      </c>
      <c r="F212" s="45"/>
      <c r="G212" s="45"/>
      <c r="H212" s="45"/>
      <c r="I212" s="46" t="str">
        <f t="shared" si="62"/>
        <v/>
      </c>
      <c r="J212" s="46" t="str">
        <f t="shared" si="63"/>
        <v/>
      </c>
      <c r="K212" s="47" t="str">
        <f t="shared" si="51"/>
        <v/>
      </c>
      <c r="L212" s="47" t="str">
        <f t="shared" si="52"/>
        <v/>
      </c>
      <c r="M212" s="48">
        <f t="shared" si="64"/>
        <v>0</v>
      </c>
      <c r="N212" s="46" t="str">
        <f t="shared" si="53"/>
        <v/>
      </c>
      <c r="O212" s="47" t="str">
        <f t="shared" si="54"/>
        <v/>
      </c>
      <c r="P212" s="47" t="str">
        <f t="shared" si="55"/>
        <v/>
      </c>
      <c r="Q212" s="48">
        <f t="shared" si="65"/>
        <v>0</v>
      </c>
      <c r="R212" s="2"/>
      <c r="AH212" s="57" t="str">
        <f>IF(G212&gt;1,IF($E$10&gt;0,100-(#REF!/(1+(AL212/#REF!)^#REF!)^#REF!+#REF!/(AL212-1))*100,100-(AL212*D$5+D$6)*100),"")</f>
        <v/>
      </c>
      <c r="AI212" s="21" t="str">
        <f t="shared" si="56"/>
        <v/>
      </c>
      <c r="AJ212" s="21" t="str">
        <f t="shared" si="57"/>
        <v/>
      </c>
      <c r="AK212" s="48">
        <f t="shared" si="58"/>
        <v>0</v>
      </c>
      <c r="AL212" s="58" t="str">
        <f t="shared" si="59"/>
        <v/>
      </c>
      <c r="AM212" s="59" t="str">
        <f t="shared" si="60"/>
        <v/>
      </c>
      <c r="AN212" s="59" t="str">
        <f t="shared" si="61"/>
        <v/>
      </c>
      <c r="AO212" s="60"/>
    </row>
    <row r="213" spans="3:41" x14ac:dyDescent="0.25">
      <c r="C213" s="82"/>
      <c r="D213" s="45"/>
      <c r="E213" s="83" t="str">
        <f t="shared" si="50"/>
        <v/>
      </c>
      <c r="F213" s="45"/>
      <c r="G213" s="45"/>
      <c r="H213" s="45"/>
      <c r="I213" s="46" t="str">
        <f t="shared" si="62"/>
        <v/>
      </c>
      <c r="J213" s="46" t="str">
        <f t="shared" si="63"/>
        <v/>
      </c>
      <c r="K213" s="47" t="str">
        <f t="shared" si="51"/>
        <v/>
      </c>
      <c r="L213" s="47" t="str">
        <f t="shared" si="52"/>
        <v/>
      </c>
      <c r="M213" s="48">
        <f t="shared" si="64"/>
        <v>0</v>
      </c>
      <c r="N213" s="46" t="str">
        <f t="shared" si="53"/>
        <v/>
      </c>
      <c r="O213" s="47" t="str">
        <f t="shared" si="54"/>
        <v/>
      </c>
      <c r="P213" s="47" t="str">
        <f t="shared" si="55"/>
        <v/>
      </c>
      <c r="Q213" s="48">
        <f t="shared" si="65"/>
        <v>0</v>
      </c>
      <c r="R213" s="2"/>
      <c r="AH213" s="57" t="str">
        <f>IF(G213&gt;1,IF($E$10&gt;0,100-(#REF!/(1+(AL213/#REF!)^#REF!)^#REF!+#REF!/(AL213-1))*100,100-(AL213*D$5+D$6)*100),"")</f>
        <v/>
      </c>
      <c r="AI213" s="21" t="str">
        <f t="shared" si="56"/>
        <v/>
      </c>
      <c r="AJ213" s="21" t="str">
        <f t="shared" si="57"/>
        <v/>
      </c>
      <c r="AK213" s="48">
        <f t="shared" si="58"/>
        <v>0</v>
      </c>
      <c r="AL213" s="58" t="str">
        <f t="shared" si="59"/>
        <v/>
      </c>
      <c r="AM213" s="59" t="str">
        <f t="shared" si="60"/>
        <v/>
      </c>
      <c r="AN213" s="59" t="str">
        <f t="shared" si="61"/>
        <v/>
      </c>
      <c r="AO213" s="60"/>
    </row>
    <row r="214" spans="3:41" x14ac:dyDescent="0.25">
      <c r="C214" s="82"/>
      <c r="D214" s="45"/>
      <c r="E214" s="83" t="str">
        <f t="shared" si="50"/>
        <v/>
      </c>
      <c r="F214" s="45"/>
      <c r="G214" s="45"/>
      <c r="H214" s="45"/>
      <c r="I214" s="46" t="str">
        <f t="shared" si="62"/>
        <v/>
      </c>
      <c r="J214" s="46" t="str">
        <f t="shared" si="63"/>
        <v/>
      </c>
      <c r="K214" s="47" t="str">
        <f t="shared" si="51"/>
        <v/>
      </c>
      <c r="L214" s="47" t="str">
        <f t="shared" si="52"/>
        <v/>
      </c>
      <c r="M214" s="48">
        <f t="shared" si="64"/>
        <v>0</v>
      </c>
      <c r="N214" s="46" t="str">
        <f t="shared" si="53"/>
        <v/>
      </c>
      <c r="O214" s="47" t="str">
        <f t="shared" si="54"/>
        <v/>
      </c>
      <c r="P214" s="47" t="str">
        <f t="shared" si="55"/>
        <v/>
      </c>
      <c r="Q214" s="48">
        <f t="shared" si="65"/>
        <v>0</v>
      </c>
      <c r="R214" s="2"/>
      <c r="AH214" s="57" t="str">
        <f>IF(G214&gt;1,IF($E$10&gt;0,100-(#REF!/(1+(AL214/#REF!)^#REF!)^#REF!+#REF!/(AL214-1))*100,100-(AL214*D$5+D$6)*100),"")</f>
        <v/>
      </c>
      <c r="AI214" s="21" t="str">
        <f t="shared" si="56"/>
        <v/>
      </c>
      <c r="AJ214" s="21" t="str">
        <f t="shared" si="57"/>
        <v/>
      </c>
      <c r="AK214" s="48">
        <f t="shared" si="58"/>
        <v>0</v>
      </c>
      <c r="AL214" s="58" t="str">
        <f t="shared" si="59"/>
        <v/>
      </c>
      <c r="AM214" s="59" t="str">
        <f t="shared" si="60"/>
        <v/>
      </c>
      <c r="AN214" s="59" t="str">
        <f t="shared" si="61"/>
        <v/>
      </c>
      <c r="AO214" s="60"/>
    </row>
    <row r="215" spans="3:41" ht="15.75" thickBot="1" x14ac:dyDescent="0.3">
      <c r="C215" s="87"/>
      <c r="D215" s="84"/>
      <c r="E215" s="83" t="str">
        <f t="shared" si="50"/>
        <v/>
      </c>
      <c r="F215" s="45"/>
      <c r="G215" s="45"/>
      <c r="H215" s="45"/>
      <c r="I215" s="46" t="str">
        <f t="shared" si="62"/>
        <v/>
      </c>
      <c r="J215" s="46" t="str">
        <f t="shared" si="63"/>
        <v/>
      </c>
      <c r="K215" s="47" t="str">
        <f t="shared" si="51"/>
        <v/>
      </c>
      <c r="L215" s="47" t="str">
        <f t="shared" si="52"/>
        <v/>
      </c>
      <c r="M215" s="48">
        <f t="shared" si="64"/>
        <v>0</v>
      </c>
      <c r="N215" s="46" t="str">
        <f t="shared" si="53"/>
        <v/>
      </c>
      <c r="O215" s="47" t="str">
        <f t="shared" si="54"/>
        <v/>
      </c>
      <c r="P215" s="47" t="str">
        <f t="shared" si="55"/>
        <v/>
      </c>
      <c r="Q215" s="48">
        <f t="shared" si="65"/>
        <v>0</v>
      </c>
      <c r="R215" s="2"/>
      <c r="AH215" s="57" t="str">
        <f>IF(G215&gt;1,IF($E$10&gt;0,100-(#REF!/(1+(AL215/#REF!)^#REF!)^#REF!+#REF!/(AL215-1))*100,100-(AL215*D$5+D$6)*100),"")</f>
        <v/>
      </c>
      <c r="AI215" s="21" t="str">
        <f t="shared" si="56"/>
        <v/>
      </c>
      <c r="AJ215" s="21" t="str">
        <f t="shared" si="57"/>
        <v/>
      </c>
      <c r="AK215" s="48">
        <f t="shared" si="58"/>
        <v>0</v>
      </c>
      <c r="AL215" s="58" t="str">
        <f t="shared" si="59"/>
        <v/>
      </c>
      <c r="AM215" s="59" t="str">
        <f t="shared" si="60"/>
        <v/>
      </c>
      <c r="AN215" s="59" t="str">
        <f t="shared" si="61"/>
        <v/>
      </c>
      <c r="AO215" s="60"/>
    </row>
    <row r="216" spans="3:41" x14ac:dyDescent="0.25">
      <c r="F216" s="45"/>
      <c r="G216" s="45"/>
      <c r="H216" s="45"/>
      <c r="I216" s="46" t="str">
        <f t="shared" si="62"/>
        <v/>
      </c>
      <c r="J216" s="46" t="str">
        <f t="shared" si="63"/>
        <v/>
      </c>
      <c r="K216" s="47" t="str">
        <f t="shared" si="51"/>
        <v/>
      </c>
      <c r="L216" s="47" t="str">
        <f t="shared" si="52"/>
        <v/>
      </c>
      <c r="M216" s="48">
        <f t="shared" si="64"/>
        <v>0</v>
      </c>
      <c r="N216" s="46" t="str">
        <f t="shared" si="53"/>
        <v/>
      </c>
      <c r="O216" s="47" t="str">
        <f t="shared" si="54"/>
        <v/>
      </c>
      <c r="P216" s="47" t="str">
        <f t="shared" si="55"/>
        <v/>
      </c>
      <c r="Q216" s="48">
        <f t="shared" si="65"/>
        <v>0</v>
      </c>
      <c r="R216" s="2"/>
      <c r="AH216" s="57" t="str">
        <f>IF(G216&gt;1,IF($E$10&gt;0,100-(#REF!/(1+(AL216/#REF!)^#REF!)^#REF!+#REF!/(AL216-1))*100,100-(AL216*D$5+D$6)*100),"")</f>
        <v/>
      </c>
      <c r="AI216" s="21" t="str">
        <f t="shared" si="56"/>
        <v/>
      </c>
      <c r="AJ216" s="21" t="str">
        <f t="shared" si="57"/>
        <v/>
      </c>
      <c r="AK216" s="48">
        <f t="shared" si="58"/>
        <v>0</v>
      </c>
      <c r="AL216" s="58" t="str">
        <f t="shared" si="59"/>
        <v/>
      </c>
      <c r="AM216" s="59" t="str">
        <f t="shared" si="60"/>
        <v/>
      </c>
      <c r="AN216" s="59" t="str">
        <f t="shared" si="61"/>
        <v/>
      </c>
      <c r="AO216" s="60"/>
    </row>
    <row r="217" spans="3:41" x14ac:dyDescent="0.25">
      <c r="F217" s="45"/>
      <c r="G217" s="45"/>
      <c r="H217" s="45"/>
      <c r="I217" s="46" t="str">
        <f t="shared" si="62"/>
        <v/>
      </c>
      <c r="J217" s="46" t="str">
        <f t="shared" si="63"/>
        <v/>
      </c>
      <c r="K217" s="47" t="str">
        <f t="shared" si="51"/>
        <v/>
      </c>
      <c r="L217" s="47" t="str">
        <f t="shared" si="52"/>
        <v/>
      </c>
      <c r="M217" s="48">
        <f t="shared" si="64"/>
        <v>0</v>
      </c>
      <c r="N217" s="46" t="str">
        <f t="shared" si="53"/>
        <v/>
      </c>
      <c r="O217" s="47" t="str">
        <f t="shared" si="54"/>
        <v/>
      </c>
      <c r="P217" s="47" t="str">
        <f t="shared" si="55"/>
        <v/>
      </c>
      <c r="Q217" s="48">
        <f t="shared" si="65"/>
        <v>0</v>
      </c>
      <c r="R217" s="2"/>
      <c r="AH217" s="57" t="str">
        <f>IF(G217&gt;1,IF($E$10&gt;0,100-(#REF!/(1+(AL217/#REF!)^#REF!)^#REF!+#REF!/(AL217-1))*100,100-(AL217*D$5+D$6)*100),"")</f>
        <v/>
      </c>
      <c r="AI217" s="21" t="str">
        <f t="shared" si="56"/>
        <v/>
      </c>
      <c r="AJ217" s="21" t="str">
        <f t="shared" si="57"/>
        <v/>
      </c>
      <c r="AK217" s="48">
        <f t="shared" si="58"/>
        <v>0</v>
      </c>
      <c r="AL217" s="58" t="str">
        <f t="shared" si="59"/>
        <v/>
      </c>
      <c r="AM217" s="59" t="str">
        <f t="shared" si="60"/>
        <v/>
      </c>
      <c r="AN217" s="59" t="str">
        <f t="shared" si="61"/>
        <v/>
      </c>
      <c r="AO217" s="60"/>
    </row>
    <row r="218" spans="3:41" x14ac:dyDescent="0.25">
      <c r="F218" s="45"/>
      <c r="G218" s="45"/>
      <c r="H218" s="45"/>
      <c r="I218" s="46" t="str">
        <f t="shared" si="62"/>
        <v/>
      </c>
      <c r="J218" s="46" t="str">
        <f t="shared" si="63"/>
        <v/>
      </c>
      <c r="K218" s="47" t="str">
        <f t="shared" si="51"/>
        <v/>
      </c>
      <c r="L218" s="47" t="str">
        <f t="shared" si="52"/>
        <v/>
      </c>
      <c r="M218" s="48">
        <f t="shared" si="64"/>
        <v>0</v>
      </c>
      <c r="N218" s="46" t="str">
        <f t="shared" si="53"/>
        <v/>
      </c>
      <c r="O218" s="47" t="str">
        <f t="shared" si="54"/>
        <v/>
      </c>
      <c r="P218" s="47" t="str">
        <f t="shared" si="55"/>
        <v/>
      </c>
      <c r="Q218" s="48">
        <f t="shared" si="65"/>
        <v>0</v>
      </c>
      <c r="R218" s="2"/>
      <c r="AH218" s="57" t="str">
        <f>IF(G218&gt;1,IF($E$10&gt;0,100-(#REF!/(1+(AL218/#REF!)^#REF!)^#REF!+#REF!/(AL218-1))*100,100-(AL218*D$5+D$6)*100),"")</f>
        <v/>
      </c>
      <c r="AI218" s="21" t="str">
        <f t="shared" si="56"/>
        <v/>
      </c>
      <c r="AJ218" s="21" t="str">
        <f t="shared" si="57"/>
        <v/>
      </c>
      <c r="AK218" s="48">
        <f t="shared" si="58"/>
        <v>0</v>
      </c>
      <c r="AL218" s="58" t="str">
        <f t="shared" si="59"/>
        <v/>
      </c>
      <c r="AM218" s="59" t="str">
        <f t="shared" si="60"/>
        <v/>
      </c>
      <c r="AN218" s="59" t="str">
        <f t="shared" si="61"/>
        <v/>
      </c>
      <c r="AO218" s="60"/>
    </row>
    <row r="219" spans="3:41" x14ac:dyDescent="0.25">
      <c r="F219" s="45"/>
      <c r="G219" s="45"/>
      <c r="H219" s="45"/>
      <c r="I219" s="46" t="str">
        <f t="shared" si="62"/>
        <v/>
      </c>
      <c r="J219" s="46" t="str">
        <f t="shared" si="63"/>
        <v/>
      </c>
      <c r="K219" s="47" t="str">
        <f t="shared" si="51"/>
        <v/>
      </c>
      <c r="L219" s="47" t="str">
        <f t="shared" si="52"/>
        <v/>
      </c>
      <c r="M219" s="48">
        <f t="shared" si="64"/>
        <v>0</v>
      </c>
      <c r="N219" s="46" t="str">
        <f t="shared" si="53"/>
        <v/>
      </c>
      <c r="O219" s="47" t="str">
        <f t="shared" si="54"/>
        <v/>
      </c>
      <c r="P219" s="47" t="str">
        <f t="shared" si="55"/>
        <v/>
      </c>
      <c r="Q219" s="48">
        <f t="shared" si="65"/>
        <v>0</v>
      </c>
      <c r="R219" s="2"/>
      <c r="AH219" s="57" t="str">
        <f>IF(G219&gt;1,IF($E$10&gt;0,100-(#REF!/(1+(AL219/#REF!)^#REF!)^#REF!+#REF!/(AL219-1))*100,100-(AL219*D$5+D$6)*100),"")</f>
        <v/>
      </c>
      <c r="AI219" s="21" t="str">
        <f t="shared" si="56"/>
        <v/>
      </c>
      <c r="AJ219" s="21" t="str">
        <f t="shared" si="57"/>
        <v/>
      </c>
      <c r="AK219" s="48">
        <f t="shared" si="58"/>
        <v>0</v>
      </c>
      <c r="AL219" s="58" t="str">
        <f t="shared" si="59"/>
        <v/>
      </c>
      <c r="AM219" s="59" t="str">
        <f t="shared" si="60"/>
        <v/>
      </c>
      <c r="AN219" s="59" t="str">
        <f t="shared" si="61"/>
        <v/>
      </c>
      <c r="AO219" s="60"/>
    </row>
    <row r="220" spans="3:41" ht="15.75" thickBot="1" x14ac:dyDescent="0.3">
      <c r="F220" s="84"/>
      <c r="G220" s="84"/>
      <c r="H220" s="84"/>
      <c r="I220" s="46" t="str">
        <f t="shared" si="62"/>
        <v/>
      </c>
      <c r="J220" s="46" t="str">
        <f t="shared" si="63"/>
        <v/>
      </c>
      <c r="K220" s="85" t="str">
        <f t="shared" si="51"/>
        <v/>
      </c>
      <c r="L220" s="85" t="str">
        <f t="shared" si="52"/>
        <v/>
      </c>
      <c r="M220" s="48">
        <f t="shared" si="64"/>
        <v>0</v>
      </c>
      <c r="N220" s="46" t="str">
        <f t="shared" si="53"/>
        <v/>
      </c>
      <c r="O220" s="47" t="str">
        <f t="shared" si="54"/>
        <v/>
      </c>
      <c r="P220" s="47" t="str">
        <f t="shared" si="55"/>
        <v/>
      </c>
      <c r="Q220" s="48">
        <f t="shared" si="65"/>
        <v>0</v>
      </c>
      <c r="R220" s="2"/>
      <c r="AH220" s="57" t="str">
        <f>IF(G220&gt;1,IF($E$10&gt;0,100-(#REF!/(1+(AL220/#REF!)^#REF!)^#REF!+#REF!/(AL220-1))*100,100-(AL220*D$5+D$6)*100),"")</f>
        <v/>
      </c>
      <c r="AI220" s="21" t="str">
        <f t="shared" si="56"/>
        <v/>
      </c>
      <c r="AJ220" s="21" t="str">
        <f t="shared" si="57"/>
        <v/>
      </c>
      <c r="AK220" s="86">
        <f t="shared" si="58"/>
        <v>0</v>
      </c>
      <c r="AL220" s="58" t="str">
        <f t="shared" si="59"/>
        <v/>
      </c>
      <c r="AM220" s="59" t="str">
        <f t="shared" si="60"/>
        <v/>
      </c>
      <c r="AN220" s="59" t="str">
        <f t="shared" si="61"/>
        <v/>
      </c>
      <c r="AO220" s="60"/>
    </row>
  </sheetData>
  <mergeCells count="14">
    <mergeCell ref="AD3:AF3"/>
    <mergeCell ref="AH3:AL3"/>
    <mergeCell ref="C9:E9"/>
    <mergeCell ref="C33:E33"/>
    <mergeCell ref="C2:E2"/>
    <mergeCell ref="G2:H2"/>
    <mergeCell ref="J2:Q2"/>
    <mergeCell ref="T2:AF2"/>
    <mergeCell ref="J3:M3"/>
    <mergeCell ref="N3:Q3"/>
    <mergeCell ref="T3:U3"/>
    <mergeCell ref="V3:W3"/>
    <mergeCell ref="X3:Z3"/>
    <mergeCell ref="AA3:AC3"/>
  </mergeCells>
  <conditionalFormatting sqref="L7:M220">
    <cfRule type="cellIs" dxfId="219" priority="5" operator="between">
      <formula>1.2</formula>
      <formula>10</formula>
    </cfRule>
  </conditionalFormatting>
  <conditionalFormatting sqref="P7:P220">
    <cfRule type="cellIs" dxfId="218" priority="4" operator="between">
      <formula>1.2</formula>
      <formula>10</formula>
    </cfRule>
  </conditionalFormatting>
  <conditionalFormatting sqref="Q7:R220">
    <cfRule type="cellIs" dxfId="217" priority="3" operator="between">
      <formula>1.2</formula>
      <formula>10</formula>
    </cfRule>
  </conditionalFormatting>
  <conditionalFormatting sqref="AK7:AK220">
    <cfRule type="cellIs" dxfId="216" priority="2" operator="between">
      <formula>1.2</formula>
      <formula>10</formula>
    </cfRule>
  </conditionalFormatting>
  <conditionalFormatting sqref="AJ7:AJ220">
    <cfRule type="cellIs" dxfId="215" priority="1" operator="between">
      <formula>1.2</formula>
      <formula>10</formula>
    </cfRule>
  </conditionalFormatting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7E03A-C469-4924-978B-BA8181D73918}">
  <dimension ref="B1:AO220"/>
  <sheetViews>
    <sheetView zoomScale="80" zoomScaleNormal="80" workbookViewId="0">
      <selection activeCell="D5" sqref="D5"/>
    </sheetView>
  </sheetViews>
  <sheetFormatPr defaultColWidth="9.140625" defaultRowHeight="15" x14ac:dyDescent="0.25"/>
  <cols>
    <col min="1" max="1" width="1.42578125" customWidth="1"/>
    <col min="2" max="2" width="6.140625" customWidth="1"/>
    <col min="3" max="3" width="6" bestFit="1" customWidth="1"/>
    <col min="4" max="4" width="12.7109375" customWidth="1"/>
    <col min="5" max="5" width="19.140625" customWidth="1"/>
    <col min="6" max="7" width="11.5703125" bestFit="1" customWidth="1"/>
    <col min="8" max="8" width="15.28515625" bestFit="1" customWidth="1"/>
    <col min="9" max="9" width="12.7109375" customWidth="1"/>
    <col min="10" max="10" width="12" bestFit="1" customWidth="1"/>
    <col min="11" max="11" width="7.7109375" bestFit="1" customWidth="1"/>
    <col min="12" max="12" width="5.28515625" bestFit="1" customWidth="1"/>
    <col min="13" max="13" width="0.5703125" customWidth="1"/>
    <col min="14" max="14" width="12" bestFit="1" customWidth="1"/>
    <col min="15" max="15" width="6.140625" bestFit="1" customWidth="1"/>
    <col min="16" max="16" width="6.85546875" bestFit="1" customWidth="1"/>
    <col min="17" max="17" width="3.5703125" bestFit="1" customWidth="1"/>
    <col min="18" max="18" width="1.140625" customWidth="1"/>
    <col min="19" max="19" width="12.140625" bestFit="1" customWidth="1"/>
    <col min="20" max="20" width="8.28515625" bestFit="1" customWidth="1"/>
    <col min="21" max="21" width="8.85546875" bestFit="1" customWidth="1"/>
    <col min="34" max="34" width="8.7109375" customWidth="1"/>
    <col min="35" max="35" width="12.140625" bestFit="1" customWidth="1"/>
    <col min="36" max="36" width="8.28515625" bestFit="1" customWidth="1"/>
    <col min="37" max="37" width="0.85546875" customWidth="1"/>
    <col min="52" max="52" width="13.140625" bestFit="1" customWidth="1"/>
    <col min="54" max="54" width="12.28515625" bestFit="1" customWidth="1"/>
    <col min="55" max="55" width="16.28515625" bestFit="1" customWidth="1"/>
    <col min="56" max="56" width="12.5703125" bestFit="1" customWidth="1"/>
  </cols>
  <sheetData>
    <row r="1" spans="3:41" ht="15.75" thickBot="1" x14ac:dyDescent="0.3">
      <c r="G1">
        <f>COUNT(G7:G220)</f>
        <v>8</v>
      </c>
    </row>
    <row r="2" spans="3:41" ht="15.75" thickBot="1" x14ac:dyDescent="0.3">
      <c r="C2" s="186" t="s">
        <v>0</v>
      </c>
      <c r="D2" s="187"/>
      <c r="E2" s="187"/>
      <c r="F2" s="91"/>
      <c r="G2" s="186" t="s">
        <v>1</v>
      </c>
      <c r="H2" s="188"/>
      <c r="I2" s="91"/>
      <c r="J2" s="186" t="s">
        <v>2</v>
      </c>
      <c r="K2" s="187"/>
      <c r="L2" s="187"/>
      <c r="M2" s="187"/>
      <c r="N2" s="187"/>
      <c r="O2" s="187"/>
      <c r="P2" s="187"/>
      <c r="Q2" s="188"/>
      <c r="R2" s="1"/>
      <c r="S2" s="2"/>
      <c r="T2" s="186" t="s">
        <v>3</v>
      </c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8"/>
      <c r="AH2" s="1"/>
      <c r="AI2" s="1"/>
      <c r="AJ2" s="1"/>
      <c r="AK2" s="1"/>
    </row>
    <row r="3" spans="3:41" ht="15.75" thickBot="1" x14ac:dyDescent="0.3">
      <c r="C3" s="90"/>
      <c r="D3" s="91" t="s">
        <v>4</v>
      </c>
      <c r="E3" s="92" t="s">
        <v>5</v>
      </c>
      <c r="F3" s="91"/>
      <c r="G3" s="91"/>
      <c r="H3" s="91"/>
      <c r="I3" s="3"/>
      <c r="J3" s="183" t="s">
        <v>4</v>
      </c>
      <c r="K3" s="184"/>
      <c r="L3" s="184"/>
      <c r="M3" s="185"/>
      <c r="N3" s="183" t="s">
        <v>6</v>
      </c>
      <c r="O3" s="184"/>
      <c r="P3" s="184"/>
      <c r="Q3" s="185"/>
      <c r="R3" s="1"/>
      <c r="T3" s="189" t="s">
        <v>7</v>
      </c>
      <c r="U3" s="190"/>
      <c r="V3" s="189" t="s">
        <v>8</v>
      </c>
      <c r="W3" s="190"/>
      <c r="X3" s="179" t="s">
        <v>9</v>
      </c>
      <c r="Y3" s="179"/>
      <c r="Z3" s="180"/>
      <c r="AA3" s="178" t="s">
        <v>10</v>
      </c>
      <c r="AB3" s="179"/>
      <c r="AC3" s="180"/>
      <c r="AD3" s="178" t="s">
        <v>11</v>
      </c>
      <c r="AE3" s="179"/>
      <c r="AF3" s="180"/>
      <c r="AG3" s="4"/>
      <c r="AH3" s="181" t="str">
        <f>CONCATENATE(G6,"CF")</f>
        <v>06/01Core_eCF</v>
      </c>
      <c r="AI3" s="182"/>
      <c r="AJ3" s="182"/>
      <c r="AK3" s="182"/>
      <c r="AL3" s="182"/>
      <c r="AM3" s="4"/>
      <c r="AN3" s="4"/>
    </row>
    <row r="4" spans="3:41" ht="15.75" thickBot="1" x14ac:dyDescent="0.3">
      <c r="C4" s="5" t="s">
        <v>12</v>
      </c>
      <c r="D4" s="6">
        <v>44348</v>
      </c>
      <c r="E4" s="7"/>
      <c r="F4" s="8"/>
      <c r="G4" s="8" t="s">
        <v>13</v>
      </c>
      <c r="H4" s="9">
        <f>RSQ(I7:I220,G7:G220)</f>
        <v>0.81943543952182685</v>
      </c>
      <c r="I4" s="88"/>
      <c r="J4" s="10" t="s">
        <v>14</v>
      </c>
      <c r="K4" s="11" t="s">
        <v>15</v>
      </c>
      <c r="L4" s="11" t="s">
        <v>16</v>
      </c>
      <c r="M4" s="12"/>
      <c r="N4" s="10" t="s">
        <v>14</v>
      </c>
      <c r="O4" s="11" t="s">
        <v>17</v>
      </c>
      <c r="P4" s="11" t="s">
        <v>18</v>
      </c>
      <c r="Q4" s="12"/>
      <c r="R4" s="4"/>
      <c r="S4" s="4"/>
      <c r="T4" s="13" t="s">
        <v>19</v>
      </c>
      <c r="U4" s="14" t="s">
        <v>20</v>
      </c>
      <c r="V4" s="13" t="s">
        <v>19</v>
      </c>
      <c r="W4" s="14" t="s">
        <v>20</v>
      </c>
      <c r="X4" s="13" t="s">
        <v>21</v>
      </c>
      <c r="Y4" s="14" t="s">
        <v>22</v>
      </c>
      <c r="Z4" s="13" t="s">
        <v>23</v>
      </c>
      <c r="AA4" s="13" t="s">
        <v>7</v>
      </c>
      <c r="AB4" s="14" t="s">
        <v>24</v>
      </c>
      <c r="AC4" s="13" t="s">
        <v>25</v>
      </c>
      <c r="AD4" s="14" t="s">
        <v>26</v>
      </c>
      <c r="AE4" s="13" t="s">
        <v>24</v>
      </c>
      <c r="AF4" s="14" t="s">
        <v>25</v>
      </c>
      <c r="AG4" s="15"/>
      <c r="AH4" s="16" t="s">
        <v>14</v>
      </c>
      <c r="AI4" s="17" t="s">
        <v>17</v>
      </c>
      <c r="AJ4" s="17" t="s">
        <v>18</v>
      </c>
      <c r="AK4" s="18"/>
      <c r="AM4" s="15"/>
      <c r="AN4" s="1"/>
    </row>
    <row r="5" spans="3:41" ht="15.75" thickBot="1" x14ac:dyDescent="0.3">
      <c r="C5" s="5" t="s">
        <v>37</v>
      </c>
      <c r="D5" s="61">
        <f>SLOPE(C35:C215,D35:D215)</f>
        <v>-9.07835899359881</v>
      </c>
      <c r="E5" s="62">
        <f>SLOPE(C35:C214,D35:D214)</f>
        <v>-9.07835899359881</v>
      </c>
      <c r="F5" s="8"/>
      <c r="G5" s="8" t="s">
        <v>27</v>
      </c>
      <c r="H5" s="19">
        <f>D4</f>
        <v>44348</v>
      </c>
      <c r="I5" s="89"/>
      <c r="J5" s="20">
        <f>1-(SUM(M7:M220))/COUNT(G7:G220)</f>
        <v>0.875</v>
      </c>
      <c r="K5" s="21">
        <f>IF(G7&gt;0.1,AVERAGE(K7:K220),0)</f>
        <v>0.61232592689339249</v>
      </c>
      <c r="L5" s="21">
        <f>AVERAGE(L7:L220)</f>
        <v>0.67923380996123051</v>
      </c>
      <c r="M5" s="22"/>
      <c r="N5" s="20">
        <f>1-(SUM(Q7:Q220))/COUNT(L7:L220)</f>
        <v>1</v>
      </c>
      <c r="O5" s="21">
        <f>AVERAGE(O7:O220)</f>
        <v>1.7763568394002505E-15</v>
      </c>
      <c r="P5" s="21">
        <f>AVERAGE(P7:P220)</f>
        <v>0.4410003263476856</v>
      </c>
      <c r="Q5" s="22"/>
      <c r="R5" s="2"/>
      <c r="S5" s="23" t="s">
        <v>6</v>
      </c>
      <c r="T5" s="24">
        <f>100-$E$6</f>
        <v>46.945117564399716</v>
      </c>
      <c r="U5" s="25">
        <f>-$E$5</f>
        <v>9.07835899359881</v>
      </c>
      <c r="V5" s="24">
        <f>$E$6</f>
        <v>53.054882435600284</v>
      </c>
      <c r="W5" s="25">
        <f>$E$5</f>
        <v>-9.07835899359881</v>
      </c>
      <c r="X5" s="26">
        <v>5.4</v>
      </c>
      <c r="Y5" s="27">
        <f>X5*U5+T5</f>
        <v>95.968256129833293</v>
      </c>
      <c r="Z5" s="27">
        <f>100-Y5</f>
        <v>4.0317438701667072</v>
      </c>
      <c r="AA5" s="28">
        <v>85</v>
      </c>
      <c r="AB5" s="29">
        <f>(AA5-T5)/U5</f>
        <v>4.1918239257153136</v>
      </c>
      <c r="AC5" s="27">
        <f>100-AA5</f>
        <v>15</v>
      </c>
      <c r="AD5" s="28">
        <v>5</v>
      </c>
      <c r="AE5" s="29">
        <f>(AD5-V5)/W5</f>
        <v>5.2933445867787325</v>
      </c>
      <c r="AF5" s="30">
        <f>100-AD5</f>
        <v>95</v>
      </c>
      <c r="AG5" s="15"/>
      <c r="AH5" s="20">
        <f>1-(SUM(AK7:AK220))/COUNT(G7:G220)</f>
        <v>0</v>
      </c>
      <c r="AI5" s="21">
        <f>AVERAGE(AI7:AI220)</f>
        <v>536.4325926893398</v>
      </c>
      <c r="AJ5" s="21">
        <f>AVERAGE(AJ7:AJ220)</f>
        <v>536.4325926893398</v>
      </c>
      <c r="AK5" s="22"/>
      <c r="AM5" s="31">
        <v>181</v>
      </c>
      <c r="AN5" s="31">
        <v>0</v>
      </c>
    </row>
    <row r="6" spans="3:41" ht="15.75" thickBot="1" x14ac:dyDescent="0.3">
      <c r="C6" s="5" t="s">
        <v>38</v>
      </c>
      <c r="D6" s="61">
        <f>INTERCEPT(C35:C214,D35:D214)</f>
        <v>53.667208362493675</v>
      </c>
      <c r="E6" s="62">
        <f>D6-$K$5</f>
        <v>53.054882435600284</v>
      </c>
      <c r="F6" s="8" t="s">
        <v>45</v>
      </c>
      <c r="G6" s="8" t="str">
        <f>CONCATENATE(TEXT(H5,"mm/dd"),"Core_e")</f>
        <v>06/01Core_e</v>
      </c>
      <c r="H6" s="8" t="str">
        <f>CONCATENATE(TEXT(H5,"mm/dd"),"Core_AV%")</f>
        <v>06/01Core_AV%</v>
      </c>
      <c r="I6" s="32" t="s">
        <v>28</v>
      </c>
      <c r="J6" s="33" t="s">
        <v>29</v>
      </c>
      <c r="K6" s="34" t="s">
        <v>30</v>
      </c>
      <c r="L6" s="34" t="s">
        <v>31</v>
      </c>
      <c r="M6" s="35"/>
      <c r="N6" s="33" t="s">
        <v>29</v>
      </c>
      <c r="O6" s="34" t="s">
        <v>30</v>
      </c>
      <c r="P6" s="34" t="s">
        <v>31</v>
      </c>
      <c r="Q6" s="35"/>
      <c r="R6" s="36"/>
      <c r="S6" s="37"/>
      <c r="T6" s="38"/>
      <c r="U6" s="38"/>
      <c r="V6" s="38"/>
      <c r="W6" s="38"/>
      <c r="X6" s="39"/>
      <c r="Y6" s="40"/>
      <c r="Z6" s="40"/>
      <c r="AA6" s="40"/>
      <c r="AB6" s="39"/>
      <c r="AC6" s="40"/>
      <c r="AD6" s="40"/>
      <c r="AE6" s="41"/>
      <c r="AF6" s="42"/>
      <c r="AH6" s="43" t="s">
        <v>29</v>
      </c>
      <c r="AI6" s="44" t="s">
        <v>30</v>
      </c>
      <c r="AJ6" s="44" t="s">
        <v>31</v>
      </c>
      <c r="AK6" s="35"/>
      <c r="AL6" s="43" t="s">
        <v>32</v>
      </c>
      <c r="AM6" s="36" t="s">
        <v>33</v>
      </c>
      <c r="AN6" s="36" t="s">
        <v>34</v>
      </c>
      <c r="AO6" s="36" t="s">
        <v>35</v>
      </c>
    </row>
    <row r="7" spans="3:41" ht="15.75" thickBot="1" x14ac:dyDescent="0.3">
      <c r="C7" s="5" t="s">
        <v>39</v>
      </c>
      <c r="D7" s="61">
        <f>RSQ(D35:D214,E35:E214)</f>
        <v>0.9881832208274699</v>
      </c>
      <c r="E7" s="63">
        <f>D7</f>
        <v>0.9881832208274699</v>
      </c>
      <c r="F7" s="45">
        <v>22.1</v>
      </c>
      <c r="G7" s="45">
        <v>5.2237499999999999</v>
      </c>
      <c r="H7" s="45">
        <v>5.3000000000000114</v>
      </c>
      <c r="I7" s="46">
        <f>IF(G7&gt;1,100-H7,"")</f>
        <v>94.699999999999989</v>
      </c>
      <c r="J7" s="46">
        <f>IF(G7&gt;1,100-(G7*D$5+D$6),"")</f>
        <v>93.755869430318114</v>
      </c>
      <c r="K7" s="47">
        <f t="shared" ref="K7:K70" si="0">IF(G7&gt;1,I7-J7,"")</f>
        <v>0.94413056968187448</v>
      </c>
      <c r="L7" s="47">
        <f t="shared" ref="L7:L70" si="1">IF(G7&gt;1,ABS(K7),"")</f>
        <v>0.94413056968187448</v>
      </c>
      <c r="M7" s="48">
        <f>IF($G7&gt;1.2,IF(L7&gt;1.2,1,0),0)</f>
        <v>0</v>
      </c>
      <c r="N7" s="46">
        <f t="shared" ref="N7:N70" si="2">IF(G7&gt;1,J7+$K$5,"")</f>
        <v>94.368195357211505</v>
      </c>
      <c r="O7" s="47">
        <f t="shared" ref="O7:O70" si="3">IF(G7&gt;1,I7-N7,"")</f>
        <v>0.33180464278848376</v>
      </c>
      <c r="P7" s="47">
        <f t="shared" ref="P7:P70" si="4">IF(G7&gt;1,ABS(O7),"")</f>
        <v>0.33180464278848376</v>
      </c>
      <c r="Q7" s="48">
        <f>IF($G7&gt;1.2,IF(P7&gt;1.2,1,0),0)</f>
        <v>0</v>
      </c>
      <c r="R7" s="2"/>
      <c r="S7" s="49" t="s">
        <v>36</v>
      </c>
      <c r="T7" s="50">
        <f>100-$D$6</f>
        <v>46.332791637506325</v>
      </c>
      <c r="U7" s="51">
        <f>-$D$5</f>
        <v>9.07835899359881</v>
      </c>
      <c r="V7" s="50">
        <f>$D$6</f>
        <v>53.667208362493675</v>
      </c>
      <c r="W7" s="51">
        <f>$D$5</f>
        <v>-9.07835899359881</v>
      </c>
      <c r="X7" s="52">
        <f>X5</f>
        <v>5.4</v>
      </c>
      <c r="Y7" s="53">
        <f>X7*U7+T7</f>
        <v>95.355930202939902</v>
      </c>
      <c r="Z7" s="53">
        <f>100-Y7</f>
        <v>4.6440697970600979</v>
      </c>
      <c r="AA7" s="54">
        <f>AA5</f>
        <v>85</v>
      </c>
      <c r="AB7" s="55">
        <f>(AA7-T7)/U7</f>
        <v>4.2592728916931009</v>
      </c>
      <c r="AC7" s="53">
        <f>100-AA7</f>
        <v>15</v>
      </c>
      <c r="AD7" s="54">
        <f>AD5</f>
        <v>5</v>
      </c>
      <c r="AE7" s="55">
        <f>(AD7-V7)/W7</f>
        <v>5.3607935527565207</v>
      </c>
      <c r="AF7" s="56">
        <f>100-AD7</f>
        <v>95</v>
      </c>
      <c r="AH7" s="57">
        <f>IF(G7&gt;1,IF($E$10&gt;0,100-(#REF!/(1+(AL7/#REF!)^#REF!)^#REF!+#REF!/(AL7-1))*100,100-(AL7*D$5+D$6)*100),"")</f>
        <v>-524.41305696818927</v>
      </c>
      <c r="AI7" s="21">
        <f t="shared" ref="AI7:AI70" si="5">IF(G7&gt;1,I7-AH7,"")</f>
        <v>619.11305696818931</v>
      </c>
      <c r="AJ7" s="21">
        <f t="shared" ref="AJ7:AJ70" si="6">IF(G7&gt;1,ABS(AI7),"")</f>
        <v>619.11305696818931</v>
      </c>
      <c r="AK7" s="48">
        <f t="shared" ref="AK7:AK70" si="7">IF($G7&gt;1.2,IF(AJ7&gt;1.2,1,0),0)</f>
        <v>1</v>
      </c>
      <c r="AL7" s="58">
        <f t="shared" ref="AL7:AL70" si="8">IF(G7&gt;0,G7+AN7,"")</f>
        <v>5.2237499999999999</v>
      </c>
      <c r="AM7" s="59">
        <f t="shared" ref="AM7:AM70" si="9">IF(G7&gt;0,$AM$5,"")</f>
        <v>181</v>
      </c>
      <c r="AN7" s="59">
        <f t="shared" ref="AN7:AN70" si="10">IF(G7&gt;0,$AN$5,"")</f>
        <v>0</v>
      </c>
      <c r="AO7" s="60"/>
    </row>
    <row r="8" spans="3:41" ht="15.75" thickBot="1" x14ac:dyDescent="0.3">
      <c r="C8" s="64"/>
      <c r="D8" s="65"/>
      <c r="E8" s="66"/>
      <c r="F8" s="45">
        <v>22.2</v>
      </c>
      <c r="G8" s="45">
        <v>5.2330000000000005</v>
      </c>
      <c r="H8" s="45">
        <v>6</v>
      </c>
      <c r="I8" s="46">
        <f t="shared" ref="I8:I71" si="11">IF(G8&gt;1,100-H8,"")</f>
        <v>94</v>
      </c>
      <c r="J8" s="46">
        <f t="shared" ref="J8:J71" si="12">IF(G8&gt;1,100-(G8*D$5+D$6),"")</f>
        <v>93.839844251008913</v>
      </c>
      <c r="K8" s="47">
        <f t="shared" si="0"/>
        <v>0.16015574899108742</v>
      </c>
      <c r="L8" s="47">
        <f t="shared" si="1"/>
        <v>0.16015574899108742</v>
      </c>
      <c r="M8" s="48">
        <f t="shared" ref="M8:M71" si="13">IF($G8&gt;1.2,IF(L8&gt;1.2,1,0),0)</f>
        <v>0</v>
      </c>
      <c r="N8" s="46">
        <f t="shared" si="2"/>
        <v>94.452170177902303</v>
      </c>
      <c r="O8" s="47">
        <f t="shared" si="3"/>
        <v>-0.45217017790230329</v>
      </c>
      <c r="P8" s="47">
        <f t="shared" si="4"/>
        <v>0.45217017790230329</v>
      </c>
      <c r="Q8" s="48">
        <f t="shared" ref="Q8:Q71" si="14">IF($G8&gt;1.2,IF(P8&gt;1.2,1,0),0)</f>
        <v>0</v>
      </c>
      <c r="R8" s="2"/>
      <c r="AH8" s="57">
        <f>IF(G8&gt;1,IF($E$10&gt;0,100-(#REF!/(1+(AL8/#REF!)^#REF!)^#REF!+#REF!/(AL8-1))*100,100-(AL8*D$5+D$6)*100),"")</f>
        <v>-516.01557489910942</v>
      </c>
      <c r="AI8" s="21">
        <f t="shared" si="5"/>
        <v>610.01557489910942</v>
      </c>
      <c r="AJ8" s="21">
        <f t="shared" si="6"/>
        <v>610.01557489910942</v>
      </c>
      <c r="AK8" s="48">
        <f t="shared" si="7"/>
        <v>1</v>
      </c>
      <c r="AL8" s="58">
        <f t="shared" si="8"/>
        <v>5.2330000000000005</v>
      </c>
      <c r="AM8" s="59">
        <f t="shared" si="9"/>
        <v>181</v>
      </c>
      <c r="AN8" s="59">
        <f t="shared" si="10"/>
        <v>0</v>
      </c>
      <c r="AO8" s="60"/>
    </row>
    <row r="9" spans="3:41" x14ac:dyDescent="0.25">
      <c r="C9" s="183" t="str">
        <f>CONCATENATE(TEXT(D4,"mm/dd"),"PuckCurve")</f>
        <v>06/01PuckCurve</v>
      </c>
      <c r="D9" s="184"/>
      <c r="E9" s="185"/>
      <c r="F9" s="45">
        <v>23.1</v>
      </c>
      <c r="G9" s="45">
        <v>5.4014999999999995</v>
      </c>
      <c r="H9" s="45">
        <v>4.4500000000000028</v>
      </c>
      <c r="I9" s="46">
        <f t="shared" si="11"/>
        <v>95.55</v>
      </c>
      <c r="J9" s="46">
        <f t="shared" si="12"/>
        <v>95.369547741430296</v>
      </c>
      <c r="K9" s="47">
        <f t="shared" si="0"/>
        <v>0.18045225856970148</v>
      </c>
      <c r="L9" s="47">
        <f t="shared" si="1"/>
        <v>0.18045225856970148</v>
      </c>
      <c r="M9" s="48">
        <f t="shared" si="13"/>
        <v>0</v>
      </c>
      <c r="N9" s="46">
        <f t="shared" si="2"/>
        <v>95.981873668323686</v>
      </c>
      <c r="O9" s="47">
        <f t="shared" si="3"/>
        <v>-0.43187366832368923</v>
      </c>
      <c r="P9" s="47">
        <f t="shared" si="4"/>
        <v>0.43187366832368923</v>
      </c>
      <c r="Q9" s="48">
        <f t="shared" si="14"/>
        <v>0</v>
      </c>
      <c r="R9" s="2"/>
      <c r="AH9" s="57">
        <f>IF(G9&gt;1,IF($E$10&gt;0,100-(#REF!/(1+(AL9/#REF!)^#REF!)^#REF!+#REF!/(AL9-1))*100,100-(AL9*D$5+D$6)*100),"")</f>
        <v>-363.04522585697043</v>
      </c>
      <c r="AI9" s="21">
        <f t="shared" si="5"/>
        <v>458.59522585697044</v>
      </c>
      <c r="AJ9" s="21">
        <f t="shared" si="6"/>
        <v>458.59522585697044</v>
      </c>
      <c r="AK9" s="48">
        <f t="shared" si="7"/>
        <v>1</v>
      </c>
      <c r="AL9" s="58">
        <f t="shared" si="8"/>
        <v>5.4014999999999995</v>
      </c>
      <c r="AM9" s="59">
        <f t="shared" si="9"/>
        <v>181</v>
      </c>
      <c r="AN9" s="59">
        <f t="shared" si="10"/>
        <v>0</v>
      </c>
      <c r="AO9" s="60"/>
    </row>
    <row r="10" spans="3:41" x14ac:dyDescent="0.25">
      <c r="C10" s="67">
        <v>4</v>
      </c>
      <c r="D10" s="68" t="s">
        <v>43</v>
      </c>
      <c r="E10" s="69"/>
      <c r="F10" s="94" t="s">
        <v>94</v>
      </c>
      <c r="G10" s="94">
        <v>5.3297500000000007</v>
      </c>
      <c r="H10" s="94">
        <v>4.4500000000000028</v>
      </c>
      <c r="I10" s="46">
        <f t="shared" si="11"/>
        <v>95.55</v>
      </c>
      <c r="J10" s="46">
        <f t="shared" si="12"/>
        <v>94.718175483639584</v>
      </c>
      <c r="K10" s="47">
        <f t="shared" si="0"/>
        <v>0.83182451636041321</v>
      </c>
      <c r="L10" s="47">
        <f t="shared" si="1"/>
        <v>0.83182451636041321</v>
      </c>
      <c r="M10" s="48">
        <f t="shared" si="13"/>
        <v>0</v>
      </c>
      <c r="N10" s="46">
        <f t="shared" si="2"/>
        <v>95.330501410532975</v>
      </c>
      <c r="O10" s="47">
        <f t="shared" si="3"/>
        <v>0.2194985894670225</v>
      </c>
      <c r="P10" s="47">
        <f t="shared" si="4"/>
        <v>0.2194985894670225</v>
      </c>
      <c r="Q10" s="48">
        <f t="shared" si="14"/>
        <v>0</v>
      </c>
      <c r="R10" s="2"/>
      <c r="AH10" s="57">
        <f>IF(G10&gt;1,IF($E$10&gt;0,100-(#REF!/(1+(AL10/#REF!)^#REF!)^#REF!+#REF!/(AL10-1))*100,100-(AL10*D$5+D$6)*100),"")</f>
        <v>-428.18245163604092</v>
      </c>
      <c r="AI10" s="21">
        <f t="shared" si="5"/>
        <v>523.73245163604088</v>
      </c>
      <c r="AJ10" s="21">
        <f t="shared" si="6"/>
        <v>523.73245163604088</v>
      </c>
      <c r="AK10" s="48">
        <f t="shared" si="7"/>
        <v>1</v>
      </c>
      <c r="AL10" s="58">
        <f t="shared" si="8"/>
        <v>5.3297500000000007</v>
      </c>
      <c r="AM10" s="59">
        <f t="shared" si="9"/>
        <v>181</v>
      </c>
      <c r="AN10" s="59">
        <f t="shared" si="10"/>
        <v>0</v>
      </c>
      <c r="AO10" s="60"/>
    </row>
    <row r="11" spans="3:41" ht="15.75" thickBot="1" x14ac:dyDescent="0.3">
      <c r="C11" s="70" t="s">
        <v>40</v>
      </c>
      <c r="D11" s="71" t="s">
        <v>41</v>
      </c>
      <c r="E11" s="72" t="str">
        <f>CONCATENATE(C9,"_C")</f>
        <v>06/01PuckCurve_C</v>
      </c>
      <c r="F11" s="94">
        <v>23.2</v>
      </c>
      <c r="G11" s="94">
        <v>5.4745000000000008</v>
      </c>
      <c r="H11" s="94">
        <v>3</v>
      </c>
      <c r="I11" s="46">
        <f t="shared" si="11"/>
        <v>97</v>
      </c>
      <c r="J11" s="46">
        <f t="shared" si="12"/>
        <v>96.032267947963021</v>
      </c>
      <c r="K11" s="47">
        <f t="shared" si="0"/>
        <v>0.96773205203697898</v>
      </c>
      <c r="L11" s="47">
        <f t="shared" si="1"/>
        <v>0.96773205203697898</v>
      </c>
      <c r="M11" s="48">
        <f t="shared" si="13"/>
        <v>0</v>
      </c>
      <c r="N11" s="46">
        <f t="shared" si="2"/>
        <v>96.644593874856412</v>
      </c>
      <c r="O11" s="47">
        <f t="shared" si="3"/>
        <v>0.35540612514358827</v>
      </c>
      <c r="P11" s="47">
        <f t="shared" si="4"/>
        <v>0.35540612514358827</v>
      </c>
      <c r="Q11" s="48">
        <f t="shared" si="14"/>
        <v>0</v>
      </c>
      <c r="R11" s="2"/>
      <c r="AH11" s="57">
        <f>IF(G11&gt;1,IF($E$10&gt;0,100-(#REF!/(1+(AL11/#REF!)^#REF!)^#REF!+#REF!/(AL11-1))*100,100-(AL11*D$5+D$6)*100),"")</f>
        <v>-296.7732052036979</v>
      </c>
      <c r="AI11" s="21">
        <f t="shared" si="5"/>
        <v>393.7732052036979</v>
      </c>
      <c r="AJ11" s="21">
        <f t="shared" si="6"/>
        <v>393.7732052036979</v>
      </c>
      <c r="AK11" s="48">
        <f t="shared" si="7"/>
        <v>1</v>
      </c>
      <c r="AL11" s="58">
        <f t="shared" si="8"/>
        <v>5.4745000000000008</v>
      </c>
      <c r="AM11" s="59">
        <f t="shared" si="9"/>
        <v>181</v>
      </c>
      <c r="AN11" s="59">
        <f t="shared" si="10"/>
        <v>0</v>
      </c>
      <c r="AO11" s="60"/>
    </row>
    <row r="12" spans="3:41" ht="15.75" thickBot="1" x14ac:dyDescent="0.3">
      <c r="C12" s="73">
        <f>C10</f>
        <v>4</v>
      </c>
      <c r="D12" s="74">
        <f>100-(D$5*$C12+D$6)</f>
        <v>82.646227611901566</v>
      </c>
      <c r="E12" s="75">
        <f>100-($E$5*C12+$E$6)</f>
        <v>83.258553538794956</v>
      </c>
      <c r="F12" s="94">
        <v>24.1</v>
      </c>
      <c r="G12" s="94">
        <v>5.3754999999999997</v>
      </c>
      <c r="H12" s="94">
        <v>4.1500000000000057</v>
      </c>
      <c r="I12" s="46">
        <f t="shared" si="11"/>
        <v>95.85</v>
      </c>
      <c r="J12" s="46">
        <f t="shared" si="12"/>
        <v>95.133510407596731</v>
      </c>
      <c r="K12" s="47">
        <f t="shared" si="0"/>
        <v>0.71648959240326349</v>
      </c>
      <c r="L12" s="47">
        <f t="shared" si="1"/>
        <v>0.71648959240326349</v>
      </c>
      <c r="M12" s="48">
        <f t="shared" si="13"/>
        <v>0</v>
      </c>
      <c r="N12" s="46">
        <f t="shared" si="2"/>
        <v>95.745836334490122</v>
      </c>
      <c r="O12" s="47">
        <f t="shared" si="3"/>
        <v>0.10416366550987277</v>
      </c>
      <c r="P12" s="47">
        <f t="shared" si="4"/>
        <v>0.10416366550987277</v>
      </c>
      <c r="Q12" s="48">
        <f t="shared" si="14"/>
        <v>0</v>
      </c>
      <c r="R12" s="2"/>
      <c r="AH12" s="57">
        <f>IF(G12&gt;1,IF($E$10&gt;0,100-(#REF!/(1+(AL12/#REF!)^#REF!)^#REF!+#REF!/(AL12-1))*100,100-(AL12*D$5+D$6)*100),"")</f>
        <v>-386.6489592403276</v>
      </c>
      <c r="AI12" s="21">
        <f t="shared" si="5"/>
        <v>482.49895924032762</v>
      </c>
      <c r="AJ12" s="21">
        <f t="shared" si="6"/>
        <v>482.49895924032762</v>
      </c>
      <c r="AK12" s="48">
        <f t="shared" si="7"/>
        <v>1</v>
      </c>
      <c r="AL12" s="58">
        <f t="shared" si="8"/>
        <v>5.3754999999999997</v>
      </c>
      <c r="AM12" s="59">
        <f t="shared" si="9"/>
        <v>181</v>
      </c>
      <c r="AN12" s="59">
        <f t="shared" si="10"/>
        <v>0</v>
      </c>
      <c r="AO12" s="60"/>
    </row>
    <row r="13" spans="3:41" ht="15.75" thickBot="1" x14ac:dyDescent="0.3">
      <c r="C13" s="76">
        <f t="shared" ref="C13:C31" si="15">C12+0.1</f>
        <v>4.0999999999999996</v>
      </c>
      <c r="D13" s="74">
        <f t="shared" ref="D13:D31" si="16">100-(D$5*$C13+D$6)</f>
        <v>83.554063511261447</v>
      </c>
      <c r="E13" s="75">
        <f t="shared" ref="E13:E31" si="17">100-($E$5*C13+$E$6)</f>
        <v>84.166389438154837</v>
      </c>
      <c r="F13" s="94">
        <v>24.2</v>
      </c>
      <c r="G13" s="94">
        <v>5.2930000000000001</v>
      </c>
      <c r="H13" s="94">
        <v>4.25</v>
      </c>
      <c r="I13" s="46">
        <f t="shared" si="11"/>
        <v>95.75</v>
      </c>
      <c r="J13" s="46">
        <f t="shared" si="12"/>
        <v>94.384545790624827</v>
      </c>
      <c r="K13" s="47">
        <f t="shared" si="0"/>
        <v>1.3654542093751729</v>
      </c>
      <c r="L13" s="47">
        <f t="shared" si="1"/>
        <v>1.3654542093751729</v>
      </c>
      <c r="M13" s="48">
        <f t="shared" si="13"/>
        <v>1</v>
      </c>
      <c r="N13" s="46">
        <f t="shared" si="2"/>
        <v>94.996871717518218</v>
      </c>
      <c r="O13" s="47">
        <f t="shared" si="3"/>
        <v>0.75312828248178221</v>
      </c>
      <c r="P13" s="47">
        <f t="shared" si="4"/>
        <v>0.75312828248178221</v>
      </c>
      <c r="Q13" s="48">
        <f t="shared" si="14"/>
        <v>0</v>
      </c>
      <c r="R13" s="2"/>
      <c r="AH13" s="57">
        <f>IF(G13&gt;1,IF($E$10&gt;0,100-(#REF!/(1+(AL13/#REF!)^#REF!)^#REF!+#REF!/(AL13-1))*100,100-(AL13*D$5+D$6)*100),"")</f>
        <v>-461.54542093751729</v>
      </c>
      <c r="AI13" s="21">
        <f t="shared" si="5"/>
        <v>557.29542093751729</v>
      </c>
      <c r="AJ13" s="21">
        <f t="shared" si="6"/>
        <v>557.29542093751729</v>
      </c>
      <c r="AK13" s="48">
        <f t="shared" si="7"/>
        <v>1</v>
      </c>
      <c r="AL13" s="58">
        <f t="shared" si="8"/>
        <v>5.2930000000000001</v>
      </c>
      <c r="AM13" s="59">
        <f t="shared" si="9"/>
        <v>181</v>
      </c>
      <c r="AN13" s="59">
        <f t="shared" si="10"/>
        <v>0</v>
      </c>
      <c r="AO13" s="60"/>
    </row>
    <row r="14" spans="3:41" ht="15.75" thickBot="1" x14ac:dyDescent="0.3">
      <c r="C14" s="76">
        <f t="shared" si="15"/>
        <v>4.1999999999999993</v>
      </c>
      <c r="D14" s="74">
        <f t="shared" si="16"/>
        <v>84.461899410621328</v>
      </c>
      <c r="E14" s="75">
        <f t="shared" si="17"/>
        <v>85.074225337514719</v>
      </c>
      <c r="F14" s="93" t="s">
        <v>139</v>
      </c>
      <c r="G14" s="93">
        <v>5.1920000000000002</v>
      </c>
      <c r="H14" s="93">
        <v>6.7999999999999972</v>
      </c>
      <c r="I14" s="46">
        <f t="shared" si="11"/>
        <v>93.2</v>
      </c>
      <c r="J14" s="46">
        <f t="shared" si="12"/>
        <v>93.467631532271355</v>
      </c>
      <c r="K14" s="47">
        <f t="shared" si="0"/>
        <v>-0.26763153227135206</v>
      </c>
      <c r="L14" s="47">
        <f t="shared" si="1"/>
        <v>0.26763153227135206</v>
      </c>
      <c r="M14" s="48">
        <f t="shared" si="13"/>
        <v>0</v>
      </c>
      <c r="N14" s="46">
        <f t="shared" si="2"/>
        <v>94.079957459164746</v>
      </c>
      <c r="O14" s="47">
        <f t="shared" si="3"/>
        <v>-0.87995745916474277</v>
      </c>
      <c r="P14" s="47">
        <f t="shared" si="4"/>
        <v>0.87995745916474277</v>
      </c>
      <c r="Q14" s="48">
        <f t="shared" si="14"/>
        <v>0</v>
      </c>
      <c r="R14" s="2"/>
      <c r="AH14" s="57">
        <f>IF(G14&gt;1,IF($E$10&gt;0,100-(#REF!/(1+(AL14/#REF!)^#REF!)^#REF!+#REF!/(AL14-1))*100,100-(AL14*D$5+D$6)*100),"")</f>
        <v>-553.23684677286519</v>
      </c>
      <c r="AI14" s="21">
        <f t="shared" si="5"/>
        <v>646.43684677286524</v>
      </c>
      <c r="AJ14" s="21">
        <f t="shared" si="6"/>
        <v>646.43684677286524</v>
      </c>
      <c r="AK14" s="48">
        <f t="shared" si="7"/>
        <v>1</v>
      </c>
      <c r="AL14" s="58">
        <f t="shared" si="8"/>
        <v>5.1920000000000002</v>
      </c>
      <c r="AM14" s="59">
        <f t="shared" si="9"/>
        <v>181</v>
      </c>
      <c r="AN14" s="59">
        <f t="shared" si="10"/>
        <v>0</v>
      </c>
      <c r="AO14" s="60"/>
    </row>
    <row r="15" spans="3:41" ht="15.75" thickBot="1" x14ac:dyDescent="0.3">
      <c r="C15" s="76">
        <f t="shared" si="15"/>
        <v>4.2999999999999989</v>
      </c>
      <c r="D15" s="74">
        <f t="shared" si="16"/>
        <v>85.369735309981195</v>
      </c>
      <c r="E15" s="75">
        <f t="shared" si="17"/>
        <v>85.982061236874586</v>
      </c>
      <c r="F15" s="93"/>
      <c r="G15" s="93"/>
      <c r="H15" s="93"/>
      <c r="I15" s="46" t="str">
        <f t="shared" si="11"/>
        <v/>
      </c>
      <c r="J15" s="46" t="str">
        <f t="shared" si="12"/>
        <v/>
      </c>
      <c r="K15" s="47" t="str">
        <f t="shared" si="0"/>
        <v/>
      </c>
      <c r="L15" s="47" t="str">
        <f t="shared" si="1"/>
        <v/>
      </c>
      <c r="M15" s="48">
        <f t="shared" si="13"/>
        <v>0</v>
      </c>
      <c r="N15" s="46" t="str">
        <f t="shared" si="2"/>
        <v/>
      </c>
      <c r="O15" s="47" t="str">
        <f t="shared" si="3"/>
        <v/>
      </c>
      <c r="P15" s="47" t="str">
        <f t="shared" si="4"/>
        <v/>
      </c>
      <c r="Q15" s="48">
        <f t="shared" si="14"/>
        <v>0</v>
      </c>
      <c r="R15" s="2"/>
      <c r="AH15" s="57" t="str">
        <f>IF(G15&gt;1,IF($E$10&gt;0,100-(#REF!/(1+(AL15/#REF!)^#REF!)^#REF!+#REF!/(AL15-1))*100,100-(AL15*D$5+D$6)*100),"")</f>
        <v/>
      </c>
      <c r="AI15" s="21" t="str">
        <f t="shared" si="5"/>
        <v/>
      </c>
      <c r="AJ15" s="21" t="str">
        <f t="shared" si="6"/>
        <v/>
      </c>
      <c r="AK15" s="48">
        <f t="shared" si="7"/>
        <v>0</v>
      </c>
      <c r="AL15" s="58" t="str">
        <f t="shared" si="8"/>
        <v/>
      </c>
      <c r="AM15" s="59" t="str">
        <f t="shared" si="9"/>
        <v/>
      </c>
      <c r="AN15" s="59" t="str">
        <f t="shared" si="10"/>
        <v/>
      </c>
      <c r="AO15" s="60"/>
    </row>
    <row r="16" spans="3:41" ht="15.75" thickBot="1" x14ac:dyDescent="0.3">
      <c r="C16" s="76">
        <f t="shared" si="15"/>
        <v>4.3999999999999986</v>
      </c>
      <c r="D16" s="74">
        <f t="shared" si="16"/>
        <v>86.277571209341076</v>
      </c>
      <c r="E16" s="75">
        <f t="shared" si="17"/>
        <v>86.889897136234467</v>
      </c>
      <c r="F16" s="93"/>
      <c r="G16" s="93"/>
      <c r="H16" s="93"/>
      <c r="I16" s="46" t="str">
        <f t="shared" si="11"/>
        <v/>
      </c>
      <c r="J16" s="46" t="str">
        <f t="shared" si="12"/>
        <v/>
      </c>
      <c r="K16" s="47" t="str">
        <f t="shared" si="0"/>
        <v/>
      </c>
      <c r="L16" s="47" t="str">
        <f t="shared" si="1"/>
        <v/>
      </c>
      <c r="M16" s="48">
        <f t="shared" si="13"/>
        <v>0</v>
      </c>
      <c r="N16" s="46" t="str">
        <f t="shared" si="2"/>
        <v/>
      </c>
      <c r="O16" s="47" t="str">
        <f t="shared" si="3"/>
        <v/>
      </c>
      <c r="P16" s="47" t="str">
        <f t="shared" si="4"/>
        <v/>
      </c>
      <c r="Q16" s="48">
        <f t="shared" si="14"/>
        <v>0</v>
      </c>
      <c r="R16" s="2"/>
      <c r="AH16" s="57" t="str">
        <f>IF(G16&gt;1,IF($E$10&gt;0,100-(#REF!/(1+(AL16/#REF!)^#REF!)^#REF!+#REF!/(AL16-1))*100,100-(AL16*D$5+D$6)*100),"")</f>
        <v/>
      </c>
      <c r="AI16" s="21" t="str">
        <f t="shared" si="5"/>
        <v/>
      </c>
      <c r="AJ16" s="21" t="str">
        <f t="shared" si="6"/>
        <v/>
      </c>
      <c r="AK16" s="48">
        <f t="shared" si="7"/>
        <v>0</v>
      </c>
      <c r="AL16" s="58" t="str">
        <f t="shared" si="8"/>
        <v/>
      </c>
      <c r="AM16" s="59" t="str">
        <f t="shared" si="9"/>
        <v/>
      </c>
      <c r="AN16" s="59" t="str">
        <f t="shared" si="10"/>
        <v/>
      </c>
      <c r="AO16" s="60"/>
    </row>
    <row r="17" spans="3:41" ht="15.75" thickBot="1" x14ac:dyDescent="0.3">
      <c r="C17" s="76">
        <f t="shared" si="15"/>
        <v>4.4999999999999982</v>
      </c>
      <c r="D17" s="74">
        <f t="shared" si="16"/>
        <v>87.185407108700957</v>
      </c>
      <c r="E17" s="75">
        <f t="shared" si="17"/>
        <v>87.797733035594348</v>
      </c>
      <c r="F17" s="93"/>
      <c r="G17" s="93"/>
      <c r="H17" s="93"/>
      <c r="I17" s="46" t="str">
        <f t="shared" si="11"/>
        <v/>
      </c>
      <c r="J17" s="46" t="str">
        <f t="shared" si="12"/>
        <v/>
      </c>
      <c r="K17" s="47" t="str">
        <f t="shared" si="0"/>
        <v/>
      </c>
      <c r="L17" s="47" t="str">
        <f t="shared" si="1"/>
        <v/>
      </c>
      <c r="M17" s="48">
        <f t="shared" si="13"/>
        <v>0</v>
      </c>
      <c r="N17" s="46" t="str">
        <f t="shared" si="2"/>
        <v/>
      </c>
      <c r="O17" s="47" t="str">
        <f t="shared" si="3"/>
        <v/>
      </c>
      <c r="P17" s="47" t="str">
        <f t="shared" si="4"/>
        <v/>
      </c>
      <c r="Q17" s="48">
        <f t="shared" si="14"/>
        <v>0</v>
      </c>
      <c r="R17" s="2"/>
      <c r="AH17" s="57" t="str">
        <f>IF(G17&gt;1,IF($E$10&gt;0,100-(#REF!/(1+(AL17/#REF!)^#REF!)^#REF!+#REF!/(AL17-1))*100,100-(AL17*D$5+D$6)*100),"")</f>
        <v/>
      </c>
      <c r="AI17" s="21" t="str">
        <f t="shared" si="5"/>
        <v/>
      </c>
      <c r="AJ17" s="21" t="str">
        <f t="shared" si="6"/>
        <v/>
      </c>
      <c r="AK17" s="48">
        <f t="shared" si="7"/>
        <v>0</v>
      </c>
      <c r="AL17" s="58" t="str">
        <f t="shared" si="8"/>
        <v/>
      </c>
      <c r="AM17" s="59" t="str">
        <f t="shared" si="9"/>
        <v/>
      </c>
      <c r="AN17" s="59" t="str">
        <f t="shared" si="10"/>
        <v/>
      </c>
      <c r="AO17" s="60"/>
    </row>
    <row r="18" spans="3:41" ht="15.75" thickBot="1" x14ac:dyDescent="0.3">
      <c r="C18" s="76">
        <f t="shared" si="15"/>
        <v>4.5999999999999979</v>
      </c>
      <c r="D18" s="74">
        <f t="shared" si="16"/>
        <v>88.093243008060824</v>
      </c>
      <c r="E18" s="75">
        <f t="shared" si="17"/>
        <v>88.705568934954215</v>
      </c>
      <c r="F18" s="93"/>
      <c r="G18" s="93"/>
      <c r="H18" s="93"/>
      <c r="I18" s="46" t="str">
        <f t="shared" si="11"/>
        <v/>
      </c>
      <c r="J18" s="46" t="str">
        <f t="shared" si="12"/>
        <v/>
      </c>
      <c r="K18" s="47" t="str">
        <f t="shared" si="0"/>
        <v/>
      </c>
      <c r="L18" s="47" t="str">
        <f t="shared" si="1"/>
        <v/>
      </c>
      <c r="M18" s="48">
        <f t="shared" si="13"/>
        <v>0</v>
      </c>
      <c r="N18" s="46" t="str">
        <f t="shared" si="2"/>
        <v/>
      </c>
      <c r="O18" s="47" t="str">
        <f t="shared" si="3"/>
        <v/>
      </c>
      <c r="P18" s="47" t="str">
        <f t="shared" si="4"/>
        <v/>
      </c>
      <c r="Q18" s="48">
        <f t="shared" si="14"/>
        <v>0</v>
      </c>
      <c r="R18" s="2"/>
      <c r="AH18" s="57" t="str">
        <f>IF(G18&gt;1,IF($E$10&gt;0,100-(#REF!/(1+(AL18/#REF!)^#REF!)^#REF!+#REF!/(AL18-1))*100,100-(AL18*D$5+D$6)*100),"")</f>
        <v/>
      </c>
      <c r="AI18" s="21" t="str">
        <f t="shared" si="5"/>
        <v/>
      </c>
      <c r="AJ18" s="21" t="str">
        <f t="shared" si="6"/>
        <v/>
      </c>
      <c r="AK18" s="48">
        <f t="shared" si="7"/>
        <v>0</v>
      </c>
      <c r="AL18" s="58" t="str">
        <f t="shared" si="8"/>
        <v/>
      </c>
      <c r="AM18" s="59" t="str">
        <f t="shared" si="9"/>
        <v/>
      </c>
      <c r="AN18" s="59" t="str">
        <f t="shared" si="10"/>
        <v/>
      </c>
      <c r="AO18" s="60"/>
    </row>
    <row r="19" spans="3:41" ht="15.75" thickBot="1" x14ac:dyDescent="0.3">
      <c r="C19" s="76">
        <f t="shared" si="15"/>
        <v>4.6999999999999975</v>
      </c>
      <c r="D19" s="74">
        <f t="shared" si="16"/>
        <v>89.00107890742072</v>
      </c>
      <c r="E19" s="75">
        <f t="shared" si="17"/>
        <v>89.61340483431411</v>
      </c>
      <c r="F19" s="93"/>
      <c r="G19" s="93"/>
      <c r="H19" s="93"/>
      <c r="I19" s="46" t="str">
        <f t="shared" si="11"/>
        <v/>
      </c>
      <c r="J19" s="46" t="str">
        <f t="shared" si="12"/>
        <v/>
      </c>
      <c r="K19" s="47" t="str">
        <f t="shared" si="0"/>
        <v/>
      </c>
      <c r="L19" s="47" t="str">
        <f t="shared" si="1"/>
        <v/>
      </c>
      <c r="M19" s="48">
        <f t="shared" si="13"/>
        <v>0</v>
      </c>
      <c r="N19" s="46" t="str">
        <f t="shared" si="2"/>
        <v/>
      </c>
      <c r="O19" s="47" t="str">
        <f t="shared" si="3"/>
        <v/>
      </c>
      <c r="P19" s="47" t="str">
        <f t="shared" si="4"/>
        <v/>
      </c>
      <c r="Q19" s="48">
        <f t="shared" si="14"/>
        <v>0</v>
      </c>
      <c r="R19" s="2"/>
      <c r="AH19" s="57" t="str">
        <f>IF(G19&gt;1,IF($E$10&gt;0,100-(#REF!/(1+(AL19/#REF!)^#REF!)^#REF!+#REF!/(AL19-1))*100,100-(AL19*D$5+D$6)*100),"")</f>
        <v/>
      </c>
      <c r="AI19" s="21" t="str">
        <f t="shared" si="5"/>
        <v/>
      </c>
      <c r="AJ19" s="21" t="str">
        <f t="shared" si="6"/>
        <v/>
      </c>
      <c r="AK19" s="48">
        <f t="shared" si="7"/>
        <v>0</v>
      </c>
      <c r="AL19" s="58" t="str">
        <f t="shared" si="8"/>
        <v/>
      </c>
      <c r="AM19" s="59" t="str">
        <f t="shared" si="9"/>
        <v/>
      </c>
      <c r="AN19" s="59" t="str">
        <f t="shared" si="10"/>
        <v/>
      </c>
      <c r="AO19" s="60"/>
    </row>
    <row r="20" spans="3:41" ht="15.75" thickBot="1" x14ac:dyDescent="0.3">
      <c r="C20" s="76">
        <f t="shared" si="15"/>
        <v>4.7999999999999972</v>
      </c>
      <c r="D20" s="74">
        <f t="shared" si="16"/>
        <v>89.908914806780587</v>
      </c>
      <c r="E20" s="75">
        <f t="shared" si="17"/>
        <v>90.521240733673977</v>
      </c>
      <c r="F20" s="93"/>
      <c r="G20" s="93"/>
      <c r="H20" s="93"/>
      <c r="I20" s="46" t="str">
        <f t="shared" si="11"/>
        <v/>
      </c>
      <c r="J20" s="46" t="str">
        <f t="shared" si="12"/>
        <v/>
      </c>
      <c r="K20" s="47" t="str">
        <f t="shared" si="0"/>
        <v/>
      </c>
      <c r="L20" s="47" t="str">
        <f t="shared" si="1"/>
        <v/>
      </c>
      <c r="M20" s="48">
        <f t="shared" si="13"/>
        <v>0</v>
      </c>
      <c r="N20" s="46" t="str">
        <f t="shared" si="2"/>
        <v/>
      </c>
      <c r="O20" s="47" t="str">
        <f t="shared" si="3"/>
        <v/>
      </c>
      <c r="P20" s="47" t="str">
        <f t="shared" si="4"/>
        <v/>
      </c>
      <c r="Q20" s="48">
        <f t="shared" si="14"/>
        <v>0</v>
      </c>
      <c r="R20" s="2"/>
      <c r="AH20" s="57" t="str">
        <f>IF(G20&gt;1,IF($E$10&gt;0,100-(#REF!/(1+(AL20/#REF!)^#REF!)^#REF!+#REF!/(AL20-1))*100,100-(AL20*D$5+D$6)*100),"")</f>
        <v/>
      </c>
      <c r="AI20" s="21" t="str">
        <f t="shared" si="5"/>
        <v/>
      </c>
      <c r="AJ20" s="21" t="str">
        <f t="shared" si="6"/>
        <v/>
      </c>
      <c r="AK20" s="48">
        <f t="shared" si="7"/>
        <v>0</v>
      </c>
      <c r="AL20" s="58" t="str">
        <f t="shared" si="8"/>
        <v/>
      </c>
      <c r="AM20" s="59" t="str">
        <f t="shared" si="9"/>
        <v/>
      </c>
      <c r="AN20" s="59" t="str">
        <f t="shared" si="10"/>
        <v/>
      </c>
      <c r="AO20" s="60"/>
    </row>
    <row r="21" spans="3:41" ht="15.75" thickBot="1" x14ac:dyDescent="0.3">
      <c r="C21" s="76">
        <f t="shared" si="15"/>
        <v>4.8999999999999968</v>
      </c>
      <c r="D21" s="74">
        <f t="shared" si="16"/>
        <v>90.816750706140468</v>
      </c>
      <c r="E21" s="75">
        <f t="shared" si="17"/>
        <v>91.429076633033858</v>
      </c>
      <c r="F21" s="93"/>
      <c r="G21" s="93"/>
      <c r="H21" s="93"/>
      <c r="I21" s="46" t="str">
        <f t="shared" si="11"/>
        <v/>
      </c>
      <c r="J21" s="46" t="str">
        <f t="shared" si="12"/>
        <v/>
      </c>
      <c r="K21" s="47" t="str">
        <f t="shared" si="0"/>
        <v/>
      </c>
      <c r="L21" s="47" t="str">
        <f t="shared" si="1"/>
        <v/>
      </c>
      <c r="M21" s="48">
        <f t="shared" si="13"/>
        <v>0</v>
      </c>
      <c r="N21" s="46" t="str">
        <f t="shared" si="2"/>
        <v/>
      </c>
      <c r="O21" s="47" t="str">
        <f t="shared" si="3"/>
        <v/>
      </c>
      <c r="P21" s="47" t="str">
        <f t="shared" si="4"/>
        <v/>
      </c>
      <c r="Q21" s="48">
        <f t="shared" si="14"/>
        <v>0</v>
      </c>
      <c r="R21" s="2"/>
      <c r="AH21" s="57" t="str">
        <f>IF(G21&gt;1,IF($E$10&gt;0,100-(#REF!/(1+(AL21/#REF!)^#REF!)^#REF!+#REF!/(AL21-1))*100,100-(AL21*D$5+D$6)*100),"")</f>
        <v/>
      </c>
      <c r="AI21" s="21" t="str">
        <f t="shared" si="5"/>
        <v/>
      </c>
      <c r="AJ21" s="21" t="str">
        <f t="shared" si="6"/>
        <v/>
      </c>
      <c r="AK21" s="48">
        <f t="shared" si="7"/>
        <v>0</v>
      </c>
      <c r="AL21" s="58" t="str">
        <f t="shared" si="8"/>
        <v/>
      </c>
      <c r="AM21" s="59" t="str">
        <f t="shared" si="9"/>
        <v/>
      </c>
      <c r="AN21" s="59" t="str">
        <f t="shared" si="10"/>
        <v/>
      </c>
      <c r="AO21" s="60"/>
    </row>
    <row r="22" spans="3:41" ht="15.75" thickBot="1" x14ac:dyDescent="0.3">
      <c r="C22" s="76">
        <f t="shared" si="15"/>
        <v>4.9999999999999964</v>
      </c>
      <c r="D22" s="74">
        <f t="shared" si="16"/>
        <v>91.724586605500349</v>
      </c>
      <c r="E22" s="75">
        <f t="shared" si="17"/>
        <v>92.33691253239374</v>
      </c>
      <c r="F22" s="93"/>
      <c r="G22" s="93"/>
      <c r="H22" s="93"/>
      <c r="I22" s="46" t="str">
        <f t="shared" si="11"/>
        <v/>
      </c>
      <c r="J22" s="46" t="str">
        <f t="shared" si="12"/>
        <v/>
      </c>
      <c r="K22" s="47" t="str">
        <f t="shared" si="0"/>
        <v/>
      </c>
      <c r="L22" s="47" t="str">
        <f t="shared" si="1"/>
        <v/>
      </c>
      <c r="M22" s="48">
        <f t="shared" si="13"/>
        <v>0</v>
      </c>
      <c r="N22" s="46" t="str">
        <f t="shared" si="2"/>
        <v/>
      </c>
      <c r="O22" s="47" t="str">
        <f t="shared" si="3"/>
        <v/>
      </c>
      <c r="P22" s="47" t="str">
        <f t="shared" si="4"/>
        <v/>
      </c>
      <c r="Q22" s="48">
        <f t="shared" si="14"/>
        <v>0</v>
      </c>
      <c r="R22" s="2"/>
      <c r="AH22" s="57" t="str">
        <f>IF(G22&gt;1,IF($E$10&gt;0,100-(#REF!/(1+(AL22/#REF!)^#REF!)^#REF!+#REF!/(AL22-1))*100,100-(AL22*D$5+D$6)*100),"")</f>
        <v/>
      </c>
      <c r="AI22" s="21" t="str">
        <f t="shared" si="5"/>
        <v/>
      </c>
      <c r="AJ22" s="21" t="str">
        <f t="shared" si="6"/>
        <v/>
      </c>
      <c r="AK22" s="48">
        <f t="shared" si="7"/>
        <v>0</v>
      </c>
      <c r="AL22" s="58" t="str">
        <f t="shared" si="8"/>
        <v/>
      </c>
      <c r="AM22" s="59" t="str">
        <f t="shared" si="9"/>
        <v/>
      </c>
      <c r="AN22" s="59" t="str">
        <f t="shared" si="10"/>
        <v/>
      </c>
      <c r="AO22" s="60"/>
    </row>
    <row r="23" spans="3:41" ht="15.75" thickBot="1" x14ac:dyDescent="0.3">
      <c r="C23" s="76">
        <f t="shared" si="15"/>
        <v>5.0999999999999961</v>
      </c>
      <c r="D23" s="74">
        <f t="shared" si="16"/>
        <v>92.632422504860216</v>
      </c>
      <c r="E23" s="75">
        <f t="shared" si="17"/>
        <v>93.244748431753607</v>
      </c>
      <c r="F23" s="93"/>
      <c r="G23" s="93"/>
      <c r="H23" s="93"/>
      <c r="I23" s="46" t="str">
        <f t="shared" si="11"/>
        <v/>
      </c>
      <c r="J23" s="46" t="str">
        <f t="shared" si="12"/>
        <v/>
      </c>
      <c r="K23" s="47" t="str">
        <f t="shared" si="0"/>
        <v/>
      </c>
      <c r="L23" s="47" t="str">
        <f t="shared" si="1"/>
        <v/>
      </c>
      <c r="M23" s="48">
        <f t="shared" si="13"/>
        <v>0</v>
      </c>
      <c r="N23" s="46" t="str">
        <f t="shared" si="2"/>
        <v/>
      </c>
      <c r="O23" s="47" t="str">
        <f t="shared" si="3"/>
        <v/>
      </c>
      <c r="P23" s="47" t="str">
        <f t="shared" si="4"/>
        <v/>
      </c>
      <c r="Q23" s="48">
        <f t="shared" si="14"/>
        <v>0</v>
      </c>
      <c r="R23" s="2"/>
      <c r="AH23" s="57" t="str">
        <f>IF(G23&gt;1,IF($E$10&gt;0,100-(#REF!/(1+(AL23/#REF!)^#REF!)^#REF!+#REF!/(AL23-1))*100,100-(AL23*D$5+D$6)*100),"")</f>
        <v/>
      </c>
      <c r="AI23" s="21" t="str">
        <f t="shared" si="5"/>
        <v/>
      </c>
      <c r="AJ23" s="21" t="str">
        <f t="shared" si="6"/>
        <v/>
      </c>
      <c r="AK23" s="48">
        <f t="shared" si="7"/>
        <v>0</v>
      </c>
      <c r="AL23" s="58" t="str">
        <f t="shared" si="8"/>
        <v/>
      </c>
      <c r="AM23" s="59" t="str">
        <f t="shared" si="9"/>
        <v/>
      </c>
      <c r="AN23" s="59" t="str">
        <f t="shared" si="10"/>
        <v/>
      </c>
      <c r="AO23" s="60"/>
    </row>
    <row r="24" spans="3:41" ht="15.75" thickBot="1" x14ac:dyDescent="0.3">
      <c r="C24" s="76">
        <f t="shared" si="15"/>
        <v>5.1999999999999957</v>
      </c>
      <c r="D24" s="74">
        <f t="shared" si="16"/>
        <v>93.540258404220097</v>
      </c>
      <c r="E24" s="75">
        <f t="shared" si="17"/>
        <v>94.152584331113488</v>
      </c>
      <c r="F24" s="93"/>
      <c r="G24" s="93"/>
      <c r="H24" s="93"/>
      <c r="I24" s="46" t="str">
        <f t="shared" si="11"/>
        <v/>
      </c>
      <c r="J24" s="46" t="str">
        <f t="shared" si="12"/>
        <v/>
      </c>
      <c r="K24" s="47" t="str">
        <f t="shared" si="0"/>
        <v/>
      </c>
      <c r="L24" s="47" t="str">
        <f t="shared" si="1"/>
        <v/>
      </c>
      <c r="M24" s="48">
        <f t="shared" si="13"/>
        <v>0</v>
      </c>
      <c r="N24" s="46" t="str">
        <f t="shared" si="2"/>
        <v/>
      </c>
      <c r="O24" s="47" t="str">
        <f t="shared" si="3"/>
        <v/>
      </c>
      <c r="P24" s="47" t="str">
        <f t="shared" si="4"/>
        <v/>
      </c>
      <c r="Q24" s="48">
        <f t="shared" si="14"/>
        <v>0</v>
      </c>
      <c r="R24" s="2"/>
      <c r="AH24" s="57" t="str">
        <f>IF(G24&gt;1,IF($E$10&gt;0,100-(#REF!/(1+(AL24/#REF!)^#REF!)^#REF!+#REF!/(AL24-1))*100,100-(AL24*D$5+D$6)*100),"")</f>
        <v/>
      </c>
      <c r="AI24" s="21" t="str">
        <f t="shared" si="5"/>
        <v/>
      </c>
      <c r="AJ24" s="21" t="str">
        <f t="shared" si="6"/>
        <v/>
      </c>
      <c r="AK24" s="48">
        <f t="shared" si="7"/>
        <v>0</v>
      </c>
      <c r="AL24" s="58" t="str">
        <f t="shared" si="8"/>
        <v/>
      </c>
      <c r="AM24" s="59" t="str">
        <f t="shared" si="9"/>
        <v/>
      </c>
      <c r="AN24" s="59" t="str">
        <f t="shared" si="10"/>
        <v/>
      </c>
      <c r="AO24" s="60"/>
    </row>
    <row r="25" spans="3:41" ht="15.75" thickBot="1" x14ac:dyDescent="0.3">
      <c r="C25" s="76">
        <f t="shared" si="15"/>
        <v>5.2999999999999954</v>
      </c>
      <c r="D25" s="74">
        <f t="shared" si="16"/>
        <v>94.448094303579978</v>
      </c>
      <c r="E25" s="75">
        <f t="shared" si="17"/>
        <v>95.060420230473369</v>
      </c>
      <c r="F25" s="93"/>
      <c r="G25" s="93"/>
      <c r="H25" s="93"/>
      <c r="I25" s="46" t="str">
        <f t="shared" si="11"/>
        <v/>
      </c>
      <c r="J25" s="46" t="str">
        <f t="shared" si="12"/>
        <v/>
      </c>
      <c r="K25" s="47" t="str">
        <f t="shared" si="0"/>
        <v/>
      </c>
      <c r="L25" s="47" t="str">
        <f t="shared" si="1"/>
        <v/>
      </c>
      <c r="M25" s="48">
        <f t="shared" si="13"/>
        <v>0</v>
      </c>
      <c r="N25" s="46" t="str">
        <f t="shared" si="2"/>
        <v/>
      </c>
      <c r="O25" s="47" t="str">
        <f t="shared" si="3"/>
        <v/>
      </c>
      <c r="P25" s="47" t="str">
        <f t="shared" si="4"/>
        <v/>
      </c>
      <c r="Q25" s="48">
        <f t="shared" si="14"/>
        <v>0</v>
      </c>
      <c r="R25" s="2"/>
      <c r="AH25" s="57" t="str">
        <f>IF(G25&gt;1,IF($E$10&gt;0,100-(#REF!/(1+(AL25/#REF!)^#REF!)^#REF!+#REF!/(AL25-1))*100,100-(AL25*D$5+D$6)*100),"")</f>
        <v/>
      </c>
      <c r="AI25" s="21" t="str">
        <f t="shared" si="5"/>
        <v/>
      </c>
      <c r="AJ25" s="21" t="str">
        <f t="shared" si="6"/>
        <v/>
      </c>
      <c r="AK25" s="48">
        <f t="shared" si="7"/>
        <v>0</v>
      </c>
      <c r="AL25" s="58" t="str">
        <f t="shared" si="8"/>
        <v/>
      </c>
      <c r="AM25" s="59" t="str">
        <f t="shared" si="9"/>
        <v/>
      </c>
      <c r="AN25" s="59" t="str">
        <f t="shared" si="10"/>
        <v/>
      </c>
      <c r="AO25" s="60"/>
    </row>
    <row r="26" spans="3:41" ht="15.75" thickBot="1" x14ac:dyDescent="0.3">
      <c r="C26" s="76">
        <f t="shared" si="15"/>
        <v>5.399999999999995</v>
      </c>
      <c r="D26" s="74">
        <f t="shared" si="16"/>
        <v>95.355930202939845</v>
      </c>
      <c r="E26" s="75">
        <f t="shared" si="17"/>
        <v>95.968256129833236</v>
      </c>
      <c r="F26" s="93"/>
      <c r="G26" s="93"/>
      <c r="H26" s="93"/>
      <c r="I26" s="46" t="str">
        <f t="shared" si="11"/>
        <v/>
      </c>
      <c r="J26" s="46" t="str">
        <f t="shared" si="12"/>
        <v/>
      </c>
      <c r="K26" s="47" t="str">
        <f t="shared" si="0"/>
        <v/>
      </c>
      <c r="L26" s="47" t="str">
        <f t="shared" si="1"/>
        <v/>
      </c>
      <c r="M26" s="48">
        <f t="shared" si="13"/>
        <v>0</v>
      </c>
      <c r="N26" s="46" t="str">
        <f t="shared" si="2"/>
        <v/>
      </c>
      <c r="O26" s="47" t="str">
        <f t="shared" si="3"/>
        <v/>
      </c>
      <c r="P26" s="47" t="str">
        <f t="shared" si="4"/>
        <v/>
      </c>
      <c r="Q26" s="48">
        <f t="shared" si="14"/>
        <v>0</v>
      </c>
      <c r="R26" s="2"/>
      <c r="AH26" s="57" t="str">
        <f>IF(G26&gt;1,IF($E$10&gt;0,100-(#REF!/(1+(AL26/#REF!)^#REF!)^#REF!+#REF!/(AL26-1))*100,100-(AL26*D$5+D$6)*100),"")</f>
        <v/>
      </c>
      <c r="AI26" s="21" t="str">
        <f t="shared" si="5"/>
        <v/>
      </c>
      <c r="AJ26" s="21" t="str">
        <f t="shared" si="6"/>
        <v/>
      </c>
      <c r="AK26" s="48">
        <f t="shared" si="7"/>
        <v>0</v>
      </c>
      <c r="AL26" s="58" t="str">
        <f t="shared" si="8"/>
        <v/>
      </c>
      <c r="AM26" s="59" t="str">
        <f t="shared" si="9"/>
        <v/>
      </c>
      <c r="AN26" s="59" t="str">
        <f t="shared" si="10"/>
        <v/>
      </c>
      <c r="AO26" s="60"/>
    </row>
    <row r="27" spans="3:41" ht="15.75" thickBot="1" x14ac:dyDescent="0.3">
      <c r="C27" s="76">
        <f t="shared" si="15"/>
        <v>5.4999999999999947</v>
      </c>
      <c r="D27" s="74">
        <f t="shared" si="16"/>
        <v>96.263766102299741</v>
      </c>
      <c r="E27" s="75">
        <f t="shared" si="17"/>
        <v>96.876092029193131</v>
      </c>
      <c r="F27" s="45"/>
      <c r="G27" s="45"/>
      <c r="H27" s="45"/>
      <c r="I27" s="46" t="str">
        <f t="shared" si="11"/>
        <v/>
      </c>
      <c r="J27" s="46" t="str">
        <f t="shared" si="12"/>
        <v/>
      </c>
      <c r="K27" s="47" t="str">
        <f t="shared" si="0"/>
        <v/>
      </c>
      <c r="L27" s="47" t="str">
        <f t="shared" si="1"/>
        <v/>
      </c>
      <c r="M27" s="48">
        <f t="shared" si="13"/>
        <v>0</v>
      </c>
      <c r="N27" s="46" t="str">
        <f t="shared" si="2"/>
        <v/>
      </c>
      <c r="O27" s="47" t="str">
        <f t="shared" si="3"/>
        <v/>
      </c>
      <c r="P27" s="47" t="str">
        <f t="shared" si="4"/>
        <v/>
      </c>
      <c r="Q27" s="48">
        <f t="shared" si="14"/>
        <v>0</v>
      </c>
      <c r="R27" s="2"/>
      <c r="AH27" s="57" t="str">
        <f>IF(G27&gt;1,IF($E$10&gt;0,100-(#REF!/(1+(AL27/#REF!)^#REF!)^#REF!+#REF!/(AL27-1))*100,100-(AL27*D$5+D$6)*100),"")</f>
        <v/>
      </c>
      <c r="AI27" s="21" t="str">
        <f t="shared" si="5"/>
        <v/>
      </c>
      <c r="AJ27" s="21" t="str">
        <f t="shared" si="6"/>
        <v/>
      </c>
      <c r="AK27" s="48">
        <f t="shared" si="7"/>
        <v>0</v>
      </c>
      <c r="AL27" s="58" t="str">
        <f t="shared" si="8"/>
        <v/>
      </c>
      <c r="AM27" s="59" t="str">
        <f t="shared" si="9"/>
        <v/>
      </c>
      <c r="AN27" s="59" t="str">
        <f t="shared" si="10"/>
        <v/>
      </c>
      <c r="AO27" s="60"/>
    </row>
    <row r="28" spans="3:41" ht="15.75" thickBot="1" x14ac:dyDescent="0.3">
      <c r="C28" s="76">
        <f t="shared" si="15"/>
        <v>5.5999999999999943</v>
      </c>
      <c r="D28" s="74">
        <f t="shared" si="16"/>
        <v>97.171602001659608</v>
      </c>
      <c r="E28" s="75">
        <f t="shared" si="17"/>
        <v>97.783927928552998</v>
      </c>
      <c r="F28" s="45"/>
      <c r="G28" s="45"/>
      <c r="H28" s="45"/>
      <c r="I28" s="46" t="str">
        <f t="shared" si="11"/>
        <v/>
      </c>
      <c r="J28" s="46" t="str">
        <f t="shared" si="12"/>
        <v/>
      </c>
      <c r="K28" s="47" t="str">
        <f t="shared" si="0"/>
        <v/>
      </c>
      <c r="L28" s="47" t="str">
        <f t="shared" si="1"/>
        <v/>
      </c>
      <c r="M28" s="48">
        <f t="shared" si="13"/>
        <v>0</v>
      </c>
      <c r="N28" s="46" t="str">
        <f t="shared" si="2"/>
        <v/>
      </c>
      <c r="O28" s="47" t="str">
        <f t="shared" si="3"/>
        <v/>
      </c>
      <c r="P28" s="47" t="str">
        <f t="shared" si="4"/>
        <v/>
      </c>
      <c r="Q28" s="48">
        <f t="shared" si="14"/>
        <v>0</v>
      </c>
      <c r="R28" s="2"/>
      <c r="AH28" s="57" t="str">
        <f>IF(G28&gt;1,IF($E$10&gt;0,100-(#REF!/(1+(AL28/#REF!)^#REF!)^#REF!+#REF!/(AL28-1))*100,100-(AL28*D$5+D$6)*100),"")</f>
        <v/>
      </c>
      <c r="AI28" s="21" t="str">
        <f t="shared" si="5"/>
        <v/>
      </c>
      <c r="AJ28" s="21" t="str">
        <f t="shared" si="6"/>
        <v/>
      </c>
      <c r="AK28" s="48">
        <f t="shared" si="7"/>
        <v>0</v>
      </c>
      <c r="AL28" s="58" t="str">
        <f t="shared" si="8"/>
        <v/>
      </c>
      <c r="AM28" s="59" t="str">
        <f t="shared" si="9"/>
        <v/>
      </c>
      <c r="AN28" s="59" t="str">
        <f t="shared" si="10"/>
        <v/>
      </c>
      <c r="AO28" s="60"/>
    </row>
    <row r="29" spans="3:41" ht="15.75" thickBot="1" x14ac:dyDescent="0.3">
      <c r="C29" s="76">
        <f t="shared" si="15"/>
        <v>5.699999999999994</v>
      </c>
      <c r="D29" s="74">
        <f t="shared" si="16"/>
        <v>98.079437901019489</v>
      </c>
      <c r="E29" s="75">
        <f t="shared" si="17"/>
        <v>98.691763827912879</v>
      </c>
      <c r="F29" s="45"/>
      <c r="G29" s="45"/>
      <c r="H29" s="45"/>
      <c r="I29" s="46" t="str">
        <f t="shared" si="11"/>
        <v/>
      </c>
      <c r="J29" s="46" t="str">
        <f t="shared" si="12"/>
        <v/>
      </c>
      <c r="K29" s="47" t="str">
        <f t="shared" si="0"/>
        <v/>
      </c>
      <c r="L29" s="47" t="str">
        <f t="shared" si="1"/>
        <v/>
      </c>
      <c r="M29" s="48">
        <f t="shared" si="13"/>
        <v>0</v>
      </c>
      <c r="N29" s="46" t="str">
        <f t="shared" si="2"/>
        <v/>
      </c>
      <c r="O29" s="47" t="str">
        <f t="shared" si="3"/>
        <v/>
      </c>
      <c r="P29" s="47" t="str">
        <f t="shared" si="4"/>
        <v/>
      </c>
      <c r="Q29" s="48">
        <f t="shared" si="14"/>
        <v>0</v>
      </c>
      <c r="R29" s="2"/>
      <c r="AH29" s="57" t="str">
        <f>IF(G29&gt;1,IF($E$10&gt;0,100-(#REF!/(1+(AL29/#REF!)^#REF!)^#REF!+#REF!/(AL29-1))*100,100-(AL29*D$5+D$6)*100),"")</f>
        <v/>
      </c>
      <c r="AI29" s="21" t="str">
        <f t="shared" si="5"/>
        <v/>
      </c>
      <c r="AJ29" s="21" t="str">
        <f t="shared" si="6"/>
        <v/>
      </c>
      <c r="AK29" s="48">
        <f t="shared" si="7"/>
        <v>0</v>
      </c>
      <c r="AL29" s="58" t="str">
        <f t="shared" si="8"/>
        <v/>
      </c>
      <c r="AM29" s="59" t="str">
        <f t="shared" si="9"/>
        <v/>
      </c>
      <c r="AN29" s="59" t="str">
        <f t="shared" si="10"/>
        <v/>
      </c>
      <c r="AO29" s="60"/>
    </row>
    <row r="30" spans="3:41" ht="15.75" thickBot="1" x14ac:dyDescent="0.3">
      <c r="C30" s="76">
        <f t="shared" si="15"/>
        <v>5.7999999999999936</v>
      </c>
      <c r="D30" s="74">
        <f t="shared" si="16"/>
        <v>98.98727380037937</v>
      </c>
      <c r="E30" s="75">
        <f t="shared" si="17"/>
        <v>99.599599727272761</v>
      </c>
      <c r="F30" s="45"/>
      <c r="G30" s="45"/>
      <c r="H30" s="45"/>
      <c r="I30" s="46" t="str">
        <f t="shared" si="11"/>
        <v/>
      </c>
      <c r="J30" s="46" t="str">
        <f t="shared" si="12"/>
        <v/>
      </c>
      <c r="K30" s="47" t="str">
        <f t="shared" si="0"/>
        <v/>
      </c>
      <c r="L30" s="47" t="str">
        <f t="shared" si="1"/>
        <v/>
      </c>
      <c r="M30" s="48">
        <f t="shared" si="13"/>
        <v>0</v>
      </c>
      <c r="N30" s="46" t="str">
        <f t="shared" si="2"/>
        <v/>
      </c>
      <c r="O30" s="47" t="str">
        <f t="shared" si="3"/>
        <v/>
      </c>
      <c r="P30" s="47" t="str">
        <f t="shared" si="4"/>
        <v/>
      </c>
      <c r="Q30" s="48">
        <f t="shared" si="14"/>
        <v>0</v>
      </c>
      <c r="R30" s="2"/>
      <c r="AH30" s="57" t="str">
        <f>IF(G30&gt;1,IF($E$10&gt;0,100-(#REF!/(1+(AL30/#REF!)^#REF!)^#REF!+#REF!/(AL30-1))*100,100-(AL30*D$5+D$6)*100),"")</f>
        <v/>
      </c>
      <c r="AI30" s="21" t="str">
        <f t="shared" si="5"/>
        <v/>
      </c>
      <c r="AJ30" s="21" t="str">
        <f t="shared" si="6"/>
        <v/>
      </c>
      <c r="AK30" s="48">
        <f t="shared" si="7"/>
        <v>0</v>
      </c>
      <c r="AL30" s="58" t="str">
        <f t="shared" si="8"/>
        <v/>
      </c>
      <c r="AM30" s="59" t="str">
        <f t="shared" si="9"/>
        <v/>
      </c>
      <c r="AN30" s="59" t="str">
        <f t="shared" si="10"/>
        <v/>
      </c>
      <c r="AO30" s="60"/>
    </row>
    <row r="31" spans="3:41" ht="15.75" thickBot="1" x14ac:dyDescent="0.3">
      <c r="C31" s="77">
        <f t="shared" si="15"/>
        <v>5.8999999999999932</v>
      </c>
      <c r="D31" s="74">
        <f t="shared" si="16"/>
        <v>99.895109699739237</v>
      </c>
      <c r="E31" s="75">
        <f t="shared" si="17"/>
        <v>100.50743562663263</v>
      </c>
      <c r="F31" s="45"/>
      <c r="G31" s="45"/>
      <c r="H31" s="45"/>
      <c r="I31" s="46" t="str">
        <f t="shared" si="11"/>
        <v/>
      </c>
      <c r="J31" s="46" t="str">
        <f t="shared" si="12"/>
        <v/>
      </c>
      <c r="K31" s="47" t="str">
        <f t="shared" si="0"/>
        <v/>
      </c>
      <c r="L31" s="47" t="str">
        <f t="shared" si="1"/>
        <v/>
      </c>
      <c r="M31" s="48">
        <f t="shared" si="13"/>
        <v>0</v>
      </c>
      <c r="N31" s="46" t="str">
        <f t="shared" si="2"/>
        <v/>
      </c>
      <c r="O31" s="47" t="str">
        <f t="shared" si="3"/>
        <v/>
      </c>
      <c r="P31" s="47" t="str">
        <f t="shared" si="4"/>
        <v/>
      </c>
      <c r="Q31" s="48">
        <f t="shared" si="14"/>
        <v>0</v>
      </c>
      <c r="R31" s="2"/>
      <c r="AH31" s="57" t="str">
        <f>IF(G31&gt;1,IF($E$10&gt;0,100-(#REF!/(1+(AL31/#REF!)^#REF!)^#REF!+#REF!/(AL31-1))*100,100-(AL31*D$5+D$6)*100),"")</f>
        <v/>
      </c>
      <c r="AI31" s="21" t="str">
        <f t="shared" si="5"/>
        <v/>
      </c>
      <c r="AJ31" s="21" t="str">
        <f t="shared" si="6"/>
        <v/>
      </c>
      <c r="AK31" s="48">
        <f t="shared" si="7"/>
        <v>0</v>
      </c>
      <c r="AL31" s="58" t="str">
        <f t="shared" si="8"/>
        <v/>
      </c>
      <c r="AM31" s="59" t="str">
        <f t="shared" si="9"/>
        <v/>
      </c>
      <c r="AN31" s="59" t="str">
        <f t="shared" si="10"/>
        <v/>
      </c>
      <c r="AO31" s="60"/>
    </row>
    <row r="32" spans="3:41" ht="15.75" thickBot="1" x14ac:dyDescent="0.3">
      <c r="C32" s="78"/>
      <c r="D32" s="79"/>
      <c r="E32" s="80"/>
      <c r="F32" s="45"/>
      <c r="G32" s="45"/>
      <c r="H32" s="45"/>
      <c r="I32" s="46" t="str">
        <f t="shared" si="11"/>
        <v/>
      </c>
      <c r="J32" s="46" t="str">
        <f t="shared" si="12"/>
        <v/>
      </c>
      <c r="K32" s="47" t="str">
        <f t="shared" si="0"/>
        <v/>
      </c>
      <c r="L32" s="47" t="str">
        <f t="shared" si="1"/>
        <v/>
      </c>
      <c r="M32" s="48">
        <f t="shared" si="13"/>
        <v>0</v>
      </c>
      <c r="N32" s="46" t="str">
        <f t="shared" si="2"/>
        <v/>
      </c>
      <c r="O32" s="47" t="str">
        <f t="shared" si="3"/>
        <v/>
      </c>
      <c r="P32" s="47" t="str">
        <f t="shared" si="4"/>
        <v/>
      </c>
      <c r="Q32" s="48">
        <f t="shared" si="14"/>
        <v>0</v>
      </c>
      <c r="R32" s="2"/>
      <c r="AH32" s="57" t="str">
        <f>IF(G32&gt;1,IF($E$10&gt;0,100-(#REF!/(1+(AL32/#REF!)^#REF!)^#REF!+#REF!/(AL32-1))*100,100-(AL32*D$5+D$6)*100),"")</f>
        <v/>
      </c>
      <c r="AI32" s="21" t="str">
        <f t="shared" si="5"/>
        <v/>
      </c>
      <c r="AJ32" s="21" t="str">
        <f t="shared" si="6"/>
        <v/>
      </c>
      <c r="AK32" s="48">
        <f t="shared" si="7"/>
        <v>0</v>
      </c>
      <c r="AL32" s="58" t="str">
        <f t="shared" si="8"/>
        <v/>
      </c>
      <c r="AM32" s="59" t="str">
        <f t="shared" si="9"/>
        <v/>
      </c>
      <c r="AN32" s="59" t="str">
        <f t="shared" si="10"/>
        <v/>
      </c>
      <c r="AO32" s="60"/>
    </row>
    <row r="33" spans="2:41" ht="15.75" thickBot="1" x14ac:dyDescent="0.3">
      <c r="C33" s="186" t="str">
        <f>CONCATENATE(TEXT(D4,"mm/dd"),"pucks")</f>
        <v>06/01pucks</v>
      </c>
      <c r="D33" s="187"/>
      <c r="E33" s="187"/>
      <c r="F33" s="45"/>
      <c r="G33" s="45"/>
      <c r="H33" s="45"/>
      <c r="I33" s="46" t="str">
        <f t="shared" si="11"/>
        <v/>
      </c>
      <c r="J33" s="46" t="str">
        <f t="shared" si="12"/>
        <v/>
      </c>
      <c r="K33" s="47" t="str">
        <f t="shared" si="0"/>
        <v/>
      </c>
      <c r="L33" s="47" t="str">
        <f t="shared" si="1"/>
        <v/>
      </c>
      <c r="M33" s="48">
        <f t="shared" si="13"/>
        <v>0</v>
      </c>
      <c r="N33" s="46" t="str">
        <f t="shared" si="2"/>
        <v/>
      </c>
      <c r="O33" s="47" t="str">
        <f t="shared" si="3"/>
        <v/>
      </c>
      <c r="P33" s="47" t="str">
        <f t="shared" si="4"/>
        <v/>
      </c>
      <c r="Q33" s="48">
        <f t="shared" si="14"/>
        <v>0</v>
      </c>
      <c r="R33" s="2"/>
      <c r="AH33" s="57" t="str">
        <f>IF(G33&gt;1,IF($E$10&gt;0,100-(#REF!/(1+(AL33/#REF!)^#REF!)^#REF!+#REF!/(AL33-1))*100,100-(AL33*D$5+D$6)*100),"")</f>
        <v/>
      </c>
      <c r="AI33" s="21" t="str">
        <f t="shared" si="5"/>
        <v/>
      </c>
      <c r="AJ33" s="21" t="str">
        <f t="shared" si="6"/>
        <v/>
      </c>
      <c r="AK33" s="48">
        <f t="shared" si="7"/>
        <v>0</v>
      </c>
      <c r="AL33" s="58" t="str">
        <f t="shared" si="8"/>
        <v/>
      </c>
      <c r="AM33" s="59" t="str">
        <f t="shared" si="9"/>
        <v/>
      </c>
      <c r="AN33" s="59" t="str">
        <f t="shared" si="10"/>
        <v/>
      </c>
      <c r="AO33" s="60"/>
    </row>
    <row r="34" spans="2:41" ht="15.75" thickBot="1" x14ac:dyDescent="0.3">
      <c r="B34" t="s">
        <v>44</v>
      </c>
      <c r="C34" s="81" t="s">
        <v>42</v>
      </c>
      <c r="D34" s="81" t="s">
        <v>40</v>
      </c>
      <c r="E34" s="81" t="s">
        <v>7</v>
      </c>
      <c r="F34" s="45"/>
      <c r="G34" s="45"/>
      <c r="H34" s="45"/>
      <c r="I34" s="46" t="str">
        <f t="shared" si="11"/>
        <v/>
      </c>
      <c r="J34" s="46" t="str">
        <f t="shared" si="12"/>
        <v/>
      </c>
      <c r="K34" s="47" t="str">
        <f t="shared" si="0"/>
        <v/>
      </c>
      <c r="L34" s="47" t="str">
        <f t="shared" si="1"/>
        <v/>
      </c>
      <c r="M34" s="48">
        <f t="shared" si="13"/>
        <v>0</v>
      </c>
      <c r="N34" s="46" t="str">
        <f t="shared" si="2"/>
        <v/>
      </c>
      <c r="O34" s="47" t="str">
        <f t="shared" si="3"/>
        <v/>
      </c>
      <c r="P34" s="47" t="str">
        <f t="shared" si="4"/>
        <v/>
      </c>
      <c r="Q34" s="48">
        <f t="shared" si="14"/>
        <v>0</v>
      </c>
      <c r="R34" s="2"/>
      <c r="AH34" s="57" t="str">
        <f>IF(G34&gt;1,IF($E$10&gt;0,100-(#REF!/(1+(AL34/#REF!)^#REF!)^#REF!+#REF!/(AL34-1))*100,100-(AL34*D$5+D$6)*100),"")</f>
        <v/>
      </c>
      <c r="AI34" s="21" t="str">
        <f t="shared" si="5"/>
        <v/>
      </c>
      <c r="AJ34" s="21" t="str">
        <f t="shared" si="6"/>
        <v/>
      </c>
      <c r="AK34" s="48">
        <f t="shared" si="7"/>
        <v>0</v>
      </c>
      <c r="AL34" s="58" t="str">
        <f t="shared" si="8"/>
        <v/>
      </c>
      <c r="AM34" s="59" t="str">
        <f t="shared" si="9"/>
        <v/>
      </c>
      <c r="AN34" s="59" t="str">
        <f t="shared" si="10"/>
        <v/>
      </c>
      <c r="AO34" s="60"/>
    </row>
    <row r="35" spans="2:41" x14ac:dyDescent="0.25">
      <c r="B35" s="2" t="s">
        <v>75</v>
      </c>
      <c r="C35" s="2">
        <v>4.6061162383361269</v>
      </c>
      <c r="D35" s="105">
        <v>5.461666666666666</v>
      </c>
      <c r="E35" s="83">
        <f>IF(C35&gt;0,100-(C35),"")</f>
        <v>95.393883761663872</v>
      </c>
      <c r="F35" s="45"/>
      <c r="G35" s="45"/>
      <c r="H35" s="45"/>
      <c r="I35" s="46" t="str">
        <f t="shared" si="11"/>
        <v/>
      </c>
      <c r="J35" s="46" t="str">
        <f t="shared" si="12"/>
        <v/>
      </c>
      <c r="K35" s="47" t="str">
        <f t="shared" si="0"/>
        <v/>
      </c>
      <c r="L35" s="47" t="str">
        <f t="shared" si="1"/>
        <v/>
      </c>
      <c r="M35" s="48">
        <f t="shared" si="13"/>
        <v>0</v>
      </c>
      <c r="N35" s="46" t="str">
        <f t="shared" si="2"/>
        <v/>
      </c>
      <c r="O35" s="47" t="str">
        <f t="shared" si="3"/>
        <v/>
      </c>
      <c r="P35" s="47" t="str">
        <f t="shared" si="4"/>
        <v/>
      </c>
      <c r="Q35" s="48">
        <f t="shared" si="14"/>
        <v>0</v>
      </c>
      <c r="R35" s="2"/>
      <c r="AH35" s="57" t="str">
        <f>IF(G35&gt;1,IF($E$10&gt;0,100-(#REF!/(1+(AL35/#REF!)^#REF!)^#REF!+#REF!/(AL35-1))*100,100-(AL35*D$5+D$6)*100),"")</f>
        <v/>
      </c>
      <c r="AI35" s="21" t="str">
        <f t="shared" si="5"/>
        <v/>
      </c>
      <c r="AJ35" s="21" t="str">
        <f t="shared" si="6"/>
        <v/>
      </c>
      <c r="AK35" s="48">
        <f t="shared" si="7"/>
        <v>0</v>
      </c>
      <c r="AL35" s="58" t="str">
        <f t="shared" si="8"/>
        <v/>
      </c>
      <c r="AM35" s="59" t="str">
        <f t="shared" si="9"/>
        <v/>
      </c>
      <c r="AN35" s="59" t="str">
        <f t="shared" si="10"/>
        <v/>
      </c>
      <c r="AO35" s="60"/>
    </row>
    <row r="36" spans="2:41" x14ac:dyDescent="0.25">
      <c r="B36" s="2" t="s">
        <v>76</v>
      </c>
      <c r="C36" s="2">
        <v>4.626440357666203</v>
      </c>
      <c r="D36" s="105">
        <v>5.3869999999999996</v>
      </c>
      <c r="E36" s="83">
        <f t="shared" ref="E36:E99" si="18">IF(C36&gt;0,100-(C36),"")</f>
        <v>95.373559642333802</v>
      </c>
      <c r="F36" s="45"/>
      <c r="G36" s="45"/>
      <c r="H36" s="45"/>
      <c r="I36" s="46" t="str">
        <f t="shared" si="11"/>
        <v/>
      </c>
      <c r="J36" s="46" t="str">
        <f t="shared" si="12"/>
        <v/>
      </c>
      <c r="K36" s="47" t="str">
        <f t="shared" si="0"/>
        <v/>
      </c>
      <c r="L36" s="47" t="str">
        <f t="shared" si="1"/>
        <v/>
      </c>
      <c r="M36" s="48">
        <f t="shared" si="13"/>
        <v>0</v>
      </c>
      <c r="N36" s="46" t="str">
        <f t="shared" si="2"/>
        <v/>
      </c>
      <c r="O36" s="47" t="str">
        <f t="shared" si="3"/>
        <v/>
      </c>
      <c r="P36" s="47" t="str">
        <f t="shared" si="4"/>
        <v/>
      </c>
      <c r="Q36" s="48">
        <f t="shared" si="14"/>
        <v>0</v>
      </c>
      <c r="R36" s="2"/>
      <c r="AH36" s="57" t="str">
        <f>IF(G36&gt;1,IF($E$10&gt;0,100-(#REF!/(1+(AL36/#REF!)^#REF!)^#REF!+#REF!/(AL36-1))*100,100-(AL36*D$5+D$6)*100),"")</f>
        <v/>
      </c>
      <c r="AI36" s="21" t="str">
        <f t="shared" si="5"/>
        <v/>
      </c>
      <c r="AJ36" s="21" t="str">
        <f t="shared" si="6"/>
        <v/>
      </c>
      <c r="AK36" s="48">
        <f t="shared" si="7"/>
        <v>0</v>
      </c>
      <c r="AL36" s="58" t="str">
        <f t="shared" si="8"/>
        <v/>
      </c>
      <c r="AM36" s="59" t="str">
        <f t="shared" si="9"/>
        <v/>
      </c>
      <c r="AN36" s="59" t="str">
        <f t="shared" si="10"/>
        <v/>
      </c>
      <c r="AO36" s="60"/>
    </row>
    <row r="37" spans="2:41" x14ac:dyDescent="0.25">
      <c r="B37" s="2" t="s">
        <v>77</v>
      </c>
      <c r="C37" s="2"/>
      <c r="D37" s="105">
        <v>5.0816666666666661</v>
      </c>
      <c r="E37" s="83" t="str">
        <f t="shared" si="18"/>
        <v/>
      </c>
      <c r="F37" s="45"/>
      <c r="G37" s="45"/>
      <c r="H37" s="45"/>
      <c r="I37" s="46" t="str">
        <f t="shared" si="11"/>
        <v/>
      </c>
      <c r="J37" s="46" t="str">
        <f t="shared" si="12"/>
        <v/>
      </c>
      <c r="K37" s="47" t="str">
        <f t="shared" si="0"/>
        <v/>
      </c>
      <c r="L37" s="47" t="str">
        <f t="shared" si="1"/>
        <v/>
      </c>
      <c r="M37" s="48">
        <f t="shared" si="13"/>
        <v>0</v>
      </c>
      <c r="N37" s="46" t="str">
        <f t="shared" si="2"/>
        <v/>
      </c>
      <c r="O37" s="47" t="str">
        <f t="shared" si="3"/>
        <v/>
      </c>
      <c r="P37" s="47" t="str">
        <f t="shared" si="4"/>
        <v/>
      </c>
      <c r="Q37" s="48">
        <f t="shared" si="14"/>
        <v>0</v>
      </c>
      <c r="R37" s="2"/>
      <c r="AH37" s="57" t="str">
        <f>IF(G37&gt;1,IF($E$10&gt;0,100-(#REF!/(1+(AL37/#REF!)^#REF!)^#REF!+#REF!/(AL37-1))*100,100-(AL37*D$5+D$6)*100),"")</f>
        <v/>
      </c>
      <c r="AI37" s="21" t="str">
        <f t="shared" si="5"/>
        <v/>
      </c>
      <c r="AJ37" s="21" t="str">
        <f t="shared" si="6"/>
        <v/>
      </c>
      <c r="AK37" s="48">
        <f t="shared" si="7"/>
        <v>0</v>
      </c>
      <c r="AL37" s="58" t="str">
        <f t="shared" si="8"/>
        <v/>
      </c>
      <c r="AM37" s="59" t="str">
        <f t="shared" si="9"/>
        <v/>
      </c>
      <c r="AN37" s="59" t="str">
        <f t="shared" si="10"/>
        <v/>
      </c>
      <c r="AO37" s="60"/>
    </row>
    <row r="38" spans="2:41" x14ac:dyDescent="0.25">
      <c r="B38" s="2" t="s">
        <v>78</v>
      </c>
      <c r="C38" s="2">
        <v>11.499086715814984</v>
      </c>
      <c r="D38" s="105">
        <v>4.6523333333333339</v>
      </c>
      <c r="E38" s="83">
        <f t="shared" si="18"/>
        <v>88.500913284185017</v>
      </c>
      <c r="F38" s="45"/>
      <c r="G38" s="45"/>
      <c r="H38" s="45"/>
      <c r="I38" s="46" t="str">
        <f t="shared" si="11"/>
        <v/>
      </c>
      <c r="J38" s="46" t="str">
        <f t="shared" si="12"/>
        <v/>
      </c>
      <c r="K38" s="47" t="str">
        <f t="shared" si="0"/>
        <v/>
      </c>
      <c r="L38" s="47" t="str">
        <f t="shared" si="1"/>
        <v/>
      </c>
      <c r="M38" s="48">
        <f t="shared" si="13"/>
        <v>0</v>
      </c>
      <c r="N38" s="46" t="str">
        <f t="shared" si="2"/>
        <v/>
      </c>
      <c r="O38" s="47" t="str">
        <f t="shared" si="3"/>
        <v/>
      </c>
      <c r="P38" s="47" t="str">
        <f t="shared" si="4"/>
        <v/>
      </c>
      <c r="Q38" s="48">
        <f t="shared" si="14"/>
        <v>0</v>
      </c>
      <c r="R38" s="2"/>
      <c r="AH38" s="57" t="str">
        <f>IF(G38&gt;1,IF($E$10&gt;0,100-(#REF!/(1+(AL38/#REF!)^#REF!)^#REF!+#REF!/(AL38-1))*100,100-(AL38*D$5+D$6)*100),"")</f>
        <v/>
      </c>
      <c r="AI38" s="21" t="str">
        <f t="shared" si="5"/>
        <v/>
      </c>
      <c r="AJ38" s="21" t="str">
        <f t="shared" si="6"/>
        <v/>
      </c>
      <c r="AK38" s="48">
        <f t="shared" si="7"/>
        <v>0</v>
      </c>
      <c r="AL38" s="58" t="str">
        <f t="shared" si="8"/>
        <v/>
      </c>
      <c r="AM38" s="59" t="str">
        <f t="shared" si="9"/>
        <v/>
      </c>
      <c r="AN38" s="59" t="str">
        <f t="shared" si="10"/>
        <v/>
      </c>
      <c r="AO38" s="60"/>
    </row>
    <row r="39" spans="2:41" x14ac:dyDescent="0.25">
      <c r="B39" s="2" t="s">
        <v>79</v>
      </c>
      <c r="C39" s="2">
        <v>4.604193201871853</v>
      </c>
      <c r="D39" s="105">
        <v>5.3966666666666656</v>
      </c>
      <c r="E39" s="83">
        <f t="shared" si="18"/>
        <v>95.395806798128149</v>
      </c>
      <c r="F39" s="45"/>
      <c r="G39" s="45"/>
      <c r="H39" s="45"/>
      <c r="I39" s="46" t="str">
        <f t="shared" si="11"/>
        <v/>
      </c>
      <c r="J39" s="46" t="str">
        <f t="shared" si="12"/>
        <v/>
      </c>
      <c r="K39" s="47" t="str">
        <f t="shared" si="0"/>
        <v/>
      </c>
      <c r="L39" s="47" t="str">
        <f t="shared" si="1"/>
        <v/>
      </c>
      <c r="M39" s="48">
        <f t="shared" si="13"/>
        <v>0</v>
      </c>
      <c r="N39" s="46" t="str">
        <f t="shared" si="2"/>
        <v/>
      </c>
      <c r="O39" s="47" t="str">
        <f t="shared" si="3"/>
        <v/>
      </c>
      <c r="P39" s="47" t="str">
        <f t="shared" si="4"/>
        <v/>
      </c>
      <c r="Q39" s="48">
        <f t="shared" si="14"/>
        <v>0</v>
      </c>
      <c r="R39" s="2"/>
      <c r="AH39" s="57" t="str">
        <f>IF(G39&gt;1,IF($E$10&gt;0,100-(#REF!/(1+(AL39/#REF!)^#REF!)^#REF!+#REF!/(AL39-1))*100,100-(AL39*D$5+D$6)*100),"")</f>
        <v/>
      </c>
      <c r="AI39" s="21" t="str">
        <f t="shared" si="5"/>
        <v/>
      </c>
      <c r="AJ39" s="21" t="str">
        <f t="shared" si="6"/>
        <v/>
      </c>
      <c r="AK39" s="48">
        <f t="shared" si="7"/>
        <v>0</v>
      </c>
      <c r="AL39" s="58" t="str">
        <f t="shared" si="8"/>
        <v/>
      </c>
      <c r="AM39" s="59" t="str">
        <f t="shared" si="9"/>
        <v/>
      </c>
      <c r="AN39" s="59" t="str">
        <f t="shared" si="10"/>
        <v/>
      </c>
      <c r="AO39" s="60"/>
    </row>
    <row r="40" spans="2:41" x14ac:dyDescent="0.25">
      <c r="B40" s="2" t="s">
        <v>80</v>
      </c>
      <c r="C40" s="2">
        <v>4.6448638021779471</v>
      </c>
      <c r="D40" s="105">
        <v>5.3576666666666668</v>
      </c>
      <c r="E40" s="83">
        <f t="shared" si="18"/>
        <v>95.355136197822048</v>
      </c>
      <c r="F40" s="45"/>
      <c r="G40" s="45"/>
      <c r="H40" s="45"/>
      <c r="I40" s="46" t="str">
        <f t="shared" si="11"/>
        <v/>
      </c>
      <c r="J40" s="46" t="str">
        <f t="shared" si="12"/>
        <v/>
      </c>
      <c r="K40" s="47" t="str">
        <f t="shared" si="0"/>
        <v/>
      </c>
      <c r="L40" s="47" t="str">
        <f t="shared" si="1"/>
        <v/>
      </c>
      <c r="M40" s="48">
        <f t="shared" si="13"/>
        <v>0</v>
      </c>
      <c r="N40" s="46" t="str">
        <f t="shared" si="2"/>
        <v/>
      </c>
      <c r="O40" s="47" t="str">
        <f t="shared" si="3"/>
        <v/>
      </c>
      <c r="P40" s="47" t="str">
        <f t="shared" si="4"/>
        <v/>
      </c>
      <c r="Q40" s="48">
        <f t="shared" si="14"/>
        <v>0</v>
      </c>
      <c r="R40" s="2"/>
      <c r="AH40" s="57" t="str">
        <f>IF(G40&gt;1,IF($E$10&gt;0,100-(#REF!/(1+(AL40/#REF!)^#REF!)^#REF!+#REF!/(AL40-1))*100,100-(AL40*D$5+D$6)*100),"")</f>
        <v/>
      </c>
      <c r="AI40" s="21" t="str">
        <f t="shared" si="5"/>
        <v/>
      </c>
      <c r="AJ40" s="21" t="str">
        <f t="shared" si="6"/>
        <v/>
      </c>
      <c r="AK40" s="48">
        <f t="shared" si="7"/>
        <v>0</v>
      </c>
      <c r="AL40" s="58" t="str">
        <f t="shared" si="8"/>
        <v/>
      </c>
      <c r="AM40" s="59" t="str">
        <f t="shared" si="9"/>
        <v/>
      </c>
      <c r="AN40" s="59" t="str">
        <f t="shared" si="10"/>
        <v/>
      </c>
      <c r="AO40" s="60"/>
    </row>
    <row r="41" spans="2:41" x14ac:dyDescent="0.25">
      <c r="C41" s="2"/>
      <c r="E41" s="83" t="str">
        <f t="shared" si="18"/>
        <v/>
      </c>
      <c r="F41" s="45"/>
      <c r="G41" s="45"/>
      <c r="H41" s="45"/>
      <c r="I41" s="46" t="str">
        <f t="shared" si="11"/>
        <v/>
      </c>
      <c r="J41" s="46" t="str">
        <f t="shared" si="12"/>
        <v/>
      </c>
      <c r="K41" s="47" t="str">
        <f t="shared" si="0"/>
        <v/>
      </c>
      <c r="L41" s="47" t="str">
        <f t="shared" si="1"/>
        <v/>
      </c>
      <c r="M41" s="48">
        <f t="shared" si="13"/>
        <v>0</v>
      </c>
      <c r="N41" s="46" t="str">
        <f t="shared" si="2"/>
        <v/>
      </c>
      <c r="O41" s="47" t="str">
        <f t="shared" si="3"/>
        <v/>
      </c>
      <c r="P41" s="47" t="str">
        <f t="shared" si="4"/>
        <v/>
      </c>
      <c r="Q41" s="48">
        <f t="shared" si="14"/>
        <v>0</v>
      </c>
      <c r="R41" s="2"/>
      <c r="AH41" s="57" t="str">
        <f>IF(G41&gt;1,IF($E$10&gt;0,100-(#REF!/(1+(AL41/#REF!)^#REF!)^#REF!+#REF!/(AL41-1))*100,100-(AL41*D$5+D$6)*100),"")</f>
        <v/>
      </c>
      <c r="AI41" s="21" t="str">
        <f t="shared" si="5"/>
        <v/>
      </c>
      <c r="AJ41" s="21" t="str">
        <f t="shared" si="6"/>
        <v/>
      </c>
      <c r="AK41" s="48">
        <f t="shared" si="7"/>
        <v>0</v>
      </c>
      <c r="AL41" s="58" t="str">
        <f t="shared" si="8"/>
        <v/>
      </c>
      <c r="AM41" s="59" t="str">
        <f t="shared" si="9"/>
        <v/>
      </c>
      <c r="AN41" s="59" t="str">
        <f t="shared" si="10"/>
        <v/>
      </c>
      <c r="AO41" s="60"/>
    </row>
    <row r="42" spans="2:41" x14ac:dyDescent="0.25">
      <c r="C42" s="2"/>
      <c r="E42" s="83" t="str">
        <f t="shared" si="18"/>
        <v/>
      </c>
      <c r="F42" s="45"/>
      <c r="G42" s="45"/>
      <c r="H42" s="45"/>
      <c r="I42" s="46" t="str">
        <f t="shared" si="11"/>
        <v/>
      </c>
      <c r="J42" s="46" t="str">
        <f t="shared" si="12"/>
        <v/>
      </c>
      <c r="K42" s="47" t="str">
        <f t="shared" si="0"/>
        <v/>
      </c>
      <c r="L42" s="47" t="str">
        <f t="shared" si="1"/>
        <v/>
      </c>
      <c r="M42" s="48">
        <f t="shared" si="13"/>
        <v>0</v>
      </c>
      <c r="N42" s="46" t="str">
        <f t="shared" si="2"/>
        <v/>
      </c>
      <c r="O42" s="47" t="str">
        <f t="shared" si="3"/>
        <v/>
      </c>
      <c r="P42" s="47" t="str">
        <f t="shared" si="4"/>
        <v/>
      </c>
      <c r="Q42" s="48">
        <f t="shared" si="14"/>
        <v>0</v>
      </c>
      <c r="R42" s="2"/>
      <c r="AH42" s="57" t="str">
        <f>IF(G42&gt;1,IF($E$10&gt;0,100-(#REF!/(1+(AL42/#REF!)^#REF!)^#REF!+#REF!/(AL42-1))*100,100-(AL42*D$5+D$6)*100),"")</f>
        <v/>
      </c>
      <c r="AI42" s="21" t="str">
        <f t="shared" si="5"/>
        <v/>
      </c>
      <c r="AJ42" s="21" t="str">
        <f t="shared" si="6"/>
        <v/>
      </c>
      <c r="AK42" s="48">
        <f t="shared" si="7"/>
        <v>0</v>
      </c>
      <c r="AL42" s="58" t="str">
        <f t="shared" si="8"/>
        <v/>
      </c>
      <c r="AM42" s="59" t="str">
        <f t="shared" si="9"/>
        <v/>
      </c>
      <c r="AN42" s="59" t="str">
        <f t="shared" si="10"/>
        <v/>
      </c>
      <c r="AO42" s="60"/>
    </row>
    <row r="43" spans="2:41" x14ac:dyDescent="0.25">
      <c r="C43" s="2"/>
      <c r="E43" s="83" t="str">
        <f t="shared" si="18"/>
        <v/>
      </c>
      <c r="F43" s="45"/>
      <c r="G43" s="45"/>
      <c r="H43" s="45"/>
      <c r="I43" s="46" t="str">
        <f t="shared" si="11"/>
        <v/>
      </c>
      <c r="J43" s="46" t="str">
        <f t="shared" si="12"/>
        <v/>
      </c>
      <c r="K43" s="47" t="str">
        <f t="shared" si="0"/>
        <v/>
      </c>
      <c r="L43" s="47" t="str">
        <f t="shared" si="1"/>
        <v/>
      </c>
      <c r="M43" s="48">
        <f t="shared" si="13"/>
        <v>0</v>
      </c>
      <c r="N43" s="46" t="str">
        <f t="shared" si="2"/>
        <v/>
      </c>
      <c r="O43" s="47" t="str">
        <f t="shared" si="3"/>
        <v/>
      </c>
      <c r="P43" s="47" t="str">
        <f t="shared" si="4"/>
        <v/>
      </c>
      <c r="Q43" s="48">
        <f t="shared" si="14"/>
        <v>0</v>
      </c>
      <c r="R43" s="2"/>
      <c r="AH43" s="57" t="str">
        <f>IF(G43&gt;1,IF($E$10&gt;0,100-(#REF!/(1+(AL43/#REF!)^#REF!)^#REF!+#REF!/(AL43-1))*100,100-(AL43*D$5+D$6)*100),"")</f>
        <v/>
      </c>
      <c r="AI43" s="21" t="str">
        <f t="shared" si="5"/>
        <v/>
      </c>
      <c r="AJ43" s="21" t="str">
        <f t="shared" si="6"/>
        <v/>
      </c>
      <c r="AK43" s="48">
        <f t="shared" si="7"/>
        <v>0</v>
      </c>
      <c r="AL43" s="58" t="str">
        <f t="shared" si="8"/>
        <v/>
      </c>
      <c r="AM43" s="59" t="str">
        <f t="shared" si="9"/>
        <v/>
      </c>
      <c r="AN43" s="59" t="str">
        <f t="shared" si="10"/>
        <v/>
      </c>
      <c r="AO43" s="60"/>
    </row>
    <row r="44" spans="2:41" x14ac:dyDescent="0.25">
      <c r="C44" s="2"/>
      <c r="E44" s="83" t="str">
        <f t="shared" si="18"/>
        <v/>
      </c>
      <c r="F44" s="45"/>
      <c r="G44" s="45"/>
      <c r="H44" s="45"/>
      <c r="I44" s="46" t="str">
        <f t="shared" si="11"/>
        <v/>
      </c>
      <c r="J44" s="46" t="str">
        <f t="shared" si="12"/>
        <v/>
      </c>
      <c r="K44" s="47" t="str">
        <f t="shared" si="0"/>
        <v/>
      </c>
      <c r="L44" s="47" t="str">
        <f t="shared" si="1"/>
        <v/>
      </c>
      <c r="M44" s="48">
        <f t="shared" si="13"/>
        <v>0</v>
      </c>
      <c r="N44" s="46" t="str">
        <f t="shared" si="2"/>
        <v/>
      </c>
      <c r="O44" s="47" t="str">
        <f t="shared" si="3"/>
        <v/>
      </c>
      <c r="P44" s="47" t="str">
        <f t="shared" si="4"/>
        <v/>
      </c>
      <c r="Q44" s="48">
        <f t="shared" si="14"/>
        <v>0</v>
      </c>
      <c r="R44" s="2"/>
      <c r="AH44" s="57" t="str">
        <f>IF(G44&gt;1,IF($E$10&gt;0,100-(#REF!/(1+(AL44/#REF!)^#REF!)^#REF!+#REF!/(AL44-1))*100,100-(AL44*D$5+D$6)*100),"")</f>
        <v/>
      </c>
      <c r="AI44" s="21" t="str">
        <f t="shared" si="5"/>
        <v/>
      </c>
      <c r="AJ44" s="21" t="str">
        <f t="shared" si="6"/>
        <v/>
      </c>
      <c r="AK44" s="48">
        <f t="shared" si="7"/>
        <v>0</v>
      </c>
      <c r="AL44" s="58" t="str">
        <f t="shared" si="8"/>
        <v/>
      </c>
      <c r="AM44" s="59" t="str">
        <f t="shared" si="9"/>
        <v/>
      </c>
      <c r="AN44" s="59" t="str">
        <f t="shared" si="10"/>
        <v/>
      </c>
      <c r="AO44" s="60"/>
    </row>
    <row r="45" spans="2:41" x14ac:dyDescent="0.25">
      <c r="C45" s="2"/>
      <c r="E45" s="83" t="str">
        <f t="shared" si="18"/>
        <v/>
      </c>
      <c r="F45" s="45"/>
      <c r="G45" s="45"/>
      <c r="H45" s="45"/>
      <c r="I45" s="46" t="str">
        <f t="shared" si="11"/>
        <v/>
      </c>
      <c r="J45" s="46" t="str">
        <f t="shared" si="12"/>
        <v/>
      </c>
      <c r="K45" s="47" t="str">
        <f t="shared" si="0"/>
        <v/>
      </c>
      <c r="L45" s="47" t="str">
        <f t="shared" si="1"/>
        <v/>
      </c>
      <c r="M45" s="48">
        <f t="shared" si="13"/>
        <v>0</v>
      </c>
      <c r="N45" s="46" t="str">
        <f t="shared" si="2"/>
        <v/>
      </c>
      <c r="O45" s="47" t="str">
        <f t="shared" si="3"/>
        <v/>
      </c>
      <c r="P45" s="47" t="str">
        <f t="shared" si="4"/>
        <v/>
      </c>
      <c r="Q45" s="48">
        <f t="shared" si="14"/>
        <v>0</v>
      </c>
      <c r="R45" s="2"/>
      <c r="AH45" s="57" t="str">
        <f>IF(G45&gt;1,IF($E$10&gt;0,100-(#REF!/(1+(AL45/#REF!)^#REF!)^#REF!+#REF!/(AL45-1))*100,100-(AL45*D$5+D$6)*100),"")</f>
        <v/>
      </c>
      <c r="AI45" s="21" t="str">
        <f t="shared" si="5"/>
        <v/>
      </c>
      <c r="AJ45" s="21" t="str">
        <f t="shared" si="6"/>
        <v/>
      </c>
      <c r="AK45" s="48">
        <f t="shared" si="7"/>
        <v>0</v>
      </c>
      <c r="AL45" s="58" t="str">
        <f t="shared" si="8"/>
        <v/>
      </c>
      <c r="AM45" s="59" t="str">
        <f t="shared" si="9"/>
        <v/>
      </c>
      <c r="AN45" s="59" t="str">
        <f t="shared" si="10"/>
        <v/>
      </c>
      <c r="AO45" s="60"/>
    </row>
    <row r="46" spans="2:41" x14ac:dyDescent="0.25">
      <c r="C46" s="2"/>
      <c r="E46" s="83" t="str">
        <f t="shared" si="18"/>
        <v/>
      </c>
      <c r="F46" s="45"/>
      <c r="G46" s="45"/>
      <c r="H46" s="45"/>
      <c r="I46" s="46" t="str">
        <f t="shared" si="11"/>
        <v/>
      </c>
      <c r="J46" s="46" t="str">
        <f t="shared" si="12"/>
        <v/>
      </c>
      <c r="K46" s="47" t="str">
        <f t="shared" si="0"/>
        <v/>
      </c>
      <c r="L46" s="47" t="str">
        <f t="shared" si="1"/>
        <v/>
      </c>
      <c r="M46" s="48">
        <f t="shared" si="13"/>
        <v>0</v>
      </c>
      <c r="N46" s="46" t="str">
        <f t="shared" si="2"/>
        <v/>
      </c>
      <c r="O46" s="47" t="str">
        <f t="shared" si="3"/>
        <v/>
      </c>
      <c r="P46" s="47" t="str">
        <f t="shared" si="4"/>
        <v/>
      </c>
      <c r="Q46" s="48">
        <f t="shared" si="14"/>
        <v>0</v>
      </c>
      <c r="R46" s="2"/>
      <c r="AH46" s="57" t="str">
        <f>IF(G46&gt;1,IF($E$10&gt;0,100-(#REF!/(1+(AL46/#REF!)^#REF!)^#REF!+#REF!/(AL46-1))*100,100-(AL46*D$5+D$6)*100),"")</f>
        <v/>
      </c>
      <c r="AI46" s="21" t="str">
        <f t="shared" si="5"/>
        <v/>
      </c>
      <c r="AJ46" s="21" t="str">
        <f t="shared" si="6"/>
        <v/>
      </c>
      <c r="AK46" s="48">
        <f t="shared" si="7"/>
        <v>0</v>
      </c>
      <c r="AL46" s="58" t="str">
        <f t="shared" si="8"/>
        <v/>
      </c>
      <c r="AM46" s="59" t="str">
        <f t="shared" si="9"/>
        <v/>
      </c>
      <c r="AN46" s="59" t="str">
        <f t="shared" si="10"/>
        <v/>
      </c>
      <c r="AO46" s="60"/>
    </row>
    <row r="47" spans="2:41" x14ac:dyDescent="0.25">
      <c r="C47" s="82"/>
      <c r="D47" s="45"/>
      <c r="E47" s="83" t="str">
        <f t="shared" si="18"/>
        <v/>
      </c>
      <c r="F47" s="45"/>
      <c r="G47" s="45"/>
      <c r="H47" s="45"/>
      <c r="I47" s="46" t="str">
        <f t="shared" si="11"/>
        <v/>
      </c>
      <c r="J47" s="46" t="str">
        <f t="shared" si="12"/>
        <v/>
      </c>
      <c r="K47" s="47" t="str">
        <f t="shared" si="0"/>
        <v/>
      </c>
      <c r="L47" s="47" t="str">
        <f t="shared" si="1"/>
        <v/>
      </c>
      <c r="M47" s="48">
        <f t="shared" si="13"/>
        <v>0</v>
      </c>
      <c r="N47" s="46" t="str">
        <f t="shared" si="2"/>
        <v/>
      </c>
      <c r="O47" s="47" t="str">
        <f t="shared" si="3"/>
        <v/>
      </c>
      <c r="P47" s="47" t="str">
        <f t="shared" si="4"/>
        <v/>
      </c>
      <c r="Q47" s="48">
        <f t="shared" si="14"/>
        <v>0</v>
      </c>
      <c r="R47" s="2"/>
      <c r="AH47" s="57" t="str">
        <f>IF(G47&gt;1,IF($E$10&gt;0,100-(#REF!/(1+(AL47/#REF!)^#REF!)^#REF!+#REF!/(AL47-1))*100,100-(AL47*D$5+D$6)*100),"")</f>
        <v/>
      </c>
      <c r="AI47" s="21" t="str">
        <f t="shared" si="5"/>
        <v/>
      </c>
      <c r="AJ47" s="21" t="str">
        <f t="shared" si="6"/>
        <v/>
      </c>
      <c r="AK47" s="48">
        <f t="shared" si="7"/>
        <v>0</v>
      </c>
      <c r="AL47" s="58" t="str">
        <f t="shared" si="8"/>
        <v/>
      </c>
      <c r="AM47" s="59" t="str">
        <f t="shared" si="9"/>
        <v/>
      </c>
      <c r="AN47" s="59" t="str">
        <f t="shared" si="10"/>
        <v/>
      </c>
      <c r="AO47" s="60"/>
    </row>
    <row r="48" spans="2:41" x14ac:dyDescent="0.25">
      <c r="C48" s="82"/>
      <c r="D48" s="45"/>
      <c r="E48" s="83" t="str">
        <f t="shared" si="18"/>
        <v/>
      </c>
      <c r="F48" s="45"/>
      <c r="G48" s="45"/>
      <c r="H48" s="45"/>
      <c r="I48" s="46" t="str">
        <f t="shared" si="11"/>
        <v/>
      </c>
      <c r="J48" s="46" t="str">
        <f t="shared" si="12"/>
        <v/>
      </c>
      <c r="K48" s="47" t="str">
        <f t="shared" si="0"/>
        <v/>
      </c>
      <c r="L48" s="47" t="str">
        <f t="shared" si="1"/>
        <v/>
      </c>
      <c r="M48" s="48">
        <f t="shared" si="13"/>
        <v>0</v>
      </c>
      <c r="N48" s="46" t="str">
        <f t="shared" si="2"/>
        <v/>
      </c>
      <c r="O48" s="47" t="str">
        <f t="shared" si="3"/>
        <v/>
      </c>
      <c r="P48" s="47" t="str">
        <f t="shared" si="4"/>
        <v/>
      </c>
      <c r="Q48" s="48">
        <f t="shared" si="14"/>
        <v>0</v>
      </c>
      <c r="R48" s="2"/>
      <c r="AH48" s="57" t="str">
        <f>IF(G48&gt;1,IF($E$10&gt;0,100-(#REF!/(1+(AL48/#REF!)^#REF!)^#REF!+#REF!/(AL48-1))*100,100-(AL48*D$5+D$6)*100),"")</f>
        <v/>
      </c>
      <c r="AI48" s="21" t="str">
        <f t="shared" si="5"/>
        <v/>
      </c>
      <c r="AJ48" s="21" t="str">
        <f t="shared" si="6"/>
        <v/>
      </c>
      <c r="AK48" s="48">
        <f t="shared" si="7"/>
        <v>0</v>
      </c>
      <c r="AL48" s="58" t="str">
        <f t="shared" si="8"/>
        <v/>
      </c>
      <c r="AM48" s="59" t="str">
        <f t="shared" si="9"/>
        <v/>
      </c>
      <c r="AN48" s="59" t="str">
        <f t="shared" si="10"/>
        <v/>
      </c>
      <c r="AO48" s="60"/>
    </row>
    <row r="49" spans="3:41" x14ac:dyDescent="0.25">
      <c r="C49" s="82"/>
      <c r="D49" s="45"/>
      <c r="E49" s="83" t="str">
        <f t="shared" si="18"/>
        <v/>
      </c>
      <c r="F49" s="45"/>
      <c r="G49" s="45"/>
      <c r="H49" s="45"/>
      <c r="I49" s="46" t="str">
        <f t="shared" si="11"/>
        <v/>
      </c>
      <c r="J49" s="46" t="str">
        <f t="shared" si="12"/>
        <v/>
      </c>
      <c r="K49" s="47" t="str">
        <f t="shared" si="0"/>
        <v/>
      </c>
      <c r="L49" s="47" t="str">
        <f t="shared" si="1"/>
        <v/>
      </c>
      <c r="M49" s="48">
        <f t="shared" si="13"/>
        <v>0</v>
      </c>
      <c r="N49" s="46" t="str">
        <f t="shared" si="2"/>
        <v/>
      </c>
      <c r="O49" s="47" t="str">
        <f t="shared" si="3"/>
        <v/>
      </c>
      <c r="P49" s="47" t="str">
        <f t="shared" si="4"/>
        <v/>
      </c>
      <c r="Q49" s="48">
        <f t="shared" si="14"/>
        <v>0</v>
      </c>
      <c r="R49" s="2"/>
      <c r="AH49" s="57" t="str">
        <f>IF(G49&gt;1,IF($E$10&gt;0,100-(#REF!/(1+(AL49/#REF!)^#REF!)^#REF!+#REF!/(AL49-1))*100,100-(AL49*D$5+D$6)*100),"")</f>
        <v/>
      </c>
      <c r="AI49" s="21" t="str">
        <f t="shared" si="5"/>
        <v/>
      </c>
      <c r="AJ49" s="21" t="str">
        <f t="shared" si="6"/>
        <v/>
      </c>
      <c r="AK49" s="48">
        <f t="shared" si="7"/>
        <v>0</v>
      </c>
      <c r="AL49" s="58" t="str">
        <f t="shared" si="8"/>
        <v/>
      </c>
      <c r="AM49" s="59" t="str">
        <f t="shared" si="9"/>
        <v/>
      </c>
      <c r="AN49" s="59" t="str">
        <f t="shared" si="10"/>
        <v/>
      </c>
      <c r="AO49" s="60"/>
    </row>
    <row r="50" spans="3:41" x14ac:dyDescent="0.25">
      <c r="C50" s="82"/>
      <c r="D50" s="45"/>
      <c r="E50" s="83" t="str">
        <f t="shared" si="18"/>
        <v/>
      </c>
      <c r="F50" s="45"/>
      <c r="G50" s="45"/>
      <c r="H50" s="45"/>
      <c r="I50" s="46" t="str">
        <f t="shared" si="11"/>
        <v/>
      </c>
      <c r="J50" s="46" t="str">
        <f t="shared" si="12"/>
        <v/>
      </c>
      <c r="K50" s="47" t="str">
        <f t="shared" si="0"/>
        <v/>
      </c>
      <c r="L50" s="47" t="str">
        <f t="shared" si="1"/>
        <v/>
      </c>
      <c r="M50" s="48">
        <f t="shared" si="13"/>
        <v>0</v>
      </c>
      <c r="N50" s="46" t="str">
        <f t="shared" si="2"/>
        <v/>
      </c>
      <c r="O50" s="47" t="str">
        <f t="shared" si="3"/>
        <v/>
      </c>
      <c r="P50" s="47" t="str">
        <f t="shared" si="4"/>
        <v/>
      </c>
      <c r="Q50" s="48">
        <f t="shared" si="14"/>
        <v>0</v>
      </c>
      <c r="R50" s="2"/>
      <c r="AH50" s="57" t="str">
        <f>IF(G50&gt;1,IF($E$10&gt;0,100-(#REF!/(1+(AL50/#REF!)^#REF!)^#REF!+#REF!/(AL50-1))*100,100-(AL50*D$5+D$6)*100),"")</f>
        <v/>
      </c>
      <c r="AI50" s="21" t="str">
        <f t="shared" si="5"/>
        <v/>
      </c>
      <c r="AJ50" s="21" t="str">
        <f t="shared" si="6"/>
        <v/>
      </c>
      <c r="AK50" s="48">
        <f t="shared" si="7"/>
        <v>0</v>
      </c>
      <c r="AL50" s="58" t="str">
        <f t="shared" si="8"/>
        <v/>
      </c>
      <c r="AM50" s="59" t="str">
        <f t="shared" si="9"/>
        <v/>
      </c>
      <c r="AN50" s="59" t="str">
        <f t="shared" si="10"/>
        <v/>
      </c>
      <c r="AO50" s="60"/>
    </row>
    <row r="51" spans="3:41" x14ac:dyDescent="0.25">
      <c r="C51" s="82"/>
      <c r="D51" s="45"/>
      <c r="E51" s="83" t="str">
        <f t="shared" si="18"/>
        <v/>
      </c>
      <c r="F51" s="45"/>
      <c r="G51" s="45"/>
      <c r="H51" s="45"/>
      <c r="I51" s="46" t="str">
        <f t="shared" si="11"/>
        <v/>
      </c>
      <c r="J51" s="46" t="str">
        <f t="shared" si="12"/>
        <v/>
      </c>
      <c r="K51" s="47" t="str">
        <f t="shared" si="0"/>
        <v/>
      </c>
      <c r="L51" s="47" t="str">
        <f t="shared" si="1"/>
        <v/>
      </c>
      <c r="M51" s="48">
        <f t="shared" si="13"/>
        <v>0</v>
      </c>
      <c r="N51" s="46" t="str">
        <f t="shared" si="2"/>
        <v/>
      </c>
      <c r="O51" s="47" t="str">
        <f t="shared" si="3"/>
        <v/>
      </c>
      <c r="P51" s="47" t="str">
        <f t="shared" si="4"/>
        <v/>
      </c>
      <c r="Q51" s="48">
        <f t="shared" si="14"/>
        <v>0</v>
      </c>
      <c r="R51" s="2"/>
      <c r="AH51" s="57" t="str">
        <f>IF(G51&gt;1,IF($E$10&gt;0,100-(#REF!/(1+(AL51/#REF!)^#REF!)^#REF!+#REF!/(AL51-1))*100,100-(AL51*D$5+D$6)*100),"")</f>
        <v/>
      </c>
      <c r="AI51" s="21" t="str">
        <f t="shared" si="5"/>
        <v/>
      </c>
      <c r="AJ51" s="21" t="str">
        <f t="shared" si="6"/>
        <v/>
      </c>
      <c r="AK51" s="48">
        <f t="shared" si="7"/>
        <v>0</v>
      </c>
      <c r="AL51" s="58" t="str">
        <f t="shared" si="8"/>
        <v/>
      </c>
      <c r="AM51" s="59" t="str">
        <f t="shared" si="9"/>
        <v/>
      </c>
      <c r="AN51" s="59" t="str">
        <f t="shared" si="10"/>
        <v/>
      </c>
      <c r="AO51" s="60"/>
    </row>
    <row r="52" spans="3:41" x14ac:dyDescent="0.25">
      <c r="C52" s="82"/>
      <c r="D52" s="45"/>
      <c r="E52" s="83" t="str">
        <f t="shared" si="18"/>
        <v/>
      </c>
      <c r="F52" s="45"/>
      <c r="G52" s="45"/>
      <c r="H52" s="45"/>
      <c r="I52" s="46" t="str">
        <f t="shared" si="11"/>
        <v/>
      </c>
      <c r="J52" s="46" t="str">
        <f t="shared" si="12"/>
        <v/>
      </c>
      <c r="K52" s="47" t="str">
        <f t="shared" si="0"/>
        <v/>
      </c>
      <c r="L52" s="47" t="str">
        <f t="shared" si="1"/>
        <v/>
      </c>
      <c r="M52" s="48">
        <f t="shared" si="13"/>
        <v>0</v>
      </c>
      <c r="N52" s="46" t="str">
        <f t="shared" si="2"/>
        <v/>
      </c>
      <c r="O52" s="47" t="str">
        <f t="shared" si="3"/>
        <v/>
      </c>
      <c r="P52" s="47" t="str">
        <f t="shared" si="4"/>
        <v/>
      </c>
      <c r="Q52" s="48">
        <f t="shared" si="14"/>
        <v>0</v>
      </c>
      <c r="R52" s="2"/>
      <c r="AH52" s="57" t="str">
        <f>IF(G52&gt;1,IF($E$10&gt;0,100-(#REF!/(1+(AL52/#REF!)^#REF!)^#REF!+#REF!/(AL52-1))*100,100-(AL52*D$5+D$6)*100),"")</f>
        <v/>
      </c>
      <c r="AI52" s="21" t="str">
        <f t="shared" si="5"/>
        <v/>
      </c>
      <c r="AJ52" s="21" t="str">
        <f t="shared" si="6"/>
        <v/>
      </c>
      <c r="AK52" s="48">
        <f t="shared" si="7"/>
        <v>0</v>
      </c>
      <c r="AL52" s="58" t="str">
        <f t="shared" si="8"/>
        <v/>
      </c>
      <c r="AM52" s="59" t="str">
        <f t="shared" si="9"/>
        <v/>
      </c>
      <c r="AN52" s="59" t="str">
        <f t="shared" si="10"/>
        <v/>
      </c>
      <c r="AO52" s="60"/>
    </row>
    <row r="53" spans="3:41" x14ac:dyDescent="0.25">
      <c r="C53" s="82"/>
      <c r="D53" s="45"/>
      <c r="E53" s="83" t="str">
        <f t="shared" si="18"/>
        <v/>
      </c>
      <c r="F53" s="45"/>
      <c r="G53" s="45"/>
      <c r="H53" s="45"/>
      <c r="I53" s="46" t="str">
        <f t="shared" si="11"/>
        <v/>
      </c>
      <c r="J53" s="46" t="str">
        <f t="shared" si="12"/>
        <v/>
      </c>
      <c r="K53" s="47" t="str">
        <f t="shared" si="0"/>
        <v/>
      </c>
      <c r="L53" s="47" t="str">
        <f t="shared" si="1"/>
        <v/>
      </c>
      <c r="M53" s="48">
        <f t="shared" si="13"/>
        <v>0</v>
      </c>
      <c r="N53" s="46" t="str">
        <f t="shared" si="2"/>
        <v/>
      </c>
      <c r="O53" s="47" t="str">
        <f t="shared" si="3"/>
        <v/>
      </c>
      <c r="P53" s="47" t="str">
        <f t="shared" si="4"/>
        <v/>
      </c>
      <c r="Q53" s="48">
        <f t="shared" si="14"/>
        <v>0</v>
      </c>
      <c r="R53" s="2"/>
      <c r="AH53" s="57" t="str">
        <f>IF(G53&gt;1,IF($E$10&gt;0,100-(#REF!/(1+(AL53/#REF!)^#REF!)^#REF!+#REF!/(AL53-1))*100,100-(AL53*D$5+D$6)*100),"")</f>
        <v/>
      </c>
      <c r="AI53" s="21" t="str">
        <f t="shared" si="5"/>
        <v/>
      </c>
      <c r="AJ53" s="21" t="str">
        <f t="shared" si="6"/>
        <v/>
      </c>
      <c r="AK53" s="48">
        <f t="shared" si="7"/>
        <v>0</v>
      </c>
      <c r="AL53" s="58" t="str">
        <f t="shared" si="8"/>
        <v/>
      </c>
      <c r="AM53" s="59" t="str">
        <f t="shared" si="9"/>
        <v/>
      </c>
      <c r="AN53" s="59" t="str">
        <f t="shared" si="10"/>
        <v/>
      </c>
      <c r="AO53" s="60"/>
    </row>
    <row r="54" spans="3:41" x14ac:dyDescent="0.25">
      <c r="C54" s="82"/>
      <c r="D54" s="45"/>
      <c r="E54" s="83" t="str">
        <f t="shared" si="18"/>
        <v/>
      </c>
      <c r="F54" s="45"/>
      <c r="G54" s="45"/>
      <c r="H54" s="45"/>
      <c r="I54" s="46" t="str">
        <f t="shared" si="11"/>
        <v/>
      </c>
      <c r="J54" s="46" t="str">
        <f t="shared" si="12"/>
        <v/>
      </c>
      <c r="K54" s="47" t="str">
        <f t="shared" si="0"/>
        <v/>
      </c>
      <c r="L54" s="47" t="str">
        <f t="shared" si="1"/>
        <v/>
      </c>
      <c r="M54" s="48">
        <f t="shared" si="13"/>
        <v>0</v>
      </c>
      <c r="N54" s="46" t="str">
        <f t="shared" si="2"/>
        <v/>
      </c>
      <c r="O54" s="47" t="str">
        <f t="shared" si="3"/>
        <v/>
      </c>
      <c r="P54" s="47" t="str">
        <f t="shared" si="4"/>
        <v/>
      </c>
      <c r="Q54" s="48">
        <f t="shared" si="14"/>
        <v>0</v>
      </c>
      <c r="R54" s="2"/>
      <c r="AH54" s="57" t="str">
        <f>IF(G54&gt;1,IF($E$10&gt;0,100-(#REF!/(1+(AL54/#REF!)^#REF!)^#REF!+#REF!/(AL54-1))*100,100-(AL54*D$5+D$6)*100),"")</f>
        <v/>
      </c>
      <c r="AI54" s="21" t="str">
        <f t="shared" si="5"/>
        <v/>
      </c>
      <c r="AJ54" s="21" t="str">
        <f t="shared" si="6"/>
        <v/>
      </c>
      <c r="AK54" s="48">
        <f t="shared" si="7"/>
        <v>0</v>
      </c>
      <c r="AL54" s="58" t="str">
        <f t="shared" si="8"/>
        <v/>
      </c>
      <c r="AM54" s="59" t="str">
        <f t="shared" si="9"/>
        <v/>
      </c>
      <c r="AN54" s="59" t="str">
        <f t="shared" si="10"/>
        <v/>
      </c>
      <c r="AO54" s="60"/>
    </row>
    <row r="55" spans="3:41" x14ac:dyDescent="0.25">
      <c r="C55" s="82"/>
      <c r="D55" s="45"/>
      <c r="E55" s="83" t="str">
        <f t="shared" si="18"/>
        <v/>
      </c>
      <c r="F55" s="45"/>
      <c r="G55" s="45"/>
      <c r="H55" s="45"/>
      <c r="I55" s="46" t="str">
        <f t="shared" si="11"/>
        <v/>
      </c>
      <c r="J55" s="46" t="str">
        <f t="shared" si="12"/>
        <v/>
      </c>
      <c r="K55" s="47" t="str">
        <f t="shared" si="0"/>
        <v/>
      </c>
      <c r="L55" s="47" t="str">
        <f t="shared" si="1"/>
        <v/>
      </c>
      <c r="M55" s="48">
        <f t="shared" si="13"/>
        <v>0</v>
      </c>
      <c r="N55" s="46" t="str">
        <f t="shared" si="2"/>
        <v/>
      </c>
      <c r="O55" s="47" t="str">
        <f t="shared" si="3"/>
        <v/>
      </c>
      <c r="P55" s="47" t="str">
        <f t="shared" si="4"/>
        <v/>
      </c>
      <c r="Q55" s="48">
        <f t="shared" si="14"/>
        <v>0</v>
      </c>
      <c r="R55" s="2"/>
      <c r="AH55" s="57" t="str">
        <f>IF(G55&gt;1,IF($E$10&gt;0,100-(#REF!/(1+(AL55/#REF!)^#REF!)^#REF!+#REF!/(AL55-1))*100,100-(AL55*D$5+D$6)*100),"")</f>
        <v/>
      </c>
      <c r="AI55" s="21" t="str">
        <f t="shared" si="5"/>
        <v/>
      </c>
      <c r="AJ55" s="21" t="str">
        <f t="shared" si="6"/>
        <v/>
      </c>
      <c r="AK55" s="48">
        <f t="shared" si="7"/>
        <v>0</v>
      </c>
      <c r="AL55" s="58" t="str">
        <f t="shared" si="8"/>
        <v/>
      </c>
      <c r="AM55" s="59" t="str">
        <f t="shared" si="9"/>
        <v/>
      </c>
      <c r="AN55" s="59" t="str">
        <f t="shared" si="10"/>
        <v/>
      </c>
      <c r="AO55" s="60"/>
    </row>
    <row r="56" spans="3:41" x14ac:dyDescent="0.25">
      <c r="C56" s="82"/>
      <c r="D56" s="45"/>
      <c r="E56" s="83" t="str">
        <f t="shared" si="18"/>
        <v/>
      </c>
      <c r="F56" s="45"/>
      <c r="G56" s="45"/>
      <c r="H56" s="45"/>
      <c r="I56" s="46" t="str">
        <f t="shared" si="11"/>
        <v/>
      </c>
      <c r="J56" s="46" t="str">
        <f t="shared" si="12"/>
        <v/>
      </c>
      <c r="K56" s="47" t="str">
        <f t="shared" si="0"/>
        <v/>
      </c>
      <c r="L56" s="47" t="str">
        <f t="shared" si="1"/>
        <v/>
      </c>
      <c r="M56" s="48">
        <f t="shared" si="13"/>
        <v>0</v>
      </c>
      <c r="N56" s="46" t="str">
        <f t="shared" si="2"/>
        <v/>
      </c>
      <c r="O56" s="47" t="str">
        <f t="shared" si="3"/>
        <v/>
      </c>
      <c r="P56" s="47" t="str">
        <f t="shared" si="4"/>
        <v/>
      </c>
      <c r="Q56" s="48">
        <f t="shared" si="14"/>
        <v>0</v>
      </c>
      <c r="R56" s="2"/>
      <c r="AH56" s="57" t="str">
        <f>IF(G56&gt;1,IF($E$10&gt;0,100-(#REF!/(1+(AL56/#REF!)^#REF!)^#REF!+#REF!/(AL56-1))*100,100-(AL56*D$5+D$6)*100),"")</f>
        <v/>
      </c>
      <c r="AI56" s="21" t="str">
        <f t="shared" si="5"/>
        <v/>
      </c>
      <c r="AJ56" s="21" t="str">
        <f t="shared" si="6"/>
        <v/>
      </c>
      <c r="AK56" s="48">
        <f t="shared" si="7"/>
        <v>0</v>
      </c>
      <c r="AL56" s="58" t="str">
        <f t="shared" si="8"/>
        <v/>
      </c>
      <c r="AM56" s="59" t="str">
        <f t="shared" si="9"/>
        <v/>
      </c>
      <c r="AN56" s="59" t="str">
        <f t="shared" si="10"/>
        <v/>
      </c>
      <c r="AO56" s="60"/>
    </row>
    <row r="57" spans="3:41" x14ac:dyDescent="0.25">
      <c r="C57" s="82"/>
      <c r="D57" s="45"/>
      <c r="E57" s="83" t="str">
        <f t="shared" si="18"/>
        <v/>
      </c>
      <c r="F57" s="45"/>
      <c r="G57" s="45"/>
      <c r="H57" s="45"/>
      <c r="I57" s="46" t="str">
        <f t="shared" si="11"/>
        <v/>
      </c>
      <c r="J57" s="46" t="str">
        <f t="shared" si="12"/>
        <v/>
      </c>
      <c r="K57" s="47" t="str">
        <f t="shared" si="0"/>
        <v/>
      </c>
      <c r="L57" s="47" t="str">
        <f t="shared" si="1"/>
        <v/>
      </c>
      <c r="M57" s="48">
        <f t="shared" si="13"/>
        <v>0</v>
      </c>
      <c r="N57" s="46" t="str">
        <f t="shared" si="2"/>
        <v/>
      </c>
      <c r="O57" s="47" t="str">
        <f t="shared" si="3"/>
        <v/>
      </c>
      <c r="P57" s="47" t="str">
        <f t="shared" si="4"/>
        <v/>
      </c>
      <c r="Q57" s="48">
        <f t="shared" si="14"/>
        <v>0</v>
      </c>
      <c r="R57" s="2"/>
      <c r="AH57" s="57" t="str">
        <f>IF(G57&gt;1,IF($E$10&gt;0,100-(#REF!/(1+(AL57/#REF!)^#REF!)^#REF!+#REF!/(AL57-1))*100,100-(AL57*D$5+D$6)*100),"")</f>
        <v/>
      </c>
      <c r="AI57" s="21" t="str">
        <f t="shared" si="5"/>
        <v/>
      </c>
      <c r="AJ57" s="21" t="str">
        <f t="shared" si="6"/>
        <v/>
      </c>
      <c r="AK57" s="48">
        <f t="shared" si="7"/>
        <v>0</v>
      </c>
      <c r="AL57" s="58" t="str">
        <f t="shared" si="8"/>
        <v/>
      </c>
      <c r="AM57" s="59" t="str">
        <f t="shared" si="9"/>
        <v/>
      </c>
      <c r="AN57" s="59" t="str">
        <f t="shared" si="10"/>
        <v/>
      </c>
      <c r="AO57" s="60"/>
    </row>
    <row r="58" spans="3:41" x14ac:dyDescent="0.25">
      <c r="C58" s="82"/>
      <c r="D58" s="45"/>
      <c r="E58" s="83" t="str">
        <f t="shared" si="18"/>
        <v/>
      </c>
      <c r="F58" s="45"/>
      <c r="G58" s="45"/>
      <c r="H58" s="45"/>
      <c r="I58" s="46" t="str">
        <f t="shared" si="11"/>
        <v/>
      </c>
      <c r="J58" s="46" t="str">
        <f t="shared" si="12"/>
        <v/>
      </c>
      <c r="K58" s="47" t="str">
        <f t="shared" si="0"/>
        <v/>
      </c>
      <c r="L58" s="47" t="str">
        <f t="shared" si="1"/>
        <v/>
      </c>
      <c r="M58" s="48">
        <f t="shared" si="13"/>
        <v>0</v>
      </c>
      <c r="N58" s="46" t="str">
        <f t="shared" si="2"/>
        <v/>
      </c>
      <c r="O58" s="47" t="str">
        <f t="shared" si="3"/>
        <v/>
      </c>
      <c r="P58" s="47" t="str">
        <f t="shared" si="4"/>
        <v/>
      </c>
      <c r="Q58" s="48">
        <f t="shared" si="14"/>
        <v>0</v>
      </c>
      <c r="R58" s="2"/>
      <c r="AH58" s="57" t="str">
        <f>IF(G58&gt;1,IF($E$10&gt;0,100-(#REF!/(1+(AL58/#REF!)^#REF!)^#REF!+#REF!/(AL58-1))*100,100-(AL58*D$5+D$6)*100),"")</f>
        <v/>
      </c>
      <c r="AI58" s="21" t="str">
        <f t="shared" si="5"/>
        <v/>
      </c>
      <c r="AJ58" s="21" t="str">
        <f t="shared" si="6"/>
        <v/>
      </c>
      <c r="AK58" s="48">
        <f t="shared" si="7"/>
        <v>0</v>
      </c>
      <c r="AL58" s="58" t="str">
        <f t="shared" si="8"/>
        <v/>
      </c>
      <c r="AM58" s="59" t="str">
        <f t="shared" si="9"/>
        <v/>
      </c>
      <c r="AN58" s="59" t="str">
        <f t="shared" si="10"/>
        <v/>
      </c>
      <c r="AO58" s="60"/>
    </row>
    <row r="59" spans="3:41" x14ac:dyDescent="0.25">
      <c r="C59" s="82"/>
      <c r="D59" s="45"/>
      <c r="E59" s="83" t="str">
        <f t="shared" si="18"/>
        <v/>
      </c>
      <c r="F59" s="45"/>
      <c r="G59" s="45"/>
      <c r="H59" s="45"/>
      <c r="I59" s="46" t="str">
        <f t="shared" si="11"/>
        <v/>
      </c>
      <c r="J59" s="46" t="str">
        <f t="shared" si="12"/>
        <v/>
      </c>
      <c r="K59" s="47" t="str">
        <f t="shared" si="0"/>
        <v/>
      </c>
      <c r="L59" s="47" t="str">
        <f t="shared" si="1"/>
        <v/>
      </c>
      <c r="M59" s="48">
        <f t="shared" si="13"/>
        <v>0</v>
      </c>
      <c r="N59" s="46" t="str">
        <f t="shared" si="2"/>
        <v/>
      </c>
      <c r="O59" s="47" t="str">
        <f t="shared" si="3"/>
        <v/>
      </c>
      <c r="P59" s="47" t="str">
        <f t="shared" si="4"/>
        <v/>
      </c>
      <c r="Q59" s="48">
        <f t="shared" si="14"/>
        <v>0</v>
      </c>
      <c r="R59" s="2"/>
      <c r="AH59" s="57" t="str">
        <f>IF(G59&gt;1,IF($E$10&gt;0,100-(#REF!/(1+(AL59/#REF!)^#REF!)^#REF!+#REF!/(AL59-1))*100,100-(AL59*D$5+D$6)*100),"")</f>
        <v/>
      </c>
      <c r="AI59" s="21" t="str">
        <f t="shared" si="5"/>
        <v/>
      </c>
      <c r="AJ59" s="21" t="str">
        <f t="shared" si="6"/>
        <v/>
      </c>
      <c r="AK59" s="48">
        <f t="shared" si="7"/>
        <v>0</v>
      </c>
      <c r="AL59" s="58" t="str">
        <f t="shared" si="8"/>
        <v/>
      </c>
      <c r="AM59" s="59" t="str">
        <f t="shared" si="9"/>
        <v/>
      </c>
      <c r="AN59" s="59" t="str">
        <f t="shared" si="10"/>
        <v/>
      </c>
      <c r="AO59" s="60"/>
    </row>
    <row r="60" spans="3:41" x14ac:dyDescent="0.25">
      <c r="C60" s="82"/>
      <c r="D60" s="45"/>
      <c r="E60" s="83" t="str">
        <f t="shared" si="18"/>
        <v/>
      </c>
      <c r="F60" s="45"/>
      <c r="G60" s="45"/>
      <c r="H60" s="45"/>
      <c r="I60" s="46" t="str">
        <f t="shared" si="11"/>
        <v/>
      </c>
      <c r="J60" s="46" t="str">
        <f t="shared" si="12"/>
        <v/>
      </c>
      <c r="K60" s="47" t="str">
        <f t="shared" si="0"/>
        <v/>
      </c>
      <c r="L60" s="47" t="str">
        <f t="shared" si="1"/>
        <v/>
      </c>
      <c r="M60" s="48">
        <f t="shared" si="13"/>
        <v>0</v>
      </c>
      <c r="N60" s="46" t="str">
        <f t="shared" si="2"/>
        <v/>
      </c>
      <c r="O60" s="47" t="str">
        <f t="shared" si="3"/>
        <v/>
      </c>
      <c r="P60" s="47" t="str">
        <f t="shared" si="4"/>
        <v/>
      </c>
      <c r="Q60" s="48">
        <f t="shared" si="14"/>
        <v>0</v>
      </c>
      <c r="R60" s="2"/>
      <c r="AH60" s="57" t="str">
        <f>IF(G60&gt;1,IF($E$10&gt;0,100-(#REF!/(1+(AL60/#REF!)^#REF!)^#REF!+#REF!/(AL60-1))*100,100-(AL60*D$5+D$6)*100),"")</f>
        <v/>
      </c>
      <c r="AI60" s="21" t="str">
        <f t="shared" si="5"/>
        <v/>
      </c>
      <c r="AJ60" s="21" t="str">
        <f t="shared" si="6"/>
        <v/>
      </c>
      <c r="AK60" s="48">
        <f t="shared" si="7"/>
        <v>0</v>
      </c>
      <c r="AL60" s="58" t="str">
        <f t="shared" si="8"/>
        <v/>
      </c>
      <c r="AM60" s="59" t="str">
        <f t="shared" si="9"/>
        <v/>
      </c>
      <c r="AN60" s="59" t="str">
        <f t="shared" si="10"/>
        <v/>
      </c>
      <c r="AO60" s="60"/>
    </row>
    <row r="61" spans="3:41" x14ac:dyDescent="0.25">
      <c r="C61" s="82"/>
      <c r="D61" s="45"/>
      <c r="E61" s="83" t="str">
        <f t="shared" si="18"/>
        <v/>
      </c>
      <c r="F61" s="45"/>
      <c r="G61" s="45"/>
      <c r="H61" s="45"/>
      <c r="I61" s="46" t="str">
        <f t="shared" si="11"/>
        <v/>
      </c>
      <c r="J61" s="46" t="str">
        <f t="shared" si="12"/>
        <v/>
      </c>
      <c r="K61" s="47" t="str">
        <f t="shared" si="0"/>
        <v/>
      </c>
      <c r="L61" s="47" t="str">
        <f t="shared" si="1"/>
        <v/>
      </c>
      <c r="M61" s="48">
        <f t="shared" si="13"/>
        <v>0</v>
      </c>
      <c r="N61" s="46" t="str">
        <f t="shared" si="2"/>
        <v/>
      </c>
      <c r="O61" s="47" t="str">
        <f t="shared" si="3"/>
        <v/>
      </c>
      <c r="P61" s="47" t="str">
        <f t="shared" si="4"/>
        <v/>
      </c>
      <c r="Q61" s="48">
        <f t="shared" si="14"/>
        <v>0</v>
      </c>
      <c r="R61" s="2"/>
      <c r="AH61" s="57" t="str">
        <f>IF(G61&gt;1,IF($E$10&gt;0,100-(#REF!/(1+(AL61/#REF!)^#REF!)^#REF!+#REF!/(AL61-1))*100,100-(AL61*D$5+D$6)*100),"")</f>
        <v/>
      </c>
      <c r="AI61" s="21" t="str">
        <f t="shared" si="5"/>
        <v/>
      </c>
      <c r="AJ61" s="21" t="str">
        <f t="shared" si="6"/>
        <v/>
      </c>
      <c r="AK61" s="48">
        <f t="shared" si="7"/>
        <v>0</v>
      </c>
      <c r="AL61" s="58" t="str">
        <f t="shared" si="8"/>
        <v/>
      </c>
      <c r="AM61" s="59" t="str">
        <f t="shared" si="9"/>
        <v/>
      </c>
      <c r="AN61" s="59" t="str">
        <f t="shared" si="10"/>
        <v/>
      </c>
      <c r="AO61" s="60"/>
    </row>
    <row r="62" spans="3:41" x14ac:dyDescent="0.25">
      <c r="C62" s="82"/>
      <c r="D62" s="45"/>
      <c r="E62" s="83" t="str">
        <f t="shared" si="18"/>
        <v/>
      </c>
      <c r="F62" s="45"/>
      <c r="G62" s="45"/>
      <c r="H62" s="45"/>
      <c r="I62" s="46" t="str">
        <f t="shared" si="11"/>
        <v/>
      </c>
      <c r="J62" s="46" t="str">
        <f t="shared" si="12"/>
        <v/>
      </c>
      <c r="K62" s="47" t="str">
        <f t="shared" si="0"/>
        <v/>
      </c>
      <c r="L62" s="47" t="str">
        <f t="shared" si="1"/>
        <v/>
      </c>
      <c r="M62" s="48">
        <f t="shared" si="13"/>
        <v>0</v>
      </c>
      <c r="N62" s="46" t="str">
        <f t="shared" si="2"/>
        <v/>
      </c>
      <c r="O62" s="47" t="str">
        <f t="shared" si="3"/>
        <v/>
      </c>
      <c r="P62" s="47" t="str">
        <f t="shared" si="4"/>
        <v/>
      </c>
      <c r="Q62" s="48">
        <f t="shared" si="14"/>
        <v>0</v>
      </c>
      <c r="R62" s="2"/>
      <c r="AH62" s="57" t="str">
        <f>IF(G62&gt;1,IF($E$10&gt;0,100-(#REF!/(1+(AL62/#REF!)^#REF!)^#REF!+#REF!/(AL62-1))*100,100-(AL62*D$5+D$6)*100),"")</f>
        <v/>
      </c>
      <c r="AI62" s="21" t="str">
        <f t="shared" si="5"/>
        <v/>
      </c>
      <c r="AJ62" s="21" t="str">
        <f t="shared" si="6"/>
        <v/>
      </c>
      <c r="AK62" s="48">
        <f t="shared" si="7"/>
        <v>0</v>
      </c>
      <c r="AL62" s="58" t="str">
        <f t="shared" si="8"/>
        <v/>
      </c>
      <c r="AM62" s="59" t="str">
        <f t="shared" si="9"/>
        <v/>
      </c>
      <c r="AN62" s="59" t="str">
        <f t="shared" si="10"/>
        <v/>
      </c>
      <c r="AO62" s="60"/>
    </row>
    <row r="63" spans="3:41" x14ac:dyDescent="0.25">
      <c r="C63" s="82"/>
      <c r="D63" s="45"/>
      <c r="E63" s="83" t="str">
        <f t="shared" si="18"/>
        <v/>
      </c>
      <c r="F63" s="45"/>
      <c r="G63" s="45"/>
      <c r="H63" s="45"/>
      <c r="I63" s="46" t="str">
        <f t="shared" si="11"/>
        <v/>
      </c>
      <c r="J63" s="46" t="str">
        <f t="shared" si="12"/>
        <v/>
      </c>
      <c r="K63" s="47" t="str">
        <f t="shared" si="0"/>
        <v/>
      </c>
      <c r="L63" s="47" t="str">
        <f t="shared" si="1"/>
        <v/>
      </c>
      <c r="M63" s="48">
        <f t="shared" si="13"/>
        <v>0</v>
      </c>
      <c r="N63" s="46" t="str">
        <f t="shared" si="2"/>
        <v/>
      </c>
      <c r="O63" s="47" t="str">
        <f t="shared" si="3"/>
        <v/>
      </c>
      <c r="P63" s="47" t="str">
        <f t="shared" si="4"/>
        <v/>
      </c>
      <c r="Q63" s="48">
        <f t="shared" si="14"/>
        <v>0</v>
      </c>
      <c r="R63" s="2"/>
      <c r="AH63" s="57" t="str">
        <f>IF(G63&gt;1,IF($E$10&gt;0,100-(#REF!/(1+(AL63/#REF!)^#REF!)^#REF!+#REF!/(AL63-1))*100,100-(AL63*D$5+D$6)*100),"")</f>
        <v/>
      </c>
      <c r="AI63" s="21" t="str">
        <f t="shared" si="5"/>
        <v/>
      </c>
      <c r="AJ63" s="21" t="str">
        <f t="shared" si="6"/>
        <v/>
      </c>
      <c r="AK63" s="48">
        <f t="shared" si="7"/>
        <v>0</v>
      </c>
      <c r="AL63" s="58" t="str">
        <f t="shared" si="8"/>
        <v/>
      </c>
      <c r="AM63" s="59" t="str">
        <f t="shared" si="9"/>
        <v/>
      </c>
      <c r="AN63" s="59" t="str">
        <f t="shared" si="10"/>
        <v/>
      </c>
      <c r="AO63" s="60"/>
    </row>
    <row r="64" spans="3:41" x14ac:dyDescent="0.25">
      <c r="C64" s="82"/>
      <c r="D64" s="45"/>
      <c r="E64" s="83" t="str">
        <f t="shared" si="18"/>
        <v/>
      </c>
      <c r="F64" s="45"/>
      <c r="G64" s="45"/>
      <c r="H64" s="45"/>
      <c r="I64" s="46" t="str">
        <f t="shared" si="11"/>
        <v/>
      </c>
      <c r="J64" s="46" t="str">
        <f t="shared" si="12"/>
        <v/>
      </c>
      <c r="K64" s="47" t="str">
        <f t="shared" si="0"/>
        <v/>
      </c>
      <c r="L64" s="47" t="str">
        <f t="shared" si="1"/>
        <v/>
      </c>
      <c r="M64" s="48">
        <f t="shared" si="13"/>
        <v>0</v>
      </c>
      <c r="N64" s="46" t="str">
        <f t="shared" si="2"/>
        <v/>
      </c>
      <c r="O64" s="47" t="str">
        <f t="shared" si="3"/>
        <v/>
      </c>
      <c r="P64" s="47" t="str">
        <f t="shared" si="4"/>
        <v/>
      </c>
      <c r="Q64" s="48">
        <f t="shared" si="14"/>
        <v>0</v>
      </c>
      <c r="R64" s="2"/>
      <c r="AH64" s="57" t="str">
        <f>IF(G64&gt;1,IF($E$10&gt;0,100-(#REF!/(1+(AL64/#REF!)^#REF!)^#REF!+#REF!/(AL64-1))*100,100-(AL64*D$5+D$6)*100),"")</f>
        <v/>
      </c>
      <c r="AI64" s="21" t="str">
        <f t="shared" si="5"/>
        <v/>
      </c>
      <c r="AJ64" s="21" t="str">
        <f t="shared" si="6"/>
        <v/>
      </c>
      <c r="AK64" s="48">
        <f t="shared" si="7"/>
        <v>0</v>
      </c>
      <c r="AL64" s="58" t="str">
        <f t="shared" si="8"/>
        <v/>
      </c>
      <c r="AM64" s="59" t="str">
        <f t="shared" si="9"/>
        <v/>
      </c>
      <c r="AN64" s="59" t="str">
        <f t="shared" si="10"/>
        <v/>
      </c>
      <c r="AO64" s="60"/>
    </row>
    <row r="65" spans="3:41" x14ac:dyDescent="0.25">
      <c r="C65" s="82"/>
      <c r="D65" s="45"/>
      <c r="E65" s="83" t="str">
        <f t="shared" si="18"/>
        <v/>
      </c>
      <c r="F65" s="45"/>
      <c r="G65" s="45"/>
      <c r="H65" s="45"/>
      <c r="I65" s="46" t="str">
        <f t="shared" si="11"/>
        <v/>
      </c>
      <c r="J65" s="46" t="str">
        <f t="shared" si="12"/>
        <v/>
      </c>
      <c r="K65" s="47" t="str">
        <f t="shared" si="0"/>
        <v/>
      </c>
      <c r="L65" s="47" t="str">
        <f t="shared" si="1"/>
        <v/>
      </c>
      <c r="M65" s="48">
        <f t="shared" si="13"/>
        <v>0</v>
      </c>
      <c r="N65" s="46" t="str">
        <f t="shared" si="2"/>
        <v/>
      </c>
      <c r="O65" s="47" t="str">
        <f t="shared" si="3"/>
        <v/>
      </c>
      <c r="P65" s="47" t="str">
        <f t="shared" si="4"/>
        <v/>
      </c>
      <c r="Q65" s="48">
        <f t="shared" si="14"/>
        <v>0</v>
      </c>
      <c r="R65" s="2"/>
      <c r="AH65" s="57" t="str">
        <f>IF(G65&gt;1,IF($E$10&gt;0,100-(#REF!/(1+(AL65/#REF!)^#REF!)^#REF!+#REF!/(AL65-1))*100,100-(AL65*D$5+D$6)*100),"")</f>
        <v/>
      </c>
      <c r="AI65" s="21" t="str">
        <f t="shared" si="5"/>
        <v/>
      </c>
      <c r="AJ65" s="21" t="str">
        <f t="shared" si="6"/>
        <v/>
      </c>
      <c r="AK65" s="48">
        <f t="shared" si="7"/>
        <v>0</v>
      </c>
      <c r="AL65" s="58" t="str">
        <f t="shared" si="8"/>
        <v/>
      </c>
      <c r="AM65" s="59" t="str">
        <f t="shared" si="9"/>
        <v/>
      </c>
      <c r="AN65" s="59" t="str">
        <f t="shared" si="10"/>
        <v/>
      </c>
      <c r="AO65" s="60"/>
    </row>
    <row r="66" spans="3:41" x14ac:dyDescent="0.25">
      <c r="C66" s="82"/>
      <c r="D66" s="45"/>
      <c r="E66" s="83" t="str">
        <f t="shared" si="18"/>
        <v/>
      </c>
      <c r="F66" s="45"/>
      <c r="G66" s="45"/>
      <c r="H66" s="45"/>
      <c r="I66" s="46" t="str">
        <f t="shared" si="11"/>
        <v/>
      </c>
      <c r="J66" s="46" t="str">
        <f t="shared" si="12"/>
        <v/>
      </c>
      <c r="K66" s="47" t="str">
        <f t="shared" si="0"/>
        <v/>
      </c>
      <c r="L66" s="47" t="str">
        <f t="shared" si="1"/>
        <v/>
      </c>
      <c r="M66" s="48">
        <f t="shared" si="13"/>
        <v>0</v>
      </c>
      <c r="N66" s="46" t="str">
        <f t="shared" si="2"/>
        <v/>
      </c>
      <c r="O66" s="47" t="str">
        <f t="shared" si="3"/>
        <v/>
      </c>
      <c r="P66" s="47" t="str">
        <f t="shared" si="4"/>
        <v/>
      </c>
      <c r="Q66" s="48">
        <f t="shared" si="14"/>
        <v>0</v>
      </c>
      <c r="R66" s="2"/>
      <c r="AH66" s="57" t="str">
        <f>IF(G66&gt;1,IF($E$10&gt;0,100-(#REF!/(1+(AL66/#REF!)^#REF!)^#REF!+#REF!/(AL66-1))*100,100-(AL66*D$5+D$6)*100),"")</f>
        <v/>
      </c>
      <c r="AI66" s="21" t="str">
        <f t="shared" si="5"/>
        <v/>
      </c>
      <c r="AJ66" s="21" t="str">
        <f t="shared" si="6"/>
        <v/>
      </c>
      <c r="AK66" s="48">
        <f t="shared" si="7"/>
        <v>0</v>
      </c>
      <c r="AL66" s="58" t="str">
        <f t="shared" si="8"/>
        <v/>
      </c>
      <c r="AM66" s="59" t="str">
        <f t="shared" si="9"/>
        <v/>
      </c>
      <c r="AN66" s="59" t="str">
        <f t="shared" si="10"/>
        <v/>
      </c>
      <c r="AO66" s="60"/>
    </row>
    <row r="67" spans="3:41" x14ac:dyDescent="0.25">
      <c r="C67" s="82"/>
      <c r="D67" s="45"/>
      <c r="E67" s="83" t="str">
        <f t="shared" si="18"/>
        <v/>
      </c>
      <c r="F67" s="45"/>
      <c r="G67" s="45"/>
      <c r="H67" s="45"/>
      <c r="I67" s="46" t="str">
        <f t="shared" si="11"/>
        <v/>
      </c>
      <c r="J67" s="46" t="str">
        <f t="shared" si="12"/>
        <v/>
      </c>
      <c r="K67" s="47" t="str">
        <f t="shared" si="0"/>
        <v/>
      </c>
      <c r="L67" s="47" t="str">
        <f t="shared" si="1"/>
        <v/>
      </c>
      <c r="M67" s="48">
        <f t="shared" si="13"/>
        <v>0</v>
      </c>
      <c r="N67" s="46" t="str">
        <f t="shared" si="2"/>
        <v/>
      </c>
      <c r="O67" s="47" t="str">
        <f t="shared" si="3"/>
        <v/>
      </c>
      <c r="P67" s="47" t="str">
        <f t="shared" si="4"/>
        <v/>
      </c>
      <c r="Q67" s="48">
        <f t="shared" si="14"/>
        <v>0</v>
      </c>
      <c r="R67" s="2"/>
      <c r="AH67" s="57" t="str">
        <f>IF(G67&gt;1,IF($E$10&gt;0,100-(#REF!/(1+(AL67/#REF!)^#REF!)^#REF!+#REF!/(AL67-1))*100,100-(AL67*D$5+D$6)*100),"")</f>
        <v/>
      </c>
      <c r="AI67" s="21" t="str">
        <f t="shared" si="5"/>
        <v/>
      </c>
      <c r="AJ67" s="21" t="str">
        <f t="shared" si="6"/>
        <v/>
      </c>
      <c r="AK67" s="48">
        <f t="shared" si="7"/>
        <v>0</v>
      </c>
      <c r="AL67" s="58" t="str">
        <f t="shared" si="8"/>
        <v/>
      </c>
      <c r="AM67" s="59" t="str">
        <f t="shared" si="9"/>
        <v/>
      </c>
      <c r="AN67" s="59" t="str">
        <f t="shared" si="10"/>
        <v/>
      </c>
      <c r="AO67" s="60"/>
    </row>
    <row r="68" spans="3:41" x14ac:dyDescent="0.25">
      <c r="C68" s="82"/>
      <c r="D68" s="45"/>
      <c r="E68" s="83" t="str">
        <f t="shared" si="18"/>
        <v/>
      </c>
      <c r="F68" s="45"/>
      <c r="G68" s="45"/>
      <c r="H68" s="45"/>
      <c r="I68" s="46" t="str">
        <f t="shared" si="11"/>
        <v/>
      </c>
      <c r="J68" s="46" t="str">
        <f t="shared" si="12"/>
        <v/>
      </c>
      <c r="K68" s="47" t="str">
        <f t="shared" si="0"/>
        <v/>
      </c>
      <c r="L68" s="47" t="str">
        <f t="shared" si="1"/>
        <v/>
      </c>
      <c r="M68" s="48">
        <f t="shared" si="13"/>
        <v>0</v>
      </c>
      <c r="N68" s="46" t="str">
        <f t="shared" si="2"/>
        <v/>
      </c>
      <c r="O68" s="47" t="str">
        <f t="shared" si="3"/>
        <v/>
      </c>
      <c r="P68" s="47" t="str">
        <f t="shared" si="4"/>
        <v/>
      </c>
      <c r="Q68" s="48">
        <f t="shared" si="14"/>
        <v>0</v>
      </c>
      <c r="R68" s="2"/>
      <c r="AH68" s="57" t="str">
        <f>IF(G68&gt;1,IF($E$10&gt;0,100-(#REF!/(1+(AL68/#REF!)^#REF!)^#REF!+#REF!/(AL68-1))*100,100-(AL68*D$5+D$6)*100),"")</f>
        <v/>
      </c>
      <c r="AI68" s="21" t="str">
        <f t="shared" si="5"/>
        <v/>
      </c>
      <c r="AJ68" s="21" t="str">
        <f t="shared" si="6"/>
        <v/>
      </c>
      <c r="AK68" s="48">
        <f t="shared" si="7"/>
        <v>0</v>
      </c>
      <c r="AL68" s="58" t="str">
        <f t="shared" si="8"/>
        <v/>
      </c>
      <c r="AM68" s="59" t="str">
        <f t="shared" si="9"/>
        <v/>
      </c>
      <c r="AN68" s="59" t="str">
        <f t="shared" si="10"/>
        <v/>
      </c>
      <c r="AO68" s="60"/>
    </row>
    <row r="69" spans="3:41" x14ac:dyDescent="0.25">
      <c r="C69" s="82"/>
      <c r="D69" s="45"/>
      <c r="E69" s="83" t="str">
        <f t="shared" si="18"/>
        <v/>
      </c>
      <c r="F69" s="45"/>
      <c r="G69" s="45"/>
      <c r="H69" s="45"/>
      <c r="I69" s="46" t="str">
        <f t="shared" si="11"/>
        <v/>
      </c>
      <c r="J69" s="46" t="str">
        <f t="shared" si="12"/>
        <v/>
      </c>
      <c r="K69" s="47" t="str">
        <f t="shared" si="0"/>
        <v/>
      </c>
      <c r="L69" s="47" t="str">
        <f t="shared" si="1"/>
        <v/>
      </c>
      <c r="M69" s="48">
        <f t="shared" si="13"/>
        <v>0</v>
      </c>
      <c r="N69" s="46" t="str">
        <f t="shared" si="2"/>
        <v/>
      </c>
      <c r="O69" s="47" t="str">
        <f t="shared" si="3"/>
        <v/>
      </c>
      <c r="P69" s="47" t="str">
        <f t="shared" si="4"/>
        <v/>
      </c>
      <c r="Q69" s="48">
        <f t="shared" si="14"/>
        <v>0</v>
      </c>
      <c r="R69" s="2"/>
      <c r="AH69" s="57" t="str">
        <f>IF(G69&gt;1,IF($E$10&gt;0,100-(#REF!/(1+(AL69/#REF!)^#REF!)^#REF!+#REF!/(AL69-1))*100,100-(AL69*D$5+D$6)*100),"")</f>
        <v/>
      </c>
      <c r="AI69" s="21" t="str">
        <f t="shared" si="5"/>
        <v/>
      </c>
      <c r="AJ69" s="21" t="str">
        <f t="shared" si="6"/>
        <v/>
      </c>
      <c r="AK69" s="48">
        <f t="shared" si="7"/>
        <v>0</v>
      </c>
      <c r="AL69" s="58" t="str">
        <f t="shared" si="8"/>
        <v/>
      </c>
      <c r="AM69" s="59" t="str">
        <f t="shared" si="9"/>
        <v/>
      </c>
      <c r="AN69" s="59" t="str">
        <f t="shared" si="10"/>
        <v/>
      </c>
      <c r="AO69" s="60"/>
    </row>
    <row r="70" spans="3:41" x14ac:dyDescent="0.25">
      <c r="C70" s="82"/>
      <c r="D70" s="45"/>
      <c r="E70" s="83" t="str">
        <f t="shared" si="18"/>
        <v/>
      </c>
      <c r="F70" s="45"/>
      <c r="G70" s="45"/>
      <c r="H70" s="45"/>
      <c r="I70" s="46" t="str">
        <f t="shared" si="11"/>
        <v/>
      </c>
      <c r="J70" s="46" t="str">
        <f t="shared" si="12"/>
        <v/>
      </c>
      <c r="K70" s="47" t="str">
        <f t="shared" si="0"/>
        <v/>
      </c>
      <c r="L70" s="47" t="str">
        <f t="shared" si="1"/>
        <v/>
      </c>
      <c r="M70" s="48">
        <f t="shared" si="13"/>
        <v>0</v>
      </c>
      <c r="N70" s="46" t="str">
        <f t="shared" si="2"/>
        <v/>
      </c>
      <c r="O70" s="47" t="str">
        <f t="shared" si="3"/>
        <v/>
      </c>
      <c r="P70" s="47" t="str">
        <f t="shared" si="4"/>
        <v/>
      </c>
      <c r="Q70" s="48">
        <f t="shared" si="14"/>
        <v>0</v>
      </c>
      <c r="R70" s="2"/>
      <c r="AH70" s="57" t="str">
        <f>IF(G70&gt;1,IF($E$10&gt;0,100-(#REF!/(1+(AL70/#REF!)^#REF!)^#REF!+#REF!/(AL70-1))*100,100-(AL70*D$5+D$6)*100),"")</f>
        <v/>
      </c>
      <c r="AI70" s="21" t="str">
        <f t="shared" si="5"/>
        <v/>
      </c>
      <c r="AJ70" s="21" t="str">
        <f t="shared" si="6"/>
        <v/>
      </c>
      <c r="AK70" s="48">
        <f t="shared" si="7"/>
        <v>0</v>
      </c>
      <c r="AL70" s="58" t="str">
        <f t="shared" si="8"/>
        <v/>
      </c>
      <c r="AM70" s="59" t="str">
        <f t="shared" si="9"/>
        <v/>
      </c>
      <c r="AN70" s="59" t="str">
        <f t="shared" si="10"/>
        <v/>
      </c>
      <c r="AO70" s="60"/>
    </row>
    <row r="71" spans="3:41" x14ac:dyDescent="0.25">
      <c r="C71" s="82"/>
      <c r="D71" s="45"/>
      <c r="E71" s="83" t="str">
        <f t="shared" si="18"/>
        <v/>
      </c>
      <c r="F71" s="45"/>
      <c r="G71" s="45"/>
      <c r="H71" s="45"/>
      <c r="I71" s="46" t="str">
        <f t="shared" si="11"/>
        <v/>
      </c>
      <c r="J71" s="46" t="str">
        <f t="shared" si="12"/>
        <v/>
      </c>
      <c r="K71" s="47" t="str">
        <f t="shared" ref="K71:K134" si="19">IF(G71&gt;1,I71-J71,"")</f>
        <v/>
      </c>
      <c r="L71" s="47" t="str">
        <f t="shared" ref="L71:L134" si="20">IF(G71&gt;1,ABS(K71),"")</f>
        <v/>
      </c>
      <c r="M71" s="48">
        <f t="shared" si="13"/>
        <v>0</v>
      </c>
      <c r="N71" s="46" t="str">
        <f t="shared" ref="N71:N134" si="21">IF(G71&gt;1,J71+$K$5,"")</f>
        <v/>
      </c>
      <c r="O71" s="47" t="str">
        <f t="shared" ref="O71:O134" si="22">IF(G71&gt;1,I71-N71,"")</f>
        <v/>
      </c>
      <c r="P71" s="47" t="str">
        <f t="shared" ref="P71:P134" si="23">IF(G71&gt;1,ABS(O71),"")</f>
        <v/>
      </c>
      <c r="Q71" s="48">
        <f t="shared" si="14"/>
        <v>0</v>
      </c>
      <c r="R71" s="2"/>
      <c r="AH71" s="57" t="str">
        <f>IF(G71&gt;1,IF($E$10&gt;0,100-(#REF!/(1+(AL71/#REF!)^#REF!)^#REF!+#REF!/(AL71-1))*100,100-(AL71*D$5+D$6)*100),"")</f>
        <v/>
      </c>
      <c r="AI71" s="21" t="str">
        <f t="shared" ref="AI71:AI134" si="24">IF(G71&gt;1,I71-AH71,"")</f>
        <v/>
      </c>
      <c r="AJ71" s="21" t="str">
        <f t="shared" ref="AJ71:AJ134" si="25">IF(G71&gt;1,ABS(AI71),"")</f>
        <v/>
      </c>
      <c r="AK71" s="48">
        <f t="shared" ref="AK71:AK134" si="26">IF($G71&gt;1.2,IF(AJ71&gt;1.2,1,0),0)</f>
        <v>0</v>
      </c>
      <c r="AL71" s="58" t="str">
        <f t="shared" ref="AL71:AL134" si="27">IF(G71&gt;0,G71+AN71,"")</f>
        <v/>
      </c>
      <c r="AM71" s="59" t="str">
        <f t="shared" ref="AM71:AM134" si="28">IF(G71&gt;0,$AM$5,"")</f>
        <v/>
      </c>
      <c r="AN71" s="59" t="str">
        <f t="shared" ref="AN71:AN134" si="29">IF(G71&gt;0,$AN$5,"")</f>
        <v/>
      </c>
      <c r="AO71" s="60"/>
    </row>
    <row r="72" spans="3:41" x14ac:dyDescent="0.25">
      <c r="C72" s="82"/>
      <c r="D72" s="45"/>
      <c r="E72" s="83" t="str">
        <f t="shared" si="18"/>
        <v/>
      </c>
      <c r="F72" s="45"/>
      <c r="G72" s="45"/>
      <c r="H72" s="45"/>
      <c r="I72" s="46" t="str">
        <f t="shared" ref="I72:I135" si="30">IF(G72&gt;1,100-H72,"")</f>
        <v/>
      </c>
      <c r="J72" s="46" t="str">
        <f t="shared" ref="J72:J135" si="31">IF(G72&gt;1,100-(G72*D$5+D$6),"")</f>
        <v/>
      </c>
      <c r="K72" s="47" t="str">
        <f t="shared" si="19"/>
        <v/>
      </c>
      <c r="L72" s="47" t="str">
        <f t="shared" si="20"/>
        <v/>
      </c>
      <c r="M72" s="48">
        <f t="shared" ref="M72:M135" si="32">IF($G72&gt;1.2,IF(L72&gt;1.2,1,0),0)</f>
        <v>0</v>
      </c>
      <c r="N72" s="46" t="str">
        <f t="shared" si="21"/>
        <v/>
      </c>
      <c r="O72" s="47" t="str">
        <f t="shared" si="22"/>
        <v/>
      </c>
      <c r="P72" s="47" t="str">
        <f t="shared" si="23"/>
        <v/>
      </c>
      <c r="Q72" s="48">
        <f t="shared" ref="Q72:Q135" si="33">IF($G72&gt;1.2,IF(P72&gt;1.2,1,0),0)</f>
        <v>0</v>
      </c>
      <c r="R72" s="2"/>
      <c r="AH72" s="57" t="str">
        <f>IF(G72&gt;1,IF($E$10&gt;0,100-(#REF!/(1+(AL72/#REF!)^#REF!)^#REF!+#REF!/(AL72-1))*100,100-(AL72*D$5+D$6)*100),"")</f>
        <v/>
      </c>
      <c r="AI72" s="21" t="str">
        <f t="shared" si="24"/>
        <v/>
      </c>
      <c r="AJ72" s="21" t="str">
        <f t="shared" si="25"/>
        <v/>
      </c>
      <c r="AK72" s="48">
        <f t="shared" si="26"/>
        <v>0</v>
      </c>
      <c r="AL72" s="58" t="str">
        <f t="shared" si="27"/>
        <v/>
      </c>
      <c r="AM72" s="59" t="str">
        <f t="shared" si="28"/>
        <v/>
      </c>
      <c r="AN72" s="59" t="str">
        <f t="shared" si="29"/>
        <v/>
      </c>
      <c r="AO72" s="60"/>
    </row>
    <row r="73" spans="3:41" x14ac:dyDescent="0.25">
      <c r="C73" s="82"/>
      <c r="D73" s="45"/>
      <c r="E73" s="83" t="str">
        <f t="shared" si="18"/>
        <v/>
      </c>
      <c r="F73" s="45"/>
      <c r="G73" s="45"/>
      <c r="H73" s="45"/>
      <c r="I73" s="46" t="str">
        <f t="shared" si="30"/>
        <v/>
      </c>
      <c r="J73" s="46" t="str">
        <f t="shared" si="31"/>
        <v/>
      </c>
      <c r="K73" s="47" t="str">
        <f t="shared" si="19"/>
        <v/>
      </c>
      <c r="L73" s="47" t="str">
        <f t="shared" si="20"/>
        <v/>
      </c>
      <c r="M73" s="48">
        <f t="shared" si="32"/>
        <v>0</v>
      </c>
      <c r="N73" s="46" t="str">
        <f t="shared" si="21"/>
        <v/>
      </c>
      <c r="O73" s="47" t="str">
        <f t="shared" si="22"/>
        <v/>
      </c>
      <c r="P73" s="47" t="str">
        <f t="shared" si="23"/>
        <v/>
      </c>
      <c r="Q73" s="48">
        <f t="shared" si="33"/>
        <v>0</v>
      </c>
      <c r="R73" s="2"/>
      <c r="AH73" s="57" t="str">
        <f>IF(G73&gt;1,IF($E$10&gt;0,100-(#REF!/(1+(AL73/#REF!)^#REF!)^#REF!+#REF!/(AL73-1))*100,100-(AL73*D$5+D$6)*100),"")</f>
        <v/>
      </c>
      <c r="AI73" s="21" t="str">
        <f t="shared" si="24"/>
        <v/>
      </c>
      <c r="AJ73" s="21" t="str">
        <f t="shared" si="25"/>
        <v/>
      </c>
      <c r="AK73" s="48">
        <f t="shared" si="26"/>
        <v>0</v>
      </c>
      <c r="AL73" s="58" t="str">
        <f t="shared" si="27"/>
        <v/>
      </c>
      <c r="AM73" s="59" t="str">
        <f t="shared" si="28"/>
        <v/>
      </c>
      <c r="AN73" s="59" t="str">
        <f t="shared" si="29"/>
        <v/>
      </c>
      <c r="AO73" s="60"/>
    </row>
    <row r="74" spans="3:41" x14ac:dyDescent="0.25">
      <c r="C74" s="82"/>
      <c r="D74" s="45"/>
      <c r="E74" s="83" t="str">
        <f t="shared" si="18"/>
        <v/>
      </c>
      <c r="F74" s="45"/>
      <c r="G74" s="45"/>
      <c r="H74" s="45"/>
      <c r="I74" s="46" t="str">
        <f t="shared" si="30"/>
        <v/>
      </c>
      <c r="J74" s="46" t="str">
        <f t="shared" si="31"/>
        <v/>
      </c>
      <c r="K74" s="47" t="str">
        <f t="shared" si="19"/>
        <v/>
      </c>
      <c r="L74" s="47" t="str">
        <f t="shared" si="20"/>
        <v/>
      </c>
      <c r="M74" s="48">
        <f t="shared" si="32"/>
        <v>0</v>
      </c>
      <c r="N74" s="46" t="str">
        <f t="shared" si="21"/>
        <v/>
      </c>
      <c r="O74" s="47" t="str">
        <f t="shared" si="22"/>
        <v/>
      </c>
      <c r="P74" s="47" t="str">
        <f t="shared" si="23"/>
        <v/>
      </c>
      <c r="Q74" s="48">
        <f t="shared" si="33"/>
        <v>0</v>
      </c>
      <c r="R74" s="2"/>
      <c r="AH74" s="57" t="str">
        <f>IF(G74&gt;1,IF($E$10&gt;0,100-(#REF!/(1+(AL74/#REF!)^#REF!)^#REF!+#REF!/(AL74-1))*100,100-(AL74*D$5+D$6)*100),"")</f>
        <v/>
      </c>
      <c r="AI74" s="21" t="str">
        <f t="shared" si="24"/>
        <v/>
      </c>
      <c r="AJ74" s="21" t="str">
        <f t="shared" si="25"/>
        <v/>
      </c>
      <c r="AK74" s="48">
        <f t="shared" si="26"/>
        <v>0</v>
      </c>
      <c r="AL74" s="58" t="str">
        <f t="shared" si="27"/>
        <v/>
      </c>
      <c r="AM74" s="59" t="str">
        <f t="shared" si="28"/>
        <v/>
      </c>
      <c r="AN74" s="59" t="str">
        <f t="shared" si="29"/>
        <v/>
      </c>
      <c r="AO74" s="60"/>
    </row>
    <row r="75" spans="3:41" x14ac:dyDescent="0.25">
      <c r="C75" s="82"/>
      <c r="D75" s="45"/>
      <c r="E75" s="83" t="str">
        <f t="shared" si="18"/>
        <v/>
      </c>
      <c r="F75" s="45"/>
      <c r="G75" s="45"/>
      <c r="H75" s="45"/>
      <c r="I75" s="46" t="str">
        <f t="shared" si="30"/>
        <v/>
      </c>
      <c r="J75" s="46" t="str">
        <f t="shared" si="31"/>
        <v/>
      </c>
      <c r="K75" s="47" t="str">
        <f t="shared" si="19"/>
        <v/>
      </c>
      <c r="L75" s="47" t="str">
        <f t="shared" si="20"/>
        <v/>
      </c>
      <c r="M75" s="48">
        <f t="shared" si="32"/>
        <v>0</v>
      </c>
      <c r="N75" s="46" t="str">
        <f t="shared" si="21"/>
        <v/>
      </c>
      <c r="O75" s="47" t="str">
        <f t="shared" si="22"/>
        <v/>
      </c>
      <c r="P75" s="47" t="str">
        <f t="shared" si="23"/>
        <v/>
      </c>
      <c r="Q75" s="48">
        <f t="shared" si="33"/>
        <v>0</v>
      </c>
      <c r="R75" s="2"/>
      <c r="AH75" s="57" t="str">
        <f>IF(G75&gt;1,IF($E$10&gt;0,100-(#REF!/(1+(AL75/#REF!)^#REF!)^#REF!+#REF!/(AL75-1))*100,100-(AL75*D$5+D$6)*100),"")</f>
        <v/>
      </c>
      <c r="AI75" s="21" t="str">
        <f t="shared" si="24"/>
        <v/>
      </c>
      <c r="AJ75" s="21" t="str">
        <f t="shared" si="25"/>
        <v/>
      </c>
      <c r="AK75" s="48">
        <f t="shared" si="26"/>
        <v>0</v>
      </c>
      <c r="AL75" s="58" t="str">
        <f t="shared" si="27"/>
        <v/>
      </c>
      <c r="AM75" s="59" t="str">
        <f t="shared" si="28"/>
        <v/>
      </c>
      <c r="AN75" s="59" t="str">
        <f t="shared" si="29"/>
        <v/>
      </c>
      <c r="AO75" s="60"/>
    </row>
    <row r="76" spans="3:41" x14ac:dyDescent="0.25">
      <c r="C76" s="82"/>
      <c r="D76" s="45"/>
      <c r="E76" s="83" t="str">
        <f t="shared" si="18"/>
        <v/>
      </c>
      <c r="F76" s="45"/>
      <c r="G76" s="45"/>
      <c r="H76" s="45"/>
      <c r="I76" s="46" t="str">
        <f t="shared" si="30"/>
        <v/>
      </c>
      <c r="J76" s="46" t="str">
        <f t="shared" si="31"/>
        <v/>
      </c>
      <c r="K76" s="47" t="str">
        <f t="shared" si="19"/>
        <v/>
      </c>
      <c r="L76" s="47" t="str">
        <f t="shared" si="20"/>
        <v/>
      </c>
      <c r="M76" s="48">
        <f t="shared" si="32"/>
        <v>0</v>
      </c>
      <c r="N76" s="46" t="str">
        <f t="shared" si="21"/>
        <v/>
      </c>
      <c r="O76" s="47" t="str">
        <f t="shared" si="22"/>
        <v/>
      </c>
      <c r="P76" s="47" t="str">
        <f t="shared" si="23"/>
        <v/>
      </c>
      <c r="Q76" s="48">
        <f t="shared" si="33"/>
        <v>0</v>
      </c>
      <c r="R76" s="2"/>
      <c r="AH76" s="57" t="str">
        <f>IF(G76&gt;1,IF($E$10&gt;0,100-(#REF!/(1+(AL76/#REF!)^#REF!)^#REF!+#REF!/(AL76-1))*100,100-(AL76*D$5+D$6)*100),"")</f>
        <v/>
      </c>
      <c r="AI76" s="21" t="str">
        <f t="shared" si="24"/>
        <v/>
      </c>
      <c r="AJ76" s="21" t="str">
        <f t="shared" si="25"/>
        <v/>
      </c>
      <c r="AK76" s="48">
        <f t="shared" si="26"/>
        <v>0</v>
      </c>
      <c r="AL76" s="58" t="str">
        <f t="shared" si="27"/>
        <v/>
      </c>
      <c r="AM76" s="59" t="str">
        <f t="shared" si="28"/>
        <v/>
      </c>
      <c r="AN76" s="59" t="str">
        <f t="shared" si="29"/>
        <v/>
      </c>
      <c r="AO76" s="60"/>
    </row>
    <row r="77" spans="3:41" x14ac:dyDescent="0.25">
      <c r="C77" s="82"/>
      <c r="D77" s="45"/>
      <c r="E77" s="83" t="str">
        <f t="shared" si="18"/>
        <v/>
      </c>
      <c r="F77" s="45"/>
      <c r="G77" s="45"/>
      <c r="H77" s="45"/>
      <c r="I77" s="46" t="str">
        <f t="shared" si="30"/>
        <v/>
      </c>
      <c r="J77" s="46" t="str">
        <f t="shared" si="31"/>
        <v/>
      </c>
      <c r="K77" s="47" t="str">
        <f t="shared" si="19"/>
        <v/>
      </c>
      <c r="L77" s="47" t="str">
        <f t="shared" si="20"/>
        <v/>
      </c>
      <c r="M77" s="48">
        <f t="shared" si="32"/>
        <v>0</v>
      </c>
      <c r="N77" s="46" t="str">
        <f t="shared" si="21"/>
        <v/>
      </c>
      <c r="O77" s="47" t="str">
        <f t="shared" si="22"/>
        <v/>
      </c>
      <c r="P77" s="47" t="str">
        <f t="shared" si="23"/>
        <v/>
      </c>
      <c r="Q77" s="48">
        <f t="shared" si="33"/>
        <v>0</v>
      </c>
      <c r="R77" s="2"/>
      <c r="AH77" s="57" t="str">
        <f>IF(G77&gt;1,IF($E$10&gt;0,100-(#REF!/(1+(AL77/#REF!)^#REF!)^#REF!+#REF!/(AL77-1))*100,100-(AL77*D$5+D$6)*100),"")</f>
        <v/>
      </c>
      <c r="AI77" s="21" t="str">
        <f t="shared" si="24"/>
        <v/>
      </c>
      <c r="AJ77" s="21" t="str">
        <f t="shared" si="25"/>
        <v/>
      </c>
      <c r="AK77" s="48">
        <f t="shared" si="26"/>
        <v>0</v>
      </c>
      <c r="AL77" s="58" t="str">
        <f t="shared" si="27"/>
        <v/>
      </c>
      <c r="AM77" s="59" t="str">
        <f t="shared" si="28"/>
        <v/>
      </c>
      <c r="AN77" s="59" t="str">
        <f t="shared" si="29"/>
        <v/>
      </c>
      <c r="AO77" s="60"/>
    </row>
    <row r="78" spans="3:41" x14ac:dyDescent="0.25">
      <c r="C78" s="82"/>
      <c r="D78" s="45"/>
      <c r="E78" s="83" t="str">
        <f t="shared" si="18"/>
        <v/>
      </c>
      <c r="F78" s="45"/>
      <c r="G78" s="45"/>
      <c r="H78" s="45"/>
      <c r="I78" s="46" t="str">
        <f t="shared" si="30"/>
        <v/>
      </c>
      <c r="J78" s="46" t="str">
        <f t="shared" si="31"/>
        <v/>
      </c>
      <c r="K78" s="47" t="str">
        <f t="shared" si="19"/>
        <v/>
      </c>
      <c r="L78" s="47" t="str">
        <f t="shared" si="20"/>
        <v/>
      </c>
      <c r="M78" s="48">
        <f t="shared" si="32"/>
        <v>0</v>
      </c>
      <c r="N78" s="46" t="str">
        <f t="shared" si="21"/>
        <v/>
      </c>
      <c r="O78" s="47" t="str">
        <f t="shared" si="22"/>
        <v/>
      </c>
      <c r="P78" s="47" t="str">
        <f t="shared" si="23"/>
        <v/>
      </c>
      <c r="Q78" s="48">
        <f t="shared" si="33"/>
        <v>0</v>
      </c>
      <c r="R78" s="2"/>
      <c r="AH78" s="57" t="str">
        <f>IF(G78&gt;1,IF($E$10&gt;0,100-(#REF!/(1+(AL78/#REF!)^#REF!)^#REF!+#REF!/(AL78-1))*100,100-(AL78*D$5+D$6)*100),"")</f>
        <v/>
      </c>
      <c r="AI78" s="21" t="str">
        <f t="shared" si="24"/>
        <v/>
      </c>
      <c r="AJ78" s="21" t="str">
        <f t="shared" si="25"/>
        <v/>
      </c>
      <c r="AK78" s="48">
        <f t="shared" si="26"/>
        <v>0</v>
      </c>
      <c r="AL78" s="58" t="str">
        <f t="shared" si="27"/>
        <v/>
      </c>
      <c r="AM78" s="59" t="str">
        <f t="shared" si="28"/>
        <v/>
      </c>
      <c r="AN78" s="59" t="str">
        <f t="shared" si="29"/>
        <v/>
      </c>
      <c r="AO78" s="60"/>
    </row>
    <row r="79" spans="3:41" x14ac:dyDescent="0.25">
      <c r="C79" s="82"/>
      <c r="D79" s="45"/>
      <c r="E79" s="83" t="str">
        <f t="shared" si="18"/>
        <v/>
      </c>
      <c r="F79" s="45"/>
      <c r="G79" s="45"/>
      <c r="H79" s="45"/>
      <c r="I79" s="46" t="str">
        <f t="shared" si="30"/>
        <v/>
      </c>
      <c r="J79" s="46" t="str">
        <f t="shared" si="31"/>
        <v/>
      </c>
      <c r="K79" s="47" t="str">
        <f t="shared" si="19"/>
        <v/>
      </c>
      <c r="L79" s="47" t="str">
        <f t="shared" si="20"/>
        <v/>
      </c>
      <c r="M79" s="48">
        <f t="shared" si="32"/>
        <v>0</v>
      </c>
      <c r="N79" s="46" t="str">
        <f t="shared" si="21"/>
        <v/>
      </c>
      <c r="O79" s="47" t="str">
        <f t="shared" si="22"/>
        <v/>
      </c>
      <c r="P79" s="47" t="str">
        <f t="shared" si="23"/>
        <v/>
      </c>
      <c r="Q79" s="48">
        <f t="shared" si="33"/>
        <v>0</v>
      </c>
      <c r="R79" s="2"/>
      <c r="AH79" s="57" t="str">
        <f>IF(G79&gt;1,IF($E$10&gt;0,100-(#REF!/(1+(AL79/#REF!)^#REF!)^#REF!+#REF!/(AL79-1))*100,100-(AL79*D$5+D$6)*100),"")</f>
        <v/>
      </c>
      <c r="AI79" s="21" t="str">
        <f t="shared" si="24"/>
        <v/>
      </c>
      <c r="AJ79" s="21" t="str">
        <f t="shared" si="25"/>
        <v/>
      </c>
      <c r="AK79" s="48">
        <f t="shared" si="26"/>
        <v>0</v>
      </c>
      <c r="AL79" s="58" t="str">
        <f t="shared" si="27"/>
        <v/>
      </c>
      <c r="AM79" s="59" t="str">
        <f t="shared" si="28"/>
        <v/>
      </c>
      <c r="AN79" s="59" t="str">
        <f t="shared" si="29"/>
        <v/>
      </c>
      <c r="AO79" s="60"/>
    </row>
    <row r="80" spans="3:41" x14ac:dyDescent="0.25">
      <c r="C80" s="82"/>
      <c r="D80" s="45"/>
      <c r="E80" s="83" t="str">
        <f t="shared" si="18"/>
        <v/>
      </c>
      <c r="F80" s="45"/>
      <c r="G80" s="45"/>
      <c r="H80" s="45"/>
      <c r="I80" s="46" t="str">
        <f t="shared" si="30"/>
        <v/>
      </c>
      <c r="J80" s="46" t="str">
        <f t="shared" si="31"/>
        <v/>
      </c>
      <c r="K80" s="47" t="str">
        <f t="shared" si="19"/>
        <v/>
      </c>
      <c r="L80" s="47" t="str">
        <f t="shared" si="20"/>
        <v/>
      </c>
      <c r="M80" s="48">
        <f t="shared" si="32"/>
        <v>0</v>
      </c>
      <c r="N80" s="46" t="str">
        <f t="shared" si="21"/>
        <v/>
      </c>
      <c r="O80" s="47" t="str">
        <f t="shared" si="22"/>
        <v/>
      </c>
      <c r="P80" s="47" t="str">
        <f t="shared" si="23"/>
        <v/>
      </c>
      <c r="Q80" s="48">
        <f t="shared" si="33"/>
        <v>0</v>
      </c>
      <c r="R80" s="2"/>
      <c r="AH80" s="57" t="str">
        <f>IF(G80&gt;1,IF($E$10&gt;0,100-(#REF!/(1+(AL80/#REF!)^#REF!)^#REF!+#REF!/(AL80-1))*100,100-(AL80*D$5+D$6)*100),"")</f>
        <v/>
      </c>
      <c r="AI80" s="21" t="str">
        <f t="shared" si="24"/>
        <v/>
      </c>
      <c r="AJ80" s="21" t="str">
        <f t="shared" si="25"/>
        <v/>
      </c>
      <c r="AK80" s="48">
        <f t="shared" si="26"/>
        <v>0</v>
      </c>
      <c r="AL80" s="58" t="str">
        <f t="shared" si="27"/>
        <v/>
      </c>
      <c r="AM80" s="59" t="str">
        <f t="shared" si="28"/>
        <v/>
      </c>
      <c r="AN80" s="59" t="str">
        <f t="shared" si="29"/>
        <v/>
      </c>
      <c r="AO80" s="60"/>
    </row>
    <row r="81" spans="3:41" x14ac:dyDescent="0.25">
      <c r="C81" s="82"/>
      <c r="D81" s="45"/>
      <c r="E81" s="83" t="str">
        <f t="shared" si="18"/>
        <v/>
      </c>
      <c r="F81" s="45"/>
      <c r="G81" s="45"/>
      <c r="H81" s="45"/>
      <c r="I81" s="46" t="str">
        <f t="shared" si="30"/>
        <v/>
      </c>
      <c r="J81" s="46" t="str">
        <f t="shared" si="31"/>
        <v/>
      </c>
      <c r="K81" s="47" t="str">
        <f t="shared" si="19"/>
        <v/>
      </c>
      <c r="L81" s="47" t="str">
        <f t="shared" si="20"/>
        <v/>
      </c>
      <c r="M81" s="48">
        <f t="shared" si="32"/>
        <v>0</v>
      </c>
      <c r="N81" s="46" t="str">
        <f t="shared" si="21"/>
        <v/>
      </c>
      <c r="O81" s="47" t="str">
        <f t="shared" si="22"/>
        <v/>
      </c>
      <c r="P81" s="47" t="str">
        <f t="shared" si="23"/>
        <v/>
      </c>
      <c r="Q81" s="48">
        <f t="shared" si="33"/>
        <v>0</v>
      </c>
      <c r="R81" s="2"/>
      <c r="AH81" s="57" t="str">
        <f>IF(G81&gt;1,IF($E$10&gt;0,100-(#REF!/(1+(AL81/#REF!)^#REF!)^#REF!+#REF!/(AL81-1))*100,100-(AL81*D$5+D$6)*100),"")</f>
        <v/>
      </c>
      <c r="AI81" s="21" t="str">
        <f t="shared" si="24"/>
        <v/>
      </c>
      <c r="AJ81" s="21" t="str">
        <f t="shared" si="25"/>
        <v/>
      </c>
      <c r="AK81" s="48">
        <f t="shared" si="26"/>
        <v>0</v>
      </c>
      <c r="AL81" s="58" t="str">
        <f t="shared" si="27"/>
        <v/>
      </c>
      <c r="AM81" s="59" t="str">
        <f t="shared" si="28"/>
        <v/>
      </c>
      <c r="AN81" s="59" t="str">
        <f t="shared" si="29"/>
        <v/>
      </c>
      <c r="AO81" s="60"/>
    </row>
    <row r="82" spans="3:41" x14ac:dyDescent="0.25">
      <c r="C82" s="82"/>
      <c r="D82" s="45"/>
      <c r="E82" s="83" t="str">
        <f t="shared" si="18"/>
        <v/>
      </c>
      <c r="F82" s="45"/>
      <c r="G82" s="45"/>
      <c r="H82" s="45"/>
      <c r="I82" s="46" t="str">
        <f t="shared" si="30"/>
        <v/>
      </c>
      <c r="J82" s="46" t="str">
        <f t="shared" si="31"/>
        <v/>
      </c>
      <c r="K82" s="47" t="str">
        <f t="shared" si="19"/>
        <v/>
      </c>
      <c r="L82" s="47" t="str">
        <f t="shared" si="20"/>
        <v/>
      </c>
      <c r="M82" s="48">
        <f t="shared" si="32"/>
        <v>0</v>
      </c>
      <c r="N82" s="46" t="str">
        <f t="shared" si="21"/>
        <v/>
      </c>
      <c r="O82" s="47" t="str">
        <f t="shared" si="22"/>
        <v/>
      </c>
      <c r="P82" s="47" t="str">
        <f t="shared" si="23"/>
        <v/>
      </c>
      <c r="Q82" s="48">
        <f t="shared" si="33"/>
        <v>0</v>
      </c>
      <c r="R82" s="2"/>
      <c r="AH82" s="57" t="str">
        <f>IF(G82&gt;1,IF($E$10&gt;0,100-(#REF!/(1+(AL82/#REF!)^#REF!)^#REF!+#REF!/(AL82-1))*100,100-(AL82*D$5+D$6)*100),"")</f>
        <v/>
      </c>
      <c r="AI82" s="21" t="str">
        <f t="shared" si="24"/>
        <v/>
      </c>
      <c r="AJ82" s="21" t="str">
        <f t="shared" si="25"/>
        <v/>
      </c>
      <c r="AK82" s="48">
        <f t="shared" si="26"/>
        <v>0</v>
      </c>
      <c r="AL82" s="58" t="str">
        <f t="shared" si="27"/>
        <v/>
      </c>
      <c r="AM82" s="59" t="str">
        <f t="shared" si="28"/>
        <v/>
      </c>
      <c r="AN82" s="59" t="str">
        <f t="shared" si="29"/>
        <v/>
      </c>
      <c r="AO82" s="60"/>
    </row>
    <row r="83" spans="3:41" x14ac:dyDescent="0.25">
      <c r="C83" s="82"/>
      <c r="D83" s="45"/>
      <c r="E83" s="83" t="str">
        <f t="shared" si="18"/>
        <v/>
      </c>
      <c r="F83" s="45"/>
      <c r="G83" s="45"/>
      <c r="H83" s="45"/>
      <c r="I83" s="46" t="str">
        <f t="shared" si="30"/>
        <v/>
      </c>
      <c r="J83" s="46" t="str">
        <f t="shared" si="31"/>
        <v/>
      </c>
      <c r="K83" s="47" t="str">
        <f t="shared" si="19"/>
        <v/>
      </c>
      <c r="L83" s="47" t="str">
        <f t="shared" si="20"/>
        <v/>
      </c>
      <c r="M83" s="48">
        <f t="shared" si="32"/>
        <v>0</v>
      </c>
      <c r="N83" s="46" t="str">
        <f t="shared" si="21"/>
        <v/>
      </c>
      <c r="O83" s="47" t="str">
        <f t="shared" si="22"/>
        <v/>
      </c>
      <c r="P83" s="47" t="str">
        <f t="shared" si="23"/>
        <v/>
      </c>
      <c r="Q83" s="48">
        <f t="shared" si="33"/>
        <v>0</v>
      </c>
      <c r="R83" s="2"/>
      <c r="AH83" s="57" t="str">
        <f>IF(G83&gt;1,IF($E$10&gt;0,100-(#REF!/(1+(AL83/#REF!)^#REF!)^#REF!+#REF!/(AL83-1))*100,100-(AL83*D$5+D$6)*100),"")</f>
        <v/>
      </c>
      <c r="AI83" s="21" t="str">
        <f t="shared" si="24"/>
        <v/>
      </c>
      <c r="AJ83" s="21" t="str">
        <f t="shared" si="25"/>
        <v/>
      </c>
      <c r="AK83" s="48">
        <f t="shared" si="26"/>
        <v>0</v>
      </c>
      <c r="AL83" s="58" t="str">
        <f t="shared" si="27"/>
        <v/>
      </c>
      <c r="AM83" s="59" t="str">
        <f t="shared" si="28"/>
        <v/>
      </c>
      <c r="AN83" s="59" t="str">
        <f t="shared" si="29"/>
        <v/>
      </c>
      <c r="AO83" s="60"/>
    </row>
    <row r="84" spans="3:41" x14ac:dyDescent="0.25">
      <c r="C84" s="82"/>
      <c r="D84" s="45"/>
      <c r="E84" s="83" t="str">
        <f t="shared" si="18"/>
        <v/>
      </c>
      <c r="F84" s="45"/>
      <c r="G84" s="45"/>
      <c r="H84" s="45"/>
      <c r="I84" s="46" t="str">
        <f t="shared" si="30"/>
        <v/>
      </c>
      <c r="J84" s="46" t="str">
        <f t="shared" si="31"/>
        <v/>
      </c>
      <c r="K84" s="47" t="str">
        <f t="shared" si="19"/>
        <v/>
      </c>
      <c r="L84" s="47" t="str">
        <f t="shared" si="20"/>
        <v/>
      </c>
      <c r="M84" s="48">
        <f t="shared" si="32"/>
        <v>0</v>
      </c>
      <c r="N84" s="46" t="str">
        <f t="shared" si="21"/>
        <v/>
      </c>
      <c r="O84" s="47" t="str">
        <f t="shared" si="22"/>
        <v/>
      </c>
      <c r="P84" s="47" t="str">
        <f t="shared" si="23"/>
        <v/>
      </c>
      <c r="Q84" s="48">
        <f t="shared" si="33"/>
        <v>0</v>
      </c>
      <c r="R84" s="2"/>
      <c r="AH84" s="57" t="str">
        <f>IF(G84&gt;1,IF($E$10&gt;0,100-(#REF!/(1+(AL84/#REF!)^#REF!)^#REF!+#REF!/(AL84-1))*100,100-(AL84*D$5+D$6)*100),"")</f>
        <v/>
      </c>
      <c r="AI84" s="21" t="str">
        <f t="shared" si="24"/>
        <v/>
      </c>
      <c r="AJ84" s="21" t="str">
        <f t="shared" si="25"/>
        <v/>
      </c>
      <c r="AK84" s="48">
        <f t="shared" si="26"/>
        <v>0</v>
      </c>
      <c r="AL84" s="58" t="str">
        <f t="shared" si="27"/>
        <v/>
      </c>
      <c r="AM84" s="59" t="str">
        <f t="shared" si="28"/>
        <v/>
      </c>
      <c r="AN84" s="59" t="str">
        <f t="shared" si="29"/>
        <v/>
      </c>
      <c r="AO84" s="60"/>
    </row>
    <row r="85" spans="3:41" x14ac:dyDescent="0.25">
      <c r="C85" s="82"/>
      <c r="D85" s="45"/>
      <c r="E85" s="83" t="str">
        <f t="shared" si="18"/>
        <v/>
      </c>
      <c r="F85" s="45"/>
      <c r="G85" s="45"/>
      <c r="H85" s="45"/>
      <c r="I85" s="46" t="str">
        <f t="shared" si="30"/>
        <v/>
      </c>
      <c r="J85" s="46" t="str">
        <f t="shared" si="31"/>
        <v/>
      </c>
      <c r="K85" s="47" t="str">
        <f t="shared" si="19"/>
        <v/>
      </c>
      <c r="L85" s="47" t="str">
        <f t="shared" si="20"/>
        <v/>
      </c>
      <c r="M85" s="48">
        <f t="shared" si="32"/>
        <v>0</v>
      </c>
      <c r="N85" s="46" t="str">
        <f t="shared" si="21"/>
        <v/>
      </c>
      <c r="O85" s="47" t="str">
        <f t="shared" si="22"/>
        <v/>
      </c>
      <c r="P85" s="47" t="str">
        <f t="shared" si="23"/>
        <v/>
      </c>
      <c r="Q85" s="48">
        <f t="shared" si="33"/>
        <v>0</v>
      </c>
      <c r="R85" s="2"/>
      <c r="AH85" s="57" t="str">
        <f>IF(G85&gt;1,IF($E$10&gt;0,100-(#REF!/(1+(AL85/#REF!)^#REF!)^#REF!+#REF!/(AL85-1))*100,100-(AL85*D$5+D$6)*100),"")</f>
        <v/>
      </c>
      <c r="AI85" s="21" t="str">
        <f t="shared" si="24"/>
        <v/>
      </c>
      <c r="AJ85" s="21" t="str">
        <f t="shared" si="25"/>
        <v/>
      </c>
      <c r="AK85" s="48">
        <f t="shared" si="26"/>
        <v>0</v>
      </c>
      <c r="AL85" s="58" t="str">
        <f t="shared" si="27"/>
        <v/>
      </c>
      <c r="AM85" s="59" t="str">
        <f t="shared" si="28"/>
        <v/>
      </c>
      <c r="AN85" s="59" t="str">
        <f t="shared" si="29"/>
        <v/>
      </c>
      <c r="AO85" s="60"/>
    </row>
    <row r="86" spans="3:41" x14ac:dyDescent="0.25">
      <c r="C86" s="82"/>
      <c r="D86" s="45"/>
      <c r="E86" s="83" t="str">
        <f t="shared" si="18"/>
        <v/>
      </c>
      <c r="F86" s="45"/>
      <c r="G86" s="45"/>
      <c r="H86" s="45"/>
      <c r="I86" s="46" t="str">
        <f t="shared" si="30"/>
        <v/>
      </c>
      <c r="J86" s="46" t="str">
        <f t="shared" si="31"/>
        <v/>
      </c>
      <c r="K86" s="47" t="str">
        <f t="shared" si="19"/>
        <v/>
      </c>
      <c r="L86" s="47" t="str">
        <f t="shared" si="20"/>
        <v/>
      </c>
      <c r="M86" s="48">
        <f t="shared" si="32"/>
        <v>0</v>
      </c>
      <c r="N86" s="46" t="str">
        <f t="shared" si="21"/>
        <v/>
      </c>
      <c r="O86" s="47" t="str">
        <f t="shared" si="22"/>
        <v/>
      </c>
      <c r="P86" s="47" t="str">
        <f t="shared" si="23"/>
        <v/>
      </c>
      <c r="Q86" s="48">
        <f t="shared" si="33"/>
        <v>0</v>
      </c>
      <c r="R86" s="2"/>
      <c r="AH86" s="57" t="str">
        <f>IF(G86&gt;1,IF($E$10&gt;0,100-(#REF!/(1+(AL86/#REF!)^#REF!)^#REF!+#REF!/(AL86-1))*100,100-(AL86*D$5+D$6)*100),"")</f>
        <v/>
      </c>
      <c r="AI86" s="21" t="str">
        <f t="shared" si="24"/>
        <v/>
      </c>
      <c r="AJ86" s="21" t="str">
        <f t="shared" si="25"/>
        <v/>
      </c>
      <c r="AK86" s="48">
        <f t="shared" si="26"/>
        <v>0</v>
      </c>
      <c r="AL86" s="58" t="str">
        <f t="shared" si="27"/>
        <v/>
      </c>
      <c r="AM86" s="59" t="str">
        <f t="shared" si="28"/>
        <v/>
      </c>
      <c r="AN86" s="59" t="str">
        <f t="shared" si="29"/>
        <v/>
      </c>
      <c r="AO86" s="60"/>
    </row>
    <row r="87" spans="3:41" x14ac:dyDescent="0.25">
      <c r="C87" s="82"/>
      <c r="D87" s="45"/>
      <c r="E87" s="83" t="str">
        <f t="shared" si="18"/>
        <v/>
      </c>
      <c r="F87" s="45"/>
      <c r="G87" s="45"/>
      <c r="H87" s="45"/>
      <c r="I87" s="46" t="str">
        <f t="shared" si="30"/>
        <v/>
      </c>
      <c r="J87" s="46" t="str">
        <f t="shared" si="31"/>
        <v/>
      </c>
      <c r="K87" s="47" t="str">
        <f t="shared" si="19"/>
        <v/>
      </c>
      <c r="L87" s="47" t="str">
        <f t="shared" si="20"/>
        <v/>
      </c>
      <c r="M87" s="48">
        <f t="shared" si="32"/>
        <v>0</v>
      </c>
      <c r="N87" s="46" t="str">
        <f t="shared" si="21"/>
        <v/>
      </c>
      <c r="O87" s="47" t="str">
        <f t="shared" si="22"/>
        <v/>
      </c>
      <c r="P87" s="47" t="str">
        <f t="shared" si="23"/>
        <v/>
      </c>
      <c r="Q87" s="48">
        <f t="shared" si="33"/>
        <v>0</v>
      </c>
      <c r="R87" s="2"/>
      <c r="AH87" s="57" t="str">
        <f>IF(G87&gt;1,IF($E$10&gt;0,100-(#REF!/(1+(AL87/#REF!)^#REF!)^#REF!+#REF!/(AL87-1))*100,100-(AL87*D$5+D$6)*100),"")</f>
        <v/>
      </c>
      <c r="AI87" s="21" t="str">
        <f t="shared" si="24"/>
        <v/>
      </c>
      <c r="AJ87" s="21" t="str">
        <f t="shared" si="25"/>
        <v/>
      </c>
      <c r="AK87" s="48">
        <f t="shared" si="26"/>
        <v>0</v>
      </c>
      <c r="AL87" s="58" t="str">
        <f t="shared" si="27"/>
        <v/>
      </c>
      <c r="AM87" s="59" t="str">
        <f t="shared" si="28"/>
        <v/>
      </c>
      <c r="AN87" s="59" t="str">
        <f t="shared" si="29"/>
        <v/>
      </c>
      <c r="AO87" s="60"/>
    </row>
    <row r="88" spans="3:41" x14ac:dyDescent="0.25">
      <c r="C88" s="82"/>
      <c r="D88" s="45"/>
      <c r="E88" s="83" t="str">
        <f t="shared" si="18"/>
        <v/>
      </c>
      <c r="F88" s="45"/>
      <c r="G88" s="45"/>
      <c r="H88" s="45"/>
      <c r="I88" s="46" t="str">
        <f t="shared" si="30"/>
        <v/>
      </c>
      <c r="J88" s="46" t="str">
        <f t="shared" si="31"/>
        <v/>
      </c>
      <c r="K88" s="47" t="str">
        <f t="shared" si="19"/>
        <v/>
      </c>
      <c r="L88" s="47" t="str">
        <f t="shared" si="20"/>
        <v/>
      </c>
      <c r="M88" s="48">
        <f t="shared" si="32"/>
        <v>0</v>
      </c>
      <c r="N88" s="46" t="str">
        <f t="shared" si="21"/>
        <v/>
      </c>
      <c r="O88" s="47" t="str">
        <f t="shared" si="22"/>
        <v/>
      </c>
      <c r="P88" s="47" t="str">
        <f t="shared" si="23"/>
        <v/>
      </c>
      <c r="Q88" s="48">
        <f t="shared" si="33"/>
        <v>0</v>
      </c>
      <c r="R88" s="2"/>
      <c r="AH88" s="57" t="str">
        <f>IF(G88&gt;1,IF($E$10&gt;0,100-(#REF!/(1+(AL88/#REF!)^#REF!)^#REF!+#REF!/(AL88-1))*100,100-(AL88*D$5+D$6)*100),"")</f>
        <v/>
      </c>
      <c r="AI88" s="21" t="str">
        <f t="shared" si="24"/>
        <v/>
      </c>
      <c r="AJ88" s="21" t="str">
        <f t="shared" si="25"/>
        <v/>
      </c>
      <c r="AK88" s="48">
        <f t="shared" si="26"/>
        <v>0</v>
      </c>
      <c r="AL88" s="58" t="str">
        <f t="shared" si="27"/>
        <v/>
      </c>
      <c r="AM88" s="59" t="str">
        <f t="shared" si="28"/>
        <v/>
      </c>
      <c r="AN88" s="59" t="str">
        <f t="shared" si="29"/>
        <v/>
      </c>
      <c r="AO88" s="60"/>
    </row>
    <row r="89" spans="3:41" x14ac:dyDescent="0.25">
      <c r="C89" s="82"/>
      <c r="D89" s="45"/>
      <c r="E89" s="83" t="str">
        <f t="shared" si="18"/>
        <v/>
      </c>
      <c r="F89" s="45"/>
      <c r="G89" s="45"/>
      <c r="H89" s="45"/>
      <c r="I89" s="46" t="str">
        <f t="shared" si="30"/>
        <v/>
      </c>
      <c r="J89" s="46" t="str">
        <f t="shared" si="31"/>
        <v/>
      </c>
      <c r="K89" s="47" t="str">
        <f t="shared" si="19"/>
        <v/>
      </c>
      <c r="L89" s="47" t="str">
        <f t="shared" si="20"/>
        <v/>
      </c>
      <c r="M89" s="48">
        <f t="shared" si="32"/>
        <v>0</v>
      </c>
      <c r="N89" s="46" t="str">
        <f t="shared" si="21"/>
        <v/>
      </c>
      <c r="O89" s="47" t="str">
        <f t="shared" si="22"/>
        <v/>
      </c>
      <c r="P89" s="47" t="str">
        <f t="shared" si="23"/>
        <v/>
      </c>
      <c r="Q89" s="48">
        <f t="shared" si="33"/>
        <v>0</v>
      </c>
      <c r="R89" s="2"/>
      <c r="AH89" s="57" t="str">
        <f>IF(G89&gt;1,IF($E$10&gt;0,100-(#REF!/(1+(AL89/#REF!)^#REF!)^#REF!+#REF!/(AL89-1))*100,100-(AL89*D$5+D$6)*100),"")</f>
        <v/>
      </c>
      <c r="AI89" s="21" t="str">
        <f t="shared" si="24"/>
        <v/>
      </c>
      <c r="AJ89" s="21" t="str">
        <f t="shared" si="25"/>
        <v/>
      </c>
      <c r="AK89" s="48">
        <f t="shared" si="26"/>
        <v>0</v>
      </c>
      <c r="AL89" s="58" t="str">
        <f t="shared" si="27"/>
        <v/>
      </c>
      <c r="AM89" s="59" t="str">
        <f t="shared" si="28"/>
        <v/>
      </c>
      <c r="AN89" s="59" t="str">
        <f t="shared" si="29"/>
        <v/>
      </c>
      <c r="AO89" s="60"/>
    </row>
    <row r="90" spans="3:41" x14ac:dyDescent="0.25">
      <c r="C90" s="82"/>
      <c r="D90" s="45"/>
      <c r="E90" s="83" t="str">
        <f t="shared" si="18"/>
        <v/>
      </c>
      <c r="F90" s="45"/>
      <c r="G90" s="45"/>
      <c r="H90" s="45"/>
      <c r="I90" s="46" t="str">
        <f t="shared" si="30"/>
        <v/>
      </c>
      <c r="J90" s="46" t="str">
        <f t="shared" si="31"/>
        <v/>
      </c>
      <c r="K90" s="47" t="str">
        <f t="shared" si="19"/>
        <v/>
      </c>
      <c r="L90" s="47" t="str">
        <f t="shared" si="20"/>
        <v/>
      </c>
      <c r="M90" s="48">
        <f t="shared" si="32"/>
        <v>0</v>
      </c>
      <c r="N90" s="46" t="str">
        <f t="shared" si="21"/>
        <v/>
      </c>
      <c r="O90" s="47" t="str">
        <f t="shared" si="22"/>
        <v/>
      </c>
      <c r="P90" s="47" t="str">
        <f t="shared" si="23"/>
        <v/>
      </c>
      <c r="Q90" s="48">
        <f t="shared" si="33"/>
        <v>0</v>
      </c>
      <c r="R90" s="2"/>
      <c r="AH90" s="57" t="str">
        <f>IF(G90&gt;1,IF($E$10&gt;0,100-(#REF!/(1+(AL90/#REF!)^#REF!)^#REF!+#REF!/(AL90-1))*100,100-(AL90*D$5+D$6)*100),"")</f>
        <v/>
      </c>
      <c r="AI90" s="21" t="str">
        <f t="shared" si="24"/>
        <v/>
      </c>
      <c r="AJ90" s="21" t="str">
        <f t="shared" si="25"/>
        <v/>
      </c>
      <c r="AK90" s="48">
        <f t="shared" si="26"/>
        <v>0</v>
      </c>
      <c r="AL90" s="58" t="str">
        <f t="shared" si="27"/>
        <v/>
      </c>
      <c r="AM90" s="59" t="str">
        <f t="shared" si="28"/>
        <v/>
      </c>
      <c r="AN90" s="59" t="str">
        <f t="shared" si="29"/>
        <v/>
      </c>
      <c r="AO90" s="60"/>
    </row>
    <row r="91" spans="3:41" x14ac:dyDescent="0.25">
      <c r="C91" s="82"/>
      <c r="D91" s="45"/>
      <c r="E91" s="83" t="str">
        <f t="shared" si="18"/>
        <v/>
      </c>
      <c r="F91" s="45"/>
      <c r="G91" s="45"/>
      <c r="H91" s="45"/>
      <c r="I91" s="46" t="str">
        <f t="shared" si="30"/>
        <v/>
      </c>
      <c r="J91" s="46" t="str">
        <f t="shared" si="31"/>
        <v/>
      </c>
      <c r="K91" s="47" t="str">
        <f t="shared" si="19"/>
        <v/>
      </c>
      <c r="L91" s="47" t="str">
        <f t="shared" si="20"/>
        <v/>
      </c>
      <c r="M91" s="48">
        <f t="shared" si="32"/>
        <v>0</v>
      </c>
      <c r="N91" s="46" t="str">
        <f t="shared" si="21"/>
        <v/>
      </c>
      <c r="O91" s="47" t="str">
        <f t="shared" si="22"/>
        <v/>
      </c>
      <c r="P91" s="47" t="str">
        <f t="shared" si="23"/>
        <v/>
      </c>
      <c r="Q91" s="48">
        <f t="shared" si="33"/>
        <v>0</v>
      </c>
      <c r="R91" s="2"/>
      <c r="AH91" s="57" t="str">
        <f>IF(G91&gt;1,IF($E$10&gt;0,100-(#REF!/(1+(AL91/#REF!)^#REF!)^#REF!+#REF!/(AL91-1))*100,100-(AL91*D$5+D$6)*100),"")</f>
        <v/>
      </c>
      <c r="AI91" s="21" t="str">
        <f t="shared" si="24"/>
        <v/>
      </c>
      <c r="AJ91" s="21" t="str">
        <f t="shared" si="25"/>
        <v/>
      </c>
      <c r="AK91" s="48">
        <f t="shared" si="26"/>
        <v>0</v>
      </c>
      <c r="AL91" s="58" t="str">
        <f t="shared" si="27"/>
        <v/>
      </c>
      <c r="AM91" s="59" t="str">
        <f t="shared" si="28"/>
        <v/>
      </c>
      <c r="AN91" s="59" t="str">
        <f t="shared" si="29"/>
        <v/>
      </c>
      <c r="AO91" s="60"/>
    </row>
    <row r="92" spans="3:41" x14ac:dyDescent="0.25">
      <c r="C92" s="82"/>
      <c r="D92" s="45"/>
      <c r="E92" s="83" t="str">
        <f t="shared" si="18"/>
        <v/>
      </c>
      <c r="F92" s="45"/>
      <c r="G92" s="45"/>
      <c r="H92" s="45"/>
      <c r="I92" s="46" t="str">
        <f t="shared" si="30"/>
        <v/>
      </c>
      <c r="J92" s="46" t="str">
        <f t="shared" si="31"/>
        <v/>
      </c>
      <c r="K92" s="47" t="str">
        <f t="shared" si="19"/>
        <v/>
      </c>
      <c r="L92" s="47" t="str">
        <f t="shared" si="20"/>
        <v/>
      </c>
      <c r="M92" s="48">
        <f t="shared" si="32"/>
        <v>0</v>
      </c>
      <c r="N92" s="46" t="str">
        <f t="shared" si="21"/>
        <v/>
      </c>
      <c r="O92" s="47" t="str">
        <f t="shared" si="22"/>
        <v/>
      </c>
      <c r="P92" s="47" t="str">
        <f t="shared" si="23"/>
        <v/>
      </c>
      <c r="Q92" s="48">
        <f t="shared" si="33"/>
        <v>0</v>
      </c>
      <c r="R92" s="2"/>
      <c r="AH92" s="57" t="str">
        <f>IF(G92&gt;1,IF($E$10&gt;0,100-(#REF!/(1+(AL92/#REF!)^#REF!)^#REF!+#REF!/(AL92-1))*100,100-(AL92*D$5+D$6)*100),"")</f>
        <v/>
      </c>
      <c r="AI92" s="21" t="str">
        <f t="shared" si="24"/>
        <v/>
      </c>
      <c r="AJ92" s="21" t="str">
        <f t="shared" si="25"/>
        <v/>
      </c>
      <c r="AK92" s="48">
        <f t="shared" si="26"/>
        <v>0</v>
      </c>
      <c r="AL92" s="58" t="str">
        <f t="shared" si="27"/>
        <v/>
      </c>
      <c r="AM92" s="59" t="str">
        <f t="shared" si="28"/>
        <v/>
      </c>
      <c r="AN92" s="59" t="str">
        <f t="shared" si="29"/>
        <v/>
      </c>
      <c r="AO92" s="60"/>
    </row>
    <row r="93" spans="3:41" x14ac:dyDescent="0.25">
      <c r="C93" s="82"/>
      <c r="D93" s="45"/>
      <c r="E93" s="83" t="str">
        <f t="shared" si="18"/>
        <v/>
      </c>
      <c r="F93" s="45"/>
      <c r="G93" s="45"/>
      <c r="H93" s="45"/>
      <c r="I93" s="46" t="str">
        <f t="shared" si="30"/>
        <v/>
      </c>
      <c r="J93" s="46" t="str">
        <f t="shared" si="31"/>
        <v/>
      </c>
      <c r="K93" s="47" t="str">
        <f t="shared" si="19"/>
        <v/>
      </c>
      <c r="L93" s="47" t="str">
        <f t="shared" si="20"/>
        <v/>
      </c>
      <c r="M93" s="48">
        <f t="shared" si="32"/>
        <v>0</v>
      </c>
      <c r="N93" s="46" t="str">
        <f t="shared" si="21"/>
        <v/>
      </c>
      <c r="O93" s="47" t="str">
        <f t="shared" si="22"/>
        <v/>
      </c>
      <c r="P93" s="47" t="str">
        <f t="shared" si="23"/>
        <v/>
      </c>
      <c r="Q93" s="48">
        <f t="shared" si="33"/>
        <v>0</v>
      </c>
      <c r="R93" s="2"/>
      <c r="AH93" s="57" t="str">
        <f>IF(G93&gt;1,IF($E$10&gt;0,100-(#REF!/(1+(AL93/#REF!)^#REF!)^#REF!+#REF!/(AL93-1))*100,100-(AL93*D$5+D$6)*100),"")</f>
        <v/>
      </c>
      <c r="AI93" s="21" t="str">
        <f t="shared" si="24"/>
        <v/>
      </c>
      <c r="AJ93" s="21" t="str">
        <f t="shared" si="25"/>
        <v/>
      </c>
      <c r="AK93" s="48">
        <f t="shared" si="26"/>
        <v>0</v>
      </c>
      <c r="AL93" s="58" t="str">
        <f t="shared" si="27"/>
        <v/>
      </c>
      <c r="AM93" s="59" t="str">
        <f t="shared" si="28"/>
        <v/>
      </c>
      <c r="AN93" s="59" t="str">
        <f t="shared" si="29"/>
        <v/>
      </c>
      <c r="AO93" s="60"/>
    </row>
    <row r="94" spans="3:41" x14ac:dyDescent="0.25">
      <c r="C94" s="82"/>
      <c r="D94" s="45"/>
      <c r="E94" s="83" t="str">
        <f t="shared" si="18"/>
        <v/>
      </c>
      <c r="F94" s="45"/>
      <c r="G94" s="45"/>
      <c r="H94" s="45"/>
      <c r="I94" s="46" t="str">
        <f t="shared" si="30"/>
        <v/>
      </c>
      <c r="J94" s="46" t="str">
        <f t="shared" si="31"/>
        <v/>
      </c>
      <c r="K94" s="47" t="str">
        <f t="shared" si="19"/>
        <v/>
      </c>
      <c r="L94" s="47" t="str">
        <f t="shared" si="20"/>
        <v/>
      </c>
      <c r="M94" s="48">
        <f t="shared" si="32"/>
        <v>0</v>
      </c>
      <c r="N94" s="46" t="str">
        <f t="shared" si="21"/>
        <v/>
      </c>
      <c r="O94" s="47" t="str">
        <f t="shared" si="22"/>
        <v/>
      </c>
      <c r="P94" s="47" t="str">
        <f t="shared" si="23"/>
        <v/>
      </c>
      <c r="Q94" s="48">
        <f t="shared" si="33"/>
        <v>0</v>
      </c>
      <c r="R94" s="2"/>
      <c r="AH94" s="57" t="str">
        <f>IF(G94&gt;1,IF($E$10&gt;0,100-(#REF!/(1+(AL94/#REF!)^#REF!)^#REF!+#REF!/(AL94-1))*100,100-(AL94*D$5+D$6)*100),"")</f>
        <v/>
      </c>
      <c r="AI94" s="21" t="str">
        <f t="shared" si="24"/>
        <v/>
      </c>
      <c r="AJ94" s="21" t="str">
        <f t="shared" si="25"/>
        <v/>
      </c>
      <c r="AK94" s="48">
        <f t="shared" si="26"/>
        <v>0</v>
      </c>
      <c r="AL94" s="58" t="str">
        <f t="shared" si="27"/>
        <v/>
      </c>
      <c r="AM94" s="59" t="str">
        <f t="shared" si="28"/>
        <v/>
      </c>
      <c r="AN94" s="59" t="str">
        <f t="shared" si="29"/>
        <v/>
      </c>
      <c r="AO94" s="60"/>
    </row>
    <row r="95" spans="3:41" x14ac:dyDescent="0.25">
      <c r="C95" s="82"/>
      <c r="D95" s="45"/>
      <c r="E95" s="83" t="str">
        <f t="shared" si="18"/>
        <v/>
      </c>
      <c r="F95" s="45"/>
      <c r="G95" s="45"/>
      <c r="H95" s="45"/>
      <c r="I95" s="46" t="str">
        <f t="shared" si="30"/>
        <v/>
      </c>
      <c r="J95" s="46" t="str">
        <f t="shared" si="31"/>
        <v/>
      </c>
      <c r="K95" s="47" t="str">
        <f t="shared" si="19"/>
        <v/>
      </c>
      <c r="L95" s="47" t="str">
        <f t="shared" si="20"/>
        <v/>
      </c>
      <c r="M95" s="48">
        <f t="shared" si="32"/>
        <v>0</v>
      </c>
      <c r="N95" s="46" t="str">
        <f t="shared" si="21"/>
        <v/>
      </c>
      <c r="O95" s="47" t="str">
        <f t="shared" si="22"/>
        <v/>
      </c>
      <c r="P95" s="47" t="str">
        <f t="shared" si="23"/>
        <v/>
      </c>
      <c r="Q95" s="48">
        <f t="shared" si="33"/>
        <v>0</v>
      </c>
      <c r="R95" s="2"/>
      <c r="AH95" s="57" t="str">
        <f>IF(G95&gt;1,IF($E$10&gt;0,100-(#REF!/(1+(AL95/#REF!)^#REF!)^#REF!+#REF!/(AL95-1))*100,100-(AL95*D$5+D$6)*100),"")</f>
        <v/>
      </c>
      <c r="AI95" s="21" t="str">
        <f t="shared" si="24"/>
        <v/>
      </c>
      <c r="AJ95" s="21" t="str">
        <f t="shared" si="25"/>
        <v/>
      </c>
      <c r="AK95" s="48">
        <f t="shared" si="26"/>
        <v>0</v>
      </c>
      <c r="AL95" s="58" t="str">
        <f t="shared" si="27"/>
        <v/>
      </c>
      <c r="AM95" s="59" t="str">
        <f t="shared" si="28"/>
        <v/>
      </c>
      <c r="AN95" s="59" t="str">
        <f t="shared" si="29"/>
        <v/>
      </c>
      <c r="AO95" s="60"/>
    </row>
    <row r="96" spans="3:41" x14ac:dyDescent="0.25">
      <c r="C96" s="82"/>
      <c r="D96" s="45"/>
      <c r="E96" s="83" t="str">
        <f t="shared" si="18"/>
        <v/>
      </c>
      <c r="F96" s="45"/>
      <c r="G96" s="45"/>
      <c r="H96" s="45"/>
      <c r="I96" s="46" t="str">
        <f t="shared" si="30"/>
        <v/>
      </c>
      <c r="J96" s="46" t="str">
        <f t="shared" si="31"/>
        <v/>
      </c>
      <c r="K96" s="47" t="str">
        <f t="shared" si="19"/>
        <v/>
      </c>
      <c r="L96" s="47" t="str">
        <f t="shared" si="20"/>
        <v/>
      </c>
      <c r="M96" s="48">
        <f t="shared" si="32"/>
        <v>0</v>
      </c>
      <c r="N96" s="46" t="str">
        <f t="shared" si="21"/>
        <v/>
      </c>
      <c r="O96" s="47" t="str">
        <f t="shared" si="22"/>
        <v/>
      </c>
      <c r="P96" s="47" t="str">
        <f t="shared" si="23"/>
        <v/>
      </c>
      <c r="Q96" s="48">
        <f t="shared" si="33"/>
        <v>0</v>
      </c>
      <c r="R96" s="2"/>
      <c r="AH96" s="57" t="str">
        <f>IF(G96&gt;1,IF($E$10&gt;0,100-(#REF!/(1+(AL96/#REF!)^#REF!)^#REF!+#REF!/(AL96-1))*100,100-(AL96*D$5+D$6)*100),"")</f>
        <v/>
      </c>
      <c r="AI96" s="21" t="str">
        <f t="shared" si="24"/>
        <v/>
      </c>
      <c r="AJ96" s="21" t="str">
        <f t="shared" si="25"/>
        <v/>
      </c>
      <c r="AK96" s="48">
        <f t="shared" si="26"/>
        <v>0</v>
      </c>
      <c r="AL96" s="58" t="str">
        <f t="shared" si="27"/>
        <v/>
      </c>
      <c r="AM96" s="59" t="str">
        <f t="shared" si="28"/>
        <v/>
      </c>
      <c r="AN96" s="59" t="str">
        <f t="shared" si="29"/>
        <v/>
      </c>
      <c r="AO96" s="60"/>
    </row>
    <row r="97" spans="3:41" x14ac:dyDescent="0.25">
      <c r="C97" s="82"/>
      <c r="D97" s="45"/>
      <c r="E97" s="83" t="str">
        <f t="shared" si="18"/>
        <v/>
      </c>
      <c r="F97" s="45"/>
      <c r="G97" s="45"/>
      <c r="H97" s="45"/>
      <c r="I97" s="46" t="str">
        <f t="shared" si="30"/>
        <v/>
      </c>
      <c r="J97" s="46" t="str">
        <f t="shared" si="31"/>
        <v/>
      </c>
      <c r="K97" s="47" t="str">
        <f t="shared" si="19"/>
        <v/>
      </c>
      <c r="L97" s="47" t="str">
        <f t="shared" si="20"/>
        <v/>
      </c>
      <c r="M97" s="48">
        <f t="shared" si="32"/>
        <v>0</v>
      </c>
      <c r="N97" s="46" t="str">
        <f t="shared" si="21"/>
        <v/>
      </c>
      <c r="O97" s="47" t="str">
        <f t="shared" si="22"/>
        <v/>
      </c>
      <c r="P97" s="47" t="str">
        <f t="shared" si="23"/>
        <v/>
      </c>
      <c r="Q97" s="48">
        <f t="shared" si="33"/>
        <v>0</v>
      </c>
      <c r="R97" s="2"/>
      <c r="AH97" s="57" t="str">
        <f>IF(G97&gt;1,IF($E$10&gt;0,100-(#REF!/(1+(AL97/#REF!)^#REF!)^#REF!+#REF!/(AL97-1))*100,100-(AL97*D$5+D$6)*100),"")</f>
        <v/>
      </c>
      <c r="AI97" s="21" t="str">
        <f t="shared" si="24"/>
        <v/>
      </c>
      <c r="AJ97" s="21" t="str">
        <f t="shared" si="25"/>
        <v/>
      </c>
      <c r="AK97" s="48">
        <f t="shared" si="26"/>
        <v>0</v>
      </c>
      <c r="AL97" s="58" t="str">
        <f t="shared" si="27"/>
        <v/>
      </c>
      <c r="AM97" s="59" t="str">
        <f t="shared" si="28"/>
        <v/>
      </c>
      <c r="AN97" s="59" t="str">
        <f t="shared" si="29"/>
        <v/>
      </c>
      <c r="AO97" s="60"/>
    </row>
    <row r="98" spans="3:41" x14ac:dyDescent="0.25">
      <c r="C98" s="82"/>
      <c r="D98" s="45"/>
      <c r="E98" s="83" t="str">
        <f t="shared" si="18"/>
        <v/>
      </c>
      <c r="F98" s="45"/>
      <c r="G98" s="45"/>
      <c r="H98" s="45"/>
      <c r="I98" s="46" t="str">
        <f t="shared" si="30"/>
        <v/>
      </c>
      <c r="J98" s="46" t="str">
        <f t="shared" si="31"/>
        <v/>
      </c>
      <c r="K98" s="47" t="str">
        <f t="shared" si="19"/>
        <v/>
      </c>
      <c r="L98" s="47" t="str">
        <f t="shared" si="20"/>
        <v/>
      </c>
      <c r="M98" s="48">
        <f t="shared" si="32"/>
        <v>0</v>
      </c>
      <c r="N98" s="46" t="str">
        <f t="shared" si="21"/>
        <v/>
      </c>
      <c r="O98" s="47" t="str">
        <f t="shared" si="22"/>
        <v/>
      </c>
      <c r="P98" s="47" t="str">
        <f t="shared" si="23"/>
        <v/>
      </c>
      <c r="Q98" s="48">
        <f t="shared" si="33"/>
        <v>0</v>
      </c>
      <c r="R98" s="2"/>
      <c r="AH98" s="57" t="str">
        <f>IF(G98&gt;1,IF($E$10&gt;0,100-(#REF!/(1+(AL98/#REF!)^#REF!)^#REF!+#REF!/(AL98-1))*100,100-(AL98*D$5+D$6)*100),"")</f>
        <v/>
      </c>
      <c r="AI98" s="21" t="str">
        <f t="shared" si="24"/>
        <v/>
      </c>
      <c r="AJ98" s="21" t="str">
        <f t="shared" si="25"/>
        <v/>
      </c>
      <c r="AK98" s="48">
        <f t="shared" si="26"/>
        <v>0</v>
      </c>
      <c r="AL98" s="58" t="str">
        <f t="shared" si="27"/>
        <v/>
      </c>
      <c r="AM98" s="59" t="str">
        <f t="shared" si="28"/>
        <v/>
      </c>
      <c r="AN98" s="59" t="str">
        <f t="shared" si="29"/>
        <v/>
      </c>
      <c r="AO98" s="60"/>
    </row>
    <row r="99" spans="3:41" x14ac:dyDescent="0.25">
      <c r="C99" s="82"/>
      <c r="D99" s="45"/>
      <c r="E99" s="83" t="str">
        <f t="shared" si="18"/>
        <v/>
      </c>
      <c r="F99" s="45"/>
      <c r="G99" s="45"/>
      <c r="H99" s="45"/>
      <c r="I99" s="46" t="str">
        <f t="shared" si="30"/>
        <v/>
      </c>
      <c r="J99" s="46" t="str">
        <f t="shared" si="31"/>
        <v/>
      </c>
      <c r="K99" s="47" t="str">
        <f t="shared" si="19"/>
        <v/>
      </c>
      <c r="L99" s="47" t="str">
        <f t="shared" si="20"/>
        <v/>
      </c>
      <c r="M99" s="48">
        <f t="shared" si="32"/>
        <v>0</v>
      </c>
      <c r="N99" s="46" t="str">
        <f t="shared" si="21"/>
        <v/>
      </c>
      <c r="O99" s="47" t="str">
        <f t="shared" si="22"/>
        <v/>
      </c>
      <c r="P99" s="47" t="str">
        <f t="shared" si="23"/>
        <v/>
      </c>
      <c r="Q99" s="48">
        <f t="shared" si="33"/>
        <v>0</v>
      </c>
      <c r="R99" s="2"/>
      <c r="AH99" s="57" t="str">
        <f>IF(G99&gt;1,IF($E$10&gt;0,100-(#REF!/(1+(AL99/#REF!)^#REF!)^#REF!+#REF!/(AL99-1))*100,100-(AL99*D$5+D$6)*100),"")</f>
        <v/>
      </c>
      <c r="AI99" s="21" t="str">
        <f t="shared" si="24"/>
        <v/>
      </c>
      <c r="AJ99" s="21" t="str">
        <f t="shared" si="25"/>
        <v/>
      </c>
      <c r="AK99" s="48">
        <f t="shared" si="26"/>
        <v>0</v>
      </c>
      <c r="AL99" s="58" t="str">
        <f t="shared" si="27"/>
        <v/>
      </c>
      <c r="AM99" s="59" t="str">
        <f t="shared" si="28"/>
        <v/>
      </c>
      <c r="AN99" s="59" t="str">
        <f t="shared" si="29"/>
        <v/>
      </c>
      <c r="AO99" s="60"/>
    </row>
    <row r="100" spans="3:41" x14ac:dyDescent="0.25">
      <c r="C100" s="82"/>
      <c r="D100" s="45"/>
      <c r="E100" s="83" t="str">
        <f t="shared" ref="E100:E163" si="34">IF(C100&gt;0,100-(C100),"")</f>
        <v/>
      </c>
      <c r="F100" s="45"/>
      <c r="G100" s="45"/>
      <c r="H100" s="45"/>
      <c r="I100" s="46" t="str">
        <f t="shared" si="30"/>
        <v/>
      </c>
      <c r="J100" s="46" t="str">
        <f t="shared" si="31"/>
        <v/>
      </c>
      <c r="K100" s="47" t="str">
        <f t="shared" si="19"/>
        <v/>
      </c>
      <c r="L100" s="47" t="str">
        <f t="shared" si="20"/>
        <v/>
      </c>
      <c r="M100" s="48">
        <f t="shared" si="32"/>
        <v>0</v>
      </c>
      <c r="N100" s="46" t="str">
        <f t="shared" si="21"/>
        <v/>
      </c>
      <c r="O100" s="47" t="str">
        <f t="shared" si="22"/>
        <v/>
      </c>
      <c r="P100" s="47" t="str">
        <f t="shared" si="23"/>
        <v/>
      </c>
      <c r="Q100" s="48">
        <f t="shared" si="33"/>
        <v>0</v>
      </c>
      <c r="R100" s="2"/>
      <c r="AH100" s="57" t="str">
        <f>IF(G100&gt;1,IF($E$10&gt;0,100-(#REF!/(1+(AL100/#REF!)^#REF!)^#REF!+#REF!/(AL100-1))*100,100-(AL100*D$5+D$6)*100),"")</f>
        <v/>
      </c>
      <c r="AI100" s="21" t="str">
        <f t="shared" si="24"/>
        <v/>
      </c>
      <c r="AJ100" s="21" t="str">
        <f t="shared" si="25"/>
        <v/>
      </c>
      <c r="AK100" s="48">
        <f t="shared" si="26"/>
        <v>0</v>
      </c>
      <c r="AL100" s="58" t="str">
        <f t="shared" si="27"/>
        <v/>
      </c>
      <c r="AM100" s="59" t="str">
        <f t="shared" si="28"/>
        <v/>
      </c>
      <c r="AN100" s="59" t="str">
        <f t="shared" si="29"/>
        <v/>
      </c>
      <c r="AO100" s="60"/>
    </row>
    <row r="101" spans="3:41" x14ac:dyDescent="0.25">
      <c r="C101" s="82"/>
      <c r="D101" s="45"/>
      <c r="E101" s="83" t="str">
        <f t="shared" si="34"/>
        <v/>
      </c>
      <c r="F101" s="45"/>
      <c r="G101" s="45"/>
      <c r="H101" s="45"/>
      <c r="I101" s="46" t="str">
        <f t="shared" si="30"/>
        <v/>
      </c>
      <c r="J101" s="46" t="str">
        <f t="shared" si="31"/>
        <v/>
      </c>
      <c r="K101" s="47" t="str">
        <f t="shared" si="19"/>
        <v/>
      </c>
      <c r="L101" s="47" t="str">
        <f t="shared" si="20"/>
        <v/>
      </c>
      <c r="M101" s="48">
        <f t="shared" si="32"/>
        <v>0</v>
      </c>
      <c r="N101" s="46" t="str">
        <f t="shared" si="21"/>
        <v/>
      </c>
      <c r="O101" s="47" t="str">
        <f t="shared" si="22"/>
        <v/>
      </c>
      <c r="P101" s="47" t="str">
        <f t="shared" si="23"/>
        <v/>
      </c>
      <c r="Q101" s="48">
        <f t="shared" si="33"/>
        <v>0</v>
      </c>
      <c r="R101" s="2"/>
      <c r="AH101" s="57" t="str">
        <f>IF(G101&gt;1,IF($E$10&gt;0,100-(#REF!/(1+(AL101/#REF!)^#REF!)^#REF!+#REF!/(AL101-1))*100,100-(AL101*D$5+D$6)*100),"")</f>
        <v/>
      </c>
      <c r="AI101" s="21" t="str">
        <f t="shared" si="24"/>
        <v/>
      </c>
      <c r="AJ101" s="21" t="str">
        <f t="shared" si="25"/>
        <v/>
      </c>
      <c r="AK101" s="48">
        <f t="shared" si="26"/>
        <v>0</v>
      </c>
      <c r="AL101" s="58" t="str">
        <f t="shared" si="27"/>
        <v/>
      </c>
      <c r="AM101" s="59" t="str">
        <f t="shared" si="28"/>
        <v/>
      </c>
      <c r="AN101" s="59" t="str">
        <f t="shared" si="29"/>
        <v/>
      </c>
      <c r="AO101" s="60"/>
    </row>
    <row r="102" spans="3:41" x14ac:dyDescent="0.25">
      <c r="C102" s="82"/>
      <c r="D102" s="45"/>
      <c r="E102" s="83" t="str">
        <f t="shared" si="34"/>
        <v/>
      </c>
      <c r="F102" s="45"/>
      <c r="G102" s="45"/>
      <c r="H102" s="45"/>
      <c r="I102" s="46" t="str">
        <f t="shared" si="30"/>
        <v/>
      </c>
      <c r="J102" s="46" t="str">
        <f t="shared" si="31"/>
        <v/>
      </c>
      <c r="K102" s="47" t="str">
        <f t="shared" si="19"/>
        <v/>
      </c>
      <c r="L102" s="47" t="str">
        <f t="shared" si="20"/>
        <v/>
      </c>
      <c r="M102" s="48">
        <f t="shared" si="32"/>
        <v>0</v>
      </c>
      <c r="N102" s="46" t="str">
        <f t="shared" si="21"/>
        <v/>
      </c>
      <c r="O102" s="47" t="str">
        <f t="shared" si="22"/>
        <v/>
      </c>
      <c r="P102" s="47" t="str">
        <f t="shared" si="23"/>
        <v/>
      </c>
      <c r="Q102" s="48">
        <f t="shared" si="33"/>
        <v>0</v>
      </c>
      <c r="R102" s="2"/>
      <c r="AH102" s="57" t="str">
        <f>IF(G102&gt;1,IF($E$10&gt;0,100-(#REF!/(1+(AL102/#REF!)^#REF!)^#REF!+#REF!/(AL102-1))*100,100-(AL102*D$5+D$6)*100),"")</f>
        <v/>
      </c>
      <c r="AI102" s="21" t="str">
        <f t="shared" si="24"/>
        <v/>
      </c>
      <c r="AJ102" s="21" t="str">
        <f t="shared" si="25"/>
        <v/>
      </c>
      <c r="AK102" s="48">
        <f t="shared" si="26"/>
        <v>0</v>
      </c>
      <c r="AL102" s="58" t="str">
        <f t="shared" si="27"/>
        <v/>
      </c>
      <c r="AM102" s="59" t="str">
        <f t="shared" si="28"/>
        <v/>
      </c>
      <c r="AN102" s="59" t="str">
        <f t="shared" si="29"/>
        <v/>
      </c>
      <c r="AO102" s="60"/>
    </row>
    <row r="103" spans="3:41" x14ac:dyDescent="0.25">
      <c r="C103" s="82"/>
      <c r="D103" s="45"/>
      <c r="E103" s="83" t="str">
        <f t="shared" si="34"/>
        <v/>
      </c>
      <c r="F103" s="45"/>
      <c r="G103" s="45"/>
      <c r="H103" s="45"/>
      <c r="I103" s="46" t="str">
        <f t="shared" si="30"/>
        <v/>
      </c>
      <c r="J103" s="46" t="str">
        <f t="shared" si="31"/>
        <v/>
      </c>
      <c r="K103" s="47" t="str">
        <f t="shared" si="19"/>
        <v/>
      </c>
      <c r="L103" s="47" t="str">
        <f t="shared" si="20"/>
        <v/>
      </c>
      <c r="M103" s="48">
        <f t="shared" si="32"/>
        <v>0</v>
      </c>
      <c r="N103" s="46" t="str">
        <f t="shared" si="21"/>
        <v/>
      </c>
      <c r="O103" s="47" t="str">
        <f t="shared" si="22"/>
        <v/>
      </c>
      <c r="P103" s="47" t="str">
        <f t="shared" si="23"/>
        <v/>
      </c>
      <c r="Q103" s="48">
        <f t="shared" si="33"/>
        <v>0</v>
      </c>
      <c r="R103" s="2"/>
      <c r="AH103" s="57" t="str">
        <f>IF(G103&gt;1,IF($E$10&gt;0,100-(#REF!/(1+(AL103/#REF!)^#REF!)^#REF!+#REF!/(AL103-1))*100,100-(AL103*D$5+D$6)*100),"")</f>
        <v/>
      </c>
      <c r="AI103" s="21" t="str">
        <f t="shared" si="24"/>
        <v/>
      </c>
      <c r="AJ103" s="21" t="str">
        <f t="shared" si="25"/>
        <v/>
      </c>
      <c r="AK103" s="48">
        <f t="shared" si="26"/>
        <v>0</v>
      </c>
      <c r="AL103" s="58" t="str">
        <f t="shared" si="27"/>
        <v/>
      </c>
      <c r="AM103" s="59" t="str">
        <f t="shared" si="28"/>
        <v/>
      </c>
      <c r="AN103" s="59" t="str">
        <f t="shared" si="29"/>
        <v/>
      </c>
      <c r="AO103" s="60"/>
    </row>
    <row r="104" spans="3:41" x14ac:dyDescent="0.25">
      <c r="C104" s="82"/>
      <c r="D104" s="45"/>
      <c r="E104" s="83" t="str">
        <f t="shared" si="34"/>
        <v/>
      </c>
      <c r="F104" s="45"/>
      <c r="G104" s="45"/>
      <c r="H104" s="45"/>
      <c r="I104" s="46" t="str">
        <f t="shared" si="30"/>
        <v/>
      </c>
      <c r="J104" s="46" t="str">
        <f t="shared" si="31"/>
        <v/>
      </c>
      <c r="K104" s="47" t="str">
        <f t="shared" si="19"/>
        <v/>
      </c>
      <c r="L104" s="47" t="str">
        <f t="shared" si="20"/>
        <v/>
      </c>
      <c r="M104" s="48">
        <f t="shared" si="32"/>
        <v>0</v>
      </c>
      <c r="N104" s="46" t="str">
        <f t="shared" si="21"/>
        <v/>
      </c>
      <c r="O104" s="47" t="str">
        <f t="shared" si="22"/>
        <v/>
      </c>
      <c r="P104" s="47" t="str">
        <f t="shared" si="23"/>
        <v/>
      </c>
      <c r="Q104" s="48">
        <f t="shared" si="33"/>
        <v>0</v>
      </c>
      <c r="R104" s="2"/>
      <c r="AH104" s="57" t="str">
        <f>IF(G104&gt;1,IF($E$10&gt;0,100-(#REF!/(1+(AL104/#REF!)^#REF!)^#REF!+#REF!/(AL104-1))*100,100-(AL104*D$5+D$6)*100),"")</f>
        <v/>
      </c>
      <c r="AI104" s="21" t="str">
        <f t="shared" si="24"/>
        <v/>
      </c>
      <c r="AJ104" s="21" t="str">
        <f t="shared" si="25"/>
        <v/>
      </c>
      <c r="AK104" s="48">
        <f t="shared" si="26"/>
        <v>0</v>
      </c>
      <c r="AL104" s="58" t="str">
        <f t="shared" si="27"/>
        <v/>
      </c>
      <c r="AM104" s="59" t="str">
        <f t="shared" si="28"/>
        <v/>
      </c>
      <c r="AN104" s="59" t="str">
        <f t="shared" si="29"/>
        <v/>
      </c>
      <c r="AO104" s="60"/>
    </row>
    <row r="105" spans="3:41" x14ac:dyDescent="0.25">
      <c r="C105" s="82"/>
      <c r="D105" s="45"/>
      <c r="E105" s="83" t="str">
        <f t="shared" si="34"/>
        <v/>
      </c>
      <c r="F105" s="45"/>
      <c r="G105" s="45"/>
      <c r="H105" s="45"/>
      <c r="I105" s="46" t="str">
        <f t="shared" si="30"/>
        <v/>
      </c>
      <c r="J105" s="46" t="str">
        <f t="shared" si="31"/>
        <v/>
      </c>
      <c r="K105" s="47" t="str">
        <f t="shared" si="19"/>
        <v/>
      </c>
      <c r="L105" s="47" t="str">
        <f t="shared" si="20"/>
        <v/>
      </c>
      <c r="M105" s="48">
        <f t="shared" si="32"/>
        <v>0</v>
      </c>
      <c r="N105" s="46" t="str">
        <f t="shared" si="21"/>
        <v/>
      </c>
      <c r="O105" s="47" t="str">
        <f t="shared" si="22"/>
        <v/>
      </c>
      <c r="P105" s="47" t="str">
        <f t="shared" si="23"/>
        <v/>
      </c>
      <c r="Q105" s="48">
        <f t="shared" si="33"/>
        <v>0</v>
      </c>
      <c r="R105" s="2"/>
      <c r="AH105" s="57" t="str">
        <f>IF(G105&gt;1,IF($E$10&gt;0,100-(#REF!/(1+(AL105/#REF!)^#REF!)^#REF!+#REF!/(AL105-1))*100,100-(AL105*D$5+D$6)*100),"")</f>
        <v/>
      </c>
      <c r="AI105" s="21" t="str">
        <f t="shared" si="24"/>
        <v/>
      </c>
      <c r="AJ105" s="21" t="str">
        <f t="shared" si="25"/>
        <v/>
      </c>
      <c r="AK105" s="48">
        <f t="shared" si="26"/>
        <v>0</v>
      </c>
      <c r="AL105" s="58" t="str">
        <f t="shared" si="27"/>
        <v/>
      </c>
      <c r="AM105" s="59" t="str">
        <f t="shared" si="28"/>
        <v/>
      </c>
      <c r="AN105" s="59" t="str">
        <f t="shared" si="29"/>
        <v/>
      </c>
      <c r="AO105" s="60"/>
    </row>
    <row r="106" spans="3:41" x14ac:dyDescent="0.25">
      <c r="C106" s="82"/>
      <c r="D106" s="45"/>
      <c r="E106" s="83" t="str">
        <f t="shared" si="34"/>
        <v/>
      </c>
      <c r="F106" s="45"/>
      <c r="G106" s="45"/>
      <c r="H106" s="45"/>
      <c r="I106" s="46" t="str">
        <f t="shared" si="30"/>
        <v/>
      </c>
      <c r="J106" s="46" t="str">
        <f t="shared" si="31"/>
        <v/>
      </c>
      <c r="K106" s="47" t="str">
        <f t="shared" si="19"/>
        <v/>
      </c>
      <c r="L106" s="47" t="str">
        <f t="shared" si="20"/>
        <v/>
      </c>
      <c r="M106" s="48">
        <f t="shared" si="32"/>
        <v>0</v>
      </c>
      <c r="N106" s="46" t="str">
        <f t="shared" si="21"/>
        <v/>
      </c>
      <c r="O106" s="47" t="str">
        <f t="shared" si="22"/>
        <v/>
      </c>
      <c r="P106" s="47" t="str">
        <f t="shared" si="23"/>
        <v/>
      </c>
      <c r="Q106" s="48">
        <f t="shared" si="33"/>
        <v>0</v>
      </c>
      <c r="R106" s="2"/>
      <c r="AH106" s="57" t="str">
        <f>IF(G106&gt;1,IF($E$10&gt;0,100-(#REF!/(1+(AL106/#REF!)^#REF!)^#REF!+#REF!/(AL106-1))*100,100-(AL106*D$5+D$6)*100),"")</f>
        <v/>
      </c>
      <c r="AI106" s="21" t="str">
        <f t="shared" si="24"/>
        <v/>
      </c>
      <c r="AJ106" s="21" t="str">
        <f t="shared" si="25"/>
        <v/>
      </c>
      <c r="AK106" s="48">
        <f t="shared" si="26"/>
        <v>0</v>
      </c>
      <c r="AL106" s="58" t="str">
        <f t="shared" si="27"/>
        <v/>
      </c>
      <c r="AM106" s="59" t="str">
        <f t="shared" si="28"/>
        <v/>
      </c>
      <c r="AN106" s="59" t="str">
        <f t="shared" si="29"/>
        <v/>
      </c>
      <c r="AO106" s="60"/>
    </row>
    <row r="107" spans="3:41" x14ac:dyDescent="0.25">
      <c r="C107" s="82"/>
      <c r="D107" s="45"/>
      <c r="E107" s="83" t="str">
        <f t="shared" si="34"/>
        <v/>
      </c>
      <c r="F107" s="45"/>
      <c r="G107" s="45"/>
      <c r="H107" s="45"/>
      <c r="I107" s="46" t="str">
        <f t="shared" si="30"/>
        <v/>
      </c>
      <c r="J107" s="46" t="str">
        <f t="shared" si="31"/>
        <v/>
      </c>
      <c r="K107" s="47" t="str">
        <f t="shared" si="19"/>
        <v/>
      </c>
      <c r="L107" s="47" t="str">
        <f t="shared" si="20"/>
        <v/>
      </c>
      <c r="M107" s="48">
        <f t="shared" si="32"/>
        <v>0</v>
      </c>
      <c r="N107" s="46" t="str">
        <f t="shared" si="21"/>
        <v/>
      </c>
      <c r="O107" s="47" t="str">
        <f t="shared" si="22"/>
        <v/>
      </c>
      <c r="P107" s="47" t="str">
        <f t="shared" si="23"/>
        <v/>
      </c>
      <c r="Q107" s="48">
        <f t="shared" si="33"/>
        <v>0</v>
      </c>
      <c r="R107" s="2"/>
      <c r="AH107" s="57" t="str">
        <f>IF(G107&gt;1,IF($E$10&gt;0,100-(#REF!/(1+(AL107/#REF!)^#REF!)^#REF!+#REF!/(AL107-1))*100,100-(AL107*D$5+D$6)*100),"")</f>
        <v/>
      </c>
      <c r="AI107" s="21" t="str">
        <f t="shared" si="24"/>
        <v/>
      </c>
      <c r="AJ107" s="21" t="str">
        <f t="shared" si="25"/>
        <v/>
      </c>
      <c r="AK107" s="48">
        <f t="shared" si="26"/>
        <v>0</v>
      </c>
      <c r="AL107" s="58" t="str">
        <f t="shared" si="27"/>
        <v/>
      </c>
      <c r="AM107" s="59" t="str">
        <f t="shared" si="28"/>
        <v/>
      </c>
      <c r="AN107" s="59" t="str">
        <f t="shared" si="29"/>
        <v/>
      </c>
      <c r="AO107" s="60"/>
    </row>
    <row r="108" spans="3:41" x14ac:dyDescent="0.25">
      <c r="C108" s="82"/>
      <c r="D108" s="45"/>
      <c r="E108" s="83" t="str">
        <f t="shared" si="34"/>
        <v/>
      </c>
      <c r="F108" s="45"/>
      <c r="G108" s="45"/>
      <c r="H108" s="45"/>
      <c r="I108" s="46" t="str">
        <f t="shared" si="30"/>
        <v/>
      </c>
      <c r="J108" s="46" t="str">
        <f t="shared" si="31"/>
        <v/>
      </c>
      <c r="K108" s="47" t="str">
        <f t="shared" si="19"/>
        <v/>
      </c>
      <c r="L108" s="47" t="str">
        <f t="shared" si="20"/>
        <v/>
      </c>
      <c r="M108" s="48">
        <f t="shared" si="32"/>
        <v>0</v>
      </c>
      <c r="N108" s="46" t="str">
        <f t="shared" si="21"/>
        <v/>
      </c>
      <c r="O108" s="47" t="str">
        <f t="shared" si="22"/>
        <v/>
      </c>
      <c r="P108" s="47" t="str">
        <f t="shared" si="23"/>
        <v/>
      </c>
      <c r="Q108" s="48">
        <f t="shared" si="33"/>
        <v>0</v>
      </c>
      <c r="R108" s="2"/>
      <c r="AH108" s="57" t="str">
        <f>IF(G108&gt;1,IF($E$10&gt;0,100-(#REF!/(1+(AL108/#REF!)^#REF!)^#REF!+#REF!/(AL108-1))*100,100-(AL108*D$5+D$6)*100),"")</f>
        <v/>
      </c>
      <c r="AI108" s="21" t="str">
        <f t="shared" si="24"/>
        <v/>
      </c>
      <c r="AJ108" s="21" t="str">
        <f t="shared" si="25"/>
        <v/>
      </c>
      <c r="AK108" s="48">
        <f t="shared" si="26"/>
        <v>0</v>
      </c>
      <c r="AL108" s="58" t="str">
        <f t="shared" si="27"/>
        <v/>
      </c>
      <c r="AM108" s="59" t="str">
        <f t="shared" si="28"/>
        <v/>
      </c>
      <c r="AN108" s="59" t="str">
        <f t="shared" si="29"/>
        <v/>
      </c>
      <c r="AO108" s="60"/>
    </row>
    <row r="109" spans="3:41" x14ac:dyDescent="0.25">
      <c r="C109" s="82"/>
      <c r="D109" s="45"/>
      <c r="E109" s="83" t="str">
        <f t="shared" si="34"/>
        <v/>
      </c>
      <c r="F109" s="45"/>
      <c r="G109" s="45"/>
      <c r="H109" s="45"/>
      <c r="I109" s="46" t="str">
        <f t="shared" si="30"/>
        <v/>
      </c>
      <c r="J109" s="46" t="str">
        <f t="shared" si="31"/>
        <v/>
      </c>
      <c r="K109" s="47" t="str">
        <f t="shared" si="19"/>
        <v/>
      </c>
      <c r="L109" s="47" t="str">
        <f t="shared" si="20"/>
        <v/>
      </c>
      <c r="M109" s="48">
        <f t="shared" si="32"/>
        <v>0</v>
      </c>
      <c r="N109" s="46" t="str">
        <f t="shared" si="21"/>
        <v/>
      </c>
      <c r="O109" s="47" t="str">
        <f t="shared" si="22"/>
        <v/>
      </c>
      <c r="P109" s="47" t="str">
        <f t="shared" si="23"/>
        <v/>
      </c>
      <c r="Q109" s="48">
        <f t="shared" si="33"/>
        <v>0</v>
      </c>
      <c r="R109" s="2"/>
      <c r="AH109" s="57" t="str">
        <f>IF(G109&gt;1,IF($E$10&gt;0,100-(#REF!/(1+(AL109/#REF!)^#REF!)^#REF!+#REF!/(AL109-1))*100,100-(AL109*D$5+D$6)*100),"")</f>
        <v/>
      </c>
      <c r="AI109" s="21" t="str">
        <f t="shared" si="24"/>
        <v/>
      </c>
      <c r="AJ109" s="21" t="str">
        <f t="shared" si="25"/>
        <v/>
      </c>
      <c r="AK109" s="48">
        <f t="shared" si="26"/>
        <v>0</v>
      </c>
      <c r="AL109" s="58" t="str">
        <f t="shared" si="27"/>
        <v/>
      </c>
      <c r="AM109" s="59" t="str">
        <f t="shared" si="28"/>
        <v/>
      </c>
      <c r="AN109" s="59" t="str">
        <f t="shared" si="29"/>
        <v/>
      </c>
      <c r="AO109" s="60"/>
    </row>
    <row r="110" spans="3:41" x14ac:dyDescent="0.25">
      <c r="C110" s="82"/>
      <c r="D110" s="45"/>
      <c r="E110" s="83" t="str">
        <f t="shared" si="34"/>
        <v/>
      </c>
      <c r="F110" s="45"/>
      <c r="G110" s="45"/>
      <c r="H110" s="45"/>
      <c r="I110" s="46" t="str">
        <f t="shared" si="30"/>
        <v/>
      </c>
      <c r="J110" s="46" t="str">
        <f t="shared" si="31"/>
        <v/>
      </c>
      <c r="K110" s="47" t="str">
        <f t="shared" si="19"/>
        <v/>
      </c>
      <c r="L110" s="47" t="str">
        <f t="shared" si="20"/>
        <v/>
      </c>
      <c r="M110" s="48">
        <f t="shared" si="32"/>
        <v>0</v>
      </c>
      <c r="N110" s="46" t="str">
        <f t="shared" si="21"/>
        <v/>
      </c>
      <c r="O110" s="47" t="str">
        <f t="shared" si="22"/>
        <v/>
      </c>
      <c r="P110" s="47" t="str">
        <f t="shared" si="23"/>
        <v/>
      </c>
      <c r="Q110" s="48">
        <f t="shared" si="33"/>
        <v>0</v>
      </c>
      <c r="R110" s="2"/>
      <c r="AH110" s="57" t="str">
        <f>IF(G110&gt;1,IF($E$10&gt;0,100-(#REF!/(1+(AL110/#REF!)^#REF!)^#REF!+#REF!/(AL110-1))*100,100-(AL110*D$5+D$6)*100),"")</f>
        <v/>
      </c>
      <c r="AI110" s="21" t="str">
        <f t="shared" si="24"/>
        <v/>
      </c>
      <c r="AJ110" s="21" t="str">
        <f t="shared" si="25"/>
        <v/>
      </c>
      <c r="AK110" s="48">
        <f t="shared" si="26"/>
        <v>0</v>
      </c>
      <c r="AL110" s="58" t="str">
        <f t="shared" si="27"/>
        <v/>
      </c>
      <c r="AM110" s="59" t="str">
        <f t="shared" si="28"/>
        <v/>
      </c>
      <c r="AN110" s="59" t="str">
        <f t="shared" si="29"/>
        <v/>
      </c>
      <c r="AO110" s="60"/>
    </row>
    <row r="111" spans="3:41" x14ac:dyDescent="0.25">
      <c r="C111" s="82"/>
      <c r="D111" s="45"/>
      <c r="E111" s="83" t="str">
        <f t="shared" si="34"/>
        <v/>
      </c>
      <c r="F111" s="45"/>
      <c r="G111" s="45"/>
      <c r="H111" s="45"/>
      <c r="I111" s="46" t="str">
        <f t="shared" si="30"/>
        <v/>
      </c>
      <c r="J111" s="46" t="str">
        <f t="shared" si="31"/>
        <v/>
      </c>
      <c r="K111" s="47" t="str">
        <f t="shared" si="19"/>
        <v/>
      </c>
      <c r="L111" s="47" t="str">
        <f t="shared" si="20"/>
        <v/>
      </c>
      <c r="M111" s="48">
        <f t="shared" si="32"/>
        <v>0</v>
      </c>
      <c r="N111" s="46" t="str">
        <f t="shared" si="21"/>
        <v/>
      </c>
      <c r="O111" s="47" t="str">
        <f t="shared" si="22"/>
        <v/>
      </c>
      <c r="P111" s="47" t="str">
        <f t="shared" si="23"/>
        <v/>
      </c>
      <c r="Q111" s="48">
        <f t="shared" si="33"/>
        <v>0</v>
      </c>
      <c r="R111" s="2"/>
      <c r="AH111" s="57" t="str">
        <f>IF(G111&gt;1,IF($E$10&gt;0,100-(#REF!/(1+(AL111/#REF!)^#REF!)^#REF!+#REF!/(AL111-1))*100,100-(AL111*D$5+D$6)*100),"")</f>
        <v/>
      </c>
      <c r="AI111" s="21" t="str">
        <f t="shared" si="24"/>
        <v/>
      </c>
      <c r="AJ111" s="21" t="str">
        <f t="shared" si="25"/>
        <v/>
      </c>
      <c r="AK111" s="48">
        <f t="shared" si="26"/>
        <v>0</v>
      </c>
      <c r="AL111" s="58" t="str">
        <f t="shared" si="27"/>
        <v/>
      </c>
      <c r="AM111" s="59" t="str">
        <f t="shared" si="28"/>
        <v/>
      </c>
      <c r="AN111" s="59" t="str">
        <f t="shared" si="29"/>
        <v/>
      </c>
      <c r="AO111" s="60"/>
    </row>
    <row r="112" spans="3:41" x14ac:dyDescent="0.25">
      <c r="C112" s="82"/>
      <c r="D112" s="45"/>
      <c r="E112" s="83" t="str">
        <f t="shared" si="34"/>
        <v/>
      </c>
      <c r="F112" s="45"/>
      <c r="G112" s="45"/>
      <c r="H112" s="45"/>
      <c r="I112" s="46" t="str">
        <f t="shared" si="30"/>
        <v/>
      </c>
      <c r="J112" s="46" t="str">
        <f t="shared" si="31"/>
        <v/>
      </c>
      <c r="K112" s="47" t="str">
        <f t="shared" si="19"/>
        <v/>
      </c>
      <c r="L112" s="47" t="str">
        <f t="shared" si="20"/>
        <v/>
      </c>
      <c r="M112" s="48">
        <f t="shared" si="32"/>
        <v>0</v>
      </c>
      <c r="N112" s="46" t="str">
        <f t="shared" si="21"/>
        <v/>
      </c>
      <c r="O112" s="47" t="str">
        <f t="shared" si="22"/>
        <v/>
      </c>
      <c r="P112" s="47" t="str">
        <f t="shared" si="23"/>
        <v/>
      </c>
      <c r="Q112" s="48">
        <f t="shared" si="33"/>
        <v>0</v>
      </c>
      <c r="R112" s="2"/>
      <c r="AH112" s="57" t="str">
        <f>IF(G112&gt;1,IF($E$10&gt;0,100-(#REF!/(1+(AL112/#REF!)^#REF!)^#REF!+#REF!/(AL112-1))*100,100-(AL112*D$5+D$6)*100),"")</f>
        <v/>
      </c>
      <c r="AI112" s="21" t="str">
        <f t="shared" si="24"/>
        <v/>
      </c>
      <c r="AJ112" s="21" t="str">
        <f t="shared" si="25"/>
        <v/>
      </c>
      <c r="AK112" s="48">
        <f t="shared" si="26"/>
        <v>0</v>
      </c>
      <c r="AL112" s="58" t="str">
        <f t="shared" si="27"/>
        <v/>
      </c>
      <c r="AM112" s="59" t="str">
        <f t="shared" si="28"/>
        <v/>
      </c>
      <c r="AN112" s="59" t="str">
        <f t="shared" si="29"/>
        <v/>
      </c>
      <c r="AO112" s="60"/>
    </row>
    <row r="113" spans="3:41" x14ac:dyDescent="0.25">
      <c r="C113" s="82"/>
      <c r="D113" s="45"/>
      <c r="E113" s="83" t="str">
        <f t="shared" si="34"/>
        <v/>
      </c>
      <c r="F113" s="45"/>
      <c r="G113" s="45"/>
      <c r="H113" s="45"/>
      <c r="I113" s="46" t="str">
        <f t="shared" si="30"/>
        <v/>
      </c>
      <c r="J113" s="46" t="str">
        <f t="shared" si="31"/>
        <v/>
      </c>
      <c r="K113" s="47" t="str">
        <f t="shared" si="19"/>
        <v/>
      </c>
      <c r="L113" s="47" t="str">
        <f t="shared" si="20"/>
        <v/>
      </c>
      <c r="M113" s="48">
        <f t="shared" si="32"/>
        <v>0</v>
      </c>
      <c r="N113" s="46" t="str">
        <f t="shared" si="21"/>
        <v/>
      </c>
      <c r="O113" s="47" t="str">
        <f t="shared" si="22"/>
        <v/>
      </c>
      <c r="P113" s="47" t="str">
        <f t="shared" si="23"/>
        <v/>
      </c>
      <c r="Q113" s="48">
        <f t="shared" si="33"/>
        <v>0</v>
      </c>
      <c r="R113" s="2"/>
      <c r="AH113" s="57" t="str">
        <f>IF(G113&gt;1,IF($E$10&gt;0,100-(#REF!/(1+(AL113/#REF!)^#REF!)^#REF!+#REF!/(AL113-1))*100,100-(AL113*D$5+D$6)*100),"")</f>
        <v/>
      </c>
      <c r="AI113" s="21" t="str">
        <f t="shared" si="24"/>
        <v/>
      </c>
      <c r="AJ113" s="21" t="str">
        <f t="shared" si="25"/>
        <v/>
      </c>
      <c r="AK113" s="48">
        <f t="shared" si="26"/>
        <v>0</v>
      </c>
      <c r="AL113" s="58" t="str">
        <f t="shared" si="27"/>
        <v/>
      </c>
      <c r="AM113" s="59" t="str">
        <f t="shared" si="28"/>
        <v/>
      </c>
      <c r="AN113" s="59" t="str">
        <f t="shared" si="29"/>
        <v/>
      </c>
      <c r="AO113" s="60"/>
    </row>
    <row r="114" spans="3:41" x14ac:dyDescent="0.25">
      <c r="C114" s="82"/>
      <c r="D114" s="45"/>
      <c r="E114" s="83" t="str">
        <f t="shared" si="34"/>
        <v/>
      </c>
      <c r="F114" s="45"/>
      <c r="G114" s="45"/>
      <c r="H114" s="45"/>
      <c r="I114" s="46" t="str">
        <f t="shared" si="30"/>
        <v/>
      </c>
      <c r="J114" s="46" t="str">
        <f t="shared" si="31"/>
        <v/>
      </c>
      <c r="K114" s="47" t="str">
        <f t="shared" si="19"/>
        <v/>
      </c>
      <c r="L114" s="47" t="str">
        <f t="shared" si="20"/>
        <v/>
      </c>
      <c r="M114" s="48">
        <f t="shared" si="32"/>
        <v>0</v>
      </c>
      <c r="N114" s="46" t="str">
        <f t="shared" si="21"/>
        <v/>
      </c>
      <c r="O114" s="47" t="str">
        <f t="shared" si="22"/>
        <v/>
      </c>
      <c r="P114" s="47" t="str">
        <f t="shared" si="23"/>
        <v/>
      </c>
      <c r="Q114" s="48">
        <f t="shared" si="33"/>
        <v>0</v>
      </c>
      <c r="R114" s="2"/>
      <c r="AH114" s="57" t="str">
        <f>IF(G114&gt;1,IF($E$10&gt;0,100-(#REF!/(1+(AL114/#REF!)^#REF!)^#REF!+#REF!/(AL114-1))*100,100-(AL114*D$5+D$6)*100),"")</f>
        <v/>
      </c>
      <c r="AI114" s="21" t="str">
        <f t="shared" si="24"/>
        <v/>
      </c>
      <c r="AJ114" s="21" t="str">
        <f t="shared" si="25"/>
        <v/>
      </c>
      <c r="AK114" s="48">
        <f t="shared" si="26"/>
        <v>0</v>
      </c>
      <c r="AL114" s="58" t="str">
        <f t="shared" si="27"/>
        <v/>
      </c>
      <c r="AM114" s="59" t="str">
        <f t="shared" si="28"/>
        <v/>
      </c>
      <c r="AN114" s="59" t="str">
        <f t="shared" si="29"/>
        <v/>
      </c>
      <c r="AO114" s="60"/>
    </row>
    <row r="115" spans="3:41" x14ac:dyDescent="0.25">
      <c r="C115" s="82"/>
      <c r="D115" s="45"/>
      <c r="E115" s="83" t="str">
        <f t="shared" si="34"/>
        <v/>
      </c>
      <c r="F115" s="45"/>
      <c r="G115" s="45"/>
      <c r="H115" s="45"/>
      <c r="I115" s="46" t="str">
        <f t="shared" si="30"/>
        <v/>
      </c>
      <c r="J115" s="46" t="str">
        <f t="shared" si="31"/>
        <v/>
      </c>
      <c r="K115" s="47" t="str">
        <f t="shared" si="19"/>
        <v/>
      </c>
      <c r="L115" s="47" t="str">
        <f t="shared" si="20"/>
        <v/>
      </c>
      <c r="M115" s="48">
        <f t="shared" si="32"/>
        <v>0</v>
      </c>
      <c r="N115" s="46" t="str">
        <f t="shared" si="21"/>
        <v/>
      </c>
      <c r="O115" s="47" t="str">
        <f t="shared" si="22"/>
        <v/>
      </c>
      <c r="P115" s="47" t="str">
        <f t="shared" si="23"/>
        <v/>
      </c>
      <c r="Q115" s="48">
        <f t="shared" si="33"/>
        <v>0</v>
      </c>
      <c r="R115" s="2"/>
      <c r="AH115" s="57" t="str">
        <f>IF(G115&gt;1,IF($E$10&gt;0,100-(#REF!/(1+(AL115/#REF!)^#REF!)^#REF!+#REF!/(AL115-1))*100,100-(AL115*D$5+D$6)*100),"")</f>
        <v/>
      </c>
      <c r="AI115" s="21" t="str">
        <f t="shared" si="24"/>
        <v/>
      </c>
      <c r="AJ115" s="21" t="str">
        <f t="shared" si="25"/>
        <v/>
      </c>
      <c r="AK115" s="48">
        <f t="shared" si="26"/>
        <v>0</v>
      </c>
      <c r="AL115" s="58" t="str">
        <f t="shared" si="27"/>
        <v/>
      </c>
      <c r="AM115" s="59" t="str">
        <f t="shared" si="28"/>
        <v/>
      </c>
      <c r="AN115" s="59" t="str">
        <f t="shared" si="29"/>
        <v/>
      </c>
      <c r="AO115" s="60"/>
    </row>
    <row r="116" spans="3:41" x14ac:dyDescent="0.25">
      <c r="C116" s="82"/>
      <c r="D116" s="45"/>
      <c r="E116" s="83" t="str">
        <f t="shared" si="34"/>
        <v/>
      </c>
      <c r="F116" s="45"/>
      <c r="G116" s="45"/>
      <c r="H116" s="45"/>
      <c r="I116" s="46" t="str">
        <f t="shared" si="30"/>
        <v/>
      </c>
      <c r="J116" s="46" t="str">
        <f t="shared" si="31"/>
        <v/>
      </c>
      <c r="K116" s="47" t="str">
        <f t="shared" si="19"/>
        <v/>
      </c>
      <c r="L116" s="47" t="str">
        <f t="shared" si="20"/>
        <v/>
      </c>
      <c r="M116" s="48">
        <f t="shared" si="32"/>
        <v>0</v>
      </c>
      <c r="N116" s="46" t="str">
        <f t="shared" si="21"/>
        <v/>
      </c>
      <c r="O116" s="47" t="str">
        <f t="shared" si="22"/>
        <v/>
      </c>
      <c r="P116" s="47" t="str">
        <f t="shared" si="23"/>
        <v/>
      </c>
      <c r="Q116" s="48">
        <f t="shared" si="33"/>
        <v>0</v>
      </c>
      <c r="R116" s="2"/>
      <c r="AH116" s="57" t="str">
        <f>IF(G116&gt;1,IF($E$10&gt;0,100-(#REF!/(1+(AL116/#REF!)^#REF!)^#REF!+#REF!/(AL116-1))*100,100-(AL116*D$5+D$6)*100),"")</f>
        <v/>
      </c>
      <c r="AI116" s="21" t="str">
        <f t="shared" si="24"/>
        <v/>
      </c>
      <c r="AJ116" s="21" t="str">
        <f t="shared" si="25"/>
        <v/>
      </c>
      <c r="AK116" s="48">
        <f t="shared" si="26"/>
        <v>0</v>
      </c>
      <c r="AL116" s="58" t="str">
        <f t="shared" si="27"/>
        <v/>
      </c>
      <c r="AM116" s="59" t="str">
        <f t="shared" si="28"/>
        <v/>
      </c>
      <c r="AN116" s="59" t="str">
        <f t="shared" si="29"/>
        <v/>
      </c>
      <c r="AO116" s="60"/>
    </row>
    <row r="117" spans="3:41" x14ac:dyDescent="0.25">
      <c r="C117" s="82"/>
      <c r="D117" s="45"/>
      <c r="E117" s="83" t="str">
        <f t="shared" si="34"/>
        <v/>
      </c>
      <c r="F117" s="45"/>
      <c r="G117" s="45"/>
      <c r="H117" s="45"/>
      <c r="I117" s="46" t="str">
        <f t="shared" si="30"/>
        <v/>
      </c>
      <c r="J117" s="46" t="str">
        <f t="shared" si="31"/>
        <v/>
      </c>
      <c r="K117" s="47" t="str">
        <f t="shared" si="19"/>
        <v/>
      </c>
      <c r="L117" s="47" t="str">
        <f t="shared" si="20"/>
        <v/>
      </c>
      <c r="M117" s="48">
        <f t="shared" si="32"/>
        <v>0</v>
      </c>
      <c r="N117" s="46" t="str">
        <f t="shared" si="21"/>
        <v/>
      </c>
      <c r="O117" s="47" t="str">
        <f t="shared" si="22"/>
        <v/>
      </c>
      <c r="P117" s="47" t="str">
        <f t="shared" si="23"/>
        <v/>
      </c>
      <c r="Q117" s="48">
        <f t="shared" si="33"/>
        <v>0</v>
      </c>
      <c r="R117" s="2"/>
      <c r="AH117" s="57" t="str">
        <f>IF(G117&gt;1,IF($E$10&gt;0,100-(#REF!/(1+(AL117/#REF!)^#REF!)^#REF!+#REF!/(AL117-1))*100,100-(AL117*D$5+D$6)*100),"")</f>
        <v/>
      </c>
      <c r="AI117" s="21" t="str">
        <f t="shared" si="24"/>
        <v/>
      </c>
      <c r="AJ117" s="21" t="str">
        <f t="shared" si="25"/>
        <v/>
      </c>
      <c r="AK117" s="48">
        <f t="shared" si="26"/>
        <v>0</v>
      </c>
      <c r="AL117" s="58" t="str">
        <f t="shared" si="27"/>
        <v/>
      </c>
      <c r="AM117" s="59" t="str">
        <f t="shared" si="28"/>
        <v/>
      </c>
      <c r="AN117" s="59" t="str">
        <f t="shared" si="29"/>
        <v/>
      </c>
      <c r="AO117" s="60"/>
    </row>
    <row r="118" spans="3:41" x14ac:dyDescent="0.25">
      <c r="C118" s="82"/>
      <c r="D118" s="45"/>
      <c r="E118" s="83" t="str">
        <f t="shared" si="34"/>
        <v/>
      </c>
      <c r="F118" s="45"/>
      <c r="G118" s="45"/>
      <c r="H118" s="45"/>
      <c r="I118" s="46" t="str">
        <f t="shared" si="30"/>
        <v/>
      </c>
      <c r="J118" s="46" t="str">
        <f t="shared" si="31"/>
        <v/>
      </c>
      <c r="K118" s="47" t="str">
        <f t="shared" si="19"/>
        <v/>
      </c>
      <c r="L118" s="47" t="str">
        <f t="shared" si="20"/>
        <v/>
      </c>
      <c r="M118" s="48">
        <f t="shared" si="32"/>
        <v>0</v>
      </c>
      <c r="N118" s="46" t="str">
        <f t="shared" si="21"/>
        <v/>
      </c>
      <c r="O118" s="47" t="str">
        <f t="shared" si="22"/>
        <v/>
      </c>
      <c r="P118" s="47" t="str">
        <f t="shared" si="23"/>
        <v/>
      </c>
      <c r="Q118" s="48">
        <f t="shared" si="33"/>
        <v>0</v>
      </c>
      <c r="R118" s="2"/>
      <c r="AH118" s="57" t="str">
        <f>IF(G118&gt;1,IF($E$10&gt;0,100-(#REF!/(1+(AL118/#REF!)^#REF!)^#REF!+#REF!/(AL118-1))*100,100-(AL118*D$5+D$6)*100),"")</f>
        <v/>
      </c>
      <c r="AI118" s="21" t="str">
        <f t="shared" si="24"/>
        <v/>
      </c>
      <c r="AJ118" s="21" t="str">
        <f t="shared" si="25"/>
        <v/>
      </c>
      <c r="AK118" s="48">
        <f t="shared" si="26"/>
        <v>0</v>
      </c>
      <c r="AL118" s="58" t="str">
        <f t="shared" si="27"/>
        <v/>
      </c>
      <c r="AM118" s="59" t="str">
        <f t="shared" si="28"/>
        <v/>
      </c>
      <c r="AN118" s="59" t="str">
        <f t="shared" si="29"/>
        <v/>
      </c>
      <c r="AO118" s="60"/>
    </row>
    <row r="119" spans="3:41" x14ac:dyDescent="0.25">
      <c r="C119" s="82"/>
      <c r="D119" s="45"/>
      <c r="E119" s="83" t="str">
        <f t="shared" si="34"/>
        <v/>
      </c>
      <c r="F119" s="45"/>
      <c r="G119" s="45"/>
      <c r="H119" s="45"/>
      <c r="I119" s="46" t="str">
        <f t="shared" si="30"/>
        <v/>
      </c>
      <c r="J119" s="46" t="str">
        <f t="shared" si="31"/>
        <v/>
      </c>
      <c r="K119" s="47" t="str">
        <f t="shared" si="19"/>
        <v/>
      </c>
      <c r="L119" s="47" t="str">
        <f t="shared" si="20"/>
        <v/>
      </c>
      <c r="M119" s="48">
        <f t="shared" si="32"/>
        <v>0</v>
      </c>
      <c r="N119" s="46" t="str">
        <f t="shared" si="21"/>
        <v/>
      </c>
      <c r="O119" s="47" t="str">
        <f t="shared" si="22"/>
        <v/>
      </c>
      <c r="P119" s="47" t="str">
        <f t="shared" si="23"/>
        <v/>
      </c>
      <c r="Q119" s="48">
        <f t="shared" si="33"/>
        <v>0</v>
      </c>
      <c r="R119" s="2"/>
      <c r="AH119" s="57" t="str">
        <f>IF(G119&gt;1,IF($E$10&gt;0,100-(#REF!/(1+(AL119/#REF!)^#REF!)^#REF!+#REF!/(AL119-1))*100,100-(AL119*D$5+D$6)*100),"")</f>
        <v/>
      </c>
      <c r="AI119" s="21" t="str">
        <f t="shared" si="24"/>
        <v/>
      </c>
      <c r="AJ119" s="21" t="str">
        <f t="shared" si="25"/>
        <v/>
      </c>
      <c r="AK119" s="48">
        <f t="shared" si="26"/>
        <v>0</v>
      </c>
      <c r="AL119" s="58" t="str">
        <f t="shared" si="27"/>
        <v/>
      </c>
      <c r="AM119" s="59" t="str">
        <f t="shared" si="28"/>
        <v/>
      </c>
      <c r="AN119" s="59" t="str">
        <f t="shared" si="29"/>
        <v/>
      </c>
      <c r="AO119" s="60"/>
    </row>
    <row r="120" spans="3:41" x14ac:dyDescent="0.25">
      <c r="C120" s="82"/>
      <c r="D120" s="45"/>
      <c r="E120" s="83" t="str">
        <f t="shared" si="34"/>
        <v/>
      </c>
      <c r="F120" s="45"/>
      <c r="G120" s="45"/>
      <c r="H120" s="45"/>
      <c r="I120" s="46" t="str">
        <f t="shared" si="30"/>
        <v/>
      </c>
      <c r="J120" s="46" t="str">
        <f t="shared" si="31"/>
        <v/>
      </c>
      <c r="K120" s="47" t="str">
        <f t="shared" si="19"/>
        <v/>
      </c>
      <c r="L120" s="47" t="str">
        <f t="shared" si="20"/>
        <v/>
      </c>
      <c r="M120" s="48">
        <f t="shared" si="32"/>
        <v>0</v>
      </c>
      <c r="N120" s="46" t="str">
        <f t="shared" si="21"/>
        <v/>
      </c>
      <c r="O120" s="47" t="str">
        <f t="shared" si="22"/>
        <v/>
      </c>
      <c r="P120" s="47" t="str">
        <f t="shared" si="23"/>
        <v/>
      </c>
      <c r="Q120" s="48">
        <f t="shared" si="33"/>
        <v>0</v>
      </c>
      <c r="R120" s="2"/>
      <c r="AH120" s="57" t="str">
        <f>IF(G120&gt;1,IF($E$10&gt;0,100-(#REF!/(1+(AL120/#REF!)^#REF!)^#REF!+#REF!/(AL120-1))*100,100-(AL120*D$5+D$6)*100),"")</f>
        <v/>
      </c>
      <c r="AI120" s="21" t="str">
        <f t="shared" si="24"/>
        <v/>
      </c>
      <c r="AJ120" s="21" t="str">
        <f t="shared" si="25"/>
        <v/>
      </c>
      <c r="AK120" s="48">
        <f t="shared" si="26"/>
        <v>0</v>
      </c>
      <c r="AL120" s="58" t="str">
        <f t="shared" si="27"/>
        <v/>
      </c>
      <c r="AM120" s="59" t="str">
        <f t="shared" si="28"/>
        <v/>
      </c>
      <c r="AN120" s="59" t="str">
        <f t="shared" si="29"/>
        <v/>
      </c>
      <c r="AO120" s="60"/>
    </row>
    <row r="121" spans="3:41" x14ac:dyDescent="0.25">
      <c r="C121" s="82"/>
      <c r="D121" s="45"/>
      <c r="E121" s="83" t="str">
        <f t="shared" si="34"/>
        <v/>
      </c>
      <c r="F121" s="45"/>
      <c r="G121" s="45"/>
      <c r="H121" s="45"/>
      <c r="I121" s="46" t="str">
        <f t="shared" si="30"/>
        <v/>
      </c>
      <c r="J121" s="46" t="str">
        <f t="shared" si="31"/>
        <v/>
      </c>
      <c r="K121" s="47" t="str">
        <f t="shared" si="19"/>
        <v/>
      </c>
      <c r="L121" s="47" t="str">
        <f t="shared" si="20"/>
        <v/>
      </c>
      <c r="M121" s="48">
        <f t="shared" si="32"/>
        <v>0</v>
      </c>
      <c r="N121" s="46" t="str">
        <f t="shared" si="21"/>
        <v/>
      </c>
      <c r="O121" s="47" t="str">
        <f t="shared" si="22"/>
        <v/>
      </c>
      <c r="P121" s="47" t="str">
        <f t="shared" si="23"/>
        <v/>
      </c>
      <c r="Q121" s="48">
        <f t="shared" si="33"/>
        <v>0</v>
      </c>
      <c r="R121" s="2"/>
      <c r="AH121" s="57" t="str">
        <f>IF(G121&gt;1,IF($E$10&gt;0,100-(#REF!/(1+(AL121/#REF!)^#REF!)^#REF!+#REF!/(AL121-1))*100,100-(AL121*D$5+D$6)*100),"")</f>
        <v/>
      </c>
      <c r="AI121" s="21" t="str">
        <f t="shared" si="24"/>
        <v/>
      </c>
      <c r="AJ121" s="21" t="str">
        <f t="shared" si="25"/>
        <v/>
      </c>
      <c r="AK121" s="48">
        <f t="shared" si="26"/>
        <v>0</v>
      </c>
      <c r="AL121" s="58" t="str">
        <f t="shared" si="27"/>
        <v/>
      </c>
      <c r="AM121" s="59" t="str">
        <f t="shared" si="28"/>
        <v/>
      </c>
      <c r="AN121" s="59" t="str">
        <f t="shared" si="29"/>
        <v/>
      </c>
      <c r="AO121" s="60"/>
    </row>
    <row r="122" spans="3:41" x14ac:dyDescent="0.25">
      <c r="C122" s="82"/>
      <c r="D122" s="45"/>
      <c r="E122" s="83" t="str">
        <f t="shared" si="34"/>
        <v/>
      </c>
      <c r="F122" s="45"/>
      <c r="G122" s="45"/>
      <c r="H122" s="45"/>
      <c r="I122" s="46" t="str">
        <f t="shared" si="30"/>
        <v/>
      </c>
      <c r="J122" s="46" t="str">
        <f t="shared" si="31"/>
        <v/>
      </c>
      <c r="K122" s="47" t="str">
        <f t="shared" si="19"/>
        <v/>
      </c>
      <c r="L122" s="47" t="str">
        <f t="shared" si="20"/>
        <v/>
      </c>
      <c r="M122" s="48">
        <f t="shared" si="32"/>
        <v>0</v>
      </c>
      <c r="N122" s="46" t="str">
        <f t="shared" si="21"/>
        <v/>
      </c>
      <c r="O122" s="47" t="str">
        <f t="shared" si="22"/>
        <v/>
      </c>
      <c r="P122" s="47" t="str">
        <f t="shared" si="23"/>
        <v/>
      </c>
      <c r="Q122" s="48">
        <f t="shared" si="33"/>
        <v>0</v>
      </c>
      <c r="R122" s="2"/>
      <c r="AH122" s="57" t="str">
        <f>IF(G122&gt;1,IF($E$10&gt;0,100-(#REF!/(1+(AL122/#REF!)^#REF!)^#REF!+#REF!/(AL122-1))*100,100-(AL122*D$5+D$6)*100),"")</f>
        <v/>
      </c>
      <c r="AI122" s="21" t="str">
        <f t="shared" si="24"/>
        <v/>
      </c>
      <c r="AJ122" s="21" t="str">
        <f t="shared" si="25"/>
        <v/>
      </c>
      <c r="AK122" s="48">
        <f t="shared" si="26"/>
        <v>0</v>
      </c>
      <c r="AL122" s="58" t="str">
        <f t="shared" si="27"/>
        <v/>
      </c>
      <c r="AM122" s="59" t="str">
        <f t="shared" si="28"/>
        <v/>
      </c>
      <c r="AN122" s="59" t="str">
        <f t="shared" si="29"/>
        <v/>
      </c>
      <c r="AO122" s="60"/>
    </row>
    <row r="123" spans="3:41" x14ac:dyDescent="0.25">
      <c r="C123" s="82"/>
      <c r="D123" s="45"/>
      <c r="E123" s="83" t="str">
        <f t="shared" si="34"/>
        <v/>
      </c>
      <c r="F123" s="45"/>
      <c r="G123" s="45"/>
      <c r="H123" s="45"/>
      <c r="I123" s="46" t="str">
        <f t="shared" si="30"/>
        <v/>
      </c>
      <c r="J123" s="46" t="str">
        <f t="shared" si="31"/>
        <v/>
      </c>
      <c r="K123" s="47" t="str">
        <f t="shared" si="19"/>
        <v/>
      </c>
      <c r="L123" s="47" t="str">
        <f t="shared" si="20"/>
        <v/>
      </c>
      <c r="M123" s="48">
        <f t="shared" si="32"/>
        <v>0</v>
      </c>
      <c r="N123" s="46" t="str">
        <f t="shared" si="21"/>
        <v/>
      </c>
      <c r="O123" s="47" t="str">
        <f t="shared" si="22"/>
        <v/>
      </c>
      <c r="P123" s="47" t="str">
        <f t="shared" si="23"/>
        <v/>
      </c>
      <c r="Q123" s="48">
        <f t="shared" si="33"/>
        <v>0</v>
      </c>
      <c r="R123" s="2"/>
      <c r="AH123" s="57" t="str">
        <f>IF(G123&gt;1,IF($E$10&gt;0,100-(#REF!/(1+(AL123/#REF!)^#REF!)^#REF!+#REF!/(AL123-1))*100,100-(AL123*D$5+D$6)*100),"")</f>
        <v/>
      </c>
      <c r="AI123" s="21" t="str">
        <f t="shared" si="24"/>
        <v/>
      </c>
      <c r="AJ123" s="21" t="str">
        <f t="shared" si="25"/>
        <v/>
      </c>
      <c r="AK123" s="48">
        <f t="shared" si="26"/>
        <v>0</v>
      </c>
      <c r="AL123" s="58" t="str">
        <f t="shared" si="27"/>
        <v/>
      </c>
      <c r="AM123" s="59" t="str">
        <f t="shared" si="28"/>
        <v/>
      </c>
      <c r="AN123" s="59" t="str">
        <f t="shared" si="29"/>
        <v/>
      </c>
      <c r="AO123" s="60"/>
    </row>
    <row r="124" spans="3:41" x14ac:dyDescent="0.25">
      <c r="C124" s="82"/>
      <c r="D124" s="45"/>
      <c r="E124" s="83" t="str">
        <f t="shared" si="34"/>
        <v/>
      </c>
      <c r="F124" s="45"/>
      <c r="G124" s="45"/>
      <c r="H124" s="45"/>
      <c r="I124" s="46" t="str">
        <f t="shared" si="30"/>
        <v/>
      </c>
      <c r="J124" s="46" t="str">
        <f t="shared" si="31"/>
        <v/>
      </c>
      <c r="K124" s="47" t="str">
        <f t="shared" si="19"/>
        <v/>
      </c>
      <c r="L124" s="47" t="str">
        <f t="shared" si="20"/>
        <v/>
      </c>
      <c r="M124" s="48">
        <f t="shared" si="32"/>
        <v>0</v>
      </c>
      <c r="N124" s="46" t="str">
        <f t="shared" si="21"/>
        <v/>
      </c>
      <c r="O124" s="47" t="str">
        <f t="shared" si="22"/>
        <v/>
      </c>
      <c r="P124" s="47" t="str">
        <f t="shared" si="23"/>
        <v/>
      </c>
      <c r="Q124" s="48">
        <f t="shared" si="33"/>
        <v>0</v>
      </c>
      <c r="R124" s="2"/>
      <c r="AH124" s="57" t="str">
        <f>IF(G124&gt;1,IF($E$10&gt;0,100-(#REF!/(1+(AL124/#REF!)^#REF!)^#REF!+#REF!/(AL124-1))*100,100-(AL124*D$5+D$6)*100),"")</f>
        <v/>
      </c>
      <c r="AI124" s="21" t="str">
        <f t="shared" si="24"/>
        <v/>
      </c>
      <c r="AJ124" s="21" t="str">
        <f t="shared" si="25"/>
        <v/>
      </c>
      <c r="AK124" s="48">
        <f t="shared" si="26"/>
        <v>0</v>
      </c>
      <c r="AL124" s="58" t="str">
        <f t="shared" si="27"/>
        <v/>
      </c>
      <c r="AM124" s="59" t="str">
        <f t="shared" si="28"/>
        <v/>
      </c>
      <c r="AN124" s="59" t="str">
        <f t="shared" si="29"/>
        <v/>
      </c>
      <c r="AO124" s="60"/>
    </row>
    <row r="125" spans="3:41" x14ac:dyDescent="0.25">
      <c r="C125" s="82"/>
      <c r="D125" s="45"/>
      <c r="E125" s="83" t="str">
        <f t="shared" si="34"/>
        <v/>
      </c>
      <c r="F125" s="45"/>
      <c r="G125" s="45"/>
      <c r="H125" s="45"/>
      <c r="I125" s="46" t="str">
        <f t="shared" si="30"/>
        <v/>
      </c>
      <c r="J125" s="46" t="str">
        <f t="shared" si="31"/>
        <v/>
      </c>
      <c r="K125" s="47" t="str">
        <f t="shared" si="19"/>
        <v/>
      </c>
      <c r="L125" s="47" t="str">
        <f t="shared" si="20"/>
        <v/>
      </c>
      <c r="M125" s="48">
        <f t="shared" si="32"/>
        <v>0</v>
      </c>
      <c r="N125" s="46" t="str">
        <f t="shared" si="21"/>
        <v/>
      </c>
      <c r="O125" s="47" t="str">
        <f t="shared" si="22"/>
        <v/>
      </c>
      <c r="P125" s="47" t="str">
        <f t="shared" si="23"/>
        <v/>
      </c>
      <c r="Q125" s="48">
        <f t="shared" si="33"/>
        <v>0</v>
      </c>
      <c r="R125" s="2"/>
      <c r="AH125" s="57" t="str">
        <f>IF(G125&gt;1,IF($E$10&gt;0,100-(#REF!/(1+(AL125/#REF!)^#REF!)^#REF!+#REF!/(AL125-1))*100,100-(AL125*D$5+D$6)*100),"")</f>
        <v/>
      </c>
      <c r="AI125" s="21" t="str">
        <f t="shared" si="24"/>
        <v/>
      </c>
      <c r="AJ125" s="21" t="str">
        <f t="shared" si="25"/>
        <v/>
      </c>
      <c r="AK125" s="48">
        <f t="shared" si="26"/>
        <v>0</v>
      </c>
      <c r="AL125" s="58" t="str">
        <f t="shared" si="27"/>
        <v/>
      </c>
      <c r="AM125" s="59" t="str">
        <f t="shared" si="28"/>
        <v/>
      </c>
      <c r="AN125" s="59" t="str">
        <f t="shared" si="29"/>
        <v/>
      </c>
      <c r="AO125" s="60"/>
    </row>
    <row r="126" spans="3:41" x14ac:dyDescent="0.25">
      <c r="C126" s="82"/>
      <c r="D126" s="45"/>
      <c r="E126" s="83" t="str">
        <f t="shared" si="34"/>
        <v/>
      </c>
      <c r="F126" s="45"/>
      <c r="G126" s="45"/>
      <c r="H126" s="45"/>
      <c r="I126" s="46" t="str">
        <f t="shared" si="30"/>
        <v/>
      </c>
      <c r="J126" s="46" t="str">
        <f t="shared" si="31"/>
        <v/>
      </c>
      <c r="K126" s="47" t="str">
        <f t="shared" si="19"/>
        <v/>
      </c>
      <c r="L126" s="47" t="str">
        <f t="shared" si="20"/>
        <v/>
      </c>
      <c r="M126" s="48">
        <f t="shared" si="32"/>
        <v>0</v>
      </c>
      <c r="N126" s="46" t="str">
        <f t="shared" si="21"/>
        <v/>
      </c>
      <c r="O126" s="47" t="str">
        <f t="shared" si="22"/>
        <v/>
      </c>
      <c r="P126" s="47" t="str">
        <f t="shared" si="23"/>
        <v/>
      </c>
      <c r="Q126" s="48">
        <f t="shared" si="33"/>
        <v>0</v>
      </c>
      <c r="R126" s="2"/>
      <c r="AH126" s="57" t="str">
        <f>IF(G126&gt;1,IF($E$10&gt;0,100-(#REF!/(1+(AL126/#REF!)^#REF!)^#REF!+#REF!/(AL126-1))*100,100-(AL126*D$5+D$6)*100),"")</f>
        <v/>
      </c>
      <c r="AI126" s="21" t="str">
        <f t="shared" si="24"/>
        <v/>
      </c>
      <c r="AJ126" s="21" t="str">
        <f t="shared" si="25"/>
        <v/>
      </c>
      <c r="AK126" s="48">
        <f t="shared" si="26"/>
        <v>0</v>
      </c>
      <c r="AL126" s="58" t="str">
        <f t="shared" si="27"/>
        <v/>
      </c>
      <c r="AM126" s="59" t="str">
        <f t="shared" si="28"/>
        <v/>
      </c>
      <c r="AN126" s="59" t="str">
        <f t="shared" si="29"/>
        <v/>
      </c>
      <c r="AO126" s="60"/>
    </row>
    <row r="127" spans="3:41" x14ac:dyDescent="0.25">
      <c r="C127" s="82"/>
      <c r="D127" s="45"/>
      <c r="E127" s="83" t="str">
        <f t="shared" si="34"/>
        <v/>
      </c>
      <c r="F127" s="45"/>
      <c r="G127" s="45"/>
      <c r="H127" s="45"/>
      <c r="I127" s="46" t="str">
        <f t="shared" si="30"/>
        <v/>
      </c>
      <c r="J127" s="46" t="str">
        <f t="shared" si="31"/>
        <v/>
      </c>
      <c r="K127" s="47" t="str">
        <f t="shared" si="19"/>
        <v/>
      </c>
      <c r="L127" s="47" t="str">
        <f t="shared" si="20"/>
        <v/>
      </c>
      <c r="M127" s="48">
        <f t="shared" si="32"/>
        <v>0</v>
      </c>
      <c r="N127" s="46" t="str">
        <f t="shared" si="21"/>
        <v/>
      </c>
      <c r="O127" s="47" t="str">
        <f t="shared" si="22"/>
        <v/>
      </c>
      <c r="P127" s="47" t="str">
        <f t="shared" si="23"/>
        <v/>
      </c>
      <c r="Q127" s="48">
        <f t="shared" si="33"/>
        <v>0</v>
      </c>
      <c r="R127" s="2"/>
      <c r="AH127" s="57" t="str">
        <f>IF(G127&gt;1,IF($E$10&gt;0,100-(#REF!/(1+(AL127/#REF!)^#REF!)^#REF!+#REF!/(AL127-1))*100,100-(AL127*D$5+D$6)*100),"")</f>
        <v/>
      </c>
      <c r="AI127" s="21" t="str">
        <f t="shared" si="24"/>
        <v/>
      </c>
      <c r="AJ127" s="21" t="str">
        <f t="shared" si="25"/>
        <v/>
      </c>
      <c r="AK127" s="48">
        <f t="shared" si="26"/>
        <v>0</v>
      </c>
      <c r="AL127" s="58" t="str">
        <f t="shared" si="27"/>
        <v/>
      </c>
      <c r="AM127" s="59" t="str">
        <f t="shared" si="28"/>
        <v/>
      </c>
      <c r="AN127" s="59" t="str">
        <f t="shared" si="29"/>
        <v/>
      </c>
      <c r="AO127" s="60"/>
    </row>
    <row r="128" spans="3:41" x14ac:dyDescent="0.25">
      <c r="C128" s="82"/>
      <c r="D128" s="45"/>
      <c r="E128" s="83" t="str">
        <f t="shared" si="34"/>
        <v/>
      </c>
      <c r="F128" s="45"/>
      <c r="G128" s="45"/>
      <c r="H128" s="45"/>
      <c r="I128" s="46" t="str">
        <f t="shared" si="30"/>
        <v/>
      </c>
      <c r="J128" s="46" t="str">
        <f t="shared" si="31"/>
        <v/>
      </c>
      <c r="K128" s="47" t="str">
        <f t="shared" si="19"/>
        <v/>
      </c>
      <c r="L128" s="47" t="str">
        <f t="shared" si="20"/>
        <v/>
      </c>
      <c r="M128" s="48">
        <f t="shared" si="32"/>
        <v>0</v>
      </c>
      <c r="N128" s="46" t="str">
        <f t="shared" si="21"/>
        <v/>
      </c>
      <c r="O128" s="47" t="str">
        <f t="shared" si="22"/>
        <v/>
      </c>
      <c r="P128" s="47" t="str">
        <f t="shared" si="23"/>
        <v/>
      </c>
      <c r="Q128" s="48">
        <f t="shared" si="33"/>
        <v>0</v>
      </c>
      <c r="R128" s="2"/>
      <c r="AH128" s="57" t="str">
        <f>IF(G128&gt;1,IF($E$10&gt;0,100-(#REF!/(1+(AL128/#REF!)^#REF!)^#REF!+#REF!/(AL128-1))*100,100-(AL128*D$5+D$6)*100),"")</f>
        <v/>
      </c>
      <c r="AI128" s="21" t="str">
        <f t="shared" si="24"/>
        <v/>
      </c>
      <c r="AJ128" s="21" t="str">
        <f t="shared" si="25"/>
        <v/>
      </c>
      <c r="AK128" s="48">
        <f t="shared" si="26"/>
        <v>0</v>
      </c>
      <c r="AL128" s="58" t="str">
        <f t="shared" si="27"/>
        <v/>
      </c>
      <c r="AM128" s="59" t="str">
        <f t="shared" si="28"/>
        <v/>
      </c>
      <c r="AN128" s="59" t="str">
        <f t="shared" si="29"/>
        <v/>
      </c>
      <c r="AO128" s="60"/>
    </row>
    <row r="129" spans="3:41" x14ac:dyDescent="0.25">
      <c r="C129" s="82"/>
      <c r="D129" s="45"/>
      <c r="E129" s="83" t="str">
        <f t="shared" si="34"/>
        <v/>
      </c>
      <c r="F129" s="45"/>
      <c r="G129" s="45"/>
      <c r="H129" s="45"/>
      <c r="I129" s="46" t="str">
        <f t="shared" si="30"/>
        <v/>
      </c>
      <c r="J129" s="46" t="str">
        <f t="shared" si="31"/>
        <v/>
      </c>
      <c r="K129" s="47" t="str">
        <f t="shared" si="19"/>
        <v/>
      </c>
      <c r="L129" s="47" t="str">
        <f t="shared" si="20"/>
        <v/>
      </c>
      <c r="M129" s="48">
        <f t="shared" si="32"/>
        <v>0</v>
      </c>
      <c r="N129" s="46" t="str">
        <f t="shared" si="21"/>
        <v/>
      </c>
      <c r="O129" s="47" t="str">
        <f t="shared" si="22"/>
        <v/>
      </c>
      <c r="P129" s="47" t="str">
        <f t="shared" si="23"/>
        <v/>
      </c>
      <c r="Q129" s="48">
        <f t="shared" si="33"/>
        <v>0</v>
      </c>
      <c r="R129" s="2"/>
      <c r="AH129" s="57" t="str">
        <f>IF(G129&gt;1,IF($E$10&gt;0,100-(#REF!/(1+(AL129/#REF!)^#REF!)^#REF!+#REF!/(AL129-1))*100,100-(AL129*D$5+D$6)*100),"")</f>
        <v/>
      </c>
      <c r="AI129" s="21" t="str">
        <f t="shared" si="24"/>
        <v/>
      </c>
      <c r="AJ129" s="21" t="str">
        <f t="shared" si="25"/>
        <v/>
      </c>
      <c r="AK129" s="48">
        <f t="shared" si="26"/>
        <v>0</v>
      </c>
      <c r="AL129" s="58" t="str">
        <f t="shared" si="27"/>
        <v/>
      </c>
      <c r="AM129" s="59" t="str">
        <f t="shared" si="28"/>
        <v/>
      </c>
      <c r="AN129" s="59" t="str">
        <f t="shared" si="29"/>
        <v/>
      </c>
      <c r="AO129" s="60"/>
    </row>
    <row r="130" spans="3:41" x14ac:dyDescent="0.25">
      <c r="C130" s="82"/>
      <c r="D130" s="45"/>
      <c r="E130" s="83" t="str">
        <f t="shared" si="34"/>
        <v/>
      </c>
      <c r="F130" s="45"/>
      <c r="G130" s="45"/>
      <c r="H130" s="45"/>
      <c r="I130" s="46" t="str">
        <f t="shared" si="30"/>
        <v/>
      </c>
      <c r="J130" s="46" t="str">
        <f t="shared" si="31"/>
        <v/>
      </c>
      <c r="K130" s="47" t="str">
        <f t="shared" si="19"/>
        <v/>
      </c>
      <c r="L130" s="47" t="str">
        <f t="shared" si="20"/>
        <v/>
      </c>
      <c r="M130" s="48">
        <f t="shared" si="32"/>
        <v>0</v>
      </c>
      <c r="N130" s="46" t="str">
        <f t="shared" si="21"/>
        <v/>
      </c>
      <c r="O130" s="47" t="str">
        <f t="shared" si="22"/>
        <v/>
      </c>
      <c r="P130" s="47" t="str">
        <f t="shared" si="23"/>
        <v/>
      </c>
      <c r="Q130" s="48">
        <f t="shared" si="33"/>
        <v>0</v>
      </c>
      <c r="R130" s="2"/>
      <c r="AH130" s="57" t="str">
        <f>IF(G130&gt;1,IF($E$10&gt;0,100-(#REF!/(1+(AL130/#REF!)^#REF!)^#REF!+#REF!/(AL130-1))*100,100-(AL130*D$5+D$6)*100),"")</f>
        <v/>
      </c>
      <c r="AI130" s="21" t="str">
        <f t="shared" si="24"/>
        <v/>
      </c>
      <c r="AJ130" s="21" t="str">
        <f t="shared" si="25"/>
        <v/>
      </c>
      <c r="AK130" s="48">
        <f t="shared" si="26"/>
        <v>0</v>
      </c>
      <c r="AL130" s="58" t="str">
        <f t="shared" si="27"/>
        <v/>
      </c>
      <c r="AM130" s="59" t="str">
        <f t="shared" si="28"/>
        <v/>
      </c>
      <c r="AN130" s="59" t="str">
        <f t="shared" si="29"/>
        <v/>
      </c>
      <c r="AO130" s="60"/>
    </row>
    <row r="131" spans="3:41" x14ac:dyDescent="0.25">
      <c r="C131" s="82"/>
      <c r="D131" s="45"/>
      <c r="E131" s="83" t="str">
        <f t="shared" si="34"/>
        <v/>
      </c>
      <c r="F131" s="45"/>
      <c r="G131" s="45"/>
      <c r="H131" s="45"/>
      <c r="I131" s="46" t="str">
        <f t="shared" si="30"/>
        <v/>
      </c>
      <c r="J131" s="46" t="str">
        <f t="shared" si="31"/>
        <v/>
      </c>
      <c r="K131" s="47" t="str">
        <f t="shared" si="19"/>
        <v/>
      </c>
      <c r="L131" s="47" t="str">
        <f t="shared" si="20"/>
        <v/>
      </c>
      <c r="M131" s="48">
        <f t="shared" si="32"/>
        <v>0</v>
      </c>
      <c r="N131" s="46" t="str">
        <f t="shared" si="21"/>
        <v/>
      </c>
      <c r="O131" s="47" t="str">
        <f t="shared" si="22"/>
        <v/>
      </c>
      <c r="P131" s="47" t="str">
        <f t="shared" si="23"/>
        <v/>
      </c>
      <c r="Q131" s="48">
        <f t="shared" si="33"/>
        <v>0</v>
      </c>
      <c r="R131" s="2"/>
      <c r="AH131" s="57" t="str">
        <f>IF(G131&gt;1,IF($E$10&gt;0,100-(#REF!/(1+(AL131/#REF!)^#REF!)^#REF!+#REF!/(AL131-1))*100,100-(AL131*D$5+D$6)*100),"")</f>
        <v/>
      </c>
      <c r="AI131" s="21" t="str">
        <f t="shared" si="24"/>
        <v/>
      </c>
      <c r="AJ131" s="21" t="str">
        <f t="shared" si="25"/>
        <v/>
      </c>
      <c r="AK131" s="48">
        <f t="shared" si="26"/>
        <v>0</v>
      </c>
      <c r="AL131" s="58" t="str">
        <f t="shared" si="27"/>
        <v/>
      </c>
      <c r="AM131" s="59" t="str">
        <f t="shared" si="28"/>
        <v/>
      </c>
      <c r="AN131" s="59" t="str">
        <f t="shared" si="29"/>
        <v/>
      </c>
      <c r="AO131" s="60"/>
    </row>
    <row r="132" spans="3:41" x14ac:dyDescent="0.25">
      <c r="C132" s="82"/>
      <c r="D132" s="45"/>
      <c r="E132" s="83" t="str">
        <f t="shared" si="34"/>
        <v/>
      </c>
      <c r="F132" s="45"/>
      <c r="G132" s="45"/>
      <c r="H132" s="45"/>
      <c r="I132" s="46" t="str">
        <f t="shared" si="30"/>
        <v/>
      </c>
      <c r="J132" s="46" t="str">
        <f t="shared" si="31"/>
        <v/>
      </c>
      <c r="K132" s="47" t="str">
        <f t="shared" si="19"/>
        <v/>
      </c>
      <c r="L132" s="47" t="str">
        <f t="shared" si="20"/>
        <v/>
      </c>
      <c r="M132" s="48">
        <f t="shared" si="32"/>
        <v>0</v>
      </c>
      <c r="N132" s="46" t="str">
        <f t="shared" si="21"/>
        <v/>
      </c>
      <c r="O132" s="47" t="str">
        <f t="shared" si="22"/>
        <v/>
      </c>
      <c r="P132" s="47" t="str">
        <f t="shared" si="23"/>
        <v/>
      </c>
      <c r="Q132" s="48">
        <f t="shared" si="33"/>
        <v>0</v>
      </c>
      <c r="R132" s="2"/>
      <c r="AH132" s="57" t="str">
        <f>IF(G132&gt;1,IF($E$10&gt;0,100-(#REF!/(1+(AL132/#REF!)^#REF!)^#REF!+#REF!/(AL132-1))*100,100-(AL132*D$5+D$6)*100),"")</f>
        <v/>
      </c>
      <c r="AI132" s="21" t="str">
        <f t="shared" si="24"/>
        <v/>
      </c>
      <c r="AJ132" s="21" t="str">
        <f t="shared" si="25"/>
        <v/>
      </c>
      <c r="AK132" s="48">
        <f t="shared" si="26"/>
        <v>0</v>
      </c>
      <c r="AL132" s="58" t="str">
        <f t="shared" si="27"/>
        <v/>
      </c>
      <c r="AM132" s="59" t="str">
        <f t="shared" si="28"/>
        <v/>
      </c>
      <c r="AN132" s="59" t="str">
        <f t="shared" si="29"/>
        <v/>
      </c>
      <c r="AO132" s="60"/>
    </row>
    <row r="133" spans="3:41" x14ac:dyDescent="0.25">
      <c r="C133" s="82"/>
      <c r="D133" s="45"/>
      <c r="E133" s="83" t="str">
        <f t="shared" si="34"/>
        <v/>
      </c>
      <c r="F133" s="45"/>
      <c r="G133" s="45"/>
      <c r="H133" s="45"/>
      <c r="I133" s="46" t="str">
        <f t="shared" si="30"/>
        <v/>
      </c>
      <c r="J133" s="46" t="str">
        <f t="shared" si="31"/>
        <v/>
      </c>
      <c r="K133" s="47" t="str">
        <f t="shared" si="19"/>
        <v/>
      </c>
      <c r="L133" s="47" t="str">
        <f t="shared" si="20"/>
        <v/>
      </c>
      <c r="M133" s="48">
        <f t="shared" si="32"/>
        <v>0</v>
      </c>
      <c r="N133" s="46" t="str">
        <f t="shared" si="21"/>
        <v/>
      </c>
      <c r="O133" s="47" t="str">
        <f t="shared" si="22"/>
        <v/>
      </c>
      <c r="P133" s="47" t="str">
        <f t="shared" si="23"/>
        <v/>
      </c>
      <c r="Q133" s="48">
        <f t="shared" si="33"/>
        <v>0</v>
      </c>
      <c r="R133" s="2"/>
      <c r="AH133" s="57" t="str">
        <f>IF(G133&gt;1,IF($E$10&gt;0,100-(#REF!/(1+(AL133/#REF!)^#REF!)^#REF!+#REF!/(AL133-1))*100,100-(AL133*D$5+D$6)*100),"")</f>
        <v/>
      </c>
      <c r="AI133" s="21" t="str">
        <f t="shared" si="24"/>
        <v/>
      </c>
      <c r="AJ133" s="21" t="str">
        <f t="shared" si="25"/>
        <v/>
      </c>
      <c r="AK133" s="48">
        <f t="shared" si="26"/>
        <v>0</v>
      </c>
      <c r="AL133" s="58" t="str">
        <f t="shared" si="27"/>
        <v/>
      </c>
      <c r="AM133" s="59" t="str">
        <f t="shared" si="28"/>
        <v/>
      </c>
      <c r="AN133" s="59" t="str">
        <f t="shared" si="29"/>
        <v/>
      </c>
      <c r="AO133" s="60"/>
    </row>
    <row r="134" spans="3:41" x14ac:dyDescent="0.25">
      <c r="C134" s="82"/>
      <c r="D134" s="45"/>
      <c r="E134" s="83" t="str">
        <f t="shared" si="34"/>
        <v/>
      </c>
      <c r="F134" s="45"/>
      <c r="G134" s="45"/>
      <c r="H134" s="45"/>
      <c r="I134" s="46" t="str">
        <f t="shared" si="30"/>
        <v/>
      </c>
      <c r="J134" s="46" t="str">
        <f t="shared" si="31"/>
        <v/>
      </c>
      <c r="K134" s="47" t="str">
        <f t="shared" si="19"/>
        <v/>
      </c>
      <c r="L134" s="47" t="str">
        <f t="shared" si="20"/>
        <v/>
      </c>
      <c r="M134" s="48">
        <f t="shared" si="32"/>
        <v>0</v>
      </c>
      <c r="N134" s="46" t="str">
        <f t="shared" si="21"/>
        <v/>
      </c>
      <c r="O134" s="47" t="str">
        <f t="shared" si="22"/>
        <v/>
      </c>
      <c r="P134" s="47" t="str">
        <f t="shared" si="23"/>
        <v/>
      </c>
      <c r="Q134" s="48">
        <f t="shared" si="33"/>
        <v>0</v>
      </c>
      <c r="R134" s="2"/>
      <c r="AH134" s="57" t="str">
        <f>IF(G134&gt;1,IF($E$10&gt;0,100-(#REF!/(1+(AL134/#REF!)^#REF!)^#REF!+#REF!/(AL134-1))*100,100-(AL134*D$5+D$6)*100),"")</f>
        <v/>
      </c>
      <c r="AI134" s="21" t="str">
        <f t="shared" si="24"/>
        <v/>
      </c>
      <c r="AJ134" s="21" t="str">
        <f t="shared" si="25"/>
        <v/>
      </c>
      <c r="AK134" s="48">
        <f t="shared" si="26"/>
        <v>0</v>
      </c>
      <c r="AL134" s="58" t="str">
        <f t="shared" si="27"/>
        <v/>
      </c>
      <c r="AM134" s="59" t="str">
        <f t="shared" si="28"/>
        <v/>
      </c>
      <c r="AN134" s="59" t="str">
        <f t="shared" si="29"/>
        <v/>
      </c>
      <c r="AO134" s="60"/>
    </row>
    <row r="135" spans="3:41" x14ac:dyDescent="0.25">
      <c r="C135" s="82"/>
      <c r="D135" s="45"/>
      <c r="E135" s="83" t="str">
        <f t="shared" si="34"/>
        <v/>
      </c>
      <c r="F135" s="45"/>
      <c r="G135" s="45"/>
      <c r="H135" s="45"/>
      <c r="I135" s="46" t="str">
        <f t="shared" si="30"/>
        <v/>
      </c>
      <c r="J135" s="46" t="str">
        <f t="shared" si="31"/>
        <v/>
      </c>
      <c r="K135" s="47" t="str">
        <f t="shared" ref="K135:K198" si="35">IF(G135&gt;1,I135-J135,"")</f>
        <v/>
      </c>
      <c r="L135" s="47" t="str">
        <f t="shared" ref="L135:L198" si="36">IF(G135&gt;1,ABS(K135),"")</f>
        <v/>
      </c>
      <c r="M135" s="48">
        <f t="shared" si="32"/>
        <v>0</v>
      </c>
      <c r="N135" s="46" t="str">
        <f t="shared" ref="N135:N198" si="37">IF(G135&gt;1,J135+$K$5,"")</f>
        <v/>
      </c>
      <c r="O135" s="47" t="str">
        <f t="shared" ref="O135:O198" si="38">IF(G135&gt;1,I135-N135,"")</f>
        <v/>
      </c>
      <c r="P135" s="47" t="str">
        <f t="shared" ref="P135:P198" si="39">IF(G135&gt;1,ABS(O135),"")</f>
        <v/>
      </c>
      <c r="Q135" s="48">
        <f t="shared" si="33"/>
        <v>0</v>
      </c>
      <c r="R135" s="2"/>
      <c r="AH135" s="57" t="str">
        <f>IF(G135&gt;1,IF($E$10&gt;0,100-(#REF!/(1+(AL135/#REF!)^#REF!)^#REF!+#REF!/(AL135-1))*100,100-(AL135*D$5+D$6)*100),"")</f>
        <v/>
      </c>
      <c r="AI135" s="21" t="str">
        <f t="shared" ref="AI135:AI198" si="40">IF(G135&gt;1,I135-AH135,"")</f>
        <v/>
      </c>
      <c r="AJ135" s="21" t="str">
        <f t="shared" ref="AJ135:AJ198" si="41">IF(G135&gt;1,ABS(AI135),"")</f>
        <v/>
      </c>
      <c r="AK135" s="48">
        <f t="shared" ref="AK135:AK198" si="42">IF($G135&gt;1.2,IF(AJ135&gt;1.2,1,0),0)</f>
        <v>0</v>
      </c>
      <c r="AL135" s="58" t="str">
        <f t="shared" ref="AL135:AL198" si="43">IF(G135&gt;0,G135+AN135,"")</f>
        <v/>
      </c>
      <c r="AM135" s="59" t="str">
        <f t="shared" ref="AM135:AM198" si="44">IF(G135&gt;0,$AM$5,"")</f>
        <v/>
      </c>
      <c r="AN135" s="59" t="str">
        <f t="shared" ref="AN135:AN198" si="45">IF(G135&gt;0,$AN$5,"")</f>
        <v/>
      </c>
      <c r="AO135" s="60"/>
    </row>
    <row r="136" spans="3:41" x14ac:dyDescent="0.25">
      <c r="C136" s="82"/>
      <c r="D136" s="45"/>
      <c r="E136" s="83" t="str">
        <f t="shared" si="34"/>
        <v/>
      </c>
      <c r="F136" s="45"/>
      <c r="G136" s="45"/>
      <c r="H136" s="45"/>
      <c r="I136" s="46" t="str">
        <f t="shared" ref="I136:I199" si="46">IF(G136&gt;1,100-H136,"")</f>
        <v/>
      </c>
      <c r="J136" s="46" t="str">
        <f t="shared" ref="J136:J199" si="47">IF(G136&gt;1,100-(G136*D$5+D$6),"")</f>
        <v/>
      </c>
      <c r="K136" s="47" t="str">
        <f t="shared" si="35"/>
        <v/>
      </c>
      <c r="L136" s="47" t="str">
        <f t="shared" si="36"/>
        <v/>
      </c>
      <c r="M136" s="48">
        <f t="shared" ref="M136:M199" si="48">IF($G136&gt;1.2,IF(L136&gt;1.2,1,0),0)</f>
        <v>0</v>
      </c>
      <c r="N136" s="46" t="str">
        <f t="shared" si="37"/>
        <v/>
      </c>
      <c r="O136" s="47" t="str">
        <f t="shared" si="38"/>
        <v/>
      </c>
      <c r="P136" s="47" t="str">
        <f t="shared" si="39"/>
        <v/>
      </c>
      <c r="Q136" s="48">
        <f t="shared" ref="Q136:Q199" si="49">IF($G136&gt;1.2,IF(P136&gt;1.2,1,0),0)</f>
        <v>0</v>
      </c>
      <c r="R136" s="2"/>
      <c r="AH136" s="57" t="str">
        <f>IF(G136&gt;1,IF($E$10&gt;0,100-(#REF!/(1+(AL136/#REF!)^#REF!)^#REF!+#REF!/(AL136-1))*100,100-(AL136*D$5+D$6)*100),"")</f>
        <v/>
      </c>
      <c r="AI136" s="21" t="str">
        <f t="shared" si="40"/>
        <v/>
      </c>
      <c r="AJ136" s="21" t="str">
        <f t="shared" si="41"/>
        <v/>
      </c>
      <c r="AK136" s="48">
        <f t="shared" si="42"/>
        <v>0</v>
      </c>
      <c r="AL136" s="58" t="str">
        <f t="shared" si="43"/>
        <v/>
      </c>
      <c r="AM136" s="59" t="str">
        <f t="shared" si="44"/>
        <v/>
      </c>
      <c r="AN136" s="59" t="str">
        <f t="shared" si="45"/>
        <v/>
      </c>
      <c r="AO136" s="60"/>
    </row>
    <row r="137" spans="3:41" x14ac:dyDescent="0.25">
      <c r="C137" s="82"/>
      <c r="D137" s="45"/>
      <c r="E137" s="83" t="str">
        <f t="shared" si="34"/>
        <v/>
      </c>
      <c r="F137" s="45"/>
      <c r="G137" s="45"/>
      <c r="H137" s="45"/>
      <c r="I137" s="46" t="str">
        <f t="shared" si="46"/>
        <v/>
      </c>
      <c r="J137" s="46" t="str">
        <f t="shared" si="47"/>
        <v/>
      </c>
      <c r="K137" s="47" t="str">
        <f t="shared" si="35"/>
        <v/>
      </c>
      <c r="L137" s="47" t="str">
        <f t="shared" si="36"/>
        <v/>
      </c>
      <c r="M137" s="48">
        <f t="shared" si="48"/>
        <v>0</v>
      </c>
      <c r="N137" s="46" t="str">
        <f t="shared" si="37"/>
        <v/>
      </c>
      <c r="O137" s="47" t="str">
        <f t="shared" si="38"/>
        <v/>
      </c>
      <c r="P137" s="47" t="str">
        <f t="shared" si="39"/>
        <v/>
      </c>
      <c r="Q137" s="48">
        <f t="shared" si="49"/>
        <v>0</v>
      </c>
      <c r="R137" s="2"/>
      <c r="AH137" s="57" t="str">
        <f>IF(G137&gt;1,IF($E$10&gt;0,100-(#REF!/(1+(AL137/#REF!)^#REF!)^#REF!+#REF!/(AL137-1))*100,100-(AL137*D$5+D$6)*100),"")</f>
        <v/>
      </c>
      <c r="AI137" s="21" t="str">
        <f t="shared" si="40"/>
        <v/>
      </c>
      <c r="AJ137" s="21" t="str">
        <f t="shared" si="41"/>
        <v/>
      </c>
      <c r="AK137" s="48">
        <f t="shared" si="42"/>
        <v>0</v>
      </c>
      <c r="AL137" s="58" t="str">
        <f t="shared" si="43"/>
        <v/>
      </c>
      <c r="AM137" s="59" t="str">
        <f t="shared" si="44"/>
        <v/>
      </c>
      <c r="AN137" s="59" t="str">
        <f t="shared" si="45"/>
        <v/>
      </c>
      <c r="AO137" s="60"/>
    </row>
    <row r="138" spans="3:41" x14ac:dyDescent="0.25">
      <c r="C138" s="82"/>
      <c r="D138" s="45"/>
      <c r="E138" s="83" t="str">
        <f t="shared" si="34"/>
        <v/>
      </c>
      <c r="F138" s="45"/>
      <c r="G138" s="45"/>
      <c r="H138" s="45"/>
      <c r="I138" s="46" t="str">
        <f t="shared" si="46"/>
        <v/>
      </c>
      <c r="J138" s="46" t="str">
        <f t="shared" si="47"/>
        <v/>
      </c>
      <c r="K138" s="47" t="str">
        <f t="shared" si="35"/>
        <v/>
      </c>
      <c r="L138" s="47" t="str">
        <f t="shared" si="36"/>
        <v/>
      </c>
      <c r="M138" s="48">
        <f t="shared" si="48"/>
        <v>0</v>
      </c>
      <c r="N138" s="46" t="str">
        <f t="shared" si="37"/>
        <v/>
      </c>
      <c r="O138" s="47" t="str">
        <f t="shared" si="38"/>
        <v/>
      </c>
      <c r="P138" s="47" t="str">
        <f t="shared" si="39"/>
        <v/>
      </c>
      <c r="Q138" s="48">
        <f t="shared" si="49"/>
        <v>0</v>
      </c>
      <c r="R138" s="2"/>
      <c r="AH138" s="57" t="str">
        <f>IF(G138&gt;1,IF($E$10&gt;0,100-(#REF!/(1+(AL138/#REF!)^#REF!)^#REF!+#REF!/(AL138-1))*100,100-(AL138*D$5+D$6)*100),"")</f>
        <v/>
      </c>
      <c r="AI138" s="21" t="str">
        <f t="shared" si="40"/>
        <v/>
      </c>
      <c r="AJ138" s="21" t="str">
        <f t="shared" si="41"/>
        <v/>
      </c>
      <c r="AK138" s="48">
        <f t="shared" si="42"/>
        <v>0</v>
      </c>
      <c r="AL138" s="58" t="str">
        <f t="shared" si="43"/>
        <v/>
      </c>
      <c r="AM138" s="59" t="str">
        <f t="shared" si="44"/>
        <v/>
      </c>
      <c r="AN138" s="59" t="str">
        <f t="shared" si="45"/>
        <v/>
      </c>
      <c r="AO138" s="60"/>
    </row>
    <row r="139" spans="3:41" x14ac:dyDescent="0.25">
      <c r="C139" s="82"/>
      <c r="D139" s="45"/>
      <c r="E139" s="83" t="str">
        <f t="shared" si="34"/>
        <v/>
      </c>
      <c r="F139" s="45"/>
      <c r="G139" s="45"/>
      <c r="H139" s="45"/>
      <c r="I139" s="46" t="str">
        <f t="shared" si="46"/>
        <v/>
      </c>
      <c r="J139" s="46" t="str">
        <f t="shared" si="47"/>
        <v/>
      </c>
      <c r="K139" s="47" t="str">
        <f t="shared" si="35"/>
        <v/>
      </c>
      <c r="L139" s="47" t="str">
        <f t="shared" si="36"/>
        <v/>
      </c>
      <c r="M139" s="48">
        <f t="shared" si="48"/>
        <v>0</v>
      </c>
      <c r="N139" s="46" t="str">
        <f t="shared" si="37"/>
        <v/>
      </c>
      <c r="O139" s="47" t="str">
        <f t="shared" si="38"/>
        <v/>
      </c>
      <c r="P139" s="47" t="str">
        <f t="shared" si="39"/>
        <v/>
      </c>
      <c r="Q139" s="48">
        <f t="shared" si="49"/>
        <v>0</v>
      </c>
      <c r="R139" s="2"/>
      <c r="AH139" s="57" t="str">
        <f>IF(G139&gt;1,IF($E$10&gt;0,100-(#REF!/(1+(AL139/#REF!)^#REF!)^#REF!+#REF!/(AL139-1))*100,100-(AL139*D$5+D$6)*100),"")</f>
        <v/>
      </c>
      <c r="AI139" s="21" t="str">
        <f t="shared" si="40"/>
        <v/>
      </c>
      <c r="AJ139" s="21" t="str">
        <f t="shared" si="41"/>
        <v/>
      </c>
      <c r="AK139" s="48">
        <f t="shared" si="42"/>
        <v>0</v>
      </c>
      <c r="AL139" s="58" t="str">
        <f t="shared" si="43"/>
        <v/>
      </c>
      <c r="AM139" s="59" t="str">
        <f t="shared" si="44"/>
        <v/>
      </c>
      <c r="AN139" s="59" t="str">
        <f t="shared" si="45"/>
        <v/>
      </c>
      <c r="AO139" s="60"/>
    </row>
    <row r="140" spans="3:41" x14ac:dyDescent="0.25">
      <c r="C140" s="82"/>
      <c r="D140" s="45"/>
      <c r="E140" s="83" t="str">
        <f t="shared" si="34"/>
        <v/>
      </c>
      <c r="F140" s="45"/>
      <c r="G140" s="45"/>
      <c r="H140" s="45"/>
      <c r="I140" s="46" t="str">
        <f t="shared" si="46"/>
        <v/>
      </c>
      <c r="J140" s="46" t="str">
        <f t="shared" si="47"/>
        <v/>
      </c>
      <c r="K140" s="47" t="str">
        <f t="shared" si="35"/>
        <v/>
      </c>
      <c r="L140" s="47" t="str">
        <f t="shared" si="36"/>
        <v/>
      </c>
      <c r="M140" s="48">
        <f t="shared" si="48"/>
        <v>0</v>
      </c>
      <c r="N140" s="46" t="str">
        <f t="shared" si="37"/>
        <v/>
      </c>
      <c r="O140" s="47" t="str">
        <f t="shared" si="38"/>
        <v/>
      </c>
      <c r="P140" s="47" t="str">
        <f t="shared" si="39"/>
        <v/>
      </c>
      <c r="Q140" s="48">
        <f t="shared" si="49"/>
        <v>0</v>
      </c>
      <c r="R140" s="2"/>
      <c r="AH140" s="57" t="str">
        <f>IF(G140&gt;1,IF($E$10&gt;0,100-(#REF!/(1+(AL140/#REF!)^#REF!)^#REF!+#REF!/(AL140-1))*100,100-(AL140*D$5+D$6)*100),"")</f>
        <v/>
      </c>
      <c r="AI140" s="21" t="str">
        <f t="shared" si="40"/>
        <v/>
      </c>
      <c r="AJ140" s="21" t="str">
        <f t="shared" si="41"/>
        <v/>
      </c>
      <c r="AK140" s="48">
        <f t="shared" si="42"/>
        <v>0</v>
      </c>
      <c r="AL140" s="58" t="str">
        <f t="shared" si="43"/>
        <v/>
      </c>
      <c r="AM140" s="59" t="str">
        <f t="shared" si="44"/>
        <v/>
      </c>
      <c r="AN140" s="59" t="str">
        <f t="shared" si="45"/>
        <v/>
      </c>
      <c r="AO140" s="60"/>
    </row>
    <row r="141" spans="3:41" x14ac:dyDescent="0.25">
      <c r="C141" s="82"/>
      <c r="D141" s="45"/>
      <c r="E141" s="83" t="str">
        <f t="shared" si="34"/>
        <v/>
      </c>
      <c r="F141" s="45"/>
      <c r="G141" s="45"/>
      <c r="H141" s="45"/>
      <c r="I141" s="46" t="str">
        <f t="shared" si="46"/>
        <v/>
      </c>
      <c r="J141" s="46" t="str">
        <f t="shared" si="47"/>
        <v/>
      </c>
      <c r="K141" s="47" t="str">
        <f t="shared" si="35"/>
        <v/>
      </c>
      <c r="L141" s="47" t="str">
        <f t="shared" si="36"/>
        <v/>
      </c>
      <c r="M141" s="48">
        <f t="shared" si="48"/>
        <v>0</v>
      </c>
      <c r="N141" s="46" t="str">
        <f t="shared" si="37"/>
        <v/>
      </c>
      <c r="O141" s="47" t="str">
        <f t="shared" si="38"/>
        <v/>
      </c>
      <c r="P141" s="47" t="str">
        <f t="shared" si="39"/>
        <v/>
      </c>
      <c r="Q141" s="48">
        <f t="shared" si="49"/>
        <v>0</v>
      </c>
      <c r="R141" s="2"/>
      <c r="AH141" s="57" t="str">
        <f>IF(G141&gt;1,IF($E$10&gt;0,100-(#REF!/(1+(AL141/#REF!)^#REF!)^#REF!+#REF!/(AL141-1))*100,100-(AL141*D$5+D$6)*100),"")</f>
        <v/>
      </c>
      <c r="AI141" s="21" t="str">
        <f t="shared" si="40"/>
        <v/>
      </c>
      <c r="AJ141" s="21" t="str">
        <f t="shared" si="41"/>
        <v/>
      </c>
      <c r="AK141" s="48">
        <f t="shared" si="42"/>
        <v>0</v>
      </c>
      <c r="AL141" s="58" t="str">
        <f t="shared" si="43"/>
        <v/>
      </c>
      <c r="AM141" s="59" t="str">
        <f t="shared" si="44"/>
        <v/>
      </c>
      <c r="AN141" s="59" t="str">
        <f t="shared" si="45"/>
        <v/>
      </c>
      <c r="AO141" s="60"/>
    </row>
    <row r="142" spans="3:41" x14ac:dyDescent="0.25">
      <c r="C142" s="82"/>
      <c r="D142" s="45"/>
      <c r="E142" s="83" t="str">
        <f t="shared" si="34"/>
        <v/>
      </c>
      <c r="F142" s="45"/>
      <c r="G142" s="45"/>
      <c r="H142" s="45"/>
      <c r="I142" s="46" t="str">
        <f t="shared" si="46"/>
        <v/>
      </c>
      <c r="J142" s="46" t="str">
        <f t="shared" si="47"/>
        <v/>
      </c>
      <c r="K142" s="47" t="str">
        <f t="shared" si="35"/>
        <v/>
      </c>
      <c r="L142" s="47" t="str">
        <f t="shared" si="36"/>
        <v/>
      </c>
      <c r="M142" s="48">
        <f t="shared" si="48"/>
        <v>0</v>
      </c>
      <c r="N142" s="46" t="str">
        <f t="shared" si="37"/>
        <v/>
      </c>
      <c r="O142" s="47" t="str">
        <f t="shared" si="38"/>
        <v/>
      </c>
      <c r="P142" s="47" t="str">
        <f t="shared" si="39"/>
        <v/>
      </c>
      <c r="Q142" s="48">
        <f t="shared" si="49"/>
        <v>0</v>
      </c>
      <c r="R142" s="2"/>
      <c r="AH142" s="57" t="str">
        <f>IF(G142&gt;1,IF($E$10&gt;0,100-(#REF!/(1+(AL142/#REF!)^#REF!)^#REF!+#REF!/(AL142-1))*100,100-(AL142*D$5+D$6)*100),"")</f>
        <v/>
      </c>
      <c r="AI142" s="21" t="str">
        <f t="shared" si="40"/>
        <v/>
      </c>
      <c r="AJ142" s="21" t="str">
        <f t="shared" si="41"/>
        <v/>
      </c>
      <c r="AK142" s="48">
        <f t="shared" si="42"/>
        <v>0</v>
      </c>
      <c r="AL142" s="58" t="str">
        <f t="shared" si="43"/>
        <v/>
      </c>
      <c r="AM142" s="59" t="str">
        <f t="shared" si="44"/>
        <v/>
      </c>
      <c r="AN142" s="59" t="str">
        <f t="shared" si="45"/>
        <v/>
      </c>
      <c r="AO142" s="60"/>
    </row>
    <row r="143" spans="3:41" x14ac:dyDescent="0.25">
      <c r="C143" s="82"/>
      <c r="D143" s="45"/>
      <c r="E143" s="83" t="str">
        <f t="shared" si="34"/>
        <v/>
      </c>
      <c r="F143" s="45"/>
      <c r="G143" s="45"/>
      <c r="H143" s="45"/>
      <c r="I143" s="46" t="str">
        <f t="shared" si="46"/>
        <v/>
      </c>
      <c r="J143" s="46" t="str">
        <f t="shared" si="47"/>
        <v/>
      </c>
      <c r="K143" s="47" t="str">
        <f t="shared" si="35"/>
        <v/>
      </c>
      <c r="L143" s="47" t="str">
        <f t="shared" si="36"/>
        <v/>
      </c>
      <c r="M143" s="48">
        <f t="shared" si="48"/>
        <v>0</v>
      </c>
      <c r="N143" s="46" t="str">
        <f t="shared" si="37"/>
        <v/>
      </c>
      <c r="O143" s="47" t="str">
        <f t="shared" si="38"/>
        <v/>
      </c>
      <c r="P143" s="47" t="str">
        <f t="shared" si="39"/>
        <v/>
      </c>
      <c r="Q143" s="48">
        <f t="shared" si="49"/>
        <v>0</v>
      </c>
      <c r="R143" s="2"/>
      <c r="AH143" s="57" t="str">
        <f>IF(G143&gt;1,IF($E$10&gt;0,100-(#REF!/(1+(AL143/#REF!)^#REF!)^#REF!+#REF!/(AL143-1))*100,100-(AL143*D$5+D$6)*100),"")</f>
        <v/>
      </c>
      <c r="AI143" s="21" t="str">
        <f t="shared" si="40"/>
        <v/>
      </c>
      <c r="AJ143" s="21" t="str">
        <f t="shared" si="41"/>
        <v/>
      </c>
      <c r="AK143" s="48">
        <f t="shared" si="42"/>
        <v>0</v>
      </c>
      <c r="AL143" s="58" t="str">
        <f t="shared" si="43"/>
        <v/>
      </c>
      <c r="AM143" s="59" t="str">
        <f t="shared" si="44"/>
        <v/>
      </c>
      <c r="AN143" s="59" t="str">
        <f t="shared" si="45"/>
        <v/>
      </c>
      <c r="AO143" s="60"/>
    </row>
    <row r="144" spans="3:41" x14ac:dyDescent="0.25">
      <c r="C144" s="82"/>
      <c r="D144" s="45"/>
      <c r="E144" s="83" t="str">
        <f t="shared" si="34"/>
        <v/>
      </c>
      <c r="F144" s="45"/>
      <c r="G144" s="45"/>
      <c r="H144" s="45"/>
      <c r="I144" s="46" t="str">
        <f t="shared" si="46"/>
        <v/>
      </c>
      <c r="J144" s="46" t="str">
        <f t="shared" si="47"/>
        <v/>
      </c>
      <c r="K144" s="47" t="str">
        <f t="shared" si="35"/>
        <v/>
      </c>
      <c r="L144" s="47" t="str">
        <f t="shared" si="36"/>
        <v/>
      </c>
      <c r="M144" s="48">
        <f t="shared" si="48"/>
        <v>0</v>
      </c>
      <c r="N144" s="46" t="str">
        <f t="shared" si="37"/>
        <v/>
      </c>
      <c r="O144" s="47" t="str">
        <f t="shared" si="38"/>
        <v/>
      </c>
      <c r="P144" s="47" t="str">
        <f t="shared" si="39"/>
        <v/>
      </c>
      <c r="Q144" s="48">
        <f t="shared" si="49"/>
        <v>0</v>
      </c>
      <c r="R144" s="2"/>
      <c r="AH144" s="57" t="str">
        <f>IF(G144&gt;1,IF($E$10&gt;0,100-(#REF!/(1+(AL144/#REF!)^#REF!)^#REF!+#REF!/(AL144-1))*100,100-(AL144*D$5+D$6)*100),"")</f>
        <v/>
      </c>
      <c r="AI144" s="21" t="str">
        <f t="shared" si="40"/>
        <v/>
      </c>
      <c r="AJ144" s="21" t="str">
        <f t="shared" si="41"/>
        <v/>
      </c>
      <c r="AK144" s="48">
        <f t="shared" si="42"/>
        <v>0</v>
      </c>
      <c r="AL144" s="58" t="str">
        <f t="shared" si="43"/>
        <v/>
      </c>
      <c r="AM144" s="59" t="str">
        <f t="shared" si="44"/>
        <v/>
      </c>
      <c r="AN144" s="59" t="str">
        <f t="shared" si="45"/>
        <v/>
      </c>
      <c r="AO144" s="60"/>
    </row>
    <row r="145" spans="3:41" x14ac:dyDescent="0.25">
      <c r="C145" s="82"/>
      <c r="D145" s="45"/>
      <c r="E145" s="83" t="str">
        <f t="shared" si="34"/>
        <v/>
      </c>
      <c r="F145" s="45"/>
      <c r="G145" s="45"/>
      <c r="H145" s="45"/>
      <c r="I145" s="46" t="str">
        <f t="shared" si="46"/>
        <v/>
      </c>
      <c r="J145" s="46" t="str">
        <f t="shared" si="47"/>
        <v/>
      </c>
      <c r="K145" s="47" t="str">
        <f t="shared" si="35"/>
        <v/>
      </c>
      <c r="L145" s="47" t="str">
        <f t="shared" si="36"/>
        <v/>
      </c>
      <c r="M145" s="48">
        <f t="shared" si="48"/>
        <v>0</v>
      </c>
      <c r="N145" s="46" t="str">
        <f t="shared" si="37"/>
        <v/>
      </c>
      <c r="O145" s="47" t="str">
        <f t="shared" si="38"/>
        <v/>
      </c>
      <c r="P145" s="47" t="str">
        <f t="shared" si="39"/>
        <v/>
      </c>
      <c r="Q145" s="48">
        <f t="shared" si="49"/>
        <v>0</v>
      </c>
      <c r="R145" s="2"/>
      <c r="AH145" s="57" t="str">
        <f>IF(G145&gt;1,IF($E$10&gt;0,100-(#REF!/(1+(AL145/#REF!)^#REF!)^#REF!+#REF!/(AL145-1))*100,100-(AL145*D$5+D$6)*100),"")</f>
        <v/>
      </c>
      <c r="AI145" s="21" t="str">
        <f t="shared" si="40"/>
        <v/>
      </c>
      <c r="AJ145" s="21" t="str">
        <f t="shared" si="41"/>
        <v/>
      </c>
      <c r="AK145" s="48">
        <f t="shared" si="42"/>
        <v>0</v>
      </c>
      <c r="AL145" s="58" t="str">
        <f t="shared" si="43"/>
        <v/>
      </c>
      <c r="AM145" s="59" t="str">
        <f t="shared" si="44"/>
        <v/>
      </c>
      <c r="AN145" s="59" t="str">
        <f t="shared" si="45"/>
        <v/>
      </c>
      <c r="AO145" s="60"/>
    </row>
    <row r="146" spans="3:41" x14ac:dyDescent="0.25">
      <c r="C146" s="82"/>
      <c r="D146" s="45"/>
      <c r="E146" s="83" t="str">
        <f t="shared" si="34"/>
        <v/>
      </c>
      <c r="F146" s="45"/>
      <c r="G146" s="45"/>
      <c r="H146" s="45"/>
      <c r="I146" s="46" t="str">
        <f t="shared" si="46"/>
        <v/>
      </c>
      <c r="J146" s="46" t="str">
        <f t="shared" si="47"/>
        <v/>
      </c>
      <c r="K146" s="47" t="str">
        <f t="shared" si="35"/>
        <v/>
      </c>
      <c r="L146" s="47" t="str">
        <f t="shared" si="36"/>
        <v/>
      </c>
      <c r="M146" s="48">
        <f t="shared" si="48"/>
        <v>0</v>
      </c>
      <c r="N146" s="46" t="str">
        <f t="shared" si="37"/>
        <v/>
      </c>
      <c r="O146" s="47" t="str">
        <f t="shared" si="38"/>
        <v/>
      </c>
      <c r="P146" s="47" t="str">
        <f t="shared" si="39"/>
        <v/>
      </c>
      <c r="Q146" s="48">
        <f t="shared" si="49"/>
        <v>0</v>
      </c>
      <c r="R146" s="2"/>
      <c r="AH146" s="57" t="str">
        <f>IF(G146&gt;1,IF($E$10&gt;0,100-(#REF!/(1+(AL146/#REF!)^#REF!)^#REF!+#REF!/(AL146-1))*100,100-(AL146*D$5+D$6)*100),"")</f>
        <v/>
      </c>
      <c r="AI146" s="21" t="str">
        <f t="shared" si="40"/>
        <v/>
      </c>
      <c r="AJ146" s="21" t="str">
        <f t="shared" si="41"/>
        <v/>
      </c>
      <c r="AK146" s="48">
        <f t="shared" si="42"/>
        <v>0</v>
      </c>
      <c r="AL146" s="58" t="str">
        <f t="shared" si="43"/>
        <v/>
      </c>
      <c r="AM146" s="59" t="str">
        <f t="shared" si="44"/>
        <v/>
      </c>
      <c r="AN146" s="59" t="str">
        <f t="shared" si="45"/>
        <v/>
      </c>
      <c r="AO146" s="60"/>
    </row>
    <row r="147" spans="3:41" x14ac:dyDescent="0.25">
      <c r="C147" s="82"/>
      <c r="D147" s="45"/>
      <c r="E147" s="83" t="str">
        <f t="shared" si="34"/>
        <v/>
      </c>
      <c r="F147" s="45"/>
      <c r="G147" s="45"/>
      <c r="H147" s="45"/>
      <c r="I147" s="46" t="str">
        <f t="shared" si="46"/>
        <v/>
      </c>
      <c r="J147" s="46" t="str">
        <f t="shared" si="47"/>
        <v/>
      </c>
      <c r="K147" s="47" t="str">
        <f t="shared" si="35"/>
        <v/>
      </c>
      <c r="L147" s="47" t="str">
        <f t="shared" si="36"/>
        <v/>
      </c>
      <c r="M147" s="48">
        <f t="shared" si="48"/>
        <v>0</v>
      </c>
      <c r="N147" s="46" t="str">
        <f t="shared" si="37"/>
        <v/>
      </c>
      <c r="O147" s="47" t="str">
        <f t="shared" si="38"/>
        <v/>
      </c>
      <c r="P147" s="47" t="str">
        <f t="shared" si="39"/>
        <v/>
      </c>
      <c r="Q147" s="48">
        <f t="shared" si="49"/>
        <v>0</v>
      </c>
      <c r="R147" s="2"/>
      <c r="AH147" s="57" t="str">
        <f>IF(G147&gt;1,IF($E$10&gt;0,100-(#REF!/(1+(AL147/#REF!)^#REF!)^#REF!+#REF!/(AL147-1))*100,100-(AL147*D$5+D$6)*100),"")</f>
        <v/>
      </c>
      <c r="AI147" s="21" t="str">
        <f t="shared" si="40"/>
        <v/>
      </c>
      <c r="AJ147" s="21" t="str">
        <f t="shared" si="41"/>
        <v/>
      </c>
      <c r="AK147" s="48">
        <f t="shared" si="42"/>
        <v>0</v>
      </c>
      <c r="AL147" s="58" t="str">
        <f t="shared" si="43"/>
        <v/>
      </c>
      <c r="AM147" s="59" t="str">
        <f t="shared" si="44"/>
        <v/>
      </c>
      <c r="AN147" s="59" t="str">
        <f t="shared" si="45"/>
        <v/>
      </c>
      <c r="AO147" s="60"/>
    </row>
    <row r="148" spans="3:41" x14ac:dyDescent="0.25">
      <c r="C148" s="82"/>
      <c r="D148" s="45"/>
      <c r="E148" s="83" t="str">
        <f t="shared" si="34"/>
        <v/>
      </c>
      <c r="F148" s="45"/>
      <c r="G148" s="45"/>
      <c r="H148" s="45"/>
      <c r="I148" s="46" t="str">
        <f t="shared" si="46"/>
        <v/>
      </c>
      <c r="J148" s="46" t="str">
        <f t="shared" si="47"/>
        <v/>
      </c>
      <c r="K148" s="47" t="str">
        <f t="shared" si="35"/>
        <v/>
      </c>
      <c r="L148" s="47" t="str">
        <f t="shared" si="36"/>
        <v/>
      </c>
      <c r="M148" s="48">
        <f t="shared" si="48"/>
        <v>0</v>
      </c>
      <c r="N148" s="46" t="str">
        <f t="shared" si="37"/>
        <v/>
      </c>
      <c r="O148" s="47" t="str">
        <f t="shared" si="38"/>
        <v/>
      </c>
      <c r="P148" s="47" t="str">
        <f t="shared" si="39"/>
        <v/>
      </c>
      <c r="Q148" s="48">
        <f t="shared" si="49"/>
        <v>0</v>
      </c>
      <c r="R148" s="2"/>
      <c r="AH148" s="57" t="str">
        <f>IF(G148&gt;1,IF($E$10&gt;0,100-(#REF!/(1+(AL148/#REF!)^#REF!)^#REF!+#REF!/(AL148-1))*100,100-(AL148*D$5+D$6)*100),"")</f>
        <v/>
      </c>
      <c r="AI148" s="21" t="str">
        <f t="shared" si="40"/>
        <v/>
      </c>
      <c r="AJ148" s="21" t="str">
        <f t="shared" si="41"/>
        <v/>
      </c>
      <c r="AK148" s="48">
        <f t="shared" si="42"/>
        <v>0</v>
      </c>
      <c r="AL148" s="58" t="str">
        <f t="shared" si="43"/>
        <v/>
      </c>
      <c r="AM148" s="59" t="str">
        <f t="shared" si="44"/>
        <v/>
      </c>
      <c r="AN148" s="59" t="str">
        <f t="shared" si="45"/>
        <v/>
      </c>
      <c r="AO148" s="60"/>
    </row>
    <row r="149" spans="3:41" x14ac:dyDescent="0.25">
      <c r="C149" s="82"/>
      <c r="D149" s="45"/>
      <c r="E149" s="83" t="str">
        <f t="shared" si="34"/>
        <v/>
      </c>
      <c r="F149" s="45"/>
      <c r="G149" s="45"/>
      <c r="H149" s="45"/>
      <c r="I149" s="46" t="str">
        <f t="shared" si="46"/>
        <v/>
      </c>
      <c r="J149" s="46" t="str">
        <f t="shared" si="47"/>
        <v/>
      </c>
      <c r="K149" s="47" t="str">
        <f t="shared" si="35"/>
        <v/>
      </c>
      <c r="L149" s="47" t="str">
        <f t="shared" si="36"/>
        <v/>
      </c>
      <c r="M149" s="48">
        <f t="shared" si="48"/>
        <v>0</v>
      </c>
      <c r="N149" s="46" t="str">
        <f t="shared" si="37"/>
        <v/>
      </c>
      <c r="O149" s="47" t="str">
        <f t="shared" si="38"/>
        <v/>
      </c>
      <c r="P149" s="47" t="str">
        <f t="shared" si="39"/>
        <v/>
      </c>
      <c r="Q149" s="48">
        <f t="shared" si="49"/>
        <v>0</v>
      </c>
      <c r="R149" s="2"/>
      <c r="AH149" s="57" t="str">
        <f>IF(G149&gt;1,IF($E$10&gt;0,100-(#REF!/(1+(AL149/#REF!)^#REF!)^#REF!+#REF!/(AL149-1))*100,100-(AL149*D$5+D$6)*100),"")</f>
        <v/>
      </c>
      <c r="AI149" s="21" t="str">
        <f t="shared" si="40"/>
        <v/>
      </c>
      <c r="AJ149" s="21" t="str">
        <f t="shared" si="41"/>
        <v/>
      </c>
      <c r="AK149" s="48">
        <f t="shared" si="42"/>
        <v>0</v>
      </c>
      <c r="AL149" s="58" t="str">
        <f t="shared" si="43"/>
        <v/>
      </c>
      <c r="AM149" s="59" t="str">
        <f t="shared" si="44"/>
        <v/>
      </c>
      <c r="AN149" s="59" t="str">
        <f t="shared" si="45"/>
        <v/>
      </c>
      <c r="AO149" s="60"/>
    </row>
    <row r="150" spans="3:41" x14ac:dyDescent="0.25">
      <c r="C150" s="82"/>
      <c r="D150" s="45"/>
      <c r="E150" s="83" t="str">
        <f t="shared" si="34"/>
        <v/>
      </c>
      <c r="F150" s="45"/>
      <c r="G150" s="45"/>
      <c r="H150" s="45"/>
      <c r="I150" s="46" t="str">
        <f t="shared" si="46"/>
        <v/>
      </c>
      <c r="J150" s="46" t="str">
        <f t="shared" si="47"/>
        <v/>
      </c>
      <c r="K150" s="47" t="str">
        <f t="shared" si="35"/>
        <v/>
      </c>
      <c r="L150" s="47" t="str">
        <f t="shared" si="36"/>
        <v/>
      </c>
      <c r="M150" s="48">
        <f t="shared" si="48"/>
        <v>0</v>
      </c>
      <c r="N150" s="46" t="str">
        <f t="shared" si="37"/>
        <v/>
      </c>
      <c r="O150" s="47" t="str">
        <f t="shared" si="38"/>
        <v/>
      </c>
      <c r="P150" s="47" t="str">
        <f t="shared" si="39"/>
        <v/>
      </c>
      <c r="Q150" s="48">
        <f t="shared" si="49"/>
        <v>0</v>
      </c>
      <c r="R150" s="2"/>
      <c r="AH150" s="57" t="str">
        <f>IF(G150&gt;1,IF($E$10&gt;0,100-(#REF!/(1+(AL150/#REF!)^#REF!)^#REF!+#REF!/(AL150-1))*100,100-(AL150*D$5+D$6)*100),"")</f>
        <v/>
      </c>
      <c r="AI150" s="21" t="str">
        <f t="shared" si="40"/>
        <v/>
      </c>
      <c r="AJ150" s="21" t="str">
        <f t="shared" si="41"/>
        <v/>
      </c>
      <c r="AK150" s="48">
        <f t="shared" si="42"/>
        <v>0</v>
      </c>
      <c r="AL150" s="58" t="str">
        <f t="shared" si="43"/>
        <v/>
      </c>
      <c r="AM150" s="59" t="str">
        <f t="shared" si="44"/>
        <v/>
      </c>
      <c r="AN150" s="59" t="str">
        <f t="shared" si="45"/>
        <v/>
      </c>
      <c r="AO150" s="60"/>
    </row>
    <row r="151" spans="3:41" x14ac:dyDescent="0.25">
      <c r="C151" s="82"/>
      <c r="D151" s="45"/>
      <c r="E151" s="83" t="str">
        <f t="shared" si="34"/>
        <v/>
      </c>
      <c r="F151" s="45"/>
      <c r="G151" s="45"/>
      <c r="H151" s="45"/>
      <c r="I151" s="46" t="str">
        <f t="shared" si="46"/>
        <v/>
      </c>
      <c r="J151" s="46" t="str">
        <f t="shared" si="47"/>
        <v/>
      </c>
      <c r="K151" s="47" t="str">
        <f t="shared" si="35"/>
        <v/>
      </c>
      <c r="L151" s="47" t="str">
        <f t="shared" si="36"/>
        <v/>
      </c>
      <c r="M151" s="48">
        <f t="shared" si="48"/>
        <v>0</v>
      </c>
      <c r="N151" s="46" t="str">
        <f t="shared" si="37"/>
        <v/>
      </c>
      <c r="O151" s="47" t="str">
        <f t="shared" si="38"/>
        <v/>
      </c>
      <c r="P151" s="47" t="str">
        <f t="shared" si="39"/>
        <v/>
      </c>
      <c r="Q151" s="48">
        <f t="shared" si="49"/>
        <v>0</v>
      </c>
      <c r="R151" s="2"/>
      <c r="AH151" s="57" t="str">
        <f>IF(G151&gt;1,IF($E$10&gt;0,100-(#REF!/(1+(AL151/#REF!)^#REF!)^#REF!+#REF!/(AL151-1))*100,100-(AL151*D$5+D$6)*100),"")</f>
        <v/>
      </c>
      <c r="AI151" s="21" t="str">
        <f t="shared" si="40"/>
        <v/>
      </c>
      <c r="AJ151" s="21" t="str">
        <f t="shared" si="41"/>
        <v/>
      </c>
      <c r="AK151" s="48">
        <f t="shared" si="42"/>
        <v>0</v>
      </c>
      <c r="AL151" s="58" t="str">
        <f t="shared" si="43"/>
        <v/>
      </c>
      <c r="AM151" s="59" t="str">
        <f t="shared" si="44"/>
        <v/>
      </c>
      <c r="AN151" s="59" t="str">
        <f t="shared" si="45"/>
        <v/>
      </c>
      <c r="AO151" s="60"/>
    </row>
    <row r="152" spans="3:41" x14ac:dyDescent="0.25">
      <c r="C152" s="82"/>
      <c r="D152" s="45"/>
      <c r="E152" s="83" t="str">
        <f t="shared" si="34"/>
        <v/>
      </c>
      <c r="F152" s="45"/>
      <c r="G152" s="45"/>
      <c r="H152" s="45"/>
      <c r="I152" s="46" t="str">
        <f t="shared" si="46"/>
        <v/>
      </c>
      <c r="J152" s="46" t="str">
        <f t="shared" si="47"/>
        <v/>
      </c>
      <c r="K152" s="47" t="str">
        <f t="shared" si="35"/>
        <v/>
      </c>
      <c r="L152" s="47" t="str">
        <f t="shared" si="36"/>
        <v/>
      </c>
      <c r="M152" s="48">
        <f t="shared" si="48"/>
        <v>0</v>
      </c>
      <c r="N152" s="46" t="str">
        <f t="shared" si="37"/>
        <v/>
      </c>
      <c r="O152" s="47" t="str">
        <f t="shared" si="38"/>
        <v/>
      </c>
      <c r="P152" s="47" t="str">
        <f t="shared" si="39"/>
        <v/>
      </c>
      <c r="Q152" s="48">
        <f t="shared" si="49"/>
        <v>0</v>
      </c>
      <c r="R152" s="2"/>
      <c r="AH152" s="57" t="str">
        <f>IF(G152&gt;1,IF($E$10&gt;0,100-(#REF!/(1+(AL152/#REF!)^#REF!)^#REF!+#REF!/(AL152-1))*100,100-(AL152*D$5+D$6)*100),"")</f>
        <v/>
      </c>
      <c r="AI152" s="21" t="str">
        <f t="shared" si="40"/>
        <v/>
      </c>
      <c r="AJ152" s="21" t="str">
        <f t="shared" si="41"/>
        <v/>
      </c>
      <c r="AK152" s="48">
        <f t="shared" si="42"/>
        <v>0</v>
      </c>
      <c r="AL152" s="58" t="str">
        <f t="shared" si="43"/>
        <v/>
      </c>
      <c r="AM152" s="59" t="str">
        <f t="shared" si="44"/>
        <v/>
      </c>
      <c r="AN152" s="59" t="str">
        <f t="shared" si="45"/>
        <v/>
      </c>
      <c r="AO152" s="60"/>
    </row>
    <row r="153" spans="3:41" x14ac:dyDescent="0.25">
      <c r="C153" s="82"/>
      <c r="D153" s="45"/>
      <c r="E153" s="83" t="str">
        <f t="shared" si="34"/>
        <v/>
      </c>
      <c r="F153" s="45"/>
      <c r="G153" s="45"/>
      <c r="H153" s="45"/>
      <c r="I153" s="46" t="str">
        <f t="shared" si="46"/>
        <v/>
      </c>
      <c r="J153" s="46" t="str">
        <f t="shared" si="47"/>
        <v/>
      </c>
      <c r="K153" s="47" t="str">
        <f t="shared" si="35"/>
        <v/>
      </c>
      <c r="L153" s="47" t="str">
        <f t="shared" si="36"/>
        <v/>
      </c>
      <c r="M153" s="48">
        <f t="shared" si="48"/>
        <v>0</v>
      </c>
      <c r="N153" s="46" t="str">
        <f t="shared" si="37"/>
        <v/>
      </c>
      <c r="O153" s="47" t="str">
        <f t="shared" si="38"/>
        <v/>
      </c>
      <c r="P153" s="47" t="str">
        <f t="shared" si="39"/>
        <v/>
      </c>
      <c r="Q153" s="48">
        <f t="shared" si="49"/>
        <v>0</v>
      </c>
      <c r="R153" s="2"/>
      <c r="AH153" s="57" t="str">
        <f>IF(G153&gt;1,IF($E$10&gt;0,100-(#REF!/(1+(AL153/#REF!)^#REF!)^#REF!+#REF!/(AL153-1))*100,100-(AL153*D$5+D$6)*100),"")</f>
        <v/>
      </c>
      <c r="AI153" s="21" t="str">
        <f t="shared" si="40"/>
        <v/>
      </c>
      <c r="AJ153" s="21" t="str">
        <f t="shared" si="41"/>
        <v/>
      </c>
      <c r="AK153" s="48">
        <f t="shared" si="42"/>
        <v>0</v>
      </c>
      <c r="AL153" s="58" t="str">
        <f t="shared" si="43"/>
        <v/>
      </c>
      <c r="AM153" s="59" t="str">
        <f t="shared" si="44"/>
        <v/>
      </c>
      <c r="AN153" s="59" t="str">
        <f t="shared" si="45"/>
        <v/>
      </c>
      <c r="AO153" s="60"/>
    </row>
    <row r="154" spans="3:41" x14ac:dyDescent="0.25">
      <c r="C154" s="82"/>
      <c r="D154" s="45"/>
      <c r="E154" s="83" t="str">
        <f t="shared" si="34"/>
        <v/>
      </c>
      <c r="F154" s="45"/>
      <c r="G154" s="45"/>
      <c r="H154" s="45"/>
      <c r="I154" s="46" t="str">
        <f t="shared" si="46"/>
        <v/>
      </c>
      <c r="J154" s="46" t="str">
        <f t="shared" si="47"/>
        <v/>
      </c>
      <c r="K154" s="47" t="str">
        <f t="shared" si="35"/>
        <v/>
      </c>
      <c r="L154" s="47" t="str">
        <f t="shared" si="36"/>
        <v/>
      </c>
      <c r="M154" s="48">
        <f t="shared" si="48"/>
        <v>0</v>
      </c>
      <c r="N154" s="46" t="str">
        <f t="shared" si="37"/>
        <v/>
      </c>
      <c r="O154" s="47" t="str">
        <f t="shared" si="38"/>
        <v/>
      </c>
      <c r="P154" s="47" t="str">
        <f t="shared" si="39"/>
        <v/>
      </c>
      <c r="Q154" s="48">
        <f t="shared" si="49"/>
        <v>0</v>
      </c>
      <c r="R154" s="2"/>
      <c r="AH154" s="57" t="str">
        <f>IF(G154&gt;1,IF($E$10&gt;0,100-(#REF!/(1+(AL154/#REF!)^#REF!)^#REF!+#REF!/(AL154-1))*100,100-(AL154*D$5+D$6)*100),"")</f>
        <v/>
      </c>
      <c r="AI154" s="21" t="str">
        <f t="shared" si="40"/>
        <v/>
      </c>
      <c r="AJ154" s="21" t="str">
        <f t="shared" si="41"/>
        <v/>
      </c>
      <c r="AK154" s="48">
        <f t="shared" si="42"/>
        <v>0</v>
      </c>
      <c r="AL154" s="58" t="str">
        <f t="shared" si="43"/>
        <v/>
      </c>
      <c r="AM154" s="59" t="str">
        <f t="shared" si="44"/>
        <v/>
      </c>
      <c r="AN154" s="59" t="str">
        <f t="shared" si="45"/>
        <v/>
      </c>
      <c r="AO154" s="60"/>
    </row>
    <row r="155" spans="3:41" x14ac:dyDescent="0.25">
      <c r="C155" s="82"/>
      <c r="D155" s="45"/>
      <c r="E155" s="83" t="str">
        <f t="shared" si="34"/>
        <v/>
      </c>
      <c r="F155" s="45"/>
      <c r="G155" s="45"/>
      <c r="H155" s="45"/>
      <c r="I155" s="46" t="str">
        <f t="shared" si="46"/>
        <v/>
      </c>
      <c r="J155" s="46" t="str">
        <f t="shared" si="47"/>
        <v/>
      </c>
      <c r="K155" s="47" t="str">
        <f t="shared" si="35"/>
        <v/>
      </c>
      <c r="L155" s="47" t="str">
        <f t="shared" si="36"/>
        <v/>
      </c>
      <c r="M155" s="48">
        <f t="shared" si="48"/>
        <v>0</v>
      </c>
      <c r="N155" s="46" t="str">
        <f t="shared" si="37"/>
        <v/>
      </c>
      <c r="O155" s="47" t="str">
        <f t="shared" si="38"/>
        <v/>
      </c>
      <c r="P155" s="47" t="str">
        <f t="shared" si="39"/>
        <v/>
      </c>
      <c r="Q155" s="48">
        <f t="shared" si="49"/>
        <v>0</v>
      </c>
      <c r="R155" s="2"/>
      <c r="AH155" s="57" t="str">
        <f>IF(G155&gt;1,IF($E$10&gt;0,100-(#REF!/(1+(AL155/#REF!)^#REF!)^#REF!+#REF!/(AL155-1))*100,100-(AL155*D$5+D$6)*100),"")</f>
        <v/>
      </c>
      <c r="AI155" s="21" t="str">
        <f t="shared" si="40"/>
        <v/>
      </c>
      <c r="AJ155" s="21" t="str">
        <f t="shared" si="41"/>
        <v/>
      </c>
      <c r="AK155" s="48">
        <f t="shared" si="42"/>
        <v>0</v>
      </c>
      <c r="AL155" s="58" t="str">
        <f t="shared" si="43"/>
        <v/>
      </c>
      <c r="AM155" s="59" t="str">
        <f t="shared" si="44"/>
        <v/>
      </c>
      <c r="AN155" s="59" t="str">
        <f t="shared" si="45"/>
        <v/>
      </c>
      <c r="AO155" s="60"/>
    </row>
    <row r="156" spans="3:41" x14ac:dyDescent="0.25">
      <c r="C156" s="82"/>
      <c r="D156" s="45"/>
      <c r="E156" s="83" t="str">
        <f t="shared" si="34"/>
        <v/>
      </c>
      <c r="F156" s="45"/>
      <c r="G156" s="45"/>
      <c r="H156" s="45"/>
      <c r="I156" s="46" t="str">
        <f t="shared" si="46"/>
        <v/>
      </c>
      <c r="J156" s="46" t="str">
        <f t="shared" si="47"/>
        <v/>
      </c>
      <c r="K156" s="47" t="str">
        <f t="shared" si="35"/>
        <v/>
      </c>
      <c r="L156" s="47" t="str">
        <f t="shared" si="36"/>
        <v/>
      </c>
      <c r="M156" s="48">
        <f t="shared" si="48"/>
        <v>0</v>
      </c>
      <c r="N156" s="46" t="str">
        <f t="shared" si="37"/>
        <v/>
      </c>
      <c r="O156" s="47" t="str">
        <f t="shared" si="38"/>
        <v/>
      </c>
      <c r="P156" s="47" t="str">
        <f t="shared" si="39"/>
        <v/>
      </c>
      <c r="Q156" s="48">
        <f t="shared" si="49"/>
        <v>0</v>
      </c>
      <c r="R156" s="2"/>
      <c r="AH156" s="57" t="str">
        <f>IF(G156&gt;1,IF($E$10&gt;0,100-(#REF!/(1+(AL156/#REF!)^#REF!)^#REF!+#REF!/(AL156-1))*100,100-(AL156*D$5+D$6)*100),"")</f>
        <v/>
      </c>
      <c r="AI156" s="21" t="str">
        <f t="shared" si="40"/>
        <v/>
      </c>
      <c r="AJ156" s="21" t="str">
        <f t="shared" si="41"/>
        <v/>
      </c>
      <c r="AK156" s="48">
        <f t="shared" si="42"/>
        <v>0</v>
      </c>
      <c r="AL156" s="58" t="str">
        <f t="shared" si="43"/>
        <v/>
      </c>
      <c r="AM156" s="59" t="str">
        <f t="shared" si="44"/>
        <v/>
      </c>
      <c r="AN156" s="59" t="str">
        <f t="shared" si="45"/>
        <v/>
      </c>
      <c r="AO156" s="60"/>
    </row>
    <row r="157" spans="3:41" x14ac:dyDescent="0.25">
      <c r="C157" s="82"/>
      <c r="D157" s="45"/>
      <c r="E157" s="83" t="str">
        <f t="shared" si="34"/>
        <v/>
      </c>
      <c r="F157" s="45"/>
      <c r="G157" s="45"/>
      <c r="H157" s="45"/>
      <c r="I157" s="46" t="str">
        <f t="shared" si="46"/>
        <v/>
      </c>
      <c r="J157" s="46" t="str">
        <f t="shared" si="47"/>
        <v/>
      </c>
      <c r="K157" s="47" t="str">
        <f t="shared" si="35"/>
        <v/>
      </c>
      <c r="L157" s="47" t="str">
        <f t="shared" si="36"/>
        <v/>
      </c>
      <c r="M157" s="48">
        <f t="shared" si="48"/>
        <v>0</v>
      </c>
      <c r="N157" s="46" t="str">
        <f t="shared" si="37"/>
        <v/>
      </c>
      <c r="O157" s="47" t="str">
        <f t="shared" si="38"/>
        <v/>
      </c>
      <c r="P157" s="47" t="str">
        <f t="shared" si="39"/>
        <v/>
      </c>
      <c r="Q157" s="48">
        <f t="shared" si="49"/>
        <v>0</v>
      </c>
      <c r="R157" s="2"/>
      <c r="AH157" s="57" t="str">
        <f>IF(G157&gt;1,IF($E$10&gt;0,100-(#REF!/(1+(AL157/#REF!)^#REF!)^#REF!+#REF!/(AL157-1))*100,100-(AL157*D$5+D$6)*100),"")</f>
        <v/>
      </c>
      <c r="AI157" s="21" t="str">
        <f t="shared" si="40"/>
        <v/>
      </c>
      <c r="AJ157" s="21" t="str">
        <f t="shared" si="41"/>
        <v/>
      </c>
      <c r="AK157" s="48">
        <f t="shared" si="42"/>
        <v>0</v>
      </c>
      <c r="AL157" s="58" t="str">
        <f t="shared" si="43"/>
        <v/>
      </c>
      <c r="AM157" s="59" t="str">
        <f t="shared" si="44"/>
        <v/>
      </c>
      <c r="AN157" s="59" t="str">
        <f t="shared" si="45"/>
        <v/>
      </c>
      <c r="AO157" s="60"/>
    </row>
    <row r="158" spans="3:41" x14ac:dyDescent="0.25">
      <c r="C158" s="82"/>
      <c r="D158" s="45"/>
      <c r="E158" s="83" t="str">
        <f t="shared" si="34"/>
        <v/>
      </c>
      <c r="F158" s="45"/>
      <c r="G158" s="45"/>
      <c r="H158" s="45"/>
      <c r="I158" s="46" t="str">
        <f t="shared" si="46"/>
        <v/>
      </c>
      <c r="J158" s="46" t="str">
        <f t="shared" si="47"/>
        <v/>
      </c>
      <c r="K158" s="47" t="str">
        <f t="shared" si="35"/>
        <v/>
      </c>
      <c r="L158" s="47" t="str">
        <f t="shared" si="36"/>
        <v/>
      </c>
      <c r="M158" s="48">
        <f t="shared" si="48"/>
        <v>0</v>
      </c>
      <c r="N158" s="46" t="str">
        <f t="shared" si="37"/>
        <v/>
      </c>
      <c r="O158" s="47" t="str">
        <f t="shared" si="38"/>
        <v/>
      </c>
      <c r="P158" s="47" t="str">
        <f t="shared" si="39"/>
        <v/>
      </c>
      <c r="Q158" s="48">
        <f t="shared" si="49"/>
        <v>0</v>
      </c>
      <c r="R158" s="2"/>
      <c r="AH158" s="57" t="str">
        <f>IF(G158&gt;1,IF($E$10&gt;0,100-(#REF!/(1+(AL158/#REF!)^#REF!)^#REF!+#REF!/(AL158-1))*100,100-(AL158*D$5+D$6)*100),"")</f>
        <v/>
      </c>
      <c r="AI158" s="21" t="str">
        <f t="shared" si="40"/>
        <v/>
      </c>
      <c r="AJ158" s="21" t="str">
        <f t="shared" si="41"/>
        <v/>
      </c>
      <c r="AK158" s="48">
        <f t="shared" si="42"/>
        <v>0</v>
      </c>
      <c r="AL158" s="58" t="str">
        <f t="shared" si="43"/>
        <v/>
      </c>
      <c r="AM158" s="59" t="str">
        <f t="shared" si="44"/>
        <v/>
      </c>
      <c r="AN158" s="59" t="str">
        <f t="shared" si="45"/>
        <v/>
      </c>
      <c r="AO158" s="60"/>
    </row>
    <row r="159" spans="3:41" x14ac:dyDescent="0.25">
      <c r="C159" s="82"/>
      <c r="D159" s="45"/>
      <c r="E159" s="83" t="str">
        <f t="shared" si="34"/>
        <v/>
      </c>
      <c r="F159" s="45"/>
      <c r="G159" s="45"/>
      <c r="H159" s="45"/>
      <c r="I159" s="46" t="str">
        <f t="shared" si="46"/>
        <v/>
      </c>
      <c r="J159" s="46" t="str">
        <f t="shared" si="47"/>
        <v/>
      </c>
      <c r="K159" s="47" t="str">
        <f t="shared" si="35"/>
        <v/>
      </c>
      <c r="L159" s="47" t="str">
        <f t="shared" si="36"/>
        <v/>
      </c>
      <c r="M159" s="48">
        <f t="shared" si="48"/>
        <v>0</v>
      </c>
      <c r="N159" s="46" t="str">
        <f t="shared" si="37"/>
        <v/>
      </c>
      <c r="O159" s="47" t="str">
        <f t="shared" si="38"/>
        <v/>
      </c>
      <c r="P159" s="47" t="str">
        <f t="shared" si="39"/>
        <v/>
      </c>
      <c r="Q159" s="48">
        <f t="shared" si="49"/>
        <v>0</v>
      </c>
      <c r="R159" s="2"/>
      <c r="AH159" s="57" t="str">
        <f>IF(G159&gt;1,IF($E$10&gt;0,100-(#REF!/(1+(AL159/#REF!)^#REF!)^#REF!+#REF!/(AL159-1))*100,100-(AL159*D$5+D$6)*100),"")</f>
        <v/>
      </c>
      <c r="AI159" s="21" t="str">
        <f t="shared" si="40"/>
        <v/>
      </c>
      <c r="AJ159" s="21" t="str">
        <f t="shared" si="41"/>
        <v/>
      </c>
      <c r="AK159" s="48">
        <f t="shared" si="42"/>
        <v>0</v>
      </c>
      <c r="AL159" s="58" t="str">
        <f t="shared" si="43"/>
        <v/>
      </c>
      <c r="AM159" s="59" t="str">
        <f t="shared" si="44"/>
        <v/>
      </c>
      <c r="AN159" s="59" t="str">
        <f t="shared" si="45"/>
        <v/>
      </c>
      <c r="AO159" s="60"/>
    </row>
    <row r="160" spans="3:41" x14ac:dyDescent="0.25">
      <c r="C160" s="82"/>
      <c r="D160" s="45"/>
      <c r="E160" s="83" t="str">
        <f t="shared" si="34"/>
        <v/>
      </c>
      <c r="F160" s="45"/>
      <c r="G160" s="45"/>
      <c r="H160" s="45"/>
      <c r="I160" s="46" t="str">
        <f t="shared" si="46"/>
        <v/>
      </c>
      <c r="J160" s="46" t="str">
        <f t="shared" si="47"/>
        <v/>
      </c>
      <c r="K160" s="47" t="str">
        <f t="shared" si="35"/>
        <v/>
      </c>
      <c r="L160" s="47" t="str">
        <f t="shared" si="36"/>
        <v/>
      </c>
      <c r="M160" s="48">
        <f t="shared" si="48"/>
        <v>0</v>
      </c>
      <c r="N160" s="46" t="str">
        <f t="shared" si="37"/>
        <v/>
      </c>
      <c r="O160" s="47" t="str">
        <f t="shared" si="38"/>
        <v/>
      </c>
      <c r="P160" s="47" t="str">
        <f t="shared" si="39"/>
        <v/>
      </c>
      <c r="Q160" s="48">
        <f t="shared" si="49"/>
        <v>0</v>
      </c>
      <c r="R160" s="2"/>
      <c r="AH160" s="57" t="str">
        <f>IF(G160&gt;1,IF($E$10&gt;0,100-(#REF!/(1+(AL160/#REF!)^#REF!)^#REF!+#REF!/(AL160-1))*100,100-(AL160*D$5+D$6)*100),"")</f>
        <v/>
      </c>
      <c r="AI160" s="21" t="str">
        <f t="shared" si="40"/>
        <v/>
      </c>
      <c r="AJ160" s="21" t="str">
        <f t="shared" si="41"/>
        <v/>
      </c>
      <c r="AK160" s="48">
        <f t="shared" si="42"/>
        <v>0</v>
      </c>
      <c r="AL160" s="58" t="str">
        <f t="shared" si="43"/>
        <v/>
      </c>
      <c r="AM160" s="59" t="str">
        <f t="shared" si="44"/>
        <v/>
      </c>
      <c r="AN160" s="59" t="str">
        <f t="shared" si="45"/>
        <v/>
      </c>
      <c r="AO160" s="60"/>
    </row>
    <row r="161" spans="3:41" x14ac:dyDescent="0.25">
      <c r="C161" s="82"/>
      <c r="D161" s="45"/>
      <c r="E161" s="83" t="str">
        <f t="shared" si="34"/>
        <v/>
      </c>
      <c r="F161" s="45"/>
      <c r="G161" s="45"/>
      <c r="H161" s="45"/>
      <c r="I161" s="46" t="str">
        <f t="shared" si="46"/>
        <v/>
      </c>
      <c r="J161" s="46" t="str">
        <f t="shared" si="47"/>
        <v/>
      </c>
      <c r="K161" s="47" t="str">
        <f t="shared" si="35"/>
        <v/>
      </c>
      <c r="L161" s="47" t="str">
        <f t="shared" si="36"/>
        <v/>
      </c>
      <c r="M161" s="48">
        <f t="shared" si="48"/>
        <v>0</v>
      </c>
      <c r="N161" s="46" t="str">
        <f t="shared" si="37"/>
        <v/>
      </c>
      <c r="O161" s="47" t="str">
        <f t="shared" si="38"/>
        <v/>
      </c>
      <c r="P161" s="47" t="str">
        <f t="shared" si="39"/>
        <v/>
      </c>
      <c r="Q161" s="48">
        <f t="shared" si="49"/>
        <v>0</v>
      </c>
      <c r="R161" s="2"/>
      <c r="AH161" s="57" t="str">
        <f>IF(G161&gt;1,IF($E$10&gt;0,100-(#REF!/(1+(AL161/#REF!)^#REF!)^#REF!+#REF!/(AL161-1))*100,100-(AL161*D$5+D$6)*100),"")</f>
        <v/>
      </c>
      <c r="AI161" s="21" t="str">
        <f t="shared" si="40"/>
        <v/>
      </c>
      <c r="AJ161" s="21" t="str">
        <f t="shared" si="41"/>
        <v/>
      </c>
      <c r="AK161" s="48">
        <f t="shared" si="42"/>
        <v>0</v>
      </c>
      <c r="AL161" s="58" t="str">
        <f t="shared" si="43"/>
        <v/>
      </c>
      <c r="AM161" s="59" t="str">
        <f t="shared" si="44"/>
        <v/>
      </c>
      <c r="AN161" s="59" t="str">
        <f t="shared" si="45"/>
        <v/>
      </c>
      <c r="AO161" s="60"/>
    </row>
    <row r="162" spans="3:41" x14ac:dyDescent="0.25">
      <c r="C162" s="82"/>
      <c r="D162" s="45"/>
      <c r="E162" s="83" t="str">
        <f t="shared" si="34"/>
        <v/>
      </c>
      <c r="F162" s="45"/>
      <c r="G162" s="45"/>
      <c r="H162" s="45"/>
      <c r="I162" s="46" t="str">
        <f t="shared" si="46"/>
        <v/>
      </c>
      <c r="J162" s="46" t="str">
        <f t="shared" si="47"/>
        <v/>
      </c>
      <c r="K162" s="47" t="str">
        <f t="shared" si="35"/>
        <v/>
      </c>
      <c r="L162" s="47" t="str">
        <f t="shared" si="36"/>
        <v/>
      </c>
      <c r="M162" s="48">
        <f t="shared" si="48"/>
        <v>0</v>
      </c>
      <c r="N162" s="46" t="str">
        <f t="shared" si="37"/>
        <v/>
      </c>
      <c r="O162" s="47" t="str">
        <f t="shared" si="38"/>
        <v/>
      </c>
      <c r="P162" s="47" t="str">
        <f t="shared" si="39"/>
        <v/>
      </c>
      <c r="Q162" s="48">
        <f t="shared" si="49"/>
        <v>0</v>
      </c>
      <c r="R162" s="2"/>
      <c r="AH162" s="57" t="str">
        <f>IF(G162&gt;1,IF($E$10&gt;0,100-(#REF!/(1+(AL162/#REF!)^#REF!)^#REF!+#REF!/(AL162-1))*100,100-(AL162*D$5+D$6)*100),"")</f>
        <v/>
      </c>
      <c r="AI162" s="21" t="str">
        <f t="shared" si="40"/>
        <v/>
      </c>
      <c r="AJ162" s="21" t="str">
        <f t="shared" si="41"/>
        <v/>
      </c>
      <c r="AK162" s="48">
        <f t="shared" si="42"/>
        <v>0</v>
      </c>
      <c r="AL162" s="58" t="str">
        <f t="shared" si="43"/>
        <v/>
      </c>
      <c r="AM162" s="59" t="str">
        <f t="shared" si="44"/>
        <v/>
      </c>
      <c r="AN162" s="59" t="str">
        <f t="shared" si="45"/>
        <v/>
      </c>
      <c r="AO162" s="60"/>
    </row>
    <row r="163" spans="3:41" x14ac:dyDescent="0.25">
      <c r="C163" s="82"/>
      <c r="D163" s="45"/>
      <c r="E163" s="83" t="str">
        <f t="shared" si="34"/>
        <v/>
      </c>
      <c r="F163" s="45"/>
      <c r="G163" s="45"/>
      <c r="H163" s="45"/>
      <c r="I163" s="46" t="str">
        <f t="shared" si="46"/>
        <v/>
      </c>
      <c r="J163" s="46" t="str">
        <f t="shared" si="47"/>
        <v/>
      </c>
      <c r="K163" s="47" t="str">
        <f t="shared" si="35"/>
        <v/>
      </c>
      <c r="L163" s="47" t="str">
        <f t="shared" si="36"/>
        <v/>
      </c>
      <c r="M163" s="48">
        <f t="shared" si="48"/>
        <v>0</v>
      </c>
      <c r="N163" s="46" t="str">
        <f t="shared" si="37"/>
        <v/>
      </c>
      <c r="O163" s="47" t="str">
        <f t="shared" si="38"/>
        <v/>
      </c>
      <c r="P163" s="47" t="str">
        <f t="shared" si="39"/>
        <v/>
      </c>
      <c r="Q163" s="48">
        <f t="shared" si="49"/>
        <v>0</v>
      </c>
      <c r="R163" s="2"/>
      <c r="AH163" s="57" t="str">
        <f>IF(G163&gt;1,IF($E$10&gt;0,100-(#REF!/(1+(AL163/#REF!)^#REF!)^#REF!+#REF!/(AL163-1))*100,100-(AL163*D$5+D$6)*100),"")</f>
        <v/>
      </c>
      <c r="AI163" s="21" t="str">
        <f t="shared" si="40"/>
        <v/>
      </c>
      <c r="AJ163" s="21" t="str">
        <f t="shared" si="41"/>
        <v/>
      </c>
      <c r="AK163" s="48">
        <f t="shared" si="42"/>
        <v>0</v>
      </c>
      <c r="AL163" s="58" t="str">
        <f t="shared" si="43"/>
        <v/>
      </c>
      <c r="AM163" s="59" t="str">
        <f t="shared" si="44"/>
        <v/>
      </c>
      <c r="AN163" s="59" t="str">
        <f t="shared" si="45"/>
        <v/>
      </c>
      <c r="AO163" s="60"/>
    </row>
    <row r="164" spans="3:41" x14ac:dyDescent="0.25">
      <c r="C164" s="82"/>
      <c r="D164" s="45"/>
      <c r="E164" s="83" t="str">
        <f t="shared" ref="E164:E215" si="50">IF(C164&gt;0,100-(C164),"")</f>
        <v/>
      </c>
      <c r="F164" s="45"/>
      <c r="G164" s="45"/>
      <c r="H164" s="45"/>
      <c r="I164" s="46" t="str">
        <f t="shared" si="46"/>
        <v/>
      </c>
      <c r="J164" s="46" t="str">
        <f t="shared" si="47"/>
        <v/>
      </c>
      <c r="K164" s="47" t="str">
        <f t="shared" si="35"/>
        <v/>
      </c>
      <c r="L164" s="47" t="str">
        <f t="shared" si="36"/>
        <v/>
      </c>
      <c r="M164" s="48">
        <f t="shared" si="48"/>
        <v>0</v>
      </c>
      <c r="N164" s="46" t="str">
        <f t="shared" si="37"/>
        <v/>
      </c>
      <c r="O164" s="47" t="str">
        <f t="shared" si="38"/>
        <v/>
      </c>
      <c r="P164" s="47" t="str">
        <f t="shared" si="39"/>
        <v/>
      </c>
      <c r="Q164" s="48">
        <f t="shared" si="49"/>
        <v>0</v>
      </c>
      <c r="R164" s="2"/>
      <c r="AH164" s="57" t="str">
        <f>IF(G164&gt;1,IF($E$10&gt;0,100-(#REF!/(1+(AL164/#REF!)^#REF!)^#REF!+#REF!/(AL164-1))*100,100-(AL164*D$5+D$6)*100),"")</f>
        <v/>
      </c>
      <c r="AI164" s="21" t="str">
        <f t="shared" si="40"/>
        <v/>
      </c>
      <c r="AJ164" s="21" t="str">
        <f t="shared" si="41"/>
        <v/>
      </c>
      <c r="AK164" s="48">
        <f t="shared" si="42"/>
        <v>0</v>
      </c>
      <c r="AL164" s="58" t="str">
        <f t="shared" si="43"/>
        <v/>
      </c>
      <c r="AM164" s="59" t="str">
        <f t="shared" si="44"/>
        <v/>
      </c>
      <c r="AN164" s="59" t="str">
        <f t="shared" si="45"/>
        <v/>
      </c>
      <c r="AO164" s="60"/>
    </row>
    <row r="165" spans="3:41" x14ac:dyDescent="0.25">
      <c r="C165" s="82"/>
      <c r="D165" s="45"/>
      <c r="E165" s="83" t="str">
        <f t="shared" si="50"/>
        <v/>
      </c>
      <c r="F165" s="45"/>
      <c r="G165" s="45"/>
      <c r="H165" s="45"/>
      <c r="I165" s="46" t="str">
        <f t="shared" si="46"/>
        <v/>
      </c>
      <c r="J165" s="46" t="str">
        <f t="shared" si="47"/>
        <v/>
      </c>
      <c r="K165" s="47" t="str">
        <f t="shared" si="35"/>
        <v/>
      </c>
      <c r="L165" s="47" t="str">
        <f t="shared" si="36"/>
        <v/>
      </c>
      <c r="M165" s="48">
        <f t="shared" si="48"/>
        <v>0</v>
      </c>
      <c r="N165" s="46" t="str">
        <f t="shared" si="37"/>
        <v/>
      </c>
      <c r="O165" s="47" t="str">
        <f t="shared" si="38"/>
        <v/>
      </c>
      <c r="P165" s="47" t="str">
        <f t="shared" si="39"/>
        <v/>
      </c>
      <c r="Q165" s="48">
        <f t="shared" si="49"/>
        <v>0</v>
      </c>
      <c r="R165" s="2"/>
      <c r="AH165" s="57" t="str">
        <f>IF(G165&gt;1,IF($E$10&gt;0,100-(#REF!/(1+(AL165/#REF!)^#REF!)^#REF!+#REF!/(AL165-1))*100,100-(AL165*D$5+D$6)*100),"")</f>
        <v/>
      </c>
      <c r="AI165" s="21" t="str">
        <f t="shared" si="40"/>
        <v/>
      </c>
      <c r="AJ165" s="21" t="str">
        <f t="shared" si="41"/>
        <v/>
      </c>
      <c r="AK165" s="48">
        <f t="shared" si="42"/>
        <v>0</v>
      </c>
      <c r="AL165" s="58" t="str">
        <f t="shared" si="43"/>
        <v/>
      </c>
      <c r="AM165" s="59" t="str">
        <f t="shared" si="44"/>
        <v/>
      </c>
      <c r="AN165" s="59" t="str">
        <f t="shared" si="45"/>
        <v/>
      </c>
      <c r="AO165" s="60"/>
    </row>
    <row r="166" spans="3:41" x14ac:dyDescent="0.25">
      <c r="C166" s="82"/>
      <c r="D166" s="45"/>
      <c r="E166" s="83" t="str">
        <f t="shared" si="50"/>
        <v/>
      </c>
      <c r="F166" s="45"/>
      <c r="G166" s="45"/>
      <c r="H166" s="45"/>
      <c r="I166" s="46" t="str">
        <f t="shared" si="46"/>
        <v/>
      </c>
      <c r="J166" s="46" t="str">
        <f t="shared" si="47"/>
        <v/>
      </c>
      <c r="K166" s="47" t="str">
        <f t="shared" si="35"/>
        <v/>
      </c>
      <c r="L166" s="47" t="str">
        <f t="shared" si="36"/>
        <v/>
      </c>
      <c r="M166" s="48">
        <f t="shared" si="48"/>
        <v>0</v>
      </c>
      <c r="N166" s="46" t="str">
        <f t="shared" si="37"/>
        <v/>
      </c>
      <c r="O166" s="47" t="str">
        <f t="shared" si="38"/>
        <v/>
      </c>
      <c r="P166" s="47" t="str">
        <f t="shared" si="39"/>
        <v/>
      </c>
      <c r="Q166" s="48">
        <f t="shared" si="49"/>
        <v>0</v>
      </c>
      <c r="R166" s="2"/>
      <c r="AH166" s="57" t="str">
        <f>IF(G166&gt;1,IF($E$10&gt;0,100-(#REF!/(1+(AL166/#REF!)^#REF!)^#REF!+#REF!/(AL166-1))*100,100-(AL166*D$5+D$6)*100),"")</f>
        <v/>
      </c>
      <c r="AI166" s="21" t="str">
        <f t="shared" si="40"/>
        <v/>
      </c>
      <c r="AJ166" s="21" t="str">
        <f t="shared" si="41"/>
        <v/>
      </c>
      <c r="AK166" s="48">
        <f t="shared" si="42"/>
        <v>0</v>
      </c>
      <c r="AL166" s="58" t="str">
        <f t="shared" si="43"/>
        <v/>
      </c>
      <c r="AM166" s="59" t="str">
        <f t="shared" si="44"/>
        <v/>
      </c>
      <c r="AN166" s="59" t="str">
        <f t="shared" si="45"/>
        <v/>
      </c>
      <c r="AO166" s="60"/>
    </row>
    <row r="167" spans="3:41" x14ac:dyDescent="0.25">
      <c r="C167" s="82"/>
      <c r="D167" s="45"/>
      <c r="E167" s="83" t="str">
        <f t="shared" si="50"/>
        <v/>
      </c>
      <c r="F167" s="45"/>
      <c r="G167" s="45"/>
      <c r="H167" s="45"/>
      <c r="I167" s="46" t="str">
        <f t="shared" si="46"/>
        <v/>
      </c>
      <c r="J167" s="46" t="str">
        <f t="shared" si="47"/>
        <v/>
      </c>
      <c r="K167" s="47" t="str">
        <f t="shared" si="35"/>
        <v/>
      </c>
      <c r="L167" s="47" t="str">
        <f t="shared" si="36"/>
        <v/>
      </c>
      <c r="M167" s="48">
        <f t="shared" si="48"/>
        <v>0</v>
      </c>
      <c r="N167" s="46" t="str">
        <f t="shared" si="37"/>
        <v/>
      </c>
      <c r="O167" s="47" t="str">
        <f t="shared" si="38"/>
        <v/>
      </c>
      <c r="P167" s="47" t="str">
        <f t="shared" si="39"/>
        <v/>
      </c>
      <c r="Q167" s="48">
        <f t="shared" si="49"/>
        <v>0</v>
      </c>
      <c r="R167" s="2"/>
      <c r="AH167" s="57" t="str">
        <f>IF(G167&gt;1,IF($E$10&gt;0,100-(#REF!/(1+(AL167/#REF!)^#REF!)^#REF!+#REF!/(AL167-1))*100,100-(AL167*D$5+D$6)*100),"")</f>
        <v/>
      </c>
      <c r="AI167" s="21" t="str">
        <f t="shared" si="40"/>
        <v/>
      </c>
      <c r="AJ167" s="21" t="str">
        <f t="shared" si="41"/>
        <v/>
      </c>
      <c r="AK167" s="48">
        <f t="shared" si="42"/>
        <v>0</v>
      </c>
      <c r="AL167" s="58" t="str">
        <f t="shared" si="43"/>
        <v/>
      </c>
      <c r="AM167" s="59" t="str">
        <f t="shared" si="44"/>
        <v/>
      </c>
      <c r="AN167" s="59" t="str">
        <f t="shared" si="45"/>
        <v/>
      </c>
      <c r="AO167" s="60"/>
    </row>
    <row r="168" spans="3:41" x14ac:dyDescent="0.25">
      <c r="C168" s="82"/>
      <c r="D168" s="45"/>
      <c r="E168" s="83" t="str">
        <f t="shared" si="50"/>
        <v/>
      </c>
      <c r="F168" s="45"/>
      <c r="G168" s="45"/>
      <c r="H168" s="45"/>
      <c r="I168" s="46" t="str">
        <f t="shared" si="46"/>
        <v/>
      </c>
      <c r="J168" s="46" t="str">
        <f t="shared" si="47"/>
        <v/>
      </c>
      <c r="K168" s="47" t="str">
        <f t="shared" si="35"/>
        <v/>
      </c>
      <c r="L168" s="47" t="str">
        <f t="shared" si="36"/>
        <v/>
      </c>
      <c r="M168" s="48">
        <f t="shared" si="48"/>
        <v>0</v>
      </c>
      <c r="N168" s="46" t="str">
        <f t="shared" si="37"/>
        <v/>
      </c>
      <c r="O168" s="47" t="str">
        <f t="shared" si="38"/>
        <v/>
      </c>
      <c r="P168" s="47" t="str">
        <f t="shared" si="39"/>
        <v/>
      </c>
      <c r="Q168" s="48">
        <f t="shared" si="49"/>
        <v>0</v>
      </c>
      <c r="R168" s="2"/>
      <c r="AH168" s="57" t="str">
        <f>IF(G168&gt;1,IF($E$10&gt;0,100-(#REF!/(1+(AL168/#REF!)^#REF!)^#REF!+#REF!/(AL168-1))*100,100-(AL168*D$5+D$6)*100),"")</f>
        <v/>
      </c>
      <c r="AI168" s="21" t="str">
        <f t="shared" si="40"/>
        <v/>
      </c>
      <c r="AJ168" s="21" t="str">
        <f t="shared" si="41"/>
        <v/>
      </c>
      <c r="AK168" s="48">
        <f t="shared" si="42"/>
        <v>0</v>
      </c>
      <c r="AL168" s="58" t="str">
        <f t="shared" si="43"/>
        <v/>
      </c>
      <c r="AM168" s="59" t="str">
        <f t="shared" si="44"/>
        <v/>
      </c>
      <c r="AN168" s="59" t="str">
        <f t="shared" si="45"/>
        <v/>
      </c>
      <c r="AO168" s="60"/>
    </row>
    <row r="169" spans="3:41" x14ac:dyDescent="0.25">
      <c r="C169" s="82"/>
      <c r="D169" s="45"/>
      <c r="E169" s="83" t="str">
        <f t="shared" si="50"/>
        <v/>
      </c>
      <c r="F169" s="45"/>
      <c r="G169" s="45"/>
      <c r="H169" s="45"/>
      <c r="I169" s="46" t="str">
        <f t="shared" si="46"/>
        <v/>
      </c>
      <c r="J169" s="46" t="str">
        <f t="shared" si="47"/>
        <v/>
      </c>
      <c r="K169" s="47" t="str">
        <f t="shared" si="35"/>
        <v/>
      </c>
      <c r="L169" s="47" t="str">
        <f t="shared" si="36"/>
        <v/>
      </c>
      <c r="M169" s="48">
        <f t="shared" si="48"/>
        <v>0</v>
      </c>
      <c r="N169" s="46" t="str">
        <f t="shared" si="37"/>
        <v/>
      </c>
      <c r="O169" s="47" t="str">
        <f t="shared" si="38"/>
        <v/>
      </c>
      <c r="P169" s="47" t="str">
        <f t="shared" si="39"/>
        <v/>
      </c>
      <c r="Q169" s="48">
        <f t="shared" si="49"/>
        <v>0</v>
      </c>
      <c r="R169" s="2"/>
      <c r="AH169" s="57" t="str">
        <f>IF(G169&gt;1,IF($E$10&gt;0,100-(#REF!/(1+(AL169/#REF!)^#REF!)^#REF!+#REF!/(AL169-1))*100,100-(AL169*D$5+D$6)*100),"")</f>
        <v/>
      </c>
      <c r="AI169" s="21" t="str">
        <f t="shared" si="40"/>
        <v/>
      </c>
      <c r="AJ169" s="21" t="str">
        <f t="shared" si="41"/>
        <v/>
      </c>
      <c r="AK169" s="48">
        <f t="shared" si="42"/>
        <v>0</v>
      </c>
      <c r="AL169" s="58" t="str">
        <f t="shared" si="43"/>
        <v/>
      </c>
      <c r="AM169" s="59" t="str">
        <f t="shared" si="44"/>
        <v/>
      </c>
      <c r="AN169" s="59" t="str">
        <f t="shared" si="45"/>
        <v/>
      </c>
      <c r="AO169" s="60"/>
    </row>
    <row r="170" spans="3:41" x14ac:dyDescent="0.25">
      <c r="C170" s="82"/>
      <c r="D170" s="45"/>
      <c r="E170" s="83" t="str">
        <f t="shared" si="50"/>
        <v/>
      </c>
      <c r="F170" s="45"/>
      <c r="G170" s="45"/>
      <c r="H170" s="45"/>
      <c r="I170" s="46" t="str">
        <f t="shared" si="46"/>
        <v/>
      </c>
      <c r="J170" s="46" t="str">
        <f t="shared" si="47"/>
        <v/>
      </c>
      <c r="K170" s="47" t="str">
        <f t="shared" si="35"/>
        <v/>
      </c>
      <c r="L170" s="47" t="str">
        <f t="shared" si="36"/>
        <v/>
      </c>
      <c r="M170" s="48">
        <f t="shared" si="48"/>
        <v>0</v>
      </c>
      <c r="N170" s="46" t="str">
        <f t="shared" si="37"/>
        <v/>
      </c>
      <c r="O170" s="47" t="str">
        <f t="shared" si="38"/>
        <v/>
      </c>
      <c r="P170" s="47" t="str">
        <f t="shared" si="39"/>
        <v/>
      </c>
      <c r="Q170" s="48">
        <f t="shared" si="49"/>
        <v>0</v>
      </c>
      <c r="R170" s="2"/>
      <c r="AH170" s="57" t="str">
        <f>IF(G170&gt;1,IF($E$10&gt;0,100-(#REF!/(1+(AL170/#REF!)^#REF!)^#REF!+#REF!/(AL170-1))*100,100-(AL170*D$5+D$6)*100),"")</f>
        <v/>
      </c>
      <c r="AI170" s="21" t="str">
        <f t="shared" si="40"/>
        <v/>
      </c>
      <c r="AJ170" s="21" t="str">
        <f t="shared" si="41"/>
        <v/>
      </c>
      <c r="AK170" s="48">
        <f t="shared" si="42"/>
        <v>0</v>
      </c>
      <c r="AL170" s="58" t="str">
        <f t="shared" si="43"/>
        <v/>
      </c>
      <c r="AM170" s="59" t="str">
        <f t="shared" si="44"/>
        <v/>
      </c>
      <c r="AN170" s="59" t="str">
        <f t="shared" si="45"/>
        <v/>
      </c>
      <c r="AO170" s="60"/>
    </row>
    <row r="171" spans="3:41" x14ac:dyDescent="0.25">
      <c r="C171" s="82"/>
      <c r="D171" s="45"/>
      <c r="E171" s="83" t="str">
        <f t="shared" si="50"/>
        <v/>
      </c>
      <c r="F171" s="45"/>
      <c r="G171" s="45"/>
      <c r="H171" s="45"/>
      <c r="I171" s="46" t="str">
        <f t="shared" si="46"/>
        <v/>
      </c>
      <c r="J171" s="46" t="str">
        <f t="shared" si="47"/>
        <v/>
      </c>
      <c r="K171" s="47" t="str">
        <f t="shared" si="35"/>
        <v/>
      </c>
      <c r="L171" s="47" t="str">
        <f t="shared" si="36"/>
        <v/>
      </c>
      <c r="M171" s="48">
        <f t="shared" si="48"/>
        <v>0</v>
      </c>
      <c r="N171" s="46" t="str">
        <f t="shared" si="37"/>
        <v/>
      </c>
      <c r="O171" s="47" t="str">
        <f t="shared" si="38"/>
        <v/>
      </c>
      <c r="P171" s="47" t="str">
        <f t="shared" si="39"/>
        <v/>
      </c>
      <c r="Q171" s="48">
        <f t="shared" si="49"/>
        <v>0</v>
      </c>
      <c r="R171" s="2"/>
      <c r="AH171" s="57" t="str">
        <f>IF(G171&gt;1,IF($E$10&gt;0,100-(#REF!/(1+(AL171/#REF!)^#REF!)^#REF!+#REF!/(AL171-1))*100,100-(AL171*D$5+D$6)*100),"")</f>
        <v/>
      </c>
      <c r="AI171" s="21" t="str">
        <f t="shared" si="40"/>
        <v/>
      </c>
      <c r="AJ171" s="21" t="str">
        <f t="shared" si="41"/>
        <v/>
      </c>
      <c r="AK171" s="48">
        <f t="shared" si="42"/>
        <v>0</v>
      </c>
      <c r="AL171" s="58" t="str">
        <f t="shared" si="43"/>
        <v/>
      </c>
      <c r="AM171" s="59" t="str">
        <f t="shared" si="44"/>
        <v/>
      </c>
      <c r="AN171" s="59" t="str">
        <f t="shared" si="45"/>
        <v/>
      </c>
      <c r="AO171" s="60"/>
    </row>
    <row r="172" spans="3:41" x14ac:dyDescent="0.25">
      <c r="C172" s="82"/>
      <c r="D172" s="45"/>
      <c r="E172" s="83" t="str">
        <f t="shared" si="50"/>
        <v/>
      </c>
      <c r="F172" s="45"/>
      <c r="G172" s="45"/>
      <c r="H172" s="45"/>
      <c r="I172" s="46" t="str">
        <f t="shared" si="46"/>
        <v/>
      </c>
      <c r="J172" s="46" t="str">
        <f t="shared" si="47"/>
        <v/>
      </c>
      <c r="K172" s="47" t="str">
        <f t="shared" si="35"/>
        <v/>
      </c>
      <c r="L172" s="47" t="str">
        <f t="shared" si="36"/>
        <v/>
      </c>
      <c r="M172" s="48">
        <f t="shared" si="48"/>
        <v>0</v>
      </c>
      <c r="N172" s="46" t="str">
        <f t="shared" si="37"/>
        <v/>
      </c>
      <c r="O172" s="47" t="str">
        <f t="shared" si="38"/>
        <v/>
      </c>
      <c r="P172" s="47" t="str">
        <f t="shared" si="39"/>
        <v/>
      </c>
      <c r="Q172" s="48">
        <f t="shared" si="49"/>
        <v>0</v>
      </c>
      <c r="R172" s="2"/>
      <c r="AH172" s="57" t="str">
        <f>IF(G172&gt;1,IF($E$10&gt;0,100-(#REF!/(1+(AL172/#REF!)^#REF!)^#REF!+#REF!/(AL172-1))*100,100-(AL172*D$5+D$6)*100),"")</f>
        <v/>
      </c>
      <c r="AI172" s="21" t="str">
        <f t="shared" si="40"/>
        <v/>
      </c>
      <c r="AJ172" s="21" t="str">
        <f t="shared" si="41"/>
        <v/>
      </c>
      <c r="AK172" s="48">
        <f t="shared" si="42"/>
        <v>0</v>
      </c>
      <c r="AL172" s="58" t="str">
        <f t="shared" si="43"/>
        <v/>
      </c>
      <c r="AM172" s="59" t="str">
        <f t="shared" si="44"/>
        <v/>
      </c>
      <c r="AN172" s="59" t="str">
        <f t="shared" si="45"/>
        <v/>
      </c>
      <c r="AO172" s="60"/>
    </row>
    <row r="173" spans="3:41" x14ac:dyDescent="0.25">
      <c r="C173" s="82"/>
      <c r="D173" s="45"/>
      <c r="E173" s="83" t="str">
        <f t="shared" si="50"/>
        <v/>
      </c>
      <c r="F173" s="45"/>
      <c r="G173" s="45"/>
      <c r="H173" s="45"/>
      <c r="I173" s="46" t="str">
        <f t="shared" si="46"/>
        <v/>
      </c>
      <c r="J173" s="46" t="str">
        <f t="shared" si="47"/>
        <v/>
      </c>
      <c r="K173" s="47" t="str">
        <f t="shared" si="35"/>
        <v/>
      </c>
      <c r="L173" s="47" t="str">
        <f t="shared" si="36"/>
        <v/>
      </c>
      <c r="M173" s="48">
        <f t="shared" si="48"/>
        <v>0</v>
      </c>
      <c r="N173" s="46" t="str">
        <f t="shared" si="37"/>
        <v/>
      </c>
      <c r="O173" s="47" t="str">
        <f t="shared" si="38"/>
        <v/>
      </c>
      <c r="P173" s="47" t="str">
        <f t="shared" si="39"/>
        <v/>
      </c>
      <c r="Q173" s="48">
        <f t="shared" si="49"/>
        <v>0</v>
      </c>
      <c r="R173" s="2"/>
      <c r="AH173" s="57" t="str">
        <f>IF(G173&gt;1,IF($E$10&gt;0,100-(#REF!/(1+(AL173/#REF!)^#REF!)^#REF!+#REF!/(AL173-1))*100,100-(AL173*D$5+D$6)*100),"")</f>
        <v/>
      </c>
      <c r="AI173" s="21" t="str">
        <f t="shared" si="40"/>
        <v/>
      </c>
      <c r="AJ173" s="21" t="str">
        <f t="shared" si="41"/>
        <v/>
      </c>
      <c r="AK173" s="48">
        <f t="shared" si="42"/>
        <v>0</v>
      </c>
      <c r="AL173" s="58" t="str">
        <f t="shared" si="43"/>
        <v/>
      </c>
      <c r="AM173" s="59" t="str">
        <f t="shared" si="44"/>
        <v/>
      </c>
      <c r="AN173" s="59" t="str">
        <f t="shared" si="45"/>
        <v/>
      </c>
      <c r="AO173" s="60"/>
    </row>
    <row r="174" spans="3:41" x14ac:dyDescent="0.25">
      <c r="C174" s="82"/>
      <c r="D174" s="45"/>
      <c r="E174" s="83" t="str">
        <f t="shared" si="50"/>
        <v/>
      </c>
      <c r="F174" s="45"/>
      <c r="G174" s="45"/>
      <c r="H174" s="45"/>
      <c r="I174" s="46" t="str">
        <f t="shared" si="46"/>
        <v/>
      </c>
      <c r="J174" s="46" t="str">
        <f t="shared" si="47"/>
        <v/>
      </c>
      <c r="K174" s="47" t="str">
        <f t="shared" si="35"/>
        <v/>
      </c>
      <c r="L174" s="47" t="str">
        <f t="shared" si="36"/>
        <v/>
      </c>
      <c r="M174" s="48">
        <f t="shared" si="48"/>
        <v>0</v>
      </c>
      <c r="N174" s="46" t="str">
        <f t="shared" si="37"/>
        <v/>
      </c>
      <c r="O174" s="47" t="str">
        <f t="shared" si="38"/>
        <v/>
      </c>
      <c r="P174" s="47" t="str">
        <f t="shared" si="39"/>
        <v/>
      </c>
      <c r="Q174" s="48">
        <f t="shared" si="49"/>
        <v>0</v>
      </c>
      <c r="R174" s="2"/>
      <c r="AH174" s="57" t="str">
        <f>IF(G174&gt;1,IF($E$10&gt;0,100-(#REF!/(1+(AL174/#REF!)^#REF!)^#REF!+#REF!/(AL174-1))*100,100-(AL174*D$5+D$6)*100),"")</f>
        <v/>
      </c>
      <c r="AI174" s="21" t="str">
        <f t="shared" si="40"/>
        <v/>
      </c>
      <c r="AJ174" s="21" t="str">
        <f t="shared" si="41"/>
        <v/>
      </c>
      <c r="AK174" s="48">
        <f t="shared" si="42"/>
        <v>0</v>
      </c>
      <c r="AL174" s="58" t="str">
        <f t="shared" si="43"/>
        <v/>
      </c>
      <c r="AM174" s="59" t="str">
        <f t="shared" si="44"/>
        <v/>
      </c>
      <c r="AN174" s="59" t="str">
        <f t="shared" si="45"/>
        <v/>
      </c>
      <c r="AO174" s="60"/>
    </row>
    <row r="175" spans="3:41" x14ac:dyDescent="0.25">
      <c r="C175" s="82"/>
      <c r="D175" s="45"/>
      <c r="E175" s="83" t="str">
        <f t="shared" si="50"/>
        <v/>
      </c>
      <c r="F175" s="45"/>
      <c r="G175" s="45"/>
      <c r="H175" s="45"/>
      <c r="I175" s="46" t="str">
        <f t="shared" si="46"/>
        <v/>
      </c>
      <c r="J175" s="46" t="str">
        <f t="shared" si="47"/>
        <v/>
      </c>
      <c r="K175" s="47" t="str">
        <f t="shared" si="35"/>
        <v/>
      </c>
      <c r="L175" s="47" t="str">
        <f t="shared" si="36"/>
        <v/>
      </c>
      <c r="M175" s="48">
        <f t="shared" si="48"/>
        <v>0</v>
      </c>
      <c r="N175" s="46" t="str">
        <f t="shared" si="37"/>
        <v/>
      </c>
      <c r="O175" s="47" t="str">
        <f t="shared" si="38"/>
        <v/>
      </c>
      <c r="P175" s="47" t="str">
        <f t="shared" si="39"/>
        <v/>
      </c>
      <c r="Q175" s="48">
        <f t="shared" si="49"/>
        <v>0</v>
      </c>
      <c r="R175" s="2"/>
      <c r="AH175" s="57" t="str">
        <f>IF(G175&gt;1,IF($E$10&gt;0,100-(#REF!/(1+(AL175/#REF!)^#REF!)^#REF!+#REF!/(AL175-1))*100,100-(AL175*D$5+D$6)*100),"")</f>
        <v/>
      </c>
      <c r="AI175" s="21" t="str">
        <f t="shared" si="40"/>
        <v/>
      </c>
      <c r="AJ175" s="21" t="str">
        <f t="shared" si="41"/>
        <v/>
      </c>
      <c r="AK175" s="48">
        <f t="shared" si="42"/>
        <v>0</v>
      </c>
      <c r="AL175" s="58" t="str">
        <f t="shared" si="43"/>
        <v/>
      </c>
      <c r="AM175" s="59" t="str">
        <f t="shared" si="44"/>
        <v/>
      </c>
      <c r="AN175" s="59" t="str">
        <f t="shared" si="45"/>
        <v/>
      </c>
      <c r="AO175" s="60"/>
    </row>
    <row r="176" spans="3:41" x14ac:dyDescent="0.25">
      <c r="C176" s="82"/>
      <c r="D176" s="45"/>
      <c r="E176" s="83" t="str">
        <f t="shared" si="50"/>
        <v/>
      </c>
      <c r="F176" s="45"/>
      <c r="G176" s="45"/>
      <c r="H176" s="45"/>
      <c r="I176" s="46" t="str">
        <f t="shared" si="46"/>
        <v/>
      </c>
      <c r="J176" s="46" t="str">
        <f t="shared" si="47"/>
        <v/>
      </c>
      <c r="K176" s="47" t="str">
        <f t="shared" si="35"/>
        <v/>
      </c>
      <c r="L176" s="47" t="str">
        <f t="shared" si="36"/>
        <v/>
      </c>
      <c r="M176" s="48">
        <f t="shared" si="48"/>
        <v>0</v>
      </c>
      <c r="N176" s="46" t="str">
        <f t="shared" si="37"/>
        <v/>
      </c>
      <c r="O176" s="47" t="str">
        <f t="shared" si="38"/>
        <v/>
      </c>
      <c r="P176" s="47" t="str">
        <f t="shared" si="39"/>
        <v/>
      </c>
      <c r="Q176" s="48">
        <f t="shared" si="49"/>
        <v>0</v>
      </c>
      <c r="R176" s="2"/>
      <c r="AH176" s="57" t="str">
        <f>IF(G176&gt;1,IF($E$10&gt;0,100-(#REF!/(1+(AL176/#REF!)^#REF!)^#REF!+#REF!/(AL176-1))*100,100-(AL176*D$5+D$6)*100),"")</f>
        <v/>
      </c>
      <c r="AI176" s="21" t="str">
        <f t="shared" si="40"/>
        <v/>
      </c>
      <c r="AJ176" s="21" t="str">
        <f t="shared" si="41"/>
        <v/>
      </c>
      <c r="AK176" s="48">
        <f t="shared" si="42"/>
        <v>0</v>
      </c>
      <c r="AL176" s="58" t="str">
        <f t="shared" si="43"/>
        <v/>
      </c>
      <c r="AM176" s="59" t="str">
        <f t="shared" si="44"/>
        <v/>
      </c>
      <c r="AN176" s="59" t="str">
        <f t="shared" si="45"/>
        <v/>
      </c>
      <c r="AO176" s="60"/>
    </row>
    <row r="177" spans="3:41" x14ac:dyDescent="0.25">
      <c r="C177" s="82"/>
      <c r="D177" s="45"/>
      <c r="E177" s="83" t="str">
        <f t="shared" si="50"/>
        <v/>
      </c>
      <c r="F177" s="45"/>
      <c r="G177" s="45"/>
      <c r="H177" s="45"/>
      <c r="I177" s="46" t="str">
        <f t="shared" si="46"/>
        <v/>
      </c>
      <c r="J177" s="46" t="str">
        <f t="shared" si="47"/>
        <v/>
      </c>
      <c r="K177" s="47" t="str">
        <f t="shared" si="35"/>
        <v/>
      </c>
      <c r="L177" s="47" t="str">
        <f t="shared" si="36"/>
        <v/>
      </c>
      <c r="M177" s="48">
        <f t="shared" si="48"/>
        <v>0</v>
      </c>
      <c r="N177" s="46" t="str">
        <f t="shared" si="37"/>
        <v/>
      </c>
      <c r="O177" s="47" t="str">
        <f t="shared" si="38"/>
        <v/>
      </c>
      <c r="P177" s="47" t="str">
        <f t="shared" si="39"/>
        <v/>
      </c>
      <c r="Q177" s="48">
        <f t="shared" si="49"/>
        <v>0</v>
      </c>
      <c r="R177" s="2"/>
      <c r="AH177" s="57" t="str">
        <f>IF(G177&gt;1,IF($E$10&gt;0,100-(#REF!/(1+(AL177/#REF!)^#REF!)^#REF!+#REF!/(AL177-1))*100,100-(AL177*D$5+D$6)*100),"")</f>
        <v/>
      </c>
      <c r="AI177" s="21" t="str">
        <f t="shared" si="40"/>
        <v/>
      </c>
      <c r="AJ177" s="21" t="str">
        <f t="shared" si="41"/>
        <v/>
      </c>
      <c r="AK177" s="48">
        <f t="shared" si="42"/>
        <v>0</v>
      </c>
      <c r="AL177" s="58" t="str">
        <f t="shared" si="43"/>
        <v/>
      </c>
      <c r="AM177" s="59" t="str">
        <f t="shared" si="44"/>
        <v/>
      </c>
      <c r="AN177" s="59" t="str">
        <f t="shared" si="45"/>
        <v/>
      </c>
      <c r="AO177" s="60"/>
    </row>
    <row r="178" spans="3:41" x14ac:dyDescent="0.25">
      <c r="C178" s="82"/>
      <c r="D178" s="45"/>
      <c r="E178" s="83" t="str">
        <f t="shared" si="50"/>
        <v/>
      </c>
      <c r="F178" s="45"/>
      <c r="G178" s="45"/>
      <c r="H178" s="45"/>
      <c r="I178" s="46" t="str">
        <f t="shared" si="46"/>
        <v/>
      </c>
      <c r="J178" s="46" t="str">
        <f t="shared" si="47"/>
        <v/>
      </c>
      <c r="K178" s="47" t="str">
        <f t="shared" si="35"/>
        <v/>
      </c>
      <c r="L178" s="47" t="str">
        <f t="shared" si="36"/>
        <v/>
      </c>
      <c r="M178" s="48">
        <f t="shared" si="48"/>
        <v>0</v>
      </c>
      <c r="N178" s="46" t="str">
        <f t="shared" si="37"/>
        <v/>
      </c>
      <c r="O178" s="47" t="str">
        <f t="shared" si="38"/>
        <v/>
      </c>
      <c r="P178" s="47" t="str">
        <f t="shared" si="39"/>
        <v/>
      </c>
      <c r="Q178" s="48">
        <f t="shared" si="49"/>
        <v>0</v>
      </c>
      <c r="R178" s="2"/>
      <c r="AH178" s="57" t="str">
        <f>IF(G178&gt;1,IF($E$10&gt;0,100-(#REF!/(1+(AL178/#REF!)^#REF!)^#REF!+#REF!/(AL178-1))*100,100-(AL178*D$5+D$6)*100),"")</f>
        <v/>
      </c>
      <c r="AI178" s="21" t="str">
        <f t="shared" si="40"/>
        <v/>
      </c>
      <c r="AJ178" s="21" t="str">
        <f t="shared" si="41"/>
        <v/>
      </c>
      <c r="AK178" s="48">
        <f t="shared" si="42"/>
        <v>0</v>
      </c>
      <c r="AL178" s="58" t="str">
        <f t="shared" si="43"/>
        <v/>
      </c>
      <c r="AM178" s="59" t="str">
        <f t="shared" si="44"/>
        <v/>
      </c>
      <c r="AN178" s="59" t="str">
        <f t="shared" si="45"/>
        <v/>
      </c>
      <c r="AO178" s="60"/>
    </row>
    <row r="179" spans="3:41" x14ac:dyDescent="0.25">
      <c r="C179" s="82"/>
      <c r="D179" s="45"/>
      <c r="E179" s="83" t="str">
        <f t="shared" si="50"/>
        <v/>
      </c>
      <c r="F179" s="45"/>
      <c r="G179" s="45"/>
      <c r="H179" s="45"/>
      <c r="I179" s="46" t="str">
        <f t="shared" si="46"/>
        <v/>
      </c>
      <c r="J179" s="46" t="str">
        <f t="shared" si="47"/>
        <v/>
      </c>
      <c r="K179" s="47" t="str">
        <f t="shared" si="35"/>
        <v/>
      </c>
      <c r="L179" s="47" t="str">
        <f t="shared" si="36"/>
        <v/>
      </c>
      <c r="M179" s="48">
        <f t="shared" si="48"/>
        <v>0</v>
      </c>
      <c r="N179" s="46" t="str">
        <f t="shared" si="37"/>
        <v/>
      </c>
      <c r="O179" s="47" t="str">
        <f t="shared" si="38"/>
        <v/>
      </c>
      <c r="P179" s="47" t="str">
        <f t="shared" si="39"/>
        <v/>
      </c>
      <c r="Q179" s="48">
        <f t="shared" si="49"/>
        <v>0</v>
      </c>
      <c r="R179" s="2"/>
      <c r="AH179" s="57" t="str">
        <f>IF(G179&gt;1,IF($E$10&gt;0,100-(#REF!/(1+(AL179/#REF!)^#REF!)^#REF!+#REF!/(AL179-1))*100,100-(AL179*D$5+D$6)*100),"")</f>
        <v/>
      </c>
      <c r="AI179" s="21" t="str">
        <f t="shared" si="40"/>
        <v/>
      </c>
      <c r="AJ179" s="21" t="str">
        <f t="shared" si="41"/>
        <v/>
      </c>
      <c r="AK179" s="48">
        <f t="shared" si="42"/>
        <v>0</v>
      </c>
      <c r="AL179" s="58" t="str">
        <f t="shared" si="43"/>
        <v/>
      </c>
      <c r="AM179" s="59" t="str">
        <f t="shared" si="44"/>
        <v/>
      </c>
      <c r="AN179" s="59" t="str">
        <f t="shared" si="45"/>
        <v/>
      </c>
      <c r="AO179" s="60"/>
    </row>
    <row r="180" spans="3:41" x14ac:dyDescent="0.25">
      <c r="C180" s="82"/>
      <c r="D180" s="45"/>
      <c r="E180" s="83" t="str">
        <f t="shared" si="50"/>
        <v/>
      </c>
      <c r="F180" s="45"/>
      <c r="G180" s="45"/>
      <c r="H180" s="45"/>
      <c r="I180" s="46" t="str">
        <f t="shared" si="46"/>
        <v/>
      </c>
      <c r="J180" s="46" t="str">
        <f t="shared" si="47"/>
        <v/>
      </c>
      <c r="K180" s="47" t="str">
        <f t="shared" si="35"/>
        <v/>
      </c>
      <c r="L180" s="47" t="str">
        <f t="shared" si="36"/>
        <v/>
      </c>
      <c r="M180" s="48">
        <f t="shared" si="48"/>
        <v>0</v>
      </c>
      <c r="N180" s="46" t="str">
        <f t="shared" si="37"/>
        <v/>
      </c>
      <c r="O180" s="47" t="str">
        <f t="shared" si="38"/>
        <v/>
      </c>
      <c r="P180" s="47" t="str">
        <f t="shared" si="39"/>
        <v/>
      </c>
      <c r="Q180" s="48">
        <f t="shared" si="49"/>
        <v>0</v>
      </c>
      <c r="R180" s="2"/>
      <c r="AH180" s="57" t="str">
        <f>IF(G180&gt;1,IF($E$10&gt;0,100-(#REF!/(1+(AL180/#REF!)^#REF!)^#REF!+#REF!/(AL180-1))*100,100-(AL180*D$5+D$6)*100),"")</f>
        <v/>
      </c>
      <c r="AI180" s="21" t="str">
        <f t="shared" si="40"/>
        <v/>
      </c>
      <c r="AJ180" s="21" t="str">
        <f t="shared" si="41"/>
        <v/>
      </c>
      <c r="AK180" s="48">
        <f t="shared" si="42"/>
        <v>0</v>
      </c>
      <c r="AL180" s="58" t="str">
        <f t="shared" si="43"/>
        <v/>
      </c>
      <c r="AM180" s="59" t="str">
        <f t="shared" si="44"/>
        <v/>
      </c>
      <c r="AN180" s="59" t="str">
        <f t="shared" si="45"/>
        <v/>
      </c>
      <c r="AO180" s="60"/>
    </row>
    <row r="181" spans="3:41" x14ac:dyDescent="0.25">
      <c r="C181" s="82"/>
      <c r="D181" s="45"/>
      <c r="E181" s="83" t="str">
        <f t="shared" si="50"/>
        <v/>
      </c>
      <c r="F181" s="45"/>
      <c r="G181" s="45"/>
      <c r="H181" s="45"/>
      <c r="I181" s="46" t="str">
        <f t="shared" si="46"/>
        <v/>
      </c>
      <c r="J181" s="46" t="str">
        <f t="shared" si="47"/>
        <v/>
      </c>
      <c r="K181" s="47" t="str">
        <f t="shared" si="35"/>
        <v/>
      </c>
      <c r="L181" s="47" t="str">
        <f t="shared" si="36"/>
        <v/>
      </c>
      <c r="M181" s="48">
        <f t="shared" si="48"/>
        <v>0</v>
      </c>
      <c r="N181" s="46" t="str">
        <f t="shared" si="37"/>
        <v/>
      </c>
      <c r="O181" s="47" t="str">
        <f t="shared" si="38"/>
        <v/>
      </c>
      <c r="P181" s="47" t="str">
        <f t="shared" si="39"/>
        <v/>
      </c>
      <c r="Q181" s="48">
        <f t="shared" si="49"/>
        <v>0</v>
      </c>
      <c r="R181" s="2"/>
      <c r="AH181" s="57" t="str">
        <f>IF(G181&gt;1,IF($E$10&gt;0,100-(#REF!/(1+(AL181/#REF!)^#REF!)^#REF!+#REF!/(AL181-1))*100,100-(AL181*D$5+D$6)*100),"")</f>
        <v/>
      </c>
      <c r="AI181" s="21" t="str">
        <f t="shared" si="40"/>
        <v/>
      </c>
      <c r="AJ181" s="21" t="str">
        <f t="shared" si="41"/>
        <v/>
      </c>
      <c r="AK181" s="48">
        <f t="shared" si="42"/>
        <v>0</v>
      </c>
      <c r="AL181" s="58" t="str">
        <f t="shared" si="43"/>
        <v/>
      </c>
      <c r="AM181" s="59" t="str">
        <f t="shared" si="44"/>
        <v/>
      </c>
      <c r="AN181" s="59" t="str">
        <f t="shared" si="45"/>
        <v/>
      </c>
      <c r="AO181" s="60"/>
    </row>
    <row r="182" spans="3:41" x14ac:dyDescent="0.25">
      <c r="C182" s="82"/>
      <c r="D182" s="45"/>
      <c r="E182" s="83" t="str">
        <f t="shared" si="50"/>
        <v/>
      </c>
      <c r="F182" s="45"/>
      <c r="G182" s="45"/>
      <c r="H182" s="45"/>
      <c r="I182" s="46" t="str">
        <f t="shared" si="46"/>
        <v/>
      </c>
      <c r="J182" s="46" t="str">
        <f t="shared" si="47"/>
        <v/>
      </c>
      <c r="K182" s="47" t="str">
        <f t="shared" si="35"/>
        <v/>
      </c>
      <c r="L182" s="47" t="str">
        <f t="shared" si="36"/>
        <v/>
      </c>
      <c r="M182" s="48">
        <f t="shared" si="48"/>
        <v>0</v>
      </c>
      <c r="N182" s="46" t="str">
        <f t="shared" si="37"/>
        <v/>
      </c>
      <c r="O182" s="47" t="str">
        <f t="shared" si="38"/>
        <v/>
      </c>
      <c r="P182" s="47" t="str">
        <f t="shared" si="39"/>
        <v/>
      </c>
      <c r="Q182" s="48">
        <f t="shared" si="49"/>
        <v>0</v>
      </c>
      <c r="R182" s="2"/>
      <c r="AH182" s="57" t="str">
        <f>IF(G182&gt;1,IF($E$10&gt;0,100-(#REF!/(1+(AL182/#REF!)^#REF!)^#REF!+#REF!/(AL182-1))*100,100-(AL182*D$5+D$6)*100),"")</f>
        <v/>
      </c>
      <c r="AI182" s="21" t="str">
        <f t="shared" si="40"/>
        <v/>
      </c>
      <c r="AJ182" s="21" t="str">
        <f t="shared" si="41"/>
        <v/>
      </c>
      <c r="AK182" s="48">
        <f t="shared" si="42"/>
        <v>0</v>
      </c>
      <c r="AL182" s="58" t="str">
        <f t="shared" si="43"/>
        <v/>
      </c>
      <c r="AM182" s="59" t="str">
        <f t="shared" si="44"/>
        <v/>
      </c>
      <c r="AN182" s="59" t="str">
        <f t="shared" si="45"/>
        <v/>
      </c>
      <c r="AO182" s="60"/>
    </row>
    <row r="183" spans="3:41" x14ac:dyDescent="0.25">
      <c r="C183" s="82"/>
      <c r="D183" s="45"/>
      <c r="E183" s="83" t="str">
        <f t="shared" si="50"/>
        <v/>
      </c>
      <c r="F183" s="45"/>
      <c r="G183" s="45"/>
      <c r="H183" s="45"/>
      <c r="I183" s="46" t="str">
        <f t="shared" si="46"/>
        <v/>
      </c>
      <c r="J183" s="46" t="str">
        <f t="shared" si="47"/>
        <v/>
      </c>
      <c r="K183" s="47" t="str">
        <f t="shared" si="35"/>
        <v/>
      </c>
      <c r="L183" s="47" t="str">
        <f t="shared" si="36"/>
        <v/>
      </c>
      <c r="M183" s="48">
        <f t="shared" si="48"/>
        <v>0</v>
      </c>
      <c r="N183" s="46" t="str">
        <f t="shared" si="37"/>
        <v/>
      </c>
      <c r="O183" s="47" t="str">
        <f t="shared" si="38"/>
        <v/>
      </c>
      <c r="P183" s="47" t="str">
        <f t="shared" si="39"/>
        <v/>
      </c>
      <c r="Q183" s="48">
        <f t="shared" si="49"/>
        <v>0</v>
      </c>
      <c r="R183" s="2"/>
      <c r="AH183" s="57" t="str">
        <f>IF(G183&gt;1,IF($E$10&gt;0,100-(#REF!/(1+(AL183/#REF!)^#REF!)^#REF!+#REF!/(AL183-1))*100,100-(AL183*D$5+D$6)*100),"")</f>
        <v/>
      </c>
      <c r="AI183" s="21" t="str">
        <f t="shared" si="40"/>
        <v/>
      </c>
      <c r="AJ183" s="21" t="str">
        <f t="shared" si="41"/>
        <v/>
      </c>
      <c r="AK183" s="48">
        <f t="shared" si="42"/>
        <v>0</v>
      </c>
      <c r="AL183" s="58" t="str">
        <f t="shared" si="43"/>
        <v/>
      </c>
      <c r="AM183" s="59" t="str">
        <f t="shared" si="44"/>
        <v/>
      </c>
      <c r="AN183" s="59" t="str">
        <f t="shared" si="45"/>
        <v/>
      </c>
      <c r="AO183" s="60"/>
    </row>
    <row r="184" spans="3:41" x14ac:dyDescent="0.25">
      <c r="C184" s="82"/>
      <c r="D184" s="45"/>
      <c r="E184" s="83" t="str">
        <f t="shared" si="50"/>
        <v/>
      </c>
      <c r="F184" s="45"/>
      <c r="G184" s="45"/>
      <c r="H184" s="45"/>
      <c r="I184" s="46" t="str">
        <f t="shared" si="46"/>
        <v/>
      </c>
      <c r="J184" s="46" t="str">
        <f t="shared" si="47"/>
        <v/>
      </c>
      <c r="K184" s="47" t="str">
        <f t="shared" si="35"/>
        <v/>
      </c>
      <c r="L184" s="47" t="str">
        <f t="shared" si="36"/>
        <v/>
      </c>
      <c r="M184" s="48">
        <f t="shared" si="48"/>
        <v>0</v>
      </c>
      <c r="N184" s="46" t="str">
        <f t="shared" si="37"/>
        <v/>
      </c>
      <c r="O184" s="47" t="str">
        <f t="shared" si="38"/>
        <v/>
      </c>
      <c r="P184" s="47" t="str">
        <f t="shared" si="39"/>
        <v/>
      </c>
      <c r="Q184" s="48">
        <f t="shared" si="49"/>
        <v>0</v>
      </c>
      <c r="R184" s="2"/>
      <c r="AH184" s="57" t="str">
        <f>IF(G184&gt;1,IF($E$10&gt;0,100-(#REF!/(1+(AL184/#REF!)^#REF!)^#REF!+#REF!/(AL184-1))*100,100-(AL184*D$5+D$6)*100),"")</f>
        <v/>
      </c>
      <c r="AI184" s="21" t="str">
        <f t="shared" si="40"/>
        <v/>
      </c>
      <c r="AJ184" s="21" t="str">
        <f t="shared" si="41"/>
        <v/>
      </c>
      <c r="AK184" s="48">
        <f t="shared" si="42"/>
        <v>0</v>
      </c>
      <c r="AL184" s="58" t="str">
        <f t="shared" si="43"/>
        <v/>
      </c>
      <c r="AM184" s="59" t="str">
        <f t="shared" si="44"/>
        <v/>
      </c>
      <c r="AN184" s="59" t="str">
        <f t="shared" si="45"/>
        <v/>
      </c>
      <c r="AO184" s="60"/>
    </row>
    <row r="185" spans="3:41" x14ac:dyDescent="0.25">
      <c r="C185" s="82"/>
      <c r="D185" s="45"/>
      <c r="E185" s="83" t="str">
        <f t="shared" si="50"/>
        <v/>
      </c>
      <c r="F185" s="45"/>
      <c r="G185" s="45"/>
      <c r="H185" s="45"/>
      <c r="I185" s="46" t="str">
        <f t="shared" si="46"/>
        <v/>
      </c>
      <c r="J185" s="46" t="str">
        <f t="shared" si="47"/>
        <v/>
      </c>
      <c r="K185" s="47" t="str">
        <f t="shared" si="35"/>
        <v/>
      </c>
      <c r="L185" s="47" t="str">
        <f t="shared" si="36"/>
        <v/>
      </c>
      <c r="M185" s="48">
        <f t="shared" si="48"/>
        <v>0</v>
      </c>
      <c r="N185" s="46" t="str">
        <f t="shared" si="37"/>
        <v/>
      </c>
      <c r="O185" s="47" t="str">
        <f t="shared" si="38"/>
        <v/>
      </c>
      <c r="P185" s="47" t="str">
        <f t="shared" si="39"/>
        <v/>
      </c>
      <c r="Q185" s="48">
        <f t="shared" si="49"/>
        <v>0</v>
      </c>
      <c r="R185" s="2"/>
      <c r="AH185" s="57" t="str">
        <f>IF(G185&gt;1,IF($E$10&gt;0,100-(#REF!/(1+(AL185/#REF!)^#REF!)^#REF!+#REF!/(AL185-1))*100,100-(AL185*D$5+D$6)*100),"")</f>
        <v/>
      </c>
      <c r="AI185" s="21" t="str">
        <f t="shared" si="40"/>
        <v/>
      </c>
      <c r="AJ185" s="21" t="str">
        <f t="shared" si="41"/>
        <v/>
      </c>
      <c r="AK185" s="48">
        <f t="shared" si="42"/>
        <v>0</v>
      </c>
      <c r="AL185" s="58" t="str">
        <f t="shared" si="43"/>
        <v/>
      </c>
      <c r="AM185" s="59" t="str">
        <f t="shared" si="44"/>
        <v/>
      </c>
      <c r="AN185" s="59" t="str">
        <f t="shared" si="45"/>
        <v/>
      </c>
      <c r="AO185" s="60"/>
    </row>
    <row r="186" spans="3:41" x14ac:dyDescent="0.25">
      <c r="C186" s="82"/>
      <c r="D186" s="45"/>
      <c r="E186" s="83" t="str">
        <f t="shared" si="50"/>
        <v/>
      </c>
      <c r="F186" s="45"/>
      <c r="G186" s="45"/>
      <c r="H186" s="45"/>
      <c r="I186" s="46" t="str">
        <f t="shared" si="46"/>
        <v/>
      </c>
      <c r="J186" s="46" t="str">
        <f t="shared" si="47"/>
        <v/>
      </c>
      <c r="K186" s="47" t="str">
        <f t="shared" si="35"/>
        <v/>
      </c>
      <c r="L186" s="47" t="str">
        <f t="shared" si="36"/>
        <v/>
      </c>
      <c r="M186" s="48">
        <f t="shared" si="48"/>
        <v>0</v>
      </c>
      <c r="N186" s="46" t="str">
        <f t="shared" si="37"/>
        <v/>
      </c>
      <c r="O186" s="47" t="str">
        <f t="shared" si="38"/>
        <v/>
      </c>
      <c r="P186" s="47" t="str">
        <f t="shared" si="39"/>
        <v/>
      </c>
      <c r="Q186" s="48">
        <f t="shared" si="49"/>
        <v>0</v>
      </c>
      <c r="R186" s="2"/>
      <c r="AH186" s="57" t="str">
        <f>IF(G186&gt;1,IF($E$10&gt;0,100-(#REF!/(1+(AL186/#REF!)^#REF!)^#REF!+#REF!/(AL186-1))*100,100-(AL186*D$5+D$6)*100),"")</f>
        <v/>
      </c>
      <c r="AI186" s="21" t="str">
        <f t="shared" si="40"/>
        <v/>
      </c>
      <c r="AJ186" s="21" t="str">
        <f t="shared" si="41"/>
        <v/>
      </c>
      <c r="AK186" s="48">
        <f t="shared" si="42"/>
        <v>0</v>
      </c>
      <c r="AL186" s="58" t="str">
        <f t="shared" si="43"/>
        <v/>
      </c>
      <c r="AM186" s="59" t="str">
        <f t="shared" si="44"/>
        <v/>
      </c>
      <c r="AN186" s="59" t="str">
        <f t="shared" si="45"/>
        <v/>
      </c>
      <c r="AO186" s="60"/>
    </row>
    <row r="187" spans="3:41" x14ac:dyDescent="0.25">
      <c r="C187" s="82"/>
      <c r="D187" s="45"/>
      <c r="E187" s="83" t="str">
        <f t="shared" si="50"/>
        <v/>
      </c>
      <c r="F187" s="45"/>
      <c r="G187" s="45"/>
      <c r="H187" s="45"/>
      <c r="I187" s="46" t="str">
        <f t="shared" si="46"/>
        <v/>
      </c>
      <c r="J187" s="46" t="str">
        <f t="shared" si="47"/>
        <v/>
      </c>
      <c r="K187" s="47" t="str">
        <f t="shared" si="35"/>
        <v/>
      </c>
      <c r="L187" s="47" t="str">
        <f t="shared" si="36"/>
        <v/>
      </c>
      <c r="M187" s="48">
        <f t="shared" si="48"/>
        <v>0</v>
      </c>
      <c r="N187" s="46" t="str">
        <f t="shared" si="37"/>
        <v/>
      </c>
      <c r="O187" s="47" t="str">
        <f t="shared" si="38"/>
        <v/>
      </c>
      <c r="P187" s="47" t="str">
        <f t="shared" si="39"/>
        <v/>
      </c>
      <c r="Q187" s="48">
        <f t="shared" si="49"/>
        <v>0</v>
      </c>
      <c r="R187" s="2"/>
      <c r="AH187" s="57" t="str">
        <f>IF(G187&gt;1,IF($E$10&gt;0,100-(#REF!/(1+(AL187/#REF!)^#REF!)^#REF!+#REF!/(AL187-1))*100,100-(AL187*D$5+D$6)*100),"")</f>
        <v/>
      </c>
      <c r="AI187" s="21" t="str">
        <f t="shared" si="40"/>
        <v/>
      </c>
      <c r="AJ187" s="21" t="str">
        <f t="shared" si="41"/>
        <v/>
      </c>
      <c r="AK187" s="48">
        <f t="shared" si="42"/>
        <v>0</v>
      </c>
      <c r="AL187" s="58" t="str">
        <f t="shared" si="43"/>
        <v/>
      </c>
      <c r="AM187" s="59" t="str">
        <f t="shared" si="44"/>
        <v/>
      </c>
      <c r="AN187" s="59" t="str">
        <f t="shared" si="45"/>
        <v/>
      </c>
      <c r="AO187" s="60"/>
    </row>
    <row r="188" spans="3:41" x14ac:dyDescent="0.25">
      <c r="C188" s="82"/>
      <c r="D188" s="45"/>
      <c r="E188" s="83" t="str">
        <f t="shared" si="50"/>
        <v/>
      </c>
      <c r="F188" s="45"/>
      <c r="G188" s="45"/>
      <c r="H188" s="45"/>
      <c r="I188" s="46" t="str">
        <f t="shared" si="46"/>
        <v/>
      </c>
      <c r="J188" s="46" t="str">
        <f t="shared" si="47"/>
        <v/>
      </c>
      <c r="K188" s="47" t="str">
        <f t="shared" si="35"/>
        <v/>
      </c>
      <c r="L188" s="47" t="str">
        <f t="shared" si="36"/>
        <v/>
      </c>
      <c r="M188" s="48">
        <f t="shared" si="48"/>
        <v>0</v>
      </c>
      <c r="N188" s="46" t="str">
        <f t="shared" si="37"/>
        <v/>
      </c>
      <c r="O188" s="47" t="str">
        <f t="shared" si="38"/>
        <v/>
      </c>
      <c r="P188" s="47" t="str">
        <f t="shared" si="39"/>
        <v/>
      </c>
      <c r="Q188" s="48">
        <f t="shared" si="49"/>
        <v>0</v>
      </c>
      <c r="R188" s="2"/>
      <c r="AH188" s="57" t="str">
        <f>IF(G188&gt;1,IF($E$10&gt;0,100-(#REF!/(1+(AL188/#REF!)^#REF!)^#REF!+#REF!/(AL188-1))*100,100-(AL188*D$5+D$6)*100),"")</f>
        <v/>
      </c>
      <c r="AI188" s="21" t="str">
        <f t="shared" si="40"/>
        <v/>
      </c>
      <c r="AJ188" s="21" t="str">
        <f t="shared" si="41"/>
        <v/>
      </c>
      <c r="AK188" s="48">
        <f t="shared" si="42"/>
        <v>0</v>
      </c>
      <c r="AL188" s="58" t="str">
        <f t="shared" si="43"/>
        <v/>
      </c>
      <c r="AM188" s="59" t="str">
        <f t="shared" si="44"/>
        <v/>
      </c>
      <c r="AN188" s="59" t="str">
        <f t="shared" si="45"/>
        <v/>
      </c>
      <c r="AO188" s="60"/>
    </row>
    <row r="189" spans="3:41" x14ac:dyDescent="0.25">
      <c r="C189" s="82"/>
      <c r="D189" s="45"/>
      <c r="E189" s="83" t="str">
        <f t="shared" si="50"/>
        <v/>
      </c>
      <c r="F189" s="45"/>
      <c r="G189" s="45"/>
      <c r="H189" s="45"/>
      <c r="I189" s="46" t="str">
        <f t="shared" si="46"/>
        <v/>
      </c>
      <c r="J189" s="46" t="str">
        <f t="shared" si="47"/>
        <v/>
      </c>
      <c r="K189" s="47" t="str">
        <f t="shared" si="35"/>
        <v/>
      </c>
      <c r="L189" s="47" t="str">
        <f t="shared" si="36"/>
        <v/>
      </c>
      <c r="M189" s="48">
        <f t="shared" si="48"/>
        <v>0</v>
      </c>
      <c r="N189" s="46" t="str">
        <f t="shared" si="37"/>
        <v/>
      </c>
      <c r="O189" s="47" t="str">
        <f t="shared" si="38"/>
        <v/>
      </c>
      <c r="P189" s="47" t="str">
        <f t="shared" si="39"/>
        <v/>
      </c>
      <c r="Q189" s="48">
        <f t="shared" si="49"/>
        <v>0</v>
      </c>
      <c r="R189" s="2"/>
      <c r="AH189" s="57" t="str">
        <f>IF(G189&gt;1,IF($E$10&gt;0,100-(#REF!/(1+(AL189/#REF!)^#REF!)^#REF!+#REF!/(AL189-1))*100,100-(AL189*D$5+D$6)*100),"")</f>
        <v/>
      </c>
      <c r="AI189" s="21" t="str">
        <f t="shared" si="40"/>
        <v/>
      </c>
      <c r="AJ189" s="21" t="str">
        <f t="shared" si="41"/>
        <v/>
      </c>
      <c r="AK189" s="48">
        <f t="shared" si="42"/>
        <v>0</v>
      </c>
      <c r="AL189" s="58" t="str">
        <f t="shared" si="43"/>
        <v/>
      </c>
      <c r="AM189" s="59" t="str">
        <f t="shared" si="44"/>
        <v/>
      </c>
      <c r="AN189" s="59" t="str">
        <f t="shared" si="45"/>
        <v/>
      </c>
      <c r="AO189" s="60"/>
    </row>
    <row r="190" spans="3:41" x14ac:dyDescent="0.25">
      <c r="C190" s="82"/>
      <c r="D190" s="45"/>
      <c r="E190" s="83" t="str">
        <f t="shared" si="50"/>
        <v/>
      </c>
      <c r="F190" s="45"/>
      <c r="G190" s="45"/>
      <c r="H190" s="45"/>
      <c r="I190" s="46" t="str">
        <f t="shared" si="46"/>
        <v/>
      </c>
      <c r="J190" s="46" t="str">
        <f t="shared" si="47"/>
        <v/>
      </c>
      <c r="K190" s="47" t="str">
        <f t="shared" si="35"/>
        <v/>
      </c>
      <c r="L190" s="47" t="str">
        <f t="shared" si="36"/>
        <v/>
      </c>
      <c r="M190" s="48">
        <f t="shared" si="48"/>
        <v>0</v>
      </c>
      <c r="N190" s="46" t="str">
        <f t="shared" si="37"/>
        <v/>
      </c>
      <c r="O190" s="47" t="str">
        <f t="shared" si="38"/>
        <v/>
      </c>
      <c r="P190" s="47" t="str">
        <f t="shared" si="39"/>
        <v/>
      </c>
      <c r="Q190" s="48">
        <f t="shared" si="49"/>
        <v>0</v>
      </c>
      <c r="R190" s="2"/>
      <c r="AH190" s="57" t="str">
        <f>IF(G190&gt;1,IF($E$10&gt;0,100-(#REF!/(1+(AL190/#REF!)^#REF!)^#REF!+#REF!/(AL190-1))*100,100-(AL190*D$5+D$6)*100),"")</f>
        <v/>
      </c>
      <c r="AI190" s="21" t="str">
        <f t="shared" si="40"/>
        <v/>
      </c>
      <c r="AJ190" s="21" t="str">
        <f t="shared" si="41"/>
        <v/>
      </c>
      <c r="AK190" s="48">
        <f t="shared" si="42"/>
        <v>0</v>
      </c>
      <c r="AL190" s="58" t="str">
        <f t="shared" si="43"/>
        <v/>
      </c>
      <c r="AM190" s="59" t="str">
        <f t="shared" si="44"/>
        <v/>
      </c>
      <c r="AN190" s="59" t="str">
        <f t="shared" si="45"/>
        <v/>
      </c>
      <c r="AO190" s="60"/>
    </row>
    <row r="191" spans="3:41" x14ac:dyDescent="0.25">
      <c r="C191" s="82"/>
      <c r="D191" s="45"/>
      <c r="E191" s="83" t="str">
        <f t="shared" si="50"/>
        <v/>
      </c>
      <c r="F191" s="45"/>
      <c r="G191" s="45"/>
      <c r="H191" s="45"/>
      <c r="I191" s="46" t="str">
        <f t="shared" si="46"/>
        <v/>
      </c>
      <c r="J191" s="46" t="str">
        <f t="shared" si="47"/>
        <v/>
      </c>
      <c r="K191" s="47" t="str">
        <f t="shared" si="35"/>
        <v/>
      </c>
      <c r="L191" s="47" t="str">
        <f t="shared" si="36"/>
        <v/>
      </c>
      <c r="M191" s="48">
        <f t="shared" si="48"/>
        <v>0</v>
      </c>
      <c r="N191" s="46" t="str">
        <f t="shared" si="37"/>
        <v/>
      </c>
      <c r="O191" s="47" t="str">
        <f t="shared" si="38"/>
        <v/>
      </c>
      <c r="P191" s="47" t="str">
        <f t="shared" si="39"/>
        <v/>
      </c>
      <c r="Q191" s="48">
        <f t="shared" si="49"/>
        <v>0</v>
      </c>
      <c r="R191" s="2"/>
      <c r="AH191" s="57" t="str">
        <f>IF(G191&gt;1,IF($E$10&gt;0,100-(#REF!/(1+(AL191/#REF!)^#REF!)^#REF!+#REF!/(AL191-1))*100,100-(AL191*D$5+D$6)*100),"")</f>
        <v/>
      </c>
      <c r="AI191" s="21" t="str">
        <f t="shared" si="40"/>
        <v/>
      </c>
      <c r="AJ191" s="21" t="str">
        <f t="shared" si="41"/>
        <v/>
      </c>
      <c r="AK191" s="48">
        <f t="shared" si="42"/>
        <v>0</v>
      </c>
      <c r="AL191" s="58" t="str">
        <f t="shared" si="43"/>
        <v/>
      </c>
      <c r="AM191" s="59" t="str">
        <f t="shared" si="44"/>
        <v/>
      </c>
      <c r="AN191" s="59" t="str">
        <f t="shared" si="45"/>
        <v/>
      </c>
      <c r="AO191" s="60"/>
    </row>
    <row r="192" spans="3:41" x14ac:dyDescent="0.25">
      <c r="C192" s="82"/>
      <c r="D192" s="45"/>
      <c r="E192" s="83" t="str">
        <f t="shared" si="50"/>
        <v/>
      </c>
      <c r="F192" s="45"/>
      <c r="G192" s="45"/>
      <c r="H192" s="45"/>
      <c r="I192" s="46" t="str">
        <f t="shared" si="46"/>
        <v/>
      </c>
      <c r="J192" s="46" t="str">
        <f t="shared" si="47"/>
        <v/>
      </c>
      <c r="K192" s="47" t="str">
        <f t="shared" si="35"/>
        <v/>
      </c>
      <c r="L192" s="47" t="str">
        <f t="shared" si="36"/>
        <v/>
      </c>
      <c r="M192" s="48">
        <f t="shared" si="48"/>
        <v>0</v>
      </c>
      <c r="N192" s="46" t="str">
        <f t="shared" si="37"/>
        <v/>
      </c>
      <c r="O192" s="47" t="str">
        <f t="shared" si="38"/>
        <v/>
      </c>
      <c r="P192" s="47" t="str">
        <f t="shared" si="39"/>
        <v/>
      </c>
      <c r="Q192" s="48">
        <f t="shared" si="49"/>
        <v>0</v>
      </c>
      <c r="R192" s="2"/>
      <c r="AH192" s="57" t="str">
        <f>IF(G192&gt;1,IF($E$10&gt;0,100-(#REF!/(1+(AL192/#REF!)^#REF!)^#REF!+#REF!/(AL192-1))*100,100-(AL192*D$5+D$6)*100),"")</f>
        <v/>
      </c>
      <c r="AI192" s="21" t="str">
        <f t="shared" si="40"/>
        <v/>
      </c>
      <c r="AJ192" s="21" t="str">
        <f t="shared" si="41"/>
        <v/>
      </c>
      <c r="AK192" s="48">
        <f t="shared" si="42"/>
        <v>0</v>
      </c>
      <c r="AL192" s="58" t="str">
        <f t="shared" si="43"/>
        <v/>
      </c>
      <c r="AM192" s="59" t="str">
        <f t="shared" si="44"/>
        <v/>
      </c>
      <c r="AN192" s="59" t="str">
        <f t="shared" si="45"/>
        <v/>
      </c>
      <c r="AO192" s="60"/>
    </row>
    <row r="193" spans="3:41" x14ac:dyDescent="0.25">
      <c r="C193" s="82"/>
      <c r="D193" s="45"/>
      <c r="E193" s="83" t="str">
        <f t="shared" si="50"/>
        <v/>
      </c>
      <c r="F193" s="45"/>
      <c r="G193" s="45"/>
      <c r="H193" s="45"/>
      <c r="I193" s="46" t="str">
        <f t="shared" si="46"/>
        <v/>
      </c>
      <c r="J193" s="46" t="str">
        <f t="shared" si="47"/>
        <v/>
      </c>
      <c r="K193" s="47" t="str">
        <f t="shared" si="35"/>
        <v/>
      </c>
      <c r="L193" s="47" t="str">
        <f t="shared" si="36"/>
        <v/>
      </c>
      <c r="M193" s="48">
        <f t="shared" si="48"/>
        <v>0</v>
      </c>
      <c r="N193" s="46" t="str">
        <f t="shared" si="37"/>
        <v/>
      </c>
      <c r="O193" s="47" t="str">
        <f t="shared" si="38"/>
        <v/>
      </c>
      <c r="P193" s="47" t="str">
        <f t="shared" si="39"/>
        <v/>
      </c>
      <c r="Q193" s="48">
        <f t="shared" si="49"/>
        <v>0</v>
      </c>
      <c r="R193" s="2"/>
      <c r="AH193" s="57" t="str">
        <f>IF(G193&gt;1,IF($E$10&gt;0,100-(#REF!/(1+(AL193/#REF!)^#REF!)^#REF!+#REF!/(AL193-1))*100,100-(AL193*D$5+D$6)*100),"")</f>
        <v/>
      </c>
      <c r="AI193" s="21" t="str">
        <f t="shared" si="40"/>
        <v/>
      </c>
      <c r="AJ193" s="21" t="str">
        <f t="shared" si="41"/>
        <v/>
      </c>
      <c r="AK193" s="48">
        <f t="shared" si="42"/>
        <v>0</v>
      </c>
      <c r="AL193" s="58" t="str">
        <f t="shared" si="43"/>
        <v/>
      </c>
      <c r="AM193" s="59" t="str">
        <f t="shared" si="44"/>
        <v/>
      </c>
      <c r="AN193" s="59" t="str">
        <f t="shared" si="45"/>
        <v/>
      </c>
      <c r="AO193" s="60"/>
    </row>
    <row r="194" spans="3:41" x14ac:dyDescent="0.25">
      <c r="C194" s="82"/>
      <c r="D194" s="45"/>
      <c r="E194" s="83" t="str">
        <f t="shared" si="50"/>
        <v/>
      </c>
      <c r="F194" s="45"/>
      <c r="G194" s="45"/>
      <c r="H194" s="45"/>
      <c r="I194" s="46" t="str">
        <f t="shared" si="46"/>
        <v/>
      </c>
      <c r="J194" s="46" t="str">
        <f t="shared" si="47"/>
        <v/>
      </c>
      <c r="K194" s="47" t="str">
        <f t="shared" si="35"/>
        <v/>
      </c>
      <c r="L194" s="47" t="str">
        <f t="shared" si="36"/>
        <v/>
      </c>
      <c r="M194" s="48">
        <f t="shared" si="48"/>
        <v>0</v>
      </c>
      <c r="N194" s="46" t="str">
        <f t="shared" si="37"/>
        <v/>
      </c>
      <c r="O194" s="47" t="str">
        <f t="shared" si="38"/>
        <v/>
      </c>
      <c r="P194" s="47" t="str">
        <f t="shared" si="39"/>
        <v/>
      </c>
      <c r="Q194" s="48">
        <f t="shared" si="49"/>
        <v>0</v>
      </c>
      <c r="R194" s="2"/>
      <c r="AH194" s="57" t="str">
        <f>IF(G194&gt;1,IF($E$10&gt;0,100-(#REF!/(1+(AL194/#REF!)^#REF!)^#REF!+#REF!/(AL194-1))*100,100-(AL194*D$5+D$6)*100),"")</f>
        <v/>
      </c>
      <c r="AI194" s="21" t="str">
        <f t="shared" si="40"/>
        <v/>
      </c>
      <c r="AJ194" s="21" t="str">
        <f t="shared" si="41"/>
        <v/>
      </c>
      <c r="AK194" s="48">
        <f t="shared" si="42"/>
        <v>0</v>
      </c>
      <c r="AL194" s="58" t="str">
        <f t="shared" si="43"/>
        <v/>
      </c>
      <c r="AM194" s="59" t="str">
        <f t="shared" si="44"/>
        <v/>
      </c>
      <c r="AN194" s="59" t="str">
        <f t="shared" si="45"/>
        <v/>
      </c>
      <c r="AO194" s="60"/>
    </row>
    <row r="195" spans="3:41" x14ac:dyDescent="0.25">
      <c r="C195" s="82"/>
      <c r="D195" s="45"/>
      <c r="E195" s="83" t="str">
        <f t="shared" si="50"/>
        <v/>
      </c>
      <c r="F195" s="45"/>
      <c r="G195" s="45"/>
      <c r="H195" s="45"/>
      <c r="I195" s="46" t="str">
        <f t="shared" si="46"/>
        <v/>
      </c>
      <c r="J195" s="46" t="str">
        <f t="shared" si="47"/>
        <v/>
      </c>
      <c r="K195" s="47" t="str">
        <f t="shared" si="35"/>
        <v/>
      </c>
      <c r="L195" s="47" t="str">
        <f t="shared" si="36"/>
        <v/>
      </c>
      <c r="M195" s="48">
        <f t="shared" si="48"/>
        <v>0</v>
      </c>
      <c r="N195" s="46" t="str">
        <f t="shared" si="37"/>
        <v/>
      </c>
      <c r="O195" s="47" t="str">
        <f t="shared" si="38"/>
        <v/>
      </c>
      <c r="P195" s="47" t="str">
        <f t="shared" si="39"/>
        <v/>
      </c>
      <c r="Q195" s="48">
        <f t="shared" si="49"/>
        <v>0</v>
      </c>
      <c r="R195" s="2"/>
      <c r="AH195" s="57" t="str">
        <f>IF(G195&gt;1,IF($E$10&gt;0,100-(#REF!/(1+(AL195/#REF!)^#REF!)^#REF!+#REF!/(AL195-1))*100,100-(AL195*D$5+D$6)*100),"")</f>
        <v/>
      </c>
      <c r="AI195" s="21" t="str">
        <f t="shared" si="40"/>
        <v/>
      </c>
      <c r="AJ195" s="21" t="str">
        <f t="shared" si="41"/>
        <v/>
      </c>
      <c r="AK195" s="48">
        <f t="shared" si="42"/>
        <v>0</v>
      </c>
      <c r="AL195" s="58" t="str">
        <f t="shared" si="43"/>
        <v/>
      </c>
      <c r="AM195" s="59" t="str">
        <f t="shared" si="44"/>
        <v/>
      </c>
      <c r="AN195" s="59" t="str">
        <f t="shared" si="45"/>
        <v/>
      </c>
      <c r="AO195" s="60"/>
    </row>
    <row r="196" spans="3:41" x14ac:dyDescent="0.25">
      <c r="C196" s="82"/>
      <c r="D196" s="45"/>
      <c r="E196" s="83" t="str">
        <f t="shared" si="50"/>
        <v/>
      </c>
      <c r="F196" s="45"/>
      <c r="G196" s="45"/>
      <c r="H196" s="45"/>
      <c r="I196" s="46" t="str">
        <f t="shared" si="46"/>
        <v/>
      </c>
      <c r="J196" s="46" t="str">
        <f t="shared" si="47"/>
        <v/>
      </c>
      <c r="K196" s="47" t="str">
        <f t="shared" si="35"/>
        <v/>
      </c>
      <c r="L196" s="47" t="str">
        <f t="shared" si="36"/>
        <v/>
      </c>
      <c r="M196" s="48">
        <f t="shared" si="48"/>
        <v>0</v>
      </c>
      <c r="N196" s="46" t="str">
        <f t="shared" si="37"/>
        <v/>
      </c>
      <c r="O196" s="47" t="str">
        <f t="shared" si="38"/>
        <v/>
      </c>
      <c r="P196" s="47" t="str">
        <f t="shared" si="39"/>
        <v/>
      </c>
      <c r="Q196" s="48">
        <f t="shared" si="49"/>
        <v>0</v>
      </c>
      <c r="R196" s="2"/>
      <c r="AH196" s="57" t="str">
        <f>IF(G196&gt;1,IF($E$10&gt;0,100-(#REF!/(1+(AL196/#REF!)^#REF!)^#REF!+#REF!/(AL196-1))*100,100-(AL196*D$5+D$6)*100),"")</f>
        <v/>
      </c>
      <c r="AI196" s="21" t="str">
        <f t="shared" si="40"/>
        <v/>
      </c>
      <c r="AJ196" s="21" t="str">
        <f t="shared" si="41"/>
        <v/>
      </c>
      <c r="AK196" s="48">
        <f t="shared" si="42"/>
        <v>0</v>
      </c>
      <c r="AL196" s="58" t="str">
        <f t="shared" si="43"/>
        <v/>
      </c>
      <c r="AM196" s="59" t="str">
        <f t="shared" si="44"/>
        <v/>
      </c>
      <c r="AN196" s="59" t="str">
        <f t="shared" si="45"/>
        <v/>
      </c>
      <c r="AO196" s="60"/>
    </row>
    <row r="197" spans="3:41" x14ac:dyDescent="0.25">
      <c r="C197" s="82"/>
      <c r="D197" s="45"/>
      <c r="E197" s="83" t="str">
        <f t="shared" si="50"/>
        <v/>
      </c>
      <c r="F197" s="45"/>
      <c r="G197" s="45"/>
      <c r="H197" s="45"/>
      <c r="I197" s="46" t="str">
        <f t="shared" si="46"/>
        <v/>
      </c>
      <c r="J197" s="46" t="str">
        <f t="shared" si="47"/>
        <v/>
      </c>
      <c r="K197" s="47" t="str">
        <f t="shared" si="35"/>
        <v/>
      </c>
      <c r="L197" s="47" t="str">
        <f t="shared" si="36"/>
        <v/>
      </c>
      <c r="M197" s="48">
        <f t="shared" si="48"/>
        <v>0</v>
      </c>
      <c r="N197" s="46" t="str">
        <f t="shared" si="37"/>
        <v/>
      </c>
      <c r="O197" s="47" t="str">
        <f t="shared" si="38"/>
        <v/>
      </c>
      <c r="P197" s="47" t="str">
        <f t="shared" si="39"/>
        <v/>
      </c>
      <c r="Q197" s="48">
        <f t="shared" si="49"/>
        <v>0</v>
      </c>
      <c r="R197" s="2"/>
      <c r="AH197" s="57" t="str">
        <f>IF(G197&gt;1,IF($E$10&gt;0,100-(#REF!/(1+(AL197/#REF!)^#REF!)^#REF!+#REF!/(AL197-1))*100,100-(AL197*D$5+D$6)*100),"")</f>
        <v/>
      </c>
      <c r="AI197" s="21" t="str">
        <f t="shared" si="40"/>
        <v/>
      </c>
      <c r="AJ197" s="21" t="str">
        <f t="shared" si="41"/>
        <v/>
      </c>
      <c r="AK197" s="48">
        <f t="shared" si="42"/>
        <v>0</v>
      </c>
      <c r="AL197" s="58" t="str">
        <f t="shared" si="43"/>
        <v/>
      </c>
      <c r="AM197" s="59" t="str">
        <f t="shared" si="44"/>
        <v/>
      </c>
      <c r="AN197" s="59" t="str">
        <f t="shared" si="45"/>
        <v/>
      </c>
      <c r="AO197" s="60"/>
    </row>
    <row r="198" spans="3:41" x14ac:dyDescent="0.25">
      <c r="C198" s="82"/>
      <c r="D198" s="45"/>
      <c r="E198" s="83" t="str">
        <f t="shared" si="50"/>
        <v/>
      </c>
      <c r="F198" s="45"/>
      <c r="G198" s="45"/>
      <c r="H198" s="45"/>
      <c r="I198" s="46" t="str">
        <f t="shared" si="46"/>
        <v/>
      </c>
      <c r="J198" s="46" t="str">
        <f t="shared" si="47"/>
        <v/>
      </c>
      <c r="K198" s="47" t="str">
        <f t="shared" si="35"/>
        <v/>
      </c>
      <c r="L198" s="47" t="str">
        <f t="shared" si="36"/>
        <v/>
      </c>
      <c r="M198" s="48">
        <f t="shared" si="48"/>
        <v>0</v>
      </c>
      <c r="N198" s="46" t="str">
        <f t="shared" si="37"/>
        <v/>
      </c>
      <c r="O198" s="47" t="str">
        <f t="shared" si="38"/>
        <v/>
      </c>
      <c r="P198" s="47" t="str">
        <f t="shared" si="39"/>
        <v/>
      </c>
      <c r="Q198" s="48">
        <f t="shared" si="49"/>
        <v>0</v>
      </c>
      <c r="R198" s="2"/>
      <c r="AH198" s="57" t="str">
        <f>IF(G198&gt;1,IF($E$10&gt;0,100-(#REF!/(1+(AL198/#REF!)^#REF!)^#REF!+#REF!/(AL198-1))*100,100-(AL198*D$5+D$6)*100),"")</f>
        <v/>
      </c>
      <c r="AI198" s="21" t="str">
        <f t="shared" si="40"/>
        <v/>
      </c>
      <c r="AJ198" s="21" t="str">
        <f t="shared" si="41"/>
        <v/>
      </c>
      <c r="AK198" s="48">
        <f t="shared" si="42"/>
        <v>0</v>
      </c>
      <c r="AL198" s="58" t="str">
        <f t="shared" si="43"/>
        <v/>
      </c>
      <c r="AM198" s="59" t="str">
        <f t="shared" si="44"/>
        <v/>
      </c>
      <c r="AN198" s="59" t="str">
        <f t="shared" si="45"/>
        <v/>
      </c>
      <c r="AO198" s="60"/>
    </row>
    <row r="199" spans="3:41" x14ac:dyDescent="0.25">
      <c r="C199" s="82"/>
      <c r="D199" s="45"/>
      <c r="E199" s="83" t="str">
        <f t="shared" si="50"/>
        <v/>
      </c>
      <c r="F199" s="45"/>
      <c r="G199" s="45"/>
      <c r="H199" s="45"/>
      <c r="I199" s="46" t="str">
        <f t="shared" si="46"/>
        <v/>
      </c>
      <c r="J199" s="46" t="str">
        <f t="shared" si="47"/>
        <v/>
      </c>
      <c r="K199" s="47" t="str">
        <f t="shared" ref="K199:K220" si="51">IF(G199&gt;1,I199-J199,"")</f>
        <v/>
      </c>
      <c r="L199" s="47" t="str">
        <f t="shared" ref="L199:L220" si="52">IF(G199&gt;1,ABS(K199),"")</f>
        <v/>
      </c>
      <c r="M199" s="48">
        <f t="shared" si="48"/>
        <v>0</v>
      </c>
      <c r="N199" s="46" t="str">
        <f t="shared" ref="N199:N220" si="53">IF(G199&gt;1,J199+$K$5,"")</f>
        <v/>
      </c>
      <c r="O199" s="47" t="str">
        <f t="shared" ref="O199:O220" si="54">IF(G199&gt;1,I199-N199,"")</f>
        <v/>
      </c>
      <c r="P199" s="47" t="str">
        <f t="shared" ref="P199:P220" si="55">IF(G199&gt;1,ABS(O199),"")</f>
        <v/>
      </c>
      <c r="Q199" s="48">
        <f t="shared" si="49"/>
        <v>0</v>
      </c>
      <c r="R199" s="2"/>
      <c r="AH199" s="57" t="str">
        <f>IF(G199&gt;1,IF($E$10&gt;0,100-(#REF!/(1+(AL199/#REF!)^#REF!)^#REF!+#REF!/(AL199-1))*100,100-(AL199*D$5+D$6)*100),"")</f>
        <v/>
      </c>
      <c r="AI199" s="21" t="str">
        <f t="shared" ref="AI199:AI220" si="56">IF(G199&gt;1,I199-AH199,"")</f>
        <v/>
      </c>
      <c r="AJ199" s="21" t="str">
        <f t="shared" ref="AJ199:AJ220" si="57">IF(G199&gt;1,ABS(AI199),"")</f>
        <v/>
      </c>
      <c r="AK199" s="48">
        <f t="shared" ref="AK199:AK220" si="58">IF($G199&gt;1.2,IF(AJ199&gt;1.2,1,0),0)</f>
        <v>0</v>
      </c>
      <c r="AL199" s="58" t="str">
        <f t="shared" ref="AL199:AL220" si="59">IF(G199&gt;0,G199+AN199,"")</f>
        <v/>
      </c>
      <c r="AM199" s="59" t="str">
        <f t="shared" ref="AM199:AM220" si="60">IF(G199&gt;0,$AM$5,"")</f>
        <v/>
      </c>
      <c r="AN199" s="59" t="str">
        <f t="shared" ref="AN199:AN220" si="61">IF(G199&gt;0,$AN$5,"")</f>
        <v/>
      </c>
      <c r="AO199" s="60"/>
    </row>
    <row r="200" spans="3:41" x14ac:dyDescent="0.25">
      <c r="C200" s="82"/>
      <c r="D200" s="45"/>
      <c r="E200" s="83" t="str">
        <f t="shared" si="50"/>
        <v/>
      </c>
      <c r="F200" s="45"/>
      <c r="G200" s="45"/>
      <c r="H200" s="45"/>
      <c r="I200" s="46" t="str">
        <f t="shared" ref="I200:I220" si="62">IF(G200&gt;1,100-H200,"")</f>
        <v/>
      </c>
      <c r="J200" s="46" t="str">
        <f t="shared" ref="J200:J220" si="63">IF(G200&gt;1,100-(G200*D$5+D$6),"")</f>
        <v/>
      </c>
      <c r="K200" s="47" t="str">
        <f t="shared" si="51"/>
        <v/>
      </c>
      <c r="L200" s="47" t="str">
        <f t="shared" si="52"/>
        <v/>
      </c>
      <c r="M200" s="48">
        <f t="shared" ref="M200:M220" si="64">IF($G200&gt;1.2,IF(L200&gt;1.2,1,0),0)</f>
        <v>0</v>
      </c>
      <c r="N200" s="46" t="str">
        <f t="shared" si="53"/>
        <v/>
      </c>
      <c r="O200" s="47" t="str">
        <f t="shared" si="54"/>
        <v/>
      </c>
      <c r="P200" s="47" t="str">
        <f t="shared" si="55"/>
        <v/>
      </c>
      <c r="Q200" s="48">
        <f t="shared" ref="Q200:Q220" si="65">IF($G200&gt;1.2,IF(P200&gt;1.2,1,0),0)</f>
        <v>0</v>
      </c>
      <c r="R200" s="2"/>
      <c r="AH200" s="57" t="str">
        <f>IF(G200&gt;1,IF($E$10&gt;0,100-(#REF!/(1+(AL200/#REF!)^#REF!)^#REF!+#REF!/(AL200-1))*100,100-(AL200*D$5+D$6)*100),"")</f>
        <v/>
      </c>
      <c r="AI200" s="21" t="str">
        <f t="shared" si="56"/>
        <v/>
      </c>
      <c r="AJ200" s="21" t="str">
        <f t="shared" si="57"/>
        <v/>
      </c>
      <c r="AK200" s="48">
        <f t="shared" si="58"/>
        <v>0</v>
      </c>
      <c r="AL200" s="58" t="str">
        <f t="shared" si="59"/>
        <v/>
      </c>
      <c r="AM200" s="59" t="str">
        <f t="shared" si="60"/>
        <v/>
      </c>
      <c r="AN200" s="59" t="str">
        <f t="shared" si="61"/>
        <v/>
      </c>
      <c r="AO200" s="60"/>
    </row>
    <row r="201" spans="3:41" x14ac:dyDescent="0.25">
      <c r="C201" s="82"/>
      <c r="D201" s="45"/>
      <c r="E201" s="83" t="str">
        <f t="shared" si="50"/>
        <v/>
      </c>
      <c r="F201" s="45"/>
      <c r="G201" s="45"/>
      <c r="H201" s="45"/>
      <c r="I201" s="46" t="str">
        <f t="shared" si="62"/>
        <v/>
      </c>
      <c r="J201" s="46" t="str">
        <f t="shared" si="63"/>
        <v/>
      </c>
      <c r="K201" s="47" t="str">
        <f t="shared" si="51"/>
        <v/>
      </c>
      <c r="L201" s="47" t="str">
        <f t="shared" si="52"/>
        <v/>
      </c>
      <c r="M201" s="48">
        <f t="shared" si="64"/>
        <v>0</v>
      </c>
      <c r="N201" s="46" t="str">
        <f t="shared" si="53"/>
        <v/>
      </c>
      <c r="O201" s="47" t="str">
        <f t="shared" si="54"/>
        <v/>
      </c>
      <c r="P201" s="47" t="str">
        <f t="shared" si="55"/>
        <v/>
      </c>
      <c r="Q201" s="48">
        <f t="shared" si="65"/>
        <v>0</v>
      </c>
      <c r="R201" s="2"/>
      <c r="AH201" s="57" t="str">
        <f>IF(G201&gt;1,IF($E$10&gt;0,100-(#REF!/(1+(AL201/#REF!)^#REF!)^#REF!+#REF!/(AL201-1))*100,100-(AL201*D$5+D$6)*100),"")</f>
        <v/>
      </c>
      <c r="AI201" s="21" t="str">
        <f t="shared" si="56"/>
        <v/>
      </c>
      <c r="AJ201" s="21" t="str">
        <f t="shared" si="57"/>
        <v/>
      </c>
      <c r="AK201" s="48">
        <f t="shared" si="58"/>
        <v>0</v>
      </c>
      <c r="AL201" s="58" t="str">
        <f t="shared" si="59"/>
        <v/>
      </c>
      <c r="AM201" s="59" t="str">
        <f t="shared" si="60"/>
        <v/>
      </c>
      <c r="AN201" s="59" t="str">
        <f t="shared" si="61"/>
        <v/>
      </c>
      <c r="AO201" s="60"/>
    </row>
    <row r="202" spans="3:41" x14ac:dyDescent="0.25">
      <c r="C202" s="82"/>
      <c r="D202" s="45"/>
      <c r="E202" s="83" t="str">
        <f t="shared" si="50"/>
        <v/>
      </c>
      <c r="F202" s="45"/>
      <c r="G202" s="45"/>
      <c r="H202" s="45"/>
      <c r="I202" s="46" t="str">
        <f t="shared" si="62"/>
        <v/>
      </c>
      <c r="J202" s="46" t="str">
        <f t="shared" si="63"/>
        <v/>
      </c>
      <c r="K202" s="47" t="str">
        <f t="shared" si="51"/>
        <v/>
      </c>
      <c r="L202" s="47" t="str">
        <f t="shared" si="52"/>
        <v/>
      </c>
      <c r="M202" s="48">
        <f t="shared" si="64"/>
        <v>0</v>
      </c>
      <c r="N202" s="46" t="str">
        <f t="shared" si="53"/>
        <v/>
      </c>
      <c r="O202" s="47" t="str">
        <f t="shared" si="54"/>
        <v/>
      </c>
      <c r="P202" s="47" t="str">
        <f t="shared" si="55"/>
        <v/>
      </c>
      <c r="Q202" s="48">
        <f t="shared" si="65"/>
        <v>0</v>
      </c>
      <c r="R202" s="2"/>
      <c r="AH202" s="57" t="str">
        <f>IF(G202&gt;1,IF($E$10&gt;0,100-(#REF!/(1+(AL202/#REF!)^#REF!)^#REF!+#REF!/(AL202-1))*100,100-(AL202*D$5+D$6)*100),"")</f>
        <v/>
      </c>
      <c r="AI202" s="21" t="str">
        <f t="shared" si="56"/>
        <v/>
      </c>
      <c r="AJ202" s="21" t="str">
        <f t="shared" si="57"/>
        <v/>
      </c>
      <c r="AK202" s="48">
        <f t="shared" si="58"/>
        <v>0</v>
      </c>
      <c r="AL202" s="58" t="str">
        <f t="shared" si="59"/>
        <v/>
      </c>
      <c r="AM202" s="59" t="str">
        <f t="shared" si="60"/>
        <v/>
      </c>
      <c r="AN202" s="59" t="str">
        <f t="shared" si="61"/>
        <v/>
      </c>
      <c r="AO202" s="60"/>
    </row>
    <row r="203" spans="3:41" x14ac:dyDescent="0.25">
      <c r="C203" s="82"/>
      <c r="D203" s="45"/>
      <c r="E203" s="83" t="str">
        <f t="shared" si="50"/>
        <v/>
      </c>
      <c r="F203" s="45"/>
      <c r="G203" s="45"/>
      <c r="H203" s="45"/>
      <c r="I203" s="46" t="str">
        <f t="shared" si="62"/>
        <v/>
      </c>
      <c r="J203" s="46" t="str">
        <f t="shared" si="63"/>
        <v/>
      </c>
      <c r="K203" s="47" t="str">
        <f t="shared" si="51"/>
        <v/>
      </c>
      <c r="L203" s="47" t="str">
        <f t="shared" si="52"/>
        <v/>
      </c>
      <c r="M203" s="48">
        <f t="shared" si="64"/>
        <v>0</v>
      </c>
      <c r="N203" s="46" t="str">
        <f t="shared" si="53"/>
        <v/>
      </c>
      <c r="O203" s="47" t="str">
        <f t="shared" si="54"/>
        <v/>
      </c>
      <c r="P203" s="47" t="str">
        <f t="shared" si="55"/>
        <v/>
      </c>
      <c r="Q203" s="48">
        <f t="shared" si="65"/>
        <v>0</v>
      </c>
      <c r="R203" s="2"/>
      <c r="AH203" s="57" t="str">
        <f>IF(G203&gt;1,IF($E$10&gt;0,100-(#REF!/(1+(AL203/#REF!)^#REF!)^#REF!+#REF!/(AL203-1))*100,100-(AL203*D$5+D$6)*100),"")</f>
        <v/>
      </c>
      <c r="AI203" s="21" t="str">
        <f t="shared" si="56"/>
        <v/>
      </c>
      <c r="AJ203" s="21" t="str">
        <f t="shared" si="57"/>
        <v/>
      </c>
      <c r="AK203" s="48">
        <f t="shared" si="58"/>
        <v>0</v>
      </c>
      <c r="AL203" s="58" t="str">
        <f t="shared" si="59"/>
        <v/>
      </c>
      <c r="AM203" s="59" t="str">
        <f t="shared" si="60"/>
        <v/>
      </c>
      <c r="AN203" s="59" t="str">
        <f t="shared" si="61"/>
        <v/>
      </c>
      <c r="AO203" s="60"/>
    </row>
    <row r="204" spans="3:41" x14ac:dyDescent="0.25">
      <c r="C204" s="82"/>
      <c r="D204" s="45"/>
      <c r="E204" s="83" t="str">
        <f t="shared" si="50"/>
        <v/>
      </c>
      <c r="F204" s="45"/>
      <c r="G204" s="45"/>
      <c r="H204" s="45"/>
      <c r="I204" s="46" t="str">
        <f t="shared" si="62"/>
        <v/>
      </c>
      <c r="J204" s="46" t="str">
        <f t="shared" si="63"/>
        <v/>
      </c>
      <c r="K204" s="47" t="str">
        <f t="shared" si="51"/>
        <v/>
      </c>
      <c r="L204" s="47" t="str">
        <f t="shared" si="52"/>
        <v/>
      </c>
      <c r="M204" s="48">
        <f t="shared" si="64"/>
        <v>0</v>
      </c>
      <c r="N204" s="46" t="str">
        <f t="shared" si="53"/>
        <v/>
      </c>
      <c r="O204" s="47" t="str">
        <f t="shared" si="54"/>
        <v/>
      </c>
      <c r="P204" s="47" t="str">
        <f t="shared" si="55"/>
        <v/>
      </c>
      <c r="Q204" s="48">
        <f t="shared" si="65"/>
        <v>0</v>
      </c>
      <c r="R204" s="2"/>
      <c r="AH204" s="57" t="str">
        <f>IF(G204&gt;1,IF($E$10&gt;0,100-(#REF!/(1+(AL204/#REF!)^#REF!)^#REF!+#REF!/(AL204-1))*100,100-(AL204*D$5+D$6)*100),"")</f>
        <v/>
      </c>
      <c r="AI204" s="21" t="str">
        <f t="shared" si="56"/>
        <v/>
      </c>
      <c r="AJ204" s="21" t="str">
        <f t="shared" si="57"/>
        <v/>
      </c>
      <c r="AK204" s="48">
        <f t="shared" si="58"/>
        <v>0</v>
      </c>
      <c r="AL204" s="58" t="str">
        <f t="shared" si="59"/>
        <v/>
      </c>
      <c r="AM204" s="59" t="str">
        <f t="shared" si="60"/>
        <v/>
      </c>
      <c r="AN204" s="59" t="str">
        <f t="shared" si="61"/>
        <v/>
      </c>
      <c r="AO204" s="60"/>
    </row>
    <row r="205" spans="3:41" x14ac:dyDescent="0.25">
      <c r="C205" s="82"/>
      <c r="D205" s="45"/>
      <c r="E205" s="83" t="str">
        <f t="shared" si="50"/>
        <v/>
      </c>
      <c r="F205" s="45"/>
      <c r="G205" s="45"/>
      <c r="H205" s="45"/>
      <c r="I205" s="46" t="str">
        <f t="shared" si="62"/>
        <v/>
      </c>
      <c r="J205" s="46" t="str">
        <f t="shared" si="63"/>
        <v/>
      </c>
      <c r="K205" s="47" t="str">
        <f t="shared" si="51"/>
        <v/>
      </c>
      <c r="L205" s="47" t="str">
        <f t="shared" si="52"/>
        <v/>
      </c>
      <c r="M205" s="48">
        <f t="shared" si="64"/>
        <v>0</v>
      </c>
      <c r="N205" s="46" t="str">
        <f t="shared" si="53"/>
        <v/>
      </c>
      <c r="O205" s="47" t="str">
        <f t="shared" si="54"/>
        <v/>
      </c>
      <c r="P205" s="47" t="str">
        <f t="shared" si="55"/>
        <v/>
      </c>
      <c r="Q205" s="48">
        <f t="shared" si="65"/>
        <v>0</v>
      </c>
      <c r="R205" s="2"/>
      <c r="AH205" s="57" t="str">
        <f>IF(G205&gt;1,IF($E$10&gt;0,100-(#REF!/(1+(AL205/#REF!)^#REF!)^#REF!+#REF!/(AL205-1))*100,100-(AL205*D$5+D$6)*100),"")</f>
        <v/>
      </c>
      <c r="AI205" s="21" t="str">
        <f t="shared" si="56"/>
        <v/>
      </c>
      <c r="AJ205" s="21" t="str">
        <f t="shared" si="57"/>
        <v/>
      </c>
      <c r="AK205" s="48">
        <f t="shared" si="58"/>
        <v>0</v>
      </c>
      <c r="AL205" s="58" t="str">
        <f t="shared" si="59"/>
        <v/>
      </c>
      <c r="AM205" s="59" t="str">
        <f t="shared" si="60"/>
        <v/>
      </c>
      <c r="AN205" s="59" t="str">
        <f t="shared" si="61"/>
        <v/>
      </c>
      <c r="AO205" s="60"/>
    </row>
    <row r="206" spans="3:41" x14ac:dyDescent="0.25">
      <c r="C206" s="82"/>
      <c r="D206" s="45"/>
      <c r="E206" s="83" t="str">
        <f t="shared" si="50"/>
        <v/>
      </c>
      <c r="F206" s="45"/>
      <c r="G206" s="45"/>
      <c r="H206" s="45"/>
      <c r="I206" s="46" t="str">
        <f t="shared" si="62"/>
        <v/>
      </c>
      <c r="J206" s="46" t="str">
        <f t="shared" si="63"/>
        <v/>
      </c>
      <c r="K206" s="47" t="str">
        <f t="shared" si="51"/>
        <v/>
      </c>
      <c r="L206" s="47" t="str">
        <f t="shared" si="52"/>
        <v/>
      </c>
      <c r="M206" s="48">
        <f t="shared" si="64"/>
        <v>0</v>
      </c>
      <c r="N206" s="46" t="str">
        <f t="shared" si="53"/>
        <v/>
      </c>
      <c r="O206" s="47" t="str">
        <f t="shared" si="54"/>
        <v/>
      </c>
      <c r="P206" s="47" t="str">
        <f t="shared" si="55"/>
        <v/>
      </c>
      <c r="Q206" s="48">
        <f t="shared" si="65"/>
        <v>0</v>
      </c>
      <c r="R206" s="2"/>
      <c r="AH206" s="57" t="str">
        <f>IF(G206&gt;1,IF($E$10&gt;0,100-(#REF!/(1+(AL206/#REF!)^#REF!)^#REF!+#REF!/(AL206-1))*100,100-(AL206*D$5+D$6)*100),"")</f>
        <v/>
      </c>
      <c r="AI206" s="21" t="str">
        <f t="shared" si="56"/>
        <v/>
      </c>
      <c r="AJ206" s="21" t="str">
        <f t="shared" si="57"/>
        <v/>
      </c>
      <c r="AK206" s="48">
        <f t="shared" si="58"/>
        <v>0</v>
      </c>
      <c r="AL206" s="58" t="str">
        <f t="shared" si="59"/>
        <v/>
      </c>
      <c r="AM206" s="59" t="str">
        <f t="shared" si="60"/>
        <v/>
      </c>
      <c r="AN206" s="59" t="str">
        <f t="shared" si="61"/>
        <v/>
      </c>
      <c r="AO206" s="60"/>
    </row>
    <row r="207" spans="3:41" x14ac:dyDescent="0.25">
      <c r="C207" s="82"/>
      <c r="D207" s="45"/>
      <c r="E207" s="83" t="str">
        <f t="shared" si="50"/>
        <v/>
      </c>
      <c r="F207" s="45"/>
      <c r="G207" s="45"/>
      <c r="H207" s="45"/>
      <c r="I207" s="46" t="str">
        <f t="shared" si="62"/>
        <v/>
      </c>
      <c r="J207" s="46" t="str">
        <f t="shared" si="63"/>
        <v/>
      </c>
      <c r="K207" s="47" t="str">
        <f t="shared" si="51"/>
        <v/>
      </c>
      <c r="L207" s="47" t="str">
        <f t="shared" si="52"/>
        <v/>
      </c>
      <c r="M207" s="48">
        <f t="shared" si="64"/>
        <v>0</v>
      </c>
      <c r="N207" s="46" t="str">
        <f t="shared" si="53"/>
        <v/>
      </c>
      <c r="O207" s="47" t="str">
        <f t="shared" si="54"/>
        <v/>
      </c>
      <c r="P207" s="47" t="str">
        <f t="shared" si="55"/>
        <v/>
      </c>
      <c r="Q207" s="48">
        <f t="shared" si="65"/>
        <v>0</v>
      </c>
      <c r="R207" s="2"/>
      <c r="AH207" s="57" t="str">
        <f>IF(G207&gt;1,IF($E$10&gt;0,100-(#REF!/(1+(AL207/#REF!)^#REF!)^#REF!+#REF!/(AL207-1))*100,100-(AL207*D$5+D$6)*100),"")</f>
        <v/>
      </c>
      <c r="AI207" s="21" t="str">
        <f t="shared" si="56"/>
        <v/>
      </c>
      <c r="AJ207" s="21" t="str">
        <f t="shared" si="57"/>
        <v/>
      </c>
      <c r="AK207" s="48">
        <f t="shared" si="58"/>
        <v>0</v>
      </c>
      <c r="AL207" s="58" t="str">
        <f t="shared" si="59"/>
        <v/>
      </c>
      <c r="AM207" s="59" t="str">
        <f t="shared" si="60"/>
        <v/>
      </c>
      <c r="AN207" s="59" t="str">
        <f t="shared" si="61"/>
        <v/>
      </c>
      <c r="AO207" s="60"/>
    </row>
    <row r="208" spans="3:41" x14ac:dyDescent="0.25">
      <c r="C208" s="82"/>
      <c r="D208" s="45"/>
      <c r="E208" s="83" t="str">
        <f t="shared" si="50"/>
        <v/>
      </c>
      <c r="F208" s="45"/>
      <c r="G208" s="45"/>
      <c r="H208" s="45"/>
      <c r="I208" s="46" t="str">
        <f t="shared" si="62"/>
        <v/>
      </c>
      <c r="J208" s="46" t="str">
        <f t="shared" si="63"/>
        <v/>
      </c>
      <c r="K208" s="47" t="str">
        <f t="shared" si="51"/>
        <v/>
      </c>
      <c r="L208" s="47" t="str">
        <f t="shared" si="52"/>
        <v/>
      </c>
      <c r="M208" s="48">
        <f t="shared" si="64"/>
        <v>0</v>
      </c>
      <c r="N208" s="46" t="str">
        <f t="shared" si="53"/>
        <v/>
      </c>
      <c r="O208" s="47" t="str">
        <f t="shared" si="54"/>
        <v/>
      </c>
      <c r="P208" s="47" t="str">
        <f t="shared" si="55"/>
        <v/>
      </c>
      <c r="Q208" s="48">
        <f t="shared" si="65"/>
        <v>0</v>
      </c>
      <c r="R208" s="2"/>
      <c r="AH208" s="57" t="str">
        <f>IF(G208&gt;1,IF($E$10&gt;0,100-(#REF!/(1+(AL208/#REF!)^#REF!)^#REF!+#REF!/(AL208-1))*100,100-(AL208*D$5+D$6)*100),"")</f>
        <v/>
      </c>
      <c r="AI208" s="21" t="str">
        <f t="shared" si="56"/>
        <v/>
      </c>
      <c r="AJ208" s="21" t="str">
        <f t="shared" si="57"/>
        <v/>
      </c>
      <c r="AK208" s="48">
        <f t="shared" si="58"/>
        <v>0</v>
      </c>
      <c r="AL208" s="58" t="str">
        <f t="shared" si="59"/>
        <v/>
      </c>
      <c r="AM208" s="59" t="str">
        <f t="shared" si="60"/>
        <v/>
      </c>
      <c r="AN208" s="59" t="str">
        <f t="shared" si="61"/>
        <v/>
      </c>
      <c r="AO208" s="60"/>
    </row>
    <row r="209" spans="3:41" x14ac:dyDescent="0.25">
      <c r="C209" s="82"/>
      <c r="D209" s="45"/>
      <c r="E209" s="83" t="str">
        <f t="shared" si="50"/>
        <v/>
      </c>
      <c r="F209" s="45"/>
      <c r="G209" s="45"/>
      <c r="H209" s="45"/>
      <c r="I209" s="46" t="str">
        <f t="shared" si="62"/>
        <v/>
      </c>
      <c r="J209" s="46" t="str">
        <f t="shared" si="63"/>
        <v/>
      </c>
      <c r="K209" s="47" t="str">
        <f t="shared" si="51"/>
        <v/>
      </c>
      <c r="L209" s="47" t="str">
        <f t="shared" si="52"/>
        <v/>
      </c>
      <c r="M209" s="48">
        <f t="shared" si="64"/>
        <v>0</v>
      </c>
      <c r="N209" s="46" t="str">
        <f t="shared" si="53"/>
        <v/>
      </c>
      <c r="O209" s="47" t="str">
        <f t="shared" si="54"/>
        <v/>
      </c>
      <c r="P209" s="47" t="str">
        <f t="shared" si="55"/>
        <v/>
      </c>
      <c r="Q209" s="48">
        <f t="shared" si="65"/>
        <v>0</v>
      </c>
      <c r="R209" s="2"/>
      <c r="AH209" s="57" t="str">
        <f>IF(G209&gt;1,IF($E$10&gt;0,100-(#REF!/(1+(AL209/#REF!)^#REF!)^#REF!+#REF!/(AL209-1))*100,100-(AL209*D$5+D$6)*100),"")</f>
        <v/>
      </c>
      <c r="AI209" s="21" t="str">
        <f t="shared" si="56"/>
        <v/>
      </c>
      <c r="AJ209" s="21" t="str">
        <f t="shared" si="57"/>
        <v/>
      </c>
      <c r="AK209" s="48">
        <f t="shared" si="58"/>
        <v>0</v>
      </c>
      <c r="AL209" s="58" t="str">
        <f t="shared" si="59"/>
        <v/>
      </c>
      <c r="AM209" s="59" t="str">
        <f t="shared" si="60"/>
        <v/>
      </c>
      <c r="AN209" s="59" t="str">
        <f t="shared" si="61"/>
        <v/>
      </c>
      <c r="AO209" s="60"/>
    </row>
    <row r="210" spans="3:41" x14ac:dyDescent="0.25">
      <c r="C210" s="82"/>
      <c r="D210" s="45"/>
      <c r="E210" s="83" t="str">
        <f t="shared" si="50"/>
        <v/>
      </c>
      <c r="F210" s="45"/>
      <c r="G210" s="45"/>
      <c r="H210" s="45"/>
      <c r="I210" s="46" t="str">
        <f t="shared" si="62"/>
        <v/>
      </c>
      <c r="J210" s="46" t="str">
        <f t="shared" si="63"/>
        <v/>
      </c>
      <c r="K210" s="47" t="str">
        <f t="shared" si="51"/>
        <v/>
      </c>
      <c r="L210" s="47" t="str">
        <f t="shared" si="52"/>
        <v/>
      </c>
      <c r="M210" s="48">
        <f t="shared" si="64"/>
        <v>0</v>
      </c>
      <c r="N210" s="46" t="str">
        <f t="shared" si="53"/>
        <v/>
      </c>
      <c r="O210" s="47" t="str">
        <f t="shared" si="54"/>
        <v/>
      </c>
      <c r="P210" s="47" t="str">
        <f t="shared" si="55"/>
        <v/>
      </c>
      <c r="Q210" s="48">
        <f t="shared" si="65"/>
        <v>0</v>
      </c>
      <c r="R210" s="2"/>
      <c r="AH210" s="57" t="str">
        <f>IF(G210&gt;1,IF($E$10&gt;0,100-(#REF!/(1+(AL210/#REF!)^#REF!)^#REF!+#REF!/(AL210-1))*100,100-(AL210*D$5+D$6)*100),"")</f>
        <v/>
      </c>
      <c r="AI210" s="21" t="str">
        <f t="shared" si="56"/>
        <v/>
      </c>
      <c r="AJ210" s="21" t="str">
        <f t="shared" si="57"/>
        <v/>
      </c>
      <c r="AK210" s="48">
        <f t="shared" si="58"/>
        <v>0</v>
      </c>
      <c r="AL210" s="58" t="str">
        <f t="shared" si="59"/>
        <v/>
      </c>
      <c r="AM210" s="59" t="str">
        <f t="shared" si="60"/>
        <v/>
      </c>
      <c r="AN210" s="59" t="str">
        <f t="shared" si="61"/>
        <v/>
      </c>
      <c r="AO210" s="60"/>
    </row>
    <row r="211" spans="3:41" x14ac:dyDescent="0.25">
      <c r="C211" s="82"/>
      <c r="D211" s="45"/>
      <c r="E211" s="83" t="str">
        <f t="shared" si="50"/>
        <v/>
      </c>
      <c r="F211" s="45"/>
      <c r="G211" s="45"/>
      <c r="H211" s="45"/>
      <c r="I211" s="46" t="str">
        <f t="shared" si="62"/>
        <v/>
      </c>
      <c r="J211" s="46" t="str">
        <f t="shared" si="63"/>
        <v/>
      </c>
      <c r="K211" s="47" t="str">
        <f t="shared" si="51"/>
        <v/>
      </c>
      <c r="L211" s="47" t="str">
        <f t="shared" si="52"/>
        <v/>
      </c>
      <c r="M211" s="48">
        <f t="shared" si="64"/>
        <v>0</v>
      </c>
      <c r="N211" s="46" t="str">
        <f t="shared" si="53"/>
        <v/>
      </c>
      <c r="O211" s="47" t="str">
        <f t="shared" si="54"/>
        <v/>
      </c>
      <c r="P211" s="47" t="str">
        <f t="shared" si="55"/>
        <v/>
      </c>
      <c r="Q211" s="48">
        <f t="shared" si="65"/>
        <v>0</v>
      </c>
      <c r="R211" s="2"/>
      <c r="AH211" s="57" t="str">
        <f>IF(G211&gt;1,IF($E$10&gt;0,100-(#REF!/(1+(AL211/#REF!)^#REF!)^#REF!+#REF!/(AL211-1))*100,100-(AL211*D$5+D$6)*100),"")</f>
        <v/>
      </c>
      <c r="AI211" s="21" t="str">
        <f t="shared" si="56"/>
        <v/>
      </c>
      <c r="AJ211" s="21" t="str">
        <f t="shared" si="57"/>
        <v/>
      </c>
      <c r="AK211" s="48">
        <f t="shared" si="58"/>
        <v>0</v>
      </c>
      <c r="AL211" s="58" t="str">
        <f t="shared" si="59"/>
        <v/>
      </c>
      <c r="AM211" s="59" t="str">
        <f t="shared" si="60"/>
        <v/>
      </c>
      <c r="AN211" s="59" t="str">
        <f t="shared" si="61"/>
        <v/>
      </c>
      <c r="AO211" s="60"/>
    </row>
    <row r="212" spans="3:41" x14ac:dyDescent="0.25">
      <c r="C212" s="82"/>
      <c r="D212" s="45"/>
      <c r="E212" s="83" t="str">
        <f t="shared" si="50"/>
        <v/>
      </c>
      <c r="F212" s="45"/>
      <c r="G212" s="45"/>
      <c r="H212" s="45"/>
      <c r="I212" s="46" t="str">
        <f t="shared" si="62"/>
        <v/>
      </c>
      <c r="J212" s="46" t="str">
        <f t="shared" si="63"/>
        <v/>
      </c>
      <c r="K212" s="47" t="str">
        <f t="shared" si="51"/>
        <v/>
      </c>
      <c r="L212" s="47" t="str">
        <f t="shared" si="52"/>
        <v/>
      </c>
      <c r="M212" s="48">
        <f t="shared" si="64"/>
        <v>0</v>
      </c>
      <c r="N212" s="46" t="str">
        <f t="shared" si="53"/>
        <v/>
      </c>
      <c r="O212" s="47" t="str">
        <f t="shared" si="54"/>
        <v/>
      </c>
      <c r="P212" s="47" t="str">
        <f t="shared" si="55"/>
        <v/>
      </c>
      <c r="Q212" s="48">
        <f t="shared" si="65"/>
        <v>0</v>
      </c>
      <c r="R212" s="2"/>
      <c r="AH212" s="57" t="str">
        <f>IF(G212&gt;1,IF($E$10&gt;0,100-(#REF!/(1+(AL212/#REF!)^#REF!)^#REF!+#REF!/(AL212-1))*100,100-(AL212*D$5+D$6)*100),"")</f>
        <v/>
      </c>
      <c r="AI212" s="21" t="str">
        <f t="shared" si="56"/>
        <v/>
      </c>
      <c r="AJ212" s="21" t="str">
        <f t="shared" si="57"/>
        <v/>
      </c>
      <c r="AK212" s="48">
        <f t="shared" si="58"/>
        <v>0</v>
      </c>
      <c r="AL212" s="58" t="str">
        <f t="shared" si="59"/>
        <v/>
      </c>
      <c r="AM212" s="59" t="str">
        <f t="shared" si="60"/>
        <v/>
      </c>
      <c r="AN212" s="59" t="str">
        <f t="shared" si="61"/>
        <v/>
      </c>
      <c r="AO212" s="60"/>
    </row>
    <row r="213" spans="3:41" x14ac:dyDescent="0.25">
      <c r="C213" s="82"/>
      <c r="D213" s="45"/>
      <c r="E213" s="83" t="str">
        <f t="shared" si="50"/>
        <v/>
      </c>
      <c r="F213" s="45"/>
      <c r="G213" s="45"/>
      <c r="H213" s="45"/>
      <c r="I213" s="46" t="str">
        <f t="shared" si="62"/>
        <v/>
      </c>
      <c r="J213" s="46" t="str">
        <f t="shared" si="63"/>
        <v/>
      </c>
      <c r="K213" s="47" t="str">
        <f t="shared" si="51"/>
        <v/>
      </c>
      <c r="L213" s="47" t="str">
        <f t="shared" si="52"/>
        <v/>
      </c>
      <c r="M213" s="48">
        <f t="shared" si="64"/>
        <v>0</v>
      </c>
      <c r="N213" s="46" t="str">
        <f t="shared" si="53"/>
        <v/>
      </c>
      <c r="O213" s="47" t="str">
        <f t="shared" si="54"/>
        <v/>
      </c>
      <c r="P213" s="47" t="str">
        <f t="shared" si="55"/>
        <v/>
      </c>
      <c r="Q213" s="48">
        <f t="shared" si="65"/>
        <v>0</v>
      </c>
      <c r="R213" s="2"/>
      <c r="AH213" s="57" t="str">
        <f>IF(G213&gt;1,IF($E$10&gt;0,100-(#REF!/(1+(AL213/#REF!)^#REF!)^#REF!+#REF!/(AL213-1))*100,100-(AL213*D$5+D$6)*100),"")</f>
        <v/>
      </c>
      <c r="AI213" s="21" t="str">
        <f t="shared" si="56"/>
        <v/>
      </c>
      <c r="AJ213" s="21" t="str">
        <f t="shared" si="57"/>
        <v/>
      </c>
      <c r="AK213" s="48">
        <f t="shared" si="58"/>
        <v>0</v>
      </c>
      <c r="AL213" s="58" t="str">
        <f t="shared" si="59"/>
        <v/>
      </c>
      <c r="AM213" s="59" t="str">
        <f t="shared" si="60"/>
        <v/>
      </c>
      <c r="AN213" s="59" t="str">
        <f t="shared" si="61"/>
        <v/>
      </c>
      <c r="AO213" s="60"/>
    </row>
    <row r="214" spans="3:41" x14ac:dyDescent="0.25">
      <c r="C214" s="82"/>
      <c r="D214" s="45"/>
      <c r="E214" s="83" t="str">
        <f t="shared" si="50"/>
        <v/>
      </c>
      <c r="F214" s="45"/>
      <c r="G214" s="45"/>
      <c r="H214" s="45"/>
      <c r="I214" s="46" t="str">
        <f t="shared" si="62"/>
        <v/>
      </c>
      <c r="J214" s="46" t="str">
        <f t="shared" si="63"/>
        <v/>
      </c>
      <c r="K214" s="47" t="str">
        <f t="shared" si="51"/>
        <v/>
      </c>
      <c r="L214" s="47" t="str">
        <f t="shared" si="52"/>
        <v/>
      </c>
      <c r="M214" s="48">
        <f t="shared" si="64"/>
        <v>0</v>
      </c>
      <c r="N214" s="46" t="str">
        <f t="shared" si="53"/>
        <v/>
      </c>
      <c r="O214" s="47" t="str">
        <f t="shared" si="54"/>
        <v/>
      </c>
      <c r="P214" s="47" t="str">
        <f t="shared" si="55"/>
        <v/>
      </c>
      <c r="Q214" s="48">
        <f t="shared" si="65"/>
        <v>0</v>
      </c>
      <c r="R214" s="2"/>
      <c r="AH214" s="57" t="str">
        <f>IF(G214&gt;1,IF($E$10&gt;0,100-(#REF!/(1+(AL214/#REF!)^#REF!)^#REF!+#REF!/(AL214-1))*100,100-(AL214*D$5+D$6)*100),"")</f>
        <v/>
      </c>
      <c r="AI214" s="21" t="str">
        <f t="shared" si="56"/>
        <v/>
      </c>
      <c r="AJ214" s="21" t="str">
        <f t="shared" si="57"/>
        <v/>
      </c>
      <c r="AK214" s="48">
        <f t="shared" si="58"/>
        <v>0</v>
      </c>
      <c r="AL214" s="58" t="str">
        <f t="shared" si="59"/>
        <v/>
      </c>
      <c r="AM214" s="59" t="str">
        <f t="shared" si="60"/>
        <v/>
      </c>
      <c r="AN214" s="59" t="str">
        <f t="shared" si="61"/>
        <v/>
      </c>
      <c r="AO214" s="60"/>
    </row>
    <row r="215" spans="3:41" ht="15.75" thickBot="1" x14ac:dyDescent="0.3">
      <c r="C215" s="87"/>
      <c r="D215" s="84"/>
      <c r="E215" s="83" t="str">
        <f t="shared" si="50"/>
        <v/>
      </c>
      <c r="F215" s="45"/>
      <c r="G215" s="45"/>
      <c r="H215" s="45"/>
      <c r="I215" s="46" t="str">
        <f t="shared" si="62"/>
        <v/>
      </c>
      <c r="J215" s="46" t="str">
        <f t="shared" si="63"/>
        <v/>
      </c>
      <c r="K215" s="47" t="str">
        <f t="shared" si="51"/>
        <v/>
      </c>
      <c r="L215" s="47" t="str">
        <f t="shared" si="52"/>
        <v/>
      </c>
      <c r="M215" s="48">
        <f t="shared" si="64"/>
        <v>0</v>
      </c>
      <c r="N215" s="46" t="str">
        <f t="shared" si="53"/>
        <v/>
      </c>
      <c r="O215" s="47" t="str">
        <f t="shared" si="54"/>
        <v/>
      </c>
      <c r="P215" s="47" t="str">
        <f t="shared" si="55"/>
        <v/>
      </c>
      <c r="Q215" s="48">
        <f t="shared" si="65"/>
        <v>0</v>
      </c>
      <c r="R215" s="2"/>
      <c r="AH215" s="57" t="str">
        <f>IF(G215&gt;1,IF($E$10&gt;0,100-(#REF!/(1+(AL215/#REF!)^#REF!)^#REF!+#REF!/(AL215-1))*100,100-(AL215*D$5+D$6)*100),"")</f>
        <v/>
      </c>
      <c r="AI215" s="21" t="str">
        <f t="shared" si="56"/>
        <v/>
      </c>
      <c r="AJ215" s="21" t="str">
        <f t="shared" si="57"/>
        <v/>
      </c>
      <c r="AK215" s="48">
        <f t="shared" si="58"/>
        <v>0</v>
      </c>
      <c r="AL215" s="58" t="str">
        <f t="shared" si="59"/>
        <v/>
      </c>
      <c r="AM215" s="59" t="str">
        <f t="shared" si="60"/>
        <v/>
      </c>
      <c r="AN215" s="59" t="str">
        <f t="shared" si="61"/>
        <v/>
      </c>
      <c r="AO215" s="60"/>
    </row>
    <row r="216" spans="3:41" x14ac:dyDescent="0.25">
      <c r="F216" s="45"/>
      <c r="G216" s="45"/>
      <c r="H216" s="45"/>
      <c r="I216" s="46" t="str">
        <f t="shared" si="62"/>
        <v/>
      </c>
      <c r="J216" s="46" t="str">
        <f t="shared" si="63"/>
        <v/>
      </c>
      <c r="K216" s="47" t="str">
        <f t="shared" si="51"/>
        <v/>
      </c>
      <c r="L216" s="47" t="str">
        <f t="shared" si="52"/>
        <v/>
      </c>
      <c r="M216" s="48">
        <f t="shared" si="64"/>
        <v>0</v>
      </c>
      <c r="N216" s="46" t="str">
        <f t="shared" si="53"/>
        <v/>
      </c>
      <c r="O216" s="47" t="str">
        <f t="shared" si="54"/>
        <v/>
      </c>
      <c r="P216" s="47" t="str">
        <f t="shared" si="55"/>
        <v/>
      </c>
      <c r="Q216" s="48">
        <f t="shared" si="65"/>
        <v>0</v>
      </c>
      <c r="R216" s="2"/>
      <c r="AH216" s="57" t="str">
        <f>IF(G216&gt;1,IF($E$10&gt;0,100-(#REF!/(1+(AL216/#REF!)^#REF!)^#REF!+#REF!/(AL216-1))*100,100-(AL216*D$5+D$6)*100),"")</f>
        <v/>
      </c>
      <c r="AI216" s="21" t="str">
        <f t="shared" si="56"/>
        <v/>
      </c>
      <c r="AJ216" s="21" t="str">
        <f t="shared" si="57"/>
        <v/>
      </c>
      <c r="AK216" s="48">
        <f t="shared" si="58"/>
        <v>0</v>
      </c>
      <c r="AL216" s="58" t="str">
        <f t="shared" si="59"/>
        <v/>
      </c>
      <c r="AM216" s="59" t="str">
        <f t="shared" si="60"/>
        <v/>
      </c>
      <c r="AN216" s="59" t="str">
        <f t="shared" si="61"/>
        <v/>
      </c>
      <c r="AO216" s="60"/>
    </row>
    <row r="217" spans="3:41" x14ac:dyDescent="0.25">
      <c r="F217" s="45"/>
      <c r="G217" s="45"/>
      <c r="H217" s="45"/>
      <c r="I217" s="46" t="str">
        <f t="shared" si="62"/>
        <v/>
      </c>
      <c r="J217" s="46" t="str">
        <f t="shared" si="63"/>
        <v/>
      </c>
      <c r="K217" s="47" t="str">
        <f t="shared" si="51"/>
        <v/>
      </c>
      <c r="L217" s="47" t="str">
        <f t="shared" si="52"/>
        <v/>
      </c>
      <c r="M217" s="48">
        <f t="shared" si="64"/>
        <v>0</v>
      </c>
      <c r="N217" s="46" t="str">
        <f t="shared" si="53"/>
        <v/>
      </c>
      <c r="O217" s="47" t="str">
        <f t="shared" si="54"/>
        <v/>
      </c>
      <c r="P217" s="47" t="str">
        <f t="shared" si="55"/>
        <v/>
      </c>
      <c r="Q217" s="48">
        <f t="shared" si="65"/>
        <v>0</v>
      </c>
      <c r="R217" s="2"/>
      <c r="AH217" s="57" t="str">
        <f>IF(G217&gt;1,IF($E$10&gt;0,100-(#REF!/(1+(AL217/#REF!)^#REF!)^#REF!+#REF!/(AL217-1))*100,100-(AL217*D$5+D$6)*100),"")</f>
        <v/>
      </c>
      <c r="AI217" s="21" t="str">
        <f t="shared" si="56"/>
        <v/>
      </c>
      <c r="AJ217" s="21" t="str">
        <f t="shared" si="57"/>
        <v/>
      </c>
      <c r="AK217" s="48">
        <f t="shared" si="58"/>
        <v>0</v>
      </c>
      <c r="AL217" s="58" t="str">
        <f t="shared" si="59"/>
        <v/>
      </c>
      <c r="AM217" s="59" t="str">
        <f t="shared" si="60"/>
        <v/>
      </c>
      <c r="AN217" s="59" t="str">
        <f t="shared" si="61"/>
        <v/>
      </c>
      <c r="AO217" s="60"/>
    </row>
    <row r="218" spans="3:41" x14ac:dyDescent="0.25">
      <c r="F218" s="45"/>
      <c r="G218" s="45"/>
      <c r="H218" s="45"/>
      <c r="I218" s="46" t="str">
        <f t="shared" si="62"/>
        <v/>
      </c>
      <c r="J218" s="46" t="str">
        <f t="shared" si="63"/>
        <v/>
      </c>
      <c r="K218" s="47" t="str">
        <f t="shared" si="51"/>
        <v/>
      </c>
      <c r="L218" s="47" t="str">
        <f t="shared" si="52"/>
        <v/>
      </c>
      <c r="M218" s="48">
        <f t="shared" si="64"/>
        <v>0</v>
      </c>
      <c r="N218" s="46" t="str">
        <f t="shared" si="53"/>
        <v/>
      </c>
      <c r="O218" s="47" t="str">
        <f t="shared" si="54"/>
        <v/>
      </c>
      <c r="P218" s="47" t="str">
        <f t="shared" si="55"/>
        <v/>
      </c>
      <c r="Q218" s="48">
        <f t="shared" si="65"/>
        <v>0</v>
      </c>
      <c r="R218" s="2"/>
      <c r="AH218" s="57" t="str">
        <f>IF(G218&gt;1,IF($E$10&gt;0,100-(#REF!/(1+(AL218/#REF!)^#REF!)^#REF!+#REF!/(AL218-1))*100,100-(AL218*D$5+D$6)*100),"")</f>
        <v/>
      </c>
      <c r="AI218" s="21" t="str">
        <f t="shared" si="56"/>
        <v/>
      </c>
      <c r="AJ218" s="21" t="str">
        <f t="shared" si="57"/>
        <v/>
      </c>
      <c r="AK218" s="48">
        <f t="shared" si="58"/>
        <v>0</v>
      </c>
      <c r="AL218" s="58" t="str">
        <f t="shared" si="59"/>
        <v/>
      </c>
      <c r="AM218" s="59" t="str">
        <f t="shared" si="60"/>
        <v/>
      </c>
      <c r="AN218" s="59" t="str">
        <f t="shared" si="61"/>
        <v/>
      </c>
      <c r="AO218" s="60"/>
    </row>
    <row r="219" spans="3:41" x14ac:dyDescent="0.25">
      <c r="F219" s="45"/>
      <c r="G219" s="45"/>
      <c r="H219" s="45"/>
      <c r="I219" s="46" t="str">
        <f t="shared" si="62"/>
        <v/>
      </c>
      <c r="J219" s="46" t="str">
        <f t="shared" si="63"/>
        <v/>
      </c>
      <c r="K219" s="47" t="str">
        <f t="shared" si="51"/>
        <v/>
      </c>
      <c r="L219" s="47" t="str">
        <f t="shared" si="52"/>
        <v/>
      </c>
      <c r="M219" s="48">
        <f t="shared" si="64"/>
        <v>0</v>
      </c>
      <c r="N219" s="46" t="str">
        <f t="shared" si="53"/>
        <v/>
      </c>
      <c r="O219" s="47" t="str">
        <f t="shared" si="54"/>
        <v/>
      </c>
      <c r="P219" s="47" t="str">
        <f t="shared" si="55"/>
        <v/>
      </c>
      <c r="Q219" s="48">
        <f t="shared" si="65"/>
        <v>0</v>
      </c>
      <c r="R219" s="2"/>
      <c r="AH219" s="57" t="str">
        <f>IF(G219&gt;1,IF($E$10&gt;0,100-(#REF!/(1+(AL219/#REF!)^#REF!)^#REF!+#REF!/(AL219-1))*100,100-(AL219*D$5+D$6)*100),"")</f>
        <v/>
      </c>
      <c r="AI219" s="21" t="str">
        <f t="shared" si="56"/>
        <v/>
      </c>
      <c r="AJ219" s="21" t="str">
        <f t="shared" si="57"/>
        <v/>
      </c>
      <c r="AK219" s="48">
        <f t="shared" si="58"/>
        <v>0</v>
      </c>
      <c r="AL219" s="58" t="str">
        <f t="shared" si="59"/>
        <v/>
      </c>
      <c r="AM219" s="59" t="str">
        <f t="shared" si="60"/>
        <v/>
      </c>
      <c r="AN219" s="59" t="str">
        <f t="shared" si="61"/>
        <v/>
      </c>
      <c r="AO219" s="60"/>
    </row>
    <row r="220" spans="3:41" ht="15.75" thickBot="1" x14ac:dyDescent="0.3">
      <c r="F220" s="84"/>
      <c r="G220" s="84"/>
      <c r="H220" s="84"/>
      <c r="I220" s="46" t="str">
        <f t="shared" si="62"/>
        <v/>
      </c>
      <c r="J220" s="46" t="str">
        <f t="shared" si="63"/>
        <v/>
      </c>
      <c r="K220" s="85" t="str">
        <f t="shared" si="51"/>
        <v/>
      </c>
      <c r="L220" s="85" t="str">
        <f t="shared" si="52"/>
        <v/>
      </c>
      <c r="M220" s="48">
        <f t="shared" si="64"/>
        <v>0</v>
      </c>
      <c r="N220" s="46" t="str">
        <f t="shared" si="53"/>
        <v/>
      </c>
      <c r="O220" s="47" t="str">
        <f t="shared" si="54"/>
        <v/>
      </c>
      <c r="P220" s="47" t="str">
        <f t="shared" si="55"/>
        <v/>
      </c>
      <c r="Q220" s="48">
        <f t="shared" si="65"/>
        <v>0</v>
      </c>
      <c r="R220" s="2"/>
      <c r="AH220" s="57" t="str">
        <f>IF(G220&gt;1,IF($E$10&gt;0,100-(#REF!/(1+(AL220/#REF!)^#REF!)^#REF!+#REF!/(AL220-1))*100,100-(AL220*D$5+D$6)*100),"")</f>
        <v/>
      </c>
      <c r="AI220" s="21" t="str">
        <f t="shared" si="56"/>
        <v/>
      </c>
      <c r="AJ220" s="21" t="str">
        <f t="shared" si="57"/>
        <v/>
      </c>
      <c r="AK220" s="86">
        <f t="shared" si="58"/>
        <v>0</v>
      </c>
      <c r="AL220" s="58" t="str">
        <f t="shared" si="59"/>
        <v/>
      </c>
      <c r="AM220" s="59" t="str">
        <f t="shared" si="60"/>
        <v/>
      </c>
      <c r="AN220" s="59" t="str">
        <f t="shared" si="61"/>
        <v/>
      </c>
      <c r="AO220" s="60"/>
    </row>
  </sheetData>
  <mergeCells count="14">
    <mergeCell ref="AD3:AF3"/>
    <mergeCell ref="AH3:AL3"/>
    <mergeCell ref="C9:E9"/>
    <mergeCell ref="C33:E33"/>
    <mergeCell ref="C2:E2"/>
    <mergeCell ref="G2:H2"/>
    <mergeCell ref="J2:Q2"/>
    <mergeCell ref="T2:AF2"/>
    <mergeCell ref="J3:M3"/>
    <mergeCell ref="N3:Q3"/>
    <mergeCell ref="T3:U3"/>
    <mergeCell ref="V3:W3"/>
    <mergeCell ref="X3:Z3"/>
    <mergeCell ref="AA3:AC3"/>
  </mergeCells>
  <conditionalFormatting sqref="L7:M220">
    <cfRule type="cellIs" dxfId="214" priority="5" operator="between">
      <formula>1.2</formula>
      <formula>10</formula>
    </cfRule>
  </conditionalFormatting>
  <conditionalFormatting sqref="P7:P220">
    <cfRule type="cellIs" dxfId="213" priority="4" operator="between">
      <formula>1.2</formula>
      <formula>10</formula>
    </cfRule>
  </conditionalFormatting>
  <conditionalFormatting sqref="Q7:R220">
    <cfRule type="cellIs" dxfId="212" priority="3" operator="between">
      <formula>1.2</formula>
      <formula>10</formula>
    </cfRule>
  </conditionalFormatting>
  <conditionalFormatting sqref="AK7:AK220">
    <cfRule type="cellIs" dxfId="211" priority="2" operator="between">
      <formula>1.2</formula>
      <formula>10</formula>
    </cfRule>
  </conditionalFormatting>
  <conditionalFormatting sqref="AJ7:AJ220">
    <cfRule type="cellIs" dxfId="210" priority="1" operator="between">
      <formula>1.2</formula>
      <formula>10</formula>
    </cfRule>
  </conditionalFormatting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F6739-CD2D-4169-8537-3AA01D34FCBF}">
  <dimension ref="B1:AO220"/>
  <sheetViews>
    <sheetView zoomScale="80" zoomScaleNormal="80" workbookViewId="0">
      <selection activeCell="D5" sqref="D5"/>
    </sheetView>
  </sheetViews>
  <sheetFormatPr defaultColWidth="9.140625" defaultRowHeight="15" x14ac:dyDescent="0.25"/>
  <cols>
    <col min="1" max="1" width="1.42578125" customWidth="1"/>
    <col min="2" max="2" width="6.140625" customWidth="1"/>
    <col min="3" max="3" width="6" bestFit="1" customWidth="1"/>
    <col min="4" max="4" width="12.7109375" customWidth="1"/>
    <col min="5" max="5" width="19.140625" customWidth="1"/>
    <col min="6" max="7" width="11.5703125" bestFit="1" customWidth="1"/>
    <col min="8" max="8" width="15.28515625" bestFit="1" customWidth="1"/>
    <col min="9" max="9" width="12.7109375" customWidth="1"/>
    <col min="10" max="10" width="12" bestFit="1" customWidth="1"/>
    <col min="11" max="11" width="7.7109375" bestFit="1" customWidth="1"/>
    <col min="12" max="12" width="5.28515625" bestFit="1" customWidth="1"/>
    <col min="13" max="13" width="0.5703125" customWidth="1"/>
    <col min="14" max="14" width="12" bestFit="1" customWidth="1"/>
    <col min="15" max="15" width="6.140625" bestFit="1" customWidth="1"/>
    <col min="16" max="16" width="6.85546875" bestFit="1" customWidth="1"/>
    <col min="17" max="17" width="3.5703125" bestFit="1" customWidth="1"/>
    <col min="18" max="18" width="1.140625" customWidth="1"/>
    <col min="19" max="19" width="12.140625" bestFit="1" customWidth="1"/>
    <col min="20" max="20" width="8.28515625" bestFit="1" customWidth="1"/>
    <col min="21" max="21" width="8.85546875" bestFit="1" customWidth="1"/>
    <col min="34" max="34" width="8.7109375" customWidth="1"/>
    <col min="35" max="35" width="12.140625" bestFit="1" customWidth="1"/>
    <col min="36" max="36" width="8.28515625" bestFit="1" customWidth="1"/>
    <col min="37" max="37" width="0.85546875" customWidth="1"/>
    <col min="52" max="52" width="13.140625" bestFit="1" customWidth="1"/>
    <col min="54" max="54" width="12.28515625" bestFit="1" customWidth="1"/>
    <col min="55" max="55" width="16.28515625" bestFit="1" customWidth="1"/>
    <col min="56" max="56" width="12.5703125" bestFit="1" customWidth="1"/>
  </cols>
  <sheetData>
    <row r="1" spans="3:41" ht="15.75" thickBot="1" x14ac:dyDescent="0.3">
      <c r="G1">
        <f>COUNT(G7:G220)</f>
        <v>0</v>
      </c>
    </row>
    <row r="2" spans="3:41" ht="15.75" thickBot="1" x14ac:dyDescent="0.3">
      <c r="C2" s="186" t="s">
        <v>0</v>
      </c>
      <c r="D2" s="187"/>
      <c r="E2" s="187"/>
      <c r="F2" s="91"/>
      <c r="G2" s="186" t="s">
        <v>1</v>
      </c>
      <c r="H2" s="188"/>
      <c r="I2" s="91"/>
      <c r="J2" s="186" t="s">
        <v>2</v>
      </c>
      <c r="K2" s="187"/>
      <c r="L2" s="187"/>
      <c r="M2" s="187"/>
      <c r="N2" s="187"/>
      <c r="O2" s="187"/>
      <c r="P2" s="187"/>
      <c r="Q2" s="188"/>
      <c r="R2" s="1"/>
      <c r="S2" s="2"/>
      <c r="T2" s="186" t="s">
        <v>3</v>
      </c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8"/>
      <c r="AH2" s="1"/>
      <c r="AI2" s="1"/>
      <c r="AJ2" s="1"/>
      <c r="AK2" s="1"/>
    </row>
    <row r="3" spans="3:41" ht="15.75" thickBot="1" x14ac:dyDescent="0.3">
      <c r="C3" s="90"/>
      <c r="D3" s="91" t="s">
        <v>4</v>
      </c>
      <c r="E3" s="92" t="s">
        <v>5</v>
      </c>
      <c r="F3" s="91"/>
      <c r="G3" s="91"/>
      <c r="H3" s="91"/>
      <c r="I3" s="3"/>
      <c r="J3" s="183" t="s">
        <v>4</v>
      </c>
      <c r="K3" s="184"/>
      <c r="L3" s="184"/>
      <c r="M3" s="185"/>
      <c r="N3" s="183" t="s">
        <v>6</v>
      </c>
      <c r="O3" s="184"/>
      <c r="P3" s="184"/>
      <c r="Q3" s="185"/>
      <c r="R3" s="1"/>
      <c r="T3" s="189" t="s">
        <v>7</v>
      </c>
      <c r="U3" s="190"/>
      <c r="V3" s="189" t="s">
        <v>8</v>
      </c>
      <c r="W3" s="190"/>
      <c r="X3" s="179" t="s">
        <v>9</v>
      </c>
      <c r="Y3" s="179"/>
      <c r="Z3" s="180"/>
      <c r="AA3" s="178" t="s">
        <v>10</v>
      </c>
      <c r="AB3" s="179"/>
      <c r="AC3" s="180"/>
      <c r="AD3" s="178" t="s">
        <v>11</v>
      </c>
      <c r="AE3" s="179"/>
      <c r="AF3" s="180"/>
      <c r="AG3" s="4"/>
      <c r="AH3" s="181" t="str">
        <f>CONCATENATE(G6,"CF")</f>
        <v>06/02Core_eCF</v>
      </c>
      <c r="AI3" s="182"/>
      <c r="AJ3" s="182"/>
      <c r="AK3" s="182"/>
      <c r="AL3" s="182"/>
      <c r="AM3" s="4"/>
      <c r="AN3" s="4"/>
    </row>
    <row r="4" spans="3:41" ht="15.75" thickBot="1" x14ac:dyDescent="0.3">
      <c r="C4" s="5" t="s">
        <v>12</v>
      </c>
      <c r="D4" s="6">
        <v>44349</v>
      </c>
      <c r="E4" s="7"/>
      <c r="F4" s="8"/>
      <c r="G4" s="8" t="s">
        <v>13</v>
      </c>
      <c r="H4" s="9" t="e">
        <f>RSQ(I7:I220,G7:G220)</f>
        <v>#DIV/0!</v>
      </c>
      <c r="I4" s="88"/>
      <c r="J4" s="10" t="s">
        <v>14</v>
      </c>
      <c r="K4" s="11" t="s">
        <v>15</v>
      </c>
      <c r="L4" s="11" t="s">
        <v>16</v>
      </c>
      <c r="M4" s="12"/>
      <c r="N4" s="10" t="s">
        <v>14</v>
      </c>
      <c r="O4" s="11" t="s">
        <v>17</v>
      </c>
      <c r="P4" s="11" t="s">
        <v>18</v>
      </c>
      <c r="Q4" s="12"/>
      <c r="R4" s="4"/>
      <c r="S4" s="4"/>
      <c r="T4" s="13" t="s">
        <v>19</v>
      </c>
      <c r="U4" s="14" t="s">
        <v>20</v>
      </c>
      <c r="V4" s="13" t="s">
        <v>19</v>
      </c>
      <c r="W4" s="14" t="s">
        <v>20</v>
      </c>
      <c r="X4" s="13" t="s">
        <v>21</v>
      </c>
      <c r="Y4" s="14" t="s">
        <v>22</v>
      </c>
      <c r="Z4" s="13" t="s">
        <v>23</v>
      </c>
      <c r="AA4" s="13" t="s">
        <v>7</v>
      </c>
      <c r="AB4" s="14" t="s">
        <v>24</v>
      </c>
      <c r="AC4" s="13" t="s">
        <v>25</v>
      </c>
      <c r="AD4" s="14" t="s">
        <v>26</v>
      </c>
      <c r="AE4" s="13" t="s">
        <v>24</v>
      </c>
      <c r="AF4" s="14" t="s">
        <v>25</v>
      </c>
      <c r="AG4" s="15"/>
      <c r="AH4" s="16" t="s">
        <v>14</v>
      </c>
      <c r="AI4" s="17" t="s">
        <v>17</v>
      </c>
      <c r="AJ4" s="17" t="s">
        <v>18</v>
      </c>
      <c r="AK4" s="18"/>
      <c r="AM4" s="15"/>
      <c r="AN4" s="1"/>
    </row>
    <row r="5" spans="3:41" ht="15.75" thickBot="1" x14ac:dyDescent="0.3">
      <c r="C5" s="5" t="s">
        <v>37</v>
      </c>
      <c r="D5" s="61">
        <f>SLOPE(C35:C215,D35:D215)</f>
        <v>-7.9297222667079597</v>
      </c>
      <c r="E5" s="62">
        <f>SLOPE(C35:C214,D35:D214)</f>
        <v>-7.9297222667079597</v>
      </c>
      <c r="F5" s="8"/>
      <c r="G5" s="8" t="s">
        <v>27</v>
      </c>
      <c r="H5" s="19">
        <f>D4</f>
        <v>44349</v>
      </c>
      <c r="I5" s="89"/>
      <c r="J5" s="20" t="e">
        <f>1-(SUM(M7:M220))/COUNT(G7:G220)</f>
        <v>#DIV/0!</v>
      </c>
      <c r="K5" s="21">
        <f>IF(G7&gt;0.1,AVERAGE(K7:K220),0)</f>
        <v>0</v>
      </c>
      <c r="L5" s="21" t="e">
        <f>AVERAGE(L7:L220)</f>
        <v>#DIV/0!</v>
      </c>
      <c r="M5" s="22"/>
      <c r="N5" s="20" t="e">
        <f>1-(SUM(Q7:Q220))/COUNT(L7:L220)</f>
        <v>#DIV/0!</v>
      </c>
      <c r="O5" s="21" t="e">
        <f>AVERAGE(O7:O220)</f>
        <v>#DIV/0!</v>
      </c>
      <c r="P5" s="21" t="e">
        <f>AVERAGE(P7:P220)</f>
        <v>#DIV/0!</v>
      </c>
      <c r="Q5" s="22"/>
      <c r="R5" s="2"/>
      <c r="S5" s="23" t="s">
        <v>6</v>
      </c>
      <c r="T5" s="24">
        <f>100-$E$6</f>
        <v>52.246512395777785</v>
      </c>
      <c r="U5" s="25">
        <f>-$E$5</f>
        <v>7.9297222667079597</v>
      </c>
      <c r="V5" s="24">
        <f>$E$6</f>
        <v>47.753487604222215</v>
      </c>
      <c r="W5" s="25">
        <f>$E$5</f>
        <v>-7.9297222667079597</v>
      </c>
      <c r="X5" s="26">
        <v>5.4</v>
      </c>
      <c r="Y5" s="27">
        <f>X5*U5+T5</f>
        <v>95.067012636000769</v>
      </c>
      <c r="Z5" s="27">
        <f>100-Y5</f>
        <v>4.9329873639992314</v>
      </c>
      <c r="AA5" s="28">
        <v>85</v>
      </c>
      <c r="AB5" s="29">
        <f>(AA5-T5)/U5</f>
        <v>4.1304709676572182</v>
      </c>
      <c r="AC5" s="27">
        <f>100-AA5</f>
        <v>15</v>
      </c>
      <c r="AD5" s="28">
        <v>5</v>
      </c>
      <c r="AE5" s="29">
        <f>(AD5-V5)/W5</f>
        <v>5.3915491824622768</v>
      </c>
      <c r="AF5" s="30">
        <f>100-AD5</f>
        <v>95</v>
      </c>
      <c r="AG5" s="15"/>
      <c r="AH5" s="20" t="e">
        <f>1-(SUM(AK7:AK220))/COUNT(G7:G220)</f>
        <v>#DIV/0!</v>
      </c>
      <c r="AI5" s="21" t="e">
        <f>AVERAGE(AI7:AI220)</f>
        <v>#DIV/0!</v>
      </c>
      <c r="AJ5" s="21" t="e">
        <f>AVERAGE(AJ7:AJ220)</f>
        <v>#DIV/0!</v>
      </c>
      <c r="AK5" s="22"/>
      <c r="AM5" s="31">
        <v>181</v>
      </c>
      <c r="AN5" s="31">
        <v>0</v>
      </c>
    </row>
    <row r="6" spans="3:41" ht="15.75" thickBot="1" x14ac:dyDescent="0.3">
      <c r="C6" s="5" t="s">
        <v>38</v>
      </c>
      <c r="D6" s="61">
        <f>INTERCEPT(C35:C214,D35:D214)</f>
        <v>47.753487604222215</v>
      </c>
      <c r="E6" s="62">
        <f>D6-$K$5</f>
        <v>47.753487604222215</v>
      </c>
      <c r="F6" s="8" t="s">
        <v>45</v>
      </c>
      <c r="G6" s="8" t="str">
        <f>CONCATENATE(TEXT(H5,"mm/dd"),"Core_e")</f>
        <v>06/02Core_e</v>
      </c>
      <c r="H6" s="8" t="str">
        <f>CONCATENATE(TEXT(H5,"mm/dd"),"Core_AV%")</f>
        <v>06/02Core_AV%</v>
      </c>
      <c r="I6" s="32" t="s">
        <v>28</v>
      </c>
      <c r="J6" s="33" t="s">
        <v>29</v>
      </c>
      <c r="K6" s="34" t="s">
        <v>30</v>
      </c>
      <c r="L6" s="34" t="s">
        <v>31</v>
      </c>
      <c r="M6" s="35"/>
      <c r="N6" s="33" t="s">
        <v>29</v>
      </c>
      <c r="O6" s="34" t="s">
        <v>30</v>
      </c>
      <c r="P6" s="34" t="s">
        <v>31</v>
      </c>
      <c r="Q6" s="35"/>
      <c r="R6" s="36"/>
      <c r="S6" s="37"/>
      <c r="T6" s="38"/>
      <c r="U6" s="38"/>
      <c r="V6" s="38"/>
      <c r="W6" s="38"/>
      <c r="X6" s="39"/>
      <c r="Y6" s="40"/>
      <c r="Z6" s="40"/>
      <c r="AA6" s="40"/>
      <c r="AB6" s="39"/>
      <c r="AC6" s="40"/>
      <c r="AD6" s="40"/>
      <c r="AE6" s="41"/>
      <c r="AF6" s="42"/>
      <c r="AH6" s="43" t="s">
        <v>29</v>
      </c>
      <c r="AI6" s="44" t="s">
        <v>30</v>
      </c>
      <c r="AJ6" s="44" t="s">
        <v>31</v>
      </c>
      <c r="AK6" s="35"/>
      <c r="AL6" s="43" t="s">
        <v>32</v>
      </c>
      <c r="AM6" s="36" t="s">
        <v>33</v>
      </c>
      <c r="AN6" s="36" t="s">
        <v>34</v>
      </c>
      <c r="AO6" s="36" t="s">
        <v>35</v>
      </c>
    </row>
    <row r="7" spans="3:41" ht="15.75" thickBot="1" x14ac:dyDescent="0.3">
      <c r="C7" s="5" t="s">
        <v>39</v>
      </c>
      <c r="D7" s="61">
        <f>RSQ(D35:D214,E35:E214)</f>
        <v>0.97106308529797325</v>
      </c>
      <c r="E7" s="63">
        <f>D7</f>
        <v>0.97106308529797325</v>
      </c>
      <c r="F7" s="45"/>
      <c r="G7" s="45"/>
      <c r="H7" s="45"/>
      <c r="I7" s="46" t="str">
        <f>IF(G7&gt;1,100-H7,"")</f>
        <v/>
      </c>
      <c r="J7" s="46" t="str">
        <f>IF(G7&gt;1,100-(G7*D$5+D$6),"")</f>
        <v/>
      </c>
      <c r="K7" s="47" t="str">
        <f t="shared" ref="K7:K70" si="0">IF(G7&gt;1,I7-J7,"")</f>
        <v/>
      </c>
      <c r="L7" s="47" t="str">
        <f t="shared" ref="L7:L70" si="1">IF(G7&gt;1,ABS(K7),"")</f>
        <v/>
      </c>
      <c r="M7" s="48">
        <f>IF($G7&gt;1.2,IF(L7&gt;1.2,1,0),0)</f>
        <v>0</v>
      </c>
      <c r="N7" s="46" t="str">
        <f t="shared" ref="N7:N70" si="2">IF(G7&gt;1,J7+$K$5,"")</f>
        <v/>
      </c>
      <c r="O7" s="47" t="str">
        <f t="shared" ref="O7:O70" si="3">IF(G7&gt;1,I7-N7,"")</f>
        <v/>
      </c>
      <c r="P7" s="47" t="str">
        <f t="shared" ref="P7:P70" si="4">IF(G7&gt;1,ABS(O7),"")</f>
        <v/>
      </c>
      <c r="Q7" s="48">
        <f>IF($G7&gt;1.2,IF(P7&gt;1.2,1,0),0)</f>
        <v>0</v>
      </c>
      <c r="R7" s="2"/>
      <c r="S7" s="49" t="s">
        <v>36</v>
      </c>
      <c r="T7" s="50">
        <f>100-$D$6</f>
        <v>52.246512395777785</v>
      </c>
      <c r="U7" s="51">
        <f>-$D$5</f>
        <v>7.9297222667079597</v>
      </c>
      <c r="V7" s="50">
        <f>$D$6</f>
        <v>47.753487604222215</v>
      </c>
      <c r="W7" s="51">
        <f>$D$5</f>
        <v>-7.9297222667079597</v>
      </c>
      <c r="X7" s="52">
        <f>X5</f>
        <v>5.4</v>
      </c>
      <c r="Y7" s="53">
        <f>X7*U7+T7</f>
        <v>95.067012636000769</v>
      </c>
      <c r="Z7" s="53">
        <f>100-Y7</f>
        <v>4.9329873639992314</v>
      </c>
      <c r="AA7" s="54">
        <f>AA5</f>
        <v>85</v>
      </c>
      <c r="AB7" s="55">
        <f>(AA7-T7)/U7</f>
        <v>4.1304709676572182</v>
      </c>
      <c r="AC7" s="53">
        <f>100-AA7</f>
        <v>15</v>
      </c>
      <c r="AD7" s="54">
        <f>AD5</f>
        <v>5</v>
      </c>
      <c r="AE7" s="55">
        <f>(AD7-V7)/W7</f>
        <v>5.3915491824622768</v>
      </c>
      <c r="AF7" s="56">
        <f>100-AD7</f>
        <v>95</v>
      </c>
      <c r="AH7" s="57" t="str">
        <f>IF(G7&gt;1,IF($E$10&gt;0,100-(#REF!/(1+(AL7/#REF!)^#REF!)^#REF!+#REF!/(AL7-1))*100,100-(AL7*D$5+D$6)*100),"")</f>
        <v/>
      </c>
      <c r="AI7" s="21" t="str">
        <f t="shared" ref="AI7:AI70" si="5">IF(G7&gt;1,I7-AH7,"")</f>
        <v/>
      </c>
      <c r="AJ7" s="21" t="str">
        <f t="shared" ref="AJ7:AJ70" si="6">IF(G7&gt;1,ABS(AI7),"")</f>
        <v/>
      </c>
      <c r="AK7" s="48">
        <f t="shared" ref="AK7:AK70" si="7">IF($G7&gt;1.2,IF(AJ7&gt;1.2,1,0),0)</f>
        <v>0</v>
      </c>
      <c r="AL7" s="58" t="str">
        <f t="shared" ref="AL7:AL70" si="8">IF(G7&gt;0,G7+AN7,"")</f>
        <v/>
      </c>
      <c r="AM7" s="59" t="str">
        <f t="shared" ref="AM7:AM70" si="9">IF(G7&gt;0,$AM$5,"")</f>
        <v/>
      </c>
      <c r="AN7" s="59" t="str">
        <f t="shared" ref="AN7:AN70" si="10">IF(G7&gt;0,$AN$5,"")</f>
        <v/>
      </c>
      <c r="AO7" s="60"/>
    </row>
    <row r="8" spans="3:41" ht="15.75" thickBot="1" x14ac:dyDescent="0.3">
      <c r="C8" s="64"/>
      <c r="D8" s="65"/>
      <c r="E8" s="66"/>
      <c r="F8" s="45"/>
      <c r="G8" s="45"/>
      <c r="H8" s="45"/>
      <c r="I8" s="46" t="str">
        <f t="shared" ref="I8:I71" si="11">IF(G8&gt;1,100-H8,"")</f>
        <v/>
      </c>
      <c r="J8" s="46" t="str">
        <f t="shared" ref="J8:J71" si="12">IF(G8&gt;1,100-(G8*D$5+D$6),"")</f>
        <v/>
      </c>
      <c r="K8" s="47" t="str">
        <f t="shared" si="0"/>
        <v/>
      </c>
      <c r="L8" s="47" t="str">
        <f t="shared" si="1"/>
        <v/>
      </c>
      <c r="M8" s="48">
        <f t="shared" ref="M8:M71" si="13">IF($G8&gt;1.2,IF(L8&gt;1.2,1,0),0)</f>
        <v>0</v>
      </c>
      <c r="N8" s="46" t="str">
        <f t="shared" si="2"/>
        <v/>
      </c>
      <c r="O8" s="47" t="str">
        <f t="shared" si="3"/>
        <v/>
      </c>
      <c r="P8" s="47" t="str">
        <f t="shared" si="4"/>
        <v/>
      </c>
      <c r="Q8" s="48">
        <f t="shared" ref="Q8:Q71" si="14">IF($G8&gt;1.2,IF(P8&gt;1.2,1,0),0)</f>
        <v>0</v>
      </c>
      <c r="R8" s="2"/>
      <c r="AH8" s="57" t="str">
        <f>IF(G8&gt;1,IF($E$10&gt;0,100-(#REF!/(1+(AL8/#REF!)^#REF!)^#REF!+#REF!/(AL8-1))*100,100-(AL8*D$5+D$6)*100),"")</f>
        <v/>
      </c>
      <c r="AI8" s="21" t="str">
        <f t="shared" si="5"/>
        <v/>
      </c>
      <c r="AJ8" s="21" t="str">
        <f t="shared" si="6"/>
        <v/>
      </c>
      <c r="AK8" s="48">
        <f t="shared" si="7"/>
        <v>0</v>
      </c>
      <c r="AL8" s="58" t="str">
        <f t="shared" si="8"/>
        <v/>
      </c>
      <c r="AM8" s="59" t="str">
        <f t="shared" si="9"/>
        <v/>
      </c>
      <c r="AN8" s="59" t="str">
        <f t="shared" si="10"/>
        <v/>
      </c>
      <c r="AO8" s="60"/>
    </row>
    <row r="9" spans="3:41" x14ac:dyDescent="0.25">
      <c r="C9" s="183" t="str">
        <f>CONCATENATE(TEXT(D4,"mm/dd"),"PuckCurve")</f>
        <v>06/02PuckCurve</v>
      </c>
      <c r="D9" s="184"/>
      <c r="E9" s="185"/>
      <c r="F9" s="45"/>
      <c r="G9" s="45"/>
      <c r="H9" s="45"/>
      <c r="I9" s="46" t="str">
        <f t="shared" si="11"/>
        <v/>
      </c>
      <c r="J9" s="46" t="str">
        <f t="shared" si="12"/>
        <v/>
      </c>
      <c r="K9" s="47" t="str">
        <f t="shared" si="0"/>
        <v/>
      </c>
      <c r="L9" s="47" t="str">
        <f t="shared" si="1"/>
        <v/>
      </c>
      <c r="M9" s="48">
        <f t="shared" si="13"/>
        <v>0</v>
      </c>
      <c r="N9" s="46" t="str">
        <f t="shared" si="2"/>
        <v/>
      </c>
      <c r="O9" s="47" t="str">
        <f t="shared" si="3"/>
        <v/>
      </c>
      <c r="P9" s="47" t="str">
        <f t="shared" si="4"/>
        <v/>
      </c>
      <c r="Q9" s="48">
        <f t="shared" si="14"/>
        <v>0</v>
      </c>
      <c r="R9" s="2"/>
      <c r="AH9" s="57" t="str">
        <f>IF(G9&gt;1,IF($E$10&gt;0,100-(#REF!/(1+(AL9/#REF!)^#REF!)^#REF!+#REF!/(AL9-1))*100,100-(AL9*D$5+D$6)*100),"")</f>
        <v/>
      </c>
      <c r="AI9" s="21" t="str">
        <f t="shared" si="5"/>
        <v/>
      </c>
      <c r="AJ9" s="21" t="str">
        <f t="shared" si="6"/>
        <v/>
      </c>
      <c r="AK9" s="48">
        <f t="shared" si="7"/>
        <v>0</v>
      </c>
      <c r="AL9" s="58" t="str">
        <f t="shared" si="8"/>
        <v/>
      </c>
      <c r="AM9" s="59" t="str">
        <f t="shared" si="9"/>
        <v/>
      </c>
      <c r="AN9" s="59" t="str">
        <f t="shared" si="10"/>
        <v/>
      </c>
      <c r="AO9" s="60"/>
    </row>
    <row r="10" spans="3:41" x14ac:dyDescent="0.25">
      <c r="C10" s="67">
        <v>4</v>
      </c>
      <c r="D10" s="68" t="s">
        <v>43</v>
      </c>
      <c r="E10" s="69"/>
      <c r="F10" s="94"/>
      <c r="G10" s="94"/>
      <c r="H10" s="94"/>
      <c r="I10" s="46" t="str">
        <f t="shared" si="11"/>
        <v/>
      </c>
      <c r="J10" s="46" t="str">
        <f t="shared" si="12"/>
        <v/>
      </c>
      <c r="K10" s="47" t="str">
        <f t="shared" si="0"/>
        <v/>
      </c>
      <c r="L10" s="47" t="str">
        <f t="shared" si="1"/>
        <v/>
      </c>
      <c r="M10" s="48">
        <f t="shared" si="13"/>
        <v>0</v>
      </c>
      <c r="N10" s="46" t="str">
        <f t="shared" si="2"/>
        <v/>
      </c>
      <c r="O10" s="47" t="str">
        <f t="shared" si="3"/>
        <v/>
      </c>
      <c r="P10" s="47" t="str">
        <f t="shared" si="4"/>
        <v/>
      </c>
      <c r="Q10" s="48">
        <f t="shared" si="14"/>
        <v>0</v>
      </c>
      <c r="R10" s="2"/>
      <c r="AH10" s="57" t="str">
        <f>IF(G10&gt;1,IF($E$10&gt;0,100-(#REF!/(1+(AL10/#REF!)^#REF!)^#REF!+#REF!/(AL10-1))*100,100-(AL10*D$5+D$6)*100),"")</f>
        <v/>
      </c>
      <c r="AI10" s="21" t="str">
        <f t="shared" si="5"/>
        <v/>
      </c>
      <c r="AJ10" s="21" t="str">
        <f t="shared" si="6"/>
        <v/>
      </c>
      <c r="AK10" s="48">
        <f t="shared" si="7"/>
        <v>0</v>
      </c>
      <c r="AL10" s="58" t="str">
        <f t="shared" si="8"/>
        <v/>
      </c>
      <c r="AM10" s="59" t="str">
        <f t="shared" si="9"/>
        <v/>
      </c>
      <c r="AN10" s="59" t="str">
        <f t="shared" si="10"/>
        <v/>
      </c>
      <c r="AO10" s="60"/>
    </row>
    <row r="11" spans="3:41" ht="15.75" thickBot="1" x14ac:dyDescent="0.3">
      <c r="C11" s="70" t="s">
        <v>40</v>
      </c>
      <c r="D11" s="71" t="s">
        <v>41</v>
      </c>
      <c r="E11" s="72" t="str">
        <f>CONCATENATE(C9,"_C")</f>
        <v>06/02PuckCurve_C</v>
      </c>
      <c r="F11" s="94"/>
      <c r="G11" s="94"/>
      <c r="H11" s="94"/>
      <c r="I11" s="46" t="str">
        <f t="shared" si="11"/>
        <v/>
      </c>
      <c r="J11" s="46" t="str">
        <f t="shared" si="12"/>
        <v/>
      </c>
      <c r="K11" s="47" t="str">
        <f t="shared" si="0"/>
        <v/>
      </c>
      <c r="L11" s="47" t="str">
        <f t="shared" si="1"/>
        <v/>
      </c>
      <c r="M11" s="48">
        <f t="shared" si="13"/>
        <v>0</v>
      </c>
      <c r="N11" s="46" t="str">
        <f t="shared" si="2"/>
        <v/>
      </c>
      <c r="O11" s="47" t="str">
        <f t="shared" si="3"/>
        <v/>
      </c>
      <c r="P11" s="47" t="str">
        <f t="shared" si="4"/>
        <v/>
      </c>
      <c r="Q11" s="48">
        <f t="shared" si="14"/>
        <v>0</v>
      </c>
      <c r="R11" s="2"/>
      <c r="AH11" s="57" t="str">
        <f>IF(G11&gt;1,IF($E$10&gt;0,100-(#REF!/(1+(AL11/#REF!)^#REF!)^#REF!+#REF!/(AL11-1))*100,100-(AL11*D$5+D$6)*100),"")</f>
        <v/>
      </c>
      <c r="AI11" s="21" t="str">
        <f t="shared" si="5"/>
        <v/>
      </c>
      <c r="AJ11" s="21" t="str">
        <f t="shared" si="6"/>
        <v/>
      </c>
      <c r="AK11" s="48">
        <f t="shared" si="7"/>
        <v>0</v>
      </c>
      <c r="AL11" s="58" t="str">
        <f t="shared" si="8"/>
        <v/>
      </c>
      <c r="AM11" s="59" t="str">
        <f t="shared" si="9"/>
        <v/>
      </c>
      <c r="AN11" s="59" t="str">
        <f t="shared" si="10"/>
        <v/>
      </c>
      <c r="AO11" s="60"/>
    </row>
    <row r="12" spans="3:41" ht="15.75" thickBot="1" x14ac:dyDescent="0.3">
      <c r="C12" s="73">
        <f>C10</f>
        <v>4</v>
      </c>
      <c r="D12" s="74">
        <f>100-(D$5*$C12+D$6)</f>
        <v>83.96540146260962</v>
      </c>
      <c r="E12" s="75">
        <f>100-($E$5*C12+$E$6)</f>
        <v>83.96540146260962</v>
      </c>
      <c r="F12" s="94"/>
      <c r="G12" s="94"/>
      <c r="H12" s="94"/>
      <c r="I12" s="46" t="str">
        <f t="shared" si="11"/>
        <v/>
      </c>
      <c r="J12" s="46" t="str">
        <f t="shared" si="12"/>
        <v/>
      </c>
      <c r="K12" s="47" t="str">
        <f t="shared" si="0"/>
        <v/>
      </c>
      <c r="L12" s="47" t="str">
        <f t="shared" si="1"/>
        <v/>
      </c>
      <c r="M12" s="48">
        <f t="shared" si="13"/>
        <v>0</v>
      </c>
      <c r="N12" s="46" t="str">
        <f t="shared" si="2"/>
        <v/>
      </c>
      <c r="O12" s="47" t="str">
        <f t="shared" si="3"/>
        <v/>
      </c>
      <c r="P12" s="47" t="str">
        <f t="shared" si="4"/>
        <v/>
      </c>
      <c r="Q12" s="48">
        <f t="shared" si="14"/>
        <v>0</v>
      </c>
      <c r="R12" s="2"/>
      <c r="AH12" s="57" t="str">
        <f>IF(G12&gt;1,IF($E$10&gt;0,100-(#REF!/(1+(AL12/#REF!)^#REF!)^#REF!+#REF!/(AL12-1))*100,100-(AL12*D$5+D$6)*100),"")</f>
        <v/>
      </c>
      <c r="AI12" s="21" t="str">
        <f t="shared" si="5"/>
        <v/>
      </c>
      <c r="AJ12" s="21" t="str">
        <f t="shared" si="6"/>
        <v/>
      </c>
      <c r="AK12" s="48">
        <f t="shared" si="7"/>
        <v>0</v>
      </c>
      <c r="AL12" s="58" t="str">
        <f t="shared" si="8"/>
        <v/>
      </c>
      <c r="AM12" s="59" t="str">
        <f t="shared" si="9"/>
        <v/>
      </c>
      <c r="AN12" s="59" t="str">
        <f t="shared" si="10"/>
        <v/>
      </c>
      <c r="AO12" s="60"/>
    </row>
    <row r="13" spans="3:41" ht="15.75" thickBot="1" x14ac:dyDescent="0.3">
      <c r="C13" s="76">
        <f t="shared" ref="C13:C31" si="15">C12+0.1</f>
        <v>4.0999999999999996</v>
      </c>
      <c r="D13" s="74">
        <f t="shared" ref="D13:D31" si="16">100-(D$5*$C13+D$6)</f>
        <v>84.758373689280418</v>
      </c>
      <c r="E13" s="75">
        <f t="shared" ref="E13:E31" si="17">100-($E$5*C13+$E$6)</f>
        <v>84.758373689280418</v>
      </c>
      <c r="F13" s="94"/>
      <c r="G13" s="94"/>
      <c r="H13" s="94"/>
      <c r="I13" s="46" t="str">
        <f t="shared" si="11"/>
        <v/>
      </c>
      <c r="J13" s="46" t="str">
        <f t="shared" si="12"/>
        <v/>
      </c>
      <c r="K13" s="47" t="str">
        <f t="shared" si="0"/>
        <v/>
      </c>
      <c r="L13" s="47" t="str">
        <f t="shared" si="1"/>
        <v/>
      </c>
      <c r="M13" s="48">
        <f t="shared" si="13"/>
        <v>0</v>
      </c>
      <c r="N13" s="46" t="str">
        <f t="shared" si="2"/>
        <v/>
      </c>
      <c r="O13" s="47" t="str">
        <f t="shared" si="3"/>
        <v/>
      </c>
      <c r="P13" s="47" t="str">
        <f t="shared" si="4"/>
        <v/>
      </c>
      <c r="Q13" s="48">
        <f t="shared" si="14"/>
        <v>0</v>
      </c>
      <c r="R13" s="2"/>
      <c r="AH13" s="57" t="str">
        <f>IF(G13&gt;1,IF($E$10&gt;0,100-(#REF!/(1+(AL13/#REF!)^#REF!)^#REF!+#REF!/(AL13-1))*100,100-(AL13*D$5+D$6)*100),"")</f>
        <v/>
      </c>
      <c r="AI13" s="21" t="str">
        <f t="shared" si="5"/>
        <v/>
      </c>
      <c r="AJ13" s="21" t="str">
        <f t="shared" si="6"/>
        <v/>
      </c>
      <c r="AK13" s="48">
        <f t="shared" si="7"/>
        <v>0</v>
      </c>
      <c r="AL13" s="58" t="str">
        <f t="shared" si="8"/>
        <v/>
      </c>
      <c r="AM13" s="59" t="str">
        <f t="shared" si="9"/>
        <v/>
      </c>
      <c r="AN13" s="59" t="str">
        <f t="shared" si="10"/>
        <v/>
      </c>
      <c r="AO13" s="60"/>
    </row>
    <row r="14" spans="3:41" ht="15.75" thickBot="1" x14ac:dyDescent="0.3">
      <c r="C14" s="76">
        <f t="shared" si="15"/>
        <v>4.1999999999999993</v>
      </c>
      <c r="D14" s="74">
        <f t="shared" si="16"/>
        <v>85.551345915951202</v>
      </c>
      <c r="E14" s="75">
        <f t="shared" si="17"/>
        <v>85.551345915951202</v>
      </c>
      <c r="F14" s="93"/>
      <c r="G14" s="93"/>
      <c r="H14" s="93"/>
      <c r="I14" s="46" t="str">
        <f t="shared" si="11"/>
        <v/>
      </c>
      <c r="J14" s="46" t="str">
        <f t="shared" si="12"/>
        <v/>
      </c>
      <c r="K14" s="47" t="str">
        <f t="shared" si="0"/>
        <v/>
      </c>
      <c r="L14" s="47" t="str">
        <f t="shared" si="1"/>
        <v/>
      </c>
      <c r="M14" s="48">
        <f t="shared" si="13"/>
        <v>0</v>
      </c>
      <c r="N14" s="46" t="str">
        <f t="shared" si="2"/>
        <v/>
      </c>
      <c r="O14" s="47" t="str">
        <f t="shared" si="3"/>
        <v/>
      </c>
      <c r="P14" s="47" t="str">
        <f t="shared" si="4"/>
        <v/>
      </c>
      <c r="Q14" s="48">
        <f t="shared" si="14"/>
        <v>0</v>
      </c>
      <c r="R14" s="2"/>
      <c r="AH14" s="57" t="str">
        <f>IF(G14&gt;1,IF($E$10&gt;0,100-(#REF!/(1+(AL14/#REF!)^#REF!)^#REF!+#REF!/(AL14-1))*100,100-(AL14*D$5+D$6)*100),"")</f>
        <v/>
      </c>
      <c r="AI14" s="21" t="str">
        <f t="shared" si="5"/>
        <v/>
      </c>
      <c r="AJ14" s="21" t="str">
        <f t="shared" si="6"/>
        <v/>
      </c>
      <c r="AK14" s="48">
        <f t="shared" si="7"/>
        <v>0</v>
      </c>
      <c r="AL14" s="58" t="str">
        <f t="shared" si="8"/>
        <v/>
      </c>
      <c r="AM14" s="59" t="str">
        <f t="shared" si="9"/>
        <v/>
      </c>
      <c r="AN14" s="59" t="str">
        <f t="shared" si="10"/>
        <v/>
      </c>
      <c r="AO14" s="60"/>
    </row>
    <row r="15" spans="3:41" ht="15.75" thickBot="1" x14ac:dyDescent="0.3">
      <c r="C15" s="76">
        <f t="shared" si="15"/>
        <v>4.2999999999999989</v>
      </c>
      <c r="D15" s="74">
        <f t="shared" si="16"/>
        <v>86.344318142622001</v>
      </c>
      <c r="E15" s="75">
        <f t="shared" si="17"/>
        <v>86.344318142622001</v>
      </c>
      <c r="F15" s="93"/>
      <c r="G15" s="93"/>
      <c r="H15" s="93"/>
      <c r="I15" s="46" t="str">
        <f t="shared" si="11"/>
        <v/>
      </c>
      <c r="J15" s="46" t="str">
        <f t="shared" si="12"/>
        <v/>
      </c>
      <c r="K15" s="47" t="str">
        <f t="shared" si="0"/>
        <v/>
      </c>
      <c r="L15" s="47" t="str">
        <f t="shared" si="1"/>
        <v/>
      </c>
      <c r="M15" s="48">
        <f t="shared" si="13"/>
        <v>0</v>
      </c>
      <c r="N15" s="46" t="str">
        <f t="shared" si="2"/>
        <v/>
      </c>
      <c r="O15" s="47" t="str">
        <f t="shared" si="3"/>
        <v/>
      </c>
      <c r="P15" s="47" t="str">
        <f t="shared" si="4"/>
        <v/>
      </c>
      <c r="Q15" s="48">
        <f t="shared" si="14"/>
        <v>0</v>
      </c>
      <c r="R15" s="2"/>
      <c r="AH15" s="57" t="str">
        <f>IF(G15&gt;1,IF($E$10&gt;0,100-(#REF!/(1+(AL15/#REF!)^#REF!)^#REF!+#REF!/(AL15-1))*100,100-(AL15*D$5+D$6)*100),"")</f>
        <v/>
      </c>
      <c r="AI15" s="21" t="str">
        <f t="shared" si="5"/>
        <v/>
      </c>
      <c r="AJ15" s="21" t="str">
        <f t="shared" si="6"/>
        <v/>
      </c>
      <c r="AK15" s="48">
        <f t="shared" si="7"/>
        <v>0</v>
      </c>
      <c r="AL15" s="58" t="str">
        <f t="shared" si="8"/>
        <v/>
      </c>
      <c r="AM15" s="59" t="str">
        <f t="shared" si="9"/>
        <v/>
      </c>
      <c r="AN15" s="59" t="str">
        <f t="shared" si="10"/>
        <v/>
      </c>
      <c r="AO15" s="60"/>
    </row>
    <row r="16" spans="3:41" ht="15.75" thickBot="1" x14ac:dyDescent="0.3">
      <c r="C16" s="76">
        <f t="shared" si="15"/>
        <v>4.3999999999999986</v>
      </c>
      <c r="D16" s="74">
        <f t="shared" si="16"/>
        <v>87.137290369292799</v>
      </c>
      <c r="E16" s="75">
        <f t="shared" si="17"/>
        <v>87.137290369292799</v>
      </c>
      <c r="F16" s="93"/>
      <c r="G16" s="93"/>
      <c r="H16" s="93"/>
      <c r="I16" s="46" t="str">
        <f t="shared" si="11"/>
        <v/>
      </c>
      <c r="J16" s="46" t="str">
        <f t="shared" si="12"/>
        <v/>
      </c>
      <c r="K16" s="47" t="str">
        <f t="shared" si="0"/>
        <v/>
      </c>
      <c r="L16" s="47" t="str">
        <f t="shared" si="1"/>
        <v/>
      </c>
      <c r="M16" s="48">
        <f t="shared" si="13"/>
        <v>0</v>
      </c>
      <c r="N16" s="46" t="str">
        <f t="shared" si="2"/>
        <v/>
      </c>
      <c r="O16" s="47" t="str">
        <f t="shared" si="3"/>
        <v/>
      </c>
      <c r="P16" s="47" t="str">
        <f t="shared" si="4"/>
        <v/>
      </c>
      <c r="Q16" s="48">
        <f t="shared" si="14"/>
        <v>0</v>
      </c>
      <c r="R16" s="2"/>
      <c r="AH16" s="57" t="str">
        <f>IF(G16&gt;1,IF($E$10&gt;0,100-(#REF!/(1+(AL16/#REF!)^#REF!)^#REF!+#REF!/(AL16-1))*100,100-(AL16*D$5+D$6)*100),"")</f>
        <v/>
      </c>
      <c r="AI16" s="21" t="str">
        <f t="shared" si="5"/>
        <v/>
      </c>
      <c r="AJ16" s="21" t="str">
        <f t="shared" si="6"/>
        <v/>
      </c>
      <c r="AK16" s="48">
        <f t="shared" si="7"/>
        <v>0</v>
      </c>
      <c r="AL16" s="58" t="str">
        <f t="shared" si="8"/>
        <v/>
      </c>
      <c r="AM16" s="59" t="str">
        <f t="shared" si="9"/>
        <v/>
      </c>
      <c r="AN16" s="59" t="str">
        <f t="shared" si="10"/>
        <v/>
      </c>
      <c r="AO16" s="60"/>
    </row>
    <row r="17" spans="3:41" ht="15.75" thickBot="1" x14ac:dyDescent="0.3">
      <c r="C17" s="76">
        <f t="shared" si="15"/>
        <v>4.4999999999999982</v>
      </c>
      <c r="D17" s="74">
        <f t="shared" si="16"/>
        <v>87.930262595963598</v>
      </c>
      <c r="E17" s="75">
        <f t="shared" si="17"/>
        <v>87.930262595963598</v>
      </c>
      <c r="F17" s="93"/>
      <c r="G17" s="93"/>
      <c r="H17" s="93"/>
      <c r="I17" s="46" t="str">
        <f t="shared" si="11"/>
        <v/>
      </c>
      <c r="J17" s="46" t="str">
        <f t="shared" si="12"/>
        <v/>
      </c>
      <c r="K17" s="47" t="str">
        <f t="shared" si="0"/>
        <v/>
      </c>
      <c r="L17" s="47" t="str">
        <f t="shared" si="1"/>
        <v/>
      </c>
      <c r="M17" s="48">
        <f t="shared" si="13"/>
        <v>0</v>
      </c>
      <c r="N17" s="46" t="str">
        <f t="shared" si="2"/>
        <v/>
      </c>
      <c r="O17" s="47" t="str">
        <f t="shared" si="3"/>
        <v/>
      </c>
      <c r="P17" s="47" t="str">
        <f t="shared" si="4"/>
        <v/>
      </c>
      <c r="Q17" s="48">
        <f t="shared" si="14"/>
        <v>0</v>
      </c>
      <c r="R17" s="2"/>
      <c r="AH17" s="57" t="str">
        <f>IF(G17&gt;1,IF($E$10&gt;0,100-(#REF!/(1+(AL17/#REF!)^#REF!)^#REF!+#REF!/(AL17-1))*100,100-(AL17*D$5+D$6)*100),"")</f>
        <v/>
      </c>
      <c r="AI17" s="21" t="str">
        <f t="shared" si="5"/>
        <v/>
      </c>
      <c r="AJ17" s="21" t="str">
        <f t="shared" si="6"/>
        <v/>
      </c>
      <c r="AK17" s="48">
        <f t="shared" si="7"/>
        <v>0</v>
      </c>
      <c r="AL17" s="58" t="str">
        <f t="shared" si="8"/>
        <v/>
      </c>
      <c r="AM17" s="59" t="str">
        <f t="shared" si="9"/>
        <v/>
      </c>
      <c r="AN17" s="59" t="str">
        <f t="shared" si="10"/>
        <v/>
      </c>
      <c r="AO17" s="60"/>
    </row>
    <row r="18" spans="3:41" ht="15.75" thickBot="1" x14ac:dyDescent="0.3">
      <c r="C18" s="76">
        <f t="shared" si="15"/>
        <v>4.5999999999999979</v>
      </c>
      <c r="D18" s="74">
        <f t="shared" si="16"/>
        <v>88.723234822634382</v>
      </c>
      <c r="E18" s="75">
        <f t="shared" si="17"/>
        <v>88.723234822634382</v>
      </c>
      <c r="F18" s="93"/>
      <c r="G18" s="93"/>
      <c r="H18" s="93"/>
      <c r="I18" s="46" t="str">
        <f t="shared" si="11"/>
        <v/>
      </c>
      <c r="J18" s="46" t="str">
        <f t="shared" si="12"/>
        <v/>
      </c>
      <c r="K18" s="47" t="str">
        <f t="shared" si="0"/>
        <v/>
      </c>
      <c r="L18" s="47" t="str">
        <f t="shared" si="1"/>
        <v/>
      </c>
      <c r="M18" s="48">
        <f t="shared" si="13"/>
        <v>0</v>
      </c>
      <c r="N18" s="46" t="str">
        <f t="shared" si="2"/>
        <v/>
      </c>
      <c r="O18" s="47" t="str">
        <f t="shared" si="3"/>
        <v/>
      </c>
      <c r="P18" s="47" t="str">
        <f t="shared" si="4"/>
        <v/>
      </c>
      <c r="Q18" s="48">
        <f t="shared" si="14"/>
        <v>0</v>
      </c>
      <c r="R18" s="2"/>
      <c r="AH18" s="57" t="str">
        <f>IF(G18&gt;1,IF($E$10&gt;0,100-(#REF!/(1+(AL18/#REF!)^#REF!)^#REF!+#REF!/(AL18-1))*100,100-(AL18*D$5+D$6)*100),"")</f>
        <v/>
      </c>
      <c r="AI18" s="21" t="str">
        <f t="shared" si="5"/>
        <v/>
      </c>
      <c r="AJ18" s="21" t="str">
        <f t="shared" si="6"/>
        <v/>
      </c>
      <c r="AK18" s="48">
        <f t="shared" si="7"/>
        <v>0</v>
      </c>
      <c r="AL18" s="58" t="str">
        <f t="shared" si="8"/>
        <v/>
      </c>
      <c r="AM18" s="59" t="str">
        <f t="shared" si="9"/>
        <v/>
      </c>
      <c r="AN18" s="59" t="str">
        <f t="shared" si="10"/>
        <v/>
      </c>
      <c r="AO18" s="60"/>
    </row>
    <row r="19" spans="3:41" ht="15.75" thickBot="1" x14ac:dyDescent="0.3">
      <c r="C19" s="76">
        <f t="shared" si="15"/>
        <v>4.6999999999999975</v>
      </c>
      <c r="D19" s="74">
        <f t="shared" si="16"/>
        <v>89.516207049305166</v>
      </c>
      <c r="E19" s="75">
        <f t="shared" si="17"/>
        <v>89.516207049305166</v>
      </c>
      <c r="F19" s="93"/>
      <c r="G19" s="93"/>
      <c r="H19" s="93"/>
      <c r="I19" s="46" t="str">
        <f t="shared" si="11"/>
        <v/>
      </c>
      <c r="J19" s="46" t="str">
        <f t="shared" si="12"/>
        <v/>
      </c>
      <c r="K19" s="47" t="str">
        <f t="shared" si="0"/>
        <v/>
      </c>
      <c r="L19" s="47" t="str">
        <f t="shared" si="1"/>
        <v/>
      </c>
      <c r="M19" s="48">
        <f t="shared" si="13"/>
        <v>0</v>
      </c>
      <c r="N19" s="46" t="str">
        <f t="shared" si="2"/>
        <v/>
      </c>
      <c r="O19" s="47" t="str">
        <f t="shared" si="3"/>
        <v/>
      </c>
      <c r="P19" s="47" t="str">
        <f t="shared" si="4"/>
        <v/>
      </c>
      <c r="Q19" s="48">
        <f t="shared" si="14"/>
        <v>0</v>
      </c>
      <c r="R19" s="2"/>
      <c r="AH19" s="57" t="str">
        <f>IF(G19&gt;1,IF($E$10&gt;0,100-(#REF!/(1+(AL19/#REF!)^#REF!)^#REF!+#REF!/(AL19-1))*100,100-(AL19*D$5+D$6)*100),"")</f>
        <v/>
      </c>
      <c r="AI19" s="21" t="str">
        <f t="shared" si="5"/>
        <v/>
      </c>
      <c r="AJ19" s="21" t="str">
        <f t="shared" si="6"/>
        <v/>
      </c>
      <c r="AK19" s="48">
        <f t="shared" si="7"/>
        <v>0</v>
      </c>
      <c r="AL19" s="58" t="str">
        <f t="shared" si="8"/>
        <v/>
      </c>
      <c r="AM19" s="59" t="str">
        <f t="shared" si="9"/>
        <v/>
      </c>
      <c r="AN19" s="59" t="str">
        <f t="shared" si="10"/>
        <v/>
      </c>
      <c r="AO19" s="60"/>
    </row>
    <row r="20" spans="3:41" ht="15.75" thickBot="1" x14ac:dyDescent="0.3">
      <c r="C20" s="76">
        <f t="shared" si="15"/>
        <v>4.7999999999999972</v>
      </c>
      <c r="D20" s="74">
        <f t="shared" si="16"/>
        <v>90.309179275975964</v>
      </c>
      <c r="E20" s="75">
        <f t="shared" si="17"/>
        <v>90.309179275975964</v>
      </c>
      <c r="F20" s="93"/>
      <c r="G20" s="93"/>
      <c r="H20" s="93"/>
      <c r="I20" s="46" t="str">
        <f t="shared" si="11"/>
        <v/>
      </c>
      <c r="J20" s="46" t="str">
        <f t="shared" si="12"/>
        <v/>
      </c>
      <c r="K20" s="47" t="str">
        <f t="shared" si="0"/>
        <v/>
      </c>
      <c r="L20" s="47" t="str">
        <f t="shared" si="1"/>
        <v/>
      </c>
      <c r="M20" s="48">
        <f t="shared" si="13"/>
        <v>0</v>
      </c>
      <c r="N20" s="46" t="str">
        <f t="shared" si="2"/>
        <v/>
      </c>
      <c r="O20" s="47" t="str">
        <f t="shared" si="3"/>
        <v/>
      </c>
      <c r="P20" s="47" t="str">
        <f t="shared" si="4"/>
        <v/>
      </c>
      <c r="Q20" s="48">
        <f t="shared" si="14"/>
        <v>0</v>
      </c>
      <c r="R20" s="2"/>
      <c r="AH20" s="57" t="str">
        <f>IF(G20&gt;1,IF($E$10&gt;0,100-(#REF!/(1+(AL20/#REF!)^#REF!)^#REF!+#REF!/(AL20-1))*100,100-(AL20*D$5+D$6)*100),"")</f>
        <v/>
      </c>
      <c r="AI20" s="21" t="str">
        <f t="shared" si="5"/>
        <v/>
      </c>
      <c r="AJ20" s="21" t="str">
        <f t="shared" si="6"/>
        <v/>
      </c>
      <c r="AK20" s="48">
        <f t="shared" si="7"/>
        <v>0</v>
      </c>
      <c r="AL20" s="58" t="str">
        <f t="shared" si="8"/>
        <v/>
      </c>
      <c r="AM20" s="59" t="str">
        <f t="shared" si="9"/>
        <v/>
      </c>
      <c r="AN20" s="59" t="str">
        <f t="shared" si="10"/>
        <v/>
      </c>
      <c r="AO20" s="60"/>
    </row>
    <row r="21" spans="3:41" ht="15.75" thickBot="1" x14ac:dyDescent="0.3">
      <c r="C21" s="76">
        <f t="shared" si="15"/>
        <v>4.8999999999999968</v>
      </c>
      <c r="D21" s="74">
        <f t="shared" si="16"/>
        <v>91.102151502646763</v>
      </c>
      <c r="E21" s="75">
        <f t="shared" si="17"/>
        <v>91.102151502646763</v>
      </c>
      <c r="F21" s="93"/>
      <c r="G21" s="93"/>
      <c r="H21" s="93"/>
      <c r="I21" s="46" t="str">
        <f t="shared" si="11"/>
        <v/>
      </c>
      <c r="J21" s="46" t="str">
        <f t="shared" si="12"/>
        <v/>
      </c>
      <c r="K21" s="47" t="str">
        <f t="shared" si="0"/>
        <v/>
      </c>
      <c r="L21" s="47" t="str">
        <f t="shared" si="1"/>
        <v/>
      </c>
      <c r="M21" s="48">
        <f t="shared" si="13"/>
        <v>0</v>
      </c>
      <c r="N21" s="46" t="str">
        <f t="shared" si="2"/>
        <v/>
      </c>
      <c r="O21" s="47" t="str">
        <f t="shared" si="3"/>
        <v/>
      </c>
      <c r="P21" s="47" t="str">
        <f t="shared" si="4"/>
        <v/>
      </c>
      <c r="Q21" s="48">
        <f t="shared" si="14"/>
        <v>0</v>
      </c>
      <c r="R21" s="2"/>
      <c r="AH21" s="57" t="str">
        <f>IF(G21&gt;1,IF($E$10&gt;0,100-(#REF!/(1+(AL21/#REF!)^#REF!)^#REF!+#REF!/(AL21-1))*100,100-(AL21*D$5+D$6)*100),"")</f>
        <v/>
      </c>
      <c r="AI21" s="21" t="str">
        <f t="shared" si="5"/>
        <v/>
      </c>
      <c r="AJ21" s="21" t="str">
        <f t="shared" si="6"/>
        <v/>
      </c>
      <c r="AK21" s="48">
        <f t="shared" si="7"/>
        <v>0</v>
      </c>
      <c r="AL21" s="58" t="str">
        <f t="shared" si="8"/>
        <v/>
      </c>
      <c r="AM21" s="59" t="str">
        <f t="shared" si="9"/>
        <v/>
      </c>
      <c r="AN21" s="59" t="str">
        <f t="shared" si="10"/>
        <v/>
      </c>
      <c r="AO21" s="60"/>
    </row>
    <row r="22" spans="3:41" ht="15.75" thickBot="1" x14ac:dyDescent="0.3">
      <c r="C22" s="76">
        <f t="shared" si="15"/>
        <v>4.9999999999999964</v>
      </c>
      <c r="D22" s="74">
        <f t="shared" si="16"/>
        <v>91.895123729317561</v>
      </c>
      <c r="E22" s="75">
        <f t="shared" si="17"/>
        <v>91.895123729317561</v>
      </c>
      <c r="F22" s="93"/>
      <c r="G22" s="93"/>
      <c r="H22" s="93"/>
      <c r="I22" s="46" t="str">
        <f t="shared" si="11"/>
        <v/>
      </c>
      <c r="J22" s="46" t="str">
        <f t="shared" si="12"/>
        <v/>
      </c>
      <c r="K22" s="47" t="str">
        <f t="shared" si="0"/>
        <v/>
      </c>
      <c r="L22" s="47" t="str">
        <f t="shared" si="1"/>
        <v/>
      </c>
      <c r="M22" s="48">
        <f t="shared" si="13"/>
        <v>0</v>
      </c>
      <c r="N22" s="46" t="str">
        <f t="shared" si="2"/>
        <v/>
      </c>
      <c r="O22" s="47" t="str">
        <f t="shared" si="3"/>
        <v/>
      </c>
      <c r="P22" s="47" t="str">
        <f t="shared" si="4"/>
        <v/>
      </c>
      <c r="Q22" s="48">
        <f t="shared" si="14"/>
        <v>0</v>
      </c>
      <c r="R22" s="2"/>
      <c r="AH22" s="57" t="str">
        <f>IF(G22&gt;1,IF($E$10&gt;0,100-(#REF!/(1+(AL22/#REF!)^#REF!)^#REF!+#REF!/(AL22-1))*100,100-(AL22*D$5+D$6)*100),"")</f>
        <v/>
      </c>
      <c r="AI22" s="21" t="str">
        <f t="shared" si="5"/>
        <v/>
      </c>
      <c r="AJ22" s="21" t="str">
        <f t="shared" si="6"/>
        <v/>
      </c>
      <c r="AK22" s="48">
        <f t="shared" si="7"/>
        <v>0</v>
      </c>
      <c r="AL22" s="58" t="str">
        <f t="shared" si="8"/>
        <v/>
      </c>
      <c r="AM22" s="59" t="str">
        <f t="shared" si="9"/>
        <v/>
      </c>
      <c r="AN22" s="59" t="str">
        <f t="shared" si="10"/>
        <v/>
      </c>
      <c r="AO22" s="60"/>
    </row>
    <row r="23" spans="3:41" ht="15.75" thickBot="1" x14ac:dyDescent="0.3">
      <c r="C23" s="76">
        <f t="shared" si="15"/>
        <v>5.0999999999999961</v>
      </c>
      <c r="D23" s="74">
        <f t="shared" si="16"/>
        <v>92.688095955988345</v>
      </c>
      <c r="E23" s="75">
        <f t="shared" si="17"/>
        <v>92.688095955988345</v>
      </c>
      <c r="F23" s="93"/>
      <c r="G23" s="93"/>
      <c r="H23" s="93"/>
      <c r="I23" s="46" t="str">
        <f t="shared" si="11"/>
        <v/>
      </c>
      <c r="J23" s="46" t="str">
        <f t="shared" si="12"/>
        <v/>
      </c>
      <c r="K23" s="47" t="str">
        <f t="shared" si="0"/>
        <v/>
      </c>
      <c r="L23" s="47" t="str">
        <f t="shared" si="1"/>
        <v/>
      </c>
      <c r="M23" s="48">
        <f t="shared" si="13"/>
        <v>0</v>
      </c>
      <c r="N23" s="46" t="str">
        <f t="shared" si="2"/>
        <v/>
      </c>
      <c r="O23" s="47" t="str">
        <f t="shared" si="3"/>
        <v/>
      </c>
      <c r="P23" s="47" t="str">
        <f t="shared" si="4"/>
        <v/>
      </c>
      <c r="Q23" s="48">
        <f t="shared" si="14"/>
        <v>0</v>
      </c>
      <c r="R23" s="2"/>
      <c r="AH23" s="57" t="str">
        <f>IF(G23&gt;1,IF($E$10&gt;0,100-(#REF!/(1+(AL23/#REF!)^#REF!)^#REF!+#REF!/(AL23-1))*100,100-(AL23*D$5+D$6)*100),"")</f>
        <v/>
      </c>
      <c r="AI23" s="21" t="str">
        <f t="shared" si="5"/>
        <v/>
      </c>
      <c r="AJ23" s="21" t="str">
        <f t="shared" si="6"/>
        <v/>
      </c>
      <c r="AK23" s="48">
        <f t="shared" si="7"/>
        <v>0</v>
      </c>
      <c r="AL23" s="58" t="str">
        <f t="shared" si="8"/>
        <v/>
      </c>
      <c r="AM23" s="59" t="str">
        <f t="shared" si="9"/>
        <v/>
      </c>
      <c r="AN23" s="59" t="str">
        <f t="shared" si="10"/>
        <v/>
      </c>
      <c r="AO23" s="60"/>
    </row>
    <row r="24" spans="3:41" ht="15.75" thickBot="1" x14ac:dyDescent="0.3">
      <c r="C24" s="76">
        <f t="shared" si="15"/>
        <v>5.1999999999999957</v>
      </c>
      <c r="D24" s="74">
        <f t="shared" si="16"/>
        <v>93.481068182659143</v>
      </c>
      <c r="E24" s="75">
        <f t="shared" si="17"/>
        <v>93.481068182659143</v>
      </c>
      <c r="F24" s="93"/>
      <c r="G24" s="93"/>
      <c r="H24" s="93"/>
      <c r="I24" s="46" t="str">
        <f t="shared" si="11"/>
        <v/>
      </c>
      <c r="J24" s="46" t="str">
        <f t="shared" si="12"/>
        <v/>
      </c>
      <c r="K24" s="47" t="str">
        <f t="shared" si="0"/>
        <v/>
      </c>
      <c r="L24" s="47" t="str">
        <f t="shared" si="1"/>
        <v/>
      </c>
      <c r="M24" s="48">
        <f t="shared" si="13"/>
        <v>0</v>
      </c>
      <c r="N24" s="46" t="str">
        <f t="shared" si="2"/>
        <v/>
      </c>
      <c r="O24" s="47" t="str">
        <f t="shared" si="3"/>
        <v/>
      </c>
      <c r="P24" s="47" t="str">
        <f t="shared" si="4"/>
        <v/>
      </c>
      <c r="Q24" s="48">
        <f t="shared" si="14"/>
        <v>0</v>
      </c>
      <c r="R24" s="2"/>
      <c r="AH24" s="57" t="str">
        <f>IF(G24&gt;1,IF($E$10&gt;0,100-(#REF!/(1+(AL24/#REF!)^#REF!)^#REF!+#REF!/(AL24-1))*100,100-(AL24*D$5+D$6)*100),"")</f>
        <v/>
      </c>
      <c r="AI24" s="21" t="str">
        <f t="shared" si="5"/>
        <v/>
      </c>
      <c r="AJ24" s="21" t="str">
        <f t="shared" si="6"/>
        <v/>
      </c>
      <c r="AK24" s="48">
        <f t="shared" si="7"/>
        <v>0</v>
      </c>
      <c r="AL24" s="58" t="str">
        <f t="shared" si="8"/>
        <v/>
      </c>
      <c r="AM24" s="59" t="str">
        <f t="shared" si="9"/>
        <v/>
      </c>
      <c r="AN24" s="59" t="str">
        <f t="shared" si="10"/>
        <v/>
      </c>
      <c r="AO24" s="60"/>
    </row>
    <row r="25" spans="3:41" ht="15.75" thickBot="1" x14ac:dyDescent="0.3">
      <c r="C25" s="76">
        <f t="shared" si="15"/>
        <v>5.2999999999999954</v>
      </c>
      <c r="D25" s="74">
        <f t="shared" si="16"/>
        <v>94.274040409329928</v>
      </c>
      <c r="E25" s="75">
        <f t="shared" si="17"/>
        <v>94.274040409329928</v>
      </c>
      <c r="F25" s="93"/>
      <c r="G25" s="93"/>
      <c r="H25" s="93"/>
      <c r="I25" s="46" t="str">
        <f t="shared" si="11"/>
        <v/>
      </c>
      <c r="J25" s="46" t="str">
        <f t="shared" si="12"/>
        <v/>
      </c>
      <c r="K25" s="47" t="str">
        <f t="shared" si="0"/>
        <v/>
      </c>
      <c r="L25" s="47" t="str">
        <f t="shared" si="1"/>
        <v/>
      </c>
      <c r="M25" s="48">
        <f t="shared" si="13"/>
        <v>0</v>
      </c>
      <c r="N25" s="46" t="str">
        <f t="shared" si="2"/>
        <v/>
      </c>
      <c r="O25" s="47" t="str">
        <f t="shared" si="3"/>
        <v/>
      </c>
      <c r="P25" s="47" t="str">
        <f t="shared" si="4"/>
        <v/>
      </c>
      <c r="Q25" s="48">
        <f t="shared" si="14"/>
        <v>0</v>
      </c>
      <c r="R25" s="2"/>
      <c r="AH25" s="57" t="str">
        <f>IF(G25&gt;1,IF($E$10&gt;0,100-(#REF!/(1+(AL25/#REF!)^#REF!)^#REF!+#REF!/(AL25-1))*100,100-(AL25*D$5+D$6)*100),"")</f>
        <v/>
      </c>
      <c r="AI25" s="21" t="str">
        <f t="shared" si="5"/>
        <v/>
      </c>
      <c r="AJ25" s="21" t="str">
        <f t="shared" si="6"/>
        <v/>
      </c>
      <c r="AK25" s="48">
        <f t="shared" si="7"/>
        <v>0</v>
      </c>
      <c r="AL25" s="58" t="str">
        <f t="shared" si="8"/>
        <v/>
      </c>
      <c r="AM25" s="59" t="str">
        <f t="shared" si="9"/>
        <v/>
      </c>
      <c r="AN25" s="59" t="str">
        <f t="shared" si="10"/>
        <v/>
      </c>
      <c r="AO25" s="60"/>
    </row>
    <row r="26" spans="3:41" ht="15.75" thickBot="1" x14ac:dyDescent="0.3">
      <c r="C26" s="76">
        <f t="shared" si="15"/>
        <v>5.399999999999995</v>
      </c>
      <c r="D26" s="74">
        <f t="shared" si="16"/>
        <v>95.067012636000726</v>
      </c>
      <c r="E26" s="75">
        <f t="shared" si="17"/>
        <v>95.067012636000726</v>
      </c>
      <c r="F26" s="93"/>
      <c r="G26" s="93"/>
      <c r="H26" s="93"/>
      <c r="I26" s="46" t="str">
        <f t="shared" si="11"/>
        <v/>
      </c>
      <c r="J26" s="46" t="str">
        <f t="shared" si="12"/>
        <v/>
      </c>
      <c r="K26" s="47" t="str">
        <f t="shared" si="0"/>
        <v/>
      </c>
      <c r="L26" s="47" t="str">
        <f t="shared" si="1"/>
        <v/>
      </c>
      <c r="M26" s="48">
        <f t="shared" si="13"/>
        <v>0</v>
      </c>
      <c r="N26" s="46" t="str">
        <f t="shared" si="2"/>
        <v/>
      </c>
      <c r="O26" s="47" t="str">
        <f t="shared" si="3"/>
        <v/>
      </c>
      <c r="P26" s="47" t="str">
        <f t="shared" si="4"/>
        <v/>
      </c>
      <c r="Q26" s="48">
        <f t="shared" si="14"/>
        <v>0</v>
      </c>
      <c r="R26" s="2"/>
      <c r="AH26" s="57" t="str">
        <f>IF(G26&gt;1,IF($E$10&gt;0,100-(#REF!/(1+(AL26/#REF!)^#REF!)^#REF!+#REF!/(AL26-1))*100,100-(AL26*D$5+D$6)*100),"")</f>
        <v/>
      </c>
      <c r="AI26" s="21" t="str">
        <f t="shared" si="5"/>
        <v/>
      </c>
      <c r="AJ26" s="21" t="str">
        <f t="shared" si="6"/>
        <v/>
      </c>
      <c r="AK26" s="48">
        <f t="shared" si="7"/>
        <v>0</v>
      </c>
      <c r="AL26" s="58" t="str">
        <f t="shared" si="8"/>
        <v/>
      </c>
      <c r="AM26" s="59" t="str">
        <f t="shared" si="9"/>
        <v/>
      </c>
      <c r="AN26" s="59" t="str">
        <f t="shared" si="10"/>
        <v/>
      </c>
      <c r="AO26" s="60"/>
    </row>
    <row r="27" spans="3:41" ht="15.75" thickBot="1" x14ac:dyDescent="0.3">
      <c r="C27" s="76">
        <f t="shared" si="15"/>
        <v>5.4999999999999947</v>
      </c>
      <c r="D27" s="74">
        <f t="shared" si="16"/>
        <v>95.859984862671524</v>
      </c>
      <c r="E27" s="75">
        <f t="shared" si="17"/>
        <v>95.859984862671524</v>
      </c>
      <c r="F27" s="45"/>
      <c r="G27" s="45"/>
      <c r="H27" s="45"/>
      <c r="I27" s="46" t="str">
        <f t="shared" si="11"/>
        <v/>
      </c>
      <c r="J27" s="46" t="str">
        <f t="shared" si="12"/>
        <v/>
      </c>
      <c r="K27" s="47" t="str">
        <f t="shared" si="0"/>
        <v/>
      </c>
      <c r="L27" s="47" t="str">
        <f t="shared" si="1"/>
        <v/>
      </c>
      <c r="M27" s="48">
        <f t="shared" si="13"/>
        <v>0</v>
      </c>
      <c r="N27" s="46" t="str">
        <f t="shared" si="2"/>
        <v/>
      </c>
      <c r="O27" s="47" t="str">
        <f t="shared" si="3"/>
        <v/>
      </c>
      <c r="P27" s="47" t="str">
        <f t="shared" si="4"/>
        <v/>
      </c>
      <c r="Q27" s="48">
        <f t="shared" si="14"/>
        <v>0</v>
      </c>
      <c r="R27" s="2"/>
      <c r="AH27" s="57" t="str">
        <f>IF(G27&gt;1,IF($E$10&gt;0,100-(#REF!/(1+(AL27/#REF!)^#REF!)^#REF!+#REF!/(AL27-1))*100,100-(AL27*D$5+D$6)*100),"")</f>
        <v/>
      </c>
      <c r="AI27" s="21" t="str">
        <f t="shared" si="5"/>
        <v/>
      </c>
      <c r="AJ27" s="21" t="str">
        <f t="shared" si="6"/>
        <v/>
      </c>
      <c r="AK27" s="48">
        <f t="shared" si="7"/>
        <v>0</v>
      </c>
      <c r="AL27" s="58" t="str">
        <f t="shared" si="8"/>
        <v/>
      </c>
      <c r="AM27" s="59" t="str">
        <f t="shared" si="9"/>
        <v/>
      </c>
      <c r="AN27" s="59" t="str">
        <f t="shared" si="10"/>
        <v/>
      </c>
      <c r="AO27" s="60"/>
    </row>
    <row r="28" spans="3:41" ht="15.75" thickBot="1" x14ac:dyDescent="0.3">
      <c r="C28" s="76">
        <f t="shared" si="15"/>
        <v>5.5999999999999943</v>
      </c>
      <c r="D28" s="74">
        <f t="shared" si="16"/>
        <v>96.652957089342323</v>
      </c>
      <c r="E28" s="75">
        <f t="shared" si="17"/>
        <v>96.652957089342323</v>
      </c>
      <c r="F28" s="45"/>
      <c r="G28" s="45"/>
      <c r="H28" s="45"/>
      <c r="I28" s="46" t="str">
        <f t="shared" si="11"/>
        <v/>
      </c>
      <c r="J28" s="46" t="str">
        <f t="shared" si="12"/>
        <v/>
      </c>
      <c r="K28" s="47" t="str">
        <f t="shared" si="0"/>
        <v/>
      </c>
      <c r="L28" s="47" t="str">
        <f t="shared" si="1"/>
        <v/>
      </c>
      <c r="M28" s="48">
        <f t="shared" si="13"/>
        <v>0</v>
      </c>
      <c r="N28" s="46" t="str">
        <f t="shared" si="2"/>
        <v/>
      </c>
      <c r="O28" s="47" t="str">
        <f t="shared" si="3"/>
        <v/>
      </c>
      <c r="P28" s="47" t="str">
        <f t="shared" si="4"/>
        <v/>
      </c>
      <c r="Q28" s="48">
        <f t="shared" si="14"/>
        <v>0</v>
      </c>
      <c r="R28" s="2"/>
      <c r="AH28" s="57" t="str">
        <f>IF(G28&gt;1,IF($E$10&gt;0,100-(#REF!/(1+(AL28/#REF!)^#REF!)^#REF!+#REF!/(AL28-1))*100,100-(AL28*D$5+D$6)*100),"")</f>
        <v/>
      </c>
      <c r="AI28" s="21" t="str">
        <f t="shared" si="5"/>
        <v/>
      </c>
      <c r="AJ28" s="21" t="str">
        <f t="shared" si="6"/>
        <v/>
      </c>
      <c r="AK28" s="48">
        <f t="shared" si="7"/>
        <v>0</v>
      </c>
      <c r="AL28" s="58" t="str">
        <f t="shared" si="8"/>
        <v/>
      </c>
      <c r="AM28" s="59" t="str">
        <f t="shared" si="9"/>
        <v/>
      </c>
      <c r="AN28" s="59" t="str">
        <f t="shared" si="10"/>
        <v/>
      </c>
      <c r="AO28" s="60"/>
    </row>
    <row r="29" spans="3:41" ht="15.75" thickBot="1" x14ac:dyDescent="0.3">
      <c r="C29" s="76">
        <f t="shared" si="15"/>
        <v>5.699999999999994</v>
      </c>
      <c r="D29" s="74">
        <f t="shared" si="16"/>
        <v>97.445929316013107</v>
      </c>
      <c r="E29" s="75">
        <f t="shared" si="17"/>
        <v>97.445929316013107</v>
      </c>
      <c r="F29" s="45"/>
      <c r="G29" s="45"/>
      <c r="H29" s="45"/>
      <c r="I29" s="46" t="str">
        <f t="shared" si="11"/>
        <v/>
      </c>
      <c r="J29" s="46" t="str">
        <f t="shared" si="12"/>
        <v/>
      </c>
      <c r="K29" s="47" t="str">
        <f t="shared" si="0"/>
        <v/>
      </c>
      <c r="L29" s="47" t="str">
        <f t="shared" si="1"/>
        <v/>
      </c>
      <c r="M29" s="48">
        <f t="shared" si="13"/>
        <v>0</v>
      </c>
      <c r="N29" s="46" t="str">
        <f t="shared" si="2"/>
        <v/>
      </c>
      <c r="O29" s="47" t="str">
        <f t="shared" si="3"/>
        <v/>
      </c>
      <c r="P29" s="47" t="str">
        <f t="shared" si="4"/>
        <v/>
      </c>
      <c r="Q29" s="48">
        <f t="shared" si="14"/>
        <v>0</v>
      </c>
      <c r="R29" s="2"/>
      <c r="AH29" s="57" t="str">
        <f>IF(G29&gt;1,IF($E$10&gt;0,100-(#REF!/(1+(AL29/#REF!)^#REF!)^#REF!+#REF!/(AL29-1))*100,100-(AL29*D$5+D$6)*100),"")</f>
        <v/>
      </c>
      <c r="AI29" s="21" t="str">
        <f t="shared" si="5"/>
        <v/>
      </c>
      <c r="AJ29" s="21" t="str">
        <f t="shared" si="6"/>
        <v/>
      </c>
      <c r="AK29" s="48">
        <f t="shared" si="7"/>
        <v>0</v>
      </c>
      <c r="AL29" s="58" t="str">
        <f t="shared" si="8"/>
        <v/>
      </c>
      <c r="AM29" s="59" t="str">
        <f t="shared" si="9"/>
        <v/>
      </c>
      <c r="AN29" s="59" t="str">
        <f t="shared" si="10"/>
        <v/>
      </c>
      <c r="AO29" s="60"/>
    </row>
    <row r="30" spans="3:41" ht="15.75" thickBot="1" x14ac:dyDescent="0.3">
      <c r="C30" s="76">
        <f t="shared" si="15"/>
        <v>5.7999999999999936</v>
      </c>
      <c r="D30" s="74">
        <f t="shared" si="16"/>
        <v>98.238901542683891</v>
      </c>
      <c r="E30" s="75">
        <f t="shared" si="17"/>
        <v>98.238901542683891</v>
      </c>
      <c r="F30" s="45"/>
      <c r="G30" s="45"/>
      <c r="H30" s="45"/>
      <c r="I30" s="46" t="str">
        <f t="shared" si="11"/>
        <v/>
      </c>
      <c r="J30" s="46" t="str">
        <f t="shared" si="12"/>
        <v/>
      </c>
      <c r="K30" s="47" t="str">
        <f t="shared" si="0"/>
        <v/>
      </c>
      <c r="L30" s="47" t="str">
        <f t="shared" si="1"/>
        <v/>
      </c>
      <c r="M30" s="48">
        <f t="shared" si="13"/>
        <v>0</v>
      </c>
      <c r="N30" s="46" t="str">
        <f t="shared" si="2"/>
        <v/>
      </c>
      <c r="O30" s="47" t="str">
        <f t="shared" si="3"/>
        <v/>
      </c>
      <c r="P30" s="47" t="str">
        <f t="shared" si="4"/>
        <v/>
      </c>
      <c r="Q30" s="48">
        <f t="shared" si="14"/>
        <v>0</v>
      </c>
      <c r="R30" s="2"/>
      <c r="AH30" s="57" t="str">
        <f>IF(G30&gt;1,IF($E$10&gt;0,100-(#REF!/(1+(AL30/#REF!)^#REF!)^#REF!+#REF!/(AL30-1))*100,100-(AL30*D$5+D$6)*100),"")</f>
        <v/>
      </c>
      <c r="AI30" s="21" t="str">
        <f t="shared" si="5"/>
        <v/>
      </c>
      <c r="AJ30" s="21" t="str">
        <f t="shared" si="6"/>
        <v/>
      </c>
      <c r="AK30" s="48">
        <f t="shared" si="7"/>
        <v>0</v>
      </c>
      <c r="AL30" s="58" t="str">
        <f t="shared" si="8"/>
        <v/>
      </c>
      <c r="AM30" s="59" t="str">
        <f t="shared" si="9"/>
        <v/>
      </c>
      <c r="AN30" s="59" t="str">
        <f t="shared" si="10"/>
        <v/>
      </c>
      <c r="AO30" s="60"/>
    </row>
    <row r="31" spans="3:41" ht="15.75" thickBot="1" x14ac:dyDescent="0.3">
      <c r="C31" s="77">
        <f t="shared" si="15"/>
        <v>5.8999999999999932</v>
      </c>
      <c r="D31" s="74">
        <f t="shared" si="16"/>
        <v>99.031873769354689</v>
      </c>
      <c r="E31" s="75">
        <f t="shared" si="17"/>
        <v>99.031873769354689</v>
      </c>
      <c r="F31" s="45"/>
      <c r="G31" s="45"/>
      <c r="H31" s="45"/>
      <c r="I31" s="46" t="str">
        <f t="shared" si="11"/>
        <v/>
      </c>
      <c r="J31" s="46" t="str">
        <f t="shared" si="12"/>
        <v/>
      </c>
      <c r="K31" s="47" t="str">
        <f t="shared" si="0"/>
        <v/>
      </c>
      <c r="L31" s="47" t="str">
        <f t="shared" si="1"/>
        <v/>
      </c>
      <c r="M31" s="48">
        <f t="shared" si="13"/>
        <v>0</v>
      </c>
      <c r="N31" s="46" t="str">
        <f t="shared" si="2"/>
        <v/>
      </c>
      <c r="O31" s="47" t="str">
        <f t="shared" si="3"/>
        <v/>
      </c>
      <c r="P31" s="47" t="str">
        <f t="shared" si="4"/>
        <v/>
      </c>
      <c r="Q31" s="48">
        <f t="shared" si="14"/>
        <v>0</v>
      </c>
      <c r="R31" s="2"/>
      <c r="AH31" s="57" t="str">
        <f>IF(G31&gt;1,IF($E$10&gt;0,100-(#REF!/(1+(AL31/#REF!)^#REF!)^#REF!+#REF!/(AL31-1))*100,100-(AL31*D$5+D$6)*100),"")</f>
        <v/>
      </c>
      <c r="AI31" s="21" t="str">
        <f t="shared" si="5"/>
        <v/>
      </c>
      <c r="AJ31" s="21" t="str">
        <f t="shared" si="6"/>
        <v/>
      </c>
      <c r="AK31" s="48">
        <f t="shared" si="7"/>
        <v>0</v>
      </c>
      <c r="AL31" s="58" t="str">
        <f t="shared" si="8"/>
        <v/>
      </c>
      <c r="AM31" s="59" t="str">
        <f t="shared" si="9"/>
        <v/>
      </c>
      <c r="AN31" s="59" t="str">
        <f t="shared" si="10"/>
        <v/>
      </c>
      <c r="AO31" s="60"/>
    </row>
    <row r="32" spans="3:41" ht="15.75" thickBot="1" x14ac:dyDescent="0.3">
      <c r="C32" s="78"/>
      <c r="D32" s="79"/>
      <c r="E32" s="80"/>
      <c r="F32" s="45"/>
      <c r="G32" s="45"/>
      <c r="H32" s="45"/>
      <c r="I32" s="46" t="str">
        <f t="shared" si="11"/>
        <v/>
      </c>
      <c r="J32" s="46" t="str">
        <f t="shared" si="12"/>
        <v/>
      </c>
      <c r="K32" s="47" t="str">
        <f t="shared" si="0"/>
        <v/>
      </c>
      <c r="L32" s="47" t="str">
        <f t="shared" si="1"/>
        <v/>
      </c>
      <c r="M32" s="48">
        <f t="shared" si="13"/>
        <v>0</v>
      </c>
      <c r="N32" s="46" t="str">
        <f t="shared" si="2"/>
        <v/>
      </c>
      <c r="O32" s="47" t="str">
        <f t="shared" si="3"/>
        <v/>
      </c>
      <c r="P32" s="47" t="str">
        <f t="shared" si="4"/>
        <v/>
      </c>
      <c r="Q32" s="48">
        <f t="shared" si="14"/>
        <v>0</v>
      </c>
      <c r="R32" s="2"/>
      <c r="AH32" s="57" t="str">
        <f>IF(G32&gt;1,IF($E$10&gt;0,100-(#REF!/(1+(AL32/#REF!)^#REF!)^#REF!+#REF!/(AL32-1))*100,100-(AL32*D$5+D$6)*100),"")</f>
        <v/>
      </c>
      <c r="AI32" s="21" t="str">
        <f t="shared" si="5"/>
        <v/>
      </c>
      <c r="AJ32" s="21" t="str">
        <f t="shared" si="6"/>
        <v/>
      </c>
      <c r="AK32" s="48">
        <f t="shared" si="7"/>
        <v>0</v>
      </c>
      <c r="AL32" s="58" t="str">
        <f t="shared" si="8"/>
        <v/>
      </c>
      <c r="AM32" s="59" t="str">
        <f t="shared" si="9"/>
        <v/>
      </c>
      <c r="AN32" s="59" t="str">
        <f t="shared" si="10"/>
        <v/>
      </c>
      <c r="AO32" s="60"/>
    </row>
    <row r="33" spans="2:41" ht="15.75" thickBot="1" x14ac:dyDescent="0.3">
      <c r="C33" s="186" t="str">
        <f>CONCATENATE(TEXT(D4,"mm/dd"),"pucks")</f>
        <v>06/02pucks</v>
      </c>
      <c r="D33" s="187"/>
      <c r="E33" s="187"/>
      <c r="F33" s="45"/>
      <c r="G33" s="45"/>
      <c r="H33" s="45"/>
      <c r="I33" s="46" t="str">
        <f t="shared" si="11"/>
        <v/>
      </c>
      <c r="J33" s="46" t="str">
        <f t="shared" si="12"/>
        <v/>
      </c>
      <c r="K33" s="47" t="str">
        <f t="shared" si="0"/>
        <v/>
      </c>
      <c r="L33" s="47" t="str">
        <f t="shared" si="1"/>
        <v/>
      </c>
      <c r="M33" s="48">
        <f t="shared" si="13"/>
        <v>0</v>
      </c>
      <c r="N33" s="46" t="str">
        <f t="shared" si="2"/>
        <v/>
      </c>
      <c r="O33" s="47" t="str">
        <f t="shared" si="3"/>
        <v/>
      </c>
      <c r="P33" s="47" t="str">
        <f t="shared" si="4"/>
        <v/>
      </c>
      <c r="Q33" s="48">
        <f t="shared" si="14"/>
        <v>0</v>
      </c>
      <c r="R33" s="2"/>
      <c r="AH33" s="57" t="str">
        <f>IF(G33&gt;1,IF($E$10&gt;0,100-(#REF!/(1+(AL33/#REF!)^#REF!)^#REF!+#REF!/(AL33-1))*100,100-(AL33*D$5+D$6)*100),"")</f>
        <v/>
      </c>
      <c r="AI33" s="21" t="str">
        <f t="shared" si="5"/>
        <v/>
      </c>
      <c r="AJ33" s="21" t="str">
        <f t="shared" si="6"/>
        <v/>
      </c>
      <c r="AK33" s="48">
        <f t="shared" si="7"/>
        <v>0</v>
      </c>
      <c r="AL33" s="58" t="str">
        <f t="shared" si="8"/>
        <v/>
      </c>
      <c r="AM33" s="59" t="str">
        <f t="shared" si="9"/>
        <v/>
      </c>
      <c r="AN33" s="59" t="str">
        <f t="shared" si="10"/>
        <v/>
      </c>
      <c r="AO33" s="60"/>
    </row>
    <row r="34" spans="2:41" ht="15.75" thickBot="1" x14ac:dyDescent="0.3">
      <c r="B34" t="s">
        <v>44</v>
      </c>
      <c r="C34" s="81" t="s">
        <v>42</v>
      </c>
      <c r="D34" s="81" t="s">
        <v>40</v>
      </c>
      <c r="E34" s="81" t="s">
        <v>7</v>
      </c>
      <c r="F34" s="45"/>
      <c r="G34" s="45"/>
      <c r="H34" s="45"/>
      <c r="I34" s="46" t="str">
        <f t="shared" si="11"/>
        <v/>
      </c>
      <c r="J34" s="46" t="str">
        <f t="shared" si="12"/>
        <v/>
      </c>
      <c r="K34" s="47" t="str">
        <f t="shared" si="0"/>
        <v/>
      </c>
      <c r="L34" s="47" t="str">
        <f t="shared" si="1"/>
        <v/>
      </c>
      <c r="M34" s="48">
        <f t="shared" si="13"/>
        <v>0</v>
      </c>
      <c r="N34" s="46" t="str">
        <f t="shared" si="2"/>
        <v/>
      </c>
      <c r="O34" s="47" t="str">
        <f t="shared" si="3"/>
        <v/>
      </c>
      <c r="P34" s="47" t="str">
        <f t="shared" si="4"/>
        <v/>
      </c>
      <c r="Q34" s="48">
        <f t="shared" si="14"/>
        <v>0</v>
      </c>
      <c r="R34" s="2"/>
      <c r="AH34" s="57" t="str">
        <f>IF(G34&gt;1,IF($E$10&gt;0,100-(#REF!/(1+(AL34/#REF!)^#REF!)^#REF!+#REF!/(AL34-1))*100,100-(AL34*D$5+D$6)*100),"")</f>
        <v/>
      </c>
      <c r="AI34" s="21" t="str">
        <f t="shared" si="5"/>
        <v/>
      </c>
      <c r="AJ34" s="21" t="str">
        <f t="shared" si="6"/>
        <v/>
      </c>
      <c r="AK34" s="48">
        <f t="shared" si="7"/>
        <v>0</v>
      </c>
      <c r="AL34" s="58" t="str">
        <f t="shared" si="8"/>
        <v/>
      </c>
      <c r="AM34" s="59" t="str">
        <f t="shared" si="9"/>
        <v/>
      </c>
      <c r="AN34" s="59" t="str">
        <f t="shared" si="10"/>
        <v/>
      </c>
      <c r="AO34" s="60"/>
    </row>
    <row r="35" spans="2:41" x14ac:dyDescent="0.25">
      <c r="B35" t="s">
        <v>81</v>
      </c>
      <c r="C35" s="2">
        <v>5.3065943082178233</v>
      </c>
      <c r="D35">
        <v>5.3963333333333336</v>
      </c>
      <c r="E35" s="83">
        <f>IF(C35&gt;0,100-(C35),"")</f>
        <v>94.693405691782175</v>
      </c>
      <c r="F35" s="45"/>
      <c r="G35" s="45"/>
      <c r="H35" s="45"/>
      <c r="I35" s="46" t="str">
        <f t="shared" si="11"/>
        <v/>
      </c>
      <c r="J35" s="46" t="str">
        <f t="shared" si="12"/>
        <v/>
      </c>
      <c r="K35" s="47" t="str">
        <f t="shared" si="0"/>
        <v/>
      </c>
      <c r="L35" s="47" t="str">
        <f t="shared" si="1"/>
        <v/>
      </c>
      <c r="M35" s="48">
        <f t="shared" si="13"/>
        <v>0</v>
      </c>
      <c r="N35" s="46" t="str">
        <f t="shared" si="2"/>
        <v/>
      </c>
      <c r="O35" s="47" t="str">
        <f t="shared" si="3"/>
        <v/>
      </c>
      <c r="P35" s="47" t="str">
        <f t="shared" si="4"/>
        <v/>
      </c>
      <c r="Q35" s="48">
        <f t="shared" si="14"/>
        <v>0</v>
      </c>
      <c r="R35" s="2"/>
      <c r="AH35" s="57" t="str">
        <f>IF(G35&gt;1,IF($E$10&gt;0,100-(#REF!/(1+(AL35/#REF!)^#REF!)^#REF!+#REF!/(AL35-1))*100,100-(AL35*D$5+D$6)*100),"")</f>
        <v/>
      </c>
      <c r="AI35" s="21" t="str">
        <f t="shared" si="5"/>
        <v/>
      </c>
      <c r="AJ35" s="21" t="str">
        <f t="shared" si="6"/>
        <v/>
      </c>
      <c r="AK35" s="48">
        <f t="shared" si="7"/>
        <v>0</v>
      </c>
      <c r="AL35" s="58" t="str">
        <f t="shared" si="8"/>
        <v/>
      </c>
      <c r="AM35" s="59" t="str">
        <f t="shared" si="9"/>
        <v/>
      </c>
      <c r="AN35" s="59" t="str">
        <f t="shared" si="10"/>
        <v/>
      </c>
      <c r="AO35" s="60"/>
    </row>
    <row r="36" spans="2:41" x14ac:dyDescent="0.25">
      <c r="B36" t="s">
        <v>82</v>
      </c>
      <c r="C36" s="2">
        <v>5.119594691613548</v>
      </c>
      <c r="D36">
        <v>5.371666666666667</v>
      </c>
      <c r="E36" s="83">
        <f t="shared" ref="E36:E99" si="18">IF(C36&gt;0,100-(C36),"")</f>
        <v>94.880405308386457</v>
      </c>
      <c r="F36" s="45"/>
      <c r="G36" s="45"/>
      <c r="H36" s="45"/>
      <c r="I36" s="46" t="str">
        <f t="shared" si="11"/>
        <v/>
      </c>
      <c r="J36" s="46" t="str">
        <f t="shared" si="12"/>
        <v/>
      </c>
      <c r="K36" s="47" t="str">
        <f t="shared" si="0"/>
        <v/>
      </c>
      <c r="L36" s="47" t="str">
        <f t="shared" si="1"/>
        <v/>
      </c>
      <c r="M36" s="48">
        <f t="shared" si="13"/>
        <v>0</v>
      </c>
      <c r="N36" s="46" t="str">
        <f t="shared" si="2"/>
        <v/>
      </c>
      <c r="O36" s="47" t="str">
        <f t="shared" si="3"/>
        <v/>
      </c>
      <c r="P36" s="47" t="str">
        <f t="shared" si="4"/>
        <v/>
      </c>
      <c r="Q36" s="48">
        <f t="shared" si="14"/>
        <v>0</v>
      </c>
      <c r="R36" s="2"/>
      <c r="AH36" s="57" t="str">
        <f>IF(G36&gt;1,IF($E$10&gt;0,100-(#REF!/(1+(AL36/#REF!)^#REF!)^#REF!+#REF!/(AL36-1))*100,100-(AL36*D$5+D$6)*100),"")</f>
        <v/>
      </c>
      <c r="AI36" s="21" t="str">
        <f t="shared" si="5"/>
        <v/>
      </c>
      <c r="AJ36" s="21" t="str">
        <f t="shared" si="6"/>
        <v/>
      </c>
      <c r="AK36" s="48">
        <f t="shared" si="7"/>
        <v>0</v>
      </c>
      <c r="AL36" s="58" t="str">
        <f t="shared" si="8"/>
        <v/>
      </c>
      <c r="AM36" s="59" t="str">
        <f t="shared" si="9"/>
        <v/>
      </c>
      <c r="AN36" s="59" t="str">
        <f t="shared" si="10"/>
        <v/>
      </c>
      <c r="AO36" s="60"/>
    </row>
    <row r="37" spans="2:41" x14ac:dyDescent="0.25">
      <c r="B37" t="s">
        <v>83</v>
      </c>
      <c r="C37" s="2">
        <v>9.0527026029348239</v>
      </c>
      <c r="D37">
        <v>4.9733333333333327</v>
      </c>
      <c r="E37" s="83">
        <f t="shared" si="18"/>
        <v>90.947297397065171</v>
      </c>
      <c r="F37" s="45"/>
      <c r="G37" s="45"/>
      <c r="H37" s="45"/>
      <c r="I37" s="46" t="str">
        <f t="shared" si="11"/>
        <v/>
      </c>
      <c r="J37" s="46" t="str">
        <f t="shared" si="12"/>
        <v/>
      </c>
      <c r="K37" s="47" t="str">
        <f t="shared" si="0"/>
        <v/>
      </c>
      <c r="L37" s="47" t="str">
        <f t="shared" si="1"/>
        <v/>
      </c>
      <c r="M37" s="48">
        <f t="shared" si="13"/>
        <v>0</v>
      </c>
      <c r="N37" s="46" t="str">
        <f t="shared" si="2"/>
        <v/>
      </c>
      <c r="O37" s="47" t="str">
        <f t="shared" si="3"/>
        <v/>
      </c>
      <c r="P37" s="47" t="str">
        <f t="shared" si="4"/>
        <v/>
      </c>
      <c r="Q37" s="48">
        <f t="shared" si="14"/>
        <v>0</v>
      </c>
      <c r="R37" s="2"/>
      <c r="AH37" s="57" t="str">
        <f>IF(G37&gt;1,IF($E$10&gt;0,100-(#REF!/(1+(AL37/#REF!)^#REF!)^#REF!+#REF!/(AL37-1))*100,100-(AL37*D$5+D$6)*100),"")</f>
        <v/>
      </c>
      <c r="AI37" s="21" t="str">
        <f t="shared" si="5"/>
        <v/>
      </c>
      <c r="AJ37" s="21" t="str">
        <f t="shared" si="6"/>
        <v/>
      </c>
      <c r="AK37" s="48">
        <f t="shared" si="7"/>
        <v>0</v>
      </c>
      <c r="AL37" s="58" t="str">
        <f t="shared" si="8"/>
        <v/>
      </c>
      <c r="AM37" s="59" t="str">
        <f t="shared" si="9"/>
        <v/>
      </c>
      <c r="AN37" s="59" t="str">
        <f t="shared" si="10"/>
        <v/>
      </c>
      <c r="AO37" s="60"/>
    </row>
    <row r="38" spans="2:41" x14ac:dyDescent="0.25">
      <c r="B38" t="s">
        <v>84</v>
      </c>
      <c r="C38" s="2">
        <v>11.263770291480016</v>
      </c>
      <c r="D38">
        <v>4.5599999999999996</v>
      </c>
      <c r="E38" s="83">
        <f t="shared" si="18"/>
        <v>88.736229708519986</v>
      </c>
      <c r="F38" s="45"/>
      <c r="G38" s="45"/>
      <c r="H38" s="45"/>
      <c r="I38" s="46" t="str">
        <f t="shared" si="11"/>
        <v/>
      </c>
      <c r="J38" s="46" t="str">
        <f t="shared" si="12"/>
        <v/>
      </c>
      <c r="K38" s="47" t="str">
        <f t="shared" si="0"/>
        <v/>
      </c>
      <c r="L38" s="47" t="str">
        <f t="shared" si="1"/>
        <v/>
      </c>
      <c r="M38" s="48">
        <f t="shared" si="13"/>
        <v>0</v>
      </c>
      <c r="N38" s="46" t="str">
        <f t="shared" si="2"/>
        <v/>
      </c>
      <c r="O38" s="47" t="str">
        <f t="shared" si="3"/>
        <v/>
      </c>
      <c r="P38" s="47" t="str">
        <f t="shared" si="4"/>
        <v/>
      </c>
      <c r="Q38" s="48">
        <f t="shared" si="14"/>
        <v>0</v>
      </c>
      <c r="R38" s="2"/>
      <c r="AH38" s="57" t="str">
        <f>IF(G38&gt;1,IF($E$10&gt;0,100-(#REF!/(1+(AL38/#REF!)^#REF!)^#REF!+#REF!/(AL38-1))*100,100-(AL38*D$5+D$6)*100),"")</f>
        <v/>
      </c>
      <c r="AI38" s="21" t="str">
        <f t="shared" si="5"/>
        <v/>
      </c>
      <c r="AJ38" s="21" t="str">
        <f t="shared" si="6"/>
        <v/>
      </c>
      <c r="AK38" s="48">
        <f t="shared" si="7"/>
        <v>0</v>
      </c>
      <c r="AL38" s="58" t="str">
        <f t="shared" si="8"/>
        <v/>
      </c>
      <c r="AM38" s="59" t="str">
        <f t="shared" si="9"/>
        <v/>
      </c>
      <c r="AN38" s="59" t="str">
        <f t="shared" si="10"/>
        <v/>
      </c>
      <c r="AO38" s="60"/>
    </row>
    <row r="39" spans="2:41" x14ac:dyDescent="0.25">
      <c r="B39" t="s">
        <v>85</v>
      </c>
      <c r="C39" s="2">
        <v>5.1096378353802985</v>
      </c>
      <c r="D39">
        <v>5.3496666666666668</v>
      </c>
      <c r="E39" s="83">
        <f t="shared" si="18"/>
        <v>94.890362164619702</v>
      </c>
      <c r="F39" s="45"/>
      <c r="G39" s="45"/>
      <c r="H39" s="45"/>
      <c r="I39" s="46" t="str">
        <f t="shared" si="11"/>
        <v/>
      </c>
      <c r="J39" s="46" t="str">
        <f t="shared" si="12"/>
        <v/>
      </c>
      <c r="K39" s="47" t="str">
        <f t="shared" si="0"/>
        <v/>
      </c>
      <c r="L39" s="47" t="str">
        <f t="shared" si="1"/>
        <v/>
      </c>
      <c r="M39" s="48">
        <f t="shared" si="13"/>
        <v>0</v>
      </c>
      <c r="N39" s="46" t="str">
        <f t="shared" si="2"/>
        <v/>
      </c>
      <c r="O39" s="47" t="str">
        <f t="shared" si="3"/>
        <v/>
      </c>
      <c r="P39" s="47" t="str">
        <f t="shared" si="4"/>
        <v/>
      </c>
      <c r="Q39" s="48">
        <f t="shared" si="14"/>
        <v>0</v>
      </c>
      <c r="R39" s="2"/>
      <c r="AH39" s="57" t="str">
        <f>IF(G39&gt;1,IF($E$10&gt;0,100-(#REF!/(1+(AL39/#REF!)^#REF!)^#REF!+#REF!/(AL39-1))*100,100-(AL39*D$5+D$6)*100),"")</f>
        <v/>
      </c>
      <c r="AI39" s="21" t="str">
        <f t="shared" si="5"/>
        <v/>
      </c>
      <c r="AJ39" s="21" t="str">
        <f t="shared" si="6"/>
        <v/>
      </c>
      <c r="AK39" s="48">
        <f t="shared" si="7"/>
        <v>0</v>
      </c>
      <c r="AL39" s="58" t="str">
        <f t="shared" si="8"/>
        <v/>
      </c>
      <c r="AM39" s="59" t="str">
        <f t="shared" si="9"/>
        <v/>
      </c>
      <c r="AN39" s="59" t="str">
        <f t="shared" si="10"/>
        <v/>
      </c>
      <c r="AO39" s="60"/>
    </row>
    <row r="40" spans="2:41" x14ac:dyDescent="0.25">
      <c r="B40" t="s">
        <v>86</v>
      </c>
      <c r="C40" s="2">
        <v>4.8604518315379241</v>
      </c>
      <c r="D40">
        <v>5.3473333333333324</v>
      </c>
      <c r="E40" s="83">
        <f t="shared" si="18"/>
        <v>95.139548168462071</v>
      </c>
      <c r="F40" s="45"/>
      <c r="G40" s="45"/>
      <c r="H40" s="45"/>
      <c r="I40" s="46" t="str">
        <f t="shared" si="11"/>
        <v/>
      </c>
      <c r="J40" s="46" t="str">
        <f t="shared" si="12"/>
        <v/>
      </c>
      <c r="K40" s="47" t="str">
        <f t="shared" si="0"/>
        <v/>
      </c>
      <c r="L40" s="47" t="str">
        <f t="shared" si="1"/>
        <v/>
      </c>
      <c r="M40" s="48">
        <f t="shared" si="13"/>
        <v>0</v>
      </c>
      <c r="N40" s="46" t="str">
        <f t="shared" si="2"/>
        <v/>
      </c>
      <c r="O40" s="47" t="str">
        <f t="shared" si="3"/>
        <v/>
      </c>
      <c r="P40" s="47" t="str">
        <f t="shared" si="4"/>
        <v/>
      </c>
      <c r="Q40" s="48">
        <f t="shared" si="14"/>
        <v>0</v>
      </c>
      <c r="R40" s="2"/>
      <c r="AH40" s="57" t="str">
        <f>IF(G40&gt;1,IF($E$10&gt;0,100-(#REF!/(1+(AL40/#REF!)^#REF!)^#REF!+#REF!/(AL40-1))*100,100-(AL40*D$5+D$6)*100),"")</f>
        <v/>
      </c>
      <c r="AI40" s="21" t="str">
        <f t="shared" si="5"/>
        <v/>
      </c>
      <c r="AJ40" s="21" t="str">
        <f t="shared" si="6"/>
        <v/>
      </c>
      <c r="AK40" s="48">
        <f t="shared" si="7"/>
        <v>0</v>
      </c>
      <c r="AL40" s="58" t="str">
        <f t="shared" si="8"/>
        <v/>
      </c>
      <c r="AM40" s="59" t="str">
        <f t="shared" si="9"/>
        <v/>
      </c>
      <c r="AN40" s="59" t="str">
        <f t="shared" si="10"/>
        <v/>
      </c>
      <c r="AO40" s="60"/>
    </row>
    <row r="41" spans="2:41" x14ac:dyDescent="0.25">
      <c r="C41" s="2"/>
      <c r="E41" s="83" t="str">
        <f t="shared" si="18"/>
        <v/>
      </c>
      <c r="F41" s="45"/>
      <c r="G41" s="45"/>
      <c r="H41" s="45"/>
      <c r="I41" s="46" t="str">
        <f t="shared" si="11"/>
        <v/>
      </c>
      <c r="J41" s="46" t="str">
        <f t="shared" si="12"/>
        <v/>
      </c>
      <c r="K41" s="47" t="str">
        <f t="shared" si="0"/>
        <v/>
      </c>
      <c r="L41" s="47" t="str">
        <f t="shared" si="1"/>
        <v/>
      </c>
      <c r="M41" s="48">
        <f t="shared" si="13"/>
        <v>0</v>
      </c>
      <c r="N41" s="46" t="str">
        <f t="shared" si="2"/>
        <v/>
      </c>
      <c r="O41" s="47" t="str">
        <f t="shared" si="3"/>
        <v/>
      </c>
      <c r="P41" s="47" t="str">
        <f t="shared" si="4"/>
        <v/>
      </c>
      <c r="Q41" s="48">
        <f t="shared" si="14"/>
        <v>0</v>
      </c>
      <c r="R41" s="2"/>
      <c r="AH41" s="57" t="str">
        <f>IF(G41&gt;1,IF($E$10&gt;0,100-(#REF!/(1+(AL41/#REF!)^#REF!)^#REF!+#REF!/(AL41-1))*100,100-(AL41*D$5+D$6)*100),"")</f>
        <v/>
      </c>
      <c r="AI41" s="21" t="str">
        <f t="shared" si="5"/>
        <v/>
      </c>
      <c r="AJ41" s="21" t="str">
        <f t="shared" si="6"/>
        <v/>
      </c>
      <c r="AK41" s="48">
        <f t="shared" si="7"/>
        <v>0</v>
      </c>
      <c r="AL41" s="58" t="str">
        <f t="shared" si="8"/>
        <v/>
      </c>
      <c r="AM41" s="59" t="str">
        <f t="shared" si="9"/>
        <v/>
      </c>
      <c r="AN41" s="59" t="str">
        <f t="shared" si="10"/>
        <v/>
      </c>
      <c r="AO41" s="60"/>
    </row>
    <row r="42" spans="2:41" x14ac:dyDescent="0.25">
      <c r="C42" s="2"/>
      <c r="E42" s="83" t="str">
        <f t="shared" si="18"/>
        <v/>
      </c>
      <c r="F42" s="45"/>
      <c r="G42" s="45"/>
      <c r="H42" s="45"/>
      <c r="I42" s="46" t="str">
        <f t="shared" si="11"/>
        <v/>
      </c>
      <c r="J42" s="46" t="str">
        <f t="shared" si="12"/>
        <v/>
      </c>
      <c r="K42" s="47" t="str">
        <f t="shared" si="0"/>
        <v/>
      </c>
      <c r="L42" s="47" t="str">
        <f t="shared" si="1"/>
        <v/>
      </c>
      <c r="M42" s="48">
        <f t="shared" si="13"/>
        <v>0</v>
      </c>
      <c r="N42" s="46" t="str">
        <f t="shared" si="2"/>
        <v/>
      </c>
      <c r="O42" s="47" t="str">
        <f t="shared" si="3"/>
        <v/>
      </c>
      <c r="P42" s="47" t="str">
        <f t="shared" si="4"/>
        <v/>
      </c>
      <c r="Q42" s="48">
        <f t="shared" si="14"/>
        <v>0</v>
      </c>
      <c r="R42" s="2"/>
      <c r="AH42" s="57" t="str">
        <f>IF(G42&gt;1,IF($E$10&gt;0,100-(#REF!/(1+(AL42/#REF!)^#REF!)^#REF!+#REF!/(AL42-1))*100,100-(AL42*D$5+D$6)*100),"")</f>
        <v/>
      </c>
      <c r="AI42" s="21" t="str">
        <f t="shared" si="5"/>
        <v/>
      </c>
      <c r="AJ42" s="21" t="str">
        <f t="shared" si="6"/>
        <v/>
      </c>
      <c r="AK42" s="48">
        <f t="shared" si="7"/>
        <v>0</v>
      </c>
      <c r="AL42" s="58" t="str">
        <f t="shared" si="8"/>
        <v/>
      </c>
      <c r="AM42" s="59" t="str">
        <f t="shared" si="9"/>
        <v/>
      </c>
      <c r="AN42" s="59" t="str">
        <f t="shared" si="10"/>
        <v/>
      </c>
      <c r="AO42" s="60"/>
    </row>
    <row r="43" spans="2:41" x14ac:dyDescent="0.25">
      <c r="C43" s="2"/>
      <c r="E43" s="83" t="str">
        <f t="shared" si="18"/>
        <v/>
      </c>
      <c r="F43" s="45"/>
      <c r="G43" s="45"/>
      <c r="H43" s="45"/>
      <c r="I43" s="46" t="str">
        <f t="shared" si="11"/>
        <v/>
      </c>
      <c r="J43" s="46" t="str">
        <f t="shared" si="12"/>
        <v/>
      </c>
      <c r="K43" s="47" t="str">
        <f t="shared" si="0"/>
        <v/>
      </c>
      <c r="L43" s="47" t="str">
        <f t="shared" si="1"/>
        <v/>
      </c>
      <c r="M43" s="48">
        <f t="shared" si="13"/>
        <v>0</v>
      </c>
      <c r="N43" s="46" t="str">
        <f t="shared" si="2"/>
        <v/>
      </c>
      <c r="O43" s="47" t="str">
        <f t="shared" si="3"/>
        <v/>
      </c>
      <c r="P43" s="47" t="str">
        <f t="shared" si="4"/>
        <v/>
      </c>
      <c r="Q43" s="48">
        <f t="shared" si="14"/>
        <v>0</v>
      </c>
      <c r="R43" s="2"/>
      <c r="AH43" s="57" t="str">
        <f>IF(G43&gt;1,IF($E$10&gt;0,100-(#REF!/(1+(AL43/#REF!)^#REF!)^#REF!+#REF!/(AL43-1))*100,100-(AL43*D$5+D$6)*100),"")</f>
        <v/>
      </c>
      <c r="AI43" s="21" t="str">
        <f t="shared" si="5"/>
        <v/>
      </c>
      <c r="AJ43" s="21" t="str">
        <f t="shared" si="6"/>
        <v/>
      </c>
      <c r="AK43" s="48">
        <f t="shared" si="7"/>
        <v>0</v>
      </c>
      <c r="AL43" s="58" t="str">
        <f t="shared" si="8"/>
        <v/>
      </c>
      <c r="AM43" s="59" t="str">
        <f t="shared" si="9"/>
        <v/>
      </c>
      <c r="AN43" s="59" t="str">
        <f t="shared" si="10"/>
        <v/>
      </c>
      <c r="AO43" s="60"/>
    </row>
    <row r="44" spans="2:41" x14ac:dyDescent="0.25">
      <c r="C44" s="2"/>
      <c r="E44" s="83" t="str">
        <f t="shared" si="18"/>
        <v/>
      </c>
      <c r="F44" s="45"/>
      <c r="G44" s="45"/>
      <c r="H44" s="45"/>
      <c r="I44" s="46" t="str">
        <f t="shared" si="11"/>
        <v/>
      </c>
      <c r="J44" s="46" t="str">
        <f t="shared" si="12"/>
        <v/>
      </c>
      <c r="K44" s="47" t="str">
        <f t="shared" si="0"/>
        <v/>
      </c>
      <c r="L44" s="47" t="str">
        <f t="shared" si="1"/>
        <v/>
      </c>
      <c r="M44" s="48">
        <f t="shared" si="13"/>
        <v>0</v>
      </c>
      <c r="N44" s="46" t="str">
        <f t="shared" si="2"/>
        <v/>
      </c>
      <c r="O44" s="47" t="str">
        <f t="shared" si="3"/>
        <v/>
      </c>
      <c r="P44" s="47" t="str">
        <f t="shared" si="4"/>
        <v/>
      </c>
      <c r="Q44" s="48">
        <f t="shared" si="14"/>
        <v>0</v>
      </c>
      <c r="R44" s="2"/>
      <c r="AH44" s="57" t="str">
        <f>IF(G44&gt;1,IF($E$10&gt;0,100-(#REF!/(1+(AL44/#REF!)^#REF!)^#REF!+#REF!/(AL44-1))*100,100-(AL44*D$5+D$6)*100),"")</f>
        <v/>
      </c>
      <c r="AI44" s="21" t="str">
        <f t="shared" si="5"/>
        <v/>
      </c>
      <c r="AJ44" s="21" t="str">
        <f t="shared" si="6"/>
        <v/>
      </c>
      <c r="AK44" s="48">
        <f t="shared" si="7"/>
        <v>0</v>
      </c>
      <c r="AL44" s="58" t="str">
        <f t="shared" si="8"/>
        <v/>
      </c>
      <c r="AM44" s="59" t="str">
        <f t="shared" si="9"/>
        <v/>
      </c>
      <c r="AN44" s="59" t="str">
        <f t="shared" si="10"/>
        <v/>
      </c>
      <c r="AO44" s="60"/>
    </row>
    <row r="45" spans="2:41" x14ac:dyDescent="0.25">
      <c r="C45" s="2"/>
      <c r="E45" s="83" t="str">
        <f t="shared" si="18"/>
        <v/>
      </c>
      <c r="F45" s="45"/>
      <c r="G45" s="45"/>
      <c r="H45" s="45"/>
      <c r="I45" s="46" t="str">
        <f t="shared" si="11"/>
        <v/>
      </c>
      <c r="J45" s="46" t="str">
        <f t="shared" si="12"/>
        <v/>
      </c>
      <c r="K45" s="47" t="str">
        <f t="shared" si="0"/>
        <v/>
      </c>
      <c r="L45" s="47" t="str">
        <f t="shared" si="1"/>
        <v/>
      </c>
      <c r="M45" s="48">
        <f t="shared" si="13"/>
        <v>0</v>
      </c>
      <c r="N45" s="46" t="str">
        <f t="shared" si="2"/>
        <v/>
      </c>
      <c r="O45" s="47" t="str">
        <f t="shared" si="3"/>
        <v/>
      </c>
      <c r="P45" s="47" t="str">
        <f t="shared" si="4"/>
        <v/>
      </c>
      <c r="Q45" s="48">
        <f t="shared" si="14"/>
        <v>0</v>
      </c>
      <c r="R45" s="2"/>
      <c r="AH45" s="57" t="str">
        <f>IF(G45&gt;1,IF($E$10&gt;0,100-(#REF!/(1+(AL45/#REF!)^#REF!)^#REF!+#REF!/(AL45-1))*100,100-(AL45*D$5+D$6)*100),"")</f>
        <v/>
      </c>
      <c r="AI45" s="21" t="str">
        <f t="shared" si="5"/>
        <v/>
      </c>
      <c r="AJ45" s="21" t="str">
        <f t="shared" si="6"/>
        <v/>
      </c>
      <c r="AK45" s="48">
        <f t="shared" si="7"/>
        <v>0</v>
      </c>
      <c r="AL45" s="58" t="str">
        <f t="shared" si="8"/>
        <v/>
      </c>
      <c r="AM45" s="59" t="str">
        <f t="shared" si="9"/>
        <v/>
      </c>
      <c r="AN45" s="59" t="str">
        <f t="shared" si="10"/>
        <v/>
      </c>
      <c r="AO45" s="60"/>
    </row>
    <row r="46" spans="2:41" x14ac:dyDescent="0.25">
      <c r="C46" s="2"/>
      <c r="E46" s="83" t="str">
        <f t="shared" si="18"/>
        <v/>
      </c>
      <c r="F46" s="45"/>
      <c r="G46" s="45"/>
      <c r="H46" s="45"/>
      <c r="I46" s="46" t="str">
        <f t="shared" si="11"/>
        <v/>
      </c>
      <c r="J46" s="46" t="str">
        <f t="shared" si="12"/>
        <v/>
      </c>
      <c r="K46" s="47" t="str">
        <f t="shared" si="0"/>
        <v/>
      </c>
      <c r="L46" s="47" t="str">
        <f t="shared" si="1"/>
        <v/>
      </c>
      <c r="M46" s="48">
        <f t="shared" si="13"/>
        <v>0</v>
      </c>
      <c r="N46" s="46" t="str">
        <f t="shared" si="2"/>
        <v/>
      </c>
      <c r="O46" s="47" t="str">
        <f t="shared" si="3"/>
        <v/>
      </c>
      <c r="P46" s="47" t="str">
        <f t="shared" si="4"/>
        <v/>
      </c>
      <c r="Q46" s="48">
        <f t="shared" si="14"/>
        <v>0</v>
      </c>
      <c r="R46" s="2"/>
      <c r="AH46" s="57" t="str">
        <f>IF(G46&gt;1,IF($E$10&gt;0,100-(#REF!/(1+(AL46/#REF!)^#REF!)^#REF!+#REF!/(AL46-1))*100,100-(AL46*D$5+D$6)*100),"")</f>
        <v/>
      </c>
      <c r="AI46" s="21" t="str">
        <f t="shared" si="5"/>
        <v/>
      </c>
      <c r="AJ46" s="21" t="str">
        <f t="shared" si="6"/>
        <v/>
      </c>
      <c r="AK46" s="48">
        <f t="shared" si="7"/>
        <v>0</v>
      </c>
      <c r="AL46" s="58" t="str">
        <f t="shared" si="8"/>
        <v/>
      </c>
      <c r="AM46" s="59" t="str">
        <f t="shared" si="9"/>
        <v/>
      </c>
      <c r="AN46" s="59" t="str">
        <f t="shared" si="10"/>
        <v/>
      </c>
      <c r="AO46" s="60"/>
    </row>
    <row r="47" spans="2:41" x14ac:dyDescent="0.25">
      <c r="C47" s="82"/>
      <c r="D47" s="45"/>
      <c r="E47" s="83" t="str">
        <f t="shared" si="18"/>
        <v/>
      </c>
      <c r="F47" s="45"/>
      <c r="G47" s="45"/>
      <c r="H47" s="45"/>
      <c r="I47" s="46" t="str">
        <f t="shared" si="11"/>
        <v/>
      </c>
      <c r="J47" s="46" t="str">
        <f t="shared" si="12"/>
        <v/>
      </c>
      <c r="K47" s="47" t="str">
        <f t="shared" si="0"/>
        <v/>
      </c>
      <c r="L47" s="47" t="str">
        <f t="shared" si="1"/>
        <v/>
      </c>
      <c r="M47" s="48">
        <f t="shared" si="13"/>
        <v>0</v>
      </c>
      <c r="N47" s="46" t="str">
        <f t="shared" si="2"/>
        <v/>
      </c>
      <c r="O47" s="47" t="str">
        <f t="shared" si="3"/>
        <v/>
      </c>
      <c r="P47" s="47" t="str">
        <f t="shared" si="4"/>
        <v/>
      </c>
      <c r="Q47" s="48">
        <f t="shared" si="14"/>
        <v>0</v>
      </c>
      <c r="R47" s="2"/>
      <c r="AH47" s="57" t="str">
        <f>IF(G47&gt;1,IF($E$10&gt;0,100-(#REF!/(1+(AL47/#REF!)^#REF!)^#REF!+#REF!/(AL47-1))*100,100-(AL47*D$5+D$6)*100),"")</f>
        <v/>
      </c>
      <c r="AI47" s="21" t="str">
        <f t="shared" si="5"/>
        <v/>
      </c>
      <c r="AJ47" s="21" t="str">
        <f t="shared" si="6"/>
        <v/>
      </c>
      <c r="AK47" s="48">
        <f t="shared" si="7"/>
        <v>0</v>
      </c>
      <c r="AL47" s="58" t="str">
        <f t="shared" si="8"/>
        <v/>
      </c>
      <c r="AM47" s="59" t="str">
        <f t="shared" si="9"/>
        <v/>
      </c>
      <c r="AN47" s="59" t="str">
        <f t="shared" si="10"/>
        <v/>
      </c>
      <c r="AO47" s="60"/>
    </row>
    <row r="48" spans="2:41" x14ac:dyDescent="0.25">
      <c r="C48" s="82"/>
      <c r="D48" s="45"/>
      <c r="E48" s="83" t="str">
        <f t="shared" si="18"/>
        <v/>
      </c>
      <c r="F48" s="45"/>
      <c r="G48" s="45"/>
      <c r="H48" s="45"/>
      <c r="I48" s="46" t="str">
        <f t="shared" si="11"/>
        <v/>
      </c>
      <c r="J48" s="46" t="str">
        <f t="shared" si="12"/>
        <v/>
      </c>
      <c r="K48" s="47" t="str">
        <f t="shared" si="0"/>
        <v/>
      </c>
      <c r="L48" s="47" t="str">
        <f t="shared" si="1"/>
        <v/>
      </c>
      <c r="M48" s="48">
        <f t="shared" si="13"/>
        <v>0</v>
      </c>
      <c r="N48" s="46" t="str">
        <f t="shared" si="2"/>
        <v/>
      </c>
      <c r="O48" s="47" t="str">
        <f t="shared" si="3"/>
        <v/>
      </c>
      <c r="P48" s="47" t="str">
        <f t="shared" si="4"/>
        <v/>
      </c>
      <c r="Q48" s="48">
        <f t="shared" si="14"/>
        <v>0</v>
      </c>
      <c r="R48" s="2"/>
      <c r="AH48" s="57" t="str">
        <f>IF(G48&gt;1,IF($E$10&gt;0,100-(#REF!/(1+(AL48/#REF!)^#REF!)^#REF!+#REF!/(AL48-1))*100,100-(AL48*D$5+D$6)*100),"")</f>
        <v/>
      </c>
      <c r="AI48" s="21" t="str">
        <f t="shared" si="5"/>
        <v/>
      </c>
      <c r="AJ48" s="21" t="str">
        <f t="shared" si="6"/>
        <v/>
      </c>
      <c r="AK48" s="48">
        <f t="shared" si="7"/>
        <v>0</v>
      </c>
      <c r="AL48" s="58" t="str">
        <f t="shared" si="8"/>
        <v/>
      </c>
      <c r="AM48" s="59" t="str">
        <f t="shared" si="9"/>
        <v/>
      </c>
      <c r="AN48" s="59" t="str">
        <f t="shared" si="10"/>
        <v/>
      </c>
      <c r="AO48" s="60"/>
    </row>
    <row r="49" spans="3:41" x14ac:dyDescent="0.25">
      <c r="C49" s="82"/>
      <c r="D49" s="45"/>
      <c r="E49" s="83" t="str">
        <f t="shared" si="18"/>
        <v/>
      </c>
      <c r="F49" s="45"/>
      <c r="G49" s="45"/>
      <c r="H49" s="45"/>
      <c r="I49" s="46" t="str">
        <f t="shared" si="11"/>
        <v/>
      </c>
      <c r="J49" s="46" t="str">
        <f t="shared" si="12"/>
        <v/>
      </c>
      <c r="K49" s="47" t="str">
        <f t="shared" si="0"/>
        <v/>
      </c>
      <c r="L49" s="47" t="str">
        <f t="shared" si="1"/>
        <v/>
      </c>
      <c r="M49" s="48">
        <f t="shared" si="13"/>
        <v>0</v>
      </c>
      <c r="N49" s="46" t="str">
        <f t="shared" si="2"/>
        <v/>
      </c>
      <c r="O49" s="47" t="str">
        <f t="shared" si="3"/>
        <v/>
      </c>
      <c r="P49" s="47" t="str">
        <f t="shared" si="4"/>
        <v/>
      </c>
      <c r="Q49" s="48">
        <f t="shared" si="14"/>
        <v>0</v>
      </c>
      <c r="R49" s="2"/>
      <c r="AH49" s="57" t="str">
        <f>IF(G49&gt;1,IF($E$10&gt;0,100-(#REF!/(1+(AL49/#REF!)^#REF!)^#REF!+#REF!/(AL49-1))*100,100-(AL49*D$5+D$6)*100),"")</f>
        <v/>
      </c>
      <c r="AI49" s="21" t="str">
        <f t="shared" si="5"/>
        <v/>
      </c>
      <c r="AJ49" s="21" t="str">
        <f t="shared" si="6"/>
        <v/>
      </c>
      <c r="AK49" s="48">
        <f t="shared" si="7"/>
        <v>0</v>
      </c>
      <c r="AL49" s="58" t="str">
        <f t="shared" si="8"/>
        <v/>
      </c>
      <c r="AM49" s="59" t="str">
        <f t="shared" si="9"/>
        <v/>
      </c>
      <c r="AN49" s="59" t="str">
        <f t="shared" si="10"/>
        <v/>
      </c>
      <c r="AO49" s="60"/>
    </row>
    <row r="50" spans="3:41" x14ac:dyDescent="0.25">
      <c r="C50" s="82"/>
      <c r="D50" s="45"/>
      <c r="E50" s="83" t="str">
        <f t="shared" si="18"/>
        <v/>
      </c>
      <c r="F50" s="45"/>
      <c r="G50" s="45"/>
      <c r="H50" s="45"/>
      <c r="I50" s="46" t="str">
        <f t="shared" si="11"/>
        <v/>
      </c>
      <c r="J50" s="46" t="str">
        <f t="shared" si="12"/>
        <v/>
      </c>
      <c r="K50" s="47" t="str">
        <f t="shared" si="0"/>
        <v/>
      </c>
      <c r="L50" s="47" t="str">
        <f t="shared" si="1"/>
        <v/>
      </c>
      <c r="M50" s="48">
        <f t="shared" si="13"/>
        <v>0</v>
      </c>
      <c r="N50" s="46" t="str">
        <f t="shared" si="2"/>
        <v/>
      </c>
      <c r="O50" s="47" t="str">
        <f t="shared" si="3"/>
        <v/>
      </c>
      <c r="P50" s="47" t="str">
        <f t="shared" si="4"/>
        <v/>
      </c>
      <c r="Q50" s="48">
        <f t="shared" si="14"/>
        <v>0</v>
      </c>
      <c r="R50" s="2"/>
      <c r="AH50" s="57" t="str">
        <f>IF(G50&gt;1,IF($E$10&gt;0,100-(#REF!/(1+(AL50/#REF!)^#REF!)^#REF!+#REF!/(AL50-1))*100,100-(AL50*D$5+D$6)*100),"")</f>
        <v/>
      </c>
      <c r="AI50" s="21" t="str">
        <f t="shared" si="5"/>
        <v/>
      </c>
      <c r="AJ50" s="21" t="str">
        <f t="shared" si="6"/>
        <v/>
      </c>
      <c r="AK50" s="48">
        <f t="shared" si="7"/>
        <v>0</v>
      </c>
      <c r="AL50" s="58" t="str">
        <f t="shared" si="8"/>
        <v/>
      </c>
      <c r="AM50" s="59" t="str">
        <f t="shared" si="9"/>
        <v/>
      </c>
      <c r="AN50" s="59" t="str">
        <f t="shared" si="10"/>
        <v/>
      </c>
      <c r="AO50" s="60"/>
    </row>
    <row r="51" spans="3:41" x14ac:dyDescent="0.25">
      <c r="C51" s="82"/>
      <c r="D51" s="45"/>
      <c r="E51" s="83" t="str">
        <f t="shared" si="18"/>
        <v/>
      </c>
      <c r="F51" s="45"/>
      <c r="G51" s="45"/>
      <c r="H51" s="45"/>
      <c r="I51" s="46" t="str">
        <f t="shared" si="11"/>
        <v/>
      </c>
      <c r="J51" s="46" t="str">
        <f t="shared" si="12"/>
        <v/>
      </c>
      <c r="K51" s="47" t="str">
        <f t="shared" si="0"/>
        <v/>
      </c>
      <c r="L51" s="47" t="str">
        <f t="shared" si="1"/>
        <v/>
      </c>
      <c r="M51" s="48">
        <f t="shared" si="13"/>
        <v>0</v>
      </c>
      <c r="N51" s="46" t="str">
        <f t="shared" si="2"/>
        <v/>
      </c>
      <c r="O51" s="47" t="str">
        <f t="shared" si="3"/>
        <v/>
      </c>
      <c r="P51" s="47" t="str">
        <f t="shared" si="4"/>
        <v/>
      </c>
      <c r="Q51" s="48">
        <f t="shared" si="14"/>
        <v>0</v>
      </c>
      <c r="R51" s="2"/>
      <c r="AH51" s="57" t="str">
        <f>IF(G51&gt;1,IF($E$10&gt;0,100-(#REF!/(1+(AL51/#REF!)^#REF!)^#REF!+#REF!/(AL51-1))*100,100-(AL51*D$5+D$6)*100),"")</f>
        <v/>
      </c>
      <c r="AI51" s="21" t="str">
        <f t="shared" si="5"/>
        <v/>
      </c>
      <c r="AJ51" s="21" t="str">
        <f t="shared" si="6"/>
        <v/>
      </c>
      <c r="AK51" s="48">
        <f t="shared" si="7"/>
        <v>0</v>
      </c>
      <c r="AL51" s="58" t="str">
        <f t="shared" si="8"/>
        <v/>
      </c>
      <c r="AM51" s="59" t="str">
        <f t="shared" si="9"/>
        <v/>
      </c>
      <c r="AN51" s="59" t="str">
        <f t="shared" si="10"/>
        <v/>
      </c>
      <c r="AO51" s="60"/>
    </row>
    <row r="52" spans="3:41" x14ac:dyDescent="0.25">
      <c r="C52" s="82"/>
      <c r="D52" s="45"/>
      <c r="E52" s="83" t="str">
        <f t="shared" si="18"/>
        <v/>
      </c>
      <c r="F52" s="45"/>
      <c r="G52" s="45"/>
      <c r="H52" s="45"/>
      <c r="I52" s="46" t="str">
        <f t="shared" si="11"/>
        <v/>
      </c>
      <c r="J52" s="46" t="str">
        <f t="shared" si="12"/>
        <v/>
      </c>
      <c r="K52" s="47" t="str">
        <f t="shared" si="0"/>
        <v/>
      </c>
      <c r="L52" s="47" t="str">
        <f t="shared" si="1"/>
        <v/>
      </c>
      <c r="M52" s="48">
        <f t="shared" si="13"/>
        <v>0</v>
      </c>
      <c r="N52" s="46" t="str">
        <f t="shared" si="2"/>
        <v/>
      </c>
      <c r="O52" s="47" t="str">
        <f t="shared" si="3"/>
        <v/>
      </c>
      <c r="P52" s="47" t="str">
        <f t="shared" si="4"/>
        <v/>
      </c>
      <c r="Q52" s="48">
        <f t="shared" si="14"/>
        <v>0</v>
      </c>
      <c r="R52" s="2"/>
      <c r="AH52" s="57" t="str">
        <f>IF(G52&gt;1,IF($E$10&gt;0,100-(#REF!/(1+(AL52/#REF!)^#REF!)^#REF!+#REF!/(AL52-1))*100,100-(AL52*D$5+D$6)*100),"")</f>
        <v/>
      </c>
      <c r="AI52" s="21" t="str">
        <f t="shared" si="5"/>
        <v/>
      </c>
      <c r="AJ52" s="21" t="str">
        <f t="shared" si="6"/>
        <v/>
      </c>
      <c r="AK52" s="48">
        <f t="shared" si="7"/>
        <v>0</v>
      </c>
      <c r="AL52" s="58" t="str">
        <f t="shared" si="8"/>
        <v/>
      </c>
      <c r="AM52" s="59" t="str">
        <f t="shared" si="9"/>
        <v/>
      </c>
      <c r="AN52" s="59" t="str">
        <f t="shared" si="10"/>
        <v/>
      </c>
      <c r="AO52" s="60"/>
    </row>
    <row r="53" spans="3:41" x14ac:dyDescent="0.25">
      <c r="C53" s="82"/>
      <c r="D53" s="45"/>
      <c r="E53" s="83" t="str">
        <f t="shared" si="18"/>
        <v/>
      </c>
      <c r="F53" s="45"/>
      <c r="G53" s="45"/>
      <c r="H53" s="45"/>
      <c r="I53" s="46" t="str">
        <f t="shared" si="11"/>
        <v/>
      </c>
      <c r="J53" s="46" t="str">
        <f t="shared" si="12"/>
        <v/>
      </c>
      <c r="K53" s="47" t="str">
        <f t="shared" si="0"/>
        <v/>
      </c>
      <c r="L53" s="47" t="str">
        <f t="shared" si="1"/>
        <v/>
      </c>
      <c r="M53" s="48">
        <f t="shared" si="13"/>
        <v>0</v>
      </c>
      <c r="N53" s="46" t="str">
        <f t="shared" si="2"/>
        <v/>
      </c>
      <c r="O53" s="47" t="str">
        <f t="shared" si="3"/>
        <v/>
      </c>
      <c r="P53" s="47" t="str">
        <f t="shared" si="4"/>
        <v/>
      </c>
      <c r="Q53" s="48">
        <f t="shared" si="14"/>
        <v>0</v>
      </c>
      <c r="R53" s="2"/>
      <c r="AH53" s="57" t="str">
        <f>IF(G53&gt;1,IF($E$10&gt;0,100-(#REF!/(1+(AL53/#REF!)^#REF!)^#REF!+#REF!/(AL53-1))*100,100-(AL53*D$5+D$6)*100),"")</f>
        <v/>
      </c>
      <c r="AI53" s="21" t="str">
        <f t="shared" si="5"/>
        <v/>
      </c>
      <c r="AJ53" s="21" t="str">
        <f t="shared" si="6"/>
        <v/>
      </c>
      <c r="AK53" s="48">
        <f t="shared" si="7"/>
        <v>0</v>
      </c>
      <c r="AL53" s="58" t="str">
        <f t="shared" si="8"/>
        <v/>
      </c>
      <c r="AM53" s="59" t="str">
        <f t="shared" si="9"/>
        <v/>
      </c>
      <c r="AN53" s="59" t="str">
        <f t="shared" si="10"/>
        <v/>
      </c>
      <c r="AO53" s="60"/>
    </row>
    <row r="54" spans="3:41" x14ac:dyDescent="0.25">
      <c r="C54" s="82"/>
      <c r="D54" s="45"/>
      <c r="E54" s="83" t="str">
        <f t="shared" si="18"/>
        <v/>
      </c>
      <c r="F54" s="45"/>
      <c r="G54" s="45"/>
      <c r="H54" s="45"/>
      <c r="I54" s="46" t="str">
        <f t="shared" si="11"/>
        <v/>
      </c>
      <c r="J54" s="46" t="str">
        <f t="shared" si="12"/>
        <v/>
      </c>
      <c r="K54" s="47" t="str">
        <f t="shared" si="0"/>
        <v/>
      </c>
      <c r="L54" s="47" t="str">
        <f t="shared" si="1"/>
        <v/>
      </c>
      <c r="M54" s="48">
        <f t="shared" si="13"/>
        <v>0</v>
      </c>
      <c r="N54" s="46" t="str">
        <f t="shared" si="2"/>
        <v/>
      </c>
      <c r="O54" s="47" t="str">
        <f t="shared" si="3"/>
        <v/>
      </c>
      <c r="P54" s="47" t="str">
        <f t="shared" si="4"/>
        <v/>
      </c>
      <c r="Q54" s="48">
        <f t="shared" si="14"/>
        <v>0</v>
      </c>
      <c r="R54" s="2"/>
      <c r="AH54" s="57" t="str">
        <f>IF(G54&gt;1,IF($E$10&gt;0,100-(#REF!/(1+(AL54/#REF!)^#REF!)^#REF!+#REF!/(AL54-1))*100,100-(AL54*D$5+D$6)*100),"")</f>
        <v/>
      </c>
      <c r="AI54" s="21" t="str">
        <f t="shared" si="5"/>
        <v/>
      </c>
      <c r="AJ54" s="21" t="str">
        <f t="shared" si="6"/>
        <v/>
      </c>
      <c r="AK54" s="48">
        <f t="shared" si="7"/>
        <v>0</v>
      </c>
      <c r="AL54" s="58" t="str">
        <f t="shared" si="8"/>
        <v/>
      </c>
      <c r="AM54" s="59" t="str">
        <f t="shared" si="9"/>
        <v/>
      </c>
      <c r="AN54" s="59" t="str">
        <f t="shared" si="10"/>
        <v/>
      </c>
      <c r="AO54" s="60"/>
    </row>
    <row r="55" spans="3:41" x14ac:dyDescent="0.25">
      <c r="C55" s="82"/>
      <c r="D55" s="45"/>
      <c r="E55" s="83" t="str">
        <f t="shared" si="18"/>
        <v/>
      </c>
      <c r="F55" s="45"/>
      <c r="G55" s="45"/>
      <c r="H55" s="45"/>
      <c r="I55" s="46" t="str">
        <f t="shared" si="11"/>
        <v/>
      </c>
      <c r="J55" s="46" t="str">
        <f t="shared" si="12"/>
        <v/>
      </c>
      <c r="K55" s="47" t="str">
        <f t="shared" si="0"/>
        <v/>
      </c>
      <c r="L55" s="47" t="str">
        <f t="shared" si="1"/>
        <v/>
      </c>
      <c r="M55" s="48">
        <f t="shared" si="13"/>
        <v>0</v>
      </c>
      <c r="N55" s="46" t="str">
        <f t="shared" si="2"/>
        <v/>
      </c>
      <c r="O55" s="47" t="str">
        <f t="shared" si="3"/>
        <v/>
      </c>
      <c r="P55" s="47" t="str">
        <f t="shared" si="4"/>
        <v/>
      </c>
      <c r="Q55" s="48">
        <f t="shared" si="14"/>
        <v>0</v>
      </c>
      <c r="R55" s="2"/>
      <c r="AH55" s="57" t="str">
        <f>IF(G55&gt;1,IF($E$10&gt;0,100-(#REF!/(1+(AL55/#REF!)^#REF!)^#REF!+#REF!/(AL55-1))*100,100-(AL55*D$5+D$6)*100),"")</f>
        <v/>
      </c>
      <c r="AI55" s="21" t="str">
        <f t="shared" si="5"/>
        <v/>
      </c>
      <c r="AJ55" s="21" t="str">
        <f t="shared" si="6"/>
        <v/>
      </c>
      <c r="AK55" s="48">
        <f t="shared" si="7"/>
        <v>0</v>
      </c>
      <c r="AL55" s="58" t="str">
        <f t="shared" si="8"/>
        <v/>
      </c>
      <c r="AM55" s="59" t="str">
        <f t="shared" si="9"/>
        <v/>
      </c>
      <c r="AN55" s="59" t="str">
        <f t="shared" si="10"/>
        <v/>
      </c>
      <c r="AO55" s="60"/>
    </row>
    <row r="56" spans="3:41" x14ac:dyDescent="0.25">
      <c r="C56" s="82"/>
      <c r="D56" s="45"/>
      <c r="E56" s="83" t="str">
        <f t="shared" si="18"/>
        <v/>
      </c>
      <c r="F56" s="45"/>
      <c r="G56" s="45"/>
      <c r="H56" s="45"/>
      <c r="I56" s="46" t="str">
        <f t="shared" si="11"/>
        <v/>
      </c>
      <c r="J56" s="46" t="str">
        <f t="shared" si="12"/>
        <v/>
      </c>
      <c r="K56" s="47" t="str">
        <f t="shared" si="0"/>
        <v/>
      </c>
      <c r="L56" s="47" t="str">
        <f t="shared" si="1"/>
        <v/>
      </c>
      <c r="M56" s="48">
        <f t="shared" si="13"/>
        <v>0</v>
      </c>
      <c r="N56" s="46" t="str">
        <f t="shared" si="2"/>
        <v/>
      </c>
      <c r="O56" s="47" t="str">
        <f t="shared" si="3"/>
        <v/>
      </c>
      <c r="P56" s="47" t="str">
        <f t="shared" si="4"/>
        <v/>
      </c>
      <c r="Q56" s="48">
        <f t="shared" si="14"/>
        <v>0</v>
      </c>
      <c r="R56" s="2"/>
      <c r="AH56" s="57" t="str">
        <f>IF(G56&gt;1,IF($E$10&gt;0,100-(#REF!/(1+(AL56/#REF!)^#REF!)^#REF!+#REF!/(AL56-1))*100,100-(AL56*D$5+D$6)*100),"")</f>
        <v/>
      </c>
      <c r="AI56" s="21" t="str">
        <f t="shared" si="5"/>
        <v/>
      </c>
      <c r="AJ56" s="21" t="str">
        <f t="shared" si="6"/>
        <v/>
      </c>
      <c r="AK56" s="48">
        <f t="shared" si="7"/>
        <v>0</v>
      </c>
      <c r="AL56" s="58" t="str">
        <f t="shared" si="8"/>
        <v/>
      </c>
      <c r="AM56" s="59" t="str">
        <f t="shared" si="9"/>
        <v/>
      </c>
      <c r="AN56" s="59" t="str">
        <f t="shared" si="10"/>
        <v/>
      </c>
      <c r="AO56" s="60"/>
    </row>
    <row r="57" spans="3:41" x14ac:dyDescent="0.25">
      <c r="C57" s="82"/>
      <c r="D57" s="45"/>
      <c r="E57" s="83" t="str">
        <f t="shared" si="18"/>
        <v/>
      </c>
      <c r="F57" s="45"/>
      <c r="G57" s="45"/>
      <c r="H57" s="45"/>
      <c r="I57" s="46" t="str">
        <f t="shared" si="11"/>
        <v/>
      </c>
      <c r="J57" s="46" t="str">
        <f t="shared" si="12"/>
        <v/>
      </c>
      <c r="K57" s="47" t="str">
        <f t="shared" si="0"/>
        <v/>
      </c>
      <c r="L57" s="47" t="str">
        <f t="shared" si="1"/>
        <v/>
      </c>
      <c r="M57" s="48">
        <f t="shared" si="13"/>
        <v>0</v>
      </c>
      <c r="N57" s="46" t="str">
        <f t="shared" si="2"/>
        <v/>
      </c>
      <c r="O57" s="47" t="str">
        <f t="shared" si="3"/>
        <v/>
      </c>
      <c r="P57" s="47" t="str">
        <f t="shared" si="4"/>
        <v/>
      </c>
      <c r="Q57" s="48">
        <f t="shared" si="14"/>
        <v>0</v>
      </c>
      <c r="R57" s="2"/>
      <c r="AH57" s="57" t="str">
        <f>IF(G57&gt;1,IF($E$10&gt;0,100-(#REF!/(1+(AL57/#REF!)^#REF!)^#REF!+#REF!/(AL57-1))*100,100-(AL57*D$5+D$6)*100),"")</f>
        <v/>
      </c>
      <c r="AI57" s="21" t="str">
        <f t="shared" si="5"/>
        <v/>
      </c>
      <c r="AJ57" s="21" t="str">
        <f t="shared" si="6"/>
        <v/>
      </c>
      <c r="AK57" s="48">
        <f t="shared" si="7"/>
        <v>0</v>
      </c>
      <c r="AL57" s="58" t="str">
        <f t="shared" si="8"/>
        <v/>
      </c>
      <c r="AM57" s="59" t="str">
        <f t="shared" si="9"/>
        <v/>
      </c>
      <c r="AN57" s="59" t="str">
        <f t="shared" si="10"/>
        <v/>
      </c>
      <c r="AO57" s="60"/>
    </row>
    <row r="58" spans="3:41" x14ac:dyDescent="0.25">
      <c r="C58" s="82"/>
      <c r="D58" s="45"/>
      <c r="E58" s="83" t="str">
        <f t="shared" si="18"/>
        <v/>
      </c>
      <c r="F58" s="45"/>
      <c r="G58" s="45"/>
      <c r="H58" s="45"/>
      <c r="I58" s="46" t="str">
        <f t="shared" si="11"/>
        <v/>
      </c>
      <c r="J58" s="46" t="str">
        <f t="shared" si="12"/>
        <v/>
      </c>
      <c r="K58" s="47" t="str">
        <f t="shared" si="0"/>
        <v/>
      </c>
      <c r="L58" s="47" t="str">
        <f t="shared" si="1"/>
        <v/>
      </c>
      <c r="M58" s="48">
        <f t="shared" si="13"/>
        <v>0</v>
      </c>
      <c r="N58" s="46" t="str">
        <f t="shared" si="2"/>
        <v/>
      </c>
      <c r="O58" s="47" t="str">
        <f t="shared" si="3"/>
        <v/>
      </c>
      <c r="P58" s="47" t="str">
        <f t="shared" si="4"/>
        <v/>
      </c>
      <c r="Q58" s="48">
        <f t="shared" si="14"/>
        <v>0</v>
      </c>
      <c r="R58" s="2"/>
      <c r="AH58" s="57" t="str">
        <f>IF(G58&gt;1,IF($E$10&gt;0,100-(#REF!/(1+(AL58/#REF!)^#REF!)^#REF!+#REF!/(AL58-1))*100,100-(AL58*D$5+D$6)*100),"")</f>
        <v/>
      </c>
      <c r="AI58" s="21" t="str">
        <f t="shared" si="5"/>
        <v/>
      </c>
      <c r="AJ58" s="21" t="str">
        <f t="shared" si="6"/>
        <v/>
      </c>
      <c r="AK58" s="48">
        <f t="shared" si="7"/>
        <v>0</v>
      </c>
      <c r="AL58" s="58" t="str">
        <f t="shared" si="8"/>
        <v/>
      </c>
      <c r="AM58" s="59" t="str">
        <f t="shared" si="9"/>
        <v/>
      </c>
      <c r="AN58" s="59" t="str">
        <f t="shared" si="10"/>
        <v/>
      </c>
      <c r="AO58" s="60"/>
    </row>
    <row r="59" spans="3:41" x14ac:dyDescent="0.25">
      <c r="C59" s="82"/>
      <c r="D59" s="45"/>
      <c r="E59" s="83" t="str">
        <f t="shared" si="18"/>
        <v/>
      </c>
      <c r="F59" s="45"/>
      <c r="G59" s="45"/>
      <c r="H59" s="45"/>
      <c r="I59" s="46" t="str">
        <f t="shared" si="11"/>
        <v/>
      </c>
      <c r="J59" s="46" t="str">
        <f t="shared" si="12"/>
        <v/>
      </c>
      <c r="K59" s="47" t="str">
        <f t="shared" si="0"/>
        <v/>
      </c>
      <c r="L59" s="47" t="str">
        <f t="shared" si="1"/>
        <v/>
      </c>
      <c r="M59" s="48">
        <f t="shared" si="13"/>
        <v>0</v>
      </c>
      <c r="N59" s="46" t="str">
        <f t="shared" si="2"/>
        <v/>
      </c>
      <c r="O59" s="47" t="str">
        <f t="shared" si="3"/>
        <v/>
      </c>
      <c r="P59" s="47" t="str">
        <f t="shared" si="4"/>
        <v/>
      </c>
      <c r="Q59" s="48">
        <f t="shared" si="14"/>
        <v>0</v>
      </c>
      <c r="R59" s="2"/>
      <c r="AH59" s="57" t="str">
        <f>IF(G59&gt;1,IF($E$10&gt;0,100-(#REF!/(1+(AL59/#REF!)^#REF!)^#REF!+#REF!/(AL59-1))*100,100-(AL59*D$5+D$6)*100),"")</f>
        <v/>
      </c>
      <c r="AI59" s="21" t="str">
        <f t="shared" si="5"/>
        <v/>
      </c>
      <c r="AJ59" s="21" t="str">
        <f t="shared" si="6"/>
        <v/>
      </c>
      <c r="AK59" s="48">
        <f t="shared" si="7"/>
        <v>0</v>
      </c>
      <c r="AL59" s="58" t="str">
        <f t="shared" si="8"/>
        <v/>
      </c>
      <c r="AM59" s="59" t="str">
        <f t="shared" si="9"/>
        <v/>
      </c>
      <c r="AN59" s="59" t="str">
        <f t="shared" si="10"/>
        <v/>
      </c>
      <c r="AO59" s="60"/>
    </row>
    <row r="60" spans="3:41" x14ac:dyDescent="0.25">
      <c r="C60" s="82"/>
      <c r="D60" s="45"/>
      <c r="E60" s="83" t="str">
        <f t="shared" si="18"/>
        <v/>
      </c>
      <c r="F60" s="45"/>
      <c r="G60" s="45"/>
      <c r="H60" s="45"/>
      <c r="I60" s="46" t="str">
        <f t="shared" si="11"/>
        <v/>
      </c>
      <c r="J60" s="46" t="str">
        <f t="shared" si="12"/>
        <v/>
      </c>
      <c r="K60" s="47" t="str">
        <f t="shared" si="0"/>
        <v/>
      </c>
      <c r="L60" s="47" t="str">
        <f t="shared" si="1"/>
        <v/>
      </c>
      <c r="M60" s="48">
        <f t="shared" si="13"/>
        <v>0</v>
      </c>
      <c r="N60" s="46" t="str">
        <f t="shared" si="2"/>
        <v/>
      </c>
      <c r="O60" s="47" t="str">
        <f t="shared" si="3"/>
        <v/>
      </c>
      <c r="P60" s="47" t="str">
        <f t="shared" si="4"/>
        <v/>
      </c>
      <c r="Q60" s="48">
        <f t="shared" si="14"/>
        <v>0</v>
      </c>
      <c r="R60" s="2"/>
      <c r="AH60" s="57" t="str">
        <f>IF(G60&gt;1,IF($E$10&gt;0,100-(#REF!/(1+(AL60/#REF!)^#REF!)^#REF!+#REF!/(AL60-1))*100,100-(AL60*D$5+D$6)*100),"")</f>
        <v/>
      </c>
      <c r="AI60" s="21" t="str">
        <f t="shared" si="5"/>
        <v/>
      </c>
      <c r="AJ60" s="21" t="str">
        <f t="shared" si="6"/>
        <v/>
      </c>
      <c r="AK60" s="48">
        <f t="shared" si="7"/>
        <v>0</v>
      </c>
      <c r="AL60" s="58" t="str">
        <f t="shared" si="8"/>
        <v/>
      </c>
      <c r="AM60" s="59" t="str">
        <f t="shared" si="9"/>
        <v/>
      </c>
      <c r="AN60" s="59" t="str">
        <f t="shared" si="10"/>
        <v/>
      </c>
      <c r="AO60" s="60"/>
    </row>
    <row r="61" spans="3:41" x14ac:dyDescent="0.25">
      <c r="C61" s="82"/>
      <c r="D61" s="45"/>
      <c r="E61" s="83" t="str">
        <f t="shared" si="18"/>
        <v/>
      </c>
      <c r="F61" s="45"/>
      <c r="G61" s="45"/>
      <c r="H61" s="45"/>
      <c r="I61" s="46" t="str">
        <f t="shared" si="11"/>
        <v/>
      </c>
      <c r="J61" s="46" t="str">
        <f t="shared" si="12"/>
        <v/>
      </c>
      <c r="K61" s="47" t="str">
        <f t="shared" si="0"/>
        <v/>
      </c>
      <c r="L61" s="47" t="str">
        <f t="shared" si="1"/>
        <v/>
      </c>
      <c r="M61" s="48">
        <f t="shared" si="13"/>
        <v>0</v>
      </c>
      <c r="N61" s="46" t="str">
        <f t="shared" si="2"/>
        <v/>
      </c>
      <c r="O61" s="47" t="str">
        <f t="shared" si="3"/>
        <v/>
      </c>
      <c r="P61" s="47" t="str">
        <f t="shared" si="4"/>
        <v/>
      </c>
      <c r="Q61" s="48">
        <f t="shared" si="14"/>
        <v>0</v>
      </c>
      <c r="R61" s="2"/>
      <c r="AH61" s="57" t="str">
        <f>IF(G61&gt;1,IF($E$10&gt;0,100-(#REF!/(1+(AL61/#REF!)^#REF!)^#REF!+#REF!/(AL61-1))*100,100-(AL61*D$5+D$6)*100),"")</f>
        <v/>
      </c>
      <c r="AI61" s="21" t="str">
        <f t="shared" si="5"/>
        <v/>
      </c>
      <c r="AJ61" s="21" t="str">
        <f t="shared" si="6"/>
        <v/>
      </c>
      <c r="AK61" s="48">
        <f t="shared" si="7"/>
        <v>0</v>
      </c>
      <c r="AL61" s="58" t="str">
        <f t="shared" si="8"/>
        <v/>
      </c>
      <c r="AM61" s="59" t="str">
        <f t="shared" si="9"/>
        <v/>
      </c>
      <c r="AN61" s="59" t="str">
        <f t="shared" si="10"/>
        <v/>
      </c>
      <c r="AO61" s="60"/>
    </row>
    <row r="62" spans="3:41" x14ac:dyDescent="0.25">
      <c r="C62" s="82"/>
      <c r="D62" s="45"/>
      <c r="E62" s="83" t="str">
        <f t="shared" si="18"/>
        <v/>
      </c>
      <c r="F62" s="45"/>
      <c r="G62" s="45"/>
      <c r="H62" s="45"/>
      <c r="I62" s="46" t="str">
        <f t="shared" si="11"/>
        <v/>
      </c>
      <c r="J62" s="46" t="str">
        <f t="shared" si="12"/>
        <v/>
      </c>
      <c r="K62" s="47" t="str">
        <f t="shared" si="0"/>
        <v/>
      </c>
      <c r="L62" s="47" t="str">
        <f t="shared" si="1"/>
        <v/>
      </c>
      <c r="M62" s="48">
        <f t="shared" si="13"/>
        <v>0</v>
      </c>
      <c r="N62" s="46" t="str">
        <f t="shared" si="2"/>
        <v/>
      </c>
      <c r="O62" s="47" t="str">
        <f t="shared" si="3"/>
        <v/>
      </c>
      <c r="P62" s="47" t="str">
        <f t="shared" si="4"/>
        <v/>
      </c>
      <c r="Q62" s="48">
        <f t="shared" si="14"/>
        <v>0</v>
      </c>
      <c r="R62" s="2"/>
      <c r="AH62" s="57" t="str">
        <f>IF(G62&gt;1,IF($E$10&gt;0,100-(#REF!/(1+(AL62/#REF!)^#REF!)^#REF!+#REF!/(AL62-1))*100,100-(AL62*D$5+D$6)*100),"")</f>
        <v/>
      </c>
      <c r="AI62" s="21" t="str">
        <f t="shared" si="5"/>
        <v/>
      </c>
      <c r="AJ62" s="21" t="str">
        <f t="shared" si="6"/>
        <v/>
      </c>
      <c r="AK62" s="48">
        <f t="shared" si="7"/>
        <v>0</v>
      </c>
      <c r="AL62" s="58" t="str">
        <f t="shared" si="8"/>
        <v/>
      </c>
      <c r="AM62" s="59" t="str">
        <f t="shared" si="9"/>
        <v/>
      </c>
      <c r="AN62" s="59" t="str">
        <f t="shared" si="10"/>
        <v/>
      </c>
      <c r="AO62" s="60"/>
    </row>
    <row r="63" spans="3:41" x14ac:dyDescent="0.25">
      <c r="C63" s="82"/>
      <c r="D63" s="45"/>
      <c r="E63" s="83" t="str">
        <f t="shared" si="18"/>
        <v/>
      </c>
      <c r="F63" s="45"/>
      <c r="G63" s="45"/>
      <c r="H63" s="45"/>
      <c r="I63" s="46" t="str">
        <f t="shared" si="11"/>
        <v/>
      </c>
      <c r="J63" s="46" t="str">
        <f t="shared" si="12"/>
        <v/>
      </c>
      <c r="K63" s="47" t="str">
        <f t="shared" si="0"/>
        <v/>
      </c>
      <c r="L63" s="47" t="str">
        <f t="shared" si="1"/>
        <v/>
      </c>
      <c r="M63" s="48">
        <f t="shared" si="13"/>
        <v>0</v>
      </c>
      <c r="N63" s="46" t="str">
        <f t="shared" si="2"/>
        <v/>
      </c>
      <c r="O63" s="47" t="str">
        <f t="shared" si="3"/>
        <v/>
      </c>
      <c r="P63" s="47" t="str">
        <f t="shared" si="4"/>
        <v/>
      </c>
      <c r="Q63" s="48">
        <f t="shared" si="14"/>
        <v>0</v>
      </c>
      <c r="R63" s="2"/>
      <c r="AH63" s="57" t="str">
        <f>IF(G63&gt;1,IF($E$10&gt;0,100-(#REF!/(1+(AL63/#REF!)^#REF!)^#REF!+#REF!/(AL63-1))*100,100-(AL63*D$5+D$6)*100),"")</f>
        <v/>
      </c>
      <c r="AI63" s="21" t="str">
        <f t="shared" si="5"/>
        <v/>
      </c>
      <c r="AJ63" s="21" t="str">
        <f t="shared" si="6"/>
        <v/>
      </c>
      <c r="AK63" s="48">
        <f t="shared" si="7"/>
        <v>0</v>
      </c>
      <c r="AL63" s="58" t="str">
        <f t="shared" si="8"/>
        <v/>
      </c>
      <c r="AM63" s="59" t="str">
        <f t="shared" si="9"/>
        <v/>
      </c>
      <c r="AN63" s="59" t="str">
        <f t="shared" si="10"/>
        <v/>
      </c>
      <c r="AO63" s="60"/>
    </row>
    <row r="64" spans="3:41" x14ac:dyDescent="0.25">
      <c r="C64" s="82"/>
      <c r="D64" s="45"/>
      <c r="E64" s="83" t="str">
        <f t="shared" si="18"/>
        <v/>
      </c>
      <c r="F64" s="45"/>
      <c r="G64" s="45"/>
      <c r="H64" s="45"/>
      <c r="I64" s="46" t="str">
        <f t="shared" si="11"/>
        <v/>
      </c>
      <c r="J64" s="46" t="str">
        <f t="shared" si="12"/>
        <v/>
      </c>
      <c r="K64" s="47" t="str">
        <f t="shared" si="0"/>
        <v/>
      </c>
      <c r="L64" s="47" t="str">
        <f t="shared" si="1"/>
        <v/>
      </c>
      <c r="M64" s="48">
        <f t="shared" si="13"/>
        <v>0</v>
      </c>
      <c r="N64" s="46" t="str">
        <f t="shared" si="2"/>
        <v/>
      </c>
      <c r="O64" s="47" t="str">
        <f t="shared" si="3"/>
        <v/>
      </c>
      <c r="P64" s="47" t="str">
        <f t="shared" si="4"/>
        <v/>
      </c>
      <c r="Q64" s="48">
        <f t="shared" si="14"/>
        <v>0</v>
      </c>
      <c r="R64" s="2"/>
      <c r="AH64" s="57" t="str">
        <f>IF(G64&gt;1,IF($E$10&gt;0,100-(#REF!/(1+(AL64/#REF!)^#REF!)^#REF!+#REF!/(AL64-1))*100,100-(AL64*D$5+D$6)*100),"")</f>
        <v/>
      </c>
      <c r="AI64" s="21" t="str">
        <f t="shared" si="5"/>
        <v/>
      </c>
      <c r="AJ64" s="21" t="str">
        <f t="shared" si="6"/>
        <v/>
      </c>
      <c r="AK64" s="48">
        <f t="shared" si="7"/>
        <v>0</v>
      </c>
      <c r="AL64" s="58" t="str">
        <f t="shared" si="8"/>
        <v/>
      </c>
      <c r="AM64" s="59" t="str">
        <f t="shared" si="9"/>
        <v/>
      </c>
      <c r="AN64" s="59" t="str">
        <f t="shared" si="10"/>
        <v/>
      </c>
      <c r="AO64" s="60"/>
    </row>
    <row r="65" spans="3:41" x14ac:dyDescent="0.25">
      <c r="C65" s="82"/>
      <c r="D65" s="45"/>
      <c r="E65" s="83" t="str">
        <f t="shared" si="18"/>
        <v/>
      </c>
      <c r="F65" s="45"/>
      <c r="G65" s="45"/>
      <c r="H65" s="45"/>
      <c r="I65" s="46" t="str">
        <f t="shared" si="11"/>
        <v/>
      </c>
      <c r="J65" s="46" t="str">
        <f t="shared" si="12"/>
        <v/>
      </c>
      <c r="K65" s="47" t="str">
        <f t="shared" si="0"/>
        <v/>
      </c>
      <c r="L65" s="47" t="str">
        <f t="shared" si="1"/>
        <v/>
      </c>
      <c r="M65" s="48">
        <f t="shared" si="13"/>
        <v>0</v>
      </c>
      <c r="N65" s="46" t="str">
        <f t="shared" si="2"/>
        <v/>
      </c>
      <c r="O65" s="47" t="str">
        <f t="shared" si="3"/>
        <v/>
      </c>
      <c r="P65" s="47" t="str">
        <f t="shared" si="4"/>
        <v/>
      </c>
      <c r="Q65" s="48">
        <f t="shared" si="14"/>
        <v>0</v>
      </c>
      <c r="R65" s="2"/>
      <c r="AH65" s="57" t="str">
        <f>IF(G65&gt;1,IF($E$10&gt;0,100-(#REF!/(1+(AL65/#REF!)^#REF!)^#REF!+#REF!/(AL65-1))*100,100-(AL65*D$5+D$6)*100),"")</f>
        <v/>
      </c>
      <c r="AI65" s="21" t="str">
        <f t="shared" si="5"/>
        <v/>
      </c>
      <c r="AJ65" s="21" t="str">
        <f t="shared" si="6"/>
        <v/>
      </c>
      <c r="AK65" s="48">
        <f t="shared" si="7"/>
        <v>0</v>
      </c>
      <c r="AL65" s="58" t="str">
        <f t="shared" si="8"/>
        <v/>
      </c>
      <c r="AM65" s="59" t="str">
        <f t="shared" si="9"/>
        <v/>
      </c>
      <c r="AN65" s="59" t="str">
        <f t="shared" si="10"/>
        <v/>
      </c>
      <c r="AO65" s="60"/>
    </row>
    <row r="66" spans="3:41" x14ac:dyDescent="0.25">
      <c r="C66" s="82"/>
      <c r="D66" s="45"/>
      <c r="E66" s="83" t="str">
        <f t="shared" si="18"/>
        <v/>
      </c>
      <c r="F66" s="45"/>
      <c r="G66" s="45"/>
      <c r="H66" s="45"/>
      <c r="I66" s="46" t="str">
        <f t="shared" si="11"/>
        <v/>
      </c>
      <c r="J66" s="46" t="str">
        <f t="shared" si="12"/>
        <v/>
      </c>
      <c r="K66" s="47" t="str">
        <f t="shared" si="0"/>
        <v/>
      </c>
      <c r="L66" s="47" t="str">
        <f t="shared" si="1"/>
        <v/>
      </c>
      <c r="M66" s="48">
        <f t="shared" si="13"/>
        <v>0</v>
      </c>
      <c r="N66" s="46" t="str">
        <f t="shared" si="2"/>
        <v/>
      </c>
      <c r="O66" s="47" t="str">
        <f t="shared" si="3"/>
        <v/>
      </c>
      <c r="P66" s="47" t="str">
        <f t="shared" si="4"/>
        <v/>
      </c>
      <c r="Q66" s="48">
        <f t="shared" si="14"/>
        <v>0</v>
      </c>
      <c r="R66" s="2"/>
      <c r="AH66" s="57" t="str">
        <f>IF(G66&gt;1,IF($E$10&gt;0,100-(#REF!/(1+(AL66/#REF!)^#REF!)^#REF!+#REF!/(AL66-1))*100,100-(AL66*D$5+D$6)*100),"")</f>
        <v/>
      </c>
      <c r="AI66" s="21" t="str">
        <f t="shared" si="5"/>
        <v/>
      </c>
      <c r="AJ66" s="21" t="str">
        <f t="shared" si="6"/>
        <v/>
      </c>
      <c r="AK66" s="48">
        <f t="shared" si="7"/>
        <v>0</v>
      </c>
      <c r="AL66" s="58" t="str">
        <f t="shared" si="8"/>
        <v/>
      </c>
      <c r="AM66" s="59" t="str">
        <f t="shared" si="9"/>
        <v/>
      </c>
      <c r="AN66" s="59" t="str">
        <f t="shared" si="10"/>
        <v/>
      </c>
      <c r="AO66" s="60"/>
    </row>
    <row r="67" spans="3:41" x14ac:dyDescent="0.25">
      <c r="C67" s="82"/>
      <c r="D67" s="45"/>
      <c r="E67" s="83" t="str">
        <f t="shared" si="18"/>
        <v/>
      </c>
      <c r="F67" s="45"/>
      <c r="G67" s="45"/>
      <c r="H67" s="45"/>
      <c r="I67" s="46" t="str">
        <f t="shared" si="11"/>
        <v/>
      </c>
      <c r="J67" s="46" t="str">
        <f t="shared" si="12"/>
        <v/>
      </c>
      <c r="K67" s="47" t="str">
        <f t="shared" si="0"/>
        <v/>
      </c>
      <c r="L67" s="47" t="str">
        <f t="shared" si="1"/>
        <v/>
      </c>
      <c r="M67" s="48">
        <f t="shared" si="13"/>
        <v>0</v>
      </c>
      <c r="N67" s="46" t="str">
        <f t="shared" si="2"/>
        <v/>
      </c>
      <c r="O67" s="47" t="str">
        <f t="shared" si="3"/>
        <v/>
      </c>
      <c r="P67" s="47" t="str">
        <f t="shared" si="4"/>
        <v/>
      </c>
      <c r="Q67" s="48">
        <f t="shared" si="14"/>
        <v>0</v>
      </c>
      <c r="R67" s="2"/>
      <c r="AH67" s="57" t="str">
        <f>IF(G67&gt;1,IF($E$10&gt;0,100-(#REF!/(1+(AL67/#REF!)^#REF!)^#REF!+#REF!/(AL67-1))*100,100-(AL67*D$5+D$6)*100),"")</f>
        <v/>
      </c>
      <c r="AI67" s="21" t="str">
        <f t="shared" si="5"/>
        <v/>
      </c>
      <c r="AJ67" s="21" t="str">
        <f t="shared" si="6"/>
        <v/>
      </c>
      <c r="AK67" s="48">
        <f t="shared" si="7"/>
        <v>0</v>
      </c>
      <c r="AL67" s="58" t="str">
        <f t="shared" si="8"/>
        <v/>
      </c>
      <c r="AM67" s="59" t="str">
        <f t="shared" si="9"/>
        <v/>
      </c>
      <c r="AN67" s="59" t="str">
        <f t="shared" si="10"/>
        <v/>
      </c>
      <c r="AO67" s="60"/>
    </row>
    <row r="68" spans="3:41" x14ac:dyDescent="0.25">
      <c r="C68" s="82"/>
      <c r="D68" s="45"/>
      <c r="E68" s="83" t="str">
        <f t="shared" si="18"/>
        <v/>
      </c>
      <c r="F68" s="45"/>
      <c r="G68" s="45"/>
      <c r="H68" s="45"/>
      <c r="I68" s="46" t="str">
        <f t="shared" si="11"/>
        <v/>
      </c>
      <c r="J68" s="46" t="str">
        <f t="shared" si="12"/>
        <v/>
      </c>
      <c r="K68" s="47" t="str">
        <f t="shared" si="0"/>
        <v/>
      </c>
      <c r="L68" s="47" t="str">
        <f t="shared" si="1"/>
        <v/>
      </c>
      <c r="M68" s="48">
        <f t="shared" si="13"/>
        <v>0</v>
      </c>
      <c r="N68" s="46" t="str">
        <f t="shared" si="2"/>
        <v/>
      </c>
      <c r="O68" s="47" t="str">
        <f t="shared" si="3"/>
        <v/>
      </c>
      <c r="P68" s="47" t="str">
        <f t="shared" si="4"/>
        <v/>
      </c>
      <c r="Q68" s="48">
        <f t="shared" si="14"/>
        <v>0</v>
      </c>
      <c r="R68" s="2"/>
      <c r="AH68" s="57" t="str">
        <f>IF(G68&gt;1,IF($E$10&gt;0,100-(#REF!/(1+(AL68/#REF!)^#REF!)^#REF!+#REF!/(AL68-1))*100,100-(AL68*D$5+D$6)*100),"")</f>
        <v/>
      </c>
      <c r="AI68" s="21" t="str">
        <f t="shared" si="5"/>
        <v/>
      </c>
      <c r="AJ68" s="21" t="str">
        <f t="shared" si="6"/>
        <v/>
      </c>
      <c r="AK68" s="48">
        <f t="shared" si="7"/>
        <v>0</v>
      </c>
      <c r="AL68" s="58" t="str">
        <f t="shared" si="8"/>
        <v/>
      </c>
      <c r="AM68" s="59" t="str">
        <f t="shared" si="9"/>
        <v/>
      </c>
      <c r="AN68" s="59" t="str">
        <f t="shared" si="10"/>
        <v/>
      </c>
      <c r="AO68" s="60"/>
    </row>
    <row r="69" spans="3:41" x14ac:dyDescent="0.25">
      <c r="C69" s="82"/>
      <c r="D69" s="45"/>
      <c r="E69" s="83" t="str">
        <f t="shared" si="18"/>
        <v/>
      </c>
      <c r="F69" s="45"/>
      <c r="G69" s="45"/>
      <c r="H69" s="45"/>
      <c r="I69" s="46" t="str">
        <f t="shared" si="11"/>
        <v/>
      </c>
      <c r="J69" s="46" t="str">
        <f t="shared" si="12"/>
        <v/>
      </c>
      <c r="K69" s="47" t="str">
        <f t="shared" si="0"/>
        <v/>
      </c>
      <c r="L69" s="47" t="str">
        <f t="shared" si="1"/>
        <v/>
      </c>
      <c r="M69" s="48">
        <f t="shared" si="13"/>
        <v>0</v>
      </c>
      <c r="N69" s="46" t="str">
        <f t="shared" si="2"/>
        <v/>
      </c>
      <c r="O69" s="47" t="str">
        <f t="shared" si="3"/>
        <v/>
      </c>
      <c r="P69" s="47" t="str">
        <f t="shared" si="4"/>
        <v/>
      </c>
      <c r="Q69" s="48">
        <f t="shared" si="14"/>
        <v>0</v>
      </c>
      <c r="R69" s="2"/>
      <c r="AH69" s="57" t="str">
        <f>IF(G69&gt;1,IF($E$10&gt;0,100-(#REF!/(1+(AL69/#REF!)^#REF!)^#REF!+#REF!/(AL69-1))*100,100-(AL69*D$5+D$6)*100),"")</f>
        <v/>
      </c>
      <c r="AI69" s="21" t="str">
        <f t="shared" si="5"/>
        <v/>
      </c>
      <c r="AJ69" s="21" t="str">
        <f t="shared" si="6"/>
        <v/>
      </c>
      <c r="AK69" s="48">
        <f t="shared" si="7"/>
        <v>0</v>
      </c>
      <c r="AL69" s="58" t="str">
        <f t="shared" si="8"/>
        <v/>
      </c>
      <c r="AM69" s="59" t="str">
        <f t="shared" si="9"/>
        <v/>
      </c>
      <c r="AN69" s="59" t="str">
        <f t="shared" si="10"/>
        <v/>
      </c>
      <c r="AO69" s="60"/>
    </row>
    <row r="70" spans="3:41" x14ac:dyDescent="0.25">
      <c r="C70" s="82"/>
      <c r="D70" s="45"/>
      <c r="E70" s="83" t="str">
        <f t="shared" si="18"/>
        <v/>
      </c>
      <c r="F70" s="45"/>
      <c r="G70" s="45"/>
      <c r="H70" s="45"/>
      <c r="I70" s="46" t="str">
        <f t="shared" si="11"/>
        <v/>
      </c>
      <c r="J70" s="46" t="str">
        <f t="shared" si="12"/>
        <v/>
      </c>
      <c r="K70" s="47" t="str">
        <f t="shared" si="0"/>
        <v/>
      </c>
      <c r="L70" s="47" t="str">
        <f t="shared" si="1"/>
        <v/>
      </c>
      <c r="M70" s="48">
        <f t="shared" si="13"/>
        <v>0</v>
      </c>
      <c r="N70" s="46" t="str">
        <f t="shared" si="2"/>
        <v/>
      </c>
      <c r="O70" s="47" t="str">
        <f t="shared" si="3"/>
        <v/>
      </c>
      <c r="P70" s="47" t="str">
        <f t="shared" si="4"/>
        <v/>
      </c>
      <c r="Q70" s="48">
        <f t="shared" si="14"/>
        <v>0</v>
      </c>
      <c r="R70" s="2"/>
      <c r="AH70" s="57" t="str">
        <f>IF(G70&gt;1,IF($E$10&gt;0,100-(#REF!/(1+(AL70/#REF!)^#REF!)^#REF!+#REF!/(AL70-1))*100,100-(AL70*D$5+D$6)*100),"")</f>
        <v/>
      </c>
      <c r="AI70" s="21" t="str">
        <f t="shared" si="5"/>
        <v/>
      </c>
      <c r="AJ70" s="21" t="str">
        <f t="shared" si="6"/>
        <v/>
      </c>
      <c r="AK70" s="48">
        <f t="shared" si="7"/>
        <v>0</v>
      </c>
      <c r="AL70" s="58" t="str">
        <f t="shared" si="8"/>
        <v/>
      </c>
      <c r="AM70" s="59" t="str">
        <f t="shared" si="9"/>
        <v/>
      </c>
      <c r="AN70" s="59" t="str">
        <f t="shared" si="10"/>
        <v/>
      </c>
      <c r="AO70" s="60"/>
    </row>
    <row r="71" spans="3:41" x14ac:dyDescent="0.25">
      <c r="C71" s="82"/>
      <c r="D71" s="45"/>
      <c r="E71" s="83" t="str">
        <f t="shared" si="18"/>
        <v/>
      </c>
      <c r="F71" s="45"/>
      <c r="G71" s="45"/>
      <c r="H71" s="45"/>
      <c r="I71" s="46" t="str">
        <f t="shared" si="11"/>
        <v/>
      </c>
      <c r="J71" s="46" t="str">
        <f t="shared" si="12"/>
        <v/>
      </c>
      <c r="K71" s="47" t="str">
        <f t="shared" ref="K71:K134" si="19">IF(G71&gt;1,I71-J71,"")</f>
        <v/>
      </c>
      <c r="L71" s="47" t="str">
        <f t="shared" ref="L71:L134" si="20">IF(G71&gt;1,ABS(K71),"")</f>
        <v/>
      </c>
      <c r="M71" s="48">
        <f t="shared" si="13"/>
        <v>0</v>
      </c>
      <c r="N71" s="46" t="str">
        <f t="shared" ref="N71:N134" si="21">IF(G71&gt;1,J71+$K$5,"")</f>
        <v/>
      </c>
      <c r="O71" s="47" t="str">
        <f t="shared" ref="O71:O134" si="22">IF(G71&gt;1,I71-N71,"")</f>
        <v/>
      </c>
      <c r="P71" s="47" t="str">
        <f t="shared" ref="P71:P134" si="23">IF(G71&gt;1,ABS(O71),"")</f>
        <v/>
      </c>
      <c r="Q71" s="48">
        <f t="shared" si="14"/>
        <v>0</v>
      </c>
      <c r="R71" s="2"/>
      <c r="AH71" s="57" t="str">
        <f>IF(G71&gt;1,IF($E$10&gt;0,100-(#REF!/(1+(AL71/#REF!)^#REF!)^#REF!+#REF!/(AL71-1))*100,100-(AL71*D$5+D$6)*100),"")</f>
        <v/>
      </c>
      <c r="AI71" s="21" t="str">
        <f t="shared" ref="AI71:AI134" si="24">IF(G71&gt;1,I71-AH71,"")</f>
        <v/>
      </c>
      <c r="AJ71" s="21" t="str">
        <f t="shared" ref="AJ71:AJ134" si="25">IF(G71&gt;1,ABS(AI71),"")</f>
        <v/>
      </c>
      <c r="AK71" s="48">
        <f t="shared" ref="AK71:AK134" si="26">IF($G71&gt;1.2,IF(AJ71&gt;1.2,1,0),0)</f>
        <v>0</v>
      </c>
      <c r="AL71" s="58" t="str">
        <f t="shared" ref="AL71:AL134" si="27">IF(G71&gt;0,G71+AN71,"")</f>
        <v/>
      </c>
      <c r="AM71" s="59" t="str">
        <f t="shared" ref="AM71:AM134" si="28">IF(G71&gt;0,$AM$5,"")</f>
        <v/>
      </c>
      <c r="AN71" s="59" t="str">
        <f t="shared" ref="AN71:AN134" si="29">IF(G71&gt;0,$AN$5,"")</f>
        <v/>
      </c>
      <c r="AO71" s="60"/>
    </row>
    <row r="72" spans="3:41" x14ac:dyDescent="0.25">
      <c r="C72" s="82"/>
      <c r="D72" s="45"/>
      <c r="E72" s="83" t="str">
        <f t="shared" si="18"/>
        <v/>
      </c>
      <c r="F72" s="45"/>
      <c r="G72" s="45"/>
      <c r="H72" s="45"/>
      <c r="I72" s="46" t="str">
        <f t="shared" ref="I72:I135" si="30">IF(G72&gt;1,100-H72,"")</f>
        <v/>
      </c>
      <c r="J72" s="46" t="str">
        <f t="shared" ref="J72:J135" si="31">IF(G72&gt;1,100-(G72*D$5+D$6),"")</f>
        <v/>
      </c>
      <c r="K72" s="47" t="str">
        <f t="shared" si="19"/>
        <v/>
      </c>
      <c r="L72" s="47" t="str">
        <f t="shared" si="20"/>
        <v/>
      </c>
      <c r="M72" s="48">
        <f t="shared" ref="M72:M135" si="32">IF($G72&gt;1.2,IF(L72&gt;1.2,1,0),0)</f>
        <v>0</v>
      </c>
      <c r="N72" s="46" t="str">
        <f t="shared" si="21"/>
        <v/>
      </c>
      <c r="O72" s="47" t="str">
        <f t="shared" si="22"/>
        <v/>
      </c>
      <c r="P72" s="47" t="str">
        <f t="shared" si="23"/>
        <v/>
      </c>
      <c r="Q72" s="48">
        <f t="shared" ref="Q72:Q135" si="33">IF($G72&gt;1.2,IF(P72&gt;1.2,1,0),0)</f>
        <v>0</v>
      </c>
      <c r="R72" s="2"/>
      <c r="AH72" s="57" t="str">
        <f>IF(G72&gt;1,IF($E$10&gt;0,100-(#REF!/(1+(AL72/#REF!)^#REF!)^#REF!+#REF!/(AL72-1))*100,100-(AL72*D$5+D$6)*100),"")</f>
        <v/>
      </c>
      <c r="AI72" s="21" t="str">
        <f t="shared" si="24"/>
        <v/>
      </c>
      <c r="AJ72" s="21" t="str">
        <f t="shared" si="25"/>
        <v/>
      </c>
      <c r="AK72" s="48">
        <f t="shared" si="26"/>
        <v>0</v>
      </c>
      <c r="AL72" s="58" t="str">
        <f t="shared" si="27"/>
        <v/>
      </c>
      <c r="AM72" s="59" t="str">
        <f t="shared" si="28"/>
        <v/>
      </c>
      <c r="AN72" s="59" t="str">
        <f t="shared" si="29"/>
        <v/>
      </c>
      <c r="AO72" s="60"/>
    </row>
    <row r="73" spans="3:41" x14ac:dyDescent="0.25">
      <c r="C73" s="82"/>
      <c r="D73" s="45"/>
      <c r="E73" s="83" t="str">
        <f t="shared" si="18"/>
        <v/>
      </c>
      <c r="F73" s="45"/>
      <c r="G73" s="45"/>
      <c r="H73" s="45"/>
      <c r="I73" s="46" t="str">
        <f t="shared" si="30"/>
        <v/>
      </c>
      <c r="J73" s="46" t="str">
        <f t="shared" si="31"/>
        <v/>
      </c>
      <c r="K73" s="47" t="str">
        <f t="shared" si="19"/>
        <v/>
      </c>
      <c r="L73" s="47" t="str">
        <f t="shared" si="20"/>
        <v/>
      </c>
      <c r="M73" s="48">
        <f t="shared" si="32"/>
        <v>0</v>
      </c>
      <c r="N73" s="46" t="str">
        <f t="shared" si="21"/>
        <v/>
      </c>
      <c r="O73" s="47" t="str">
        <f t="shared" si="22"/>
        <v/>
      </c>
      <c r="P73" s="47" t="str">
        <f t="shared" si="23"/>
        <v/>
      </c>
      <c r="Q73" s="48">
        <f t="shared" si="33"/>
        <v>0</v>
      </c>
      <c r="R73" s="2"/>
      <c r="AH73" s="57" t="str">
        <f>IF(G73&gt;1,IF($E$10&gt;0,100-(#REF!/(1+(AL73/#REF!)^#REF!)^#REF!+#REF!/(AL73-1))*100,100-(AL73*D$5+D$6)*100),"")</f>
        <v/>
      </c>
      <c r="AI73" s="21" t="str">
        <f t="shared" si="24"/>
        <v/>
      </c>
      <c r="AJ73" s="21" t="str">
        <f t="shared" si="25"/>
        <v/>
      </c>
      <c r="AK73" s="48">
        <f t="shared" si="26"/>
        <v>0</v>
      </c>
      <c r="AL73" s="58" t="str">
        <f t="shared" si="27"/>
        <v/>
      </c>
      <c r="AM73" s="59" t="str">
        <f t="shared" si="28"/>
        <v/>
      </c>
      <c r="AN73" s="59" t="str">
        <f t="shared" si="29"/>
        <v/>
      </c>
      <c r="AO73" s="60"/>
    </row>
    <row r="74" spans="3:41" x14ac:dyDescent="0.25">
      <c r="C74" s="82"/>
      <c r="D74" s="45"/>
      <c r="E74" s="83" t="str">
        <f t="shared" si="18"/>
        <v/>
      </c>
      <c r="F74" s="45"/>
      <c r="G74" s="45"/>
      <c r="H74" s="45"/>
      <c r="I74" s="46" t="str">
        <f t="shared" si="30"/>
        <v/>
      </c>
      <c r="J74" s="46" t="str">
        <f t="shared" si="31"/>
        <v/>
      </c>
      <c r="K74" s="47" t="str">
        <f t="shared" si="19"/>
        <v/>
      </c>
      <c r="L74" s="47" t="str">
        <f t="shared" si="20"/>
        <v/>
      </c>
      <c r="M74" s="48">
        <f t="shared" si="32"/>
        <v>0</v>
      </c>
      <c r="N74" s="46" t="str">
        <f t="shared" si="21"/>
        <v/>
      </c>
      <c r="O74" s="47" t="str">
        <f t="shared" si="22"/>
        <v/>
      </c>
      <c r="P74" s="47" t="str">
        <f t="shared" si="23"/>
        <v/>
      </c>
      <c r="Q74" s="48">
        <f t="shared" si="33"/>
        <v>0</v>
      </c>
      <c r="R74" s="2"/>
      <c r="AH74" s="57" t="str">
        <f>IF(G74&gt;1,IF($E$10&gt;0,100-(#REF!/(1+(AL74/#REF!)^#REF!)^#REF!+#REF!/(AL74-1))*100,100-(AL74*D$5+D$6)*100),"")</f>
        <v/>
      </c>
      <c r="AI74" s="21" t="str">
        <f t="shared" si="24"/>
        <v/>
      </c>
      <c r="AJ74" s="21" t="str">
        <f t="shared" si="25"/>
        <v/>
      </c>
      <c r="AK74" s="48">
        <f t="shared" si="26"/>
        <v>0</v>
      </c>
      <c r="AL74" s="58" t="str">
        <f t="shared" si="27"/>
        <v/>
      </c>
      <c r="AM74" s="59" t="str">
        <f t="shared" si="28"/>
        <v/>
      </c>
      <c r="AN74" s="59" t="str">
        <f t="shared" si="29"/>
        <v/>
      </c>
      <c r="AO74" s="60"/>
    </row>
    <row r="75" spans="3:41" x14ac:dyDescent="0.25">
      <c r="C75" s="82"/>
      <c r="D75" s="45"/>
      <c r="E75" s="83" t="str">
        <f t="shared" si="18"/>
        <v/>
      </c>
      <c r="F75" s="45"/>
      <c r="G75" s="45"/>
      <c r="H75" s="45"/>
      <c r="I75" s="46" t="str">
        <f t="shared" si="30"/>
        <v/>
      </c>
      <c r="J75" s="46" t="str">
        <f t="shared" si="31"/>
        <v/>
      </c>
      <c r="K75" s="47" t="str">
        <f t="shared" si="19"/>
        <v/>
      </c>
      <c r="L75" s="47" t="str">
        <f t="shared" si="20"/>
        <v/>
      </c>
      <c r="M75" s="48">
        <f t="shared" si="32"/>
        <v>0</v>
      </c>
      <c r="N75" s="46" t="str">
        <f t="shared" si="21"/>
        <v/>
      </c>
      <c r="O75" s="47" t="str">
        <f t="shared" si="22"/>
        <v/>
      </c>
      <c r="P75" s="47" t="str">
        <f t="shared" si="23"/>
        <v/>
      </c>
      <c r="Q75" s="48">
        <f t="shared" si="33"/>
        <v>0</v>
      </c>
      <c r="R75" s="2"/>
      <c r="AH75" s="57" t="str">
        <f>IF(G75&gt;1,IF($E$10&gt;0,100-(#REF!/(1+(AL75/#REF!)^#REF!)^#REF!+#REF!/(AL75-1))*100,100-(AL75*D$5+D$6)*100),"")</f>
        <v/>
      </c>
      <c r="AI75" s="21" t="str">
        <f t="shared" si="24"/>
        <v/>
      </c>
      <c r="AJ75" s="21" t="str">
        <f t="shared" si="25"/>
        <v/>
      </c>
      <c r="AK75" s="48">
        <f t="shared" si="26"/>
        <v>0</v>
      </c>
      <c r="AL75" s="58" t="str">
        <f t="shared" si="27"/>
        <v/>
      </c>
      <c r="AM75" s="59" t="str">
        <f t="shared" si="28"/>
        <v/>
      </c>
      <c r="AN75" s="59" t="str">
        <f t="shared" si="29"/>
        <v/>
      </c>
      <c r="AO75" s="60"/>
    </row>
    <row r="76" spans="3:41" x14ac:dyDescent="0.25">
      <c r="C76" s="82"/>
      <c r="D76" s="45"/>
      <c r="E76" s="83" t="str">
        <f t="shared" si="18"/>
        <v/>
      </c>
      <c r="F76" s="45"/>
      <c r="G76" s="45"/>
      <c r="H76" s="45"/>
      <c r="I76" s="46" t="str">
        <f t="shared" si="30"/>
        <v/>
      </c>
      <c r="J76" s="46" t="str">
        <f t="shared" si="31"/>
        <v/>
      </c>
      <c r="K76" s="47" t="str">
        <f t="shared" si="19"/>
        <v/>
      </c>
      <c r="L76" s="47" t="str">
        <f t="shared" si="20"/>
        <v/>
      </c>
      <c r="M76" s="48">
        <f t="shared" si="32"/>
        <v>0</v>
      </c>
      <c r="N76" s="46" t="str">
        <f t="shared" si="21"/>
        <v/>
      </c>
      <c r="O76" s="47" t="str">
        <f t="shared" si="22"/>
        <v/>
      </c>
      <c r="P76" s="47" t="str">
        <f t="shared" si="23"/>
        <v/>
      </c>
      <c r="Q76" s="48">
        <f t="shared" si="33"/>
        <v>0</v>
      </c>
      <c r="R76" s="2"/>
      <c r="AH76" s="57" t="str">
        <f>IF(G76&gt;1,IF($E$10&gt;0,100-(#REF!/(1+(AL76/#REF!)^#REF!)^#REF!+#REF!/(AL76-1))*100,100-(AL76*D$5+D$6)*100),"")</f>
        <v/>
      </c>
      <c r="AI76" s="21" t="str">
        <f t="shared" si="24"/>
        <v/>
      </c>
      <c r="AJ76" s="21" t="str">
        <f t="shared" si="25"/>
        <v/>
      </c>
      <c r="AK76" s="48">
        <f t="shared" si="26"/>
        <v>0</v>
      </c>
      <c r="AL76" s="58" t="str">
        <f t="shared" si="27"/>
        <v/>
      </c>
      <c r="AM76" s="59" t="str">
        <f t="shared" si="28"/>
        <v/>
      </c>
      <c r="AN76" s="59" t="str">
        <f t="shared" si="29"/>
        <v/>
      </c>
      <c r="AO76" s="60"/>
    </row>
    <row r="77" spans="3:41" x14ac:dyDescent="0.25">
      <c r="C77" s="82"/>
      <c r="D77" s="45"/>
      <c r="E77" s="83" t="str">
        <f t="shared" si="18"/>
        <v/>
      </c>
      <c r="F77" s="45"/>
      <c r="G77" s="45"/>
      <c r="H77" s="45"/>
      <c r="I77" s="46" t="str">
        <f t="shared" si="30"/>
        <v/>
      </c>
      <c r="J77" s="46" t="str">
        <f t="shared" si="31"/>
        <v/>
      </c>
      <c r="K77" s="47" t="str">
        <f t="shared" si="19"/>
        <v/>
      </c>
      <c r="L77" s="47" t="str">
        <f t="shared" si="20"/>
        <v/>
      </c>
      <c r="M77" s="48">
        <f t="shared" si="32"/>
        <v>0</v>
      </c>
      <c r="N77" s="46" t="str">
        <f t="shared" si="21"/>
        <v/>
      </c>
      <c r="O77" s="47" t="str">
        <f t="shared" si="22"/>
        <v/>
      </c>
      <c r="P77" s="47" t="str">
        <f t="shared" si="23"/>
        <v/>
      </c>
      <c r="Q77" s="48">
        <f t="shared" si="33"/>
        <v>0</v>
      </c>
      <c r="R77" s="2"/>
      <c r="AH77" s="57" t="str">
        <f>IF(G77&gt;1,IF($E$10&gt;0,100-(#REF!/(1+(AL77/#REF!)^#REF!)^#REF!+#REF!/(AL77-1))*100,100-(AL77*D$5+D$6)*100),"")</f>
        <v/>
      </c>
      <c r="AI77" s="21" t="str">
        <f t="shared" si="24"/>
        <v/>
      </c>
      <c r="AJ77" s="21" t="str">
        <f t="shared" si="25"/>
        <v/>
      </c>
      <c r="AK77" s="48">
        <f t="shared" si="26"/>
        <v>0</v>
      </c>
      <c r="AL77" s="58" t="str">
        <f t="shared" si="27"/>
        <v/>
      </c>
      <c r="AM77" s="59" t="str">
        <f t="shared" si="28"/>
        <v/>
      </c>
      <c r="AN77" s="59" t="str">
        <f t="shared" si="29"/>
        <v/>
      </c>
      <c r="AO77" s="60"/>
    </row>
    <row r="78" spans="3:41" x14ac:dyDescent="0.25">
      <c r="C78" s="82"/>
      <c r="D78" s="45"/>
      <c r="E78" s="83" t="str">
        <f t="shared" si="18"/>
        <v/>
      </c>
      <c r="F78" s="45"/>
      <c r="G78" s="45"/>
      <c r="H78" s="45"/>
      <c r="I78" s="46" t="str">
        <f t="shared" si="30"/>
        <v/>
      </c>
      <c r="J78" s="46" t="str">
        <f t="shared" si="31"/>
        <v/>
      </c>
      <c r="K78" s="47" t="str">
        <f t="shared" si="19"/>
        <v/>
      </c>
      <c r="L78" s="47" t="str">
        <f t="shared" si="20"/>
        <v/>
      </c>
      <c r="M78" s="48">
        <f t="shared" si="32"/>
        <v>0</v>
      </c>
      <c r="N78" s="46" t="str">
        <f t="shared" si="21"/>
        <v/>
      </c>
      <c r="O78" s="47" t="str">
        <f t="shared" si="22"/>
        <v/>
      </c>
      <c r="P78" s="47" t="str">
        <f t="shared" si="23"/>
        <v/>
      </c>
      <c r="Q78" s="48">
        <f t="shared" si="33"/>
        <v>0</v>
      </c>
      <c r="R78" s="2"/>
      <c r="AH78" s="57" t="str">
        <f>IF(G78&gt;1,IF($E$10&gt;0,100-(#REF!/(1+(AL78/#REF!)^#REF!)^#REF!+#REF!/(AL78-1))*100,100-(AL78*D$5+D$6)*100),"")</f>
        <v/>
      </c>
      <c r="AI78" s="21" t="str">
        <f t="shared" si="24"/>
        <v/>
      </c>
      <c r="AJ78" s="21" t="str">
        <f t="shared" si="25"/>
        <v/>
      </c>
      <c r="AK78" s="48">
        <f t="shared" si="26"/>
        <v>0</v>
      </c>
      <c r="AL78" s="58" t="str">
        <f t="shared" si="27"/>
        <v/>
      </c>
      <c r="AM78" s="59" t="str">
        <f t="shared" si="28"/>
        <v/>
      </c>
      <c r="AN78" s="59" t="str">
        <f t="shared" si="29"/>
        <v/>
      </c>
      <c r="AO78" s="60"/>
    </row>
    <row r="79" spans="3:41" x14ac:dyDescent="0.25">
      <c r="C79" s="82"/>
      <c r="D79" s="45"/>
      <c r="E79" s="83" t="str">
        <f t="shared" si="18"/>
        <v/>
      </c>
      <c r="F79" s="45"/>
      <c r="G79" s="45"/>
      <c r="H79" s="45"/>
      <c r="I79" s="46" t="str">
        <f t="shared" si="30"/>
        <v/>
      </c>
      <c r="J79" s="46" t="str">
        <f t="shared" si="31"/>
        <v/>
      </c>
      <c r="K79" s="47" t="str">
        <f t="shared" si="19"/>
        <v/>
      </c>
      <c r="L79" s="47" t="str">
        <f t="shared" si="20"/>
        <v/>
      </c>
      <c r="M79" s="48">
        <f t="shared" si="32"/>
        <v>0</v>
      </c>
      <c r="N79" s="46" t="str">
        <f t="shared" si="21"/>
        <v/>
      </c>
      <c r="O79" s="47" t="str">
        <f t="shared" si="22"/>
        <v/>
      </c>
      <c r="P79" s="47" t="str">
        <f t="shared" si="23"/>
        <v/>
      </c>
      <c r="Q79" s="48">
        <f t="shared" si="33"/>
        <v>0</v>
      </c>
      <c r="R79" s="2"/>
      <c r="AH79" s="57" t="str">
        <f>IF(G79&gt;1,IF($E$10&gt;0,100-(#REF!/(1+(AL79/#REF!)^#REF!)^#REF!+#REF!/(AL79-1))*100,100-(AL79*D$5+D$6)*100),"")</f>
        <v/>
      </c>
      <c r="AI79" s="21" t="str">
        <f t="shared" si="24"/>
        <v/>
      </c>
      <c r="AJ79" s="21" t="str">
        <f t="shared" si="25"/>
        <v/>
      </c>
      <c r="AK79" s="48">
        <f t="shared" si="26"/>
        <v>0</v>
      </c>
      <c r="AL79" s="58" t="str">
        <f t="shared" si="27"/>
        <v/>
      </c>
      <c r="AM79" s="59" t="str">
        <f t="shared" si="28"/>
        <v/>
      </c>
      <c r="AN79" s="59" t="str">
        <f t="shared" si="29"/>
        <v/>
      </c>
      <c r="AO79" s="60"/>
    </row>
    <row r="80" spans="3:41" x14ac:dyDescent="0.25">
      <c r="C80" s="82"/>
      <c r="D80" s="45"/>
      <c r="E80" s="83" t="str">
        <f t="shared" si="18"/>
        <v/>
      </c>
      <c r="F80" s="45"/>
      <c r="G80" s="45"/>
      <c r="H80" s="45"/>
      <c r="I80" s="46" t="str">
        <f t="shared" si="30"/>
        <v/>
      </c>
      <c r="J80" s="46" t="str">
        <f t="shared" si="31"/>
        <v/>
      </c>
      <c r="K80" s="47" t="str">
        <f t="shared" si="19"/>
        <v/>
      </c>
      <c r="L80" s="47" t="str">
        <f t="shared" si="20"/>
        <v/>
      </c>
      <c r="M80" s="48">
        <f t="shared" si="32"/>
        <v>0</v>
      </c>
      <c r="N80" s="46" t="str">
        <f t="shared" si="21"/>
        <v/>
      </c>
      <c r="O80" s="47" t="str">
        <f t="shared" si="22"/>
        <v/>
      </c>
      <c r="P80" s="47" t="str">
        <f t="shared" si="23"/>
        <v/>
      </c>
      <c r="Q80" s="48">
        <f t="shared" si="33"/>
        <v>0</v>
      </c>
      <c r="R80" s="2"/>
      <c r="AH80" s="57" t="str">
        <f>IF(G80&gt;1,IF($E$10&gt;0,100-(#REF!/(1+(AL80/#REF!)^#REF!)^#REF!+#REF!/(AL80-1))*100,100-(AL80*D$5+D$6)*100),"")</f>
        <v/>
      </c>
      <c r="AI80" s="21" t="str">
        <f t="shared" si="24"/>
        <v/>
      </c>
      <c r="AJ80" s="21" t="str">
        <f t="shared" si="25"/>
        <v/>
      </c>
      <c r="AK80" s="48">
        <f t="shared" si="26"/>
        <v>0</v>
      </c>
      <c r="AL80" s="58" t="str">
        <f t="shared" si="27"/>
        <v/>
      </c>
      <c r="AM80" s="59" t="str">
        <f t="shared" si="28"/>
        <v/>
      </c>
      <c r="AN80" s="59" t="str">
        <f t="shared" si="29"/>
        <v/>
      </c>
      <c r="AO80" s="60"/>
    </row>
    <row r="81" spans="3:41" x14ac:dyDescent="0.25">
      <c r="C81" s="82"/>
      <c r="D81" s="45"/>
      <c r="E81" s="83" t="str">
        <f t="shared" si="18"/>
        <v/>
      </c>
      <c r="F81" s="45"/>
      <c r="G81" s="45"/>
      <c r="H81" s="45"/>
      <c r="I81" s="46" t="str">
        <f t="shared" si="30"/>
        <v/>
      </c>
      <c r="J81" s="46" t="str">
        <f t="shared" si="31"/>
        <v/>
      </c>
      <c r="K81" s="47" t="str">
        <f t="shared" si="19"/>
        <v/>
      </c>
      <c r="L81" s="47" t="str">
        <f t="shared" si="20"/>
        <v/>
      </c>
      <c r="M81" s="48">
        <f t="shared" si="32"/>
        <v>0</v>
      </c>
      <c r="N81" s="46" t="str">
        <f t="shared" si="21"/>
        <v/>
      </c>
      <c r="O81" s="47" t="str">
        <f t="shared" si="22"/>
        <v/>
      </c>
      <c r="P81" s="47" t="str">
        <f t="shared" si="23"/>
        <v/>
      </c>
      <c r="Q81" s="48">
        <f t="shared" si="33"/>
        <v>0</v>
      </c>
      <c r="R81" s="2"/>
      <c r="AH81" s="57" t="str">
        <f>IF(G81&gt;1,IF($E$10&gt;0,100-(#REF!/(1+(AL81/#REF!)^#REF!)^#REF!+#REF!/(AL81-1))*100,100-(AL81*D$5+D$6)*100),"")</f>
        <v/>
      </c>
      <c r="AI81" s="21" t="str">
        <f t="shared" si="24"/>
        <v/>
      </c>
      <c r="AJ81" s="21" t="str">
        <f t="shared" si="25"/>
        <v/>
      </c>
      <c r="AK81" s="48">
        <f t="shared" si="26"/>
        <v>0</v>
      </c>
      <c r="AL81" s="58" t="str">
        <f t="shared" si="27"/>
        <v/>
      </c>
      <c r="AM81" s="59" t="str">
        <f t="shared" si="28"/>
        <v/>
      </c>
      <c r="AN81" s="59" t="str">
        <f t="shared" si="29"/>
        <v/>
      </c>
      <c r="AO81" s="60"/>
    </row>
    <row r="82" spans="3:41" x14ac:dyDescent="0.25">
      <c r="C82" s="82"/>
      <c r="D82" s="45"/>
      <c r="E82" s="83" t="str">
        <f t="shared" si="18"/>
        <v/>
      </c>
      <c r="F82" s="45"/>
      <c r="G82" s="45"/>
      <c r="H82" s="45"/>
      <c r="I82" s="46" t="str">
        <f t="shared" si="30"/>
        <v/>
      </c>
      <c r="J82" s="46" t="str">
        <f t="shared" si="31"/>
        <v/>
      </c>
      <c r="K82" s="47" t="str">
        <f t="shared" si="19"/>
        <v/>
      </c>
      <c r="L82" s="47" t="str">
        <f t="shared" si="20"/>
        <v/>
      </c>
      <c r="M82" s="48">
        <f t="shared" si="32"/>
        <v>0</v>
      </c>
      <c r="N82" s="46" t="str">
        <f t="shared" si="21"/>
        <v/>
      </c>
      <c r="O82" s="47" t="str">
        <f t="shared" si="22"/>
        <v/>
      </c>
      <c r="P82" s="47" t="str">
        <f t="shared" si="23"/>
        <v/>
      </c>
      <c r="Q82" s="48">
        <f t="shared" si="33"/>
        <v>0</v>
      </c>
      <c r="R82" s="2"/>
      <c r="AH82" s="57" t="str">
        <f>IF(G82&gt;1,IF($E$10&gt;0,100-(#REF!/(1+(AL82/#REF!)^#REF!)^#REF!+#REF!/(AL82-1))*100,100-(AL82*D$5+D$6)*100),"")</f>
        <v/>
      </c>
      <c r="AI82" s="21" t="str">
        <f t="shared" si="24"/>
        <v/>
      </c>
      <c r="AJ82" s="21" t="str">
        <f t="shared" si="25"/>
        <v/>
      </c>
      <c r="AK82" s="48">
        <f t="shared" si="26"/>
        <v>0</v>
      </c>
      <c r="AL82" s="58" t="str">
        <f t="shared" si="27"/>
        <v/>
      </c>
      <c r="AM82" s="59" t="str">
        <f t="shared" si="28"/>
        <v/>
      </c>
      <c r="AN82" s="59" t="str">
        <f t="shared" si="29"/>
        <v/>
      </c>
      <c r="AO82" s="60"/>
    </row>
    <row r="83" spans="3:41" x14ac:dyDescent="0.25">
      <c r="C83" s="82"/>
      <c r="D83" s="45"/>
      <c r="E83" s="83" t="str">
        <f t="shared" si="18"/>
        <v/>
      </c>
      <c r="F83" s="45"/>
      <c r="G83" s="45"/>
      <c r="H83" s="45"/>
      <c r="I83" s="46" t="str">
        <f t="shared" si="30"/>
        <v/>
      </c>
      <c r="J83" s="46" t="str">
        <f t="shared" si="31"/>
        <v/>
      </c>
      <c r="K83" s="47" t="str">
        <f t="shared" si="19"/>
        <v/>
      </c>
      <c r="L83" s="47" t="str">
        <f t="shared" si="20"/>
        <v/>
      </c>
      <c r="M83" s="48">
        <f t="shared" si="32"/>
        <v>0</v>
      </c>
      <c r="N83" s="46" t="str">
        <f t="shared" si="21"/>
        <v/>
      </c>
      <c r="O83" s="47" t="str">
        <f t="shared" si="22"/>
        <v/>
      </c>
      <c r="P83" s="47" t="str">
        <f t="shared" si="23"/>
        <v/>
      </c>
      <c r="Q83" s="48">
        <f t="shared" si="33"/>
        <v>0</v>
      </c>
      <c r="R83" s="2"/>
      <c r="AH83" s="57" t="str">
        <f>IF(G83&gt;1,IF($E$10&gt;0,100-(#REF!/(1+(AL83/#REF!)^#REF!)^#REF!+#REF!/(AL83-1))*100,100-(AL83*D$5+D$6)*100),"")</f>
        <v/>
      </c>
      <c r="AI83" s="21" t="str">
        <f t="shared" si="24"/>
        <v/>
      </c>
      <c r="AJ83" s="21" t="str">
        <f t="shared" si="25"/>
        <v/>
      </c>
      <c r="AK83" s="48">
        <f t="shared" si="26"/>
        <v>0</v>
      </c>
      <c r="AL83" s="58" t="str">
        <f t="shared" si="27"/>
        <v/>
      </c>
      <c r="AM83" s="59" t="str">
        <f t="shared" si="28"/>
        <v/>
      </c>
      <c r="AN83" s="59" t="str">
        <f t="shared" si="29"/>
        <v/>
      </c>
      <c r="AO83" s="60"/>
    </row>
    <row r="84" spans="3:41" x14ac:dyDescent="0.25">
      <c r="C84" s="82"/>
      <c r="D84" s="45"/>
      <c r="E84" s="83" t="str">
        <f t="shared" si="18"/>
        <v/>
      </c>
      <c r="F84" s="45"/>
      <c r="G84" s="45"/>
      <c r="H84" s="45"/>
      <c r="I84" s="46" t="str">
        <f t="shared" si="30"/>
        <v/>
      </c>
      <c r="J84" s="46" t="str">
        <f t="shared" si="31"/>
        <v/>
      </c>
      <c r="K84" s="47" t="str">
        <f t="shared" si="19"/>
        <v/>
      </c>
      <c r="L84" s="47" t="str">
        <f t="shared" si="20"/>
        <v/>
      </c>
      <c r="M84" s="48">
        <f t="shared" si="32"/>
        <v>0</v>
      </c>
      <c r="N84" s="46" t="str">
        <f t="shared" si="21"/>
        <v/>
      </c>
      <c r="O84" s="47" t="str">
        <f t="shared" si="22"/>
        <v/>
      </c>
      <c r="P84" s="47" t="str">
        <f t="shared" si="23"/>
        <v/>
      </c>
      <c r="Q84" s="48">
        <f t="shared" si="33"/>
        <v>0</v>
      </c>
      <c r="R84" s="2"/>
      <c r="AH84" s="57" t="str">
        <f>IF(G84&gt;1,IF($E$10&gt;0,100-(#REF!/(1+(AL84/#REF!)^#REF!)^#REF!+#REF!/(AL84-1))*100,100-(AL84*D$5+D$6)*100),"")</f>
        <v/>
      </c>
      <c r="AI84" s="21" t="str">
        <f t="shared" si="24"/>
        <v/>
      </c>
      <c r="AJ84" s="21" t="str">
        <f t="shared" si="25"/>
        <v/>
      </c>
      <c r="AK84" s="48">
        <f t="shared" si="26"/>
        <v>0</v>
      </c>
      <c r="AL84" s="58" t="str">
        <f t="shared" si="27"/>
        <v/>
      </c>
      <c r="AM84" s="59" t="str">
        <f t="shared" si="28"/>
        <v/>
      </c>
      <c r="AN84" s="59" t="str">
        <f t="shared" si="29"/>
        <v/>
      </c>
      <c r="AO84" s="60"/>
    </row>
    <row r="85" spans="3:41" x14ac:dyDescent="0.25">
      <c r="C85" s="82"/>
      <c r="D85" s="45"/>
      <c r="E85" s="83" t="str">
        <f t="shared" si="18"/>
        <v/>
      </c>
      <c r="F85" s="45"/>
      <c r="G85" s="45"/>
      <c r="H85" s="45"/>
      <c r="I85" s="46" t="str">
        <f t="shared" si="30"/>
        <v/>
      </c>
      <c r="J85" s="46" t="str">
        <f t="shared" si="31"/>
        <v/>
      </c>
      <c r="K85" s="47" t="str">
        <f t="shared" si="19"/>
        <v/>
      </c>
      <c r="L85" s="47" t="str">
        <f t="shared" si="20"/>
        <v/>
      </c>
      <c r="M85" s="48">
        <f t="shared" si="32"/>
        <v>0</v>
      </c>
      <c r="N85" s="46" t="str">
        <f t="shared" si="21"/>
        <v/>
      </c>
      <c r="O85" s="47" t="str">
        <f t="shared" si="22"/>
        <v/>
      </c>
      <c r="P85" s="47" t="str">
        <f t="shared" si="23"/>
        <v/>
      </c>
      <c r="Q85" s="48">
        <f t="shared" si="33"/>
        <v>0</v>
      </c>
      <c r="R85" s="2"/>
      <c r="AH85" s="57" t="str">
        <f>IF(G85&gt;1,IF($E$10&gt;0,100-(#REF!/(1+(AL85/#REF!)^#REF!)^#REF!+#REF!/(AL85-1))*100,100-(AL85*D$5+D$6)*100),"")</f>
        <v/>
      </c>
      <c r="AI85" s="21" t="str">
        <f t="shared" si="24"/>
        <v/>
      </c>
      <c r="AJ85" s="21" t="str">
        <f t="shared" si="25"/>
        <v/>
      </c>
      <c r="AK85" s="48">
        <f t="shared" si="26"/>
        <v>0</v>
      </c>
      <c r="AL85" s="58" t="str">
        <f t="shared" si="27"/>
        <v/>
      </c>
      <c r="AM85" s="59" t="str">
        <f t="shared" si="28"/>
        <v/>
      </c>
      <c r="AN85" s="59" t="str">
        <f t="shared" si="29"/>
        <v/>
      </c>
      <c r="AO85" s="60"/>
    </row>
    <row r="86" spans="3:41" x14ac:dyDescent="0.25">
      <c r="C86" s="82"/>
      <c r="D86" s="45"/>
      <c r="E86" s="83" t="str">
        <f t="shared" si="18"/>
        <v/>
      </c>
      <c r="F86" s="45"/>
      <c r="G86" s="45"/>
      <c r="H86" s="45"/>
      <c r="I86" s="46" t="str">
        <f t="shared" si="30"/>
        <v/>
      </c>
      <c r="J86" s="46" t="str">
        <f t="shared" si="31"/>
        <v/>
      </c>
      <c r="K86" s="47" t="str">
        <f t="shared" si="19"/>
        <v/>
      </c>
      <c r="L86" s="47" t="str">
        <f t="shared" si="20"/>
        <v/>
      </c>
      <c r="M86" s="48">
        <f t="shared" si="32"/>
        <v>0</v>
      </c>
      <c r="N86" s="46" t="str">
        <f t="shared" si="21"/>
        <v/>
      </c>
      <c r="O86" s="47" t="str">
        <f t="shared" si="22"/>
        <v/>
      </c>
      <c r="P86" s="47" t="str">
        <f t="shared" si="23"/>
        <v/>
      </c>
      <c r="Q86" s="48">
        <f t="shared" si="33"/>
        <v>0</v>
      </c>
      <c r="R86" s="2"/>
      <c r="AH86" s="57" t="str">
        <f>IF(G86&gt;1,IF($E$10&gt;0,100-(#REF!/(1+(AL86/#REF!)^#REF!)^#REF!+#REF!/(AL86-1))*100,100-(AL86*D$5+D$6)*100),"")</f>
        <v/>
      </c>
      <c r="AI86" s="21" t="str">
        <f t="shared" si="24"/>
        <v/>
      </c>
      <c r="AJ86" s="21" t="str">
        <f t="shared" si="25"/>
        <v/>
      </c>
      <c r="AK86" s="48">
        <f t="shared" si="26"/>
        <v>0</v>
      </c>
      <c r="AL86" s="58" t="str">
        <f t="shared" si="27"/>
        <v/>
      </c>
      <c r="AM86" s="59" t="str">
        <f t="shared" si="28"/>
        <v/>
      </c>
      <c r="AN86" s="59" t="str">
        <f t="shared" si="29"/>
        <v/>
      </c>
      <c r="AO86" s="60"/>
    </row>
    <row r="87" spans="3:41" x14ac:dyDescent="0.25">
      <c r="C87" s="82"/>
      <c r="D87" s="45"/>
      <c r="E87" s="83" t="str">
        <f t="shared" si="18"/>
        <v/>
      </c>
      <c r="F87" s="45"/>
      <c r="G87" s="45"/>
      <c r="H87" s="45"/>
      <c r="I87" s="46" t="str">
        <f t="shared" si="30"/>
        <v/>
      </c>
      <c r="J87" s="46" t="str">
        <f t="shared" si="31"/>
        <v/>
      </c>
      <c r="K87" s="47" t="str">
        <f t="shared" si="19"/>
        <v/>
      </c>
      <c r="L87" s="47" t="str">
        <f t="shared" si="20"/>
        <v/>
      </c>
      <c r="M87" s="48">
        <f t="shared" si="32"/>
        <v>0</v>
      </c>
      <c r="N87" s="46" t="str">
        <f t="shared" si="21"/>
        <v/>
      </c>
      <c r="O87" s="47" t="str">
        <f t="shared" si="22"/>
        <v/>
      </c>
      <c r="P87" s="47" t="str">
        <f t="shared" si="23"/>
        <v/>
      </c>
      <c r="Q87" s="48">
        <f t="shared" si="33"/>
        <v>0</v>
      </c>
      <c r="R87" s="2"/>
      <c r="AH87" s="57" t="str">
        <f>IF(G87&gt;1,IF($E$10&gt;0,100-(#REF!/(1+(AL87/#REF!)^#REF!)^#REF!+#REF!/(AL87-1))*100,100-(AL87*D$5+D$6)*100),"")</f>
        <v/>
      </c>
      <c r="AI87" s="21" t="str">
        <f t="shared" si="24"/>
        <v/>
      </c>
      <c r="AJ87" s="21" t="str">
        <f t="shared" si="25"/>
        <v/>
      </c>
      <c r="AK87" s="48">
        <f t="shared" si="26"/>
        <v>0</v>
      </c>
      <c r="AL87" s="58" t="str">
        <f t="shared" si="27"/>
        <v/>
      </c>
      <c r="AM87" s="59" t="str">
        <f t="shared" si="28"/>
        <v/>
      </c>
      <c r="AN87" s="59" t="str">
        <f t="shared" si="29"/>
        <v/>
      </c>
      <c r="AO87" s="60"/>
    </row>
    <row r="88" spans="3:41" x14ac:dyDescent="0.25">
      <c r="C88" s="82"/>
      <c r="D88" s="45"/>
      <c r="E88" s="83" t="str">
        <f t="shared" si="18"/>
        <v/>
      </c>
      <c r="F88" s="45"/>
      <c r="G88" s="45"/>
      <c r="H88" s="45"/>
      <c r="I88" s="46" t="str">
        <f t="shared" si="30"/>
        <v/>
      </c>
      <c r="J88" s="46" t="str">
        <f t="shared" si="31"/>
        <v/>
      </c>
      <c r="K88" s="47" t="str">
        <f t="shared" si="19"/>
        <v/>
      </c>
      <c r="L88" s="47" t="str">
        <f t="shared" si="20"/>
        <v/>
      </c>
      <c r="M88" s="48">
        <f t="shared" si="32"/>
        <v>0</v>
      </c>
      <c r="N88" s="46" t="str">
        <f t="shared" si="21"/>
        <v/>
      </c>
      <c r="O88" s="47" t="str">
        <f t="shared" si="22"/>
        <v/>
      </c>
      <c r="P88" s="47" t="str">
        <f t="shared" si="23"/>
        <v/>
      </c>
      <c r="Q88" s="48">
        <f t="shared" si="33"/>
        <v>0</v>
      </c>
      <c r="R88" s="2"/>
      <c r="AH88" s="57" t="str">
        <f>IF(G88&gt;1,IF($E$10&gt;0,100-(#REF!/(1+(AL88/#REF!)^#REF!)^#REF!+#REF!/(AL88-1))*100,100-(AL88*D$5+D$6)*100),"")</f>
        <v/>
      </c>
      <c r="AI88" s="21" t="str">
        <f t="shared" si="24"/>
        <v/>
      </c>
      <c r="AJ88" s="21" t="str">
        <f t="shared" si="25"/>
        <v/>
      </c>
      <c r="AK88" s="48">
        <f t="shared" si="26"/>
        <v>0</v>
      </c>
      <c r="AL88" s="58" t="str">
        <f t="shared" si="27"/>
        <v/>
      </c>
      <c r="AM88" s="59" t="str">
        <f t="shared" si="28"/>
        <v/>
      </c>
      <c r="AN88" s="59" t="str">
        <f t="shared" si="29"/>
        <v/>
      </c>
      <c r="AO88" s="60"/>
    </row>
    <row r="89" spans="3:41" x14ac:dyDescent="0.25">
      <c r="C89" s="82"/>
      <c r="D89" s="45"/>
      <c r="E89" s="83" t="str">
        <f t="shared" si="18"/>
        <v/>
      </c>
      <c r="F89" s="45"/>
      <c r="G89" s="45"/>
      <c r="H89" s="45"/>
      <c r="I89" s="46" t="str">
        <f t="shared" si="30"/>
        <v/>
      </c>
      <c r="J89" s="46" t="str">
        <f t="shared" si="31"/>
        <v/>
      </c>
      <c r="K89" s="47" t="str">
        <f t="shared" si="19"/>
        <v/>
      </c>
      <c r="L89" s="47" t="str">
        <f t="shared" si="20"/>
        <v/>
      </c>
      <c r="M89" s="48">
        <f t="shared" si="32"/>
        <v>0</v>
      </c>
      <c r="N89" s="46" t="str">
        <f t="shared" si="21"/>
        <v/>
      </c>
      <c r="O89" s="47" t="str">
        <f t="shared" si="22"/>
        <v/>
      </c>
      <c r="P89" s="47" t="str">
        <f t="shared" si="23"/>
        <v/>
      </c>
      <c r="Q89" s="48">
        <f t="shared" si="33"/>
        <v>0</v>
      </c>
      <c r="R89" s="2"/>
      <c r="AH89" s="57" t="str">
        <f>IF(G89&gt;1,IF($E$10&gt;0,100-(#REF!/(1+(AL89/#REF!)^#REF!)^#REF!+#REF!/(AL89-1))*100,100-(AL89*D$5+D$6)*100),"")</f>
        <v/>
      </c>
      <c r="AI89" s="21" t="str">
        <f t="shared" si="24"/>
        <v/>
      </c>
      <c r="AJ89" s="21" t="str">
        <f t="shared" si="25"/>
        <v/>
      </c>
      <c r="AK89" s="48">
        <f t="shared" si="26"/>
        <v>0</v>
      </c>
      <c r="AL89" s="58" t="str">
        <f t="shared" si="27"/>
        <v/>
      </c>
      <c r="AM89" s="59" t="str">
        <f t="shared" si="28"/>
        <v/>
      </c>
      <c r="AN89" s="59" t="str">
        <f t="shared" si="29"/>
        <v/>
      </c>
      <c r="AO89" s="60"/>
    </row>
    <row r="90" spans="3:41" x14ac:dyDescent="0.25">
      <c r="C90" s="82"/>
      <c r="D90" s="45"/>
      <c r="E90" s="83" t="str">
        <f t="shared" si="18"/>
        <v/>
      </c>
      <c r="F90" s="45"/>
      <c r="G90" s="45"/>
      <c r="H90" s="45"/>
      <c r="I90" s="46" t="str">
        <f t="shared" si="30"/>
        <v/>
      </c>
      <c r="J90" s="46" t="str">
        <f t="shared" si="31"/>
        <v/>
      </c>
      <c r="K90" s="47" t="str">
        <f t="shared" si="19"/>
        <v/>
      </c>
      <c r="L90" s="47" t="str">
        <f t="shared" si="20"/>
        <v/>
      </c>
      <c r="M90" s="48">
        <f t="shared" si="32"/>
        <v>0</v>
      </c>
      <c r="N90" s="46" t="str">
        <f t="shared" si="21"/>
        <v/>
      </c>
      <c r="O90" s="47" t="str">
        <f t="shared" si="22"/>
        <v/>
      </c>
      <c r="P90" s="47" t="str">
        <f t="shared" si="23"/>
        <v/>
      </c>
      <c r="Q90" s="48">
        <f t="shared" si="33"/>
        <v>0</v>
      </c>
      <c r="R90" s="2"/>
      <c r="AH90" s="57" t="str">
        <f>IF(G90&gt;1,IF($E$10&gt;0,100-(#REF!/(1+(AL90/#REF!)^#REF!)^#REF!+#REF!/(AL90-1))*100,100-(AL90*D$5+D$6)*100),"")</f>
        <v/>
      </c>
      <c r="AI90" s="21" t="str">
        <f t="shared" si="24"/>
        <v/>
      </c>
      <c r="AJ90" s="21" t="str">
        <f t="shared" si="25"/>
        <v/>
      </c>
      <c r="AK90" s="48">
        <f t="shared" si="26"/>
        <v>0</v>
      </c>
      <c r="AL90" s="58" t="str">
        <f t="shared" si="27"/>
        <v/>
      </c>
      <c r="AM90" s="59" t="str">
        <f t="shared" si="28"/>
        <v/>
      </c>
      <c r="AN90" s="59" t="str">
        <f t="shared" si="29"/>
        <v/>
      </c>
      <c r="AO90" s="60"/>
    </row>
    <row r="91" spans="3:41" x14ac:dyDescent="0.25">
      <c r="C91" s="82"/>
      <c r="D91" s="45"/>
      <c r="E91" s="83" t="str">
        <f t="shared" si="18"/>
        <v/>
      </c>
      <c r="F91" s="45"/>
      <c r="G91" s="45"/>
      <c r="H91" s="45"/>
      <c r="I91" s="46" t="str">
        <f t="shared" si="30"/>
        <v/>
      </c>
      <c r="J91" s="46" t="str">
        <f t="shared" si="31"/>
        <v/>
      </c>
      <c r="K91" s="47" t="str">
        <f t="shared" si="19"/>
        <v/>
      </c>
      <c r="L91" s="47" t="str">
        <f t="shared" si="20"/>
        <v/>
      </c>
      <c r="M91" s="48">
        <f t="shared" si="32"/>
        <v>0</v>
      </c>
      <c r="N91" s="46" t="str">
        <f t="shared" si="21"/>
        <v/>
      </c>
      <c r="O91" s="47" t="str">
        <f t="shared" si="22"/>
        <v/>
      </c>
      <c r="P91" s="47" t="str">
        <f t="shared" si="23"/>
        <v/>
      </c>
      <c r="Q91" s="48">
        <f t="shared" si="33"/>
        <v>0</v>
      </c>
      <c r="R91" s="2"/>
      <c r="AH91" s="57" t="str">
        <f>IF(G91&gt;1,IF($E$10&gt;0,100-(#REF!/(1+(AL91/#REF!)^#REF!)^#REF!+#REF!/(AL91-1))*100,100-(AL91*D$5+D$6)*100),"")</f>
        <v/>
      </c>
      <c r="AI91" s="21" t="str">
        <f t="shared" si="24"/>
        <v/>
      </c>
      <c r="AJ91" s="21" t="str">
        <f t="shared" si="25"/>
        <v/>
      </c>
      <c r="AK91" s="48">
        <f t="shared" si="26"/>
        <v>0</v>
      </c>
      <c r="AL91" s="58" t="str">
        <f t="shared" si="27"/>
        <v/>
      </c>
      <c r="AM91" s="59" t="str">
        <f t="shared" si="28"/>
        <v/>
      </c>
      <c r="AN91" s="59" t="str">
        <f t="shared" si="29"/>
        <v/>
      </c>
      <c r="AO91" s="60"/>
    </row>
    <row r="92" spans="3:41" x14ac:dyDescent="0.25">
      <c r="C92" s="82"/>
      <c r="D92" s="45"/>
      <c r="E92" s="83" t="str">
        <f t="shared" si="18"/>
        <v/>
      </c>
      <c r="F92" s="45"/>
      <c r="G92" s="45"/>
      <c r="H92" s="45"/>
      <c r="I92" s="46" t="str">
        <f t="shared" si="30"/>
        <v/>
      </c>
      <c r="J92" s="46" t="str">
        <f t="shared" si="31"/>
        <v/>
      </c>
      <c r="K92" s="47" t="str">
        <f t="shared" si="19"/>
        <v/>
      </c>
      <c r="L92" s="47" t="str">
        <f t="shared" si="20"/>
        <v/>
      </c>
      <c r="M92" s="48">
        <f t="shared" si="32"/>
        <v>0</v>
      </c>
      <c r="N92" s="46" t="str">
        <f t="shared" si="21"/>
        <v/>
      </c>
      <c r="O92" s="47" t="str">
        <f t="shared" si="22"/>
        <v/>
      </c>
      <c r="P92" s="47" t="str">
        <f t="shared" si="23"/>
        <v/>
      </c>
      <c r="Q92" s="48">
        <f t="shared" si="33"/>
        <v>0</v>
      </c>
      <c r="R92" s="2"/>
      <c r="AH92" s="57" t="str">
        <f>IF(G92&gt;1,IF($E$10&gt;0,100-(#REF!/(1+(AL92/#REF!)^#REF!)^#REF!+#REF!/(AL92-1))*100,100-(AL92*D$5+D$6)*100),"")</f>
        <v/>
      </c>
      <c r="AI92" s="21" t="str">
        <f t="shared" si="24"/>
        <v/>
      </c>
      <c r="AJ92" s="21" t="str">
        <f t="shared" si="25"/>
        <v/>
      </c>
      <c r="AK92" s="48">
        <f t="shared" si="26"/>
        <v>0</v>
      </c>
      <c r="AL92" s="58" t="str">
        <f t="shared" si="27"/>
        <v/>
      </c>
      <c r="AM92" s="59" t="str">
        <f t="shared" si="28"/>
        <v/>
      </c>
      <c r="AN92" s="59" t="str">
        <f t="shared" si="29"/>
        <v/>
      </c>
      <c r="AO92" s="60"/>
    </row>
    <row r="93" spans="3:41" x14ac:dyDescent="0.25">
      <c r="C93" s="82"/>
      <c r="D93" s="45"/>
      <c r="E93" s="83" t="str">
        <f t="shared" si="18"/>
        <v/>
      </c>
      <c r="F93" s="45"/>
      <c r="G93" s="45"/>
      <c r="H93" s="45"/>
      <c r="I93" s="46" t="str">
        <f t="shared" si="30"/>
        <v/>
      </c>
      <c r="J93" s="46" t="str">
        <f t="shared" si="31"/>
        <v/>
      </c>
      <c r="K93" s="47" t="str">
        <f t="shared" si="19"/>
        <v/>
      </c>
      <c r="L93" s="47" t="str">
        <f t="shared" si="20"/>
        <v/>
      </c>
      <c r="M93" s="48">
        <f t="shared" si="32"/>
        <v>0</v>
      </c>
      <c r="N93" s="46" t="str">
        <f t="shared" si="21"/>
        <v/>
      </c>
      <c r="O93" s="47" t="str">
        <f t="shared" si="22"/>
        <v/>
      </c>
      <c r="P93" s="47" t="str">
        <f t="shared" si="23"/>
        <v/>
      </c>
      <c r="Q93" s="48">
        <f t="shared" si="33"/>
        <v>0</v>
      </c>
      <c r="R93" s="2"/>
      <c r="AH93" s="57" t="str">
        <f>IF(G93&gt;1,IF($E$10&gt;0,100-(#REF!/(1+(AL93/#REF!)^#REF!)^#REF!+#REF!/(AL93-1))*100,100-(AL93*D$5+D$6)*100),"")</f>
        <v/>
      </c>
      <c r="AI93" s="21" t="str">
        <f t="shared" si="24"/>
        <v/>
      </c>
      <c r="AJ93" s="21" t="str">
        <f t="shared" si="25"/>
        <v/>
      </c>
      <c r="AK93" s="48">
        <f t="shared" si="26"/>
        <v>0</v>
      </c>
      <c r="AL93" s="58" t="str">
        <f t="shared" si="27"/>
        <v/>
      </c>
      <c r="AM93" s="59" t="str">
        <f t="shared" si="28"/>
        <v/>
      </c>
      <c r="AN93" s="59" t="str">
        <f t="shared" si="29"/>
        <v/>
      </c>
      <c r="AO93" s="60"/>
    </row>
    <row r="94" spans="3:41" x14ac:dyDescent="0.25">
      <c r="C94" s="82"/>
      <c r="D94" s="45"/>
      <c r="E94" s="83" t="str">
        <f t="shared" si="18"/>
        <v/>
      </c>
      <c r="F94" s="45"/>
      <c r="G94" s="45"/>
      <c r="H94" s="45"/>
      <c r="I94" s="46" t="str">
        <f t="shared" si="30"/>
        <v/>
      </c>
      <c r="J94" s="46" t="str">
        <f t="shared" si="31"/>
        <v/>
      </c>
      <c r="K94" s="47" t="str">
        <f t="shared" si="19"/>
        <v/>
      </c>
      <c r="L94" s="47" t="str">
        <f t="shared" si="20"/>
        <v/>
      </c>
      <c r="M94" s="48">
        <f t="shared" si="32"/>
        <v>0</v>
      </c>
      <c r="N94" s="46" t="str">
        <f t="shared" si="21"/>
        <v/>
      </c>
      <c r="O94" s="47" t="str">
        <f t="shared" si="22"/>
        <v/>
      </c>
      <c r="P94" s="47" t="str">
        <f t="shared" si="23"/>
        <v/>
      </c>
      <c r="Q94" s="48">
        <f t="shared" si="33"/>
        <v>0</v>
      </c>
      <c r="R94" s="2"/>
      <c r="AH94" s="57" t="str">
        <f>IF(G94&gt;1,IF($E$10&gt;0,100-(#REF!/(1+(AL94/#REF!)^#REF!)^#REF!+#REF!/(AL94-1))*100,100-(AL94*D$5+D$6)*100),"")</f>
        <v/>
      </c>
      <c r="AI94" s="21" t="str">
        <f t="shared" si="24"/>
        <v/>
      </c>
      <c r="AJ94" s="21" t="str">
        <f t="shared" si="25"/>
        <v/>
      </c>
      <c r="AK94" s="48">
        <f t="shared" si="26"/>
        <v>0</v>
      </c>
      <c r="AL94" s="58" t="str">
        <f t="shared" si="27"/>
        <v/>
      </c>
      <c r="AM94" s="59" t="str">
        <f t="shared" si="28"/>
        <v/>
      </c>
      <c r="AN94" s="59" t="str">
        <f t="shared" si="29"/>
        <v/>
      </c>
      <c r="AO94" s="60"/>
    </row>
    <row r="95" spans="3:41" x14ac:dyDescent="0.25">
      <c r="C95" s="82"/>
      <c r="D95" s="45"/>
      <c r="E95" s="83" t="str">
        <f t="shared" si="18"/>
        <v/>
      </c>
      <c r="F95" s="45"/>
      <c r="G95" s="45"/>
      <c r="H95" s="45"/>
      <c r="I95" s="46" t="str">
        <f t="shared" si="30"/>
        <v/>
      </c>
      <c r="J95" s="46" t="str">
        <f t="shared" si="31"/>
        <v/>
      </c>
      <c r="K95" s="47" t="str">
        <f t="shared" si="19"/>
        <v/>
      </c>
      <c r="L95" s="47" t="str">
        <f t="shared" si="20"/>
        <v/>
      </c>
      <c r="M95" s="48">
        <f t="shared" si="32"/>
        <v>0</v>
      </c>
      <c r="N95" s="46" t="str">
        <f t="shared" si="21"/>
        <v/>
      </c>
      <c r="O95" s="47" t="str">
        <f t="shared" si="22"/>
        <v/>
      </c>
      <c r="P95" s="47" t="str">
        <f t="shared" si="23"/>
        <v/>
      </c>
      <c r="Q95" s="48">
        <f t="shared" si="33"/>
        <v>0</v>
      </c>
      <c r="R95" s="2"/>
      <c r="AH95" s="57" t="str">
        <f>IF(G95&gt;1,IF($E$10&gt;0,100-(#REF!/(1+(AL95/#REF!)^#REF!)^#REF!+#REF!/(AL95-1))*100,100-(AL95*D$5+D$6)*100),"")</f>
        <v/>
      </c>
      <c r="AI95" s="21" t="str">
        <f t="shared" si="24"/>
        <v/>
      </c>
      <c r="AJ95" s="21" t="str">
        <f t="shared" si="25"/>
        <v/>
      </c>
      <c r="AK95" s="48">
        <f t="shared" si="26"/>
        <v>0</v>
      </c>
      <c r="AL95" s="58" t="str">
        <f t="shared" si="27"/>
        <v/>
      </c>
      <c r="AM95" s="59" t="str">
        <f t="shared" si="28"/>
        <v/>
      </c>
      <c r="AN95" s="59" t="str">
        <f t="shared" si="29"/>
        <v/>
      </c>
      <c r="AO95" s="60"/>
    </row>
    <row r="96" spans="3:41" x14ac:dyDescent="0.25">
      <c r="C96" s="82"/>
      <c r="D96" s="45"/>
      <c r="E96" s="83" t="str">
        <f t="shared" si="18"/>
        <v/>
      </c>
      <c r="F96" s="45"/>
      <c r="G96" s="45"/>
      <c r="H96" s="45"/>
      <c r="I96" s="46" t="str">
        <f t="shared" si="30"/>
        <v/>
      </c>
      <c r="J96" s="46" t="str">
        <f t="shared" si="31"/>
        <v/>
      </c>
      <c r="K96" s="47" t="str">
        <f t="shared" si="19"/>
        <v/>
      </c>
      <c r="L96" s="47" t="str">
        <f t="shared" si="20"/>
        <v/>
      </c>
      <c r="M96" s="48">
        <f t="shared" si="32"/>
        <v>0</v>
      </c>
      <c r="N96" s="46" t="str">
        <f t="shared" si="21"/>
        <v/>
      </c>
      <c r="O96" s="47" t="str">
        <f t="shared" si="22"/>
        <v/>
      </c>
      <c r="P96" s="47" t="str">
        <f t="shared" si="23"/>
        <v/>
      </c>
      <c r="Q96" s="48">
        <f t="shared" si="33"/>
        <v>0</v>
      </c>
      <c r="R96" s="2"/>
      <c r="AH96" s="57" t="str">
        <f>IF(G96&gt;1,IF($E$10&gt;0,100-(#REF!/(1+(AL96/#REF!)^#REF!)^#REF!+#REF!/(AL96-1))*100,100-(AL96*D$5+D$6)*100),"")</f>
        <v/>
      </c>
      <c r="AI96" s="21" t="str">
        <f t="shared" si="24"/>
        <v/>
      </c>
      <c r="AJ96" s="21" t="str">
        <f t="shared" si="25"/>
        <v/>
      </c>
      <c r="AK96" s="48">
        <f t="shared" si="26"/>
        <v>0</v>
      </c>
      <c r="AL96" s="58" t="str">
        <f t="shared" si="27"/>
        <v/>
      </c>
      <c r="AM96" s="59" t="str">
        <f t="shared" si="28"/>
        <v/>
      </c>
      <c r="AN96" s="59" t="str">
        <f t="shared" si="29"/>
        <v/>
      </c>
      <c r="AO96" s="60"/>
    </row>
    <row r="97" spans="3:41" x14ac:dyDescent="0.25">
      <c r="C97" s="82"/>
      <c r="D97" s="45"/>
      <c r="E97" s="83" t="str">
        <f t="shared" si="18"/>
        <v/>
      </c>
      <c r="F97" s="45"/>
      <c r="G97" s="45"/>
      <c r="H97" s="45"/>
      <c r="I97" s="46" t="str">
        <f t="shared" si="30"/>
        <v/>
      </c>
      <c r="J97" s="46" t="str">
        <f t="shared" si="31"/>
        <v/>
      </c>
      <c r="K97" s="47" t="str">
        <f t="shared" si="19"/>
        <v/>
      </c>
      <c r="L97" s="47" t="str">
        <f t="shared" si="20"/>
        <v/>
      </c>
      <c r="M97" s="48">
        <f t="shared" si="32"/>
        <v>0</v>
      </c>
      <c r="N97" s="46" t="str">
        <f t="shared" si="21"/>
        <v/>
      </c>
      <c r="O97" s="47" t="str">
        <f t="shared" si="22"/>
        <v/>
      </c>
      <c r="P97" s="47" t="str">
        <f t="shared" si="23"/>
        <v/>
      </c>
      <c r="Q97" s="48">
        <f t="shared" si="33"/>
        <v>0</v>
      </c>
      <c r="R97" s="2"/>
      <c r="AH97" s="57" t="str">
        <f>IF(G97&gt;1,IF($E$10&gt;0,100-(#REF!/(1+(AL97/#REF!)^#REF!)^#REF!+#REF!/(AL97-1))*100,100-(AL97*D$5+D$6)*100),"")</f>
        <v/>
      </c>
      <c r="AI97" s="21" t="str">
        <f t="shared" si="24"/>
        <v/>
      </c>
      <c r="AJ97" s="21" t="str">
        <f t="shared" si="25"/>
        <v/>
      </c>
      <c r="AK97" s="48">
        <f t="shared" si="26"/>
        <v>0</v>
      </c>
      <c r="AL97" s="58" t="str">
        <f t="shared" si="27"/>
        <v/>
      </c>
      <c r="AM97" s="59" t="str">
        <f t="shared" si="28"/>
        <v/>
      </c>
      <c r="AN97" s="59" t="str">
        <f t="shared" si="29"/>
        <v/>
      </c>
      <c r="AO97" s="60"/>
    </row>
    <row r="98" spans="3:41" x14ac:dyDescent="0.25">
      <c r="C98" s="82"/>
      <c r="D98" s="45"/>
      <c r="E98" s="83" t="str">
        <f t="shared" si="18"/>
        <v/>
      </c>
      <c r="F98" s="45"/>
      <c r="G98" s="45"/>
      <c r="H98" s="45"/>
      <c r="I98" s="46" t="str">
        <f t="shared" si="30"/>
        <v/>
      </c>
      <c r="J98" s="46" t="str">
        <f t="shared" si="31"/>
        <v/>
      </c>
      <c r="K98" s="47" t="str">
        <f t="shared" si="19"/>
        <v/>
      </c>
      <c r="L98" s="47" t="str">
        <f t="shared" si="20"/>
        <v/>
      </c>
      <c r="M98" s="48">
        <f t="shared" si="32"/>
        <v>0</v>
      </c>
      <c r="N98" s="46" t="str">
        <f t="shared" si="21"/>
        <v/>
      </c>
      <c r="O98" s="47" t="str">
        <f t="shared" si="22"/>
        <v/>
      </c>
      <c r="P98" s="47" t="str">
        <f t="shared" si="23"/>
        <v/>
      </c>
      <c r="Q98" s="48">
        <f t="shared" si="33"/>
        <v>0</v>
      </c>
      <c r="R98" s="2"/>
      <c r="AH98" s="57" t="str">
        <f>IF(G98&gt;1,IF($E$10&gt;0,100-(#REF!/(1+(AL98/#REF!)^#REF!)^#REF!+#REF!/(AL98-1))*100,100-(AL98*D$5+D$6)*100),"")</f>
        <v/>
      </c>
      <c r="AI98" s="21" t="str">
        <f t="shared" si="24"/>
        <v/>
      </c>
      <c r="AJ98" s="21" t="str">
        <f t="shared" si="25"/>
        <v/>
      </c>
      <c r="AK98" s="48">
        <f t="shared" si="26"/>
        <v>0</v>
      </c>
      <c r="AL98" s="58" t="str">
        <f t="shared" si="27"/>
        <v/>
      </c>
      <c r="AM98" s="59" t="str">
        <f t="shared" si="28"/>
        <v/>
      </c>
      <c r="AN98" s="59" t="str">
        <f t="shared" si="29"/>
        <v/>
      </c>
      <c r="AO98" s="60"/>
    </row>
    <row r="99" spans="3:41" x14ac:dyDescent="0.25">
      <c r="C99" s="82"/>
      <c r="D99" s="45"/>
      <c r="E99" s="83" t="str">
        <f t="shared" si="18"/>
        <v/>
      </c>
      <c r="F99" s="45"/>
      <c r="G99" s="45"/>
      <c r="H99" s="45"/>
      <c r="I99" s="46" t="str">
        <f t="shared" si="30"/>
        <v/>
      </c>
      <c r="J99" s="46" t="str">
        <f t="shared" si="31"/>
        <v/>
      </c>
      <c r="K99" s="47" t="str">
        <f t="shared" si="19"/>
        <v/>
      </c>
      <c r="L99" s="47" t="str">
        <f t="shared" si="20"/>
        <v/>
      </c>
      <c r="M99" s="48">
        <f t="shared" si="32"/>
        <v>0</v>
      </c>
      <c r="N99" s="46" t="str">
        <f t="shared" si="21"/>
        <v/>
      </c>
      <c r="O99" s="47" t="str">
        <f t="shared" si="22"/>
        <v/>
      </c>
      <c r="P99" s="47" t="str">
        <f t="shared" si="23"/>
        <v/>
      </c>
      <c r="Q99" s="48">
        <f t="shared" si="33"/>
        <v>0</v>
      </c>
      <c r="R99" s="2"/>
      <c r="AH99" s="57" t="str">
        <f>IF(G99&gt;1,IF($E$10&gt;0,100-(#REF!/(1+(AL99/#REF!)^#REF!)^#REF!+#REF!/(AL99-1))*100,100-(AL99*D$5+D$6)*100),"")</f>
        <v/>
      </c>
      <c r="AI99" s="21" t="str">
        <f t="shared" si="24"/>
        <v/>
      </c>
      <c r="AJ99" s="21" t="str">
        <f t="shared" si="25"/>
        <v/>
      </c>
      <c r="AK99" s="48">
        <f t="shared" si="26"/>
        <v>0</v>
      </c>
      <c r="AL99" s="58" t="str">
        <f t="shared" si="27"/>
        <v/>
      </c>
      <c r="AM99" s="59" t="str">
        <f t="shared" si="28"/>
        <v/>
      </c>
      <c r="AN99" s="59" t="str">
        <f t="shared" si="29"/>
        <v/>
      </c>
      <c r="AO99" s="60"/>
    </row>
    <row r="100" spans="3:41" x14ac:dyDescent="0.25">
      <c r="C100" s="82"/>
      <c r="D100" s="45"/>
      <c r="E100" s="83" t="str">
        <f t="shared" ref="E100:E163" si="34">IF(C100&gt;0,100-(C100),"")</f>
        <v/>
      </c>
      <c r="F100" s="45"/>
      <c r="G100" s="45"/>
      <c r="H100" s="45"/>
      <c r="I100" s="46" t="str">
        <f t="shared" si="30"/>
        <v/>
      </c>
      <c r="J100" s="46" t="str">
        <f t="shared" si="31"/>
        <v/>
      </c>
      <c r="K100" s="47" t="str">
        <f t="shared" si="19"/>
        <v/>
      </c>
      <c r="L100" s="47" t="str">
        <f t="shared" si="20"/>
        <v/>
      </c>
      <c r="M100" s="48">
        <f t="shared" si="32"/>
        <v>0</v>
      </c>
      <c r="N100" s="46" t="str">
        <f t="shared" si="21"/>
        <v/>
      </c>
      <c r="O100" s="47" t="str">
        <f t="shared" si="22"/>
        <v/>
      </c>
      <c r="P100" s="47" t="str">
        <f t="shared" si="23"/>
        <v/>
      </c>
      <c r="Q100" s="48">
        <f t="shared" si="33"/>
        <v>0</v>
      </c>
      <c r="R100" s="2"/>
      <c r="AH100" s="57" t="str">
        <f>IF(G100&gt;1,IF($E$10&gt;0,100-(#REF!/(1+(AL100/#REF!)^#REF!)^#REF!+#REF!/(AL100-1))*100,100-(AL100*D$5+D$6)*100),"")</f>
        <v/>
      </c>
      <c r="AI100" s="21" t="str">
        <f t="shared" si="24"/>
        <v/>
      </c>
      <c r="AJ100" s="21" t="str">
        <f t="shared" si="25"/>
        <v/>
      </c>
      <c r="AK100" s="48">
        <f t="shared" si="26"/>
        <v>0</v>
      </c>
      <c r="AL100" s="58" t="str">
        <f t="shared" si="27"/>
        <v/>
      </c>
      <c r="AM100" s="59" t="str">
        <f t="shared" si="28"/>
        <v/>
      </c>
      <c r="AN100" s="59" t="str">
        <f t="shared" si="29"/>
        <v/>
      </c>
      <c r="AO100" s="60"/>
    </row>
    <row r="101" spans="3:41" x14ac:dyDescent="0.25">
      <c r="C101" s="82"/>
      <c r="D101" s="45"/>
      <c r="E101" s="83" t="str">
        <f t="shared" si="34"/>
        <v/>
      </c>
      <c r="F101" s="45"/>
      <c r="G101" s="45"/>
      <c r="H101" s="45"/>
      <c r="I101" s="46" t="str">
        <f t="shared" si="30"/>
        <v/>
      </c>
      <c r="J101" s="46" t="str">
        <f t="shared" si="31"/>
        <v/>
      </c>
      <c r="K101" s="47" t="str">
        <f t="shared" si="19"/>
        <v/>
      </c>
      <c r="L101" s="47" t="str">
        <f t="shared" si="20"/>
        <v/>
      </c>
      <c r="M101" s="48">
        <f t="shared" si="32"/>
        <v>0</v>
      </c>
      <c r="N101" s="46" t="str">
        <f t="shared" si="21"/>
        <v/>
      </c>
      <c r="O101" s="47" t="str">
        <f t="shared" si="22"/>
        <v/>
      </c>
      <c r="P101" s="47" t="str">
        <f t="shared" si="23"/>
        <v/>
      </c>
      <c r="Q101" s="48">
        <f t="shared" si="33"/>
        <v>0</v>
      </c>
      <c r="R101" s="2"/>
      <c r="AH101" s="57" t="str">
        <f>IF(G101&gt;1,IF($E$10&gt;0,100-(#REF!/(1+(AL101/#REF!)^#REF!)^#REF!+#REF!/(AL101-1))*100,100-(AL101*D$5+D$6)*100),"")</f>
        <v/>
      </c>
      <c r="AI101" s="21" t="str">
        <f t="shared" si="24"/>
        <v/>
      </c>
      <c r="AJ101" s="21" t="str">
        <f t="shared" si="25"/>
        <v/>
      </c>
      <c r="AK101" s="48">
        <f t="shared" si="26"/>
        <v>0</v>
      </c>
      <c r="AL101" s="58" t="str">
        <f t="shared" si="27"/>
        <v/>
      </c>
      <c r="AM101" s="59" t="str">
        <f t="shared" si="28"/>
        <v/>
      </c>
      <c r="AN101" s="59" t="str">
        <f t="shared" si="29"/>
        <v/>
      </c>
      <c r="AO101" s="60"/>
    </row>
    <row r="102" spans="3:41" x14ac:dyDescent="0.25">
      <c r="C102" s="82"/>
      <c r="D102" s="45"/>
      <c r="E102" s="83" t="str">
        <f t="shared" si="34"/>
        <v/>
      </c>
      <c r="F102" s="45"/>
      <c r="G102" s="45"/>
      <c r="H102" s="45"/>
      <c r="I102" s="46" t="str">
        <f t="shared" si="30"/>
        <v/>
      </c>
      <c r="J102" s="46" t="str">
        <f t="shared" si="31"/>
        <v/>
      </c>
      <c r="K102" s="47" t="str">
        <f t="shared" si="19"/>
        <v/>
      </c>
      <c r="L102" s="47" t="str">
        <f t="shared" si="20"/>
        <v/>
      </c>
      <c r="M102" s="48">
        <f t="shared" si="32"/>
        <v>0</v>
      </c>
      <c r="N102" s="46" t="str">
        <f t="shared" si="21"/>
        <v/>
      </c>
      <c r="O102" s="47" t="str">
        <f t="shared" si="22"/>
        <v/>
      </c>
      <c r="P102" s="47" t="str">
        <f t="shared" si="23"/>
        <v/>
      </c>
      <c r="Q102" s="48">
        <f t="shared" si="33"/>
        <v>0</v>
      </c>
      <c r="R102" s="2"/>
      <c r="AH102" s="57" t="str">
        <f>IF(G102&gt;1,IF($E$10&gt;0,100-(#REF!/(1+(AL102/#REF!)^#REF!)^#REF!+#REF!/(AL102-1))*100,100-(AL102*D$5+D$6)*100),"")</f>
        <v/>
      </c>
      <c r="AI102" s="21" t="str">
        <f t="shared" si="24"/>
        <v/>
      </c>
      <c r="AJ102" s="21" t="str">
        <f t="shared" si="25"/>
        <v/>
      </c>
      <c r="AK102" s="48">
        <f t="shared" si="26"/>
        <v>0</v>
      </c>
      <c r="AL102" s="58" t="str">
        <f t="shared" si="27"/>
        <v/>
      </c>
      <c r="AM102" s="59" t="str">
        <f t="shared" si="28"/>
        <v/>
      </c>
      <c r="AN102" s="59" t="str">
        <f t="shared" si="29"/>
        <v/>
      </c>
      <c r="AO102" s="60"/>
    </row>
    <row r="103" spans="3:41" x14ac:dyDescent="0.25">
      <c r="C103" s="82"/>
      <c r="D103" s="45"/>
      <c r="E103" s="83" t="str">
        <f t="shared" si="34"/>
        <v/>
      </c>
      <c r="F103" s="45"/>
      <c r="G103" s="45"/>
      <c r="H103" s="45"/>
      <c r="I103" s="46" t="str">
        <f t="shared" si="30"/>
        <v/>
      </c>
      <c r="J103" s="46" t="str">
        <f t="shared" si="31"/>
        <v/>
      </c>
      <c r="K103" s="47" t="str">
        <f t="shared" si="19"/>
        <v/>
      </c>
      <c r="L103" s="47" t="str">
        <f t="shared" si="20"/>
        <v/>
      </c>
      <c r="M103" s="48">
        <f t="shared" si="32"/>
        <v>0</v>
      </c>
      <c r="N103" s="46" t="str">
        <f t="shared" si="21"/>
        <v/>
      </c>
      <c r="O103" s="47" t="str">
        <f t="shared" si="22"/>
        <v/>
      </c>
      <c r="P103" s="47" t="str">
        <f t="shared" si="23"/>
        <v/>
      </c>
      <c r="Q103" s="48">
        <f t="shared" si="33"/>
        <v>0</v>
      </c>
      <c r="R103" s="2"/>
      <c r="AH103" s="57" t="str">
        <f>IF(G103&gt;1,IF($E$10&gt;0,100-(#REF!/(1+(AL103/#REF!)^#REF!)^#REF!+#REF!/(AL103-1))*100,100-(AL103*D$5+D$6)*100),"")</f>
        <v/>
      </c>
      <c r="AI103" s="21" t="str">
        <f t="shared" si="24"/>
        <v/>
      </c>
      <c r="AJ103" s="21" t="str">
        <f t="shared" si="25"/>
        <v/>
      </c>
      <c r="AK103" s="48">
        <f t="shared" si="26"/>
        <v>0</v>
      </c>
      <c r="AL103" s="58" t="str">
        <f t="shared" si="27"/>
        <v/>
      </c>
      <c r="AM103" s="59" t="str">
        <f t="shared" si="28"/>
        <v/>
      </c>
      <c r="AN103" s="59" t="str">
        <f t="shared" si="29"/>
        <v/>
      </c>
      <c r="AO103" s="60"/>
    </row>
    <row r="104" spans="3:41" x14ac:dyDescent="0.25">
      <c r="C104" s="82"/>
      <c r="D104" s="45"/>
      <c r="E104" s="83" t="str">
        <f t="shared" si="34"/>
        <v/>
      </c>
      <c r="F104" s="45"/>
      <c r="G104" s="45"/>
      <c r="H104" s="45"/>
      <c r="I104" s="46" t="str">
        <f t="shared" si="30"/>
        <v/>
      </c>
      <c r="J104" s="46" t="str">
        <f t="shared" si="31"/>
        <v/>
      </c>
      <c r="K104" s="47" t="str">
        <f t="shared" si="19"/>
        <v/>
      </c>
      <c r="L104" s="47" t="str">
        <f t="shared" si="20"/>
        <v/>
      </c>
      <c r="M104" s="48">
        <f t="shared" si="32"/>
        <v>0</v>
      </c>
      <c r="N104" s="46" t="str">
        <f t="shared" si="21"/>
        <v/>
      </c>
      <c r="O104" s="47" t="str">
        <f t="shared" si="22"/>
        <v/>
      </c>
      <c r="P104" s="47" t="str">
        <f t="shared" si="23"/>
        <v/>
      </c>
      <c r="Q104" s="48">
        <f t="shared" si="33"/>
        <v>0</v>
      </c>
      <c r="R104" s="2"/>
      <c r="AH104" s="57" t="str">
        <f>IF(G104&gt;1,IF($E$10&gt;0,100-(#REF!/(1+(AL104/#REF!)^#REF!)^#REF!+#REF!/(AL104-1))*100,100-(AL104*D$5+D$6)*100),"")</f>
        <v/>
      </c>
      <c r="AI104" s="21" t="str">
        <f t="shared" si="24"/>
        <v/>
      </c>
      <c r="AJ104" s="21" t="str">
        <f t="shared" si="25"/>
        <v/>
      </c>
      <c r="AK104" s="48">
        <f t="shared" si="26"/>
        <v>0</v>
      </c>
      <c r="AL104" s="58" t="str">
        <f t="shared" si="27"/>
        <v/>
      </c>
      <c r="AM104" s="59" t="str">
        <f t="shared" si="28"/>
        <v/>
      </c>
      <c r="AN104" s="59" t="str">
        <f t="shared" si="29"/>
        <v/>
      </c>
      <c r="AO104" s="60"/>
    </row>
    <row r="105" spans="3:41" x14ac:dyDescent="0.25">
      <c r="C105" s="82"/>
      <c r="D105" s="45"/>
      <c r="E105" s="83" t="str">
        <f t="shared" si="34"/>
        <v/>
      </c>
      <c r="F105" s="45"/>
      <c r="G105" s="45"/>
      <c r="H105" s="45"/>
      <c r="I105" s="46" t="str">
        <f t="shared" si="30"/>
        <v/>
      </c>
      <c r="J105" s="46" t="str">
        <f t="shared" si="31"/>
        <v/>
      </c>
      <c r="K105" s="47" t="str">
        <f t="shared" si="19"/>
        <v/>
      </c>
      <c r="L105" s="47" t="str">
        <f t="shared" si="20"/>
        <v/>
      </c>
      <c r="M105" s="48">
        <f t="shared" si="32"/>
        <v>0</v>
      </c>
      <c r="N105" s="46" t="str">
        <f t="shared" si="21"/>
        <v/>
      </c>
      <c r="O105" s="47" t="str">
        <f t="shared" si="22"/>
        <v/>
      </c>
      <c r="P105" s="47" t="str">
        <f t="shared" si="23"/>
        <v/>
      </c>
      <c r="Q105" s="48">
        <f t="shared" si="33"/>
        <v>0</v>
      </c>
      <c r="R105" s="2"/>
      <c r="AH105" s="57" t="str">
        <f>IF(G105&gt;1,IF($E$10&gt;0,100-(#REF!/(1+(AL105/#REF!)^#REF!)^#REF!+#REF!/(AL105-1))*100,100-(AL105*D$5+D$6)*100),"")</f>
        <v/>
      </c>
      <c r="AI105" s="21" t="str">
        <f t="shared" si="24"/>
        <v/>
      </c>
      <c r="AJ105" s="21" t="str">
        <f t="shared" si="25"/>
        <v/>
      </c>
      <c r="AK105" s="48">
        <f t="shared" si="26"/>
        <v>0</v>
      </c>
      <c r="AL105" s="58" t="str">
        <f t="shared" si="27"/>
        <v/>
      </c>
      <c r="AM105" s="59" t="str">
        <f t="shared" si="28"/>
        <v/>
      </c>
      <c r="AN105" s="59" t="str">
        <f t="shared" si="29"/>
        <v/>
      </c>
      <c r="AO105" s="60"/>
    </row>
    <row r="106" spans="3:41" x14ac:dyDescent="0.25">
      <c r="C106" s="82"/>
      <c r="D106" s="45"/>
      <c r="E106" s="83" t="str">
        <f t="shared" si="34"/>
        <v/>
      </c>
      <c r="F106" s="45"/>
      <c r="G106" s="45"/>
      <c r="H106" s="45"/>
      <c r="I106" s="46" t="str">
        <f t="shared" si="30"/>
        <v/>
      </c>
      <c r="J106" s="46" t="str">
        <f t="shared" si="31"/>
        <v/>
      </c>
      <c r="K106" s="47" t="str">
        <f t="shared" si="19"/>
        <v/>
      </c>
      <c r="L106" s="47" t="str">
        <f t="shared" si="20"/>
        <v/>
      </c>
      <c r="M106" s="48">
        <f t="shared" si="32"/>
        <v>0</v>
      </c>
      <c r="N106" s="46" t="str">
        <f t="shared" si="21"/>
        <v/>
      </c>
      <c r="O106" s="47" t="str">
        <f t="shared" si="22"/>
        <v/>
      </c>
      <c r="P106" s="47" t="str">
        <f t="shared" si="23"/>
        <v/>
      </c>
      <c r="Q106" s="48">
        <f t="shared" si="33"/>
        <v>0</v>
      </c>
      <c r="R106" s="2"/>
      <c r="AH106" s="57" t="str">
        <f>IF(G106&gt;1,IF($E$10&gt;0,100-(#REF!/(1+(AL106/#REF!)^#REF!)^#REF!+#REF!/(AL106-1))*100,100-(AL106*D$5+D$6)*100),"")</f>
        <v/>
      </c>
      <c r="AI106" s="21" t="str">
        <f t="shared" si="24"/>
        <v/>
      </c>
      <c r="AJ106" s="21" t="str">
        <f t="shared" si="25"/>
        <v/>
      </c>
      <c r="AK106" s="48">
        <f t="shared" si="26"/>
        <v>0</v>
      </c>
      <c r="AL106" s="58" t="str">
        <f t="shared" si="27"/>
        <v/>
      </c>
      <c r="AM106" s="59" t="str">
        <f t="shared" si="28"/>
        <v/>
      </c>
      <c r="AN106" s="59" t="str">
        <f t="shared" si="29"/>
        <v/>
      </c>
      <c r="AO106" s="60"/>
    </row>
    <row r="107" spans="3:41" x14ac:dyDescent="0.25">
      <c r="C107" s="82"/>
      <c r="D107" s="45"/>
      <c r="E107" s="83" t="str">
        <f t="shared" si="34"/>
        <v/>
      </c>
      <c r="F107" s="45"/>
      <c r="G107" s="45"/>
      <c r="H107" s="45"/>
      <c r="I107" s="46" t="str">
        <f t="shared" si="30"/>
        <v/>
      </c>
      <c r="J107" s="46" t="str">
        <f t="shared" si="31"/>
        <v/>
      </c>
      <c r="K107" s="47" t="str">
        <f t="shared" si="19"/>
        <v/>
      </c>
      <c r="L107" s="47" t="str">
        <f t="shared" si="20"/>
        <v/>
      </c>
      <c r="M107" s="48">
        <f t="shared" si="32"/>
        <v>0</v>
      </c>
      <c r="N107" s="46" t="str">
        <f t="shared" si="21"/>
        <v/>
      </c>
      <c r="O107" s="47" t="str">
        <f t="shared" si="22"/>
        <v/>
      </c>
      <c r="P107" s="47" t="str">
        <f t="shared" si="23"/>
        <v/>
      </c>
      <c r="Q107" s="48">
        <f t="shared" si="33"/>
        <v>0</v>
      </c>
      <c r="R107" s="2"/>
      <c r="AH107" s="57" t="str">
        <f>IF(G107&gt;1,IF($E$10&gt;0,100-(#REF!/(1+(AL107/#REF!)^#REF!)^#REF!+#REF!/(AL107-1))*100,100-(AL107*D$5+D$6)*100),"")</f>
        <v/>
      </c>
      <c r="AI107" s="21" t="str">
        <f t="shared" si="24"/>
        <v/>
      </c>
      <c r="AJ107" s="21" t="str">
        <f t="shared" si="25"/>
        <v/>
      </c>
      <c r="AK107" s="48">
        <f t="shared" si="26"/>
        <v>0</v>
      </c>
      <c r="AL107" s="58" t="str">
        <f t="shared" si="27"/>
        <v/>
      </c>
      <c r="AM107" s="59" t="str">
        <f t="shared" si="28"/>
        <v/>
      </c>
      <c r="AN107" s="59" t="str">
        <f t="shared" si="29"/>
        <v/>
      </c>
      <c r="AO107" s="60"/>
    </row>
    <row r="108" spans="3:41" x14ac:dyDescent="0.25">
      <c r="C108" s="82"/>
      <c r="D108" s="45"/>
      <c r="E108" s="83" t="str">
        <f t="shared" si="34"/>
        <v/>
      </c>
      <c r="F108" s="45"/>
      <c r="G108" s="45"/>
      <c r="H108" s="45"/>
      <c r="I108" s="46" t="str">
        <f t="shared" si="30"/>
        <v/>
      </c>
      <c r="J108" s="46" t="str">
        <f t="shared" si="31"/>
        <v/>
      </c>
      <c r="K108" s="47" t="str">
        <f t="shared" si="19"/>
        <v/>
      </c>
      <c r="L108" s="47" t="str">
        <f t="shared" si="20"/>
        <v/>
      </c>
      <c r="M108" s="48">
        <f t="shared" si="32"/>
        <v>0</v>
      </c>
      <c r="N108" s="46" t="str">
        <f t="shared" si="21"/>
        <v/>
      </c>
      <c r="O108" s="47" t="str">
        <f t="shared" si="22"/>
        <v/>
      </c>
      <c r="P108" s="47" t="str">
        <f t="shared" si="23"/>
        <v/>
      </c>
      <c r="Q108" s="48">
        <f t="shared" si="33"/>
        <v>0</v>
      </c>
      <c r="R108" s="2"/>
      <c r="AH108" s="57" t="str">
        <f>IF(G108&gt;1,IF($E$10&gt;0,100-(#REF!/(1+(AL108/#REF!)^#REF!)^#REF!+#REF!/(AL108-1))*100,100-(AL108*D$5+D$6)*100),"")</f>
        <v/>
      </c>
      <c r="AI108" s="21" t="str">
        <f t="shared" si="24"/>
        <v/>
      </c>
      <c r="AJ108" s="21" t="str">
        <f t="shared" si="25"/>
        <v/>
      </c>
      <c r="AK108" s="48">
        <f t="shared" si="26"/>
        <v>0</v>
      </c>
      <c r="AL108" s="58" t="str">
        <f t="shared" si="27"/>
        <v/>
      </c>
      <c r="AM108" s="59" t="str">
        <f t="shared" si="28"/>
        <v/>
      </c>
      <c r="AN108" s="59" t="str">
        <f t="shared" si="29"/>
        <v/>
      </c>
      <c r="AO108" s="60"/>
    </row>
    <row r="109" spans="3:41" x14ac:dyDescent="0.25">
      <c r="C109" s="82"/>
      <c r="D109" s="45"/>
      <c r="E109" s="83" t="str">
        <f t="shared" si="34"/>
        <v/>
      </c>
      <c r="F109" s="45"/>
      <c r="G109" s="45"/>
      <c r="H109" s="45"/>
      <c r="I109" s="46" t="str">
        <f t="shared" si="30"/>
        <v/>
      </c>
      <c r="J109" s="46" t="str">
        <f t="shared" si="31"/>
        <v/>
      </c>
      <c r="K109" s="47" t="str">
        <f t="shared" si="19"/>
        <v/>
      </c>
      <c r="L109" s="47" t="str">
        <f t="shared" si="20"/>
        <v/>
      </c>
      <c r="M109" s="48">
        <f t="shared" si="32"/>
        <v>0</v>
      </c>
      <c r="N109" s="46" t="str">
        <f t="shared" si="21"/>
        <v/>
      </c>
      <c r="O109" s="47" t="str">
        <f t="shared" si="22"/>
        <v/>
      </c>
      <c r="P109" s="47" t="str">
        <f t="shared" si="23"/>
        <v/>
      </c>
      <c r="Q109" s="48">
        <f t="shared" si="33"/>
        <v>0</v>
      </c>
      <c r="R109" s="2"/>
      <c r="AH109" s="57" t="str">
        <f>IF(G109&gt;1,IF($E$10&gt;0,100-(#REF!/(1+(AL109/#REF!)^#REF!)^#REF!+#REF!/(AL109-1))*100,100-(AL109*D$5+D$6)*100),"")</f>
        <v/>
      </c>
      <c r="AI109" s="21" t="str">
        <f t="shared" si="24"/>
        <v/>
      </c>
      <c r="AJ109" s="21" t="str">
        <f t="shared" si="25"/>
        <v/>
      </c>
      <c r="AK109" s="48">
        <f t="shared" si="26"/>
        <v>0</v>
      </c>
      <c r="AL109" s="58" t="str">
        <f t="shared" si="27"/>
        <v/>
      </c>
      <c r="AM109" s="59" t="str">
        <f t="shared" si="28"/>
        <v/>
      </c>
      <c r="AN109" s="59" t="str">
        <f t="shared" si="29"/>
        <v/>
      </c>
      <c r="AO109" s="60"/>
    </row>
    <row r="110" spans="3:41" x14ac:dyDescent="0.25">
      <c r="C110" s="82"/>
      <c r="D110" s="45"/>
      <c r="E110" s="83" t="str">
        <f t="shared" si="34"/>
        <v/>
      </c>
      <c r="F110" s="45"/>
      <c r="G110" s="45"/>
      <c r="H110" s="45"/>
      <c r="I110" s="46" t="str">
        <f t="shared" si="30"/>
        <v/>
      </c>
      <c r="J110" s="46" t="str">
        <f t="shared" si="31"/>
        <v/>
      </c>
      <c r="K110" s="47" t="str">
        <f t="shared" si="19"/>
        <v/>
      </c>
      <c r="L110" s="47" t="str">
        <f t="shared" si="20"/>
        <v/>
      </c>
      <c r="M110" s="48">
        <f t="shared" si="32"/>
        <v>0</v>
      </c>
      <c r="N110" s="46" t="str">
        <f t="shared" si="21"/>
        <v/>
      </c>
      <c r="O110" s="47" t="str">
        <f t="shared" si="22"/>
        <v/>
      </c>
      <c r="P110" s="47" t="str">
        <f t="shared" si="23"/>
        <v/>
      </c>
      <c r="Q110" s="48">
        <f t="shared" si="33"/>
        <v>0</v>
      </c>
      <c r="R110" s="2"/>
      <c r="AH110" s="57" t="str">
        <f>IF(G110&gt;1,IF($E$10&gt;0,100-(#REF!/(1+(AL110/#REF!)^#REF!)^#REF!+#REF!/(AL110-1))*100,100-(AL110*D$5+D$6)*100),"")</f>
        <v/>
      </c>
      <c r="AI110" s="21" t="str">
        <f t="shared" si="24"/>
        <v/>
      </c>
      <c r="AJ110" s="21" t="str">
        <f t="shared" si="25"/>
        <v/>
      </c>
      <c r="AK110" s="48">
        <f t="shared" si="26"/>
        <v>0</v>
      </c>
      <c r="AL110" s="58" t="str">
        <f t="shared" si="27"/>
        <v/>
      </c>
      <c r="AM110" s="59" t="str">
        <f t="shared" si="28"/>
        <v/>
      </c>
      <c r="AN110" s="59" t="str">
        <f t="shared" si="29"/>
        <v/>
      </c>
      <c r="AO110" s="60"/>
    </row>
    <row r="111" spans="3:41" x14ac:dyDescent="0.25">
      <c r="C111" s="82"/>
      <c r="D111" s="45"/>
      <c r="E111" s="83" t="str">
        <f t="shared" si="34"/>
        <v/>
      </c>
      <c r="F111" s="45"/>
      <c r="G111" s="45"/>
      <c r="H111" s="45"/>
      <c r="I111" s="46" t="str">
        <f t="shared" si="30"/>
        <v/>
      </c>
      <c r="J111" s="46" t="str">
        <f t="shared" si="31"/>
        <v/>
      </c>
      <c r="K111" s="47" t="str">
        <f t="shared" si="19"/>
        <v/>
      </c>
      <c r="L111" s="47" t="str">
        <f t="shared" si="20"/>
        <v/>
      </c>
      <c r="M111" s="48">
        <f t="shared" si="32"/>
        <v>0</v>
      </c>
      <c r="N111" s="46" t="str">
        <f t="shared" si="21"/>
        <v/>
      </c>
      <c r="O111" s="47" t="str">
        <f t="shared" si="22"/>
        <v/>
      </c>
      <c r="P111" s="47" t="str">
        <f t="shared" si="23"/>
        <v/>
      </c>
      <c r="Q111" s="48">
        <f t="shared" si="33"/>
        <v>0</v>
      </c>
      <c r="R111" s="2"/>
      <c r="AH111" s="57" t="str">
        <f>IF(G111&gt;1,IF($E$10&gt;0,100-(#REF!/(1+(AL111/#REF!)^#REF!)^#REF!+#REF!/(AL111-1))*100,100-(AL111*D$5+D$6)*100),"")</f>
        <v/>
      </c>
      <c r="AI111" s="21" t="str">
        <f t="shared" si="24"/>
        <v/>
      </c>
      <c r="AJ111" s="21" t="str">
        <f t="shared" si="25"/>
        <v/>
      </c>
      <c r="AK111" s="48">
        <f t="shared" si="26"/>
        <v>0</v>
      </c>
      <c r="AL111" s="58" t="str">
        <f t="shared" si="27"/>
        <v/>
      </c>
      <c r="AM111" s="59" t="str">
        <f t="shared" si="28"/>
        <v/>
      </c>
      <c r="AN111" s="59" t="str">
        <f t="shared" si="29"/>
        <v/>
      </c>
      <c r="AO111" s="60"/>
    </row>
    <row r="112" spans="3:41" x14ac:dyDescent="0.25">
      <c r="C112" s="82"/>
      <c r="D112" s="45"/>
      <c r="E112" s="83" t="str">
        <f t="shared" si="34"/>
        <v/>
      </c>
      <c r="F112" s="45"/>
      <c r="G112" s="45"/>
      <c r="H112" s="45"/>
      <c r="I112" s="46" t="str">
        <f t="shared" si="30"/>
        <v/>
      </c>
      <c r="J112" s="46" t="str">
        <f t="shared" si="31"/>
        <v/>
      </c>
      <c r="K112" s="47" t="str">
        <f t="shared" si="19"/>
        <v/>
      </c>
      <c r="L112" s="47" t="str">
        <f t="shared" si="20"/>
        <v/>
      </c>
      <c r="M112" s="48">
        <f t="shared" si="32"/>
        <v>0</v>
      </c>
      <c r="N112" s="46" t="str">
        <f t="shared" si="21"/>
        <v/>
      </c>
      <c r="O112" s="47" t="str">
        <f t="shared" si="22"/>
        <v/>
      </c>
      <c r="P112" s="47" t="str">
        <f t="shared" si="23"/>
        <v/>
      </c>
      <c r="Q112" s="48">
        <f t="shared" si="33"/>
        <v>0</v>
      </c>
      <c r="R112" s="2"/>
      <c r="AH112" s="57" t="str">
        <f>IF(G112&gt;1,IF($E$10&gt;0,100-(#REF!/(1+(AL112/#REF!)^#REF!)^#REF!+#REF!/(AL112-1))*100,100-(AL112*D$5+D$6)*100),"")</f>
        <v/>
      </c>
      <c r="AI112" s="21" t="str">
        <f t="shared" si="24"/>
        <v/>
      </c>
      <c r="AJ112" s="21" t="str">
        <f t="shared" si="25"/>
        <v/>
      </c>
      <c r="AK112" s="48">
        <f t="shared" si="26"/>
        <v>0</v>
      </c>
      <c r="AL112" s="58" t="str">
        <f t="shared" si="27"/>
        <v/>
      </c>
      <c r="AM112" s="59" t="str">
        <f t="shared" si="28"/>
        <v/>
      </c>
      <c r="AN112" s="59" t="str">
        <f t="shared" si="29"/>
        <v/>
      </c>
      <c r="AO112" s="60"/>
    </row>
    <row r="113" spans="3:41" x14ac:dyDescent="0.25">
      <c r="C113" s="82"/>
      <c r="D113" s="45"/>
      <c r="E113" s="83" t="str">
        <f t="shared" si="34"/>
        <v/>
      </c>
      <c r="F113" s="45"/>
      <c r="G113" s="45"/>
      <c r="H113" s="45"/>
      <c r="I113" s="46" t="str">
        <f t="shared" si="30"/>
        <v/>
      </c>
      <c r="J113" s="46" t="str">
        <f t="shared" si="31"/>
        <v/>
      </c>
      <c r="K113" s="47" t="str">
        <f t="shared" si="19"/>
        <v/>
      </c>
      <c r="L113" s="47" t="str">
        <f t="shared" si="20"/>
        <v/>
      </c>
      <c r="M113" s="48">
        <f t="shared" si="32"/>
        <v>0</v>
      </c>
      <c r="N113" s="46" t="str">
        <f t="shared" si="21"/>
        <v/>
      </c>
      <c r="O113" s="47" t="str">
        <f t="shared" si="22"/>
        <v/>
      </c>
      <c r="P113" s="47" t="str">
        <f t="shared" si="23"/>
        <v/>
      </c>
      <c r="Q113" s="48">
        <f t="shared" si="33"/>
        <v>0</v>
      </c>
      <c r="R113" s="2"/>
      <c r="AH113" s="57" t="str">
        <f>IF(G113&gt;1,IF($E$10&gt;0,100-(#REF!/(1+(AL113/#REF!)^#REF!)^#REF!+#REF!/(AL113-1))*100,100-(AL113*D$5+D$6)*100),"")</f>
        <v/>
      </c>
      <c r="AI113" s="21" t="str">
        <f t="shared" si="24"/>
        <v/>
      </c>
      <c r="AJ113" s="21" t="str">
        <f t="shared" si="25"/>
        <v/>
      </c>
      <c r="AK113" s="48">
        <f t="shared" si="26"/>
        <v>0</v>
      </c>
      <c r="AL113" s="58" t="str">
        <f t="shared" si="27"/>
        <v/>
      </c>
      <c r="AM113" s="59" t="str">
        <f t="shared" si="28"/>
        <v/>
      </c>
      <c r="AN113" s="59" t="str">
        <f t="shared" si="29"/>
        <v/>
      </c>
      <c r="AO113" s="60"/>
    </row>
    <row r="114" spans="3:41" x14ac:dyDescent="0.25">
      <c r="C114" s="82"/>
      <c r="D114" s="45"/>
      <c r="E114" s="83" t="str">
        <f t="shared" si="34"/>
        <v/>
      </c>
      <c r="F114" s="45"/>
      <c r="G114" s="45"/>
      <c r="H114" s="45"/>
      <c r="I114" s="46" t="str">
        <f t="shared" si="30"/>
        <v/>
      </c>
      <c r="J114" s="46" t="str">
        <f t="shared" si="31"/>
        <v/>
      </c>
      <c r="K114" s="47" t="str">
        <f t="shared" si="19"/>
        <v/>
      </c>
      <c r="L114" s="47" t="str">
        <f t="shared" si="20"/>
        <v/>
      </c>
      <c r="M114" s="48">
        <f t="shared" si="32"/>
        <v>0</v>
      </c>
      <c r="N114" s="46" t="str">
        <f t="shared" si="21"/>
        <v/>
      </c>
      <c r="O114" s="47" t="str">
        <f t="shared" si="22"/>
        <v/>
      </c>
      <c r="P114" s="47" t="str">
        <f t="shared" si="23"/>
        <v/>
      </c>
      <c r="Q114" s="48">
        <f t="shared" si="33"/>
        <v>0</v>
      </c>
      <c r="R114" s="2"/>
      <c r="AH114" s="57" t="str">
        <f>IF(G114&gt;1,IF($E$10&gt;0,100-(#REF!/(1+(AL114/#REF!)^#REF!)^#REF!+#REF!/(AL114-1))*100,100-(AL114*D$5+D$6)*100),"")</f>
        <v/>
      </c>
      <c r="AI114" s="21" t="str">
        <f t="shared" si="24"/>
        <v/>
      </c>
      <c r="AJ114" s="21" t="str">
        <f t="shared" si="25"/>
        <v/>
      </c>
      <c r="AK114" s="48">
        <f t="shared" si="26"/>
        <v>0</v>
      </c>
      <c r="AL114" s="58" t="str">
        <f t="shared" si="27"/>
        <v/>
      </c>
      <c r="AM114" s="59" t="str">
        <f t="shared" si="28"/>
        <v/>
      </c>
      <c r="AN114" s="59" t="str">
        <f t="shared" si="29"/>
        <v/>
      </c>
      <c r="AO114" s="60"/>
    </row>
    <row r="115" spans="3:41" x14ac:dyDescent="0.25">
      <c r="C115" s="82"/>
      <c r="D115" s="45"/>
      <c r="E115" s="83" t="str">
        <f t="shared" si="34"/>
        <v/>
      </c>
      <c r="F115" s="45"/>
      <c r="G115" s="45"/>
      <c r="H115" s="45"/>
      <c r="I115" s="46" t="str">
        <f t="shared" si="30"/>
        <v/>
      </c>
      <c r="J115" s="46" t="str">
        <f t="shared" si="31"/>
        <v/>
      </c>
      <c r="K115" s="47" t="str">
        <f t="shared" si="19"/>
        <v/>
      </c>
      <c r="L115" s="47" t="str">
        <f t="shared" si="20"/>
        <v/>
      </c>
      <c r="M115" s="48">
        <f t="shared" si="32"/>
        <v>0</v>
      </c>
      <c r="N115" s="46" t="str">
        <f t="shared" si="21"/>
        <v/>
      </c>
      <c r="O115" s="47" t="str">
        <f t="shared" si="22"/>
        <v/>
      </c>
      <c r="P115" s="47" t="str">
        <f t="shared" si="23"/>
        <v/>
      </c>
      <c r="Q115" s="48">
        <f t="shared" si="33"/>
        <v>0</v>
      </c>
      <c r="R115" s="2"/>
      <c r="AH115" s="57" t="str">
        <f>IF(G115&gt;1,IF($E$10&gt;0,100-(#REF!/(1+(AL115/#REF!)^#REF!)^#REF!+#REF!/(AL115-1))*100,100-(AL115*D$5+D$6)*100),"")</f>
        <v/>
      </c>
      <c r="AI115" s="21" t="str">
        <f t="shared" si="24"/>
        <v/>
      </c>
      <c r="AJ115" s="21" t="str">
        <f t="shared" si="25"/>
        <v/>
      </c>
      <c r="AK115" s="48">
        <f t="shared" si="26"/>
        <v>0</v>
      </c>
      <c r="AL115" s="58" t="str">
        <f t="shared" si="27"/>
        <v/>
      </c>
      <c r="AM115" s="59" t="str">
        <f t="shared" si="28"/>
        <v/>
      </c>
      <c r="AN115" s="59" t="str">
        <f t="shared" si="29"/>
        <v/>
      </c>
      <c r="AO115" s="60"/>
    </row>
    <row r="116" spans="3:41" x14ac:dyDescent="0.25">
      <c r="C116" s="82"/>
      <c r="D116" s="45"/>
      <c r="E116" s="83" t="str">
        <f t="shared" si="34"/>
        <v/>
      </c>
      <c r="F116" s="45"/>
      <c r="G116" s="45"/>
      <c r="H116" s="45"/>
      <c r="I116" s="46" t="str">
        <f t="shared" si="30"/>
        <v/>
      </c>
      <c r="J116" s="46" t="str">
        <f t="shared" si="31"/>
        <v/>
      </c>
      <c r="K116" s="47" t="str">
        <f t="shared" si="19"/>
        <v/>
      </c>
      <c r="L116" s="47" t="str">
        <f t="shared" si="20"/>
        <v/>
      </c>
      <c r="M116" s="48">
        <f t="shared" si="32"/>
        <v>0</v>
      </c>
      <c r="N116" s="46" t="str">
        <f t="shared" si="21"/>
        <v/>
      </c>
      <c r="O116" s="47" t="str">
        <f t="shared" si="22"/>
        <v/>
      </c>
      <c r="P116" s="47" t="str">
        <f t="shared" si="23"/>
        <v/>
      </c>
      <c r="Q116" s="48">
        <f t="shared" si="33"/>
        <v>0</v>
      </c>
      <c r="R116" s="2"/>
      <c r="AH116" s="57" t="str">
        <f>IF(G116&gt;1,IF($E$10&gt;0,100-(#REF!/(1+(AL116/#REF!)^#REF!)^#REF!+#REF!/(AL116-1))*100,100-(AL116*D$5+D$6)*100),"")</f>
        <v/>
      </c>
      <c r="AI116" s="21" t="str">
        <f t="shared" si="24"/>
        <v/>
      </c>
      <c r="AJ116" s="21" t="str">
        <f t="shared" si="25"/>
        <v/>
      </c>
      <c r="AK116" s="48">
        <f t="shared" si="26"/>
        <v>0</v>
      </c>
      <c r="AL116" s="58" t="str">
        <f t="shared" si="27"/>
        <v/>
      </c>
      <c r="AM116" s="59" t="str">
        <f t="shared" si="28"/>
        <v/>
      </c>
      <c r="AN116" s="59" t="str">
        <f t="shared" si="29"/>
        <v/>
      </c>
      <c r="AO116" s="60"/>
    </row>
    <row r="117" spans="3:41" x14ac:dyDescent="0.25">
      <c r="C117" s="82"/>
      <c r="D117" s="45"/>
      <c r="E117" s="83" t="str">
        <f t="shared" si="34"/>
        <v/>
      </c>
      <c r="F117" s="45"/>
      <c r="G117" s="45"/>
      <c r="H117" s="45"/>
      <c r="I117" s="46" t="str">
        <f t="shared" si="30"/>
        <v/>
      </c>
      <c r="J117" s="46" t="str">
        <f t="shared" si="31"/>
        <v/>
      </c>
      <c r="K117" s="47" t="str">
        <f t="shared" si="19"/>
        <v/>
      </c>
      <c r="L117" s="47" t="str">
        <f t="shared" si="20"/>
        <v/>
      </c>
      <c r="M117" s="48">
        <f t="shared" si="32"/>
        <v>0</v>
      </c>
      <c r="N117" s="46" t="str">
        <f t="shared" si="21"/>
        <v/>
      </c>
      <c r="O117" s="47" t="str">
        <f t="shared" si="22"/>
        <v/>
      </c>
      <c r="P117" s="47" t="str">
        <f t="shared" si="23"/>
        <v/>
      </c>
      <c r="Q117" s="48">
        <f t="shared" si="33"/>
        <v>0</v>
      </c>
      <c r="R117" s="2"/>
      <c r="AH117" s="57" t="str">
        <f>IF(G117&gt;1,IF($E$10&gt;0,100-(#REF!/(1+(AL117/#REF!)^#REF!)^#REF!+#REF!/(AL117-1))*100,100-(AL117*D$5+D$6)*100),"")</f>
        <v/>
      </c>
      <c r="AI117" s="21" t="str">
        <f t="shared" si="24"/>
        <v/>
      </c>
      <c r="AJ117" s="21" t="str">
        <f t="shared" si="25"/>
        <v/>
      </c>
      <c r="AK117" s="48">
        <f t="shared" si="26"/>
        <v>0</v>
      </c>
      <c r="AL117" s="58" t="str">
        <f t="shared" si="27"/>
        <v/>
      </c>
      <c r="AM117" s="59" t="str">
        <f t="shared" si="28"/>
        <v/>
      </c>
      <c r="AN117" s="59" t="str">
        <f t="shared" si="29"/>
        <v/>
      </c>
      <c r="AO117" s="60"/>
    </row>
    <row r="118" spans="3:41" x14ac:dyDescent="0.25">
      <c r="C118" s="82"/>
      <c r="D118" s="45"/>
      <c r="E118" s="83" t="str">
        <f t="shared" si="34"/>
        <v/>
      </c>
      <c r="F118" s="45"/>
      <c r="G118" s="45"/>
      <c r="H118" s="45"/>
      <c r="I118" s="46" t="str">
        <f t="shared" si="30"/>
        <v/>
      </c>
      <c r="J118" s="46" t="str">
        <f t="shared" si="31"/>
        <v/>
      </c>
      <c r="K118" s="47" t="str">
        <f t="shared" si="19"/>
        <v/>
      </c>
      <c r="L118" s="47" t="str">
        <f t="shared" si="20"/>
        <v/>
      </c>
      <c r="M118" s="48">
        <f t="shared" si="32"/>
        <v>0</v>
      </c>
      <c r="N118" s="46" t="str">
        <f t="shared" si="21"/>
        <v/>
      </c>
      <c r="O118" s="47" t="str">
        <f t="shared" si="22"/>
        <v/>
      </c>
      <c r="P118" s="47" t="str">
        <f t="shared" si="23"/>
        <v/>
      </c>
      <c r="Q118" s="48">
        <f t="shared" si="33"/>
        <v>0</v>
      </c>
      <c r="R118" s="2"/>
      <c r="AH118" s="57" t="str">
        <f>IF(G118&gt;1,IF($E$10&gt;0,100-(#REF!/(1+(AL118/#REF!)^#REF!)^#REF!+#REF!/(AL118-1))*100,100-(AL118*D$5+D$6)*100),"")</f>
        <v/>
      </c>
      <c r="AI118" s="21" t="str">
        <f t="shared" si="24"/>
        <v/>
      </c>
      <c r="AJ118" s="21" t="str">
        <f t="shared" si="25"/>
        <v/>
      </c>
      <c r="AK118" s="48">
        <f t="shared" si="26"/>
        <v>0</v>
      </c>
      <c r="AL118" s="58" t="str">
        <f t="shared" si="27"/>
        <v/>
      </c>
      <c r="AM118" s="59" t="str">
        <f t="shared" si="28"/>
        <v/>
      </c>
      <c r="AN118" s="59" t="str">
        <f t="shared" si="29"/>
        <v/>
      </c>
      <c r="AO118" s="60"/>
    </row>
    <row r="119" spans="3:41" x14ac:dyDescent="0.25">
      <c r="C119" s="82"/>
      <c r="D119" s="45"/>
      <c r="E119" s="83" t="str">
        <f t="shared" si="34"/>
        <v/>
      </c>
      <c r="F119" s="45"/>
      <c r="G119" s="45"/>
      <c r="H119" s="45"/>
      <c r="I119" s="46" t="str">
        <f t="shared" si="30"/>
        <v/>
      </c>
      <c r="J119" s="46" t="str">
        <f t="shared" si="31"/>
        <v/>
      </c>
      <c r="K119" s="47" t="str">
        <f t="shared" si="19"/>
        <v/>
      </c>
      <c r="L119" s="47" t="str">
        <f t="shared" si="20"/>
        <v/>
      </c>
      <c r="M119" s="48">
        <f t="shared" si="32"/>
        <v>0</v>
      </c>
      <c r="N119" s="46" t="str">
        <f t="shared" si="21"/>
        <v/>
      </c>
      <c r="O119" s="47" t="str">
        <f t="shared" si="22"/>
        <v/>
      </c>
      <c r="P119" s="47" t="str">
        <f t="shared" si="23"/>
        <v/>
      </c>
      <c r="Q119" s="48">
        <f t="shared" si="33"/>
        <v>0</v>
      </c>
      <c r="R119" s="2"/>
      <c r="AH119" s="57" t="str">
        <f>IF(G119&gt;1,IF($E$10&gt;0,100-(#REF!/(1+(AL119/#REF!)^#REF!)^#REF!+#REF!/(AL119-1))*100,100-(AL119*D$5+D$6)*100),"")</f>
        <v/>
      </c>
      <c r="AI119" s="21" t="str">
        <f t="shared" si="24"/>
        <v/>
      </c>
      <c r="AJ119" s="21" t="str">
        <f t="shared" si="25"/>
        <v/>
      </c>
      <c r="AK119" s="48">
        <f t="shared" si="26"/>
        <v>0</v>
      </c>
      <c r="AL119" s="58" t="str">
        <f t="shared" si="27"/>
        <v/>
      </c>
      <c r="AM119" s="59" t="str">
        <f t="shared" si="28"/>
        <v/>
      </c>
      <c r="AN119" s="59" t="str">
        <f t="shared" si="29"/>
        <v/>
      </c>
      <c r="AO119" s="60"/>
    </row>
    <row r="120" spans="3:41" x14ac:dyDescent="0.25">
      <c r="C120" s="82"/>
      <c r="D120" s="45"/>
      <c r="E120" s="83" t="str">
        <f t="shared" si="34"/>
        <v/>
      </c>
      <c r="F120" s="45"/>
      <c r="G120" s="45"/>
      <c r="H120" s="45"/>
      <c r="I120" s="46" t="str">
        <f t="shared" si="30"/>
        <v/>
      </c>
      <c r="J120" s="46" t="str">
        <f t="shared" si="31"/>
        <v/>
      </c>
      <c r="K120" s="47" t="str">
        <f t="shared" si="19"/>
        <v/>
      </c>
      <c r="L120" s="47" t="str">
        <f t="shared" si="20"/>
        <v/>
      </c>
      <c r="M120" s="48">
        <f t="shared" si="32"/>
        <v>0</v>
      </c>
      <c r="N120" s="46" t="str">
        <f t="shared" si="21"/>
        <v/>
      </c>
      <c r="O120" s="47" t="str">
        <f t="shared" si="22"/>
        <v/>
      </c>
      <c r="P120" s="47" t="str">
        <f t="shared" si="23"/>
        <v/>
      </c>
      <c r="Q120" s="48">
        <f t="shared" si="33"/>
        <v>0</v>
      </c>
      <c r="R120" s="2"/>
      <c r="AH120" s="57" t="str">
        <f>IF(G120&gt;1,IF($E$10&gt;0,100-(#REF!/(1+(AL120/#REF!)^#REF!)^#REF!+#REF!/(AL120-1))*100,100-(AL120*D$5+D$6)*100),"")</f>
        <v/>
      </c>
      <c r="AI120" s="21" t="str">
        <f t="shared" si="24"/>
        <v/>
      </c>
      <c r="AJ120" s="21" t="str">
        <f t="shared" si="25"/>
        <v/>
      </c>
      <c r="AK120" s="48">
        <f t="shared" si="26"/>
        <v>0</v>
      </c>
      <c r="AL120" s="58" t="str">
        <f t="shared" si="27"/>
        <v/>
      </c>
      <c r="AM120" s="59" t="str">
        <f t="shared" si="28"/>
        <v/>
      </c>
      <c r="AN120" s="59" t="str">
        <f t="shared" si="29"/>
        <v/>
      </c>
      <c r="AO120" s="60"/>
    </row>
    <row r="121" spans="3:41" x14ac:dyDescent="0.25">
      <c r="C121" s="82"/>
      <c r="D121" s="45"/>
      <c r="E121" s="83" t="str">
        <f t="shared" si="34"/>
        <v/>
      </c>
      <c r="F121" s="45"/>
      <c r="G121" s="45"/>
      <c r="H121" s="45"/>
      <c r="I121" s="46" t="str">
        <f t="shared" si="30"/>
        <v/>
      </c>
      <c r="J121" s="46" t="str">
        <f t="shared" si="31"/>
        <v/>
      </c>
      <c r="K121" s="47" t="str">
        <f t="shared" si="19"/>
        <v/>
      </c>
      <c r="L121" s="47" t="str">
        <f t="shared" si="20"/>
        <v/>
      </c>
      <c r="M121" s="48">
        <f t="shared" si="32"/>
        <v>0</v>
      </c>
      <c r="N121" s="46" t="str">
        <f t="shared" si="21"/>
        <v/>
      </c>
      <c r="O121" s="47" t="str">
        <f t="shared" si="22"/>
        <v/>
      </c>
      <c r="P121" s="47" t="str">
        <f t="shared" si="23"/>
        <v/>
      </c>
      <c r="Q121" s="48">
        <f t="shared" si="33"/>
        <v>0</v>
      </c>
      <c r="R121" s="2"/>
      <c r="AH121" s="57" t="str">
        <f>IF(G121&gt;1,IF($E$10&gt;0,100-(#REF!/(1+(AL121/#REF!)^#REF!)^#REF!+#REF!/(AL121-1))*100,100-(AL121*D$5+D$6)*100),"")</f>
        <v/>
      </c>
      <c r="AI121" s="21" t="str">
        <f t="shared" si="24"/>
        <v/>
      </c>
      <c r="AJ121" s="21" t="str">
        <f t="shared" si="25"/>
        <v/>
      </c>
      <c r="AK121" s="48">
        <f t="shared" si="26"/>
        <v>0</v>
      </c>
      <c r="AL121" s="58" t="str">
        <f t="shared" si="27"/>
        <v/>
      </c>
      <c r="AM121" s="59" t="str">
        <f t="shared" si="28"/>
        <v/>
      </c>
      <c r="AN121" s="59" t="str">
        <f t="shared" si="29"/>
        <v/>
      </c>
      <c r="AO121" s="60"/>
    </row>
    <row r="122" spans="3:41" x14ac:dyDescent="0.25">
      <c r="C122" s="82"/>
      <c r="D122" s="45"/>
      <c r="E122" s="83" t="str">
        <f t="shared" si="34"/>
        <v/>
      </c>
      <c r="F122" s="45"/>
      <c r="G122" s="45"/>
      <c r="H122" s="45"/>
      <c r="I122" s="46" t="str">
        <f t="shared" si="30"/>
        <v/>
      </c>
      <c r="J122" s="46" t="str">
        <f t="shared" si="31"/>
        <v/>
      </c>
      <c r="K122" s="47" t="str">
        <f t="shared" si="19"/>
        <v/>
      </c>
      <c r="L122" s="47" t="str">
        <f t="shared" si="20"/>
        <v/>
      </c>
      <c r="M122" s="48">
        <f t="shared" si="32"/>
        <v>0</v>
      </c>
      <c r="N122" s="46" t="str">
        <f t="shared" si="21"/>
        <v/>
      </c>
      <c r="O122" s="47" t="str">
        <f t="shared" si="22"/>
        <v/>
      </c>
      <c r="P122" s="47" t="str">
        <f t="shared" si="23"/>
        <v/>
      </c>
      <c r="Q122" s="48">
        <f t="shared" si="33"/>
        <v>0</v>
      </c>
      <c r="R122" s="2"/>
      <c r="AH122" s="57" t="str">
        <f>IF(G122&gt;1,IF($E$10&gt;0,100-(#REF!/(1+(AL122/#REF!)^#REF!)^#REF!+#REF!/(AL122-1))*100,100-(AL122*D$5+D$6)*100),"")</f>
        <v/>
      </c>
      <c r="AI122" s="21" t="str">
        <f t="shared" si="24"/>
        <v/>
      </c>
      <c r="AJ122" s="21" t="str">
        <f t="shared" si="25"/>
        <v/>
      </c>
      <c r="AK122" s="48">
        <f t="shared" si="26"/>
        <v>0</v>
      </c>
      <c r="AL122" s="58" t="str">
        <f t="shared" si="27"/>
        <v/>
      </c>
      <c r="AM122" s="59" t="str">
        <f t="shared" si="28"/>
        <v/>
      </c>
      <c r="AN122" s="59" t="str">
        <f t="shared" si="29"/>
        <v/>
      </c>
      <c r="AO122" s="60"/>
    </row>
    <row r="123" spans="3:41" x14ac:dyDescent="0.25">
      <c r="C123" s="82"/>
      <c r="D123" s="45"/>
      <c r="E123" s="83" t="str">
        <f t="shared" si="34"/>
        <v/>
      </c>
      <c r="F123" s="45"/>
      <c r="G123" s="45"/>
      <c r="H123" s="45"/>
      <c r="I123" s="46" t="str">
        <f t="shared" si="30"/>
        <v/>
      </c>
      <c r="J123" s="46" t="str">
        <f t="shared" si="31"/>
        <v/>
      </c>
      <c r="K123" s="47" t="str">
        <f t="shared" si="19"/>
        <v/>
      </c>
      <c r="L123" s="47" t="str">
        <f t="shared" si="20"/>
        <v/>
      </c>
      <c r="M123" s="48">
        <f t="shared" si="32"/>
        <v>0</v>
      </c>
      <c r="N123" s="46" t="str">
        <f t="shared" si="21"/>
        <v/>
      </c>
      <c r="O123" s="47" t="str">
        <f t="shared" si="22"/>
        <v/>
      </c>
      <c r="P123" s="47" t="str">
        <f t="shared" si="23"/>
        <v/>
      </c>
      <c r="Q123" s="48">
        <f t="shared" si="33"/>
        <v>0</v>
      </c>
      <c r="R123" s="2"/>
      <c r="AH123" s="57" t="str">
        <f>IF(G123&gt;1,IF($E$10&gt;0,100-(#REF!/(1+(AL123/#REF!)^#REF!)^#REF!+#REF!/(AL123-1))*100,100-(AL123*D$5+D$6)*100),"")</f>
        <v/>
      </c>
      <c r="AI123" s="21" t="str">
        <f t="shared" si="24"/>
        <v/>
      </c>
      <c r="AJ123" s="21" t="str">
        <f t="shared" si="25"/>
        <v/>
      </c>
      <c r="AK123" s="48">
        <f t="shared" si="26"/>
        <v>0</v>
      </c>
      <c r="AL123" s="58" t="str">
        <f t="shared" si="27"/>
        <v/>
      </c>
      <c r="AM123" s="59" t="str">
        <f t="shared" si="28"/>
        <v/>
      </c>
      <c r="AN123" s="59" t="str">
        <f t="shared" si="29"/>
        <v/>
      </c>
      <c r="AO123" s="60"/>
    </row>
    <row r="124" spans="3:41" x14ac:dyDescent="0.25">
      <c r="C124" s="82"/>
      <c r="D124" s="45"/>
      <c r="E124" s="83" t="str">
        <f t="shared" si="34"/>
        <v/>
      </c>
      <c r="F124" s="45"/>
      <c r="G124" s="45"/>
      <c r="H124" s="45"/>
      <c r="I124" s="46" t="str">
        <f t="shared" si="30"/>
        <v/>
      </c>
      <c r="J124" s="46" t="str">
        <f t="shared" si="31"/>
        <v/>
      </c>
      <c r="K124" s="47" t="str">
        <f t="shared" si="19"/>
        <v/>
      </c>
      <c r="L124" s="47" t="str">
        <f t="shared" si="20"/>
        <v/>
      </c>
      <c r="M124" s="48">
        <f t="shared" si="32"/>
        <v>0</v>
      </c>
      <c r="N124" s="46" t="str">
        <f t="shared" si="21"/>
        <v/>
      </c>
      <c r="O124" s="47" t="str">
        <f t="shared" si="22"/>
        <v/>
      </c>
      <c r="P124" s="47" t="str">
        <f t="shared" si="23"/>
        <v/>
      </c>
      <c r="Q124" s="48">
        <f t="shared" si="33"/>
        <v>0</v>
      </c>
      <c r="R124" s="2"/>
      <c r="AH124" s="57" t="str">
        <f>IF(G124&gt;1,IF($E$10&gt;0,100-(#REF!/(1+(AL124/#REF!)^#REF!)^#REF!+#REF!/(AL124-1))*100,100-(AL124*D$5+D$6)*100),"")</f>
        <v/>
      </c>
      <c r="AI124" s="21" t="str">
        <f t="shared" si="24"/>
        <v/>
      </c>
      <c r="AJ124" s="21" t="str">
        <f t="shared" si="25"/>
        <v/>
      </c>
      <c r="AK124" s="48">
        <f t="shared" si="26"/>
        <v>0</v>
      </c>
      <c r="AL124" s="58" t="str">
        <f t="shared" si="27"/>
        <v/>
      </c>
      <c r="AM124" s="59" t="str">
        <f t="shared" si="28"/>
        <v/>
      </c>
      <c r="AN124" s="59" t="str">
        <f t="shared" si="29"/>
        <v/>
      </c>
      <c r="AO124" s="60"/>
    </row>
    <row r="125" spans="3:41" x14ac:dyDescent="0.25">
      <c r="C125" s="82"/>
      <c r="D125" s="45"/>
      <c r="E125" s="83" t="str">
        <f t="shared" si="34"/>
        <v/>
      </c>
      <c r="F125" s="45"/>
      <c r="G125" s="45"/>
      <c r="H125" s="45"/>
      <c r="I125" s="46" t="str">
        <f t="shared" si="30"/>
        <v/>
      </c>
      <c r="J125" s="46" t="str">
        <f t="shared" si="31"/>
        <v/>
      </c>
      <c r="K125" s="47" t="str">
        <f t="shared" si="19"/>
        <v/>
      </c>
      <c r="L125" s="47" t="str">
        <f t="shared" si="20"/>
        <v/>
      </c>
      <c r="M125" s="48">
        <f t="shared" si="32"/>
        <v>0</v>
      </c>
      <c r="N125" s="46" t="str">
        <f t="shared" si="21"/>
        <v/>
      </c>
      <c r="O125" s="47" t="str">
        <f t="shared" si="22"/>
        <v/>
      </c>
      <c r="P125" s="47" t="str">
        <f t="shared" si="23"/>
        <v/>
      </c>
      <c r="Q125" s="48">
        <f t="shared" si="33"/>
        <v>0</v>
      </c>
      <c r="R125" s="2"/>
      <c r="AH125" s="57" t="str">
        <f>IF(G125&gt;1,IF($E$10&gt;0,100-(#REF!/(1+(AL125/#REF!)^#REF!)^#REF!+#REF!/(AL125-1))*100,100-(AL125*D$5+D$6)*100),"")</f>
        <v/>
      </c>
      <c r="AI125" s="21" t="str">
        <f t="shared" si="24"/>
        <v/>
      </c>
      <c r="AJ125" s="21" t="str">
        <f t="shared" si="25"/>
        <v/>
      </c>
      <c r="AK125" s="48">
        <f t="shared" si="26"/>
        <v>0</v>
      </c>
      <c r="AL125" s="58" t="str">
        <f t="shared" si="27"/>
        <v/>
      </c>
      <c r="AM125" s="59" t="str">
        <f t="shared" si="28"/>
        <v/>
      </c>
      <c r="AN125" s="59" t="str">
        <f t="shared" si="29"/>
        <v/>
      </c>
      <c r="AO125" s="60"/>
    </row>
    <row r="126" spans="3:41" x14ac:dyDescent="0.25">
      <c r="C126" s="82"/>
      <c r="D126" s="45"/>
      <c r="E126" s="83" t="str">
        <f t="shared" si="34"/>
        <v/>
      </c>
      <c r="F126" s="45"/>
      <c r="G126" s="45"/>
      <c r="H126" s="45"/>
      <c r="I126" s="46" t="str">
        <f t="shared" si="30"/>
        <v/>
      </c>
      <c r="J126" s="46" t="str">
        <f t="shared" si="31"/>
        <v/>
      </c>
      <c r="K126" s="47" t="str">
        <f t="shared" si="19"/>
        <v/>
      </c>
      <c r="L126" s="47" t="str">
        <f t="shared" si="20"/>
        <v/>
      </c>
      <c r="M126" s="48">
        <f t="shared" si="32"/>
        <v>0</v>
      </c>
      <c r="N126" s="46" t="str">
        <f t="shared" si="21"/>
        <v/>
      </c>
      <c r="O126" s="47" t="str">
        <f t="shared" si="22"/>
        <v/>
      </c>
      <c r="P126" s="47" t="str">
        <f t="shared" si="23"/>
        <v/>
      </c>
      <c r="Q126" s="48">
        <f t="shared" si="33"/>
        <v>0</v>
      </c>
      <c r="R126" s="2"/>
      <c r="AH126" s="57" t="str">
        <f>IF(G126&gt;1,IF($E$10&gt;0,100-(#REF!/(1+(AL126/#REF!)^#REF!)^#REF!+#REF!/(AL126-1))*100,100-(AL126*D$5+D$6)*100),"")</f>
        <v/>
      </c>
      <c r="AI126" s="21" t="str">
        <f t="shared" si="24"/>
        <v/>
      </c>
      <c r="AJ126" s="21" t="str">
        <f t="shared" si="25"/>
        <v/>
      </c>
      <c r="AK126" s="48">
        <f t="shared" si="26"/>
        <v>0</v>
      </c>
      <c r="AL126" s="58" t="str">
        <f t="shared" si="27"/>
        <v/>
      </c>
      <c r="AM126" s="59" t="str">
        <f t="shared" si="28"/>
        <v/>
      </c>
      <c r="AN126" s="59" t="str">
        <f t="shared" si="29"/>
        <v/>
      </c>
      <c r="AO126" s="60"/>
    </row>
    <row r="127" spans="3:41" x14ac:dyDescent="0.25">
      <c r="C127" s="82"/>
      <c r="D127" s="45"/>
      <c r="E127" s="83" t="str">
        <f t="shared" si="34"/>
        <v/>
      </c>
      <c r="F127" s="45"/>
      <c r="G127" s="45"/>
      <c r="H127" s="45"/>
      <c r="I127" s="46" t="str">
        <f t="shared" si="30"/>
        <v/>
      </c>
      <c r="J127" s="46" t="str">
        <f t="shared" si="31"/>
        <v/>
      </c>
      <c r="K127" s="47" t="str">
        <f t="shared" si="19"/>
        <v/>
      </c>
      <c r="L127" s="47" t="str">
        <f t="shared" si="20"/>
        <v/>
      </c>
      <c r="M127" s="48">
        <f t="shared" si="32"/>
        <v>0</v>
      </c>
      <c r="N127" s="46" t="str">
        <f t="shared" si="21"/>
        <v/>
      </c>
      <c r="O127" s="47" t="str">
        <f t="shared" si="22"/>
        <v/>
      </c>
      <c r="P127" s="47" t="str">
        <f t="shared" si="23"/>
        <v/>
      </c>
      <c r="Q127" s="48">
        <f t="shared" si="33"/>
        <v>0</v>
      </c>
      <c r="R127" s="2"/>
      <c r="AH127" s="57" t="str">
        <f>IF(G127&gt;1,IF($E$10&gt;0,100-(#REF!/(1+(AL127/#REF!)^#REF!)^#REF!+#REF!/(AL127-1))*100,100-(AL127*D$5+D$6)*100),"")</f>
        <v/>
      </c>
      <c r="AI127" s="21" t="str">
        <f t="shared" si="24"/>
        <v/>
      </c>
      <c r="AJ127" s="21" t="str">
        <f t="shared" si="25"/>
        <v/>
      </c>
      <c r="AK127" s="48">
        <f t="shared" si="26"/>
        <v>0</v>
      </c>
      <c r="AL127" s="58" t="str">
        <f t="shared" si="27"/>
        <v/>
      </c>
      <c r="AM127" s="59" t="str">
        <f t="shared" si="28"/>
        <v/>
      </c>
      <c r="AN127" s="59" t="str">
        <f t="shared" si="29"/>
        <v/>
      </c>
      <c r="AO127" s="60"/>
    </row>
    <row r="128" spans="3:41" x14ac:dyDescent="0.25">
      <c r="C128" s="82"/>
      <c r="D128" s="45"/>
      <c r="E128" s="83" t="str">
        <f t="shared" si="34"/>
        <v/>
      </c>
      <c r="F128" s="45"/>
      <c r="G128" s="45"/>
      <c r="H128" s="45"/>
      <c r="I128" s="46" t="str">
        <f t="shared" si="30"/>
        <v/>
      </c>
      <c r="J128" s="46" t="str">
        <f t="shared" si="31"/>
        <v/>
      </c>
      <c r="K128" s="47" t="str">
        <f t="shared" si="19"/>
        <v/>
      </c>
      <c r="L128" s="47" t="str">
        <f t="shared" si="20"/>
        <v/>
      </c>
      <c r="M128" s="48">
        <f t="shared" si="32"/>
        <v>0</v>
      </c>
      <c r="N128" s="46" t="str">
        <f t="shared" si="21"/>
        <v/>
      </c>
      <c r="O128" s="47" t="str">
        <f t="shared" si="22"/>
        <v/>
      </c>
      <c r="P128" s="47" t="str">
        <f t="shared" si="23"/>
        <v/>
      </c>
      <c r="Q128" s="48">
        <f t="shared" si="33"/>
        <v>0</v>
      </c>
      <c r="R128" s="2"/>
      <c r="AH128" s="57" t="str">
        <f>IF(G128&gt;1,IF($E$10&gt;0,100-(#REF!/(1+(AL128/#REF!)^#REF!)^#REF!+#REF!/(AL128-1))*100,100-(AL128*D$5+D$6)*100),"")</f>
        <v/>
      </c>
      <c r="AI128" s="21" t="str">
        <f t="shared" si="24"/>
        <v/>
      </c>
      <c r="AJ128" s="21" t="str">
        <f t="shared" si="25"/>
        <v/>
      </c>
      <c r="AK128" s="48">
        <f t="shared" si="26"/>
        <v>0</v>
      </c>
      <c r="AL128" s="58" t="str">
        <f t="shared" si="27"/>
        <v/>
      </c>
      <c r="AM128" s="59" t="str">
        <f t="shared" si="28"/>
        <v/>
      </c>
      <c r="AN128" s="59" t="str">
        <f t="shared" si="29"/>
        <v/>
      </c>
      <c r="AO128" s="60"/>
    </row>
    <row r="129" spans="3:41" x14ac:dyDescent="0.25">
      <c r="C129" s="82"/>
      <c r="D129" s="45"/>
      <c r="E129" s="83" t="str">
        <f t="shared" si="34"/>
        <v/>
      </c>
      <c r="F129" s="45"/>
      <c r="G129" s="45"/>
      <c r="H129" s="45"/>
      <c r="I129" s="46" t="str">
        <f t="shared" si="30"/>
        <v/>
      </c>
      <c r="J129" s="46" t="str">
        <f t="shared" si="31"/>
        <v/>
      </c>
      <c r="K129" s="47" t="str">
        <f t="shared" si="19"/>
        <v/>
      </c>
      <c r="L129" s="47" t="str">
        <f t="shared" si="20"/>
        <v/>
      </c>
      <c r="M129" s="48">
        <f t="shared" si="32"/>
        <v>0</v>
      </c>
      <c r="N129" s="46" t="str">
        <f t="shared" si="21"/>
        <v/>
      </c>
      <c r="O129" s="47" t="str">
        <f t="shared" si="22"/>
        <v/>
      </c>
      <c r="P129" s="47" t="str">
        <f t="shared" si="23"/>
        <v/>
      </c>
      <c r="Q129" s="48">
        <f t="shared" si="33"/>
        <v>0</v>
      </c>
      <c r="R129" s="2"/>
      <c r="AH129" s="57" t="str">
        <f>IF(G129&gt;1,IF($E$10&gt;0,100-(#REF!/(1+(AL129/#REF!)^#REF!)^#REF!+#REF!/(AL129-1))*100,100-(AL129*D$5+D$6)*100),"")</f>
        <v/>
      </c>
      <c r="AI129" s="21" t="str">
        <f t="shared" si="24"/>
        <v/>
      </c>
      <c r="AJ129" s="21" t="str">
        <f t="shared" si="25"/>
        <v/>
      </c>
      <c r="AK129" s="48">
        <f t="shared" si="26"/>
        <v>0</v>
      </c>
      <c r="AL129" s="58" t="str">
        <f t="shared" si="27"/>
        <v/>
      </c>
      <c r="AM129" s="59" t="str">
        <f t="shared" si="28"/>
        <v/>
      </c>
      <c r="AN129" s="59" t="str">
        <f t="shared" si="29"/>
        <v/>
      </c>
      <c r="AO129" s="60"/>
    </row>
    <row r="130" spans="3:41" x14ac:dyDescent="0.25">
      <c r="C130" s="82"/>
      <c r="D130" s="45"/>
      <c r="E130" s="83" t="str">
        <f t="shared" si="34"/>
        <v/>
      </c>
      <c r="F130" s="45"/>
      <c r="G130" s="45"/>
      <c r="H130" s="45"/>
      <c r="I130" s="46" t="str">
        <f t="shared" si="30"/>
        <v/>
      </c>
      <c r="J130" s="46" t="str">
        <f t="shared" si="31"/>
        <v/>
      </c>
      <c r="K130" s="47" t="str">
        <f t="shared" si="19"/>
        <v/>
      </c>
      <c r="L130" s="47" t="str">
        <f t="shared" si="20"/>
        <v/>
      </c>
      <c r="M130" s="48">
        <f t="shared" si="32"/>
        <v>0</v>
      </c>
      <c r="N130" s="46" t="str">
        <f t="shared" si="21"/>
        <v/>
      </c>
      <c r="O130" s="47" t="str">
        <f t="shared" si="22"/>
        <v/>
      </c>
      <c r="P130" s="47" t="str">
        <f t="shared" si="23"/>
        <v/>
      </c>
      <c r="Q130" s="48">
        <f t="shared" si="33"/>
        <v>0</v>
      </c>
      <c r="R130" s="2"/>
      <c r="AH130" s="57" t="str">
        <f>IF(G130&gt;1,IF($E$10&gt;0,100-(#REF!/(1+(AL130/#REF!)^#REF!)^#REF!+#REF!/(AL130-1))*100,100-(AL130*D$5+D$6)*100),"")</f>
        <v/>
      </c>
      <c r="AI130" s="21" t="str">
        <f t="shared" si="24"/>
        <v/>
      </c>
      <c r="AJ130" s="21" t="str">
        <f t="shared" si="25"/>
        <v/>
      </c>
      <c r="AK130" s="48">
        <f t="shared" si="26"/>
        <v>0</v>
      </c>
      <c r="AL130" s="58" t="str">
        <f t="shared" si="27"/>
        <v/>
      </c>
      <c r="AM130" s="59" t="str">
        <f t="shared" si="28"/>
        <v/>
      </c>
      <c r="AN130" s="59" t="str">
        <f t="shared" si="29"/>
        <v/>
      </c>
      <c r="AO130" s="60"/>
    </row>
    <row r="131" spans="3:41" x14ac:dyDescent="0.25">
      <c r="C131" s="82"/>
      <c r="D131" s="45"/>
      <c r="E131" s="83" t="str">
        <f t="shared" si="34"/>
        <v/>
      </c>
      <c r="F131" s="45"/>
      <c r="G131" s="45"/>
      <c r="H131" s="45"/>
      <c r="I131" s="46" t="str">
        <f t="shared" si="30"/>
        <v/>
      </c>
      <c r="J131" s="46" t="str">
        <f t="shared" si="31"/>
        <v/>
      </c>
      <c r="K131" s="47" t="str">
        <f t="shared" si="19"/>
        <v/>
      </c>
      <c r="L131" s="47" t="str">
        <f t="shared" si="20"/>
        <v/>
      </c>
      <c r="M131" s="48">
        <f t="shared" si="32"/>
        <v>0</v>
      </c>
      <c r="N131" s="46" t="str">
        <f t="shared" si="21"/>
        <v/>
      </c>
      <c r="O131" s="47" t="str">
        <f t="shared" si="22"/>
        <v/>
      </c>
      <c r="P131" s="47" t="str">
        <f t="shared" si="23"/>
        <v/>
      </c>
      <c r="Q131" s="48">
        <f t="shared" si="33"/>
        <v>0</v>
      </c>
      <c r="R131" s="2"/>
      <c r="AH131" s="57" t="str">
        <f>IF(G131&gt;1,IF($E$10&gt;0,100-(#REF!/(1+(AL131/#REF!)^#REF!)^#REF!+#REF!/(AL131-1))*100,100-(AL131*D$5+D$6)*100),"")</f>
        <v/>
      </c>
      <c r="AI131" s="21" t="str">
        <f t="shared" si="24"/>
        <v/>
      </c>
      <c r="AJ131" s="21" t="str">
        <f t="shared" si="25"/>
        <v/>
      </c>
      <c r="AK131" s="48">
        <f t="shared" si="26"/>
        <v>0</v>
      </c>
      <c r="AL131" s="58" t="str">
        <f t="shared" si="27"/>
        <v/>
      </c>
      <c r="AM131" s="59" t="str">
        <f t="shared" si="28"/>
        <v/>
      </c>
      <c r="AN131" s="59" t="str">
        <f t="shared" si="29"/>
        <v/>
      </c>
      <c r="AO131" s="60"/>
    </row>
    <row r="132" spans="3:41" x14ac:dyDescent="0.25">
      <c r="C132" s="82"/>
      <c r="D132" s="45"/>
      <c r="E132" s="83" t="str">
        <f t="shared" si="34"/>
        <v/>
      </c>
      <c r="F132" s="45"/>
      <c r="G132" s="45"/>
      <c r="H132" s="45"/>
      <c r="I132" s="46" t="str">
        <f t="shared" si="30"/>
        <v/>
      </c>
      <c r="J132" s="46" t="str">
        <f t="shared" si="31"/>
        <v/>
      </c>
      <c r="K132" s="47" t="str">
        <f t="shared" si="19"/>
        <v/>
      </c>
      <c r="L132" s="47" t="str">
        <f t="shared" si="20"/>
        <v/>
      </c>
      <c r="M132" s="48">
        <f t="shared" si="32"/>
        <v>0</v>
      </c>
      <c r="N132" s="46" t="str">
        <f t="shared" si="21"/>
        <v/>
      </c>
      <c r="O132" s="47" t="str">
        <f t="shared" si="22"/>
        <v/>
      </c>
      <c r="P132" s="47" t="str">
        <f t="shared" si="23"/>
        <v/>
      </c>
      <c r="Q132" s="48">
        <f t="shared" si="33"/>
        <v>0</v>
      </c>
      <c r="R132" s="2"/>
      <c r="AH132" s="57" t="str">
        <f>IF(G132&gt;1,IF($E$10&gt;0,100-(#REF!/(1+(AL132/#REF!)^#REF!)^#REF!+#REF!/(AL132-1))*100,100-(AL132*D$5+D$6)*100),"")</f>
        <v/>
      </c>
      <c r="AI132" s="21" t="str">
        <f t="shared" si="24"/>
        <v/>
      </c>
      <c r="AJ132" s="21" t="str">
        <f t="shared" si="25"/>
        <v/>
      </c>
      <c r="AK132" s="48">
        <f t="shared" si="26"/>
        <v>0</v>
      </c>
      <c r="AL132" s="58" t="str">
        <f t="shared" si="27"/>
        <v/>
      </c>
      <c r="AM132" s="59" t="str">
        <f t="shared" si="28"/>
        <v/>
      </c>
      <c r="AN132" s="59" t="str">
        <f t="shared" si="29"/>
        <v/>
      </c>
      <c r="AO132" s="60"/>
    </row>
    <row r="133" spans="3:41" x14ac:dyDescent="0.25">
      <c r="C133" s="82"/>
      <c r="D133" s="45"/>
      <c r="E133" s="83" t="str">
        <f t="shared" si="34"/>
        <v/>
      </c>
      <c r="F133" s="45"/>
      <c r="G133" s="45"/>
      <c r="H133" s="45"/>
      <c r="I133" s="46" t="str">
        <f t="shared" si="30"/>
        <v/>
      </c>
      <c r="J133" s="46" t="str">
        <f t="shared" si="31"/>
        <v/>
      </c>
      <c r="K133" s="47" t="str">
        <f t="shared" si="19"/>
        <v/>
      </c>
      <c r="L133" s="47" t="str">
        <f t="shared" si="20"/>
        <v/>
      </c>
      <c r="M133" s="48">
        <f t="shared" si="32"/>
        <v>0</v>
      </c>
      <c r="N133" s="46" t="str">
        <f t="shared" si="21"/>
        <v/>
      </c>
      <c r="O133" s="47" t="str">
        <f t="shared" si="22"/>
        <v/>
      </c>
      <c r="P133" s="47" t="str">
        <f t="shared" si="23"/>
        <v/>
      </c>
      <c r="Q133" s="48">
        <f t="shared" si="33"/>
        <v>0</v>
      </c>
      <c r="R133" s="2"/>
      <c r="AH133" s="57" t="str">
        <f>IF(G133&gt;1,IF($E$10&gt;0,100-(#REF!/(1+(AL133/#REF!)^#REF!)^#REF!+#REF!/(AL133-1))*100,100-(AL133*D$5+D$6)*100),"")</f>
        <v/>
      </c>
      <c r="AI133" s="21" t="str">
        <f t="shared" si="24"/>
        <v/>
      </c>
      <c r="AJ133" s="21" t="str">
        <f t="shared" si="25"/>
        <v/>
      </c>
      <c r="AK133" s="48">
        <f t="shared" si="26"/>
        <v>0</v>
      </c>
      <c r="AL133" s="58" t="str">
        <f t="shared" si="27"/>
        <v/>
      </c>
      <c r="AM133" s="59" t="str">
        <f t="shared" si="28"/>
        <v/>
      </c>
      <c r="AN133" s="59" t="str">
        <f t="shared" si="29"/>
        <v/>
      </c>
      <c r="AO133" s="60"/>
    </row>
    <row r="134" spans="3:41" x14ac:dyDescent="0.25">
      <c r="C134" s="82"/>
      <c r="D134" s="45"/>
      <c r="E134" s="83" t="str">
        <f t="shared" si="34"/>
        <v/>
      </c>
      <c r="F134" s="45"/>
      <c r="G134" s="45"/>
      <c r="H134" s="45"/>
      <c r="I134" s="46" t="str">
        <f t="shared" si="30"/>
        <v/>
      </c>
      <c r="J134" s="46" t="str">
        <f t="shared" si="31"/>
        <v/>
      </c>
      <c r="K134" s="47" t="str">
        <f t="shared" si="19"/>
        <v/>
      </c>
      <c r="L134" s="47" t="str">
        <f t="shared" si="20"/>
        <v/>
      </c>
      <c r="M134" s="48">
        <f t="shared" si="32"/>
        <v>0</v>
      </c>
      <c r="N134" s="46" t="str">
        <f t="shared" si="21"/>
        <v/>
      </c>
      <c r="O134" s="47" t="str">
        <f t="shared" si="22"/>
        <v/>
      </c>
      <c r="P134" s="47" t="str">
        <f t="shared" si="23"/>
        <v/>
      </c>
      <c r="Q134" s="48">
        <f t="shared" si="33"/>
        <v>0</v>
      </c>
      <c r="R134" s="2"/>
      <c r="AH134" s="57" t="str">
        <f>IF(G134&gt;1,IF($E$10&gt;0,100-(#REF!/(1+(AL134/#REF!)^#REF!)^#REF!+#REF!/(AL134-1))*100,100-(AL134*D$5+D$6)*100),"")</f>
        <v/>
      </c>
      <c r="AI134" s="21" t="str">
        <f t="shared" si="24"/>
        <v/>
      </c>
      <c r="AJ134" s="21" t="str">
        <f t="shared" si="25"/>
        <v/>
      </c>
      <c r="AK134" s="48">
        <f t="shared" si="26"/>
        <v>0</v>
      </c>
      <c r="AL134" s="58" t="str">
        <f t="shared" si="27"/>
        <v/>
      </c>
      <c r="AM134" s="59" t="str">
        <f t="shared" si="28"/>
        <v/>
      </c>
      <c r="AN134" s="59" t="str">
        <f t="shared" si="29"/>
        <v/>
      </c>
      <c r="AO134" s="60"/>
    </row>
    <row r="135" spans="3:41" x14ac:dyDescent="0.25">
      <c r="C135" s="82"/>
      <c r="D135" s="45"/>
      <c r="E135" s="83" t="str">
        <f t="shared" si="34"/>
        <v/>
      </c>
      <c r="F135" s="45"/>
      <c r="G135" s="45"/>
      <c r="H135" s="45"/>
      <c r="I135" s="46" t="str">
        <f t="shared" si="30"/>
        <v/>
      </c>
      <c r="J135" s="46" t="str">
        <f t="shared" si="31"/>
        <v/>
      </c>
      <c r="K135" s="47" t="str">
        <f t="shared" ref="K135:K198" si="35">IF(G135&gt;1,I135-J135,"")</f>
        <v/>
      </c>
      <c r="L135" s="47" t="str">
        <f t="shared" ref="L135:L198" si="36">IF(G135&gt;1,ABS(K135),"")</f>
        <v/>
      </c>
      <c r="M135" s="48">
        <f t="shared" si="32"/>
        <v>0</v>
      </c>
      <c r="N135" s="46" t="str">
        <f t="shared" ref="N135:N198" si="37">IF(G135&gt;1,J135+$K$5,"")</f>
        <v/>
      </c>
      <c r="O135" s="47" t="str">
        <f t="shared" ref="O135:O198" si="38">IF(G135&gt;1,I135-N135,"")</f>
        <v/>
      </c>
      <c r="P135" s="47" t="str">
        <f t="shared" ref="P135:P198" si="39">IF(G135&gt;1,ABS(O135),"")</f>
        <v/>
      </c>
      <c r="Q135" s="48">
        <f t="shared" si="33"/>
        <v>0</v>
      </c>
      <c r="R135" s="2"/>
      <c r="AH135" s="57" t="str">
        <f>IF(G135&gt;1,IF($E$10&gt;0,100-(#REF!/(1+(AL135/#REF!)^#REF!)^#REF!+#REF!/(AL135-1))*100,100-(AL135*D$5+D$6)*100),"")</f>
        <v/>
      </c>
      <c r="AI135" s="21" t="str">
        <f t="shared" ref="AI135:AI198" si="40">IF(G135&gt;1,I135-AH135,"")</f>
        <v/>
      </c>
      <c r="AJ135" s="21" t="str">
        <f t="shared" ref="AJ135:AJ198" si="41">IF(G135&gt;1,ABS(AI135),"")</f>
        <v/>
      </c>
      <c r="AK135" s="48">
        <f t="shared" ref="AK135:AK198" si="42">IF($G135&gt;1.2,IF(AJ135&gt;1.2,1,0),0)</f>
        <v>0</v>
      </c>
      <c r="AL135" s="58" t="str">
        <f t="shared" ref="AL135:AL198" si="43">IF(G135&gt;0,G135+AN135,"")</f>
        <v/>
      </c>
      <c r="AM135" s="59" t="str">
        <f t="shared" ref="AM135:AM198" si="44">IF(G135&gt;0,$AM$5,"")</f>
        <v/>
      </c>
      <c r="AN135" s="59" t="str">
        <f t="shared" ref="AN135:AN198" si="45">IF(G135&gt;0,$AN$5,"")</f>
        <v/>
      </c>
      <c r="AO135" s="60"/>
    </row>
    <row r="136" spans="3:41" x14ac:dyDescent="0.25">
      <c r="C136" s="82"/>
      <c r="D136" s="45"/>
      <c r="E136" s="83" t="str">
        <f t="shared" si="34"/>
        <v/>
      </c>
      <c r="F136" s="45"/>
      <c r="G136" s="45"/>
      <c r="H136" s="45"/>
      <c r="I136" s="46" t="str">
        <f t="shared" ref="I136:I199" si="46">IF(G136&gt;1,100-H136,"")</f>
        <v/>
      </c>
      <c r="J136" s="46" t="str">
        <f t="shared" ref="J136:J199" si="47">IF(G136&gt;1,100-(G136*D$5+D$6),"")</f>
        <v/>
      </c>
      <c r="K136" s="47" t="str">
        <f t="shared" si="35"/>
        <v/>
      </c>
      <c r="L136" s="47" t="str">
        <f t="shared" si="36"/>
        <v/>
      </c>
      <c r="M136" s="48">
        <f t="shared" ref="M136:M199" si="48">IF($G136&gt;1.2,IF(L136&gt;1.2,1,0),0)</f>
        <v>0</v>
      </c>
      <c r="N136" s="46" t="str">
        <f t="shared" si="37"/>
        <v/>
      </c>
      <c r="O136" s="47" t="str">
        <f t="shared" si="38"/>
        <v/>
      </c>
      <c r="P136" s="47" t="str">
        <f t="shared" si="39"/>
        <v/>
      </c>
      <c r="Q136" s="48">
        <f t="shared" ref="Q136:Q199" si="49">IF($G136&gt;1.2,IF(P136&gt;1.2,1,0),0)</f>
        <v>0</v>
      </c>
      <c r="R136" s="2"/>
      <c r="AH136" s="57" t="str">
        <f>IF(G136&gt;1,IF($E$10&gt;0,100-(#REF!/(1+(AL136/#REF!)^#REF!)^#REF!+#REF!/(AL136-1))*100,100-(AL136*D$5+D$6)*100),"")</f>
        <v/>
      </c>
      <c r="AI136" s="21" t="str">
        <f t="shared" si="40"/>
        <v/>
      </c>
      <c r="AJ136" s="21" t="str">
        <f t="shared" si="41"/>
        <v/>
      </c>
      <c r="AK136" s="48">
        <f t="shared" si="42"/>
        <v>0</v>
      </c>
      <c r="AL136" s="58" t="str">
        <f t="shared" si="43"/>
        <v/>
      </c>
      <c r="AM136" s="59" t="str">
        <f t="shared" si="44"/>
        <v/>
      </c>
      <c r="AN136" s="59" t="str">
        <f t="shared" si="45"/>
        <v/>
      </c>
      <c r="AO136" s="60"/>
    </row>
    <row r="137" spans="3:41" x14ac:dyDescent="0.25">
      <c r="C137" s="82"/>
      <c r="D137" s="45"/>
      <c r="E137" s="83" t="str">
        <f t="shared" si="34"/>
        <v/>
      </c>
      <c r="F137" s="45"/>
      <c r="G137" s="45"/>
      <c r="H137" s="45"/>
      <c r="I137" s="46" t="str">
        <f t="shared" si="46"/>
        <v/>
      </c>
      <c r="J137" s="46" t="str">
        <f t="shared" si="47"/>
        <v/>
      </c>
      <c r="K137" s="47" t="str">
        <f t="shared" si="35"/>
        <v/>
      </c>
      <c r="L137" s="47" t="str">
        <f t="shared" si="36"/>
        <v/>
      </c>
      <c r="M137" s="48">
        <f t="shared" si="48"/>
        <v>0</v>
      </c>
      <c r="N137" s="46" t="str">
        <f t="shared" si="37"/>
        <v/>
      </c>
      <c r="O137" s="47" t="str">
        <f t="shared" si="38"/>
        <v/>
      </c>
      <c r="P137" s="47" t="str">
        <f t="shared" si="39"/>
        <v/>
      </c>
      <c r="Q137" s="48">
        <f t="shared" si="49"/>
        <v>0</v>
      </c>
      <c r="R137" s="2"/>
      <c r="AH137" s="57" t="str">
        <f>IF(G137&gt;1,IF($E$10&gt;0,100-(#REF!/(1+(AL137/#REF!)^#REF!)^#REF!+#REF!/(AL137-1))*100,100-(AL137*D$5+D$6)*100),"")</f>
        <v/>
      </c>
      <c r="AI137" s="21" t="str">
        <f t="shared" si="40"/>
        <v/>
      </c>
      <c r="AJ137" s="21" t="str">
        <f t="shared" si="41"/>
        <v/>
      </c>
      <c r="AK137" s="48">
        <f t="shared" si="42"/>
        <v>0</v>
      </c>
      <c r="AL137" s="58" t="str">
        <f t="shared" si="43"/>
        <v/>
      </c>
      <c r="AM137" s="59" t="str">
        <f t="shared" si="44"/>
        <v/>
      </c>
      <c r="AN137" s="59" t="str">
        <f t="shared" si="45"/>
        <v/>
      </c>
      <c r="AO137" s="60"/>
    </row>
    <row r="138" spans="3:41" x14ac:dyDescent="0.25">
      <c r="C138" s="82"/>
      <c r="D138" s="45"/>
      <c r="E138" s="83" t="str">
        <f t="shared" si="34"/>
        <v/>
      </c>
      <c r="F138" s="45"/>
      <c r="G138" s="45"/>
      <c r="H138" s="45"/>
      <c r="I138" s="46" t="str">
        <f t="shared" si="46"/>
        <v/>
      </c>
      <c r="J138" s="46" t="str">
        <f t="shared" si="47"/>
        <v/>
      </c>
      <c r="K138" s="47" t="str">
        <f t="shared" si="35"/>
        <v/>
      </c>
      <c r="L138" s="47" t="str">
        <f t="shared" si="36"/>
        <v/>
      </c>
      <c r="M138" s="48">
        <f t="shared" si="48"/>
        <v>0</v>
      </c>
      <c r="N138" s="46" t="str">
        <f t="shared" si="37"/>
        <v/>
      </c>
      <c r="O138" s="47" t="str">
        <f t="shared" si="38"/>
        <v/>
      </c>
      <c r="P138" s="47" t="str">
        <f t="shared" si="39"/>
        <v/>
      </c>
      <c r="Q138" s="48">
        <f t="shared" si="49"/>
        <v>0</v>
      </c>
      <c r="R138" s="2"/>
      <c r="AH138" s="57" t="str">
        <f>IF(G138&gt;1,IF($E$10&gt;0,100-(#REF!/(1+(AL138/#REF!)^#REF!)^#REF!+#REF!/(AL138-1))*100,100-(AL138*D$5+D$6)*100),"")</f>
        <v/>
      </c>
      <c r="AI138" s="21" t="str">
        <f t="shared" si="40"/>
        <v/>
      </c>
      <c r="AJ138" s="21" t="str">
        <f t="shared" si="41"/>
        <v/>
      </c>
      <c r="AK138" s="48">
        <f t="shared" si="42"/>
        <v>0</v>
      </c>
      <c r="AL138" s="58" t="str">
        <f t="shared" si="43"/>
        <v/>
      </c>
      <c r="AM138" s="59" t="str">
        <f t="shared" si="44"/>
        <v/>
      </c>
      <c r="AN138" s="59" t="str">
        <f t="shared" si="45"/>
        <v/>
      </c>
      <c r="AO138" s="60"/>
    </row>
    <row r="139" spans="3:41" x14ac:dyDescent="0.25">
      <c r="C139" s="82"/>
      <c r="D139" s="45"/>
      <c r="E139" s="83" t="str">
        <f t="shared" si="34"/>
        <v/>
      </c>
      <c r="F139" s="45"/>
      <c r="G139" s="45"/>
      <c r="H139" s="45"/>
      <c r="I139" s="46" t="str">
        <f t="shared" si="46"/>
        <v/>
      </c>
      <c r="J139" s="46" t="str">
        <f t="shared" si="47"/>
        <v/>
      </c>
      <c r="K139" s="47" t="str">
        <f t="shared" si="35"/>
        <v/>
      </c>
      <c r="L139" s="47" t="str">
        <f t="shared" si="36"/>
        <v/>
      </c>
      <c r="M139" s="48">
        <f t="shared" si="48"/>
        <v>0</v>
      </c>
      <c r="N139" s="46" t="str">
        <f t="shared" si="37"/>
        <v/>
      </c>
      <c r="O139" s="47" t="str">
        <f t="shared" si="38"/>
        <v/>
      </c>
      <c r="P139" s="47" t="str">
        <f t="shared" si="39"/>
        <v/>
      </c>
      <c r="Q139" s="48">
        <f t="shared" si="49"/>
        <v>0</v>
      </c>
      <c r="R139" s="2"/>
      <c r="AH139" s="57" t="str">
        <f>IF(G139&gt;1,IF($E$10&gt;0,100-(#REF!/(1+(AL139/#REF!)^#REF!)^#REF!+#REF!/(AL139-1))*100,100-(AL139*D$5+D$6)*100),"")</f>
        <v/>
      </c>
      <c r="AI139" s="21" t="str">
        <f t="shared" si="40"/>
        <v/>
      </c>
      <c r="AJ139" s="21" t="str">
        <f t="shared" si="41"/>
        <v/>
      </c>
      <c r="AK139" s="48">
        <f t="shared" si="42"/>
        <v>0</v>
      </c>
      <c r="AL139" s="58" t="str">
        <f t="shared" si="43"/>
        <v/>
      </c>
      <c r="AM139" s="59" t="str">
        <f t="shared" si="44"/>
        <v/>
      </c>
      <c r="AN139" s="59" t="str">
        <f t="shared" si="45"/>
        <v/>
      </c>
      <c r="AO139" s="60"/>
    </row>
    <row r="140" spans="3:41" x14ac:dyDescent="0.25">
      <c r="C140" s="82"/>
      <c r="D140" s="45"/>
      <c r="E140" s="83" t="str">
        <f t="shared" si="34"/>
        <v/>
      </c>
      <c r="F140" s="45"/>
      <c r="G140" s="45"/>
      <c r="H140" s="45"/>
      <c r="I140" s="46" t="str">
        <f t="shared" si="46"/>
        <v/>
      </c>
      <c r="J140" s="46" t="str">
        <f t="shared" si="47"/>
        <v/>
      </c>
      <c r="K140" s="47" t="str">
        <f t="shared" si="35"/>
        <v/>
      </c>
      <c r="L140" s="47" t="str">
        <f t="shared" si="36"/>
        <v/>
      </c>
      <c r="M140" s="48">
        <f t="shared" si="48"/>
        <v>0</v>
      </c>
      <c r="N140" s="46" t="str">
        <f t="shared" si="37"/>
        <v/>
      </c>
      <c r="O140" s="47" t="str">
        <f t="shared" si="38"/>
        <v/>
      </c>
      <c r="P140" s="47" t="str">
        <f t="shared" si="39"/>
        <v/>
      </c>
      <c r="Q140" s="48">
        <f t="shared" si="49"/>
        <v>0</v>
      </c>
      <c r="R140" s="2"/>
      <c r="AH140" s="57" t="str">
        <f>IF(G140&gt;1,IF($E$10&gt;0,100-(#REF!/(1+(AL140/#REF!)^#REF!)^#REF!+#REF!/(AL140-1))*100,100-(AL140*D$5+D$6)*100),"")</f>
        <v/>
      </c>
      <c r="AI140" s="21" t="str">
        <f t="shared" si="40"/>
        <v/>
      </c>
      <c r="AJ140" s="21" t="str">
        <f t="shared" si="41"/>
        <v/>
      </c>
      <c r="AK140" s="48">
        <f t="shared" si="42"/>
        <v>0</v>
      </c>
      <c r="AL140" s="58" t="str">
        <f t="shared" si="43"/>
        <v/>
      </c>
      <c r="AM140" s="59" t="str">
        <f t="shared" si="44"/>
        <v/>
      </c>
      <c r="AN140" s="59" t="str">
        <f t="shared" si="45"/>
        <v/>
      </c>
      <c r="AO140" s="60"/>
    </row>
    <row r="141" spans="3:41" x14ac:dyDescent="0.25">
      <c r="C141" s="82"/>
      <c r="D141" s="45"/>
      <c r="E141" s="83" t="str">
        <f t="shared" si="34"/>
        <v/>
      </c>
      <c r="F141" s="45"/>
      <c r="G141" s="45"/>
      <c r="H141" s="45"/>
      <c r="I141" s="46" t="str">
        <f t="shared" si="46"/>
        <v/>
      </c>
      <c r="J141" s="46" t="str">
        <f t="shared" si="47"/>
        <v/>
      </c>
      <c r="K141" s="47" t="str">
        <f t="shared" si="35"/>
        <v/>
      </c>
      <c r="L141" s="47" t="str">
        <f t="shared" si="36"/>
        <v/>
      </c>
      <c r="M141" s="48">
        <f t="shared" si="48"/>
        <v>0</v>
      </c>
      <c r="N141" s="46" t="str">
        <f t="shared" si="37"/>
        <v/>
      </c>
      <c r="O141" s="47" t="str">
        <f t="shared" si="38"/>
        <v/>
      </c>
      <c r="P141" s="47" t="str">
        <f t="shared" si="39"/>
        <v/>
      </c>
      <c r="Q141" s="48">
        <f t="shared" si="49"/>
        <v>0</v>
      </c>
      <c r="R141" s="2"/>
      <c r="AH141" s="57" t="str">
        <f>IF(G141&gt;1,IF($E$10&gt;0,100-(#REF!/(1+(AL141/#REF!)^#REF!)^#REF!+#REF!/(AL141-1))*100,100-(AL141*D$5+D$6)*100),"")</f>
        <v/>
      </c>
      <c r="AI141" s="21" t="str">
        <f t="shared" si="40"/>
        <v/>
      </c>
      <c r="AJ141" s="21" t="str">
        <f t="shared" si="41"/>
        <v/>
      </c>
      <c r="AK141" s="48">
        <f t="shared" si="42"/>
        <v>0</v>
      </c>
      <c r="AL141" s="58" t="str">
        <f t="shared" si="43"/>
        <v/>
      </c>
      <c r="AM141" s="59" t="str">
        <f t="shared" si="44"/>
        <v/>
      </c>
      <c r="AN141" s="59" t="str">
        <f t="shared" si="45"/>
        <v/>
      </c>
      <c r="AO141" s="60"/>
    </row>
    <row r="142" spans="3:41" x14ac:dyDescent="0.25">
      <c r="C142" s="82"/>
      <c r="D142" s="45"/>
      <c r="E142" s="83" t="str">
        <f t="shared" si="34"/>
        <v/>
      </c>
      <c r="F142" s="45"/>
      <c r="G142" s="45"/>
      <c r="H142" s="45"/>
      <c r="I142" s="46" t="str">
        <f t="shared" si="46"/>
        <v/>
      </c>
      <c r="J142" s="46" t="str">
        <f t="shared" si="47"/>
        <v/>
      </c>
      <c r="K142" s="47" t="str">
        <f t="shared" si="35"/>
        <v/>
      </c>
      <c r="L142" s="47" t="str">
        <f t="shared" si="36"/>
        <v/>
      </c>
      <c r="M142" s="48">
        <f t="shared" si="48"/>
        <v>0</v>
      </c>
      <c r="N142" s="46" t="str">
        <f t="shared" si="37"/>
        <v/>
      </c>
      <c r="O142" s="47" t="str">
        <f t="shared" si="38"/>
        <v/>
      </c>
      <c r="P142" s="47" t="str">
        <f t="shared" si="39"/>
        <v/>
      </c>
      <c r="Q142" s="48">
        <f t="shared" si="49"/>
        <v>0</v>
      </c>
      <c r="R142" s="2"/>
      <c r="AH142" s="57" t="str">
        <f>IF(G142&gt;1,IF($E$10&gt;0,100-(#REF!/(1+(AL142/#REF!)^#REF!)^#REF!+#REF!/(AL142-1))*100,100-(AL142*D$5+D$6)*100),"")</f>
        <v/>
      </c>
      <c r="AI142" s="21" t="str">
        <f t="shared" si="40"/>
        <v/>
      </c>
      <c r="AJ142" s="21" t="str">
        <f t="shared" si="41"/>
        <v/>
      </c>
      <c r="AK142" s="48">
        <f t="shared" si="42"/>
        <v>0</v>
      </c>
      <c r="AL142" s="58" t="str">
        <f t="shared" si="43"/>
        <v/>
      </c>
      <c r="AM142" s="59" t="str">
        <f t="shared" si="44"/>
        <v/>
      </c>
      <c r="AN142" s="59" t="str">
        <f t="shared" si="45"/>
        <v/>
      </c>
      <c r="AO142" s="60"/>
    </row>
    <row r="143" spans="3:41" x14ac:dyDescent="0.25">
      <c r="C143" s="82"/>
      <c r="D143" s="45"/>
      <c r="E143" s="83" t="str">
        <f t="shared" si="34"/>
        <v/>
      </c>
      <c r="F143" s="45"/>
      <c r="G143" s="45"/>
      <c r="H143" s="45"/>
      <c r="I143" s="46" t="str">
        <f t="shared" si="46"/>
        <v/>
      </c>
      <c r="J143" s="46" t="str">
        <f t="shared" si="47"/>
        <v/>
      </c>
      <c r="K143" s="47" t="str">
        <f t="shared" si="35"/>
        <v/>
      </c>
      <c r="L143" s="47" t="str">
        <f t="shared" si="36"/>
        <v/>
      </c>
      <c r="M143" s="48">
        <f t="shared" si="48"/>
        <v>0</v>
      </c>
      <c r="N143" s="46" t="str">
        <f t="shared" si="37"/>
        <v/>
      </c>
      <c r="O143" s="47" t="str">
        <f t="shared" si="38"/>
        <v/>
      </c>
      <c r="P143" s="47" t="str">
        <f t="shared" si="39"/>
        <v/>
      </c>
      <c r="Q143" s="48">
        <f t="shared" si="49"/>
        <v>0</v>
      </c>
      <c r="R143" s="2"/>
      <c r="AH143" s="57" t="str">
        <f>IF(G143&gt;1,IF($E$10&gt;0,100-(#REF!/(1+(AL143/#REF!)^#REF!)^#REF!+#REF!/(AL143-1))*100,100-(AL143*D$5+D$6)*100),"")</f>
        <v/>
      </c>
      <c r="AI143" s="21" t="str">
        <f t="shared" si="40"/>
        <v/>
      </c>
      <c r="AJ143" s="21" t="str">
        <f t="shared" si="41"/>
        <v/>
      </c>
      <c r="AK143" s="48">
        <f t="shared" si="42"/>
        <v>0</v>
      </c>
      <c r="AL143" s="58" t="str">
        <f t="shared" si="43"/>
        <v/>
      </c>
      <c r="AM143" s="59" t="str">
        <f t="shared" si="44"/>
        <v/>
      </c>
      <c r="AN143" s="59" t="str">
        <f t="shared" si="45"/>
        <v/>
      </c>
      <c r="AO143" s="60"/>
    </row>
    <row r="144" spans="3:41" x14ac:dyDescent="0.25">
      <c r="C144" s="82"/>
      <c r="D144" s="45"/>
      <c r="E144" s="83" t="str">
        <f t="shared" si="34"/>
        <v/>
      </c>
      <c r="F144" s="45"/>
      <c r="G144" s="45"/>
      <c r="H144" s="45"/>
      <c r="I144" s="46" t="str">
        <f t="shared" si="46"/>
        <v/>
      </c>
      <c r="J144" s="46" t="str">
        <f t="shared" si="47"/>
        <v/>
      </c>
      <c r="K144" s="47" t="str">
        <f t="shared" si="35"/>
        <v/>
      </c>
      <c r="L144" s="47" t="str">
        <f t="shared" si="36"/>
        <v/>
      </c>
      <c r="M144" s="48">
        <f t="shared" si="48"/>
        <v>0</v>
      </c>
      <c r="N144" s="46" t="str">
        <f t="shared" si="37"/>
        <v/>
      </c>
      <c r="O144" s="47" t="str">
        <f t="shared" si="38"/>
        <v/>
      </c>
      <c r="P144" s="47" t="str">
        <f t="shared" si="39"/>
        <v/>
      </c>
      <c r="Q144" s="48">
        <f t="shared" si="49"/>
        <v>0</v>
      </c>
      <c r="R144" s="2"/>
      <c r="AH144" s="57" t="str">
        <f>IF(G144&gt;1,IF($E$10&gt;0,100-(#REF!/(1+(AL144/#REF!)^#REF!)^#REF!+#REF!/(AL144-1))*100,100-(AL144*D$5+D$6)*100),"")</f>
        <v/>
      </c>
      <c r="AI144" s="21" t="str">
        <f t="shared" si="40"/>
        <v/>
      </c>
      <c r="AJ144" s="21" t="str">
        <f t="shared" si="41"/>
        <v/>
      </c>
      <c r="AK144" s="48">
        <f t="shared" si="42"/>
        <v>0</v>
      </c>
      <c r="AL144" s="58" t="str">
        <f t="shared" si="43"/>
        <v/>
      </c>
      <c r="AM144" s="59" t="str">
        <f t="shared" si="44"/>
        <v/>
      </c>
      <c r="AN144" s="59" t="str">
        <f t="shared" si="45"/>
        <v/>
      </c>
      <c r="AO144" s="60"/>
    </row>
    <row r="145" spans="3:41" x14ac:dyDescent="0.25">
      <c r="C145" s="82"/>
      <c r="D145" s="45"/>
      <c r="E145" s="83" t="str">
        <f t="shared" si="34"/>
        <v/>
      </c>
      <c r="F145" s="45"/>
      <c r="G145" s="45"/>
      <c r="H145" s="45"/>
      <c r="I145" s="46" t="str">
        <f t="shared" si="46"/>
        <v/>
      </c>
      <c r="J145" s="46" t="str">
        <f t="shared" si="47"/>
        <v/>
      </c>
      <c r="K145" s="47" t="str">
        <f t="shared" si="35"/>
        <v/>
      </c>
      <c r="L145" s="47" t="str">
        <f t="shared" si="36"/>
        <v/>
      </c>
      <c r="M145" s="48">
        <f t="shared" si="48"/>
        <v>0</v>
      </c>
      <c r="N145" s="46" t="str">
        <f t="shared" si="37"/>
        <v/>
      </c>
      <c r="O145" s="47" t="str">
        <f t="shared" si="38"/>
        <v/>
      </c>
      <c r="P145" s="47" t="str">
        <f t="shared" si="39"/>
        <v/>
      </c>
      <c r="Q145" s="48">
        <f t="shared" si="49"/>
        <v>0</v>
      </c>
      <c r="R145" s="2"/>
      <c r="AH145" s="57" t="str">
        <f>IF(G145&gt;1,IF($E$10&gt;0,100-(#REF!/(1+(AL145/#REF!)^#REF!)^#REF!+#REF!/(AL145-1))*100,100-(AL145*D$5+D$6)*100),"")</f>
        <v/>
      </c>
      <c r="AI145" s="21" t="str">
        <f t="shared" si="40"/>
        <v/>
      </c>
      <c r="AJ145" s="21" t="str">
        <f t="shared" si="41"/>
        <v/>
      </c>
      <c r="AK145" s="48">
        <f t="shared" si="42"/>
        <v>0</v>
      </c>
      <c r="AL145" s="58" t="str">
        <f t="shared" si="43"/>
        <v/>
      </c>
      <c r="AM145" s="59" t="str">
        <f t="shared" si="44"/>
        <v/>
      </c>
      <c r="AN145" s="59" t="str">
        <f t="shared" si="45"/>
        <v/>
      </c>
      <c r="AO145" s="60"/>
    </row>
    <row r="146" spans="3:41" x14ac:dyDescent="0.25">
      <c r="C146" s="82"/>
      <c r="D146" s="45"/>
      <c r="E146" s="83" t="str">
        <f t="shared" si="34"/>
        <v/>
      </c>
      <c r="F146" s="45"/>
      <c r="G146" s="45"/>
      <c r="H146" s="45"/>
      <c r="I146" s="46" t="str">
        <f t="shared" si="46"/>
        <v/>
      </c>
      <c r="J146" s="46" t="str">
        <f t="shared" si="47"/>
        <v/>
      </c>
      <c r="K146" s="47" t="str">
        <f t="shared" si="35"/>
        <v/>
      </c>
      <c r="L146" s="47" t="str">
        <f t="shared" si="36"/>
        <v/>
      </c>
      <c r="M146" s="48">
        <f t="shared" si="48"/>
        <v>0</v>
      </c>
      <c r="N146" s="46" t="str">
        <f t="shared" si="37"/>
        <v/>
      </c>
      <c r="O146" s="47" t="str">
        <f t="shared" si="38"/>
        <v/>
      </c>
      <c r="P146" s="47" t="str">
        <f t="shared" si="39"/>
        <v/>
      </c>
      <c r="Q146" s="48">
        <f t="shared" si="49"/>
        <v>0</v>
      </c>
      <c r="R146" s="2"/>
      <c r="AH146" s="57" t="str">
        <f>IF(G146&gt;1,IF($E$10&gt;0,100-(#REF!/(1+(AL146/#REF!)^#REF!)^#REF!+#REF!/(AL146-1))*100,100-(AL146*D$5+D$6)*100),"")</f>
        <v/>
      </c>
      <c r="AI146" s="21" t="str">
        <f t="shared" si="40"/>
        <v/>
      </c>
      <c r="AJ146" s="21" t="str">
        <f t="shared" si="41"/>
        <v/>
      </c>
      <c r="AK146" s="48">
        <f t="shared" si="42"/>
        <v>0</v>
      </c>
      <c r="AL146" s="58" t="str">
        <f t="shared" si="43"/>
        <v/>
      </c>
      <c r="AM146" s="59" t="str">
        <f t="shared" si="44"/>
        <v/>
      </c>
      <c r="AN146" s="59" t="str">
        <f t="shared" si="45"/>
        <v/>
      </c>
      <c r="AO146" s="60"/>
    </row>
    <row r="147" spans="3:41" x14ac:dyDescent="0.25">
      <c r="C147" s="82"/>
      <c r="D147" s="45"/>
      <c r="E147" s="83" t="str">
        <f t="shared" si="34"/>
        <v/>
      </c>
      <c r="F147" s="45"/>
      <c r="G147" s="45"/>
      <c r="H147" s="45"/>
      <c r="I147" s="46" t="str">
        <f t="shared" si="46"/>
        <v/>
      </c>
      <c r="J147" s="46" t="str">
        <f t="shared" si="47"/>
        <v/>
      </c>
      <c r="K147" s="47" t="str">
        <f t="shared" si="35"/>
        <v/>
      </c>
      <c r="L147" s="47" t="str">
        <f t="shared" si="36"/>
        <v/>
      </c>
      <c r="M147" s="48">
        <f t="shared" si="48"/>
        <v>0</v>
      </c>
      <c r="N147" s="46" t="str">
        <f t="shared" si="37"/>
        <v/>
      </c>
      <c r="O147" s="47" t="str">
        <f t="shared" si="38"/>
        <v/>
      </c>
      <c r="P147" s="47" t="str">
        <f t="shared" si="39"/>
        <v/>
      </c>
      <c r="Q147" s="48">
        <f t="shared" si="49"/>
        <v>0</v>
      </c>
      <c r="R147" s="2"/>
      <c r="AH147" s="57" t="str">
        <f>IF(G147&gt;1,IF($E$10&gt;0,100-(#REF!/(1+(AL147/#REF!)^#REF!)^#REF!+#REF!/(AL147-1))*100,100-(AL147*D$5+D$6)*100),"")</f>
        <v/>
      </c>
      <c r="AI147" s="21" t="str">
        <f t="shared" si="40"/>
        <v/>
      </c>
      <c r="AJ147" s="21" t="str">
        <f t="shared" si="41"/>
        <v/>
      </c>
      <c r="AK147" s="48">
        <f t="shared" si="42"/>
        <v>0</v>
      </c>
      <c r="AL147" s="58" t="str">
        <f t="shared" si="43"/>
        <v/>
      </c>
      <c r="AM147" s="59" t="str">
        <f t="shared" si="44"/>
        <v/>
      </c>
      <c r="AN147" s="59" t="str">
        <f t="shared" si="45"/>
        <v/>
      </c>
      <c r="AO147" s="60"/>
    </row>
    <row r="148" spans="3:41" x14ac:dyDescent="0.25">
      <c r="C148" s="82"/>
      <c r="D148" s="45"/>
      <c r="E148" s="83" t="str">
        <f t="shared" si="34"/>
        <v/>
      </c>
      <c r="F148" s="45"/>
      <c r="G148" s="45"/>
      <c r="H148" s="45"/>
      <c r="I148" s="46" t="str">
        <f t="shared" si="46"/>
        <v/>
      </c>
      <c r="J148" s="46" t="str">
        <f t="shared" si="47"/>
        <v/>
      </c>
      <c r="K148" s="47" t="str">
        <f t="shared" si="35"/>
        <v/>
      </c>
      <c r="L148" s="47" t="str">
        <f t="shared" si="36"/>
        <v/>
      </c>
      <c r="M148" s="48">
        <f t="shared" si="48"/>
        <v>0</v>
      </c>
      <c r="N148" s="46" t="str">
        <f t="shared" si="37"/>
        <v/>
      </c>
      <c r="O148" s="47" t="str">
        <f t="shared" si="38"/>
        <v/>
      </c>
      <c r="P148" s="47" t="str">
        <f t="shared" si="39"/>
        <v/>
      </c>
      <c r="Q148" s="48">
        <f t="shared" si="49"/>
        <v>0</v>
      </c>
      <c r="R148" s="2"/>
      <c r="AH148" s="57" t="str">
        <f>IF(G148&gt;1,IF($E$10&gt;0,100-(#REF!/(1+(AL148/#REF!)^#REF!)^#REF!+#REF!/(AL148-1))*100,100-(AL148*D$5+D$6)*100),"")</f>
        <v/>
      </c>
      <c r="AI148" s="21" t="str">
        <f t="shared" si="40"/>
        <v/>
      </c>
      <c r="AJ148" s="21" t="str">
        <f t="shared" si="41"/>
        <v/>
      </c>
      <c r="AK148" s="48">
        <f t="shared" si="42"/>
        <v>0</v>
      </c>
      <c r="AL148" s="58" t="str">
        <f t="shared" si="43"/>
        <v/>
      </c>
      <c r="AM148" s="59" t="str">
        <f t="shared" si="44"/>
        <v/>
      </c>
      <c r="AN148" s="59" t="str">
        <f t="shared" si="45"/>
        <v/>
      </c>
      <c r="AO148" s="60"/>
    </row>
    <row r="149" spans="3:41" x14ac:dyDescent="0.25">
      <c r="C149" s="82"/>
      <c r="D149" s="45"/>
      <c r="E149" s="83" t="str">
        <f t="shared" si="34"/>
        <v/>
      </c>
      <c r="F149" s="45"/>
      <c r="G149" s="45"/>
      <c r="H149" s="45"/>
      <c r="I149" s="46" t="str">
        <f t="shared" si="46"/>
        <v/>
      </c>
      <c r="J149" s="46" t="str">
        <f t="shared" si="47"/>
        <v/>
      </c>
      <c r="K149" s="47" t="str">
        <f t="shared" si="35"/>
        <v/>
      </c>
      <c r="L149" s="47" t="str">
        <f t="shared" si="36"/>
        <v/>
      </c>
      <c r="M149" s="48">
        <f t="shared" si="48"/>
        <v>0</v>
      </c>
      <c r="N149" s="46" t="str">
        <f t="shared" si="37"/>
        <v/>
      </c>
      <c r="O149" s="47" t="str">
        <f t="shared" si="38"/>
        <v/>
      </c>
      <c r="P149" s="47" t="str">
        <f t="shared" si="39"/>
        <v/>
      </c>
      <c r="Q149" s="48">
        <f t="shared" si="49"/>
        <v>0</v>
      </c>
      <c r="R149" s="2"/>
      <c r="AH149" s="57" t="str">
        <f>IF(G149&gt;1,IF($E$10&gt;0,100-(#REF!/(1+(AL149/#REF!)^#REF!)^#REF!+#REF!/(AL149-1))*100,100-(AL149*D$5+D$6)*100),"")</f>
        <v/>
      </c>
      <c r="AI149" s="21" t="str">
        <f t="shared" si="40"/>
        <v/>
      </c>
      <c r="AJ149" s="21" t="str">
        <f t="shared" si="41"/>
        <v/>
      </c>
      <c r="AK149" s="48">
        <f t="shared" si="42"/>
        <v>0</v>
      </c>
      <c r="AL149" s="58" t="str">
        <f t="shared" si="43"/>
        <v/>
      </c>
      <c r="AM149" s="59" t="str">
        <f t="shared" si="44"/>
        <v/>
      </c>
      <c r="AN149" s="59" t="str">
        <f t="shared" si="45"/>
        <v/>
      </c>
      <c r="AO149" s="60"/>
    </row>
    <row r="150" spans="3:41" x14ac:dyDescent="0.25">
      <c r="C150" s="82"/>
      <c r="D150" s="45"/>
      <c r="E150" s="83" t="str">
        <f t="shared" si="34"/>
        <v/>
      </c>
      <c r="F150" s="45"/>
      <c r="G150" s="45"/>
      <c r="H150" s="45"/>
      <c r="I150" s="46" t="str">
        <f t="shared" si="46"/>
        <v/>
      </c>
      <c r="J150" s="46" t="str">
        <f t="shared" si="47"/>
        <v/>
      </c>
      <c r="K150" s="47" t="str">
        <f t="shared" si="35"/>
        <v/>
      </c>
      <c r="L150" s="47" t="str">
        <f t="shared" si="36"/>
        <v/>
      </c>
      <c r="M150" s="48">
        <f t="shared" si="48"/>
        <v>0</v>
      </c>
      <c r="N150" s="46" t="str">
        <f t="shared" si="37"/>
        <v/>
      </c>
      <c r="O150" s="47" t="str">
        <f t="shared" si="38"/>
        <v/>
      </c>
      <c r="P150" s="47" t="str">
        <f t="shared" si="39"/>
        <v/>
      </c>
      <c r="Q150" s="48">
        <f t="shared" si="49"/>
        <v>0</v>
      </c>
      <c r="R150" s="2"/>
      <c r="AH150" s="57" t="str">
        <f>IF(G150&gt;1,IF($E$10&gt;0,100-(#REF!/(1+(AL150/#REF!)^#REF!)^#REF!+#REF!/(AL150-1))*100,100-(AL150*D$5+D$6)*100),"")</f>
        <v/>
      </c>
      <c r="AI150" s="21" t="str">
        <f t="shared" si="40"/>
        <v/>
      </c>
      <c r="AJ150" s="21" t="str">
        <f t="shared" si="41"/>
        <v/>
      </c>
      <c r="AK150" s="48">
        <f t="shared" si="42"/>
        <v>0</v>
      </c>
      <c r="AL150" s="58" t="str">
        <f t="shared" si="43"/>
        <v/>
      </c>
      <c r="AM150" s="59" t="str">
        <f t="shared" si="44"/>
        <v/>
      </c>
      <c r="AN150" s="59" t="str">
        <f t="shared" si="45"/>
        <v/>
      </c>
      <c r="AO150" s="60"/>
    </row>
    <row r="151" spans="3:41" x14ac:dyDescent="0.25">
      <c r="C151" s="82"/>
      <c r="D151" s="45"/>
      <c r="E151" s="83" t="str">
        <f t="shared" si="34"/>
        <v/>
      </c>
      <c r="F151" s="45"/>
      <c r="G151" s="45"/>
      <c r="H151" s="45"/>
      <c r="I151" s="46" t="str">
        <f t="shared" si="46"/>
        <v/>
      </c>
      <c r="J151" s="46" t="str">
        <f t="shared" si="47"/>
        <v/>
      </c>
      <c r="K151" s="47" t="str">
        <f t="shared" si="35"/>
        <v/>
      </c>
      <c r="L151" s="47" t="str">
        <f t="shared" si="36"/>
        <v/>
      </c>
      <c r="M151" s="48">
        <f t="shared" si="48"/>
        <v>0</v>
      </c>
      <c r="N151" s="46" t="str">
        <f t="shared" si="37"/>
        <v/>
      </c>
      <c r="O151" s="47" t="str">
        <f t="shared" si="38"/>
        <v/>
      </c>
      <c r="P151" s="47" t="str">
        <f t="shared" si="39"/>
        <v/>
      </c>
      <c r="Q151" s="48">
        <f t="shared" si="49"/>
        <v>0</v>
      </c>
      <c r="R151" s="2"/>
      <c r="AH151" s="57" t="str">
        <f>IF(G151&gt;1,IF($E$10&gt;0,100-(#REF!/(1+(AL151/#REF!)^#REF!)^#REF!+#REF!/(AL151-1))*100,100-(AL151*D$5+D$6)*100),"")</f>
        <v/>
      </c>
      <c r="AI151" s="21" t="str">
        <f t="shared" si="40"/>
        <v/>
      </c>
      <c r="AJ151" s="21" t="str">
        <f t="shared" si="41"/>
        <v/>
      </c>
      <c r="AK151" s="48">
        <f t="shared" si="42"/>
        <v>0</v>
      </c>
      <c r="AL151" s="58" t="str">
        <f t="shared" si="43"/>
        <v/>
      </c>
      <c r="AM151" s="59" t="str">
        <f t="shared" si="44"/>
        <v/>
      </c>
      <c r="AN151" s="59" t="str">
        <f t="shared" si="45"/>
        <v/>
      </c>
      <c r="AO151" s="60"/>
    </row>
    <row r="152" spans="3:41" x14ac:dyDescent="0.25">
      <c r="C152" s="82"/>
      <c r="D152" s="45"/>
      <c r="E152" s="83" t="str">
        <f t="shared" si="34"/>
        <v/>
      </c>
      <c r="F152" s="45"/>
      <c r="G152" s="45"/>
      <c r="H152" s="45"/>
      <c r="I152" s="46" t="str">
        <f t="shared" si="46"/>
        <v/>
      </c>
      <c r="J152" s="46" t="str">
        <f t="shared" si="47"/>
        <v/>
      </c>
      <c r="K152" s="47" t="str">
        <f t="shared" si="35"/>
        <v/>
      </c>
      <c r="L152" s="47" t="str">
        <f t="shared" si="36"/>
        <v/>
      </c>
      <c r="M152" s="48">
        <f t="shared" si="48"/>
        <v>0</v>
      </c>
      <c r="N152" s="46" t="str">
        <f t="shared" si="37"/>
        <v/>
      </c>
      <c r="O152" s="47" t="str">
        <f t="shared" si="38"/>
        <v/>
      </c>
      <c r="P152" s="47" t="str">
        <f t="shared" si="39"/>
        <v/>
      </c>
      <c r="Q152" s="48">
        <f t="shared" si="49"/>
        <v>0</v>
      </c>
      <c r="R152" s="2"/>
      <c r="AH152" s="57" t="str">
        <f>IF(G152&gt;1,IF($E$10&gt;0,100-(#REF!/(1+(AL152/#REF!)^#REF!)^#REF!+#REF!/(AL152-1))*100,100-(AL152*D$5+D$6)*100),"")</f>
        <v/>
      </c>
      <c r="AI152" s="21" t="str">
        <f t="shared" si="40"/>
        <v/>
      </c>
      <c r="AJ152" s="21" t="str">
        <f t="shared" si="41"/>
        <v/>
      </c>
      <c r="AK152" s="48">
        <f t="shared" si="42"/>
        <v>0</v>
      </c>
      <c r="AL152" s="58" t="str">
        <f t="shared" si="43"/>
        <v/>
      </c>
      <c r="AM152" s="59" t="str">
        <f t="shared" si="44"/>
        <v/>
      </c>
      <c r="AN152" s="59" t="str">
        <f t="shared" si="45"/>
        <v/>
      </c>
      <c r="AO152" s="60"/>
    </row>
    <row r="153" spans="3:41" x14ac:dyDescent="0.25">
      <c r="C153" s="82"/>
      <c r="D153" s="45"/>
      <c r="E153" s="83" t="str">
        <f t="shared" si="34"/>
        <v/>
      </c>
      <c r="F153" s="45"/>
      <c r="G153" s="45"/>
      <c r="H153" s="45"/>
      <c r="I153" s="46" t="str">
        <f t="shared" si="46"/>
        <v/>
      </c>
      <c r="J153" s="46" t="str">
        <f t="shared" si="47"/>
        <v/>
      </c>
      <c r="K153" s="47" t="str">
        <f t="shared" si="35"/>
        <v/>
      </c>
      <c r="L153" s="47" t="str">
        <f t="shared" si="36"/>
        <v/>
      </c>
      <c r="M153" s="48">
        <f t="shared" si="48"/>
        <v>0</v>
      </c>
      <c r="N153" s="46" t="str">
        <f t="shared" si="37"/>
        <v/>
      </c>
      <c r="O153" s="47" t="str">
        <f t="shared" si="38"/>
        <v/>
      </c>
      <c r="P153" s="47" t="str">
        <f t="shared" si="39"/>
        <v/>
      </c>
      <c r="Q153" s="48">
        <f t="shared" si="49"/>
        <v>0</v>
      </c>
      <c r="R153" s="2"/>
      <c r="AH153" s="57" t="str">
        <f>IF(G153&gt;1,IF($E$10&gt;0,100-(#REF!/(1+(AL153/#REF!)^#REF!)^#REF!+#REF!/(AL153-1))*100,100-(AL153*D$5+D$6)*100),"")</f>
        <v/>
      </c>
      <c r="AI153" s="21" t="str">
        <f t="shared" si="40"/>
        <v/>
      </c>
      <c r="AJ153" s="21" t="str">
        <f t="shared" si="41"/>
        <v/>
      </c>
      <c r="AK153" s="48">
        <f t="shared" si="42"/>
        <v>0</v>
      </c>
      <c r="AL153" s="58" t="str">
        <f t="shared" si="43"/>
        <v/>
      </c>
      <c r="AM153" s="59" t="str">
        <f t="shared" si="44"/>
        <v/>
      </c>
      <c r="AN153" s="59" t="str">
        <f t="shared" si="45"/>
        <v/>
      </c>
      <c r="AO153" s="60"/>
    </row>
    <row r="154" spans="3:41" x14ac:dyDescent="0.25">
      <c r="C154" s="82"/>
      <c r="D154" s="45"/>
      <c r="E154" s="83" t="str">
        <f t="shared" si="34"/>
        <v/>
      </c>
      <c r="F154" s="45"/>
      <c r="G154" s="45"/>
      <c r="H154" s="45"/>
      <c r="I154" s="46" t="str">
        <f t="shared" si="46"/>
        <v/>
      </c>
      <c r="J154" s="46" t="str">
        <f t="shared" si="47"/>
        <v/>
      </c>
      <c r="K154" s="47" t="str">
        <f t="shared" si="35"/>
        <v/>
      </c>
      <c r="L154" s="47" t="str">
        <f t="shared" si="36"/>
        <v/>
      </c>
      <c r="M154" s="48">
        <f t="shared" si="48"/>
        <v>0</v>
      </c>
      <c r="N154" s="46" t="str">
        <f t="shared" si="37"/>
        <v/>
      </c>
      <c r="O154" s="47" t="str">
        <f t="shared" si="38"/>
        <v/>
      </c>
      <c r="P154" s="47" t="str">
        <f t="shared" si="39"/>
        <v/>
      </c>
      <c r="Q154" s="48">
        <f t="shared" si="49"/>
        <v>0</v>
      </c>
      <c r="R154" s="2"/>
      <c r="AH154" s="57" t="str">
        <f>IF(G154&gt;1,IF($E$10&gt;0,100-(#REF!/(1+(AL154/#REF!)^#REF!)^#REF!+#REF!/(AL154-1))*100,100-(AL154*D$5+D$6)*100),"")</f>
        <v/>
      </c>
      <c r="AI154" s="21" t="str">
        <f t="shared" si="40"/>
        <v/>
      </c>
      <c r="AJ154" s="21" t="str">
        <f t="shared" si="41"/>
        <v/>
      </c>
      <c r="AK154" s="48">
        <f t="shared" si="42"/>
        <v>0</v>
      </c>
      <c r="AL154" s="58" t="str">
        <f t="shared" si="43"/>
        <v/>
      </c>
      <c r="AM154" s="59" t="str">
        <f t="shared" si="44"/>
        <v/>
      </c>
      <c r="AN154" s="59" t="str">
        <f t="shared" si="45"/>
        <v/>
      </c>
      <c r="AO154" s="60"/>
    </row>
    <row r="155" spans="3:41" x14ac:dyDescent="0.25">
      <c r="C155" s="82"/>
      <c r="D155" s="45"/>
      <c r="E155" s="83" t="str">
        <f t="shared" si="34"/>
        <v/>
      </c>
      <c r="F155" s="45"/>
      <c r="G155" s="45"/>
      <c r="H155" s="45"/>
      <c r="I155" s="46" t="str">
        <f t="shared" si="46"/>
        <v/>
      </c>
      <c r="J155" s="46" t="str">
        <f t="shared" si="47"/>
        <v/>
      </c>
      <c r="K155" s="47" t="str">
        <f t="shared" si="35"/>
        <v/>
      </c>
      <c r="L155" s="47" t="str">
        <f t="shared" si="36"/>
        <v/>
      </c>
      <c r="M155" s="48">
        <f t="shared" si="48"/>
        <v>0</v>
      </c>
      <c r="N155" s="46" t="str">
        <f t="shared" si="37"/>
        <v/>
      </c>
      <c r="O155" s="47" t="str">
        <f t="shared" si="38"/>
        <v/>
      </c>
      <c r="P155" s="47" t="str">
        <f t="shared" si="39"/>
        <v/>
      </c>
      <c r="Q155" s="48">
        <f t="shared" si="49"/>
        <v>0</v>
      </c>
      <c r="R155" s="2"/>
      <c r="AH155" s="57" t="str">
        <f>IF(G155&gt;1,IF($E$10&gt;0,100-(#REF!/(1+(AL155/#REF!)^#REF!)^#REF!+#REF!/(AL155-1))*100,100-(AL155*D$5+D$6)*100),"")</f>
        <v/>
      </c>
      <c r="AI155" s="21" t="str">
        <f t="shared" si="40"/>
        <v/>
      </c>
      <c r="AJ155" s="21" t="str">
        <f t="shared" si="41"/>
        <v/>
      </c>
      <c r="AK155" s="48">
        <f t="shared" si="42"/>
        <v>0</v>
      </c>
      <c r="AL155" s="58" t="str">
        <f t="shared" si="43"/>
        <v/>
      </c>
      <c r="AM155" s="59" t="str">
        <f t="shared" si="44"/>
        <v/>
      </c>
      <c r="AN155" s="59" t="str">
        <f t="shared" si="45"/>
        <v/>
      </c>
      <c r="AO155" s="60"/>
    </row>
    <row r="156" spans="3:41" x14ac:dyDescent="0.25">
      <c r="C156" s="82"/>
      <c r="D156" s="45"/>
      <c r="E156" s="83" t="str">
        <f t="shared" si="34"/>
        <v/>
      </c>
      <c r="F156" s="45"/>
      <c r="G156" s="45"/>
      <c r="H156" s="45"/>
      <c r="I156" s="46" t="str">
        <f t="shared" si="46"/>
        <v/>
      </c>
      <c r="J156" s="46" t="str">
        <f t="shared" si="47"/>
        <v/>
      </c>
      <c r="K156" s="47" t="str">
        <f t="shared" si="35"/>
        <v/>
      </c>
      <c r="L156" s="47" t="str">
        <f t="shared" si="36"/>
        <v/>
      </c>
      <c r="M156" s="48">
        <f t="shared" si="48"/>
        <v>0</v>
      </c>
      <c r="N156" s="46" t="str">
        <f t="shared" si="37"/>
        <v/>
      </c>
      <c r="O156" s="47" t="str">
        <f t="shared" si="38"/>
        <v/>
      </c>
      <c r="P156" s="47" t="str">
        <f t="shared" si="39"/>
        <v/>
      </c>
      <c r="Q156" s="48">
        <f t="shared" si="49"/>
        <v>0</v>
      </c>
      <c r="R156" s="2"/>
      <c r="AH156" s="57" t="str">
        <f>IF(G156&gt;1,IF($E$10&gt;0,100-(#REF!/(1+(AL156/#REF!)^#REF!)^#REF!+#REF!/(AL156-1))*100,100-(AL156*D$5+D$6)*100),"")</f>
        <v/>
      </c>
      <c r="AI156" s="21" t="str">
        <f t="shared" si="40"/>
        <v/>
      </c>
      <c r="AJ156" s="21" t="str">
        <f t="shared" si="41"/>
        <v/>
      </c>
      <c r="AK156" s="48">
        <f t="shared" si="42"/>
        <v>0</v>
      </c>
      <c r="AL156" s="58" t="str">
        <f t="shared" si="43"/>
        <v/>
      </c>
      <c r="AM156" s="59" t="str">
        <f t="shared" si="44"/>
        <v/>
      </c>
      <c r="AN156" s="59" t="str">
        <f t="shared" si="45"/>
        <v/>
      </c>
      <c r="AO156" s="60"/>
    </row>
    <row r="157" spans="3:41" x14ac:dyDescent="0.25">
      <c r="C157" s="82"/>
      <c r="D157" s="45"/>
      <c r="E157" s="83" t="str">
        <f t="shared" si="34"/>
        <v/>
      </c>
      <c r="F157" s="45"/>
      <c r="G157" s="45"/>
      <c r="H157" s="45"/>
      <c r="I157" s="46" t="str">
        <f t="shared" si="46"/>
        <v/>
      </c>
      <c r="J157" s="46" t="str">
        <f t="shared" si="47"/>
        <v/>
      </c>
      <c r="K157" s="47" t="str">
        <f t="shared" si="35"/>
        <v/>
      </c>
      <c r="L157" s="47" t="str">
        <f t="shared" si="36"/>
        <v/>
      </c>
      <c r="M157" s="48">
        <f t="shared" si="48"/>
        <v>0</v>
      </c>
      <c r="N157" s="46" t="str">
        <f t="shared" si="37"/>
        <v/>
      </c>
      <c r="O157" s="47" t="str">
        <f t="shared" si="38"/>
        <v/>
      </c>
      <c r="P157" s="47" t="str">
        <f t="shared" si="39"/>
        <v/>
      </c>
      <c r="Q157" s="48">
        <f t="shared" si="49"/>
        <v>0</v>
      </c>
      <c r="R157" s="2"/>
      <c r="AH157" s="57" t="str">
        <f>IF(G157&gt;1,IF($E$10&gt;0,100-(#REF!/(1+(AL157/#REF!)^#REF!)^#REF!+#REF!/(AL157-1))*100,100-(AL157*D$5+D$6)*100),"")</f>
        <v/>
      </c>
      <c r="AI157" s="21" t="str">
        <f t="shared" si="40"/>
        <v/>
      </c>
      <c r="AJ157" s="21" t="str">
        <f t="shared" si="41"/>
        <v/>
      </c>
      <c r="AK157" s="48">
        <f t="shared" si="42"/>
        <v>0</v>
      </c>
      <c r="AL157" s="58" t="str">
        <f t="shared" si="43"/>
        <v/>
      </c>
      <c r="AM157" s="59" t="str">
        <f t="shared" si="44"/>
        <v/>
      </c>
      <c r="AN157" s="59" t="str">
        <f t="shared" si="45"/>
        <v/>
      </c>
      <c r="AO157" s="60"/>
    </row>
    <row r="158" spans="3:41" x14ac:dyDescent="0.25">
      <c r="C158" s="82"/>
      <c r="D158" s="45"/>
      <c r="E158" s="83" t="str">
        <f t="shared" si="34"/>
        <v/>
      </c>
      <c r="F158" s="45"/>
      <c r="G158" s="45"/>
      <c r="H158" s="45"/>
      <c r="I158" s="46" t="str">
        <f t="shared" si="46"/>
        <v/>
      </c>
      <c r="J158" s="46" t="str">
        <f t="shared" si="47"/>
        <v/>
      </c>
      <c r="K158" s="47" t="str">
        <f t="shared" si="35"/>
        <v/>
      </c>
      <c r="L158" s="47" t="str">
        <f t="shared" si="36"/>
        <v/>
      </c>
      <c r="M158" s="48">
        <f t="shared" si="48"/>
        <v>0</v>
      </c>
      <c r="N158" s="46" t="str">
        <f t="shared" si="37"/>
        <v/>
      </c>
      <c r="O158" s="47" t="str">
        <f t="shared" si="38"/>
        <v/>
      </c>
      <c r="P158" s="47" t="str">
        <f t="shared" si="39"/>
        <v/>
      </c>
      <c r="Q158" s="48">
        <f t="shared" si="49"/>
        <v>0</v>
      </c>
      <c r="R158" s="2"/>
      <c r="AH158" s="57" t="str">
        <f>IF(G158&gt;1,IF($E$10&gt;0,100-(#REF!/(1+(AL158/#REF!)^#REF!)^#REF!+#REF!/(AL158-1))*100,100-(AL158*D$5+D$6)*100),"")</f>
        <v/>
      </c>
      <c r="AI158" s="21" t="str">
        <f t="shared" si="40"/>
        <v/>
      </c>
      <c r="AJ158" s="21" t="str">
        <f t="shared" si="41"/>
        <v/>
      </c>
      <c r="AK158" s="48">
        <f t="shared" si="42"/>
        <v>0</v>
      </c>
      <c r="AL158" s="58" t="str">
        <f t="shared" si="43"/>
        <v/>
      </c>
      <c r="AM158" s="59" t="str">
        <f t="shared" si="44"/>
        <v/>
      </c>
      <c r="AN158" s="59" t="str">
        <f t="shared" si="45"/>
        <v/>
      </c>
      <c r="AO158" s="60"/>
    </row>
    <row r="159" spans="3:41" x14ac:dyDescent="0.25">
      <c r="C159" s="82"/>
      <c r="D159" s="45"/>
      <c r="E159" s="83" t="str">
        <f t="shared" si="34"/>
        <v/>
      </c>
      <c r="F159" s="45"/>
      <c r="G159" s="45"/>
      <c r="H159" s="45"/>
      <c r="I159" s="46" t="str">
        <f t="shared" si="46"/>
        <v/>
      </c>
      <c r="J159" s="46" t="str">
        <f t="shared" si="47"/>
        <v/>
      </c>
      <c r="K159" s="47" t="str">
        <f t="shared" si="35"/>
        <v/>
      </c>
      <c r="L159" s="47" t="str">
        <f t="shared" si="36"/>
        <v/>
      </c>
      <c r="M159" s="48">
        <f t="shared" si="48"/>
        <v>0</v>
      </c>
      <c r="N159" s="46" t="str">
        <f t="shared" si="37"/>
        <v/>
      </c>
      <c r="O159" s="47" t="str">
        <f t="shared" si="38"/>
        <v/>
      </c>
      <c r="P159" s="47" t="str">
        <f t="shared" si="39"/>
        <v/>
      </c>
      <c r="Q159" s="48">
        <f t="shared" si="49"/>
        <v>0</v>
      </c>
      <c r="R159" s="2"/>
      <c r="AH159" s="57" t="str">
        <f>IF(G159&gt;1,IF($E$10&gt;0,100-(#REF!/(1+(AL159/#REF!)^#REF!)^#REF!+#REF!/(AL159-1))*100,100-(AL159*D$5+D$6)*100),"")</f>
        <v/>
      </c>
      <c r="AI159" s="21" t="str">
        <f t="shared" si="40"/>
        <v/>
      </c>
      <c r="AJ159" s="21" t="str">
        <f t="shared" si="41"/>
        <v/>
      </c>
      <c r="AK159" s="48">
        <f t="shared" si="42"/>
        <v>0</v>
      </c>
      <c r="AL159" s="58" t="str">
        <f t="shared" si="43"/>
        <v/>
      </c>
      <c r="AM159" s="59" t="str">
        <f t="shared" si="44"/>
        <v/>
      </c>
      <c r="AN159" s="59" t="str">
        <f t="shared" si="45"/>
        <v/>
      </c>
      <c r="AO159" s="60"/>
    </row>
    <row r="160" spans="3:41" x14ac:dyDescent="0.25">
      <c r="C160" s="82"/>
      <c r="D160" s="45"/>
      <c r="E160" s="83" t="str">
        <f t="shared" si="34"/>
        <v/>
      </c>
      <c r="F160" s="45"/>
      <c r="G160" s="45"/>
      <c r="H160" s="45"/>
      <c r="I160" s="46" t="str">
        <f t="shared" si="46"/>
        <v/>
      </c>
      <c r="J160" s="46" t="str">
        <f t="shared" si="47"/>
        <v/>
      </c>
      <c r="K160" s="47" t="str">
        <f t="shared" si="35"/>
        <v/>
      </c>
      <c r="L160" s="47" t="str">
        <f t="shared" si="36"/>
        <v/>
      </c>
      <c r="M160" s="48">
        <f t="shared" si="48"/>
        <v>0</v>
      </c>
      <c r="N160" s="46" t="str">
        <f t="shared" si="37"/>
        <v/>
      </c>
      <c r="O160" s="47" t="str">
        <f t="shared" si="38"/>
        <v/>
      </c>
      <c r="P160" s="47" t="str">
        <f t="shared" si="39"/>
        <v/>
      </c>
      <c r="Q160" s="48">
        <f t="shared" si="49"/>
        <v>0</v>
      </c>
      <c r="R160" s="2"/>
      <c r="AH160" s="57" t="str">
        <f>IF(G160&gt;1,IF($E$10&gt;0,100-(#REF!/(1+(AL160/#REF!)^#REF!)^#REF!+#REF!/(AL160-1))*100,100-(AL160*D$5+D$6)*100),"")</f>
        <v/>
      </c>
      <c r="AI160" s="21" t="str">
        <f t="shared" si="40"/>
        <v/>
      </c>
      <c r="AJ160" s="21" t="str">
        <f t="shared" si="41"/>
        <v/>
      </c>
      <c r="AK160" s="48">
        <f t="shared" si="42"/>
        <v>0</v>
      </c>
      <c r="AL160" s="58" t="str">
        <f t="shared" si="43"/>
        <v/>
      </c>
      <c r="AM160" s="59" t="str">
        <f t="shared" si="44"/>
        <v/>
      </c>
      <c r="AN160" s="59" t="str">
        <f t="shared" si="45"/>
        <v/>
      </c>
      <c r="AO160" s="60"/>
    </row>
    <row r="161" spans="3:41" x14ac:dyDescent="0.25">
      <c r="C161" s="82"/>
      <c r="D161" s="45"/>
      <c r="E161" s="83" t="str">
        <f t="shared" si="34"/>
        <v/>
      </c>
      <c r="F161" s="45"/>
      <c r="G161" s="45"/>
      <c r="H161" s="45"/>
      <c r="I161" s="46" t="str">
        <f t="shared" si="46"/>
        <v/>
      </c>
      <c r="J161" s="46" t="str">
        <f t="shared" si="47"/>
        <v/>
      </c>
      <c r="K161" s="47" t="str">
        <f t="shared" si="35"/>
        <v/>
      </c>
      <c r="L161" s="47" t="str">
        <f t="shared" si="36"/>
        <v/>
      </c>
      <c r="M161" s="48">
        <f t="shared" si="48"/>
        <v>0</v>
      </c>
      <c r="N161" s="46" t="str">
        <f t="shared" si="37"/>
        <v/>
      </c>
      <c r="O161" s="47" t="str">
        <f t="shared" si="38"/>
        <v/>
      </c>
      <c r="P161" s="47" t="str">
        <f t="shared" si="39"/>
        <v/>
      </c>
      <c r="Q161" s="48">
        <f t="shared" si="49"/>
        <v>0</v>
      </c>
      <c r="R161" s="2"/>
      <c r="AH161" s="57" t="str">
        <f>IF(G161&gt;1,IF($E$10&gt;0,100-(#REF!/(1+(AL161/#REF!)^#REF!)^#REF!+#REF!/(AL161-1))*100,100-(AL161*D$5+D$6)*100),"")</f>
        <v/>
      </c>
      <c r="AI161" s="21" t="str">
        <f t="shared" si="40"/>
        <v/>
      </c>
      <c r="AJ161" s="21" t="str">
        <f t="shared" si="41"/>
        <v/>
      </c>
      <c r="AK161" s="48">
        <f t="shared" si="42"/>
        <v>0</v>
      </c>
      <c r="AL161" s="58" t="str">
        <f t="shared" si="43"/>
        <v/>
      </c>
      <c r="AM161" s="59" t="str">
        <f t="shared" si="44"/>
        <v/>
      </c>
      <c r="AN161" s="59" t="str">
        <f t="shared" si="45"/>
        <v/>
      </c>
      <c r="AO161" s="60"/>
    </row>
    <row r="162" spans="3:41" x14ac:dyDescent="0.25">
      <c r="C162" s="82"/>
      <c r="D162" s="45"/>
      <c r="E162" s="83" t="str">
        <f t="shared" si="34"/>
        <v/>
      </c>
      <c r="F162" s="45"/>
      <c r="G162" s="45"/>
      <c r="H162" s="45"/>
      <c r="I162" s="46" t="str">
        <f t="shared" si="46"/>
        <v/>
      </c>
      <c r="J162" s="46" t="str">
        <f t="shared" si="47"/>
        <v/>
      </c>
      <c r="K162" s="47" t="str">
        <f t="shared" si="35"/>
        <v/>
      </c>
      <c r="L162" s="47" t="str">
        <f t="shared" si="36"/>
        <v/>
      </c>
      <c r="M162" s="48">
        <f t="shared" si="48"/>
        <v>0</v>
      </c>
      <c r="N162" s="46" t="str">
        <f t="shared" si="37"/>
        <v/>
      </c>
      <c r="O162" s="47" t="str">
        <f t="shared" si="38"/>
        <v/>
      </c>
      <c r="P162" s="47" t="str">
        <f t="shared" si="39"/>
        <v/>
      </c>
      <c r="Q162" s="48">
        <f t="shared" si="49"/>
        <v>0</v>
      </c>
      <c r="R162" s="2"/>
      <c r="AH162" s="57" t="str">
        <f>IF(G162&gt;1,IF($E$10&gt;0,100-(#REF!/(1+(AL162/#REF!)^#REF!)^#REF!+#REF!/(AL162-1))*100,100-(AL162*D$5+D$6)*100),"")</f>
        <v/>
      </c>
      <c r="AI162" s="21" t="str">
        <f t="shared" si="40"/>
        <v/>
      </c>
      <c r="AJ162" s="21" t="str">
        <f t="shared" si="41"/>
        <v/>
      </c>
      <c r="AK162" s="48">
        <f t="shared" si="42"/>
        <v>0</v>
      </c>
      <c r="AL162" s="58" t="str">
        <f t="shared" si="43"/>
        <v/>
      </c>
      <c r="AM162" s="59" t="str">
        <f t="shared" si="44"/>
        <v/>
      </c>
      <c r="AN162" s="59" t="str">
        <f t="shared" si="45"/>
        <v/>
      </c>
      <c r="AO162" s="60"/>
    </row>
    <row r="163" spans="3:41" x14ac:dyDescent="0.25">
      <c r="C163" s="82"/>
      <c r="D163" s="45"/>
      <c r="E163" s="83" t="str">
        <f t="shared" si="34"/>
        <v/>
      </c>
      <c r="F163" s="45"/>
      <c r="G163" s="45"/>
      <c r="H163" s="45"/>
      <c r="I163" s="46" t="str">
        <f t="shared" si="46"/>
        <v/>
      </c>
      <c r="J163" s="46" t="str">
        <f t="shared" si="47"/>
        <v/>
      </c>
      <c r="K163" s="47" t="str">
        <f t="shared" si="35"/>
        <v/>
      </c>
      <c r="L163" s="47" t="str">
        <f t="shared" si="36"/>
        <v/>
      </c>
      <c r="M163" s="48">
        <f t="shared" si="48"/>
        <v>0</v>
      </c>
      <c r="N163" s="46" t="str">
        <f t="shared" si="37"/>
        <v/>
      </c>
      <c r="O163" s="47" t="str">
        <f t="shared" si="38"/>
        <v/>
      </c>
      <c r="P163" s="47" t="str">
        <f t="shared" si="39"/>
        <v/>
      </c>
      <c r="Q163" s="48">
        <f t="shared" si="49"/>
        <v>0</v>
      </c>
      <c r="R163" s="2"/>
      <c r="AH163" s="57" t="str">
        <f>IF(G163&gt;1,IF($E$10&gt;0,100-(#REF!/(1+(AL163/#REF!)^#REF!)^#REF!+#REF!/(AL163-1))*100,100-(AL163*D$5+D$6)*100),"")</f>
        <v/>
      </c>
      <c r="AI163" s="21" t="str">
        <f t="shared" si="40"/>
        <v/>
      </c>
      <c r="AJ163" s="21" t="str">
        <f t="shared" si="41"/>
        <v/>
      </c>
      <c r="AK163" s="48">
        <f t="shared" si="42"/>
        <v>0</v>
      </c>
      <c r="AL163" s="58" t="str">
        <f t="shared" si="43"/>
        <v/>
      </c>
      <c r="AM163" s="59" t="str">
        <f t="shared" si="44"/>
        <v/>
      </c>
      <c r="AN163" s="59" t="str">
        <f t="shared" si="45"/>
        <v/>
      </c>
      <c r="AO163" s="60"/>
    </row>
    <row r="164" spans="3:41" x14ac:dyDescent="0.25">
      <c r="C164" s="82"/>
      <c r="D164" s="45"/>
      <c r="E164" s="83" t="str">
        <f t="shared" ref="E164:E215" si="50">IF(C164&gt;0,100-(C164),"")</f>
        <v/>
      </c>
      <c r="F164" s="45"/>
      <c r="G164" s="45"/>
      <c r="H164" s="45"/>
      <c r="I164" s="46" t="str">
        <f t="shared" si="46"/>
        <v/>
      </c>
      <c r="J164" s="46" t="str">
        <f t="shared" si="47"/>
        <v/>
      </c>
      <c r="K164" s="47" t="str">
        <f t="shared" si="35"/>
        <v/>
      </c>
      <c r="L164" s="47" t="str">
        <f t="shared" si="36"/>
        <v/>
      </c>
      <c r="M164" s="48">
        <f t="shared" si="48"/>
        <v>0</v>
      </c>
      <c r="N164" s="46" t="str">
        <f t="shared" si="37"/>
        <v/>
      </c>
      <c r="O164" s="47" t="str">
        <f t="shared" si="38"/>
        <v/>
      </c>
      <c r="P164" s="47" t="str">
        <f t="shared" si="39"/>
        <v/>
      </c>
      <c r="Q164" s="48">
        <f t="shared" si="49"/>
        <v>0</v>
      </c>
      <c r="R164" s="2"/>
      <c r="AH164" s="57" t="str">
        <f>IF(G164&gt;1,IF($E$10&gt;0,100-(#REF!/(1+(AL164/#REF!)^#REF!)^#REF!+#REF!/(AL164-1))*100,100-(AL164*D$5+D$6)*100),"")</f>
        <v/>
      </c>
      <c r="AI164" s="21" t="str">
        <f t="shared" si="40"/>
        <v/>
      </c>
      <c r="AJ164" s="21" t="str">
        <f t="shared" si="41"/>
        <v/>
      </c>
      <c r="AK164" s="48">
        <f t="shared" si="42"/>
        <v>0</v>
      </c>
      <c r="AL164" s="58" t="str">
        <f t="shared" si="43"/>
        <v/>
      </c>
      <c r="AM164" s="59" t="str">
        <f t="shared" si="44"/>
        <v/>
      </c>
      <c r="AN164" s="59" t="str">
        <f t="shared" si="45"/>
        <v/>
      </c>
      <c r="AO164" s="60"/>
    </row>
    <row r="165" spans="3:41" x14ac:dyDescent="0.25">
      <c r="C165" s="82"/>
      <c r="D165" s="45"/>
      <c r="E165" s="83" t="str">
        <f t="shared" si="50"/>
        <v/>
      </c>
      <c r="F165" s="45"/>
      <c r="G165" s="45"/>
      <c r="H165" s="45"/>
      <c r="I165" s="46" t="str">
        <f t="shared" si="46"/>
        <v/>
      </c>
      <c r="J165" s="46" t="str">
        <f t="shared" si="47"/>
        <v/>
      </c>
      <c r="K165" s="47" t="str">
        <f t="shared" si="35"/>
        <v/>
      </c>
      <c r="L165" s="47" t="str">
        <f t="shared" si="36"/>
        <v/>
      </c>
      <c r="M165" s="48">
        <f t="shared" si="48"/>
        <v>0</v>
      </c>
      <c r="N165" s="46" t="str">
        <f t="shared" si="37"/>
        <v/>
      </c>
      <c r="O165" s="47" t="str">
        <f t="shared" si="38"/>
        <v/>
      </c>
      <c r="P165" s="47" t="str">
        <f t="shared" si="39"/>
        <v/>
      </c>
      <c r="Q165" s="48">
        <f t="shared" si="49"/>
        <v>0</v>
      </c>
      <c r="R165" s="2"/>
      <c r="AH165" s="57" t="str">
        <f>IF(G165&gt;1,IF($E$10&gt;0,100-(#REF!/(1+(AL165/#REF!)^#REF!)^#REF!+#REF!/(AL165-1))*100,100-(AL165*D$5+D$6)*100),"")</f>
        <v/>
      </c>
      <c r="AI165" s="21" t="str">
        <f t="shared" si="40"/>
        <v/>
      </c>
      <c r="AJ165" s="21" t="str">
        <f t="shared" si="41"/>
        <v/>
      </c>
      <c r="AK165" s="48">
        <f t="shared" si="42"/>
        <v>0</v>
      </c>
      <c r="AL165" s="58" t="str">
        <f t="shared" si="43"/>
        <v/>
      </c>
      <c r="AM165" s="59" t="str">
        <f t="shared" si="44"/>
        <v/>
      </c>
      <c r="AN165" s="59" t="str">
        <f t="shared" si="45"/>
        <v/>
      </c>
      <c r="AO165" s="60"/>
    </row>
    <row r="166" spans="3:41" x14ac:dyDescent="0.25">
      <c r="C166" s="82"/>
      <c r="D166" s="45"/>
      <c r="E166" s="83" t="str">
        <f t="shared" si="50"/>
        <v/>
      </c>
      <c r="F166" s="45"/>
      <c r="G166" s="45"/>
      <c r="H166" s="45"/>
      <c r="I166" s="46" t="str">
        <f t="shared" si="46"/>
        <v/>
      </c>
      <c r="J166" s="46" t="str">
        <f t="shared" si="47"/>
        <v/>
      </c>
      <c r="K166" s="47" t="str">
        <f t="shared" si="35"/>
        <v/>
      </c>
      <c r="L166" s="47" t="str">
        <f t="shared" si="36"/>
        <v/>
      </c>
      <c r="M166" s="48">
        <f t="shared" si="48"/>
        <v>0</v>
      </c>
      <c r="N166" s="46" t="str">
        <f t="shared" si="37"/>
        <v/>
      </c>
      <c r="O166" s="47" t="str">
        <f t="shared" si="38"/>
        <v/>
      </c>
      <c r="P166" s="47" t="str">
        <f t="shared" si="39"/>
        <v/>
      </c>
      <c r="Q166" s="48">
        <f t="shared" si="49"/>
        <v>0</v>
      </c>
      <c r="R166" s="2"/>
      <c r="AH166" s="57" t="str">
        <f>IF(G166&gt;1,IF($E$10&gt;0,100-(#REF!/(1+(AL166/#REF!)^#REF!)^#REF!+#REF!/(AL166-1))*100,100-(AL166*D$5+D$6)*100),"")</f>
        <v/>
      </c>
      <c r="AI166" s="21" t="str">
        <f t="shared" si="40"/>
        <v/>
      </c>
      <c r="AJ166" s="21" t="str">
        <f t="shared" si="41"/>
        <v/>
      </c>
      <c r="AK166" s="48">
        <f t="shared" si="42"/>
        <v>0</v>
      </c>
      <c r="AL166" s="58" t="str">
        <f t="shared" si="43"/>
        <v/>
      </c>
      <c r="AM166" s="59" t="str">
        <f t="shared" si="44"/>
        <v/>
      </c>
      <c r="AN166" s="59" t="str">
        <f t="shared" si="45"/>
        <v/>
      </c>
      <c r="AO166" s="60"/>
    </row>
    <row r="167" spans="3:41" x14ac:dyDescent="0.25">
      <c r="C167" s="82"/>
      <c r="D167" s="45"/>
      <c r="E167" s="83" t="str">
        <f t="shared" si="50"/>
        <v/>
      </c>
      <c r="F167" s="45"/>
      <c r="G167" s="45"/>
      <c r="H167" s="45"/>
      <c r="I167" s="46" t="str">
        <f t="shared" si="46"/>
        <v/>
      </c>
      <c r="J167" s="46" t="str">
        <f t="shared" si="47"/>
        <v/>
      </c>
      <c r="K167" s="47" t="str">
        <f t="shared" si="35"/>
        <v/>
      </c>
      <c r="L167" s="47" t="str">
        <f t="shared" si="36"/>
        <v/>
      </c>
      <c r="M167" s="48">
        <f t="shared" si="48"/>
        <v>0</v>
      </c>
      <c r="N167" s="46" t="str">
        <f t="shared" si="37"/>
        <v/>
      </c>
      <c r="O167" s="47" t="str">
        <f t="shared" si="38"/>
        <v/>
      </c>
      <c r="P167" s="47" t="str">
        <f t="shared" si="39"/>
        <v/>
      </c>
      <c r="Q167" s="48">
        <f t="shared" si="49"/>
        <v>0</v>
      </c>
      <c r="R167" s="2"/>
      <c r="AH167" s="57" t="str">
        <f>IF(G167&gt;1,IF($E$10&gt;0,100-(#REF!/(1+(AL167/#REF!)^#REF!)^#REF!+#REF!/(AL167-1))*100,100-(AL167*D$5+D$6)*100),"")</f>
        <v/>
      </c>
      <c r="AI167" s="21" t="str">
        <f t="shared" si="40"/>
        <v/>
      </c>
      <c r="AJ167" s="21" t="str">
        <f t="shared" si="41"/>
        <v/>
      </c>
      <c r="AK167" s="48">
        <f t="shared" si="42"/>
        <v>0</v>
      </c>
      <c r="AL167" s="58" t="str">
        <f t="shared" si="43"/>
        <v/>
      </c>
      <c r="AM167" s="59" t="str">
        <f t="shared" si="44"/>
        <v/>
      </c>
      <c r="AN167" s="59" t="str">
        <f t="shared" si="45"/>
        <v/>
      </c>
      <c r="AO167" s="60"/>
    </row>
    <row r="168" spans="3:41" x14ac:dyDescent="0.25">
      <c r="C168" s="82"/>
      <c r="D168" s="45"/>
      <c r="E168" s="83" t="str">
        <f t="shared" si="50"/>
        <v/>
      </c>
      <c r="F168" s="45"/>
      <c r="G168" s="45"/>
      <c r="H168" s="45"/>
      <c r="I168" s="46" t="str">
        <f t="shared" si="46"/>
        <v/>
      </c>
      <c r="J168" s="46" t="str">
        <f t="shared" si="47"/>
        <v/>
      </c>
      <c r="K168" s="47" t="str">
        <f t="shared" si="35"/>
        <v/>
      </c>
      <c r="L168" s="47" t="str">
        <f t="shared" si="36"/>
        <v/>
      </c>
      <c r="M168" s="48">
        <f t="shared" si="48"/>
        <v>0</v>
      </c>
      <c r="N168" s="46" t="str">
        <f t="shared" si="37"/>
        <v/>
      </c>
      <c r="O168" s="47" t="str">
        <f t="shared" si="38"/>
        <v/>
      </c>
      <c r="P168" s="47" t="str">
        <f t="shared" si="39"/>
        <v/>
      </c>
      <c r="Q168" s="48">
        <f t="shared" si="49"/>
        <v>0</v>
      </c>
      <c r="R168" s="2"/>
      <c r="AH168" s="57" t="str">
        <f>IF(G168&gt;1,IF($E$10&gt;0,100-(#REF!/(1+(AL168/#REF!)^#REF!)^#REF!+#REF!/(AL168-1))*100,100-(AL168*D$5+D$6)*100),"")</f>
        <v/>
      </c>
      <c r="AI168" s="21" t="str">
        <f t="shared" si="40"/>
        <v/>
      </c>
      <c r="AJ168" s="21" t="str">
        <f t="shared" si="41"/>
        <v/>
      </c>
      <c r="AK168" s="48">
        <f t="shared" si="42"/>
        <v>0</v>
      </c>
      <c r="AL168" s="58" t="str">
        <f t="shared" si="43"/>
        <v/>
      </c>
      <c r="AM168" s="59" t="str">
        <f t="shared" si="44"/>
        <v/>
      </c>
      <c r="AN168" s="59" t="str">
        <f t="shared" si="45"/>
        <v/>
      </c>
      <c r="AO168" s="60"/>
    </row>
    <row r="169" spans="3:41" x14ac:dyDescent="0.25">
      <c r="C169" s="82"/>
      <c r="D169" s="45"/>
      <c r="E169" s="83" t="str">
        <f t="shared" si="50"/>
        <v/>
      </c>
      <c r="F169" s="45"/>
      <c r="G169" s="45"/>
      <c r="H169" s="45"/>
      <c r="I169" s="46" t="str">
        <f t="shared" si="46"/>
        <v/>
      </c>
      <c r="J169" s="46" t="str">
        <f t="shared" si="47"/>
        <v/>
      </c>
      <c r="K169" s="47" t="str">
        <f t="shared" si="35"/>
        <v/>
      </c>
      <c r="L169" s="47" t="str">
        <f t="shared" si="36"/>
        <v/>
      </c>
      <c r="M169" s="48">
        <f t="shared" si="48"/>
        <v>0</v>
      </c>
      <c r="N169" s="46" t="str">
        <f t="shared" si="37"/>
        <v/>
      </c>
      <c r="O169" s="47" t="str">
        <f t="shared" si="38"/>
        <v/>
      </c>
      <c r="P169" s="47" t="str">
        <f t="shared" si="39"/>
        <v/>
      </c>
      <c r="Q169" s="48">
        <f t="shared" si="49"/>
        <v>0</v>
      </c>
      <c r="R169" s="2"/>
      <c r="AH169" s="57" t="str">
        <f>IF(G169&gt;1,IF($E$10&gt;0,100-(#REF!/(1+(AL169/#REF!)^#REF!)^#REF!+#REF!/(AL169-1))*100,100-(AL169*D$5+D$6)*100),"")</f>
        <v/>
      </c>
      <c r="AI169" s="21" t="str">
        <f t="shared" si="40"/>
        <v/>
      </c>
      <c r="AJ169" s="21" t="str">
        <f t="shared" si="41"/>
        <v/>
      </c>
      <c r="AK169" s="48">
        <f t="shared" si="42"/>
        <v>0</v>
      </c>
      <c r="AL169" s="58" t="str">
        <f t="shared" si="43"/>
        <v/>
      </c>
      <c r="AM169" s="59" t="str">
        <f t="shared" si="44"/>
        <v/>
      </c>
      <c r="AN169" s="59" t="str">
        <f t="shared" si="45"/>
        <v/>
      </c>
      <c r="AO169" s="60"/>
    </row>
    <row r="170" spans="3:41" x14ac:dyDescent="0.25">
      <c r="C170" s="82"/>
      <c r="D170" s="45"/>
      <c r="E170" s="83" t="str">
        <f t="shared" si="50"/>
        <v/>
      </c>
      <c r="F170" s="45"/>
      <c r="G170" s="45"/>
      <c r="H170" s="45"/>
      <c r="I170" s="46" t="str">
        <f t="shared" si="46"/>
        <v/>
      </c>
      <c r="J170" s="46" t="str">
        <f t="shared" si="47"/>
        <v/>
      </c>
      <c r="K170" s="47" t="str">
        <f t="shared" si="35"/>
        <v/>
      </c>
      <c r="L170" s="47" t="str">
        <f t="shared" si="36"/>
        <v/>
      </c>
      <c r="M170" s="48">
        <f t="shared" si="48"/>
        <v>0</v>
      </c>
      <c r="N170" s="46" t="str">
        <f t="shared" si="37"/>
        <v/>
      </c>
      <c r="O170" s="47" t="str">
        <f t="shared" si="38"/>
        <v/>
      </c>
      <c r="P170" s="47" t="str">
        <f t="shared" si="39"/>
        <v/>
      </c>
      <c r="Q170" s="48">
        <f t="shared" si="49"/>
        <v>0</v>
      </c>
      <c r="R170" s="2"/>
      <c r="AH170" s="57" t="str">
        <f>IF(G170&gt;1,IF($E$10&gt;0,100-(#REF!/(1+(AL170/#REF!)^#REF!)^#REF!+#REF!/(AL170-1))*100,100-(AL170*D$5+D$6)*100),"")</f>
        <v/>
      </c>
      <c r="AI170" s="21" t="str">
        <f t="shared" si="40"/>
        <v/>
      </c>
      <c r="AJ170" s="21" t="str">
        <f t="shared" si="41"/>
        <v/>
      </c>
      <c r="AK170" s="48">
        <f t="shared" si="42"/>
        <v>0</v>
      </c>
      <c r="AL170" s="58" t="str">
        <f t="shared" si="43"/>
        <v/>
      </c>
      <c r="AM170" s="59" t="str">
        <f t="shared" si="44"/>
        <v/>
      </c>
      <c r="AN170" s="59" t="str">
        <f t="shared" si="45"/>
        <v/>
      </c>
      <c r="AO170" s="60"/>
    </row>
    <row r="171" spans="3:41" x14ac:dyDescent="0.25">
      <c r="C171" s="82"/>
      <c r="D171" s="45"/>
      <c r="E171" s="83" t="str">
        <f t="shared" si="50"/>
        <v/>
      </c>
      <c r="F171" s="45"/>
      <c r="G171" s="45"/>
      <c r="H171" s="45"/>
      <c r="I171" s="46" t="str">
        <f t="shared" si="46"/>
        <v/>
      </c>
      <c r="J171" s="46" t="str">
        <f t="shared" si="47"/>
        <v/>
      </c>
      <c r="K171" s="47" t="str">
        <f t="shared" si="35"/>
        <v/>
      </c>
      <c r="L171" s="47" t="str">
        <f t="shared" si="36"/>
        <v/>
      </c>
      <c r="M171" s="48">
        <f t="shared" si="48"/>
        <v>0</v>
      </c>
      <c r="N171" s="46" t="str">
        <f t="shared" si="37"/>
        <v/>
      </c>
      <c r="O171" s="47" t="str">
        <f t="shared" si="38"/>
        <v/>
      </c>
      <c r="P171" s="47" t="str">
        <f t="shared" si="39"/>
        <v/>
      </c>
      <c r="Q171" s="48">
        <f t="shared" si="49"/>
        <v>0</v>
      </c>
      <c r="R171" s="2"/>
      <c r="AH171" s="57" t="str">
        <f>IF(G171&gt;1,IF($E$10&gt;0,100-(#REF!/(1+(AL171/#REF!)^#REF!)^#REF!+#REF!/(AL171-1))*100,100-(AL171*D$5+D$6)*100),"")</f>
        <v/>
      </c>
      <c r="AI171" s="21" t="str">
        <f t="shared" si="40"/>
        <v/>
      </c>
      <c r="AJ171" s="21" t="str">
        <f t="shared" si="41"/>
        <v/>
      </c>
      <c r="AK171" s="48">
        <f t="shared" si="42"/>
        <v>0</v>
      </c>
      <c r="AL171" s="58" t="str">
        <f t="shared" si="43"/>
        <v/>
      </c>
      <c r="AM171" s="59" t="str">
        <f t="shared" si="44"/>
        <v/>
      </c>
      <c r="AN171" s="59" t="str">
        <f t="shared" si="45"/>
        <v/>
      </c>
      <c r="AO171" s="60"/>
    </row>
    <row r="172" spans="3:41" x14ac:dyDescent="0.25">
      <c r="C172" s="82"/>
      <c r="D172" s="45"/>
      <c r="E172" s="83" t="str">
        <f t="shared" si="50"/>
        <v/>
      </c>
      <c r="F172" s="45"/>
      <c r="G172" s="45"/>
      <c r="H172" s="45"/>
      <c r="I172" s="46" t="str">
        <f t="shared" si="46"/>
        <v/>
      </c>
      <c r="J172" s="46" t="str">
        <f t="shared" si="47"/>
        <v/>
      </c>
      <c r="K172" s="47" t="str">
        <f t="shared" si="35"/>
        <v/>
      </c>
      <c r="L172" s="47" t="str">
        <f t="shared" si="36"/>
        <v/>
      </c>
      <c r="M172" s="48">
        <f t="shared" si="48"/>
        <v>0</v>
      </c>
      <c r="N172" s="46" t="str">
        <f t="shared" si="37"/>
        <v/>
      </c>
      <c r="O172" s="47" t="str">
        <f t="shared" si="38"/>
        <v/>
      </c>
      <c r="P172" s="47" t="str">
        <f t="shared" si="39"/>
        <v/>
      </c>
      <c r="Q172" s="48">
        <f t="shared" si="49"/>
        <v>0</v>
      </c>
      <c r="R172" s="2"/>
      <c r="AH172" s="57" t="str">
        <f>IF(G172&gt;1,IF($E$10&gt;0,100-(#REF!/(1+(AL172/#REF!)^#REF!)^#REF!+#REF!/(AL172-1))*100,100-(AL172*D$5+D$6)*100),"")</f>
        <v/>
      </c>
      <c r="AI172" s="21" t="str">
        <f t="shared" si="40"/>
        <v/>
      </c>
      <c r="AJ172" s="21" t="str">
        <f t="shared" si="41"/>
        <v/>
      </c>
      <c r="AK172" s="48">
        <f t="shared" si="42"/>
        <v>0</v>
      </c>
      <c r="AL172" s="58" t="str">
        <f t="shared" si="43"/>
        <v/>
      </c>
      <c r="AM172" s="59" t="str">
        <f t="shared" si="44"/>
        <v/>
      </c>
      <c r="AN172" s="59" t="str">
        <f t="shared" si="45"/>
        <v/>
      </c>
      <c r="AO172" s="60"/>
    </row>
    <row r="173" spans="3:41" x14ac:dyDescent="0.25">
      <c r="C173" s="82"/>
      <c r="D173" s="45"/>
      <c r="E173" s="83" t="str">
        <f t="shared" si="50"/>
        <v/>
      </c>
      <c r="F173" s="45"/>
      <c r="G173" s="45"/>
      <c r="H173" s="45"/>
      <c r="I173" s="46" t="str">
        <f t="shared" si="46"/>
        <v/>
      </c>
      <c r="J173" s="46" t="str">
        <f t="shared" si="47"/>
        <v/>
      </c>
      <c r="K173" s="47" t="str">
        <f t="shared" si="35"/>
        <v/>
      </c>
      <c r="L173" s="47" t="str">
        <f t="shared" si="36"/>
        <v/>
      </c>
      <c r="M173" s="48">
        <f t="shared" si="48"/>
        <v>0</v>
      </c>
      <c r="N173" s="46" t="str">
        <f t="shared" si="37"/>
        <v/>
      </c>
      <c r="O173" s="47" t="str">
        <f t="shared" si="38"/>
        <v/>
      </c>
      <c r="P173" s="47" t="str">
        <f t="shared" si="39"/>
        <v/>
      </c>
      <c r="Q173" s="48">
        <f t="shared" si="49"/>
        <v>0</v>
      </c>
      <c r="R173" s="2"/>
      <c r="AH173" s="57" t="str">
        <f>IF(G173&gt;1,IF($E$10&gt;0,100-(#REF!/(1+(AL173/#REF!)^#REF!)^#REF!+#REF!/(AL173-1))*100,100-(AL173*D$5+D$6)*100),"")</f>
        <v/>
      </c>
      <c r="AI173" s="21" t="str">
        <f t="shared" si="40"/>
        <v/>
      </c>
      <c r="AJ173" s="21" t="str">
        <f t="shared" si="41"/>
        <v/>
      </c>
      <c r="AK173" s="48">
        <f t="shared" si="42"/>
        <v>0</v>
      </c>
      <c r="AL173" s="58" t="str">
        <f t="shared" si="43"/>
        <v/>
      </c>
      <c r="AM173" s="59" t="str">
        <f t="shared" si="44"/>
        <v/>
      </c>
      <c r="AN173" s="59" t="str">
        <f t="shared" si="45"/>
        <v/>
      </c>
      <c r="AO173" s="60"/>
    </row>
    <row r="174" spans="3:41" x14ac:dyDescent="0.25">
      <c r="C174" s="82"/>
      <c r="D174" s="45"/>
      <c r="E174" s="83" t="str">
        <f t="shared" si="50"/>
        <v/>
      </c>
      <c r="F174" s="45"/>
      <c r="G174" s="45"/>
      <c r="H174" s="45"/>
      <c r="I174" s="46" t="str">
        <f t="shared" si="46"/>
        <v/>
      </c>
      <c r="J174" s="46" t="str">
        <f t="shared" si="47"/>
        <v/>
      </c>
      <c r="K174" s="47" t="str">
        <f t="shared" si="35"/>
        <v/>
      </c>
      <c r="L174" s="47" t="str">
        <f t="shared" si="36"/>
        <v/>
      </c>
      <c r="M174" s="48">
        <f t="shared" si="48"/>
        <v>0</v>
      </c>
      <c r="N174" s="46" t="str">
        <f t="shared" si="37"/>
        <v/>
      </c>
      <c r="O174" s="47" t="str">
        <f t="shared" si="38"/>
        <v/>
      </c>
      <c r="P174" s="47" t="str">
        <f t="shared" si="39"/>
        <v/>
      </c>
      <c r="Q174" s="48">
        <f t="shared" si="49"/>
        <v>0</v>
      </c>
      <c r="R174" s="2"/>
      <c r="AH174" s="57" t="str">
        <f>IF(G174&gt;1,IF($E$10&gt;0,100-(#REF!/(1+(AL174/#REF!)^#REF!)^#REF!+#REF!/(AL174-1))*100,100-(AL174*D$5+D$6)*100),"")</f>
        <v/>
      </c>
      <c r="AI174" s="21" t="str">
        <f t="shared" si="40"/>
        <v/>
      </c>
      <c r="AJ174" s="21" t="str">
        <f t="shared" si="41"/>
        <v/>
      </c>
      <c r="AK174" s="48">
        <f t="shared" si="42"/>
        <v>0</v>
      </c>
      <c r="AL174" s="58" t="str">
        <f t="shared" si="43"/>
        <v/>
      </c>
      <c r="AM174" s="59" t="str">
        <f t="shared" si="44"/>
        <v/>
      </c>
      <c r="AN174" s="59" t="str">
        <f t="shared" si="45"/>
        <v/>
      </c>
      <c r="AO174" s="60"/>
    </row>
    <row r="175" spans="3:41" x14ac:dyDescent="0.25">
      <c r="C175" s="82"/>
      <c r="D175" s="45"/>
      <c r="E175" s="83" t="str">
        <f t="shared" si="50"/>
        <v/>
      </c>
      <c r="F175" s="45"/>
      <c r="G175" s="45"/>
      <c r="H175" s="45"/>
      <c r="I175" s="46" t="str">
        <f t="shared" si="46"/>
        <v/>
      </c>
      <c r="J175" s="46" t="str">
        <f t="shared" si="47"/>
        <v/>
      </c>
      <c r="K175" s="47" t="str">
        <f t="shared" si="35"/>
        <v/>
      </c>
      <c r="L175" s="47" t="str">
        <f t="shared" si="36"/>
        <v/>
      </c>
      <c r="M175" s="48">
        <f t="shared" si="48"/>
        <v>0</v>
      </c>
      <c r="N175" s="46" t="str">
        <f t="shared" si="37"/>
        <v/>
      </c>
      <c r="O175" s="47" t="str">
        <f t="shared" si="38"/>
        <v/>
      </c>
      <c r="P175" s="47" t="str">
        <f t="shared" si="39"/>
        <v/>
      </c>
      <c r="Q175" s="48">
        <f t="shared" si="49"/>
        <v>0</v>
      </c>
      <c r="R175" s="2"/>
      <c r="AH175" s="57" t="str">
        <f>IF(G175&gt;1,IF($E$10&gt;0,100-(#REF!/(1+(AL175/#REF!)^#REF!)^#REF!+#REF!/(AL175-1))*100,100-(AL175*D$5+D$6)*100),"")</f>
        <v/>
      </c>
      <c r="AI175" s="21" t="str">
        <f t="shared" si="40"/>
        <v/>
      </c>
      <c r="AJ175" s="21" t="str">
        <f t="shared" si="41"/>
        <v/>
      </c>
      <c r="AK175" s="48">
        <f t="shared" si="42"/>
        <v>0</v>
      </c>
      <c r="AL175" s="58" t="str">
        <f t="shared" si="43"/>
        <v/>
      </c>
      <c r="AM175" s="59" t="str">
        <f t="shared" si="44"/>
        <v/>
      </c>
      <c r="AN175" s="59" t="str">
        <f t="shared" si="45"/>
        <v/>
      </c>
      <c r="AO175" s="60"/>
    </row>
    <row r="176" spans="3:41" x14ac:dyDescent="0.25">
      <c r="C176" s="82"/>
      <c r="D176" s="45"/>
      <c r="E176" s="83" t="str">
        <f t="shared" si="50"/>
        <v/>
      </c>
      <c r="F176" s="45"/>
      <c r="G176" s="45"/>
      <c r="H176" s="45"/>
      <c r="I176" s="46" t="str">
        <f t="shared" si="46"/>
        <v/>
      </c>
      <c r="J176" s="46" t="str">
        <f t="shared" si="47"/>
        <v/>
      </c>
      <c r="K176" s="47" t="str">
        <f t="shared" si="35"/>
        <v/>
      </c>
      <c r="L176" s="47" t="str">
        <f t="shared" si="36"/>
        <v/>
      </c>
      <c r="M176" s="48">
        <f t="shared" si="48"/>
        <v>0</v>
      </c>
      <c r="N176" s="46" t="str">
        <f t="shared" si="37"/>
        <v/>
      </c>
      <c r="O176" s="47" t="str">
        <f t="shared" si="38"/>
        <v/>
      </c>
      <c r="P176" s="47" t="str">
        <f t="shared" si="39"/>
        <v/>
      </c>
      <c r="Q176" s="48">
        <f t="shared" si="49"/>
        <v>0</v>
      </c>
      <c r="R176" s="2"/>
      <c r="AH176" s="57" t="str">
        <f>IF(G176&gt;1,IF($E$10&gt;0,100-(#REF!/(1+(AL176/#REF!)^#REF!)^#REF!+#REF!/(AL176-1))*100,100-(AL176*D$5+D$6)*100),"")</f>
        <v/>
      </c>
      <c r="AI176" s="21" t="str">
        <f t="shared" si="40"/>
        <v/>
      </c>
      <c r="AJ176" s="21" t="str">
        <f t="shared" si="41"/>
        <v/>
      </c>
      <c r="AK176" s="48">
        <f t="shared" si="42"/>
        <v>0</v>
      </c>
      <c r="AL176" s="58" t="str">
        <f t="shared" si="43"/>
        <v/>
      </c>
      <c r="AM176" s="59" t="str">
        <f t="shared" si="44"/>
        <v/>
      </c>
      <c r="AN176" s="59" t="str">
        <f t="shared" si="45"/>
        <v/>
      </c>
      <c r="AO176" s="60"/>
    </row>
    <row r="177" spans="3:41" x14ac:dyDescent="0.25">
      <c r="C177" s="82"/>
      <c r="D177" s="45"/>
      <c r="E177" s="83" t="str">
        <f t="shared" si="50"/>
        <v/>
      </c>
      <c r="F177" s="45"/>
      <c r="G177" s="45"/>
      <c r="H177" s="45"/>
      <c r="I177" s="46" t="str">
        <f t="shared" si="46"/>
        <v/>
      </c>
      <c r="J177" s="46" t="str">
        <f t="shared" si="47"/>
        <v/>
      </c>
      <c r="K177" s="47" t="str">
        <f t="shared" si="35"/>
        <v/>
      </c>
      <c r="L177" s="47" t="str">
        <f t="shared" si="36"/>
        <v/>
      </c>
      <c r="M177" s="48">
        <f t="shared" si="48"/>
        <v>0</v>
      </c>
      <c r="N177" s="46" t="str">
        <f t="shared" si="37"/>
        <v/>
      </c>
      <c r="O177" s="47" t="str">
        <f t="shared" si="38"/>
        <v/>
      </c>
      <c r="P177" s="47" t="str">
        <f t="shared" si="39"/>
        <v/>
      </c>
      <c r="Q177" s="48">
        <f t="shared" si="49"/>
        <v>0</v>
      </c>
      <c r="R177" s="2"/>
      <c r="AH177" s="57" t="str">
        <f>IF(G177&gt;1,IF($E$10&gt;0,100-(#REF!/(1+(AL177/#REF!)^#REF!)^#REF!+#REF!/(AL177-1))*100,100-(AL177*D$5+D$6)*100),"")</f>
        <v/>
      </c>
      <c r="AI177" s="21" t="str">
        <f t="shared" si="40"/>
        <v/>
      </c>
      <c r="AJ177" s="21" t="str">
        <f t="shared" si="41"/>
        <v/>
      </c>
      <c r="AK177" s="48">
        <f t="shared" si="42"/>
        <v>0</v>
      </c>
      <c r="AL177" s="58" t="str">
        <f t="shared" si="43"/>
        <v/>
      </c>
      <c r="AM177" s="59" t="str">
        <f t="shared" si="44"/>
        <v/>
      </c>
      <c r="AN177" s="59" t="str">
        <f t="shared" si="45"/>
        <v/>
      </c>
      <c r="AO177" s="60"/>
    </row>
    <row r="178" spans="3:41" x14ac:dyDescent="0.25">
      <c r="C178" s="82"/>
      <c r="D178" s="45"/>
      <c r="E178" s="83" t="str">
        <f t="shared" si="50"/>
        <v/>
      </c>
      <c r="F178" s="45"/>
      <c r="G178" s="45"/>
      <c r="H178" s="45"/>
      <c r="I178" s="46" t="str">
        <f t="shared" si="46"/>
        <v/>
      </c>
      <c r="J178" s="46" t="str">
        <f t="shared" si="47"/>
        <v/>
      </c>
      <c r="K178" s="47" t="str">
        <f t="shared" si="35"/>
        <v/>
      </c>
      <c r="L178" s="47" t="str">
        <f t="shared" si="36"/>
        <v/>
      </c>
      <c r="M178" s="48">
        <f t="shared" si="48"/>
        <v>0</v>
      </c>
      <c r="N178" s="46" t="str">
        <f t="shared" si="37"/>
        <v/>
      </c>
      <c r="O178" s="47" t="str">
        <f t="shared" si="38"/>
        <v/>
      </c>
      <c r="P178" s="47" t="str">
        <f t="shared" si="39"/>
        <v/>
      </c>
      <c r="Q178" s="48">
        <f t="shared" si="49"/>
        <v>0</v>
      </c>
      <c r="R178" s="2"/>
      <c r="AH178" s="57" t="str">
        <f>IF(G178&gt;1,IF($E$10&gt;0,100-(#REF!/(1+(AL178/#REF!)^#REF!)^#REF!+#REF!/(AL178-1))*100,100-(AL178*D$5+D$6)*100),"")</f>
        <v/>
      </c>
      <c r="AI178" s="21" t="str">
        <f t="shared" si="40"/>
        <v/>
      </c>
      <c r="AJ178" s="21" t="str">
        <f t="shared" si="41"/>
        <v/>
      </c>
      <c r="AK178" s="48">
        <f t="shared" si="42"/>
        <v>0</v>
      </c>
      <c r="AL178" s="58" t="str">
        <f t="shared" si="43"/>
        <v/>
      </c>
      <c r="AM178" s="59" t="str">
        <f t="shared" si="44"/>
        <v/>
      </c>
      <c r="AN178" s="59" t="str">
        <f t="shared" si="45"/>
        <v/>
      </c>
      <c r="AO178" s="60"/>
    </row>
    <row r="179" spans="3:41" x14ac:dyDescent="0.25">
      <c r="C179" s="82"/>
      <c r="D179" s="45"/>
      <c r="E179" s="83" t="str">
        <f t="shared" si="50"/>
        <v/>
      </c>
      <c r="F179" s="45"/>
      <c r="G179" s="45"/>
      <c r="H179" s="45"/>
      <c r="I179" s="46" t="str">
        <f t="shared" si="46"/>
        <v/>
      </c>
      <c r="J179" s="46" t="str">
        <f t="shared" si="47"/>
        <v/>
      </c>
      <c r="K179" s="47" t="str">
        <f t="shared" si="35"/>
        <v/>
      </c>
      <c r="L179" s="47" t="str">
        <f t="shared" si="36"/>
        <v/>
      </c>
      <c r="M179" s="48">
        <f t="shared" si="48"/>
        <v>0</v>
      </c>
      <c r="N179" s="46" t="str">
        <f t="shared" si="37"/>
        <v/>
      </c>
      <c r="O179" s="47" t="str">
        <f t="shared" si="38"/>
        <v/>
      </c>
      <c r="P179" s="47" t="str">
        <f t="shared" si="39"/>
        <v/>
      </c>
      <c r="Q179" s="48">
        <f t="shared" si="49"/>
        <v>0</v>
      </c>
      <c r="R179" s="2"/>
      <c r="AH179" s="57" t="str">
        <f>IF(G179&gt;1,IF($E$10&gt;0,100-(#REF!/(1+(AL179/#REF!)^#REF!)^#REF!+#REF!/(AL179-1))*100,100-(AL179*D$5+D$6)*100),"")</f>
        <v/>
      </c>
      <c r="AI179" s="21" t="str">
        <f t="shared" si="40"/>
        <v/>
      </c>
      <c r="AJ179" s="21" t="str">
        <f t="shared" si="41"/>
        <v/>
      </c>
      <c r="AK179" s="48">
        <f t="shared" si="42"/>
        <v>0</v>
      </c>
      <c r="AL179" s="58" t="str">
        <f t="shared" si="43"/>
        <v/>
      </c>
      <c r="AM179" s="59" t="str">
        <f t="shared" si="44"/>
        <v/>
      </c>
      <c r="AN179" s="59" t="str">
        <f t="shared" si="45"/>
        <v/>
      </c>
      <c r="AO179" s="60"/>
    </row>
    <row r="180" spans="3:41" x14ac:dyDescent="0.25">
      <c r="C180" s="82"/>
      <c r="D180" s="45"/>
      <c r="E180" s="83" t="str">
        <f t="shared" si="50"/>
        <v/>
      </c>
      <c r="F180" s="45"/>
      <c r="G180" s="45"/>
      <c r="H180" s="45"/>
      <c r="I180" s="46" t="str">
        <f t="shared" si="46"/>
        <v/>
      </c>
      <c r="J180" s="46" t="str">
        <f t="shared" si="47"/>
        <v/>
      </c>
      <c r="K180" s="47" t="str">
        <f t="shared" si="35"/>
        <v/>
      </c>
      <c r="L180" s="47" t="str">
        <f t="shared" si="36"/>
        <v/>
      </c>
      <c r="M180" s="48">
        <f t="shared" si="48"/>
        <v>0</v>
      </c>
      <c r="N180" s="46" t="str">
        <f t="shared" si="37"/>
        <v/>
      </c>
      <c r="O180" s="47" t="str">
        <f t="shared" si="38"/>
        <v/>
      </c>
      <c r="P180" s="47" t="str">
        <f t="shared" si="39"/>
        <v/>
      </c>
      <c r="Q180" s="48">
        <f t="shared" si="49"/>
        <v>0</v>
      </c>
      <c r="R180" s="2"/>
      <c r="AH180" s="57" t="str">
        <f>IF(G180&gt;1,IF($E$10&gt;0,100-(#REF!/(1+(AL180/#REF!)^#REF!)^#REF!+#REF!/(AL180-1))*100,100-(AL180*D$5+D$6)*100),"")</f>
        <v/>
      </c>
      <c r="AI180" s="21" t="str">
        <f t="shared" si="40"/>
        <v/>
      </c>
      <c r="AJ180" s="21" t="str">
        <f t="shared" si="41"/>
        <v/>
      </c>
      <c r="AK180" s="48">
        <f t="shared" si="42"/>
        <v>0</v>
      </c>
      <c r="AL180" s="58" t="str">
        <f t="shared" si="43"/>
        <v/>
      </c>
      <c r="AM180" s="59" t="str">
        <f t="shared" si="44"/>
        <v/>
      </c>
      <c r="AN180" s="59" t="str">
        <f t="shared" si="45"/>
        <v/>
      </c>
      <c r="AO180" s="60"/>
    </row>
    <row r="181" spans="3:41" x14ac:dyDescent="0.25">
      <c r="C181" s="82"/>
      <c r="D181" s="45"/>
      <c r="E181" s="83" t="str">
        <f t="shared" si="50"/>
        <v/>
      </c>
      <c r="F181" s="45"/>
      <c r="G181" s="45"/>
      <c r="H181" s="45"/>
      <c r="I181" s="46" t="str">
        <f t="shared" si="46"/>
        <v/>
      </c>
      <c r="J181" s="46" t="str">
        <f t="shared" si="47"/>
        <v/>
      </c>
      <c r="K181" s="47" t="str">
        <f t="shared" si="35"/>
        <v/>
      </c>
      <c r="L181" s="47" t="str">
        <f t="shared" si="36"/>
        <v/>
      </c>
      <c r="M181" s="48">
        <f t="shared" si="48"/>
        <v>0</v>
      </c>
      <c r="N181" s="46" t="str">
        <f t="shared" si="37"/>
        <v/>
      </c>
      <c r="O181" s="47" t="str">
        <f t="shared" si="38"/>
        <v/>
      </c>
      <c r="P181" s="47" t="str">
        <f t="shared" si="39"/>
        <v/>
      </c>
      <c r="Q181" s="48">
        <f t="shared" si="49"/>
        <v>0</v>
      </c>
      <c r="R181" s="2"/>
      <c r="AH181" s="57" t="str">
        <f>IF(G181&gt;1,IF($E$10&gt;0,100-(#REF!/(1+(AL181/#REF!)^#REF!)^#REF!+#REF!/(AL181-1))*100,100-(AL181*D$5+D$6)*100),"")</f>
        <v/>
      </c>
      <c r="AI181" s="21" t="str">
        <f t="shared" si="40"/>
        <v/>
      </c>
      <c r="AJ181" s="21" t="str">
        <f t="shared" si="41"/>
        <v/>
      </c>
      <c r="AK181" s="48">
        <f t="shared" si="42"/>
        <v>0</v>
      </c>
      <c r="AL181" s="58" t="str">
        <f t="shared" si="43"/>
        <v/>
      </c>
      <c r="AM181" s="59" t="str">
        <f t="shared" si="44"/>
        <v/>
      </c>
      <c r="AN181" s="59" t="str">
        <f t="shared" si="45"/>
        <v/>
      </c>
      <c r="AO181" s="60"/>
    </row>
    <row r="182" spans="3:41" x14ac:dyDescent="0.25">
      <c r="C182" s="82"/>
      <c r="D182" s="45"/>
      <c r="E182" s="83" t="str">
        <f t="shared" si="50"/>
        <v/>
      </c>
      <c r="F182" s="45"/>
      <c r="G182" s="45"/>
      <c r="H182" s="45"/>
      <c r="I182" s="46" t="str">
        <f t="shared" si="46"/>
        <v/>
      </c>
      <c r="J182" s="46" t="str">
        <f t="shared" si="47"/>
        <v/>
      </c>
      <c r="K182" s="47" t="str">
        <f t="shared" si="35"/>
        <v/>
      </c>
      <c r="L182" s="47" t="str">
        <f t="shared" si="36"/>
        <v/>
      </c>
      <c r="M182" s="48">
        <f t="shared" si="48"/>
        <v>0</v>
      </c>
      <c r="N182" s="46" t="str">
        <f t="shared" si="37"/>
        <v/>
      </c>
      <c r="O182" s="47" t="str">
        <f t="shared" si="38"/>
        <v/>
      </c>
      <c r="P182" s="47" t="str">
        <f t="shared" si="39"/>
        <v/>
      </c>
      <c r="Q182" s="48">
        <f t="shared" si="49"/>
        <v>0</v>
      </c>
      <c r="R182" s="2"/>
      <c r="AH182" s="57" t="str">
        <f>IF(G182&gt;1,IF($E$10&gt;0,100-(#REF!/(1+(AL182/#REF!)^#REF!)^#REF!+#REF!/(AL182-1))*100,100-(AL182*D$5+D$6)*100),"")</f>
        <v/>
      </c>
      <c r="AI182" s="21" t="str">
        <f t="shared" si="40"/>
        <v/>
      </c>
      <c r="AJ182" s="21" t="str">
        <f t="shared" si="41"/>
        <v/>
      </c>
      <c r="AK182" s="48">
        <f t="shared" si="42"/>
        <v>0</v>
      </c>
      <c r="AL182" s="58" t="str">
        <f t="shared" si="43"/>
        <v/>
      </c>
      <c r="AM182" s="59" t="str">
        <f t="shared" si="44"/>
        <v/>
      </c>
      <c r="AN182" s="59" t="str">
        <f t="shared" si="45"/>
        <v/>
      </c>
      <c r="AO182" s="60"/>
    </row>
    <row r="183" spans="3:41" x14ac:dyDescent="0.25">
      <c r="C183" s="82"/>
      <c r="D183" s="45"/>
      <c r="E183" s="83" t="str">
        <f t="shared" si="50"/>
        <v/>
      </c>
      <c r="F183" s="45"/>
      <c r="G183" s="45"/>
      <c r="H183" s="45"/>
      <c r="I183" s="46" t="str">
        <f t="shared" si="46"/>
        <v/>
      </c>
      <c r="J183" s="46" t="str">
        <f t="shared" si="47"/>
        <v/>
      </c>
      <c r="K183" s="47" t="str">
        <f t="shared" si="35"/>
        <v/>
      </c>
      <c r="L183" s="47" t="str">
        <f t="shared" si="36"/>
        <v/>
      </c>
      <c r="M183" s="48">
        <f t="shared" si="48"/>
        <v>0</v>
      </c>
      <c r="N183" s="46" t="str">
        <f t="shared" si="37"/>
        <v/>
      </c>
      <c r="O183" s="47" t="str">
        <f t="shared" si="38"/>
        <v/>
      </c>
      <c r="P183" s="47" t="str">
        <f t="shared" si="39"/>
        <v/>
      </c>
      <c r="Q183" s="48">
        <f t="shared" si="49"/>
        <v>0</v>
      </c>
      <c r="R183" s="2"/>
      <c r="AH183" s="57" t="str">
        <f>IF(G183&gt;1,IF($E$10&gt;0,100-(#REF!/(1+(AL183/#REF!)^#REF!)^#REF!+#REF!/(AL183-1))*100,100-(AL183*D$5+D$6)*100),"")</f>
        <v/>
      </c>
      <c r="AI183" s="21" t="str">
        <f t="shared" si="40"/>
        <v/>
      </c>
      <c r="AJ183" s="21" t="str">
        <f t="shared" si="41"/>
        <v/>
      </c>
      <c r="AK183" s="48">
        <f t="shared" si="42"/>
        <v>0</v>
      </c>
      <c r="AL183" s="58" t="str">
        <f t="shared" si="43"/>
        <v/>
      </c>
      <c r="AM183" s="59" t="str">
        <f t="shared" si="44"/>
        <v/>
      </c>
      <c r="AN183" s="59" t="str">
        <f t="shared" si="45"/>
        <v/>
      </c>
      <c r="AO183" s="60"/>
    </row>
    <row r="184" spans="3:41" x14ac:dyDescent="0.25">
      <c r="C184" s="82"/>
      <c r="D184" s="45"/>
      <c r="E184" s="83" t="str">
        <f t="shared" si="50"/>
        <v/>
      </c>
      <c r="F184" s="45"/>
      <c r="G184" s="45"/>
      <c r="H184" s="45"/>
      <c r="I184" s="46" t="str">
        <f t="shared" si="46"/>
        <v/>
      </c>
      <c r="J184" s="46" t="str">
        <f t="shared" si="47"/>
        <v/>
      </c>
      <c r="K184" s="47" t="str">
        <f t="shared" si="35"/>
        <v/>
      </c>
      <c r="L184" s="47" t="str">
        <f t="shared" si="36"/>
        <v/>
      </c>
      <c r="M184" s="48">
        <f t="shared" si="48"/>
        <v>0</v>
      </c>
      <c r="N184" s="46" t="str">
        <f t="shared" si="37"/>
        <v/>
      </c>
      <c r="O184" s="47" t="str">
        <f t="shared" si="38"/>
        <v/>
      </c>
      <c r="P184" s="47" t="str">
        <f t="shared" si="39"/>
        <v/>
      </c>
      <c r="Q184" s="48">
        <f t="shared" si="49"/>
        <v>0</v>
      </c>
      <c r="R184" s="2"/>
      <c r="AH184" s="57" t="str">
        <f>IF(G184&gt;1,IF($E$10&gt;0,100-(#REF!/(1+(AL184/#REF!)^#REF!)^#REF!+#REF!/(AL184-1))*100,100-(AL184*D$5+D$6)*100),"")</f>
        <v/>
      </c>
      <c r="AI184" s="21" t="str">
        <f t="shared" si="40"/>
        <v/>
      </c>
      <c r="AJ184" s="21" t="str">
        <f t="shared" si="41"/>
        <v/>
      </c>
      <c r="AK184" s="48">
        <f t="shared" si="42"/>
        <v>0</v>
      </c>
      <c r="AL184" s="58" t="str">
        <f t="shared" si="43"/>
        <v/>
      </c>
      <c r="AM184" s="59" t="str">
        <f t="shared" si="44"/>
        <v/>
      </c>
      <c r="AN184" s="59" t="str">
        <f t="shared" si="45"/>
        <v/>
      </c>
      <c r="AO184" s="60"/>
    </row>
    <row r="185" spans="3:41" x14ac:dyDescent="0.25">
      <c r="C185" s="82"/>
      <c r="D185" s="45"/>
      <c r="E185" s="83" t="str">
        <f t="shared" si="50"/>
        <v/>
      </c>
      <c r="F185" s="45"/>
      <c r="G185" s="45"/>
      <c r="H185" s="45"/>
      <c r="I185" s="46" t="str">
        <f t="shared" si="46"/>
        <v/>
      </c>
      <c r="J185" s="46" t="str">
        <f t="shared" si="47"/>
        <v/>
      </c>
      <c r="K185" s="47" t="str">
        <f t="shared" si="35"/>
        <v/>
      </c>
      <c r="L185" s="47" t="str">
        <f t="shared" si="36"/>
        <v/>
      </c>
      <c r="M185" s="48">
        <f t="shared" si="48"/>
        <v>0</v>
      </c>
      <c r="N185" s="46" t="str">
        <f t="shared" si="37"/>
        <v/>
      </c>
      <c r="O185" s="47" t="str">
        <f t="shared" si="38"/>
        <v/>
      </c>
      <c r="P185" s="47" t="str">
        <f t="shared" si="39"/>
        <v/>
      </c>
      <c r="Q185" s="48">
        <f t="shared" si="49"/>
        <v>0</v>
      </c>
      <c r="R185" s="2"/>
      <c r="AH185" s="57" t="str">
        <f>IF(G185&gt;1,IF($E$10&gt;0,100-(#REF!/(1+(AL185/#REF!)^#REF!)^#REF!+#REF!/(AL185-1))*100,100-(AL185*D$5+D$6)*100),"")</f>
        <v/>
      </c>
      <c r="AI185" s="21" t="str">
        <f t="shared" si="40"/>
        <v/>
      </c>
      <c r="AJ185" s="21" t="str">
        <f t="shared" si="41"/>
        <v/>
      </c>
      <c r="AK185" s="48">
        <f t="shared" si="42"/>
        <v>0</v>
      </c>
      <c r="AL185" s="58" t="str">
        <f t="shared" si="43"/>
        <v/>
      </c>
      <c r="AM185" s="59" t="str">
        <f t="shared" si="44"/>
        <v/>
      </c>
      <c r="AN185" s="59" t="str">
        <f t="shared" si="45"/>
        <v/>
      </c>
      <c r="AO185" s="60"/>
    </row>
    <row r="186" spans="3:41" x14ac:dyDescent="0.25">
      <c r="C186" s="82"/>
      <c r="D186" s="45"/>
      <c r="E186" s="83" t="str">
        <f t="shared" si="50"/>
        <v/>
      </c>
      <c r="F186" s="45"/>
      <c r="G186" s="45"/>
      <c r="H186" s="45"/>
      <c r="I186" s="46" t="str">
        <f t="shared" si="46"/>
        <v/>
      </c>
      <c r="J186" s="46" t="str">
        <f t="shared" si="47"/>
        <v/>
      </c>
      <c r="K186" s="47" t="str">
        <f t="shared" si="35"/>
        <v/>
      </c>
      <c r="L186" s="47" t="str">
        <f t="shared" si="36"/>
        <v/>
      </c>
      <c r="M186" s="48">
        <f t="shared" si="48"/>
        <v>0</v>
      </c>
      <c r="N186" s="46" t="str">
        <f t="shared" si="37"/>
        <v/>
      </c>
      <c r="O186" s="47" t="str">
        <f t="shared" si="38"/>
        <v/>
      </c>
      <c r="P186" s="47" t="str">
        <f t="shared" si="39"/>
        <v/>
      </c>
      <c r="Q186" s="48">
        <f t="shared" si="49"/>
        <v>0</v>
      </c>
      <c r="R186" s="2"/>
      <c r="AH186" s="57" t="str">
        <f>IF(G186&gt;1,IF($E$10&gt;0,100-(#REF!/(1+(AL186/#REF!)^#REF!)^#REF!+#REF!/(AL186-1))*100,100-(AL186*D$5+D$6)*100),"")</f>
        <v/>
      </c>
      <c r="AI186" s="21" t="str">
        <f t="shared" si="40"/>
        <v/>
      </c>
      <c r="AJ186" s="21" t="str">
        <f t="shared" si="41"/>
        <v/>
      </c>
      <c r="AK186" s="48">
        <f t="shared" si="42"/>
        <v>0</v>
      </c>
      <c r="AL186" s="58" t="str">
        <f t="shared" si="43"/>
        <v/>
      </c>
      <c r="AM186" s="59" t="str">
        <f t="shared" si="44"/>
        <v/>
      </c>
      <c r="AN186" s="59" t="str">
        <f t="shared" si="45"/>
        <v/>
      </c>
      <c r="AO186" s="60"/>
    </row>
    <row r="187" spans="3:41" x14ac:dyDescent="0.25">
      <c r="C187" s="82"/>
      <c r="D187" s="45"/>
      <c r="E187" s="83" t="str">
        <f t="shared" si="50"/>
        <v/>
      </c>
      <c r="F187" s="45"/>
      <c r="G187" s="45"/>
      <c r="H187" s="45"/>
      <c r="I187" s="46" t="str">
        <f t="shared" si="46"/>
        <v/>
      </c>
      <c r="J187" s="46" t="str">
        <f t="shared" si="47"/>
        <v/>
      </c>
      <c r="K187" s="47" t="str">
        <f t="shared" si="35"/>
        <v/>
      </c>
      <c r="L187" s="47" t="str">
        <f t="shared" si="36"/>
        <v/>
      </c>
      <c r="M187" s="48">
        <f t="shared" si="48"/>
        <v>0</v>
      </c>
      <c r="N187" s="46" t="str">
        <f t="shared" si="37"/>
        <v/>
      </c>
      <c r="O187" s="47" t="str">
        <f t="shared" si="38"/>
        <v/>
      </c>
      <c r="P187" s="47" t="str">
        <f t="shared" si="39"/>
        <v/>
      </c>
      <c r="Q187" s="48">
        <f t="shared" si="49"/>
        <v>0</v>
      </c>
      <c r="R187" s="2"/>
      <c r="AH187" s="57" t="str">
        <f>IF(G187&gt;1,IF($E$10&gt;0,100-(#REF!/(1+(AL187/#REF!)^#REF!)^#REF!+#REF!/(AL187-1))*100,100-(AL187*D$5+D$6)*100),"")</f>
        <v/>
      </c>
      <c r="AI187" s="21" t="str">
        <f t="shared" si="40"/>
        <v/>
      </c>
      <c r="AJ187" s="21" t="str">
        <f t="shared" si="41"/>
        <v/>
      </c>
      <c r="AK187" s="48">
        <f t="shared" si="42"/>
        <v>0</v>
      </c>
      <c r="AL187" s="58" t="str">
        <f t="shared" si="43"/>
        <v/>
      </c>
      <c r="AM187" s="59" t="str">
        <f t="shared" si="44"/>
        <v/>
      </c>
      <c r="AN187" s="59" t="str">
        <f t="shared" si="45"/>
        <v/>
      </c>
      <c r="AO187" s="60"/>
    </row>
    <row r="188" spans="3:41" x14ac:dyDescent="0.25">
      <c r="C188" s="82"/>
      <c r="D188" s="45"/>
      <c r="E188" s="83" t="str">
        <f t="shared" si="50"/>
        <v/>
      </c>
      <c r="F188" s="45"/>
      <c r="G188" s="45"/>
      <c r="H188" s="45"/>
      <c r="I188" s="46" t="str">
        <f t="shared" si="46"/>
        <v/>
      </c>
      <c r="J188" s="46" t="str">
        <f t="shared" si="47"/>
        <v/>
      </c>
      <c r="K188" s="47" t="str">
        <f t="shared" si="35"/>
        <v/>
      </c>
      <c r="L188" s="47" t="str">
        <f t="shared" si="36"/>
        <v/>
      </c>
      <c r="M188" s="48">
        <f t="shared" si="48"/>
        <v>0</v>
      </c>
      <c r="N188" s="46" t="str">
        <f t="shared" si="37"/>
        <v/>
      </c>
      <c r="O188" s="47" t="str">
        <f t="shared" si="38"/>
        <v/>
      </c>
      <c r="P188" s="47" t="str">
        <f t="shared" si="39"/>
        <v/>
      </c>
      <c r="Q188" s="48">
        <f t="shared" si="49"/>
        <v>0</v>
      </c>
      <c r="R188" s="2"/>
      <c r="AH188" s="57" t="str">
        <f>IF(G188&gt;1,IF($E$10&gt;0,100-(#REF!/(1+(AL188/#REF!)^#REF!)^#REF!+#REF!/(AL188-1))*100,100-(AL188*D$5+D$6)*100),"")</f>
        <v/>
      </c>
      <c r="AI188" s="21" t="str">
        <f t="shared" si="40"/>
        <v/>
      </c>
      <c r="AJ188" s="21" t="str">
        <f t="shared" si="41"/>
        <v/>
      </c>
      <c r="AK188" s="48">
        <f t="shared" si="42"/>
        <v>0</v>
      </c>
      <c r="AL188" s="58" t="str">
        <f t="shared" si="43"/>
        <v/>
      </c>
      <c r="AM188" s="59" t="str">
        <f t="shared" si="44"/>
        <v/>
      </c>
      <c r="AN188" s="59" t="str">
        <f t="shared" si="45"/>
        <v/>
      </c>
      <c r="AO188" s="60"/>
    </row>
    <row r="189" spans="3:41" x14ac:dyDescent="0.25">
      <c r="C189" s="82"/>
      <c r="D189" s="45"/>
      <c r="E189" s="83" t="str">
        <f t="shared" si="50"/>
        <v/>
      </c>
      <c r="F189" s="45"/>
      <c r="G189" s="45"/>
      <c r="H189" s="45"/>
      <c r="I189" s="46" t="str">
        <f t="shared" si="46"/>
        <v/>
      </c>
      <c r="J189" s="46" t="str">
        <f t="shared" si="47"/>
        <v/>
      </c>
      <c r="K189" s="47" t="str">
        <f t="shared" si="35"/>
        <v/>
      </c>
      <c r="L189" s="47" t="str">
        <f t="shared" si="36"/>
        <v/>
      </c>
      <c r="M189" s="48">
        <f t="shared" si="48"/>
        <v>0</v>
      </c>
      <c r="N189" s="46" t="str">
        <f t="shared" si="37"/>
        <v/>
      </c>
      <c r="O189" s="47" t="str">
        <f t="shared" si="38"/>
        <v/>
      </c>
      <c r="P189" s="47" t="str">
        <f t="shared" si="39"/>
        <v/>
      </c>
      <c r="Q189" s="48">
        <f t="shared" si="49"/>
        <v>0</v>
      </c>
      <c r="R189" s="2"/>
      <c r="AH189" s="57" t="str">
        <f>IF(G189&gt;1,IF($E$10&gt;0,100-(#REF!/(1+(AL189/#REF!)^#REF!)^#REF!+#REF!/(AL189-1))*100,100-(AL189*D$5+D$6)*100),"")</f>
        <v/>
      </c>
      <c r="AI189" s="21" t="str">
        <f t="shared" si="40"/>
        <v/>
      </c>
      <c r="AJ189" s="21" t="str">
        <f t="shared" si="41"/>
        <v/>
      </c>
      <c r="AK189" s="48">
        <f t="shared" si="42"/>
        <v>0</v>
      </c>
      <c r="AL189" s="58" t="str">
        <f t="shared" si="43"/>
        <v/>
      </c>
      <c r="AM189" s="59" t="str">
        <f t="shared" si="44"/>
        <v/>
      </c>
      <c r="AN189" s="59" t="str">
        <f t="shared" si="45"/>
        <v/>
      </c>
      <c r="AO189" s="60"/>
    </row>
    <row r="190" spans="3:41" x14ac:dyDescent="0.25">
      <c r="C190" s="82"/>
      <c r="D190" s="45"/>
      <c r="E190" s="83" t="str">
        <f t="shared" si="50"/>
        <v/>
      </c>
      <c r="F190" s="45"/>
      <c r="G190" s="45"/>
      <c r="H190" s="45"/>
      <c r="I190" s="46" t="str">
        <f t="shared" si="46"/>
        <v/>
      </c>
      <c r="J190" s="46" t="str">
        <f t="shared" si="47"/>
        <v/>
      </c>
      <c r="K190" s="47" t="str">
        <f t="shared" si="35"/>
        <v/>
      </c>
      <c r="L190" s="47" t="str">
        <f t="shared" si="36"/>
        <v/>
      </c>
      <c r="M190" s="48">
        <f t="shared" si="48"/>
        <v>0</v>
      </c>
      <c r="N190" s="46" t="str">
        <f t="shared" si="37"/>
        <v/>
      </c>
      <c r="O190" s="47" t="str">
        <f t="shared" si="38"/>
        <v/>
      </c>
      <c r="P190" s="47" t="str">
        <f t="shared" si="39"/>
        <v/>
      </c>
      <c r="Q190" s="48">
        <f t="shared" si="49"/>
        <v>0</v>
      </c>
      <c r="R190" s="2"/>
      <c r="AH190" s="57" t="str">
        <f>IF(G190&gt;1,IF($E$10&gt;0,100-(#REF!/(1+(AL190/#REF!)^#REF!)^#REF!+#REF!/(AL190-1))*100,100-(AL190*D$5+D$6)*100),"")</f>
        <v/>
      </c>
      <c r="AI190" s="21" t="str">
        <f t="shared" si="40"/>
        <v/>
      </c>
      <c r="AJ190" s="21" t="str">
        <f t="shared" si="41"/>
        <v/>
      </c>
      <c r="AK190" s="48">
        <f t="shared" si="42"/>
        <v>0</v>
      </c>
      <c r="AL190" s="58" t="str">
        <f t="shared" si="43"/>
        <v/>
      </c>
      <c r="AM190" s="59" t="str">
        <f t="shared" si="44"/>
        <v/>
      </c>
      <c r="AN190" s="59" t="str">
        <f t="shared" si="45"/>
        <v/>
      </c>
      <c r="AO190" s="60"/>
    </row>
    <row r="191" spans="3:41" x14ac:dyDescent="0.25">
      <c r="C191" s="82"/>
      <c r="D191" s="45"/>
      <c r="E191" s="83" t="str">
        <f t="shared" si="50"/>
        <v/>
      </c>
      <c r="F191" s="45"/>
      <c r="G191" s="45"/>
      <c r="H191" s="45"/>
      <c r="I191" s="46" t="str">
        <f t="shared" si="46"/>
        <v/>
      </c>
      <c r="J191" s="46" t="str">
        <f t="shared" si="47"/>
        <v/>
      </c>
      <c r="K191" s="47" t="str">
        <f t="shared" si="35"/>
        <v/>
      </c>
      <c r="L191" s="47" t="str">
        <f t="shared" si="36"/>
        <v/>
      </c>
      <c r="M191" s="48">
        <f t="shared" si="48"/>
        <v>0</v>
      </c>
      <c r="N191" s="46" t="str">
        <f t="shared" si="37"/>
        <v/>
      </c>
      <c r="O191" s="47" t="str">
        <f t="shared" si="38"/>
        <v/>
      </c>
      <c r="P191" s="47" t="str">
        <f t="shared" si="39"/>
        <v/>
      </c>
      <c r="Q191" s="48">
        <f t="shared" si="49"/>
        <v>0</v>
      </c>
      <c r="R191" s="2"/>
      <c r="AH191" s="57" t="str">
        <f>IF(G191&gt;1,IF($E$10&gt;0,100-(#REF!/(1+(AL191/#REF!)^#REF!)^#REF!+#REF!/(AL191-1))*100,100-(AL191*D$5+D$6)*100),"")</f>
        <v/>
      </c>
      <c r="AI191" s="21" t="str">
        <f t="shared" si="40"/>
        <v/>
      </c>
      <c r="AJ191" s="21" t="str">
        <f t="shared" si="41"/>
        <v/>
      </c>
      <c r="AK191" s="48">
        <f t="shared" si="42"/>
        <v>0</v>
      </c>
      <c r="AL191" s="58" t="str">
        <f t="shared" si="43"/>
        <v/>
      </c>
      <c r="AM191" s="59" t="str">
        <f t="shared" si="44"/>
        <v/>
      </c>
      <c r="AN191" s="59" t="str">
        <f t="shared" si="45"/>
        <v/>
      </c>
      <c r="AO191" s="60"/>
    </row>
    <row r="192" spans="3:41" x14ac:dyDescent="0.25">
      <c r="C192" s="82"/>
      <c r="D192" s="45"/>
      <c r="E192" s="83" t="str">
        <f t="shared" si="50"/>
        <v/>
      </c>
      <c r="F192" s="45"/>
      <c r="G192" s="45"/>
      <c r="H192" s="45"/>
      <c r="I192" s="46" t="str">
        <f t="shared" si="46"/>
        <v/>
      </c>
      <c r="J192" s="46" t="str">
        <f t="shared" si="47"/>
        <v/>
      </c>
      <c r="K192" s="47" t="str">
        <f t="shared" si="35"/>
        <v/>
      </c>
      <c r="L192" s="47" t="str">
        <f t="shared" si="36"/>
        <v/>
      </c>
      <c r="M192" s="48">
        <f t="shared" si="48"/>
        <v>0</v>
      </c>
      <c r="N192" s="46" t="str">
        <f t="shared" si="37"/>
        <v/>
      </c>
      <c r="O192" s="47" t="str">
        <f t="shared" si="38"/>
        <v/>
      </c>
      <c r="P192" s="47" t="str">
        <f t="shared" si="39"/>
        <v/>
      </c>
      <c r="Q192" s="48">
        <f t="shared" si="49"/>
        <v>0</v>
      </c>
      <c r="R192" s="2"/>
      <c r="AH192" s="57" t="str">
        <f>IF(G192&gt;1,IF($E$10&gt;0,100-(#REF!/(1+(AL192/#REF!)^#REF!)^#REF!+#REF!/(AL192-1))*100,100-(AL192*D$5+D$6)*100),"")</f>
        <v/>
      </c>
      <c r="AI192" s="21" t="str">
        <f t="shared" si="40"/>
        <v/>
      </c>
      <c r="AJ192" s="21" t="str">
        <f t="shared" si="41"/>
        <v/>
      </c>
      <c r="AK192" s="48">
        <f t="shared" si="42"/>
        <v>0</v>
      </c>
      <c r="AL192" s="58" t="str">
        <f t="shared" si="43"/>
        <v/>
      </c>
      <c r="AM192" s="59" t="str">
        <f t="shared" si="44"/>
        <v/>
      </c>
      <c r="AN192" s="59" t="str">
        <f t="shared" si="45"/>
        <v/>
      </c>
      <c r="AO192" s="60"/>
    </row>
    <row r="193" spans="3:41" x14ac:dyDescent="0.25">
      <c r="C193" s="82"/>
      <c r="D193" s="45"/>
      <c r="E193" s="83" t="str">
        <f t="shared" si="50"/>
        <v/>
      </c>
      <c r="F193" s="45"/>
      <c r="G193" s="45"/>
      <c r="H193" s="45"/>
      <c r="I193" s="46" t="str">
        <f t="shared" si="46"/>
        <v/>
      </c>
      <c r="J193" s="46" t="str">
        <f t="shared" si="47"/>
        <v/>
      </c>
      <c r="K193" s="47" t="str">
        <f t="shared" si="35"/>
        <v/>
      </c>
      <c r="L193" s="47" t="str">
        <f t="shared" si="36"/>
        <v/>
      </c>
      <c r="M193" s="48">
        <f t="shared" si="48"/>
        <v>0</v>
      </c>
      <c r="N193" s="46" t="str">
        <f t="shared" si="37"/>
        <v/>
      </c>
      <c r="O193" s="47" t="str">
        <f t="shared" si="38"/>
        <v/>
      </c>
      <c r="P193" s="47" t="str">
        <f t="shared" si="39"/>
        <v/>
      </c>
      <c r="Q193" s="48">
        <f t="shared" si="49"/>
        <v>0</v>
      </c>
      <c r="R193" s="2"/>
      <c r="AH193" s="57" t="str">
        <f>IF(G193&gt;1,IF($E$10&gt;0,100-(#REF!/(1+(AL193/#REF!)^#REF!)^#REF!+#REF!/(AL193-1))*100,100-(AL193*D$5+D$6)*100),"")</f>
        <v/>
      </c>
      <c r="AI193" s="21" t="str">
        <f t="shared" si="40"/>
        <v/>
      </c>
      <c r="AJ193" s="21" t="str">
        <f t="shared" si="41"/>
        <v/>
      </c>
      <c r="AK193" s="48">
        <f t="shared" si="42"/>
        <v>0</v>
      </c>
      <c r="AL193" s="58" t="str">
        <f t="shared" si="43"/>
        <v/>
      </c>
      <c r="AM193" s="59" t="str">
        <f t="shared" si="44"/>
        <v/>
      </c>
      <c r="AN193" s="59" t="str">
        <f t="shared" si="45"/>
        <v/>
      </c>
      <c r="AO193" s="60"/>
    </row>
    <row r="194" spans="3:41" x14ac:dyDescent="0.25">
      <c r="C194" s="82"/>
      <c r="D194" s="45"/>
      <c r="E194" s="83" t="str">
        <f t="shared" si="50"/>
        <v/>
      </c>
      <c r="F194" s="45"/>
      <c r="G194" s="45"/>
      <c r="H194" s="45"/>
      <c r="I194" s="46" t="str">
        <f t="shared" si="46"/>
        <v/>
      </c>
      <c r="J194" s="46" t="str">
        <f t="shared" si="47"/>
        <v/>
      </c>
      <c r="K194" s="47" t="str">
        <f t="shared" si="35"/>
        <v/>
      </c>
      <c r="L194" s="47" t="str">
        <f t="shared" si="36"/>
        <v/>
      </c>
      <c r="M194" s="48">
        <f t="shared" si="48"/>
        <v>0</v>
      </c>
      <c r="N194" s="46" t="str">
        <f t="shared" si="37"/>
        <v/>
      </c>
      <c r="O194" s="47" t="str">
        <f t="shared" si="38"/>
        <v/>
      </c>
      <c r="P194" s="47" t="str">
        <f t="shared" si="39"/>
        <v/>
      </c>
      <c r="Q194" s="48">
        <f t="shared" si="49"/>
        <v>0</v>
      </c>
      <c r="R194" s="2"/>
      <c r="AH194" s="57" t="str">
        <f>IF(G194&gt;1,IF($E$10&gt;0,100-(#REF!/(1+(AL194/#REF!)^#REF!)^#REF!+#REF!/(AL194-1))*100,100-(AL194*D$5+D$6)*100),"")</f>
        <v/>
      </c>
      <c r="AI194" s="21" t="str">
        <f t="shared" si="40"/>
        <v/>
      </c>
      <c r="AJ194" s="21" t="str">
        <f t="shared" si="41"/>
        <v/>
      </c>
      <c r="AK194" s="48">
        <f t="shared" si="42"/>
        <v>0</v>
      </c>
      <c r="AL194" s="58" t="str">
        <f t="shared" si="43"/>
        <v/>
      </c>
      <c r="AM194" s="59" t="str">
        <f t="shared" si="44"/>
        <v/>
      </c>
      <c r="AN194" s="59" t="str">
        <f t="shared" si="45"/>
        <v/>
      </c>
      <c r="AO194" s="60"/>
    </row>
    <row r="195" spans="3:41" x14ac:dyDescent="0.25">
      <c r="C195" s="82"/>
      <c r="D195" s="45"/>
      <c r="E195" s="83" t="str">
        <f t="shared" si="50"/>
        <v/>
      </c>
      <c r="F195" s="45"/>
      <c r="G195" s="45"/>
      <c r="H195" s="45"/>
      <c r="I195" s="46" t="str">
        <f t="shared" si="46"/>
        <v/>
      </c>
      <c r="J195" s="46" t="str">
        <f t="shared" si="47"/>
        <v/>
      </c>
      <c r="K195" s="47" t="str">
        <f t="shared" si="35"/>
        <v/>
      </c>
      <c r="L195" s="47" t="str">
        <f t="shared" si="36"/>
        <v/>
      </c>
      <c r="M195" s="48">
        <f t="shared" si="48"/>
        <v>0</v>
      </c>
      <c r="N195" s="46" t="str">
        <f t="shared" si="37"/>
        <v/>
      </c>
      <c r="O195" s="47" t="str">
        <f t="shared" si="38"/>
        <v/>
      </c>
      <c r="P195" s="47" t="str">
        <f t="shared" si="39"/>
        <v/>
      </c>
      <c r="Q195" s="48">
        <f t="shared" si="49"/>
        <v>0</v>
      </c>
      <c r="R195" s="2"/>
      <c r="AH195" s="57" t="str">
        <f>IF(G195&gt;1,IF($E$10&gt;0,100-(#REF!/(1+(AL195/#REF!)^#REF!)^#REF!+#REF!/(AL195-1))*100,100-(AL195*D$5+D$6)*100),"")</f>
        <v/>
      </c>
      <c r="AI195" s="21" t="str">
        <f t="shared" si="40"/>
        <v/>
      </c>
      <c r="AJ195" s="21" t="str">
        <f t="shared" si="41"/>
        <v/>
      </c>
      <c r="AK195" s="48">
        <f t="shared" si="42"/>
        <v>0</v>
      </c>
      <c r="AL195" s="58" t="str">
        <f t="shared" si="43"/>
        <v/>
      </c>
      <c r="AM195" s="59" t="str">
        <f t="shared" si="44"/>
        <v/>
      </c>
      <c r="AN195" s="59" t="str">
        <f t="shared" si="45"/>
        <v/>
      </c>
      <c r="AO195" s="60"/>
    </row>
    <row r="196" spans="3:41" x14ac:dyDescent="0.25">
      <c r="C196" s="82"/>
      <c r="D196" s="45"/>
      <c r="E196" s="83" t="str">
        <f t="shared" si="50"/>
        <v/>
      </c>
      <c r="F196" s="45"/>
      <c r="G196" s="45"/>
      <c r="H196" s="45"/>
      <c r="I196" s="46" t="str">
        <f t="shared" si="46"/>
        <v/>
      </c>
      <c r="J196" s="46" t="str">
        <f t="shared" si="47"/>
        <v/>
      </c>
      <c r="K196" s="47" t="str">
        <f t="shared" si="35"/>
        <v/>
      </c>
      <c r="L196" s="47" t="str">
        <f t="shared" si="36"/>
        <v/>
      </c>
      <c r="M196" s="48">
        <f t="shared" si="48"/>
        <v>0</v>
      </c>
      <c r="N196" s="46" t="str">
        <f t="shared" si="37"/>
        <v/>
      </c>
      <c r="O196" s="47" t="str">
        <f t="shared" si="38"/>
        <v/>
      </c>
      <c r="P196" s="47" t="str">
        <f t="shared" si="39"/>
        <v/>
      </c>
      <c r="Q196" s="48">
        <f t="shared" si="49"/>
        <v>0</v>
      </c>
      <c r="R196" s="2"/>
      <c r="AH196" s="57" t="str">
        <f>IF(G196&gt;1,IF($E$10&gt;0,100-(#REF!/(1+(AL196/#REF!)^#REF!)^#REF!+#REF!/(AL196-1))*100,100-(AL196*D$5+D$6)*100),"")</f>
        <v/>
      </c>
      <c r="AI196" s="21" t="str">
        <f t="shared" si="40"/>
        <v/>
      </c>
      <c r="AJ196" s="21" t="str">
        <f t="shared" si="41"/>
        <v/>
      </c>
      <c r="AK196" s="48">
        <f t="shared" si="42"/>
        <v>0</v>
      </c>
      <c r="AL196" s="58" t="str">
        <f t="shared" si="43"/>
        <v/>
      </c>
      <c r="AM196" s="59" t="str">
        <f t="shared" si="44"/>
        <v/>
      </c>
      <c r="AN196" s="59" t="str">
        <f t="shared" si="45"/>
        <v/>
      </c>
      <c r="AO196" s="60"/>
    </row>
    <row r="197" spans="3:41" x14ac:dyDescent="0.25">
      <c r="C197" s="82"/>
      <c r="D197" s="45"/>
      <c r="E197" s="83" t="str">
        <f t="shared" si="50"/>
        <v/>
      </c>
      <c r="F197" s="45"/>
      <c r="G197" s="45"/>
      <c r="H197" s="45"/>
      <c r="I197" s="46" t="str">
        <f t="shared" si="46"/>
        <v/>
      </c>
      <c r="J197" s="46" t="str">
        <f t="shared" si="47"/>
        <v/>
      </c>
      <c r="K197" s="47" t="str">
        <f t="shared" si="35"/>
        <v/>
      </c>
      <c r="L197" s="47" t="str">
        <f t="shared" si="36"/>
        <v/>
      </c>
      <c r="M197" s="48">
        <f t="shared" si="48"/>
        <v>0</v>
      </c>
      <c r="N197" s="46" t="str">
        <f t="shared" si="37"/>
        <v/>
      </c>
      <c r="O197" s="47" t="str">
        <f t="shared" si="38"/>
        <v/>
      </c>
      <c r="P197" s="47" t="str">
        <f t="shared" si="39"/>
        <v/>
      </c>
      <c r="Q197" s="48">
        <f t="shared" si="49"/>
        <v>0</v>
      </c>
      <c r="R197" s="2"/>
      <c r="AH197" s="57" t="str">
        <f>IF(G197&gt;1,IF($E$10&gt;0,100-(#REF!/(1+(AL197/#REF!)^#REF!)^#REF!+#REF!/(AL197-1))*100,100-(AL197*D$5+D$6)*100),"")</f>
        <v/>
      </c>
      <c r="AI197" s="21" t="str">
        <f t="shared" si="40"/>
        <v/>
      </c>
      <c r="AJ197" s="21" t="str">
        <f t="shared" si="41"/>
        <v/>
      </c>
      <c r="AK197" s="48">
        <f t="shared" si="42"/>
        <v>0</v>
      </c>
      <c r="AL197" s="58" t="str">
        <f t="shared" si="43"/>
        <v/>
      </c>
      <c r="AM197" s="59" t="str">
        <f t="shared" si="44"/>
        <v/>
      </c>
      <c r="AN197" s="59" t="str">
        <f t="shared" si="45"/>
        <v/>
      </c>
      <c r="AO197" s="60"/>
    </row>
    <row r="198" spans="3:41" x14ac:dyDescent="0.25">
      <c r="C198" s="82"/>
      <c r="D198" s="45"/>
      <c r="E198" s="83" t="str">
        <f t="shared" si="50"/>
        <v/>
      </c>
      <c r="F198" s="45"/>
      <c r="G198" s="45"/>
      <c r="H198" s="45"/>
      <c r="I198" s="46" t="str">
        <f t="shared" si="46"/>
        <v/>
      </c>
      <c r="J198" s="46" t="str">
        <f t="shared" si="47"/>
        <v/>
      </c>
      <c r="K198" s="47" t="str">
        <f t="shared" si="35"/>
        <v/>
      </c>
      <c r="L198" s="47" t="str">
        <f t="shared" si="36"/>
        <v/>
      </c>
      <c r="M198" s="48">
        <f t="shared" si="48"/>
        <v>0</v>
      </c>
      <c r="N198" s="46" t="str">
        <f t="shared" si="37"/>
        <v/>
      </c>
      <c r="O198" s="47" t="str">
        <f t="shared" si="38"/>
        <v/>
      </c>
      <c r="P198" s="47" t="str">
        <f t="shared" si="39"/>
        <v/>
      </c>
      <c r="Q198" s="48">
        <f t="shared" si="49"/>
        <v>0</v>
      </c>
      <c r="R198" s="2"/>
      <c r="AH198" s="57" t="str">
        <f>IF(G198&gt;1,IF($E$10&gt;0,100-(#REF!/(1+(AL198/#REF!)^#REF!)^#REF!+#REF!/(AL198-1))*100,100-(AL198*D$5+D$6)*100),"")</f>
        <v/>
      </c>
      <c r="AI198" s="21" t="str">
        <f t="shared" si="40"/>
        <v/>
      </c>
      <c r="AJ198" s="21" t="str">
        <f t="shared" si="41"/>
        <v/>
      </c>
      <c r="AK198" s="48">
        <f t="shared" si="42"/>
        <v>0</v>
      </c>
      <c r="AL198" s="58" t="str">
        <f t="shared" si="43"/>
        <v/>
      </c>
      <c r="AM198" s="59" t="str">
        <f t="shared" si="44"/>
        <v/>
      </c>
      <c r="AN198" s="59" t="str">
        <f t="shared" si="45"/>
        <v/>
      </c>
      <c r="AO198" s="60"/>
    </row>
    <row r="199" spans="3:41" x14ac:dyDescent="0.25">
      <c r="C199" s="82"/>
      <c r="D199" s="45"/>
      <c r="E199" s="83" t="str">
        <f t="shared" si="50"/>
        <v/>
      </c>
      <c r="F199" s="45"/>
      <c r="G199" s="45"/>
      <c r="H199" s="45"/>
      <c r="I199" s="46" t="str">
        <f t="shared" si="46"/>
        <v/>
      </c>
      <c r="J199" s="46" t="str">
        <f t="shared" si="47"/>
        <v/>
      </c>
      <c r="K199" s="47" t="str">
        <f t="shared" ref="K199:K220" si="51">IF(G199&gt;1,I199-J199,"")</f>
        <v/>
      </c>
      <c r="L199" s="47" t="str">
        <f t="shared" ref="L199:L220" si="52">IF(G199&gt;1,ABS(K199),"")</f>
        <v/>
      </c>
      <c r="M199" s="48">
        <f t="shared" si="48"/>
        <v>0</v>
      </c>
      <c r="N199" s="46" t="str">
        <f t="shared" ref="N199:N220" si="53">IF(G199&gt;1,J199+$K$5,"")</f>
        <v/>
      </c>
      <c r="O199" s="47" t="str">
        <f t="shared" ref="O199:O220" si="54">IF(G199&gt;1,I199-N199,"")</f>
        <v/>
      </c>
      <c r="P199" s="47" t="str">
        <f t="shared" ref="P199:P220" si="55">IF(G199&gt;1,ABS(O199),"")</f>
        <v/>
      </c>
      <c r="Q199" s="48">
        <f t="shared" si="49"/>
        <v>0</v>
      </c>
      <c r="R199" s="2"/>
      <c r="AH199" s="57" t="str">
        <f>IF(G199&gt;1,IF($E$10&gt;0,100-(#REF!/(1+(AL199/#REF!)^#REF!)^#REF!+#REF!/(AL199-1))*100,100-(AL199*D$5+D$6)*100),"")</f>
        <v/>
      </c>
      <c r="AI199" s="21" t="str">
        <f t="shared" ref="AI199:AI220" si="56">IF(G199&gt;1,I199-AH199,"")</f>
        <v/>
      </c>
      <c r="AJ199" s="21" t="str">
        <f t="shared" ref="AJ199:AJ220" si="57">IF(G199&gt;1,ABS(AI199),"")</f>
        <v/>
      </c>
      <c r="AK199" s="48">
        <f t="shared" ref="AK199:AK220" si="58">IF($G199&gt;1.2,IF(AJ199&gt;1.2,1,0),0)</f>
        <v>0</v>
      </c>
      <c r="AL199" s="58" t="str">
        <f t="shared" ref="AL199:AL220" si="59">IF(G199&gt;0,G199+AN199,"")</f>
        <v/>
      </c>
      <c r="AM199" s="59" t="str">
        <f t="shared" ref="AM199:AM220" si="60">IF(G199&gt;0,$AM$5,"")</f>
        <v/>
      </c>
      <c r="AN199" s="59" t="str">
        <f t="shared" ref="AN199:AN220" si="61">IF(G199&gt;0,$AN$5,"")</f>
        <v/>
      </c>
      <c r="AO199" s="60"/>
    </row>
    <row r="200" spans="3:41" x14ac:dyDescent="0.25">
      <c r="C200" s="82"/>
      <c r="D200" s="45"/>
      <c r="E200" s="83" t="str">
        <f t="shared" si="50"/>
        <v/>
      </c>
      <c r="F200" s="45"/>
      <c r="G200" s="45"/>
      <c r="H200" s="45"/>
      <c r="I200" s="46" t="str">
        <f t="shared" ref="I200:I220" si="62">IF(G200&gt;1,100-H200,"")</f>
        <v/>
      </c>
      <c r="J200" s="46" t="str">
        <f t="shared" ref="J200:J220" si="63">IF(G200&gt;1,100-(G200*D$5+D$6),"")</f>
        <v/>
      </c>
      <c r="K200" s="47" t="str">
        <f t="shared" si="51"/>
        <v/>
      </c>
      <c r="L200" s="47" t="str">
        <f t="shared" si="52"/>
        <v/>
      </c>
      <c r="M200" s="48">
        <f t="shared" ref="M200:M220" si="64">IF($G200&gt;1.2,IF(L200&gt;1.2,1,0),0)</f>
        <v>0</v>
      </c>
      <c r="N200" s="46" t="str">
        <f t="shared" si="53"/>
        <v/>
      </c>
      <c r="O200" s="47" t="str">
        <f t="shared" si="54"/>
        <v/>
      </c>
      <c r="P200" s="47" t="str">
        <f t="shared" si="55"/>
        <v/>
      </c>
      <c r="Q200" s="48">
        <f t="shared" ref="Q200:Q220" si="65">IF($G200&gt;1.2,IF(P200&gt;1.2,1,0),0)</f>
        <v>0</v>
      </c>
      <c r="R200" s="2"/>
      <c r="AH200" s="57" t="str">
        <f>IF(G200&gt;1,IF($E$10&gt;0,100-(#REF!/(1+(AL200/#REF!)^#REF!)^#REF!+#REF!/(AL200-1))*100,100-(AL200*D$5+D$6)*100),"")</f>
        <v/>
      </c>
      <c r="AI200" s="21" t="str">
        <f t="shared" si="56"/>
        <v/>
      </c>
      <c r="AJ200" s="21" t="str">
        <f t="shared" si="57"/>
        <v/>
      </c>
      <c r="AK200" s="48">
        <f t="shared" si="58"/>
        <v>0</v>
      </c>
      <c r="AL200" s="58" t="str">
        <f t="shared" si="59"/>
        <v/>
      </c>
      <c r="AM200" s="59" t="str">
        <f t="shared" si="60"/>
        <v/>
      </c>
      <c r="AN200" s="59" t="str">
        <f t="shared" si="61"/>
        <v/>
      </c>
      <c r="AO200" s="60"/>
    </row>
    <row r="201" spans="3:41" x14ac:dyDescent="0.25">
      <c r="C201" s="82"/>
      <c r="D201" s="45"/>
      <c r="E201" s="83" t="str">
        <f t="shared" si="50"/>
        <v/>
      </c>
      <c r="F201" s="45"/>
      <c r="G201" s="45"/>
      <c r="H201" s="45"/>
      <c r="I201" s="46" t="str">
        <f t="shared" si="62"/>
        <v/>
      </c>
      <c r="J201" s="46" t="str">
        <f t="shared" si="63"/>
        <v/>
      </c>
      <c r="K201" s="47" t="str">
        <f t="shared" si="51"/>
        <v/>
      </c>
      <c r="L201" s="47" t="str">
        <f t="shared" si="52"/>
        <v/>
      </c>
      <c r="M201" s="48">
        <f t="shared" si="64"/>
        <v>0</v>
      </c>
      <c r="N201" s="46" t="str">
        <f t="shared" si="53"/>
        <v/>
      </c>
      <c r="O201" s="47" t="str">
        <f t="shared" si="54"/>
        <v/>
      </c>
      <c r="P201" s="47" t="str">
        <f t="shared" si="55"/>
        <v/>
      </c>
      <c r="Q201" s="48">
        <f t="shared" si="65"/>
        <v>0</v>
      </c>
      <c r="R201" s="2"/>
      <c r="AH201" s="57" t="str">
        <f>IF(G201&gt;1,IF($E$10&gt;0,100-(#REF!/(1+(AL201/#REF!)^#REF!)^#REF!+#REF!/(AL201-1))*100,100-(AL201*D$5+D$6)*100),"")</f>
        <v/>
      </c>
      <c r="AI201" s="21" t="str">
        <f t="shared" si="56"/>
        <v/>
      </c>
      <c r="AJ201" s="21" t="str">
        <f t="shared" si="57"/>
        <v/>
      </c>
      <c r="AK201" s="48">
        <f t="shared" si="58"/>
        <v>0</v>
      </c>
      <c r="AL201" s="58" t="str">
        <f t="shared" si="59"/>
        <v/>
      </c>
      <c r="AM201" s="59" t="str">
        <f t="shared" si="60"/>
        <v/>
      </c>
      <c r="AN201" s="59" t="str">
        <f t="shared" si="61"/>
        <v/>
      </c>
      <c r="AO201" s="60"/>
    </row>
    <row r="202" spans="3:41" x14ac:dyDescent="0.25">
      <c r="C202" s="82"/>
      <c r="D202" s="45"/>
      <c r="E202" s="83" t="str">
        <f t="shared" si="50"/>
        <v/>
      </c>
      <c r="F202" s="45"/>
      <c r="G202" s="45"/>
      <c r="H202" s="45"/>
      <c r="I202" s="46" t="str">
        <f t="shared" si="62"/>
        <v/>
      </c>
      <c r="J202" s="46" t="str">
        <f t="shared" si="63"/>
        <v/>
      </c>
      <c r="K202" s="47" t="str">
        <f t="shared" si="51"/>
        <v/>
      </c>
      <c r="L202" s="47" t="str">
        <f t="shared" si="52"/>
        <v/>
      </c>
      <c r="M202" s="48">
        <f t="shared" si="64"/>
        <v>0</v>
      </c>
      <c r="N202" s="46" t="str">
        <f t="shared" si="53"/>
        <v/>
      </c>
      <c r="O202" s="47" t="str">
        <f t="shared" si="54"/>
        <v/>
      </c>
      <c r="P202" s="47" t="str">
        <f t="shared" si="55"/>
        <v/>
      </c>
      <c r="Q202" s="48">
        <f t="shared" si="65"/>
        <v>0</v>
      </c>
      <c r="R202" s="2"/>
      <c r="AH202" s="57" t="str">
        <f>IF(G202&gt;1,IF($E$10&gt;0,100-(#REF!/(1+(AL202/#REF!)^#REF!)^#REF!+#REF!/(AL202-1))*100,100-(AL202*D$5+D$6)*100),"")</f>
        <v/>
      </c>
      <c r="AI202" s="21" t="str">
        <f t="shared" si="56"/>
        <v/>
      </c>
      <c r="AJ202" s="21" t="str">
        <f t="shared" si="57"/>
        <v/>
      </c>
      <c r="AK202" s="48">
        <f t="shared" si="58"/>
        <v>0</v>
      </c>
      <c r="AL202" s="58" t="str">
        <f t="shared" si="59"/>
        <v/>
      </c>
      <c r="AM202" s="59" t="str">
        <f t="shared" si="60"/>
        <v/>
      </c>
      <c r="AN202" s="59" t="str">
        <f t="shared" si="61"/>
        <v/>
      </c>
      <c r="AO202" s="60"/>
    </row>
    <row r="203" spans="3:41" x14ac:dyDescent="0.25">
      <c r="C203" s="82"/>
      <c r="D203" s="45"/>
      <c r="E203" s="83" t="str">
        <f t="shared" si="50"/>
        <v/>
      </c>
      <c r="F203" s="45"/>
      <c r="G203" s="45"/>
      <c r="H203" s="45"/>
      <c r="I203" s="46" t="str">
        <f t="shared" si="62"/>
        <v/>
      </c>
      <c r="J203" s="46" t="str">
        <f t="shared" si="63"/>
        <v/>
      </c>
      <c r="K203" s="47" t="str">
        <f t="shared" si="51"/>
        <v/>
      </c>
      <c r="L203" s="47" t="str">
        <f t="shared" si="52"/>
        <v/>
      </c>
      <c r="M203" s="48">
        <f t="shared" si="64"/>
        <v>0</v>
      </c>
      <c r="N203" s="46" t="str">
        <f t="shared" si="53"/>
        <v/>
      </c>
      <c r="O203" s="47" t="str">
        <f t="shared" si="54"/>
        <v/>
      </c>
      <c r="P203" s="47" t="str">
        <f t="shared" si="55"/>
        <v/>
      </c>
      <c r="Q203" s="48">
        <f t="shared" si="65"/>
        <v>0</v>
      </c>
      <c r="R203" s="2"/>
      <c r="AH203" s="57" t="str">
        <f>IF(G203&gt;1,IF($E$10&gt;0,100-(#REF!/(1+(AL203/#REF!)^#REF!)^#REF!+#REF!/(AL203-1))*100,100-(AL203*D$5+D$6)*100),"")</f>
        <v/>
      </c>
      <c r="AI203" s="21" t="str">
        <f t="shared" si="56"/>
        <v/>
      </c>
      <c r="AJ203" s="21" t="str">
        <f t="shared" si="57"/>
        <v/>
      </c>
      <c r="AK203" s="48">
        <f t="shared" si="58"/>
        <v>0</v>
      </c>
      <c r="AL203" s="58" t="str">
        <f t="shared" si="59"/>
        <v/>
      </c>
      <c r="AM203" s="59" t="str">
        <f t="shared" si="60"/>
        <v/>
      </c>
      <c r="AN203" s="59" t="str">
        <f t="shared" si="61"/>
        <v/>
      </c>
      <c r="AO203" s="60"/>
    </row>
    <row r="204" spans="3:41" x14ac:dyDescent="0.25">
      <c r="C204" s="82"/>
      <c r="D204" s="45"/>
      <c r="E204" s="83" t="str">
        <f t="shared" si="50"/>
        <v/>
      </c>
      <c r="F204" s="45"/>
      <c r="G204" s="45"/>
      <c r="H204" s="45"/>
      <c r="I204" s="46" t="str">
        <f t="shared" si="62"/>
        <v/>
      </c>
      <c r="J204" s="46" t="str">
        <f t="shared" si="63"/>
        <v/>
      </c>
      <c r="K204" s="47" t="str">
        <f t="shared" si="51"/>
        <v/>
      </c>
      <c r="L204" s="47" t="str">
        <f t="shared" si="52"/>
        <v/>
      </c>
      <c r="M204" s="48">
        <f t="shared" si="64"/>
        <v>0</v>
      </c>
      <c r="N204" s="46" t="str">
        <f t="shared" si="53"/>
        <v/>
      </c>
      <c r="O204" s="47" t="str">
        <f t="shared" si="54"/>
        <v/>
      </c>
      <c r="P204" s="47" t="str">
        <f t="shared" si="55"/>
        <v/>
      </c>
      <c r="Q204" s="48">
        <f t="shared" si="65"/>
        <v>0</v>
      </c>
      <c r="R204" s="2"/>
      <c r="AH204" s="57" t="str">
        <f>IF(G204&gt;1,IF($E$10&gt;0,100-(#REF!/(1+(AL204/#REF!)^#REF!)^#REF!+#REF!/(AL204-1))*100,100-(AL204*D$5+D$6)*100),"")</f>
        <v/>
      </c>
      <c r="AI204" s="21" t="str">
        <f t="shared" si="56"/>
        <v/>
      </c>
      <c r="AJ204" s="21" t="str">
        <f t="shared" si="57"/>
        <v/>
      </c>
      <c r="AK204" s="48">
        <f t="shared" si="58"/>
        <v>0</v>
      </c>
      <c r="AL204" s="58" t="str">
        <f t="shared" si="59"/>
        <v/>
      </c>
      <c r="AM204" s="59" t="str">
        <f t="shared" si="60"/>
        <v/>
      </c>
      <c r="AN204" s="59" t="str">
        <f t="shared" si="61"/>
        <v/>
      </c>
      <c r="AO204" s="60"/>
    </row>
    <row r="205" spans="3:41" x14ac:dyDescent="0.25">
      <c r="C205" s="82"/>
      <c r="D205" s="45"/>
      <c r="E205" s="83" t="str">
        <f t="shared" si="50"/>
        <v/>
      </c>
      <c r="F205" s="45"/>
      <c r="G205" s="45"/>
      <c r="H205" s="45"/>
      <c r="I205" s="46" t="str">
        <f t="shared" si="62"/>
        <v/>
      </c>
      <c r="J205" s="46" t="str">
        <f t="shared" si="63"/>
        <v/>
      </c>
      <c r="K205" s="47" t="str">
        <f t="shared" si="51"/>
        <v/>
      </c>
      <c r="L205" s="47" t="str">
        <f t="shared" si="52"/>
        <v/>
      </c>
      <c r="M205" s="48">
        <f t="shared" si="64"/>
        <v>0</v>
      </c>
      <c r="N205" s="46" t="str">
        <f t="shared" si="53"/>
        <v/>
      </c>
      <c r="O205" s="47" t="str">
        <f t="shared" si="54"/>
        <v/>
      </c>
      <c r="P205" s="47" t="str">
        <f t="shared" si="55"/>
        <v/>
      </c>
      <c r="Q205" s="48">
        <f t="shared" si="65"/>
        <v>0</v>
      </c>
      <c r="R205" s="2"/>
      <c r="AH205" s="57" t="str">
        <f>IF(G205&gt;1,IF($E$10&gt;0,100-(#REF!/(1+(AL205/#REF!)^#REF!)^#REF!+#REF!/(AL205-1))*100,100-(AL205*D$5+D$6)*100),"")</f>
        <v/>
      </c>
      <c r="AI205" s="21" t="str">
        <f t="shared" si="56"/>
        <v/>
      </c>
      <c r="AJ205" s="21" t="str">
        <f t="shared" si="57"/>
        <v/>
      </c>
      <c r="AK205" s="48">
        <f t="shared" si="58"/>
        <v>0</v>
      </c>
      <c r="AL205" s="58" t="str">
        <f t="shared" si="59"/>
        <v/>
      </c>
      <c r="AM205" s="59" t="str">
        <f t="shared" si="60"/>
        <v/>
      </c>
      <c r="AN205" s="59" t="str">
        <f t="shared" si="61"/>
        <v/>
      </c>
      <c r="AO205" s="60"/>
    </row>
    <row r="206" spans="3:41" x14ac:dyDescent="0.25">
      <c r="C206" s="82"/>
      <c r="D206" s="45"/>
      <c r="E206" s="83" t="str">
        <f t="shared" si="50"/>
        <v/>
      </c>
      <c r="F206" s="45"/>
      <c r="G206" s="45"/>
      <c r="H206" s="45"/>
      <c r="I206" s="46" t="str">
        <f t="shared" si="62"/>
        <v/>
      </c>
      <c r="J206" s="46" t="str">
        <f t="shared" si="63"/>
        <v/>
      </c>
      <c r="K206" s="47" t="str">
        <f t="shared" si="51"/>
        <v/>
      </c>
      <c r="L206" s="47" t="str">
        <f t="shared" si="52"/>
        <v/>
      </c>
      <c r="M206" s="48">
        <f t="shared" si="64"/>
        <v>0</v>
      </c>
      <c r="N206" s="46" t="str">
        <f t="shared" si="53"/>
        <v/>
      </c>
      <c r="O206" s="47" t="str">
        <f t="shared" si="54"/>
        <v/>
      </c>
      <c r="P206" s="47" t="str">
        <f t="shared" si="55"/>
        <v/>
      </c>
      <c r="Q206" s="48">
        <f t="shared" si="65"/>
        <v>0</v>
      </c>
      <c r="R206" s="2"/>
      <c r="AH206" s="57" t="str">
        <f>IF(G206&gt;1,IF($E$10&gt;0,100-(#REF!/(1+(AL206/#REF!)^#REF!)^#REF!+#REF!/(AL206-1))*100,100-(AL206*D$5+D$6)*100),"")</f>
        <v/>
      </c>
      <c r="AI206" s="21" t="str">
        <f t="shared" si="56"/>
        <v/>
      </c>
      <c r="AJ206" s="21" t="str">
        <f t="shared" si="57"/>
        <v/>
      </c>
      <c r="AK206" s="48">
        <f t="shared" si="58"/>
        <v>0</v>
      </c>
      <c r="AL206" s="58" t="str">
        <f t="shared" si="59"/>
        <v/>
      </c>
      <c r="AM206" s="59" t="str">
        <f t="shared" si="60"/>
        <v/>
      </c>
      <c r="AN206" s="59" t="str">
        <f t="shared" si="61"/>
        <v/>
      </c>
      <c r="AO206" s="60"/>
    </row>
    <row r="207" spans="3:41" x14ac:dyDescent="0.25">
      <c r="C207" s="82"/>
      <c r="D207" s="45"/>
      <c r="E207" s="83" t="str">
        <f t="shared" si="50"/>
        <v/>
      </c>
      <c r="F207" s="45"/>
      <c r="G207" s="45"/>
      <c r="H207" s="45"/>
      <c r="I207" s="46" t="str">
        <f t="shared" si="62"/>
        <v/>
      </c>
      <c r="J207" s="46" t="str">
        <f t="shared" si="63"/>
        <v/>
      </c>
      <c r="K207" s="47" t="str">
        <f t="shared" si="51"/>
        <v/>
      </c>
      <c r="L207" s="47" t="str">
        <f t="shared" si="52"/>
        <v/>
      </c>
      <c r="M207" s="48">
        <f t="shared" si="64"/>
        <v>0</v>
      </c>
      <c r="N207" s="46" t="str">
        <f t="shared" si="53"/>
        <v/>
      </c>
      <c r="O207" s="47" t="str">
        <f t="shared" si="54"/>
        <v/>
      </c>
      <c r="P207" s="47" t="str">
        <f t="shared" si="55"/>
        <v/>
      </c>
      <c r="Q207" s="48">
        <f t="shared" si="65"/>
        <v>0</v>
      </c>
      <c r="R207" s="2"/>
      <c r="AH207" s="57" t="str">
        <f>IF(G207&gt;1,IF($E$10&gt;0,100-(#REF!/(1+(AL207/#REF!)^#REF!)^#REF!+#REF!/(AL207-1))*100,100-(AL207*D$5+D$6)*100),"")</f>
        <v/>
      </c>
      <c r="AI207" s="21" t="str">
        <f t="shared" si="56"/>
        <v/>
      </c>
      <c r="AJ207" s="21" t="str">
        <f t="shared" si="57"/>
        <v/>
      </c>
      <c r="AK207" s="48">
        <f t="shared" si="58"/>
        <v>0</v>
      </c>
      <c r="AL207" s="58" t="str">
        <f t="shared" si="59"/>
        <v/>
      </c>
      <c r="AM207" s="59" t="str">
        <f t="shared" si="60"/>
        <v/>
      </c>
      <c r="AN207" s="59" t="str">
        <f t="shared" si="61"/>
        <v/>
      </c>
      <c r="AO207" s="60"/>
    </row>
    <row r="208" spans="3:41" x14ac:dyDescent="0.25">
      <c r="C208" s="82"/>
      <c r="D208" s="45"/>
      <c r="E208" s="83" t="str">
        <f t="shared" si="50"/>
        <v/>
      </c>
      <c r="F208" s="45"/>
      <c r="G208" s="45"/>
      <c r="H208" s="45"/>
      <c r="I208" s="46" t="str">
        <f t="shared" si="62"/>
        <v/>
      </c>
      <c r="J208" s="46" t="str">
        <f t="shared" si="63"/>
        <v/>
      </c>
      <c r="K208" s="47" t="str">
        <f t="shared" si="51"/>
        <v/>
      </c>
      <c r="L208" s="47" t="str">
        <f t="shared" si="52"/>
        <v/>
      </c>
      <c r="M208" s="48">
        <f t="shared" si="64"/>
        <v>0</v>
      </c>
      <c r="N208" s="46" t="str">
        <f t="shared" si="53"/>
        <v/>
      </c>
      <c r="O208" s="47" t="str">
        <f t="shared" si="54"/>
        <v/>
      </c>
      <c r="P208" s="47" t="str">
        <f t="shared" si="55"/>
        <v/>
      </c>
      <c r="Q208" s="48">
        <f t="shared" si="65"/>
        <v>0</v>
      </c>
      <c r="R208" s="2"/>
      <c r="AH208" s="57" t="str">
        <f>IF(G208&gt;1,IF($E$10&gt;0,100-(#REF!/(1+(AL208/#REF!)^#REF!)^#REF!+#REF!/(AL208-1))*100,100-(AL208*D$5+D$6)*100),"")</f>
        <v/>
      </c>
      <c r="AI208" s="21" t="str">
        <f t="shared" si="56"/>
        <v/>
      </c>
      <c r="AJ208" s="21" t="str">
        <f t="shared" si="57"/>
        <v/>
      </c>
      <c r="AK208" s="48">
        <f t="shared" si="58"/>
        <v>0</v>
      </c>
      <c r="AL208" s="58" t="str">
        <f t="shared" si="59"/>
        <v/>
      </c>
      <c r="AM208" s="59" t="str">
        <f t="shared" si="60"/>
        <v/>
      </c>
      <c r="AN208" s="59" t="str">
        <f t="shared" si="61"/>
        <v/>
      </c>
      <c r="AO208" s="60"/>
    </row>
    <row r="209" spans="3:41" x14ac:dyDescent="0.25">
      <c r="C209" s="82"/>
      <c r="D209" s="45"/>
      <c r="E209" s="83" t="str">
        <f t="shared" si="50"/>
        <v/>
      </c>
      <c r="F209" s="45"/>
      <c r="G209" s="45"/>
      <c r="H209" s="45"/>
      <c r="I209" s="46" t="str">
        <f t="shared" si="62"/>
        <v/>
      </c>
      <c r="J209" s="46" t="str">
        <f t="shared" si="63"/>
        <v/>
      </c>
      <c r="K209" s="47" t="str">
        <f t="shared" si="51"/>
        <v/>
      </c>
      <c r="L209" s="47" t="str">
        <f t="shared" si="52"/>
        <v/>
      </c>
      <c r="M209" s="48">
        <f t="shared" si="64"/>
        <v>0</v>
      </c>
      <c r="N209" s="46" t="str">
        <f t="shared" si="53"/>
        <v/>
      </c>
      <c r="O209" s="47" t="str">
        <f t="shared" si="54"/>
        <v/>
      </c>
      <c r="P209" s="47" t="str">
        <f t="shared" si="55"/>
        <v/>
      </c>
      <c r="Q209" s="48">
        <f t="shared" si="65"/>
        <v>0</v>
      </c>
      <c r="R209" s="2"/>
      <c r="AH209" s="57" t="str">
        <f>IF(G209&gt;1,IF($E$10&gt;0,100-(#REF!/(1+(AL209/#REF!)^#REF!)^#REF!+#REF!/(AL209-1))*100,100-(AL209*D$5+D$6)*100),"")</f>
        <v/>
      </c>
      <c r="AI209" s="21" t="str">
        <f t="shared" si="56"/>
        <v/>
      </c>
      <c r="AJ209" s="21" t="str">
        <f t="shared" si="57"/>
        <v/>
      </c>
      <c r="AK209" s="48">
        <f t="shared" si="58"/>
        <v>0</v>
      </c>
      <c r="AL209" s="58" t="str">
        <f t="shared" si="59"/>
        <v/>
      </c>
      <c r="AM209" s="59" t="str">
        <f t="shared" si="60"/>
        <v/>
      </c>
      <c r="AN209" s="59" t="str">
        <f t="shared" si="61"/>
        <v/>
      </c>
      <c r="AO209" s="60"/>
    </row>
    <row r="210" spans="3:41" x14ac:dyDescent="0.25">
      <c r="C210" s="82"/>
      <c r="D210" s="45"/>
      <c r="E210" s="83" t="str">
        <f t="shared" si="50"/>
        <v/>
      </c>
      <c r="F210" s="45"/>
      <c r="G210" s="45"/>
      <c r="H210" s="45"/>
      <c r="I210" s="46" t="str">
        <f t="shared" si="62"/>
        <v/>
      </c>
      <c r="J210" s="46" t="str">
        <f t="shared" si="63"/>
        <v/>
      </c>
      <c r="K210" s="47" t="str">
        <f t="shared" si="51"/>
        <v/>
      </c>
      <c r="L210" s="47" t="str">
        <f t="shared" si="52"/>
        <v/>
      </c>
      <c r="M210" s="48">
        <f t="shared" si="64"/>
        <v>0</v>
      </c>
      <c r="N210" s="46" t="str">
        <f t="shared" si="53"/>
        <v/>
      </c>
      <c r="O210" s="47" t="str">
        <f t="shared" si="54"/>
        <v/>
      </c>
      <c r="P210" s="47" t="str">
        <f t="shared" si="55"/>
        <v/>
      </c>
      <c r="Q210" s="48">
        <f t="shared" si="65"/>
        <v>0</v>
      </c>
      <c r="R210" s="2"/>
      <c r="AH210" s="57" t="str">
        <f>IF(G210&gt;1,IF($E$10&gt;0,100-(#REF!/(1+(AL210/#REF!)^#REF!)^#REF!+#REF!/(AL210-1))*100,100-(AL210*D$5+D$6)*100),"")</f>
        <v/>
      </c>
      <c r="AI210" s="21" t="str">
        <f t="shared" si="56"/>
        <v/>
      </c>
      <c r="AJ210" s="21" t="str">
        <f t="shared" si="57"/>
        <v/>
      </c>
      <c r="AK210" s="48">
        <f t="shared" si="58"/>
        <v>0</v>
      </c>
      <c r="AL210" s="58" t="str">
        <f t="shared" si="59"/>
        <v/>
      </c>
      <c r="AM210" s="59" t="str">
        <f t="shared" si="60"/>
        <v/>
      </c>
      <c r="AN210" s="59" t="str">
        <f t="shared" si="61"/>
        <v/>
      </c>
      <c r="AO210" s="60"/>
    </row>
    <row r="211" spans="3:41" x14ac:dyDescent="0.25">
      <c r="C211" s="82"/>
      <c r="D211" s="45"/>
      <c r="E211" s="83" t="str">
        <f t="shared" si="50"/>
        <v/>
      </c>
      <c r="F211" s="45"/>
      <c r="G211" s="45"/>
      <c r="H211" s="45"/>
      <c r="I211" s="46" t="str">
        <f t="shared" si="62"/>
        <v/>
      </c>
      <c r="J211" s="46" t="str">
        <f t="shared" si="63"/>
        <v/>
      </c>
      <c r="K211" s="47" t="str">
        <f t="shared" si="51"/>
        <v/>
      </c>
      <c r="L211" s="47" t="str">
        <f t="shared" si="52"/>
        <v/>
      </c>
      <c r="M211" s="48">
        <f t="shared" si="64"/>
        <v>0</v>
      </c>
      <c r="N211" s="46" t="str">
        <f t="shared" si="53"/>
        <v/>
      </c>
      <c r="O211" s="47" t="str">
        <f t="shared" si="54"/>
        <v/>
      </c>
      <c r="P211" s="47" t="str">
        <f t="shared" si="55"/>
        <v/>
      </c>
      <c r="Q211" s="48">
        <f t="shared" si="65"/>
        <v>0</v>
      </c>
      <c r="R211" s="2"/>
      <c r="AH211" s="57" t="str">
        <f>IF(G211&gt;1,IF($E$10&gt;0,100-(#REF!/(1+(AL211/#REF!)^#REF!)^#REF!+#REF!/(AL211-1))*100,100-(AL211*D$5+D$6)*100),"")</f>
        <v/>
      </c>
      <c r="AI211" s="21" t="str">
        <f t="shared" si="56"/>
        <v/>
      </c>
      <c r="AJ211" s="21" t="str">
        <f t="shared" si="57"/>
        <v/>
      </c>
      <c r="AK211" s="48">
        <f t="shared" si="58"/>
        <v>0</v>
      </c>
      <c r="AL211" s="58" t="str">
        <f t="shared" si="59"/>
        <v/>
      </c>
      <c r="AM211" s="59" t="str">
        <f t="shared" si="60"/>
        <v/>
      </c>
      <c r="AN211" s="59" t="str">
        <f t="shared" si="61"/>
        <v/>
      </c>
      <c r="AO211" s="60"/>
    </row>
    <row r="212" spans="3:41" x14ac:dyDescent="0.25">
      <c r="C212" s="82"/>
      <c r="D212" s="45"/>
      <c r="E212" s="83" t="str">
        <f t="shared" si="50"/>
        <v/>
      </c>
      <c r="F212" s="45"/>
      <c r="G212" s="45"/>
      <c r="H212" s="45"/>
      <c r="I212" s="46" t="str">
        <f t="shared" si="62"/>
        <v/>
      </c>
      <c r="J212" s="46" t="str">
        <f t="shared" si="63"/>
        <v/>
      </c>
      <c r="K212" s="47" t="str">
        <f t="shared" si="51"/>
        <v/>
      </c>
      <c r="L212" s="47" t="str">
        <f t="shared" si="52"/>
        <v/>
      </c>
      <c r="M212" s="48">
        <f t="shared" si="64"/>
        <v>0</v>
      </c>
      <c r="N212" s="46" t="str">
        <f t="shared" si="53"/>
        <v/>
      </c>
      <c r="O212" s="47" t="str">
        <f t="shared" si="54"/>
        <v/>
      </c>
      <c r="P212" s="47" t="str">
        <f t="shared" si="55"/>
        <v/>
      </c>
      <c r="Q212" s="48">
        <f t="shared" si="65"/>
        <v>0</v>
      </c>
      <c r="R212" s="2"/>
      <c r="AH212" s="57" t="str">
        <f>IF(G212&gt;1,IF($E$10&gt;0,100-(#REF!/(1+(AL212/#REF!)^#REF!)^#REF!+#REF!/(AL212-1))*100,100-(AL212*D$5+D$6)*100),"")</f>
        <v/>
      </c>
      <c r="AI212" s="21" t="str">
        <f t="shared" si="56"/>
        <v/>
      </c>
      <c r="AJ212" s="21" t="str">
        <f t="shared" si="57"/>
        <v/>
      </c>
      <c r="AK212" s="48">
        <f t="shared" si="58"/>
        <v>0</v>
      </c>
      <c r="AL212" s="58" t="str">
        <f t="shared" si="59"/>
        <v/>
      </c>
      <c r="AM212" s="59" t="str">
        <f t="shared" si="60"/>
        <v/>
      </c>
      <c r="AN212" s="59" t="str">
        <f t="shared" si="61"/>
        <v/>
      </c>
      <c r="AO212" s="60"/>
    </row>
    <row r="213" spans="3:41" x14ac:dyDescent="0.25">
      <c r="C213" s="82"/>
      <c r="D213" s="45"/>
      <c r="E213" s="83" t="str">
        <f t="shared" si="50"/>
        <v/>
      </c>
      <c r="F213" s="45"/>
      <c r="G213" s="45"/>
      <c r="H213" s="45"/>
      <c r="I213" s="46" t="str">
        <f t="shared" si="62"/>
        <v/>
      </c>
      <c r="J213" s="46" t="str">
        <f t="shared" si="63"/>
        <v/>
      </c>
      <c r="K213" s="47" t="str">
        <f t="shared" si="51"/>
        <v/>
      </c>
      <c r="L213" s="47" t="str">
        <f t="shared" si="52"/>
        <v/>
      </c>
      <c r="M213" s="48">
        <f t="shared" si="64"/>
        <v>0</v>
      </c>
      <c r="N213" s="46" t="str">
        <f t="shared" si="53"/>
        <v/>
      </c>
      <c r="O213" s="47" t="str">
        <f t="shared" si="54"/>
        <v/>
      </c>
      <c r="P213" s="47" t="str">
        <f t="shared" si="55"/>
        <v/>
      </c>
      <c r="Q213" s="48">
        <f t="shared" si="65"/>
        <v>0</v>
      </c>
      <c r="R213" s="2"/>
      <c r="AH213" s="57" t="str">
        <f>IF(G213&gt;1,IF($E$10&gt;0,100-(#REF!/(1+(AL213/#REF!)^#REF!)^#REF!+#REF!/(AL213-1))*100,100-(AL213*D$5+D$6)*100),"")</f>
        <v/>
      </c>
      <c r="AI213" s="21" t="str">
        <f t="shared" si="56"/>
        <v/>
      </c>
      <c r="AJ213" s="21" t="str">
        <f t="shared" si="57"/>
        <v/>
      </c>
      <c r="AK213" s="48">
        <f t="shared" si="58"/>
        <v>0</v>
      </c>
      <c r="AL213" s="58" t="str">
        <f t="shared" si="59"/>
        <v/>
      </c>
      <c r="AM213" s="59" t="str">
        <f t="shared" si="60"/>
        <v/>
      </c>
      <c r="AN213" s="59" t="str">
        <f t="shared" si="61"/>
        <v/>
      </c>
      <c r="AO213" s="60"/>
    </row>
    <row r="214" spans="3:41" x14ac:dyDescent="0.25">
      <c r="C214" s="82"/>
      <c r="D214" s="45"/>
      <c r="E214" s="83" t="str">
        <f t="shared" si="50"/>
        <v/>
      </c>
      <c r="F214" s="45"/>
      <c r="G214" s="45"/>
      <c r="H214" s="45"/>
      <c r="I214" s="46" t="str">
        <f t="shared" si="62"/>
        <v/>
      </c>
      <c r="J214" s="46" t="str">
        <f t="shared" si="63"/>
        <v/>
      </c>
      <c r="K214" s="47" t="str">
        <f t="shared" si="51"/>
        <v/>
      </c>
      <c r="L214" s="47" t="str">
        <f t="shared" si="52"/>
        <v/>
      </c>
      <c r="M214" s="48">
        <f t="shared" si="64"/>
        <v>0</v>
      </c>
      <c r="N214" s="46" t="str">
        <f t="shared" si="53"/>
        <v/>
      </c>
      <c r="O214" s="47" t="str">
        <f t="shared" si="54"/>
        <v/>
      </c>
      <c r="P214" s="47" t="str">
        <f t="shared" si="55"/>
        <v/>
      </c>
      <c r="Q214" s="48">
        <f t="shared" si="65"/>
        <v>0</v>
      </c>
      <c r="R214" s="2"/>
      <c r="AH214" s="57" t="str">
        <f>IF(G214&gt;1,IF($E$10&gt;0,100-(#REF!/(1+(AL214/#REF!)^#REF!)^#REF!+#REF!/(AL214-1))*100,100-(AL214*D$5+D$6)*100),"")</f>
        <v/>
      </c>
      <c r="AI214" s="21" t="str">
        <f t="shared" si="56"/>
        <v/>
      </c>
      <c r="AJ214" s="21" t="str">
        <f t="shared" si="57"/>
        <v/>
      </c>
      <c r="AK214" s="48">
        <f t="shared" si="58"/>
        <v>0</v>
      </c>
      <c r="AL214" s="58" t="str">
        <f t="shared" si="59"/>
        <v/>
      </c>
      <c r="AM214" s="59" t="str">
        <f t="shared" si="60"/>
        <v/>
      </c>
      <c r="AN214" s="59" t="str">
        <f t="shared" si="61"/>
        <v/>
      </c>
      <c r="AO214" s="60"/>
    </row>
    <row r="215" spans="3:41" ht="15.75" thickBot="1" x14ac:dyDescent="0.3">
      <c r="C215" s="87"/>
      <c r="D215" s="84"/>
      <c r="E215" s="83" t="str">
        <f t="shared" si="50"/>
        <v/>
      </c>
      <c r="F215" s="45"/>
      <c r="G215" s="45"/>
      <c r="H215" s="45"/>
      <c r="I215" s="46" t="str">
        <f t="shared" si="62"/>
        <v/>
      </c>
      <c r="J215" s="46" t="str">
        <f t="shared" si="63"/>
        <v/>
      </c>
      <c r="K215" s="47" t="str">
        <f t="shared" si="51"/>
        <v/>
      </c>
      <c r="L215" s="47" t="str">
        <f t="shared" si="52"/>
        <v/>
      </c>
      <c r="M215" s="48">
        <f t="shared" si="64"/>
        <v>0</v>
      </c>
      <c r="N215" s="46" t="str">
        <f t="shared" si="53"/>
        <v/>
      </c>
      <c r="O215" s="47" t="str">
        <f t="shared" si="54"/>
        <v/>
      </c>
      <c r="P215" s="47" t="str">
        <f t="shared" si="55"/>
        <v/>
      </c>
      <c r="Q215" s="48">
        <f t="shared" si="65"/>
        <v>0</v>
      </c>
      <c r="R215" s="2"/>
      <c r="AH215" s="57" t="str">
        <f>IF(G215&gt;1,IF($E$10&gt;0,100-(#REF!/(1+(AL215/#REF!)^#REF!)^#REF!+#REF!/(AL215-1))*100,100-(AL215*D$5+D$6)*100),"")</f>
        <v/>
      </c>
      <c r="AI215" s="21" t="str">
        <f t="shared" si="56"/>
        <v/>
      </c>
      <c r="AJ215" s="21" t="str">
        <f t="shared" si="57"/>
        <v/>
      </c>
      <c r="AK215" s="48">
        <f t="shared" si="58"/>
        <v>0</v>
      </c>
      <c r="AL215" s="58" t="str">
        <f t="shared" si="59"/>
        <v/>
      </c>
      <c r="AM215" s="59" t="str">
        <f t="shared" si="60"/>
        <v/>
      </c>
      <c r="AN215" s="59" t="str">
        <f t="shared" si="61"/>
        <v/>
      </c>
      <c r="AO215" s="60"/>
    </row>
    <row r="216" spans="3:41" x14ac:dyDescent="0.25">
      <c r="F216" s="45"/>
      <c r="G216" s="45"/>
      <c r="H216" s="45"/>
      <c r="I216" s="46" t="str">
        <f t="shared" si="62"/>
        <v/>
      </c>
      <c r="J216" s="46" t="str">
        <f t="shared" si="63"/>
        <v/>
      </c>
      <c r="K216" s="47" t="str">
        <f t="shared" si="51"/>
        <v/>
      </c>
      <c r="L216" s="47" t="str">
        <f t="shared" si="52"/>
        <v/>
      </c>
      <c r="M216" s="48">
        <f t="shared" si="64"/>
        <v>0</v>
      </c>
      <c r="N216" s="46" t="str">
        <f t="shared" si="53"/>
        <v/>
      </c>
      <c r="O216" s="47" t="str">
        <f t="shared" si="54"/>
        <v/>
      </c>
      <c r="P216" s="47" t="str">
        <f t="shared" si="55"/>
        <v/>
      </c>
      <c r="Q216" s="48">
        <f t="shared" si="65"/>
        <v>0</v>
      </c>
      <c r="R216" s="2"/>
      <c r="AH216" s="57" t="str">
        <f>IF(G216&gt;1,IF($E$10&gt;0,100-(#REF!/(1+(AL216/#REF!)^#REF!)^#REF!+#REF!/(AL216-1))*100,100-(AL216*D$5+D$6)*100),"")</f>
        <v/>
      </c>
      <c r="AI216" s="21" t="str">
        <f t="shared" si="56"/>
        <v/>
      </c>
      <c r="AJ216" s="21" t="str">
        <f t="shared" si="57"/>
        <v/>
      </c>
      <c r="AK216" s="48">
        <f t="shared" si="58"/>
        <v>0</v>
      </c>
      <c r="AL216" s="58" t="str">
        <f t="shared" si="59"/>
        <v/>
      </c>
      <c r="AM216" s="59" t="str">
        <f t="shared" si="60"/>
        <v/>
      </c>
      <c r="AN216" s="59" t="str">
        <f t="shared" si="61"/>
        <v/>
      </c>
      <c r="AO216" s="60"/>
    </row>
    <row r="217" spans="3:41" x14ac:dyDescent="0.25">
      <c r="F217" s="45"/>
      <c r="G217" s="45"/>
      <c r="H217" s="45"/>
      <c r="I217" s="46" t="str">
        <f t="shared" si="62"/>
        <v/>
      </c>
      <c r="J217" s="46" t="str">
        <f t="shared" si="63"/>
        <v/>
      </c>
      <c r="K217" s="47" t="str">
        <f t="shared" si="51"/>
        <v/>
      </c>
      <c r="L217" s="47" t="str">
        <f t="shared" si="52"/>
        <v/>
      </c>
      <c r="M217" s="48">
        <f t="shared" si="64"/>
        <v>0</v>
      </c>
      <c r="N217" s="46" t="str">
        <f t="shared" si="53"/>
        <v/>
      </c>
      <c r="O217" s="47" t="str">
        <f t="shared" si="54"/>
        <v/>
      </c>
      <c r="P217" s="47" t="str">
        <f t="shared" si="55"/>
        <v/>
      </c>
      <c r="Q217" s="48">
        <f t="shared" si="65"/>
        <v>0</v>
      </c>
      <c r="R217" s="2"/>
      <c r="AH217" s="57" t="str">
        <f>IF(G217&gt;1,IF($E$10&gt;0,100-(#REF!/(1+(AL217/#REF!)^#REF!)^#REF!+#REF!/(AL217-1))*100,100-(AL217*D$5+D$6)*100),"")</f>
        <v/>
      </c>
      <c r="AI217" s="21" t="str">
        <f t="shared" si="56"/>
        <v/>
      </c>
      <c r="AJ217" s="21" t="str">
        <f t="shared" si="57"/>
        <v/>
      </c>
      <c r="AK217" s="48">
        <f t="shared" si="58"/>
        <v>0</v>
      </c>
      <c r="AL217" s="58" t="str">
        <f t="shared" si="59"/>
        <v/>
      </c>
      <c r="AM217" s="59" t="str">
        <f t="shared" si="60"/>
        <v/>
      </c>
      <c r="AN217" s="59" t="str">
        <f t="shared" si="61"/>
        <v/>
      </c>
      <c r="AO217" s="60"/>
    </row>
    <row r="218" spans="3:41" x14ac:dyDescent="0.25">
      <c r="F218" s="45"/>
      <c r="G218" s="45"/>
      <c r="H218" s="45"/>
      <c r="I218" s="46" t="str">
        <f t="shared" si="62"/>
        <v/>
      </c>
      <c r="J218" s="46" t="str">
        <f t="shared" si="63"/>
        <v/>
      </c>
      <c r="K218" s="47" t="str">
        <f t="shared" si="51"/>
        <v/>
      </c>
      <c r="L218" s="47" t="str">
        <f t="shared" si="52"/>
        <v/>
      </c>
      <c r="M218" s="48">
        <f t="shared" si="64"/>
        <v>0</v>
      </c>
      <c r="N218" s="46" t="str">
        <f t="shared" si="53"/>
        <v/>
      </c>
      <c r="O218" s="47" t="str">
        <f t="shared" si="54"/>
        <v/>
      </c>
      <c r="P218" s="47" t="str">
        <f t="shared" si="55"/>
        <v/>
      </c>
      <c r="Q218" s="48">
        <f t="shared" si="65"/>
        <v>0</v>
      </c>
      <c r="R218" s="2"/>
      <c r="AH218" s="57" t="str">
        <f>IF(G218&gt;1,IF($E$10&gt;0,100-(#REF!/(1+(AL218/#REF!)^#REF!)^#REF!+#REF!/(AL218-1))*100,100-(AL218*D$5+D$6)*100),"")</f>
        <v/>
      </c>
      <c r="AI218" s="21" t="str">
        <f t="shared" si="56"/>
        <v/>
      </c>
      <c r="AJ218" s="21" t="str">
        <f t="shared" si="57"/>
        <v/>
      </c>
      <c r="AK218" s="48">
        <f t="shared" si="58"/>
        <v>0</v>
      </c>
      <c r="AL218" s="58" t="str">
        <f t="shared" si="59"/>
        <v/>
      </c>
      <c r="AM218" s="59" t="str">
        <f t="shared" si="60"/>
        <v/>
      </c>
      <c r="AN218" s="59" t="str">
        <f t="shared" si="61"/>
        <v/>
      </c>
      <c r="AO218" s="60"/>
    </row>
    <row r="219" spans="3:41" x14ac:dyDescent="0.25">
      <c r="F219" s="45"/>
      <c r="G219" s="45"/>
      <c r="H219" s="45"/>
      <c r="I219" s="46" t="str">
        <f t="shared" si="62"/>
        <v/>
      </c>
      <c r="J219" s="46" t="str">
        <f t="shared" si="63"/>
        <v/>
      </c>
      <c r="K219" s="47" t="str">
        <f t="shared" si="51"/>
        <v/>
      </c>
      <c r="L219" s="47" t="str">
        <f t="shared" si="52"/>
        <v/>
      </c>
      <c r="M219" s="48">
        <f t="shared" si="64"/>
        <v>0</v>
      </c>
      <c r="N219" s="46" t="str">
        <f t="shared" si="53"/>
        <v/>
      </c>
      <c r="O219" s="47" t="str">
        <f t="shared" si="54"/>
        <v/>
      </c>
      <c r="P219" s="47" t="str">
        <f t="shared" si="55"/>
        <v/>
      </c>
      <c r="Q219" s="48">
        <f t="shared" si="65"/>
        <v>0</v>
      </c>
      <c r="R219" s="2"/>
      <c r="AH219" s="57" t="str">
        <f>IF(G219&gt;1,IF($E$10&gt;0,100-(#REF!/(1+(AL219/#REF!)^#REF!)^#REF!+#REF!/(AL219-1))*100,100-(AL219*D$5+D$6)*100),"")</f>
        <v/>
      </c>
      <c r="AI219" s="21" t="str">
        <f t="shared" si="56"/>
        <v/>
      </c>
      <c r="AJ219" s="21" t="str">
        <f t="shared" si="57"/>
        <v/>
      </c>
      <c r="AK219" s="48">
        <f t="shared" si="58"/>
        <v>0</v>
      </c>
      <c r="AL219" s="58" t="str">
        <f t="shared" si="59"/>
        <v/>
      </c>
      <c r="AM219" s="59" t="str">
        <f t="shared" si="60"/>
        <v/>
      </c>
      <c r="AN219" s="59" t="str">
        <f t="shared" si="61"/>
        <v/>
      </c>
      <c r="AO219" s="60"/>
    </row>
    <row r="220" spans="3:41" ht="15.75" thickBot="1" x14ac:dyDescent="0.3">
      <c r="F220" s="84"/>
      <c r="G220" s="84"/>
      <c r="H220" s="84"/>
      <c r="I220" s="46" t="str">
        <f t="shared" si="62"/>
        <v/>
      </c>
      <c r="J220" s="46" t="str">
        <f t="shared" si="63"/>
        <v/>
      </c>
      <c r="K220" s="85" t="str">
        <f t="shared" si="51"/>
        <v/>
      </c>
      <c r="L220" s="85" t="str">
        <f t="shared" si="52"/>
        <v/>
      </c>
      <c r="M220" s="48">
        <f t="shared" si="64"/>
        <v>0</v>
      </c>
      <c r="N220" s="46" t="str">
        <f t="shared" si="53"/>
        <v/>
      </c>
      <c r="O220" s="47" t="str">
        <f t="shared" si="54"/>
        <v/>
      </c>
      <c r="P220" s="47" t="str">
        <f t="shared" si="55"/>
        <v/>
      </c>
      <c r="Q220" s="48">
        <f t="shared" si="65"/>
        <v>0</v>
      </c>
      <c r="R220" s="2"/>
      <c r="AH220" s="57" t="str">
        <f>IF(G220&gt;1,IF($E$10&gt;0,100-(#REF!/(1+(AL220/#REF!)^#REF!)^#REF!+#REF!/(AL220-1))*100,100-(AL220*D$5+D$6)*100),"")</f>
        <v/>
      </c>
      <c r="AI220" s="21" t="str">
        <f t="shared" si="56"/>
        <v/>
      </c>
      <c r="AJ220" s="21" t="str">
        <f t="shared" si="57"/>
        <v/>
      </c>
      <c r="AK220" s="86">
        <f t="shared" si="58"/>
        <v>0</v>
      </c>
      <c r="AL220" s="58" t="str">
        <f t="shared" si="59"/>
        <v/>
      </c>
      <c r="AM220" s="59" t="str">
        <f t="shared" si="60"/>
        <v/>
      </c>
      <c r="AN220" s="59" t="str">
        <f t="shared" si="61"/>
        <v/>
      </c>
      <c r="AO220" s="60"/>
    </row>
  </sheetData>
  <mergeCells count="14">
    <mergeCell ref="AD3:AF3"/>
    <mergeCell ref="AH3:AL3"/>
    <mergeCell ref="C9:E9"/>
    <mergeCell ref="C33:E33"/>
    <mergeCell ref="C2:E2"/>
    <mergeCell ref="G2:H2"/>
    <mergeCell ref="J2:Q2"/>
    <mergeCell ref="T2:AF2"/>
    <mergeCell ref="J3:M3"/>
    <mergeCell ref="N3:Q3"/>
    <mergeCell ref="T3:U3"/>
    <mergeCell ref="V3:W3"/>
    <mergeCell ref="X3:Z3"/>
    <mergeCell ref="AA3:AC3"/>
  </mergeCells>
  <conditionalFormatting sqref="L7:M220">
    <cfRule type="cellIs" dxfId="209" priority="5" operator="between">
      <formula>1.2</formula>
      <formula>10</formula>
    </cfRule>
  </conditionalFormatting>
  <conditionalFormatting sqref="P7:P220">
    <cfRule type="cellIs" dxfId="208" priority="4" operator="between">
      <formula>1.2</formula>
      <formula>10</formula>
    </cfRule>
  </conditionalFormatting>
  <conditionalFormatting sqref="Q7:R220">
    <cfRule type="cellIs" dxfId="207" priority="3" operator="between">
      <formula>1.2</formula>
      <formula>10</formula>
    </cfRule>
  </conditionalFormatting>
  <conditionalFormatting sqref="AK7:AK220">
    <cfRule type="cellIs" dxfId="206" priority="2" operator="between">
      <formula>1.2</formula>
      <formula>10</formula>
    </cfRule>
  </conditionalFormatting>
  <conditionalFormatting sqref="AJ7:AJ220">
    <cfRule type="cellIs" dxfId="205" priority="1" operator="between">
      <formula>1.2</formula>
      <formula>10</formula>
    </cfRule>
  </conditionalFormatting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31D09-8D2B-4C45-8024-BCE996E4C434}">
  <dimension ref="B1:AO220"/>
  <sheetViews>
    <sheetView topLeftCell="A4" zoomScale="80" zoomScaleNormal="80" workbookViewId="0">
      <selection activeCell="D5" sqref="D5"/>
    </sheetView>
  </sheetViews>
  <sheetFormatPr defaultColWidth="9.140625" defaultRowHeight="15" x14ac:dyDescent="0.25"/>
  <cols>
    <col min="1" max="1" width="1.42578125" customWidth="1"/>
    <col min="2" max="2" width="6.140625" customWidth="1"/>
    <col min="3" max="3" width="6" bestFit="1" customWidth="1"/>
    <col min="4" max="4" width="12.7109375" customWidth="1"/>
    <col min="5" max="5" width="19.140625" customWidth="1"/>
    <col min="6" max="7" width="11.5703125" bestFit="1" customWidth="1"/>
    <col min="8" max="8" width="15.28515625" bestFit="1" customWidth="1"/>
    <col min="9" max="9" width="12.7109375" customWidth="1"/>
    <col min="10" max="10" width="12" bestFit="1" customWidth="1"/>
    <col min="11" max="11" width="7.7109375" bestFit="1" customWidth="1"/>
    <col min="12" max="12" width="5.28515625" bestFit="1" customWidth="1"/>
    <col min="13" max="13" width="0.5703125" customWidth="1"/>
    <col min="14" max="14" width="12" bestFit="1" customWidth="1"/>
    <col min="15" max="15" width="6.140625" bestFit="1" customWidth="1"/>
    <col min="16" max="16" width="6.85546875" bestFit="1" customWidth="1"/>
    <col min="17" max="17" width="3.5703125" bestFit="1" customWidth="1"/>
    <col min="18" max="18" width="1.140625" customWidth="1"/>
    <col min="19" max="19" width="12.140625" bestFit="1" customWidth="1"/>
    <col min="20" max="20" width="8.28515625" bestFit="1" customWidth="1"/>
    <col min="21" max="21" width="8.85546875" bestFit="1" customWidth="1"/>
    <col min="34" max="34" width="8.7109375" customWidth="1"/>
    <col min="35" max="35" width="12.140625" bestFit="1" customWidth="1"/>
    <col min="36" max="36" width="8.28515625" bestFit="1" customWidth="1"/>
    <col min="37" max="37" width="0.85546875" customWidth="1"/>
    <col min="52" max="52" width="13.140625" bestFit="1" customWidth="1"/>
    <col min="54" max="54" width="12.28515625" bestFit="1" customWidth="1"/>
    <col min="55" max="55" width="16.28515625" bestFit="1" customWidth="1"/>
    <col min="56" max="56" width="12.5703125" bestFit="1" customWidth="1"/>
  </cols>
  <sheetData>
    <row r="1" spans="3:41" ht="15.75" thickBot="1" x14ac:dyDescent="0.3">
      <c r="G1">
        <f>COUNT(G7:G220)</f>
        <v>7</v>
      </c>
    </row>
    <row r="2" spans="3:41" ht="15.75" thickBot="1" x14ac:dyDescent="0.3">
      <c r="C2" s="186" t="s">
        <v>0</v>
      </c>
      <c r="D2" s="187"/>
      <c r="E2" s="187"/>
      <c r="F2" s="91"/>
      <c r="G2" s="186" t="s">
        <v>1</v>
      </c>
      <c r="H2" s="188"/>
      <c r="I2" s="91"/>
      <c r="J2" s="186" t="s">
        <v>2</v>
      </c>
      <c r="K2" s="187"/>
      <c r="L2" s="187"/>
      <c r="M2" s="187"/>
      <c r="N2" s="187"/>
      <c r="O2" s="187"/>
      <c r="P2" s="187"/>
      <c r="Q2" s="188"/>
      <c r="R2" s="1"/>
      <c r="S2" s="2"/>
      <c r="T2" s="186" t="s">
        <v>3</v>
      </c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8"/>
      <c r="AH2" s="1"/>
      <c r="AI2" s="1"/>
      <c r="AJ2" s="1"/>
      <c r="AK2" s="1"/>
    </row>
    <row r="3" spans="3:41" ht="15.75" thickBot="1" x14ac:dyDescent="0.3">
      <c r="C3" s="90"/>
      <c r="D3" s="91" t="s">
        <v>4</v>
      </c>
      <c r="E3" s="92" t="s">
        <v>5</v>
      </c>
      <c r="F3" s="91"/>
      <c r="G3" s="91"/>
      <c r="H3" s="91"/>
      <c r="I3" s="3"/>
      <c r="J3" s="183" t="s">
        <v>4</v>
      </c>
      <c r="K3" s="184"/>
      <c r="L3" s="184"/>
      <c r="M3" s="185"/>
      <c r="N3" s="183" t="s">
        <v>6</v>
      </c>
      <c r="O3" s="184"/>
      <c r="P3" s="184"/>
      <c r="Q3" s="185"/>
      <c r="R3" s="1"/>
      <c r="T3" s="189" t="s">
        <v>7</v>
      </c>
      <c r="U3" s="190"/>
      <c r="V3" s="189" t="s">
        <v>8</v>
      </c>
      <c r="W3" s="190"/>
      <c r="X3" s="179" t="s">
        <v>9</v>
      </c>
      <c r="Y3" s="179"/>
      <c r="Z3" s="180"/>
      <c r="AA3" s="178" t="s">
        <v>10</v>
      </c>
      <c r="AB3" s="179"/>
      <c r="AC3" s="180"/>
      <c r="AD3" s="178" t="s">
        <v>11</v>
      </c>
      <c r="AE3" s="179"/>
      <c r="AF3" s="180"/>
      <c r="AG3" s="4"/>
      <c r="AH3" s="181" t="str">
        <f>CONCATENATE(G6,"CF")</f>
        <v>06/03Core_eCF</v>
      </c>
      <c r="AI3" s="182"/>
      <c r="AJ3" s="182"/>
      <c r="AK3" s="182"/>
      <c r="AL3" s="182"/>
      <c r="AM3" s="4"/>
      <c r="AN3" s="4"/>
    </row>
    <row r="4" spans="3:41" ht="15.75" thickBot="1" x14ac:dyDescent="0.3">
      <c r="C4" s="5" t="s">
        <v>12</v>
      </c>
      <c r="D4" s="6">
        <v>44350</v>
      </c>
      <c r="E4" s="7"/>
      <c r="F4" s="8"/>
      <c r="G4" s="8" t="s">
        <v>13</v>
      </c>
      <c r="H4" s="9">
        <f>RSQ(I7:I220,G7:G220)</f>
        <v>0.86282702328553873</v>
      </c>
      <c r="I4" s="88"/>
      <c r="J4" s="10" t="s">
        <v>14</v>
      </c>
      <c r="K4" s="11" t="s">
        <v>15</v>
      </c>
      <c r="L4" s="11" t="s">
        <v>16</v>
      </c>
      <c r="M4" s="12"/>
      <c r="N4" s="10" t="s">
        <v>14</v>
      </c>
      <c r="O4" s="11" t="s">
        <v>17</v>
      </c>
      <c r="P4" s="11" t="s">
        <v>18</v>
      </c>
      <c r="Q4" s="12"/>
      <c r="R4" s="4"/>
      <c r="S4" s="4"/>
      <c r="T4" s="13" t="s">
        <v>19</v>
      </c>
      <c r="U4" s="14" t="s">
        <v>20</v>
      </c>
      <c r="V4" s="13" t="s">
        <v>19</v>
      </c>
      <c r="W4" s="14" t="s">
        <v>20</v>
      </c>
      <c r="X4" s="13" t="s">
        <v>21</v>
      </c>
      <c r="Y4" s="14" t="s">
        <v>22</v>
      </c>
      <c r="Z4" s="13" t="s">
        <v>23</v>
      </c>
      <c r="AA4" s="13" t="s">
        <v>7</v>
      </c>
      <c r="AB4" s="14" t="s">
        <v>24</v>
      </c>
      <c r="AC4" s="13" t="s">
        <v>25</v>
      </c>
      <c r="AD4" s="14" t="s">
        <v>26</v>
      </c>
      <c r="AE4" s="13" t="s">
        <v>24</v>
      </c>
      <c r="AF4" s="14" t="s">
        <v>25</v>
      </c>
      <c r="AG4" s="15"/>
      <c r="AH4" s="16" t="s">
        <v>14</v>
      </c>
      <c r="AI4" s="17" t="s">
        <v>17</v>
      </c>
      <c r="AJ4" s="17" t="s">
        <v>18</v>
      </c>
      <c r="AK4" s="18"/>
      <c r="AM4" s="15"/>
      <c r="AN4" s="1"/>
    </row>
    <row r="5" spans="3:41" ht="15.75" thickBot="1" x14ac:dyDescent="0.3">
      <c r="C5" s="5" t="s">
        <v>37</v>
      </c>
      <c r="D5" s="61">
        <f>SLOPE(C35:C215,D35:D215)</f>
        <v>-9.658102072917222</v>
      </c>
      <c r="E5" s="62">
        <f>SLOPE(C35:C214,D35:D214)</f>
        <v>-9.658102072917222</v>
      </c>
      <c r="F5" s="8"/>
      <c r="G5" s="8" t="s">
        <v>27</v>
      </c>
      <c r="H5" s="19">
        <f>D4</f>
        <v>44350</v>
      </c>
      <c r="I5" s="89"/>
      <c r="J5" s="20">
        <f>1-(SUM(M7:M220))/COUNT(G7:G220)</f>
        <v>0.7142857142857143</v>
      </c>
      <c r="K5" s="21">
        <f>IF(G7&gt;0.1,AVERAGE(K7:K220),0)</f>
        <v>-0.6115951610855116</v>
      </c>
      <c r="L5" s="21">
        <f>AVERAGE(L7:L220)</f>
        <v>0.70319692673725698</v>
      </c>
      <c r="M5" s="22"/>
      <c r="N5" s="20">
        <f>1-(SUM(Q7:Q220))/COUNT(L7:L220)</f>
        <v>1</v>
      </c>
      <c r="O5" s="21">
        <f>AVERAGE(O7:O220)</f>
        <v>6.0903663065151441E-15</v>
      </c>
      <c r="P5" s="21">
        <f>AVERAGE(P7:P220)</f>
        <v>0.53961630616658895</v>
      </c>
      <c r="Q5" s="22"/>
      <c r="R5" s="2"/>
      <c r="S5" s="23" t="s">
        <v>6</v>
      </c>
      <c r="T5" s="24">
        <f>100-$E$6</f>
        <v>42.705830852199476</v>
      </c>
      <c r="U5" s="25">
        <f>-$E$5</f>
        <v>9.658102072917222</v>
      </c>
      <c r="V5" s="24">
        <f>$E$6</f>
        <v>57.294169147800524</v>
      </c>
      <c r="W5" s="25">
        <f>$E$5</f>
        <v>-9.658102072917222</v>
      </c>
      <c r="X5" s="26">
        <v>5.4</v>
      </c>
      <c r="Y5" s="27">
        <f>X5*U5+T5</f>
        <v>94.859582045952479</v>
      </c>
      <c r="Z5" s="27">
        <f>100-Y5</f>
        <v>5.1404179540475212</v>
      </c>
      <c r="AA5" s="28">
        <v>85</v>
      </c>
      <c r="AB5" s="29">
        <f>(AA5-T5)/U5</f>
        <v>4.379138761268611</v>
      </c>
      <c r="AC5" s="27">
        <f>100-AA5</f>
        <v>15</v>
      </c>
      <c r="AD5" s="28">
        <v>5</v>
      </c>
      <c r="AE5" s="29">
        <f>(AD5-V5)/W5</f>
        <v>5.4145388765812772</v>
      </c>
      <c r="AF5" s="30">
        <f>100-AD5</f>
        <v>95</v>
      </c>
      <c r="AG5" s="15"/>
      <c r="AH5" s="20">
        <f>1-(SUM(AK7:AK220))/COUNT(G7:G220)</f>
        <v>0</v>
      </c>
      <c r="AI5" s="21">
        <f>AVERAGE(AI7:AI220)</f>
        <v>600.7261981771627</v>
      </c>
      <c r="AJ5" s="21">
        <f>AVERAGE(AJ7:AJ220)</f>
        <v>600.7261981771627</v>
      </c>
      <c r="AK5" s="22"/>
      <c r="AM5" s="31">
        <v>181</v>
      </c>
      <c r="AN5" s="31">
        <v>0</v>
      </c>
    </row>
    <row r="6" spans="3:41" ht="15.75" thickBot="1" x14ac:dyDescent="0.3">
      <c r="C6" s="5" t="s">
        <v>38</v>
      </c>
      <c r="D6" s="61">
        <f>INTERCEPT(C35:C214,D35:D214)</f>
        <v>56.682573986715013</v>
      </c>
      <c r="E6" s="62">
        <f>D6-$K$5</f>
        <v>57.294169147800524</v>
      </c>
      <c r="F6" s="8" t="s">
        <v>45</v>
      </c>
      <c r="G6" s="8" t="str">
        <f>CONCATENATE(TEXT(H5,"mm/dd"),"Core_e")</f>
        <v>06/03Core_e</v>
      </c>
      <c r="H6" s="8" t="str">
        <f>CONCATENATE(TEXT(H5,"mm/dd"),"Core_AV%")</f>
        <v>06/03Core_AV%</v>
      </c>
      <c r="I6" s="32" t="s">
        <v>28</v>
      </c>
      <c r="J6" s="33" t="s">
        <v>29</v>
      </c>
      <c r="K6" s="34" t="s">
        <v>30</v>
      </c>
      <c r="L6" s="34" t="s">
        <v>31</v>
      </c>
      <c r="M6" s="35"/>
      <c r="N6" s="33" t="s">
        <v>29</v>
      </c>
      <c r="O6" s="34" t="s">
        <v>30</v>
      </c>
      <c r="P6" s="34" t="s">
        <v>31</v>
      </c>
      <c r="Q6" s="35"/>
      <c r="R6" s="36"/>
      <c r="S6" s="37"/>
      <c r="T6" s="38"/>
      <c r="U6" s="38"/>
      <c r="V6" s="38"/>
      <c r="W6" s="38"/>
      <c r="X6" s="39"/>
      <c r="Y6" s="40"/>
      <c r="Z6" s="40"/>
      <c r="AA6" s="40"/>
      <c r="AB6" s="39"/>
      <c r="AC6" s="40"/>
      <c r="AD6" s="40"/>
      <c r="AE6" s="41"/>
      <c r="AF6" s="42"/>
      <c r="AH6" s="43" t="s">
        <v>29</v>
      </c>
      <c r="AI6" s="44" t="s">
        <v>30</v>
      </c>
      <c r="AJ6" s="44" t="s">
        <v>31</v>
      </c>
      <c r="AK6" s="35"/>
      <c r="AL6" s="43" t="s">
        <v>32</v>
      </c>
      <c r="AM6" s="36" t="s">
        <v>33</v>
      </c>
      <c r="AN6" s="36" t="s">
        <v>34</v>
      </c>
      <c r="AO6" s="36" t="s">
        <v>35</v>
      </c>
    </row>
    <row r="7" spans="3:41" ht="15.75" thickBot="1" x14ac:dyDescent="0.3">
      <c r="C7" s="5" t="s">
        <v>39</v>
      </c>
      <c r="D7" s="61">
        <f>RSQ(D35:D214,E35:E214)</f>
        <v>0.99207673677308572</v>
      </c>
      <c r="E7" s="63">
        <f>D7</f>
        <v>0.99207673677308572</v>
      </c>
      <c r="F7" s="45">
        <v>27.1</v>
      </c>
      <c r="G7" s="45">
        <v>5.4232499999999995</v>
      </c>
      <c r="H7" s="45">
        <v>5.6500000000000057</v>
      </c>
      <c r="I7" s="46">
        <f>IF(G7&gt;1,100-H7,"")</f>
        <v>94.35</v>
      </c>
      <c r="J7" s="46">
        <f>IF(G7&gt;1,100-(G7*D$5+D$6),"")</f>
        <v>95.695728080233309</v>
      </c>
      <c r="K7" s="47">
        <f t="shared" ref="K7:K70" si="0">IF(G7&gt;1,I7-J7,"")</f>
        <v>-1.3457280802333145</v>
      </c>
      <c r="L7" s="47">
        <f t="shared" ref="L7:L70" si="1">IF(G7&gt;1,ABS(K7),"")</f>
        <v>1.3457280802333145</v>
      </c>
      <c r="M7" s="48">
        <f>IF($G7&gt;1.2,IF(L7&gt;1.2,1,0),0)</f>
        <v>1</v>
      </c>
      <c r="N7" s="46">
        <f t="shared" ref="N7:N70" si="2">IF(G7&gt;1,J7+$K$5,"")</f>
        <v>95.084132919147791</v>
      </c>
      <c r="O7" s="47">
        <f t="shared" ref="O7:O70" si="3">IF(G7&gt;1,I7-N7,"")</f>
        <v>-0.73413291914779677</v>
      </c>
      <c r="P7" s="47">
        <f t="shared" ref="P7:P70" si="4">IF(G7&gt;1,ABS(O7),"")</f>
        <v>0.73413291914779677</v>
      </c>
      <c r="Q7" s="48">
        <f>IF($G7&gt;1.2,IF(P7&gt;1.2,1,0),0)</f>
        <v>0</v>
      </c>
      <c r="R7" s="2"/>
      <c r="S7" s="49" t="s">
        <v>36</v>
      </c>
      <c r="T7" s="50">
        <f>100-$D$6</f>
        <v>43.317426013284987</v>
      </c>
      <c r="U7" s="51">
        <f>-$D$5</f>
        <v>9.658102072917222</v>
      </c>
      <c r="V7" s="50">
        <f>$D$6</f>
        <v>56.682573986715013</v>
      </c>
      <c r="W7" s="51">
        <f>$D$5</f>
        <v>-9.658102072917222</v>
      </c>
      <c r="X7" s="52">
        <f>X5</f>
        <v>5.4</v>
      </c>
      <c r="Y7" s="53">
        <f>X7*U7+T7</f>
        <v>95.471177207037982</v>
      </c>
      <c r="Z7" s="53">
        <f>100-Y7</f>
        <v>4.5288227929620177</v>
      </c>
      <c r="AA7" s="54">
        <f>AA5</f>
        <v>85</v>
      </c>
      <c r="AB7" s="55">
        <f>(AA7-T7)/U7</f>
        <v>4.31581419123735</v>
      </c>
      <c r="AC7" s="53">
        <f>100-AA7</f>
        <v>15</v>
      </c>
      <c r="AD7" s="54">
        <f>AD5</f>
        <v>5</v>
      </c>
      <c r="AE7" s="55">
        <f>(AD7-V7)/W7</f>
        <v>5.3512143065500171</v>
      </c>
      <c r="AF7" s="56">
        <f>100-AD7</f>
        <v>95</v>
      </c>
      <c r="AH7" s="57">
        <f>IF(G7&gt;1,IF($E$10&gt;0,100-(#REF!/(1+(AL7/#REF!)^#REF!)^#REF!+#REF!/(AL7-1))*100,100-(AL7*D$5+D$6)*100),"")</f>
        <v>-330.42719197666912</v>
      </c>
      <c r="AI7" s="21">
        <f t="shared" ref="AI7:AI70" si="5">IF(G7&gt;1,I7-AH7,"")</f>
        <v>424.77719197666909</v>
      </c>
      <c r="AJ7" s="21">
        <f t="shared" ref="AJ7:AJ70" si="6">IF(G7&gt;1,ABS(AI7),"")</f>
        <v>424.77719197666909</v>
      </c>
      <c r="AK7" s="48">
        <f t="shared" ref="AK7:AK70" si="7">IF($G7&gt;1.2,IF(AJ7&gt;1.2,1,0),0)</f>
        <v>1</v>
      </c>
      <c r="AL7" s="58">
        <f t="shared" ref="AL7:AL70" si="8">IF(G7&gt;0,G7+AN7,"")</f>
        <v>5.4232499999999995</v>
      </c>
      <c r="AM7" s="59">
        <f t="shared" ref="AM7:AM70" si="9">IF(G7&gt;0,$AM$5,"")</f>
        <v>181</v>
      </c>
      <c r="AN7" s="59">
        <f t="shared" ref="AN7:AN70" si="10">IF(G7&gt;0,$AN$5,"")</f>
        <v>0</v>
      </c>
      <c r="AO7" s="60"/>
    </row>
    <row r="8" spans="3:41" ht="15.75" thickBot="1" x14ac:dyDescent="0.3">
      <c r="C8" s="64"/>
      <c r="D8" s="65"/>
      <c r="E8" s="66"/>
      <c r="F8" s="45">
        <v>27.2</v>
      </c>
      <c r="G8" s="45">
        <v>5.3817500000000003</v>
      </c>
      <c r="H8" s="45">
        <v>4.5999999999999943</v>
      </c>
      <c r="I8" s="46">
        <f t="shared" ref="I8:I71" si="11">IF(G8&gt;1,100-H8,"")</f>
        <v>95.4</v>
      </c>
      <c r="J8" s="46">
        <f t="shared" ref="J8:J71" si="12">IF(G8&gt;1,100-(G8*D$5+D$6),"")</f>
        <v>95.294916844207251</v>
      </c>
      <c r="K8" s="47">
        <f t="shared" si="0"/>
        <v>0.10508315579275518</v>
      </c>
      <c r="L8" s="47">
        <f t="shared" si="1"/>
        <v>0.10508315579275518</v>
      </c>
      <c r="M8" s="48">
        <f t="shared" ref="M8:M71" si="13">IF($G8&gt;1.2,IF(L8&gt;1.2,1,0),0)</f>
        <v>0</v>
      </c>
      <c r="N8" s="46">
        <f t="shared" si="2"/>
        <v>94.683321683121733</v>
      </c>
      <c r="O8" s="47">
        <f t="shared" si="3"/>
        <v>0.71667831687827288</v>
      </c>
      <c r="P8" s="47">
        <f t="shared" si="4"/>
        <v>0.71667831687827288</v>
      </c>
      <c r="Q8" s="48">
        <f t="shared" ref="Q8:Q71" si="14">IF($G8&gt;1.2,IF(P8&gt;1.2,1,0),0)</f>
        <v>0</v>
      </c>
      <c r="R8" s="2"/>
      <c r="AH8" s="57">
        <f>IF(G8&gt;1,IF($E$10&gt;0,100-(#REF!/(1+(AL8/#REF!)^#REF!)^#REF!+#REF!/(AL8-1))*100,100-(AL8*D$5+D$6)*100),"")</f>
        <v>-370.50831557927495</v>
      </c>
      <c r="AI8" s="21">
        <f t="shared" si="5"/>
        <v>465.90831557927493</v>
      </c>
      <c r="AJ8" s="21">
        <f t="shared" si="6"/>
        <v>465.90831557927493</v>
      </c>
      <c r="AK8" s="48">
        <f t="shared" si="7"/>
        <v>1</v>
      </c>
      <c r="AL8" s="58">
        <f t="shared" si="8"/>
        <v>5.3817500000000003</v>
      </c>
      <c r="AM8" s="59">
        <f t="shared" si="9"/>
        <v>181</v>
      </c>
      <c r="AN8" s="59">
        <f t="shared" si="10"/>
        <v>0</v>
      </c>
      <c r="AO8" s="60"/>
    </row>
    <row r="9" spans="3:41" x14ac:dyDescent="0.25">
      <c r="C9" s="183" t="str">
        <f>CONCATENATE(TEXT(D4,"mm/dd"),"PuckCurve")</f>
        <v>06/03PuckCurve</v>
      </c>
      <c r="D9" s="184"/>
      <c r="E9" s="185"/>
      <c r="F9" s="45">
        <v>28.1</v>
      </c>
      <c r="G9" s="45">
        <v>5.2959999999999994</v>
      </c>
      <c r="H9" s="45">
        <v>5.7999999999999972</v>
      </c>
      <c r="I9" s="46">
        <f t="shared" si="11"/>
        <v>94.2</v>
      </c>
      <c r="J9" s="46">
        <f t="shared" si="12"/>
        <v>94.466734591454582</v>
      </c>
      <c r="K9" s="47">
        <f t="shared" si="0"/>
        <v>-0.26673459145457912</v>
      </c>
      <c r="L9" s="47">
        <f t="shared" si="1"/>
        <v>0.26673459145457912</v>
      </c>
      <c r="M9" s="48">
        <f t="shared" si="13"/>
        <v>0</v>
      </c>
      <c r="N9" s="46">
        <f t="shared" si="2"/>
        <v>93.855139430369064</v>
      </c>
      <c r="O9" s="47">
        <f t="shared" si="3"/>
        <v>0.34486056963093858</v>
      </c>
      <c r="P9" s="47">
        <f t="shared" si="4"/>
        <v>0.34486056963093858</v>
      </c>
      <c r="Q9" s="48">
        <f t="shared" si="14"/>
        <v>0</v>
      </c>
      <c r="R9" s="2"/>
      <c r="AH9" s="57">
        <f>IF(G9&gt;1,IF($E$10&gt;0,100-(#REF!/(1+(AL9/#REF!)^#REF!)^#REF!+#REF!/(AL9-1))*100,100-(AL9*D$5+D$6)*100),"")</f>
        <v>-453.32654085454112</v>
      </c>
      <c r="AI9" s="21">
        <f t="shared" si="5"/>
        <v>547.52654085454117</v>
      </c>
      <c r="AJ9" s="21">
        <f t="shared" si="6"/>
        <v>547.52654085454117</v>
      </c>
      <c r="AK9" s="48">
        <f t="shared" si="7"/>
        <v>1</v>
      </c>
      <c r="AL9" s="58">
        <f t="shared" si="8"/>
        <v>5.2959999999999994</v>
      </c>
      <c r="AM9" s="59">
        <f t="shared" si="9"/>
        <v>181</v>
      </c>
      <c r="AN9" s="59">
        <f t="shared" si="10"/>
        <v>0</v>
      </c>
      <c r="AO9" s="60"/>
    </row>
    <row r="10" spans="3:41" x14ac:dyDescent="0.25">
      <c r="C10" s="67">
        <v>4</v>
      </c>
      <c r="D10" s="68" t="s">
        <v>43</v>
      </c>
      <c r="E10" s="69"/>
      <c r="F10" s="94">
        <v>28.2</v>
      </c>
      <c r="G10" s="94">
        <v>5.32775</v>
      </c>
      <c r="H10" s="94">
        <v>5.9499999999999886</v>
      </c>
      <c r="I10" s="46">
        <f t="shared" si="11"/>
        <v>94.050000000000011</v>
      </c>
      <c r="J10" s="46">
        <f t="shared" si="12"/>
        <v>94.773379332269712</v>
      </c>
      <c r="K10" s="47">
        <f t="shared" si="0"/>
        <v>-0.72337933226970108</v>
      </c>
      <c r="L10" s="47">
        <f t="shared" si="1"/>
        <v>0.72337933226970108</v>
      </c>
      <c r="M10" s="48">
        <f t="shared" si="13"/>
        <v>0</v>
      </c>
      <c r="N10" s="46">
        <f t="shared" si="2"/>
        <v>94.161784171184195</v>
      </c>
      <c r="O10" s="47">
        <f t="shared" si="3"/>
        <v>-0.11178417118418338</v>
      </c>
      <c r="P10" s="47">
        <f t="shared" si="4"/>
        <v>0.11178417118418338</v>
      </c>
      <c r="Q10" s="48">
        <f t="shared" si="14"/>
        <v>0</v>
      </c>
      <c r="R10" s="2"/>
      <c r="AH10" s="57">
        <f>IF(G10&gt;1,IF($E$10&gt;0,100-(#REF!/(1+(AL10/#REF!)^#REF!)^#REF!+#REF!/(AL10-1))*100,100-(AL10*D$5+D$6)*100),"")</f>
        <v>-422.66206677302807</v>
      </c>
      <c r="AI10" s="21">
        <f t="shared" si="5"/>
        <v>516.71206677302803</v>
      </c>
      <c r="AJ10" s="21">
        <f t="shared" si="6"/>
        <v>516.71206677302803</v>
      </c>
      <c r="AK10" s="48">
        <f t="shared" si="7"/>
        <v>1</v>
      </c>
      <c r="AL10" s="58">
        <f t="shared" si="8"/>
        <v>5.32775</v>
      </c>
      <c r="AM10" s="59">
        <f t="shared" si="9"/>
        <v>181</v>
      </c>
      <c r="AN10" s="59">
        <f t="shared" si="10"/>
        <v>0</v>
      </c>
      <c r="AO10" s="60"/>
    </row>
    <row r="11" spans="3:41" ht="15.75" thickBot="1" x14ac:dyDescent="0.3">
      <c r="C11" s="70" t="s">
        <v>40</v>
      </c>
      <c r="D11" s="71" t="s">
        <v>41</v>
      </c>
      <c r="E11" s="72" t="str">
        <f>CONCATENATE(C9,"_C")</f>
        <v>06/03PuckCurve_C</v>
      </c>
      <c r="F11" s="94">
        <v>29.1</v>
      </c>
      <c r="G11" s="94">
        <v>5.2469999999999999</v>
      </c>
      <c r="H11" s="94">
        <v>7.5</v>
      </c>
      <c r="I11" s="46">
        <f t="shared" si="11"/>
        <v>92.5</v>
      </c>
      <c r="J11" s="46">
        <f t="shared" si="12"/>
        <v>93.993487589881653</v>
      </c>
      <c r="K11" s="47">
        <f t="shared" si="0"/>
        <v>-1.4934875898816529</v>
      </c>
      <c r="L11" s="47">
        <f t="shared" si="1"/>
        <v>1.4934875898816529</v>
      </c>
      <c r="M11" s="48">
        <f t="shared" si="13"/>
        <v>1</v>
      </c>
      <c r="N11" s="46">
        <f t="shared" si="2"/>
        <v>93.381892428796135</v>
      </c>
      <c r="O11" s="47">
        <f t="shared" si="3"/>
        <v>-0.88189242879613516</v>
      </c>
      <c r="P11" s="47">
        <f t="shared" si="4"/>
        <v>0.88189242879613516</v>
      </c>
      <c r="Q11" s="48">
        <f t="shared" si="14"/>
        <v>0</v>
      </c>
      <c r="R11" s="2"/>
      <c r="AH11" s="57">
        <f>IF(G11&gt;1,IF($E$10&gt;0,100-(#REF!/(1+(AL11/#REF!)^#REF!)^#REF!+#REF!/(AL11-1))*100,100-(AL11*D$5+D$6)*100),"")</f>
        <v>-500.65124101183471</v>
      </c>
      <c r="AI11" s="21">
        <f t="shared" si="5"/>
        <v>593.15124101183471</v>
      </c>
      <c r="AJ11" s="21">
        <f t="shared" si="6"/>
        <v>593.15124101183471</v>
      </c>
      <c r="AK11" s="48">
        <f t="shared" si="7"/>
        <v>1</v>
      </c>
      <c r="AL11" s="58">
        <f t="shared" si="8"/>
        <v>5.2469999999999999</v>
      </c>
      <c r="AM11" s="59">
        <f t="shared" si="9"/>
        <v>181</v>
      </c>
      <c r="AN11" s="59">
        <f t="shared" si="10"/>
        <v>0</v>
      </c>
      <c r="AO11" s="60"/>
    </row>
    <row r="12" spans="3:41" ht="15.75" thickBot="1" x14ac:dyDescent="0.3">
      <c r="C12" s="73">
        <f>C10</f>
        <v>4</v>
      </c>
      <c r="D12" s="74">
        <f>100-(D$5*$C12+D$6)</f>
        <v>81.949834304953868</v>
      </c>
      <c r="E12" s="75">
        <f>100-($E$5*C12+$E$6)</f>
        <v>81.338239143868364</v>
      </c>
      <c r="F12" s="94">
        <v>29.2</v>
      </c>
      <c r="G12" s="94">
        <v>5.12575</v>
      </c>
      <c r="H12" s="94">
        <v>7.9500000000000028</v>
      </c>
      <c r="I12" s="46">
        <f t="shared" si="11"/>
        <v>92.05</v>
      </c>
      <c r="J12" s="46">
        <f t="shared" si="12"/>
        <v>92.82244271354044</v>
      </c>
      <c r="K12" s="47">
        <f t="shared" si="0"/>
        <v>-0.77244271354044258</v>
      </c>
      <c r="L12" s="47">
        <f t="shared" si="1"/>
        <v>0.77244271354044258</v>
      </c>
      <c r="M12" s="48">
        <f t="shared" si="13"/>
        <v>0</v>
      </c>
      <c r="N12" s="46">
        <f t="shared" si="2"/>
        <v>92.210847552454922</v>
      </c>
      <c r="O12" s="47">
        <f t="shared" si="3"/>
        <v>-0.16084755245492488</v>
      </c>
      <c r="P12" s="47">
        <f t="shared" si="4"/>
        <v>0.16084755245492488</v>
      </c>
      <c r="Q12" s="48">
        <f t="shared" si="14"/>
        <v>0</v>
      </c>
      <c r="R12" s="2"/>
      <c r="AH12" s="57">
        <f>IF(G12&gt;1,IF($E$10&gt;0,100-(#REF!/(1+(AL12/#REF!)^#REF!)^#REF!+#REF!/(AL12-1))*100,100-(AL12*D$5+D$6)*100),"")</f>
        <v>-617.75572864595597</v>
      </c>
      <c r="AI12" s="21">
        <f t="shared" si="5"/>
        <v>709.80572864595592</v>
      </c>
      <c r="AJ12" s="21">
        <f t="shared" si="6"/>
        <v>709.80572864595592</v>
      </c>
      <c r="AK12" s="48">
        <f t="shared" si="7"/>
        <v>1</v>
      </c>
      <c r="AL12" s="58">
        <f t="shared" si="8"/>
        <v>5.12575</v>
      </c>
      <c r="AM12" s="59">
        <f t="shared" si="9"/>
        <v>181</v>
      </c>
      <c r="AN12" s="59">
        <f t="shared" si="10"/>
        <v>0</v>
      </c>
      <c r="AO12" s="60"/>
    </row>
    <row r="13" spans="3:41" ht="15.75" thickBot="1" x14ac:dyDescent="0.3">
      <c r="C13" s="76">
        <f t="shared" ref="C13:C31" si="15">C12+0.1</f>
        <v>4.0999999999999996</v>
      </c>
      <c r="D13" s="74">
        <f t="shared" ref="D13:D31" si="16">100-(D$5*$C13+D$6)</f>
        <v>82.915644512245592</v>
      </c>
      <c r="E13" s="75">
        <f t="shared" ref="E13:E31" si="17">100-($E$5*C13+$E$6)</f>
        <v>82.304049351160074</v>
      </c>
      <c r="F13" s="94" t="s">
        <v>140</v>
      </c>
      <c r="G13" s="94">
        <v>4.8784999999999998</v>
      </c>
      <c r="H13" s="94">
        <v>9.3499999999999943</v>
      </c>
      <c r="I13" s="46">
        <f t="shared" si="11"/>
        <v>90.65</v>
      </c>
      <c r="J13" s="46">
        <f t="shared" si="12"/>
        <v>90.434476976011652</v>
      </c>
      <c r="K13" s="47">
        <f t="shared" si="0"/>
        <v>0.21552302398835366</v>
      </c>
      <c r="L13" s="47">
        <f t="shared" si="1"/>
        <v>0.21552302398835366</v>
      </c>
      <c r="M13" s="48">
        <f t="shared" si="13"/>
        <v>0</v>
      </c>
      <c r="N13" s="46">
        <f t="shared" si="2"/>
        <v>89.822881814926134</v>
      </c>
      <c r="O13" s="47">
        <f t="shared" si="3"/>
        <v>0.82711818507387136</v>
      </c>
      <c r="P13" s="47">
        <f t="shared" si="4"/>
        <v>0.82711818507387136</v>
      </c>
      <c r="Q13" s="48">
        <f t="shared" si="14"/>
        <v>0</v>
      </c>
      <c r="R13" s="2"/>
      <c r="AH13" s="57">
        <f>IF(G13&gt;1,IF($E$10&gt;0,100-(#REF!/(1+(AL13/#REF!)^#REF!)^#REF!+#REF!/(AL13-1))*100,100-(AL13*D$5+D$6)*100),"")</f>
        <v>-856.55230239883485</v>
      </c>
      <c r="AI13" s="21">
        <f t="shared" si="5"/>
        <v>947.20230239883483</v>
      </c>
      <c r="AJ13" s="21">
        <f t="shared" si="6"/>
        <v>947.20230239883483</v>
      </c>
      <c r="AK13" s="48">
        <f t="shared" si="7"/>
        <v>1</v>
      </c>
      <c r="AL13" s="58">
        <f t="shared" si="8"/>
        <v>4.8784999999999998</v>
      </c>
      <c r="AM13" s="59">
        <f t="shared" si="9"/>
        <v>181</v>
      </c>
      <c r="AN13" s="59">
        <f t="shared" si="10"/>
        <v>0</v>
      </c>
      <c r="AO13" s="60"/>
    </row>
    <row r="14" spans="3:41" ht="15.75" thickBot="1" x14ac:dyDescent="0.3">
      <c r="C14" s="76">
        <f t="shared" si="15"/>
        <v>4.1999999999999993</v>
      </c>
      <c r="D14" s="74">
        <f t="shared" si="16"/>
        <v>83.881454719537317</v>
      </c>
      <c r="E14" s="75">
        <f t="shared" si="17"/>
        <v>83.269859558451799</v>
      </c>
      <c r="F14" s="93" t="s">
        <v>141</v>
      </c>
      <c r="G14" s="93"/>
      <c r="H14" s="93"/>
      <c r="I14" s="46" t="str">
        <f t="shared" si="11"/>
        <v/>
      </c>
      <c r="J14" s="46" t="str">
        <f t="shared" si="12"/>
        <v/>
      </c>
      <c r="K14" s="47" t="str">
        <f t="shared" si="0"/>
        <v/>
      </c>
      <c r="L14" s="47" t="str">
        <f t="shared" si="1"/>
        <v/>
      </c>
      <c r="M14" s="48">
        <f t="shared" si="13"/>
        <v>0</v>
      </c>
      <c r="N14" s="46" t="str">
        <f t="shared" si="2"/>
        <v/>
      </c>
      <c r="O14" s="47" t="str">
        <f t="shared" si="3"/>
        <v/>
      </c>
      <c r="P14" s="47" t="str">
        <f t="shared" si="4"/>
        <v/>
      </c>
      <c r="Q14" s="48">
        <f t="shared" si="14"/>
        <v>0</v>
      </c>
      <c r="R14" s="2"/>
      <c r="AH14" s="57" t="str">
        <f>IF(G14&gt;1,IF($E$10&gt;0,100-(#REF!/(1+(AL14/#REF!)^#REF!)^#REF!+#REF!/(AL14-1))*100,100-(AL14*D$5+D$6)*100),"")</f>
        <v/>
      </c>
      <c r="AI14" s="21" t="str">
        <f t="shared" si="5"/>
        <v/>
      </c>
      <c r="AJ14" s="21" t="str">
        <f t="shared" si="6"/>
        <v/>
      </c>
      <c r="AK14" s="48">
        <f t="shared" si="7"/>
        <v>0</v>
      </c>
      <c r="AL14" s="58" t="str">
        <f t="shared" si="8"/>
        <v/>
      </c>
      <c r="AM14" s="59" t="str">
        <f t="shared" si="9"/>
        <v/>
      </c>
      <c r="AN14" s="59" t="str">
        <f t="shared" si="10"/>
        <v/>
      </c>
      <c r="AO14" s="60"/>
    </row>
    <row r="15" spans="3:41" ht="15.75" thickBot="1" x14ac:dyDescent="0.3">
      <c r="C15" s="76">
        <f t="shared" si="15"/>
        <v>4.2999999999999989</v>
      </c>
      <c r="D15" s="74">
        <f t="shared" si="16"/>
        <v>84.847264926829041</v>
      </c>
      <c r="E15" s="75">
        <f t="shared" si="17"/>
        <v>84.235669765743523</v>
      </c>
      <c r="F15" s="93"/>
      <c r="G15" s="93"/>
      <c r="H15" s="93"/>
      <c r="I15" s="46" t="str">
        <f t="shared" si="11"/>
        <v/>
      </c>
      <c r="J15" s="46" t="str">
        <f t="shared" si="12"/>
        <v/>
      </c>
      <c r="K15" s="47" t="str">
        <f t="shared" si="0"/>
        <v/>
      </c>
      <c r="L15" s="47" t="str">
        <f t="shared" si="1"/>
        <v/>
      </c>
      <c r="M15" s="48">
        <f t="shared" si="13"/>
        <v>0</v>
      </c>
      <c r="N15" s="46" t="str">
        <f t="shared" si="2"/>
        <v/>
      </c>
      <c r="O15" s="47" t="str">
        <f t="shared" si="3"/>
        <v/>
      </c>
      <c r="P15" s="47" t="str">
        <f t="shared" si="4"/>
        <v/>
      </c>
      <c r="Q15" s="48">
        <f t="shared" si="14"/>
        <v>0</v>
      </c>
      <c r="R15" s="2"/>
      <c r="AH15" s="57" t="str">
        <f>IF(G15&gt;1,IF($E$10&gt;0,100-(#REF!/(1+(AL15/#REF!)^#REF!)^#REF!+#REF!/(AL15-1))*100,100-(AL15*D$5+D$6)*100),"")</f>
        <v/>
      </c>
      <c r="AI15" s="21" t="str">
        <f t="shared" si="5"/>
        <v/>
      </c>
      <c r="AJ15" s="21" t="str">
        <f t="shared" si="6"/>
        <v/>
      </c>
      <c r="AK15" s="48">
        <f t="shared" si="7"/>
        <v>0</v>
      </c>
      <c r="AL15" s="58" t="str">
        <f t="shared" si="8"/>
        <v/>
      </c>
      <c r="AM15" s="59" t="str">
        <f t="shared" si="9"/>
        <v/>
      </c>
      <c r="AN15" s="59" t="str">
        <f t="shared" si="10"/>
        <v/>
      </c>
      <c r="AO15" s="60"/>
    </row>
    <row r="16" spans="3:41" ht="15.75" thickBot="1" x14ac:dyDescent="0.3">
      <c r="C16" s="76">
        <f t="shared" si="15"/>
        <v>4.3999999999999986</v>
      </c>
      <c r="D16" s="74">
        <f t="shared" si="16"/>
        <v>85.813075134120751</v>
      </c>
      <c r="E16" s="75">
        <f t="shared" si="17"/>
        <v>85.201479973035248</v>
      </c>
      <c r="F16" s="93"/>
      <c r="G16" s="93"/>
      <c r="H16" s="93"/>
      <c r="I16" s="46" t="str">
        <f t="shared" si="11"/>
        <v/>
      </c>
      <c r="J16" s="46" t="str">
        <f t="shared" si="12"/>
        <v/>
      </c>
      <c r="K16" s="47" t="str">
        <f t="shared" si="0"/>
        <v/>
      </c>
      <c r="L16" s="47" t="str">
        <f t="shared" si="1"/>
        <v/>
      </c>
      <c r="M16" s="48">
        <f t="shared" si="13"/>
        <v>0</v>
      </c>
      <c r="N16" s="46" t="str">
        <f t="shared" si="2"/>
        <v/>
      </c>
      <c r="O16" s="47" t="str">
        <f t="shared" si="3"/>
        <v/>
      </c>
      <c r="P16" s="47" t="str">
        <f t="shared" si="4"/>
        <v/>
      </c>
      <c r="Q16" s="48">
        <f t="shared" si="14"/>
        <v>0</v>
      </c>
      <c r="R16" s="2"/>
      <c r="AH16" s="57" t="str">
        <f>IF(G16&gt;1,IF($E$10&gt;0,100-(#REF!/(1+(AL16/#REF!)^#REF!)^#REF!+#REF!/(AL16-1))*100,100-(AL16*D$5+D$6)*100),"")</f>
        <v/>
      </c>
      <c r="AI16" s="21" t="str">
        <f t="shared" si="5"/>
        <v/>
      </c>
      <c r="AJ16" s="21" t="str">
        <f t="shared" si="6"/>
        <v/>
      </c>
      <c r="AK16" s="48">
        <f t="shared" si="7"/>
        <v>0</v>
      </c>
      <c r="AL16" s="58" t="str">
        <f t="shared" si="8"/>
        <v/>
      </c>
      <c r="AM16" s="59" t="str">
        <f t="shared" si="9"/>
        <v/>
      </c>
      <c r="AN16" s="59" t="str">
        <f t="shared" si="10"/>
        <v/>
      </c>
      <c r="AO16" s="60"/>
    </row>
    <row r="17" spans="3:41" ht="15.75" thickBot="1" x14ac:dyDescent="0.3">
      <c r="C17" s="76">
        <f t="shared" si="15"/>
        <v>4.4999999999999982</v>
      </c>
      <c r="D17" s="74">
        <f t="shared" si="16"/>
        <v>86.778885341412462</v>
      </c>
      <c r="E17" s="75">
        <f t="shared" si="17"/>
        <v>86.167290180326958</v>
      </c>
      <c r="F17" s="93"/>
      <c r="G17" s="93"/>
      <c r="H17" s="93"/>
      <c r="I17" s="46" t="str">
        <f t="shared" si="11"/>
        <v/>
      </c>
      <c r="J17" s="46" t="str">
        <f t="shared" si="12"/>
        <v/>
      </c>
      <c r="K17" s="47" t="str">
        <f t="shared" si="0"/>
        <v/>
      </c>
      <c r="L17" s="47" t="str">
        <f t="shared" si="1"/>
        <v/>
      </c>
      <c r="M17" s="48">
        <f t="shared" si="13"/>
        <v>0</v>
      </c>
      <c r="N17" s="46" t="str">
        <f t="shared" si="2"/>
        <v/>
      </c>
      <c r="O17" s="47" t="str">
        <f t="shared" si="3"/>
        <v/>
      </c>
      <c r="P17" s="47" t="str">
        <f t="shared" si="4"/>
        <v/>
      </c>
      <c r="Q17" s="48">
        <f t="shared" si="14"/>
        <v>0</v>
      </c>
      <c r="R17" s="2"/>
      <c r="AH17" s="57" t="str">
        <f>IF(G17&gt;1,IF($E$10&gt;0,100-(#REF!/(1+(AL17/#REF!)^#REF!)^#REF!+#REF!/(AL17-1))*100,100-(AL17*D$5+D$6)*100),"")</f>
        <v/>
      </c>
      <c r="AI17" s="21" t="str">
        <f t="shared" si="5"/>
        <v/>
      </c>
      <c r="AJ17" s="21" t="str">
        <f t="shared" si="6"/>
        <v/>
      </c>
      <c r="AK17" s="48">
        <f t="shared" si="7"/>
        <v>0</v>
      </c>
      <c r="AL17" s="58" t="str">
        <f t="shared" si="8"/>
        <v/>
      </c>
      <c r="AM17" s="59" t="str">
        <f t="shared" si="9"/>
        <v/>
      </c>
      <c r="AN17" s="59" t="str">
        <f t="shared" si="10"/>
        <v/>
      </c>
      <c r="AO17" s="60"/>
    </row>
    <row r="18" spans="3:41" ht="15.75" thickBot="1" x14ac:dyDescent="0.3">
      <c r="C18" s="76">
        <f t="shared" si="15"/>
        <v>4.5999999999999979</v>
      </c>
      <c r="D18" s="74">
        <f t="shared" si="16"/>
        <v>87.744695548704186</v>
      </c>
      <c r="E18" s="75">
        <f t="shared" si="17"/>
        <v>87.133100387618668</v>
      </c>
      <c r="F18" s="93"/>
      <c r="G18" s="93"/>
      <c r="H18" s="93"/>
      <c r="I18" s="46" t="str">
        <f t="shared" si="11"/>
        <v/>
      </c>
      <c r="J18" s="46" t="str">
        <f t="shared" si="12"/>
        <v/>
      </c>
      <c r="K18" s="47" t="str">
        <f t="shared" si="0"/>
        <v/>
      </c>
      <c r="L18" s="47" t="str">
        <f t="shared" si="1"/>
        <v/>
      </c>
      <c r="M18" s="48">
        <f t="shared" si="13"/>
        <v>0</v>
      </c>
      <c r="N18" s="46" t="str">
        <f t="shared" si="2"/>
        <v/>
      </c>
      <c r="O18" s="47" t="str">
        <f t="shared" si="3"/>
        <v/>
      </c>
      <c r="P18" s="47" t="str">
        <f t="shared" si="4"/>
        <v/>
      </c>
      <c r="Q18" s="48">
        <f t="shared" si="14"/>
        <v>0</v>
      </c>
      <c r="R18" s="2"/>
      <c r="AH18" s="57" t="str">
        <f>IF(G18&gt;1,IF($E$10&gt;0,100-(#REF!/(1+(AL18/#REF!)^#REF!)^#REF!+#REF!/(AL18-1))*100,100-(AL18*D$5+D$6)*100),"")</f>
        <v/>
      </c>
      <c r="AI18" s="21" t="str">
        <f t="shared" si="5"/>
        <v/>
      </c>
      <c r="AJ18" s="21" t="str">
        <f t="shared" si="6"/>
        <v/>
      </c>
      <c r="AK18" s="48">
        <f t="shared" si="7"/>
        <v>0</v>
      </c>
      <c r="AL18" s="58" t="str">
        <f t="shared" si="8"/>
        <v/>
      </c>
      <c r="AM18" s="59" t="str">
        <f t="shared" si="9"/>
        <v/>
      </c>
      <c r="AN18" s="59" t="str">
        <f t="shared" si="10"/>
        <v/>
      </c>
      <c r="AO18" s="60"/>
    </row>
    <row r="19" spans="3:41" ht="15.75" thickBot="1" x14ac:dyDescent="0.3">
      <c r="C19" s="76">
        <f t="shared" si="15"/>
        <v>4.6999999999999975</v>
      </c>
      <c r="D19" s="74">
        <f t="shared" si="16"/>
        <v>88.710505755995911</v>
      </c>
      <c r="E19" s="75">
        <f t="shared" si="17"/>
        <v>88.098910594910393</v>
      </c>
      <c r="F19" s="93"/>
      <c r="G19" s="93"/>
      <c r="H19" s="93"/>
      <c r="I19" s="46" t="str">
        <f t="shared" si="11"/>
        <v/>
      </c>
      <c r="J19" s="46" t="str">
        <f t="shared" si="12"/>
        <v/>
      </c>
      <c r="K19" s="47" t="str">
        <f t="shared" si="0"/>
        <v/>
      </c>
      <c r="L19" s="47" t="str">
        <f t="shared" si="1"/>
        <v/>
      </c>
      <c r="M19" s="48">
        <f t="shared" si="13"/>
        <v>0</v>
      </c>
      <c r="N19" s="46" t="str">
        <f t="shared" si="2"/>
        <v/>
      </c>
      <c r="O19" s="47" t="str">
        <f t="shared" si="3"/>
        <v/>
      </c>
      <c r="P19" s="47" t="str">
        <f t="shared" si="4"/>
        <v/>
      </c>
      <c r="Q19" s="48">
        <f t="shared" si="14"/>
        <v>0</v>
      </c>
      <c r="R19" s="2"/>
      <c r="AH19" s="57" t="str">
        <f>IF(G19&gt;1,IF($E$10&gt;0,100-(#REF!/(1+(AL19/#REF!)^#REF!)^#REF!+#REF!/(AL19-1))*100,100-(AL19*D$5+D$6)*100),"")</f>
        <v/>
      </c>
      <c r="AI19" s="21" t="str">
        <f t="shared" si="5"/>
        <v/>
      </c>
      <c r="AJ19" s="21" t="str">
        <f t="shared" si="6"/>
        <v/>
      </c>
      <c r="AK19" s="48">
        <f t="shared" si="7"/>
        <v>0</v>
      </c>
      <c r="AL19" s="58" t="str">
        <f t="shared" si="8"/>
        <v/>
      </c>
      <c r="AM19" s="59" t="str">
        <f t="shared" si="9"/>
        <v/>
      </c>
      <c r="AN19" s="59" t="str">
        <f t="shared" si="10"/>
        <v/>
      </c>
      <c r="AO19" s="60"/>
    </row>
    <row r="20" spans="3:41" ht="15.75" thickBot="1" x14ac:dyDescent="0.3">
      <c r="C20" s="76">
        <f t="shared" si="15"/>
        <v>4.7999999999999972</v>
      </c>
      <c r="D20" s="74">
        <f t="shared" si="16"/>
        <v>89.676315963287635</v>
      </c>
      <c r="E20" s="75">
        <f t="shared" si="17"/>
        <v>89.064720802202118</v>
      </c>
      <c r="F20" s="93"/>
      <c r="G20" s="93"/>
      <c r="H20" s="93"/>
      <c r="I20" s="46" t="str">
        <f t="shared" si="11"/>
        <v/>
      </c>
      <c r="J20" s="46" t="str">
        <f t="shared" si="12"/>
        <v/>
      </c>
      <c r="K20" s="47" t="str">
        <f t="shared" si="0"/>
        <v/>
      </c>
      <c r="L20" s="47" t="str">
        <f t="shared" si="1"/>
        <v/>
      </c>
      <c r="M20" s="48">
        <f t="shared" si="13"/>
        <v>0</v>
      </c>
      <c r="N20" s="46" t="str">
        <f t="shared" si="2"/>
        <v/>
      </c>
      <c r="O20" s="47" t="str">
        <f t="shared" si="3"/>
        <v/>
      </c>
      <c r="P20" s="47" t="str">
        <f t="shared" si="4"/>
        <v/>
      </c>
      <c r="Q20" s="48">
        <f t="shared" si="14"/>
        <v>0</v>
      </c>
      <c r="R20" s="2"/>
      <c r="AH20" s="57" t="str">
        <f>IF(G20&gt;1,IF($E$10&gt;0,100-(#REF!/(1+(AL20/#REF!)^#REF!)^#REF!+#REF!/(AL20-1))*100,100-(AL20*D$5+D$6)*100),"")</f>
        <v/>
      </c>
      <c r="AI20" s="21" t="str">
        <f t="shared" si="5"/>
        <v/>
      </c>
      <c r="AJ20" s="21" t="str">
        <f t="shared" si="6"/>
        <v/>
      </c>
      <c r="AK20" s="48">
        <f t="shared" si="7"/>
        <v>0</v>
      </c>
      <c r="AL20" s="58" t="str">
        <f t="shared" si="8"/>
        <v/>
      </c>
      <c r="AM20" s="59" t="str">
        <f t="shared" si="9"/>
        <v/>
      </c>
      <c r="AN20" s="59" t="str">
        <f t="shared" si="10"/>
        <v/>
      </c>
      <c r="AO20" s="60"/>
    </row>
    <row r="21" spans="3:41" ht="15.75" thickBot="1" x14ac:dyDescent="0.3">
      <c r="C21" s="76">
        <f t="shared" si="15"/>
        <v>4.8999999999999968</v>
      </c>
      <c r="D21" s="74">
        <f t="shared" si="16"/>
        <v>90.642126170579346</v>
      </c>
      <c r="E21" s="75">
        <f t="shared" si="17"/>
        <v>90.030531009493842</v>
      </c>
      <c r="F21" s="93"/>
      <c r="G21" s="93"/>
      <c r="H21" s="93"/>
      <c r="I21" s="46" t="str">
        <f t="shared" si="11"/>
        <v/>
      </c>
      <c r="J21" s="46" t="str">
        <f t="shared" si="12"/>
        <v/>
      </c>
      <c r="K21" s="47" t="str">
        <f t="shared" si="0"/>
        <v/>
      </c>
      <c r="L21" s="47" t="str">
        <f t="shared" si="1"/>
        <v/>
      </c>
      <c r="M21" s="48">
        <f t="shared" si="13"/>
        <v>0</v>
      </c>
      <c r="N21" s="46" t="str">
        <f t="shared" si="2"/>
        <v/>
      </c>
      <c r="O21" s="47" t="str">
        <f t="shared" si="3"/>
        <v/>
      </c>
      <c r="P21" s="47" t="str">
        <f t="shared" si="4"/>
        <v/>
      </c>
      <c r="Q21" s="48">
        <f t="shared" si="14"/>
        <v>0</v>
      </c>
      <c r="R21" s="2"/>
      <c r="AH21" s="57" t="str">
        <f>IF(G21&gt;1,IF($E$10&gt;0,100-(#REF!/(1+(AL21/#REF!)^#REF!)^#REF!+#REF!/(AL21-1))*100,100-(AL21*D$5+D$6)*100),"")</f>
        <v/>
      </c>
      <c r="AI21" s="21" t="str">
        <f t="shared" si="5"/>
        <v/>
      </c>
      <c r="AJ21" s="21" t="str">
        <f t="shared" si="6"/>
        <v/>
      </c>
      <c r="AK21" s="48">
        <f t="shared" si="7"/>
        <v>0</v>
      </c>
      <c r="AL21" s="58" t="str">
        <f t="shared" si="8"/>
        <v/>
      </c>
      <c r="AM21" s="59" t="str">
        <f t="shared" si="9"/>
        <v/>
      </c>
      <c r="AN21" s="59" t="str">
        <f t="shared" si="10"/>
        <v/>
      </c>
      <c r="AO21" s="60"/>
    </row>
    <row r="22" spans="3:41" ht="15.75" thickBot="1" x14ac:dyDescent="0.3">
      <c r="C22" s="76">
        <f t="shared" si="15"/>
        <v>4.9999999999999964</v>
      </c>
      <c r="D22" s="74">
        <f t="shared" si="16"/>
        <v>91.607936377871056</v>
      </c>
      <c r="E22" s="75">
        <f t="shared" si="17"/>
        <v>90.996341216785552</v>
      </c>
      <c r="F22" s="93"/>
      <c r="G22" s="93"/>
      <c r="H22" s="93"/>
      <c r="I22" s="46" t="str">
        <f t="shared" si="11"/>
        <v/>
      </c>
      <c r="J22" s="46" t="str">
        <f t="shared" si="12"/>
        <v/>
      </c>
      <c r="K22" s="47" t="str">
        <f t="shared" si="0"/>
        <v/>
      </c>
      <c r="L22" s="47" t="str">
        <f t="shared" si="1"/>
        <v/>
      </c>
      <c r="M22" s="48">
        <f t="shared" si="13"/>
        <v>0</v>
      </c>
      <c r="N22" s="46" t="str">
        <f t="shared" si="2"/>
        <v/>
      </c>
      <c r="O22" s="47" t="str">
        <f t="shared" si="3"/>
        <v/>
      </c>
      <c r="P22" s="47" t="str">
        <f t="shared" si="4"/>
        <v/>
      </c>
      <c r="Q22" s="48">
        <f t="shared" si="14"/>
        <v>0</v>
      </c>
      <c r="R22" s="2"/>
      <c r="AH22" s="57" t="str">
        <f>IF(G22&gt;1,IF($E$10&gt;0,100-(#REF!/(1+(AL22/#REF!)^#REF!)^#REF!+#REF!/(AL22-1))*100,100-(AL22*D$5+D$6)*100),"")</f>
        <v/>
      </c>
      <c r="AI22" s="21" t="str">
        <f t="shared" si="5"/>
        <v/>
      </c>
      <c r="AJ22" s="21" t="str">
        <f t="shared" si="6"/>
        <v/>
      </c>
      <c r="AK22" s="48">
        <f t="shared" si="7"/>
        <v>0</v>
      </c>
      <c r="AL22" s="58" t="str">
        <f t="shared" si="8"/>
        <v/>
      </c>
      <c r="AM22" s="59" t="str">
        <f t="shared" si="9"/>
        <v/>
      </c>
      <c r="AN22" s="59" t="str">
        <f t="shared" si="10"/>
        <v/>
      </c>
      <c r="AO22" s="60"/>
    </row>
    <row r="23" spans="3:41" ht="15.75" thickBot="1" x14ac:dyDescent="0.3">
      <c r="C23" s="76">
        <f t="shared" si="15"/>
        <v>5.0999999999999961</v>
      </c>
      <c r="D23" s="74">
        <f t="shared" si="16"/>
        <v>92.57374658516278</v>
      </c>
      <c r="E23" s="75">
        <f t="shared" si="17"/>
        <v>91.962151424077263</v>
      </c>
      <c r="F23" s="93"/>
      <c r="G23" s="93"/>
      <c r="H23" s="93"/>
      <c r="I23" s="46" t="str">
        <f t="shared" si="11"/>
        <v/>
      </c>
      <c r="J23" s="46" t="str">
        <f t="shared" si="12"/>
        <v/>
      </c>
      <c r="K23" s="47" t="str">
        <f t="shared" si="0"/>
        <v/>
      </c>
      <c r="L23" s="47" t="str">
        <f t="shared" si="1"/>
        <v/>
      </c>
      <c r="M23" s="48">
        <f t="shared" si="13"/>
        <v>0</v>
      </c>
      <c r="N23" s="46" t="str">
        <f t="shared" si="2"/>
        <v/>
      </c>
      <c r="O23" s="47" t="str">
        <f t="shared" si="3"/>
        <v/>
      </c>
      <c r="P23" s="47" t="str">
        <f t="shared" si="4"/>
        <v/>
      </c>
      <c r="Q23" s="48">
        <f t="shared" si="14"/>
        <v>0</v>
      </c>
      <c r="R23" s="2"/>
      <c r="AH23" s="57" t="str">
        <f>IF(G23&gt;1,IF($E$10&gt;0,100-(#REF!/(1+(AL23/#REF!)^#REF!)^#REF!+#REF!/(AL23-1))*100,100-(AL23*D$5+D$6)*100),"")</f>
        <v/>
      </c>
      <c r="AI23" s="21" t="str">
        <f t="shared" si="5"/>
        <v/>
      </c>
      <c r="AJ23" s="21" t="str">
        <f t="shared" si="6"/>
        <v/>
      </c>
      <c r="AK23" s="48">
        <f t="shared" si="7"/>
        <v>0</v>
      </c>
      <c r="AL23" s="58" t="str">
        <f t="shared" si="8"/>
        <v/>
      </c>
      <c r="AM23" s="59" t="str">
        <f t="shared" si="9"/>
        <v/>
      </c>
      <c r="AN23" s="59" t="str">
        <f t="shared" si="10"/>
        <v/>
      </c>
      <c r="AO23" s="60"/>
    </row>
    <row r="24" spans="3:41" ht="15.75" thickBot="1" x14ac:dyDescent="0.3">
      <c r="C24" s="76">
        <f t="shared" si="15"/>
        <v>5.1999999999999957</v>
      </c>
      <c r="D24" s="74">
        <f t="shared" si="16"/>
        <v>93.539556792454505</v>
      </c>
      <c r="E24" s="75">
        <f t="shared" si="17"/>
        <v>92.927961631368987</v>
      </c>
      <c r="F24" s="93"/>
      <c r="G24" s="93"/>
      <c r="H24" s="93"/>
      <c r="I24" s="46" t="str">
        <f t="shared" si="11"/>
        <v/>
      </c>
      <c r="J24" s="46" t="str">
        <f t="shared" si="12"/>
        <v/>
      </c>
      <c r="K24" s="47" t="str">
        <f t="shared" si="0"/>
        <v/>
      </c>
      <c r="L24" s="47" t="str">
        <f t="shared" si="1"/>
        <v/>
      </c>
      <c r="M24" s="48">
        <f t="shared" si="13"/>
        <v>0</v>
      </c>
      <c r="N24" s="46" t="str">
        <f t="shared" si="2"/>
        <v/>
      </c>
      <c r="O24" s="47" t="str">
        <f t="shared" si="3"/>
        <v/>
      </c>
      <c r="P24" s="47" t="str">
        <f t="shared" si="4"/>
        <v/>
      </c>
      <c r="Q24" s="48">
        <f t="shared" si="14"/>
        <v>0</v>
      </c>
      <c r="R24" s="2"/>
      <c r="AH24" s="57" t="str">
        <f>IF(G24&gt;1,IF($E$10&gt;0,100-(#REF!/(1+(AL24/#REF!)^#REF!)^#REF!+#REF!/(AL24-1))*100,100-(AL24*D$5+D$6)*100),"")</f>
        <v/>
      </c>
      <c r="AI24" s="21" t="str">
        <f t="shared" si="5"/>
        <v/>
      </c>
      <c r="AJ24" s="21" t="str">
        <f t="shared" si="6"/>
        <v/>
      </c>
      <c r="AK24" s="48">
        <f t="shared" si="7"/>
        <v>0</v>
      </c>
      <c r="AL24" s="58" t="str">
        <f t="shared" si="8"/>
        <v/>
      </c>
      <c r="AM24" s="59" t="str">
        <f t="shared" si="9"/>
        <v/>
      </c>
      <c r="AN24" s="59" t="str">
        <f t="shared" si="10"/>
        <v/>
      </c>
      <c r="AO24" s="60"/>
    </row>
    <row r="25" spans="3:41" ht="15.75" thickBot="1" x14ac:dyDescent="0.3">
      <c r="C25" s="76">
        <f t="shared" si="15"/>
        <v>5.2999999999999954</v>
      </c>
      <c r="D25" s="74">
        <f t="shared" si="16"/>
        <v>94.505366999746215</v>
      </c>
      <c r="E25" s="75">
        <f t="shared" si="17"/>
        <v>93.893771838660712</v>
      </c>
      <c r="F25" s="93"/>
      <c r="G25" s="93"/>
      <c r="H25" s="93"/>
      <c r="I25" s="46" t="str">
        <f t="shared" si="11"/>
        <v/>
      </c>
      <c r="J25" s="46" t="str">
        <f t="shared" si="12"/>
        <v/>
      </c>
      <c r="K25" s="47" t="str">
        <f t="shared" si="0"/>
        <v/>
      </c>
      <c r="L25" s="47" t="str">
        <f t="shared" si="1"/>
        <v/>
      </c>
      <c r="M25" s="48">
        <f t="shared" si="13"/>
        <v>0</v>
      </c>
      <c r="N25" s="46" t="str">
        <f t="shared" si="2"/>
        <v/>
      </c>
      <c r="O25" s="47" t="str">
        <f t="shared" si="3"/>
        <v/>
      </c>
      <c r="P25" s="47" t="str">
        <f t="shared" si="4"/>
        <v/>
      </c>
      <c r="Q25" s="48">
        <f t="shared" si="14"/>
        <v>0</v>
      </c>
      <c r="R25" s="2"/>
      <c r="AH25" s="57" t="str">
        <f>IF(G25&gt;1,IF($E$10&gt;0,100-(#REF!/(1+(AL25/#REF!)^#REF!)^#REF!+#REF!/(AL25-1))*100,100-(AL25*D$5+D$6)*100),"")</f>
        <v/>
      </c>
      <c r="AI25" s="21" t="str">
        <f t="shared" si="5"/>
        <v/>
      </c>
      <c r="AJ25" s="21" t="str">
        <f t="shared" si="6"/>
        <v/>
      </c>
      <c r="AK25" s="48">
        <f t="shared" si="7"/>
        <v>0</v>
      </c>
      <c r="AL25" s="58" t="str">
        <f t="shared" si="8"/>
        <v/>
      </c>
      <c r="AM25" s="59" t="str">
        <f t="shared" si="9"/>
        <v/>
      </c>
      <c r="AN25" s="59" t="str">
        <f t="shared" si="10"/>
        <v/>
      </c>
      <c r="AO25" s="60"/>
    </row>
    <row r="26" spans="3:41" ht="15.75" thickBot="1" x14ac:dyDescent="0.3">
      <c r="C26" s="76">
        <f t="shared" si="15"/>
        <v>5.399999999999995</v>
      </c>
      <c r="D26" s="74">
        <f t="shared" si="16"/>
        <v>95.47117720703794</v>
      </c>
      <c r="E26" s="75">
        <f t="shared" si="17"/>
        <v>94.859582045952436</v>
      </c>
      <c r="F26" s="93"/>
      <c r="G26" s="93"/>
      <c r="H26" s="93"/>
      <c r="I26" s="46" t="str">
        <f t="shared" si="11"/>
        <v/>
      </c>
      <c r="J26" s="46" t="str">
        <f t="shared" si="12"/>
        <v/>
      </c>
      <c r="K26" s="47" t="str">
        <f t="shared" si="0"/>
        <v/>
      </c>
      <c r="L26" s="47" t="str">
        <f t="shared" si="1"/>
        <v/>
      </c>
      <c r="M26" s="48">
        <f t="shared" si="13"/>
        <v>0</v>
      </c>
      <c r="N26" s="46" t="str">
        <f t="shared" si="2"/>
        <v/>
      </c>
      <c r="O26" s="47" t="str">
        <f t="shared" si="3"/>
        <v/>
      </c>
      <c r="P26" s="47" t="str">
        <f t="shared" si="4"/>
        <v/>
      </c>
      <c r="Q26" s="48">
        <f t="shared" si="14"/>
        <v>0</v>
      </c>
      <c r="R26" s="2"/>
      <c r="AH26" s="57" t="str">
        <f>IF(G26&gt;1,IF($E$10&gt;0,100-(#REF!/(1+(AL26/#REF!)^#REF!)^#REF!+#REF!/(AL26-1))*100,100-(AL26*D$5+D$6)*100),"")</f>
        <v/>
      </c>
      <c r="AI26" s="21" t="str">
        <f t="shared" si="5"/>
        <v/>
      </c>
      <c r="AJ26" s="21" t="str">
        <f t="shared" si="6"/>
        <v/>
      </c>
      <c r="AK26" s="48">
        <f t="shared" si="7"/>
        <v>0</v>
      </c>
      <c r="AL26" s="58" t="str">
        <f t="shared" si="8"/>
        <v/>
      </c>
      <c r="AM26" s="59" t="str">
        <f t="shared" si="9"/>
        <v/>
      </c>
      <c r="AN26" s="59" t="str">
        <f t="shared" si="10"/>
        <v/>
      </c>
      <c r="AO26" s="60"/>
    </row>
    <row r="27" spans="3:41" ht="15.75" thickBot="1" x14ac:dyDescent="0.3">
      <c r="C27" s="76">
        <f t="shared" si="15"/>
        <v>5.4999999999999947</v>
      </c>
      <c r="D27" s="74">
        <f t="shared" si="16"/>
        <v>96.43698741432965</v>
      </c>
      <c r="E27" s="75">
        <f t="shared" si="17"/>
        <v>95.825392253244146</v>
      </c>
      <c r="F27" s="45"/>
      <c r="G27" s="45"/>
      <c r="H27" s="45"/>
      <c r="I27" s="46" t="str">
        <f t="shared" si="11"/>
        <v/>
      </c>
      <c r="J27" s="46" t="str">
        <f t="shared" si="12"/>
        <v/>
      </c>
      <c r="K27" s="47" t="str">
        <f t="shared" si="0"/>
        <v/>
      </c>
      <c r="L27" s="47" t="str">
        <f t="shared" si="1"/>
        <v/>
      </c>
      <c r="M27" s="48">
        <f t="shared" si="13"/>
        <v>0</v>
      </c>
      <c r="N27" s="46" t="str">
        <f t="shared" si="2"/>
        <v/>
      </c>
      <c r="O27" s="47" t="str">
        <f t="shared" si="3"/>
        <v/>
      </c>
      <c r="P27" s="47" t="str">
        <f t="shared" si="4"/>
        <v/>
      </c>
      <c r="Q27" s="48">
        <f t="shared" si="14"/>
        <v>0</v>
      </c>
      <c r="R27" s="2"/>
      <c r="AH27" s="57" t="str">
        <f>IF(G27&gt;1,IF($E$10&gt;0,100-(#REF!/(1+(AL27/#REF!)^#REF!)^#REF!+#REF!/(AL27-1))*100,100-(AL27*D$5+D$6)*100),"")</f>
        <v/>
      </c>
      <c r="AI27" s="21" t="str">
        <f t="shared" si="5"/>
        <v/>
      </c>
      <c r="AJ27" s="21" t="str">
        <f t="shared" si="6"/>
        <v/>
      </c>
      <c r="AK27" s="48">
        <f t="shared" si="7"/>
        <v>0</v>
      </c>
      <c r="AL27" s="58" t="str">
        <f t="shared" si="8"/>
        <v/>
      </c>
      <c r="AM27" s="59" t="str">
        <f t="shared" si="9"/>
        <v/>
      </c>
      <c r="AN27" s="59" t="str">
        <f t="shared" si="10"/>
        <v/>
      </c>
      <c r="AO27" s="60"/>
    </row>
    <row r="28" spans="3:41" ht="15.75" thickBot="1" x14ac:dyDescent="0.3">
      <c r="C28" s="76">
        <f t="shared" si="15"/>
        <v>5.5999999999999943</v>
      </c>
      <c r="D28" s="74">
        <f t="shared" si="16"/>
        <v>97.402797621621374</v>
      </c>
      <c r="E28" s="75">
        <f t="shared" si="17"/>
        <v>96.791202460535857</v>
      </c>
      <c r="F28" s="45"/>
      <c r="G28" s="45"/>
      <c r="H28" s="45"/>
      <c r="I28" s="46" t="str">
        <f t="shared" si="11"/>
        <v/>
      </c>
      <c r="J28" s="46" t="str">
        <f t="shared" si="12"/>
        <v/>
      </c>
      <c r="K28" s="47" t="str">
        <f t="shared" si="0"/>
        <v/>
      </c>
      <c r="L28" s="47" t="str">
        <f t="shared" si="1"/>
        <v/>
      </c>
      <c r="M28" s="48">
        <f t="shared" si="13"/>
        <v>0</v>
      </c>
      <c r="N28" s="46" t="str">
        <f t="shared" si="2"/>
        <v/>
      </c>
      <c r="O28" s="47" t="str">
        <f t="shared" si="3"/>
        <v/>
      </c>
      <c r="P28" s="47" t="str">
        <f t="shared" si="4"/>
        <v/>
      </c>
      <c r="Q28" s="48">
        <f t="shared" si="14"/>
        <v>0</v>
      </c>
      <c r="R28" s="2"/>
      <c r="AH28" s="57" t="str">
        <f>IF(G28&gt;1,IF($E$10&gt;0,100-(#REF!/(1+(AL28/#REF!)^#REF!)^#REF!+#REF!/(AL28-1))*100,100-(AL28*D$5+D$6)*100),"")</f>
        <v/>
      </c>
      <c r="AI28" s="21" t="str">
        <f t="shared" si="5"/>
        <v/>
      </c>
      <c r="AJ28" s="21" t="str">
        <f t="shared" si="6"/>
        <v/>
      </c>
      <c r="AK28" s="48">
        <f t="shared" si="7"/>
        <v>0</v>
      </c>
      <c r="AL28" s="58" t="str">
        <f t="shared" si="8"/>
        <v/>
      </c>
      <c r="AM28" s="59" t="str">
        <f t="shared" si="9"/>
        <v/>
      </c>
      <c r="AN28" s="59" t="str">
        <f t="shared" si="10"/>
        <v/>
      </c>
      <c r="AO28" s="60"/>
    </row>
    <row r="29" spans="3:41" ht="15.75" thickBot="1" x14ac:dyDescent="0.3">
      <c r="C29" s="76">
        <f t="shared" si="15"/>
        <v>5.699999999999994</v>
      </c>
      <c r="D29" s="74">
        <f t="shared" si="16"/>
        <v>98.368607828913099</v>
      </c>
      <c r="E29" s="75">
        <f t="shared" si="17"/>
        <v>97.757012667827581</v>
      </c>
      <c r="F29" s="45"/>
      <c r="G29" s="45"/>
      <c r="H29" s="45"/>
      <c r="I29" s="46" t="str">
        <f t="shared" si="11"/>
        <v/>
      </c>
      <c r="J29" s="46" t="str">
        <f t="shared" si="12"/>
        <v/>
      </c>
      <c r="K29" s="47" t="str">
        <f t="shared" si="0"/>
        <v/>
      </c>
      <c r="L29" s="47" t="str">
        <f t="shared" si="1"/>
        <v/>
      </c>
      <c r="M29" s="48">
        <f t="shared" si="13"/>
        <v>0</v>
      </c>
      <c r="N29" s="46" t="str">
        <f t="shared" si="2"/>
        <v/>
      </c>
      <c r="O29" s="47" t="str">
        <f t="shared" si="3"/>
        <v/>
      </c>
      <c r="P29" s="47" t="str">
        <f t="shared" si="4"/>
        <v/>
      </c>
      <c r="Q29" s="48">
        <f t="shared" si="14"/>
        <v>0</v>
      </c>
      <c r="R29" s="2"/>
      <c r="AH29" s="57" t="str">
        <f>IF(G29&gt;1,IF($E$10&gt;0,100-(#REF!/(1+(AL29/#REF!)^#REF!)^#REF!+#REF!/(AL29-1))*100,100-(AL29*D$5+D$6)*100),"")</f>
        <v/>
      </c>
      <c r="AI29" s="21" t="str">
        <f t="shared" si="5"/>
        <v/>
      </c>
      <c r="AJ29" s="21" t="str">
        <f t="shared" si="6"/>
        <v/>
      </c>
      <c r="AK29" s="48">
        <f t="shared" si="7"/>
        <v>0</v>
      </c>
      <c r="AL29" s="58" t="str">
        <f t="shared" si="8"/>
        <v/>
      </c>
      <c r="AM29" s="59" t="str">
        <f t="shared" si="9"/>
        <v/>
      </c>
      <c r="AN29" s="59" t="str">
        <f t="shared" si="10"/>
        <v/>
      </c>
      <c r="AO29" s="60"/>
    </row>
    <row r="30" spans="3:41" ht="15.75" thickBot="1" x14ac:dyDescent="0.3">
      <c r="C30" s="76">
        <f t="shared" si="15"/>
        <v>5.7999999999999936</v>
      </c>
      <c r="D30" s="74">
        <f t="shared" si="16"/>
        <v>99.334418036204809</v>
      </c>
      <c r="E30" s="75">
        <f t="shared" si="17"/>
        <v>98.722822875119306</v>
      </c>
      <c r="F30" s="45"/>
      <c r="G30" s="45"/>
      <c r="H30" s="45"/>
      <c r="I30" s="46" t="str">
        <f t="shared" si="11"/>
        <v/>
      </c>
      <c r="J30" s="46" t="str">
        <f t="shared" si="12"/>
        <v/>
      </c>
      <c r="K30" s="47" t="str">
        <f t="shared" si="0"/>
        <v/>
      </c>
      <c r="L30" s="47" t="str">
        <f t="shared" si="1"/>
        <v/>
      </c>
      <c r="M30" s="48">
        <f t="shared" si="13"/>
        <v>0</v>
      </c>
      <c r="N30" s="46" t="str">
        <f t="shared" si="2"/>
        <v/>
      </c>
      <c r="O30" s="47" t="str">
        <f t="shared" si="3"/>
        <v/>
      </c>
      <c r="P30" s="47" t="str">
        <f t="shared" si="4"/>
        <v/>
      </c>
      <c r="Q30" s="48">
        <f t="shared" si="14"/>
        <v>0</v>
      </c>
      <c r="R30" s="2"/>
      <c r="AH30" s="57" t="str">
        <f>IF(G30&gt;1,IF($E$10&gt;0,100-(#REF!/(1+(AL30/#REF!)^#REF!)^#REF!+#REF!/(AL30-1))*100,100-(AL30*D$5+D$6)*100),"")</f>
        <v/>
      </c>
      <c r="AI30" s="21" t="str">
        <f t="shared" si="5"/>
        <v/>
      </c>
      <c r="AJ30" s="21" t="str">
        <f t="shared" si="6"/>
        <v/>
      </c>
      <c r="AK30" s="48">
        <f t="shared" si="7"/>
        <v>0</v>
      </c>
      <c r="AL30" s="58" t="str">
        <f t="shared" si="8"/>
        <v/>
      </c>
      <c r="AM30" s="59" t="str">
        <f t="shared" si="9"/>
        <v/>
      </c>
      <c r="AN30" s="59" t="str">
        <f t="shared" si="10"/>
        <v/>
      </c>
      <c r="AO30" s="60"/>
    </row>
    <row r="31" spans="3:41" ht="15.75" thickBot="1" x14ac:dyDescent="0.3">
      <c r="C31" s="77">
        <f t="shared" si="15"/>
        <v>5.8999999999999932</v>
      </c>
      <c r="D31" s="74">
        <f t="shared" si="16"/>
        <v>100.30022824349653</v>
      </c>
      <c r="E31" s="75">
        <f t="shared" si="17"/>
        <v>99.68863308241103</v>
      </c>
      <c r="F31" s="45"/>
      <c r="G31" s="45"/>
      <c r="H31" s="45"/>
      <c r="I31" s="46" t="str">
        <f t="shared" si="11"/>
        <v/>
      </c>
      <c r="J31" s="46" t="str">
        <f t="shared" si="12"/>
        <v/>
      </c>
      <c r="K31" s="47" t="str">
        <f t="shared" si="0"/>
        <v/>
      </c>
      <c r="L31" s="47" t="str">
        <f t="shared" si="1"/>
        <v/>
      </c>
      <c r="M31" s="48">
        <f t="shared" si="13"/>
        <v>0</v>
      </c>
      <c r="N31" s="46" t="str">
        <f t="shared" si="2"/>
        <v/>
      </c>
      <c r="O31" s="47" t="str">
        <f t="shared" si="3"/>
        <v/>
      </c>
      <c r="P31" s="47" t="str">
        <f t="shared" si="4"/>
        <v/>
      </c>
      <c r="Q31" s="48">
        <f t="shared" si="14"/>
        <v>0</v>
      </c>
      <c r="R31" s="2"/>
      <c r="AH31" s="57" t="str">
        <f>IF(G31&gt;1,IF($E$10&gt;0,100-(#REF!/(1+(AL31/#REF!)^#REF!)^#REF!+#REF!/(AL31-1))*100,100-(AL31*D$5+D$6)*100),"")</f>
        <v/>
      </c>
      <c r="AI31" s="21" t="str">
        <f t="shared" si="5"/>
        <v/>
      </c>
      <c r="AJ31" s="21" t="str">
        <f t="shared" si="6"/>
        <v/>
      </c>
      <c r="AK31" s="48">
        <f t="shared" si="7"/>
        <v>0</v>
      </c>
      <c r="AL31" s="58" t="str">
        <f t="shared" si="8"/>
        <v/>
      </c>
      <c r="AM31" s="59" t="str">
        <f t="shared" si="9"/>
        <v/>
      </c>
      <c r="AN31" s="59" t="str">
        <f t="shared" si="10"/>
        <v/>
      </c>
      <c r="AO31" s="60"/>
    </row>
    <row r="32" spans="3:41" ht="15.75" thickBot="1" x14ac:dyDescent="0.3">
      <c r="C32" s="78"/>
      <c r="D32" s="79"/>
      <c r="E32" s="80"/>
      <c r="F32" s="45"/>
      <c r="G32" s="45"/>
      <c r="H32" s="45"/>
      <c r="I32" s="46" t="str">
        <f t="shared" si="11"/>
        <v/>
      </c>
      <c r="J32" s="46" t="str">
        <f t="shared" si="12"/>
        <v/>
      </c>
      <c r="K32" s="47" t="str">
        <f t="shared" si="0"/>
        <v/>
      </c>
      <c r="L32" s="47" t="str">
        <f t="shared" si="1"/>
        <v/>
      </c>
      <c r="M32" s="48">
        <f t="shared" si="13"/>
        <v>0</v>
      </c>
      <c r="N32" s="46" t="str">
        <f t="shared" si="2"/>
        <v/>
      </c>
      <c r="O32" s="47" t="str">
        <f t="shared" si="3"/>
        <v/>
      </c>
      <c r="P32" s="47" t="str">
        <f t="shared" si="4"/>
        <v/>
      </c>
      <c r="Q32" s="48">
        <f t="shared" si="14"/>
        <v>0</v>
      </c>
      <c r="R32" s="2"/>
      <c r="AH32" s="57" t="str">
        <f>IF(G32&gt;1,IF($E$10&gt;0,100-(#REF!/(1+(AL32/#REF!)^#REF!)^#REF!+#REF!/(AL32-1))*100,100-(AL32*D$5+D$6)*100),"")</f>
        <v/>
      </c>
      <c r="AI32" s="21" t="str">
        <f t="shared" si="5"/>
        <v/>
      </c>
      <c r="AJ32" s="21" t="str">
        <f t="shared" si="6"/>
        <v/>
      </c>
      <c r="AK32" s="48">
        <f t="shared" si="7"/>
        <v>0</v>
      </c>
      <c r="AL32" s="58" t="str">
        <f t="shared" si="8"/>
        <v/>
      </c>
      <c r="AM32" s="59" t="str">
        <f t="shared" si="9"/>
        <v/>
      </c>
      <c r="AN32" s="59" t="str">
        <f t="shared" si="10"/>
        <v/>
      </c>
      <c r="AO32" s="60"/>
    </row>
    <row r="33" spans="2:41" ht="15.75" thickBot="1" x14ac:dyDescent="0.3">
      <c r="C33" s="186" t="str">
        <f>CONCATENATE(TEXT(D4,"mm/dd"),"pucks")</f>
        <v>06/03pucks</v>
      </c>
      <c r="D33" s="187"/>
      <c r="E33" s="187"/>
      <c r="F33" s="45"/>
      <c r="G33" s="45"/>
      <c r="H33" s="45"/>
      <c r="I33" s="46" t="str">
        <f t="shared" si="11"/>
        <v/>
      </c>
      <c r="J33" s="46" t="str">
        <f t="shared" si="12"/>
        <v/>
      </c>
      <c r="K33" s="47" t="str">
        <f t="shared" si="0"/>
        <v/>
      </c>
      <c r="L33" s="47" t="str">
        <f t="shared" si="1"/>
        <v/>
      </c>
      <c r="M33" s="48">
        <f t="shared" si="13"/>
        <v>0</v>
      </c>
      <c r="N33" s="46" t="str">
        <f t="shared" si="2"/>
        <v/>
      </c>
      <c r="O33" s="47" t="str">
        <f t="shared" si="3"/>
        <v/>
      </c>
      <c r="P33" s="47" t="str">
        <f t="shared" si="4"/>
        <v/>
      </c>
      <c r="Q33" s="48">
        <f t="shared" si="14"/>
        <v>0</v>
      </c>
      <c r="R33" s="2"/>
      <c r="AH33" s="57" t="str">
        <f>IF(G33&gt;1,IF($E$10&gt;0,100-(#REF!/(1+(AL33/#REF!)^#REF!)^#REF!+#REF!/(AL33-1))*100,100-(AL33*D$5+D$6)*100),"")</f>
        <v/>
      </c>
      <c r="AI33" s="21" t="str">
        <f t="shared" si="5"/>
        <v/>
      </c>
      <c r="AJ33" s="21" t="str">
        <f t="shared" si="6"/>
        <v/>
      </c>
      <c r="AK33" s="48">
        <f t="shared" si="7"/>
        <v>0</v>
      </c>
      <c r="AL33" s="58" t="str">
        <f t="shared" si="8"/>
        <v/>
      </c>
      <c r="AM33" s="59" t="str">
        <f t="shared" si="9"/>
        <v/>
      </c>
      <c r="AN33" s="59" t="str">
        <f t="shared" si="10"/>
        <v/>
      </c>
      <c r="AO33" s="60"/>
    </row>
    <row r="34" spans="2:41" ht="15.75" thickBot="1" x14ac:dyDescent="0.3">
      <c r="B34" t="s">
        <v>44</v>
      </c>
      <c r="C34" s="81" t="s">
        <v>42</v>
      </c>
      <c r="D34" s="81" t="s">
        <v>40</v>
      </c>
      <c r="E34" s="81" t="s">
        <v>7</v>
      </c>
      <c r="F34" s="45"/>
      <c r="G34" s="45"/>
      <c r="H34" s="45"/>
      <c r="I34" s="46" t="str">
        <f t="shared" si="11"/>
        <v/>
      </c>
      <c r="J34" s="46" t="str">
        <f t="shared" si="12"/>
        <v/>
      </c>
      <c r="K34" s="47" t="str">
        <f t="shared" si="0"/>
        <v/>
      </c>
      <c r="L34" s="47" t="str">
        <f t="shared" si="1"/>
        <v/>
      </c>
      <c r="M34" s="48">
        <f t="shared" si="13"/>
        <v>0</v>
      </c>
      <c r="N34" s="46" t="str">
        <f t="shared" si="2"/>
        <v/>
      </c>
      <c r="O34" s="47" t="str">
        <f t="shared" si="3"/>
        <v/>
      </c>
      <c r="P34" s="47" t="str">
        <f t="shared" si="4"/>
        <v/>
      </c>
      <c r="Q34" s="48">
        <f t="shared" si="14"/>
        <v>0</v>
      </c>
      <c r="R34" s="2"/>
      <c r="AH34" s="57" t="str">
        <f>IF(G34&gt;1,IF($E$10&gt;0,100-(#REF!/(1+(AL34/#REF!)^#REF!)^#REF!+#REF!/(AL34-1))*100,100-(AL34*D$5+D$6)*100),"")</f>
        <v/>
      </c>
      <c r="AI34" s="21" t="str">
        <f t="shared" si="5"/>
        <v/>
      </c>
      <c r="AJ34" s="21" t="str">
        <f t="shared" si="6"/>
        <v/>
      </c>
      <c r="AK34" s="48">
        <f t="shared" si="7"/>
        <v>0</v>
      </c>
      <c r="AL34" s="58" t="str">
        <f t="shared" si="8"/>
        <v/>
      </c>
      <c r="AM34" s="59" t="str">
        <f t="shared" si="9"/>
        <v/>
      </c>
      <c r="AN34" s="59" t="str">
        <f t="shared" si="10"/>
        <v/>
      </c>
      <c r="AO34" s="60"/>
    </row>
    <row r="35" spans="2:41" x14ac:dyDescent="0.25">
      <c r="B35" s="101" t="s">
        <v>87</v>
      </c>
      <c r="C35" s="101">
        <v>4.8641309877523033</v>
      </c>
      <c r="D35" s="102">
        <v>5.3760000000000003</v>
      </c>
      <c r="E35" s="83">
        <f>IF(C35&gt;0,100-(C35),"")</f>
        <v>95.135869012247696</v>
      </c>
      <c r="F35" s="45"/>
      <c r="G35" s="45"/>
      <c r="H35" s="45"/>
      <c r="I35" s="46" t="str">
        <f t="shared" si="11"/>
        <v/>
      </c>
      <c r="J35" s="46" t="str">
        <f t="shared" si="12"/>
        <v/>
      </c>
      <c r="K35" s="47" t="str">
        <f t="shared" si="0"/>
        <v/>
      </c>
      <c r="L35" s="47" t="str">
        <f t="shared" si="1"/>
        <v/>
      </c>
      <c r="M35" s="48">
        <f t="shared" si="13"/>
        <v>0</v>
      </c>
      <c r="N35" s="46" t="str">
        <f t="shared" si="2"/>
        <v/>
      </c>
      <c r="O35" s="47" t="str">
        <f t="shared" si="3"/>
        <v/>
      </c>
      <c r="P35" s="47" t="str">
        <f t="shared" si="4"/>
        <v/>
      </c>
      <c r="Q35" s="48">
        <f t="shared" si="14"/>
        <v>0</v>
      </c>
      <c r="R35" s="2"/>
      <c r="AH35" s="57" t="str">
        <f>IF(G35&gt;1,IF($E$10&gt;0,100-(#REF!/(1+(AL35/#REF!)^#REF!)^#REF!+#REF!/(AL35-1))*100,100-(AL35*D$5+D$6)*100),"")</f>
        <v/>
      </c>
      <c r="AI35" s="21" t="str">
        <f t="shared" si="5"/>
        <v/>
      </c>
      <c r="AJ35" s="21" t="str">
        <f t="shared" si="6"/>
        <v/>
      </c>
      <c r="AK35" s="48">
        <f t="shared" si="7"/>
        <v>0</v>
      </c>
      <c r="AL35" s="58" t="str">
        <f t="shared" si="8"/>
        <v/>
      </c>
      <c r="AM35" s="59" t="str">
        <f t="shared" si="9"/>
        <v/>
      </c>
      <c r="AN35" s="59" t="str">
        <f t="shared" si="10"/>
        <v/>
      </c>
      <c r="AO35" s="60"/>
    </row>
    <row r="36" spans="2:41" x14ac:dyDescent="0.25">
      <c r="B36" s="101" t="s">
        <v>88</v>
      </c>
      <c r="C36" s="101">
        <v>5.0340755035894702</v>
      </c>
      <c r="D36" s="102">
        <v>5.3416666666666659</v>
      </c>
      <c r="E36" s="83">
        <f t="shared" ref="E36:E99" si="18">IF(C36&gt;0,100-(C36),"")</f>
        <v>94.965924496410537</v>
      </c>
      <c r="F36" s="45"/>
      <c r="G36" s="45"/>
      <c r="H36" s="45"/>
      <c r="I36" s="46" t="str">
        <f t="shared" si="11"/>
        <v/>
      </c>
      <c r="J36" s="46" t="str">
        <f t="shared" si="12"/>
        <v/>
      </c>
      <c r="K36" s="47" t="str">
        <f t="shared" si="0"/>
        <v/>
      </c>
      <c r="L36" s="47" t="str">
        <f t="shared" si="1"/>
        <v/>
      </c>
      <c r="M36" s="48">
        <f t="shared" si="13"/>
        <v>0</v>
      </c>
      <c r="N36" s="46" t="str">
        <f t="shared" si="2"/>
        <v/>
      </c>
      <c r="O36" s="47" t="str">
        <f t="shared" si="3"/>
        <v/>
      </c>
      <c r="P36" s="47" t="str">
        <f t="shared" si="4"/>
        <v/>
      </c>
      <c r="Q36" s="48">
        <f t="shared" si="14"/>
        <v>0</v>
      </c>
      <c r="R36" s="2"/>
      <c r="AH36" s="57" t="str">
        <f>IF(G36&gt;1,IF($E$10&gt;0,100-(#REF!/(1+(AL36/#REF!)^#REF!)^#REF!+#REF!/(AL36-1))*100,100-(AL36*D$5+D$6)*100),"")</f>
        <v/>
      </c>
      <c r="AI36" s="21" t="str">
        <f t="shared" si="5"/>
        <v/>
      </c>
      <c r="AJ36" s="21" t="str">
        <f t="shared" si="6"/>
        <v/>
      </c>
      <c r="AK36" s="48">
        <f t="shared" si="7"/>
        <v>0</v>
      </c>
      <c r="AL36" s="58" t="str">
        <f t="shared" si="8"/>
        <v/>
      </c>
      <c r="AM36" s="59" t="str">
        <f t="shared" si="9"/>
        <v/>
      </c>
      <c r="AN36" s="59" t="str">
        <f t="shared" si="10"/>
        <v/>
      </c>
      <c r="AO36" s="60"/>
    </row>
    <row r="37" spans="2:41" x14ac:dyDescent="0.25">
      <c r="B37" s="101" t="s">
        <v>89</v>
      </c>
      <c r="C37" s="101">
        <v>8.302485754702623</v>
      </c>
      <c r="D37" s="102">
        <v>5.0569999999999995</v>
      </c>
      <c r="E37" s="83">
        <f t="shared" si="18"/>
        <v>91.697514245297384</v>
      </c>
      <c r="F37" s="45"/>
      <c r="G37" s="45"/>
      <c r="H37" s="45"/>
      <c r="I37" s="46" t="str">
        <f t="shared" si="11"/>
        <v/>
      </c>
      <c r="J37" s="46" t="str">
        <f t="shared" si="12"/>
        <v/>
      </c>
      <c r="K37" s="47" t="str">
        <f t="shared" si="0"/>
        <v/>
      </c>
      <c r="L37" s="47" t="str">
        <f t="shared" si="1"/>
        <v/>
      </c>
      <c r="M37" s="48">
        <f t="shared" si="13"/>
        <v>0</v>
      </c>
      <c r="N37" s="46" t="str">
        <f t="shared" si="2"/>
        <v/>
      </c>
      <c r="O37" s="47" t="str">
        <f t="shared" si="3"/>
        <v/>
      </c>
      <c r="P37" s="47" t="str">
        <f t="shared" si="4"/>
        <v/>
      </c>
      <c r="Q37" s="48">
        <f t="shared" si="14"/>
        <v>0</v>
      </c>
      <c r="R37" s="2"/>
      <c r="AH37" s="57" t="str">
        <f>IF(G37&gt;1,IF($E$10&gt;0,100-(#REF!/(1+(AL37/#REF!)^#REF!)^#REF!+#REF!/(AL37-1))*100,100-(AL37*D$5+D$6)*100),"")</f>
        <v/>
      </c>
      <c r="AI37" s="21" t="str">
        <f t="shared" si="5"/>
        <v/>
      </c>
      <c r="AJ37" s="21" t="str">
        <f t="shared" si="6"/>
        <v/>
      </c>
      <c r="AK37" s="48">
        <f t="shared" si="7"/>
        <v>0</v>
      </c>
      <c r="AL37" s="58" t="str">
        <f t="shared" si="8"/>
        <v/>
      </c>
      <c r="AM37" s="59" t="str">
        <f t="shared" si="9"/>
        <v/>
      </c>
      <c r="AN37" s="59" t="str">
        <f t="shared" si="10"/>
        <v/>
      </c>
      <c r="AO37" s="60"/>
    </row>
    <row r="38" spans="2:41" x14ac:dyDescent="0.25">
      <c r="B38" s="101" t="s">
        <v>90</v>
      </c>
      <c r="C38" s="101">
        <v>11.92163726881849</v>
      </c>
      <c r="D38" s="102">
        <v>4.6156666666666668</v>
      </c>
      <c r="E38" s="83">
        <f t="shared" si="18"/>
        <v>88.078362731181514</v>
      </c>
      <c r="F38" s="45"/>
      <c r="G38" s="45"/>
      <c r="H38" s="45"/>
      <c r="I38" s="46" t="str">
        <f t="shared" si="11"/>
        <v/>
      </c>
      <c r="J38" s="46" t="str">
        <f t="shared" si="12"/>
        <v/>
      </c>
      <c r="K38" s="47" t="str">
        <f t="shared" si="0"/>
        <v/>
      </c>
      <c r="L38" s="47" t="str">
        <f t="shared" si="1"/>
        <v/>
      </c>
      <c r="M38" s="48">
        <f t="shared" si="13"/>
        <v>0</v>
      </c>
      <c r="N38" s="46" t="str">
        <f t="shared" si="2"/>
        <v/>
      </c>
      <c r="O38" s="47" t="str">
        <f t="shared" si="3"/>
        <v/>
      </c>
      <c r="P38" s="47" t="str">
        <f t="shared" si="4"/>
        <v/>
      </c>
      <c r="Q38" s="48">
        <f t="shared" si="14"/>
        <v>0</v>
      </c>
      <c r="R38" s="2"/>
      <c r="AH38" s="57" t="str">
        <f>IF(G38&gt;1,IF($E$10&gt;0,100-(#REF!/(1+(AL38/#REF!)^#REF!)^#REF!+#REF!/(AL38-1))*100,100-(AL38*D$5+D$6)*100),"")</f>
        <v/>
      </c>
      <c r="AI38" s="21" t="str">
        <f t="shared" si="5"/>
        <v/>
      </c>
      <c r="AJ38" s="21" t="str">
        <f t="shared" si="6"/>
        <v/>
      </c>
      <c r="AK38" s="48">
        <f t="shared" si="7"/>
        <v>0</v>
      </c>
      <c r="AL38" s="58" t="str">
        <f t="shared" si="8"/>
        <v/>
      </c>
      <c r="AM38" s="59" t="str">
        <f t="shared" si="9"/>
        <v/>
      </c>
      <c r="AN38" s="59" t="str">
        <f t="shared" si="10"/>
        <v/>
      </c>
      <c r="AO38" s="60"/>
    </row>
    <row r="39" spans="2:41" x14ac:dyDescent="0.25">
      <c r="B39" s="101" t="s">
        <v>91</v>
      </c>
      <c r="C39" s="101">
        <v>4.6739720001713243</v>
      </c>
      <c r="D39" s="102">
        <v>5.3546666666666667</v>
      </c>
      <c r="E39" s="83">
        <f t="shared" si="18"/>
        <v>95.326027999828682</v>
      </c>
      <c r="F39" s="45"/>
      <c r="G39" s="45"/>
      <c r="H39" s="45"/>
      <c r="I39" s="46" t="str">
        <f t="shared" si="11"/>
        <v/>
      </c>
      <c r="J39" s="46" t="str">
        <f t="shared" si="12"/>
        <v/>
      </c>
      <c r="K39" s="47" t="str">
        <f t="shared" si="0"/>
        <v/>
      </c>
      <c r="L39" s="47" t="str">
        <f t="shared" si="1"/>
        <v/>
      </c>
      <c r="M39" s="48">
        <f t="shared" si="13"/>
        <v>0</v>
      </c>
      <c r="N39" s="46" t="str">
        <f t="shared" si="2"/>
        <v/>
      </c>
      <c r="O39" s="47" t="str">
        <f t="shared" si="3"/>
        <v/>
      </c>
      <c r="P39" s="47" t="str">
        <f t="shared" si="4"/>
        <v/>
      </c>
      <c r="Q39" s="48">
        <f t="shared" si="14"/>
        <v>0</v>
      </c>
      <c r="R39" s="2"/>
      <c r="AH39" s="57" t="str">
        <f>IF(G39&gt;1,IF($E$10&gt;0,100-(#REF!/(1+(AL39/#REF!)^#REF!)^#REF!+#REF!/(AL39-1))*100,100-(AL39*D$5+D$6)*100),"")</f>
        <v/>
      </c>
      <c r="AI39" s="21" t="str">
        <f t="shared" si="5"/>
        <v/>
      </c>
      <c r="AJ39" s="21" t="str">
        <f t="shared" si="6"/>
        <v/>
      </c>
      <c r="AK39" s="48">
        <f t="shared" si="7"/>
        <v>0</v>
      </c>
      <c r="AL39" s="58" t="str">
        <f t="shared" si="8"/>
        <v/>
      </c>
      <c r="AM39" s="59" t="str">
        <f t="shared" si="9"/>
        <v/>
      </c>
      <c r="AN39" s="59" t="str">
        <f t="shared" si="10"/>
        <v/>
      </c>
      <c r="AO39" s="60"/>
    </row>
    <row r="40" spans="2:41" x14ac:dyDescent="0.25">
      <c r="B40" s="101" t="s">
        <v>92</v>
      </c>
      <c r="C40" s="101">
        <v>4.774418937005974</v>
      </c>
      <c r="D40" s="102">
        <v>5.3713333333333324</v>
      </c>
      <c r="E40" s="83">
        <f t="shared" si="18"/>
        <v>95.225581062994024</v>
      </c>
      <c r="F40" s="45"/>
      <c r="G40" s="45"/>
      <c r="H40" s="45"/>
      <c r="I40" s="46" t="str">
        <f t="shared" si="11"/>
        <v/>
      </c>
      <c r="J40" s="46" t="str">
        <f t="shared" si="12"/>
        <v/>
      </c>
      <c r="K40" s="47" t="str">
        <f t="shared" si="0"/>
        <v/>
      </c>
      <c r="L40" s="47" t="str">
        <f t="shared" si="1"/>
        <v/>
      </c>
      <c r="M40" s="48">
        <f t="shared" si="13"/>
        <v>0</v>
      </c>
      <c r="N40" s="46" t="str">
        <f t="shared" si="2"/>
        <v/>
      </c>
      <c r="O40" s="47" t="str">
        <f t="shared" si="3"/>
        <v/>
      </c>
      <c r="P40" s="47" t="str">
        <f t="shared" si="4"/>
        <v/>
      </c>
      <c r="Q40" s="48">
        <f t="shared" si="14"/>
        <v>0</v>
      </c>
      <c r="R40" s="2"/>
      <c r="AH40" s="57" t="str">
        <f>IF(G40&gt;1,IF($E$10&gt;0,100-(#REF!/(1+(AL40/#REF!)^#REF!)^#REF!+#REF!/(AL40-1))*100,100-(AL40*D$5+D$6)*100),"")</f>
        <v/>
      </c>
      <c r="AI40" s="21" t="str">
        <f t="shared" si="5"/>
        <v/>
      </c>
      <c r="AJ40" s="21" t="str">
        <f t="shared" si="6"/>
        <v/>
      </c>
      <c r="AK40" s="48">
        <f t="shared" si="7"/>
        <v>0</v>
      </c>
      <c r="AL40" s="58" t="str">
        <f t="shared" si="8"/>
        <v/>
      </c>
      <c r="AM40" s="59" t="str">
        <f t="shared" si="9"/>
        <v/>
      </c>
      <c r="AN40" s="59" t="str">
        <f t="shared" si="10"/>
        <v/>
      </c>
      <c r="AO40" s="60"/>
    </row>
    <row r="41" spans="2:41" x14ac:dyDescent="0.25">
      <c r="C41" s="2"/>
      <c r="E41" s="83" t="str">
        <f t="shared" si="18"/>
        <v/>
      </c>
      <c r="F41" s="45"/>
      <c r="G41" s="45"/>
      <c r="H41" s="45"/>
      <c r="I41" s="46" t="str">
        <f t="shared" si="11"/>
        <v/>
      </c>
      <c r="J41" s="46" t="str">
        <f t="shared" si="12"/>
        <v/>
      </c>
      <c r="K41" s="47" t="str">
        <f t="shared" si="0"/>
        <v/>
      </c>
      <c r="L41" s="47" t="str">
        <f t="shared" si="1"/>
        <v/>
      </c>
      <c r="M41" s="48">
        <f t="shared" si="13"/>
        <v>0</v>
      </c>
      <c r="N41" s="46" t="str">
        <f t="shared" si="2"/>
        <v/>
      </c>
      <c r="O41" s="47" t="str">
        <f t="shared" si="3"/>
        <v/>
      </c>
      <c r="P41" s="47" t="str">
        <f t="shared" si="4"/>
        <v/>
      </c>
      <c r="Q41" s="48">
        <f t="shared" si="14"/>
        <v>0</v>
      </c>
      <c r="R41" s="2"/>
      <c r="AH41" s="57" t="str">
        <f>IF(G41&gt;1,IF($E$10&gt;0,100-(#REF!/(1+(AL41/#REF!)^#REF!)^#REF!+#REF!/(AL41-1))*100,100-(AL41*D$5+D$6)*100),"")</f>
        <v/>
      </c>
      <c r="AI41" s="21" t="str">
        <f t="shared" si="5"/>
        <v/>
      </c>
      <c r="AJ41" s="21" t="str">
        <f t="shared" si="6"/>
        <v/>
      </c>
      <c r="AK41" s="48">
        <f t="shared" si="7"/>
        <v>0</v>
      </c>
      <c r="AL41" s="58" t="str">
        <f t="shared" si="8"/>
        <v/>
      </c>
      <c r="AM41" s="59" t="str">
        <f t="shared" si="9"/>
        <v/>
      </c>
      <c r="AN41" s="59" t="str">
        <f t="shared" si="10"/>
        <v/>
      </c>
      <c r="AO41" s="60"/>
    </row>
    <row r="42" spans="2:41" x14ac:dyDescent="0.25">
      <c r="C42" s="2"/>
      <c r="E42" s="83" t="str">
        <f t="shared" si="18"/>
        <v/>
      </c>
      <c r="F42" s="45"/>
      <c r="G42" s="45"/>
      <c r="H42" s="45"/>
      <c r="I42" s="46" t="str">
        <f t="shared" si="11"/>
        <v/>
      </c>
      <c r="J42" s="46" t="str">
        <f t="shared" si="12"/>
        <v/>
      </c>
      <c r="K42" s="47" t="str">
        <f t="shared" si="0"/>
        <v/>
      </c>
      <c r="L42" s="47" t="str">
        <f t="shared" si="1"/>
        <v/>
      </c>
      <c r="M42" s="48">
        <f t="shared" si="13"/>
        <v>0</v>
      </c>
      <c r="N42" s="46" t="str">
        <f t="shared" si="2"/>
        <v/>
      </c>
      <c r="O42" s="47" t="str">
        <f t="shared" si="3"/>
        <v/>
      </c>
      <c r="P42" s="47" t="str">
        <f t="shared" si="4"/>
        <v/>
      </c>
      <c r="Q42" s="48">
        <f t="shared" si="14"/>
        <v>0</v>
      </c>
      <c r="R42" s="2"/>
      <c r="AH42" s="57" t="str">
        <f>IF(G42&gt;1,IF($E$10&gt;0,100-(#REF!/(1+(AL42/#REF!)^#REF!)^#REF!+#REF!/(AL42-1))*100,100-(AL42*D$5+D$6)*100),"")</f>
        <v/>
      </c>
      <c r="AI42" s="21" t="str">
        <f t="shared" si="5"/>
        <v/>
      </c>
      <c r="AJ42" s="21" t="str">
        <f t="shared" si="6"/>
        <v/>
      </c>
      <c r="AK42" s="48">
        <f t="shared" si="7"/>
        <v>0</v>
      </c>
      <c r="AL42" s="58" t="str">
        <f t="shared" si="8"/>
        <v/>
      </c>
      <c r="AM42" s="59" t="str">
        <f t="shared" si="9"/>
        <v/>
      </c>
      <c r="AN42" s="59" t="str">
        <f t="shared" si="10"/>
        <v/>
      </c>
      <c r="AO42" s="60"/>
    </row>
    <row r="43" spans="2:41" x14ac:dyDescent="0.25">
      <c r="C43" s="2"/>
      <c r="E43" s="83" t="str">
        <f t="shared" si="18"/>
        <v/>
      </c>
      <c r="F43" s="45"/>
      <c r="G43" s="45"/>
      <c r="H43" s="45"/>
      <c r="I43" s="46" t="str">
        <f t="shared" si="11"/>
        <v/>
      </c>
      <c r="J43" s="46" t="str">
        <f t="shared" si="12"/>
        <v/>
      </c>
      <c r="K43" s="47" t="str">
        <f t="shared" si="0"/>
        <v/>
      </c>
      <c r="L43" s="47" t="str">
        <f t="shared" si="1"/>
        <v/>
      </c>
      <c r="M43" s="48">
        <f t="shared" si="13"/>
        <v>0</v>
      </c>
      <c r="N43" s="46" t="str">
        <f t="shared" si="2"/>
        <v/>
      </c>
      <c r="O43" s="47" t="str">
        <f t="shared" si="3"/>
        <v/>
      </c>
      <c r="P43" s="47" t="str">
        <f t="shared" si="4"/>
        <v/>
      </c>
      <c r="Q43" s="48">
        <f t="shared" si="14"/>
        <v>0</v>
      </c>
      <c r="R43" s="2"/>
      <c r="AH43" s="57" t="str">
        <f>IF(G43&gt;1,IF($E$10&gt;0,100-(#REF!/(1+(AL43/#REF!)^#REF!)^#REF!+#REF!/(AL43-1))*100,100-(AL43*D$5+D$6)*100),"")</f>
        <v/>
      </c>
      <c r="AI43" s="21" t="str">
        <f t="shared" si="5"/>
        <v/>
      </c>
      <c r="AJ43" s="21" t="str">
        <f t="shared" si="6"/>
        <v/>
      </c>
      <c r="AK43" s="48">
        <f t="shared" si="7"/>
        <v>0</v>
      </c>
      <c r="AL43" s="58" t="str">
        <f t="shared" si="8"/>
        <v/>
      </c>
      <c r="AM43" s="59" t="str">
        <f t="shared" si="9"/>
        <v/>
      </c>
      <c r="AN43" s="59" t="str">
        <f t="shared" si="10"/>
        <v/>
      </c>
      <c r="AO43" s="60"/>
    </row>
    <row r="44" spans="2:41" x14ac:dyDescent="0.25">
      <c r="C44" s="2"/>
      <c r="E44" s="83" t="str">
        <f t="shared" si="18"/>
        <v/>
      </c>
      <c r="F44" s="45"/>
      <c r="G44" s="45"/>
      <c r="H44" s="45"/>
      <c r="I44" s="46" t="str">
        <f t="shared" si="11"/>
        <v/>
      </c>
      <c r="J44" s="46" t="str">
        <f t="shared" si="12"/>
        <v/>
      </c>
      <c r="K44" s="47" t="str">
        <f t="shared" si="0"/>
        <v/>
      </c>
      <c r="L44" s="47" t="str">
        <f t="shared" si="1"/>
        <v/>
      </c>
      <c r="M44" s="48">
        <f t="shared" si="13"/>
        <v>0</v>
      </c>
      <c r="N44" s="46" t="str">
        <f t="shared" si="2"/>
        <v/>
      </c>
      <c r="O44" s="47" t="str">
        <f t="shared" si="3"/>
        <v/>
      </c>
      <c r="P44" s="47" t="str">
        <f t="shared" si="4"/>
        <v/>
      </c>
      <c r="Q44" s="48">
        <f t="shared" si="14"/>
        <v>0</v>
      </c>
      <c r="R44" s="2"/>
      <c r="AH44" s="57" t="str">
        <f>IF(G44&gt;1,IF($E$10&gt;0,100-(#REF!/(1+(AL44/#REF!)^#REF!)^#REF!+#REF!/(AL44-1))*100,100-(AL44*D$5+D$6)*100),"")</f>
        <v/>
      </c>
      <c r="AI44" s="21" t="str">
        <f t="shared" si="5"/>
        <v/>
      </c>
      <c r="AJ44" s="21" t="str">
        <f t="shared" si="6"/>
        <v/>
      </c>
      <c r="AK44" s="48">
        <f t="shared" si="7"/>
        <v>0</v>
      </c>
      <c r="AL44" s="58" t="str">
        <f t="shared" si="8"/>
        <v/>
      </c>
      <c r="AM44" s="59" t="str">
        <f t="shared" si="9"/>
        <v/>
      </c>
      <c r="AN44" s="59" t="str">
        <f t="shared" si="10"/>
        <v/>
      </c>
      <c r="AO44" s="60"/>
    </row>
    <row r="45" spans="2:41" x14ac:dyDescent="0.25">
      <c r="C45" s="2"/>
      <c r="E45" s="83" t="str">
        <f t="shared" si="18"/>
        <v/>
      </c>
      <c r="F45" s="45"/>
      <c r="G45" s="45"/>
      <c r="H45" s="45"/>
      <c r="I45" s="46" t="str">
        <f t="shared" si="11"/>
        <v/>
      </c>
      <c r="J45" s="46" t="str">
        <f t="shared" si="12"/>
        <v/>
      </c>
      <c r="K45" s="47" t="str">
        <f t="shared" si="0"/>
        <v/>
      </c>
      <c r="L45" s="47" t="str">
        <f t="shared" si="1"/>
        <v/>
      </c>
      <c r="M45" s="48">
        <f t="shared" si="13"/>
        <v>0</v>
      </c>
      <c r="N45" s="46" t="str">
        <f t="shared" si="2"/>
        <v/>
      </c>
      <c r="O45" s="47" t="str">
        <f t="shared" si="3"/>
        <v/>
      </c>
      <c r="P45" s="47" t="str">
        <f t="shared" si="4"/>
        <v/>
      </c>
      <c r="Q45" s="48">
        <f t="shared" si="14"/>
        <v>0</v>
      </c>
      <c r="R45" s="2"/>
      <c r="AH45" s="57" t="str">
        <f>IF(G45&gt;1,IF($E$10&gt;0,100-(#REF!/(1+(AL45/#REF!)^#REF!)^#REF!+#REF!/(AL45-1))*100,100-(AL45*D$5+D$6)*100),"")</f>
        <v/>
      </c>
      <c r="AI45" s="21" t="str">
        <f t="shared" si="5"/>
        <v/>
      </c>
      <c r="AJ45" s="21" t="str">
        <f t="shared" si="6"/>
        <v/>
      </c>
      <c r="AK45" s="48">
        <f t="shared" si="7"/>
        <v>0</v>
      </c>
      <c r="AL45" s="58" t="str">
        <f t="shared" si="8"/>
        <v/>
      </c>
      <c r="AM45" s="59" t="str">
        <f t="shared" si="9"/>
        <v/>
      </c>
      <c r="AN45" s="59" t="str">
        <f t="shared" si="10"/>
        <v/>
      </c>
      <c r="AO45" s="60"/>
    </row>
    <row r="46" spans="2:41" x14ac:dyDescent="0.25">
      <c r="C46" s="2"/>
      <c r="E46" s="83" t="str">
        <f t="shared" si="18"/>
        <v/>
      </c>
      <c r="F46" s="45"/>
      <c r="G46" s="45"/>
      <c r="H46" s="45"/>
      <c r="I46" s="46" t="str">
        <f t="shared" si="11"/>
        <v/>
      </c>
      <c r="J46" s="46" t="str">
        <f t="shared" si="12"/>
        <v/>
      </c>
      <c r="K46" s="47" t="str">
        <f t="shared" si="0"/>
        <v/>
      </c>
      <c r="L46" s="47" t="str">
        <f t="shared" si="1"/>
        <v/>
      </c>
      <c r="M46" s="48">
        <f t="shared" si="13"/>
        <v>0</v>
      </c>
      <c r="N46" s="46" t="str">
        <f t="shared" si="2"/>
        <v/>
      </c>
      <c r="O46" s="47" t="str">
        <f t="shared" si="3"/>
        <v/>
      </c>
      <c r="P46" s="47" t="str">
        <f t="shared" si="4"/>
        <v/>
      </c>
      <c r="Q46" s="48">
        <f t="shared" si="14"/>
        <v>0</v>
      </c>
      <c r="R46" s="2"/>
      <c r="AH46" s="57" t="str">
        <f>IF(G46&gt;1,IF($E$10&gt;0,100-(#REF!/(1+(AL46/#REF!)^#REF!)^#REF!+#REF!/(AL46-1))*100,100-(AL46*D$5+D$6)*100),"")</f>
        <v/>
      </c>
      <c r="AI46" s="21" t="str">
        <f t="shared" si="5"/>
        <v/>
      </c>
      <c r="AJ46" s="21" t="str">
        <f t="shared" si="6"/>
        <v/>
      </c>
      <c r="AK46" s="48">
        <f t="shared" si="7"/>
        <v>0</v>
      </c>
      <c r="AL46" s="58" t="str">
        <f t="shared" si="8"/>
        <v/>
      </c>
      <c r="AM46" s="59" t="str">
        <f t="shared" si="9"/>
        <v/>
      </c>
      <c r="AN46" s="59" t="str">
        <f t="shared" si="10"/>
        <v/>
      </c>
      <c r="AO46" s="60"/>
    </row>
    <row r="47" spans="2:41" x14ac:dyDescent="0.25">
      <c r="C47" s="82"/>
      <c r="D47" s="45"/>
      <c r="E47" s="83" t="str">
        <f t="shared" si="18"/>
        <v/>
      </c>
      <c r="F47" s="45"/>
      <c r="G47" s="45"/>
      <c r="H47" s="45"/>
      <c r="I47" s="46" t="str">
        <f t="shared" si="11"/>
        <v/>
      </c>
      <c r="J47" s="46" t="str">
        <f t="shared" si="12"/>
        <v/>
      </c>
      <c r="K47" s="47" t="str">
        <f t="shared" si="0"/>
        <v/>
      </c>
      <c r="L47" s="47" t="str">
        <f t="shared" si="1"/>
        <v/>
      </c>
      <c r="M47" s="48">
        <f t="shared" si="13"/>
        <v>0</v>
      </c>
      <c r="N47" s="46" t="str">
        <f t="shared" si="2"/>
        <v/>
      </c>
      <c r="O47" s="47" t="str">
        <f t="shared" si="3"/>
        <v/>
      </c>
      <c r="P47" s="47" t="str">
        <f t="shared" si="4"/>
        <v/>
      </c>
      <c r="Q47" s="48">
        <f t="shared" si="14"/>
        <v>0</v>
      </c>
      <c r="R47" s="2"/>
      <c r="AH47" s="57" t="str">
        <f>IF(G47&gt;1,IF($E$10&gt;0,100-(#REF!/(1+(AL47/#REF!)^#REF!)^#REF!+#REF!/(AL47-1))*100,100-(AL47*D$5+D$6)*100),"")</f>
        <v/>
      </c>
      <c r="AI47" s="21" t="str">
        <f t="shared" si="5"/>
        <v/>
      </c>
      <c r="AJ47" s="21" t="str">
        <f t="shared" si="6"/>
        <v/>
      </c>
      <c r="AK47" s="48">
        <f t="shared" si="7"/>
        <v>0</v>
      </c>
      <c r="AL47" s="58" t="str">
        <f t="shared" si="8"/>
        <v/>
      </c>
      <c r="AM47" s="59" t="str">
        <f t="shared" si="9"/>
        <v/>
      </c>
      <c r="AN47" s="59" t="str">
        <f t="shared" si="10"/>
        <v/>
      </c>
      <c r="AO47" s="60"/>
    </row>
    <row r="48" spans="2:41" x14ac:dyDescent="0.25">
      <c r="C48" s="82"/>
      <c r="D48" s="45"/>
      <c r="E48" s="83" t="str">
        <f t="shared" si="18"/>
        <v/>
      </c>
      <c r="F48" s="45"/>
      <c r="G48" s="45"/>
      <c r="H48" s="45"/>
      <c r="I48" s="46" t="str">
        <f t="shared" si="11"/>
        <v/>
      </c>
      <c r="J48" s="46" t="str">
        <f t="shared" si="12"/>
        <v/>
      </c>
      <c r="K48" s="47" t="str">
        <f t="shared" si="0"/>
        <v/>
      </c>
      <c r="L48" s="47" t="str">
        <f t="shared" si="1"/>
        <v/>
      </c>
      <c r="M48" s="48">
        <f t="shared" si="13"/>
        <v>0</v>
      </c>
      <c r="N48" s="46" t="str">
        <f t="shared" si="2"/>
        <v/>
      </c>
      <c r="O48" s="47" t="str">
        <f t="shared" si="3"/>
        <v/>
      </c>
      <c r="P48" s="47" t="str">
        <f t="shared" si="4"/>
        <v/>
      </c>
      <c r="Q48" s="48">
        <f t="shared" si="14"/>
        <v>0</v>
      </c>
      <c r="R48" s="2"/>
      <c r="AH48" s="57" t="str">
        <f>IF(G48&gt;1,IF($E$10&gt;0,100-(#REF!/(1+(AL48/#REF!)^#REF!)^#REF!+#REF!/(AL48-1))*100,100-(AL48*D$5+D$6)*100),"")</f>
        <v/>
      </c>
      <c r="AI48" s="21" t="str">
        <f t="shared" si="5"/>
        <v/>
      </c>
      <c r="AJ48" s="21" t="str">
        <f t="shared" si="6"/>
        <v/>
      </c>
      <c r="AK48" s="48">
        <f t="shared" si="7"/>
        <v>0</v>
      </c>
      <c r="AL48" s="58" t="str">
        <f t="shared" si="8"/>
        <v/>
      </c>
      <c r="AM48" s="59" t="str">
        <f t="shared" si="9"/>
        <v/>
      </c>
      <c r="AN48" s="59" t="str">
        <f t="shared" si="10"/>
        <v/>
      </c>
      <c r="AO48" s="60"/>
    </row>
    <row r="49" spans="3:41" x14ac:dyDescent="0.25">
      <c r="C49" s="82"/>
      <c r="D49" s="45"/>
      <c r="E49" s="83" t="str">
        <f t="shared" si="18"/>
        <v/>
      </c>
      <c r="F49" s="45"/>
      <c r="G49" s="45"/>
      <c r="H49" s="45"/>
      <c r="I49" s="46" t="str">
        <f t="shared" si="11"/>
        <v/>
      </c>
      <c r="J49" s="46" t="str">
        <f t="shared" si="12"/>
        <v/>
      </c>
      <c r="K49" s="47" t="str">
        <f t="shared" si="0"/>
        <v/>
      </c>
      <c r="L49" s="47" t="str">
        <f t="shared" si="1"/>
        <v/>
      </c>
      <c r="M49" s="48">
        <f t="shared" si="13"/>
        <v>0</v>
      </c>
      <c r="N49" s="46" t="str">
        <f t="shared" si="2"/>
        <v/>
      </c>
      <c r="O49" s="47" t="str">
        <f t="shared" si="3"/>
        <v/>
      </c>
      <c r="P49" s="47" t="str">
        <f t="shared" si="4"/>
        <v/>
      </c>
      <c r="Q49" s="48">
        <f t="shared" si="14"/>
        <v>0</v>
      </c>
      <c r="R49" s="2"/>
      <c r="AH49" s="57" t="str">
        <f>IF(G49&gt;1,IF($E$10&gt;0,100-(#REF!/(1+(AL49/#REF!)^#REF!)^#REF!+#REF!/(AL49-1))*100,100-(AL49*D$5+D$6)*100),"")</f>
        <v/>
      </c>
      <c r="AI49" s="21" t="str">
        <f t="shared" si="5"/>
        <v/>
      </c>
      <c r="AJ49" s="21" t="str">
        <f t="shared" si="6"/>
        <v/>
      </c>
      <c r="AK49" s="48">
        <f t="shared" si="7"/>
        <v>0</v>
      </c>
      <c r="AL49" s="58" t="str">
        <f t="shared" si="8"/>
        <v/>
      </c>
      <c r="AM49" s="59" t="str">
        <f t="shared" si="9"/>
        <v/>
      </c>
      <c r="AN49" s="59" t="str">
        <f t="shared" si="10"/>
        <v/>
      </c>
      <c r="AO49" s="60"/>
    </row>
    <row r="50" spans="3:41" x14ac:dyDescent="0.25">
      <c r="C50" s="82"/>
      <c r="D50" s="45"/>
      <c r="E50" s="83" t="str">
        <f t="shared" si="18"/>
        <v/>
      </c>
      <c r="F50" s="45"/>
      <c r="G50" s="45"/>
      <c r="H50" s="45"/>
      <c r="I50" s="46" t="str">
        <f t="shared" si="11"/>
        <v/>
      </c>
      <c r="J50" s="46" t="str">
        <f t="shared" si="12"/>
        <v/>
      </c>
      <c r="K50" s="47" t="str">
        <f t="shared" si="0"/>
        <v/>
      </c>
      <c r="L50" s="47" t="str">
        <f t="shared" si="1"/>
        <v/>
      </c>
      <c r="M50" s="48">
        <f t="shared" si="13"/>
        <v>0</v>
      </c>
      <c r="N50" s="46" t="str">
        <f t="shared" si="2"/>
        <v/>
      </c>
      <c r="O50" s="47" t="str">
        <f t="shared" si="3"/>
        <v/>
      </c>
      <c r="P50" s="47" t="str">
        <f t="shared" si="4"/>
        <v/>
      </c>
      <c r="Q50" s="48">
        <f t="shared" si="14"/>
        <v>0</v>
      </c>
      <c r="R50" s="2"/>
      <c r="AH50" s="57" t="str">
        <f>IF(G50&gt;1,IF($E$10&gt;0,100-(#REF!/(1+(AL50/#REF!)^#REF!)^#REF!+#REF!/(AL50-1))*100,100-(AL50*D$5+D$6)*100),"")</f>
        <v/>
      </c>
      <c r="AI50" s="21" t="str">
        <f t="shared" si="5"/>
        <v/>
      </c>
      <c r="AJ50" s="21" t="str">
        <f t="shared" si="6"/>
        <v/>
      </c>
      <c r="AK50" s="48">
        <f t="shared" si="7"/>
        <v>0</v>
      </c>
      <c r="AL50" s="58" t="str">
        <f t="shared" si="8"/>
        <v/>
      </c>
      <c r="AM50" s="59" t="str">
        <f t="shared" si="9"/>
        <v/>
      </c>
      <c r="AN50" s="59" t="str">
        <f t="shared" si="10"/>
        <v/>
      </c>
      <c r="AO50" s="60"/>
    </row>
    <row r="51" spans="3:41" x14ac:dyDescent="0.25">
      <c r="C51" s="82"/>
      <c r="D51" s="45"/>
      <c r="E51" s="83" t="str">
        <f t="shared" si="18"/>
        <v/>
      </c>
      <c r="F51" s="45"/>
      <c r="G51" s="45"/>
      <c r="H51" s="45"/>
      <c r="I51" s="46" t="str">
        <f t="shared" si="11"/>
        <v/>
      </c>
      <c r="J51" s="46" t="str">
        <f t="shared" si="12"/>
        <v/>
      </c>
      <c r="K51" s="47" t="str">
        <f t="shared" si="0"/>
        <v/>
      </c>
      <c r="L51" s="47" t="str">
        <f t="shared" si="1"/>
        <v/>
      </c>
      <c r="M51" s="48">
        <f t="shared" si="13"/>
        <v>0</v>
      </c>
      <c r="N51" s="46" t="str">
        <f t="shared" si="2"/>
        <v/>
      </c>
      <c r="O51" s="47" t="str">
        <f t="shared" si="3"/>
        <v/>
      </c>
      <c r="P51" s="47" t="str">
        <f t="shared" si="4"/>
        <v/>
      </c>
      <c r="Q51" s="48">
        <f t="shared" si="14"/>
        <v>0</v>
      </c>
      <c r="R51" s="2"/>
      <c r="AH51" s="57" t="str">
        <f>IF(G51&gt;1,IF($E$10&gt;0,100-(#REF!/(1+(AL51/#REF!)^#REF!)^#REF!+#REF!/(AL51-1))*100,100-(AL51*D$5+D$6)*100),"")</f>
        <v/>
      </c>
      <c r="AI51" s="21" t="str">
        <f t="shared" si="5"/>
        <v/>
      </c>
      <c r="AJ51" s="21" t="str">
        <f t="shared" si="6"/>
        <v/>
      </c>
      <c r="AK51" s="48">
        <f t="shared" si="7"/>
        <v>0</v>
      </c>
      <c r="AL51" s="58" t="str">
        <f t="shared" si="8"/>
        <v/>
      </c>
      <c r="AM51" s="59" t="str">
        <f t="shared" si="9"/>
        <v/>
      </c>
      <c r="AN51" s="59" t="str">
        <f t="shared" si="10"/>
        <v/>
      </c>
      <c r="AO51" s="60"/>
    </row>
    <row r="52" spans="3:41" x14ac:dyDescent="0.25">
      <c r="C52" s="82"/>
      <c r="D52" s="45"/>
      <c r="E52" s="83" t="str">
        <f t="shared" si="18"/>
        <v/>
      </c>
      <c r="F52" s="45"/>
      <c r="G52" s="45"/>
      <c r="H52" s="45"/>
      <c r="I52" s="46" t="str">
        <f t="shared" si="11"/>
        <v/>
      </c>
      <c r="J52" s="46" t="str">
        <f t="shared" si="12"/>
        <v/>
      </c>
      <c r="K52" s="47" t="str">
        <f t="shared" si="0"/>
        <v/>
      </c>
      <c r="L52" s="47" t="str">
        <f t="shared" si="1"/>
        <v/>
      </c>
      <c r="M52" s="48">
        <f t="shared" si="13"/>
        <v>0</v>
      </c>
      <c r="N52" s="46" t="str">
        <f t="shared" si="2"/>
        <v/>
      </c>
      <c r="O52" s="47" t="str">
        <f t="shared" si="3"/>
        <v/>
      </c>
      <c r="P52" s="47" t="str">
        <f t="shared" si="4"/>
        <v/>
      </c>
      <c r="Q52" s="48">
        <f t="shared" si="14"/>
        <v>0</v>
      </c>
      <c r="R52" s="2"/>
      <c r="AH52" s="57" t="str">
        <f>IF(G52&gt;1,IF($E$10&gt;0,100-(#REF!/(1+(AL52/#REF!)^#REF!)^#REF!+#REF!/(AL52-1))*100,100-(AL52*D$5+D$6)*100),"")</f>
        <v/>
      </c>
      <c r="AI52" s="21" t="str">
        <f t="shared" si="5"/>
        <v/>
      </c>
      <c r="AJ52" s="21" t="str">
        <f t="shared" si="6"/>
        <v/>
      </c>
      <c r="AK52" s="48">
        <f t="shared" si="7"/>
        <v>0</v>
      </c>
      <c r="AL52" s="58" t="str">
        <f t="shared" si="8"/>
        <v/>
      </c>
      <c r="AM52" s="59" t="str">
        <f t="shared" si="9"/>
        <v/>
      </c>
      <c r="AN52" s="59" t="str">
        <f t="shared" si="10"/>
        <v/>
      </c>
      <c r="AO52" s="60"/>
    </row>
    <row r="53" spans="3:41" x14ac:dyDescent="0.25">
      <c r="C53" s="82"/>
      <c r="D53" s="45"/>
      <c r="E53" s="83" t="str">
        <f t="shared" si="18"/>
        <v/>
      </c>
      <c r="F53" s="45"/>
      <c r="G53" s="45"/>
      <c r="H53" s="45"/>
      <c r="I53" s="46" t="str">
        <f t="shared" si="11"/>
        <v/>
      </c>
      <c r="J53" s="46" t="str">
        <f t="shared" si="12"/>
        <v/>
      </c>
      <c r="K53" s="47" t="str">
        <f t="shared" si="0"/>
        <v/>
      </c>
      <c r="L53" s="47" t="str">
        <f t="shared" si="1"/>
        <v/>
      </c>
      <c r="M53" s="48">
        <f t="shared" si="13"/>
        <v>0</v>
      </c>
      <c r="N53" s="46" t="str">
        <f t="shared" si="2"/>
        <v/>
      </c>
      <c r="O53" s="47" t="str">
        <f t="shared" si="3"/>
        <v/>
      </c>
      <c r="P53" s="47" t="str">
        <f t="shared" si="4"/>
        <v/>
      </c>
      <c r="Q53" s="48">
        <f t="shared" si="14"/>
        <v>0</v>
      </c>
      <c r="R53" s="2"/>
      <c r="AH53" s="57" t="str">
        <f>IF(G53&gt;1,IF($E$10&gt;0,100-(#REF!/(1+(AL53/#REF!)^#REF!)^#REF!+#REF!/(AL53-1))*100,100-(AL53*D$5+D$6)*100),"")</f>
        <v/>
      </c>
      <c r="AI53" s="21" t="str">
        <f t="shared" si="5"/>
        <v/>
      </c>
      <c r="AJ53" s="21" t="str">
        <f t="shared" si="6"/>
        <v/>
      </c>
      <c r="AK53" s="48">
        <f t="shared" si="7"/>
        <v>0</v>
      </c>
      <c r="AL53" s="58" t="str">
        <f t="shared" si="8"/>
        <v/>
      </c>
      <c r="AM53" s="59" t="str">
        <f t="shared" si="9"/>
        <v/>
      </c>
      <c r="AN53" s="59" t="str">
        <f t="shared" si="10"/>
        <v/>
      </c>
      <c r="AO53" s="60"/>
    </row>
    <row r="54" spans="3:41" x14ac:dyDescent="0.25">
      <c r="C54" s="82"/>
      <c r="D54" s="45"/>
      <c r="E54" s="83" t="str">
        <f t="shared" si="18"/>
        <v/>
      </c>
      <c r="F54" s="45"/>
      <c r="G54" s="45"/>
      <c r="H54" s="45"/>
      <c r="I54" s="46" t="str">
        <f t="shared" si="11"/>
        <v/>
      </c>
      <c r="J54" s="46" t="str">
        <f t="shared" si="12"/>
        <v/>
      </c>
      <c r="K54" s="47" t="str">
        <f t="shared" si="0"/>
        <v/>
      </c>
      <c r="L54" s="47" t="str">
        <f t="shared" si="1"/>
        <v/>
      </c>
      <c r="M54" s="48">
        <f t="shared" si="13"/>
        <v>0</v>
      </c>
      <c r="N54" s="46" t="str">
        <f t="shared" si="2"/>
        <v/>
      </c>
      <c r="O54" s="47" t="str">
        <f t="shared" si="3"/>
        <v/>
      </c>
      <c r="P54" s="47" t="str">
        <f t="shared" si="4"/>
        <v/>
      </c>
      <c r="Q54" s="48">
        <f t="shared" si="14"/>
        <v>0</v>
      </c>
      <c r="R54" s="2"/>
      <c r="AH54" s="57" t="str">
        <f>IF(G54&gt;1,IF($E$10&gt;0,100-(#REF!/(1+(AL54/#REF!)^#REF!)^#REF!+#REF!/(AL54-1))*100,100-(AL54*D$5+D$6)*100),"")</f>
        <v/>
      </c>
      <c r="AI54" s="21" t="str">
        <f t="shared" si="5"/>
        <v/>
      </c>
      <c r="AJ54" s="21" t="str">
        <f t="shared" si="6"/>
        <v/>
      </c>
      <c r="AK54" s="48">
        <f t="shared" si="7"/>
        <v>0</v>
      </c>
      <c r="AL54" s="58" t="str">
        <f t="shared" si="8"/>
        <v/>
      </c>
      <c r="AM54" s="59" t="str">
        <f t="shared" si="9"/>
        <v/>
      </c>
      <c r="AN54" s="59" t="str">
        <f t="shared" si="10"/>
        <v/>
      </c>
      <c r="AO54" s="60"/>
    </row>
    <row r="55" spans="3:41" x14ac:dyDescent="0.25">
      <c r="C55" s="82"/>
      <c r="D55" s="45"/>
      <c r="E55" s="83" t="str">
        <f t="shared" si="18"/>
        <v/>
      </c>
      <c r="F55" s="45"/>
      <c r="G55" s="45"/>
      <c r="H55" s="45"/>
      <c r="I55" s="46" t="str">
        <f t="shared" si="11"/>
        <v/>
      </c>
      <c r="J55" s="46" t="str">
        <f t="shared" si="12"/>
        <v/>
      </c>
      <c r="K55" s="47" t="str">
        <f t="shared" si="0"/>
        <v/>
      </c>
      <c r="L55" s="47" t="str">
        <f t="shared" si="1"/>
        <v/>
      </c>
      <c r="M55" s="48">
        <f t="shared" si="13"/>
        <v>0</v>
      </c>
      <c r="N55" s="46" t="str">
        <f t="shared" si="2"/>
        <v/>
      </c>
      <c r="O55" s="47" t="str">
        <f t="shared" si="3"/>
        <v/>
      </c>
      <c r="P55" s="47" t="str">
        <f t="shared" si="4"/>
        <v/>
      </c>
      <c r="Q55" s="48">
        <f t="shared" si="14"/>
        <v>0</v>
      </c>
      <c r="R55" s="2"/>
      <c r="AH55" s="57" t="str">
        <f>IF(G55&gt;1,IF($E$10&gt;0,100-(#REF!/(1+(AL55/#REF!)^#REF!)^#REF!+#REF!/(AL55-1))*100,100-(AL55*D$5+D$6)*100),"")</f>
        <v/>
      </c>
      <c r="AI55" s="21" t="str">
        <f t="shared" si="5"/>
        <v/>
      </c>
      <c r="AJ55" s="21" t="str">
        <f t="shared" si="6"/>
        <v/>
      </c>
      <c r="AK55" s="48">
        <f t="shared" si="7"/>
        <v>0</v>
      </c>
      <c r="AL55" s="58" t="str">
        <f t="shared" si="8"/>
        <v/>
      </c>
      <c r="AM55" s="59" t="str">
        <f t="shared" si="9"/>
        <v/>
      </c>
      <c r="AN55" s="59" t="str">
        <f t="shared" si="10"/>
        <v/>
      </c>
      <c r="AO55" s="60"/>
    </row>
    <row r="56" spans="3:41" x14ac:dyDescent="0.25">
      <c r="C56" s="82"/>
      <c r="D56" s="45"/>
      <c r="E56" s="83" t="str">
        <f t="shared" si="18"/>
        <v/>
      </c>
      <c r="F56" s="45"/>
      <c r="G56" s="45"/>
      <c r="H56" s="45"/>
      <c r="I56" s="46" t="str">
        <f t="shared" si="11"/>
        <v/>
      </c>
      <c r="J56" s="46" t="str">
        <f t="shared" si="12"/>
        <v/>
      </c>
      <c r="K56" s="47" t="str">
        <f t="shared" si="0"/>
        <v/>
      </c>
      <c r="L56" s="47" t="str">
        <f t="shared" si="1"/>
        <v/>
      </c>
      <c r="M56" s="48">
        <f t="shared" si="13"/>
        <v>0</v>
      </c>
      <c r="N56" s="46" t="str">
        <f t="shared" si="2"/>
        <v/>
      </c>
      <c r="O56" s="47" t="str">
        <f t="shared" si="3"/>
        <v/>
      </c>
      <c r="P56" s="47" t="str">
        <f t="shared" si="4"/>
        <v/>
      </c>
      <c r="Q56" s="48">
        <f t="shared" si="14"/>
        <v>0</v>
      </c>
      <c r="R56" s="2"/>
      <c r="AH56" s="57" t="str">
        <f>IF(G56&gt;1,IF($E$10&gt;0,100-(#REF!/(1+(AL56/#REF!)^#REF!)^#REF!+#REF!/(AL56-1))*100,100-(AL56*D$5+D$6)*100),"")</f>
        <v/>
      </c>
      <c r="AI56" s="21" t="str">
        <f t="shared" si="5"/>
        <v/>
      </c>
      <c r="AJ56" s="21" t="str">
        <f t="shared" si="6"/>
        <v/>
      </c>
      <c r="AK56" s="48">
        <f t="shared" si="7"/>
        <v>0</v>
      </c>
      <c r="AL56" s="58" t="str">
        <f t="shared" si="8"/>
        <v/>
      </c>
      <c r="AM56" s="59" t="str">
        <f t="shared" si="9"/>
        <v/>
      </c>
      <c r="AN56" s="59" t="str">
        <f t="shared" si="10"/>
        <v/>
      </c>
      <c r="AO56" s="60"/>
    </row>
    <row r="57" spans="3:41" x14ac:dyDescent="0.25">
      <c r="C57" s="82"/>
      <c r="D57" s="45"/>
      <c r="E57" s="83" t="str">
        <f t="shared" si="18"/>
        <v/>
      </c>
      <c r="F57" s="45"/>
      <c r="G57" s="45"/>
      <c r="H57" s="45"/>
      <c r="I57" s="46" t="str">
        <f t="shared" si="11"/>
        <v/>
      </c>
      <c r="J57" s="46" t="str">
        <f t="shared" si="12"/>
        <v/>
      </c>
      <c r="K57" s="47" t="str">
        <f t="shared" si="0"/>
        <v/>
      </c>
      <c r="L57" s="47" t="str">
        <f t="shared" si="1"/>
        <v/>
      </c>
      <c r="M57" s="48">
        <f t="shared" si="13"/>
        <v>0</v>
      </c>
      <c r="N57" s="46" t="str">
        <f t="shared" si="2"/>
        <v/>
      </c>
      <c r="O57" s="47" t="str">
        <f t="shared" si="3"/>
        <v/>
      </c>
      <c r="P57" s="47" t="str">
        <f t="shared" si="4"/>
        <v/>
      </c>
      <c r="Q57" s="48">
        <f t="shared" si="14"/>
        <v>0</v>
      </c>
      <c r="R57" s="2"/>
      <c r="AH57" s="57" t="str">
        <f>IF(G57&gt;1,IF($E$10&gt;0,100-(#REF!/(1+(AL57/#REF!)^#REF!)^#REF!+#REF!/(AL57-1))*100,100-(AL57*D$5+D$6)*100),"")</f>
        <v/>
      </c>
      <c r="AI57" s="21" t="str">
        <f t="shared" si="5"/>
        <v/>
      </c>
      <c r="AJ57" s="21" t="str">
        <f t="shared" si="6"/>
        <v/>
      </c>
      <c r="AK57" s="48">
        <f t="shared" si="7"/>
        <v>0</v>
      </c>
      <c r="AL57" s="58" t="str">
        <f t="shared" si="8"/>
        <v/>
      </c>
      <c r="AM57" s="59" t="str">
        <f t="shared" si="9"/>
        <v/>
      </c>
      <c r="AN57" s="59" t="str">
        <f t="shared" si="10"/>
        <v/>
      </c>
      <c r="AO57" s="60"/>
    </row>
    <row r="58" spans="3:41" x14ac:dyDescent="0.25">
      <c r="C58" s="82"/>
      <c r="D58" s="45"/>
      <c r="E58" s="83" t="str">
        <f t="shared" si="18"/>
        <v/>
      </c>
      <c r="F58" s="45"/>
      <c r="G58" s="45"/>
      <c r="H58" s="45"/>
      <c r="I58" s="46" t="str">
        <f t="shared" si="11"/>
        <v/>
      </c>
      <c r="J58" s="46" t="str">
        <f t="shared" si="12"/>
        <v/>
      </c>
      <c r="K58" s="47" t="str">
        <f t="shared" si="0"/>
        <v/>
      </c>
      <c r="L58" s="47" t="str">
        <f t="shared" si="1"/>
        <v/>
      </c>
      <c r="M58" s="48">
        <f t="shared" si="13"/>
        <v>0</v>
      </c>
      <c r="N58" s="46" t="str">
        <f t="shared" si="2"/>
        <v/>
      </c>
      <c r="O58" s="47" t="str">
        <f t="shared" si="3"/>
        <v/>
      </c>
      <c r="P58" s="47" t="str">
        <f t="shared" si="4"/>
        <v/>
      </c>
      <c r="Q58" s="48">
        <f t="shared" si="14"/>
        <v>0</v>
      </c>
      <c r="R58" s="2"/>
      <c r="AH58" s="57" t="str">
        <f>IF(G58&gt;1,IF($E$10&gt;0,100-(#REF!/(1+(AL58/#REF!)^#REF!)^#REF!+#REF!/(AL58-1))*100,100-(AL58*D$5+D$6)*100),"")</f>
        <v/>
      </c>
      <c r="AI58" s="21" t="str">
        <f t="shared" si="5"/>
        <v/>
      </c>
      <c r="AJ58" s="21" t="str">
        <f t="shared" si="6"/>
        <v/>
      </c>
      <c r="AK58" s="48">
        <f t="shared" si="7"/>
        <v>0</v>
      </c>
      <c r="AL58" s="58" t="str">
        <f t="shared" si="8"/>
        <v/>
      </c>
      <c r="AM58" s="59" t="str">
        <f t="shared" si="9"/>
        <v/>
      </c>
      <c r="AN58" s="59" t="str">
        <f t="shared" si="10"/>
        <v/>
      </c>
      <c r="AO58" s="60"/>
    </row>
    <row r="59" spans="3:41" x14ac:dyDescent="0.25">
      <c r="C59" s="82"/>
      <c r="D59" s="45"/>
      <c r="E59" s="83" t="str">
        <f t="shared" si="18"/>
        <v/>
      </c>
      <c r="F59" s="45"/>
      <c r="G59" s="45"/>
      <c r="H59" s="45"/>
      <c r="I59" s="46" t="str">
        <f t="shared" si="11"/>
        <v/>
      </c>
      <c r="J59" s="46" t="str">
        <f t="shared" si="12"/>
        <v/>
      </c>
      <c r="K59" s="47" t="str">
        <f t="shared" si="0"/>
        <v/>
      </c>
      <c r="L59" s="47" t="str">
        <f t="shared" si="1"/>
        <v/>
      </c>
      <c r="M59" s="48">
        <f t="shared" si="13"/>
        <v>0</v>
      </c>
      <c r="N59" s="46" t="str">
        <f t="shared" si="2"/>
        <v/>
      </c>
      <c r="O59" s="47" t="str">
        <f t="shared" si="3"/>
        <v/>
      </c>
      <c r="P59" s="47" t="str">
        <f t="shared" si="4"/>
        <v/>
      </c>
      <c r="Q59" s="48">
        <f t="shared" si="14"/>
        <v>0</v>
      </c>
      <c r="R59" s="2"/>
      <c r="AH59" s="57" t="str">
        <f>IF(G59&gt;1,IF($E$10&gt;0,100-(#REF!/(1+(AL59/#REF!)^#REF!)^#REF!+#REF!/(AL59-1))*100,100-(AL59*D$5+D$6)*100),"")</f>
        <v/>
      </c>
      <c r="AI59" s="21" t="str">
        <f t="shared" si="5"/>
        <v/>
      </c>
      <c r="AJ59" s="21" t="str">
        <f t="shared" si="6"/>
        <v/>
      </c>
      <c r="AK59" s="48">
        <f t="shared" si="7"/>
        <v>0</v>
      </c>
      <c r="AL59" s="58" t="str">
        <f t="shared" si="8"/>
        <v/>
      </c>
      <c r="AM59" s="59" t="str">
        <f t="shared" si="9"/>
        <v/>
      </c>
      <c r="AN59" s="59" t="str">
        <f t="shared" si="10"/>
        <v/>
      </c>
      <c r="AO59" s="60"/>
    </row>
    <row r="60" spans="3:41" x14ac:dyDescent="0.25">
      <c r="C60" s="82"/>
      <c r="D60" s="45"/>
      <c r="E60" s="83" t="str">
        <f t="shared" si="18"/>
        <v/>
      </c>
      <c r="F60" s="45"/>
      <c r="G60" s="45"/>
      <c r="H60" s="45"/>
      <c r="I60" s="46" t="str">
        <f t="shared" si="11"/>
        <v/>
      </c>
      <c r="J60" s="46" t="str">
        <f t="shared" si="12"/>
        <v/>
      </c>
      <c r="K60" s="47" t="str">
        <f t="shared" si="0"/>
        <v/>
      </c>
      <c r="L60" s="47" t="str">
        <f t="shared" si="1"/>
        <v/>
      </c>
      <c r="M60" s="48">
        <f t="shared" si="13"/>
        <v>0</v>
      </c>
      <c r="N60" s="46" t="str">
        <f t="shared" si="2"/>
        <v/>
      </c>
      <c r="O60" s="47" t="str">
        <f t="shared" si="3"/>
        <v/>
      </c>
      <c r="P60" s="47" t="str">
        <f t="shared" si="4"/>
        <v/>
      </c>
      <c r="Q60" s="48">
        <f t="shared" si="14"/>
        <v>0</v>
      </c>
      <c r="R60" s="2"/>
      <c r="AH60" s="57" t="str">
        <f>IF(G60&gt;1,IF($E$10&gt;0,100-(#REF!/(1+(AL60/#REF!)^#REF!)^#REF!+#REF!/(AL60-1))*100,100-(AL60*D$5+D$6)*100),"")</f>
        <v/>
      </c>
      <c r="AI60" s="21" t="str">
        <f t="shared" si="5"/>
        <v/>
      </c>
      <c r="AJ60" s="21" t="str">
        <f t="shared" si="6"/>
        <v/>
      </c>
      <c r="AK60" s="48">
        <f t="shared" si="7"/>
        <v>0</v>
      </c>
      <c r="AL60" s="58" t="str">
        <f t="shared" si="8"/>
        <v/>
      </c>
      <c r="AM60" s="59" t="str">
        <f t="shared" si="9"/>
        <v/>
      </c>
      <c r="AN60" s="59" t="str">
        <f t="shared" si="10"/>
        <v/>
      </c>
      <c r="AO60" s="60"/>
    </row>
    <row r="61" spans="3:41" x14ac:dyDescent="0.25">
      <c r="C61" s="82"/>
      <c r="D61" s="45"/>
      <c r="E61" s="83" t="str">
        <f t="shared" si="18"/>
        <v/>
      </c>
      <c r="F61" s="45"/>
      <c r="G61" s="45"/>
      <c r="H61" s="45"/>
      <c r="I61" s="46" t="str">
        <f t="shared" si="11"/>
        <v/>
      </c>
      <c r="J61" s="46" t="str">
        <f t="shared" si="12"/>
        <v/>
      </c>
      <c r="K61" s="47" t="str">
        <f t="shared" si="0"/>
        <v/>
      </c>
      <c r="L61" s="47" t="str">
        <f t="shared" si="1"/>
        <v/>
      </c>
      <c r="M61" s="48">
        <f t="shared" si="13"/>
        <v>0</v>
      </c>
      <c r="N61" s="46" t="str">
        <f t="shared" si="2"/>
        <v/>
      </c>
      <c r="O61" s="47" t="str">
        <f t="shared" si="3"/>
        <v/>
      </c>
      <c r="P61" s="47" t="str">
        <f t="shared" si="4"/>
        <v/>
      </c>
      <c r="Q61" s="48">
        <f t="shared" si="14"/>
        <v>0</v>
      </c>
      <c r="R61" s="2"/>
      <c r="AH61" s="57" t="str">
        <f>IF(G61&gt;1,IF($E$10&gt;0,100-(#REF!/(1+(AL61/#REF!)^#REF!)^#REF!+#REF!/(AL61-1))*100,100-(AL61*D$5+D$6)*100),"")</f>
        <v/>
      </c>
      <c r="AI61" s="21" t="str">
        <f t="shared" si="5"/>
        <v/>
      </c>
      <c r="AJ61" s="21" t="str">
        <f t="shared" si="6"/>
        <v/>
      </c>
      <c r="AK61" s="48">
        <f t="shared" si="7"/>
        <v>0</v>
      </c>
      <c r="AL61" s="58" t="str">
        <f t="shared" si="8"/>
        <v/>
      </c>
      <c r="AM61" s="59" t="str">
        <f t="shared" si="9"/>
        <v/>
      </c>
      <c r="AN61" s="59" t="str">
        <f t="shared" si="10"/>
        <v/>
      </c>
      <c r="AO61" s="60"/>
    </row>
    <row r="62" spans="3:41" x14ac:dyDescent="0.25">
      <c r="C62" s="82"/>
      <c r="D62" s="45"/>
      <c r="E62" s="83" t="str">
        <f t="shared" si="18"/>
        <v/>
      </c>
      <c r="F62" s="45"/>
      <c r="G62" s="45"/>
      <c r="H62" s="45"/>
      <c r="I62" s="46" t="str">
        <f t="shared" si="11"/>
        <v/>
      </c>
      <c r="J62" s="46" t="str">
        <f t="shared" si="12"/>
        <v/>
      </c>
      <c r="K62" s="47" t="str">
        <f t="shared" si="0"/>
        <v/>
      </c>
      <c r="L62" s="47" t="str">
        <f t="shared" si="1"/>
        <v/>
      </c>
      <c r="M62" s="48">
        <f t="shared" si="13"/>
        <v>0</v>
      </c>
      <c r="N62" s="46" t="str">
        <f t="shared" si="2"/>
        <v/>
      </c>
      <c r="O62" s="47" t="str">
        <f t="shared" si="3"/>
        <v/>
      </c>
      <c r="P62" s="47" t="str">
        <f t="shared" si="4"/>
        <v/>
      </c>
      <c r="Q62" s="48">
        <f t="shared" si="14"/>
        <v>0</v>
      </c>
      <c r="R62" s="2"/>
      <c r="AH62" s="57" t="str">
        <f>IF(G62&gt;1,IF($E$10&gt;0,100-(#REF!/(1+(AL62/#REF!)^#REF!)^#REF!+#REF!/(AL62-1))*100,100-(AL62*D$5+D$6)*100),"")</f>
        <v/>
      </c>
      <c r="AI62" s="21" t="str">
        <f t="shared" si="5"/>
        <v/>
      </c>
      <c r="AJ62" s="21" t="str">
        <f t="shared" si="6"/>
        <v/>
      </c>
      <c r="AK62" s="48">
        <f t="shared" si="7"/>
        <v>0</v>
      </c>
      <c r="AL62" s="58" t="str">
        <f t="shared" si="8"/>
        <v/>
      </c>
      <c r="AM62" s="59" t="str">
        <f t="shared" si="9"/>
        <v/>
      </c>
      <c r="AN62" s="59" t="str">
        <f t="shared" si="10"/>
        <v/>
      </c>
      <c r="AO62" s="60"/>
    </row>
    <row r="63" spans="3:41" x14ac:dyDescent="0.25">
      <c r="C63" s="82"/>
      <c r="D63" s="45"/>
      <c r="E63" s="83" t="str">
        <f t="shared" si="18"/>
        <v/>
      </c>
      <c r="F63" s="45"/>
      <c r="G63" s="45"/>
      <c r="H63" s="45"/>
      <c r="I63" s="46" t="str">
        <f t="shared" si="11"/>
        <v/>
      </c>
      <c r="J63" s="46" t="str">
        <f t="shared" si="12"/>
        <v/>
      </c>
      <c r="K63" s="47" t="str">
        <f t="shared" si="0"/>
        <v/>
      </c>
      <c r="L63" s="47" t="str">
        <f t="shared" si="1"/>
        <v/>
      </c>
      <c r="M63" s="48">
        <f t="shared" si="13"/>
        <v>0</v>
      </c>
      <c r="N63" s="46" t="str">
        <f t="shared" si="2"/>
        <v/>
      </c>
      <c r="O63" s="47" t="str">
        <f t="shared" si="3"/>
        <v/>
      </c>
      <c r="P63" s="47" t="str">
        <f t="shared" si="4"/>
        <v/>
      </c>
      <c r="Q63" s="48">
        <f t="shared" si="14"/>
        <v>0</v>
      </c>
      <c r="R63" s="2"/>
      <c r="AH63" s="57" t="str">
        <f>IF(G63&gt;1,IF($E$10&gt;0,100-(#REF!/(1+(AL63/#REF!)^#REF!)^#REF!+#REF!/(AL63-1))*100,100-(AL63*D$5+D$6)*100),"")</f>
        <v/>
      </c>
      <c r="AI63" s="21" t="str">
        <f t="shared" si="5"/>
        <v/>
      </c>
      <c r="AJ63" s="21" t="str">
        <f t="shared" si="6"/>
        <v/>
      </c>
      <c r="AK63" s="48">
        <f t="shared" si="7"/>
        <v>0</v>
      </c>
      <c r="AL63" s="58" t="str">
        <f t="shared" si="8"/>
        <v/>
      </c>
      <c r="AM63" s="59" t="str">
        <f t="shared" si="9"/>
        <v/>
      </c>
      <c r="AN63" s="59" t="str">
        <f t="shared" si="10"/>
        <v/>
      </c>
      <c r="AO63" s="60"/>
    </row>
    <row r="64" spans="3:41" x14ac:dyDescent="0.25">
      <c r="C64" s="82"/>
      <c r="D64" s="45"/>
      <c r="E64" s="83" t="str">
        <f t="shared" si="18"/>
        <v/>
      </c>
      <c r="F64" s="45"/>
      <c r="G64" s="45"/>
      <c r="H64" s="45"/>
      <c r="I64" s="46" t="str">
        <f t="shared" si="11"/>
        <v/>
      </c>
      <c r="J64" s="46" t="str">
        <f t="shared" si="12"/>
        <v/>
      </c>
      <c r="K64" s="47" t="str">
        <f t="shared" si="0"/>
        <v/>
      </c>
      <c r="L64" s="47" t="str">
        <f t="shared" si="1"/>
        <v/>
      </c>
      <c r="M64" s="48">
        <f t="shared" si="13"/>
        <v>0</v>
      </c>
      <c r="N64" s="46" t="str">
        <f t="shared" si="2"/>
        <v/>
      </c>
      <c r="O64" s="47" t="str">
        <f t="shared" si="3"/>
        <v/>
      </c>
      <c r="P64" s="47" t="str">
        <f t="shared" si="4"/>
        <v/>
      </c>
      <c r="Q64" s="48">
        <f t="shared" si="14"/>
        <v>0</v>
      </c>
      <c r="R64" s="2"/>
      <c r="AH64" s="57" t="str">
        <f>IF(G64&gt;1,IF($E$10&gt;0,100-(#REF!/(1+(AL64/#REF!)^#REF!)^#REF!+#REF!/(AL64-1))*100,100-(AL64*D$5+D$6)*100),"")</f>
        <v/>
      </c>
      <c r="AI64" s="21" t="str">
        <f t="shared" si="5"/>
        <v/>
      </c>
      <c r="AJ64" s="21" t="str">
        <f t="shared" si="6"/>
        <v/>
      </c>
      <c r="AK64" s="48">
        <f t="shared" si="7"/>
        <v>0</v>
      </c>
      <c r="AL64" s="58" t="str">
        <f t="shared" si="8"/>
        <v/>
      </c>
      <c r="AM64" s="59" t="str">
        <f t="shared" si="9"/>
        <v/>
      </c>
      <c r="AN64" s="59" t="str">
        <f t="shared" si="10"/>
        <v/>
      </c>
      <c r="AO64" s="60"/>
    </row>
    <row r="65" spans="3:41" x14ac:dyDescent="0.25">
      <c r="C65" s="82"/>
      <c r="D65" s="45"/>
      <c r="E65" s="83" t="str">
        <f t="shared" si="18"/>
        <v/>
      </c>
      <c r="F65" s="45"/>
      <c r="G65" s="45"/>
      <c r="H65" s="45"/>
      <c r="I65" s="46" t="str">
        <f t="shared" si="11"/>
        <v/>
      </c>
      <c r="J65" s="46" t="str">
        <f t="shared" si="12"/>
        <v/>
      </c>
      <c r="K65" s="47" t="str">
        <f t="shared" si="0"/>
        <v/>
      </c>
      <c r="L65" s="47" t="str">
        <f t="shared" si="1"/>
        <v/>
      </c>
      <c r="M65" s="48">
        <f t="shared" si="13"/>
        <v>0</v>
      </c>
      <c r="N65" s="46" t="str">
        <f t="shared" si="2"/>
        <v/>
      </c>
      <c r="O65" s="47" t="str">
        <f t="shared" si="3"/>
        <v/>
      </c>
      <c r="P65" s="47" t="str">
        <f t="shared" si="4"/>
        <v/>
      </c>
      <c r="Q65" s="48">
        <f t="shared" si="14"/>
        <v>0</v>
      </c>
      <c r="R65" s="2"/>
      <c r="AH65" s="57" t="str">
        <f>IF(G65&gt;1,IF($E$10&gt;0,100-(#REF!/(1+(AL65/#REF!)^#REF!)^#REF!+#REF!/(AL65-1))*100,100-(AL65*D$5+D$6)*100),"")</f>
        <v/>
      </c>
      <c r="AI65" s="21" t="str">
        <f t="shared" si="5"/>
        <v/>
      </c>
      <c r="AJ65" s="21" t="str">
        <f t="shared" si="6"/>
        <v/>
      </c>
      <c r="AK65" s="48">
        <f t="shared" si="7"/>
        <v>0</v>
      </c>
      <c r="AL65" s="58" t="str">
        <f t="shared" si="8"/>
        <v/>
      </c>
      <c r="AM65" s="59" t="str">
        <f t="shared" si="9"/>
        <v/>
      </c>
      <c r="AN65" s="59" t="str">
        <f t="shared" si="10"/>
        <v/>
      </c>
      <c r="AO65" s="60"/>
    </row>
    <row r="66" spans="3:41" x14ac:dyDescent="0.25">
      <c r="C66" s="82"/>
      <c r="D66" s="45"/>
      <c r="E66" s="83" t="str">
        <f t="shared" si="18"/>
        <v/>
      </c>
      <c r="F66" s="45"/>
      <c r="G66" s="45"/>
      <c r="H66" s="45"/>
      <c r="I66" s="46" t="str">
        <f t="shared" si="11"/>
        <v/>
      </c>
      <c r="J66" s="46" t="str">
        <f t="shared" si="12"/>
        <v/>
      </c>
      <c r="K66" s="47" t="str">
        <f t="shared" si="0"/>
        <v/>
      </c>
      <c r="L66" s="47" t="str">
        <f t="shared" si="1"/>
        <v/>
      </c>
      <c r="M66" s="48">
        <f t="shared" si="13"/>
        <v>0</v>
      </c>
      <c r="N66" s="46" t="str">
        <f t="shared" si="2"/>
        <v/>
      </c>
      <c r="O66" s="47" t="str">
        <f t="shared" si="3"/>
        <v/>
      </c>
      <c r="P66" s="47" t="str">
        <f t="shared" si="4"/>
        <v/>
      </c>
      <c r="Q66" s="48">
        <f t="shared" si="14"/>
        <v>0</v>
      </c>
      <c r="R66" s="2"/>
      <c r="AH66" s="57" t="str">
        <f>IF(G66&gt;1,IF($E$10&gt;0,100-(#REF!/(1+(AL66/#REF!)^#REF!)^#REF!+#REF!/(AL66-1))*100,100-(AL66*D$5+D$6)*100),"")</f>
        <v/>
      </c>
      <c r="AI66" s="21" t="str">
        <f t="shared" si="5"/>
        <v/>
      </c>
      <c r="AJ66" s="21" t="str">
        <f t="shared" si="6"/>
        <v/>
      </c>
      <c r="AK66" s="48">
        <f t="shared" si="7"/>
        <v>0</v>
      </c>
      <c r="AL66" s="58" t="str">
        <f t="shared" si="8"/>
        <v/>
      </c>
      <c r="AM66" s="59" t="str">
        <f t="shared" si="9"/>
        <v/>
      </c>
      <c r="AN66" s="59" t="str">
        <f t="shared" si="10"/>
        <v/>
      </c>
      <c r="AO66" s="60"/>
    </row>
    <row r="67" spans="3:41" x14ac:dyDescent="0.25">
      <c r="C67" s="82"/>
      <c r="D67" s="45"/>
      <c r="E67" s="83" t="str">
        <f t="shared" si="18"/>
        <v/>
      </c>
      <c r="F67" s="45"/>
      <c r="G67" s="45"/>
      <c r="H67" s="45"/>
      <c r="I67" s="46" t="str">
        <f t="shared" si="11"/>
        <v/>
      </c>
      <c r="J67" s="46" t="str">
        <f t="shared" si="12"/>
        <v/>
      </c>
      <c r="K67" s="47" t="str">
        <f t="shared" si="0"/>
        <v/>
      </c>
      <c r="L67" s="47" t="str">
        <f t="shared" si="1"/>
        <v/>
      </c>
      <c r="M67" s="48">
        <f t="shared" si="13"/>
        <v>0</v>
      </c>
      <c r="N67" s="46" t="str">
        <f t="shared" si="2"/>
        <v/>
      </c>
      <c r="O67" s="47" t="str">
        <f t="shared" si="3"/>
        <v/>
      </c>
      <c r="P67" s="47" t="str">
        <f t="shared" si="4"/>
        <v/>
      </c>
      <c r="Q67" s="48">
        <f t="shared" si="14"/>
        <v>0</v>
      </c>
      <c r="R67" s="2"/>
      <c r="AH67" s="57" t="str">
        <f>IF(G67&gt;1,IF($E$10&gt;0,100-(#REF!/(1+(AL67/#REF!)^#REF!)^#REF!+#REF!/(AL67-1))*100,100-(AL67*D$5+D$6)*100),"")</f>
        <v/>
      </c>
      <c r="AI67" s="21" t="str">
        <f t="shared" si="5"/>
        <v/>
      </c>
      <c r="AJ67" s="21" t="str">
        <f t="shared" si="6"/>
        <v/>
      </c>
      <c r="AK67" s="48">
        <f t="shared" si="7"/>
        <v>0</v>
      </c>
      <c r="AL67" s="58" t="str">
        <f t="shared" si="8"/>
        <v/>
      </c>
      <c r="AM67" s="59" t="str">
        <f t="shared" si="9"/>
        <v/>
      </c>
      <c r="AN67" s="59" t="str">
        <f t="shared" si="10"/>
        <v/>
      </c>
      <c r="AO67" s="60"/>
    </row>
    <row r="68" spans="3:41" x14ac:dyDescent="0.25">
      <c r="C68" s="82"/>
      <c r="D68" s="45"/>
      <c r="E68" s="83" t="str">
        <f t="shared" si="18"/>
        <v/>
      </c>
      <c r="F68" s="45"/>
      <c r="G68" s="45"/>
      <c r="H68" s="45"/>
      <c r="I68" s="46" t="str">
        <f t="shared" si="11"/>
        <v/>
      </c>
      <c r="J68" s="46" t="str">
        <f t="shared" si="12"/>
        <v/>
      </c>
      <c r="K68" s="47" t="str">
        <f t="shared" si="0"/>
        <v/>
      </c>
      <c r="L68" s="47" t="str">
        <f t="shared" si="1"/>
        <v/>
      </c>
      <c r="M68" s="48">
        <f t="shared" si="13"/>
        <v>0</v>
      </c>
      <c r="N68" s="46" t="str">
        <f t="shared" si="2"/>
        <v/>
      </c>
      <c r="O68" s="47" t="str">
        <f t="shared" si="3"/>
        <v/>
      </c>
      <c r="P68" s="47" t="str">
        <f t="shared" si="4"/>
        <v/>
      </c>
      <c r="Q68" s="48">
        <f t="shared" si="14"/>
        <v>0</v>
      </c>
      <c r="R68" s="2"/>
      <c r="AH68" s="57" t="str">
        <f>IF(G68&gt;1,IF($E$10&gt;0,100-(#REF!/(1+(AL68/#REF!)^#REF!)^#REF!+#REF!/(AL68-1))*100,100-(AL68*D$5+D$6)*100),"")</f>
        <v/>
      </c>
      <c r="AI68" s="21" t="str">
        <f t="shared" si="5"/>
        <v/>
      </c>
      <c r="AJ68" s="21" t="str">
        <f t="shared" si="6"/>
        <v/>
      </c>
      <c r="AK68" s="48">
        <f t="shared" si="7"/>
        <v>0</v>
      </c>
      <c r="AL68" s="58" t="str">
        <f t="shared" si="8"/>
        <v/>
      </c>
      <c r="AM68" s="59" t="str">
        <f t="shared" si="9"/>
        <v/>
      </c>
      <c r="AN68" s="59" t="str">
        <f t="shared" si="10"/>
        <v/>
      </c>
      <c r="AO68" s="60"/>
    </row>
    <row r="69" spans="3:41" x14ac:dyDescent="0.25">
      <c r="C69" s="82"/>
      <c r="D69" s="45"/>
      <c r="E69" s="83" t="str">
        <f t="shared" si="18"/>
        <v/>
      </c>
      <c r="F69" s="45"/>
      <c r="G69" s="45"/>
      <c r="H69" s="45"/>
      <c r="I69" s="46" t="str">
        <f t="shared" si="11"/>
        <v/>
      </c>
      <c r="J69" s="46" t="str">
        <f t="shared" si="12"/>
        <v/>
      </c>
      <c r="K69" s="47" t="str">
        <f t="shared" si="0"/>
        <v/>
      </c>
      <c r="L69" s="47" t="str">
        <f t="shared" si="1"/>
        <v/>
      </c>
      <c r="M69" s="48">
        <f t="shared" si="13"/>
        <v>0</v>
      </c>
      <c r="N69" s="46" t="str">
        <f t="shared" si="2"/>
        <v/>
      </c>
      <c r="O69" s="47" t="str">
        <f t="shared" si="3"/>
        <v/>
      </c>
      <c r="P69" s="47" t="str">
        <f t="shared" si="4"/>
        <v/>
      </c>
      <c r="Q69" s="48">
        <f t="shared" si="14"/>
        <v>0</v>
      </c>
      <c r="R69" s="2"/>
      <c r="AH69" s="57" t="str">
        <f>IF(G69&gt;1,IF($E$10&gt;0,100-(#REF!/(1+(AL69/#REF!)^#REF!)^#REF!+#REF!/(AL69-1))*100,100-(AL69*D$5+D$6)*100),"")</f>
        <v/>
      </c>
      <c r="AI69" s="21" t="str">
        <f t="shared" si="5"/>
        <v/>
      </c>
      <c r="AJ69" s="21" t="str">
        <f t="shared" si="6"/>
        <v/>
      </c>
      <c r="AK69" s="48">
        <f t="shared" si="7"/>
        <v>0</v>
      </c>
      <c r="AL69" s="58" t="str">
        <f t="shared" si="8"/>
        <v/>
      </c>
      <c r="AM69" s="59" t="str">
        <f t="shared" si="9"/>
        <v/>
      </c>
      <c r="AN69" s="59" t="str">
        <f t="shared" si="10"/>
        <v/>
      </c>
      <c r="AO69" s="60"/>
    </row>
    <row r="70" spans="3:41" x14ac:dyDescent="0.25">
      <c r="C70" s="82"/>
      <c r="D70" s="45"/>
      <c r="E70" s="83" t="str">
        <f t="shared" si="18"/>
        <v/>
      </c>
      <c r="F70" s="45"/>
      <c r="G70" s="45"/>
      <c r="H70" s="45"/>
      <c r="I70" s="46" t="str">
        <f t="shared" si="11"/>
        <v/>
      </c>
      <c r="J70" s="46" t="str">
        <f t="shared" si="12"/>
        <v/>
      </c>
      <c r="K70" s="47" t="str">
        <f t="shared" si="0"/>
        <v/>
      </c>
      <c r="L70" s="47" t="str">
        <f t="shared" si="1"/>
        <v/>
      </c>
      <c r="M70" s="48">
        <f t="shared" si="13"/>
        <v>0</v>
      </c>
      <c r="N70" s="46" t="str">
        <f t="shared" si="2"/>
        <v/>
      </c>
      <c r="O70" s="47" t="str">
        <f t="shared" si="3"/>
        <v/>
      </c>
      <c r="P70" s="47" t="str">
        <f t="shared" si="4"/>
        <v/>
      </c>
      <c r="Q70" s="48">
        <f t="shared" si="14"/>
        <v>0</v>
      </c>
      <c r="R70" s="2"/>
      <c r="AH70" s="57" t="str">
        <f>IF(G70&gt;1,IF($E$10&gt;0,100-(#REF!/(1+(AL70/#REF!)^#REF!)^#REF!+#REF!/(AL70-1))*100,100-(AL70*D$5+D$6)*100),"")</f>
        <v/>
      </c>
      <c r="AI70" s="21" t="str">
        <f t="shared" si="5"/>
        <v/>
      </c>
      <c r="AJ70" s="21" t="str">
        <f t="shared" si="6"/>
        <v/>
      </c>
      <c r="AK70" s="48">
        <f t="shared" si="7"/>
        <v>0</v>
      </c>
      <c r="AL70" s="58" t="str">
        <f t="shared" si="8"/>
        <v/>
      </c>
      <c r="AM70" s="59" t="str">
        <f t="shared" si="9"/>
        <v/>
      </c>
      <c r="AN70" s="59" t="str">
        <f t="shared" si="10"/>
        <v/>
      </c>
      <c r="AO70" s="60"/>
    </row>
    <row r="71" spans="3:41" x14ac:dyDescent="0.25">
      <c r="C71" s="82"/>
      <c r="D71" s="45"/>
      <c r="E71" s="83" t="str">
        <f t="shared" si="18"/>
        <v/>
      </c>
      <c r="F71" s="45"/>
      <c r="G71" s="45"/>
      <c r="H71" s="45"/>
      <c r="I71" s="46" t="str">
        <f t="shared" si="11"/>
        <v/>
      </c>
      <c r="J71" s="46" t="str">
        <f t="shared" si="12"/>
        <v/>
      </c>
      <c r="K71" s="47" t="str">
        <f t="shared" ref="K71:K134" si="19">IF(G71&gt;1,I71-J71,"")</f>
        <v/>
      </c>
      <c r="L71" s="47" t="str">
        <f t="shared" ref="L71:L134" si="20">IF(G71&gt;1,ABS(K71),"")</f>
        <v/>
      </c>
      <c r="M71" s="48">
        <f t="shared" si="13"/>
        <v>0</v>
      </c>
      <c r="N71" s="46" t="str">
        <f t="shared" ref="N71:N134" si="21">IF(G71&gt;1,J71+$K$5,"")</f>
        <v/>
      </c>
      <c r="O71" s="47" t="str">
        <f t="shared" ref="O71:O134" si="22">IF(G71&gt;1,I71-N71,"")</f>
        <v/>
      </c>
      <c r="P71" s="47" t="str">
        <f t="shared" ref="P71:P134" si="23">IF(G71&gt;1,ABS(O71),"")</f>
        <v/>
      </c>
      <c r="Q71" s="48">
        <f t="shared" si="14"/>
        <v>0</v>
      </c>
      <c r="R71" s="2"/>
      <c r="AH71" s="57" t="str">
        <f>IF(G71&gt;1,IF($E$10&gt;0,100-(#REF!/(1+(AL71/#REF!)^#REF!)^#REF!+#REF!/(AL71-1))*100,100-(AL71*D$5+D$6)*100),"")</f>
        <v/>
      </c>
      <c r="AI71" s="21" t="str">
        <f t="shared" ref="AI71:AI134" si="24">IF(G71&gt;1,I71-AH71,"")</f>
        <v/>
      </c>
      <c r="AJ71" s="21" t="str">
        <f t="shared" ref="AJ71:AJ134" si="25">IF(G71&gt;1,ABS(AI71),"")</f>
        <v/>
      </c>
      <c r="AK71" s="48">
        <f t="shared" ref="AK71:AK134" si="26">IF($G71&gt;1.2,IF(AJ71&gt;1.2,1,0),0)</f>
        <v>0</v>
      </c>
      <c r="AL71" s="58" t="str">
        <f t="shared" ref="AL71:AL134" si="27">IF(G71&gt;0,G71+AN71,"")</f>
        <v/>
      </c>
      <c r="AM71" s="59" t="str">
        <f t="shared" ref="AM71:AM134" si="28">IF(G71&gt;0,$AM$5,"")</f>
        <v/>
      </c>
      <c r="AN71" s="59" t="str">
        <f t="shared" ref="AN71:AN134" si="29">IF(G71&gt;0,$AN$5,"")</f>
        <v/>
      </c>
      <c r="AO71" s="60"/>
    </row>
    <row r="72" spans="3:41" x14ac:dyDescent="0.25">
      <c r="C72" s="82"/>
      <c r="D72" s="45"/>
      <c r="E72" s="83" t="str">
        <f t="shared" si="18"/>
        <v/>
      </c>
      <c r="F72" s="45"/>
      <c r="G72" s="45"/>
      <c r="H72" s="45"/>
      <c r="I72" s="46" t="str">
        <f t="shared" ref="I72:I135" si="30">IF(G72&gt;1,100-H72,"")</f>
        <v/>
      </c>
      <c r="J72" s="46" t="str">
        <f t="shared" ref="J72:J135" si="31">IF(G72&gt;1,100-(G72*D$5+D$6),"")</f>
        <v/>
      </c>
      <c r="K72" s="47" t="str">
        <f t="shared" si="19"/>
        <v/>
      </c>
      <c r="L72" s="47" t="str">
        <f t="shared" si="20"/>
        <v/>
      </c>
      <c r="M72" s="48">
        <f t="shared" ref="M72:M135" si="32">IF($G72&gt;1.2,IF(L72&gt;1.2,1,0),0)</f>
        <v>0</v>
      </c>
      <c r="N72" s="46" t="str">
        <f t="shared" si="21"/>
        <v/>
      </c>
      <c r="O72" s="47" t="str">
        <f t="shared" si="22"/>
        <v/>
      </c>
      <c r="P72" s="47" t="str">
        <f t="shared" si="23"/>
        <v/>
      </c>
      <c r="Q72" s="48">
        <f t="shared" ref="Q72:Q135" si="33">IF($G72&gt;1.2,IF(P72&gt;1.2,1,0),0)</f>
        <v>0</v>
      </c>
      <c r="R72" s="2"/>
      <c r="AH72" s="57" t="str">
        <f>IF(G72&gt;1,IF($E$10&gt;0,100-(#REF!/(1+(AL72/#REF!)^#REF!)^#REF!+#REF!/(AL72-1))*100,100-(AL72*D$5+D$6)*100),"")</f>
        <v/>
      </c>
      <c r="AI72" s="21" t="str">
        <f t="shared" si="24"/>
        <v/>
      </c>
      <c r="AJ72" s="21" t="str">
        <f t="shared" si="25"/>
        <v/>
      </c>
      <c r="AK72" s="48">
        <f t="shared" si="26"/>
        <v>0</v>
      </c>
      <c r="AL72" s="58" t="str">
        <f t="shared" si="27"/>
        <v/>
      </c>
      <c r="AM72" s="59" t="str">
        <f t="shared" si="28"/>
        <v/>
      </c>
      <c r="AN72" s="59" t="str">
        <f t="shared" si="29"/>
        <v/>
      </c>
      <c r="AO72" s="60"/>
    </row>
    <row r="73" spans="3:41" x14ac:dyDescent="0.25">
      <c r="C73" s="82"/>
      <c r="D73" s="45"/>
      <c r="E73" s="83" t="str">
        <f t="shared" si="18"/>
        <v/>
      </c>
      <c r="F73" s="45"/>
      <c r="G73" s="45"/>
      <c r="H73" s="45"/>
      <c r="I73" s="46" t="str">
        <f t="shared" si="30"/>
        <v/>
      </c>
      <c r="J73" s="46" t="str">
        <f t="shared" si="31"/>
        <v/>
      </c>
      <c r="K73" s="47" t="str">
        <f t="shared" si="19"/>
        <v/>
      </c>
      <c r="L73" s="47" t="str">
        <f t="shared" si="20"/>
        <v/>
      </c>
      <c r="M73" s="48">
        <f t="shared" si="32"/>
        <v>0</v>
      </c>
      <c r="N73" s="46" t="str">
        <f t="shared" si="21"/>
        <v/>
      </c>
      <c r="O73" s="47" t="str">
        <f t="shared" si="22"/>
        <v/>
      </c>
      <c r="P73" s="47" t="str">
        <f t="shared" si="23"/>
        <v/>
      </c>
      <c r="Q73" s="48">
        <f t="shared" si="33"/>
        <v>0</v>
      </c>
      <c r="R73" s="2"/>
      <c r="AH73" s="57" t="str">
        <f>IF(G73&gt;1,IF($E$10&gt;0,100-(#REF!/(1+(AL73/#REF!)^#REF!)^#REF!+#REF!/(AL73-1))*100,100-(AL73*D$5+D$6)*100),"")</f>
        <v/>
      </c>
      <c r="AI73" s="21" t="str">
        <f t="shared" si="24"/>
        <v/>
      </c>
      <c r="AJ73" s="21" t="str">
        <f t="shared" si="25"/>
        <v/>
      </c>
      <c r="AK73" s="48">
        <f t="shared" si="26"/>
        <v>0</v>
      </c>
      <c r="AL73" s="58" t="str">
        <f t="shared" si="27"/>
        <v/>
      </c>
      <c r="AM73" s="59" t="str">
        <f t="shared" si="28"/>
        <v/>
      </c>
      <c r="AN73" s="59" t="str">
        <f t="shared" si="29"/>
        <v/>
      </c>
      <c r="AO73" s="60"/>
    </row>
    <row r="74" spans="3:41" x14ac:dyDescent="0.25">
      <c r="C74" s="82"/>
      <c r="D74" s="45"/>
      <c r="E74" s="83" t="str">
        <f t="shared" si="18"/>
        <v/>
      </c>
      <c r="F74" s="45"/>
      <c r="G74" s="45"/>
      <c r="H74" s="45"/>
      <c r="I74" s="46" t="str">
        <f t="shared" si="30"/>
        <v/>
      </c>
      <c r="J74" s="46" t="str">
        <f t="shared" si="31"/>
        <v/>
      </c>
      <c r="K74" s="47" t="str">
        <f t="shared" si="19"/>
        <v/>
      </c>
      <c r="L74" s="47" t="str">
        <f t="shared" si="20"/>
        <v/>
      </c>
      <c r="M74" s="48">
        <f t="shared" si="32"/>
        <v>0</v>
      </c>
      <c r="N74" s="46" t="str">
        <f t="shared" si="21"/>
        <v/>
      </c>
      <c r="O74" s="47" t="str">
        <f t="shared" si="22"/>
        <v/>
      </c>
      <c r="P74" s="47" t="str">
        <f t="shared" si="23"/>
        <v/>
      </c>
      <c r="Q74" s="48">
        <f t="shared" si="33"/>
        <v>0</v>
      </c>
      <c r="R74" s="2"/>
      <c r="AH74" s="57" t="str">
        <f>IF(G74&gt;1,IF($E$10&gt;0,100-(#REF!/(1+(AL74/#REF!)^#REF!)^#REF!+#REF!/(AL74-1))*100,100-(AL74*D$5+D$6)*100),"")</f>
        <v/>
      </c>
      <c r="AI74" s="21" t="str">
        <f t="shared" si="24"/>
        <v/>
      </c>
      <c r="AJ74" s="21" t="str">
        <f t="shared" si="25"/>
        <v/>
      </c>
      <c r="AK74" s="48">
        <f t="shared" si="26"/>
        <v>0</v>
      </c>
      <c r="AL74" s="58" t="str">
        <f t="shared" si="27"/>
        <v/>
      </c>
      <c r="AM74" s="59" t="str">
        <f t="shared" si="28"/>
        <v/>
      </c>
      <c r="AN74" s="59" t="str">
        <f t="shared" si="29"/>
        <v/>
      </c>
      <c r="AO74" s="60"/>
    </row>
    <row r="75" spans="3:41" x14ac:dyDescent="0.25">
      <c r="C75" s="82"/>
      <c r="D75" s="45"/>
      <c r="E75" s="83" t="str">
        <f t="shared" si="18"/>
        <v/>
      </c>
      <c r="F75" s="45"/>
      <c r="G75" s="45"/>
      <c r="H75" s="45"/>
      <c r="I75" s="46" t="str">
        <f t="shared" si="30"/>
        <v/>
      </c>
      <c r="J75" s="46" t="str">
        <f t="shared" si="31"/>
        <v/>
      </c>
      <c r="K75" s="47" t="str">
        <f t="shared" si="19"/>
        <v/>
      </c>
      <c r="L75" s="47" t="str">
        <f t="shared" si="20"/>
        <v/>
      </c>
      <c r="M75" s="48">
        <f t="shared" si="32"/>
        <v>0</v>
      </c>
      <c r="N75" s="46" t="str">
        <f t="shared" si="21"/>
        <v/>
      </c>
      <c r="O75" s="47" t="str">
        <f t="shared" si="22"/>
        <v/>
      </c>
      <c r="P75" s="47" t="str">
        <f t="shared" si="23"/>
        <v/>
      </c>
      <c r="Q75" s="48">
        <f t="shared" si="33"/>
        <v>0</v>
      </c>
      <c r="R75" s="2"/>
      <c r="AH75" s="57" t="str">
        <f>IF(G75&gt;1,IF($E$10&gt;0,100-(#REF!/(1+(AL75/#REF!)^#REF!)^#REF!+#REF!/(AL75-1))*100,100-(AL75*D$5+D$6)*100),"")</f>
        <v/>
      </c>
      <c r="AI75" s="21" t="str">
        <f t="shared" si="24"/>
        <v/>
      </c>
      <c r="AJ75" s="21" t="str">
        <f t="shared" si="25"/>
        <v/>
      </c>
      <c r="AK75" s="48">
        <f t="shared" si="26"/>
        <v>0</v>
      </c>
      <c r="AL75" s="58" t="str">
        <f t="shared" si="27"/>
        <v/>
      </c>
      <c r="AM75" s="59" t="str">
        <f t="shared" si="28"/>
        <v/>
      </c>
      <c r="AN75" s="59" t="str">
        <f t="shared" si="29"/>
        <v/>
      </c>
      <c r="AO75" s="60"/>
    </row>
    <row r="76" spans="3:41" x14ac:dyDescent="0.25">
      <c r="C76" s="82"/>
      <c r="D76" s="45"/>
      <c r="E76" s="83" t="str">
        <f t="shared" si="18"/>
        <v/>
      </c>
      <c r="F76" s="45"/>
      <c r="G76" s="45"/>
      <c r="H76" s="45"/>
      <c r="I76" s="46" t="str">
        <f t="shared" si="30"/>
        <v/>
      </c>
      <c r="J76" s="46" t="str">
        <f t="shared" si="31"/>
        <v/>
      </c>
      <c r="K76" s="47" t="str">
        <f t="shared" si="19"/>
        <v/>
      </c>
      <c r="L76" s="47" t="str">
        <f t="shared" si="20"/>
        <v/>
      </c>
      <c r="M76" s="48">
        <f t="shared" si="32"/>
        <v>0</v>
      </c>
      <c r="N76" s="46" t="str">
        <f t="shared" si="21"/>
        <v/>
      </c>
      <c r="O76" s="47" t="str">
        <f t="shared" si="22"/>
        <v/>
      </c>
      <c r="P76" s="47" t="str">
        <f t="shared" si="23"/>
        <v/>
      </c>
      <c r="Q76" s="48">
        <f t="shared" si="33"/>
        <v>0</v>
      </c>
      <c r="R76" s="2"/>
      <c r="AH76" s="57" t="str">
        <f>IF(G76&gt;1,IF($E$10&gt;0,100-(#REF!/(1+(AL76/#REF!)^#REF!)^#REF!+#REF!/(AL76-1))*100,100-(AL76*D$5+D$6)*100),"")</f>
        <v/>
      </c>
      <c r="AI76" s="21" t="str">
        <f t="shared" si="24"/>
        <v/>
      </c>
      <c r="AJ76" s="21" t="str">
        <f t="shared" si="25"/>
        <v/>
      </c>
      <c r="AK76" s="48">
        <f t="shared" si="26"/>
        <v>0</v>
      </c>
      <c r="AL76" s="58" t="str">
        <f t="shared" si="27"/>
        <v/>
      </c>
      <c r="AM76" s="59" t="str">
        <f t="shared" si="28"/>
        <v/>
      </c>
      <c r="AN76" s="59" t="str">
        <f t="shared" si="29"/>
        <v/>
      </c>
      <c r="AO76" s="60"/>
    </row>
    <row r="77" spans="3:41" x14ac:dyDescent="0.25">
      <c r="C77" s="82"/>
      <c r="D77" s="45"/>
      <c r="E77" s="83" t="str">
        <f t="shared" si="18"/>
        <v/>
      </c>
      <c r="F77" s="45"/>
      <c r="G77" s="45"/>
      <c r="H77" s="45"/>
      <c r="I77" s="46" t="str">
        <f t="shared" si="30"/>
        <v/>
      </c>
      <c r="J77" s="46" t="str">
        <f t="shared" si="31"/>
        <v/>
      </c>
      <c r="K77" s="47" t="str">
        <f t="shared" si="19"/>
        <v/>
      </c>
      <c r="L77" s="47" t="str">
        <f t="shared" si="20"/>
        <v/>
      </c>
      <c r="M77" s="48">
        <f t="shared" si="32"/>
        <v>0</v>
      </c>
      <c r="N77" s="46" t="str">
        <f t="shared" si="21"/>
        <v/>
      </c>
      <c r="O77" s="47" t="str">
        <f t="shared" si="22"/>
        <v/>
      </c>
      <c r="P77" s="47" t="str">
        <f t="shared" si="23"/>
        <v/>
      </c>
      <c r="Q77" s="48">
        <f t="shared" si="33"/>
        <v>0</v>
      </c>
      <c r="R77" s="2"/>
      <c r="AH77" s="57" t="str">
        <f>IF(G77&gt;1,IF($E$10&gt;0,100-(#REF!/(1+(AL77/#REF!)^#REF!)^#REF!+#REF!/(AL77-1))*100,100-(AL77*D$5+D$6)*100),"")</f>
        <v/>
      </c>
      <c r="AI77" s="21" t="str">
        <f t="shared" si="24"/>
        <v/>
      </c>
      <c r="AJ77" s="21" t="str">
        <f t="shared" si="25"/>
        <v/>
      </c>
      <c r="AK77" s="48">
        <f t="shared" si="26"/>
        <v>0</v>
      </c>
      <c r="AL77" s="58" t="str">
        <f t="shared" si="27"/>
        <v/>
      </c>
      <c r="AM77" s="59" t="str">
        <f t="shared" si="28"/>
        <v/>
      </c>
      <c r="AN77" s="59" t="str">
        <f t="shared" si="29"/>
        <v/>
      </c>
      <c r="AO77" s="60"/>
    </row>
    <row r="78" spans="3:41" x14ac:dyDescent="0.25">
      <c r="C78" s="82"/>
      <c r="D78" s="45"/>
      <c r="E78" s="83" t="str">
        <f t="shared" si="18"/>
        <v/>
      </c>
      <c r="F78" s="45"/>
      <c r="G78" s="45"/>
      <c r="H78" s="45"/>
      <c r="I78" s="46" t="str">
        <f t="shared" si="30"/>
        <v/>
      </c>
      <c r="J78" s="46" t="str">
        <f t="shared" si="31"/>
        <v/>
      </c>
      <c r="K78" s="47" t="str">
        <f t="shared" si="19"/>
        <v/>
      </c>
      <c r="L78" s="47" t="str">
        <f t="shared" si="20"/>
        <v/>
      </c>
      <c r="M78" s="48">
        <f t="shared" si="32"/>
        <v>0</v>
      </c>
      <c r="N78" s="46" t="str">
        <f t="shared" si="21"/>
        <v/>
      </c>
      <c r="O78" s="47" t="str">
        <f t="shared" si="22"/>
        <v/>
      </c>
      <c r="P78" s="47" t="str">
        <f t="shared" si="23"/>
        <v/>
      </c>
      <c r="Q78" s="48">
        <f t="shared" si="33"/>
        <v>0</v>
      </c>
      <c r="R78" s="2"/>
      <c r="AH78" s="57" t="str">
        <f>IF(G78&gt;1,IF($E$10&gt;0,100-(#REF!/(1+(AL78/#REF!)^#REF!)^#REF!+#REF!/(AL78-1))*100,100-(AL78*D$5+D$6)*100),"")</f>
        <v/>
      </c>
      <c r="AI78" s="21" t="str">
        <f t="shared" si="24"/>
        <v/>
      </c>
      <c r="AJ78" s="21" t="str">
        <f t="shared" si="25"/>
        <v/>
      </c>
      <c r="AK78" s="48">
        <f t="shared" si="26"/>
        <v>0</v>
      </c>
      <c r="AL78" s="58" t="str">
        <f t="shared" si="27"/>
        <v/>
      </c>
      <c r="AM78" s="59" t="str">
        <f t="shared" si="28"/>
        <v/>
      </c>
      <c r="AN78" s="59" t="str">
        <f t="shared" si="29"/>
        <v/>
      </c>
      <c r="AO78" s="60"/>
    </row>
    <row r="79" spans="3:41" x14ac:dyDescent="0.25">
      <c r="C79" s="82"/>
      <c r="D79" s="45"/>
      <c r="E79" s="83" t="str">
        <f t="shared" si="18"/>
        <v/>
      </c>
      <c r="F79" s="45"/>
      <c r="G79" s="45"/>
      <c r="H79" s="45"/>
      <c r="I79" s="46" t="str">
        <f t="shared" si="30"/>
        <v/>
      </c>
      <c r="J79" s="46" t="str">
        <f t="shared" si="31"/>
        <v/>
      </c>
      <c r="K79" s="47" t="str">
        <f t="shared" si="19"/>
        <v/>
      </c>
      <c r="L79" s="47" t="str">
        <f t="shared" si="20"/>
        <v/>
      </c>
      <c r="M79" s="48">
        <f t="shared" si="32"/>
        <v>0</v>
      </c>
      <c r="N79" s="46" t="str">
        <f t="shared" si="21"/>
        <v/>
      </c>
      <c r="O79" s="47" t="str">
        <f t="shared" si="22"/>
        <v/>
      </c>
      <c r="P79" s="47" t="str">
        <f t="shared" si="23"/>
        <v/>
      </c>
      <c r="Q79" s="48">
        <f t="shared" si="33"/>
        <v>0</v>
      </c>
      <c r="R79" s="2"/>
      <c r="AH79" s="57" t="str">
        <f>IF(G79&gt;1,IF($E$10&gt;0,100-(#REF!/(1+(AL79/#REF!)^#REF!)^#REF!+#REF!/(AL79-1))*100,100-(AL79*D$5+D$6)*100),"")</f>
        <v/>
      </c>
      <c r="AI79" s="21" t="str">
        <f t="shared" si="24"/>
        <v/>
      </c>
      <c r="AJ79" s="21" t="str">
        <f t="shared" si="25"/>
        <v/>
      </c>
      <c r="AK79" s="48">
        <f t="shared" si="26"/>
        <v>0</v>
      </c>
      <c r="AL79" s="58" t="str">
        <f t="shared" si="27"/>
        <v/>
      </c>
      <c r="AM79" s="59" t="str">
        <f t="shared" si="28"/>
        <v/>
      </c>
      <c r="AN79" s="59" t="str">
        <f t="shared" si="29"/>
        <v/>
      </c>
      <c r="AO79" s="60"/>
    </row>
    <row r="80" spans="3:41" x14ac:dyDescent="0.25">
      <c r="C80" s="82"/>
      <c r="D80" s="45"/>
      <c r="E80" s="83" t="str">
        <f t="shared" si="18"/>
        <v/>
      </c>
      <c r="F80" s="45"/>
      <c r="G80" s="45"/>
      <c r="H80" s="45"/>
      <c r="I80" s="46" t="str">
        <f t="shared" si="30"/>
        <v/>
      </c>
      <c r="J80" s="46" t="str">
        <f t="shared" si="31"/>
        <v/>
      </c>
      <c r="K80" s="47" t="str">
        <f t="shared" si="19"/>
        <v/>
      </c>
      <c r="L80" s="47" t="str">
        <f t="shared" si="20"/>
        <v/>
      </c>
      <c r="M80" s="48">
        <f t="shared" si="32"/>
        <v>0</v>
      </c>
      <c r="N80" s="46" t="str">
        <f t="shared" si="21"/>
        <v/>
      </c>
      <c r="O80" s="47" t="str">
        <f t="shared" si="22"/>
        <v/>
      </c>
      <c r="P80" s="47" t="str">
        <f t="shared" si="23"/>
        <v/>
      </c>
      <c r="Q80" s="48">
        <f t="shared" si="33"/>
        <v>0</v>
      </c>
      <c r="R80" s="2"/>
      <c r="AH80" s="57" t="str">
        <f>IF(G80&gt;1,IF($E$10&gt;0,100-(#REF!/(1+(AL80/#REF!)^#REF!)^#REF!+#REF!/(AL80-1))*100,100-(AL80*D$5+D$6)*100),"")</f>
        <v/>
      </c>
      <c r="AI80" s="21" t="str">
        <f t="shared" si="24"/>
        <v/>
      </c>
      <c r="AJ80" s="21" t="str">
        <f t="shared" si="25"/>
        <v/>
      </c>
      <c r="AK80" s="48">
        <f t="shared" si="26"/>
        <v>0</v>
      </c>
      <c r="AL80" s="58" t="str">
        <f t="shared" si="27"/>
        <v/>
      </c>
      <c r="AM80" s="59" t="str">
        <f t="shared" si="28"/>
        <v/>
      </c>
      <c r="AN80" s="59" t="str">
        <f t="shared" si="29"/>
        <v/>
      </c>
      <c r="AO80" s="60"/>
    </row>
    <row r="81" spans="3:41" x14ac:dyDescent="0.25">
      <c r="C81" s="82"/>
      <c r="D81" s="45"/>
      <c r="E81" s="83" t="str">
        <f t="shared" si="18"/>
        <v/>
      </c>
      <c r="F81" s="45"/>
      <c r="G81" s="45"/>
      <c r="H81" s="45"/>
      <c r="I81" s="46" t="str">
        <f t="shared" si="30"/>
        <v/>
      </c>
      <c r="J81" s="46" t="str">
        <f t="shared" si="31"/>
        <v/>
      </c>
      <c r="K81" s="47" t="str">
        <f t="shared" si="19"/>
        <v/>
      </c>
      <c r="L81" s="47" t="str">
        <f t="shared" si="20"/>
        <v/>
      </c>
      <c r="M81" s="48">
        <f t="shared" si="32"/>
        <v>0</v>
      </c>
      <c r="N81" s="46" t="str">
        <f t="shared" si="21"/>
        <v/>
      </c>
      <c r="O81" s="47" t="str">
        <f t="shared" si="22"/>
        <v/>
      </c>
      <c r="P81" s="47" t="str">
        <f t="shared" si="23"/>
        <v/>
      </c>
      <c r="Q81" s="48">
        <f t="shared" si="33"/>
        <v>0</v>
      </c>
      <c r="R81" s="2"/>
      <c r="AH81" s="57" t="str">
        <f>IF(G81&gt;1,IF($E$10&gt;0,100-(#REF!/(1+(AL81/#REF!)^#REF!)^#REF!+#REF!/(AL81-1))*100,100-(AL81*D$5+D$6)*100),"")</f>
        <v/>
      </c>
      <c r="AI81" s="21" t="str">
        <f t="shared" si="24"/>
        <v/>
      </c>
      <c r="AJ81" s="21" t="str">
        <f t="shared" si="25"/>
        <v/>
      </c>
      <c r="AK81" s="48">
        <f t="shared" si="26"/>
        <v>0</v>
      </c>
      <c r="AL81" s="58" t="str">
        <f t="shared" si="27"/>
        <v/>
      </c>
      <c r="AM81" s="59" t="str">
        <f t="shared" si="28"/>
        <v/>
      </c>
      <c r="AN81" s="59" t="str">
        <f t="shared" si="29"/>
        <v/>
      </c>
      <c r="AO81" s="60"/>
    </row>
    <row r="82" spans="3:41" x14ac:dyDescent="0.25">
      <c r="C82" s="82"/>
      <c r="D82" s="45"/>
      <c r="E82" s="83" t="str">
        <f t="shared" si="18"/>
        <v/>
      </c>
      <c r="F82" s="45"/>
      <c r="G82" s="45"/>
      <c r="H82" s="45"/>
      <c r="I82" s="46" t="str">
        <f t="shared" si="30"/>
        <v/>
      </c>
      <c r="J82" s="46" t="str">
        <f t="shared" si="31"/>
        <v/>
      </c>
      <c r="K82" s="47" t="str">
        <f t="shared" si="19"/>
        <v/>
      </c>
      <c r="L82" s="47" t="str">
        <f t="shared" si="20"/>
        <v/>
      </c>
      <c r="M82" s="48">
        <f t="shared" si="32"/>
        <v>0</v>
      </c>
      <c r="N82" s="46" t="str">
        <f t="shared" si="21"/>
        <v/>
      </c>
      <c r="O82" s="47" t="str">
        <f t="shared" si="22"/>
        <v/>
      </c>
      <c r="P82" s="47" t="str">
        <f t="shared" si="23"/>
        <v/>
      </c>
      <c r="Q82" s="48">
        <f t="shared" si="33"/>
        <v>0</v>
      </c>
      <c r="R82" s="2"/>
      <c r="AH82" s="57" t="str">
        <f>IF(G82&gt;1,IF($E$10&gt;0,100-(#REF!/(1+(AL82/#REF!)^#REF!)^#REF!+#REF!/(AL82-1))*100,100-(AL82*D$5+D$6)*100),"")</f>
        <v/>
      </c>
      <c r="AI82" s="21" t="str">
        <f t="shared" si="24"/>
        <v/>
      </c>
      <c r="AJ82" s="21" t="str">
        <f t="shared" si="25"/>
        <v/>
      </c>
      <c r="AK82" s="48">
        <f t="shared" si="26"/>
        <v>0</v>
      </c>
      <c r="AL82" s="58" t="str">
        <f t="shared" si="27"/>
        <v/>
      </c>
      <c r="AM82" s="59" t="str">
        <f t="shared" si="28"/>
        <v/>
      </c>
      <c r="AN82" s="59" t="str">
        <f t="shared" si="29"/>
        <v/>
      </c>
      <c r="AO82" s="60"/>
    </row>
    <row r="83" spans="3:41" x14ac:dyDescent="0.25">
      <c r="C83" s="82"/>
      <c r="D83" s="45"/>
      <c r="E83" s="83" t="str">
        <f t="shared" si="18"/>
        <v/>
      </c>
      <c r="F83" s="45"/>
      <c r="G83" s="45"/>
      <c r="H83" s="45"/>
      <c r="I83" s="46" t="str">
        <f t="shared" si="30"/>
        <v/>
      </c>
      <c r="J83" s="46" t="str">
        <f t="shared" si="31"/>
        <v/>
      </c>
      <c r="K83" s="47" t="str">
        <f t="shared" si="19"/>
        <v/>
      </c>
      <c r="L83" s="47" t="str">
        <f t="shared" si="20"/>
        <v/>
      </c>
      <c r="M83" s="48">
        <f t="shared" si="32"/>
        <v>0</v>
      </c>
      <c r="N83" s="46" t="str">
        <f t="shared" si="21"/>
        <v/>
      </c>
      <c r="O83" s="47" t="str">
        <f t="shared" si="22"/>
        <v/>
      </c>
      <c r="P83" s="47" t="str">
        <f t="shared" si="23"/>
        <v/>
      </c>
      <c r="Q83" s="48">
        <f t="shared" si="33"/>
        <v>0</v>
      </c>
      <c r="R83" s="2"/>
      <c r="AH83" s="57" t="str">
        <f>IF(G83&gt;1,IF($E$10&gt;0,100-(#REF!/(1+(AL83/#REF!)^#REF!)^#REF!+#REF!/(AL83-1))*100,100-(AL83*D$5+D$6)*100),"")</f>
        <v/>
      </c>
      <c r="AI83" s="21" t="str">
        <f t="shared" si="24"/>
        <v/>
      </c>
      <c r="AJ83" s="21" t="str">
        <f t="shared" si="25"/>
        <v/>
      </c>
      <c r="AK83" s="48">
        <f t="shared" si="26"/>
        <v>0</v>
      </c>
      <c r="AL83" s="58" t="str">
        <f t="shared" si="27"/>
        <v/>
      </c>
      <c r="AM83" s="59" t="str">
        <f t="shared" si="28"/>
        <v/>
      </c>
      <c r="AN83" s="59" t="str">
        <f t="shared" si="29"/>
        <v/>
      </c>
      <c r="AO83" s="60"/>
    </row>
    <row r="84" spans="3:41" x14ac:dyDescent="0.25">
      <c r="C84" s="82"/>
      <c r="D84" s="45"/>
      <c r="E84" s="83" t="str">
        <f t="shared" si="18"/>
        <v/>
      </c>
      <c r="F84" s="45"/>
      <c r="G84" s="45"/>
      <c r="H84" s="45"/>
      <c r="I84" s="46" t="str">
        <f t="shared" si="30"/>
        <v/>
      </c>
      <c r="J84" s="46" t="str">
        <f t="shared" si="31"/>
        <v/>
      </c>
      <c r="K84" s="47" t="str">
        <f t="shared" si="19"/>
        <v/>
      </c>
      <c r="L84" s="47" t="str">
        <f t="shared" si="20"/>
        <v/>
      </c>
      <c r="M84" s="48">
        <f t="shared" si="32"/>
        <v>0</v>
      </c>
      <c r="N84" s="46" t="str">
        <f t="shared" si="21"/>
        <v/>
      </c>
      <c r="O84" s="47" t="str">
        <f t="shared" si="22"/>
        <v/>
      </c>
      <c r="P84" s="47" t="str">
        <f t="shared" si="23"/>
        <v/>
      </c>
      <c r="Q84" s="48">
        <f t="shared" si="33"/>
        <v>0</v>
      </c>
      <c r="R84" s="2"/>
      <c r="AH84" s="57" t="str">
        <f>IF(G84&gt;1,IF($E$10&gt;0,100-(#REF!/(1+(AL84/#REF!)^#REF!)^#REF!+#REF!/(AL84-1))*100,100-(AL84*D$5+D$6)*100),"")</f>
        <v/>
      </c>
      <c r="AI84" s="21" t="str">
        <f t="shared" si="24"/>
        <v/>
      </c>
      <c r="AJ84" s="21" t="str">
        <f t="shared" si="25"/>
        <v/>
      </c>
      <c r="AK84" s="48">
        <f t="shared" si="26"/>
        <v>0</v>
      </c>
      <c r="AL84" s="58" t="str">
        <f t="shared" si="27"/>
        <v/>
      </c>
      <c r="AM84" s="59" t="str">
        <f t="shared" si="28"/>
        <v/>
      </c>
      <c r="AN84" s="59" t="str">
        <f t="shared" si="29"/>
        <v/>
      </c>
      <c r="AO84" s="60"/>
    </row>
    <row r="85" spans="3:41" x14ac:dyDescent="0.25">
      <c r="C85" s="82"/>
      <c r="D85" s="45"/>
      <c r="E85" s="83" t="str">
        <f t="shared" si="18"/>
        <v/>
      </c>
      <c r="F85" s="45"/>
      <c r="G85" s="45"/>
      <c r="H85" s="45"/>
      <c r="I85" s="46" t="str">
        <f t="shared" si="30"/>
        <v/>
      </c>
      <c r="J85" s="46" t="str">
        <f t="shared" si="31"/>
        <v/>
      </c>
      <c r="K85" s="47" t="str">
        <f t="shared" si="19"/>
        <v/>
      </c>
      <c r="L85" s="47" t="str">
        <f t="shared" si="20"/>
        <v/>
      </c>
      <c r="M85" s="48">
        <f t="shared" si="32"/>
        <v>0</v>
      </c>
      <c r="N85" s="46" t="str">
        <f t="shared" si="21"/>
        <v/>
      </c>
      <c r="O85" s="47" t="str">
        <f t="shared" si="22"/>
        <v/>
      </c>
      <c r="P85" s="47" t="str">
        <f t="shared" si="23"/>
        <v/>
      </c>
      <c r="Q85" s="48">
        <f t="shared" si="33"/>
        <v>0</v>
      </c>
      <c r="R85" s="2"/>
      <c r="AH85" s="57" t="str">
        <f>IF(G85&gt;1,IF($E$10&gt;0,100-(#REF!/(1+(AL85/#REF!)^#REF!)^#REF!+#REF!/(AL85-1))*100,100-(AL85*D$5+D$6)*100),"")</f>
        <v/>
      </c>
      <c r="AI85" s="21" t="str">
        <f t="shared" si="24"/>
        <v/>
      </c>
      <c r="AJ85" s="21" t="str">
        <f t="shared" si="25"/>
        <v/>
      </c>
      <c r="AK85" s="48">
        <f t="shared" si="26"/>
        <v>0</v>
      </c>
      <c r="AL85" s="58" t="str">
        <f t="shared" si="27"/>
        <v/>
      </c>
      <c r="AM85" s="59" t="str">
        <f t="shared" si="28"/>
        <v/>
      </c>
      <c r="AN85" s="59" t="str">
        <f t="shared" si="29"/>
        <v/>
      </c>
      <c r="AO85" s="60"/>
    </row>
    <row r="86" spans="3:41" x14ac:dyDescent="0.25">
      <c r="C86" s="82"/>
      <c r="D86" s="45"/>
      <c r="E86" s="83" t="str">
        <f t="shared" si="18"/>
        <v/>
      </c>
      <c r="F86" s="45"/>
      <c r="G86" s="45"/>
      <c r="H86" s="45"/>
      <c r="I86" s="46" t="str">
        <f t="shared" si="30"/>
        <v/>
      </c>
      <c r="J86" s="46" t="str">
        <f t="shared" si="31"/>
        <v/>
      </c>
      <c r="K86" s="47" t="str">
        <f t="shared" si="19"/>
        <v/>
      </c>
      <c r="L86" s="47" t="str">
        <f t="shared" si="20"/>
        <v/>
      </c>
      <c r="M86" s="48">
        <f t="shared" si="32"/>
        <v>0</v>
      </c>
      <c r="N86" s="46" t="str">
        <f t="shared" si="21"/>
        <v/>
      </c>
      <c r="O86" s="47" t="str">
        <f t="shared" si="22"/>
        <v/>
      </c>
      <c r="P86" s="47" t="str">
        <f t="shared" si="23"/>
        <v/>
      </c>
      <c r="Q86" s="48">
        <f t="shared" si="33"/>
        <v>0</v>
      </c>
      <c r="R86" s="2"/>
      <c r="AH86" s="57" t="str">
        <f>IF(G86&gt;1,IF($E$10&gt;0,100-(#REF!/(1+(AL86/#REF!)^#REF!)^#REF!+#REF!/(AL86-1))*100,100-(AL86*D$5+D$6)*100),"")</f>
        <v/>
      </c>
      <c r="AI86" s="21" t="str">
        <f t="shared" si="24"/>
        <v/>
      </c>
      <c r="AJ86" s="21" t="str">
        <f t="shared" si="25"/>
        <v/>
      </c>
      <c r="AK86" s="48">
        <f t="shared" si="26"/>
        <v>0</v>
      </c>
      <c r="AL86" s="58" t="str">
        <f t="shared" si="27"/>
        <v/>
      </c>
      <c r="AM86" s="59" t="str">
        <f t="shared" si="28"/>
        <v/>
      </c>
      <c r="AN86" s="59" t="str">
        <f t="shared" si="29"/>
        <v/>
      </c>
      <c r="AO86" s="60"/>
    </row>
    <row r="87" spans="3:41" x14ac:dyDescent="0.25">
      <c r="C87" s="82"/>
      <c r="D87" s="45"/>
      <c r="E87" s="83" t="str">
        <f t="shared" si="18"/>
        <v/>
      </c>
      <c r="F87" s="45"/>
      <c r="G87" s="45"/>
      <c r="H87" s="45"/>
      <c r="I87" s="46" t="str">
        <f t="shared" si="30"/>
        <v/>
      </c>
      <c r="J87" s="46" t="str">
        <f t="shared" si="31"/>
        <v/>
      </c>
      <c r="K87" s="47" t="str">
        <f t="shared" si="19"/>
        <v/>
      </c>
      <c r="L87" s="47" t="str">
        <f t="shared" si="20"/>
        <v/>
      </c>
      <c r="M87" s="48">
        <f t="shared" si="32"/>
        <v>0</v>
      </c>
      <c r="N87" s="46" t="str">
        <f t="shared" si="21"/>
        <v/>
      </c>
      <c r="O87" s="47" t="str">
        <f t="shared" si="22"/>
        <v/>
      </c>
      <c r="P87" s="47" t="str">
        <f t="shared" si="23"/>
        <v/>
      </c>
      <c r="Q87" s="48">
        <f t="shared" si="33"/>
        <v>0</v>
      </c>
      <c r="R87" s="2"/>
      <c r="AH87" s="57" t="str">
        <f>IF(G87&gt;1,IF($E$10&gt;0,100-(#REF!/(1+(AL87/#REF!)^#REF!)^#REF!+#REF!/(AL87-1))*100,100-(AL87*D$5+D$6)*100),"")</f>
        <v/>
      </c>
      <c r="AI87" s="21" t="str">
        <f t="shared" si="24"/>
        <v/>
      </c>
      <c r="AJ87" s="21" t="str">
        <f t="shared" si="25"/>
        <v/>
      </c>
      <c r="AK87" s="48">
        <f t="shared" si="26"/>
        <v>0</v>
      </c>
      <c r="AL87" s="58" t="str">
        <f t="shared" si="27"/>
        <v/>
      </c>
      <c r="AM87" s="59" t="str">
        <f t="shared" si="28"/>
        <v/>
      </c>
      <c r="AN87" s="59" t="str">
        <f t="shared" si="29"/>
        <v/>
      </c>
      <c r="AO87" s="60"/>
    </row>
    <row r="88" spans="3:41" x14ac:dyDescent="0.25">
      <c r="C88" s="82"/>
      <c r="D88" s="45"/>
      <c r="E88" s="83" t="str">
        <f t="shared" si="18"/>
        <v/>
      </c>
      <c r="F88" s="45"/>
      <c r="G88" s="45"/>
      <c r="H88" s="45"/>
      <c r="I88" s="46" t="str">
        <f t="shared" si="30"/>
        <v/>
      </c>
      <c r="J88" s="46" t="str">
        <f t="shared" si="31"/>
        <v/>
      </c>
      <c r="K88" s="47" t="str">
        <f t="shared" si="19"/>
        <v/>
      </c>
      <c r="L88" s="47" t="str">
        <f t="shared" si="20"/>
        <v/>
      </c>
      <c r="M88" s="48">
        <f t="shared" si="32"/>
        <v>0</v>
      </c>
      <c r="N88" s="46" t="str">
        <f t="shared" si="21"/>
        <v/>
      </c>
      <c r="O88" s="47" t="str">
        <f t="shared" si="22"/>
        <v/>
      </c>
      <c r="P88" s="47" t="str">
        <f t="shared" si="23"/>
        <v/>
      </c>
      <c r="Q88" s="48">
        <f t="shared" si="33"/>
        <v>0</v>
      </c>
      <c r="R88" s="2"/>
      <c r="AH88" s="57" t="str">
        <f>IF(G88&gt;1,IF($E$10&gt;0,100-(#REF!/(1+(AL88/#REF!)^#REF!)^#REF!+#REF!/(AL88-1))*100,100-(AL88*D$5+D$6)*100),"")</f>
        <v/>
      </c>
      <c r="AI88" s="21" t="str">
        <f t="shared" si="24"/>
        <v/>
      </c>
      <c r="AJ88" s="21" t="str">
        <f t="shared" si="25"/>
        <v/>
      </c>
      <c r="AK88" s="48">
        <f t="shared" si="26"/>
        <v>0</v>
      </c>
      <c r="AL88" s="58" t="str">
        <f t="shared" si="27"/>
        <v/>
      </c>
      <c r="AM88" s="59" t="str">
        <f t="shared" si="28"/>
        <v/>
      </c>
      <c r="AN88" s="59" t="str">
        <f t="shared" si="29"/>
        <v/>
      </c>
      <c r="AO88" s="60"/>
    </row>
    <row r="89" spans="3:41" x14ac:dyDescent="0.25">
      <c r="C89" s="82"/>
      <c r="D89" s="45"/>
      <c r="E89" s="83" t="str">
        <f t="shared" si="18"/>
        <v/>
      </c>
      <c r="F89" s="45"/>
      <c r="G89" s="45"/>
      <c r="H89" s="45"/>
      <c r="I89" s="46" t="str">
        <f t="shared" si="30"/>
        <v/>
      </c>
      <c r="J89" s="46" t="str">
        <f t="shared" si="31"/>
        <v/>
      </c>
      <c r="K89" s="47" t="str">
        <f t="shared" si="19"/>
        <v/>
      </c>
      <c r="L89" s="47" t="str">
        <f t="shared" si="20"/>
        <v/>
      </c>
      <c r="M89" s="48">
        <f t="shared" si="32"/>
        <v>0</v>
      </c>
      <c r="N89" s="46" t="str">
        <f t="shared" si="21"/>
        <v/>
      </c>
      <c r="O89" s="47" t="str">
        <f t="shared" si="22"/>
        <v/>
      </c>
      <c r="P89" s="47" t="str">
        <f t="shared" si="23"/>
        <v/>
      </c>
      <c r="Q89" s="48">
        <f t="shared" si="33"/>
        <v>0</v>
      </c>
      <c r="R89" s="2"/>
      <c r="AH89" s="57" t="str">
        <f>IF(G89&gt;1,IF($E$10&gt;0,100-(#REF!/(1+(AL89/#REF!)^#REF!)^#REF!+#REF!/(AL89-1))*100,100-(AL89*D$5+D$6)*100),"")</f>
        <v/>
      </c>
      <c r="AI89" s="21" t="str">
        <f t="shared" si="24"/>
        <v/>
      </c>
      <c r="AJ89" s="21" t="str">
        <f t="shared" si="25"/>
        <v/>
      </c>
      <c r="AK89" s="48">
        <f t="shared" si="26"/>
        <v>0</v>
      </c>
      <c r="AL89" s="58" t="str">
        <f t="shared" si="27"/>
        <v/>
      </c>
      <c r="AM89" s="59" t="str">
        <f t="shared" si="28"/>
        <v/>
      </c>
      <c r="AN89" s="59" t="str">
        <f t="shared" si="29"/>
        <v/>
      </c>
      <c r="AO89" s="60"/>
    </row>
    <row r="90" spans="3:41" x14ac:dyDescent="0.25">
      <c r="C90" s="82"/>
      <c r="D90" s="45"/>
      <c r="E90" s="83" t="str">
        <f t="shared" si="18"/>
        <v/>
      </c>
      <c r="F90" s="45"/>
      <c r="G90" s="45"/>
      <c r="H90" s="45"/>
      <c r="I90" s="46" t="str">
        <f t="shared" si="30"/>
        <v/>
      </c>
      <c r="J90" s="46" t="str">
        <f t="shared" si="31"/>
        <v/>
      </c>
      <c r="K90" s="47" t="str">
        <f t="shared" si="19"/>
        <v/>
      </c>
      <c r="L90" s="47" t="str">
        <f t="shared" si="20"/>
        <v/>
      </c>
      <c r="M90" s="48">
        <f t="shared" si="32"/>
        <v>0</v>
      </c>
      <c r="N90" s="46" t="str">
        <f t="shared" si="21"/>
        <v/>
      </c>
      <c r="O90" s="47" t="str">
        <f t="shared" si="22"/>
        <v/>
      </c>
      <c r="P90" s="47" t="str">
        <f t="shared" si="23"/>
        <v/>
      </c>
      <c r="Q90" s="48">
        <f t="shared" si="33"/>
        <v>0</v>
      </c>
      <c r="R90" s="2"/>
      <c r="AH90" s="57" t="str">
        <f>IF(G90&gt;1,IF($E$10&gt;0,100-(#REF!/(1+(AL90/#REF!)^#REF!)^#REF!+#REF!/(AL90-1))*100,100-(AL90*D$5+D$6)*100),"")</f>
        <v/>
      </c>
      <c r="AI90" s="21" t="str">
        <f t="shared" si="24"/>
        <v/>
      </c>
      <c r="AJ90" s="21" t="str">
        <f t="shared" si="25"/>
        <v/>
      </c>
      <c r="AK90" s="48">
        <f t="shared" si="26"/>
        <v>0</v>
      </c>
      <c r="AL90" s="58" t="str">
        <f t="shared" si="27"/>
        <v/>
      </c>
      <c r="AM90" s="59" t="str">
        <f t="shared" si="28"/>
        <v/>
      </c>
      <c r="AN90" s="59" t="str">
        <f t="shared" si="29"/>
        <v/>
      </c>
      <c r="AO90" s="60"/>
    </row>
    <row r="91" spans="3:41" x14ac:dyDescent="0.25">
      <c r="C91" s="82"/>
      <c r="D91" s="45"/>
      <c r="E91" s="83" t="str">
        <f t="shared" si="18"/>
        <v/>
      </c>
      <c r="F91" s="45"/>
      <c r="G91" s="45"/>
      <c r="H91" s="45"/>
      <c r="I91" s="46" t="str">
        <f t="shared" si="30"/>
        <v/>
      </c>
      <c r="J91" s="46" t="str">
        <f t="shared" si="31"/>
        <v/>
      </c>
      <c r="K91" s="47" t="str">
        <f t="shared" si="19"/>
        <v/>
      </c>
      <c r="L91" s="47" t="str">
        <f t="shared" si="20"/>
        <v/>
      </c>
      <c r="M91" s="48">
        <f t="shared" si="32"/>
        <v>0</v>
      </c>
      <c r="N91" s="46" t="str">
        <f t="shared" si="21"/>
        <v/>
      </c>
      <c r="O91" s="47" t="str">
        <f t="shared" si="22"/>
        <v/>
      </c>
      <c r="P91" s="47" t="str">
        <f t="shared" si="23"/>
        <v/>
      </c>
      <c r="Q91" s="48">
        <f t="shared" si="33"/>
        <v>0</v>
      </c>
      <c r="R91" s="2"/>
      <c r="AH91" s="57" t="str">
        <f>IF(G91&gt;1,IF($E$10&gt;0,100-(#REF!/(1+(AL91/#REF!)^#REF!)^#REF!+#REF!/(AL91-1))*100,100-(AL91*D$5+D$6)*100),"")</f>
        <v/>
      </c>
      <c r="AI91" s="21" t="str">
        <f t="shared" si="24"/>
        <v/>
      </c>
      <c r="AJ91" s="21" t="str">
        <f t="shared" si="25"/>
        <v/>
      </c>
      <c r="AK91" s="48">
        <f t="shared" si="26"/>
        <v>0</v>
      </c>
      <c r="AL91" s="58" t="str">
        <f t="shared" si="27"/>
        <v/>
      </c>
      <c r="AM91" s="59" t="str">
        <f t="shared" si="28"/>
        <v/>
      </c>
      <c r="AN91" s="59" t="str">
        <f t="shared" si="29"/>
        <v/>
      </c>
      <c r="AO91" s="60"/>
    </row>
    <row r="92" spans="3:41" x14ac:dyDescent="0.25">
      <c r="C92" s="82"/>
      <c r="D92" s="45"/>
      <c r="E92" s="83" t="str">
        <f t="shared" si="18"/>
        <v/>
      </c>
      <c r="F92" s="45"/>
      <c r="G92" s="45"/>
      <c r="H92" s="45"/>
      <c r="I92" s="46" t="str">
        <f t="shared" si="30"/>
        <v/>
      </c>
      <c r="J92" s="46" t="str">
        <f t="shared" si="31"/>
        <v/>
      </c>
      <c r="K92" s="47" t="str">
        <f t="shared" si="19"/>
        <v/>
      </c>
      <c r="L92" s="47" t="str">
        <f t="shared" si="20"/>
        <v/>
      </c>
      <c r="M92" s="48">
        <f t="shared" si="32"/>
        <v>0</v>
      </c>
      <c r="N92" s="46" t="str">
        <f t="shared" si="21"/>
        <v/>
      </c>
      <c r="O92" s="47" t="str">
        <f t="shared" si="22"/>
        <v/>
      </c>
      <c r="P92" s="47" t="str">
        <f t="shared" si="23"/>
        <v/>
      </c>
      <c r="Q92" s="48">
        <f t="shared" si="33"/>
        <v>0</v>
      </c>
      <c r="R92" s="2"/>
      <c r="AH92" s="57" t="str">
        <f>IF(G92&gt;1,IF($E$10&gt;0,100-(#REF!/(1+(AL92/#REF!)^#REF!)^#REF!+#REF!/(AL92-1))*100,100-(AL92*D$5+D$6)*100),"")</f>
        <v/>
      </c>
      <c r="AI92" s="21" t="str">
        <f t="shared" si="24"/>
        <v/>
      </c>
      <c r="AJ92" s="21" t="str">
        <f t="shared" si="25"/>
        <v/>
      </c>
      <c r="AK92" s="48">
        <f t="shared" si="26"/>
        <v>0</v>
      </c>
      <c r="AL92" s="58" t="str">
        <f t="shared" si="27"/>
        <v/>
      </c>
      <c r="AM92" s="59" t="str">
        <f t="shared" si="28"/>
        <v/>
      </c>
      <c r="AN92" s="59" t="str">
        <f t="shared" si="29"/>
        <v/>
      </c>
      <c r="AO92" s="60"/>
    </row>
    <row r="93" spans="3:41" x14ac:dyDescent="0.25">
      <c r="C93" s="82"/>
      <c r="D93" s="45"/>
      <c r="E93" s="83" t="str">
        <f t="shared" si="18"/>
        <v/>
      </c>
      <c r="F93" s="45"/>
      <c r="G93" s="45"/>
      <c r="H93" s="45"/>
      <c r="I93" s="46" t="str">
        <f t="shared" si="30"/>
        <v/>
      </c>
      <c r="J93" s="46" t="str">
        <f t="shared" si="31"/>
        <v/>
      </c>
      <c r="K93" s="47" t="str">
        <f t="shared" si="19"/>
        <v/>
      </c>
      <c r="L93" s="47" t="str">
        <f t="shared" si="20"/>
        <v/>
      </c>
      <c r="M93" s="48">
        <f t="shared" si="32"/>
        <v>0</v>
      </c>
      <c r="N93" s="46" t="str">
        <f t="shared" si="21"/>
        <v/>
      </c>
      <c r="O93" s="47" t="str">
        <f t="shared" si="22"/>
        <v/>
      </c>
      <c r="P93" s="47" t="str">
        <f t="shared" si="23"/>
        <v/>
      </c>
      <c r="Q93" s="48">
        <f t="shared" si="33"/>
        <v>0</v>
      </c>
      <c r="R93" s="2"/>
      <c r="AH93" s="57" t="str">
        <f>IF(G93&gt;1,IF($E$10&gt;0,100-(#REF!/(1+(AL93/#REF!)^#REF!)^#REF!+#REF!/(AL93-1))*100,100-(AL93*D$5+D$6)*100),"")</f>
        <v/>
      </c>
      <c r="AI93" s="21" t="str">
        <f t="shared" si="24"/>
        <v/>
      </c>
      <c r="AJ93" s="21" t="str">
        <f t="shared" si="25"/>
        <v/>
      </c>
      <c r="AK93" s="48">
        <f t="shared" si="26"/>
        <v>0</v>
      </c>
      <c r="AL93" s="58" t="str">
        <f t="shared" si="27"/>
        <v/>
      </c>
      <c r="AM93" s="59" t="str">
        <f t="shared" si="28"/>
        <v/>
      </c>
      <c r="AN93" s="59" t="str">
        <f t="shared" si="29"/>
        <v/>
      </c>
      <c r="AO93" s="60"/>
    </row>
    <row r="94" spans="3:41" x14ac:dyDescent="0.25">
      <c r="C94" s="82"/>
      <c r="D94" s="45"/>
      <c r="E94" s="83" t="str">
        <f t="shared" si="18"/>
        <v/>
      </c>
      <c r="F94" s="45"/>
      <c r="G94" s="45"/>
      <c r="H94" s="45"/>
      <c r="I94" s="46" t="str">
        <f t="shared" si="30"/>
        <v/>
      </c>
      <c r="J94" s="46" t="str">
        <f t="shared" si="31"/>
        <v/>
      </c>
      <c r="K94" s="47" t="str">
        <f t="shared" si="19"/>
        <v/>
      </c>
      <c r="L94" s="47" t="str">
        <f t="shared" si="20"/>
        <v/>
      </c>
      <c r="M94" s="48">
        <f t="shared" si="32"/>
        <v>0</v>
      </c>
      <c r="N94" s="46" t="str">
        <f t="shared" si="21"/>
        <v/>
      </c>
      <c r="O94" s="47" t="str">
        <f t="shared" si="22"/>
        <v/>
      </c>
      <c r="P94" s="47" t="str">
        <f t="shared" si="23"/>
        <v/>
      </c>
      <c r="Q94" s="48">
        <f t="shared" si="33"/>
        <v>0</v>
      </c>
      <c r="R94" s="2"/>
      <c r="AH94" s="57" t="str">
        <f>IF(G94&gt;1,IF($E$10&gt;0,100-(#REF!/(1+(AL94/#REF!)^#REF!)^#REF!+#REF!/(AL94-1))*100,100-(AL94*D$5+D$6)*100),"")</f>
        <v/>
      </c>
      <c r="AI94" s="21" t="str">
        <f t="shared" si="24"/>
        <v/>
      </c>
      <c r="AJ94" s="21" t="str">
        <f t="shared" si="25"/>
        <v/>
      </c>
      <c r="AK94" s="48">
        <f t="shared" si="26"/>
        <v>0</v>
      </c>
      <c r="AL94" s="58" t="str">
        <f t="shared" si="27"/>
        <v/>
      </c>
      <c r="AM94" s="59" t="str">
        <f t="shared" si="28"/>
        <v/>
      </c>
      <c r="AN94" s="59" t="str">
        <f t="shared" si="29"/>
        <v/>
      </c>
      <c r="AO94" s="60"/>
    </row>
    <row r="95" spans="3:41" x14ac:dyDescent="0.25">
      <c r="C95" s="82"/>
      <c r="D95" s="45"/>
      <c r="E95" s="83" t="str">
        <f t="shared" si="18"/>
        <v/>
      </c>
      <c r="F95" s="45"/>
      <c r="G95" s="45"/>
      <c r="H95" s="45"/>
      <c r="I95" s="46" t="str">
        <f t="shared" si="30"/>
        <v/>
      </c>
      <c r="J95" s="46" t="str">
        <f t="shared" si="31"/>
        <v/>
      </c>
      <c r="K95" s="47" t="str">
        <f t="shared" si="19"/>
        <v/>
      </c>
      <c r="L95" s="47" t="str">
        <f t="shared" si="20"/>
        <v/>
      </c>
      <c r="M95" s="48">
        <f t="shared" si="32"/>
        <v>0</v>
      </c>
      <c r="N95" s="46" t="str">
        <f t="shared" si="21"/>
        <v/>
      </c>
      <c r="O95" s="47" t="str">
        <f t="shared" si="22"/>
        <v/>
      </c>
      <c r="P95" s="47" t="str">
        <f t="shared" si="23"/>
        <v/>
      </c>
      <c r="Q95" s="48">
        <f t="shared" si="33"/>
        <v>0</v>
      </c>
      <c r="R95" s="2"/>
      <c r="AH95" s="57" t="str">
        <f>IF(G95&gt;1,IF($E$10&gt;0,100-(#REF!/(1+(AL95/#REF!)^#REF!)^#REF!+#REF!/(AL95-1))*100,100-(AL95*D$5+D$6)*100),"")</f>
        <v/>
      </c>
      <c r="AI95" s="21" t="str">
        <f t="shared" si="24"/>
        <v/>
      </c>
      <c r="AJ95" s="21" t="str">
        <f t="shared" si="25"/>
        <v/>
      </c>
      <c r="AK95" s="48">
        <f t="shared" si="26"/>
        <v>0</v>
      </c>
      <c r="AL95" s="58" t="str">
        <f t="shared" si="27"/>
        <v/>
      </c>
      <c r="AM95" s="59" t="str">
        <f t="shared" si="28"/>
        <v/>
      </c>
      <c r="AN95" s="59" t="str">
        <f t="shared" si="29"/>
        <v/>
      </c>
      <c r="AO95" s="60"/>
    </row>
    <row r="96" spans="3:41" x14ac:dyDescent="0.25">
      <c r="C96" s="82"/>
      <c r="D96" s="45"/>
      <c r="E96" s="83" t="str">
        <f t="shared" si="18"/>
        <v/>
      </c>
      <c r="F96" s="45"/>
      <c r="G96" s="45"/>
      <c r="H96" s="45"/>
      <c r="I96" s="46" t="str">
        <f t="shared" si="30"/>
        <v/>
      </c>
      <c r="J96" s="46" t="str">
        <f t="shared" si="31"/>
        <v/>
      </c>
      <c r="K96" s="47" t="str">
        <f t="shared" si="19"/>
        <v/>
      </c>
      <c r="L96" s="47" t="str">
        <f t="shared" si="20"/>
        <v/>
      </c>
      <c r="M96" s="48">
        <f t="shared" si="32"/>
        <v>0</v>
      </c>
      <c r="N96" s="46" t="str">
        <f t="shared" si="21"/>
        <v/>
      </c>
      <c r="O96" s="47" t="str">
        <f t="shared" si="22"/>
        <v/>
      </c>
      <c r="P96" s="47" t="str">
        <f t="shared" si="23"/>
        <v/>
      </c>
      <c r="Q96" s="48">
        <f t="shared" si="33"/>
        <v>0</v>
      </c>
      <c r="R96" s="2"/>
      <c r="AH96" s="57" t="str">
        <f>IF(G96&gt;1,IF($E$10&gt;0,100-(#REF!/(1+(AL96/#REF!)^#REF!)^#REF!+#REF!/(AL96-1))*100,100-(AL96*D$5+D$6)*100),"")</f>
        <v/>
      </c>
      <c r="AI96" s="21" t="str">
        <f t="shared" si="24"/>
        <v/>
      </c>
      <c r="AJ96" s="21" t="str">
        <f t="shared" si="25"/>
        <v/>
      </c>
      <c r="AK96" s="48">
        <f t="shared" si="26"/>
        <v>0</v>
      </c>
      <c r="AL96" s="58" t="str">
        <f t="shared" si="27"/>
        <v/>
      </c>
      <c r="AM96" s="59" t="str">
        <f t="shared" si="28"/>
        <v/>
      </c>
      <c r="AN96" s="59" t="str">
        <f t="shared" si="29"/>
        <v/>
      </c>
      <c r="AO96" s="60"/>
    </row>
    <row r="97" spans="3:41" x14ac:dyDescent="0.25">
      <c r="C97" s="82"/>
      <c r="D97" s="45"/>
      <c r="E97" s="83" t="str">
        <f t="shared" si="18"/>
        <v/>
      </c>
      <c r="F97" s="45"/>
      <c r="G97" s="45"/>
      <c r="H97" s="45"/>
      <c r="I97" s="46" t="str">
        <f t="shared" si="30"/>
        <v/>
      </c>
      <c r="J97" s="46" t="str">
        <f t="shared" si="31"/>
        <v/>
      </c>
      <c r="K97" s="47" t="str">
        <f t="shared" si="19"/>
        <v/>
      </c>
      <c r="L97" s="47" t="str">
        <f t="shared" si="20"/>
        <v/>
      </c>
      <c r="M97" s="48">
        <f t="shared" si="32"/>
        <v>0</v>
      </c>
      <c r="N97" s="46" t="str">
        <f t="shared" si="21"/>
        <v/>
      </c>
      <c r="O97" s="47" t="str">
        <f t="shared" si="22"/>
        <v/>
      </c>
      <c r="P97" s="47" t="str">
        <f t="shared" si="23"/>
        <v/>
      </c>
      <c r="Q97" s="48">
        <f t="shared" si="33"/>
        <v>0</v>
      </c>
      <c r="R97" s="2"/>
      <c r="AH97" s="57" t="str">
        <f>IF(G97&gt;1,IF($E$10&gt;0,100-(#REF!/(1+(AL97/#REF!)^#REF!)^#REF!+#REF!/(AL97-1))*100,100-(AL97*D$5+D$6)*100),"")</f>
        <v/>
      </c>
      <c r="AI97" s="21" t="str">
        <f t="shared" si="24"/>
        <v/>
      </c>
      <c r="AJ97" s="21" t="str">
        <f t="shared" si="25"/>
        <v/>
      </c>
      <c r="AK97" s="48">
        <f t="shared" si="26"/>
        <v>0</v>
      </c>
      <c r="AL97" s="58" t="str">
        <f t="shared" si="27"/>
        <v/>
      </c>
      <c r="AM97" s="59" t="str">
        <f t="shared" si="28"/>
        <v/>
      </c>
      <c r="AN97" s="59" t="str">
        <f t="shared" si="29"/>
        <v/>
      </c>
      <c r="AO97" s="60"/>
    </row>
    <row r="98" spans="3:41" x14ac:dyDescent="0.25">
      <c r="C98" s="82"/>
      <c r="D98" s="45"/>
      <c r="E98" s="83" t="str">
        <f t="shared" si="18"/>
        <v/>
      </c>
      <c r="F98" s="45"/>
      <c r="G98" s="45"/>
      <c r="H98" s="45"/>
      <c r="I98" s="46" t="str">
        <f t="shared" si="30"/>
        <v/>
      </c>
      <c r="J98" s="46" t="str">
        <f t="shared" si="31"/>
        <v/>
      </c>
      <c r="K98" s="47" t="str">
        <f t="shared" si="19"/>
        <v/>
      </c>
      <c r="L98" s="47" t="str">
        <f t="shared" si="20"/>
        <v/>
      </c>
      <c r="M98" s="48">
        <f t="shared" si="32"/>
        <v>0</v>
      </c>
      <c r="N98" s="46" t="str">
        <f t="shared" si="21"/>
        <v/>
      </c>
      <c r="O98" s="47" t="str">
        <f t="shared" si="22"/>
        <v/>
      </c>
      <c r="P98" s="47" t="str">
        <f t="shared" si="23"/>
        <v/>
      </c>
      <c r="Q98" s="48">
        <f t="shared" si="33"/>
        <v>0</v>
      </c>
      <c r="R98" s="2"/>
      <c r="AH98" s="57" t="str">
        <f>IF(G98&gt;1,IF($E$10&gt;0,100-(#REF!/(1+(AL98/#REF!)^#REF!)^#REF!+#REF!/(AL98-1))*100,100-(AL98*D$5+D$6)*100),"")</f>
        <v/>
      </c>
      <c r="AI98" s="21" t="str">
        <f t="shared" si="24"/>
        <v/>
      </c>
      <c r="AJ98" s="21" t="str">
        <f t="shared" si="25"/>
        <v/>
      </c>
      <c r="AK98" s="48">
        <f t="shared" si="26"/>
        <v>0</v>
      </c>
      <c r="AL98" s="58" t="str">
        <f t="shared" si="27"/>
        <v/>
      </c>
      <c r="AM98" s="59" t="str">
        <f t="shared" si="28"/>
        <v/>
      </c>
      <c r="AN98" s="59" t="str">
        <f t="shared" si="29"/>
        <v/>
      </c>
      <c r="AO98" s="60"/>
    </row>
    <row r="99" spans="3:41" x14ac:dyDescent="0.25">
      <c r="C99" s="82"/>
      <c r="D99" s="45"/>
      <c r="E99" s="83" t="str">
        <f t="shared" si="18"/>
        <v/>
      </c>
      <c r="F99" s="45"/>
      <c r="G99" s="45"/>
      <c r="H99" s="45"/>
      <c r="I99" s="46" t="str">
        <f t="shared" si="30"/>
        <v/>
      </c>
      <c r="J99" s="46" t="str">
        <f t="shared" si="31"/>
        <v/>
      </c>
      <c r="K99" s="47" t="str">
        <f t="shared" si="19"/>
        <v/>
      </c>
      <c r="L99" s="47" t="str">
        <f t="shared" si="20"/>
        <v/>
      </c>
      <c r="M99" s="48">
        <f t="shared" si="32"/>
        <v>0</v>
      </c>
      <c r="N99" s="46" t="str">
        <f t="shared" si="21"/>
        <v/>
      </c>
      <c r="O99" s="47" t="str">
        <f t="shared" si="22"/>
        <v/>
      </c>
      <c r="P99" s="47" t="str">
        <f t="shared" si="23"/>
        <v/>
      </c>
      <c r="Q99" s="48">
        <f t="shared" si="33"/>
        <v>0</v>
      </c>
      <c r="R99" s="2"/>
      <c r="AH99" s="57" t="str">
        <f>IF(G99&gt;1,IF($E$10&gt;0,100-(#REF!/(1+(AL99/#REF!)^#REF!)^#REF!+#REF!/(AL99-1))*100,100-(AL99*D$5+D$6)*100),"")</f>
        <v/>
      </c>
      <c r="AI99" s="21" t="str">
        <f t="shared" si="24"/>
        <v/>
      </c>
      <c r="AJ99" s="21" t="str">
        <f t="shared" si="25"/>
        <v/>
      </c>
      <c r="AK99" s="48">
        <f t="shared" si="26"/>
        <v>0</v>
      </c>
      <c r="AL99" s="58" t="str">
        <f t="shared" si="27"/>
        <v/>
      </c>
      <c r="AM99" s="59" t="str">
        <f t="shared" si="28"/>
        <v/>
      </c>
      <c r="AN99" s="59" t="str">
        <f t="shared" si="29"/>
        <v/>
      </c>
      <c r="AO99" s="60"/>
    </row>
    <row r="100" spans="3:41" x14ac:dyDescent="0.25">
      <c r="C100" s="82"/>
      <c r="D100" s="45"/>
      <c r="E100" s="83" t="str">
        <f t="shared" ref="E100:E163" si="34">IF(C100&gt;0,100-(C100),"")</f>
        <v/>
      </c>
      <c r="F100" s="45"/>
      <c r="G100" s="45"/>
      <c r="H100" s="45"/>
      <c r="I100" s="46" t="str">
        <f t="shared" si="30"/>
        <v/>
      </c>
      <c r="J100" s="46" t="str">
        <f t="shared" si="31"/>
        <v/>
      </c>
      <c r="K100" s="47" t="str">
        <f t="shared" si="19"/>
        <v/>
      </c>
      <c r="L100" s="47" t="str">
        <f t="shared" si="20"/>
        <v/>
      </c>
      <c r="M100" s="48">
        <f t="shared" si="32"/>
        <v>0</v>
      </c>
      <c r="N100" s="46" t="str">
        <f t="shared" si="21"/>
        <v/>
      </c>
      <c r="O100" s="47" t="str">
        <f t="shared" si="22"/>
        <v/>
      </c>
      <c r="P100" s="47" t="str">
        <f t="shared" si="23"/>
        <v/>
      </c>
      <c r="Q100" s="48">
        <f t="shared" si="33"/>
        <v>0</v>
      </c>
      <c r="R100" s="2"/>
      <c r="AH100" s="57" t="str">
        <f>IF(G100&gt;1,IF($E$10&gt;0,100-(#REF!/(1+(AL100/#REF!)^#REF!)^#REF!+#REF!/(AL100-1))*100,100-(AL100*D$5+D$6)*100),"")</f>
        <v/>
      </c>
      <c r="AI100" s="21" t="str">
        <f t="shared" si="24"/>
        <v/>
      </c>
      <c r="AJ100" s="21" t="str">
        <f t="shared" si="25"/>
        <v/>
      </c>
      <c r="AK100" s="48">
        <f t="shared" si="26"/>
        <v>0</v>
      </c>
      <c r="AL100" s="58" t="str">
        <f t="shared" si="27"/>
        <v/>
      </c>
      <c r="AM100" s="59" t="str">
        <f t="shared" si="28"/>
        <v/>
      </c>
      <c r="AN100" s="59" t="str">
        <f t="shared" si="29"/>
        <v/>
      </c>
      <c r="AO100" s="60"/>
    </row>
    <row r="101" spans="3:41" x14ac:dyDescent="0.25">
      <c r="C101" s="82"/>
      <c r="D101" s="45"/>
      <c r="E101" s="83" t="str">
        <f t="shared" si="34"/>
        <v/>
      </c>
      <c r="F101" s="45"/>
      <c r="G101" s="45"/>
      <c r="H101" s="45"/>
      <c r="I101" s="46" t="str">
        <f t="shared" si="30"/>
        <v/>
      </c>
      <c r="J101" s="46" t="str">
        <f t="shared" si="31"/>
        <v/>
      </c>
      <c r="K101" s="47" t="str">
        <f t="shared" si="19"/>
        <v/>
      </c>
      <c r="L101" s="47" t="str">
        <f t="shared" si="20"/>
        <v/>
      </c>
      <c r="M101" s="48">
        <f t="shared" si="32"/>
        <v>0</v>
      </c>
      <c r="N101" s="46" t="str">
        <f t="shared" si="21"/>
        <v/>
      </c>
      <c r="O101" s="47" t="str">
        <f t="shared" si="22"/>
        <v/>
      </c>
      <c r="P101" s="47" t="str">
        <f t="shared" si="23"/>
        <v/>
      </c>
      <c r="Q101" s="48">
        <f t="shared" si="33"/>
        <v>0</v>
      </c>
      <c r="R101" s="2"/>
      <c r="AH101" s="57" t="str">
        <f>IF(G101&gt;1,IF($E$10&gt;0,100-(#REF!/(1+(AL101/#REF!)^#REF!)^#REF!+#REF!/(AL101-1))*100,100-(AL101*D$5+D$6)*100),"")</f>
        <v/>
      </c>
      <c r="AI101" s="21" t="str">
        <f t="shared" si="24"/>
        <v/>
      </c>
      <c r="AJ101" s="21" t="str">
        <f t="shared" si="25"/>
        <v/>
      </c>
      <c r="AK101" s="48">
        <f t="shared" si="26"/>
        <v>0</v>
      </c>
      <c r="AL101" s="58" t="str">
        <f t="shared" si="27"/>
        <v/>
      </c>
      <c r="AM101" s="59" t="str">
        <f t="shared" si="28"/>
        <v/>
      </c>
      <c r="AN101" s="59" t="str">
        <f t="shared" si="29"/>
        <v/>
      </c>
      <c r="AO101" s="60"/>
    </row>
    <row r="102" spans="3:41" x14ac:dyDescent="0.25">
      <c r="C102" s="82"/>
      <c r="D102" s="45"/>
      <c r="E102" s="83" t="str">
        <f t="shared" si="34"/>
        <v/>
      </c>
      <c r="F102" s="45"/>
      <c r="G102" s="45"/>
      <c r="H102" s="45"/>
      <c r="I102" s="46" t="str">
        <f t="shared" si="30"/>
        <v/>
      </c>
      <c r="J102" s="46" t="str">
        <f t="shared" si="31"/>
        <v/>
      </c>
      <c r="K102" s="47" t="str">
        <f t="shared" si="19"/>
        <v/>
      </c>
      <c r="L102" s="47" t="str">
        <f t="shared" si="20"/>
        <v/>
      </c>
      <c r="M102" s="48">
        <f t="shared" si="32"/>
        <v>0</v>
      </c>
      <c r="N102" s="46" t="str">
        <f t="shared" si="21"/>
        <v/>
      </c>
      <c r="O102" s="47" t="str">
        <f t="shared" si="22"/>
        <v/>
      </c>
      <c r="P102" s="47" t="str">
        <f t="shared" si="23"/>
        <v/>
      </c>
      <c r="Q102" s="48">
        <f t="shared" si="33"/>
        <v>0</v>
      </c>
      <c r="R102" s="2"/>
      <c r="AH102" s="57" t="str">
        <f>IF(G102&gt;1,IF($E$10&gt;0,100-(#REF!/(1+(AL102/#REF!)^#REF!)^#REF!+#REF!/(AL102-1))*100,100-(AL102*D$5+D$6)*100),"")</f>
        <v/>
      </c>
      <c r="AI102" s="21" t="str">
        <f t="shared" si="24"/>
        <v/>
      </c>
      <c r="AJ102" s="21" t="str">
        <f t="shared" si="25"/>
        <v/>
      </c>
      <c r="AK102" s="48">
        <f t="shared" si="26"/>
        <v>0</v>
      </c>
      <c r="AL102" s="58" t="str">
        <f t="shared" si="27"/>
        <v/>
      </c>
      <c r="AM102" s="59" t="str">
        <f t="shared" si="28"/>
        <v/>
      </c>
      <c r="AN102" s="59" t="str">
        <f t="shared" si="29"/>
        <v/>
      </c>
      <c r="AO102" s="60"/>
    </row>
    <row r="103" spans="3:41" x14ac:dyDescent="0.25">
      <c r="C103" s="82"/>
      <c r="D103" s="45"/>
      <c r="E103" s="83" t="str">
        <f t="shared" si="34"/>
        <v/>
      </c>
      <c r="F103" s="45"/>
      <c r="G103" s="45"/>
      <c r="H103" s="45"/>
      <c r="I103" s="46" t="str">
        <f t="shared" si="30"/>
        <v/>
      </c>
      <c r="J103" s="46" t="str">
        <f t="shared" si="31"/>
        <v/>
      </c>
      <c r="K103" s="47" t="str">
        <f t="shared" si="19"/>
        <v/>
      </c>
      <c r="L103" s="47" t="str">
        <f t="shared" si="20"/>
        <v/>
      </c>
      <c r="M103" s="48">
        <f t="shared" si="32"/>
        <v>0</v>
      </c>
      <c r="N103" s="46" t="str">
        <f t="shared" si="21"/>
        <v/>
      </c>
      <c r="O103" s="47" t="str">
        <f t="shared" si="22"/>
        <v/>
      </c>
      <c r="P103" s="47" t="str">
        <f t="shared" si="23"/>
        <v/>
      </c>
      <c r="Q103" s="48">
        <f t="shared" si="33"/>
        <v>0</v>
      </c>
      <c r="R103" s="2"/>
      <c r="AH103" s="57" t="str">
        <f>IF(G103&gt;1,IF($E$10&gt;0,100-(#REF!/(1+(AL103/#REF!)^#REF!)^#REF!+#REF!/(AL103-1))*100,100-(AL103*D$5+D$6)*100),"")</f>
        <v/>
      </c>
      <c r="AI103" s="21" t="str">
        <f t="shared" si="24"/>
        <v/>
      </c>
      <c r="AJ103" s="21" t="str">
        <f t="shared" si="25"/>
        <v/>
      </c>
      <c r="AK103" s="48">
        <f t="shared" si="26"/>
        <v>0</v>
      </c>
      <c r="AL103" s="58" t="str">
        <f t="shared" si="27"/>
        <v/>
      </c>
      <c r="AM103" s="59" t="str">
        <f t="shared" si="28"/>
        <v/>
      </c>
      <c r="AN103" s="59" t="str">
        <f t="shared" si="29"/>
        <v/>
      </c>
      <c r="AO103" s="60"/>
    </row>
    <row r="104" spans="3:41" x14ac:dyDescent="0.25">
      <c r="C104" s="82"/>
      <c r="D104" s="45"/>
      <c r="E104" s="83" t="str">
        <f t="shared" si="34"/>
        <v/>
      </c>
      <c r="F104" s="45"/>
      <c r="G104" s="45"/>
      <c r="H104" s="45"/>
      <c r="I104" s="46" t="str">
        <f t="shared" si="30"/>
        <v/>
      </c>
      <c r="J104" s="46" t="str">
        <f t="shared" si="31"/>
        <v/>
      </c>
      <c r="K104" s="47" t="str">
        <f t="shared" si="19"/>
        <v/>
      </c>
      <c r="L104" s="47" t="str">
        <f t="shared" si="20"/>
        <v/>
      </c>
      <c r="M104" s="48">
        <f t="shared" si="32"/>
        <v>0</v>
      </c>
      <c r="N104" s="46" t="str">
        <f t="shared" si="21"/>
        <v/>
      </c>
      <c r="O104" s="47" t="str">
        <f t="shared" si="22"/>
        <v/>
      </c>
      <c r="P104" s="47" t="str">
        <f t="shared" si="23"/>
        <v/>
      </c>
      <c r="Q104" s="48">
        <f t="shared" si="33"/>
        <v>0</v>
      </c>
      <c r="R104" s="2"/>
      <c r="AH104" s="57" t="str">
        <f>IF(G104&gt;1,IF($E$10&gt;0,100-(#REF!/(1+(AL104/#REF!)^#REF!)^#REF!+#REF!/(AL104-1))*100,100-(AL104*D$5+D$6)*100),"")</f>
        <v/>
      </c>
      <c r="AI104" s="21" t="str">
        <f t="shared" si="24"/>
        <v/>
      </c>
      <c r="AJ104" s="21" t="str">
        <f t="shared" si="25"/>
        <v/>
      </c>
      <c r="AK104" s="48">
        <f t="shared" si="26"/>
        <v>0</v>
      </c>
      <c r="AL104" s="58" t="str">
        <f t="shared" si="27"/>
        <v/>
      </c>
      <c r="AM104" s="59" t="str">
        <f t="shared" si="28"/>
        <v/>
      </c>
      <c r="AN104" s="59" t="str">
        <f t="shared" si="29"/>
        <v/>
      </c>
      <c r="AO104" s="60"/>
    </row>
    <row r="105" spans="3:41" x14ac:dyDescent="0.25">
      <c r="C105" s="82"/>
      <c r="D105" s="45"/>
      <c r="E105" s="83" t="str">
        <f t="shared" si="34"/>
        <v/>
      </c>
      <c r="F105" s="45"/>
      <c r="G105" s="45"/>
      <c r="H105" s="45"/>
      <c r="I105" s="46" t="str">
        <f t="shared" si="30"/>
        <v/>
      </c>
      <c r="J105" s="46" t="str">
        <f t="shared" si="31"/>
        <v/>
      </c>
      <c r="K105" s="47" t="str">
        <f t="shared" si="19"/>
        <v/>
      </c>
      <c r="L105" s="47" t="str">
        <f t="shared" si="20"/>
        <v/>
      </c>
      <c r="M105" s="48">
        <f t="shared" si="32"/>
        <v>0</v>
      </c>
      <c r="N105" s="46" t="str">
        <f t="shared" si="21"/>
        <v/>
      </c>
      <c r="O105" s="47" t="str">
        <f t="shared" si="22"/>
        <v/>
      </c>
      <c r="P105" s="47" t="str">
        <f t="shared" si="23"/>
        <v/>
      </c>
      <c r="Q105" s="48">
        <f t="shared" si="33"/>
        <v>0</v>
      </c>
      <c r="R105" s="2"/>
      <c r="AH105" s="57" t="str">
        <f>IF(G105&gt;1,IF($E$10&gt;0,100-(#REF!/(1+(AL105/#REF!)^#REF!)^#REF!+#REF!/(AL105-1))*100,100-(AL105*D$5+D$6)*100),"")</f>
        <v/>
      </c>
      <c r="AI105" s="21" t="str">
        <f t="shared" si="24"/>
        <v/>
      </c>
      <c r="AJ105" s="21" t="str">
        <f t="shared" si="25"/>
        <v/>
      </c>
      <c r="AK105" s="48">
        <f t="shared" si="26"/>
        <v>0</v>
      </c>
      <c r="AL105" s="58" t="str">
        <f t="shared" si="27"/>
        <v/>
      </c>
      <c r="AM105" s="59" t="str">
        <f t="shared" si="28"/>
        <v/>
      </c>
      <c r="AN105" s="59" t="str">
        <f t="shared" si="29"/>
        <v/>
      </c>
      <c r="AO105" s="60"/>
    </row>
    <row r="106" spans="3:41" x14ac:dyDescent="0.25">
      <c r="C106" s="82"/>
      <c r="D106" s="45"/>
      <c r="E106" s="83" t="str">
        <f t="shared" si="34"/>
        <v/>
      </c>
      <c r="F106" s="45"/>
      <c r="G106" s="45"/>
      <c r="H106" s="45"/>
      <c r="I106" s="46" t="str">
        <f t="shared" si="30"/>
        <v/>
      </c>
      <c r="J106" s="46" t="str">
        <f t="shared" si="31"/>
        <v/>
      </c>
      <c r="K106" s="47" t="str">
        <f t="shared" si="19"/>
        <v/>
      </c>
      <c r="L106" s="47" t="str">
        <f t="shared" si="20"/>
        <v/>
      </c>
      <c r="M106" s="48">
        <f t="shared" si="32"/>
        <v>0</v>
      </c>
      <c r="N106" s="46" t="str">
        <f t="shared" si="21"/>
        <v/>
      </c>
      <c r="O106" s="47" t="str">
        <f t="shared" si="22"/>
        <v/>
      </c>
      <c r="P106" s="47" t="str">
        <f t="shared" si="23"/>
        <v/>
      </c>
      <c r="Q106" s="48">
        <f t="shared" si="33"/>
        <v>0</v>
      </c>
      <c r="R106" s="2"/>
      <c r="AH106" s="57" t="str">
        <f>IF(G106&gt;1,IF($E$10&gt;0,100-(#REF!/(1+(AL106/#REF!)^#REF!)^#REF!+#REF!/(AL106-1))*100,100-(AL106*D$5+D$6)*100),"")</f>
        <v/>
      </c>
      <c r="AI106" s="21" t="str">
        <f t="shared" si="24"/>
        <v/>
      </c>
      <c r="AJ106" s="21" t="str">
        <f t="shared" si="25"/>
        <v/>
      </c>
      <c r="AK106" s="48">
        <f t="shared" si="26"/>
        <v>0</v>
      </c>
      <c r="AL106" s="58" t="str">
        <f t="shared" si="27"/>
        <v/>
      </c>
      <c r="AM106" s="59" t="str">
        <f t="shared" si="28"/>
        <v/>
      </c>
      <c r="AN106" s="59" t="str">
        <f t="shared" si="29"/>
        <v/>
      </c>
      <c r="AO106" s="60"/>
    </row>
    <row r="107" spans="3:41" x14ac:dyDescent="0.25">
      <c r="C107" s="82"/>
      <c r="D107" s="45"/>
      <c r="E107" s="83" t="str">
        <f t="shared" si="34"/>
        <v/>
      </c>
      <c r="F107" s="45"/>
      <c r="G107" s="45"/>
      <c r="H107" s="45"/>
      <c r="I107" s="46" t="str">
        <f t="shared" si="30"/>
        <v/>
      </c>
      <c r="J107" s="46" t="str">
        <f t="shared" si="31"/>
        <v/>
      </c>
      <c r="K107" s="47" t="str">
        <f t="shared" si="19"/>
        <v/>
      </c>
      <c r="L107" s="47" t="str">
        <f t="shared" si="20"/>
        <v/>
      </c>
      <c r="M107" s="48">
        <f t="shared" si="32"/>
        <v>0</v>
      </c>
      <c r="N107" s="46" t="str">
        <f t="shared" si="21"/>
        <v/>
      </c>
      <c r="O107" s="47" t="str">
        <f t="shared" si="22"/>
        <v/>
      </c>
      <c r="P107" s="47" t="str">
        <f t="shared" si="23"/>
        <v/>
      </c>
      <c r="Q107" s="48">
        <f t="shared" si="33"/>
        <v>0</v>
      </c>
      <c r="R107" s="2"/>
      <c r="AH107" s="57" t="str">
        <f>IF(G107&gt;1,IF($E$10&gt;0,100-(#REF!/(1+(AL107/#REF!)^#REF!)^#REF!+#REF!/(AL107-1))*100,100-(AL107*D$5+D$6)*100),"")</f>
        <v/>
      </c>
      <c r="AI107" s="21" t="str">
        <f t="shared" si="24"/>
        <v/>
      </c>
      <c r="AJ107" s="21" t="str">
        <f t="shared" si="25"/>
        <v/>
      </c>
      <c r="AK107" s="48">
        <f t="shared" si="26"/>
        <v>0</v>
      </c>
      <c r="AL107" s="58" t="str">
        <f t="shared" si="27"/>
        <v/>
      </c>
      <c r="AM107" s="59" t="str">
        <f t="shared" si="28"/>
        <v/>
      </c>
      <c r="AN107" s="59" t="str">
        <f t="shared" si="29"/>
        <v/>
      </c>
      <c r="AO107" s="60"/>
    </row>
    <row r="108" spans="3:41" x14ac:dyDescent="0.25">
      <c r="C108" s="82"/>
      <c r="D108" s="45"/>
      <c r="E108" s="83" t="str">
        <f t="shared" si="34"/>
        <v/>
      </c>
      <c r="F108" s="45"/>
      <c r="G108" s="45"/>
      <c r="H108" s="45"/>
      <c r="I108" s="46" t="str">
        <f t="shared" si="30"/>
        <v/>
      </c>
      <c r="J108" s="46" t="str">
        <f t="shared" si="31"/>
        <v/>
      </c>
      <c r="K108" s="47" t="str">
        <f t="shared" si="19"/>
        <v/>
      </c>
      <c r="L108" s="47" t="str">
        <f t="shared" si="20"/>
        <v/>
      </c>
      <c r="M108" s="48">
        <f t="shared" si="32"/>
        <v>0</v>
      </c>
      <c r="N108" s="46" t="str">
        <f t="shared" si="21"/>
        <v/>
      </c>
      <c r="O108" s="47" t="str">
        <f t="shared" si="22"/>
        <v/>
      </c>
      <c r="P108" s="47" t="str">
        <f t="shared" si="23"/>
        <v/>
      </c>
      <c r="Q108" s="48">
        <f t="shared" si="33"/>
        <v>0</v>
      </c>
      <c r="R108" s="2"/>
      <c r="AH108" s="57" t="str">
        <f>IF(G108&gt;1,IF($E$10&gt;0,100-(#REF!/(1+(AL108/#REF!)^#REF!)^#REF!+#REF!/(AL108-1))*100,100-(AL108*D$5+D$6)*100),"")</f>
        <v/>
      </c>
      <c r="AI108" s="21" t="str">
        <f t="shared" si="24"/>
        <v/>
      </c>
      <c r="AJ108" s="21" t="str">
        <f t="shared" si="25"/>
        <v/>
      </c>
      <c r="AK108" s="48">
        <f t="shared" si="26"/>
        <v>0</v>
      </c>
      <c r="AL108" s="58" t="str">
        <f t="shared" si="27"/>
        <v/>
      </c>
      <c r="AM108" s="59" t="str">
        <f t="shared" si="28"/>
        <v/>
      </c>
      <c r="AN108" s="59" t="str">
        <f t="shared" si="29"/>
        <v/>
      </c>
      <c r="AO108" s="60"/>
    </row>
    <row r="109" spans="3:41" x14ac:dyDescent="0.25">
      <c r="C109" s="82"/>
      <c r="D109" s="45"/>
      <c r="E109" s="83" t="str">
        <f t="shared" si="34"/>
        <v/>
      </c>
      <c r="F109" s="45"/>
      <c r="G109" s="45"/>
      <c r="H109" s="45"/>
      <c r="I109" s="46" t="str">
        <f t="shared" si="30"/>
        <v/>
      </c>
      <c r="J109" s="46" t="str">
        <f t="shared" si="31"/>
        <v/>
      </c>
      <c r="K109" s="47" t="str">
        <f t="shared" si="19"/>
        <v/>
      </c>
      <c r="L109" s="47" t="str">
        <f t="shared" si="20"/>
        <v/>
      </c>
      <c r="M109" s="48">
        <f t="shared" si="32"/>
        <v>0</v>
      </c>
      <c r="N109" s="46" t="str">
        <f t="shared" si="21"/>
        <v/>
      </c>
      <c r="O109" s="47" t="str">
        <f t="shared" si="22"/>
        <v/>
      </c>
      <c r="P109" s="47" t="str">
        <f t="shared" si="23"/>
        <v/>
      </c>
      <c r="Q109" s="48">
        <f t="shared" si="33"/>
        <v>0</v>
      </c>
      <c r="R109" s="2"/>
      <c r="AH109" s="57" t="str">
        <f>IF(G109&gt;1,IF($E$10&gt;0,100-(#REF!/(1+(AL109/#REF!)^#REF!)^#REF!+#REF!/(AL109-1))*100,100-(AL109*D$5+D$6)*100),"")</f>
        <v/>
      </c>
      <c r="AI109" s="21" t="str">
        <f t="shared" si="24"/>
        <v/>
      </c>
      <c r="AJ109" s="21" t="str">
        <f t="shared" si="25"/>
        <v/>
      </c>
      <c r="AK109" s="48">
        <f t="shared" si="26"/>
        <v>0</v>
      </c>
      <c r="AL109" s="58" t="str">
        <f t="shared" si="27"/>
        <v/>
      </c>
      <c r="AM109" s="59" t="str">
        <f t="shared" si="28"/>
        <v/>
      </c>
      <c r="AN109" s="59" t="str">
        <f t="shared" si="29"/>
        <v/>
      </c>
      <c r="AO109" s="60"/>
    </row>
    <row r="110" spans="3:41" x14ac:dyDescent="0.25">
      <c r="C110" s="82"/>
      <c r="D110" s="45"/>
      <c r="E110" s="83" t="str">
        <f t="shared" si="34"/>
        <v/>
      </c>
      <c r="F110" s="45"/>
      <c r="G110" s="45"/>
      <c r="H110" s="45"/>
      <c r="I110" s="46" t="str">
        <f t="shared" si="30"/>
        <v/>
      </c>
      <c r="J110" s="46" t="str">
        <f t="shared" si="31"/>
        <v/>
      </c>
      <c r="K110" s="47" t="str">
        <f t="shared" si="19"/>
        <v/>
      </c>
      <c r="L110" s="47" t="str">
        <f t="shared" si="20"/>
        <v/>
      </c>
      <c r="M110" s="48">
        <f t="shared" si="32"/>
        <v>0</v>
      </c>
      <c r="N110" s="46" t="str">
        <f t="shared" si="21"/>
        <v/>
      </c>
      <c r="O110" s="47" t="str">
        <f t="shared" si="22"/>
        <v/>
      </c>
      <c r="P110" s="47" t="str">
        <f t="shared" si="23"/>
        <v/>
      </c>
      <c r="Q110" s="48">
        <f t="shared" si="33"/>
        <v>0</v>
      </c>
      <c r="R110" s="2"/>
      <c r="AH110" s="57" t="str">
        <f>IF(G110&gt;1,IF($E$10&gt;0,100-(#REF!/(1+(AL110/#REF!)^#REF!)^#REF!+#REF!/(AL110-1))*100,100-(AL110*D$5+D$6)*100),"")</f>
        <v/>
      </c>
      <c r="AI110" s="21" t="str">
        <f t="shared" si="24"/>
        <v/>
      </c>
      <c r="AJ110" s="21" t="str">
        <f t="shared" si="25"/>
        <v/>
      </c>
      <c r="AK110" s="48">
        <f t="shared" si="26"/>
        <v>0</v>
      </c>
      <c r="AL110" s="58" t="str">
        <f t="shared" si="27"/>
        <v/>
      </c>
      <c r="AM110" s="59" t="str">
        <f t="shared" si="28"/>
        <v/>
      </c>
      <c r="AN110" s="59" t="str">
        <f t="shared" si="29"/>
        <v/>
      </c>
      <c r="AO110" s="60"/>
    </row>
    <row r="111" spans="3:41" x14ac:dyDescent="0.25">
      <c r="C111" s="82"/>
      <c r="D111" s="45"/>
      <c r="E111" s="83" t="str">
        <f t="shared" si="34"/>
        <v/>
      </c>
      <c r="F111" s="45"/>
      <c r="G111" s="45"/>
      <c r="H111" s="45"/>
      <c r="I111" s="46" t="str">
        <f t="shared" si="30"/>
        <v/>
      </c>
      <c r="J111" s="46" t="str">
        <f t="shared" si="31"/>
        <v/>
      </c>
      <c r="K111" s="47" t="str">
        <f t="shared" si="19"/>
        <v/>
      </c>
      <c r="L111" s="47" t="str">
        <f t="shared" si="20"/>
        <v/>
      </c>
      <c r="M111" s="48">
        <f t="shared" si="32"/>
        <v>0</v>
      </c>
      <c r="N111" s="46" t="str">
        <f t="shared" si="21"/>
        <v/>
      </c>
      <c r="O111" s="47" t="str">
        <f t="shared" si="22"/>
        <v/>
      </c>
      <c r="P111" s="47" t="str">
        <f t="shared" si="23"/>
        <v/>
      </c>
      <c r="Q111" s="48">
        <f t="shared" si="33"/>
        <v>0</v>
      </c>
      <c r="R111" s="2"/>
      <c r="AH111" s="57" t="str">
        <f>IF(G111&gt;1,IF($E$10&gt;0,100-(#REF!/(1+(AL111/#REF!)^#REF!)^#REF!+#REF!/(AL111-1))*100,100-(AL111*D$5+D$6)*100),"")</f>
        <v/>
      </c>
      <c r="AI111" s="21" t="str">
        <f t="shared" si="24"/>
        <v/>
      </c>
      <c r="AJ111" s="21" t="str">
        <f t="shared" si="25"/>
        <v/>
      </c>
      <c r="AK111" s="48">
        <f t="shared" si="26"/>
        <v>0</v>
      </c>
      <c r="AL111" s="58" t="str">
        <f t="shared" si="27"/>
        <v/>
      </c>
      <c r="AM111" s="59" t="str">
        <f t="shared" si="28"/>
        <v/>
      </c>
      <c r="AN111" s="59" t="str">
        <f t="shared" si="29"/>
        <v/>
      </c>
      <c r="AO111" s="60"/>
    </row>
    <row r="112" spans="3:41" x14ac:dyDescent="0.25">
      <c r="C112" s="82"/>
      <c r="D112" s="45"/>
      <c r="E112" s="83" t="str">
        <f t="shared" si="34"/>
        <v/>
      </c>
      <c r="F112" s="45"/>
      <c r="G112" s="45"/>
      <c r="H112" s="45"/>
      <c r="I112" s="46" t="str">
        <f t="shared" si="30"/>
        <v/>
      </c>
      <c r="J112" s="46" t="str">
        <f t="shared" si="31"/>
        <v/>
      </c>
      <c r="K112" s="47" t="str">
        <f t="shared" si="19"/>
        <v/>
      </c>
      <c r="L112" s="47" t="str">
        <f t="shared" si="20"/>
        <v/>
      </c>
      <c r="M112" s="48">
        <f t="shared" si="32"/>
        <v>0</v>
      </c>
      <c r="N112" s="46" t="str">
        <f t="shared" si="21"/>
        <v/>
      </c>
      <c r="O112" s="47" t="str">
        <f t="shared" si="22"/>
        <v/>
      </c>
      <c r="P112" s="47" t="str">
        <f t="shared" si="23"/>
        <v/>
      </c>
      <c r="Q112" s="48">
        <f t="shared" si="33"/>
        <v>0</v>
      </c>
      <c r="R112" s="2"/>
      <c r="AH112" s="57" t="str">
        <f>IF(G112&gt;1,IF($E$10&gt;0,100-(#REF!/(1+(AL112/#REF!)^#REF!)^#REF!+#REF!/(AL112-1))*100,100-(AL112*D$5+D$6)*100),"")</f>
        <v/>
      </c>
      <c r="AI112" s="21" t="str">
        <f t="shared" si="24"/>
        <v/>
      </c>
      <c r="AJ112" s="21" t="str">
        <f t="shared" si="25"/>
        <v/>
      </c>
      <c r="AK112" s="48">
        <f t="shared" si="26"/>
        <v>0</v>
      </c>
      <c r="AL112" s="58" t="str">
        <f t="shared" si="27"/>
        <v/>
      </c>
      <c r="AM112" s="59" t="str">
        <f t="shared" si="28"/>
        <v/>
      </c>
      <c r="AN112" s="59" t="str">
        <f t="shared" si="29"/>
        <v/>
      </c>
      <c r="AO112" s="60"/>
    </row>
    <row r="113" spans="3:41" x14ac:dyDescent="0.25">
      <c r="C113" s="82"/>
      <c r="D113" s="45"/>
      <c r="E113" s="83" t="str">
        <f t="shared" si="34"/>
        <v/>
      </c>
      <c r="F113" s="45"/>
      <c r="G113" s="45"/>
      <c r="H113" s="45"/>
      <c r="I113" s="46" t="str">
        <f t="shared" si="30"/>
        <v/>
      </c>
      <c r="J113" s="46" t="str">
        <f t="shared" si="31"/>
        <v/>
      </c>
      <c r="K113" s="47" t="str">
        <f t="shared" si="19"/>
        <v/>
      </c>
      <c r="L113" s="47" t="str">
        <f t="shared" si="20"/>
        <v/>
      </c>
      <c r="M113" s="48">
        <f t="shared" si="32"/>
        <v>0</v>
      </c>
      <c r="N113" s="46" t="str">
        <f t="shared" si="21"/>
        <v/>
      </c>
      <c r="O113" s="47" t="str">
        <f t="shared" si="22"/>
        <v/>
      </c>
      <c r="P113" s="47" t="str">
        <f t="shared" si="23"/>
        <v/>
      </c>
      <c r="Q113" s="48">
        <f t="shared" si="33"/>
        <v>0</v>
      </c>
      <c r="R113" s="2"/>
      <c r="AH113" s="57" t="str">
        <f>IF(G113&gt;1,IF($E$10&gt;0,100-(#REF!/(1+(AL113/#REF!)^#REF!)^#REF!+#REF!/(AL113-1))*100,100-(AL113*D$5+D$6)*100),"")</f>
        <v/>
      </c>
      <c r="AI113" s="21" t="str">
        <f t="shared" si="24"/>
        <v/>
      </c>
      <c r="AJ113" s="21" t="str">
        <f t="shared" si="25"/>
        <v/>
      </c>
      <c r="AK113" s="48">
        <f t="shared" si="26"/>
        <v>0</v>
      </c>
      <c r="AL113" s="58" t="str">
        <f t="shared" si="27"/>
        <v/>
      </c>
      <c r="AM113" s="59" t="str">
        <f t="shared" si="28"/>
        <v/>
      </c>
      <c r="AN113" s="59" t="str">
        <f t="shared" si="29"/>
        <v/>
      </c>
      <c r="AO113" s="60"/>
    </row>
    <row r="114" spans="3:41" x14ac:dyDescent="0.25">
      <c r="C114" s="82"/>
      <c r="D114" s="45"/>
      <c r="E114" s="83" t="str">
        <f t="shared" si="34"/>
        <v/>
      </c>
      <c r="F114" s="45"/>
      <c r="G114" s="45"/>
      <c r="H114" s="45"/>
      <c r="I114" s="46" t="str">
        <f t="shared" si="30"/>
        <v/>
      </c>
      <c r="J114" s="46" t="str">
        <f t="shared" si="31"/>
        <v/>
      </c>
      <c r="K114" s="47" t="str">
        <f t="shared" si="19"/>
        <v/>
      </c>
      <c r="L114" s="47" t="str">
        <f t="shared" si="20"/>
        <v/>
      </c>
      <c r="M114" s="48">
        <f t="shared" si="32"/>
        <v>0</v>
      </c>
      <c r="N114" s="46" t="str">
        <f t="shared" si="21"/>
        <v/>
      </c>
      <c r="O114" s="47" t="str">
        <f t="shared" si="22"/>
        <v/>
      </c>
      <c r="P114" s="47" t="str">
        <f t="shared" si="23"/>
        <v/>
      </c>
      <c r="Q114" s="48">
        <f t="shared" si="33"/>
        <v>0</v>
      </c>
      <c r="R114" s="2"/>
      <c r="AH114" s="57" t="str">
        <f>IF(G114&gt;1,IF($E$10&gt;0,100-(#REF!/(1+(AL114/#REF!)^#REF!)^#REF!+#REF!/(AL114-1))*100,100-(AL114*D$5+D$6)*100),"")</f>
        <v/>
      </c>
      <c r="AI114" s="21" t="str">
        <f t="shared" si="24"/>
        <v/>
      </c>
      <c r="AJ114" s="21" t="str">
        <f t="shared" si="25"/>
        <v/>
      </c>
      <c r="AK114" s="48">
        <f t="shared" si="26"/>
        <v>0</v>
      </c>
      <c r="AL114" s="58" t="str">
        <f t="shared" si="27"/>
        <v/>
      </c>
      <c r="AM114" s="59" t="str">
        <f t="shared" si="28"/>
        <v/>
      </c>
      <c r="AN114" s="59" t="str">
        <f t="shared" si="29"/>
        <v/>
      </c>
      <c r="AO114" s="60"/>
    </row>
    <row r="115" spans="3:41" x14ac:dyDescent="0.25">
      <c r="C115" s="82"/>
      <c r="D115" s="45"/>
      <c r="E115" s="83" t="str">
        <f t="shared" si="34"/>
        <v/>
      </c>
      <c r="F115" s="45"/>
      <c r="G115" s="45"/>
      <c r="H115" s="45"/>
      <c r="I115" s="46" t="str">
        <f t="shared" si="30"/>
        <v/>
      </c>
      <c r="J115" s="46" t="str">
        <f t="shared" si="31"/>
        <v/>
      </c>
      <c r="K115" s="47" t="str">
        <f t="shared" si="19"/>
        <v/>
      </c>
      <c r="L115" s="47" t="str">
        <f t="shared" si="20"/>
        <v/>
      </c>
      <c r="M115" s="48">
        <f t="shared" si="32"/>
        <v>0</v>
      </c>
      <c r="N115" s="46" t="str">
        <f t="shared" si="21"/>
        <v/>
      </c>
      <c r="O115" s="47" t="str">
        <f t="shared" si="22"/>
        <v/>
      </c>
      <c r="P115" s="47" t="str">
        <f t="shared" si="23"/>
        <v/>
      </c>
      <c r="Q115" s="48">
        <f t="shared" si="33"/>
        <v>0</v>
      </c>
      <c r="R115" s="2"/>
      <c r="AH115" s="57" t="str">
        <f>IF(G115&gt;1,IF($E$10&gt;0,100-(#REF!/(1+(AL115/#REF!)^#REF!)^#REF!+#REF!/(AL115-1))*100,100-(AL115*D$5+D$6)*100),"")</f>
        <v/>
      </c>
      <c r="AI115" s="21" t="str">
        <f t="shared" si="24"/>
        <v/>
      </c>
      <c r="AJ115" s="21" t="str">
        <f t="shared" si="25"/>
        <v/>
      </c>
      <c r="AK115" s="48">
        <f t="shared" si="26"/>
        <v>0</v>
      </c>
      <c r="AL115" s="58" t="str">
        <f t="shared" si="27"/>
        <v/>
      </c>
      <c r="AM115" s="59" t="str">
        <f t="shared" si="28"/>
        <v/>
      </c>
      <c r="AN115" s="59" t="str">
        <f t="shared" si="29"/>
        <v/>
      </c>
      <c r="AO115" s="60"/>
    </row>
    <row r="116" spans="3:41" x14ac:dyDescent="0.25">
      <c r="C116" s="82"/>
      <c r="D116" s="45"/>
      <c r="E116" s="83" t="str">
        <f t="shared" si="34"/>
        <v/>
      </c>
      <c r="F116" s="45"/>
      <c r="G116" s="45"/>
      <c r="H116" s="45"/>
      <c r="I116" s="46" t="str">
        <f t="shared" si="30"/>
        <v/>
      </c>
      <c r="J116" s="46" t="str">
        <f t="shared" si="31"/>
        <v/>
      </c>
      <c r="K116" s="47" t="str">
        <f t="shared" si="19"/>
        <v/>
      </c>
      <c r="L116" s="47" t="str">
        <f t="shared" si="20"/>
        <v/>
      </c>
      <c r="M116" s="48">
        <f t="shared" si="32"/>
        <v>0</v>
      </c>
      <c r="N116" s="46" t="str">
        <f t="shared" si="21"/>
        <v/>
      </c>
      <c r="O116" s="47" t="str">
        <f t="shared" si="22"/>
        <v/>
      </c>
      <c r="P116" s="47" t="str">
        <f t="shared" si="23"/>
        <v/>
      </c>
      <c r="Q116" s="48">
        <f t="shared" si="33"/>
        <v>0</v>
      </c>
      <c r="R116" s="2"/>
      <c r="AH116" s="57" t="str">
        <f>IF(G116&gt;1,IF($E$10&gt;0,100-(#REF!/(1+(AL116/#REF!)^#REF!)^#REF!+#REF!/(AL116-1))*100,100-(AL116*D$5+D$6)*100),"")</f>
        <v/>
      </c>
      <c r="AI116" s="21" t="str">
        <f t="shared" si="24"/>
        <v/>
      </c>
      <c r="AJ116" s="21" t="str">
        <f t="shared" si="25"/>
        <v/>
      </c>
      <c r="AK116" s="48">
        <f t="shared" si="26"/>
        <v>0</v>
      </c>
      <c r="AL116" s="58" t="str">
        <f t="shared" si="27"/>
        <v/>
      </c>
      <c r="AM116" s="59" t="str">
        <f t="shared" si="28"/>
        <v/>
      </c>
      <c r="AN116" s="59" t="str">
        <f t="shared" si="29"/>
        <v/>
      </c>
      <c r="AO116" s="60"/>
    </row>
    <row r="117" spans="3:41" x14ac:dyDescent="0.25">
      <c r="C117" s="82"/>
      <c r="D117" s="45"/>
      <c r="E117" s="83" t="str">
        <f t="shared" si="34"/>
        <v/>
      </c>
      <c r="F117" s="45"/>
      <c r="G117" s="45"/>
      <c r="H117" s="45"/>
      <c r="I117" s="46" t="str">
        <f t="shared" si="30"/>
        <v/>
      </c>
      <c r="J117" s="46" t="str">
        <f t="shared" si="31"/>
        <v/>
      </c>
      <c r="K117" s="47" t="str">
        <f t="shared" si="19"/>
        <v/>
      </c>
      <c r="L117" s="47" t="str">
        <f t="shared" si="20"/>
        <v/>
      </c>
      <c r="M117" s="48">
        <f t="shared" si="32"/>
        <v>0</v>
      </c>
      <c r="N117" s="46" t="str">
        <f t="shared" si="21"/>
        <v/>
      </c>
      <c r="O117" s="47" t="str">
        <f t="shared" si="22"/>
        <v/>
      </c>
      <c r="P117" s="47" t="str">
        <f t="shared" si="23"/>
        <v/>
      </c>
      <c r="Q117" s="48">
        <f t="shared" si="33"/>
        <v>0</v>
      </c>
      <c r="R117" s="2"/>
      <c r="AH117" s="57" t="str">
        <f>IF(G117&gt;1,IF($E$10&gt;0,100-(#REF!/(1+(AL117/#REF!)^#REF!)^#REF!+#REF!/(AL117-1))*100,100-(AL117*D$5+D$6)*100),"")</f>
        <v/>
      </c>
      <c r="AI117" s="21" t="str">
        <f t="shared" si="24"/>
        <v/>
      </c>
      <c r="AJ117" s="21" t="str">
        <f t="shared" si="25"/>
        <v/>
      </c>
      <c r="AK117" s="48">
        <f t="shared" si="26"/>
        <v>0</v>
      </c>
      <c r="AL117" s="58" t="str">
        <f t="shared" si="27"/>
        <v/>
      </c>
      <c r="AM117" s="59" t="str">
        <f t="shared" si="28"/>
        <v/>
      </c>
      <c r="AN117" s="59" t="str">
        <f t="shared" si="29"/>
        <v/>
      </c>
      <c r="AO117" s="60"/>
    </row>
    <row r="118" spans="3:41" x14ac:dyDescent="0.25">
      <c r="C118" s="82"/>
      <c r="D118" s="45"/>
      <c r="E118" s="83" t="str">
        <f t="shared" si="34"/>
        <v/>
      </c>
      <c r="F118" s="45"/>
      <c r="G118" s="45"/>
      <c r="H118" s="45"/>
      <c r="I118" s="46" t="str">
        <f t="shared" si="30"/>
        <v/>
      </c>
      <c r="J118" s="46" t="str">
        <f t="shared" si="31"/>
        <v/>
      </c>
      <c r="K118" s="47" t="str">
        <f t="shared" si="19"/>
        <v/>
      </c>
      <c r="L118" s="47" t="str">
        <f t="shared" si="20"/>
        <v/>
      </c>
      <c r="M118" s="48">
        <f t="shared" si="32"/>
        <v>0</v>
      </c>
      <c r="N118" s="46" t="str">
        <f t="shared" si="21"/>
        <v/>
      </c>
      <c r="O118" s="47" t="str">
        <f t="shared" si="22"/>
        <v/>
      </c>
      <c r="P118" s="47" t="str">
        <f t="shared" si="23"/>
        <v/>
      </c>
      <c r="Q118" s="48">
        <f t="shared" si="33"/>
        <v>0</v>
      </c>
      <c r="R118" s="2"/>
      <c r="AH118" s="57" t="str">
        <f>IF(G118&gt;1,IF($E$10&gt;0,100-(#REF!/(1+(AL118/#REF!)^#REF!)^#REF!+#REF!/(AL118-1))*100,100-(AL118*D$5+D$6)*100),"")</f>
        <v/>
      </c>
      <c r="AI118" s="21" t="str">
        <f t="shared" si="24"/>
        <v/>
      </c>
      <c r="AJ118" s="21" t="str">
        <f t="shared" si="25"/>
        <v/>
      </c>
      <c r="AK118" s="48">
        <f t="shared" si="26"/>
        <v>0</v>
      </c>
      <c r="AL118" s="58" t="str">
        <f t="shared" si="27"/>
        <v/>
      </c>
      <c r="AM118" s="59" t="str">
        <f t="shared" si="28"/>
        <v/>
      </c>
      <c r="AN118" s="59" t="str">
        <f t="shared" si="29"/>
        <v/>
      </c>
      <c r="AO118" s="60"/>
    </row>
    <row r="119" spans="3:41" x14ac:dyDescent="0.25">
      <c r="C119" s="82"/>
      <c r="D119" s="45"/>
      <c r="E119" s="83" t="str">
        <f t="shared" si="34"/>
        <v/>
      </c>
      <c r="F119" s="45"/>
      <c r="G119" s="45"/>
      <c r="H119" s="45"/>
      <c r="I119" s="46" t="str">
        <f t="shared" si="30"/>
        <v/>
      </c>
      <c r="J119" s="46" t="str">
        <f t="shared" si="31"/>
        <v/>
      </c>
      <c r="K119" s="47" t="str">
        <f t="shared" si="19"/>
        <v/>
      </c>
      <c r="L119" s="47" t="str">
        <f t="shared" si="20"/>
        <v/>
      </c>
      <c r="M119" s="48">
        <f t="shared" si="32"/>
        <v>0</v>
      </c>
      <c r="N119" s="46" t="str">
        <f t="shared" si="21"/>
        <v/>
      </c>
      <c r="O119" s="47" t="str">
        <f t="shared" si="22"/>
        <v/>
      </c>
      <c r="P119" s="47" t="str">
        <f t="shared" si="23"/>
        <v/>
      </c>
      <c r="Q119" s="48">
        <f t="shared" si="33"/>
        <v>0</v>
      </c>
      <c r="R119" s="2"/>
      <c r="AH119" s="57" t="str">
        <f>IF(G119&gt;1,IF($E$10&gt;0,100-(#REF!/(1+(AL119/#REF!)^#REF!)^#REF!+#REF!/(AL119-1))*100,100-(AL119*D$5+D$6)*100),"")</f>
        <v/>
      </c>
      <c r="AI119" s="21" t="str">
        <f t="shared" si="24"/>
        <v/>
      </c>
      <c r="AJ119" s="21" t="str">
        <f t="shared" si="25"/>
        <v/>
      </c>
      <c r="AK119" s="48">
        <f t="shared" si="26"/>
        <v>0</v>
      </c>
      <c r="AL119" s="58" t="str">
        <f t="shared" si="27"/>
        <v/>
      </c>
      <c r="AM119" s="59" t="str">
        <f t="shared" si="28"/>
        <v/>
      </c>
      <c r="AN119" s="59" t="str">
        <f t="shared" si="29"/>
        <v/>
      </c>
      <c r="AO119" s="60"/>
    </row>
    <row r="120" spans="3:41" x14ac:dyDescent="0.25">
      <c r="C120" s="82"/>
      <c r="D120" s="45"/>
      <c r="E120" s="83" t="str">
        <f t="shared" si="34"/>
        <v/>
      </c>
      <c r="F120" s="45"/>
      <c r="G120" s="45"/>
      <c r="H120" s="45"/>
      <c r="I120" s="46" t="str">
        <f t="shared" si="30"/>
        <v/>
      </c>
      <c r="J120" s="46" t="str">
        <f t="shared" si="31"/>
        <v/>
      </c>
      <c r="K120" s="47" t="str">
        <f t="shared" si="19"/>
        <v/>
      </c>
      <c r="L120" s="47" t="str">
        <f t="shared" si="20"/>
        <v/>
      </c>
      <c r="M120" s="48">
        <f t="shared" si="32"/>
        <v>0</v>
      </c>
      <c r="N120" s="46" t="str">
        <f t="shared" si="21"/>
        <v/>
      </c>
      <c r="O120" s="47" t="str">
        <f t="shared" si="22"/>
        <v/>
      </c>
      <c r="P120" s="47" t="str">
        <f t="shared" si="23"/>
        <v/>
      </c>
      <c r="Q120" s="48">
        <f t="shared" si="33"/>
        <v>0</v>
      </c>
      <c r="R120" s="2"/>
      <c r="AH120" s="57" t="str">
        <f>IF(G120&gt;1,IF($E$10&gt;0,100-(#REF!/(1+(AL120/#REF!)^#REF!)^#REF!+#REF!/(AL120-1))*100,100-(AL120*D$5+D$6)*100),"")</f>
        <v/>
      </c>
      <c r="AI120" s="21" t="str">
        <f t="shared" si="24"/>
        <v/>
      </c>
      <c r="AJ120" s="21" t="str">
        <f t="shared" si="25"/>
        <v/>
      </c>
      <c r="AK120" s="48">
        <f t="shared" si="26"/>
        <v>0</v>
      </c>
      <c r="AL120" s="58" t="str">
        <f t="shared" si="27"/>
        <v/>
      </c>
      <c r="AM120" s="59" t="str">
        <f t="shared" si="28"/>
        <v/>
      </c>
      <c r="AN120" s="59" t="str">
        <f t="shared" si="29"/>
        <v/>
      </c>
      <c r="AO120" s="60"/>
    </row>
    <row r="121" spans="3:41" x14ac:dyDescent="0.25">
      <c r="C121" s="82"/>
      <c r="D121" s="45"/>
      <c r="E121" s="83" t="str">
        <f t="shared" si="34"/>
        <v/>
      </c>
      <c r="F121" s="45"/>
      <c r="G121" s="45"/>
      <c r="H121" s="45"/>
      <c r="I121" s="46" t="str">
        <f t="shared" si="30"/>
        <v/>
      </c>
      <c r="J121" s="46" t="str">
        <f t="shared" si="31"/>
        <v/>
      </c>
      <c r="K121" s="47" t="str">
        <f t="shared" si="19"/>
        <v/>
      </c>
      <c r="L121" s="47" t="str">
        <f t="shared" si="20"/>
        <v/>
      </c>
      <c r="M121" s="48">
        <f t="shared" si="32"/>
        <v>0</v>
      </c>
      <c r="N121" s="46" t="str">
        <f t="shared" si="21"/>
        <v/>
      </c>
      <c r="O121" s="47" t="str">
        <f t="shared" si="22"/>
        <v/>
      </c>
      <c r="P121" s="47" t="str">
        <f t="shared" si="23"/>
        <v/>
      </c>
      <c r="Q121" s="48">
        <f t="shared" si="33"/>
        <v>0</v>
      </c>
      <c r="R121" s="2"/>
      <c r="AH121" s="57" t="str">
        <f>IF(G121&gt;1,IF($E$10&gt;0,100-(#REF!/(1+(AL121/#REF!)^#REF!)^#REF!+#REF!/(AL121-1))*100,100-(AL121*D$5+D$6)*100),"")</f>
        <v/>
      </c>
      <c r="AI121" s="21" t="str">
        <f t="shared" si="24"/>
        <v/>
      </c>
      <c r="AJ121" s="21" t="str">
        <f t="shared" si="25"/>
        <v/>
      </c>
      <c r="AK121" s="48">
        <f t="shared" si="26"/>
        <v>0</v>
      </c>
      <c r="AL121" s="58" t="str">
        <f t="shared" si="27"/>
        <v/>
      </c>
      <c r="AM121" s="59" t="str">
        <f t="shared" si="28"/>
        <v/>
      </c>
      <c r="AN121" s="59" t="str">
        <f t="shared" si="29"/>
        <v/>
      </c>
      <c r="AO121" s="60"/>
    </row>
    <row r="122" spans="3:41" x14ac:dyDescent="0.25">
      <c r="C122" s="82"/>
      <c r="D122" s="45"/>
      <c r="E122" s="83" t="str">
        <f t="shared" si="34"/>
        <v/>
      </c>
      <c r="F122" s="45"/>
      <c r="G122" s="45"/>
      <c r="H122" s="45"/>
      <c r="I122" s="46" t="str">
        <f t="shared" si="30"/>
        <v/>
      </c>
      <c r="J122" s="46" t="str">
        <f t="shared" si="31"/>
        <v/>
      </c>
      <c r="K122" s="47" t="str">
        <f t="shared" si="19"/>
        <v/>
      </c>
      <c r="L122" s="47" t="str">
        <f t="shared" si="20"/>
        <v/>
      </c>
      <c r="M122" s="48">
        <f t="shared" si="32"/>
        <v>0</v>
      </c>
      <c r="N122" s="46" t="str">
        <f t="shared" si="21"/>
        <v/>
      </c>
      <c r="O122" s="47" t="str">
        <f t="shared" si="22"/>
        <v/>
      </c>
      <c r="P122" s="47" t="str">
        <f t="shared" si="23"/>
        <v/>
      </c>
      <c r="Q122" s="48">
        <f t="shared" si="33"/>
        <v>0</v>
      </c>
      <c r="R122" s="2"/>
      <c r="AH122" s="57" t="str">
        <f>IF(G122&gt;1,IF($E$10&gt;0,100-(#REF!/(1+(AL122/#REF!)^#REF!)^#REF!+#REF!/(AL122-1))*100,100-(AL122*D$5+D$6)*100),"")</f>
        <v/>
      </c>
      <c r="AI122" s="21" t="str">
        <f t="shared" si="24"/>
        <v/>
      </c>
      <c r="AJ122" s="21" t="str">
        <f t="shared" si="25"/>
        <v/>
      </c>
      <c r="AK122" s="48">
        <f t="shared" si="26"/>
        <v>0</v>
      </c>
      <c r="AL122" s="58" t="str">
        <f t="shared" si="27"/>
        <v/>
      </c>
      <c r="AM122" s="59" t="str">
        <f t="shared" si="28"/>
        <v/>
      </c>
      <c r="AN122" s="59" t="str">
        <f t="shared" si="29"/>
        <v/>
      </c>
      <c r="AO122" s="60"/>
    </row>
    <row r="123" spans="3:41" x14ac:dyDescent="0.25">
      <c r="C123" s="82"/>
      <c r="D123" s="45"/>
      <c r="E123" s="83" t="str">
        <f t="shared" si="34"/>
        <v/>
      </c>
      <c r="F123" s="45"/>
      <c r="G123" s="45"/>
      <c r="H123" s="45"/>
      <c r="I123" s="46" t="str">
        <f t="shared" si="30"/>
        <v/>
      </c>
      <c r="J123" s="46" t="str">
        <f t="shared" si="31"/>
        <v/>
      </c>
      <c r="K123" s="47" t="str">
        <f t="shared" si="19"/>
        <v/>
      </c>
      <c r="L123" s="47" t="str">
        <f t="shared" si="20"/>
        <v/>
      </c>
      <c r="M123" s="48">
        <f t="shared" si="32"/>
        <v>0</v>
      </c>
      <c r="N123" s="46" t="str">
        <f t="shared" si="21"/>
        <v/>
      </c>
      <c r="O123" s="47" t="str">
        <f t="shared" si="22"/>
        <v/>
      </c>
      <c r="P123" s="47" t="str">
        <f t="shared" si="23"/>
        <v/>
      </c>
      <c r="Q123" s="48">
        <f t="shared" si="33"/>
        <v>0</v>
      </c>
      <c r="R123" s="2"/>
      <c r="AH123" s="57" t="str">
        <f>IF(G123&gt;1,IF($E$10&gt;0,100-(#REF!/(1+(AL123/#REF!)^#REF!)^#REF!+#REF!/(AL123-1))*100,100-(AL123*D$5+D$6)*100),"")</f>
        <v/>
      </c>
      <c r="AI123" s="21" t="str">
        <f t="shared" si="24"/>
        <v/>
      </c>
      <c r="AJ123" s="21" t="str">
        <f t="shared" si="25"/>
        <v/>
      </c>
      <c r="AK123" s="48">
        <f t="shared" si="26"/>
        <v>0</v>
      </c>
      <c r="AL123" s="58" t="str">
        <f t="shared" si="27"/>
        <v/>
      </c>
      <c r="AM123" s="59" t="str">
        <f t="shared" si="28"/>
        <v/>
      </c>
      <c r="AN123" s="59" t="str">
        <f t="shared" si="29"/>
        <v/>
      </c>
      <c r="AO123" s="60"/>
    </row>
    <row r="124" spans="3:41" x14ac:dyDescent="0.25">
      <c r="C124" s="82"/>
      <c r="D124" s="45"/>
      <c r="E124" s="83" t="str">
        <f t="shared" si="34"/>
        <v/>
      </c>
      <c r="F124" s="45"/>
      <c r="G124" s="45"/>
      <c r="H124" s="45"/>
      <c r="I124" s="46" t="str">
        <f t="shared" si="30"/>
        <v/>
      </c>
      <c r="J124" s="46" t="str">
        <f t="shared" si="31"/>
        <v/>
      </c>
      <c r="K124" s="47" t="str">
        <f t="shared" si="19"/>
        <v/>
      </c>
      <c r="L124" s="47" t="str">
        <f t="shared" si="20"/>
        <v/>
      </c>
      <c r="M124" s="48">
        <f t="shared" si="32"/>
        <v>0</v>
      </c>
      <c r="N124" s="46" t="str">
        <f t="shared" si="21"/>
        <v/>
      </c>
      <c r="O124" s="47" t="str">
        <f t="shared" si="22"/>
        <v/>
      </c>
      <c r="P124" s="47" t="str">
        <f t="shared" si="23"/>
        <v/>
      </c>
      <c r="Q124" s="48">
        <f t="shared" si="33"/>
        <v>0</v>
      </c>
      <c r="R124" s="2"/>
      <c r="AH124" s="57" t="str">
        <f>IF(G124&gt;1,IF($E$10&gt;0,100-(#REF!/(1+(AL124/#REF!)^#REF!)^#REF!+#REF!/(AL124-1))*100,100-(AL124*D$5+D$6)*100),"")</f>
        <v/>
      </c>
      <c r="AI124" s="21" t="str">
        <f t="shared" si="24"/>
        <v/>
      </c>
      <c r="AJ124" s="21" t="str">
        <f t="shared" si="25"/>
        <v/>
      </c>
      <c r="AK124" s="48">
        <f t="shared" si="26"/>
        <v>0</v>
      </c>
      <c r="AL124" s="58" t="str">
        <f t="shared" si="27"/>
        <v/>
      </c>
      <c r="AM124" s="59" t="str">
        <f t="shared" si="28"/>
        <v/>
      </c>
      <c r="AN124" s="59" t="str">
        <f t="shared" si="29"/>
        <v/>
      </c>
      <c r="AO124" s="60"/>
    </row>
    <row r="125" spans="3:41" x14ac:dyDescent="0.25">
      <c r="C125" s="82"/>
      <c r="D125" s="45"/>
      <c r="E125" s="83" t="str">
        <f t="shared" si="34"/>
        <v/>
      </c>
      <c r="F125" s="45"/>
      <c r="G125" s="45"/>
      <c r="H125" s="45"/>
      <c r="I125" s="46" t="str">
        <f t="shared" si="30"/>
        <v/>
      </c>
      <c r="J125" s="46" t="str">
        <f t="shared" si="31"/>
        <v/>
      </c>
      <c r="K125" s="47" t="str">
        <f t="shared" si="19"/>
        <v/>
      </c>
      <c r="L125" s="47" t="str">
        <f t="shared" si="20"/>
        <v/>
      </c>
      <c r="M125" s="48">
        <f t="shared" si="32"/>
        <v>0</v>
      </c>
      <c r="N125" s="46" t="str">
        <f t="shared" si="21"/>
        <v/>
      </c>
      <c r="O125" s="47" t="str">
        <f t="shared" si="22"/>
        <v/>
      </c>
      <c r="P125" s="47" t="str">
        <f t="shared" si="23"/>
        <v/>
      </c>
      <c r="Q125" s="48">
        <f t="shared" si="33"/>
        <v>0</v>
      </c>
      <c r="R125" s="2"/>
      <c r="AH125" s="57" t="str">
        <f>IF(G125&gt;1,IF($E$10&gt;0,100-(#REF!/(1+(AL125/#REF!)^#REF!)^#REF!+#REF!/(AL125-1))*100,100-(AL125*D$5+D$6)*100),"")</f>
        <v/>
      </c>
      <c r="AI125" s="21" t="str">
        <f t="shared" si="24"/>
        <v/>
      </c>
      <c r="AJ125" s="21" t="str">
        <f t="shared" si="25"/>
        <v/>
      </c>
      <c r="AK125" s="48">
        <f t="shared" si="26"/>
        <v>0</v>
      </c>
      <c r="AL125" s="58" t="str">
        <f t="shared" si="27"/>
        <v/>
      </c>
      <c r="AM125" s="59" t="str">
        <f t="shared" si="28"/>
        <v/>
      </c>
      <c r="AN125" s="59" t="str">
        <f t="shared" si="29"/>
        <v/>
      </c>
      <c r="AO125" s="60"/>
    </row>
    <row r="126" spans="3:41" x14ac:dyDescent="0.25">
      <c r="C126" s="82"/>
      <c r="D126" s="45"/>
      <c r="E126" s="83" t="str">
        <f t="shared" si="34"/>
        <v/>
      </c>
      <c r="F126" s="45"/>
      <c r="G126" s="45"/>
      <c r="H126" s="45"/>
      <c r="I126" s="46" t="str">
        <f t="shared" si="30"/>
        <v/>
      </c>
      <c r="J126" s="46" t="str">
        <f t="shared" si="31"/>
        <v/>
      </c>
      <c r="K126" s="47" t="str">
        <f t="shared" si="19"/>
        <v/>
      </c>
      <c r="L126" s="47" t="str">
        <f t="shared" si="20"/>
        <v/>
      </c>
      <c r="M126" s="48">
        <f t="shared" si="32"/>
        <v>0</v>
      </c>
      <c r="N126" s="46" t="str">
        <f t="shared" si="21"/>
        <v/>
      </c>
      <c r="O126" s="47" t="str">
        <f t="shared" si="22"/>
        <v/>
      </c>
      <c r="P126" s="47" t="str">
        <f t="shared" si="23"/>
        <v/>
      </c>
      <c r="Q126" s="48">
        <f t="shared" si="33"/>
        <v>0</v>
      </c>
      <c r="R126" s="2"/>
      <c r="AH126" s="57" t="str">
        <f>IF(G126&gt;1,IF($E$10&gt;0,100-(#REF!/(1+(AL126/#REF!)^#REF!)^#REF!+#REF!/(AL126-1))*100,100-(AL126*D$5+D$6)*100),"")</f>
        <v/>
      </c>
      <c r="AI126" s="21" t="str">
        <f t="shared" si="24"/>
        <v/>
      </c>
      <c r="AJ126" s="21" t="str">
        <f t="shared" si="25"/>
        <v/>
      </c>
      <c r="AK126" s="48">
        <f t="shared" si="26"/>
        <v>0</v>
      </c>
      <c r="AL126" s="58" t="str">
        <f t="shared" si="27"/>
        <v/>
      </c>
      <c r="AM126" s="59" t="str">
        <f t="shared" si="28"/>
        <v/>
      </c>
      <c r="AN126" s="59" t="str">
        <f t="shared" si="29"/>
        <v/>
      </c>
      <c r="AO126" s="60"/>
    </row>
    <row r="127" spans="3:41" x14ac:dyDescent="0.25">
      <c r="C127" s="82"/>
      <c r="D127" s="45"/>
      <c r="E127" s="83" t="str">
        <f t="shared" si="34"/>
        <v/>
      </c>
      <c r="F127" s="45"/>
      <c r="G127" s="45"/>
      <c r="H127" s="45"/>
      <c r="I127" s="46" t="str">
        <f t="shared" si="30"/>
        <v/>
      </c>
      <c r="J127" s="46" t="str">
        <f t="shared" si="31"/>
        <v/>
      </c>
      <c r="K127" s="47" t="str">
        <f t="shared" si="19"/>
        <v/>
      </c>
      <c r="L127" s="47" t="str">
        <f t="shared" si="20"/>
        <v/>
      </c>
      <c r="M127" s="48">
        <f t="shared" si="32"/>
        <v>0</v>
      </c>
      <c r="N127" s="46" t="str">
        <f t="shared" si="21"/>
        <v/>
      </c>
      <c r="O127" s="47" t="str">
        <f t="shared" si="22"/>
        <v/>
      </c>
      <c r="P127" s="47" t="str">
        <f t="shared" si="23"/>
        <v/>
      </c>
      <c r="Q127" s="48">
        <f t="shared" si="33"/>
        <v>0</v>
      </c>
      <c r="R127" s="2"/>
      <c r="AH127" s="57" t="str">
        <f>IF(G127&gt;1,IF($E$10&gt;0,100-(#REF!/(1+(AL127/#REF!)^#REF!)^#REF!+#REF!/(AL127-1))*100,100-(AL127*D$5+D$6)*100),"")</f>
        <v/>
      </c>
      <c r="AI127" s="21" t="str">
        <f t="shared" si="24"/>
        <v/>
      </c>
      <c r="AJ127" s="21" t="str">
        <f t="shared" si="25"/>
        <v/>
      </c>
      <c r="AK127" s="48">
        <f t="shared" si="26"/>
        <v>0</v>
      </c>
      <c r="AL127" s="58" t="str">
        <f t="shared" si="27"/>
        <v/>
      </c>
      <c r="AM127" s="59" t="str">
        <f t="shared" si="28"/>
        <v/>
      </c>
      <c r="AN127" s="59" t="str">
        <f t="shared" si="29"/>
        <v/>
      </c>
      <c r="AO127" s="60"/>
    </row>
    <row r="128" spans="3:41" x14ac:dyDescent="0.25">
      <c r="C128" s="82"/>
      <c r="D128" s="45"/>
      <c r="E128" s="83" t="str">
        <f t="shared" si="34"/>
        <v/>
      </c>
      <c r="F128" s="45"/>
      <c r="G128" s="45"/>
      <c r="H128" s="45"/>
      <c r="I128" s="46" t="str">
        <f t="shared" si="30"/>
        <v/>
      </c>
      <c r="J128" s="46" t="str">
        <f t="shared" si="31"/>
        <v/>
      </c>
      <c r="K128" s="47" t="str">
        <f t="shared" si="19"/>
        <v/>
      </c>
      <c r="L128" s="47" t="str">
        <f t="shared" si="20"/>
        <v/>
      </c>
      <c r="M128" s="48">
        <f t="shared" si="32"/>
        <v>0</v>
      </c>
      <c r="N128" s="46" t="str">
        <f t="shared" si="21"/>
        <v/>
      </c>
      <c r="O128" s="47" t="str">
        <f t="shared" si="22"/>
        <v/>
      </c>
      <c r="P128" s="47" t="str">
        <f t="shared" si="23"/>
        <v/>
      </c>
      <c r="Q128" s="48">
        <f t="shared" si="33"/>
        <v>0</v>
      </c>
      <c r="R128" s="2"/>
      <c r="AH128" s="57" t="str">
        <f>IF(G128&gt;1,IF($E$10&gt;0,100-(#REF!/(1+(AL128/#REF!)^#REF!)^#REF!+#REF!/(AL128-1))*100,100-(AL128*D$5+D$6)*100),"")</f>
        <v/>
      </c>
      <c r="AI128" s="21" t="str">
        <f t="shared" si="24"/>
        <v/>
      </c>
      <c r="AJ128" s="21" t="str">
        <f t="shared" si="25"/>
        <v/>
      </c>
      <c r="AK128" s="48">
        <f t="shared" si="26"/>
        <v>0</v>
      </c>
      <c r="AL128" s="58" t="str">
        <f t="shared" si="27"/>
        <v/>
      </c>
      <c r="AM128" s="59" t="str">
        <f t="shared" si="28"/>
        <v/>
      </c>
      <c r="AN128" s="59" t="str">
        <f t="shared" si="29"/>
        <v/>
      </c>
      <c r="AO128" s="60"/>
    </row>
    <row r="129" spans="3:41" x14ac:dyDescent="0.25">
      <c r="C129" s="82"/>
      <c r="D129" s="45"/>
      <c r="E129" s="83" t="str">
        <f t="shared" si="34"/>
        <v/>
      </c>
      <c r="F129" s="45"/>
      <c r="G129" s="45"/>
      <c r="H129" s="45"/>
      <c r="I129" s="46" t="str">
        <f t="shared" si="30"/>
        <v/>
      </c>
      <c r="J129" s="46" t="str">
        <f t="shared" si="31"/>
        <v/>
      </c>
      <c r="K129" s="47" t="str">
        <f t="shared" si="19"/>
        <v/>
      </c>
      <c r="L129" s="47" t="str">
        <f t="shared" si="20"/>
        <v/>
      </c>
      <c r="M129" s="48">
        <f t="shared" si="32"/>
        <v>0</v>
      </c>
      <c r="N129" s="46" t="str">
        <f t="shared" si="21"/>
        <v/>
      </c>
      <c r="O129" s="47" t="str">
        <f t="shared" si="22"/>
        <v/>
      </c>
      <c r="P129" s="47" t="str">
        <f t="shared" si="23"/>
        <v/>
      </c>
      <c r="Q129" s="48">
        <f t="shared" si="33"/>
        <v>0</v>
      </c>
      <c r="R129" s="2"/>
      <c r="AH129" s="57" t="str">
        <f>IF(G129&gt;1,IF($E$10&gt;0,100-(#REF!/(1+(AL129/#REF!)^#REF!)^#REF!+#REF!/(AL129-1))*100,100-(AL129*D$5+D$6)*100),"")</f>
        <v/>
      </c>
      <c r="AI129" s="21" t="str">
        <f t="shared" si="24"/>
        <v/>
      </c>
      <c r="AJ129" s="21" t="str">
        <f t="shared" si="25"/>
        <v/>
      </c>
      <c r="AK129" s="48">
        <f t="shared" si="26"/>
        <v>0</v>
      </c>
      <c r="AL129" s="58" t="str">
        <f t="shared" si="27"/>
        <v/>
      </c>
      <c r="AM129" s="59" t="str">
        <f t="shared" si="28"/>
        <v/>
      </c>
      <c r="AN129" s="59" t="str">
        <f t="shared" si="29"/>
        <v/>
      </c>
      <c r="AO129" s="60"/>
    </row>
    <row r="130" spans="3:41" x14ac:dyDescent="0.25">
      <c r="C130" s="82"/>
      <c r="D130" s="45"/>
      <c r="E130" s="83" t="str">
        <f t="shared" si="34"/>
        <v/>
      </c>
      <c r="F130" s="45"/>
      <c r="G130" s="45"/>
      <c r="H130" s="45"/>
      <c r="I130" s="46" t="str">
        <f t="shared" si="30"/>
        <v/>
      </c>
      <c r="J130" s="46" t="str">
        <f t="shared" si="31"/>
        <v/>
      </c>
      <c r="K130" s="47" t="str">
        <f t="shared" si="19"/>
        <v/>
      </c>
      <c r="L130" s="47" t="str">
        <f t="shared" si="20"/>
        <v/>
      </c>
      <c r="M130" s="48">
        <f t="shared" si="32"/>
        <v>0</v>
      </c>
      <c r="N130" s="46" t="str">
        <f t="shared" si="21"/>
        <v/>
      </c>
      <c r="O130" s="47" t="str">
        <f t="shared" si="22"/>
        <v/>
      </c>
      <c r="P130" s="47" t="str">
        <f t="shared" si="23"/>
        <v/>
      </c>
      <c r="Q130" s="48">
        <f t="shared" si="33"/>
        <v>0</v>
      </c>
      <c r="R130" s="2"/>
      <c r="AH130" s="57" t="str">
        <f>IF(G130&gt;1,IF($E$10&gt;0,100-(#REF!/(1+(AL130/#REF!)^#REF!)^#REF!+#REF!/(AL130-1))*100,100-(AL130*D$5+D$6)*100),"")</f>
        <v/>
      </c>
      <c r="AI130" s="21" t="str">
        <f t="shared" si="24"/>
        <v/>
      </c>
      <c r="AJ130" s="21" t="str">
        <f t="shared" si="25"/>
        <v/>
      </c>
      <c r="AK130" s="48">
        <f t="shared" si="26"/>
        <v>0</v>
      </c>
      <c r="AL130" s="58" t="str">
        <f t="shared" si="27"/>
        <v/>
      </c>
      <c r="AM130" s="59" t="str">
        <f t="shared" si="28"/>
        <v/>
      </c>
      <c r="AN130" s="59" t="str">
        <f t="shared" si="29"/>
        <v/>
      </c>
      <c r="AO130" s="60"/>
    </row>
    <row r="131" spans="3:41" x14ac:dyDescent="0.25">
      <c r="C131" s="82"/>
      <c r="D131" s="45"/>
      <c r="E131" s="83" t="str">
        <f t="shared" si="34"/>
        <v/>
      </c>
      <c r="F131" s="45"/>
      <c r="G131" s="45"/>
      <c r="H131" s="45"/>
      <c r="I131" s="46" t="str">
        <f t="shared" si="30"/>
        <v/>
      </c>
      <c r="J131" s="46" t="str">
        <f t="shared" si="31"/>
        <v/>
      </c>
      <c r="K131" s="47" t="str">
        <f t="shared" si="19"/>
        <v/>
      </c>
      <c r="L131" s="47" t="str">
        <f t="shared" si="20"/>
        <v/>
      </c>
      <c r="M131" s="48">
        <f t="shared" si="32"/>
        <v>0</v>
      </c>
      <c r="N131" s="46" t="str">
        <f t="shared" si="21"/>
        <v/>
      </c>
      <c r="O131" s="47" t="str">
        <f t="shared" si="22"/>
        <v/>
      </c>
      <c r="P131" s="47" t="str">
        <f t="shared" si="23"/>
        <v/>
      </c>
      <c r="Q131" s="48">
        <f t="shared" si="33"/>
        <v>0</v>
      </c>
      <c r="R131" s="2"/>
      <c r="AH131" s="57" t="str">
        <f>IF(G131&gt;1,IF($E$10&gt;0,100-(#REF!/(1+(AL131/#REF!)^#REF!)^#REF!+#REF!/(AL131-1))*100,100-(AL131*D$5+D$6)*100),"")</f>
        <v/>
      </c>
      <c r="AI131" s="21" t="str">
        <f t="shared" si="24"/>
        <v/>
      </c>
      <c r="AJ131" s="21" t="str">
        <f t="shared" si="25"/>
        <v/>
      </c>
      <c r="AK131" s="48">
        <f t="shared" si="26"/>
        <v>0</v>
      </c>
      <c r="AL131" s="58" t="str">
        <f t="shared" si="27"/>
        <v/>
      </c>
      <c r="AM131" s="59" t="str">
        <f t="shared" si="28"/>
        <v/>
      </c>
      <c r="AN131" s="59" t="str">
        <f t="shared" si="29"/>
        <v/>
      </c>
      <c r="AO131" s="60"/>
    </row>
    <row r="132" spans="3:41" x14ac:dyDescent="0.25">
      <c r="C132" s="82"/>
      <c r="D132" s="45"/>
      <c r="E132" s="83" t="str">
        <f t="shared" si="34"/>
        <v/>
      </c>
      <c r="F132" s="45"/>
      <c r="G132" s="45"/>
      <c r="H132" s="45"/>
      <c r="I132" s="46" t="str">
        <f t="shared" si="30"/>
        <v/>
      </c>
      <c r="J132" s="46" t="str">
        <f t="shared" si="31"/>
        <v/>
      </c>
      <c r="K132" s="47" t="str">
        <f t="shared" si="19"/>
        <v/>
      </c>
      <c r="L132" s="47" t="str">
        <f t="shared" si="20"/>
        <v/>
      </c>
      <c r="M132" s="48">
        <f t="shared" si="32"/>
        <v>0</v>
      </c>
      <c r="N132" s="46" t="str">
        <f t="shared" si="21"/>
        <v/>
      </c>
      <c r="O132" s="47" t="str">
        <f t="shared" si="22"/>
        <v/>
      </c>
      <c r="P132" s="47" t="str">
        <f t="shared" si="23"/>
        <v/>
      </c>
      <c r="Q132" s="48">
        <f t="shared" si="33"/>
        <v>0</v>
      </c>
      <c r="R132" s="2"/>
      <c r="AH132" s="57" t="str">
        <f>IF(G132&gt;1,IF($E$10&gt;0,100-(#REF!/(1+(AL132/#REF!)^#REF!)^#REF!+#REF!/(AL132-1))*100,100-(AL132*D$5+D$6)*100),"")</f>
        <v/>
      </c>
      <c r="AI132" s="21" t="str">
        <f t="shared" si="24"/>
        <v/>
      </c>
      <c r="AJ132" s="21" t="str">
        <f t="shared" si="25"/>
        <v/>
      </c>
      <c r="AK132" s="48">
        <f t="shared" si="26"/>
        <v>0</v>
      </c>
      <c r="AL132" s="58" t="str">
        <f t="shared" si="27"/>
        <v/>
      </c>
      <c r="AM132" s="59" t="str">
        <f t="shared" si="28"/>
        <v/>
      </c>
      <c r="AN132" s="59" t="str">
        <f t="shared" si="29"/>
        <v/>
      </c>
      <c r="AO132" s="60"/>
    </row>
    <row r="133" spans="3:41" x14ac:dyDescent="0.25">
      <c r="C133" s="82"/>
      <c r="D133" s="45"/>
      <c r="E133" s="83" t="str">
        <f t="shared" si="34"/>
        <v/>
      </c>
      <c r="F133" s="45"/>
      <c r="G133" s="45"/>
      <c r="H133" s="45"/>
      <c r="I133" s="46" t="str">
        <f t="shared" si="30"/>
        <v/>
      </c>
      <c r="J133" s="46" t="str">
        <f t="shared" si="31"/>
        <v/>
      </c>
      <c r="K133" s="47" t="str">
        <f t="shared" si="19"/>
        <v/>
      </c>
      <c r="L133" s="47" t="str">
        <f t="shared" si="20"/>
        <v/>
      </c>
      <c r="M133" s="48">
        <f t="shared" si="32"/>
        <v>0</v>
      </c>
      <c r="N133" s="46" t="str">
        <f t="shared" si="21"/>
        <v/>
      </c>
      <c r="O133" s="47" t="str">
        <f t="shared" si="22"/>
        <v/>
      </c>
      <c r="P133" s="47" t="str">
        <f t="shared" si="23"/>
        <v/>
      </c>
      <c r="Q133" s="48">
        <f t="shared" si="33"/>
        <v>0</v>
      </c>
      <c r="R133" s="2"/>
      <c r="AH133" s="57" t="str">
        <f>IF(G133&gt;1,IF($E$10&gt;0,100-(#REF!/(1+(AL133/#REF!)^#REF!)^#REF!+#REF!/(AL133-1))*100,100-(AL133*D$5+D$6)*100),"")</f>
        <v/>
      </c>
      <c r="AI133" s="21" t="str">
        <f t="shared" si="24"/>
        <v/>
      </c>
      <c r="AJ133" s="21" t="str">
        <f t="shared" si="25"/>
        <v/>
      </c>
      <c r="AK133" s="48">
        <f t="shared" si="26"/>
        <v>0</v>
      </c>
      <c r="AL133" s="58" t="str">
        <f t="shared" si="27"/>
        <v/>
      </c>
      <c r="AM133" s="59" t="str">
        <f t="shared" si="28"/>
        <v/>
      </c>
      <c r="AN133" s="59" t="str">
        <f t="shared" si="29"/>
        <v/>
      </c>
      <c r="AO133" s="60"/>
    </row>
    <row r="134" spans="3:41" x14ac:dyDescent="0.25">
      <c r="C134" s="82"/>
      <c r="D134" s="45"/>
      <c r="E134" s="83" t="str">
        <f t="shared" si="34"/>
        <v/>
      </c>
      <c r="F134" s="45"/>
      <c r="G134" s="45"/>
      <c r="H134" s="45"/>
      <c r="I134" s="46" t="str">
        <f t="shared" si="30"/>
        <v/>
      </c>
      <c r="J134" s="46" t="str">
        <f t="shared" si="31"/>
        <v/>
      </c>
      <c r="K134" s="47" t="str">
        <f t="shared" si="19"/>
        <v/>
      </c>
      <c r="L134" s="47" t="str">
        <f t="shared" si="20"/>
        <v/>
      </c>
      <c r="M134" s="48">
        <f t="shared" si="32"/>
        <v>0</v>
      </c>
      <c r="N134" s="46" t="str">
        <f t="shared" si="21"/>
        <v/>
      </c>
      <c r="O134" s="47" t="str">
        <f t="shared" si="22"/>
        <v/>
      </c>
      <c r="P134" s="47" t="str">
        <f t="shared" si="23"/>
        <v/>
      </c>
      <c r="Q134" s="48">
        <f t="shared" si="33"/>
        <v>0</v>
      </c>
      <c r="R134" s="2"/>
      <c r="AH134" s="57" t="str">
        <f>IF(G134&gt;1,IF($E$10&gt;0,100-(#REF!/(1+(AL134/#REF!)^#REF!)^#REF!+#REF!/(AL134-1))*100,100-(AL134*D$5+D$6)*100),"")</f>
        <v/>
      </c>
      <c r="AI134" s="21" t="str">
        <f t="shared" si="24"/>
        <v/>
      </c>
      <c r="AJ134" s="21" t="str">
        <f t="shared" si="25"/>
        <v/>
      </c>
      <c r="AK134" s="48">
        <f t="shared" si="26"/>
        <v>0</v>
      </c>
      <c r="AL134" s="58" t="str">
        <f t="shared" si="27"/>
        <v/>
      </c>
      <c r="AM134" s="59" t="str">
        <f t="shared" si="28"/>
        <v/>
      </c>
      <c r="AN134" s="59" t="str">
        <f t="shared" si="29"/>
        <v/>
      </c>
      <c r="AO134" s="60"/>
    </row>
    <row r="135" spans="3:41" x14ac:dyDescent="0.25">
      <c r="C135" s="82"/>
      <c r="D135" s="45"/>
      <c r="E135" s="83" t="str">
        <f t="shared" si="34"/>
        <v/>
      </c>
      <c r="F135" s="45"/>
      <c r="G135" s="45"/>
      <c r="H135" s="45"/>
      <c r="I135" s="46" t="str">
        <f t="shared" si="30"/>
        <v/>
      </c>
      <c r="J135" s="46" t="str">
        <f t="shared" si="31"/>
        <v/>
      </c>
      <c r="K135" s="47" t="str">
        <f t="shared" ref="K135:K198" si="35">IF(G135&gt;1,I135-J135,"")</f>
        <v/>
      </c>
      <c r="L135" s="47" t="str">
        <f t="shared" ref="L135:L198" si="36">IF(G135&gt;1,ABS(K135),"")</f>
        <v/>
      </c>
      <c r="M135" s="48">
        <f t="shared" si="32"/>
        <v>0</v>
      </c>
      <c r="N135" s="46" t="str">
        <f t="shared" ref="N135:N198" si="37">IF(G135&gt;1,J135+$K$5,"")</f>
        <v/>
      </c>
      <c r="O135" s="47" t="str">
        <f t="shared" ref="O135:O198" si="38">IF(G135&gt;1,I135-N135,"")</f>
        <v/>
      </c>
      <c r="P135" s="47" t="str">
        <f t="shared" ref="P135:P198" si="39">IF(G135&gt;1,ABS(O135),"")</f>
        <v/>
      </c>
      <c r="Q135" s="48">
        <f t="shared" si="33"/>
        <v>0</v>
      </c>
      <c r="R135" s="2"/>
      <c r="AH135" s="57" t="str">
        <f>IF(G135&gt;1,IF($E$10&gt;0,100-(#REF!/(1+(AL135/#REF!)^#REF!)^#REF!+#REF!/(AL135-1))*100,100-(AL135*D$5+D$6)*100),"")</f>
        <v/>
      </c>
      <c r="AI135" s="21" t="str">
        <f t="shared" ref="AI135:AI198" si="40">IF(G135&gt;1,I135-AH135,"")</f>
        <v/>
      </c>
      <c r="AJ135" s="21" t="str">
        <f t="shared" ref="AJ135:AJ198" si="41">IF(G135&gt;1,ABS(AI135),"")</f>
        <v/>
      </c>
      <c r="AK135" s="48">
        <f t="shared" ref="AK135:AK198" si="42">IF($G135&gt;1.2,IF(AJ135&gt;1.2,1,0),0)</f>
        <v>0</v>
      </c>
      <c r="AL135" s="58" t="str">
        <f t="shared" ref="AL135:AL198" si="43">IF(G135&gt;0,G135+AN135,"")</f>
        <v/>
      </c>
      <c r="AM135" s="59" t="str">
        <f t="shared" ref="AM135:AM198" si="44">IF(G135&gt;0,$AM$5,"")</f>
        <v/>
      </c>
      <c r="AN135" s="59" t="str">
        <f t="shared" ref="AN135:AN198" si="45">IF(G135&gt;0,$AN$5,"")</f>
        <v/>
      </c>
      <c r="AO135" s="60"/>
    </row>
    <row r="136" spans="3:41" x14ac:dyDescent="0.25">
      <c r="C136" s="82"/>
      <c r="D136" s="45"/>
      <c r="E136" s="83" t="str">
        <f t="shared" si="34"/>
        <v/>
      </c>
      <c r="F136" s="45"/>
      <c r="G136" s="45"/>
      <c r="H136" s="45"/>
      <c r="I136" s="46" t="str">
        <f t="shared" ref="I136:I199" si="46">IF(G136&gt;1,100-H136,"")</f>
        <v/>
      </c>
      <c r="J136" s="46" t="str">
        <f t="shared" ref="J136:J199" si="47">IF(G136&gt;1,100-(G136*D$5+D$6),"")</f>
        <v/>
      </c>
      <c r="K136" s="47" t="str">
        <f t="shared" si="35"/>
        <v/>
      </c>
      <c r="L136" s="47" t="str">
        <f t="shared" si="36"/>
        <v/>
      </c>
      <c r="M136" s="48">
        <f t="shared" ref="M136:M199" si="48">IF($G136&gt;1.2,IF(L136&gt;1.2,1,0),0)</f>
        <v>0</v>
      </c>
      <c r="N136" s="46" t="str">
        <f t="shared" si="37"/>
        <v/>
      </c>
      <c r="O136" s="47" t="str">
        <f t="shared" si="38"/>
        <v/>
      </c>
      <c r="P136" s="47" t="str">
        <f t="shared" si="39"/>
        <v/>
      </c>
      <c r="Q136" s="48">
        <f t="shared" ref="Q136:Q199" si="49">IF($G136&gt;1.2,IF(P136&gt;1.2,1,0),0)</f>
        <v>0</v>
      </c>
      <c r="R136" s="2"/>
      <c r="AH136" s="57" t="str">
        <f>IF(G136&gt;1,IF($E$10&gt;0,100-(#REF!/(1+(AL136/#REF!)^#REF!)^#REF!+#REF!/(AL136-1))*100,100-(AL136*D$5+D$6)*100),"")</f>
        <v/>
      </c>
      <c r="AI136" s="21" t="str">
        <f t="shared" si="40"/>
        <v/>
      </c>
      <c r="AJ136" s="21" t="str">
        <f t="shared" si="41"/>
        <v/>
      </c>
      <c r="AK136" s="48">
        <f t="shared" si="42"/>
        <v>0</v>
      </c>
      <c r="AL136" s="58" t="str">
        <f t="shared" si="43"/>
        <v/>
      </c>
      <c r="AM136" s="59" t="str">
        <f t="shared" si="44"/>
        <v/>
      </c>
      <c r="AN136" s="59" t="str">
        <f t="shared" si="45"/>
        <v/>
      </c>
      <c r="AO136" s="60"/>
    </row>
    <row r="137" spans="3:41" x14ac:dyDescent="0.25">
      <c r="C137" s="82"/>
      <c r="D137" s="45"/>
      <c r="E137" s="83" t="str">
        <f t="shared" si="34"/>
        <v/>
      </c>
      <c r="F137" s="45"/>
      <c r="G137" s="45"/>
      <c r="H137" s="45"/>
      <c r="I137" s="46" t="str">
        <f t="shared" si="46"/>
        <v/>
      </c>
      <c r="J137" s="46" t="str">
        <f t="shared" si="47"/>
        <v/>
      </c>
      <c r="K137" s="47" t="str">
        <f t="shared" si="35"/>
        <v/>
      </c>
      <c r="L137" s="47" t="str">
        <f t="shared" si="36"/>
        <v/>
      </c>
      <c r="M137" s="48">
        <f t="shared" si="48"/>
        <v>0</v>
      </c>
      <c r="N137" s="46" t="str">
        <f t="shared" si="37"/>
        <v/>
      </c>
      <c r="O137" s="47" t="str">
        <f t="shared" si="38"/>
        <v/>
      </c>
      <c r="P137" s="47" t="str">
        <f t="shared" si="39"/>
        <v/>
      </c>
      <c r="Q137" s="48">
        <f t="shared" si="49"/>
        <v>0</v>
      </c>
      <c r="R137" s="2"/>
      <c r="AH137" s="57" t="str">
        <f>IF(G137&gt;1,IF($E$10&gt;0,100-(#REF!/(1+(AL137/#REF!)^#REF!)^#REF!+#REF!/(AL137-1))*100,100-(AL137*D$5+D$6)*100),"")</f>
        <v/>
      </c>
      <c r="AI137" s="21" t="str">
        <f t="shared" si="40"/>
        <v/>
      </c>
      <c r="AJ137" s="21" t="str">
        <f t="shared" si="41"/>
        <v/>
      </c>
      <c r="AK137" s="48">
        <f t="shared" si="42"/>
        <v>0</v>
      </c>
      <c r="AL137" s="58" t="str">
        <f t="shared" si="43"/>
        <v/>
      </c>
      <c r="AM137" s="59" t="str">
        <f t="shared" si="44"/>
        <v/>
      </c>
      <c r="AN137" s="59" t="str">
        <f t="shared" si="45"/>
        <v/>
      </c>
      <c r="AO137" s="60"/>
    </row>
    <row r="138" spans="3:41" x14ac:dyDescent="0.25">
      <c r="C138" s="82"/>
      <c r="D138" s="45"/>
      <c r="E138" s="83" t="str">
        <f t="shared" si="34"/>
        <v/>
      </c>
      <c r="F138" s="45"/>
      <c r="G138" s="45"/>
      <c r="H138" s="45"/>
      <c r="I138" s="46" t="str">
        <f t="shared" si="46"/>
        <v/>
      </c>
      <c r="J138" s="46" t="str">
        <f t="shared" si="47"/>
        <v/>
      </c>
      <c r="K138" s="47" t="str">
        <f t="shared" si="35"/>
        <v/>
      </c>
      <c r="L138" s="47" t="str">
        <f t="shared" si="36"/>
        <v/>
      </c>
      <c r="M138" s="48">
        <f t="shared" si="48"/>
        <v>0</v>
      </c>
      <c r="N138" s="46" t="str">
        <f t="shared" si="37"/>
        <v/>
      </c>
      <c r="O138" s="47" t="str">
        <f t="shared" si="38"/>
        <v/>
      </c>
      <c r="P138" s="47" t="str">
        <f t="shared" si="39"/>
        <v/>
      </c>
      <c r="Q138" s="48">
        <f t="shared" si="49"/>
        <v>0</v>
      </c>
      <c r="R138" s="2"/>
      <c r="AH138" s="57" t="str">
        <f>IF(G138&gt;1,IF($E$10&gt;0,100-(#REF!/(1+(AL138/#REF!)^#REF!)^#REF!+#REF!/(AL138-1))*100,100-(AL138*D$5+D$6)*100),"")</f>
        <v/>
      </c>
      <c r="AI138" s="21" t="str">
        <f t="shared" si="40"/>
        <v/>
      </c>
      <c r="AJ138" s="21" t="str">
        <f t="shared" si="41"/>
        <v/>
      </c>
      <c r="AK138" s="48">
        <f t="shared" si="42"/>
        <v>0</v>
      </c>
      <c r="AL138" s="58" t="str">
        <f t="shared" si="43"/>
        <v/>
      </c>
      <c r="AM138" s="59" t="str">
        <f t="shared" si="44"/>
        <v/>
      </c>
      <c r="AN138" s="59" t="str">
        <f t="shared" si="45"/>
        <v/>
      </c>
      <c r="AO138" s="60"/>
    </row>
    <row r="139" spans="3:41" x14ac:dyDescent="0.25">
      <c r="C139" s="82"/>
      <c r="D139" s="45"/>
      <c r="E139" s="83" t="str">
        <f t="shared" si="34"/>
        <v/>
      </c>
      <c r="F139" s="45"/>
      <c r="G139" s="45"/>
      <c r="H139" s="45"/>
      <c r="I139" s="46" t="str">
        <f t="shared" si="46"/>
        <v/>
      </c>
      <c r="J139" s="46" t="str">
        <f t="shared" si="47"/>
        <v/>
      </c>
      <c r="K139" s="47" t="str">
        <f t="shared" si="35"/>
        <v/>
      </c>
      <c r="L139" s="47" t="str">
        <f t="shared" si="36"/>
        <v/>
      </c>
      <c r="M139" s="48">
        <f t="shared" si="48"/>
        <v>0</v>
      </c>
      <c r="N139" s="46" t="str">
        <f t="shared" si="37"/>
        <v/>
      </c>
      <c r="O139" s="47" t="str">
        <f t="shared" si="38"/>
        <v/>
      </c>
      <c r="P139" s="47" t="str">
        <f t="shared" si="39"/>
        <v/>
      </c>
      <c r="Q139" s="48">
        <f t="shared" si="49"/>
        <v>0</v>
      </c>
      <c r="R139" s="2"/>
      <c r="AH139" s="57" t="str">
        <f>IF(G139&gt;1,IF($E$10&gt;0,100-(#REF!/(1+(AL139/#REF!)^#REF!)^#REF!+#REF!/(AL139-1))*100,100-(AL139*D$5+D$6)*100),"")</f>
        <v/>
      </c>
      <c r="AI139" s="21" t="str">
        <f t="shared" si="40"/>
        <v/>
      </c>
      <c r="AJ139" s="21" t="str">
        <f t="shared" si="41"/>
        <v/>
      </c>
      <c r="AK139" s="48">
        <f t="shared" si="42"/>
        <v>0</v>
      </c>
      <c r="AL139" s="58" t="str">
        <f t="shared" si="43"/>
        <v/>
      </c>
      <c r="AM139" s="59" t="str">
        <f t="shared" si="44"/>
        <v/>
      </c>
      <c r="AN139" s="59" t="str">
        <f t="shared" si="45"/>
        <v/>
      </c>
      <c r="AO139" s="60"/>
    </row>
    <row r="140" spans="3:41" x14ac:dyDescent="0.25">
      <c r="C140" s="82"/>
      <c r="D140" s="45"/>
      <c r="E140" s="83" t="str">
        <f t="shared" si="34"/>
        <v/>
      </c>
      <c r="F140" s="45"/>
      <c r="G140" s="45"/>
      <c r="H140" s="45"/>
      <c r="I140" s="46" t="str">
        <f t="shared" si="46"/>
        <v/>
      </c>
      <c r="J140" s="46" t="str">
        <f t="shared" si="47"/>
        <v/>
      </c>
      <c r="K140" s="47" t="str">
        <f t="shared" si="35"/>
        <v/>
      </c>
      <c r="L140" s="47" t="str">
        <f t="shared" si="36"/>
        <v/>
      </c>
      <c r="M140" s="48">
        <f t="shared" si="48"/>
        <v>0</v>
      </c>
      <c r="N140" s="46" t="str">
        <f t="shared" si="37"/>
        <v/>
      </c>
      <c r="O140" s="47" t="str">
        <f t="shared" si="38"/>
        <v/>
      </c>
      <c r="P140" s="47" t="str">
        <f t="shared" si="39"/>
        <v/>
      </c>
      <c r="Q140" s="48">
        <f t="shared" si="49"/>
        <v>0</v>
      </c>
      <c r="R140" s="2"/>
      <c r="AH140" s="57" t="str">
        <f>IF(G140&gt;1,IF($E$10&gt;0,100-(#REF!/(1+(AL140/#REF!)^#REF!)^#REF!+#REF!/(AL140-1))*100,100-(AL140*D$5+D$6)*100),"")</f>
        <v/>
      </c>
      <c r="AI140" s="21" t="str">
        <f t="shared" si="40"/>
        <v/>
      </c>
      <c r="AJ140" s="21" t="str">
        <f t="shared" si="41"/>
        <v/>
      </c>
      <c r="AK140" s="48">
        <f t="shared" si="42"/>
        <v>0</v>
      </c>
      <c r="AL140" s="58" t="str">
        <f t="shared" si="43"/>
        <v/>
      </c>
      <c r="AM140" s="59" t="str">
        <f t="shared" si="44"/>
        <v/>
      </c>
      <c r="AN140" s="59" t="str">
        <f t="shared" si="45"/>
        <v/>
      </c>
      <c r="AO140" s="60"/>
    </row>
    <row r="141" spans="3:41" x14ac:dyDescent="0.25">
      <c r="C141" s="82"/>
      <c r="D141" s="45"/>
      <c r="E141" s="83" t="str">
        <f t="shared" si="34"/>
        <v/>
      </c>
      <c r="F141" s="45"/>
      <c r="G141" s="45"/>
      <c r="H141" s="45"/>
      <c r="I141" s="46" t="str">
        <f t="shared" si="46"/>
        <v/>
      </c>
      <c r="J141" s="46" t="str">
        <f t="shared" si="47"/>
        <v/>
      </c>
      <c r="K141" s="47" t="str">
        <f t="shared" si="35"/>
        <v/>
      </c>
      <c r="L141" s="47" t="str">
        <f t="shared" si="36"/>
        <v/>
      </c>
      <c r="M141" s="48">
        <f t="shared" si="48"/>
        <v>0</v>
      </c>
      <c r="N141" s="46" t="str">
        <f t="shared" si="37"/>
        <v/>
      </c>
      <c r="O141" s="47" t="str">
        <f t="shared" si="38"/>
        <v/>
      </c>
      <c r="P141" s="47" t="str">
        <f t="shared" si="39"/>
        <v/>
      </c>
      <c r="Q141" s="48">
        <f t="shared" si="49"/>
        <v>0</v>
      </c>
      <c r="R141" s="2"/>
      <c r="AH141" s="57" t="str">
        <f>IF(G141&gt;1,IF($E$10&gt;0,100-(#REF!/(1+(AL141/#REF!)^#REF!)^#REF!+#REF!/(AL141-1))*100,100-(AL141*D$5+D$6)*100),"")</f>
        <v/>
      </c>
      <c r="AI141" s="21" t="str">
        <f t="shared" si="40"/>
        <v/>
      </c>
      <c r="AJ141" s="21" t="str">
        <f t="shared" si="41"/>
        <v/>
      </c>
      <c r="AK141" s="48">
        <f t="shared" si="42"/>
        <v>0</v>
      </c>
      <c r="AL141" s="58" t="str">
        <f t="shared" si="43"/>
        <v/>
      </c>
      <c r="AM141" s="59" t="str">
        <f t="shared" si="44"/>
        <v/>
      </c>
      <c r="AN141" s="59" t="str">
        <f t="shared" si="45"/>
        <v/>
      </c>
      <c r="AO141" s="60"/>
    </row>
    <row r="142" spans="3:41" x14ac:dyDescent="0.25">
      <c r="C142" s="82"/>
      <c r="D142" s="45"/>
      <c r="E142" s="83" t="str">
        <f t="shared" si="34"/>
        <v/>
      </c>
      <c r="F142" s="45"/>
      <c r="G142" s="45"/>
      <c r="H142" s="45"/>
      <c r="I142" s="46" t="str">
        <f t="shared" si="46"/>
        <v/>
      </c>
      <c r="J142" s="46" t="str">
        <f t="shared" si="47"/>
        <v/>
      </c>
      <c r="K142" s="47" t="str">
        <f t="shared" si="35"/>
        <v/>
      </c>
      <c r="L142" s="47" t="str">
        <f t="shared" si="36"/>
        <v/>
      </c>
      <c r="M142" s="48">
        <f t="shared" si="48"/>
        <v>0</v>
      </c>
      <c r="N142" s="46" t="str">
        <f t="shared" si="37"/>
        <v/>
      </c>
      <c r="O142" s="47" t="str">
        <f t="shared" si="38"/>
        <v/>
      </c>
      <c r="P142" s="47" t="str">
        <f t="shared" si="39"/>
        <v/>
      </c>
      <c r="Q142" s="48">
        <f t="shared" si="49"/>
        <v>0</v>
      </c>
      <c r="R142" s="2"/>
      <c r="AH142" s="57" t="str">
        <f>IF(G142&gt;1,IF($E$10&gt;0,100-(#REF!/(1+(AL142/#REF!)^#REF!)^#REF!+#REF!/(AL142-1))*100,100-(AL142*D$5+D$6)*100),"")</f>
        <v/>
      </c>
      <c r="AI142" s="21" t="str">
        <f t="shared" si="40"/>
        <v/>
      </c>
      <c r="AJ142" s="21" t="str">
        <f t="shared" si="41"/>
        <v/>
      </c>
      <c r="AK142" s="48">
        <f t="shared" si="42"/>
        <v>0</v>
      </c>
      <c r="AL142" s="58" t="str">
        <f t="shared" si="43"/>
        <v/>
      </c>
      <c r="AM142" s="59" t="str">
        <f t="shared" si="44"/>
        <v/>
      </c>
      <c r="AN142" s="59" t="str">
        <f t="shared" si="45"/>
        <v/>
      </c>
      <c r="AO142" s="60"/>
    </row>
    <row r="143" spans="3:41" x14ac:dyDescent="0.25">
      <c r="C143" s="82"/>
      <c r="D143" s="45"/>
      <c r="E143" s="83" t="str">
        <f t="shared" si="34"/>
        <v/>
      </c>
      <c r="F143" s="45"/>
      <c r="G143" s="45"/>
      <c r="H143" s="45"/>
      <c r="I143" s="46" t="str">
        <f t="shared" si="46"/>
        <v/>
      </c>
      <c r="J143" s="46" t="str">
        <f t="shared" si="47"/>
        <v/>
      </c>
      <c r="K143" s="47" t="str">
        <f t="shared" si="35"/>
        <v/>
      </c>
      <c r="L143" s="47" t="str">
        <f t="shared" si="36"/>
        <v/>
      </c>
      <c r="M143" s="48">
        <f t="shared" si="48"/>
        <v>0</v>
      </c>
      <c r="N143" s="46" t="str">
        <f t="shared" si="37"/>
        <v/>
      </c>
      <c r="O143" s="47" t="str">
        <f t="shared" si="38"/>
        <v/>
      </c>
      <c r="P143" s="47" t="str">
        <f t="shared" si="39"/>
        <v/>
      </c>
      <c r="Q143" s="48">
        <f t="shared" si="49"/>
        <v>0</v>
      </c>
      <c r="R143" s="2"/>
      <c r="AH143" s="57" t="str">
        <f>IF(G143&gt;1,IF($E$10&gt;0,100-(#REF!/(1+(AL143/#REF!)^#REF!)^#REF!+#REF!/(AL143-1))*100,100-(AL143*D$5+D$6)*100),"")</f>
        <v/>
      </c>
      <c r="AI143" s="21" t="str">
        <f t="shared" si="40"/>
        <v/>
      </c>
      <c r="AJ143" s="21" t="str">
        <f t="shared" si="41"/>
        <v/>
      </c>
      <c r="AK143" s="48">
        <f t="shared" si="42"/>
        <v>0</v>
      </c>
      <c r="AL143" s="58" t="str">
        <f t="shared" si="43"/>
        <v/>
      </c>
      <c r="AM143" s="59" t="str">
        <f t="shared" si="44"/>
        <v/>
      </c>
      <c r="AN143" s="59" t="str">
        <f t="shared" si="45"/>
        <v/>
      </c>
      <c r="AO143" s="60"/>
    </row>
    <row r="144" spans="3:41" x14ac:dyDescent="0.25">
      <c r="C144" s="82"/>
      <c r="D144" s="45"/>
      <c r="E144" s="83" t="str">
        <f t="shared" si="34"/>
        <v/>
      </c>
      <c r="F144" s="45"/>
      <c r="G144" s="45"/>
      <c r="H144" s="45"/>
      <c r="I144" s="46" t="str">
        <f t="shared" si="46"/>
        <v/>
      </c>
      <c r="J144" s="46" t="str">
        <f t="shared" si="47"/>
        <v/>
      </c>
      <c r="K144" s="47" t="str">
        <f t="shared" si="35"/>
        <v/>
      </c>
      <c r="L144" s="47" t="str">
        <f t="shared" si="36"/>
        <v/>
      </c>
      <c r="M144" s="48">
        <f t="shared" si="48"/>
        <v>0</v>
      </c>
      <c r="N144" s="46" t="str">
        <f t="shared" si="37"/>
        <v/>
      </c>
      <c r="O144" s="47" t="str">
        <f t="shared" si="38"/>
        <v/>
      </c>
      <c r="P144" s="47" t="str">
        <f t="shared" si="39"/>
        <v/>
      </c>
      <c r="Q144" s="48">
        <f t="shared" si="49"/>
        <v>0</v>
      </c>
      <c r="R144" s="2"/>
      <c r="AH144" s="57" t="str">
        <f>IF(G144&gt;1,IF($E$10&gt;0,100-(#REF!/(1+(AL144/#REF!)^#REF!)^#REF!+#REF!/(AL144-1))*100,100-(AL144*D$5+D$6)*100),"")</f>
        <v/>
      </c>
      <c r="AI144" s="21" t="str">
        <f t="shared" si="40"/>
        <v/>
      </c>
      <c r="AJ144" s="21" t="str">
        <f t="shared" si="41"/>
        <v/>
      </c>
      <c r="AK144" s="48">
        <f t="shared" si="42"/>
        <v>0</v>
      </c>
      <c r="AL144" s="58" t="str">
        <f t="shared" si="43"/>
        <v/>
      </c>
      <c r="AM144" s="59" t="str">
        <f t="shared" si="44"/>
        <v/>
      </c>
      <c r="AN144" s="59" t="str">
        <f t="shared" si="45"/>
        <v/>
      </c>
      <c r="AO144" s="60"/>
    </row>
    <row r="145" spans="3:41" x14ac:dyDescent="0.25">
      <c r="C145" s="82"/>
      <c r="D145" s="45"/>
      <c r="E145" s="83" t="str">
        <f t="shared" si="34"/>
        <v/>
      </c>
      <c r="F145" s="45"/>
      <c r="G145" s="45"/>
      <c r="H145" s="45"/>
      <c r="I145" s="46" t="str">
        <f t="shared" si="46"/>
        <v/>
      </c>
      <c r="J145" s="46" t="str">
        <f t="shared" si="47"/>
        <v/>
      </c>
      <c r="K145" s="47" t="str">
        <f t="shared" si="35"/>
        <v/>
      </c>
      <c r="L145" s="47" t="str">
        <f t="shared" si="36"/>
        <v/>
      </c>
      <c r="M145" s="48">
        <f t="shared" si="48"/>
        <v>0</v>
      </c>
      <c r="N145" s="46" t="str">
        <f t="shared" si="37"/>
        <v/>
      </c>
      <c r="O145" s="47" t="str">
        <f t="shared" si="38"/>
        <v/>
      </c>
      <c r="P145" s="47" t="str">
        <f t="shared" si="39"/>
        <v/>
      </c>
      <c r="Q145" s="48">
        <f t="shared" si="49"/>
        <v>0</v>
      </c>
      <c r="R145" s="2"/>
      <c r="AH145" s="57" t="str">
        <f>IF(G145&gt;1,IF($E$10&gt;0,100-(#REF!/(1+(AL145/#REF!)^#REF!)^#REF!+#REF!/(AL145-1))*100,100-(AL145*D$5+D$6)*100),"")</f>
        <v/>
      </c>
      <c r="AI145" s="21" t="str">
        <f t="shared" si="40"/>
        <v/>
      </c>
      <c r="AJ145" s="21" t="str">
        <f t="shared" si="41"/>
        <v/>
      </c>
      <c r="AK145" s="48">
        <f t="shared" si="42"/>
        <v>0</v>
      </c>
      <c r="AL145" s="58" t="str">
        <f t="shared" si="43"/>
        <v/>
      </c>
      <c r="AM145" s="59" t="str">
        <f t="shared" si="44"/>
        <v/>
      </c>
      <c r="AN145" s="59" t="str">
        <f t="shared" si="45"/>
        <v/>
      </c>
      <c r="AO145" s="60"/>
    </row>
    <row r="146" spans="3:41" x14ac:dyDescent="0.25">
      <c r="C146" s="82"/>
      <c r="D146" s="45"/>
      <c r="E146" s="83" t="str">
        <f t="shared" si="34"/>
        <v/>
      </c>
      <c r="F146" s="45"/>
      <c r="G146" s="45"/>
      <c r="H146" s="45"/>
      <c r="I146" s="46" t="str">
        <f t="shared" si="46"/>
        <v/>
      </c>
      <c r="J146" s="46" t="str">
        <f t="shared" si="47"/>
        <v/>
      </c>
      <c r="K146" s="47" t="str">
        <f t="shared" si="35"/>
        <v/>
      </c>
      <c r="L146" s="47" t="str">
        <f t="shared" si="36"/>
        <v/>
      </c>
      <c r="M146" s="48">
        <f t="shared" si="48"/>
        <v>0</v>
      </c>
      <c r="N146" s="46" t="str">
        <f t="shared" si="37"/>
        <v/>
      </c>
      <c r="O146" s="47" t="str">
        <f t="shared" si="38"/>
        <v/>
      </c>
      <c r="P146" s="47" t="str">
        <f t="shared" si="39"/>
        <v/>
      </c>
      <c r="Q146" s="48">
        <f t="shared" si="49"/>
        <v>0</v>
      </c>
      <c r="R146" s="2"/>
      <c r="AH146" s="57" t="str">
        <f>IF(G146&gt;1,IF($E$10&gt;0,100-(#REF!/(1+(AL146/#REF!)^#REF!)^#REF!+#REF!/(AL146-1))*100,100-(AL146*D$5+D$6)*100),"")</f>
        <v/>
      </c>
      <c r="AI146" s="21" t="str">
        <f t="shared" si="40"/>
        <v/>
      </c>
      <c r="AJ146" s="21" t="str">
        <f t="shared" si="41"/>
        <v/>
      </c>
      <c r="AK146" s="48">
        <f t="shared" si="42"/>
        <v>0</v>
      </c>
      <c r="AL146" s="58" t="str">
        <f t="shared" si="43"/>
        <v/>
      </c>
      <c r="AM146" s="59" t="str">
        <f t="shared" si="44"/>
        <v/>
      </c>
      <c r="AN146" s="59" t="str">
        <f t="shared" si="45"/>
        <v/>
      </c>
      <c r="AO146" s="60"/>
    </row>
    <row r="147" spans="3:41" x14ac:dyDescent="0.25">
      <c r="C147" s="82"/>
      <c r="D147" s="45"/>
      <c r="E147" s="83" t="str">
        <f t="shared" si="34"/>
        <v/>
      </c>
      <c r="F147" s="45"/>
      <c r="G147" s="45"/>
      <c r="H147" s="45"/>
      <c r="I147" s="46" t="str">
        <f t="shared" si="46"/>
        <v/>
      </c>
      <c r="J147" s="46" t="str">
        <f t="shared" si="47"/>
        <v/>
      </c>
      <c r="K147" s="47" t="str">
        <f t="shared" si="35"/>
        <v/>
      </c>
      <c r="L147" s="47" t="str">
        <f t="shared" si="36"/>
        <v/>
      </c>
      <c r="M147" s="48">
        <f t="shared" si="48"/>
        <v>0</v>
      </c>
      <c r="N147" s="46" t="str">
        <f t="shared" si="37"/>
        <v/>
      </c>
      <c r="O147" s="47" t="str">
        <f t="shared" si="38"/>
        <v/>
      </c>
      <c r="P147" s="47" t="str">
        <f t="shared" si="39"/>
        <v/>
      </c>
      <c r="Q147" s="48">
        <f t="shared" si="49"/>
        <v>0</v>
      </c>
      <c r="R147" s="2"/>
      <c r="AH147" s="57" t="str">
        <f>IF(G147&gt;1,IF($E$10&gt;0,100-(#REF!/(1+(AL147/#REF!)^#REF!)^#REF!+#REF!/(AL147-1))*100,100-(AL147*D$5+D$6)*100),"")</f>
        <v/>
      </c>
      <c r="AI147" s="21" t="str">
        <f t="shared" si="40"/>
        <v/>
      </c>
      <c r="AJ147" s="21" t="str">
        <f t="shared" si="41"/>
        <v/>
      </c>
      <c r="AK147" s="48">
        <f t="shared" si="42"/>
        <v>0</v>
      </c>
      <c r="AL147" s="58" t="str">
        <f t="shared" si="43"/>
        <v/>
      </c>
      <c r="AM147" s="59" t="str">
        <f t="shared" si="44"/>
        <v/>
      </c>
      <c r="AN147" s="59" t="str">
        <f t="shared" si="45"/>
        <v/>
      </c>
      <c r="AO147" s="60"/>
    </row>
    <row r="148" spans="3:41" x14ac:dyDescent="0.25">
      <c r="C148" s="82"/>
      <c r="D148" s="45"/>
      <c r="E148" s="83" t="str">
        <f t="shared" si="34"/>
        <v/>
      </c>
      <c r="F148" s="45"/>
      <c r="G148" s="45"/>
      <c r="H148" s="45"/>
      <c r="I148" s="46" t="str">
        <f t="shared" si="46"/>
        <v/>
      </c>
      <c r="J148" s="46" t="str">
        <f t="shared" si="47"/>
        <v/>
      </c>
      <c r="K148" s="47" t="str">
        <f t="shared" si="35"/>
        <v/>
      </c>
      <c r="L148" s="47" t="str">
        <f t="shared" si="36"/>
        <v/>
      </c>
      <c r="M148" s="48">
        <f t="shared" si="48"/>
        <v>0</v>
      </c>
      <c r="N148" s="46" t="str">
        <f t="shared" si="37"/>
        <v/>
      </c>
      <c r="O148" s="47" t="str">
        <f t="shared" si="38"/>
        <v/>
      </c>
      <c r="P148" s="47" t="str">
        <f t="shared" si="39"/>
        <v/>
      </c>
      <c r="Q148" s="48">
        <f t="shared" si="49"/>
        <v>0</v>
      </c>
      <c r="R148" s="2"/>
      <c r="AH148" s="57" t="str">
        <f>IF(G148&gt;1,IF($E$10&gt;0,100-(#REF!/(1+(AL148/#REF!)^#REF!)^#REF!+#REF!/(AL148-1))*100,100-(AL148*D$5+D$6)*100),"")</f>
        <v/>
      </c>
      <c r="AI148" s="21" t="str">
        <f t="shared" si="40"/>
        <v/>
      </c>
      <c r="AJ148" s="21" t="str">
        <f t="shared" si="41"/>
        <v/>
      </c>
      <c r="AK148" s="48">
        <f t="shared" si="42"/>
        <v>0</v>
      </c>
      <c r="AL148" s="58" t="str">
        <f t="shared" si="43"/>
        <v/>
      </c>
      <c r="AM148" s="59" t="str">
        <f t="shared" si="44"/>
        <v/>
      </c>
      <c r="AN148" s="59" t="str">
        <f t="shared" si="45"/>
        <v/>
      </c>
      <c r="AO148" s="60"/>
    </row>
    <row r="149" spans="3:41" x14ac:dyDescent="0.25">
      <c r="C149" s="82"/>
      <c r="D149" s="45"/>
      <c r="E149" s="83" t="str">
        <f t="shared" si="34"/>
        <v/>
      </c>
      <c r="F149" s="45"/>
      <c r="G149" s="45"/>
      <c r="H149" s="45"/>
      <c r="I149" s="46" t="str">
        <f t="shared" si="46"/>
        <v/>
      </c>
      <c r="J149" s="46" t="str">
        <f t="shared" si="47"/>
        <v/>
      </c>
      <c r="K149" s="47" t="str">
        <f t="shared" si="35"/>
        <v/>
      </c>
      <c r="L149" s="47" t="str">
        <f t="shared" si="36"/>
        <v/>
      </c>
      <c r="M149" s="48">
        <f t="shared" si="48"/>
        <v>0</v>
      </c>
      <c r="N149" s="46" t="str">
        <f t="shared" si="37"/>
        <v/>
      </c>
      <c r="O149" s="47" t="str">
        <f t="shared" si="38"/>
        <v/>
      </c>
      <c r="P149" s="47" t="str">
        <f t="shared" si="39"/>
        <v/>
      </c>
      <c r="Q149" s="48">
        <f t="shared" si="49"/>
        <v>0</v>
      </c>
      <c r="R149" s="2"/>
      <c r="AH149" s="57" t="str">
        <f>IF(G149&gt;1,IF($E$10&gt;0,100-(#REF!/(1+(AL149/#REF!)^#REF!)^#REF!+#REF!/(AL149-1))*100,100-(AL149*D$5+D$6)*100),"")</f>
        <v/>
      </c>
      <c r="AI149" s="21" t="str">
        <f t="shared" si="40"/>
        <v/>
      </c>
      <c r="AJ149" s="21" t="str">
        <f t="shared" si="41"/>
        <v/>
      </c>
      <c r="AK149" s="48">
        <f t="shared" si="42"/>
        <v>0</v>
      </c>
      <c r="AL149" s="58" t="str">
        <f t="shared" si="43"/>
        <v/>
      </c>
      <c r="AM149" s="59" t="str">
        <f t="shared" si="44"/>
        <v/>
      </c>
      <c r="AN149" s="59" t="str">
        <f t="shared" si="45"/>
        <v/>
      </c>
      <c r="AO149" s="60"/>
    </row>
    <row r="150" spans="3:41" x14ac:dyDescent="0.25">
      <c r="C150" s="82"/>
      <c r="D150" s="45"/>
      <c r="E150" s="83" t="str">
        <f t="shared" si="34"/>
        <v/>
      </c>
      <c r="F150" s="45"/>
      <c r="G150" s="45"/>
      <c r="H150" s="45"/>
      <c r="I150" s="46" t="str">
        <f t="shared" si="46"/>
        <v/>
      </c>
      <c r="J150" s="46" t="str">
        <f t="shared" si="47"/>
        <v/>
      </c>
      <c r="K150" s="47" t="str">
        <f t="shared" si="35"/>
        <v/>
      </c>
      <c r="L150" s="47" t="str">
        <f t="shared" si="36"/>
        <v/>
      </c>
      <c r="M150" s="48">
        <f t="shared" si="48"/>
        <v>0</v>
      </c>
      <c r="N150" s="46" t="str">
        <f t="shared" si="37"/>
        <v/>
      </c>
      <c r="O150" s="47" t="str">
        <f t="shared" si="38"/>
        <v/>
      </c>
      <c r="P150" s="47" t="str">
        <f t="shared" si="39"/>
        <v/>
      </c>
      <c r="Q150" s="48">
        <f t="shared" si="49"/>
        <v>0</v>
      </c>
      <c r="R150" s="2"/>
      <c r="AH150" s="57" t="str">
        <f>IF(G150&gt;1,IF($E$10&gt;0,100-(#REF!/(1+(AL150/#REF!)^#REF!)^#REF!+#REF!/(AL150-1))*100,100-(AL150*D$5+D$6)*100),"")</f>
        <v/>
      </c>
      <c r="AI150" s="21" t="str">
        <f t="shared" si="40"/>
        <v/>
      </c>
      <c r="AJ150" s="21" t="str">
        <f t="shared" si="41"/>
        <v/>
      </c>
      <c r="AK150" s="48">
        <f t="shared" si="42"/>
        <v>0</v>
      </c>
      <c r="AL150" s="58" t="str">
        <f t="shared" si="43"/>
        <v/>
      </c>
      <c r="AM150" s="59" t="str">
        <f t="shared" si="44"/>
        <v/>
      </c>
      <c r="AN150" s="59" t="str">
        <f t="shared" si="45"/>
        <v/>
      </c>
      <c r="AO150" s="60"/>
    </row>
    <row r="151" spans="3:41" x14ac:dyDescent="0.25">
      <c r="C151" s="82"/>
      <c r="D151" s="45"/>
      <c r="E151" s="83" t="str">
        <f t="shared" si="34"/>
        <v/>
      </c>
      <c r="F151" s="45"/>
      <c r="G151" s="45"/>
      <c r="H151" s="45"/>
      <c r="I151" s="46" t="str">
        <f t="shared" si="46"/>
        <v/>
      </c>
      <c r="J151" s="46" t="str">
        <f t="shared" si="47"/>
        <v/>
      </c>
      <c r="K151" s="47" t="str">
        <f t="shared" si="35"/>
        <v/>
      </c>
      <c r="L151" s="47" t="str">
        <f t="shared" si="36"/>
        <v/>
      </c>
      <c r="M151" s="48">
        <f t="shared" si="48"/>
        <v>0</v>
      </c>
      <c r="N151" s="46" t="str">
        <f t="shared" si="37"/>
        <v/>
      </c>
      <c r="O151" s="47" t="str">
        <f t="shared" si="38"/>
        <v/>
      </c>
      <c r="P151" s="47" t="str">
        <f t="shared" si="39"/>
        <v/>
      </c>
      <c r="Q151" s="48">
        <f t="shared" si="49"/>
        <v>0</v>
      </c>
      <c r="R151" s="2"/>
      <c r="AH151" s="57" t="str">
        <f>IF(G151&gt;1,IF($E$10&gt;0,100-(#REF!/(1+(AL151/#REF!)^#REF!)^#REF!+#REF!/(AL151-1))*100,100-(AL151*D$5+D$6)*100),"")</f>
        <v/>
      </c>
      <c r="AI151" s="21" t="str">
        <f t="shared" si="40"/>
        <v/>
      </c>
      <c r="AJ151" s="21" t="str">
        <f t="shared" si="41"/>
        <v/>
      </c>
      <c r="AK151" s="48">
        <f t="shared" si="42"/>
        <v>0</v>
      </c>
      <c r="AL151" s="58" t="str">
        <f t="shared" si="43"/>
        <v/>
      </c>
      <c r="AM151" s="59" t="str">
        <f t="shared" si="44"/>
        <v/>
      </c>
      <c r="AN151" s="59" t="str">
        <f t="shared" si="45"/>
        <v/>
      </c>
      <c r="AO151" s="60"/>
    </row>
    <row r="152" spans="3:41" x14ac:dyDescent="0.25">
      <c r="C152" s="82"/>
      <c r="D152" s="45"/>
      <c r="E152" s="83" t="str">
        <f t="shared" si="34"/>
        <v/>
      </c>
      <c r="F152" s="45"/>
      <c r="G152" s="45"/>
      <c r="H152" s="45"/>
      <c r="I152" s="46" t="str">
        <f t="shared" si="46"/>
        <v/>
      </c>
      <c r="J152" s="46" t="str">
        <f t="shared" si="47"/>
        <v/>
      </c>
      <c r="K152" s="47" t="str">
        <f t="shared" si="35"/>
        <v/>
      </c>
      <c r="L152" s="47" t="str">
        <f t="shared" si="36"/>
        <v/>
      </c>
      <c r="M152" s="48">
        <f t="shared" si="48"/>
        <v>0</v>
      </c>
      <c r="N152" s="46" t="str">
        <f t="shared" si="37"/>
        <v/>
      </c>
      <c r="O152" s="47" t="str">
        <f t="shared" si="38"/>
        <v/>
      </c>
      <c r="P152" s="47" t="str">
        <f t="shared" si="39"/>
        <v/>
      </c>
      <c r="Q152" s="48">
        <f t="shared" si="49"/>
        <v>0</v>
      </c>
      <c r="R152" s="2"/>
      <c r="AH152" s="57" t="str">
        <f>IF(G152&gt;1,IF($E$10&gt;0,100-(#REF!/(1+(AL152/#REF!)^#REF!)^#REF!+#REF!/(AL152-1))*100,100-(AL152*D$5+D$6)*100),"")</f>
        <v/>
      </c>
      <c r="AI152" s="21" t="str">
        <f t="shared" si="40"/>
        <v/>
      </c>
      <c r="AJ152" s="21" t="str">
        <f t="shared" si="41"/>
        <v/>
      </c>
      <c r="AK152" s="48">
        <f t="shared" si="42"/>
        <v>0</v>
      </c>
      <c r="AL152" s="58" t="str">
        <f t="shared" si="43"/>
        <v/>
      </c>
      <c r="AM152" s="59" t="str">
        <f t="shared" si="44"/>
        <v/>
      </c>
      <c r="AN152" s="59" t="str">
        <f t="shared" si="45"/>
        <v/>
      </c>
      <c r="AO152" s="60"/>
    </row>
    <row r="153" spans="3:41" x14ac:dyDescent="0.25">
      <c r="C153" s="82"/>
      <c r="D153" s="45"/>
      <c r="E153" s="83" t="str">
        <f t="shared" si="34"/>
        <v/>
      </c>
      <c r="F153" s="45"/>
      <c r="G153" s="45"/>
      <c r="H153" s="45"/>
      <c r="I153" s="46" t="str">
        <f t="shared" si="46"/>
        <v/>
      </c>
      <c r="J153" s="46" t="str">
        <f t="shared" si="47"/>
        <v/>
      </c>
      <c r="K153" s="47" t="str">
        <f t="shared" si="35"/>
        <v/>
      </c>
      <c r="L153" s="47" t="str">
        <f t="shared" si="36"/>
        <v/>
      </c>
      <c r="M153" s="48">
        <f t="shared" si="48"/>
        <v>0</v>
      </c>
      <c r="N153" s="46" t="str">
        <f t="shared" si="37"/>
        <v/>
      </c>
      <c r="O153" s="47" t="str">
        <f t="shared" si="38"/>
        <v/>
      </c>
      <c r="P153" s="47" t="str">
        <f t="shared" si="39"/>
        <v/>
      </c>
      <c r="Q153" s="48">
        <f t="shared" si="49"/>
        <v>0</v>
      </c>
      <c r="R153" s="2"/>
      <c r="AH153" s="57" t="str">
        <f>IF(G153&gt;1,IF($E$10&gt;0,100-(#REF!/(1+(AL153/#REF!)^#REF!)^#REF!+#REF!/(AL153-1))*100,100-(AL153*D$5+D$6)*100),"")</f>
        <v/>
      </c>
      <c r="AI153" s="21" t="str">
        <f t="shared" si="40"/>
        <v/>
      </c>
      <c r="AJ153" s="21" t="str">
        <f t="shared" si="41"/>
        <v/>
      </c>
      <c r="AK153" s="48">
        <f t="shared" si="42"/>
        <v>0</v>
      </c>
      <c r="AL153" s="58" t="str">
        <f t="shared" si="43"/>
        <v/>
      </c>
      <c r="AM153" s="59" t="str">
        <f t="shared" si="44"/>
        <v/>
      </c>
      <c r="AN153" s="59" t="str">
        <f t="shared" si="45"/>
        <v/>
      </c>
      <c r="AO153" s="60"/>
    </row>
    <row r="154" spans="3:41" x14ac:dyDescent="0.25">
      <c r="C154" s="82"/>
      <c r="D154" s="45"/>
      <c r="E154" s="83" t="str">
        <f t="shared" si="34"/>
        <v/>
      </c>
      <c r="F154" s="45"/>
      <c r="G154" s="45"/>
      <c r="H154" s="45"/>
      <c r="I154" s="46" t="str">
        <f t="shared" si="46"/>
        <v/>
      </c>
      <c r="J154" s="46" t="str">
        <f t="shared" si="47"/>
        <v/>
      </c>
      <c r="K154" s="47" t="str">
        <f t="shared" si="35"/>
        <v/>
      </c>
      <c r="L154" s="47" t="str">
        <f t="shared" si="36"/>
        <v/>
      </c>
      <c r="M154" s="48">
        <f t="shared" si="48"/>
        <v>0</v>
      </c>
      <c r="N154" s="46" t="str">
        <f t="shared" si="37"/>
        <v/>
      </c>
      <c r="O154" s="47" t="str">
        <f t="shared" si="38"/>
        <v/>
      </c>
      <c r="P154" s="47" t="str">
        <f t="shared" si="39"/>
        <v/>
      </c>
      <c r="Q154" s="48">
        <f t="shared" si="49"/>
        <v>0</v>
      </c>
      <c r="R154" s="2"/>
      <c r="AH154" s="57" t="str">
        <f>IF(G154&gt;1,IF($E$10&gt;0,100-(#REF!/(1+(AL154/#REF!)^#REF!)^#REF!+#REF!/(AL154-1))*100,100-(AL154*D$5+D$6)*100),"")</f>
        <v/>
      </c>
      <c r="AI154" s="21" t="str">
        <f t="shared" si="40"/>
        <v/>
      </c>
      <c r="AJ154" s="21" t="str">
        <f t="shared" si="41"/>
        <v/>
      </c>
      <c r="AK154" s="48">
        <f t="shared" si="42"/>
        <v>0</v>
      </c>
      <c r="AL154" s="58" t="str">
        <f t="shared" si="43"/>
        <v/>
      </c>
      <c r="AM154" s="59" t="str">
        <f t="shared" si="44"/>
        <v/>
      </c>
      <c r="AN154" s="59" t="str">
        <f t="shared" si="45"/>
        <v/>
      </c>
      <c r="AO154" s="60"/>
    </row>
    <row r="155" spans="3:41" x14ac:dyDescent="0.25">
      <c r="C155" s="82"/>
      <c r="D155" s="45"/>
      <c r="E155" s="83" t="str">
        <f t="shared" si="34"/>
        <v/>
      </c>
      <c r="F155" s="45"/>
      <c r="G155" s="45"/>
      <c r="H155" s="45"/>
      <c r="I155" s="46" t="str">
        <f t="shared" si="46"/>
        <v/>
      </c>
      <c r="J155" s="46" t="str">
        <f t="shared" si="47"/>
        <v/>
      </c>
      <c r="K155" s="47" t="str">
        <f t="shared" si="35"/>
        <v/>
      </c>
      <c r="L155" s="47" t="str">
        <f t="shared" si="36"/>
        <v/>
      </c>
      <c r="M155" s="48">
        <f t="shared" si="48"/>
        <v>0</v>
      </c>
      <c r="N155" s="46" t="str">
        <f t="shared" si="37"/>
        <v/>
      </c>
      <c r="O155" s="47" t="str">
        <f t="shared" si="38"/>
        <v/>
      </c>
      <c r="P155" s="47" t="str">
        <f t="shared" si="39"/>
        <v/>
      </c>
      <c r="Q155" s="48">
        <f t="shared" si="49"/>
        <v>0</v>
      </c>
      <c r="R155" s="2"/>
      <c r="AH155" s="57" t="str">
        <f>IF(G155&gt;1,IF($E$10&gt;0,100-(#REF!/(1+(AL155/#REF!)^#REF!)^#REF!+#REF!/(AL155-1))*100,100-(AL155*D$5+D$6)*100),"")</f>
        <v/>
      </c>
      <c r="AI155" s="21" t="str">
        <f t="shared" si="40"/>
        <v/>
      </c>
      <c r="AJ155" s="21" t="str">
        <f t="shared" si="41"/>
        <v/>
      </c>
      <c r="AK155" s="48">
        <f t="shared" si="42"/>
        <v>0</v>
      </c>
      <c r="AL155" s="58" t="str">
        <f t="shared" si="43"/>
        <v/>
      </c>
      <c r="AM155" s="59" t="str">
        <f t="shared" si="44"/>
        <v/>
      </c>
      <c r="AN155" s="59" t="str">
        <f t="shared" si="45"/>
        <v/>
      </c>
      <c r="AO155" s="60"/>
    </row>
    <row r="156" spans="3:41" x14ac:dyDescent="0.25">
      <c r="C156" s="82"/>
      <c r="D156" s="45"/>
      <c r="E156" s="83" t="str">
        <f t="shared" si="34"/>
        <v/>
      </c>
      <c r="F156" s="45"/>
      <c r="G156" s="45"/>
      <c r="H156" s="45"/>
      <c r="I156" s="46" t="str">
        <f t="shared" si="46"/>
        <v/>
      </c>
      <c r="J156" s="46" t="str">
        <f t="shared" si="47"/>
        <v/>
      </c>
      <c r="K156" s="47" t="str">
        <f t="shared" si="35"/>
        <v/>
      </c>
      <c r="L156" s="47" t="str">
        <f t="shared" si="36"/>
        <v/>
      </c>
      <c r="M156" s="48">
        <f t="shared" si="48"/>
        <v>0</v>
      </c>
      <c r="N156" s="46" t="str">
        <f t="shared" si="37"/>
        <v/>
      </c>
      <c r="O156" s="47" t="str">
        <f t="shared" si="38"/>
        <v/>
      </c>
      <c r="P156" s="47" t="str">
        <f t="shared" si="39"/>
        <v/>
      </c>
      <c r="Q156" s="48">
        <f t="shared" si="49"/>
        <v>0</v>
      </c>
      <c r="R156" s="2"/>
      <c r="AH156" s="57" t="str">
        <f>IF(G156&gt;1,IF($E$10&gt;0,100-(#REF!/(1+(AL156/#REF!)^#REF!)^#REF!+#REF!/(AL156-1))*100,100-(AL156*D$5+D$6)*100),"")</f>
        <v/>
      </c>
      <c r="AI156" s="21" t="str">
        <f t="shared" si="40"/>
        <v/>
      </c>
      <c r="AJ156" s="21" t="str">
        <f t="shared" si="41"/>
        <v/>
      </c>
      <c r="AK156" s="48">
        <f t="shared" si="42"/>
        <v>0</v>
      </c>
      <c r="AL156" s="58" t="str">
        <f t="shared" si="43"/>
        <v/>
      </c>
      <c r="AM156" s="59" t="str">
        <f t="shared" si="44"/>
        <v/>
      </c>
      <c r="AN156" s="59" t="str">
        <f t="shared" si="45"/>
        <v/>
      </c>
      <c r="AO156" s="60"/>
    </row>
    <row r="157" spans="3:41" x14ac:dyDescent="0.25">
      <c r="C157" s="82"/>
      <c r="D157" s="45"/>
      <c r="E157" s="83" t="str">
        <f t="shared" si="34"/>
        <v/>
      </c>
      <c r="F157" s="45"/>
      <c r="G157" s="45"/>
      <c r="H157" s="45"/>
      <c r="I157" s="46" t="str">
        <f t="shared" si="46"/>
        <v/>
      </c>
      <c r="J157" s="46" t="str">
        <f t="shared" si="47"/>
        <v/>
      </c>
      <c r="K157" s="47" t="str">
        <f t="shared" si="35"/>
        <v/>
      </c>
      <c r="L157" s="47" t="str">
        <f t="shared" si="36"/>
        <v/>
      </c>
      <c r="M157" s="48">
        <f t="shared" si="48"/>
        <v>0</v>
      </c>
      <c r="N157" s="46" t="str">
        <f t="shared" si="37"/>
        <v/>
      </c>
      <c r="O157" s="47" t="str">
        <f t="shared" si="38"/>
        <v/>
      </c>
      <c r="P157" s="47" t="str">
        <f t="shared" si="39"/>
        <v/>
      </c>
      <c r="Q157" s="48">
        <f t="shared" si="49"/>
        <v>0</v>
      </c>
      <c r="R157" s="2"/>
      <c r="AH157" s="57" t="str">
        <f>IF(G157&gt;1,IF($E$10&gt;0,100-(#REF!/(1+(AL157/#REF!)^#REF!)^#REF!+#REF!/(AL157-1))*100,100-(AL157*D$5+D$6)*100),"")</f>
        <v/>
      </c>
      <c r="AI157" s="21" t="str">
        <f t="shared" si="40"/>
        <v/>
      </c>
      <c r="AJ157" s="21" t="str">
        <f t="shared" si="41"/>
        <v/>
      </c>
      <c r="AK157" s="48">
        <f t="shared" si="42"/>
        <v>0</v>
      </c>
      <c r="AL157" s="58" t="str">
        <f t="shared" si="43"/>
        <v/>
      </c>
      <c r="AM157" s="59" t="str">
        <f t="shared" si="44"/>
        <v/>
      </c>
      <c r="AN157" s="59" t="str">
        <f t="shared" si="45"/>
        <v/>
      </c>
      <c r="AO157" s="60"/>
    </row>
    <row r="158" spans="3:41" x14ac:dyDescent="0.25">
      <c r="C158" s="82"/>
      <c r="D158" s="45"/>
      <c r="E158" s="83" t="str">
        <f t="shared" si="34"/>
        <v/>
      </c>
      <c r="F158" s="45"/>
      <c r="G158" s="45"/>
      <c r="H158" s="45"/>
      <c r="I158" s="46" t="str">
        <f t="shared" si="46"/>
        <v/>
      </c>
      <c r="J158" s="46" t="str">
        <f t="shared" si="47"/>
        <v/>
      </c>
      <c r="K158" s="47" t="str">
        <f t="shared" si="35"/>
        <v/>
      </c>
      <c r="L158" s="47" t="str">
        <f t="shared" si="36"/>
        <v/>
      </c>
      <c r="M158" s="48">
        <f t="shared" si="48"/>
        <v>0</v>
      </c>
      <c r="N158" s="46" t="str">
        <f t="shared" si="37"/>
        <v/>
      </c>
      <c r="O158" s="47" t="str">
        <f t="shared" si="38"/>
        <v/>
      </c>
      <c r="P158" s="47" t="str">
        <f t="shared" si="39"/>
        <v/>
      </c>
      <c r="Q158" s="48">
        <f t="shared" si="49"/>
        <v>0</v>
      </c>
      <c r="R158" s="2"/>
      <c r="AH158" s="57" t="str">
        <f>IF(G158&gt;1,IF($E$10&gt;0,100-(#REF!/(1+(AL158/#REF!)^#REF!)^#REF!+#REF!/(AL158-1))*100,100-(AL158*D$5+D$6)*100),"")</f>
        <v/>
      </c>
      <c r="AI158" s="21" t="str">
        <f t="shared" si="40"/>
        <v/>
      </c>
      <c r="AJ158" s="21" t="str">
        <f t="shared" si="41"/>
        <v/>
      </c>
      <c r="AK158" s="48">
        <f t="shared" si="42"/>
        <v>0</v>
      </c>
      <c r="AL158" s="58" t="str">
        <f t="shared" si="43"/>
        <v/>
      </c>
      <c r="AM158" s="59" t="str">
        <f t="shared" si="44"/>
        <v/>
      </c>
      <c r="AN158" s="59" t="str">
        <f t="shared" si="45"/>
        <v/>
      </c>
      <c r="AO158" s="60"/>
    </row>
    <row r="159" spans="3:41" x14ac:dyDescent="0.25">
      <c r="C159" s="82"/>
      <c r="D159" s="45"/>
      <c r="E159" s="83" t="str">
        <f t="shared" si="34"/>
        <v/>
      </c>
      <c r="F159" s="45"/>
      <c r="G159" s="45"/>
      <c r="H159" s="45"/>
      <c r="I159" s="46" t="str">
        <f t="shared" si="46"/>
        <v/>
      </c>
      <c r="J159" s="46" t="str">
        <f t="shared" si="47"/>
        <v/>
      </c>
      <c r="K159" s="47" t="str">
        <f t="shared" si="35"/>
        <v/>
      </c>
      <c r="L159" s="47" t="str">
        <f t="shared" si="36"/>
        <v/>
      </c>
      <c r="M159" s="48">
        <f t="shared" si="48"/>
        <v>0</v>
      </c>
      <c r="N159" s="46" t="str">
        <f t="shared" si="37"/>
        <v/>
      </c>
      <c r="O159" s="47" t="str">
        <f t="shared" si="38"/>
        <v/>
      </c>
      <c r="P159" s="47" t="str">
        <f t="shared" si="39"/>
        <v/>
      </c>
      <c r="Q159" s="48">
        <f t="shared" si="49"/>
        <v>0</v>
      </c>
      <c r="R159" s="2"/>
      <c r="AH159" s="57" t="str">
        <f>IF(G159&gt;1,IF($E$10&gt;0,100-(#REF!/(1+(AL159/#REF!)^#REF!)^#REF!+#REF!/(AL159-1))*100,100-(AL159*D$5+D$6)*100),"")</f>
        <v/>
      </c>
      <c r="AI159" s="21" t="str">
        <f t="shared" si="40"/>
        <v/>
      </c>
      <c r="AJ159" s="21" t="str">
        <f t="shared" si="41"/>
        <v/>
      </c>
      <c r="AK159" s="48">
        <f t="shared" si="42"/>
        <v>0</v>
      </c>
      <c r="AL159" s="58" t="str">
        <f t="shared" si="43"/>
        <v/>
      </c>
      <c r="AM159" s="59" t="str">
        <f t="shared" si="44"/>
        <v/>
      </c>
      <c r="AN159" s="59" t="str">
        <f t="shared" si="45"/>
        <v/>
      </c>
      <c r="AO159" s="60"/>
    </row>
    <row r="160" spans="3:41" x14ac:dyDescent="0.25">
      <c r="C160" s="82"/>
      <c r="D160" s="45"/>
      <c r="E160" s="83" t="str">
        <f t="shared" si="34"/>
        <v/>
      </c>
      <c r="F160" s="45"/>
      <c r="G160" s="45"/>
      <c r="H160" s="45"/>
      <c r="I160" s="46" t="str">
        <f t="shared" si="46"/>
        <v/>
      </c>
      <c r="J160" s="46" t="str">
        <f t="shared" si="47"/>
        <v/>
      </c>
      <c r="K160" s="47" t="str">
        <f t="shared" si="35"/>
        <v/>
      </c>
      <c r="L160" s="47" t="str">
        <f t="shared" si="36"/>
        <v/>
      </c>
      <c r="M160" s="48">
        <f t="shared" si="48"/>
        <v>0</v>
      </c>
      <c r="N160" s="46" t="str">
        <f t="shared" si="37"/>
        <v/>
      </c>
      <c r="O160" s="47" t="str">
        <f t="shared" si="38"/>
        <v/>
      </c>
      <c r="P160" s="47" t="str">
        <f t="shared" si="39"/>
        <v/>
      </c>
      <c r="Q160" s="48">
        <f t="shared" si="49"/>
        <v>0</v>
      </c>
      <c r="R160" s="2"/>
      <c r="AH160" s="57" t="str">
        <f>IF(G160&gt;1,IF($E$10&gt;0,100-(#REF!/(1+(AL160/#REF!)^#REF!)^#REF!+#REF!/(AL160-1))*100,100-(AL160*D$5+D$6)*100),"")</f>
        <v/>
      </c>
      <c r="AI160" s="21" t="str">
        <f t="shared" si="40"/>
        <v/>
      </c>
      <c r="AJ160" s="21" t="str">
        <f t="shared" si="41"/>
        <v/>
      </c>
      <c r="AK160" s="48">
        <f t="shared" si="42"/>
        <v>0</v>
      </c>
      <c r="AL160" s="58" t="str">
        <f t="shared" si="43"/>
        <v/>
      </c>
      <c r="AM160" s="59" t="str">
        <f t="shared" si="44"/>
        <v/>
      </c>
      <c r="AN160" s="59" t="str">
        <f t="shared" si="45"/>
        <v/>
      </c>
      <c r="AO160" s="60"/>
    </row>
    <row r="161" spans="3:41" x14ac:dyDescent="0.25">
      <c r="C161" s="82"/>
      <c r="D161" s="45"/>
      <c r="E161" s="83" t="str">
        <f t="shared" si="34"/>
        <v/>
      </c>
      <c r="F161" s="45"/>
      <c r="G161" s="45"/>
      <c r="H161" s="45"/>
      <c r="I161" s="46" t="str">
        <f t="shared" si="46"/>
        <v/>
      </c>
      <c r="J161" s="46" t="str">
        <f t="shared" si="47"/>
        <v/>
      </c>
      <c r="K161" s="47" t="str">
        <f t="shared" si="35"/>
        <v/>
      </c>
      <c r="L161" s="47" t="str">
        <f t="shared" si="36"/>
        <v/>
      </c>
      <c r="M161" s="48">
        <f t="shared" si="48"/>
        <v>0</v>
      </c>
      <c r="N161" s="46" t="str">
        <f t="shared" si="37"/>
        <v/>
      </c>
      <c r="O161" s="47" t="str">
        <f t="shared" si="38"/>
        <v/>
      </c>
      <c r="P161" s="47" t="str">
        <f t="shared" si="39"/>
        <v/>
      </c>
      <c r="Q161" s="48">
        <f t="shared" si="49"/>
        <v>0</v>
      </c>
      <c r="R161" s="2"/>
      <c r="AH161" s="57" t="str">
        <f>IF(G161&gt;1,IF($E$10&gt;0,100-(#REF!/(1+(AL161/#REF!)^#REF!)^#REF!+#REF!/(AL161-1))*100,100-(AL161*D$5+D$6)*100),"")</f>
        <v/>
      </c>
      <c r="AI161" s="21" t="str">
        <f t="shared" si="40"/>
        <v/>
      </c>
      <c r="AJ161" s="21" t="str">
        <f t="shared" si="41"/>
        <v/>
      </c>
      <c r="AK161" s="48">
        <f t="shared" si="42"/>
        <v>0</v>
      </c>
      <c r="AL161" s="58" t="str">
        <f t="shared" si="43"/>
        <v/>
      </c>
      <c r="AM161" s="59" t="str">
        <f t="shared" si="44"/>
        <v/>
      </c>
      <c r="AN161" s="59" t="str">
        <f t="shared" si="45"/>
        <v/>
      </c>
      <c r="AO161" s="60"/>
    </row>
    <row r="162" spans="3:41" x14ac:dyDescent="0.25">
      <c r="C162" s="82"/>
      <c r="D162" s="45"/>
      <c r="E162" s="83" t="str">
        <f t="shared" si="34"/>
        <v/>
      </c>
      <c r="F162" s="45"/>
      <c r="G162" s="45"/>
      <c r="H162" s="45"/>
      <c r="I162" s="46" t="str">
        <f t="shared" si="46"/>
        <v/>
      </c>
      <c r="J162" s="46" t="str">
        <f t="shared" si="47"/>
        <v/>
      </c>
      <c r="K162" s="47" t="str">
        <f t="shared" si="35"/>
        <v/>
      </c>
      <c r="L162" s="47" t="str">
        <f t="shared" si="36"/>
        <v/>
      </c>
      <c r="M162" s="48">
        <f t="shared" si="48"/>
        <v>0</v>
      </c>
      <c r="N162" s="46" t="str">
        <f t="shared" si="37"/>
        <v/>
      </c>
      <c r="O162" s="47" t="str">
        <f t="shared" si="38"/>
        <v/>
      </c>
      <c r="P162" s="47" t="str">
        <f t="shared" si="39"/>
        <v/>
      </c>
      <c r="Q162" s="48">
        <f t="shared" si="49"/>
        <v>0</v>
      </c>
      <c r="R162" s="2"/>
      <c r="AH162" s="57" t="str">
        <f>IF(G162&gt;1,IF($E$10&gt;0,100-(#REF!/(1+(AL162/#REF!)^#REF!)^#REF!+#REF!/(AL162-1))*100,100-(AL162*D$5+D$6)*100),"")</f>
        <v/>
      </c>
      <c r="AI162" s="21" t="str">
        <f t="shared" si="40"/>
        <v/>
      </c>
      <c r="AJ162" s="21" t="str">
        <f t="shared" si="41"/>
        <v/>
      </c>
      <c r="AK162" s="48">
        <f t="shared" si="42"/>
        <v>0</v>
      </c>
      <c r="AL162" s="58" t="str">
        <f t="shared" si="43"/>
        <v/>
      </c>
      <c r="AM162" s="59" t="str">
        <f t="shared" si="44"/>
        <v/>
      </c>
      <c r="AN162" s="59" t="str">
        <f t="shared" si="45"/>
        <v/>
      </c>
      <c r="AO162" s="60"/>
    </row>
    <row r="163" spans="3:41" x14ac:dyDescent="0.25">
      <c r="C163" s="82"/>
      <c r="D163" s="45"/>
      <c r="E163" s="83" t="str">
        <f t="shared" si="34"/>
        <v/>
      </c>
      <c r="F163" s="45"/>
      <c r="G163" s="45"/>
      <c r="H163" s="45"/>
      <c r="I163" s="46" t="str">
        <f t="shared" si="46"/>
        <v/>
      </c>
      <c r="J163" s="46" t="str">
        <f t="shared" si="47"/>
        <v/>
      </c>
      <c r="K163" s="47" t="str">
        <f t="shared" si="35"/>
        <v/>
      </c>
      <c r="L163" s="47" t="str">
        <f t="shared" si="36"/>
        <v/>
      </c>
      <c r="M163" s="48">
        <f t="shared" si="48"/>
        <v>0</v>
      </c>
      <c r="N163" s="46" t="str">
        <f t="shared" si="37"/>
        <v/>
      </c>
      <c r="O163" s="47" t="str">
        <f t="shared" si="38"/>
        <v/>
      </c>
      <c r="P163" s="47" t="str">
        <f t="shared" si="39"/>
        <v/>
      </c>
      <c r="Q163" s="48">
        <f t="shared" si="49"/>
        <v>0</v>
      </c>
      <c r="R163" s="2"/>
      <c r="AH163" s="57" t="str">
        <f>IF(G163&gt;1,IF($E$10&gt;0,100-(#REF!/(1+(AL163/#REF!)^#REF!)^#REF!+#REF!/(AL163-1))*100,100-(AL163*D$5+D$6)*100),"")</f>
        <v/>
      </c>
      <c r="AI163" s="21" t="str">
        <f t="shared" si="40"/>
        <v/>
      </c>
      <c r="AJ163" s="21" t="str">
        <f t="shared" si="41"/>
        <v/>
      </c>
      <c r="AK163" s="48">
        <f t="shared" si="42"/>
        <v>0</v>
      </c>
      <c r="AL163" s="58" t="str">
        <f t="shared" si="43"/>
        <v/>
      </c>
      <c r="AM163" s="59" t="str">
        <f t="shared" si="44"/>
        <v/>
      </c>
      <c r="AN163" s="59" t="str">
        <f t="shared" si="45"/>
        <v/>
      </c>
      <c r="AO163" s="60"/>
    </row>
    <row r="164" spans="3:41" x14ac:dyDescent="0.25">
      <c r="C164" s="82"/>
      <c r="D164" s="45"/>
      <c r="E164" s="83" t="str">
        <f t="shared" ref="E164:E215" si="50">IF(C164&gt;0,100-(C164),"")</f>
        <v/>
      </c>
      <c r="F164" s="45"/>
      <c r="G164" s="45"/>
      <c r="H164" s="45"/>
      <c r="I164" s="46" t="str">
        <f t="shared" si="46"/>
        <v/>
      </c>
      <c r="J164" s="46" t="str">
        <f t="shared" si="47"/>
        <v/>
      </c>
      <c r="K164" s="47" t="str">
        <f t="shared" si="35"/>
        <v/>
      </c>
      <c r="L164" s="47" t="str">
        <f t="shared" si="36"/>
        <v/>
      </c>
      <c r="M164" s="48">
        <f t="shared" si="48"/>
        <v>0</v>
      </c>
      <c r="N164" s="46" t="str">
        <f t="shared" si="37"/>
        <v/>
      </c>
      <c r="O164" s="47" t="str">
        <f t="shared" si="38"/>
        <v/>
      </c>
      <c r="P164" s="47" t="str">
        <f t="shared" si="39"/>
        <v/>
      </c>
      <c r="Q164" s="48">
        <f t="shared" si="49"/>
        <v>0</v>
      </c>
      <c r="R164" s="2"/>
      <c r="AH164" s="57" t="str">
        <f>IF(G164&gt;1,IF($E$10&gt;0,100-(#REF!/(1+(AL164/#REF!)^#REF!)^#REF!+#REF!/(AL164-1))*100,100-(AL164*D$5+D$6)*100),"")</f>
        <v/>
      </c>
      <c r="AI164" s="21" t="str">
        <f t="shared" si="40"/>
        <v/>
      </c>
      <c r="AJ164" s="21" t="str">
        <f t="shared" si="41"/>
        <v/>
      </c>
      <c r="AK164" s="48">
        <f t="shared" si="42"/>
        <v>0</v>
      </c>
      <c r="AL164" s="58" t="str">
        <f t="shared" si="43"/>
        <v/>
      </c>
      <c r="AM164" s="59" t="str">
        <f t="shared" si="44"/>
        <v/>
      </c>
      <c r="AN164" s="59" t="str">
        <f t="shared" si="45"/>
        <v/>
      </c>
      <c r="AO164" s="60"/>
    </row>
    <row r="165" spans="3:41" x14ac:dyDescent="0.25">
      <c r="C165" s="82"/>
      <c r="D165" s="45"/>
      <c r="E165" s="83" t="str">
        <f t="shared" si="50"/>
        <v/>
      </c>
      <c r="F165" s="45"/>
      <c r="G165" s="45"/>
      <c r="H165" s="45"/>
      <c r="I165" s="46" t="str">
        <f t="shared" si="46"/>
        <v/>
      </c>
      <c r="J165" s="46" t="str">
        <f t="shared" si="47"/>
        <v/>
      </c>
      <c r="K165" s="47" t="str">
        <f t="shared" si="35"/>
        <v/>
      </c>
      <c r="L165" s="47" t="str">
        <f t="shared" si="36"/>
        <v/>
      </c>
      <c r="M165" s="48">
        <f t="shared" si="48"/>
        <v>0</v>
      </c>
      <c r="N165" s="46" t="str">
        <f t="shared" si="37"/>
        <v/>
      </c>
      <c r="O165" s="47" t="str">
        <f t="shared" si="38"/>
        <v/>
      </c>
      <c r="P165" s="47" t="str">
        <f t="shared" si="39"/>
        <v/>
      </c>
      <c r="Q165" s="48">
        <f t="shared" si="49"/>
        <v>0</v>
      </c>
      <c r="R165" s="2"/>
      <c r="AH165" s="57" t="str">
        <f>IF(G165&gt;1,IF($E$10&gt;0,100-(#REF!/(1+(AL165/#REF!)^#REF!)^#REF!+#REF!/(AL165-1))*100,100-(AL165*D$5+D$6)*100),"")</f>
        <v/>
      </c>
      <c r="AI165" s="21" t="str">
        <f t="shared" si="40"/>
        <v/>
      </c>
      <c r="AJ165" s="21" t="str">
        <f t="shared" si="41"/>
        <v/>
      </c>
      <c r="AK165" s="48">
        <f t="shared" si="42"/>
        <v>0</v>
      </c>
      <c r="AL165" s="58" t="str">
        <f t="shared" si="43"/>
        <v/>
      </c>
      <c r="AM165" s="59" t="str">
        <f t="shared" si="44"/>
        <v/>
      </c>
      <c r="AN165" s="59" t="str">
        <f t="shared" si="45"/>
        <v/>
      </c>
      <c r="AO165" s="60"/>
    </row>
    <row r="166" spans="3:41" x14ac:dyDescent="0.25">
      <c r="C166" s="82"/>
      <c r="D166" s="45"/>
      <c r="E166" s="83" t="str">
        <f t="shared" si="50"/>
        <v/>
      </c>
      <c r="F166" s="45"/>
      <c r="G166" s="45"/>
      <c r="H166" s="45"/>
      <c r="I166" s="46" t="str">
        <f t="shared" si="46"/>
        <v/>
      </c>
      <c r="J166" s="46" t="str">
        <f t="shared" si="47"/>
        <v/>
      </c>
      <c r="K166" s="47" t="str">
        <f t="shared" si="35"/>
        <v/>
      </c>
      <c r="L166" s="47" t="str">
        <f t="shared" si="36"/>
        <v/>
      </c>
      <c r="M166" s="48">
        <f t="shared" si="48"/>
        <v>0</v>
      </c>
      <c r="N166" s="46" t="str">
        <f t="shared" si="37"/>
        <v/>
      </c>
      <c r="O166" s="47" t="str">
        <f t="shared" si="38"/>
        <v/>
      </c>
      <c r="P166" s="47" t="str">
        <f t="shared" si="39"/>
        <v/>
      </c>
      <c r="Q166" s="48">
        <f t="shared" si="49"/>
        <v>0</v>
      </c>
      <c r="R166" s="2"/>
      <c r="AH166" s="57" t="str">
        <f>IF(G166&gt;1,IF($E$10&gt;0,100-(#REF!/(1+(AL166/#REF!)^#REF!)^#REF!+#REF!/(AL166-1))*100,100-(AL166*D$5+D$6)*100),"")</f>
        <v/>
      </c>
      <c r="AI166" s="21" t="str">
        <f t="shared" si="40"/>
        <v/>
      </c>
      <c r="AJ166" s="21" t="str">
        <f t="shared" si="41"/>
        <v/>
      </c>
      <c r="AK166" s="48">
        <f t="shared" si="42"/>
        <v>0</v>
      </c>
      <c r="AL166" s="58" t="str">
        <f t="shared" si="43"/>
        <v/>
      </c>
      <c r="AM166" s="59" t="str">
        <f t="shared" si="44"/>
        <v/>
      </c>
      <c r="AN166" s="59" t="str">
        <f t="shared" si="45"/>
        <v/>
      </c>
      <c r="AO166" s="60"/>
    </row>
    <row r="167" spans="3:41" x14ac:dyDescent="0.25">
      <c r="C167" s="82"/>
      <c r="D167" s="45"/>
      <c r="E167" s="83" t="str">
        <f t="shared" si="50"/>
        <v/>
      </c>
      <c r="F167" s="45"/>
      <c r="G167" s="45"/>
      <c r="H167" s="45"/>
      <c r="I167" s="46" t="str">
        <f t="shared" si="46"/>
        <v/>
      </c>
      <c r="J167" s="46" t="str">
        <f t="shared" si="47"/>
        <v/>
      </c>
      <c r="K167" s="47" t="str">
        <f t="shared" si="35"/>
        <v/>
      </c>
      <c r="L167" s="47" t="str">
        <f t="shared" si="36"/>
        <v/>
      </c>
      <c r="M167" s="48">
        <f t="shared" si="48"/>
        <v>0</v>
      </c>
      <c r="N167" s="46" t="str">
        <f t="shared" si="37"/>
        <v/>
      </c>
      <c r="O167" s="47" t="str">
        <f t="shared" si="38"/>
        <v/>
      </c>
      <c r="P167" s="47" t="str">
        <f t="shared" si="39"/>
        <v/>
      </c>
      <c r="Q167" s="48">
        <f t="shared" si="49"/>
        <v>0</v>
      </c>
      <c r="R167" s="2"/>
      <c r="AH167" s="57" t="str">
        <f>IF(G167&gt;1,IF($E$10&gt;0,100-(#REF!/(1+(AL167/#REF!)^#REF!)^#REF!+#REF!/(AL167-1))*100,100-(AL167*D$5+D$6)*100),"")</f>
        <v/>
      </c>
      <c r="AI167" s="21" t="str">
        <f t="shared" si="40"/>
        <v/>
      </c>
      <c r="AJ167" s="21" t="str">
        <f t="shared" si="41"/>
        <v/>
      </c>
      <c r="AK167" s="48">
        <f t="shared" si="42"/>
        <v>0</v>
      </c>
      <c r="AL167" s="58" t="str">
        <f t="shared" si="43"/>
        <v/>
      </c>
      <c r="AM167" s="59" t="str">
        <f t="shared" si="44"/>
        <v/>
      </c>
      <c r="AN167" s="59" t="str">
        <f t="shared" si="45"/>
        <v/>
      </c>
      <c r="AO167" s="60"/>
    </row>
    <row r="168" spans="3:41" x14ac:dyDescent="0.25">
      <c r="C168" s="82"/>
      <c r="D168" s="45"/>
      <c r="E168" s="83" t="str">
        <f t="shared" si="50"/>
        <v/>
      </c>
      <c r="F168" s="45"/>
      <c r="G168" s="45"/>
      <c r="H168" s="45"/>
      <c r="I168" s="46" t="str">
        <f t="shared" si="46"/>
        <v/>
      </c>
      <c r="J168" s="46" t="str">
        <f t="shared" si="47"/>
        <v/>
      </c>
      <c r="K168" s="47" t="str">
        <f t="shared" si="35"/>
        <v/>
      </c>
      <c r="L168" s="47" t="str">
        <f t="shared" si="36"/>
        <v/>
      </c>
      <c r="M168" s="48">
        <f t="shared" si="48"/>
        <v>0</v>
      </c>
      <c r="N168" s="46" t="str">
        <f t="shared" si="37"/>
        <v/>
      </c>
      <c r="O168" s="47" t="str">
        <f t="shared" si="38"/>
        <v/>
      </c>
      <c r="P168" s="47" t="str">
        <f t="shared" si="39"/>
        <v/>
      </c>
      <c r="Q168" s="48">
        <f t="shared" si="49"/>
        <v>0</v>
      </c>
      <c r="R168" s="2"/>
      <c r="AH168" s="57" t="str">
        <f>IF(G168&gt;1,IF($E$10&gt;0,100-(#REF!/(1+(AL168/#REF!)^#REF!)^#REF!+#REF!/(AL168-1))*100,100-(AL168*D$5+D$6)*100),"")</f>
        <v/>
      </c>
      <c r="AI168" s="21" t="str">
        <f t="shared" si="40"/>
        <v/>
      </c>
      <c r="AJ168" s="21" t="str">
        <f t="shared" si="41"/>
        <v/>
      </c>
      <c r="AK168" s="48">
        <f t="shared" si="42"/>
        <v>0</v>
      </c>
      <c r="AL168" s="58" t="str">
        <f t="shared" si="43"/>
        <v/>
      </c>
      <c r="AM168" s="59" t="str">
        <f t="shared" si="44"/>
        <v/>
      </c>
      <c r="AN168" s="59" t="str">
        <f t="shared" si="45"/>
        <v/>
      </c>
      <c r="AO168" s="60"/>
    </row>
    <row r="169" spans="3:41" x14ac:dyDescent="0.25">
      <c r="C169" s="82"/>
      <c r="D169" s="45"/>
      <c r="E169" s="83" t="str">
        <f t="shared" si="50"/>
        <v/>
      </c>
      <c r="F169" s="45"/>
      <c r="G169" s="45"/>
      <c r="H169" s="45"/>
      <c r="I169" s="46" t="str">
        <f t="shared" si="46"/>
        <v/>
      </c>
      <c r="J169" s="46" t="str">
        <f t="shared" si="47"/>
        <v/>
      </c>
      <c r="K169" s="47" t="str">
        <f t="shared" si="35"/>
        <v/>
      </c>
      <c r="L169" s="47" t="str">
        <f t="shared" si="36"/>
        <v/>
      </c>
      <c r="M169" s="48">
        <f t="shared" si="48"/>
        <v>0</v>
      </c>
      <c r="N169" s="46" t="str">
        <f t="shared" si="37"/>
        <v/>
      </c>
      <c r="O169" s="47" t="str">
        <f t="shared" si="38"/>
        <v/>
      </c>
      <c r="P169" s="47" t="str">
        <f t="shared" si="39"/>
        <v/>
      </c>
      <c r="Q169" s="48">
        <f t="shared" si="49"/>
        <v>0</v>
      </c>
      <c r="R169" s="2"/>
      <c r="AH169" s="57" t="str">
        <f>IF(G169&gt;1,IF($E$10&gt;0,100-(#REF!/(1+(AL169/#REF!)^#REF!)^#REF!+#REF!/(AL169-1))*100,100-(AL169*D$5+D$6)*100),"")</f>
        <v/>
      </c>
      <c r="AI169" s="21" t="str">
        <f t="shared" si="40"/>
        <v/>
      </c>
      <c r="AJ169" s="21" t="str">
        <f t="shared" si="41"/>
        <v/>
      </c>
      <c r="AK169" s="48">
        <f t="shared" si="42"/>
        <v>0</v>
      </c>
      <c r="AL169" s="58" t="str">
        <f t="shared" si="43"/>
        <v/>
      </c>
      <c r="AM169" s="59" t="str">
        <f t="shared" si="44"/>
        <v/>
      </c>
      <c r="AN169" s="59" t="str">
        <f t="shared" si="45"/>
        <v/>
      </c>
      <c r="AO169" s="60"/>
    </row>
    <row r="170" spans="3:41" x14ac:dyDescent="0.25">
      <c r="C170" s="82"/>
      <c r="D170" s="45"/>
      <c r="E170" s="83" t="str">
        <f t="shared" si="50"/>
        <v/>
      </c>
      <c r="F170" s="45"/>
      <c r="G170" s="45"/>
      <c r="H170" s="45"/>
      <c r="I170" s="46" t="str">
        <f t="shared" si="46"/>
        <v/>
      </c>
      <c r="J170" s="46" t="str">
        <f t="shared" si="47"/>
        <v/>
      </c>
      <c r="K170" s="47" t="str">
        <f t="shared" si="35"/>
        <v/>
      </c>
      <c r="L170" s="47" t="str">
        <f t="shared" si="36"/>
        <v/>
      </c>
      <c r="M170" s="48">
        <f t="shared" si="48"/>
        <v>0</v>
      </c>
      <c r="N170" s="46" t="str">
        <f t="shared" si="37"/>
        <v/>
      </c>
      <c r="O170" s="47" t="str">
        <f t="shared" si="38"/>
        <v/>
      </c>
      <c r="P170" s="47" t="str">
        <f t="shared" si="39"/>
        <v/>
      </c>
      <c r="Q170" s="48">
        <f t="shared" si="49"/>
        <v>0</v>
      </c>
      <c r="R170" s="2"/>
      <c r="AH170" s="57" t="str">
        <f>IF(G170&gt;1,IF($E$10&gt;0,100-(#REF!/(1+(AL170/#REF!)^#REF!)^#REF!+#REF!/(AL170-1))*100,100-(AL170*D$5+D$6)*100),"")</f>
        <v/>
      </c>
      <c r="AI170" s="21" t="str">
        <f t="shared" si="40"/>
        <v/>
      </c>
      <c r="AJ170" s="21" t="str">
        <f t="shared" si="41"/>
        <v/>
      </c>
      <c r="AK170" s="48">
        <f t="shared" si="42"/>
        <v>0</v>
      </c>
      <c r="AL170" s="58" t="str">
        <f t="shared" si="43"/>
        <v/>
      </c>
      <c r="AM170" s="59" t="str">
        <f t="shared" si="44"/>
        <v/>
      </c>
      <c r="AN170" s="59" t="str">
        <f t="shared" si="45"/>
        <v/>
      </c>
      <c r="AO170" s="60"/>
    </row>
    <row r="171" spans="3:41" x14ac:dyDescent="0.25">
      <c r="C171" s="82"/>
      <c r="D171" s="45"/>
      <c r="E171" s="83" t="str">
        <f t="shared" si="50"/>
        <v/>
      </c>
      <c r="F171" s="45"/>
      <c r="G171" s="45"/>
      <c r="H171" s="45"/>
      <c r="I171" s="46" t="str">
        <f t="shared" si="46"/>
        <v/>
      </c>
      <c r="J171" s="46" t="str">
        <f t="shared" si="47"/>
        <v/>
      </c>
      <c r="K171" s="47" t="str">
        <f t="shared" si="35"/>
        <v/>
      </c>
      <c r="L171" s="47" t="str">
        <f t="shared" si="36"/>
        <v/>
      </c>
      <c r="M171" s="48">
        <f t="shared" si="48"/>
        <v>0</v>
      </c>
      <c r="N171" s="46" t="str">
        <f t="shared" si="37"/>
        <v/>
      </c>
      <c r="O171" s="47" t="str">
        <f t="shared" si="38"/>
        <v/>
      </c>
      <c r="P171" s="47" t="str">
        <f t="shared" si="39"/>
        <v/>
      </c>
      <c r="Q171" s="48">
        <f t="shared" si="49"/>
        <v>0</v>
      </c>
      <c r="R171" s="2"/>
      <c r="AH171" s="57" t="str">
        <f>IF(G171&gt;1,IF($E$10&gt;0,100-(#REF!/(1+(AL171/#REF!)^#REF!)^#REF!+#REF!/(AL171-1))*100,100-(AL171*D$5+D$6)*100),"")</f>
        <v/>
      </c>
      <c r="AI171" s="21" t="str">
        <f t="shared" si="40"/>
        <v/>
      </c>
      <c r="AJ171" s="21" t="str">
        <f t="shared" si="41"/>
        <v/>
      </c>
      <c r="AK171" s="48">
        <f t="shared" si="42"/>
        <v>0</v>
      </c>
      <c r="AL171" s="58" t="str">
        <f t="shared" si="43"/>
        <v/>
      </c>
      <c r="AM171" s="59" t="str">
        <f t="shared" si="44"/>
        <v/>
      </c>
      <c r="AN171" s="59" t="str">
        <f t="shared" si="45"/>
        <v/>
      </c>
      <c r="AO171" s="60"/>
    </row>
    <row r="172" spans="3:41" x14ac:dyDescent="0.25">
      <c r="C172" s="82"/>
      <c r="D172" s="45"/>
      <c r="E172" s="83" t="str">
        <f t="shared" si="50"/>
        <v/>
      </c>
      <c r="F172" s="45"/>
      <c r="G172" s="45"/>
      <c r="H172" s="45"/>
      <c r="I172" s="46" t="str">
        <f t="shared" si="46"/>
        <v/>
      </c>
      <c r="J172" s="46" t="str">
        <f t="shared" si="47"/>
        <v/>
      </c>
      <c r="K172" s="47" t="str">
        <f t="shared" si="35"/>
        <v/>
      </c>
      <c r="L172" s="47" t="str">
        <f t="shared" si="36"/>
        <v/>
      </c>
      <c r="M172" s="48">
        <f t="shared" si="48"/>
        <v>0</v>
      </c>
      <c r="N172" s="46" t="str">
        <f t="shared" si="37"/>
        <v/>
      </c>
      <c r="O172" s="47" t="str">
        <f t="shared" si="38"/>
        <v/>
      </c>
      <c r="P172" s="47" t="str">
        <f t="shared" si="39"/>
        <v/>
      </c>
      <c r="Q172" s="48">
        <f t="shared" si="49"/>
        <v>0</v>
      </c>
      <c r="R172" s="2"/>
      <c r="AH172" s="57" t="str">
        <f>IF(G172&gt;1,IF($E$10&gt;0,100-(#REF!/(1+(AL172/#REF!)^#REF!)^#REF!+#REF!/(AL172-1))*100,100-(AL172*D$5+D$6)*100),"")</f>
        <v/>
      </c>
      <c r="AI172" s="21" t="str">
        <f t="shared" si="40"/>
        <v/>
      </c>
      <c r="AJ172" s="21" t="str">
        <f t="shared" si="41"/>
        <v/>
      </c>
      <c r="AK172" s="48">
        <f t="shared" si="42"/>
        <v>0</v>
      </c>
      <c r="AL172" s="58" t="str">
        <f t="shared" si="43"/>
        <v/>
      </c>
      <c r="AM172" s="59" t="str">
        <f t="shared" si="44"/>
        <v/>
      </c>
      <c r="AN172" s="59" t="str">
        <f t="shared" si="45"/>
        <v/>
      </c>
      <c r="AO172" s="60"/>
    </row>
    <row r="173" spans="3:41" x14ac:dyDescent="0.25">
      <c r="C173" s="82"/>
      <c r="D173" s="45"/>
      <c r="E173" s="83" t="str">
        <f t="shared" si="50"/>
        <v/>
      </c>
      <c r="F173" s="45"/>
      <c r="G173" s="45"/>
      <c r="H173" s="45"/>
      <c r="I173" s="46" t="str">
        <f t="shared" si="46"/>
        <v/>
      </c>
      <c r="J173" s="46" t="str">
        <f t="shared" si="47"/>
        <v/>
      </c>
      <c r="K173" s="47" t="str">
        <f t="shared" si="35"/>
        <v/>
      </c>
      <c r="L173" s="47" t="str">
        <f t="shared" si="36"/>
        <v/>
      </c>
      <c r="M173" s="48">
        <f t="shared" si="48"/>
        <v>0</v>
      </c>
      <c r="N173" s="46" t="str">
        <f t="shared" si="37"/>
        <v/>
      </c>
      <c r="O173" s="47" t="str">
        <f t="shared" si="38"/>
        <v/>
      </c>
      <c r="P173" s="47" t="str">
        <f t="shared" si="39"/>
        <v/>
      </c>
      <c r="Q173" s="48">
        <f t="shared" si="49"/>
        <v>0</v>
      </c>
      <c r="R173" s="2"/>
      <c r="AH173" s="57" t="str">
        <f>IF(G173&gt;1,IF($E$10&gt;0,100-(#REF!/(1+(AL173/#REF!)^#REF!)^#REF!+#REF!/(AL173-1))*100,100-(AL173*D$5+D$6)*100),"")</f>
        <v/>
      </c>
      <c r="AI173" s="21" t="str">
        <f t="shared" si="40"/>
        <v/>
      </c>
      <c r="AJ173" s="21" t="str">
        <f t="shared" si="41"/>
        <v/>
      </c>
      <c r="AK173" s="48">
        <f t="shared" si="42"/>
        <v>0</v>
      </c>
      <c r="AL173" s="58" t="str">
        <f t="shared" si="43"/>
        <v/>
      </c>
      <c r="AM173" s="59" t="str">
        <f t="shared" si="44"/>
        <v/>
      </c>
      <c r="AN173" s="59" t="str">
        <f t="shared" si="45"/>
        <v/>
      </c>
      <c r="AO173" s="60"/>
    </row>
    <row r="174" spans="3:41" x14ac:dyDescent="0.25">
      <c r="C174" s="82"/>
      <c r="D174" s="45"/>
      <c r="E174" s="83" t="str">
        <f t="shared" si="50"/>
        <v/>
      </c>
      <c r="F174" s="45"/>
      <c r="G174" s="45"/>
      <c r="H174" s="45"/>
      <c r="I174" s="46" t="str">
        <f t="shared" si="46"/>
        <v/>
      </c>
      <c r="J174" s="46" t="str">
        <f t="shared" si="47"/>
        <v/>
      </c>
      <c r="K174" s="47" t="str">
        <f t="shared" si="35"/>
        <v/>
      </c>
      <c r="L174" s="47" t="str">
        <f t="shared" si="36"/>
        <v/>
      </c>
      <c r="M174" s="48">
        <f t="shared" si="48"/>
        <v>0</v>
      </c>
      <c r="N174" s="46" t="str">
        <f t="shared" si="37"/>
        <v/>
      </c>
      <c r="O174" s="47" t="str">
        <f t="shared" si="38"/>
        <v/>
      </c>
      <c r="P174" s="47" t="str">
        <f t="shared" si="39"/>
        <v/>
      </c>
      <c r="Q174" s="48">
        <f t="shared" si="49"/>
        <v>0</v>
      </c>
      <c r="R174" s="2"/>
      <c r="AH174" s="57" t="str">
        <f>IF(G174&gt;1,IF($E$10&gt;0,100-(#REF!/(1+(AL174/#REF!)^#REF!)^#REF!+#REF!/(AL174-1))*100,100-(AL174*D$5+D$6)*100),"")</f>
        <v/>
      </c>
      <c r="AI174" s="21" t="str">
        <f t="shared" si="40"/>
        <v/>
      </c>
      <c r="AJ174" s="21" t="str">
        <f t="shared" si="41"/>
        <v/>
      </c>
      <c r="AK174" s="48">
        <f t="shared" si="42"/>
        <v>0</v>
      </c>
      <c r="AL174" s="58" t="str">
        <f t="shared" si="43"/>
        <v/>
      </c>
      <c r="AM174" s="59" t="str">
        <f t="shared" si="44"/>
        <v/>
      </c>
      <c r="AN174" s="59" t="str">
        <f t="shared" si="45"/>
        <v/>
      </c>
      <c r="AO174" s="60"/>
    </row>
    <row r="175" spans="3:41" x14ac:dyDescent="0.25">
      <c r="C175" s="82"/>
      <c r="D175" s="45"/>
      <c r="E175" s="83" t="str">
        <f t="shared" si="50"/>
        <v/>
      </c>
      <c r="F175" s="45"/>
      <c r="G175" s="45"/>
      <c r="H175" s="45"/>
      <c r="I175" s="46" t="str">
        <f t="shared" si="46"/>
        <v/>
      </c>
      <c r="J175" s="46" t="str">
        <f t="shared" si="47"/>
        <v/>
      </c>
      <c r="K175" s="47" t="str">
        <f t="shared" si="35"/>
        <v/>
      </c>
      <c r="L175" s="47" t="str">
        <f t="shared" si="36"/>
        <v/>
      </c>
      <c r="M175" s="48">
        <f t="shared" si="48"/>
        <v>0</v>
      </c>
      <c r="N175" s="46" t="str">
        <f t="shared" si="37"/>
        <v/>
      </c>
      <c r="O175" s="47" t="str">
        <f t="shared" si="38"/>
        <v/>
      </c>
      <c r="P175" s="47" t="str">
        <f t="shared" si="39"/>
        <v/>
      </c>
      <c r="Q175" s="48">
        <f t="shared" si="49"/>
        <v>0</v>
      </c>
      <c r="R175" s="2"/>
      <c r="AH175" s="57" t="str">
        <f>IF(G175&gt;1,IF($E$10&gt;0,100-(#REF!/(1+(AL175/#REF!)^#REF!)^#REF!+#REF!/(AL175-1))*100,100-(AL175*D$5+D$6)*100),"")</f>
        <v/>
      </c>
      <c r="AI175" s="21" t="str">
        <f t="shared" si="40"/>
        <v/>
      </c>
      <c r="AJ175" s="21" t="str">
        <f t="shared" si="41"/>
        <v/>
      </c>
      <c r="AK175" s="48">
        <f t="shared" si="42"/>
        <v>0</v>
      </c>
      <c r="AL175" s="58" t="str">
        <f t="shared" si="43"/>
        <v/>
      </c>
      <c r="AM175" s="59" t="str">
        <f t="shared" si="44"/>
        <v/>
      </c>
      <c r="AN175" s="59" t="str">
        <f t="shared" si="45"/>
        <v/>
      </c>
      <c r="AO175" s="60"/>
    </row>
    <row r="176" spans="3:41" x14ac:dyDescent="0.25">
      <c r="C176" s="82"/>
      <c r="D176" s="45"/>
      <c r="E176" s="83" t="str">
        <f t="shared" si="50"/>
        <v/>
      </c>
      <c r="F176" s="45"/>
      <c r="G176" s="45"/>
      <c r="H176" s="45"/>
      <c r="I176" s="46" t="str">
        <f t="shared" si="46"/>
        <v/>
      </c>
      <c r="J176" s="46" t="str">
        <f t="shared" si="47"/>
        <v/>
      </c>
      <c r="K176" s="47" t="str">
        <f t="shared" si="35"/>
        <v/>
      </c>
      <c r="L176" s="47" t="str">
        <f t="shared" si="36"/>
        <v/>
      </c>
      <c r="M176" s="48">
        <f t="shared" si="48"/>
        <v>0</v>
      </c>
      <c r="N176" s="46" t="str">
        <f t="shared" si="37"/>
        <v/>
      </c>
      <c r="O176" s="47" t="str">
        <f t="shared" si="38"/>
        <v/>
      </c>
      <c r="P176" s="47" t="str">
        <f t="shared" si="39"/>
        <v/>
      </c>
      <c r="Q176" s="48">
        <f t="shared" si="49"/>
        <v>0</v>
      </c>
      <c r="R176" s="2"/>
      <c r="AH176" s="57" t="str">
        <f>IF(G176&gt;1,IF($E$10&gt;0,100-(#REF!/(1+(AL176/#REF!)^#REF!)^#REF!+#REF!/(AL176-1))*100,100-(AL176*D$5+D$6)*100),"")</f>
        <v/>
      </c>
      <c r="AI176" s="21" t="str">
        <f t="shared" si="40"/>
        <v/>
      </c>
      <c r="AJ176" s="21" t="str">
        <f t="shared" si="41"/>
        <v/>
      </c>
      <c r="AK176" s="48">
        <f t="shared" si="42"/>
        <v>0</v>
      </c>
      <c r="AL176" s="58" t="str">
        <f t="shared" si="43"/>
        <v/>
      </c>
      <c r="AM176" s="59" t="str">
        <f t="shared" si="44"/>
        <v/>
      </c>
      <c r="AN176" s="59" t="str">
        <f t="shared" si="45"/>
        <v/>
      </c>
      <c r="AO176" s="60"/>
    </row>
    <row r="177" spans="3:41" x14ac:dyDescent="0.25">
      <c r="C177" s="82"/>
      <c r="D177" s="45"/>
      <c r="E177" s="83" t="str">
        <f t="shared" si="50"/>
        <v/>
      </c>
      <c r="F177" s="45"/>
      <c r="G177" s="45"/>
      <c r="H177" s="45"/>
      <c r="I177" s="46" t="str">
        <f t="shared" si="46"/>
        <v/>
      </c>
      <c r="J177" s="46" t="str">
        <f t="shared" si="47"/>
        <v/>
      </c>
      <c r="K177" s="47" t="str">
        <f t="shared" si="35"/>
        <v/>
      </c>
      <c r="L177" s="47" t="str">
        <f t="shared" si="36"/>
        <v/>
      </c>
      <c r="M177" s="48">
        <f t="shared" si="48"/>
        <v>0</v>
      </c>
      <c r="N177" s="46" t="str">
        <f t="shared" si="37"/>
        <v/>
      </c>
      <c r="O177" s="47" t="str">
        <f t="shared" si="38"/>
        <v/>
      </c>
      <c r="P177" s="47" t="str">
        <f t="shared" si="39"/>
        <v/>
      </c>
      <c r="Q177" s="48">
        <f t="shared" si="49"/>
        <v>0</v>
      </c>
      <c r="R177" s="2"/>
      <c r="AH177" s="57" t="str">
        <f>IF(G177&gt;1,IF($E$10&gt;0,100-(#REF!/(1+(AL177/#REF!)^#REF!)^#REF!+#REF!/(AL177-1))*100,100-(AL177*D$5+D$6)*100),"")</f>
        <v/>
      </c>
      <c r="AI177" s="21" t="str">
        <f t="shared" si="40"/>
        <v/>
      </c>
      <c r="AJ177" s="21" t="str">
        <f t="shared" si="41"/>
        <v/>
      </c>
      <c r="AK177" s="48">
        <f t="shared" si="42"/>
        <v>0</v>
      </c>
      <c r="AL177" s="58" t="str">
        <f t="shared" si="43"/>
        <v/>
      </c>
      <c r="AM177" s="59" t="str">
        <f t="shared" si="44"/>
        <v/>
      </c>
      <c r="AN177" s="59" t="str">
        <f t="shared" si="45"/>
        <v/>
      </c>
      <c r="AO177" s="60"/>
    </row>
    <row r="178" spans="3:41" x14ac:dyDescent="0.25">
      <c r="C178" s="82"/>
      <c r="D178" s="45"/>
      <c r="E178" s="83" t="str">
        <f t="shared" si="50"/>
        <v/>
      </c>
      <c r="F178" s="45"/>
      <c r="G178" s="45"/>
      <c r="H178" s="45"/>
      <c r="I178" s="46" t="str">
        <f t="shared" si="46"/>
        <v/>
      </c>
      <c r="J178" s="46" t="str">
        <f t="shared" si="47"/>
        <v/>
      </c>
      <c r="K178" s="47" t="str">
        <f t="shared" si="35"/>
        <v/>
      </c>
      <c r="L178" s="47" t="str">
        <f t="shared" si="36"/>
        <v/>
      </c>
      <c r="M178" s="48">
        <f t="shared" si="48"/>
        <v>0</v>
      </c>
      <c r="N178" s="46" t="str">
        <f t="shared" si="37"/>
        <v/>
      </c>
      <c r="O178" s="47" t="str">
        <f t="shared" si="38"/>
        <v/>
      </c>
      <c r="P178" s="47" t="str">
        <f t="shared" si="39"/>
        <v/>
      </c>
      <c r="Q178" s="48">
        <f t="shared" si="49"/>
        <v>0</v>
      </c>
      <c r="R178" s="2"/>
      <c r="AH178" s="57" t="str">
        <f>IF(G178&gt;1,IF($E$10&gt;0,100-(#REF!/(1+(AL178/#REF!)^#REF!)^#REF!+#REF!/(AL178-1))*100,100-(AL178*D$5+D$6)*100),"")</f>
        <v/>
      </c>
      <c r="AI178" s="21" t="str">
        <f t="shared" si="40"/>
        <v/>
      </c>
      <c r="AJ178" s="21" t="str">
        <f t="shared" si="41"/>
        <v/>
      </c>
      <c r="AK178" s="48">
        <f t="shared" si="42"/>
        <v>0</v>
      </c>
      <c r="AL178" s="58" t="str">
        <f t="shared" si="43"/>
        <v/>
      </c>
      <c r="AM178" s="59" t="str">
        <f t="shared" si="44"/>
        <v/>
      </c>
      <c r="AN178" s="59" t="str">
        <f t="shared" si="45"/>
        <v/>
      </c>
      <c r="AO178" s="60"/>
    </row>
    <row r="179" spans="3:41" x14ac:dyDescent="0.25">
      <c r="C179" s="82"/>
      <c r="D179" s="45"/>
      <c r="E179" s="83" t="str">
        <f t="shared" si="50"/>
        <v/>
      </c>
      <c r="F179" s="45"/>
      <c r="G179" s="45"/>
      <c r="H179" s="45"/>
      <c r="I179" s="46" t="str">
        <f t="shared" si="46"/>
        <v/>
      </c>
      <c r="J179" s="46" t="str">
        <f t="shared" si="47"/>
        <v/>
      </c>
      <c r="K179" s="47" t="str">
        <f t="shared" si="35"/>
        <v/>
      </c>
      <c r="L179" s="47" t="str">
        <f t="shared" si="36"/>
        <v/>
      </c>
      <c r="M179" s="48">
        <f t="shared" si="48"/>
        <v>0</v>
      </c>
      <c r="N179" s="46" t="str">
        <f t="shared" si="37"/>
        <v/>
      </c>
      <c r="O179" s="47" t="str">
        <f t="shared" si="38"/>
        <v/>
      </c>
      <c r="P179" s="47" t="str">
        <f t="shared" si="39"/>
        <v/>
      </c>
      <c r="Q179" s="48">
        <f t="shared" si="49"/>
        <v>0</v>
      </c>
      <c r="R179" s="2"/>
      <c r="AH179" s="57" t="str">
        <f>IF(G179&gt;1,IF($E$10&gt;0,100-(#REF!/(1+(AL179/#REF!)^#REF!)^#REF!+#REF!/(AL179-1))*100,100-(AL179*D$5+D$6)*100),"")</f>
        <v/>
      </c>
      <c r="AI179" s="21" t="str">
        <f t="shared" si="40"/>
        <v/>
      </c>
      <c r="AJ179" s="21" t="str">
        <f t="shared" si="41"/>
        <v/>
      </c>
      <c r="AK179" s="48">
        <f t="shared" si="42"/>
        <v>0</v>
      </c>
      <c r="AL179" s="58" t="str">
        <f t="shared" si="43"/>
        <v/>
      </c>
      <c r="AM179" s="59" t="str">
        <f t="shared" si="44"/>
        <v/>
      </c>
      <c r="AN179" s="59" t="str">
        <f t="shared" si="45"/>
        <v/>
      </c>
      <c r="AO179" s="60"/>
    </row>
    <row r="180" spans="3:41" x14ac:dyDescent="0.25">
      <c r="C180" s="82"/>
      <c r="D180" s="45"/>
      <c r="E180" s="83" t="str">
        <f t="shared" si="50"/>
        <v/>
      </c>
      <c r="F180" s="45"/>
      <c r="G180" s="45"/>
      <c r="H180" s="45"/>
      <c r="I180" s="46" t="str">
        <f t="shared" si="46"/>
        <v/>
      </c>
      <c r="J180" s="46" t="str">
        <f t="shared" si="47"/>
        <v/>
      </c>
      <c r="K180" s="47" t="str">
        <f t="shared" si="35"/>
        <v/>
      </c>
      <c r="L180" s="47" t="str">
        <f t="shared" si="36"/>
        <v/>
      </c>
      <c r="M180" s="48">
        <f t="shared" si="48"/>
        <v>0</v>
      </c>
      <c r="N180" s="46" t="str">
        <f t="shared" si="37"/>
        <v/>
      </c>
      <c r="O180" s="47" t="str">
        <f t="shared" si="38"/>
        <v/>
      </c>
      <c r="P180" s="47" t="str">
        <f t="shared" si="39"/>
        <v/>
      </c>
      <c r="Q180" s="48">
        <f t="shared" si="49"/>
        <v>0</v>
      </c>
      <c r="R180" s="2"/>
      <c r="AH180" s="57" t="str">
        <f>IF(G180&gt;1,IF($E$10&gt;0,100-(#REF!/(1+(AL180/#REF!)^#REF!)^#REF!+#REF!/(AL180-1))*100,100-(AL180*D$5+D$6)*100),"")</f>
        <v/>
      </c>
      <c r="AI180" s="21" t="str">
        <f t="shared" si="40"/>
        <v/>
      </c>
      <c r="AJ180" s="21" t="str">
        <f t="shared" si="41"/>
        <v/>
      </c>
      <c r="AK180" s="48">
        <f t="shared" si="42"/>
        <v>0</v>
      </c>
      <c r="AL180" s="58" t="str">
        <f t="shared" si="43"/>
        <v/>
      </c>
      <c r="AM180" s="59" t="str">
        <f t="shared" si="44"/>
        <v/>
      </c>
      <c r="AN180" s="59" t="str">
        <f t="shared" si="45"/>
        <v/>
      </c>
      <c r="AO180" s="60"/>
    </row>
    <row r="181" spans="3:41" x14ac:dyDescent="0.25">
      <c r="C181" s="82"/>
      <c r="D181" s="45"/>
      <c r="E181" s="83" t="str">
        <f t="shared" si="50"/>
        <v/>
      </c>
      <c r="F181" s="45"/>
      <c r="G181" s="45"/>
      <c r="H181" s="45"/>
      <c r="I181" s="46" t="str">
        <f t="shared" si="46"/>
        <v/>
      </c>
      <c r="J181" s="46" t="str">
        <f t="shared" si="47"/>
        <v/>
      </c>
      <c r="K181" s="47" t="str">
        <f t="shared" si="35"/>
        <v/>
      </c>
      <c r="L181" s="47" t="str">
        <f t="shared" si="36"/>
        <v/>
      </c>
      <c r="M181" s="48">
        <f t="shared" si="48"/>
        <v>0</v>
      </c>
      <c r="N181" s="46" t="str">
        <f t="shared" si="37"/>
        <v/>
      </c>
      <c r="O181" s="47" t="str">
        <f t="shared" si="38"/>
        <v/>
      </c>
      <c r="P181" s="47" t="str">
        <f t="shared" si="39"/>
        <v/>
      </c>
      <c r="Q181" s="48">
        <f t="shared" si="49"/>
        <v>0</v>
      </c>
      <c r="R181" s="2"/>
      <c r="AH181" s="57" t="str">
        <f>IF(G181&gt;1,IF($E$10&gt;0,100-(#REF!/(1+(AL181/#REF!)^#REF!)^#REF!+#REF!/(AL181-1))*100,100-(AL181*D$5+D$6)*100),"")</f>
        <v/>
      </c>
      <c r="AI181" s="21" t="str">
        <f t="shared" si="40"/>
        <v/>
      </c>
      <c r="AJ181" s="21" t="str">
        <f t="shared" si="41"/>
        <v/>
      </c>
      <c r="AK181" s="48">
        <f t="shared" si="42"/>
        <v>0</v>
      </c>
      <c r="AL181" s="58" t="str">
        <f t="shared" si="43"/>
        <v/>
      </c>
      <c r="AM181" s="59" t="str">
        <f t="shared" si="44"/>
        <v/>
      </c>
      <c r="AN181" s="59" t="str">
        <f t="shared" si="45"/>
        <v/>
      </c>
      <c r="AO181" s="60"/>
    </row>
    <row r="182" spans="3:41" x14ac:dyDescent="0.25">
      <c r="C182" s="82"/>
      <c r="D182" s="45"/>
      <c r="E182" s="83" t="str">
        <f t="shared" si="50"/>
        <v/>
      </c>
      <c r="F182" s="45"/>
      <c r="G182" s="45"/>
      <c r="H182" s="45"/>
      <c r="I182" s="46" t="str">
        <f t="shared" si="46"/>
        <v/>
      </c>
      <c r="J182" s="46" t="str">
        <f t="shared" si="47"/>
        <v/>
      </c>
      <c r="K182" s="47" t="str">
        <f t="shared" si="35"/>
        <v/>
      </c>
      <c r="L182" s="47" t="str">
        <f t="shared" si="36"/>
        <v/>
      </c>
      <c r="M182" s="48">
        <f t="shared" si="48"/>
        <v>0</v>
      </c>
      <c r="N182" s="46" t="str">
        <f t="shared" si="37"/>
        <v/>
      </c>
      <c r="O182" s="47" t="str">
        <f t="shared" si="38"/>
        <v/>
      </c>
      <c r="P182" s="47" t="str">
        <f t="shared" si="39"/>
        <v/>
      </c>
      <c r="Q182" s="48">
        <f t="shared" si="49"/>
        <v>0</v>
      </c>
      <c r="R182" s="2"/>
      <c r="AH182" s="57" t="str">
        <f>IF(G182&gt;1,IF($E$10&gt;0,100-(#REF!/(1+(AL182/#REF!)^#REF!)^#REF!+#REF!/(AL182-1))*100,100-(AL182*D$5+D$6)*100),"")</f>
        <v/>
      </c>
      <c r="AI182" s="21" t="str">
        <f t="shared" si="40"/>
        <v/>
      </c>
      <c r="AJ182" s="21" t="str">
        <f t="shared" si="41"/>
        <v/>
      </c>
      <c r="AK182" s="48">
        <f t="shared" si="42"/>
        <v>0</v>
      </c>
      <c r="AL182" s="58" t="str">
        <f t="shared" si="43"/>
        <v/>
      </c>
      <c r="AM182" s="59" t="str">
        <f t="shared" si="44"/>
        <v/>
      </c>
      <c r="AN182" s="59" t="str">
        <f t="shared" si="45"/>
        <v/>
      </c>
      <c r="AO182" s="60"/>
    </row>
    <row r="183" spans="3:41" x14ac:dyDescent="0.25">
      <c r="C183" s="82"/>
      <c r="D183" s="45"/>
      <c r="E183" s="83" t="str">
        <f t="shared" si="50"/>
        <v/>
      </c>
      <c r="F183" s="45"/>
      <c r="G183" s="45"/>
      <c r="H183" s="45"/>
      <c r="I183" s="46" t="str">
        <f t="shared" si="46"/>
        <v/>
      </c>
      <c r="J183" s="46" t="str">
        <f t="shared" si="47"/>
        <v/>
      </c>
      <c r="K183" s="47" t="str">
        <f t="shared" si="35"/>
        <v/>
      </c>
      <c r="L183" s="47" t="str">
        <f t="shared" si="36"/>
        <v/>
      </c>
      <c r="M183" s="48">
        <f t="shared" si="48"/>
        <v>0</v>
      </c>
      <c r="N183" s="46" t="str">
        <f t="shared" si="37"/>
        <v/>
      </c>
      <c r="O183" s="47" t="str">
        <f t="shared" si="38"/>
        <v/>
      </c>
      <c r="P183" s="47" t="str">
        <f t="shared" si="39"/>
        <v/>
      </c>
      <c r="Q183" s="48">
        <f t="shared" si="49"/>
        <v>0</v>
      </c>
      <c r="R183" s="2"/>
      <c r="AH183" s="57" t="str">
        <f>IF(G183&gt;1,IF($E$10&gt;0,100-(#REF!/(1+(AL183/#REF!)^#REF!)^#REF!+#REF!/(AL183-1))*100,100-(AL183*D$5+D$6)*100),"")</f>
        <v/>
      </c>
      <c r="AI183" s="21" t="str">
        <f t="shared" si="40"/>
        <v/>
      </c>
      <c r="AJ183" s="21" t="str">
        <f t="shared" si="41"/>
        <v/>
      </c>
      <c r="AK183" s="48">
        <f t="shared" si="42"/>
        <v>0</v>
      </c>
      <c r="AL183" s="58" t="str">
        <f t="shared" si="43"/>
        <v/>
      </c>
      <c r="AM183" s="59" t="str">
        <f t="shared" si="44"/>
        <v/>
      </c>
      <c r="AN183" s="59" t="str">
        <f t="shared" si="45"/>
        <v/>
      </c>
      <c r="AO183" s="60"/>
    </row>
    <row r="184" spans="3:41" x14ac:dyDescent="0.25">
      <c r="C184" s="82"/>
      <c r="D184" s="45"/>
      <c r="E184" s="83" t="str">
        <f t="shared" si="50"/>
        <v/>
      </c>
      <c r="F184" s="45"/>
      <c r="G184" s="45"/>
      <c r="H184" s="45"/>
      <c r="I184" s="46" t="str">
        <f t="shared" si="46"/>
        <v/>
      </c>
      <c r="J184" s="46" t="str">
        <f t="shared" si="47"/>
        <v/>
      </c>
      <c r="K184" s="47" t="str">
        <f t="shared" si="35"/>
        <v/>
      </c>
      <c r="L184" s="47" t="str">
        <f t="shared" si="36"/>
        <v/>
      </c>
      <c r="M184" s="48">
        <f t="shared" si="48"/>
        <v>0</v>
      </c>
      <c r="N184" s="46" t="str">
        <f t="shared" si="37"/>
        <v/>
      </c>
      <c r="O184" s="47" t="str">
        <f t="shared" si="38"/>
        <v/>
      </c>
      <c r="P184" s="47" t="str">
        <f t="shared" si="39"/>
        <v/>
      </c>
      <c r="Q184" s="48">
        <f t="shared" si="49"/>
        <v>0</v>
      </c>
      <c r="R184" s="2"/>
      <c r="AH184" s="57" t="str">
        <f>IF(G184&gt;1,IF($E$10&gt;0,100-(#REF!/(1+(AL184/#REF!)^#REF!)^#REF!+#REF!/(AL184-1))*100,100-(AL184*D$5+D$6)*100),"")</f>
        <v/>
      </c>
      <c r="AI184" s="21" t="str">
        <f t="shared" si="40"/>
        <v/>
      </c>
      <c r="AJ184" s="21" t="str">
        <f t="shared" si="41"/>
        <v/>
      </c>
      <c r="AK184" s="48">
        <f t="shared" si="42"/>
        <v>0</v>
      </c>
      <c r="AL184" s="58" t="str">
        <f t="shared" si="43"/>
        <v/>
      </c>
      <c r="AM184" s="59" t="str">
        <f t="shared" si="44"/>
        <v/>
      </c>
      <c r="AN184" s="59" t="str">
        <f t="shared" si="45"/>
        <v/>
      </c>
      <c r="AO184" s="60"/>
    </row>
    <row r="185" spans="3:41" x14ac:dyDescent="0.25">
      <c r="C185" s="82"/>
      <c r="D185" s="45"/>
      <c r="E185" s="83" t="str">
        <f t="shared" si="50"/>
        <v/>
      </c>
      <c r="F185" s="45"/>
      <c r="G185" s="45"/>
      <c r="H185" s="45"/>
      <c r="I185" s="46" t="str">
        <f t="shared" si="46"/>
        <v/>
      </c>
      <c r="J185" s="46" t="str">
        <f t="shared" si="47"/>
        <v/>
      </c>
      <c r="K185" s="47" t="str">
        <f t="shared" si="35"/>
        <v/>
      </c>
      <c r="L185" s="47" t="str">
        <f t="shared" si="36"/>
        <v/>
      </c>
      <c r="M185" s="48">
        <f t="shared" si="48"/>
        <v>0</v>
      </c>
      <c r="N185" s="46" t="str">
        <f t="shared" si="37"/>
        <v/>
      </c>
      <c r="O185" s="47" t="str">
        <f t="shared" si="38"/>
        <v/>
      </c>
      <c r="P185" s="47" t="str">
        <f t="shared" si="39"/>
        <v/>
      </c>
      <c r="Q185" s="48">
        <f t="shared" si="49"/>
        <v>0</v>
      </c>
      <c r="R185" s="2"/>
      <c r="AH185" s="57" t="str">
        <f>IF(G185&gt;1,IF($E$10&gt;0,100-(#REF!/(1+(AL185/#REF!)^#REF!)^#REF!+#REF!/(AL185-1))*100,100-(AL185*D$5+D$6)*100),"")</f>
        <v/>
      </c>
      <c r="AI185" s="21" t="str">
        <f t="shared" si="40"/>
        <v/>
      </c>
      <c r="AJ185" s="21" t="str">
        <f t="shared" si="41"/>
        <v/>
      </c>
      <c r="AK185" s="48">
        <f t="shared" si="42"/>
        <v>0</v>
      </c>
      <c r="AL185" s="58" t="str">
        <f t="shared" si="43"/>
        <v/>
      </c>
      <c r="AM185" s="59" t="str">
        <f t="shared" si="44"/>
        <v/>
      </c>
      <c r="AN185" s="59" t="str">
        <f t="shared" si="45"/>
        <v/>
      </c>
      <c r="AO185" s="60"/>
    </row>
    <row r="186" spans="3:41" x14ac:dyDescent="0.25">
      <c r="C186" s="82"/>
      <c r="D186" s="45"/>
      <c r="E186" s="83" t="str">
        <f t="shared" si="50"/>
        <v/>
      </c>
      <c r="F186" s="45"/>
      <c r="G186" s="45"/>
      <c r="H186" s="45"/>
      <c r="I186" s="46" t="str">
        <f t="shared" si="46"/>
        <v/>
      </c>
      <c r="J186" s="46" t="str">
        <f t="shared" si="47"/>
        <v/>
      </c>
      <c r="K186" s="47" t="str">
        <f t="shared" si="35"/>
        <v/>
      </c>
      <c r="L186" s="47" t="str">
        <f t="shared" si="36"/>
        <v/>
      </c>
      <c r="M186" s="48">
        <f t="shared" si="48"/>
        <v>0</v>
      </c>
      <c r="N186" s="46" t="str">
        <f t="shared" si="37"/>
        <v/>
      </c>
      <c r="O186" s="47" t="str">
        <f t="shared" si="38"/>
        <v/>
      </c>
      <c r="P186" s="47" t="str">
        <f t="shared" si="39"/>
        <v/>
      </c>
      <c r="Q186" s="48">
        <f t="shared" si="49"/>
        <v>0</v>
      </c>
      <c r="R186" s="2"/>
      <c r="AH186" s="57" t="str">
        <f>IF(G186&gt;1,IF($E$10&gt;0,100-(#REF!/(1+(AL186/#REF!)^#REF!)^#REF!+#REF!/(AL186-1))*100,100-(AL186*D$5+D$6)*100),"")</f>
        <v/>
      </c>
      <c r="AI186" s="21" t="str">
        <f t="shared" si="40"/>
        <v/>
      </c>
      <c r="AJ186" s="21" t="str">
        <f t="shared" si="41"/>
        <v/>
      </c>
      <c r="AK186" s="48">
        <f t="shared" si="42"/>
        <v>0</v>
      </c>
      <c r="AL186" s="58" t="str">
        <f t="shared" si="43"/>
        <v/>
      </c>
      <c r="AM186" s="59" t="str">
        <f t="shared" si="44"/>
        <v/>
      </c>
      <c r="AN186" s="59" t="str">
        <f t="shared" si="45"/>
        <v/>
      </c>
      <c r="AO186" s="60"/>
    </row>
    <row r="187" spans="3:41" x14ac:dyDescent="0.25">
      <c r="C187" s="82"/>
      <c r="D187" s="45"/>
      <c r="E187" s="83" t="str">
        <f t="shared" si="50"/>
        <v/>
      </c>
      <c r="F187" s="45"/>
      <c r="G187" s="45"/>
      <c r="H187" s="45"/>
      <c r="I187" s="46" t="str">
        <f t="shared" si="46"/>
        <v/>
      </c>
      <c r="J187" s="46" t="str">
        <f t="shared" si="47"/>
        <v/>
      </c>
      <c r="K187" s="47" t="str">
        <f t="shared" si="35"/>
        <v/>
      </c>
      <c r="L187" s="47" t="str">
        <f t="shared" si="36"/>
        <v/>
      </c>
      <c r="M187" s="48">
        <f t="shared" si="48"/>
        <v>0</v>
      </c>
      <c r="N187" s="46" t="str">
        <f t="shared" si="37"/>
        <v/>
      </c>
      <c r="O187" s="47" t="str">
        <f t="shared" si="38"/>
        <v/>
      </c>
      <c r="P187" s="47" t="str">
        <f t="shared" si="39"/>
        <v/>
      </c>
      <c r="Q187" s="48">
        <f t="shared" si="49"/>
        <v>0</v>
      </c>
      <c r="R187" s="2"/>
      <c r="AH187" s="57" t="str">
        <f>IF(G187&gt;1,IF($E$10&gt;0,100-(#REF!/(1+(AL187/#REF!)^#REF!)^#REF!+#REF!/(AL187-1))*100,100-(AL187*D$5+D$6)*100),"")</f>
        <v/>
      </c>
      <c r="AI187" s="21" t="str">
        <f t="shared" si="40"/>
        <v/>
      </c>
      <c r="AJ187" s="21" t="str">
        <f t="shared" si="41"/>
        <v/>
      </c>
      <c r="AK187" s="48">
        <f t="shared" si="42"/>
        <v>0</v>
      </c>
      <c r="AL187" s="58" t="str">
        <f t="shared" si="43"/>
        <v/>
      </c>
      <c r="AM187" s="59" t="str">
        <f t="shared" si="44"/>
        <v/>
      </c>
      <c r="AN187" s="59" t="str">
        <f t="shared" si="45"/>
        <v/>
      </c>
      <c r="AO187" s="60"/>
    </row>
    <row r="188" spans="3:41" x14ac:dyDescent="0.25">
      <c r="C188" s="82"/>
      <c r="D188" s="45"/>
      <c r="E188" s="83" t="str">
        <f t="shared" si="50"/>
        <v/>
      </c>
      <c r="F188" s="45"/>
      <c r="G188" s="45"/>
      <c r="H188" s="45"/>
      <c r="I188" s="46" t="str">
        <f t="shared" si="46"/>
        <v/>
      </c>
      <c r="J188" s="46" t="str">
        <f t="shared" si="47"/>
        <v/>
      </c>
      <c r="K188" s="47" t="str">
        <f t="shared" si="35"/>
        <v/>
      </c>
      <c r="L188" s="47" t="str">
        <f t="shared" si="36"/>
        <v/>
      </c>
      <c r="M188" s="48">
        <f t="shared" si="48"/>
        <v>0</v>
      </c>
      <c r="N188" s="46" t="str">
        <f t="shared" si="37"/>
        <v/>
      </c>
      <c r="O188" s="47" t="str">
        <f t="shared" si="38"/>
        <v/>
      </c>
      <c r="P188" s="47" t="str">
        <f t="shared" si="39"/>
        <v/>
      </c>
      <c r="Q188" s="48">
        <f t="shared" si="49"/>
        <v>0</v>
      </c>
      <c r="R188" s="2"/>
      <c r="AH188" s="57" t="str">
        <f>IF(G188&gt;1,IF($E$10&gt;0,100-(#REF!/(1+(AL188/#REF!)^#REF!)^#REF!+#REF!/(AL188-1))*100,100-(AL188*D$5+D$6)*100),"")</f>
        <v/>
      </c>
      <c r="AI188" s="21" t="str">
        <f t="shared" si="40"/>
        <v/>
      </c>
      <c r="AJ188" s="21" t="str">
        <f t="shared" si="41"/>
        <v/>
      </c>
      <c r="AK188" s="48">
        <f t="shared" si="42"/>
        <v>0</v>
      </c>
      <c r="AL188" s="58" t="str">
        <f t="shared" si="43"/>
        <v/>
      </c>
      <c r="AM188" s="59" t="str">
        <f t="shared" si="44"/>
        <v/>
      </c>
      <c r="AN188" s="59" t="str">
        <f t="shared" si="45"/>
        <v/>
      </c>
      <c r="AO188" s="60"/>
    </row>
    <row r="189" spans="3:41" x14ac:dyDescent="0.25">
      <c r="C189" s="82"/>
      <c r="D189" s="45"/>
      <c r="E189" s="83" t="str">
        <f t="shared" si="50"/>
        <v/>
      </c>
      <c r="F189" s="45"/>
      <c r="G189" s="45"/>
      <c r="H189" s="45"/>
      <c r="I189" s="46" t="str">
        <f t="shared" si="46"/>
        <v/>
      </c>
      <c r="J189" s="46" t="str">
        <f t="shared" si="47"/>
        <v/>
      </c>
      <c r="K189" s="47" t="str">
        <f t="shared" si="35"/>
        <v/>
      </c>
      <c r="L189" s="47" t="str">
        <f t="shared" si="36"/>
        <v/>
      </c>
      <c r="M189" s="48">
        <f t="shared" si="48"/>
        <v>0</v>
      </c>
      <c r="N189" s="46" t="str">
        <f t="shared" si="37"/>
        <v/>
      </c>
      <c r="O189" s="47" t="str">
        <f t="shared" si="38"/>
        <v/>
      </c>
      <c r="P189" s="47" t="str">
        <f t="shared" si="39"/>
        <v/>
      </c>
      <c r="Q189" s="48">
        <f t="shared" si="49"/>
        <v>0</v>
      </c>
      <c r="R189" s="2"/>
      <c r="AH189" s="57" t="str">
        <f>IF(G189&gt;1,IF($E$10&gt;0,100-(#REF!/(1+(AL189/#REF!)^#REF!)^#REF!+#REF!/(AL189-1))*100,100-(AL189*D$5+D$6)*100),"")</f>
        <v/>
      </c>
      <c r="AI189" s="21" t="str">
        <f t="shared" si="40"/>
        <v/>
      </c>
      <c r="AJ189" s="21" t="str">
        <f t="shared" si="41"/>
        <v/>
      </c>
      <c r="AK189" s="48">
        <f t="shared" si="42"/>
        <v>0</v>
      </c>
      <c r="AL189" s="58" t="str">
        <f t="shared" si="43"/>
        <v/>
      </c>
      <c r="AM189" s="59" t="str">
        <f t="shared" si="44"/>
        <v/>
      </c>
      <c r="AN189" s="59" t="str">
        <f t="shared" si="45"/>
        <v/>
      </c>
      <c r="AO189" s="60"/>
    </row>
    <row r="190" spans="3:41" x14ac:dyDescent="0.25">
      <c r="C190" s="82"/>
      <c r="D190" s="45"/>
      <c r="E190" s="83" t="str">
        <f t="shared" si="50"/>
        <v/>
      </c>
      <c r="F190" s="45"/>
      <c r="G190" s="45"/>
      <c r="H190" s="45"/>
      <c r="I190" s="46" t="str">
        <f t="shared" si="46"/>
        <v/>
      </c>
      <c r="J190" s="46" t="str">
        <f t="shared" si="47"/>
        <v/>
      </c>
      <c r="K190" s="47" t="str">
        <f t="shared" si="35"/>
        <v/>
      </c>
      <c r="L190" s="47" t="str">
        <f t="shared" si="36"/>
        <v/>
      </c>
      <c r="M190" s="48">
        <f t="shared" si="48"/>
        <v>0</v>
      </c>
      <c r="N190" s="46" t="str">
        <f t="shared" si="37"/>
        <v/>
      </c>
      <c r="O190" s="47" t="str">
        <f t="shared" si="38"/>
        <v/>
      </c>
      <c r="P190" s="47" t="str">
        <f t="shared" si="39"/>
        <v/>
      </c>
      <c r="Q190" s="48">
        <f t="shared" si="49"/>
        <v>0</v>
      </c>
      <c r="R190" s="2"/>
      <c r="AH190" s="57" t="str">
        <f>IF(G190&gt;1,IF($E$10&gt;0,100-(#REF!/(1+(AL190/#REF!)^#REF!)^#REF!+#REF!/(AL190-1))*100,100-(AL190*D$5+D$6)*100),"")</f>
        <v/>
      </c>
      <c r="AI190" s="21" t="str">
        <f t="shared" si="40"/>
        <v/>
      </c>
      <c r="AJ190" s="21" t="str">
        <f t="shared" si="41"/>
        <v/>
      </c>
      <c r="AK190" s="48">
        <f t="shared" si="42"/>
        <v>0</v>
      </c>
      <c r="AL190" s="58" t="str">
        <f t="shared" si="43"/>
        <v/>
      </c>
      <c r="AM190" s="59" t="str">
        <f t="shared" si="44"/>
        <v/>
      </c>
      <c r="AN190" s="59" t="str">
        <f t="shared" si="45"/>
        <v/>
      </c>
      <c r="AO190" s="60"/>
    </row>
    <row r="191" spans="3:41" x14ac:dyDescent="0.25">
      <c r="C191" s="82"/>
      <c r="D191" s="45"/>
      <c r="E191" s="83" t="str">
        <f t="shared" si="50"/>
        <v/>
      </c>
      <c r="F191" s="45"/>
      <c r="G191" s="45"/>
      <c r="H191" s="45"/>
      <c r="I191" s="46" t="str">
        <f t="shared" si="46"/>
        <v/>
      </c>
      <c r="J191" s="46" t="str">
        <f t="shared" si="47"/>
        <v/>
      </c>
      <c r="K191" s="47" t="str">
        <f t="shared" si="35"/>
        <v/>
      </c>
      <c r="L191" s="47" t="str">
        <f t="shared" si="36"/>
        <v/>
      </c>
      <c r="M191" s="48">
        <f t="shared" si="48"/>
        <v>0</v>
      </c>
      <c r="N191" s="46" t="str">
        <f t="shared" si="37"/>
        <v/>
      </c>
      <c r="O191" s="47" t="str">
        <f t="shared" si="38"/>
        <v/>
      </c>
      <c r="P191" s="47" t="str">
        <f t="shared" si="39"/>
        <v/>
      </c>
      <c r="Q191" s="48">
        <f t="shared" si="49"/>
        <v>0</v>
      </c>
      <c r="R191" s="2"/>
      <c r="AH191" s="57" t="str">
        <f>IF(G191&gt;1,IF($E$10&gt;0,100-(#REF!/(1+(AL191/#REF!)^#REF!)^#REF!+#REF!/(AL191-1))*100,100-(AL191*D$5+D$6)*100),"")</f>
        <v/>
      </c>
      <c r="AI191" s="21" t="str">
        <f t="shared" si="40"/>
        <v/>
      </c>
      <c r="AJ191" s="21" t="str">
        <f t="shared" si="41"/>
        <v/>
      </c>
      <c r="AK191" s="48">
        <f t="shared" si="42"/>
        <v>0</v>
      </c>
      <c r="AL191" s="58" t="str">
        <f t="shared" si="43"/>
        <v/>
      </c>
      <c r="AM191" s="59" t="str">
        <f t="shared" si="44"/>
        <v/>
      </c>
      <c r="AN191" s="59" t="str">
        <f t="shared" si="45"/>
        <v/>
      </c>
      <c r="AO191" s="60"/>
    </row>
    <row r="192" spans="3:41" x14ac:dyDescent="0.25">
      <c r="C192" s="82"/>
      <c r="D192" s="45"/>
      <c r="E192" s="83" t="str">
        <f t="shared" si="50"/>
        <v/>
      </c>
      <c r="F192" s="45"/>
      <c r="G192" s="45"/>
      <c r="H192" s="45"/>
      <c r="I192" s="46" t="str">
        <f t="shared" si="46"/>
        <v/>
      </c>
      <c r="J192" s="46" t="str">
        <f t="shared" si="47"/>
        <v/>
      </c>
      <c r="K192" s="47" t="str">
        <f t="shared" si="35"/>
        <v/>
      </c>
      <c r="L192" s="47" t="str">
        <f t="shared" si="36"/>
        <v/>
      </c>
      <c r="M192" s="48">
        <f t="shared" si="48"/>
        <v>0</v>
      </c>
      <c r="N192" s="46" t="str">
        <f t="shared" si="37"/>
        <v/>
      </c>
      <c r="O192" s="47" t="str">
        <f t="shared" si="38"/>
        <v/>
      </c>
      <c r="P192" s="47" t="str">
        <f t="shared" si="39"/>
        <v/>
      </c>
      <c r="Q192" s="48">
        <f t="shared" si="49"/>
        <v>0</v>
      </c>
      <c r="R192" s="2"/>
      <c r="AH192" s="57" t="str">
        <f>IF(G192&gt;1,IF($E$10&gt;0,100-(#REF!/(1+(AL192/#REF!)^#REF!)^#REF!+#REF!/(AL192-1))*100,100-(AL192*D$5+D$6)*100),"")</f>
        <v/>
      </c>
      <c r="AI192" s="21" t="str">
        <f t="shared" si="40"/>
        <v/>
      </c>
      <c r="AJ192" s="21" t="str">
        <f t="shared" si="41"/>
        <v/>
      </c>
      <c r="AK192" s="48">
        <f t="shared" si="42"/>
        <v>0</v>
      </c>
      <c r="AL192" s="58" t="str">
        <f t="shared" si="43"/>
        <v/>
      </c>
      <c r="AM192" s="59" t="str">
        <f t="shared" si="44"/>
        <v/>
      </c>
      <c r="AN192" s="59" t="str">
        <f t="shared" si="45"/>
        <v/>
      </c>
      <c r="AO192" s="60"/>
    </row>
    <row r="193" spans="3:41" x14ac:dyDescent="0.25">
      <c r="C193" s="82"/>
      <c r="D193" s="45"/>
      <c r="E193" s="83" t="str">
        <f t="shared" si="50"/>
        <v/>
      </c>
      <c r="F193" s="45"/>
      <c r="G193" s="45"/>
      <c r="H193" s="45"/>
      <c r="I193" s="46" t="str">
        <f t="shared" si="46"/>
        <v/>
      </c>
      <c r="J193" s="46" t="str">
        <f t="shared" si="47"/>
        <v/>
      </c>
      <c r="K193" s="47" t="str">
        <f t="shared" si="35"/>
        <v/>
      </c>
      <c r="L193" s="47" t="str">
        <f t="shared" si="36"/>
        <v/>
      </c>
      <c r="M193" s="48">
        <f t="shared" si="48"/>
        <v>0</v>
      </c>
      <c r="N193" s="46" t="str">
        <f t="shared" si="37"/>
        <v/>
      </c>
      <c r="O193" s="47" t="str">
        <f t="shared" si="38"/>
        <v/>
      </c>
      <c r="P193" s="47" t="str">
        <f t="shared" si="39"/>
        <v/>
      </c>
      <c r="Q193" s="48">
        <f t="shared" si="49"/>
        <v>0</v>
      </c>
      <c r="R193" s="2"/>
      <c r="AH193" s="57" t="str">
        <f>IF(G193&gt;1,IF($E$10&gt;0,100-(#REF!/(1+(AL193/#REF!)^#REF!)^#REF!+#REF!/(AL193-1))*100,100-(AL193*D$5+D$6)*100),"")</f>
        <v/>
      </c>
      <c r="AI193" s="21" t="str">
        <f t="shared" si="40"/>
        <v/>
      </c>
      <c r="AJ193" s="21" t="str">
        <f t="shared" si="41"/>
        <v/>
      </c>
      <c r="AK193" s="48">
        <f t="shared" si="42"/>
        <v>0</v>
      </c>
      <c r="AL193" s="58" t="str">
        <f t="shared" si="43"/>
        <v/>
      </c>
      <c r="AM193" s="59" t="str">
        <f t="shared" si="44"/>
        <v/>
      </c>
      <c r="AN193" s="59" t="str">
        <f t="shared" si="45"/>
        <v/>
      </c>
      <c r="AO193" s="60"/>
    </row>
    <row r="194" spans="3:41" x14ac:dyDescent="0.25">
      <c r="C194" s="82"/>
      <c r="D194" s="45"/>
      <c r="E194" s="83" t="str">
        <f t="shared" si="50"/>
        <v/>
      </c>
      <c r="F194" s="45"/>
      <c r="G194" s="45"/>
      <c r="H194" s="45"/>
      <c r="I194" s="46" t="str">
        <f t="shared" si="46"/>
        <v/>
      </c>
      <c r="J194" s="46" t="str">
        <f t="shared" si="47"/>
        <v/>
      </c>
      <c r="K194" s="47" t="str">
        <f t="shared" si="35"/>
        <v/>
      </c>
      <c r="L194" s="47" t="str">
        <f t="shared" si="36"/>
        <v/>
      </c>
      <c r="M194" s="48">
        <f t="shared" si="48"/>
        <v>0</v>
      </c>
      <c r="N194" s="46" t="str">
        <f t="shared" si="37"/>
        <v/>
      </c>
      <c r="O194" s="47" t="str">
        <f t="shared" si="38"/>
        <v/>
      </c>
      <c r="P194" s="47" t="str">
        <f t="shared" si="39"/>
        <v/>
      </c>
      <c r="Q194" s="48">
        <f t="shared" si="49"/>
        <v>0</v>
      </c>
      <c r="R194" s="2"/>
      <c r="AH194" s="57" t="str">
        <f>IF(G194&gt;1,IF($E$10&gt;0,100-(#REF!/(1+(AL194/#REF!)^#REF!)^#REF!+#REF!/(AL194-1))*100,100-(AL194*D$5+D$6)*100),"")</f>
        <v/>
      </c>
      <c r="AI194" s="21" t="str">
        <f t="shared" si="40"/>
        <v/>
      </c>
      <c r="AJ194" s="21" t="str">
        <f t="shared" si="41"/>
        <v/>
      </c>
      <c r="AK194" s="48">
        <f t="shared" si="42"/>
        <v>0</v>
      </c>
      <c r="AL194" s="58" t="str">
        <f t="shared" si="43"/>
        <v/>
      </c>
      <c r="AM194" s="59" t="str">
        <f t="shared" si="44"/>
        <v/>
      </c>
      <c r="AN194" s="59" t="str">
        <f t="shared" si="45"/>
        <v/>
      </c>
      <c r="AO194" s="60"/>
    </row>
    <row r="195" spans="3:41" x14ac:dyDescent="0.25">
      <c r="C195" s="82"/>
      <c r="D195" s="45"/>
      <c r="E195" s="83" t="str">
        <f t="shared" si="50"/>
        <v/>
      </c>
      <c r="F195" s="45"/>
      <c r="G195" s="45"/>
      <c r="H195" s="45"/>
      <c r="I195" s="46" t="str">
        <f t="shared" si="46"/>
        <v/>
      </c>
      <c r="J195" s="46" t="str">
        <f t="shared" si="47"/>
        <v/>
      </c>
      <c r="K195" s="47" t="str">
        <f t="shared" si="35"/>
        <v/>
      </c>
      <c r="L195" s="47" t="str">
        <f t="shared" si="36"/>
        <v/>
      </c>
      <c r="M195" s="48">
        <f t="shared" si="48"/>
        <v>0</v>
      </c>
      <c r="N195" s="46" t="str">
        <f t="shared" si="37"/>
        <v/>
      </c>
      <c r="O195" s="47" t="str">
        <f t="shared" si="38"/>
        <v/>
      </c>
      <c r="P195" s="47" t="str">
        <f t="shared" si="39"/>
        <v/>
      </c>
      <c r="Q195" s="48">
        <f t="shared" si="49"/>
        <v>0</v>
      </c>
      <c r="R195" s="2"/>
      <c r="AH195" s="57" t="str">
        <f>IF(G195&gt;1,IF($E$10&gt;0,100-(#REF!/(1+(AL195/#REF!)^#REF!)^#REF!+#REF!/(AL195-1))*100,100-(AL195*D$5+D$6)*100),"")</f>
        <v/>
      </c>
      <c r="AI195" s="21" t="str">
        <f t="shared" si="40"/>
        <v/>
      </c>
      <c r="AJ195" s="21" t="str">
        <f t="shared" si="41"/>
        <v/>
      </c>
      <c r="AK195" s="48">
        <f t="shared" si="42"/>
        <v>0</v>
      </c>
      <c r="AL195" s="58" t="str">
        <f t="shared" si="43"/>
        <v/>
      </c>
      <c r="AM195" s="59" t="str">
        <f t="shared" si="44"/>
        <v/>
      </c>
      <c r="AN195" s="59" t="str">
        <f t="shared" si="45"/>
        <v/>
      </c>
      <c r="AO195" s="60"/>
    </row>
    <row r="196" spans="3:41" x14ac:dyDescent="0.25">
      <c r="C196" s="82"/>
      <c r="D196" s="45"/>
      <c r="E196" s="83" t="str">
        <f t="shared" si="50"/>
        <v/>
      </c>
      <c r="F196" s="45"/>
      <c r="G196" s="45"/>
      <c r="H196" s="45"/>
      <c r="I196" s="46" t="str">
        <f t="shared" si="46"/>
        <v/>
      </c>
      <c r="J196" s="46" t="str">
        <f t="shared" si="47"/>
        <v/>
      </c>
      <c r="K196" s="47" t="str">
        <f t="shared" si="35"/>
        <v/>
      </c>
      <c r="L196" s="47" t="str">
        <f t="shared" si="36"/>
        <v/>
      </c>
      <c r="M196" s="48">
        <f t="shared" si="48"/>
        <v>0</v>
      </c>
      <c r="N196" s="46" t="str">
        <f t="shared" si="37"/>
        <v/>
      </c>
      <c r="O196" s="47" t="str">
        <f t="shared" si="38"/>
        <v/>
      </c>
      <c r="P196" s="47" t="str">
        <f t="shared" si="39"/>
        <v/>
      </c>
      <c r="Q196" s="48">
        <f t="shared" si="49"/>
        <v>0</v>
      </c>
      <c r="R196" s="2"/>
      <c r="AH196" s="57" t="str">
        <f>IF(G196&gt;1,IF($E$10&gt;0,100-(#REF!/(1+(AL196/#REF!)^#REF!)^#REF!+#REF!/(AL196-1))*100,100-(AL196*D$5+D$6)*100),"")</f>
        <v/>
      </c>
      <c r="AI196" s="21" t="str">
        <f t="shared" si="40"/>
        <v/>
      </c>
      <c r="AJ196" s="21" t="str">
        <f t="shared" si="41"/>
        <v/>
      </c>
      <c r="AK196" s="48">
        <f t="shared" si="42"/>
        <v>0</v>
      </c>
      <c r="AL196" s="58" t="str">
        <f t="shared" si="43"/>
        <v/>
      </c>
      <c r="AM196" s="59" t="str">
        <f t="shared" si="44"/>
        <v/>
      </c>
      <c r="AN196" s="59" t="str">
        <f t="shared" si="45"/>
        <v/>
      </c>
      <c r="AO196" s="60"/>
    </row>
    <row r="197" spans="3:41" x14ac:dyDescent="0.25">
      <c r="C197" s="82"/>
      <c r="D197" s="45"/>
      <c r="E197" s="83" t="str">
        <f t="shared" si="50"/>
        <v/>
      </c>
      <c r="F197" s="45"/>
      <c r="G197" s="45"/>
      <c r="H197" s="45"/>
      <c r="I197" s="46" t="str">
        <f t="shared" si="46"/>
        <v/>
      </c>
      <c r="J197" s="46" t="str">
        <f t="shared" si="47"/>
        <v/>
      </c>
      <c r="K197" s="47" t="str">
        <f t="shared" si="35"/>
        <v/>
      </c>
      <c r="L197" s="47" t="str">
        <f t="shared" si="36"/>
        <v/>
      </c>
      <c r="M197" s="48">
        <f t="shared" si="48"/>
        <v>0</v>
      </c>
      <c r="N197" s="46" t="str">
        <f t="shared" si="37"/>
        <v/>
      </c>
      <c r="O197" s="47" t="str">
        <f t="shared" si="38"/>
        <v/>
      </c>
      <c r="P197" s="47" t="str">
        <f t="shared" si="39"/>
        <v/>
      </c>
      <c r="Q197" s="48">
        <f t="shared" si="49"/>
        <v>0</v>
      </c>
      <c r="R197" s="2"/>
      <c r="AH197" s="57" t="str">
        <f>IF(G197&gt;1,IF($E$10&gt;0,100-(#REF!/(1+(AL197/#REF!)^#REF!)^#REF!+#REF!/(AL197-1))*100,100-(AL197*D$5+D$6)*100),"")</f>
        <v/>
      </c>
      <c r="AI197" s="21" t="str">
        <f t="shared" si="40"/>
        <v/>
      </c>
      <c r="AJ197" s="21" t="str">
        <f t="shared" si="41"/>
        <v/>
      </c>
      <c r="AK197" s="48">
        <f t="shared" si="42"/>
        <v>0</v>
      </c>
      <c r="AL197" s="58" t="str">
        <f t="shared" si="43"/>
        <v/>
      </c>
      <c r="AM197" s="59" t="str">
        <f t="shared" si="44"/>
        <v/>
      </c>
      <c r="AN197" s="59" t="str">
        <f t="shared" si="45"/>
        <v/>
      </c>
      <c r="AO197" s="60"/>
    </row>
    <row r="198" spans="3:41" x14ac:dyDescent="0.25">
      <c r="C198" s="82"/>
      <c r="D198" s="45"/>
      <c r="E198" s="83" t="str">
        <f t="shared" si="50"/>
        <v/>
      </c>
      <c r="F198" s="45"/>
      <c r="G198" s="45"/>
      <c r="H198" s="45"/>
      <c r="I198" s="46" t="str">
        <f t="shared" si="46"/>
        <v/>
      </c>
      <c r="J198" s="46" t="str">
        <f t="shared" si="47"/>
        <v/>
      </c>
      <c r="K198" s="47" t="str">
        <f t="shared" si="35"/>
        <v/>
      </c>
      <c r="L198" s="47" t="str">
        <f t="shared" si="36"/>
        <v/>
      </c>
      <c r="M198" s="48">
        <f t="shared" si="48"/>
        <v>0</v>
      </c>
      <c r="N198" s="46" t="str">
        <f t="shared" si="37"/>
        <v/>
      </c>
      <c r="O198" s="47" t="str">
        <f t="shared" si="38"/>
        <v/>
      </c>
      <c r="P198" s="47" t="str">
        <f t="shared" si="39"/>
        <v/>
      </c>
      <c r="Q198" s="48">
        <f t="shared" si="49"/>
        <v>0</v>
      </c>
      <c r="R198" s="2"/>
      <c r="AH198" s="57" t="str">
        <f>IF(G198&gt;1,IF($E$10&gt;0,100-(#REF!/(1+(AL198/#REF!)^#REF!)^#REF!+#REF!/(AL198-1))*100,100-(AL198*D$5+D$6)*100),"")</f>
        <v/>
      </c>
      <c r="AI198" s="21" t="str">
        <f t="shared" si="40"/>
        <v/>
      </c>
      <c r="AJ198" s="21" t="str">
        <f t="shared" si="41"/>
        <v/>
      </c>
      <c r="AK198" s="48">
        <f t="shared" si="42"/>
        <v>0</v>
      </c>
      <c r="AL198" s="58" t="str">
        <f t="shared" si="43"/>
        <v/>
      </c>
      <c r="AM198" s="59" t="str">
        <f t="shared" si="44"/>
        <v/>
      </c>
      <c r="AN198" s="59" t="str">
        <f t="shared" si="45"/>
        <v/>
      </c>
      <c r="AO198" s="60"/>
    </row>
    <row r="199" spans="3:41" x14ac:dyDescent="0.25">
      <c r="C199" s="82"/>
      <c r="D199" s="45"/>
      <c r="E199" s="83" t="str">
        <f t="shared" si="50"/>
        <v/>
      </c>
      <c r="F199" s="45"/>
      <c r="G199" s="45"/>
      <c r="H199" s="45"/>
      <c r="I199" s="46" t="str">
        <f t="shared" si="46"/>
        <v/>
      </c>
      <c r="J199" s="46" t="str">
        <f t="shared" si="47"/>
        <v/>
      </c>
      <c r="K199" s="47" t="str">
        <f t="shared" ref="K199:K220" si="51">IF(G199&gt;1,I199-J199,"")</f>
        <v/>
      </c>
      <c r="L199" s="47" t="str">
        <f t="shared" ref="L199:L220" si="52">IF(G199&gt;1,ABS(K199),"")</f>
        <v/>
      </c>
      <c r="M199" s="48">
        <f t="shared" si="48"/>
        <v>0</v>
      </c>
      <c r="N199" s="46" t="str">
        <f t="shared" ref="N199:N220" si="53">IF(G199&gt;1,J199+$K$5,"")</f>
        <v/>
      </c>
      <c r="O199" s="47" t="str">
        <f t="shared" ref="O199:O220" si="54">IF(G199&gt;1,I199-N199,"")</f>
        <v/>
      </c>
      <c r="P199" s="47" t="str">
        <f t="shared" ref="P199:P220" si="55">IF(G199&gt;1,ABS(O199),"")</f>
        <v/>
      </c>
      <c r="Q199" s="48">
        <f t="shared" si="49"/>
        <v>0</v>
      </c>
      <c r="R199" s="2"/>
      <c r="AH199" s="57" t="str">
        <f>IF(G199&gt;1,IF($E$10&gt;0,100-(#REF!/(1+(AL199/#REF!)^#REF!)^#REF!+#REF!/(AL199-1))*100,100-(AL199*D$5+D$6)*100),"")</f>
        <v/>
      </c>
      <c r="AI199" s="21" t="str">
        <f t="shared" ref="AI199:AI220" si="56">IF(G199&gt;1,I199-AH199,"")</f>
        <v/>
      </c>
      <c r="AJ199" s="21" t="str">
        <f t="shared" ref="AJ199:AJ220" si="57">IF(G199&gt;1,ABS(AI199),"")</f>
        <v/>
      </c>
      <c r="AK199" s="48">
        <f t="shared" ref="AK199:AK220" si="58">IF($G199&gt;1.2,IF(AJ199&gt;1.2,1,0),0)</f>
        <v>0</v>
      </c>
      <c r="AL199" s="58" t="str">
        <f t="shared" ref="AL199:AL220" si="59">IF(G199&gt;0,G199+AN199,"")</f>
        <v/>
      </c>
      <c r="AM199" s="59" t="str">
        <f t="shared" ref="AM199:AM220" si="60">IF(G199&gt;0,$AM$5,"")</f>
        <v/>
      </c>
      <c r="AN199" s="59" t="str">
        <f t="shared" ref="AN199:AN220" si="61">IF(G199&gt;0,$AN$5,"")</f>
        <v/>
      </c>
      <c r="AO199" s="60"/>
    </row>
    <row r="200" spans="3:41" x14ac:dyDescent="0.25">
      <c r="C200" s="82"/>
      <c r="D200" s="45"/>
      <c r="E200" s="83" t="str">
        <f t="shared" si="50"/>
        <v/>
      </c>
      <c r="F200" s="45"/>
      <c r="G200" s="45"/>
      <c r="H200" s="45"/>
      <c r="I200" s="46" t="str">
        <f t="shared" ref="I200:I220" si="62">IF(G200&gt;1,100-H200,"")</f>
        <v/>
      </c>
      <c r="J200" s="46" t="str">
        <f t="shared" ref="J200:J220" si="63">IF(G200&gt;1,100-(G200*D$5+D$6),"")</f>
        <v/>
      </c>
      <c r="K200" s="47" t="str">
        <f t="shared" si="51"/>
        <v/>
      </c>
      <c r="L200" s="47" t="str">
        <f t="shared" si="52"/>
        <v/>
      </c>
      <c r="M200" s="48">
        <f t="shared" ref="M200:M220" si="64">IF($G200&gt;1.2,IF(L200&gt;1.2,1,0),0)</f>
        <v>0</v>
      </c>
      <c r="N200" s="46" t="str">
        <f t="shared" si="53"/>
        <v/>
      </c>
      <c r="O200" s="47" t="str">
        <f t="shared" si="54"/>
        <v/>
      </c>
      <c r="P200" s="47" t="str">
        <f t="shared" si="55"/>
        <v/>
      </c>
      <c r="Q200" s="48">
        <f t="shared" ref="Q200:Q220" si="65">IF($G200&gt;1.2,IF(P200&gt;1.2,1,0),0)</f>
        <v>0</v>
      </c>
      <c r="R200" s="2"/>
      <c r="AH200" s="57" t="str">
        <f>IF(G200&gt;1,IF($E$10&gt;0,100-(#REF!/(1+(AL200/#REF!)^#REF!)^#REF!+#REF!/(AL200-1))*100,100-(AL200*D$5+D$6)*100),"")</f>
        <v/>
      </c>
      <c r="AI200" s="21" t="str">
        <f t="shared" si="56"/>
        <v/>
      </c>
      <c r="AJ200" s="21" t="str">
        <f t="shared" si="57"/>
        <v/>
      </c>
      <c r="AK200" s="48">
        <f t="shared" si="58"/>
        <v>0</v>
      </c>
      <c r="AL200" s="58" t="str">
        <f t="shared" si="59"/>
        <v/>
      </c>
      <c r="AM200" s="59" t="str">
        <f t="shared" si="60"/>
        <v/>
      </c>
      <c r="AN200" s="59" t="str">
        <f t="shared" si="61"/>
        <v/>
      </c>
      <c r="AO200" s="60"/>
    </row>
    <row r="201" spans="3:41" x14ac:dyDescent="0.25">
      <c r="C201" s="82"/>
      <c r="D201" s="45"/>
      <c r="E201" s="83" t="str">
        <f t="shared" si="50"/>
        <v/>
      </c>
      <c r="F201" s="45"/>
      <c r="G201" s="45"/>
      <c r="H201" s="45"/>
      <c r="I201" s="46" t="str">
        <f t="shared" si="62"/>
        <v/>
      </c>
      <c r="J201" s="46" t="str">
        <f t="shared" si="63"/>
        <v/>
      </c>
      <c r="K201" s="47" t="str">
        <f t="shared" si="51"/>
        <v/>
      </c>
      <c r="L201" s="47" t="str">
        <f t="shared" si="52"/>
        <v/>
      </c>
      <c r="M201" s="48">
        <f t="shared" si="64"/>
        <v>0</v>
      </c>
      <c r="N201" s="46" t="str">
        <f t="shared" si="53"/>
        <v/>
      </c>
      <c r="O201" s="47" t="str">
        <f t="shared" si="54"/>
        <v/>
      </c>
      <c r="P201" s="47" t="str">
        <f t="shared" si="55"/>
        <v/>
      </c>
      <c r="Q201" s="48">
        <f t="shared" si="65"/>
        <v>0</v>
      </c>
      <c r="R201" s="2"/>
      <c r="AH201" s="57" t="str">
        <f>IF(G201&gt;1,IF($E$10&gt;0,100-(#REF!/(1+(AL201/#REF!)^#REF!)^#REF!+#REF!/(AL201-1))*100,100-(AL201*D$5+D$6)*100),"")</f>
        <v/>
      </c>
      <c r="AI201" s="21" t="str">
        <f t="shared" si="56"/>
        <v/>
      </c>
      <c r="AJ201" s="21" t="str">
        <f t="shared" si="57"/>
        <v/>
      </c>
      <c r="AK201" s="48">
        <f t="shared" si="58"/>
        <v>0</v>
      </c>
      <c r="AL201" s="58" t="str">
        <f t="shared" si="59"/>
        <v/>
      </c>
      <c r="AM201" s="59" t="str">
        <f t="shared" si="60"/>
        <v/>
      </c>
      <c r="AN201" s="59" t="str">
        <f t="shared" si="61"/>
        <v/>
      </c>
      <c r="AO201" s="60"/>
    </row>
    <row r="202" spans="3:41" x14ac:dyDescent="0.25">
      <c r="C202" s="82"/>
      <c r="D202" s="45"/>
      <c r="E202" s="83" t="str">
        <f t="shared" si="50"/>
        <v/>
      </c>
      <c r="F202" s="45"/>
      <c r="G202" s="45"/>
      <c r="H202" s="45"/>
      <c r="I202" s="46" t="str">
        <f t="shared" si="62"/>
        <v/>
      </c>
      <c r="J202" s="46" t="str">
        <f t="shared" si="63"/>
        <v/>
      </c>
      <c r="K202" s="47" t="str">
        <f t="shared" si="51"/>
        <v/>
      </c>
      <c r="L202" s="47" t="str">
        <f t="shared" si="52"/>
        <v/>
      </c>
      <c r="M202" s="48">
        <f t="shared" si="64"/>
        <v>0</v>
      </c>
      <c r="N202" s="46" t="str">
        <f t="shared" si="53"/>
        <v/>
      </c>
      <c r="O202" s="47" t="str">
        <f t="shared" si="54"/>
        <v/>
      </c>
      <c r="P202" s="47" t="str">
        <f t="shared" si="55"/>
        <v/>
      </c>
      <c r="Q202" s="48">
        <f t="shared" si="65"/>
        <v>0</v>
      </c>
      <c r="R202" s="2"/>
      <c r="AH202" s="57" t="str">
        <f>IF(G202&gt;1,IF($E$10&gt;0,100-(#REF!/(1+(AL202/#REF!)^#REF!)^#REF!+#REF!/(AL202-1))*100,100-(AL202*D$5+D$6)*100),"")</f>
        <v/>
      </c>
      <c r="AI202" s="21" t="str">
        <f t="shared" si="56"/>
        <v/>
      </c>
      <c r="AJ202" s="21" t="str">
        <f t="shared" si="57"/>
        <v/>
      </c>
      <c r="AK202" s="48">
        <f t="shared" si="58"/>
        <v>0</v>
      </c>
      <c r="AL202" s="58" t="str">
        <f t="shared" si="59"/>
        <v/>
      </c>
      <c r="AM202" s="59" t="str">
        <f t="shared" si="60"/>
        <v/>
      </c>
      <c r="AN202" s="59" t="str">
        <f t="shared" si="61"/>
        <v/>
      </c>
      <c r="AO202" s="60"/>
    </row>
    <row r="203" spans="3:41" x14ac:dyDescent="0.25">
      <c r="C203" s="82"/>
      <c r="D203" s="45"/>
      <c r="E203" s="83" t="str">
        <f t="shared" si="50"/>
        <v/>
      </c>
      <c r="F203" s="45"/>
      <c r="G203" s="45"/>
      <c r="H203" s="45"/>
      <c r="I203" s="46" t="str">
        <f t="shared" si="62"/>
        <v/>
      </c>
      <c r="J203" s="46" t="str">
        <f t="shared" si="63"/>
        <v/>
      </c>
      <c r="K203" s="47" t="str">
        <f t="shared" si="51"/>
        <v/>
      </c>
      <c r="L203" s="47" t="str">
        <f t="shared" si="52"/>
        <v/>
      </c>
      <c r="M203" s="48">
        <f t="shared" si="64"/>
        <v>0</v>
      </c>
      <c r="N203" s="46" t="str">
        <f t="shared" si="53"/>
        <v/>
      </c>
      <c r="O203" s="47" t="str">
        <f t="shared" si="54"/>
        <v/>
      </c>
      <c r="P203" s="47" t="str">
        <f t="shared" si="55"/>
        <v/>
      </c>
      <c r="Q203" s="48">
        <f t="shared" si="65"/>
        <v>0</v>
      </c>
      <c r="R203" s="2"/>
      <c r="AH203" s="57" t="str">
        <f>IF(G203&gt;1,IF($E$10&gt;0,100-(#REF!/(1+(AL203/#REF!)^#REF!)^#REF!+#REF!/(AL203-1))*100,100-(AL203*D$5+D$6)*100),"")</f>
        <v/>
      </c>
      <c r="AI203" s="21" t="str">
        <f t="shared" si="56"/>
        <v/>
      </c>
      <c r="AJ203" s="21" t="str">
        <f t="shared" si="57"/>
        <v/>
      </c>
      <c r="AK203" s="48">
        <f t="shared" si="58"/>
        <v>0</v>
      </c>
      <c r="AL203" s="58" t="str">
        <f t="shared" si="59"/>
        <v/>
      </c>
      <c r="AM203" s="59" t="str">
        <f t="shared" si="60"/>
        <v/>
      </c>
      <c r="AN203" s="59" t="str">
        <f t="shared" si="61"/>
        <v/>
      </c>
      <c r="AO203" s="60"/>
    </row>
    <row r="204" spans="3:41" x14ac:dyDescent="0.25">
      <c r="C204" s="82"/>
      <c r="D204" s="45"/>
      <c r="E204" s="83" t="str">
        <f t="shared" si="50"/>
        <v/>
      </c>
      <c r="F204" s="45"/>
      <c r="G204" s="45"/>
      <c r="H204" s="45"/>
      <c r="I204" s="46" t="str">
        <f t="shared" si="62"/>
        <v/>
      </c>
      <c r="J204" s="46" t="str">
        <f t="shared" si="63"/>
        <v/>
      </c>
      <c r="K204" s="47" t="str">
        <f t="shared" si="51"/>
        <v/>
      </c>
      <c r="L204" s="47" t="str">
        <f t="shared" si="52"/>
        <v/>
      </c>
      <c r="M204" s="48">
        <f t="shared" si="64"/>
        <v>0</v>
      </c>
      <c r="N204" s="46" t="str">
        <f t="shared" si="53"/>
        <v/>
      </c>
      <c r="O204" s="47" t="str">
        <f t="shared" si="54"/>
        <v/>
      </c>
      <c r="P204" s="47" t="str">
        <f t="shared" si="55"/>
        <v/>
      </c>
      <c r="Q204" s="48">
        <f t="shared" si="65"/>
        <v>0</v>
      </c>
      <c r="R204" s="2"/>
      <c r="AH204" s="57" t="str">
        <f>IF(G204&gt;1,IF($E$10&gt;0,100-(#REF!/(1+(AL204/#REF!)^#REF!)^#REF!+#REF!/(AL204-1))*100,100-(AL204*D$5+D$6)*100),"")</f>
        <v/>
      </c>
      <c r="AI204" s="21" t="str">
        <f t="shared" si="56"/>
        <v/>
      </c>
      <c r="AJ204" s="21" t="str">
        <f t="shared" si="57"/>
        <v/>
      </c>
      <c r="AK204" s="48">
        <f t="shared" si="58"/>
        <v>0</v>
      </c>
      <c r="AL204" s="58" t="str">
        <f t="shared" si="59"/>
        <v/>
      </c>
      <c r="AM204" s="59" t="str">
        <f t="shared" si="60"/>
        <v/>
      </c>
      <c r="AN204" s="59" t="str">
        <f t="shared" si="61"/>
        <v/>
      </c>
      <c r="AO204" s="60"/>
    </row>
    <row r="205" spans="3:41" x14ac:dyDescent="0.25">
      <c r="C205" s="82"/>
      <c r="D205" s="45"/>
      <c r="E205" s="83" t="str">
        <f t="shared" si="50"/>
        <v/>
      </c>
      <c r="F205" s="45"/>
      <c r="G205" s="45"/>
      <c r="H205" s="45"/>
      <c r="I205" s="46" t="str">
        <f t="shared" si="62"/>
        <v/>
      </c>
      <c r="J205" s="46" t="str">
        <f t="shared" si="63"/>
        <v/>
      </c>
      <c r="K205" s="47" t="str">
        <f t="shared" si="51"/>
        <v/>
      </c>
      <c r="L205" s="47" t="str">
        <f t="shared" si="52"/>
        <v/>
      </c>
      <c r="M205" s="48">
        <f t="shared" si="64"/>
        <v>0</v>
      </c>
      <c r="N205" s="46" t="str">
        <f t="shared" si="53"/>
        <v/>
      </c>
      <c r="O205" s="47" t="str">
        <f t="shared" si="54"/>
        <v/>
      </c>
      <c r="P205" s="47" t="str">
        <f t="shared" si="55"/>
        <v/>
      </c>
      <c r="Q205" s="48">
        <f t="shared" si="65"/>
        <v>0</v>
      </c>
      <c r="R205" s="2"/>
      <c r="AH205" s="57" t="str">
        <f>IF(G205&gt;1,IF($E$10&gt;0,100-(#REF!/(1+(AL205/#REF!)^#REF!)^#REF!+#REF!/(AL205-1))*100,100-(AL205*D$5+D$6)*100),"")</f>
        <v/>
      </c>
      <c r="AI205" s="21" t="str">
        <f t="shared" si="56"/>
        <v/>
      </c>
      <c r="AJ205" s="21" t="str">
        <f t="shared" si="57"/>
        <v/>
      </c>
      <c r="AK205" s="48">
        <f t="shared" si="58"/>
        <v>0</v>
      </c>
      <c r="AL205" s="58" t="str">
        <f t="shared" si="59"/>
        <v/>
      </c>
      <c r="AM205" s="59" t="str">
        <f t="shared" si="60"/>
        <v/>
      </c>
      <c r="AN205" s="59" t="str">
        <f t="shared" si="61"/>
        <v/>
      </c>
      <c r="AO205" s="60"/>
    </row>
    <row r="206" spans="3:41" x14ac:dyDescent="0.25">
      <c r="C206" s="82"/>
      <c r="D206" s="45"/>
      <c r="E206" s="83" t="str">
        <f t="shared" si="50"/>
        <v/>
      </c>
      <c r="F206" s="45"/>
      <c r="G206" s="45"/>
      <c r="H206" s="45"/>
      <c r="I206" s="46" t="str">
        <f t="shared" si="62"/>
        <v/>
      </c>
      <c r="J206" s="46" t="str">
        <f t="shared" si="63"/>
        <v/>
      </c>
      <c r="K206" s="47" t="str">
        <f t="shared" si="51"/>
        <v/>
      </c>
      <c r="L206" s="47" t="str">
        <f t="shared" si="52"/>
        <v/>
      </c>
      <c r="M206" s="48">
        <f t="shared" si="64"/>
        <v>0</v>
      </c>
      <c r="N206" s="46" t="str">
        <f t="shared" si="53"/>
        <v/>
      </c>
      <c r="O206" s="47" t="str">
        <f t="shared" si="54"/>
        <v/>
      </c>
      <c r="P206" s="47" t="str">
        <f t="shared" si="55"/>
        <v/>
      </c>
      <c r="Q206" s="48">
        <f t="shared" si="65"/>
        <v>0</v>
      </c>
      <c r="R206" s="2"/>
      <c r="AH206" s="57" t="str">
        <f>IF(G206&gt;1,IF($E$10&gt;0,100-(#REF!/(1+(AL206/#REF!)^#REF!)^#REF!+#REF!/(AL206-1))*100,100-(AL206*D$5+D$6)*100),"")</f>
        <v/>
      </c>
      <c r="AI206" s="21" t="str">
        <f t="shared" si="56"/>
        <v/>
      </c>
      <c r="AJ206" s="21" t="str">
        <f t="shared" si="57"/>
        <v/>
      </c>
      <c r="AK206" s="48">
        <f t="shared" si="58"/>
        <v>0</v>
      </c>
      <c r="AL206" s="58" t="str">
        <f t="shared" si="59"/>
        <v/>
      </c>
      <c r="AM206" s="59" t="str">
        <f t="shared" si="60"/>
        <v/>
      </c>
      <c r="AN206" s="59" t="str">
        <f t="shared" si="61"/>
        <v/>
      </c>
      <c r="AO206" s="60"/>
    </row>
    <row r="207" spans="3:41" x14ac:dyDescent="0.25">
      <c r="C207" s="82"/>
      <c r="D207" s="45"/>
      <c r="E207" s="83" t="str">
        <f t="shared" si="50"/>
        <v/>
      </c>
      <c r="F207" s="45"/>
      <c r="G207" s="45"/>
      <c r="H207" s="45"/>
      <c r="I207" s="46" t="str">
        <f t="shared" si="62"/>
        <v/>
      </c>
      <c r="J207" s="46" t="str">
        <f t="shared" si="63"/>
        <v/>
      </c>
      <c r="K207" s="47" t="str">
        <f t="shared" si="51"/>
        <v/>
      </c>
      <c r="L207" s="47" t="str">
        <f t="shared" si="52"/>
        <v/>
      </c>
      <c r="M207" s="48">
        <f t="shared" si="64"/>
        <v>0</v>
      </c>
      <c r="N207" s="46" t="str">
        <f t="shared" si="53"/>
        <v/>
      </c>
      <c r="O207" s="47" t="str">
        <f t="shared" si="54"/>
        <v/>
      </c>
      <c r="P207" s="47" t="str">
        <f t="shared" si="55"/>
        <v/>
      </c>
      <c r="Q207" s="48">
        <f t="shared" si="65"/>
        <v>0</v>
      </c>
      <c r="R207" s="2"/>
      <c r="AH207" s="57" t="str">
        <f>IF(G207&gt;1,IF($E$10&gt;0,100-(#REF!/(1+(AL207/#REF!)^#REF!)^#REF!+#REF!/(AL207-1))*100,100-(AL207*D$5+D$6)*100),"")</f>
        <v/>
      </c>
      <c r="AI207" s="21" t="str">
        <f t="shared" si="56"/>
        <v/>
      </c>
      <c r="AJ207" s="21" t="str">
        <f t="shared" si="57"/>
        <v/>
      </c>
      <c r="AK207" s="48">
        <f t="shared" si="58"/>
        <v>0</v>
      </c>
      <c r="AL207" s="58" t="str">
        <f t="shared" si="59"/>
        <v/>
      </c>
      <c r="AM207" s="59" t="str">
        <f t="shared" si="60"/>
        <v/>
      </c>
      <c r="AN207" s="59" t="str">
        <f t="shared" si="61"/>
        <v/>
      </c>
      <c r="AO207" s="60"/>
    </row>
    <row r="208" spans="3:41" x14ac:dyDescent="0.25">
      <c r="C208" s="82"/>
      <c r="D208" s="45"/>
      <c r="E208" s="83" t="str">
        <f t="shared" si="50"/>
        <v/>
      </c>
      <c r="F208" s="45"/>
      <c r="G208" s="45"/>
      <c r="H208" s="45"/>
      <c r="I208" s="46" t="str">
        <f t="shared" si="62"/>
        <v/>
      </c>
      <c r="J208" s="46" t="str">
        <f t="shared" si="63"/>
        <v/>
      </c>
      <c r="K208" s="47" t="str">
        <f t="shared" si="51"/>
        <v/>
      </c>
      <c r="L208" s="47" t="str">
        <f t="shared" si="52"/>
        <v/>
      </c>
      <c r="M208" s="48">
        <f t="shared" si="64"/>
        <v>0</v>
      </c>
      <c r="N208" s="46" t="str">
        <f t="shared" si="53"/>
        <v/>
      </c>
      <c r="O208" s="47" t="str">
        <f t="shared" si="54"/>
        <v/>
      </c>
      <c r="P208" s="47" t="str">
        <f t="shared" si="55"/>
        <v/>
      </c>
      <c r="Q208" s="48">
        <f t="shared" si="65"/>
        <v>0</v>
      </c>
      <c r="R208" s="2"/>
      <c r="AH208" s="57" t="str">
        <f>IF(G208&gt;1,IF($E$10&gt;0,100-(#REF!/(1+(AL208/#REF!)^#REF!)^#REF!+#REF!/(AL208-1))*100,100-(AL208*D$5+D$6)*100),"")</f>
        <v/>
      </c>
      <c r="AI208" s="21" t="str">
        <f t="shared" si="56"/>
        <v/>
      </c>
      <c r="AJ208" s="21" t="str">
        <f t="shared" si="57"/>
        <v/>
      </c>
      <c r="AK208" s="48">
        <f t="shared" si="58"/>
        <v>0</v>
      </c>
      <c r="AL208" s="58" t="str">
        <f t="shared" si="59"/>
        <v/>
      </c>
      <c r="AM208" s="59" t="str">
        <f t="shared" si="60"/>
        <v/>
      </c>
      <c r="AN208" s="59" t="str">
        <f t="shared" si="61"/>
        <v/>
      </c>
      <c r="AO208" s="60"/>
    </row>
    <row r="209" spans="3:41" x14ac:dyDescent="0.25">
      <c r="C209" s="82"/>
      <c r="D209" s="45"/>
      <c r="E209" s="83" t="str">
        <f t="shared" si="50"/>
        <v/>
      </c>
      <c r="F209" s="45"/>
      <c r="G209" s="45"/>
      <c r="H209" s="45"/>
      <c r="I209" s="46" t="str">
        <f t="shared" si="62"/>
        <v/>
      </c>
      <c r="J209" s="46" t="str">
        <f t="shared" si="63"/>
        <v/>
      </c>
      <c r="K209" s="47" t="str">
        <f t="shared" si="51"/>
        <v/>
      </c>
      <c r="L209" s="47" t="str">
        <f t="shared" si="52"/>
        <v/>
      </c>
      <c r="M209" s="48">
        <f t="shared" si="64"/>
        <v>0</v>
      </c>
      <c r="N209" s="46" t="str">
        <f t="shared" si="53"/>
        <v/>
      </c>
      <c r="O209" s="47" t="str">
        <f t="shared" si="54"/>
        <v/>
      </c>
      <c r="P209" s="47" t="str">
        <f t="shared" si="55"/>
        <v/>
      </c>
      <c r="Q209" s="48">
        <f t="shared" si="65"/>
        <v>0</v>
      </c>
      <c r="R209" s="2"/>
      <c r="AH209" s="57" t="str">
        <f>IF(G209&gt;1,IF($E$10&gt;0,100-(#REF!/(1+(AL209/#REF!)^#REF!)^#REF!+#REF!/(AL209-1))*100,100-(AL209*D$5+D$6)*100),"")</f>
        <v/>
      </c>
      <c r="AI209" s="21" t="str">
        <f t="shared" si="56"/>
        <v/>
      </c>
      <c r="AJ209" s="21" t="str">
        <f t="shared" si="57"/>
        <v/>
      </c>
      <c r="AK209" s="48">
        <f t="shared" si="58"/>
        <v>0</v>
      </c>
      <c r="AL209" s="58" t="str">
        <f t="shared" si="59"/>
        <v/>
      </c>
      <c r="AM209" s="59" t="str">
        <f t="shared" si="60"/>
        <v/>
      </c>
      <c r="AN209" s="59" t="str">
        <f t="shared" si="61"/>
        <v/>
      </c>
      <c r="AO209" s="60"/>
    </row>
    <row r="210" spans="3:41" x14ac:dyDescent="0.25">
      <c r="C210" s="82"/>
      <c r="D210" s="45"/>
      <c r="E210" s="83" t="str">
        <f t="shared" si="50"/>
        <v/>
      </c>
      <c r="F210" s="45"/>
      <c r="G210" s="45"/>
      <c r="H210" s="45"/>
      <c r="I210" s="46" t="str">
        <f t="shared" si="62"/>
        <v/>
      </c>
      <c r="J210" s="46" t="str">
        <f t="shared" si="63"/>
        <v/>
      </c>
      <c r="K210" s="47" t="str">
        <f t="shared" si="51"/>
        <v/>
      </c>
      <c r="L210" s="47" t="str">
        <f t="shared" si="52"/>
        <v/>
      </c>
      <c r="M210" s="48">
        <f t="shared" si="64"/>
        <v>0</v>
      </c>
      <c r="N210" s="46" t="str">
        <f t="shared" si="53"/>
        <v/>
      </c>
      <c r="O210" s="47" t="str">
        <f t="shared" si="54"/>
        <v/>
      </c>
      <c r="P210" s="47" t="str">
        <f t="shared" si="55"/>
        <v/>
      </c>
      <c r="Q210" s="48">
        <f t="shared" si="65"/>
        <v>0</v>
      </c>
      <c r="R210" s="2"/>
      <c r="AH210" s="57" t="str">
        <f>IF(G210&gt;1,IF($E$10&gt;0,100-(#REF!/(1+(AL210/#REF!)^#REF!)^#REF!+#REF!/(AL210-1))*100,100-(AL210*D$5+D$6)*100),"")</f>
        <v/>
      </c>
      <c r="AI210" s="21" t="str">
        <f t="shared" si="56"/>
        <v/>
      </c>
      <c r="AJ210" s="21" t="str">
        <f t="shared" si="57"/>
        <v/>
      </c>
      <c r="AK210" s="48">
        <f t="shared" si="58"/>
        <v>0</v>
      </c>
      <c r="AL210" s="58" t="str">
        <f t="shared" si="59"/>
        <v/>
      </c>
      <c r="AM210" s="59" t="str">
        <f t="shared" si="60"/>
        <v/>
      </c>
      <c r="AN210" s="59" t="str">
        <f t="shared" si="61"/>
        <v/>
      </c>
      <c r="AO210" s="60"/>
    </row>
    <row r="211" spans="3:41" x14ac:dyDescent="0.25">
      <c r="C211" s="82"/>
      <c r="D211" s="45"/>
      <c r="E211" s="83" t="str">
        <f t="shared" si="50"/>
        <v/>
      </c>
      <c r="F211" s="45"/>
      <c r="G211" s="45"/>
      <c r="H211" s="45"/>
      <c r="I211" s="46" t="str">
        <f t="shared" si="62"/>
        <v/>
      </c>
      <c r="J211" s="46" t="str">
        <f t="shared" si="63"/>
        <v/>
      </c>
      <c r="K211" s="47" t="str">
        <f t="shared" si="51"/>
        <v/>
      </c>
      <c r="L211" s="47" t="str">
        <f t="shared" si="52"/>
        <v/>
      </c>
      <c r="M211" s="48">
        <f t="shared" si="64"/>
        <v>0</v>
      </c>
      <c r="N211" s="46" t="str">
        <f t="shared" si="53"/>
        <v/>
      </c>
      <c r="O211" s="47" t="str">
        <f t="shared" si="54"/>
        <v/>
      </c>
      <c r="P211" s="47" t="str">
        <f t="shared" si="55"/>
        <v/>
      </c>
      <c r="Q211" s="48">
        <f t="shared" si="65"/>
        <v>0</v>
      </c>
      <c r="R211" s="2"/>
      <c r="AH211" s="57" t="str">
        <f>IF(G211&gt;1,IF($E$10&gt;0,100-(#REF!/(1+(AL211/#REF!)^#REF!)^#REF!+#REF!/(AL211-1))*100,100-(AL211*D$5+D$6)*100),"")</f>
        <v/>
      </c>
      <c r="AI211" s="21" t="str">
        <f t="shared" si="56"/>
        <v/>
      </c>
      <c r="AJ211" s="21" t="str">
        <f t="shared" si="57"/>
        <v/>
      </c>
      <c r="AK211" s="48">
        <f t="shared" si="58"/>
        <v>0</v>
      </c>
      <c r="AL211" s="58" t="str">
        <f t="shared" si="59"/>
        <v/>
      </c>
      <c r="AM211" s="59" t="str">
        <f t="shared" si="60"/>
        <v/>
      </c>
      <c r="AN211" s="59" t="str">
        <f t="shared" si="61"/>
        <v/>
      </c>
      <c r="AO211" s="60"/>
    </row>
    <row r="212" spans="3:41" x14ac:dyDescent="0.25">
      <c r="C212" s="82"/>
      <c r="D212" s="45"/>
      <c r="E212" s="83" t="str">
        <f t="shared" si="50"/>
        <v/>
      </c>
      <c r="F212" s="45"/>
      <c r="G212" s="45"/>
      <c r="H212" s="45"/>
      <c r="I212" s="46" t="str">
        <f t="shared" si="62"/>
        <v/>
      </c>
      <c r="J212" s="46" t="str">
        <f t="shared" si="63"/>
        <v/>
      </c>
      <c r="K212" s="47" t="str">
        <f t="shared" si="51"/>
        <v/>
      </c>
      <c r="L212" s="47" t="str">
        <f t="shared" si="52"/>
        <v/>
      </c>
      <c r="M212" s="48">
        <f t="shared" si="64"/>
        <v>0</v>
      </c>
      <c r="N212" s="46" t="str">
        <f t="shared" si="53"/>
        <v/>
      </c>
      <c r="O212" s="47" t="str">
        <f t="shared" si="54"/>
        <v/>
      </c>
      <c r="P212" s="47" t="str">
        <f t="shared" si="55"/>
        <v/>
      </c>
      <c r="Q212" s="48">
        <f t="shared" si="65"/>
        <v>0</v>
      </c>
      <c r="R212" s="2"/>
      <c r="AH212" s="57" t="str">
        <f>IF(G212&gt;1,IF($E$10&gt;0,100-(#REF!/(1+(AL212/#REF!)^#REF!)^#REF!+#REF!/(AL212-1))*100,100-(AL212*D$5+D$6)*100),"")</f>
        <v/>
      </c>
      <c r="AI212" s="21" t="str">
        <f t="shared" si="56"/>
        <v/>
      </c>
      <c r="AJ212" s="21" t="str">
        <f t="shared" si="57"/>
        <v/>
      </c>
      <c r="AK212" s="48">
        <f t="shared" si="58"/>
        <v>0</v>
      </c>
      <c r="AL212" s="58" t="str">
        <f t="shared" si="59"/>
        <v/>
      </c>
      <c r="AM212" s="59" t="str">
        <f t="shared" si="60"/>
        <v/>
      </c>
      <c r="AN212" s="59" t="str">
        <f t="shared" si="61"/>
        <v/>
      </c>
      <c r="AO212" s="60"/>
    </row>
    <row r="213" spans="3:41" x14ac:dyDescent="0.25">
      <c r="C213" s="82"/>
      <c r="D213" s="45"/>
      <c r="E213" s="83" t="str">
        <f t="shared" si="50"/>
        <v/>
      </c>
      <c r="F213" s="45"/>
      <c r="G213" s="45"/>
      <c r="H213" s="45"/>
      <c r="I213" s="46" t="str">
        <f t="shared" si="62"/>
        <v/>
      </c>
      <c r="J213" s="46" t="str">
        <f t="shared" si="63"/>
        <v/>
      </c>
      <c r="K213" s="47" t="str">
        <f t="shared" si="51"/>
        <v/>
      </c>
      <c r="L213" s="47" t="str">
        <f t="shared" si="52"/>
        <v/>
      </c>
      <c r="M213" s="48">
        <f t="shared" si="64"/>
        <v>0</v>
      </c>
      <c r="N213" s="46" t="str">
        <f t="shared" si="53"/>
        <v/>
      </c>
      <c r="O213" s="47" t="str">
        <f t="shared" si="54"/>
        <v/>
      </c>
      <c r="P213" s="47" t="str">
        <f t="shared" si="55"/>
        <v/>
      </c>
      <c r="Q213" s="48">
        <f t="shared" si="65"/>
        <v>0</v>
      </c>
      <c r="R213" s="2"/>
      <c r="AH213" s="57" t="str">
        <f>IF(G213&gt;1,IF($E$10&gt;0,100-(#REF!/(1+(AL213/#REF!)^#REF!)^#REF!+#REF!/(AL213-1))*100,100-(AL213*D$5+D$6)*100),"")</f>
        <v/>
      </c>
      <c r="AI213" s="21" t="str">
        <f t="shared" si="56"/>
        <v/>
      </c>
      <c r="AJ213" s="21" t="str">
        <f t="shared" si="57"/>
        <v/>
      </c>
      <c r="AK213" s="48">
        <f t="shared" si="58"/>
        <v>0</v>
      </c>
      <c r="AL213" s="58" t="str">
        <f t="shared" si="59"/>
        <v/>
      </c>
      <c r="AM213" s="59" t="str">
        <f t="shared" si="60"/>
        <v/>
      </c>
      <c r="AN213" s="59" t="str">
        <f t="shared" si="61"/>
        <v/>
      </c>
      <c r="AO213" s="60"/>
    </row>
    <row r="214" spans="3:41" x14ac:dyDescent="0.25">
      <c r="C214" s="82"/>
      <c r="D214" s="45"/>
      <c r="E214" s="83" t="str">
        <f t="shared" si="50"/>
        <v/>
      </c>
      <c r="F214" s="45"/>
      <c r="G214" s="45"/>
      <c r="H214" s="45"/>
      <c r="I214" s="46" t="str">
        <f t="shared" si="62"/>
        <v/>
      </c>
      <c r="J214" s="46" t="str">
        <f t="shared" si="63"/>
        <v/>
      </c>
      <c r="K214" s="47" t="str">
        <f t="shared" si="51"/>
        <v/>
      </c>
      <c r="L214" s="47" t="str">
        <f t="shared" si="52"/>
        <v/>
      </c>
      <c r="M214" s="48">
        <f t="shared" si="64"/>
        <v>0</v>
      </c>
      <c r="N214" s="46" t="str">
        <f t="shared" si="53"/>
        <v/>
      </c>
      <c r="O214" s="47" t="str">
        <f t="shared" si="54"/>
        <v/>
      </c>
      <c r="P214" s="47" t="str">
        <f t="shared" si="55"/>
        <v/>
      </c>
      <c r="Q214" s="48">
        <f t="shared" si="65"/>
        <v>0</v>
      </c>
      <c r="R214" s="2"/>
      <c r="AH214" s="57" t="str">
        <f>IF(G214&gt;1,IF($E$10&gt;0,100-(#REF!/(1+(AL214/#REF!)^#REF!)^#REF!+#REF!/(AL214-1))*100,100-(AL214*D$5+D$6)*100),"")</f>
        <v/>
      </c>
      <c r="AI214" s="21" t="str">
        <f t="shared" si="56"/>
        <v/>
      </c>
      <c r="AJ214" s="21" t="str">
        <f t="shared" si="57"/>
        <v/>
      </c>
      <c r="AK214" s="48">
        <f t="shared" si="58"/>
        <v>0</v>
      </c>
      <c r="AL214" s="58" t="str">
        <f t="shared" si="59"/>
        <v/>
      </c>
      <c r="AM214" s="59" t="str">
        <f t="shared" si="60"/>
        <v/>
      </c>
      <c r="AN214" s="59" t="str">
        <f t="shared" si="61"/>
        <v/>
      </c>
      <c r="AO214" s="60"/>
    </row>
    <row r="215" spans="3:41" ht="15.75" thickBot="1" x14ac:dyDescent="0.3">
      <c r="C215" s="87"/>
      <c r="D215" s="84"/>
      <c r="E215" s="83" t="str">
        <f t="shared" si="50"/>
        <v/>
      </c>
      <c r="F215" s="45"/>
      <c r="G215" s="45"/>
      <c r="H215" s="45"/>
      <c r="I215" s="46" t="str">
        <f t="shared" si="62"/>
        <v/>
      </c>
      <c r="J215" s="46" t="str">
        <f t="shared" si="63"/>
        <v/>
      </c>
      <c r="K215" s="47" t="str">
        <f t="shared" si="51"/>
        <v/>
      </c>
      <c r="L215" s="47" t="str">
        <f t="shared" si="52"/>
        <v/>
      </c>
      <c r="M215" s="48">
        <f t="shared" si="64"/>
        <v>0</v>
      </c>
      <c r="N215" s="46" t="str">
        <f t="shared" si="53"/>
        <v/>
      </c>
      <c r="O215" s="47" t="str">
        <f t="shared" si="54"/>
        <v/>
      </c>
      <c r="P215" s="47" t="str">
        <f t="shared" si="55"/>
        <v/>
      </c>
      <c r="Q215" s="48">
        <f t="shared" si="65"/>
        <v>0</v>
      </c>
      <c r="R215" s="2"/>
      <c r="AH215" s="57" t="str">
        <f>IF(G215&gt;1,IF($E$10&gt;0,100-(#REF!/(1+(AL215/#REF!)^#REF!)^#REF!+#REF!/(AL215-1))*100,100-(AL215*D$5+D$6)*100),"")</f>
        <v/>
      </c>
      <c r="AI215" s="21" t="str">
        <f t="shared" si="56"/>
        <v/>
      </c>
      <c r="AJ215" s="21" t="str">
        <f t="shared" si="57"/>
        <v/>
      </c>
      <c r="AK215" s="48">
        <f t="shared" si="58"/>
        <v>0</v>
      </c>
      <c r="AL215" s="58" t="str">
        <f t="shared" si="59"/>
        <v/>
      </c>
      <c r="AM215" s="59" t="str">
        <f t="shared" si="60"/>
        <v/>
      </c>
      <c r="AN215" s="59" t="str">
        <f t="shared" si="61"/>
        <v/>
      </c>
      <c r="AO215" s="60"/>
    </row>
    <row r="216" spans="3:41" x14ac:dyDescent="0.25">
      <c r="F216" s="45"/>
      <c r="G216" s="45"/>
      <c r="H216" s="45"/>
      <c r="I216" s="46" t="str">
        <f t="shared" si="62"/>
        <v/>
      </c>
      <c r="J216" s="46" t="str">
        <f t="shared" si="63"/>
        <v/>
      </c>
      <c r="K216" s="47" t="str">
        <f t="shared" si="51"/>
        <v/>
      </c>
      <c r="L216" s="47" t="str">
        <f t="shared" si="52"/>
        <v/>
      </c>
      <c r="M216" s="48">
        <f t="shared" si="64"/>
        <v>0</v>
      </c>
      <c r="N216" s="46" t="str">
        <f t="shared" si="53"/>
        <v/>
      </c>
      <c r="O216" s="47" t="str">
        <f t="shared" si="54"/>
        <v/>
      </c>
      <c r="P216" s="47" t="str">
        <f t="shared" si="55"/>
        <v/>
      </c>
      <c r="Q216" s="48">
        <f t="shared" si="65"/>
        <v>0</v>
      </c>
      <c r="R216" s="2"/>
      <c r="AH216" s="57" t="str">
        <f>IF(G216&gt;1,IF($E$10&gt;0,100-(#REF!/(1+(AL216/#REF!)^#REF!)^#REF!+#REF!/(AL216-1))*100,100-(AL216*D$5+D$6)*100),"")</f>
        <v/>
      </c>
      <c r="AI216" s="21" t="str">
        <f t="shared" si="56"/>
        <v/>
      </c>
      <c r="AJ216" s="21" t="str">
        <f t="shared" si="57"/>
        <v/>
      </c>
      <c r="AK216" s="48">
        <f t="shared" si="58"/>
        <v>0</v>
      </c>
      <c r="AL216" s="58" t="str">
        <f t="shared" si="59"/>
        <v/>
      </c>
      <c r="AM216" s="59" t="str">
        <f t="shared" si="60"/>
        <v/>
      </c>
      <c r="AN216" s="59" t="str">
        <f t="shared" si="61"/>
        <v/>
      </c>
      <c r="AO216" s="60"/>
    </row>
    <row r="217" spans="3:41" x14ac:dyDescent="0.25">
      <c r="F217" s="45"/>
      <c r="G217" s="45"/>
      <c r="H217" s="45"/>
      <c r="I217" s="46" t="str">
        <f t="shared" si="62"/>
        <v/>
      </c>
      <c r="J217" s="46" t="str">
        <f t="shared" si="63"/>
        <v/>
      </c>
      <c r="K217" s="47" t="str">
        <f t="shared" si="51"/>
        <v/>
      </c>
      <c r="L217" s="47" t="str">
        <f t="shared" si="52"/>
        <v/>
      </c>
      <c r="M217" s="48">
        <f t="shared" si="64"/>
        <v>0</v>
      </c>
      <c r="N217" s="46" t="str">
        <f t="shared" si="53"/>
        <v/>
      </c>
      <c r="O217" s="47" t="str">
        <f t="shared" si="54"/>
        <v/>
      </c>
      <c r="P217" s="47" t="str">
        <f t="shared" si="55"/>
        <v/>
      </c>
      <c r="Q217" s="48">
        <f t="shared" si="65"/>
        <v>0</v>
      </c>
      <c r="R217" s="2"/>
      <c r="AH217" s="57" t="str">
        <f>IF(G217&gt;1,IF($E$10&gt;0,100-(#REF!/(1+(AL217/#REF!)^#REF!)^#REF!+#REF!/(AL217-1))*100,100-(AL217*D$5+D$6)*100),"")</f>
        <v/>
      </c>
      <c r="AI217" s="21" t="str">
        <f t="shared" si="56"/>
        <v/>
      </c>
      <c r="AJ217" s="21" t="str">
        <f t="shared" si="57"/>
        <v/>
      </c>
      <c r="AK217" s="48">
        <f t="shared" si="58"/>
        <v>0</v>
      </c>
      <c r="AL217" s="58" t="str">
        <f t="shared" si="59"/>
        <v/>
      </c>
      <c r="AM217" s="59" t="str">
        <f t="shared" si="60"/>
        <v/>
      </c>
      <c r="AN217" s="59" t="str">
        <f t="shared" si="61"/>
        <v/>
      </c>
      <c r="AO217" s="60"/>
    </row>
    <row r="218" spans="3:41" x14ac:dyDescent="0.25">
      <c r="F218" s="45"/>
      <c r="G218" s="45"/>
      <c r="H218" s="45"/>
      <c r="I218" s="46" t="str">
        <f t="shared" si="62"/>
        <v/>
      </c>
      <c r="J218" s="46" t="str">
        <f t="shared" si="63"/>
        <v/>
      </c>
      <c r="K218" s="47" t="str">
        <f t="shared" si="51"/>
        <v/>
      </c>
      <c r="L218" s="47" t="str">
        <f t="shared" si="52"/>
        <v/>
      </c>
      <c r="M218" s="48">
        <f t="shared" si="64"/>
        <v>0</v>
      </c>
      <c r="N218" s="46" t="str">
        <f t="shared" si="53"/>
        <v/>
      </c>
      <c r="O218" s="47" t="str">
        <f t="shared" si="54"/>
        <v/>
      </c>
      <c r="P218" s="47" t="str">
        <f t="shared" si="55"/>
        <v/>
      </c>
      <c r="Q218" s="48">
        <f t="shared" si="65"/>
        <v>0</v>
      </c>
      <c r="R218" s="2"/>
      <c r="AH218" s="57" t="str">
        <f>IF(G218&gt;1,IF($E$10&gt;0,100-(#REF!/(1+(AL218/#REF!)^#REF!)^#REF!+#REF!/(AL218-1))*100,100-(AL218*D$5+D$6)*100),"")</f>
        <v/>
      </c>
      <c r="AI218" s="21" t="str">
        <f t="shared" si="56"/>
        <v/>
      </c>
      <c r="AJ218" s="21" t="str">
        <f t="shared" si="57"/>
        <v/>
      </c>
      <c r="AK218" s="48">
        <f t="shared" si="58"/>
        <v>0</v>
      </c>
      <c r="AL218" s="58" t="str">
        <f t="shared" si="59"/>
        <v/>
      </c>
      <c r="AM218" s="59" t="str">
        <f t="shared" si="60"/>
        <v/>
      </c>
      <c r="AN218" s="59" t="str">
        <f t="shared" si="61"/>
        <v/>
      </c>
      <c r="AO218" s="60"/>
    </row>
    <row r="219" spans="3:41" x14ac:dyDescent="0.25">
      <c r="F219" s="45"/>
      <c r="G219" s="45"/>
      <c r="H219" s="45"/>
      <c r="I219" s="46" t="str">
        <f t="shared" si="62"/>
        <v/>
      </c>
      <c r="J219" s="46" t="str">
        <f t="shared" si="63"/>
        <v/>
      </c>
      <c r="K219" s="47" t="str">
        <f t="shared" si="51"/>
        <v/>
      </c>
      <c r="L219" s="47" t="str">
        <f t="shared" si="52"/>
        <v/>
      </c>
      <c r="M219" s="48">
        <f t="shared" si="64"/>
        <v>0</v>
      </c>
      <c r="N219" s="46" t="str">
        <f t="shared" si="53"/>
        <v/>
      </c>
      <c r="O219" s="47" t="str">
        <f t="shared" si="54"/>
        <v/>
      </c>
      <c r="P219" s="47" t="str">
        <f t="shared" si="55"/>
        <v/>
      </c>
      <c r="Q219" s="48">
        <f t="shared" si="65"/>
        <v>0</v>
      </c>
      <c r="R219" s="2"/>
      <c r="AH219" s="57" t="str">
        <f>IF(G219&gt;1,IF($E$10&gt;0,100-(#REF!/(1+(AL219/#REF!)^#REF!)^#REF!+#REF!/(AL219-1))*100,100-(AL219*D$5+D$6)*100),"")</f>
        <v/>
      </c>
      <c r="AI219" s="21" t="str">
        <f t="shared" si="56"/>
        <v/>
      </c>
      <c r="AJ219" s="21" t="str">
        <f t="shared" si="57"/>
        <v/>
      </c>
      <c r="AK219" s="48">
        <f t="shared" si="58"/>
        <v>0</v>
      </c>
      <c r="AL219" s="58" t="str">
        <f t="shared" si="59"/>
        <v/>
      </c>
      <c r="AM219" s="59" t="str">
        <f t="shared" si="60"/>
        <v/>
      </c>
      <c r="AN219" s="59" t="str">
        <f t="shared" si="61"/>
        <v/>
      </c>
      <c r="AO219" s="60"/>
    </row>
    <row r="220" spans="3:41" ht="15.75" thickBot="1" x14ac:dyDescent="0.3">
      <c r="F220" s="84"/>
      <c r="G220" s="84"/>
      <c r="H220" s="84"/>
      <c r="I220" s="46" t="str">
        <f t="shared" si="62"/>
        <v/>
      </c>
      <c r="J220" s="46" t="str">
        <f t="shared" si="63"/>
        <v/>
      </c>
      <c r="K220" s="85" t="str">
        <f t="shared" si="51"/>
        <v/>
      </c>
      <c r="L220" s="85" t="str">
        <f t="shared" si="52"/>
        <v/>
      </c>
      <c r="M220" s="48">
        <f t="shared" si="64"/>
        <v>0</v>
      </c>
      <c r="N220" s="46" t="str">
        <f t="shared" si="53"/>
        <v/>
      </c>
      <c r="O220" s="47" t="str">
        <f t="shared" si="54"/>
        <v/>
      </c>
      <c r="P220" s="47" t="str">
        <f t="shared" si="55"/>
        <v/>
      </c>
      <c r="Q220" s="48">
        <f t="shared" si="65"/>
        <v>0</v>
      </c>
      <c r="R220" s="2"/>
      <c r="AH220" s="57" t="str">
        <f>IF(G220&gt;1,IF($E$10&gt;0,100-(#REF!/(1+(AL220/#REF!)^#REF!)^#REF!+#REF!/(AL220-1))*100,100-(AL220*D$5+D$6)*100),"")</f>
        <v/>
      </c>
      <c r="AI220" s="21" t="str">
        <f t="shared" si="56"/>
        <v/>
      </c>
      <c r="AJ220" s="21" t="str">
        <f t="shared" si="57"/>
        <v/>
      </c>
      <c r="AK220" s="86">
        <f t="shared" si="58"/>
        <v>0</v>
      </c>
      <c r="AL220" s="58" t="str">
        <f t="shared" si="59"/>
        <v/>
      </c>
      <c r="AM220" s="59" t="str">
        <f t="shared" si="60"/>
        <v/>
      </c>
      <c r="AN220" s="59" t="str">
        <f t="shared" si="61"/>
        <v/>
      </c>
      <c r="AO220" s="60"/>
    </row>
  </sheetData>
  <mergeCells count="14">
    <mergeCell ref="AD3:AF3"/>
    <mergeCell ref="AH3:AL3"/>
    <mergeCell ref="C9:E9"/>
    <mergeCell ref="C33:E33"/>
    <mergeCell ref="C2:E2"/>
    <mergeCell ref="G2:H2"/>
    <mergeCell ref="J2:Q2"/>
    <mergeCell ref="T2:AF2"/>
    <mergeCell ref="J3:M3"/>
    <mergeCell ref="N3:Q3"/>
    <mergeCell ref="T3:U3"/>
    <mergeCell ref="V3:W3"/>
    <mergeCell ref="X3:Z3"/>
    <mergeCell ref="AA3:AC3"/>
  </mergeCells>
  <conditionalFormatting sqref="L7:M220">
    <cfRule type="cellIs" dxfId="204" priority="5" operator="between">
      <formula>1.2</formula>
      <formula>10</formula>
    </cfRule>
  </conditionalFormatting>
  <conditionalFormatting sqref="P7:P220">
    <cfRule type="cellIs" dxfId="203" priority="4" operator="between">
      <formula>1.2</formula>
      <formula>10</formula>
    </cfRule>
  </conditionalFormatting>
  <conditionalFormatting sqref="Q7:R220">
    <cfRule type="cellIs" dxfId="202" priority="3" operator="between">
      <formula>1.2</formula>
      <formula>10</formula>
    </cfRule>
  </conditionalFormatting>
  <conditionalFormatting sqref="AK7:AK220">
    <cfRule type="cellIs" dxfId="201" priority="2" operator="between">
      <formula>1.2</formula>
      <formula>10</formula>
    </cfRule>
  </conditionalFormatting>
  <conditionalFormatting sqref="AJ7:AJ220">
    <cfRule type="cellIs" dxfId="200" priority="1" operator="between">
      <formula>1.2</formula>
      <formula>10</formula>
    </cfRule>
  </conditionalFormatting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E4DD0-AFBB-473B-AE09-CECFE24D1314}">
  <dimension ref="B1:AO220"/>
  <sheetViews>
    <sheetView zoomScale="80" zoomScaleNormal="80" workbookViewId="0">
      <selection activeCell="D5" sqref="D5"/>
    </sheetView>
  </sheetViews>
  <sheetFormatPr defaultColWidth="9.140625" defaultRowHeight="15" x14ac:dyDescent="0.25"/>
  <cols>
    <col min="1" max="1" width="1.42578125" customWidth="1"/>
    <col min="2" max="2" width="6.140625" customWidth="1"/>
    <col min="3" max="3" width="6" bestFit="1" customWidth="1"/>
    <col min="4" max="4" width="12.7109375" customWidth="1"/>
    <col min="5" max="5" width="19.140625" customWidth="1"/>
    <col min="6" max="7" width="11.5703125" bestFit="1" customWidth="1"/>
    <col min="8" max="8" width="15.28515625" bestFit="1" customWidth="1"/>
    <col min="9" max="9" width="12.7109375" customWidth="1"/>
    <col min="10" max="10" width="12" bestFit="1" customWidth="1"/>
    <col min="11" max="11" width="7.7109375" bestFit="1" customWidth="1"/>
    <col min="12" max="12" width="5.28515625" bestFit="1" customWidth="1"/>
    <col min="13" max="13" width="0.5703125" customWidth="1"/>
    <col min="14" max="14" width="12" bestFit="1" customWidth="1"/>
    <col min="15" max="15" width="6.140625" bestFit="1" customWidth="1"/>
    <col min="16" max="16" width="6.85546875" bestFit="1" customWidth="1"/>
    <col min="17" max="17" width="3.5703125" bestFit="1" customWidth="1"/>
    <col min="18" max="18" width="1.140625" customWidth="1"/>
    <col min="19" max="19" width="12.140625" bestFit="1" customWidth="1"/>
    <col min="20" max="20" width="8.28515625" bestFit="1" customWidth="1"/>
    <col min="21" max="21" width="8.85546875" bestFit="1" customWidth="1"/>
    <col min="34" max="34" width="8.7109375" customWidth="1"/>
    <col min="35" max="35" width="12.140625" bestFit="1" customWidth="1"/>
    <col min="36" max="36" width="8.28515625" bestFit="1" customWidth="1"/>
    <col min="37" max="37" width="0.85546875" customWidth="1"/>
    <col min="52" max="52" width="13.140625" bestFit="1" customWidth="1"/>
    <col min="54" max="54" width="12.28515625" bestFit="1" customWidth="1"/>
    <col min="55" max="55" width="16.28515625" bestFit="1" customWidth="1"/>
    <col min="56" max="56" width="12.5703125" bestFit="1" customWidth="1"/>
  </cols>
  <sheetData>
    <row r="1" spans="3:41" ht="15.75" thickBot="1" x14ac:dyDescent="0.3">
      <c r="G1">
        <f>COUNT(G7:G220)</f>
        <v>14</v>
      </c>
    </row>
    <row r="2" spans="3:41" ht="15.75" thickBot="1" x14ac:dyDescent="0.3">
      <c r="C2" s="186" t="s">
        <v>0</v>
      </c>
      <c r="D2" s="187"/>
      <c r="E2" s="187"/>
      <c r="F2" s="96"/>
      <c r="G2" s="186" t="s">
        <v>1</v>
      </c>
      <c r="H2" s="188"/>
      <c r="I2" s="96"/>
      <c r="J2" s="186" t="s">
        <v>2</v>
      </c>
      <c r="K2" s="187"/>
      <c r="L2" s="187"/>
      <c r="M2" s="187"/>
      <c r="N2" s="187"/>
      <c r="O2" s="187"/>
      <c r="P2" s="187"/>
      <c r="Q2" s="188"/>
      <c r="R2" s="1"/>
      <c r="S2" s="2"/>
      <c r="T2" s="186" t="s">
        <v>3</v>
      </c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8"/>
      <c r="AH2" s="1"/>
      <c r="AI2" s="1"/>
      <c r="AJ2" s="1"/>
      <c r="AK2" s="1"/>
    </row>
    <row r="3" spans="3:41" ht="15.75" thickBot="1" x14ac:dyDescent="0.3">
      <c r="C3" s="95"/>
      <c r="D3" s="96" t="s">
        <v>4</v>
      </c>
      <c r="E3" s="97" t="s">
        <v>5</v>
      </c>
      <c r="F3" s="96"/>
      <c r="G3" s="96"/>
      <c r="H3" s="96"/>
      <c r="I3" s="3"/>
      <c r="J3" s="183" t="s">
        <v>4</v>
      </c>
      <c r="K3" s="184"/>
      <c r="L3" s="184"/>
      <c r="M3" s="185"/>
      <c r="N3" s="183" t="s">
        <v>6</v>
      </c>
      <c r="O3" s="184"/>
      <c r="P3" s="184"/>
      <c r="Q3" s="185"/>
      <c r="R3" s="1"/>
      <c r="T3" s="189" t="s">
        <v>7</v>
      </c>
      <c r="U3" s="190"/>
      <c r="V3" s="189" t="s">
        <v>8</v>
      </c>
      <c r="W3" s="190"/>
      <c r="X3" s="179" t="s">
        <v>9</v>
      </c>
      <c r="Y3" s="179"/>
      <c r="Z3" s="180"/>
      <c r="AA3" s="178" t="s">
        <v>10</v>
      </c>
      <c r="AB3" s="179"/>
      <c r="AC3" s="180"/>
      <c r="AD3" s="178" t="s">
        <v>11</v>
      </c>
      <c r="AE3" s="179"/>
      <c r="AF3" s="180"/>
      <c r="AG3" s="4"/>
      <c r="AH3" s="181" t="str">
        <f>CONCATENATE(G6,"CF")</f>
        <v>06/03Core_eCF</v>
      </c>
      <c r="AI3" s="182"/>
      <c r="AJ3" s="182"/>
      <c r="AK3" s="182"/>
      <c r="AL3" s="182"/>
      <c r="AM3" s="4"/>
      <c r="AN3" s="4"/>
    </row>
    <row r="4" spans="3:41" ht="15.75" thickBot="1" x14ac:dyDescent="0.3">
      <c r="C4" s="5" t="s">
        <v>12</v>
      </c>
      <c r="D4" s="6">
        <v>44351</v>
      </c>
      <c r="E4" s="7"/>
      <c r="F4" s="8"/>
      <c r="G4" s="8" t="s">
        <v>13</v>
      </c>
      <c r="H4" s="9">
        <f>RSQ(I7:I220,G7:G220)</f>
        <v>0.61460090648091548</v>
      </c>
      <c r="I4" s="88"/>
      <c r="J4" s="10" t="s">
        <v>14</v>
      </c>
      <c r="K4" s="11" t="s">
        <v>15</v>
      </c>
      <c r="L4" s="11" t="s">
        <v>16</v>
      </c>
      <c r="M4" s="12"/>
      <c r="N4" s="10" t="s">
        <v>14</v>
      </c>
      <c r="O4" s="11" t="s">
        <v>17</v>
      </c>
      <c r="P4" s="11" t="s">
        <v>18</v>
      </c>
      <c r="Q4" s="12"/>
      <c r="R4" s="4"/>
      <c r="S4" s="4"/>
      <c r="T4" s="13" t="s">
        <v>19</v>
      </c>
      <c r="U4" s="14" t="s">
        <v>20</v>
      </c>
      <c r="V4" s="13" t="s">
        <v>19</v>
      </c>
      <c r="W4" s="14" t="s">
        <v>20</v>
      </c>
      <c r="X4" s="13" t="s">
        <v>21</v>
      </c>
      <c r="Y4" s="14" t="s">
        <v>22</v>
      </c>
      <c r="Z4" s="13" t="s">
        <v>23</v>
      </c>
      <c r="AA4" s="13" t="s">
        <v>7</v>
      </c>
      <c r="AB4" s="14" t="s">
        <v>24</v>
      </c>
      <c r="AC4" s="13" t="s">
        <v>25</v>
      </c>
      <c r="AD4" s="14" t="s">
        <v>26</v>
      </c>
      <c r="AE4" s="13" t="s">
        <v>24</v>
      </c>
      <c r="AF4" s="14" t="s">
        <v>25</v>
      </c>
      <c r="AG4" s="15"/>
      <c r="AH4" s="16" t="s">
        <v>14</v>
      </c>
      <c r="AI4" s="17" t="s">
        <v>17</v>
      </c>
      <c r="AJ4" s="17" t="s">
        <v>18</v>
      </c>
      <c r="AK4" s="18"/>
      <c r="AM4" s="15"/>
      <c r="AN4" s="1"/>
    </row>
    <row r="5" spans="3:41" ht="15.75" thickBot="1" x14ac:dyDescent="0.3">
      <c r="C5" s="5" t="s">
        <v>37</v>
      </c>
      <c r="D5" s="61">
        <f>SLOPE(C35:C215,D35:D215)</f>
        <v>-9.0816223063681942</v>
      </c>
      <c r="E5" s="62">
        <f>SLOPE(C35:C214,D35:D214)</f>
        <v>-9.0816223063681942</v>
      </c>
      <c r="F5" s="8"/>
      <c r="G5" s="8" t="s">
        <v>27</v>
      </c>
      <c r="H5" s="19">
        <v>44350</v>
      </c>
      <c r="I5" s="89"/>
      <c r="J5" s="20">
        <f>1-(SUM(M7:M220))/COUNT(G7:G220)</f>
        <v>0.5714285714285714</v>
      </c>
      <c r="K5" s="21">
        <f>IF(G7&gt;0.1,AVERAGE(K7:K220),0)</f>
        <v>-0.89055156057328178</v>
      </c>
      <c r="L5" s="21">
        <f>AVERAGE(L7:L220)</f>
        <v>0.95527547048190187</v>
      </c>
      <c r="M5" s="22"/>
      <c r="N5" s="20">
        <f>1-(SUM(Q7:Q220))/COUNT(L7:L220)</f>
        <v>0.9285714285714286</v>
      </c>
      <c r="O5" s="21">
        <f>AVERAGE(O7:O220)</f>
        <v>4.0602442043434294E-15</v>
      </c>
      <c r="P5" s="21">
        <f>AVERAGE(P7:P220)</f>
        <v>0.59696452110155462</v>
      </c>
      <c r="Q5" s="22"/>
      <c r="R5" s="2"/>
      <c r="S5" s="23" t="s">
        <v>6</v>
      </c>
      <c r="T5" s="24">
        <f>100-$E$6</f>
        <v>45.919548499051629</v>
      </c>
      <c r="U5" s="25">
        <f>-$E$5</f>
        <v>9.0816223063681942</v>
      </c>
      <c r="V5" s="24">
        <f>$E$6</f>
        <v>54.080451500948371</v>
      </c>
      <c r="W5" s="25">
        <f>$E$5</f>
        <v>-9.0816223063681942</v>
      </c>
      <c r="X5" s="26">
        <v>5.4</v>
      </c>
      <c r="Y5" s="27">
        <f>X5*U5+T5</f>
        <v>94.960308953439892</v>
      </c>
      <c r="Z5" s="27">
        <f>100-Y5</f>
        <v>5.0396910465601081</v>
      </c>
      <c r="AA5" s="28">
        <v>85</v>
      </c>
      <c r="AB5" s="29">
        <f>(AA5-T5)/U5</f>
        <v>4.3032456297532287</v>
      </c>
      <c r="AC5" s="27">
        <f>100-AA5</f>
        <v>15</v>
      </c>
      <c r="AD5" s="28">
        <v>5</v>
      </c>
      <c r="AE5" s="29">
        <f>(AD5-V5)/W5</f>
        <v>5.4043704797690486</v>
      </c>
      <c r="AF5" s="30">
        <f>100-AD5</f>
        <v>95</v>
      </c>
      <c r="AG5" s="15"/>
      <c r="AH5" s="20">
        <f>1-(SUM(AK7:AK220))/COUNT(G7:G220)</f>
        <v>0</v>
      </c>
      <c r="AI5" s="21">
        <f>AVERAGE(AI7:AI220)</f>
        <v>480.54841537124315</v>
      </c>
      <c r="AJ5" s="21">
        <f>AVERAGE(AJ7:AJ220)</f>
        <v>480.54841537124315</v>
      </c>
      <c r="AK5" s="22"/>
      <c r="AM5" s="31">
        <v>181</v>
      </c>
      <c r="AN5" s="31">
        <v>0</v>
      </c>
    </row>
    <row r="6" spans="3:41" ht="15.75" thickBot="1" x14ac:dyDescent="0.3">
      <c r="C6" s="5" t="s">
        <v>38</v>
      </c>
      <c r="D6" s="61">
        <f>INTERCEPT(C35:C214,D35:D214)</f>
        <v>53.189899940375092</v>
      </c>
      <c r="E6" s="62">
        <f>D6-$K$5</f>
        <v>54.080451500948371</v>
      </c>
      <c r="F6" s="8" t="s">
        <v>45</v>
      </c>
      <c r="G6" s="8" t="str">
        <f>CONCATENATE(TEXT(H5,"mm/dd"),"Core_e")</f>
        <v>06/03Core_e</v>
      </c>
      <c r="H6" s="8" t="str">
        <f>CONCATENATE(TEXT(H5,"mm/dd"),"Core_AV%")</f>
        <v>06/03Core_AV%</v>
      </c>
      <c r="I6" s="32" t="s">
        <v>28</v>
      </c>
      <c r="J6" s="33" t="s">
        <v>29</v>
      </c>
      <c r="K6" s="34" t="s">
        <v>30</v>
      </c>
      <c r="L6" s="34" t="s">
        <v>31</v>
      </c>
      <c r="M6" s="35"/>
      <c r="N6" s="33" t="s">
        <v>29</v>
      </c>
      <c r="O6" s="34" t="s">
        <v>30</v>
      </c>
      <c r="P6" s="34" t="s">
        <v>31</v>
      </c>
      <c r="Q6" s="35"/>
      <c r="R6" s="36"/>
      <c r="S6" s="37"/>
      <c r="T6" s="38"/>
      <c r="U6" s="38"/>
      <c r="V6" s="38"/>
      <c r="W6" s="38"/>
      <c r="X6" s="39"/>
      <c r="Y6" s="40"/>
      <c r="Z6" s="40"/>
      <c r="AA6" s="40"/>
      <c r="AB6" s="39"/>
      <c r="AC6" s="40"/>
      <c r="AD6" s="40"/>
      <c r="AE6" s="41"/>
      <c r="AF6" s="42"/>
      <c r="AH6" s="43" t="s">
        <v>29</v>
      </c>
      <c r="AI6" s="44" t="s">
        <v>30</v>
      </c>
      <c r="AJ6" s="44" t="s">
        <v>31</v>
      </c>
      <c r="AK6" s="35"/>
      <c r="AL6" s="43" t="s">
        <v>32</v>
      </c>
      <c r="AM6" s="36" t="s">
        <v>33</v>
      </c>
      <c r="AN6" s="36" t="s">
        <v>34</v>
      </c>
      <c r="AO6" s="36" t="s">
        <v>35</v>
      </c>
    </row>
    <row r="7" spans="3:41" ht="15.75" thickBot="1" x14ac:dyDescent="0.3">
      <c r="C7" s="5" t="s">
        <v>39</v>
      </c>
      <c r="D7" s="61">
        <f>RSQ(D35:D214,E35:E214)</f>
        <v>0.91624011389460902</v>
      </c>
      <c r="E7" s="63">
        <f>D7</f>
        <v>0.91624011389460902</v>
      </c>
      <c r="F7" s="45">
        <v>27.1</v>
      </c>
      <c r="G7" s="45">
        <v>5.4232499999999995</v>
      </c>
      <c r="H7" s="45">
        <v>5.6500000000000057</v>
      </c>
      <c r="I7" s="46">
        <f>IF(G7&gt;1,100-H7,"")</f>
        <v>94.35</v>
      </c>
      <c r="J7" s="46">
        <f>IF(G7&gt;1,100-(G7*D$5+D$6),"")</f>
        <v>96.062008232636202</v>
      </c>
      <c r="K7" s="47">
        <f t="shared" ref="K7:K70" si="0">IF(G7&gt;1,I7-J7,"")</f>
        <v>-1.712008232636208</v>
      </c>
      <c r="L7" s="47">
        <f t="shared" ref="L7:L70" si="1">IF(G7&gt;1,ABS(K7),"")</f>
        <v>1.712008232636208</v>
      </c>
      <c r="M7" s="48">
        <f>IF($G7&gt;1.2,IF(L7&gt;1.2,1,0),0)</f>
        <v>1</v>
      </c>
      <c r="N7" s="46">
        <f t="shared" ref="N7:N70" si="2">IF(G7&gt;1,J7+$K$5,"")</f>
        <v>95.171456672062916</v>
      </c>
      <c r="O7" s="47">
        <f t="shared" ref="O7:O70" si="3">IF(G7&gt;1,I7-N7,"")</f>
        <v>-0.82145667206292217</v>
      </c>
      <c r="P7" s="47">
        <f t="shared" ref="P7:P70" si="4">IF(G7&gt;1,ABS(O7),"")</f>
        <v>0.82145667206292217</v>
      </c>
      <c r="Q7" s="48">
        <f>IF($G7&gt;1.2,IF(P7&gt;1.2,1,0),0)</f>
        <v>0</v>
      </c>
      <c r="R7" s="2"/>
      <c r="S7" s="49" t="s">
        <v>36</v>
      </c>
      <c r="T7" s="50">
        <f>100-$D$6</f>
        <v>46.810100059624908</v>
      </c>
      <c r="U7" s="51">
        <f>-$D$5</f>
        <v>9.0816223063681942</v>
      </c>
      <c r="V7" s="50">
        <f>$D$6</f>
        <v>53.189899940375092</v>
      </c>
      <c r="W7" s="51">
        <f>$D$5</f>
        <v>-9.0816223063681942</v>
      </c>
      <c r="X7" s="52">
        <f>X5</f>
        <v>5.4</v>
      </c>
      <c r="Y7" s="53">
        <f>X7*U7+T7</f>
        <v>95.850860514013164</v>
      </c>
      <c r="Z7" s="53">
        <f>100-Y7</f>
        <v>4.1491394859868365</v>
      </c>
      <c r="AA7" s="54">
        <f>AA5</f>
        <v>85</v>
      </c>
      <c r="AB7" s="55">
        <f>(AA7-T7)/U7</f>
        <v>4.2051847843964687</v>
      </c>
      <c r="AC7" s="53">
        <f>100-AA7</f>
        <v>15</v>
      </c>
      <c r="AD7" s="54">
        <f>AD5</f>
        <v>5</v>
      </c>
      <c r="AE7" s="55">
        <f>(AD7-V7)/W7</f>
        <v>5.3063096344122878</v>
      </c>
      <c r="AF7" s="56">
        <f>100-AD7</f>
        <v>95</v>
      </c>
      <c r="AH7" s="57">
        <f>IF(G7&gt;1,IF($E$10&gt;0,100-(#REF!/(1+(AL7/#REF!)^#REF!)^#REF!+#REF!/(AL7-1))*100,100-(AL7*D$5+D$6)*100),"")</f>
        <v>-293.79917673637908</v>
      </c>
      <c r="AI7" s="21">
        <f t="shared" ref="AI7:AI70" si="5">IF(G7&gt;1,I7-AH7,"")</f>
        <v>388.1491767363791</v>
      </c>
      <c r="AJ7" s="21">
        <f t="shared" ref="AJ7:AJ70" si="6">IF(G7&gt;1,ABS(AI7),"")</f>
        <v>388.1491767363791</v>
      </c>
      <c r="AK7" s="48">
        <f t="shared" ref="AK7:AK70" si="7">IF($G7&gt;1.2,IF(AJ7&gt;1.2,1,0),0)</f>
        <v>1</v>
      </c>
      <c r="AL7" s="58">
        <f t="shared" ref="AL7:AL70" si="8">IF(G7&gt;0,G7+AN7,"")</f>
        <v>5.4232499999999995</v>
      </c>
      <c r="AM7" s="59">
        <f t="shared" ref="AM7:AM70" si="9">IF(G7&gt;0,$AM$5,"")</f>
        <v>181</v>
      </c>
      <c r="AN7" s="59">
        <f t="shared" ref="AN7:AN70" si="10">IF(G7&gt;0,$AN$5,"")</f>
        <v>0</v>
      </c>
      <c r="AO7" s="60"/>
    </row>
    <row r="8" spans="3:41" ht="15.75" thickBot="1" x14ac:dyDescent="0.3">
      <c r="C8" s="64"/>
      <c r="D8" s="65"/>
      <c r="E8" s="66"/>
      <c r="F8" s="45">
        <v>27.2</v>
      </c>
      <c r="G8" s="45">
        <v>5.3817500000000003</v>
      </c>
      <c r="H8" s="45">
        <v>4.5999999999999943</v>
      </c>
      <c r="I8" s="46">
        <f t="shared" ref="I8:I71" si="11">IF(G8&gt;1,100-H8,"")</f>
        <v>95.4</v>
      </c>
      <c r="J8" s="46">
        <f t="shared" ref="J8:J71" si="12">IF(G8&gt;1,100-(G8*D$5+D$6),"")</f>
        <v>95.685120906921938</v>
      </c>
      <c r="K8" s="47">
        <f t="shared" si="0"/>
        <v>-0.28512090692193226</v>
      </c>
      <c r="L8" s="47">
        <f t="shared" si="1"/>
        <v>0.28512090692193226</v>
      </c>
      <c r="M8" s="48">
        <f t="shared" ref="M8:M71" si="13">IF($G8&gt;1.2,IF(L8&gt;1.2,1,0),0)</f>
        <v>0</v>
      </c>
      <c r="N8" s="46">
        <f t="shared" si="2"/>
        <v>94.794569346348652</v>
      </c>
      <c r="O8" s="47">
        <f t="shared" si="3"/>
        <v>0.60543065365135362</v>
      </c>
      <c r="P8" s="47">
        <f t="shared" si="4"/>
        <v>0.60543065365135362</v>
      </c>
      <c r="Q8" s="48">
        <f t="shared" ref="Q8:Q71" si="14">IF($G8&gt;1.2,IF(P8&gt;1.2,1,0),0)</f>
        <v>0</v>
      </c>
      <c r="R8" s="2"/>
      <c r="AH8" s="57">
        <f>IF(G8&gt;1,IF($E$10&gt;0,100-(#REF!/(1+(AL8/#REF!)^#REF!)^#REF!+#REF!/(AL8-1))*100,100-(AL8*D$5+D$6)*100),"")</f>
        <v>-331.48790930780621</v>
      </c>
      <c r="AI8" s="21">
        <f t="shared" si="5"/>
        <v>426.88790930780624</v>
      </c>
      <c r="AJ8" s="21">
        <f t="shared" si="6"/>
        <v>426.88790930780624</v>
      </c>
      <c r="AK8" s="48">
        <f t="shared" si="7"/>
        <v>1</v>
      </c>
      <c r="AL8" s="58">
        <f t="shared" si="8"/>
        <v>5.3817500000000003</v>
      </c>
      <c r="AM8" s="59">
        <f t="shared" si="9"/>
        <v>181</v>
      </c>
      <c r="AN8" s="59">
        <f t="shared" si="10"/>
        <v>0</v>
      </c>
      <c r="AO8" s="60"/>
    </row>
    <row r="9" spans="3:41" x14ac:dyDescent="0.25">
      <c r="C9" s="183" t="str">
        <f>CONCATENATE(TEXT(D4,"mm/dd"),"PuckCurve")</f>
        <v>06/04PuckCurve</v>
      </c>
      <c r="D9" s="184"/>
      <c r="E9" s="185"/>
      <c r="F9" s="45">
        <v>28.1</v>
      </c>
      <c r="G9" s="45">
        <v>5.2959999999999994</v>
      </c>
      <c r="H9" s="45">
        <v>5.7999999999999972</v>
      </c>
      <c r="I9" s="46">
        <f t="shared" si="11"/>
        <v>94.2</v>
      </c>
      <c r="J9" s="46">
        <f t="shared" si="12"/>
        <v>94.906371794150857</v>
      </c>
      <c r="K9" s="47">
        <f t="shared" si="0"/>
        <v>-0.70637179415085427</v>
      </c>
      <c r="L9" s="47">
        <f t="shared" si="1"/>
        <v>0.70637179415085427</v>
      </c>
      <c r="M9" s="48">
        <f t="shared" si="13"/>
        <v>0</v>
      </c>
      <c r="N9" s="46">
        <f t="shared" si="2"/>
        <v>94.015820233577571</v>
      </c>
      <c r="O9" s="47">
        <f t="shared" si="3"/>
        <v>0.18417976642243161</v>
      </c>
      <c r="P9" s="47">
        <f t="shared" si="4"/>
        <v>0.18417976642243161</v>
      </c>
      <c r="Q9" s="48">
        <f t="shared" si="14"/>
        <v>0</v>
      </c>
      <c r="R9" s="2"/>
      <c r="AH9" s="57">
        <f>IF(G9&gt;1,IF($E$10&gt;0,100-(#REF!/(1+(AL9/#REF!)^#REF!)^#REF!+#REF!/(AL9-1))*100,100-(AL9*D$5+D$6)*100),"")</f>
        <v>-409.36282058491429</v>
      </c>
      <c r="AI9" s="21">
        <f t="shared" si="5"/>
        <v>503.56282058491428</v>
      </c>
      <c r="AJ9" s="21">
        <f t="shared" si="6"/>
        <v>503.56282058491428</v>
      </c>
      <c r="AK9" s="48">
        <f t="shared" si="7"/>
        <v>1</v>
      </c>
      <c r="AL9" s="58">
        <f t="shared" si="8"/>
        <v>5.2959999999999994</v>
      </c>
      <c r="AM9" s="59">
        <f t="shared" si="9"/>
        <v>181</v>
      </c>
      <c r="AN9" s="59">
        <f t="shared" si="10"/>
        <v>0</v>
      </c>
      <c r="AO9" s="60"/>
    </row>
    <row r="10" spans="3:41" x14ac:dyDescent="0.25">
      <c r="C10" s="67">
        <v>4</v>
      </c>
      <c r="D10" s="68" t="s">
        <v>43</v>
      </c>
      <c r="E10" s="69"/>
      <c r="F10" s="94">
        <v>28.2</v>
      </c>
      <c r="G10" s="94">
        <v>5.32775</v>
      </c>
      <c r="H10" s="94">
        <v>5.9499999999999886</v>
      </c>
      <c r="I10" s="46">
        <f t="shared" si="11"/>
        <v>94.050000000000011</v>
      </c>
      <c r="J10" s="46">
        <f t="shared" si="12"/>
        <v>95.194713302378062</v>
      </c>
      <c r="K10" s="47">
        <f t="shared" si="0"/>
        <v>-1.1447133023780509</v>
      </c>
      <c r="L10" s="47">
        <f t="shared" si="1"/>
        <v>1.1447133023780509</v>
      </c>
      <c r="M10" s="48">
        <f t="shared" si="13"/>
        <v>0</v>
      </c>
      <c r="N10" s="46">
        <f t="shared" si="2"/>
        <v>94.304161741804776</v>
      </c>
      <c r="O10" s="47">
        <f t="shared" si="3"/>
        <v>-0.25416174180476503</v>
      </c>
      <c r="P10" s="47">
        <f t="shared" si="4"/>
        <v>0.25416174180476503</v>
      </c>
      <c r="Q10" s="48">
        <f t="shared" si="14"/>
        <v>0</v>
      </c>
      <c r="R10" s="2"/>
      <c r="AH10" s="57">
        <f>IF(G10&gt;1,IF($E$10&gt;0,100-(#REF!/(1+(AL10/#REF!)^#REF!)^#REF!+#REF!/(AL10-1))*100,100-(AL10*D$5+D$6)*100),"")</f>
        <v>-380.52866976219445</v>
      </c>
      <c r="AI10" s="21">
        <f t="shared" si="5"/>
        <v>474.57866976219447</v>
      </c>
      <c r="AJ10" s="21">
        <f t="shared" si="6"/>
        <v>474.57866976219447</v>
      </c>
      <c r="AK10" s="48">
        <f t="shared" si="7"/>
        <v>1</v>
      </c>
      <c r="AL10" s="58">
        <f t="shared" si="8"/>
        <v>5.32775</v>
      </c>
      <c r="AM10" s="59">
        <f t="shared" si="9"/>
        <v>181</v>
      </c>
      <c r="AN10" s="59">
        <f t="shared" si="10"/>
        <v>0</v>
      </c>
      <c r="AO10" s="60"/>
    </row>
    <row r="11" spans="3:41" ht="15.75" thickBot="1" x14ac:dyDescent="0.3">
      <c r="C11" s="70" t="s">
        <v>40</v>
      </c>
      <c r="D11" s="71" t="s">
        <v>41</v>
      </c>
      <c r="E11" s="72" t="str">
        <f>CONCATENATE(C9,"_C")</f>
        <v>06/04PuckCurve_C</v>
      </c>
      <c r="F11" s="94">
        <v>29.1</v>
      </c>
      <c r="G11" s="94">
        <v>5.2469999999999999</v>
      </c>
      <c r="H11" s="94">
        <v>7.5</v>
      </c>
      <c r="I11" s="46">
        <f t="shared" si="11"/>
        <v>92.5</v>
      </c>
      <c r="J11" s="46">
        <f t="shared" si="12"/>
        <v>94.461372301138823</v>
      </c>
      <c r="K11" s="47">
        <f t="shared" si="0"/>
        <v>-1.9613723011388231</v>
      </c>
      <c r="L11" s="47">
        <f t="shared" si="1"/>
        <v>1.9613723011388231</v>
      </c>
      <c r="M11" s="48">
        <f t="shared" si="13"/>
        <v>1</v>
      </c>
      <c r="N11" s="46">
        <f t="shared" si="2"/>
        <v>93.570820740565537</v>
      </c>
      <c r="O11" s="47">
        <f t="shared" si="3"/>
        <v>-1.0708207405655372</v>
      </c>
      <c r="P11" s="47">
        <f t="shared" si="4"/>
        <v>1.0708207405655372</v>
      </c>
      <c r="Q11" s="48">
        <f t="shared" si="14"/>
        <v>0</v>
      </c>
      <c r="R11" s="2"/>
      <c r="AH11" s="57">
        <f>IF(G11&gt;1,IF($E$10&gt;0,100-(#REF!/(1+(AL11/#REF!)^#REF!)^#REF!+#REF!/(AL11-1))*100,100-(AL11*D$5+D$6)*100),"")</f>
        <v>-453.86276988611769</v>
      </c>
      <c r="AI11" s="21">
        <f t="shared" si="5"/>
        <v>546.36276988611769</v>
      </c>
      <c r="AJ11" s="21">
        <f t="shared" si="6"/>
        <v>546.36276988611769</v>
      </c>
      <c r="AK11" s="48">
        <f t="shared" si="7"/>
        <v>1</v>
      </c>
      <c r="AL11" s="58">
        <f t="shared" si="8"/>
        <v>5.2469999999999999</v>
      </c>
      <c r="AM11" s="59">
        <f t="shared" si="9"/>
        <v>181</v>
      </c>
      <c r="AN11" s="59">
        <f t="shared" si="10"/>
        <v>0</v>
      </c>
      <c r="AO11" s="60"/>
    </row>
    <row r="12" spans="3:41" ht="15.75" thickBot="1" x14ac:dyDescent="0.3">
      <c r="C12" s="73">
        <f>C10</f>
        <v>4</v>
      </c>
      <c r="D12" s="74">
        <f>100-(D$5*$C12+D$6)</f>
        <v>83.136589285097685</v>
      </c>
      <c r="E12" s="75">
        <f>100-($E$5*C12+$E$6)</f>
        <v>82.246037724524399</v>
      </c>
      <c r="F12" s="94">
        <v>29.2</v>
      </c>
      <c r="G12" s="94">
        <v>5.12575</v>
      </c>
      <c r="H12" s="94">
        <v>7.9500000000000028</v>
      </c>
      <c r="I12" s="46">
        <f t="shared" si="11"/>
        <v>92.05</v>
      </c>
      <c r="J12" s="46">
        <f t="shared" si="12"/>
        <v>93.360225596491688</v>
      </c>
      <c r="K12" s="47">
        <f t="shared" si="0"/>
        <v>-1.3102255964916907</v>
      </c>
      <c r="L12" s="47">
        <f t="shared" si="1"/>
        <v>1.3102255964916907</v>
      </c>
      <c r="M12" s="48">
        <f t="shared" si="13"/>
        <v>1</v>
      </c>
      <c r="N12" s="46">
        <f t="shared" si="2"/>
        <v>92.469674035918402</v>
      </c>
      <c r="O12" s="47">
        <f t="shared" si="3"/>
        <v>-0.4196740359184048</v>
      </c>
      <c r="P12" s="47">
        <f t="shared" si="4"/>
        <v>0.4196740359184048</v>
      </c>
      <c r="Q12" s="48">
        <f t="shared" si="14"/>
        <v>0</v>
      </c>
      <c r="R12" s="2"/>
      <c r="AH12" s="57">
        <f>IF(G12&gt;1,IF($E$10&gt;0,100-(#REF!/(1+(AL12/#REF!)^#REF!)^#REF!+#REF!/(AL12-1))*100,100-(AL12*D$5+D$6)*100),"")</f>
        <v>-563.9774403508319</v>
      </c>
      <c r="AI12" s="21">
        <f t="shared" si="5"/>
        <v>656.02744035083185</v>
      </c>
      <c r="AJ12" s="21">
        <f t="shared" si="6"/>
        <v>656.02744035083185</v>
      </c>
      <c r="AK12" s="48">
        <f t="shared" si="7"/>
        <v>1</v>
      </c>
      <c r="AL12" s="58">
        <f t="shared" si="8"/>
        <v>5.12575</v>
      </c>
      <c r="AM12" s="59">
        <f t="shared" si="9"/>
        <v>181</v>
      </c>
      <c r="AN12" s="59">
        <f t="shared" si="10"/>
        <v>0</v>
      </c>
      <c r="AO12" s="60"/>
    </row>
    <row r="13" spans="3:41" ht="15.75" thickBot="1" x14ac:dyDescent="0.3">
      <c r="C13" s="76">
        <f t="shared" ref="C13:C31" si="15">C12+0.1</f>
        <v>4.0999999999999996</v>
      </c>
      <c r="D13" s="74">
        <f t="shared" ref="D13:D31" si="16">100-(D$5*$C13+D$6)</f>
        <v>84.044751515734504</v>
      </c>
      <c r="E13" s="75">
        <f t="shared" ref="E13:E31" si="17">100-($E$5*C13+$E$6)</f>
        <v>83.154199955161232</v>
      </c>
      <c r="F13" s="94">
        <v>34.1</v>
      </c>
      <c r="G13" s="94">
        <v>5.333499999999999</v>
      </c>
      <c r="H13" s="94">
        <v>4.2999999999999972</v>
      </c>
      <c r="I13" s="46">
        <f t="shared" si="11"/>
        <v>95.7</v>
      </c>
      <c r="J13" s="46">
        <f t="shared" si="12"/>
        <v>95.246932630639662</v>
      </c>
      <c r="K13" s="47">
        <f t="shared" si="0"/>
        <v>0.45306736936034042</v>
      </c>
      <c r="L13" s="47">
        <f t="shared" si="1"/>
        <v>0.45306736936034042</v>
      </c>
      <c r="M13" s="48">
        <f t="shared" si="13"/>
        <v>0</v>
      </c>
      <c r="N13" s="46">
        <f t="shared" si="2"/>
        <v>94.356381070066377</v>
      </c>
      <c r="O13" s="47">
        <f t="shared" si="3"/>
        <v>1.3436189299336263</v>
      </c>
      <c r="P13" s="47">
        <f t="shared" si="4"/>
        <v>1.3436189299336263</v>
      </c>
      <c r="Q13" s="48">
        <f t="shared" si="14"/>
        <v>1</v>
      </c>
      <c r="R13" s="2"/>
      <c r="AH13" s="57">
        <f>IF(G13&gt;1,IF($E$10&gt;0,100-(#REF!/(1+(AL13/#REF!)^#REF!)^#REF!+#REF!/(AL13-1))*100,100-(AL13*D$5+D$6)*100),"")</f>
        <v>-375.30673693603376</v>
      </c>
      <c r="AI13" s="21">
        <f t="shared" si="5"/>
        <v>471.00673693603375</v>
      </c>
      <c r="AJ13" s="21">
        <f t="shared" si="6"/>
        <v>471.00673693603375</v>
      </c>
      <c r="AK13" s="48">
        <f t="shared" si="7"/>
        <v>1</v>
      </c>
      <c r="AL13" s="58">
        <f t="shared" si="8"/>
        <v>5.333499999999999</v>
      </c>
      <c r="AM13" s="59">
        <f t="shared" si="9"/>
        <v>181</v>
      </c>
      <c r="AN13" s="59">
        <f t="shared" si="10"/>
        <v>0</v>
      </c>
      <c r="AO13" s="60"/>
    </row>
    <row r="14" spans="3:41" ht="15.75" thickBot="1" x14ac:dyDescent="0.3">
      <c r="C14" s="76">
        <f t="shared" si="15"/>
        <v>4.1999999999999993</v>
      </c>
      <c r="D14" s="74">
        <f t="shared" si="16"/>
        <v>84.952913746371308</v>
      </c>
      <c r="E14" s="75">
        <f t="shared" si="17"/>
        <v>84.062362185798037</v>
      </c>
      <c r="F14" s="93">
        <v>34.200000000000003</v>
      </c>
      <c r="G14" s="93">
        <v>5.4002499999999998</v>
      </c>
      <c r="H14" s="93">
        <v>5.8499999999999943</v>
      </c>
      <c r="I14" s="46">
        <f t="shared" si="11"/>
        <v>94.15</v>
      </c>
      <c r="J14" s="46">
        <f t="shared" si="12"/>
        <v>95.853130919589745</v>
      </c>
      <c r="K14" s="47">
        <f t="shared" si="0"/>
        <v>-1.7031309195897393</v>
      </c>
      <c r="L14" s="47">
        <f t="shared" si="1"/>
        <v>1.7031309195897393</v>
      </c>
      <c r="M14" s="48">
        <f t="shared" si="13"/>
        <v>1</v>
      </c>
      <c r="N14" s="46">
        <f t="shared" si="2"/>
        <v>94.962579359016459</v>
      </c>
      <c r="O14" s="47">
        <f t="shared" si="3"/>
        <v>-0.8125793590164534</v>
      </c>
      <c r="P14" s="47">
        <f t="shared" si="4"/>
        <v>0.8125793590164534</v>
      </c>
      <c r="Q14" s="48">
        <f t="shared" si="14"/>
        <v>0</v>
      </c>
      <c r="R14" s="2"/>
      <c r="AH14" s="57">
        <f>IF(G14&gt;1,IF($E$10&gt;0,100-(#REF!/(1+(AL14/#REF!)^#REF!)^#REF!+#REF!/(AL14-1))*100,100-(AL14*D$5+D$6)*100),"")</f>
        <v>-314.6869080410255</v>
      </c>
      <c r="AI14" s="21">
        <f t="shared" si="5"/>
        <v>408.83690804102548</v>
      </c>
      <c r="AJ14" s="21">
        <f t="shared" si="6"/>
        <v>408.83690804102548</v>
      </c>
      <c r="AK14" s="48">
        <f t="shared" si="7"/>
        <v>1</v>
      </c>
      <c r="AL14" s="58">
        <f t="shared" si="8"/>
        <v>5.4002499999999998</v>
      </c>
      <c r="AM14" s="59">
        <f t="shared" si="9"/>
        <v>181</v>
      </c>
      <c r="AN14" s="59">
        <f t="shared" si="10"/>
        <v>0</v>
      </c>
      <c r="AO14" s="60"/>
    </row>
    <row r="15" spans="3:41" ht="15.75" thickBot="1" x14ac:dyDescent="0.3">
      <c r="C15" s="76">
        <f t="shared" si="15"/>
        <v>4.2999999999999989</v>
      </c>
      <c r="D15" s="74">
        <f t="shared" si="16"/>
        <v>85.861075977008142</v>
      </c>
      <c r="E15" s="75">
        <f t="shared" si="17"/>
        <v>84.970524416434856</v>
      </c>
      <c r="F15" s="93">
        <v>35.1</v>
      </c>
      <c r="G15" s="93">
        <v>5.2880000000000003</v>
      </c>
      <c r="H15" s="93">
        <v>6.4000000000000057</v>
      </c>
      <c r="I15" s="46">
        <f t="shared" si="11"/>
        <v>93.6</v>
      </c>
      <c r="J15" s="46">
        <f t="shared" si="12"/>
        <v>94.833718815699925</v>
      </c>
      <c r="K15" s="47">
        <f t="shared" si="0"/>
        <v>-1.2337188156999304</v>
      </c>
      <c r="L15" s="47">
        <f t="shared" si="1"/>
        <v>1.2337188156999304</v>
      </c>
      <c r="M15" s="48">
        <f t="shared" si="13"/>
        <v>1</v>
      </c>
      <c r="N15" s="46">
        <f t="shared" si="2"/>
        <v>93.943167255126639</v>
      </c>
      <c r="O15" s="47">
        <f t="shared" si="3"/>
        <v>-0.34316725512664448</v>
      </c>
      <c r="P15" s="47">
        <f t="shared" si="4"/>
        <v>0.34316725512664448</v>
      </c>
      <c r="Q15" s="48">
        <f t="shared" si="14"/>
        <v>0</v>
      </c>
      <c r="R15" s="2"/>
      <c r="AH15" s="57">
        <f>IF(G15&gt;1,IF($E$10&gt;0,100-(#REF!/(1+(AL15/#REF!)^#REF!)^#REF!+#REF!/(AL15-1))*100,100-(AL15*D$5+D$6)*100),"")</f>
        <v>-416.62811843000759</v>
      </c>
      <c r="AI15" s="21">
        <f t="shared" si="5"/>
        <v>510.22811843000761</v>
      </c>
      <c r="AJ15" s="21">
        <f t="shared" si="6"/>
        <v>510.22811843000761</v>
      </c>
      <c r="AK15" s="48">
        <f t="shared" si="7"/>
        <v>1</v>
      </c>
      <c r="AL15" s="58">
        <f t="shared" si="8"/>
        <v>5.2880000000000003</v>
      </c>
      <c r="AM15" s="59">
        <f t="shared" si="9"/>
        <v>181</v>
      </c>
      <c r="AN15" s="59">
        <f t="shared" si="10"/>
        <v>0</v>
      </c>
      <c r="AO15" s="60"/>
    </row>
    <row r="16" spans="3:41" ht="15.75" thickBot="1" x14ac:dyDescent="0.3">
      <c r="C16" s="76">
        <f t="shared" si="15"/>
        <v>4.3999999999999986</v>
      </c>
      <c r="D16" s="74">
        <f t="shared" si="16"/>
        <v>86.769238207644946</v>
      </c>
      <c r="E16" s="75">
        <f t="shared" si="17"/>
        <v>85.878686647071675</v>
      </c>
      <c r="F16" s="93">
        <v>35.200000000000003</v>
      </c>
      <c r="G16" s="93">
        <v>5.3317499999999995</v>
      </c>
      <c r="H16" s="93">
        <v>5.4000000000000057</v>
      </c>
      <c r="I16" s="46">
        <f t="shared" si="11"/>
        <v>94.6</v>
      </c>
      <c r="J16" s="46">
        <f t="shared" si="12"/>
        <v>95.231039791603521</v>
      </c>
      <c r="K16" s="47">
        <f t="shared" si="0"/>
        <v>-0.63103979160352708</v>
      </c>
      <c r="L16" s="47">
        <f t="shared" si="1"/>
        <v>0.63103979160352708</v>
      </c>
      <c r="M16" s="48">
        <f t="shared" si="13"/>
        <v>0</v>
      </c>
      <c r="N16" s="46">
        <f t="shared" si="2"/>
        <v>94.340488231030236</v>
      </c>
      <c r="O16" s="47">
        <f t="shared" si="3"/>
        <v>0.2595117689697588</v>
      </c>
      <c r="P16" s="47">
        <f t="shared" si="4"/>
        <v>0.2595117689697588</v>
      </c>
      <c r="Q16" s="48">
        <f t="shared" si="14"/>
        <v>0</v>
      </c>
      <c r="R16" s="2"/>
      <c r="AH16" s="57">
        <f>IF(G16&gt;1,IF($E$10&gt;0,100-(#REF!/(1+(AL16/#REF!)^#REF!)^#REF!+#REF!/(AL16-1))*100,100-(AL16*D$5+D$6)*100),"")</f>
        <v>-376.89602083964786</v>
      </c>
      <c r="AI16" s="21">
        <f t="shared" si="5"/>
        <v>471.49602083964783</v>
      </c>
      <c r="AJ16" s="21">
        <f t="shared" si="6"/>
        <v>471.49602083964783</v>
      </c>
      <c r="AK16" s="48">
        <f t="shared" si="7"/>
        <v>1</v>
      </c>
      <c r="AL16" s="58">
        <f t="shared" si="8"/>
        <v>5.3317499999999995</v>
      </c>
      <c r="AM16" s="59">
        <f t="shared" si="9"/>
        <v>181</v>
      </c>
      <c r="AN16" s="59">
        <f t="shared" si="10"/>
        <v>0</v>
      </c>
      <c r="AO16" s="60"/>
    </row>
    <row r="17" spans="3:41" ht="15.75" thickBot="1" x14ac:dyDescent="0.3">
      <c r="C17" s="76">
        <f t="shared" si="15"/>
        <v>4.4999999999999982</v>
      </c>
      <c r="D17" s="74">
        <f t="shared" si="16"/>
        <v>87.677400438281765</v>
      </c>
      <c r="E17" s="75">
        <f t="shared" si="17"/>
        <v>86.786848877708479</v>
      </c>
      <c r="F17" s="93">
        <v>36.1</v>
      </c>
      <c r="G17" s="93">
        <v>5.3737499999999994</v>
      </c>
      <c r="H17" s="93">
        <v>4.7000000000000028</v>
      </c>
      <c r="I17" s="46">
        <f t="shared" si="11"/>
        <v>95.3</v>
      </c>
      <c r="J17" s="46">
        <f t="shared" si="12"/>
        <v>95.612467928470977</v>
      </c>
      <c r="K17" s="47">
        <f t="shared" si="0"/>
        <v>-0.31246792847097993</v>
      </c>
      <c r="L17" s="47">
        <f t="shared" si="1"/>
        <v>0.31246792847097993</v>
      </c>
      <c r="M17" s="48">
        <f t="shared" si="13"/>
        <v>0</v>
      </c>
      <c r="N17" s="46">
        <f t="shared" si="2"/>
        <v>94.721916367897691</v>
      </c>
      <c r="O17" s="47">
        <f t="shared" si="3"/>
        <v>0.57808363210230596</v>
      </c>
      <c r="P17" s="47">
        <f t="shared" si="4"/>
        <v>0.57808363210230596</v>
      </c>
      <c r="Q17" s="48">
        <f t="shared" si="14"/>
        <v>0</v>
      </c>
      <c r="R17" s="2"/>
      <c r="AH17" s="57">
        <f>IF(G17&gt;1,IF($E$10&gt;0,100-(#REF!/(1+(AL17/#REF!)^#REF!)^#REF!+#REF!/(AL17-1))*100,100-(AL17*D$5+D$6)*100),"")</f>
        <v>-338.75320715290161</v>
      </c>
      <c r="AI17" s="21">
        <f t="shared" si="5"/>
        <v>434.05320715290162</v>
      </c>
      <c r="AJ17" s="21">
        <f t="shared" si="6"/>
        <v>434.05320715290162</v>
      </c>
      <c r="AK17" s="48">
        <f t="shared" si="7"/>
        <v>1</v>
      </c>
      <c r="AL17" s="58">
        <f t="shared" si="8"/>
        <v>5.3737499999999994</v>
      </c>
      <c r="AM17" s="59">
        <f t="shared" si="9"/>
        <v>181</v>
      </c>
      <c r="AN17" s="59">
        <f t="shared" si="10"/>
        <v>0</v>
      </c>
      <c r="AO17" s="60"/>
    </row>
    <row r="18" spans="3:41" ht="15.75" thickBot="1" x14ac:dyDescent="0.3">
      <c r="C18" s="76">
        <f t="shared" si="15"/>
        <v>4.5999999999999979</v>
      </c>
      <c r="D18" s="74">
        <f t="shared" si="16"/>
        <v>88.585562668918584</v>
      </c>
      <c r="E18" s="75">
        <f t="shared" si="17"/>
        <v>87.695011108345312</v>
      </c>
      <c r="F18" s="93">
        <v>36.200000000000003</v>
      </c>
      <c r="G18" s="93">
        <v>5.3864999999999998</v>
      </c>
      <c r="H18" s="93">
        <v>4.3499999999999943</v>
      </c>
      <c r="I18" s="46">
        <f t="shared" si="11"/>
        <v>95.65</v>
      </c>
      <c r="J18" s="46">
        <f t="shared" si="12"/>
        <v>95.728258612877184</v>
      </c>
      <c r="K18" s="47">
        <f t="shared" si="0"/>
        <v>-7.825861287717828E-2</v>
      </c>
      <c r="L18" s="47">
        <f t="shared" si="1"/>
        <v>7.825861287717828E-2</v>
      </c>
      <c r="M18" s="48">
        <f t="shared" si="13"/>
        <v>0</v>
      </c>
      <c r="N18" s="46">
        <f t="shared" si="2"/>
        <v>94.837707052303898</v>
      </c>
      <c r="O18" s="47">
        <f t="shared" si="3"/>
        <v>0.8122929476961076</v>
      </c>
      <c r="P18" s="47">
        <f t="shared" si="4"/>
        <v>0.8122929476961076</v>
      </c>
      <c r="Q18" s="48">
        <f t="shared" si="14"/>
        <v>0</v>
      </c>
      <c r="R18" s="2"/>
      <c r="AH18" s="57">
        <f>IF(G18&gt;1,IF($E$10&gt;0,100-(#REF!/(1+(AL18/#REF!)^#REF!)^#REF!+#REF!/(AL18-1))*100,100-(AL18*D$5+D$6)*100),"")</f>
        <v>-327.1741387122816</v>
      </c>
      <c r="AI18" s="21">
        <f t="shared" si="5"/>
        <v>422.82413871228164</v>
      </c>
      <c r="AJ18" s="21">
        <f t="shared" si="6"/>
        <v>422.82413871228164</v>
      </c>
      <c r="AK18" s="48">
        <f t="shared" si="7"/>
        <v>1</v>
      </c>
      <c r="AL18" s="58">
        <f t="shared" si="8"/>
        <v>5.3864999999999998</v>
      </c>
      <c r="AM18" s="59">
        <f t="shared" si="9"/>
        <v>181</v>
      </c>
      <c r="AN18" s="59">
        <f t="shared" si="10"/>
        <v>0</v>
      </c>
      <c r="AO18" s="60"/>
    </row>
    <row r="19" spans="3:41" ht="15.75" thickBot="1" x14ac:dyDescent="0.3">
      <c r="C19" s="76">
        <f t="shared" si="15"/>
        <v>4.6999999999999975</v>
      </c>
      <c r="D19" s="74">
        <f t="shared" si="16"/>
        <v>89.493724899555389</v>
      </c>
      <c r="E19" s="75">
        <f t="shared" si="17"/>
        <v>88.603173338982117</v>
      </c>
      <c r="F19" s="93">
        <v>37.1</v>
      </c>
      <c r="G19" s="93">
        <v>5.3057500000000006</v>
      </c>
      <c r="H19" s="93">
        <v>5.5</v>
      </c>
      <c r="I19" s="46">
        <f t="shared" si="11"/>
        <v>94.5</v>
      </c>
      <c r="J19" s="46">
        <f t="shared" si="12"/>
        <v>94.994917611637959</v>
      </c>
      <c r="K19" s="47">
        <f t="shared" si="0"/>
        <v>-0.494917611637959</v>
      </c>
      <c r="L19" s="47">
        <f t="shared" si="1"/>
        <v>0.494917611637959</v>
      </c>
      <c r="M19" s="48">
        <f t="shared" si="13"/>
        <v>0</v>
      </c>
      <c r="N19" s="46">
        <f t="shared" si="2"/>
        <v>94.104366051064673</v>
      </c>
      <c r="O19" s="47">
        <f t="shared" si="3"/>
        <v>0.39563394893532688</v>
      </c>
      <c r="P19" s="47">
        <f t="shared" si="4"/>
        <v>0.39563394893532688</v>
      </c>
      <c r="Q19" s="48">
        <f t="shared" si="14"/>
        <v>0</v>
      </c>
      <c r="R19" s="2"/>
      <c r="AH19" s="57">
        <f>IF(G19&gt;1,IF($E$10&gt;0,100-(#REF!/(1+(AL19/#REF!)^#REF!)^#REF!+#REF!/(AL19-1))*100,100-(AL19*D$5+D$6)*100),"")</f>
        <v>-400.5082388362041</v>
      </c>
      <c r="AI19" s="21">
        <f t="shared" si="5"/>
        <v>495.0082388362041</v>
      </c>
      <c r="AJ19" s="21">
        <f t="shared" si="6"/>
        <v>495.0082388362041</v>
      </c>
      <c r="AK19" s="48">
        <f t="shared" si="7"/>
        <v>1</v>
      </c>
      <c r="AL19" s="58">
        <f t="shared" si="8"/>
        <v>5.3057500000000006</v>
      </c>
      <c r="AM19" s="59">
        <f t="shared" si="9"/>
        <v>181</v>
      </c>
      <c r="AN19" s="59">
        <f t="shared" si="10"/>
        <v>0</v>
      </c>
      <c r="AO19" s="60"/>
    </row>
    <row r="20" spans="3:41" ht="15.75" thickBot="1" x14ac:dyDescent="0.3">
      <c r="C20" s="76">
        <f t="shared" si="15"/>
        <v>4.7999999999999972</v>
      </c>
      <c r="D20" s="74">
        <f t="shared" si="16"/>
        <v>90.401887130192222</v>
      </c>
      <c r="E20" s="75">
        <f t="shared" si="17"/>
        <v>89.511335569618936</v>
      </c>
      <c r="F20" s="93">
        <v>37.200000000000003</v>
      </c>
      <c r="G20" s="93">
        <v>5.2784999999999993</v>
      </c>
      <c r="H20" s="93">
        <v>6.5999999999999943</v>
      </c>
      <c r="I20" s="46">
        <f t="shared" si="11"/>
        <v>93.4</v>
      </c>
      <c r="J20" s="46">
        <f t="shared" si="12"/>
        <v>94.747443403789418</v>
      </c>
      <c r="K20" s="47">
        <f t="shared" si="0"/>
        <v>-1.3474434037894127</v>
      </c>
      <c r="L20" s="47">
        <f t="shared" si="1"/>
        <v>1.3474434037894127</v>
      </c>
      <c r="M20" s="48">
        <f t="shared" si="13"/>
        <v>1</v>
      </c>
      <c r="N20" s="46">
        <f t="shared" si="2"/>
        <v>93.856891843216133</v>
      </c>
      <c r="O20" s="47">
        <f t="shared" si="3"/>
        <v>-0.45689184321612686</v>
      </c>
      <c r="P20" s="47">
        <f t="shared" si="4"/>
        <v>0.45689184321612686</v>
      </c>
      <c r="Q20" s="48">
        <f t="shared" si="14"/>
        <v>0</v>
      </c>
      <c r="R20" s="2"/>
      <c r="AH20" s="57">
        <f>IF(G20&gt;1,IF($E$10&gt;0,100-(#REF!/(1+(AL20/#REF!)^#REF!)^#REF!+#REF!/(AL20-1))*100,100-(AL20*D$5+D$6)*100),"")</f>
        <v>-425.25565962105884</v>
      </c>
      <c r="AI20" s="21">
        <f t="shared" si="5"/>
        <v>518.65565962105882</v>
      </c>
      <c r="AJ20" s="21">
        <f t="shared" si="6"/>
        <v>518.65565962105882</v>
      </c>
      <c r="AK20" s="48">
        <f t="shared" si="7"/>
        <v>1</v>
      </c>
      <c r="AL20" s="58">
        <f t="shared" si="8"/>
        <v>5.2784999999999993</v>
      </c>
      <c r="AM20" s="59">
        <f t="shared" si="9"/>
        <v>181</v>
      </c>
      <c r="AN20" s="59">
        <f t="shared" si="10"/>
        <v>0</v>
      </c>
      <c r="AO20" s="60"/>
    </row>
    <row r="21" spans="3:41" ht="15.75" thickBot="1" x14ac:dyDescent="0.3">
      <c r="C21" s="76">
        <f t="shared" si="15"/>
        <v>4.8999999999999968</v>
      </c>
      <c r="D21" s="74">
        <f t="shared" si="16"/>
        <v>91.310049360829026</v>
      </c>
      <c r="E21" s="75">
        <f t="shared" si="17"/>
        <v>90.419497800255755</v>
      </c>
      <c r="F21" s="93"/>
      <c r="G21" s="93"/>
      <c r="H21" s="93"/>
      <c r="I21" s="46" t="str">
        <f t="shared" si="11"/>
        <v/>
      </c>
      <c r="J21" s="46" t="str">
        <f t="shared" si="12"/>
        <v/>
      </c>
      <c r="K21" s="47" t="str">
        <f t="shared" si="0"/>
        <v/>
      </c>
      <c r="L21" s="47" t="str">
        <f t="shared" si="1"/>
        <v/>
      </c>
      <c r="M21" s="48">
        <f t="shared" si="13"/>
        <v>0</v>
      </c>
      <c r="N21" s="46" t="str">
        <f t="shared" si="2"/>
        <v/>
      </c>
      <c r="O21" s="47" t="str">
        <f t="shared" si="3"/>
        <v/>
      </c>
      <c r="P21" s="47" t="str">
        <f t="shared" si="4"/>
        <v/>
      </c>
      <c r="Q21" s="48">
        <f t="shared" si="14"/>
        <v>0</v>
      </c>
      <c r="R21" s="2"/>
      <c r="AH21" s="57" t="str">
        <f>IF(G21&gt;1,IF($E$10&gt;0,100-(#REF!/(1+(AL21/#REF!)^#REF!)^#REF!+#REF!/(AL21-1))*100,100-(AL21*D$5+D$6)*100),"")</f>
        <v/>
      </c>
      <c r="AI21" s="21" t="str">
        <f t="shared" si="5"/>
        <v/>
      </c>
      <c r="AJ21" s="21" t="str">
        <f t="shared" si="6"/>
        <v/>
      </c>
      <c r="AK21" s="48">
        <f t="shared" si="7"/>
        <v>0</v>
      </c>
      <c r="AL21" s="58" t="str">
        <f t="shared" si="8"/>
        <v/>
      </c>
      <c r="AM21" s="59" t="str">
        <f t="shared" si="9"/>
        <v/>
      </c>
      <c r="AN21" s="59" t="str">
        <f t="shared" si="10"/>
        <v/>
      </c>
      <c r="AO21" s="60"/>
    </row>
    <row r="22" spans="3:41" ht="15.75" thickBot="1" x14ac:dyDescent="0.3">
      <c r="C22" s="76">
        <f t="shared" si="15"/>
        <v>4.9999999999999964</v>
      </c>
      <c r="D22" s="74">
        <f t="shared" si="16"/>
        <v>92.218211591465845</v>
      </c>
      <c r="E22" s="75">
        <f t="shared" si="17"/>
        <v>91.327660030892559</v>
      </c>
      <c r="F22" s="93"/>
      <c r="G22" s="93"/>
      <c r="H22" s="93"/>
      <c r="I22" s="46" t="str">
        <f t="shared" si="11"/>
        <v/>
      </c>
      <c r="J22" s="46" t="str">
        <f t="shared" si="12"/>
        <v/>
      </c>
      <c r="K22" s="47" t="str">
        <f t="shared" si="0"/>
        <v/>
      </c>
      <c r="L22" s="47" t="str">
        <f t="shared" si="1"/>
        <v/>
      </c>
      <c r="M22" s="48">
        <f t="shared" si="13"/>
        <v>0</v>
      </c>
      <c r="N22" s="46" t="str">
        <f t="shared" si="2"/>
        <v/>
      </c>
      <c r="O22" s="47" t="str">
        <f t="shared" si="3"/>
        <v/>
      </c>
      <c r="P22" s="47" t="str">
        <f t="shared" si="4"/>
        <v/>
      </c>
      <c r="Q22" s="48">
        <f t="shared" si="14"/>
        <v>0</v>
      </c>
      <c r="R22" s="2"/>
      <c r="AH22" s="57" t="str">
        <f>IF(G22&gt;1,IF($E$10&gt;0,100-(#REF!/(1+(AL22/#REF!)^#REF!)^#REF!+#REF!/(AL22-1))*100,100-(AL22*D$5+D$6)*100),"")</f>
        <v/>
      </c>
      <c r="AI22" s="21" t="str">
        <f t="shared" si="5"/>
        <v/>
      </c>
      <c r="AJ22" s="21" t="str">
        <f t="shared" si="6"/>
        <v/>
      </c>
      <c r="AK22" s="48">
        <f t="shared" si="7"/>
        <v>0</v>
      </c>
      <c r="AL22" s="58" t="str">
        <f t="shared" si="8"/>
        <v/>
      </c>
      <c r="AM22" s="59" t="str">
        <f t="shared" si="9"/>
        <v/>
      </c>
      <c r="AN22" s="59" t="str">
        <f t="shared" si="10"/>
        <v/>
      </c>
      <c r="AO22" s="60"/>
    </row>
    <row r="23" spans="3:41" ht="15.75" thickBot="1" x14ac:dyDescent="0.3">
      <c r="C23" s="76">
        <f t="shared" si="15"/>
        <v>5.0999999999999961</v>
      </c>
      <c r="D23" s="74">
        <f t="shared" si="16"/>
        <v>93.126373822102664</v>
      </c>
      <c r="E23" s="75">
        <f t="shared" si="17"/>
        <v>92.235822261529393</v>
      </c>
      <c r="F23" s="93"/>
      <c r="G23" s="93"/>
      <c r="H23" s="93"/>
      <c r="I23" s="46" t="str">
        <f t="shared" si="11"/>
        <v/>
      </c>
      <c r="J23" s="46" t="str">
        <f t="shared" si="12"/>
        <v/>
      </c>
      <c r="K23" s="47" t="str">
        <f t="shared" si="0"/>
        <v/>
      </c>
      <c r="L23" s="47" t="str">
        <f t="shared" si="1"/>
        <v/>
      </c>
      <c r="M23" s="48">
        <f t="shared" si="13"/>
        <v>0</v>
      </c>
      <c r="N23" s="46" t="str">
        <f t="shared" si="2"/>
        <v/>
      </c>
      <c r="O23" s="47" t="str">
        <f t="shared" si="3"/>
        <v/>
      </c>
      <c r="P23" s="47" t="str">
        <f t="shared" si="4"/>
        <v/>
      </c>
      <c r="Q23" s="48">
        <f t="shared" si="14"/>
        <v>0</v>
      </c>
      <c r="R23" s="2"/>
      <c r="AH23" s="57" t="str">
        <f>IF(G23&gt;1,IF($E$10&gt;0,100-(#REF!/(1+(AL23/#REF!)^#REF!)^#REF!+#REF!/(AL23-1))*100,100-(AL23*D$5+D$6)*100),"")</f>
        <v/>
      </c>
      <c r="AI23" s="21" t="str">
        <f t="shared" si="5"/>
        <v/>
      </c>
      <c r="AJ23" s="21" t="str">
        <f t="shared" si="6"/>
        <v/>
      </c>
      <c r="AK23" s="48">
        <f t="shared" si="7"/>
        <v>0</v>
      </c>
      <c r="AL23" s="58" t="str">
        <f t="shared" si="8"/>
        <v/>
      </c>
      <c r="AM23" s="59" t="str">
        <f t="shared" si="9"/>
        <v/>
      </c>
      <c r="AN23" s="59" t="str">
        <f t="shared" si="10"/>
        <v/>
      </c>
      <c r="AO23" s="60"/>
    </row>
    <row r="24" spans="3:41" ht="15.75" thickBot="1" x14ac:dyDescent="0.3">
      <c r="C24" s="76">
        <f t="shared" si="15"/>
        <v>5.1999999999999957</v>
      </c>
      <c r="D24" s="74">
        <f t="shared" si="16"/>
        <v>94.034536052739469</v>
      </c>
      <c r="E24" s="75">
        <f t="shared" si="17"/>
        <v>93.143984492166197</v>
      </c>
      <c r="F24" s="93"/>
      <c r="G24" s="93"/>
      <c r="H24" s="93"/>
      <c r="I24" s="46" t="str">
        <f t="shared" si="11"/>
        <v/>
      </c>
      <c r="J24" s="46" t="str">
        <f t="shared" si="12"/>
        <v/>
      </c>
      <c r="K24" s="47" t="str">
        <f t="shared" si="0"/>
        <v/>
      </c>
      <c r="L24" s="47" t="str">
        <f t="shared" si="1"/>
        <v/>
      </c>
      <c r="M24" s="48">
        <f t="shared" si="13"/>
        <v>0</v>
      </c>
      <c r="N24" s="46" t="str">
        <f t="shared" si="2"/>
        <v/>
      </c>
      <c r="O24" s="47" t="str">
        <f t="shared" si="3"/>
        <v/>
      </c>
      <c r="P24" s="47" t="str">
        <f t="shared" si="4"/>
        <v/>
      </c>
      <c r="Q24" s="48">
        <f t="shared" si="14"/>
        <v>0</v>
      </c>
      <c r="R24" s="2"/>
      <c r="AH24" s="57" t="str">
        <f>IF(G24&gt;1,IF($E$10&gt;0,100-(#REF!/(1+(AL24/#REF!)^#REF!)^#REF!+#REF!/(AL24-1))*100,100-(AL24*D$5+D$6)*100),"")</f>
        <v/>
      </c>
      <c r="AI24" s="21" t="str">
        <f t="shared" si="5"/>
        <v/>
      </c>
      <c r="AJ24" s="21" t="str">
        <f t="shared" si="6"/>
        <v/>
      </c>
      <c r="AK24" s="48">
        <f t="shared" si="7"/>
        <v>0</v>
      </c>
      <c r="AL24" s="58" t="str">
        <f t="shared" si="8"/>
        <v/>
      </c>
      <c r="AM24" s="59" t="str">
        <f t="shared" si="9"/>
        <v/>
      </c>
      <c r="AN24" s="59" t="str">
        <f t="shared" si="10"/>
        <v/>
      </c>
      <c r="AO24" s="60"/>
    </row>
    <row r="25" spans="3:41" ht="15.75" thickBot="1" x14ac:dyDescent="0.3">
      <c r="C25" s="76">
        <f t="shared" si="15"/>
        <v>5.2999999999999954</v>
      </c>
      <c r="D25" s="74">
        <f t="shared" si="16"/>
        <v>94.942698283376302</v>
      </c>
      <c r="E25" s="75">
        <f t="shared" si="17"/>
        <v>94.052146722803016</v>
      </c>
      <c r="F25" s="93"/>
      <c r="G25" s="93"/>
      <c r="H25" s="93"/>
      <c r="I25" s="46" t="str">
        <f t="shared" si="11"/>
        <v/>
      </c>
      <c r="J25" s="46" t="str">
        <f t="shared" si="12"/>
        <v/>
      </c>
      <c r="K25" s="47" t="str">
        <f t="shared" si="0"/>
        <v/>
      </c>
      <c r="L25" s="47" t="str">
        <f t="shared" si="1"/>
        <v/>
      </c>
      <c r="M25" s="48">
        <f t="shared" si="13"/>
        <v>0</v>
      </c>
      <c r="N25" s="46" t="str">
        <f t="shared" si="2"/>
        <v/>
      </c>
      <c r="O25" s="47" t="str">
        <f t="shared" si="3"/>
        <v/>
      </c>
      <c r="P25" s="47" t="str">
        <f t="shared" si="4"/>
        <v/>
      </c>
      <c r="Q25" s="48">
        <f t="shared" si="14"/>
        <v>0</v>
      </c>
      <c r="R25" s="2"/>
      <c r="AH25" s="57" t="str">
        <f>IF(G25&gt;1,IF($E$10&gt;0,100-(#REF!/(1+(AL25/#REF!)^#REF!)^#REF!+#REF!/(AL25-1))*100,100-(AL25*D$5+D$6)*100),"")</f>
        <v/>
      </c>
      <c r="AI25" s="21" t="str">
        <f t="shared" si="5"/>
        <v/>
      </c>
      <c r="AJ25" s="21" t="str">
        <f t="shared" si="6"/>
        <v/>
      </c>
      <c r="AK25" s="48">
        <f t="shared" si="7"/>
        <v>0</v>
      </c>
      <c r="AL25" s="58" t="str">
        <f t="shared" si="8"/>
        <v/>
      </c>
      <c r="AM25" s="59" t="str">
        <f t="shared" si="9"/>
        <v/>
      </c>
      <c r="AN25" s="59" t="str">
        <f t="shared" si="10"/>
        <v/>
      </c>
      <c r="AO25" s="60"/>
    </row>
    <row r="26" spans="3:41" ht="15.75" thickBot="1" x14ac:dyDescent="0.3">
      <c r="C26" s="76">
        <f t="shared" si="15"/>
        <v>5.399999999999995</v>
      </c>
      <c r="D26" s="74">
        <f t="shared" si="16"/>
        <v>95.850860514013107</v>
      </c>
      <c r="E26" s="75">
        <f t="shared" si="17"/>
        <v>94.960308953439835</v>
      </c>
      <c r="F26" s="93"/>
      <c r="G26" s="93"/>
      <c r="H26" s="93"/>
      <c r="I26" s="46" t="str">
        <f t="shared" si="11"/>
        <v/>
      </c>
      <c r="J26" s="46" t="str">
        <f t="shared" si="12"/>
        <v/>
      </c>
      <c r="K26" s="47" t="str">
        <f t="shared" si="0"/>
        <v/>
      </c>
      <c r="L26" s="47" t="str">
        <f t="shared" si="1"/>
        <v/>
      </c>
      <c r="M26" s="48">
        <f t="shared" si="13"/>
        <v>0</v>
      </c>
      <c r="N26" s="46" t="str">
        <f t="shared" si="2"/>
        <v/>
      </c>
      <c r="O26" s="47" t="str">
        <f t="shared" si="3"/>
        <v/>
      </c>
      <c r="P26" s="47" t="str">
        <f t="shared" si="4"/>
        <v/>
      </c>
      <c r="Q26" s="48">
        <f t="shared" si="14"/>
        <v>0</v>
      </c>
      <c r="R26" s="2"/>
      <c r="AH26" s="57" t="str">
        <f>IF(G26&gt;1,IF($E$10&gt;0,100-(#REF!/(1+(AL26/#REF!)^#REF!)^#REF!+#REF!/(AL26-1))*100,100-(AL26*D$5+D$6)*100),"")</f>
        <v/>
      </c>
      <c r="AI26" s="21" t="str">
        <f t="shared" si="5"/>
        <v/>
      </c>
      <c r="AJ26" s="21" t="str">
        <f t="shared" si="6"/>
        <v/>
      </c>
      <c r="AK26" s="48">
        <f t="shared" si="7"/>
        <v>0</v>
      </c>
      <c r="AL26" s="58" t="str">
        <f t="shared" si="8"/>
        <v/>
      </c>
      <c r="AM26" s="59" t="str">
        <f t="shared" si="9"/>
        <v/>
      </c>
      <c r="AN26" s="59" t="str">
        <f t="shared" si="10"/>
        <v/>
      </c>
      <c r="AO26" s="60"/>
    </row>
    <row r="27" spans="3:41" ht="15.75" thickBot="1" x14ac:dyDescent="0.3">
      <c r="C27" s="76">
        <f t="shared" si="15"/>
        <v>5.4999999999999947</v>
      </c>
      <c r="D27" s="74">
        <f t="shared" si="16"/>
        <v>96.759022744649926</v>
      </c>
      <c r="E27" s="75">
        <f t="shared" si="17"/>
        <v>95.86847118407664</v>
      </c>
      <c r="F27" s="45"/>
      <c r="G27" s="45"/>
      <c r="H27" s="45"/>
      <c r="I27" s="46" t="str">
        <f t="shared" si="11"/>
        <v/>
      </c>
      <c r="J27" s="46" t="str">
        <f t="shared" si="12"/>
        <v/>
      </c>
      <c r="K27" s="47" t="str">
        <f t="shared" si="0"/>
        <v/>
      </c>
      <c r="L27" s="47" t="str">
        <f t="shared" si="1"/>
        <v/>
      </c>
      <c r="M27" s="48">
        <f t="shared" si="13"/>
        <v>0</v>
      </c>
      <c r="N27" s="46" t="str">
        <f t="shared" si="2"/>
        <v/>
      </c>
      <c r="O27" s="47" t="str">
        <f t="shared" si="3"/>
        <v/>
      </c>
      <c r="P27" s="47" t="str">
        <f t="shared" si="4"/>
        <v/>
      </c>
      <c r="Q27" s="48">
        <f t="shared" si="14"/>
        <v>0</v>
      </c>
      <c r="R27" s="2"/>
      <c r="AH27" s="57" t="str">
        <f>IF(G27&gt;1,IF($E$10&gt;0,100-(#REF!/(1+(AL27/#REF!)^#REF!)^#REF!+#REF!/(AL27-1))*100,100-(AL27*D$5+D$6)*100),"")</f>
        <v/>
      </c>
      <c r="AI27" s="21" t="str">
        <f t="shared" si="5"/>
        <v/>
      </c>
      <c r="AJ27" s="21" t="str">
        <f t="shared" si="6"/>
        <v/>
      </c>
      <c r="AK27" s="48">
        <f t="shared" si="7"/>
        <v>0</v>
      </c>
      <c r="AL27" s="58" t="str">
        <f t="shared" si="8"/>
        <v/>
      </c>
      <c r="AM27" s="59" t="str">
        <f t="shared" si="9"/>
        <v/>
      </c>
      <c r="AN27" s="59" t="str">
        <f t="shared" si="10"/>
        <v/>
      </c>
      <c r="AO27" s="60"/>
    </row>
    <row r="28" spans="3:41" ht="15.75" thickBot="1" x14ac:dyDescent="0.3">
      <c r="C28" s="76">
        <f t="shared" si="15"/>
        <v>5.5999999999999943</v>
      </c>
      <c r="D28" s="74">
        <f t="shared" si="16"/>
        <v>97.667184975286744</v>
      </c>
      <c r="E28" s="75">
        <f t="shared" si="17"/>
        <v>96.776633414713473</v>
      </c>
      <c r="F28" s="45"/>
      <c r="G28" s="45"/>
      <c r="H28" s="45"/>
      <c r="I28" s="46" t="str">
        <f t="shared" si="11"/>
        <v/>
      </c>
      <c r="J28" s="46" t="str">
        <f t="shared" si="12"/>
        <v/>
      </c>
      <c r="K28" s="47" t="str">
        <f t="shared" si="0"/>
        <v/>
      </c>
      <c r="L28" s="47" t="str">
        <f t="shared" si="1"/>
        <v/>
      </c>
      <c r="M28" s="48">
        <f t="shared" si="13"/>
        <v>0</v>
      </c>
      <c r="N28" s="46" t="str">
        <f t="shared" si="2"/>
        <v/>
      </c>
      <c r="O28" s="47" t="str">
        <f t="shared" si="3"/>
        <v/>
      </c>
      <c r="P28" s="47" t="str">
        <f t="shared" si="4"/>
        <v/>
      </c>
      <c r="Q28" s="48">
        <f t="shared" si="14"/>
        <v>0</v>
      </c>
      <c r="R28" s="2"/>
      <c r="AH28" s="57" t="str">
        <f>IF(G28&gt;1,IF($E$10&gt;0,100-(#REF!/(1+(AL28/#REF!)^#REF!)^#REF!+#REF!/(AL28-1))*100,100-(AL28*D$5+D$6)*100),"")</f>
        <v/>
      </c>
      <c r="AI28" s="21" t="str">
        <f t="shared" si="5"/>
        <v/>
      </c>
      <c r="AJ28" s="21" t="str">
        <f t="shared" si="6"/>
        <v/>
      </c>
      <c r="AK28" s="48">
        <f t="shared" si="7"/>
        <v>0</v>
      </c>
      <c r="AL28" s="58" t="str">
        <f t="shared" si="8"/>
        <v/>
      </c>
      <c r="AM28" s="59" t="str">
        <f t="shared" si="9"/>
        <v/>
      </c>
      <c r="AN28" s="59" t="str">
        <f t="shared" si="10"/>
        <v/>
      </c>
      <c r="AO28" s="60"/>
    </row>
    <row r="29" spans="3:41" ht="15.75" thickBot="1" x14ac:dyDescent="0.3">
      <c r="C29" s="76">
        <f t="shared" si="15"/>
        <v>5.699999999999994</v>
      </c>
      <c r="D29" s="74">
        <f t="shared" si="16"/>
        <v>98.575347205923563</v>
      </c>
      <c r="E29" s="75">
        <f t="shared" si="17"/>
        <v>97.684795645350277</v>
      </c>
      <c r="F29" s="45"/>
      <c r="G29" s="45"/>
      <c r="H29" s="45"/>
      <c r="I29" s="46" t="str">
        <f t="shared" si="11"/>
        <v/>
      </c>
      <c r="J29" s="46" t="str">
        <f t="shared" si="12"/>
        <v/>
      </c>
      <c r="K29" s="47" t="str">
        <f t="shared" si="0"/>
        <v/>
      </c>
      <c r="L29" s="47" t="str">
        <f t="shared" si="1"/>
        <v/>
      </c>
      <c r="M29" s="48">
        <f t="shared" si="13"/>
        <v>0</v>
      </c>
      <c r="N29" s="46" t="str">
        <f t="shared" si="2"/>
        <v/>
      </c>
      <c r="O29" s="47" t="str">
        <f t="shared" si="3"/>
        <v/>
      </c>
      <c r="P29" s="47" t="str">
        <f t="shared" si="4"/>
        <v/>
      </c>
      <c r="Q29" s="48">
        <f t="shared" si="14"/>
        <v>0</v>
      </c>
      <c r="R29" s="2"/>
      <c r="AH29" s="57" t="str">
        <f>IF(G29&gt;1,IF($E$10&gt;0,100-(#REF!/(1+(AL29/#REF!)^#REF!)^#REF!+#REF!/(AL29-1))*100,100-(AL29*D$5+D$6)*100),"")</f>
        <v/>
      </c>
      <c r="AI29" s="21" t="str">
        <f t="shared" si="5"/>
        <v/>
      </c>
      <c r="AJ29" s="21" t="str">
        <f t="shared" si="6"/>
        <v/>
      </c>
      <c r="AK29" s="48">
        <f t="shared" si="7"/>
        <v>0</v>
      </c>
      <c r="AL29" s="58" t="str">
        <f t="shared" si="8"/>
        <v/>
      </c>
      <c r="AM29" s="59" t="str">
        <f t="shared" si="9"/>
        <v/>
      </c>
      <c r="AN29" s="59" t="str">
        <f t="shared" si="10"/>
        <v/>
      </c>
      <c r="AO29" s="60"/>
    </row>
    <row r="30" spans="3:41" ht="15.75" thickBot="1" x14ac:dyDescent="0.3">
      <c r="C30" s="76">
        <f t="shared" si="15"/>
        <v>5.7999999999999936</v>
      </c>
      <c r="D30" s="74">
        <f t="shared" si="16"/>
        <v>99.483509436560382</v>
      </c>
      <c r="E30" s="75">
        <f t="shared" si="17"/>
        <v>98.592957875987096</v>
      </c>
      <c r="F30" s="45"/>
      <c r="G30" s="45"/>
      <c r="H30" s="45"/>
      <c r="I30" s="46" t="str">
        <f t="shared" si="11"/>
        <v/>
      </c>
      <c r="J30" s="46" t="str">
        <f t="shared" si="12"/>
        <v/>
      </c>
      <c r="K30" s="47" t="str">
        <f t="shared" si="0"/>
        <v/>
      </c>
      <c r="L30" s="47" t="str">
        <f t="shared" si="1"/>
        <v/>
      </c>
      <c r="M30" s="48">
        <f t="shared" si="13"/>
        <v>0</v>
      </c>
      <c r="N30" s="46" t="str">
        <f t="shared" si="2"/>
        <v/>
      </c>
      <c r="O30" s="47" t="str">
        <f t="shared" si="3"/>
        <v/>
      </c>
      <c r="P30" s="47" t="str">
        <f t="shared" si="4"/>
        <v/>
      </c>
      <c r="Q30" s="48">
        <f t="shared" si="14"/>
        <v>0</v>
      </c>
      <c r="R30" s="2"/>
      <c r="AH30" s="57" t="str">
        <f>IF(G30&gt;1,IF($E$10&gt;0,100-(#REF!/(1+(AL30/#REF!)^#REF!)^#REF!+#REF!/(AL30-1))*100,100-(AL30*D$5+D$6)*100),"")</f>
        <v/>
      </c>
      <c r="AI30" s="21" t="str">
        <f t="shared" si="5"/>
        <v/>
      </c>
      <c r="AJ30" s="21" t="str">
        <f t="shared" si="6"/>
        <v/>
      </c>
      <c r="AK30" s="48">
        <f t="shared" si="7"/>
        <v>0</v>
      </c>
      <c r="AL30" s="58" t="str">
        <f t="shared" si="8"/>
        <v/>
      </c>
      <c r="AM30" s="59" t="str">
        <f t="shared" si="9"/>
        <v/>
      </c>
      <c r="AN30" s="59" t="str">
        <f t="shared" si="10"/>
        <v/>
      </c>
      <c r="AO30" s="60"/>
    </row>
    <row r="31" spans="3:41" ht="15.75" thickBot="1" x14ac:dyDescent="0.3">
      <c r="C31" s="77">
        <f t="shared" si="15"/>
        <v>5.8999999999999932</v>
      </c>
      <c r="D31" s="74">
        <f t="shared" si="16"/>
        <v>100.39167166719719</v>
      </c>
      <c r="E31" s="75">
        <f t="shared" si="17"/>
        <v>99.501120106623915</v>
      </c>
      <c r="F31" s="45"/>
      <c r="G31" s="45"/>
      <c r="H31" s="45"/>
      <c r="I31" s="46" t="str">
        <f t="shared" si="11"/>
        <v/>
      </c>
      <c r="J31" s="46" t="str">
        <f t="shared" si="12"/>
        <v/>
      </c>
      <c r="K31" s="47" t="str">
        <f t="shared" si="0"/>
        <v/>
      </c>
      <c r="L31" s="47" t="str">
        <f t="shared" si="1"/>
        <v/>
      </c>
      <c r="M31" s="48">
        <f t="shared" si="13"/>
        <v>0</v>
      </c>
      <c r="N31" s="46" t="str">
        <f t="shared" si="2"/>
        <v/>
      </c>
      <c r="O31" s="47" t="str">
        <f t="shared" si="3"/>
        <v/>
      </c>
      <c r="P31" s="47" t="str">
        <f t="shared" si="4"/>
        <v/>
      </c>
      <c r="Q31" s="48">
        <f t="shared" si="14"/>
        <v>0</v>
      </c>
      <c r="R31" s="2"/>
      <c r="AH31" s="57" t="str">
        <f>IF(G31&gt;1,IF($E$10&gt;0,100-(#REF!/(1+(AL31/#REF!)^#REF!)^#REF!+#REF!/(AL31-1))*100,100-(AL31*D$5+D$6)*100),"")</f>
        <v/>
      </c>
      <c r="AI31" s="21" t="str">
        <f t="shared" si="5"/>
        <v/>
      </c>
      <c r="AJ31" s="21" t="str">
        <f t="shared" si="6"/>
        <v/>
      </c>
      <c r="AK31" s="48">
        <f t="shared" si="7"/>
        <v>0</v>
      </c>
      <c r="AL31" s="58" t="str">
        <f t="shared" si="8"/>
        <v/>
      </c>
      <c r="AM31" s="59" t="str">
        <f t="shared" si="9"/>
        <v/>
      </c>
      <c r="AN31" s="59" t="str">
        <f t="shared" si="10"/>
        <v/>
      </c>
      <c r="AO31" s="60"/>
    </row>
    <row r="32" spans="3:41" ht="15.75" thickBot="1" x14ac:dyDescent="0.3">
      <c r="C32" s="78"/>
      <c r="D32" s="79"/>
      <c r="E32" s="80"/>
      <c r="F32" s="45"/>
      <c r="G32" s="45"/>
      <c r="H32" s="45"/>
      <c r="I32" s="46" t="str">
        <f t="shared" si="11"/>
        <v/>
      </c>
      <c r="J32" s="46" t="str">
        <f t="shared" si="12"/>
        <v/>
      </c>
      <c r="K32" s="47" t="str">
        <f t="shared" si="0"/>
        <v/>
      </c>
      <c r="L32" s="47" t="str">
        <f t="shared" si="1"/>
        <v/>
      </c>
      <c r="M32" s="48">
        <f t="shared" si="13"/>
        <v>0</v>
      </c>
      <c r="N32" s="46" t="str">
        <f t="shared" si="2"/>
        <v/>
      </c>
      <c r="O32" s="47" t="str">
        <f t="shared" si="3"/>
        <v/>
      </c>
      <c r="P32" s="47" t="str">
        <f t="shared" si="4"/>
        <v/>
      </c>
      <c r="Q32" s="48">
        <f t="shared" si="14"/>
        <v>0</v>
      </c>
      <c r="R32" s="2"/>
      <c r="AH32" s="57" t="str">
        <f>IF(G32&gt;1,IF($E$10&gt;0,100-(#REF!/(1+(AL32/#REF!)^#REF!)^#REF!+#REF!/(AL32-1))*100,100-(AL32*D$5+D$6)*100),"")</f>
        <v/>
      </c>
      <c r="AI32" s="21" t="str">
        <f t="shared" si="5"/>
        <v/>
      </c>
      <c r="AJ32" s="21" t="str">
        <f t="shared" si="6"/>
        <v/>
      </c>
      <c r="AK32" s="48">
        <f t="shared" si="7"/>
        <v>0</v>
      </c>
      <c r="AL32" s="58" t="str">
        <f t="shared" si="8"/>
        <v/>
      </c>
      <c r="AM32" s="59" t="str">
        <f t="shared" si="9"/>
        <v/>
      </c>
      <c r="AN32" s="59" t="str">
        <f t="shared" si="10"/>
        <v/>
      </c>
      <c r="AO32" s="60"/>
    </row>
    <row r="33" spans="2:41" ht="15.75" thickBot="1" x14ac:dyDescent="0.3">
      <c r="C33" s="186" t="str">
        <f>CONCATENATE(TEXT(D4,"mm/dd"),"pucks")</f>
        <v>06/04pucks</v>
      </c>
      <c r="D33" s="187"/>
      <c r="E33" s="187"/>
      <c r="F33" s="45"/>
      <c r="G33" s="45"/>
      <c r="H33" s="45"/>
      <c r="I33" s="46" t="str">
        <f t="shared" si="11"/>
        <v/>
      </c>
      <c r="J33" s="46" t="str">
        <f t="shared" si="12"/>
        <v/>
      </c>
      <c r="K33" s="47" t="str">
        <f t="shared" si="0"/>
        <v/>
      </c>
      <c r="L33" s="47" t="str">
        <f t="shared" si="1"/>
        <v/>
      </c>
      <c r="M33" s="48">
        <f t="shared" si="13"/>
        <v>0</v>
      </c>
      <c r="N33" s="46" t="str">
        <f t="shared" si="2"/>
        <v/>
      </c>
      <c r="O33" s="47" t="str">
        <f t="shared" si="3"/>
        <v/>
      </c>
      <c r="P33" s="47" t="str">
        <f t="shared" si="4"/>
        <v/>
      </c>
      <c r="Q33" s="48">
        <f t="shared" si="14"/>
        <v>0</v>
      </c>
      <c r="R33" s="2"/>
      <c r="AH33" s="57" t="str">
        <f>IF(G33&gt;1,IF($E$10&gt;0,100-(#REF!/(1+(AL33/#REF!)^#REF!)^#REF!+#REF!/(AL33-1))*100,100-(AL33*D$5+D$6)*100),"")</f>
        <v/>
      </c>
      <c r="AI33" s="21" t="str">
        <f t="shared" si="5"/>
        <v/>
      </c>
      <c r="AJ33" s="21" t="str">
        <f t="shared" si="6"/>
        <v/>
      </c>
      <c r="AK33" s="48">
        <f t="shared" si="7"/>
        <v>0</v>
      </c>
      <c r="AL33" s="58" t="str">
        <f t="shared" si="8"/>
        <v/>
      </c>
      <c r="AM33" s="59" t="str">
        <f t="shared" si="9"/>
        <v/>
      </c>
      <c r="AN33" s="59" t="str">
        <f t="shared" si="10"/>
        <v/>
      </c>
      <c r="AO33" s="60"/>
    </row>
    <row r="34" spans="2:41" ht="15.75" thickBot="1" x14ac:dyDescent="0.3">
      <c r="B34" t="s">
        <v>44</v>
      </c>
      <c r="C34" s="81" t="s">
        <v>42</v>
      </c>
      <c r="D34" s="81" t="s">
        <v>40</v>
      </c>
      <c r="E34" s="81" t="s">
        <v>7</v>
      </c>
      <c r="F34" s="45"/>
      <c r="G34" s="45"/>
      <c r="H34" s="45"/>
      <c r="I34" s="46" t="str">
        <f t="shared" si="11"/>
        <v/>
      </c>
      <c r="J34" s="46" t="str">
        <f t="shared" si="12"/>
        <v/>
      </c>
      <c r="K34" s="47" t="str">
        <f t="shared" si="0"/>
        <v/>
      </c>
      <c r="L34" s="47" t="str">
        <f t="shared" si="1"/>
        <v/>
      </c>
      <c r="M34" s="48">
        <f t="shared" si="13"/>
        <v>0</v>
      </c>
      <c r="N34" s="46" t="str">
        <f t="shared" si="2"/>
        <v/>
      </c>
      <c r="O34" s="47" t="str">
        <f t="shared" si="3"/>
        <v/>
      </c>
      <c r="P34" s="47" t="str">
        <f t="shared" si="4"/>
        <v/>
      </c>
      <c r="Q34" s="48">
        <f t="shared" si="14"/>
        <v>0</v>
      </c>
      <c r="R34" s="2"/>
      <c r="AH34" s="57" t="str">
        <f>IF(G34&gt;1,IF($E$10&gt;0,100-(#REF!/(1+(AL34/#REF!)^#REF!)^#REF!+#REF!/(AL34-1))*100,100-(AL34*D$5+D$6)*100),"")</f>
        <v/>
      </c>
      <c r="AI34" s="21" t="str">
        <f t="shared" si="5"/>
        <v/>
      </c>
      <c r="AJ34" s="21" t="str">
        <f t="shared" si="6"/>
        <v/>
      </c>
      <c r="AK34" s="48">
        <f t="shared" si="7"/>
        <v>0</v>
      </c>
      <c r="AL34" s="58" t="str">
        <f t="shared" si="8"/>
        <v/>
      </c>
      <c r="AM34" s="59" t="str">
        <f t="shared" si="9"/>
        <v/>
      </c>
      <c r="AN34" s="59" t="str">
        <f t="shared" si="10"/>
        <v/>
      </c>
      <c r="AO34" s="60"/>
    </row>
    <row r="35" spans="2:41" x14ac:dyDescent="0.25">
      <c r="B35" s="103" t="s">
        <v>95</v>
      </c>
      <c r="C35" s="103">
        <v>4.6355379751726664</v>
      </c>
      <c r="D35" s="104">
        <v>5.37</v>
      </c>
      <c r="E35" s="83">
        <f>IF(C35&gt;0,100-(C35),"")</f>
        <v>95.364462024827333</v>
      </c>
      <c r="F35" s="45"/>
      <c r="G35" s="45"/>
      <c r="H35" s="45"/>
      <c r="I35" s="46" t="str">
        <f t="shared" si="11"/>
        <v/>
      </c>
      <c r="J35" s="46" t="str">
        <f t="shared" si="12"/>
        <v/>
      </c>
      <c r="K35" s="47" t="str">
        <f t="shared" si="0"/>
        <v/>
      </c>
      <c r="L35" s="47" t="str">
        <f t="shared" si="1"/>
        <v/>
      </c>
      <c r="M35" s="48">
        <f t="shared" si="13"/>
        <v>0</v>
      </c>
      <c r="N35" s="46" t="str">
        <f t="shared" si="2"/>
        <v/>
      </c>
      <c r="O35" s="47" t="str">
        <f t="shared" si="3"/>
        <v/>
      </c>
      <c r="P35" s="47" t="str">
        <f t="shared" si="4"/>
        <v/>
      </c>
      <c r="Q35" s="48">
        <f t="shared" si="14"/>
        <v>0</v>
      </c>
      <c r="R35" s="2"/>
      <c r="AH35" s="57" t="str">
        <f>IF(G35&gt;1,IF($E$10&gt;0,100-(#REF!/(1+(AL35/#REF!)^#REF!)^#REF!+#REF!/(AL35-1))*100,100-(AL35*D$5+D$6)*100),"")</f>
        <v/>
      </c>
      <c r="AI35" s="21" t="str">
        <f t="shared" si="5"/>
        <v/>
      </c>
      <c r="AJ35" s="21" t="str">
        <f t="shared" si="6"/>
        <v/>
      </c>
      <c r="AK35" s="48">
        <f t="shared" si="7"/>
        <v>0</v>
      </c>
      <c r="AL35" s="58" t="str">
        <f t="shared" si="8"/>
        <v/>
      </c>
      <c r="AM35" s="59" t="str">
        <f t="shared" si="9"/>
        <v/>
      </c>
      <c r="AN35" s="59" t="str">
        <f t="shared" si="10"/>
        <v/>
      </c>
      <c r="AO35" s="60"/>
    </row>
    <row r="36" spans="2:41" x14ac:dyDescent="0.25">
      <c r="B36" s="103" t="s">
        <v>96</v>
      </c>
      <c r="C36" s="103">
        <v>4.704728390855764</v>
      </c>
      <c r="D36" s="104">
        <v>5.3846666666666669</v>
      </c>
      <c r="E36" s="83">
        <f t="shared" ref="E36:E99" si="18">IF(C36&gt;0,100-(C36),"")</f>
        <v>95.295271609144237</v>
      </c>
      <c r="F36" s="45"/>
      <c r="G36" s="45"/>
      <c r="H36" s="45"/>
      <c r="I36" s="46" t="str">
        <f t="shared" si="11"/>
        <v/>
      </c>
      <c r="J36" s="46" t="str">
        <f t="shared" si="12"/>
        <v/>
      </c>
      <c r="K36" s="47" t="str">
        <f t="shared" si="0"/>
        <v/>
      </c>
      <c r="L36" s="47" t="str">
        <f t="shared" si="1"/>
        <v/>
      </c>
      <c r="M36" s="48">
        <f t="shared" si="13"/>
        <v>0</v>
      </c>
      <c r="N36" s="46" t="str">
        <f t="shared" si="2"/>
        <v/>
      </c>
      <c r="O36" s="47" t="str">
        <f t="shared" si="3"/>
        <v/>
      </c>
      <c r="P36" s="47" t="str">
        <f t="shared" si="4"/>
        <v/>
      </c>
      <c r="Q36" s="48">
        <f t="shared" si="14"/>
        <v>0</v>
      </c>
      <c r="R36" s="2"/>
      <c r="AH36" s="57" t="str">
        <f>IF(G36&gt;1,IF($E$10&gt;0,100-(#REF!/(1+(AL36/#REF!)^#REF!)^#REF!+#REF!/(AL36-1))*100,100-(AL36*D$5+D$6)*100),"")</f>
        <v/>
      </c>
      <c r="AI36" s="21" t="str">
        <f t="shared" si="5"/>
        <v/>
      </c>
      <c r="AJ36" s="21" t="str">
        <f t="shared" si="6"/>
        <v/>
      </c>
      <c r="AK36" s="48">
        <f t="shared" si="7"/>
        <v>0</v>
      </c>
      <c r="AL36" s="58" t="str">
        <f t="shared" si="8"/>
        <v/>
      </c>
      <c r="AM36" s="59" t="str">
        <f t="shared" si="9"/>
        <v/>
      </c>
      <c r="AN36" s="59" t="str">
        <f t="shared" si="10"/>
        <v/>
      </c>
      <c r="AO36" s="60"/>
    </row>
    <row r="37" spans="2:41" x14ac:dyDescent="0.25">
      <c r="B37" s="103" t="s">
        <v>97</v>
      </c>
      <c r="C37" s="103">
        <v>8.6665118743133807</v>
      </c>
      <c r="D37" s="104">
        <v>5.0426666666666664</v>
      </c>
      <c r="E37" s="83">
        <f t="shared" si="18"/>
        <v>91.333488125686614</v>
      </c>
      <c r="F37" s="45"/>
      <c r="G37" s="45"/>
      <c r="H37" s="45"/>
      <c r="I37" s="46" t="str">
        <f t="shared" si="11"/>
        <v/>
      </c>
      <c r="J37" s="46" t="str">
        <f t="shared" si="12"/>
        <v/>
      </c>
      <c r="K37" s="47" t="str">
        <f t="shared" si="0"/>
        <v/>
      </c>
      <c r="L37" s="47" t="str">
        <f t="shared" si="1"/>
        <v/>
      </c>
      <c r="M37" s="48">
        <f t="shared" si="13"/>
        <v>0</v>
      </c>
      <c r="N37" s="46" t="str">
        <f t="shared" si="2"/>
        <v/>
      </c>
      <c r="O37" s="47" t="str">
        <f t="shared" si="3"/>
        <v/>
      </c>
      <c r="P37" s="47" t="str">
        <f t="shared" si="4"/>
        <v/>
      </c>
      <c r="Q37" s="48">
        <f t="shared" si="14"/>
        <v>0</v>
      </c>
      <c r="R37" s="2"/>
      <c r="AH37" s="57" t="str">
        <f>IF(G37&gt;1,IF($E$10&gt;0,100-(#REF!/(1+(AL37/#REF!)^#REF!)^#REF!+#REF!/(AL37-1))*100,100-(AL37*D$5+D$6)*100),"")</f>
        <v/>
      </c>
      <c r="AI37" s="21" t="str">
        <f t="shared" si="5"/>
        <v/>
      </c>
      <c r="AJ37" s="21" t="str">
        <f t="shared" si="6"/>
        <v/>
      </c>
      <c r="AK37" s="48">
        <f t="shared" si="7"/>
        <v>0</v>
      </c>
      <c r="AL37" s="58" t="str">
        <f t="shared" si="8"/>
        <v/>
      </c>
      <c r="AM37" s="59" t="str">
        <f t="shared" si="9"/>
        <v/>
      </c>
      <c r="AN37" s="59" t="str">
        <f t="shared" si="10"/>
        <v/>
      </c>
      <c r="AO37" s="60"/>
    </row>
    <row r="38" spans="2:41" x14ac:dyDescent="0.25">
      <c r="B38" s="103" t="s">
        <v>98</v>
      </c>
      <c r="C38" s="103">
        <v>10.557805115236677</v>
      </c>
      <c r="D38" s="104">
        <v>4.6580000000000004</v>
      </c>
      <c r="E38" s="83">
        <f t="shared" si="18"/>
        <v>89.442194884763325</v>
      </c>
      <c r="F38" s="45"/>
      <c r="G38" s="45"/>
      <c r="H38" s="45"/>
      <c r="I38" s="46" t="str">
        <f t="shared" si="11"/>
        <v/>
      </c>
      <c r="J38" s="46" t="str">
        <f t="shared" si="12"/>
        <v/>
      </c>
      <c r="K38" s="47" t="str">
        <f t="shared" si="0"/>
        <v/>
      </c>
      <c r="L38" s="47" t="str">
        <f t="shared" si="1"/>
        <v/>
      </c>
      <c r="M38" s="48">
        <f t="shared" si="13"/>
        <v>0</v>
      </c>
      <c r="N38" s="46" t="str">
        <f t="shared" si="2"/>
        <v/>
      </c>
      <c r="O38" s="47" t="str">
        <f t="shared" si="3"/>
        <v/>
      </c>
      <c r="P38" s="47" t="str">
        <f t="shared" si="4"/>
        <v/>
      </c>
      <c r="Q38" s="48">
        <f t="shared" si="14"/>
        <v>0</v>
      </c>
      <c r="R38" s="2"/>
      <c r="AH38" s="57" t="str">
        <f>IF(G38&gt;1,IF($E$10&gt;0,100-(#REF!/(1+(AL38/#REF!)^#REF!)^#REF!+#REF!/(AL38-1))*100,100-(AL38*D$5+D$6)*100),"")</f>
        <v/>
      </c>
      <c r="AI38" s="21" t="str">
        <f t="shared" si="5"/>
        <v/>
      </c>
      <c r="AJ38" s="21" t="str">
        <f t="shared" si="6"/>
        <v/>
      </c>
      <c r="AK38" s="48">
        <f t="shared" si="7"/>
        <v>0</v>
      </c>
      <c r="AL38" s="58" t="str">
        <f t="shared" si="8"/>
        <v/>
      </c>
      <c r="AM38" s="59" t="str">
        <f t="shared" si="9"/>
        <v/>
      </c>
      <c r="AN38" s="59" t="str">
        <f t="shared" si="10"/>
        <v/>
      </c>
      <c r="AO38" s="60"/>
    </row>
    <row r="39" spans="2:41" x14ac:dyDescent="0.25">
      <c r="B39" s="103" t="s">
        <v>99</v>
      </c>
      <c r="C39" s="103">
        <v>4.5749758358925234</v>
      </c>
      <c r="D39" s="104">
        <v>5.2973333333333334</v>
      </c>
      <c r="E39" s="83">
        <f t="shared" si="18"/>
        <v>95.425024164107469</v>
      </c>
      <c r="F39" s="45"/>
      <c r="G39" s="45"/>
      <c r="H39" s="45"/>
      <c r="I39" s="46" t="str">
        <f t="shared" si="11"/>
        <v/>
      </c>
      <c r="J39" s="46" t="str">
        <f t="shared" si="12"/>
        <v/>
      </c>
      <c r="K39" s="47" t="str">
        <f t="shared" si="0"/>
        <v/>
      </c>
      <c r="L39" s="47" t="str">
        <f t="shared" si="1"/>
        <v/>
      </c>
      <c r="M39" s="48">
        <f t="shared" si="13"/>
        <v>0</v>
      </c>
      <c r="N39" s="46" t="str">
        <f t="shared" si="2"/>
        <v/>
      </c>
      <c r="O39" s="47" t="str">
        <f t="shared" si="3"/>
        <v/>
      </c>
      <c r="P39" s="47" t="str">
        <f t="shared" si="4"/>
        <v/>
      </c>
      <c r="Q39" s="48">
        <f t="shared" si="14"/>
        <v>0</v>
      </c>
      <c r="R39" s="2"/>
      <c r="AH39" s="57" t="str">
        <f>IF(G39&gt;1,IF($E$10&gt;0,100-(#REF!/(1+(AL39/#REF!)^#REF!)^#REF!+#REF!/(AL39-1))*100,100-(AL39*D$5+D$6)*100),"")</f>
        <v/>
      </c>
      <c r="AI39" s="21" t="str">
        <f t="shared" si="5"/>
        <v/>
      </c>
      <c r="AJ39" s="21" t="str">
        <f t="shared" si="6"/>
        <v/>
      </c>
      <c r="AK39" s="48">
        <f t="shared" si="7"/>
        <v>0</v>
      </c>
      <c r="AL39" s="58" t="str">
        <f t="shared" si="8"/>
        <v/>
      </c>
      <c r="AM39" s="59" t="str">
        <f t="shared" si="9"/>
        <v/>
      </c>
      <c r="AN39" s="59" t="str">
        <f t="shared" si="10"/>
        <v/>
      </c>
      <c r="AO39" s="60"/>
    </row>
    <row r="40" spans="2:41" x14ac:dyDescent="0.25">
      <c r="B40" s="103" t="s">
        <v>100</v>
      </c>
      <c r="C40" s="103">
        <v>4.7426873513830055</v>
      </c>
      <c r="D40" s="104">
        <v>5.2330000000000005</v>
      </c>
      <c r="E40" s="83">
        <f t="shared" si="18"/>
        <v>95.257312648616988</v>
      </c>
      <c r="F40" s="45"/>
      <c r="G40" s="45"/>
      <c r="H40" s="45"/>
      <c r="I40" s="46" t="str">
        <f t="shared" si="11"/>
        <v/>
      </c>
      <c r="J40" s="46" t="str">
        <f t="shared" si="12"/>
        <v/>
      </c>
      <c r="K40" s="47" t="str">
        <f t="shared" si="0"/>
        <v/>
      </c>
      <c r="L40" s="47" t="str">
        <f t="shared" si="1"/>
        <v/>
      </c>
      <c r="M40" s="48">
        <f t="shared" si="13"/>
        <v>0</v>
      </c>
      <c r="N40" s="46" t="str">
        <f t="shared" si="2"/>
        <v/>
      </c>
      <c r="O40" s="47" t="str">
        <f t="shared" si="3"/>
        <v/>
      </c>
      <c r="P40" s="47" t="str">
        <f t="shared" si="4"/>
        <v/>
      </c>
      <c r="Q40" s="48">
        <f t="shared" si="14"/>
        <v>0</v>
      </c>
      <c r="R40" s="2"/>
      <c r="AH40" s="57" t="str">
        <f>IF(G40&gt;1,IF($E$10&gt;0,100-(#REF!/(1+(AL40/#REF!)^#REF!)^#REF!+#REF!/(AL40-1))*100,100-(AL40*D$5+D$6)*100),"")</f>
        <v/>
      </c>
      <c r="AI40" s="21" t="str">
        <f t="shared" si="5"/>
        <v/>
      </c>
      <c r="AJ40" s="21" t="str">
        <f t="shared" si="6"/>
        <v/>
      </c>
      <c r="AK40" s="48">
        <f t="shared" si="7"/>
        <v>0</v>
      </c>
      <c r="AL40" s="58" t="str">
        <f t="shared" si="8"/>
        <v/>
      </c>
      <c r="AM40" s="59" t="str">
        <f t="shared" si="9"/>
        <v/>
      </c>
      <c r="AN40" s="59" t="str">
        <f t="shared" si="10"/>
        <v/>
      </c>
      <c r="AO40" s="60"/>
    </row>
    <row r="41" spans="2:41" x14ac:dyDescent="0.25">
      <c r="B41" s="103" t="s">
        <v>101</v>
      </c>
      <c r="C41" s="103">
        <v>5.0586704109651501</v>
      </c>
      <c r="D41" s="104">
        <v>5.2926666666666664</v>
      </c>
      <c r="E41" s="83">
        <f t="shared" si="18"/>
        <v>94.941329589034851</v>
      </c>
      <c r="F41" s="45"/>
      <c r="G41" s="45"/>
      <c r="H41" s="45"/>
      <c r="I41" s="46" t="str">
        <f t="shared" si="11"/>
        <v/>
      </c>
      <c r="J41" s="46" t="str">
        <f t="shared" si="12"/>
        <v/>
      </c>
      <c r="K41" s="47" t="str">
        <f t="shared" si="0"/>
        <v/>
      </c>
      <c r="L41" s="47" t="str">
        <f t="shared" si="1"/>
        <v/>
      </c>
      <c r="M41" s="48">
        <f t="shared" si="13"/>
        <v>0</v>
      </c>
      <c r="N41" s="46" t="str">
        <f t="shared" si="2"/>
        <v/>
      </c>
      <c r="O41" s="47" t="str">
        <f t="shared" si="3"/>
        <v/>
      </c>
      <c r="P41" s="47" t="str">
        <f t="shared" si="4"/>
        <v/>
      </c>
      <c r="Q41" s="48">
        <f t="shared" si="14"/>
        <v>0</v>
      </c>
      <c r="R41" s="2"/>
      <c r="AH41" s="57" t="str">
        <f>IF(G41&gt;1,IF($E$10&gt;0,100-(#REF!/(1+(AL41/#REF!)^#REF!)^#REF!+#REF!/(AL41-1))*100,100-(AL41*D$5+D$6)*100),"")</f>
        <v/>
      </c>
      <c r="AI41" s="21" t="str">
        <f t="shared" si="5"/>
        <v/>
      </c>
      <c r="AJ41" s="21" t="str">
        <f t="shared" si="6"/>
        <v/>
      </c>
      <c r="AK41" s="48">
        <f t="shared" si="7"/>
        <v>0</v>
      </c>
      <c r="AL41" s="58" t="str">
        <f t="shared" si="8"/>
        <v/>
      </c>
      <c r="AM41" s="59" t="str">
        <f t="shared" si="9"/>
        <v/>
      </c>
      <c r="AN41" s="59" t="str">
        <f t="shared" si="10"/>
        <v/>
      </c>
      <c r="AO41" s="60"/>
    </row>
    <row r="42" spans="2:41" x14ac:dyDescent="0.25">
      <c r="B42" s="103" t="s">
        <v>102</v>
      </c>
      <c r="C42" s="103">
        <v>5.1763315908739571</v>
      </c>
      <c r="D42" s="104">
        <v>5.2783333333333333</v>
      </c>
      <c r="E42" s="83">
        <f t="shared" si="18"/>
        <v>94.823668409126043</v>
      </c>
      <c r="F42" s="45"/>
      <c r="G42" s="45"/>
      <c r="H42" s="45"/>
      <c r="I42" s="46" t="str">
        <f t="shared" si="11"/>
        <v/>
      </c>
      <c r="J42" s="46" t="str">
        <f t="shared" si="12"/>
        <v/>
      </c>
      <c r="K42" s="47" t="str">
        <f t="shared" si="0"/>
        <v/>
      </c>
      <c r="L42" s="47" t="str">
        <f t="shared" si="1"/>
        <v/>
      </c>
      <c r="M42" s="48">
        <f t="shared" si="13"/>
        <v>0</v>
      </c>
      <c r="N42" s="46" t="str">
        <f t="shared" si="2"/>
        <v/>
      </c>
      <c r="O42" s="47" t="str">
        <f t="shared" si="3"/>
        <v/>
      </c>
      <c r="P42" s="47" t="str">
        <f t="shared" si="4"/>
        <v/>
      </c>
      <c r="Q42" s="48">
        <f t="shared" si="14"/>
        <v>0</v>
      </c>
      <c r="R42" s="2"/>
      <c r="AH42" s="57" t="str">
        <f>IF(G42&gt;1,IF($E$10&gt;0,100-(#REF!/(1+(AL42/#REF!)^#REF!)^#REF!+#REF!/(AL42-1))*100,100-(AL42*D$5+D$6)*100),"")</f>
        <v/>
      </c>
      <c r="AI42" s="21" t="str">
        <f t="shared" si="5"/>
        <v/>
      </c>
      <c r="AJ42" s="21" t="str">
        <f t="shared" si="6"/>
        <v/>
      </c>
      <c r="AK42" s="48">
        <f t="shared" si="7"/>
        <v>0</v>
      </c>
      <c r="AL42" s="58" t="str">
        <f t="shared" si="8"/>
        <v/>
      </c>
      <c r="AM42" s="59" t="str">
        <f t="shared" si="9"/>
        <v/>
      </c>
      <c r="AN42" s="59" t="str">
        <f t="shared" si="10"/>
        <v/>
      </c>
      <c r="AO42" s="60"/>
    </row>
    <row r="43" spans="2:41" x14ac:dyDescent="0.25">
      <c r="C43" s="2"/>
      <c r="E43" s="83" t="str">
        <f t="shared" si="18"/>
        <v/>
      </c>
      <c r="F43" s="45"/>
      <c r="G43" s="45"/>
      <c r="H43" s="45"/>
      <c r="I43" s="46" t="str">
        <f t="shared" si="11"/>
        <v/>
      </c>
      <c r="J43" s="46" t="str">
        <f t="shared" si="12"/>
        <v/>
      </c>
      <c r="K43" s="47" t="str">
        <f t="shared" si="0"/>
        <v/>
      </c>
      <c r="L43" s="47" t="str">
        <f t="shared" si="1"/>
        <v/>
      </c>
      <c r="M43" s="48">
        <f t="shared" si="13"/>
        <v>0</v>
      </c>
      <c r="N43" s="46" t="str">
        <f t="shared" si="2"/>
        <v/>
      </c>
      <c r="O43" s="47" t="str">
        <f t="shared" si="3"/>
        <v/>
      </c>
      <c r="P43" s="47" t="str">
        <f t="shared" si="4"/>
        <v/>
      </c>
      <c r="Q43" s="48">
        <f t="shared" si="14"/>
        <v>0</v>
      </c>
      <c r="R43" s="2"/>
      <c r="AH43" s="57" t="str">
        <f>IF(G43&gt;1,IF($E$10&gt;0,100-(#REF!/(1+(AL43/#REF!)^#REF!)^#REF!+#REF!/(AL43-1))*100,100-(AL43*D$5+D$6)*100),"")</f>
        <v/>
      </c>
      <c r="AI43" s="21" t="str">
        <f t="shared" si="5"/>
        <v/>
      </c>
      <c r="AJ43" s="21" t="str">
        <f t="shared" si="6"/>
        <v/>
      </c>
      <c r="AK43" s="48">
        <f t="shared" si="7"/>
        <v>0</v>
      </c>
      <c r="AL43" s="58" t="str">
        <f t="shared" si="8"/>
        <v/>
      </c>
      <c r="AM43" s="59" t="str">
        <f t="shared" si="9"/>
        <v/>
      </c>
      <c r="AN43" s="59" t="str">
        <f t="shared" si="10"/>
        <v/>
      </c>
      <c r="AO43" s="60"/>
    </row>
    <row r="44" spans="2:41" x14ac:dyDescent="0.25">
      <c r="C44" s="2"/>
      <c r="E44" s="83" t="str">
        <f t="shared" si="18"/>
        <v/>
      </c>
      <c r="F44" s="45"/>
      <c r="G44" s="45"/>
      <c r="H44" s="45"/>
      <c r="I44" s="46" t="str">
        <f t="shared" si="11"/>
        <v/>
      </c>
      <c r="J44" s="46" t="str">
        <f t="shared" si="12"/>
        <v/>
      </c>
      <c r="K44" s="47" t="str">
        <f t="shared" si="0"/>
        <v/>
      </c>
      <c r="L44" s="47" t="str">
        <f t="shared" si="1"/>
        <v/>
      </c>
      <c r="M44" s="48">
        <f t="shared" si="13"/>
        <v>0</v>
      </c>
      <c r="N44" s="46" t="str">
        <f t="shared" si="2"/>
        <v/>
      </c>
      <c r="O44" s="47" t="str">
        <f t="shared" si="3"/>
        <v/>
      </c>
      <c r="P44" s="47" t="str">
        <f t="shared" si="4"/>
        <v/>
      </c>
      <c r="Q44" s="48">
        <f t="shared" si="14"/>
        <v>0</v>
      </c>
      <c r="R44" s="2"/>
      <c r="AH44" s="57" t="str">
        <f>IF(G44&gt;1,IF($E$10&gt;0,100-(#REF!/(1+(AL44/#REF!)^#REF!)^#REF!+#REF!/(AL44-1))*100,100-(AL44*D$5+D$6)*100),"")</f>
        <v/>
      </c>
      <c r="AI44" s="21" t="str">
        <f t="shared" si="5"/>
        <v/>
      </c>
      <c r="AJ44" s="21" t="str">
        <f t="shared" si="6"/>
        <v/>
      </c>
      <c r="AK44" s="48">
        <f t="shared" si="7"/>
        <v>0</v>
      </c>
      <c r="AL44" s="58" t="str">
        <f t="shared" si="8"/>
        <v/>
      </c>
      <c r="AM44" s="59" t="str">
        <f t="shared" si="9"/>
        <v/>
      </c>
      <c r="AN44" s="59" t="str">
        <f t="shared" si="10"/>
        <v/>
      </c>
      <c r="AO44" s="60"/>
    </row>
    <row r="45" spans="2:41" x14ac:dyDescent="0.25">
      <c r="C45" s="2"/>
      <c r="E45" s="83" t="str">
        <f t="shared" si="18"/>
        <v/>
      </c>
      <c r="F45" s="45"/>
      <c r="G45" s="45"/>
      <c r="H45" s="45"/>
      <c r="I45" s="46" t="str">
        <f t="shared" si="11"/>
        <v/>
      </c>
      <c r="J45" s="46" t="str">
        <f t="shared" si="12"/>
        <v/>
      </c>
      <c r="K45" s="47" t="str">
        <f t="shared" si="0"/>
        <v/>
      </c>
      <c r="L45" s="47" t="str">
        <f t="shared" si="1"/>
        <v/>
      </c>
      <c r="M45" s="48">
        <f t="shared" si="13"/>
        <v>0</v>
      </c>
      <c r="N45" s="46" t="str">
        <f t="shared" si="2"/>
        <v/>
      </c>
      <c r="O45" s="47" t="str">
        <f t="shared" si="3"/>
        <v/>
      </c>
      <c r="P45" s="47" t="str">
        <f t="shared" si="4"/>
        <v/>
      </c>
      <c r="Q45" s="48">
        <f t="shared" si="14"/>
        <v>0</v>
      </c>
      <c r="R45" s="2"/>
      <c r="AH45" s="57" t="str">
        <f>IF(G45&gt;1,IF($E$10&gt;0,100-(#REF!/(1+(AL45/#REF!)^#REF!)^#REF!+#REF!/(AL45-1))*100,100-(AL45*D$5+D$6)*100),"")</f>
        <v/>
      </c>
      <c r="AI45" s="21" t="str">
        <f t="shared" si="5"/>
        <v/>
      </c>
      <c r="AJ45" s="21" t="str">
        <f t="shared" si="6"/>
        <v/>
      </c>
      <c r="AK45" s="48">
        <f t="shared" si="7"/>
        <v>0</v>
      </c>
      <c r="AL45" s="58" t="str">
        <f t="shared" si="8"/>
        <v/>
      </c>
      <c r="AM45" s="59" t="str">
        <f t="shared" si="9"/>
        <v/>
      </c>
      <c r="AN45" s="59" t="str">
        <f t="shared" si="10"/>
        <v/>
      </c>
      <c r="AO45" s="60"/>
    </row>
    <row r="46" spans="2:41" x14ac:dyDescent="0.25">
      <c r="C46" s="2"/>
      <c r="E46" s="83" t="str">
        <f t="shared" si="18"/>
        <v/>
      </c>
      <c r="F46" s="45"/>
      <c r="G46" s="45"/>
      <c r="H46" s="45"/>
      <c r="I46" s="46" t="str">
        <f t="shared" si="11"/>
        <v/>
      </c>
      <c r="J46" s="46" t="str">
        <f t="shared" si="12"/>
        <v/>
      </c>
      <c r="K46" s="47" t="str">
        <f t="shared" si="0"/>
        <v/>
      </c>
      <c r="L46" s="47" t="str">
        <f t="shared" si="1"/>
        <v/>
      </c>
      <c r="M46" s="48">
        <f t="shared" si="13"/>
        <v>0</v>
      </c>
      <c r="N46" s="46" t="str">
        <f t="shared" si="2"/>
        <v/>
      </c>
      <c r="O46" s="47" t="str">
        <f t="shared" si="3"/>
        <v/>
      </c>
      <c r="P46" s="47" t="str">
        <f t="shared" si="4"/>
        <v/>
      </c>
      <c r="Q46" s="48">
        <f t="shared" si="14"/>
        <v>0</v>
      </c>
      <c r="R46" s="2"/>
      <c r="AH46" s="57" t="str">
        <f>IF(G46&gt;1,IF($E$10&gt;0,100-(#REF!/(1+(AL46/#REF!)^#REF!)^#REF!+#REF!/(AL46-1))*100,100-(AL46*D$5+D$6)*100),"")</f>
        <v/>
      </c>
      <c r="AI46" s="21" t="str">
        <f t="shared" si="5"/>
        <v/>
      </c>
      <c r="AJ46" s="21" t="str">
        <f t="shared" si="6"/>
        <v/>
      </c>
      <c r="AK46" s="48">
        <f t="shared" si="7"/>
        <v>0</v>
      </c>
      <c r="AL46" s="58" t="str">
        <f t="shared" si="8"/>
        <v/>
      </c>
      <c r="AM46" s="59" t="str">
        <f t="shared" si="9"/>
        <v/>
      </c>
      <c r="AN46" s="59" t="str">
        <f t="shared" si="10"/>
        <v/>
      </c>
      <c r="AO46" s="60"/>
    </row>
    <row r="47" spans="2:41" x14ac:dyDescent="0.25">
      <c r="C47" s="82"/>
      <c r="D47" s="45"/>
      <c r="E47" s="83" t="str">
        <f t="shared" si="18"/>
        <v/>
      </c>
      <c r="F47" s="45"/>
      <c r="G47" s="45"/>
      <c r="H47" s="45"/>
      <c r="I47" s="46" t="str">
        <f t="shared" si="11"/>
        <v/>
      </c>
      <c r="J47" s="46" t="str">
        <f t="shared" si="12"/>
        <v/>
      </c>
      <c r="K47" s="47" t="str">
        <f t="shared" si="0"/>
        <v/>
      </c>
      <c r="L47" s="47" t="str">
        <f t="shared" si="1"/>
        <v/>
      </c>
      <c r="M47" s="48">
        <f t="shared" si="13"/>
        <v>0</v>
      </c>
      <c r="N47" s="46" t="str">
        <f t="shared" si="2"/>
        <v/>
      </c>
      <c r="O47" s="47" t="str">
        <f t="shared" si="3"/>
        <v/>
      </c>
      <c r="P47" s="47" t="str">
        <f t="shared" si="4"/>
        <v/>
      </c>
      <c r="Q47" s="48">
        <f t="shared" si="14"/>
        <v>0</v>
      </c>
      <c r="R47" s="2"/>
      <c r="AH47" s="57" t="str">
        <f>IF(G47&gt;1,IF($E$10&gt;0,100-(#REF!/(1+(AL47/#REF!)^#REF!)^#REF!+#REF!/(AL47-1))*100,100-(AL47*D$5+D$6)*100),"")</f>
        <v/>
      </c>
      <c r="AI47" s="21" t="str">
        <f t="shared" si="5"/>
        <v/>
      </c>
      <c r="AJ47" s="21" t="str">
        <f t="shared" si="6"/>
        <v/>
      </c>
      <c r="AK47" s="48">
        <f t="shared" si="7"/>
        <v>0</v>
      </c>
      <c r="AL47" s="58" t="str">
        <f t="shared" si="8"/>
        <v/>
      </c>
      <c r="AM47" s="59" t="str">
        <f t="shared" si="9"/>
        <v/>
      </c>
      <c r="AN47" s="59" t="str">
        <f t="shared" si="10"/>
        <v/>
      </c>
      <c r="AO47" s="60"/>
    </row>
    <row r="48" spans="2:41" x14ac:dyDescent="0.25">
      <c r="C48" s="82"/>
      <c r="D48" s="45"/>
      <c r="E48" s="83" t="str">
        <f t="shared" si="18"/>
        <v/>
      </c>
      <c r="F48" s="45"/>
      <c r="G48" s="45"/>
      <c r="H48" s="45"/>
      <c r="I48" s="46" t="str">
        <f t="shared" si="11"/>
        <v/>
      </c>
      <c r="J48" s="46" t="str">
        <f t="shared" si="12"/>
        <v/>
      </c>
      <c r="K48" s="47" t="str">
        <f t="shared" si="0"/>
        <v/>
      </c>
      <c r="L48" s="47" t="str">
        <f t="shared" si="1"/>
        <v/>
      </c>
      <c r="M48" s="48">
        <f t="shared" si="13"/>
        <v>0</v>
      </c>
      <c r="N48" s="46" t="str">
        <f t="shared" si="2"/>
        <v/>
      </c>
      <c r="O48" s="47" t="str">
        <f t="shared" si="3"/>
        <v/>
      </c>
      <c r="P48" s="47" t="str">
        <f t="shared" si="4"/>
        <v/>
      </c>
      <c r="Q48" s="48">
        <f t="shared" si="14"/>
        <v>0</v>
      </c>
      <c r="R48" s="2"/>
      <c r="AH48" s="57" t="str">
        <f>IF(G48&gt;1,IF($E$10&gt;0,100-(#REF!/(1+(AL48/#REF!)^#REF!)^#REF!+#REF!/(AL48-1))*100,100-(AL48*D$5+D$6)*100),"")</f>
        <v/>
      </c>
      <c r="AI48" s="21" t="str">
        <f t="shared" si="5"/>
        <v/>
      </c>
      <c r="AJ48" s="21" t="str">
        <f t="shared" si="6"/>
        <v/>
      </c>
      <c r="AK48" s="48">
        <f t="shared" si="7"/>
        <v>0</v>
      </c>
      <c r="AL48" s="58" t="str">
        <f t="shared" si="8"/>
        <v/>
      </c>
      <c r="AM48" s="59" t="str">
        <f t="shared" si="9"/>
        <v/>
      </c>
      <c r="AN48" s="59" t="str">
        <f t="shared" si="10"/>
        <v/>
      </c>
      <c r="AO48" s="60"/>
    </row>
    <row r="49" spans="3:41" x14ac:dyDescent="0.25">
      <c r="C49" s="82"/>
      <c r="D49" s="45"/>
      <c r="E49" s="83" t="str">
        <f t="shared" si="18"/>
        <v/>
      </c>
      <c r="F49" s="45"/>
      <c r="G49" s="45"/>
      <c r="H49" s="45"/>
      <c r="I49" s="46" t="str">
        <f t="shared" si="11"/>
        <v/>
      </c>
      <c r="J49" s="46" t="str">
        <f t="shared" si="12"/>
        <v/>
      </c>
      <c r="K49" s="47" t="str">
        <f t="shared" si="0"/>
        <v/>
      </c>
      <c r="L49" s="47" t="str">
        <f t="shared" si="1"/>
        <v/>
      </c>
      <c r="M49" s="48">
        <f t="shared" si="13"/>
        <v>0</v>
      </c>
      <c r="N49" s="46" t="str">
        <f t="shared" si="2"/>
        <v/>
      </c>
      <c r="O49" s="47" t="str">
        <f t="shared" si="3"/>
        <v/>
      </c>
      <c r="P49" s="47" t="str">
        <f t="shared" si="4"/>
        <v/>
      </c>
      <c r="Q49" s="48">
        <f t="shared" si="14"/>
        <v>0</v>
      </c>
      <c r="R49" s="2"/>
      <c r="AH49" s="57" t="str">
        <f>IF(G49&gt;1,IF($E$10&gt;0,100-(#REF!/(1+(AL49/#REF!)^#REF!)^#REF!+#REF!/(AL49-1))*100,100-(AL49*D$5+D$6)*100),"")</f>
        <v/>
      </c>
      <c r="AI49" s="21" t="str">
        <f t="shared" si="5"/>
        <v/>
      </c>
      <c r="AJ49" s="21" t="str">
        <f t="shared" si="6"/>
        <v/>
      </c>
      <c r="AK49" s="48">
        <f t="shared" si="7"/>
        <v>0</v>
      </c>
      <c r="AL49" s="58" t="str">
        <f t="shared" si="8"/>
        <v/>
      </c>
      <c r="AM49" s="59" t="str">
        <f t="shared" si="9"/>
        <v/>
      </c>
      <c r="AN49" s="59" t="str">
        <f t="shared" si="10"/>
        <v/>
      </c>
      <c r="AO49" s="60"/>
    </row>
    <row r="50" spans="3:41" x14ac:dyDescent="0.25">
      <c r="C50" s="82"/>
      <c r="D50" s="45"/>
      <c r="E50" s="83" t="str">
        <f t="shared" si="18"/>
        <v/>
      </c>
      <c r="F50" s="45"/>
      <c r="G50" s="45"/>
      <c r="H50" s="45"/>
      <c r="I50" s="46" t="str">
        <f t="shared" si="11"/>
        <v/>
      </c>
      <c r="J50" s="46" t="str">
        <f t="shared" si="12"/>
        <v/>
      </c>
      <c r="K50" s="47" t="str">
        <f t="shared" si="0"/>
        <v/>
      </c>
      <c r="L50" s="47" t="str">
        <f t="shared" si="1"/>
        <v/>
      </c>
      <c r="M50" s="48">
        <f t="shared" si="13"/>
        <v>0</v>
      </c>
      <c r="N50" s="46" t="str">
        <f t="shared" si="2"/>
        <v/>
      </c>
      <c r="O50" s="47" t="str">
        <f t="shared" si="3"/>
        <v/>
      </c>
      <c r="P50" s="47" t="str">
        <f t="shared" si="4"/>
        <v/>
      </c>
      <c r="Q50" s="48">
        <f t="shared" si="14"/>
        <v>0</v>
      </c>
      <c r="R50" s="2"/>
      <c r="AH50" s="57" t="str">
        <f>IF(G50&gt;1,IF($E$10&gt;0,100-(#REF!/(1+(AL50/#REF!)^#REF!)^#REF!+#REF!/(AL50-1))*100,100-(AL50*D$5+D$6)*100),"")</f>
        <v/>
      </c>
      <c r="AI50" s="21" t="str">
        <f t="shared" si="5"/>
        <v/>
      </c>
      <c r="AJ50" s="21" t="str">
        <f t="shared" si="6"/>
        <v/>
      </c>
      <c r="AK50" s="48">
        <f t="shared" si="7"/>
        <v>0</v>
      </c>
      <c r="AL50" s="58" t="str">
        <f t="shared" si="8"/>
        <v/>
      </c>
      <c r="AM50" s="59" t="str">
        <f t="shared" si="9"/>
        <v/>
      </c>
      <c r="AN50" s="59" t="str">
        <f t="shared" si="10"/>
        <v/>
      </c>
      <c r="AO50" s="60"/>
    </row>
    <row r="51" spans="3:41" x14ac:dyDescent="0.25">
      <c r="C51" s="82"/>
      <c r="D51" s="45"/>
      <c r="E51" s="83" t="str">
        <f t="shared" si="18"/>
        <v/>
      </c>
      <c r="F51" s="45"/>
      <c r="G51" s="45"/>
      <c r="H51" s="45"/>
      <c r="I51" s="46" t="str">
        <f t="shared" si="11"/>
        <v/>
      </c>
      <c r="J51" s="46" t="str">
        <f t="shared" si="12"/>
        <v/>
      </c>
      <c r="K51" s="47" t="str">
        <f t="shared" si="0"/>
        <v/>
      </c>
      <c r="L51" s="47" t="str">
        <f t="shared" si="1"/>
        <v/>
      </c>
      <c r="M51" s="48">
        <f t="shared" si="13"/>
        <v>0</v>
      </c>
      <c r="N51" s="46" t="str">
        <f t="shared" si="2"/>
        <v/>
      </c>
      <c r="O51" s="47" t="str">
        <f t="shared" si="3"/>
        <v/>
      </c>
      <c r="P51" s="47" t="str">
        <f t="shared" si="4"/>
        <v/>
      </c>
      <c r="Q51" s="48">
        <f t="shared" si="14"/>
        <v>0</v>
      </c>
      <c r="R51" s="2"/>
      <c r="AH51" s="57" t="str">
        <f>IF(G51&gt;1,IF($E$10&gt;0,100-(#REF!/(1+(AL51/#REF!)^#REF!)^#REF!+#REF!/(AL51-1))*100,100-(AL51*D$5+D$6)*100),"")</f>
        <v/>
      </c>
      <c r="AI51" s="21" t="str">
        <f t="shared" si="5"/>
        <v/>
      </c>
      <c r="AJ51" s="21" t="str">
        <f t="shared" si="6"/>
        <v/>
      </c>
      <c r="AK51" s="48">
        <f t="shared" si="7"/>
        <v>0</v>
      </c>
      <c r="AL51" s="58" t="str">
        <f t="shared" si="8"/>
        <v/>
      </c>
      <c r="AM51" s="59" t="str">
        <f t="shared" si="9"/>
        <v/>
      </c>
      <c r="AN51" s="59" t="str">
        <f t="shared" si="10"/>
        <v/>
      </c>
      <c r="AO51" s="60"/>
    </row>
    <row r="52" spans="3:41" x14ac:dyDescent="0.25">
      <c r="C52" s="82"/>
      <c r="D52" s="45"/>
      <c r="E52" s="83" t="str">
        <f t="shared" si="18"/>
        <v/>
      </c>
      <c r="F52" s="45"/>
      <c r="G52" s="45"/>
      <c r="H52" s="45"/>
      <c r="I52" s="46" t="str">
        <f t="shared" si="11"/>
        <v/>
      </c>
      <c r="J52" s="46" t="str">
        <f t="shared" si="12"/>
        <v/>
      </c>
      <c r="K52" s="47" t="str">
        <f t="shared" si="0"/>
        <v/>
      </c>
      <c r="L52" s="47" t="str">
        <f t="shared" si="1"/>
        <v/>
      </c>
      <c r="M52" s="48">
        <f t="shared" si="13"/>
        <v>0</v>
      </c>
      <c r="N52" s="46" t="str">
        <f t="shared" si="2"/>
        <v/>
      </c>
      <c r="O52" s="47" t="str">
        <f t="shared" si="3"/>
        <v/>
      </c>
      <c r="P52" s="47" t="str">
        <f t="shared" si="4"/>
        <v/>
      </c>
      <c r="Q52" s="48">
        <f t="shared" si="14"/>
        <v>0</v>
      </c>
      <c r="R52" s="2"/>
      <c r="AH52" s="57" t="str">
        <f>IF(G52&gt;1,IF($E$10&gt;0,100-(#REF!/(1+(AL52/#REF!)^#REF!)^#REF!+#REF!/(AL52-1))*100,100-(AL52*D$5+D$6)*100),"")</f>
        <v/>
      </c>
      <c r="AI52" s="21" t="str">
        <f t="shared" si="5"/>
        <v/>
      </c>
      <c r="AJ52" s="21" t="str">
        <f t="shared" si="6"/>
        <v/>
      </c>
      <c r="AK52" s="48">
        <f t="shared" si="7"/>
        <v>0</v>
      </c>
      <c r="AL52" s="58" t="str">
        <f t="shared" si="8"/>
        <v/>
      </c>
      <c r="AM52" s="59" t="str">
        <f t="shared" si="9"/>
        <v/>
      </c>
      <c r="AN52" s="59" t="str">
        <f t="shared" si="10"/>
        <v/>
      </c>
      <c r="AO52" s="60"/>
    </row>
    <row r="53" spans="3:41" x14ac:dyDescent="0.25">
      <c r="C53" s="82"/>
      <c r="D53" s="45"/>
      <c r="E53" s="83" t="str">
        <f t="shared" si="18"/>
        <v/>
      </c>
      <c r="F53" s="45"/>
      <c r="G53" s="45"/>
      <c r="H53" s="45"/>
      <c r="I53" s="46" t="str">
        <f t="shared" si="11"/>
        <v/>
      </c>
      <c r="J53" s="46" t="str">
        <f t="shared" si="12"/>
        <v/>
      </c>
      <c r="K53" s="47" t="str">
        <f t="shared" si="0"/>
        <v/>
      </c>
      <c r="L53" s="47" t="str">
        <f t="shared" si="1"/>
        <v/>
      </c>
      <c r="M53" s="48">
        <f t="shared" si="13"/>
        <v>0</v>
      </c>
      <c r="N53" s="46" t="str">
        <f t="shared" si="2"/>
        <v/>
      </c>
      <c r="O53" s="47" t="str">
        <f t="shared" si="3"/>
        <v/>
      </c>
      <c r="P53" s="47" t="str">
        <f t="shared" si="4"/>
        <v/>
      </c>
      <c r="Q53" s="48">
        <f t="shared" si="14"/>
        <v>0</v>
      </c>
      <c r="R53" s="2"/>
      <c r="AH53" s="57" t="str">
        <f>IF(G53&gt;1,IF($E$10&gt;0,100-(#REF!/(1+(AL53/#REF!)^#REF!)^#REF!+#REF!/(AL53-1))*100,100-(AL53*D$5+D$6)*100),"")</f>
        <v/>
      </c>
      <c r="AI53" s="21" t="str">
        <f t="shared" si="5"/>
        <v/>
      </c>
      <c r="AJ53" s="21" t="str">
        <f t="shared" si="6"/>
        <v/>
      </c>
      <c r="AK53" s="48">
        <f t="shared" si="7"/>
        <v>0</v>
      </c>
      <c r="AL53" s="58" t="str">
        <f t="shared" si="8"/>
        <v/>
      </c>
      <c r="AM53" s="59" t="str">
        <f t="shared" si="9"/>
        <v/>
      </c>
      <c r="AN53" s="59" t="str">
        <f t="shared" si="10"/>
        <v/>
      </c>
      <c r="AO53" s="60"/>
    </row>
    <row r="54" spans="3:41" x14ac:dyDescent="0.25">
      <c r="C54" s="82"/>
      <c r="D54" s="45"/>
      <c r="E54" s="83" t="str">
        <f t="shared" si="18"/>
        <v/>
      </c>
      <c r="F54" s="45"/>
      <c r="G54" s="45"/>
      <c r="H54" s="45"/>
      <c r="I54" s="46" t="str">
        <f t="shared" si="11"/>
        <v/>
      </c>
      <c r="J54" s="46" t="str">
        <f t="shared" si="12"/>
        <v/>
      </c>
      <c r="K54" s="47" t="str">
        <f t="shared" si="0"/>
        <v/>
      </c>
      <c r="L54" s="47" t="str">
        <f t="shared" si="1"/>
        <v/>
      </c>
      <c r="M54" s="48">
        <f t="shared" si="13"/>
        <v>0</v>
      </c>
      <c r="N54" s="46" t="str">
        <f t="shared" si="2"/>
        <v/>
      </c>
      <c r="O54" s="47" t="str">
        <f t="shared" si="3"/>
        <v/>
      </c>
      <c r="P54" s="47" t="str">
        <f t="shared" si="4"/>
        <v/>
      </c>
      <c r="Q54" s="48">
        <f t="shared" si="14"/>
        <v>0</v>
      </c>
      <c r="R54" s="2"/>
      <c r="AH54" s="57" t="str">
        <f>IF(G54&gt;1,IF($E$10&gt;0,100-(#REF!/(1+(AL54/#REF!)^#REF!)^#REF!+#REF!/(AL54-1))*100,100-(AL54*D$5+D$6)*100),"")</f>
        <v/>
      </c>
      <c r="AI54" s="21" t="str">
        <f t="shared" si="5"/>
        <v/>
      </c>
      <c r="AJ54" s="21" t="str">
        <f t="shared" si="6"/>
        <v/>
      </c>
      <c r="AK54" s="48">
        <f t="shared" si="7"/>
        <v>0</v>
      </c>
      <c r="AL54" s="58" t="str">
        <f t="shared" si="8"/>
        <v/>
      </c>
      <c r="AM54" s="59" t="str">
        <f t="shared" si="9"/>
        <v/>
      </c>
      <c r="AN54" s="59" t="str">
        <f t="shared" si="10"/>
        <v/>
      </c>
      <c r="AO54" s="60"/>
    </row>
    <row r="55" spans="3:41" x14ac:dyDescent="0.25">
      <c r="C55" s="82"/>
      <c r="D55" s="45"/>
      <c r="E55" s="83" t="str">
        <f t="shared" si="18"/>
        <v/>
      </c>
      <c r="F55" s="45"/>
      <c r="G55" s="45"/>
      <c r="H55" s="45"/>
      <c r="I55" s="46" t="str">
        <f t="shared" si="11"/>
        <v/>
      </c>
      <c r="J55" s="46" t="str">
        <f t="shared" si="12"/>
        <v/>
      </c>
      <c r="K55" s="47" t="str">
        <f t="shared" si="0"/>
        <v/>
      </c>
      <c r="L55" s="47" t="str">
        <f t="shared" si="1"/>
        <v/>
      </c>
      <c r="M55" s="48">
        <f t="shared" si="13"/>
        <v>0</v>
      </c>
      <c r="N55" s="46" t="str">
        <f t="shared" si="2"/>
        <v/>
      </c>
      <c r="O55" s="47" t="str">
        <f t="shared" si="3"/>
        <v/>
      </c>
      <c r="P55" s="47" t="str">
        <f t="shared" si="4"/>
        <v/>
      </c>
      <c r="Q55" s="48">
        <f t="shared" si="14"/>
        <v>0</v>
      </c>
      <c r="R55" s="2"/>
      <c r="AH55" s="57" t="str">
        <f>IF(G55&gt;1,IF($E$10&gt;0,100-(#REF!/(1+(AL55/#REF!)^#REF!)^#REF!+#REF!/(AL55-1))*100,100-(AL55*D$5+D$6)*100),"")</f>
        <v/>
      </c>
      <c r="AI55" s="21" t="str">
        <f t="shared" si="5"/>
        <v/>
      </c>
      <c r="AJ55" s="21" t="str">
        <f t="shared" si="6"/>
        <v/>
      </c>
      <c r="AK55" s="48">
        <f t="shared" si="7"/>
        <v>0</v>
      </c>
      <c r="AL55" s="58" t="str">
        <f t="shared" si="8"/>
        <v/>
      </c>
      <c r="AM55" s="59" t="str">
        <f t="shared" si="9"/>
        <v/>
      </c>
      <c r="AN55" s="59" t="str">
        <f t="shared" si="10"/>
        <v/>
      </c>
      <c r="AO55" s="60"/>
    </row>
    <row r="56" spans="3:41" x14ac:dyDescent="0.25">
      <c r="C56" s="82"/>
      <c r="D56" s="45"/>
      <c r="E56" s="83" t="str">
        <f t="shared" si="18"/>
        <v/>
      </c>
      <c r="F56" s="45"/>
      <c r="G56" s="45"/>
      <c r="H56" s="45"/>
      <c r="I56" s="46" t="str">
        <f t="shared" si="11"/>
        <v/>
      </c>
      <c r="J56" s="46" t="str">
        <f t="shared" si="12"/>
        <v/>
      </c>
      <c r="K56" s="47" t="str">
        <f t="shared" si="0"/>
        <v/>
      </c>
      <c r="L56" s="47" t="str">
        <f t="shared" si="1"/>
        <v/>
      </c>
      <c r="M56" s="48">
        <f t="shared" si="13"/>
        <v>0</v>
      </c>
      <c r="N56" s="46" t="str">
        <f t="shared" si="2"/>
        <v/>
      </c>
      <c r="O56" s="47" t="str">
        <f t="shared" si="3"/>
        <v/>
      </c>
      <c r="P56" s="47" t="str">
        <f t="shared" si="4"/>
        <v/>
      </c>
      <c r="Q56" s="48">
        <f t="shared" si="14"/>
        <v>0</v>
      </c>
      <c r="R56" s="2"/>
      <c r="AH56" s="57" t="str">
        <f>IF(G56&gt;1,IF($E$10&gt;0,100-(#REF!/(1+(AL56/#REF!)^#REF!)^#REF!+#REF!/(AL56-1))*100,100-(AL56*D$5+D$6)*100),"")</f>
        <v/>
      </c>
      <c r="AI56" s="21" t="str">
        <f t="shared" si="5"/>
        <v/>
      </c>
      <c r="AJ56" s="21" t="str">
        <f t="shared" si="6"/>
        <v/>
      </c>
      <c r="AK56" s="48">
        <f t="shared" si="7"/>
        <v>0</v>
      </c>
      <c r="AL56" s="58" t="str">
        <f t="shared" si="8"/>
        <v/>
      </c>
      <c r="AM56" s="59" t="str">
        <f t="shared" si="9"/>
        <v/>
      </c>
      <c r="AN56" s="59" t="str">
        <f t="shared" si="10"/>
        <v/>
      </c>
      <c r="AO56" s="60"/>
    </row>
    <row r="57" spans="3:41" x14ac:dyDescent="0.25">
      <c r="C57" s="82"/>
      <c r="D57" s="45"/>
      <c r="E57" s="83" t="str">
        <f t="shared" si="18"/>
        <v/>
      </c>
      <c r="F57" s="45"/>
      <c r="G57" s="45"/>
      <c r="H57" s="45"/>
      <c r="I57" s="46" t="str">
        <f t="shared" si="11"/>
        <v/>
      </c>
      <c r="J57" s="46" t="str">
        <f t="shared" si="12"/>
        <v/>
      </c>
      <c r="K57" s="47" t="str">
        <f t="shared" si="0"/>
        <v/>
      </c>
      <c r="L57" s="47" t="str">
        <f t="shared" si="1"/>
        <v/>
      </c>
      <c r="M57" s="48">
        <f t="shared" si="13"/>
        <v>0</v>
      </c>
      <c r="N57" s="46" t="str">
        <f t="shared" si="2"/>
        <v/>
      </c>
      <c r="O57" s="47" t="str">
        <f t="shared" si="3"/>
        <v/>
      </c>
      <c r="P57" s="47" t="str">
        <f t="shared" si="4"/>
        <v/>
      </c>
      <c r="Q57" s="48">
        <f t="shared" si="14"/>
        <v>0</v>
      </c>
      <c r="R57" s="2"/>
      <c r="AH57" s="57" t="str">
        <f>IF(G57&gt;1,IF($E$10&gt;0,100-(#REF!/(1+(AL57/#REF!)^#REF!)^#REF!+#REF!/(AL57-1))*100,100-(AL57*D$5+D$6)*100),"")</f>
        <v/>
      </c>
      <c r="AI57" s="21" t="str">
        <f t="shared" si="5"/>
        <v/>
      </c>
      <c r="AJ57" s="21" t="str">
        <f t="shared" si="6"/>
        <v/>
      </c>
      <c r="AK57" s="48">
        <f t="shared" si="7"/>
        <v>0</v>
      </c>
      <c r="AL57" s="58" t="str">
        <f t="shared" si="8"/>
        <v/>
      </c>
      <c r="AM57" s="59" t="str">
        <f t="shared" si="9"/>
        <v/>
      </c>
      <c r="AN57" s="59" t="str">
        <f t="shared" si="10"/>
        <v/>
      </c>
      <c r="AO57" s="60"/>
    </row>
    <row r="58" spans="3:41" x14ac:dyDescent="0.25">
      <c r="C58" s="82"/>
      <c r="D58" s="45"/>
      <c r="E58" s="83" t="str">
        <f t="shared" si="18"/>
        <v/>
      </c>
      <c r="F58" s="45"/>
      <c r="G58" s="45"/>
      <c r="H58" s="45"/>
      <c r="I58" s="46" t="str">
        <f t="shared" si="11"/>
        <v/>
      </c>
      <c r="J58" s="46" t="str">
        <f t="shared" si="12"/>
        <v/>
      </c>
      <c r="K58" s="47" t="str">
        <f t="shared" si="0"/>
        <v/>
      </c>
      <c r="L58" s="47" t="str">
        <f t="shared" si="1"/>
        <v/>
      </c>
      <c r="M58" s="48">
        <f t="shared" si="13"/>
        <v>0</v>
      </c>
      <c r="N58" s="46" t="str">
        <f t="shared" si="2"/>
        <v/>
      </c>
      <c r="O58" s="47" t="str">
        <f t="shared" si="3"/>
        <v/>
      </c>
      <c r="P58" s="47" t="str">
        <f t="shared" si="4"/>
        <v/>
      </c>
      <c r="Q58" s="48">
        <f t="shared" si="14"/>
        <v>0</v>
      </c>
      <c r="R58" s="2"/>
      <c r="AH58" s="57" t="str">
        <f>IF(G58&gt;1,IF($E$10&gt;0,100-(#REF!/(1+(AL58/#REF!)^#REF!)^#REF!+#REF!/(AL58-1))*100,100-(AL58*D$5+D$6)*100),"")</f>
        <v/>
      </c>
      <c r="AI58" s="21" t="str">
        <f t="shared" si="5"/>
        <v/>
      </c>
      <c r="AJ58" s="21" t="str">
        <f t="shared" si="6"/>
        <v/>
      </c>
      <c r="AK58" s="48">
        <f t="shared" si="7"/>
        <v>0</v>
      </c>
      <c r="AL58" s="58" t="str">
        <f t="shared" si="8"/>
        <v/>
      </c>
      <c r="AM58" s="59" t="str">
        <f t="shared" si="9"/>
        <v/>
      </c>
      <c r="AN58" s="59" t="str">
        <f t="shared" si="10"/>
        <v/>
      </c>
      <c r="AO58" s="60"/>
    </row>
    <row r="59" spans="3:41" x14ac:dyDescent="0.25">
      <c r="C59" s="82"/>
      <c r="D59" s="45"/>
      <c r="E59" s="83" t="str">
        <f t="shared" si="18"/>
        <v/>
      </c>
      <c r="F59" s="45"/>
      <c r="G59" s="45"/>
      <c r="H59" s="45"/>
      <c r="I59" s="46" t="str">
        <f t="shared" si="11"/>
        <v/>
      </c>
      <c r="J59" s="46" t="str">
        <f t="shared" si="12"/>
        <v/>
      </c>
      <c r="K59" s="47" t="str">
        <f t="shared" si="0"/>
        <v/>
      </c>
      <c r="L59" s="47" t="str">
        <f t="shared" si="1"/>
        <v/>
      </c>
      <c r="M59" s="48">
        <f t="shared" si="13"/>
        <v>0</v>
      </c>
      <c r="N59" s="46" t="str">
        <f t="shared" si="2"/>
        <v/>
      </c>
      <c r="O59" s="47" t="str">
        <f t="shared" si="3"/>
        <v/>
      </c>
      <c r="P59" s="47" t="str">
        <f t="shared" si="4"/>
        <v/>
      </c>
      <c r="Q59" s="48">
        <f t="shared" si="14"/>
        <v>0</v>
      </c>
      <c r="R59" s="2"/>
      <c r="AH59" s="57" t="str">
        <f>IF(G59&gt;1,IF($E$10&gt;0,100-(#REF!/(1+(AL59/#REF!)^#REF!)^#REF!+#REF!/(AL59-1))*100,100-(AL59*D$5+D$6)*100),"")</f>
        <v/>
      </c>
      <c r="AI59" s="21" t="str">
        <f t="shared" si="5"/>
        <v/>
      </c>
      <c r="AJ59" s="21" t="str">
        <f t="shared" si="6"/>
        <v/>
      </c>
      <c r="AK59" s="48">
        <f t="shared" si="7"/>
        <v>0</v>
      </c>
      <c r="AL59" s="58" t="str">
        <f t="shared" si="8"/>
        <v/>
      </c>
      <c r="AM59" s="59" t="str">
        <f t="shared" si="9"/>
        <v/>
      </c>
      <c r="AN59" s="59" t="str">
        <f t="shared" si="10"/>
        <v/>
      </c>
      <c r="AO59" s="60"/>
    </row>
    <row r="60" spans="3:41" x14ac:dyDescent="0.25">
      <c r="C60" s="82"/>
      <c r="D60" s="45"/>
      <c r="E60" s="83" t="str">
        <f t="shared" si="18"/>
        <v/>
      </c>
      <c r="F60" s="45"/>
      <c r="G60" s="45"/>
      <c r="H60" s="45"/>
      <c r="I60" s="46" t="str">
        <f t="shared" si="11"/>
        <v/>
      </c>
      <c r="J60" s="46" t="str">
        <f t="shared" si="12"/>
        <v/>
      </c>
      <c r="K60" s="47" t="str">
        <f t="shared" si="0"/>
        <v/>
      </c>
      <c r="L60" s="47" t="str">
        <f t="shared" si="1"/>
        <v/>
      </c>
      <c r="M60" s="48">
        <f t="shared" si="13"/>
        <v>0</v>
      </c>
      <c r="N60" s="46" t="str">
        <f t="shared" si="2"/>
        <v/>
      </c>
      <c r="O60" s="47" t="str">
        <f t="shared" si="3"/>
        <v/>
      </c>
      <c r="P60" s="47" t="str">
        <f t="shared" si="4"/>
        <v/>
      </c>
      <c r="Q60" s="48">
        <f t="shared" si="14"/>
        <v>0</v>
      </c>
      <c r="R60" s="2"/>
      <c r="AH60" s="57" t="str">
        <f>IF(G60&gt;1,IF($E$10&gt;0,100-(#REF!/(1+(AL60/#REF!)^#REF!)^#REF!+#REF!/(AL60-1))*100,100-(AL60*D$5+D$6)*100),"")</f>
        <v/>
      </c>
      <c r="AI60" s="21" t="str">
        <f t="shared" si="5"/>
        <v/>
      </c>
      <c r="AJ60" s="21" t="str">
        <f t="shared" si="6"/>
        <v/>
      </c>
      <c r="AK60" s="48">
        <f t="shared" si="7"/>
        <v>0</v>
      </c>
      <c r="AL60" s="58" t="str">
        <f t="shared" si="8"/>
        <v/>
      </c>
      <c r="AM60" s="59" t="str">
        <f t="shared" si="9"/>
        <v/>
      </c>
      <c r="AN60" s="59" t="str">
        <f t="shared" si="10"/>
        <v/>
      </c>
      <c r="AO60" s="60"/>
    </row>
    <row r="61" spans="3:41" x14ac:dyDescent="0.25">
      <c r="C61" s="82"/>
      <c r="D61" s="45"/>
      <c r="E61" s="83" t="str">
        <f t="shared" si="18"/>
        <v/>
      </c>
      <c r="F61" s="45"/>
      <c r="G61" s="45"/>
      <c r="H61" s="45"/>
      <c r="I61" s="46" t="str">
        <f t="shared" si="11"/>
        <v/>
      </c>
      <c r="J61" s="46" t="str">
        <f t="shared" si="12"/>
        <v/>
      </c>
      <c r="K61" s="47" t="str">
        <f t="shared" si="0"/>
        <v/>
      </c>
      <c r="L61" s="47" t="str">
        <f t="shared" si="1"/>
        <v/>
      </c>
      <c r="M61" s="48">
        <f t="shared" si="13"/>
        <v>0</v>
      </c>
      <c r="N61" s="46" t="str">
        <f t="shared" si="2"/>
        <v/>
      </c>
      <c r="O61" s="47" t="str">
        <f t="shared" si="3"/>
        <v/>
      </c>
      <c r="P61" s="47" t="str">
        <f t="shared" si="4"/>
        <v/>
      </c>
      <c r="Q61" s="48">
        <f t="shared" si="14"/>
        <v>0</v>
      </c>
      <c r="R61" s="2"/>
      <c r="AH61" s="57" t="str">
        <f>IF(G61&gt;1,IF($E$10&gt;0,100-(#REF!/(1+(AL61/#REF!)^#REF!)^#REF!+#REF!/(AL61-1))*100,100-(AL61*D$5+D$6)*100),"")</f>
        <v/>
      </c>
      <c r="AI61" s="21" t="str">
        <f t="shared" si="5"/>
        <v/>
      </c>
      <c r="AJ61" s="21" t="str">
        <f t="shared" si="6"/>
        <v/>
      </c>
      <c r="AK61" s="48">
        <f t="shared" si="7"/>
        <v>0</v>
      </c>
      <c r="AL61" s="58" t="str">
        <f t="shared" si="8"/>
        <v/>
      </c>
      <c r="AM61" s="59" t="str">
        <f t="shared" si="9"/>
        <v/>
      </c>
      <c r="AN61" s="59" t="str">
        <f t="shared" si="10"/>
        <v/>
      </c>
      <c r="AO61" s="60"/>
    </row>
    <row r="62" spans="3:41" x14ac:dyDescent="0.25">
      <c r="C62" s="82"/>
      <c r="D62" s="45"/>
      <c r="E62" s="83" t="str">
        <f t="shared" si="18"/>
        <v/>
      </c>
      <c r="F62" s="45"/>
      <c r="G62" s="45"/>
      <c r="H62" s="45"/>
      <c r="I62" s="46" t="str">
        <f t="shared" si="11"/>
        <v/>
      </c>
      <c r="J62" s="46" t="str">
        <f t="shared" si="12"/>
        <v/>
      </c>
      <c r="K62" s="47" t="str">
        <f t="shared" si="0"/>
        <v/>
      </c>
      <c r="L62" s="47" t="str">
        <f t="shared" si="1"/>
        <v/>
      </c>
      <c r="M62" s="48">
        <f t="shared" si="13"/>
        <v>0</v>
      </c>
      <c r="N62" s="46" t="str">
        <f t="shared" si="2"/>
        <v/>
      </c>
      <c r="O62" s="47" t="str">
        <f t="shared" si="3"/>
        <v/>
      </c>
      <c r="P62" s="47" t="str">
        <f t="shared" si="4"/>
        <v/>
      </c>
      <c r="Q62" s="48">
        <f t="shared" si="14"/>
        <v>0</v>
      </c>
      <c r="R62" s="2"/>
      <c r="AH62" s="57" t="str">
        <f>IF(G62&gt;1,IF($E$10&gt;0,100-(#REF!/(1+(AL62/#REF!)^#REF!)^#REF!+#REF!/(AL62-1))*100,100-(AL62*D$5+D$6)*100),"")</f>
        <v/>
      </c>
      <c r="AI62" s="21" t="str">
        <f t="shared" si="5"/>
        <v/>
      </c>
      <c r="AJ62" s="21" t="str">
        <f t="shared" si="6"/>
        <v/>
      </c>
      <c r="AK62" s="48">
        <f t="shared" si="7"/>
        <v>0</v>
      </c>
      <c r="AL62" s="58" t="str">
        <f t="shared" si="8"/>
        <v/>
      </c>
      <c r="AM62" s="59" t="str">
        <f t="shared" si="9"/>
        <v/>
      </c>
      <c r="AN62" s="59" t="str">
        <f t="shared" si="10"/>
        <v/>
      </c>
      <c r="AO62" s="60"/>
    </row>
    <row r="63" spans="3:41" x14ac:dyDescent="0.25">
      <c r="C63" s="82"/>
      <c r="D63" s="45"/>
      <c r="E63" s="83" t="str">
        <f t="shared" si="18"/>
        <v/>
      </c>
      <c r="F63" s="45"/>
      <c r="G63" s="45"/>
      <c r="H63" s="45"/>
      <c r="I63" s="46" t="str">
        <f t="shared" si="11"/>
        <v/>
      </c>
      <c r="J63" s="46" t="str">
        <f t="shared" si="12"/>
        <v/>
      </c>
      <c r="K63" s="47" t="str">
        <f t="shared" si="0"/>
        <v/>
      </c>
      <c r="L63" s="47" t="str">
        <f t="shared" si="1"/>
        <v/>
      </c>
      <c r="M63" s="48">
        <f t="shared" si="13"/>
        <v>0</v>
      </c>
      <c r="N63" s="46" t="str">
        <f t="shared" si="2"/>
        <v/>
      </c>
      <c r="O63" s="47" t="str">
        <f t="shared" si="3"/>
        <v/>
      </c>
      <c r="P63" s="47" t="str">
        <f t="shared" si="4"/>
        <v/>
      </c>
      <c r="Q63" s="48">
        <f t="shared" si="14"/>
        <v>0</v>
      </c>
      <c r="R63" s="2"/>
      <c r="AH63" s="57" t="str">
        <f>IF(G63&gt;1,IF($E$10&gt;0,100-(#REF!/(1+(AL63/#REF!)^#REF!)^#REF!+#REF!/(AL63-1))*100,100-(AL63*D$5+D$6)*100),"")</f>
        <v/>
      </c>
      <c r="AI63" s="21" t="str">
        <f t="shared" si="5"/>
        <v/>
      </c>
      <c r="AJ63" s="21" t="str">
        <f t="shared" si="6"/>
        <v/>
      </c>
      <c r="AK63" s="48">
        <f t="shared" si="7"/>
        <v>0</v>
      </c>
      <c r="AL63" s="58" t="str">
        <f t="shared" si="8"/>
        <v/>
      </c>
      <c r="AM63" s="59" t="str">
        <f t="shared" si="9"/>
        <v/>
      </c>
      <c r="AN63" s="59" t="str">
        <f t="shared" si="10"/>
        <v/>
      </c>
      <c r="AO63" s="60"/>
    </row>
    <row r="64" spans="3:41" x14ac:dyDescent="0.25">
      <c r="C64" s="82"/>
      <c r="D64" s="45"/>
      <c r="E64" s="83" t="str">
        <f t="shared" si="18"/>
        <v/>
      </c>
      <c r="F64" s="45"/>
      <c r="G64" s="45"/>
      <c r="H64" s="45"/>
      <c r="I64" s="46" t="str">
        <f t="shared" si="11"/>
        <v/>
      </c>
      <c r="J64" s="46" t="str">
        <f t="shared" si="12"/>
        <v/>
      </c>
      <c r="K64" s="47" t="str">
        <f t="shared" si="0"/>
        <v/>
      </c>
      <c r="L64" s="47" t="str">
        <f t="shared" si="1"/>
        <v/>
      </c>
      <c r="M64" s="48">
        <f t="shared" si="13"/>
        <v>0</v>
      </c>
      <c r="N64" s="46" t="str">
        <f t="shared" si="2"/>
        <v/>
      </c>
      <c r="O64" s="47" t="str">
        <f t="shared" si="3"/>
        <v/>
      </c>
      <c r="P64" s="47" t="str">
        <f t="shared" si="4"/>
        <v/>
      </c>
      <c r="Q64" s="48">
        <f t="shared" si="14"/>
        <v>0</v>
      </c>
      <c r="R64" s="2"/>
      <c r="AH64" s="57" t="str">
        <f>IF(G64&gt;1,IF($E$10&gt;0,100-(#REF!/(1+(AL64/#REF!)^#REF!)^#REF!+#REF!/(AL64-1))*100,100-(AL64*D$5+D$6)*100),"")</f>
        <v/>
      </c>
      <c r="AI64" s="21" t="str">
        <f t="shared" si="5"/>
        <v/>
      </c>
      <c r="AJ64" s="21" t="str">
        <f t="shared" si="6"/>
        <v/>
      </c>
      <c r="AK64" s="48">
        <f t="shared" si="7"/>
        <v>0</v>
      </c>
      <c r="AL64" s="58" t="str">
        <f t="shared" si="8"/>
        <v/>
      </c>
      <c r="AM64" s="59" t="str">
        <f t="shared" si="9"/>
        <v/>
      </c>
      <c r="AN64" s="59" t="str">
        <f t="shared" si="10"/>
        <v/>
      </c>
      <c r="AO64" s="60"/>
    </row>
    <row r="65" spans="3:41" x14ac:dyDescent="0.25">
      <c r="C65" s="82"/>
      <c r="D65" s="45"/>
      <c r="E65" s="83" t="str">
        <f t="shared" si="18"/>
        <v/>
      </c>
      <c r="F65" s="45"/>
      <c r="G65" s="45"/>
      <c r="H65" s="45"/>
      <c r="I65" s="46" t="str">
        <f t="shared" si="11"/>
        <v/>
      </c>
      <c r="J65" s="46" t="str">
        <f t="shared" si="12"/>
        <v/>
      </c>
      <c r="K65" s="47" t="str">
        <f t="shared" si="0"/>
        <v/>
      </c>
      <c r="L65" s="47" t="str">
        <f t="shared" si="1"/>
        <v/>
      </c>
      <c r="M65" s="48">
        <f t="shared" si="13"/>
        <v>0</v>
      </c>
      <c r="N65" s="46" t="str">
        <f t="shared" si="2"/>
        <v/>
      </c>
      <c r="O65" s="47" t="str">
        <f t="shared" si="3"/>
        <v/>
      </c>
      <c r="P65" s="47" t="str">
        <f t="shared" si="4"/>
        <v/>
      </c>
      <c r="Q65" s="48">
        <f t="shared" si="14"/>
        <v>0</v>
      </c>
      <c r="R65" s="2"/>
      <c r="AH65" s="57" t="str">
        <f>IF(G65&gt;1,IF($E$10&gt;0,100-(#REF!/(1+(AL65/#REF!)^#REF!)^#REF!+#REF!/(AL65-1))*100,100-(AL65*D$5+D$6)*100),"")</f>
        <v/>
      </c>
      <c r="AI65" s="21" t="str">
        <f t="shared" si="5"/>
        <v/>
      </c>
      <c r="AJ65" s="21" t="str">
        <f t="shared" si="6"/>
        <v/>
      </c>
      <c r="AK65" s="48">
        <f t="shared" si="7"/>
        <v>0</v>
      </c>
      <c r="AL65" s="58" t="str">
        <f t="shared" si="8"/>
        <v/>
      </c>
      <c r="AM65" s="59" t="str">
        <f t="shared" si="9"/>
        <v/>
      </c>
      <c r="AN65" s="59" t="str">
        <f t="shared" si="10"/>
        <v/>
      </c>
      <c r="AO65" s="60"/>
    </row>
    <row r="66" spans="3:41" x14ac:dyDescent="0.25">
      <c r="C66" s="82"/>
      <c r="D66" s="45"/>
      <c r="E66" s="83" t="str">
        <f t="shared" si="18"/>
        <v/>
      </c>
      <c r="F66" s="45"/>
      <c r="G66" s="45"/>
      <c r="H66" s="45"/>
      <c r="I66" s="46" t="str">
        <f t="shared" si="11"/>
        <v/>
      </c>
      <c r="J66" s="46" t="str">
        <f t="shared" si="12"/>
        <v/>
      </c>
      <c r="K66" s="47" t="str">
        <f t="shared" si="0"/>
        <v/>
      </c>
      <c r="L66" s="47" t="str">
        <f t="shared" si="1"/>
        <v/>
      </c>
      <c r="M66" s="48">
        <f t="shared" si="13"/>
        <v>0</v>
      </c>
      <c r="N66" s="46" t="str">
        <f t="shared" si="2"/>
        <v/>
      </c>
      <c r="O66" s="47" t="str">
        <f t="shared" si="3"/>
        <v/>
      </c>
      <c r="P66" s="47" t="str">
        <f t="shared" si="4"/>
        <v/>
      </c>
      <c r="Q66" s="48">
        <f t="shared" si="14"/>
        <v>0</v>
      </c>
      <c r="R66" s="2"/>
      <c r="AH66" s="57" t="str">
        <f>IF(G66&gt;1,IF($E$10&gt;0,100-(#REF!/(1+(AL66/#REF!)^#REF!)^#REF!+#REF!/(AL66-1))*100,100-(AL66*D$5+D$6)*100),"")</f>
        <v/>
      </c>
      <c r="AI66" s="21" t="str">
        <f t="shared" si="5"/>
        <v/>
      </c>
      <c r="AJ66" s="21" t="str">
        <f t="shared" si="6"/>
        <v/>
      </c>
      <c r="AK66" s="48">
        <f t="shared" si="7"/>
        <v>0</v>
      </c>
      <c r="AL66" s="58" t="str">
        <f t="shared" si="8"/>
        <v/>
      </c>
      <c r="AM66" s="59" t="str">
        <f t="shared" si="9"/>
        <v/>
      </c>
      <c r="AN66" s="59" t="str">
        <f t="shared" si="10"/>
        <v/>
      </c>
      <c r="AO66" s="60"/>
    </row>
    <row r="67" spans="3:41" x14ac:dyDescent="0.25">
      <c r="C67" s="82"/>
      <c r="D67" s="45"/>
      <c r="E67" s="83" t="str">
        <f t="shared" si="18"/>
        <v/>
      </c>
      <c r="F67" s="45"/>
      <c r="G67" s="45"/>
      <c r="H67" s="45"/>
      <c r="I67" s="46" t="str">
        <f t="shared" si="11"/>
        <v/>
      </c>
      <c r="J67" s="46" t="str">
        <f t="shared" si="12"/>
        <v/>
      </c>
      <c r="K67" s="47" t="str">
        <f t="shared" si="0"/>
        <v/>
      </c>
      <c r="L67" s="47" t="str">
        <f t="shared" si="1"/>
        <v/>
      </c>
      <c r="M67" s="48">
        <f t="shared" si="13"/>
        <v>0</v>
      </c>
      <c r="N67" s="46" t="str">
        <f t="shared" si="2"/>
        <v/>
      </c>
      <c r="O67" s="47" t="str">
        <f t="shared" si="3"/>
        <v/>
      </c>
      <c r="P67" s="47" t="str">
        <f t="shared" si="4"/>
        <v/>
      </c>
      <c r="Q67" s="48">
        <f t="shared" si="14"/>
        <v>0</v>
      </c>
      <c r="R67" s="2"/>
      <c r="AH67" s="57" t="str">
        <f>IF(G67&gt;1,IF($E$10&gt;0,100-(#REF!/(1+(AL67/#REF!)^#REF!)^#REF!+#REF!/(AL67-1))*100,100-(AL67*D$5+D$6)*100),"")</f>
        <v/>
      </c>
      <c r="AI67" s="21" t="str">
        <f t="shared" si="5"/>
        <v/>
      </c>
      <c r="AJ67" s="21" t="str">
        <f t="shared" si="6"/>
        <v/>
      </c>
      <c r="AK67" s="48">
        <f t="shared" si="7"/>
        <v>0</v>
      </c>
      <c r="AL67" s="58" t="str">
        <f t="shared" si="8"/>
        <v/>
      </c>
      <c r="AM67" s="59" t="str">
        <f t="shared" si="9"/>
        <v/>
      </c>
      <c r="AN67" s="59" t="str">
        <f t="shared" si="10"/>
        <v/>
      </c>
      <c r="AO67" s="60"/>
    </row>
    <row r="68" spans="3:41" x14ac:dyDescent="0.25">
      <c r="C68" s="82"/>
      <c r="D68" s="45"/>
      <c r="E68" s="83" t="str">
        <f t="shared" si="18"/>
        <v/>
      </c>
      <c r="F68" s="45"/>
      <c r="G68" s="45"/>
      <c r="H68" s="45"/>
      <c r="I68" s="46" t="str">
        <f t="shared" si="11"/>
        <v/>
      </c>
      <c r="J68" s="46" t="str">
        <f t="shared" si="12"/>
        <v/>
      </c>
      <c r="K68" s="47" t="str">
        <f t="shared" si="0"/>
        <v/>
      </c>
      <c r="L68" s="47" t="str">
        <f t="shared" si="1"/>
        <v/>
      </c>
      <c r="M68" s="48">
        <f t="shared" si="13"/>
        <v>0</v>
      </c>
      <c r="N68" s="46" t="str">
        <f t="shared" si="2"/>
        <v/>
      </c>
      <c r="O68" s="47" t="str">
        <f t="shared" si="3"/>
        <v/>
      </c>
      <c r="P68" s="47" t="str">
        <f t="shared" si="4"/>
        <v/>
      </c>
      <c r="Q68" s="48">
        <f t="shared" si="14"/>
        <v>0</v>
      </c>
      <c r="R68" s="2"/>
      <c r="AH68" s="57" t="str">
        <f>IF(G68&gt;1,IF($E$10&gt;0,100-(#REF!/(1+(AL68/#REF!)^#REF!)^#REF!+#REF!/(AL68-1))*100,100-(AL68*D$5+D$6)*100),"")</f>
        <v/>
      </c>
      <c r="AI68" s="21" t="str">
        <f t="shared" si="5"/>
        <v/>
      </c>
      <c r="AJ68" s="21" t="str">
        <f t="shared" si="6"/>
        <v/>
      </c>
      <c r="AK68" s="48">
        <f t="shared" si="7"/>
        <v>0</v>
      </c>
      <c r="AL68" s="58" t="str">
        <f t="shared" si="8"/>
        <v/>
      </c>
      <c r="AM68" s="59" t="str">
        <f t="shared" si="9"/>
        <v/>
      </c>
      <c r="AN68" s="59" t="str">
        <f t="shared" si="10"/>
        <v/>
      </c>
      <c r="AO68" s="60"/>
    </row>
    <row r="69" spans="3:41" x14ac:dyDescent="0.25">
      <c r="C69" s="82"/>
      <c r="D69" s="45"/>
      <c r="E69" s="83" t="str">
        <f t="shared" si="18"/>
        <v/>
      </c>
      <c r="F69" s="45"/>
      <c r="G69" s="45"/>
      <c r="H69" s="45"/>
      <c r="I69" s="46" t="str">
        <f t="shared" si="11"/>
        <v/>
      </c>
      <c r="J69" s="46" t="str">
        <f t="shared" si="12"/>
        <v/>
      </c>
      <c r="K69" s="47" t="str">
        <f t="shared" si="0"/>
        <v/>
      </c>
      <c r="L69" s="47" t="str">
        <f t="shared" si="1"/>
        <v/>
      </c>
      <c r="M69" s="48">
        <f t="shared" si="13"/>
        <v>0</v>
      </c>
      <c r="N69" s="46" t="str">
        <f t="shared" si="2"/>
        <v/>
      </c>
      <c r="O69" s="47" t="str">
        <f t="shared" si="3"/>
        <v/>
      </c>
      <c r="P69" s="47" t="str">
        <f t="shared" si="4"/>
        <v/>
      </c>
      <c r="Q69" s="48">
        <f t="shared" si="14"/>
        <v>0</v>
      </c>
      <c r="R69" s="2"/>
      <c r="AH69" s="57" t="str">
        <f>IF(G69&gt;1,IF($E$10&gt;0,100-(#REF!/(1+(AL69/#REF!)^#REF!)^#REF!+#REF!/(AL69-1))*100,100-(AL69*D$5+D$6)*100),"")</f>
        <v/>
      </c>
      <c r="AI69" s="21" t="str">
        <f t="shared" si="5"/>
        <v/>
      </c>
      <c r="AJ69" s="21" t="str">
        <f t="shared" si="6"/>
        <v/>
      </c>
      <c r="AK69" s="48">
        <f t="shared" si="7"/>
        <v>0</v>
      </c>
      <c r="AL69" s="58" t="str">
        <f t="shared" si="8"/>
        <v/>
      </c>
      <c r="AM69" s="59" t="str">
        <f t="shared" si="9"/>
        <v/>
      </c>
      <c r="AN69" s="59" t="str">
        <f t="shared" si="10"/>
        <v/>
      </c>
      <c r="AO69" s="60"/>
    </row>
    <row r="70" spans="3:41" x14ac:dyDescent="0.25">
      <c r="C70" s="82"/>
      <c r="D70" s="45"/>
      <c r="E70" s="83" t="str">
        <f t="shared" si="18"/>
        <v/>
      </c>
      <c r="F70" s="45"/>
      <c r="G70" s="45"/>
      <c r="H70" s="45"/>
      <c r="I70" s="46" t="str">
        <f t="shared" si="11"/>
        <v/>
      </c>
      <c r="J70" s="46" t="str">
        <f t="shared" si="12"/>
        <v/>
      </c>
      <c r="K70" s="47" t="str">
        <f t="shared" si="0"/>
        <v/>
      </c>
      <c r="L70" s="47" t="str">
        <f t="shared" si="1"/>
        <v/>
      </c>
      <c r="M70" s="48">
        <f t="shared" si="13"/>
        <v>0</v>
      </c>
      <c r="N70" s="46" t="str">
        <f t="shared" si="2"/>
        <v/>
      </c>
      <c r="O70" s="47" t="str">
        <f t="shared" si="3"/>
        <v/>
      </c>
      <c r="P70" s="47" t="str">
        <f t="shared" si="4"/>
        <v/>
      </c>
      <c r="Q70" s="48">
        <f t="shared" si="14"/>
        <v>0</v>
      </c>
      <c r="R70" s="2"/>
      <c r="AH70" s="57" t="str">
        <f>IF(G70&gt;1,IF($E$10&gt;0,100-(#REF!/(1+(AL70/#REF!)^#REF!)^#REF!+#REF!/(AL70-1))*100,100-(AL70*D$5+D$6)*100),"")</f>
        <v/>
      </c>
      <c r="AI70" s="21" t="str">
        <f t="shared" si="5"/>
        <v/>
      </c>
      <c r="AJ70" s="21" t="str">
        <f t="shared" si="6"/>
        <v/>
      </c>
      <c r="AK70" s="48">
        <f t="shared" si="7"/>
        <v>0</v>
      </c>
      <c r="AL70" s="58" t="str">
        <f t="shared" si="8"/>
        <v/>
      </c>
      <c r="AM70" s="59" t="str">
        <f t="shared" si="9"/>
        <v/>
      </c>
      <c r="AN70" s="59" t="str">
        <f t="shared" si="10"/>
        <v/>
      </c>
      <c r="AO70" s="60"/>
    </row>
    <row r="71" spans="3:41" x14ac:dyDescent="0.25">
      <c r="C71" s="82"/>
      <c r="D71" s="45"/>
      <c r="E71" s="83" t="str">
        <f t="shared" si="18"/>
        <v/>
      </c>
      <c r="F71" s="45"/>
      <c r="G71" s="45"/>
      <c r="H71" s="45"/>
      <c r="I71" s="46" t="str">
        <f t="shared" si="11"/>
        <v/>
      </c>
      <c r="J71" s="46" t="str">
        <f t="shared" si="12"/>
        <v/>
      </c>
      <c r="K71" s="47" t="str">
        <f t="shared" ref="K71:K134" si="19">IF(G71&gt;1,I71-J71,"")</f>
        <v/>
      </c>
      <c r="L71" s="47" t="str">
        <f t="shared" ref="L71:L134" si="20">IF(G71&gt;1,ABS(K71),"")</f>
        <v/>
      </c>
      <c r="M71" s="48">
        <f t="shared" si="13"/>
        <v>0</v>
      </c>
      <c r="N71" s="46" t="str">
        <f t="shared" ref="N71:N134" si="21">IF(G71&gt;1,J71+$K$5,"")</f>
        <v/>
      </c>
      <c r="O71" s="47" t="str">
        <f t="shared" ref="O71:O134" si="22">IF(G71&gt;1,I71-N71,"")</f>
        <v/>
      </c>
      <c r="P71" s="47" t="str">
        <f t="shared" ref="P71:P134" si="23">IF(G71&gt;1,ABS(O71),"")</f>
        <v/>
      </c>
      <c r="Q71" s="48">
        <f t="shared" si="14"/>
        <v>0</v>
      </c>
      <c r="R71" s="2"/>
      <c r="AH71" s="57" t="str">
        <f>IF(G71&gt;1,IF($E$10&gt;0,100-(#REF!/(1+(AL71/#REF!)^#REF!)^#REF!+#REF!/(AL71-1))*100,100-(AL71*D$5+D$6)*100),"")</f>
        <v/>
      </c>
      <c r="AI71" s="21" t="str">
        <f t="shared" ref="AI71:AI134" si="24">IF(G71&gt;1,I71-AH71,"")</f>
        <v/>
      </c>
      <c r="AJ71" s="21" t="str">
        <f t="shared" ref="AJ71:AJ134" si="25">IF(G71&gt;1,ABS(AI71),"")</f>
        <v/>
      </c>
      <c r="AK71" s="48">
        <f t="shared" ref="AK71:AK134" si="26">IF($G71&gt;1.2,IF(AJ71&gt;1.2,1,0),0)</f>
        <v>0</v>
      </c>
      <c r="AL71" s="58" t="str">
        <f t="shared" ref="AL71:AL134" si="27">IF(G71&gt;0,G71+AN71,"")</f>
        <v/>
      </c>
      <c r="AM71" s="59" t="str">
        <f t="shared" ref="AM71:AM134" si="28">IF(G71&gt;0,$AM$5,"")</f>
        <v/>
      </c>
      <c r="AN71" s="59" t="str">
        <f t="shared" ref="AN71:AN134" si="29">IF(G71&gt;0,$AN$5,"")</f>
        <v/>
      </c>
      <c r="AO71" s="60"/>
    </row>
    <row r="72" spans="3:41" x14ac:dyDescent="0.25">
      <c r="C72" s="82"/>
      <c r="D72" s="45"/>
      <c r="E72" s="83" t="str">
        <f t="shared" si="18"/>
        <v/>
      </c>
      <c r="F72" s="45"/>
      <c r="G72" s="45"/>
      <c r="H72" s="45"/>
      <c r="I72" s="46" t="str">
        <f t="shared" ref="I72:I135" si="30">IF(G72&gt;1,100-H72,"")</f>
        <v/>
      </c>
      <c r="J72" s="46" t="str">
        <f t="shared" ref="J72:J135" si="31">IF(G72&gt;1,100-(G72*D$5+D$6),"")</f>
        <v/>
      </c>
      <c r="K72" s="47" t="str">
        <f t="shared" si="19"/>
        <v/>
      </c>
      <c r="L72" s="47" t="str">
        <f t="shared" si="20"/>
        <v/>
      </c>
      <c r="M72" s="48">
        <f t="shared" ref="M72:M135" si="32">IF($G72&gt;1.2,IF(L72&gt;1.2,1,0),0)</f>
        <v>0</v>
      </c>
      <c r="N72" s="46" t="str">
        <f t="shared" si="21"/>
        <v/>
      </c>
      <c r="O72" s="47" t="str">
        <f t="shared" si="22"/>
        <v/>
      </c>
      <c r="P72" s="47" t="str">
        <f t="shared" si="23"/>
        <v/>
      </c>
      <c r="Q72" s="48">
        <f t="shared" ref="Q72:Q135" si="33">IF($G72&gt;1.2,IF(P72&gt;1.2,1,0),0)</f>
        <v>0</v>
      </c>
      <c r="R72" s="2"/>
      <c r="AH72" s="57" t="str">
        <f>IF(G72&gt;1,IF($E$10&gt;0,100-(#REF!/(1+(AL72/#REF!)^#REF!)^#REF!+#REF!/(AL72-1))*100,100-(AL72*D$5+D$6)*100),"")</f>
        <v/>
      </c>
      <c r="AI72" s="21" t="str">
        <f t="shared" si="24"/>
        <v/>
      </c>
      <c r="AJ72" s="21" t="str">
        <f t="shared" si="25"/>
        <v/>
      </c>
      <c r="AK72" s="48">
        <f t="shared" si="26"/>
        <v>0</v>
      </c>
      <c r="AL72" s="58" t="str">
        <f t="shared" si="27"/>
        <v/>
      </c>
      <c r="AM72" s="59" t="str">
        <f t="shared" si="28"/>
        <v/>
      </c>
      <c r="AN72" s="59" t="str">
        <f t="shared" si="29"/>
        <v/>
      </c>
      <c r="AO72" s="60"/>
    </row>
    <row r="73" spans="3:41" x14ac:dyDescent="0.25">
      <c r="C73" s="82"/>
      <c r="D73" s="45"/>
      <c r="E73" s="83" t="str">
        <f t="shared" si="18"/>
        <v/>
      </c>
      <c r="F73" s="45"/>
      <c r="G73" s="45"/>
      <c r="H73" s="45"/>
      <c r="I73" s="46" t="str">
        <f t="shared" si="30"/>
        <v/>
      </c>
      <c r="J73" s="46" t="str">
        <f t="shared" si="31"/>
        <v/>
      </c>
      <c r="K73" s="47" t="str">
        <f t="shared" si="19"/>
        <v/>
      </c>
      <c r="L73" s="47" t="str">
        <f t="shared" si="20"/>
        <v/>
      </c>
      <c r="M73" s="48">
        <f t="shared" si="32"/>
        <v>0</v>
      </c>
      <c r="N73" s="46" t="str">
        <f t="shared" si="21"/>
        <v/>
      </c>
      <c r="O73" s="47" t="str">
        <f t="shared" si="22"/>
        <v/>
      </c>
      <c r="P73" s="47" t="str">
        <f t="shared" si="23"/>
        <v/>
      </c>
      <c r="Q73" s="48">
        <f t="shared" si="33"/>
        <v>0</v>
      </c>
      <c r="R73" s="2"/>
      <c r="AH73" s="57" t="str">
        <f>IF(G73&gt;1,IF($E$10&gt;0,100-(#REF!/(1+(AL73/#REF!)^#REF!)^#REF!+#REF!/(AL73-1))*100,100-(AL73*D$5+D$6)*100),"")</f>
        <v/>
      </c>
      <c r="AI73" s="21" t="str">
        <f t="shared" si="24"/>
        <v/>
      </c>
      <c r="AJ73" s="21" t="str">
        <f t="shared" si="25"/>
        <v/>
      </c>
      <c r="AK73" s="48">
        <f t="shared" si="26"/>
        <v>0</v>
      </c>
      <c r="AL73" s="58" t="str">
        <f t="shared" si="27"/>
        <v/>
      </c>
      <c r="AM73" s="59" t="str">
        <f t="shared" si="28"/>
        <v/>
      </c>
      <c r="AN73" s="59" t="str">
        <f t="shared" si="29"/>
        <v/>
      </c>
      <c r="AO73" s="60"/>
    </row>
    <row r="74" spans="3:41" x14ac:dyDescent="0.25">
      <c r="C74" s="82"/>
      <c r="D74" s="45"/>
      <c r="E74" s="83" t="str">
        <f t="shared" si="18"/>
        <v/>
      </c>
      <c r="F74" s="45"/>
      <c r="G74" s="45"/>
      <c r="H74" s="45"/>
      <c r="I74" s="46" t="str">
        <f t="shared" si="30"/>
        <v/>
      </c>
      <c r="J74" s="46" t="str">
        <f t="shared" si="31"/>
        <v/>
      </c>
      <c r="K74" s="47" t="str">
        <f t="shared" si="19"/>
        <v/>
      </c>
      <c r="L74" s="47" t="str">
        <f t="shared" si="20"/>
        <v/>
      </c>
      <c r="M74" s="48">
        <f t="shared" si="32"/>
        <v>0</v>
      </c>
      <c r="N74" s="46" t="str">
        <f t="shared" si="21"/>
        <v/>
      </c>
      <c r="O74" s="47" t="str">
        <f t="shared" si="22"/>
        <v/>
      </c>
      <c r="P74" s="47" t="str">
        <f t="shared" si="23"/>
        <v/>
      </c>
      <c r="Q74" s="48">
        <f t="shared" si="33"/>
        <v>0</v>
      </c>
      <c r="R74" s="2"/>
      <c r="AH74" s="57" t="str">
        <f>IF(G74&gt;1,IF($E$10&gt;0,100-(#REF!/(1+(AL74/#REF!)^#REF!)^#REF!+#REF!/(AL74-1))*100,100-(AL74*D$5+D$6)*100),"")</f>
        <v/>
      </c>
      <c r="AI74" s="21" t="str">
        <f t="shared" si="24"/>
        <v/>
      </c>
      <c r="AJ74" s="21" t="str">
        <f t="shared" si="25"/>
        <v/>
      </c>
      <c r="AK74" s="48">
        <f t="shared" si="26"/>
        <v>0</v>
      </c>
      <c r="AL74" s="58" t="str">
        <f t="shared" si="27"/>
        <v/>
      </c>
      <c r="AM74" s="59" t="str">
        <f t="shared" si="28"/>
        <v/>
      </c>
      <c r="AN74" s="59" t="str">
        <f t="shared" si="29"/>
        <v/>
      </c>
      <c r="AO74" s="60"/>
    </row>
    <row r="75" spans="3:41" x14ac:dyDescent="0.25">
      <c r="C75" s="82"/>
      <c r="D75" s="45"/>
      <c r="E75" s="83" t="str">
        <f t="shared" si="18"/>
        <v/>
      </c>
      <c r="F75" s="45"/>
      <c r="G75" s="45"/>
      <c r="H75" s="45"/>
      <c r="I75" s="46" t="str">
        <f t="shared" si="30"/>
        <v/>
      </c>
      <c r="J75" s="46" t="str">
        <f t="shared" si="31"/>
        <v/>
      </c>
      <c r="K75" s="47" t="str">
        <f t="shared" si="19"/>
        <v/>
      </c>
      <c r="L75" s="47" t="str">
        <f t="shared" si="20"/>
        <v/>
      </c>
      <c r="M75" s="48">
        <f t="shared" si="32"/>
        <v>0</v>
      </c>
      <c r="N75" s="46" t="str">
        <f t="shared" si="21"/>
        <v/>
      </c>
      <c r="O75" s="47" t="str">
        <f t="shared" si="22"/>
        <v/>
      </c>
      <c r="P75" s="47" t="str">
        <f t="shared" si="23"/>
        <v/>
      </c>
      <c r="Q75" s="48">
        <f t="shared" si="33"/>
        <v>0</v>
      </c>
      <c r="R75" s="2"/>
      <c r="AH75" s="57" t="str">
        <f>IF(G75&gt;1,IF($E$10&gt;0,100-(#REF!/(1+(AL75/#REF!)^#REF!)^#REF!+#REF!/(AL75-1))*100,100-(AL75*D$5+D$6)*100),"")</f>
        <v/>
      </c>
      <c r="AI75" s="21" t="str">
        <f t="shared" si="24"/>
        <v/>
      </c>
      <c r="AJ75" s="21" t="str">
        <f t="shared" si="25"/>
        <v/>
      </c>
      <c r="AK75" s="48">
        <f t="shared" si="26"/>
        <v>0</v>
      </c>
      <c r="AL75" s="58" t="str">
        <f t="shared" si="27"/>
        <v/>
      </c>
      <c r="AM75" s="59" t="str">
        <f t="shared" si="28"/>
        <v/>
      </c>
      <c r="AN75" s="59" t="str">
        <f t="shared" si="29"/>
        <v/>
      </c>
      <c r="AO75" s="60"/>
    </row>
    <row r="76" spans="3:41" x14ac:dyDescent="0.25">
      <c r="C76" s="82"/>
      <c r="D76" s="45"/>
      <c r="E76" s="83" t="str">
        <f t="shared" si="18"/>
        <v/>
      </c>
      <c r="F76" s="45"/>
      <c r="G76" s="45"/>
      <c r="H76" s="45"/>
      <c r="I76" s="46" t="str">
        <f t="shared" si="30"/>
        <v/>
      </c>
      <c r="J76" s="46" t="str">
        <f t="shared" si="31"/>
        <v/>
      </c>
      <c r="K76" s="47" t="str">
        <f t="shared" si="19"/>
        <v/>
      </c>
      <c r="L76" s="47" t="str">
        <f t="shared" si="20"/>
        <v/>
      </c>
      <c r="M76" s="48">
        <f t="shared" si="32"/>
        <v>0</v>
      </c>
      <c r="N76" s="46" t="str">
        <f t="shared" si="21"/>
        <v/>
      </c>
      <c r="O76" s="47" t="str">
        <f t="shared" si="22"/>
        <v/>
      </c>
      <c r="P76" s="47" t="str">
        <f t="shared" si="23"/>
        <v/>
      </c>
      <c r="Q76" s="48">
        <f t="shared" si="33"/>
        <v>0</v>
      </c>
      <c r="R76" s="2"/>
      <c r="AH76" s="57" t="str">
        <f>IF(G76&gt;1,IF($E$10&gt;0,100-(#REF!/(1+(AL76/#REF!)^#REF!)^#REF!+#REF!/(AL76-1))*100,100-(AL76*D$5+D$6)*100),"")</f>
        <v/>
      </c>
      <c r="AI76" s="21" t="str">
        <f t="shared" si="24"/>
        <v/>
      </c>
      <c r="AJ76" s="21" t="str">
        <f t="shared" si="25"/>
        <v/>
      </c>
      <c r="AK76" s="48">
        <f t="shared" si="26"/>
        <v>0</v>
      </c>
      <c r="AL76" s="58" t="str">
        <f t="shared" si="27"/>
        <v/>
      </c>
      <c r="AM76" s="59" t="str">
        <f t="shared" si="28"/>
        <v/>
      </c>
      <c r="AN76" s="59" t="str">
        <f t="shared" si="29"/>
        <v/>
      </c>
      <c r="AO76" s="60"/>
    </row>
    <row r="77" spans="3:41" x14ac:dyDescent="0.25">
      <c r="C77" s="82"/>
      <c r="D77" s="45"/>
      <c r="E77" s="83" t="str">
        <f t="shared" si="18"/>
        <v/>
      </c>
      <c r="F77" s="45"/>
      <c r="G77" s="45"/>
      <c r="H77" s="45"/>
      <c r="I77" s="46" t="str">
        <f t="shared" si="30"/>
        <v/>
      </c>
      <c r="J77" s="46" t="str">
        <f t="shared" si="31"/>
        <v/>
      </c>
      <c r="K77" s="47" t="str">
        <f t="shared" si="19"/>
        <v/>
      </c>
      <c r="L77" s="47" t="str">
        <f t="shared" si="20"/>
        <v/>
      </c>
      <c r="M77" s="48">
        <f t="shared" si="32"/>
        <v>0</v>
      </c>
      <c r="N77" s="46" t="str">
        <f t="shared" si="21"/>
        <v/>
      </c>
      <c r="O77" s="47" t="str">
        <f t="shared" si="22"/>
        <v/>
      </c>
      <c r="P77" s="47" t="str">
        <f t="shared" si="23"/>
        <v/>
      </c>
      <c r="Q77" s="48">
        <f t="shared" si="33"/>
        <v>0</v>
      </c>
      <c r="R77" s="2"/>
      <c r="AH77" s="57" t="str">
        <f>IF(G77&gt;1,IF($E$10&gt;0,100-(#REF!/(1+(AL77/#REF!)^#REF!)^#REF!+#REF!/(AL77-1))*100,100-(AL77*D$5+D$6)*100),"")</f>
        <v/>
      </c>
      <c r="AI77" s="21" t="str">
        <f t="shared" si="24"/>
        <v/>
      </c>
      <c r="AJ77" s="21" t="str">
        <f t="shared" si="25"/>
        <v/>
      </c>
      <c r="AK77" s="48">
        <f t="shared" si="26"/>
        <v>0</v>
      </c>
      <c r="AL77" s="58" t="str">
        <f t="shared" si="27"/>
        <v/>
      </c>
      <c r="AM77" s="59" t="str">
        <f t="shared" si="28"/>
        <v/>
      </c>
      <c r="AN77" s="59" t="str">
        <f t="shared" si="29"/>
        <v/>
      </c>
      <c r="AO77" s="60"/>
    </row>
    <row r="78" spans="3:41" x14ac:dyDescent="0.25">
      <c r="C78" s="82"/>
      <c r="D78" s="45"/>
      <c r="E78" s="83" t="str">
        <f t="shared" si="18"/>
        <v/>
      </c>
      <c r="F78" s="45"/>
      <c r="G78" s="45"/>
      <c r="H78" s="45"/>
      <c r="I78" s="46" t="str">
        <f t="shared" si="30"/>
        <v/>
      </c>
      <c r="J78" s="46" t="str">
        <f t="shared" si="31"/>
        <v/>
      </c>
      <c r="K78" s="47" t="str">
        <f t="shared" si="19"/>
        <v/>
      </c>
      <c r="L78" s="47" t="str">
        <f t="shared" si="20"/>
        <v/>
      </c>
      <c r="M78" s="48">
        <f t="shared" si="32"/>
        <v>0</v>
      </c>
      <c r="N78" s="46" t="str">
        <f t="shared" si="21"/>
        <v/>
      </c>
      <c r="O78" s="47" t="str">
        <f t="shared" si="22"/>
        <v/>
      </c>
      <c r="P78" s="47" t="str">
        <f t="shared" si="23"/>
        <v/>
      </c>
      <c r="Q78" s="48">
        <f t="shared" si="33"/>
        <v>0</v>
      </c>
      <c r="R78" s="2"/>
      <c r="AH78" s="57" t="str">
        <f>IF(G78&gt;1,IF($E$10&gt;0,100-(#REF!/(1+(AL78/#REF!)^#REF!)^#REF!+#REF!/(AL78-1))*100,100-(AL78*D$5+D$6)*100),"")</f>
        <v/>
      </c>
      <c r="AI78" s="21" t="str">
        <f t="shared" si="24"/>
        <v/>
      </c>
      <c r="AJ78" s="21" t="str">
        <f t="shared" si="25"/>
        <v/>
      </c>
      <c r="AK78" s="48">
        <f t="shared" si="26"/>
        <v>0</v>
      </c>
      <c r="AL78" s="58" t="str">
        <f t="shared" si="27"/>
        <v/>
      </c>
      <c r="AM78" s="59" t="str">
        <f t="shared" si="28"/>
        <v/>
      </c>
      <c r="AN78" s="59" t="str">
        <f t="shared" si="29"/>
        <v/>
      </c>
      <c r="AO78" s="60"/>
    </row>
    <row r="79" spans="3:41" x14ac:dyDescent="0.25">
      <c r="C79" s="82"/>
      <c r="D79" s="45"/>
      <c r="E79" s="83" t="str">
        <f t="shared" si="18"/>
        <v/>
      </c>
      <c r="F79" s="45"/>
      <c r="G79" s="45"/>
      <c r="H79" s="45"/>
      <c r="I79" s="46" t="str">
        <f t="shared" si="30"/>
        <v/>
      </c>
      <c r="J79" s="46" t="str">
        <f t="shared" si="31"/>
        <v/>
      </c>
      <c r="K79" s="47" t="str">
        <f t="shared" si="19"/>
        <v/>
      </c>
      <c r="L79" s="47" t="str">
        <f t="shared" si="20"/>
        <v/>
      </c>
      <c r="M79" s="48">
        <f t="shared" si="32"/>
        <v>0</v>
      </c>
      <c r="N79" s="46" t="str">
        <f t="shared" si="21"/>
        <v/>
      </c>
      <c r="O79" s="47" t="str">
        <f t="shared" si="22"/>
        <v/>
      </c>
      <c r="P79" s="47" t="str">
        <f t="shared" si="23"/>
        <v/>
      </c>
      <c r="Q79" s="48">
        <f t="shared" si="33"/>
        <v>0</v>
      </c>
      <c r="R79" s="2"/>
      <c r="AH79" s="57" t="str">
        <f>IF(G79&gt;1,IF($E$10&gt;0,100-(#REF!/(1+(AL79/#REF!)^#REF!)^#REF!+#REF!/(AL79-1))*100,100-(AL79*D$5+D$6)*100),"")</f>
        <v/>
      </c>
      <c r="AI79" s="21" t="str">
        <f t="shared" si="24"/>
        <v/>
      </c>
      <c r="AJ79" s="21" t="str">
        <f t="shared" si="25"/>
        <v/>
      </c>
      <c r="AK79" s="48">
        <f t="shared" si="26"/>
        <v>0</v>
      </c>
      <c r="AL79" s="58" t="str">
        <f t="shared" si="27"/>
        <v/>
      </c>
      <c r="AM79" s="59" t="str">
        <f t="shared" si="28"/>
        <v/>
      </c>
      <c r="AN79" s="59" t="str">
        <f t="shared" si="29"/>
        <v/>
      </c>
      <c r="AO79" s="60"/>
    </row>
    <row r="80" spans="3:41" x14ac:dyDescent="0.25">
      <c r="C80" s="82"/>
      <c r="D80" s="45"/>
      <c r="E80" s="83" t="str">
        <f t="shared" si="18"/>
        <v/>
      </c>
      <c r="F80" s="45"/>
      <c r="G80" s="45"/>
      <c r="H80" s="45"/>
      <c r="I80" s="46" t="str">
        <f t="shared" si="30"/>
        <v/>
      </c>
      <c r="J80" s="46" t="str">
        <f t="shared" si="31"/>
        <v/>
      </c>
      <c r="K80" s="47" t="str">
        <f t="shared" si="19"/>
        <v/>
      </c>
      <c r="L80" s="47" t="str">
        <f t="shared" si="20"/>
        <v/>
      </c>
      <c r="M80" s="48">
        <f t="shared" si="32"/>
        <v>0</v>
      </c>
      <c r="N80" s="46" t="str">
        <f t="shared" si="21"/>
        <v/>
      </c>
      <c r="O80" s="47" t="str">
        <f t="shared" si="22"/>
        <v/>
      </c>
      <c r="P80" s="47" t="str">
        <f t="shared" si="23"/>
        <v/>
      </c>
      <c r="Q80" s="48">
        <f t="shared" si="33"/>
        <v>0</v>
      </c>
      <c r="R80" s="2"/>
      <c r="AH80" s="57" t="str">
        <f>IF(G80&gt;1,IF($E$10&gt;0,100-(#REF!/(1+(AL80/#REF!)^#REF!)^#REF!+#REF!/(AL80-1))*100,100-(AL80*D$5+D$6)*100),"")</f>
        <v/>
      </c>
      <c r="AI80" s="21" t="str">
        <f t="shared" si="24"/>
        <v/>
      </c>
      <c r="AJ80" s="21" t="str">
        <f t="shared" si="25"/>
        <v/>
      </c>
      <c r="AK80" s="48">
        <f t="shared" si="26"/>
        <v>0</v>
      </c>
      <c r="AL80" s="58" t="str">
        <f t="shared" si="27"/>
        <v/>
      </c>
      <c r="AM80" s="59" t="str">
        <f t="shared" si="28"/>
        <v/>
      </c>
      <c r="AN80" s="59" t="str">
        <f t="shared" si="29"/>
        <v/>
      </c>
      <c r="AO80" s="60"/>
    </row>
    <row r="81" spans="3:41" x14ac:dyDescent="0.25">
      <c r="C81" s="82"/>
      <c r="D81" s="45"/>
      <c r="E81" s="83" t="str">
        <f t="shared" si="18"/>
        <v/>
      </c>
      <c r="F81" s="45"/>
      <c r="G81" s="45"/>
      <c r="H81" s="45"/>
      <c r="I81" s="46" t="str">
        <f t="shared" si="30"/>
        <v/>
      </c>
      <c r="J81" s="46" t="str">
        <f t="shared" si="31"/>
        <v/>
      </c>
      <c r="K81" s="47" t="str">
        <f t="shared" si="19"/>
        <v/>
      </c>
      <c r="L81" s="47" t="str">
        <f t="shared" si="20"/>
        <v/>
      </c>
      <c r="M81" s="48">
        <f t="shared" si="32"/>
        <v>0</v>
      </c>
      <c r="N81" s="46" t="str">
        <f t="shared" si="21"/>
        <v/>
      </c>
      <c r="O81" s="47" t="str">
        <f t="shared" si="22"/>
        <v/>
      </c>
      <c r="P81" s="47" t="str">
        <f t="shared" si="23"/>
        <v/>
      </c>
      <c r="Q81" s="48">
        <f t="shared" si="33"/>
        <v>0</v>
      </c>
      <c r="R81" s="2"/>
      <c r="AH81" s="57" t="str">
        <f>IF(G81&gt;1,IF($E$10&gt;0,100-(#REF!/(1+(AL81/#REF!)^#REF!)^#REF!+#REF!/(AL81-1))*100,100-(AL81*D$5+D$6)*100),"")</f>
        <v/>
      </c>
      <c r="AI81" s="21" t="str">
        <f t="shared" si="24"/>
        <v/>
      </c>
      <c r="AJ81" s="21" t="str">
        <f t="shared" si="25"/>
        <v/>
      </c>
      <c r="AK81" s="48">
        <f t="shared" si="26"/>
        <v>0</v>
      </c>
      <c r="AL81" s="58" t="str">
        <f t="shared" si="27"/>
        <v/>
      </c>
      <c r="AM81" s="59" t="str">
        <f t="shared" si="28"/>
        <v/>
      </c>
      <c r="AN81" s="59" t="str">
        <f t="shared" si="29"/>
        <v/>
      </c>
      <c r="AO81" s="60"/>
    </row>
    <row r="82" spans="3:41" x14ac:dyDescent="0.25">
      <c r="C82" s="82"/>
      <c r="D82" s="45"/>
      <c r="E82" s="83" t="str">
        <f t="shared" si="18"/>
        <v/>
      </c>
      <c r="F82" s="45"/>
      <c r="G82" s="45"/>
      <c r="H82" s="45"/>
      <c r="I82" s="46" t="str">
        <f t="shared" si="30"/>
        <v/>
      </c>
      <c r="J82" s="46" t="str">
        <f t="shared" si="31"/>
        <v/>
      </c>
      <c r="K82" s="47" t="str">
        <f t="shared" si="19"/>
        <v/>
      </c>
      <c r="L82" s="47" t="str">
        <f t="shared" si="20"/>
        <v/>
      </c>
      <c r="M82" s="48">
        <f t="shared" si="32"/>
        <v>0</v>
      </c>
      <c r="N82" s="46" t="str">
        <f t="shared" si="21"/>
        <v/>
      </c>
      <c r="O82" s="47" t="str">
        <f t="shared" si="22"/>
        <v/>
      </c>
      <c r="P82" s="47" t="str">
        <f t="shared" si="23"/>
        <v/>
      </c>
      <c r="Q82" s="48">
        <f t="shared" si="33"/>
        <v>0</v>
      </c>
      <c r="R82" s="2"/>
      <c r="AH82" s="57" t="str">
        <f>IF(G82&gt;1,IF($E$10&gt;0,100-(#REF!/(1+(AL82/#REF!)^#REF!)^#REF!+#REF!/(AL82-1))*100,100-(AL82*D$5+D$6)*100),"")</f>
        <v/>
      </c>
      <c r="AI82" s="21" t="str">
        <f t="shared" si="24"/>
        <v/>
      </c>
      <c r="AJ82" s="21" t="str">
        <f t="shared" si="25"/>
        <v/>
      </c>
      <c r="AK82" s="48">
        <f t="shared" si="26"/>
        <v>0</v>
      </c>
      <c r="AL82" s="58" t="str">
        <f t="shared" si="27"/>
        <v/>
      </c>
      <c r="AM82" s="59" t="str">
        <f t="shared" si="28"/>
        <v/>
      </c>
      <c r="AN82" s="59" t="str">
        <f t="shared" si="29"/>
        <v/>
      </c>
      <c r="AO82" s="60"/>
    </row>
    <row r="83" spans="3:41" x14ac:dyDescent="0.25">
      <c r="C83" s="82"/>
      <c r="D83" s="45"/>
      <c r="E83" s="83" t="str">
        <f t="shared" si="18"/>
        <v/>
      </c>
      <c r="F83" s="45"/>
      <c r="G83" s="45"/>
      <c r="H83" s="45"/>
      <c r="I83" s="46" t="str">
        <f t="shared" si="30"/>
        <v/>
      </c>
      <c r="J83" s="46" t="str">
        <f t="shared" si="31"/>
        <v/>
      </c>
      <c r="K83" s="47" t="str">
        <f t="shared" si="19"/>
        <v/>
      </c>
      <c r="L83" s="47" t="str">
        <f t="shared" si="20"/>
        <v/>
      </c>
      <c r="M83" s="48">
        <f t="shared" si="32"/>
        <v>0</v>
      </c>
      <c r="N83" s="46" t="str">
        <f t="shared" si="21"/>
        <v/>
      </c>
      <c r="O83" s="47" t="str">
        <f t="shared" si="22"/>
        <v/>
      </c>
      <c r="P83" s="47" t="str">
        <f t="shared" si="23"/>
        <v/>
      </c>
      <c r="Q83" s="48">
        <f t="shared" si="33"/>
        <v>0</v>
      </c>
      <c r="R83" s="2"/>
      <c r="AH83" s="57" t="str">
        <f>IF(G83&gt;1,IF($E$10&gt;0,100-(#REF!/(1+(AL83/#REF!)^#REF!)^#REF!+#REF!/(AL83-1))*100,100-(AL83*D$5+D$6)*100),"")</f>
        <v/>
      </c>
      <c r="AI83" s="21" t="str">
        <f t="shared" si="24"/>
        <v/>
      </c>
      <c r="AJ83" s="21" t="str">
        <f t="shared" si="25"/>
        <v/>
      </c>
      <c r="AK83" s="48">
        <f t="shared" si="26"/>
        <v>0</v>
      </c>
      <c r="AL83" s="58" t="str">
        <f t="shared" si="27"/>
        <v/>
      </c>
      <c r="AM83" s="59" t="str">
        <f t="shared" si="28"/>
        <v/>
      </c>
      <c r="AN83" s="59" t="str">
        <f t="shared" si="29"/>
        <v/>
      </c>
      <c r="AO83" s="60"/>
    </row>
    <row r="84" spans="3:41" x14ac:dyDescent="0.25">
      <c r="C84" s="82"/>
      <c r="D84" s="45"/>
      <c r="E84" s="83" t="str">
        <f t="shared" si="18"/>
        <v/>
      </c>
      <c r="F84" s="45"/>
      <c r="G84" s="45"/>
      <c r="H84" s="45"/>
      <c r="I84" s="46" t="str">
        <f t="shared" si="30"/>
        <v/>
      </c>
      <c r="J84" s="46" t="str">
        <f t="shared" si="31"/>
        <v/>
      </c>
      <c r="K84" s="47" t="str">
        <f t="shared" si="19"/>
        <v/>
      </c>
      <c r="L84" s="47" t="str">
        <f t="shared" si="20"/>
        <v/>
      </c>
      <c r="M84" s="48">
        <f t="shared" si="32"/>
        <v>0</v>
      </c>
      <c r="N84" s="46" t="str">
        <f t="shared" si="21"/>
        <v/>
      </c>
      <c r="O84" s="47" t="str">
        <f t="shared" si="22"/>
        <v/>
      </c>
      <c r="P84" s="47" t="str">
        <f t="shared" si="23"/>
        <v/>
      </c>
      <c r="Q84" s="48">
        <f t="shared" si="33"/>
        <v>0</v>
      </c>
      <c r="R84" s="2"/>
      <c r="AH84" s="57" t="str">
        <f>IF(G84&gt;1,IF($E$10&gt;0,100-(#REF!/(1+(AL84/#REF!)^#REF!)^#REF!+#REF!/(AL84-1))*100,100-(AL84*D$5+D$6)*100),"")</f>
        <v/>
      </c>
      <c r="AI84" s="21" t="str">
        <f t="shared" si="24"/>
        <v/>
      </c>
      <c r="AJ84" s="21" t="str">
        <f t="shared" si="25"/>
        <v/>
      </c>
      <c r="AK84" s="48">
        <f t="shared" si="26"/>
        <v>0</v>
      </c>
      <c r="AL84" s="58" t="str">
        <f t="shared" si="27"/>
        <v/>
      </c>
      <c r="AM84" s="59" t="str">
        <f t="shared" si="28"/>
        <v/>
      </c>
      <c r="AN84" s="59" t="str">
        <f t="shared" si="29"/>
        <v/>
      </c>
      <c r="AO84" s="60"/>
    </row>
    <row r="85" spans="3:41" x14ac:dyDescent="0.25">
      <c r="C85" s="82"/>
      <c r="D85" s="45"/>
      <c r="E85" s="83" t="str">
        <f t="shared" si="18"/>
        <v/>
      </c>
      <c r="F85" s="45"/>
      <c r="G85" s="45"/>
      <c r="H85" s="45"/>
      <c r="I85" s="46" t="str">
        <f t="shared" si="30"/>
        <v/>
      </c>
      <c r="J85" s="46" t="str">
        <f t="shared" si="31"/>
        <v/>
      </c>
      <c r="K85" s="47" t="str">
        <f t="shared" si="19"/>
        <v/>
      </c>
      <c r="L85" s="47" t="str">
        <f t="shared" si="20"/>
        <v/>
      </c>
      <c r="M85" s="48">
        <f t="shared" si="32"/>
        <v>0</v>
      </c>
      <c r="N85" s="46" t="str">
        <f t="shared" si="21"/>
        <v/>
      </c>
      <c r="O85" s="47" t="str">
        <f t="shared" si="22"/>
        <v/>
      </c>
      <c r="P85" s="47" t="str">
        <f t="shared" si="23"/>
        <v/>
      </c>
      <c r="Q85" s="48">
        <f t="shared" si="33"/>
        <v>0</v>
      </c>
      <c r="R85" s="2"/>
      <c r="AH85" s="57" t="str">
        <f>IF(G85&gt;1,IF($E$10&gt;0,100-(#REF!/(1+(AL85/#REF!)^#REF!)^#REF!+#REF!/(AL85-1))*100,100-(AL85*D$5+D$6)*100),"")</f>
        <v/>
      </c>
      <c r="AI85" s="21" t="str">
        <f t="shared" si="24"/>
        <v/>
      </c>
      <c r="AJ85" s="21" t="str">
        <f t="shared" si="25"/>
        <v/>
      </c>
      <c r="AK85" s="48">
        <f t="shared" si="26"/>
        <v>0</v>
      </c>
      <c r="AL85" s="58" t="str">
        <f t="shared" si="27"/>
        <v/>
      </c>
      <c r="AM85" s="59" t="str">
        <f t="shared" si="28"/>
        <v/>
      </c>
      <c r="AN85" s="59" t="str">
        <f t="shared" si="29"/>
        <v/>
      </c>
      <c r="AO85" s="60"/>
    </row>
    <row r="86" spans="3:41" x14ac:dyDescent="0.25">
      <c r="C86" s="82"/>
      <c r="D86" s="45"/>
      <c r="E86" s="83" t="str">
        <f t="shared" si="18"/>
        <v/>
      </c>
      <c r="F86" s="45"/>
      <c r="G86" s="45"/>
      <c r="H86" s="45"/>
      <c r="I86" s="46" t="str">
        <f t="shared" si="30"/>
        <v/>
      </c>
      <c r="J86" s="46" t="str">
        <f t="shared" si="31"/>
        <v/>
      </c>
      <c r="K86" s="47" t="str">
        <f t="shared" si="19"/>
        <v/>
      </c>
      <c r="L86" s="47" t="str">
        <f t="shared" si="20"/>
        <v/>
      </c>
      <c r="M86" s="48">
        <f t="shared" si="32"/>
        <v>0</v>
      </c>
      <c r="N86" s="46" t="str">
        <f t="shared" si="21"/>
        <v/>
      </c>
      <c r="O86" s="47" t="str">
        <f t="shared" si="22"/>
        <v/>
      </c>
      <c r="P86" s="47" t="str">
        <f t="shared" si="23"/>
        <v/>
      </c>
      <c r="Q86" s="48">
        <f t="shared" si="33"/>
        <v>0</v>
      </c>
      <c r="R86" s="2"/>
      <c r="AH86" s="57" t="str">
        <f>IF(G86&gt;1,IF($E$10&gt;0,100-(#REF!/(1+(AL86/#REF!)^#REF!)^#REF!+#REF!/(AL86-1))*100,100-(AL86*D$5+D$6)*100),"")</f>
        <v/>
      </c>
      <c r="AI86" s="21" t="str">
        <f t="shared" si="24"/>
        <v/>
      </c>
      <c r="AJ86" s="21" t="str">
        <f t="shared" si="25"/>
        <v/>
      </c>
      <c r="AK86" s="48">
        <f t="shared" si="26"/>
        <v>0</v>
      </c>
      <c r="AL86" s="58" t="str">
        <f t="shared" si="27"/>
        <v/>
      </c>
      <c r="AM86" s="59" t="str">
        <f t="shared" si="28"/>
        <v/>
      </c>
      <c r="AN86" s="59" t="str">
        <f t="shared" si="29"/>
        <v/>
      </c>
      <c r="AO86" s="60"/>
    </row>
    <row r="87" spans="3:41" x14ac:dyDescent="0.25">
      <c r="C87" s="82"/>
      <c r="D87" s="45"/>
      <c r="E87" s="83" t="str">
        <f t="shared" si="18"/>
        <v/>
      </c>
      <c r="F87" s="45"/>
      <c r="G87" s="45"/>
      <c r="H87" s="45"/>
      <c r="I87" s="46" t="str">
        <f t="shared" si="30"/>
        <v/>
      </c>
      <c r="J87" s="46" t="str">
        <f t="shared" si="31"/>
        <v/>
      </c>
      <c r="K87" s="47" t="str">
        <f t="shared" si="19"/>
        <v/>
      </c>
      <c r="L87" s="47" t="str">
        <f t="shared" si="20"/>
        <v/>
      </c>
      <c r="M87" s="48">
        <f t="shared" si="32"/>
        <v>0</v>
      </c>
      <c r="N87" s="46" t="str">
        <f t="shared" si="21"/>
        <v/>
      </c>
      <c r="O87" s="47" t="str">
        <f t="shared" si="22"/>
        <v/>
      </c>
      <c r="P87" s="47" t="str">
        <f t="shared" si="23"/>
        <v/>
      </c>
      <c r="Q87" s="48">
        <f t="shared" si="33"/>
        <v>0</v>
      </c>
      <c r="R87" s="2"/>
      <c r="AH87" s="57" t="str">
        <f>IF(G87&gt;1,IF($E$10&gt;0,100-(#REF!/(1+(AL87/#REF!)^#REF!)^#REF!+#REF!/(AL87-1))*100,100-(AL87*D$5+D$6)*100),"")</f>
        <v/>
      </c>
      <c r="AI87" s="21" t="str">
        <f t="shared" si="24"/>
        <v/>
      </c>
      <c r="AJ87" s="21" t="str">
        <f t="shared" si="25"/>
        <v/>
      </c>
      <c r="AK87" s="48">
        <f t="shared" si="26"/>
        <v>0</v>
      </c>
      <c r="AL87" s="58" t="str">
        <f t="shared" si="27"/>
        <v/>
      </c>
      <c r="AM87" s="59" t="str">
        <f t="shared" si="28"/>
        <v/>
      </c>
      <c r="AN87" s="59" t="str">
        <f t="shared" si="29"/>
        <v/>
      </c>
      <c r="AO87" s="60"/>
    </row>
    <row r="88" spans="3:41" x14ac:dyDescent="0.25">
      <c r="C88" s="82"/>
      <c r="D88" s="45"/>
      <c r="E88" s="83" t="str">
        <f t="shared" si="18"/>
        <v/>
      </c>
      <c r="F88" s="45"/>
      <c r="G88" s="45"/>
      <c r="H88" s="45"/>
      <c r="I88" s="46" t="str">
        <f t="shared" si="30"/>
        <v/>
      </c>
      <c r="J88" s="46" t="str">
        <f t="shared" si="31"/>
        <v/>
      </c>
      <c r="K88" s="47" t="str">
        <f t="shared" si="19"/>
        <v/>
      </c>
      <c r="L88" s="47" t="str">
        <f t="shared" si="20"/>
        <v/>
      </c>
      <c r="M88" s="48">
        <f t="shared" si="32"/>
        <v>0</v>
      </c>
      <c r="N88" s="46" t="str">
        <f t="shared" si="21"/>
        <v/>
      </c>
      <c r="O88" s="47" t="str">
        <f t="shared" si="22"/>
        <v/>
      </c>
      <c r="P88" s="47" t="str">
        <f t="shared" si="23"/>
        <v/>
      </c>
      <c r="Q88" s="48">
        <f t="shared" si="33"/>
        <v>0</v>
      </c>
      <c r="R88" s="2"/>
      <c r="AH88" s="57" t="str">
        <f>IF(G88&gt;1,IF($E$10&gt;0,100-(#REF!/(1+(AL88/#REF!)^#REF!)^#REF!+#REF!/(AL88-1))*100,100-(AL88*D$5+D$6)*100),"")</f>
        <v/>
      </c>
      <c r="AI88" s="21" t="str">
        <f t="shared" si="24"/>
        <v/>
      </c>
      <c r="AJ88" s="21" t="str">
        <f t="shared" si="25"/>
        <v/>
      </c>
      <c r="AK88" s="48">
        <f t="shared" si="26"/>
        <v>0</v>
      </c>
      <c r="AL88" s="58" t="str">
        <f t="shared" si="27"/>
        <v/>
      </c>
      <c r="AM88" s="59" t="str">
        <f t="shared" si="28"/>
        <v/>
      </c>
      <c r="AN88" s="59" t="str">
        <f t="shared" si="29"/>
        <v/>
      </c>
      <c r="AO88" s="60"/>
    </row>
    <row r="89" spans="3:41" x14ac:dyDescent="0.25">
      <c r="C89" s="82"/>
      <c r="D89" s="45"/>
      <c r="E89" s="83" t="str">
        <f t="shared" si="18"/>
        <v/>
      </c>
      <c r="F89" s="45"/>
      <c r="G89" s="45"/>
      <c r="H89" s="45"/>
      <c r="I89" s="46" t="str">
        <f t="shared" si="30"/>
        <v/>
      </c>
      <c r="J89" s="46" t="str">
        <f t="shared" si="31"/>
        <v/>
      </c>
      <c r="K89" s="47" t="str">
        <f t="shared" si="19"/>
        <v/>
      </c>
      <c r="L89" s="47" t="str">
        <f t="shared" si="20"/>
        <v/>
      </c>
      <c r="M89" s="48">
        <f t="shared" si="32"/>
        <v>0</v>
      </c>
      <c r="N89" s="46" t="str">
        <f t="shared" si="21"/>
        <v/>
      </c>
      <c r="O89" s="47" t="str">
        <f t="shared" si="22"/>
        <v/>
      </c>
      <c r="P89" s="47" t="str">
        <f t="shared" si="23"/>
        <v/>
      </c>
      <c r="Q89" s="48">
        <f t="shared" si="33"/>
        <v>0</v>
      </c>
      <c r="R89" s="2"/>
      <c r="AH89" s="57" t="str">
        <f>IF(G89&gt;1,IF($E$10&gt;0,100-(#REF!/(1+(AL89/#REF!)^#REF!)^#REF!+#REF!/(AL89-1))*100,100-(AL89*D$5+D$6)*100),"")</f>
        <v/>
      </c>
      <c r="AI89" s="21" t="str">
        <f t="shared" si="24"/>
        <v/>
      </c>
      <c r="AJ89" s="21" t="str">
        <f t="shared" si="25"/>
        <v/>
      </c>
      <c r="AK89" s="48">
        <f t="shared" si="26"/>
        <v>0</v>
      </c>
      <c r="AL89" s="58" t="str">
        <f t="shared" si="27"/>
        <v/>
      </c>
      <c r="AM89" s="59" t="str">
        <f t="shared" si="28"/>
        <v/>
      </c>
      <c r="AN89" s="59" t="str">
        <f t="shared" si="29"/>
        <v/>
      </c>
      <c r="AO89" s="60"/>
    </row>
    <row r="90" spans="3:41" x14ac:dyDescent="0.25">
      <c r="C90" s="82"/>
      <c r="D90" s="45"/>
      <c r="E90" s="83" t="str">
        <f t="shared" si="18"/>
        <v/>
      </c>
      <c r="F90" s="45"/>
      <c r="G90" s="45"/>
      <c r="H90" s="45"/>
      <c r="I90" s="46" t="str">
        <f t="shared" si="30"/>
        <v/>
      </c>
      <c r="J90" s="46" t="str">
        <f t="shared" si="31"/>
        <v/>
      </c>
      <c r="K90" s="47" t="str">
        <f t="shared" si="19"/>
        <v/>
      </c>
      <c r="L90" s="47" t="str">
        <f t="shared" si="20"/>
        <v/>
      </c>
      <c r="M90" s="48">
        <f t="shared" si="32"/>
        <v>0</v>
      </c>
      <c r="N90" s="46" t="str">
        <f t="shared" si="21"/>
        <v/>
      </c>
      <c r="O90" s="47" t="str">
        <f t="shared" si="22"/>
        <v/>
      </c>
      <c r="P90" s="47" t="str">
        <f t="shared" si="23"/>
        <v/>
      </c>
      <c r="Q90" s="48">
        <f t="shared" si="33"/>
        <v>0</v>
      </c>
      <c r="R90" s="2"/>
      <c r="AH90" s="57" t="str">
        <f>IF(G90&gt;1,IF($E$10&gt;0,100-(#REF!/(1+(AL90/#REF!)^#REF!)^#REF!+#REF!/(AL90-1))*100,100-(AL90*D$5+D$6)*100),"")</f>
        <v/>
      </c>
      <c r="AI90" s="21" t="str">
        <f t="shared" si="24"/>
        <v/>
      </c>
      <c r="AJ90" s="21" t="str">
        <f t="shared" si="25"/>
        <v/>
      </c>
      <c r="AK90" s="48">
        <f t="shared" si="26"/>
        <v>0</v>
      </c>
      <c r="AL90" s="58" t="str">
        <f t="shared" si="27"/>
        <v/>
      </c>
      <c r="AM90" s="59" t="str">
        <f t="shared" si="28"/>
        <v/>
      </c>
      <c r="AN90" s="59" t="str">
        <f t="shared" si="29"/>
        <v/>
      </c>
      <c r="AO90" s="60"/>
    </row>
    <row r="91" spans="3:41" x14ac:dyDescent="0.25">
      <c r="C91" s="82"/>
      <c r="D91" s="45"/>
      <c r="E91" s="83" t="str">
        <f t="shared" si="18"/>
        <v/>
      </c>
      <c r="F91" s="45"/>
      <c r="G91" s="45"/>
      <c r="H91" s="45"/>
      <c r="I91" s="46" t="str">
        <f t="shared" si="30"/>
        <v/>
      </c>
      <c r="J91" s="46" t="str">
        <f t="shared" si="31"/>
        <v/>
      </c>
      <c r="K91" s="47" t="str">
        <f t="shared" si="19"/>
        <v/>
      </c>
      <c r="L91" s="47" t="str">
        <f t="shared" si="20"/>
        <v/>
      </c>
      <c r="M91" s="48">
        <f t="shared" si="32"/>
        <v>0</v>
      </c>
      <c r="N91" s="46" t="str">
        <f t="shared" si="21"/>
        <v/>
      </c>
      <c r="O91" s="47" t="str">
        <f t="shared" si="22"/>
        <v/>
      </c>
      <c r="P91" s="47" t="str">
        <f t="shared" si="23"/>
        <v/>
      </c>
      <c r="Q91" s="48">
        <f t="shared" si="33"/>
        <v>0</v>
      </c>
      <c r="R91" s="2"/>
      <c r="AH91" s="57" t="str">
        <f>IF(G91&gt;1,IF($E$10&gt;0,100-(#REF!/(1+(AL91/#REF!)^#REF!)^#REF!+#REF!/(AL91-1))*100,100-(AL91*D$5+D$6)*100),"")</f>
        <v/>
      </c>
      <c r="AI91" s="21" t="str">
        <f t="shared" si="24"/>
        <v/>
      </c>
      <c r="AJ91" s="21" t="str">
        <f t="shared" si="25"/>
        <v/>
      </c>
      <c r="AK91" s="48">
        <f t="shared" si="26"/>
        <v>0</v>
      </c>
      <c r="AL91" s="58" t="str">
        <f t="shared" si="27"/>
        <v/>
      </c>
      <c r="AM91" s="59" t="str">
        <f t="shared" si="28"/>
        <v/>
      </c>
      <c r="AN91" s="59" t="str">
        <f t="shared" si="29"/>
        <v/>
      </c>
      <c r="AO91" s="60"/>
    </row>
    <row r="92" spans="3:41" x14ac:dyDescent="0.25">
      <c r="C92" s="82"/>
      <c r="D92" s="45"/>
      <c r="E92" s="83" t="str">
        <f t="shared" si="18"/>
        <v/>
      </c>
      <c r="F92" s="45"/>
      <c r="G92" s="45"/>
      <c r="H92" s="45"/>
      <c r="I92" s="46" t="str">
        <f t="shared" si="30"/>
        <v/>
      </c>
      <c r="J92" s="46" t="str">
        <f t="shared" si="31"/>
        <v/>
      </c>
      <c r="K92" s="47" t="str">
        <f t="shared" si="19"/>
        <v/>
      </c>
      <c r="L92" s="47" t="str">
        <f t="shared" si="20"/>
        <v/>
      </c>
      <c r="M92" s="48">
        <f t="shared" si="32"/>
        <v>0</v>
      </c>
      <c r="N92" s="46" t="str">
        <f t="shared" si="21"/>
        <v/>
      </c>
      <c r="O92" s="47" t="str">
        <f t="shared" si="22"/>
        <v/>
      </c>
      <c r="P92" s="47" t="str">
        <f t="shared" si="23"/>
        <v/>
      </c>
      <c r="Q92" s="48">
        <f t="shared" si="33"/>
        <v>0</v>
      </c>
      <c r="R92" s="2"/>
      <c r="AH92" s="57" t="str">
        <f>IF(G92&gt;1,IF($E$10&gt;0,100-(#REF!/(1+(AL92/#REF!)^#REF!)^#REF!+#REF!/(AL92-1))*100,100-(AL92*D$5+D$6)*100),"")</f>
        <v/>
      </c>
      <c r="AI92" s="21" t="str">
        <f t="shared" si="24"/>
        <v/>
      </c>
      <c r="AJ92" s="21" t="str">
        <f t="shared" si="25"/>
        <v/>
      </c>
      <c r="AK92" s="48">
        <f t="shared" si="26"/>
        <v>0</v>
      </c>
      <c r="AL92" s="58" t="str">
        <f t="shared" si="27"/>
        <v/>
      </c>
      <c r="AM92" s="59" t="str">
        <f t="shared" si="28"/>
        <v/>
      </c>
      <c r="AN92" s="59" t="str">
        <f t="shared" si="29"/>
        <v/>
      </c>
      <c r="AO92" s="60"/>
    </row>
    <row r="93" spans="3:41" x14ac:dyDescent="0.25">
      <c r="C93" s="82"/>
      <c r="D93" s="45"/>
      <c r="E93" s="83" t="str">
        <f t="shared" si="18"/>
        <v/>
      </c>
      <c r="F93" s="45"/>
      <c r="G93" s="45"/>
      <c r="H93" s="45"/>
      <c r="I93" s="46" t="str">
        <f t="shared" si="30"/>
        <v/>
      </c>
      <c r="J93" s="46" t="str">
        <f t="shared" si="31"/>
        <v/>
      </c>
      <c r="K93" s="47" t="str">
        <f t="shared" si="19"/>
        <v/>
      </c>
      <c r="L93" s="47" t="str">
        <f t="shared" si="20"/>
        <v/>
      </c>
      <c r="M93" s="48">
        <f t="shared" si="32"/>
        <v>0</v>
      </c>
      <c r="N93" s="46" t="str">
        <f t="shared" si="21"/>
        <v/>
      </c>
      <c r="O93" s="47" t="str">
        <f t="shared" si="22"/>
        <v/>
      </c>
      <c r="P93" s="47" t="str">
        <f t="shared" si="23"/>
        <v/>
      </c>
      <c r="Q93" s="48">
        <f t="shared" si="33"/>
        <v>0</v>
      </c>
      <c r="R93" s="2"/>
      <c r="AH93" s="57" t="str">
        <f>IF(G93&gt;1,IF($E$10&gt;0,100-(#REF!/(1+(AL93/#REF!)^#REF!)^#REF!+#REF!/(AL93-1))*100,100-(AL93*D$5+D$6)*100),"")</f>
        <v/>
      </c>
      <c r="AI93" s="21" t="str">
        <f t="shared" si="24"/>
        <v/>
      </c>
      <c r="AJ93" s="21" t="str">
        <f t="shared" si="25"/>
        <v/>
      </c>
      <c r="AK93" s="48">
        <f t="shared" si="26"/>
        <v>0</v>
      </c>
      <c r="AL93" s="58" t="str">
        <f t="shared" si="27"/>
        <v/>
      </c>
      <c r="AM93" s="59" t="str">
        <f t="shared" si="28"/>
        <v/>
      </c>
      <c r="AN93" s="59" t="str">
        <f t="shared" si="29"/>
        <v/>
      </c>
      <c r="AO93" s="60"/>
    </row>
    <row r="94" spans="3:41" x14ac:dyDescent="0.25">
      <c r="C94" s="82"/>
      <c r="D94" s="45"/>
      <c r="E94" s="83" t="str">
        <f t="shared" si="18"/>
        <v/>
      </c>
      <c r="F94" s="45"/>
      <c r="G94" s="45"/>
      <c r="H94" s="45"/>
      <c r="I94" s="46" t="str">
        <f t="shared" si="30"/>
        <v/>
      </c>
      <c r="J94" s="46" t="str">
        <f t="shared" si="31"/>
        <v/>
      </c>
      <c r="K94" s="47" t="str">
        <f t="shared" si="19"/>
        <v/>
      </c>
      <c r="L94" s="47" t="str">
        <f t="shared" si="20"/>
        <v/>
      </c>
      <c r="M94" s="48">
        <f t="shared" si="32"/>
        <v>0</v>
      </c>
      <c r="N94" s="46" t="str">
        <f t="shared" si="21"/>
        <v/>
      </c>
      <c r="O94" s="47" t="str">
        <f t="shared" si="22"/>
        <v/>
      </c>
      <c r="P94" s="47" t="str">
        <f t="shared" si="23"/>
        <v/>
      </c>
      <c r="Q94" s="48">
        <f t="shared" si="33"/>
        <v>0</v>
      </c>
      <c r="R94" s="2"/>
      <c r="AH94" s="57" t="str">
        <f>IF(G94&gt;1,IF($E$10&gt;0,100-(#REF!/(1+(AL94/#REF!)^#REF!)^#REF!+#REF!/(AL94-1))*100,100-(AL94*D$5+D$6)*100),"")</f>
        <v/>
      </c>
      <c r="AI94" s="21" t="str">
        <f t="shared" si="24"/>
        <v/>
      </c>
      <c r="AJ94" s="21" t="str">
        <f t="shared" si="25"/>
        <v/>
      </c>
      <c r="AK94" s="48">
        <f t="shared" si="26"/>
        <v>0</v>
      </c>
      <c r="AL94" s="58" t="str">
        <f t="shared" si="27"/>
        <v/>
      </c>
      <c r="AM94" s="59" t="str">
        <f t="shared" si="28"/>
        <v/>
      </c>
      <c r="AN94" s="59" t="str">
        <f t="shared" si="29"/>
        <v/>
      </c>
      <c r="AO94" s="60"/>
    </row>
    <row r="95" spans="3:41" x14ac:dyDescent="0.25">
      <c r="C95" s="82"/>
      <c r="D95" s="45"/>
      <c r="E95" s="83" t="str">
        <f t="shared" si="18"/>
        <v/>
      </c>
      <c r="F95" s="45"/>
      <c r="G95" s="45"/>
      <c r="H95" s="45"/>
      <c r="I95" s="46" t="str">
        <f t="shared" si="30"/>
        <v/>
      </c>
      <c r="J95" s="46" t="str">
        <f t="shared" si="31"/>
        <v/>
      </c>
      <c r="K95" s="47" t="str">
        <f t="shared" si="19"/>
        <v/>
      </c>
      <c r="L95" s="47" t="str">
        <f t="shared" si="20"/>
        <v/>
      </c>
      <c r="M95" s="48">
        <f t="shared" si="32"/>
        <v>0</v>
      </c>
      <c r="N95" s="46" t="str">
        <f t="shared" si="21"/>
        <v/>
      </c>
      <c r="O95" s="47" t="str">
        <f t="shared" si="22"/>
        <v/>
      </c>
      <c r="P95" s="47" t="str">
        <f t="shared" si="23"/>
        <v/>
      </c>
      <c r="Q95" s="48">
        <f t="shared" si="33"/>
        <v>0</v>
      </c>
      <c r="R95" s="2"/>
      <c r="AH95" s="57" t="str">
        <f>IF(G95&gt;1,IF($E$10&gt;0,100-(#REF!/(1+(AL95/#REF!)^#REF!)^#REF!+#REF!/(AL95-1))*100,100-(AL95*D$5+D$6)*100),"")</f>
        <v/>
      </c>
      <c r="AI95" s="21" t="str">
        <f t="shared" si="24"/>
        <v/>
      </c>
      <c r="AJ95" s="21" t="str">
        <f t="shared" si="25"/>
        <v/>
      </c>
      <c r="AK95" s="48">
        <f t="shared" si="26"/>
        <v>0</v>
      </c>
      <c r="AL95" s="58" t="str">
        <f t="shared" si="27"/>
        <v/>
      </c>
      <c r="AM95" s="59" t="str">
        <f t="shared" si="28"/>
        <v/>
      </c>
      <c r="AN95" s="59" t="str">
        <f t="shared" si="29"/>
        <v/>
      </c>
      <c r="AO95" s="60"/>
    </row>
    <row r="96" spans="3:41" x14ac:dyDescent="0.25">
      <c r="C96" s="82"/>
      <c r="D96" s="45"/>
      <c r="E96" s="83" t="str">
        <f t="shared" si="18"/>
        <v/>
      </c>
      <c r="F96" s="45"/>
      <c r="G96" s="45"/>
      <c r="H96" s="45"/>
      <c r="I96" s="46" t="str">
        <f t="shared" si="30"/>
        <v/>
      </c>
      <c r="J96" s="46" t="str">
        <f t="shared" si="31"/>
        <v/>
      </c>
      <c r="K96" s="47" t="str">
        <f t="shared" si="19"/>
        <v/>
      </c>
      <c r="L96" s="47" t="str">
        <f t="shared" si="20"/>
        <v/>
      </c>
      <c r="M96" s="48">
        <f t="shared" si="32"/>
        <v>0</v>
      </c>
      <c r="N96" s="46" t="str">
        <f t="shared" si="21"/>
        <v/>
      </c>
      <c r="O96" s="47" t="str">
        <f t="shared" si="22"/>
        <v/>
      </c>
      <c r="P96" s="47" t="str">
        <f t="shared" si="23"/>
        <v/>
      </c>
      <c r="Q96" s="48">
        <f t="shared" si="33"/>
        <v>0</v>
      </c>
      <c r="R96" s="2"/>
      <c r="AH96" s="57" t="str">
        <f>IF(G96&gt;1,IF($E$10&gt;0,100-(#REF!/(1+(AL96/#REF!)^#REF!)^#REF!+#REF!/(AL96-1))*100,100-(AL96*D$5+D$6)*100),"")</f>
        <v/>
      </c>
      <c r="AI96" s="21" t="str">
        <f t="shared" si="24"/>
        <v/>
      </c>
      <c r="AJ96" s="21" t="str">
        <f t="shared" si="25"/>
        <v/>
      </c>
      <c r="AK96" s="48">
        <f t="shared" si="26"/>
        <v>0</v>
      </c>
      <c r="AL96" s="58" t="str">
        <f t="shared" si="27"/>
        <v/>
      </c>
      <c r="AM96" s="59" t="str">
        <f t="shared" si="28"/>
        <v/>
      </c>
      <c r="AN96" s="59" t="str">
        <f t="shared" si="29"/>
        <v/>
      </c>
      <c r="AO96" s="60"/>
    </row>
    <row r="97" spans="3:41" x14ac:dyDescent="0.25">
      <c r="C97" s="82"/>
      <c r="D97" s="45"/>
      <c r="E97" s="83" t="str">
        <f t="shared" si="18"/>
        <v/>
      </c>
      <c r="F97" s="45"/>
      <c r="G97" s="45"/>
      <c r="H97" s="45"/>
      <c r="I97" s="46" t="str">
        <f t="shared" si="30"/>
        <v/>
      </c>
      <c r="J97" s="46" t="str">
        <f t="shared" si="31"/>
        <v/>
      </c>
      <c r="K97" s="47" t="str">
        <f t="shared" si="19"/>
        <v/>
      </c>
      <c r="L97" s="47" t="str">
        <f t="shared" si="20"/>
        <v/>
      </c>
      <c r="M97" s="48">
        <f t="shared" si="32"/>
        <v>0</v>
      </c>
      <c r="N97" s="46" t="str">
        <f t="shared" si="21"/>
        <v/>
      </c>
      <c r="O97" s="47" t="str">
        <f t="shared" si="22"/>
        <v/>
      </c>
      <c r="P97" s="47" t="str">
        <f t="shared" si="23"/>
        <v/>
      </c>
      <c r="Q97" s="48">
        <f t="shared" si="33"/>
        <v>0</v>
      </c>
      <c r="R97" s="2"/>
      <c r="AH97" s="57" t="str">
        <f>IF(G97&gt;1,IF($E$10&gt;0,100-(#REF!/(1+(AL97/#REF!)^#REF!)^#REF!+#REF!/(AL97-1))*100,100-(AL97*D$5+D$6)*100),"")</f>
        <v/>
      </c>
      <c r="AI97" s="21" t="str">
        <f t="shared" si="24"/>
        <v/>
      </c>
      <c r="AJ97" s="21" t="str">
        <f t="shared" si="25"/>
        <v/>
      </c>
      <c r="AK97" s="48">
        <f t="shared" si="26"/>
        <v>0</v>
      </c>
      <c r="AL97" s="58" t="str">
        <f t="shared" si="27"/>
        <v/>
      </c>
      <c r="AM97" s="59" t="str">
        <f t="shared" si="28"/>
        <v/>
      </c>
      <c r="AN97" s="59" t="str">
        <f t="shared" si="29"/>
        <v/>
      </c>
      <c r="AO97" s="60"/>
    </row>
    <row r="98" spans="3:41" x14ac:dyDescent="0.25">
      <c r="C98" s="82"/>
      <c r="D98" s="45"/>
      <c r="E98" s="83" t="str">
        <f t="shared" si="18"/>
        <v/>
      </c>
      <c r="F98" s="45"/>
      <c r="G98" s="45"/>
      <c r="H98" s="45"/>
      <c r="I98" s="46" t="str">
        <f t="shared" si="30"/>
        <v/>
      </c>
      <c r="J98" s="46" t="str">
        <f t="shared" si="31"/>
        <v/>
      </c>
      <c r="K98" s="47" t="str">
        <f t="shared" si="19"/>
        <v/>
      </c>
      <c r="L98" s="47" t="str">
        <f t="shared" si="20"/>
        <v/>
      </c>
      <c r="M98" s="48">
        <f t="shared" si="32"/>
        <v>0</v>
      </c>
      <c r="N98" s="46" t="str">
        <f t="shared" si="21"/>
        <v/>
      </c>
      <c r="O98" s="47" t="str">
        <f t="shared" si="22"/>
        <v/>
      </c>
      <c r="P98" s="47" t="str">
        <f t="shared" si="23"/>
        <v/>
      </c>
      <c r="Q98" s="48">
        <f t="shared" si="33"/>
        <v>0</v>
      </c>
      <c r="R98" s="2"/>
      <c r="AH98" s="57" t="str">
        <f>IF(G98&gt;1,IF($E$10&gt;0,100-(#REF!/(1+(AL98/#REF!)^#REF!)^#REF!+#REF!/(AL98-1))*100,100-(AL98*D$5+D$6)*100),"")</f>
        <v/>
      </c>
      <c r="AI98" s="21" t="str">
        <f t="shared" si="24"/>
        <v/>
      </c>
      <c r="AJ98" s="21" t="str">
        <f t="shared" si="25"/>
        <v/>
      </c>
      <c r="AK98" s="48">
        <f t="shared" si="26"/>
        <v>0</v>
      </c>
      <c r="AL98" s="58" t="str">
        <f t="shared" si="27"/>
        <v/>
      </c>
      <c r="AM98" s="59" t="str">
        <f t="shared" si="28"/>
        <v/>
      </c>
      <c r="AN98" s="59" t="str">
        <f t="shared" si="29"/>
        <v/>
      </c>
      <c r="AO98" s="60"/>
    </row>
    <row r="99" spans="3:41" x14ac:dyDescent="0.25">
      <c r="C99" s="82"/>
      <c r="D99" s="45"/>
      <c r="E99" s="83" t="str">
        <f t="shared" si="18"/>
        <v/>
      </c>
      <c r="F99" s="45"/>
      <c r="G99" s="45"/>
      <c r="H99" s="45"/>
      <c r="I99" s="46" t="str">
        <f t="shared" si="30"/>
        <v/>
      </c>
      <c r="J99" s="46" t="str">
        <f t="shared" si="31"/>
        <v/>
      </c>
      <c r="K99" s="47" t="str">
        <f t="shared" si="19"/>
        <v/>
      </c>
      <c r="L99" s="47" t="str">
        <f t="shared" si="20"/>
        <v/>
      </c>
      <c r="M99" s="48">
        <f t="shared" si="32"/>
        <v>0</v>
      </c>
      <c r="N99" s="46" t="str">
        <f t="shared" si="21"/>
        <v/>
      </c>
      <c r="O99" s="47" t="str">
        <f t="shared" si="22"/>
        <v/>
      </c>
      <c r="P99" s="47" t="str">
        <f t="shared" si="23"/>
        <v/>
      </c>
      <c r="Q99" s="48">
        <f t="shared" si="33"/>
        <v>0</v>
      </c>
      <c r="R99" s="2"/>
      <c r="AH99" s="57" t="str">
        <f>IF(G99&gt;1,IF($E$10&gt;0,100-(#REF!/(1+(AL99/#REF!)^#REF!)^#REF!+#REF!/(AL99-1))*100,100-(AL99*D$5+D$6)*100),"")</f>
        <v/>
      </c>
      <c r="AI99" s="21" t="str">
        <f t="shared" si="24"/>
        <v/>
      </c>
      <c r="AJ99" s="21" t="str">
        <f t="shared" si="25"/>
        <v/>
      </c>
      <c r="AK99" s="48">
        <f t="shared" si="26"/>
        <v>0</v>
      </c>
      <c r="AL99" s="58" t="str">
        <f t="shared" si="27"/>
        <v/>
      </c>
      <c r="AM99" s="59" t="str">
        <f t="shared" si="28"/>
        <v/>
      </c>
      <c r="AN99" s="59" t="str">
        <f t="shared" si="29"/>
        <v/>
      </c>
      <c r="AO99" s="60"/>
    </row>
    <row r="100" spans="3:41" x14ac:dyDescent="0.25">
      <c r="C100" s="82"/>
      <c r="D100" s="45"/>
      <c r="E100" s="83" t="str">
        <f t="shared" ref="E100:E163" si="34">IF(C100&gt;0,100-(C100),"")</f>
        <v/>
      </c>
      <c r="F100" s="45"/>
      <c r="G100" s="45"/>
      <c r="H100" s="45"/>
      <c r="I100" s="46" t="str">
        <f t="shared" si="30"/>
        <v/>
      </c>
      <c r="J100" s="46" t="str">
        <f t="shared" si="31"/>
        <v/>
      </c>
      <c r="K100" s="47" t="str">
        <f t="shared" si="19"/>
        <v/>
      </c>
      <c r="L100" s="47" t="str">
        <f t="shared" si="20"/>
        <v/>
      </c>
      <c r="M100" s="48">
        <f t="shared" si="32"/>
        <v>0</v>
      </c>
      <c r="N100" s="46" t="str">
        <f t="shared" si="21"/>
        <v/>
      </c>
      <c r="O100" s="47" t="str">
        <f t="shared" si="22"/>
        <v/>
      </c>
      <c r="P100" s="47" t="str">
        <f t="shared" si="23"/>
        <v/>
      </c>
      <c r="Q100" s="48">
        <f t="shared" si="33"/>
        <v>0</v>
      </c>
      <c r="R100" s="2"/>
      <c r="AH100" s="57" t="str">
        <f>IF(G100&gt;1,IF($E$10&gt;0,100-(#REF!/(1+(AL100/#REF!)^#REF!)^#REF!+#REF!/(AL100-1))*100,100-(AL100*D$5+D$6)*100),"")</f>
        <v/>
      </c>
      <c r="AI100" s="21" t="str">
        <f t="shared" si="24"/>
        <v/>
      </c>
      <c r="AJ100" s="21" t="str">
        <f t="shared" si="25"/>
        <v/>
      </c>
      <c r="AK100" s="48">
        <f t="shared" si="26"/>
        <v>0</v>
      </c>
      <c r="AL100" s="58" t="str">
        <f t="shared" si="27"/>
        <v/>
      </c>
      <c r="AM100" s="59" t="str">
        <f t="shared" si="28"/>
        <v/>
      </c>
      <c r="AN100" s="59" t="str">
        <f t="shared" si="29"/>
        <v/>
      </c>
      <c r="AO100" s="60"/>
    </row>
    <row r="101" spans="3:41" x14ac:dyDescent="0.25">
      <c r="C101" s="82"/>
      <c r="D101" s="45"/>
      <c r="E101" s="83" t="str">
        <f t="shared" si="34"/>
        <v/>
      </c>
      <c r="F101" s="45"/>
      <c r="G101" s="45"/>
      <c r="H101" s="45"/>
      <c r="I101" s="46" t="str">
        <f t="shared" si="30"/>
        <v/>
      </c>
      <c r="J101" s="46" t="str">
        <f t="shared" si="31"/>
        <v/>
      </c>
      <c r="K101" s="47" t="str">
        <f t="shared" si="19"/>
        <v/>
      </c>
      <c r="L101" s="47" t="str">
        <f t="shared" si="20"/>
        <v/>
      </c>
      <c r="M101" s="48">
        <f t="shared" si="32"/>
        <v>0</v>
      </c>
      <c r="N101" s="46" t="str">
        <f t="shared" si="21"/>
        <v/>
      </c>
      <c r="O101" s="47" t="str">
        <f t="shared" si="22"/>
        <v/>
      </c>
      <c r="P101" s="47" t="str">
        <f t="shared" si="23"/>
        <v/>
      </c>
      <c r="Q101" s="48">
        <f t="shared" si="33"/>
        <v>0</v>
      </c>
      <c r="R101" s="2"/>
      <c r="AH101" s="57" t="str">
        <f>IF(G101&gt;1,IF($E$10&gt;0,100-(#REF!/(1+(AL101/#REF!)^#REF!)^#REF!+#REF!/(AL101-1))*100,100-(AL101*D$5+D$6)*100),"")</f>
        <v/>
      </c>
      <c r="AI101" s="21" t="str">
        <f t="shared" si="24"/>
        <v/>
      </c>
      <c r="AJ101" s="21" t="str">
        <f t="shared" si="25"/>
        <v/>
      </c>
      <c r="AK101" s="48">
        <f t="shared" si="26"/>
        <v>0</v>
      </c>
      <c r="AL101" s="58" t="str">
        <f t="shared" si="27"/>
        <v/>
      </c>
      <c r="AM101" s="59" t="str">
        <f t="shared" si="28"/>
        <v/>
      </c>
      <c r="AN101" s="59" t="str">
        <f t="shared" si="29"/>
        <v/>
      </c>
      <c r="AO101" s="60"/>
    </row>
    <row r="102" spans="3:41" x14ac:dyDescent="0.25">
      <c r="C102" s="82"/>
      <c r="D102" s="45"/>
      <c r="E102" s="83" t="str">
        <f t="shared" si="34"/>
        <v/>
      </c>
      <c r="F102" s="45"/>
      <c r="G102" s="45"/>
      <c r="H102" s="45"/>
      <c r="I102" s="46" t="str">
        <f t="shared" si="30"/>
        <v/>
      </c>
      <c r="J102" s="46" t="str">
        <f t="shared" si="31"/>
        <v/>
      </c>
      <c r="K102" s="47" t="str">
        <f t="shared" si="19"/>
        <v/>
      </c>
      <c r="L102" s="47" t="str">
        <f t="shared" si="20"/>
        <v/>
      </c>
      <c r="M102" s="48">
        <f t="shared" si="32"/>
        <v>0</v>
      </c>
      <c r="N102" s="46" t="str">
        <f t="shared" si="21"/>
        <v/>
      </c>
      <c r="O102" s="47" t="str">
        <f t="shared" si="22"/>
        <v/>
      </c>
      <c r="P102" s="47" t="str">
        <f t="shared" si="23"/>
        <v/>
      </c>
      <c r="Q102" s="48">
        <f t="shared" si="33"/>
        <v>0</v>
      </c>
      <c r="R102" s="2"/>
      <c r="AH102" s="57" t="str">
        <f>IF(G102&gt;1,IF($E$10&gt;0,100-(#REF!/(1+(AL102/#REF!)^#REF!)^#REF!+#REF!/(AL102-1))*100,100-(AL102*D$5+D$6)*100),"")</f>
        <v/>
      </c>
      <c r="AI102" s="21" t="str">
        <f t="shared" si="24"/>
        <v/>
      </c>
      <c r="AJ102" s="21" t="str">
        <f t="shared" si="25"/>
        <v/>
      </c>
      <c r="AK102" s="48">
        <f t="shared" si="26"/>
        <v>0</v>
      </c>
      <c r="AL102" s="58" t="str">
        <f t="shared" si="27"/>
        <v/>
      </c>
      <c r="AM102" s="59" t="str">
        <f t="shared" si="28"/>
        <v/>
      </c>
      <c r="AN102" s="59" t="str">
        <f t="shared" si="29"/>
        <v/>
      </c>
      <c r="AO102" s="60"/>
    </row>
    <row r="103" spans="3:41" x14ac:dyDescent="0.25">
      <c r="C103" s="82"/>
      <c r="D103" s="45"/>
      <c r="E103" s="83" t="str">
        <f t="shared" si="34"/>
        <v/>
      </c>
      <c r="F103" s="45"/>
      <c r="G103" s="45"/>
      <c r="H103" s="45"/>
      <c r="I103" s="46" t="str">
        <f t="shared" si="30"/>
        <v/>
      </c>
      <c r="J103" s="46" t="str">
        <f t="shared" si="31"/>
        <v/>
      </c>
      <c r="K103" s="47" t="str">
        <f t="shared" si="19"/>
        <v/>
      </c>
      <c r="L103" s="47" t="str">
        <f t="shared" si="20"/>
        <v/>
      </c>
      <c r="M103" s="48">
        <f t="shared" si="32"/>
        <v>0</v>
      </c>
      <c r="N103" s="46" t="str">
        <f t="shared" si="21"/>
        <v/>
      </c>
      <c r="O103" s="47" t="str">
        <f t="shared" si="22"/>
        <v/>
      </c>
      <c r="P103" s="47" t="str">
        <f t="shared" si="23"/>
        <v/>
      </c>
      <c r="Q103" s="48">
        <f t="shared" si="33"/>
        <v>0</v>
      </c>
      <c r="R103" s="2"/>
      <c r="AH103" s="57" t="str">
        <f>IF(G103&gt;1,IF($E$10&gt;0,100-(#REF!/(1+(AL103/#REF!)^#REF!)^#REF!+#REF!/(AL103-1))*100,100-(AL103*D$5+D$6)*100),"")</f>
        <v/>
      </c>
      <c r="AI103" s="21" t="str">
        <f t="shared" si="24"/>
        <v/>
      </c>
      <c r="AJ103" s="21" t="str">
        <f t="shared" si="25"/>
        <v/>
      </c>
      <c r="AK103" s="48">
        <f t="shared" si="26"/>
        <v>0</v>
      </c>
      <c r="AL103" s="58" t="str">
        <f t="shared" si="27"/>
        <v/>
      </c>
      <c r="AM103" s="59" t="str">
        <f t="shared" si="28"/>
        <v/>
      </c>
      <c r="AN103" s="59" t="str">
        <f t="shared" si="29"/>
        <v/>
      </c>
      <c r="AO103" s="60"/>
    </row>
    <row r="104" spans="3:41" x14ac:dyDescent="0.25">
      <c r="C104" s="82"/>
      <c r="D104" s="45"/>
      <c r="E104" s="83" t="str">
        <f t="shared" si="34"/>
        <v/>
      </c>
      <c r="F104" s="45"/>
      <c r="G104" s="45"/>
      <c r="H104" s="45"/>
      <c r="I104" s="46" t="str">
        <f t="shared" si="30"/>
        <v/>
      </c>
      <c r="J104" s="46" t="str">
        <f t="shared" si="31"/>
        <v/>
      </c>
      <c r="K104" s="47" t="str">
        <f t="shared" si="19"/>
        <v/>
      </c>
      <c r="L104" s="47" t="str">
        <f t="shared" si="20"/>
        <v/>
      </c>
      <c r="M104" s="48">
        <f t="shared" si="32"/>
        <v>0</v>
      </c>
      <c r="N104" s="46" t="str">
        <f t="shared" si="21"/>
        <v/>
      </c>
      <c r="O104" s="47" t="str">
        <f t="shared" si="22"/>
        <v/>
      </c>
      <c r="P104" s="47" t="str">
        <f t="shared" si="23"/>
        <v/>
      </c>
      <c r="Q104" s="48">
        <f t="shared" si="33"/>
        <v>0</v>
      </c>
      <c r="R104" s="2"/>
      <c r="AH104" s="57" t="str">
        <f>IF(G104&gt;1,IF($E$10&gt;0,100-(#REF!/(1+(AL104/#REF!)^#REF!)^#REF!+#REF!/(AL104-1))*100,100-(AL104*D$5+D$6)*100),"")</f>
        <v/>
      </c>
      <c r="AI104" s="21" t="str">
        <f t="shared" si="24"/>
        <v/>
      </c>
      <c r="AJ104" s="21" t="str">
        <f t="shared" si="25"/>
        <v/>
      </c>
      <c r="AK104" s="48">
        <f t="shared" si="26"/>
        <v>0</v>
      </c>
      <c r="AL104" s="58" t="str">
        <f t="shared" si="27"/>
        <v/>
      </c>
      <c r="AM104" s="59" t="str">
        <f t="shared" si="28"/>
        <v/>
      </c>
      <c r="AN104" s="59" t="str">
        <f t="shared" si="29"/>
        <v/>
      </c>
      <c r="AO104" s="60"/>
    </row>
    <row r="105" spans="3:41" x14ac:dyDescent="0.25">
      <c r="C105" s="82"/>
      <c r="D105" s="45"/>
      <c r="E105" s="83" t="str">
        <f t="shared" si="34"/>
        <v/>
      </c>
      <c r="F105" s="45"/>
      <c r="G105" s="45"/>
      <c r="H105" s="45"/>
      <c r="I105" s="46" t="str">
        <f t="shared" si="30"/>
        <v/>
      </c>
      <c r="J105" s="46" t="str">
        <f t="shared" si="31"/>
        <v/>
      </c>
      <c r="K105" s="47" t="str">
        <f t="shared" si="19"/>
        <v/>
      </c>
      <c r="L105" s="47" t="str">
        <f t="shared" si="20"/>
        <v/>
      </c>
      <c r="M105" s="48">
        <f t="shared" si="32"/>
        <v>0</v>
      </c>
      <c r="N105" s="46" t="str">
        <f t="shared" si="21"/>
        <v/>
      </c>
      <c r="O105" s="47" t="str">
        <f t="shared" si="22"/>
        <v/>
      </c>
      <c r="P105" s="47" t="str">
        <f t="shared" si="23"/>
        <v/>
      </c>
      <c r="Q105" s="48">
        <f t="shared" si="33"/>
        <v>0</v>
      </c>
      <c r="R105" s="2"/>
      <c r="AH105" s="57" t="str">
        <f>IF(G105&gt;1,IF($E$10&gt;0,100-(#REF!/(1+(AL105/#REF!)^#REF!)^#REF!+#REF!/(AL105-1))*100,100-(AL105*D$5+D$6)*100),"")</f>
        <v/>
      </c>
      <c r="AI105" s="21" t="str">
        <f t="shared" si="24"/>
        <v/>
      </c>
      <c r="AJ105" s="21" t="str">
        <f t="shared" si="25"/>
        <v/>
      </c>
      <c r="AK105" s="48">
        <f t="shared" si="26"/>
        <v>0</v>
      </c>
      <c r="AL105" s="58" t="str">
        <f t="shared" si="27"/>
        <v/>
      </c>
      <c r="AM105" s="59" t="str">
        <f t="shared" si="28"/>
        <v/>
      </c>
      <c r="AN105" s="59" t="str">
        <f t="shared" si="29"/>
        <v/>
      </c>
      <c r="AO105" s="60"/>
    </row>
    <row r="106" spans="3:41" x14ac:dyDescent="0.25">
      <c r="C106" s="82"/>
      <c r="D106" s="45"/>
      <c r="E106" s="83" t="str">
        <f t="shared" si="34"/>
        <v/>
      </c>
      <c r="F106" s="45"/>
      <c r="G106" s="45"/>
      <c r="H106" s="45"/>
      <c r="I106" s="46" t="str">
        <f t="shared" si="30"/>
        <v/>
      </c>
      <c r="J106" s="46" t="str">
        <f t="shared" si="31"/>
        <v/>
      </c>
      <c r="K106" s="47" t="str">
        <f t="shared" si="19"/>
        <v/>
      </c>
      <c r="L106" s="47" t="str">
        <f t="shared" si="20"/>
        <v/>
      </c>
      <c r="M106" s="48">
        <f t="shared" si="32"/>
        <v>0</v>
      </c>
      <c r="N106" s="46" t="str">
        <f t="shared" si="21"/>
        <v/>
      </c>
      <c r="O106" s="47" t="str">
        <f t="shared" si="22"/>
        <v/>
      </c>
      <c r="P106" s="47" t="str">
        <f t="shared" si="23"/>
        <v/>
      </c>
      <c r="Q106" s="48">
        <f t="shared" si="33"/>
        <v>0</v>
      </c>
      <c r="R106" s="2"/>
      <c r="AH106" s="57" t="str">
        <f>IF(G106&gt;1,IF($E$10&gt;0,100-(#REF!/(1+(AL106/#REF!)^#REF!)^#REF!+#REF!/(AL106-1))*100,100-(AL106*D$5+D$6)*100),"")</f>
        <v/>
      </c>
      <c r="AI106" s="21" t="str">
        <f t="shared" si="24"/>
        <v/>
      </c>
      <c r="AJ106" s="21" t="str">
        <f t="shared" si="25"/>
        <v/>
      </c>
      <c r="AK106" s="48">
        <f t="shared" si="26"/>
        <v>0</v>
      </c>
      <c r="AL106" s="58" t="str">
        <f t="shared" si="27"/>
        <v/>
      </c>
      <c r="AM106" s="59" t="str">
        <f t="shared" si="28"/>
        <v/>
      </c>
      <c r="AN106" s="59" t="str">
        <f t="shared" si="29"/>
        <v/>
      </c>
      <c r="AO106" s="60"/>
    </row>
    <row r="107" spans="3:41" x14ac:dyDescent="0.25">
      <c r="C107" s="82"/>
      <c r="D107" s="45"/>
      <c r="E107" s="83" t="str">
        <f t="shared" si="34"/>
        <v/>
      </c>
      <c r="F107" s="45"/>
      <c r="G107" s="45"/>
      <c r="H107" s="45"/>
      <c r="I107" s="46" t="str">
        <f t="shared" si="30"/>
        <v/>
      </c>
      <c r="J107" s="46" t="str">
        <f t="shared" si="31"/>
        <v/>
      </c>
      <c r="K107" s="47" t="str">
        <f t="shared" si="19"/>
        <v/>
      </c>
      <c r="L107" s="47" t="str">
        <f t="shared" si="20"/>
        <v/>
      </c>
      <c r="M107" s="48">
        <f t="shared" si="32"/>
        <v>0</v>
      </c>
      <c r="N107" s="46" t="str">
        <f t="shared" si="21"/>
        <v/>
      </c>
      <c r="O107" s="47" t="str">
        <f t="shared" si="22"/>
        <v/>
      </c>
      <c r="P107" s="47" t="str">
        <f t="shared" si="23"/>
        <v/>
      </c>
      <c r="Q107" s="48">
        <f t="shared" si="33"/>
        <v>0</v>
      </c>
      <c r="R107" s="2"/>
      <c r="AH107" s="57" t="str">
        <f>IF(G107&gt;1,IF($E$10&gt;0,100-(#REF!/(1+(AL107/#REF!)^#REF!)^#REF!+#REF!/(AL107-1))*100,100-(AL107*D$5+D$6)*100),"")</f>
        <v/>
      </c>
      <c r="AI107" s="21" t="str">
        <f t="shared" si="24"/>
        <v/>
      </c>
      <c r="AJ107" s="21" t="str">
        <f t="shared" si="25"/>
        <v/>
      </c>
      <c r="AK107" s="48">
        <f t="shared" si="26"/>
        <v>0</v>
      </c>
      <c r="AL107" s="58" t="str">
        <f t="shared" si="27"/>
        <v/>
      </c>
      <c r="AM107" s="59" t="str">
        <f t="shared" si="28"/>
        <v/>
      </c>
      <c r="AN107" s="59" t="str">
        <f t="shared" si="29"/>
        <v/>
      </c>
      <c r="AO107" s="60"/>
    </row>
    <row r="108" spans="3:41" x14ac:dyDescent="0.25">
      <c r="C108" s="82"/>
      <c r="D108" s="45"/>
      <c r="E108" s="83" t="str">
        <f t="shared" si="34"/>
        <v/>
      </c>
      <c r="F108" s="45"/>
      <c r="G108" s="45"/>
      <c r="H108" s="45"/>
      <c r="I108" s="46" t="str">
        <f t="shared" si="30"/>
        <v/>
      </c>
      <c r="J108" s="46" t="str">
        <f t="shared" si="31"/>
        <v/>
      </c>
      <c r="K108" s="47" t="str">
        <f t="shared" si="19"/>
        <v/>
      </c>
      <c r="L108" s="47" t="str">
        <f t="shared" si="20"/>
        <v/>
      </c>
      <c r="M108" s="48">
        <f t="shared" si="32"/>
        <v>0</v>
      </c>
      <c r="N108" s="46" t="str">
        <f t="shared" si="21"/>
        <v/>
      </c>
      <c r="O108" s="47" t="str">
        <f t="shared" si="22"/>
        <v/>
      </c>
      <c r="P108" s="47" t="str">
        <f t="shared" si="23"/>
        <v/>
      </c>
      <c r="Q108" s="48">
        <f t="shared" si="33"/>
        <v>0</v>
      </c>
      <c r="R108" s="2"/>
      <c r="AH108" s="57" t="str">
        <f>IF(G108&gt;1,IF($E$10&gt;0,100-(#REF!/(1+(AL108/#REF!)^#REF!)^#REF!+#REF!/(AL108-1))*100,100-(AL108*D$5+D$6)*100),"")</f>
        <v/>
      </c>
      <c r="AI108" s="21" t="str">
        <f t="shared" si="24"/>
        <v/>
      </c>
      <c r="AJ108" s="21" t="str">
        <f t="shared" si="25"/>
        <v/>
      </c>
      <c r="AK108" s="48">
        <f t="shared" si="26"/>
        <v>0</v>
      </c>
      <c r="AL108" s="58" t="str">
        <f t="shared" si="27"/>
        <v/>
      </c>
      <c r="AM108" s="59" t="str">
        <f t="shared" si="28"/>
        <v/>
      </c>
      <c r="AN108" s="59" t="str">
        <f t="shared" si="29"/>
        <v/>
      </c>
      <c r="AO108" s="60"/>
    </row>
    <row r="109" spans="3:41" x14ac:dyDescent="0.25">
      <c r="C109" s="82"/>
      <c r="D109" s="45"/>
      <c r="E109" s="83" t="str">
        <f t="shared" si="34"/>
        <v/>
      </c>
      <c r="F109" s="45"/>
      <c r="G109" s="45"/>
      <c r="H109" s="45"/>
      <c r="I109" s="46" t="str">
        <f t="shared" si="30"/>
        <v/>
      </c>
      <c r="J109" s="46" t="str">
        <f t="shared" si="31"/>
        <v/>
      </c>
      <c r="K109" s="47" t="str">
        <f t="shared" si="19"/>
        <v/>
      </c>
      <c r="L109" s="47" t="str">
        <f t="shared" si="20"/>
        <v/>
      </c>
      <c r="M109" s="48">
        <f t="shared" si="32"/>
        <v>0</v>
      </c>
      <c r="N109" s="46" t="str">
        <f t="shared" si="21"/>
        <v/>
      </c>
      <c r="O109" s="47" t="str">
        <f t="shared" si="22"/>
        <v/>
      </c>
      <c r="P109" s="47" t="str">
        <f t="shared" si="23"/>
        <v/>
      </c>
      <c r="Q109" s="48">
        <f t="shared" si="33"/>
        <v>0</v>
      </c>
      <c r="R109" s="2"/>
      <c r="AH109" s="57" t="str">
        <f>IF(G109&gt;1,IF($E$10&gt;0,100-(#REF!/(1+(AL109/#REF!)^#REF!)^#REF!+#REF!/(AL109-1))*100,100-(AL109*D$5+D$6)*100),"")</f>
        <v/>
      </c>
      <c r="AI109" s="21" t="str">
        <f t="shared" si="24"/>
        <v/>
      </c>
      <c r="AJ109" s="21" t="str">
        <f t="shared" si="25"/>
        <v/>
      </c>
      <c r="AK109" s="48">
        <f t="shared" si="26"/>
        <v>0</v>
      </c>
      <c r="AL109" s="58" t="str">
        <f t="shared" si="27"/>
        <v/>
      </c>
      <c r="AM109" s="59" t="str">
        <f t="shared" si="28"/>
        <v/>
      </c>
      <c r="AN109" s="59" t="str">
        <f t="shared" si="29"/>
        <v/>
      </c>
      <c r="AO109" s="60"/>
    </row>
    <row r="110" spans="3:41" x14ac:dyDescent="0.25">
      <c r="C110" s="82"/>
      <c r="D110" s="45"/>
      <c r="E110" s="83" t="str">
        <f t="shared" si="34"/>
        <v/>
      </c>
      <c r="F110" s="45"/>
      <c r="G110" s="45"/>
      <c r="H110" s="45"/>
      <c r="I110" s="46" t="str">
        <f t="shared" si="30"/>
        <v/>
      </c>
      <c r="J110" s="46" t="str">
        <f t="shared" si="31"/>
        <v/>
      </c>
      <c r="K110" s="47" t="str">
        <f t="shared" si="19"/>
        <v/>
      </c>
      <c r="L110" s="47" t="str">
        <f t="shared" si="20"/>
        <v/>
      </c>
      <c r="M110" s="48">
        <f t="shared" si="32"/>
        <v>0</v>
      </c>
      <c r="N110" s="46" t="str">
        <f t="shared" si="21"/>
        <v/>
      </c>
      <c r="O110" s="47" t="str">
        <f t="shared" si="22"/>
        <v/>
      </c>
      <c r="P110" s="47" t="str">
        <f t="shared" si="23"/>
        <v/>
      </c>
      <c r="Q110" s="48">
        <f t="shared" si="33"/>
        <v>0</v>
      </c>
      <c r="R110" s="2"/>
      <c r="AH110" s="57" t="str">
        <f>IF(G110&gt;1,IF($E$10&gt;0,100-(#REF!/(1+(AL110/#REF!)^#REF!)^#REF!+#REF!/(AL110-1))*100,100-(AL110*D$5+D$6)*100),"")</f>
        <v/>
      </c>
      <c r="AI110" s="21" t="str">
        <f t="shared" si="24"/>
        <v/>
      </c>
      <c r="AJ110" s="21" t="str">
        <f t="shared" si="25"/>
        <v/>
      </c>
      <c r="AK110" s="48">
        <f t="shared" si="26"/>
        <v>0</v>
      </c>
      <c r="AL110" s="58" t="str">
        <f t="shared" si="27"/>
        <v/>
      </c>
      <c r="AM110" s="59" t="str">
        <f t="shared" si="28"/>
        <v/>
      </c>
      <c r="AN110" s="59" t="str">
        <f t="shared" si="29"/>
        <v/>
      </c>
      <c r="AO110" s="60"/>
    </row>
    <row r="111" spans="3:41" x14ac:dyDescent="0.25">
      <c r="C111" s="82"/>
      <c r="D111" s="45"/>
      <c r="E111" s="83" t="str">
        <f t="shared" si="34"/>
        <v/>
      </c>
      <c r="F111" s="45"/>
      <c r="G111" s="45"/>
      <c r="H111" s="45"/>
      <c r="I111" s="46" t="str">
        <f t="shared" si="30"/>
        <v/>
      </c>
      <c r="J111" s="46" t="str">
        <f t="shared" si="31"/>
        <v/>
      </c>
      <c r="K111" s="47" t="str">
        <f t="shared" si="19"/>
        <v/>
      </c>
      <c r="L111" s="47" t="str">
        <f t="shared" si="20"/>
        <v/>
      </c>
      <c r="M111" s="48">
        <f t="shared" si="32"/>
        <v>0</v>
      </c>
      <c r="N111" s="46" t="str">
        <f t="shared" si="21"/>
        <v/>
      </c>
      <c r="O111" s="47" t="str">
        <f t="shared" si="22"/>
        <v/>
      </c>
      <c r="P111" s="47" t="str">
        <f t="shared" si="23"/>
        <v/>
      </c>
      <c r="Q111" s="48">
        <f t="shared" si="33"/>
        <v>0</v>
      </c>
      <c r="R111" s="2"/>
      <c r="AH111" s="57" t="str">
        <f>IF(G111&gt;1,IF($E$10&gt;0,100-(#REF!/(1+(AL111/#REF!)^#REF!)^#REF!+#REF!/(AL111-1))*100,100-(AL111*D$5+D$6)*100),"")</f>
        <v/>
      </c>
      <c r="AI111" s="21" t="str">
        <f t="shared" si="24"/>
        <v/>
      </c>
      <c r="AJ111" s="21" t="str">
        <f t="shared" si="25"/>
        <v/>
      </c>
      <c r="AK111" s="48">
        <f t="shared" si="26"/>
        <v>0</v>
      </c>
      <c r="AL111" s="58" t="str">
        <f t="shared" si="27"/>
        <v/>
      </c>
      <c r="AM111" s="59" t="str">
        <f t="shared" si="28"/>
        <v/>
      </c>
      <c r="AN111" s="59" t="str">
        <f t="shared" si="29"/>
        <v/>
      </c>
      <c r="AO111" s="60"/>
    </row>
    <row r="112" spans="3:41" x14ac:dyDescent="0.25">
      <c r="C112" s="82"/>
      <c r="D112" s="45"/>
      <c r="E112" s="83" t="str">
        <f t="shared" si="34"/>
        <v/>
      </c>
      <c r="F112" s="45"/>
      <c r="G112" s="45"/>
      <c r="H112" s="45"/>
      <c r="I112" s="46" t="str">
        <f t="shared" si="30"/>
        <v/>
      </c>
      <c r="J112" s="46" t="str">
        <f t="shared" si="31"/>
        <v/>
      </c>
      <c r="K112" s="47" t="str">
        <f t="shared" si="19"/>
        <v/>
      </c>
      <c r="L112" s="47" t="str">
        <f t="shared" si="20"/>
        <v/>
      </c>
      <c r="M112" s="48">
        <f t="shared" si="32"/>
        <v>0</v>
      </c>
      <c r="N112" s="46" t="str">
        <f t="shared" si="21"/>
        <v/>
      </c>
      <c r="O112" s="47" t="str">
        <f t="shared" si="22"/>
        <v/>
      </c>
      <c r="P112" s="47" t="str">
        <f t="shared" si="23"/>
        <v/>
      </c>
      <c r="Q112" s="48">
        <f t="shared" si="33"/>
        <v>0</v>
      </c>
      <c r="R112" s="2"/>
      <c r="AH112" s="57" t="str">
        <f>IF(G112&gt;1,IF($E$10&gt;0,100-(#REF!/(1+(AL112/#REF!)^#REF!)^#REF!+#REF!/(AL112-1))*100,100-(AL112*D$5+D$6)*100),"")</f>
        <v/>
      </c>
      <c r="AI112" s="21" t="str">
        <f t="shared" si="24"/>
        <v/>
      </c>
      <c r="AJ112" s="21" t="str">
        <f t="shared" si="25"/>
        <v/>
      </c>
      <c r="AK112" s="48">
        <f t="shared" si="26"/>
        <v>0</v>
      </c>
      <c r="AL112" s="58" t="str">
        <f t="shared" si="27"/>
        <v/>
      </c>
      <c r="AM112" s="59" t="str">
        <f t="shared" si="28"/>
        <v/>
      </c>
      <c r="AN112" s="59" t="str">
        <f t="shared" si="29"/>
        <v/>
      </c>
      <c r="AO112" s="60"/>
    </row>
    <row r="113" spans="3:41" x14ac:dyDescent="0.25">
      <c r="C113" s="82"/>
      <c r="D113" s="45"/>
      <c r="E113" s="83" t="str">
        <f t="shared" si="34"/>
        <v/>
      </c>
      <c r="F113" s="45"/>
      <c r="G113" s="45"/>
      <c r="H113" s="45"/>
      <c r="I113" s="46" t="str">
        <f t="shared" si="30"/>
        <v/>
      </c>
      <c r="J113" s="46" t="str">
        <f t="shared" si="31"/>
        <v/>
      </c>
      <c r="K113" s="47" t="str">
        <f t="shared" si="19"/>
        <v/>
      </c>
      <c r="L113" s="47" t="str">
        <f t="shared" si="20"/>
        <v/>
      </c>
      <c r="M113" s="48">
        <f t="shared" si="32"/>
        <v>0</v>
      </c>
      <c r="N113" s="46" t="str">
        <f t="shared" si="21"/>
        <v/>
      </c>
      <c r="O113" s="47" t="str">
        <f t="shared" si="22"/>
        <v/>
      </c>
      <c r="P113" s="47" t="str">
        <f t="shared" si="23"/>
        <v/>
      </c>
      <c r="Q113" s="48">
        <f t="shared" si="33"/>
        <v>0</v>
      </c>
      <c r="R113" s="2"/>
      <c r="AH113" s="57" t="str">
        <f>IF(G113&gt;1,IF($E$10&gt;0,100-(#REF!/(1+(AL113/#REF!)^#REF!)^#REF!+#REF!/(AL113-1))*100,100-(AL113*D$5+D$6)*100),"")</f>
        <v/>
      </c>
      <c r="AI113" s="21" t="str">
        <f t="shared" si="24"/>
        <v/>
      </c>
      <c r="AJ113" s="21" t="str">
        <f t="shared" si="25"/>
        <v/>
      </c>
      <c r="AK113" s="48">
        <f t="shared" si="26"/>
        <v>0</v>
      </c>
      <c r="AL113" s="58" t="str">
        <f t="shared" si="27"/>
        <v/>
      </c>
      <c r="AM113" s="59" t="str">
        <f t="shared" si="28"/>
        <v/>
      </c>
      <c r="AN113" s="59" t="str">
        <f t="shared" si="29"/>
        <v/>
      </c>
      <c r="AO113" s="60"/>
    </row>
    <row r="114" spans="3:41" x14ac:dyDescent="0.25">
      <c r="C114" s="82"/>
      <c r="D114" s="45"/>
      <c r="E114" s="83" t="str">
        <f t="shared" si="34"/>
        <v/>
      </c>
      <c r="F114" s="45"/>
      <c r="G114" s="45"/>
      <c r="H114" s="45"/>
      <c r="I114" s="46" t="str">
        <f t="shared" si="30"/>
        <v/>
      </c>
      <c r="J114" s="46" t="str">
        <f t="shared" si="31"/>
        <v/>
      </c>
      <c r="K114" s="47" t="str">
        <f t="shared" si="19"/>
        <v/>
      </c>
      <c r="L114" s="47" t="str">
        <f t="shared" si="20"/>
        <v/>
      </c>
      <c r="M114" s="48">
        <f t="shared" si="32"/>
        <v>0</v>
      </c>
      <c r="N114" s="46" t="str">
        <f t="shared" si="21"/>
        <v/>
      </c>
      <c r="O114" s="47" t="str">
        <f t="shared" si="22"/>
        <v/>
      </c>
      <c r="P114" s="47" t="str">
        <f t="shared" si="23"/>
        <v/>
      </c>
      <c r="Q114" s="48">
        <f t="shared" si="33"/>
        <v>0</v>
      </c>
      <c r="R114" s="2"/>
      <c r="AH114" s="57" t="str">
        <f>IF(G114&gt;1,IF($E$10&gt;0,100-(#REF!/(1+(AL114/#REF!)^#REF!)^#REF!+#REF!/(AL114-1))*100,100-(AL114*D$5+D$6)*100),"")</f>
        <v/>
      </c>
      <c r="AI114" s="21" t="str">
        <f t="shared" si="24"/>
        <v/>
      </c>
      <c r="AJ114" s="21" t="str">
        <f t="shared" si="25"/>
        <v/>
      </c>
      <c r="AK114" s="48">
        <f t="shared" si="26"/>
        <v>0</v>
      </c>
      <c r="AL114" s="58" t="str">
        <f t="shared" si="27"/>
        <v/>
      </c>
      <c r="AM114" s="59" t="str">
        <f t="shared" si="28"/>
        <v/>
      </c>
      <c r="AN114" s="59" t="str">
        <f t="shared" si="29"/>
        <v/>
      </c>
      <c r="AO114" s="60"/>
    </row>
    <row r="115" spans="3:41" x14ac:dyDescent="0.25">
      <c r="C115" s="82"/>
      <c r="D115" s="45"/>
      <c r="E115" s="83" t="str">
        <f t="shared" si="34"/>
        <v/>
      </c>
      <c r="F115" s="45"/>
      <c r="G115" s="45"/>
      <c r="H115" s="45"/>
      <c r="I115" s="46" t="str">
        <f t="shared" si="30"/>
        <v/>
      </c>
      <c r="J115" s="46" t="str">
        <f t="shared" si="31"/>
        <v/>
      </c>
      <c r="K115" s="47" t="str">
        <f t="shared" si="19"/>
        <v/>
      </c>
      <c r="L115" s="47" t="str">
        <f t="shared" si="20"/>
        <v/>
      </c>
      <c r="M115" s="48">
        <f t="shared" si="32"/>
        <v>0</v>
      </c>
      <c r="N115" s="46" t="str">
        <f t="shared" si="21"/>
        <v/>
      </c>
      <c r="O115" s="47" t="str">
        <f t="shared" si="22"/>
        <v/>
      </c>
      <c r="P115" s="47" t="str">
        <f t="shared" si="23"/>
        <v/>
      </c>
      <c r="Q115" s="48">
        <f t="shared" si="33"/>
        <v>0</v>
      </c>
      <c r="R115" s="2"/>
      <c r="AH115" s="57" t="str">
        <f>IF(G115&gt;1,IF($E$10&gt;0,100-(#REF!/(1+(AL115/#REF!)^#REF!)^#REF!+#REF!/(AL115-1))*100,100-(AL115*D$5+D$6)*100),"")</f>
        <v/>
      </c>
      <c r="AI115" s="21" t="str">
        <f t="shared" si="24"/>
        <v/>
      </c>
      <c r="AJ115" s="21" t="str">
        <f t="shared" si="25"/>
        <v/>
      </c>
      <c r="AK115" s="48">
        <f t="shared" si="26"/>
        <v>0</v>
      </c>
      <c r="AL115" s="58" t="str">
        <f t="shared" si="27"/>
        <v/>
      </c>
      <c r="AM115" s="59" t="str">
        <f t="shared" si="28"/>
        <v/>
      </c>
      <c r="AN115" s="59" t="str">
        <f t="shared" si="29"/>
        <v/>
      </c>
      <c r="AO115" s="60"/>
    </row>
    <row r="116" spans="3:41" x14ac:dyDescent="0.25">
      <c r="C116" s="82"/>
      <c r="D116" s="45"/>
      <c r="E116" s="83" t="str">
        <f t="shared" si="34"/>
        <v/>
      </c>
      <c r="F116" s="45"/>
      <c r="G116" s="45"/>
      <c r="H116" s="45"/>
      <c r="I116" s="46" t="str">
        <f t="shared" si="30"/>
        <v/>
      </c>
      <c r="J116" s="46" t="str">
        <f t="shared" si="31"/>
        <v/>
      </c>
      <c r="K116" s="47" t="str">
        <f t="shared" si="19"/>
        <v/>
      </c>
      <c r="L116" s="47" t="str">
        <f t="shared" si="20"/>
        <v/>
      </c>
      <c r="M116" s="48">
        <f t="shared" si="32"/>
        <v>0</v>
      </c>
      <c r="N116" s="46" t="str">
        <f t="shared" si="21"/>
        <v/>
      </c>
      <c r="O116" s="47" t="str">
        <f t="shared" si="22"/>
        <v/>
      </c>
      <c r="P116" s="47" t="str">
        <f t="shared" si="23"/>
        <v/>
      </c>
      <c r="Q116" s="48">
        <f t="shared" si="33"/>
        <v>0</v>
      </c>
      <c r="R116" s="2"/>
      <c r="AH116" s="57" t="str">
        <f>IF(G116&gt;1,IF($E$10&gt;0,100-(#REF!/(1+(AL116/#REF!)^#REF!)^#REF!+#REF!/(AL116-1))*100,100-(AL116*D$5+D$6)*100),"")</f>
        <v/>
      </c>
      <c r="AI116" s="21" t="str">
        <f t="shared" si="24"/>
        <v/>
      </c>
      <c r="AJ116" s="21" t="str">
        <f t="shared" si="25"/>
        <v/>
      </c>
      <c r="AK116" s="48">
        <f t="shared" si="26"/>
        <v>0</v>
      </c>
      <c r="AL116" s="58" t="str">
        <f t="shared" si="27"/>
        <v/>
      </c>
      <c r="AM116" s="59" t="str">
        <f t="shared" si="28"/>
        <v/>
      </c>
      <c r="AN116" s="59" t="str">
        <f t="shared" si="29"/>
        <v/>
      </c>
      <c r="AO116" s="60"/>
    </row>
    <row r="117" spans="3:41" x14ac:dyDescent="0.25">
      <c r="C117" s="82"/>
      <c r="D117" s="45"/>
      <c r="E117" s="83" t="str">
        <f t="shared" si="34"/>
        <v/>
      </c>
      <c r="F117" s="45"/>
      <c r="G117" s="45"/>
      <c r="H117" s="45"/>
      <c r="I117" s="46" t="str">
        <f t="shared" si="30"/>
        <v/>
      </c>
      <c r="J117" s="46" t="str">
        <f t="shared" si="31"/>
        <v/>
      </c>
      <c r="K117" s="47" t="str">
        <f t="shared" si="19"/>
        <v/>
      </c>
      <c r="L117" s="47" t="str">
        <f t="shared" si="20"/>
        <v/>
      </c>
      <c r="M117" s="48">
        <f t="shared" si="32"/>
        <v>0</v>
      </c>
      <c r="N117" s="46" t="str">
        <f t="shared" si="21"/>
        <v/>
      </c>
      <c r="O117" s="47" t="str">
        <f t="shared" si="22"/>
        <v/>
      </c>
      <c r="P117" s="47" t="str">
        <f t="shared" si="23"/>
        <v/>
      </c>
      <c r="Q117" s="48">
        <f t="shared" si="33"/>
        <v>0</v>
      </c>
      <c r="R117" s="2"/>
      <c r="AH117" s="57" t="str">
        <f>IF(G117&gt;1,IF($E$10&gt;0,100-(#REF!/(1+(AL117/#REF!)^#REF!)^#REF!+#REF!/(AL117-1))*100,100-(AL117*D$5+D$6)*100),"")</f>
        <v/>
      </c>
      <c r="AI117" s="21" t="str">
        <f t="shared" si="24"/>
        <v/>
      </c>
      <c r="AJ117" s="21" t="str">
        <f t="shared" si="25"/>
        <v/>
      </c>
      <c r="AK117" s="48">
        <f t="shared" si="26"/>
        <v>0</v>
      </c>
      <c r="AL117" s="58" t="str">
        <f t="shared" si="27"/>
        <v/>
      </c>
      <c r="AM117" s="59" t="str">
        <f t="shared" si="28"/>
        <v/>
      </c>
      <c r="AN117" s="59" t="str">
        <f t="shared" si="29"/>
        <v/>
      </c>
      <c r="AO117" s="60"/>
    </row>
    <row r="118" spans="3:41" x14ac:dyDescent="0.25">
      <c r="C118" s="82"/>
      <c r="D118" s="45"/>
      <c r="E118" s="83" t="str">
        <f t="shared" si="34"/>
        <v/>
      </c>
      <c r="F118" s="45"/>
      <c r="G118" s="45"/>
      <c r="H118" s="45"/>
      <c r="I118" s="46" t="str">
        <f t="shared" si="30"/>
        <v/>
      </c>
      <c r="J118" s="46" t="str">
        <f t="shared" si="31"/>
        <v/>
      </c>
      <c r="K118" s="47" t="str">
        <f t="shared" si="19"/>
        <v/>
      </c>
      <c r="L118" s="47" t="str">
        <f t="shared" si="20"/>
        <v/>
      </c>
      <c r="M118" s="48">
        <f t="shared" si="32"/>
        <v>0</v>
      </c>
      <c r="N118" s="46" t="str">
        <f t="shared" si="21"/>
        <v/>
      </c>
      <c r="O118" s="47" t="str">
        <f t="shared" si="22"/>
        <v/>
      </c>
      <c r="P118" s="47" t="str">
        <f t="shared" si="23"/>
        <v/>
      </c>
      <c r="Q118" s="48">
        <f t="shared" si="33"/>
        <v>0</v>
      </c>
      <c r="R118" s="2"/>
      <c r="AH118" s="57" t="str">
        <f>IF(G118&gt;1,IF($E$10&gt;0,100-(#REF!/(1+(AL118/#REF!)^#REF!)^#REF!+#REF!/(AL118-1))*100,100-(AL118*D$5+D$6)*100),"")</f>
        <v/>
      </c>
      <c r="AI118" s="21" t="str">
        <f t="shared" si="24"/>
        <v/>
      </c>
      <c r="AJ118" s="21" t="str">
        <f t="shared" si="25"/>
        <v/>
      </c>
      <c r="AK118" s="48">
        <f t="shared" si="26"/>
        <v>0</v>
      </c>
      <c r="AL118" s="58" t="str">
        <f t="shared" si="27"/>
        <v/>
      </c>
      <c r="AM118" s="59" t="str">
        <f t="shared" si="28"/>
        <v/>
      </c>
      <c r="AN118" s="59" t="str">
        <f t="shared" si="29"/>
        <v/>
      </c>
      <c r="AO118" s="60"/>
    </row>
    <row r="119" spans="3:41" x14ac:dyDescent="0.25">
      <c r="C119" s="82"/>
      <c r="D119" s="45"/>
      <c r="E119" s="83" t="str">
        <f t="shared" si="34"/>
        <v/>
      </c>
      <c r="F119" s="45"/>
      <c r="G119" s="45"/>
      <c r="H119" s="45"/>
      <c r="I119" s="46" t="str">
        <f t="shared" si="30"/>
        <v/>
      </c>
      <c r="J119" s="46" t="str">
        <f t="shared" si="31"/>
        <v/>
      </c>
      <c r="K119" s="47" t="str">
        <f t="shared" si="19"/>
        <v/>
      </c>
      <c r="L119" s="47" t="str">
        <f t="shared" si="20"/>
        <v/>
      </c>
      <c r="M119" s="48">
        <f t="shared" si="32"/>
        <v>0</v>
      </c>
      <c r="N119" s="46" t="str">
        <f t="shared" si="21"/>
        <v/>
      </c>
      <c r="O119" s="47" t="str">
        <f t="shared" si="22"/>
        <v/>
      </c>
      <c r="P119" s="47" t="str">
        <f t="shared" si="23"/>
        <v/>
      </c>
      <c r="Q119" s="48">
        <f t="shared" si="33"/>
        <v>0</v>
      </c>
      <c r="R119" s="2"/>
      <c r="AH119" s="57" t="str">
        <f>IF(G119&gt;1,IF($E$10&gt;0,100-(#REF!/(1+(AL119/#REF!)^#REF!)^#REF!+#REF!/(AL119-1))*100,100-(AL119*D$5+D$6)*100),"")</f>
        <v/>
      </c>
      <c r="AI119" s="21" t="str">
        <f t="shared" si="24"/>
        <v/>
      </c>
      <c r="AJ119" s="21" t="str">
        <f t="shared" si="25"/>
        <v/>
      </c>
      <c r="AK119" s="48">
        <f t="shared" si="26"/>
        <v>0</v>
      </c>
      <c r="AL119" s="58" t="str">
        <f t="shared" si="27"/>
        <v/>
      </c>
      <c r="AM119" s="59" t="str">
        <f t="shared" si="28"/>
        <v/>
      </c>
      <c r="AN119" s="59" t="str">
        <f t="shared" si="29"/>
        <v/>
      </c>
      <c r="AO119" s="60"/>
    </row>
    <row r="120" spans="3:41" x14ac:dyDescent="0.25">
      <c r="C120" s="82"/>
      <c r="D120" s="45"/>
      <c r="E120" s="83" t="str">
        <f t="shared" si="34"/>
        <v/>
      </c>
      <c r="F120" s="45"/>
      <c r="G120" s="45"/>
      <c r="H120" s="45"/>
      <c r="I120" s="46" t="str">
        <f t="shared" si="30"/>
        <v/>
      </c>
      <c r="J120" s="46" t="str">
        <f t="shared" si="31"/>
        <v/>
      </c>
      <c r="K120" s="47" t="str">
        <f t="shared" si="19"/>
        <v/>
      </c>
      <c r="L120" s="47" t="str">
        <f t="shared" si="20"/>
        <v/>
      </c>
      <c r="M120" s="48">
        <f t="shared" si="32"/>
        <v>0</v>
      </c>
      <c r="N120" s="46" t="str">
        <f t="shared" si="21"/>
        <v/>
      </c>
      <c r="O120" s="47" t="str">
        <f t="shared" si="22"/>
        <v/>
      </c>
      <c r="P120" s="47" t="str">
        <f t="shared" si="23"/>
        <v/>
      </c>
      <c r="Q120" s="48">
        <f t="shared" si="33"/>
        <v>0</v>
      </c>
      <c r="R120" s="2"/>
      <c r="AH120" s="57" t="str">
        <f>IF(G120&gt;1,IF($E$10&gt;0,100-(#REF!/(1+(AL120/#REF!)^#REF!)^#REF!+#REF!/(AL120-1))*100,100-(AL120*D$5+D$6)*100),"")</f>
        <v/>
      </c>
      <c r="AI120" s="21" t="str">
        <f t="shared" si="24"/>
        <v/>
      </c>
      <c r="AJ120" s="21" t="str">
        <f t="shared" si="25"/>
        <v/>
      </c>
      <c r="AK120" s="48">
        <f t="shared" si="26"/>
        <v>0</v>
      </c>
      <c r="AL120" s="58" t="str">
        <f t="shared" si="27"/>
        <v/>
      </c>
      <c r="AM120" s="59" t="str">
        <f t="shared" si="28"/>
        <v/>
      </c>
      <c r="AN120" s="59" t="str">
        <f t="shared" si="29"/>
        <v/>
      </c>
      <c r="AO120" s="60"/>
    </row>
    <row r="121" spans="3:41" x14ac:dyDescent="0.25">
      <c r="C121" s="82"/>
      <c r="D121" s="45"/>
      <c r="E121" s="83" t="str">
        <f t="shared" si="34"/>
        <v/>
      </c>
      <c r="F121" s="45"/>
      <c r="G121" s="45"/>
      <c r="H121" s="45"/>
      <c r="I121" s="46" t="str">
        <f t="shared" si="30"/>
        <v/>
      </c>
      <c r="J121" s="46" t="str">
        <f t="shared" si="31"/>
        <v/>
      </c>
      <c r="K121" s="47" t="str">
        <f t="shared" si="19"/>
        <v/>
      </c>
      <c r="L121" s="47" t="str">
        <f t="shared" si="20"/>
        <v/>
      </c>
      <c r="M121" s="48">
        <f t="shared" si="32"/>
        <v>0</v>
      </c>
      <c r="N121" s="46" t="str">
        <f t="shared" si="21"/>
        <v/>
      </c>
      <c r="O121" s="47" t="str">
        <f t="shared" si="22"/>
        <v/>
      </c>
      <c r="P121" s="47" t="str">
        <f t="shared" si="23"/>
        <v/>
      </c>
      <c r="Q121" s="48">
        <f t="shared" si="33"/>
        <v>0</v>
      </c>
      <c r="R121" s="2"/>
      <c r="AH121" s="57" t="str">
        <f>IF(G121&gt;1,IF($E$10&gt;0,100-(#REF!/(1+(AL121/#REF!)^#REF!)^#REF!+#REF!/(AL121-1))*100,100-(AL121*D$5+D$6)*100),"")</f>
        <v/>
      </c>
      <c r="AI121" s="21" t="str">
        <f t="shared" si="24"/>
        <v/>
      </c>
      <c r="AJ121" s="21" t="str">
        <f t="shared" si="25"/>
        <v/>
      </c>
      <c r="AK121" s="48">
        <f t="shared" si="26"/>
        <v>0</v>
      </c>
      <c r="AL121" s="58" t="str">
        <f t="shared" si="27"/>
        <v/>
      </c>
      <c r="AM121" s="59" t="str">
        <f t="shared" si="28"/>
        <v/>
      </c>
      <c r="AN121" s="59" t="str">
        <f t="shared" si="29"/>
        <v/>
      </c>
      <c r="AO121" s="60"/>
    </row>
    <row r="122" spans="3:41" x14ac:dyDescent="0.25">
      <c r="C122" s="82"/>
      <c r="D122" s="45"/>
      <c r="E122" s="83" t="str">
        <f t="shared" si="34"/>
        <v/>
      </c>
      <c r="F122" s="45"/>
      <c r="G122" s="45"/>
      <c r="H122" s="45"/>
      <c r="I122" s="46" t="str">
        <f t="shared" si="30"/>
        <v/>
      </c>
      <c r="J122" s="46" t="str">
        <f t="shared" si="31"/>
        <v/>
      </c>
      <c r="K122" s="47" t="str">
        <f t="shared" si="19"/>
        <v/>
      </c>
      <c r="L122" s="47" t="str">
        <f t="shared" si="20"/>
        <v/>
      </c>
      <c r="M122" s="48">
        <f t="shared" si="32"/>
        <v>0</v>
      </c>
      <c r="N122" s="46" t="str">
        <f t="shared" si="21"/>
        <v/>
      </c>
      <c r="O122" s="47" t="str">
        <f t="shared" si="22"/>
        <v/>
      </c>
      <c r="P122" s="47" t="str">
        <f t="shared" si="23"/>
        <v/>
      </c>
      <c r="Q122" s="48">
        <f t="shared" si="33"/>
        <v>0</v>
      </c>
      <c r="R122" s="2"/>
      <c r="AH122" s="57" t="str">
        <f>IF(G122&gt;1,IF($E$10&gt;0,100-(#REF!/(1+(AL122/#REF!)^#REF!)^#REF!+#REF!/(AL122-1))*100,100-(AL122*D$5+D$6)*100),"")</f>
        <v/>
      </c>
      <c r="AI122" s="21" t="str">
        <f t="shared" si="24"/>
        <v/>
      </c>
      <c r="AJ122" s="21" t="str">
        <f t="shared" si="25"/>
        <v/>
      </c>
      <c r="AK122" s="48">
        <f t="shared" si="26"/>
        <v>0</v>
      </c>
      <c r="AL122" s="58" t="str">
        <f t="shared" si="27"/>
        <v/>
      </c>
      <c r="AM122" s="59" t="str">
        <f t="shared" si="28"/>
        <v/>
      </c>
      <c r="AN122" s="59" t="str">
        <f t="shared" si="29"/>
        <v/>
      </c>
      <c r="AO122" s="60"/>
    </row>
    <row r="123" spans="3:41" x14ac:dyDescent="0.25">
      <c r="C123" s="82"/>
      <c r="D123" s="45"/>
      <c r="E123" s="83" t="str">
        <f t="shared" si="34"/>
        <v/>
      </c>
      <c r="F123" s="45"/>
      <c r="G123" s="45"/>
      <c r="H123" s="45"/>
      <c r="I123" s="46" t="str">
        <f t="shared" si="30"/>
        <v/>
      </c>
      <c r="J123" s="46" t="str">
        <f t="shared" si="31"/>
        <v/>
      </c>
      <c r="K123" s="47" t="str">
        <f t="shared" si="19"/>
        <v/>
      </c>
      <c r="L123" s="47" t="str">
        <f t="shared" si="20"/>
        <v/>
      </c>
      <c r="M123" s="48">
        <f t="shared" si="32"/>
        <v>0</v>
      </c>
      <c r="N123" s="46" t="str">
        <f t="shared" si="21"/>
        <v/>
      </c>
      <c r="O123" s="47" t="str">
        <f t="shared" si="22"/>
        <v/>
      </c>
      <c r="P123" s="47" t="str">
        <f t="shared" si="23"/>
        <v/>
      </c>
      <c r="Q123" s="48">
        <f t="shared" si="33"/>
        <v>0</v>
      </c>
      <c r="R123" s="2"/>
      <c r="AH123" s="57" t="str">
        <f>IF(G123&gt;1,IF($E$10&gt;0,100-(#REF!/(1+(AL123/#REF!)^#REF!)^#REF!+#REF!/(AL123-1))*100,100-(AL123*D$5+D$6)*100),"")</f>
        <v/>
      </c>
      <c r="AI123" s="21" t="str">
        <f t="shared" si="24"/>
        <v/>
      </c>
      <c r="AJ123" s="21" t="str">
        <f t="shared" si="25"/>
        <v/>
      </c>
      <c r="AK123" s="48">
        <f t="shared" si="26"/>
        <v>0</v>
      </c>
      <c r="AL123" s="58" t="str">
        <f t="shared" si="27"/>
        <v/>
      </c>
      <c r="AM123" s="59" t="str">
        <f t="shared" si="28"/>
        <v/>
      </c>
      <c r="AN123" s="59" t="str">
        <f t="shared" si="29"/>
        <v/>
      </c>
      <c r="AO123" s="60"/>
    </row>
    <row r="124" spans="3:41" x14ac:dyDescent="0.25">
      <c r="C124" s="82"/>
      <c r="D124" s="45"/>
      <c r="E124" s="83" t="str">
        <f t="shared" si="34"/>
        <v/>
      </c>
      <c r="F124" s="45"/>
      <c r="G124" s="45"/>
      <c r="H124" s="45"/>
      <c r="I124" s="46" t="str">
        <f t="shared" si="30"/>
        <v/>
      </c>
      <c r="J124" s="46" t="str">
        <f t="shared" si="31"/>
        <v/>
      </c>
      <c r="K124" s="47" t="str">
        <f t="shared" si="19"/>
        <v/>
      </c>
      <c r="L124" s="47" t="str">
        <f t="shared" si="20"/>
        <v/>
      </c>
      <c r="M124" s="48">
        <f t="shared" si="32"/>
        <v>0</v>
      </c>
      <c r="N124" s="46" t="str">
        <f t="shared" si="21"/>
        <v/>
      </c>
      <c r="O124" s="47" t="str">
        <f t="shared" si="22"/>
        <v/>
      </c>
      <c r="P124" s="47" t="str">
        <f t="shared" si="23"/>
        <v/>
      </c>
      <c r="Q124" s="48">
        <f t="shared" si="33"/>
        <v>0</v>
      </c>
      <c r="R124" s="2"/>
      <c r="AH124" s="57" t="str">
        <f>IF(G124&gt;1,IF($E$10&gt;0,100-(#REF!/(1+(AL124/#REF!)^#REF!)^#REF!+#REF!/(AL124-1))*100,100-(AL124*D$5+D$6)*100),"")</f>
        <v/>
      </c>
      <c r="AI124" s="21" t="str">
        <f t="shared" si="24"/>
        <v/>
      </c>
      <c r="AJ124" s="21" t="str">
        <f t="shared" si="25"/>
        <v/>
      </c>
      <c r="AK124" s="48">
        <f t="shared" si="26"/>
        <v>0</v>
      </c>
      <c r="AL124" s="58" t="str">
        <f t="shared" si="27"/>
        <v/>
      </c>
      <c r="AM124" s="59" t="str">
        <f t="shared" si="28"/>
        <v/>
      </c>
      <c r="AN124" s="59" t="str">
        <f t="shared" si="29"/>
        <v/>
      </c>
      <c r="AO124" s="60"/>
    </row>
    <row r="125" spans="3:41" x14ac:dyDescent="0.25">
      <c r="C125" s="82"/>
      <c r="D125" s="45"/>
      <c r="E125" s="83" t="str">
        <f t="shared" si="34"/>
        <v/>
      </c>
      <c r="F125" s="45"/>
      <c r="G125" s="45"/>
      <c r="H125" s="45"/>
      <c r="I125" s="46" t="str">
        <f t="shared" si="30"/>
        <v/>
      </c>
      <c r="J125" s="46" t="str">
        <f t="shared" si="31"/>
        <v/>
      </c>
      <c r="K125" s="47" t="str">
        <f t="shared" si="19"/>
        <v/>
      </c>
      <c r="L125" s="47" t="str">
        <f t="shared" si="20"/>
        <v/>
      </c>
      <c r="M125" s="48">
        <f t="shared" si="32"/>
        <v>0</v>
      </c>
      <c r="N125" s="46" t="str">
        <f t="shared" si="21"/>
        <v/>
      </c>
      <c r="O125" s="47" t="str">
        <f t="shared" si="22"/>
        <v/>
      </c>
      <c r="P125" s="47" t="str">
        <f t="shared" si="23"/>
        <v/>
      </c>
      <c r="Q125" s="48">
        <f t="shared" si="33"/>
        <v>0</v>
      </c>
      <c r="R125" s="2"/>
      <c r="AH125" s="57" t="str">
        <f>IF(G125&gt;1,IF($E$10&gt;0,100-(#REF!/(1+(AL125/#REF!)^#REF!)^#REF!+#REF!/(AL125-1))*100,100-(AL125*D$5+D$6)*100),"")</f>
        <v/>
      </c>
      <c r="AI125" s="21" t="str">
        <f t="shared" si="24"/>
        <v/>
      </c>
      <c r="AJ125" s="21" t="str">
        <f t="shared" si="25"/>
        <v/>
      </c>
      <c r="AK125" s="48">
        <f t="shared" si="26"/>
        <v>0</v>
      </c>
      <c r="AL125" s="58" t="str">
        <f t="shared" si="27"/>
        <v/>
      </c>
      <c r="AM125" s="59" t="str">
        <f t="shared" si="28"/>
        <v/>
      </c>
      <c r="AN125" s="59" t="str">
        <f t="shared" si="29"/>
        <v/>
      </c>
      <c r="AO125" s="60"/>
    </row>
    <row r="126" spans="3:41" x14ac:dyDescent="0.25">
      <c r="C126" s="82"/>
      <c r="D126" s="45"/>
      <c r="E126" s="83" t="str">
        <f t="shared" si="34"/>
        <v/>
      </c>
      <c r="F126" s="45"/>
      <c r="G126" s="45"/>
      <c r="H126" s="45"/>
      <c r="I126" s="46" t="str">
        <f t="shared" si="30"/>
        <v/>
      </c>
      <c r="J126" s="46" t="str">
        <f t="shared" si="31"/>
        <v/>
      </c>
      <c r="K126" s="47" t="str">
        <f t="shared" si="19"/>
        <v/>
      </c>
      <c r="L126" s="47" t="str">
        <f t="shared" si="20"/>
        <v/>
      </c>
      <c r="M126" s="48">
        <f t="shared" si="32"/>
        <v>0</v>
      </c>
      <c r="N126" s="46" t="str">
        <f t="shared" si="21"/>
        <v/>
      </c>
      <c r="O126" s="47" t="str">
        <f t="shared" si="22"/>
        <v/>
      </c>
      <c r="P126" s="47" t="str">
        <f t="shared" si="23"/>
        <v/>
      </c>
      <c r="Q126" s="48">
        <f t="shared" si="33"/>
        <v>0</v>
      </c>
      <c r="R126" s="2"/>
      <c r="AH126" s="57" t="str">
        <f>IF(G126&gt;1,IF($E$10&gt;0,100-(#REF!/(1+(AL126/#REF!)^#REF!)^#REF!+#REF!/(AL126-1))*100,100-(AL126*D$5+D$6)*100),"")</f>
        <v/>
      </c>
      <c r="AI126" s="21" t="str">
        <f t="shared" si="24"/>
        <v/>
      </c>
      <c r="AJ126" s="21" t="str">
        <f t="shared" si="25"/>
        <v/>
      </c>
      <c r="AK126" s="48">
        <f t="shared" si="26"/>
        <v>0</v>
      </c>
      <c r="AL126" s="58" t="str">
        <f t="shared" si="27"/>
        <v/>
      </c>
      <c r="AM126" s="59" t="str">
        <f t="shared" si="28"/>
        <v/>
      </c>
      <c r="AN126" s="59" t="str">
        <f t="shared" si="29"/>
        <v/>
      </c>
      <c r="AO126" s="60"/>
    </row>
    <row r="127" spans="3:41" x14ac:dyDescent="0.25">
      <c r="C127" s="82"/>
      <c r="D127" s="45"/>
      <c r="E127" s="83" t="str">
        <f t="shared" si="34"/>
        <v/>
      </c>
      <c r="F127" s="45"/>
      <c r="G127" s="45"/>
      <c r="H127" s="45"/>
      <c r="I127" s="46" t="str">
        <f t="shared" si="30"/>
        <v/>
      </c>
      <c r="J127" s="46" t="str">
        <f t="shared" si="31"/>
        <v/>
      </c>
      <c r="K127" s="47" t="str">
        <f t="shared" si="19"/>
        <v/>
      </c>
      <c r="L127" s="47" t="str">
        <f t="shared" si="20"/>
        <v/>
      </c>
      <c r="M127" s="48">
        <f t="shared" si="32"/>
        <v>0</v>
      </c>
      <c r="N127" s="46" t="str">
        <f t="shared" si="21"/>
        <v/>
      </c>
      <c r="O127" s="47" t="str">
        <f t="shared" si="22"/>
        <v/>
      </c>
      <c r="P127" s="47" t="str">
        <f t="shared" si="23"/>
        <v/>
      </c>
      <c r="Q127" s="48">
        <f t="shared" si="33"/>
        <v>0</v>
      </c>
      <c r="R127" s="2"/>
      <c r="AH127" s="57" t="str">
        <f>IF(G127&gt;1,IF($E$10&gt;0,100-(#REF!/(1+(AL127/#REF!)^#REF!)^#REF!+#REF!/(AL127-1))*100,100-(AL127*D$5+D$6)*100),"")</f>
        <v/>
      </c>
      <c r="AI127" s="21" t="str">
        <f t="shared" si="24"/>
        <v/>
      </c>
      <c r="AJ127" s="21" t="str">
        <f t="shared" si="25"/>
        <v/>
      </c>
      <c r="AK127" s="48">
        <f t="shared" si="26"/>
        <v>0</v>
      </c>
      <c r="AL127" s="58" t="str">
        <f t="shared" si="27"/>
        <v/>
      </c>
      <c r="AM127" s="59" t="str">
        <f t="shared" si="28"/>
        <v/>
      </c>
      <c r="AN127" s="59" t="str">
        <f t="shared" si="29"/>
        <v/>
      </c>
      <c r="AO127" s="60"/>
    </row>
    <row r="128" spans="3:41" x14ac:dyDescent="0.25">
      <c r="C128" s="82"/>
      <c r="D128" s="45"/>
      <c r="E128" s="83" t="str">
        <f t="shared" si="34"/>
        <v/>
      </c>
      <c r="F128" s="45"/>
      <c r="G128" s="45"/>
      <c r="H128" s="45"/>
      <c r="I128" s="46" t="str">
        <f t="shared" si="30"/>
        <v/>
      </c>
      <c r="J128" s="46" t="str">
        <f t="shared" si="31"/>
        <v/>
      </c>
      <c r="K128" s="47" t="str">
        <f t="shared" si="19"/>
        <v/>
      </c>
      <c r="L128" s="47" t="str">
        <f t="shared" si="20"/>
        <v/>
      </c>
      <c r="M128" s="48">
        <f t="shared" si="32"/>
        <v>0</v>
      </c>
      <c r="N128" s="46" t="str">
        <f t="shared" si="21"/>
        <v/>
      </c>
      <c r="O128" s="47" t="str">
        <f t="shared" si="22"/>
        <v/>
      </c>
      <c r="P128" s="47" t="str">
        <f t="shared" si="23"/>
        <v/>
      </c>
      <c r="Q128" s="48">
        <f t="shared" si="33"/>
        <v>0</v>
      </c>
      <c r="R128" s="2"/>
      <c r="AH128" s="57" t="str">
        <f>IF(G128&gt;1,IF($E$10&gt;0,100-(#REF!/(1+(AL128/#REF!)^#REF!)^#REF!+#REF!/(AL128-1))*100,100-(AL128*D$5+D$6)*100),"")</f>
        <v/>
      </c>
      <c r="AI128" s="21" t="str">
        <f t="shared" si="24"/>
        <v/>
      </c>
      <c r="AJ128" s="21" t="str">
        <f t="shared" si="25"/>
        <v/>
      </c>
      <c r="AK128" s="48">
        <f t="shared" si="26"/>
        <v>0</v>
      </c>
      <c r="AL128" s="58" t="str">
        <f t="shared" si="27"/>
        <v/>
      </c>
      <c r="AM128" s="59" t="str">
        <f t="shared" si="28"/>
        <v/>
      </c>
      <c r="AN128" s="59" t="str">
        <f t="shared" si="29"/>
        <v/>
      </c>
      <c r="AO128" s="60"/>
    </row>
    <row r="129" spans="3:41" x14ac:dyDescent="0.25">
      <c r="C129" s="82"/>
      <c r="D129" s="45"/>
      <c r="E129" s="83" t="str">
        <f t="shared" si="34"/>
        <v/>
      </c>
      <c r="F129" s="45"/>
      <c r="G129" s="45"/>
      <c r="H129" s="45"/>
      <c r="I129" s="46" t="str">
        <f t="shared" si="30"/>
        <v/>
      </c>
      <c r="J129" s="46" t="str">
        <f t="shared" si="31"/>
        <v/>
      </c>
      <c r="K129" s="47" t="str">
        <f t="shared" si="19"/>
        <v/>
      </c>
      <c r="L129" s="47" t="str">
        <f t="shared" si="20"/>
        <v/>
      </c>
      <c r="M129" s="48">
        <f t="shared" si="32"/>
        <v>0</v>
      </c>
      <c r="N129" s="46" t="str">
        <f t="shared" si="21"/>
        <v/>
      </c>
      <c r="O129" s="47" t="str">
        <f t="shared" si="22"/>
        <v/>
      </c>
      <c r="P129" s="47" t="str">
        <f t="shared" si="23"/>
        <v/>
      </c>
      <c r="Q129" s="48">
        <f t="shared" si="33"/>
        <v>0</v>
      </c>
      <c r="R129" s="2"/>
      <c r="AH129" s="57" t="str">
        <f>IF(G129&gt;1,IF($E$10&gt;0,100-(#REF!/(1+(AL129/#REF!)^#REF!)^#REF!+#REF!/(AL129-1))*100,100-(AL129*D$5+D$6)*100),"")</f>
        <v/>
      </c>
      <c r="AI129" s="21" t="str">
        <f t="shared" si="24"/>
        <v/>
      </c>
      <c r="AJ129" s="21" t="str">
        <f t="shared" si="25"/>
        <v/>
      </c>
      <c r="AK129" s="48">
        <f t="shared" si="26"/>
        <v>0</v>
      </c>
      <c r="AL129" s="58" t="str">
        <f t="shared" si="27"/>
        <v/>
      </c>
      <c r="AM129" s="59" t="str">
        <f t="shared" si="28"/>
        <v/>
      </c>
      <c r="AN129" s="59" t="str">
        <f t="shared" si="29"/>
        <v/>
      </c>
      <c r="AO129" s="60"/>
    </row>
    <row r="130" spans="3:41" x14ac:dyDescent="0.25">
      <c r="C130" s="82"/>
      <c r="D130" s="45"/>
      <c r="E130" s="83" t="str">
        <f t="shared" si="34"/>
        <v/>
      </c>
      <c r="F130" s="45"/>
      <c r="G130" s="45"/>
      <c r="H130" s="45"/>
      <c r="I130" s="46" t="str">
        <f t="shared" si="30"/>
        <v/>
      </c>
      <c r="J130" s="46" t="str">
        <f t="shared" si="31"/>
        <v/>
      </c>
      <c r="K130" s="47" t="str">
        <f t="shared" si="19"/>
        <v/>
      </c>
      <c r="L130" s="47" t="str">
        <f t="shared" si="20"/>
        <v/>
      </c>
      <c r="M130" s="48">
        <f t="shared" si="32"/>
        <v>0</v>
      </c>
      <c r="N130" s="46" t="str">
        <f t="shared" si="21"/>
        <v/>
      </c>
      <c r="O130" s="47" t="str">
        <f t="shared" si="22"/>
        <v/>
      </c>
      <c r="P130" s="47" t="str">
        <f t="shared" si="23"/>
        <v/>
      </c>
      <c r="Q130" s="48">
        <f t="shared" si="33"/>
        <v>0</v>
      </c>
      <c r="R130" s="2"/>
      <c r="AH130" s="57" t="str">
        <f>IF(G130&gt;1,IF($E$10&gt;0,100-(#REF!/(1+(AL130/#REF!)^#REF!)^#REF!+#REF!/(AL130-1))*100,100-(AL130*D$5+D$6)*100),"")</f>
        <v/>
      </c>
      <c r="AI130" s="21" t="str">
        <f t="shared" si="24"/>
        <v/>
      </c>
      <c r="AJ130" s="21" t="str">
        <f t="shared" si="25"/>
        <v/>
      </c>
      <c r="AK130" s="48">
        <f t="shared" si="26"/>
        <v>0</v>
      </c>
      <c r="AL130" s="58" t="str">
        <f t="shared" si="27"/>
        <v/>
      </c>
      <c r="AM130" s="59" t="str">
        <f t="shared" si="28"/>
        <v/>
      </c>
      <c r="AN130" s="59" t="str">
        <f t="shared" si="29"/>
        <v/>
      </c>
      <c r="AO130" s="60"/>
    </row>
    <row r="131" spans="3:41" x14ac:dyDescent="0.25">
      <c r="C131" s="82"/>
      <c r="D131" s="45"/>
      <c r="E131" s="83" t="str">
        <f t="shared" si="34"/>
        <v/>
      </c>
      <c r="F131" s="45"/>
      <c r="G131" s="45"/>
      <c r="H131" s="45"/>
      <c r="I131" s="46" t="str">
        <f t="shared" si="30"/>
        <v/>
      </c>
      <c r="J131" s="46" t="str">
        <f t="shared" si="31"/>
        <v/>
      </c>
      <c r="K131" s="47" t="str">
        <f t="shared" si="19"/>
        <v/>
      </c>
      <c r="L131" s="47" t="str">
        <f t="shared" si="20"/>
        <v/>
      </c>
      <c r="M131" s="48">
        <f t="shared" si="32"/>
        <v>0</v>
      </c>
      <c r="N131" s="46" t="str">
        <f t="shared" si="21"/>
        <v/>
      </c>
      <c r="O131" s="47" t="str">
        <f t="shared" si="22"/>
        <v/>
      </c>
      <c r="P131" s="47" t="str">
        <f t="shared" si="23"/>
        <v/>
      </c>
      <c r="Q131" s="48">
        <f t="shared" si="33"/>
        <v>0</v>
      </c>
      <c r="R131" s="2"/>
      <c r="AH131" s="57" t="str">
        <f>IF(G131&gt;1,IF($E$10&gt;0,100-(#REF!/(1+(AL131/#REF!)^#REF!)^#REF!+#REF!/(AL131-1))*100,100-(AL131*D$5+D$6)*100),"")</f>
        <v/>
      </c>
      <c r="AI131" s="21" t="str">
        <f t="shared" si="24"/>
        <v/>
      </c>
      <c r="AJ131" s="21" t="str">
        <f t="shared" si="25"/>
        <v/>
      </c>
      <c r="AK131" s="48">
        <f t="shared" si="26"/>
        <v>0</v>
      </c>
      <c r="AL131" s="58" t="str">
        <f t="shared" si="27"/>
        <v/>
      </c>
      <c r="AM131" s="59" t="str">
        <f t="shared" si="28"/>
        <v/>
      </c>
      <c r="AN131" s="59" t="str">
        <f t="shared" si="29"/>
        <v/>
      </c>
      <c r="AO131" s="60"/>
    </row>
    <row r="132" spans="3:41" x14ac:dyDescent="0.25">
      <c r="C132" s="82"/>
      <c r="D132" s="45"/>
      <c r="E132" s="83" t="str">
        <f t="shared" si="34"/>
        <v/>
      </c>
      <c r="F132" s="45"/>
      <c r="G132" s="45"/>
      <c r="H132" s="45"/>
      <c r="I132" s="46" t="str">
        <f t="shared" si="30"/>
        <v/>
      </c>
      <c r="J132" s="46" t="str">
        <f t="shared" si="31"/>
        <v/>
      </c>
      <c r="K132" s="47" t="str">
        <f t="shared" si="19"/>
        <v/>
      </c>
      <c r="L132" s="47" t="str">
        <f t="shared" si="20"/>
        <v/>
      </c>
      <c r="M132" s="48">
        <f t="shared" si="32"/>
        <v>0</v>
      </c>
      <c r="N132" s="46" t="str">
        <f t="shared" si="21"/>
        <v/>
      </c>
      <c r="O132" s="47" t="str">
        <f t="shared" si="22"/>
        <v/>
      </c>
      <c r="P132" s="47" t="str">
        <f t="shared" si="23"/>
        <v/>
      </c>
      <c r="Q132" s="48">
        <f t="shared" si="33"/>
        <v>0</v>
      </c>
      <c r="R132" s="2"/>
      <c r="AH132" s="57" t="str">
        <f>IF(G132&gt;1,IF($E$10&gt;0,100-(#REF!/(1+(AL132/#REF!)^#REF!)^#REF!+#REF!/(AL132-1))*100,100-(AL132*D$5+D$6)*100),"")</f>
        <v/>
      </c>
      <c r="AI132" s="21" t="str">
        <f t="shared" si="24"/>
        <v/>
      </c>
      <c r="AJ132" s="21" t="str">
        <f t="shared" si="25"/>
        <v/>
      </c>
      <c r="AK132" s="48">
        <f t="shared" si="26"/>
        <v>0</v>
      </c>
      <c r="AL132" s="58" t="str">
        <f t="shared" si="27"/>
        <v/>
      </c>
      <c r="AM132" s="59" t="str">
        <f t="shared" si="28"/>
        <v/>
      </c>
      <c r="AN132" s="59" t="str">
        <f t="shared" si="29"/>
        <v/>
      </c>
      <c r="AO132" s="60"/>
    </row>
    <row r="133" spans="3:41" x14ac:dyDescent="0.25">
      <c r="C133" s="82"/>
      <c r="D133" s="45"/>
      <c r="E133" s="83" t="str">
        <f t="shared" si="34"/>
        <v/>
      </c>
      <c r="F133" s="45"/>
      <c r="G133" s="45"/>
      <c r="H133" s="45"/>
      <c r="I133" s="46" t="str">
        <f t="shared" si="30"/>
        <v/>
      </c>
      <c r="J133" s="46" t="str">
        <f t="shared" si="31"/>
        <v/>
      </c>
      <c r="K133" s="47" t="str">
        <f t="shared" si="19"/>
        <v/>
      </c>
      <c r="L133" s="47" t="str">
        <f t="shared" si="20"/>
        <v/>
      </c>
      <c r="M133" s="48">
        <f t="shared" si="32"/>
        <v>0</v>
      </c>
      <c r="N133" s="46" t="str">
        <f t="shared" si="21"/>
        <v/>
      </c>
      <c r="O133" s="47" t="str">
        <f t="shared" si="22"/>
        <v/>
      </c>
      <c r="P133" s="47" t="str">
        <f t="shared" si="23"/>
        <v/>
      </c>
      <c r="Q133" s="48">
        <f t="shared" si="33"/>
        <v>0</v>
      </c>
      <c r="R133" s="2"/>
      <c r="AH133" s="57" t="str">
        <f>IF(G133&gt;1,IF($E$10&gt;0,100-(#REF!/(1+(AL133/#REF!)^#REF!)^#REF!+#REF!/(AL133-1))*100,100-(AL133*D$5+D$6)*100),"")</f>
        <v/>
      </c>
      <c r="AI133" s="21" t="str">
        <f t="shared" si="24"/>
        <v/>
      </c>
      <c r="AJ133" s="21" t="str">
        <f t="shared" si="25"/>
        <v/>
      </c>
      <c r="AK133" s="48">
        <f t="shared" si="26"/>
        <v>0</v>
      </c>
      <c r="AL133" s="58" t="str">
        <f t="shared" si="27"/>
        <v/>
      </c>
      <c r="AM133" s="59" t="str">
        <f t="shared" si="28"/>
        <v/>
      </c>
      <c r="AN133" s="59" t="str">
        <f t="shared" si="29"/>
        <v/>
      </c>
      <c r="AO133" s="60"/>
    </row>
    <row r="134" spans="3:41" x14ac:dyDescent="0.25">
      <c r="C134" s="82"/>
      <c r="D134" s="45"/>
      <c r="E134" s="83" t="str">
        <f t="shared" si="34"/>
        <v/>
      </c>
      <c r="F134" s="45"/>
      <c r="G134" s="45"/>
      <c r="H134" s="45"/>
      <c r="I134" s="46" t="str">
        <f t="shared" si="30"/>
        <v/>
      </c>
      <c r="J134" s="46" t="str">
        <f t="shared" si="31"/>
        <v/>
      </c>
      <c r="K134" s="47" t="str">
        <f t="shared" si="19"/>
        <v/>
      </c>
      <c r="L134" s="47" t="str">
        <f t="shared" si="20"/>
        <v/>
      </c>
      <c r="M134" s="48">
        <f t="shared" si="32"/>
        <v>0</v>
      </c>
      <c r="N134" s="46" t="str">
        <f t="shared" si="21"/>
        <v/>
      </c>
      <c r="O134" s="47" t="str">
        <f t="shared" si="22"/>
        <v/>
      </c>
      <c r="P134" s="47" t="str">
        <f t="shared" si="23"/>
        <v/>
      </c>
      <c r="Q134" s="48">
        <f t="shared" si="33"/>
        <v>0</v>
      </c>
      <c r="R134" s="2"/>
      <c r="AH134" s="57" t="str">
        <f>IF(G134&gt;1,IF($E$10&gt;0,100-(#REF!/(1+(AL134/#REF!)^#REF!)^#REF!+#REF!/(AL134-1))*100,100-(AL134*D$5+D$6)*100),"")</f>
        <v/>
      </c>
      <c r="AI134" s="21" t="str">
        <f t="shared" si="24"/>
        <v/>
      </c>
      <c r="AJ134" s="21" t="str">
        <f t="shared" si="25"/>
        <v/>
      </c>
      <c r="AK134" s="48">
        <f t="shared" si="26"/>
        <v>0</v>
      </c>
      <c r="AL134" s="58" t="str">
        <f t="shared" si="27"/>
        <v/>
      </c>
      <c r="AM134" s="59" t="str">
        <f t="shared" si="28"/>
        <v/>
      </c>
      <c r="AN134" s="59" t="str">
        <f t="shared" si="29"/>
        <v/>
      </c>
      <c r="AO134" s="60"/>
    </row>
    <row r="135" spans="3:41" x14ac:dyDescent="0.25">
      <c r="C135" s="82"/>
      <c r="D135" s="45"/>
      <c r="E135" s="83" t="str">
        <f t="shared" si="34"/>
        <v/>
      </c>
      <c r="F135" s="45"/>
      <c r="G135" s="45"/>
      <c r="H135" s="45"/>
      <c r="I135" s="46" t="str">
        <f t="shared" si="30"/>
        <v/>
      </c>
      <c r="J135" s="46" t="str">
        <f t="shared" si="31"/>
        <v/>
      </c>
      <c r="K135" s="47" t="str">
        <f t="shared" ref="K135:K198" si="35">IF(G135&gt;1,I135-J135,"")</f>
        <v/>
      </c>
      <c r="L135" s="47" t="str">
        <f t="shared" ref="L135:L198" si="36">IF(G135&gt;1,ABS(K135),"")</f>
        <v/>
      </c>
      <c r="M135" s="48">
        <f t="shared" si="32"/>
        <v>0</v>
      </c>
      <c r="N135" s="46" t="str">
        <f t="shared" ref="N135:N198" si="37">IF(G135&gt;1,J135+$K$5,"")</f>
        <v/>
      </c>
      <c r="O135" s="47" t="str">
        <f t="shared" ref="O135:O198" si="38">IF(G135&gt;1,I135-N135,"")</f>
        <v/>
      </c>
      <c r="P135" s="47" t="str">
        <f t="shared" ref="P135:P198" si="39">IF(G135&gt;1,ABS(O135),"")</f>
        <v/>
      </c>
      <c r="Q135" s="48">
        <f t="shared" si="33"/>
        <v>0</v>
      </c>
      <c r="R135" s="2"/>
      <c r="AH135" s="57" t="str">
        <f>IF(G135&gt;1,IF($E$10&gt;0,100-(#REF!/(1+(AL135/#REF!)^#REF!)^#REF!+#REF!/(AL135-1))*100,100-(AL135*D$5+D$6)*100),"")</f>
        <v/>
      </c>
      <c r="AI135" s="21" t="str">
        <f t="shared" ref="AI135:AI198" si="40">IF(G135&gt;1,I135-AH135,"")</f>
        <v/>
      </c>
      <c r="AJ135" s="21" t="str">
        <f t="shared" ref="AJ135:AJ198" si="41">IF(G135&gt;1,ABS(AI135),"")</f>
        <v/>
      </c>
      <c r="AK135" s="48">
        <f t="shared" ref="AK135:AK198" si="42">IF($G135&gt;1.2,IF(AJ135&gt;1.2,1,0),0)</f>
        <v>0</v>
      </c>
      <c r="AL135" s="58" t="str">
        <f t="shared" ref="AL135:AL198" si="43">IF(G135&gt;0,G135+AN135,"")</f>
        <v/>
      </c>
      <c r="AM135" s="59" t="str">
        <f t="shared" ref="AM135:AM198" si="44">IF(G135&gt;0,$AM$5,"")</f>
        <v/>
      </c>
      <c r="AN135" s="59" t="str">
        <f t="shared" ref="AN135:AN198" si="45">IF(G135&gt;0,$AN$5,"")</f>
        <v/>
      </c>
      <c r="AO135" s="60"/>
    </row>
    <row r="136" spans="3:41" x14ac:dyDescent="0.25">
      <c r="C136" s="82"/>
      <c r="D136" s="45"/>
      <c r="E136" s="83" t="str">
        <f t="shared" si="34"/>
        <v/>
      </c>
      <c r="F136" s="45"/>
      <c r="G136" s="45"/>
      <c r="H136" s="45"/>
      <c r="I136" s="46" t="str">
        <f t="shared" ref="I136:I199" si="46">IF(G136&gt;1,100-H136,"")</f>
        <v/>
      </c>
      <c r="J136" s="46" t="str">
        <f t="shared" ref="J136:J199" si="47">IF(G136&gt;1,100-(G136*D$5+D$6),"")</f>
        <v/>
      </c>
      <c r="K136" s="47" t="str">
        <f t="shared" si="35"/>
        <v/>
      </c>
      <c r="L136" s="47" t="str">
        <f t="shared" si="36"/>
        <v/>
      </c>
      <c r="M136" s="48">
        <f t="shared" ref="M136:M199" si="48">IF($G136&gt;1.2,IF(L136&gt;1.2,1,0),0)</f>
        <v>0</v>
      </c>
      <c r="N136" s="46" t="str">
        <f t="shared" si="37"/>
        <v/>
      </c>
      <c r="O136" s="47" t="str">
        <f t="shared" si="38"/>
        <v/>
      </c>
      <c r="P136" s="47" t="str">
        <f t="shared" si="39"/>
        <v/>
      </c>
      <c r="Q136" s="48">
        <f t="shared" ref="Q136:Q199" si="49">IF($G136&gt;1.2,IF(P136&gt;1.2,1,0),0)</f>
        <v>0</v>
      </c>
      <c r="R136" s="2"/>
      <c r="AH136" s="57" t="str">
        <f>IF(G136&gt;1,IF($E$10&gt;0,100-(#REF!/(1+(AL136/#REF!)^#REF!)^#REF!+#REF!/(AL136-1))*100,100-(AL136*D$5+D$6)*100),"")</f>
        <v/>
      </c>
      <c r="AI136" s="21" t="str">
        <f t="shared" si="40"/>
        <v/>
      </c>
      <c r="AJ136" s="21" t="str">
        <f t="shared" si="41"/>
        <v/>
      </c>
      <c r="AK136" s="48">
        <f t="shared" si="42"/>
        <v>0</v>
      </c>
      <c r="AL136" s="58" t="str">
        <f t="shared" si="43"/>
        <v/>
      </c>
      <c r="AM136" s="59" t="str">
        <f t="shared" si="44"/>
        <v/>
      </c>
      <c r="AN136" s="59" t="str">
        <f t="shared" si="45"/>
        <v/>
      </c>
      <c r="AO136" s="60"/>
    </row>
    <row r="137" spans="3:41" x14ac:dyDescent="0.25">
      <c r="C137" s="82"/>
      <c r="D137" s="45"/>
      <c r="E137" s="83" t="str">
        <f t="shared" si="34"/>
        <v/>
      </c>
      <c r="F137" s="45"/>
      <c r="G137" s="45"/>
      <c r="H137" s="45"/>
      <c r="I137" s="46" t="str">
        <f t="shared" si="46"/>
        <v/>
      </c>
      <c r="J137" s="46" t="str">
        <f t="shared" si="47"/>
        <v/>
      </c>
      <c r="K137" s="47" t="str">
        <f t="shared" si="35"/>
        <v/>
      </c>
      <c r="L137" s="47" t="str">
        <f t="shared" si="36"/>
        <v/>
      </c>
      <c r="M137" s="48">
        <f t="shared" si="48"/>
        <v>0</v>
      </c>
      <c r="N137" s="46" t="str">
        <f t="shared" si="37"/>
        <v/>
      </c>
      <c r="O137" s="47" t="str">
        <f t="shared" si="38"/>
        <v/>
      </c>
      <c r="P137" s="47" t="str">
        <f t="shared" si="39"/>
        <v/>
      </c>
      <c r="Q137" s="48">
        <f t="shared" si="49"/>
        <v>0</v>
      </c>
      <c r="R137" s="2"/>
      <c r="AH137" s="57" t="str">
        <f>IF(G137&gt;1,IF($E$10&gt;0,100-(#REF!/(1+(AL137/#REF!)^#REF!)^#REF!+#REF!/(AL137-1))*100,100-(AL137*D$5+D$6)*100),"")</f>
        <v/>
      </c>
      <c r="AI137" s="21" t="str">
        <f t="shared" si="40"/>
        <v/>
      </c>
      <c r="AJ137" s="21" t="str">
        <f t="shared" si="41"/>
        <v/>
      </c>
      <c r="AK137" s="48">
        <f t="shared" si="42"/>
        <v>0</v>
      </c>
      <c r="AL137" s="58" t="str">
        <f t="shared" si="43"/>
        <v/>
      </c>
      <c r="AM137" s="59" t="str">
        <f t="shared" si="44"/>
        <v/>
      </c>
      <c r="AN137" s="59" t="str">
        <f t="shared" si="45"/>
        <v/>
      </c>
      <c r="AO137" s="60"/>
    </row>
    <row r="138" spans="3:41" x14ac:dyDescent="0.25">
      <c r="C138" s="82"/>
      <c r="D138" s="45"/>
      <c r="E138" s="83" t="str">
        <f t="shared" si="34"/>
        <v/>
      </c>
      <c r="F138" s="45"/>
      <c r="G138" s="45"/>
      <c r="H138" s="45"/>
      <c r="I138" s="46" t="str">
        <f t="shared" si="46"/>
        <v/>
      </c>
      <c r="J138" s="46" t="str">
        <f t="shared" si="47"/>
        <v/>
      </c>
      <c r="K138" s="47" t="str">
        <f t="shared" si="35"/>
        <v/>
      </c>
      <c r="L138" s="47" t="str">
        <f t="shared" si="36"/>
        <v/>
      </c>
      <c r="M138" s="48">
        <f t="shared" si="48"/>
        <v>0</v>
      </c>
      <c r="N138" s="46" t="str">
        <f t="shared" si="37"/>
        <v/>
      </c>
      <c r="O138" s="47" t="str">
        <f t="shared" si="38"/>
        <v/>
      </c>
      <c r="P138" s="47" t="str">
        <f t="shared" si="39"/>
        <v/>
      </c>
      <c r="Q138" s="48">
        <f t="shared" si="49"/>
        <v>0</v>
      </c>
      <c r="R138" s="2"/>
      <c r="AH138" s="57" t="str">
        <f>IF(G138&gt;1,IF($E$10&gt;0,100-(#REF!/(1+(AL138/#REF!)^#REF!)^#REF!+#REF!/(AL138-1))*100,100-(AL138*D$5+D$6)*100),"")</f>
        <v/>
      </c>
      <c r="AI138" s="21" t="str">
        <f t="shared" si="40"/>
        <v/>
      </c>
      <c r="AJ138" s="21" t="str">
        <f t="shared" si="41"/>
        <v/>
      </c>
      <c r="AK138" s="48">
        <f t="shared" si="42"/>
        <v>0</v>
      </c>
      <c r="AL138" s="58" t="str">
        <f t="shared" si="43"/>
        <v/>
      </c>
      <c r="AM138" s="59" t="str">
        <f t="shared" si="44"/>
        <v/>
      </c>
      <c r="AN138" s="59" t="str">
        <f t="shared" si="45"/>
        <v/>
      </c>
      <c r="AO138" s="60"/>
    </row>
    <row r="139" spans="3:41" x14ac:dyDescent="0.25">
      <c r="C139" s="82"/>
      <c r="D139" s="45"/>
      <c r="E139" s="83" t="str">
        <f t="shared" si="34"/>
        <v/>
      </c>
      <c r="F139" s="45"/>
      <c r="G139" s="45"/>
      <c r="H139" s="45"/>
      <c r="I139" s="46" t="str">
        <f t="shared" si="46"/>
        <v/>
      </c>
      <c r="J139" s="46" t="str">
        <f t="shared" si="47"/>
        <v/>
      </c>
      <c r="K139" s="47" t="str">
        <f t="shared" si="35"/>
        <v/>
      </c>
      <c r="L139" s="47" t="str">
        <f t="shared" si="36"/>
        <v/>
      </c>
      <c r="M139" s="48">
        <f t="shared" si="48"/>
        <v>0</v>
      </c>
      <c r="N139" s="46" t="str">
        <f t="shared" si="37"/>
        <v/>
      </c>
      <c r="O139" s="47" t="str">
        <f t="shared" si="38"/>
        <v/>
      </c>
      <c r="P139" s="47" t="str">
        <f t="shared" si="39"/>
        <v/>
      </c>
      <c r="Q139" s="48">
        <f t="shared" si="49"/>
        <v>0</v>
      </c>
      <c r="R139" s="2"/>
      <c r="AH139" s="57" t="str">
        <f>IF(G139&gt;1,IF($E$10&gt;0,100-(#REF!/(1+(AL139/#REF!)^#REF!)^#REF!+#REF!/(AL139-1))*100,100-(AL139*D$5+D$6)*100),"")</f>
        <v/>
      </c>
      <c r="AI139" s="21" t="str">
        <f t="shared" si="40"/>
        <v/>
      </c>
      <c r="AJ139" s="21" t="str">
        <f t="shared" si="41"/>
        <v/>
      </c>
      <c r="AK139" s="48">
        <f t="shared" si="42"/>
        <v>0</v>
      </c>
      <c r="AL139" s="58" t="str">
        <f t="shared" si="43"/>
        <v/>
      </c>
      <c r="AM139" s="59" t="str">
        <f t="shared" si="44"/>
        <v/>
      </c>
      <c r="AN139" s="59" t="str">
        <f t="shared" si="45"/>
        <v/>
      </c>
      <c r="AO139" s="60"/>
    </row>
    <row r="140" spans="3:41" x14ac:dyDescent="0.25">
      <c r="C140" s="82"/>
      <c r="D140" s="45"/>
      <c r="E140" s="83" t="str">
        <f t="shared" si="34"/>
        <v/>
      </c>
      <c r="F140" s="45"/>
      <c r="G140" s="45"/>
      <c r="H140" s="45"/>
      <c r="I140" s="46" t="str">
        <f t="shared" si="46"/>
        <v/>
      </c>
      <c r="J140" s="46" t="str">
        <f t="shared" si="47"/>
        <v/>
      </c>
      <c r="K140" s="47" t="str">
        <f t="shared" si="35"/>
        <v/>
      </c>
      <c r="L140" s="47" t="str">
        <f t="shared" si="36"/>
        <v/>
      </c>
      <c r="M140" s="48">
        <f t="shared" si="48"/>
        <v>0</v>
      </c>
      <c r="N140" s="46" t="str">
        <f t="shared" si="37"/>
        <v/>
      </c>
      <c r="O140" s="47" t="str">
        <f t="shared" si="38"/>
        <v/>
      </c>
      <c r="P140" s="47" t="str">
        <f t="shared" si="39"/>
        <v/>
      </c>
      <c r="Q140" s="48">
        <f t="shared" si="49"/>
        <v>0</v>
      </c>
      <c r="R140" s="2"/>
      <c r="AH140" s="57" t="str">
        <f>IF(G140&gt;1,IF($E$10&gt;0,100-(#REF!/(1+(AL140/#REF!)^#REF!)^#REF!+#REF!/(AL140-1))*100,100-(AL140*D$5+D$6)*100),"")</f>
        <v/>
      </c>
      <c r="AI140" s="21" t="str">
        <f t="shared" si="40"/>
        <v/>
      </c>
      <c r="AJ140" s="21" t="str">
        <f t="shared" si="41"/>
        <v/>
      </c>
      <c r="AK140" s="48">
        <f t="shared" si="42"/>
        <v>0</v>
      </c>
      <c r="AL140" s="58" t="str">
        <f t="shared" si="43"/>
        <v/>
      </c>
      <c r="AM140" s="59" t="str">
        <f t="shared" si="44"/>
        <v/>
      </c>
      <c r="AN140" s="59" t="str">
        <f t="shared" si="45"/>
        <v/>
      </c>
      <c r="AO140" s="60"/>
    </row>
    <row r="141" spans="3:41" x14ac:dyDescent="0.25">
      <c r="C141" s="82"/>
      <c r="D141" s="45"/>
      <c r="E141" s="83" t="str">
        <f t="shared" si="34"/>
        <v/>
      </c>
      <c r="F141" s="45"/>
      <c r="G141" s="45"/>
      <c r="H141" s="45"/>
      <c r="I141" s="46" t="str">
        <f t="shared" si="46"/>
        <v/>
      </c>
      <c r="J141" s="46" t="str">
        <f t="shared" si="47"/>
        <v/>
      </c>
      <c r="K141" s="47" t="str">
        <f t="shared" si="35"/>
        <v/>
      </c>
      <c r="L141" s="47" t="str">
        <f t="shared" si="36"/>
        <v/>
      </c>
      <c r="M141" s="48">
        <f t="shared" si="48"/>
        <v>0</v>
      </c>
      <c r="N141" s="46" t="str">
        <f t="shared" si="37"/>
        <v/>
      </c>
      <c r="O141" s="47" t="str">
        <f t="shared" si="38"/>
        <v/>
      </c>
      <c r="P141" s="47" t="str">
        <f t="shared" si="39"/>
        <v/>
      </c>
      <c r="Q141" s="48">
        <f t="shared" si="49"/>
        <v>0</v>
      </c>
      <c r="R141" s="2"/>
      <c r="AH141" s="57" t="str">
        <f>IF(G141&gt;1,IF($E$10&gt;0,100-(#REF!/(1+(AL141/#REF!)^#REF!)^#REF!+#REF!/(AL141-1))*100,100-(AL141*D$5+D$6)*100),"")</f>
        <v/>
      </c>
      <c r="AI141" s="21" t="str">
        <f t="shared" si="40"/>
        <v/>
      </c>
      <c r="AJ141" s="21" t="str">
        <f t="shared" si="41"/>
        <v/>
      </c>
      <c r="AK141" s="48">
        <f t="shared" si="42"/>
        <v>0</v>
      </c>
      <c r="AL141" s="58" t="str">
        <f t="shared" si="43"/>
        <v/>
      </c>
      <c r="AM141" s="59" t="str">
        <f t="shared" si="44"/>
        <v/>
      </c>
      <c r="AN141" s="59" t="str">
        <f t="shared" si="45"/>
        <v/>
      </c>
      <c r="AO141" s="60"/>
    </row>
    <row r="142" spans="3:41" x14ac:dyDescent="0.25">
      <c r="C142" s="82"/>
      <c r="D142" s="45"/>
      <c r="E142" s="83" t="str">
        <f t="shared" si="34"/>
        <v/>
      </c>
      <c r="F142" s="45"/>
      <c r="G142" s="45"/>
      <c r="H142" s="45"/>
      <c r="I142" s="46" t="str">
        <f t="shared" si="46"/>
        <v/>
      </c>
      <c r="J142" s="46" t="str">
        <f t="shared" si="47"/>
        <v/>
      </c>
      <c r="K142" s="47" t="str">
        <f t="shared" si="35"/>
        <v/>
      </c>
      <c r="L142" s="47" t="str">
        <f t="shared" si="36"/>
        <v/>
      </c>
      <c r="M142" s="48">
        <f t="shared" si="48"/>
        <v>0</v>
      </c>
      <c r="N142" s="46" t="str">
        <f t="shared" si="37"/>
        <v/>
      </c>
      <c r="O142" s="47" t="str">
        <f t="shared" si="38"/>
        <v/>
      </c>
      <c r="P142" s="47" t="str">
        <f t="shared" si="39"/>
        <v/>
      </c>
      <c r="Q142" s="48">
        <f t="shared" si="49"/>
        <v>0</v>
      </c>
      <c r="R142" s="2"/>
      <c r="AH142" s="57" t="str">
        <f>IF(G142&gt;1,IF($E$10&gt;0,100-(#REF!/(1+(AL142/#REF!)^#REF!)^#REF!+#REF!/(AL142-1))*100,100-(AL142*D$5+D$6)*100),"")</f>
        <v/>
      </c>
      <c r="AI142" s="21" t="str">
        <f t="shared" si="40"/>
        <v/>
      </c>
      <c r="AJ142" s="21" t="str">
        <f t="shared" si="41"/>
        <v/>
      </c>
      <c r="AK142" s="48">
        <f t="shared" si="42"/>
        <v>0</v>
      </c>
      <c r="AL142" s="58" t="str">
        <f t="shared" si="43"/>
        <v/>
      </c>
      <c r="AM142" s="59" t="str">
        <f t="shared" si="44"/>
        <v/>
      </c>
      <c r="AN142" s="59" t="str">
        <f t="shared" si="45"/>
        <v/>
      </c>
      <c r="AO142" s="60"/>
    </row>
    <row r="143" spans="3:41" x14ac:dyDescent="0.25">
      <c r="C143" s="82"/>
      <c r="D143" s="45"/>
      <c r="E143" s="83" t="str">
        <f t="shared" si="34"/>
        <v/>
      </c>
      <c r="F143" s="45"/>
      <c r="G143" s="45"/>
      <c r="H143" s="45"/>
      <c r="I143" s="46" t="str">
        <f t="shared" si="46"/>
        <v/>
      </c>
      <c r="J143" s="46" t="str">
        <f t="shared" si="47"/>
        <v/>
      </c>
      <c r="K143" s="47" t="str">
        <f t="shared" si="35"/>
        <v/>
      </c>
      <c r="L143" s="47" t="str">
        <f t="shared" si="36"/>
        <v/>
      </c>
      <c r="M143" s="48">
        <f t="shared" si="48"/>
        <v>0</v>
      </c>
      <c r="N143" s="46" t="str">
        <f t="shared" si="37"/>
        <v/>
      </c>
      <c r="O143" s="47" t="str">
        <f t="shared" si="38"/>
        <v/>
      </c>
      <c r="P143" s="47" t="str">
        <f t="shared" si="39"/>
        <v/>
      </c>
      <c r="Q143" s="48">
        <f t="shared" si="49"/>
        <v>0</v>
      </c>
      <c r="R143" s="2"/>
      <c r="AH143" s="57" t="str">
        <f>IF(G143&gt;1,IF($E$10&gt;0,100-(#REF!/(1+(AL143/#REF!)^#REF!)^#REF!+#REF!/(AL143-1))*100,100-(AL143*D$5+D$6)*100),"")</f>
        <v/>
      </c>
      <c r="AI143" s="21" t="str">
        <f t="shared" si="40"/>
        <v/>
      </c>
      <c r="AJ143" s="21" t="str">
        <f t="shared" si="41"/>
        <v/>
      </c>
      <c r="AK143" s="48">
        <f t="shared" si="42"/>
        <v>0</v>
      </c>
      <c r="AL143" s="58" t="str">
        <f t="shared" si="43"/>
        <v/>
      </c>
      <c r="AM143" s="59" t="str">
        <f t="shared" si="44"/>
        <v/>
      </c>
      <c r="AN143" s="59" t="str">
        <f t="shared" si="45"/>
        <v/>
      </c>
      <c r="AO143" s="60"/>
    </row>
    <row r="144" spans="3:41" x14ac:dyDescent="0.25">
      <c r="C144" s="82"/>
      <c r="D144" s="45"/>
      <c r="E144" s="83" t="str">
        <f t="shared" si="34"/>
        <v/>
      </c>
      <c r="F144" s="45"/>
      <c r="G144" s="45"/>
      <c r="H144" s="45"/>
      <c r="I144" s="46" t="str">
        <f t="shared" si="46"/>
        <v/>
      </c>
      <c r="J144" s="46" t="str">
        <f t="shared" si="47"/>
        <v/>
      </c>
      <c r="K144" s="47" t="str">
        <f t="shared" si="35"/>
        <v/>
      </c>
      <c r="L144" s="47" t="str">
        <f t="shared" si="36"/>
        <v/>
      </c>
      <c r="M144" s="48">
        <f t="shared" si="48"/>
        <v>0</v>
      </c>
      <c r="N144" s="46" t="str">
        <f t="shared" si="37"/>
        <v/>
      </c>
      <c r="O144" s="47" t="str">
        <f t="shared" si="38"/>
        <v/>
      </c>
      <c r="P144" s="47" t="str">
        <f t="shared" si="39"/>
        <v/>
      </c>
      <c r="Q144" s="48">
        <f t="shared" si="49"/>
        <v>0</v>
      </c>
      <c r="R144" s="2"/>
      <c r="AH144" s="57" t="str">
        <f>IF(G144&gt;1,IF($E$10&gt;0,100-(#REF!/(1+(AL144/#REF!)^#REF!)^#REF!+#REF!/(AL144-1))*100,100-(AL144*D$5+D$6)*100),"")</f>
        <v/>
      </c>
      <c r="AI144" s="21" t="str">
        <f t="shared" si="40"/>
        <v/>
      </c>
      <c r="AJ144" s="21" t="str">
        <f t="shared" si="41"/>
        <v/>
      </c>
      <c r="AK144" s="48">
        <f t="shared" si="42"/>
        <v>0</v>
      </c>
      <c r="AL144" s="58" t="str">
        <f t="shared" si="43"/>
        <v/>
      </c>
      <c r="AM144" s="59" t="str">
        <f t="shared" si="44"/>
        <v/>
      </c>
      <c r="AN144" s="59" t="str">
        <f t="shared" si="45"/>
        <v/>
      </c>
      <c r="AO144" s="60"/>
    </row>
    <row r="145" spans="3:41" x14ac:dyDescent="0.25">
      <c r="C145" s="82"/>
      <c r="D145" s="45"/>
      <c r="E145" s="83" t="str">
        <f t="shared" si="34"/>
        <v/>
      </c>
      <c r="F145" s="45"/>
      <c r="G145" s="45"/>
      <c r="H145" s="45"/>
      <c r="I145" s="46" t="str">
        <f t="shared" si="46"/>
        <v/>
      </c>
      <c r="J145" s="46" t="str">
        <f t="shared" si="47"/>
        <v/>
      </c>
      <c r="K145" s="47" t="str">
        <f t="shared" si="35"/>
        <v/>
      </c>
      <c r="L145" s="47" t="str">
        <f t="shared" si="36"/>
        <v/>
      </c>
      <c r="M145" s="48">
        <f t="shared" si="48"/>
        <v>0</v>
      </c>
      <c r="N145" s="46" t="str">
        <f t="shared" si="37"/>
        <v/>
      </c>
      <c r="O145" s="47" t="str">
        <f t="shared" si="38"/>
        <v/>
      </c>
      <c r="P145" s="47" t="str">
        <f t="shared" si="39"/>
        <v/>
      </c>
      <c r="Q145" s="48">
        <f t="shared" si="49"/>
        <v>0</v>
      </c>
      <c r="R145" s="2"/>
      <c r="AH145" s="57" t="str">
        <f>IF(G145&gt;1,IF($E$10&gt;0,100-(#REF!/(1+(AL145/#REF!)^#REF!)^#REF!+#REF!/(AL145-1))*100,100-(AL145*D$5+D$6)*100),"")</f>
        <v/>
      </c>
      <c r="AI145" s="21" t="str">
        <f t="shared" si="40"/>
        <v/>
      </c>
      <c r="AJ145" s="21" t="str">
        <f t="shared" si="41"/>
        <v/>
      </c>
      <c r="AK145" s="48">
        <f t="shared" si="42"/>
        <v>0</v>
      </c>
      <c r="AL145" s="58" t="str">
        <f t="shared" si="43"/>
        <v/>
      </c>
      <c r="AM145" s="59" t="str">
        <f t="shared" si="44"/>
        <v/>
      </c>
      <c r="AN145" s="59" t="str">
        <f t="shared" si="45"/>
        <v/>
      </c>
      <c r="AO145" s="60"/>
    </row>
    <row r="146" spans="3:41" x14ac:dyDescent="0.25">
      <c r="C146" s="82"/>
      <c r="D146" s="45"/>
      <c r="E146" s="83" t="str">
        <f t="shared" si="34"/>
        <v/>
      </c>
      <c r="F146" s="45"/>
      <c r="G146" s="45"/>
      <c r="H146" s="45"/>
      <c r="I146" s="46" t="str">
        <f t="shared" si="46"/>
        <v/>
      </c>
      <c r="J146" s="46" t="str">
        <f t="shared" si="47"/>
        <v/>
      </c>
      <c r="K146" s="47" t="str">
        <f t="shared" si="35"/>
        <v/>
      </c>
      <c r="L146" s="47" t="str">
        <f t="shared" si="36"/>
        <v/>
      </c>
      <c r="M146" s="48">
        <f t="shared" si="48"/>
        <v>0</v>
      </c>
      <c r="N146" s="46" t="str">
        <f t="shared" si="37"/>
        <v/>
      </c>
      <c r="O146" s="47" t="str">
        <f t="shared" si="38"/>
        <v/>
      </c>
      <c r="P146" s="47" t="str">
        <f t="shared" si="39"/>
        <v/>
      </c>
      <c r="Q146" s="48">
        <f t="shared" si="49"/>
        <v>0</v>
      </c>
      <c r="R146" s="2"/>
      <c r="AH146" s="57" t="str">
        <f>IF(G146&gt;1,IF($E$10&gt;0,100-(#REF!/(1+(AL146/#REF!)^#REF!)^#REF!+#REF!/(AL146-1))*100,100-(AL146*D$5+D$6)*100),"")</f>
        <v/>
      </c>
      <c r="AI146" s="21" t="str">
        <f t="shared" si="40"/>
        <v/>
      </c>
      <c r="AJ146" s="21" t="str">
        <f t="shared" si="41"/>
        <v/>
      </c>
      <c r="AK146" s="48">
        <f t="shared" si="42"/>
        <v>0</v>
      </c>
      <c r="AL146" s="58" t="str">
        <f t="shared" si="43"/>
        <v/>
      </c>
      <c r="AM146" s="59" t="str">
        <f t="shared" si="44"/>
        <v/>
      </c>
      <c r="AN146" s="59" t="str">
        <f t="shared" si="45"/>
        <v/>
      </c>
      <c r="AO146" s="60"/>
    </row>
    <row r="147" spans="3:41" x14ac:dyDescent="0.25">
      <c r="C147" s="82"/>
      <c r="D147" s="45"/>
      <c r="E147" s="83" t="str">
        <f t="shared" si="34"/>
        <v/>
      </c>
      <c r="F147" s="45"/>
      <c r="G147" s="45"/>
      <c r="H147" s="45"/>
      <c r="I147" s="46" t="str">
        <f t="shared" si="46"/>
        <v/>
      </c>
      <c r="J147" s="46" t="str">
        <f t="shared" si="47"/>
        <v/>
      </c>
      <c r="K147" s="47" t="str">
        <f t="shared" si="35"/>
        <v/>
      </c>
      <c r="L147" s="47" t="str">
        <f t="shared" si="36"/>
        <v/>
      </c>
      <c r="M147" s="48">
        <f t="shared" si="48"/>
        <v>0</v>
      </c>
      <c r="N147" s="46" t="str">
        <f t="shared" si="37"/>
        <v/>
      </c>
      <c r="O147" s="47" t="str">
        <f t="shared" si="38"/>
        <v/>
      </c>
      <c r="P147" s="47" t="str">
        <f t="shared" si="39"/>
        <v/>
      </c>
      <c r="Q147" s="48">
        <f t="shared" si="49"/>
        <v>0</v>
      </c>
      <c r="R147" s="2"/>
      <c r="AH147" s="57" t="str">
        <f>IF(G147&gt;1,IF($E$10&gt;0,100-(#REF!/(1+(AL147/#REF!)^#REF!)^#REF!+#REF!/(AL147-1))*100,100-(AL147*D$5+D$6)*100),"")</f>
        <v/>
      </c>
      <c r="AI147" s="21" t="str">
        <f t="shared" si="40"/>
        <v/>
      </c>
      <c r="AJ147" s="21" t="str">
        <f t="shared" si="41"/>
        <v/>
      </c>
      <c r="AK147" s="48">
        <f t="shared" si="42"/>
        <v>0</v>
      </c>
      <c r="AL147" s="58" t="str">
        <f t="shared" si="43"/>
        <v/>
      </c>
      <c r="AM147" s="59" t="str">
        <f t="shared" si="44"/>
        <v/>
      </c>
      <c r="AN147" s="59" t="str">
        <f t="shared" si="45"/>
        <v/>
      </c>
      <c r="AO147" s="60"/>
    </row>
    <row r="148" spans="3:41" x14ac:dyDescent="0.25">
      <c r="C148" s="82"/>
      <c r="D148" s="45"/>
      <c r="E148" s="83" t="str">
        <f t="shared" si="34"/>
        <v/>
      </c>
      <c r="F148" s="45"/>
      <c r="G148" s="45"/>
      <c r="H148" s="45"/>
      <c r="I148" s="46" t="str">
        <f t="shared" si="46"/>
        <v/>
      </c>
      <c r="J148" s="46" t="str">
        <f t="shared" si="47"/>
        <v/>
      </c>
      <c r="K148" s="47" t="str">
        <f t="shared" si="35"/>
        <v/>
      </c>
      <c r="L148" s="47" t="str">
        <f t="shared" si="36"/>
        <v/>
      </c>
      <c r="M148" s="48">
        <f t="shared" si="48"/>
        <v>0</v>
      </c>
      <c r="N148" s="46" t="str">
        <f t="shared" si="37"/>
        <v/>
      </c>
      <c r="O148" s="47" t="str">
        <f t="shared" si="38"/>
        <v/>
      </c>
      <c r="P148" s="47" t="str">
        <f t="shared" si="39"/>
        <v/>
      </c>
      <c r="Q148" s="48">
        <f t="shared" si="49"/>
        <v>0</v>
      </c>
      <c r="R148" s="2"/>
      <c r="AH148" s="57" t="str">
        <f>IF(G148&gt;1,IF($E$10&gt;0,100-(#REF!/(1+(AL148/#REF!)^#REF!)^#REF!+#REF!/(AL148-1))*100,100-(AL148*D$5+D$6)*100),"")</f>
        <v/>
      </c>
      <c r="AI148" s="21" t="str">
        <f t="shared" si="40"/>
        <v/>
      </c>
      <c r="AJ148" s="21" t="str">
        <f t="shared" si="41"/>
        <v/>
      </c>
      <c r="AK148" s="48">
        <f t="shared" si="42"/>
        <v>0</v>
      </c>
      <c r="AL148" s="58" t="str">
        <f t="shared" si="43"/>
        <v/>
      </c>
      <c r="AM148" s="59" t="str">
        <f t="shared" si="44"/>
        <v/>
      </c>
      <c r="AN148" s="59" t="str">
        <f t="shared" si="45"/>
        <v/>
      </c>
      <c r="AO148" s="60"/>
    </row>
    <row r="149" spans="3:41" x14ac:dyDescent="0.25">
      <c r="C149" s="82"/>
      <c r="D149" s="45"/>
      <c r="E149" s="83" t="str">
        <f t="shared" si="34"/>
        <v/>
      </c>
      <c r="F149" s="45"/>
      <c r="G149" s="45"/>
      <c r="H149" s="45"/>
      <c r="I149" s="46" t="str">
        <f t="shared" si="46"/>
        <v/>
      </c>
      <c r="J149" s="46" t="str">
        <f t="shared" si="47"/>
        <v/>
      </c>
      <c r="K149" s="47" t="str">
        <f t="shared" si="35"/>
        <v/>
      </c>
      <c r="L149" s="47" t="str">
        <f t="shared" si="36"/>
        <v/>
      </c>
      <c r="M149" s="48">
        <f t="shared" si="48"/>
        <v>0</v>
      </c>
      <c r="N149" s="46" t="str">
        <f t="shared" si="37"/>
        <v/>
      </c>
      <c r="O149" s="47" t="str">
        <f t="shared" si="38"/>
        <v/>
      </c>
      <c r="P149" s="47" t="str">
        <f t="shared" si="39"/>
        <v/>
      </c>
      <c r="Q149" s="48">
        <f t="shared" si="49"/>
        <v>0</v>
      </c>
      <c r="R149" s="2"/>
      <c r="AH149" s="57" t="str">
        <f>IF(G149&gt;1,IF($E$10&gt;0,100-(#REF!/(1+(AL149/#REF!)^#REF!)^#REF!+#REF!/(AL149-1))*100,100-(AL149*D$5+D$6)*100),"")</f>
        <v/>
      </c>
      <c r="AI149" s="21" t="str">
        <f t="shared" si="40"/>
        <v/>
      </c>
      <c r="AJ149" s="21" t="str">
        <f t="shared" si="41"/>
        <v/>
      </c>
      <c r="AK149" s="48">
        <f t="shared" si="42"/>
        <v>0</v>
      </c>
      <c r="AL149" s="58" t="str">
        <f t="shared" si="43"/>
        <v/>
      </c>
      <c r="AM149" s="59" t="str">
        <f t="shared" si="44"/>
        <v/>
      </c>
      <c r="AN149" s="59" t="str">
        <f t="shared" si="45"/>
        <v/>
      </c>
      <c r="AO149" s="60"/>
    </row>
    <row r="150" spans="3:41" x14ac:dyDescent="0.25">
      <c r="C150" s="82"/>
      <c r="D150" s="45"/>
      <c r="E150" s="83" t="str">
        <f t="shared" si="34"/>
        <v/>
      </c>
      <c r="F150" s="45"/>
      <c r="G150" s="45"/>
      <c r="H150" s="45"/>
      <c r="I150" s="46" t="str">
        <f t="shared" si="46"/>
        <v/>
      </c>
      <c r="J150" s="46" t="str">
        <f t="shared" si="47"/>
        <v/>
      </c>
      <c r="K150" s="47" t="str">
        <f t="shared" si="35"/>
        <v/>
      </c>
      <c r="L150" s="47" t="str">
        <f t="shared" si="36"/>
        <v/>
      </c>
      <c r="M150" s="48">
        <f t="shared" si="48"/>
        <v>0</v>
      </c>
      <c r="N150" s="46" t="str">
        <f t="shared" si="37"/>
        <v/>
      </c>
      <c r="O150" s="47" t="str">
        <f t="shared" si="38"/>
        <v/>
      </c>
      <c r="P150" s="47" t="str">
        <f t="shared" si="39"/>
        <v/>
      </c>
      <c r="Q150" s="48">
        <f t="shared" si="49"/>
        <v>0</v>
      </c>
      <c r="R150" s="2"/>
      <c r="AH150" s="57" t="str">
        <f>IF(G150&gt;1,IF($E$10&gt;0,100-(#REF!/(1+(AL150/#REF!)^#REF!)^#REF!+#REF!/(AL150-1))*100,100-(AL150*D$5+D$6)*100),"")</f>
        <v/>
      </c>
      <c r="AI150" s="21" t="str">
        <f t="shared" si="40"/>
        <v/>
      </c>
      <c r="AJ150" s="21" t="str">
        <f t="shared" si="41"/>
        <v/>
      </c>
      <c r="AK150" s="48">
        <f t="shared" si="42"/>
        <v>0</v>
      </c>
      <c r="AL150" s="58" t="str">
        <f t="shared" si="43"/>
        <v/>
      </c>
      <c r="AM150" s="59" t="str">
        <f t="shared" si="44"/>
        <v/>
      </c>
      <c r="AN150" s="59" t="str">
        <f t="shared" si="45"/>
        <v/>
      </c>
      <c r="AO150" s="60"/>
    </row>
    <row r="151" spans="3:41" x14ac:dyDescent="0.25">
      <c r="C151" s="82"/>
      <c r="D151" s="45"/>
      <c r="E151" s="83" t="str">
        <f t="shared" si="34"/>
        <v/>
      </c>
      <c r="F151" s="45"/>
      <c r="G151" s="45"/>
      <c r="H151" s="45"/>
      <c r="I151" s="46" t="str">
        <f t="shared" si="46"/>
        <v/>
      </c>
      <c r="J151" s="46" t="str">
        <f t="shared" si="47"/>
        <v/>
      </c>
      <c r="K151" s="47" t="str">
        <f t="shared" si="35"/>
        <v/>
      </c>
      <c r="L151" s="47" t="str">
        <f t="shared" si="36"/>
        <v/>
      </c>
      <c r="M151" s="48">
        <f t="shared" si="48"/>
        <v>0</v>
      </c>
      <c r="N151" s="46" t="str">
        <f t="shared" si="37"/>
        <v/>
      </c>
      <c r="O151" s="47" t="str">
        <f t="shared" si="38"/>
        <v/>
      </c>
      <c r="P151" s="47" t="str">
        <f t="shared" si="39"/>
        <v/>
      </c>
      <c r="Q151" s="48">
        <f t="shared" si="49"/>
        <v>0</v>
      </c>
      <c r="R151" s="2"/>
      <c r="AH151" s="57" t="str">
        <f>IF(G151&gt;1,IF($E$10&gt;0,100-(#REF!/(1+(AL151/#REF!)^#REF!)^#REF!+#REF!/(AL151-1))*100,100-(AL151*D$5+D$6)*100),"")</f>
        <v/>
      </c>
      <c r="AI151" s="21" t="str">
        <f t="shared" si="40"/>
        <v/>
      </c>
      <c r="AJ151" s="21" t="str">
        <f t="shared" si="41"/>
        <v/>
      </c>
      <c r="AK151" s="48">
        <f t="shared" si="42"/>
        <v>0</v>
      </c>
      <c r="AL151" s="58" t="str">
        <f t="shared" si="43"/>
        <v/>
      </c>
      <c r="AM151" s="59" t="str">
        <f t="shared" si="44"/>
        <v/>
      </c>
      <c r="AN151" s="59" t="str">
        <f t="shared" si="45"/>
        <v/>
      </c>
      <c r="AO151" s="60"/>
    </row>
    <row r="152" spans="3:41" x14ac:dyDescent="0.25">
      <c r="C152" s="82"/>
      <c r="D152" s="45"/>
      <c r="E152" s="83" t="str">
        <f t="shared" si="34"/>
        <v/>
      </c>
      <c r="F152" s="45"/>
      <c r="G152" s="45"/>
      <c r="H152" s="45"/>
      <c r="I152" s="46" t="str">
        <f t="shared" si="46"/>
        <v/>
      </c>
      <c r="J152" s="46" t="str">
        <f t="shared" si="47"/>
        <v/>
      </c>
      <c r="K152" s="47" t="str">
        <f t="shared" si="35"/>
        <v/>
      </c>
      <c r="L152" s="47" t="str">
        <f t="shared" si="36"/>
        <v/>
      </c>
      <c r="M152" s="48">
        <f t="shared" si="48"/>
        <v>0</v>
      </c>
      <c r="N152" s="46" t="str">
        <f t="shared" si="37"/>
        <v/>
      </c>
      <c r="O152" s="47" t="str">
        <f t="shared" si="38"/>
        <v/>
      </c>
      <c r="P152" s="47" t="str">
        <f t="shared" si="39"/>
        <v/>
      </c>
      <c r="Q152" s="48">
        <f t="shared" si="49"/>
        <v>0</v>
      </c>
      <c r="R152" s="2"/>
      <c r="AH152" s="57" t="str">
        <f>IF(G152&gt;1,IF($E$10&gt;0,100-(#REF!/(1+(AL152/#REF!)^#REF!)^#REF!+#REF!/(AL152-1))*100,100-(AL152*D$5+D$6)*100),"")</f>
        <v/>
      </c>
      <c r="AI152" s="21" t="str">
        <f t="shared" si="40"/>
        <v/>
      </c>
      <c r="AJ152" s="21" t="str">
        <f t="shared" si="41"/>
        <v/>
      </c>
      <c r="AK152" s="48">
        <f t="shared" si="42"/>
        <v>0</v>
      </c>
      <c r="AL152" s="58" t="str">
        <f t="shared" si="43"/>
        <v/>
      </c>
      <c r="AM152" s="59" t="str">
        <f t="shared" si="44"/>
        <v/>
      </c>
      <c r="AN152" s="59" t="str">
        <f t="shared" si="45"/>
        <v/>
      </c>
      <c r="AO152" s="60"/>
    </row>
    <row r="153" spans="3:41" x14ac:dyDescent="0.25">
      <c r="C153" s="82"/>
      <c r="D153" s="45"/>
      <c r="E153" s="83" t="str">
        <f t="shared" si="34"/>
        <v/>
      </c>
      <c r="F153" s="45"/>
      <c r="G153" s="45"/>
      <c r="H153" s="45"/>
      <c r="I153" s="46" t="str">
        <f t="shared" si="46"/>
        <v/>
      </c>
      <c r="J153" s="46" t="str">
        <f t="shared" si="47"/>
        <v/>
      </c>
      <c r="K153" s="47" t="str">
        <f t="shared" si="35"/>
        <v/>
      </c>
      <c r="L153" s="47" t="str">
        <f t="shared" si="36"/>
        <v/>
      </c>
      <c r="M153" s="48">
        <f t="shared" si="48"/>
        <v>0</v>
      </c>
      <c r="N153" s="46" t="str">
        <f t="shared" si="37"/>
        <v/>
      </c>
      <c r="O153" s="47" t="str">
        <f t="shared" si="38"/>
        <v/>
      </c>
      <c r="P153" s="47" t="str">
        <f t="shared" si="39"/>
        <v/>
      </c>
      <c r="Q153" s="48">
        <f t="shared" si="49"/>
        <v>0</v>
      </c>
      <c r="R153" s="2"/>
      <c r="AH153" s="57" t="str">
        <f>IF(G153&gt;1,IF($E$10&gt;0,100-(#REF!/(1+(AL153/#REF!)^#REF!)^#REF!+#REF!/(AL153-1))*100,100-(AL153*D$5+D$6)*100),"")</f>
        <v/>
      </c>
      <c r="AI153" s="21" t="str">
        <f t="shared" si="40"/>
        <v/>
      </c>
      <c r="AJ153" s="21" t="str">
        <f t="shared" si="41"/>
        <v/>
      </c>
      <c r="AK153" s="48">
        <f t="shared" si="42"/>
        <v>0</v>
      </c>
      <c r="AL153" s="58" t="str">
        <f t="shared" si="43"/>
        <v/>
      </c>
      <c r="AM153" s="59" t="str">
        <f t="shared" si="44"/>
        <v/>
      </c>
      <c r="AN153" s="59" t="str">
        <f t="shared" si="45"/>
        <v/>
      </c>
      <c r="AO153" s="60"/>
    </row>
    <row r="154" spans="3:41" x14ac:dyDescent="0.25">
      <c r="C154" s="82"/>
      <c r="D154" s="45"/>
      <c r="E154" s="83" t="str">
        <f t="shared" si="34"/>
        <v/>
      </c>
      <c r="F154" s="45"/>
      <c r="G154" s="45"/>
      <c r="H154" s="45"/>
      <c r="I154" s="46" t="str">
        <f t="shared" si="46"/>
        <v/>
      </c>
      <c r="J154" s="46" t="str">
        <f t="shared" si="47"/>
        <v/>
      </c>
      <c r="K154" s="47" t="str">
        <f t="shared" si="35"/>
        <v/>
      </c>
      <c r="L154" s="47" t="str">
        <f t="shared" si="36"/>
        <v/>
      </c>
      <c r="M154" s="48">
        <f t="shared" si="48"/>
        <v>0</v>
      </c>
      <c r="N154" s="46" t="str">
        <f t="shared" si="37"/>
        <v/>
      </c>
      <c r="O154" s="47" t="str">
        <f t="shared" si="38"/>
        <v/>
      </c>
      <c r="P154" s="47" t="str">
        <f t="shared" si="39"/>
        <v/>
      </c>
      <c r="Q154" s="48">
        <f t="shared" si="49"/>
        <v>0</v>
      </c>
      <c r="R154" s="2"/>
      <c r="AH154" s="57" t="str">
        <f>IF(G154&gt;1,IF($E$10&gt;0,100-(#REF!/(1+(AL154/#REF!)^#REF!)^#REF!+#REF!/(AL154-1))*100,100-(AL154*D$5+D$6)*100),"")</f>
        <v/>
      </c>
      <c r="AI154" s="21" t="str">
        <f t="shared" si="40"/>
        <v/>
      </c>
      <c r="AJ154" s="21" t="str">
        <f t="shared" si="41"/>
        <v/>
      </c>
      <c r="AK154" s="48">
        <f t="shared" si="42"/>
        <v>0</v>
      </c>
      <c r="AL154" s="58" t="str">
        <f t="shared" si="43"/>
        <v/>
      </c>
      <c r="AM154" s="59" t="str">
        <f t="shared" si="44"/>
        <v/>
      </c>
      <c r="AN154" s="59" t="str">
        <f t="shared" si="45"/>
        <v/>
      </c>
      <c r="AO154" s="60"/>
    </row>
    <row r="155" spans="3:41" x14ac:dyDescent="0.25">
      <c r="C155" s="82"/>
      <c r="D155" s="45"/>
      <c r="E155" s="83" t="str">
        <f t="shared" si="34"/>
        <v/>
      </c>
      <c r="F155" s="45"/>
      <c r="G155" s="45"/>
      <c r="H155" s="45"/>
      <c r="I155" s="46" t="str">
        <f t="shared" si="46"/>
        <v/>
      </c>
      <c r="J155" s="46" t="str">
        <f t="shared" si="47"/>
        <v/>
      </c>
      <c r="K155" s="47" t="str">
        <f t="shared" si="35"/>
        <v/>
      </c>
      <c r="L155" s="47" t="str">
        <f t="shared" si="36"/>
        <v/>
      </c>
      <c r="M155" s="48">
        <f t="shared" si="48"/>
        <v>0</v>
      </c>
      <c r="N155" s="46" t="str">
        <f t="shared" si="37"/>
        <v/>
      </c>
      <c r="O155" s="47" t="str">
        <f t="shared" si="38"/>
        <v/>
      </c>
      <c r="P155" s="47" t="str">
        <f t="shared" si="39"/>
        <v/>
      </c>
      <c r="Q155" s="48">
        <f t="shared" si="49"/>
        <v>0</v>
      </c>
      <c r="R155" s="2"/>
      <c r="AH155" s="57" t="str">
        <f>IF(G155&gt;1,IF($E$10&gt;0,100-(#REF!/(1+(AL155/#REF!)^#REF!)^#REF!+#REF!/(AL155-1))*100,100-(AL155*D$5+D$6)*100),"")</f>
        <v/>
      </c>
      <c r="AI155" s="21" t="str">
        <f t="shared" si="40"/>
        <v/>
      </c>
      <c r="AJ155" s="21" t="str">
        <f t="shared" si="41"/>
        <v/>
      </c>
      <c r="AK155" s="48">
        <f t="shared" si="42"/>
        <v>0</v>
      </c>
      <c r="AL155" s="58" t="str">
        <f t="shared" si="43"/>
        <v/>
      </c>
      <c r="AM155" s="59" t="str">
        <f t="shared" si="44"/>
        <v/>
      </c>
      <c r="AN155" s="59" t="str">
        <f t="shared" si="45"/>
        <v/>
      </c>
      <c r="AO155" s="60"/>
    </row>
    <row r="156" spans="3:41" x14ac:dyDescent="0.25">
      <c r="C156" s="82"/>
      <c r="D156" s="45"/>
      <c r="E156" s="83" t="str">
        <f t="shared" si="34"/>
        <v/>
      </c>
      <c r="F156" s="45"/>
      <c r="G156" s="45"/>
      <c r="H156" s="45"/>
      <c r="I156" s="46" t="str">
        <f t="shared" si="46"/>
        <v/>
      </c>
      <c r="J156" s="46" t="str">
        <f t="shared" si="47"/>
        <v/>
      </c>
      <c r="K156" s="47" t="str">
        <f t="shared" si="35"/>
        <v/>
      </c>
      <c r="L156" s="47" t="str">
        <f t="shared" si="36"/>
        <v/>
      </c>
      <c r="M156" s="48">
        <f t="shared" si="48"/>
        <v>0</v>
      </c>
      <c r="N156" s="46" t="str">
        <f t="shared" si="37"/>
        <v/>
      </c>
      <c r="O156" s="47" t="str">
        <f t="shared" si="38"/>
        <v/>
      </c>
      <c r="P156" s="47" t="str">
        <f t="shared" si="39"/>
        <v/>
      </c>
      <c r="Q156" s="48">
        <f t="shared" si="49"/>
        <v>0</v>
      </c>
      <c r="R156" s="2"/>
      <c r="AH156" s="57" t="str">
        <f>IF(G156&gt;1,IF($E$10&gt;0,100-(#REF!/(1+(AL156/#REF!)^#REF!)^#REF!+#REF!/(AL156-1))*100,100-(AL156*D$5+D$6)*100),"")</f>
        <v/>
      </c>
      <c r="AI156" s="21" t="str">
        <f t="shared" si="40"/>
        <v/>
      </c>
      <c r="AJ156" s="21" t="str">
        <f t="shared" si="41"/>
        <v/>
      </c>
      <c r="AK156" s="48">
        <f t="shared" si="42"/>
        <v>0</v>
      </c>
      <c r="AL156" s="58" t="str">
        <f t="shared" si="43"/>
        <v/>
      </c>
      <c r="AM156" s="59" t="str">
        <f t="shared" si="44"/>
        <v/>
      </c>
      <c r="AN156" s="59" t="str">
        <f t="shared" si="45"/>
        <v/>
      </c>
      <c r="AO156" s="60"/>
    </row>
    <row r="157" spans="3:41" x14ac:dyDescent="0.25">
      <c r="C157" s="82"/>
      <c r="D157" s="45"/>
      <c r="E157" s="83" t="str">
        <f t="shared" si="34"/>
        <v/>
      </c>
      <c r="F157" s="45"/>
      <c r="G157" s="45"/>
      <c r="H157" s="45"/>
      <c r="I157" s="46" t="str">
        <f t="shared" si="46"/>
        <v/>
      </c>
      <c r="J157" s="46" t="str">
        <f t="shared" si="47"/>
        <v/>
      </c>
      <c r="K157" s="47" t="str">
        <f t="shared" si="35"/>
        <v/>
      </c>
      <c r="L157" s="47" t="str">
        <f t="shared" si="36"/>
        <v/>
      </c>
      <c r="M157" s="48">
        <f t="shared" si="48"/>
        <v>0</v>
      </c>
      <c r="N157" s="46" t="str">
        <f t="shared" si="37"/>
        <v/>
      </c>
      <c r="O157" s="47" t="str">
        <f t="shared" si="38"/>
        <v/>
      </c>
      <c r="P157" s="47" t="str">
        <f t="shared" si="39"/>
        <v/>
      </c>
      <c r="Q157" s="48">
        <f t="shared" si="49"/>
        <v>0</v>
      </c>
      <c r="R157" s="2"/>
      <c r="AH157" s="57" t="str">
        <f>IF(G157&gt;1,IF($E$10&gt;0,100-(#REF!/(1+(AL157/#REF!)^#REF!)^#REF!+#REF!/(AL157-1))*100,100-(AL157*D$5+D$6)*100),"")</f>
        <v/>
      </c>
      <c r="AI157" s="21" t="str">
        <f t="shared" si="40"/>
        <v/>
      </c>
      <c r="AJ157" s="21" t="str">
        <f t="shared" si="41"/>
        <v/>
      </c>
      <c r="AK157" s="48">
        <f t="shared" si="42"/>
        <v>0</v>
      </c>
      <c r="AL157" s="58" t="str">
        <f t="shared" si="43"/>
        <v/>
      </c>
      <c r="AM157" s="59" t="str">
        <f t="shared" si="44"/>
        <v/>
      </c>
      <c r="AN157" s="59" t="str">
        <f t="shared" si="45"/>
        <v/>
      </c>
      <c r="AO157" s="60"/>
    </row>
    <row r="158" spans="3:41" x14ac:dyDescent="0.25">
      <c r="C158" s="82"/>
      <c r="D158" s="45"/>
      <c r="E158" s="83" t="str">
        <f t="shared" si="34"/>
        <v/>
      </c>
      <c r="F158" s="45"/>
      <c r="G158" s="45"/>
      <c r="H158" s="45"/>
      <c r="I158" s="46" t="str">
        <f t="shared" si="46"/>
        <v/>
      </c>
      <c r="J158" s="46" t="str">
        <f t="shared" si="47"/>
        <v/>
      </c>
      <c r="K158" s="47" t="str">
        <f t="shared" si="35"/>
        <v/>
      </c>
      <c r="L158" s="47" t="str">
        <f t="shared" si="36"/>
        <v/>
      </c>
      <c r="M158" s="48">
        <f t="shared" si="48"/>
        <v>0</v>
      </c>
      <c r="N158" s="46" t="str">
        <f t="shared" si="37"/>
        <v/>
      </c>
      <c r="O158" s="47" t="str">
        <f t="shared" si="38"/>
        <v/>
      </c>
      <c r="P158" s="47" t="str">
        <f t="shared" si="39"/>
        <v/>
      </c>
      <c r="Q158" s="48">
        <f t="shared" si="49"/>
        <v>0</v>
      </c>
      <c r="R158" s="2"/>
      <c r="AH158" s="57" t="str">
        <f>IF(G158&gt;1,IF($E$10&gt;0,100-(#REF!/(1+(AL158/#REF!)^#REF!)^#REF!+#REF!/(AL158-1))*100,100-(AL158*D$5+D$6)*100),"")</f>
        <v/>
      </c>
      <c r="AI158" s="21" t="str">
        <f t="shared" si="40"/>
        <v/>
      </c>
      <c r="AJ158" s="21" t="str">
        <f t="shared" si="41"/>
        <v/>
      </c>
      <c r="AK158" s="48">
        <f t="shared" si="42"/>
        <v>0</v>
      </c>
      <c r="AL158" s="58" t="str">
        <f t="shared" si="43"/>
        <v/>
      </c>
      <c r="AM158" s="59" t="str">
        <f t="shared" si="44"/>
        <v/>
      </c>
      <c r="AN158" s="59" t="str">
        <f t="shared" si="45"/>
        <v/>
      </c>
      <c r="AO158" s="60"/>
    </row>
    <row r="159" spans="3:41" x14ac:dyDescent="0.25">
      <c r="C159" s="82"/>
      <c r="D159" s="45"/>
      <c r="E159" s="83" t="str">
        <f t="shared" si="34"/>
        <v/>
      </c>
      <c r="F159" s="45"/>
      <c r="G159" s="45"/>
      <c r="H159" s="45"/>
      <c r="I159" s="46" t="str">
        <f t="shared" si="46"/>
        <v/>
      </c>
      <c r="J159" s="46" t="str">
        <f t="shared" si="47"/>
        <v/>
      </c>
      <c r="K159" s="47" t="str">
        <f t="shared" si="35"/>
        <v/>
      </c>
      <c r="L159" s="47" t="str">
        <f t="shared" si="36"/>
        <v/>
      </c>
      <c r="M159" s="48">
        <f t="shared" si="48"/>
        <v>0</v>
      </c>
      <c r="N159" s="46" t="str">
        <f t="shared" si="37"/>
        <v/>
      </c>
      <c r="O159" s="47" t="str">
        <f t="shared" si="38"/>
        <v/>
      </c>
      <c r="P159" s="47" t="str">
        <f t="shared" si="39"/>
        <v/>
      </c>
      <c r="Q159" s="48">
        <f t="shared" si="49"/>
        <v>0</v>
      </c>
      <c r="R159" s="2"/>
      <c r="AH159" s="57" t="str">
        <f>IF(G159&gt;1,IF($E$10&gt;0,100-(#REF!/(1+(AL159/#REF!)^#REF!)^#REF!+#REF!/(AL159-1))*100,100-(AL159*D$5+D$6)*100),"")</f>
        <v/>
      </c>
      <c r="AI159" s="21" t="str">
        <f t="shared" si="40"/>
        <v/>
      </c>
      <c r="AJ159" s="21" t="str">
        <f t="shared" si="41"/>
        <v/>
      </c>
      <c r="AK159" s="48">
        <f t="shared" si="42"/>
        <v>0</v>
      </c>
      <c r="AL159" s="58" t="str">
        <f t="shared" si="43"/>
        <v/>
      </c>
      <c r="AM159" s="59" t="str">
        <f t="shared" si="44"/>
        <v/>
      </c>
      <c r="AN159" s="59" t="str">
        <f t="shared" si="45"/>
        <v/>
      </c>
      <c r="AO159" s="60"/>
    </row>
    <row r="160" spans="3:41" x14ac:dyDescent="0.25">
      <c r="C160" s="82"/>
      <c r="D160" s="45"/>
      <c r="E160" s="83" t="str">
        <f t="shared" si="34"/>
        <v/>
      </c>
      <c r="F160" s="45"/>
      <c r="G160" s="45"/>
      <c r="H160" s="45"/>
      <c r="I160" s="46" t="str">
        <f t="shared" si="46"/>
        <v/>
      </c>
      <c r="J160" s="46" t="str">
        <f t="shared" si="47"/>
        <v/>
      </c>
      <c r="K160" s="47" t="str">
        <f t="shared" si="35"/>
        <v/>
      </c>
      <c r="L160" s="47" t="str">
        <f t="shared" si="36"/>
        <v/>
      </c>
      <c r="M160" s="48">
        <f t="shared" si="48"/>
        <v>0</v>
      </c>
      <c r="N160" s="46" t="str">
        <f t="shared" si="37"/>
        <v/>
      </c>
      <c r="O160" s="47" t="str">
        <f t="shared" si="38"/>
        <v/>
      </c>
      <c r="P160" s="47" t="str">
        <f t="shared" si="39"/>
        <v/>
      </c>
      <c r="Q160" s="48">
        <f t="shared" si="49"/>
        <v>0</v>
      </c>
      <c r="R160" s="2"/>
      <c r="AH160" s="57" t="str">
        <f>IF(G160&gt;1,IF($E$10&gt;0,100-(#REF!/(1+(AL160/#REF!)^#REF!)^#REF!+#REF!/(AL160-1))*100,100-(AL160*D$5+D$6)*100),"")</f>
        <v/>
      </c>
      <c r="AI160" s="21" t="str">
        <f t="shared" si="40"/>
        <v/>
      </c>
      <c r="AJ160" s="21" t="str">
        <f t="shared" si="41"/>
        <v/>
      </c>
      <c r="AK160" s="48">
        <f t="shared" si="42"/>
        <v>0</v>
      </c>
      <c r="AL160" s="58" t="str">
        <f t="shared" si="43"/>
        <v/>
      </c>
      <c r="AM160" s="59" t="str">
        <f t="shared" si="44"/>
        <v/>
      </c>
      <c r="AN160" s="59" t="str">
        <f t="shared" si="45"/>
        <v/>
      </c>
      <c r="AO160" s="60"/>
    </row>
    <row r="161" spans="3:41" x14ac:dyDescent="0.25">
      <c r="C161" s="82"/>
      <c r="D161" s="45"/>
      <c r="E161" s="83" t="str">
        <f t="shared" si="34"/>
        <v/>
      </c>
      <c r="F161" s="45"/>
      <c r="G161" s="45"/>
      <c r="H161" s="45"/>
      <c r="I161" s="46" t="str">
        <f t="shared" si="46"/>
        <v/>
      </c>
      <c r="J161" s="46" t="str">
        <f t="shared" si="47"/>
        <v/>
      </c>
      <c r="K161" s="47" t="str">
        <f t="shared" si="35"/>
        <v/>
      </c>
      <c r="L161" s="47" t="str">
        <f t="shared" si="36"/>
        <v/>
      </c>
      <c r="M161" s="48">
        <f t="shared" si="48"/>
        <v>0</v>
      </c>
      <c r="N161" s="46" t="str">
        <f t="shared" si="37"/>
        <v/>
      </c>
      <c r="O161" s="47" t="str">
        <f t="shared" si="38"/>
        <v/>
      </c>
      <c r="P161" s="47" t="str">
        <f t="shared" si="39"/>
        <v/>
      </c>
      <c r="Q161" s="48">
        <f t="shared" si="49"/>
        <v>0</v>
      </c>
      <c r="R161" s="2"/>
      <c r="AH161" s="57" t="str">
        <f>IF(G161&gt;1,IF($E$10&gt;0,100-(#REF!/(1+(AL161/#REF!)^#REF!)^#REF!+#REF!/(AL161-1))*100,100-(AL161*D$5+D$6)*100),"")</f>
        <v/>
      </c>
      <c r="AI161" s="21" t="str">
        <f t="shared" si="40"/>
        <v/>
      </c>
      <c r="AJ161" s="21" t="str">
        <f t="shared" si="41"/>
        <v/>
      </c>
      <c r="AK161" s="48">
        <f t="shared" si="42"/>
        <v>0</v>
      </c>
      <c r="AL161" s="58" t="str">
        <f t="shared" si="43"/>
        <v/>
      </c>
      <c r="AM161" s="59" t="str">
        <f t="shared" si="44"/>
        <v/>
      </c>
      <c r="AN161" s="59" t="str">
        <f t="shared" si="45"/>
        <v/>
      </c>
      <c r="AO161" s="60"/>
    </row>
    <row r="162" spans="3:41" x14ac:dyDescent="0.25">
      <c r="C162" s="82"/>
      <c r="D162" s="45"/>
      <c r="E162" s="83" t="str">
        <f t="shared" si="34"/>
        <v/>
      </c>
      <c r="F162" s="45"/>
      <c r="G162" s="45"/>
      <c r="H162" s="45"/>
      <c r="I162" s="46" t="str">
        <f t="shared" si="46"/>
        <v/>
      </c>
      <c r="J162" s="46" t="str">
        <f t="shared" si="47"/>
        <v/>
      </c>
      <c r="K162" s="47" t="str">
        <f t="shared" si="35"/>
        <v/>
      </c>
      <c r="L162" s="47" t="str">
        <f t="shared" si="36"/>
        <v/>
      </c>
      <c r="M162" s="48">
        <f t="shared" si="48"/>
        <v>0</v>
      </c>
      <c r="N162" s="46" t="str">
        <f t="shared" si="37"/>
        <v/>
      </c>
      <c r="O162" s="47" t="str">
        <f t="shared" si="38"/>
        <v/>
      </c>
      <c r="P162" s="47" t="str">
        <f t="shared" si="39"/>
        <v/>
      </c>
      <c r="Q162" s="48">
        <f t="shared" si="49"/>
        <v>0</v>
      </c>
      <c r="R162" s="2"/>
      <c r="AH162" s="57" t="str">
        <f>IF(G162&gt;1,IF($E$10&gt;0,100-(#REF!/(1+(AL162/#REF!)^#REF!)^#REF!+#REF!/(AL162-1))*100,100-(AL162*D$5+D$6)*100),"")</f>
        <v/>
      </c>
      <c r="AI162" s="21" t="str">
        <f t="shared" si="40"/>
        <v/>
      </c>
      <c r="AJ162" s="21" t="str">
        <f t="shared" si="41"/>
        <v/>
      </c>
      <c r="AK162" s="48">
        <f t="shared" si="42"/>
        <v>0</v>
      </c>
      <c r="AL162" s="58" t="str">
        <f t="shared" si="43"/>
        <v/>
      </c>
      <c r="AM162" s="59" t="str">
        <f t="shared" si="44"/>
        <v/>
      </c>
      <c r="AN162" s="59" t="str">
        <f t="shared" si="45"/>
        <v/>
      </c>
      <c r="AO162" s="60"/>
    </row>
    <row r="163" spans="3:41" x14ac:dyDescent="0.25">
      <c r="C163" s="82"/>
      <c r="D163" s="45"/>
      <c r="E163" s="83" t="str">
        <f t="shared" si="34"/>
        <v/>
      </c>
      <c r="F163" s="45"/>
      <c r="G163" s="45"/>
      <c r="H163" s="45"/>
      <c r="I163" s="46" t="str">
        <f t="shared" si="46"/>
        <v/>
      </c>
      <c r="J163" s="46" t="str">
        <f t="shared" si="47"/>
        <v/>
      </c>
      <c r="K163" s="47" t="str">
        <f t="shared" si="35"/>
        <v/>
      </c>
      <c r="L163" s="47" t="str">
        <f t="shared" si="36"/>
        <v/>
      </c>
      <c r="M163" s="48">
        <f t="shared" si="48"/>
        <v>0</v>
      </c>
      <c r="N163" s="46" t="str">
        <f t="shared" si="37"/>
        <v/>
      </c>
      <c r="O163" s="47" t="str">
        <f t="shared" si="38"/>
        <v/>
      </c>
      <c r="P163" s="47" t="str">
        <f t="shared" si="39"/>
        <v/>
      </c>
      <c r="Q163" s="48">
        <f t="shared" si="49"/>
        <v>0</v>
      </c>
      <c r="R163" s="2"/>
      <c r="AH163" s="57" t="str">
        <f>IF(G163&gt;1,IF($E$10&gt;0,100-(#REF!/(1+(AL163/#REF!)^#REF!)^#REF!+#REF!/(AL163-1))*100,100-(AL163*D$5+D$6)*100),"")</f>
        <v/>
      </c>
      <c r="AI163" s="21" t="str">
        <f t="shared" si="40"/>
        <v/>
      </c>
      <c r="AJ163" s="21" t="str">
        <f t="shared" si="41"/>
        <v/>
      </c>
      <c r="AK163" s="48">
        <f t="shared" si="42"/>
        <v>0</v>
      </c>
      <c r="AL163" s="58" t="str">
        <f t="shared" si="43"/>
        <v/>
      </c>
      <c r="AM163" s="59" t="str">
        <f t="shared" si="44"/>
        <v/>
      </c>
      <c r="AN163" s="59" t="str">
        <f t="shared" si="45"/>
        <v/>
      </c>
      <c r="AO163" s="60"/>
    </row>
    <row r="164" spans="3:41" x14ac:dyDescent="0.25">
      <c r="C164" s="82"/>
      <c r="D164" s="45"/>
      <c r="E164" s="83" t="str">
        <f t="shared" ref="E164:E215" si="50">IF(C164&gt;0,100-(C164),"")</f>
        <v/>
      </c>
      <c r="F164" s="45"/>
      <c r="G164" s="45"/>
      <c r="H164" s="45"/>
      <c r="I164" s="46" t="str">
        <f t="shared" si="46"/>
        <v/>
      </c>
      <c r="J164" s="46" t="str">
        <f t="shared" si="47"/>
        <v/>
      </c>
      <c r="K164" s="47" t="str">
        <f t="shared" si="35"/>
        <v/>
      </c>
      <c r="L164" s="47" t="str">
        <f t="shared" si="36"/>
        <v/>
      </c>
      <c r="M164" s="48">
        <f t="shared" si="48"/>
        <v>0</v>
      </c>
      <c r="N164" s="46" t="str">
        <f t="shared" si="37"/>
        <v/>
      </c>
      <c r="O164" s="47" t="str">
        <f t="shared" si="38"/>
        <v/>
      </c>
      <c r="P164" s="47" t="str">
        <f t="shared" si="39"/>
        <v/>
      </c>
      <c r="Q164" s="48">
        <f t="shared" si="49"/>
        <v>0</v>
      </c>
      <c r="R164" s="2"/>
      <c r="AH164" s="57" t="str">
        <f>IF(G164&gt;1,IF($E$10&gt;0,100-(#REF!/(1+(AL164/#REF!)^#REF!)^#REF!+#REF!/(AL164-1))*100,100-(AL164*D$5+D$6)*100),"")</f>
        <v/>
      </c>
      <c r="AI164" s="21" t="str">
        <f t="shared" si="40"/>
        <v/>
      </c>
      <c r="AJ164" s="21" t="str">
        <f t="shared" si="41"/>
        <v/>
      </c>
      <c r="AK164" s="48">
        <f t="shared" si="42"/>
        <v>0</v>
      </c>
      <c r="AL164" s="58" t="str">
        <f t="shared" si="43"/>
        <v/>
      </c>
      <c r="AM164" s="59" t="str">
        <f t="shared" si="44"/>
        <v/>
      </c>
      <c r="AN164" s="59" t="str">
        <f t="shared" si="45"/>
        <v/>
      </c>
      <c r="AO164" s="60"/>
    </row>
    <row r="165" spans="3:41" x14ac:dyDescent="0.25">
      <c r="C165" s="82"/>
      <c r="D165" s="45"/>
      <c r="E165" s="83" t="str">
        <f t="shared" si="50"/>
        <v/>
      </c>
      <c r="F165" s="45"/>
      <c r="G165" s="45"/>
      <c r="H165" s="45"/>
      <c r="I165" s="46" t="str">
        <f t="shared" si="46"/>
        <v/>
      </c>
      <c r="J165" s="46" t="str">
        <f t="shared" si="47"/>
        <v/>
      </c>
      <c r="K165" s="47" t="str">
        <f t="shared" si="35"/>
        <v/>
      </c>
      <c r="L165" s="47" t="str">
        <f t="shared" si="36"/>
        <v/>
      </c>
      <c r="M165" s="48">
        <f t="shared" si="48"/>
        <v>0</v>
      </c>
      <c r="N165" s="46" t="str">
        <f t="shared" si="37"/>
        <v/>
      </c>
      <c r="O165" s="47" t="str">
        <f t="shared" si="38"/>
        <v/>
      </c>
      <c r="P165" s="47" t="str">
        <f t="shared" si="39"/>
        <v/>
      </c>
      <c r="Q165" s="48">
        <f t="shared" si="49"/>
        <v>0</v>
      </c>
      <c r="R165" s="2"/>
      <c r="AH165" s="57" t="str">
        <f>IF(G165&gt;1,IF($E$10&gt;0,100-(#REF!/(1+(AL165/#REF!)^#REF!)^#REF!+#REF!/(AL165-1))*100,100-(AL165*D$5+D$6)*100),"")</f>
        <v/>
      </c>
      <c r="AI165" s="21" t="str">
        <f t="shared" si="40"/>
        <v/>
      </c>
      <c r="AJ165" s="21" t="str">
        <f t="shared" si="41"/>
        <v/>
      </c>
      <c r="AK165" s="48">
        <f t="shared" si="42"/>
        <v>0</v>
      </c>
      <c r="AL165" s="58" t="str">
        <f t="shared" si="43"/>
        <v/>
      </c>
      <c r="AM165" s="59" t="str">
        <f t="shared" si="44"/>
        <v/>
      </c>
      <c r="AN165" s="59" t="str">
        <f t="shared" si="45"/>
        <v/>
      </c>
      <c r="AO165" s="60"/>
    </row>
    <row r="166" spans="3:41" x14ac:dyDescent="0.25">
      <c r="C166" s="82"/>
      <c r="D166" s="45"/>
      <c r="E166" s="83" t="str">
        <f t="shared" si="50"/>
        <v/>
      </c>
      <c r="F166" s="45"/>
      <c r="G166" s="45"/>
      <c r="H166" s="45"/>
      <c r="I166" s="46" t="str">
        <f t="shared" si="46"/>
        <v/>
      </c>
      <c r="J166" s="46" t="str">
        <f t="shared" si="47"/>
        <v/>
      </c>
      <c r="K166" s="47" t="str">
        <f t="shared" si="35"/>
        <v/>
      </c>
      <c r="L166" s="47" t="str">
        <f t="shared" si="36"/>
        <v/>
      </c>
      <c r="M166" s="48">
        <f t="shared" si="48"/>
        <v>0</v>
      </c>
      <c r="N166" s="46" t="str">
        <f t="shared" si="37"/>
        <v/>
      </c>
      <c r="O166" s="47" t="str">
        <f t="shared" si="38"/>
        <v/>
      </c>
      <c r="P166" s="47" t="str">
        <f t="shared" si="39"/>
        <v/>
      </c>
      <c r="Q166" s="48">
        <f t="shared" si="49"/>
        <v>0</v>
      </c>
      <c r="R166" s="2"/>
      <c r="AH166" s="57" t="str">
        <f>IF(G166&gt;1,IF($E$10&gt;0,100-(#REF!/(1+(AL166/#REF!)^#REF!)^#REF!+#REF!/(AL166-1))*100,100-(AL166*D$5+D$6)*100),"")</f>
        <v/>
      </c>
      <c r="AI166" s="21" t="str">
        <f t="shared" si="40"/>
        <v/>
      </c>
      <c r="AJ166" s="21" t="str">
        <f t="shared" si="41"/>
        <v/>
      </c>
      <c r="AK166" s="48">
        <f t="shared" si="42"/>
        <v>0</v>
      </c>
      <c r="AL166" s="58" t="str">
        <f t="shared" si="43"/>
        <v/>
      </c>
      <c r="AM166" s="59" t="str">
        <f t="shared" si="44"/>
        <v/>
      </c>
      <c r="AN166" s="59" t="str">
        <f t="shared" si="45"/>
        <v/>
      </c>
      <c r="AO166" s="60"/>
    </row>
    <row r="167" spans="3:41" x14ac:dyDescent="0.25">
      <c r="C167" s="82"/>
      <c r="D167" s="45"/>
      <c r="E167" s="83" t="str">
        <f t="shared" si="50"/>
        <v/>
      </c>
      <c r="F167" s="45"/>
      <c r="G167" s="45"/>
      <c r="H167" s="45"/>
      <c r="I167" s="46" t="str">
        <f t="shared" si="46"/>
        <v/>
      </c>
      <c r="J167" s="46" t="str">
        <f t="shared" si="47"/>
        <v/>
      </c>
      <c r="K167" s="47" t="str">
        <f t="shared" si="35"/>
        <v/>
      </c>
      <c r="L167" s="47" t="str">
        <f t="shared" si="36"/>
        <v/>
      </c>
      <c r="M167" s="48">
        <f t="shared" si="48"/>
        <v>0</v>
      </c>
      <c r="N167" s="46" t="str">
        <f t="shared" si="37"/>
        <v/>
      </c>
      <c r="O167" s="47" t="str">
        <f t="shared" si="38"/>
        <v/>
      </c>
      <c r="P167" s="47" t="str">
        <f t="shared" si="39"/>
        <v/>
      </c>
      <c r="Q167" s="48">
        <f t="shared" si="49"/>
        <v>0</v>
      </c>
      <c r="R167" s="2"/>
      <c r="AH167" s="57" t="str">
        <f>IF(G167&gt;1,IF($E$10&gt;0,100-(#REF!/(1+(AL167/#REF!)^#REF!)^#REF!+#REF!/(AL167-1))*100,100-(AL167*D$5+D$6)*100),"")</f>
        <v/>
      </c>
      <c r="AI167" s="21" t="str">
        <f t="shared" si="40"/>
        <v/>
      </c>
      <c r="AJ167" s="21" t="str">
        <f t="shared" si="41"/>
        <v/>
      </c>
      <c r="AK167" s="48">
        <f t="shared" si="42"/>
        <v>0</v>
      </c>
      <c r="AL167" s="58" t="str">
        <f t="shared" si="43"/>
        <v/>
      </c>
      <c r="AM167" s="59" t="str">
        <f t="shared" si="44"/>
        <v/>
      </c>
      <c r="AN167" s="59" t="str">
        <f t="shared" si="45"/>
        <v/>
      </c>
      <c r="AO167" s="60"/>
    </row>
    <row r="168" spans="3:41" x14ac:dyDescent="0.25">
      <c r="C168" s="82"/>
      <c r="D168" s="45"/>
      <c r="E168" s="83" t="str">
        <f t="shared" si="50"/>
        <v/>
      </c>
      <c r="F168" s="45"/>
      <c r="G168" s="45"/>
      <c r="H168" s="45"/>
      <c r="I168" s="46" t="str">
        <f t="shared" si="46"/>
        <v/>
      </c>
      <c r="J168" s="46" t="str">
        <f t="shared" si="47"/>
        <v/>
      </c>
      <c r="K168" s="47" t="str">
        <f t="shared" si="35"/>
        <v/>
      </c>
      <c r="L168" s="47" t="str">
        <f t="shared" si="36"/>
        <v/>
      </c>
      <c r="M168" s="48">
        <f t="shared" si="48"/>
        <v>0</v>
      </c>
      <c r="N168" s="46" t="str">
        <f t="shared" si="37"/>
        <v/>
      </c>
      <c r="O168" s="47" t="str">
        <f t="shared" si="38"/>
        <v/>
      </c>
      <c r="P168" s="47" t="str">
        <f t="shared" si="39"/>
        <v/>
      </c>
      <c r="Q168" s="48">
        <f t="shared" si="49"/>
        <v>0</v>
      </c>
      <c r="R168" s="2"/>
      <c r="AH168" s="57" t="str">
        <f>IF(G168&gt;1,IF($E$10&gt;0,100-(#REF!/(1+(AL168/#REF!)^#REF!)^#REF!+#REF!/(AL168-1))*100,100-(AL168*D$5+D$6)*100),"")</f>
        <v/>
      </c>
      <c r="AI168" s="21" t="str">
        <f t="shared" si="40"/>
        <v/>
      </c>
      <c r="AJ168" s="21" t="str">
        <f t="shared" si="41"/>
        <v/>
      </c>
      <c r="AK168" s="48">
        <f t="shared" si="42"/>
        <v>0</v>
      </c>
      <c r="AL168" s="58" t="str">
        <f t="shared" si="43"/>
        <v/>
      </c>
      <c r="AM168" s="59" t="str">
        <f t="shared" si="44"/>
        <v/>
      </c>
      <c r="AN168" s="59" t="str">
        <f t="shared" si="45"/>
        <v/>
      </c>
      <c r="AO168" s="60"/>
    </row>
    <row r="169" spans="3:41" x14ac:dyDescent="0.25">
      <c r="C169" s="82"/>
      <c r="D169" s="45"/>
      <c r="E169" s="83" t="str">
        <f t="shared" si="50"/>
        <v/>
      </c>
      <c r="F169" s="45"/>
      <c r="G169" s="45"/>
      <c r="H169" s="45"/>
      <c r="I169" s="46" t="str">
        <f t="shared" si="46"/>
        <v/>
      </c>
      <c r="J169" s="46" t="str">
        <f t="shared" si="47"/>
        <v/>
      </c>
      <c r="K169" s="47" t="str">
        <f t="shared" si="35"/>
        <v/>
      </c>
      <c r="L169" s="47" t="str">
        <f t="shared" si="36"/>
        <v/>
      </c>
      <c r="M169" s="48">
        <f t="shared" si="48"/>
        <v>0</v>
      </c>
      <c r="N169" s="46" t="str">
        <f t="shared" si="37"/>
        <v/>
      </c>
      <c r="O169" s="47" t="str">
        <f t="shared" si="38"/>
        <v/>
      </c>
      <c r="P169" s="47" t="str">
        <f t="shared" si="39"/>
        <v/>
      </c>
      <c r="Q169" s="48">
        <f t="shared" si="49"/>
        <v>0</v>
      </c>
      <c r="R169" s="2"/>
      <c r="AH169" s="57" t="str">
        <f>IF(G169&gt;1,IF($E$10&gt;0,100-(#REF!/(1+(AL169/#REF!)^#REF!)^#REF!+#REF!/(AL169-1))*100,100-(AL169*D$5+D$6)*100),"")</f>
        <v/>
      </c>
      <c r="AI169" s="21" t="str">
        <f t="shared" si="40"/>
        <v/>
      </c>
      <c r="AJ169" s="21" t="str">
        <f t="shared" si="41"/>
        <v/>
      </c>
      <c r="AK169" s="48">
        <f t="shared" si="42"/>
        <v>0</v>
      </c>
      <c r="AL169" s="58" t="str">
        <f t="shared" si="43"/>
        <v/>
      </c>
      <c r="AM169" s="59" t="str">
        <f t="shared" si="44"/>
        <v/>
      </c>
      <c r="AN169" s="59" t="str">
        <f t="shared" si="45"/>
        <v/>
      </c>
      <c r="AO169" s="60"/>
    </row>
    <row r="170" spans="3:41" x14ac:dyDescent="0.25">
      <c r="C170" s="82"/>
      <c r="D170" s="45"/>
      <c r="E170" s="83" t="str">
        <f t="shared" si="50"/>
        <v/>
      </c>
      <c r="F170" s="45"/>
      <c r="G170" s="45"/>
      <c r="H170" s="45"/>
      <c r="I170" s="46" t="str">
        <f t="shared" si="46"/>
        <v/>
      </c>
      <c r="J170" s="46" t="str">
        <f t="shared" si="47"/>
        <v/>
      </c>
      <c r="K170" s="47" t="str">
        <f t="shared" si="35"/>
        <v/>
      </c>
      <c r="L170" s="47" t="str">
        <f t="shared" si="36"/>
        <v/>
      </c>
      <c r="M170" s="48">
        <f t="shared" si="48"/>
        <v>0</v>
      </c>
      <c r="N170" s="46" t="str">
        <f t="shared" si="37"/>
        <v/>
      </c>
      <c r="O170" s="47" t="str">
        <f t="shared" si="38"/>
        <v/>
      </c>
      <c r="P170" s="47" t="str">
        <f t="shared" si="39"/>
        <v/>
      </c>
      <c r="Q170" s="48">
        <f t="shared" si="49"/>
        <v>0</v>
      </c>
      <c r="R170" s="2"/>
      <c r="AH170" s="57" t="str">
        <f>IF(G170&gt;1,IF($E$10&gt;0,100-(#REF!/(1+(AL170/#REF!)^#REF!)^#REF!+#REF!/(AL170-1))*100,100-(AL170*D$5+D$6)*100),"")</f>
        <v/>
      </c>
      <c r="AI170" s="21" t="str">
        <f t="shared" si="40"/>
        <v/>
      </c>
      <c r="AJ170" s="21" t="str">
        <f t="shared" si="41"/>
        <v/>
      </c>
      <c r="AK170" s="48">
        <f t="shared" si="42"/>
        <v>0</v>
      </c>
      <c r="AL170" s="58" t="str">
        <f t="shared" si="43"/>
        <v/>
      </c>
      <c r="AM170" s="59" t="str">
        <f t="shared" si="44"/>
        <v/>
      </c>
      <c r="AN170" s="59" t="str">
        <f t="shared" si="45"/>
        <v/>
      </c>
      <c r="AO170" s="60"/>
    </row>
    <row r="171" spans="3:41" x14ac:dyDescent="0.25">
      <c r="C171" s="82"/>
      <c r="D171" s="45"/>
      <c r="E171" s="83" t="str">
        <f t="shared" si="50"/>
        <v/>
      </c>
      <c r="F171" s="45"/>
      <c r="G171" s="45"/>
      <c r="H171" s="45"/>
      <c r="I171" s="46" t="str">
        <f t="shared" si="46"/>
        <v/>
      </c>
      <c r="J171" s="46" t="str">
        <f t="shared" si="47"/>
        <v/>
      </c>
      <c r="K171" s="47" t="str">
        <f t="shared" si="35"/>
        <v/>
      </c>
      <c r="L171" s="47" t="str">
        <f t="shared" si="36"/>
        <v/>
      </c>
      <c r="M171" s="48">
        <f t="shared" si="48"/>
        <v>0</v>
      </c>
      <c r="N171" s="46" t="str">
        <f t="shared" si="37"/>
        <v/>
      </c>
      <c r="O171" s="47" t="str">
        <f t="shared" si="38"/>
        <v/>
      </c>
      <c r="P171" s="47" t="str">
        <f t="shared" si="39"/>
        <v/>
      </c>
      <c r="Q171" s="48">
        <f t="shared" si="49"/>
        <v>0</v>
      </c>
      <c r="R171" s="2"/>
      <c r="AH171" s="57" t="str">
        <f>IF(G171&gt;1,IF($E$10&gt;0,100-(#REF!/(1+(AL171/#REF!)^#REF!)^#REF!+#REF!/(AL171-1))*100,100-(AL171*D$5+D$6)*100),"")</f>
        <v/>
      </c>
      <c r="AI171" s="21" t="str">
        <f t="shared" si="40"/>
        <v/>
      </c>
      <c r="AJ171" s="21" t="str">
        <f t="shared" si="41"/>
        <v/>
      </c>
      <c r="AK171" s="48">
        <f t="shared" si="42"/>
        <v>0</v>
      </c>
      <c r="AL171" s="58" t="str">
        <f t="shared" si="43"/>
        <v/>
      </c>
      <c r="AM171" s="59" t="str">
        <f t="shared" si="44"/>
        <v/>
      </c>
      <c r="AN171" s="59" t="str">
        <f t="shared" si="45"/>
        <v/>
      </c>
      <c r="AO171" s="60"/>
    </row>
    <row r="172" spans="3:41" x14ac:dyDescent="0.25">
      <c r="C172" s="82"/>
      <c r="D172" s="45"/>
      <c r="E172" s="83" t="str">
        <f t="shared" si="50"/>
        <v/>
      </c>
      <c r="F172" s="45"/>
      <c r="G172" s="45"/>
      <c r="H172" s="45"/>
      <c r="I172" s="46" t="str">
        <f t="shared" si="46"/>
        <v/>
      </c>
      <c r="J172" s="46" t="str">
        <f t="shared" si="47"/>
        <v/>
      </c>
      <c r="K172" s="47" t="str">
        <f t="shared" si="35"/>
        <v/>
      </c>
      <c r="L172" s="47" t="str">
        <f t="shared" si="36"/>
        <v/>
      </c>
      <c r="M172" s="48">
        <f t="shared" si="48"/>
        <v>0</v>
      </c>
      <c r="N172" s="46" t="str">
        <f t="shared" si="37"/>
        <v/>
      </c>
      <c r="O172" s="47" t="str">
        <f t="shared" si="38"/>
        <v/>
      </c>
      <c r="P172" s="47" t="str">
        <f t="shared" si="39"/>
        <v/>
      </c>
      <c r="Q172" s="48">
        <f t="shared" si="49"/>
        <v>0</v>
      </c>
      <c r="R172" s="2"/>
      <c r="AH172" s="57" t="str">
        <f>IF(G172&gt;1,IF($E$10&gt;0,100-(#REF!/(1+(AL172/#REF!)^#REF!)^#REF!+#REF!/(AL172-1))*100,100-(AL172*D$5+D$6)*100),"")</f>
        <v/>
      </c>
      <c r="AI172" s="21" t="str">
        <f t="shared" si="40"/>
        <v/>
      </c>
      <c r="AJ172" s="21" t="str">
        <f t="shared" si="41"/>
        <v/>
      </c>
      <c r="AK172" s="48">
        <f t="shared" si="42"/>
        <v>0</v>
      </c>
      <c r="AL172" s="58" t="str">
        <f t="shared" si="43"/>
        <v/>
      </c>
      <c r="AM172" s="59" t="str">
        <f t="shared" si="44"/>
        <v/>
      </c>
      <c r="AN172" s="59" t="str">
        <f t="shared" si="45"/>
        <v/>
      </c>
      <c r="AO172" s="60"/>
    </row>
    <row r="173" spans="3:41" x14ac:dyDescent="0.25">
      <c r="C173" s="82"/>
      <c r="D173" s="45"/>
      <c r="E173" s="83" t="str">
        <f t="shared" si="50"/>
        <v/>
      </c>
      <c r="F173" s="45"/>
      <c r="G173" s="45"/>
      <c r="H173" s="45"/>
      <c r="I173" s="46" t="str">
        <f t="shared" si="46"/>
        <v/>
      </c>
      <c r="J173" s="46" t="str">
        <f t="shared" si="47"/>
        <v/>
      </c>
      <c r="K173" s="47" t="str">
        <f t="shared" si="35"/>
        <v/>
      </c>
      <c r="L173" s="47" t="str">
        <f t="shared" si="36"/>
        <v/>
      </c>
      <c r="M173" s="48">
        <f t="shared" si="48"/>
        <v>0</v>
      </c>
      <c r="N173" s="46" t="str">
        <f t="shared" si="37"/>
        <v/>
      </c>
      <c r="O173" s="47" t="str">
        <f t="shared" si="38"/>
        <v/>
      </c>
      <c r="P173" s="47" t="str">
        <f t="shared" si="39"/>
        <v/>
      </c>
      <c r="Q173" s="48">
        <f t="shared" si="49"/>
        <v>0</v>
      </c>
      <c r="R173" s="2"/>
      <c r="AH173" s="57" t="str">
        <f>IF(G173&gt;1,IF($E$10&gt;0,100-(#REF!/(1+(AL173/#REF!)^#REF!)^#REF!+#REF!/(AL173-1))*100,100-(AL173*D$5+D$6)*100),"")</f>
        <v/>
      </c>
      <c r="AI173" s="21" t="str">
        <f t="shared" si="40"/>
        <v/>
      </c>
      <c r="AJ173" s="21" t="str">
        <f t="shared" si="41"/>
        <v/>
      </c>
      <c r="AK173" s="48">
        <f t="shared" si="42"/>
        <v>0</v>
      </c>
      <c r="AL173" s="58" t="str">
        <f t="shared" si="43"/>
        <v/>
      </c>
      <c r="AM173" s="59" t="str">
        <f t="shared" si="44"/>
        <v/>
      </c>
      <c r="AN173" s="59" t="str">
        <f t="shared" si="45"/>
        <v/>
      </c>
      <c r="AO173" s="60"/>
    </row>
    <row r="174" spans="3:41" x14ac:dyDescent="0.25">
      <c r="C174" s="82"/>
      <c r="D174" s="45"/>
      <c r="E174" s="83" t="str">
        <f t="shared" si="50"/>
        <v/>
      </c>
      <c r="F174" s="45"/>
      <c r="G174" s="45"/>
      <c r="H174" s="45"/>
      <c r="I174" s="46" t="str">
        <f t="shared" si="46"/>
        <v/>
      </c>
      <c r="J174" s="46" t="str">
        <f t="shared" si="47"/>
        <v/>
      </c>
      <c r="K174" s="47" t="str">
        <f t="shared" si="35"/>
        <v/>
      </c>
      <c r="L174" s="47" t="str">
        <f t="shared" si="36"/>
        <v/>
      </c>
      <c r="M174" s="48">
        <f t="shared" si="48"/>
        <v>0</v>
      </c>
      <c r="N174" s="46" t="str">
        <f t="shared" si="37"/>
        <v/>
      </c>
      <c r="O174" s="47" t="str">
        <f t="shared" si="38"/>
        <v/>
      </c>
      <c r="P174" s="47" t="str">
        <f t="shared" si="39"/>
        <v/>
      </c>
      <c r="Q174" s="48">
        <f t="shared" si="49"/>
        <v>0</v>
      </c>
      <c r="R174" s="2"/>
      <c r="AH174" s="57" t="str">
        <f>IF(G174&gt;1,IF($E$10&gt;0,100-(#REF!/(1+(AL174/#REF!)^#REF!)^#REF!+#REF!/(AL174-1))*100,100-(AL174*D$5+D$6)*100),"")</f>
        <v/>
      </c>
      <c r="AI174" s="21" t="str">
        <f t="shared" si="40"/>
        <v/>
      </c>
      <c r="AJ174" s="21" t="str">
        <f t="shared" si="41"/>
        <v/>
      </c>
      <c r="AK174" s="48">
        <f t="shared" si="42"/>
        <v>0</v>
      </c>
      <c r="AL174" s="58" t="str">
        <f t="shared" si="43"/>
        <v/>
      </c>
      <c r="AM174" s="59" t="str">
        <f t="shared" si="44"/>
        <v/>
      </c>
      <c r="AN174" s="59" t="str">
        <f t="shared" si="45"/>
        <v/>
      </c>
      <c r="AO174" s="60"/>
    </row>
    <row r="175" spans="3:41" x14ac:dyDescent="0.25">
      <c r="C175" s="82"/>
      <c r="D175" s="45"/>
      <c r="E175" s="83" t="str">
        <f t="shared" si="50"/>
        <v/>
      </c>
      <c r="F175" s="45"/>
      <c r="G175" s="45"/>
      <c r="H175" s="45"/>
      <c r="I175" s="46" t="str">
        <f t="shared" si="46"/>
        <v/>
      </c>
      <c r="J175" s="46" t="str">
        <f t="shared" si="47"/>
        <v/>
      </c>
      <c r="K175" s="47" t="str">
        <f t="shared" si="35"/>
        <v/>
      </c>
      <c r="L175" s="47" t="str">
        <f t="shared" si="36"/>
        <v/>
      </c>
      <c r="M175" s="48">
        <f t="shared" si="48"/>
        <v>0</v>
      </c>
      <c r="N175" s="46" t="str">
        <f t="shared" si="37"/>
        <v/>
      </c>
      <c r="O175" s="47" t="str">
        <f t="shared" si="38"/>
        <v/>
      </c>
      <c r="P175" s="47" t="str">
        <f t="shared" si="39"/>
        <v/>
      </c>
      <c r="Q175" s="48">
        <f t="shared" si="49"/>
        <v>0</v>
      </c>
      <c r="R175" s="2"/>
      <c r="AH175" s="57" t="str">
        <f>IF(G175&gt;1,IF($E$10&gt;0,100-(#REF!/(1+(AL175/#REF!)^#REF!)^#REF!+#REF!/(AL175-1))*100,100-(AL175*D$5+D$6)*100),"")</f>
        <v/>
      </c>
      <c r="AI175" s="21" t="str">
        <f t="shared" si="40"/>
        <v/>
      </c>
      <c r="AJ175" s="21" t="str">
        <f t="shared" si="41"/>
        <v/>
      </c>
      <c r="AK175" s="48">
        <f t="shared" si="42"/>
        <v>0</v>
      </c>
      <c r="AL175" s="58" t="str">
        <f t="shared" si="43"/>
        <v/>
      </c>
      <c r="AM175" s="59" t="str">
        <f t="shared" si="44"/>
        <v/>
      </c>
      <c r="AN175" s="59" t="str">
        <f t="shared" si="45"/>
        <v/>
      </c>
      <c r="AO175" s="60"/>
    </row>
    <row r="176" spans="3:41" x14ac:dyDescent="0.25">
      <c r="C176" s="82"/>
      <c r="D176" s="45"/>
      <c r="E176" s="83" t="str">
        <f t="shared" si="50"/>
        <v/>
      </c>
      <c r="F176" s="45"/>
      <c r="G176" s="45"/>
      <c r="H176" s="45"/>
      <c r="I176" s="46" t="str">
        <f t="shared" si="46"/>
        <v/>
      </c>
      <c r="J176" s="46" t="str">
        <f t="shared" si="47"/>
        <v/>
      </c>
      <c r="K176" s="47" t="str">
        <f t="shared" si="35"/>
        <v/>
      </c>
      <c r="L176" s="47" t="str">
        <f t="shared" si="36"/>
        <v/>
      </c>
      <c r="M176" s="48">
        <f t="shared" si="48"/>
        <v>0</v>
      </c>
      <c r="N176" s="46" t="str">
        <f t="shared" si="37"/>
        <v/>
      </c>
      <c r="O176" s="47" t="str">
        <f t="shared" si="38"/>
        <v/>
      </c>
      <c r="P176" s="47" t="str">
        <f t="shared" si="39"/>
        <v/>
      </c>
      <c r="Q176" s="48">
        <f t="shared" si="49"/>
        <v>0</v>
      </c>
      <c r="R176" s="2"/>
      <c r="AH176" s="57" t="str">
        <f>IF(G176&gt;1,IF($E$10&gt;0,100-(#REF!/(1+(AL176/#REF!)^#REF!)^#REF!+#REF!/(AL176-1))*100,100-(AL176*D$5+D$6)*100),"")</f>
        <v/>
      </c>
      <c r="AI176" s="21" t="str">
        <f t="shared" si="40"/>
        <v/>
      </c>
      <c r="AJ176" s="21" t="str">
        <f t="shared" si="41"/>
        <v/>
      </c>
      <c r="AK176" s="48">
        <f t="shared" si="42"/>
        <v>0</v>
      </c>
      <c r="AL176" s="58" t="str">
        <f t="shared" si="43"/>
        <v/>
      </c>
      <c r="AM176" s="59" t="str">
        <f t="shared" si="44"/>
        <v/>
      </c>
      <c r="AN176" s="59" t="str">
        <f t="shared" si="45"/>
        <v/>
      </c>
      <c r="AO176" s="60"/>
    </row>
    <row r="177" spans="3:41" x14ac:dyDescent="0.25">
      <c r="C177" s="82"/>
      <c r="D177" s="45"/>
      <c r="E177" s="83" t="str">
        <f t="shared" si="50"/>
        <v/>
      </c>
      <c r="F177" s="45"/>
      <c r="G177" s="45"/>
      <c r="H177" s="45"/>
      <c r="I177" s="46" t="str">
        <f t="shared" si="46"/>
        <v/>
      </c>
      <c r="J177" s="46" t="str">
        <f t="shared" si="47"/>
        <v/>
      </c>
      <c r="K177" s="47" t="str">
        <f t="shared" si="35"/>
        <v/>
      </c>
      <c r="L177" s="47" t="str">
        <f t="shared" si="36"/>
        <v/>
      </c>
      <c r="M177" s="48">
        <f t="shared" si="48"/>
        <v>0</v>
      </c>
      <c r="N177" s="46" t="str">
        <f t="shared" si="37"/>
        <v/>
      </c>
      <c r="O177" s="47" t="str">
        <f t="shared" si="38"/>
        <v/>
      </c>
      <c r="P177" s="47" t="str">
        <f t="shared" si="39"/>
        <v/>
      </c>
      <c r="Q177" s="48">
        <f t="shared" si="49"/>
        <v>0</v>
      </c>
      <c r="R177" s="2"/>
      <c r="AH177" s="57" t="str">
        <f>IF(G177&gt;1,IF($E$10&gt;0,100-(#REF!/(1+(AL177/#REF!)^#REF!)^#REF!+#REF!/(AL177-1))*100,100-(AL177*D$5+D$6)*100),"")</f>
        <v/>
      </c>
      <c r="AI177" s="21" t="str">
        <f t="shared" si="40"/>
        <v/>
      </c>
      <c r="AJ177" s="21" t="str">
        <f t="shared" si="41"/>
        <v/>
      </c>
      <c r="AK177" s="48">
        <f t="shared" si="42"/>
        <v>0</v>
      </c>
      <c r="AL177" s="58" t="str">
        <f t="shared" si="43"/>
        <v/>
      </c>
      <c r="AM177" s="59" t="str">
        <f t="shared" si="44"/>
        <v/>
      </c>
      <c r="AN177" s="59" t="str">
        <f t="shared" si="45"/>
        <v/>
      </c>
      <c r="AO177" s="60"/>
    </row>
    <row r="178" spans="3:41" x14ac:dyDescent="0.25">
      <c r="C178" s="82"/>
      <c r="D178" s="45"/>
      <c r="E178" s="83" t="str">
        <f t="shared" si="50"/>
        <v/>
      </c>
      <c r="F178" s="45"/>
      <c r="G178" s="45"/>
      <c r="H178" s="45"/>
      <c r="I178" s="46" t="str">
        <f t="shared" si="46"/>
        <v/>
      </c>
      <c r="J178" s="46" t="str">
        <f t="shared" si="47"/>
        <v/>
      </c>
      <c r="K178" s="47" t="str">
        <f t="shared" si="35"/>
        <v/>
      </c>
      <c r="L178" s="47" t="str">
        <f t="shared" si="36"/>
        <v/>
      </c>
      <c r="M178" s="48">
        <f t="shared" si="48"/>
        <v>0</v>
      </c>
      <c r="N178" s="46" t="str">
        <f t="shared" si="37"/>
        <v/>
      </c>
      <c r="O178" s="47" t="str">
        <f t="shared" si="38"/>
        <v/>
      </c>
      <c r="P178" s="47" t="str">
        <f t="shared" si="39"/>
        <v/>
      </c>
      <c r="Q178" s="48">
        <f t="shared" si="49"/>
        <v>0</v>
      </c>
      <c r="R178" s="2"/>
      <c r="AH178" s="57" t="str">
        <f>IF(G178&gt;1,IF($E$10&gt;0,100-(#REF!/(1+(AL178/#REF!)^#REF!)^#REF!+#REF!/(AL178-1))*100,100-(AL178*D$5+D$6)*100),"")</f>
        <v/>
      </c>
      <c r="AI178" s="21" t="str">
        <f t="shared" si="40"/>
        <v/>
      </c>
      <c r="AJ178" s="21" t="str">
        <f t="shared" si="41"/>
        <v/>
      </c>
      <c r="AK178" s="48">
        <f t="shared" si="42"/>
        <v>0</v>
      </c>
      <c r="AL178" s="58" t="str">
        <f t="shared" si="43"/>
        <v/>
      </c>
      <c r="AM178" s="59" t="str">
        <f t="shared" si="44"/>
        <v/>
      </c>
      <c r="AN178" s="59" t="str">
        <f t="shared" si="45"/>
        <v/>
      </c>
      <c r="AO178" s="60"/>
    </row>
    <row r="179" spans="3:41" x14ac:dyDescent="0.25">
      <c r="C179" s="82"/>
      <c r="D179" s="45"/>
      <c r="E179" s="83" t="str">
        <f t="shared" si="50"/>
        <v/>
      </c>
      <c r="F179" s="45"/>
      <c r="G179" s="45"/>
      <c r="H179" s="45"/>
      <c r="I179" s="46" t="str">
        <f t="shared" si="46"/>
        <v/>
      </c>
      <c r="J179" s="46" t="str">
        <f t="shared" si="47"/>
        <v/>
      </c>
      <c r="K179" s="47" t="str">
        <f t="shared" si="35"/>
        <v/>
      </c>
      <c r="L179" s="47" t="str">
        <f t="shared" si="36"/>
        <v/>
      </c>
      <c r="M179" s="48">
        <f t="shared" si="48"/>
        <v>0</v>
      </c>
      <c r="N179" s="46" t="str">
        <f t="shared" si="37"/>
        <v/>
      </c>
      <c r="O179" s="47" t="str">
        <f t="shared" si="38"/>
        <v/>
      </c>
      <c r="P179" s="47" t="str">
        <f t="shared" si="39"/>
        <v/>
      </c>
      <c r="Q179" s="48">
        <f t="shared" si="49"/>
        <v>0</v>
      </c>
      <c r="R179" s="2"/>
      <c r="AH179" s="57" t="str">
        <f>IF(G179&gt;1,IF($E$10&gt;0,100-(#REF!/(1+(AL179/#REF!)^#REF!)^#REF!+#REF!/(AL179-1))*100,100-(AL179*D$5+D$6)*100),"")</f>
        <v/>
      </c>
      <c r="AI179" s="21" t="str">
        <f t="shared" si="40"/>
        <v/>
      </c>
      <c r="AJ179" s="21" t="str">
        <f t="shared" si="41"/>
        <v/>
      </c>
      <c r="AK179" s="48">
        <f t="shared" si="42"/>
        <v>0</v>
      </c>
      <c r="AL179" s="58" t="str">
        <f t="shared" si="43"/>
        <v/>
      </c>
      <c r="AM179" s="59" t="str">
        <f t="shared" si="44"/>
        <v/>
      </c>
      <c r="AN179" s="59" t="str">
        <f t="shared" si="45"/>
        <v/>
      </c>
      <c r="AO179" s="60"/>
    </row>
    <row r="180" spans="3:41" x14ac:dyDescent="0.25">
      <c r="C180" s="82"/>
      <c r="D180" s="45"/>
      <c r="E180" s="83" t="str">
        <f t="shared" si="50"/>
        <v/>
      </c>
      <c r="F180" s="45"/>
      <c r="G180" s="45"/>
      <c r="H180" s="45"/>
      <c r="I180" s="46" t="str">
        <f t="shared" si="46"/>
        <v/>
      </c>
      <c r="J180" s="46" t="str">
        <f t="shared" si="47"/>
        <v/>
      </c>
      <c r="K180" s="47" t="str">
        <f t="shared" si="35"/>
        <v/>
      </c>
      <c r="L180" s="47" t="str">
        <f t="shared" si="36"/>
        <v/>
      </c>
      <c r="M180" s="48">
        <f t="shared" si="48"/>
        <v>0</v>
      </c>
      <c r="N180" s="46" t="str">
        <f t="shared" si="37"/>
        <v/>
      </c>
      <c r="O180" s="47" t="str">
        <f t="shared" si="38"/>
        <v/>
      </c>
      <c r="P180" s="47" t="str">
        <f t="shared" si="39"/>
        <v/>
      </c>
      <c r="Q180" s="48">
        <f t="shared" si="49"/>
        <v>0</v>
      </c>
      <c r="R180" s="2"/>
      <c r="AH180" s="57" t="str">
        <f>IF(G180&gt;1,IF($E$10&gt;0,100-(#REF!/(1+(AL180/#REF!)^#REF!)^#REF!+#REF!/(AL180-1))*100,100-(AL180*D$5+D$6)*100),"")</f>
        <v/>
      </c>
      <c r="AI180" s="21" t="str">
        <f t="shared" si="40"/>
        <v/>
      </c>
      <c r="AJ180" s="21" t="str">
        <f t="shared" si="41"/>
        <v/>
      </c>
      <c r="AK180" s="48">
        <f t="shared" si="42"/>
        <v>0</v>
      </c>
      <c r="AL180" s="58" t="str">
        <f t="shared" si="43"/>
        <v/>
      </c>
      <c r="AM180" s="59" t="str">
        <f t="shared" si="44"/>
        <v/>
      </c>
      <c r="AN180" s="59" t="str">
        <f t="shared" si="45"/>
        <v/>
      </c>
      <c r="AO180" s="60"/>
    </row>
    <row r="181" spans="3:41" x14ac:dyDescent="0.25">
      <c r="C181" s="82"/>
      <c r="D181" s="45"/>
      <c r="E181" s="83" t="str">
        <f t="shared" si="50"/>
        <v/>
      </c>
      <c r="F181" s="45"/>
      <c r="G181" s="45"/>
      <c r="H181" s="45"/>
      <c r="I181" s="46" t="str">
        <f t="shared" si="46"/>
        <v/>
      </c>
      <c r="J181" s="46" t="str">
        <f t="shared" si="47"/>
        <v/>
      </c>
      <c r="K181" s="47" t="str">
        <f t="shared" si="35"/>
        <v/>
      </c>
      <c r="L181" s="47" t="str">
        <f t="shared" si="36"/>
        <v/>
      </c>
      <c r="M181" s="48">
        <f t="shared" si="48"/>
        <v>0</v>
      </c>
      <c r="N181" s="46" t="str">
        <f t="shared" si="37"/>
        <v/>
      </c>
      <c r="O181" s="47" t="str">
        <f t="shared" si="38"/>
        <v/>
      </c>
      <c r="P181" s="47" t="str">
        <f t="shared" si="39"/>
        <v/>
      </c>
      <c r="Q181" s="48">
        <f t="shared" si="49"/>
        <v>0</v>
      </c>
      <c r="R181" s="2"/>
      <c r="AH181" s="57" t="str">
        <f>IF(G181&gt;1,IF($E$10&gt;0,100-(#REF!/(1+(AL181/#REF!)^#REF!)^#REF!+#REF!/(AL181-1))*100,100-(AL181*D$5+D$6)*100),"")</f>
        <v/>
      </c>
      <c r="AI181" s="21" t="str">
        <f t="shared" si="40"/>
        <v/>
      </c>
      <c r="AJ181" s="21" t="str">
        <f t="shared" si="41"/>
        <v/>
      </c>
      <c r="AK181" s="48">
        <f t="shared" si="42"/>
        <v>0</v>
      </c>
      <c r="AL181" s="58" t="str">
        <f t="shared" si="43"/>
        <v/>
      </c>
      <c r="AM181" s="59" t="str">
        <f t="shared" si="44"/>
        <v/>
      </c>
      <c r="AN181" s="59" t="str">
        <f t="shared" si="45"/>
        <v/>
      </c>
      <c r="AO181" s="60"/>
    </row>
    <row r="182" spans="3:41" x14ac:dyDescent="0.25">
      <c r="C182" s="82"/>
      <c r="D182" s="45"/>
      <c r="E182" s="83" t="str">
        <f t="shared" si="50"/>
        <v/>
      </c>
      <c r="F182" s="45"/>
      <c r="G182" s="45"/>
      <c r="H182" s="45"/>
      <c r="I182" s="46" t="str">
        <f t="shared" si="46"/>
        <v/>
      </c>
      <c r="J182" s="46" t="str">
        <f t="shared" si="47"/>
        <v/>
      </c>
      <c r="K182" s="47" t="str">
        <f t="shared" si="35"/>
        <v/>
      </c>
      <c r="L182" s="47" t="str">
        <f t="shared" si="36"/>
        <v/>
      </c>
      <c r="M182" s="48">
        <f t="shared" si="48"/>
        <v>0</v>
      </c>
      <c r="N182" s="46" t="str">
        <f t="shared" si="37"/>
        <v/>
      </c>
      <c r="O182" s="47" t="str">
        <f t="shared" si="38"/>
        <v/>
      </c>
      <c r="P182" s="47" t="str">
        <f t="shared" si="39"/>
        <v/>
      </c>
      <c r="Q182" s="48">
        <f t="shared" si="49"/>
        <v>0</v>
      </c>
      <c r="R182" s="2"/>
      <c r="AH182" s="57" t="str">
        <f>IF(G182&gt;1,IF($E$10&gt;0,100-(#REF!/(1+(AL182/#REF!)^#REF!)^#REF!+#REF!/(AL182-1))*100,100-(AL182*D$5+D$6)*100),"")</f>
        <v/>
      </c>
      <c r="AI182" s="21" t="str">
        <f t="shared" si="40"/>
        <v/>
      </c>
      <c r="AJ182" s="21" t="str">
        <f t="shared" si="41"/>
        <v/>
      </c>
      <c r="AK182" s="48">
        <f t="shared" si="42"/>
        <v>0</v>
      </c>
      <c r="AL182" s="58" t="str">
        <f t="shared" si="43"/>
        <v/>
      </c>
      <c r="AM182" s="59" t="str">
        <f t="shared" si="44"/>
        <v/>
      </c>
      <c r="AN182" s="59" t="str">
        <f t="shared" si="45"/>
        <v/>
      </c>
      <c r="AO182" s="60"/>
    </row>
    <row r="183" spans="3:41" x14ac:dyDescent="0.25">
      <c r="C183" s="82"/>
      <c r="D183" s="45"/>
      <c r="E183" s="83" t="str">
        <f t="shared" si="50"/>
        <v/>
      </c>
      <c r="F183" s="45"/>
      <c r="G183" s="45"/>
      <c r="H183" s="45"/>
      <c r="I183" s="46" t="str">
        <f t="shared" si="46"/>
        <v/>
      </c>
      <c r="J183" s="46" t="str">
        <f t="shared" si="47"/>
        <v/>
      </c>
      <c r="K183" s="47" t="str">
        <f t="shared" si="35"/>
        <v/>
      </c>
      <c r="L183" s="47" t="str">
        <f t="shared" si="36"/>
        <v/>
      </c>
      <c r="M183" s="48">
        <f t="shared" si="48"/>
        <v>0</v>
      </c>
      <c r="N183" s="46" t="str">
        <f t="shared" si="37"/>
        <v/>
      </c>
      <c r="O183" s="47" t="str">
        <f t="shared" si="38"/>
        <v/>
      </c>
      <c r="P183" s="47" t="str">
        <f t="shared" si="39"/>
        <v/>
      </c>
      <c r="Q183" s="48">
        <f t="shared" si="49"/>
        <v>0</v>
      </c>
      <c r="R183" s="2"/>
      <c r="AH183" s="57" t="str">
        <f>IF(G183&gt;1,IF($E$10&gt;0,100-(#REF!/(1+(AL183/#REF!)^#REF!)^#REF!+#REF!/(AL183-1))*100,100-(AL183*D$5+D$6)*100),"")</f>
        <v/>
      </c>
      <c r="AI183" s="21" t="str">
        <f t="shared" si="40"/>
        <v/>
      </c>
      <c r="AJ183" s="21" t="str">
        <f t="shared" si="41"/>
        <v/>
      </c>
      <c r="AK183" s="48">
        <f t="shared" si="42"/>
        <v>0</v>
      </c>
      <c r="AL183" s="58" t="str">
        <f t="shared" si="43"/>
        <v/>
      </c>
      <c r="AM183" s="59" t="str">
        <f t="shared" si="44"/>
        <v/>
      </c>
      <c r="AN183" s="59" t="str">
        <f t="shared" si="45"/>
        <v/>
      </c>
      <c r="AO183" s="60"/>
    </row>
    <row r="184" spans="3:41" x14ac:dyDescent="0.25">
      <c r="C184" s="82"/>
      <c r="D184" s="45"/>
      <c r="E184" s="83" t="str">
        <f t="shared" si="50"/>
        <v/>
      </c>
      <c r="F184" s="45"/>
      <c r="G184" s="45"/>
      <c r="H184" s="45"/>
      <c r="I184" s="46" t="str">
        <f t="shared" si="46"/>
        <v/>
      </c>
      <c r="J184" s="46" t="str">
        <f t="shared" si="47"/>
        <v/>
      </c>
      <c r="K184" s="47" t="str">
        <f t="shared" si="35"/>
        <v/>
      </c>
      <c r="L184" s="47" t="str">
        <f t="shared" si="36"/>
        <v/>
      </c>
      <c r="M184" s="48">
        <f t="shared" si="48"/>
        <v>0</v>
      </c>
      <c r="N184" s="46" t="str">
        <f t="shared" si="37"/>
        <v/>
      </c>
      <c r="O184" s="47" t="str">
        <f t="shared" si="38"/>
        <v/>
      </c>
      <c r="P184" s="47" t="str">
        <f t="shared" si="39"/>
        <v/>
      </c>
      <c r="Q184" s="48">
        <f t="shared" si="49"/>
        <v>0</v>
      </c>
      <c r="R184" s="2"/>
      <c r="AH184" s="57" t="str">
        <f>IF(G184&gt;1,IF($E$10&gt;0,100-(#REF!/(1+(AL184/#REF!)^#REF!)^#REF!+#REF!/(AL184-1))*100,100-(AL184*D$5+D$6)*100),"")</f>
        <v/>
      </c>
      <c r="AI184" s="21" t="str">
        <f t="shared" si="40"/>
        <v/>
      </c>
      <c r="AJ184" s="21" t="str">
        <f t="shared" si="41"/>
        <v/>
      </c>
      <c r="AK184" s="48">
        <f t="shared" si="42"/>
        <v>0</v>
      </c>
      <c r="AL184" s="58" t="str">
        <f t="shared" si="43"/>
        <v/>
      </c>
      <c r="AM184" s="59" t="str">
        <f t="shared" si="44"/>
        <v/>
      </c>
      <c r="AN184" s="59" t="str">
        <f t="shared" si="45"/>
        <v/>
      </c>
      <c r="AO184" s="60"/>
    </row>
    <row r="185" spans="3:41" x14ac:dyDescent="0.25">
      <c r="C185" s="82"/>
      <c r="D185" s="45"/>
      <c r="E185" s="83" t="str">
        <f t="shared" si="50"/>
        <v/>
      </c>
      <c r="F185" s="45"/>
      <c r="G185" s="45"/>
      <c r="H185" s="45"/>
      <c r="I185" s="46" t="str">
        <f t="shared" si="46"/>
        <v/>
      </c>
      <c r="J185" s="46" t="str">
        <f t="shared" si="47"/>
        <v/>
      </c>
      <c r="K185" s="47" t="str">
        <f t="shared" si="35"/>
        <v/>
      </c>
      <c r="L185" s="47" t="str">
        <f t="shared" si="36"/>
        <v/>
      </c>
      <c r="M185" s="48">
        <f t="shared" si="48"/>
        <v>0</v>
      </c>
      <c r="N185" s="46" t="str">
        <f t="shared" si="37"/>
        <v/>
      </c>
      <c r="O185" s="47" t="str">
        <f t="shared" si="38"/>
        <v/>
      </c>
      <c r="P185" s="47" t="str">
        <f t="shared" si="39"/>
        <v/>
      </c>
      <c r="Q185" s="48">
        <f t="shared" si="49"/>
        <v>0</v>
      </c>
      <c r="R185" s="2"/>
      <c r="AH185" s="57" t="str">
        <f>IF(G185&gt;1,IF($E$10&gt;0,100-(#REF!/(1+(AL185/#REF!)^#REF!)^#REF!+#REF!/(AL185-1))*100,100-(AL185*D$5+D$6)*100),"")</f>
        <v/>
      </c>
      <c r="AI185" s="21" t="str">
        <f t="shared" si="40"/>
        <v/>
      </c>
      <c r="AJ185" s="21" t="str">
        <f t="shared" si="41"/>
        <v/>
      </c>
      <c r="AK185" s="48">
        <f t="shared" si="42"/>
        <v>0</v>
      </c>
      <c r="AL185" s="58" t="str">
        <f t="shared" si="43"/>
        <v/>
      </c>
      <c r="AM185" s="59" t="str">
        <f t="shared" si="44"/>
        <v/>
      </c>
      <c r="AN185" s="59" t="str">
        <f t="shared" si="45"/>
        <v/>
      </c>
      <c r="AO185" s="60"/>
    </row>
    <row r="186" spans="3:41" x14ac:dyDescent="0.25">
      <c r="C186" s="82"/>
      <c r="D186" s="45"/>
      <c r="E186" s="83" t="str">
        <f t="shared" si="50"/>
        <v/>
      </c>
      <c r="F186" s="45"/>
      <c r="G186" s="45"/>
      <c r="H186" s="45"/>
      <c r="I186" s="46" t="str">
        <f t="shared" si="46"/>
        <v/>
      </c>
      <c r="J186" s="46" t="str">
        <f t="shared" si="47"/>
        <v/>
      </c>
      <c r="K186" s="47" t="str">
        <f t="shared" si="35"/>
        <v/>
      </c>
      <c r="L186" s="47" t="str">
        <f t="shared" si="36"/>
        <v/>
      </c>
      <c r="M186" s="48">
        <f t="shared" si="48"/>
        <v>0</v>
      </c>
      <c r="N186" s="46" t="str">
        <f t="shared" si="37"/>
        <v/>
      </c>
      <c r="O186" s="47" t="str">
        <f t="shared" si="38"/>
        <v/>
      </c>
      <c r="P186" s="47" t="str">
        <f t="shared" si="39"/>
        <v/>
      </c>
      <c r="Q186" s="48">
        <f t="shared" si="49"/>
        <v>0</v>
      </c>
      <c r="R186" s="2"/>
      <c r="AH186" s="57" t="str">
        <f>IF(G186&gt;1,IF($E$10&gt;0,100-(#REF!/(1+(AL186/#REF!)^#REF!)^#REF!+#REF!/(AL186-1))*100,100-(AL186*D$5+D$6)*100),"")</f>
        <v/>
      </c>
      <c r="AI186" s="21" t="str">
        <f t="shared" si="40"/>
        <v/>
      </c>
      <c r="AJ186" s="21" t="str">
        <f t="shared" si="41"/>
        <v/>
      </c>
      <c r="AK186" s="48">
        <f t="shared" si="42"/>
        <v>0</v>
      </c>
      <c r="AL186" s="58" t="str">
        <f t="shared" si="43"/>
        <v/>
      </c>
      <c r="AM186" s="59" t="str">
        <f t="shared" si="44"/>
        <v/>
      </c>
      <c r="AN186" s="59" t="str">
        <f t="shared" si="45"/>
        <v/>
      </c>
      <c r="AO186" s="60"/>
    </row>
    <row r="187" spans="3:41" x14ac:dyDescent="0.25">
      <c r="C187" s="82"/>
      <c r="D187" s="45"/>
      <c r="E187" s="83" t="str">
        <f t="shared" si="50"/>
        <v/>
      </c>
      <c r="F187" s="45"/>
      <c r="G187" s="45"/>
      <c r="H187" s="45"/>
      <c r="I187" s="46" t="str">
        <f t="shared" si="46"/>
        <v/>
      </c>
      <c r="J187" s="46" t="str">
        <f t="shared" si="47"/>
        <v/>
      </c>
      <c r="K187" s="47" t="str">
        <f t="shared" si="35"/>
        <v/>
      </c>
      <c r="L187" s="47" t="str">
        <f t="shared" si="36"/>
        <v/>
      </c>
      <c r="M187" s="48">
        <f t="shared" si="48"/>
        <v>0</v>
      </c>
      <c r="N187" s="46" t="str">
        <f t="shared" si="37"/>
        <v/>
      </c>
      <c r="O187" s="47" t="str">
        <f t="shared" si="38"/>
        <v/>
      </c>
      <c r="P187" s="47" t="str">
        <f t="shared" si="39"/>
        <v/>
      </c>
      <c r="Q187" s="48">
        <f t="shared" si="49"/>
        <v>0</v>
      </c>
      <c r="R187" s="2"/>
      <c r="AH187" s="57" t="str">
        <f>IF(G187&gt;1,IF($E$10&gt;0,100-(#REF!/(1+(AL187/#REF!)^#REF!)^#REF!+#REF!/(AL187-1))*100,100-(AL187*D$5+D$6)*100),"")</f>
        <v/>
      </c>
      <c r="AI187" s="21" t="str">
        <f t="shared" si="40"/>
        <v/>
      </c>
      <c r="AJ187" s="21" t="str">
        <f t="shared" si="41"/>
        <v/>
      </c>
      <c r="AK187" s="48">
        <f t="shared" si="42"/>
        <v>0</v>
      </c>
      <c r="AL187" s="58" t="str">
        <f t="shared" si="43"/>
        <v/>
      </c>
      <c r="AM187" s="59" t="str">
        <f t="shared" si="44"/>
        <v/>
      </c>
      <c r="AN187" s="59" t="str">
        <f t="shared" si="45"/>
        <v/>
      </c>
      <c r="AO187" s="60"/>
    </row>
    <row r="188" spans="3:41" x14ac:dyDescent="0.25">
      <c r="C188" s="82"/>
      <c r="D188" s="45"/>
      <c r="E188" s="83" t="str">
        <f t="shared" si="50"/>
        <v/>
      </c>
      <c r="F188" s="45"/>
      <c r="G188" s="45"/>
      <c r="H188" s="45"/>
      <c r="I188" s="46" t="str">
        <f t="shared" si="46"/>
        <v/>
      </c>
      <c r="J188" s="46" t="str">
        <f t="shared" si="47"/>
        <v/>
      </c>
      <c r="K188" s="47" t="str">
        <f t="shared" si="35"/>
        <v/>
      </c>
      <c r="L188" s="47" t="str">
        <f t="shared" si="36"/>
        <v/>
      </c>
      <c r="M188" s="48">
        <f t="shared" si="48"/>
        <v>0</v>
      </c>
      <c r="N188" s="46" t="str">
        <f t="shared" si="37"/>
        <v/>
      </c>
      <c r="O188" s="47" t="str">
        <f t="shared" si="38"/>
        <v/>
      </c>
      <c r="P188" s="47" t="str">
        <f t="shared" si="39"/>
        <v/>
      </c>
      <c r="Q188" s="48">
        <f t="shared" si="49"/>
        <v>0</v>
      </c>
      <c r="R188" s="2"/>
      <c r="AH188" s="57" t="str">
        <f>IF(G188&gt;1,IF($E$10&gt;0,100-(#REF!/(1+(AL188/#REF!)^#REF!)^#REF!+#REF!/(AL188-1))*100,100-(AL188*D$5+D$6)*100),"")</f>
        <v/>
      </c>
      <c r="AI188" s="21" t="str">
        <f t="shared" si="40"/>
        <v/>
      </c>
      <c r="AJ188" s="21" t="str">
        <f t="shared" si="41"/>
        <v/>
      </c>
      <c r="AK188" s="48">
        <f t="shared" si="42"/>
        <v>0</v>
      </c>
      <c r="AL188" s="58" t="str">
        <f t="shared" si="43"/>
        <v/>
      </c>
      <c r="AM188" s="59" t="str">
        <f t="shared" si="44"/>
        <v/>
      </c>
      <c r="AN188" s="59" t="str">
        <f t="shared" si="45"/>
        <v/>
      </c>
      <c r="AO188" s="60"/>
    </row>
    <row r="189" spans="3:41" x14ac:dyDescent="0.25">
      <c r="C189" s="82"/>
      <c r="D189" s="45"/>
      <c r="E189" s="83" t="str">
        <f t="shared" si="50"/>
        <v/>
      </c>
      <c r="F189" s="45"/>
      <c r="G189" s="45"/>
      <c r="H189" s="45"/>
      <c r="I189" s="46" t="str">
        <f t="shared" si="46"/>
        <v/>
      </c>
      <c r="J189" s="46" t="str">
        <f t="shared" si="47"/>
        <v/>
      </c>
      <c r="K189" s="47" t="str">
        <f t="shared" si="35"/>
        <v/>
      </c>
      <c r="L189" s="47" t="str">
        <f t="shared" si="36"/>
        <v/>
      </c>
      <c r="M189" s="48">
        <f t="shared" si="48"/>
        <v>0</v>
      </c>
      <c r="N189" s="46" t="str">
        <f t="shared" si="37"/>
        <v/>
      </c>
      <c r="O189" s="47" t="str">
        <f t="shared" si="38"/>
        <v/>
      </c>
      <c r="P189" s="47" t="str">
        <f t="shared" si="39"/>
        <v/>
      </c>
      <c r="Q189" s="48">
        <f t="shared" si="49"/>
        <v>0</v>
      </c>
      <c r="R189" s="2"/>
      <c r="AH189" s="57" t="str">
        <f>IF(G189&gt;1,IF($E$10&gt;0,100-(#REF!/(1+(AL189/#REF!)^#REF!)^#REF!+#REF!/(AL189-1))*100,100-(AL189*D$5+D$6)*100),"")</f>
        <v/>
      </c>
      <c r="AI189" s="21" t="str">
        <f t="shared" si="40"/>
        <v/>
      </c>
      <c r="AJ189" s="21" t="str">
        <f t="shared" si="41"/>
        <v/>
      </c>
      <c r="AK189" s="48">
        <f t="shared" si="42"/>
        <v>0</v>
      </c>
      <c r="AL189" s="58" t="str">
        <f t="shared" si="43"/>
        <v/>
      </c>
      <c r="AM189" s="59" t="str">
        <f t="shared" si="44"/>
        <v/>
      </c>
      <c r="AN189" s="59" t="str">
        <f t="shared" si="45"/>
        <v/>
      </c>
      <c r="AO189" s="60"/>
    </row>
    <row r="190" spans="3:41" x14ac:dyDescent="0.25">
      <c r="C190" s="82"/>
      <c r="D190" s="45"/>
      <c r="E190" s="83" t="str">
        <f t="shared" si="50"/>
        <v/>
      </c>
      <c r="F190" s="45"/>
      <c r="G190" s="45"/>
      <c r="H190" s="45"/>
      <c r="I190" s="46" t="str">
        <f t="shared" si="46"/>
        <v/>
      </c>
      <c r="J190" s="46" t="str">
        <f t="shared" si="47"/>
        <v/>
      </c>
      <c r="K190" s="47" t="str">
        <f t="shared" si="35"/>
        <v/>
      </c>
      <c r="L190" s="47" t="str">
        <f t="shared" si="36"/>
        <v/>
      </c>
      <c r="M190" s="48">
        <f t="shared" si="48"/>
        <v>0</v>
      </c>
      <c r="N190" s="46" t="str">
        <f t="shared" si="37"/>
        <v/>
      </c>
      <c r="O190" s="47" t="str">
        <f t="shared" si="38"/>
        <v/>
      </c>
      <c r="P190" s="47" t="str">
        <f t="shared" si="39"/>
        <v/>
      </c>
      <c r="Q190" s="48">
        <f t="shared" si="49"/>
        <v>0</v>
      </c>
      <c r="R190" s="2"/>
      <c r="AH190" s="57" t="str">
        <f>IF(G190&gt;1,IF($E$10&gt;0,100-(#REF!/(1+(AL190/#REF!)^#REF!)^#REF!+#REF!/(AL190-1))*100,100-(AL190*D$5+D$6)*100),"")</f>
        <v/>
      </c>
      <c r="AI190" s="21" t="str">
        <f t="shared" si="40"/>
        <v/>
      </c>
      <c r="AJ190" s="21" t="str">
        <f t="shared" si="41"/>
        <v/>
      </c>
      <c r="AK190" s="48">
        <f t="shared" si="42"/>
        <v>0</v>
      </c>
      <c r="AL190" s="58" t="str">
        <f t="shared" si="43"/>
        <v/>
      </c>
      <c r="AM190" s="59" t="str">
        <f t="shared" si="44"/>
        <v/>
      </c>
      <c r="AN190" s="59" t="str">
        <f t="shared" si="45"/>
        <v/>
      </c>
      <c r="AO190" s="60"/>
    </row>
    <row r="191" spans="3:41" x14ac:dyDescent="0.25">
      <c r="C191" s="82"/>
      <c r="D191" s="45"/>
      <c r="E191" s="83" t="str">
        <f t="shared" si="50"/>
        <v/>
      </c>
      <c r="F191" s="45"/>
      <c r="G191" s="45"/>
      <c r="H191" s="45"/>
      <c r="I191" s="46" t="str">
        <f t="shared" si="46"/>
        <v/>
      </c>
      <c r="J191" s="46" t="str">
        <f t="shared" si="47"/>
        <v/>
      </c>
      <c r="K191" s="47" t="str">
        <f t="shared" si="35"/>
        <v/>
      </c>
      <c r="L191" s="47" t="str">
        <f t="shared" si="36"/>
        <v/>
      </c>
      <c r="M191" s="48">
        <f t="shared" si="48"/>
        <v>0</v>
      </c>
      <c r="N191" s="46" t="str">
        <f t="shared" si="37"/>
        <v/>
      </c>
      <c r="O191" s="47" t="str">
        <f t="shared" si="38"/>
        <v/>
      </c>
      <c r="P191" s="47" t="str">
        <f t="shared" si="39"/>
        <v/>
      </c>
      <c r="Q191" s="48">
        <f t="shared" si="49"/>
        <v>0</v>
      </c>
      <c r="R191" s="2"/>
      <c r="AH191" s="57" t="str">
        <f>IF(G191&gt;1,IF($E$10&gt;0,100-(#REF!/(1+(AL191/#REF!)^#REF!)^#REF!+#REF!/(AL191-1))*100,100-(AL191*D$5+D$6)*100),"")</f>
        <v/>
      </c>
      <c r="AI191" s="21" t="str">
        <f t="shared" si="40"/>
        <v/>
      </c>
      <c r="AJ191" s="21" t="str">
        <f t="shared" si="41"/>
        <v/>
      </c>
      <c r="AK191" s="48">
        <f t="shared" si="42"/>
        <v>0</v>
      </c>
      <c r="AL191" s="58" t="str">
        <f t="shared" si="43"/>
        <v/>
      </c>
      <c r="AM191" s="59" t="str">
        <f t="shared" si="44"/>
        <v/>
      </c>
      <c r="AN191" s="59" t="str">
        <f t="shared" si="45"/>
        <v/>
      </c>
      <c r="AO191" s="60"/>
    </row>
    <row r="192" spans="3:41" x14ac:dyDescent="0.25">
      <c r="C192" s="82"/>
      <c r="D192" s="45"/>
      <c r="E192" s="83" t="str">
        <f t="shared" si="50"/>
        <v/>
      </c>
      <c r="F192" s="45"/>
      <c r="G192" s="45"/>
      <c r="H192" s="45"/>
      <c r="I192" s="46" t="str">
        <f t="shared" si="46"/>
        <v/>
      </c>
      <c r="J192" s="46" t="str">
        <f t="shared" si="47"/>
        <v/>
      </c>
      <c r="K192" s="47" t="str">
        <f t="shared" si="35"/>
        <v/>
      </c>
      <c r="L192" s="47" t="str">
        <f t="shared" si="36"/>
        <v/>
      </c>
      <c r="M192" s="48">
        <f t="shared" si="48"/>
        <v>0</v>
      </c>
      <c r="N192" s="46" t="str">
        <f t="shared" si="37"/>
        <v/>
      </c>
      <c r="O192" s="47" t="str">
        <f t="shared" si="38"/>
        <v/>
      </c>
      <c r="P192" s="47" t="str">
        <f t="shared" si="39"/>
        <v/>
      </c>
      <c r="Q192" s="48">
        <f t="shared" si="49"/>
        <v>0</v>
      </c>
      <c r="R192" s="2"/>
      <c r="AH192" s="57" t="str">
        <f>IF(G192&gt;1,IF($E$10&gt;0,100-(#REF!/(1+(AL192/#REF!)^#REF!)^#REF!+#REF!/(AL192-1))*100,100-(AL192*D$5+D$6)*100),"")</f>
        <v/>
      </c>
      <c r="AI192" s="21" t="str">
        <f t="shared" si="40"/>
        <v/>
      </c>
      <c r="AJ192" s="21" t="str">
        <f t="shared" si="41"/>
        <v/>
      </c>
      <c r="AK192" s="48">
        <f t="shared" si="42"/>
        <v>0</v>
      </c>
      <c r="AL192" s="58" t="str">
        <f t="shared" si="43"/>
        <v/>
      </c>
      <c r="AM192" s="59" t="str">
        <f t="shared" si="44"/>
        <v/>
      </c>
      <c r="AN192" s="59" t="str">
        <f t="shared" si="45"/>
        <v/>
      </c>
      <c r="AO192" s="60"/>
    </row>
    <row r="193" spans="3:41" x14ac:dyDescent="0.25">
      <c r="C193" s="82"/>
      <c r="D193" s="45"/>
      <c r="E193" s="83" t="str">
        <f t="shared" si="50"/>
        <v/>
      </c>
      <c r="F193" s="45"/>
      <c r="G193" s="45"/>
      <c r="H193" s="45"/>
      <c r="I193" s="46" t="str">
        <f t="shared" si="46"/>
        <v/>
      </c>
      <c r="J193" s="46" t="str">
        <f t="shared" si="47"/>
        <v/>
      </c>
      <c r="K193" s="47" t="str">
        <f t="shared" si="35"/>
        <v/>
      </c>
      <c r="L193" s="47" t="str">
        <f t="shared" si="36"/>
        <v/>
      </c>
      <c r="M193" s="48">
        <f t="shared" si="48"/>
        <v>0</v>
      </c>
      <c r="N193" s="46" t="str">
        <f t="shared" si="37"/>
        <v/>
      </c>
      <c r="O193" s="47" t="str">
        <f t="shared" si="38"/>
        <v/>
      </c>
      <c r="P193" s="47" t="str">
        <f t="shared" si="39"/>
        <v/>
      </c>
      <c r="Q193" s="48">
        <f t="shared" si="49"/>
        <v>0</v>
      </c>
      <c r="R193" s="2"/>
      <c r="AH193" s="57" t="str">
        <f>IF(G193&gt;1,IF($E$10&gt;0,100-(#REF!/(1+(AL193/#REF!)^#REF!)^#REF!+#REF!/(AL193-1))*100,100-(AL193*D$5+D$6)*100),"")</f>
        <v/>
      </c>
      <c r="AI193" s="21" t="str">
        <f t="shared" si="40"/>
        <v/>
      </c>
      <c r="AJ193" s="21" t="str">
        <f t="shared" si="41"/>
        <v/>
      </c>
      <c r="AK193" s="48">
        <f t="shared" si="42"/>
        <v>0</v>
      </c>
      <c r="AL193" s="58" t="str">
        <f t="shared" si="43"/>
        <v/>
      </c>
      <c r="AM193" s="59" t="str">
        <f t="shared" si="44"/>
        <v/>
      </c>
      <c r="AN193" s="59" t="str">
        <f t="shared" si="45"/>
        <v/>
      </c>
      <c r="AO193" s="60"/>
    </row>
    <row r="194" spans="3:41" x14ac:dyDescent="0.25">
      <c r="C194" s="82"/>
      <c r="D194" s="45"/>
      <c r="E194" s="83" t="str">
        <f t="shared" si="50"/>
        <v/>
      </c>
      <c r="F194" s="45"/>
      <c r="G194" s="45"/>
      <c r="H194" s="45"/>
      <c r="I194" s="46" t="str">
        <f t="shared" si="46"/>
        <v/>
      </c>
      <c r="J194" s="46" t="str">
        <f t="shared" si="47"/>
        <v/>
      </c>
      <c r="K194" s="47" t="str">
        <f t="shared" si="35"/>
        <v/>
      </c>
      <c r="L194" s="47" t="str">
        <f t="shared" si="36"/>
        <v/>
      </c>
      <c r="M194" s="48">
        <f t="shared" si="48"/>
        <v>0</v>
      </c>
      <c r="N194" s="46" t="str">
        <f t="shared" si="37"/>
        <v/>
      </c>
      <c r="O194" s="47" t="str">
        <f t="shared" si="38"/>
        <v/>
      </c>
      <c r="P194" s="47" t="str">
        <f t="shared" si="39"/>
        <v/>
      </c>
      <c r="Q194" s="48">
        <f t="shared" si="49"/>
        <v>0</v>
      </c>
      <c r="R194" s="2"/>
      <c r="AH194" s="57" t="str">
        <f>IF(G194&gt;1,IF($E$10&gt;0,100-(#REF!/(1+(AL194/#REF!)^#REF!)^#REF!+#REF!/(AL194-1))*100,100-(AL194*D$5+D$6)*100),"")</f>
        <v/>
      </c>
      <c r="AI194" s="21" t="str">
        <f t="shared" si="40"/>
        <v/>
      </c>
      <c r="AJ194" s="21" t="str">
        <f t="shared" si="41"/>
        <v/>
      </c>
      <c r="AK194" s="48">
        <f t="shared" si="42"/>
        <v>0</v>
      </c>
      <c r="AL194" s="58" t="str">
        <f t="shared" si="43"/>
        <v/>
      </c>
      <c r="AM194" s="59" t="str">
        <f t="shared" si="44"/>
        <v/>
      </c>
      <c r="AN194" s="59" t="str">
        <f t="shared" si="45"/>
        <v/>
      </c>
      <c r="AO194" s="60"/>
    </row>
    <row r="195" spans="3:41" x14ac:dyDescent="0.25">
      <c r="C195" s="82"/>
      <c r="D195" s="45"/>
      <c r="E195" s="83" t="str">
        <f t="shared" si="50"/>
        <v/>
      </c>
      <c r="F195" s="45"/>
      <c r="G195" s="45"/>
      <c r="H195" s="45"/>
      <c r="I195" s="46" t="str">
        <f t="shared" si="46"/>
        <v/>
      </c>
      <c r="J195" s="46" t="str">
        <f t="shared" si="47"/>
        <v/>
      </c>
      <c r="K195" s="47" t="str">
        <f t="shared" si="35"/>
        <v/>
      </c>
      <c r="L195" s="47" t="str">
        <f t="shared" si="36"/>
        <v/>
      </c>
      <c r="M195" s="48">
        <f t="shared" si="48"/>
        <v>0</v>
      </c>
      <c r="N195" s="46" t="str">
        <f t="shared" si="37"/>
        <v/>
      </c>
      <c r="O195" s="47" t="str">
        <f t="shared" si="38"/>
        <v/>
      </c>
      <c r="P195" s="47" t="str">
        <f t="shared" si="39"/>
        <v/>
      </c>
      <c r="Q195" s="48">
        <f t="shared" si="49"/>
        <v>0</v>
      </c>
      <c r="R195" s="2"/>
      <c r="AH195" s="57" t="str">
        <f>IF(G195&gt;1,IF($E$10&gt;0,100-(#REF!/(1+(AL195/#REF!)^#REF!)^#REF!+#REF!/(AL195-1))*100,100-(AL195*D$5+D$6)*100),"")</f>
        <v/>
      </c>
      <c r="AI195" s="21" t="str">
        <f t="shared" si="40"/>
        <v/>
      </c>
      <c r="AJ195" s="21" t="str">
        <f t="shared" si="41"/>
        <v/>
      </c>
      <c r="AK195" s="48">
        <f t="shared" si="42"/>
        <v>0</v>
      </c>
      <c r="AL195" s="58" t="str">
        <f t="shared" si="43"/>
        <v/>
      </c>
      <c r="AM195" s="59" t="str">
        <f t="shared" si="44"/>
        <v/>
      </c>
      <c r="AN195" s="59" t="str">
        <f t="shared" si="45"/>
        <v/>
      </c>
      <c r="AO195" s="60"/>
    </row>
    <row r="196" spans="3:41" x14ac:dyDescent="0.25">
      <c r="C196" s="82"/>
      <c r="D196" s="45"/>
      <c r="E196" s="83" t="str">
        <f t="shared" si="50"/>
        <v/>
      </c>
      <c r="F196" s="45"/>
      <c r="G196" s="45"/>
      <c r="H196" s="45"/>
      <c r="I196" s="46" t="str">
        <f t="shared" si="46"/>
        <v/>
      </c>
      <c r="J196" s="46" t="str">
        <f t="shared" si="47"/>
        <v/>
      </c>
      <c r="K196" s="47" t="str">
        <f t="shared" si="35"/>
        <v/>
      </c>
      <c r="L196" s="47" t="str">
        <f t="shared" si="36"/>
        <v/>
      </c>
      <c r="M196" s="48">
        <f t="shared" si="48"/>
        <v>0</v>
      </c>
      <c r="N196" s="46" t="str">
        <f t="shared" si="37"/>
        <v/>
      </c>
      <c r="O196" s="47" t="str">
        <f t="shared" si="38"/>
        <v/>
      </c>
      <c r="P196" s="47" t="str">
        <f t="shared" si="39"/>
        <v/>
      </c>
      <c r="Q196" s="48">
        <f t="shared" si="49"/>
        <v>0</v>
      </c>
      <c r="R196" s="2"/>
      <c r="AH196" s="57" t="str">
        <f>IF(G196&gt;1,IF($E$10&gt;0,100-(#REF!/(1+(AL196/#REF!)^#REF!)^#REF!+#REF!/(AL196-1))*100,100-(AL196*D$5+D$6)*100),"")</f>
        <v/>
      </c>
      <c r="AI196" s="21" t="str">
        <f t="shared" si="40"/>
        <v/>
      </c>
      <c r="AJ196" s="21" t="str">
        <f t="shared" si="41"/>
        <v/>
      </c>
      <c r="AK196" s="48">
        <f t="shared" si="42"/>
        <v>0</v>
      </c>
      <c r="AL196" s="58" t="str">
        <f t="shared" si="43"/>
        <v/>
      </c>
      <c r="AM196" s="59" t="str">
        <f t="shared" si="44"/>
        <v/>
      </c>
      <c r="AN196" s="59" t="str">
        <f t="shared" si="45"/>
        <v/>
      </c>
      <c r="AO196" s="60"/>
    </row>
    <row r="197" spans="3:41" x14ac:dyDescent="0.25">
      <c r="C197" s="82"/>
      <c r="D197" s="45"/>
      <c r="E197" s="83" t="str">
        <f t="shared" si="50"/>
        <v/>
      </c>
      <c r="F197" s="45"/>
      <c r="G197" s="45"/>
      <c r="H197" s="45"/>
      <c r="I197" s="46" t="str">
        <f t="shared" si="46"/>
        <v/>
      </c>
      <c r="J197" s="46" t="str">
        <f t="shared" si="47"/>
        <v/>
      </c>
      <c r="K197" s="47" t="str">
        <f t="shared" si="35"/>
        <v/>
      </c>
      <c r="L197" s="47" t="str">
        <f t="shared" si="36"/>
        <v/>
      </c>
      <c r="M197" s="48">
        <f t="shared" si="48"/>
        <v>0</v>
      </c>
      <c r="N197" s="46" t="str">
        <f t="shared" si="37"/>
        <v/>
      </c>
      <c r="O197" s="47" t="str">
        <f t="shared" si="38"/>
        <v/>
      </c>
      <c r="P197" s="47" t="str">
        <f t="shared" si="39"/>
        <v/>
      </c>
      <c r="Q197" s="48">
        <f t="shared" si="49"/>
        <v>0</v>
      </c>
      <c r="R197" s="2"/>
      <c r="AH197" s="57" t="str">
        <f>IF(G197&gt;1,IF($E$10&gt;0,100-(#REF!/(1+(AL197/#REF!)^#REF!)^#REF!+#REF!/(AL197-1))*100,100-(AL197*D$5+D$6)*100),"")</f>
        <v/>
      </c>
      <c r="AI197" s="21" t="str">
        <f t="shared" si="40"/>
        <v/>
      </c>
      <c r="AJ197" s="21" t="str">
        <f t="shared" si="41"/>
        <v/>
      </c>
      <c r="AK197" s="48">
        <f t="shared" si="42"/>
        <v>0</v>
      </c>
      <c r="AL197" s="58" t="str">
        <f t="shared" si="43"/>
        <v/>
      </c>
      <c r="AM197" s="59" t="str">
        <f t="shared" si="44"/>
        <v/>
      </c>
      <c r="AN197" s="59" t="str">
        <f t="shared" si="45"/>
        <v/>
      </c>
      <c r="AO197" s="60"/>
    </row>
    <row r="198" spans="3:41" x14ac:dyDescent="0.25">
      <c r="C198" s="82"/>
      <c r="D198" s="45"/>
      <c r="E198" s="83" t="str">
        <f t="shared" si="50"/>
        <v/>
      </c>
      <c r="F198" s="45"/>
      <c r="G198" s="45"/>
      <c r="H198" s="45"/>
      <c r="I198" s="46" t="str">
        <f t="shared" si="46"/>
        <v/>
      </c>
      <c r="J198" s="46" t="str">
        <f t="shared" si="47"/>
        <v/>
      </c>
      <c r="K198" s="47" t="str">
        <f t="shared" si="35"/>
        <v/>
      </c>
      <c r="L198" s="47" t="str">
        <f t="shared" si="36"/>
        <v/>
      </c>
      <c r="M198" s="48">
        <f t="shared" si="48"/>
        <v>0</v>
      </c>
      <c r="N198" s="46" t="str">
        <f t="shared" si="37"/>
        <v/>
      </c>
      <c r="O198" s="47" t="str">
        <f t="shared" si="38"/>
        <v/>
      </c>
      <c r="P198" s="47" t="str">
        <f t="shared" si="39"/>
        <v/>
      </c>
      <c r="Q198" s="48">
        <f t="shared" si="49"/>
        <v>0</v>
      </c>
      <c r="R198" s="2"/>
      <c r="AH198" s="57" t="str">
        <f>IF(G198&gt;1,IF($E$10&gt;0,100-(#REF!/(1+(AL198/#REF!)^#REF!)^#REF!+#REF!/(AL198-1))*100,100-(AL198*D$5+D$6)*100),"")</f>
        <v/>
      </c>
      <c r="AI198" s="21" t="str">
        <f t="shared" si="40"/>
        <v/>
      </c>
      <c r="AJ198" s="21" t="str">
        <f t="shared" si="41"/>
        <v/>
      </c>
      <c r="AK198" s="48">
        <f t="shared" si="42"/>
        <v>0</v>
      </c>
      <c r="AL198" s="58" t="str">
        <f t="shared" si="43"/>
        <v/>
      </c>
      <c r="AM198" s="59" t="str">
        <f t="shared" si="44"/>
        <v/>
      </c>
      <c r="AN198" s="59" t="str">
        <f t="shared" si="45"/>
        <v/>
      </c>
      <c r="AO198" s="60"/>
    </row>
    <row r="199" spans="3:41" x14ac:dyDescent="0.25">
      <c r="C199" s="82"/>
      <c r="D199" s="45"/>
      <c r="E199" s="83" t="str">
        <f t="shared" si="50"/>
        <v/>
      </c>
      <c r="F199" s="45"/>
      <c r="G199" s="45"/>
      <c r="H199" s="45"/>
      <c r="I199" s="46" t="str">
        <f t="shared" si="46"/>
        <v/>
      </c>
      <c r="J199" s="46" t="str">
        <f t="shared" si="47"/>
        <v/>
      </c>
      <c r="K199" s="47" t="str">
        <f t="shared" ref="K199:K220" si="51">IF(G199&gt;1,I199-J199,"")</f>
        <v/>
      </c>
      <c r="L199" s="47" t="str">
        <f t="shared" ref="L199:L220" si="52">IF(G199&gt;1,ABS(K199),"")</f>
        <v/>
      </c>
      <c r="M199" s="48">
        <f t="shared" si="48"/>
        <v>0</v>
      </c>
      <c r="N199" s="46" t="str">
        <f t="shared" ref="N199:N220" si="53">IF(G199&gt;1,J199+$K$5,"")</f>
        <v/>
      </c>
      <c r="O199" s="47" t="str">
        <f t="shared" ref="O199:O220" si="54">IF(G199&gt;1,I199-N199,"")</f>
        <v/>
      </c>
      <c r="P199" s="47" t="str">
        <f t="shared" ref="P199:P220" si="55">IF(G199&gt;1,ABS(O199),"")</f>
        <v/>
      </c>
      <c r="Q199" s="48">
        <f t="shared" si="49"/>
        <v>0</v>
      </c>
      <c r="R199" s="2"/>
      <c r="AH199" s="57" t="str">
        <f>IF(G199&gt;1,IF($E$10&gt;0,100-(#REF!/(1+(AL199/#REF!)^#REF!)^#REF!+#REF!/(AL199-1))*100,100-(AL199*D$5+D$6)*100),"")</f>
        <v/>
      </c>
      <c r="AI199" s="21" t="str">
        <f t="shared" ref="AI199:AI220" si="56">IF(G199&gt;1,I199-AH199,"")</f>
        <v/>
      </c>
      <c r="AJ199" s="21" t="str">
        <f t="shared" ref="AJ199:AJ220" si="57">IF(G199&gt;1,ABS(AI199),"")</f>
        <v/>
      </c>
      <c r="AK199" s="48">
        <f t="shared" ref="AK199:AK220" si="58">IF($G199&gt;1.2,IF(AJ199&gt;1.2,1,0),0)</f>
        <v>0</v>
      </c>
      <c r="AL199" s="58" t="str">
        <f t="shared" ref="AL199:AL220" si="59">IF(G199&gt;0,G199+AN199,"")</f>
        <v/>
      </c>
      <c r="AM199" s="59" t="str">
        <f t="shared" ref="AM199:AM220" si="60">IF(G199&gt;0,$AM$5,"")</f>
        <v/>
      </c>
      <c r="AN199" s="59" t="str">
        <f t="shared" ref="AN199:AN220" si="61">IF(G199&gt;0,$AN$5,"")</f>
        <v/>
      </c>
      <c r="AO199" s="60"/>
    </row>
    <row r="200" spans="3:41" x14ac:dyDescent="0.25">
      <c r="C200" s="82"/>
      <c r="D200" s="45"/>
      <c r="E200" s="83" t="str">
        <f t="shared" si="50"/>
        <v/>
      </c>
      <c r="F200" s="45"/>
      <c r="G200" s="45"/>
      <c r="H200" s="45"/>
      <c r="I200" s="46" t="str">
        <f t="shared" ref="I200:I220" si="62">IF(G200&gt;1,100-H200,"")</f>
        <v/>
      </c>
      <c r="J200" s="46" t="str">
        <f t="shared" ref="J200:J220" si="63">IF(G200&gt;1,100-(G200*D$5+D$6),"")</f>
        <v/>
      </c>
      <c r="K200" s="47" t="str">
        <f t="shared" si="51"/>
        <v/>
      </c>
      <c r="L200" s="47" t="str">
        <f t="shared" si="52"/>
        <v/>
      </c>
      <c r="M200" s="48">
        <f t="shared" ref="M200:M220" si="64">IF($G200&gt;1.2,IF(L200&gt;1.2,1,0),0)</f>
        <v>0</v>
      </c>
      <c r="N200" s="46" t="str">
        <f t="shared" si="53"/>
        <v/>
      </c>
      <c r="O200" s="47" t="str">
        <f t="shared" si="54"/>
        <v/>
      </c>
      <c r="P200" s="47" t="str">
        <f t="shared" si="55"/>
        <v/>
      </c>
      <c r="Q200" s="48">
        <f t="shared" ref="Q200:Q220" si="65">IF($G200&gt;1.2,IF(P200&gt;1.2,1,0),0)</f>
        <v>0</v>
      </c>
      <c r="R200" s="2"/>
      <c r="AH200" s="57" t="str">
        <f>IF(G200&gt;1,IF($E$10&gt;0,100-(#REF!/(1+(AL200/#REF!)^#REF!)^#REF!+#REF!/(AL200-1))*100,100-(AL200*D$5+D$6)*100),"")</f>
        <v/>
      </c>
      <c r="AI200" s="21" t="str">
        <f t="shared" si="56"/>
        <v/>
      </c>
      <c r="AJ200" s="21" t="str">
        <f t="shared" si="57"/>
        <v/>
      </c>
      <c r="AK200" s="48">
        <f t="shared" si="58"/>
        <v>0</v>
      </c>
      <c r="AL200" s="58" t="str">
        <f t="shared" si="59"/>
        <v/>
      </c>
      <c r="AM200" s="59" t="str">
        <f t="shared" si="60"/>
        <v/>
      </c>
      <c r="AN200" s="59" t="str">
        <f t="shared" si="61"/>
        <v/>
      </c>
      <c r="AO200" s="60"/>
    </row>
    <row r="201" spans="3:41" x14ac:dyDescent="0.25">
      <c r="C201" s="82"/>
      <c r="D201" s="45"/>
      <c r="E201" s="83" t="str">
        <f t="shared" si="50"/>
        <v/>
      </c>
      <c r="F201" s="45"/>
      <c r="G201" s="45"/>
      <c r="H201" s="45"/>
      <c r="I201" s="46" t="str">
        <f t="shared" si="62"/>
        <v/>
      </c>
      <c r="J201" s="46" t="str">
        <f t="shared" si="63"/>
        <v/>
      </c>
      <c r="K201" s="47" t="str">
        <f t="shared" si="51"/>
        <v/>
      </c>
      <c r="L201" s="47" t="str">
        <f t="shared" si="52"/>
        <v/>
      </c>
      <c r="M201" s="48">
        <f t="shared" si="64"/>
        <v>0</v>
      </c>
      <c r="N201" s="46" t="str">
        <f t="shared" si="53"/>
        <v/>
      </c>
      <c r="O201" s="47" t="str">
        <f t="shared" si="54"/>
        <v/>
      </c>
      <c r="P201" s="47" t="str">
        <f t="shared" si="55"/>
        <v/>
      </c>
      <c r="Q201" s="48">
        <f t="shared" si="65"/>
        <v>0</v>
      </c>
      <c r="R201" s="2"/>
      <c r="AH201" s="57" t="str">
        <f>IF(G201&gt;1,IF($E$10&gt;0,100-(#REF!/(1+(AL201/#REF!)^#REF!)^#REF!+#REF!/(AL201-1))*100,100-(AL201*D$5+D$6)*100),"")</f>
        <v/>
      </c>
      <c r="AI201" s="21" t="str">
        <f t="shared" si="56"/>
        <v/>
      </c>
      <c r="AJ201" s="21" t="str">
        <f t="shared" si="57"/>
        <v/>
      </c>
      <c r="AK201" s="48">
        <f t="shared" si="58"/>
        <v>0</v>
      </c>
      <c r="AL201" s="58" t="str">
        <f t="shared" si="59"/>
        <v/>
      </c>
      <c r="AM201" s="59" t="str">
        <f t="shared" si="60"/>
        <v/>
      </c>
      <c r="AN201" s="59" t="str">
        <f t="shared" si="61"/>
        <v/>
      </c>
      <c r="AO201" s="60"/>
    </row>
    <row r="202" spans="3:41" x14ac:dyDescent="0.25">
      <c r="C202" s="82"/>
      <c r="D202" s="45"/>
      <c r="E202" s="83" t="str">
        <f t="shared" si="50"/>
        <v/>
      </c>
      <c r="F202" s="45"/>
      <c r="G202" s="45"/>
      <c r="H202" s="45"/>
      <c r="I202" s="46" t="str">
        <f t="shared" si="62"/>
        <v/>
      </c>
      <c r="J202" s="46" t="str">
        <f t="shared" si="63"/>
        <v/>
      </c>
      <c r="K202" s="47" t="str">
        <f t="shared" si="51"/>
        <v/>
      </c>
      <c r="L202" s="47" t="str">
        <f t="shared" si="52"/>
        <v/>
      </c>
      <c r="M202" s="48">
        <f t="shared" si="64"/>
        <v>0</v>
      </c>
      <c r="N202" s="46" t="str">
        <f t="shared" si="53"/>
        <v/>
      </c>
      <c r="O202" s="47" t="str">
        <f t="shared" si="54"/>
        <v/>
      </c>
      <c r="P202" s="47" t="str">
        <f t="shared" si="55"/>
        <v/>
      </c>
      <c r="Q202" s="48">
        <f t="shared" si="65"/>
        <v>0</v>
      </c>
      <c r="R202" s="2"/>
      <c r="AH202" s="57" t="str">
        <f>IF(G202&gt;1,IF($E$10&gt;0,100-(#REF!/(1+(AL202/#REF!)^#REF!)^#REF!+#REF!/(AL202-1))*100,100-(AL202*D$5+D$6)*100),"")</f>
        <v/>
      </c>
      <c r="AI202" s="21" t="str">
        <f t="shared" si="56"/>
        <v/>
      </c>
      <c r="AJ202" s="21" t="str">
        <f t="shared" si="57"/>
        <v/>
      </c>
      <c r="AK202" s="48">
        <f t="shared" si="58"/>
        <v>0</v>
      </c>
      <c r="AL202" s="58" t="str">
        <f t="shared" si="59"/>
        <v/>
      </c>
      <c r="AM202" s="59" t="str">
        <f t="shared" si="60"/>
        <v/>
      </c>
      <c r="AN202" s="59" t="str">
        <f t="shared" si="61"/>
        <v/>
      </c>
      <c r="AO202" s="60"/>
    </row>
    <row r="203" spans="3:41" x14ac:dyDescent="0.25">
      <c r="C203" s="82"/>
      <c r="D203" s="45"/>
      <c r="E203" s="83" t="str">
        <f t="shared" si="50"/>
        <v/>
      </c>
      <c r="F203" s="45"/>
      <c r="G203" s="45"/>
      <c r="H203" s="45"/>
      <c r="I203" s="46" t="str">
        <f t="shared" si="62"/>
        <v/>
      </c>
      <c r="J203" s="46" t="str">
        <f t="shared" si="63"/>
        <v/>
      </c>
      <c r="K203" s="47" t="str">
        <f t="shared" si="51"/>
        <v/>
      </c>
      <c r="L203" s="47" t="str">
        <f t="shared" si="52"/>
        <v/>
      </c>
      <c r="M203" s="48">
        <f t="shared" si="64"/>
        <v>0</v>
      </c>
      <c r="N203" s="46" t="str">
        <f t="shared" si="53"/>
        <v/>
      </c>
      <c r="O203" s="47" t="str">
        <f t="shared" si="54"/>
        <v/>
      </c>
      <c r="P203" s="47" t="str">
        <f t="shared" si="55"/>
        <v/>
      </c>
      <c r="Q203" s="48">
        <f t="shared" si="65"/>
        <v>0</v>
      </c>
      <c r="R203" s="2"/>
      <c r="AH203" s="57" t="str">
        <f>IF(G203&gt;1,IF($E$10&gt;0,100-(#REF!/(1+(AL203/#REF!)^#REF!)^#REF!+#REF!/(AL203-1))*100,100-(AL203*D$5+D$6)*100),"")</f>
        <v/>
      </c>
      <c r="AI203" s="21" t="str">
        <f t="shared" si="56"/>
        <v/>
      </c>
      <c r="AJ203" s="21" t="str">
        <f t="shared" si="57"/>
        <v/>
      </c>
      <c r="AK203" s="48">
        <f t="shared" si="58"/>
        <v>0</v>
      </c>
      <c r="AL203" s="58" t="str">
        <f t="shared" si="59"/>
        <v/>
      </c>
      <c r="AM203" s="59" t="str">
        <f t="shared" si="60"/>
        <v/>
      </c>
      <c r="AN203" s="59" t="str">
        <f t="shared" si="61"/>
        <v/>
      </c>
      <c r="AO203" s="60"/>
    </row>
    <row r="204" spans="3:41" x14ac:dyDescent="0.25">
      <c r="C204" s="82"/>
      <c r="D204" s="45"/>
      <c r="E204" s="83" t="str">
        <f t="shared" si="50"/>
        <v/>
      </c>
      <c r="F204" s="45"/>
      <c r="G204" s="45"/>
      <c r="H204" s="45"/>
      <c r="I204" s="46" t="str">
        <f t="shared" si="62"/>
        <v/>
      </c>
      <c r="J204" s="46" t="str">
        <f t="shared" si="63"/>
        <v/>
      </c>
      <c r="K204" s="47" t="str">
        <f t="shared" si="51"/>
        <v/>
      </c>
      <c r="L204" s="47" t="str">
        <f t="shared" si="52"/>
        <v/>
      </c>
      <c r="M204" s="48">
        <f t="shared" si="64"/>
        <v>0</v>
      </c>
      <c r="N204" s="46" t="str">
        <f t="shared" si="53"/>
        <v/>
      </c>
      <c r="O204" s="47" t="str">
        <f t="shared" si="54"/>
        <v/>
      </c>
      <c r="P204" s="47" t="str">
        <f t="shared" si="55"/>
        <v/>
      </c>
      <c r="Q204" s="48">
        <f t="shared" si="65"/>
        <v>0</v>
      </c>
      <c r="R204" s="2"/>
      <c r="AH204" s="57" t="str">
        <f>IF(G204&gt;1,IF($E$10&gt;0,100-(#REF!/(1+(AL204/#REF!)^#REF!)^#REF!+#REF!/(AL204-1))*100,100-(AL204*D$5+D$6)*100),"")</f>
        <v/>
      </c>
      <c r="AI204" s="21" t="str">
        <f t="shared" si="56"/>
        <v/>
      </c>
      <c r="AJ204" s="21" t="str">
        <f t="shared" si="57"/>
        <v/>
      </c>
      <c r="AK204" s="48">
        <f t="shared" si="58"/>
        <v>0</v>
      </c>
      <c r="AL204" s="58" t="str">
        <f t="shared" si="59"/>
        <v/>
      </c>
      <c r="AM204" s="59" t="str">
        <f t="shared" si="60"/>
        <v/>
      </c>
      <c r="AN204" s="59" t="str">
        <f t="shared" si="61"/>
        <v/>
      </c>
      <c r="AO204" s="60"/>
    </row>
    <row r="205" spans="3:41" x14ac:dyDescent="0.25">
      <c r="C205" s="82"/>
      <c r="D205" s="45"/>
      <c r="E205" s="83" t="str">
        <f t="shared" si="50"/>
        <v/>
      </c>
      <c r="F205" s="45"/>
      <c r="G205" s="45"/>
      <c r="H205" s="45"/>
      <c r="I205" s="46" t="str">
        <f t="shared" si="62"/>
        <v/>
      </c>
      <c r="J205" s="46" t="str">
        <f t="shared" si="63"/>
        <v/>
      </c>
      <c r="K205" s="47" t="str">
        <f t="shared" si="51"/>
        <v/>
      </c>
      <c r="L205" s="47" t="str">
        <f t="shared" si="52"/>
        <v/>
      </c>
      <c r="M205" s="48">
        <f t="shared" si="64"/>
        <v>0</v>
      </c>
      <c r="N205" s="46" t="str">
        <f t="shared" si="53"/>
        <v/>
      </c>
      <c r="O205" s="47" t="str">
        <f t="shared" si="54"/>
        <v/>
      </c>
      <c r="P205" s="47" t="str">
        <f t="shared" si="55"/>
        <v/>
      </c>
      <c r="Q205" s="48">
        <f t="shared" si="65"/>
        <v>0</v>
      </c>
      <c r="R205" s="2"/>
      <c r="AH205" s="57" t="str">
        <f>IF(G205&gt;1,IF($E$10&gt;0,100-(#REF!/(1+(AL205/#REF!)^#REF!)^#REF!+#REF!/(AL205-1))*100,100-(AL205*D$5+D$6)*100),"")</f>
        <v/>
      </c>
      <c r="AI205" s="21" t="str">
        <f t="shared" si="56"/>
        <v/>
      </c>
      <c r="AJ205" s="21" t="str">
        <f t="shared" si="57"/>
        <v/>
      </c>
      <c r="AK205" s="48">
        <f t="shared" si="58"/>
        <v>0</v>
      </c>
      <c r="AL205" s="58" t="str">
        <f t="shared" si="59"/>
        <v/>
      </c>
      <c r="AM205" s="59" t="str">
        <f t="shared" si="60"/>
        <v/>
      </c>
      <c r="AN205" s="59" t="str">
        <f t="shared" si="61"/>
        <v/>
      </c>
      <c r="AO205" s="60"/>
    </row>
    <row r="206" spans="3:41" x14ac:dyDescent="0.25">
      <c r="C206" s="82"/>
      <c r="D206" s="45"/>
      <c r="E206" s="83" t="str">
        <f t="shared" si="50"/>
        <v/>
      </c>
      <c r="F206" s="45"/>
      <c r="G206" s="45"/>
      <c r="H206" s="45"/>
      <c r="I206" s="46" t="str">
        <f t="shared" si="62"/>
        <v/>
      </c>
      <c r="J206" s="46" t="str">
        <f t="shared" si="63"/>
        <v/>
      </c>
      <c r="K206" s="47" t="str">
        <f t="shared" si="51"/>
        <v/>
      </c>
      <c r="L206" s="47" t="str">
        <f t="shared" si="52"/>
        <v/>
      </c>
      <c r="M206" s="48">
        <f t="shared" si="64"/>
        <v>0</v>
      </c>
      <c r="N206" s="46" t="str">
        <f t="shared" si="53"/>
        <v/>
      </c>
      <c r="O206" s="47" t="str">
        <f t="shared" si="54"/>
        <v/>
      </c>
      <c r="P206" s="47" t="str">
        <f t="shared" si="55"/>
        <v/>
      </c>
      <c r="Q206" s="48">
        <f t="shared" si="65"/>
        <v>0</v>
      </c>
      <c r="R206" s="2"/>
      <c r="AH206" s="57" t="str">
        <f>IF(G206&gt;1,IF($E$10&gt;0,100-(#REF!/(1+(AL206/#REF!)^#REF!)^#REF!+#REF!/(AL206-1))*100,100-(AL206*D$5+D$6)*100),"")</f>
        <v/>
      </c>
      <c r="AI206" s="21" t="str">
        <f t="shared" si="56"/>
        <v/>
      </c>
      <c r="AJ206" s="21" t="str">
        <f t="shared" si="57"/>
        <v/>
      </c>
      <c r="AK206" s="48">
        <f t="shared" si="58"/>
        <v>0</v>
      </c>
      <c r="AL206" s="58" t="str">
        <f t="shared" si="59"/>
        <v/>
      </c>
      <c r="AM206" s="59" t="str">
        <f t="shared" si="60"/>
        <v/>
      </c>
      <c r="AN206" s="59" t="str">
        <f t="shared" si="61"/>
        <v/>
      </c>
      <c r="AO206" s="60"/>
    </row>
    <row r="207" spans="3:41" x14ac:dyDescent="0.25">
      <c r="C207" s="82"/>
      <c r="D207" s="45"/>
      <c r="E207" s="83" t="str">
        <f t="shared" si="50"/>
        <v/>
      </c>
      <c r="F207" s="45"/>
      <c r="G207" s="45"/>
      <c r="H207" s="45"/>
      <c r="I207" s="46" t="str">
        <f t="shared" si="62"/>
        <v/>
      </c>
      <c r="J207" s="46" t="str">
        <f t="shared" si="63"/>
        <v/>
      </c>
      <c r="K207" s="47" t="str">
        <f t="shared" si="51"/>
        <v/>
      </c>
      <c r="L207" s="47" t="str">
        <f t="shared" si="52"/>
        <v/>
      </c>
      <c r="M207" s="48">
        <f t="shared" si="64"/>
        <v>0</v>
      </c>
      <c r="N207" s="46" t="str">
        <f t="shared" si="53"/>
        <v/>
      </c>
      <c r="O207" s="47" t="str">
        <f t="shared" si="54"/>
        <v/>
      </c>
      <c r="P207" s="47" t="str">
        <f t="shared" si="55"/>
        <v/>
      </c>
      <c r="Q207" s="48">
        <f t="shared" si="65"/>
        <v>0</v>
      </c>
      <c r="R207" s="2"/>
      <c r="AH207" s="57" t="str">
        <f>IF(G207&gt;1,IF($E$10&gt;0,100-(#REF!/(1+(AL207/#REF!)^#REF!)^#REF!+#REF!/(AL207-1))*100,100-(AL207*D$5+D$6)*100),"")</f>
        <v/>
      </c>
      <c r="AI207" s="21" t="str">
        <f t="shared" si="56"/>
        <v/>
      </c>
      <c r="AJ207" s="21" t="str">
        <f t="shared" si="57"/>
        <v/>
      </c>
      <c r="AK207" s="48">
        <f t="shared" si="58"/>
        <v>0</v>
      </c>
      <c r="AL207" s="58" t="str">
        <f t="shared" si="59"/>
        <v/>
      </c>
      <c r="AM207" s="59" t="str">
        <f t="shared" si="60"/>
        <v/>
      </c>
      <c r="AN207" s="59" t="str">
        <f t="shared" si="61"/>
        <v/>
      </c>
      <c r="AO207" s="60"/>
    </row>
    <row r="208" spans="3:41" x14ac:dyDescent="0.25">
      <c r="C208" s="82"/>
      <c r="D208" s="45"/>
      <c r="E208" s="83" t="str">
        <f t="shared" si="50"/>
        <v/>
      </c>
      <c r="F208" s="45"/>
      <c r="G208" s="45"/>
      <c r="H208" s="45"/>
      <c r="I208" s="46" t="str">
        <f t="shared" si="62"/>
        <v/>
      </c>
      <c r="J208" s="46" t="str">
        <f t="shared" si="63"/>
        <v/>
      </c>
      <c r="K208" s="47" t="str">
        <f t="shared" si="51"/>
        <v/>
      </c>
      <c r="L208" s="47" t="str">
        <f t="shared" si="52"/>
        <v/>
      </c>
      <c r="M208" s="48">
        <f t="shared" si="64"/>
        <v>0</v>
      </c>
      <c r="N208" s="46" t="str">
        <f t="shared" si="53"/>
        <v/>
      </c>
      <c r="O208" s="47" t="str">
        <f t="shared" si="54"/>
        <v/>
      </c>
      <c r="P208" s="47" t="str">
        <f t="shared" si="55"/>
        <v/>
      </c>
      <c r="Q208" s="48">
        <f t="shared" si="65"/>
        <v>0</v>
      </c>
      <c r="R208" s="2"/>
      <c r="AH208" s="57" t="str">
        <f>IF(G208&gt;1,IF($E$10&gt;0,100-(#REF!/(1+(AL208/#REF!)^#REF!)^#REF!+#REF!/(AL208-1))*100,100-(AL208*D$5+D$6)*100),"")</f>
        <v/>
      </c>
      <c r="AI208" s="21" t="str">
        <f t="shared" si="56"/>
        <v/>
      </c>
      <c r="AJ208" s="21" t="str">
        <f t="shared" si="57"/>
        <v/>
      </c>
      <c r="AK208" s="48">
        <f t="shared" si="58"/>
        <v>0</v>
      </c>
      <c r="AL208" s="58" t="str">
        <f t="shared" si="59"/>
        <v/>
      </c>
      <c r="AM208" s="59" t="str">
        <f t="shared" si="60"/>
        <v/>
      </c>
      <c r="AN208" s="59" t="str">
        <f t="shared" si="61"/>
        <v/>
      </c>
      <c r="AO208" s="60"/>
    </row>
    <row r="209" spans="3:41" x14ac:dyDescent="0.25">
      <c r="C209" s="82"/>
      <c r="D209" s="45"/>
      <c r="E209" s="83" t="str">
        <f t="shared" si="50"/>
        <v/>
      </c>
      <c r="F209" s="45"/>
      <c r="G209" s="45"/>
      <c r="H209" s="45"/>
      <c r="I209" s="46" t="str">
        <f t="shared" si="62"/>
        <v/>
      </c>
      <c r="J209" s="46" t="str">
        <f t="shared" si="63"/>
        <v/>
      </c>
      <c r="K209" s="47" t="str">
        <f t="shared" si="51"/>
        <v/>
      </c>
      <c r="L209" s="47" t="str">
        <f t="shared" si="52"/>
        <v/>
      </c>
      <c r="M209" s="48">
        <f t="shared" si="64"/>
        <v>0</v>
      </c>
      <c r="N209" s="46" t="str">
        <f t="shared" si="53"/>
        <v/>
      </c>
      <c r="O209" s="47" t="str">
        <f t="shared" si="54"/>
        <v/>
      </c>
      <c r="P209" s="47" t="str">
        <f t="shared" si="55"/>
        <v/>
      </c>
      <c r="Q209" s="48">
        <f t="shared" si="65"/>
        <v>0</v>
      </c>
      <c r="R209" s="2"/>
      <c r="AH209" s="57" t="str">
        <f>IF(G209&gt;1,IF($E$10&gt;0,100-(#REF!/(1+(AL209/#REF!)^#REF!)^#REF!+#REF!/(AL209-1))*100,100-(AL209*D$5+D$6)*100),"")</f>
        <v/>
      </c>
      <c r="AI209" s="21" t="str">
        <f t="shared" si="56"/>
        <v/>
      </c>
      <c r="AJ209" s="21" t="str">
        <f t="shared" si="57"/>
        <v/>
      </c>
      <c r="AK209" s="48">
        <f t="shared" si="58"/>
        <v>0</v>
      </c>
      <c r="AL209" s="58" t="str">
        <f t="shared" si="59"/>
        <v/>
      </c>
      <c r="AM209" s="59" t="str">
        <f t="shared" si="60"/>
        <v/>
      </c>
      <c r="AN209" s="59" t="str">
        <f t="shared" si="61"/>
        <v/>
      </c>
      <c r="AO209" s="60"/>
    </row>
    <row r="210" spans="3:41" x14ac:dyDescent="0.25">
      <c r="C210" s="82"/>
      <c r="D210" s="45"/>
      <c r="E210" s="83" t="str">
        <f t="shared" si="50"/>
        <v/>
      </c>
      <c r="F210" s="45"/>
      <c r="G210" s="45"/>
      <c r="H210" s="45"/>
      <c r="I210" s="46" t="str">
        <f t="shared" si="62"/>
        <v/>
      </c>
      <c r="J210" s="46" t="str">
        <f t="shared" si="63"/>
        <v/>
      </c>
      <c r="K210" s="47" t="str">
        <f t="shared" si="51"/>
        <v/>
      </c>
      <c r="L210" s="47" t="str">
        <f t="shared" si="52"/>
        <v/>
      </c>
      <c r="M210" s="48">
        <f t="shared" si="64"/>
        <v>0</v>
      </c>
      <c r="N210" s="46" t="str">
        <f t="shared" si="53"/>
        <v/>
      </c>
      <c r="O210" s="47" t="str">
        <f t="shared" si="54"/>
        <v/>
      </c>
      <c r="P210" s="47" t="str">
        <f t="shared" si="55"/>
        <v/>
      </c>
      <c r="Q210" s="48">
        <f t="shared" si="65"/>
        <v>0</v>
      </c>
      <c r="R210" s="2"/>
      <c r="AH210" s="57" t="str">
        <f>IF(G210&gt;1,IF($E$10&gt;0,100-(#REF!/(1+(AL210/#REF!)^#REF!)^#REF!+#REF!/(AL210-1))*100,100-(AL210*D$5+D$6)*100),"")</f>
        <v/>
      </c>
      <c r="AI210" s="21" t="str">
        <f t="shared" si="56"/>
        <v/>
      </c>
      <c r="AJ210" s="21" t="str">
        <f t="shared" si="57"/>
        <v/>
      </c>
      <c r="AK210" s="48">
        <f t="shared" si="58"/>
        <v>0</v>
      </c>
      <c r="AL210" s="58" t="str">
        <f t="shared" si="59"/>
        <v/>
      </c>
      <c r="AM210" s="59" t="str">
        <f t="shared" si="60"/>
        <v/>
      </c>
      <c r="AN210" s="59" t="str">
        <f t="shared" si="61"/>
        <v/>
      </c>
      <c r="AO210" s="60"/>
    </row>
    <row r="211" spans="3:41" x14ac:dyDescent="0.25">
      <c r="C211" s="82"/>
      <c r="D211" s="45"/>
      <c r="E211" s="83" t="str">
        <f t="shared" si="50"/>
        <v/>
      </c>
      <c r="F211" s="45"/>
      <c r="G211" s="45"/>
      <c r="H211" s="45"/>
      <c r="I211" s="46" t="str">
        <f t="shared" si="62"/>
        <v/>
      </c>
      <c r="J211" s="46" t="str">
        <f t="shared" si="63"/>
        <v/>
      </c>
      <c r="K211" s="47" t="str">
        <f t="shared" si="51"/>
        <v/>
      </c>
      <c r="L211" s="47" t="str">
        <f t="shared" si="52"/>
        <v/>
      </c>
      <c r="M211" s="48">
        <f t="shared" si="64"/>
        <v>0</v>
      </c>
      <c r="N211" s="46" t="str">
        <f t="shared" si="53"/>
        <v/>
      </c>
      <c r="O211" s="47" t="str">
        <f t="shared" si="54"/>
        <v/>
      </c>
      <c r="P211" s="47" t="str">
        <f t="shared" si="55"/>
        <v/>
      </c>
      <c r="Q211" s="48">
        <f t="shared" si="65"/>
        <v>0</v>
      </c>
      <c r="R211" s="2"/>
      <c r="AH211" s="57" t="str">
        <f>IF(G211&gt;1,IF($E$10&gt;0,100-(#REF!/(1+(AL211/#REF!)^#REF!)^#REF!+#REF!/(AL211-1))*100,100-(AL211*D$5+D$6)*100),"")</f>
        <v/>
      </c>
      <c r="AI211" s="21" t="str">
        <f t="shared" si="56"/>
        <v/>
      </c>
      <c r="AJ211" s="21" t="str">
        <f t="shared" si="57"/>
        <v/>
      </c>
      <c r="AK211" s="48">
        <f t="shared" si="58"/>
        <v>0</v>
      </c>
      <c r="AL211" s="58" t="str">
        <f t="shared" si="59"/>
        <v/>
      </c>
      <c r="AM211" s="59" t="str">
        <f t="shared" si="60"/>
        <v/>
      </c>
      <c r="AN211" s="59" t="str">
        <f t="shared" si="61"/>
        <v/>
      </c>
      <c r="AO211" s="60"/>
    </row>
    <row r="212" spans="3:41" x14ac:dyDescent="0.25">
      <c r="C212" s="82"/>
      <c r="D212" s="45"/>
      <c r="E212" s="83" t="str">
        <f t="shared" si="50"/>
        <v/>
      </c>
      <c r="F212" s="45"/>
      <c r="G212" s="45"/>
      <c r="H212" s="45"/>
      <c r="I212" s="46" t="str">
        <f t="shared" si="62"/>
        <v/>
      </c>
      <c r="J212" s="46" t="str">
        <f t="shared" si="63"/>
        <v/>
      </c>
      <c r="K212" s="47" t="str">
        <f t="shared" si="51"/>
        <v/>
      </c>
      <c r="L212" s="47" t="str">
        <f t="shared" si="52"/>
        <v/>
      </c>
      <c r="M212" s="48">
        <f t="shared" si="64"/>
        <v>0</v>
      </c>
      <c r="N212" s="46" t="str">
        <f t="shared" si="53"/>
        <v/>
      </c>
      <c r="O212" s="47" t="str">
        <f t="shared" si="54"/>
        <v/>
      </c>
      <c r="P212" s="47" t="str">
        <f t="shared" si="55"/>
        <v/>
      </c>
      <c r="Q212" s="48">
        <f t="shared" si="65"/>
        <v>0</v>
      </c>
      <c r="R212" s="2"/>
      <c r="AH212" s="57" t="str">
        <f>IF(G212&gt;1,IF($E$10&gt;0,100-(#REF!/(1+(AL212/#REF!)^#REF!)^#REF!+#REF!/(AL212-1))*100,100-(AL212*D$5+D$6)*100),"")</f>
        <v/>
      </c>
      <c r="AI212" s="21" t="str">
        <f t="shared" si="56"/>
        <v/>
      </c>
      <c r="AJ212" s="21" t="str">
        <f t="shared" si="57"/>
        <v/>
      </c>
      <c r="AK212" s="48">
        <f t="shared" si="58"/>
        <v>0</v>
      </c>
      <c r="AL212" s="58" t="str">
        <f t="shared" si="59"/>
        <v/>
      </c>
      <c r="AM212" s="59" t="str">
        <f t="shared" si="60"/>
        <v/>
      </c>
      <c r="AN212" s="59" t="str">
        <f t="shared" si="61"/>
        <v/>
      </c>
      <c r="AO212" s="60"/>
    </row>
    <row r="213" spans="3:41" x14ac:dyDescent="0.25">
      <c r="C213" s="82"/>
      <c r="D213" s="45"/>
      <c r="E213" s="83" t="str">
        <f t="shared" si="50"/>
        <v/>
      </c>
      <c r="F213" s="45"/>
      <c r="G213" s="45"/>
      <c r="H213" s="45"/>
      <c r="I213" s="46" t="str">
        <f t="shared" si="62"/>
        <v/>
      </c>
      <c r="J213" s="46" t="str">
        <f t="shared" si="63"/>
        <v/>
      </c>
      <c r="K213" s="47" t="str">
        <f t="shared" si="51"/>
        <v/>
      </c>
      <c r="L213" s="47" t="str">
        <f t="shared" si="52"/>
        <v/>
      </c>
      <c r="M213" s="48">
        <f t="shared" si="64"/>
        <v>0</v>
      </c>
      <c r="N213" s="46" t="str">
        <f t="shared" si="53"/>
        <v/>
      </c>
      <c r="O213" s="47" t="str">
        <f t="shared" si="54"/>
        <v/>
      </c>
      <c r="P213" s="47" t="str">
        <f t="shared" si="55"/>
        <v/>
      </c>
      <c r="Q213" s="48">
        <f t="shared" si="65"/>
        <v>0</v>
      </c>
      <c r="R213" s="2"/>
      <c r="AH213" s="57" t="str">
        <f>IF(G213&gt;1,IF($E$10&gt;0,100-(#REF!/(1+(AL213/#REF!)^#REF!)^#REF!+#REF!/(AL213-1))*100,100-(AL213*D$5+D$6)*100),"")</f>
        <v/>
      </c>
      <c r="AI213" s="21" t="str">
        <f t="shared" si="56"/>
        <v/>
      </c>
      <c r="AJ213" s="21" t="str">
        <f t="shared" si="57"/>
        <v/>
      </c>
      <c r="AK213" s="48">
        <f t="shared" si="58"/>
        <v>0</v>
      </c>
      <c r="AL213" s="58" t="str">
        <f t="shared" si="59"/>
        <v/>
      </c>
      <c r="AM213" s="59" t="str">
        <f t="shared" si="60"/>
        <v/>
      </c>
      <c r="AN213" s="59" t="str">
        <f t="shared" si="61"/>
        <v/>
      </c>
      <c r="AO213" s="60"/>
    </row>
    <row r="214" spans="3:41" x14ac:dyDescent="0.25">
      <c r="C214" s="82"/>
      <c r="D214" s="45"/>
      <c r="E214" s="83" t="str">
        <f t="shared" si="50"/>
        <v/>
      </c>
      <c r="F214" s="45"/>
      <c r="G214" s="45"/>
      <c r="H214" s="45"/>
      <c r="I214" s="46" t="str">
        <f t="shared" si="62"/>
        <v/>
      </c>
      <c r="J214" s="46" t="str">
        <f t="shared" si="63"/>
        <v/>
      </c>
      <c r="K214" s="47" t="str">
        <f t="shared" si="51"/>
        <v/>
      </c>
      <c r="L214" s="47" t="str">
        <f t="shared" si="52"/>
        <v/>
      </c>
      <c r="M214" s="48">
        <f t="shared" si="64"/>
        <v>0</v>
      </c>
      <c r="N214" s="46" t="str">
        <f t="shared" si="53"/>
        <v/>
      </c>
      <c r="O214" s="47" t="str">
        <f t="shared" si="54"/>
        <v/>
      </c>
      <c r="P214" s="47" t="str">
        <f t="shared" si="55"/>
        <v/>
      </c>
      <c r="Q214" s="48">
        <f t="shared" si="65"/>
        <v>0</v>
      </c>
      <c r="R214" s="2"/>
      <c r="AH214" s="57" t="str">
        <f>IF(G214&gt;1,IF($E$10&gt;0,100-(#REF!/(1+(AL214/#REF!)^#REF!)^#REF!+#REF!/(AL214-1))*100,100-(AL214*D$5+D$6)*100),"")</f>
        <v/>
      </c>
      <c r="AI214" s="21" t="str">
        <f t="shared" si="56"/>
        <v/>
      </c>
      <c r="AJ214" s="21" t="str">
        <f t="shared" si="57"/>
        <v/>
      </c>
      <c r="AK214" s="48">
        <f t="shared" si="58"/>
        <v>0</v>
      </c>
      <c r="AL214" s="58" t="str">
        <f t="shared" si="59"/>
        <v/>
      </c>
      <c r="AM214" s="59" t="str">
        <f t="shared" si="60"/>
        <v/>
      </c>
      <c r="AN214" s="59" t="str">
        <f t="shared" si="61"/>
        <v/>
      </c>
      <c r="AO214" s="60"/>
    </row>
    <row r="215" spans="3:41" ht="15.75" thickBot="1" x14ac:dyDescent="0.3">
      <c r="C215" s="87"/>
      <c r="D215" s="84"/>
      <c r="E215" s="83" t="str">
        <f t="shared" si="50"/>
        <v/>
      </c>
      <c r="F215" s="45"/>
      <c r="G215" s="45"/>
      <c r="H215" s="45"/>
      <c r="I215" s="46" t="str">
        <f t="shared" si="62"/>
        <v/>
      </c>
      <c r="J215" s="46" t="str">
        <f t="shared" si="63"/>
        <v/>
      </c>
      <c r="K215" s="47" t="str">
        <f t="shared" si="51"/>
        <v/>
      </c>
      <c r="L215" s="47" t="str">
        <f t="shared" si="52"/>
        <v/>
      </c>
      <c r="M215" s="48">
        <f t="shared" si="64"/>
        <v>0</v>
      </c>
      <c r="N215" s="46" t="str">
        <f t="shared" si="53"/>
        <v/>
      </c>
      <c r="O215" s="47" t="str">
        <f t="shared" si="54"/>
        <v/>
      </c>
      <c r="P215" s="47" t="str">
        <f t="shared" si="55"/>
        <v/>
      </c>
      <c r="Q215" s="48">
        <f t="shared" si="65"/>
        <v>0</v>
      </c>
      <c r="R215" s="2"/>
      <c r="AH215" s="57" t="str">
        <f>IF(G215&gt;1,IF($E$10&gt;0,100-(#REF!/(1+(AL215/#REF!)^#REF!)^#REF!+#REF!/(AL215-1))*100,100-(AL215*D$5+D$6)*100),"")</f>
        <v/>
      </c>
      <c r="AI215" s="21" t="str">
        <f t="shared" si="56"/>
        <v/>
      </c>
      <c r="AJ215" s="21" t="str">
        <f t="shared" si="57"/>
        <v/>
      </c>
      <c r="AK215" s="48">
        <f t="shared" si="58"/>
        <v>0</v>
      </c>
      <c r="AL215" s="58" t="str">
        <f t="shared" si="59"/>
        <v/>
      </c>
      <c r="AM215" s="59" t="str">
        <f t="shared" si="60"/>
        <v/>
      </c>
      <c r="AN215" s="59" t="str">
        <f t="shared" si="61"/>
        <v/>
      </c>
      <c r="AO215" s="60"/>
    </row>
    <row r="216" spans="3:41" x14ac:dyDescent="0.25">
      <c r="F216" s="45"/>
      <c r="G216" s="45"/>
      <c r="H216" s="45"/>
      <c r="I216" s="46" t="str">
        <f t="shared" si="62"/>
        <v/>
      </c>
      <c r="J216" s="46" t="str">
        <f t="shared" si="63"/>
        <v/>
      </c>
      <c r="K216" s="47" t="str">
        <f t="shared" si="51"/>
        <v/>
      </c>
      <c r="L216" s="47" t="str">
        <f t="shared" si="52"/>
        <v/>
      </c>
      <c r="M216" s="48">
        <f t="shared" si="64"/>
        <v>0</v>
      </c>
      <c r="N216" s="46" t="str">
        <f t="shared" si="53"/>
        <v/>
      </c>
      <c r="O216" s="47" t="str">
        <f t="shared" si="54"/>
        <v/>
      </c>
      <c r="P216" s="47" t="str">
        <f t="shared" si="55"/>
        <v/>
      </c>
      <c r="Q216" s="48">
        <f t="shared" si="65"/>
        <v>0</v>
      </c>
      <c r="R216" s="2"/>
      <c r="AH216" s="57" t="str">
        <f>IF(G216&gt;1,IF($E$10&gt;0,100-(#REF!/(1+(AL216/#REF!)^#REF!)^#REF!+#REF!/(AL216-1))*100,100-(AL216*D$5+D$6)*100),"")</f>
        <v/>
      </c>
      <c r="AI216" s="21" t="str">
        <f t="shared" si="56"/>
        <v/>
      </c>
      <c r="AJ216" s="21" t="str">
        <f t="shared" si="57"/>
        <v/>
      </c>
      <c r="AK216" s="48">
        <f t="shared" si="58"/>
        <v>0</v>
      </c>
      <c r="AL216" s="58" t="str">
        <f t="shared" si="59"/>
        <v/>
      </c>
      <c r="AM216" s="59" t="str">
        <f t="shared" si="60"/>
        <v/>
      </c>
      <c r="AN216" s="59" t="str">
        <f t="shared" si="61"/>
        <v/>
      </c>
      <c r="AO216" s="60"/>
    </row>
    <row r="217" spans="3:41" x14ac:dyDescent="0.25">
      <c r="F217" s="45"/>
      <c r="G217" s="45"/>
      <c r="H217" s="45"/>
      <c r="I217" s="46" t="str">
        <f t="shared" si="62"/>
        <v/>
      </c>
      <c r="J217" s="46" t="str">
        <f t="shared" si="63"/>
        <v/>
      </c>
      <c r="K217" s="47" t="str">
        <f t="shared" si="51"/>
        <v/>
      </c>
      <c r="L217" s="47" t="str">
        <f t="shared" si="52"/>
        <v/>
      </c>
      <c r="M217" s="48">
        <f t="shared" si="64"/>
        <v>0</v>
      </c>
      <c r="N217" s="46" t="str">
        <f t="shared" si="53"/>
        <v/>
      </c>
      <c r="O217" s="47" t="str">
        <f t="shared" si="54"/>
        <v/>
      </c>
      <c r="P217" s="47" t="str">
        <f t="shared" si="55"/>
        <v/>
      </c>
      <c r="Q217" s="48">
        <f t="shared" si="65"/>
        <v>0</v>
      </c>
      <c r="R217" s="2"/>
      <c r="AH217" s="57" t="str">
        <f>IF(G217&gt;1,IF($E$10&gt;0,100-(#REF!/(1+(AL217/#REF!)^#REF!)^#REF!+#REF!/(AL217-1))*100,100-(AL217*D$5+D$6)*100),"")</f>
        <v/>
      </c>
      <c r="AI217" s="21" t="str">
        <f t="shared" si="56"/>
        <v/>
      </c>
      <c r="AJ217" s="21" t="str">
        <f t="shared" si="57"/>
        <v/>
      </c>
      <c r="AK217" s="48">
        <f t="shared" si="58"/>
        <v>0</v>
      </c>
      <c r="AL217" s="58" t="str">
        <f t="shared" si="59"/>
        <v/>
      </c>
      <c r="AM217" s="59" t="str">
        <f t="shared" si="60"/>
        <v/>
      </c>
      <c r="AN217" s="59" t="str">
        <f t="shared" si="61"/>
        <v/>
      </c>
      <c r="AO217" s="60"/>
    </row>
    <row r="218" spans="3:41" x14ac:dyDescent="0.25">
      <c r="F218" s="45"/>
      <c r="G218" s="45"/>
      <c r="H218" s="45"/>
      <c r="I218" s="46" t="str">
        <f t="shared" si="62"/>
        <v/>
      </c>
      <c r="J218" s="46" t="str">
        <f t="shared" si="63"/>
        <v/>
      </c>
      <c r="K218" s="47" t="str">
        <f t="shared" si="51"/>
        <v/>
      </c>
      <c r="L218" s="47" t="str">
        <f t="shared" si="52"/>
        <v/>
      </c>
      <c r="M218" s="48">
        <f t="shared" si="64"/>
        <v>0</v>
      </c>
      <c r="N218" s="46" t="str">
        <f t="shared" si="53"/>
        <v/>
      </c>
      <c r="O218" s="47" t="str">
        <f t="shared" si="54"/>
        <v/>
      </c>
      <c r="P218" s="47" t="str">
        <f t="shared" si="55"/>
        <v/>
      </c>
      <c r="Q218" s="48">
        <f t="shared" si="65"/>
        <v>0</v>
      </c>
      <c r="R218" s="2"/>
      <c r="AH218" s="57" t="str">
        <f>IF(G218&gt;1,IF($E$10&gt;0,100-(#REF!/(1+(AL218/#REF!)^#REF!)^#REF!+#REF!/(AL218-1))*100,100-(AL218*D$5+D$6)*100),"")</f>
        <v/>
      </c>
      <c r="AI218" s="21" t="str">
        <f t="shared" si="56"/>
        <v/>
      </c>
      <c r="AJ218" s="21" t="str">
        <f t="shared" si="57"/>
        <v/>
      </c>
      <c r="AK218" s="48">
        <f t="shared" si="58"/>
        <v>0</v>
      </c>
      <c r="AL218" s="58" t="str">
        <f t="shared" si="59"/>
        <v/>
      </c>
      <c r="AM218" s="59" t="str">
        <f t="shared" si="60"/>
        <v/>
      </c>
      <c r="AN218" s="59" t="str">
        <f t="shared" si="61"/>
        <v/>
      </c>
      <c r="AO218" s="60"/>
    </row>
    <row r="219" spans="3:41" x14ac:dyDescent="0.25">
      <c r="F219" s="45"/>
      <c r="G219" s="45"/>
      <c r="H219" s="45"/>
      <c r="I219" s="46" t="str">
        <f t="shared" si="62"/>
        <v/>
      </c>
      <c r="J219" s="46" t="str">
        <f t="shared" si="63"/>
        <v/>
      </c>
      <c r="K219" s="47" t="str">
        <f t="shared" si="51"/>
        <v/>
      </c>
      <c r="L219" s="47" t="str">
        <f t="shared" si="52"/>
        <v/>
      </c>
      <c r="M219" s="48">
        <f t="shared" si="64"/>
        <v>0</v>
      </c>
      <c r="N219" s="46" t="str">
        <f t="shared" si="53"/>
        <v/>
      </c>
      <c r="O219" s="47" t="str">
        <f t="shared" si="54"/>
        <v/>
      </c>
      <c r="P219" s="47" t="str">
        <f t="shared" si="55"/>
        <v/>
      </c>
      <c r="Q219" s="48">
        <f t="shared" si="65"/>
        <v>0</v>
      </c>
      <c r="R219" s="2"/>
      <c r="AH219" s="57" t="str">
        <f>IF(G219&gt;1,IF($E$10&gt;0,100-(#REF!/(1+(AL219/#REF!)^#REF!)^#REF!+#REF!/(AL219-1))*100,100-(AL219*D$5+D$6)*100),"")</f>
        <v/>
      </c>
      <c r="AI219" s="21" t="str">
        <f t="shared" si="56"/>
        <v/>
      </c>
      <c r="AJ219" s="21" t="str">
        <f t="shared" si="57"/>
        <v/>
      </c>
      <c r="AK219" s="48">
        <f t="shared" si="58"/>
        <v>0</v>
      </c>
      <c r="AL219" s="58" t="str">
        <f t="shared" si="59"/>
        <v/>
      </c>
      <c r="AM219" s="59" t="str">
        <f t="shared" si="60"/>
        <v/>
      </c>
      <c r="AN219" s="59" t="str">
        <f t="shared" si="61"/>
        <v/>
      </c>
      <c r="AO219" s="60"/>
    </row>
    <row r="220" spans="3:41" ht="15.75" thickBot="1" x14ac:dyDescent="0.3">
      <c r="F220" s="84"/>
      <c r="G220" s="84"/>
      <c r="H220" s="84"/>
      <c r="I220" s="46" t="str">
        <f t="shared" si="62"/>
        <v/>
      </c>
      <c r="J220" s="46" t="str">
        <f t="shared" si="63"/>
        <v/>
      </c>
      <c r="K220" s="85" t="str">
        <f t="shared" si="51"/>
        <v/>
      </c>
      <c r="L220" s="85" t="str">
        <f t="shared" si="52"/>
        <v/>
      </c>
      <c r="M220" s="48">
        <f t="shared" si="64"/>
        <v>0</v>
      </c>
      <c r="N220" s="46" t="str">
        <f t="shared" si="53"/>
        <v/>
      </c>
      <c r="O220" s="47" t="str">
        <f t="shared" si="54"/>
        <v/>
      </c>
      <c r="P220" s="47" t="str">
        <f t="shared" si="55"/>
        <v/>
      </c>
      <c r="Q220" s="48">
        <f t="shared" si="65"/>
        <v>0</v>
      </c>
      <c r="R220" s="2"/>
      <c r="AH220" s="57" t="str">
        <f>IF(G220&gt;1,IF($E$10&gt;0,100-(#REF!/(1+(AL220/#REF!)^#REF!)^#REF!+#REF!/(AL220-1))*100,100-(AL220*D$5+D$6)*100),"")</f>
        <v/>
      </c>
      <c r="AI220" s="21" t="str">
        <f t="shared" si="56"/>
        <v/>
      </c>
      <c r="AJ220" s="21" t="str">
        <f t="shared" si="57"/>
        <v/>
      </c>
      <c r="AK220" s="86">
        <f t="shared" si="58"/>
        <v>0</v>
      </c>
      <c r="AL220" s="58" t="str">
        <f t="shared" si="59"/>
        <v/>
      </c>
      <c r="AM220" s="59" t="str">
        <f t="shared" si="60"/>
        <v/>
      </c>
      <c r="AN220" s="59" t="str">
        <f t="shared" si="61"/>
        <v/>
      </c>
      <c r="AO220" s="60"/>
    </row>
  </sheetData>
  <mergeCells count="14">
    <mergeCell ref="AD3:AF3"/>
    <mergeCell ref="AH3:AL3"/>
    <mergeCell ref="C9:E9"/>
    <mergeCell ref="C33:E33"/>
    <mergeCell ref="C2:E2"/>
    <mergeCell ref="G2:H2"/>
    <mergeCell ref="J2:Q2"/>
    <mergeCell ref="T2:AF2"/>
    <mergeCell ref="J3:M3"/>
    <mergeCell ref="N3:Q3"/>
    <mergeCell ref="T3:U3"/>
    <mergeCell ref="V3:W3"/>
    <mergeCell ref="X3:Z3"/>
    <mergeCell ref="AA3:AC3"/>
  </mergeCells>
  <conditionalFormatting sqref="L7:M220">
    <cfRule type="cellIs" dxfId="199" priority="5" operator="between">
      <formula>1.2</formula>
      <formula>10</formula>
    </cfRule>
  </conditionalFormatting>
  <conditionalFormatting sqref="P7:P220">
    <cfRule type="cellIs" dxfId="198" priority="4" operator="between">
      <formula>1.2</formula>
      <formula>10</formula>
    </cfRule>
  </conditionalFormatting>
  <conditionalFormatting sqref="Q7:R220">
    <cfRule type="cellIs" dxfId="197" priority="3" operator="between">
      <formula>1.2</formula>
      <formula>10</formula>
    </cfRule>
  </conditionalFormatting>
  <conditionalFormatting sqref="AK7:AK220">
    <cfRule type="cellIs" dxfId="196" priority="2" operator="between">
      <formula>1.2</formula>
      <formula>10</formula>
    </cfRule>
  </conditionalFormatting>
  <conditionalFormatting sqref="AJ7:AJ220">
    <cfRule type="cellIs" dxfId="195" priority="1" operator="between">
      <formula>1.2</formula>
      <formula>10</formula>
    </cfRule>
  </conditionalFormatting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94C0CE-6D30-4C6F-92F7-CBAEA5583949}">
  <dimension ref="B1:AO220"/>
  <sheetViews>
    <sheetView zoomScale="80" zoomScaleNormal="80" workbookViewId="0">
      <selection activeCell="D5" sqref="D5"/>
    </sheetView>
  </sheetViews>
  <sheetFormatPr defaultColWidth="9.140625" defaultRowHeight="15" x14ac:dyDescent="0.25"/>
  <cols>
    <col min="1" max="1" width="1.42578125" customWidth="1"/>
    <col min="2" max="2" width="6.140625" customWidth="1"/>
    <col min="3" max="3" width="6" bestFit="1" customWidth="1"/>
    <col min="4" max="4" width="12.7109375" customWidth="1"/>
    <col min="5" max="5" width="19.140625" customWidth="1"/>
    <col min="6" max="7" width="11.5703125" bestFit="1" customWidth="1"/>
    <col min="8" max="8" width="15.28515625" bestFit="1" customWidth="1"/>
    <col min="9" max="9" width="12.7109375" customWidth="1"/>
    <col min="10" max="10" width="12" bestFit="1" customWidth="1"/>
    <col min="11" max="11" width="7.7109375" bestFit="1" customWidth="1"/>
    <col min="12" max="12" width="5.28515625" bestFit="1" customWidth="1"/>
    <col min="13" max="13" width="0.5703125" customWidth="1"/>
    <col min="14" max="14" width="12" bestFit="1" customWidth="1"/>
    <col min="15" max="15" width="6.140625" bestFit="1" customWidth="1"/>
    <col min="16" max="16" width="6.85546875" bestFit="1" customWidth="1"/>
    <col min="17" max="17" width="3.5703125" bestFit="1" customWidth="1"/>
    <col min="18" max="18" width="1.140625" customWidth="1"/>
    <col min="19" max="19" width="12.140625" bestFit="1" customWidth="1"/>
    <col min="20" max="20" width="8.28515625" bestFit="1" customWidth="1"/>
    <col min="21" max="21" width="8.85546875" bestFit="1" customWidth="1"/>
    <col min="34" max="34" width="8.7109375" customWidth="1"/>
    <col min="35" max="35" width="12.140625" bestFit="1" customWidth="1"/>
    <col min="36" max="36" width="8.28515625" bestFit="1" customWidth="1"/>
    <col min="37" max="37" width="0.85546875" customWidth="1"/>
    <col min="52" max="52" width="13.140625" bestFit="1" customWidth="1"/>
    <col min="54" max="54" width="12.28515625" bestFit="1" customWidth="1"/>
    <col min="55" max="55" width="16.28515625" bestFit="1" customWidth="1"/>
    <col min="56" max="56" width="12.5703125" bestFit="1" customWidth="1"/>
  </cols>
  <sheetData>
    <row r="1" spans="3:41" ht="15.75" thickBot="1" x14ac:dyDescent="0.3">
      <c r="G1">
        <f>COUNT(G7:G220)</f>
        <v>9</v>
      </c>
    </row>
    <row r="2" spans="3:41" ht="15.75" thickBot="1" x14ac:dyDescent="0.3">
      <c r="C2" s="186" t="s">
        <v>0</v>
      </c>
      <c r="D2" s="187"/>
      <c r="E2" s="187"/>
      <c r="F2" s="96"/>
      <c r="G2" s="186" t="s">
        <v>1</v>
      </c>
      <c r="H2" s="188"/>
      <c r="I2" s="96"/>
      <c r="J2" s="186" t="s">
        <v>2</v>
      </c>
      <c r="K2" s="187"/>
      <c r="L2" s="187"/>
      <c r="M2" s="187"/>
      <c r="N2" s="187"/>
      <c r="O2" s="187"/>
      <c r="P2" s="187"/>
      <c r="Q2" s="188"/>
      <c r="R2" s="1"/>
      <c r="S2" s="2"/>
      <c r="T2" s="186" t="s">
        <v>3</v>
      </c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8"/>
      <c r="AH2" s="1"/>
      <c r="AI2" s="1"/>
      <c r="AJ2" s="1"/>
      <c r="AK2" s="1"/>
    </row>
    <row r="3" spans="3:41" ht="15.75" thickBot="1" x14ac:dyDescent="0.3">
      <c r="C3" s="95"/>
      <c r="D3" s="96" t="s">
        <v>4</v>
      </c>
      <c r="E3" s="97" t="s">
        <v>5</v>
      </c>
      <c r="F3" s="96"/>
      <c r="G3" s="96"/>
      <c r="H3" s="96"/>
      <c r="I3" s="3"/>
      <c r="J3" s="183" t="s">
        <v>4</v>
      </c>
      <c r="K3" s="184"/>
      <c r="L3" s="184"/>
      <c r="M3" s="185"/>
      <c r="N3" s="183" t="s">
        <v>6</v>
      </c>
      <c r="O3" s="184"/>
      <c r="P3" s="184"/>
      <c r="Q3" s="185"/>
      <c r="R3" s="1"/>
      <c r="T3" s="189" t="s">
        <v>7</v>
      </c>
      <c r="U3" s="190"/>
      <c r="V3" s="189" t="s">
        <v>8</v>
      </c>
      <c r="W3" s="190"/>
      <c r="X3" s="179" t="s">
        <v>9</v>
      </c>
      <c r="Y3" s="179"/>
      <c r="Z3" s="180"/>
      <c r="AA3" s="178" t="s">
        <v>10</v>
      </c>
      <c r="AB3" s="179"/>
      <c r="AC3" s="180"/>
      <c r="AD3" s="178" t="s">
        <v>11</v>
      </c>
      <c r="AE3" s="179"/>
      <c r="AF3" s="180"/>
      <c r="AG3" s="4"/>
      <c r="AH3" s="181" t="str">
        <f>CONCATENATE(G6,"CF")</f>
        <v>06/05Core_eCF</v>
      </c>
      <c r="AI3" s="182"/>
      <c r="AJ3" s="182"/>
      <c r="AK3" s="182"/>
      <c r="AL3" s="182"/>
      <c r="AM3" s="4"/>
      <c r="AN3" s="4"/>
    </row>
    <row r="4" spans="3:41" ht="15.75" thickBot="1" x14ac:dyDescent="0.3">
      <c r="C4" s="5" t="s">
        <v>12</v>
      </c>
      <c r="D4" s="6">
        <v>44352</v>
      </c>
      <c r="E4" s="7"/>
      <c r="F4" s="8"/>
      <c r="G4" s="8" t="s">
        <v>13</v>
      </c>
      <c r="H4" s="9">
        <f>RSQ(I7:I220,G7:G220)</f>
        <v>0.74683525695810205</v>
      </c>
      <c r="I4" s="88"/>
      <c r="J4" s="10" t="s">
        <v>14</v>
      </c>
      <c r="K4" s="11" t="s">
        <v>15</v>
      </c>
      <c r="L4" s="11" t="s">
        <v>16</v>
      </c>
      <c r="M4" s="12"/>
      <c r="N4" s="10" t="s">
        <v>14</v>
      </c>
      <c r="O4" s="11" t="s">
        <v>17</v>
      </c>
      <c r="P4" s="11" t="s">
        <v>18</v>
      </c>
      <c r="Q4" s="12"/>
      <c r="R4" s="4"/>
      <c r="S4" s="4"/>
      <c r="T4" s="13" t="s">
        <v>19</v>
      </c>
      <c r="U4" s="14" t="s">
        <v>20</v>
      </c>
      <c r="V4" s="13" t="s">
        <v>19</v>
      </c>
      <c r="W4" s="14" t="s">
        <v>20</v>
      </c>
      <c r="X4" s="13" t="s">
        <v>21</v>
      </c>
      <c r="Y4" s="14" t="s">
        <v>22</v>
      </c>
      <c r="Z4" s="13" t="s">
        <v>23</v>
      </c>
      <c r="AA4" s="13" t="s">
        <v>7</v>
      </c>
      <c r="AB4" s="14" t="s">
        <v>24</v>
      </c>
      <c r="AC4" s="13" t="s">
        <v>25</v>
      </c>
      <c r="AD4" s="14" t="s">
        <v>26</v>
      </c>
      <c r="AE4" s="13" t="s">
        <v>24</v>
      </c>
      <c r="AF4" s="14" t="s">
        <v>25</v>
      </c>
      <c r="AG4" s="15"/>
      <c r="AH4" s="16" t="s">
        <v>14</v>
      </c>
      <c r="AI4" s="17" t="s">
        <v>17</v>
      </c>
      <c r="AJ4" s="17" t="s">
        <v>18</v>
      </c>
      <c r="AK4" s="18"/>
      <c r="AM4" s="15"/>
      <c r="AN4" s="1"/>
    </row>
    <row r="5" spans="3:41" ht="15.75" thickBot="1" x14ac:dyDescent="0.3">
      <c r="C5" s="5" t="s">
        <v>37</v>
      </c>
      <c r="D5" s="61">
        <f>SLOPE(C35:C215,D35:D215)</f>
        <v>-9.926986676889431</v>
      </c>
      <c r="E5" s="62">
        <f>SLOPE(C35:C214,D35:D214)</f>
        <v>-9.926986676889431</v>
      </c>
      <c r="F5" s="8"/>
      <c r="G5" s="8" t="s">
        <v>27</v>
      </c>
      <c r="H5" s="19">
        <f>D4</f>
        <v>44352</v>
      </c>
      <c r="I5" s="89"/>
      <c r="J5" s="20">
        <f>1-(SUM(M7:M220))/COUNT(G7:G220)</f>
        <v>0.77777777777777779</v>
      </c>
      <c r="K5" s="21">
        <f>IF(G7&gt;0.1,AVERAGE(K7:K220),0)</f>
        <v>-0.6222105337239946</v>
      </c>
      <c r="L5" s="21">
        <f>AVERAGE(L7:L220)</f>
        <v>0.79042916117002293</v>
      </c>
      <c r="M5" s="22"/>
      <c r="N5" s="20">
        <f>1-(SUM(Q7:Q220))/COUNT(L7:L220)</f>
        <v>0.77777777777777779</v>
      </c>
      <c r="O5" s="21">
        <f>AVERAGE(O7:O220)</f>
        <v>6.315935428978668E-15</v>
      </c>
      <c r="P5" s="21">
        <f>AVERAGE(P7:P220)</f>
        <v>0.68022056920530838</v>
      </c>
      <c r="Q5" s="22"/>
      <c r="R5" s="2"/>
      <c r="S5" s="23" t="s">
        <v>6</v>
      </c>
      <c r="T5" s="24">
        <f>100-$E$6</f>
        <v>41.465648966395108</v>
      </c>
      <c r="U5" s="25">
        <f>-$E$5</f>
        <v>9.926986676889431</v>
      </c>
      <c r="V5" s="24">
        <f>$E$6</f>
        <v>58.534351033604892</v>
      </c>
      <c r="W5" s="25">
        <f>$E$5</f>
        <v>-9.926986676889431</v>
      </c>
      <c r="X5" s="26">
        <v>5.4</v>
      </c>
      <c r="Y5" s="27">
        <f>X5*U5+T5</f>
        <v>95.071377021598039</v>
      </c>
      <c r="Z5" s="27">
        <f>100-Y5</f>
        <v>4.9286229784019611</v>
      </c>
      <c r="AA5" s="28">
        <v>85</v>
      </c>
      <c r="AB5" s="29">
        <f>(AA5-T5)/U5</f>
        <v>4.3854547659417378</v>
      </c>
      <c r="AC5" s="27">
        <f>100-AA5</f>
        <v>15</v>
      </c>
      <c r="AD5" s="28">
        <v>5</v>
      </c>
      <c r="AE5" s="29">
        <f>(AD5-V5)/W5</f>
        <v>5.3928097997991467</v>
      </c>
      <c r="AF5" s="30">
        <f>100-AD5</f>
        <v>95</v>
      </c>
      <c r="AG5" s="15"/>
      <c r="AH5" s="20">
        <f>1-(SUM(AK7:AK220))/COUNT(G7:G220)</f>
        <v>0</v>
      </c>
      <c r="AI5" s="21">
        <f>AVERAGE(AI7:AI220)</f>
        <v>508.12894662760056</v>
      </c>
      <c r="AJ5" s="21">
        <f>AVERAGE(AJ7:AJ220)</f>
        <v>508.12894662760056</v>
      </c>
      <c r="AK5" s="22"/>
      <c r="AM5" s="31">
        <v>181</v>
      </c>
      <c r="AN5" s="31">
        <v>0</v>
      </c>
    </row>
    <row r="6" spans="3:41" ht="15.75" thickBot="1" x14ac:dyDescent="0.3">
      <c r="C6" s="5" t="s">
        <v>38</v>
      </c>
      <c r="D6" s="61">
        <f>INTERCEPT(C35:C214,D35:D214)</f>
        <v>57.912140499880898</v>
      </c>
      <c r="E6" s="62">
        <f>D6-$K$5</f>
        <v>58.534351033604892</v>
      </c>
      <c r="F6" s="8" t="s">
        <v>45</v>
      </c>
      <c r="G6" s="8" t="str">
        <f>CONCATENATE(TEXT(H5,"mm/dd"),"Core_e")</f>
        <v>06/05Core_e</v>
      </c>
      <c r="H6" s="8" t="str">
        <f>CONCATENATE(TEXT(H5,"mm/dd"),"Core_AV%")</f>
        <v>06/05Core_AV%</v>
      </c>
      <c r="I6" s="32" t="s">
        <v>28</v>
      </c>
      <c r="J6" s="33" t="s">
        <v>29</v>
      </c>
      <c r="K6" s="34" t="s">
        <v>30</v>
      </c>
      <c r="L6" s="34" t="s">
        <v>31</v>
      </c>
      <c r="M6" s="35"/>
      <c r="N6" s="33" t="s">
        <v>29</v>
      </c>
      <c r="O6" s="34" t="s">
        <v>30</v>
      </c>
      <c r="P6" s="34" t="s">
        <v>31</v>
      </c>
      <c r="Q6" s="35"/>
      <c r="R6" s="36"/>
      <c r="S6" s="37"/>
      <c r="T6" s="38"/>
      <c r="U6" s="38"/>
      <c r="V6" s="38"/>
      <c r="W6" s="38"/>
      <c r="X6" s="39"/>
      <c r="Y6" s="40"/>
      <c r="Z6" s="40"/>
      <c r="AA6" s="40"/>
      <c r="AB6" s="39"/>
      <c r="AC6" s="40"/>
      <c r="AD6" s="40"/>
      <c r="AE6" s="41"/>
      <c r="AF6" s="42"/>
      <c r="AH6" s="43" t="s">
        <v>29</v>
      </c>
      <c r="AI6" s="44" t="s">
        <v>30</v>
      </c>
      <c r="AJ6" s="44" t="s">
        <v>31</v>
      </c>
      <c r="AK6" s="35"/>
      <c r="AL6" s="43" t="s">
        <v>32</v>
      </c>
      <c r="AM6" s="36" t="s">
        <v>33</v>
      </c>
      <c r="AN6" s="36" t="s">
        <v>34</v>
      </c>
      <c r="AO6" s="36" t="s">
        <v>35</v>
      </c>
    </row>
    <row r="7" spans="3:41" ht="15.75" thickBot="1" x14ac:dyDescent="0.3">
      <c r="C7" s="5" t="s">
        <v>39</v>
      </c>
      <c r="D7" s="61">
        <f>RSQ(D35:D214,E35:E214)</f>
        <v>0.98635613227410113</v>
      </c>
      <c r="E7" s="63">
        <f>D7</f>
        <v>0.98635613227410113</v>
      </c>
      <c r="F7" s="45">
        <v>34.1</v>
      </c>
      <c r="G7" s="45">
        <v>5.333499999999999</v>
      </c>
      <c r="H7" s="45">
        <v>4.2999999999999972</v>
      </c>
      <c r="I7" s="46">
        <f>IF(G7&gt;1,100-H7,"")</f>
        <v>95.7</v>
      </c>
      <c r="J7" s="46">
        <f>IF(G7&gt;1,100-(G7*D$5+D$6),"")</f>
        <v>95.033442941308863</v>
      </c>
      <c r="K7" s="47">
        <f t="shared" ref="K7:K70" si="0">IF(G7&gt;1,I7-J7,"")</f>
        <v>0.66655705869114001</v>
      </c>
      <c r="L7" s="47">
        <f t="shared" ref="L7:L70" si="1">IF(G7&gt;1,ABS(K7),"")</f>
        <v>0.66655705869114001</v>
      </c>
      <c r="M7" s="48">
        <f>IF($G7&gt;1.2,IF(L7&gt;1.2,1,0),0)</f>
        <v>0</v>
      </c>
      <c r="N7" s="46">
        <f t="shared" ref="N7:N70" si="2">IF(G7&gt;1,J7+$K$5,"")</f>
        <v>94.411232407584862</v>
      </c>
      <c r="O7" s="47">
        <f t="shared" ref="O7:O70" si="3">IF(G7&gt;1,I7-N7,"")</f>
        <v>1.2887675924151409</v>
      </c>
      <c r="P7" s="47">
        <f t="shared" ref="P7:P70" si="4">IF(G7&gt;1,ABS(O7),"")</f>
        <v>1.2887675924151409</v>
      </c>
      <c r="Q7" s="48">
        <f>IF($G7&gt;1.2,IF(P7&gt;1.2,1,0),0)</f>
        <v>1</v>
      </c>
      <c r="R7" s="2"/>
      <c r="S7" s="49" t="s">
        <v>36</v>
      </c>
      <c r="T7" s="50">
        <f>100-$D$6</f>
        <v>42.087859500119102</v>
      </c>
      <c r="U7" s="51">
        <f>-$D$5</f>
        <v>9.926986676889431</v>
      </c>
      <c r="V7" s="50">
        <f>$D$6</f>
        <v>57.912140499880898</v>
      </c>
      <c r="W7" s="51">
        <f>$D$5</f>
        <v>-9.926986676889431</v>
      </c>
      <c r="X7" s="52">
        <f>X5</f>
        <v>5.4</v>
      </c>
      <c r="Y7" s="53">
        <f>X7*U7+T7</f>
        <v>95.69358755532204</v>
      </c>
      <c r="Z7" s="53">
        <f>100-Y7</f>
        <v>4.3064124446779601</v>
      </c>
      <c r="AA7" s="54">
        <f>AA5</f>
        <v>85</v>
      </c>
      <c r="AB7" s="55">
        <f>(AA7-T7)/U7</f>
        <v>4.3227760746151409</v>
      </c>
      <c r="AC7" s="53">
        <f>100-AA7</f>
        <v>15</v>
      </c>
      <c r="AD7" s="54">
        <f>AD5</f>
        <v>5</v>
      </c>
      <c r="AE7" s="55">
        <f>(AD7-V7)/W7</f>
        <v>5.3301311084725498</v>
      </c>
      <c r="AF7" s="56">
        <f>100-AD7</f>
        <v>95</v>
      </c>
      <c r="AH7" s="57">
        <f>IF(G7&gt;1,IF($E$10&gt;0,100-(#REF!/(1+(AL7/#REF!)^#REF!)^#REF!+#REF!/(AL7-1))*100,100-(AL7*D$5+D$6)*100),"")</f>
        <v>-396.65570586911304</v>
      </c>
      <c r="AI7" s="21">
        <f t="shared" ref="AI7:AI70" si="5">IF(G7&gt;1,I7-AH7,"")</f>
        <v>492.35570586911302</v>
      </c>
      <c r="AJ7" s="21">
        <f t="shared" ref="AJ7:AJ70" si="6">IF(G7&gt;1,ABS(AI7),"")</f>
        <v>492.35570586911302</v>
      </c>
      <c r="AK7" s="48">
        <f t="shared" ref="AK7:AK70" si="7">IF($G7&gt;1.2,IF(AJ7&gt;1.2,1,0),0)</f>
        <v>1</v>
      </c>
      <c r="AL7" s="58">
        <f t="shared" ref="AL7:AL70" si="8">IF(G7&gt;0,G7+AN7,"")</f>
        <v>5.333499999999999</v>
      </c>
      <c r="AM7" s="59">
        <f t="shared" ref="AM7:AM70" si="9">IF(G7&gt;0,$AM$5,"")</f>
        <v>181</v>
      </c>
      <c r="AN7" s="59">
        <f t="shared" ref="AN7:AN70" si="10">IF(G7&gt;0,$AN$5,"")</f>
        <v>0</v>
      </c>
      <c r="AO7" s="60"/>
    </row>
    <row r="8" spans="3:41" ht="15.75" thickBot="1" x14ac:dyDescent="0.3">
      <c r="C8" s="64"/>
      <c r="D8" s="65"/>
      <c r="E8" s="66"/>
      <c r="F8" s="45">
        <v>34.200000000000003</v>
      </c>
      <c r="G8" s="45">
        <v>5.4002499999999998</v>
      </c>
      <c r="H8" s="45">
        <v>5.8499999999999943</v>
      </c>
      <c r="I8" s="46">
        <f t="shared" ref="I8:I71" si="11">IF(G8&gt;1,100-H8,"")</f>
        <v>94.15</v>
      </c>
      <c r="J8" s="46">
        <f t="shared" ref="J8:J71" si="12">IF(G8&gt;1,100-(G8*D$5+D$6),"")</f>
        <v>95.696069301991258</v>
      </c>
      <c r="K8" s="47">
        <f t="shared" si="0"/>
        <v>-1.5460693019912526</v>
      </c>
      <c r="L8" s="47">
        <f t="shared" si="1"/>
        <v>1.5460693019912526</v>
      </c>
      <c r="M8" s="48">
        <f t="shared" ref="M8:M71" si="13">IF($G8&gt;1.2,IF(L8&gt;1.2,1,0),0)</f>
        <v>1</v>
      </c>
      <c r="N8" s="46">
        <f t="shared" si="2"/>
        <v>95.073858768267257</v>
      </c>
      <c r="O8" s="47">
        <f t="shared" si="3"/>
        <v>-0.92385876826725166</v>
      </c>
      <c r="P8" s="47">
        <f t="shared" si="4"/>
        <v>0.92385876826725166</v>
      </c>
      <c r="Q8" s="48">
        <f t="shared" ref="Q8:Q71" si="14">IF($G8&gt;1.2,IF(P8&gt;1.2,1,0),0)</f>
        <v>0</v>
      </c>
      <c r="R8" s="2"/>
      <c r="AH8" s="57">
        <f>IF(G8&gt;1,IF($E$10&gt;0,100-(#REF!/(1+(AL8/#REF!)^#REF!)^#REF!+#REF!/(AL8-1))*100,100-(AL8*D$5+D$6)*100),"")</f>
        <v>-330.39306980087485</v>
      </c>
      <c r="AI8" s="21">
        <f t="shared" si="5"/>
        <v>424.54306980087483</v>
      </c>
      <c r="AJ8" s="21">
        <f t="shared" si="6"/>
        <v>424.54306980087483</v>
      </c>
      <c r="AK8" s="48">
        <f t="shared" si="7"/>
        <v>1</v>
      </c>
      <c r="AL8" s="58">
        <f t="shared" si="8"/>
        <v>5.4002499999999998</v>
      </c>
      <c r="AM8" s="59">
        <f t="shared" si="9"/>
        <v>181</v>
      </c>
      <c r="AN8" s="59">
        <f t="shared" si="10"/>
        <v>0</v>
      </c>
      <c r="AO8" s="60"/>
    </row>
    <row r="9" spans="3:41" x14ac:dyDescent="0.25">
      <c r="C9" s="183" t="str">
        <f>CONCATENATE(TEXT(D4,"mm/dd"),"PuckCurve")</f>
        <v>06/05PuckCurve</v>
      </c>
      <c r="D9" s="184"/>
      <c r="E9" s="185"/>
      <c r="F9" s="45">
        <v>35.1</v>
      </c>
      <c r="G9" s="45">
        <v>5.2880000000000003</v>
      </c>
      <c r="H9" s="45">
        <v>6.4000000000000057</v>
      </c>
      <c r="I9" s="46">
        <f t="shared" si="11"/>
        <v>93.6</v>
      </c>
      <c r="J9" s="46">
        <f t="shared" si="12"/>
        <v>94.581765047510416</v>
      </c>
      <c r="K9" s="47">
        <f t="shared" si="0"/>
        <v>-0.9817650475104216</v>
      </c>
      <c r="L9" s="47">
        <f t="shared" si="1"/>
        <v>0.9817650475104216</v>
      </c>
      <c r="M9" s="48">
        <f t="shared" si="13"/>
        <v>0</v>
      </c>
      <c r="N9" s="46">
        <f t="shared" si="2"/>
        <v>93.959554513786415</v>
      </c>
      <c r="O9" s="47">
        <f t="shared" si="3"/>
        <v>-0.35955451378642067</v>
      </c>
      <c r="P9" s="47">
        <f t="shared" si="4"/>
        <v>0.35955451378642067</v>
      </c>
      <c r="Q9" s="48">
        <f t="shared" si="14"/>
        <v>0</v>
      </c>
      <c r="R9" s="2"/>
      <c r="AH9" s="57">
        <f>IF(G9&gt;1,IF($E$10&gt;0,100-(#REF!/(1+(AL9/#REF!)^#REF!)^#REF!+#REF!/(AL9-1))*100,100-(AL9*D$5+D$6)*100),"")</f>
        <v>-441.82349524895835</v>
      </c>
      <c r="AI9" s="21">
        <f t="shared" si="5"/>
        <v>535.42349524895837</v>
      </c>
      <c r="AJ9" s="21">
        <f t="shared" si="6"/>
        <v>535.42349524895837</v>
      </c>
      <c r="AK9" s="48">
        <f t="shared" si="7"/>
        <v>1</v>
      </c>
      <c r="AL9" s="58">
        <f t="shared" si="8"/>
        <v>5.2880000000000003</v>
      </c>
      <c r="AM9" s="59">
        <f t="shared" si="9"/>
        <v>181</v>
      </c>
      <c r="AN9" s="59">
        <f t="shared" si="10"/>
        <v>0</v>
      </c>
      <c r="AO9" s="60"/>
    </row>
    <row r="10" spans="3:41" x14ac:dyDescent="0.25">
      <c r="C10" s="67">
        <v>4</v>
      </c>
      <c r="D10" s="68" t="s">
        <v>43</v>
      </c>
      <c r="E10" s="69"/>
      <c r="F10" s="94">
        <v>35.200000000000003</v>
      </c>
      <c r="G10" s="94">
        <v>5.3317499999999995</v>
      </c>
      <c r="H10" s="94">
        <v>5.4000000000000057</v>
      </c>
      <c r="I10" s="46">
        <f t="shared" si="11"/>
        <v>94.6</v>
      </c>
      <c r="J10" s="46">
        <f t="shared" si="12"/>
        <v>95.01607071462432</v>
      </c>
      <c r="K10" s="47">
        <f t="shared" si="0"/>
        <v>-0.41607071462432543</v>
      </c>
      <c r="L10" s="47">
        <f t="shared" si="1"/>
        <v>0.41607071462432543</v>
      </c>
      <c r="M10" s="48">
        <f t="shared" si="13"/>
        <v>0</v>
      </c>
      <c r="N10" s="46">
        <f t="shared" si="2"/>
        <v>94.393860180900319</v>
      </c>
      <c r="O10" s="47">
        <f t="shared" si="3"/>
        <v>0.20613981909967549</v>
      </c>
      <c r="P10" s="47">
        <f t="shared" si="4"/>
        <v>0.20613981909967549</v>
      </c>
      <c r="Q10" s="48">
        <f t="shared" si="14"/>
        <v>0</v>
      </c>
      <c r="R10" s="2"/>
      <c r="AH10" s="57">
        <f>IF(G10&gt;1,IF($E$10&gt;0,100-(#REF!/(1+(AL10/#REF!)^#REF!)^#REF!+#REF!/(AL10-1))*100,100-(AL10*D$5+D$6)*100),"")</f>
        <v>-398.39292853756803</v>
      </c>
      <c r="AI10" s="21">
        <f t="shared" si="5"/>
        <v>492.99292853756799</v>
      </c>
      <c r="AJ10" s="21">
        <f t="shared" si="6"/>
        <v>492.99292853756799</v>
      </c>
      <c r="AK10" s="48">
        <f t="shared" si="7"/>
        <v>1</v>
      </c>
      <c r="AL10" s="58">
        <f t="shared" si="8"/>
        <v>5.3317499999999995</v>
      </c>
      <c r="AM10" s="59">
        <f t="shared" si="9"/>
        <v>181</v>
      </c>
      <c r="AN10" s="59">
        <f t="shared" si="10"/>
        <v>0</v>
      </c>
      <c r="AO10" s="60"/>
    </row>
    <row r="11" spans="3:41" ht="15.75" thickBot="1" x14ac:dyDescent="0.3">
      <c r="C11" s="70" t="s">
        <v>40</v>
      </c>
      <c r="D11" s="71" t="s">
        <v>41</v>
      </c>
      <c r="E11" s="72" t="str">
        <f>CONCATENATE(C9,"_C")</f>
        <v>06/05PuckCurve_C</v>
      </c>
      <c r="F11" s="94">
        <v>36.1</v>
      </c>
      <c r="G11" s="94">
        <v>5.3737499999999994</v>
      </c>
      <c r="H11" s="94">
        <v>4.7000000000000028</v>
      </c>
      <c r="I11" s="46">
        <f t="shared" si="11"/>
        <v>95.3</v>
      </c>
      <c r="J11" s="46">
        <f t="shared" si="12"/>
        <v>95.433004155053681</v>
      </c>
      <c r="K11" s="47">
        <f t="shared" si="0"/>
        <v>-0.13300415505368335</v>
      </c>
      <c r="L11" s="47">
        <f t="shared" si="1"/>
        <v>0.13300415505368335</v>
      </c>
      <c r="M11" s="48">
        <f t="shared" si="13"/>
        <v>0</v>
      </c>
      <c r="N11" s="46">
        <f t="shared" si="2"/>
        <v>94.81079362132968</v>
      </c>
      <c r="O11" s="47">
        <f t="shared" si="3"/>
        <v>0.48920637867031758</v>
      </c>
      <c r="P11" s="47">
        <f t="shared" si="4"/>
        <v>0.48920637867031758</v>
      </c>
      <c r="Q11" s="48">
        <f t="shared" si="14"/>
        <v>0</v>
      </c>
      <c r="R11" s="2"/>
      <c r="AH11" s="57">
        <f>IF(G11&gt;1,IF($E$10&gt;0,100-(#REF!/(1+(AL11/#REF!)^#REF!)^#REF!+#REF!/(AL11-1))*100,100-(AL11*D$5+D$6)*100),"")</f>
        <v>-356.69958449463263</v>
      </c>
      <c r="AI11" s="21">
        <f t="shared" si="5"/>
        <v>451.99958449463264</v>
      </c>
      <c r="AJ11" s="21">
        <f t="shared" si="6"/>
        <v>451.99958449463264</v>
      </c>
      <c r="AK11" s="48">
        <f t="shared" si="7"/>
        <v>1</v>
      </c>
      <c r="AL11" s="58">
        <f t="shared" si="8"/>
        <v>5.3737499999999994</v>
      </c>
      <c r="AM11" s="59">
        <f t="shared" si="9"/>
        <v>181</v>
      </c>
      <c r="AN11" s="59">
        <f t="shared" si="10"/>
        <v>0</v>
      </c>
      <c r="AO11" s="60"/>
    </row>
    <row r="12" spans="3:41" ht="15.75" thickBot="1" x14ac:dyDescent="0.3">
      <c r="C12" s="73">
        <f>C10</f>
        <v>4</v>
      </c>
      <c r="D12" s="74">
        <f>100-(D$5*$C12+D$6)</f>
        <v>81.795806207676833</v>
      </c>
      <c r="E12" s="75">
        <f>100-($E$5*C12+$E$6)</f>
        <v>81.173595673952832</v>
      </c>
      <c r="F12" s="94">
        <v>36.200000000000003</v>
      </c>
      <c r="G12" s="94">
        <v>5.3864999999999998</v>
      </c>
      <c r="H12" s="94">
        <v>4.3499999999999943</v>
      </c>
      <c r="I12" s="46">
        <f t="shared" si="11"/>
        <v>95.65</v>
      </c>
      <c r="J12" s="46">
        <f t="shared" si="12"/>
        <v>95.559573235184018</v>
      </c>
      <c r="K12" s="47">
        <f t="shared" si="0"/>
        <v>9.0426764815987326E-2</v>
      </c>
      <c r="L12" s="47">
        <f t="shared" si="1"/>
        <v>9.0426764815987326E-2</v>
      </c>
      <c r="M12" s="48">
        <f t="shared" si="13"/>
        <v>0</v>
      </c>
      <c r="N12" s="46">
        <f t="shared" si="2"/>
        <v>94.937362701460017</v>
      </c>
      <c r="O12" s="47">
        <f t="shared" si="3"/>
        <v>0.71263729853998825</v>
      </c>
      <c r="P12" s="47">
        <f t="shared" si="4"/>
        <v>0.71263729853998825</v>
      </c>
      <c r="Q12" s="48">
        <f t="shared" si="14"/>
        <v>0</v>
      </c>
      <c r="R12" s="2"/>
      <c r="AH12" s="57">
        <f>IF(G12&gt;1,IF($E$10&gt;0,100-(#REF!/(1+(AL12/#REF!)^#REF!)^#REF!+#REF!/(AL12-1))*100,100-(AL12*D$5+D$6)*100),"")</f>
        <v>-344.04267648159816</v>
      </c>
      <c r="AI12" s="21">
        <f t="shared" si="5"/>
        <v>439.69267648159814</v>
      </c>
      <c r="AJ12" s="21">
        <f t="shared" si="6"/>
        <v>439.69267648159814</v>
      </c>
      <c r="AK12" s="48">
        <f t="shared" si="7"/>
        <v>1</v>
      </c>
      <c r="AL12" s="58">
        <f t="shared" si="8"/>
        <v>5.3864999999999998</v>
      </c>
      <c r="AM12" s="59">
        <f t="shared" si="9"/>
        <v>181</v>
      </c>
      <c r="AN12" s="59">
        <f t="shared" si="10"/>
        <v>0</v>
      </c>
      <c r="AO12" s="60"/>
    </row>
    <row r="13" spans="3:41" ht="15.75" thickBot="1" x14ac:dyDescent="0.3">
      <c r="C13" s="76">
        <f t="shared" ref="C13:C31" si="15">C12+0.1</f>
        <v>4.0999999999999996</v>
      </c>
      <c r="D13" s="74">
        <f t="shared" ref="D13:D31" si="16">100-(D$5*$C13+D$6)</f>
        <v>82.78850487536576</v>
      </c>
      <c r="E13" s="75">
        <f t="shared" ref="E13:E31" si="17">100-($E$5*C13+$E$6)</f>
        <v>82.166294341641773</v>
      </c>
      <c r="F13" s="94">
        <v>37.1</v>
      </c>
      <c r="G13" s="94">
        <v>5.3057500000000006</v>
      </c>
      <c r="H13" s="94">
        <v>5.5</v>
      </c>
      <c r="I13" s="46">
        <f t="shared" si="11"/>
        <v>94.5</v>
      </c>
      <c r="J13" s="46">
        <f t="shared" si="12"/>
        <v>94.757969061025207</v>
      </c>
      <c r="K13" s="47">
        <f t="shared" si="0"/>
        <v>-0.25796906102520722</v>
      </c>
      <c r="L13" s="47">
        <f t="shared" si="1"/>
        <v>0.25796906102520722</v>
      </c>
      <c r="M13" s="48">
        <f t="shared" si="13"/>
        <v>0</v>
      </c>
      <c r="N13" s="46">
        <f t="shared" si="2"/>
        <v>94.135758527301206</v>
      </c>
      <c r="O13" s="47">
        <f t="shared" si="3"/>
        <v>0.3642414726987937</v>
      </c>
      <c r="P13" s="47">
        <f t="shared" si="4"/>
        <v>0.3642414726987937</v>
      </c>
      <c r="Q13" s="48">
        <f t="shared" si="14"/>
        <v>0</v>
      </c>
      <c r="R13" s="2"/>
      <c r="AH13" s="57">
        <f>IF(G13&gt;1,IF($E$10&gt;0,100-(#REF!/(1+(AL13/#REF!)^#REF!)^#REF!+#REF!/(AL13-1))*100,100-(AL13*D$5+D$6)*100),"")</f>
        <v>-424.20309389747922</v>
      </c>
      <c r="AI13" s="21">
        <f t="shared" si="5"/>
        <v>518.70309389747922</v>
      </c>
      <c r="AJ13" s="21">
        <f t="shared" si="6"/>
        <v>518.70309389747922</v>
      </c>
      <c r="AK13" s="48">
        <f t="shared" si="7"/>
        <v>1</v>
      </c>
      <c r="AL13" s="58">
        <f t="shared" si="8"/>
        <v>5.3057500000000006</v>
      </c>
      <c r="AM13" s="59">
        <f t="shared" si="9"/>
        <v>181</v>
      </c>
      <c r="AN13" s="59">
        <f t="shared" si="10"/>
        <v>0</v>
      </c>
      <c r="AO13" s="60"/>
    </row>
    <row r="14" spans="3:41" ht="15.75" thickBot="1" x14ac:dyDescent="0.3">
      <c r="C14" s="76">
        <f t="shared" si="15"/>
        <v>4.1999999999999993</v>
      </c>
      <c r="D14" s="74">
        <f t="shared" si="16"/>
        <v>83.781203543054716</v>
      </c>
      <c r="E14" s="75">
        <f t="shared" si="17"/>
        <v>83.158993009330715</v>
      </c>
      <c r="F14" s="93">
        <v>37.200000000000003</v>
      </c>
      <c r="G14" s="93">
        <v>5.2784999999999993</v>
      </c>
      <c r="H14" s="93">
        <v>6.5999999999999943</v>
      </c>
      <c r="I14" s="46">
        <f t="shared" si="11"/>
        <v>93.4</v>
      </c>
      <c r="J14" s="46">
        <f t="shared" si="12"/>
        <v>94.48745867407996</v>
      </c>
      <c r="K14" s="47">
        <f t="shared" si="0"/>
        <v>-1.0874586740799543</v>
      </c>
      <c r="L14" s="47">
        <f t="shared" si="1"/>
        <v>1.0874586740799543</v>
      </c>
      <c r="M14" s="48">
        <f t="shared" si="13"/>
        <v>0</v>
      </c>
      <c r="N14" s="46">
        <f t="shared" si="2"/>
        <v>93.865248140355959</v>
      </c>
      <c r="O14" s="47">
        <f t="shared" si="3"/>
        <v>-0.46524814035595341</v>
      </c>
      <c r="P14" s="47">
        <f t="shared" si="4"/>
        <v>0.46524814035595341</v>
      </c>
      <c r="Q14" s="48">
        <f t="shared" si="14"/>
        <v>0</v>
      </c>
      <c r="R14" s="2"/>
      <c r="AH14" s="57">
        <f>IF(G14&gt;1,IF($E$10&gt;0,100-(#REF!/(1+(AL14/#REF!)^#REF!)^#REF!+#REF!/(AL14-1))*100,100-(AL14*D$5+D$6)*100),"")</f>
        <v>-451.25413259200468</v>
      </c>
      <c r="AI14" s="21">
        <f t="shared" si="5"/>
        <v>544.65413259200466</v>
      </c>
      <c r="AJ14" s="21">
        <f t="shared" si="6"/>
        <v>544.65413259200466</v>
      </c>
      <c r="AK14" s="48">
        <f t="shared" si="7"/>
        <v>1</v>
      </c>
      <c r="AL14" s="58">
        <f t="shared" si="8"/>
        <v>5.2784999999999993</v>
      </c>
      <c r="AM14" s="59">
        <f t="shared" si="9"/>
        <v>181</v>
      </c>
      <c r="AN14" s="59">
        <f t="shared" si="10"/>
        <v>0</v>
      </c>
      <c r="AO14" s="60"/>
    </row>
    <row r="15" spans="3:41" ht="15.75" thickBot="1" x14ac:dyDescent="0.3">
      <c r="C15" s="76">
        <f t="shared" si="15"/>
        <v>4.2999999999999989</v>
      </c>
      <c r="D15" s="74">
        <f t="shared" si="16"/>
        <v>84.773902210743643</v>
      </c>
      <c r="E15" s="75">
        <f t="shared" si="17"/>
        <v>84.151691677019642</v>
      </c>
      <c r="F15" s="93" t="s">
        <v>142</v>
      </c>
      <c r="G15" s="93">
        <v>5.1472500000000005</v>
      </c>
      <c r="H15" s="93">
        <v>8.75</v>
      </c>
      <c r="I15" s="46">
        <f t="shared" si="11"/>
        <v>91.25</v>
      </c>
      <c r="J15" s="46">
        <f t="shared" si="12"/>
        <v>93.184541672738234</v>
      </c>
      <c r="K15" s="47">
        <f t="shared" si="0"/>
        <v>-1.9345416727382343</v>
      </c>
      <c r="L15" s="47">
        <f t="shared" si="1"/>
        <v>1.9345416727382343</v>
      </c>
      <c r="M15" s="48">
        <f t="shared" si="13"/>
        <v>1</v>
      </c>
      <c r="N15" s="46">
        <f t="shared" si="2"/>
        <v>92.562331139014233</v>
      </c>
      <c r="O15" s="47">
        <f t="shared" si="3"/>
        <v>-1.3123311390142334</v>
      </c>
      <c r="P15" s="47">
        <f t="shared" si="4"/>
        <v>1.3123311390142334</v>
      </c>
      <c r="Q15" s="48">
        <f t="shared" si="14"/>
        <v>1</v>
      </c>
      <c r="R15" s="2"/>
      <c r="AH15" s="57">
        <f>IF(G15&gt;1,IF($E$10&gt;0,100-(#REF!/(1+(AL15/#REF!)^#REF!)^#REF!+#REF!/(AL15-1))*100,100-(AL15*D$5+D$6)*100),"")</f>
        <v>-581.54583272617651</v>
      </c>
      <c r="AI15" s="21">
        <f t="shared" si="5"/>
        <v>672.79583272617651</v>
      </c>
      <c r="AJ15" s="21">
        <f t="shared" si="6"/>
        <v>672.79583272617651</v>
      </c>
      <c r="AK15" s="48">
        <f t="shared" si="7"/>
        <v>1</v>
      </c>
      <c r="AL15" s="58">
        <f t="shared" si="8"/>
        <v>5.1472500000000005</v>
      </c>
      <c r="AM15" s="59">
        <f t="shared" si="9"/>
        <v>181</v>
      </c>
      <c r="AN15" s="59">
        <f t="shared" si="10"/>
        <v>0</v>
      </c>
      <c r="AO15" s="60"/>
    </row>
    <row r="16" spans="3:41" ht="15.75" thickBot="1" x14ac:dyDescent="0.3">
      <c r="C16" s="76">
        <f t="shared" si="15"/>
        <v>4.3999999999999986</v>
      </c>
      <c r="D16" s="74">
        <f t="shared" si="16"/>
        <v>85.766600878432584</v>
      </c>
      <c r="E16" s="75">
        <f t="shared" si="17"/>
        <v>85.144390344708597</v>
      </c>
      <c r="F16" s="93"/>
      <c r="G16" s="93"/>
      <c r="H16" s="93"/>
      <c r="I16" s="46" t="str">
        <f t="shared" si="11"/>
        <v/>
      </c>
      <c r="J16" s="46" t="str">
        <f t="shared" si="12"/>
        <v/>
      </c>
      <c r="K16" s="47" t="str">
        <f t="shared" si="0"/>
        <v/>
      </c>
      <c r="L16" s="47" t="str">
        <f t="shared" si="1"/>
        <v/>
      </c>
      <c r="M16" s="48">
        <f t="shared" si="13"/>
        <v>0</v>
      </c>
      <c r="N16" s="46" t="str">
        <f t="shared" si="2"/>
        <v/>
      </c>
      <c r="O16" s="47" t="str">
        <f t="shared" si="3"/>
        <v/>
      </c>
      <c r="P16" s="47" t="str">
        <f t="shared" si="4"/>
        <v/>
      </c>
      <c r="Q16" s="48">
        <f t="shared" si="14"/>
        <v>0</v>
      </c>
      <c r="R16" s="2"/>
      <c r="AH16" s="57" t="str">
        <f>IF(G16&gt;1,IF($E$10&gt;0,100-(#REF!/(1+(AL16/#REF!)^#REF!)^#REF!+#REF!/(AL16-1))*100,100-(AL16*D$5+D$6)*100),"")</f>
        <v/>
      </c>
      <c r="AI16" s="21" t="str">
        <f t="shared" si="5"/>
        <v/>
      </c>
      <c r="AJ16" s="21" t="str">
        <f t="shared" si="6"/>
        <v/>
      </c>
      <c r="AK16" s="48">
        <f t="shared" si="7"/>
        <v>0</v>
      </c>
      <c r="AL16" s="58" t="str">
        <f t="shared" si="8"/>
        <v/>
      </c>
      <c r="AM16" s="59" t="str">
        <f t="shared" si="9"/>
        <v/>
      </c>
      <c r="AN16" s="59" t="str">
        <f t="shared" si="10"/>
        <v/>
      </c>
      <c r="AO16" s="60"/>
    </row>
    <row r="17" spans="3:41" ht="15.75" thickBot="1" x14ac:dyDescent="0.3">
      <c r="C17" s="76">
        <f t="shared" si="15"/>
        <v>4.4999999999999982</v>
      </c>
      <c r="D17" s="74">
        <f t="shared" si="16"/>
        <v>86.759299546121525</v>
      </c>
      <c r="E17" s="75">
        <f t="shared" si="17"/>
        <v>86.137089012397524</v>
      </c>
      <c r="F17" s="93"/>
      <c r="G17" s="93"/>
      <c r="H17" s="93"/>
      <c r="I17" s="46" t="str">
        <f t="shared" si="11"/>
        <v/>
      </c>
      <c r="J17" s="46" t="str">
        <f t="shared" si="12"/>
        <v/>
      </c>
      <c r="K17" s="47" t="str">
        <f t="shared" si="0"/>
        <v/>
      </c>
      <c r="L17" s="47" t="str">
        <f t="shared" si="1"/>
        <v/>
      </c>
      <c r="M17" s="48">
        <f t="shared" si="13"/>
        <v>0</v>
      </c>
      <c r="N17" s="46" t="str">
        <f t="shared" si="2"/>
        <v/>
      </c>
      <c r="O17" s="47" t="str">
        <f t="shared" si="3"/>
        <v/>
      </c>
      <c r="P17" s="47" t="str">
        <f t="shared" si="4"/>
        <v/>
      </c>
      <c r="Q17" s="48">
        <f t="shared" si="14"/>
        <v>0</v>
      </c>
      <c r="R17" s="2"/>
      <c r="AH17" s="57" t="str">
        <f>IF(G17&gt;1,IF($E$10&gt;0,100-(#REF!/(1+(AL17/#REF!)^#REF!)^#REF!+#REF!/(AL17-1))*100,100-(AL17*D$5+D$6)*100),"")</f>
        <v/>
      </c>
      <c r="AI17" s="21" t="str">
        <f t="shared" si="5"/>
        <v/>
      </c>
      <c r="AJ17" s="21" t="str">
        <f t="shared" si="6"/>
        <v/>
      </c>
      <c r="AK17" s="48">
        <f t="shared" si="7"/>
        <v>0</v>
      </c>
      <c r="AL17" s="58" t="str">
        <f t="shared" si="8"/>
        <v/>
      </c>
      <c r="AM17" s="59" t="str">
        <f t="shared" si="9"/>
        <v/>
      </c>
      <c r="AN17" s="59" t="str">
        <f t="shared" si="10"/>
        <v/>
      </c>
      <c r="AO17" s="60"/>
    </row>
    <row r="18" spans="3:41" ht="15.75" thickBot="1" x14ac:dyDescent="0.3">
      <c r="C18" s="76">
        <f t="shared" si="15"/>
        <v>4.5999999999999979</v>
      </c>
      <c r="D18" s="74">
        <f t="shared" si="16"/>
        <v>87.751998213810467</v>
      </c>
      <c r="E18" s="75">
        <f t="shared" si="17"/>
        <v>87.12978768008648</v>
      </c>
      <c r="F18" s="93"/>
      <c r="G18" s="93"/>
      <c r="H18" s="93"/>
      <c r="I18" s="46" t="str">
        <f t="shared" si="11"/>
        <v/>
      </c>
      <c r="J18" s="46" t="str">
        <f t="shared" si="12"/>
        <v/>
      </c>
      <c r="K18" s="47" t="str">
        <f t="shared" si="0"/>
        <v/>
      </c>
      <c r="L18" s="47" t="str">
        <f t="shared" si="1"/>
        <v/>
      </c>
      <c r="M18" s="48">
        <f t="shared" si="13"/>
        <v>0</v>
      </c>
      <c r="N18" s="46" t="str">
        <f t="shared" si="2"/>
        <v/>
      </c>
      <c r="O18" s="47" t="str">
        <f t="shared" si="3"/>
        <v/>
      </c>
      <c r="P18" s="47" t="str">
        <f t="shared" si="4"/>
        <v/>
      </c>
      <c r="Q18" s="48">
        <f t="shared" si="14"/>
        <v>0</v>
      </c>
      <c r="R18" s="2"/>
      <c r="AH18" s="57" t="str">
        <f>IF(G18&gt;1,IF($E$10&gt;0,100-(#REF!/(1+(AL18/#REF!)^#REF!)^#REF!+#REF!/(AL18-1))*100,100-(AL18*D$5+D$6)*100),"")</f>
        <v/>
      </c>
      <c r="AI18" s="21" t="str">
        <f t="shared" si="5"/>
        <v/>
      </c>
      <c r="AJ18" s="21" t="str">
        <f t="shared" si="6"/>
        <v/>
      </c>
      <c r="AK18" s="48">
        <f t="shared" si="7"/>
        <v>0</v>
      </c>
      <c r="AL18" s="58" t="str">
        <f t="shared" si="8"/>
        <v/>
      </c>
      <c r="AM18" s="59" t="str">
        <f t="shared" si="9"/>
        <v/>
      </c>
      <c r="AN18" s="59" t="str">
        <f t="shared" si="10"/>
        <v/>
      </c>
      <c r="AO18" s="60"/>
    </row>
    <row r="19" spans="3:41" ht="15.75" thickBot="1" x14ac:dyDescent="0.3">
      <c r="C19" s="76">
        <f t="shared" si="15"/>
        <v>4.6999999999999975</v>
      </c>
      <c r="D19" s="74">
        <f t="shared" si="16"/>
        <v>88.744696881499408</v>
      </c>
      <c r="E19" s="75">
        <f t="shared" si="17"/>
        <v>88.122486347775407</v>
      </c>
      <c r="F19" s="93"/>
      <c r="G19" s="93"/>
      <c r="H19" s="93"/>
      <c r="I19" s="46" t="str">
        <f t="shared" si="11"/>
        <v/>
      </c>
      <c r="J19" s="46" t="str">
        <f t="shared" si="12"/>
        <v/>
      </c>
      <c r="K19" s="47" t="str">
        <f t="shared" si="0"/>
        <v/>
      </c>
      <c r="L19" s="47" t="str">
        <f t="shared" si="1"/>
        <v/>
      </c>
      <c r="M19" s="48">
        <f t="shared" si="13"/>
        <v>0</v>
      </c>
      <c r="N19" s="46" t="str">
        <f t="shared" si="2"/>
        <v/>
      </c>
      <c r="O19" s="47" t="str">
        <f t="shared" si="3"/>
        <v/>
      </c>
      <c r="P19" s="47" t="str">
        <f t="shared" si="4"/>
        <v/>
      </c>
      <c r="Q19" s="48">
        <f t="shared" si="14"/>
        <v>0</v>
      </c>
      <c r="R19" s="2"/>
      <c r="AH19" s="57" t="str">
        <f>IF(G19&gt;1,IF($E$10&gt;0,100-(#REF!/(1+(AL19/#REF!)^#REF!)^#REF!+#REF!/(AL19-1))*100,100-(AL19*D$5+D$6)*100),"")</f>
        <v/>
      </c>
      <c r="AI19" s="21" t="str">
        <f t="shared" si="5"/>
        <v/>
      </c>
      <c r="AJ19" s="21" t="str">
        <f t="shared" si="6"/>
        <v/>
      </c>
      <c r="AK19" s="48">
        <f t="shared" si="7"/>
        <v>0</v>
      </c>
      <c r="AL19" s="58" t="str">
        <f t="shared" si="8"/>
        <v/>
      </c>
      <c r="AM19" s="59" t="str">
        <f t="shared" si="9"/>
        <v/>
      </c>
      <c r="AN19" s="59" t="str">
        <f t="shared" si="10"/>
        <v/>
      </c>
      <c r="AO19" s="60"/>
    </row>
    <row r="20" spans="3:41" ht="15.75" thickBot="1" x14ac:dyDescent="0.3">
      <c r="C20" s="76">
        <f t="shared" si="15"/>
        <v>4.7999999999999972</v>
      </c>
      <c r="D20" s="74">
        <f t="shared" si="16"/>
        <v>89.737395549188335</v>
      </c>
      <c r="E20" s="75">
        <f t="shared" si="17"/>
        <v>89.115185015464348</v>
      </c>
      <c r="F20" s="93"/>
      <c r="G20" s="93"/>
      <c r="H20" s="93"/>
      <c r="I20" s="46" t="str">
        <f t="shared" si="11"/>
        <v/>
      </c>
      <c r="J20" s="46" t="str">
        <f t="shared" si="12"/>
        <v/>
      </c>
      <c r="K20" s="47" t="str">
        <f t="shared" si="0"/>
        <v/>
      </c>
      <c r="L20" s="47" t="str">
        <f t="shared" si="1"/>
        <v/>
      </c>
      <c r="M20" s="48">
        <f t="shared" si="13"/>
        <v>0</v>
      </c>
      <c r="N20" s="46" t="str">
        <f t="shared" si="2"/>
        <v/>
      </c>
      <c r="O20" s="47" t="str">
        <f t="shared" si="3"/>
        <v/>
      </c>
      <c r="P20" s="47" t="str">
        <f t="shared" si="4"/>
        <v/>
      </c>
      <c r="Q20" s="48">
        <f t="shared" si="14"/>
        <v>0</v>
      </c>
      <c r="R20" s="2"/>
      <c r="AH20" s="57" t="str">
        <f>IF(G20&gt;1,IF($E$10&gt;0,100-(#REF!/(1+(AL20/#REF!)^#REF!)^#REF!+#REF!/(AL20-1))*100,100-(AL20*D$5+D$6)*100),"")</f>
        <v/>
      </c>
      <c r="AI20" s="21" t="str">
        <f t="shared" si="5"/>
        <v/>
      </c>
      <c r="AJ20" s="21" t="str">
        <f t="shared" si="6"/>
        <v/>
      </c>
      <c r="AK20" s="48">
        <f t="shared" si="7"/>
        <v>0</v>
      </c>
      <c r="AL20" s="58" t="str">
        <f t="shared" si="8"/>
        <v/>
      </c>
      <c r="AM20" s="59" t="str">
        <f t="shared" si="9"/>
        <v/>
      </c>
      <c r="AN20" s="59" t="str">
        <f t="shared" si="10"/>
        <v/>
      </c>
      <c r="AO20" s="60"/>
    </row>
    <row r="21" spans="3:41" ht="15.75" thickBot="1" x14ac:dyDescent="0.3">
      <c r="C21" s="76">
        <f t="shared" si="15"/>
        <v>4.8999999999999968</v>
      </c>
      <c r="D21" s="74">
        <f t="shared" si="16"/>
        <v>90.730094216877291</v>
      </c>
      <c r="E21" s="75">
        <f t="shared" si="17"/>
        <v>90.10788368315329</v>
      </c>
      <c r="F21" s="93"/>
      <c r="G21" s="93"/>
      <c r="H21" s="93"/>
      <c r="I21" s="46" t="str">
        <f t="shared" si="11"/>
        <v/>
      </c>
      <c r="J21" s="46" t="str">
        <f t="shared" si="12"/>
        <v/>
      </c>
      <c r="K21" s="47" t="str">
        <f t="shared" si="0"/>
        <v/>
      </c>
      <c r="L21" s="47" t="str">
        <f t="shared" si="1"/>
        <v/>
      </c>
      <c r="M21" s="48">
        <f t="shared" si="13"/>
        <v>0</v>
      </c>
      <c r="N21" s="46" t="str">
        <f t="shared" si="2"/>
        <v/>
      </c>
      <c r="O21" s="47" t="str">
        <f t="shared" si="3"/>
        <v/>
      </c>
      <c r="P21" s="47" t="str">
        <f t="shared" si="4"/>
        <v/>
      </c>
      <c r="Q21" s="48">
        <f t="shared" si="14"/>
        <v>0</v>
      </c>
      <c r="R21" s="2"/>
      <c r="AH21" s="57" t="str">
        <f>IF(G21&gt;1,IF($E$10&gt;0,100-(#REF!/(1+(AL21/#REF!)^#REF!)^#REF!+#REF!/(AL21-1))*100,100-(AL21*D$5+D$6)*100),"")</f>
        <v/>
      </c>
      <c r="AI21" s="21" t="str">
        <f t="shared" si="5"/>
        <v/>
      </c>
      <c r="AJ21" s="21" t="str">
        <f t="shared" si="6"/>
        <v/>
      </c>
      <c r="AK21" s="48">
        <f t="shared" si="7"/>
        <v>0</v>
      </c>
      <c r="AL21" s="58" t="str">
        <f t="shared" si="8"/>
        <v/>
      </c>
      <c r="AM21" s="59" t="str">
        <f t="shared" si="9"/>
        <v/>
      </c>
      <c r="AN21" s="59" t="str">
        <f t="shared" si="10"/>
        <v/>
      </c>
      <c r="AO21" s="60"/>
    </row>
    <row r="22" spans="3:41" ht="15.75" thickBot="1" x14ac:dyDescent="0.3">
      <c r="C22" s="76">
        <f t="shared" si="15"/>
        <v>4.9999999999999964</v>
      </c>
      <c r="D22" s="74">
        <f t="shared" si="16"/>
        <v>91.722792884566218</v>
      </c>
      <c r="E22" s="75">
        <f t="shared" si="17"/>
        <v>91.100582350842231</v>
      </c>
      <c r="F22" s="93"/>
      <c r="G22" s="93"/>
      <c r="H22" s="93"/>
      <c r="I22" s="46" t="str">
        <f t="shared" si="11"/>
        <v/>
      </c>
      <c r="J22" s="46" t="str">
        <f t="shared" si="12"/>
        <v/>
      </c>
      <c r="K22" s="47" t="str">
        <f t="shared" si="0"/>
        <v/>
      </c>
      <c r="L22" s="47" t="str">
        <f t="shared" si="1"/>
        <v/>
      </c>
      <c r="M22" s="48">
        <f t="shared" si="13"/>
        <v>0</v>
      </c>
      <c r="N22" s="46" t="str">
        <f t="shared" si="2"/>
        <v/>
      </c>
      <c r="O22" s="47" t="str">
        <f t="shared" si="3"/>
        <v/>
      </c>
      <c r="P22" s="47" t="str">
        <f t="shared" si="4"/>
        <v/>
      </c>
      <c r="Q22" s="48">
        <f t="shared" si="14"/>
        <v>0</v>
      </c>
      <c r="R22" s="2"/>
      <c r="AH22" s="57" t="str">
        <f>IF(G22&gt;1,IF($E$10&gt;0,100-(#REF!/(1+(AL22/#REF!)^#REF!)^#REF!+#REF!/(AL22-1))*100,100-(AL22*D$5+D$6)*100),"")</f>
        <v/>
      </c>
      <c r="AI22" s="21" t="str">
        <f t="shared" si="5"/>
        <v/>
      </c>
      <c r="AJ22" s="21" t="str">
        <f t="shared" si="6"/>
        <v/>
      </c>
      <c r="AK22" s="48">
        <f t="shared" si="7"/>
        <v>0</v>
      </c>
      <c r="AL22" s="58" t="str">
        <f t="shared" si="8"/>
        <v/>
      </c>
      <c r="AM22" s="59" t="str">
        <f t="shared" si="9"/>
        <v/>
      </c>
      <c r="AN22" s="59" t="str">
        <f t="shared" si="10"/>
        <v/>
      </c>
      <c r="AO22" s="60"/>
    </row>
    <row r="23" spans="3:41" ht="15.75" thickBot="1" x14ac:dyDescent="0.3">
      <c r="C23" s="76">
        <f t="shared" si="15"/>
        <v>5.0999999999999961</v>
      </c>
      <c r="D23" s="74">
        <f t="shared" si="16"/>
        <v>92.715491552255159</v>
      </c>
      <c r="E23" s="75">
        <f t="shared" si="17"/>
        <v>92.093281018531172</v>
      </c>
      <c r="F23" s="93"/>
      <c r="G23" s="93"/>
      <c r="H23" s="93"/>
      <c r="I23" s="46" t="str">
        <f t="shared" si="11"/>
        <v/>
      </c>
      <c r="J23" s="46" t="str">
        <f t="shared" si="12"/>
        <v/>
      </c>
      <c r="K23" s="47" t="str">
        <f t="shared" si="0"/>
        <v/>
      </c>
      <c r="L23" s="47" t="str">
        <f t="shared" si="1"/>
        <v/>
      </c>
      <c r="M23" s="48">
        <f t="shared" si="13"/>
        <v>0</v>
      </c>
      <c r="N23" s="46" t="str">
        <f t="shared" si="2"/>
        <v/>
      </c>
      <c r="O23" s="47" t="str">
        <f t="shared" si="3"/>
        <v/>
      </c>
      <c r="P23" s="47" t="str">
        <f t="shared" si="4"/>
        <v/>
      </c>
      <c r="Q23" s="48">
        <f t="shared" si="14"/>
        <v>0</v>
      </c>
      <c r="R23" s="2"/>
      <c r="AH23" s="57" t="str">
        <f>IF(G23&gt;1,IF($E$10&gt;0,100-(#REF!/(1+(AL23/#REF!)^#REF!)^#REF!+#REF!/(AL23-1))*100,100-(AL23*D$5+D$6)*100),"")</f>
        <v/>
      </c>
      <c r="AI23" s="21" t="str">
        <f t="shared" si="5"/>
        <v/>
      </c>
      <c r="AJ23" s="21" t="str">
        <f t="shared" si="6"/>
        <v/>
      </c>
      <c r="AK23" s="48">
        <f t="shared" si="7"/>
        <v>0</v>
      </c>
      <c r="AL23" s="58" t="str">
        <f t="shared" si="8"/>
        <v/>
      </c>
      <c r="AM23" s="59" t="str">
        <f t="shared" si="9"/>
        <v/>
      </c>
      <c r="AN23" s="59" t="str">
        <f t="shared" si="10"/>
        <v/>
      </c>
      <c r="AO23" s="60"/>
    </row>
    <row r="24" spans="3:41" ht="15.75" thickBot="1" x14ac:dyDescent="0.3">
      <c r="C24" s="76">
        <f t="shared" si="15"/>
        <v>5.1999999999999957</v>
      </c>
      <c r="D24" s="74">
        <f t="shared" si="16"/>
        <v>93.7081902199441</v>
      </c>
      <c r="E24" s="75">
        <f t="shared" si="17"/>
        <v>93.085979686220099</v>
      </c>
      <c r="F24" s="93"/>
      <c r="G24" s="93"/>
      <c r="H24" s="93"/>
      <c r="I24" s="46" t="str">
        <f t="shared" si="11"/>
        <v/>
      </c>
      <c r="J24" s="46" t="str">
        <f t="shared" si="12"/>
        <v/>
      </c>
      <c r="K24" s="47" t="str">
        <f t="shared" si="0"/>
        <v/>
      </c>
      <c r="L24" s="47" t="str">
        <f t="shared" si="1"/>
        <v/>
      </c>
      <c r="M24" s="48">
        <f t="shared" si="13"/>
        <v>0</v>
      </c>
      <c r="N24" s="46" t="str">
        <f t="shared" si="2"/>
        <v/>
      </c>
      <c r="O24" s="47" t="str">
        <f t="shared" si="3"/>
        <v/>
      </c>
      <c r="P24" s="47" t="str">
        <f t="shared" si="4"/>
        <v/>
      </c>
      <c r="Q24" s="48">
        <f t="shared" si="14"/>
        <v>0</v>
      </c>
      <c r="R24" s="2"/>
      <c r="AH24" s="57" t="str">
        <f>IF(G24&gt;1,IF($E$10&gt;0,100-(#REF!/(1+(AL24/#REF!)^#REF!)^#REF!+#REF!/(AL24-1))*100,100-(AL24*D$5+D$6)*100),"")</f>
        <v/>
      </c>
      <c r="AI24" s="21" t="str">
        <f t="shared" si="5"/>
        <v/>
      </c>
      <c r="AJ24" s="21" t="str">
        <f t="shared" si="6"/>
        <v/>
      </c>
      <c r="AK24" s="48">
        <f t="shared" si="7"/>
        <v>0</v>
      </c>
      <c r="AL24" s="58" t="str">
        <f t="shared" si="8"/>
        <v/>
      </c>
      <c r="AM24" s="59" t="str">
        <f t="shared" si="9"/>
        <v/>
      </c>
      <c r="AN24" s="59" t="str">
        <f t="shared" si="10"/>
        <v/>
      </c>
      <c r="AO24" s="60"/>
    </row>
    <row r="25" spans="3:41" ht="15.75" thickBot="1" x14ac:dyDescent="0.3">
      <c r="C25" s="76">
        <f t="shared" si="15"/>
        <v>5.2999999999999954</v>
      </c>
      <c r="D25" s="74">
        <f t="shared" si="16"/>
        <v>94.700888887633042</v>
      </c>
      <c r="E25" s="75">
        <f t="shared" si="17"/>
        <v>94.078678353909055</v>
      </c>
      <c r="F25" s="93"/>
      <c r="G25" s="93"/>
      <c r="H25" s="93"/>
      <c r="I25" s="46" t="str">
        <f t="shared" si="11"/>
        <v/>
      </c>
      <c r="J25" s="46" t="str">
        <f t="shared" si="12"/>
        <v/>
      </c>
      <c r="K25" s="47" t="str">
        <f t="shared" si="0"/>
        <v/>
      </c>
      <c r="L25" s="47" t="str">
        <f t="shared" si="1"/>
        <v/>
      </c>
      <c r="M25" s="48">
        <f t="shared" si="13"/>
        <v>0</v>
      </c>
      <c r="N25" s="46" t="str">
        <f t="shared" si="2"/>
        <v/>
      </c>
      <c r="O25" s="47" t="str">
        <f t="shared" si="3"/>
        <v/>
      </c>
      <c r="P25" s="47" t="str">
        <f t="shared" si="4"/>
        <v/>
      </c>
      <c r="Q25" s="48">
        <f t="shared" si="14"/>
        <v>0</v>
      </c>
      <c r="R25" s="2"/>
      <c r="AH25" s="57" t="str">
        <f>IF(G25&gt;1,IF($E$10&gt;0,100-(#REF!/(1+(AL25/#REF!)^#REF!)^#REF!+#REF!/(AL25-1))*100,100-(AL25*D$5+D$6)*100),"")</f>
        <v/>
      </c>
      <c r="AI25" s="21" t="str">
        <f t="shared" si="5"/>
        <v/>
      </c>
      <c r="AJ25" s="21" t="str">
        <f t="shared" si="6"/>
        <v/>
      </c>
      <c r="AK25" s="48">
        <f t="shared" si="7"/>
        <v>0</v>
      </c>
      <c r="AL25" s="58" t="str">
        <f t="shared" si="8"/>
        <v/>
      </c>
      <c r="AM25" s="59" t="str">
        <f t="shared" si="9"/>
        <v/>
      </c>
      <c r="AN25" s="59" t="str">
        <f t="shared" si="10"/>
        <v/>
      </c>
      <c r="AO25" s="60"/>
    </row>
    <row r="26" spans="3:41" ht="15.75" thickBot="1" x14ac:dyDescent="0.3">
      <c r="C26" s="76">
        <f t="shared" si="15"/>
        <v>5.399999999999995</v>
      </c>
      <c r="D26" s="74">
        <f t="shared" si="16"/>
        <v>95.693587555321983</v>
      </c>
      <c r="E26" s="75">
        <f t="shared" si="17"/>
        <v>95.071377021597982</v>
      </c>
      <c r="F26" s="93"/>
      <c r="G26" s="93"/>
      <c r="H26" s="93"/>
      <c r="I26" s="46" t="str">
        <f t="shared" si="11"/>
        <v/>
      </c>
      <c r="J26" s="46" t="str">
        <f t="shared" si="12"/>
        <v/>
      </c>
      <c r="K26" s="47" t="str">
        <f t="shared" si="0"/>
        <v/>
      </c>
      <c r="L26" s="47" t="str">
        <f t="shared" si="1"/>
        <v/>
      </c>
      <c r="M26" s="48">
        <f t="shared" si="13"/>
        <v>0</v>
      </c>
      <c r="N26" s="46" t="str">
        <f t="shared" si="2"/>
        <v/>
      </c>
      <c r="O26" s="47" t="str">
        <f t="shared" si="3"/>
        <v/>
      </c>
      <c r="P26" s="47" t="str">
        <f t="shared" si="4"/>
        <v/>
      </c>
      <c r="Q26" s="48">
        <f t="shared" si="14"/>
        <v>0</v>
      </c>
      <c r="R26" s="2"/>
      <c r="AH26" s="57" t="str">
        <f>IF(G26&gt;1,IF($E$10&gt;0,100-(#REF!/(1+(AL26/#REF!)^#REF!)^#REF!+#REF!/(AL26-1))*100,100-(AL26*D$5+D$6)*100),"")</f>
        <v/>
      </c>
      <c r="AI26" s="21" t="str">
        <f t="shared" si="5"/>
        <v/>
      </c>
      <c r="AJ26" s="21" t="str">
        <f t="shared" si="6"/>
        <v/>
      </c>
      <c r="AK26" s="48">
        <f t="shared" si="7"/>
        <v>0</v>
      </c>
      <c r="AL26" s="58" t="str">
        <f t="shared" si="8"/>
        <v/>
      </c>
      <c r="AM26" s="59" t="str">
        <f t="shared" si="9"/>
        <v/>
      </c>
      <c r="AN26" s="59" t="str">
        <f t="shared" si="10"/>
        <v/>
      </c>
      <c r="AO26" s="60"/>
    </row>
    <row r="27" spans="3:41" ht="15.75" thickBot="1" x14ac:dyDescent="0.3">
      <c r="C27" s="76">
        <f t="shared" si="15"/>
        <v>5.4999999999999947</v>
      </c>
      <c r="D27" s="74">
        <f t="shared" si="16"/>
        <v>96.68628622301091</v>
      </c>
      <c r="E27" s="75">
        <f t="shared" si="17"/>
        <v>96.064075689286923</v>
      </c>
      <c r="F27" s="45"/>
      <c r="G27" s="45"/>
      <c r="H27" s="45"/>
      <c r="I27" s="46" t="str">
        <f t="shared" si="11"/>
        <v/>
      </c>
      <c r="J27" s="46" t="str">
        <f t="shared" si="12"/>
        <v/>
      </c>
      <c r="K27" s="47" t="str">
        <f t="shared" si="0"/>
        <v/>
      </c>
      <c r="L27" s="47" t="str">
        <f t="shared" si="1"/>
        <v/>
      </c>
      <c r="M27" s="48">
        <f t="shared" si="13"/>
        <v>0</v>
      </c>
      <c r="N27" s="46" t="str">
        <f t="shared" si="2"/>
        <v/>
      </c>
      <c r="O27" s="47" t="str">
        <f t="shared" si="3"/>
        <v/>
      </c>
      <c r="P27" s="47" t="str">
        <f t="shared" si="4"/>
        <v/>
      </c>
      <c r="Q27" s="48">
        <f t="shared" si="14"/>
        <v>0</v>
      </c>
      <c r="R27" s="2"/>
      <c r="AH27" s="57" t="str">
        <f>IF(G27&gt;1,IF($E$10&gt;0,100-(#REF!/(1+(AL27/#REF!)^#REF!)^#REF!+#REF!/(AL27-1))*100,100-(AL27*D$5+D$6)*100),"")</f>
        <v/>
      </c>
      <c r="AI27" s="21" t="str">
        <f t="shared" si="5"/>
        <v/>
      </c>
      <c r="AJ27" s="21" t="str">
        <f t="shared" si="6"/>
        <v/>
      </c>
      <c r="AK27" s="48">
        <f t="shared" si="7"/>
        <v>0</v>
      </c>
      <c r="AL27" s="58" t="str">
        <f t="shared" si="8"/>
        <v/>
      </c>
      <c r="AM27" s="59" t="str">
        <f t="shared" si="9"/>
        <v/>
      </c>
      <c r="AN27" s="59" t="str">
        <f t="shared" si="10"/>
        <v/>
      </c>
      <c r="AO27" s="60"/>
    </row>
    <row r="28" spans="3:41" ht="15.75" thickBot="1" x14ac:dyDescent="0.3">
      <c r="C28" s="76">
        <f t="shared" si="15"/>
        <v>5.5999999999999943</v>
      </c>
      <c r="D28" s="74">
        <f t="shared" si="16"/>
        <v>97.678984890699866</v>
      </c>
      <c r="E28" s="75">
        <f t="shared" si="17"/>
        <v>97.056774356975865</v>
      </c>
      <c r="F28" s="45"/>
      <c r="G28" s="45"/>
      <c r="H28" s="45"/>
      <c r="I28" s="46" t="str">
        <f t="shared" si="11"/>
        <v/>
      </c>
      <c r="J28" s="46" t="str">
        <f t="shared" si="12"/>
        <v/>
      </c>
      <c r="K28" s="47" t="str">
        <f t="shared" si="0"/>
        <v/>
      </c>
      <c r="L28" s="47" t="str">
        <f t="shared" si="1"/>
        <v/>
      </c>
      <c r="M28" s="48">
        <f t="shared" si="13"/>
        <v>0</v>
      </c>
      <c r="N28" s="46" t="str">
        <f t="shared" si="2"/>
        <v/>
      </c>
      <c r="O28" s="47" t="str">
        <f t="shared" si="3"/>
        <v/>
      </c>
      <c r="P28" s="47" t="str">
        <f t="shared" si="4"/>
        <v/>
      </c>
      <c r="Q28" s="48">
        <f t="shared" si="14"/>
        <v>0</v>
      </c>
      <c r="R28" s="2"/>
      <c r="AH28" s="57" t="str">
        <f>IF(G28&gt;1,IF($E$10&gt;0,100-(#REF!/(1+(AL28/#REF!)^#REF!)^#REF!+#REF!/(AL28-1))*100,100-(AL28*D$5+D$6)*100),"")</f>
        <v/>
      </c>
      <c r="AI28" s="21" t="str">
        <f t="shared" si="5"/>
        <v/>
      </c>
      <c r="AJ28" s="21" t="str">
        <f t="shared" si="6"/>
        <v/>
      </c>
      <c r="AK28" s="48">
        <f t="shared" si="7"/>
        <v>0</v>
      </c>
      <c r="AL28" s="58" t="str">
        <f t="shared" si="8"/>
        <v/>
      </c>
      <c r="AM28" s="59" t="str">
        <f t="shared" si="9"/>
        <v/>
      </c>
      <c r="AN28" s="59" t="str">
        <f t="shared" si="10"/>
        <v/>
      </c>
      <c r="AO28" s="60"/>
    </row>
    <row r="29" spans="3:41" ht="15.75" thickBot="1" x14ac:dyDescent="0.3">
      <c r="C29" s="76">
        <f t="shared" si="15"/>
        <v>5.699999999999994</v>
      </c>
      <c r="D29" s="74">
        <f t="shared" si="16"/>
        <v>98.671683558388793</v>
      </c>
      <c r="E29" s="75">
        <f t="shared" si="17"/>
        <v>98.049473024664806</v>
      </c>
      <c r="F29" s="45"/>
      <c r="G29" s="45"/>
      <c r="H29" s="45"/>
      <c r="I29" s="46" t="str">
        <f t="shared" si="11"/>
        <v/>
      </c>
      <c r="J29" s="46" t="str">
        <f t="shared" si="12"/>
        <v/>
      </c>
      <c r="K29" s="47" t="str">
        <f t="shared" si="0"/>
        <v/>
      </c>
      <c r="L29" s="47" t="str">
        <f t="shared" si="1"/>
        <v/>
      </c>
      <c r="M29" s="48">
        <f t="shared" si="13"/>
        <v>0</v>
      </c>
      <c r="N29" s="46" t="str">
        <f t="shared" si="2"/>
        <v/>
      </c>
      <c r="O29" s="47" t="str">
        <f t="shared" si="3"/>
        <v/>
      </c>
      <c r="P29" s="47" t="str">
        <f t="shared" si="4"/>
        <v/>
      </c>
      <c r="Q29" s="48">
        <f t="shared" si="14"/>
        <v>0</v>
      </c>
      <c r="R29" s="2"/>
      <c r="AH29" s="57" t="str">
        <f>IF(G29&gt;1,IF($E$10&gt;0,100-(#REF!/(1+(AL29/#REF!)^#REF!)^#REF!+#REF!/(AL29-1))*100,100-(AL29*D$5+D$6)*100),"")</f>
        <v/>
      </c>
      <c r="AI29" s="21" t="str">
        <f t="shared" si="5"/>
        <v/>
      </c>
      <c r="AJ29" s="21" t="str">
        <f t="shared" si="6"/>
        <v/>
      </c>
      <c r="AK29" s="48">
        <f t="shared" si="7"/>
        <v>0</v>
      </c>
      <c r="AL29" s="58" t="str">
        <f t="shared" si="8"/>
        <v/>
      </c>
      <c r="AM29" s="59" t="str">
        <f t="shared" si="9"/>
        <v/>
      </c>
      <c r="AN29" s="59" t="str">
        <f t="shared" si="10"/>
        <v/>
      </c>
      <c r="AO29" s="60"/>
    </row>
    <row r="30" spans="3:41" ht="15.75" thickBot="1" x14ac:dyDescent="0.3">
      <c r="C30" s="76">
        <f t="shared" si="15"/>
        <v>5.7999999999999936</v>
      </c>
      <c r="D30" s="74">
        <f t="shared" si="16"/>
        <v>99.664382226077748</v>
      </c>
      <c r="E30" s="75">
        <f t="shared" si="17"/>
        <v>99.042171692353747</v>
      </c>
      <c r="F30" s="45"/>
      <c r="G30" s="45"/>
      <c r="H30" s="45"/>
      <c r="I30" s="46" t="str">
        <f t="shared" si="11"/>
        <v/>
      </c>
      <c r="J30" s="46" t="str">
        <f t="shared" si="12"/>
        <v/>
      </c>
      <c r="K30" s="47" t="str">
        <f t="shared" si="0"/>
        <v/>
      </c>
      <c r="L30" s="47" t="str">
        <f t="shared" si="1"/>
        <v/>
      </c>
      <c r="M30" s="48">
        <f t="shared" si="13"/>
        <v>0</v>
      </c>
      <c r="N30" s="46" t="str">
        <f t="shared" si="2"/>
        <v/>
      </c>
      <c r="O30" s="47" t="str">
        <f t="shared" si="3"/>
        <v/>
      </c>
      <c r="P30" s="47" t="str">
        <f t="shared" si="4"/>
        <v/>
      </c>
      <c r="Q30" s="48">
        <f t="shared" si="14"/>
        <v>0</v>
      </c>
      <c r="R30" s="2"/>
      <c r="AH30" s="57" t="str">
        <f>IF(G30&gt;1,IF($E$10&gt;0,100-(#REF!/(1+(AL30/#REF!)^#REF!)^#REF!+#REF!/(AL30-1))*100,100-(AL30*D$5+D$6)*100),"")</f>
        <v/>
      </c>
      <c r="AI30" s="21" t="str">
        <f t="shared" si="5"/>
        <v/>
      </c>
      <c r="AJ30" s="21" t="str">
        <f t="shared" si="6"/>
        <v/>
      </c>
      <c r="AK30" s="48">
        <f t="shared" si="7"/>
        <v>0</v>
      </c>
      <c r="AL30" s="58" t="str">
        <f t="shared" si="8"/>
        <v/>
      </c>
      <c r="AM30" s="59" t="str">
        <f t="shared" si="9"/>
        <v/>
      </c>
      <c r="AN30" s="59" t="str">
        <f t="shared" si="10"/>
        <v/>
      </c>
      <c r="AO30" s="60"/>
    </row>
    <row r="31" spans="3:41" ht="15.75" thickBot="1" x14ac:dyDescent="0.3">
      <c r="C31" s="77">
        <f t="shared" si="15"/>
        <v>5.8999999999999932</v>
      </c>
      <c r="D31" s="74">
        <f t="shared" si="16"/>
        <v>100.65708089376668</v>
      </c>
      <c r="E31" s="75">
        <f t="shared" si="17"/>
        <v>100.03487036004267</v>
      </c>
      <c r="F31" s="45"/>
      <c r="G31" s="45"/>
      <c r="H31" s="45"/>
      <c r="I31" s="46" t="str">
        <f t="shared" si="11"/>
        <v/>
      </c>
      <c r="J31" s="46" t="str">
        <f t="shared" si="12"/>
        <v/>
      </c>
      <c r="K31" s="47" t="str">
        <f t="shared" si="0"/>
        <v/>
      </c>
      <c r="L31" s="47" t="str">
        <f t="shared" si="1"/>
        <v/>
      </c>
      <c r="M31" s="48">
        <f t="shared" si="13"/>
        <v>0</v>
      </c>
      <c r="N31" s="46" t="str">
        <f t="shared" si="2"/>
        <v/>
      </c>
      <c r="O31" s="47" t="str">
        <f t="shared" si="3"/>
        <v/>
      </c>
      <c r="P31" s="47" t="str">
        <f t="shared" si="4"/>
        <v/>
      </c>
      <c r="Q31" s="48">
        <f t="shared" si="14"/>
        <v>0</v>
      </c>
      <c r="R31" s="2"/>
      <c r="AH31" s="57" t="str">
        <f>IF(G31&gt;1,IF($E$10&gt;0,100-(#REF!/(1+(AL31/#REF!)^#REF!)^#REF!+#REF!/(AL31-1))*100,100-(AL31*D$5+D$6)*100),"")</f>
        <v/>
      </c>
      <c r="AI31" s="21" t="str">
        <f t="shared" si="5"/>
        <v/>
      </c>
      <c r="AJ31" s="21" t="str">
        <f t="shared" si="6"/>
        <v/>
      </c>
      <c r="AK31" s="48">
        <f t="shared" si="7"/>
        <v>0</v>
      </c>
      <c r="AL31" s="58" t="str">
        <f t="shared" si="8"/>
        <v/>
      </c>
      <c r="AM31" s="59" t="str">
        <f t="shared" si="9"/>
        <v/>
      </c>
      <c r="AN31" s="59" t="str">
        <f t="shared" si="10"/>
        <v/>
      </c>
      <c r="AO31" s="60"/>
    </row>
    <row r="32" spans="3:41" ht="15.75" thickBot="1" x14ac:dyDescent="0.3">
      <c r="C32" s="78"/>
      <c r="D32" s="79"/>
      <c r="E32" s="80"/>
      <c r="F32" s="45"/>
      <c r="G32" s="45"/>
      <c r="H32" s="45"/>
      <c r="I32" s="46" t="str">
        <f t="shared" si="11"/>
        <v/>
      </c>
      <c r="J32" s="46" t="str">
        <f t="shared" si="12"/>
        <v/>
      </c>
      <c r="K32" s="47" t="str">
        <f t="shared" si="0"/>
        <v/>
      </c>
      <c r="L32" s="47" t="str">
        <f t="shared" si="1"/>
        <v/>
      </c>
      <c r="M32" s="48">
        <f t="shared" si="13"/>
        <v>0</v>
      </c>
      <c r="N32" s="46" t="str">
        <f t="shared" si="2"/>
        <v/>
      </c>
      <c r="O32" s="47" t="str">
        <f t="shared" si="3"/>
        <v/>
      </c>
      <c r="P32" s="47" t="str">
        <f t="shared" si="4"/>
        <v/>
      </c>
      <c r="Q32" s="48">
        <f t="shared" si="14"/>
        <v>0</v>
      </c>
      <c r="R32" s="2"/>
      <c r="AH32" s="57" t="str">
        <f>IF(G32&gt;1,IF($E$10&gt;0,100-(#REF!/(1+(AL32/#REF!)^#REF!)^#REF!+#REF!/(AL32-1))*100,100-(AL32*D$5+D$6)*100),"")</f>
        <v/>
      </c>
      <c r="AI32" s="21" t="str">
        <f t="shared" si="5"/>
        <v/>
      </c>
      <c r="AJ32" s="21" t="str">
        <f t="shared" si="6"/>
        <v/>
      </c>
      <c r="AK32" s="48">
        <f t="shared" si="7"/>
        <v>0</v>
      </c>
      <c r="AL32" s="58" t="str">
        <f t="shared" si="8"/>
        <v/>
      </c>
      <c r="AM32" s="59" t="str">
        <f t="shared" si="9"/>
        <v/>
      </c>
      <c r="AN32" s="59" t="str">
        <f t="shared" si="10"/>
        <v/>
      </c>
      <c r="AO32" s="60"/>
    </row>
    <row r="33" spans="2:41" ht="15.75" thickBot="1" x14ac:dyDescent="0.3">
      <c r="C33" s="186" t="str">
        <f>CONCATENATE(TEXT(D4,"mm/dd"),"pucks")</f>
        <v>06/05pucks</v>
      </c>
      <c r="D33" s="187"/>
      <c r="E33" s="187"/>
      <c r="F33" s="45"/>
      <c r="G33" s="45"/>
      <c r="H33" s="45"/>
      <c r="I33" s="46" t="str">
        <f t="shared" si="11"/>
        <v/>
      </c>
      <c r="J33" s="46" t="str">
        <f t="shared" si="12"/>
        <v/>
      </c>
      <c r="K33" s="47" t="str">
        <f t="shared" si="0"/>
        <v/>
      </c>
      <c r="L33" s="47" t="str">
        <f t="shared" si="1"/>
        <v/>
      </c>
      <c r="M33" s="48">
        <f t="shared" si="13"/>
        <v>0</v>
      </c>
      <c r="N33" s="46" t="str">
        <f t="shared" si="2"/>
        <v/>
      </c>
      <c r="O33" s="47" t="str">
        <f t="shared" si="3"/>
        <v/>
      </c>
      <c r="P33" s="47" t="str">
        <f t="shared" si="4"/>
        <v/>
      </c>
      <c r="Q33" s="48">
        <f t="shared" si="14"/>
        <v>0</v>
      </c>
      <c r="R33" s="2"/>
      <c r="AH33" s="57" t="str">
        <f>IF(G33&gt;1,IF($E$10&gt;0,100-(#REF!/(1+(AL33/#REF!)^#REF!)^#REF!+#REF!/(AL33-1))*100,100-(AL33*D$5+D$6)*100),"")</f>
        <v/>
      </c>
      <c r="AI33" s="21" t="str">
        <f t="shared" si="5"/>
        <v/>
      </c>
      <c r="AJ33" s="21" t="str">
        <f t="shared" si="6"/>
        <v/>
      </c>
      <c r="AK33" s="48">
        <f t="shared" si="7"/>
        <v>0</v>
      </c>
      <c r="AL33" s="58" t="str">
        <f t="shared" si="8"/>
        <v/>
      </c>
      <c r="AM33" s="59" t="str">
        <f t="shared" si="9"/>
        <v/>
      </c>
      <c r="AN33" s="59" t="str">
        <f t="shared" si="10"/>
        <v/>
      </c>
      <c r="AO33" s="60"/>
    </row>
    <row r="34" spans="2:41" ht="15.75" thickBot="1" x14ac:dyDescent="0.3">
      <c r="B34" t="s">
        <v>44</v>
      </c>
      <c r="C34" s="81" t="s">
        <v>42</v>
      </c>
      <c r="D34" s="81" t="s">
        <v>40</v>
      </c>
      <c r="E34" s="81" t="s">
        <v>7</v>
      </c>
      <c r="F34" s="45"/>
      <c r="G34" s="45"/>
      <c r="H34" s="45"/>
      <c r="I34" s="46" t="str">
        <f t="shared" si="11"/>
        <v/>
      </c>
      <c r="J34" s="46" t="str">
        <f t="shared" si="12"/>
        <v/>
      </c>
      <c r="K34" s="47" t="str">
        <f t="shared" si="0"/>
        <v/>
      </c>
      <c r="L34" s="47" t="str">
        <f t="shared" si="1"/>
        <v/>
      </c>
      <c r="M34" s="48">
        <f t="shared" si="13"/>
        <v>0</v>
      </c>
      <c r="N34" s="46" t="str">
        <f t="shared" si="2"/>
        <v/>
      </c>
      <c r="O34" s="47" t="str">
        <f t="shared" si="3"/>
        <v/>
      </c>
      <c r="P34" s="47" t="str">
        <f t="shared" si="4"/>
        <v/>
      </c>
      <c r="Q34" s="48">
        <f t="shared" si="14"/>
        <v>0</v>
      </c>
      <c r="R34" s="2"/>
      <c r="AH34" s="57" t="str">
        <f>IF(G34&gt;1,IF($E$10&gt;0,100-(#REF!/(1+(AL34/#REF!)^#REF!)^#REF!+#REF!/(AL34-1))*100,100-(AL34*D$5+D$6)*100),"")</f>
        <v/>
      </c>
      <c r="AI34" s="21" t="str">
        <f t="shared" si="5"/>
        <v/>
      </c>
      <c r="AJ34" s="21" t="str">
        <f t="shared" si="6"/>
        <v/>
      </c>
      <c r="AK34" s="48">
        <f t="shared" si="7"/>
        <v>0</v>
      </c>
      <c r="AL34" s="58" t="str">
        <f t="shared" si="8"/>
        <v/>
      </c>
      <c r="AM34" s="59" t="str">
        <f t="shared" si="9"/>
        <v/>
      </c>
      <c r="AN34" s="59" t="str">
        <f t="shared" si="10"/>
        <v/>
      </c>
      <c r="AO34" s="60"/>
    </row>
    <row r="35" spans="2:41" x14ac:dyDescent="0.25">
      <c r="B35" s="103" t="s">
        <v>103</v>
      </c>
      <c r="C35" s="103">
        <v>4.8676412485183818</v>
      </c>
      <c r="D35" s="104">
        <v>5.3473333333333342</v>
      </c>
      <c r="E35" s="83">
        <f>IF(C35&gt;0,100-(C35),"")</f>
        <v>95.132358751481618</v>
      </c>
      <c r="F35" s="45"/>
      <c r="G35" s="45"/>
      <c r="H35" s="45"/>
      <c r="I35" s="46" t="str">
        <f t="shared" si="11"/>
        <v/>
      </c>
      <c r="J35" s="46" t="str">
        <f t="shared" si="12"/>
        <v/>
      </c>
      <c r="K35" s="47" t="str">
        <f t="shared" si="0"/>
        <v/>
      </c>
      <c r="L35" s="47" t="str">
        <f t="shared" si="1"/>
        <v/>
      </c>
      <c r="M35" s="48">
        <f t="shared" si="13"/>
        <v>0</v>
      </c>
      <c r="N35" s="46" t="str">
        <f t="shared" si="2"/>
        <v/>
      </c>
      <c r="O35" s="47" t="str">
        <f t="shared" si="3"/>
        <v/>
      </c>
      <c r="P35" s="47" t="str">
        <f t="shared" si="4"/>
        <v/>
      </c>
      <c r="Q35" s="48">
        <f t="shared" si="14"/>
        <v>0</v>
      </c>
      <c r="R35" s="2"/>
      <c r="AH35" s="57" t="str">
        <f>IF(G35&gt;1,IF($E$10&gt;0,100-(#REF!/(1+(AL35/#REF!)^#REF!)^#REF!+#REF!/(AL35-1))*100,100-(AL35*D$5+D$6)*100),"")</f>
        <v/>
      </c>
      <c r="AI35" s="21" t="str">
        <f t="shared" si="5"/>
        <v/>
      </c>
      <c r="AJ35" s="21" t="str">
        <f t="shared" si="6"/>
        <v/>
      </c>
      <c r="AK35" s="48">
        <f t="shared" si="7"/>
        <v>0</v>
      </c>
      <c r="AL35" s="58" t="str">
        <f t="shared" si="8"/>
        <v/>
      </c>
      <c r="AM35" s="59" t="str">
        <f t="shared" si="9"/>
        <v/>
      </c>
      <c r="AN35" s="59" t="str">
        <f t="shared" si="10"/>
        <v/>
      </c>
      <c r="AO35" s="60"/>
    </row>
    <row r="36" spans="2:41" x14ac:dyDescent="0.25">
      <c r="B36" s="103" t="s">
        <v>104</v>
      </c>
      <c r="C36" s="103">
        <v>4.9125580476237651</v>
      </c>
      <c r="D36" s="104">
        <v>5.3626666666666667</v>
      </c>
      <c r="E36" s="83">
        <f t="shared" ref="E36:E99" si="18">IF(C36&gt;0,100-(C36),"")</f>
        <v>95.087441952376238</v>
      </c>
      <c r="F36" s="45"/>
      <c r="G36" s="45"/>
      <c r="H36" s="45"/>
      <c r="I36" s="46" t="str">
        <f t="shared" si="11"/>
        <v/>
      </c>
      <c r="J36" s="46" t="str">
        <f t="shared" si="12"/>
        <v/>
      </c>
      <c r="K36" s="47" t="str">
        <f t="shared" si="0"/>
        <v/>
      </c>
      <c r="L36" s="47" t="str">
        <f t="shared" si="1"/>
        <v/>
      </c>
      <c r="M36" s="48">
        <f t="shared" si="13"/>
        <v>0</v>
      </c>
      <c r="N36" s="46" t="str">
        <f t="shared" si="2"/>
        <v/>
      </c>
      <c r="O36" s="47" t="str">
        <f t="shared" si="3"/>
        <v/>
      </c>
      <c r="P36" s="47" t="str">
        <f t="shared" si="4"/>
        <v/>
      </c>
      <c r="Q36" s="48">
        <f t="shared" si="14"/>
        <v>0</v>
      </c>
      <c r="R36" s="2"/>
      <c r="AH36" s="57" t="str">
        <f>IF(G36&gt;1,IF($E$10&gt;0,100-(#REF!/(1+(AL36/#REF!)^#REF!)^#REF!+#REF!/(AL36-1))*100,100-(AL36*D$5+D$6)*100),"")</f>
        <v/>
      </c>
      <c r="AI36" s="21" t="str">
        <f t="shared" si="5"/>
        <v/>
      </c>
      <c r="AJ36" s="21" t="str">
        <f t="shared" si="6"/>
        <v/>
      </c>
      <c r="AK36" s="48">
        <f t="shared" si="7"/>
        <v>0</v>
      </c>
      <c r="AL36" s="58" t="str">
        <f t="shared" si="8"/>
        <v/>
      </c>
      <c r="AM36" s="59" t="str">
        <f t="shared" si="9"/>
        <v/>
      </c>
      <c r="AN36" s="59" t="str">
        <f t="shared" si="10"/>
        <v/>
      </c>
      <c r="AO36" s="60"/>
    </row>
    <row r="37" spans="2:41" x14ac:dyDescent="0.25">
      <c r="B37" s="103" t="s">
        <v>105</v>
      </c>
      <c r="C37" s="103">
        <v>9.2352006356773941</v>
      </c>
      <c r="D37" s="104">
        <v>4.9630000000000001</v>
      </c>
      <c r="E37" s="83">
        <f t="shared" si="18"/>
        <v>90.764799364322613</v>
      </c>
      <c r="F37" s="45"/>
      <c r="G37" s="45"/>
      <c r="H37" s="45"/>
      <c r="I37" s="46" t="str">
        <f t="shared" si="11"/>
        <v/>
      </c>
      <c r="J37" s="46" t="str">
        <f t="shared" si="12"/>
        <v/>
      </c>
      <c r="K37" s="47" t="str">
        <f t="shared" si="0"/>
        <v/>
      </c>
      <c r="L37" s="47" t="str">
        <f t="shared" si="1"/>
        <v/>
      </c>
      <c r="M37" s="48">
        <f t="shared" si="13"/>
        <v>0</v>
      </c>
      <c r="N37" s="46" t="str">
        <f t="shared" si="2"/>
        <v/>
      </c>
      <c r="O37" s="47" t="str">
        <f t="shared" si="3"/>
        <v/>
      </c>
      <c r="P37" s="47" t="str">
        <f t="shared" si="4"/>
        <v/>
      </c>
      <c r="Q37" s="48">
        <f t="shared" si="14"/>
        <v>0</v>
      </c>
      <c r="R37" s="2"/>
      <c r="AH37" s="57" t="str">
        <f>IF(G37&gt;1,IF($E$10&gt;0,100-(#REF!/(1+(AL37/#REF!)^#REF!)^#REF!+#REF!/(AL37-1))*100,100-(AL37*D$5+D$6)*100),"")</f>
        <v/>
      </c>
      <c r="AI37" s="21" t="str">
        <f t="shared" si="5"/>
        <v/>
      </c>
      <c r="AJ37" s="21" t="str">
        <f t="shared" si="6"/>
        <v/>
      </c>
      <c r="AK37" s="48">
        <f t="shared" si="7"/>
        <v>0</v>
      </c>
      <c r="AL37" s="58" t="str">
        <f t="shared" si="8"/>
        <v/>
      </c>
      <c r="AM37" s="59" t="str">
        <f t="shared" si="9"/>
        <v/>
      </c>
      <c r="AN37" s="59" t="str">
        <f t="shared" si="10"/>
        <v/>
      </c>
      <c r="AO37" s="60"/>
    </row>
    <row r="38" spans="2:41" x14ac:dyDescent="0.25">
      <c r="B38" s="103" t="s">
        <v>106</v>
      </c>
      <c r="C38" s="103">
        <v>12.32315030955041</v>
      </c>
      <c r="D38" s="104">
        <v>4.5650000000000004</v>
      </c>
      <c r="E38" s="83">
        <f t="shared" si="18"/>
        <v>87.676849690449586</v>
      </c>
      <c r="F38" s="45"/>
      <c r="G38" s="45"/>
      <c r="H38" s="45"/>
      <c r="I38" s="46" t="str">
        <f t="shared" si="11"/>
        <v/>
      </c>
      <c r="J38" s="46" t="str">
        <f t="shared" si="12"/>
        <v/>
      </c>
      <c r="K38" s="47" t="str">
        <f t="shared" si="0"/>
        <v/>
      </c>
      <c r="L38" s="47" t="str">
        <f t="shared" si="1"/>
        <v/>
      </c>
      <c r="M38" s="48">
        <f t="shared" si="13"/>
        <v>0</v>
      </c>
      <c r="N38" s="46" t="str">
        <f t="shared" si="2"/>
        <v/>
      </c>
      <c r="O38" s="47" t="str">
        <f t="shared" si="3"/>
        <v/>
      </c>
      <c r="P38" s="47" t="str">
        <f t="shared" si="4"/>
        <v/>
      </c>
      <c r="Q38" s="48">
        <f t="shared" si="14"/>
        <v>0</v>
      </c>
      <c r="R38" s="2"/>
      <c r="AH38" s="57" t="str">
        <f>IF(G38&gt;1,IF($E$10&gt;0,100-(#REF!/(1+(AL38/#REF!)^#REF!)^#REF!+#REF!/(AL38-1))*100,100-(AL38*D$5+D$6)*100),"")</f>
        <v/>
      </c>
      <c r="AI38" s="21" t="str">
        <f t="shared" si="5"/>
        <v/>
      </c>
      <c r="AJ38" s="21" t="str">
        <f t="shared" si="6"/>
        <v/>
      </c>
      <c r="AK38" s="48">
        <f t="shared" si="7"/>
        <v>0</v>
      </c>
      <c r="AL38" s="58" t="str">
        <f t="shared" si="8"/>
        <v/>
      </c>
      <c r="AM38" s="59" t="str">
        <f t="shared" si="9"/>
        <v/>
      </c>
      <c r="AN38" s="59" t="str">
        <f t="shared" si="10"/>
        <v/>
      </c>
      <c r="AO38" s="60"/>
    </row>
    <row r="39" spans="2:41" x14ac:dyDescent="0.25">
      <c r="B39" s="103" t="s">
        <v>107</v>
      </c>
      <c r="C39" s="103">
        <v>4.5799861048559709</v>
      </c>
      <c r="D39" s="104">
        <v>5.3230000000000004</v>
      </c>
      <c r="E39" s="83">
        <f t="shared" si="18"/>
        <v>95.420013895144024</v>
      </c>
      <c r="F39" s="45"/>
      <c r="G39" s="45"/>
      <c r="H39" s="45"/>
      <c r="I39" s="46" t="str">
        <f t="shared" si="11"/>
        <v/>
      </c>
      <c r="J39" s="46" t="str">
        <f t="shared" si="12"/>
        <v/>
      </c>
      <c r="K39" s="47" t="str">
        <f t="shared" si="0"/>
        <v/>
      </c>
      <c r="L39" s="47" t="str">
        <f t="shared" si="1"/>
        <v/>
      </c>
      <c r="M39" s="48">
        <f t="shared" si="13"/>
        <v>0</v>
      </c>
      <c r="N39" s="46" t="str">
        <f t="shared" si="2"/>
        <v/>
      </c>
      <c r="O39" s="47" t="str">
        <f t="shared" si="3"/>
        <v/>
      </c>
      <c r="P39" s="47" t="str">
        <f t="shared" si="4"/>
        <v/>
      </c>
      <c r="Q39" s="48">
        <f t="shared" si="14"/>
        <v>0</v>
      </c>
      <c r="R39" s="2"/>
      <c r="AH39" s="57" t="str">
        <f>IF(G39&gt;1,IF($E$10&gt;0,100-(#REF!/(1+(AL39/#REF!)^#REF!)^#REF!+#REF!/(AL39-1))*100,100-(AL39*D$5+D$6)*100),"")</f>
        <v/>
      </c>
      <c r="AI39" s="21" t="str">
        <f t="shared" si="5"/>
        <v/>
      </c>
      <c r="AJ39" s="21" t="str">
        <f t="shared" si="6"/>
        <v/>
      </c>
      <c r="AK39" s="48">
        <f t="shared" si="7"/>
        <v>0</v>
      </c>
      <c r="AL39" s="58" t="str">
        <f t="shared" si="8"/>
        <v/>
      </c>
      <c r="AM39" s="59" t="str">
        <f t="shared" si="9"/>
        <v/>
      </c>
      <c r="AN39" s="59" t="str">
        <f t="shared" si="10"/>
        <v/>
      </c>
      <c r="AO39" s="60"/>
    </row>
    <row r="40" spans="2:41" x14ac:dyDescent="0.25">
      <c r="B40" s="103" t="s">
        <v>108</v>
      </c>
      <c r="C40" s="103">
        <v>4.5754796524896628</v>
      </c>
      <c r="D40" s="104">
        <v>5.3626666666666667</v>
      </c>
      <c r="E40" s="83">
        <f t="shared" si="18"/>
        <v>95.424520347510338</v>
      </c>
      <c r="F40" s="45"/>
      <c r="G40" s="45"/>
      <c r="H40" s="45"/>
      <c r="I40" s="46" t="str">
        <f t="shared" si="11"/>
        <v/>
      </c>
      <c r="J40" s="46" t="str">
        <f t="shared" si="12"/>
        <v/>
      </c>
      <c r="K40" s="47" t="str">
        <f t="shared" si="0"/>
        <v/>
      </c>
      <c r="L40" s="47" t="str">
        <f t="shared" si="1"/>
        <v/>
      </c>
      <c r="M40" s="48">
        <f t="shared" si="13"/>
        <v>0</v>
      </c>
      <c r="N40" s="46" t="str">
        <f t="shared" si="2"/>
        <v/>
      </c>
      <c r="O40" s="47" t="str">
        <f t="shared" si="3"/>
        <v/>
      </c>
      <c r="P40" s="47" t="str">
        <f t="shared" si="4"/>
        <v/>
      </c>
      <c r="Q40" s="48">
        <f t="shared" si="14"/>
        <v>0</v>
      </c>
      <c r="R40" s="2"/>
      <c r="AH40" s="57" t="str">
        <f>IF(G40&gt;1,IF($E$10&gt;0,100-(#REF!/(1+(AL40/#REF!)^#REF!)^#REF!+#REF!/(AL40-1))*100,100-(AL40*D$5+D$6)*100),"")</f>
        <v/>
      </c>
      <c r="AI40" s="21" t="str">
        <f t="shared" si="5"/>
        <v/>
      </c>
      <c r="AJ40" s="21" t="str">
        <f t="shared" si="6"/>
        <v/>
      </c>
      <c r="AK40" s="48">
        <f t="shared" si="7"/>
        <v>0</v>
      </c>
      <c r="AL40" s="58" t="str">
        <f t="shared" si="8"/>
        <v/>
      </c>
      <c r="AM40" s="59" t="str">
        <f t="shared" si="9"/>
        <v/>
      </c>
      <c r="AN40" s="59" t="str">
        <f t="shared" si="10"/>
        <v/>
      </c>
      <c r="AO40" s="60"/>
    </row>
    <row r="41" spans="2:41" x14ac:dyDescent="0.25">
      <c r="B41" s="103"/>
      <c r="C41" s="103"/>
      <c r="D41" s="104"/>
      <c r="E41" s="83" t="str">
        <f t="shared" si="18"/>
        <v/>
      </c>
      <c r="F41" s="45"/>
      <c r="G41" s="45"/>
      <c r="H41" s="45"/>
      <c r="I41" s="46" t="str">
        <f t="shared" si="11"/>
        <v/>
      </c>
      <c r="J41" s="46" t="str">
        <f t="shared" si="12"/>
        <v/>
      </c>
      <c r="K41" s="47" t="str">
        <f t="shared" si="0"/>
        <v/>
      </c>
      <c r="L41" s="47" t="str">
        <f t="shared" si="1"/>
        <v/>
      </c>
      <c r="M41" s="48">
        <f t="shared" si="13"/>
        <v>0</v>
      </c>
      <c r="N41" s="46" t="str">
        <f t="shared" si="2"/>
        <v/>
      </c>
      <c r="O41" s="47" t="str">
        <f t="shared" si="3"/>
        <v/>
      </c>
      <c r="P41" s="47" t="str">
        <f t="shared" si="4"/>
        <v/>
      </c>
      <c r="Q41" s="48">
        <f t="shared" si="14"/>
        <v>0</v>
      </c>
      <c r="R41" s="2"/>
      <c r="AH41" s="57" t="str">
        <f>IF(G41&gt;1,IF($E$10&gt;0,100-(#REF!/(1+(AL41/#REF!)^#REF!)^#REF!+#REF!/(AL41-1))*100,100-(AL41*D$5+D$6)*100),"")</f>
        <v/>
      </c>
      <c r="AI41" s="21" t="str">
        <f t="shared" si="5"/>
        <v/>
      </c>
      <c r="AJ41" s="21" t="str">
        <f t="shared" si="6"/>
        <v/>
      </c>
      <c r="AK41" s="48">
        <f t="shared" si="7"/>
        <v>0</v>
      </c>
      <c r="AL41" s="58" t="str">
        <f t="shared" si="8"/>
        <v/>
      </c>
      <c r="AM41" s="59" t="str">
        <f t="shared" si="9"/>
        <v/>
      </c>
      <c r="AN41" s="59" t="str">
        <f t="shared" si="10"/>
        <v/>
      </c>
      <c r="AO41" s="60"/>
    </row>
    <row r="42" spans="2:41" x14ac:dyDescent="0.25">
      <c r="B42" s="103"/>
      <c r="C42" s="103"/>
      <c r="D42" s="104"/>
      <c r="E42" s="83" t="str">
        <f t="shared" si="18"/>
        <v/>
      </c>
      <c r="F42" s="45"/>
      <c r="G42" s="45"/>
      <c r="H42" s="45"/>
      <c r="I42" s="46" t="str">
        <f t="shared" si="11"/>
        <v/>
      </c>
      <c r="J42" s="46" t="str">
        <f t="shared" si="12"/>
        <v/>
      </c>
      <c r="K42" s="47" t="str">
        <f t="shared" si="0"/>
        <v/>
      </c>
      <c r="L42" s="47" t="str">
        <f t="shared" si="1"/>
        <v/>
      </c>
      <c r="M42" s="48">
        <f t="shared" si="13"/>
        <v>0</v>
      </c>
      <c r="N42" s="46" t="str">
        <f t="shared" si="2"/>
        <v/>
      </c>
      <c r="O42" s="47" t="str">
        <f t="shared" si="3"/>
        <v/>
      </c>
      <c r="P42" s="47" t="str">
        <f t="shared" si="4"/>
        <v/>
      </c>
      <c r="Q42" s="48">
        <f t="shared" si="14"/>
        <v>0</v>
      </c>
      <c r="R42" s="2"/>
      <c r="AH42" s="57" t="str">
        <f>IF(G42&gt;1,IF($E$10&gt;0,100-(#REF!/(1+(AL42/#REF!)^#REF!)^#REF!+#REF!/(AL42-1))*100,100-(AL42*D$5+D$6)*100),"")</f>
        <v/>
      </c>
      <c r="AI42" s="21" t="str">
        <f t="shared" si="5"/>
        <v/>
      </c>
      <c r="AJ42" s="21" t="str">
        <f t="shared" si="6"/>
        <v/>
      </c>
      <c r="AK42" s="48">
        <f t="shared" si="7"/>
        <v>0</v>
      </c>
      <c r="AL42" s="58" t="str">
        <f t="shared" si="8"/>
        <v/>
      </c>
      <c r="AM42" s="59" t="str">
        <f t="shared" si="9"/>
        <v/>
      </c>
      <c r="AN42" s="59" t="str">
        <f t="shared" si="10"/>
        <v/>
      </c>
      <c r="AO42" s="60"/>
    </row>
    <row r="43" spans="2:41" x14ac:dyDescent="0.25">
      <c r="C43" s="2"/>
      <c r="E43" s="83" t="str">
        <f t="shared" si="18"/>
        <v/>
      </c>
      <c r="F43" s="45"/>
      <c r="G43" s="45"/>
      <c r="H43" s="45"/>
      <c r="I43" s="46" t="str">
        <f t="shared" si="11"/>
        <v/>
      </c>
      <c r="J43" s="46" t="str">
        <f t="shared" si="12"/>
        <v/>
      </c>
      <c r="K43" s="47" t="str">
        <f t="shared" si="0"/>
        <v/>
      </c>
      <c r="L43" s="47" t="str">
        <f t="shared" si="1"/>
        <v/>
      </c>
      <c r="M43" s="48">
        <f t="shared" si="13"/>
        <v>0</v>
      </c>
      <c r="N43" s="46" t="str">
        <f t="shared" si="2"/>
        <v/>
      </c>
      <c r="O43" s="47" t="str">
        <f t="shared" si="3"/>
        <v/>
      </c>
      <c r="P43" s="47" t="str">
        <f t="shared" si="4"/>
        <v/>
      </c>
      <c r="Q43" s="48">
        <f t="shared" si="14"/>
        <v>0</v>
      </c>
      <c r="R43" s="2"/>
      <c r="AH43" s="57" t="str">
        <f>IF(G43&gt;1,IF($E$10&gt;0,100-(#REF!/(1+(AL43/#REF!)^#REF!)^#REF!+#REF!/(AL43-1))*100,100-(AL43*D$5+D$6)*100),"")</f>
        <v/>
      </c>
      <c r="AI43" s="21" t="str">
        <f t="shared" si="5"/>
        <v/>
      </c>
      <c r="AJ43" s="21" t="str">
        <f t="shared" si="6"/>
        <v/>
      </c>
      <c r="AK43" s="48">
        <f t="shared" si="7"/>
        <v>0</v>
      </c>
      <c r="AL43" s="58" t="str">
        <f t="shared" si="8"/>
        <v/>
      </c>
      <c r="AM43" s="59" t="str">
        <f t="shared" si="9"/>
        <v/>
      </c>
      <c r="AN43" s="59" t="str">
        <f t="shared" si="10"/>
        <v/>
      </c>
      <c r="AO43" s="60"/>
    </row>
    <row r="44" spans="2:41" x14ac:dyDescent="0.25">
      <c r="C44" s="2"/>
      <c r="E44" s="83" t="str">
        <f t="shared" si="18"/>
        <v/>
      </c>
      <c r="F44" s="45"/>
      <c r="G44" s="45"/>
      <c r="H44" s="45"/>
      <c r="I44" s="46" t="str">
        <f t="shared" si="11"/>
        <v/>
      </c>
      <c r="J44" s="46" t="str">
        <f t="shared" si="12"/>
        <v/>
      </c>
      <c r="K44" s="47" t="str">
        <f t="shared" si="0"/>
        <v/>
      </c>
      <c r="L44" s="47" t="str">
        <f t="shared" si="1"/>
        <v/>
      </c>
      <c r="M44" s="48">
        <f t="shared" si="13"/>
        <v>0</v>
      </c>
      <c r="N44" s="46" t="str">
        <f t="shared" si="2"/>
        <v/>
      </c>
      <c r="O44" s="47" t="str">
        <f t="shared" si="3"/>
        <v/>
      </c>
      <c r="P44" s="47" t="str">
        <f t="shared" si="4"/>
        <v/>
      </c>
      <c r="Q44" s="48">
        <f t="shared" si="14"/>
        <v>0</v>
      </c>
      <c r="R44" s="2"/>
      <c r="AH44" s="57" t="str">
        <f>IF(G44&gt;1,IF($E$10&gt;0,100-(#REF!/(1+(AL44/#REF!)^#REF!)^#REF!+#REF!/(AL44-1))*100,100-(AL44*D$5+D$6)*100),"")</f>
        <v/>
      </c>
      <c r="AI44" s="21" t="str">
        <f t="shared" si="5"/>
        <v/>
      </c>
      <c r="AJ44" s="21" t="str">
        <f t="shared" si="6"/>
        <v/>
      </c>
      <c r="AK44" s="48">
        <f t="shared" si="7"/>
        <v>0</v>
      </c>
      <c r="AL44" s="58" t="str">
        <f t="shared" si="8"/>
        <v/>
      </c>
      <c r="AM44" s="59" t="str">
        <f t="shared" si="9"/>
        <v/>
      </c>
      <c r="AN44" s="59" t="str">
        <f t="shared" si="10"/>
        <v/>
      </c>
      <c r="AO44" s="60"/>
    </row>
    <row r="45" spans="2:41" x14ac:dyDescent="0.25">
      <c r="C45" s="2"/>
      <c r="E45" s="83" t="str">
        <f t="shared" si="18"/>
        <v/>
      </c>
      <c r="F45" s="45"/>
      <c r="G45" s="45"/>
      <c r="H45" s="45"/>
      <c r="I45" s="46" t="str">
        <f t="shared" si="11"/>
        <v/>
      </c>
      <c r="J45" s="46" t="str">
        <f t="shared" si="12"/>
        <v/>
      </c>
      <c r="K45" s="47" t="str">
        <f t="shared" si="0"/>
        <v/>
      </c>
      <c r="L45" s="47" t="str">
        <f t="shared" si="1"/>
        <v/>
      </c>
      <c r="M45" s="48">
        <f t="shared" si="13"/>
        <v>0</v>
      </c>
      <c r="N45" s="46" t="str">
        <f t="shared" si="2"/>
        <v/>
      </c>
      <c r="O45" s="47" t="str">
        <f t="shared" si="3"/>
        <v/>
      </c>
      <c r="P45" s="47" t="str">
        <f t="shared" si="4"/>
        <v/>
      </c>
      <c r="Q45" s="48">
        <f t="shared" si="14"/>
        <v>0</v>
      </c>
      <c r="R45" s="2"/>
      <c r="AH45" s="57" t="str">
        <f>IF(G45&gt;1,IF($E$10&gt;0,100-(#REF!/(1+(AL45/#REF!)^#REF!)^#REF!+#REF!/(AL45-1))*100,100-(AL45*D$5+D$6)*100),"")</f>
        <v/>
      </c>
      <c r="AI45" s="21" t="str">
        <f t="shared" si="5"/>
        <v/>
      </c>
      <c r="AJ45" s="21" t="str">
        <f t="shared" si="6"/>
        <v/>
      </c>
      <c r="AK45" s="48">
        <f t="shared" si="7"/>
        <v>0</v>
      </c>
      <c r="AL45" s="58" t="str">
        <f t="shared" si="8"/>
        <v/>
      </c>
      <c r="AM45" s="59" t="str">
        <f t="shared" si="9"/>
        <v/>
      </c>
      <c r="AN45" s="59" t="str">
        <f t="shared" si="10"/>
        <v/>
      </c>
      <c r="AO45" s="60"/>
    </row>
    <row r="46" spans="2:41" x14ac:dyDescent="0.25">
      <c r="C46" s="2"/>
      <c r="E46" s="83" t="str">
        <f t="shared" si="18"/>
        <v/>
      </c>
      <c r="F46" s="45"/>
      <c r="G46" s="45"/>
      <c r="H46" s="45"/>
      <c r="I46" s="46" t="str">
        <f t="shared" si="11"/>
        <v/>
      </c>
      <c r="J46" s="46" t="str">
        <f t="shared" si="12"/>
        <v/>
      </c>
      <c r="K46" s="47" t="str">
        <f t="shared" si="0"/>
        <v/>
      </c>
      <c r="L46" s="47" t="str">
        <f t="shared" si="1"/>
        <v/>
      </c>
      <c r="M46" s="48">
        <f t="shared" si="13"/>
        <v>0</v>
      </c>
      <c r="N46" s="46" t="str">
        <f t="shared" si="2"/>
        <v/>
      </c>
      <c r="O46" s="47" t="str">
        <f t="shared" si="3"/>
        <v/>
      </c>
      <c r="P46" s="47" t="str">
        <f t="shared" si="4"/>
        <v/>
      </c>
      <c r="Q46" s="48">
        <f t="shared" si="14"/>
        <v>0</v>
      </c>
      <c r="R46" s="2"/>
      <c r="AH46" s="57" t="str">
        <f>IF(G46&gt;1,IF($E$10&gt;0,100-(#REF!/(1+(AL46/#REF!)^#REF!)^#REF!+#REF!/(AL46-1))*100,100-(AL46*D$5+D$6)*100),"")</f>
        <v/>
      </c>
      <c r="AI46" s="21" t="str">
        <f t="shared" si="5"/>
        <v/>
      </c>
      <c r="AJ46" s="21" t="str">
        <f t="shared" si="6"/>
        <v/>
      </c>
      <c r="AK46" s="48">
        <f t="shared" si="7"/>
        <v>0</v>
      </c>
      <c r="AL46" s="58" t="str">
        <f t="shared" si="8"/>
        <v/>
      </c>
      <c r="AM46" s="59" t="str">
        <f t="shared" si="9"/>
        <v/>
      </c>
      <c r="AN46" s="59" t="str">
        <f t="shared" si="10"/>
        <v/>
      </c>
      <c r="AO46" s="60"/>
    </row>
    <row r="47" spans="2:41" x14ac:dyDescent="0.25">
      <c r="C47" s="82"/>
      <c r="D47" s="45"/>
      <c r="E47" s="83" t="str">
        <f t="shared" si="18"/>
        <v/>
      </c>
      <c r="F47" s="45"/>
      <c r="G47" s="45"/>
      <c r="H47" s="45"/>
      <c r="I47" s="46" t="str">
        <f t="shared" si="11"/>
        <v/>
      </c>
      <c r="J47" s="46" t="str">
        <f t="shared" si="12"/>
        <v/>
      </c>
      <c r="K47" s="47" t="str">
        <f t="shared" si="0"/>
        <v/>
      </c>
      <c r="L47" s="47" t="str">
        <f t="shared" si="1"/>
        <v/>
      </c>
      <c r="M47" s="48">
        <f t="shared" si="13"/>
        <v>0</v>
      </c>
      <c r="N47" s="46" t="str">
        <f t="shared" si="2"/>
        <v/>
      </c>
      <c r="O47" s="47" t="str">
        <f t="shared" si="3"/>
        <v/>
      </c>
      <c r="P47" s="47" t="str">
        <f t="shared" si="4"/>
        <v/>
      </c>
      <c r="Q47" s="48">
        <f t="shared" si="14"/>
        <v>0</v>
      </c>
      <c r="R47" s="2"/>
      <c r="AH47" s="57" t="str">
        <f>IF(G47&gt;1,IF($E$10&gt;0,100-(#REF!/(1+(AL47/#REF!)^#REF!)^#REF!+#REF!/(AL47-1))*100,100-(AL47*D$5+D$6)*100),"")</f>
        <v/>
      </c>
      <c r="AI47" s="21" t="str">
        <f t="shared" si="5"/>
        <v/>
      </c>
      <c r="AJ47" s="21" t="str">
        <f t="shared" si="6"/>
        <v/>
      </c>
      <c r="AK47" s="48">
        <f t="shared" si="7"/>
        <v>0</v>
      </c>
      <c r="AL47" s="58" t="str">
        <f t="shared" si="8"/>
        <v/>
      </c>
      <c r="AM47" s="59" t="str">
        <f t="shared" si="9"/>
        <v/>
      </c>
      <c r="AN47" s="59" t="str">
        <f t="shared" si="10"/>
        <v/>
      </c>
      <c r="AO47" s="60"/>
    </row>
    <row r="48" spans="2:41" x14ac:dyDescent="0.25">
      <c r="C48" s="82"/>
      <c r="D48" s="45"/>
      <c r="E48" s="83" t="str">
        <f t="shared" si="18"/>
        <v/>
      </c>
      <c r="F48" s="45"/>
      <c r="G48" s="45"/>
      <c r="H48" s="45"/>
      <c r="I48" s="46" t="str">
        <f t="shared" si="11"/>
        <v/>
      </c>
      <c r="J48" s="46" t="str">
        <f t="shared" si="12"/>
        <v/>
      </c>
      <c r="K48" s="47" t="str">
        <f t="shared" si="0"/>
        <v/>
      </c>
      <c r="L48" s="47" t="str">
        <f t="shared" si="1"/>
        <v/>
      </c>
      <c r="M48" s="48">
        <f t="shared" si="13"/>
        <v>0</v>
      </c>
      <c r="N48" s="46" t="str">
        <f t="shared" si="2"/>
        <v/>
      </c>
      <c r="O48" s="47" t="str">
        <f t="shared" si="3"/>
        <v/>
      </c>
      <c r="P48" s="47" t="str">
        <f t="shared" si="4"/>
        <v/>
      </c>
      <c r="Q48" s="48">
        <f t="shared" si="14"/>
        <v>0</v>
      </c>
      <c r="R48" s="2"/>
      <c r="AH48" s="57" t="str">
        <f>IF(G48&gt;1,IF($E$10&gt;0,100-(#REF!/(1+(AL48/#REF!)^#REF!)^#REF!+#REF!/(AL48-1))*100,100-(AL48*D$5+D$6)*100),"")</f>
        <v/>
      </c>
      <c r="AI48" s="21" t="str">
        <f t="shared" si="5"/>
        <v/>
      </c>
      <c r="AJ48" s="21" t="str">
        <f t="shared" si="6"/>
        <v/>
      </c>
      <c r="AK48" s="48">
        <f t="shared" si="7"/>
        <v>0</v>
      </c>
      <c r="AL48" s="58" t="str">
        <f t="shared" si="8"/>
        <v/>
      </c>
      <c r="AM48" s="59" t="str">
        <f t="shared" si="9"/>
        <v/>
      </c>
      <c r="AN48" s="59" t="str">
        <f t="shared" si="10"/>
        <v/>
      </c>
      <c r="AO48" s="60"/>
    </row>
    <row r="49" spans="3:41" x14ac:dyDescent="0.25">
      <c r="C49" s="82"/>
      <c r="D49" s="45"/>
      <c r="E49" s="83" t="str">
        <f t="shared" si="18"/>
        <v/>
      </c>
      <c r="F49" s="45"/>
      <c r="G49" s="45"/>
      <c r="H49" s="45"/>
      <c r="I49" s="46" t="str">
        <f t="shared" si="11"/>
        <v/>
      </c>
      <c r="J49" s="46" t="str">
        <f t="shared" si="12"/>
        <v/>
      </c>
      <c r="K49" s="47" t="str">
        <f t="shared" si="0"/>
        <v/>
      </c>
      <c r="L49" s="47" t="str">
        <f t="shared" si="1"/>
        <v/>
      </c>
      <c r="M49" s="48">
        <f t="shared" si="13"/>
        <v>0</v>
      </c>
      <c r="N49" s="46" t="str">
        <f t="shared" si="2"/>
        <v/>
      </c>
      <c r="O49" s="47" t="str">
        <f t="shared" si="3"/>
        <v/>
      </c>
      <c r="P49" s="47" t="str">
        <f t="shared" si="4"/>
        <v/>
      </c>
      <c r="Q49" s="48">
        <f t="shared" si="14"/>
        <v>0</v>
      </c>
      <c r="R49" s="2"/>
      <c r="AH49" s="57" t="str">
        <f>IF(G49&gt;1,IF($E$10&gt;0,100-(#REF!/(1+(AL49/#REF!)^#REF!)^#REF!+#REF!/(AL49-1))*100,100-(AL49*D$5+D$6)*100),"")</f>
        <v/>
      </c>
      <c r="AI49" s="21" t="str">
        <f t="shared" si="5"/>
        <v/>
      </c>
      <c r="AJ49" s="21" t="str">
        <f t="shared" si="6"/>
        <v/>
      </c>
      <c r="AK49" s="48">
        <f t="shared" si="7"/>
        <v>0</v>
      </c>
      <c r="AL49" s="58" t="str">
        <f t="shared" si="8"/>
        <v/>
      </c>
      <c r="AM49" s="59" t="str">
        <f t="shared" si="9"/>
        <v/>
      </c>
      <c r="AN49" s="59" t="str">
        <f t="shared" si="10"/>
        <v/>
      </c>
      <c r="AO49" s="60"/>
    </row>
    <row r="50" spans="3:41" x14ac:dyDescent="0.25">
      <c r="C50" s="82"/>
      <c r="D50" s="45"/>
      <c r="E50" s="83" t="str">
        <f t="shared" si="18"/>
        <v/>
      </c>
      <c r="F50" s="45"/>
      <c r="G50" s="45"/>
      <c r="H50" s="45"/>
      <c r="I50" s="46" t="str">
        <f t="shared" si="11"/>
        <v/>
      </c>
      <c r="J50" s="46" t="str">
        <f t="shared" si="12"/>
        <v/>
      </c>
      <c r="K50" s="47" t="str">
        <f t="shared" si="0"/>
        <v/>
      </c>
      <c r="L50" s="47" t="str">
        <f t="shared" si="1"/>
        <v/>
      </c>
      <c r="M50" s="48">
        <f t="shared" si="13"/>
        <v>0</v>
      </c>
      <c r="N50" s="46" t="str">
        <f t="shared" si="2"/>
        <v/>
      </c>
      <c r="O50" s="47" t="str">
        <f t="shared" si="3"/>
        <v/>
      </c>
      <c r="P50" s="47" t="str">
        <f t="shared" si="4"/>
        <v/>
      </c>
      <c r="Q50" s="48">
        <f t="shared" si="14"/>
        <v>0</v>
      </c>
      <c r="R50" s="2"/>
      <c r="AH50" s="57" t="str">
        <f>IF(G50&gt;1,IF($E$10&gt;0,100-(#REF!/(1+(AL50/#REF!)^#REF!)^#REF!+#REF!/(AL50-1))*100,100-(AL50*D$5+D$6)*100),"")</f>
        <v/>
      </c>
      <c r="AI50" s="21" t="str">
        <f t="shared" si="5"/>
        <v/>
      </c>
      <c r="AJ50" s="21" t="str">
        <f t="shared" si="6"/>
        <v/>
      </c>
      <c r="AK50" s="48">
        <f t="shared" si="7"/>
        <v>0</v>
      </c>
      <c r="AL50" s="58" t="str">
        <f t="shared" si="8"/>
        <v/>
      </c>
      <c r="AM50" s="59" t="str">
        <f t="shared" si="9"/>
        <v/>
      </c>
      <c r="AN50" s="59" t="str">
        <f t="shared" si="10"/>
        <v/>
      </c>
      <c r="AO50" s="60"/>
    </row>
    <row r="51" spans="3:41" x14ac:dyDescent="0.25">
      <c r="C51" s="82"/>
      <c r="D51" s="45"/>
      <c r="E51" s="83" t="str">
        <f t="shared" si="18"/>
        <v/>
      </c>
      <c r="F51" s="45"/>
      <c r="G51" s="45"/>
      <c r="H51" s="45"/>
      <c r="I51" s="46" t="str">
        <f t="shared" si="11"/>
        <v/>
      </c>
      <c r="J51" s="46" t="str">
        <f t="shared" si="12"/>
        <v/>
      </c>
      <c r="K51" s="47" t="str">
        <f t="shared" si="0"/>
        <v/>
      </c>
      <c r="L51" s="47" t="str">
        <f t="shared" si="1"/>
        <v/>
      </c>
      <c r="M51" s="48">
        <f t="shared" si="13"/>
        <v>0</v>
      </c>
      <c r="N51" s="46" t="str">
        <f t="shared" si="2"/>
        <v/>
      </c>
      <c r="O51" s="47" t="str">
        <f t="shared" si="3"/>
        <v/>
      </c>
      <c r="P51" s="47" t="str">
        <f t="shared" si="4"/>
        <v/>
      </c>
      <c r="Q51" s="48">
        <f t="shared" si="14"/>
        <v>0</v>
      </c>
      <c r="R51" s="2"/>
      <c r="AH51" s="57" t="str">
        <f>IF(G51&gt;1,IF($E$10&gt;0,100-(#REF!/(1+(AL51/#REF!)^#REF!)^#REF!+#REF!/(AL51-1))*100,100-(AL51*D$5+D$6)*100),"")</f>
        <v/>
      </c>
      <c r="AI51" s="21" t="str">
        <f t="shared" si="5"/>
        <v/>
      </c>
      <c r="AJ51" s="21" t="str">
        <f t="shared" si="6"/>
        <v/>
      </c>
      <c r="AK51" s="48">
        <f t="shared" si="7"/>
        <v>0</v>
      </c>
      <c r="AL51" s="58" t="str">
        <f t="shared" si="8"/>
        <v/>
      </c>
      <c r="AM51" s="59" t="str">
        <f t="shared" si="9"/>
        <v/>
      </c>
      <c r="AN51" s="59" t="str">
        <f t="shared" si="10"/>
        <v/>
      </c>
      <c r="AO51" s="60"/>
    </row>
    <row r="52" spans="3:41" x14ac:dyDescent="0.25">
      <c r="C52" s="82"/>
      <c r="D52" s="45"/>
      <c r="E52" s="83" t="str">
        <f t="shared" si="18"/>
        <v/>
      </c>
      <c r="F52" s="45"/>
      <c r="G52" s="45"/>
      <c r="H52" s="45"/>
      <c r="I52" s="46" t="str">
        <f t="shared" si="11"/>
        <v/>
      </c>
      <c r="J52" s="46" t="str">
        <f t="shared" si="12"/>
        <v/>
      </c>
      <c r="K52" s="47" t="str">
        <f t="shared" si="0"/>
        <v/>
      </c>
      <c r="L52" s="47" t="str">
        <f t="shared" si="1"/>
        <v/>
      </c>
      <c r="M52" s="48">
        <f t="shared" si="13"/>
        <v>0</v>
      </c>
      <c r="N52" s="46" t="str">
        <f t="shared" si="2"/>
        <v/>
      </c>
      <c r="O52" s="47" t="str">
        <f t="shared" si="3"/>
        <v/>
      </c>
      <c r="P52" s="47" t="str">
        <f t="shared" si="4"/>
        <v/>
      </c>
      <c r="Q52" s="48">
        <f t="shared" si="14"/>
        <v>0</v>
      </c>
      <c r="R52" s="2"/>
      <c r="AH52" s="57" t="str">
        <f>IF(G52&gt;1,IF($E$10&gt;0,100-(#REF!/(1+(AL52/#REF!)^#REF!)^#REF!+#REF!/(AL52-1))*100,100-(AL52*D$5+D$6)*100),"")</f>
        <v/>
      </c>
      <c r="AI52" s="21" t="str">
        <f t="shared" si="5"/>
        <v/>
      </c>
      <c r="AJ52" s="21" t="str">
        <f t="shared" si="6"/>
        <v/>
      </c>
      <c r="AK52" s="48">
        <f t="shared" si="7"/>
        <v>0</v>
      </c>
      <c r="AL52" s="58" t="str">
        <f t="shared" si="8"/>
        <v/>
      </c>
      <c r="AM52" s="59" t="str">
        <f t="shared" si="9"/>
        <v/>
      </c>
      <c r="AN52" s="59" t="str">
        <f t="shared" si="10"/>
        <v/>
      </c>
      <c r="AO52" s="60"/>
    </row>
    <row r="53" spans="3:41" x14ac:dyDescent="0.25">
      <c r="C53" s="82"/>
      <c r="D53" s="45"/>
      <c r="E53" s="83" t="str">
        <f t="shared" si="18"/>
        <v/>
      </c>
      <c r="F53" s="45"/>
      <c r="G53" s="45"/>
      <c r="H53" s="45"/>
      <c r="I53" s="46" t="str">
        <f t="shared" si="11"/>
        <v/>
      </c>
      <c r="J53" s="46" t="str">
        <f t="shared" si="12"/>
        <v/>
      </c>
      <c r="K53" s="47" t="str">
        <f t="shared" si="0"/>
        <v/>
      </c>
      <c r="L53" s="47" t="str">
        <f t="shared" si="1"/>
        <v/>
      </c>
      <c r="M53" s="48">
        <f t="shared" si="13"/>
        <v>0</v>
      </c>
      <c r="N53" s="46" t="str">
        <f t="shared" si="2"/>
        <v/>
      </c>
      <c r="O53" s="47" t="str">
        <f t="shared" si="3"/>
        <v/>
      </c>
      <c r="P53" s="47" t="str">
        <f t="shared" si="4"/>
        <v/>
      </c>
      <c r="Q53" s="48">
        <f t="shared" si="14"/>
        <v>0</v>
      </c>
      <c r="R53" s="2"/>
      <c r="AH53" s="57" t="str">
        <f>IF(G53&gt;1,IF($E$10&gt;0,100-(#REF!/(1+(AL53/#REF!)^#REF!)^#REF!+#REF!/(AL53-1))*100,100-(AL53*D$5+D$6)*100),"")</f>
        <v/>
      </c>
      <c r="AI53" s="21" t="str">
        <f t="shared" si="5"/>
        <v/>
      </c>
      <c r="AJ53" s="21" t="str">
        <f t="shared" si="6"/>
        <v/>
      </c>
      <c r="AK53" s="48">
        <f t="shared" si="7"/>
        <v>0</v>
      </c>
      <c r="AL53" s="58" t="str">
        <f t="shared" si="8"/>
        <v/>
      </c>
      <c r="AM53" s="59" t="str">
        <f t="shared" si="9"/>
        <v/>
      </c>
      <c r="AN53" s="59" t="str">
        <f t="shared" si="10"/>
        <v/>
      </c>
      <c r="AO53" s="60"/>
    </row>
    <row r="54" spans="3:41" x14ac:dyDescent="0.25">
      <c r="C54" s="82"/>
      <c r="D54" s="45"/>
      <c r="E54" s="83" t="str">
        <f t="shared" si="18"/>
        <v/>
      </c>
      <c r="F54" s="45"/>
      <c r="G54" s="45"/>
      <c r="H54" s="45"/>
      <c r="I54" s="46" t="str">
        <f t="shared" si="11"/>
        <v/>
      </c>
      <c r="J54" s="46" t="str">
        <f t="shared" si="12"/>
        <v/>
      </c>
      <c r="K54" s="47" t="str">
        <f t="shared" si="0"/>
        <v/>
      </c>
      <c r="L54" s="47" t="str">
        <f t="shared" si="1"/>
        <v/>
      </c>
      <c r="M54" s="48">
        <f t="shared" si="13"/>
        <v>0</v>
      </c>
      <c r="N54" s="46" t="str">
        <f t="shared" si="2"/>
        <v/>
      </c>
      <c r="O54" s="47" t="str">
        <f t="shared" si="3"/>
        <v/>
      </c>
      <c r="P54" s="47" t="str">
        <f t="shared" si="4"/>
        <v/>
      </c>
      <c r="Q54" s="48">
        <f t="shared" si="14"/>
        <v>0</v>
      </c>
      <c r="R54" s="2"/>
      <c r="AH54" s="57" t="str">
        <f>IF(G54&gt;1,IF($E$10&gt;0,100-(#REF!/(1+(AL54/#REF!)^#REF!)^#REF!+#REF!/(AL54-1))*100,100-(AL54*D$5+D$6)*100),"")</f>
        <v/>
      </c>
      <c r="AI54" s="21" t="str">
        <f t="shared" si="5"/>
        <v/>
      </c>
      <c r="AJ54" s="21" t="str">
        <f t="shared" si="6"/>
        <v/>
      </c>
      <c r="AK54" s="48">
        <f t="shared" si="7"/>
        <v>0</v>
      </c>
      <c r="AL54" s="58" t="str">
        <f t="shared" si="8"/>
        <v/>
      </c>
      <c r="AM54" s="59" t="str">
        <f t="shared" si="9"/>
        <v/>
      </c>
      <c r="AN54" s="59" t="str">
        <f t="shared" si="10"/>
        <v/>
      </c>
      <c r="AO54" s="60"/>
    </row>
    <row r="55" spans="3:41" x14ac:dyDescent="0.25">
      <c r="C55" s="82"/>
      <c r="D55" s="45"/>
      <c r="E55" s="83" t="str">
        <f t="shared" si="18"/>
        <v/>
      </c>
      <c r="F55" s="45"/>
      <c r="G55" s="45"/>
      <c r="H55" s="45"/>
      <c r="I55" s="46" t="str">
        <f t="shared" si="11"/>
        <v/>
      </c>
      <c r="J55" s="46" t="str">
        <f t="shared" si="12"/>
        <v/>
      </c>
      <c r="K55" s="47" t="str">
        <f t="shared" si="0"/>
        <v/>
      </c>
      <c r="L55" s="47" t="str">
        <f t="shared" si="1"/>
        <v/>
      </c>
      <c r="M55" s="48">
        <f t="shared" si="13"/>
        <v>0</v>
      </c>
      <c r="N55" s="46" t="str">
        <f t="shared" si="2"/>
        <v/>
      </c>
      <c r="O55" s="47" t="str">
        <f t="shared" si="3"/>
        <v/>
      </c>
      <c r="P55" s="47" t="str">
        <f t="shared" si="4"/>
        <v/>
      </c>
      <c r="Q55" s="48">
        <f t="shared" si="14"/>
        <v>0</v>
      </c>
      <c r="R55" s="2"/>
      <c r="AH55" s="57" t="str">
        <f>IF(G55&gt;1,IF($E$10&gt;0,100-(#REF!/(1+(AL55/#REF!)^#REF!)^#REF!+#REF!/(AL55-1))*100,100-(AL55*D$5+D$6)*100),"")</f>
        <v/>
      </c>
      <c r="AI55" s="21" t="str">
        <f t="shared" si="5"/>
        <v/>
      </c>
      <c r="AJ55" s="21" t="str">
        <f t="shared" si="6"/>
        <v/>
      </c>
      <c r="AK55" s="48">
        <f t="shared" si="7"/>
        <v>0</v>
      </c>
      <c r="AL55" s="58" t="str">
        <f t="shared" si="8"/>
        <v/>
      </c>
      <c r="AM55" s="59" t="str">
        <f t="shared" si="9"/>
        <v/>
      </c>
      <c r="AN55" s="59" t="str">
        <f t="shared" si="10"/>
        <v/>
      </c>
      <c r="AO55" s="60"/>
    </row>
    <row r="56" spans="3:41" x14ac:dyDescent="0.25">
      <c r="C56" s="82"/>
      <c r="D56" s="45"/>
      <c r="E56" s="83" t="str">
        <f t="shared" si="18"/>
        <v/>
      </c>
      <c r="F56" s="45"/>
      <c r="G56" s="45"/>
      <c r="H56" s="45"/>
      <c r="I56" s="46" t="str">
        <f t="shared" si="11"/>
        <v/>
      </c>
      <c r="J56" s="46" t="str">
        <f t="shared" si="12"/>
        <v/>
      </c>
      <c r="K56" s="47" t="str">
        <f t="shared" si="0"/>
        <v/>
      </c>
      <c r="L56" s="47" t="str">
        <f t="shared" si="1"/>
        <v/>
      </c>
      <c r="M56" s="48">
        <f t="shared" si="13"/>
        <v>0</v>
      </c>
      <c r="N56" s="46" t="str">
        <f t="shared" si="2"/>
        <v/>
      </c>
      <c r="O56" s="47" t="str">
        <f t="shared" si="3"/>
        <v/>
      </c>
      <c r="P56" s="47" t="str">
        <f t="shared" si="4"/>
        <v/>
      </c>
      <c r="Q56" s="48">
        <f t="shared" si="14"/>
        <v>0</v>
      </c>
      <c r="R56" s="2"/>
      <c r="AH56" s="57" t="str">
        <f>IF(G56&gt;1,IF($E$10&gt;0,100-(#REF!/(1+(AL56/#REF!)^#REF!)^#REF!+#REF!/(AL56-1))*100,100-(AL56*D$5+D$6)*100),"")</f>
        <v/>
      </c>
      <c r="AI56" s="21" t="str">
        <f t="shared" si="5"/>
        <v/>
      </c>
      <c r="AJ56" s="21" t="str">
        <f t="shared" si="6"/>
        <v/>
      </c>
      <c r="AK56" s="48">
        <f t="shared" si="7"/>
        <v>0</v>
      </c>
      <c r="AL56" s="58" t="str">
        <f t="shared" si="8"/>
        <v/>
      </c>
      <c r="AM56" s="59" t="str">
        <f t="shared" si="9"/>
        <v/>
      </c>
      <c r="AN56" s="59" t="str">
        <f t="shared" si="10"/>
        <v/>
      </c>
      <c r="AO56" s="60"/>
    </row>
    <row r="57" spans="3:41" x14ac:dyDescent="0.25">
      <c r="C57" s="82"/>
      <c r="D57" s="45"/>
      <c r="E57" s="83" t="str">
        <f t="shared" si="18"/>
        <v/>
      </c>
      <c r="F57" s="45"/>
      <c r="G57" s="45"/>
      <c r="H57" s="45"/>
      <c r="I57" s="46" t="str">
        <f t="shared" si="11"/>
        <v/>
      </c>
      <c r="J57" s="46" t="str">
        <f t="shared" si="12"/>
        <v/>
      </c>
      <c r="K57" s="47" t="str">
        <f t="shared" si="0"/>
        <v/>
      </c>
      <c r="L57" s="47" t="str">
        <f t="shared" si="1"/>
        <v/>
      </c>
      <c r="M57" s="48">
        <f t="shared" si="13"/>
        <v>0</v>
      </c>
      <c r="N57" s="46" t="str">
        <f t="shared" si="2"/>
        <v/>
      </c>
      <c r="O57" s="47" t="str">
        <f t="shared" si="3"/>
        <v/>
      </c>
      <c r="P57" s="47" t="str">
        <f t="shared" si="4"/>
        <v/>
      </c>
      <c r="Q57" s="48">
        <f t="shared" si="14"/>
        <v>0</v>
      </c>
      <c r="R57" s="2"/>
      <c r="AH57" s="57" t="str">
        <f>IF(G57&gt;1,IF($E$10&gt;0,100-(#REF!/(1+(AL57/#REF!)^#REF!)^#REF!+#REF!/(AL57-1))*100,100-(AL57*D$5+D$6)*100),"")</f>
        <v/>
      </c>
      <c r="AI57" s="21" t="str">
        <f t="shared" si="5"/>
        <v/>
      </c>
      <c r="AJ57" s="21" t="str">
        <f t="shared" si="6"/>
        <v/>
      </c>
      <c r="AK57" s="48">
        <f t="shared" si="7"/>
        <v>0</v>
      </c>
      <c r="AL57" s="58" t="str">
        <f t="shared" si="8"/>
        <v/>
      </c>
      <c r="AM57" s="59" t="str">
        <f t="shared" si="9"/>
        <v/>
      </c>
      <c r="AN57" s="59" t="str">
        <f t="shared" si="10"/>
        <v/>
      </c>
      <c r="AO57" s="60"/>
    </row>
    <row r="58" spans="3:41" x14ac:dyDescent="0.25">
      <c r="C58" s="82"/>
      <c r="D58" s="45"/>
      <c r="E58" s="83" t="str">
        <f t="shared" si="18"/>
        <v/>
      </c>
      <c r="F58" s="45"/>
      <c r="G58" s="45"/>
      <c r="H58" s="45"/>
      <c r="I58" s="46" t="str">
        <f t="shared" si="11"/>
        <v/>
      </c>
      <c r="J58" s="46" t="str">
        <f t="shared" si="12"/>
        <v/>
      </c>
      <c r="K58" s="47" t="str">
        <f t="shared" si="0"/>
        <v/>
      </c>
      <c r="L58" s="47" t="str">
        <f t="shared" si="1"/>
        <v/>
      </c>
      <c r="M58" s="48">
        <f t="shared" si="13"/>
        <v>0</v>
      </c>
      <c r="N58" s="46" t="str">
        <f t="shared" si="2"/>
        <v/>
      </c>
      <c r="O58" s="47" t="str">
        <f t="shared" si="3"/>
        <v/>
      </c>
      <c r="P58" s="47" t="str">
        <f t="shared" si="4"/>
        <v/>
      </c>
      <c r="Q58" s="48">
        <f t="shared" si="14"/>
        <v>0</v>
      </c>
      <c r="R58" s="2"/>
      <c r="AH58" s="57" t="str">
        <f>IF(G58&gt;1,IF($E$10&gt;0,100-(#REF!/(1+(AL58/#REF!)^#REF!)^#REF!+#REF!/(AL58-1))*100,100-(AL58*D$5+D$6)*100),"")</f>
        <v/>
      </c>
      <c r="AI58" s="21" t="str">
        <f t="shared" si="5"/>
        <v/>
      </c>
      <c r="AJ58" s="21" t="str">
        <f t="shared" si="6"/>
        <v/>
      </c>
      <c r="AK58" s="48">
        <f t="shared" si="7"/>
        <v>0</v>
      </c>
      <c r="AL58" s="58" t="str">
        <f t="shared" si="8"/>
        <v/>
      </c>
      <c r="AM58" s="59" t="str">
        <f t="shared" si="9"/>
        <v/>
      </c>
      <c r="AN58" s="59" t="str">
        <f t="shared" si="10"/>
        <v/>
      </c>
      <c r="AO58" s="60"/>
    </row>
    <row r="59" spans="3:41" x14ac:dyDescent="0.25">
      <c r="C59" s="82"/>
      <c r="D59" s="45"/>
      <c r="E59" s="83" t="str">
        <f t="shared" si="18"/>
        <v/>
      </c>
      <c r="F59" s="45"/>
      <c r="G59" s="45"/>
      <c r="H59" s="45"/>
      <c r="I59" s="46" t="str">
        <f t="shared" si="11"/>
        <v/>
      </c>
      <c r="J59" s="46" t="str">
        <f t="shared" si="12"/>
        <v/>
      </c>
      <c r="K59" s="47" t="str">
        <f t="shared" si="0"/>
        <v/>
      </c>
      <c r="L59" s="47" t="str">
        <f t="shared" si="1"/>
        <v/>
      </c>
      <c r="M59" s="48">
        <f t="shared" si="13"/>
        <v>0</v>
      </c>
      <c r="N59" s="46" t="str">
        <f t="shared" si="2"/>
        <v/>
      </c>
      <c r="O59" s="47" t="str">
        <f t="shared" si="3"/>
        <v/>
      </c>
      <c r="P59" s="47" t="str">
        <f t="shared" si="4"/>
        <v/>
      </c>
      <c r="Q59" s="48">
        <f t="shared" si="14"/>
        <v>0</v>
      </c>
      <c r="R59" s="2"/>
      <c r="AH59" s="57" t="str">
        <f>IF(G59&gt;1,IF($E$10&gt;0,100-(#REF!/(1+(AL59/#REF!)^#REF!)^#REF!+#REF!/(AL59-1))*100,100-(AL59*D$5+D$6)*100),"")</f>
        <v/>
      </c>
      <c r="AI59" s="21" t="str">
        <f t="shared" si="5"/>
        <v/>
      </c>
      <c r="AJ59" s="21" t="str">
        <f t="shared" si="6"/>
        <v/>
      </c>
      <c r="AK59" s="48">
        <f t="shared" si="7"/>
        <v>0</v>
      </c>
      <c r="AL59" s="58" t="str">
        <f t="shared" si="8"/>
        <v/>
      </c>
      <c r="AM59" s="59" t="str">
        <f t="shared" si="9"/>
        <v/>
      </c>
      <c r="AN59" s="59" t="str">
        <f t="shared" si="10"/>
        <v/>
      </c>
      <c r="AO59" s="60"/>
    </row>
    <row r="60" spans="3:41" x14ac:dyDescent="0.25">
      <c r="C60" s="82"/>
      <c r="D60" s="45"/>
      <c r="E60" s="83" t="str">
        <f t="shared" si="18"/>
        <v/>
      </c>
      <c r="F60" s="45"/>
      <c r="G60" s="45"/>
      <c r="H60" s="45"/>
      <c r="I60" s="46" t="str">
        <f t="shared" si="11"/>
        <v/>
      </c>
      <c r="J60" s="46" t="str">
        <f t="shared" si="12"/>
        <v/>
      </c>
      <c r="K60" s="47" t="str">
        <f t="shared" si="0"/>
        <v/>
      </c>
      <c r="L60" s="47" t="str">
        <f t="shared" si="1"/>
        <v/>
      </c>
      <c r="M60" s="48">
        <f t="shared" si="13"/>
        <v>0</v>
      </c>
      <c r="N60" s="46" t="str">
        <f t="shared" si="2"/>
        <v/>
      </c>
      <c r="O60" s="47" t="str">
        <f t="shared" si="3"/>
        <v/>
      </c>
      <c r="P60" s="47" t="str">
        <f t="shared" si="4"/>
        <v/>
      </c>
      <c r="Q60" s="48">
        <f t="shared" si="14"/>
        <v>0</v>
      </c>
      <c r="R60" s="2"/>
      <c r="AH60" s="57" t="str">
        <f>IF(G60&gt;1,IF($E$10&gt;0,100-(#REF!/(1+(AL60/#REF!)^#REF!)^#REF!+#REF!/(AL60-1))*100,100-(AL60*D$5+D$6)*100),"")</f>
        <v/>
      </c>
      <c r="AI60" s="21" t="str">
        <f t="shared" si="5"/>
        <v/>
      </c>
      <c r="AJ60" s="21" t="str">
        <f t="shared" si="6"/>
        <v/>
      </c>
      <c r="AK60" s="48">
        <f t="shared" si="7"/>
        <v>0</v>
      </c>
      <c r="AL60" s="58" t="str">
        <f t="shared" si="8"/>
        <v/>
      </c>
      <c r="AM60" s="59" t="str">
        <f t="shared" si="9"/>
        <v/>
      </c>
      <c r="AN60" s="59" t="str">
        <f t="shared" si="10"/>
        <v/>
      </c>
      <c r="AO60" s="60"/>
    </row>
    <row r="61" spans="3:41" x14ac:dyDescent="0.25">
      <c r="C61" s="82"/>
      <c r="D61" s="45"/>
      <c r="E61" s="83" t="str">
        <f t="shared" si="18"/>
        <v/>
      </c>
      <c r="F61" s="45"/>
      <c r="G61" s="45"/>
      <c r="H61" s="45"/>
      <c r="I61" s="46" t="str">
        <f t="shared" si="11"/>
        <v/>
      </c>
      <c r="J61" s="46" t="str">
        <f t="shared" si="12"/>
        <v/>
      </c>
      <c r="K61" s="47" t="str">
        <f t="shared" si="0"/>
        <v/>
      </c>
      <c r="L61" s="47" t="str">
        <f t="shared" si="1"/>
        <v/>
      </c>
      <c r="M61" s="48">
        <f t="shared" si="13"/>
        <v>0</v>
      </c>
      <c r="N61" s="46" t="str">
        <f t="shared" si="2"/>
        <v/>
      </c>
      <c r="O61" s="47" t="str">
        <f t="shared" si="3"/>
        <v/>
      </c>
      <c r="P61" s="47" t="str">
        <f t="shared" si="4"/>
        <v/>
      </c>
      <c r="Q61" s="48">
        <f t="shared" si="14"/>
        <v>0</v>
      </c>
      <c r="R61" s="2"/>
      <c r="AH61" s="57" t="str">
        <f>IF(G61&gt;1,IF($E$10&gt;0,100-(#REF!/(1+(AL61/#REF!)^#REF!)^#REF!+#REF!/(AL61-1))*100,100-(AL61*D$5+D$6)*100),"")</f>
        <v/>
      </c>
      <c r="AI61" s="21" t="str">
        <f t="shared" si="5"/>
        <v/>
      </c>
      <c r="AJ61" s="21" t="str">
        <f t="shared" si="6"/>
        <v/>
      </c>
      <c r="AK61" s="48">
        <f t="shared" si="7"/>
        <v>0</v>
      </c>
      <c r="AL61" s="58" t="str">
        <f t="shared" si="8"/>
        <v/>
      </c>
      <c r="AM61" s="59" t="str">
        <f t="shared" si="9"/>
        <v/>
      </c>
      <c r="AN61" s="59" t="str">
        <f t="shared" si="10"/>
        <v/>
      </c>
      <c r="AO61" s="60"/>
    </row>
    <row r="62" spans="3:41" x14ac:dyDescent="0.25">
      <c r="C62" s="82"/>
      <c r="D62" s="45"/>
      <c r="E62" s="83" t="str">
        <f t="shared" si="18"/>
        <v/>
      </c>
      <c r="F62" s="45"/>
      <c r="G62" s="45"/>
      <c r="H62" s="45"/>
      <c r="I62" s="46" t="str">
        <f t="shared" si="11"/>
        <v/>
      </c>
      <c r="J62" s="46" t="str">
        <f t="shared" si="12"/>
        <v/>
      </c>
      <c r="K62" s="47" t="str">
        <f t="shared" si="0"/>
        <v/>
      </c>
      <c r="L62" s="47" t="str">
        <f t="shared" si="1"/>
        <v/>
      </c>
      <c r="M62" s="48">
        <f t="shared" si="13"/>
        <v>0</v>
      </c>
      <c r="N62" s="46" t="str">
        <f t="shared" si="2"/>
        <v/>
      </c>
      <c r="O62" s="47" t="str">
        <f t="shared" si="3"/>
        <v/>
      </c>
      <c r="P62" s="47" t="str">
        <f t="shared" si="4"/>
        <v/>
      </c>
      <c r="Q62" s="48">
        <f t="shared" si="14"/>
        <v>0</v>
      </c>
      <c r="R62" s="2"/>
      <c r="AH62" s="57" t="str">
        <f>IF(G62&gt;1,IF($E$10&gt;0,100-(#REF!/(1+(AL62/#REF!)^#REF!)^#REF!+#REF!/(AL62-1))*100,100-(AL62*D$5+D$6)*100),"")</f>
        <v/>
      </c>
      <c r="AI62" s="21" t="str">
        <f t="shared" si="5"/>
        <v/>
      </c>
      <c r="AJ62" s="21" t="str">
        <f t="shared" si="6"/>
        <v/>
      </c>
      <c r="AK62" s="48">
        <f t="shared" si="7"/>
        <v>0</v>
      </c>
      <c r="AL62" s="58" t="str">
        <f t="shared" si="8"/>
        <v/>
      </c>
      <c r="AM62" s="59" t="str">
        <f t="shared" si="9"/>
        <v/>
      </c>
      <c r="AN62" s="59" t="str">
        <f t="shared" si="10"/>
        <v/>
      </c>
      <c r="AO62" s="60"/>
    </row>
    <row r="63" spans="3:41" x14ac:dyDescent="0.25">
      <c r="C63" s="82"/>
      <c r="D63" s="45"/>
      <c r="E63" s="83" t="str">
        <f t="shared" si="18"/>
        <v/>
      </c>
      <c r="F63" s="45"/>
      <c r="G63" s="45"/>
      <c r="H63" s="45"/>
      <c r="I63" s="46" t="str">
        <f t="shared" si="11"/>
        <v/>
      </c>
      <c r="J63" s="46" t="str">
        <f t="shared" si="12"/>
        <v/>
      </c>
      <c r="K63" s="47" t="str">
        <f t="shared" si="0"/>
        <v/>
      </c>
      <c r="L63" s="47" t="str">
        <f t="shared" si="1"/>
        <v/>
      </c>
      <c r="M63" s="48">
        <f t="shared" si="13"/>
        <v>0</v>
      </c>
      <c r="N63" s="46" t="str">
        <f t="shared" si="2"/>
        <v/>
      </c>
      <c r="O63" s="47" t="str">
        <f t="shared" si="3"/>
        <v/>
      </c>
      <c r="P63" s="47" t="str">
        <f t="shared" si="4"/>
        <v/>
      </c>
      <c r="Q63" s="48">
        <f t="shared" si="14"/>
        <v>0</v>
      </c>
      <c r="R63" s="2"/>
      <c r="AH63" s="57" t="str">
        <f>IF(G63&gt;1,IF($E$10&gt;0,100-(#REF!/(1+(AL63/#REF!)^#REF!)^#REF!+#REF!/(AL63-1))*100,100-(AL63*D$5+D$6)*100),"")</f>
        <v/>
      </c>
      <c r="AI63" s="21" t="str">
        <f t="shared" si="5"/>
        <v/>
      </c>
      <c r="AJ63" s="21" t="str">
        <f t="shared" si="6"/>
        <v/>
      </c>
      <c r="AK63" s="48">
        <f t="shared" si="7"/>
        <v>0</v>
      </c>
      <c r="AL63" s="58" t="str">
        <f t="shared" si="8"/>
        <v/>
      </c>
      <c r="AM63" s="59" t="str">
        <f t="shared" si="9"/>
        <v/>
      </c>
      <c r="AN63" s="59" t="str">
        <f t="shared" si="10"/>
        <v/>
      </c>
      <c r="AO63" s="60"/>
    </row>
    <row r="64" spans="3:41" x14ac:dyDescent="0.25">
      <c r="C64" s="82"/>
      <c r="D64" s="45"/>
      <c r="E64" s="83" t="str">
        <f t="shared" si="18"/>
        <v/>
      </c>
      <c r="F64" s="45"/>
      <c r="G64" s="45"/>
      <c r="H64" s="45"/>
      <c r="I64" s="46" t="str">
        <f t="shared" si="11"/>
        <v/>
      </c>
      <c r="J64" s="46" t="str">
        <f t="shared" si="12"/>
        <v/>
      </c>
      <c r="K64" s="47" t="str">
        <f t="shared" si="0"/>
        <v/>
      </c>
      <c r="L64" s="47" t="str">
        <f t="shared" si="1"/>
        <v/>
      </c>
      <c r="M64" s="48">
        <f t="shared" si="13"/>
        <v>0</v>
      </c>
      <c r="N64" s="46" t="str">
        <f t="shared" si="2"/>
        <v/>
      </c>
      <c r="O64" s="47" t="str">
        <f t="shared" si="3"/>
        <v/>
      </c>
      <c r="P64" s="47" t="str">
        <f t="shared" si="4"/>
        <v/>
      </c>
      <c r="Q64" s="48">
        <f t="shared" si="14"/>
        <v>0</v>
      </c>
      <c r="R64" s="2"/>
      <c r="AH64" s="57" t="str">
        <f>IF(G64&gt;1,IF($E$10&gt;0,100-(#REF!/(1+(AL64/#REF!)^#REF!)^#REF!+#REF!/(AL64-1))*100,100-(AL64*D$5+D$6)*100),"")</f>
        <v/>
      </c>
      <c r="AI64" s="21" t="str">
        <f t="shared" si="5"/>
        <v/>
      </c>
      <c r="AJ64" s="21" t="str">
        <f t="shared" si="6"/>
        <v/>
      </c>
      <c r="AK64" s="48">
        <f t="shared" si="7"/>
        <v>0</v>
      </c>
      <c r="AL64" s="58" t="str">
        <f t="shared" si="8"/>
        <v/>
      </c>
      <c r="AM64" s="59" t="str">
        <f t="shared" si="9"/>
        <v/>
      </c>
      <c r="AN64" s="59" t="str">
        <f t="shared" si="10"/>
        <v/>
      </c>
      <c r="AO64" s="60"/>
    </row>
    <row r="65" spans="3:41" x14ac:dyDescent="0.25">
      <c r="C65" s="82"/>
      <c r="D65" s="45"/>
      <c r="E65" s="83" t="str">
        <f t="shared" si="18"/>
        <v/>
      </c>
      <c r="F65" s="45"/>
      <c r="G65" s="45"/>
      <c r="H65" s="45"/>
      <c r="I65" s="46" t="str">
        <f t="shared" si="11"/>
        <v/>
      </c>
      <c r="J65" s="46" t="str">
        <f t="shared" si="12"/>
        <v/>
      </c>
      <c r="K65" s="47" t="str">
        <f t="shared" si="0"/>
        <v/>
      </c>
      <c r="L65" s="47" t="str">
        <f t="shared" si="1"/>
        <v/>
      </c>
      <c r="M65" s="48">
        <f t="shared" si="13"/>
        <v>0</v>
      </c>
      <c r="N65" s="46" t="str">
        <f t="shared" si="2"/>
        <v/>
      </c>
      <c r="O65" s="47" t="str">
        <f t="shared" si="3"/>
        <v/>
      </c>
      <c r="P65" s="47" t="str">
        <f t="shared" si="4"/>
        <v/>
      </c>
      <c r="Q65" s="48">
        <f t="shared" si="14"/>
        <v>0</v>
      </c>
      <c r="R65" s="2"/>
      <c r="AH65" s="57" t="str">
        <f>IF(G65&gt;1,IF($E$10&gt;0,100-(#REF!/(1+(AL65/#REF!)^#REF!)^#REF!+#REF!/(AL65-1))*100,100-(AL65*D$5+D$6)*100),"")</f>
        <v/>
      </c>
      <c r="AI65" s="21" t="str">
        <f t="shared" si="5"/>
        <v/>
      </c>
      <c r="AJ65" s="21" t="str">
        <f t="shared" si="6"/>
        <v/>
      </c>
      <c r="AK65" s="48">
        <f t="shared" si="7"/>
        <v>0</v>
      </c>
      <c r="AL65" s="58" t="str">
        <f t="shared" si="8"/>
        <v/>
      </c>
      <c r="AM65" s="59" t="str">
        <f t="shared" si="9"/>
        <v/>
      </c>
      <c r="AN65" s="59" t="str">
        <f t="shared" si="10"/>
        <v/>
      </c>
      <c r="AO65" s="60"/>
    </row>
    <row r="66" spans="3:41" x14ac:dyDescent="0.25">
      <c r="C66" s="82"/>
      <c r="D66" s="45"/>
      <c r="E66" s="83" t="str">
        <f t="shared" si="18"/>
        <v/>
      </c>
      <c r="F66" s="45"/>
      <c r="G66" s="45"/>
      <c r="H66" s="45"/>
      <c r="I66" s="46" t="str">
        <f t="shared" si="11"/>
        <v/>
      </c>
      <c r="J66" s="46" t="str">
        <f t="shared" si="12"/>
        <v/>
      </c>
      <c r="K66" s="47" t="str">
        <f t="shared" si="0"/>
        <v/>
      </c>
      <c r="L66" s="47" t="str">
        <f t="shared" si="1"/>
        <v/>
      </c>
      <c r="M66" s="48">
        <f t="shared" si="13"/>
        <v>0</v>
      </c>
      <c r="N66" s="46" t="str">
        <f t="shared" si="2"/>
        <v/>
      </c>
      <c r="O66" s="47" t="str">
        <f t="shared" si="3"/>
        <v/>
      </c>
      <c r="P66" s="47" t="str">
        <f t="shared" si="4"/>
        <v/>
      </c>
      <c r="Q66" s="48">
        <f t="shared" si="14"/>
        <v>0</v>
      </c>
      <c r="R66" s="2"/>
      <c r="AH66" s="57" t="str">
        <f>IF(G66&gt;1,IF($E$10&gt;0,100-(#REF!/(1+(AL66/#REF!)^#REF!)^#REF!+#REF!/(AL66-1))*100,100-(AL66*D$5+D$6)*100),"")</f>
        <v/>
      </c>
      <c r="AI66" s="21" t="str">
        <f t="shared" si="5"/>
        <v/>
      </c>
      <c r="AJ66" s="21" t="str">
        <f t="shared" si="6"/>
        <v/>
      </c>
      <c r="AK66" s="48">
        <f t="shared" si="7"/>
        <v>0</v>
      </c>
      <c r="AL66" s="58" t="str">
        <f t="shared" si="8"/>
        <v/>
      </c>
      <c r="AM66" s="59" t="str">
        <f t="shared" si="9"/>
        <v/>
      </c>
      <c r="AN66" s="59" t="str">
        <f t="shared" si="10"/>
        <v/>
      </c>
      <c r="AO66" s="60"/>
    </row>
    <row r="67" spans="3:41" x14ac:dyDescent="0.25">
      <c r="C67" s="82"/>
      <c r="D67" s="45"/>
      <c r="E67" s="83" t="str">
        <f t="shared" si="18"/>
        <v/>
      </c>
      <c r="F67" s="45"/>
      <c r="G67" s="45"/>
      <c r="H67" s="45"/>
      <c r="I67" s="46" t="str">
        <f t="shared" si="11"/>
        <v/>
      </c>
      <c r="J67" s="46" t="str">
        <f t="shared" si="12"/>
        <v/>
      </c>
      <c r="K67" s="47" t="str">
        <f t="shared" si="0"/>
        <v/>
      </c>
      <c r="L67" s="47" t="str">
        <f t="shared" si="1"/>
        <v/>
      </c>
      <c r="M67" s="48">
        <f t="shared" si="13"/>
        <v>0</v>
      </c>
      <c r="N67" s="46" t="str">
        <f t="shared" si="2"/>
        <v/>
      </c>
      <c r="O67" s="47" t="str">
        <f t="shared" si="3"/>
        <v/>
      </c>
      <c r="P67" s="47" t="str">
        <f t="shared" si="4"/>
        <v/>
      </c>
      <c r="Q67" s="48">
        <f t="shared" si="14"/>
        <v>0</v>
      </c>
      <c r="R67" s="2"/>
      <c r="AH67" s="57" t="str">
        <f>IF(G67&gt;1,IF($E$10&gt;0,100-(#REF!/(1+(AL67/#REF!)^#REF!)^#REF!+#REF!/(AL67-1))*100,100-(AL67*D$5+D$6)*100),"")</f>
        <v/>
      </c>
      <c r="AI67" s="21" t="str">
        <f t="shared" si="5"/>
        <v/>
      </c>
      <c r="AJ67" s="21" t="str">
        <f t="shared" si="6"/>
        <v/>
      </c>
      <c r="AK67" s="48">
        <f t="shared" si="7"/>
        <v>0</v>
      </c>
      <c r="AL67" s="58" t="str">
        <f t="shared" si="8"/>
        <v/>
      </c>
      <c r="AM67" s="59" t="str">
        <f t="shared" si="9"/>
        <v/>
      </c>
      <c r="AN67" s="59" t="str">
        <f t="shared" si="10"/>
        <v/>
      </c>
      <c r="AO67" s="60"/>
    </row>
    <row r="68" spans="3:41" x14ac:dyDescent="0.25">
      <c r="C68" s="82"/>
      <c r="D68" s="45"/>
      <c r="E68" s="83" t="str">
        <f t="shared" si="18"/>
        <v/>
      </c>
      <c r="F68" s="45"/>
      <c r="G68" s="45"/>
      <c r="H68" s="45"/>
      <c r="I68" s="46" t="str">
        <f t="shared" si="11"/>
        <v/>
      </c>
      <c r="J68" s="46" t="str">
        <f t="shared" si="12"/>
        <v/>
      </c>
      <c r="K68" s="47" t="str">
        <f t="shared" si="0"/>
        <v/>
      </c>
      <c r="L68" s="47" t="str">
        <f t="shared" si="1"/>
        <v/>
      </c>
      <c r="M68" s="48">
        <f t="shared" si="13"/>
        <v>0</v>
      </c>
      <c r="N68" s="46" t="str">
        <f t="shared" si="2"/>
        <v/>
      </c>
      <c r="O68" s="47" t="str">
        <f t="shared" si="3"/>
        <v/>
      </c>
      <c r="P68" s="47" t="str">
        <f t="shared" si="4"/>
        <v/>
      </c>
      <c r="Q68" s="48">
        <f t="shared" si="14"/>
        <v>0</v>
      </c>
      <c r="R68" s="2"/>
      <c r="AH68" s="57" t="str">
        <f>IF(G68&gt;1,IF($E$10&gt;0,100-(#REF!/(1+(AL68/#REF!)^#REF!)^#REF!+#REF!/(AL68-1))*100,100-(AL68*D$5+D$6)*100),"")</f>
        <v/>
      </c>
      <c r="AI68" s="21" t="str">
        <f t="shared" si="5"/>
        <v/>
      </c>
      <c r="AJ68" s="21" t="str">
        <f t="shared" si="6"/>
        <v/>
      </c>
      <c r="AK68" s="48">
        <f t="shared" si="7"/>
        <v>0</v>
      </c>
      <c r="AL68" s="58" t="str">
        <f t="shared" si="8"/>
        <v/>
      </c>
      <c r="AM68" s="59" t="str">
        <f t="shared" si="9"/>
        <v/>
      </c>
      <c r="AN68" s="59" t="str">
        <f t="shared" si="10"/>
        <v/>
      </c>
      <c r="AO68" s="60"/>
    </row>
    <row r="69" spans="3:41" x14ac:dyDescent="0.25">
      <c r="C69" s="82"/>
      <c r="D69" s="45"/>
      <c r="E69" s="83" t="str">
        <f t="shared" si="18"/>
        <v/>
      </c>
      <c r="F69" s="45"/>
      <c r="G69" s="45"/>
      <c r="H69" s="45"/>
      <c r="I69" s="46" t="str">
        <f t="shared" si="11"/>
        <v/>
      </c>
      <c r="J69" s="46" t="str">
        <f t="shared" si="12"/>
        <v/>
      </c>
      <c r="K69" s="47" t="str">
        <f t="shared" si="0"/>
        <v/>
      </c>
      <c r="L69" s="47" t="str">
        <f t="shared" si="1"/>
        <v/>
      </c>
      <c r="M69" s="48">
        <f t="shared" si="13"/>
        <v>0</v>
      </c>
      <c r="N69" s="46" t="str">
        <f t="shared" si="2"/>
        <v/>
      </c>
      <c r="O69" s="47" t="str">
        <f t="shared" si="3"/>
        <v/>
      </c>
      <c r="P69" s="47" t="str">
        <f t="shared" si="4"/>
        <v/>
      </c>
      <c r="Q69" s="48">
        <f t="shared" si="14"/>
        <v>0</v>
      </c>
      <c r="R69" s="2"/>
      <c r="AH69" s="57" t="str">
        <f>IF(G69&gt;1,IF($E$10&gt;0,100-(#REF!/(1+(AL69/#REF!)^#REF!)^#REF!+#REF!/(AL69-1))*100,100-(AL69*D$5+D$6)*100),"")</f>
        <v/>
      </c>
      <c r="AI69" s="21" t="str">
        <f t="shared" si="5"/>
        <v/>
      </c>
      <c r="AJ69" s="21" t="str">
        <f t="shared" si="6"/>
        <v/>
      </c>
      <c r="AK69" s="48">
        <f t="shared" si="7"/>
        <v>0</v>
      </c>
      <c r="AL69" s="58" t="str">
        <f t="shared" si="8"/>
        <v/>
      </c>
      <c r="AM69" s="59" t="str">
        <f t="shared" si="9"/>
        <v/>
      </c>
      <c r="AN69" s="59" t="str">
        <f t="shared" si="10"/>
        <v/>
      </c>
      <c r="AO69" s="60"/>
    </row>
    <row r="70" spans="3:41" x14ac:dyDescent="0.25">
      <c r="C70" s="82"/>
      <c r="D70" s="45"/>
      <c r="E70" s="83" t="str">
        <f t="shared" si="18"/>
        <v/>
      </c>
      <c r="F70" s="45"/>
      <c r="G70" s="45"/>
      <c r="H70" s="45"/>
      <c r="I70" s="46" t="str">
        <f t="shared" si="11"/>
        <v/>
      </c>
      <c r="J70" s="46" t="str">
        <f t="shared" si="12"/>
        <v/>
      </c>
      <c r="K70" s="47" t="str">
        <f t="shared" si="0"/>
        <v/>
      </c>
      <c r="L70" s="47" t="str">
        <f t="shared" si="1"/>
        <v/>
      </c>
      <c r="M70" s="48">
        <f t="shared" si="13"/>
        <v>0</v>
      </c>
      <c r="N70" s="46" t="str">
        <f t="shared" si="2"/>
        <v/>
      </c>
      <c r="O70" s="47" t="str">
        <f t="shared" si="3"/>
        <v/>
      </c>
      <c r="P70" s="47" t="str">
        <f t="shared" si="4"/>
        <v/>
      </c>
      <c r="Q70" s="48">
        <f t="shared" si="14"/>
        <v>0</v>
      </c>
      <c r="R70" s="2"/>
      <c r="AH70" s="57" t="str">
        <f>IF(G70&gt;1,IF($E$10&gt;0,100-(#REF!/(1+(AL70/#REF!)^#REF!)^#REF!+#REF!/(AL70-1))*100,100-(AL70*D$5+D$6)*100),"")</f>
        <v/>
      </c>
      <c r="AI70" s="21" t="str">
        <f t="shared" si="5"/>
        <v/>
      </c>
      <c r="AJ70" s="21" t="str">
        <f t="shared" si="6"/>
        <v/>
      </c>
      <c r="AK70" s="48">
        <f t="shared" si="7"/>
        <v>0</v>
      </c>
      <c r="AL70" s="58" t="str">
        <f t="shared" si="8"/>
        <v/>
      </c>
      <c r="AM70" s="59" t="str">
        <f t="shared" si="9"/>
        <v/>
      </c>
      <c r="AN70" s="59" t="str">
        <f t="shared" si="10"/>
        <v/>
      </c>
      <c r="AO70" s="60"/>
    </row>
    <row r="71" spans="3:41" x14ac:dyDescent="0.25">
      <c r="C71" s="82"/>
      <c r="D71" s="45"/>
      <c r="E71" s="83" t="str">
        <f t="shared" si="18"/>
        <v/>
      </c>
      <c r="F71" s="45"/>
      <c r="G71" s="45"/>
      <c r="H71" s="45"/>
      <c r="I71" s="46" t="str">
        <f t="shared" si="11"/>
        <v/>
      </c>
      <c r="J71" s="46" t="str">
        <f t="shared" si="12"/>
        <v/>
      </c>
      <c r="K71" s="47" t="str">
        <f t="shared" ref="K71:K134" si="19">IF(G71&gt;1,I71-J71,"")</f>
        <v/>
      </c>
      <c r="L71" s="47" t="str">
        <f t="shared" ref="L71:L134" si="20">IF(G71&gt;1,ABS(K71),"")</f>
        <v/>
      </c>
      <c r="M71" s="48">
        <f t="shared" si="13"/>
        <v>0</v>
      </c>
      <c r="N71" s="46" t="str">
        <f t="shared" ref="N71:N134" si="21">IF(G71&gt;1,J71+$K$5,"")</f>
        <v/>
      </c>
      <c r="O71" s="47" t="str">
        <f t="shared" ref="O71:O134" si="22">IF(G71&gt;1,I71-N71,"")</f>
        <v/>
      </c>
      <c r="P71" s="47" t="str">
        <f t="shared" ref="P71:P134" si="23">IF(G71&gt;1,ABS(O71),"")</f>
        <v/>
      </c>
      <c r="Q71" s="48">
        <f t="shared" si="14"/>
        <v>0</v>
      </c>
      <c r="R71" s="2"/>
      <c r="AH71" s="57" t="str">
        <f>IF(G71&gt;1,IF($E$10&gt;0,100-(#REF!/(1+(AL71/#REF!)^#REF!)^#REF!+#REF!/(AL71-1))*100,100-(AL71*D$5+D$6)*100),"")</f>
        <v/>
      </c>
      <c r="AI71" s="21" t="str">
        <f t="shared" ref="AI71:AI134" si="24">IF(G71&gt;1,I71-AH71,"")</f>
        <v/>
      </c>
      <c r="AJ71" s="21" t="str">
        <f t="shared" ref="AJ71:AJ134" si="25">IF(G71&gt;1,ABS(AI71),"")</f>
        <v/>
      </c>
      <c r="AK71" s="48">
        <f t="shared" ref="AK71:AK134" si="26">IF($G71&gt;1.2,IF(AJ71&gt;1.2,1,0),0)</f>
        <v>0</v>
      </c>
      <c r="AL71" s="58" t="str">
        <f t="shared" ref="AL71:AL134" si="27">IF(G71&gt;0,G71+AN71,"")</f>
        <v/>
      </c>
      <c r="AM71" s="59" t="str">
        <f t="shared" ref="AM71:AM134" si="28">IF(G71&gt;0,$AM$5,"")</f>
        <v/>
      </c>
      <c r="AN71" s="59" t="str">
        <f t="shared" ref="AN71:AN134" si="29">IF(G71&gt;0,$AN$5,"")</f>
        <v/>
      </c>
      <c r="AO71" s="60"/>
    </row>
    <row r="72" spans="3:41" x14ac:dyDescent="0.25">
      <c r="C72" s="82"/>
      <c r="D72" s="45"/>
      <c r="E72" s="83" t="str">
        <f t="shared" si="18"/>
        <v/>
      </c>
      <c r="F72" s="45"/>
      <c r="G72" s="45"/>
      <c r="H72" s="45"/>
      <c r="I72" s="46" t="str">
        <f t="shared" ref="I72:I135" si="30">IF(G72&gt;1,100-H72,"")</f>
        <v/>
      </c>
      <c r="J72" s="46" t="str">
        <f t="shared" ref="J72:J135" si="31">IF(G72&gt;1,100-(G72*D$5+D$6),"")</f>
        <v/>
      </c>
      <c r="K72" s="47" t="str">
        <f t="shared" si="19"/>
        <v/>
      </c>
      <c r="L72" s="47" t="str">
        <f t="shared" si="20"/>
        <v/>
      </c>
      <c r="M72" s="48">
        <f t="shared" ref="M72:M135" si="32">IF($G72&gt;1.2,IF(L72&gt;1.2,1,0),0)</f>
        <v>0</v>
      </c>
      <c r="N72" s="46" t="str">
        <f t="shared" si="21"/>
        <v/>
      </c>
      <c r="O72" s="47" t="str">
        <f t="shared" si="22"/>
        <v/>
      </c>
      <c r="P72" s="47" t="str">
        <f t="shared" si="23"/>
        <v/>
      </c>
      <c r="Q72" s="48">
        <f t="shared" ref="Q72:Q135" si="33">IF($G72&gt;1.2,IF(P72&gt;1.2,1,0),0)</f>
        <v>0</v>
      </c>
      <c r="R72" s="2"/>
      <c r="AH72" s="57" t="str">
        <f>IF(G72&gt;1,IF($E$10&gt;0,100-(#REF!/(1+(AL72/#REF!)^#REF!)^#REF!+#REF!/(AL72-1))*100,100-(AL72*D$5+D$6)*100),"")</f>
        <v/>
      </c>
      <c r="AI72" s="21" t="str">
        <f t="shared" si="24"/>
        <v/>
      </c>
      <c r="AJ72" s="21" t="str">
        <f t="shared" si="25"/>
        <v/>
      </c>
      <c r="AK72" s="48">
        <f t="shared" si="26"/>
        <v>0</v>
      </c>
      <c r="AL72" s="58" t="str">
        <f t="shared" si="27"/>
        <v/>
      </c>
      <c r="AM72" s="59" t="str">
        <f t="shared" si="28"/>
        <v/>
      </c>
      <c r="AN72" s="59" t="str">
        <f t="shared" si="29"/>
        <v/>
      </c>
      <c r="AO72" s="60"/>
    </row>
    <row r="73" spans="3:41" x14ac:dyDescent="0.25">
      <c r="C73" s="82"/>
      <c r="D73" s="45"/>
      <c r="E73" s="83" t="str">
        <f t="shared" si="18"/>
        <v/>
      </c>
      <c r="F73" s="45"/>
      <c r="G73" s="45"/>
      <c r="H73" s="45"/>
      <c r="I73" s="46" t="str">
        <f t="shared" si="30"/>
        <v/>
      </c>
      <c r="J73" s="46" t="str">
        <f t="shared" si="31"/>
        <v/>
      </c>
      <c r="K73" s="47" t="str">
        <f t="shared" si="19"/>
        <v/>
      </c>
      <c r="L73" s="47" t="str">
        <f t="shared" si="20"/>
        <v/>
      </c>
      <c r="M73" s="48">
        <f t="shared" si="32"/>
        <v>0</v>
      </c>
      <c r="N73" s="46" t="str">
        <f t="shared" si="21"/>
        <v/>
      </c>
      <c r="O73" s="47" t="str">
        <f t="shared" si="22"/>
        <v/>
      </c>
      <c r="P73" s="47" t="str">
        <f t="shared" si="23"/>
        <v/>
      </c>
      <c r="Q73" s="48">
        <f t="shared" si="33"/>
        <v>0</v>
      </c>
      <c r="R73" s="2"/>
      <c r="AH73" s="57" t="str">
        <f>IF(G73&gt;1,IF($E$10&gt;0,100-(#REF!/(1+(AL73/#REF!)^#REF!)^#REF!+#REF!/(AL73-1))*100,100-(AL73*D$5+D$6)*100),"")</f>
        <v/>
      </c>
      <c r="AI73" s="21" t="str">
        <f t="shared" si="24"/>
        <v/>
      </c>
      <c r="AJ73" s="21" t="str">
        <f t="shared" si="25"/>
        <v/>
      </c>
      <c r="AK73" s="48">
        <f t="shared" si="26"/>
        <v>0</v>
      </c>
      <c r="AL73" s="58" t="str">
        <f t="shared" si="27"/>
        <v/>
      </c>
      <c r="AM73" s="59" t="str">
        <f t="shared" si="28"/>
        <v/>
      </c>
      <c r="AN73" s="59" t="str">
        <f t="shared" si="29"/>
        <v/>
      </c>
      <c r="AO73" s="60"/>
    </row>
    <row r="74" spans="3:41" x14ac:dyDescent="0.25">
      <c r="C74" s="82"/>
      <c r="D74" s="45"/>
      <c r="E74" s="83" t="str">
        <f t="shared" si="18"/>
        <v/>
      </c>
      <c r="F74" s="45"/>
      <c r="G74" s="45"/>
      <c r="H74" s="45"/>
      <c r="I74" s="46" t="str">
        <f t="shared" si="30"/>
        <v/>
      </c>
      <c r="J74" s="46" t="str">
        <f t="shared" si="31"/>
        <v/>
      </c>
      <c r="K74" s="47" t="str">
        <f t="shared" si="19"/>
        <v/>
      </c>
      <c r="L74" s="47" t="str">
        <f t="shared" si="20"/>
        <v/>
      </c>
      <c r="M74" s="48">
        <f t="shared" si="32"/>
        <v>0</v>
      </c>
      <c r="N74" s="46" t="str">
        <f t="shared" si="21"/>
        <v/>
      </c>
      <c r="O74" s="47" t="str">
        <f t="shared" si="22"/>
        <v/>
      </c>
      <c r="P74" s="47" t="str">
        <f t="shared" si="23"/>
        <v/>
      </c>
      <c r="Q74" s="48">
        <f t="shared" si="33"/>
        <v>0</v>
      </c>
      <c r="R74" s="2"/>
      <c r="AH74" s="57" t="str">
        <f>IF(G74&gt;1,IF($E$10&gt;0,100-(#REF!/(1+(AL74/#REF!)^#REF!)^#REF!+#REF!/(AL74-1))*100,100-(AL74*D$5+D$6)*100),"")</f>
        <v/>
      </c>
      <c r="AI74" s="21" t="str">
        <f t="shared" si="24"/>
        <v/>
      </c>
      <c r="AJ74" s="21" t="str">
        <f t="shared" si="25"/>
        <v/>
      </c>
      <c r="AK74" s="48">
        <f t="shared" si="26"/>
        <v>0</v>
      </c>
      <c r="AL74" s="58" t="str">
        <f t="shared" si="27"/>
        <v/>
      </c>
      <c r="AM74" s="59" t="str">
        <f t="shared" si="28"/>
        <v/>
      </c>
      <c r="AN74" s="59" t="str">
        <f t="shared" si="29"/>
        <v/>
      </c>
      <c r="AO74" s="60"/>
    </row>
    <row r="75" spans="3:41" x14ac:dyDescent="0.25">
      <c r="C75" s="82"/>
      <c r="D75" s="45"/>
      <c r="E75" s="83" t="str">
        <f t="shared" si="18"/>
        <v/>
      </c>
      <c r="F75" s="45"/>
      <c r="G75" s="45"/>
      <c r="H75" s="45"/>
      <c r="I75" s="46" t="str">
        <f t="shared" si="30"/>
        <v/>
      </c>
      <c r="J75" s="46" t="str">
        <f t="shared" si="31"/>
        <v/>
      </c>
      <c r="K75" s="47" t="str">
        <f t="shared" si="19"/>
        <v/>
      </c>
      <c r="L75" s="47" t="str">
        <f t="shared" si="20"/>
        <v/>
      </c>
      <c r="M75" s="48">
        <f t="shared" si="32"/>
        <v>0</v>
      </c>
      <c r="N75" s="46" t="str">
        <f t="shared" si="21"/>
        <v/>
      </c>
      <c r="O75" s="47" t="str">
        <f t="shared" si="22"/>
        <v/>
      </c>
      <c r="P75" s="47" t="str">
        <f t="shared" si="23"/>
        <v/>
      </c>
      <c r="Q75" s="48">
        <f t="shared" si="33"/>
        <v>0</v>
      </c>
      <c r="R75" s="2"/>
      <c r="AH75" s="57" t="str">
        <f>IF(G75&gt;1,IF($E$10&gt;0,100-(#REF!/(1+(AL75/#REF!)^#REF!)^#REF!+#REF!/(AL75-1))*100,100-(AL75*D$5+D$6)*100),"")</f>
        <v/>
      </c>
      <c r="AI75" s="21" t="str">
        <f t="shared" si="24"/>
        <v/>
      </c>
      <c r="AJ75" s="21" t="str">
        <f t="shared" si="25"/>
        <v/>
      </c>
      <c r="AK75" s="48">
        <f t="shared" si="26"/>
        <v>0</v>
      </c>
      <c r="AL75" s="58" t="str">
        <f t="shared" si="27"/>
        <v/>
      </c>
      <c r="AM75" s="59" t="str">
        <f t="shared" si="28"/>
        <v/>
      </c>
      <c r="AN75" s="59" t="str">
        <f t="shared" si="29"/>
        <v/>
      </c>
      <c r="AO75" s="60"/>
    </row>
    <row r="76" spans="3:41" x14ac:dyDescent="0.25">
      <c r="C76" s="82"/>
      <c r="D76" s="45"/>
      <c r="E76" s="83" t="str">
        <f t="shared" si="18"/>
        <v/>
      </c>
      <c r="F76" s="45"/>
      <c r="G76" s="45"/>
      <c r="H76" s="45"/>
      <c r="I76" s="46" t="str">
        <f t="shared" si="30"/>
        <v/>
      </c>
      <c r="J76" s="46" t="str">
        <f t="shared" si="31"/>
        <v/>
      </c>
      <c r="K76" s="47" t="str">
        <f t="shared" si="19"/>
        <v/>
      </c>
      <c r="L76" s="47" t="str">
        <f t="shared" si="20"/>
        <v/>
      </c>
      <c r="M76" s="48">
        <f t="shared" si="32"/>
        <v>0</v>
      </c>
      <c r="N76" s="46" t="str">
        <f t="shared" si="21"/>
        <v/>
      </c>
      <c r="O76" s="47" t="str">
        <f t="shared" si="22"/>
        <v/>
      </c>
      <c r="P76" s="47" t="str">
        <f t="shared" si="23"/>
        <v/>
      </c>
      <c r="Q76" s="48">
        <f t="shared" si="33"/>
        <v>0</v>
      </c>
      <c r="R76" s="2"/>
      <c r="AH76" s="57" t="str">
        <f>IF(G76&gt;1,IF($E$10&gt;0,100-(#REF!/(1+(AL76/#REF!)^#REF!)^#REF!+#REF!/(AL76-1))*100,100-(AL76*D$5+D$6)*100),"")</f>
        <v/>
      </c>
      <c r="AI76" s="21" t="str">
        <f t="shared" si="24"/>
        <v/>
      </c>
      <c r="AJ76" s="21" t="str">
        <f t="shared" si="25"/>
        <v/>
      </c>
      <c r="AK76" s="48">
        <f t="shared" si="26"/>
        <v>0</v>
      </c>
      <c r="AL76" s="58" t="str">
        <f t="shared" si="27"/>
        <v/>
      </c>
      <c r="AM76" s="59" t="str">
        <f t="shared" si="28"/>
        <v/>
      </c>
      <c r="AN76" s="59" t="str">
        <f t="shared" si="29"/>
        <v/>
      </c>
      <c r="AO76" s="60"/>
    </row>
    <row r="77" spans="3:41" x14ac:dyDescent="0.25">
      <c r="C77" s="82"/>
      <c r="D77" s="45"/>
      <c r="E77" s="83" t="str">
        <f t="shared" si="18"/>
        <v/>
      </c>
      <c r="F77" s="45"/>
      <c r="G77" s="45"/>
      <c r="H77" s="45"/>
      <c r="I77" s="46" t="str">
        <f t="shared" si="30"/>
        <v/>
      </c>
      <c r="J77" s="46" t="str">
        <f t="shared" si="31"/>
        <v/>
      </c>
      <c r="K77" s="47" t="str">
        <f t="shared" si="19"/>
        <v/>
      </c>
      <c r="L77" s="47" t="str">
        <f t="shared" si="20"/>
        <v/>
      </c>
      <c r="M77" s="48">
        <f t="shared" si="32"/>
        <v>0</v>
      </c>
      <c r="N77" s="46" t="str">
        <f t="shared" si="21"/>
        <v/>
      </c>
      <c r="O77" s="47" t="str">
        <f t="shared" si="22"/>
        <v/>
      </c>
      <c r="P77" s="47" t="str">
        <f t="shared" si="23"/>
        <v/>
      </c>
      <c r="Q77" s="48">
        <f t="shared" si="33"/>
        <v>0</v>
      </c>
      <c r="R77" s="2"/>
      <c r="AH77" s="57" t="str">
        <f>IF(G77&gt;1,IF($E$10&gt;0,100-(#REF!/(1+(AL77/#REF!)^#REF!)^#REF!+#REF!/(AL77-1))*100,100-(AL77*D$5+D$6)*100),"")</f>
        <v/>
      </c>
      <c r="AI77" s="21" t="str">
        <f t="shared" si="24"/>
        <v/>
      </c>
      <c r="AJ77" s="21" t="str">
        <f t="shared" si="25"/>
        <v/>
      </c>
      <c r="AK77" s="48">
        <f t="shared" si="26"/>
        <v>0</v>
      </c>
      <c r="AL77" s="58" t="str">
        <f t="shared" si="27"/>
        <v/>
      </c>
      <c r="AM77" s="59" t="str">
        <f t="shared" si="28"/>
        <v/>
      </c>
      <c r="AN77" s="59" t="str">
        <f t="shared" si="29"/>
        <v/>
      </c>
      <c r="AO77" s="60"/>
    </row>
    <row r="78" spans="3:41" x14ac:dyDescent="0.25">
      <c r="C78" s="82"/>
      <c r="D78" s="45"/>
      <c r="E78" s="83" t="str">
        <f t="shared" si="18"/>
        <v/>
      </c>
      <c r="F78" s="45"/>
      <c r="G78" s="45"/>
      <c r="H78" s="45"/>
      <c r="I78" s="46" t="str">
        <f t="shared" si="30"/>
        <v/>
      </c>
      <c r="J78" s="46" t="str">
        <f t="shared" si="31"/>
        <v/>
      </c>
      <c r="K78" s="47" t="str">
        <f t="shared" si="19"/>
        <v/>
      </c>
      <c r="L78" s="47" t="str">
        <f t="shared" si="20"/>
        <v/>
      </c>
      <c r="M78" s="48">
        <f t="shared" si="32"/>
        <v>0</v>
      </c>
      <c r="N78" s="46" t="str">
        <f t="shared" si="21"/>
        <v/>
      </c>
      <c r="O78" s="47" t="str">
        <f t="shared" si="22"/>
        <v/>
      </c>
      <c r="P78" s="47" t="str">
        <f t="shared" si="23"/>
        <v/>
      </c>
      <c r="Q78" s="48">
        <f t="shared" si="33"/>
        <v>0</v>
      </c>
      <c r="R78" s="2"/>
      <c r="AH78" s="57" t="str">
        <f>IF(G78&gt;1,IF($E$10&gt;0,100-(#REF!/(1+(AL78/#REF!)^#REF!)^#REF!+#REF!/(AL78-1))*100,100-(AL78*D$5+D$6)*100),"")</f>
        <v/>
      </c>
      <c r="AI78" s="21" t="str">
        <f t="shared" si="24"/>
        <v/>
      </c>
      <c r="AJ78" s="21" t="str">
        <f t="shared" si="25"/>
        <v/>
      </c>
      <c r="AK78" s="48">
        <f t="shared" si="26"/>
        <v>0</v>
      </c>
      <c r="AL78" s="58" t="str">
        <f t="shared" si="27"/>
        <v/>
      </c>
      <c r="AM78" s="59" t="str">
        <f t="shared" si="28"/>
        <v/>
      </c>
      <c r="AN78" s="59" t="str">
        <f t="shared" si="29"/>
        <v/>
      </c>
      <c r="AO78" s="60"/>
    </row>
    <row r="79" spans="3:41" x14ac:dyDescent="0.25">
      <c r="C79" s="82"/>
      <c r="D79" s="45"/>
      <c r="E79" s="83" t="str">
        <f t="shared" si="18"/>
        <v/>
      </c>
      <c r="F79" s="45"/>
      <c r="G79" s="45"/>
      <c r="H79" s="45"/>
      <c r="I79" s="46" t="str">
        <f t="shared" si="30"/>
        <v/>
      </c>
      <c r="J79" s="46" t="str">
        <f t="shared" si="31"/>
        <v/>
      </c>
      <c r="K79" s="47" t="str">
        <f t="shared" si="19"/>
        <v/>
      </c>
      <c r="L79" s="47" t="str">
        <f t="shared" si="20"/>
        <v/>
      </c>
      <c r="M79" s="48">
        <f t="shared" si="32"/>
        <v>0</v>
      </c>
      <c r="N79" s="46" t="str">
        <f t="shared" si="21"/>
        <v/>
      </c>
      <c r="O79" s="47" t="str">
        <f t="shared" si="22"/>
        <v/>
      </c>
      <c r="P79" s="47" t="str">
        <f t="shared" si="23"/>
        <v/>
      </c>
      <c r="Q79" s="48">
        <f t="shared" si="33"/>
        <v>0</v>
      </c>
      <c r="R79" s="2"/>
      <c r="AH79" s="57" t="str">
        <f>IF(G79&gt;1,IF($E$10&gt;0,100-(#REF!/(1+(AL79/#REF!)^#REF!)^#REF!+#REF!/(AL79-1))*100,100-(AL79*D$5+D$6)*100),"")</f>
        <v/>
      </c>
      <c r="AI79" s="21" t="str">
        <f t="shared" si="24"/>
        <v/>
      </c>
      <c r="AJ79" s="21" t="str">
        <f t="shared" si="25"/>
        <v/>
      </c>
      <c r="AK79" s="48">
        <f t="shared" si="26"/>
        <v>0</v>
      </c>
      <c r="AL79" s="58" t="str">
        <f t="shared" si="27"/>
        <v/>
      </c>
      <c r="AM79" s="59" t="str">
        <f t="shared" si="28"/>
        <v/>
      </c>
      <c r="AN79" s="59" t="str">
        <f t="shared" si="29"/>
        <v/>
      </c>
      <c r="AO79" s="60"/>
    </row>
    <row r="80" spans="3:41" x14ac:dyDescent="0.25">
      <c r="C80" s="82"/>
      <c r="D80" s="45"/>
      <c r="E80" s="83" t="str">
        <f t="shared" si="18"/>
        <v/>
      </c>
      <c r="F80" s="45"/>
      <c r="G80" s="45"/>
      <c r="H80" s="45"/>
      <c r="I80" s="46" t="str">
        <f t="shared" si="30"/>
        <v/>
      </c>
      <c r="J80" s="46" t="str">
        <f t="shared" si="31"/>
        <v/>
      </c>
      <c r="K80" s="47" t="str">
        <f t="shared" si="19"/>
        <v/>
      </c>
      <c r="L80" s="47" t="str">
        <f t="shared" si="20"/>
        <v/>
      </c>
      <c r="M80" s="48">
        <f t="shared" si="32"/>
        <v>0</v>
      </c>
      <c r="N80" s="46" t="str">
        <f t="shared" si="21"/>
        <v/>
      </c>
      <c r="O80" s="47" t="str">
        <f t="shared" si="22"/>
        <v/>
      </c>
      <c r="P80" s="47" t="str">
        <f t="shared" si="23"/>
        <v/>
      </c>
      <c r="Q80" s="48">
        <f t="shared" si="33"/>
        <v>0</v>
      </c>
      <c r="R80" s="2"/>
      <c r="AH80" s="57" t="str">
        <f>IF(G80&gt;1,IF($E$10&gt;0,100-(#REF!/(1+(AL80/#REF!)^#REF!)^#REF!+#REF!/(AL80-1))*100,100-(AL80*D$5+D$6)*100),"")</f>
        <v/>
      </c>
      <c r="AI80" s="21" t="str">
        <f t="shared" si="24"/>
        <v/>
      </c>
      <c r="AJ80" s="21" t="str">
        <f t="shared" si="25"/>
        <v/>
      </c>
      <c r="AK80" s="48">
        <f t="shared" si="26"/>
        <v>0</v>
      </c>
      <c r="AL80" s="58" t="str">
        <f t="shared" si="27"/>
        <v/>
      </c>
      <c r="AM80" s="59" t="str">
        <f t="shared" si="28"/>
        <v/>
      </c>
      <c r="AN80" s="59" t="str">
        <f t="shared" si="29"/>
        <v/>
      </c>
      <c r="AO80" s="60"/>
    </row>
    <row r="81" spans="3:41" x14ac:dyDescent="0.25">
      <c r="C81" s="82"/>
      <c r="D81" s="45"/>
      <c r="E81" s="83" t="str">
        <f t="shared" si="18"/>
        <v/>
      </c>
      <c r="F81" s="45"/>
      <c r="G81" s="45"/>
      <c r="H81" s="45"/>
      <c r="I81" s="46" t="str">
        <f t="shared" si="30"/>
        <v/>
      </c>
      <c r="J81" s="46" t="str">
        <f t="shared" si="31"/>
        <v/>
      </c>
      <c r="K81" s="47" t="str">
        <f t="shared" si="19"/>
        <v/>
      </c>
      <c r="L81" s="47" t="str">
        <f t="shared" si="20"/>
        <v/>
      </c>
      <c r="M81" s="48">
        <f t="shared" si="32"/>
        <v>0</v>
      </c>
      <c r="N81" s="46" t="str">
        <f t="shared" si="21"/>
        <v/>
      </c>
      <c r="O81" s="47" t="str">
        <f t="shared" si="22"/>
        <v/>
      </c>
      <c r="P81" s="47" t="str">
        <f t="shared" si="23"/>
        <v/>
      </c>
      <c r="Q81" s="48">
        <f t="shared" si="33"/>
        <v>0</v>
      </c>
      <c r="R81" s="2"/>
      <c r="AH81" s="57" t="str">
        <f>IF(G81&gt;1,IF($E$10&gt;0,100-(#REF!/(1+(AL81/#REF!)^#REF!)^#REF!+#REF!/(AL81-1))*100,100-(AL81*D$5+D$6)*100),"")</f>
        <v/>
      </c>
      <c r="AI81" s="21" t="str">
        <f t="shared" si="24"/>
        <v/>
      </c>
      <c r="AJ81" s="21" t="str">
        <f t="shared" si="25"/>
        <v/>
      </c>
      <c r="AK81" s="48">
        <f t="shared" si="26"/>
        <v>0</v>
      </c>
      <c r="AL81" s="58" t="str">
        <f t="shared" si="27"/>
        <v/>
      </c>
      <c r="AM81" s="59" t="str">
        <f t="shared" si="28"/>
        <v/>
      </c>
      <c r="AN81" s="59" t="str">
        <f t="shared" si="29"/>
        <v/>
      </c>
      <c r="AO81" s="60"/>
    </row>
    <row r="82" spans="3:41" x14ac:dyDescent="0.25">
      <c r="C82" s="82"/>
      <c r="D82" s="45"/>
      <c r="E82" s="83" t="str">
        <f t="shared" si="18"/>
        <v/>
      </c>
      <c r="F82" s="45"/>
      <c r="G82" s="45"/>
      <c r="H82" s="45"/>
      <c r="I82" s="46" t="str">
        <f t="shared" si="30"/>
        <v/>
      </c>
      <c r="J82" s="46" t="str">
        <f t="shared" si="31"/>
        <v/>
      </c>
      <c r="K82" s="47" t="str">
        <f t="shared" si="19"/>
        <v/>
      </c>
      <c r="L82" s="47" t="str">
        <f t="shared" si="20"/>
        <v/>
      </c>
      <c r="M82" s="48">
        <f t="shared" si="32"/>
        <v>0</v>
      </c>
      <c r="N82" s="46" t="str">
        <f t="shared" si="21"/>
        <v/>
      </c>
      <c r="O82" s="47" t="str">
        <f t="shared" si="22"/>
        <v/>
      </c>
      <c r="P82" s="47" t="str">
        <f t="shared" si="23"/>
        <v/>
      </c>
      <c r="Q82" s="48">
        <f t="shared" si="33"/>
        <v>0</v>
      </c>
      <c r="R82" s="2"/>
      <c r="AH82" s="57" t="str">
        <f>IF(G82&gt;1,IF($E$10&gt;0,100-(#REF!/(1+(AL82/#REF!)^#REF!)^#REF!+#REF!/(AL82-1))*100,100-(AL82*D$5+D$6)*100),"")</f>
        <v/>
      </c>
      <c r="AI82" s="21" t="str">
        <f t="shared" si="24"/>
        <v/>
      </c>
      <c r="AJ82" s="21" t="str">
        <f t="shared" si="25"/>
        <v/>
      </c>
      <c r="AK82" s="48">
        <f t="shared" si="26"/>
        <v>0</v>
      </c>
      <c r="AL82" s="58" t="str">
        <f t="shared" si="27"/>
        <v/>
      </c>
      <c r="AM82" s="59" t="str">
        <f t="shared" si="28"/>
        <v/>
      </c>
      <c r="AN82" s="59" t="str">
        <f t="shared" si="29"/>
        <v/>
      </c>
      <c r="AO82" s="60"/>
    </row>
    <row r="83" spans="3:41" x14ac:dyDescent="0.25">
      <c r="C83" s="82"/>
      <c r="D83" s="45"/>
      <c r="E83" s="83" t="str">
        <f t="shared" si="18"/>
        <v/>
      </c>
      <c r="F83" s="45"/>
      <c r="G83" s="45"/>
      <c r="H83" s="45"/>
      <c r="I83" s="46" t="str">
        <f t="shared" si="30"/>
        <v/>
      </c>
      <c r="J83" s="46" t="str">
        <f t="shared" si="31"/>
        <v/>
      </c>
      <c r="K83" s="47" t="str">
        <f t="shared" si="19"/>
        <v/>
      </c>
      <c r="L83" s="47" t="str">
        <f t="shared" si="20"/>
        <v/>
      </c>
      <c r="M83" s="48">
        <f t="shared" si="32"/>
        <v>0</v>
      </c>
      <c r="N83" s="46" t="str">
        <f t="shared" si="21"/>
        <v/>
      </c>
      <c r="O83" s="47" t="str">
        <f t="shared" si="22"/>
        <v/>
      </c>
      <c r="P83" s="47" t="str">
        <f t="shared" si="23"/>
        <v/>
      </c>
      <c r="Q83" s="48">
        <f t="shared" si="33"/>
        <v>0</v>
      </c>
      <c r="R83" s="2"/>
      <c r="AH83" s="57" t="str">
        <f>IF(G83&gt;1,IF($E$10&gt;0,100-(#REF!/(1+(AL83/#REF!)^#REF!)^#REF!+#REF!/(AL83-1))*100,100-(AL83*D$5+D$6)*100),"")</f>
        <v/>
      </c>
      <c r="AI83" s="21" t="str">
        <f t="shared" si="24"/>
        <v/>
      </c>
      <c r="AJ83" s="21" t="str">
        <f t="shared" si="25"/>
        <v/>
      </c>
      <c r="AK83" s="48">
        <f t="shared" si="26"/>
        <v>0</v>
      </c>
      <c r="AL83" s="58" t="str">
        <f t="shared" si="27"/>
        <v/>
      </c>
      <c r="AM83" s="59" t="str">
        <f t="shared" si="28"/>
        <v/>
      </c>
      <c r="AN83" s="59" t="str">
        <f t="shared" si="29"/>
        <v/>
      </c>
      <c r="AO83" s="60"/>
    </row>
    <row r="84" spans="3:41" x14ac:dyDescent="0.25">
      <c r="C84" s="82"/>
      <c r="D84" s="45"/>
      <c r="E84" s="83" t="str">
        <f t="shared" si="18"/>
        <v/>
      </c>
      <c r="F84" s="45"/>
      <c r="G84" s="45"/>
      <c r="H84" s="45"/>
      <c r="I84" s="46" t="str">
        <f t="shared" si="30"/>
        <v/>
      </c>
      <c r="J84" s="46" t="str">
        <f t="shared" si="31"/>
        <v/>
      </c>
      <c r="K84" s="47" t="str">
        <f t="shared" si="19"/>
        <v/>
      </c>
      <c r="L84" s="47" t="str">
        <f t="shared" si="20"/>
        <v/>
      </c>
      <c r="M84" s="48">
        <f t="shared" si="32"/>
        <v>0</v>
      </c>
      <c r="N84" s="46" t="str">
        <f t="shared" si="21"/>
        <v/>
      </c>
      <c r="O84" s="47" t="str">
        <f t="shared" si="22"/>
        <v/>
      </c>
      <c r="P84" s="47" t="str">
        <f t="shared" si="23"/>
        <v/>
      </c>
      <c r="Q84" s="48">
        <f t="shared" si="33"/>
        <v>0</v>
      </c>
      <c r="R84" s="2"/>
      <c r="AH84" s="57" t="str">
        <f>IF(G84&gt;1,IF($E$10&gt;0,100-(#REF!/(1+(AL84/#REF!)^#REF!)^#REF!+#REF!/(AL84-1))*100,100-(AL84*D$5+D$6)*100),"")</f>
        <v/>
      </c>
      <c r="AI84" s="21" t="str">
        <f t="shared" si="24"/>
        <v/>
      </c>
      <c r="AJ84" s="21" t="str">
        <f t="shared" si="25"/>
        <v/>
      </c>
      <c r="AK84" s="48">
        <f t="shared" si="26"/>
        <v>0</v>
      </c>
      <c r="AL84" s="58" t="str">
        <f t="shared" si="27"/>
        <v/>
      </c>
      <c r="AM84" s="59" t="str">
        <f t="shared" si="28"/>
        <v/>
      </c>
      <c r="AN84" s="59" t="str">
        <f t="shared" si="29"/>
        <v/>
      </c>
      <c r="AO84" s="60"/>
    </row>
    <row r="85" spans="3:41" x14ac:dyDescent="0.25">
      <c r="C85" s="82"/>
      <c r="D85" s="45"/>
      <c r="E85" s="83" t="str">
        <f t="shared" si="18"/>
        <v/>
      </c>
      <c r="F85" s="45"/>
      <c r="G85" s="45"/>
      <c r="H85" s="45"/>
      <c r="I85" s="46" t="str">
        <f t="shared" si="30"/>
        <v/>
      </c>
      <c r="J85" s="46" t="str">
        <f t="shared" si="31"/>
        <v/>
      </c>
      <c r="K85" s="47" t="str">
        <f t="shared" si="19"/>
        <v/>
      </c>
      <c r="L85" s="47" t="str">
        <f t="shared" si="20"/>
        <v/>
      </c>
      <c r="M85" s="48">
        <f t="shared" si="32"/>
        <v>0</v>
      </c>
      <c r="N85" s="46" t="str">
        <f t="shared" si="21"/>
        <v/>
      </c>
      <c r="O85" s="47" t="str">
        <f t="shared" si="22"/>
        <v/>
      </c>
      <c r="P85" s="47" t="str">
        <f t="shared" si="23"/>
        <v/>
      </c>
      <c r="Q85" s="48">
        <f t="shared" si="33"/>
        <v>0</v>
      </c>
      <c r="R85" s="2"/>
      <c r="AH85" s="57" t="str">
        <f>IF(G85&gt;1,IF($E$10&gt;0,100-(#REF!/(1+(AL85/#REF!)^#REF!)^#REF!+#REF!/(AL85-1))*100,100-(AL85*D$5+D$6)*100),"")</f>
        <v/>
      </c>
      <c r="AI85" s="21" t="str">
        <f t="shared" si="24"/>
        <v/>
      </c>
      <c r="AJ85" s="21" t="str">
        <f t="shared" si="25"/>
        <v/>
      </c>
      <c r="AK85" s="48">
        <f t="shared" si="26"/>
        <v>0</v>
      </c>
      <c r="AL85" s="58" t="str">
        <f t="shared" si="27"/>
        <v/>
      </c>
      <c r="AM85" s="59" t="str">
        <f t="shared" si="28"/>
        <v/>
      </c>
      <c r="AN85" s="59" t="str">
        <f t="shared" si="29"/>
        <v/>
      </c>
      <c r="AO85" s="60"/>
    </row>
    <row r="86" spans="3:41" x14ac:dyDescent="0.25">
      <c r="C86" s="82"/>
      <c r="D86" s="45"/>
      <c r="E86" s="83" t="str">
        <f t="shared" si="18"/>
        <v/>
      </c>
      <c r="F86" s="45"/>
      <c r="G86" s="45"/>
      <c r="H86" s="45"/>
      <c r="I86" s="46" t="str">
        <f t="shared" si="30"/>
        <v/>
      </c>
      <c r="J86" s="46" t="str">
        <f t="shared" si="31"/>
        <v/>
      </c>
      <c r="K86" s="47" t="str">
        <f t="shared" si="19"/>
        <v/>
      </c>
      <c r="L86" s="47" t="str">
        <f t="shared" si="20"/>
        <v/>
      </c>
      <c r="M86" s="48">
        <f t="shared" si="32"/>
        <v>0</v>
      </c>
      <c r="N86" s="46" t="str">
        <f t="shared" si="21"/>
        <v/>
      </c>
      <c r="O86" s="47" t="str">
        <f t="shared" si="22"/>
        <v/>
      </c>
      <c r="P86" s="47" t="str">
        <f t="shared" si="23"/>
        <v/>
      </c>
      <c r="Q86" s="48">
        <f t="shared" si="33"/>
        <v>0</v>
      </c>
      <c r="R86" s="2"/>
      <c r="AH86" s="57" t="str">
        <f>IF(G86&gt;1,IF($E$10&gt;0,100-(#REF!/(1+(AL86/#REF!)^#REF!)^#REF!+#REF!/(AL86-1))*100,100-(AL86*D$5+D$6)*100),"")</f>
        <v/>
      </c>
      <c r="AI86" s="21" t="str">
        <f t="shared" si="24"/>
        <v/>
      </c>
      <c r="AJ86" s="21" t="str">
        <f t="shared" si="25"/>
        <v/>
      </c>
      <c r="AK86" s="48">
        <f t="shared" si="26"/>
        <v>0</v>
      </c>
      <c r="AL86" s="58" t="str">
        <f t="shared" si="27"/>
        <v/>
      </c>
      <c r="AM86" s="59" t="str">
        <f t="shared" si="28"/>
        <v/>
      </c>
      <c r="AN86" s="59" t="str">
        <f t="shared" si="29"/>
        <v/>
      </c>
      <c r="AO86" s="60"/>
    </row>
    <row r="87" spans="3:41" x14ac:dyDescent="0.25">
      <c r="C87" s="82"/>
      <c r="D87" s="45"/>
      <c r="E87" s="83" t="str">
        <f t="shared" si="18"/>
        <v/>
      </c>
      <c r="F87" s="45"/>
      <c r="G87" s="45"/>
      <c r="H87" s="45"/>
      <c r="I87" s="46" t="str">
        <f t="shared" si="30"/>
        <v/>
      </c>
      <c r="J87" s="46" t="str">
        <f t="shared" si="31"/>
        <v/>
      </c>
      <c r="K87" s="47" t="str">
        <f t="shared" si="19"/>
        <v/>
      </c>
      <c r="L87" s="47" t="str">
        <f t="shared" si="20"/>
        <v/>
      </c>
      <c r="M87" s="48">
        <f t="shared" si="32"/>
        <v>0</v>
      </c>
      <c r="N87" s="46" t="str">
        <f t="shared" si="21"/>
        <v/>
      </c>
      <c r="O87" s="47" t="str">
        <f t="shared" si="22"/>
        <v/>
      </c>
      <c r="P87" s="47" t="str">
        <f t="shared" si="23"/>
        <v/>
      </c>
      <c r="Q87" s="48">
        <f t="shared" si="33"/>
        <v>0</v>
      </c>
      <c r="R87" s="2"/>
      <c r="AH87" s="57" t="str">
        <f>IF(G87&gt;1,IF($E$10&gt;0,100-(#REF!/(1+(AL87/#REF!)^#REF!)^#REF!+#REF!/(AL87-1))*100,100-(AL87*D$5+D$6)*100),"")</f>
        <v/>
      </c>
      <c r="AI87" s="21" t="str">
        <f t="shared" si="24"/>
        <v/>
      </c>
      <c r="AJ87" s="21" t="str">
        <f t="shared" si="25"/>
        <v/>
      </c>
      <c r="AK87" s="48">
        <f t="shared" si="26"/>
        <v>0</v>
      </c>
      <c r="AL87" s="58" t="str">
        <f t="shared" si="27"/>
        <v/>
      </c>
      <c r="AM87" s="59" t="str">
        <f t="shared" si="28"/>
        <v/>
      </c>
      <c r="AN87" s="59" t="str">
        <f t="shared" si="29"/>
        <v/>
      </c>
      <c r="AO87" s="60"/>
    </row>
    <row r="88" spans="3:41" x14ac:dyDescent="0.25">
      <c r="C88" s="82"/>
      <c r="D88" s="45"/>
      <c r="E88" s="83" t="str">
        <f t="shared" si="18"/>
        <v/>
      </c>
      <c r="F88" s="45"/>
      <c r="G88" s="45"/>
      <c r="H88" s="45"/>
      <c r="I88" s="46" t="str">
        <f t="shared" si="30"/>
        <v/>
      </c>
      <c r="J88" s="46" t="str">
        <f t="shared" si="31"/>
        <v/>
      </c>
      <c r="K88" s="47" t="str">
        <f t="shared" si="19"/>
        <v/>
      </c>
      <c r="L88" s="47" t="str">
        <f t="shared" si="20"/>
        <v/>
      </c>
      <c r="M88" s="48">
        <f t="shared" si="32"/>
        <v>0</v>
      </c>
      <c r="N88" s="46" t="str">
        <f t="shared" si="21"/>
        <v/>
      </c>
      <c r="O88" s="47" t="str">
        <f t="shared" si="22"/>
        <v/>
      </c>
      <c r="P88" s="47" t="str">
        <f t="shared" si="23"/>
        <v/>
      </c>
      <c r="Q88" s="48">
        <f t="shared" si="33"/>
        <v>0</v>
      </c>
      <c r="R88" s="2"/>
      <c r="AH88" s="57" t="str">
        <f>IF(G88&gt;1,IF($E$10&gt;0,100-(#REF!/(1+(AL88/#REF!)^#REF!)^#REF!+#REF!/(AL88-1))*100,100-(AL88*D$5+D$6)*100),"")</f>
        <v/>
      </c>
      <c r="AI88" s="21" t="str">
        <f t="shared" si="24"/>
        <v/>
      </c>
      <c r="AJ88" s="21" t="str">
        <f t="shared" si="25"/>
        <v/>
      </c>
      <c r="AK88" s="48">
        <f t="shared" si="26"/>
        <v>0</v>
      </c>
      <c r="AL88" s="58" t="str">
        <f t="shared" si="27"/>
        <v/>
      </c>
      <c r="AM88" s="59" t="str">
        <f t="shared" si="28"/>
        <v/>
      </c>
      <c r="AN88" s="59" t="str">
        <f t="shared" si="29"/>
        <v/>
      </c>
      <c r="AO88" s="60"/>
    </row>
    <row r="89" spans="3:41" x14ac:dyDescent="0.25">
      <c r="C89" s="82"/>
      <c r="D89" s="45"/>
      <c r="E89" s="83" t="str">
        <f t="shared" si="18"/>
        <v/>
      </c>
      <c r="F89" s="45"/>
      <c r="G89" s="45"/>
      <c r="H89" s="45"/>
      <c r="I89" s="46" t="str">
        <f t="shared" si="30"/>
        <v/>
      </c>
      <c r="J89" s="46" t="str">
        <f t="shared" si="31"/>
        <v/>
      </c>
      <c r="K89" s="47" t="str">
        <f t="shared" si="19"/>
        <v/>
      </c>
      <c r="L89" s="47" t="str">
        <f t="shared" si="20"/>
        <v/>
      </c>
      <c r="M89" s="48">
        <f t="shared" si="32"/>
        <v>0</v>
      </c>
      <c r="N89" s="46" t="str">
        <f t="shared" si="21"/>
        <v/>
      </c>
      <c r="O89" s="47" t="str">
        <f t="shared" si="22"/>
        <v/>
      </c>
      <c r="P89" s="47" t="str">
        <f t="shared" si="23"/>
        <v/>
      </c>
      <c r="Q89" s="48">
        <f t="shared" si="33"/>
        <v>0</v>
      </c>
      <c r="R89" s="2"/>
      <c r="AH89" s="57" t="str">
        <f>IF(G89&gt;1,IF($E$10&gt;0,100-(#REF!/(1+(AL89/#REF!)^#REF!)^#REF!+#REF!/(AL89-1))*100,100-(AL89*D$5+D$6)*100),"")</f>
        <v/>
      </c>
      <c r="AI89" s="21" t="str">
        <f t="shared" si="24"/>
        <v/>
      </c>
      <c r="AJ89" s="21" t="str">
        <f t="shared" si="25"/>
        <v/>
      </c>
      <c r="AK89" s="48">
        <f t="shared" si="26"/>
        <v>0</v>
      </c>
      <c r="AL89" s="58" t="str">
        <f t="shared" si="27"/>
        <v/>
      </c>
      <c r="AM89" s="59" t="str">
        <f t="shared" si="28"/>
        <v/>
      </c>
      <c r="AN89" s="59" t="str">
        <f t="shared" si="29"/>
        <v/>
      </c>
      <c r="AO89" s="60"/>
    </row>
    <row r="90" spans="3:41" x14ac:dyDescent="0.25">
      <c r="C90" s="82"/>
      <c r="D90" s="45"/>
      <c r="E90" s="83" t="str">
        <f t="shared" si="18"/>
        <v/>
      </c>
      <c r="F90" s="45"/>
      <c r="G90" s="45"/>
      <c r="H90" s="45"/>
      <c r="I90" s="46" t="str">
        <f t="shared" si="30"/>
        <v/>
      </c>
      <c r="J90" s="46" t="str">
        <f t="shared" si="31"/>
        <v/>
      </c>
      <c r="K90" s="47" t="str">
        <f t="shared" si="19"/>
        <v/>
      </c>
      <c r="L90" s="47" t="str">
        <f t="shared" si="20"/>
        <v/>
      </c>
      <c r="M90" s="48">
        <f t="shared" si="32"/>
        <v>0</v>
      </c>
      <c r="N90" s="46" t="str">
        <f t="shared" si="21"/>
        <v/>
      </c>
      <c r="O90" s="47" t="str">
        <f t="shared" si="22"/>
        <v/>
      </c>
      <c r="P90" s="47" t="str">
        <f t="shared" si="23"/>
        <v/>
      </c>
      <c r="Q90" s="48">
        <f t="shared" si="33"/>
        <v>0</v>
      </c>
      <c r="R90" s="2"/>
      <c r="AH90" s="57" t="str">
        <f>IF(G90&gt;1,IF($E$10&gt;0,100-(#REF!/(1+(AL90/#REF!)^#REF!)^#REF!+#REF!/(AL90-1))*100,100-(AL90*D$5+D$6)*100),"")</f>
        <v/>
      </c>
      <c r="AI90" s="21" t="str">
        <f t="shared" si="24"/>
        <v/>
      </c>
      <c r="AJ90" s="21" t="str">
        <f t="shared" si="25"/>
        <v/>
      </c>
      <c r="AK90" s="48">
        <f t="shared" si="26"/>
        <v>0</v>
      </c>
      <c r="AL90" s="58" t="str">
        <f t="shared" si="27"/>
        <v/>
      </c>
      <c r="AM90" s="59" t="str">
        <f t="shared" si="28"/>
        <v/>
      </c>
      <c r="AN90" s="59" t="str">
        <f t="shared" si="29"/>
        <v/>
      </c>
      <c r="AO90" s="60"/>
    </row>
    <row r="91" spans="3:41" x14ac:dyDescent="0.25">
      <c r="C91" s="82"/>
      <c r="D91" s="45"/>
      <c r="E91" s="83" t="str">
        <f t="shared" si="18"/>
        <v/>
      </c>
      <c r="F91" s="45"/>
      <c r="G91" s="45"/>
      <c r="H91" s="45"/>
      <c r="I91" s="46" t="str">
        <f t="shared" si="30"/>
        <v/>
      </c>
      <c r="J91" s="46" t="str">
        <f t="shared" si="31"/>
        <v/>
      </c>
      <c r="K91" s="47" t="str">
        <f t="shared" si="19"/>
        <v/>
      </c>
      <c r="L91" s="47" t="str">
        <f t="shared" si="20"/>
        <v/>
      </c>
      <c r="M91" s="48">
        <f t="shared" si="32"/>
        <v>0</v>
      </c>
      <c r="N91" s="46" t="str">
        <f t="shared" si="21"/>
        <v/>
      </c>
      <c r="O91" s="47" t="str">
        <f t="shared" si="22"/>
        <v/>
      </c>
      <c r="P91" s="47" t="str">
        <f t="shared" si="23"/>
        <v/>
      </c>
      <c r="Q91" s="48">
        <f t="shared" si="33"/>
        <v>0</v>
      </c>
      <c r="R91" s="2"/>
      <c r="AH91" s="57" t="str">
        <f>IF(G91&gt;1,IF($E$10&gt;0,100-(#REF!/(1+(AL91/#REF!)^#REF!)^#REF!+#REF!/(AL91-1))*100,100-(AL91*D$5+D$6)*100),"")</f>
        <v/>
      </c>
      <c r="AI91" s="21" t="str">
        <f t="shared" si="24"/>
        <v/>
      </c>
      <c r="AJ91" s="21" t="str">
        <f t="shared" si="25"/>
        <v/>
      </c>
      <c r="AK91" s="48">
        <f t="shared" si="26"/>
        <v>0</v>
      </c>
      <c r="AL91" s="58" t="str">
        <f t="shared" si="27"/>
        <v/>
      </c>
      <c r="AM91" s="59" t="str">
        <f t="shared" si="28"/>
        <v/>
      </c>
      <c r="AN91" s="59" t="str">
        <f t="shared" si="29"/>
        <v/>
      </c>
      <c r="AO91" s="60"/>
    </row>
    <row r="92" spans="3:41" x14ac:dyDescent="0.25">
      <c r="C92" s="82"/>
      <c r="D92" s="45"/>
      <c r="E92" s="83" t="str">
        <f t="shared" si="18"/>
        <v/>
      </c>
      <c r="F92" s="45"/>
      <c r="G92" s="45"/>
      <c r="H92" s="45"/>
      <c r="I92" s="46" t="str">
        <f t="shared" si="30"/>
        <v/>
      </c>
      <c r="J92" s="46" t="str">
        <f t="shared" si="31"/>
        <v/>
      </c>
      <c r="K92" s="47" t="str">
        <f t="shared" si="19"/>
        <v/>
      </c>
      <c r="L92" s="47" t="str">
        <f t="shared" si="20"/>
        <v/>
      </c>
      <c r="M92" s="48">
        <f t="shared" si="32"/>
        <v>0</v>
      </c>
      <c r="N92" s="46" t="str">
        <f t="shared" si="21"/>
        <v/>
      </c>
      <c r="O92" s="47" t="str">
        <f t="shared" si="22"/>
        <v/>
      </c>
      <c r="P92" s="47" t="str">
        <f t="shared" si="23"/>
        <v/>
      </c>
      <c r="Q92" s="48">
        <f t="shared" si="33"/>
        <v>0</v>
      </c>
      <c r="R92" s="2"/>
      <c r="AH92" s="57" t="str">
        <f>IF(G92&gt;1,IF($E$10&gt;0,100-(#REF!/(1+(AL92/#REF!)^#REF!)^#REF!+#REF!/(AL92-1))*100,100-(AL92*D$5+D$6)*100),"")</f>
        <v/>
      </c>
      <c r="AI92" s="21" t="str">
        <f t="shared" si="24"/>
        <v/>
      </c>
      <c r="AJ92" s="21" t="str">
        <f t="shared" si="25"/>
        <v/>
      </c>
      <c r="AK92" s="48">
        <f t="shared" si="26"/>
        <v>0</v>
      </c>
      <c r="AL92" s="58" t="str">
        <f t="shared" si="27"/>
        <v/>
      </c>
      <c r="AM92" s="59" t="str">
        <f t="shared" si="28"/>
        <v/>
      </c>
      <c r="AN92" s="59" t="str">
        <f t="shared" si="29"/>
        <v/>
      </c>
      <c r="AO92" s="60"/>
    </row>
    <row r="93" spans="3:41" x14ac:dyDescent="0.25">
      <c r="C93" s="82"/>
      <c r="D93" s="45"/>
      <c r="E93" s="83" t="str">
        <f t="shared" si="18"/>
        <v/>
      </c>
      <c r="F93" s="45"/>
      <c r="G93" s="45"/>
      <c r="H93" s="45"/>
      <c r="I93" s="46" t="str">
        <f t="shared" si="30"/>
        <v/>
      </c>
      <c r="J93" s="46" t="str">
        <f t="shared" si="31"/>
        <v/>
      </c>
      <c r="K93" s="47" t="str">
        <f t="shared" si="19"/>
        <v/>
      </c>
      <c r="L93" s="47" t="str">
        <f t="shared" si="20"/>
        <v/>
      </c>
      <c r="M93" s="48">
        <f t="shared" si="32"/>
        <v>0</v>
      </c>
      <c r="N93" s="46" t="str">
        <f t="shared" si="21"/>
        <v/>
      </c>
      <c r="O93" s="47" t="str">
        <f t="shared" si="22"/>
        <v/>
      </c>
      <c r="P93" s="47" t="str">
        <f t="shared" si="23"/>
        <v/>
      </c>
      <c r="Q93" s="48">
        <f t="shared" si="33"/>
        <v>0</v>
      </c>
      <c r="R93" s="2"/>
      <c r="AH93" s="57" t="str">
        <f>IF(G93&gt;1,IF($E$10&gt;0,100-(#REF!/(1+(AL93/#REF!)^#REF!)^#REF!+#REF!/(AL93-1))*100,100-(AL93*D$5+D$6)*100),"")</f>
        <v/>
      </c>
      <c r="AI93" s="21" t="str">
        <f t="shared" si="24"/>
        <v/>
      </c>
      <c r="AJ93" s="21" t="str">
        <f t="shared" si="25"/>
        <v/>
      </c>
      <c r="AK93" s="48">
        <f t="shared" si="26"/>
        <v>0</v>
      </c>
      <c r="AL93" s="58" t="str">
        <f t="shared" si="27"/>
        <v/>
      </c>
      <c r="AM93" s="59" t="str">
        <f t="shared" si="28"/>
        <v/>
      </c>
      <c r="AN93" s="59" t="str">
        <f t="shared" si="29"/>
        <v/>
      </c>
      <c r="AO93" s="60"/>
    </row>
    <row r="94" spans="3:41" x14ac:dyDescent="0.25">
      <c r="C94" s="82"/>
      <c r="D94" s="45"/>
      <c r="E94" s="83" t="str">
        <f t="shared" si="18"/>
        <v/>
      </c>
      <c r="F94" s="45"/>
      <c r="G94" s="45"/>
      <c r="H94" s="45"/>
      <c r="I94" s="46" t="str">
        <f t="shared" si="30"/>
        <v/>
      </c>
      <c r="J94" s="46" t="str">
        <f t="shared" si="31"/>
        <v/>
      </c>
      <c r="K94" s="47" t="str">
        <f t="shared" si="19"/>
        <v/>
      </c>
      <c r="L94" s="47" t="str">
        <f t="shared" si="20"/>
        <v/>
      </c>
      <c r="M94" s="48">
        <f t="shared" si="32"/>
        <v>0</v>
      </c>
      <c r="N94" s="46" t="str">
        <f t="shared" si="21"/>
        <v/>
      </c>
      <c r="O94" s="47" t="str">
        <f t="shared" si="22"/>
        <v/>
      </c>
      <c r="P94" s="47" t="str">
        <f t="shared" si="23"/>
        <v/>
      </c>
      <c r="Q94" s="48">
        <f t="shared" si="33"/>
        <v>0</v>
      </c>
      <c r="R94" s="2"/>
      <c r="AH94" s="57" t="str">
        <f>IF(G94&gt;1,IF($E$10&gt;0,100-(#REF!/(1+(AL94/#REF!)^#REF!)^#REF!+#REF!/(AL94-1))*100,100-(AL94*D$5+D$6)*100),"")</f>
        <v/>
      </c>
      <c r="AI94" s="21" t="str">
        <f t="shared" si="24"/>
        <v/>
      </c>
      <c r="AJ94" s="21" t="str">
        <f t="shared" si="25"/>
        <v/>
      </c>
      <c r="AK94" s="48">
        <f t="shared" si="26"/>
        <v>0</v>
      </c>
      <c r="AL94" s="58" t="str">
        <f t="shared" si="27"/>
        <v/>
      </c>
      <c r="AM94" s="59" t="str">
        <f t="shared" si="28"/>
        <v/>
      </c>
      <c r="AN94" s="59" t="str">
        <f t="shared" si="29"/>
        <v/>
      </c>
      <c r="AO94" s="60"/>
    </row>
    <row r="95" spans="3:41" x14ac:dyDescent="0.25">
      <c r="C95" s="82"/>
      <c r="D95" s="45"/>
      <c r="E95" s="83" t="str">
        <f t="shared" si="18"/>
        <v/>
      </c>
      <c r="F95" s="45"/>
      <c r="G95" s="45"/>
      <c r="H95" s="45"/>
      <c r="I95" s="46" t="str">
        <f t="shared" si="30"/>
        <v/>
      </c>
      <c r="J95" s="46" t="str">
        <f t="shared" si="31"/>
        <v/>
      </c>
      <c r="K95" s="47" t="str">
        <f t="shared" si="19"/>
        <v/>
      </c>
      <c r="L95" s="47" t="str">
        <f t="shared" si="20"/>
        <v/>
      </c>
      <c r="M95" s="48">
        <f t="shared" si="32"/>
        <v>0</v>
      </c>
      <c r="N95" s="46" t="str">
        <f t="shared" si="21"/>
        <v/>
      </c>
      <c r="O95" s="47" t="str">
        <f t="shared" si="22"/>
        <v/>
      </c>
      <c r="P95" s="47" t="str">
        <f t="shared" si="23"/>
        <v/>
      </c>
      <c r="Q95" s="48">
        <f t="shared" si="33"/>
        <v>0</v>
      </c>
      <c r="R95" s="2"/>
      <c r="AH95" s="57" t="str">
        <f>IF(G95&gt;1,IF($E$10&gt;0,100-(#REF!/(1+(AL95/#REF!)^#REF!)^#REF!+#REF!/(AL95-1))*100,100-(AL95*D$5+D$6)*100),"")</f>
        <v/>
      </c>
      <c r="AI95" s="21" t="str">
        <f t="shared" si="24"/>
        <v/>
      </c>
      <c r="AJ95" s="21" t="str">
        <f t="shared" si="25"/>
        <v/>
      </c>
      <c r="AK95" s="48">
        <f t="shared" si="26"/>
        <v>0</v>
      </c>
      <c r="AL95" s="58" t="str">
        <f t="shared" si="27"/>
        <v/>
      </c>
      <c r="AM95" s="59" t="str">
        <f t="shared" si="28"/>
        <v/>
      </c>
      <c r="AN95" s="59" t="str">
        <f t="shared" si="29"/>
        <v/>
      </c>
      <c r="AO95" s="60"/>
    </row>
    <row r="96" spans="3:41" x14ac:dyDescent="0.25">
      <c r="C96" s="82"/>
      <c r="D96" s="45"/>
      <c r="E96" s="83" t="str">
        <f t="shared" si="18"/>
        <v/>
      </c>
      <c r="F96" s="45"/>
      <c r="G96" s="45"/>
      <c r="H96" s="45"/>
      <c r="I96" s="46" t="str">
        <f t="shared" si="30"/>
        <v/>
      </c>
      <c r="J96" s="46" t="str">
        <f t="shared" si="31"/>
        <v/>
      </c>
      <c r="K96" s="47" t="str">
        <f t="shared" si="19"/>
        <v/>
      </c>
      <c r="L96" s="47" t="str">
        <f t="shared" si="20"/>
        <v/>
      </c>
      <c r="M96" s="48">
        <f t="shared" si="32"/>
        <v>0</v>
      </c>
      <c r="N96" s="46" t="str">
        <f t="shared" si="21"/>
        <v/>
      </c>
      <c r="O96" s="47" t="str">
        <f t="shared" si="22"/>
        <v/>
      </c>
      <c r="P96" s="47" t="str">
        <f t="shared" si="23"/>
        <v/>
      </c>
      <c r="Q96" s="48">
        <f t="shared" si="33"/>
        <v>0</v>
      </c>
      <c r="R96" s="2"/>
      <c r="AH96" s="57" t="str">
        <f>IF(G96&gt;1,IF($E$10&gt;0,100-(#REF!/(1+(AL96/#REF!)^#REF!)^#REF!+#REF!/(AL96-1))*100,100-(AL96*D$5+D$6)*100),"")</f>
        <v/>
      </c>
      <c r="AI96" s="21" t="str">
        <f t="shared" si="24"/>
        <v/>
      </c>
      <c r="AJ96" s="21" t="str">
        <f t="shared" si="25"/>
        <v/>
      </c>
      <c r="AK96" s="48">
        <f t="shared" si="26"/>
        <v>0</v>
      </c>
      <c r="AL96" s="58" t="str">
        <f t="shared" si="27"/>
        <v/>
      </c>
      <c r="AM96" s="59" t="str">
        <f t="shared" si="28"/>
        <v/>
      </c>
      <c r="AN96" s="59" t="str">
        <f t="shared" si="29"/>
        <v/>
      </c>
      <c r="AO96" s="60"/>
    </row>
    <row r="97" spans="3:41" x14ac:dyDescent="0.25">
      <c r="C97" s="82"/>
      <c r="D97" s="45"/>
      <c r="E97" s="83" t="str">
        <f t="shared" si="18"/>
        <v/>
      </c>
      <c r="F97" s="45"/>
      <c r="G97" s="45"/>
      <c r="H97" s="45"/>
      <c r="I97" s="46" t="str">
        <f t="shared" si="30"/>
        <v/>
      </c>
      <c r="J97" s="46" t="str">
        <f t="shared" si="31"/>
        <v/>
      </c>
      <c r="K97" s="47" t="str">
        <f t="shared" si="19"/>
        <v/>
      </c>
      <c r="L97" s="47" t="str">
        <f t="shared" si="20"/>
        <v/>
      </c>
      <c r="M97" s="48">
        <f t="shared" si="32"/>
        <v>0</v>
      </c>
      <c r="N97" s="46" t="str">
        <f t="shared" si="21"/>
        <v/>
      </c>
      <c r="O97" s="47" t="str">
        <f t="shared" si="22"/>
        <v/>
      </c>
      <c r="P97" s="47" t="str">
        <f t="shared" si="23"/>
        <v/>
      </c>
      <c r="Q97" s="48">
        <f t="shared" si="33"/>
        <v>0</v>
      </c>
      <c r="R97" s="2"/>
      <c r="AH97" s="57" t="str">
        <f>IF(G97&gt;1,IF($E$10&gt;0,100-(#REF!/(1+(AL97/#REF!)^#REF!)^#REF!+#REF!/(AL97-1))*100,100-(AL97*D$5+D$6)*100),"")</f>
        <v/>
      </c>
      <c r="AI97" s="21" t="str">
        <f t="shared" si="24"/>
        <v/>
      </c>
      <c r="AJ97" s="21" t="str">
        <f t="shared" si="25"/>
        <v/>
      </c>
      <c r="AK97" s="48">
        <f t="shared" si="26"/>
        <v>0</v>
      </c>
      <c r="AL97" s="58" t="str">
        <f t="shared" si="27"/>
        <v/>
      </c>
      <c r="AM97" s="59" t="str">
        <f t="shared" si="28"/>
        <v/>
      </c>
      <c r="AN97" s="59" t="str">
        <f t="shared" si="29"/>
        <v/>
      </c>
      <c r="AO97" s="60"/>
    </row>
    <row r="98" spans="3:41" x14ac:dyDescent="0.25">
      <c r="C98" s="82"/>
      <c r="D98" s="45"/>
      <c r="E98" s="83" t="str">
        <f t="shared" si="18"/>
        <v/>
      </c>
      <c r="F98" s="45"/>
      <c r="G98" s="45"/>
      <c r="H98" s="45"/>
      <c r="I98" s="46" t="str">
        <f t="shared" si="30"/>
        <v/>
      </c>
      <c r="J98" s="46" t="str">
        <f t="shared" si="31"/>
        <v/>
      </c>
      <c r="K98" s="47" t="str">
        <f t="shared" si="19"/>
        <v/>
      </c>
      <c r="L98" s="47" t="str">
        <f t="shared" si="20"/>
        <v/>
      </c>
      <c r="M98" s="48">
        <f t="shared" si="32"/>
        <v>0</v>
      </c>
      <c r="N98" s="46" t="str">
        <f t="shared" si="21"/>
        <v/>
      </c>
      <c r="O98" s="47" t="str">
        <f t="shared" si="22"/>
        <v/>
      </c>
      <c r="P98" s="47" t="str">
        <f t="shared" si="23"/>
        <v/>
      </c>
      <c r="Q98" s="48">
        <f t="shared" si="33"/>
        <v>0</v>
      </c>
      <c r="R98" s="2"/>
      <c r="AH98" s="57" t="str">
        <f>IF(G98&gt;1,IF($E$10&gt;0,100-(#REF!/(1+(AL98/#REF!)^#REF!)^#REF!+#REF!/(AL98-1))*100,100-(AL98*D$5+D$6)*100),"")</f>
        <v/>
      </c>
      <c r="AI98" s="21" t="str">
        <f t="shared" si="24"/>
        <v/>
      </c>
      <c r="AJ98" s="21" t="str">
        <f t="shared" si="25"/>
        <v/>
      </c>
      <c r="AK98" s="48">
        <f t="shared" si="26"/>
        <v>0</v>
      </c>
      <c r="AL98" s="58" t="str">
        <f t="shared" si="27"/>
        <v/>
      </c>
      <c r="AM98" s="59" t="str">
        <f t="shared" si="28"/>
        <v/>
      </c>
      <c r="AN98" s="59" t="str">
        <f t="shared" si="29"/>
        <v/>
      </c>
      <c r="AO98" s="60"/>
    </row>
    <row r="99" spans="3:41" x14ac:dyDescent="0.25">
      <c r="C99" s="82"/>
      <c r="D99" s="45"/>
      <c r="E99" s="83" t="str">
        <f t="shared" si="18"/>
        <v/>
      </c>
      <c r="F99" s="45"/>
      <c r="G99" s="45"/>
      <c r="H99" s="45"/>
      <c r="I99" s="46" t="str">
        <f t="shared" si="30"/>
        <v/>
      </c>
      <c r="J99" s="46" t="str">
        <f t="shared" si="31"/>
        <v/>
      </c>
      <c r="K99" s="47" t="str">
        <f t="shared" si="19"/>
        <v/>
      </c>
      <c r="L99" s="47" t="str">
        <f t="shared" si="20"/>
        <v/>
      </c>
      <c r="M99" s="48">
        <f t="shared" si="32"/>
        <v>0</v>
      </c>
      <c r="N99" s="46" t="str">
        <f t="shared" si="21"/>
        <v/>
      </c>
      <c r="O99" s="47" t="str">
        <f t="shared" si="22"/>
        <v/>
      </c>
      <c r="P99" s="47" t="str">
        <f t="shared" si="23"/>
        <v/>
      </c>
      <c r="Q99" s="48">
        <f t="shared" si="33"/>
        <v>0</v>
      </c>
      <c r="R99" s="2"/>
      <c r="AH99" s="57" t="str">
        <f>IF(G99&gt;1,IF($E$10&gt;0,100-(#REF!/(1+(AL99/#REF!)^#REF!)^#REF!+#REF!/(AL99-1))*100,100-(AL99*D$5+D$6)*100),"")</f>
        <v/>
      </c>
      <c r="AI99" s="21" t="str">
        <f t="shared" si="24"/>
        <v/>
      </c>
      <c r="AJ99" s="21" t="str">
        <f t="shared" si="25"/>
        <v/>
      </c>
      <c r="AK99" s="48">
        <f t="shared" si="26"/>
        <v>0</v>
      </c>
      <c r="AL99" s="58" t="str">
        <f t="shared" si="27"/>
        <v/>
      </c>
      <c r="AM99" s="59" t="str">
        <f t="shared" si="28"/>
        <v/>
      </c>
      <c r="AN99" s="59" t="str">
        <f t="shared" si="29"/>
        <v/>
      </c>
      <c r="AO99" s="60"/>
    </row>
    <row r="100" spans="3:41" x14ac:dyDescent="0.25">
      <c r="C100" s="82"/>
      <c r="D100" s="45"/>
      <c r="E100" s="83" t="str">
        <f t="shared" ref="E100:E163" si="34">IF(C100&gt;0,100-(C100),"")</f>
        <v/>
      </c>
      <c r="F100" s="45"/>
      <c r="G100" s="45"/>
      <c r="H100" s="45"/>
      <c r="I100" s="46" t="str">
        <f t="shared" si="30"/>
        <v/>
      </c>
      <c r="J100" s="46" t="str">
        <f t="shared" si="31"/>
        <v/>
      </c>
      <c r="K100" s="47" t="str">
        <f t="shared" si="19"/>
        <v/>
      </c>
      <c r="L100" s="47" t="str">
        <f t="shared" si="20"/>
        <v/>
      </c>
      <c r="M100" s="48">
        <f t="shared" si="32"/>
        <v>0</v>
      </c>
      <c r="N100" s="46" t="str">
        <f t="shared" si="21"/>
        <v/>
      </c>
      <c r="O100" s="47" t="str">
        <f t="shared" si="22"/>
        <v/>
      </c>
      <c r="P100" s="47" t="str">
        <f t="shared" si="23"/>
        <v/>
      </c>
      <c r="Q100" s="48">
        <f t="shared" si="33"/>
        <v>0</v>
      </c>
      <c r="R100" s="2"/>
      <c r="AH100" s="57" t="str">
        <f>IF(G100&gt;1,IF($E$10&gt;0,100-(#REF!/(1+(AL100/#REF!)^#REF!)^#REF!+#REF!/(AL100-1))*100,100-(AL100*D$5+D$6)*100),"")</f>
        <v/>
      </c>
      <c r="AI100" s="21" t="str">
        <f t="shared" si="24"/>
        <v/>
      </c>
      <c r="AJ100" s="21" t="str">
        <f t="shared" si="25"/>
        <v/>
      </c>
      <c r="AK100" s="48">
        <f t="shared" si="26"/>
        <v>0</v>
      </c>
      <c r="AL100" s="58" t="str">
        <f t="shared" si="27"/>
        <v/>
      </c>
      <c r="AM100" s="59" t="str">
        <f t="shared" si="28"/>
        <v/>
      </c>
      <c r="AN100" s="59" t="str">
        <f t="shared" si="29"/>
        <v/>
      </c>
      <c r="AO100" s="60"/>
    </row>
    <row r="101" spans="3:41" x14ac:dyDescent="0.25">
      <c r="C101" s="82"/>
      <c r="D101" s="45"/>
      <c r="E101" s="83" t="str">
        <f t="shared" si="34"/>
        <v/>
      </c>
      <c r="F101" s="45"/>
      <c r="G101" s="45"/>
      <c r="H101" s="45"/>
      <c r="I101" s="46" t="str">
        <f t="shared" si="30"/>
        <v/>
      </c>
      <c r="J101" s="46" t="str">
        <f t="shared" si="31"/>
        <v/>
      </c>
      <c r="K101" s="47" t="str">
        <f t="shared" si="19"/>
        <v/>
      </c>
      <c r="L101" s="47" t="str">
        <f t="shared" si="20"/>
        <v/>
      </c>
      <c r="M101" s="48">
        <f t="shared" si="32"/>
        <v>0</v>
      </c>
      <c r="N101" s="46" t="str">
        <f t="shared" si="21"/>
        <v/>
      </c>
      <c r="O101" s="47" t="str">
        <f t="shared" si="22"/>
        <v/>
      </c>
      <c r="P101" s="47" t="str">
        <f t="shared" si="23"/>
        <v/>
      </c>
      <c r="Q101" s="48">
        <f t="shared" si="33"/>
        <v>0</v>
      </c>
      <c r="R101" s="2"/>
      <c r="AH101" s="57" t="str">
        <f>IF(G101&gt;1,IF($E$10&gt;0,100-(#REF!/(1+(AL101/#REF!)^#REF!)^#REF!+#REF!/(AL101-1))*100,100-(AL101*D$5+D$6)*100),"")</f>
        <v/>
      </c>
      <c r="AI101" s="21" t="str">
        <f t="shared" si="24"/>
        <v/>
      </c>
      <c r="AJ101" s="21" t="str">
        <f t="shared" si="25"/>
        <v/>
      </c>
      <c r="AK101" s="48">
        <f t="shared" si="26"/>
        <v>0</v>
      </c>
      <c r="AL101" s="58" t="str">
        <f t="shared" si="27"/>
        <v/>
      </c>
      <c r="AM101" s="59" t="str">
        <f t="shared" si="28"/>
        <v/>
      </c>
      <c r="AN101" s="59" t="str">
        <f t="shared" si="29"/>
        <v/>
      </c>
      <c r="AO101" s="60"/>
    </row>
    <row r="102" spans="3:41" x14ac:dyDescent="0.25">
      <c r="C102" s="82"/>
      <c r="D102" s="45"/>
      <c r="E102" s="83" t="str">
        <f t="shared" si="34"/>
        <v/>
      </c>
      <c r="F102" s="45"/>
      <c r="G102" s="45"/>
      <c r="H102" s="45"/>
      <c r="I102" s="46" t="str">
        <f t="shared" si="30"/>
        <v/>
      </c>
      <c r="J102" s="46" t="str">
        <f t="shared" si="31"/>
        <v/>
      </c>
      <c r="K102" s="47" t="str">
        <f t="shared" si="19"/>
        <v/>
      </c>
      <c r="L102" s="47" t="str">
        <f t="shared" si="20"/>
        <v/>
      </c>
      <c r="M102" s="48">
        <f t="shared" si="32"/>
        <v>0</v>
      </c>
      <c r="N102" s="46" t="str">
        <f t="shared" si="21"/>
        <v/>
      </c>
      <c r="O102" s="47" t="str">
        <f t="shared" si="22"/>
        <v/>
      </c>
      <c r="P102" s="47" t="str">
        <f t="shared" si="23"/>
        <v/>
      </c>
      <c r="Q102" s="48">
        <f t="shared" si="33"/>
        <v>0</v>
      </c>
      <c r="R102" s="2"/>
      <c r="AH102" s="57" t="str">
        <f>IF(G102&gt;1,IF($E$10&gt;0,100-(#REF!/(1+(AL102/#REF!)^#REF!)^#REF!+#REF!/(AL102-1))*100,100-(AL102*D$5+D$6)*100),"")</f>
        <v/>
      </c>
      <c r="AI102" s="21" t="str">
        <f t="shared" si="24"/>
        <v/>
      </c>
      <c r="AJ102" s="21" t="str">
        <f t="shared" si="25"/>
        <v/>
      </c>
      <c r="AK102" s="48">
        <f t="shared" si="26"/>
        <v>0</v>
      </c>
      <c r="AL102" s="58" t="str">
        <f t="shared" si="27"/>
        <v/>
      </c>
      <c r="AM102" s="59" t="str">
        <f t="shared" si="28"/>
        <v/>
      </c>
      <c r="AN102" s="59" t="str">
        <f t="shared" si="29"/>
        <v/>
      </c>
      <c r="AO102" s="60"/>
    </row>
    <row r="103" spans="3:41" x14ac:dyDescent="0.25">
      <c r="C103" s="82"/>
      <c r="D103" s="45"/>
      <c r="E103" s="83" t="str">
        <f t="shared" si="34"/>
        <v/>
      </c>
      <c r="F103" s="45"/>
      <c r="G103" s="45"/>
      <c r="H103" s="45"/>
      <c r="I103" s="46" t="str">
        <f t="shared" si="30"/>
        <v/>
      </c>
      <c r="J103" s="46" t="str">
        <f t="shared" si="31"/>
        <v/>
      </c>
      <c r="K103" s="47" t="str">
        <f t="shared" si="19"/>
        <v/>
      </c>
      <c r="L103" s="47" t="str">
        <f t="shared" si="20"/>
        <v/>
      </c>
      <c r="M103" s="48">
        <f t="shared" si="32"/>
        <v>0</v>
      </c>
      <c r="N103" s="46" t="str">
        <f t="shared" si="21"/>
        <v/>
      </c>
      <c r="O103" s="47" t="str">
        <f t="shared" si="22"/>
        <v/>
      </c>
      <c r="P103" s="47" t="str">
        <f t="shared" si="23"/>
        <v/>
      </c>
      <c r="Q103" s="48">
        <f t="shared" si="33"/>
        <v>0</v>
      </c>
      <c r="R103" s="2"/>
      <c r="AH103" s="57" t="str">
        <f>IF(G103&gt;1,IF($E$10&gt;0,100-(#REF!/(1+(AL103/#REF!)^#REF!)^#REF!+#REF!/(AL103-1))*100,100-(AL103*D$5+D$6)*100),"")</f>
        <v/>
      </c>
      <c r="AI103" s="21" t="str">
        <f t="shared" si="24"/>
        <v/>
      </c>
      <c r="AJ103" s="21" t="str">
        <f t="shared" si="25"/>
        <v/>
      </c>
      <c r="AK103" s="48">
        <f t="shared" si="26"/>
        <v>0</v>
      </c>
      <c r="AL103" s="58" t="str">
        <f t="shared" si="27"/>
        <v/>
      </c>
      <c r="AM103" s="59" t="str">
        <f t="shared" si="28"/>
        <v/>
      </c>
      <c r="AN103" s="59" t="str">
        <f t="shared" si="29"/>
        <v/>
      </c>
      <c r="AO103" s="60"/>
    </row>
    <row r="104" spans="3:41" x14ac:dyDescent="0.25">
      <c r="C104" s="82"/>
      <c r="D104" s="45"/>
      <c r="E104" s="83" t="str">
        <f t="shared" si="34"/>
        <v/>
      </c>
      <c r="F104" s="45"/>
      <c r="G104" s="45"/>
      <c r="H104" s="45"/>
      <c r="I104" s="46" t="str">
        <f t="shared" si="30"/>
        <v/>
      </c>
      <c r="J104" s="46" t="str">
        <f t="shared" si="31"/>
        <v/>
      </c>
      <c r="K104" s="47" t="str">
        <f t="shared" si="19"/>
        <v/>
      </c>
      <c r="L104" s="47" t="str">
        <f t="shared" si="20"/>
        <v/>
      </c>
      <c r="M104" s="48">
        <f t="shared" si="32"/>
        <v>0</v>
      </c>
      <c r="N104" s="46" t="str">
        <f t="shared" si="21"/>
        <v/>
      </c>
      <c r="O104" s="47" t="str">
        <f t="shared" si="22"/>
        <v/>
      </c>
      <c r="P104" s="47" t="str">
        <f t="shared" si="23"/>
        <v/>
      </c>
      <c r="Q104" s="48">
        <f t="shared" si="33"/>
        <v>0</v>
      </c>
      <c r="R104" s="2"/>
      <c r="AH104" s="57" t="str">
        <f>IF(G104&gt;1,IF($E$10&gt;0,100-(#REF!/(1+(AL104/#REF!)^#REF!)^#REF!+#REF!/(AL104-1))*100,100-(AL104*D$5+D$6)*100),"")</f>
        <v/>
      </c>
      <c r="AI104" s="21" t="str">
        <f t="shared" si="24"/>
        <v/>
      </c>
      <c r="AJ104" s="21" t="str">
        <f t="shared" si="25"/>
        <v/>
      </c>
      <c r="AK104" s="48">
        <f t="shared" si="26"/>
        <v>0</v>
      </c>
      <c r="AL104" s="58" t="str">
        <f t="shared" si="27"/>
        <v/>
      </c>
      <c r="AM104" s="59" t="str">
        <f t="shared" si="28"/>
        <v/>
      </c>
      <c r="AN104" s="59" t="str">
        <f t="shared" si="29"/>
        <v/>
      </c>
      <c r="AO104" s="60"/>
    </row>
    <row r="105" spans="3:41" x14ac:dyDescent="0.25">
      <c r="C105" s="82"/>
      <c r="D105" s="45"/>
      <c r="E105" s="83" t="str">
        <f t="shared" si="34"/>
        <v/>
      </c>
      <c r="F105" s="45"/>
      <c r="G105" s="45"/>
      <c r="H105" s="45"/>
      <c r="I105" s="46" t="str">
        <f t="shared" si="30"/>
        <v/>
      </c>
      <c r="J105" s="46" t="str">
        <f t="shared" si="31"/>
        <v/>
      </c>
      <c r="K105" s="47" t="str">
        <f t="shared" si="19"/>
        <v/>
      </c>
      <c r="L105" s="47" t="str">
        <f t="shared" si="20"/>
        <v/>
      </c>
      <c r="M105" s="48">
        <f t="shared" si="32"/>
        <v>0</v>
      </c>
      <c r="N105" s="46" t="str">
        <f t="shared" si="21"/>
        <v/>
      </c>
      <c r="O105" s="47" t="str">
        <f t="shared" si="22"/>
        <v/>
      </c>
      <c r="P105" s="47" t="str">
        <f t="shared" si="23"/>
        <v/>
      </c>
      <c r="Q105" s="48">
        <f t="shared" si="33"/>
        <v>0</v>
      </c>
      <c r="R105" s="2"/>
      <c r="AH105" s="57" t="str">
        <f>IF(G105&gt;1,IF($E$10&gt;0,100-(#REF!/(1+(AL105/#REF!)^#REF!)^#REF!+#REF!/(AL105-1))*100,100-(AL105*D$5+D$6)*100),"")</f>
        <v/>
      </c>
      <c r="AI105" s="21" t="str">
        <f t="shared" si="24"/>
        <v/>
      </c>
      <c r="AJ105" s="21" t="str">
        <f t="shared" si="25"/>
        <v/>
      </c>
      <c r="AK105" s="48">
        <f t="shared" si="26"/>
        <v>0</v>
      </c>
      <c r="AL105" s="58" t="str">
        <f t="shared" si="27"/>
        <v/>
      </c>
      <c r="AM105" s="59" t="str">
        <f t="shared" si="28"/>
        <v/>
      </c>
      <c r="AN105" s="59" t="str">
        <f t="shared" si="29"/>
        <v/>
      </c>
      <c r="AO105" s="60"/>
    </row>
    <row r="106" spans="3:41" x14ac:dyDescent="0.25">
      <c r="C106" s="82"/>
      <c r="D106" s="45"/>
      <c r="E106" s="83" t="str">
        <f t="shared" si="34"/>
        <v/>
      </c>
      <c r="F106" s="45"/>
      <c r="G106" s="45"/>
      <c r="H106" s="45"/>
      <c r="I106" s="46" t="str">
        <f t="shared" si="30"/>
        <v/>
      </c>
      <c r="J106" s="46" t="str">
        <f t="shared" si="31"/>
        <v/>
      </c>
      <c r="K106" s="47" t="str">
        <f t="shared" si="19"/>
        <v/>
      </c>
      <c r="L106" s="47" t="str">
        <f t="shared" si="20"/>
        <v/>
      </c>
      <c r="M106" s="48">
        <f t="shared" si="32"/>
        <v>0</v>
      </c>
      <c r="N106" s="46" t="str">
        <f t="shared" si="21"/>
        <v/>
      </c>
      <c r="O106" s="47" t="str">
        <f t="shared" si="22"/>
        <v/>
      </c>
      <c r="P106" s="47" t="str">
        <f t="shared" si="23"/>
        <v/>
      </c>
      <c r="Q106" s="48">
        <f t="shared" si="33"/>
        <v>0</v>
      </c>
      <c r="R106" s="2"/>
      <c r="AH106" s="57" t="str">
        <f>IF(G106&gt;1,IF($E$10&gt;0,100-(#REF!/(1+(AL106/#REF!)^#REF!)^#REF!+#REF!/(AL106-1))*100,100-(AL106*D$5+D$6)*100),"")</f>
        <v/>
      </c>
      <c r="AI106" s="21" t="str">
        <f t="shared" si="24"/>
        <v/>
      </c>
      <c r="AJ106" s="21" t="str">
        <f t="shared" si="25"/>
        <v/>
      </c>
      <c r="AK106" s="48">
        <f t="shared" si="26"/>
        <v>0</v>
      </c>
      <c r="AL106" s="58" t="str">
        <f t="shared" si="27"/>
        <v/>
      </c>
      <c r="AM106" s="59" t="str">
        <f t="shared" si="28"/>
        <v/>
      </c>
      <c r="AN106" s="59" t="str">
        <f t="shared" si="29"/>
        <v/>
      </c>
      <c r="AO106" s="60"/>
    </row>
    <row r="107" spans="3:41" x14ac:dyDescent="0.25">
      <c r="C107" s="82"/>
      <c r="D107" s="45"/>
      <c r="E107" s="83" t="str">
        <f t="shared" si="34"/>
        <v/>
      </c>
      <c r="F107" s="45"/>
      <c r="G107" s="45"/>
      <c r="H107" s="45"/>
      <c r="I107" s="46" t="str">
        <f t="shared" si="30"/>
        <v/>
      </c>
      <c r="J107" s="46" t="str">
        <f t="shared" si="31"/>
        <v/>
      </c>
      <c r="K107" s="47" t="str">
        <f t="shared" si="19"/>
        <v/>
      </c>
      <c r="L107" s="47" t="str">
        <f t="shared" si="20"/>
        <v/>
      </c>
      <c r="M107" s="48">
        <f t="shared" si="32"/>
        <v>0</v>
      </c>
      <c r="N107" s="46" t="str">
        <f t="shared" si="21"/>
        <v/>
      </c>
      <c r="O107" s="47" t="str">
        <f t="shared" si="22"/>
        <v/>
      </c>
      <c r="P107" s="47" t="str">
        <f t="shared" si="23"/>
        <v/>
      </c>
      <c r="Q107" s="48">
        <f t="shared" si="33"/>
        <v>0</v>
      </c>
      <c r="R107" s="2"/>
      <c r="AH107" s="57" t="str">
        <f>IF(G107&gt;1,IF($E$10&gt;0,100-(#REF!/(1+(AL107/#REF!)^#REF!)^#REF!+#REF!/(AL107-1))*100,100-(AL107*D$5+D$6)*100),"")</f>
        <v/>
      </c>
      <c r="AI107" s="21" t="str">
        <f t="shared" si="24"/>
        <v/>
      </c>
      <c r="AJ107" s="21" t="str">
        <f t="shared" si="25"/>
        <v/>
      </c>
      <c r="AK107" s="48">
        <f t="shared" si="26"/>
        <v>0</v>
      </c>
      <c r="AL107" s="58" t="str">
        <f t="shared" si="27"/>
        <v/>
      </c>
      <c r="AM107" s="59" t="str">
        <f t="shared" si="28"/>
        <v/>
      </c>
      <c r="AN107" s="59" t="str">
        <f t="shared" si="29"/>
        <v/>
      </c>
      <c r="AO107" s="60"/>
    </row>
    <row r="108" spans="3:41" x14ac:dyDescent="0.25">
      <c r="C108" s="82"/>
      <c r="D108" s="45"/>
      <c r="E108" s="83" t="str">
        <f t="shared" si="34"/>
        <v/>
      </c>
      <c r="F108" s="45"/>
      <c r="G108" s="45"/>
      <c r="H108" s="45"/>
      <c r="I108" s="46" t="str">
        <f t="shared" si="30"/>
        <v/>
      </c>
      <c r="J108" s="46" t="str">
        <f t="shared" si="31"/>
        <v/>
      </c>
      <c r="K108" s="47" t="str">
        <f t="shared" si="19"/>
        <v/>
      </c>
      <c r="L108" s="47" t="str">
        <f t="shared" si="20"/>
        <v/>
      </c>
      <c r="M108" s="48">
        <f t="shared" si="32"/>
        <v>0</v>
      </c>
      <c r="N108" s="46" t="str">
        <f t="shared" si="21"/>
        <v/>
      </c>
      <c r="O108" s="47" t="str">
        <f t="shared" si="22"/>
        <v/>
      </c>
      <c r="P108" s="47" t="str">
        <f t="shared" si="23"/>
        <v/>
      </c>
      <c r="Q108" s="48">
        <f t="shared" si="33"/>
        <v>0</v>
      </c>
      <c r="R108" s="2"/>
      <c r="AH108" s="57" t="str">
        <f>IF(G108&gt;1,IF($E$10&gt;0,100-(#REF!/(1+(AL108/#REF!)^#REF!)^#REF!+#REF!/(AL108-1))*100,100-(AL108*D$5+D$6)*100),"")</f>
        <v/>
      </c>
      <c r="AI108" s="21" t="str">
        <f t="shared" si="24"/>
        <v/>
      </c>
      <c r="AJ108" s="21" t="str">
        <f t="shared" si="25"/>
        <v/>
      </c>
      <c r="AK108" s="48">
        <f t="shared" si="26"/>
        <v>0</v>
      </c>
      <c r="AL108" s="58" t="str">
        <f t="shared" si="27"/>
        <v/>
      </c>
      <c r="AM108" s="59" t="str">
        <f t="shared" si="28"/>
        <v/>
      </c>
      <c r="AN108" s="59" t="str">
        <f t="shared" si="29"/>
        <v/>
      </c>
      <c r="AO108" s="60"/>
    </row>
    <row r="109" spans="3:41" x14ac:dyDescent="0.25">
      <c r="C109" s="82"/>
      <c r="D109" s="45"/>
      <c r="E109" s="83" t="str">
        <f t="shared" si="34"/>
        <v/>
      </c>
      <c r="F109" s="45"/>
      <c r="G109" s="45"/>
      <c r="H109" s="45"/>
      <c r="I109" s="46" t="str">
        <f t="shared" si="30"/>
        <v/>
      </c>
      <c r="J109" s="46" t="str">
        <f t="shared" si="31"/>
        <v/>
      </c>
      <c r="K109" s="47" t="str">
        <f t="shared" si="19"/>
        <v/>
      </c>
      <c r="L109" s="47" t="str">
        <f t="shared" si="20"/>
        <v/>
      </c>
      <c r="M109" s="48">
        <f t="shared" si="32"/>
        <v>0</v>
      </c>
      <c r="N109" s="46" t="str">
        <f t="shared" si="21"/>
        <v/>
      </c>
      <c r="O109" s="47" t="str">
        <f t="shared" si="22"/>
        <v/>
      </c>
      <c r="P109" s="47" t="str">
        <f t="shared" si="23"/>
        <v/>
      </c>
      <c r="Q109" s="48">
        <f t="shared" si="33"/>
        <v>0</v>
      </c>
      <c r="R109" s="2"/>
      <c r="AH109" s="57" t="str">
        <f>IF(G109&gt;1,IF($E$10&gt;0,100-(#REF!/(1+(AL109/#REF!)^#REF!)^#REF!+#REF!/(AL109-1))*100,100-(AL109*D$5+D$6)*100),"")</f>
        <v/>
      </c>
      <c r="AI109" s="21" t="str">
        <f t="shared" si="24"/>
        <v/>
      </c>
      <c r="AJ109" s="21" t="str">
        <f t="shared" si="25"/>
        <v/>
      </c>
      <c r="AK109" s="48">
        <f t="shared" si="26"/>
        <v>0</v>
      </c>
      <c r="AL109" s="58" t="str">
        <f t="shared" si="27"/>
        <v/>
      </c>
      <c r="AM109" s="59" t="str">
        <f t="shared" si="28"/>
        <v/>
      </c>
      <c r="AN109" s="59" t="str">
        <f t="shared" si="29"/>
        <v/>
      </c>
      <c r="AO109" s="60"/>
    </row>
    <row r="110" spans="3:41" x14ac:dyDescent="0.25">
      <c r="C110" s="82"/>
      <c r="D110" s="45"/>
      <c r="E110" s="83" t="str">
        <f t="shared" si="34"/>
        <v/>
      </c>
      <c r="F110" s="45"/>
      <c r="G110" s="45"/>
      <c r="H110" s="45"/>
      <c r="I110" s="46" t="str">
        <f t="shared" si="30"/>
        <v/>
      </c>
      <c r="J110" s="46" t="str">
        <f t="shared" si="31"/>
        <v/>
      </c>
      <c r="K110" s="47" t="str">
        <f t="shared" si="19"/>
        <v/>
      </c>
      <c r="L110" s="47" t="str">
        <f t="shared" si="20"/>
        <v/>
      </c>
      <c r="M110" s="48">
        <f t="shared" si="32"/>
        <v>0</v>
      </c>
      <c r="N110" s="46" t="str">
        <f t="shared" si="21"/>
        <v/>
      </c>
      <c r="O110" s="47" t="str">
        <f t="shared" si="22"/>
        <v/>
      </c>
      <c r="P110" s="47" t="str">
        <f t="shared" si="23"/>
        <v/>
      </c>
      <c r="Q110" s="48">
        <f t="shared" si="33"/>
        <v>0</v>
      </c>
      <c r="R110" s="2"/>
      <c r="AH110" s="57" t="str">
        <f>IF(G110&gt;1,IF($E$10&gt;0,100-(#REF!/(1+(AL110/#REF!)^#REF!)^#REF!+#REF!/(AL110-1))*100,100-(AL110*D$5+D$6)*100),"")</f>
        <v/>
      </c>
      <c r="AI110" s="21" t="str">
        <f t="shared" si="24"/>
        <v/>
      </c>
      <c r="AJ110" s="21" t="str">
        <f t="shared" si="25"/>
        <v/>
      </c>
      <c r="AK110" s="48">
        <f t="shared" si="26"/>
        <v>0</v>
      </c>
      <c r="AL110" s="58" t="str">
        <f t="shared" si="27"/>
        <v/>
      </c>
      <c r="AM110" s="59" t="str">
        <f t="shared" si="28"/>
        <v/>
      </c>
      <c r="AN110" s="59" t="str">
        <f t="shared" si="29"/>
        <v/>
      </c>
      <c r="AO110" s="60"/>
    </row>
    <row r="111" spans="3:41" x14ac:dyDescent="0.25">
      <c r="C111" s="82"/>
      <c r="D111" s="45"/>
      <c r="E111" s="83" t="str">
        <f t="shared" si="34"/>
        <v/>
      </c>
      <c r="F111" s="45"/>
      <c r="G111" s="45"/>
      <c r="H111" s="45"/>
      <c r="I111" s="46" t="str">
        <f t="shared" si="30"/>
        <v/>
      </c>
      <c r="J111" s="46" t="str">
        <f t="shared" si="31"/>
        <v/>
      </c>
      <c r="K111" s="47" t="str">
        <f t="shared" si="19"/>
        <v/>
      </c>
      <c r="L111" s="47" t="str">
        <f t="shared" si="20"/>
        <v/>
      </c>
      <c r="M111" s="48">
        <f t="shared" si="32"/>
        <v>0</v>
      </c>
      <c r="N111" s="46" t="str">
        <f t="shared" si="21"/>
        <v/>
      </c>
      <c r="O111" s="47" t="str">
        <f t="shared" si="22"/>
        <v/>
      </c>
      <c r="P111" s="47" t="str">
        <f t="shared" si="23"/>
        <v/>
      </c>
      <c r="Q111" s="48">
        <f t="shared" si="33"/>
        <v>0</v>
      </c>
      <c r="R111" s="2"/>
      <c r="AH111" s="57" t="str">
        <f>IF(G111&gt;1,IF($E$10&gt;0,100-(#REF!/(1+(AL111/#REF!)^#REF!)^#REF!+#REF!/(AL111-1))*100,100-(AL111*D$5+D$6)*100),"")</f>
        <v/>
      </c>
      <c r="AI111" s="21" t="str">
        <f t="shared" si="24"/>
        <v/>
      </c>
      <c r="AJ111" s="21" t="str">
        <f t="shared" si="25"/>
        <v/>
      </c>
      <c r="AK111" s="48">
        <f t="shared" si="26"/>
        <v>0</v>
      </c>
      <c r="AL111" s="58" t="str">
        <f t="shared" si="27"/>
        <v/>
      </c>
      <c r="AM111" s="59" t="str">
        <f t="shared" si="28"/>
        <v/>
      </c>
      <c r="AN111" s="59" t="str">
        <f t="shared" si="29"/>
        <v/>
      </c>
      <c r="AO111" s="60"/>
    </row>
    <row r="112" spans="3:41" x14ac:dyDescent="0.25">
      <c r="C112" s="82"/>
      <c r="D112" s="45"/>
      <c r="E112" s="83" t="str">
        <f t="shared" si="34"/>
        <v/>
      </c>
      <c r="F112" s="45"/>
      <c r="G112" s="45"/>
      <c r="H112" s="45"/>
      <c r="I112" s="46" t="str">
        <f t="shared" si="30"/>
        <v/>
      </c>
      <c r="J112" s="46" t="str">
        <f t="shared" si="31"/>
        <v/>
      </c>
      <c r="K112" s="47" t="str">
        <f t="shared" si="19"/>
        <v/>
      </c>
      <c r="L112" s="47" t="str">
        <f t="shared" si="20"/>
        <v/>
      </c>
      <c r="M112" s="48">
        <f t="shared" si="32"/>
        <v>0</v>
      </c>
      <c r="N112" s="46" t="str">
        <f t="shared" si="21"/>
        <v/>
      </c>
      <c r="O112" s="47" t="str">
        <f t="shared" si="22"/>
        <v/>
      </c>
      <c r="P112" s="47" t="str">
        <f t="shared" si="23"/>
        <v/>
      </c>
      <c r="Q112" s="48">
        <f t="shared" si="33"/>
        <v>0</v>
      </c>
      <c r="R112" s="2"/>
      <c r="AH112" s="57" t="str">
        <f>IF(G112&gt;1,IF($E$10&gt;0,100-(#REF!/(1+(AL112/#REF!)^#REF!)^#REF!+#REF!/(AL112-1))*100,100-(AL112*D$5+D$6)*100),"")</f>
        <v/>
      </c>
      <c r="AI112" s="21" t="str">
        <f t="shared" si="24"/>
        <v/>
      </c>
      <c r="AJ112" s="21" t="str">
        <f t="shared" si="25"/>
        <v/>
      </c>
      <c r="AK112" s="48">
        <f t="shared" si="26"/>
        <v>0</v>
      </c>
      <c r="AL112" s="58" t="str">
        <f t="shared" si="27"/>
        <v/>
      </c>
      <c r="AM112" s="59" t="str">
        <f t="shared" si="28"/>
        <v/>
      </c>
      <c r="AN112" s="59" t="str">
        <f t="shared" si="29"/>
        <v/>
      </c>
      <c r="AO112" s="60"/>
    </row>
    <row r="113" spans="3:41" x14ac:dyDescent="0.25">
      <c r="C113" s="82"/>
      <c r="D113" s="45"/>
      <c r="E113" s="83" t="str">
        <f t="shared" si="34"/>
        <v/>
      </c>
      <c r="F113" s="45"/>
      <c r="G113" s="45"/>
      <c r="H113" s="45"/>
      <c r="I113" s="46" t="str">
        <f t="shared" si="30"/>
        <v/>
      </c>
      <c r="J113" s="46" t="str">
        <f t="shared" si="31"/>
        <v/>
      </c>
      <c r="K113" s="47" t="str">
        <f t="shared" si="19"/>
        <v/>
      </c>
      <c r="L113" s="47" t="str">
        <f t="shared" si="20"/>
        <v/>
      </c>
      <c r="M113" s="48">
        <f t="shared" si="32"/>
        <v>0</v>
      </c>
      <c r="N113" s="46" t="str">
        <f t="shared" si="21"/>
        <v/>
      </c>
      <c r="O113" s="47" t="str">
        <f t="shared" si="22"/>
        <v/>
      </c>
      <c r="P113" s="47" t="str">
        <f t="shared" si="23"/>
        <v/>
      </c>
      <c r="Q113" s="48">
        <f t="shared" si="33"/>
        <v>0</v>
      </c>
      <c r="R113" s="2"/>
      <c r="AH113" s="57" t="str">
        <f>IF(G113&gt;1,IF($E$10&gt;0,100-(#REF!/(1+(AL113/#REF!)^#REF!)^#REF!+#REF!/(AL113-1))*100,100-(AL113*D$5+D$6)*100),"")</f>
        <v/>
      </c>
      <c r="AI113" s="21" t="str">
        <f t="shared" si="24"/>
        <v/>
      </c>
      <c r="AJ113" s="21" t="str">
        <f t="shared" si="25"/>
        <v/>
      </c>
      <c r="AK113" s="48">
        <f t="shared" si="26"/>
        <v>0</v>
      </c>
      <c r="AL113" s="58" t="str">
        <f t="shared" si="27"/>
        <v/>
      </c>
      <c r="AM113" s="59" t="str">
        <f t="shared" si="28"/>
        <v/>
      </c>
      <c r="AN113" s="59" t="str">
        <f t="shared" si="29"/>
        <v/>
      </c>
      <c r="AO113" s="60"/>
    </row>
    <row r="114" spans="3:41" x14ac:dyDescent="0.25">
      <c r="C114" s="82"/>
      <c r="D114" s="45"/>
      <c r="E114" s="83" t="str">
        <f t="shared" si="34"/>
        <v/>
      </c>
      <c r="F114" s="45"/>
      <c r="G114" s="45"/>
      <c r="H114" s="45"/>
      <c r="I114" s="46" t="str">
        <f t="shared" si="30"/>
        <v/>
      </c>
      <c r="J114" s="46" t="str">
        <f t="shared" si="31"/>
        <v/>
      </c>
      <c r="K114" s="47" t="str">
        <f t="shared" si="19"/>
        <v/>
      </c>
      <c r="L114" s="47" t="str">
        <f t="shared" si="20"/>
        <v/>
      </c>
      <c r="M114" s="48">
        <f t="shared" si="32"/>
        <v>0</v>
      </c>
      <c r="N114" s="46" t="str">
        <f t="shared" si="21"/>
        <v/>
      </c>
      <c r="O114" s="47" t="str">
        <f t="shared" si="22"/>
        <v/>
      </c>
      <c r="P114" s="47" t="str">
        <f t="shared" si="23"/>
        <v/>
      </c>
      <c r="Q114" s="48">
        <f t="shared" si="33"/>
        <v>0</v>
      </c>
      <c r="R114" s="2"/>
      <c r="AH114" s="57" t="str">
        <f>IF(G114&gt;1,IF($E$10&gt;0,100-(#REF!/(1+(AL114/#REF!)^#REF!)^#REF!+#REF!/(AL114-1))*100,100-(AL114*D$5+D$6)*100),"")</f>
        <v/>
      </c>
      <c r="AI114" s="21" t="str">
        <f t="shared" si="24"/>
        <v/>
      </c>
      <c r="AJ114" s="21" t="str">
        <f t="shared" si="25"/>
        <v/>
      </c>
      <c r="AK114" s="48">
        <f t="shared" si="26"/>
        <v>0</v>
      </c>
      <c r="AL114" s="58" t="str">
        <f t="shared" si="27"/>
        <v/>
      </c>
      <c r="AM114" s="59" t="str">
        <f t="shared" si="28"/>
        <v/>
      </c>
      <c r="AN114" s="59" t="str">
        <f t="shared" si="29"/>
        <v/>
      </c>
      <c r="AO114" s="60"/>
    </row>
    <row r="115" spans="3:41" x14ac:dyDescent="0.25">
      <c r="C115" s="82"/>
      <c r="D115" s="45"/>
      <c r="E115" s="83" t="str">
        <f t="shared" si="34"/>
        <v/>
      </c>
      <c r="F115" s="45"/>
      <c r="G115" s="45"/>
      <c r="H115" s="45"/>
      <c r="I115" s="46" t="str">
        <f t="shared" si="30"/>
        <v/>
      </c>
      <c r="J115" s="46" t="str">
        <f t="shared" si="31"/>
        <v/>
      </c>
      <c r="K115" s="47" t="str">
        <f t="shared" si="19"/>
        <v/>
      </c>
      <c r="L115" s="47" t="str">
        <f t="shared" si="20"/>
        <v/>
      </c>
      <c r="M115" s="48">
        <f t="shared" si="32"/>
        <v>0</v>
      </c>
      <c r="N115" s="46" t="str">
        <f t="shared" si="21"/>
        <v/>
      </c>
      <c r="O115" s="47" t="str">
        <f t="shared" si="22"/>
        <v/>
      </c>
      <c r="P115" s="47" t="str">
        <f t="shared" si="23"/>
        <v/>
      </c>
      <c r="Q115" s="48">
        <f t="shared" si="33"/>
        <v>0</v>
      </c>
      <c r="R115" s="2"/>
      <c r="AH115" s="57" t="str">
        <f>IF(G115&gt;1,IF($E$10&gt;0,100-(#REF!/(1+(AL115/#REF!)^#REF!)^#REF!+#REF!/(AL115-1))*100,100-(AL115*D$5+D$6)*100),"")</f>
        <v/>
      </c>
      <c r="AI115" s="21" t="str">
        <f t="shared" si="24"/>
        <v/>
      </c>
      <c r="AJ115" s="21" t="str">
        <f t="shared" si="25"/>
        <v/>
      </c>
      <c r="AK115" s="48">
        <f t="shared" si="26"/>
        <v>0</v>
      </c>
      <c r="AL115" s="58" t="str">
        <f t="shared" si="27"/>
        <v/>
      </c>
      <c r="AM115" s="59" t="str">
        <f t="shared" si="28"/>
        <v/>
      </c>
      <c r="AN115" s="59" t="str">
        <f t="shared" si="29"/>
        <v/>
      </c>
      <c r="AO115" s="60"/>
    </row>
    <row r="116" spans="3:41" x14ac:dyDescent="0.25">
      <c r="C116" s="82"/>
      <c r="D116" s="45"/>
      <c r="E116" s="83" t="str">
        <f t="shared" si="34"/>
        <v/>
      </c>
      <c r="F116" s="45"/>
      <c r="G116" s="45"/>
      <c r="H116" s="45"/>
      <c r="I116" s="46" t="str">
        <f t="shared" si="30"/>
        <v/>
      </c>
      <c r="J116" s="46" t="str">
        <f t="shared" si="31"/>
        <v/>
      </c>
      <c r="K116" s="47" t="str">
        <f t="shared" si="19"/>
        <v/>
      </c>
      <c r="L116" s="47" t="str">
        <f t="shared" si="20"/>
        <v/>
      </c>
      <c r="M116" s="48">
        <f t="shared" si="32"/>
        <v>0</v>
      </c>
      <c r="N116" s="46" t="str">
        <f t="shared" si="21"/>
        <v/>
      </c>
      <c r="O116" s="47" t="str">
        <f t="shared" si="22"/>
        <v/>
      </c>
      <c r="P116" s="47" t="str">
        <f t="shared" si="23"/>
        <v/>
      </c>
      <c r="Q116" s="48">
        <f t="shared" si="33"/>
        <v>0</v>
      </c>
      <c r="R116" s="2"/>
      <c r="AH116" s="57" t="str">
        <f>IF(G116&gt;1,IF($E$10&gt;0,100-(#REF!/(1+(AL116/#REF!)^#REF!)^#REF!+#REF!/(AL116-1))*100,100-(AL116*D$5+D$6)*100),"")</f>
        <v/>
      </c>
      <c r="AI116" s="21" t="str">
        <f t="shared" si="24"/>
        <v/>
      </c>
      <c r="AJ116" s="21" t="str">
        <f t="shared" si="25"/>
        <v/>
      </c>
      <c r="AK116" s="48">
        <f t="shared" si="26"/>
        <v>0</v>
      </c>
      <c r="AL116" s="58" t="str">
        <f t="shared" si="27"/>
        <v/>
      </c>
      <c r="AM116" s="59" t="str">
        <f t="shared" si="28"/>
        <v/>
      </c>
      <c r="AN116" s="59" t="str">
        <f t="shared" si="29"/>
        <v/>
      </c>
      <c r="AO116" s="60"/>
    </row>
    <row r="117" spans="3:41" x14ac:dyDescent="0.25">
      <c r="C117" s="82"/>
      <c r="D117" s="45"/>
      <c r="E117" s="83" t="str">
        <f t="shared" si="34"/>
        <v/>
      </c>
      <c r="F117" s="45"/>
      <c r="G117" s="45"/>
      <c r="H117" s="45"/>
      <c r="I117" s="46" t="str">
        <f t="shared" si="30"/>
        <v/>
      </c>
      <c r="J117" s="46" t="str">
        <f t="shared" si="31"/>
        <v/>
      </c>
      <c r="K117" s="47" t="str">
        <f t="shared" si="19"/>
        <v/>
      </c>
      <c r="L117" s="47" t="str">
        <f t="shared" si="20"/>
        <v/>
      </c>
      <c r="M117" s="48">
        <f t="shared" si="32"/>
        <v>0</v>
      </c>
      <c r="N117" s="46" t="str">
        <f t="shared" si="21"/>
        <v/>
      </c>
      <c r="O117" s="47" t="str">
        <f t="shared" si="22"/>
        <v/>
      </c>
      <c r="P117" s="47" t="str">
        <f t="shared" si="23"/>
        <v/>
      </c>
      <c r="Q117" s="48">
        <f t="shared" si="33"/>
        <v>0</v>
      </c>
      <c r="R117" s="2"/>
      <c r="AH117" s="57" t="str">
        <f>IF(G117&gt;1,IF($E$10&gt;0,100-(#REF!/(1+(AL117/#REF!)^#REF!)^#REF!+#REF!/(AL117-1))*100,100-(AL117*D$5+D$6)*100),"")</f>
        <v/>
      </c>
      <c r="AI117" s="21" t="str">
        <f t="shared" si="24"/>
        <v/>
      </c>
      <c r="AJ117" s="21" t="str">
        <f t="shared" si="25"/>
        <v/>
      </c>
      <c r="AK117" s="48">
        <f t="shared" si="26"/>
        <v>0</v>
      </c>
      <c r="AL117" s="58" t="str">
        <f t="shared" si="27"/>
        <v/>
      </c>
      <c r="AM117" s="59" t="str">
        <f t="shared" si="28"/>
        <v/>
      </c>
      <c r="AN117" s="59" t="str">
        <f t="shared" si="29"/>
        <v/>
      </c>
      <c r="AO117" s="60"/>
    </row>
    <row r="118" spans="3:41" x14ac:dyDescent="0.25">
      <c r="C118" s="82"/>
      <c r="D118" s="45"/>
      <c r="E118" s="83" t="str">
        <f t="shared" si="34"/>
        <v/>
      </c>
      <c r="F118" s="45"/>
      <c r="G118" s="45"/>
      <c r="H118" s="45"/>
      <c r="I118" s="46" t="str">
        <f t="shared" si="30"/>
        <v/>
      </c>
      <c r="J118" s="46" t="str">
        <f t="shared" si="31"/>
        <v/>
      </c>
      <c r="K118" s="47" t="str">
        <f t="shared" si="19"/>
        <v/>
      </c>
      <c r="L118" s="47" t="str">
        <f t="shared" si="20"/>
        <v/>
      </c>
      <c r="M118" s="48">
        <f t="shared" si="32"/>
        <v>0</v>
      </c>
      <c r="N118" s="46" t="str">
        <f t="shared" si="21"/>
        <v/>
      </c>
      <c r="O118" s="47" t="str">
        <f t="shared" si="22"/>
        <v/>
      </c>
      <c r="P118" s="47" t="str">
        <f t="shared" si="23"/>
        <v/>
      </c>
      <c r="Q118" s="48">
        <f t="shared" si="33"/>
        <v>0</v>
      </c>
      <c r="R118" s="2"/>
      <c r="AH118" s="57" t="str">
        <f>IF(G118&gt;1,IF($E$10&gt;0,100-(#REF!/(1+(AL118/#REF!)^#REF!)^#REF!+#REF!/(AL118-1))*100,100-(AL118*D$5+D$6)*100),"")</f>
        <v/>
      </c>
      <c r="AI118" s="21" t="str">
        <f t="shared" si="24"/>
        <v/>
      </c>
      <c r="AJ118" s="21" t="str">
        <f t="shared" si="25"/>
        <v/>
      </c>
      <c r="AK118" s="48">
        <f t="shared" si="26"/>
        <v>0</v>
      </c>
      <c r="AL118" s="58" t="str">
        <f t="shared" si="27"/>
        <v/>
      </c>
      <c r="AM118" s="59" t="str">
        <f t="shared" si="28"/>
        <v/>
      </c>
      <c r="AN118" s="59" t="str">
        <f t="shared" si="29"/>
        <v/>
      </c>
      <c r="AO118" s="60"/>
    </row>
    <row r="119" spans="3:41" x14ac:dyDescent="0.25">
      <c r="C119" s="82"/>
      <c r="D119" s="45"/>
      <c r="E119" s="83" t="str">
        <f t="shared" si="34"/>
        <v/>
      </c>
      <c r="F119" s="45"/>
      <c r="G119" s="45"/>
      <c r="H119" s="45"/>
      <c r="I119" s="46" t="str">
        <f t="shared" si="30"/>
        <v/>
      </c>
      <c r="J119" s="46" t="str">
        <f t="shared" si="31"/>
        <v/>
      </c>
      <c r="K119" s="47" t="str">
        <f t="shared" si="19"/>
        <v/>
      </c>
      <c r="L119" s="47" t="str">
        <f t="shared" si="20"/>
        <v/>
      </c>
      <c r="M119" s="48">
        <f t="shared" si="32"/>
        <v>0</v>
      </c>
      <c r="N119" s="46" t="str">
        <f t="shared" si="21"/>
        <v/>
      </c>
      <c r="O119" s="47" t="str">
        <f t="shared" si="22"/>
        <v/>
      </c>
      <c r="P119" s="47" t="str">
        <f t="shared" si="23"/>
        <v/>
      </c>
      <c r="Q119" s="48">
        <f t="shared" si="33"/>
        <v>0</v>
      </c>
      <c r="R119" s="2"/>
      <c r="AH119" s="57" t="str">
        <f>IF(G119&gt;1,IF($E$10&gt;0,100-(#REF!/(1+(AL119/#REF!)^#REF!)^#REF!+#REF!/(AL119-1))*100,100-(AL119*D$5+D$6)*100),"")</f>
        <v/>
      </c>
      <c r="AI119" s="21" t="str">
        <f t="shared" si="24"/>
        <v/>
      </c>
      <c r="AJ119" s="21" t="str">
        <f t="shared" si="25"/>
        <v/>
      </c>
      <c r="AK119" s="48">
        <f t="shared" si="26"/>
        <v>0</v>
      </c>
      <c r="AL119" s="58" t="str">
        <f t="shared" si="27"/>
        <v/>
      </c>
      <c r="AM119" s="59" t="str">
        <f t="shared" si="28"/>
        <v/>
      </c>
      <c r="AN119" s="59" t="str">
        <f t="shared" si="29"/>
        <v/>
      </c>
      <c r="AO119" s="60"/>
    </row>
    <row r="120" spans="3:41" x14ac:dyDescent="0.25">
      <c r="C120" s="82"/>
      <c r="D120" s="45"/>
      <c r="E120" s="83" t="str">
        <f t="shared" si="34"/>
        <v/>
      </c>
      <c r="F120" s="45"/>
      <c r="G120" s="45"/>
      <c r="H120" s="45"/>
      <c r="I120" s="46" t="str">
        <f t="shared" si="30"/>
        <v/>
      </c>
      <c r="J120" s="46" t="str">
        <f t="shared" si="31"/>
        <v/>
      </c>
      <c r="K120" s="47" t="str">
        <f t="shared" si="19"/>
        <v/>
      </c>
      <c r="L120" s="47" t="str">
        <f t="shared" si="20"/>
        <v/>
      </c>
      <c r="M120" s="48">
        <f t="shared" si="32"/>
        <v>0</v>
      </c>
      <c r="N120" s="46" t="str">
        <f t="shared" si="21"/>
        <v/>
      </c>
      <c r="O120" s="47" t="str">
        <f t="shared" si="22"/>
        <v/>
      </c>
      <c r="P120" s="47" t="str">
        <f t="shared" si="23"/>
        <v/>
      </c>
      <c r="Q120" s="48">
        <f t="shared" si="33"/>
        <v>0</v>
      </c>
      <c r="R120" s="2"/>
      <c r="AH120" s="57" t="str">
        <f>IF(G120&gt;1,IF($E$10&gt;0,100-(#REF!/(1+(AL120/#REF!)^#REF!)^#REF!+#REF!/(AL120-1))*100,100-(AL120*D$5+D$6)*100),"")</f>
        <v/>
      </c>
      <c r="AI120" s="21" t="str">
        <f t="shared" si="24"/>
        <v/>
      </c>
      <c r="AJ120" s="21" t="str">
        <f t="shared" si="25"/>
        <v/>
      </c>
      <c r="AK120" s="48">
        <f t="shared" si="26"/>
        <v>0</v>
      </c>
      <c r="AL120" s="58" t="str">
        <f t="shared" si="27"/>
        <v/>
      </c>
      <c r="AM120" s="59" t="str">
        <f t="shared" si="28"/>
        <v/>
      </c>
      <c r="AN120" s="59" t="str">
        <f t="shared" si="29"/>
        <v/>
      </c>
      <c r="AO120" s="60"/>
    </row>
    <row r="121" spans="3:41" x14ac:dyDescent="0.25">
      <c r="C121" s="82"/>
      <c r="D121" s="45"/>
      <c r="E121" s="83" t="str">
        <f t="shared" si="34"/>
        <v/>
      </c>
      <c r="F121" s="45"/>
      <c r="G121" s="45"/>
      <c r="H121" s="45"/>
      <c r="I121" s="46" t="str">
        <f t="shared" si="30"/>
        <v/>
      </c>
      <c r="J121" s="46" t="str">
        <f t="shared" si="31"/>
        <v/>
      </c>
      <c r="K121" s="47" t="str">
        <f t="shared" si="19"/>
        <v/>
      </c>
      <c r="L121" s="47" t="str">
        <f t="shared" si="20"/>
        <v/>
      </c>
      <c r="M121" s="48">
        <f t="shared" si="32"/>
        <v>0</v>
      </c>
      <c r="N121" s="46" t="str">
        <f t="shared" si="21"/>
        <v/>
      </c>
      <c r="O121" s="47" t="str">
        <f t="shared" si="22"/>
        <v/>
      </c>
      <c r="P121" s="47" t="str">
        <f t="shared" si="23"/>
        <v/>
      </c>
      <c r="Q121" s="48">
        <f t="shared" si="33"/>
        <v>0</v>
      </c>
      <c r="R121" s="2"/>
      <c r="AH121" s="57" t="str">
        <f>IF(G121&gt;1,IF($E$10&gt;0,100-(#REF!/(1+(AL121/#REF!)^#REF!)^#REF!+#REF!/(AL121-1))*100,100-(AL121*D$5+D$6)*100),"")</f>
        <v/>
      </c>
      <c r="AI121" s="21" t="str">
        <f t="shared" si="24"/>
        <v/>
      </c>
      <c r="AJ121" s="21" t="str">
        <f t="shared" si="25"/>
        <v/>
      </c>
      <c r="AK121" s="48">
        <f t="shared" si="26"/>
        <v>0</v>
      </c>
      <c r="AL121" s="58" t="str">
        <f t="shared" si="27"/>
        <v/>
      </c>
      <c r="AM121" s="59" t="str">
        <f t="shared" si="28"/>
        <v/>
      </c>
      <c r="AN121" s="59" t="str">
        <f t="shared" si="29"/>
        <v/>
      </c>
      <c r="AO121" s="60"/>
    </row>
    <row r="122" spans="3:41" x14ac:dyDescent="0.25">
      <c r="C122" s="82"/>
      <c r="D122" s="45"/>
      <c r="E122" s="83" t="str">
        <f t="shared" si="34"/>
        <v/>
      </c>
      <c r="F122" s="45"/>
      <c r="G122" s="45"/>
      <c r="H122" s="45"/>
      <c r="I122" s="46" t="str">
        <f t="shared" si="30"/>
        <v/>
      </c>
      <c r="J122" s="46" t="str">
        <f t="shared" si="31"/>
        <v/>
      </c>
      <c r="K122" s="47" t="str">
        <f t="shared" si="19"/>
        <v/>
      </c>
      <c r="L122" s="47" t="str">
        <f t="shared" si="20"/>
        <v/>
      </c>
      <c r="M122" s="48">
        <f t="shared" si="32"/>
        <v>0</v>
      </c>
      <c r="N122" s="46" t="str">
        <f t="shared" si="21"/>
        <v/>
      </c>
      <c r="O122" s="47" t="str">
        <f t="shared" si="22"/>
        <v/>
      </c>
      <c r="P122" s="47" t="str">
        <f t="shared" si="23"/>
        <v/>
      </c>
      <c r="Q122" s="48">
        <f t="shared" si="33"/>
        <v>0</v>
      </c>
      <c r="R122" s="2"/>
      <c r="AH122" s="57" t="str">
        <f>IF(G122&gt;1,IF($E$10&gt;0,100-(#REF!/(1+(AL122/#REF!)^#REF!)^#REF!+#REF!/(AL122-1))*100,100-(AL122*D$5+D$6)*100),"")</f>
        <v/>
      </c>
      <c r="AI122" s="21" t="str">
        <f t="shared" si="24"/>
        <v/>
      </c>
      <c r="AJ122" s="21" t="str">
        <f t="shared" si="25"/>
        <v/>
      </c>
      <c r="AK122" s="48">
        <f t="shared" si="26"/>
        <v>0</v>
      </c>
      <c r="AL122" s="58" t="str">
        <f t="shared" si="27"/>
        <v/>
      </c>
      <c r="AM122" s="59" t="str">
        <f t="shared" si="28"/>
        <v/>
      </c>
      <c r="AN122" s="59" t="str">
        <f t="shared" si="29"/>
        <v/>
      </c>
      <c r="AO122" s="60"/>
    </row>
    <row r="123" spans="3:41" x14ac:dyDescent="0.25">
      <c r="C123" s="82"/>
      <c r="D123" s="45"/>
      <c r="E123" s="83" t="str">
        <f t="shared" si="34"/>
        <v/>
      </c>
      <c r="F123" s="45"/>
      <c r="G123" s="45"/>
      <c r="H123" s="45"/>
      <c r="I123" s="46" t="str">
        <f t="shared" si="30"/>
        <v/>
      </c>
      <c r="J123" s="46" t="str">
        <f t="shared" si="31"/>
        <v/>
      </c>
      <c r="K123" s="47" t="str">
        <f t="shared" si="19"/>
        <v/>
      </c>
      <c r="L123" s="47" t="str">
        <f t="shared" si="20"/>
        <v/>
      </c>
      <c r="M123" s="48">
        <f t="shared" si="32"/>
        <v>0</v>
      </c>
      <c r="N123" s="46" t="str">
        <f t="shared" si="21"/>
        <v/>
      </c>
      <c r="O123" s="47" t="str">
        <f t="shared" si="22"/>
        <v/>
      </c>
      <c r="P123" s="47" t="str">
        <f t="shared" si="23"/>
        <v/>
      </c>
      <c r="Q123" s="48">
        <f t="shared" si="33"/>
        <v>0</v>
      </c>
      <c r="R123" s="2"/>
      <c r="AH123" s="57" t="str">
        <f>IF(G123&gt;1,IF($E$10&gt;0,100-(#REF!/(1+(AL123/#REF!)^#REF!)^#REF!+#REF!/(AL123-1))*100,100-(AL123*D$5+D$6)*100),"")</f>
        <v/>
      </c>
      <c r="AI123" s="21" t="str">
        <f t="shared" si="24"/>
        <v/>
      </c>
      <c r="AJ123" s="21" t="str">
        <f t="shared" si="25"/>
        <v/>
      </c>
      <c r="AK123" s="48">
        <f t="shared" si="26"/>
        <v>0</v>
      </c>
      <c r="AL123" s="58" t="str">
        <f t="shared" si="27"/>
        <v/>
      </c>
      <c r="AM123" s="59" t="str">
        <f t="shared" si="28"/>
        <v/>
      </c>
      <c r="AN123" s="59" t="str">
        <f t="shared" si="29"/>
        <v/>
      </c>
      <c r="AO123" s="60"/>
    </row>
    <row r="124" spans="3:41" x14ac:dyDescent="0.25">
      <c r="C124" s="82"/>
      <c r="D124" s="45"/>
      <c r="E124" s="83" t="str">
        <f t="shared" si="34"/>
        <v/>
      </c>
      <c r="F124" s="45"/>
      <c r="G124" s="45"/>
      <c r="H124" s="45"/>
      <c r="I124" s="46" t="str">
        <f t="shared" si="30"/>
        <v/>
      </c>
      <c r="J124" s="46" t="str">
        <f t="shared" si="31"/>
        <v/>
      </c>
      <c r="K124" s="47" t="str">
        <f t="shared" si="19"/>
        <v/>
      </c>
      <c r="L124" s="47" t="str">
        <f t="shared" si="20"/>
        <v/>
      </c>
      <c r="M124" s="48">
        <f t="shared" si="32"/>
        <v>0</v>
      </c>
      <c r="N124" s="46" t="str">
        <f t="shared" si="21"/>
        <v/>
      </c>
      <c r="O124" s="47" t="str">
        <f t="shared" si="22"/>
        <v/>
      </c>
      <c r="P124" s="47" t="str">
        <f t="shared" si="23"/>
        <v/>
      </c>
      <c r="Q124" s="48">
        <f t="shared" si="33"/>
        <v>0</v>
      </c>
      <c r="R124" s="2"/>
      <c r="AH124" s="57" t="str">
        <f>IF(G124&gt;1,IF($E$10&gt;0,100-(#REF!/(1+(AL124/#REF!)^#REF!)^#REF!+#REF!/(AL124-1))*100,100-(AL124*D$5+D$6)*100),"")</f>
        <v/>
      </c>
      <c r="AI124" s="21" t="str">
        <f t="shared" si="24"/>
        <v/>
      </c>
      <c r="AJ124" s="21" t="str">
        <f t="shared" si="25"/>
        <v/>
      </c>
      <c r="AK124" s="48">
        <f t="shared" si="26"/>
        <v>0</v>
      </c>
      <c r="AL124" s="58" t="str">
        <f t="shared" si="27"/>
        <v/>
      </c>
      <c r="AM124" s="59" t="str">
        <f t="shared" si="28"/>
        <v/>
      </c>
      <c r="AN124" s="59" t="str">
        <f t="shared" si="29"/>
        <v/>
      </c>
      <c r="AO124" s="60"/>
    </row>
    <row r="125" spans="3:41" x14ac:dyDescent="0.25">
      <c r="C125" s="82"/>
      <c r="D125" s="45"/>
      <c r="E125" s="83" t="str">
        <f t="shared" si="34"/>
        <v/>
      </c>
      <c r="F125" s="45"/>
      <c r="G125" s="45"/>
      <c r="H125" s="45"/>
      <c r="I125" s="46" t="str">
        <f t="shared" si="30"/>
        <v/>
      </c>
      <c r="J125" s="46" t="str">
        <f t="shared" si="31"/>
        <v/>
      </c>
      <c r="K125" s="47" t="str">
        <f t="shared" si="19"/>
        <v/>
      </c>
      <c r="L125" s="47" t="str">
        <f t="shared" si="20"/>
        <v/>
      </c>
      <c r="M125" s="48">
        <f t="shared" si="32"/>
        <v>0</v>
      </c>
      <c r="N125" s="46" t="str">
        <f t="shared" si="21"/>
        <v/>
      </c>
      <c r="O125" s="47" t="str">
        <f t="shared" si="22"/>
        <v/>
      </c>
      <c r="P125" s="47" t="str">
        <f t="shared" si="23"/>
        <v/>
      </c>
      <c r="Q125" s="48">
        <f t="shared" si="33"/>
        <v>0</v>
      </c>
      <c r="R125" s="2"/>
      <c r="AH125" s="57" t="str">
        <f>IF(G125&gt;1,IF($E$10&gt;0,100-(#REF!/(1+(AL125/#REF!)^#REF!)^#REF!+#REF!/(AL125-1))*100,100-(AL125*D$5+D$6)*100),"")</f>
        <v/>
      </c>
      <c r="AI125" s="21" t="str">
        <f t="shared" si="24"/>
        <v/>
      </c>
      <c r="AJ125" s="21" t="str">
        <f t="shared" si="25"/>
        <v/>
      </c>
      <c r="AK125" s="48">
        <f t="shared" si="26"/>
        <v>0</v>
      </c>
      <c r="AL125" s="58" t="str">
        <f t="shared" si="27"/>
        <v/>
      </c>
      <c r="AM125" s="59" t="str">
        <f t="shared" si="28"/>
        <v/>
      </c>
      <c r="AN125" s="59" t="str">
        <f t="shared" si="29"/>
        <v/>
      </c>
      <c r="AO125" s="60"/>
    </row>
    <row r="126" spans="3:41" x14ac:dyDescent="0.25">
      <c r="C126" s="82"/>
      <c r="D126" s="45"/>
      <c r="E126" s="83" t="str">
        <f t="shared" si="34"/>
        <v/>
      </c>
      <c r="F126" s="45"/>
      <c r="G126" s="45"/>
      <c r="H126" s="45"/>
      <c r="I126" s="46" t="str">
        <f t="shared" si="30"/>
        <v/>
      </c>
      <c r="J126" s="46" t="str">
        <f t="shared" si="31"/>
        <v/>
      </c>
      <c r="K126" s="47" t="str">
        <f t="shared" si="19"/>
        <v/>
      </c>
      <c r="L126" s="47" t="str">
        <f t="shared" si="20"/>
        <v/>
      </c>
      <c r="M126" s="48">
        <f t="shared" si="32"/>
        <v>0</v>
      </c>
      <c r="N126" s="46" t="str">
        <f t="shared" si="21"/>
        <v/>
      </c>
      <c r="O126" s="47" t="str">
        <f t="shared" si="22"/>
        <v/>
      </c>
      <c r="P126" s="47" t="str">
        <f t="shared" si="23"/>
        <v/>
      </c>
      <c r="Q126" s="48">
        <f t="shared" si="33"/>
        <v>0</v>
      </c>
      <c r="R126" s="2"/>
      <c r="AH126" s="57" t="str">
        <f>IF(G126&gt;1,IF($E$10&gt;0,100-(#REF!/(1+(AL126/#REF!)^#REF!)^#REF!+#REF!/(AL126-1))*100,100-(AL126*D$5+D$6)*100),"")</f>
        <v/>
      </c>
      <c r="AI126" s="21" t="str">
        <f t="shared" si="24"/>
        <v/>
      </c>
      <c r="AJ126" s="21" t="str">
        <f t="shared" si="25"/>
        <v/>
      </c>
      <c r="AK126" s="48">
        <f t="shared" si="26"/>
        <v>0</v>
      </c>
      <c r="AL126" s="58" t="str">
        <f t="shared" si="27"/>
        <v/>
      </c>
      <c r="AM126" s="59" t="str">
        <f t="shared" si="28"/>
        <v/>
      </c>
      <c r="AN126" s="59" t="str">
        <f t="shared" si="29"/>
        <v/>
      </c>
      <c r="AO126" s="60"/>
    </row>
    <row r="127" spans="3:41" x14ac:dyDescent="0.25">
      <c r="C127" s="82"/>
      <c r="D127" s="45"/>
      <c r="E127" s="83" t="str">
        <f t="shared" si="34"/>
        <v/>
      </c>
      <c r="F127" s="45"/>
      <c r="G127" s="45"/>
      <c r="H127" s="45"/>
      <c r="I127" s="46" t="str">
        <f t="shared" si="30"/>
        <v/>
      </c>
      <c r="J127" s="46" t="str">
        <f t="shared" si="31"/>
        <v/>
      </c>
      <c r="K127" s="47" t="str">
        <f t="shared" si="19"/>
        <v/>
      </c>
      <c r="L127" s="47" t="str">
        <f t="shared" si="20"/>
        <v/>
      </c>
      <c r="M127" s="48">
        <f t="shared" si="32"/>
        <v>0</v>
      </c>
      <c r="N127" s="46" t="str">
        <f t="shared" si="21"/>
        <v/>
      </c>
      <c r="O127" s="47" t="str">
        <f t="shared" si="22"/>
        <v/>
      </c>
      <c r="P127" s="47" t="str">
        <f t="shared" si="23"/>
        <v/>
      </c>
      <c r="Q127" s="48">
        <f t="shared" si="33"/>
        <v>0</v>
      </c>
      <c r="R127" s="2"/>
      <c r="AH127" s="57" t="str">
        <f>IF(G127&gt;1,IF($E$10&gt;0,100-(#REF!/(1+(AL127/#REF!)^#REF!)^#REF!+#REF!/(AL127-1))*100,100-(AL127*D$5+D$6)*100),"")</f>
        <v/>
      </c>
      <c r="AI127" s="21" t="str">
        <f t="shared" si="24"/>
        <v/>
      </c>
      <c r="AJ127" s="21" t="str">
        <f t="shared" si="25"/>
        <v/>
      </c>
      <c r="AK127" s="48">
        <f t="shared" si="26"/>
        <v>0</v>
      </c>
      <c r="AL127" s="58" t="str">
        <f t="shared" si="27"/>
        <v/>
      </c>
      <c r="AM127" s="59" t="str">
        <f t="shared" si="28"/>
        <v/>
      </c>
      <c r="AN127" s="59" t="str">
        <f t="shared" si="29"/>
        <v/>
      </c>
      <c r="AO127" s="60"/>
    </row>
    <row r="128" spans="3:41" x14ac:dyDescent="0.25">
      <c r="C128" s="82"/>
      <c r="D128" s="45"/>
      <c r="E128" s="83" t="str">
        <f t="shared" si="34"/>
        <v/>
      </c>
      <c r="F128" s="45"/>
      <c r="G128" s="45"/>
      <c r="H128" s="45"/>
      <c r="I128" s="46" t="str">
        <f t="shared" si="30"/>
        <v/>
      </c>
      <c r="J128" s="46" t="str">
        <f t="shared" si="31"/>
        <v/>
      </c>
      <c r="K128" s="47" t="str">
        <f t="shared" si="19"/>
        <v/>
      </c>
      <c r="L128" s="47" t="str">
        <f t="shared" si="20"/>
        <v/>
      </c>
      <c r="M128" s="48">
        <f t="shared" si="32"/>
        <v>0</v>
      </c>
      <c r="N128" s="46" t="str">
        <f t="shared" si="21"/>
        <v/>
      </c>
      <c r="O128" s="47" t="str">
        <f t="shared" si="22"/>
        <v/>
      </c>
      <c r="P128" s="47" t="str">
        <f t="shared" si="23"/>
        <v/>
      </c>
      <c r="Q128" s="48">
        <f t="shared" si="33"/>
        <v>0</v>
      </c>
      <c r="R128" s="2"/>
      <c r="AH128" s="57" t="str">
        <f>IF(G128&gt;1,IF($E$10&gt;0,100-(#REF!/(1+(AL128/#REF!)^#REF!)^#REF!+#REF!/(AL128-1))*100,100-(AL128*D$5+D$6)*100),"")</f>
        <v/>
      </c>
      <c r="AI128" s="21" t="str">
        <f t="shared" si="24"/>
        <v/>
      </c>
      <c r="AJ128" s="21" t="str">
        <f t="shared" si="25"/>
        <v/>
      </c>
      <c r="AK128" s="48">
        <f t="shared" si="26"/>
        <v>0</v>
      </c>
      <c r="AL128" s="58" t="str">
        <f t="shared" si="27"/>
        <v/>
      </c>
      <c r="AM128" s="59" t="str">
        <f t="shared" si="28"/>
        <v/>
      </c>
      <c r="AN128" s="59" t="str">
        <f t="shared" si="29"/>
        <v/>
      </c>
      <c r="AO128" s="60"/>
    </row>
    <row r="129" spans="3:41" x14ac:dyDescent="0.25">
      <c r="C129" s="82"/>
      <c r="D129" s="45"/>
      <c r="E129" s="83" t="str">
        <f t="shared" si="34"/>
        <v/>
      </c>
      <c r="F129" s="45"/>
      <c r="G129" s="45"/>
      <c r="H129" s="45"/>
      <c r="I129" s="46" t="str">
        <f t="shared" si="30"/>
        <v/>
      </c>
      <c r="J129" s="46" t="str">
        <f t="shared" si="31"/>
        <v/>
      </c>
      <c r="K129" s="47" t="str">
        <f t="shared" si="19"/>
        <v/>
      </c>
      <c r="L129" s="47" t="str">
        <f t="shared" si="20"/>
        <v/>
      </c>
      <c r="M129" s="48">
        <f t="shared" si="32"/>
        <v>0</v>
      </c>
      <c r="N129" s="46" t="str">
        <f t="shared" si="21"/>
        <v/>
      </c>
      <c r="O129" s="47" t="str">
        <f t="shared" si="22"/>
        <v/>
      </c>
      <c r="P129" s="47" t="str">
        <f t="shared" si="23"/>
        <v/>
      </c>
      <c r="Q129" s="48">
        <f t="shared" si="33"/>
        <v>0</v>
      </c>
      <c r="R129" s="2"/>
      <c r="AH129" s="57" t="str">
        <f>IF(G129&gt;1,IF($E$10&gt;0,100-(#REF!/(1+(AL129/#REF!)^#REF!)^#REF!+#REF!/(AL129-1))*100,100-(AL129*D$5+D$6)*100),"")</f>
        <v/>
      </c>
      <c r="AI129" s="21" t="str">
        <f t="shared" si="24"/>
        <v/>
      </c>
      <c r="AJ129" s="21" t="str">
        <f t="shared" si="25"/>
        <v/>
      </c>
      <c r="AK129" s="48">
        <f t="shared" si="26"/>
        <v>0</v>
      </c>
      <c r="AL129" s="58" t="str">
        <f t="shared" si="27"/>
        <v/>
      </c>
      <c r="AM129" s="59" t="str">
        <f t="shared" si="28"/>
        <v/>
      </c>
      <c r="AN129" s="59" t="str">
        <f t="shared" si="29"/>
        <v/>
      </c>
      <c r="AO129" s="60"/>
    </row>
    <row r="130" spans="3:41" x14ac:dyDescent="0.25">
      <c r="C130" s="82"/>
      <c r="D130" s="45"/>
      <c r="E130" s="83" t="str">
        <f t="shared" si="34"/>
        <v/>
      </c>
      <c r="F130" s="45"/>
      <c r="G130" s="45"/>
      <c r="H130" s="45"/>
      <c r="I130" s="46" t="str">
        <f t="shared" si="30"/>
        <v/>
      </c>
      <c r="J130" s="46" t="str">
        <f t="shared" si="31"/>
        <v/>
      </c>
      <c r="K130" s="47" t="str">
        <f t="shared" si="19"/>
        <v/>
      </c>
      <c r="L130" s="47" t="str">
        <f t="shared" si="20"/>
        <v/>
      </c>
      <c r="M130" s="48">
        <f t="shared" si="32"/>
        <v>0</v>
      </c>
      <c r="N130" s="46" t="str">
        <f t="shared" si="21"/>
        <v/>
      </c>
      <c r="O130" s="47" t="str">
        <f t="shared" si="22"/>
        <v/>
      </c>
      <c r="P130" s="47" t="str">
        <f t="shared" si="23"/>
        <v/>
      </c>
      <c r="Q130" s="48">
        <f t="shared" si="33"/>
        <v>0</v>
      </c>
      <c r="R130" s="2"/>
      <c r="AH130" s="57" t="str">
        <f>IF(G130&gt;1,IF($E$10&gt;0,100-(#REF!/(1+(AL130/#REF!)^#REF!)^#REF!+#REF!/(AL130-1))*100,100-(AL130*D$5+D$6)*100),"")</f>
        <v/>
      </c>
      <c r="AI130" s="21" t="str">
        <f t="shared" si="24"/>
        <v/>
      </c>
      <c r="AJ130" s="21" t="str">
        <f t="shared" si="25"/>
        <v/>
      </c>
      <c r="AK130" s="48">
        <f t="shared" si="26"/>
        <v>0</v>
      </c>
      <c r="AL130" s="58" t="str">
        <f t="shared" si="27"/>
        <v/>
      </c>
      <c r="AM130" s="59" t="str">
        <f t="shared" si="28"/>
        <v/>
      </c>
      <c r="AN130" s="59" t="str">
        <f t="shared" si="29"/>
        <v/>
      </c>
      <c r="AO130" s="60"/>
    </row>
    <row r="131" spans="3:41" x14ac:dyDescent="0.25">
      <c r="C131" s="82"/>
      <c r="D131" s="45"/>
      <c r="E131" s="83" t="str">
        <f t="shared" si="34"/>
        <v/>
      </c>
      <c r="F131" s="45"/>
      <c r="G131" s="45"/>
      <c r="H131" s="45"/>
      <c r="I131" s="46" t="str">
        <f t="shared" si="30"/>
        <v/>
      </c>
      <c r="J131" s="46" t="str">
        <f t="shared" si="31"/>
        <v/>
      </c>
      <c r="K131" s="47" t="str">
        <f t="shared" si="19"/>
        <v/>
      </c>
      <c r="L131" s="47" t="str">
        <f t="shared" si="20"/>
        <v/>
      </c>
      <c r="M131" s="48">
        <f t="shared" si="32"/>
        <v>0</v>
      </c>
      <c r="N131" s="46" t="str">
        <f t="shared" si="21"/>
        <v/>
      </c>
      <c r="O131" s="47" t="str">
        <f t="shared" si="22"/>
        <v/>
      </c>
      <c r="P131" s="47" t="str">
        <f t="shared" si="23"/>
        <v/>
      </c>
      <c r="Q131" s="48">
        <f t="shared" si="33"/>
        <v>0</v>
      </c>
      <c r="R131" s="2"/>
      <c r="AH131" s="57" t="str">
        <f>IF(G131&gt;1,IF($E$10&gt;0,100-(#REF!/(1+(AL131/#REF!)^#REF!)^#REF!+#REF!/(AL131-1))*100,100-(AL131*D$5+D$6)*100),"")</f>
        <v/>
      </c>
      <c r="AI131" s="21" t="str">
        <f t="shared" si="24"/>
        <v/>
      </c>
      <c r="AJ131" s="21" t="str">
        <f t="shared" si="25"/>
        <v/>
      </c>
      <c r="AK131" s="48">
        <f t="shared" si="26"/>
        <v>0</v>
      </c>
      <c r="AL131" s="58" t="str">
        <f t="shared" si="27"/>
        <v/>
      </c>
      <c r="AM131" s="59" t="str">
        <f t="shared" si="28"/>
        <v/>
      </c>
      <c r="AN131" s="59" t="str">
        <f t="shared" si="29"/>
        <v/>
      </c>
      <c r="AO131" s="60"/>
    </row>
    <row r="132" spans="3:41" x14ac:dyDescent="0.25">
      <c r="C132" s="82"/>
      <c r="D132" s="45"/>
      <c r="E132" s="83" t="str">
        <f t="shared" si="34"/>
        <v/>
      </c>
      <c r="F132" s="45"/>
      <c r="G132" s="45"/>
      <c r="H132" s="45"/>
      <c r="I132" s="46" t="str">
        <f t="shared" si="30"/>
        <v/>
      </c>
      <c r="J132" s="46" t="str">
        <f t="shared" si="31"/>
        <v/>
      </c>
      <c r="K132" s="47" t="str">
        <f t="shared" si="19"/>
        <v/>
      </c>
      <c r="L132" s="47" t="str">
        <f t="shared" si="20"/>
        <v/>
      </c>
      <c r="M132" s="48">
        <f t="shared" si="32"/>
        <v>0</v>
      </c>
      <c r="N132" s="46" t="str">
        <f t="shared" si="21"/>
        <v/>
      </c>
      <c r="O132" s="47" t="str">
        <f t="shared" si="22"/>
        <v/>
      </c>
      <c r="P132" s="47" t="str">
        <f t="shared" si="23"/>
        <v/>
      </c>
      <c r="Q132" s="48">
        <f t="shared" si="33"/>
        <v>0</v>
      </c>
      <c r="R132" s="2"/>
      <c r="AH132" s="57" t="str">
        <f>IF(G132&gt;1,IF($E$10&gt;0,100-(#REF!/(1+(AL132/#REF!)^#REF!)^#REF!+#REF!/(AL132-1))*100,100-(AL132*D$5+D$6)*100),"")</f>
        <v/>
      </c>
      <c r="AI132" s="21" t="str">
        <f t="shared" si="24"/>
        <v/>
      </c>
      <c r="AJ132" s="21" t="str">
        <f t="shared" si="25"/>
        <v/>
      </c>
      <c r="AK132" s="48">
        <f t="shared" si="26"/>
        <v>0</v>
      </c>
      <c r="AL132" s="58" t="str">
        <f t="shared" si="27"/>
        <v/>
      </c>
      <c r="AM132" s="59" t="str">
        <f t="shared" si="28"/>
        <v/>
      </c>
      <c r="AN132" s="59" t="str">
        <f t="shared" si="29"/>
        <v/>
      </c>
      <c r="AO132" s="60"/>
    </row>
    <row r="133" spans="3:41" x14ac:dyDescent="0.25">
      <c r="C133" s="82"/>
      <c r="D133" s="45"/>
      <c r="E133" s="83" t="str">
        <f t="shared" si="34"/>
        <v/>
      </c>
      <c r="F133" s="45"/>
      <c r="G133" s="45"/>
      <c r="H133" s="45"/>
      <c r="I133" s="46" t="str">
        <f t="shared" si="30"/>
        <v/>
      </c>
      <c r="J133" s="46" t="str">
        <f t="shared" si="31"/>
        <v/>
      </c>
      <c r="K133" s="47" t="str">
        <f t="shared" si="19"/>
        <v/>
      </c>
      <c r="L133" s="47" t="str">
        <f t="shared" si="20"/>
        <v/>
      </c>
      <c r="M133" s="48">
        <f t="shared" si="32"/>
        <v>0</v>
      </c>
      <c r="N133" s="46" t="str">
        <f t="shared" si="21"/>
        <v/>
      </c>
      <c r="O133" s="47" t="str">
        <f t="shared" si="22"/>
        <v/>
      </c>
      <c r="P133" s="47" t="str">
        <f t="shared" si="23"/>
        <v/>
      </c>
      <c r="Q133" s="48">
        <f t="shared" si="33"/>
        <v>0</v>
      </c>
      <c r="R133" s="2"/>
      <c r="AH133" s="57" t="str">
        <f>IF(G133&gt;1,IF($E$10&gt;0,100-(#REF!/(1+(AL133/#REF!)^#REF!)^#REF!+#REF!/(AL133-1))*100,100-(AL133*D$5+D$6)*100),"")</f>
        <v/>
      </c>
      <c r="AI133" s="21" t="str">
        <f t="shared" si="24"/>
        <v/>
      </c>
      <c r="AJ133" s="21" t="str">
        <f t="shared" si="25"/>
        <v/>
      </c>
      <c r="AK133" s="48">
        <f t="shared" si="26"/>
        <v>0</v>
      </c>
      <c r="AL133" s="58" t="str">
        <f t="shared" si="27"/>
        <v/>
      </c>
      <c r="AM133" s="59" t="str">
        <f t="shared" si="28"/>
        <v/>
      </c>
      <c r="AN133" s="59" t="str">
        <f t="shared" si="29"/>
        <v/>
      </c>
      <c r="AO133" s="60"/>
    </row>
    <row r="134" spans="3:41" x14ac:dyDescent="0.25">
      <c r="C134" s="82"/>
      <c r="D134" s="45"/>
      <c r="E134" s="83" t="str">
        <f t="shared" si="34"/>
        <v/>
      </c>
      <c r="F134" s="45"/>
      <c r="G134" s="45"/>
      <c r="H134" s="45"/>
      <c r="I134" s="46" t="str">
        <f t="shared" si="30"/>
        <v/>
      </c>
      <c r="J134" s="46" t="str">
        <f t="shared" si="31"/>
        <v/>
      </c>
      <c r="K134" s="47" t="str">
        <f t="shared" si="19"/>
        <v/>
      </c>
      <c r="L134" s="47" t="str">
        <f t="shared" si="20"/>
        <v/>
      </c>
      <c r="M134" s="48">
        <f t="shared" si="32"/>
        <v>0</v>
      </c>
      <c r="N134" s="46" t="str">
        <f t="shared" si="21"/>
        <v/>
      </c>
      <c r="O134" s="47" t="str">
        <f t="shared" si="22"/>
        <v/>
      </c>
      <c r="P134" s="47" t="str">
        <f t="shared" si="23"/>
        <v/>
      </c>
      <c r="Q134" s="48">
        <f t="shared" si="33"/>
        <v>0</v>
      </c>
      <c r="R134" s="2"/>
      <c r="AH134" s="57" t="str">
        <f>IF(G134&gt;1,IF($E$10&gt;0,100-(#REF!/(1+(AL134/#REF!)^#REF!)^#REF!+#REF!/(AL134-1))*100,100-(AL134*D$5+D$6)*100),"")</f>
        <v/>
      </c>
      <c r="AI134" s="21" t="str">
        <f t="shared" si="24"/>
        <v/>
      </c>
      <c r="AJ134" s="21" t="str">
        <f t="shared" si="25"/>
        <v/>
      </c>
      <c r="AK134" s="48">
        <f t="shared" si="26"/>
        <v>0</v>
      </c>
      <c r="AL134" s="58" t="str">
        <f t="shared" si="27"/>
        <v/>
      </c>
      <c r="AM134" s="59" t="str">
        <f t="shared" si="28"/>
        <v/>
      </c>
      <c r="AN134" s="59" t="str">
        <f t="shared" si="29"/>
        <v/>
      </c>
      <c r="AO134" s="60"/>
    </row>
    <row r="135" spans="3:41" x14ac:dyDescent="0.25">
      <c r="C135" s="82"/>
      <c r="D135" s="45"/>
      <c r="E135" s="83" t="str">
        <f t="shared" si="34"/>
        <v/>
      </c>
      <c r="F135" s="45"/>
      <c r="G135" s="45"/>
      <c r="H135" s="45"/>
      <c r="I135" s="46" t="str">
        <f t="shared" si="30"/>
        <v/>
      </c>
      <c r="J135" s="46" t="str">
        <f t="shared" si="31"/>
        <v/>
      </c>
      <c r="K135" s="47" t="str">
        <f t="shared" ref="K135:K198" si="35">IF(G135&gt;1,I135-J135,"")</f>
        <v/>
      </c>
      <c r="L135" s="47" t="str">
        <f t="shared" ref="L135:L198" si="36">IF(G135&gt;1,ABS(K135),"")</f>
        <v/>
      </c>
      <c r="M135" s="48">
        <f t="shared" si="32"/>
        <v>0</v>
      </c>
      <c r="N135" s="46" t="str">
        <f t="shared" ref="N135:N198" si="37">IF(G135&gt;1,J135+$K$5,"")</f>
        <v/>
      </c>
      <c r="O135" s="47" t="str">
        <f t="shared" ref="O135:O198" si="38">IF(G135&gt;1,I135-N135,"")</f>
        <v/>
      </c>
      <c r="P135" s="47" t="str">
        <f t="shared" ref="P135:P198" si="39">IF(G135&gt;1,ABS(O135),"")</f>
        <v/>
      </c>
      <c r="Q135" s="48">
        <f t="shared" si="33"/>
        <v>0</v>
      </c>
      <c r="R135" s="2"/>
      <c r="AH135" s="57" t="str">
        <f>IF(G135&gt;1,IF($E$10&gt;0,100-(#REF!/(1+(AL135/#REF!)^#REF!)^#REF!+#REF!/(AL135-1))*100,100-(AL135*D$5+D$6)*100),"")</f>
        <v/>
      </c>
      <c r="AI135" s="21" t="str">
        <f t="shared" ref="AI135:AI198" si="40">IF(G135&gt;1,I135-AH135,"")</f>
        <v/>
      </c>
      <c r="AJ135" s="21" t="str">
        <f t="shared" ref="AJ135:AJ198" si="41">IF(G135&gt;1,ABS(AI135),"")</f>
        <v/>
      </c>
      <c r="AK135" s="48">
        <f t="shared" ref="AK135:AK198" si="42">IF($G135&gt;1.2,IF(AJ135&gt;1.2,1,0),0)</f>
        <v>0</v>
      </c>
      <c r="AL135" s="58" t="str">
        <f t="shared" ref="AL135:AL198" si="43">IF(G135&gt;0,G135+AN135,"")</f>
        <v/>
      </c>
      <c r="AM135" s="59" t="str">
        <f t="shared" ref="AM135:AM198" si="44">IF(G135&gt;0,$AM$5,"")</f>
        <v/>
      </c>
      <c r="AN135" s="59" t="str">
        <f t="shared" ref="AN135:AN198" si="45">IF(G135&gt;0,$AN$5,"")</f>
        <v/>
      </c>
      <c r="AO135" s="60"/>
    </row>
    <row r="136" spans="3:41" x14ac:dyDescent="0.25">
      <c r="C136" s="82"/>
      <c r="D136" s="45"/>
      <c r="E136" s="83" t="str">
        <f t="shared" si="34"/>
        <v/>
      </c>
      <c r="F136" s="45"/>
      <c r="G136" s="45"/>
      <c r="H136" s="45"/>
      <c r="I136" s="46" t="str">
        <f t="shared" ref="I136:I199" si="46">IF(G136&gt;1,100-H136,"")</f>
        <v/>
      </c>
      <c r="J136" s="46" t="str">
        <f t="shared" ref="J136:J199" si="47">IF(G136&gt;1,100-(G136*D$5+D$6),"")</f>
        <v/>
      </c>
      <c r="K136" s="47" t="str">
        <f t="shared" si="35"/>
        <v/>
      </c>
      <c r="L136" s="47" t="str">
        <f t="shared" si="36"/>
        <v/>
      </c>
      <c r="M136" s="48">
        <f t="shared" ref="M136:M199" si="48">IF($G136&gt;1.2,IF(L136&gt;1.2,1,0),0)</f>
        <v>0</v>
      </c>
      <c r="N136" s="46" t="str">
        <f t="shared" si="37"/>
        <v/>
      </c>
      <c r="O136" s="47" t="str">
        <f t="shared" si="38"/>
        <v/>
      </c>
      <c r="P136" s="47" t="str">
        <f t="shared" si="39"/>
        <v/>
      </c>
      <c r="Q136" s="48">
        <f t="shared" ref="Q136:Q199" si="49">IF($G136&gt;1.2,IF(P136&gt;1.2,1,0),0)</f>
        <v>0</v>
      </c>
      <c r="R136" s="2"/>
      <c r="AH136" s="57" t="str">
        <f>IF(G136&gt;1,IF($E$10&gt;0,100-(#REF!/(1+(AL136/#REF!)^#REF!)^#REF!+#REF!/(AL136-1))*100,100-(AL136*D$5+D$6)*100),"")</f>
        <v/>
      </c>
      <c r="AI136" s="21" t="str">
        <f t="shared" si="40"/>
        <v/>
      </c>
      <c r="AJ136" s="21" t="str">
        <f t="shared" si="41"/>
        <v/>
      </c>
      <c r="AK136" s="48">
        <f t="shared" si="42"/>
        <v>0</v>
      </c>
      <c r="AL136" s="58" t="str">
        <f t="shared" si="43"/>
        <v/>
      </c>
      <c r="AM136" s="59" t="str">
        <f t="shared" si="44"/>
        <v/>
      </c>
      <c r="AN136" s="59" t="str">
        <f t="shared" si="45"/>
        <v/>
      </c>
      <c r="AO136" s="60"/>
    </row>
    <row r="137" spans="3:41" x14ac:dyDescent="0.25">
      <c r="C137" s="82"/>
      <c r="D137" s="45"/>
      <c r="E137" s="83" t="str">
        <f t="shared" si="34"/>
        <v/>
      </c>
      <c r="F137" s="45"/>
      <c r="G137" s="45"/>
      <c r="H137" s="45"/>
      <c r="I137" s="46" t="str">
        <f t="shared" si="46"/>
        <v/>
      </c>
      <c r="J137" s="46" t="str">
        <f t="shared" si="47"/>
        <v/>
      </c>
      <c r="K137" s="47" t="str">
        <f t="shared" si="35"/>
        <v/>
      </c>
      <c r="L137" s="47" t="str">
        <f t="shared" si="36"/>
        <v/>
      </c>
      <c r="M137" s="48">
        <f t="shared" si="48"/>
        <v>0</v>
      </c>
      <c r="N137" s="46" t="str">
        <f t="shared" si="37"/>
        <v/>
      </c>
      <c r="O137" s="47" t="str">
        <f t="shared" si="38"/>
        <v/>
      </c>
      <c r="P137" s="47" t="str">
        <f t="shared" si="39"/>
        <v/>
      </c>
      <c r="Q137" s="48">
        <f t="shared" si="49"/>
        <v>0</v>
      </c>
      <c r="R137" s="2"/>
      <c r="AH137" s="57" t="str">
        <f>IF(G137&gt;1,IF($E$10&gt;0,100-(#REF!/(1+(AL137/#REF!)^#REF!)^#REF!+#REF!/(AL137-1))*100,100-(AL137*D$5+D$6)*100),"")</f>
        <v/>
      </c>
      <c r="AI137" s="21" t="str">
        <f t="shared" si="40"/>
        <v/>
      </c>
      <c r="AJ137" s="21" t="str">
        <f t="shared" si="41"/>
        <v/>
      </c>
      <c r="AK137" s="48">
        <f t="shared" si="42"/>
        <v>0</v>
      </c>
      <c r="AL137" s="58" t="str">
        <f t="shared" si="43"/>
        <v/>
      </c>
      <c r="AM137" s="59" t="str">
        <f t="shared" si="44"/>
        <v/>
      </c>
      <c r="AN137" s="59" t="str">
        <f t="shared" si="45"/>
        <v/>
      </c>
      <c r="AO137" s="60"/>
    </row>
    <row r="138" spans="3:41" x14ac:dyDescent="0.25">
      <c r="C138" s="82"/>
      <c r="D138" s="45"/>
      <c r="E138" s="83" t="str">
        <f t="shared" si="34"/>
        <v/>
      </c>
      <c r="F138" s="45"/>
      <c r="G138" s="45"/>
      <c r="H138" s="45"/>
      <c r="I138" s="46" t="str">
        <f t="shared" si="46"/>
        <v/>
      </c>
      <c r="J138" s="46" t="str">
        <f t="shared" si="47"/>
        <v/>
      </c>
      <c r="K138" s="47" t="str">
        <f t="shared" si="35"/>
        <v/>
      </c>
      <c r="L138" s="47" t="str">
        <f t="shared" si="36"/>
        <v/>
      </c>
      <c r="M138" s="48">
        <f t="shared" si="48"/>
        <v>0</v>
      </c>
      <c r="N138" s="46" t="str">
        <f t="shared" si="37"/>
        <v/>
      </c>
      <c r="O138" s="47" t="str">
        <f t="shared" si="38"/>
        <v/>
      </c>
      <c r="P138" s="47" t="str">
        <f t="shared" si="39"/>
        <v/>
      </c>
      <c r="Q138" s="48">
        <f t="shared" si="49"/>
        <v>0</v>
      </c>
      <c r="R138" s="2"/>
      <c r="AH138" s="57" t="str">
        <f>IF(G138&gt;1,IF($E$10&gt;0,100-(#REF!/(1+(AL138/#REF!)^#REF!)^#REF!+#REF!/(AL138-1))*100,100-(AL138*D$5+D$6)*100),"")</f>
        <v/>
      </c>
      <c r="AI138" s="21" t="str">
        <f t="shared" si="40"/>
        <v/>
      </c>
      <c r="AJ138" s="21" t="str">
        <f t="shared" si="41"/>
        <v/>
      </c>
      <c r="AK138" s="48">
        <f t="shared" si="42"/>
        <v>0</v>
      </c>
      <c r="AL138" s="58" t="str">
        <f t="shared" si="43"/>
        <v/>
      </c>
      <c r="AM138" s="59" t="str">
        <f t="shared" si="44"/>
        <v/>
      </c>
      <c r="AN138" s="59" t="str">
        <f t="shared" si="45"/>
        <v/>
      </c>
      <c r="AO138" s="60"/>
    </row>
    <row r="139" spans="3:41" x14ac:dyDescent="0.25">
      <c r="C139" s="82"/>
      <c r="D139" s="45"/>
      <c r="E139" s="83" t="str">
        <f t="shared" si="34"/>
        <v/>
      </c>
      <c r="F139" s="45"/>
      <c r="G139" s="45"/>
      <c r="H139" s="45"/>
      <c r="I139" s="46" t="str">
        <f t="shared" si="46"/>
        <v/>
      </c>
      <c r="J139" s="46" t="str">
        <f t="shared" si="47"/>
        <v/>
      </c>
      <c r="K139" s="47" t="str">
        <f t="shared" si="35"/>
        <v/>
      </c>
      <c r="L139" s="47" t="str">
        <f t="shared" si="36"/>
        <v/>
      </c>
      <c r="M139" s="48">
        <f t="shared" si="48"/>
        <v>0</v>
      </c>
      <c r="N139" s="46" t="str">
        <f t="shared" si="37"/>
        <v/>
      </c>
      <c r="O139" s="47" t="str">
        <f t="shared" si="38"/>
        <v/>
      </c>
      <c r="P139" s="47" t="str">
        <f t="shared" si="39"/>
        <v/>
      </c>
      <c r="Q139" s="48">
        <f t="shared" si="49"/>
        <v>0</v>
      </c>
      <c r="R139" s="2"/>
      <c r="AH139" s="57" t="str">
        <f>IF(G139&gt;1,IF($E$10&gt;0,100-(#REF!/(1+(AL139/#REF!)^#REF!)^#REF!+#REF!/(AL139-1))*100,100-(AL139*D$5+D$6)*100),"")</f>
        <v/>
      </c>
      <c r="AI139" s="21" t="str">
        <f t="shared" si="40"/>
        <v/>
      </c>
      <c r="AJ139" s="21" t="str">
        <f t="shared" si="41"/>
        <v/>
      </c>
      <c r="AK139" s="48">
        <f t="shared" si="42"/>
        <v>0</v>
      </c>
      <c r="AL139" s="58" t="str">
        <f t="shared" si="43"/>
        <v/>
      </c>
      <c r="AM139" s="59" t="str">
        <f t="shared" si="44"/>
        <v/>
      </c>
      <c r="AN139" s="59" t="str">
        <f t="shared" si="45"/>
        <v/>
      </c>
      <c r="AO139" s="60"/>
    </row>
    <row r="140" spans="3:41" x14ac:dyDescent="0.25">
      <c r="C140" s="82"/>
      <c r="D140" s="45"/>
      <c r="E140" s="83" t="str">
        <f t="shared" si="34"/>
        <v/>
      </c>
      <c r="F140" s="45"/>
      <c r="G140" s="45"/>
      <c r="H140" s="45"/>
      <c r="I140" s="46" t="str">
        <f t="shared" si="46"/>
        <v/>
      </c>
      <c r="J140" s="46" t="str">
        <f t="shared" si="47"/>
        <v/>
      </c>
      <c r="K140" s="47" t="str">
        <f t="shared" si="35"/>
        <v/>
      </c>
      <c r="L140" s="47" t="str">
        <f t="shared" si="36"/>
        <v/>
      </c>
      <c r="M140" s="48">
        <f t="shared" si="48"/>
        <v>0</v>
      </c>
      <c r="N140" s="46" t="str">
        <f t="shared" si="37"/>
        <v/>
      </c>
      <c r="O140" s="47" t="str">
        <f t="shared" si="38"/>
        <v/>
      </c>
      <c r="P140" s="47" t="str">
        <f t="shared" si="39"/>
        <v/>
      </c>
      <c r="Q140" s="48">
        <f t="shared" si="49"/>
        <v>0</v>
      </c>
      <c r="R140" s="2"/>
      <c r="AH140" s="57" t="str">
        <f>IF(G140&gt;1,IF($E$10&gt;0,100-(#REF!/(1+(AL140/#REF!)^#REF!)^#REF!+#REF!/(AL140-1))*100,100-(AL140*D$5+D$6)*100),"")</f>
        <v/>
      </c>
      <c r="AI140" s="21" t="str">
        <f t="shared" si="40"/>
        <v/>
      </c>
      <c r="AJ140" s="21" t="str">
        <f t="shared" si="41"/>
        <v/>
      </c>
      <c r="AK140" s="48">
        <f t="shared" si="42"/>
        <v>0</v>
      </c>
      <c r="AL140" s="58" t="str">
        <f t="shared" si="43"/>
        <v/>
      </c>
      <c r="AM140" s="59" t="str">
        <f t="shared" si="44"/>
        <v/>
      </c>
      <c r="AN140" s="59" t="str">
        <f t="shared" si="45"/>
        <v/>
      </c>
      <c r="AO140" s="60"/>
    </row>
    <row r="141" spans="3:41" x14ac:dyDescent="0.25">
      <c r="C141" s="82"/>
      <c r="D141" s="45"/>
      <c r="E141" s="83" t="str">
        <f t="shared" si="34"/>
        <v/>
      </c>
      <c r="F141" s="45"/>
      <c r="G141" s="45"/>
      <c r="H141" s="45"/>
      <c r="I141" s="46" t="str">
        <f t="shared" si="46"/>
        <v/>
      </c>
      <c r="J141" s="46" t="str">
        <f t="shared" si="47"/>
        <v/>
      </c>
      <c r="K141" s="47" t="str">
        <f t="shared" si="35"/>
        <v/>
      </c>
      <c r="L141" s="47" t="str">
        <f t="shared" si="36"/>
        <v/>
      </c>
      <c r="M141" s="48">
        <f t="shared" si="48"/>
        <v>0</v>
      </c>
      <c r="N141" s="46" t="str">
        <f t="shared" si="37"/>
        <v/>
      </c>
      <c r="O141" s="47" t="str">
        <f t="shared" si="38"/>
        <v/>
      </c>
      <c r="P141" s="47" t="str">
        <f t="shared" si="39"/>
        <v/>
      </c>
      <c r="Q141" s="48">
        <f t="shared" si="49"/>
        <v>0</v>
      </c>
      <c r="R141" s="2"/>
      <c r="AH141" s="57" t="str">
        <f>IF(G141&gt;1,IF($E$10&gt;0,100-(#REF!/(1+(AL141/#REF!)^#REF!)^#REF!+#REF!/(AL141-1))*100,100-(AL141*D$5+D$6)*100),"")</f>
        <v/>
      </c>
      <c r="AI141" s="21" t="str">
        <f t="shared" si="40"/>
        <v/>
      </c>
      <c r="AJ141" s="21" t="str">
        <f t="shared" si="41"/>
        <v/>
      </c>
      <c r="AK141" s="48">
        <f t="shared" si="42"/>
        <v>0</v>
      </c>
      <c r="AL141" s="58" t="str">
        <f t="shared" si="43"/>
        <v/>
      </c>
      <c r="AM141" s="59" t="str">
        <f t="shared" si="44"/>
        <v/>
      </c>
      <c r="AN141" s="59" t="str">
        <f t="shared" si="45"/>
        <v/>
      </c>
      <c r="AO141" s="60"/>
    </row>
    <row r="142" spans="3:41" x14ac:dyDescent="0.25">
      <c r="C142" s="82"/>
      <c r="D142" s="45"/>
      <c r="E142" s="83" t="str">
        <f t="shared" si="34"/>
        <v/>
      </c>
      <c r="F142" s="45"/>
      <c r="G142" s="45"/>
      <c r="H142" s="45"/>
      <c r="I142" s="46" t="str">
        <f t="shared" si="46"/>
        <v/>
      </c>
      <c r="J142" s="46" t="str">
        <f t="shared" si="47"/>
        <v/>
      </c>
      <c r="K142" s="47" t="str">
        <f t="shared" si="35"/>
        <v/>
      </c>
      <c r="L142" s="47" t="str">
        <f t="shared" si="36"/>
        <v/>
      </c>
      <c r="M142" s="48">
        <f t="shared" si="48"/>
        <v>0</v>
      </c>
      <c r="N142" s="46" t="str">
        <f t="shared" si="37"/>
        <v/>
      </c>
      <c r="O142" s="47" t="str">
        <f t="shared" si="38"/>
        <v/>
      </c>
      <c r="P142" s="47" t="str">
        <f t="shared" si="39"/>
        <v/>
      </c>
      <c r="Q142" s="48">
        <f t="shared" si="49"/>
        <v>0</v>
      </c>
      <c r="R142" s="2"/>
      <c r="AH142" s="57" t="str">
        <f>IF(G142&gt;1,IF($E$10&gt;0,100-(#REF!/(1+(AL142/#REF!)^#REF!)^#REF!+#REF!/(AL142-1))*100,100-(AL142*D$5+D$6)*100),"")</f>
        <v/>
      </c>
      <c r="AI142" s="21" t="str">
        <f t="shared" si="40"/>
        <v/>
      </c>
      <c r="AJ142" s="21" t="str">
        <f t="shared" si="41"/>
        <v/>
      </c>
      <c r="AK142" s="48">
        <f t="shared" si="42"/>
        <v>0</v>
      </c>
      <c r="AL142" s="58" t="str">
        <f t="shared" si="43"/>
        <v/>
      </c>
      <c r="AM142" s="59" t="str">
        <f t="shared" si="44"/>
        <v/>
      </c>
      <c r="AN142" s="59" t="str">
        <f t="shared" si="45"/>
        <v/>
      </c>
      <c r="AO142" s="60"/>
    </row>
    <row r="143" spans="3:41" x14ac:dyDescent="0.25">
      <c r="C143" s="82"/>
      <c r="D143" s="45"/>
      <c r="E143" s="83" t="str">
        <f t="shared" si="34"/>
        <v/>
      </c>
      <c r="F143" s="45"/>
      <c r="G143" s="45"/>
      <c r="H143" s="45"/>
      <c r="I143" s="46" t="str">
        <f t="shared" si="46"/>
        <v/>
      </c>
      <c r="J143" s="46" t="str">
        <f t="shared" si="47"/>
        <v/>
      </c>
      <c r="K143" s="47" t="str">
        <f t="shared" si="35"/>
        <v/>
      </c>
      <c r="L143" s="47" t="str">
        <f t="shared" si="36"/>
        <v/>
      </c>
      <c r="M143" s="48">
        <f t="shared" si="48"/>
        <v>0</v>
      </c>
      <c r="N143" s="46" t="str">
        <f t="shared" si="37"/>
        <v/>
      </c>
      <c r="O143" s="47" t="str">
        <f t="shared" si="38"/>
        <v/>
      </c>
      <c r="P143" s="47" t="str">
        <f t="shared" si="39"/>
        <v/>
      </c>
      <c r="Q143" s="48">
        <f t="shared" si="49"/>
        <v>0</v>
      </c>
      <c r="R143" s="2"/>
      <c r="AH143" s="57" t="str">
        <f>IF(G143&gt;1,IF($E$10&gt;0,100-(#REF!/(1+(AL143/#REF!)^#REF!)^#REF!+#REF!/(AL143-1))*100,100-(AL143*D$5+D$6)*100),"")</f>
        <v/>
      </c>
      <c r="AI143" s="21" t="str">
        <f t="shared" si="40"/>
        <v/>
      </c>
      <c r="AJ143" s="21" t="str">
        <f t="shared" si="41"/>
        <v/>
      </c>
      <c r="AK143" s="48">
        <f t="shared" si="42"/>
        <v>0</v>
      </c>
      <c r="AL143" s="58" t="str">
        <f t="shared" si="43"/>
        <v/>
      </c>
      <c r="AM143" s="59" t="str">
        <f t="shared" si="44"/>
        <v/>
      </c>
      <c r="AN143" s="59" t="str">
        <f t="shared" si="45"/>
        <v/>
      </c>
      <c r="AO143" s="60"/>
    </row>
    <row r="144" spans="3:41" x14ac:dyDescent="0.25">
      <c r="C144" s="82"/>
      <c r="D144" s="45"/>
      <c r="E144" s="83" t="str">
        <f t="shared" si="34"/>
        <v/>
      </c>
      <c r="F144" s="45"/>
      <c r="G144" s="45"/>
      <c r="H144" s="45"/>
      <c r="I144" s="46" t="str">
        <f t="shared" si="46"/>
        <v/>
      </c>
      <c r="J144" s="46" t="str">
        <f t="shared" si="47"/>
        <v/>
      </c>
      <c r="K144" s="47" t="str">
        <f t="shared" si="35"/>
        <v/>
      </c>
      <c r="L144" s="47" t="str">
        <f t="shared" si="36"/>
        <v/>
      </c>
      <c r="M144" s="48">
        <f t="shared" si="48"/>
        <v>0</v>
      </c>
      <c r="N144" s="46" t="str">
        <f t="shared" si="37"/>
        <v/>
      </c>
      <c r="O144" s="47" t="str">
        <f t="shared" si="38"/>
        <v/>
      </c>
      <c r="P144" s="47" t="str">
        <f t="shared" si="39"/>
        <v/>
      </c>
      <c r="Q144" s="48">
        <f t="shared" si="49"/>
        <v>0</v>
      </c>
      <c r="R144" s="2"/>
      <c r="AH144" s="57" t="str">
        <f>IF(G144&gt;1,IF($E$10&gt;0,100-(#REF!/(1+(AL144/#REF!)^#REF!)^#REF!+#REF!/(AL144-1))*100,100-(AL144*D$5+D$6)*100),"")</f>
        <v/>
      </c>
      <c r="AI144" s="21" t="str">
        <f t="shared" si="40"/>
        <v/>
      </c>
      <c r="AJ144" s="21" t="str">
        <f t="shared" si="41"/>
        <v/>
      </c>
      <c r="AK144" s="48">
        <f t="shared" si="42"/>
        <v>0</v>
      </c>
      <c r="AL144" s="58" t="str">
        <f t="shared" si="43"/>
        <v/>
      </c>
      <c r="AM144" s="59" t="str">
        <f t="shared" si="44"/>
        <v/>
      </c>
      <c r="AN144" s="59" t="str">
        <f t="shared" si="45"/>
        <v/>
      </c>
      <c r="AO144" s="60"/>
    </row>
    <row r="145" spans="3:41" x14ac:dyDescent="0.25">
      <c r="C145" s="82"/>
      <c r="D145" s="45"/>
      <c r="E145" s="83" t="str">
        <f t="shared" si="34"/>
        <v/>
      </c>
      <c r="F145" s="45"/>
      <c r="G145" s="45"/>
      <c r="H145" s="45"/>
      <c r="I145" s="46" t="str">
        <f t="shared" si="46"/>
        <v/>
      </c>
      <c r="J145" s="46" t="str">
        <f t="shared" si="47"/>
        <v/>
      </c>
      <c r="K145" s="47" t="str">
        <f t="shared" si="35"/>
        <v/>
      </c>
      <c r="L145" s="47" t="str">
        <f t="shared" si="36"/>
        <v/>
      </c>
      <c r="M145" s="48">
        <f t="shared" si="48"/>
        <v>0</v>
      </c>
      <c r="N145" s="46" t="str">
        <f t="shared" si="37"/>
        <v/>
      </c>
      <c r="O145" s="47" t="str">
        <f t="shared" si="38"/>
        <v/>
      </c>
      <c r="P145" s="47" t="str">
        <f t="shared" si="39"/>
        <v/>
      </c>
      <c r="Q145" s="48">
        <f t="shared" si="49"/>
        <v>0</v>
      </c>
      <c r="R145" s="2"/>
      <c r="AH145" s="57" t="str">
        <f>IF(G145&gt;1,IF($E$10&gt;0,100-(#REF!/(1+(AL145/#REF!)^#REF!)^#REF!+#REF!/(AL145-1))*100,100-(AL145*D$5+D$6)*100),"")</f>
        <v/>
      </c>
      <c r="AI145" s="21" t="str">
        <f t="shared" si="40"/>
        <v/>
      </c>
      <c r="AJ145" s="21" t="str">
        <f t="shared" si="41"/>
        <v/>
      </c>
      <c r="AK145" s="48">
        <f t="shared" si="42"/>
        <v>0</v>
      </c>
      <c r="AL145" s="58" t="str">
        <f t="shared" si="43"/>
        <v/>
      </c>
      <c r="AM145" s="59" t="str">
        <f t="shared" si="44"/>
        <v/>
      </c>
      <c r="AN145" s="59" t="str">
        <f t="shared" si="45"/>
        <v/>
      </c>
      <c r="AO145" s="60"/>
    </row>
    <row r="146" spans="3:41" x14ac:dyDescent="0.25">
      <c r="C146" s="82"/>
      <c r="D146" s="45"/>
      <c r="E146" s="83" t="str">
        <f t="shared" si="34"/>
        <v/>
      </c>
      <c r="F146" s="45"/>
      <c r="G146" s="45"/>
      <c r="H146" s="45"/>
      <c r="I146" s="46" t="str">
        <f t="shared" si="46"/>
        <v/>
      </c>
      <c r="J146" s="46" t="str">
        <f t="shared" si="47"/>
        <v/>
      </c>
      <c r="K146" s="47" t="str">
        <f t="shared" si="35"/>
        <v/>
      </c>
      <c r="L146" s="47" t="str">
        <f t="shared" si="36"/>
        <v/>
      </c>
      <c r="M146" s="48">
        <f t="shared" si="48"/>
        <v>0</v>
      </c>
      <c r="N146" s="46" t="str">
        <f t="shared" si="37"/>
        <v/>
      </c>
      <c r="O146" s="47" t="str">
        <f t="shared" si="38"/>
        <v/>
      </c>
      <c r="P146" s="47" t="str">
        <f t="shared" si="39"/>
        <v/>
      </c>
      <c r="Q146" s="48">
        <f t="shared" si="49"/>
        <v>0</v>
      </c>
      <c r="R146" s="2"/>
      <c r="AH146" s="57" t="str">
        <f>IF(G146&gt;1,IF($E$10&gt;0,100-(#REF!/(1+(AL146/#REF!)^#REF!)^#REF!+#REF!/(AL146-1))*100,100-(AL146*D$5+D$6)*100),"")</f>
        <v/>
      </c>
      <c r="AI146" s="21" t="str">
        <f t="shared" si="40"/>
        <v/>
      </c>
      <c r="AJ146" s="21" t="str">
        <f t="shared" si="41"/>
        <v/>
      </c>
      <c r="AK146" s="48">
        <f t="shared" si="42"/>
        <v>0</v>
      </c>
      <c r="AL146" s="58" t="str">
        <f t="shared" si="43"/>
        <v/>
      </c>
      <c r="AM146" s="59" t="str">
        <f t="shared" si="44"/>
        <v/>
      </c>
      <c r="AN146" s="59" t="str">
        <f t="shared" si="45"/>
        <v/>
      </c>
      <c r="AO146" s="60"/>
    </row>
    <row r="147" spans="3:41" x14ac:dyDescent="0.25">
      <c r="C147" s="82"/>
      <c r="D147" s="45"/>
      <c r="E147" s="83" t="str">
        <f t="shared" si="34"/>
        <v/>
      </c>
      <c r="F147" s="45"/>
      <c r="G147" s="45"/>
      <c r="H147" s="45"/>
      <c r="I147" s="46" t="str">
        <f t="shared" si="46"/>
        <v/>
      </c>
      <c r="J147" s="46" t="str">
        <f t="shared" si="47"/>
        <v/>
      </c>
      <c r="K147" s="47" t="str">
        <f t="shared" si="35"/>
        <v/>
      </c>
      <c r="L147" s="47" t="str">
        <f t="shared" si="36"/>
        <v/>
      </c>
      <c r="M147" s="48">
        <f t="shared" si="48"/>
        <v>0</v>
      </c>
      <c r="N147" s="46" t="str">
        <f t="shared" si="37"/>
        <v/>
      </c>
      <c r="O147" s="47" t="str">
        <f t="shared" si="38"/>
        <v/>
      </c>
      <c r="P147" s="47" t="str">
        <f t="shared" si="39"/>
        <v/>
      </c>
      <c r="Q147" s="48">
        <f t="shared" si="49"/>
        <v>0</v>
      </c>
      <c r="R147" s="2"/>
      <c r="AH147" s="57" t="str">
        <f>IF(G147&gt;1,IF($E$10&gt;0,100-(#REF!/(1+(AL147/#REF!)^#REF!)^#REF!+#REF!/(AL147-1))*100,100-(AL147*D$5+D$6)*100),"")</f>
        <v/>
      </c>
      <c r="AI147" s="21" t="str">
        <f t="shared" si="40"/>
        <v/>
      </c>
      <c r="AJ147" s="21" t="str">
        <f t="shared" si="41"/>
        <v/>
      </c>
      <c r="AK147" s="48">
        <f t="shared" si="42"/>
        <v>0</v>
      </c>
      <c r="AL147" s="58" t="str">
        <f t="shared" si="43"/>
        <v/>
      </c>
      <c r="AM147" s="59" t="str">
        <f t="shared" si="44"/>
        <v/>
      </c>
      <c r="AN147" s="59" t="str">
        <f t="shared" si="45"/>
        <v/>
      </c>
      <c r="AO147" s="60"/>
    </row>
    <row r="148" spans="3:41" x14ac:dyDescent="0.25">
      <c r="C148" s="82"/>
      <c r="D148" s="45"/>
      <c r="E148" s="83" t="str">
        <f t="shared" si="34"/>
        <v/>
      </c>
      <c r="F148" s="45"/>
      <c r="G148" s="45"/>
      <c r="H148" s="45"/>
      <c r="I148" s="46" t="str">
        <f t="shared" si="46"/>
        <v/>
      </c>
      <c r="J148" s="46" t="str">
        <f t="shared" si="47"/>
        <v/>
      </c>
      <c r="K148" s="47" t="str">
        <f t="shared" si="35"/>
        <v/>
      </c>
      <c r="L148" s="47" t="str">
        <f t="shared" si="36"/>
        <v/>
      </c>
      <c r="M148" s="48">
        <f t="shared" si="48"/>
        <v>0</v>
      </c>
      <c r="N148" s="46" t="str">
        <f t="shared" si="37"/>
        <v/>
      </c>
      <c r="O148" s="47" t="str">
        <f t="shared" si="38"/>
        <v/>
      </c>
      <c r="P148" s="47" t="str">
        <f t="shared" si="39"/>
        <v/>
      </c>
      <c r="Q148" s="48">
        <f t="shared" si="49"/>
        <v>0</v>
      </c>
      <c r="R148" s="2"/>
      <c r="AH148" s="57" t="str">
        <f>IF(G148&gt;1,IF($E$10&gt;0,100-(#REF!/(1+(AL148/#REF!)^#REF!)^#REF!+#REF!/(AL148-1))*100,100-(AL148*D$5+D$6)*100),"")</f>
        <v/>
      </c>
      <c r="AI148" s="21" t="str">
        <f t="shared" si="40"/>
        <v/>
      </c>
      <c r="AJ148" s="21" t="str">
        <f t="shared" si="41"/>
        <v/>
      </c>
      <c r="AK148" s="48">
        <f t="shared" si="42"/>
        <v>0</v>
      </c>
      <c r="AL148" s="58" t="str">
        <f t="shared" si="43"/>
        <v/>
      </c>
      <c r="AM148" s="59" t="str">
        <f t="shared" si="44"/>
        <v/>
      </c>
      <c r="AN148" s="59" t="str">
        <f t="shared" si="45"/>
        <v/>
      </c>
      <c r="AO148" s="60"/>
    </row>
    <row r="149" spans="3:41" x14ac:dyDescent="0.25">
      <c r="C149" s="82"/>
      <c r="D149" s="45"/>
      <c r="E149" s="83" t="str">
        <f t="shared" si="34"/>
        <v/>
      </c>
      <c r="F149" s="45"/>
      <c r="G149" s="45"/>
      <c r="H149" s="45"/>
      <c r="I149" s="46" t="str">
        <f t="shared" si="46"/>
        <v/>
      </c>
      <c r="J149" s="46" t="str">
        <f t="shared" si="47"/>
        <v/>
      </c>
      <c r="K149" s="47" t="str">
        <f t="shared" si="35"/>
        <v/>
      </c>
      <c r="L149" s="47" t="str">
        <f t="shared" si="36"/>
        <v/>
      </c>
      <c r="M149" s="48">
        <f t="shared" si="48"/>
        <v>0</v>
      </c>
      <c r="N149" s="46" t="str">
        <f t="shared" si="37"/>
        <v/>
      </c>
      <c r="O149" s="47" t="str">
        <f t="shared" si="38"/>
        <v/>
      </c>
      <c r="P149" s="47" t="str">
        <f t="shared" si="39"/>
        <v/>
      </c>
      <c r="Q149" s="48">
        <f t="shared" si="49"/>
        <v>0</v>
      </c>
      <c r="R149" s="2"/>
      <c r="AH149" s="57" t="str">
        <f>IF(G149&gt;1,IF($E$10&gt;0,100-(#REF!/(1+(AL149/#REF!)^#REF!)^#REF!+#REF!/(AL149-1))*100,100-(AL149*D$5+D$6)*100),"")</f>
        <v/>
      </c>
      <c r="AI149" s="21" t="str">
        <f t="shared" si="40"/>
        <v/>
      </c>
      <c r="AJ149" s="21" t="str">
        <f t="shared" si="41"/>
        <v/>
      </c>
      <c r="AK149" s="48">
        <f t="shared" si="42"/>
        <v>0</v>
      </c>
      <c r="AL149" s="58" t="str">
        <f t="shared" si="43"/>
        <v/>
      </c>
      <c r="AM149" s="59" t="str">
        <f t="shared" si="44"/>
        <v/>
      </c>
      <c r="AN149" s="59" t="str">
        <f t="shared" si="45"/>
        <v/>
      </c>
      <c r="AO149" s="60"/>
    </row>
    <row r="150" spans="3:41" x14ac:dyDescent="0.25">
      <c r="C150" s="82"/>
      <c r="D150" s="45"/>
      <c r="E150" s="83" t="str">
        <f t="shared" si="34"/>
        <v/>
      </c>
      <c r="F150" s="45"/>
      <c r="G150" s="45"/>
      <c r="H150" s="45"/>
      <c r="I150" s="46" t="str">
        <f t="shared" si="46"/>
        <v/>
      </c>
      <c r="J150" s="46" t="str">
        <f t="shared" si="47"/>
        <v/>
      </c>
      <c r="K150" s="47" t="str">
        <f t="shared" si="35"/>
        <v/>
      </c>
      <c r="L150" s="47" t="str">
        <f t="shared" si="36"/>
        <v/>
      </c>
      <c r="M150" s="48">
        <f t="shared" si="48"/>
        <v>0</v>
      </c>
      <c r="N150" s="46" t="str">
        <f t="shared" si="37"/>
        <v/>
      </c>
      <c r="O150" s="47" t="str">
        <f t="shared" si="38"/>
        <v/>
      </c>
      <c r="P150" s="47" t="str">
        <f t="shared" si="39"/>
        <v/>
      </c>
      <c r="Q150" s="48">
        <f t="shared" si="49"/>
        <v>0</v>
      </c>
      <c r="R150" s="2"/>
      <c r="AH150" s="57" t="str">
        <f>IF(G150&gt;1,IF($E$10&gt;0,100-(#REF!/(1+(AL150/#REF!)^#REF!)^#REF!+#REF!/(AL150-1))*100,100-(AL150*D$5+D$6)*100),"")</f>
        <v/>
      </c>
      <c r="AI150" s="21" t="str">
        <f t="shared" si="40"/>
        <v/>
      </c>
      <c r="AJ150" s="21" t="str">
        <f t="shared" si="41"/>
        <v/>
      </c>
      <c r="AK150" s="48">
        <f t="shared" si="42"/>
        <v>0</v>
      </c>
      <c r="AL150" s="58" t="str">
        <f t="shared" si="43"/>
        <v/>
      </c>
      <c r="AM150" s="59" t="str">
        <f t="shared" si="44"/>
        <v/>
      </c>
      <c r="AN150" s="59" t="str">
        <f t="shared" si="45"/>
        <v/>
      </c>
      <c r="AO150" s="60"/>
    </row>
    <row r="151" spans="3:41" x14ac:dyDescent="0.25">
      <c r="C151" s="82"/>
      <c r="D151" s="45"/>
      <c r="E151" s="83" t="str">
        <f t="shared" si="34"/>
        <v/>
      </c>
      <c r="F151" s="45"/>
      <c r="G151" s="45"/>
      <c r="H151" s="45"/>
      <c r="I151" s="46" t="str">
        <f t="shared" si="46"/>
        <v/>
      </c>
      <c r="J151" s="46" t="str">
        <f t="shared" si="47"/>
        <v/>
      </c>
      <c r="K151" s="47" t="str">
        <f t="shared" si="35"/>
        <v/>
      </c>
      <c r="L151" s="47" t="str">
        <f t="shared" si="36"/>
        <v/>
      </c>
      <c r="M151" s="48">
        <f t="shared" si="48"/>
        <v>0</v>
      </c>
      <c r="N151" s="46" t="str">
        <f t="shared" si="37"/>
        <v/>
      </c>
      <c r="O151" s="47" t="str">
        <f t="shared" si="38"/>
        <v/>
      </c>
      <c r="P151" s="47" t="str">
        <f t="shared" si="39"/>
        <v/>
      </c>
      <c r="Q151" s="48">
        <f t="shared" si="49"/>
        <v>0</v>
      </c>
      <c r="R151" s="2"/>
      <c r="AH151" s="57" t="str">
        <f>IF(G151&gt;1,IF($E$10&gt;0,100-(#REF!/(1+(AL151/#REF!)^#REF!)^#REF!+#REF!/(AL151-1))*100,100-(AL151*D$5+D$6)*100),"")</f>
        <v/>
      </c>
      <c r="AI151" s="21" t="str">
        <f t="shared" si="40"/>
        <v/>
      </c>
      <c r="AJ151" s="21" t="str">
        <f t="shared" si="41"/>
        <v/>
      </c>
      <c r="AK151" s="48">
        <f t="shared" si="42"/>
        <v>0</v>
      </c>
      <c r="AL151" s="58" t="str">
        <f t="shared" si="43"/>
        <v/>
      </c>
      <c r="AM151" s="59" t="str">
        <f t="shared" si="44"/>
        <v/>
      </c>
      <c r="AN151" s="59" t="str">
        <f t="shared" si="45"/>
        <v/>
      </c>
      <c r="AO151" s="60"/>
    </row>
    <row r="152" spans="3:41" x14ac:dyDescent="0.25">
      <c r="C152" s="82"/>
      <c r="D152" s="45"/>
      <c r="E152" s="83" t="str">
        <f t="shared" si="34"/>
        <v/>
      </c>
      <c r="F152" s="45"/>
      <c r="G152" s="45"/>
      <c r="H152" s="45"/>
      <c r="I152" s="46" t="str">
        <f t="shared" si="46"/>
        <v/>
      </c>
      <c r="J152" s="46" t="str">
        <f t="shared" si="47"/>
        <v/>
      </c>
      <c r="K152" s="47" t="str">
        <f t="shared" si="35"/>
        <v/>
      </c>
      <c r="L152" s="47" t="str">
        <f t="shared" si="36"/>
        <v/>
      </c>
      <c r="M152" s="48">
        <f t="shared" si="48"/>
        <v>0</v>
      </c>
      <c r="N152" s="46" t="str">
        <f t="shared" si="37"/>
        <v/>
      </c>
      <c r="O152" s="47" t="str">
        <f t="shared" si="38"/>
        <v/>
      </c>
      <c r="P152" s="47" t="str">
        <f t="shared" si="39"/>
        <v/>
      </c>
      <c r="Q152" s="48">
        <f t="shared" si="49"/>
        <v>0</v>
      </c>
      <c r="R152" s="2"/>
      <c r="AH152" s="57" t="str">
        <f>IF(G152&gt;1,IF($E$10&gt;0,100-(#REF!/(1+(AL152/#REF!)^#REF!)^#REF!+#REF!/(AL152-1))*100,100-(AL152*D$5+D$6)*100),"")</f>
        <v/>
      </c>
      <c r="AI152" s="21" t="str">
        <f t="shared" si="40"/>
        <v/>
      </c>
      <c r="AJ152" s="21" t="str">
        <f t="shared" si="41"/>
        <v/>
      </c>
      <c r="AK152" s="48">
        <f t="shared" si="42"/>
        <v>0</v>
      </c>
      <c r="AL152" s="58" t="str">
        <f t="shared" si="43"/>
        <v/>
      </c>
      <c r="AM152" s="59" t="str">
        <f t="shared" si="44"/>
        <v/>
      </c>
      <c r="AN152" s="59" t="str">
        <f t="shared" si="45"/>
        <v/>
      </c>
      <c r="AO152" s="60"/>
    </row>
    <row r="153" spans="3:41" x14ac:dyDescent="0.25">
      <c r="C153" s="82"/>
      <c r="D153" s="45"/>
      <c r="E153" s="83" t="str">
        <f t="shared" si="34"/>
        <v/>
      </c>
      <c r="F153" s="45"/>
      <c r="G153" s="45"/>
      <c r="H153" s="45"/>
      <c r="I153" s="46" t="str">
        <f t="shared" si="46"/>
        <v/>
      </c>
      <c r="J153" s="46" t="str">
        <f t="shared" si="47"/>
        <v/>
      </c>
      <c r="K153" s="47" t="str">
        <f t="shared" si="35"/>
        <v/>
      </c>
      <c r="L153" s="47" t="str">
        <f t="shared" si="36"/>
        <v/>
      </c>
      <c r="M153" s="48">
        <f t="shared" si="48"/>
        <v>0</v>
      </c>
      <c r="N153" s="46" t="str">
        <f t="shared" si="37"/>
        <v/>
      </c>
      <c r="O153" s="47" t="str">
        <f t="shared" si="38"/>
        <v/>
      </c>
      <c r="P153" s="47" t="str">
        <f t="shared" si="39"/>
        <v/>
      </c>
      <c r="Q153" s="48">
        <f t="shared" si="49"/>
        <v>0</v>
      </c>
      <c r="R153" s="2"/>
      <c r="AH153" s="57" t="str">
        <f>IF(G153&gt;1,IF($E$10&gt;0,100-(#REF!/(1+(AL153/#REF!)^#REF!)^#REF!+#REF!/(AL153-1))*100,100-(AL153*D$5+D$6)*100),"")</f>
        <v/>
      </c>
      <c r="AI153" s="21" t="str">
        <f t="shared" si="40"/>
        <v/>
      </c>
      <c r="AJ153" s="21" t="str">
        <f t="shared" si="41"/>
        <v/>
      </c>
      <c r="AK153" s="48">
        <f t="shared" si="42"/>
        <v>0</v>
      </c>
      <c r="AL153" s="58" t="str">
        <f t="shared" si="43"/>
        <v/>
      </c>
      <c r="AM153" s="59" t="str">
        <f t="shared" si="44"/>
        <v/>
      </c>
      <c r="AN153" s="59" t="str">
        <f t="shared" si="45"/>
        <v/>
      </c>
      <c r="AO153" s="60"/>
    </row>
    <row r="154" spans="3:41" x14ac:dyDescent="0.25">
      <c r="C154" s="82"/>
      <c r="D154" s="45"/>
      <c r="E154" s="83" t="str">
        <f t="shared" si="34"/>
        <v/>
      </c>
      <c r="F154" s="45"/>
      <c r="G154" s="45"/>
      <c r="H154" s="45"/>
      <c r="I154" s="46" t="str">
        <f t="shared" si="46"/>
        <v/>
      </c>
      <c r="J154" s="46" t="str">
        <f t="shared" si="47"/>
        <v/>
      </c>
      <c r="K154" s="47" t="str">
        <f t="shared" si="35"/>
        <v/>
      </c>
      <c r="L154" s="47" t="str">
        <f t="shared" si="36"/>
        <v/>
      </c>
      <c r="M154" s="48">
        <f t="shared" si="48"/>
        <v>0</v>
      </c>
      <c r="N154" s="46" t="str">
        <f t="shared" si="37"/>
        <v/>
      </c>
      <c r="O154" s="47" t="str">
        <f t="shared" si="38"/>
        <v/>
      </c>
      <c r="P154" s="47" t="str">
        <f t="shared" si="39"/>
        <v/>
      </c>
      <c r="Q154" s="48">
        <f t="shared" si="49"/>
        <v>0</v>
      </c>
      <c r="R154" s="2"/>
      <c r="AH154" s="57" t="str">
        <f>IF(G154&gt;1,IF($E$10&gt;0,100-(#REF!/(1+(AL154/#REF!)^#REF!)^#REF!+#REF!/(AL154-1))*100,100-(AL154*D$5+D$6)*100),"")</f>
        <v/>
      </c>
      <c r="AI154" s="21" t="str">
        <f t="shared" si="40"/>
        <v/>
      </c>
      <c r="AJ154" s="21" t="str">
        <f t="shared" si="41"/>
        <v/>
      </c>
      <c r="AK154" s="48">
        <f t="shared" si="42"/>
        <v>0</v>
      </c>
      <c r="AL154" s="58" t="str">
        <f t="shared" si="43"/>
        <v/>
      </c>
      <c r="AM154" s="59" t="str">
        <f t="shared" si="44"/>
        <v/>
      </c>
      <c r="AN154" s="59" t="str">
        <f t="shared" si="45"/>
        <v/>
      </c>
      <c r="AO154" s="60"/>
    </row>
    <row r="155" spans="3:41" x14ac:dyDescent="0.25">
      <c r="C155" s="82"/>
      <c r="D155" s="45"/>
      <c r="E155" s="83" t="str">
        <f t="shared" si="34"/>
        <v/>
      </c>
      <c r="F155" s="45"/>
      <c r="G155" s="45"/>
      <c r="H155" s="45"/>
      <c r="I155" s="46" t="str">
        <f t="shared" si="46"/>
        <v/>
      </c>
      <c r="J155" s="46" t="str">
        <f t="shared" si="47"/>
        <v/>
      </c>
      <c r="K155" s="47" t="str">
        <f t="shared" si="35"/>
        <v/>
      </c>
      <c r="L155" s="47" t="str">
        <f t="shared" si="36"/>
        <v/>
      </c>
      <c r="M155" s="48">
        <f t="shared" si="48"/>
        <v>0</v>
      </c>
      <c r="N155" s="46" t="str">
        <f t="shared" si="37"/>
        <v/>
      </c>
      <c r="O155" s="47" t="str">
        <f t="shared" si="38"/>
        <v/>
      </c>
      <c r="P155" s="47" t="str">
        <f t="shared" si="39"/>
        <v/>
      </c>
      <c r="Q155" s="48">
        <f t="shared" si="49"/>
        <v>0</v>
      </c>
      <c r="R155" s="2"/>
      <c r="AH155" s="57" t="str">
        <f>IF(G155&gt;1,IF($E$10&gt;0,100-(#REF!/(1+(AL155/#REF!)^#REF!)^#REF!+#REF!/(AL155-1))*100,100-(AL155*D$5+D$6)*100),"")</f>
        <v/>
      </c>
      <c r="AI155" s="21" t="str">
        <f t="shared" si="40"/>
        <v/>
      </c>
      <c r="AJ155" s="21" t="str">
        <f t="shared" si="41"/>
        <v/>
      </c>
      <c r="AK155" s="48">
        <f t="shared" si="42"/>
        <v>0</v>
      </c>
      <c r="AL155" s="58" t="str">
        <f t="shared" si="43"/>
        <v/>
      </c>
      <c r="AM155" s="59" t="str">
        <f t="shared" si="44"/>
        <v/>
      </c>
      <c r="AN155" s="59" t="str">
        <f t="shared" si="45"/>
        <v/>
      </c>
      <c r="AO155" s="60"/>
    </row>
    <row r="156" spans="3:41" x14ac:dyDescent="0.25">
      <c r="C156" s="82"/>
      <c r="D156" s="45"/>
      <c r="E156" s="83" t="str">
        <f t="shared" si="34"/>
        <v/>
      </c>
      <c r="F156" s="45"/>
      <c r="G156" s="45"/>
      <c r="H156" s="45"/>
      <c r="I156" s="46" t="str">
        <f t="shared" si="46"/>
        <v/>
      </c>
      <c r="J156" s="46" t="str">
        <f t="shared" si="47"/>
        <v/>
      </c>
      <c r="K156" s="47" t="str">
        <f t="shared" si="35"/>
        <v/>
      </c>
      <c r="L156" s="47" t="str">
        <f t="shared" si="36"/>
        <v/>
      </c>
      <c r="M156" s="48">
        <f t="shared" si="48"/>
        <v>0</v>
      </c>
      <c r="N156" s="46" t="str">
        <f t="shared" si="37"/>
        <v/>
      </c>
      <c r="O156" s="47" t="str">
        <f t="shared" si="38"/>
        <v/>
      </c>
      <c r="P156" s="47" t="str">
        <f t="shared" si="39"/>
        <v/>
      </c>
      <c r="Q156" s="48">
        <f t="shared" si="49"/>
        <v>0</v>
      </c>
      <c r="R156" s="2"/>
      <c r="AH156" s="57" t="str">
        <f>IF(G156&gt;1,IF($E$10&gt;0,100-(#REF!/(1+(AL156/#REF!)^#REF!)^#REF!+#REF!/(AL156-1))*100,100-(AL156*D$5+D$6)*100),"")</f>
        <v/>
      </c>
      <c r="AI156" s="21" t="str">
        <f t="shared" si="40"/>
        <v/>
      </c>
      <c r="AJ156" s="21" t="str">
        <f t="shared" si="41"/>
        <v/>
      </c>
      <c r="AK156" s="48">
        <f t="shared" si="42"/>
        <v>0</v>
      </c>
      <c r="AL156" s="58" t="str">
        <f t="shared" si="43"/>
        <v/>
      </c>
      <c r="AM156" s="59" t="str">
        <f t="shared" si="44"/>
        <v/>
      </c>
      <c r="AN156" s="59" t="str">
        <f t="shared" si="45"/>
        <v/>
      </c>
      <c r="AO156" s="60"/>
    </row>
    <row r="157" spans="3:41" x14ac:dyDescent="0.25">
      <c r="C157" s="82"/>
      <c r="D157" s="45"/>
      <c r="E157" s="83" t="str">
        <f t="shared" si="34"/>
        <v/>
      </c>
      <c r="F157" s="45"/>
      <c r="G157" s="45"/>
      <c r="H157" s="45"/>
      <c r="I157" s="46" t="str">
        <f t="shared" si="46"/>
        <v/>
      </c>
      <c r="J157" s="46" t="str">
        <f t="shared" si="47"/>
        <v/>
      </c>
      <c r="K157" s="47" t="str">
        <f t="shared" si="35"/>
        <v/>
      </c>
      <c r="L157" s="47" t="str">
        <f t="shared" si="36"/>
        <v/>
      </c>
      <c r="M157" s="48">
        <f t="shared" si="48"/>
        <v>0</v>
      </c>
      <c r="N157" s="46" t="str">
        <f t="shared" si="37"/>
        <v/>
      </c>
      <c r="O157" s="47" t="str">
        <f t="shared" si="38"/>
        <v/>
      </c>
      <c r="P157" s="47" t="str">
        <f t="shared" si="39"/>
        <v/>
      </c>
      <c r="Q157" s="48">
        <f t="shared" si="49"/>
        <v>0</v>
      </c>
      <c r="R157" s="2"/>
      <c r="AH157" s="57" t="str">
        <f>IF(G157&gt;1,IF($E$10&gt;0,100-(#REF!/(1+(AL157/#REF!)^#REF!)^#REF!+#REF!/(AL157-1))*100,100-(AL157*D$5+D$6)*100),"")</f>
        <v/>
      </c>
      <c r="AI157" s="21" t="str">
        <f t="shared" si="40"/>
        <v/>
      </c>
      <c r="AJ157" s="21" t="str">
        <f t="shared" si="41"/>
        <v/>
      </c>
      <c r="AK157" s="48">
        <f t="shared" si="42"/>
        <v>0</v>
      </c>
      <c r="AL157" s="58" t="str">
        <f t="shared" si="43"/>
        <v/>
      </c>
      <c r="AM157" s="59" t="str">
        <f t="shared" si="44"/>
        <v/>
      </c>
      <c r="AN157" s="59" t="str">
        <f t="shared" si="45"/>
        <v/>
      </c>
      <c r="AO157" s="60"/>
    </row>
    <row r="158" spans="3:41" x14ac:dyDescent="0.25">
      <c r="C158" s="82"/>
      <c r="D158" s="45"/>
      <c r="E158" s="83" t="str">
        <f t="shared" si="34"/>
        <v/>
      </c>
      <c r="F158" s="45"/>
      <c r="G158" s="45"/>
      <c r="H158" s="45"/>
      <c r="I158" s="46" t="str">
        <f t="shared" si="46"/>
        <v/>
      </c>
      <c r="J158" s="46" t="str">
        <f t="shared" si="47"/>
        <v/>
      </c>
      <c r="K158" s="47" t="str">
        <f t="shared" si="35"/>
        <v/>
      </c>
      <c r="L158" s="47" t="str">
        <f t="shared" si="36"/>
        <v/>
      </c>
      <c r="M158" s="48">
        <f t="shared" si="48"/>
        <v>0</v>
      </c>
      <c r="N158" s="46" t="str">
        <f t="shared" si="37"/>
        <v/>
      </c>
      <c r="O158" s="47" t="str">
        <f t="shared" si="38"/>
        <v/>
      </c>
      <c r="P158" s="47" t="str">
        <f t="shared" si="39"/>
        <v/>
      </c>
      <c r="Q158" s="48">
        <f t="shared" si="49"/>
        <v>0</v>
      </c>
      <c r="R158" s="2"/>
      <c r="AH158" s="57" t="str">
        <f>IF(G158&gt;1,IF($E$10&gt;0,100-(#REF!/(1+(AL158/#REF!)^#REF!)^#REF!+#REF!/(AL158-1))*100,100-(AL158*D$5+D$6)*100),"")</f>
        <v/>
      </c>
      <c r="AI158" s="21" t="str">
        <f t="shared" si="40"/>
        <v/>
      </c>
      <c r="AJ158" s="21" t="str">
        <f t="shared" si="41"/>
        <v/>
      </c>
      <c r="AK158" s="48">
        <f t="shared" si="42"/>
        <v>0</v>
      </c>
      <c r="AL158" s="58" t="str">
        <f t="shared" si="43"/>
        <v/>
      </c>
      <c r="AM158" s="59" t="str">
        <f t="shared" si="44"/>
        <v/>
      </c>
      <c r="AN158" s="59" t="str">
        <f t="shared" si="45"/>
        <v/>
      </c>
      <c r="AO158" s="60"/>
    </row>
    <row r="159" spans="3:41" x14ac:dyDescent="0.25">
      <c r="C159" s="82"/>
      <c r="D159" s="45"/>
      <c r="E159" s="83" t="str">
        <f t="shared" si="34"/>
        <v/>
      </c>
      <c r="F159" s="45"/>
      <c r="G159" s="45"/>
      <c r="H159" s="45"/>
      <c r="I159" s="46" t="str">
        <f t="shared" si="46"/>
        <v/>
      </c>
      <c r="J159" s="46" t="str">
        <f t="shared" si="47"/>
        <v/>
      </c>
      <c r="K159" s="47" t="str">
        <f t="shared" si="35"/>
        <v/>
      </c>
      <c r="L159" s="47" t="str">
        <f t="shared" si="36"/>
        <v/>
      </c>
      <c r="M159" s="48">
        <f t="shared" si="48"/>
        <v>0</v>
      </c>
      <c r="N159" s="46" t="str">
        <f t="shared" si="37"/>
        <v/>
      </c>
      <c r="O159" s="47" t="str">
        <f t="shared" si="38"/>
        <v/>
      </c>
      <c r="P159" s="47" t="str">
        <f t="shared" si="39"/>
        <v/>
      </c>
      <c r="Q159" s="48">
        <f t="shared" si="49"/>
        <v>0</v>
      </c>
      <c r="R159" s="2"/>
      <c r="AH159" s="57" t="str">
        <f>IF(G159&gt;1,IF($E$10&gt;0,100-(#REF!/(1+(AL159/#REF!)^#REF!)^#REF!+#REF!/(AL159-1))*100,100-(AL159*D$5+D$6)*100),"")</f>
        <v/>
      </c>
      <c r="AI159" s="21" t="str">
        <f t="shared" si="40"/>
        <v/>
      </c>
      <c r="AJ159" s="21" t="str">
        <f t="shared" si="41"/>
        <v/>
      </c>
      <c r="AK159" s="48">
        <f t="shared" si="42"/>
        <v>0</v>
      </c>
      <c r="AL159" s="58" t="str">
        <f t="shared" si="43"/>
        <v/>
      </c>
      <c r="AM159" s="59" t="str">
        <f t="shared" si="44"/>
        <v/>
      </c>
      <c r="AN159" s="59" t="str">
        <f t="shared" si="45"/>
        <v/>
      </c>
      <c r="AO159" s="60"/>
    </row>
    <row r="160" spans="3:41" x14ac:dyDescent="0.25">
      <c r="C160" s="82"/>
      <c r="D160" s="45"/>
      <c r="E160" s="83" t="str">
        <f t="shared" si="34"/>
        <v/>
      </c>
      <c r="F160" s="45"/>
      <c r="G160" s="45"/>
      <c r="H160" s="45"/>
      <c r="I160" s="46" t="str">
        <f t="shared" si="46"/>
        <v/>
      </c>
      <c r="J160" s="46" t="str">
        <f t="shared" si="47"/>
        <v/>
      </c>
      <c r="K160" s="47" t="str">
        <f t="shared" si="35"/>
        <v/>
      </c>
      <c r="L160" s="47" t="str">
        <f t="shared" si="36"/>
        <v/>
      </c>
      <c r="M160" s="48">
        <f t="shared" si="48"/>
        <v>0</v>
      </c>
      <c r="N160" s="46" t="str">
        <f t="shared" si="37"/>
        <v/>
      </c>
      <c r="O160" s="47" t="str">
        <f t="shared" si="38"/>
        <v/>
      </c>
      <c r="P160" s="47" t="str">
        <f t="shared" si="39"/>
        <v/>
      </c>
      <c r="Q160" s="48">
        <f t="shared" si="49"/>
        <v>0</v>
      </c>
      <c r="R160" s="2"/>
      <c r="AH160" s="57" t="str">
        <f>IF(G160&gt;1,IF($E$10&gt;0,100-(#REF!/(1+(AL160/#REF!)^#REF!)^#REF!+#REF!/(AL160-1))*100,100-(AL160*D$5+D$6)*100),"")</f>
        <v/>
      </c>
      <c r="AI160" s="21" t="str">
        <f t="shared" si="40"/>
        <v/>
      </c>
      <c r="AJ160" s="21" t="str">
        <f t="shared" si="41"/>
        <v/>
      </c>
      <c r="AK160" s="48">
        <f t="shared" si="42"/>
        <v>0</v>
      </c>
      <c r="AL160" s="58" t="str">
        <f t="shared" si="43"/>
        <v/>
      </c>
      <c r="AM160" s="59" t="str">
        <f t="shared" si="44"/>
        <v/>
      </c>
      <c r="AN160" s="59" t="str">
        <f t="shared" si="45"/>
        <v/>
      </c>
      <c r="AO160" s="60"/>
    </row>
    <row r="161" spans="3:41" x14ac:dyDescent="0.25">
      <c r="C161" s="82"/>
      <c r="D161" s="45"/>
      <c r="E161" s="83" t="str">
        <f t="shared" si="34"/>
        <v/>
      </c>
      <c r="F161" s="45"/>
      <c r="G161" s="45"/>
      <c r="H161" s="45"/>
      <c r="I161" s="46" t="str">
        <f t="shared" si="46"/>
        <v/>
      </c>
      <c r="J161" s="46" t="str">
        <f t="shared" si="47"/>
        <v/>
      </c>
      <c r="K161" s="47" t="str">
        <f t="shared" si="35"/>
        <v/>
      </c>
      <c r="L161" s="47" t="str">
        <f t="shared" si="36"/>
        <v/>
      </c>
      <c r="M161" s="48">
        <f t="shared" si="48"/>
        <v>0</v>
      </c>
      <c r="N161" s="46" t="str">
        <f t="shared" si="37"/>
        <v/>
      </c>
      <c r="O161" s="47" t="str">
        <f t="shared" si="38"/>
        <v/>
      </c>
      <c r="P161" s="47" t="str">
        <f t="shared" si="39"/>
        <v/>
      </c>
      <c r="Q161" s="48">
        <f t="shared" si="49"/>
        <v>0</v>
      </c>
      <c r="R161" s="2"/>
      <c r="AH161" s="57" t="str">
        <f>IF(G161&gt;1,IF($E$10&gt;0,100-(#REF!/(1+(AL161/#REF!)^#REF!)^#REF!+#REF!/(AL161-1))*100,100-(AL161*D$5+D$6)*100),"")</f>
        <v/>
      </c>
      <c r="AI161" s="21" t="str">
        <f t="shared" si="40"/>
        <v/>
      </c>
      <c r="AJ161" s="21" t="str">
        <f t="shared" si="41"/>
        <v/>
      </c>
      <c r="AK161" s="48">
        <f t="shared" si="42"/>
        <v>0</v>
      </c>
      <c r="AL161" s="58" t="str">
        <f t="shared" si="43"/>
        <v/>
      </c>
      <c r="AM161" s="59" t="str">
        <f t="shared" si="44"/>
        <v/>
      </c>
      <c r="AN161" s="59" t="str">
        <f t="shared" si="45"/>
        <v/>
      </c>
      <c r="AO161" s="60"/>
    </row>
    <row r="162" spans="3:41" x14ac:dyDescent="0.25">
      <c r="C162" s="82"/>
      <c r="D162" s="45"/>
      <c r="E162" s="83" t="str">
        <f t="shared" si="34"/>
        <v/>
      </c>
      <c r="F162" s="45"/>
      <c r="G162" s="45"/>
      <c r="H162" s="45"/>
      <c r="I162" s="46" t="str">
        <f t="shared" si="46"/>
        <v/>
      </c>
      <c r="J162" s="46" t="str">
        <f t="shared" si="47"/>
        <v/>
      </c>
      <c r="K162" s="47" t="str">
        <f t="shared" si="35"/>
        <v/>
      </c>
      <c r="L162" s="47" t="str">
        <f t="shared" si="36"/>
        <v/>
      </c>
      <c r="M162" s="48">
        <f t="shared" si="48"/>
        <v>0</v>
      </c>
      <c r="N162" s="46" t="str">
        <f t="shared" si="37"/>
        <v/>
      </c>
      <c r="O162" s="47" t="str">
        <f t="shared" si="38"/>
        <v/>
      </c>
      <c r="P162" s="47" t="str">
        <f t="shared" si="39"/>
        <v/>
      </c>
      <c r="Q162" s="48">
        <f t="shared" si="49"/>
        <v>0</v>
      </c>
      <c r="R162" s="2"/>
      <c r="AH162" s="57" t="str">
        <f>IF(G162&gt;1,IF($E$10&gt;0,100-(#REF!/(1+(AL162/#REF!)^#REF!)^#REF!+#REF!/(AL162-1))*100,100-(AL162*D$5+D$6)*100),"")</f>
        <v/>
      </c>
      <c r="AI162" s="21" t="str">
        <f t="shared" si="40"/>
        <v/>
      </c>
      <c r="AJ162" s="21" t="str">
        <f t="shared" si="41"/>
        <v/>
      </c>
      <c r="AK162" s="48">
        <f t="shared" si="42"/>
        <v>0</v>
      </c>
      <c r="AL162" s="58" t="str">
        <f t="shared" si="43"/>
        <v/>
      </c>
      <c r="AM162" s="59" t="str">
        <f t="shared" si="44"/>
        <v/>
      </c>
      <c r="AN162" s="59" t="str">
        <f t="shared" si="45"/>
        <v/>
      </c>
      <c r="AO162" s="60"/>
    </row>
    <row r="163" spans="3:41" x14ac:dyDescent="0.25">
      <c r="C163" s="82"/>
      <c r="D163" s="45"/>
      <c r="E163" s="83" t="str">
        <f t="shared" si="34"/>
        <v/>
      </c>
      <c r="F163" s="45"/>
      <c r="G163" s="45"/>
      <c r="H163" s="45"/>
      <c r="I163" s="46" t="str">
        <f t="shared" si="46"/>
        <v/>
      </c>
      <c r="J163" s="46" t="str">
        <f t="shared" si="47"/>
        <v/>
      </c>
      <c r="K163" s="47" t="str">
        <f t="shared" si="35"/>
        <v/>
      </c>
      <c r="L163" s="47" t="str">
        <f t="shared" si="36"/>
        <v/>
      </c>
      <c r="M163" s="48">
        <f t="shared" si="48"/>
        <v>0</v>
      </c>
      <c r="N163" s="46" t="str">
        <f t="shared" si="37"/>
        <v/>
      </c>
      <c r="O163" s="47" t="str">
        <f t="shared" si="38"/>
        <v/>
      </c>
      <c r="P163" s="47" t="str">
        <f t="shared" si="39"/>
        <v/>
      </c>
      <c r="Q163" s="48">
        <f t="shared" si="49"/>
        <v>0</v>
      </c>
      <c r="R163" s="2"/>
      <c r="AH163" s="57" t="str">
        <f>IF(G163&gt;1,IF($E$10&gt;0,100-(#REF!/(1+(AL163/#REF!)^#REF!)^#REF!+#REF!/(AL163-1))*100,100-(AL163*D$5+D$6)*100),"")</f>
        <v/>
      </c>
      <c r="AI163" s="21" t="str">
        <f t="shared" si="40"/>
        <v/>
      </c>
      <c r="AJ163" s="21" t="str">
        <f t="shared" si="41"/>
        <v/>
      </c>
      <c r="AK163" s="48">
        <f t="shared" si="42"/>
        <v>0</v>
      </c>
      <c r="AL163" s="58" t="str">
        <f t="shared" si="43"/>
        <v/>
      </c>
      <c r="AM163" s="59" t="str">
        <f t="shared" si="44"/>
        <v/>
      </c>
      <c r="AN163" s="59" t="str">
        <f t="shared" si="45"/>
        <v/>
      </c>
      <c r="AO163" s="60"/>
    </row>
    <row r="164" spans="3:41" x14ac:dyDescent="0.25">
      <c r="C164" s="82"/>
      <c r="D164" s="45"/>
      <c r="E164" s="83" t="str">
        <f t="shared" ref="E164:E215" si="50">IF(C164&gt;0,100-(C164),"")</f>
        <v/>
      </c>
      <c r="F164" s="45"/>
      <c r="G164" s="45"/>
      <c r="H164" s="45"/>
      <c r="I164" s="46" t="str">
        <f t="shared" si="46"/>
        <v/>
      </c>
      <c r="J164" s="46" t="str">
        <f t="shared" si="47"/>
        <v/>
      </c>
      <c r="K164" s="47" t="str">
        <f t="shared" si="35"/>
        <v/>
      </c>
      <c r="L164" s="47" t="str">
        <f t="shared" si="36"/>
        <v/>
      </c>
      <c r="M164" s="48">
        <f t="shared" si="48"/>
        <v>0</v>
      </c>
      <c r="N164" s="46" t="str">
        <f t="shared" si="37"/>
        <v/>
      </c>
      <c r="O164" s="47" t="str">
        <f t="shared" si="38"/>
        <v/>
      </c>
      <c r="P164" s="47" t="str">
        <f t="shared" si="39"/>
        <v/>
      </c>
      <c r="Q164" s="48">
        <f t="shared" si="49"/>
        <v>0</v>
      </c>
      <c r="R164" s="2"/>
      <c r="AH164" s="57" t="str">
        <f>IF(G164&gt;1,IF($E$10&gt;0,100-(#REF!/(1+(AL164/#REF!)^#REF!)^#REF!+#REF!/(AL164-1))*100,100-(AL164*D$5+D$6)*100),"")</f>
        <v/>
      </c>
      <c r="AI164" s="21" t="str">
        <f t="shared" si="40"/>
        <v/>
      </c>
      <c r="AJ164" s="21" t="str">
        <f t="shared" si="41"/>
        <v/>
      </c>
      <c r="AK164" s="48">
        <f t="shared" si="42"/>
        <v>0</v>
      </c>
      <c r="AL164" s="58" t="str">
        <f t="shared" si="43"/>
        <v/>
      </c>
      <c r="AM164" s="59" t="str">
        <f t="shared" si="44"/>
        <v/>
      </c>
      <c r="AN164" s="59" t="str">
        <f t="shared" si="45"/>
        <v/>
      </c>
      <c r="AO164" s="60"/>
    </row>
    <row r="165" spans="3:41" x14ac:dyDescent="0.25">
      <c r="C165" s="82"/>
      <c r="D165" s="45"/>
      <c r="E165" s="83" t="str">
        <f t="shared" si="50"/>
        <v/>
      </c>
      <c r="F165" s="45"/>
      <c r="G165" s="45"/>
      <c r="H165" s="45"/>
      <c r="I165" s="46" t="str">
        <f t="shared" si="46"/>
        <v/>
      </c>
      <c r="J165" s="46" t="str">
        <f t="shared" si="47"/>
        <v/>
      </c>
      <c r="K165" s="47" t="str">
        <f t="shared" si="35"/>
        <v/>
      </c>
      <c r="L165" s="47" t="str">
        <f t="shared" si="36"/>
        <v/>
      </c>
      <c r="M165" s="48">
        <f t="shared" si="48"/>
        <v>0</v>
      </c>
      <c r="N165" s="46" t="str">
        <f t="shared" si="37"/>
        <v/>
      </c>
      <c r="O165" s="47" t="str">
        <f t="shared" si="38"/>
        <v/>
      </c>
      <c r="P165" s="47" t="str">
        <f t="shared" si="39"/>
        <v/>
      </c>
      <c r="Q165" s="48">
        <f t="shared" si="49"/>
        <v>0</v>
      </c>
      <c r="R165" s="2"/>
      <c r="AH165" s="57" t="str">
        <f>IF(G165&gt;1,IF($E$10&gt;0,100-(#REF!/(1+(AL165/#REF!)^#REF!)^#REF!+#REF!/(AL165-1))*100,100-(AL165*D$5+D$6)*100),"")</f>
        <v/>
      </c>
      <c r="AI165" s="21" t="str">
        <f t="shared" si="40"/>
        <v/>
      </c>
      <c r="AJ165" s="21" t="str">
        <f t="shared" si="41"/>
        <v/>
      </c>
      <c r="AK165" s="48">
        <f t="shared" si="42"/>
        <v>0</v>
      </c>
      <c r="AL165" s="58" t="str">
        <f t="shared" si="43"/>
        <v/>
      </c>
      <c r="AM165" s="59" t="str">
        <f t="shared" si="44"/>
        <v/>
      </c>
      <c r="AN165" s="59" t="str">
        <f t="shared" si="45"/>
        <v/>
      </c>
      <c r="AO165" s="60"/>
    </row>
    <row r="166" spans="3:41" x14ac:dyDescent="0.25">
      <c r="C166" s="82"/>
      <c r="D166" s="45"/>
      <c r="E166" s="83" t="str">
        <f t="shared" si="50"/>
        <v/>
      </c>
      <c r="F166" s="45"/>
      <c r="G166" s="45"/>
      <c r="H166" s="45"/>
      <c r="I166" s="46" t="str">
        <f t="shared" si="46"/>
        <v/>
      </c>
      <c r="J166" s="46" t="str">
        <f t="shared" si="47"/>
        <v/>
      </c>
      <c r="K166" s="47" t="str">
        <f t="shared" si="35"/>
        <v/>
      </c>
      <c r="L166" s="47" t="str">
        <f t="shared" si="36"/>
        <v/>
      </c>
      <c r="M166" s="48">
        <f t="shared" si="48"/>
        <v>0</v>
      </c>
      <c r="N166" s="46" t="str">
        <f t="shared" si="37"/>
        <v/>
      </c>
      <c r="O166" s="47" t="str">
        <f t="shared" si="38"/>
        <v/>
      </c>
      <c r="P166" s="47" t="str">
        <f t="shared" si="39"/>
        <v/>
      </c>
      <c r="Q166" s="48">
        <f t="shared" si="49"/>
        <v>0</v>
      </c>
      <c r="R166" s="2"/>
      <c r="AH166" s="57" t="str">
        <f>IF(G166&gt;1,IF($E$10&gt;0,100-(#REF!/(1+(AL166/#REF!)^#REF!)^#REF!+#REF!/(AL166-1))*100,100-(AL166*D$5+D$6)*100),"")</f>
        <v/>
      </c>
      <c r="AI166" s="21" t="str">
        <f t="shared" si="40"/>
        <v/>
      </c>
      <c r="AJ166" s="21" t="str">
        <f t="shared" si="41"/>
        <v/>
      </c>
      <c r="AK166" s="48">
        <f t="shared" si="42"/>
        <v>0</v>
      </c>
      <c r="AL166" s="58" t="str">
        <f t="shared" si="43"/>
        <v/>
      </c>
      <c r="AM166" s="59" t="str">
        <f t="shared" si="44"/>
        <v/>
      </c>
      <c r="AN166" s="59" t="str">
        <f t="shared" si="45"/>
        <v/>
      </c>
      <c r="AO166" s="60"/>
    </row>
    <row r="167" spans="3:41" x14ac:dyDescent="0.25">
      <c r="C167" s="82"/>
      <c r="D167" s="45"/>
      <c r="E167" s="83" t="str">
        <f t="shared" si="50"/>
        <v/>
      </c>
      <c r="F167" s="45"/>
      <c r="G167" s="45"/>
      <c r="H167" s="45"/>
      <c r="I167" s="46" t="str">
        <f t="shared" si="46"/>
        <v/>
      </c>
      <c r="J167" s="46" t="str">
        <f t="shared" si="47"/>
        <v/>
      </c>
      <c r="K167" s="47" t="str">
        <f t="shared" si="35"/>
        <v/>
      </c>
      <c r="L167" s="47" t="str">
        <f t="shared" si="36"/>
        <v/>
      </c>
      <c r="M167" s="48">
        <f t="shared" si="48"/>
        <v>0</v>
      </c>
      <c r="N167" s="46" t="str">
        <f t="shared" si="37"/>
        <v/>
      </c>
      <c r="O167" s="47" t="str">
        <f t="shared" si="38"/>
        <v/>
      </c>
      <c r="P167" s="47" t="str">
        <f t="shared" si="39"/>
        <v/>
      </c>
      <c r="Q167" s="48">
        <f t="shared" si="49"/>
        <v>0</v>
      </c>
      <c r="R167" s="2"/>
      <c r="AH167" s="57" t="str">
        <f>IF(G167&gt;1,IF($E$10&gt;0,100-(#REF!/(1+(AL167/#REF!)^#REF!)^#REF!+#REF!/(AL167-1))*100,100-(AL167*D$5+D$6)*100),"")</f>
        <v/>
      </c>
      <c r="AI167" s="21" t="str">
        <f t="shared" si="40"/>
        <v/>
      </c>
      <c r="AJ167" s="21" t="str">
        <f t="shared" si="41"/>
        <v/>
      </c>
      <c r="AK167" s="48">
        <f t="shared" si="42"/>
        <v>0</v>
      </c>
      <c r="AL167" s="58" t="str">
        <f t="shared" si="43"/>
        <v/>
      </c>
      <c r="AM167" s="59" t="str">
        <f t="shared" si="44"/>
        <v/>
      </c>
      <c r="AN167" s="59" t="str">
        <f t="shared" si="45"/>
        <v/>
      </c>
      <c r="AO167" s="60"/>
    </row>
    <row r="168" spans="3:41" x14ac:dyDescent="0.25">
      <c r="C168" s="82"/>
      <c r="D168" s="45"/>
      <c r="E168" s="83" t="str">
        <f t="shared" si="50"/>
        <v/>
      </c>
      <c r="F168" s="45"/>
      <c r="G168" s="45"/>
      <c r="H168" s="45"/>
      <c r="I168" s="46" t="str">
        <f t="shared" si="46"/>
        <v/>
      </c>
      <c r="J168" s="46" t="str">
        <f t="shared" si="47"/>
        <v/>
      </c>
      <c r="K168" s="47" t="str">
        <f t="shared" si="35"/>
        <v/>
      </c>
      <c r="L168" s="47" t="str">
        <f t="shared" si="36"/>
        <v/>
      </c>
      <c r="M168" s="48">
        <f t="shared" si="48"/>
        <v>0</v>
      </c>
      <c r="N168" s="46" t="str">
        <f t="shared" si="37"/>
        <v/>
      </c>
      <c r="O168" s="47" t="str">
        <f t="shared" si="38"/>
        <v/>
      </c>
      <c r="P168" s="47" t="str">
        <f t="shared" si="39"/>
        <v/>
      </c>
      <c r="Q168" s="48">
        <f t="shared" si="49"/>
        <v>0</v>
      </c>
      <c r="R168" s="2"/>
      <c r="AH168" s="57" t="str">
        <f>IF(G168&gt;1,IF($E$10&gt;0,100-(#REF!/(1+(AL168/#REF!)^#REF!)^#REF!+#REF!/(AL168-1))*100,100-(AL168*D$5+D$6)*100),"")</f>
        <v/>
      </c>
      <c r="AI168" s="21" t="str">
        <f t="shared" si="40"/>
        <v/>
      </c>
      <c r="AJ168" s="21" t="str">
        <f t="shared" si="41"/>
        <v/>
      </c>
      <c r="AK168" s="48">
        <f t="shared" si="42"/>
        <v>0</v>
      </c>
      <c r="AL168" s="58" t="str">
        <f t="shared" si="43"/>
        <v/>
      </c>
      <c r="AM168" s="59" t="str">
        <f t="shared" si="44"/>
        <v/>
      </c>
      <c r="AN168" s="59" t="str">
        <f t="shared" si="45"/>
        <v/>
      </c>
      <c r="AO168" s="60"/>
    </row>
    <row r="169" spans="3:41" x14ac:dyDescent="0.25">
      <c r="C169" s="82"/>
      <c r="D169" s="45"/>
      <c r="E169" s="83" t="str">
        <f t="shared" si="50"/>
        <v/>
      </c>
      <c r="F169" s="45"/>
      <c r="G169" s="45"/>
      <c r="H169" s="45"/>
      <c r="I169" s="46" t="str">
        <f t="shared" si="46"/>
        <v/>
      </c>
      <c r="J169" s="46" t="str">
        <f t="shared" si="47"/>
        <v/>
      </c>
      <c r="K169" s="47" t="str">
        <f t="shared" si="35"/>
        <v/>
      </c>
      <c r="L169" s="47" t="str">
        <f t="shared" si="36"/>
        <v/>
      </c>
      <c r="M169" s="48">
        <f t="shared" si="48"/>
        <v>0</v>
      </c>
      <c r="N169" s="46" t="str">
        <f t="shared" si="37"/>
        <v/>
      </c>
      <c r="O169" s="47" t="str">
        <f t="shared" si="38"/>
        <v/>
      </c>
      <c r="P169" s="47" t="str">
        <f t="shared" si="39"/>
        <v/>
      </c>
      <c r="Q169" s="48">
        <f t="shared" si="49"/>
        <v>0</v>
      </c>
      <c r="R169" s="2"/>
      <c r="AH169" s="57" t="str">
        <f>IF(G169&gt;1,IF($E$10&gt;0,100-(#REF!/(1+(AL169/#REF!)^#REF!)^#REF!+#REF!/(AL169-1))*100,100-(AL169*D$5+D$6)*100),"")</f>
        <v/>
      </c>
      <c r="AI169" s="21" t="str">
        <f t="shared" si="40"/>
        <v/>
      </c>
      <c r="AJ169" s="21" t="str">
        <f t="shared" si="41"/>
        <v/>
      </c>
      <c r="AK169" s="48">
        <f t="shared" si="42"/>
        <v>0</v>
      </c>
      <c r="AL169" s="58" t="str">
        <f t="shared" si="43"/>
        <v/>
      </c>
      <c r="AM169" s="59" t="str">
        <f t="shared" si="44"/>
        <v/>
      </c>
      <c r="AN169" s="59" t="str">
        <f t="shared" si="45"/>
        <v/>
      </c>
      <c r="AO169" s="60"/>
    </row>
    <row r="170" spans="3:41" x14ac:dyDescent="0.25">
      <c r="C170" s="82"/>
      <c r="D170" s="45"/>
      <c r="E170" s="83" t="str">
        <f t="shared" si="50"/>
        <v/>
      </c>
      <c r="F170" s="45"/>
      <c r="G170" s="45"/>
      <c r="H170" s="45"/>
      <c r="I170" s="46" t="str">
        <f t="shared" si="46"/>
        <v/>
      </c>
      <c r="J170" s="46" t="str">
        <f t="shared" si="47"/>
        <v/>
      </c>
      <c r="K170" s="47" t="str">
        <f t="shared" si="35"/>
        <v/>
      </c>
      <c r="L170" s="47" t="str">
        <f t="shared" si="36"/>
        <v/>
      </c>
      <c r="M170" s="48">
        <f t="shared" si="48"/>
        <v>0</v>
      </c>
      <c r="N170" s="46" t="str">
        <f t="shared" si="37"/>
        <v/>
      </c>
      <c r="O170" s="47" t="str">
        <f t="shared" si="38"/>
        <v/>
      </c>
      <c r="P170" s="47" t="str">
        <f t="shared" si="39"/>
        <v/>
      </c>
      <c r="Q170" s="48">
        <f t="shared" si="49"/>
        <v>0</v>
      </c>
      <c r="R170" s="2"/>
      <c r="AH170" s="57" t="str">
        <f>IF(G170&gt;1,IF($E$10&gt;0,100-(#REF!/(1+(AL170/#REF!)^#REF!)^#REF!+#REF!/(AL170-1))*100,100-(AL170*D$5+D$6)*100),"")</f>
        <v/>
      </c>
      <c r="AI170" s="21" t="str">
        <f t="shared" si="40"/>
        <v/>
      </c>
      <c r="AJ170" s="21" t="str">
        <f t="shared" si="41"/>
        <v/>
      </c>
      <c r="AK170" s="48">
        <f t="shared" si="42"/>
        <v>0</v>
      </c>
      <c r="AL170" s="58" t="str">
        <f t="shared" si="43"/>
        <v/>
      </c>
      <c r="AM170" s="59" t="str">
        <f t="shared" si="44"/>
        <v/>
      </c>
      <c r="AN170" s="59" t="str">
        <f t="shared" si="45"/>
        <v/>
      </c>
      <c r="AO170" s="60"/>
    </row>
    <row r="171" spans="3:41" x14ac:dyDescent="0.25">
      <c r="C171" s="82"/>
      <c r="D171" s="45"/>
      <c r="E171" s="83" t="str">
        <f t="shared" si="50"/>
        <v/>
      </c>
      <c r="F171" s="45"/>
      <c r="G171" s="45"/>
      <c r="H171" s="45"/>
      <c r="I171" s="46" t="str">
        <f t="shared" si="46"/>
        <v/>
      </c>
      <c r="J171" s="46" t="str">
        <f t="shared" si="47"/>
        <v/>
      </c>
      <c r="K171" s="47" t="str">
        <f t="shared" si="35"/>
        <v/>
      </c>
      <c r="L171" s="47" t="str">
        <f t="shared" si="36"/>
        <v/>
      </c>
      <c r="M171" s="48">
        <f t="shared" si="48"/>
        <v>0</v>
      </c>
      <c r="N171" s="46" t="str">
        <f t="shared" si="37"/>
        <v/>
      </c>
      <c r="O171" s="47" t="str">
        <f t="shared" si="38"/>
        <v/>
      </c>
      <c r="P171" s="47" t="str">
        <f t="shared" si="39"/>
        <v/>
      </c>
      <c r="Q171" s="48">
        <f t="shared" si="49"/>
        <v>0</v>
      </c>
      <c r="R171" s="2"/>
      <c r="AH171" s="57" t="str">
        <f>IF(G171&gt;1,IF($E$10&gt;0,100-(#REF!/(1+(AL171/#REF!)^#REF!)^#REF!+#REF!/(AL171-1))*100,100-(AL171*D$5+D$6)*100),"")</f>
        <v/>
      </c>
      <c r="AI171" s="21" t="str">
        <f t="shared" si="40"/>
        <v/>
      </c>
      <c r="AJ171" s="21" t="str">
        <f t="shared" si="41"/>
        <v/>
      </c>
      <c r="AK171" s="48">
        <f t="shared" si="42"/>
        <v>0</v>
      </c>
      <c r="AL171" s="58" t="str">
        <f t="shared" si="43"/>
        <v/>
      </c>
      <c r="AM171" s="59" t="str">
        <f t="shared" si="44"/>
        <v/>
      </c>
      <c r="AN171" s="59" t="str">
        <f t="shared" si="45"/>
        <v/>
      </c>
      <c r="AO171" s="60"/>
    </row>
    <row r="172" spans="3:41" x14ac:dyDescent="0.25">
      <c r="C172" s="82"/>
      <c r="D172" s="45"/>
      <c r="E172" s="83" t="str">
        <f t="shared" si="50"/>
        <v/>
      </c>
      <c r="F172" s="45"/>
      <c r="G172" s="45"/>
      <c r="H172" s="45"/>
      <c r="I172" s="46" t="str">
        <f t="shared" si="46"/>
        <v/>
      </c>
      <c r="J172" s="46" t="str">
        <f t="shared" si="47"/>
        <v/>
      </c>
      <c r="K172" s="47" t="str">
        <f t="shared" si="35"/>
        <v/>
      </c>
      <c r="L172" s="47" t="str">
        <f t="shared" si="36"/>
        <v/>
      </c>
      <c r="M172" s="48">
        <f t="shared" si="48"/>
        <v>0</v>
      </c>
      <c r="N172" s="46" t="str">
        <f t="shared" si="37"/>
        <v/>
      </c>
      <c r="O172" s="47" t="str">
        <f t="shared" si="38"/>
        <v/>
      </c>
      <c r="P172" s="47" t="str">
        <f t="shared" si="39"/>
        <v/>
      </c>
      <c r="Q172" s="48">
        <f t="shared" si="49"/>
        <v>0</v>
      </c>
      <c r="R172" s="2"/>
      <c r="AH172" s="57" t="str">
        <f>IF(G172&gt;1,IF($E$10&gt;0,100-(#REF!/(1+(AL172/#REF!)^#REF!)^#REF!+#REF!/(AL172-1))*100,100-(AL172*D$5+D$6)*100),"")</f>
        <v/>
      </c>
      <c r="AI172" s="21" t="str">
        <f t="shared" si="40"/>
        <v/>
      </c>
      <c r="AJ172" s="21" t="str">
        <f t="shared" si="41"/>
        <v/>
      </c>
      <c r="AK172" s="48">
        <f t="shared" si="42"/>
        <v>0</v>
      </c>
      <c r="AL172" s="58" t="str">
        <f t="shared" si="43"/>
        <v/>
      </c>
      <c r="AM172" s="59" t="str">
        <f t="shared" si="44"/>
        <v/>
      </c>
      <c r="AN172" s="59" t="str">
        <f t="shared" si="45"/>
        <v/>
      </c>
      <c r="AO172" s="60"/>
    </row>
    <row r="173" spans="3:41" x14ac:dyDescent="0.25">
      <c r="C173" s="82"/>
      <c r="D173" s="45"/>
      <c r="E173" s="83" t="str">
        <f t="shared" si="50"/>
        <v/>
      </c>
      <c r="F173" s="45"/>
      <c r="G173" s="45"/>
      <c r="H173" s="45"/>
      <c r="I173" s="46" t="str">
        <f t="shared" si="46"/>
        <v/>
      </c>
      <c r="J173" s="46" t="str">
        <f t="shared" si="47"/>
        <v/>
      </c>
      <c r="K173" s="47" t="str">
        <f t="shared" si="35"/>
        <v/>
      </c>
      <c r="L173" s="47" t="str">
        <f t="shared" si="36"/>
        <v/>
      </c>
      <c r="M173" s="48">
        <f t="shared" si="48"/>
        <v>0</v>
      </c>
      <c r="N173" s="46" t="str">
        <f t="shared" si="37"/>
        <v/>
      </c>
      <c r="O173" s="47" t="str">
        <f t="shared" si="38"/>
        <v/>
      </c>
      <c r="P173" s="47" t="str">
        <f t="shared" si="39"/>
        <v/>
      </c>
      <c r="Q173" s="48">
        <f t="shared" si="49"/>
        <v>0</v>
      </c>
      <c r="R173" s="2"/>
      <c r="AH173" s="57" t="str">
        <f>IF(G173&gt;1,IF($E$10&gt;0,100-(#REF!/(1+(AL173/#REF!)^#REF!)^#REF!+#REF!/(AL173-1))*100,100-(AL173*D$5+D$6)*100),"")</f>
        <v/>
      </c>
      <c r="AI173" s="21" t="str">
        <f t="shared" si="40"/>
        <v/>
      </c>
      <c r="AJ173" s="21" t="str">
        <f t="shared" si="41"/>
        <v/>
      </c>
      <c r="AK173" s="48">
        <f t="shared" si="42"/>
        <v>0</v>
      </c>
      <c r="AL173" s="58" t="str">
        <f t="shared" si="43"/>
        <v/>
      </c>
      <c r="AM173" s="59" t="str">
        <f t="shared" si="44"/>
        <v/>
      </c>
      <c r="AN173" s="59" t="str">
        <f t="shared" si="45"/>
        <v/>
      </c>
      <c r="AO173" s="60"/>
    </row>
    <row r="174" spans="3:41" x14ac:dyDescent="0.25">
      <c r="C174" s="82"/>
      <c r="D174" s="45"/>
      <c r="E174" s="83" t="str">
        <f t="shared" si="50"/>
        <v/>
      </c>
      <c r="F174" s="45"/>
      <c r="G174" s="45"/>
      <c r="H174" s="45"/>
      <c r="I174" s="46" t="str">
        <f t="shared" si="46"/>
        <v/>
      </c>
      <c r="J174" s="46" t="str">
        <f t="shared" si="47"/>
        <v/>
      </c>
      <c r="K174" s="47" t="str">
        <f t="shared" si="35"/>
        <v/>
      </c>
      <c r="L174" s="47" t="str">
        <f t="shared" si="36"/>
        <v/>
      </c>
      <c r="M174" s="48">
        <f t="shared" si="48"/>
        <v>0</v>
      </c>
      <c r="N174" s="46" t="str">
        <f t="shared" si="37"/>
        <v/>
      </c>
      <c r="O174" s="47" t="str">
        <f t="shared" si="38"/>
        <v/>
      </c>
      <c r="P174" s="47" t="str">
        <f t="shared" si="39"/>
        <v/>
      </c>
      <c r="Q174" s="48">
        <f t="shared" si="49"/>
        <v>0</v>
      </c>
      <c r="R174" s="2"/>
      <c r="AH174" s="57" t="str">
        <f>IF(G174&gt;1,IF($E$10&gt;0,100-(#REF!/(1+(AL174/#REF!)^#REF!)^#REF!+#REF!/(AL174-1))*100,100-(AL174*D$5+D$6)*100),"")</f>
        <v/>
      </c>
      <c r="AI174" s="21" t="str">
        <f t="shared" si="40"/>
        <v/>
      </c>
      <c r="AJ174" s="21" t="str">
        <f t="shared" si="41"/>
        <v/>
      </c>
      <c r="AK174" s="48">
        <f t="shared" si="42"/>
        <v>0</v>
      </c>
      <c r="AL174" s="58" t="str">
        <f t="shared" si="43"/>
        <v/>
      </c>
      <c r="AM174" s="59" t="str">
        <f t="shared" si="44"/>
        <v/>
      </c>
      <c r="AN174" s="59" t="str">
        <f t="shared" si="45"/>
        <v/>
      </c>
      <c r="AO174" s="60"/>
    </row>
    <row r="175" spans="3:41" x14ac:dyDescent="0.25">
      <c r="C175" s="82"/>
      <c r="D175" s="45"/>
      <c r="E175" s="83" t="str">
        <f t="shared" si="50"/>
        <v/>
      </c>
      <c r="F175" s="45"/>
      <c r="G175" s="45"/>
      <c r="H175" s="45"/>
      <c r="I175" s="46" t="str">
        <f t="shared" si="46"/>
        <v/>
      </c>
      <c r="J175" s="46" t="str">
        <f t="shared" si="47"/>
        <v/>
      </c>
      <c r="K175" s="47" t="str">
        <f t="shared" si="35"/>
        <v/>
      </c>
      <c r="L175" s="47" t="str">
        <f t="shared" si="36"/>
        <v/>
      </c>
      <c r="M175" s="48">
        <f t="shared" si="48"/>
        <v>0</v>
      </c>
      <c r="N175" s="46" t="str">
        <f t="shared" si="37"/>
        <v/>
      </c>
      <c r="O175" s="47" t="str">
        <f t="shared" si="38"/>
        <v/>
      </c>
      <c r="P175" s="47" t="str">
        <f t="shared" si="39"/>
        <v/>
      </c>
      <c r="Q175" s="48">
        <f t="shared" si="49"/>
        <v>0</v>
      </c>
      <c r="R175" s="2"/>
      <c r="AH175" s="57" t="str">
        <f>IF(G175&gt;1,IF($E$10&gt;0,100-(#REF!/(1+(AL175/#REF!)^#REF!)^#REF!+#REF!/(AL175-1))*100,100-(AL175*D$5+D$6)*100),"")</f>
        <v/>
      </c>
      <c r="AI175" s="21" t="str">
        <f t="shared" si="40"/>
        <v/>
      </c>
      <c r="AJ175" s="21" t="str">
        <f t="shared" si="41"/>
        <v/>
      </c>
      <c r="AK175" s="48">
        <f t="shared" si="42"/>
        <v>0</v>
      </c>
      <c r="AL175" s="58" t="str">
        <f t="shared" si="43"/>
        <v/>
      </c>
      <c r="AM175" s="59" t="str">
        <f t="shared" si="44"/>
        <v/>
      </c>
      <c r="AN175" s="59" t="str">
        <f t="shared" si="45"/>
        <v/>
      </c>
      <c r="AO175" s="60"/>
    </row>
    <row r="176" spans="3:41" x14ac:dyDescent="0.25">
      <c r="C176" s="82"/>
      <c r="D176" s="45"/>
      <c r="E176" s="83" t="str">
        <f t="shared" si="50"/>
        <v/>
      </c>
      <c r="F176" s="45"/>
      <c r="G176" s="45"/>
      <c r="H176" s="45"/>
      <c r="I176" s="46" t="str">
        <f t="shared" si="46"/>
        <v/>
      </c>
      <c r="J176" s="46" t="str">
        <f t="shared" si="47"/>
        <v/>
      </c>
      <c r="K176" s="47" t="str">
        <f t="shared" si="35"/>
        <v/>
      </c>
      <c r="L176" s="47" t="str">
        <f t="shared" si="36"/>
        <v/>
      </c>
      <c r="M176" s="48">
        <f t="shared" si="48"/>
        <v>0</v>
      </c>
      <c r="N176" s="46" t="str">
        <f t="shared" si="37"/>
        <v/>
      </c>
      <c r="O176" s="47" t="str">
        <f t="shared" si="38"/>
        <v/>
      </c>
      <c r="P176" s="47" t="str">
        <f t="shared" si="39"/>
        <v/>
      </c>
      <c r="Q176" s="48">
        <f t="shared" si="49"/>
        <v>0</v>
      </c>
      <c r="R176" s="2"/>
      <c r="AH176" s="57" t="str">
        <f>IF(G176&gt;1,IF($E$10&gt;0,100-(#REF!/(1+(AL176/#REF!)^#REF!)^#REF!+#REF!/(AL176-1))*100,100-(AL176*D$5+D$6)*100),"")</f>
        <v/>
      </c>
      <c r="AI176" s="21" t="str">
        <f t="shared" si="40"/>
        <v/>
      </c>
      <c r="AJ176" s="21" t="str">
        <f t="shared" si="41"/>
        <v/>
      </c>
      <c r="AK176" s="48">
        <f t="shared" si="42"/>
        <v>0</v>
      </c>
      <c r="AL176" s="58" t="str">
        <f t="shared" si="43"/>
        <v/>
      </c>
      <c r="AM176" s="59" t="str">
        <f t="shared" si="44"/>
        <v/>
      </c>
      <c r="AN176" s="59" t="str">
        <f t="shared" si="45"/>
        <v/>
      </c>
      <c r="AO176" s="60"/>
    </row>
    <row r="177" spans="3:41" x14ac:dyDescent="0.25">
      <c r="C177" s="82"/>
      <c r="D177" s="45"/>
      <c r="E177" s="83" t="str">
        <f t="shared" si="50"/>
        <v/>
      </c>
      <c r="F177" s="45"/>
      <c r="G177" s="45"/>
      <c r="H177" s="45"/>
      <c r="I177" s="46" t="str">
        <f t="shared" si="46"/>
        <v/>
      </c>
      <c r="J177" s="46" t="str">
        <f t="shared" si="47"/>
        <v/>
      </c>
      <c r="K177" s="47" t="str">
        <f t="shared" si="35"/>
        <v/>
      </c>
      <c r="L177" s="47" t="str">
        <f t="shared" si="36"/>
        <v/>
      </c>
      <c r="M177" s="48">
        <f t="shared" si="48"/>
        <v>0</v>
      </c>
      <c r="N177" s="46" t="str">
        <f t="shared" si="37"/>
        <v/>
      </c>
      <c r="O177" s="47" t="str">
        <f t="shared" si="38"/>
        <v/>
      </c>
      <c r="P177" s="47" t="str">
        <f t="shared" si="39"/>
        <v/>
      </c>
      <c r="Q177" s="48">
        <f t="shared" si="49"/>
        <v>0</v>
      </c>
      <c r="R177" s="2"/>
      <c r="AH177" s="57" t="str">
        <f>IF(G177&gt;1,IF($E$10&gt;0,100-(#REF!/(1+(AL177/#REF!)^#REF!)^#REF!+#REF!/(AL177-1))*100,100-(AL177*D$5+D$6)*100),"")</f>
        <v/>
      </c>
      <c r="AI177" s="21" t="str">
        <f t="shared" si="40"/>
        <v/>
      </c>
      <c r="AJ177" s="21" t="str">
        <f t="shared" si="41"/>
        <v/>
      </c>
      <c r="AK177" s="48">
        <f t="shared" si="42"/>
        <v>0</v>
      </c>
      <c r="AL177" s="58" t="str">
        <f t="shared" si="43"/>
        <v/>
      </c>
      <c r="AM177" s="59" t="str">
        <f t="shared" si="44"/>
        <v/>
      </c>
      <c r="AN177" s="59" t="str">
        <f t="shared" si="45"/>
        <v/>
      </c>
      <c r="AO177" s="60"/>
    </row>
    <row r="178" spans="3:41" x14ac:dyDescent="0.25">
      <c r="C178" s="82"/>
      <c r="D178" s="45"/>
      <c r="E178" s="83" t="str">
        <f t="shared" si="50"/>
        <v/>
      </c>
      <c r="F178" s="45"/>
      <c r="G178" s="45"/>
      <c r="H178" s="45"/>
      <c r="I178" s="46" t="str">
        <f t="shared" si="46"/>
        <v/>
      </c>
      <c r="J178" s="46" t="str">
        <f t="shared" si="47"/>
        <v/>
      </c>
      <c r="K178" s="47" t="str">
        <f t="shared" si="35"/>
        <v/>
      </c>
      <c r="L178" s="47" t="str">
        <f t="shared" si="36"/>
        <v/>
      </c>
      <c r="M178" s="48">
        <f t="shared" si="48"/>
        <v>0</v>
      </c>
      <c r="N178" s="46" t="str">
        <f t="shared" si="37"/>
        <v/>
      </c>
      <c r="O178" s="47" t="str">
        <f t="shared" si="38"/>
        <v/>
      </c>
      <c r="P178" s="47" t="str">
        <f t="shared" si="39"/>
        <v/>
      </c>
      <c r="Q178" s="48">
        <f t="shared" si="49"/>
        <v>0</v>
      </c>
      <c r="R178" s="2"/>
      <c r="AH178" s="57" t="str">
        <f>IF(G178&gt;1,IF($E$10&gt;0,100-(#REF!/(1+(AL178/#REF!)^#REF!)^#REF!+#REF!/(AL178-1))*100,100-(AL178*D$5+D$6)*100),"")</f>
        <v/>
      </c>
      <c r="AI178" s="21" t="str">
        <f t="shared" si="40"/>
        <v/>
      </c>
      <c r="AJ178" s="21" t="str">
        <f t="shared" si="41"/>
        <v/>
      </c>
      <c r="AK178" s="48">
        <f t="shared" si="42"/>
        <v>0</v>
      </c>
      <c r="AL178" s="58" t="str">
        <f t="shared" si="43"/>
        <v/>
      </c>
      <c r="AM178" s="59" t="str">
        <f t="shared" si="44"/>
        <v/>
      </c>
      <c r="AN178" s="59" t="str">
        <f t="shared" si="45"/>
        <v/>
      </c>
      <c r="AO178" s="60"/>
    </row>
    <row r="179" spans="3:41" x14ac:dyDescent="0.25">
      <c r="C179" s="82"/>
      <c r="D179" s="45"/>
      <c r="E179" s="83" t="str">
        <f t="shared" si="50"/>
        <v/>
      </c>
      <c r="F179" s="45"/>
      <c r="G179" s="45"/>
      <c r="H179" s="45"/>
      <c r="I179" s="46" t="str">
        <f t="shared" si="46"/>
        <v/>
      </c>
      <c r="J179" s="46" t="str">
        <f t="shared" si="47"/>
        <v/>
      </c>
      <c r="K179" s="47" t="str">
        <f t="shared" si="35"/>
        <v/>
      </c>
      <c r="L179" s="47" t="str">
        <f t="shared" si="36"/>
        <v/>
      </c>
      <c r="M179" s="48">
        <f t="shared" si="48"/>
        <v>0</v>
      </c>
      <c r="N179" s="46" t="str">
        <f t="shared" si="37"/>
        <v/>
      </c>
      <c r="O179" s="47" t="str">
        <f t="shared" si="38"/>
        <v/>
      </c>
      <c r="P179" s="47" t="str">
        <f t="shared" si="39"/>
        <v/>
      </c>
      <c r="Q179" s="48">
        <f t="shared" si="49"/>
        <v>0</v>
      </c>
      <c r="R179" s="2"/>
      <c r="AH179" s="57" t="str">
        <f>IF(G179&gt;1,IF($E$10&gt;0,100-(#REF!/(1+(AL179/#REF!)^#REF!)^#REF!+#REF!/(AL179-1))*100,100-(AL179*D$5+D$6)*100),"")</f>
        <v/>
      </c>
      <c r="AI179" s="21" t="str">
        <f t="shared" si="40"/>
        <v/>
      </c>
      <c r="AJ179" s="21" t="str">
        <f t="shared" si="41"/>
        <v/>
      </c>
      <c r="AK179" s="48">
        <f t="shared" si="42"/>
        <v>0</v>
      </c>
      <c r="AL179" s="58" t="str">
        <f t="shared" si="43"/>
        <v/>
      </c>
      <c r="AM179" s="59" t="str">
        <f t="shared" si="44"/>
        <v/>
      </c>
      <c r="AN179" s="59" t="str">
        <f t="shared" si="45"/>
        <v/>
      </c>
      <c r="AO179" s="60"/>
    </row>
    <row r="180" spans="3:41" x14ac:dyDescent="0.25">
      <c r="C180" s="82"/>
      <c r="D180" s="45"/>
      <c r="E180" s="83" t="str">
        <f t="shared" si="50"/>
        <v/>
      </c>
      <c r="F180" s="45"/>
      <c r="G180" s="45"/>
      <c r="H180" s="45"/>
      <c r="I180" s="46" t="str">
        <f t="shared" si="46"/>
        <v/>
      </c>
      <c r="J180" s="46" t="str">
        <f t="shared" si="47"/>
        <v/>
      </c>
      <c r="K180" s="47" t="str">
        <f t="shared" si="35"/>
        <v/>
      </c>
      <c r="L180" s="47" t="str">
        <f t="shared" si="36"/>
        <v/>
      </c>
      <c r="M180" s="48">
        <f t="shared" si="48"/>
        <v>0</v>
      </c>
      <c r="N180" s="46" t="str">
        <f t="shared" si="37"/>
        <v/>
      </c>
      <c r="O180" s="47" t="str">
        <f t="shared" si="38"/>
        <v/>
      </c>
      <c r="P180" s="47" t="str">
        <f t="shared" si="39"/>
        <v/>
      </c>
      <c r="Q180" s="48">
        <f t="shared" si="49"/>
        <v>0</v>
      </c>
      <c r="R180" s="2"/>
      <c r="AH180" s="57" t="str">
        <f>IF(G180&gt;1,IF($E$10&gt;0,100-(#REF!/(1+(AL180/#REF!)^#REF!)^#REF!+#REF!/(AL180-1))*100,100-(AL180*D$5+D$6)*100),"")</f>
        <v/>
      </c>
      <c r="AI180" s="21" t="str">
        <f t="shared" si="40"/>
        <v/>
      </c>
      <c r="AJ180" s="21" t="str">
        <f t="shared" si="41"/>
        <v/>
      </c>
      <c r="AK180" s="48">
        <f t="shared" si="42"/>
        <v>0</v>
      </c>
      <c r="AL180" s="58" t="str">
        <f t="shared" si="43"/>
        <v/>
      </c>
      <c r="AM180" s="59" t="str">
        <f t="shared" si="44"/>
        <v/>
      </c>
      <c r="AN180" s="59" t="str">
        <f t="shared" si="45"/>
        <v/>
      </c>
      <c r="AO180" s="60"/>
    </row>
    <row r="181" spans="3:41" x14ac:dyDescent="0.25">
      <c r="C181" s="82"/>
      <c r="D181" s="45"/>
      <c r="E181" s="83" t="str">
        <f t="shared" si="50"/>
        <v/>
      </c>
      <c r="F181" s="45"/>
      <c r="G181" s="45"/>
      <c r="H181" s="45"/>
      <c r="I181" s="46" t="str">
        <f t="shared" si="46"/>
        <v/>
      </c>
      <c r="J181" s="46" t="str">
        <f t="shared" si="47"/>
        <v/>
      </c>
      <c r="K181" s="47" t="str">
        <f t="shared" si="35"/>
        <v/>
      </c>
      <c r="L181" s="47" t="str">
        <f t="shared" si="36"/>
        <v/>
      </c>
      <c r="M181" s="48">
        <f t="shared" si="48"/>
        <v>0</v>
      </c>
      <c r="N181" s="46" t="str">
        <f t="shared" si="37"/>
        <v/>
      </c>
      <c r="O181" s="47" t="str">
        <f t="shared" si="38"/>
        <v/>
      </c>
      <c r="P181" s="47" t="str">
        <f t="shared" si="39"/>
        <v/>
      </c>
      <c r="Q181" s="48">
        <f t="shared" si="49"/>
        <v>0</v>
      </c>
      <c r="R181" s="2"/>
      <c r="AH181" s="57" t="str">
        <f>IF(G181&gt;1,IF($E$10&gt;0,100-(#REF!/(1+(AL181/#REF!)^#REF!)^#REF!+#REF!/(AL181-1))*100,100-(AL181*D$5+D$6)*100),"")</f>
        <v/>
      </c>
      <c r="AI181" s="21" t="str">
        <f t="shared" si="40"/>
        <v/>
      </c>
      <c r="AJ181" s="21" t="str">
        <f t="shared" si="41"/>
        <v/>
      </c>
      <c r="AK181" s="48">
        <f t="shared" si="42"/>
        <v>0</v>
      </c>
      <c r="AL181" s="58" t="str">
        <f t="shared" si="43"/>
        <v/>
      </c>
      <c r="AM181" s="59" t="str">
        <f t="shared" si="44"/>
        <v/>
      </c>
      <c r="AN181" s="59" t="str">
        <f t="shared" si="45"/>
        <v/>
      </c>
      <c r="AO181" s="60"/>
    </row>
    <row r="182" spans="3:41" x14ac:dyDescent="0.25">
      <c r="C182" s="82"/>
      <c r="D182" s="45"/>
      <c r="E182" s="83" t="str">
        <f t="shared" si="50"/>
        <v/>
      </c>
      <c r="F182" s="45"/>
      <c r="G182" s="45"/>
      <c r="H182" s="45"/>
      <c r="I182" s="46" t="str">
        <f t="shared" si="46"/>
        <v/>
      </c>
      <c r="J182" s="46" t="str">
        <f t="shared" si="47"/>
        <v/>
      </c>
      <c r="K182" s="47" t="str">
        <f t="shared" si="35"/>
        <v/>
      </c>
      <c r="L182" s="47" t="str">
        <f t="shared" si="36"/>
        <v/>
      </c>
      <c r="M182" s="48">
        <f t="shared" si="48"/>
        <v>0</v>
      </c>
      <c r="N182" s="46" t="str">
        <f t="shared" si="37"/>
        <v/>
      </c>
      <c r="O182" s="47" t="str">
        <f t="shared" si="38"/>
        <v/>
      </c>
      <c r="P182" s="47" t="str">
        <f t="shared" si="39"/>
        <v/>
      </c>
      <c r="Q182" s="48">
        <f t="shared" si="49"/>
        <v>0</v>
      </c>
      <c r="R182" s="2"/>
      <c r="AH182" s="57" t="str">
        <f>IF(G182&gt;1,IF($E$10&gt;0,100-(#REF!/(1+(AL182/#REF!)^#REF!)^#REF!+#REF!/(AL182-1))*100,100-(AL182*D$5+D$6)*100),"")</f>
        <v/>
      </c>
      <c r="AI182" s="21" t="str">
        <f t="shared" si="40"/>
        <v/>
      </c>
      <c r="AJ182" s="21" t="str">
        <f t="shared" si="41"/>
        <v/>
      </c>
      <c r="AK182" s="48">
        <f t="shared" si="42"/>
        <v>0</v>
      </c>
      <c r="AL182" s="58" t="str">
        <f t="shared" si="43"/>
        <v/>
      </c>
      <c r="AM182" s="59" t="str">
        <f t="shared" si="44"/>
        <v/>
      </c>
      <c r="AN182" s="59" t="str">
        <f t="shared" si="45"/>
        <v/>
      </c>
      <c r="AO182" s="60"/>
    </row>
    <row r="183" spans="3:41" x14ac:dyDescent="0.25">
      <c r="C183" s="82"/>
      <c r="D183" s="45"/>
      <c r="E183" s="83" t="str">
        <f t="shared" si="50"/>
        <v/>
      </c>
      <c r="F183" s="45"/>
      <c r="G183" s="45"/>
      <c r="H183" s="45"/>
      <c r="I183" s="46" t="str">
        <f t="shared" si="46"/>
        <v/>
      </c>
      <c r="J183" s="46" t="str">
        <f t="shared" si="47"/>
        <v/>
      </c>
      <c r="K183" s="47" t="str">
        <f t="shared" si="35"/>
        <v/>
      </c>
      <c r="L183" s="47" t="str">
        <f t="shared" si="36"/>
        <v/>
      </c>
      <c r="M183" s="48">
        <f t="shared" si="48"/>
        <v>0</v>
      </c>
      <c r="N183" s="46" t="str">
        <f t="shared" si="37"/>
        <v/>
      </c>
      <c r="O183" s="47" t="str">
        <f t="shared" si="38"/>
        <v/>
      </c>
      <c r="P183" s="47" t="str">
        <f t="shared" si="39"/>
        <v/>
      </c>
      <c r="Q183" s="48">
        <f t="shared" si="49"/>
        <v>0</v>
      </c>
      <c r="R183" s="2"/>
      <c r="AH183" s="57" t="str">
        <f>IF(G183&gt;1,IF($E$10&gt;0,100-(#REF!/(1+(AL183/#REF!)^#REF!)^#REF!+#REF!/(AL183-1))*100,100-(AL183*D$5+D$6)*100),"")</f>
        <v/>
      </c>
      <c r="AI183" s="21" t="str">
        <f t="shared" si="40"/>
        <v/>
      </c>
      <c r="AJ183" s="21" t="str">
        <f t="shared" si="41"/>
        <v/>
      </c>
      <c r="AK183" s="48">
        <f t="shared" si="42"/>
        <v>0</v>
      </c>
      <c r="AL183" s="58" t="str">
        <f t="shared" si="43"/>
        <v/>
      </c>
      <c r="AM183" s="59" t="str">
        <f t="shared" si="44"/>
        <v/>
      </c>
      <c r="AN183" s="59" t="str">
        <f t="shared" si="45"/>
        <v/>
      </c>
      <c r="AO183" s="60"/>
    </row>
    <row r="184" spans="3:41" x14ac:dyDescent="0.25">
      <c r="C184" s="82"/>
      <c r="D184" s="45"/>
      <c r="E184" s="83" t="str">
        <f t="shared" si="50"/>
        <v/>
      </c>
      <c r="F184" s="45"/>
      <c r="G184" s="45"/>
      <c r="H184" s="45"/>
      <c r="I184" s="46" t="str">
        <f t="shared" si="46"/>
        <v/>
      </c>
      <c r="J184" s="46" t="str">
        <f t="shared" si="47"/>
        <v/>
      </c>
      <c r="K184" s="47" t="str">
        <f t="shared" si="35"/>
        <v/>
      </c>
      <c r="L184" s="47" t="str">
        <f t="shared" si="36"/>
        <v/>
      </c>
      <c r="M184" s="48">
        <f t="shared" si="48"/>
        <v>0</v>
      </c>
      <c r="N184" s="46" t="str">
        <f t="shared" si="37"/>
        <v/>
      </c>
      <c r="O184" s="47" t="str">
        <f t="shared" si="38"/>
        <v/>
      </c>
      <c r="P184" s="47" t="str">
        <f t="shared" si="39"/>
        <v/>
      </c>
      <c r="Q184" s="48">
        <f t="shared" si="49"/>
        <v>0</v>
      </c>
      <c r="R184" s="2"/>
      <c r="AH184" s="57" t="str">
        <f>IF(G184&gt;1,IF($E$10&gt;0,100-(#REF!/(1+(AL184/#REF!)^#REF!)^#REF!+#REF!/(AL184-1))*100,100-(AL184*D$5+D$6)*100),"")</f>
        <v/>
      </c>
      <c r="AI184" s="21" t="str">
        <f t="shared" si="40"/>
        <v/>
      </c>
      <c r="AJ184" s="21" t="str">
        <f t="shared" si="41"/>
        <v/>
      </c>
      <c r="AK184" s="48">
        <f t="shared" si="42"/>
        <v>0</v>
      </c>
      <c r="AL184" s="58" t="str">
        <f t="shared" si="43"/>
        <v/>
      </c>
      <c r="AM184" s="59" t="str">
        <f t="shared" si="44"/>
        <v/>
      </c>
      <c r="AN184" s="59" t="str">
        <f t="shared" si="45"/>
        <v/>
      </c>
      <c r="AO184" s="60"/>
    </row>
    <row r="185" spans="3:41" x14ac:dyDescent="0.25">
      <c r="C185" s="82"/>
      <c r="D185" s="45"/>
      <c r="E185" s="83" t="str">
        <f t="shared" si="50"/>
        <v/>
      </c>
      <c r="F185" s="45"/>
      <c r="G185" s="45"/>
      <c r="H185" s="45"/>
      <c r="I185" s="46" t="str">
        <f t="shared" si="46"/>
        <v/>
      </c>
      <c r="J185" s="46" t="str">
        <f t="shared" si="47"/>
        <v/>
      </c>
      <c r="K185" s="47" t="str">
        <f t="shared" si="35"/>
        <v/>
      </c>
      <c r="L185" s="47" t="str">
        <f t="shared" si="36"/>
        <v/>
      </c>
      <c r="M185" s="48">
        <f t="shared" si="48"/>
        <v>0</v>
      </c>
      <c r="N185" s="46" t="str">
        <f t="shared" si="37"/>
        <v/>
      </c>
      <c r="O185" s="47" t="str">
        <f t="shared" si="38"/>
        <v/>
      </c>
      <c r="P185" s="47" t="str">
        <f t="shared" si="39"/>
        <v/>
      </c>
      <c r="Q185" s="48">
        <f t="shared" si="49"/>
        <v>0</v>
      </c>
      <c r="R185" s="2"/>
      <c r="AH185" s="57" t="str">
        <f>IF(G185&gt;1,IF($E$10&gt;0,100-(#REF!/(1+(AL185/#REF!)^#REF!)^#REF!+#REF!/(AL185-1))*100,100-(AL185*D$5+D$6)*100),"")</f>
        <v/>
      </c>
      <c r="AI185" s="21" t="str">
        <f t="shared" si="40"/>
        <v/>
      </c>
      <c r="AJ185" s="21" t="str">
        <f t="shared" si="41"/>
        <v/>
      </c>
      <c r="AK185" s="48">
        <f t="shared" si="42"/>
        <v>0</v>
      </c>
      <c r="AL185" s="58" t="str">
        <f t="shared" si="43"/>
        <v/>
      </c>
      <c r="AM185" s="59" t="str">
        <f t="shared" si="44"/>
        <v/>
      </c>
      <c r="AN185" s="59" t="str">
        <f t="shared" si="45"/>
        <v/>
      </c>
      <c r="AO185" s="60"/>
    </row>
    <row r="186" spans="3:41" x14ac:dyDescent="0.25">
      <c r="C186" s="82"/>
      <c r="D186" s="45"/>
      <c r="E186" s="83" t="str">
        <f t="shared" si="50"/>
        <v/>
      </c>
      <c r="F186" s="45"/>
      <c r="G186" s="45"/>
      <c r="H186" s="45"/>
      <c r="I186" s="46" t="str">
        <f t="shared" si="46"/>
        <v/>
      </c>
      <c r="J186" s="46" t="str">
        <f t="shared" si="47"/>
        <v/>
      </c>
      <c r="K186" s="47" t="str">
        <f t="shared" si="35"/>
        <v/>
      </c>
      <c r="L186" s="47" t="str">
        <f t="shared" si="36"/>
        <v/>
      </c>
      <c r="M186" s="48">
        <f t="shared" si="48"/>
        <v>0</v>
      </c>
      <c r="N186" s="46" t="str">
        <f t="shared" si="37"/>
        <v/>
      </c>
      <c r="O186" s="47" t="str">
        <f t="shared" si="38"/>
        <v/>
      </c>
      <c r="P186" s="47" t="str">
        <f t="shared" si="39"/>
        <v/>
      </c>
      <c r="Q186" s="48">
        <f t="shared" si="49"/>
        <v>0</v>
      </c>
      <c r="R186" s="2"/>
      <c r="AH186" s="57" t="str">
        <f>IF(G186&gt;1,IF($E$10&gt;0,100-(#REF!/(1+(AL186/#REF!)^#REF!)^#REF!+#REF!/(AL186-1))*100,100-(AL186*D$5+D$6)*100),"")</f>
        <v/>
      </c>
      <c r="AI186" s="21" t="str">
        <f t="shared" si="40"/>
        <v/>
      </c>
      <c r="AJ186" s="21" t="str">
        <f t="shared" si="41"/>
        <v/>
      </c>
      <c r="AK186" s="48">
        <f t="shared" si="42"/>
        <v>0</v>
      </c>
      <c r="AL186" s="58" t="str">
        <f t="shared" si="43"/>
        <v/>
      </c>
      <c r="AM186" s="59" t="str">
        <f t="shared" si="44"/>
        <v/>
      </c>
      <c r="AN186" s="59" t="str">
        <f t="shared" si="45"/>
        <v/>
      </c>
      <c r="AO186" s="60"/>
    </row>
    <row r="187" spans="3:41" x14ac:dyDescent="0.25">
      <c r="C187" s="82"/>
      <c r="D187" s="45"/>
      <c r="E187" s="83" t="str">
        <f t="shared" si="50"/>
        <v/>
      </c>
      <c r="F187" s="45"/>
      <c r="G187" s="45"/>
      <c r="H187" s="45"/>
      <c r="I187" s="46" t="str">
        <f t="shared" si="46"/>
        <v/>
      </c>
      <c r="J187" s="46" t="str">
        <f t="shared" si="47"/>
        <v/>
      </c>
      <c r="K187" s="47" t="str">
        <f t="shared" si="35"/>
        <v/>
      </c>
      <c r="L187" s="47" t="str">
        <f t="shared" si="36"/>
        <v/>
      </c>
      <c r="M187" s="48">
        <f t="shared" si="48"/>
        <v>0</v>
      </c>
      <c r="N187" s="46" t="str">
        <f t="shared" si="37"/>
        <v/>
      </c>
      <c r="O187" s="47" t="str">
        <f t="shared" si="38"/>
        <v/>
      </c>
      <c r="P187" s="47" t="str">
        <f t="shared" si="39"/>
        <v/>
      </c>
      <c r="Q187" s="48">
        <f t="shared" si="49"/>
        <v>0</v>
      </c>
      <c r="R187" s="2"/>
      <c r="AH187" s="57" t="str">
        <f>IF(G187&gt;1,IF($E$10&gt;0,100-(#REF!/(1+(AL187/#REF!)^#REF!)^#REF!+#REF!/(AL187-1))*100,100-(AL187*D$5+D$6)*100),"")</f>
        <v/>
      </c>
      <c r="AI187" s="21" t="str">
        <f t="shared" si="40"/>
        <v/>
      </c>
      <c r="AJ187" s="21" t="str">
        <f t="shared" si="41"/>
        <v/>
      </c>
      <c r="AK187" s="48">
        <f t="shared" si="42"/>
        <v>0</v>
      </c>
      <c r="AL187" s="58" t="str">
        <f t="shared" si="43"/>
        <v/>
      </c>
      <c r="AM187" s="59" t="str">
        <f t="shared" si="44"/>
        <v/>
      </c>
      <c r="AN187" s="59" t="str">
        <f t="shared" si="45"/>
        <v/>
      </c>
      <c r="AO187" s="60"/>
    </row>
    <row r="188" spans="3:41" x14ac:dyDescent="0.25">
      <c r="C188" s="82"/>
      <c r="D188" s="45"/>
      <c r="E188" s="83" t="str">
        <f t="shared" si="50"/>
        <v/>
      </c>
      <c r="F188" s="45"/>
      <c r="G188" s="45"/>
      <c r="H188" s="45"/>
      <c r="I188" s="46" t="str">
        <f t="shared" si="46"/>
        <v/>
      </c>
      <c r="J188" s="46" t="str">
        <f t="shared" si="47"/>
        <v/>
      </c>
      <c r="K188" s="47" t="str">
        <f t="shared" si="35"/>
        <v/>
      </c>
      <c r="L188" s="47" t="str">
        <f t="shared" si="36"/>
        <v/>
      </c>
      <c r="M188" s="48">
        <f t="shared" si="48"/>
        <v>0</v>
      </c>
      <c r="N188" s="46" t="str">
        <f t="shared" si="37"/>
        <v/>
      </c>
      <c r="O188" s="47" t="str">
        <f t="shared" si="38"/>
        <v/>
      </c>
      <c r="P188" s="47" t="str">
        <f t="shared" si="39"/>
        <v/>
      </c>
      <c r="Q188" s="48">
        <f t="shared" si="49"/>
        <v>0</v>
      </c>
      <c r="R188" s="2"/>
      <c r="AH188" s="57" t="str">
        <f>IF(G188&gt;1,IF($E$10&gt;0,100-(#REF!/(1+(AL188/#REF!)^#REF!)^#REF!+#REF!/(AL188-1))*100,100-(AL188*D$5+D$6)*100),"")</f>
        <v/>
      </c>
      <c r="AI188" s="21" t="str">
        <f t="shared" si="40"/>
        <v/>
      </c>
      <c r="AJ188" s="21" t="str">
        <f t="shared" si="41"/>
        <v/>
      </c>
      <c r="AK188" s="48">
        <f t="shared" si="42"/>
        <v>0</v>
      </c>
      <c r="AL188" s="58" t="str">
        <f t="shared" si="43"/>
        <v/>
      </c>
      <c r="AM188" s="59" t="str">
        <f t="shared" si="44"/>
        <v/>
      </c>
      <c r="AN188" s="59" t="str">
        <f t="shared" si="45"/>
        <v/>
      </c>
      <c r="AO188" s="60"/>
    </row>
    <row r="189" spans="3:41" x14ac:dyDescent="0.25">
      <c r="C189" s="82"/>
      <c r="D189" s="45"/>
      <c r="E189" s="83" t="str">
        <f t="shared" si="50"/>
        <v/>
      </c>
      <c r="F189" s="45"/>
      <c r="G189" s="45"/>
      <c r="H189" s="45"/>
      <c r="I189" s="46" t="str">
        <f t="shared" si="46"/>
        <v/>
      </c>
      <c r="J189" s="46" t="str">
        <f t="shared" si="47"/>
        <v/>
      </c>
      <c r="K189" s="47" t="str">
        <f t="shared" si="35"/>
        <v/>
      </c>
      <c r="L189" s="47" t="str">
        <f t="shared" si="36"/>
        <v/>
      </c>
      <c r="M189" s="48">
        <f t="shared" si="48"/>
        <v>0</v>
      </c>
      <c r="N189" s="46" t="str">
        <f t="shared" si="37"/>
        <v/>
      </c>
      <c r="O189" s="47" t="str">
        <f t="shared" si="38"/>
        <v/>
      </c>
      <c r="P189" s="47" t="str">
        <f t="shared" si="39"/>
        <v/>
      </c>
      <c r="Q189" s="48">
        <f t="shared" si="49"/>
        <v>0</v>
      </c>
      <c r="R189" s="2"/>
      <c r="AH189" s="57" t="str">
        <f>IF(G189&gt;1,IF($E$10&gt;0,100-(#REF!/(1+(AL189/#REF!)^#REF!)^#REF!+#REF!/(AL189-1))*100,100-(AL189*D$5+D$6)*100),"")</f>
        <v/>
      </c>
      <c r="AI189" s="21" t="str">
        <f t="shared" si="40"/>
        <v/>
      </c>
      <c r="AJ189" s="21" t="str">
        <f t="shared" si="41"/>
        <v/>
      </c>
      <c r="AK189" s="48">
        <f t="shared" si="42"/>
        <v>0</v>
      </c>
      <c r="AL189" s="58" t="str">
        <f t="shared" si="43"/>
        <v/>
      </c>
      <c r="AM189" s="59" t="str">
        <f t="shared" si="44"/>
        <v/>
      </c>
      <c r="AN189" s="59" t="str">
        <f t="shared" si="45"/>
        <v/>
      </c>
      <c r="AO189" s="60"/>
    </row>
    <row r="190" spans="3:41" x14ac:dyDescent="0.25">
      <c r="C190" s="82"/>
      <c r="D190" s="45"/>
      <c r="E190" s="83" t="str">
        <f t="shared" si="50"/>
        <v/>
      </c>
      <c r="F190" s="45"/>
      <c r="G190" s="45"/>
      <c r="H190" s="45"/>
      <c r="I190" s="46" t="str">
        <f t="shared" si="46"/>
        <v/>
      </c>
      <c r="J190" s="46" t="str">
        <f t="shared" si="47"/>
        <v/>
      </c>
      <c r="K190" s="47" t="str">
        <f t="shared" si="35"/>
        <v/>
      </c>
      <c r="L190" s="47" t="str">
        <f t="shared" si="36"/>
        <v/>
      </c>
      <c r="M190" s="48">
        <f t="shared" si="48"/>
        <v>0</v>
      </c>
      <c r="N190" s="46" t="str">
        <f t="shared" si="37"/>
        <v/>
      </c>
      <c r="O190" s="47" t="str">
        <f t="shared" si="38"/>
        <v/>
      </c>
      <c r="P190" s="47" t="str">
        <f t="shared" si="39"/>
        <v/>
      </c>
      <c r="Q190" s="48">
        <f t="shared" si="49"/>
        <v>0</v>
      </c>
      <c r="R190" s="2"/>
      <c r="AH190" s="57" t="str">
        <f>IF(G190&gt;1,IF($E$10&gt;0,100-(#REF!/(1+(AL190/#REF!)^#REF!)^#REF!+#REF!/(AL190-1))*100,100-(AL190*D$5+D$6)*100),"")</f>
        <v/>
      </c>
      <c r="AI190" s="21" t="str">
        <f t="shared" si="40"/>
        <v/>
      </c>
      <c r="AJ190" s="21" t="str">
        <f t="shared" si="41"/>
        <v/>
      </c>
      <c r="AK190" s="48">
        <f t="shared" si="42"/>
        <v>0</v>
      </c>
      <c r="AL190" s="58" t="str">
        <f t="shared" si="43"/>
        <v/>
      </c>
      <c r="AM190" s="59" t="str">
        <f t="shared" si="44"/>
        <v/>
      </c>
      <c r="AN190" s="59" t="str">
        <f t="shared" si="45"/>
        <v/>
      </c>
      <c r="AO190" s="60"/>
    </row>
    <row r="191" spans="3:41" x14ac:dyDescent="0.25">
      <c r="C191" s="82"/>
      <c r="D191" s="45"/>
      <c r="E191" s="83" t="str">
        <f t="shared" si="50"/>
        <v/>
      </c>
      <c r="F191" s="45"/>
      <c r="G191" s="45"/>
      <c r="H191" s="45"/>
      <c r="I191" s="46" t="str">
        <f t="shared" si="46"/>
        <v/>
      </c>
      <c r="J191" s="46" t="str">
        <f t="shared" si="47"/>
        <v/>
      </c>
      <c r="K191" s="47" t="str">
        <f t="shared" si="35"/>
        <v/>
      </c>
      <c r="L191" s="47" t="str">
        <f t="shared" si="36"/>
        <v/>
      </c>
      <c r="M191" s="48">
        <f t="shared" si="48"/>
        <v>0</v>
      </c>
      <c r="N191" s="46" t="str">
        <f t="shared" si="37"/>
        <v/>
      </c>
      <c r="O191" s="47" t="str">
        <f t="shared" si="38"/>
        <v/>
      </c>
      <c r="P191" s="47" t="str">
        <f t="shared" si="39"/>
        <v/>
      </c>
      <c r="Q191" s="48">
        <f t="shared" si="49"/>
        <v>0</v>
      </c>
      <c r="R191" s="2"/>
      <c r="AH191" s="57" t="str">
        <f>IF(G191&gt;1,IF($E$10&gt;0,100-(#REF!/(1+(AL191/#REF!)^#REF!)^#REF!+#REF!/(AL191-1))*100,100-(AL191*D$5+D$6)*100),"")</f>
        <v/>
      </c>
      <c r="AI191" s="21" t="str">
        <f t="shared" si="40"/>
        <v/>
      </c>
      <c r="AJ191" s="21" t="str">
        <f t="shared" si="41"/>
        <v/>
      </c>
      <c r="AK191" s="48">
        <f t="shared" si="42"/>
        <v>0</v>
      </c>
      <c r="AL191" s="58" t="str">
        <f t="shared" si="43"/>
        <v/>
      </c>
      <c r="AM191" s="59" t="str">
        <f t="shared" si="44"/>
        <v/>
      </c>
      <c r="AN191" s="59" t="str">
        <f t="shared" si="45"/>
        <v/>
      </c>
      <c r="AO191" s="60"/>
    </row>
    <row r="192" spans="3:41" x14ac:dyDescent="0.25">
      <c r="C192" s="82"/>
      <c r="D192" s="45"/>
      <c r="E192" s="83" t="str">
        <f t="shared" si="50"/>
        <v/>
      </c>
      <c r="F192" s="45"/>
      <c r="G192" s="45"/>
      <c r="H192" s="45"/>
      <c r="I192" s="46" t="str">
        <f t="shared" si="46"/>
        <v/>
      </c>
      <c r="J192" s="46" t="str">
        <f t="shared" si="47"/>
        <v/>
      </c>
      <c r="K192" s="47" t="str">
        <f t="shared" si="35"/>
        <v/>
      </c>
      <c r="L192" s="47" t="str">
        <f t="shared" si="36"/>
        <v/>
      </c>
      <c r="M192" s="48">
        <f t="shared" si="48"/>
        <v>0</v>
      </c>
      <c r="N192" s="46" t="str">
        <f t="shared" si="37"/>
        <v/>
      </c>
      <c r="O192" s="47" t="str">
        <f t="shared" si="38"/>
        <v/>
      </c>
      <c r="P192" s="47" t="str">
        <f t="shared" si="39"/>
        <v/>
      </c>
      <c r="Q192" s="48">
        <f t="shared" si="49"/>
        <v>0</v>
      </c>
      <c r="R192" s="2"/>
      <c r="AH192" s="57" t="str">
        <f>IF(G192&gt;1,IF($E$10&gt;0,100-(#REF!/(1+(AL192/#REF!)^#REF!)^#REF!+#REF!/(AL192-1))*100,100-(AL192*D$5+D$6)*100),"")</f>
        <v/>
      </c>
      <c r="AI192" s="21" t="str">
        <f t="shared" si="40"/>
        <v/>
      </c>
      <c r="AJ192" s="21" t="str">
        <f t="shared" si="41"/>
        <v/>
      </c>
      <c r="AK192" s="48">
        <f t="shared" si="42"/>
        <v>0</v>
      </c>
      <c r="AL192" s="58" t="str">
        <f t="shared" si="43"/>
        <v/>
      </c>
      <c r="AM192" s="59" t="str">
        <f t="shared" si="44"/>
        <v/>
      </c>
      <c r="AN192" s="59" t="str">
        <f t="shared" si="45"/>
        <v/>
      </c>
      <c r="AO192" s="60"/>
    </row>
    <row r="193" spans="3:41" x14ac:dyDescent="0.25">
      <c r="C193" s="82"/>
      <c r="D193" s="45"/>
      <c r="E193" s="83" t="str">
        <f t="shared" si="50"/>
        <v/>
      </c>
      <c r="F193" s="45"/>
      <c r="G193" s="45"/>
      <c r="H193" s="45"/>
      <c r="I193" s="46" t="str">
        <f t="shared" si="46"/>
        <v/>
      </c>
      <c r="J193" s="46" t="str">
        <f t="shared" si="47"/>
        <v/>
      </c>
      <c r="K193" s="47" t="str">
        <f t="shared" si="35"/>
        <v/>
      </c>
      <c r="L193" s="47" t="str">
        <f t="shared" si="36"/>
        <v/>
      </c>
      <c r="M193" s="48">
        <f t="shared" si="48"/>
        <v>0</v>
      </c>
      <c r="N193" s="46" t="str">
        <f t="shared" si="37"/>
        <v/>
      </c>
      <c r="O193" s="47" t="str">
        <f t="shared" si="38"/>
        <v/>
      </c>
      <c r="P193" s="47" t="str">
        <f t="shared" si="39"/>
        <v/>
      </c>
      <c r="Q193" s="48">
        <f t="shared" si="49"/>
        <v>0</v>
      </c>
      <c r="R193" s="2"/>
      <c r="AH193" s="57" t="str">
        <f>IF(G193&gt;1,IF($E$10&gt;0,100-(#REF!/(1+(AL193/#REF!)^#REF!)^#REF!+#REF!/(AL193-1))*100,100-(AL193*D$5+D$6)*100),"")</f>
        <v/>
      </c>
      <c r="AI193" s="21" t="str">
        <f t="shared" si="40"/>
        <v/>
      </c>
      <c r="AJ193" s="21" t="str">
        <f t="shared" si="41"/>
        <v/>
      </c>
      <c r="AK193" s="48">
        <f t="shared" si="42"/>
        <v>0</v>
      </c>
      <c r="AL193" s="58" t="str">
        <f t="shared" si="43"/>
        <v/>
      </c>
      <c r="AM193" s="59" t="str">
        <f t="shared" si="44"/>
        <v/>
      </c>
      <c r="AN193" s="59" t="str">
        <f t="shared" si="45"/>
        <v/>
      </c>
      <c r="AO193" s="60"/>
    </row>
    <row r="194" spans="3:41" x14ac:dyDescent="0.25">
      <c r="C194" s="82"/>
      <c r="D194" s="45"/>
      <c r="E194" s="83" t="str">
        <f t="shared" si="50"/>
        <v/>
      </c>
      <c r="F194" s="45"/>
      <c r="G194" s="45"/>
      <c r="H194" s="45"/>
      <c r="I194" s="46" t="str">
        <f t="shared" si="46"/>
        <v/>
      </c>
      <c r="J194" s="46" t="str">
        <f t="shared" si="47"/>
        <v/>
      </c>
      <c r="K194" s="47" t="str">
        <f t="shared" si="35"/>
        <v/>
      </c>
      <c r="L194" s="47" t="str">
        <f t="shared" si="36"/>
        <v/>
      </c>
      <c r="M194" s="48">
        <f t="shared" si="48"/>
        <v>0</v>
      </c>
      <c r="N194" s="46" t="str">
        <f t="shared" si="37"/>
        <v/>
      </c>
      <c r="O194" s="47" t="str">
        <f t="shared" si="38"/>
        <v/>
      </c>
      <c r="P194" s="47" t="str">
        <f t="shared" si="39"/>
        <v/>
      </c>
      <c r="Q194" s="48">
        <f t="shared" si="49"/>
        <v>0</v>
      </c>
      <c r="R194" s="2"/>
      <c r="AH194" s="57" t="str">
        <f>IF(G194&gt;1,IF($E$10&gt;0,100-(#REF!/(1+(AL194/#REF!)^#REF!)^#REF!+#REF!/(AL194-1))*100,100-(AL194*D$5+D$6)*100),"")</f>
        <v/>
      </c>
      <c r="AI194" s="21" t="str">
        <f t="shared" si="40"/>
        <v/>
      </c>
      <c r="AJ194" s="21" t="str">
        <f t="shared" si="41"/>
        <v/>
      </c>
      <c r="AK194" s="48">
        <f t="shared" si="42"/>
        <v>0</v>
      </c>
      <c r="AL194" s="58" t="str">
        <f t="shared" si="43"/>
        <v/>
      </c>
      <c r="AM194" s="59" t="str">
        <f t="shared" si="44"/>
        <v/>
      </c>
      <c r="AN194" s="59" t="str">
        <f t="shared" si="45"/>
        <v/>
      </c>
      <c r="AO194" s="60"/>
    </row>
    <row r="195" spans="3:41" x14ac:dyDescent="0.25">
      <c r="C195" s="82"/>
      <c r="D195" s="45"/>
      <c r="E195" s="83" t="str">
        <f t="shared" si="50"/>
        <v/>
      </c>
      <c r="F195" s="45"/>
      <c r="G195" s="45"/>
      <c r="H195" s="45"/>
      <c r="I195" s="46" t="str">
        <f t="shared" si="46"/>
        <v/>
      </c>
      <c r="J195" s="46" t="str">
        <f t="shared" si="47"/>
        <v/>
      </c>
      <c r="K195" s="47" t="str">
        <f t="shared" si="35"/>
        <v/>
      </c>
      <c r="L195" s="47" t="str">
        <f t="shared" si="36"/>
        <v/>
      </c>
      <c r="M195" s="48">
        <f t="shared" si="48"/>
        <v>0</v>
      </c>
      <c r="N195" s="46" t="str">
        <f t="shared" si="37"/>
        <v/>
      </c>
      <c r="O195" s="47" t="str">
        <f t="shared" si="38"/>
        <v/>
      </c>
      <c r="P195" s="47" t="str">
        <f t="shared" si="39"/>
        <v/>
      </c>
      <c r="Q195" s="48">
        <f t="shared" si="49"/>
        <v>0</v>
      </c>
      <c r="R195" s="2"/>
      <c r="AH195" s="57" t="str">
        <f>IF(G195&gt;1,IF($E$10&gt;0,100-(#REF!/(1+(AL195/#REF!)^#REF!)^#REF!+#REF!/(AL195-1))*100,100-(AL195*D$5+D$6)*100),"")</f>
        <v/>
      </c>
      <c r="AI195" s="21" t="str">
        <f t="shared" si="40"/>
        <v/>
      </c>
      <c r="AJ195" s="21" t="str">
        <f t="shared" si="41"/>
        <v/>
      </c>
      <c r="AK195" s="48">
        <f t="shared" si="42"/>
        <v>0</v>
      </c>
      <c r="AL195" s="58" t="str">
        <f t="shared" si="43"/>
        <v/>
      </c>
      <c r="AM195" s="59" t="str">
        <f t="shared" si="44"/>
        <v/>
      </c>
      <c r="AN195" s="59" t="str">
        <f t="shared" si="45"/>
        <v/>
      </c>
      <c r="AO195" s="60"/>
    </row>
    <row r="196" spans="3:41" x14ac:dyDescent="0.25">
      <c r="C196" s="82"/>
      <c r="D196" s="45"/>
      <c r="E196" s="83" t="str">
        <f t="shared" si="50"/>
        <v/>
      </c>
      <c r="F196" s="45"/>
      <c r="G196" s="45"/>
      <c r="H196" s="45"/>
      <c r="I196" s="46" t="str">
        <f t="shared" si="46"/>
        <v/>
      </c>
      <c r="J196" s="46" t="str">
        <f t="shared" si="47"/>
        <v/>
      </c>
      <c r="K196" s="47" t="str">
        <f t="shared" si="35"/>
        <v/>
      </c>
      <c r="L196" s="47" t="str">
        <f t="shared" si="36"/>
        <v/>
      </c>
      <c r="M196" s="48">
        <f t="shared" si="48"/>
        <v>0</v>
      </c>
      <c r="N196" s="46" t="str">
        <f t="shared" si="37"/>
        <v/>
      </c>
      <c r="O196" s="47" t="str">
        <f t="shared" si="38"/>
        <v/>
      </c>
      <c r="P196" s="47" t="str">
        <f t="shared" si="39"/>
        <v/>
      </c>
      <c r="Q196" s="48">
        <f t="shared" si="49"/>
        <v>0</v>
      </c>
      <c r="R196" s="2"/>
      <c r="AH196" s="57" t="str">
        <f>IF(G196&gt;1,IF($E$10&gt;0,100-(#REF!/(1+(AL196/#REF!)^#REF!)^#REF!+#REF!/(AL196-1))*100,100-(AL196*D$5+D$6)*100),"")</f>
        <v/>
      </c>
      <c r="AI196" s="21" t="str">
        <f t="shared" si="40"/>
        <v/>
      </c>
      <c r="AJ196" s="21" t="str">
        <f t="shared" si="41"/>
        <v/>
      </c>
      <c r="AK196" s="48">
        <f t="shared" si="42"/>
        <v>0</v>
      </c>
      <c r="AL196" s="58" t="str">
        <f t="shared" si="43"/>
        <v/>
      </c>
      <c r="AM196" s="59" t="str">
        <f t="shared" si="44"/>
        <v/>
      </c>
      <c r="AN196" s="59" t="str">
        <f t="shared" si="45"/>
        <v/>
      </c>
      <c r="AO196" s="60"/>
    </row>
    <row r="197" spans="3:41" x14ac:dyDescent="0.25">
      <c r="C197" s="82"/>
      <c r="D197" s="45"/>
      <c r="E197" s="83" t="str">
        <f t="shared" si="50"/>
        <v/>
      </c>
      <c r="F197" s="45"/>
      <c r="G197" s="45"/>
      <c r="H197" s="45"/>
      <c r="I197" s="46" t="str">
        <f t="shared" si="46"/>
        <v/>
      </c>
      <c r="J197" s="46" t="str">
        <f t="shared" si="47"/>
        <v/>
      </c>
      <c r="K197" s="47" t="str">
        <f t="shared" si="35"/>
        <v/>
      </c>
      <c r="L197" s="47" t="str">
        <f t="shared" si="36"/>
        <v/>
      </c>
      <c r="M197" s="48">
        <f t="shared" si="48"/>
        <v>0</v>
      </c>
      <c r="N197" s="46" t="str">
        <f t="shared" si="37"/>
        <v/>
      </c>
      <c r="O197" s="47" t="str">
        <f t="shared" si="38"/>
        <v/>
      </c>
      <c r="P197" s="47" t="str">
        <f t="shared" si="39"/>
        <v/>
      </c>
      <c r="Q197" s="48">
        <f t="shared" si="49"/>
        <v>0</v>
      </c>
      <c r="R197" s="2"/>
      <c r="AH197" s="57" t="str">
        <f>IF(G197&gt;1,IF($E$10&gt;0,100-(#REF!/(1+(AL197/#REF!)^#REF!)^#REF!+#REF!/(AL197-1))*100,100-(AL197*D$5+D$6)*100),"")</f>
        <v/>
      </c>
      <c r="AI197" s="21" t="str">
        <f t="shared" si="40"/>
        <v/>
      </c>
      <c r="AJ197" s="21" t="str">
        <f t="shared" si="41"/>
        <v/>
      </c>
      <c r="AK197" s="48">
        <f t="shared" si="42"/>
        <v>0</v>
      </c>
      <c r="AL197" s="58" t="str">
        <f t="shared" si="43"/>
        <v/>
      </c>
      <c r="AM197" s="59" t="str">
        <f t="shared" si="44"/>
        <v/>
      </c>
      <c r="AN197" s="59" t="str">
        <f t="shared" si="45"/>
        <v/>
      </c>
      <c r="AO197" s="60"/>
    </row>
    <row r="198" spans="3:41" x14ac:dyDescent="0.25">
      <c r="C198" s="82"/>
      <c r="D198" s="45"/>
      <c r="E198" s="83" t="str">
        <f t="shared" si="50"/>
        <v/>
      </c>
      <c r="F198" s="45"/>
      <c r="G198" s="45"/>
      <c r="H198" s="45"/>
      <c r="I198" s="46" t="str">
        <f t="shared" si="46"/>
        <v/>
      </c>
      <c r="J198" s="46" t="str">
        <f t="shared" si="47"/>
        <v/>
      </c>
      <c r="K198" s="47" t="str">
        <f t="shared" si="35"/>
        <v/>
      </c>
      <c r="L198" s="47" t="str">
        <f t="shared" si="36"/>
        <v/>
      </c>
      <c r="M198" s="48">
        <f t="shared" si="48"/>
        <v>0</v>
      </c>
      <c r="N198" s="46" t="str">
        <f t="shared" si="37"/>
        <v/>
      </c>
      <c r="O198" s="47" t="str">
        <f t="shared" si="38"/>
        <v/>
      </c>
      <c r="P198" s="47" t="str">
        <f t="shared" si="39"/>
        <v/>
      </c>
      <c r="Q198" s="48">
        <f t="shared" si="49"/>
        <v>0</v>
      </c>
      <c r="R198" s="2"/>
      <c r="AH198" s="57" t="str">
        <f>IF(G198&gt;1,IF($E$10&gt;0,100-(#REF!/(1+(AL198/#REF!)^#REF!)^#REF!+#REF!/(AL198-1))*100,100-(AL198*D$5+D$6)*100),"")</f>
        <v/>
      </c>
      <c r="AI198" s="21" t="str">
        <f t="shared" si="40"/>
        <v/>
      </c>
      <c r="AJ198" s="21" t="str">
        <f t="shared" si="41"/>
        <v/>
      </c>
      <c r="AK198" s="48">
        <f t="shared" si="42"/>
        <v>0</v>
      </c>
      <c r="AL198" s="58" t="str">
        <f t="shared" si="43"/>
        <v/>
      </c>
      <c r="AM198" s="59" t="str">
        <f t="shared" si="44"/>
        <v/>
      </c>
      <c r="AN198" s="59" t="str">
        <f t="shared" si="45"/>
        <v/>
      </c>
      <c r="AO198" s="60"/>
    </row>
    <row r="199" spans="3:41" x14ac:dyDescent="0.25">
      <c r="C199" s="82"/>
      <c r="D199" s="45"/>
      <c r="E199" s="83" t="str">
        <f t="shared" si="50"/>
        <v/>
      </c>
      <c r="F199" s="45"/>
      <c r="G199" s="45"/>
      <c r="H199" s="45"/>
      <c r="I199" s="46" t="str">
        <f t="shared" si="46"/>
        <v/>
      </c>
      <c r="J199" s="46" t="str">
        <f t="shared" si="47"/>
        <v/>
      </c>
      <c r="K199" s="47" t="str">
        <f t="shared" ref="K199:K220" si="51">IF(G199&gt;1,I199-J199,"")</f>
        <v/>
      </c>
      <c r="L199" s="47" t="str">
        <f t="shared" ref="L199:L220" si="52">IF(G199&gt;1,ABS(K199),"")</f>
        <v/>
      </c>
      <c r="M199" s="48">
        <f t="shared" si="48"/>
        <v>0</v>
      </c>
      <c r="N199" s="46" t="str">
        <f t="shared" ref="N199:N220" si="53">IF(G199&gt;1,J199+$K$5,"")</f>
        <v/>
      </c>
      <c r="O199" s="47" t="str">
        <f t="shared" ref="O199:O220" si="54">IF(G199&gt;1,I199-N199,"")</f>
        <v/>
      </c>
      <c r="P199" s="47" t="str">
        <f t="shared" ref="P199:P220" si="55">IF(G199&gt;1,ABS(O199),"")</f>
        <v/>
      </c>
      <c r="Q199" s="48">
        <f t="shared" si="49"/>
        <v>0</v>
      </c>
      <c r="R199" s="2"/>
      <c r="AH199" s="57" t="str">
        <f>IF(G199&gt;1,IF($E$10&gt;0,100-(#REF!/(1+(AL199/#REF!)^#REF!)^#REF!+#REF!/(AL199-1))*100,100-(AL199*D$5+D$6)*100),"")</f>
        <v/>
      </c>
      <c r="AI199" s="21" t="str">
        <f t="shared" ref="AI199:AI220" si="56">IF(G199&gt;1,I199-AH199,"")</f>
        <v/>
      </c>
      <c r="AJ199" s="21" t="str">
        <f t="shared" ref="AJ199:AJ220" si="57">IF(G199&gt;1,ABS(AI199),"")</f>
        <v/>
      </c>
      <c r="AK199" s="48">
        <f t="shared" ref="AK199:AK220" si="58">IF($G199&gt;1.2,IF(AJ199&gt;1.2,1,0),0)</f>
        <v>0</v>
      </c>
      <c r="AL199" s="58" t="str">
        <f t="shared" ref="AL199:AL220" si="59">IF(G199&gt;0,G199+AN199,"")</f>
        <v/>
      </c>
      <c r="AM199" s="59" t="str">
        <f t="shared" ref="AM199:AM220" si="60">IF(G199&gt;0,$AM$5,"")</f>
        <v/>
      </c>
      <c r="AN199" s="59" t="str">
        <f t="shared" ref="AN199:AN220" si="61">IF(G199&gt;0,$AN$5,"")</f>
        <v/>
      </c>
      <c r="AO199" s="60"/>
    </row>
    <row r="200" spans="3:41" x14ac:dyDescent="0.25">
      <c r="C200" s="82"/>
      <c r="D200" s="45"/>
      <c r="E200" s="83" t="str">
        <f t="shared" si="50"/>
        <v/>
      </c>
      <c r="F200" s="45"/>
      <c r="G200" s="45"/>
      <c r="H200" s="45"/>
      <c r="I200" s="46" t="str">
        <f t="shared" ref="I200:I220" si="62">IF(G200&gt;1,100-H200,"")</f>
        <v/>
      </c>
      <c r="J200" s="46" t="str">
        <f t="shared" ref="J200:J220" si="63">IF(G200&gt;1,100-(G200*D$5+D$6),"")</f>
        <v/>
      </c>
      <c r="K200" s="47" t="str">
        <f t="shared" si="51"/>
        <v/>
      </c>
      <c r="L200" s="47" t="str">
        <f t="shared" si="52"/>
        <v/>
      </c>
      <c r="M200" s="48">
        <f t="shared" ref="M200:M220" si="64">IF($G200&gt;1.2,IF(L200&gt;1.2,1,0),0)</f>
        <v>0</v>
      </c>
      <c r="N200" s="46" t="str">
        <f t="shared" si="53"/>
        <v/>
      </c>
      <c r="O200" s="47" t="str">
        <f t="shared" si="54"/>
        <v/>
      </c>
      <c r="P200" s="47" t="str">
        <f t="shared" si="55"/>
        <v/>
      </c>
      <c r="Q200" s="48">
        <f t="shared" ref="Q200:Q220" si="65">IF($G200&gt;1.2,IF(P200&gt;1.2,1,0),0)</f>
        <v>0</v>
      </c>
      <c r="R200" s="2"/>
      <c r="AH200" s="57" t="str">
        <f>IF(G200&gt;1,IF($E$10&gt;0,100-(#REF!/(1+(AL200/#REF!)^#REF!)^#REF!+#REF!/(AL200-1))*100,100-(AL200*D$5+D$6)*100),"")</f>
        <v/>
      </c>
      <c r="AI200" s="21" t="str">
        <f t="shared" si="56"/>
        <v/>
      </c>
      <c r="AJ200" s="21" t="str">
        <f t="shared" si="57"/>
        <v/>
      </c>
      <c r="AK200" s="48">
        <f t="shared" si="58"/>
        <v>0</v>
      </c>
      <c r="AL200" s="58" t="str">
        <f t="shared" si="59"/>
        <v/>
      </c>
      <c r="AM200" s="59" t="str">
        <f t="shared" si="60"/>
        <v/>
      </c>
      <c r="AN200" s="59" t="str">
        <f t="shared" si="61"/>
        <v/>
      </c>
      <c r="AO200" s="60"/>
    </row>
    <row r="201" spans="3:41" x14ac:dyDescent="0.25">
      <c r="C201" s="82"/>
      <c r="D201" s="45"/>
      <c r="E201" s="83" t="str">
        <f t="shared" si="50"/>
        <v/>
      </c>
      <c r="F201" s="45"/>
      <c r="G201" s="45"/>
      <c r="H201" s="45"/>
      <c r="I201" s="46" t="str">
        <f t="shared" si="62"/>
        <v/>
      </c>
      <c r="J201" s="46" t="str">
        <f t="shared" si="63"/>
        <v/>
      </c>
      <c r="K201" s="47" t="str">
        <f t="shared" si="51"/>
        <v/>
      </c>
      <c r="L201" s="47" t="str">
        <f t="shared" si="52"/>
        <v/>
      </c>
      <c r="M201" s="48">
        <f t="shared" si="64"/>
        <v>0</v>
      </c>
      <c r="N201" s="46" t="str">
        <f t="shared" si="53"/>
        <v/>
      </c>
      <c r="O201" s="47" t="str">
        <f t="shared" si="54"/>
        <v/>
      </c>
      <c r="P201" s="47" t="str">
        <f t="shared" si="55"/>
        <v/>
      </c>
      <c r="Q201" s="48">
        <f t="shared" si="65"/>
        <v>0</v>
      </c>
      <c r="R201" s="2"/>
      <c r="AH201" s="57" t="str">
        <f>IF(G201&gt;1,IF($E$10&gt;0,100-(#REF!/(1+(AL201/#REF!)^#REF!)^#REF!+#REF!/(AL201-1))*100,100-(AL201*D$5+D$6)*100),"")</f>
        <v/>
      </c>
      <c r="AI201" s="21" t="str">
        <f t="shared" si="56"/>
        <v/>
      </c>
      <c r="AJ201" s="21" t="str">
        <f t="shared" si="57"/>
        <v/>
      </c>
      <c r="AK201" s="48">
        <f t="shared" si="58"/>
        <v>0</v>
      </c>
      <c r="AL201" s="58" t="str">
        <f t="shared" si="59"/>
        <v/>
      </c>
      <c r="AM201" s="59" t="str">
        <f t="shared" si="60"/>
        <v/>
      </c>
      <c r="AN201" s="59" t="str">
        <f t="shared" si="61"/>
        <v/>
      </c>
      <c r="AO201" s="60"/>
    </row>
    <row r="202" spans="3:41" x14ac:dyDescent="0.25">
      <c r="C202" s="82"/>
      <c r="D202" s="45"/>
      <c r="E202" s="83" t="str">
        <f t="shared" si="50"/>
        <v/>
      </c>
      <c r="F202" s="45"/>
      <c r="G202" s="45"/>
      <c r="H202" s="45"/>
      <c r="I202" s="46" t="str">
        <f t="shared" si="62"/>
        <v/>
      </c>
      <c r="J202" s="46" t="str">
        <f t="shared" si="63"/>
        <v/>
      </c>
      <c r="K202" s="47" t="str">
        <f t="shared" si="51"/>
        <v/>
      </c>
      <c r="L202" s="47" t="str">
        <f t="shared" si="52"/>
        <v/>
      </c>
      <c r="M202" s="48">
        <f t="shared" si="64"/>
        <v>0</v>
      </c>
      <c r="N202" s="46" t="str">
        <f t="shared" si="53"/>
        <v/>
      </c>
      <c r="O202" s="47" t="str">
        <f t="shared" si="54"/>
        <v/>
      </c>
      <c r="P202" s="47" t="str">
        <f t="shared" si="55"/>
        <v/>
      </c>
      <c r="Q202" s="48">
        <f t="shared" si="65"/>
        <v>0</v>
      </c>
      <c r="R202" s="2"/>
      <c r="AH202" s="57" t="str">
        <f>IF(G202&gt;1,IF($E$10&gt;0,100-(#REF!/(1+(AL202/#REF!)^#REF!)^#REF!+#REF!/(AL202-1))*100,100-(AL202*D$5+D$6)*100),"")</f>
        <v/>
      </c>
      <c r="AI202" s="21" t="str">
        <f t="shared" si="56"/>
        <v/>
      </c>
      <c r="AJ202" s="21" t="str">
        <f t="shared" si="57"/>
        <v/>
      </c>
      <c r="AK202" s="48">
        <f t="shared" si="58"/>
        <v>0</v>
      </c>
      <c r="AL202" s="58" t="str">
        <f t="shared" si="59"/>
        <v/>
      </c>
      <c r="AM202" s="59" t="str">
        <f t="shared" si="60"/>
        <v/>
      </c>
      <c r="AN202" s="59" t="str">
        <f t="shared" si="61"/>
        <v/>
      </c>
      <c r="AO202" s="60"/>
    </row>
    <row r="203" spans="3:41" x14ac:dyDescent="0.25">
      <c r="C203" s="82"/>
      <c r="D203" s="45"/>
      <c r="E203" s="83" t="str">
        <f t="shared" si="50"/>
        <v/>
      </c>
      <c r="F203" s="45"/>
      <c r="G203" s="45"/>
      <c r="H203" s="45"/>
      <c r="I203" s="46" t="str">
        <f t="shared" si="62"/>
        <v/>
      </c>
      <c r="J203" s="46" t="str">
        <f t="shared" si="63"/>
        <v/>
      </c>
      <c r="K203" s="47" t="str">
        <f t="shared" si="51"/>
        <v/>
      </c>
      <c r="L203" s="47" t="str">
        <f t="shared" si="52"/>
        <v/>
      </c>
      <c r="M203" s="48">
        <f t="shared" si="64"/>
        <v>0</v>
      </c>
      <c r="N203" s="46" t="str">
        <f t="shared" si="53"/>
        <v/>
      </c>
      <c r="O203" s="47" t="str">
        <f t="shared" si="54"/>
        <v/>
      </c>
      <c r="P203" s="47" t="str">
        <f t="shared" si="55"/>
        <v/>
      </c>
      <c r="Q203" s="48">
        <f t="shared" si="65"/>
        <v>0</v>
      </c>
      <c r="R203" s="2"/>
      <c r="AH203" s="57" t="str">
        <f>IF(G203&gt;1,IF($E$10&gt;0,100-(#REF!/(1+(AL203/#REF!)^#REF!)^#REF!+#REF!/(AL203-1))*100,100-(AL203*D$5+D$6)*100),"")</f>
        <v/>
      </c>
      <c r="AI203" s="21" t="str">
        <f t="shared" si="56"/>
        <v/>
      </c>
      <c r="AJ203" s="21" t="str">
        <f t="shared" si="57"/>
        <v/>
      </c>
      <c r="AK203" s="48">
        <f t="shared" si="58"/>
        <v>0</v>
      </c>
      <c r="AL203" s="58" t="str">
        <f t="shared" si="59"/>
        <v/>
      </c>
      <c r="AM203" s="59" t="str">
        <f t="shared" si="60"/>
        <v/>
      </c>
      <c r="AN203" s="59" t="str">
        <f t="shared" si="61"/>
        <v/>
      </c>
      <c r="AO203" s="60"/>
    </row>
    <row r="204" spans="3:41" x14ac:dyDescent="0.25">
      <c r="C204" s="82"/>
      <c r="D204" s="45"/>
      <c r="E204" s="83" t="str">
        <f t="shared" si="50"/>
        <v/>
      </c>
      <c r="F204" s="45"/>
      <c r="G204" s="45"/>
      <c r="H204" s="45"/>
      <c r="I204" s="46" t="str">
        <f t="shared" si="62"/>
        <v/>
      </c>
      <c r="J204" s="46" t="str">
        <f t="shared" si="63"/>
        <v/>
      </c>
      <c r="K204" s="47" t="str">
        <f t="shared" si="51"/>
        <v/>
      </c>
      <c r="L204" s="47" t="str">
        <f t="shared" si="52"/>
        <v/>
      </c>
      <c r="M204" s="48">
        <f t="shared" si="64"/>
        <v>0</v>
      </c>
      <c r="N204" s="46" t="str">
        <f t="shared" si="53"/>
        <v/>
      </c>
      <c r="O204" s="47" t="str">
        <f t="shared" si="54"/>
        <v/>
      </c>
      <c r="P204" s="47" t="str">
        <f t="shared" si="55"/>
        <v/>
      </c>
      <c r="Q204" s="48">
        <f t="shared" si="65"/>
        <v>0</v>
      </c>
      <c r="R204" s="2"/>
      <c r="AH204" s="57" t="str">
        <f>IF(G204&gt;1,IF($E$10&gt;0,100-(#REF!/(1+(AL204/#REF!)^#REF!)^#REF!+#REF!/(AL204-1))*100,100-(AL204*D$5+D$6)*100),"")</f>
        <v/>
      </c>
      <c r="AI204" s="21" t="str">
        <f t="shared" si="56"/>
        <v/>
      </c>
      <c r="AJ204" s="21" t="str">
        <f t="shared" si="57"/>
        <v/>
      </c>
      <c r="AK204" s="48">
        <f t="shared" si="58"/>
        <v>0</v>
      </c>
      <c r="AL204" s="58" t="str">
        <f t="shared" si="59"/>
        <v/>
      </c>
      <c r="AM204" s="59" t="str">
        <f t="shared" si="60"/>
        <v/>
      </c>
      <c r="AN204" s="59" t="str">
        <f t="shared" si="61"/>
        <v/>
      </c>
      <c r="AO204" s="60"/>
    </row>
    <row r="205" spans="3:41" x14ac:dyDescent="0.25">
      <c r="C205" s="82"/>
      <c r="D205" s="45"/>
      <c r="E205" s="83" t="str">
        <f t="shared" si="50"/>
        <v/>
      </c>
      <c r="F205" s="45"/>
      <c r="G205" s="45"/>
      <c r="H205" s="45"/>
      <c r="I205" s="46" t="str">
        <f t="shared" si="62"/>
        <v/>
      </c>
      <c r="J205" s="46" t="str">
        <f t="shared" si="63"/>
        <v/>
      </c>
      <c r="K205" s="47" t="str">
        <f t="shared" si="51"/>
        <v/>
      </c>
      <c r="L205" s="47" t="str">
        <f t="shared" si="52"/>
        <v/>
      </c>
      <c r="M205" s="48">
        <f t="shared" si="64"/>
        <v>0</v>
      </c>
      <c r="N205" s="46" t="str">
        <f t="shared" si="53"/>
        <v/>
      </c>
      <c r="O205" s="47" t="str">
        <f t="shared" si="54"/>
        <v/>
      </c>
      <c r="P205" s="47" t="str">
        <f t="shared" si="55"/>
        <v/>
      </c>
      <c r="Q205" s="48">
        <f t="shared" si="65"/>
        <v>0</v>
      </c>
      <c r="R205" s="2"/>
      <c r="AH205" s="57" t="str">
        <f>IF(G205&gt;1,IF($E$10&gt;0,100-(#REF!/(1+(AL205/#REF!)^#REF!)^#REF!+#REF!/(AL205-1))*100,100-(AL205*D$5+D$6)*100),"")</f>
        <v/>
      </c>
      <c r="AI205" s="21" t="str">
        <f t="shared" si="56"/>
        <v/>
      </c>
      <c r="AJ205" s="21" t="str">
        <f t="shared" si="57"/>
        <v/>
      </c>
      <c r="AK205" s="48">
        <f t="shared" si="58"/>
        <v>0</v>
      </c>
      <c r="AL205" s="58" t="str">
        <f t="shared" si="59"/>
        <v/>
      </c>
      <c r="AM205" s="59" t="str">
        <f t="shared" si="60"/>
        <v/>
      </c>
      <c r="AN205" s="59" t="str">
        <f t="shared" si="61"/>
        <v/>
      </c>
      <c r="AO205" s="60"/>
    </row>
    <row r="206" spans="3:41" x14ac:dyDescent="0.25">
      <c r="C206" s="82"/>
      <c r="D206" s="45"/>
      <c r="E206" s="83" t="str">
        <f t="shared" si="50"/>
        <v/>
      </c>
      <c r="F206" s="45"/>
      <c r="G206" s="45"/>
      <c r="H206" s="45"/>
      <c r="I206" s="46" t="str">
        <f t="shared" si="62"/>
        <v/>
      </c>
      <c r="J206" s="46" t="str">
        <f t="shared" si="63"/>
        <v/>
      </c>
      <c r="K206" s="47" t="str">
        <f t="shared" si="51"/>
        <v/>
      </c>
      <c r="L206" s="47" t="str">
        <f t="shared" si="52"/>
        <v/>
      </c>
      <c r="M206" s="48">
        <f t="shared" si="64"/>
        <v>0</v>
      </c>
      <c r="N206" s="46" t="str">
        <f t="shared" si="53"/>
        <v/>
      </c>
      <c r="O206" s="47" t="str">
        <f t="shared" si="54"/>
        <v/>
      </c>
      <c r="P206" s="47" t="str">
        <f t="shared" si="55"/>
        <v/>
      </c>
      <c r="Q206" s="48">
        <f t="shared" si="65"/>
        <v>0</v>
      </c>
      <c r="R206" s="2"/>
      <c r="AH206" s="57" t="str">
        <f>IF(G206&gt;1,IF($E$10&gt;0,100-(#REF!/(1+(AL206/#REF!)^#REF!)^#REF!+#REF!/(AL206-1))*100,100-(AL206*D$5+D$6)*100),"")</f>
        <v/>
      </c>
      <c r="AI206" s="21" t="str">
        <f t="shared" si="56"/>
        <v/>
      </c>
      <c r="AJ206" s="21" t="str">
        <f t="shared" si="57"/>
        <v/>
      </c>
      <c r="AK206" s="48">
        <f t="shared" si="58"/>
        <v>0</v>
      </c>
      <c r="AL206" s="58" t="str">
        <f t="shared" si="59"/>
        <v/>
      </c>
      <c r="AM206" s="59" t="str">
        <f t="shared" si="60"/>
        <v/>
      </c>
      <c r="AN206" s="59" t="str">
        <f t="shared" si="61"/>
        <v/>
      </c>
      <c r="AO206" s="60"/>
    </row>
    <row r="207" spans="3:41" x14ac:dyDescent="0.25">
      <c r="C207" s="82"/>
      <c r="D207" s="45"/>
      <c r="E207" s="83" t="str">
        <f t="shared" si="50"/>
        <v/>
      </c>
      <c r="F207" s="45"/>
      <c r="G207" s="45"/>
      <c r="H207" s="45"/>
      <c r="I207" s="46" t="str">
        <f t="shared" si="62"/>
        <v/>
      </c>
      <c r="J207" s="46" t="str">
        <f t="shared" si="63"/>
        <v/>
      </c>
      <c r="K207" s="47" t="str">
        <f t="shared" si="51"/>
        <v/>
      </c>
      <c r="L207" s="47" t="str">
        <f t="shared" si="52"/>
        <v/>
      </c>
      <c r="M207" s="48">
        <f t="shared" si="64"/>
        <v>0</v>
      </c>
      <c r="N207" s="46" t="str">
        <f t="shared" si="53"/>
        <v/>
      </c>
      <c r="O207" s="47" t="str">
        <f t="shared" si="54"/>
        <v/>
      </c>
      <c r="P207" s="47" t="str">
        <f t="shared" si="55"/>
        <v/>
      </c>
      <c r="Q207" s="48">
        <f t="shared" si="65"/>
        <v>0</v>
      </c>
      <c r="R207" s="2"/>
      <c r="AH207" s="57" t="str">
        <f>IF(G207&gt;1,IF($E$10&gt;0,100-(#REF!/(1+(AL207/#REF!)^#REF!)^#REF!+#REF!/(AL207-1))*100,100-(AL207*D$5+D$6)*100),"")</f>
        <v/>
      </c>
      <c r="AI207" s="21" t="str">
        <f t="shared" si="56"/>
        <v/>
      </c>
      <c r="AJ207" s="21" t="str">
        <f t="shared" si="57"/>
        <v/>
      </c>
      <c r="AK207" s="48">
        <f t="shared" si="58"/>
        <v>0</v>
      </c>
      <c r="AL207" s="58" t="str">
        <f t="shared" si="59"/>
        <v/>
      </c>
      <c r="AM207" s="59" t="str">
        <f t="shared" si="60"/>
        <v/>
      </c>
      <c r="AN207" s="59" t="str">
        <f t="shared" si="61"/>
        <v/>
      </c>
      <c r="AO207" s="60"/>
    </row>
    <row r="208" spans="3:41" x14ac:dyDescent="0.25">
      <c r="C208" s="82"/>
      <c r="D208" s="45"/>
      <c r="E208" s="83" t="str">
        <f t="shared" si="50"/>
        <v/>
      </c>
      <c r="F208" s="45"/>
      <c r="G208" s="45"/>
      <c r="H208" s="45"/>
      <c r="I208" s="46" t="str">
        <f t="shared" si="62"/>
        <v/>
      </c>
      <c r="J208" s="46" t="str">
        <f t="shared" si="63"/>
        <v/>
      </c>
      <c r="K208" s="47" t="str">
        <f t="shared" si="51"/>
        <v/>
      </c>
      <c r="L208" s="47" t="str">
        <f t="shared" si="52"/>
        <v/>
      </c>
      <c r="M208" s="48">
        <f t="shared" si="64"/>
        <v>0</v>
      </c>
      <c r="N208" s="46" t="str">
        <f t="shared" si="53"/>
        <v/>
      </c>
      <c r="O208" s="47" t="str">
        <f t="shared" si="54"/>
        <v/>
      </c>
      <c r="P208" s="47" t="str">
        <f t="shared" si="55"/>
        <v/>
      </c>
      <c r="Q208" s="48">
        <f t="shared" si="65"/>
        <v>0</v>
      </c>
      <c r="R208" s="2"/>
      <c r="AH208" s="57" t="str">
        <f>IF(G208&gt;1,IF($E$10&gt;0,100-(#REF!/(1+(AL208/#REF!)^#REF!)^#REF!+#REF!/(AL208-1))*100,100-(AL208*D$5+D$6)*100),"")</f>
        <v/>
      </c>
      <c r="AI208" s="21" t="str">
        <f t="shared" si="56"/>
        <v/>
      </c>
      <c r="AJ208" s="21" t="str">
        <f t="shared" si="57"/>
        <v/>
      </c>
      <c r="AK208" s="48">
        <f t="shared" si="58"/>
        <v>0</v>
      </c>
      <c r="AL208" s="58" t="str">
        <f t="shared" si="59"/>
        <v/>
      </c>
      <c r="AM208" s="59" t="str">
        <f t="shared" si="60"/>
        <v/>
      </c>
      <c r="AN208" s="59" t="str">
        <f t="shared" si="61"/>
        <v/>
      </c>
      <c r="AO208" s="60"/>
    </row>
    <row r="209" spans="3:41" x14ac:dyDescent="0.25">
      <c r="C209" s="82"/>
      <c r="D209" s="45"/>
      <c r="E209" s="83" t="str">
        <f t="shared" si="50"/>
        <v/>
      </c>
      <c r="F209" s="45"/>
      <c r="G209" s="45"/>
      <c r="H209" s="45"/>
      <c r="I209" s="46" t="str">
        <f t="shared" si="62"/>
        <v/>
      </c>
      <c r="J209" s="46" t="str">
        <f t="shared" si="63"/>
        <v/>
      </c>
      <c r="K209" s="47" t="str">
        <f t="shared" si="51"/>
        <v/>
      </c>
      <c r="L209" s="47" t="str">
        <f t="shared" si="52"/>
        <v/>
      </c>
      <c r="M209" s="48">
        <f t="shared" si="64"/>
        <v>0</v>
      </c>
      <c r="N209" s="46" t="str">
        <f t="shared" si="53"/>
        <v/>
      </c>
      <c r="O209" s="47" t="str">
        <f t="shared" si="54"/>
        <v/>
      </c>
      <c r="P209" s="47" t="str">
        <f t="shared" si="55"/>
        <v/>
      </c>
      <c r="Q209" s="48">
        <f t="shared" si="65"/>
        <v>0</v>
      </c>
      <c r="R209" s="2"/>
      <c r="AH209" s="57" t="str">
        <f>IF(G209&gt;1,IF($E$10&gt;0,100-(#REF!/(1+(AL209/#REF!)^#REF!)^#REF!+#REF!/(AL209-1))*100,100-(AL209*D$5+D$6)*100),"")</f>
        <v/>
      </c>
      <c r="AI209" s="21" t="str">
        <f t="shared" si="56"/>
        <v/>
      </c>
      <c r="AJ209" s="21" t="str">
        <f t="shared" si="57"/>
        <v/>
      </c>
      <c r="AK209" s="48">
        <f t="shared" si="58"/>
        <v>0</v>
      </c>
      <c r="AL209" s="58" t="str">
        <f t="shared" si="59"/>
        <v/>
      </c>
      <c r="AM209" s="59" t="str">
        <f t="shared" si="60"/>
        <v/>
      </c>
      <c r="AN209" s="59" t="str">
        <f t="shared" si="61"/>
        <v/>
      </c>
      <c r="AO209" s="60"/>
    </row>
    <row r="210" spans="3:41" x14ac:dyDescent="0.25">
      <c r="C210" s="82"/>
      <c r="D210" s="45"/>
      <c r="E210" s="83" t="str">
        <f t="shared" si="50"/>
        <v/>
      </c>
      <c r="F210" s="45"/>
      <c r="G210" s="45"/>
      <c r="H210" s="45"/>
      <c r="I210" s="46" t="str">
        <f t="shared" si="62"/>
        <v/>
      </c>
      <c r="J210" s="46" t="str">
        <f t="shared" si="63"/>
        <v/>
      </c>
      <c r="K210" s="47" t="str">
        <f t="shared" si="51"/>
        <v/>
      </c>
      <c r="L210" s="47" t="str">
        <f t="shared" si="52"/>
        <v/>
      </c>
      <c r="M210" s="48">
        <f t="shared" si="64"/>
        <v>0</v>
      </c>
      <c r="N210" s="46" t="str">
        <f t="shared" si="53"/>
        <v/>
      </c>
      <c r="O210" s="47" t="str">
        <f t="shared" si="54"/>
        <v/>
      </c>
      <c r="P210" s="47" t="str">
        <f t="shared" si="55"/>
        <v/>
      </c>
      <c r="Q210" s="48">
        <f t="shared" si="65"/>
        <v>0</v>
      </c>
      <c r="R210" s="2"/>
      <c r="AH210" s="57" t="str">
        <f>IF(G210&gt;1,IF($E$10&gt;0,100-(#REF!/(1+(AL210/#REF!)^#REF!)^#REF!+#REF!/(AL210-1))*100,100-(AL210*D$5+D$6)*100),"")</f>
        <v/>
      </c>
      <c r="AI210" s="21" t="str">
        <f t="shared" si="56"/>
        <v/>
      </c>
      <c r="AJ210" s="21" t="str">
        <f t="shared" si="57"/>
        <v/>
      </c>
      <c r="AK210" s="48">
        <f t="shared" si="58"/>
        <v>0</v>
      </c>
      <c r="AL210" s="58" t="str">
        <f t="shared" si="59"/>
        <v/>
      </c>
      <c r="AM210" s="59" t="str">
        <f t="shared" si="60"/>
        <v/>
      </c>
      <c r="AN210" s="59" t="str">
        <f t="shared" si="61"/>
        <v/>
      </c>
      <c r="AO210" s="60"/>
    </row>
    <row r="211" spans="3:41" x14ac:dyDescent="0.25">
      <c r="C211" s="82"/>
      <c r="D211" s="45"/>
      <c r="E211" s="83" t="str">
        <f t="shared" si="50"/>
        <v/>
      </c>
      <c r="F211" s="45"/>
      <c r="G211" s="45"/>
      <c r="H211" s="45"/>
      <c r="I211" s="46" t="str">
        <f t="shared" si="62"/>
        <v/>
      </c>
      <c r="J211" s="46" t="str">
        <f t="shared" si="63"/>
        <v/>
      </c>
      <c r="K211" s="47" t="str">
        <f t="shared" si="51"/>
        <v/>
      </c>
      <c r="L211" s="47" t="str">
        <f t="shared" si="52"/>
        <v/>
      </c>
      <c r="M211" s="48">
        <f t="shared" si="64"/>
        <v>0</v>
      </c>
      <c r="N211" s="46" t="str">
        <f t="shared" si="53"/>
        <v/>
      </c>
      <c r="O211" s="47" t="str">
        <f t="shared" si="54"/>
        <v/>
      </c>
      <c r="P211" s="47" t="str">
        <f t="shared" si="55"/>
        <v/>
      </c>
      <c r="Q211" s="48">
        <f t="shared" si="65"/>
        <v>0</v>
      </c>
      <c r="R211" s="2"/>
      <c r="AH211" s="57" t="str">
        <f>IF(G211&gt;1,IF($E$10&gt;0,100-(#REF!/(1+(AL211/#REF!)^#REF!)^#REF!+#REF!/(AL211-1))*100,100-(AL211*D$5+D$6)*100),"")</f>
        <v/>
      </c>
      <c r="AI211" s="21" t="str">
        <f t="shared" si="56"/>
        <v/>
      </c>
      <c r="AJ211" s="21" t="str">
        <f t="shared" si="57"/>
        <v/>
      </c>
      <c r="AK211" s="48">
        <f t="shared" si="58"/>
        <v>0</v>
      </c>
      <c r="AL211" s="58" t="str">
        <f t="shared" si="59"/>
        <v/>
      </c>
      <c r="AM211" s="59" t="str">
        <f t="shared" si="60"/>
        <v/>
      </c>
      <c r="AN211" s="59" t="str">
        <f t="shared" si="61"/>
        <v/>
      </c>
      <c r="AO211" s="60"/>
    </row>
    <row r="212" spans="3:41" x14ac:dyDescent="0.25">
      <c r="C212" s="82"/>
      <c r="D212" s="45"/>
      <c r="E212" s="83" t="str">
        <f t="shared" si="50"/>
        <v/>
      </c>
      <c r="F212" s="45"/>
      <c r="G212" s="45"/>
      <c r="H212" s="45"/>
      <c r="I212" s="46" t="str">
        <f t="shared" si="62"/>
        <v/>
      </c>
      <c r="J212" s="46" t="str">
        <f t="shared" si="63"/>
        <v/>
      </c>
      <c r="K212" s="47" t="str">
        <f t="shared" si="51"/>
        <v/>
      </c>
      <c r="L212" s="47" t="str">
        <f t="shared" si="52"/>
        <v/>
      </c>
      <c r="M212" s="48">
        <f t="shared" si="64"/>
        <v>0</v>
      </c>
      <c r="N212" s="46" t="str">
        <f t="shared" si="53"/>
        <v/>
      </c>
      <c r="O212" s="47" t="str">
        <f t="shared" si="54"/>
        <v/>
      </c>
      <c r="P212" s="47" t="str">
        <f t="shared" si="55"/>
        <v/>
      </c>
      <c r="Q212" s="48">
        <f t="shared" si="65"/>
        <v>0</v>
      </c>
      <c r="R212" s="2"/>
      <c r="AH212" s="57" t="str">
        <f>IF(G212&gt;1,IF($E$10&gt;0,100-(#REF!/(1+(AL212/#REF!)^#REF!)^#REF!+#REF!/(AL212-1))*100,100-(AL212*D$5+D$6)*100),"")</f>
        <v/>
      </c>
      <c r="AI212" s="21" t="str">
        <f t="shared" si="56"/>
        <v/>
      </c>
      <c r="AJ212" s="21" t="str">
        <f t="shared" si="57"/>
        <v/>
      </c>
      <c r="AK212" s="48">
        <f t="shared" si="58"/>
        <v>0</v>
      </c>
      <c r="AL212" s="58" t="str">
        <f t="shared" si="59"/>
        <v/>
      </c>
      <c r="AM212" s="59" t="str">
        <f t="shared" si="60"/>
        <v/>
      </c>
      <c r="AN212" s="59" t="str">
        <f t="shared" si="61"/>
        <v/>
      </c>
      <c r="AO212" s="60"/>
    </row>
    <row r="213" spans="3:41" x14ac:dyDescent="0.25">
      <c r="C213" s="82"/>
      <c r="D213" s="45"/>
      <c r="E213" s="83" t="str">
        <f t="shared" si="50"/>
        <v/>
      </c>
      <c r="F213" s="45"/>
      <c r="G213" s="45"/>
      <c r="H213" s="45"/>
      <c r="I213" s="46" t="str">
        <f t="shared" si="62"/>
        <v/>
      </c>
      <c r="J213" s="46" t="str">
        <f t="shared" si="63"/>
        <v/>
      </c>
      <c r="K213" s="47" t="str">
        <f t="shared" si="51"/>
        <v/>
      </c>
      <c r="L213" s="47" t="str">
        <f t="shared" si="52"/>
        <v/>
      </c>
      <c r="M213" s="48">
        <f t="shared" si="64"/>
        <v>0</v>
      </c>
      <c r="N213" s="46" t="str">
        <f t="shared" si="53"/>
        <v/>
      </c>
      <c r="O213" s="47" t="str">
        <f t="shared" si="54"/>
        <v/>
      </c>
      <c r="P213" s="47" t="str">
        <f t="shared" si="55"/>
        <v/>
      </c>
      <c r="Q213" s="48">
        <f t="shared" si="65"/>
        <v>0</v>
      </c>
      <c r="R213" s="2"/>
      <c r="AH213" s="57" t="str">
        <f>IF(G213&gt;1,IF($E$10&gt;0,100-(#REF!/(1+(AL213/#REF!)^#REF!)^#REF!+#REF!/(AL213-1))*100,100-(AL213*D$5+D$6)*100),"")</f>
        <v/>
      </c>
      <c r="AI213" s="21" t="str">
        <f t="shared" si="56"/>
        <v/>
      </c>
      <c r="AJ213" s="21" t="str">
        <f t="shared" si="57"/>
        <v/>
      </c>
      <c r="AK213" s="48">
        <f t="shared" si="58"/>
        <v>0</v>
      </c>
      <c r="AL213" s="58" t="str">
        <f t="shared" si="59"/>
        <v/>
      </c>
      <c r="AM213" s="59" t="str">
        <f t="shared" si="60"/>
        <v/>
      </c>
      <c r="AN213" s="59" t="str">
        <f t="shared" si="61"/>
        <v/>
      </c>
      <c r="AO213" s="60"/>
    </row>
    <row r="214" spans="3:41" x14ac:dyDescent="0.25">
      <c r="C214" s="82"/>
      <c r="D214" s="45"/>
      <c r="E214" s="83" t="str">
        <f t="shared" si="50"/>
        <v/>
      </c>
      <c r="F214" s="45"/>
      <c r="G214" s="45"/>
      <c r="H214" s="45"/>
      <c r="I214" s="46" t="str">
        <f t="shared" si="62"/>
        <v/>
      </c>
      <c r="J214" s="46" t="str">
        <f t="shared" si="63"/>
        <v/>
      </c>
      <c r="K214" s="47" t="str">
        <f t="shared" si="51"/>
        <v/>
      </c>
      <c r="L214" s="47" t="str">
        <f t="shared" si="52"/>
        <v/>
      </c>
      <c r="M214" s="48">
        <f t="shared" si="64"/>
        <v>0</v>
      </c>
      <c r="N214" s="46" t="str">
        <f t="shared" si="53"/>
        <v/>
      </c>
      <c r="O214" s="47" t="str">
        <f t="shared" si="54"/>
        <v/>
      </c>
      <c r="P214" s="47" t="str">
        <f t="shared" si="55"/>
        <v/>
      </c>
      <c r="Q214" s="48">
        <f t="shared" si="65"/>
        <v>0</v>
      </c>
      <c r="R214" s="2"/>
      <c r="AH214" s="57" t="str">
        <f>IF(G214&gt;1,IF($E$10&gt;0,100-(#REF!/(1+(AL214/#REF!)^#REF!)^#REF!+#REF!/(AL214-1))*100,100-(AL214*D$5+D$6)*100),"")</f>
        <v/>
      </c>
      <c r="AI214" s="21" t="str">
        <f t="shared" si="56"/>
        <v/>
      </c>
      <c r="AJ214" s="21" t="str">
        <f t="shared" si="57"/>
        <v/>
      </c>
      <c r="AK214" s="48">
        <f t="shared" si="58"/>
        <v>0</v>
      </c>
      <c r="AL214" s="58" t="str">
        <f t="shared" si="59"/>
        <v/>
      </c>
      <c r="AM214" s="59" t="str">
        <f t="shared" si="60"/>
        <v/>
      </c>
      <c r="AN214" s="59" t="str">
        <f t="shared" si="61"/>
        <v/>
      </c>
      <c r="AO214" s="60"/>
    </row>
    <row r="215" spans="3:41" ht="15.75" thickBot="1" x14ac:dyDescent="0.3">
      <c r="C215" s="87"/>
      <c r="D215" s="84"/>
      <c r="E215" s="83" t="str">
        <f t="shared" si="50"/>
        <v/>
      </c>
      <c r="F215" s="45"/>
      <c r="G215" s="45"/>
      <c r="H215" s="45"/>
      <c r="I215" s="46" t="str">
        <f t="shared" si="62"/>
        <v/>
      </c>
      <c r="J215" s="46" t="str">
        <f t="shared" si="63"/>
        <v/>
      </c>
      <c r="K215" s="47" t="str">
        <f t="shared" si="51"/>
        <v/>
      </c>
      <c r="L215" s="47" t="str">
        <f t="shared" si="52"/>
        <v/>
      </c>
      <c r="M215" s="48">
        <f t="shared" si="64"/>
        <v>0</v>
      </c>
      <c r="N215" s="46" t="str">
        <f t="shared" si="53"/>
        <v/>
      </c>
      <c r="O215" s="47" t="str">
        <f t="shared" si="54"/>
        <v/>
      </c>
      <c r="P215" s="47" t="str">
        <f t="shared" si="55"/>
        <v/>
      </c>
      <c r="Q215" s="48">
        <f t="shared" si="65"/>
        <v>0</v>
      </c>
      <c r="R215" s="2"/>
      <c r="AH215" s="57" t="str">
        <f>IF(G215&gt;1,IF($E$10&gt;0,100-(#REF!/(1+(AL215/#REF!)^#REF!)^#REF!+#REF!/(AL215-1))*100,100-(AL215*D$5+D$6)*100),"")</f>
        <v/>
      </c>
      <c r="AI215" s="21" t="str">
        <f t="shared" si="56"/>
        <v/>
      </c>
      <c r="AJ215" s="21" t="str">
        <f t="shared" si="57"/>
        <v/>
      </c>
      <c r="AK215" s="48">
        <f t="shared" si="58"/>
        <v>0</v>
      </c>
      <c r="AL215" s="58" t="str">
        <f t="shared" si="59"/>
        <v/>
      </c>
      <c r="AM215" s="59" t="str">
        <f t="shared" si="60"/>
        <v/>
      </c>
      <c r="AN215" s="59" t="str">
        <f t="shared" si="61"/>
        <v/>
      </c>
      <c r="AO215" s="60"/>
    </row>
    <row r="216" spans="3:41" x14ac:dyDescent="0.25">
      <c r="F216" s="45"/>
      <c r="G216" s="45"/>
      <c r="H216" s="45"/>
      <c r="I216" s="46" t="str">
        <f t="shared" si="62"/>
        <v/>
      </c>
      <c r="J216" s="46" t="str">
        <f t="shared" si="63"/>
        <v/>
      </c>
      <c r="K216" s="47" t="str">
        <f t="shared" si="51"/>
        <v/>
      </c>
      <c r="L216" s="47" t="str">
        <f t="shared" si="52"/>
        <v/>
      </c>
      <c r="M216" s="48">
        <f t="shared" si="64"/>
        <v>0</v>
      </c>
      <c r="N216" s="46" t="str">
        <f t="shared" si="53"/>
        <v/>
      </c>
      <c r="O216" s="47" t="str">
        <f t="shared" si="54"/>
        <v/>
      </c>
      <c r="P216" s="47" t="str">
        <f t="shared" si="55"/>
        <v/>
      </c>
      <c r="Q216" s="48">
        <f t="shared" si="65"/>
        <v>0</v>
      </c>
      <c r="R216" s="2"/>
      <c r="AH216" s="57" t="str">
        <f>IF(G216&gt;1,IF($E$10&gt;0,100-(#REF!/(1+(AL216/#REF!)^#REF!)^#REF!+#REF!/(AL216-1))*100,100-(AL216*D$5+D$6)*100),"")</f>
        <v/>
      </c>
      <c r="AI216" s="21" t="str">
        <f t="shared" si="56"/>
        <v/>
      </c>
      <c r="AJ216" s="21" t="str">
        <f t="shared" si="57"/>
        <v/>
      </c>
      <c r="AK216" s="48">
        <f t="shared" si="58"/>
        <v>0</v>
      </c>
      <c r="AL216" s="58" t="str">
        <f t="shared" si="59"/>
        <v/>
      </c>
      <c r="AM216" s="59" t="str">
        <f t="shared" si="60"/>
        <v/>
      </c>
      <c r="AN216" s="59" t="str">
        <f t="shared" si="61"/>
        <v/>
      </c>
      <c r="AO216" s="60"/>
    </row>
    <row r="217" spans="3:41" x14ac:dyDescent="0.25">
      <c r="F217" s="45"/>
      <c r="G217" s="45"/>
      <c r="H217" s="45"/>
      <c r="I217" s="46" t="str">
        <f t="shared" si="62"/>
        <v/>
      </c>
      <c r="J217" s="46" t="str">
        <f t="shared" si="63"/>
        <v/>
      </c>
      <c r="K217" s="47" t="str">
        <f t="shared" si="51"/>
        <v/>
      </c>
      <c r="L217" s="47" t="str">
        <f t="shared" si="52"/>
        <v/>
      </c>
      <c r="M217" s="48">
        <f t="shared" si="64"/>
        <v>0</v>
      </c>
      <c r="N217" s="46" t="str">
        <f t="shared" si="53"/>
        <v/>
      </c>
      <c r="O217" s="47" t="str">
        <f t="shared" si="54"/>
        <v/>
      </c>
      <c r="P217" s="47" t="str">
        <f t="shared" si="55"/>
        <v/>
      </c>
      <c r="Q217" s="48">
        <f t="shared" si="65"/>
        <v>0</v>
      </c>
      <c r="R217" s="2"/>
      <c r="AH217" s="57" t="str">
        <f>IF(G217&gt;1,IF($E$10&gt;0,100-(#REF!/(1+(AL217/#REF!)^#REF!)^#REF!+#REF!/(AL217-1))*100,100-(AL217*D$5+D$6)*100),"")</f>
        <v/>
      </c>
      <c r="AI217" s="21" t="str">
        <f t="shared" si="56"/>
        <v/>
      </c>
      <c r="AJ217" s="21" t="str">
        <f t="shared" si="57"/>
        <v/>
      </c>
      <c r="AK217" s="48">
        <f t="shared" si="58"/>
        <v>0</v>
      </c>
      <c r="AL217" s="58" t="str">
        <f t="shared" si="59"/>
        <v/>
      </c>
      <c r="AM217" s="59" t="str">
        <f t="shared" si="60"/>
        <v/>
      </c>
      <c r="AN217" s="59" t="str">
        <f t="shared" si="61"/>
        <v/>
      </c>
      <c r="AO217" s="60"/>
    </row>
    <row r="218" spans="3:41" x14ac:dyDescent="0.25">
      <c r="F218" s="45"/>
      <c r="G218" s="45"/>
      <c r="H218" s="45"/>
      <c r="I218" s="46" t="str">
        <f t="shared" si="62"/>
        <v/>
      </c>
      <c r="J218" s="46" t="str">
        <f t="shared" si="63"/>
        <v/>
      </c>
      <c r="K218" s="47" t="str">
        <f t="shared" si="51"/>
        <v/>
      </c>
      <c r="L218" s="47" t="str">
        <f t="shared" si="52"/>
        <v/>
      </c>
      <c r="M218" s="48">
        <f t="shared" si="64"/>
        <v>0</v>
      </c>
      <c r="N218" s="46" t="str">
        <f t="shared" si="53"/>
        <v/>
      </c>
      <c r="O218" s="47" t="str">
        <f t="shared" si="54"/>
        <v/>
      </c>
      <c r="P218" s="47" t="str">
        <f t="shared" si="55"/>
        <v/>
      </c>
      <c r="Q218" s="48">
        <f t="shared" si="65"/>
        <v>0</v>
      </c>
      <c r="R218" s="2"/>
      <c r="AH218" s="57" t="str">
        <f>IF(G218&gt;1,IF($E$10&gt;0,100-(#REF!/(1+(AL218/#REF!)^#REF!)^#REF!+#REF!/(AL218-1))*100,100-(AL218*D$5+D$6)*100),"")</f>
        <v/>
      </c>
      <c r="AI218" s="21" t="str">
        <f t="shared" si="56"/>
        <v/>
      </c>
      <c r="AJ218" s="21" t="str">
        <f t="shared" si="57"/>
        <v/>
      </c>
      <c r="AK218" s="48">
        <f t="shared" si="58"/>
        <v>0</v>
      </c>
      <c r="AL218" s="58" t="str">
        <f t="shared" si="59"/>
        <v/>
      </c>
      <c r="AM218" s="59" t="str">
        <f t="shared" si="60"/>
        <v/>
      </c>
      <c r="AN218" s="59" t="str">
        <f t="shared" si="61"/>
        <v/>
      </c>
      <c r="AO218" s="60"/>
    </row>
    <row r="219" spans="3:41" x14ac:dyDescent="0.25">
      <c r="F219" s="45"/>
      <c r="G219" s="45"/>
      <c r="H219" s="45"/>
      <c r="I219" s="46" t="str">
        <f t="shared" si="62"/>
        <v/>
      </c>
      <c r="J219" s="46" t="str">
        <f t="shared" si="63"/>
        <v/>
      </c>
      <c r="K219" s="47" t="str">
        <f t="shared" si="51"/>
        <v/>
      </c>
      <c r="L219" s="47" t="str">
        <f t="shared" si="52"/>
        <v/>
      </c>
      <c r="M219" s="48">
        <f t="shared" si="64"/>
        <v>0</v>
      </c>
      <c r="N219" s="46" t="str">
        <f t="shared" si="53"/>
        <v/>
      </c>
      <c r="O219" s="47" t="str">
        <f t="shared" si="54"/>
        <v/>
      </c>
      <c r="P219" s="47" t="str">
        <f t="shared" si="55"/>
        <v/>
      </c>
      <c r="Q219" s="48">
        <f t="shared" si="65"/>
        <v>0</v>
      </c>
      <c r="R219" s="2"/>
      <c r="AH219" s="57" t="str">
        <f>IF(G219&gt;1,IF($E$10&gt;0,100-(#REF!/(1+(AL219/#REF!)^#REF!)^#REF!+#REF!/(AL219-1))*100,100-(AL219*D$5+D$6)*100),"")</f>
        <v/>
      </c>
      <c r="AI219" s="21" t="str">
        <f t="shared" si="56"/>
        <v/>
      </c>
      <c r="AJ219" s="21" t="str">
        <f t="shared" si="57"/>
        <v/>
      </c>
      <c r="AK219" s="48">
        <f t="shared" si="58"/>
        <v>0</v>
      </c>
      <c r="AL219" s="58" t="str">
        <f t="shared" si="59"/>
        <v/>
      </c>
      <c r="AM219" s="59" t="str">
        <f t="shared" si="60"/>
        <v/>
      </c>
      <c r="AN219" s="59" t="str">
        <f t="shared" si="61"/>
        <v/>
      </c>
      <c r="AO219" s="60"/>
    </row>
    <row r="220" spans="3:41" ht="15.75" thickBot="1" x14ac:dyDescent="0.3">
      <c r="F220" s="84"/>
      <c r="G220" s="84"/>
      <c r="H220" s="84"/>
      <c r="I220" s="46" t="str">
        <f t="shared" si="62"/>
        <v/>
      </c>
      <c r="J220" s="46" t="str">
        <f t="shared" si="63"/>
        <v/>
      </c>
      <c r="K220" s="85" t="str">
        <f t="shared" si="51"/>
        <v/>
      </c>
      <c r="L220" s="85" t="str">
        <f t="shared" si="52"/>
        <v/>
      </c>
      <c r="M220" s="48">
        <f t="shared" si="64"/>
        <v>0</v>
      </c>
      <c r="N220" s="46" t="str">
        <f t="shared" si="53"/>
        <v/>
      </c>
      <c r="O220" s="47" t="str">
        <f t="shared" si="54"/>
        <v/>
      </c>
      <c r="P220" s="47" t="str">
        <f t="shared" si="55"/>
        <v/>
      </c>
      <c r="Q220" s="48">
        <f t="shared" si="65"/>
        <v>0</v>
      </c>
      <c r="R220" s="2"/>
      <c r="AH220" s="57" t="str">
        <f>IF(G220&gt;1,IF($E$10&gt;0,100-(#REF!/(1+(AL220/#REF!)^#REF!)^#REF!+#REF!/(AL220-1))*100,100-(AL220*D$5+D$6)*100),"")</f>
        <v/>
      </c>
      <c r="AI220" s="21" t="str">
        <f t="shared" si="56"/>
        <v/>
      </c>
      <c r="AJ220" s="21" t="str">
        <f t="shared" si="57"/>
        <v/>
      </c>
      <c r="AK220" s="86">
        <f t="shared" si="58"/>
        <v>0</v>
      </c>
      <c r="AL220" s="58" t="str">
        <f t="shared" si="59"/>
        <v/>
      </c>
      <c r="AM220" s="59" t="str">
        <f t="shared" si="60"/>
        <v/>
      </c>
      <c r="AN220" s="59" t="str">
        <f t="shared" si="61"/>
        <v/>
      </c>
      <c r="AO220" s="60"/>
    </row>
  </sheetData>
  <mergeCells count="14">
    <mergeCell ref="AD3:AF3"/>
    <mergeCell ref="AH3:AL3"/>
    <mergeCell ref="C9:E9"/>
    <mergeCell ref="C33:E33"/>
    <mergeCell ref="C2:E2"/>
    <mergeCell ref="G2:H2"/>
    <mergeCell ref="J2:Q2"/>
    <mergeCell ref="T2:AF2"/>
    <mergeCell ref="J3:M3"/>
    <mergeCell ref="N3:Q3"/>
    <mergeCell ref="T3:U3"/>
    <mergeCell ref="V3:W3"/>
    <mergeCell ref="X3:Z3"/>
    <mergeCell ref="AA3:AC3"/>
  </mergeCells>
  <conditionalFormatting sqref="L7:M220">
    <cfRule type="cellIs" dxfId="194" priority="5" operator="between">
      <formula>1.2</formula>
      <formula>10</formula>
    </cfRule>
  </conditionalFormatting>
  <conditionalFormatting sqref="P7:P220">
    <cfRule type="cellIs" dxfId="193" priority="4" operator="between">
      <formula>1.2</formula>
      <formula>10</formula>
    </cfRule>
  </conditionalFormatting>
  <conditionalFormatting sqref="Q7:R220">
    <cfRule type="cellIs" dxfId="192" priority="3" operator="between">
      <formula>1.2</formula>
      <formula>10</formula>
    </cfRule>
  </conditionalFormatting>
  <conditionalFormatting sqref="AK7:AK220">
    <cfRule type="cellIs" dxfId="191" priority="2" operator="between">
      <formula>1.2</formula>
      <formula>10</formula>
    </cfRule>
  </conditionalFormatting>
  <conditionalFormatting sqref="AJ7:AJ220">
    <cfRule type="cellIs" dxfId="190" priority="1" operator="between">
      <formula>1.2</formula>
      <formula>10</formula>
    </cfRule>
  </conditionalFormatting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919B3-DAC0-4653-B86D-959270C72B29}">
  <dimension ref="B1:AO220"/>
  <sheetViews>
    <sheetView zoomScale="80" zoomScaleNormal="80" workbookViewId="0">
      <selection activeCell="D5" sqref="D5"/>
    </sheetView>
  </sheetViews>
  <sheetFormatPr defaultColWidth="9.140625" defaultRowHeight="15" x14ac:dyDescent="0.25"/>
  <cols>
    <col min="1" max="1" width="1.42578125" customWidth="1"/>
    <col min="2" max="2" width="6.140625" customWidth="1"/>
    <col min="3" max="3" width="6" bestFit="1" customWidth="1"/>
    <col min="4" max="4" width="12.7109375" customWidth="1"/>
    <col min="5" max="5" width="19.140625" customWidth="1"/>
    <col min="6" max="7" width="11.5703125" bestFit="1" customWidth="1"/>
    <col min="8" max="8" width="15.28515625" bestFit="1" customWidth="1"/>
    <col min="9" max="9" width="12.7109375" customWidth="1"/>
    <col min="10" max="10" width="12" bestFit="1" customWidth="1"/>
    <col min="11" max="11" width="7.7109375" bestFit="1" customWidth="1"/>
    <col min="12" max="12" width="5.28515625" bestFit="1" customWidth="1"/>
    <col min="13" max="13" width="0.5703125" customWidth="1"/>
    <col min="14" max="14" width="12" bestFit="1" customWidth="1"/>
    <col min="15" max="15" width="6.140625" bestFit="1" customWidth="1"/>
    <col min="16" max="16" width="6.85546875" bestFit="1" customWidth="1"/>
    <col min="17" max="17" width="3.5703125" bestFit="1" customWidth="1"/>
    <col min="18" max="18" width="1.140625" customWidth="1"/>
    <col min="19" max="19" width="12.140625" bestFit="1" customWidth="1"/>
    <col min="20" max="20" width="8.28515625" bestFit="1" customWidth="1"/>
    <col min="21" max="21" width="8.85546875" bestFit="1" customWidth="1"/>
    <col min="34" max="34" width="8.7109375" customWidth="1"/>
    <col min="35" max="35" width="12.140625" bestFit="1" customWidth="1"/>
    <col min="36" max="36" width="8.28515625" bestFit="1" customWidth="1"/>
    <col min="37" max="37" width="0.85546875" customWidth="1"/>
    <col min="52" max="52" width="13.140625" bestFit="1" customWidth="1"/>
    <col min="54" max="54" width="12.28515625" bestFit="1" customWidth="1"/>
    <col min="55" max="55" width="16.28515625" bestFit="1" customWidth="1"/>
    <col min="56" max="56" width="12.5703125" bestFit="1" customWidth="1"/>
  </cols>
  <sheetData>
    <row r="1" spans="3:41" ht="15.75" thickBot="1" x14ac:dyDescent="0.3">
      <c r="G1">
        <f>COUNT(G7:G220)</f>
        <v>14</v>
      </c>
    </row>
    <row r="2" spans="3:41" ht="15.75" thickBot="1" x14ac:dyDescent="0.3">
      <c r="C2" s="186" t="s">
        <v>0</v>
      </c>
      <c r="D2" s="187"/>
      <c r="E2" s="187"/>
      <c r="F2" s="96"/>
      <c r="G2" s="186" t="s">
        <v>1</v>
      </c>
      <c r="H2" s="188"/>
      <c r="I2" s="96"/>
      <c r="J2" s="186" t="s">
        <v>2</v>
      </c>
      <c r="K2" s="187"/>
      <c r="L2" s="187"/>
      <c r="M2" s="187"/>
      <c r="N2" s="187"/>
      <c r="O2" s="187"/>
      <c r="P2" s="187"/>
      <c r="Q2" s="188"/>
      <c r="R2" s="1"/>
      <c r="S2" s="2"/>
      <c r="T2" s="186" t="s">
        <v>3</v>
      </c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8"/>
      <c r="AH2" s="1"/>
      <c r="AI2" s="1"/>
      <c r="AJ2" s="1"/>
      <c r="AK2" s="1"/>
    </row>
    <row r="3" spans="3:41" ht="15.75" thickBot="1" x14ac:dyDescent="0.3">
      <c r="C3" s="95"/>
      <c r="D3" s="96" t="s">
        <v>4</v>
      </c>
      <c r="E3" s="97" t="s">
        <v>5</v>
      </c>
      <c r="F3" s="96"/>
      <c r="G3" s="96"/>
      <c r="H3" s="96"/>
      <c r="I3" s="3"/>
      <c r="J3" s="183" t="s">
        <v>4</v>
      </c>
      <c r="K3" s="184"/>
      <c r="L3" s="184"/>
      <c r="M3" s="185"/>
      <c r="N3" s="183" t="s">
        <v>6</v>
      </c>
      <c r="O3" s="184"/>
      <c r="P3" s="184"/>
      <c r="Q3" s="185"/>
      <c r="R3" s="1"/>
      <c r="T3" s="189" t="s">
        <v>7</v>
      </c>
      <c r="U3" s="190"/>
      <c r="V3" s="189" t="s">
        <v>8</v>
      </c>
      <c r="W3" s="190"/>
      <c r="X3" s="179" t="s">
        <v>9</v>
      </c>
      <c r="Y3" s="179"/>
      <c r="Z3" s="180"/>
      <c r="AA3" s="178" t="s">
        <v>10</v>
      </c>
      <c r="AB3" s="179"/>
      <c r="AC3" s="180"/>
      <c r="AD3" s="178" t="s">
        <v>11</v>
      </c>
      <c r="AE3" s="179"/>
      <c r="AF3" s="180"/>
      <c r="AG3" s="4"/>
      <c r="AH3" s="181" t="str">
        <f>CONCATENATE(G6,"CF")</f>
        <v>06/05Core_eCF</v>
      </c>
      <c r="AI3" s="182"/>
      <c r="AJ3" s="182"/>
      <c r="AK3" s="182"/>
      <c r="AL3" s="182"/>
      <c r="AM3" s="4"/>
      <c r="AN3" s="4"/>
    </row>
    <row r="4" spans="3:41" ht="15.75" thickBot="1" x14ac:dyDescent="0.3">
      <c r="C4" s="5" t="s">
        <v>12</v>
      </c>
      <c r="D4" s="6">
        <v>44354</v>
      </c>
      <c r="E4" s="7"/>
      <c r="F4" s="8"/>
      <c r="G4" s="8" t="s">
        <v>13</v>
      </c>
      <c r="H4" s="9">
        <f>RSQ(I7:I220,G7:G220)</f>
        <v>0.34810224656705324</v>
      </c>
      <c r="I4" s="88"/>
      <c r="J4" s="10" t="s">
        <v>14</v>
      </c>
      <c r="K4" s="11" t="s">
        <v>15</v>
      </c>
      <c r="L4" s="11" t="s">
        <v>16</v>
      </c>
      <c r="M4" s="12"/>
      <c r="N4" s="10" t="s">
        <v>14</v>
      </c>
      <c r="O4" s="11" t="s">
        <v>17</v>
      </c>
      <c r="P4" s="11" t="s">
        <v>18</v>
      </c>
      <c r="Q4" s="12"/>
      <c r="R4" s="4"/>
      <c r="S4" s="4"/>
      <c r="T4" s="13" t="s">
        <v>19</v>
      </c>
      <c r="U4" s="14" t="s">
        <v>20</v>
      </c>
      <c r="V4" s="13" t="s">
        <v>19</v>
      </c>
      <c r="W4" s="14" t="s">
        <v>20</v>
      </c>
      <c r="X4" s="13" t="s">
        <v>21</v>
      </c>
      <c r="Y4" s="14" t="s">
        <v>22</v>
      </c>
      <c r="Z4" s="13" t="s">
        <v>23</v>
      </c>
      <c r="AA4" s="13" t="s">
        <v>7</v>
      </c>
      <c r="AB4" s="14" t="s">
        <v>24</v>
      </c>
      <c r="AC4" s="13" t="s">
        <v>25</v>
      </c>
      <c r="AD4" s="14" t="s">
        <v>26</v>
      </c>
      <c r="AE4" s="13" t="s">
        <v>24</v>
      </c>
      <c r="AF4" s="14" t="s">
        <v>25</v>
      </c>
      <c r="AG4" s="15"/>
      <c r="AH4" s="16" t="s">
        <v>14</v>
      </c>
      <c r="AI4" s="17" t="s">
        <v>17</v>
      </c>
      <c r="AJ4" s="17" t="s">
        <v>18</v>
      </c>
      <c r="AK4" s="18"/>
      <c r="AM4" s="15"/>
      <c r="AN4" s="1"/>
    </row>
    <row r="5" spans="3:41" ht="15.75" thickBot="1" x14ac:dyDescent="0.3">
      <c r="C5" s="5" t="s">
        <v>37</v>
      </c>
      <c r="D5" s="61">
        <f>SLOPE(C35:C215,D35:D215)</f>
        <v>-8.8332158912558416</v>
      </c>
      <c r="E5" s="62">
        <f>SLOPE(C35:C214,D35:D214)</f>
        <v>-8.8332158912558416</v>
      </c>
      <c r="F5" s="8"/>
      <c r="G5" s="8" t="s">
        <v>27</v>
      </c>
      <c r="H5" s="19">
        <v>44352</v>
      </c>
      <c r="I5" s="89"/>
      <c r="J5" s="20">
        <f>1-(SUM(M7:M220))/COUNT(G7:G220)</f>
        <v>0.9285714285714286</v>
      </c>
      <c r="K5" s="21">
        <f>IF(G7&gt;0.1,AVERAGE(K7:K220),0)</f>
        <v>-0.36334054061533499</v>
      </c>
      <c r="L5" s="21">
        <f>AVERAGE(L7:L220)</f>
        <v>0.51743694565798193</v>
      </c>
      <c r="M5" s="22"/>
      <c r="N5" s="20">
        <f>1-(SUM(Q7:Q220))/COUNT(L7:L220)</f>
        <v>1</v>
      </c>
      <c r="O5" s="21">
        <f>AVERAGE(O7:O220)</f>
        <v>5.0753052554292872E-15</v>
      </c>
      <c r="P5" s="21">
        <f>AVERAGE(P7:P220)</f>
        <v>0.48263950148800411</v>
      </c>
      <c r="Q5" s="22"/>
      <c r="R5" s="2"/>
      <c r="S5" s="23" t="s">
        <v>6</v>
      </c>
      <c r="T5" s="24">
        <f>100-$E$6</f>
        <v>47.454391293632625</v>
      </c>
      <c r="U5" s="25">
        <f>-$E$5</f>
        <v>8.8332158912558416</v>
      </c>
      <c r="V5" s="24">
        <f>$E$6</f>
        <v>52.545608706367375</v>
      </c>
      <c r="W5" s="25">
        <f>$E$5</f>
        <v>-8.8332158912558416</v>
      </c>
      <c r="X5" s="26">
        <v>5.4</v>
      </c>
      <c r="Y5" s="27">
        <f>X5*U5+T5</f>
        <v>95.153757106414176</v>
      </c>
      <c r="Z5" s="27">
        <f>100-Y5</f>
        <v>4.8462428935858242</v>
      </c>
      <c r="AA5" s="28">
        <v>85</v>
      </c>
      <c r="AB5" s="29">
        <f>(AA5-T5)/U5</f>
        <v>4.2505027804804865</v>
      </c>
      <c r="AC5" s="27">
        <f>100-AA5</f>
        <v>15</v>
      </c>
      <c r="AD5" s="28">
        <v>5</v>
      </c>
      <c r="AE5" s="29">
        <f>(AD5-V5)/W5</f>
        <v>5.3825933036951605</v>
      </c>
      <c r="AF5" s="30">
        <f>100-AD5</f>
        <v>95</v>
      </c>
      <c r="AG5" s="15"/>
      <c r="AH5" s="20">
        <f>1-(SUM(AK7:AK220))/COUNT(G7:G220)</f>
        <v>0</v>
      </c>
      <c r="AI5" s="21">
        <f>AVERAGE(AI7:AI220)</f>
        <v>479.17308879560943</v>
      </c>
      <c r="AJ5" s="21">
        <f>AVERAGE(AJ7:AJ220)</f>
        <v>479.17308879560943</v>
      </c>
      <c r="AK5" s="22"/>
      <c r="AM5" s="31">
        <v>181</v>
      </c>
      <c r="AN5" s="31">
        <v>0</v>
      </c>
    </row>
    <row r="6" spans="3:41" ht="15.75" thickBot="1" x14ac:dyDescent="0.3">
      <c r="C6" s="5" t="s">
        <v>38</v>
      </c>
      <c r="D6" s="61">
        <f>INTERCEPT(C35:C214,D35:D214)</f>
        <v>52.182268165752042</v>
      </c>
      <c r="E6" s="62">
        <f>D6-$K$5</f>
        <v>52.545608706367375</v>
      </c>
      <c r="F6" s="8" t="s">
        <v>45</v>
      </c>
      <c r="G6" s="8" t="str">
        <f>CONCATENATE(TEXT(H5,"mm/dd"),"Core_e")</f>
        <v>06/05Core_e</v>
      </c>
      <c r="H6" s="8" t="str">
        <f>CONCATENATE(TEXT(H5,"mm/dd"),"Core_AV%")</f>
        <v>06/05Core_AV%</v>
      </c>
      <c r="I6" s="32" t="s">
        <v>28</v>
      </c>
      <c r="J6" s="33" t="s">
        <v>29</v>
      </c>
      <c r="K6" s="34" t="s">
        <v>30</v>
      </c>
      <c r="L6" s="34" t="s">
        <v>31</v>
      </c>
      <c r="M6" s="35"/>
      <c r="N6" s="33" t="s">
        <v>29</v>
      </c>
      <c r="O6" s="34" t="s">
        <v>30</v>
      </c>
      <c r="P6" s="34" t="s">
        <v>31</v>
      </c>
      <c r="Q6" s="35"/>
      <c r="R6" s="36"/>
      <c r="S6" s="37"/>
      <c r="T6" s="38"/>
      <c r="U6" s="38"/>
      <c r="V6" s="38"/>
      <c r="W6" s="38"/>
      <c r="X6" s="39"/>
      <c r="Y6" s="40"/>
      <c r="Z6" s="40"/>
      <c r="AA6" s="40"/>
      <c r="AB6" s="39"/>
      <c r="AC6" s="40"/>
      <c r="AD6" s="40"/>
      <c r="AE6" s="41"/>
      <c r="AF6" s="42"/>
      <c r="AH6" s="43" t="s">
        <v>29</v>
      </c>
      <c r="AI6" s="44" t="s">
        <v>30</v>
      </c>
      <c r="AJ6" s="44" t="s">
        <v>31</v>
      </c>
      <c r="AK6" s="35"/>
      <c r="AL6" s="43" t="s">
        <v>32</v>
      </c>
      <c r="AM6" s="36" t="s">
        <v>33</v>
      </c>
      <c r="AN6" s="36" t="s">
        <v>34</v>
      </c>
      <c r="AO6" s="36" t="s">
        <v>35</v>
      </c>
    </row>
    <row r="7" spans="3:41" ht="15.75" thickBot="1" x14ac:dyDescent="0.3">
      <c r="C7" s="5" t="s">
        <v>39</v>
      </c>
      <c r="D7" s="61">
        <f>RSQ(D35:D214,E35:E214)</f>
        <v>0.92862212179972958</v>
      </c>
      <c r="E7" s="63">
        <f>D7</f>
        <v>0.92862212179972958</v>
      </c>
      <c r="F7" s="45">
        <v>34.1</v>
      </c>
      <c r="G7" s="45">
        <v>5.333499999999999</v>
      </c>
      <c r="H7" s="45">
        <v>4.2999999999999972</v>
      </c>
      <c r="I7" s="46">
        <f>IF(G7&gt;1,100-H7,"")</f>
        <v>95.7</v>
      </c>
      <c r="J7" s="46">
        <f>IF(G7&gt;1,100-(G7*D$5+D$6),"")</f>
        <v>94.929688790260983</v>
      </c>
      <c r="K7" s="47">
        <f t="shared" ref="K7:K70" si="0">IF(G7&gt;1,I7-J7,"")</f>
        <v>0.77031120973902034</v>
      </c>
      <c r="L7" s="47">
        <f t="shared" ref="L7:L70" si="1">IF(G7&gt;1,ABS(K7),"")</f>
        <v>0.77031120973902034</v>
      </c>
      <c r="M7" s="48">
        <f>IF($G7&gt;1.2,IF(L7&gt;1.2,1,0),0)</f>
        <v>0</v>
      </c>
      <c r="N7" s="46">
        <f t="shared" ref="N7:N70" si="2">IF(G7&gt;1,J7+$K$5,"")</f>
        <v>94.566348249645642</v>
      </c>
      <c r="O7" s="47">
        <f t="shared" ref="O7:O70" si="3">IF(G7&gt;1,I7-N7,"")</f>
        <v>1.1336517503543604</v>
      </c>
      <c r="P7" s="47">
        <f t="shared" ref="P7:P70" si="4">IF(G7&gt;1,ABS(O7),"")</f>
        <v>1.1336517503543604</v>
      </c>
      <c r="Q7" s="48">
        <f>IF($G7&gt;1.2,IF(P7&gt;1.2,1,0),0)</f>
        <v>0</v>
      </c>
      <c r="R7" s="2"/>
      <c r="S7" s="49" t="s">
        <v>36</v>
      </c>
      <c r="T7" s="50">
        <f>100-$D$6</f>
        <v>47.817731834247958</v>
      </c>
      <c r="U7" s="51">
        <f>-$D$5</f>
        <v>8.8332158912558416</v>
      </c>
      <c r="V7" s="50">
        <f>$D$6</f>
        <v>52.182268165752042</v>
      </c>
      <c r="W7" s="51">
        <f>$D$5</f>
        <v>-8.8332158912558416</v>
      </c>
      <c r="X7" s="52">
        <f>X5</f>
        <v>5.4</v>
      </c>
      <c r="Y7" s="53">
        <f>X7*U7+T7</f>
        <v>95.517097647029516</v>
      </c>
      <c r="Z7" s="53">
        <f>100-Y7</f>
        <v>4.4829023529704841</v>
      </c>
      <c r="AA7" s="54">
        <f>AA5</f>
        <v>85</v>
      </c>
      <c r="AB7" s="55">
        <f>(AA7-T7)/U7</f>
        <v>4.209369342207455</v>
      </c>
      <c r="AC7" s="53">
        <f>100-AA7</f>
        <v>15</v>
      </c>
      <c r="AD7" s="54">
        <f>AD5</f>
        <v>5</v>
      </c>
      <c r="AE7" s="55">
        <f>(AD7-V7)/W7</f>
        <v>5.341459865422129</v>
      </c>
      <c r="AF7" s="56">
        <f>100-AD7</f>
        <v>95</v>
      </c>
      <c r="AH7" s="57">
        <f>IF(G7&gt;1,IF($E$10&gt;0,100-(#REF!/(1+(AL7/#REF!)^#REF!)^#REF!+#REF!/(AL7-1))*100,100-(AL7*D$5+D$6)*100),"")</f>
        <v>-407.03112097390175</v>
      </c>
      <c r="AI7" s="21">
        <f t="shared" ref="AI7:AI70" si="5">IF(G7&gt;1,I7-AH7,"")</f>
        <v>502.73112097390174</v>
      </c>
      <c r="AJ7" s="21">
        <f t="shared" ref="AJ7:AJ70" si="6">IF(G7&gt;1,ABS(AI7),"")</f>
        <v>502.73112097390174</v>
      </c>
      <c r="AK7" s="48">
        <f t="shared" ref="AK7:AK70" si="7">IF($G7&gt;1.2,IF(AJ7&gt;1.2,1,0),0)</f>
        <v>1</v>
      </c>
      <c r="AL7" s="58">
        <f t="shared" ref="AL7:AL70" si="8">IF(G7&gt;0,G7+AN7,"")</f>
        <v>5.333499999999999</v>
      </c>
      <c r="AM7" s="59">
        <f t="shared" ref="AM7:AM70" si="9">IF(G7&gt;0,$AM$5,"")</f>
        <v>181</v>
      </c>
      <c r="AN7" s="59">
        <f t="shared" ref="AN7:AN70" si="10">IF(G7&gt;0,$AN$5,"")</f>
        <v>0</v>
      </c>
      <c r="AO7" s="60"/>
    </row>
    <row r="8" spans="3:41" ht="15.75" thickBot="1" x14ac:dyDescent="0.3">
      <c r="C8" s="64"/>
      <c r="D8" s="65"/>
      <c r="E8" s="66"/>
      <c r="F8" s="45">
        <v>34.200000000000003</v>
      </c>
      <c r="G8" s="45">
        <v>5.4002499999999998</v>
      </c>
      <c r="H8" s="45">
        <v>5.8499999999999943</v>
      </c>
      <c r="I8" s="46">
        <f t="shared" ref="I8:I71" si="11">IF(G8&gt;1,100-H8,"")</f>
        <v>94.15</v>
      </c>
      <c r="J8" s="46">
        <f t="shared" ref="J8:J71" si="12">IF(G8&gt;1,100-(G8*D$5+D$6),"")</f>
        <v>95.519305951002309</v>
      </c>
      <c r="K8" s="47">
        <f t="shared" si="0"/>
        <v>-1.3693059510023033</v>
      </c>
      <c r="L8" s="47">
        <f t="shared" si="1"/>
        <v>1.3693059510023033</v>
      </c>
      <c r="M8" s="48">
        <f t="shared" ref="M8:M71" si="13">IF($G8&gt;1.2,IF(L8&gt;1.2,1,0),0)</f>
        <v>1</v>
      </c>
      <c r="N8" s="46">
        <f t="shared" si="2"/>
        <v>95.155965410386969</v>
      </c>
      <c r="O8" s="47">
        <f t="shared" si="3"/>
        <v>-1.0059654103869633</v>
      </c>
      <c r="P8" s="47">
        <f t="shared" si="4"/>
        <v>1.0059654103869633</v>
      </c>
      <c r="Q8" s="48">
        <f t="shared" ref="Q8:Q71" si="14">IF($G8&gt;1.2,IF(P8&gt;1.2,1,0),0)</f>
        <v>0</v>
      </c>
      <c r="R8" s="2"/>
      <c r="AH8" s="57">
        <f>IF(G8&gt;1,IF($E$10&gt;0,100-(#REF!/(1+(AL8/#REF!)^#REF!)^#REF!+#REF!/(AL8-1))*100,100-(AL8*D$5+D$6)*100),"")</f>
        <v>-348.06940489976841</v>
      </c>
      <c r="AI8" s="21">
        <f t="shared" si="5"/>
        <v>442.21940489976839</v>
      </c>
      <c r="AJ8" s="21">
        <f t="shared" si="6"/>
        <v>442.21940489976839</v>
      </c>
      <c r="AK8" s="48">
        <f t="shared" si="7"/>
        <v>1</v>
      </c>
      <c r="AL8" s="58">
        <f t="shared" si="8"/>
        <v>5.4002499999999998</v>
      </c>
      <c r="AM8" s="59">
        <f t="shared" si="9"/>
        <v>181</v>
      </c>
      <c r="AN8" s="59">
        <f t="shared" si="10"/>
        <v>0</v>
      </c>
      <c r="AO8" s="60"/>
    </row>
    <row r="9" spans="3:41" x14ac:dyDescent="0.25">
      <c r="C9" s="183" t="str">
        <f>CONCATENATE(TEXT(D4,"mm/dd"),"PuckCurve")</f>
        <v>06/07PuckCurve</v>
      </c>
      <c r="D9" s="184"/>
      <c r="E9" s="185"/>
      <c r="F9" s="45">
        <v>35.1</v>
      </c>
      <c r="G9" s="45">
        <v>5.2880000000000003</v>
      </c>
      <c r="H9" s="45">
        <v>6.4000000000000057</v>
      </c>
      <c r="I9" s="46">
        <f t="shared" si="11"/>
        <v>93.6</v>
      </c>
      <c r="J9" s="46">
        <f t="shared" si="12"/>
        <v>94.52777746720885</v>
      </c>
      <c r="K9" s="47">
        <f t="shared" si="0"/>
        <v>-0.92777746720885546</v>
      </c>
      <c r="L9" s="47">
        <f t="shared" si="1"/>
        <v>0.92777746720885546</v>
      </c>
      <c r="M9" s="48">
        <f t="shared" si="13"/>
        <v>0</v>
      </c>
      <c r="N9" s="46">
        <f t="shared" si="2"/>
        <v>94.16443692659351</v>
      </c>
      <c r="O9" s="47">
        <f t="shared" si="3"/>
        <v>-0.56443692659351541</v>
      </c>
      <c r="P9" s="47">
        <f t="shared" si="4"/>
        <v>0.56443692659351541</v>
      </c>
      <c r="Q9" s="48">
        <f t="shared" si="14"/>
        <v>0</v>
      </c>
      <c r="R9" s="2"/>
      <c r="AH9" s="57">
        <f>IF(G9&gt;1,IF($E$10&gt;0,100-(#REF!/(1+(AL9/#REF!)^#REF!)^#REF!+#REF!/(AL9-1))*100,100-(AL9*D$5+D$6)*100),"")</f>
        <v>-447.22225327911497</v>
      </c>
      <c r="AI9" s="21">
        <f t="shared" si="5"/>
        <v>540.82225327911499</v>
      </c>
      <c r="AJ9" s="21">
        <f t="shared" si="6"/>
        <v>540.82225327911499</v>
      </c>
      <c r="AK9" s="48">
        <f t="shared" si="7"/>
        <v>1</v>
      </c>
      <c r="AL9" s="58">
        <f t="shared" si="8"/>
        <v>5.2880000000000003</v>
      </c>
      <c r="AM9" s="59">
        <f t="shared" si="9"/>
        <v>181</v>
      </c>
      <c r="AN9" s="59">
        <f t="shared" si="10"/>
        <v>0</v>
      </c>
      <c r="AO9" s="60"/>
    </row>
    <row r="10" spans="3:41" x14ac:dyDescent="0.25">
      <c r="C10" s="67">
        <v>4</v>
      </c>
      <c r="D10" s="68" t="s">
        <v>43</v>
      </c>
      <c r="E10" s="69"/>
      <c r="F10" s="94">
        <v>35.200000000000003</v>
      </c>
      <c r="G10" s="94">
        <v>5.3317499999999995</v>
      </c>
      <c r="H10" s="94">
        <v>5.4000000000000057</v>
      </c>
      <c r="I10" s="46">
        <f t="shared" si="11"/>
        <v>94.6</v>
      </c>
      <c r="J10" s="46">
        <f t="shared" si="12"/>
        <v>94.914230662451288</v>
      </c>
      <c r="K10" s="47">
        <f t="shared" si="0"/>
        <v>-0.31423066245129405</v>
      </c>
      <c r="L10" s="47">
        <f t="shared" si="1"/>
        <v>0.31423066245129405</v>
      </c>
      <c r="M10" s="48">
        <f t="shared" si="13"/>
        <v>0</v>
      </c>
      <c r="N10" s="46">
        <f t="shared" si="2"/>
        <v>94.550890121835948</v>
      </c>
      <c r="O10" s="47">
        <f t="shared" si="3"/>
        <v>4.9109878164045995E-2</v>
      </c>
      <c r="P10" s="47">
        <f t="shared" si="4"/>
        <v>4.9109878164045995E-2</v>
      </c>
      <c r="Q10" s="48">
        <f t="shared" si="14"/>
        <v>0</v>
      </c>
      <c r="R10" s="2"/>
      <c r="AH10" s="57">
        <f>IF(G10&gt;1,IF($E$10&gt;0,100-(#REF!/(1+(AL10/#REF!)^#REF!)^#REF!+#REF!/(AL10-1))*100,100-(AL10*D$5+D$6)*100),"")</f>
        <v>-408.57693375487116</v>
      </c>
      <c r="AI10" s="21">
        <f t="shared" si="5"/>
        <v>503.17693375487113</v>
      </c>
      <c r="AJ10" s="21">
        <f t="shared" si="6"/>
        <v>503.17693375487113</v>
      </c>
      <c r="AK10" s="48">
        <f t="shared" si="7"/>
        <v>1</v>
      </c>
      <c r="AL10" s="58">
        <f t="shared" si="8"/>
        <v>5.3317499999999995</v>
      </c>
      <c r="AM10" s="59">
        <f t="shared" si="9"/>
        <v>181</v>
      </c>
      <c r="AN10" s="59">
        <f t="shared" si="10"/>
        <v>0</v>
      </c>
      <c r="AO10" s="60"/>
    </row>
    <row r="11" spans="3:41" ht="15.75" thickBot="1" x14ac:dyDescent="0.3">
      <c r="C11" s="70" t="s">
        <v>40</v>
      </c>
      <c r="D11" s="71" t="s">
        <v>41</v>
      </c>
      <c r="E11" s="72" t="str">
        <f>CONCATENATE(C9,"_C")</f>
        <v>06/07PuckCurve_C</v>
      </c>
      <c r="F11" s="94">
        <v>36.1</v>
      </c>
      <c r="G11" s="94">
        <v>5.3737499999999994</v>
      </c>
      <c r="H11" s="94">
        <v>4.7000000000000028</v>
      </c>
      <c r="I11" s="46">
        <f t="shared" si="11"/>
        <v>95.3</v>
      </c>
      <c r="J11" s="46">
        <f t="shared" si="12"/>
        <v>95.285225729884033</v>
      </c>
      <c r="K11" s="47">
        <f t="shared" si="0"/>
        <v>1.4774270115964327E-2</v>
      </c>
      <c r="L11" s="47">
        <f t="shared" si="1"/>
        <v>1.4774270115964327E-2</v>
      </c>
      <c r="M11" s="48">
        <f t="shared" si="13"/>
        <v>0</v>
      </c>
      <c r="N11" s="46">
        <f t="shared" si="2"/>
        <v>94.921885189268693</v>
      </c>
      <c r="O11" s="47">
        <f t="shared" si="3"/>
        <v>0.37811481073130437</v>
      </c>
      <c r="P11" s="47">
        <f t="shared" si="4"/>
        <v>0.37811481073130437</v>
      </c>
      <c r="Q11" s="48">
        <f t="shared" si="14"/>
        <v>0</v>
      </c>
      <c r="R11" s="2"/>
      <c r="AH11" s="57">
        <f>IF(G11&gt;1,IF($E$10&gt;0,100-(#REF!/(1+(AL11/#REF!)^#REF!)^#REF!+#REF!/(AL11-1))*100,100-(AL11*D$5+D$6)*100),"")</f>
        <v>-371.47742701159672</v>
      </c>
      <c r="AI11" s="21">
        <f t="shared" si="5"/>
        <v>466.77742701159673</v>
      </c>
      <c r="AJ11" s="21">
        <f t="shared" si="6"/>
        <v>466.77742701159673</v>
      </c>
      <c r="AK11" s="48">
        <f t="shared" si="7"/>
        <v>1</v>
      </c>
      <c r="AL11" s="58">
        <f t="shared" si="8"/>
        <v>5.3737499999999994</v>
      </c>
      <c r="AM11" s="59">
        <f t="shared" si="9"/>
        <v>181</v>
      </c>
      <c r="AN11" s="59">
        <f t="shared" si="10"/>
        <v>0</v>
      </c>
      <c r="AO11" s="60"/>
    </row>
    <row r="12" spans="3:41" ht="15.75" thickBot="1" x14ac:dyDescent="0.3">
      <c r="C12" s="73">
        <f>C10</f>
        <v>4</v>
      </c>
      <c r="D12" s="74">
        <f>100-(D$5*$C12+D$6)</f>
        <v>83.150595399271324</v>
      </c>
      <c r="E12" s="75">
        <f>100-($E$5*C12+$E$6)</f>
        <v>82.787254858655984</v>
      </c>
      <c r="F12" s="94">
        <v>36.200000000000003</v>
      </c>
      <c r="G12" s="94">
        <v>5.3864999999999998</v>
      </c>
      <c r="H12" s="94">
        <v>4.3499999999999943</v>
      </c>
      <c r="I12" s="46">
        <f t="shared" si="11"/>
        <v>95.65</v>
      </c>
      <c r="J12" s="46">
        <f t="shared" si="12"/>
        <v>95.397849232497549</v>
      </c>
      <c r="K12" s="47">
        <f t="shared" si="0"/>
        <v>0.25215076750245657</v>
      </c>
      <c r="L12" s="47">
        <f t="shared" si="1"/>
        <v>0.25215076750245657</v>
      </c>
      <c r="M12" s="48">
        <f t="shared" si="13"/>
        <v>0</v>
      </c>
      <c r="N12" s="46">
        <f t="shared" si="2"/>
        <v>95.034508691882209</v>
      </c>
      <c r="O12" s="47">
        <f t="shared" si="3"/>
        <v>0.61549130811779662</v>
      </c>
      <c r="P12" s="47">
        <f t="shared" si="4"/>
        <v>0.61549130811779662</v>
      </c>
      <c r="Q12" s="48">
        <f t="shared" si="14"/>
        <v>0</v>
      </c>
      <c r="R12" s="2"/>
      <c r="AH12" s="57">
        <f>IF(G12&gt;1,IF($E$10&gt;0,100-(#REF!/(1+(AL12/#REF!)^#REF!)^#REF!+#REF!/(AL12-1))*100,100-(AL12*D$5+D$6)*100),"")</f>
        <v>-360.21507675024509</v>
      </c>
      <c r="AI12" s="21">
        <f t="shared" si="5"/>
        <v>455.86507675024507</v>
      </c>
      <c r="AJ12" s="21">
        <f t="shared" si="6"/>
        <v>455.86507675024507</v>
      </c>
      <c r="AK12" s="48">
        <f t="shared" si="7"/>
        <v>1</v>
      </c>
      <c r="AL12" s="58">
        <f t="shared" si="8"/>
        <v>5.3864999999999998</v>
      </c>
      <c r="AM12" s="59">
        <f t="shared" si="9"/>
        <v>181</v>
      </c>
      <c r="AN12" s="59">
        <f t="shared" si="10"/>
        <v>0</v>
      </c>
      <c r="AO12" s="60"/>
    </row>
    <row r="13" spans="3:41" ht="15.75" thickBot="1" x14ac:dyDescent="0.3">
      <c r="C13" s="76">
        <f t="shared" ref="C13:C31" si="15">C12+0.1</f>
        <v>4.0999999999999996</v>
      </c>
      <c r="D13" s="74">
        <f t="shared" ref="D13:D31" si="16">100-(D$5*$C13+D$6)</f>
        <v>84.033916988396896</v>
      </c>
      <c r="E13" s="75">
        <f t="shared" ref="E13:E31" si="17">100-($E$5*C13+$E$6)</f>
        <v>83.670576447781571</v>
      </c>
      <c r="F13" s="94">
        <v>37.1</v>
      </c>
      <c r="G13" s="94">
        <v>5.3057500000000006</v>
      </c>
      <c r="H13" s="94">
        <v>5.5</v>
      </c>
      <c r="I13" s="46">
        <f t="shared" si="11"/>
        <v>94.5</v>
      </c>
      <c r="J13" s="46">
        <f t="shared" si="12"/>
        <v>94.684567049278655</v>
      </c>
      <c r="K13" s="47">
        <f t="shared" si="0"/>
        <v>-0.1845670492786553</v>
      </c>
      <c r="L13" s="47">
        <f t="shared" si="1"/>
        <v>0.1845670492786553</v>
      </c>
      <c r="M13" s="48">
        <f t="shared" si="13"/>
        <v>0</v>
      </c>
      <c r="N13" s="46">
        <f t="shared" si="2"/>
        <v>94.321226508663315</v>
      </c>
      <c r="O13" s="47">
        <f t="shared" si="3"/>
        <v>0.17877349133668474</v>
      </c>
      <c r="P13" s="47">
        <f t="shared" si="4"/>
        <v>0.17877349133668474</v>
      </c>
      <c r="Q13" s="48">
        <f t="shared" si="14"/>
        <v>0</v>
      </c>
      <c r="R13" s="2"/>
      <c r="AH13" s="57">
        <f>IF(G13&gt;1,IF($E$10&gt;0,100-(#REF!/(1+(AL13/#REF!)^#REF!)^#REF!+#REF!/(AL13-1))*100,100-(AL13*D$5+D$6)*100),"")</f>
        <v>-431.54329507213515</v>
      </c>
      <c r="AI13" s="21">
        <f t="shared" si="5"/>
        <v>526.04329507213515</v>
      </c>
      <c r="AJ13" s="21">
        <f t="shared" si="6"/>
        <v>526.04329507213515</v>
      </c>
      <c r="AK13" s="48">
        <f t="shared" si="7"/>
        <v>1</v>
      </c>
      <c r="AL13" s="58">
        <f t="shared" si="8"/>
        <v>5.3057500000000006</v>
      </c>
      <c r="AM13" s="59">
        <f t="shared" si="9"/>
        <v>181</v>
      </c>
      <c r="AN13" s="59">
        <f t="shared" si="10"/>
        <v>0</v>
      </c>
      <c r="AO13" s="60"/>
    </row>
    <row r="14" spans="3:41" ht="15.75" thickBot="1" x14ac:dyDescent="0.3">
      <c r="C14" s="76">
        <f t="shared" si="15"/>
        <v>4.1999999999999993</v>
      </c>
      <c r="D14" s="74">
        <f t="shared" si="16"/>
        <v>84.917238577522483</v>
      </c>
      <c r="E14" s="75">
        <f t="shared" si="17"/>
        <v>84.553898036907157</v>
      </c>
      <c r="F14" s="93">
        <v>37.200000000000003</v>
      </c>
      <c r="G14" s="93">
        <v>5.2784999999999993</v>
      </c>
      <c r="H14" s="93">
        <v>6.5999999999999943</v>
      </c>
      <c r="I14" s="46">
        <f t="shared" si="11"/>
        <v>93.4</v>
      </c>
      <c r="J14" s="46">
        <f t="shared" si="12"/>
        <v>94.443861916241914</v>
      </c>
      <c r="K14" s="47">
        <f t="shared" si="0"/>
        <v>-1.0438619162419087</v>
      </c>
      <c r="L14" s="47">
        <f t="shared" si="1"/>
        <v>1.0438619162419087</v>
      </c>
      <c r="M14" s="48">
        <f t="shared" si="13"/>
        <v>0</v>
      </c>
      <c r="N14" s="46">
        <f t="shared" si="2"/>
        <v>94.080521375626574</v>
      </c>
      <c r="O14" s="47">
        <f t="shared" si="3"/>
        <v>-0.68052137562656867</v>
      </c>
      <c r="P14" s="47">
        <f t="shared" si="4"/>
        <v>0.68052137562656867</v>
      </c>
      <c r="Q14" s="48">
        <f t="shared" si="14"/>
        <v>0</v>
      </c>
      <c r="R14" s="2"/>
      <c r="AH14" s="57">
        <f>IF(G14&gt;1,IF($E$10&gt;0,100-(#REF!/(1+(AL14/#REF!)^#REF!)^#REF!+#REF!/(AL14-1))*100,100-(AL14*D$5+D$6)*100),"")</f>
        <v>-455.6138083758085</v>
      </c>
      <c r="AI14" s="21">
        <f t="shared" si="5"/>
        <v>549.01380837580848</v>
      </c>
      <c r="AJ14" s="21">
        <f t="shared" si="6"/>
        <v>549.01380837580848</v>
      </c>
      <c r="AK14" s="48">
        <f t="shared" si="7"/>
        <v>1</v>
      </c>
      <c r="AL14" s="58">
        <f t="shared" si="8"/>
        <v>5.2784999999999993</v>
      </c>
      <c r="AM14" s="59">
        <f t="shared" si="9"/>
        <v>181</v>
      </c>
      <c r="AN14" s="59">
        <f t="shared" si="10"/>
        <v>0</v>
      </c>
      <c r="AO14" s="60"/>
    </row>
    <row r="15" spans="3:41" ht="15.75" thickBot="1" x14ac:dyDescent="0.3">
      <c r="C15" s="76">
        <f t="shared" si="15"/>
        <v>4.2999999999999989</v>
      </c>
      <c r="D15" s="74">
        <f t="shared" si="16"/>
        <v>85.800560166648069</v>
      </c>
      <c r="E15" s="75">
        <f t="shared" si="17"/>
        <v>85.437219626032743</v>
      </c>
      <c r="F15" s="45">
        <v>42.1</v>
      </c>
      <c r="G15" s="45">
        <v>5.3522499999999997</v>
      </c>
      <c r="H15" s="45">
        <v>5</v>
      </c>
      <c r="I15" s="46">
        <f t="shared" si="11"/>
        <v>95</v>
      </c>
      <c r="J15" s="46">
        <f t="shared" si="12"/>
        <v>95.095311588222032</v>
      </c>
      <c r="K15" s="47">
        <f t="shared" si="0"/>
        <v>-9.5311588222031673E-2</v>
      </c>
      <c r="L15" s="47">
        <f t="shared" si="1"/>
        <v>9.5311588222031673E-2</v>
      </c>
      <c r="M15" s="48">
        <f t="shared" si="13"/>
        <v>0</v>
      </c>
      <c r="N15" s="46">
        <f t="shared" si="2"/>
        <v>94.731971047606692</v>
      </c>
      <c r="O15" s="47">
        <f t="shared" si="3"/>
        <v>0.26802895239330837</v>
      </c>
      <c r="P15" s="47">
        <f t="shared" si="4"/>
        <v>0.26802895239330837</v>
      </c>
      <c r="Q15" s="48">
        <f t="shared" si="14"/>
        <v>0</v>
      </c>
      <c r="R15" s="2"/>
      <c r="AH15" s="57">
        <f>IF(G15&gt;1,IF($E$10&gt;0,100-(#REF!/(1+(AL15/#REF!)^#REF!)^#REF!+#REF!/(AL15-1))*100,100-(AL15*D$5+D$6)*100),"")</f>
        <v>-390.46884117779683</v>
      </c>
      <c r="AI15" s="21">
        <f t="shared" si="5"/>
        <v>485.46884117779683</v>
      </c>
      <c r="AJ15" s="21">
        <f t="shared" si="6"/>
        <v>485.46884117779683</v>
      </c>
      <c r="AK15" s="48">
        <f t="shared" si="7"/>
        <v>1</v>
      </c>
      <c r="AL15" s="58">
        <f t="shared" si="8"/>
        <v>5.3522499999999997</v>
      </c>
      <c r="AM15" s="59">
        <f t="shared" si="9"/>
        <v>181</v>
      </c>
      <c r="AN15" s="59">
        <f t="shared" si="10"/>
        <v>0</v>
      </c>
      <c r="AO15" s="60"/>
    </row>
    <row r="16" spans="3:41" ht="15.75" thickBot="1" x14ac:dyDescent="0.3">
      <c r="C16" s="76">
        <f t="shared" si="15"/>
        <v>4.3999999999999986</v>
      </c>
      <c r="D16" s="74">
        <f t="shared" si="16"/>
        <v>86.683881755773655</v>
      </c>
      <c r="E16" s="75">
        <f t="shared" si="17"/>
        <v>86.320541215158315</v>
      </c>
      <c r="F16" s="45">
        <v>42.2</v>
      </c>
      <c r="G16" s="45">
        <v>5.3929999999999998</v>
      </c>
      <c r="H16" s="45">
        <v>5.6500000000000057</v>
      </c>
      <c r="I16" s="46">
        <f t="shared" si="11"/>
        <v>94.35</v>
      </c>
      <c r="J16" s="46">
        <f t="shared" si="12"/>
        <v>95.455265135790711</v>
      </c>
      <c r="K16" s="47">
        <f t="shared" si="0"/>
        <v>-1.1052651357907166</v>
      </c>
      <c r="L16" s="47">
        <f t="shared" si="1"/>
        <v>1.1052651357907166</v>
      </c>
      <c r="M16" s="48">
        <f t="shared" si="13"/>
        <v>0</v>
      </c>
      <c r="N16" s="46">
        <f t="shared" si="2"/>
        <v>95.091924595175371</v>
      </c>
      <c r="O16" s="47">
        <f t="shared" si="3"/>
        <v>-0.74192459517537657</v>
      </c>
      <c r="P16" s="47">
        <f t="shared" si="4"/>
        <v>0.74192459517537657</v>
      </c>
      <c r="Q16" s="48">
        <f t="shared" si="14"/>
        <v>0</v>
      </c>
      <c r="R16" s="2"/>
      <c r="AH16" s="57">
        <f>IF(G16&gt;1,IF($E$10&gt;0,100-(#REF!/(1+(AL16/#REF!)^#REF!)^#REF!+#REF!/(AL16-1))*100,100-(AL16*D$5+D$6)*100),"")</f>
        <v>-354.47348642092891</v>
      </c>
      <c r="AI16" s="21">
        <f t="shared" si="5"/>
        <v>448.82348642092893</v>
      </c>
      <c r="AJ16" s="21">
        <f t="shared" si="6"/>
        <v>448.82348642092893</v>
      </c>
      <c r="AK16" s="48">
        <f t="shared" si="7"/>
        <v>1</v>
      </c>
      <c r="AL16" s="58">
        <f t="shared" si="8"/>
        <v>5.3929999999999998</v>
      </c>
      <c r="AM16" s="59">
        <f t="shared" si="9"/>
        <v>181</v>
      </c>
      <c r="AN16" s="59">
        <f t="shared" si="10"/>
        <v>0</v>
      </c>
      <c r="AO16" s="60"/>
    </row>
    <row r="17" spans="3:41" ht="15.75" thickBot="1" x14ac:dyDescent="0.3">
      <c r="C17" s="76">
        <f t="shared" si="15"/>
        <v>4.4999999999999982</v>
      </c>
      <c r="D17" s="74">
        <f t="shared" si="16"/>
        <v>87.567203344899227</v>
      </c>
      <c r="E17" s="75">
        <f t="shared" si="17"/>
        <v>87.203862804283887</v>
      </c>
      <c r="F17" s="45">
        <v>43.1</v>
      </c>
      <c r="G17" s="45">
        <v>5.3849999999999998</v>
      </c>
      <c r="H17" s="45">
        <v>5</v>
      </c>
      <c r="I17" s="46">
        <f t="shared" si="11"/>
        <v>95</v>
      </c>
      <c r="J17" s="46">
        <f t="shared" si="12"/>
        <v>95.384599408660662</v>
      </c>
      <c r="K17" s="47">
        <f t="shared" si="0"/>
        <v>-0.38459940866066233</v>
      </c>
      <c r="L17" s="47">
        <f t="shared" si="1"/>
        <v>0.38459940866066233</v>
      </c>
      <c r="M17" s="48">
        <f t="shared" si="13"/>
        <v>0</v>
      </c>
      <c r="N17" s="46">
        <f t="shared" si="2"/>
        <v>95.021258868045322</v>
      </c>
      <c r="O17" s="47">
        <f t="shared" si="3"/>
        <v>-2.1258868045322288E-2</v>
      </c>
      <c r="P17" s="47">
        <f t="shared" si="4"/>
        <v>2.1258868045322288E-2</v>
      </c>
      <c r="Q17" s="48">
        <f t="shared" si="14"/>
        <v>0</v>
      </c>
      <c r="R17" s="2"/>
      <c r="AH17" s="57">
        <f>IF(G17&gt;1,IF($E$10&gt;0,100-(#REF!/(1+(AL17/#REF!)^#REF!)^#REF!+#REF!/(AL17-1))*100,100-(AL17*D$5+D$6)*100),"")</f>
        <v>-361.54005913393377</v>
      </c>
      <c r="AI17" s="21">
        <f t="shared" si="5"/>
        <v>456.54005913393377</v>
      </c>
      <c r="AJ17" s="21">
        <f t="shared" si="6"/>
        <v>456.54005913393377</v>
      </c>
      <c r="AK17" s="48">
        <f t="shared" si="7"/>
        <v>1</v>
      </c>
      <c r="AL17" s="58">
        <f t="shared" si="8"/>
        <v>5.3849999999999998</v>
      </c>
      <c r="AM17" s="59">
        <f t="shared" si="9"/>
        <v>181</v>
      </c>
      <c r="AN17" s="59">
        <f t="shared" si="10"/>
        <v>0</v>
      </c>
      <c r="AO17" s="60"/>
    </row>
    <row r="18" spans="3:41" ht="15.75" thickBot="1" x14ac:dyDescent="0.3">
      <c r="C18" s="76">
        <f t="shared" si="15"/>
        <v>4.5999999999999979</v>
      </c>
      <c r="D18" s="74">
        <f t="shared" si="16"/>
        <v>88.450524934024813</v>
      </c>
      <c r="E18" s="75">
        <f t="shared" si="17"/>
        <v>88.087184393409473</v>
      </c>
      <c r="F18" s="94">
        <v>43.2</v>
      </c>
      <c r="G18" s="94">
        <v>5.5087500000000009</v>
      </c>
      <c r="H18" s="94">
        <v>4.25</v>
      </c>
      <c r="I18" s="46">
        <f t="shared" si="11"/>
        <v>95.75</v>
      </c>
      <c r="J18" s="46">
        <f t="shared" si="12"/>
        <v>96.477709875203587</v>
      </c>
      <c r="K18" s="47">
        <f t="shared" si="0"/>
        <v>-0.72770987520358688</v>
      </c>
      <c r="L18" s="47">
        <f t="shared" si="1"/>
        <v>0.72770987520358688</v>
      </c>
      <c r="M18" s="48">
        <f t="shared" si="13"/>
        <v>0</v>
      </c>
      <c r="N18" s="46">
        <f t="shared" si="2"/>
        <v>96.114369334588247</v>
      </c>
      <c r="O18" s="47">
        <f t="shared" si="3"/>
        <v>-0.36436933458824683</v>
      </c>
      <c r="P18" s="47">
        <f t="shared" si="4"/>
        <v>0.36436933458824683</v>
      </c>
      <c r="Q18" s="48">
        <f t="shared" si="14"/>
        <v>0</v>
      </c>
      <c r="R18" s="2"/>
      <c r="AH18" s="57">
        <f>IF(G18&gt;1,IF($E$10&gt;0,100-(#REF!/(1+(AL18/#REF!)^#REF!)^#REF!+#REF!/(AL18-1))*100,100-(AL18*D$5+D$6)*100),"")</f>
        <v>-252.22901247964131</v>
      </c>
      <c r="AI18" s="21">
        <f t="shared" si="5"/>
        <v>347.97901247964131</v>
      </c>
      <c r="AJ18" s="21">
        <f t="shared" si="6"/>
        <v>347.97901247964131</v>
      </c>
      <c r="AK18" s="48">
        <f t="shared" si="7"/>
        <v>1</v>
      </c>
      <c r="AL18" s="58">
        <f t="shared" si="8"/>
        <v>5.5087500000000009</v>
      </c>
      <c r="AM18" s="59">
        <f t="shared" si="9"/>
        <v>181</v>
      </c>
      <c r="AN18" s="59">
        <f t="shared" si="10"/>
        <v>0</v>
      </c>
      <c r="AO18" s="60"/>
    </row>
    <row r="19" spans="3:41" ht="15.75" thickBot="1" x14ac:dyDescent="0.3">
      <c r="C19" s="76">
        <f t="shared" si="15"/>
        <v>4.6999999999999975</v>
      </c>
      <c r="D19" s="74">
        <f t="shared" si="16"/>
        <v>89.333846523150385</v>
      </c>
      <c r="E19" s="75">
        <f t="shared" si="17"/>
        <v>88.970505982535059</v>
      </c>
      <c r="F19" s="94">
        <v>44.1</v>
      </c>
      <c r="G19" s="94">
        <v>5.3372499999999992</v>
      </c>
      <c r="H19" s="94">
        <v>5.0500000000000114</v>
      </c>
      <c r="I19" s="46">
        <f t="shared" si="11"/>
        <v>94.949999999999989</v>
      </c>
      <c r="J19" s="46">
        <f t="shared" si="12"/>
        <v>94.962813349853192</v>
      </c>
      <c r="K19" s="47">
        <f t="shared" si="0"/>
        <v>-1.2813349853203704E-2</v>
      </c>
      <c r="L19" s="47">
        <f t="shared" si="1"/>
        <v>1.2813349853203704E-2</v>
      </c>
      <c r="M19" s="48">
        <f t="shared" si="13"/>
        <v>0</v>
      </c>
      <c r="N19" s="46">
        <f t="shared" si="2"/>
        <v>94.599472809237852</v>
      </c>
      <c r="O19" s="47">
        <f t="shared" si="3"/>
        <v>0.35052719076213634</v>
      </c>
      <c r="P19" s="47">
        <f t="shared" si="4"/>
        <v>0.35052719076213634</v>
      </c>
      <c r="Q19" s="48">
        <f t="shared" si="14"/>
        <v>0</v>
      </c>
      <c r="R19" s="2"/>
      <c r="AH19" s="57">
        <f>IF(G19&gt;1,IF($E$10&gt;0,100-(#REF!/(1+(AL19/#REF!)^#REF!)^#REF!+#REF!/(AL19-1))*100,100-(AL19*D$5+D$6)*100),"")</f>
        <v>-403.71866501468077</v>
      </c>
      <c r="AI19" s="21">
        <f t="shared" si="5"/>
        <v>498.66866501468076</v>
      </c>
      <c r="AJ19" s="21">
        <f t="shared" si="6"/>
        <v>498.66866501468076</v>
      </c>
      <c r="AK19" s="48">
        <f t="shared" si="7"/>
        <v>1</v>
      </c>
      <c r="AL19" s="58">
        <f t="shared" si="8"/>
        <v>5.3372499999999992</v>
      </c>
      <c r="AM19" s="59">
        <f t="shared" si="9"/>
        <v>181</v>
      </c>
      <c r="AN19" s="59">
        <f t="shared" si="10"/>
        <v>0</v>
      </c>
      <c r="AO19" s="60"/>
    </row>
    <row r="20" spans="3:41" ht="15.75" thickBot="1" x14ac:dyDescent="0.3">
      <c r="C20" s="76">
        <f t="shared" si="15"/>
        <v>4.7999999999999972</v>
      </c>
      <c r="D20" s="74">
        <f t="shared" si="16"/>
        <v>90.217168112275971</v>
      </c>
      <c r="E20" s="75">
        <f t="shared" si="17"/>
        <v>89.853827571660645</v>
      </c>
      <c r="F20" s="94">
        <v>44.2</v>
      </c>
      <c r="G20" s="94">
        <v>5.3537499999999998</v>
      </c>
      <c r="H20" s="94">
        <v>4.8499999999999943</v>
      </c>
      <c r="I20" s="46">
        <f t="shared" si="11"/>
        <v>95.15</v>
      </c>
      <c r="J20" s="46">
        <f t="shared" si="12"/>
        <v>95.108561412058918</v>
      </c>
      <c r="K20" s="47">
        <f t="shared" si="0"/>
        <v>4.1438587941087235E-2</v>
      </c>
      <c r="L20" s="47">
        <f t="shared" si="1"/>
        <v>4.1438587941087235E-2</v>
      </c>
      <c r="M20" s="48">
        <f t="shared" si="13"/>
        <v>0</v>
      </c>
      <c r="N20" s="46">
        <f t="shared" si="2"/>
        <v>94.745220871443578</v>
      </c>
      <c r="O20" s="47">
        <f t="shared" si="3"/>
        <v>0.40477912855642728</v>
      </c>
      <c r="P20" s="47">
        <f t="shared" si="4"/>
        <v>0.40477912855642728</v>
      </c>
      <c r="Q20" s="48">
        <f t="shared" si="14"/>
        <v>0</v>
      </c>
      <c r="R20" s="2"/>
      <c r="AH20" s="57">
        <f>IF(G20&gt;1,IF($E$10&gt;0,100-(#REF!/(1+(AL20/#REF!)^#REF!)^#REF!+#REF!/(AL20-1))*100,100-(AL20*D$5+D$6)*100),"")</f>
        <v>-389.14385879410816</v>
      </c>
      <c r="AI20" s="21">
        <f t="shared" si="5"/>
        <v>484.29385879410813</v>
      </c>
      <c r="AJ20" s="21">
        <f t="shared" si="6"/>
        <v>484.29385879410813</v>
      </c>
      <c r="AK20" s="48">
        <f t="shared" si="7"/>
        <v>1</v>
      </c>
      <c r="AL20" s="58">
        <f t="shared" si="8"/>
        <v>5.3537499999999998</v>
      </c>
      <c r="AM20" s="59">
        <f t="shared" si="9"/>
        <v>181</v>
      </c>
      <c r="AN20" s="59">
        <f t="shared" si="10"/>
        <v>0</v>
      </c>
      <c r="AO20" s="60"/>
    </row>
    <row r="21" spans="3:41" ht="15.75" thickBot="1" x14ac:dyDescent="0.3">
      <c r="C21" s="76">
        <f t="shared" si="15"/>
        <v>4.8999999999999968</v>
      </c>
      <c r="D21" s="74">
        <f t="shared" si="16"/>
        <v>91.100489701401557</v>
      </c>
      <c r="E21" s="75">
        <f t="shared" si="17"/>
        <v>90.737149160786231</v>
      </c>
      <c r="F21" s="93"/>
      <c r="G21" s="93"/>
      <c r="H21" s="93"/>
      <c r="I21" s="46" t="str">
        <f t="shared" si="11"/>
        <v/>
      </c>
      <c r="J21" s="46" t="str">
        <f t="shared" si="12"/>
        <v/>
      </c>
      <c r="K21" s="47" t="str">
        <f t="shared" si="0"/>
        <v/>
      </c>
      <c r="L21" s="47" t="str">
        <f t="shared" si="1"/>
        <v/>
      </c>
      <c r="M21" s="48">
        <f t="shared" si="13"/>
        <v>0</v>
      </c>
      <c r="N21" s="46" t="str">
        <f t="shared" si="2"/>
        <v/>
      </c>
      <c r="O21" s="47" t="str">
        <f t="shared" si="3"/>
        <v/>
      </c>
      <c r="P21" s="47" t="str">
        <f t="shared" si="4"/>
        <v/>
      </c>
      <c r="Q21" s="48">
        <f t="shared" si="14"/>
        <v>0</v>
      </c>
      <c r="R21" s="2"/>
      <c r="AH21" s="57" t="str">
        <f>IF(G21&gt;1,IF($E$10&gt;0,100-(#REF!/(1+(AL21/#REF!)^#REF!)^#REF!+#REF!/(AL21-1))*100,100-(AL21*D$5+D$6)*100),"")</f>
        <v/>
      </c>
      <c r="AI21" s="21" t="str">
        <f t="shared" si="5"/>
        <v/>
      </c>
      <c r="AJ21" s="21" t="str">
        <f t="shared" si="6"/>
        <v/>
      </c>
      <c r="AK21" s="48">
        <f t="shared" si="7"/>
        <v>0</v>
      </c>
      <c r="AL21" s="58" t="str">
        <f t="shared" si="8"/>
        <v/>
      </c>
      <c r="AM21" s="59" t="str">
        <f t="shared" si="9"/>
        <v/>
      </c>
      <c r="AN21" s="59" t="str">
        <f t="shared" si="10"/>
        <v/>
      </c>
      <c r="AO21" s="60"/>
    </row>
    <row r="22" spans="3:41" ht="15.75" thickBot="1" x14ac:dyDescent="0.3">
      <c r="C22" s="76">
        <f t="shared" si="15"/>
        <v>4.9999999999999964</v>
      </c>
      <c r="D22" s="74">
        <f t="shared" si="16"/>
        <v>91.983811290527143</v>
      </c>
      <c r="E22" s="75">
        <f t="shared" si="17"/>
        <v>91.620470749911803</v>
      </c>
      <c r="F22" s="93"/>
      <c r="G22" s="93"/>
      <c r="H22" s="93"/>
      <c r="I22" s="46" t="str">
        <f t="shared" si="11"/>
        <v/>
      </c>
      <c r="J22" s="46" t="str">
        <f t="shared" si="12"/>
        <v/>
      </c>
      <c r="K22" s="47" t="str">
        <f t="shared" si="0"/>
        <v/>
      </c>
      <c r="L22" s="47" t="str">
        <f t="shared" si="1"/>
        <v/>
      </c>
      <c r="M22" s="48">
        <f t="shared" si="13"/>
        <v>0</v>
      </c>
      <c r="N22" s="46" t="str">
        <f t="shared" si="2"/>
        <v/>
      </c>
      <c r="O22" s="47" t="str">
        <f t="shared" si="3"/>
        <v/>
      </c>
      <c r="P22" s="47" t="str">
        <f t="shared" si="4"/>
        <v/>
      </c>
      <c r="Q22" s="48">
        <f t="shared" si="14"/>
        <v>0</v>
      </c>
      <c r="R22" s="2"/>
      <c r="AH22" s="57" t="str">
        <f>IF(G22&gt;1,IF($E$10&gt;0,100-(#REF!/(1+(AL22/#REF!)^#REF!)^#REF!+#REF!/(AL22-1))*100,100-(AL22*D$5+D$6)*100),"")</f>
        <v/>
      </c>
      <c r="AI22" s="21" t="str">
        <f t="shared" si="5"/>
        <v/>
      </c>
      <c r="AJ22" s="21" t="str">
        <f t="shared" si="6"/>
        <v/>
      </c>
      <c r="AK22" s="48">
        <f t="shared" si="7"/>
        <v>0</v>
      </c>
      <c r="AL22" s="58" t="str">
        <f t="shared" si="8"/>
        <v/>
      </c>
      <c r="AM22" s="59" t="str">
        <f t="shared" si="9"/>
        <v/>
      </c>
      <c r="AN22" s="59" t="str">
        <f t="shared" si="10"/>
        <v/>
      </c>
      <c r="AO22" s="60"/>
    </row>
    <row r="23" spans="3:41" ht="15.75" thickBot="1" x14ac:dyDescent="0.3">
      <c r="C23" s="76">
        <f t="shared" si="15"/>
        <v>5.0999999999999961</v>
      </c>
      <c r="D23" s="74">
        <f t="shared" si="16"/>
        <v>92.867132879652715</v>
      </c>
      <c r="E23" s="75">
        <f t="shared" si="17"/>
        <v>92.503792339037375</v>
      </c>
      <c r="F23" s="93"/>
      <c r="G23" s="93"/>
      <c r="H23" s="93"/>
      <c r="I23" s="46" t="str">
        <f t="shared" si="11"/>
        <v/>
      </c>
      <c r="J23" s="46" t="str">
        <f t="shared" si="12"/>
        <v/>
      </c>
      <c r="K23" s="47" t="str">
        <f t="shared" si="0"/>
        <v/>
      </c>
      <c r="L23" s="47" t="str">
        <f t="shared" si="1"/>
        <v/>
      </c>
      <c r="M23" s="48">
        <f t="shared" si="13"/>
        <v>0</v>
      </c>
      <c r="N23" s="46" t="str">
        <f t="shared" si="2"/>
        <v/>
      </c>
      <c r="O23" s="47" t="str">
        <f t="shared" si="3"/>
        <v/>
      </c>
      <c r="P23" s="47" t="str">
        <f t="shared" si="4"/>
        <v/>
      </c>
      <c r="Q23" s="48">
        <f t="shared" si="14"/>
        <v>0</v>
      </c>
      <c r="R23" s="2"/>
      <c r="AH23" s="57" t="str">
        <f>IF(G23&gt;1,IF($E$10&gt;0,100-(#REF!/(1+(AL23/#REF!)^#REF!)^#REF!+#REF!/(AL23-1))*100,100-(AL23*D$5+D$6)*100),"")</f>
        <v/>
      </c>
      <c r="AI23" s="21" t="str">
        <f t="shared" si="5"/>
        <v/>
      </c>
      <c r="AJ23" s="21" t="str">
        <f t="shared" si="6"/>
        <v/>
      </c>
      <c r="AK23" s="48">
        <f t="shared" si="7"/>
        <v>0</v>
      </c>
      <c r="AL23" s="58" t="str">
        <f t="shared" si="8"/>
        <v/>
      </c>
      <c r="AM23" s="59" t="str">
        <f t="shared" si="9"/>
        <v/>
      </c>
      <c r="AN23" s="59" t="str">
        <f t="shared" si="10"/>
        <v/>
      </c>
      <c r="AO23" s="60"/>
    </row>
    <row r="24" spans="3:41" ht="15.75" thickBot="1" x14ac:dyDescent="0.3">
      <c r="C24" s="76">
        <f t="shared" si="15"/>
        <v>5.1999999999999957</v>
      </c>
      <c r="D24" s="74">
        <f t="shared" si="16"/>
        <v>93.750454468778287</v>
      </c>
      <c r="E24" s="75">
        <f t="shared" si="17"/>
        <v>93.387113928162961</v>
      </c>
      <c r="F24" s="93"/>
      <c r="G24" s="93"/>
      <c r="H24" s="93"/>
      <c r="I24" s="46" t="str">
        <f t="shared" si="11"/>
        <v/>
      </c>
      <c r="J24" s="46" t="str">
        <f t="shared" si="12"/>
        <v/>
      </c>
      <c r="K24" s="47" t="str">
        <f t="shared" si="0"/>
        <v/>
      </c>
      <c r="L24" s="47" t="str">
        <f t="shared" si="1"/>
        <v/>
      </c>
      <c r="M24" s="48">
        <f t="shared" si="13"/>
        <v>0</v>
      </c>
      <c r="N24" s="46" t="str">
        <f t="shared" si="2"/>
        <v/>
      </c>
      <c r="O24" s="47" t="str">
        <f t="shared" si="3"/>
        <v/>
      </c>
      <c r="P24" s="47" t="str">
        <f t="shared" si="4"/>
        <v/>
      </c>
      <c r="Q24" s="48">
        <f t="shared" si="14"/>
        <v>0</v>
      </c>
      <c r="R24" s="2"/>
      <c r="AH24" s="57" t="str">
        <f>IF(G24&gt;1,IF($E$10&gt;0,100-(#REF!/(1+(AL24/#REF!)^#REF!)^#REF!+#REF!/(AL24-1))*100,100-(AL24*D$5+D$6)*100),"")</f>
        <v/>
      </c>
      <c r="AI24" s="21" t="str">
        <f t="shared" si="5"/>
        <v/>
      </c>
      <c r="AJ24" s="21" t="str">
        <f t="shared" si="6"/>
        <v/>
      </c>
      <c r="AK24" s="48">
        <f t="shared" si="7"/>
        <v>0</v>
      </c>
      <c r="AL24" s="58" t="str">
        <f t="shared" si="8"/>
        <v/>
      </c>
      <c r="AM24" s="59" t="str">
        <f t="shared" si="9"/>
        <v/>
      </c>
      <c r="AN24" s="59" t="str">
        <f t="shared" si="10"/>
        <v/>
      </c>
      <c r="AO24" s="60"/>
    </row>
    <row r="25" spans="3:41" ht="15.75" thickBot="1" x14ac:dyDescent="0.3">
      <c r="C25" s="76">
        <f t="shared" si="15"/>
        <v>5.2999999999999954</v>
      </c>
      <c r="D25" s="74">
        <f t="shared" si="16"/>
        <v>94.633776057903873</v>
      </c>
      <c r="E25" s="75">
        <f t="shared" si="17"/>
        <v>94.270435517288547</v>
      </c>
      <c r="F25" s="93"/>
      <c r="G25" s="93"/>
      <c r="H25" s="93"/>
      <c r="I25" s="46" t="str">
        <f t="shared" si="11"/>
        <v/>
      </c>
      <c r="J25" s="46" t="str">
        <f t="shared" si="12"/>
        <v/>
      </c>
      <c r="K25" s="47" t="str">
        <f t="shared" si="0"/>
        <v/>
      </c>
      <c r="L25" s="47" t="str">
        <f t="shared" si="1"/>
        <v/>
      </c>
      <c r="M25" s="48">
        <f t="shared" si="13"/>
        <v>0</v>
      </c>
      <c r="N25" s="46" t="str">
        <f t="shared" si="2"/>
        <v/>
      </c>
      <c r="O25" s="47" t="str">
        <f t="shared" si="3"/>
        <v/>
      </c>
      <c r="P25" s="47" t="str">
        <f t="shared" si="4"/>
        <v/>
      </c>
      <c r="Q25" s="48">
        <f t="shared" si="14"/>
        <v>0</v>
      </c>
      <c r="R25" s="2"/>
      <c r="AH25" s="57" t="str">
        <f>IF(G25&gt;1,IF($E$10&gt;0,100-(#REF!/(1+(AL25/#REF!)^#REF!)^#REF!+#REF!/(AL25-1))*100,100-(AL25*D$5+D$6)*100),"")</f>
        <v/>
      </c>
      <c r="AI25" s="21" t="str">
        <f t="shared" si="5"/>
        <v/>
      </c>
      <c r="AJ25" s="21" t="str">
        <f t="shared" si="6"/>
        <v/>
      </c>
      <c r="AK25" s="48">
        <f t="shared" si="7"/>
        <v>0</v>
      </c>
      <c r="AL25" s="58" t="str">
        <f t="shared" si="8"/>
        <v/>
      </c>
      <c r="AM25" s="59" t="str">
        <f t="shared" si="9"/>
        <v/>
      </c>
      <c r="AN25" s="59" t="str">
        <f t="shared" si="10"/>
        <v/>
      </c>
      <c r="AO25" s="60"/>
    </row>
    <row r="26" spans="3:41" ht="15.75" thickBot="1" x14ac:dyDescent="0.3">
      <c r="C26" s="76">
        <f t="shared" si="15"/>
        <v>5.399999999999995</v>
      </c>
      <c r="D26" s="74">
        <f t="shared" si="16"/>
        <v>95.517097647029459</v>
      </c>
      <c r="E26" s="75">
        <f t="shared" si="17"/>
        <v>95.153757106414133</v>
      </c>
      <c r="F26" s="93"/>
      <c r="G26" s="93"/>
      <c r="H26" s="93"/>
      <c r="I26" s="46" t="str">
        <f t="shared" si="11"/>
        <v/>
      </c>
      <c r="J26" s="46" t="str">
        <f t="shared" si="12"/>
        <v/>
      </c>
      <c r="K26" s="47" t="str">
        <f t="shared" si="0"/>
        <v/>
      </c>
      <c r="L26" s="47" t="str">
        <f t="shared" si="1"/>
        <v/>
      </c>
      <c r="M26" s="48">
        <f t="shared" si="13"/>
        <v>0</v>
      </c>
      <c r="N26" s="46" t="str">
        <f t="shared" si="2"/>
        <v/>
      </c>
      <c r="O26" s="47" t="str">
        <f t="shared" si="3"/>
        <v/>
      </c>
      <c r="P26" s="47" t="str">
        <f t="shared" si="4"/>
        <v/>
      </c>
      <c r="Q26" s="48">
        <f t="shared" si="14"/>
        <v>0</v>
      </c>
      <c r="R26" s="2"/>
      <c r="AH26" s="57" t="str">
        <f>IF(G26&gt;1,IF($E$10&gt;0,100-(#REF!/(1+(AL26/#REF!)^#REF!)^#REF!+#REF!/(AL26-1))*100,100-(AL26*D$5+D$6)*100),"")</f>
        <v/>
      </c>
      <c r="AI26" s="21" t="str">
        <f t="shared" si="5"/>
        <v/>
      </c>
      <c r="AJ26" s="21" t="str">
        <f t="shared" si="6"/>
        <v/>
      </c>
      <c r="AK26" s="48">
        <f t="shared" si="7"/>
        <v>0</v>
      </c>
      <c r="AL26" s="58" t="str">
        <f t="shared" si="8"/>
        <v/>
      </c>
      <c r="AM26" s="59" t="str">
        <f t="shared" si="9"/>
        <v/>
      </c>
      <c r="AN26" s="59" t="str">
        <f t="shared" si="10"/>
        <v/>
      </c>
      <c r="AO26" s="60"/>
    </row>
    <row r="27" spans="3:41" ht="15.75" thickBot="1" x14ac:dyDescent="0.3">
      <c r="C27" s="76">
        <f t="shared" si="15"/>
        <v>5.4999999999999947</v>
      </c>
      <c r="D27" s="74">
        <f t="shared" si="16"/>
        <v>96.400419236155045</v>
      </c>
      <c r="E27" s="75">
        <f t="shared" si="17"/>
        <v>96.037078695539705</v>
      </c>
      <c r="F27" s="45"/>
      <c r="G27" s="45"/>
      <c r="H27" s="45"/>
      <c r="I27" s="46" t="str">
        <f t="shared" si="11"/>
        <v/>
      </c>
      <c r="J27" s="46" t="str">
        <f t="shared" si="12"/>
        <v/>
      </c>
      <c r="K27" s="47" t="str">
        <f t="shared" si="0"/>
        <v/>
      </c>
      <c r="L27" s="47" t="str">
        <f t="shared" si="1"/>
        <v/>
      </c>
      <c r="M27" s="48">
        <f t="shared" si="13"/>
        <v>0</v>
      </c>
      <c r="N27" s="46" t="str">
        <f t="shared" si="2"/>
        <v/>
      </c>
      <c r="O27" s="47" t="str">
        <f t="shared" si="3"/>
        <v/>
      </c>
      <c r="P27" s="47" t="str">
        <f t="shared" si="4"/>
        <v/>
      </c>
      <c r="Q27" s="48">
        <f t="shared" si="14"/>
        <v>0</v>
      </c>
      <c r="R27" s="2"/>
      <c r="AH27" s="57" t="str">
        <f>IF(G27&gt;1,IF($E$10&gt;0,100-(#REF!/(1+(AL27/#REF!)^#REF!)^#REF!+#REF!/(AL27-1))*100,100-(AL27*D$5+D$6)*100),"")</f>
        <v/>
      </c>
      <c r="AI27" s="21" t="str">
        <f t="shared" si="5"/>
        <v/>
      </c>
      <c r="AJ27" s="21" t="str">
        <f t="shared" si="6"/>
        <v/>
      </c>
      <c r="AK27" s="48">
        <f t="shared" si="7"/>
        <v>0</v>
      </c>
      <c r="AL27" s="58" t="str">
        <f t="shared" si="8"/>
        <v/>
      </c>
      <c r="AM27" s="59" t="str">
        <f t="shared" si="9"/>
        <v/>
      </c>
      <c r="AN27" s="59" t="str">
        <f t="shared" si="10"/>
        <v/>
      </c>
      <c r="AO27" s="60"/>
    </row>
    <row r="28" spans="3:41" ht="15.75" thickBot="1" x14ac:dyDescent="0.3">
      <c r="C28" s="76">
        <f t="shared" si="15"/>
        <v>5.5999999999999943</v>
      </c>
      <c r="D28" s="74">
        <f t="shared" si="16"/>
        <v>97.283740825280631</v>
      </c>
      <c r="E28" s="75">
        <f t="shared" si="17"/>
        <v>96.920400284665291</v>
      </c>
      <c r="F28" s="45"/>
      <c r="G28" s="45"/>
      <c r="H28" s="45"/>
      <c r="I28" s="46" t="str">
        <f t="shared" si="11"/>
        <v/>
      </c>
      <c r="J28" s="46" t="str">
        <f t="shared" si="12"/>
        <v/>
      </c>
      <c r="K28" s="47" t="str">
        <f t="shared" si="0"/>
        <v/>
      </c>
      <c r="L28" s="47" t="str">
        <f t="shared" si="1"/>
        <v/>
      </c>
      <c r="M28" s="48">
        <f t="shared" si="13"/>
        <v>0</v>
      </c>
      <c r="N28" s="46" t="str">
        <f t="shared" si="2"/>
        <v/>
      </c>
      <c r="O28" s="47" t="str">
        <f t="shared" si="3"/>
        <v/>
      </c>
      <c r="P28" s="47" t="str">
        <f t="shared" si="4"/>
        <v/>
      </c>
      <c r="Q28" s="48">
        <f t="shared" si="14"/>
        <v>0</v>
      </c>
      <c r="R28" s="2"/>
      <c r="AH28" s="57" t="str">
        <f>IF(G28&gt;1,IF($E$10&gt;0,100-(#REF!/(1+(AL28/#REF!)^#REF!)^#REF!+#REF!/(AL28-1))*100,100-(AL28*D$5+D$6)*100),"")</f>
        <v/>
      </c>
      <c r="AI28" s="21" t="str">
        <f t="shared" si="5"/>
        <v/>
      </c>
      <c r="AJ28" s="21" t="str">
        <f t="shared" si="6"/>
        <v/>
      </c>
      <c r="AK28" s="48">
        <f t="shared" si="7"/>
        <v>0</v>
      </c>
      <c r="AL28" s="58" t="str">
        <f t="shared" si="8"/>
        <v/>
      </c>
      <c r="AM28" s="59" t="str">
        <f t="shared" si="9"/>
        <v/>
      </c>
      <c r="AN28" s="59" t="str">
        <f t="shared" si="10"/>
        <v/>
      </c>
      <c r="AO28" s="60"/>
    </row>
    <row r="29" spans="3:41" ht="15.75" thickBot="1" x14ac:dyDescent="0.3">
      <c r="C29" s="76">
        <f t="shared" si="15"/>
        <v>5.699999999999994</v>
      </c>
      <c r="D29" s="74">
        <f t="shared" si="16"/>
        <v>98.167062414406203</v>
      </c>
      <c r="E29" s="75">
        <f t="shared" si="17"/>
        <v>97.803721873790863</v>
      </c>
      <c r="F29" s="45"/>
      <c r="G29" s="45"/>
      <c r="H29" s="45"/>
      <c r="I29" s="46" t="str">
        <f t="shared" si="11"/>
        <v/>
      </c>
      <c r="J29" s="46" t="str">
        <f t="shared" si="12"/>
        <v/>
      </c>
      <c r="K29" s="47" t="str">
        <f t="shared" si="0"/>
        <v/>
      </c>
      <c r="L29" s="47" t="str">
        <f t="shared" si="1"/>
        <v/>
      </c>
      <c r="M29" s="48">
        <f t="shared" si="13"/>
        <v>0</v>
      </c>
      <c r="N29" s="46" t="str">
        <f t="shared" si="2"/>
        <v/>
      </c>
      <c r="O29" s="47" t="str">
        <f t="shared" si="3"/>
        <v/>
      </c>
      <c r="P29" s="47" t="str">
        <f t="shared" si="4"/>
        <v/>
      </c>
      <c r="Q29" s="48">
        <f t="shared" si="14"/>
        <v>0</v>
      </c>
      <c r="R29" s="2"/>
      <c r="AH29" s="57" t="str">
        <f>IF(G29&gt;1,IF($E$10&gt;0,100-(#REF!/(1+(AL29/#REF!)^#REF!)^#REF!+#REF!/(AL29-1))*100,100-(AL29*D$5+D$6)*100),"")</f>
        <v/>
      </c>
      <c r="AI29" s="21" t="str">
        <f t="shared" si="5"/>
        <v/>
      </c>
      <c r="AJ29" s="21" t="str">
        <f t="shared" si="6"/>
        <v/>
      </c>
      <c r="AK29" s="48">
        <f t="shared" si="7"/>
        <v>0</v>
      </c>
      <c r="AL29" s="58" t="str">
        <f t="shared" si="8"/>
        <v/>
      </c>
      <c r="AM29" s="59" t="str">
        <f t="shared" si="9"/>
        <v/>
      </c>
      <c r="AN29" s="59" t="str">
        <f t="shared" si="10"/>
        <v/>
      </c>
      <c r="AO29" s="60"/>
    </row>
    <row r="30" spans="3:41" ht="15.75" thickBot="1" x14ac:dyDescent="0.3">
      <c r="C30" s="76">
        <f t="shared" si="15"/>
        <v>5.7999999999999936</v>
      </c>
      <c r="D30" s="74">
        <f t="shared" si="16"/>
        <v>99.050384003531775</v>
      </c>
      <c r="E30" s="75">
        <f t="shared" si="17"/>
        <v>98.687043462916449</v>
      </c>
      <c r="F30" s="45"/>
      <c r="G30" s="45"/>
      <c r="H30" s="45"/>
      <c r="I30" s="46" t="str">
        <f t="shared" si="11"/>
        <v/>
      </c>
      <c r="J30" s="46" t="str">
        <f t="shared" si="12"/>
        <v/>
      </c>
      <c r="K30" s="47" t="str">
        <f t="shared" si="0"/>
        <v/>
      </c>
      <c r="L30" s="47" t="str">
        <f t="shared" si="1"/>
        <v/>
      </c>
      <c r="M30" s="48">
        <f t="shared" si="13"/>
        <v>0</v>
      </c>
      <c r="N30" s="46" t="str">
        <f t="shared" si="2"/>
        <v/>
      </c>
      <c r="O30" s="47" t="str">
        <f t="shared" si="3"/>
        <v/>
      </c>
      <c r="P30" s="47" t="str">
        <f t="shared" si="4"/>
        <v/>
      </c>
      <c r="Q30" s="48">
        <f t="shared" si="14"/>
        <v>0</v>
      </c>
      <c r="R30" s="2"/>
      <c r="AH30" s="57" t="str">
        <f>IF(G30&gt;1,IF($E$10&gt;0,100-(#REF!/(1+(AL30/#REF!)^#REF!)^#REF!+#REF!/(AL30-1))*100,100-(AL30*D$5+D$6)*100),"")</f>
        <v/>
      </c>
      <c r="AI30" s="21" t="str">
        <f t="shared" si="5"/>
        <v/>
      </c>
      <c r="AJ30" s="21" t="str">
        <f t="shared" si="6"/>
        <v/>
      </c>
      <c r="AK30" s="48">
        <f t="shared" si="7"/>
        <v>0</v>
      </c>
      <c r="AL30" s="58" t="str">
        <f t="shared" si="8"/>
        <v/>
      </c>
      <c r="AM30" s="59" t="str">
        <f t="shared" si="9"/>
        <v/>
      </c>
      <c r="AN30" s="59" t="str">
        <f t="shared" si="10"/>
        <v/>
      </c>
      <c r="AO30" s="60"/>
    </row>
    <row r="31" spans="3:41" ht="15.75" thickBot="1" x14ac:dyDescent="0.3">
      <c r="C31" s="77">
        <f t="shared" si="15"/>
        <v>5.8999999999999932</v>
      </c>
      <c r="D31" s="74">
        <f t="shared" si="16"/>
        <v>99.933705592657361</v>
      </c>
      <c r="E31" s="75">
        <f t="shared" si="17"/>
        <v>99.570365052042035</v>
      </c>
      <c r="F31" s="45"/>
      <c r="G31" s="45"/>
      <c r="H31" s="45"/>
      <c r="I31" s="46" t="str">
        <f t="shared" si="11"/>
        <v/>
      </c>
      <c r="J31" s="46" t="str">
        <f t="shared" si="12"/>
        <v/>
      </c>
      <c r="K31" s="47" t="str">
        <f t="shared" si="0"/>
        <v/>
      </c>
      <c r="L31" s="47" t="str">
        <f t="shared" si="1"/>
        <v/>
      </c>
      <c r="M31" s="48">
        <f t="shared" si="13"/>
        <v>0</v>
      </c>
      <c r="N31" s="46" t="str">
        <f t="shared" si="2"/>
        <v/>
      </c>
      <c r="O31" s="47" t="str">
        <f t="shared" si="3"/>
        <v/>
      </c>
      <c r="P31" s="47" t="str">
        <f t="shared" si="4"/>
        <v/>
      </c>
      <c r="Q31" s="48">
        <f t="shared" si="14"/>
        <v>0</v>
      </c>
      <c r="R31" s="2"/>
      <c r="AH31" s="57" t="str">
        <f>IF(G31&gt;1,IF($E$10&gt;0,100-(#REF!/(1+(AL31/#REF!)^#REF!)^#REF!+#REF!/(AL31-1))*100,100-(AL31*D$5+D$6)*100),"")</f>
        <v/>
      </c>
      <c r="AI31" s="21" t="str">
        <f t="shared" si="5"/>
        <v/>
      </c>
      <c r="AJ31" s="21" t="str">
        <f t="shared" si="6"/>
        <v/>
      </c>
      <c r="AK31" s="48">
        <f t="shared" si="7"/>
        <v>0</v>
      </c>
      <c r="AL31" s="58" t="str">
        <f t="shared" si="8"/>
        <v/>
      </c>
      <c r="AM31" s="59" t="str">
        <f t="shared" si="9"/>
        <v/>
      </c>
      <c r="AN31" s="59" t="str">
        <f t="shared" si="10"/>
        <v/>
      </c>
      <c r="AO31" s="60"/>
    </row>
    <row r="32" spans="3:41" ht="15.75" thickBot="1" x14ac:dyDescent="0.3">
      <c r="C32" s="78"/>
      <c r="D32" s="79"/>
      <c r="E32" s="80"/>
      <c r="F32" s="45"/>
      <c r="G32" s="45"/>
      <c r="H32" s="45"/>
      <c r="I32" s="46" t="str">
        <f t="shared" si="11"/>
        <v/>
      </c>
      <c r="J32" s="46" t="str">
        <f t="shared" si="12"/>
        <v/>
      </c>
      <c r="K32" s="47" t="str">
        <f t="shared" si="0"/>
        <v/>
      </c>
      <c r="L32" s="47" t="str">
        <f t="shared" si="1"/>
        <v/>
      </c>
      <c r="M32" s="48">
        <f t="shared" si="13"/>
        <v>0</v>
      </c>
      <c r="N32" s="46" t="str">
        <f t="shared" si="2"/>
        <v/>
      </c>
      <c r="O32" s="47" t="str">
        <f t="shared" si="3"/>
        <v/>
      </c>
      <c r="P32" s="47" t="str">
        <f t="shared" si="4"/>
        <v/>
      </c>
      <c r="Q32" s="48">
        <f t="shared" si="14"/>
        <v>0</v>
      </c>
      <c r="R32" s="2"/>
      <c r="AH32" s="57" t="str">
        <f>IF(G32&gt;1,IF($E$10&gt;0,100-(#REF!/(1+(AL32/#REF!)^#REF!)^#REF!+#REF!/(AL32-1))*100,100-(AL32*D$5+D$6)*100),"")</f>
        <v/>
      </c>
      <c r="AI32" s="21" t="str">
        <f t="shared" si="5"/>
        <v/>
      </c>
      <c r="AJ32" s="21" t="str">
        <f t="shared" si="6"/>
        <v/>
      </c>
      <c r="AK32" s="48">
        <f t="shared" si="7"/>
        <v>0</v>
      </c>
      <c r="AL32" s="58" t="str">
        <f t="shared" si="8"/>
        <v/>
      </c>
      <c r="AM32" s="59" t="str">
        <f t="shared" si="9"/>
        <v/>
      </c>
      <c r="AN32" s="59" t="str">
        <f t="shared" si="10"/>
        <v/>
      </c>
      <c r="AO32" s="60"/>
    </row>
    <row r="33" spans="2:41" ht="15.75" thickBot="1" x14ac:dyDescent="0.3">
      <c r="C33" s="186" t="str">
        <f>CONCATENATE(TEXT(D4,"mm/dd"),"pucks")</f>
        <v>06/07pucks</v>
      </c>
      <c r="D33" s="187"/>
      <c r="E33" s="187"/>
      <c r="F33" s="45"/>
      <c r="G33" s="45"/>
      <c r="H33" s="45"/>
      <c r="I33" s="46" t="str">
        <f t="shared" si="11"/>
        <v/>
      </c>
      <c r="J33" s="46" t="str">
        <f t="shared" si="12"/>
        <v/>
      </c>
      <c r="K33" s="47" t="str">
        <f t="shared" si="0"/>
        <v/>
      </c>
      <c r="L33" s="47" t="str">
        <f t="shared" si="1"/>
        <v/>
      </c>
      <c r="M33" s="48">
        <f t="shared" si="13"/>
        <v>0</v>
      </c>
      <c r="N33" s="46" t="str">
        <f t="shared" si="2"/>
        <v/>
      </c>
      <c r="O33" s="47" t="str">
        <f t="shared" si="3"/>
        <v/>
      </c>
      <c r="P33" s="47" t="str">
        <f t="shared" si="4"/>
        <v/>
      </c>
      <c r="Q33" s="48">
        <f t="shared" si="14"/>
        <v>0</v>
      </c>
      <c r="R33" s="2"/>
      <c r="AH33" s="57" t="str">
        <f>IF(G33&gt;1,IF($E$10&gt;0,100-(#REF!/(1+(AL33/#REF!)^#REF!)^#REF!+#REF!/(AL33-1))*100,100-(AL33*D$5+D$6)*100),"")</f>
        <v/>
      </c>
      <c r="AI33" s="21" t="str">
        <f t="shared" si="5"/>
        <v/>
      </c>
      <c r="AJ33" s="21" t="str">
        <f t="shared" si="6"/>
        <v/>
      </c>
      <c r="AK33" s="48">
        <f t="shared" si="7"/>
        <v>0</v>
      </c>
      <c r="AL33" s="58" t="str">
        <f t="shared" si="8"/>
        <v/>
      </c>
      <c r="AM33" s="59" t="str">
        <f t="shared" si="9"/>
        <v/>
      </c>
      <c r="AN33" s="59" t="str">
        <f t="shared" si="10"/>
        <v/>
      </c>
      <c r="AO33" s="60"/>
    </row>
    <row r="34" spans="2:41" ht="15.75" thickBot="1" x14ac:dyDescent="0.3">
      <c r="B34" t="s">
        <v>44</v>
      </c>
      <c r="C34" s="81" t="s">
        <v>42</v>
      </c>
      <c r="D34" s="81" t="s">
        <v>40</v>
      </c>
      <c r="E34" s="81" t="s">
        <v>7</v>
      </c>
      <c r="F34" s="45"/>
      <c r="G34" s="45"/>
      <c r="H34" s="45"/>
      <c r="I34" s="46" t="str">
        <f t="shared" si="11"/>
        <v/>
      </c>
      <c r="J34" s="46" t="str">
        <f t="shared" si="12"/>
        <v/>
      </c>
      <c r="K34" s="47" t="str">
        <f t="shared" si="0"/>
        <v/>
      </c>
      <c r="L34" s="47" t="str">
        <f t="shared" si="1"/>
        <v/>
      </c>
      <c r="M34" s="48">
        <f t="shared" si="13"/>
        <v>0</v>
      </c>
      <c r="N34" s="46" t="str">
        <f t="shared" si="2"/>
        <v/>
      </c>
      <c r="O34" s="47" t="str">
        <f t="shared" si="3"/>
        <v/>
      </c>
      <c r="P34" s="47" t="str">
        <f t="shared" si="4"/>
        <v/>
      </c>
      <c r="Q34" s="48">
        <f t="shared" si="14"/>
        <v>0</v>
      </c>
      <c r="R34" s="2"/>
      <c r="AH34" s="57" t="str">
        <f>IF(G34&gt;1,IF($E$10&gt;0,100-(#REF!/(1+(AL34/#REF!)^#REF!)^#REF!+#REF!/(AL34-1))*100,100-(AL34*D$5+D$6)*100),"")</f>
        <v/>
      </c>
      <c r="AI34" s="21" t="str">
        <f t="shared" si="5"/>
        <v/>
      </c>
      <c r="AJ34" s="21" t="str">
        <f t="shared" si="6"/>
        <v/>
      </c>
      <c r="AK34" s="48">
        <f t="shared" si="7"/>
        <v>0</v>
      </c>
      <c r="AL34" s="58" t="str">
        <f t="shared" si="8"/>
        <v/>
      </c>
      <c r="AM34" s="59" t="str">
        <f t="shared" si="9"/>
        <v/>
      </c>
      <c r="AN34" s="59" t="str">
        <f t="shared" si="10"/>
        <v/>
      </c>
      <c r="AO34" s="60"/>
    </row>
    <row r="35" spans="2:41" x14ac:dyDescent="0.25">
      <c r="B35" s="103" t="s">
        <v>109</v>
      </c>
      <c r="C35" s="103">
        <v>5.4660210768133464</v>
      </c>
      <c r="D35" s="104">
        <v>5.3353333333333337</v>
      </c>
      <c r="E35" s="83">
        <f>IF(C35&gt;0,100-(C35),"")</f>
        <v>94.533978923186652</v>
      </c>
      <c r="F35" s="45"/>
      <c r="G35" s="45"/>
      <c r="H35" s="45"/>
      <c r="I35" s="46" t="str">
        <f t="shared" si="11"/>
        <v/>
      </c>
      <c r="J35" s="46" t="str">
        <f t="shared" si="12"/>
        <v/>
      </c>
      <c r="K35" s="47" t="str">
        <f t="shared" si="0"/>
        <v/>
      </c>
      <c r="L35" s="47" t="str">
        <f t="shared" si="1"/>
        <v/>
      </c>
      <c r="M35" s="48">
        <f t="shared" si="13"/>
        <v>0</v>
      </c>
      <c r="N35" s="46" t="str">
        <f t="shared" si="2"/>
        <v/>
      </c>
      <c r="O35" s="47" t="str">
        <f t="shared" si="3"/>
        <v/>
      </c>
      <c r="P35" s="47" t="str">
        <f t="shared" si="4"/>
        <v/>
      </c>
      <c r="Q35" s="48">
        <f t="shared" si="14"/>
        <v>0</v>
      </c>
      <c r="R35" s="2"/>
      <c r="AH35" s="57" t="str">
        <f>IF(G35&gt;1,IF($E$10&gt;0,100-(#REF!/(1+(AL35/#REF!)^#REF!)^#REF!+#REF!/(AL35-1))*100,100-(AL35*D$5+D$6)*100),"")</f>
        <v/>
      </c>
      <c r="AI35" s="21" t="str">
        <f t="shared" si="5"/>
        <v/>
      </c>
      <c r="AJ35" s="21" t="str">
        <f t="shared" si="6"/>
        <v/>
      </c>
      <c r="AK35" s="48">
        <f t="shared" si="7"/>
        <v>0</v>
      </c>
      <c r="AL35" s="58" t="str">
        <f t="shared" si="8"/>
        <v/>
      </c>
      <c r="AM35" s="59" t="str">
        <f t="shared" si="9"/>
        <v/>
      </c>
      <c r="AN35" s="59" t="str">
        <f t="shared" si="10"/>
        <v/>
      </c>
      <c r="AO35" s="60"/>
    </row>
    <row r="36" spans="2:41" x14ac:dyDescent="0.25">
      <c r="B36" s="103" t="s">
        <v>110</v>
      </c>
      <c r="C36" s="103">
        <v>5.4311929244932635</v>
      </c>
      <c r="D36" s="104">
        <v>5.3363333333333332</v>
      </c>
      <c r="E36" s="83">
        <f t="shared" ref="E36:E99" si="18">IF(C36&gt;0,100-(C36),"")</f>
        <v>94.56880707550674</v>
      </c>
      <c r="F36" s="45"/>
      <c r="G36" s="45"/>
      <c r="H36" s="45"/>
      <c r="I36" s="46" t="str">
        <f t="shared" si="11"/>
        <v/>
      </c>
      <c r="J36" s="46" t="str">
        <f t="shared" si="12"/>
        <v/>
      </c>
      <c r="K36" s="47" t="str">
        <f t="shared" si="0"/>
        <v/>
      </c>
      <c r="L36" s="47" t="str">
        <f t="shared" si="1"/>
        <v/>
      </c>
      <c r="M36" s="48">
        <f t="shared" si="13"/>
        <v>0</v>
      </c>
      <c r="N36" s="46" t="str">
        <f t="shared" si="2"/>
        <v/>
      </c>
      <c r="O36" s="47" t="str">
        <f t="shared" si="3"/>
        <v/>
      </c>
      <c r="P36" s="47" t="str">
        <f t="shared" si="4"/>
        <v/>
      </c>
      <c r="Q36" s="48">
        <f t="shared" si="14"/>
        <v>0</v>
      </c>
      <c r="R36" s="2"/>
      <c r="AH36" s="57" t="str">
        <f>IF(G36&gt;1,IF($E$10&gt;0,100-(#REF!/(1+(AL36/#REF!)^#REF!)^#REF!+#REF!/(AL36-1))*100,100-(AL36*D$5+D$6)*100),"")</f>
        <v/>
      </c>
      <c r="AI36" s="21" t="str">
        <f t="shared" si="5"/>
        <v/>
      </c>
      <c r="AJ36" s="21" t="str">
        <f t="shared" si="6"/>
        <v/>
      </c>
      <c r="AK36" s="48">
        <f t="shared" si="7"/>
        <v>0</v>
      </c>
      <c r="AL36" s="58" t="str">
        <f t="shared" si="8"/>
        <v/>
      </c>
      <c r="AM36" s="59" t="str">
        <f t="shared" si="9"/>
        <v/>
      </c>
      <c r="AN36" s="59" t="str">
        <f t="shared" si="10"/>
        <v/>
      </c>
      <c r="AO36" s="60"/>
    </row>
    <row r="37" spans="2:41" x14ac:dyDescent="0.25">
      <c r="B37" s="103" t="s">
        <v>111</v>
      </c>
      <c r="C37" s="103">
        <v>9.3830427235025589</v>
      </c>
      <c r="D37" s="104">
        <v>4.9796666666666667</v>
      </c>
      <c r="E37" s="83">
        <f t="shared" si="18"/>
        <v>90.616957276497445</v>
      </c>
      <c r="F37" s="45"/>
      <c r="G37" s="45"/>
      <c r="H37" s="45"/>
      <c r="I37" s="46" t="str">
        <f t="shared" si="11"/>
        <v/>
      </c>
      <c r="J37" s="46" t="str">
        <f t="shared" si="12"/>
        <v/>
      </c>
      <c r="K37" s="47" t="str">
        <f t="shared" si="0"/>
        <v/>
      </c>
      <c r="L37" s="47" t="str">
        <f t="shared" si="1"/>
        <v/>
      </c>
      <c r="M37" s="48">
        <f t="shared" si="13"/>
        <v>0</v>
      </c>
      <c r="N37" s="46" t="str">
        <f t="shared" si="2"/>
        <v/>
      </c>
      <c r="O37" s="47" t="str">
        <f t="shared" si="3"/>
        <v/>
      </c>
      <c r="P37" s="47" t="str">
        <f t="shared" si="4"/>
        <v/>
      </c>
      <c r="Q37" s="48">
        <f t="shared" si="14"/>
        <v>0</v>
      </c>
      <c r="R37" s="2"/>
      <c r="AH37" s="57" t="str">
        <f>IF(G37&gt;1,IF($E$10&gt;0,100-(#REF!/(1+(AL37/#REF!)^#REF!)^#REF!+#REF!/(AL37-1))*100,100-(AL37*D$5+D$6)*100),"")</f>
        <v/>
      </c>
      <c r="AI37" s="21" t="str">
        <f t="shared" si="5"/>
        <v/>
      </c>
      <c r="AJ37" s="21" t="str">
        <f t="shared" si="6"/>
        <v/>
      </c>
      <c r="AK37" s="48">
        <f t="shared" si="7"/>
        <v>0</v>
      </c>
      <c r="AL37" s="58" t="str">
        <f t="shared" si="8"/>
        <v/>
      </c>
      <c r="AM37" s="59" t="str">
        <f t="shared" si="9"/>
        <v/>
      </c>
      <c r="AN37" s="59" t="str">
        <f t="shared" si="10"/>
        <v/>
      </c>
      <c r="AO37" s="60"/>
    </row>
    <row r="38" spans="2:41" x14ac:dyDescent="0.25">
      <c r="B38" s="103" t="s">
        <v>112</v>
      </c>
      <c r="C38" s="103">
        <v>11.386374933108998</v>
      </c>
      <c r="D38" s="104">
        <v>4.5599999999999996</v>
      </c>
      <c r="E38" s="83">
        <f t="shared" si="18"/>
        <v>88.613625066891004</v>
      </c>
      <c r="F38" s="45"/>
      <c r="G38" s="45"/>
      <c r="H38" s="45"/>
      <c r="I38" s="46" t="str">
        <f t="shared" si="11"/>
        <v/>
      </c>
      <c r="J38" s="46" t="str">
        <f t="shared" si="12"/>
        <v/>
      </c>
      <c r="K38" s="47" t="str">
        <f t="shared" si="0"/>
        <v/>
      </c>
      <c r="L38" s="47" t="str">
        <f t="shared" si="1"/>
        <v/>
      </c>
      <c r="M38" s="48">
        <f t="shared" si="13"/>
        <v>0</v>
      </c>
      <c r="N38" s="46" t="str">
        <f t="shared" si="2"/>
        <v/>
      </c>
      <c r="O38" s="47" t="str">
        <f t="shared" si="3"/>
        <v/>
      </c>
      <c r="P38" s="47" t="str">
        <f t="shared" si="4"/>
        <v/>
      </c>
      <c r="Q38" s="48">
        <f t="shared" si="14"/>
        <v>0</v>
      </c>
      <c r="R38" s="2"/>
      <c r="AH38" s="57" t="str">
        <f>IF(G38&gt;1,IF($E$10&gt;0,100-(#REF!/(1+(AL38/#REF!)^#REF!)^#REF!+#REF!/(AL38-1))*100,100-(AL38*D$5+D$6)*100),"")</f>
        <v/>
      </c>
      <c r="AI38" s="21" t="str">
        <f t="shared" si="5"/>
        <v/>
      </c>
      <c r="AJ38" s="21" t="str">
        <f t="shared" si="6"/>
        <v/>
      </c>
      <c r="AK38" s="48">
        <f t="shared" si="7"/>
        <v>0</v>
      </c>
      <c r="AL38" s="58" t="str">
        <f t="shared" si="8"/>
        <v/>
      </c>
      <c r="AM38" s="59" t="str">
        <f t="shared" si="9"/>
        <v/>
      </c>
      <c r="AN38" s="59" t="str">
        <f t="shared" si="10"/>
        <v/>
      </c>
      <c r="AO38" s="60"/>
    </row>
    <row r="39" spans="2:41" x14ac:dyDescent="0.25">
      <c r="B39" s="103" t="s">
        <v>113</v>
      </c>
      <c r="C39" s="103">
        <v>4.5800315951757247</v>
      </c>
      <c r="D39" s="104">
        <v>5.3440000000000003</v>
      </c>
      <c r="E39" s="83">
        <f t="shared" si="18"/>
        <v>95.419968404824274</v>
      </c>
      <c r="F39" s="45"/>
      <c r="G39" s="45"/>
      <c r="H39" s="45"/>
      <c r="I39" s="46" t="str">
        <f t="shared" si="11"/>
        <v/>
      </c>
      <c r="J39" s="46" t="str">
        <f t="shared" si="12"/>
        <v/>
      </c>
      <c r="K39" s="47" t="str">
        <f t="shared" si="0"/>
        <v/>
      </c>
      <c r="L39" s="47" t="str">
        <f t="shared" si="1"/>
        <v/>
      </c>
      <c r="M39" s="48">
        <f t="shared" si="13"/>
        <v>0</v>
      </c>
      <c r="N39" s="46" t="str">
        <f t="shared" si="2"/>
        <v/>
      </c>
      <c r="O39" s="47" t="str">
        <f t="shared" si="3"/>
        <v/>
      </c>
      <c r="P39" s="47" t="str">
        <f t="shared" si="4"/>
        <v/>
      </c>
      <c r="Q39" s="48">
        <f t="shared" si="14"/>
        <v>0</v>
      </c>
      <c r="R39" s="2"/>
      <c r="AH39" s="57" t="str">
        <f>IF(G39&gt;1,IF($E$10&gt;0,100-(#REF!/(1+(AL39/#REF!)^#REF!)^#REF!+#REF!/(AL39-1))*100,100-(AL39*D$5+D$6)*100),"")</f>
        <v/>
      </c>
      <c r="AI39" s="21" t="str">
        <f t="shared" si="5"/>
        <v/>
      </c>
      <c r="AJ39" s="21" t="str">
        <f t="shared" si="6"/>
        <v/>
      </c>
      <c r="AK39" s="48">
        <f t="shared" si="7"/>
        <v>0</v>
      </c>
      <c r="AL39" s="58" t="str">
        <f t="shared" si="8"/>
        <v/>
      </c>
      <c r="AM39" s="59" t="str">
        <f t="shared" si="9"/>
        <v/>
      </c>
      <c r="AN39" s="59" t="str">
        <f t="shared" si="10"/>
        <v/>
      </c>
      <c r="AO39" s="60"/>
    </row>
    <row r="40" spans="2:41" x14ac:dyDescent="0.25">
      <c r="B40" s="103" t="s">
        <v>114</v>
      </c>
      <c r="C40" s="103">
        <v>4.4777974112770691</v>
      </c>
      <c r="D40" s="104">
        <v>5.3569999999999993</v>
      </c>
      <c r="E40" s="83">
        <f t="shared" si="18"/>
        <v>95.522202588722934</v>
      </c>
      <c r="F40" s="45"/>
      <c r="G40" s="45"/>
      <c r="H40" s="45"/>
      <c r="I40" s="46" t="str">
        <f t="shared" si="11"/>
        <v/>
      </c>
      <c r="J40" s="46" t="str">
        <f t="shared" si="12"/>
        <v/>
      </c>
      <c r="K40" s="47" t="str">
        <f t="shared" si="0"/>
        <v/>
      </c>
      <c r="L40" s="47" t="str">
        <f t="shared" si="1"/>
        <v/>
      </c>
      <c r="M40" s="48">
        <f t="shared" si="13"/>
        <v>0</v>
      </c>
      <c r="N40" s="46" t="str">
        <f t="shared" si="2"/>
        <v/>
      </c>
      <c r="O40" s="47" t="str">
        <f t="shared" si="3"/>
        <v/>
      </c>
      <c r="P40" s="47" t="str">
        <f t="shared" si="4"/>
        <v/>
      </c>
      <c r="Q40" s="48">
        <f t="shared" si="14"/>
        <v>0</v>
      </c>
      <c r="R40" s="2"/>
      <c r="AH40" s="57" t="str">
        <f>IF(G40&gt;1,IF($E$10&gt;0,100-(#REF!/(1+(AL40/#REF!)^#REF!)^#REF!+#REF!/(AL40-1))*100,100-(AL40*D$5+D$6)*100),"")</f>
        <v/>
      </c>
      <c r="AI40" s="21" t="str">
        <f t="shared" si="5"/>
        <v/>
      </c>
      <c r="AJ40" s="21" t="str">
        <f t="shared" si="6"/>
        <v/>
      </c>
      <c r="AK40" s="48">
        <f t="shared" si="7"/>
        <v>0</v>
      </c>
      <c r="AL40" s="58" t="str">
        <f t="shared" si="8"/>
        <v/>
      </c>
      <c r="AM40" s="59" t="str">
        <f t="shared" si="9"/>
        <v/>
      </c>
      <c r="AN40" s="59" t="str">
        <f t="shared" si="10"/>
        <v/>
      </c>
      <c r="AO40" s="60"/>
    </row>
    <row r="41" spans="2:41" x14ac:dyDescent="0.25">
      <c r="B41" s="103" t="s">
        <v>115</v>
      </c>
      <c r="C41" s="103">
        <v>4.2170203847285102</v>
      </c>
      <c r="D41" s="104">
        <v>5.3566666666666665</v>
      </c>
      <c r="E41" s="83">
        <f t="shared" si="18"/>
        <v>95.782979615271486</v>
      </c>
      <c r="F41" s="45"/>
      <c r="G41" s="45"/>
      <c r="H41" s="45"/>
      <c r="I41" s="46" t="str">
        <f t="shared" si="11"/>
        <v/>
      </c>
      <c r="J41" s="46" t="str">
        <f t="shared" si="12"/>
        <v/>
      </c>
      <c r="K41" s="47" t="str">
        <f t="shared" si="0"/>
        <v/>
      </c>
      <c r="L41" s="47" t="str">
        <f t="shared" si="1"/>
        <v/>
      </c>
      <c r="M41" s="48">
        <f t="shared" si="13"/>
        <v>0</v>
      </c>
      <c r="N41" s="46" t="str">
        <f t="shared" si="2"/>
        <v/>
      </c>
      <c r="O41" s="47" t="str">
        <f t="shared" si="3"/>
        <v/>
      </c>
      <c r="P41" s="47" t="str">
        <f t="shared" si="4"/>
        <v/>
      </c>
      <c r="Q41" s="48">
        <f t="shared" si="14"/>
        <v>0</v>
      </c>
      <c r="R41" s="2"/>
      <c r="AH41" s="57" t="str">
        <f>IF(G41&gt;1,IF($E$10&gt;0,100-(#REF!/(1+(AL41/#REF!)^#REF!)^#REF!+#REF!/(AL41-1))*100,100-(AL41*D$5+D$6)*100),"")</f>
        <v/>
      </c>
      <c r="AI41" s="21" t="str">
        <f t="shared" si="5"/>
        <v/>
      </c>
      <c r="AJ41" s="21" t="str">
        <f t="shared" si="6"/>
        <v/>
      </c>
      <c r="AK41" s="48">
        <f t="shared" si="7"/>
        <v>0</v>
      </c>
      <c r="AL41" s="58" t="str">
        <f t="shared" si="8"/>
        <v/>
      </c>
      <c r="AM41" s="59" t="str">
        <f t="shared" si="9"/>
        <v/>
      </c>
      <c r="AN41" s="59" t="str">
        <f t="shared" si="10"/>
        <v/>
      </c>
      <c r="AO41" s="60"/>
    </row>
    <row r="42" spans="2:41" x14ac:dyDescent="0.25">
      <c r="B42" s="103" t="s">
        <v>116</v>
      </c>
      <c r="C42" s="103">
        <v>3.95864714745333</v>
      </c>
      <c r="D42" s="104">
        <v>5.3576666666666668</v>
      </c>
      <c r="E42" s="83">
        <f t="shared" si="18"/>
        <v>96.041352852546666</v>
      </c>
      <c r="F42" s="45"/>
      <c r="G42" s="45"/>
      <c r="H42" s="45"/>
      <c r="I42" s="46" t="str">
        <f t="shared" si="11"/>
        <v/>
      </c>
      <c r="J42" s="46" t="str">
        <f t="shared" si="12"/>
        <v/>
      </c>
      <c r="K42" s="47" t="str">
        <f t="shared" si="0"/>
        <v/>
      </c>
      <c r="L42" s="47" t="str">
        <f t="shared" si="1"/>
        <v/>
      </c>
      <c r="M42" s="48">
        <f t="shared" si="13"/>
        <v>0</v>
      </c>
      <c r="N42" s="46" t="str">
        <f t="shared" si="2"/>
        <v/>
      </c>
      <c r="O42" s="47" t="str">
        <f t="shared" si="3"/>
        <v/>
      </c>
      <c r="P42" s="47" t="str">
        <f t="shared" si="4"/>
        <v/>
      </c>
      <c r="Q42" s="48">
        <f t="shared" si="14"/>
        <v>0</v>
      </c>
      <c r="R42" s="2"/>
      <c r="AH42" s="57" t="str">
        <f>IF(G42&gt;1,IF($E$10&gt;0,100-(#REF!/(1+(AL42/#REF!)^#REF!)^#REF!+#REF!/(AL42-1))*100,100-(AL42*D$5+D$6)*100),"")</f>
        <v/>
      </c>
      <c r="AI42" s="21" t="str">
        <f t="shared" si="5"/>
        <v/>
      </c>
      <c r="AJ42" s="21" t="str">
        <f t="shared" si="6"/>
        <v/>
      </c>
      <c r="AK42" s="48">
        <f t="shared" si="7"/>
        <v>0</v>
      </c>
      <c r="AL42" s="58" t="str">
        <f t="shared" si="8"/>
        <v/>
      </c>
      <c r="AM42" s="59" t="str">
        <f t="shared" si="9"/>
        <v/>
      </c>
      <c r="AN42" s="59" t="str">
        <f t="shared" si="10"/>
        <v/>
      </c>
      <c r="AO42" s="60"/>
    </row>
    <row r="43" spans="2:41" x14ac:dyDescent="0.25">
      <c r="B43" s="103" t="s">
        <v>117</v>
      </c>
      <c r="C43" s="103">
        <v>4.8835928004452054</v>
      </c>
      <c r="D43" s="104">
        <v>5.4206666666666665</v>
      </c>
      <c r="E43" s="83">
        <f t="shared" si="18"/>
        <v>95.1164071995548</v>
      </c>
      <c r="F43" s="45"/>
      <c r="G43" s="45"/>
      <c r="H43" s="45"/>
      <c r="I43" s="46" t="str">
        <f t="shared" si="11"/>
        <v/>
      </c>
      <c r="J43" s="46" t="str">
        <f t="shared" si="12"/>
        <v/>
      </c>
      <c r="K43" s="47" t="str">
        <f t="shared" si="0"/>
        <v/>
      </c>
      <c r="L43" s="47" t="str">
        <f t="shared" si="1"/>
        <v/>
      </c>
      <c r="M43" s="48">
        <f t="shared" si="13"/>
        <v>0</v>
      </c>
      <c r="N43" s="46" t="str">
        <f t="shared" si="2"/>
        <v/>
      </c>
      <c r="O43" s="47" t="str">
        <f t="shared" si="3"/>
        <v/>
      </c>
      <c r="P43" s="47" t="str">
        <f t="shared" si="4"/>
        <v/>
      </c>
      <c r="Q43" s="48">
        <f t="shared" si="14"/>
        <v>0</v>
      </c>
      <c r="R43" s="2"/>
      <c r="AH43" s="57" t="str">
        <f>IF(G43&gt;1,IF($E$10&gt;0,100-(#REF!/(1+(AL43/#REF!)^#REF!)^#REF!+#REF!/(AL43-1))*100,100-(AL43*D$5+D$6)*100),"")</f>
        <v/>
      </c>
      <c r="AI43" s="21" t="str">
        <f t="shared" si="5"/>
        <v/>
      </c>
      <c r="AJ43" s="21" t="str">
        <f t="shared" si="6"/>
        <v/>
      </c>
      <c r="AK43" s="48">
        <f t="shared" si="7"/>
        <v>0</v>
      </c>
      <c r="AL43" s="58" t="str">
        <f t="shared" si="8"/>
        <v/>
      </c>
      <c r="AM43" s="59" t="str">
        <f t="shared" si="9"/>
        <v/>
      </c>
      <c r="AN43" s="59" t="str">
        <f t="shared" si="10"/>
        <v/>
      </c>
      <c r="AO43" s="60"/>
    </row>
    <row r="44" spans="2:41" x14ac:dyDescent="0.25">
      <c r="B44" s="103" t="s">
        <v>118</v>
      </c>
      <c r="C44" s="103">
        <v>4.7780088383126822</v>
      </c>
      <c r="D44" s="104">
        <v>5.3979999999999997</v>
      </c>
      <c r="E44" s="83">
        <f t="shared" si="18"/>
        <v>95.221991161687313</v>
      </c>
      <c r="F44" s="45"/>
      <c r="G44" s="45"/>
      <c r="H44" s="45"/>
      <c r="I44" s="46" t="str">
        <f t="shared" si="11"/>
        <v/>
      </c>
      <c r="J44" s="46" t="str">
        <f t="shared" si="12"/>
        <v/>
      </c>
      <c r="K44" s="47" t="str">
        <f t="shared" si="0"/>
        <v/>
      </c>
      <c r="L44" s="47" t="str">
        <f t="shared" si="1"/>
        <v/>
      </c>
      <c r="M44" s="48">
        <f t="shared" si="13"/>
        <v>0</v>
      </c>
      <c r="N44" s="46" t="str">
        <f t="shared" si="2"/>
        <v/>
      </c>
      <c r="O44" s="47" t="str">
        <f t="shared" si="3"/>
        <v/>
      </c>
      <c r="P44" s="47" t="str">
        <f t="shared" si="4"/>
        <v/>
      </c>
      <c r="Q44" s="48">
        <f t="shared" si="14"/>
        <v>0</v>
      </c>
      <c r="R44" s="2"/>
      <c r="AH44" s="57" t="str">
        <f>IF(G44&gt;1,IF($E$10&gt;0,100-(#REF!/(1+(AL44/#REF!)^#REF!)^#REF!+#REF!/(AL44-1))*100,100-(AL44*D$5+D$6)*100),"")</f>
        <v/>
      </c>
      <c r="AI44" s="21" t="str">
        <f t="shared" si="5"/>
        <v/>
      </c>
      <c r="AJ44" s="21" t="str">
        <f t="shared" si="6"/>
        <v/>
      </c>
      <c r="AK44" s="48">
        <f t="shared" si="7"/>
        <v>0</v>
      </c>
      <c r="AL44" s="58" t="str">
        <f t="shared" si="8"/>
        <v/>
      </c>
      <c r="AM44" s="59" t="str">
        <f t="shared" si="9"/>
        <v/>
      </c>
      <c r="AN44" s="59" t="str">
        <f t="shared" si="10"/>
        <v/>
      </c>
      <c r="AO44" s="60"/>
    </row>
    <row r="45" spans="2:41" x14ac:dyDescent="0.25">
      <c r="C45" s="2"/>
      <c r="E45" s="83" t="str">
        <f t="shared" si="18"/>
        <v/>
      </c>
      <c r="F45" s="45"/>
      <c r="G45" s="45"/>
      <c r="H45" s="45"/>
      <c r="I45" s="46" t="str">
        <f t="shared" si="11"/>
        <v/>
      </c>
      <c r="J45" s="46" t="str">
        <f t="shared" si="12"/>
        <v/>
      </c>
      <c r="K45" s="47" t="str">
        <f t="shared" si="0"/>
        <v/>
      </c>
      <c r="L45" s="47" t="str">
        <f t="shared" si="1"/>
        <v/>
      </c>
      <c r="M45" s="48">
        <f t="shared" si="13"/>
        <v>0</v>
      </c>
      <c r="N45" s="46" t="str">
        <f t="shared" si="2"/>
        <v/>
      </c>
      <c r="O45" s="47" t="str">
        <f t="shared" si="3"/>
        <v/>
      </c>
      <c r="P45" s="47" t="str">
        <f t="shared" si="4"/>
        <v/>
      </c>
      <c r="Q45" s="48">
        <f t="shared" si="14"/>
        <v>0</v>
      </c>
      <c r="R45" s="2"/>
      <c r="AH45" s="57" t="str">
        <f>IF(G45&gt;1,IF($E$10&gt;0,100-(#REF!/(1+(AL45/#REF!)^#REF!)^#REF!+#REF!/(AL45-1))*100,100-(AL45*D$5+D$6)*100),"")</f>
        <v/>
      </c>
      <c r="AI45" s="21" t="str">
        <f t="shared" si="5"/>
        <v/>
      </c>
      <c r="AJ45" s="21" t="str">
        <f t="shared" si="6"/>
        <v/>
      </c>
      <c r="AK45" s="48">
        <f t="shared" si="7"/>
        <v>0</v>
      </c>
      <c r="AL45" s="58" t="str">
        <f t="shared" si="8"/>
        <v/>
      </c>
      <c r="AM45" s="59" t="str">
        <f t="shared" si="9"/>
        <v/>
      </c>
      <c r="AN45" s="59" t="str">
        <f t="shared" si="10"/>
        <v/>
      </c>
      <c r="AO45" s="60"/>
    </row>
    <row r="46" spans="2:41" x14ac:dyDescent="0.25">
      <c r="C46" s="2"/>
      <c r="E46" s="83" t="str">
        <f t="shared" si="18"/>
        <v/>
      </c>
      <c r="F46" s="45"/>
      <c r="G46" s="45"/>
      <c r="H46" s="45"/>
      <c r="I46" s="46" t="str">
        <f t="shared" si="11"/>
        <v/>
      </c>
      <c r="J46" s="46" t="str">
        <f t="shared" si="12"/>
        <v/>
      </c>
      <c r="K46" s="47" t="str">
        <f t="shared" si="0"/>
        <v/>
      </c>
      <c r="L46" s="47" t="str">
        <f t="shared" si="1"/>
        <v/>
      </c>
      <c r="M46" s="48">
        <f t="shared" si="13"/>
        <v>0</v>
      </c>
      <c r="N46" s="46" t="str">
        <f t="shared" si="2"/>
        <v/>
      </c>
      <c r="O46" s="47" t="str">
        <f t="shared" si="3"/>
        <v/>
      </c>
      <c r="P46" s="47" t="str">
        <f t="shared" si="4"/>
        <v/>
      </c>
      <c r="Q46" s="48">
        <f t="shared" si="14"/>
        <v>0</v>
      </c>
      <c r="R46" s="2"/>
      <c r="AH46" s="57" t="str">
        <f>IF(G46&gt;1,IF($E$10&gt;0,100-(#REF!/(1+(AL46/#REF!)^#REF!)^#REF!+#REF!/(AL46-1))*100,100-(AL46*D$5+D$6)*100),"")</f>
        <v/>
      </c>
      <c r="AI46" s="21" t="str">
        <f t="shared" si="5"/>
        <v/>
      </c>
      <c r="AJ46" s="21" t="str">
        <f t="shared" si="6"/>
        <v/>
      </c>
      <c r="AK46" s="48">
        <f t="shared" si="7"/>
        <v>0</v>
      </c>
      <c r="AL46" s="58" t="str">
        <f t="shared" si="8"/>
        <v/>
      </c>
      <c r="AM46" s="59" t="str">
        <f t="shared" si="9"/>
        <v/>
      </c>
      <c r="AN46" s="59" t="str">
        <f t="shared" si="10"/>
        <v/>
      </c>
      <c r="AO46" s="60"/>
    </row>
    <row r="47" spans="2:41" x14ac:dyDescent="0.25">
      <c r="C47" s="82"/>
      <c r="D47" s="45"/>
      <c r="E47" s="83" t="str">
        <f t="shared" si="18"/>
        <v/>
      </c>
      <c r="F47" s="45"/>
      <c r="G47" s="45"/>
      <c r="H47" s="45"/>
      <c r="I47" s="46" t="str">
        <f t="shared" si="11"/>
        <v/>
      </c>
      <c r="J47" s="46" t="str">
        <f t="shared" si="12"/>
        <v/>
      </c>
      <c r="K47" s="47" t="str">
        <f t="shared" si="0"/>
        <v/>
      </c>
      <c r="L47" s="47" t="str">
        <f t="shared" si="1"/>
        <v/>
      </c>
      <c r="M47" s="48">
        <f t="shared" si="13"/>
        <v>0</v>
      </c>
      <c r="N47" s="46" t="str">
        <f t="shared" si="2"/>
        <v/>
      </c>
      <c r="O47" s="47" t="str">
        <f t="shared" si="3"/>
        <v/>
      </c>
      <c r="P47" s="47" t="str">
        <f t="shared" si="4"/>
        <v/>
      </c>
      <c r="Q47" s="48">
        <f t="shared" si="14"/>
        <v>0</v>
      </c>
      <c r="R47" s="2"/>
      <c r="AH47" s="57" t="str">
        <f>IF(G47&gt;1,IF($E$10&gt;0,100-(#REF!/(1+(AL47/#REF!)^#REF!)^#REF!+#REF!/(AL47-1))*100,100-(AL47*D$5+D$6)*100),"")</f>
        <v/>
      </c>
      <c r="AI47" s="21" t="str">
        <f t="shared" si="5"/>
        <v/>
      </c>
      <c r="AJ47" s="21" t="str">
        <f t="shared" si="6"/>
        <v/>
      </c>
      <c r="AK47" s="48">
        <f t="shared" si="7"/>
        <v>0</v>
      </c>
      <c r="AL47" s="58" t="str">
        <f t="shared" si="8"/>
        <v/>
      </c>
      <c r="AM47" s="59" t="str">
        <f t="shared" si="9"/>
        <v/>
      </c>
      <c r="AN47" s="59" t="str">
        <f t="shared" si="10"/>
        <v/>
      </c>
      <c r="AO47" s="60"/>
    </row>
    <row r="48" spans="2:41" x14ac:dyDescent="0.25">
      <c r="C48" s="82"/>
      <c r="D48" s="45"/>
      <c r="E48" s="83" t="str">
        <f t="shared" si="18"/>
        <v/>
      </c>
      <c r="F48" s="45"/>
      <c r="G48" s="45"/>
      <c r="H48" s="45"/>
      <c r="I48" s="46" t="str">
        <f t="shared" si="11"/>
        <v/>
      </c>
      <c r="J48" s="46" t="str">
        <f t="shared" si="12"/>
        <v/>
      </c>
      <c r="K48" s="47" t="str">
        <f t="shared" si="0"/>
        <v/>
      </c>
      <c r="L48" s="47" t="str">
        <f t="shared" si="1"/>
        <v/>
      </c>
      <c r="M48" s="48">
        <f t="shared" si="13"/>
        <v>0</v>
      </c>
      <c r="N48" s="46" t="str">
        <f t="shared" si="2"/>
        <v/>
      </c>
      <c r="O48" s="47" t="str">
        <f t="shared" si="3"/>
        <v/>
      </c>
      <c r="P48" s="47" t="str">
        <f t="shared" si="4"/>
        <v/>
      </c>
      <c r="Q48" s="48">
        <f t="shared" si="14"/>
        <v>0</v>
      </c>
      <c r="R48" s="2"/>
      <c r="AH48" s="57" t="str">
        <f>IF(G48&gt;1,IF($E$10&gt;0,100-(#REF!/(1+(AL48/#REF!)^#REF!)^#REF!+#REF!/(AL48-1))*100,100-(AL48*D$5+D$6)*100),"")</f>
        <v/>
      </c>
      <c r="AI48" s="21" t="str">
        <f t="shared" si="5"/>
        <v/>
      </c>
      <c r="AJ48" s="21" t="str">
        <f t="shared" si="6"/>
        <v/>
      </c>
      <c r="AK48" s="48">
        <f t="shared" si="7"/>
        <v>0</v>
      </c>
      <c r="AL48" s="58" t="str">
        <f t="shared" si="8"/>
        <v/>
      </c>
      <c r="AM48" s="59" t="str">
        <f t="shared" si="9"/>
        <v/>
      </c>
      <c r="AN48" s="59" t="str">
        <f t="shared" si="10"/>
        <v/>
      </c>
      <c r="AO48" s="60"/>
    </row>
    <row r="49" spans="3:41" x14ac:dyDescent="0.25">
      <c r="C49" s="82"/>
      <c r="D49" s="45"/>
      <c r="E49" s="83" t="str">
        <f t="shared" si="18"/>
        <v/>
      </c>
      <c r="F49" s="45"/>
      <c r="G49" s="45"/>
      <c r="H49" s="45"/>
      <c r="I49" s="46" t="str">
        <f t="shared" si="11"/>
        <v/>
      </c>
      <c r="J49" s="46" t="str">
        <f t="shared" si="12"/>
        <v/>
      </c>
      <c r="K49" s="47" t="str">
        <f t="shared" si="0"/>
        <v/>
      </c>
      <c r="L49" s="47" t="str">
        <f t="shared" si="1"/>
        <v/>
      </c>
      <c r="M49" s="48">
        <f t="shared" si="13"/>
        <v>0</v>
      </c>
      <c r="N49" s="46" t="str">
        <f t="shared" si="2"/>
        <v/>
      </c>
      <c r="O49" s="47" t="str">
        <f t="shared" si="3"/>
        <v/>
      </c>
      <c r="P49" s="47" t="str">
        <f t="shared" si="4"/>
        <v/>
      </c>
      <c r="Q49" s="48">
        <f t="shared" si="14"/>
        <v>0</v>
      </c>
      <c r="R49" s="2"/>
      <c r="AH49" s="57" t="str">
        <f>IF(G49&gt;1,IF($E$10&gt;0,100-(#REF!/(1+(AL49/#REF!)^#REF!)^#REF!+#REF!/(AL49-1))*100,100-(AL49*D$5+D$6)*100),"")</f>
        <v/>
      </c>
      <c r="AI49" s="21" t="str">
        <f t="shared" si="5"/>
        <v/>
      </c>
      <c r="AJ49" s="21" t="str">
        <f t="shared" si="6"/>
        <v/>
      </c>
      <c r="AK49" s="48">
        <f t="shared" si="7"/>
        <v>0</v>
      </c>
      <c r="AL49" s="58" t="str">
        <f t="shared" si="8"/>
        <v/>
      </c>
      <c r="AM49" s="59" t="str">
        <f t="shared" si="9"/>
        <v/>
      </c>
      <c r="AN49" s="59" t="str">
        <f t="shared" si="10"/>
        <v/>
      </c>
      <c r="AO49" s="60"/>
    </row>
    <row r="50" spans="3:41" x14ac:dyDescent="0.25">
      <c r="C50" s="82"/>
      <c r="D50" s="45"/>
      <c r="E50" s="83" t="str">
        <f t="shared" si="18"/>
        <v/>
      </c>
      <c r="F50" s="45"/>
      <c r="G50" s="45"/>
      <c r="H50" s="45"/>
      <c r="I50" s="46" t="str">
        <f t="shared" si="11"/>
        <v/>
      </c>
      <c r="J50" s="46" t="str">
        <f t="shared" si="12"/>
        <v/>
      </c>
      <c r="K50" s="47" t="str">
        <f t="shared" si="0"/>
        <v/>
      </c>
      <c r="L50" s="47" t="str">
        <f t="shared" si="1"/>
        <v/>
      </c>
      <c r="M50" s="48">
        <f t="shared" si="13"/>
        <v>0</v>
      </c>
      <c r="N50" s="46" t="str">
        <f t="shared" si="2"/>
        <v/>
      </c>
      <c r="O50" s="47" t="str">
        <f t="shared" si="3"/>
        <v/>
      </c>
      <c r="P50" s="47" t="str">
        <f t="shared" si="4"/>
        <v/>
      </c>
      <c r="Q50" s="48">
        <f t="shared" si="14"/>
        <v>0</v>
      </c>
      <c r="R50" s="2"/>
      <c r="AH50" s="57" t="str">
        <f>IF(G50&gt;1,IF($E$10&gt;0,100-(#REF!/(1+(AL50/#REF!)^#REF!)^#REF!+#REF!/(AL50-1))*100,100-(AL50*D$5+D$6)*100),"")</f>
        <v/>
      </c>
      <c r="AI50" s="21" t="str">
        <f t="shared" si="5"/>
        <v/>
      </c>
      <c r="AJ50" s="21" t="str">
        <f t="shared" si="6"/>
        <v/>
      </c>
      <c r="AK50" s="48">
        <f t="shared" si="7"/>
        <v>0</v>
      </c>
      <c r="AL50" s="58" t="str">
        <f t="shared" si="8"/>
        <v/>
      </c>
      <c r="AM50" s="59" t="str">
        <f t="shared" si="9"/>
        <v/>
      </c>
      <c r="AN50" s="59" t="str">
        <f t="shared" si="10"/>
        <v/>
      </c>
      <c r="AO50" s="60"/>
    </row>
    <row r="51" spans="3:41" x14ac:dyDescent="0.25">
      <c r="C51" s="82"/>
      <c r="D51" s="45"/>
      <c r="E51" s="83" t="str">
        <f t="shared" si="18"/>
        <v/>
      </c>
      <c r="F51" s="45"/>
      <c r="G51" s="45"/>
      <c r="H51" s="45"/>
      <c r="I51" s="46" t="str">
        <f t="shared" si="11"/>
        <v/>
      </c>
      <c r="J51" s="46" t="str">
        <f t="shared" si="12"/>
        <v/>
      </c>
      <c r="K51" s="47" t="str">
        <f t="shared" si="0"/>
        <v/>
      </c>
      <c r="L51" s="47" t="str">
        <f t="shared" si="1"/>
        <v/>
      </c>
      <c r="M51" s="48">
        <f t="shared" si="13"/>
        <v>0</v>
      </c>
      <c r="N51" s="46" t="str">
        <f t="shared" si="2"/>
        <v/>
      </c>
      <c r="O51" s="47" t="str">
        <f t="shared" si="3"/>
        <v/>
      </c>
      <c r="P51" s="47" t="str">
        <f t="shared" si="4"/>
        <v/>
      </c>
      <c r="Q51" s="48">
        <f t="shared" si="14"/>
        <v>0</v>
      </c>
      <c r="R51" s="2"/>
      <c r="AH51" s="57" t="str">
        <f>IF(G51&gt;1,IF($E$10&gt;0,100-(#REF!/(1+(AL51/#REF!)^#REF!)^#REF!+#REF!/(AL51-1))*100,100-(AL51*D$5+D$6)*100),"")</f>
        <v/>
      </c>
      <c r="AI51" s="21" t="str">
        <f t="shared" si="5"/>
        <v/>
      </c>
      <c r="AJ51" s="21" t="str">
        <f t="shared" si="6"/>
        <v/>
      </c>
      <c r="AK51" s="48">
        <f t="shared" si="7"/>
        <v>0</v>
      </c>
      <c r="AL51" s="58" t="str">
        <f t="shared" si="8"/>
        <v/>
      </c>
      <c r="AM51" s="59" t="str">
        <f t="shared" si="9"/>
        <v/>
      </c>
      <c r="AN51" s="59" t="str">
        <f t="shared" si="10"/>
        <v/>
      </c>
      <c r="AO51" s="60"/>
    </row>
    <row r="52" spans="3:41" x14ac:dyDescent="0.25">
      <c r="C52" s="82"/>
      <c r="D52" s="45"/>
      <c r="E52" s="83" t="str">
        <f t="shared" si="18"/>
        <v/>
      </c>
      <c r="F52" s="45"/>
      <c r="G52" s="45"/>
      <c r="H52" s="45"/>
      <c r="I52" s="46" t="str">
        <f t="shared" si="11"/>
        <v/>
      </c>
      <c r="J52" s="46" t="str">
        <f t="shared" si="12"/>
        <v/>
      </c>
      <c r="K52" s="47" t="str">
        <f t="shared" si="0"/>
        <v/>
      </c>
      <c r="L52" s="47" t="str">
        <f t="shared" si="1"/>
        <v/>
      </c>
      <c r="M52" s="48">
        <f t="shared" si="13"/>
        <v>0</v>
      </c>
      <c r="N52" s="46" t="str">
        <f t="shared" si="2"/>
        <v/>
      </c>
      <c r="O52" s="47" t="str">
        <f t="shared" si="3"/>
        <v/>
      </c>
      <c r="P52" s="47" t="str">
        <f t="shared" si="4"/>
        <v/>
      </c>
      <c r="Q52" s="48">
        <f t="shared" si="14"/>
        <v>0</v>
      </c>
      <c r="R52" s="2"/>
      <c r="AH52" s="57" t="str">
        <f>IF(G52&gt;1,IF($E$10&gt;0,100-(#REF!/(1+(AL52/#REF!)^#REF!)^#REF!+#REF!/(AL52-1))*100,100-(AL52*D$5+D$6)*100),"")</f>
        <v/>
      </c>
      <c r="AI52" s="21" t="str">
        <f t="shared" si="5"/>
        <v/>
      </c>
      <c r="AJ52" s="21" t="str">
        <f t="shared" si="6"/>
        <v/>
      </c>
      <c r="AK52" s="48">
        <f t="shared" si="7"/>
        <v>0</v>
      </c>
      <c r="AL52" s="58" t="str">
        <f t="shared" si="8"/>
        <v/>
      </c>
      <c r="AM52" s="59" t="str">
        <f t="shared" si="9"/>
        <v/>
      </c>
      <c r="AN52" s="59" t="str">
        <f t="shared" si="10"/>
        <v/>
      </c>
      <c r="AO52" s="60"/>
    </row>
    <row r="53" spans="3:41" x14ac:dyDescent="0.25">
      <c r="C53" s="82"/>
      <c r="D53" s="45"/>
      <c r="E53" s="83" t="str">
        <f t="shared" si="18"/>
        <v/>
      </c>
      <c r="F53" s="45"/>
      <c r="G53" s="45"/>
      <c r="H53" s="45"/>
      <c r="I53" s="46" t="str">
        <f t="shared" si="11"/>
        <v/>
      </c>
      <c r="J53" s="46" t="str">
        <f t="shared" si="12"/>
        <v/>
      </c>
      <c r="K53" s="47" t="str">
        <f t="shared" si="0"/>
        <v/>
      </c>
      <c r="L53" s="47" t="str">
        <f t="shared" si="1"/>
        <v/>
      </c>
      <c r="M53" s="48">
        <f t="shared" si="13"/>
        <v>0</v>
      </c>
      <c r="N53" s="46" t="str">
        <f t="shared" si="2"/>
        <v/>
      </c>
      <c r="O53" s="47" t="str">
        <f t="shared" si="3"/>
        <v/>
      </c>
      <c r="P53" s="47" t="str">
        <f t="shared" si="4"/>
        <v/>
      </c>
      <c r="Q53" s="48">
        <f t="shared" si="14"/>
        <v>0</v>
      </c>
      <c r="R53" s="2"/>
      <c r="AH53" s="57" t="str">
        <f>IF(G53&gt;1,IF($E$10&gt;0,100-(#REF!/(1+(AL53/#REF!)^#REF!)^#REF!+#REF!/(AL53-1))*100,100-(AL53*D$5+D$6)*100),"")</f>
        <v/>
      </c>
      <c r="AI53" s="21" t="str">
        <f t="shared" si="5"/>
        <v/>
      </c>
      <c r="AJ53" s="21" t="str">
        <f t="shared" si="6"/>
        <v/>
      </c>
      <c r="AK53" s="48">
        <f t="shared" si="7"/>
        <v>0</v>
      </c>
      <c r="AL53" s="58" t="str">
        <f t="shared" si="8"/>
        <v/>
      </c>
      <c r="AM53" s="59" t="str">
        <f t="shared" si="9"/>
        <v/>
      </c>
      <c r="AN53" s="59" t="str">
        <f t="shared" si="10"/>
        <v/>
      </c>
      <c r="AO53" s="60"/>
    </row>
    <row r="54" spans="3:41" x14ac:dyDescent="0.25">
      <c r="C54" s="82"/>
      <c r="D54" s="45"/>
      <c r="E54" s="83" t="str">
        <f t="shared" si="18"/>
        <v/>
      </c>
      <c r="F54" s="45"/>
      <c r="G54" s="45"/>
      <c r="H54" s="45"/>
      <c r="I54" s="46" t="str">
        <f t="shared" si="11"/>
        <v/>
      </c>
      <c r="J54" s="46" t="str">
        <f t="shared" si="12"/>
        <v/>
      </c>
      <c r="K54" s="47" t="str">
        <f t="shared" si="0"/>
        <v/>
      </c>
      <c r="L54" s="47" t="str">
        <f t="shared" si="1"/>
        <v/>
      </c>
      <c r="M54" s="48">
        <f t="shared" si="13"/>
        <v>0</v>
      </c>
      <c r="N54" s="46" t="str">
        <f t="shared" si="2"/>
        <v/>
      </c>
      <c r="O54" s="47" t="str">
        <f t="shared" si="3"/>
        <v/>
      </c>
      <c r="P54" s="47" t="str">
        <f t="shared" si="4"/>
        <v/>
      </c>
      <c r="Q54" s="48">
        <f t="shared" si="14"/>
        <v>0</v>
      </c>
      <c r="R54" s="2"/>
      <c r="AH54" s="57" t="str">
        <f>IF(G54&gt;1,IF($E$10&gt;0,100-(#REF!/(1+(AL54/#REF!)^#REF!)^#REF!+#REF!/(AL54-1))*100,100-(AL54*D$5+D$6)*100),"")</f>
        <v/>
      </c>
      <c r="AI54" s="21" t="str">
        <f t="shared" si="5"/>
        <v/>
      </c>
      <c r="AJ54" s="21" t="str">
        <f t="shared" si="6"/>
        <v/>
      </c>
      <c r="AK54" s="48">
        <f t="shared" si="7"/>
        <v>0</v>
      </c>
      <c r="AL54" s="58" t="str">
        <f t="shared" si="8"/>
        <v/>
      </c>
      <c r="AM54" s="59" t="str">
        <f t="shared" si="9"/>
        <v/>
      </c>
      <c r="AN54" s="59" t="str">
        <f t="shared" si="10"/>
        <v/>
      </c>
      <c r="AO54" s="60"/>
    </row>
    <row r="55" spans="3:41" x14ac:dyDescent="0.25">
      <c r="C55" s="82"/>
      <c r="D55" s="45"/>
      <c r="E55" s="83" t="str">
        <f t="shared" si="18"/>
        <v/>
      </c>
      <c r="F55" s="45"/>
      <c r="G55" s="45"/>
      <c r="H55" s="45"/>
      <c r="I55" s="46" t="str">
        <f t="shared" si="11"/>
        <v/>
      </c>
      <c r="J55" s="46" t="str">
        <f t="shared" si="12"/>
        <v/>
      </c>
      <c r="K55" s="47" t="str">
        <f t="shared" si="0"/>
        <v/>
      </c>
      <c r="L55" s="47" t="str">
        <f t="shared" si="1"/>
        <v/>
      </c>
      <c r="M55" s="48">
        <f t="shared" si="13"/>
        <v>0</v>
      </c>
      <c r="N55" s="46" t="str">
        <f t="shared" si="2"/>
        <v/>
      </c>
      <c r="O55" s="47" t="str">
        <f t="shared" si="3"/>
        <v/>
      </c>
      <c r="P55" s="47" t="str">
        <f t="shared" si="4"/>
        <v/>
      </c>
      <c r="Q55" s="48">
        <f t="shared" si="14"/>
        <v>0</v>
      </c>
      <c r="R55" s="2"/>
      <c r="AH55" s="57" t="str">
        <f>IF(G55&gt;1,IF($E$10&gt;0,100-(#REF!/(1+(AL55/#REF!)^#REF!)^#REF!+#REF!/(AL55-1))*100,100-(AL55*D$5+D$6)*100),"")</f>
        <v/>
      </c>
      <c r="AI55" s="21" t="str">
        <f t="shared" si="5"/>
        <v/>
      </c>
      <c r="AJ55" s="21" t="str">
        <f t="shared" si="6"/>
        <v/>
      </c>
      <c r="AK55" s="48">
        <f t="shared" si="7"/>
        <v>0</v>
      </c>
      <c r="AL55" s="58" t="str">
        <f t="shared" si="8"/>
        <v/>
      </c>
      <c r="AM55" s="59" t="str">
        <f t="shared" si="9"/>
        <v/>
      </c>
      <c r="AN55" s="59" t="str">
        <f t="shared" si="10"/>
        <v/>
      </c>
      <c r="AO55" s="60"/>
    </row>
    <row r="56" spans="3:41" x14ac:dyDescent="0.25">
      <c r="C56" s="82"/>
      <c r="D56" s="45"/>
      <c r="E56" s="83" t="str">
        <f t="shared" si="18"/>
        <v/>
      </c>
      <c r="F56" s="45"/>
      <c r="G56" s="45"/>
      <c r="H56" s="45"/>
      <c r="I56" s="46" t="str">
        <f t="shared" si="11"/>
        <v/>
      </c>
      <c r="J56" s="46" t="str">
        <f t="shared" si="12"/>
        <v/>
      </c>
      <c r="K56" s="47" t="str">
        <f t="shared" si="0"/>
        <v/>
      </c>
      <c r="L56" s="47" t="str">
        <f t="shared" si="1"/>
        <v/>
      </c>
      <c r="M56" s="48">
        <f t="shared" si="13"/>
        <v>0</v>
      </c>
      <c r="N56" s="46" t="str">
        <f t="shared" si="2"/>
        <v/>
      </c>
      <c r="O56" s="47" t="str">
        <f t="shared" si="3"/>
        <v/>
      </c>
      <c r="P56" s="47" t="str">
        <f t="shared" si="4"/>
        <v/>
      </c>
      <c r="Q56" s="48">
        <f t="shared" si="14"/>
        <v>0</v>
      </c>
      <c r="R56" s="2"/>
      <c r="AH56" s="57" t="str">
        <f>IF(G56&gt;1,IF($E$10&gt;0,100-(#REF!/(1+(AL56/#REF!)^#REF!)^#REF!+#REF!/(AL56-1))*100,100-(AL56*D$5+D$6)*100),"")</f>
        <v/>
      </c>
      <c r="AI56" s="21" t="str">
        <f t="shared" si="5"/>
        <v/>
      </c>
      <c r="AJ56" s="21" t="str">
        <f t="shared" si="6"/>
        <v/>
      </c>
      <c r="AK56" s="48">
        <f t="shared" si="7"/>
        <v>0</v>
      </c>
      <c r="AL56" s="58" t="str">
        <f t="shared" si="8"/>
        <v/>
      </c>
      <c r="AM56" s="59" t="str">
        <f t="shared" si="9"/>
        <v/>
      </c>
      <c r="AN56" s="59" t="str">
        <f t="shared" si="10"/>
        <v/>
      </c>
      <c r="AO56" s="60"/>
    </row>
    <row r="57" spans="3:41" x14ac:dyDescent="0.25">
      <c r="C57" s="82"/>
      <c r="D57" s="45"/>
      <c r="E57" s="83" t="str">
        <f t="shared" si="18"/>
        <v/>
      </c>
      <c r="F57" s="45"/>
      <c r="G57" s="45"/>
      <c r="H57" s="45"/>
      <c r="I57" s="46" t="str">
        <f t="shared" si="11"/>
        <v/>
      </c>
      <c r="J57" s="46" t="str">
        <f t="shared" si="12"/>
        <v/>
      </c>
      <c r="K57" s="47" t="str">
        <f t="shared" si="0"/>
        <v/>
      </c>
      <c r="L57" s="47" t="str">
        <f t="shared" si="1"/>
        <v/>
      </c>
      <c r="M57" s="48">
        <f t="shared" si="13"/>
        <v>0</v>
      </c>
      <c r="N57" s="46" t="str">
        <f t="shared" si="2"/>
        <v/>
      </c>
      <c r="O57" s="47" t="str">
        <f t="shared" si="3"/>
        <v/>
      </c>
      <c r="P57" s="47" t="str">
        <f t="shared" si="4"/>
        <v/>
      </c>
      <c r="Q57" s="48">
        <f t="shared" si="14"/>
        <v>0</v>
      </c>
      <c r="R57" s="2"/>
      <c r="AH57" s="57" t="str">
        <f>IF(G57&gt;1,IF($E$10&gt;0,100-(#REF!/(1+(AL57/#REF!)^#REF!)^#REF!+#REF!/(AL57-1))*100,100-(AL57*D$5+D$6)*100),"")</f>
        <v/>
      </c>
      <c r="AI57" s="21" t="str">
        <f t="shared" si="5"/>
        <v/>
      </c>
      <c r="AJ57" s="21" t="str">
        <f t="shared" si="6"/>
        <v/>
      </c>
      <c r="AK57" s="48">
        <f t="shared" si="7"/>
        <v>0</v>
      </c>
      <c r="AL57" s="58" t="str">
        <f t="shared" si="8"/>
        <v/>
      </c>
      <c r="AM57" s="59" t="str">
        <f t="shared" si="9"/>
        <v/>
      </c>
      <c r="AN57" s="59" t="str">
        <f t="shared" si="10"/>
        <v/>
      </c>
      <c r="AO57" s="60"/>
    </row>
    <row r="58" spans="3:41" x14ac:dyDescent="0.25">
      <c r="C58" s="82"/>
      <c r="D58" s="45"/>
      <c r="E58" s="83" t="str">
        <f t="shared" si="18"/>
        <v/>
      </c>
      <c r="F58" s="45"/>
      <c r="G58" s="45"/>
      <c r="H58" s="45"/>
      <c r="I58" s="46" t="str">
        <f t="shared" si="11"/>
        <v/>
      </c>
      <c r="J58" s="46" t="str">
        <f t="shared" si="12"/>
        <v/>
      </c>
      <c r="K58" s="47" t="str">
        <f t="shared" si="0"/>
        <v/>
      </c>
      <c r="L58" s="47" t="str">
        <f t="shared" si="1"/>
        <v/>
      </c>
      <c r="M58" s="48">
        <f t="shared" si="13"/>
        <v>0</v>
      </c>
      <c r="N58" s="46" t="str">
        <f t="shared" si="2"/>
        <v/>
      </c>
      <c r="O58" s="47" t="str">
        <f t="shared" si="3"/>
        <v/>
      </c>
      <c r="P58" s="47" t="str">
        <f t="shared" si="4"/>
        <v/>
      </c>
      <c r="Q58" s="48">
        <f t="shared" si="14"/>
        <v>0</v>
      </c>
      <c r="R58" s="2"/>
      <c r="AH58" s="57" t="str">
        <f>IF(G58&gt;1,IF($E$10&gt;0,100-(#REF!/(1+(AL58/#REF!)^#REF!)^#REF!+#REF!/(AL58-1))*100,100-(AL58*D$5+D$6)*100),"")</f>
        <v/>
      </c>
      <c r="AI58" s="21" t="str">
        <f t="shared" si="5"/>
        <v/>
      </c>
      <c r="AJ58" s="21" t="str">
        <f t="shared" si="6"/>
        <v/>
      </c>
      <c r="AK58" s="48">
        <f t="shared" si="7"/>
        <v>0</v>
      </c>
      <c r="AL58" s="58" t="str">
        <f t="shared" si="8"/>
        <v/>
      </c>
      <c r="AM58" s="59" t="str">
        <f t="shared" si="9"/>
        <v/>
      </c>
      <c r="AN58" s="59" t="str">
        <f t="shared" si="10"/>
        <v/>
      </c>
      <c r="AO58" s="60"/>
    </row>
    <row r="59" spans="3:41" x14ac:dyDescent="0.25">
      <c r="C59" s="82"/>
      <c r="D59" s="45"/>
      <c r="E59" s="83" t="str">
        <f t="shared" si="18"/>
        <v/>
      </c>
      <c r="F59" s="45"/>
      <c r="G59" s="45"/>
      <c r="H59" s="45"/>
      <c r="I59" s="46" t="str">
        <f t="shared" si="11"/>
        <v/>
      </c>
      <c r="J59" s="46" t="str">
        <f t="shared" si="12"/>
        <v/>
      </c>
      <c r="K59" s="47" t="str">
        <f t="shared" si="0"/>
        <v/>
      </c>
      <c r="L59" s="47" t="str">
        <f t="shared" si="1"/>
        <v/>
      </c>
      <c r="M59" s="48">
        <f t="shared" si="13"/>
        <v>0</v>
      </c>
      <c r="N59" s="46" t="str">
        <f t="shared" si="2"/>
        <v/>
      </c>
      <c r="O59" s="47" t="str">
        <f t="shared" si="3"/>
        <v/>
      </c>
      <c r="P59" s="47" t="str">
        <f t="shared" si="4"/>
        <v/>
      </c>
      <c r="Q59" s="48">
        <f t="shared" si="14"/>
        <v>0</v>
      </c>
      <c r="R59" s="2"/>
      <c r="AH59" s="57" t="str">
        <f>IF(G59&gt;1,IF($E$10&gt;0,100-(#REF!/(1+(AL59/#REF!)^#REF!)^#REF!+#REF!/(AL59-1))*100,100-(AL59*D$5+D$6)*100),"")</f>
        <v/>
      </c>
      <c r="AI59" s="21" t="str">
        <f t="shared" si="5"/>
        <v/>
      </c>
      <c r="AJ59" s="21" t="str">
        <f t="shared" si="6"/>
        <v/>
      </c>
      <c r="AK59" s="48">
        <f t="shared" si="7"/>
        <v>0</v>
      </c>
      <c r="AL59" s="58" t="str">
        <f t="shared" si="8"/>
        <v/>
      </c>
      <c r="AM59" s="59" t="str">
        <f t="shared" si="9"/>
        <v/>
      </c>
      <c r="AN59" s="59" t="str">
        <f t="shared" si="10"/>
        <v/>
      </c>
      <c r="AO59" s="60"/>
    </row>
    <row r="60" spans="3:41" x14ac:dyDescent="0.25">
      <c r="C60" s="82"/>
      <c r="D60" s="45"/>
      <c r="E60" s="83" t="str">
        <f t="shared" si="18"/>
        <v/>
      </c>
      <c r="F60" s="45"/>
      <c r="G60" s="45"/>
      <c r="H60" s="45"/>
      <c r="I60" s="46" t="str">
        <f t="shared" si="11"/>
        <v/>
      </c>
      <c r="J60" s="46" t="str">
        <f t="shared" si="12"/>
        <v/>
      </c>
      <c r="K60" s="47" t="str">
        <f t="shared" si="0"/>
        <v/>
      </c>
      <c r="L60" s="47" t="str">
        <f t="shared" si="1"/>
        <v/>
      </c>
      <c r="M60" s="48">
        <f t="shared" si="13"/>
        <v>0</v>
      </c>
      <c r="N60" s="46" t="str">
        <f t="shared" si="2"/>
        <v/>
      </c>
      <c r="O60" s="47" t="str">
        <f t="shared" si="3"/>
        <v/>
      </c>
      <c r="P60" s="47" t="str">
        <f t="shared" si="4"/>
        <v/>
      </c>
      <c r="Q60" s="48">
        <f t="shared" si="14"/>
        <v>0</v>
      </c>
      <c r="R60" s="2"/>
      <c r="AH60" s="57" t="str">
        <f>IF(G60&gt;1,IF($E$10&gt;0,100-(#REF!/(1+(AL60/#REF!)^#REF!)^#REF!+#REF!/(AL60-1))*100,100-(AL60*D$5+D$6)*100),"")</f>
        <v/>
      </c>
      <c r="AI60" s="21" t="str">
        <f t="shared" si="5"/>
        <v/>
      </c>
      <c r="AJ60" s="21" t="str">
        <f t="shared" si="6"/>
        <v/>
      </c>
      <c r="AK60" s="48">
        <f t="shared" si="7"/>
        <v>0</v>
      </c>
      <c r="AL60" s="58" t="str">
        <f t="shared" si="8"/>
        <v/>
      </c>
      <c r="AM60" s="59" t="str">
        <f t="shared" si="9"/>
        <v/>
      </c>
      <c r="AN60" s="59" t="str">
        <f t="shared" si="10"/>
        <v/>
      </c>
      <c r="AO60" s="60"/>
    </row>
    <row r="61" spans="3:41" x14ac:dyDescent="0.25">
      <c r="C61" s="82"/>
      <c r="D61" s="45"/>
      <c r="E61" s="83" t="str">
        <f t="shared" si="18"/>
        <v/>
      </c>
      <c r="F61" s="45"/>
      <c r="G61" s="45"/>
      <c r="H61" s="45"/>
      <c r="I61" s="46" t="str">
        <f t="shared" si="11"/>
        <v/>
      </c>
      <c r="J61" s="46" t="str">
        <f t="shared" si="12"/>
        <v/>
      </c>
      <c r="K61" s="47" t="str">
        <f t="shared" si="0"/>
        <v/>
      </c>
      <c r="L61" s="47" t="str">
        <f t="shared" si="1"/>
        <v/>
      </c>
      <c r="M61" s="48">
        <f t="shared" si="13"/>
        <v>0</v>
      </c>
      <c r="N61" s="46" t="str">
        <f t="shared" si="2"/>
        <v/>
      </c>
      <c r="O61" s="47" t="str">
        <f t="shared" si="3"/>
        <v/>
      </c>
      <c r="P61" s="47" t="str">
        <f t="shared" si="4"/>
        <v/>
      </c>
      <c r="Q61" s="48">
        <f t="shared" si="14"/>
        <v>0</v>
      </c>
      <c r="R61" s="2"/>
      <c r="AH61" s="57" t="str">
        <f>IF(G61&gt;1,IF($E$10&gt;0,100-(#REF!/(1+(AL61/#REF!)^#REF!)^#REF!+#REF!/(AL61-1))*100,100-(AL61*D$5+D$6)*100),"")</f>
        <v/>
      </c>
      <c r="AI61" s="21" t="str">
        <f t="shared" si="5"/>
        <v/>
      </c>
      <c r="AJ61" s="21" t="str">
        <f t="shared" si="6"/>
        <v/>
      </c>
      <c r="AK61" s="48">
        <f t="shared" si="7"/>
        <v>0</v>
      </c>
      <c r="AL61" s="58" t="str">
        <f t="shared" si="8"/>
        <v/>
      </c>
      <c r="AM61" s="59" t="str">
        <f t="shared" si="9"/>
        <v/>
      </c>
      <c r="AN61" s="59" t="str">
        <f t="shared" si="10"/>
        <v/>
      </c>
      <c r="AO61" s="60"/>
    </row>
    <row r="62" spans="3:41" x14ac:dyDescent="0.25">
      <c r="C62" s="82"/>
      <c r="D62" s="45"/>
      <c r="E62" s="83" t="str">
        <f t="shared" si="18"/>
        <v/>
      </c>
      <c r="F62" s="45"/>
      <c r="G62" s="45"/>
      <c r="H62" s="45"/>
      <c r="I62" s="46" t="str">
        <f t="shared" si="11"/>
        <v/>
      </c>
      <c r="J62" s="46" t="str">
        <f t="shared" si="12"/>
        <v/>
      </c>
      <c r="K62" s="47" t="str">
        <f t="shared" si="0"/>
        <v/>
      </c>
      <c r="L62" s="47" t="str">
        <f t="shared" si="1"/>
        <v/>
      </c>
      <c r="M62" s="48">
        <f t="shared" si="13"/>
        <v>0</v>
      </c>
      <c r="N62" s="46" t="str">
        <f t="shared" si="2"/>
        <v/>
      </c>
      <c r="O62" s="47" t="str">
        <f t="shared" si="3"/>
        <v/>
      </c>
      <c r="P62" s="47" t="str">
        <f t="shared" si="4"/>
        <v/>
      </c>
      <c r="Q62" s="48">
        <f t="shared" si="14"/>
        <v>0</v>
      </c>
      <c r="R62" s="2"/>
      <c r="AH62" s="57" t="str">
        <f>IF(G62&gt;1,IF($E$10&gt;0,100-(#REF!/(1+(AL62/#REF!)^#REF!)^#REF!+#REF!/(AL62-1))*100,100-(AL62*D$5+D$6)*100),"")</f>
        <v/>
      </c>
      <c r="AI62" s="21" t="str">
        <f t="shared" si="5"/>
        <v/>
      </c>
      <c r="AJ62" s="21" t="str">
        <f t="shared" si="6"/>
        <v/>
      </c>
      <c r="AK62" s="48">
        <f t="shared" si="7"/>
        <v>0</v>
      </c>
      <c r="AL62" s="58" t="str">
        <f t="shared" si="8"/>
        <v/>
      </c>
      <c r="AM62" s="59" t="str">
        <f t="shared" si="9"/>
        <v/>
      </c>
      <c r="AN62" s="59" t="str">
        <f t="shared" si="10"/>
        <v/>
      </c>
      <c r="AO62" s="60"/>
    </row>
    <row r="63" spans="3:41" x14ac:dyDescent="0.25">
      <c r="C63" s="82"/>
      <c r="D63" s="45"/>
      <c r="E63" s="83" t="str">
        <f t="shared" si="18"/>
        <v/>
      </c>
      <c r="F63" s="45"/>
      <c r="G63" s="45"/>
      <c r="H63" s="45"/>
      <c r="I63" s="46" t="str">
        <f t="shared" si="11"/>
        <v/>
      </c>
      <c r="J63" s="46" t="str">
        <f t="shared" si="12"/>
        <v/>
      </c>
      <c r="K63" s="47" t="str">
        <f t="shared" si="0"/>
        <v/>
      </c>
      <c r="L63" s="47" t="str">
        <f t="shared" si="1"/>
        <v/>
      </c>
      <c r="M63" s="48">
        <f t="shared" si="13"/>
        <v>0</v>
      </c>
      <c r="N63" s="46" t="str">
        <f t="shared" si="2"/>
        <v/>
      </c>
      <c r="O63" s="47" t="str">
        <f t="shared" si="3"/>
        <v/>
      </c>
      <c r="P63" s="47" t="str">
        <f t="shared" si="4"/>
        <v/>
      </c>
      <c r="Q63" s="48">
        <f t="shared" si="14"/>
        <v>0</v>
      </c>
      <c r="R63" s="2"/>
      <c r="AH63" s="57" t="str">
        <f>IF(G63&gt;1,IF($E$10&gt;0,100-(#REF!/(1+(AL63/#REF!)^#REF!)^#REF!+#REF!/(AL63-1))*100,100-(AL63*D$5+D$6)*100),"")</f>
        <v/>
      </c>
      <c r="AI63" s="21" t="str">
        <f t="shared" si="5"/>
        <v/>
      </c>
      <c r="AJ63" s="21" t="str">
        <f t="shared" si="6"/>
        <v/>
      </c>
      <c r="AK63" s="48">
        <f t="shared" si="7"/>
        <v>0</v>
      </c>
      <c r="AL63" s="58" t="str">
        <f t="shared" si="8"/>
        <v/>
      </c>
      <c r="AM63" s="59" t="str">
        <f t="shared" si="9"/>
        <v/>
      </c>
      <c r="AN63" s="59" t="str">
        <f t="shared" si="10"/>
        <v/>
      </c>
      <c r="AO63" s="60"/>
    </row>
    <row r="64" spans="3:41" x14ac:dyDescent="0.25">
      <c r="C64" s="82"/>
      <c r="D64" s="45"/>
      <c r="E64" s="83" t="str">
        <f t="shared" si="18"/>
        <v/>
      </c>
      <c r="F64" s="45"/>
      <c r="G64" s="45"/>
      <c r="H64" s="45"/>
      <c r="I64" s="46" t="str">
        <f t="shared" si="11"/>
        <v/>
      </c>
      <c r="J64" s="46" t="str">
        <f t="shared" si="12"/>
        <v/>
      </c>
      <c r="K64" s="47" t="str">
        <f t="shared" si="0"/>
        <v/>
      </c>
      <c r="L64" s="47" t="str">
        <f t="shared" si="1"/>
        <v/>
      </c>
      <c r="M64" s="48">
        <f t="shared" si="13"/>
        <v>0</v>
      </c>
      <c r="N64" s="46" t="str">
        <f t="shared" si="2"/>
        <v/>
      </c>
      <c r="O64" s="47" t="str">
        <f t="shared" si="3"/>
        <v/>
      </c>
      <c r="P64" s="47" t="str">
        <f t="shared" si="4"/>
        <v/>
      </c>
      <c r="Q64" s="48">
        <f t="shared" si="14"/>
        <v>0</v>
      </c>
      <c r="R64" s="2"/>
      <c r="AH64" s="57" t="str">
        <f>IF(G64&gt;1,IF($E$10&gt;0,100-(#REF!/(1+(AL64/#REF!)^#REF!)^#REF!+#REF!/(AL64-1))*100,100-(AL64*D$5+D$6)*100),"")</f>
        <v/>
      </c>
      <c r="AI64" s="21" t="str">
        <f t="shared" si="5"/>
        <v/>
      </c>
      <c r="AJ64" s="21" t="str">
        <f t="shared" si="6"/>
        <v/>
      </c>
      <c r="AK64" s="48">
        <f t="shared" si="7"/>
        <v>0</v>
      </c>
      <c r="AL64" s="58" t="str">
        <f t="shared" si="8"/>
        <v/>
      </c>
      <c r="AM64" s="59" t="str">
        <f t="shared" si="9"/>
        <v/>
      </c>
      <c r="AN64" s="59" t="str">
        <f t="shared" si="10"/>
        <v/>
      </c>
      <c r="AO64" s="60"/>
    </row>
    <row r="65" spans="3:41" x14ac:dyDescent="0.25">
      <c r="C65" s="82"/>
      <c r="D65" s="45"/>
      <c r="E65" s="83" t="str">
        <f t="shared" si="18"/>
        <v/>
      </c>
      <c r="F65" s="45"/>
      <c r="G65" s="45"/>
      <c r="H65" s="45"/>
      <c r="I65" s="46" t="str">
        <f t="shared" si="11"/>
        <v/>
      </c>
      <c r="J65" s="46" t="str">
        <f t="shared" si="12"/>
        <v/>
      </c>
      <c r="K65" s="47" t="str">
        <f t="shared" si="0"/>
        <v/>
      </c>
      <c r="L65" s="47" t="str">
        <f t="shared" si="1"/>
        <v/>
      </c>
      <c r="M65" s="48">
        <f t="shared" si="13"/>
        <v>0</v>
      </c>
      <c r="N65" s="46" t="str">
        <f t="shared" si="2"/>
        <v/>
      </c>
      <c r="O65" s="47" t="str">
        <f t="shared" si="3"/>
        <v/>
      </c>
      <c r="P65" s="47" t="str">
        <f t="shared" si="4"/>
        <v/>
      </c>
      <c r="Q65" s="48">
        <f t="shared" si="14"/>
        <v>0</v>
      </c>
      <c r="R65" s="2"/>
      <c r="AH65" s="57" t="str">
        <f>IF(G65&gt;1,IF($E$10&gt;0,100-(#REF!/(1+(AL65/#REF!)^#REF!)^#REF!+#REF!/(AL65-1))*100,100-(AL65*D$5+D$6)*100),"")</f>
        <v/>
      </c>
      <c r="AI65" s="21" t="str">
        <f t="shared" si="5"/>
        <v/>
      </c>
      <c r="AJ65" s="21" t="str">
        <f t="shared" si="6"/>
        <v/>
      </c>
      <c r="AK65" s="48">
        <f t="shared" si="7"/>
        <v>0</v>
      </c>
      <c r="AL65" s="58" t="str">
        <f t="shared" si="8"/>
        <v/>
      </c>
      <c r="AM65" s="59" t="str">
        <f t="shared" si="9"/>
        <v/>
      </c>
      <c r="AN65" s="59" t="str">
        <f t="shared" si="10"/>
        <v/>
      </c>
      <c r="AO65" s="60"/>
    </row>
    <row r="66" spans="3:41" x14ac:dyDescent="0.25">
      <c r="C66" s="82"/>
      <c r="D66" s="45"/>
      <c r="E66" s="83" t="str">
        <f t="shared" si="18"/>
        <v/>
      </c>
      <c r="F66" s="45"/>
      <c r="G66" s="45"/>
      <c r="H66" s="45"/>
      <c r="I66" s="46" t="str">
        <f t="shared" si="11"/>
        <v/>
      </c>
      <c r="J66" s="46" t="str">
        <f t="shared" si="12"/>
        <v/>
      </c>
      <c r="K66" s="47" t="str">
        <f t="shared" si="0"/>
        <v/>
      </c>
      <c r="L66" s="47" t="str">
        <f t="shared" si="1"/>
        <v/>
      </c>
      <c r="M66" s="48">
        <f t="shared" si="13"/>
        <v>0</v>
      </c>
      <c r="N66" s="46" t="str">
        <f t="shared" si="2"/>
        <v/>
      </c>
      <c r="O66" s="47" t="str">
        <f t="shared" si="3"/>
        <v/>
      </c>
      <c r="P66" s="47" t="str">
        <f t="shared" si="4"/>
        <v/>
      </c>
      <c r="Q66" s="48">
        <f t="shared" si="14"/>
        <v>0</v>
      </c>
      <c r="R66" s="2"/>
      <c r="AH66" s="57" t="str">
        <f>IF(G66&gt;1,IF($E$10&gt;0,100-(#REF!/(1+(AL66/#REF!)^#REF!)^#REF!+#REF!/(AL66-1))*100,100-(AL66*D$5+D$6)*100),"")</f>
        <v/>
      </c>
      <c r="AI66" s="21" t="str">
        <f t="shared" si="5"/>
        <v/>
      </c>
      <c r="AJ66" s="21" t="str">
        <f t="shared" si="6"/>
        <v/>
      </c>
      <c r="AK66" s="48">
        <f t="shared" si="7"/>
        <v>0</v>
      </c>
      <c r="AL66" s="58" t="str">
        <f t="shared" si="8"/>
        <v/>
      </c>
      <c r="AM66" s="59" t="str">
        <f t="shared" si="9"/>
        <v/>
      </c>
      <c r="AN66" s="59" t="str">
        <f t="shared" si="10"/>
        <v/>
      </c>
      <c r="AO66" s="60"/>
    </row>
    <row r="67" spans="3:41" x14ac:dyDescent="0.25">
      <c r="C67" s="82"/>
      <c r="D67" s="45"/>
      <c r="E67" s="83" t="str">
        <f t="shared" si="18"/>
        <v/>
      </c>
      <c r="F67" s="45"/>
      <c r="G67" s="45"/>
      <c r="H67" s="45"/>
      <c r="I67" s="46" t="str">
        <f t="shared" si="11"/>
        <v/>
      </c>
      <c r="J67" s="46" t="str">
        <f t="shared" si="12"/>
        <v/>
      </c>
      <c r="K67" s="47" t="str">
        <f t="shared" si="0"/>
        <v/>
      </c>
      <c r="L67" s="47" t="str">
        <f t="shared" si="1"/>
        <v/>
      </c>
      <c r="M67" s="48">
        <f t="shared" si="13"/>
        <v>0</v>
      </c>
      <c r="N67" s="46" t="str">
        <f t="shared" si="2"/>
        <v/>
      </c>
      <c r="O67" s="47" t="str">
        <f t="shared" si="3"/>
        <v/>
      </c>
      <c r="P67" s="47" t="str">
        <f t="shared" si="4"/>
        <v/>
      </c>
      <c r="Q67" s="48">
        <f t="shared" si="14"/>
        <v>0</v>
      </c>
      <c r="R67" s="2"/>
      <c r="AH67" s="57" t="str">
        <f>IF(G67&gt;1,IF($E$10&gt;0,100-(#REF!/(1+(AL67/#REF!)^#REF!)^#REF!+#REF!/(AL67-1))*100,100-(AL67*D$5+D$6)*100),"")</f>
        <v/>
      </c>
      <c r="AI67" s="21" t="str">
        <f t="shared" si="5"/>
        <v/>
      </c>
      <c r="AJ67" s="21" t="str">
        <f t="shared" si="6"/>
        <v/>
      </c>
      <c r="AK67" s="48">
        <f t="shared" si="7"/>
        <v>0</v>
      </c>
      <c r="AL67" s="58" t="str">
        <f t="shared" si="8"/>
        <v/>
      </c>
      <c r="AM67" s="59" t="str">
        <f t="shared" si="9"/>
        <v/>
      </c>
      <c r="AN67" s="59" t="str">
        <f t="shared" si="10"/>
        <v/>
      </c>
      <c r="AO67" s="60"/>
    </row>
    <row r="68" spans="3:41" x14ac:dyDescent="0.25">
      <c r="C68" s="82"/>
      <c r="D68" s="45"/>
      <c r="E68" s="83" t="str">
        <f t="shared" si="18"/>
        <v/>
      </c>
      <c r="F68" s="45"/>
      <c r="G68" s="45"/>
      <c r="H68" s="45"/>
      <c r="I68" s="46" t="str">
        <f t="shared" si="11"/>
        <v/>
      </c>
      <c r="J68" s="46" t="str">
        <f t="shared" si="12"/>
        <v/>
      </c>
      <c r="K68" s="47" t="str">
        <f t="shared" si="0"/>
        <v/>
      </c>
      <c r="L68" s="47" t="str">
        <f t="shared" si="1"/>
        <v/>
      </c>
      <c r="M68" s="48">
        <f t="shared" si="13"/>
        <v>0</v>
      </c>
      <c r="N68" s="46" t="str">
        <f t="shared" si="2"/>
        <v/>
      </c>
      <c r="O68" s="47" t="str">
        <f t="shared" si="3"/>
        <v/>
      </c>
      <c r="P68" s="47" t="str">
        <f t="shared" si="4"/>
        <v/>
      </c>
      <c r="Q68" s="48">
        <f t="shared" si="14"/>
        <v>0</v>
      </c>
      <c r="R68" s="2"/>
      <c r="AH68" s="57" t="str">
        <f>IF(G68&gt;1,IF($E$10&gt;0,100-(#REF!/(1+(AL68/#REF!)^#REF!)^#REF!+#REF!/(AL68-1))*100,100-(AL68*D$5+D$6)*100),"")</f>
        <v/>
      </c>
      <c r="AI68" s="21" t="str">
        <f t="shared" si="5"/>
        <v/>
      </c>
      <c r="AJ68" s="21" t="str">
        <f t="shared" si="6"/>
        <v/>
      </c>
      <c r="AK68" s="48">
        <f t="shared" si="7"/>
        <v>0</v>
      </c>
      <c r="AL68" s="58" t="str">
        <f t="shared" si="8"/>
        <v/>
      </c>
      <c r="AM68" s="59" t="str">
        <f t="shared" si="9"/>
        <v/>
      </c>
      <c r="AN68" s="59" t="str">
        <f t="shared" si="10"/>
        <v/>
      </c>
      <c r="AO68" s="60"/>
    </row>
    <row r="69" spans="3:41" x14ac:dyDescent="0.25">
      <c r="C69" s="82"/>
      <c r="D69" s="45"/>
      <c r="E69" s="83" t="str">
        <f t="shared" si="18"/>
        <v/>
      </c>
      <c r="F69" s="45"/>
      <c r="G69" s="45"/>
      <c r="H69" s="45"/>
      <c r="I69" s="46" t="str">
        <f t="shared" si="11"/>
        <v/>
      </c>
      <c r="J69" s="46" t="str">
        <f t="shared" si="12"/>
        <v/>
      </c>
      <c r="K69" s="47" t="str">
        <f t="shared" si="0"/>
        <v/>
      </c>
      <c r="L69" s="47" t="str">
        <f t="shared" si="1"/>
        <v/>
      </c>
      <c r="M69" s="48">
        <f t="shared" si="13"/>
        <v>0</v>
      </c>
      <c r="N69" s="46" t="str">
        <f t="shared" si="2"/>
        <v/>
      </c>
      <c r="O69" s="47" t="str">
        <f t="shared" si="3"/>
        <v/>
      </c>
      <c r="P69" s="47" t="str">
        <f t="shared" si="4"/>
        <v/>
      </c>
      <c r="Q69" s="48">
        <f t="shared" si="14"/>
        <v>0</v>
      </c>
      <c r="R69" s="2"/>
      <c r="AH69" s="57" t="str">
        <f>IF(G69&gt;1,IF($E$10&gt;0,100-(#REF!/(1+(AL69/#REF!)^#REF!)^#REF!+#REF!/(AL69-1))*100,100-(AL69*D$5+D$6)*100),"")</f>
        <v/>
      </c>
      <c r="AI69" s="21" t="str">
        <f t="shared" si="5"/>
        <v/>
      </c>
      <c r="AJ69" s="21" t="str">
        <f t="shared" si="6"/>
        <v/>
      </c>
      <c r="AK69" s="48">
        <f t="shared" si="7"/>
        <v>0</v>
      </c>
      <c r="AL69" s="58" t="str">
        <f t="shared" si="8"/>
        <v/>
      </c>
      <c r="AM69" s="59" t="str">
        <f t="shared" si="9"/>
        <v/>
      </c>
      <c r="AN69" s="59" t="str">
        <f t="shared" si="10"/>
        <v/>
      </c>
      <c r="AO69" s="60"/>
    </row>
    <row r="70" spans="3:41" x14ac:dyDescent="0.25">
      <c r="C70" s="82"/>
      <c r="D70" s="45"/>
      <c r="E70" s="83" t="str">
        <f t="shared" si="18"/>
        <v/>
      </c>
      <c r="F70" s="45"/>
      <c r="G70" s="45"/>
      <c r="H70" s="45"/>
      <c r="I70" s="46" t="str">
        <f t="shared" si="11"/>
        <v/>
      </c>
      <c r="J70" s="46" t="str">
        <f t="shared" si="12"/>
        <v/>
      </c>
      <c r="K70" s="47" t="str">
        <f t="shared" si="0"/>
        <v/>
      </c>
      <c r="L70" s="47" t="str">
        <f t="shared" si="1"/>
        <v/>
      </c>
      <c r="M70" s="48">
        <f t="shared" si="13"/>
        <v>0</v>
      </c>
      <c r="N70" s="46" t="str">
        <f t="shared" si="2"/>
        <v/>
      </c>
      <c r="O70" s="47" t="str">
        <f t="shared" si="3"/>
        <v/>
      </c>
      <c r="P70" s="47" t="str">
        <f t="shared" si="4"/>
        <v/>
      </c>
      <c r="Q70" s="48">
        <f t="shared" si="14"/>
        <v>0</v>
      </c>
      <c r="R70" s="2"/>
      <c r="AH70" s="57" t="str">
        <f>IF(G70&gt;1,IF($E$10&gt;0,100-(#REF!/(1+(AL70/#REF!)^#REF!)^#REF!+#REF!/(AL70-1))*100,100-(AL70*D$5+D$6)*100),"")</f>
        <v/>
      </c>
      <c r="AI70" s="21" t="str">
        <f t="shared" si="5"/>
        <v/>
      </c>
      <c r="AJ70" s="21" t="str">
        <f t="shared" si="6"/>
        <v/>
      </c>
      <c r="AK70" s="48">
        <f t="shared" si="7"/>
        <v>0</v>
      </c>
      <c r="AL70" s="58" t="str">
        <f t="shared" si="8"/>
        <v/>
      </c>
      <c r="AM70" s="59" t="str">
        <f t="shared" si="9"/>
        <v/>
      </c>
      <c r="AN70" s="59" t="str">
        <f t="shared" si="10"/>
        <v/>
      </c>
      <c r="AO70" s="60"/>
    </row>
    <row r="71" spans="3:41" x14ac:dyDescent="0.25">
      <c r="C71" s="82"/>
      <c r="D71" s="45"/>
      <c r="E71" s="83" t="str">
        <f t="shared" si="18"/>
        <v/>
      </c>
      <c r="F71" s="45"/>
      <c r="G71" s="45"/>
      <c r="H71" s="45"/>
      <c r="I71" s="46" t="str">
        <f t="shared" si="11"/>
        <v/>
      </c>
      <c r="J71" s="46" t="str">
        <f t="shared" si="12"/>
        <v/>
      </c>
      <c r="K71" s="47" t="str">
        <f t="shared" ref="K71:K134" si="19">IF(G71&gt;1,I71-J71,"")</f>
        <v/>
      </c>
      <c r="L71" s="47" t="str">
        <f t="shared" ref="L71:L134" si="20">IF(G71&gt;1,ABS(K71),"")</f>
        <v/>
      </c>
      <c r="M71" s="48">
        <f t="shared" si="13"/>
        <v>0</v>
      </c>
      <c r="N71" s="46" t="str">
        <f t="shared" ref="N71:N134" si="21">IF(G71&gt;1,J71+$K$5,"")</f>
        <v/>
      </c>
      <c r="O71" s="47" t="str">
        <f t="shared" ref="O71:O134" si="22">IF(G71&gt;1,I71-N71,"")</f>
        <v/>
      </c>
      <c r="P71" s="47" t="str">
        <f t="shared" ref="P71:P134" si="23">IF(G71&gt;1,ABS(O71),"")</f>
        <v/>
      </c>
      <c r="Q71" s="48">
        <f t="shared" si="14"/>
        <v>0</v>
      </c>
      <c r="R71" s="2"/>
      <c r="AH71" s="57" t="str">
        <f>IF(G71&gt;1,IF($E$10&gt;0,100-(#REF!/(1+(AL71/#REF!)^#REF!)^#REF!+#REF!/(AL71-1))*100,100-(AL71*D$5+D$6)*100),"")</f>
        <v/>
      </c>
      <c r="AI71" s="21" t="str">
        <f t="shared" ref="AI71:AI134" si="24">IF(G71&gt;1,I71-AH71,"")</f>
        <v/>
      </c>
      <c r="AJ71" s="21" t="str">
        <f t="shared" ref="AJ71:AJ134" si="25">IF(G71&gt;1,ABS(AI71),"")</f>
        <v/>
      </c>
      <c r="AK71" s="48">
        <f t="shared" ref="AK71:AK134" si="26">IF($G71&gt;1.2,IF(AJ71&gt;1.2,1,0),0)</f>
        <v>0</v>
      </c>
      <c r="AL71" s="58" t="str">
        <f t="shared" ref="AL71:AL134" si="27">IF(G71&gt;0,G71+AN71,"")</f>
        <v/>
      </c>
      <c r="AM71" s="59" t="str">
        <f t="shared" ref="AM71:AM134" si="28">IF(G71&gt;0,$AM$5,"")</f>
        <v/>
      </c>
      <c r="AN71" s="59" t="str">
        <f t="shared" ref="AN71:AN134" si="29">IF(G71&gt;0,$AN$5,"")</f>
        <v/>
      </c>
      <c r="AO71" s="60"/>
    </row>
    <row r="72" spans="3:41" x14ac:dyDescent="0.25">
      <c r="C72" s="82"/>
      <c r="D72" s="45"/>
      <c r="E72" s="83" t="str">
        <f t="shared" si="18"/>
        <v/>
      </c>
      <c r="F72" s="45"/>
      <c r="G72" s="45"/>
      <c r="H72" s="45"/>
      <c r="I72" s="46" t="str">
        <f t="shared" ref="I72:I135" si="30">IF(G72&gt;1,100-H72,"")</f>
        <v/>
      </c>
      <c r="J72" s="46" t="str">
        <f t="shared" ref="J72:J135" si="31">IF(G72&gt;1,100-(G72*D$5+D$6),"")</f>
        <v/>
      </c>
      <c r="K72" s="47" t="str">
        <f t="shared" si="19"/>
        <v/>
      </c>
      <c r="L72" s="47" t="str">
        <f t="shared" si="20"/>
        <v/>
      </c>
      <c r="M72" s="48">
        <f t="shared" ref="M72:M135" si="32">IF($G72&gt;1.2,IF(L72&gt;1.2,1,0),0)</f>
        <v>0</v>
      </c>
      <c r="N72" s="46" t="str">
        <f t="shared" si="21"/>
        <v/>
      </c>
      <c r="O72" s="47" t="str">
        <f t="shared" si="22"/>
        <v/>
      </c>
      <c r="P72" s="47" t="str">
        <f t="shared" si="23"/>
        <v/>
      </c>
      <c r="Q72" s="48">
        <f t="shared" ref="Q72:Q135" si="33">IF($G72&gt;1.2,IF(P72&gt;1.2,1,0),0)</f>
        <v>0</v>
      </c>
      <c r="R72" s="2"/>
      <c r="AH72" s="57" t="str">
        <f>IF(G72&gt;1,IF($E$10&gt;0,100-(#REF!/(1+(AL72/#REF!)^#REF!)^#REF!+#REF!/(AL72-1))*100,100-(AL72*D$5+D$6)*100),"")</f>
        <v/>
      </c>
      <c r="AI72" s="21" t="str">
        <f t="shared" si="24"/>
        <v/>
      </c>
      <c r="AJ72" s="21" t="str">
        <f t="shared" si="25"/>
        <v/>
      </c>
      <c r="AK72" s="48">
        <f t="shared" si="26"/>
        <v>0</v>
      </c>
      <c r="AL72" s="58" t="str">
        <f t="shared" si="27"/>
        <v/>
      </c>
      <c r="AM72" s="59" t="str">
        <f t="shared" si="28"/>
        <v/>
      </c>
      <c r="AN72" s="59" t="str">
        <f t="shared" si="29"/>
        <v/>
      </c>
      <c r="AO72" s="60"/>
    </row>
    <row r="73" spans="3:41" x14ac:dyDescent="0.25">
      <c r="C73" s="82"/>
      <c r="D73" s="45"/>
      <c r="E73" s="83" t="str">
        <f t="shared" si="18"/>
        <v/>
      </c>
      <c r="F73" s="45"/>
      <c r="G73" s="45"/>
      <c r="H73" s="45"/>
      <c r="I73" s="46" t="str">
        <f t="shared" si="30"/>
        <v/>
      </c>
      <c r="J73" s="46" t="str">
        <f t="shared" si="31"/>
        <v/>
      </c>
      <c r="K73" s="47" t="str">
        <f t="shared" si="19"/>
        <v/>
      </c>
      <c r="L73" s="47" t="str">
        <f t="shared" si="20"/>
        <v/>
      </c>
      <c r="M73" s="48">
        <f t="shared" si="32"/>
        <v>0</v>
      </c>
      <c r="N73" s="46" t="str">
        <f t="shared" si="21"/>
        <v/>
      </c>
      <c r="O73" s="47" t="str">
        <f t="shared" si="22"/>
        <v/>
      </c>
      <c r="P73" s="47" t="str">
        <f t="shared" si="23"/>
        <v/>
      </c>
      <c r="Q73" s="48">
        <f t="shared" si="33"/>
        <v>0</v>
      </c>
      <c r="R73" s="2"/>
      <c r="AH73" s="57" t="str">
        <f>IF(G73&gt;1,IF($E$10&gt;0,100-(#REF!/(1+(AL73/#REF!)^#REF!)^#REF!+#REF!/(AL73-1))*100,100-(AL73*D$5+D$6)*100),"")</f>
        <v/>
      </c>
      <c r="AI73" s="21" t="str">
        <f t="shared" si="24"/>
        <v/>
      </c>
      <c r="AJ73" s="21" t="str">
        <f t="shared" si="25"/>
        <v/>
      </c>
      <c r="AK73" s="48">
        <f t="shared" si="26"/>
        <v>0</v>
      </c>
      <c r="AL73" s="58" t="str">
        <f t="shared" si="27"/>
        <v/>
      </c>
      <c r="AM73" s="59" t="str">
        <f t="shared" si="28"/>
        <v/>
      </c>
      <c r="AN73" s="59" t="str">
        <f t="shared" si="29"/>
        <v/>
      </c>
      <c r="AO73" s="60"/>
    </row>
    <row r="74" spans="3:41" x14ac:dyDescent="0.25">
      <c r="C74" s="82"/>
      <c r="D74" s="45"/>
      <c r="E74" s="83" t="str">
        <f t="shared" si="18"/>
        <v/>
      </c>
      <c r="F74" s="45"/>
      <c r="G74" s="45"/>
      <c r="H74" s="45"/>
      <c r="I74" s="46" t="str">
        <f t="shared" si="30"/>
        <v/>
      </c>
      <c r="J74" s="46" t="str">
        <f t="shared" si="31"/>
        <v/>
      </c>
      <c r="K74" s="47" t="str">
        <f t="shared" si="19"/>
        <v/>
      </c>
      <c r="L74" s="47" t="str">
        <f t="shared" si="20"/>
        <v/>
      </c>
      <c r="M74" s="48">
        <f t="shared" si="32"/>
        <v>0</v>
      </c>
      <c r="N74" s="46" t="str">
        <f t="shared" si="21"/>
        <v/>
      </c>
      <c r="O74" s="47" t="str">
        <f t="shared" si="22"/>
        <v/>
      </c>
      <c r="P74" s="47" t="str">
        <f t="shared" si="23"/>
        <v/>
      </c>
      <c r="Q74" s="48">
        <f t="shared" si="33"/>
        <v>0</v>
      </c>
      <c r="R74" s="2"/>
      <c r="AH74" s="57" t="str">
        <f>IF(G74&gt;1,IF($E$10&gt;0,100-(#REF!/(1+(AL74/#REF!)^#REF!)^#REF!+#REF!/(AL74-1))*100,100-(AL74*D$5+D$6)*100),"")</f>
        <v/>
      </c>
      <c r="AI74" s="21" t="str">
        <f t="shared" si="24"/>
        <v/>
      </c>
      <c r="AJ74" s="21" t="str">
        <f t="shared" si="25"/>
        <v/>
      </c>
      <c r="AK74" s="48">
        <f t="shared" si="26"/>
        <v>0</v>
      </c>
      <c r="AL74" s="58" t="str">
        <f t="shared" si="27"/>
        <v/>
      </c>
      <c r="AM74" s="59" t="str">
        <f t="shared" si="28"/>
        <v/>
      </c>
      <c r="AN74" s="59" t="str">
        <f t="shared" si="29"/>
        <v/>
      </c>
      <c r="AO74" s="60"/>
    </row>
    <row r="75" spans="3:41" x14ac:dyDescent="0.25">
      <c r="C75" s="82"/>
      <c r="D75" s="45"/>
      <c r="E75" s="83" t="str">
        <f t="shared" si="18"/>
        <v/>
      </c>
      <c r="F75" s="45"/>
      <c r="G75" s="45"/>
      <c r="H75" s="45"/>
      <c r="I75" s="46" t="str">
        <f t="shared" si="30"/>
        <v/>
      </c>
      <c r="J75" s="46" t="str">
        <f t="shared" si="31"/>
        <v/>
      </c>
      <c r="K75" s="47" t="str">
        <f t="shared" si="19"/>
        <v/>
      </c>
      <c r="L75" s="47" t="str">
        <f t="shared" si="20"/>
        <v/>
      </c>
      <c r="M75" s="48">
        <f t="shared" si="32"/>
        <v>0</v>
      </c>
      <c r="N75" s="46" t="str">
        <f t="shared" si="21"/>
        <v/>
      </c>
      <c r="O75" s="47" t="str">
        <f t="shared" si="22"/>
        <v/>
      </c>
      <c r="P75" s="47" t="str">
        <f t="shared" si="23"/>
        <v/>
      </c>
      <c r="Q75" s="48">
        <f t="shared" si="33"/>
        <v>0</v>
      </c>
      <c r="R75" s="2"/>
      <c r="AH75" s="57" t="str">
        <f>IF(G75&gt;1,IF($E$10&gt;0,100-(#REF!/(1+(AL75/#REF!)^#REF!)^#REF!+#REF!/(AL75-1))*100,100-(AL75*D$5+D$6)*100),"")</f>
        <v/>
      </c>
      <c r="AI75" s="21" t="str">
        <f t="shared" si="24"/>
        <v/>
      </c>
      <c r="AJ75" s="21" t="str">
        <f t="shared" si="25"/>
        <v/>
      </c>
      <c r="AK75" s="48">
        <f t="shared" si="26"/>
        <v>0</v>
      </c>
      <c r="AL75" s="58" t="str">
        <f t="shared" si="27"/>
        <v/>
      </c>
      <c r="AM75" s="59" t="str">
        <f t="shared" si="28"/>
        <v/>
      </c>
      <c r="AN75" s="59" t="str">
        <f t="shared" si="29"/>
        <v/>
      </c>
      <c r="AO75" s="60"/>
    </row>
    <row r="76" spans="3:41" x14ac:dyDescent="0.25">
      <c r="C76" s="82"/>
      <c r="D76" s="45"/>
      <c r="E76" s="83" t="str">
        <f t="shared" si="18"/>
        <v/>
      </c>
      <c r="F76" s="45"/>
      <c r="G76" s="45"/>
      <c r="H76" s="45"/>
      <c r="I76" s="46" t="str">
        <f t="shared" si="30"/>
        <v/>
      </c>
      <c r="J76" s="46" t="str">
        <f t="shared" si="31"/>
        <v/>
      </c>
      <c r="K76" s="47" t="str">
        <f t="shared" si="19"/>
        <v/>
      </c>
      <c r="L76" s="47" t="str">
        <f t="shared" si="20"/>
        <v/>
      </c>
      <c r="M76" s="48">
        <f t="shared" si="32"/>
        <v>0</v>
      </c>
      <c r="N76" s="46" t="str">
        <f t="shared" si="21"/>
        <v/>
      </c>
      <c r="O76" s="47" t="str">
        <f t="shared" si="22"/>
        <v/>
      </c>
      <c r="P76" s="47" t="str">
        <f t="shared" si="23"/>
        <v/>
      </c>
      <c r="Q76" s="48">
        <f t="shared" si="33"/>
        <v>0</v>
      </c>
      <c r="R76" s="2"/>
      <c r="AH76" s="57" t="str">
        <f>IF(G76&gt;1,IF($E$10&gt;0,100-(#REF!/(1+(AL76/#REF!)^#REF!)^#REF!+#REF!/(AL76-1))*100,100-(AL76*D$5+D$6)*100),"")</f>
        <v/>
      </c>
      <c r="AI76" s="21" t="str">
        <f t="shared" si="24"/>
        <v/>
      </c>
      <c r="AJ76" s="21" t="str">
        <f t="shared" si="25"/>
        <v/>
      </c>
      <c r="AK76" s="48">
        <f t="shared" si="26"/>
        <v>0</v>
      </c>
      <c r="AL76" s="58" t="str">
        <f t="shared" si="27"/>
        <v/>
      </c>
      <c r="AM76" s="59" t="str">
        <f t="shared" si="28"/>
        <v/>
      </c>
      <c r="AN76" s="59" t="str">
        <f t="shared" si="29"/>
        <v/>
      </c>
      <c r="AO76" s="60"/>
    </row>
    <row r="77" spans="3:41" x14ac:dyDescent="0.25">
      <c r="C77" s="82"/>
      <c r="D77" s="45"/>
      <c r="E77" s="83" t="str">
        <f t="shared" si="18"/>
        <v/>
      </c>
      <c r="F77" s="45"/>
      <c r="G77" s="45"/>
      <c r="H77" s="45"/>
      <c r="I77" s="46" t="str">
        <f t="shared" si="30"/>
        <v/>
      </c>
      <c r="J77" s="46" t="str">
        <f t="shared" si="31"/>
        <v/>
      </c>
      <c r="K77" s="47" t="str">
        <f t="shared" si="19"/>
        <v/>
      </c>
      <c r="L77" s="47" t="str">
        <f t="shared" si="20"/>
        <v/>
      </c>
      <c r="M77" s="48">
        <f t="shared" si="32"/>
        <v>0</v>
      </c>
      <c r="N77" s="46" t="str">
        <f t="shared" si="21"/>
        <v/>
      </c>
      <c r="O77" s="47" t="str">
        <f t="shared" si="22"/>
        <v/>
      </c>
      <c r="P77" s="47" t="str">
        <f t="shared" si="23"/>
        <v/>
      </c>
      <c r="Q77" s="48">
        <f t="shared" si="33"/>
        <v>0</v>
      </c>
      <c r="R77" s="2"/>
      <c r="AH77" s="57" t="str">
        <f>IF(G77&gt;1,IF($E$10&gt;0,100-(#REF!/(1+(AL77/#REF!)^#REF!)^#REF!+#REF!/(AL77-1))*100,100-(AL77*D$5+D$6)*100),"")</f>
        <v/>
      </c>
      <c r="AI77" s="21" t="str">
        <f t="shared" si="24"/>
        <v/>
      </c>
      <c r="AJ77" s="21" t="str">
        <f t="shared" si="25"/>
        <v/>
      </c>
      <c r="AK77" s="48">
        <f t="shared" si="26"/>
        <v>0</v>
      </c>
      <c r="AL77" s="58" t="str">
        <f t="shared" si="27"/>
        <v/>
      </c>
      <c r="AM77" s="59" t="str">
        <f t="shared" si="28"/>
        <v/>
      </c>
      <c r="AN77" s="59" t="str">
        <f t="shared" si="29"/>
        <v/>
      </c>
      <c r="AO77" s="60"/>
    </row>
    <row r="78" spans="3:41" x14ac:dyDescent="0.25">
      <c r="C78" s="82"/>
      <c r="D78" s="45"/>
      <c r="E78" s="83" t="str">
        <f t="shared" si="18"/>
        <v/>
      </c>
      <c r="F78" s="45"/>
      <c r="G78" s="45"/>
      <c r="H78" s="45"/>
      <c r="I78" s="46" t="str">
        <f t="shared" si="30"/>
        <v/>
      </c>
      <c r="J78" s="46" t="str">
        <f t="shared" si="31"/>
        <v/>
      </c>
      <c r="K78" s="47" t="str">
        <f t="shared" si="19"/>
        <v/>
      </c>
      <c r="L78" s="47" t="str">
        <f t="shared" si="20"/>
        <v/>
      </c>
      <c r="M78" s="48">
        <f t="shared" si="32"/>
        <v>0</v>
      </c>
      <c r="N78" s="46" t="str">
        <f t="shared" si="21"/>
        <v/>
      </c>
      <c r="O78" s="47" t="str">
        <f t="shared" si="22"/>
        <v/>
      </c>
      <c r="P78" s="47" t="str">
        <f t="shared" si="23"/>
        <v/>
      </c>
      <c r="Q78" s="48">
        <f t="shared" si="33"/>
        <v>0</v>
      </c>
      <c r="R78" s="2"/>
      <c r="AH78" s="57" t="str">
        <f>IF(G78&gt;1,IF($E$10&gt;0,100-(#REF!/(1+(AL78/#REF!)^#REF!)^#REF!+#REF!/(AL78-1))*100,100-(AL78*D$5+D$6)*100),"")</f>
        <v/>
      </c>
      <c r="AI78" s="21" t="str">
        <f t="shared" si="24"/>
        <v/>
      </c>
      <c r="AJ78" s="21" t="str">
        <f t="shared" si="25"/>
        <v/>
      </c>
      <c r="AK78" s="48">
        <f t="shared" si="26"/>
        <v>0</v>
      </c>
      <c r="AL78" s="58" t="str">
        <f t="shared" si="27"/>
        <v/>
      </c>
      <c r="AM78" s="59" t="str">
        <f t="shared" si="28"/>
        <v/>
      </c>
      <c r="AN78" s="59" t="str">
        <f t="shared" si="29"/>
        <v/>
      </c>
      <c r="AO78" s="60"/>
    </row>
    <row r="79" spans="3:41" x14ac:dyDescent="0.25">
      <c r="C79" s="82"/>
      <c r="D79" s="45"/>
      <c r="E79" s="83" t="str">
        <f t="shared" si="18"/>
        <v/>
      </c>
      <c r="F79" s="45"/>
      <c r="G79" s="45"/>
      <c r="H79" s="45"/>
      <c r="I79" s="46" t="str">
        <f t="shared" si="30"/>
        <v/>
      </c>
      <c r="J79" s="46" t="str">
        <f t="shared" si="31"/>
        <v/>
      </c>
      <c r="K79" s="47" t="str">
        <f t="shared" si="19"/>
        <v/>
      </c>
      <c r="L79" s="47" t="str">
        <f t="shared" si="20"/>
        <v/>
      </c>
      <c r="M79" s="48">
        <f t="shared" si="32"/>
        <v>0</v>
      </c>
      <c r="N79" s="46" t="str">
        <f t="shared" si="21"/>
        <v/>
      </c>
      <c r="O79" s="47" t="str">
        <f t="shared" si="22"/>
        <v/>
      </c>
      <c r="P79" s="47" t="str">
        <f t="shared" si="23"/>
        <v/>
      </c>
      <c r="Q79" s="48">
        <f t="shared" si="33"/>
        <v>0</v>
      </c>
      <c r="R79" s="2"/>
      <c r="AH79" s="57" t="str">
        <f>IF(G79&gt;1,IF($E$10&gt;0,100-(#REF!/(1+(AL79/#REF!)^#REF!)^#REF!+#REF!/(AL79-1))*100,100-(AL79*D$5+D$6)*100),"")</f>
        <v/>
      </c>
      <c r="AI79" s="21" t="str">
        <f t="shared" si="24"/>
        <v/>
      </c>
      <c r="AJ79" s="21" t="str">
        <f t="shared" si="25"/>
        <v/>
      </c>
      <c r="AK79" s="48">
        <f t="shared" si="26"/>
        <v>0</v>
      </c>
      <c r="AL79" s="58" t="str">
        <f t="shared" si="27"/>
        <v/>
      </c>
      <c r="AM79" s="59" t="str">
        <f t="shared" si="28"/>
        <v/>
      </c>
      <c r="AN79" s="59" t="str">
        <f t="shared" si="29"/>
        <v/>
      </c>
      <c r="AO79" s="60"/>
    </row>
    <row r="80" spans="3:41" x14ac:dyDescent="0.25">
      <c r="C80" s="82"/>
      <c r="D80" s="45"/>
      <c r="E80" s="83" t="str">
        <f t="shared" si="18"/>
        <v/>
      </c>
      <c r="F80" s="45"/>
      <c r="G80" s="45"/>
      <c r="H80" s="45"/>
      <c r="I80" s="46" t="str">
        <f t="shared" si="30"/>
        <v/>
      </c>
      <c r="J80" s="46" t="str">
        <f t="shared" si="31"/>
        <v/>
      </c>
      <c r="K80" s="47" t="str">
        <f t="shared" si="19"/>
        <v/>
      </c>
      <c r="L80" s="47" t="str">
        <f t="shared" si="20"/>
        <v/>
      </c>
      <c r="M80" s="48">
        <f t="shared" si="32"/>
        <v>0</v>
      </c>
      <c r="N80" s="46" t="str">
        <f t="shared" si="21"/>
        <v/>
      </c>
      <c r="O80" s="47" t="str">
        <f t="shared" si="22"/>
        <v/>
      </c>
      <c r="P80" s="47" t="str">
        <f t="shared" si="23"/>
        <v/>
      </c>
      <c r="Q80" s="48">
        <f t="shared" si="33"/>
        <v>0</v>
      </c>
      <c r="R80" s="2"/>
      <c r="AH80" s="57" t="str">
        <f>IF(G80&gt;1,IF($E$10&gt;0,100-(#REF!/(1+(AL80/#REF!)^#REF!)^#REF!+#REF!/(AL80-1))*100,100-(AL80*D$5+D$6)*100),"")</f>
        <v/>
      </c>
      <c r="AI80" s="21" t="str">
        <f t="shared" si="24"/>
        <v/>
      </c>
      <c r="AJ80" s="21" t="str">
        <f t="shared" si="25"/>
        <v/>
      </c>
      <c r="AK80" s="48">
        <f t="shared" si="26"/>
        <v>0</v>
      </c>
      <c r="AL80" s="58" t="str">
        <f t="shared" si="27"/>
        <v/>
      </c>
      <c r="AM80" s="59" t="str">
        <f t="shared" si="28"/>
        <v/>
      </c>
      <c r="AN80" s="59" t="str">
        <f t="shared" si="29"/>
        <v/>
      </c>
      <c r="AO80" s="60"/>
    </row>
    <row r="81" spans="3:41" x14ac:dyDescent="0.25">
      <c r="C81" s="82"/>
      <c r="D81" s="45"/>
      <c r="E81" s="83" t="str">
        <f t="shared" si="18"/>
        <v/>
      </c>
      <c r="F81" s="45"/>
      <c r="G81" s="45"/>
      <c r="H81" s="45"/>
      <c r="I81" s="46" t="str">
        <f t="shared" si="30"/>
        <v/>
      </c>
      <c r="J81" s="46" t="str">
        <f t="shared" si="31"/>
        <v/>
      </c>
      <c r="K81" s="47" t="str">
        <f t="shared" si="19"/>
        <v/>
      </c>
      <c r="L81" s="47" t="str">
        <f t="shared" si="20"/>
        <v/>
      </c>
      <c r="M81" s="48">
        <f t="shared" si="32"/>
        <v>0</v>
      </c>
      <c r="N81" s="46" t="str">
        <f t="shared" si="21"/>
        <v/>
      </c>
      <c r="O81" s="47" t="str">
        <f t="shared" si="22"/>
        <v/>
      </c>
      <c r="P81" s="47" t="str">
        <f t="shared" si="23"/>
        <v/>
      </c>
      <c r="Q81" s="48">
        <f t="shared" si="33"/>
        <v>0</v>
      </c>
      <c r="R81" s="2"/>
      <c r="AH81" s="57" t="str">
        <f>IF(G81&gt;1,IF($E$10&gt;0,100-(#REF!/(1+(AL81/#REF!)^#REF!)^#REF!+#REF!/(AL81-1))*100,100-(AL81*D$5+D$6)*100),"")</f>
        <v/>
      </c>
      <c r="AI81" s="21" t="str">
        <f t="shared" si="24"/>
        <v/>
      </c>
      <c r="AJ81" s="21" t="str">
        <f t="shared" si="25"/>
        <v/>
      </c>
      <c r="AK81" s="48">
        <f t="shared" si="26"/>
        <v>0</v>
      </c>
      <c r="AL81" s="58" t="str">
        <f t="shared" si="27"/>
        <v/>
      </c>
      <c r="AM81" s="59" t="str">
        <f t="shared" si="28"/>
        <v/>
      </c>
      <c r="AN81" s="59" t="str">
        <f t="shared" si="29"/>
        <v/>
      </c>
      <c r="AO81" s="60"/>
    </row>
    <row r="82" spans="3:41" x14ac:dyDescent="0.25">
      <c r="C82" s="82"/>
      <c r="D82" s="45"/>
      <c r="E82" s="83" t="str">
        <f t="shared" si="18"/>
        <v/>
      </c>
      <c r="F82" s="45"/>
      <c r="G82" s="45"/>
      <c r="H82" s="45"/>
      <c r="I82" s="46" t="str">
        <f t="shared" si="30"/>
        <v/>
      </c>
      <c r="J82" s="46" t="str">
        <f t="shared" si="31"/>
        <v/>
      </c>
      <c r="K82" s="47" t="str">
        <f t="shared" si="19"/>
        <v/>
      </c>
      <c r="L82" s="47" t="str">
        <f t="shared" si="20"/>
        <v/>
      </c>
      <c r="M82" s="48">
        <f t="shared" si="32"/>
        <v>0</v>
      </c>
      <c r="N82" s="46" t="str">
        <f t="shared" si="21"/>
        <v/>
      </c>
      <c r="O82" s="47" t="str">
        <f t="shared" si="22"/>
        <v/>
      </c>
      <c r="P82" s="47" t="str">
        <f t="shared" si="23"/>
        <v/>
      </c>
      <c r="Q82" s="48">
        <f t="shared" si="33"/>
        <v>0</v>
      </c>
      <c r="R82" s="2"/>
      <c r="AH82" s="57" t="str">
        <f>IF(G82&gt;1,IF($E$10&gt;0,100-(#REF!/(1+(AL82/#REF!)^#REF!)^#REF!+#REF!/(AL82-1))*100,100-(AL82*D$5+D$6)*100),"")</f>
        <v/>
      </c>
      <c r="AI82" s="21" t="str">
        <f t="shared" si="24"/>
        <v/>
      </c>
      <c r="AJ82" s="21" t="str">
        <f t="shared" si="25"/>
        <v/>
      </c>
      <c r="AK82" s="48">
        <f t="shared" si="26"/>
        <v>0</v>
      </c>
      <c r="AL82" s="58" t="str">
        <f t="shared" si="27"/>
        <v/>
      </c>
      <c r="AM82" s="59" t="str">
        <f t="shared" si="28"/>
        <v/>
      </c>
      <c r="AN82" s="59" t="str">
        <f t="shared" si="29"/>
        <v/>
      </c>
      <c r="AO82" s="60"/>
    </row>
    <row r="83" spans="3:41" x14ac:dyDescent="0.25">
      <c r="C83" s="82"/>
      <c r="D83" s="45"/>
      <c r="E83" s="83" t="str">
        <f t="shared" si="18"/>
        <v/>
      </c>
      <c r="F83" s="45"/>
      <c r="G83" s="45"/>
      <c r="H83" s="45"/>
      <c r="I83" s="46" t="str">
        <f t="shared" si="30"/>
        <v/>
      </c>
      <c r="J83" s="46" t="str">
        <f t="shared" si="31"/>
        <v/>
      </c>
      <c r="K83" s="47" t="str">
        <f t="shared" si="19"/>
        <v/>
      </c>
      <c r="L83" s="47" t="str">
        <f t="shared" si="20"/>
        <v/>
      </c>
      <c r="M83" s="48">
        <f t="shared" si="32"/>
        <v>0</v>
      </c>
      <c r="N83" s="46" t="str">
        <f t="shared" si="21"/>
        <v/>
      </c>
      <c r="O83" s="47" t="str">
        <f t="shared" si="22"/>
        <v/>
      </c>
      <c r="P83" s="47" t="str">
        <f t="shared" si="23"/>
        <v/>
      </c>
      <c r="Q83" s="48">
        <f t="shared" si="33"/>
        <v>0</v>
      </c>
      <c r="R83" s="2"/>
      <c r="AH83" s="57" t="str">
        <f>IF(G83&gt;1,IF($E$10&gt;0,100-(#REF!/(1+(AL83/#REF!)^#REF!)^#REF!+#REF!/(AL83-1))*100,100-(AL83*D$5+D$6)*100),"")</f>
        <v/>
      </c>
      <c r="AI83" s="21" t="str">
        <f t="shared" si="24"/>
        <v/>
      </c>
      <c r="AJ83" s="21" t="str">
        <f t="shared" si="25"/>
        <v/>
      </c>
      <c r="AK83" s="48">
        <f t="shared" si="26"/>
        <v>0</v>
      </c>
      <c r="AL83" s="58" t="str">
        <f t="shared" si="27"/>
        <v/>
      </c>
      <c r="AM83" s="59" t="str">
        <f t="shared" si="28"/>
        <v/>
      </c>
      <c r="AN83" s="59" t="str">
        <f t="shared" si="29"/>
        <v/>
      </c>
      <c r="AO83" s="60"/>
    </row>
    <row r="84" spans="3:41" x14ac:dyDescent="0.25">
      <c r="C84" s="82"/>
      <c r="D84" s="45"/>
      <c r="E84" s="83" t="str">
        <f t="shared" si="18"/>
        <v/>
      </c>
      <c r="F84" s="45"/>
      <c r="G84" s="45"/>
      <c r="H84" s="45"/>
      <c r="I84" s="46" t="str">
        <f t="shared" si="30"/>
        <v/>
      </c>
      <c r="J84" s="46" t="str">
        <f t="shared" si="31"/>
        <v/>
      </c>
      <c r="K84" s="47" t="str">
        <f t="shared" si="19"/>
        <v/>
      </c>
      <c r="L84" s="47" t="str">
        <f t="shared" si="20"/>
        <v/>
      </c>
      <c r="M84" s="48">
        <f t="shared" si="32"/>
        <v>0</v>
      </c>
      <c r="N84" s="46" t="str">
        <f t="shared" si="21"/>
        <v/>
      </c>
      <c r="O84" s="47" t="str">
        <f t="shared" si="22"/>
        <v/>
      </c>
      <c r="P84" s="47" t="str">
        <f t="shared" si="23"/>
        <v/>
      </c>
      <c r="Q84" s="48">
        <f t="shared" si="33"/>
        <v>0</v>
      </c>
      <c r="R84" s="2"/>
      <c r="AH84" s="57" t="str">
        <f>IF(G84&gt;1,IF($E$10&gt;0,100-(#REF!/(1+(AL84/#REF!)^#REF!)^#REF!+#REF!/(AL84-1))*100,100-(AL84*D$5+D$6)*100),"")</f>
        <v/>
      </c>
      <c r="AI84" s="21" t="str">
        <f t="shared" si="24"/>
        <v/>
      </c>
      <c r="AJ84" s="21" t="str">
        <f t="shared" si="25"/>
        <v/>
      </c>
      <c r="AK84" s="48">
        <f t="shared" si="26"/>
        <v>0</v>
      </c>
      <c r="AL84" s="58" t="str">
        <f t="shared" si="27"/>
        <v/>
      </c>
      <c r="AM84" s="59" t="str">
        <f t="shared" si="28"/>
        <v/>
      </c>
      <c r="AN84" s="59" t="str">
        <f t="shared" si="29"/>
        <v/>
      </c>
      <c r="AO84" s="60"/>
    </row>
    <row r="85" spans="3:41" x14ac:dyDescent="0.25">
      <c r="C85" s="82"/>
      <c r="D85" s="45"/>
      <c r="E85" s="83" t="str">
        <f t="shared" si="18"/>
        <v/>
      </c>
      <c r="F85" s="45"/>
      <c r="G85" s="45"/>
      <c r="H85" s="45"/>
      <c r="I85" s="46" t="str">
        <f t="shared" si="30"/>
        <v/>
      </c>
      <c r="J85" s="46" t="str">
        <f t="shared" si="31"/>
        <v/>
      </c>
      <c r="K85" s="47" t="str">
        <f t="shared" si="19"/>
        <v/>
      </c>
      <c r="L85" s="47" t="str">
        <f t="shared" si="20"/>
        <v/>
      </c>
      <c r="M85" s="48">
        <f t="shared" si="32"/>
        <v>0</v>
      </c>
      <c r="N85" s="46" t="str">
        <f t="shared" si="21"/>
        <v/>
      </c>
      <c r="O85" s="47" t="str">
        <f t="shared" si="22"/>
        <v/>
      </c>
      <c r="P85" s="47" t="str">
        <f t="shared" si="23"/>
        <v/>
      </c>
      <c r="Q85" s="48">
        <f t="shared" si="33"/>
        <v>0</v>
      </c>
      <c r="R85" s="2"/>
      <c r="AH85" s="57" t="str">
        <f>IF(G85&gt;1,IF($E$10&gt;0,100-(#REF!/(1+(AL85/#REF!)^#REF!)^#REF!+#REF!/(AL85-1))*100,100-(AL85*D$5+D$6)*100),"")</f>
        <v/>
      </c>
      <c r="AI85" s="21" t="str">
        <f t="shared" si="24"/>
        <v/>
      </c>
      <c r="AJ85" s="21" t="str">
        <f t="shared" si="25"/>
        <v/>
      </c>
      <c r="AK85" s="48">
        <f t="shared" si="26"/>
        <v>0</v>
      </c>
      <c r="AL85" s="58" t="str">
        <f t="shared" si="27"/>
        <v/>
      </c>
      <c r="AM85" s="59" t="str">
        <f t="shared" si="28"/>
        <v/>
      </c>
      <c r="AN85" s="59" t="str">
        <f t="shared" si="29"/>
        <v/>
      </c>
      <c r="AO85" s="60"/>
    </row>
    <row r="86" spans="3:41" x14ac:dyDescent="0.25">
      <c r="C86" s="82"/>
      <c r="D86" s="45"/>
      <c r="E86" s="83" t="str">
        <f t="shared" si="18"/>
        <v/>
      </c>
      <c r="F86" s="45"/>
      <c r="G86" s="45"/>
      <c r="H86" s="45"/>
      <c r="I86" s="46" t="str">
        <f t="shared" si="30"/>
        <v/>
      </c>
      <c r="J86" s="46" t="str">
        <f t="shared" si="31"/>
        <v/>
      </c>
      <c r="K86" s="47" t="str">
        <f t="shared" si="19"/>
        <v/>
      </c>
      <c r="L86" s="47" t="str">
        <f t="shared" si="20"/>
        <v/>
      </c>
      <c r="M86" s="48">
        <f t="shared" si="32"/>
        <v>0</v>
      </c>
      <c r="N86" s="46" t="str">
        <f t="shared" si="21"/>
        <v/>
      </c>
      <c r="O86" s="47" t="str">
        <f t="shared" si="22"/>
        <v/>
      </c>
      <c r="P86" s="47" t="str">
        <f t="shared" si="23"/>
        <v/>
      </c>
      <c r="Q86" s="48">
        <f t="shared" si="33"/>
        <v>0</v>
      </c>
      <c r="R86" s="2"/>
      <c r="AH86" s="57" t="str">
        <f>IF(G86&gt;1,IF($E$10&gt;0,100-(#REF!/(1+(AL86/#REF!)^#REF!)^#REF!+#REF!/(AL86-1))*100,100-(AL86*D$5+D$6)*100),"")</f>
        <v/>
      </c>
      <c r="AI86" s="21" t="str">
        <f t="shared" si="24"/>
        <v/>
      </c>
      <c r="AJ86" s="21" t="str">
        <f t="shared" si="25"/>
        <v/>
      </c>
      <c r="AK86" s="48">
        <f t="shared" si="26"/>
        <v>0</v>
      </c>
      <c r="AL86" s="58" t="str">
        <f t="shared" si="27"/>
        <v/>
      </c>
      <c r="AM86" s="59" t="str">
        <f t="shared" si="28"/>
        <v/>
      </c>
      <c r="AN86" s="59" t="str">
        <f t="shared" si="29"/>
        <v/>
      </c>
      <c r="AO86" s="60"/>
    </row>
    <row r="87" spans="3:41" x14ac:dyDescent="0.25">
      <c r="C87" s="82"/>
      <c r="D87" s="45"/>
      <c r="E87" s="83" t="str">
        <f t="shared" si="18"/>
        <v/>
      </c>
      <c r="F87" s="45"/>
      <c r="G87" s="45"/>
      <c r="H87" s="45"/>
      <c r="I87" s="46" t="str">
        <f t="shared" si="30"/>
        <v/>
      </c>
      <c r="J87" s="46" t="str">
        <f t="shared" si="31"/>
        <v/>
      </c>
      <c r="K87" s="47" t="str">
        <f t="shared" si="19"/>
        <v/>
      </c>
      <c r="L87" s="47" t="str">
        <f t="shared" si="20"/>
        <v/>
      </c>
      <c r="M87" s="48">
        <f t="shared" si="32"/>
        <v>0</v>
      </c>
      <c r="N87" s="46" t="str">
        <f t="shared" si="21"/>
        <v/>
      </c>
      <c r="O87" s="47" t="str">
        <f t="shared" si="22"/>
        <v/>
      </c>
      <c r="P87" s="47" t="str">
        <f t="shared" si="23"/>
        <v/>
      </c>
      <c r="Q87" s="48">
        <f t="shared" si="33"/>
        <v>0</v>
      </c>
      <c r="R87" s="2"/>
      <c r="AH87" s="57" t="str">
        <f>IF(G87&gt;1,IF($E$10&gt;0,100-(#REF!/(1+(AL87/#REF!)^#REF!)^#REF!+#REF!/(AL87-1))*100,100-(AL87*D$5+D$6)*100),"")</f>
        <v/>
      </c>
      <c r="AI87" s="21" t="str">
        <f t="shared" si="24"/>
        <v/>
      </c>
      <c r="AJ87" s="21" t="str">
        <f t="shared" si="25"/>
        <v/>
      </c>
      <c r="AK87" s="48">
        <f t="shared" si="26"/>
        <v>0</v>
      </c>
      <c r="AL87" s="58" t="str">
        <f t="shared" si="27"/>
        <v/>
      </c>
      <c r="AM87" s="59" t="str">
        <f t="shared" si="28"/>
        <v/>
      </c>
      <c r="AN87" s="59" t="str">
        <f t="shared" si="29"/>
        <v/>
      </c>
      <c r="AO87" s="60"/>
    </row>
    <row r="88" spans="3:41" x14ac:dyDescent="0.25">
      <c r="C88" s="82"/>
      <c r="D88" s="45"/>
      <c r="E88" s="83" t="str">
        <f t="shared" si="18"/>
        <v/>
      </c>
      <c r="F88" s="45"/>
      <c r="G88" s="45"/>
      <c r="H88" s="45"/>
      <c r="I88" s="46" t="str">
        <f t="shared" si="30"/>
        <v/>
      </c>
      <c r="J88" s="46" t="str">
        <f t="shared" si="31"/>
        <v/>
      </c>
      <c r="K88" s="47" t="str">
        <f t="shared" si="19"/>
        <v/>
      </c>
      <c r="L88" s="47" t="str">
        <f t="shared" si="20"/>
        <v/>
      </c>
      <c r="M88" s="48">
        <f t="shared" si="32"/>
        <v>0</v>
      </c>
      <c r="N88" s="46" t="str">
        <f t="shared" si="21"/>
        <v/>
      </c>
      <c r="O88" s="47" t="str">
        <f t="shared" si="22"/>
        <v/>
      </c>
      <c r="P88" s="47" t="str">
        <f t="shared" si="23"/>
        <v/>
      </c>
      <c r="Q88" s="48">
        <f t="shared" si="33"/>
        <v>0</v>
      </c>
      <c r="R88" s="2"/>
      <c r="AH88" s="57" t="str">
        <f>IF(G88&gt;1,IF($E$10&gt;0,100-(#REF!/(1+(AL88/#REF!)^#REF!)^#REF!+#REF!/(AL88-1))*100,100-(AL88*D$5+D$6)*100),"")</f>
        <v/>
      </c>
      <c r="AI88" s="21" t="str">
        <f t="shared" si="24"/>
        <v/>
      </c>
      <c r="AJ88" s="21" t="str">
        <f t="shared" si="25"/>
        <v/>
      </c>
      <c r="AK88" s="48">
        <f t="shared" si="26"/>
        <v>0</v>
      </c>
      <c r="AL88" s="58" t="str">
        <f t="shared" si="27"/>
        <v/>
      </c>
      <c r="AM88" s="59" t="str">
        <f t="shared" si="28"/>
        <v/>
      </c>
      <c r="AN88" s="59" t="str">
        <f t="shared" si="29"/>
        <v/>
      </c>
      <c r="AO88" s="60"/>
    </row>
    <row r="89" spans="3:41" x14ac:dyDescent="0.25">
      <c r="C89" s="82"/>
      <c r="D89" s="45"/>
      <c r="E89" s="83" t="str">
        <f t="shared" si="18"/>
        <v/>
      </c>
      <c r="F89" s="45"/>
      <c r="G89" s="45"/>
      <c r="H89" s="45"/>
      <c r="I89" s="46" t="str">
        <f t="shared" si="30"/>
        <v/>
      </c>
      <c r="J89" s="46" t="str">
        <f t="shared" si="31"/>
        <v/>
      </c>
      <c r="K89" s="47" t="str">
        <f t="shared" si="19"/>
        <v/>
      </c>
      <c r="L89" s="47" t="str">
        <f t="shared" si="20"/>
        <v/>
      </c>
      <c r="M89" s="48">
        <f t="shared" si="32"/>
        <v>0</v>
      </c>
      <c r="N89" s="46" t="str">
        <f t="shared" si="21"/>
        <v/>
      </c>
      <c r="O89" s="47" t="str">
        <f t="shared" si="22"/>
        <v/>
      </c>
      <c r="P89" s="47" t="str">
        <f t="shared" si="23"/>
        <v/>
      </c>
      <c r="Q89" s="48">
        <f t="shared" si="33"/>
        <v>0</v>
      </c>
      <c r="R89" s="2"/>
      <c r="AH89" s="57" t="str">
        <f>IF(G89&gt;1,IF($E$10&gt;0,100-(#REF!/(1+(AL89/#REF!)^#REF!)^#REF!+#REF!/(AL89-1))*100,100-(AL89*D$5+D$6)*100),"")</f>
        <v/>
      </c>
      <c r="AI89" s="21" t="str">
        <f t="shared" si="24"/>
        <v/>
      </c>
      <c r="AJ89" s="21" t="str">
        <f t="shared" si="25"/>
        <v/>
      </c>
      <c r="AK89" s="48">
        <f t="shared" si="26"/>
        <v>0</v>
      </c>
      <c r="AL89" s="58" t="str">
        <f t="shared" si="27"/>
        <v/>
      </c>
      <c r="AM89" s="59" t="str">
        <f t="shared" si="28"/>
        <v/>
      </c>
      <c r="AN89" s="59" t="str">
        <f t="shared" si="29"/>
        <v/>
      </c>
      <c r="AO89" s="60"/>
    </row>
    <row r="90" spans="3:41" x14ac:dyDescent="0.25">
      <c r="C90" s="82"/>
      <c r="D90" s="45"/>
      <c r="E90" s="83" t="str">
        <f t="shared" si="18"/>
        <v/>
      </c>
      <c r="F90" s="45"/>
      <c r="G90" s="45"/>
      <c r="H90" s="45"/>
      <c r="I90" s="46" t="str">
        <f t="shared" si="30"/>
        <v/>
      </c>
      <c r="J90" s="46" t="str">
        <f t="shared" si="31"/>
        <v/>
      </c>
      <c r="K90" s="47" t="str">
        <f t="shared" si="19"/>
        <v/>
      </c>
      <c r="L90" s="47" t="str">
        <f t="shared" si="20"/>
        <v/>
      </c>
      <c r="M90" s="48">
        <f t="shared" si="32"/>
        <v>0</v>
      </c>
      <c r="N90" s="46" t="str">
        <f t="shared" si="21"/>
        <v/>
      </c>
      <c r="O90" s="47" t="str">
        <f t="shared" si="22"/>
        <v/>
      </c>
      <c r="P90" s="47" t="str">
        <f t="shared" si="23"/>
        <v/>
      </c>
      <c r="Q90" s="48">
        <f t="shared" si="33"/>
        <v>0</v>
      </c>
      <c r="R90" s="2"/>
      <c r="AH90" s="57" t="str">
        <f>IF(G90&gt;1,IF($E$10&gt;0,100-(#REF!/(1+(AL90/#REF!)^#REF!)^#REF!+#REF!/(AL90-1))*100,100-(AL90*D$5+D$6)*100),"")</f>
        <v/>
      </c>
      <c r="AI90" s="21" t="str">
        <f t="shared" si="24"/>
        <v/>
      </c>
      <c r="AJ90" s="21" t="str">
        <f t="shared" si="25"/>
        <v/>
      </c>
      <c r="AK90" s="48">
        <f t="shared" si="26"/>
        <v>0</v>
      </c>
      <c r="AL90" s="58" t="str">
        <f t="shared" si="27"/>
        <v/>
      </c>
      <c r="AM90" s="59" t="str">
        <f t="shared" si="28"/>
        <v/>
      </c>
      <c r="AN90" s="59" t="str">
        <f t="shared" si="29"/>
        <v/>
      </c>
      <c r="AO90" s="60"/>
    </row>
    <row r="91" spans="3:41" x14ac:dyDescent="0.25">
      <c r="C91" s="82"/>
      <c r="D91" s="45"/>
      <c r="E91" s="83" t="str">
        <f t="shared" si="18"/>
        <v/>
      </c>
      <c r="F91" s="45"/>
      <c r="G91" s="45"/>
      <c r="H91" s="45"/>
      <c r="I91" s="46" t="str">
        <f t="shared" si="30"/>
        <v/>
      </c>
      <c r="J91" s="46" t="str">
        <f t="shared" si="31"/>
        <v/>
      </c>
      <c r="K91" s="47" t="str">
        <f t="shared" si="19"/>
        <v/>
      </c>
      <c r="L91" s="47" t="str">
        <f t="shared" si="20"/>
        <v/>
      </c>
      <c r="M91" s="48">
        <f t="shared" si="32"/>
        <v>0</v>
      </c>
      <c r="N91" s="46" t="str">
        <f t="shared" si="21"/>
        <v/>
      </c>
      <c r="O91" s="47" t="str">
        <f t="shared" si="22"/>
        <v/>
      </c>
      <c r="P91" s="47" t="str">
        <f t="shared" si="23"/>
        <v/>
      </c>
      <c r="Q91" s="48">
        <f t="shared" si="33"/>
        <v>0</v>
      </c>
      <c r="R91" s="2"/>
      <c r="AH91" s="57" t="str">
        <f>IF(G91&gt;1,IF($E$10&gt;0,100-(#REF!/(1+(AL91/#REF!)^#REF!)^#REF!+#REF!/(AL91-1))*100,100-(AL91*D$5+D$6)*100),"")</f>
        <v/>
      </c>
      <c r="AI91" s="21" t="str">
        <f t="shared" si="24"/>
        <v/>
      </c>
      <c r="AJ91" s="21" t="str">
        <f t="shared" si="25"/>
        <v/>
      </c>
      <c r="AK91" s="48">
        <f t="shared" si="26"/>
        <v>0</v>
      </c>
      <c r="AL91" s="58" t="str">
        <f t="shared" si="27"/>
        <v/>
      </c>
      <c r="AM91" s="59" t="str">
        <f t="shared" si="28"/>
        <v/>
      </c>
      <c r="AN91" s="59" t="str">
        <f t="shared" si="29"/>
        <v/>
      </c>
      <c r="AO91" s="60"/>
    </row>
    <row r="92" spans="3:41" x14ac:dyDescent="0.25">
      <c r="C92" s="82"/>
      <c r="D92" s="45"/>
      <c r="E92" s="83" t="str">
        <f t="shared" si="18"/>
        <v/>
      </c>
      <c r="F92" s="45"/>
      <c r="G92" s="45"/>
      <c r="H92" s="45"/>
      <c r="I92" s="46" t="str">
        <f t="shared" si="30"/>
        <v/>
      </c>
      <c r="J92" s="46" t="str">
        <f t="shared" si="31"/>
        <v/>
      </c>
      <c r="K92" s="47" t="str">
        <f t="shared" si="19"/>
        <v/>
      </c>
      <c r="L92" s="47" t="str">
        <f t="shared" si="20"/>
        <v/>
      </c>
      <c r="M92" s="48">
        <f t="shared" si="32"/>
        <v>0</v>
      </c>
      <c r="N92" s="46" t="str">
        <f t="shared" si="21"/>
        <v/>
      </c>
      <c r="O92" s="47" t="str">
        <f t="shared" si="22"/>
        <v/>
      </c>
      <c r="P92" s="47" t="str">
        <f t="shared" si="23"/>
        <v/>
      </c>
      <c r="Q92" s="48">
        <f t="shared" si="33"/>
        <v>0</v>
      </c>
      <c r="R92" s="2"/>
      <c r="AH92" s="57" t="str">
        <f>IF(G92&gt;1,IF($E$10&gt;0,100-(#REF!/(1+(AL92/#REF!)^#REF!)^#REF!+#REF!/(AL92-1))*100,100-(AL92*D$5+D$6)*100),"")</f>
        <v/>
      </c>
      <c r="AI92" s="21" t="str">
        <f t="shared" si="24"/>
        <v/>
      </c>
      <c r="AJ92" s="21" t="str">
        <f t="shared" si="25"/>
        <v/>
      </c>
      <c r="AK92" s="48">
        <f t="shared" si="26"/>
        <v>0</v>
      </c>
      <c r="AL92" s="58" t="str">
        <f t="shared" si="27"/>
        <v/>
      </c>
      <c r="AM92" s="59" t="str">
        <f t="shared" si="28"/>
        <v/>
      </c>
      <c r="AN92" s="59" t="str">
        <f t="shared" si="29"/>
        <v/>
      </c>
      <c r="AO92" s="60"/>
    </row>
    <row r="93" spans="3:41" x14ac:dyDescent="0.25">
      <c r="C93" s="82"/>
      <c r="D93" s="45"/>
      <c r="E93" s="83" t="str">
        <f t="shared" si="18"/>
        <v/>
      </c>
      <c r="F93" s="45"/>
      <c r="G93" s="45"/>
      <c r="H93" s="45"/>
      <c r="I93" s="46" t="str">
        <f t="shared" si="30"/>
        <v/>
      </c>
      <c r="J93" s="46" t="str">
        <f t="shared" si="31"/>
        <v/>
      </c>
      <c r="K93" s="47" t="str">
        <f t="shared" si="19"/>
        <v/>
      </c>
      <c r="L93" s="47" t="str">
        <f t="shared" si="20"/>
        <v/>
      </c>
      <c r="M93" s="48">
        <f t="shared" si="32"/>
        <v>0</v>
      </c>
      <c r="N93" s="46" t="str">
        <f t="shared" si="21"/>
        <v/>
      </c>
      <c r="O93" s="47" t="str">
        <f t="shared" si="22"/>
        <v/>
      </c>
      <c r="P93" s="47" t="str">
        <f t="shared" si="23"/>
        <v/>
      </c>
      <c r="Q93" s="48">
        <f t="shared" si="33"/>
        <v>0</v>
      </c>
      <c r="R93" s="2"/>
      <c r="AH93" s="57" t="str">
        <f>IF(G93&gt;1,IF($E$10&gt;0,100-(#REF!/(1+(AL93/#REF!)^#REF!)^#REF!+#REF!/(AL93-1))*100,100-(AL93*D$5+D$6)*100),"")</f>
        <v/>
      </c>
      <c r="AI93" s="21" t="str">
        <f t="shared" si="24"/>
        <v/>
      </c>
      <c r="AJ93" s="21" t="str">
        <f t="shared" si="25"/>
        <v/>
      </c>
      <c r="AK93" s="48">
        <f t="shared" si="26"/>
        <v>0</v>
      </c>
      <c r="AL93" s="58" t="str">
        <f t="shared" si="27"/>
        <v/>
      </c>
      <c r="AM93" s="59" t="str">
        <f t="shared" si="28"/>
        <v/>
      </c>
      <c r="AN93" s="59" t="str">
        <f t="shared" si="29"/>
        <v/>
      </c>
      <c r="AO93" s="60"/>
    </row>
    <row r="94" spans="3:41" x14ac:dyDescent="0.25">
      <c r="C94" s="82"/>
      <c r="D94" s="45"/>
      <c r="E94" s="83" t="str">
        <f t="shared" si="18"/>
        <v/>
      </c>
      <c r="F94" s="45"/>
      <c r="G94" s="45"/>
      <c r="H94" s="45"/>
      <c r="I94" s="46" t="str">
        <f t="shared" si="30"/>
        <v/>
      </c>
      <c r="J94" s="46" t="str">
        <f t="shared" si="31"/>
        <v/>
      </c>
      <c r="K94" s="47" t="str">
        <f t="shared" si="19"/>
        <v/>
      </c>
      <c r="L94" s="47" t="str">
        <f t="shared" si="20"/>
        <v/>
      </c>
      <c r="M94" s="48">
        <f t="shared" si="32"/>
        <v>0</v>
      </c>
      <c r="N94" s="46" t="str">
        <f t="shared" si="21"/>
        <v/>
      </c>
      <c r="O94" s="47" t="str">
        <f t="shared" si="22"/>
        <v/>
      </c>
      <c r="P94" s="47" t="str">
        <f t="shared" si="23"/>
        <v/>
      </c>
      <c r="Q94" s="48">
        <f t="shared" si="33"/>
        <v>0</v>
      </c>
      <c r="R94" s="2"/>
      <c r="AH94" s="57" t="str">
        <f>IF(G94&gt;1,IF($E$10&gt;0,100-(#REF!/(1+(AL94/#REF!)^#REF!)^#REF!+#REF!/(AL94-1))*100,100-(AL94*D$5+D$6)*100),"")</f>
        <v/>
      </c>
      <c r="AI94" s="21" t="str">
        <f t="shared" si="24"/>
        <v/>
      </c>
      <c r="AJ94" s="21" t="str">
        <f t="shared" si="25"/>
        <v/>
      </c>
      <c r="AK94" s="48">
        <f t="shared" si="26"/>
        <v>0</v>
      </c>
      <c r="AL94" s="58" t="str">
        <f t="shared" si="27"/>
        <v/>
      </c>
      <c r="AM94" s="59" t="str">
        <f t="shared" si="28"/>
        <v/>
      </c>
      <c r="AN94" s="59" t="str">
        <f t="shared" si="29"/>
        <v/>
      </c>
      <c r="AO94" s="60"/>
    </row>
    <row r="95" spans="3:41" x14ac:dyDescent="0.25">
      <c r="C95" s="82"/>
      <c r="D95" s="45"/>
      <c r="E95" s="83" t="str">
        <f t="shared" si="18"/>
        <v/>
      </c>
      <c r="F95" s="45"/>
      <c r="G95" s="45"/>
      <c r="H95" s="45"/>
      <c r="I95" s="46" t="str">
        <f t="shared" si="30"/>
        <v/>
      </c>
      <c r="J95" s="46" t="str">
        <f t="shared" si="31"/>
        <v/>
      </c>
      <c r="K95" s="47" t="str">
        <f t="shared" si="19"/>
        <v/>
      </c>
      <c r="L95" s="47" t="str">
        <f t="shared" si="20"/>
        <v/>
      </c>
      <c r="M95" s="48">
        <f t="shared" si="32"/>
        <v>0</v>
      </c>
      <c r="N95" s="46" t="str">
        <f t="shared" si="21"/>
        <v/>
      </c>
      <c r="O95" s="47" t="str">
        <f t="shared" si="22"/>
        <v/>
      </c>
      <c r="P95" s="47" t="str">
        <f t="shared" si="23"/>
        <v/>
      </c>
      <c r="Q95" s="48">
        <f t="shared" si="33"/>
        <v>0</v>
      </c>
      <c r="R95" s="2"/>
      <c r="AH95" s="57" t="str">
        <f>IF(G95&gt;1,IF($E$10&gt;0,100-(#REF!/(1+(AL95/#REF!)^#REF!)^#REF!+#REF!/(AL95-1))*100,100-(AL95*D$5+D$6)*100),"")</f>
        <v/>
      </c>
      <c r="AI95" s="21" t="str">
        <f t="shared" si="24"/>
        <v/>
      </c>
      <c r="AJ95" s="21" t="str">
        <f t="shared" si="25"/>
        <v/>
      </c>
      <c r="AK95" s="48">
        <f t="shared" si="26"/>
        <v>0</v>
      </c>
      <c r="AL95" s="58" t="str">
        <f t="shared" si="27"/>
        <v/>
      </c>
      <c r="AM95" s="59" t="str">
        <f t="shared" si="28"/>
        <v/>
      </c>
      <c r="AN95" s="59" t="str">
        <f t="shared" si="29"/>
        <v/>
      </c>
      <c r="AO95" s="60"/>
    </row>
    <row r="96" spans="3:41" x14ac:dyDescent="0.25">
      <c r="C96" s="82"/>
      <c r="D96" s="45"/>
      <c r="E96" s="83" t="str">
        <f t="shared" si="18"/>
        <v/>
      </c>
      <c r="F96" s="45"/>
      <c r="G96" s="45"/>
      <c r="H96" s="45"/>
      <c r="I96" s="46" t="str">
        <f t="shared" si="30"/>
        <v/>
      </c>
      <c r="J96" s="46" t="str">
        <f t="shared" si="31"/>
        <v/>
      </c>
      <c r="K96" s="47" t="str">
        <f t="shared" si="19"/>
        <v/>
      </c>
      <c r="L96" s="47" t="str">
        <f t="shared" si="20"/>
        <v/>
      </c>
      <c r="M96" s="48">
        <f t="shared" si="32"/>
        <v>0</v>
      </c>
      <c r="N96" s="46" t="str">
        <f t="shared" si="21"/>
        <v/>
      </c>
      <c r="O96" s="47" t="str">
        <f t="shared" si="22"/>
        <v/>
      </c>
      <c r="P96" s="47" t="str">
        <f t="shared" si="23"/>
        <v/>
      </c>
      <c r="Q96" s="48">
        <f t="shared" si="33"/>
        <v>0</v>
      </c>
      <c r="R96" s="2"/>
      <c r="AH96" s="57" t="str">
        <f>IF(G96&gt;1,IF($E$10&gt;0,100-(#REF!/(1+(AL96/#REF!)^#REF!)^#REF!+#REF!/(AL96-1))*100,100-(AL96*D$5+D$6)*100),"")</f>
        <v/>
      </c>
      <c r="AI96" s="21" t="str">
        <f t="shared" si="24"/>
        <v/>
      </c>
      <c r="AJ96" s="21" t="str">
        <f t="shared" si="25"/>
        <v/>
      </c>
      <c r="AK96" s="48">
        <f t="shared" si="26"/>
        <v>0</v>
      </c>
      <c r="AL96" s="58" t="str">
        <f t="shared" si="27"/>
        <v/>
      </c>
      <c r="AM96" s="59" t="str">
        <f t="shared" si="28"/>
        <v/>
      </c>
      <c r="AN96" s="59" t="str">
        <f t="shared" si="29"/>
        <v/>
      </c>
      <c r="AO96" s="60"/>
    </row>
    <row r="97" spans="3:41" x14ac:dyDescent="0.25">
      <c r="C97" s="82"/>
      <c r="D97" s="45"/>
      <c r="E97" s="83" t="str">
        <f t="shared" si="18"/>
        <v/>
      </c>
      <c r="F97" s="45"/>
      <c r="G97" s="45"/>
      <c r="H97" s="45"/>
      <c r="I97" s="46" t="str">
        <f t="shared" si="30"/>
        <v/>
      </c>
      <c r="J97" s="46" t="str">
        <f t="shared" si="31"/>
        <v/>
      </c>
      <c r="K97" s="47" t="str">
        <f t="shared" si="19"/>
        <v/>
      </c>
      <c r="L97" s="47" t="str">
        <f t="shared" si="20"/>
        <v/>
      </c>
      <c r="M97" s="48">
        <f t="shared" si="32"/>
        <v>0</v>
      </c>
      <c r="N97" s="46" t="str">
        <f t="shared" si="21"/>
        <v/>
      </c>
      <c r="O97" s="47" t="str">
        <f t="shared" si="22"/>
        <v/>
      </c>
      <c r="P97" s="47" t="str">
        <f t="shared" si="23"/>
        <v/>
      </c>
      <c r="Q97" s="48">
        <f t="shared" si="33"/>
        <v>0</v>
      </c>
      <c r="R97" s="2"/>
      <c r="AH97" s="57" t="str">
        <f>IF(G97&gt;1,IF($E$10&gt;0,100-(#REF!/(1+(AL97/#REF!)^#REF!)^#REF!+#REF!/(AL97-1))*100,100-(AL97*D$5+D$6)*100),"")</f>
        <v/>
      </c>
      <c r="AI97" s="21" t="str">
        <f t="shared" si="24"/>
        <v/>
      </c>
      <c r="AJ97" s="21" t="str">
        <f t="shared" si="25"/>
        <v/>
      </c>
      <c r="AK97" s="48">
        <f t="shared" si="26"/>
        <v>0</v>
      </c>
      <c r="AL97" s="58" t="str">
        <f t="shared" si="27"/>
        <v/>
      </c>
      <c r="AM97" s="59" t="str">
        <f t="shared" si="28"/>
        <v/>
      </c>
      <c r="AN97" s="59" t="str">
        <f t="shared" si="29"/>
        <v/>
      </c>
      <c r="AO97" s="60"/>
    </row>
    <row r="98" spans="3:41" x14ac:dyDescent="0.25">
      <c r="C98" s="82"/>
      <c r="D98" s="45"/>
      <c r="E98" s="83" t="str">
        <f t="shared" si="18"/>
        <v/>
      </c>
      <c r="F98" s="45"/>
      <c r="G98" s="45"/>
      <c r="H98" s="45"/>
      <c r="I98" s="46" t="str">
        <f t="shared" si="30"/>
        <v/>
      </c>
      <c r="J98" s="46" t="str">
        <f t="shared" si="31"/>
        <v/>
      </c>
      <c r="K98" s="47" t="str">
        <f t="shared" si="19"/>
        <v/>
      </c>
      <c r="L98" s="47" t="str">
        <f t="shared" si="20"/>
        <v/>
      </c>
      <c r="M98" s="48">
        <f t="shared" si="32"/>
        <v>0</v>
      </c>
      <c r="N98" s="46" t="str">
        <f t="shared" si="21"/>
        <v/>
      </c>
      <c r="O98" s="47" t="str">
        <f t="shared" si="22"/>
        <v/>
      </c>
      <c r="P98" s="47" t="str">
        <f t="shared" si="23"/>
        <v/>
      </c>
      <c r="Q98" s="48">
        <f t="shared" si="33"/>
        <v>0</v>
      </c>
      <c r="R98" s="2"/>
      <c r="AH98" s="57" t="str">
        <f>IF(G98&gt;1,IF($E$10&gt;0,100-(#REF!/(1+(AL98/#REF!)^#REF!)^#REF!+#REF!/(AL98-1))*100,100-(AL98*D$5+D$6)*100),"")</f>
        <v/>
      </c>
      <c r="AI98" s="21" t="str">
        <f t="shared" si="24"/>
        <v/>
      </c>
      <c r="AJ98" s="21" t="str">
        <f t="shared" si="25"/>
        <v/>
      </c>
      <c r="AK98" s="48">
        <f t="shared" si="26"/>
        <v>0</v>
      </c>
      <c r="AL98" s="58" t="str">
        <f t="shared" si="27"/>
        <v/>
      </c>
      <c r="AM98" s="59" t="str">
        <f t="shared" si="28"/>
        <v/>
      </c>
      <c r="AN98" s="59" t="str">
        <f t="shared" si="29"/>
        <v/>
      </c>
      <c r="AO98" s="60"/>
    </row>
    <row r="99" spans="3:41" x14ac:dyDescent="0.25">
      <c r="C99" s="82"/>
      <c r="D99" s="45"/>
      <c r="E99" s="83" t="str">
        <f t="shared" si="18"/>
        <v/>
      </c>
      <c r="F99" s="45"/>
      <c r="G99" s="45"/>
      <c r="H99" s="45"/>
      <c r="I99" s="46" t="str">
        <f t="shared" si="30"/>
        <v/>
      </c>
      <c r="J99" s="46" t="str">
        <f t="shared" si="31"/>
        <v/>
      </c>
      <c r="K99" s="47" t="str">
        <f t="shared" si="19"/>
        <v/>
      </c>
      <c r="L99" s="47" t="str">
        <f t="shared" si="20"/>
        <v/>
      </c>
      <c r="M99" s="48">
        <f t="shared" si="32"/>
        <v>0</v>
      </c>
      <c r="N99" s="46" t="str">
        <f t="shared" si="21"/>
        <v/>
      </c>
      <c r="O99" s="47" t="str">
        <f t="shared" si="22"/>
        <v/>
      </c>
      <c r="P99" s="47" t="str">
        <f t="shared" si="23"/>
        <v/>
      </c>
      <c r="Q99" s="48">
        <f t="shared" si="33"/>
        <v>0</v>
      </c>
      <c r="R99" s="2"/>
      <c r="AH99" s="57" t="str">
        <f>IF(G99&gt;1,IF($E$10&gt;0,100-(#REF!/(1+(AL99/#REF!)^#REF!)^#REF!+#REF!/(AL99-1))*100,100-(AL99*D$5+D$6)*100),"")</f>
        <v/>
      </c>
      <c r="AI99" s="21" t="str">
        <f t="shared" si="24"/>
        <v/>
      </c>
      <c r="AJ99" s="21" t="str">
        <f t="shared" si="25"/>
        <v/>
      </c>
      <c r="AK99" s="48">
        <f t="shared" si="26"/>
        <v>0</v>
      </c>
      <c r="AL99" s="58" t="str">
        <f t="shared" si="27"/>
        <v/>
      </c>
      <c r="AM99" s="59" t="str">
        <f t="shared" si="28"/>
        <v/>
      </c>
      <c r="AN99" s="59" t="str">
        <f t="shared" si="29"/>
        <v/>
      </c>
      <c r="AO99" s="60"/>
    </row>
    <row r="100" spans="3:41" x14ac:dyDescent="0.25">
      <c r="C100" s="82"/>
      <c r="D100" s="45"/>
      <c r="E100" s="83" t="str">
        <f t="shared" ref="E100:E163" si="34">IF(C100&gt;0,100-(C100),"")</f>
        <v/>
      </c>
      <c r="F100" s="45"/>
      <c r="G100" s="45"/>
      <c r="H100" s="45"/>
      <c r="I100" s="46" t="str">
        <f t="shared" si="30"/>
        <v/>
      </c>
      <c r="J100" s="46" t="str">
        <f t="shared" si="31"/>
        <v/>
      </c>
      <c r="K100" s="47" t="str">
        <f t="shared" si="19"/>
        <v/>
      </c>
      <c r="L100" s="47" t="str">
        <f t="shared" si="20"/>
        <v/>
      </c>
      <c r="M100" s="48">
        <f t="shared" si="32"/>
        <v>0</v>
      </c>
      <c r="N100" s="46" t="str">
        <f t="shared" si="21"/>
        <v/>
      </c>
      <c r="O100" s="47" t="str">
        <f t="shared" si="22"/>
        <v/>
      </c>
      <c r="P100" s="47" t="str">
        <f t="shared" si="23"/>
        <v/>
      </c>
      <c r="Q100" s="48">
        <f t="shared" si="33"/>
        <v>0</v>
      </c>
      <c r="R100" s="2"/>
      <c r="AH100" s="57" t="str">
        <f>IF(G100&gt;1,IF($E$10&gt;0,100-(#REF!/(1+(AL100/#REF!)^#REF!)^#REF!+#REF!/(AL100-1))*100,100-(AL100*D$5+D$6)*100),"")</f>
        <v/>
      </c>
      <c r="AI100" s="21" t="str">
        <f t="shared" si="24"/>
        <v/>
      </c>
      <c r="AJ100" s="21" t="str">
        <f t="shared" si="25"/>
        <v/>
      </c>
      <c r="AK100" s="48">
        <f t="shared" si="26"/>
        <v>0</v>
      </c>
      <c r="AL100" s="58" t="str">
        <f t="shared" si="27"/>
        <v/>
      </c>
      <c r="AM100" s="59" t="str">
        <f t="shared" si="28"/>
        <v/>
      </c>
      <c r="AN100" s="59" t="str">
        <f t="shared" si="29"/>
        <v/>
      </c>
      <c r="AO100" s="60"/>
    </row>
    <row r="101" spans="3:41" x14ac:dyDescent="0.25">
      <c r="C101" s="82"/>
      <c r="D101" s="45"/>
      <c r="E101" s="83" t="str">
        <f t="shared" si="34"/>
        <v/>
      </c>
      <c r="F101" s="45"/>
      <c r="G101" s="45"/>
      <c r="H101" s="45"/>
      <c r="I101" s="46" t="str">
        <f t="shared" si="30"/>
        <v/>
      </c>
      <c r="J101" s="46" t="str">
        <f t="shared" si="31"/>
        <v/>
      </c>
      <c r="K101" s="47" t="str">
        <f t="shared" si="19"/>
        <v/>
      </c>
      <c r="L101" s="47" t="str">
        <f t="shared" si="20"/>
        <v/>
      </c>
      <c r="M101" s="48">
        <f t="shared" si="32"/>
        <v>0</v>
      </c>
      <c r="N101" s="46" t="str">
        <f t="shared" si="21"/>
        <v/>
      </c>
      <c r="O101" s="47" t="str">
        <f t="shared" si="22"/>
        <v/>
      </c>
      <c r="P101" s="47" t="str">
        <f t="shared" si="23"/>
        <v/>
      </c>
      <c r="Q101" s="48">
        <f t="shared" si="33"/>
        <v>0</v>
      </c>
      <c r="R101" s="2"/>
      <c r="AH101" s="57" t="str">
        <f>IF(G101&gt;1,IF($E$10&gt;0,100-(#REF!/(1+(AL101/#REF!)^#REF!)^#REF!+#REF!/(AL101-1))*100,100-(AL101*D$5+D$6)*100),"")</f>
        <v/>
      </c>
      <c r="AI101" s="21" t="str">
        <f t="shared" si="24"/>
        <v/>
      </c>
      <c r="AJ101" s="21" t="str">
        <f t="shared" si="25"/>
        <v/>
      </c>
      <c r="AK101" s="48">
        <f t="shared" si="26"/>
        <v>0</v>
      </c>
      <c r="AL101" s="58" t="str">
        <f t="shared" si="27"/>
        <v/>
      </c>
      <c r="AM101" s="59" t="str">
        <f t="shared" si="28"/>
        <v/>
      </c>
      <c r="AN101" s="59" t="str">
        <f t="shared" si="29"/>
        <v/>
      </c>
      <c r="AO101" s="60"/>
    </row>
    <row r="102" spans="3:41" x14ac:dyDescent="0.25">
      <c r="C102" s="82"/>
      <c r="D102" s="45"/>
      <c r="E102" s="83" t="str">
        <f t="shared" si="34"/>
        <v/>
      </c>
      <c r="F102" s="45"/>
      <c r="G102" s="45"/>
      <c r="H102" s="45"/>
      <c r="I102" s="46" t="str">
        <f t="shared" si="30"/>
        <v/>
      </c>
      <c r="J102" s="46" t="str">
        <f t="shared" si="31"/>
        <v/>
      </c>
      <c r="K102" s="47" t="str">
        <f t="shared" si="19"/>
        <v/>
      </c>
      <c r="L102" s="47" t="str">
        <f t="shared" si="20"/>
        <v/>
      </c>
      <c r="M102" s="48">
        <f t="shared" si="32"/>
        <v>0</v>
      </c>
      <c r="N102" s="46" t="str">
        <f t="shared" si="21"/>
        <v/>
      </c>
      <c r="O102" s="47" t="str">
        <f t="shared" si="22"/>
        <v/>
      </c>
      <c r="P102" s="47" t="str">
        <f t="shared" si="23"/>
        <v/>
      </c>
      <c r="Q102" s="48">
        <f t="shared" si="33"/>
        <v>0</v>
      </c>
      <c r="R102" s="2"/>
      <c r="AH102" s="57" t="str">
        <f>IF(G102&gt;1,IF($E$10&gt;0,100-(#REF!/(1+(AL102/#REF!)^#REF!)^#REF!+#REF!/(AL102-1))*100,100-(AL102*D$5+D$6)*100),"")</f>
        <v/>
      </c>
      <c r="AI102" s="21" t="str">
        <f t="shared" si="24"/>
        <v/>
      </c>
      <c r="AJ102" s="21" t="str">
        <f t="shared" si="25"/>
        <v/>
      </c>
      <c r="AK102" s="48">
        <f t="shared" si="26"/>
        <v>0</v>
      </c>
      <c r="AL102" s="58" t="str">
        <f t="shared" si="27"/>
        <v/>
      </c>
      <c r="AM102" s="59" t="str">
        <f t="shared" si="28"/>
        <v/>
      </c>
      <c r="AN102" s="59" t="str">
        <f t="shared" si="29"/>
        <v/>
      </c>
      <c r="AO102" s="60"/>
    </row>
    <row r="103" spans="3:41" x14ac:dyDescent="0.25">
      <c r="C103" s="82"/>
      <c r="D103" s="45"/>
      <c r="E103" s="83" t="str">
        <f t="shared" si="34"/>
        <v/>
      </c>
      <c r="F103" s="45"/>
      <c r="G103" s="45"/>
      <c r="H103" s="45"/>
      <c r="I103" s="46" t="str">
        <f t="shared" si="30"/>
        <v/>
      </c>
      <c r="J103" s="46" t="str">
        <f t="shared" si="31"/>
        <v/>
      </c>
      <c r="K103" s="47" t="str">
        <f t="shared" si="19"/>
        <v/>
      </c>
      <c r="L103" s="47" t="str">
        <f t="shared" si="20"/>
        <v/>
      </c>
      <c r="M103" s="48">
        <f t="shared" si="32"/>
        <v>0</v>
      </c>
      <c r="N103" s="46" t="str">
        <f t="shared" si="21"/>
        <v/>
      </c>
      <c r="O103" s="47" t="str">
        <f t="shared" si="22"/>
        <v/>
      </c>
      <c r="P103" s="47" t="str">
        <f t="shared" si="23"/>
        <v/>
      </c>
      <c r="Q103" s="48">
        <f t="shared" si="33"/>
        <v>0</v>
      </c>
      <c r="R103" s="2"/>
      <c r="AH103" s="57" t="str">
        <f>IF(G103&gt;1,IF($E$10&gt;0,100-(#REF!/(1+(AL103/#REF!)^#REF!)^#REF!+#REF!/(AL103-1))*100,100-(AL103*D$5+D$6)*100),"")</f>
        <v/>
      </c>
      <c r="AI103" s="21" t="str">
        <f t="shared" si="24"/>
        <v/>
      </c>
      <c r="AJ103" s="21" t="str">
        <f t="shared" si="25"/>
        <v/>
      </c>
      <c r="AK103" s="48">
        <f t="shared" si="26"/>
        <v>0</v>
      </c>
      <c r="AL103" s="58" t="str">
        <f t="shared" si="27"/>
        <v/>
      </c>
      <c r="AM103" s="59" t="str">
        <f t="shared" si="28"/>
        <v/>
      </c>
      <c r="AN103" s="59" t="str">
        <f t="shared" si="29"/>
        <v/>
      </c>
      <c r="AO103" s="60"/>
    </row>
    <row r="104" spans="3:41" x14ac:dyDescent="0.25">
      <c r="C104" s="82"/>
      <c r="D104" s="45"/>
      <c r="E104" s="83" t="str">
        <f t="shared" si="34"/>
        <v/>
      </c>
      <c r="F104" s="45"/>
      <c r="G104" s="45"/>
      <c r="H104" s="45"/>
      <c r="I104" s="46" t="str">
        <f t="shared" si="30"/>
        <v/>
      </c>
      <c r="J104" s="46" t="str">
        <f t="shared" si="31"/>
        <v/>
      </c>
      <c r="K104" s="47" t="str">
        <f t="shared" si="19"/>
        <v/>
      </c>
      <c r="L104" s="47" t="str">
        <f t="shared" si="20"/>
        <v/>
      </c>
      <c r="M104" s="48">
        <f t="shared" si="32"/>
        <v>0</v>
      </c>
      <c r="N104" s="46" t="str">
        <f t="shared" si="21"/>
        <v/>
      </c>
      <c r="O104" s="47" t="str">
        <f t="shared" si="22"/>
        <v/>
      </c>
      <c r="P104" s="47" t="str">
        <f t="shared" si="23"/>
        <v/>
      </c>
      <c r="Q104" s="48">
        <f t="shared" si="33"/>
        <v>0</v>
      </c>
      <c r="R104" s="2"/>
      <c r="AH104" s="57" t="str">
        <f>IF(G104&gt;1,IF($E$10&gt;0,100-(#REF!/(1+(AL104/#REF!)^#REF!)^#REF!+#REF!/(AL104-1))*100,100-(AL104*D$5+D$6)*100),"")</f>
        <v/>
      </c>
      <c r="AI104" s="21" t="str">
        <f t="shared" si="24"/>
        <v/>
      </c>
      <c r="AJ104" s="21" t="str">
        <f t="shared" si="25"/>
        <v/>
      </c>
      <c r="AK104" s="48">
        <f t="shared" si="26"/>
        <v>0</v>
      </c>
      <c r="AL104" s="58" t="str">
        <f t="shared" si="27"/>
        <v/>
      </c>
      <c r="AM104" s="59" t="str">
        <f t="shared" si="28"/>
        <v/>
      </c>
      <c r="AN104" s="59" t="str">
        <f t="shared" si="29"/>
        <v/>
      </c>
      <c r="AO104" s="60"/>
    </row>
    <row r="105" spans="3:41" x14ac:dyDescent="0.25">
      <c r="C105" s="82"/>
      <c r="D105" s="45"/>
      <c r="E105" s="83" t="str">
        <f t="shared" si="34"/>
        <v/>
      </c>
      <c r="F105" s="45"/>
      <c r="G105" s="45"/>
      <c r="H105" s="45"/>
      <c r="I105" s="46" t="str">
        <f t="shared" si="30"/>
        <v/>
      </c>
      <c r="J105" s="46" t="str">
        <f t="shared" si="31"/>
        <v/>
      </c>
      <c r="K105" s="47" t="str">
        <f t="shared" si="19"/>
        <v/>
      </c>
      <c r="L105" s="47" t="str">
        <f t="shared" si="20"/>
        <v/>
      </c>
      <c r="M105" s="48">
        <f t="shared" si="32"/>
        <v>0</v>
      </c>
      <c r="N105" s="46" t="str">
        <f t="shared" si="21"/>
        <v/>
      </c>
      <c r="O105" s="47" t="str">
        <f t="shared" si="22"/>
        <v/>
      </c>
      <c r="P105" s="47" t="str">
        <f t="shared" si="23"/>
        <v/>
      </c>
      <c r="Q105" s="48">
        <f t="shared" si="33"/>
        <v>0</v>
      </c>
      <c r="R105" s="2"/>
      <c r="AH105" s="57" t="str">
        <f>IF(G105&gt;1,IF($E$10&gt;0,100-(#REF!/(1+(AL105/#REF!)^#REF!)^#REF!+#REF!/(AL105-1))*100,100-(AL105*D$5+D$6)*100),"")</f>
        <v/>
      </c>
      <c r="AI105" s="21" t="str">
        <f t="shared" si="24"/>
        <v/>
      </c>
      <c r="AJ105" s="21" t="str">
        <f t="shared" si="25"/>
        <v/>
      </c>
      <c r="AK105" s="48">
        <f t="shared" si="26"/>
        <v>0</v>
      </c>
      <c r="AL105" s="58" t="str">
        <f t="shared" si="27"/>
        <v/>
      </c>
      <c r="AM105" s="59" t="str">
        <f t="shared" si="28"/>
        <v/>
      </c>
      <c r="AN105" s="59" t="str">
        <f t="shared" si="29"/>
        <v/>
      </c>
      <c r="AO105" s="60"/>
    </row>
    <row r="106" spans="3:41" x14ac:dyDescent="0.25">
      <c r="C106" s="82"/>
      <c r="D106" s="45"/>
      <c r="E106" s="83" t="str">
        <f t="shared" si="34"/>
        <v/>
      </c>
      <c r="F106" s="45"/>
      <c r="G106" s="45"/>
      <c r="H106" s="45"/>
      <c r="I106" s="46" t="str">
        <f t="shared" si="30"/>
        <v/>
      </c>
      <c r="J106" s="46" t="str">
        <f t="shared" si="31"/>
        <v/>
      </c>
      <c r="K106" s="47" t="str">
        <f t="shared" si="19"/>
        <v/>
      </c>
      <c r="L106" s="47" t="str">
        <f t="shared" si="20"/>
        <v/>
      </c>
      <c r="M106" s="48">
        <f t="shared" si="32"/>
        <v>0</v>
      </c>
      <c r="N106" s="46" t="str">
        <f t="shared" si="21"/>
        <v/>
      </c>
      <c r="O106" s="47" t="str">
        <f t="shared" si="22"/>
        <v/>
      </c>
      <c r="P106" s="47" t="str">
        <f t="shared" si="23"/>
        <v/>
      </c>
      <c r="Q106" s="48">
        <f t="shared" si="33"/>
        <v>0</v>
      </c>
      <c r="R106" s="2"/>
      <c r="AH106" s="57" t="str">
        <f>IF(G106&gt;1,IF($E$10&gt;0,100-(#REF!/(1+(AL106/#REF!)^#REF!)^#REF!+#REF!/(AL106-1))*100,100-(AL106*D$5+D$6)*100),"")</f>
        <v/>
      </c>
      <c r="AI106" s="21" t="str">
        <f t="shared" si="24"/>
        <v/>
      </c>
      <c r="AJ106" s="21" t="str">
        <f t="shared" si="25"/>
        <v/>
      </c>
      <c r="AK106" s="48">
        <f t="shared" si="26"/>
        <v>0</v>
      </c>
      <c r="AL106" s="58" t="str">
        <f t="shared" si="27"/>
        <v/>
      </c>
      <c r="AM106" s="59" t="str">
        <f t="shared" si="28"/>
        <v/>
      </c>
      <c r="AN106" s="59" t="str">
        <f t="shared" si="29"/>
        <v/>
      </c>
      <c r="AO106" s="60"/>
    </row>
    <row r="107" spans="3:41" x14ac:dyDescent="0.25">
      <c r="C107" s="82"/>
      <c r="D107" s="45"/>
      <c r="E107" s="83" t="str">
        <f t="shared" si="34"/>
        <v/>
      </c>
      <c r="F107" s="45"/>
      <c r="G107" s="45"/>
      <c r="H107" s="45"/>
      <c r="I107" s="46" t="str">
        <f t="shared" si="30"/>
        <v/>
      </c>
      <c r="J107" s="46" t="str">
        <f t="shared" si="31"/>
        <v/>
      </c>
      <c r="K107" s="47" t="str">
        <f t="shared" si="19"/>
        <v/>
      </c>
      <c r="L107" s="47" t="str">
        <f t="shared" si="20"/>
        <v/>
      </c>
      <c r="M107" s="48">
        <f t="shared" si="32"/>
        <v>0</v>
      </c>
      <c r="N107" s="46" t="str">
        <f t="shared" si="21"/>
        <v/>
      </c>
      <c r="O107" s="47" t="str">
        <f t="shared" si="22"/>
        <v/>
      </c>
      <c r="P107" s="47" t="str">
        <f t="shared" si="23"/>
        <v/>
      </c>
      <c r="Q107" s="48">
        <f t="shared" si="33"/>
        <v>0</v>
      </c>
      <c r="R107" s="2"/>
      <c r="AH107" s="57" t="str">
        <f>IF(G107&gt;1,IF($E$10&gt;0,100-(#REF!/(1+(AL107/#REF!)^#REF!)^#REF!+#REF!/(AL107-1))*100,100-(AL107*D$5+D$6)*100),"")</f>
        <v/>
      </c>
      <c r="AI107" s="21" t="str">
        <f t="shared" si="24"/>
        <v/>
      </c>
      <c r="AJ107" s="21" t="str">
        <f t="shared" si="25"/>
        <v/>
      </c>
      <c r="AK107" s="48">
        <f t="shared" si="26"/>
        <v>0</v>
      </c>
      <c r="AL107" s="58" t="str">
        <f t="shared" si="27"/>
        <v/>
      </c>
      <c r="AM107" s="59" t="str">
        <f t="shared" si="28"/>
        <v/>
      </c>
      <c r="AN107" s="59" t="str">
        <f t="shared" si="29"/>
        <v/>
      </c>
      <c r="AO107" s="60"/>
    </row>
    <row r="108" spans="3:41" x14ac:dyDescent="0.25">
      <c r="C108" s="82"/>
      <c r="D108" s="45"/>
      <c r="E108" s="83" t="str">
        <f t="shared" si="34"/>
        <v/>
      </c>
      <c r="F108" s="45"/>
      <c r="G108" s="45"/>
      <c r="H108" s="45"/>
      <c r="I108" s="46" t="str">
        <f t="shared" si="30"/>
        <v/>
      </c>
      <c r="J108" s="46" t="str">
        <f t="shared" si="31"/>
        <v/>
      </c>
      <c r="K108" s="47" t="str">
        <f t="shared" si="19"/>
        <v/>
      </c>
      <c r="L108" s="47" t="str">
        <f t="shared" si="20"/>
        <v/>
      </c>
      <c r="M108" s="48">
        <f t="shared" si="32"/>
        <v>0</v>
      </c>
      <c r="N108" s="46" t="str">
        <f t="shared" si="21"/>
        <v/>
      </c>
      <c r="O108" s="47" t="str">
        <f t="shared" si="22"/>
        <v/>
      </c>
      <c r="P108" s="47" t="str">
        <f t="shared" si="23"/>
        <v/>
      </c>
      <c r="Q108" s="48">
        <f t="shared" si="33"/>
        <v>0</v>
      </c>
      <c r="R108" s="2"/>
      <c r="AH108" s="57" t="str">
        <f>IF(G108&gt;1,IF($E$10&gt;0,100-(#REF!/(1+(AL108/#REF!)^#REF!)^#REF!+#REF!/(AL108-1))*100,100-(AL108*D$5+D$6)*100),"")</f>
        <v/>
      </c>
      <c r="AI108" s="21" t="str">
        <f t="shared" si="24"/>
        <v/>
      </c>
      <c r="AJ108" s="21" t="str">
        <f t="shared" si="25"/>
        <v/>
      </c>
      <c r="AK108" s="48">
        <f t="shared" si="26"/>
        <v>0</v>
      </c>
      <c r="AL108" s="58" t="str">
        <f t="shared" si="27"/>
        <v/>
      </c>
      <c r="AM108" s="59" t="str">
        <f t="shared" si="28"/>
        <v/>
      </c>
      <c r="AN108" s="59" t="str">
        <f t="shared" si="29"/>
        <v/>
      </c>
      <c r="AO108" s="60"/>
    </row>
    <row r="109" spans="3:41" x14ac:dyDescent="0.25">
      <c r="C109" s="82"/>
      <c r="D109" s="45"/>
      <c r="E109" s="83" t="str">
        <f t="shared" si="34"/>
        <v/>
      </c>
      <c r="F109" s="45"/>
      <c r="G109" s="45"/>
      <c r="H109" s="45"/>
      <c r="I109" s="46" t="str">
        <f t="shared" si="30"/>
        <v/>
      </c>
      <c r="J109" s="46" t="str">
        <f t="shared" si="31"/>
        <v/>
      </c>
      <c r="K109" s="47" t="str">
        <f t="shared" si="19"/>
        <v/>
      </c>
      <c r="L109" s="47" t="str">
        <f t="shared" si="20"/>
        <v/>
      </c>
      <c r="M109" s="48">
        <f t="shared" si="32"/>
        <v>0</v>
      </c>
      <c r="N109" s="46" t="str">
        <f t="shared" si="21"/>
        <v/>
      </c>
      <c r="O109" s="47" t="str">
        <f t="shared" si="22"/>
        <v/>
      </c>
      <c r="P109" s="47" t="str">
        <f t="shared" si="23"/>
        <v/>
      </c>
      <c r="Q109" s="48">
        <f t="shared" si="33"/>
        <v>0</v>
      </c>
      <c r="R109" s="2"/>
      <c r="AH109" s="57" t="str">
        <f>IF(G109&gt;1,IF($E$10&gt;0,100-(#REF!/(1+(AL109/#REF!)^#REF!)^#REF!+#REF!/(AL109-1))*100,100-(AL109*D$5+D$6)*100),"")</f>
        <v/>
      </c>
      <c r="AI109" s="21" t="str">
        <f t="shared" si="24"/>
        <v/>
      </c>
      <c r="AJ109" s="21" t="str">
        <f t="shared" si="25"/>
        <v/>
      </c>
      <c r="AK109" s="48">
        <f t="shared" si="26"/>
        <v>0</v>
      </c>
      <c r="AL109" s="58" t="str">
        <f t="shared" si="27"/>
        <v/>
      </c>
      <c r="AM109" s="59" t="str">
        <f t="shared" si="28"/>
        <v/>
      </c>
      <c r="AN109" s="59" t="str">
        <f t="shared" si="29"/>
        <v/>
      </c>
      <c r="AO109" s="60"/>
    </row>
    <row r="110" spans="3:41" x14ac:dyDescent="0.25">
      <c r="C110" s="82"/>
      <c r="D110" s="45"/>
      <c r="E110" s="83" t="str">
        <f t="shared" si="34"/>
        <v/>
      </c>
      <c r="F110" s="45"/>
      <c r="G110" s="45"/>
      <c r="H110" s="45"/>
      <c r="I110" s="46" t="str">
        <f t="shared" si="30"/>
        <v/>
      </c>
      <c r="J110" s="46" t="str">
        <f t="shared" si="31"/>
        <v/>
      </c>
      <c r="K110" s="47" t="str">
        <f t="shared" si="19"/>
        <v/>
      </c>
      <c r="L110" s="47" t="str">
        <f t="shared" si="20"/>
        <v/>
      </c>
      <c r="M110" s="48">
        <f t="shared" si="32"/>
        <v>0</v>
      </c>
      <c r="N110" s="46" t="str">
        <f t="shared" si="21"/>
        <v/>
      </c>
      <c r="O110" s="47" t="str">
        <f t="shared" si="22"/>
        <v/>
      </c>
      <c r="P110" s="47" t="str">
        <f t="shared" si="23"/>
        <v/>
      </c>
      <c r="Q110" s="48">
        <f t="shared" si="33"/>
        <v>0</v>
      </c>
      <c r="R110" s="2"/>
      <c r="AH110" s="57" t="str">
        <f>IF(G110&gt;1,IF($E$10&gt;0,100-(#REF!/(1+(AL110/#REF!)^#REF!)^#REF!+#REF!/(AL110-1))*100,100-(AL110*D$5+D$6)*100),"")</f>
        <v/>
      </c>
      <c r="AI110" s="21" t="str">
        <f t="shared" si="24"/>
        <v/>
      </c>
      <c r="AJ110" s="21" t="str">
        <f t="shared" si="25"/>
        <v/>
      </c>
      <c r="AK110" s="48">
        <f t="shared" si="26"/>
        <v>0</v>
      </c>
      <c r="AL110" s="58" t="str">
        <f t="shared" si="27"/>
        <v/>
      </c>
      <c r="AM110" s="59" t="str">
        <f t="shared" si="28"/>
        <v/>
      </c>
      <c r="AN110" s="59" t="str">
        <f t="shared" si="29"/>
        <v/>
      </c>
      <c r="AO110" s="60"/>
    </row>
    <row r="111" spans="3:41" x14ac:dyDescent="0.25">
      <c r="C111" s="82"/>
      <c r="D111" s="45"/>
      <c r="E111" s="83" t="str">
        <f t="shared" si="34"/>
        <v/>
      </c>
      <c r="F111" s="45"/>
      <c r="G111" s="45"/>
      <c r="H111" s="45"/>
      <c r="I111" s="46" t="str">
        <f t="shared" si="30"/>
        <v/>
      </c>
      <c r="J111" s="46" t="str">
        <f t="shared" si="31"/>
        <v/>
      </c>
      <c r="K111" s="47" t="str">
        <f t="shared" si="19"/>
        <v/>
      </c>
      <c r="L111" s="47" t="str">
        <f t="shared" si="20"/>
        <v/>
      </c>
      <c r="M111" s="48">
        <f t="shared" si="32"/>
        <v>0</v>
      </c>
      <c r="N111" s="46" t="str">
        <f t="shared" si="21"/>
        <v/>
      </c>
      <c r="O111" s="47" t="str">
        <f t="shared" si="22"/>
        <v/>
      </c>
      <c r="P111" s="47" t="str">
        <f t="shared" si="23"/>
        <v/>
      </c>
      <c r="Q111" s="48">
        <f t="shared" si="33"/>
        <v>0</v>
      </c>
      <c r="R111" s="2"/>
      <c r="AH111" s="57" t="str">
        <f>IF(G111&gt;1,IF($E$10&gt;0,100-(#REF!/(1+(AL111/#REF!)^#REF!)^#REF!+#REF!/(AL111-1))*100,100-(AL111*D$5+D$6)*100),"")</f>
        <v/>
      </c>
      <c r="AI111" s="21" t="str">
        <f t="shared" si="24"/>
        <v/>
      </c>
      <c r="AJ111" s="21" t="str">
        <f t="shared" si="25"/>
        <v/>
      </c>
      <c r="AK111" s="48">
        <f t="shared" si="26"/>
        <v>0</v>
      </c>
      <c r="AL111" s="58" t="str">
        <f t="shared" si="27"/>
        <v/>
      </c>
      <c r="AM111" s="59" t="str">
        <f t="shared" si="28"/>
        <v/>
      </c>
      <c r="AN111" s="59" t="str">
        <f t="shared" si="29"/>
        <v/>
      </c>
      <c r="AO111" s="60"/>
    </row>
    <row r="112" spans="3:41" x14ac:dyDescent="0.25">
      <c r="C112" s="82"/>
      <c r="D112" s="45"/>
      <c r="E112" s="83" t="str">
        <f t="shared" si="34"/>
        <v/>
      </c>
      <c r="F112" s="45"/>
      <c r="G112" s="45"/>
      <c r="H112" s="45"/>
      <c r="I112" s="46" t="str">
        <f t="shared" si="30"/>
        <v/>
      </c>
      <c r="J112" s="46" t="str">
        <f t="shared" si="31"/>
        <v/>
      </c>
      <c r="K112" s="47" t="str">
        <f t="shared" si="19"/>
        <v/>
      </c>
      <c r="L112" s="47" t="str">
        <f t="shared" si="20"/>
        <v/>
      </c>
      <c r="M112" s="48">
        <f t="shared" si="32"/>
        <v>0</v>
      </c>
      <c r="N112" s="46" t="str">
        <f t="shared" si="21"/>
        <v/>
      </c>
      <c r="O112" s="47" t="str">
        <f t="shared" si="22"/>
        <v/>
      </c>
      <c r="P112" s="47" t="str">
        <f t="shared" si="23"/>
        <v/>
      </c>
      <c r="Q112" s="48">
        <f t="shared" si="33"/>
        <v>0</v>
      </c>
      <c r="R112" s="2"/>
      <c r="AH112" s="57" t="str">
        <f>IF(G112&gt;1,IF($E$10&gt;0,100-(#REF!/(1+(AL112/#REF!)^#REF!)^#REF!+#REF!/(AL112-1))*100,100-(AL112*D$5+D$6)*100),"")</f>
        <v/>
      </c>
      <c r="AI112" s="21" t="str">
        <f t="shared" si="24"/>
        <v/>
      </c>
      <c r="AJ112" s="21" t="str">
        <f t="shared" si="25"/>
        <v/>
      </c>
      <c r="AK112" s="48">
        <f t="shared" si="26"/>
        <v>0</v>
      </c>
      <c r="AL112" s="58" t="str">
        <f t="shared" si="27"/>
        <v/>
      </c>
      <c r="AM112" s="59" t="str">
        <f t="shared" si="28"/>
        <v/>
      </c>
      <c r="AN112" s="59" t="str">
        <f t="shared" si="29"/>
        <v/>
      </c>
      <c r="AO112" s="60"/>
    </row>
    <row r="113" spans="3:41" x14ac:dyDescent="0.25">
      <c r="C113" s="82"/>
      <c r="D113" s="45"/>
      <c r="E113" s="83" t="str">
        <f t="shared" si="34"/>
        <v/>
      </c>
      <c r="F113" s="45"/>
      <c r="G113" s="45"/>
      <c r="H113" s="45"/>
      <c r="I113" s="46" t="str">
        <f t="shared" si="30"/>
        <v/>
      </c>
      <c r="J113" s="46" t="str">
        <f t="shared" si="31"/>
        <v/>
      </c>
      <c r="K113" s="47" t="str">
        <f t="shared" si="19"/>
        <v/>
      </c>
      <c r="L113" s="47" t="str">
        <f t="shared" si="20"/>
        <v/>
      </c>
      <c r="M113" s="48">
        <f t="shared" si="32"/>
        <v>0</v>
      </c>
      <c r="N113" s="46" t="str">
        <f t="shared" si="21"/>
        <v/>
      </c>
      <c r="O113" s="47" t="str">
        <f t="shared" si="22"/>
        <v/>
      </c>
      <c r="P113" s="47" t="str">
        <f t="shared" si="23"/>
        <v/>
      </c>
      <c r="Q113" s="48">
        <f t="shared" si="33"/>
        <v>0</v>
      </c>
      <c r="R113" s="2"/>
      <c r="AH113" s="57" t="str">
        <f>IF(G113&gt;1,IF($E$10&gt;0,100-(#REF!/(1+(AL113/#REF!)^#REF!)^#REF!+#REF!/(AL113-1))*100,100-(AL113*D$5+D$6)*100),"")</f>
        <v/>
      </c>
      <c r="AI113" s="21" t="str">
        <f t="shared" si="24"/>
        <v/>
      </c>
      <c r="AJ113" s="21" t="str">
        <f t="shared" si="25"/>
        <v/>
      </c>
      <c r="AK113" s="48">
        <f t="shared" si="26"/>
        <v>0</v>
      </c>
      <c r="AL113" s="58" t="str">
        <f t="shared" si="27"/>
        <v/>
      </c>
      <c r="AM113" s="59" t="str">
        <f t="shared" si="28"/>
        <v/>
      </c>
      <c r="AN113" s="59" t="str">
        <f t="shared" si="29"/>
        <v/>
      </c>
      <c r="AO113" s="60"/>
    </row>
    <row r="114" spans="3:41" x14ac:dyDescent="0.25">
      <c r="C114" s="82"/>
      <c r="D114" s="45"/>
      <c r="E114" s="83" t="str">
        <f t="shared" si="34"/>
        <v/>
      </c>
      <c r="F114" s="45"/>
      <c r="G114" s="45"/>
      <c r="H114" s="45"/>
      <c r="I114" s="46" t="str">
        <f t="shared" si="30"/>
        <v/>
      </c>
      <c r="J114" s="46" t="str">
        <f t="shared" si="31"/>
        <v/>
      </c>
      <c r="K114" s="47" t="str">
        <f t="shared" si="19"/>
        <v/>
      </c>
      <c r="L114" s="47" t="str">
        <f t="shared" si="20"/>
        <v/>
      </c>
      <c r="M114" s="48">
        <f t="shared" si="32"/>
        <v>0</v>
      </c>
      <c r="N114" s="46" t="str">
        <f t="shared" si="21"/>
        <v/>
      </c>
      <c r="O114" s="47" t="str">
        <f t="shared" si="22"/>
        <v/>
      </c>
      <c r="P114" s="47" t="str">
        <f t="shared" si="23"/>
        <v/>
      </c>
      <c r="Q114" s="48">
        <f t="shared" si="33"/>
        <v>0</v>
      </c>
      <c r="R114" s="2"/>
      <c r="AH114" s="57" t="str">
        <f>IF(G114&gt;1,IF($E$10&gt;0,100-(#REF!/(1+(AL114/#REF!)^#REF!)^#REF!+#REF!/(AL114-1))*100,100-(AL114*D$5+D$6)*100),"")</f>
        <v/>
      </c>
      <c r="AI114" s="21" t="str">
        <f t="shared" si="24"/>
        <v/>
      </c>
      <c r="AJ114" s="21" t="str">
        <f t="shared" si="25"/>
        <v/>
      </c>
      <c r="AK114" s="48">
        <f t="shared" si="26"/>
        <v>0</v>
      </c>
      <c r="AL114" s="58" t="str">
        <f t="shared" si="27"/>
        <v/>
      </c>
      <c r="AM114" s="59" t="str">
        <f t="shared" si="28"/>
        <v/>
      </c>
      <c r="AN114" s="59" t="str">
        <f t="shared" si="29"/>
        <v/>
      </c>
      <c r="AO114" s="60"/>
    </row>
    <row r="115" spans="3:41" x14ac:dyDescent="0.25">
      <c r="C115" s="82"/>
      <c r="D115" s="45"/>
      <c r="E115" s="83" t="str">
        <f t="shared" si="34"/>
        <v/>
      </c>
      <c r="F115" s="45"/>
      <c r="G115" s="45"/>
      <c r="H115" s="45"/>
      <c r="I115" s="46" t="str">
        <f t="shared" si="30"/>
        <v/>
      </c>
      <c r="J115" s="46" t="str">
        <f t="shared" si="31"/>
        <v/>
      </c>
      <c r="K115" s="47" t="str">
        <f t="shared" si="19"/>
        <v/>
      </c>
      <c r="L115" s="47" t="str">
        <f t="shared" si="20"/>
        <v/>
      </c>
      <c r="M115" s="48">
        <f t="shared" si="32"/>
        <v>0</v>
      </c>
      <c r="N115" s="46" t="str">
        <f t="shared" si="21"/>
        <v/>
      </c>
      <c r="O115" s="47" t="str">
        <f t="shared" si="22"/>
        <v/>
      </c>
      <c r="P115" s="47" t="str">
        <f t="shared" si="23"/>
        <v/>
      </c>
      <c r="Q115" s="48">
        <f t="shared" si="33"/>
        <v>0</v>
      </c>
      <c r="R115" s="2"/>
      <c r="AH115" s="57" t="str">
        <f>IF(G115&gt;1,IF($E$10&gt;0,100-(#REF!/(1+(AL115/#REF!)^#REF!)^#REF!+#REF!/(AL115-1))*100,100-(AL115*D$5+D$6)*100),"")</f>
        <v/>
      </c>
      <c r="AI115" s="21" t="str">
        <f t="shared" si="24"/>
        <v/>
      </c>
      <c r="AJ115" s="21" t="str">
        <f t="shared" si="25"/>
        <v/>
      </c>
      <c r="AK115" s="48">
        <f t="shared" si="26"/>
        <v>0</v>
      </c>
      <c r="AL115" s="58" t="str">
        <f t="shared" si="27"/>
        <v/>
      </c>
      <c r="AM115" s="59" t="str">
        <f t="shared" si="28"/>
        <v/>
      </c>
      <c r="AN115" s="59" t="str">
        <f t="shared" si="29"/>
        <v/>
      </c>
      <c r="AO115" s="60"/>
    </row>
    <row r="116" spans="3:41" x14ac:dyDescent="0.25">
      <c r="C116" s="82"/>
      <c r="D116" s="45"/>
      <c r="E116" s="83" t="str">
        <f t="shared" si="34"/>
        <v/>
      </c>
      <c r="F116" s="45"/>
      <c r="G116" s="45"/>
      <c r="H116" s="45"/>
      <c r="I116" s="46" t="str">
        <f t="shared" si="30"/>
        <v/>
      </c>
      <c r="J116" s="46" t="str">
        <f t="shared" si="31"/>
        <v/>
      </c>
      <c r="K116" s="47" t="str">
        <f t="shared" si="19"/>
        <v/>
      </c>
      <c r="L116" s="47" t="str">
        <f t="shared" si="20"/>
        <v/>
      </c>
      <c r="M116" s="48">
        <f t="shared" si="32"/>
        <v>0</v>
      </c>
      <c r="N116" s="46" t="str">
        <f t="shared" si="21"/>
        <v/>
      </c>
      <c r="O116" s="47" t="str">
        <f t="shared" si="22"/>
        <v/>
      </c>
      <c r="P116" s="47" t="str">
        <f t="shared" si="23"/>
        <v/>
      </c>
      <c r="Q116" s="48">
        <f t="shared" si="33"/>
        <v>0</v>
      </c>
      <c r="R116" s="2"/>
      <c r="AH116" s="57" t="str">
        <f>IF(G116&gt;1,IF($E$10&gt;0,100-(#REF!/(1+(AL116/#REF!)^#REF!)^#REF!+#REF!/(AL116-1))*100,100-(AL116*D$5+D$6)*100),"")</f>
        <v/>
      </c>
      <c r="AI116" s="21" t="str">
        <f t="shared" si="24"/>
        <v/>
      </c>
      <c r="AJ116" s="21" t="str">
        <f t="shared" si="25"/>
        <v/>
      </c>
      <c r="AK116" s="48">
        <f t="shared" si="26"/>
        <v>0</v>
      </c>
      <c r="AL116" s="58" t="str">
        <f t="shared" si="27"/>
        <v/>
      </c>
      <c r="AM116" s="59" t="str">
        <f t="shared" si="28"/>
        <v/>
      </c>
      <c r="AN116" s="59" t="str">
        <f t="shared" si="29"/>
        <v/>
      </c>
      <c r="AO116" s="60"/>
    </row>
    <row r="117" spans="3:41" x14ac:dyDescent="0.25">
      <c r="C117" s="82"/>
      <c r="D117" s="45"/>
      <c r="E117" s="83" t="str">
        <f t="shared" si="34"/>
        <v/>
      </c>
      <c r="F117" s="45"/>
      <c r="G117" s="45"/>
      <c r="H117" s="45"/>
      <c r="I117" s="46" t="str">
        <f t="shared" si="30"/>
        <v/>
      </c>
      <c r="J117" s="46" t="str">
        <f t="shared" si="31"/>
        <v/>
      </c>
      <c r="K117" s="47" t="str">
        <f t="shared" si="19"/>
        <v/>
      </c>
      <c r="L117" s="47" t="str">
        <f t="shared" si="20"/>
        <v/>
      </c>
      <c r="M117" s="48">
        <f t="shared" si="32"/>
        <v>0</v>
      </c>
      <c r="N117" s="46" t="str">
        <f t="shared" si="21"/>
        <v/>
      </c>
      <c r="O117" s="47" t="str">
        <f t="shared" si="22"/>
        <v/>
      </c>
      <c r="P117" s="47" t="str">
        <f t="shared" si="23"/>
        <v/>
      </c>
      <c r="Q117" s="48">
        <f t="shared" si="33"/>
        <v>0</v>
      </c>
      <c r="R117" s="2"/>
      <c r="AH117" s="57" t="str">
        <f>IF(G117&gt;1,IF($E$10&gt;0,100-(#REF!/(1+(AL117/#REF!)^#REF!)^#REF!+#REF!/(AL117-1))*100,100-(AL117*D$5+D$6)*100),"")</f>
        <v/>
      </c>
      <c r="AI117" s="21" t="str">
        <f t="shared" si="24"/>
        <v/>
      </c>
      <c r="AJ117" s="21" t="str">
        <f t="shared" si="25"/>
        <v/>
      </c>
      <c r="AK117" s="48">
        <f t="shared" si="26"/>
        <v>0</v>
      </c>
      <c r="AL117" s="58" t="str">
        <f t="shared" si="27"/>
        <v/>
      </c>
      <c r="AM117" s="59" t="str">
        <f t="shared" si="28"/>
        <v/>
      </c>
      <c r="AN117" s="59" t="str">
        <f t="shared" si="29"/>
        <v/>
      </c>
      <c r="AO117" s="60"/>
    </row>
    <row r="118" spans="3:41" x14ac:dyDescent="0.25">
      <c r="C118" s="82"/>
      <c r="D118" s="45"/>
      <c r="E118" s="83" t="str">
        <f t="shared" si="34"/>
        <v/>
      </c>
      <c r="F118" s="45"/>
      <c r="G118" s="45"/>
      <c r="H118" s="45"/>
      <c r="I118" s="46" t="str">
        <f t="shared" si="30"/>
        <v/>
      </c>
      <c r="J118" s="46" t="str">
        <f t="shared" si="31"/>
        <v/>
      </c>
      <c r="K118" s="47" t="str">
        <f t="shared" si="19"/>
        <v/>
      </c>
      <c r="L118" s="47" t="str">
        <f t="shared" si="20"/>
        <v/>
      </c>
      <c r="M118" s="48">
        <f t="shared" si="32"/>
        <v>0</v>
      </c>
      <c r="N118" s="46" t="str">
        <f t="shared" si="21"/>
        <v/>
      </c>
      <c r="O118" s="47" t="str">
        <f t="shared" si="22"/>
        <v/>
      </c>
      <c r="P118" s="47" t="str">
        <f t="shared" si="23"/>
        <v/>
      </c>
      <c r="Q118" s="48">
        <f t="shared" si="33"/>
        <v>0</v>
      </c>
      <c r="R118" s="2"/>
      <c r="AH118" s="57" t="str">
        <f>IF(G118&gt;1,IF($E$10&gt;0,100-(#REF!/(1+(AL118/#REF!)^#REF!)^#REF!+#REF!/(AL118-1))*100,100-(AL118*D$5+D$6)*100),"")</f>
        <v/>
      </c>
      <c r="AI118" s="21" t="str">
        <f t="shared" si="24"/>
        <v/>
      </c>
      <c r="AJ118" s="21" t="str">
        <f t="shared" si="25"/>
        <v/>
      </c>
      <c r="AK118" s="48">
        <f t="shared" si="26"/>
        <v>0</v>
      </c>
      <c r="AL118" s="58" t="str">
        <f t="shared" si="27"/>
        <v/>
      </c>
      <c r="AM118" s="59" t="str">
        <f t="shared" si="28"/>
        <v/>
      </c>
      <c r="AN118" s="59" t="str">
        <f t="shared" si="29"/>
        <v/>
      </c>
      <c r="AO118" s="60"/>
    </row>
    <row r="119" spans="3:41" x14ac:dyDescent="0.25">
      <c r="C119" s="82"/>
      <c r="D119" s="45"/>
      <c r="E119" s="83" t="str">
        <f t="shared" si="34"/>
        <v/>
      </c>
      <c r="F119" s="45"/>
      <c r="G119" s="45"/>
      <c r="H119" s="45"/>
      <c r="I119" s="46" t="str">
        <f t="shared" si="30"/>
        <v/>
      </c>
      <c r="J119" s="46" t="str">
        <f t="shared" si="31"/>
        <v/>
      </c>
      <c r="K119" s="47" t="str">
        <f t="shared" si="19"/>
        <v/>
      </c>
      <c r="L119" s="47" t="str">
        <f t="shared" si="20"/>
        <v/>
      </c>
      <c r="M119" s="48">
        <f t="shared" si="32"/>
        <v>0</v>
      </c>
      <c r="N119" s="46" t="str">
        <f t="shared" si="21"/>
        <v/>
      </c>
      <c r="O119" s="47" t="str">
        <f t="shared" si="22"/>
        <v/>
      </c>
      <c r="P119" s="47" t="str">
        <f t="shared" si="23"/>
        <v/>
      </c>
      <c r="Q119" s="48">
        <f t="shared" si="33"/>
        <v>0</v>
      </c>
      <c r="R119" s="2"/>
      <c r="AH119" s="57" t="str">
        <f>IF(G119&gt;1,IF($E$10&gt;0,100-(#REF!/(1+(AL119/#REF!)^#REF!)^#REF!+#REF!/(AL119-1))*100,100-(AL119*D$5+D$6)*100),"")</f>
        <v/>
      </c>
      <c r="AI119" s="21" t="str">
        <f t="shared" si="24"/>
        <v/>
      </c>
      <c r="AJ119" s="21" t="str">
        <f t="shared" si="25"/>
        <v/>
      </c>
      <c r="AK119" s="48">
        <f t="shared" si="26"/>
        <v>0</v>
      </c>
      <c r="AL119" s="58" t="str">
        <f t="shared" si="27"/>
        <v/>
      </c>
      <c r="AM119" s="59" t="str">
        <f t="shared" si="28"/>
        <v/>
      </c>
      <c r="AN119" s="59" t="str">
        <f t="shared" si="29"/>
        <v/>
      </c>
      <c r="AO119" s="60"/>
    </row>
    <row r="120" spans="3:41" x14ac:dyDescent="0.25">
      <c r="C120" s="82"/>
      <c r="D120" s="45"/>
      <c r="E120" s="83" t="str">
        <f t="shared" si="34"/>
        <v/>
      </c>
      <c r="F120" s="45"/>
      <c r="G120" s="45"/>
      <c r="H120" s="45"/>
      <c r="I120" s="46" t="str">
        <f t="shared" si="30"/>
        <v/>
      </c>
      <c r="J120" s="46" t="str">
        <f t="shared" si="31"/>
        <v/>
      </c>
      <c r="K120" s="47" t="str">
        <f t="shared" si="19"/>
        <v/>
      </c>
      <c r="L120" s="47" t="str">
        <f t="shared" si="20"/>
        <v/>
      </c>
      <c r="M120" s="48">
        <f t="shared" si="32"/>
        <v>0</v>
      </c>
      <c r="N120" s="46" t="str">
        <f t="shared" si="21"/>
        <v/>
      </c>
      <c r="O120" s="47" t="str">
        <f t="shared" si="22"/>
        <v/>
      </c>
      <c r="P120" s="47" t="str">
        <f t="shared" si="23"/>
        <v/>
      </c>
      <c r="Q120" s="48">
        <f t="shared" si="33"/>
        <v>0</v>
      </c>
      <c r="R120" s="2"/>
      <c r="AH120" s="57" t="str">
        <f>IF(G120&gt;1,IF($E$10&gt;0,100-(#REF!/(1+(AL120/#REF!)^#REF!)^#REF!+#REF!/(AL120-1))*100,100-(AL120*D$5+D$6)*100),"")</f>
        <v/>
      </c>
      <c r="AI120" s="21" t="str">
        <f t="shared" si="24"/>
        <v/>
      </c>
      <c r="AJ120" s="21" t="str">
        <f t="shared" si="25"/>
        <v/>
      </c>
      <c r="AK120" s="48">
        <f t="shared" si="26"/>
        <v>0</v>
      </c>
      <c r="AL120" s="58" t="str">
        <f t="shared" si="27"/>
        <v/>
      </c>
      <c r="AM120" s="59" t="str">
        <f t="shared" si="28"/>
        <v/>
      </c>
      <c r="AN120" s="59" t="str">
        <f t="shared" si="29"/>
        <v/>
      </c>
      <c r="AO120" s="60"/>
    </row>
    <row r="121" spans="3:41" x14ac:dyDescent="0.25">
      <c r="C121" s="82"/>
      <c r="D121" s="45"/>
      <c r="E121" s="83" t="str">
        <f t="shared" si="34"/>
        <v/>
      </c>
      <c r="F121" s="45"/>
      <c r="G121" s="45"/>
      <c r="H121" s="45"/>
      <c r="I121" s="46" t="str">
        <f t="shared" si="30"/>
        <v/>
      </c>
      <c r="J121" s="46" t="str">
        <f t="shared" si="31"/>
        <v/>
      </c>
      <c r="K121" s="47" t="str">
        <f t="shared" si="19"/>
        <v/>
      </c>
      <c r="L121" s="47" t="str">
        <f t="shared" si="20"/>
        <v/>
      </c>
      <c r="M121" s="48">
        <f t="shared" si="32"/>
        <v>0</v>
      </c>
      <c r="N121" s="46" t="str">
        <f t="shared" si="21"/>
        <v/>
      </c>
      <c r="O121" s="47" t="str">
        <f t="shared" si="22"/>
        <v/>
      </c>
      <c r="P121" s="47" t="str">
        <f t="shared" si="23"/>
        <v/>
      </c>
      <c r="Q121" s="48">
        <f t="shared" si="33"/>
        <v>0</v>
      </c>
      <c r="R121" s="2"/>
      <c r="AH121" s="57" t="str">
        <f>IF(G121&gt;1,IF($E$10&gt;0,100-(#REF!/(1+(AL121/#REF!)^#REF!)^#REF!+#REF!/(AL121-1))*100,100-(AL121*D$5+D$6)*100),"")</f>
        <v/>
      </c>
      <c r="AI121" s="21" t="str">
        <f t="shared" si="24"/>
        <v/>
      </c>
      <c r="AJ121" s="21" t="str">
        <f t="shared" si="25"/>
        <v/>
      </c>
      <c r="AK121" s="48">
        <f t="shared" si="26"/>
        <v>0</v>
      </c>
      <c r="AL121" s="58" t="str">
        <f t="shared" si="27"/>
        <v/>
      </c>
      <c r="AM121" s="59" t="str">
        <f t="shared" si="28"/>
        <v/>
      </c>
      <c r="AN121" s="59" t="str">
        <f t="shared" si="29"/>
        <v/>
      </c>
      <c r="AO121" s="60"/>
    </row>
    <row r="122" spans="3:41" x14ac:dyDescent="0.25">
      <c r="C122" s="82"/>
      <c r="D122" s="45"/>
      <c r="E122" s="83" t="str">
        <f t="shared" si="34"/>
        <v/>
      </c>
      <c r="F122" s="45"/>
      <c r="G122" s="45"/>
      <c r="H122" s="45"/>
      <c r="I122" s="46" t="str">
        <f t="shared" si="30"/>
        <v/>
      </c>
      <c r="J122" s="46" t="str">
        <f t="shared" si="31"/>
        <v/>
      </c>
      <c r="K122" s="47" t="str">
        <f t="shared" si="19"/>
        <v/>
      </c>
      <c r="L122" s="47" t="str">
        <f t="shared" si="20"/>
        <v/>
      </c>
      <c r="M122" s="48">
        <f t="shared" si="32"/>
        <v>0</v>
      </c>
      <c r="N122" s="46" t="str">
        <f t="shared" si="21"/>
        <v/>
      </c>
      <c r="O122" s="47" t="str">
        <f t="shared" si="22"/>
        <v/>
      </c>
      <c r="P122" s="47" t="str">
        <f t="shared" si="23"/>
        <v/>
      </c>
      <c r="Q122" s="48">
        <f t="shared" si="33"/>
        <v>0</v>
      </c>
      <c r="R122" s="2"/>
      <c r="AH122" s="57" t="str">
        <f>IF(G122&gt;1,IF($E$10&gt;0,100-(#REF!/(1+(AL122/#REF!)^#REF!)^#REF!+#REF!/(AL122-1))*100,100-(AL122*D$5+D$6)*100),"")</f>
        <v/>
      </c>
      <c r="AI122" s="21" t="str">
        <f t="shared" si="24"/>
        <v/>
      </c>
      <c r="AJ122" s="21" t="str">
        <f t="shared" si="25"/>
        <v/>
      </c>
      <c r="AK122" s="48">
        <f t="shared" si="26"/>
        <v>0</v>
      </c>
      <c r="AL122" s="58" t="str">
        <f t="shared" si="27"/>
        <v/>
      </c>
      <c r="AM122" s="59" t="str">
        <f t="shared" si="28"/>
        <v/>
      </c>
      <c r="AN122" s="59" t="str">
        <f t="shared" si="29"/>
        <v/>
      </c>
      <c r="AO122" s="60"/>
    </row>
    <row r="123" spans="3:41" x14ac:dyDescent="0.25">
      <c r="C123" s="82"/>
      <c r="D123" s="45"/>
      <c r="E123" s="83" t="str">
        <f t="shared" si="34"/>
        <v/>
      </c>
      <c r="F123" s="45"/>
      <c r="G123" s="45"/>
      <c r="H123" s="45"/>
      <c r="I123" s="46" t="str">
        <f t="shared" si="30"/>
        <v/>
      </c>
      <c r="J123" s="46" t="str">
        <f t="shared" si="31"/>
        <v/>
      </c>
      <c r="K123" s="47" t="str">
        <f t="shared" si="19"/>
        <v/>
      </c>
      <c r="L123" s="47" t="str">
        <f t="shared" si="20"/>
        <v/>
      </c>
      <c r="M123" s="48">
        <f t="shared" si="32"/>
        <v>0</v>
      </c>
      <c r="N123" s="46" t="str">
        <f t="shared" si="21"/>
        <v/>
      </c>
      <c r="O123" s="47" t="str">
        <f t="shared" si="22"/>
        <v/>
      </c>
      <c r="P123" s="47" t="str">
        <f t="shared" si="23"/>
        <v/>
      </c>
      <c r="Q123" s="48">
        <f t="shared" si="33"/>
        <v>0</v>
      </c>
      <c r="R123" s="2"/>
      <c r="AH123" s="57" t="str">
        <f>IF(G123&gt;1,IF($E$10&gt;0,100-(#REF!/(1+(AL123/#REF!)^#REF!)^#REF!+#REF!/(AL123-1))*100,100-(AL123*D$5+D$6)*100),"")</f>
        <v/>
      </c>
      <c r="AI123" s="21" t="str">
        <f t="shared" si="24"/>
        <v/>
      </c>
      <c r="AJ123" s="21" t="str">
        <f t="shared" si="25"/>
        <v/>
      </c>
      <c r="AK123" s="48">
        <f t="shared" si="26"/>
        <v>0</v>
      </c>
      <c r="AL123" s="58" t="str">
        <f t="shared" si="27"/>
        <v/>
      </c>
      <c r="AM123" s="59" t="str">
        <f t="shared" si="28"/>
        <v/>
      </c>
      <c r="AN123" s="59" t="str">
        <f t="shared" si="29"/>
        <v/>
      </c>
      <c r="AO123" s="60"/>
    </row>
    <row r="124" spans="3:41" x14ac:dyDescent="0.25">
      <c r="C124" s="82"/>
      <c r="D124" s="45"/>
      <c r="E124" s="83" t="str">
        <f t="shared" si="34"/>
        <v/>
      </c>
      <c r="F124" s="45"/>
      <c r="G124" s="45"/>
      <c r="H124" s="45"/>
      <c r="I124" s="46" t="str">
        <f t="shared" si="30"/>
        <v/>
      </c>
      <c r="J124" s="46" t="str">
        <f t="shared" si="31"/>
        <v/>
      </c>
      <c r="K124" s="47" t="str">
        <f t="shared" si="19"/>
        <v/>
      </c>
      <c r="L124" s="47" t="str">
        <f t="shared" si="20"/>
        <v/>
      </c>
      <c r="M124" s="48">
        <f t="shared" si="32"/>
        <v>0</v>
      </c>
      <c r="N124" s="46" t="str">
        <f t="shared" si="21"/>
        <v/>
      </c>
      <c r="O124" s="47" t="str">
        <f t="shared" si="22"/>
        <v/>
      </c>
      <c r="P124" s="47" t="str">
        <f t="shared" si="23"/>
        <v/>
      </c>
      <c r="Q124" s="48">
        <f t="shared" si="33"/>
        <v>0</v>
      </c>
      <c r="R124" s="2"/>
      <c r="AH124" s="57" t="str">
        <f>IF(G124&gt;1,IF($E$10&gt;0,100-(#REF!/(1+(AL124/#REF!)^#REF!)^#REF!+#REF!/(AL124-1))*100,100-(AL124*D$5+D$6)*100),"")</f>
        <v/>
      </c>
      <c r="AI124" s="21" t="str">
        <f t="shared" si="24"/>
        <v/>
      </c>
      <c r="AJ124" s="21" t="str">
        <f t="shared" si="25"/>
        <v/>
      </c>
      <c r="AK124" s="48">
        <f t="shared" si="26"/>
        <v>0</v>
      </c>
      <c r="AL124" s="58" t="str">
        <f t="shared" si="27"/>
        <v/>
      </c>
      <c r="AM124" s="59" t="str">
        <f t="shared" si="28"/>
        <v/>
      </c>
      <c r="AN124" s="59" t="str">
        <f t="shared" si="29"/>
        <v/>
      </c>
      <c r="AO124" s="60"/>
    </row>
    <row r="125" spans="3:41" x14ac:dyDescent="0.25">
      <c r="C125" s="82"/>
      <c r="D125" s="45"/>
      <c r="E125" s="83" t="str">
        <f t="shared" si="34"/>
        <v/>
      </c>
      <c r="F125" s="45"/>
      <c r="G125" s="45"/>
      <c r="H125" s="45"/>
      <c r="I125" s="46" t="str">
        <f t="shared" si="30"/>
        <v/>
      </c>
      <c r="J125" s="46" t="str">
        <f t="shared" si="31"/>
        <v/>
      </c>
      <c r="K125" s="47" t="str">
        <f t="shared" si="19"/>
        <v/>
      </c>
      <c r="L125" s="47" t="str">
        <f t="shared" si="20"/>
        <v/>
      </c>
      <c r="M125" s="48">
        <f t="shared" si="32"/>
        <v>0</v>
      </c>
      <c r="N125" s="46" t="str">
        <f t="shared" si="21"/>
        <v/>
      </c>
      <c r="O125" s="47" t="str">
        <f t="shared" si="22"/>
        <v/>
      </c>
      <c r="P125" s="47" t="str">
        <f t="shared" si="23"/>
        <v/>
      </c>
      <c r="Q125" s="48">
        <f t="shared" si="33"/>
        <v>0</v>
      </c>
      <c r="R125" s="2"/>
      <c r="AH125" s="57" t="str">
        <f>IF(G125&gt;1,IF($E$10&gt;0,100-(#REF!/(1+(AL125/#REF!)^#REF!)^#REF!+#REF!/(AL125-1))*100,100-(AL125*D$5+D$6)*100),"")</f>
        <v/>
      </c>
      <c r="AI125" s="21" t="str">
        <f t="shared" si="24"/>
        <v/>
      </c>
      <c r="AJ125" s="21" t="str">
        <f t="shared" si="25"/>
        <v/>
      </c>
      <c r="AK125" s="48">
        <f t="shared" si="26"/>
        <v>0</v>
      </c>
      <c r="AL125" s="58" t="str">
        <f t="shared" si="27"/>
        <v/>
      </c>
      <c r="AM125" s="59" t="str">
        <f t="shared" si="28"/>
        <v/>
      </c>
      <c r="AN125" s="59" t="str">
        <f t="shared" si="29"/>
        <v/>
      </c>
      <c r="AO125" s="60"/>
    </row>
    <row r="126" spans="3:41" x14ac:dyDescent="0.25">
      <c r="C126" s="82"/>
      <c r="D126" s="45"/>
      <c r="E126" s="83" t="str">
        <f t="shared" si="34"/>
        <v/>
      </c>
      <c r="F126" s="45"/>
      <c r="G126" s="45"/>
      <c r="H126" s="45"/>
      <c r="I126" s="46" t="str">
        <f t="shared" si="30"/>
        <v/>
      </c>
      <c r="J126" s="46" t="str">
        <f t="shared" si="31"/>
        <v/>
      </c>
      <c r="K126" s="47" t="str">
        <f t="shared" si="19"/>
        <v/>
      </c>
      <c r="L126" s="47" t="str">
        <f t="shared" si="20"/>
        <v/>
      </c>
      <c r="M126" s="48">
        <f t="shared" si="32"/>
        <v>0</v>
      </c>
      <c r="N126" s="46" t="str">
        <f t="shared" si="21"/>
        <v/>
      </c>
      <c r="O126" s="47" t="str">
        <f t="shared" si="22"/>
        <v/>
      </c>
      <c r="P126" s="47" t="str">
        <f t="shared" si="23"/>
        <v/>
      </c>
      <c r="Q126" s="48">
        <f t="shared" si="33"/>
        <v>0</v>
      </c>
      <c r="R126" s="2"/>
      <c r="AH126" s="57" t="str">
        <f>IF(G126&gt;1,IF($E$10&gt;0,100-(#REF!/(1+(AL126/#REF!)^#REF!)^#REF!+#REF!/(AL126-1))*100,100-(AL126*D$5+D$6)*100),"")</f>
        <v/>
      </c>
      <c r="AI126" s="21" t="str">
        <f t="shared" si="24"/>
        <v/>
      </c>
      <c r="AJ126" s="21" t="str">
        <f t="shared" si="25"/>
        <v/>
      </c>
      <c r="AK126" s="48">
        <f t="shared" si="26"/>
        <v>0</v>
      </c>
      <c r="AL126" s="58" t="str">
        <f t="shared" si="27"/>
        <v/>
      </c>
      <c r="AM126" s="59" t="str">
        <f t="shared" si="28"/>
        <v/>
      </c>
      <c r="AN126" s="59" t="str">
        <f t="shared" si="29"/>
        <v/>
      </c>
      <c r="AO126" s="60"/>
    </row>
    <row r="127" spans="3:41" x14ac:dyDescent="0.25">
      <c r="C127" s="82"/>
      <c r="D127" s="45"/>
      <c r="E127" s="83" t="str">
        <f t="shared" si="34"/>
        <v/>
      </c>
      <c r="F127" s="45"/>
      <c r="G127" s="45"/>
      <c r="H127" s="45"/>
      <c r="I127" s="46" t="str">
        <f t="shared" si="30"/>
        <v/>
      </c>
      <c r="J127" s="46" t="str">
        <f t="shared" si="31"/>
        <v/>
      </c>
      <c r="K127" s="47" t="str">
        <f t="shared" si="19"/>
        <v/>
      </c>
      <c r="L127" s="47" t="str">
        <f t="shared" si="20"/>
        <v/>
      </c>
      <c r="M127" s="48">
        <f t="shared" si="32"/>
        <v>0</v>
      </c>
      <c r="N127" s="46" t="str">
        <f t="shared" si="21"/>
        <v/>
      </c>
      <c r="O127" s="47" t="str">
        <f t="shared" si="22"/>
        <v/>
      </c>
      <c r="P127" s="47" t="str">
        <f t="shared" si="23"/>
        <v/>
      </c>
      <c r="Q127" s="48">
        <f t="shared" si="33"/>
        <v>0</v>
      </c>
      <c r="R127" s="2"/>
      <c r="AH127" s="57" t="str">
        <f>IF(G127&gt;1,IF($E$10&gt;0,100-(#REF!/(1+(AL127/#REF!)^#REF!)^#REF!+#REF!/(AL127-1))*100,100-(AL127*D$5+D$6)*100),"")</f>
        <v/>
      </c>
      <c r="AI127" s="21" t="str">
        <f t="shared" si="24"/>
        <v/>
      </c>
      <c r="AJ127" s="21" t="str">
        <f t="shared" si="25"/>
        <v/>
      </c>
      <c r="AK127" s="48">
        <f t="shared" si="26"/>
        <v>0</v>
      </c>
      <c r="AL127" s="58" t="str">
        <f t="shared" si="27"/>
        <v/>
      </c>
      <c r="AM127" s="59" t="str">
        <f t="shared" si="28"/>
        <v/>
      </c>
      <c r="AN127" s="59" t="str">
        <f t="shared" si="29"/>
        <v/>
      </c>
      <c r="AO127" s="60"/>
    </row>
    <row r="128" spans="3:41" x14ac:dyDescent="0.25">
      <c r="C128" s="82"/>
      <c r="D128" s="45"/>
      <c r="E128" s="83" t="str">
        <f t="shared" si="34"/>
        <v/>
      </c>
      <c r="F128" s="45"/>
      <c r="G128" s="45"/>
      <c r="H128" s="45"/>
      <c r="I128" s="46" t="str">
        <f t="shared" si="30"/>
        <v/>
      </c>
      <c r="J128" s="46" t="str">
        <f t="shared" si="31"/>
        <v/>
      </c>
      <c r="K128" s="47" t="str">
        <f t="shared" si="19"/>
        <v/>
      </c>
      <c r="L128" s="47" t="str">
        <f t="shared" si="20"/>
        <v/>
      </c>
      <c r="M128" s="48">
        <f t="shared" si="32"/>
        <v>0</v>
      </c>
      <c r="N128" s="46" t="str">
        <f t="shared" si="21"/>
        <v/>
      </c>
      <c r="O128" s="47" t="str">
        <f t="shared" si="22"/>
        <v/>
      </c>
      <c r="P128" s="47" t="str">
        <f t="shared" si="23"/>
        <v/>
      </c>
      <c r="Q128" s="48">
        <f t="shared" si="33"/>
        <v>0</v>
      </c>
      <c r="R128" s="2"/>
      <c r="AH128" s="57" t="str">
        <f>IF(G128&gt;1,IF($E$10&gt;0,100-(#REF!/(1+(AL128/#REF!)^#REF!)^#REF!+#REF!/(AL128-1))*100,100-(AL128*D$5+D$6)*100),"")</f>
        <v/>
      </c>
      <c r="AI128" s="21" t="str">
        <f t="shared" si="24"/>
        <v/>
      </c>
      <c r="AJ128" s="21" t="str">
        <f t="shared" si="25"/>
        <v/>
      </c>
      <c r="AK128" s="48">
        <f t="shared" si="26"/>
        <v>0</v>
      </c>
      <c r="AL128" s="58" t="str">
        <f t="shared" si="27"/>
        <v/>
      </c>
      <c r="AM128" s="59" t="str">
        <f t="shared" si="28"/>
        <v/>
      </c>
      <c r="AN128" s="59" t="str">
        <f t="shared" si="29"/>
        <v/>
      </c>
      <c r="AO128" s="60"/>
    </row>
    <row r="129" spans="3:41" x14ac:dyDescent="0.25">
      <c r="C129" s="82"/>
      <c r="D129" s="45"/>
      <c r="E129" s="83" t="str">
        <f t="shared" si="34"/>
        <v/>
      </c>
      <c r="F129" s="45"/>
      <c r="G129" s="45"/>
      <c r="H129" s="45"/>
      <c r="I129" s="46" t="str">
        <f t="shared" si="30"/>
        <v/>
      </c>
      <c r="J129" s="46" t="str">
        <f t="shared" si="31"/>
        <v/>
      </c>
      <c r="K129" s="47" t="str">
        <f t="shared" si="19"/>
        <v/>
      </c>
      <c r="L129" s="47" t="str">
        <f t="shared" si="20"/>
        <v/>
      </c>
      <c r="M129" s="48">
        <f t="shared" si="32"/>
        <v>0</v>
      </c>
      <c r="N129" s="46" t="str">
        <f t="shared" si="21"/>
        <v/>
      </c>
      <c r="O129" s="47" t="str">
        <f t="shared" si="22"/>
        <v/>
      </c>
      <c r="P129" s="47" t="str">
        <f t="shared" si="23"/>
        <v/>
      </c>
      <c r="Q129" s="48">
        <f t="shared" si="33"/>
        <v>0</v>
      </c>
      <c r="R129" s="2"/>
      <c r="AH129" s="57" t="str">
        <f>IF(G129&gt;1,IF($E$10&gt;0,100-(#REF!/(1+(AL129/#REF!)^#REF!)^#REF!+#REF!/(AL129-1))*100,100-(AL129*D$5+D$6)*100),"")</f>
        <v/>
      </c>
      <c r="AI129" s="21" t="str">
        <f t="shared" si="24"/>
        <v/>
      </c>
      <c r="AJ129" s="21" t="str">
        <f t="shared" si="25"/>
        <v/>
      </c>
      <c r="AK129" s="48">
        <f t="shared" si="26"/>
        <v>0</v>
      </c>
      <c r="AL129" s="58" t="str">
        <f t="shared" si="27"/>
        <v/>
      </c>
      <c r="AM129" s="59" t="str">
        <f t="shared" si="28"/>
        <v/>
      </c>
      <c r="AN129" s="59" t="str">
        <f t="shared" si="29"/>
        <v/>
      </c>
      <c r="AO129" s="60"/>
    </row>
    <row r="130" spans="3:41" x14ac:dyDescent="0.25">
      <c r="C130" s="82"/>
      <c r="D130" s="45"/>
      <c r="E130" s="83" t="str">
        <f t="shared" si="34"/>
        <v/>
      </c>
      <c r="F130" s="45"/>
      <c r="G130" s="45"/>
      <c r="H130" s="45"/>
      <c r="I130" s="46" t="str">
        <f t="shared" si="30"/>
        <v/>
      </c>
      <c r="J130" s="46" t="str">
        <f t="shared" si="31"/>
        <v/>
      </c>
      <c r="K130" s="47" t="str">
        <f t="shared" si="19"/>
        <v/>
      </c>
      <c r="L130" s="47" t="str">
        <f t="shared" si="20"/>
        <v/>
      </c>
      <c r="M130" s="48">
        <f t="shared" si="32"/>
        <v>0</v>
      </c>
      <c r="N130" s="46" t="str">
        <f t="shared" si="21"/>
        <v/>
      </c>
      <c r="O130" s="47" t="str">
        <f t="shared" si="22"/>
        <v/>
      </c>
      <c r="P130" s="47" t="str">
        <f t="shared" si="23"/>
        <v/>
      </c>
      <c r="Q130" s="48">
        <f t="shared" si="33"/>
        <v>0</v>
      </c>
      <c r="R130" s="2"/>
      <c r="AH130" s="57" t="str">
        <f>IF(G130&gt;1,IF($E$10&gt;0,100-(#REF!/(1+(AL130/#REF!)^#REF!)^#REF!+#REF!/(AL130-1))*100,100-(AL130*D$5+D$6)*100),"")</f>
        <v/>
      </c>
      <c r="AI130" s="21" t="str">
        <f t="shared" si="24"/>
        <v/>
      </c>
      <c r="AJ130" s="21" t="str">
        <f t="shared" si="25"/>
        <v/>
      </c>
      <c r="AK130" s="48">
        <f t="shared" si="26"/>
        <v>0</v>
      </c>
      <c r="AL130" s="58" t="str">
        <f t="shared" si="27"/>
        <v/>
      </c>
      <c r="AM130" s="59" t="str">
        <f t="shared" si="28"/>
        <v/>
      </c>
      <c r="AN130" s="59" t="str">
        <f t="shared" si="29"/>
        <v/>
      </c>
      <c r="AO130" s="60"/>
    </row>
    <row r="131" spans="3:41" x14ac:dyDescent="0.25">
      <c r="C131" s="82"/>
      <c r="D131" s="45"/>
      <c r="E131" s="83" t="str">
        <f t="shared" si="34"/>
        <v/>
      </c>
      <c r="F131" s="45"/>
      <c r="G131" s="45"/>
      <c r="H131" s="45"/>
      <c r="I131" s="46" t="str">
        <f t="shared" si="30"/>
        <v/>
      </c>
      <c r="J131" s="46" t="str">
        <f t="shared" si="31"/>
        <v/>
      </c>
      <c r="K131" s="47" t="str">
        <f t="shared" si="19"/>
        <v/>
      </c>
      <c r="L131" s="47" t="str">
        <f t="shared" si="20"/>
        <v/>
      </c>
      <c r="M131" s="48">
        <f t="shared" si="32"/>
        <v>0</v>
      </c>
      <c r="N131" s="46" t="str">
        <f t="shared" si="21"/>
        <v/>
      </c>
      <c r="O131" s="47" t="str">
        <f t="shared" si="22"/>
        <v/>
      </c>
      <c r="P131" s="47" t="str">
        <f t="shared" si="23"/>
        <v/>
      </c>
      <c r="Q131" s="48">
        <f t="shared" si="33"/>
        <v>0</v>
      </c>
      <c r="R131" s="2"/>
      <c r="AH131" s="57" t="str">
        <f>IF(G131&gt;1,IF($E$10&gt;0,100-(#REF!/(1+(AL131/#REF!)^#REF!)^#REF!+#REF!/(AL131-1))*100,100-(AL131*D$5+D$6)*100),"")</f>
        <v/>
      </c>
      <c r="AI131" s="21" t="str">
        <f t="shared" si="24"/>
        <v/>
      </c>
      <c r="AJ131" s="21" t="str">
        <f t="shared" si="25"/>
        <v/>
      </c>
      <c r="AK131" s="48">
        <f t="shared" si="26"/>
        <v>0</v>
      </c>
      <c r="AL131" s="58" t="str">
        <f t="shared" si="27"/>
        <v/>
      </c>
      <c r="AM131" s="59" t="str">
        <f t="shared" si="28"/>
        <v/>
      </c>
      <c r="AN131" s="59" t="str">
        <f t="shared" si="29"/>
        <v/>
      </c>
      <c r="AO131" s="60"/>
    </row>
    <row r="132" spans="3:41" x14ac:dyDescent="0.25">
      <c r="C132" s="82"/>
      <c r="D132" s="45"/>
      <c r="E132" s="83" t="str">
        <f t="shared" si="34"/>
        <v/>
      </c>
      <c r="F132" s="45"/>
      <c r="G132" s="45"/>
      <c r="H132" s="45"/>
      <c r="I132" s="46" t="str">
        <f t="shared" si="30"/>
        <v/>
      </c>
      <c r="J132" s="46" t="str">
        <f t="shared" si="31"/>
        <v/>
      </c>
      <c r="K132" s="47" t="str">
        <f t="shared" si="19"/>
        <v/>
      </c>
      <c r="L132" s="47" t="str">
        <f t="shared" si="20"/>
        <v/>
      </c>
      <c r="M132" s="48">
        <f t="shared" si="32"/>
        <v>0</v>
      </c>
      <c r="N132" s="46" t="str">
        <f t="shared" si="21"/>
        <v/>
      </c>
      <c r="O132" s="47" t="str">
        <f t="shared" si="22"/>
        <v/>
      </c>
      <c r="P132" s="47" t="str">
        <f t="shared" si="23"/>
        <v/>
      </c>
      <c r="Q132" s="48">
        <f t="shared" si="33"/>
        <v>0</v>
      </c>
      <c r="R132" s="2"/>
      <c r="AH132" s="57" t="str">
        <f>IF(G132&gt;1,IF($E$10&gt;0,100-(#REF!/(1+(AL132/#REF!)^#REF!)^#REF!+#REF!/(AL132-1))*100,100-(AL132*D$5+D$6)*100),"")</f>
        <v/>
      </c>
      <c r="AI132" s="21" t="str">
        <f t="shared" si="24"/>
        <v/>
      </c>
      <c r="AJ132" s="21" t="str">
        <f t="shared" si="25"/>
        <v/>
      </c>
      <c r="AK132" s="48">
        <f t="shared" si="26"/>
        <v>0</v>
      </c>
      <c r="AL132" s="58" t="str">
        <f t="shared" si="27"/>
        <v/>
      </c>
      <c r="AM132" s="59" t="str">
        <f t="shared" si="28"/>
        <v/>
      </c>
      <c r="AN132" s="59" t="str">
        <f t="shared" si="29"/>
        <v/>
      </c>
      <c r="AO132" s="60"/>
    </row>
    <row r="133" spans="3:41" x14ac:dyDescent="0.25">
      <c r="C133" s="82"/>
      <c r="D133" s="45"/>
      <c r="E133" s="83" t="str">
        <f t="shared" si="34"/>
        <v/>
      </c>
      <c r="F133" s="45"/>
      <c r="G133" s="45"/>
      <c r="H133" s="45"/>
      <c r="I133" s="46" t="str">
        <f t="shared" si="30"/>
        <v/>
      </c>
      <c r="J133" s="46" t="str">
        <f t="shared" si="31"/>
        <v/>
      </c>
      <c r="K133" s="47" t="str">
        <f t="shared" si="19"/>
        <v/>
      </c>
      <c r="L133" s="47" t="str">
        <f t="shared" si="20"/>
        <v/>
      </c>
      <c r="M133" s="48">
        <f t="shared" si="32"/>
        <v>0</v>
      </c>
      <c r="N133" s="46" t="str">
        <f t="shared" si="21"/>
        <v/>
      </c>
      <c r="O133" s="47" t="str">
        <f t="shared" si="22"/>
        <v/>
      </c>
      <c r="P133" s="47" t="str">
        <f t="shared" si="23"/>
        <v/>
      </c>
      <c r="Q133" s="48">
        <f t="shared" si="33"/>
        <v>0</v>
      </c>
      <c r="R133" s="2"/>
      <c r="AH133" s="57" t="str">
        <f>IF(G133&gt;1,IF($E$10&gt;0,100-(#REF!/(1+(AL133/#REF!)^#REF!)^#REF!+#REF!/(AL133-1))*100,100-(AL133*D$5+D$6)*100),"")</f>
        <v/>
      </c>
      <c r="AI133" s="21" t="str">
        <f t="shared" si="24"/>
        <v/>
      </c>
      <c r="AJ133" s="21" t="str">
        <f t="shared" si="25"/>
        <v/>
      </c>
      <c r="AK133" s="48">
        <f t="shared" si="26"/>
        <v>0</v>
      </c>
      <c r="AL133" s="58" t="str">
        <f t="shared" si="27"/>
        <v/>
      </c>
      <c r="AM133" s="59" t="str">
        <f t="shared" si="28"/>
        <v/>
      </c>
      <c r="AN133" s="59" t="str">
        <f t="shared" si="29"/>
        <v/>
      </c>
      <c r="AO133" s="60"/>
    </row>
    <row r="134" spans="3:41" x14ac:dyDescent="0.25">
      <c r="C134" s="82"/>
      <c r="D134" s="45"/>
      <c r="E134" s="83" t="str">
        <f t="shared" si="34"/>
        <v/>
      </c>
      <c r="F134" s="45"/>
      <c r="G134" s="45"/>
      <c r="H134" s="45"/>
      <c r="I134" s="46" t="str">
        <f t="shared" si="30"/>
        <v/>
      </c>
      <c r="J134" s="46" t="str">
        <f t="shared" si="31"/>
        <v/>
      </c>
      <c r="K134" s="47" t="str">
        <f t="shared" si="19"/>
        <v/>
      </c>
      <c r="L134" s="47" t="str">
        <f t="shared" si="20"/>
        <v/>
      </c>
      <c r="M134" s="48">
        <f t="shared" si="32"/>
        <v>0</v>
      </c>
      <c r="N134" s="46" t="str">
        <f t="shared" si="21"/>
        <v/>
      </c>
      <c r="O134" s="47" t="str">
        <f t="shared" si="22"/>
        <v/>
      </c>
      <c r="P134" s="47" t="str">
        <f t="shared" si="23"/>
        <v/>
      </c>
      <c r="Q134" s="48">
        <f t="shared" si="33"/>
        <v>0</v>
      </c>
      <c r="R134" s="2"/>
      <c r="AH134" s="57" t="str">
        <f>IF(G134&gt;1,IF($E$10&gt;0,100-(#REF!/(1+(AL134/#REF!)^#REF!)^#REF!+#REF!/(AL134-1))*100,100-(AL134*D$5+D$6)*100),"")</f>
        <v/>
      </c>
      <c r="AI134" s="21" t="str">
        <f t="shared" si="24"/>
        <v/>
      </c>
      <c r="AJ134" s="21" t="str">
        <f t="shared" si="25"/>
        <v/>
      </c>
      <c r="AK134" s="48">
        <f t="shared" si="26"/>
        <v>0</v>
      </c>
      <c r="AL134" s="58" t="str">
        <f t="shared" si="27"/>
        <v/>
      </c>
      <c r="AM134" s="59" t="str">
        <f t="shared" si="28"/>
        <v/>
      </c>
      <c r="AN134" s="59" t="str">
        <f t="shared" si="29"/>
        <v/>
      </c>
      <c r="AO134" s="60"/>
    </row>
    <row r="135" spans="3:41" x14ac:dyDescent="0.25">
      <c r="C135" s="82"/>
      <c r="D135" s="45"/>
      <c r="E135" s="83" t="str">
        <f t="shared" si="34"/>
        <v/>
      </c>
      <c r="F135" s="45"/>
      <c r="G135" s="45"/>
      <c r="H135" s="45"/>
      <c r="I135" s="46" t="str">
        <f t="shared" si="30"/>
        <v/>
      </c>
      <c r="J135" s="46" t="str">
        <f t="shared" si="31"/>
        <v/>
      </c>
      <c r="K135" s="47" t="str">
        <f t="shared" ref="K135:K198" si="35">IF(G135&gt;1,I135-J135,"")</f>
        <v/>
      </c>
      <c r="L135" s="47" t="str">
        <f t="shared" ref="L135:L198" si="36">IF(G135&gt;1,ABS(K135),"")</f>
        <v/>
      </c>
      <c r="M135" s="48">
        <f t="shared" si="32"/>
        <v>0</v>
      </c>
      <c r="N135" s="46" t="str">
        <f t="shared" ref="N135:N198" si="37">IF(G135&gt;1,J135+$K$5,"")</f>
        <v/>
      </c>
      <c r="O135" s="47" t="str">
        <f t="shared" ref="O135:O198" si="38">IF(G135&gt;1,I135-N135,"")</f>
        <v/>
      </c>
      <c r="P135" s="47" t="str">
        <f t="shared" ref="P135:P198" si="39">IF(G135&gt;1,ABS(O135),"")</f>
        <v/>
      </c>
      <c r="Q135" s="48">
        <f t="shared" si="33"/>
        <v>0</v>
      </c>
      <c r="R135" s="2"/>
      <c r="AH135" s="57" t="str">
        <f>IF(G135&gt;1,IF($E$10&gt;0,100-(#REF!/(1+(AL135/#REF!)^#REF!)^#REF!+#REF!/(AL135-1))*100,100-(AL135*D$5+D$6)*100),"")</f>
        <v/>
      </c>
      <c r="AI135" s="21" t="str">
        <f t="shared" ref="AI135:AI198" si="40">IF(G135&gt;1,I135-AH135,"")</f>
        <v/>
      </c>
      <c r="AJ135" s="21" t="str">
        <f t="shared" ref="AJ135:AJ198" si="41">IF(G135&gt;1,ABS(AI135),"")</f>
        <v/>
      </c>
      <c r="AK135" s="48">
        <f t="shared" ref="AK135:AK198" si="42">IF($G135&gt;1.2,IF(AJ135&gt;1.2,1,0),0)</f>
        <v>0</v>
      </c>
      <c r="AL135" s="58" t="str">
        <f t="shared" ref="AL135:AL198" si="43">IF(G135&gt;0,G135+AN135,"")</f>
        <v/>
      </c>
      <c r="AM135" s="59" t="str">
        <f t="shared" ref="AM135:AM198" si="44">IF(G135&gt;0,$AM$5,"")</f>
        <v/>
      </c>
      <c r="AN135" s="59" t="str">
        <f t="shared" ref="AN135:AN198" si="45">IF(G135&gt;0,$AN$5,"")</f>
        <v/>
      </c>
      <c r="AO135" s="60"/>
    </row>
    <row r="136" spans="3:41" x14ac:dyDescent="0.25">
      <c r="C136" s="82"/>
      <c r="D136" s="45"/>
      <c r="E136" s="83" t="str">
        <f t="shared" si="34"/>
        <v/>
      </c>
      <c r="F136" s="45"/>
      <c r="G136" s="45"/>
      <c r="H136" s="45"/>
      <c r="I136" s="46" t="str">
        <f t="shared" ref="I136:I199" si="46">IF(G136&gt;1,100-H136,"")</f>
        <v/>
      </c>
      <c r="J136" s="46" t="str">
        <f t="shared" ref="J136:J199" si="47">IF(G136&gt;1,100-(G136*D$5+D$6),"")</f>
        <v/>
      </c>
      <c r="K136" s="47" t="str">
        <f t="shared" si="35"/>
        <v/>
      </c>
      <c r="L136" s="47" t="str">
        <f t="shared" si="36"/>
        <v/>
      </c>
      <c r="M136" s="48">
        <f t="shared" ref="M136:M199" si="48">IF($G136&gt;1.2,IF(L136&gt;1.2,1,0),0)</f>
        <v>0</v>
      </c>
      <c r="N136" s="46" t="str">
        <f t="shared" si="37"/>
        <v/>
      </c>
      <c r="O136" s="47" t="str">
        <f t="shared" si="38"/>
        <v/>
      </c>
      <c r="P136" s="47" t="str">
        <f t="shared" si="39"/>
        <v/>
      </c>
      <c r="Q136" s="48">
        <f t="shared" ref="Q136:Q199" si="49">IF($G136&gt;1.2,IF(P136&gt;1.2,1,0),0)</f>
        <v>0</v>
      </c>
      <c r="R136" s="2"/>
      <c r="AH136" s="57" t="str">
        <f>IF(G136&gt;1,IF($E$10&gt;0,100-(#REF!/(1+(AL136/#REF!)^#REF!)^#REF!+#REF!/(AL136-1))*100,100-(AL136*D$5+D$6)*100),"")</f>
        <v/>
      </c>
      <c r="AI136" s="21" t="str">
        <f t="shared" si="40"/>
        <v/>
      </c>
      <c r="AJ136" s="21" t="str">
        <f t="shared" si="41"/>
        <v/>
      </c>
      <c r="AK136" s="48">
        <f t="shared" si="42"/>
        <v>0</v>
      </c>
      <c r="AL136" s="58" t="str">
        <f t="shared" si="43"/>
        <v/>
      </c>
      <c r="AM136" s="59" t="str">
        <f t="shared" si="44"/>
        <v/>
      </c>
      <c r="AN136" s="59" t="str">
        <f t="shared" si="45"/>
        <v/>
      </c>
      <c r="AO136" s="60"/>
    </row>
    <row r="137" spans="3:41" x14ac:dyDescent="0.25">
      <c r="C137" s="82"/>
      <c r="D137" s="45"/>
      <c r="E137" s="83" t="str">
        <f t="shared" si="34"/>
        <v/>
      </c>
      <c r="F137" s="45"/>
      <c r="G137" s="45"/>
      <c r="H137" s="45"/>
      <c r="I137" s="46" t="str">
        <f t="shared" si="46"/>
        <v/>
      </c>
      <c r="J137" s="46" t="str">
        <f t="shared" si="47"/>
        <v/>
      </c>
      <c r="K137" s="47" t="str">
        <f t="shared" si="35"/>
        <v/>
      </c>
      <c r="L137" s="47" t="str">
        <f t="shared" si="36"/>
        <v/>
      </c>
      <c r="M137" s="48">
        <f t="shared" si="48"/>
        <v>0</v>
      </c>
      <c r="N137" s="46" t="str">
        <f t="shared" si="37"/>
        <v/>
      </c>
      <c r="O137" s="47" t="str">
        <f t="shared" si="38"/>
        <v/>
      </c>
      <c r="P137" s="47" t="str">
        <f t="shared" si="39"/>
        <v/>
      </c>
      <c r="Q137" s="48">
        <f t="shared" si="49"/>
        <v>0</v>
      </c>
      <c r="R137" s="2"/>
      <c r="AH137" s="57" t="str">
        <f>IF(G137&gt;1,IF($E$10&gt;0,100-(#REF!/(1+(AL137/#REF!)^#REF!)^#REF!+#REF!/(AL137-1))*100,100-(AL137*D$5+D$6)*100),"")</f>
        <v/>
      </c>
      <c r="AI137" s="21" t="str">
        <f t="shared" si="40"/>
        <v/>
      </c>
      <c r="AJ137" s="21" t="str">
        <f t="shared" si="41"/>
        <v/>
      </c>
      <c r="AK137" s="48">
        <f t="shared" si="42"/>
        <v>0</v>
      </c>
      <c r="AL137" s="58" t="str">
        <f t="shared" si="43"/>
        <v/>
      </c>
      <c r="AM137" s="59" t="str">
        <f t="shared" si="44"/>
        <v/>
      </c>
      <c r="AN137" s="59" t="str">
        <f t="shared" si="45"/>
        <v/>
      </c>
      <c r="AO137" s="60"/>
    </row>
    <row r="138" spans="3:41" x14ac:dyDescent="0.25">
      <c r="C138" s="82"/>
      <c r="D138" s="45"/>
      <c r="E138" s="83" t="str">
        <f t="shared" si="34"/>
        <v/>
      </c>
      <c r="F138" s="45"/>
      <c r="G138" s="45"/>
      <c r="H138" s="45"/>
      <c r="I138" s="46" t="str">
        <f t="shared" si="46"/>
        <v/>
      </c>
      <c r="J138" s="46" t="str">
        <f t="shared" si="47"/>
        <v/>
      </c>
      <c r="K138" s="47" t="str">
        <f t="shared" si="35"/>
        <v/>
      </c>
      <c r="L138" s="47" t="str">
        <f t="shared" si="36"/>
        <v/>
      </c>
      <c r="M138" s="48">
        <f t="shared" si="48"/>
        <v>0</v>
      </c>
      <c r="N138" s="46" t="str">
        <f t="shared" si="37"/>
        <v/>
      </c>
      <c r="O138" s="47" t="str">
        <f t="shared" si="38"/>
        <v/>
      </c>
      <c r="P138" s="47" t="str">
        <f t="shared" si="39"/>
        <v/>
      </c>
      <c r="Q138" s="48">
        <f t="shared" si="49"/>
        <v>0</v>
      </c>
      <c r="R138" s="2"/>
      <c r="AH138" s="57" t="str">
        <f>IF(G138&gt;1,IF($E$10&gt;0,100-(#REF!/(1+(AL138/#REF!)^#REF!)^#REF!+#REF!/(AL138-1))*100,100-(AL138*D$5+D$6)*100),"")</f>
        <v/>
      </c>
      <c r="AI138" s="21" t="str">
        <f t="shared" si="40"/>
        <v/>
      </c>
      <c r="AJ138" s="21" t="str">
        <f t="shared" si="41"/>
        <v/>
      </c>
      <c r="AK138" s="48">
        <f t="shared" si="42"/>
        <v>0</v>
      </c>
      <c r="AL138" s="58" t="str">
        <f t="shared" si="43"/>
        <v/>
      </c>
      <c r="AM138" s="59" t="str">
        <f t="shared" si="44"/>
        <v/>
      </c>
      <c r="AN138" s="59" t="str">
        <f t="shared" si="45"/>
        <v/>
      </c>
      <c r="AO138" s="60"/>
    </row>
    <row r="139" spans="3:41" x14ac:dyDescent="0.25">
      <c r="C139" s="82"/>
      <c r="D139" s="45"/>
      <c r="E139" s="83" t="str">
        <f t="shared" si="34"/>
        <v/>
      </c>
      <c r="F139" s="45"/>
      <c r="G139" s="45"/>
      <c r="H139" s="45"/>
      <c r="I139" s="46" t="str">
        <f t="shared" si="46"/>
        <v/>
      </c>
      <c r="J139" s="46" t="str">
        <f t="shared" si="47"/>
        <v/>
      </c>
      <c r="K139" s="47" t="str">
        <f t="shared" si="35"/>
        <v/>
      </c>
      <c r="L139" s="47" t="str">
        <f t="shared" si="36"/>
        <v/>
      </c>
      <c r="M139" s="48">
        <f t="shared" si="48"/>
        <v>0</v>
      </c>
      <c r="N139" s="46" t="str">
        <f t="shared" si="37"/>
        <v/>
      </c>
      <c r="O139" s="47" t="str">
        <f t="shared" si="38"/>
        <v/>
      </c>
      <c r="P139" s="47" t="str">
        <f t="shared" si="39"/>
        <v/>
      </c>
      <c r="Q139" s="48">
        <f t="shared" si="49"/>
        <v>0</v>
      </c>
      <c r="R139" s="2"/>
      <c r="AH139" s="57" t="str">
        <f>IF(G139&gt;1,IF($E$10&gt;0,100-(#REF!/(1+(AL139/#REF!)^#REF!)^#REF!+#REF!/(AL139-1))*100,100-(AL139*D$5+D$6)*100),"")</f>
        <v/>
      </c>
      <c r="AI139" s="21" t="str">
        <f t="shared" si="40"/>
        <v/>
      </c>
      <c r="AJ139" s="21" t="str">
        <f t="shared" si="41"/>
        <v/>
      </c>
      <c r="AK139" s="48">
        <f t="shared" si="42"/>
        <v>0</v>
      </c>
      <c r="AL139" s="58" t="str">
        <f t="shared" si="43"/>
        <v/>
      </c>
      <c r="AM139" s="59" t="str">
        <f t="shared" si="44"/>
        <v/>
      </c>
      <c r="AN139" s="59" t="str">
        <f t="shared" si="45"/>
        <v/>
      </c>
      <c r="AO139" s="60"/>
    </row>
    <row r="140" spans="3:41" x14ac:dyDescent="0.25">
      <c r="C140" s="82"/>
      <c r="D140" s="45"/>
      <c r="E140" s="83" t="str">
        <f t="shared" si="34"/>
        <v/>
      </c>
      <c r="F140" s="45"/>
      <c r="G140" s="45"/>
      <c r="H140" s="45"/>
      <c r="I140" s="46" t="str">
        <f t="shared" si="46"/>
        <v/>
      </c>
      <c r="J140" s="46" t="str">
        <f t="shared" si="47"/>
        <v/>
      </c>
      <c r="K140" s="47" t="str">
        <f t="shared" si="35"/>
        <v/>
      </c>
      <c r="L140" s="47" t="str">
        <f t="shared" si="36"/>
        <v/>
      </c>
      <c r="M140" s="48">
        <f t="shared" si="48"/>
        <v>0</v>
      </c>
      <c r="N140" s="46" t="str">
        <f t="shared" si="37"/>
        <v/>
      </c>
      <c r="O140" s="47" t="str">
        <f t="shared" si="38"/>
        <v/>
      </c>
      <c r="P140" s="47" t="str">
        <f t="shared" si="39"/>
        <v/>
      </c>
      <c r="Q140" s="48">
        <f t="shared" si="49"/>
        <v>0</v>
      </c>
      <c r="R140" s="2"/>
      <c r="AH140" s="57" t="str">
        <f>IF(G140&gt;1,IF($E$10&gt;0,100-(#REF!/(1+(AL140/#REF!)^#REF!)^#REF!+#REF!/(AL140-1))*100,100-(AL140*D$5+D$6)*100),"")</f>
        <v/>
      </c>
      <c r="AI140" s="21" t="str">
        <f t="shared" si="40"/>
        <v/>
      </c>
      <c r="AJ140" s="21" t="str">
        <f t="shared" si="41"/>
        <v/>
      </c>
      <c r="AK140" s="48">
        <f t="shared" si="42"/>
        <v>0</v>
      </c>
      <c r="AL140" s="58" t="str">
        <f t="shared" si="43"/>
        <v/>
      </c>
      <c r="AM140" s="59" t="str">
        <f t="shared" si="44"/>
        <v/>
      </c>
      <c r="AN140" s="59" t="str">
        <f t="shared" si="45"/>
        <v/>
      </c>
      <c r="AO140" s="60"/>
    </row>
    <row r="141" spans="3:41" x14ac:dyDescent="0.25">
      <c r="C141" s="82"/>
      <c r="D141" s="45"/>
      <c r="E141" s="83" t="str">
        <f t="shared" si="34"/>
        <v/>
      </c>
      <c r="F141" s="45"/>
      <c r="G141" s="45"/>
      <c r="H141" s="45"/>
      <c r="I141" s="46" t="str">
        <f t="shared" si="46"/>
        <v/>
      </c>
      <c r="J141" s="46" t="str">
        <f t="shared" si="47"/>
        <v/>
      </c>
      <c r="K141" s="47" t="str">
        <f t="shared" si="35"/>
        <v/>
      </c>
      <c r="L141" s="47" t="str">
        <f t="shared" si="36"/>
        <v/>
      </c>
      <c r="M141" s="48">
        <f t="shared" si="48"/>
        <v>0</v>
      </c>
      <c r="N141" s="46" t="str">
        <f t="shared" si="37"/>
        <v/>
      </c>
      <c r="O141" s="47" t="str">
        <f t="shared" si="38"/>
        <v/>
      </c>
      <c r="P141" s="47" t="str">
        <f t="shared" si="39"/>
        <v/>
      </c>
      <c r="Q141" s="48">
        <f t="shared" si="49"/>
        <v>0</v>
      </c>
      <c r="R141" s="2"/>
      <c r="AH141" s="57" t="str">
        <f>IF(G141&gt;1,IF($E$10&gt;0,100-(#REF!/(1+(AL141/#REF!)^#REF!)^#REF!+#REF!/(AL141-1))*100,100-(AL141*D$5+D$6)*100),"")</f>
        <v/>
      </c>
      <c r="AI141" s="21" t="str">
        <f t="shared" si="40"/>
        <v/>
      </c>
      <c r="AJ141" s="21" t="str">
        <f t="shared" si="41"/>
        <v/>
      </c>
      <c r="AK141" s="48">
        <f t="shared" si="42"/>
        <v>0</v>
      </c>
      <c r="AL141" s="58" t="str">
        <f t="shared" si="43"/>
        <v/>
      </c>
      <c r="AM141" s="59" t="str">
        <f t="shared" si="44"/>
        <v/>
      </c>
      <c r="AN141" s="59" t="str">
        <f t="shared" si="45"/>
        <v/>
      </c>
      <c r="AO141" s="60"/>
    </row>
    <row r="142" spans="3:41" x14ac:dyDescent="0.25">
      <c r="C142" s="82"/>
      <c r="D142" s="45"/>
      <c r="E142" s="83" t="str">
        <f t="shared" si="34"/>
        <v/>
      </c>
      <c r="F142" s="45"/>
      <c r="G142" s="45"/>
      <c r="H142" s="45"/>
      <c r="I142" s="46" t="str">
        <f t="shared" si="46"/>
        <v/>
      </c>
      <c r="J142" s="46" t="str">
        <f t="shared" si="47"/>
        <v/>
      </c>
      <c r="K142" s="47" t="str">
        <f t="shared" si="35"/>
        <v/>
      </c>
      <c r="L142" s="47" t="str">
        <f t="shared" si="36"/>
        <v/>
      </c>
      <c r="M142" s="48">
        <f t="shared" si="48"/>
        <v>0</v>
      </c>
      <c r="N142" s="46" t="str">
        <f t="shared" si="37"/>
        <v/>
      </c>
      <c r="O142" s="47" t="str">
        <f t="shared" si="38"/>
        <v/>
      </c>
      <c r="P142" s="47" t="str">
        <f t="shared" si="39"/>
        <v/>
      </c>
      <c r="Q142" s="48">
        <f t="shared" si="49"/>
        <v>0</v>
      </c>
      <c r="R142" s="2"/>
      <c r="AH142" s="57" t="str">
        <f>IF(G142&gt;1,IF($E$10&gt;0,100-(#REF!/(1+(AL142/#REF!)^#REF!)^#REF!+#REF!/(AL142-1))*100,100-(AL142*D$5+D$6)*100),"")</f>
        <v/>
      </c>
      <c r="AI142" s="21" t="str">
        <f t="shared" si="40"/>
        <v/>
      </c>
      <c r="AJ142" s="21" t="str">
        <f t="shared" si="41"/>
        <v/>
      </c>
      <c r="AK142" s="48">
        <f t="shared" si="42"/>
        <v>0</v>
      </c>
      <c r="AL142" s="58" t="str">
        <f t="shared" si="43"/>
        <v/>
      </c>
      <c r="AM142" s="59" t="str">
        <f t="shared" si="44"/>
        <v/>
      </c>
      <c r="AN142" s="59" t="str">
        <f t="shared" si="45"/>
        <v/>
      </c>
      <c r="AO142" s="60"/>
    </row>
    <row r="143" spans="3:41" x14ac:dyDescent="0.25">
      <c r="C143" s="82"/>
      <c r="D143" s="45"/>
      <c r="E143" s="83" t="str">
        <f t="shared" si="34"/>
        <v/>
      </c>
      <c r="F143" s="45"/>
      <c r="G143" s="45"/>
      <c r="H143" s="45"/>
      <c r="I143" s="46" t="str">
        <f t="shared" si="46"/>
        <v/>
      </c>
      <c r="J143" s="46" t="str">
        <f t="shared" si="47"/>
        <v/>
      </c>
      <c r="K143" s="47" t="str">
        <f t="shared" si="35"/>
        <v/>
      </c>
      <c r="L143" s="47" t="str">
        <f t="shared" si="36"/>
        <v/>
      </c>
      <c r="M143" s="48">
        <f t="shared" si="48"/>
        <v>0</v>
      </c>
      <c r="N143" s="46" t="str">
        <f t="shared" si="37"/>
        <v/>
      </c>
      <c r="O143" s="47" t="str">
        <f t="shared" si="38"/>
        <v/>
      </c>
      <c r="P143" s="47" t="str">
        <f t="shared" si="39"/>
        <v/>
      </c>
      <c r="Q143" s="48">
        <f t="shared" si="49"/>
        <v>0</v>
      </c>
      <c r="R143" s="2"/>
      <c r="AH143" s="57" t="str">
        <f>IF(G143&gt;1,IF($E$10&gt;0,100-(#REF!/(1+(AL143/#REF!)^#REF!)^#REF!+#REF!/(AL143-1))*100,100-(AL143*D$5+D$6)*100),"")</f>
        <v/>
      </c>
      <c r="AI143" s="21" t="str">
        <f t="shared" si="40"/>
        <v/>
      </c>
      <c r="AJ143" s="21" t="str">
        <f t="shared" si="41"/>
        <v/>
      </c>
      <c r="AK143" s="48">
        <f t="shared" si="42"/>
        <v>0</v>
      </c>
      <c r="AL143" s="58" t="str">
        <f t="shared" si="43"/>
        <v/>
      </c>
      <c r="AM143" s="59" t="str">
        <f t="shared" si="44"/>
        <v/>
      </c>
      <c r="AN143" s="59" t="str">
        <f t="shared" si="45"/>
        <v/>
      </c>
      <c r="AO143" s="60"/>
    </row>
    <row r="144" spans="3:41" x14ac:dyDescent="0.25">
      <c r="C144" s="82"/>
      <c r="D144" s="45"/>
      <c r="E144" s="83" t="str">
        <f t="shared" si="34"/>
        <v/>
      </c>
      <c r="F144" s="45"/>
      <c r="G144" s="45"/>
      <c r="H144" s="45"/>
      <c r="I144" s="46" t="str">
        <f t="shared" si="46"/>
        <v/>
      </c>
      <c r="J144" s="46" t="str">
        <f t="shared" si="47"/>
        <v/>
      </c>
      <c r="K144" s="47" t="str">
        <f t="shared" si="35"/>
        <v/>
      </c>
      <c r="L144" s="47" t="str">
        <f t="shared" si="36"/>
        <v/>
      </c>
      <c r="M144" s="48">
        <f t="shared" si="48"/>
        <v>0</v>
      </c>
      <c r="N144" s="46" t="str">
        <f t="shared" si="37"/>
        <v/>
      </c>
      <c r="O144" s="47" t="str">
        <f t="shared" si="38"/>
        <v/>
      </c>
      <c r="P144" s="47" t="str">
        <f t="shared" si="39"/>
        <v/>
      </c>
      <c r="Q144" s="48">
        <f t="shared" si="49"/>
        <v>0</v>
      </c>
      <c r="R144" s="2"/>
      <c r="AH144" s="57" t="str">
        <f>IF(G144&gt;1,IF($E$10&gt;0,100-(#REF!/(1+(AL144/#REF!)^#REF!)^#REF!+#REF!/(AL144-1))*100,100-(AL144*D$5+D$6)*100),"")</f>
        <v/>
      </c>
      <c r="AI144" s="21" t="str">
        <f t="shared" si="40"/>
        <v/>
      </c>
      <c r="AJ144" s="21" t="str">
        <f t="shared" si="41"/>
        <v/>
      </c>
      <c r="AK144" s="48">
        <f t="shared" si="42"/>
        <v>0</v>
      </c>
      <c r="AL144" s="58" t="str">
        <f t="shared" si="43"/>
        <v/>
      </c>
      <c r="AM144" s="59" t="str">
        <f t="shared" si="44"/>
        <v/>
      </c>
      <c r="AN144" s="59" t="str">
        <f t="shared" si="45"/>
        <v/>
      </c>
      <c r="AO144" s="60"/>
    </row>
    <row r="145" spans="3:41" x14ac:dyDescent="0.25">
      <c r="C145" s="82"/>
      <c r="D145" s="45"/>
      <c r="E145" s="83" t="str">
        <f t="shared" si="34"/>
        <v/>
      </c>
      <c r="F145" s="45"/>
      <c r="G145" s="45"/>
      <c r="H145" s="45"/>
      <c r="I145" s="46" t="str">
        <f t="shared" si="46"/>
        <v/>
      </c>
      <c r="J145" s="46" t="str">
        <f t="shared" si="47"/>
        <v/>
      </c>
      <c r="K145" s="47" t="str">
        <f t="shared" si="35"/>
        <v/>
      </c>
      <c r="L145" s="47" t="str">
        <f t="shared" si="36"/>
        <v/>
      </c>
      <c r="M145" s="48">
        <f t="shared" si="48"/>
        <v>0</v>
      </c>
      <c r="N145" s="46" t="str">
        <f t="shared" si="37"/>
        <v/>
      </c>
      <c r="O145" s="47" t="str">
        <f t="shared" si="38"/>
        <v/>
      </c>
      <c r="P145" s="47" t="str">
        <f t="shared" si="39"/>
        <v/>
      </c>
      <c r="Q145" s="48">
        <f t="shared" si="49"/>
        <v>0</v>
      </c>
      <c r="R145" s="2"/>
      <c r="AH145" s="57" t="str">
        <f>IF(G145&gt;1,IF($E$10&gt;0,100-(#REF!/(1+(AL145/#REF!)^#REF!)^#REF!+#REF!/(AL145-1))*100,100-(AL145*D$5+D$6)*100),"")</f>
        <v/>
      </c>
      <c r="AI145" s="21" t="str">
        <f t="shared" si="40"/>
        <v/>
      </c>
      <c r="AJ145" s="21" t="str">
        <f t="shared" si="41"/>
        <v/>
      </c>
      <c r="AK145" s="48">
        <f t="shared" si="42"/>
        <v>0</v>
      </c>
      <c r="AL145" s="58" t="str">
        <f t="shared" si="43"/>
        <v/>
      </c>
      <c r="AM145" s="59" t="str">
        <f t="shared" si="44"/>
        <v/>
      </c>
      <c r="AN145" s="59" t="str">
        <f t="shared" si="45"/>
        <v/>
      </c>
      <c r="AO145" s="60"/>
    </row>
    <row r="146" spans="3:41" x14ac:dyDescent="0.25">
      <c r="C146" s="82"/>
      <c r="D146" s="45"/>
      <c r="E146" s="83" t="str">
        <f t="shared" si="34"/>
        <v/>
      </c>
      <c r="F146" s="45"/>
      <c r="G146" s="45"/>
      <c r="H146" s="45"/>
      <c r="I146" s="46" t="str">
        <f t="shared" si="46"/>
        <v/>
      </c>
      <c r="J146" s="46" t="str">
        <f t="shared" si="47"/>
        <v/>
      </c>
      <c r="K146" s="47" t="str">
        <f t="shared" si="35"/>
        <v/>
      </c>
      <c r="L146" s="47" t="str">
        <f t="shared" si="36"/>
        <v/>
      </c>
      <c r="M146" s="48">
        <f t="shared" si="48"/>
        <v>0</v>
      </c>
      <c r="N146" s="46" t="str">
        <f t="shared" si="37"/>
        <v/>
      </c>
      <c r="O146" s="47" t="str">
        <f t="shared" si="38"/>
        <v/>
      </c>
      <c r="P146" s="47" t="str">
        <f t="shared" si="39"/>
        <v/>
      </c>
      <c r="Q146" s="48">
        <f t="shared" si="49"/>
        <v>0</v>
      </c>
      <c r="R146" s="2"/>
      <c r="AH146" s="57" t="str">
        <f>IF(G146&gt;1,IF($E$10&gt;0,100-(#REF!/(1+(AL146/#REF!)^#REF!)^#REF!+#REF!/(AL146-1))*100,100-(AL146*D$5+D$6)*100),"")</f>
        <v/>
      </c>
      <c r="AI146" s="21" t="str">
        <f t="shared" si="40"/>
        <v/>
      </c>
      <c r="AJ146" s="21" t="str">
        <f t="shared" si="41"/>
        <v/>
      </c>
      <c r="AK146" s="48">
        <f t="shared" si="42"/>
        <v>0</v>
      </c>
      <c r="AL146" s="58" t="str">
        <f t="shared" si="43"/>
        <v/>
      </c>
      <c r="AM146" s="59" t="str">
        <f t="shared" si="44"/>
        <v/>
      </c>
      <c r="AN146" s="59" t="str">
        <f t="shared" si="45"/>
        <v/>
      </c>
      <c r="AO146" s="60"/>
    </row>
    <row r="147" spans="3:41" x14ac:dyDescent="0.25">
      <c r="C147" s="82"/>
      <c r="D147" s="45"/>
      <c r="E147" s="83" t="str">
        <f t="shared" si="34"/>
        <v/>
      </c>
      <c r="F147" s="45"/>
      <c r="G147" s="45"/>
      <c r="H147" s="45"/>
      <c r="I147" s="46" t="str">
        <f t="shared" si="46"/>
        <v/>
      </c>
      <c r="J147" s="46" t="str">
        <f t="shared" si="47"/>
        <v/>
      </c>
      <c r="K147" s="47" t="str">
        <f t="shared" si="35"/>
        <v/>
      </c>
      <c r="L147" s="47" t="str">
        <f t="shared" si="36"/>
        <v/>
      </c>
      <c r="M147" s="48">
        <f t="shared" si="48"/>
        <v>0</v>
      </c>
      <c r="N147" s="46" t="str">
        <f t="shared" si="37"/>
        <v/>
      </c>
      <c r="O147" s="47" t="str">
        <f t="shared" si="38"/>
        <v/>
      </c>
      <c r="P147" s="47" t="str">
        <f t="shared" si="39"/>
        <v/>
      </c>
      <c r="Q147" s="48">
        <f t="shared" si="49"/>
        <v>0</v>
      </c>
      <c r="R147" s="2"/>
      <c r="AH147" s="57" t="str">
        <f>IF(G147&gt;1,IF($E$10&gt;0,100-(#REF!/(1+(AL147/#REF!)^#REF!)^#REF!+#REF!/(AL147-1))*100,100-(AL147*D$5+D$6)*100),"")</f>
        <v/>
      </c>
      <c r="AI147" s="21" t="str">
        <f t="shared" si="40"/>
        <v/>
      </c>
      <c r="AJ147" s="21" t="str">
        <f t="shared" si="41"/>
        <v/>
      </c>
      <c r="AK147" s="48">
        <f t="shared" si="42"/>
        <v>0</v>
      </c>
      <c r="AL147" s="58" t="str">
        <f t="shared" si="43"/>
        <v/>
      </c>
      <c r="AM147" s="59" t="str">
        <f t="shared" si="44"/>
        <v/>
      </c>
      <c r="AN147" s="59" t="str">
        <f t="shared" si="45"/>
        <v/>
      </c>
      <c r="AO147" s="60"/>
    </row>
    <row r="148" spans="3:41" x14ac:dyDescent="0.25">
      <c r="C148" s="82"/>
      <c r="D148" s="45"/>
      <c r="E148" s="83" t="str">
        <f t="shared" si="34"/>
        <v/>
      </c>
      <c r="F148" s="45"/>
      <c r="G148" s="45"/>
      <c r="H148" s="45"/>
      <c r="I148" s="46" t="str">
        <f t="shared" si="46"/>
        <v/>
      </c>
      <c r="J148" s="46" t="str">
        <f t="shared" si="47"/>
        <v/>
      </c>
      <c r="K148" s="47" t="str">
        <f t="shared" si="35"/>
        <v/>
      </c>
      <c r="L148" s="47" t="str">
        <f t="shared" si="36"/>
        <v/>
      </c>
      <c r="M148" s="48">
        <f t="shared" si="48"/>
        <v>0</v>
      </c>
      <c r="N148" s="46" t="str">
        <f t="shared" si="37"/>
        <v/>
      </c>
      <c r="O148" s="47" t="str">
        <f t="shared" si="38"/>
        <v/>
      </c>
      <c r="P148" s="47" t="str">
        <f t="shared" si="39"/>
        <v/>
      </c>
      <c r="Q148" s="48">
        <f t="shared" si="49"/>
        <v>0</v>
      </c>
      <c r="R148" s="2"/>
      <c r="AH148" s="57" t="str">
        <f>IF(G148&gt;1,IF($E$10&gt;0,100-(#REF!/(1+(AL148/#REF!)^#REF!)^#REF!+#REF!/(AL148-1))*100,100-(AL148*D$5+D$6)*100),"")</f>
        <v/>
      </c>
      <c r="AI148" s="21" t="str">
        <f t="shared" si="40"/>
        <v/>
      </c>
      <c r="AJ148" s="21" t="str">
        <f t="shared" si="41"/>
        <v/>
      </c>
      <c r="AK148" s="48">
        <f t="shared" si="42"/>
        <v>0</v>
      </c>
      <c r="AL148" s="58" t="str">
        <f t="shared" si="43"/>
        <v/>
      </c>
      <c r="AM148" s="59" t="str">
        <f t="shared" si="44"/>
        <v/>
      </c>
      <c r="AN148" s="59" t="str">
        <f t="shared" si="45"/>
        <v/>
      </c>
      <c r="AO148" s="60"/>
    </row>
    <row r="149" spans="3:41" x14ac:dyDescent="0.25">
      <c r="C149" s="82"/>
      <c r="D149" s="45"/>
      <c r="E149" s="83" t="str">
        <f t="shared" si="34"/>
        <v/>
      </c>
      <c r="F149" s="45"/>
      <c r="G149" s="45"/>
      <c r="H149" s="45"/>
      <c r="I149" s="46" t="str">
        <f t="shared" si="46"/>
        <v/>
      </c>
      <c r="J149" s="46" t="str">
        <f t="shared" si="47"/>
        <v/>
      </c>
      <c r="K149" s="47" t="str">
        <f t="shared" si="35"/>
        <v/>
      </c>
      <c r="L149" s="47" t="str">
        <f t="shared" si="36"/>
        <v/>
      </c>
      <c r="M149" s="48">
        <f t="shared" si="48"/>
        <v>0</v>
      </c>
      <c r="N149" s="46" t="str">
        <f t="shared" si="37"/>
        <v/>
      </c>
      <c r="O149" s="47" t="str">
        <f t="shared" si="38"/>
        <v/>
      </c>
      <c r="P149" s="47" t="str">
        <f t="shared" si="39"/>
        <v/>
      </c>
      <c r="Q149" s="48">
        <f t="shared" si="49"/>
        <v>0</v>
      </c>
      <c r="R149" s="2"/>
      <c r="AH149" s="57" t="str">
        <f>IF(G149&gt;1,IF($E$10&gt;0,100-(#REF!/(1+(AL149/#REF!)^#REF!)^#REF!+#REF!/(AL149-1))*100,100-(AL149*D$5+D$6)*100),"")</f>
        <v/>
      </c>
      <c r="AI149" s="21" t="str">
        <f t="shared" si="40"/>
        <v/>
      </c>
      <c r="AJ149" s="21" t="str">
        <f t="shared" si="41"/>
        <v/>
      </c>
      <c r="AK149" s="48">
        <f t="shared" si="42"/>
        <v>0</v>
      </c>
      <c r="AL149" s="58" t="str">
        <f t="shared" si="43"/>
        <v/>
      </c>
      <c r="AM149" s="59" t="str">
        <f t="shared" si="44"/>
        <v/>
      </c>
      <c r="AN149" s="59" t="str">
        <f t="shared" si="45"/>
        <v/>
      </c>
      <c r="AO149" s="60"/>
    </row>
    <row r="150" spans="3:41" x14ac:dyDescent="0.25">
      <c r="C150" s="82"/>
      <c r="D150" s="45"/>
      <c r="E150" s="83" t="str">
        <f t="shared" si="34"/>
        <v/>
      </c>
      <c r="F150" s="45"/>
      <c r="G150" s="45"/>
      <c r="H150" s="45"/>
      <c r="I150" s="46" t="str">
        <f t="shared" si="46"/>
        <v/>
      </c>
      <c r="J150" s="46" t="str">
        <f t="shared" si="47"/>
        <v/>
      </c>
      <c r="K150" s="47" t="str">
        <f t="shared" si="35"/>
        <v/>
      </c>
      <c r="L150" s="47" t="str">
        <f t="shared" si="36"/>
        <v/>
      </c>
      <c r="M150" s="48">
        <f t="shared" si="48"/>
        <v>0</v>
      </c>
      <c r="N150" s="46" t="str">
        <f t="shared" si="37"/>
        <v/>
      </c>
      <c r="O150" s="47" t="str">
        <f t="shared" si="38"/>
        <v/>
      </c>
      <c r="P150" s="47" t="str">
        <f t="shared" si="39"/>
        <v/>
      </c>
      <c r="Q150" s="48">
        <f t="shared" si="49"/>
        <v>0</v>
      </c>
      <c r="R150" s="2"/>
      <c r="AH150" s="57" t="str">
        <f>IF(G150&gt;1,IF($E$10&gt;0,100-(#REF!/(1+(AL150/#REF!)^#REF!)^#REF!+#REF!/(AL150-1))*100,100-(AL150*D$5+D$6)*100),"")</f>
        <v/>
      </c>
      <c r="AI150" s="21" t="str">
        <f t="shared" si="40"/>
        <v/>
      </c>
      <c r="AJ150" s="21" t="str">
        <f t="shared" si="41"/>
        <v/>
      </c>
      <c r="AK150" s="48">
        <f t="shared" si="42"/>
        <v>0</v>
      </c>
      <c r="AL150" s="58" t="str">
        <f t="shared" si="43"/>
        <v/>
      </c>
      <c r="AM150" s="59" t="str">
        <f t="shared" si="44"/>
        <v/>
      </c>
      <c r="AN150" s="59" t="str">
        <f t="shared" si="45"/>
        <v/>
      </c>
      <c r="AO150" s="60"/>
    </row>
    <row r="151" spans="3:41" x14ac:dyDescent="0.25">
      <c r="C151" s="82"/>
      <c r="D151" s="45"/>
      <c r="E151" s="83" t="str">
        <f t="shared" si="34"/>
        <v/>
      </c>
      <c r="F151" s="45"/>
      <c r="G151" s="45"/>
      <c r="H151" s="45"/>
      <c r="I151" s="46" t="str">
        <f t="shared" si="46"/>
        <v/>
      </c>
      <c r="J151" s="46" t="str">
        <f t="shared" si="47"/>
        <v/>
      </c>
      <c r="K151" s="47" t="str">
        <f t="shared" si="35"/>
        <v/>
      </c>
      <c r="L151" s="47" t="str">
        <f t="shared" si="36"/>
        <v/>
      </c>
      <c r="M151" s="48">
        <f t="shared" si="48"/>
        <v>0</v>
      </c>
      <c r="N151" s="46" t="str">
        <f t="shared" si="37"/>
        <v/>
      </c>
      <c r="O151" s="47" t="str">
        <f t="shared" si="38"/>
        <v/>
      </c>
      <c r="P151" s="47" t="str">
        <f t="shared" si="39"/>
        <v/>
      </c>
      <c r="Q151" s="48">
        <f t="shared" si="49"/>
        <v>0</v>
      </c>
      <c r="R151" s="2"/>
      <c r="AH151" s="57" t="str">
        <f>IF(G151&gt;1,IF($E$10&gt;0,100-(#REF!/(1+(AL151/#REF!)^#REF!)^#REF!+#REF!/(AL151-1))*100,100-(AL151*D$5+D$6)*100),"")</f>
        <v/>
      </c>
      <c r="AI151" s="21" t="str">
        <f t="shared" si="40"/>
        <v/>
      </c>
      <c r="AJ151" s="21" t="str">
        <f t="shared" si="41"/>
        <v/>
      </c>
      <c r="AK151" s="48">
        <f t="shared" si="42"/>
        <v>0</v>
      </c>
      <c r="AL151" s="58" t="str">
        <f t="shared" si="43"/>
        <v/>
      </c>
      <c r="AM151" s="59" t="str">
        <f t="shared" si="44"/>
        <v/>
      </c>
      <c r="AN151" s="59" t="str">
        <f t="shared" si="45"/>
        <v/>
      </c>
      <c r="AO151" s="60"/>
    </row>
    <row r="152" spans="3:41" x14ac:dyDescent="0.25">
      <c r="C152" s="82"/>
      <c r="D152" s="45"/>
      <c r="E152" s="83" t="str">
        <f t="shared" si="34"/>
        <v/>
      </c>
      <c r="F152" s="45"/>
      <c r="G152" s="45"/>
      <c r="H152" s="45"/>
      <c r="I152" s="46" t="str">
        <f t="shared" si="46"/>
        <v/>
      </c>
      <c r="J152" s="46" t="str">
        <f t="shared" si="47"/>
        <v/>
      </c>
      <c r="K152" s="47" t="str">
        <f t="shared" si="35"/>
        <v/>
      </c>
      <c r="L152" s="47" t="str">
        <f t="shared" si="36"/>
        <v/>
      </c>
      <c r="M152" s="48">
        <f t="shared" si="48"/>
        <v>0</v>
      </c>
      <c r="N152" s="46" t="str">
        <f t="shared" si="37"/>
        <v/>
      </c>
      <c r="O152" s="47" t="str">
        <f t="shared" si="38"/>
        <v/>
      </c>
      <c r="P152" s="47" t="str">
        <f t="shared" si="39"/>
        <v/>
      </c>
      <c r="Q152" s="48">
        <f t="shared" si="49"/>
        <v>0</v>
      </c>
      <c r="R152" s="2"/>
      <c r="AH152" s="57" t="str">
        <f>IF(G152&gt;1,IF($E$10&gt;0,100-(#REF!/(1+(AL152/#REF!)^#REF!)^#REF!+#REF!/(AL152-1))*100,100-(AL152*D$5+D$6)*100),"")</f>
        <v/>
      </c>
      <c r="AI152" s="21" t="str">
        <f t="shared" si="40"/>
        <v/>
      </c>
      <c r="AJ152" s="21" t="str">
        <f t="shared" si="41"/>
        <v/>
      </c>
      <c r="AK152" s="48">
        <f t="shared" si="42"/>
        <v>0</v>
      </c>
      <c r="AL152" s="58" t="str">
        <f t="shared" si="43"/>
        <v/>
      </c>
      <c r="AM152" s="59" t="str">
        <f t="shared" si="44"/>
        <v/>
      </c>
      <c r="AN152" s="59" t="str">
        <f t="shared" si="45"/>
        <v/>
      </c>
      <c r="AO152" s="60"/>
    </row>
    <row r="153" spans="3:41" x14ac:dyDescent="0.25">
      <c r="C153" s="82"/>
      <c r="D153" s="45"/>
      <c r="E153" s="83" t="str">
        <f t="shared" si="34"/>
        <v/>
      </c>
      <c r="F153" s="45"/>
      <c r="G153" s="45"/>
      <c r="H153" s="45"/>
      <c r="I153" s="46" t="str">
        <f t="shared" si="46"/>
        <v/>
      </c>
      <c r="J153" s="46" t="str">
        <f t="shared" si="47"/>
        <v/>
      </c>
      <c r="K153" s="47" t="str">
        <f t="shared" si="35"/>
        <v/>
      </c>
      <c r="L153" s="47" t="str">
        <f t="shared" si="36"/>
        <v/>
      </c>
      <c r="M153" s="48">
        <f t="shared" si="48"/>
        <v>0</v>
      </c>
      <c r="N153" s="46" t="str">
        <f t="shared" si="37"/>
        <v/>
      </c>
      <c r="O153" s="47" t="str">
        <f t="shared" si="38"/>
        <v/>
      </c>
      <c r="P153" s="47" t="str">
        <f t="shared" si="39"/>
        <v/>
      </c>
      <c r="Q153" s="48">
        <f t="shared" si="49"/>
        <v>0</v>
      </c>
      <c r="R153" s="2"/>
      <c r="AH153" s="57" t="str">
        <f>IF(G153&gt;1,IF($E$10&gt;0,100-(#REF!/(1+(AL153/#REF!)^#REF!)^#REF!+#REF!/(AL153-1))*100,100-(AL153*D$5+D$6)*100),"")</f>
        <v/>
      </c>
      <c r="AI153" s="21" t="str">
        <f t="shared" si="40"/>
        <v/>
      </c>
      <c r="AJ153" s="21" t="str">
        <f t="shared" si="41"/>
        <v/>
      </c>
      <c r="AK153" s="48">
        <f t="shared" si="42"/>
        <v>0</v>
      </c>
      <c r="AL153" s="58" t="str">
        <f t="shared" si="43"/>
        <v/>
      </c>
      <c r="AM153" s="59" t="str">
        <f t="shared" si="44"/>
        <v/>
      </c>
      <c r="AN153" s="59" t="str">
        <f t="shared" si="45"/>
        <v/>
      </c>
      <c r="AO153" s="60"/>
    </row>
    <row r="154" spans="3:41" x14ac:dyDescent="0.25">
      <c r="C154" s="82"/>
      <c r="D154" s="45"/>
      <c r="E154" s="83" t="str">
        <f t="shared" si="34"/>
        <v/>
      </c>
      <c r="F154" s="45"/>
      <c r="G154" s="45"/>
      <c r="H154" s="45"/>
      <c r="I154" s="46" t="str">
        <f t="shared" si="46"/>
        <v/>
      </c>
      <c r="J154" s="46" t="str">
        <f t="shared" si="47"/>
        <v/>
      </c>
      <c r="K154" s="47" t="str">
        <f t="shared" si="35"/>
        <v/>
      </c>
      <c r="L154" s="47" t="str">
        <f t="shared" si="36"/>
        <v/>
      </c>
      <c r="M154" s="48">
        <f t="shared" si="48"/>
        <v>0</v>
      </c>
      <c r="N154" s="46" t="str">
        <f t="shared" si="37"/>
        <v/>
      </c>
      <c r="O154" s="47" t="str">
        <f t="shared" si="38"/>
        <v/>
      </c>
      <c r="P154" s="47" t="str">
        <f t="shared" si="39"/>
        <v/>
      </c>
      <c r="Q154" s="48">
        <f t="shared" si="49"/>
        <v>0</v>
      </c>
      <c r="R154" s="2"/>
      <c r="AH154" s="57" t="str">
        <f>IF(G154&gt;1,IF($E$10&gt;0,100-(#REF!/(1+(AL154/#REF!)^#REF!)^#REF!+#REF!/(AL154-1))*100,100-(AL154*D$5+D$6)*100),"")</f>
        <v/>
      </c>
      <c r="AI154" s="21" t="str">
        <f t="shared" si="40"/>
        <v/>
      </c>
      <c r="AJ154" s="21" t="str">
        <f t="shared" si="41"/>
        <v/>
      </c>
      <c r="AK154" s="48">
        <f t="shared" si="42"/>
        <v>0</v>
      </c>
      <c r="AL154" s="58" t="str">
        <f t="shared" si="43"/>
        <v/>
      </c>
      <c r="AM154" s="59" t="str">
        <f t="shared" si="44"/>
        <v/>
      </c>
      <c r="AN154" s="59" t="str">
        <f t="shared" si="45"/>
        <v/>
      </c>
      <c r="AO154" s="60"/>
    </row>
    <row r="155" spans="3:41" x14ac:dyDescent="0.25">
      <c r="C155" s="82"/>
      <c r="D155" s="45"/>
      <c r="E155" s="83" t="str">
        <f t="shared" si="34"/>
        <v/>
      </c>
      <c r="F155" s="45"/>
      <c r="G155" s="45"/>
      <c r="H155" s="45"/>
      <c r="I155" s="46" t="str">
        <f t="shared" si="46"/>
        <v/>
      </c>
      <c r="J155" s="46" t="str">
        <f t="shared" si="47"/>
        <v/>
      </c>
      <c r="K155" s="47" t="str">
        <f t="shared" si="35"/>
        <v/>
      </c>
      <c r="L155" s="47" t="str">
        <f t="shared" si="36"/>
        <v/>
      </c>
      <c r="M155" s="48">
        <f t="shared" si="48"/>
        <v>0</v>
      </c>
      <c r="N155" s="46" t="str">
        <f t="shared" si="37"/>
        <v/>
      </c>
      <c r="O155" s="47" t="str">
        <f t="shared" si="38"/>
        <v/>
      </c>
      <c r="P155" s="47" t="str">
        <f t="shared" si="39"/>
        <v/>
      </c>
      <c r="Q155" s="48">
        <f t="shared" si="49"/>
        <v>0</v>
      </c>
      <c r="R155" s="2"/>
      <c r="AH155" s="57" t="str">
        <f>IF(G155&gt;1,IF($E$10&gt;0,100-(#REF!/(1+(AL155/#REF!)^#REF!)^#REF!+#REF!/(AL155-1))*100,100-(AL155*D$5+D$6)*100),"")</f>
        <v/>
      </c>
      <c r="AI155" s="21" t="str">
        <f t="shared" si="40"/>
        <v/>
      </c>
      <c r="AJ155" s="21" t="str">
        <f t="shared" si="41"/>
        <v/>
      </c>
      <c r="AK155" s="48">
        <f t="shared" si="42"/>
        <v>0</v>
      </c>
      <c r="AL155" s="58" t="str">
        <f t="shared" si="43"/>
        <v/>
      </c>
      <c r="AM155" s="59" t="str">
        <f t="shared" si="44"/>
        <v/>
      </c>
      <c r="AN155" s="59" t="str">
        <f t="shared" si="45"/>
        <v/>
      </c>
      <c r="AO155" s="60"/>
    </row>
    <row r="156" spans="3:41" x14ac:dyDescent="0.25">
      <c r="C156" s="82"/>
      <c r="D156" s="45"/>
      <c r="E156" s="83" t="str">
        <f t="shared" si="34"/>
        <v/>
      </c>
      <c r="F156" s="45"/>
      <c r="G156" s="45"/>
      <c r="H156" s="45"/>
      <c r="I156" s="46" t="str">
        <f t="shared" si="46"/>
        <v/>
      </c>
      <c r="J156" s="46" t="str">
        <f t="shared" si="47"/>
        <v/>
      </c>
      <c r="K156" s="47" t="str">
        <f t="shared" si="35"/>
        <v/>
      </c>
      <c r="L156" s="47" t="str">
        <f t="shared" si="36"/>
        <v/>
      </c>
      <c r="M156" s="48">
        <f t="shared" si="48"/>
        <v>0</v>
      </c>
      <c r="N156" s="46" t="str">
        <f t="shared" si="37"/>
        <v/>
      </c>
      <c r="O156" s="47" t="str">
        <f t="shared" si="38"/>
        <v/>
      </c>
      <c r="P156" s="47" t="str">
        <f t="shared" si="39"/>
        <v/>
      </c>
      <c r="Q156" s="48">
        <f t="shared" si="49"/>
        <v>0</v>
      </c>
      <c r="R156" s="2"/>
      <c r="AH156" s="57" t="str">
        <f>IF(G156&gt;1,IF($E$10&gt;0,100-(#REF!/(1+(AL156/#REF!)^#REF!)^#REF!+#REF!/(AL156-1))*100,100-(AL156*D$5+D$6)*100),"")</f>
        <v/>
      </c>
      <c r="AI156" s="21" t="str">
        <f t="shared" si="40"/>
        <v/>
      </c>
      <c r="AJ156" s="21" t="str">
        <f t="shared" si="41"/>
        <v/>
      </c>
      <c r="AK156" s="48">
        <f t="shared" si="42"/>
        <v>0</v>
      </c>
      <c r="AL156" s="58" t="str">
        <f t="shared" si="43"/>
        <v/>
      </c>
      <c r="AM156" s="59" t="str">
        <f t="shared" si="44"/>
        <v/>
      </c>
      <c r="AN156" s="59" t="str">
        <f t="shared" si="45"/>
        <v/>
      </c>
      <c r="AO156" s="60"/>
    </row>
    <row r="157" spans="3:41" x14ac:dyDescent="0.25">
      <c r="C157" s="82"/>
      <c r="D157" s="45"/>
      <c r="E157" s="83" t="str">
        <f t="shared" si="34"/>
        <v/>
      </c>
      <c r="F157" s="45"/>
      <c r="G157" s="45"/>
      <c r="H157" s="45"/>
      <c r="I157" s="46" t="str">
        <f t="shared" si="46"/>
        <v/>
      </c>
      <c r="J157" s="46" t="str">
        <f t="shared" si="47"/>
        <v/>
      </c>
      <c r="K157" s="47" t="str">
        <f t="shared" si="35"/>
        <v/>
      </c>
      <c r="L157" s="47" t="str">
        <f t="shared" si="36"/>
        <v/>
      </c>
      <c r="M157" s="48">
        <f t="shared" si="48"/>
        <v>0</v>
      </c>
      <c r="N157" s="46" t="str">
        <f t="shared" si="37"/>
        <v/>
      </c>
      <c r="O157" s="47" t="str">
        <f t="shared" si="38"/>
        <v/>
      </c>
      <c r="P157" s="47" t="str">
        <f t="shared" si="39"/>
        <v/>
      </c>
      <c r="Q157" s="48">
        <f t="shared" si="49"/>
        <v>0</v>
      </c>
      <c r="R157" s="2"/>
      <c r="AH157" s="57" t="str">
        <f>IF(G157&gt;1,IF($E$10&gt;0,100-(#REF!/(1+(AL157/#REF!)^#REF!)^#REF!+#REF!/(AL157-1))*100,100-(AL157*D$5+D$6)*100),"")</f>
        <v/>
      </c>
      <c r="AI157" s="21" t="str">
        <f t="shared" si="40"/>
        <v/>
      </c>
      <c r="AJ157" s="21" t="str">
        <f t="shared" si="41"/>
        <v/>
      </c>
      <c r="AK157" s="48">
        <f t="shared" si="42"/>
        <v>0</v>
      </c>
      <c r="AL157" s="58" t="str">
        <f t="shared" si="43"/>
        <v/>
      </c>
      <c r="AM157" s="59" t="str">
        <f t="shared" si="44"/>
        <v/>
      </c>
      <c r="AN157" s="59" t="str">
        <f t="shared" si="45"/>
        <v/>
      </c>
      <c r="AO157" s="60"/>
    </row>
    <row r="158" spans="3:41" x14ac:dyDescent="0.25">
      <c r="C158" s="82"/>
      <c r="D158" s="45"/>
      <c r="E158" s="83" t="str">
        <f t="shared" si="34"/>
        <v/>
      </c>
      <c r="F158" s="45"/>
      <c r="G158" s="45"/>
      <c r="H158" s="45"/>
      <c r="I158" s="46" t="str">
        <f t="shared" si="46"/>
        <v/>
      </c>
      <c r="J158" s="46" t="str">
        <f t="shared" si="47"/>
        <v/>
      </c>
      <c r="K158" s="47" t="str">
        <f t="shared" si="35"/>
        <v/>
      </c>
      <c r="L158" s="47" t="str">
        <f t="shared" si="36"/>
        <v/>
      </c>
      <c r="M158" s="48">
        <f t="shared" si="48"/>
        <v>0</v>
      </c>
      <c r="N158" s="46" t="str">
        <f t="shared" si="37"/>
        <v/>
      </c>
      <c r="O158" s="47" t="str">
        <f t="shared" si="38"/>
        <v/>
      </c>
      <c r="P158" s="47" t="str">
        <f t="shared" si="39"/>
        <v/>
      </c>
      <c r="Q158" s="48">
        <f t="shared" si="49"/>
        <v>0</v>
      </c>
      <c r="R158" s="2"/>
      <c r="AH158" s="57" t="str">
        <f>IF(G158&gt;1,IF($E$10&gt;0,100-(#REF!/(1+(AL158/#REF!)^#REF!)^#REF!+#REF!/(AL158-1))*100,100-(AL158*D$5+D$6)*100),"")</f>
        <v/>
      </c>
      <c r="AI158" s="21" t="str">
        <f t="shared" si="40"/>
        <v/>
      </c>
      <c r="AJ158" s="21" t="str">
        <f t="shared" si="41"/>
        <v/>
      </c>
      <c r="AK158" s="48">
        <f t="shared" si="42"/>
        <v>0</v>
      </c>
      <c r="AL158" s="58" t="str">
        <f t="shared" si="43"/>
        <v/>
      </c>
      <c r="AM158" s="59" t="str">
        <f t="shared" si="44"/>
        <v/>
      </c>
      <c r="AN158" s="59" t="str">
        <f t="shared" si="45"/>
        <v/>
      </c>
      <c r="AO158" s="60"/>
    </row>
    <row r="159" spans="3:41" x14ac:dyDescent="0.25">
      <c r="C159" s="82"/>
      <c r="D159" s="45"/>
      <c r="E159" s="83" t="str">
        <f t="shared" si="34"/>
        <v/>
      </c>
      <c r="F159" s="45"/>
      <c r="G159" s="45"/>
      <c r="H159" s="45"/>
      <c r="I159" s="46" t="str">
        <f t="shared" si="46"/>
        <v/>
      </c>
      <c r="J159" s="46" t="str">
        <f t="shared" si="47"/>
        <v/>
      </c>
      <c r="K159" s="47" t="str">
        <f t="shared" si="35"/>
        <v/>
      </c>
      <c r="L159" s="47" t="str">
        <f t="shared" si="36"/>
        <v/>
      </c>
      <c r="M159" s="48">
        <f t="shared" si="48"/>
        <v>0</v>
      </c>
      <c r="N159" s="46" t="str">
        <f t="shared" si="37"/>
        <v/>
      </c>
      <c r="O159" s="47" t="str">
        <f t="shared" si="38"/>
        <v/>
      </c>
      <c r="P159" s="47" t="str">
        <f t="shared" si="39"/>
        <v/>
      </c>
      <c r="Q159" s="48">
        <f t="shared" si="49"/>
        <v>0</v>
      </c>
      <c r="R159" s="2"/>
      <c r="AH159" s="57" t="str">
        <f>IF(G159&gt;1,IF($E$10&gt;0,100-(#REF!/(1+(AL159/#REF!)^#REF!)^#REF!+#REF!/(AL159-1))*100,100-(AL159*D$5+D$6)*100),"")</f>
        <v/>
      </c>
      <c r="AI159" s="21" t="str">
        <f t="shared" si="40"/>
        <v/>
      </c>
      <c r="AJ159" s="21" t="str">
        <f t="shared" si="41"/>
        <v/>
      </c>
      <c r="AK159" s="48">
        <f t="shared" si="42"/>
        <v>0</v>
      </c>
      <c r="AL159" s="58" t="str">
        <f t="shared" si="43"/>
        <v/>
      </c>
      <c r="AM159" s="59" t="str">
        <f t="shared" si="44"/>
        <v/>
      </c>
      <c r="AN159" s="59" t="str">
        <f t="shared" si="45"/>
        <v/>
      </c>
      <c r="AO159" s="60"/>
    </row>
    <row r="160" spans="3:41" x14ac:dyDescent="0.25">
      <c r="C160" s="82"/>
      <c r="D160" s="45"/>
      <c r="E160" s="83" t="str">
        <f t="shared" si="34"/>
        <v/>
      </c>
      <c r="F160" s="45"/>
      <c r="G160" s="45"/>
      <c r="H160" s="45"/>
      <c r="I160" s="46" t="str">
        <f t="shared" si="46"/>
        <v/>
      </c>
      <c r="J160" s="46" t="str">
        <f t="shared" si="47"/>
        <v/>
      </c>
      <c r="K160" s="47" t="str">
        <f t="shared" si="35"/>
        <v/>
      </c>
      <c r="L160" s="47" t="str">
        <f t="shared" si="36"/>
        <v/>
      </c>
      <c r="M160" s="48">
        <f t="shared" si="48"/>
        <v>0</v>
      </c>
      <c r="N160" s="46" t="str">
        <f t="shared" si="37"/>
        <v/>
      </c>
      <c r="O160" s="47" t="str">
        <f t="shared" si="38"/>
        <v/>
      </c>
      <c r="P160" s="47" t="str">
        <f t="shared" si="39"/>
        <v/>
      </c>
      <c r="Q160" s="48">
        <f t="shared" si="49"/>
        <v>0</v>
      </c>
      <c r="R160" s="2"/>
      <c r="AH160" s="57" t="str">
        <f>IF(G160&gt;1,IF($E$10&gt;0,100-(#REF!/(1+(AL160/#REF!)^#REF!)^#REF!+#REF!/(AL160-1))*100,100-(AL160*D$5+D$6)*100),"")</f>
        <v/>
      </c>
      <c r="AI160" s="21" t="str">
        <f t="shared" si="40"/>
        <v/>
      </c>
      <c r="AJ160" s="21" t="str">
        <f t="shared" si="41"/>
        <v/>
      </c>
      <c r="AK160" s="48">
        <f t="shared" si="42"/>
        <v>0</v>
      </c>
      <c r="AL160" s="58" t="str">
        <f t="shared" si="43"/>
        <v/>
      </c>
      <c r="AM160" s="59" t="str">
        <f t="shared" si="44"/>
        <v/>
      </c>
      <c r="AN160" s="59" t="str">
        <f t="shared" si="45"/>
        <v/>
      </c>
      <c r="AO160" s="60"/>
    </row>
    <row r="161" spans="3:41" x14ac:dyDescent="0.25">
      <c r="C161" s="82"/>
      <c r="D161" s="45"/>
      <c r="E161" s="83" t="str">
        <f t="shared" si="34"/>
        <v/>
      </c>
      <c r="F161" s="45"/>
      <c r="G161" s="45"/>
      <c r="H161" s="45"/>
      <c r="I161" s="46" t="str">
        <f t="shared" si="46"/>
        <v/>
      </c>
      <c r="J161" s="46" t="str">
        <f t="shared" si="47"/>
        <v/>
      </c>
      <c r="K161" s="47" t="str">
        <f t="shared" si="35"/>
        <v/>
      </c>
      <c r="L161" s="47" t="str">
        <f t="shared" si="36"/>
        <v/>
      </c>
      <c r="M161" s="48">
        <f t="shared" si="48"/>
        <v>0</v>
      </c>
      <c r="N161" s="46" t="str">
        <f t="shared" si="37"/>
        <v/>
      </c>
      <c r="O161" s="47" t="str">
        <f t="shared" si="38"/>
        <v/>
      </c>
      <c r="P161" s="47" t="str">
        <f t="shared" si="39"/>
        <v/>
      </c>
      <c r="Q161" s="48">
        <f t="shared" si="49"/>
        <v>0</v>
      </c>
      <c r="R161" s="2"/>
      <c r="AH161" s="57" t="str">
        <f>IF(G161&gt;1,IF($E$10&gt;0,100-(#REF!/(1+(AL161/#REF!)^#REF!)^#REF!+#REF!/(AL161-1))*100,100-(AL161*D$5+D$6)*100),"")</f>
        <v/>
      </c>
      <c r="AI161" s="21" t="str">
        <f t="shared" si="40"/>
        <v/>
      </c>
      <c r="AJ161" s="21" t="str">
        <f t="shared" si="41"/>
        <v/>
      </c>
      <c r="AK161" s="48">
        <f t="shared" si="42"/>
        <v>0</v>
      </c>
      <c r="AL161" s="58" t="str">
        <f t="shared" si="43"/>
        <v/>
      </c>
      <c r="AM161" s="59" t="str">
        <f t="shared" si="44"/>
        <v/>
      </c>
      <c r="AN161" s="59" t="str">
        <f t="shared" si="45"/>
        <v/>
      </c>
      <c r="AO161" s="60"/>
    </row>
    <row r="162" spans="3:41" x14ac:dyDescent="0.25">
      <c r="C162" s="82"/>
      <c r="D162" s="45"/>
      <c r="E162" s="83" t="str">
        <f t="shared" si="34"/>
        <v/>
      </c>
      <c r="F162" s="45"/>
      <c r="G162" s="45"/>
      <c r="H162" s="45"/>
      <c r="I162" s="46" t="str">
        <f t="shared" si="46"/>
        <v/>
      </c>
      <c r="J162" s="46" t="str">
        <f t="shared" si="47"/>
        <v/>
      </c>
      <c r="K162" s="47" t="str">
        <f t="shared" si="35"/>
        <v/>
      </c>
      <c r="L162" s="47" t="str">
        <f t="shared" si="36"/>
        <v/>
      </c>
      <c r="M162" s="48">
        <f t="shared" si="48"/>
        <v>0</v>
      </c>
      <c r="N162" s="46" t="str">
        <f t="shared" si="37"/>
        <v/>
      </c>
      <c r="O162" s="47" t="str">
        <f t="shared" si="38"/>
        <v/>
      </c>
      <c r="P162" s="47" t="str">
        <f t="shared" si="39"/>
        <v/>
      </c>
      <c r="Q162" s="48">
        <f t="shared" si="49"/>
        <v>0</v>
      </c>
      <c r="R162" s="2"/>
      <c r="AH162" s="57" t="str">
        <f>IF(G162&gt;1,IF($E$10&gt;0,100-(#REF!/(1+(AL162/#REF!)^#REF!)^#REF!+#REF!/(AL162-1))*100,100-(AL162*D$5+D$6)*100),"")</f>
        <v/>
      </c>
      <c r="AI162" s="21" t="str">
        <f t="shared" si="40"/>
        <v/>
      </c>
      <c r="AJ162" s="21" t="str">
        <f t="shared" si="41"/>
        <v/>
      </c>
      <c r="AK162" s="48">
        <f t="shared" si="42"/>
        <v>0</v>
      </c>
      <c r="AL162" s="58" t="str">
        <f t="shared" si="43"/>
        <v/>
      </c>
      <c r="AM162" s="59" t="str">
        <f t="shared" si="44"/>
        <v/>
      </c>
      <c r="AN162" s="59" t="str">
        <f t="shared" si="45"/>
        <v/>
      </c>
      <c r="AO162" s="60"/>
    </row>
    <row r="163" spans="3:41" x14ac:dyDescent="0.25">
      <c r="C163" s="82"/>
      <c r="D163" s="45"/>
      <c r="E163" s="83" t="str">
        <f t="shared" si="34"/>
        <v/>
      </c>
      <c r="F163" s="45"/>
      <c r="G163" s="45"/>
      <c r="H163" s="45"/>
      <c r="I163" s="46" t="str">
        <f t="shared" si="46"/>
        <v/>
      </c>
      <c r="J163" s="46" t="str">
        <f t="shared" si="47"/>
        <v/>
      </c>
      <c r="K163" s="47" t="str">
        <f t="shared" si="35"/>
        <v/>
      </c>
      <c r="L163" s="47" t="str">
        <f t="shared" si="36"/>
        <v/>
      </c>
      <c r="M163" s="48">
        <f t="shared" si="48"/>
        <v>0</v>
      </c>
      <c r="N163" s="46" t="str">
        <f t="shared" si="37"/>
        <v/>
      </c>
      <c r="O163" s="47" t="str">
        <f t="shared" si="38"/>
        <v/>
      </c>
      <c r="P163" s="47" t="str">
        <f t="shared" si="39"/>
        <v/>
      </c>
      <c r="Q163" s="48">
        <f t="shared" si="49"/>
        <v>0</v>
      </c>
      <c r="R163" s="2"/>
      <c r="AH163" s="57" t="str">
        <f>IF(G163&gt;1,IF($E$10&gt;0,100-(#REF!/(1+(AL163/#REF!)^#REF!)^#REF!+#REF!/(AL163-1))*100,100-(AL163*D$5+D$6)*100),"")</f>
        <v/>
      </c>
      <c r="AI163" s="21" t="str">
        <f t="shared" si="40"/>
        <v/>
      </c>
      <c r="AJ163" s="21" t="str">
        <f t="shared" si="41"/>
        <v/>
      </c>
      <c r="AK163" s="48">
        <f t="shared" si="42"/>
        <v>0</v>
      </c>
      <c r="AL163" s="58" t="str">
        <f t="shared" si="43"/>
        <v/>
      </c>
      <c r="AM163" s="59" t="str">
        <f t="shared" si="44"/>
        <v/>
      </c>
      <c r="AN163" s="59" t="str">
        <f t="shared" si="45"/>
        <v/>
      </c>
      <c r="AO163" s="60"/>
    </row>
    <row r="164" spans="3:41" x14ac:dyDescent="0.25">
      <c r="C164" s="82"/>
      <c r="D164" s="45"/>
      <c r="E164" s="83" t="str">
        <f t="shared" ref="E164:E215" si="50">IF(C164&gt;0,100-(C164),"")</f>
        <v/>
      </c>
      <c r="F164" s="45"/>
      <c r="G164" s="45"/>
      <c r="H164" s="45"/>
      <c r="I164" s="46" t="str">
        <f t="shared" si="46"/>
        <v/>
      </c>
      <c r="J164" s="46" t="str">
        <f t="shared" si="47"/>
        <v/>
      </c>
      <c r="K164" s="47" t="str">
        <f t="shared" si="35"/>
        <v/>
      </c>
      <c r="L164" s="47" t="str">
        <f t="shared" si="36"/>
        <v/>
      </c>
      <c r="M164" s="48">
        <f t="shared" si="48"/>
        <v>0</v>
      </c>
      <c r="N164" s="46" t="str">
        <f t="shared" si="37"/>
        <v/>
      </c>
      <c r="O164" s="47" t="str">
        <f t="shared" si="38"/>
        <v/>
      </c>
      <c r="P164" s="47" t="str">
        <f t="shared" si="39"/>
        <v/>
      </c>
      <c r="Q164" s="48">
        <f t="shared" si="49"/>
        <v>0</v>
      </c>
      <c r="R164" s="2"/>
      <c r="AH164" s="57" t="str">
        <f>IF(G164&gt;1,IF($E$10&gt;0,100-(#REF!/(1+(AL164/#REF!)^#REF!)^#REF!+#REF!/(AL164-1))*100,100-(AL164*D$5+D$6)*100),"")</f>
        <v/>
      </c>
      <c r="AI164" s="21" t="str">
        <f t="shared" si="40"/>
        <v/>
      </c>
      <c r="AJ164" s="21" t="str">
        <f t="shared" si="41"/>
        <v/>
      </c>
      <c r="AK164" s="48">
        <f t="shared" si="42"/>
        <v>0</v>
      </c>
      <c r="AL164" s="58" t="str">
        <f t="shared" si="43"/>
        <v/>
      </c>
      <c r="AM164" s="59" t="str">
        <f t="shared" si="44"/>
        <v/>
      </c>
      <c r="AN164" s="59" t="str">
        <f t="shared" si="45"/>
        <v/>
      </c>
      <c r="AO164" s="60"/>
    </row>
    <row r="165" spans="3:41" x14ac:dyDescent="0.25">
      <c r="C165" s="82"/>
      <c r="D165" s="45"/>
      <c r="E165" s="83" t="str">
        <f t="shared" si="50"/>
        <v/>
      </c>
      <c r="F165" s="45"/>
      <c r="G165" s="45"/>
      <c r="H165" s="45"/>
      <c r="I165" s="46" t="str">
        <f t="shared" si="46"/>
        <v/>
      </c>
      <c r="J165" s="46" t="str">
        <f t="shared" si="47"/>
        <v/>
      </c>
      <c r="K165" s="47" t="str">
        <f t="shared" si="35"/>
        <v/>
      </c>
      <c r="L165" s="47" t="str">
        <f t="shared" si="36"/>
        <v/>
      </c>
      <c r="M165" s="48">
        <f t="shared" si="48"/>
        <v>0</v>
      </c>
      <c r="N165" s="46" t="str">
        <f t="shared" si="37"/>
        <v/>
      </c>
      <c r="O165" s="47" t="str">
        <f t="shared" si="38"/>
        <v/>
      </c>
      <c r="P165" s="47" t="str">
        <f t="shared" si="39"/>
        <v/>
      </c>
      <c r="Q165" s="48">
        <f t="shared" si="49"/>
        <v>0</v>
      </c>
      <c r="R165" s="2"/>
      <c r="AH165" s="57" t="str">
        <f>IF(G165&gt;1,IF($E$10&gt;0,100-(#REF!/(1+(AL165/#REF!)^#REF!)^#REF!+#REF!/(AL165-1))*100,100-(AL165*D$5+D$6)*100),"")</f>
        <v/>
      </c>
      <c r="AI165" s="21" t="str">
        <f t="shared" si="40"/>
        <v/>
      </c>
      <c r="AJ165" s="21" t="str">
        <f t="shared" si="41"/>
        <v/>
      </c>
      <c r="AK165" s="48">
        <f t="shared" si="42"/>
        <v>0</v>
      </c>
      <c r="AL165" s="58" t="str">
        <f t="shared" si="43"/>
        <v/>
      </c>
      <c r="AM165" s="59" t="str">
        <f t="shared" si="44"/>
        <v/>
      </c>
      <c r="AN165" s="59" t="str">
        <f t="shared" si="45"/>
        <v/>
      </c>
      <c r="AO165" s="60"/>
    </row>
    <row r="166" spans="3:41" x14ac:dyDescent="0.25">
      <c r="C166" s="82"/>
      <c r="D166" s="45"/>
      <c r="E166" s="83" t="str">
        <f t="shared" si="50"/>
        <v/>
      </c>
      <c r="F166" s="45"/>
      <c r="G166" s="45"/>
      <c r="H166" s="45"/>
      <c r="I166" s="46" t="str">
        <f t="shared" si="46"/>
        <v/>
      </c>
      <c r="J166" s="46" t="str">
        <f t="shared" si="47"/>
        <v/>
      </c>
      <c r="K166" s="47" t="str">
        <f t="shared" si="35"/>
        <v/>
      </c>
      <c r="L166" s="47" t="str">
        <f t="shared" si="36"/>
        <v/>
      </c>
      <c r="M166" s="48">
        <f t="shared" si="48"/>
        <v>0</v>
      </c>
      <c r="N166" s="46" t="str">
        <f t="shared" si="37"/>
        <v/>
      </c>
      <c r="O166" s="47" t="str">
        <f t="shared" si="38"/>
        <v/>
      </c>
      <c r="P166" s="47" t="str">
        <f t="shared" si="39"/>
        <v/>
      </c>
      <c r="Q166" s="48">
        <f t="shared" si="49"/>
        <v>0</v>
      </c>
      <c r="R166" s="2"/>
      <c r="AH166" s="57" t="str">
        <f>IF(G166&gt;1,IF($E$10&gt;0,100-(#REF!/(1+(AL166/#REF!)^#REF!)^#REF!+#REF!/(AL166-1))*100,100-(AL166*D$5+D$6)*100),"")</f>
        <v/>
      </c>
      <c r="AI166" s="21" t="str">
        <f t="shared" si="40"/>
        <v/>
      </c>
      <c r="AJ166" s="21" t="str">
        <f t="shared" si="41"/>
        <v/>
      </c>
      <c r="AK166" s="48">
        <f t="shared" si="42"/>
        <v>0</v>
      </c>
      <c r="AL166" s="58" t="str">
        <f t="shared" si="43"/>
        <v/>
      </c>
      <c r="AM166" s="59" t="str">
        <f t="shared" si="44"/>
        <v/>
      </c>
      <c r="AN166" s="59" t="str">
        <f t="shared" si="45"/>
        <v/>
      </c>
      <c r="AO166" s="60"/>
    </row>
    <row r="167" spans="3:41" x14ac:dyDescent="0.25">
      <c r="C167" s="82"/>
      <c r="D167" s="45"/>
      <c r="E167" s="83" t="str">
        <f t="shared" si="50"/>
        <v/>
      </c>
      <c r="F167" s="45"/>
      <c r="G167" s="45"/>
      <c r="H167" s="45"/>
      <c r="I167" s="46" t="str">
        <f t="shared" si="46"/>
        <v/>
      </c>
      <c r="J167" s="46" t="str">
        <f t="shared" si="47"/>
        <v/>
      </c>
      <c r="K167" s="47" t="str">
        <f t="shared" si="35"/>
        <v/>
      </c>
      <c r="L167" s="47" t="str">
        <f t="shared" si="36"/>
        <v/>
      </c>
      <c r="M167" s="48">
        <f t="shared" si="48"/>
        <v>0</v>
      </c>
      <c r="N167" s="46" t="str">
        <f t="shared" si="37"/>
        <v/>
      </c>
      <c r="O167" s="47" t="str">
        <f t="shared" si="38"/>
        <v/>
      </c>
      <c r="P167" s="47" t="str">
        <f t="shared" si="39"/>
        <v/>
      </c>
      <c r="Q167" s="48">
        <f t="shared" si="49"/>
        <v>0</v>
      </c>
      <c r="R167" s="2"/>
      <c r="AH167" s="57" t="str">
        <f>IF(G167&gt;1,IF($E$10&gt;0,100-(#REF!/(1+(AL167/#REF!)^#REF!)^#REF!+#REF!/(AL167-1))*100,100-(AL167*D$5+D$6)*100),"")</f>
        <v/>
      </c>
      <c r="AI167" s="21" t="str">
        <f t="shared" si="40"/>
        <v/>
      </c>
      <c r="AJ167" s="21" t="str">
        <f t="shared" si="41"/>
        <v/>
      </c>
      <c r="AK167" s="48">
        <f t="shared" si="42"/>
        <v>0</v>
      </c>
      <c r="AL167" s="58" t="str">
        <f t="shared" si="43"/>
        <v/>
      </c>
      <c r="AM167" s="59" t="str">
        <f t="shared" si="44"/>
        <v/>
      </c>
      <c r="AN167" s="59" t="str">
        <f t="shared" si="45"/>
        <v/>
      </c>
      <c r="AO167" s="60"/>
    </row>
    <row r="168" spans="3:41" x14ac:dyDescent="0.25">
      <c r="C168" s="82"/>
      <c r="D168" s="45"/>
      <c r="E168" s="83" t="str">
        <f t="shared" si="50"/>
        <v/>
      </c>
      <c r="F168" s="45"/>
      <c r="G168" s="45"/>
      <c r="H168" s="45"/>
      <c r="I168" s="46" t="str">
        <f t="shared" si="46"/>
        <v/>
      </c>
      <c r="J168" s="46" t="str">
        <f t="shared" si="47"/>
        <v/>
      </c>
      <c r="K168" s="47" t="str">
        <f t="shared" si="35"/>
        <v/>
      </c>
      <c r="L168" s="47" t="str">
        <f t="shared" si="36"/>
        <v/>
      </c>
      <c r="M168" s="48">
        <f t="shared" si="48"/>
        <v>0</v>
      </c>
      <c r="N168" s="46" t="str">
        <f t="shared" si="37"/>
        <v/>
      </c>
      <c r="O168" s="47" t="str">
        <f t="shared" si="38"/>
        <v/>
      </c>
      <c r="P168" s="47" t="str">
        <f t="shared" si="39"/>
        <v/>
      </c>
      <c r="Q168" s="48">
        <f t="shared" si="49"/>
        <v>0</v>
      </c>
      <c r="R168" s="2"/>
      <c r="AH168" s="57" t="str">
        <f>IF(G168&gt;1,IF($E$10&gt;0,100-(#REF!/(1+(AL168/#REF!)^#REF!)^#REF!+#REF!/(AL168-1))*100,100-(AL168*D$5+D$6)*100),"")</f>
        <v/>
      </c>
      <c r="AI168" s="21" t="str">
        <f t="shared" si="40"/>
        <v/>
      </c>
      <c r="AJ168" s="21" t="str">
        <f t="shared" si="41"/>
        <v/>
      </c>
      <c r="AK168" s="48">
        <f t="shared" si="42"/>
        <v>0</v>
      </c>
      <c r="AL168" s="58" t="str">
        <f t="shared" si="43"/>
        <v/>
      </c>
      <c r="AM168" s="59" t="str">
        <f t="shared" si="44"/>
        <v/>
      </c>
      <c r="AN168" s="59" t="str">
        <f t="shared" si="45"/>
        <v/>
      </c>
      <c r="AO168" s="60"/>
    </row>
    <row r="169" spans="3:41" x14ac:dyDescent="0.25">
      <c r="C169" s="82"/>
      <c r="D169" s="45"/>
      <c r="E169" s="83" t="str">
        <f t="shared" si="50"/>
        <v/>
      </c>
      <c r="F169" s="45"/>
      <c r="G169" s="45"/>
      <c r="H169" s="45"/>
      <c r="I169" s="46" t="str">
        <f t="shared" si="46"/>
        <v/>
      </c>
      <c r="J169" s="46" t="str">
        <f t="shared" si="47"/>
        <v/>
      </c>
      <c r="K169" s="47" t="str">
        <f t="shared" si="35"/>
        <v/>
      </c>
      <c r="L169" s="47" t="str">
        <f t="shared" si="36"/>
        <v/>
      </c>
      <c r="M169" s="48">
        <f t="shared" si="48"/>
        <v>0</v>
      </c>
      <c r="N169" s="46" t="str">
        <f t="shared" si="37"/>
        <v/>
      </c>
      <c r="O169" s="47" t="str">
        <f t="shared" si="38"/>
        <v/>
      </c>
      <c r="P169" s="47" t="str">
        <f t="shared" si="39"/>
        <v/>
      </c>
      <c r="Q169" s="48">
        <f t="shared" si="49"/>
        <v>0</v>
      </c>
      <c r="R169" s="2"/>
      <c r="AH169" s="57" t="str">
        <f>IF(G169&gt;1,IF($E$10&gt;0,100-(#REF!/(1+(AL169/#REF!)^#REF!)^#REF!+#REF!/(AL169-1))*100,100-(AL169*D$5+D$6)*100),"")</f>
        <v/>
      </c>
      <c r="AI169" s="21" t="str">
        <f t="shared" si="40"/>
        <v/>
      </c>
      <c r="AJ169" s="21" t="str">
        <f t="shared" si="41"/>
        <v/>
      </c>
      <c r="AK169" s="48">
        <f t="shared" si="42"/>
        <v>0</v>
      </c>
      <c r="AL169" s="58" t="str">
        <f t="shared" si="43"/>
        <v/>
      </c>
      <c r="AM169" s="59" t="str">
        <f t="shared" si="44"/>
        <v/>
      </c>
      <c r="AN169" s="59" t="str">
        <f t="shared" si="45"/>
        <v/>
      </c>
      <c r="AO169" s="60"/>
    </row>
    <row r="170" spans="3:41" x14ac:dyDescent="0.25">
      <c r="C170" s="82"/>
      <c r="D170" s="45"/>
      <c r="E170" s="83" t="str">
        <f t="shared" si="50"/>
        <v/>
      </c>
      <c r="F170" s="45"/>
      <c r="G170" s="45"/>
      <c r="H170" s="45"/>
      <c r="I170" s="46" t="str">
        <f t="shared" si="46"/>
        <v/>
      </c>
      <c r="J170" s="46" t="str">
        <f t="shared" si="47"/>
        <v/>
      </c>
      <c r="K170" s="47" t="str">
        <f t="shared" si="35"/>
        <v/>
      </c>
      <c r="L170" s="47" t="str">
        <f t="shared" si="36"/>
        <v/>
      </c>
      <c r="M170" s="48">
        <f t="shared" si="48"/>
        <v>0</v>
      </c>
      <c r="N170" s="46" t="str">
        <f t="shared" si="37"/>
        <v/>
      </c>
      <c r="O170" s="47" t="str">
        <f t="shared" si="38"/>
        <v/>
      </c>
      <c r="P170" s="47" t="str">
        <f t="shared" si="39"/>
        <v/>
      </c>
      <c r="Q170" s="48">
        <f t="shared" si="49"/>
        <v>0</v>
      </c>
      <c r="R170" s="2"/>
      <c r="AH170" s="57" t="str">
        <f>IF(G170&gt;1,IF($E$10&gt;0,100-(#REF!/(1+(AL170/#REF!)^#REF!)^#REF!+#REF!/(AL170-1))*100,100-(AL170*D$5+D$6)*100),"")</f>
        <v/>
      </c>
      <c r="AI170" s="21" t="str">
        <f t="shared" si="40"/>
        <v/>
      </c>
      <c r="AJ170" s="21" t="str">
        <f t="shared" si="41"/>
        <v/>
      </c>
      <c r="AK170" s="48">
        <f t="shared" si="42"/>
        <v>0</v>
      </c>
      <c r="AL170" s="58" t="str">
        <f t="shared" si="43"/>
        <v/>
      </c>
      <c r="AM170" s="59" t="str">
        <f t="shared" si="44"/>
        <v/>
      </c>
      <c r="AN170" s="59" t="str">
        <f t="shared" si="45"/>
        <v/>
      </c>
      <c r="AO170" s="60"/>
    </row>
    <row r="171" spans="3:41" x14ac:dyDescent="0.25">
      <c r="C171" s="82"/>
      <c r="D171" s="45"/>
      <c r="E171" s="83" t="str">
        <f t="shared" si="50"/>
        <v/>
      </c>
      <c r="F171" s="45"/>
      <c r="G171" s="45"/>
      <c r="H171" s="45"/>
      <c r="I171" s="46" t="str">
        <f t="shared" si="46"/>
        <v/>
      </c>
      <c r="J171" s="46" t="str">
        <f t="shared" si="47"/>
        <v/>
      </c>
      <c r="K171" s="47" t="str">
        <f t="shared" si="35"/>
        <v/>
      </c>
      <c r="L171" s="47" t="str">
        <f t="shared" si="36"/>
        <v/>
      </c>
      <c r="M171" s="48">
        <f t="shared" si="48"/>
        <v>0</v>
      </c>
      <c r="N171" s="46" t="str">
        <f t="shared" si="37"/>
        <v/>
      </c>
      <c r="O171" s="47" t="str">
        <f t="shared" si="38"/>
        <v/>
      </c>
      <c r="P171" s="47" t="str">
        <f t="shared" si="39"/>
        <v/>
      </c>
      <c r="Q171" s="48">
        <f t="shared" si="49"/>
        <v>0</v>
      </c>
      <c r="R171" s="2"/>
      <c r="AH171" s="57" t="str">
        <f>IF(G171&gt;1,IF($E$10&gt;0,100-(#REF!/(1+(AL171/#REF!)^#REF!)^#REF!+#REF!/(AL171-1))*100,100-(AL171*D$5+D$6)*100),"")</f>
        <v/>
      </c>
      <c r="AI171" s="21" t="str">
        <f t="shared" si="40"/>
        <v/>
      </c>
      <c r="AJ171" s="21" t="str">
        <f t="shared" si="41"/>
        <v/>
      </c>
      <c r="AK171" s="48">
        <f t="shared" si="42"/>
        <v>0</v>
      </c>
      <c r="AL171" s="58" t="str">
        <f t="shared" si="43"/>
        <v/>
      </c>
      <c r="AM171" s="59" t="str">
        <f t="shared" si="44"/>
        <v/>
      </c>
      <c r="AN171" s="59" t="str">
        <f t="shared" si="45"/>
        <v/>
      </c>
      <c r="AO171" s="60"/>
    </row>
    <row r="172" spans="3:41" x14ac:dyDescent="0.25">
      <c r="C172" s="82"/>
      <c r="D172" s="45"/>
      <c r="E172" s="83" t="str">
        <f t="shared" si="50"/>
        <v/>
      </c>
      <c r="F172" s="45"/>
      <c r="G172" s="45"/>
      <c r="H172" s="45"/>
      <c r="I172" s="46" t="str">
        <f t="shared" si="46"/>
        <v/>
      </c>
      <c r="J172" s="46" t="str">
        <f t="shared" si="47"/>
        <v/>
      </c>
      <c r="K172" s="47" t="str">
        <f t="shared" si="35"/>
        <v/>
      </c>
      <c r="L172" s="47" t="str">
        <f t="shared" si="36"/>
        <v/>
      </c>
      <c r="M172" s="48">
        <f t="shared" si="48"/>
        <v>0</v>
      </c>
      <c r="N172" s="46" t="str">
        <f t="shared" si="37"/>
        <v/>
      </c>
      <c r="O172" s="47" t="str">
        <f t="shared" si="38"/>
        <v/>
      </c>
      <c r="P172" s="47" t="str">
        <f t="shared" si="39"/>
        <v/>
      </c>
      <c r="Q172" s="48">
        <f t="shared" si="49"/>
        <v>0</v>
      </c>
      <c r="R172" s="2"/>
      <c r="AH172" s="57" t="str">
        <f>IF(G172&gt;1,IF($E$10&gt;0,100-(#REF!/(1+(AL172/#REF!)^#REF!)^#REF!+#REF!/(AL172-1))*100,100-(AL172*D$5+D$6)*100),"")</f>
        <v/>
      </c>
      <c r="AI172" s="21" t="str">
        <f t="shared" si="40"/>
        <v/>
      </c>
      <c r="AJ172" s="21" t="str">
        <f t="shared" si="41"/>
        <v/>
      </c>
      <c r="AK172" s="48">
        <f t="shared" si="42"/>
        <v>0</v>
      </c>
      <c r="AL172" s="58" t="str">
        <f t="shared" si="43"/>
        <v/>
      </c>
      <c r="AM172" s="59" t="str">
        <f t="shared" si="44"/>
        <v/>
      </c>
      <c r="AN172" s="59" t="str">
        <f t="shared" si="45"/>
        <v/>
      </c>
      <c r="AO172" s="60"/>
    </row>
    <row r="173" spans="3:41" x14ac:dyDescent="0.25">
      <c r="C173" s="82"/>
      <c r="D173" s="45"/>
      <c r="E173" s="83" t="str">
        <f t="shared" si="50"/>
        <v/>
      </c>
      <c r="F173" s="45"/>
      <c r="G173" s="45"/>
      <c r="H173" s="45"/>
      <c r="I173" s="46" t="str">
        <f t="shared" si="46"/>
        <v/>
      </c>
      <c r="J173" s="46" t="str">
        <f t="shared" si="47"/>
        <v/>
      </c>
      <c r="K173" s="47" t="str">
        <f t="shared" si="35"/>
        <v/>
      </c>
      <c r="L173" s="47" t="str">
        <f t="shared" si="36"/>
        <v/>
      </c>
      <c r="M173" s="48">
        <f t="shared" si="48"/>
        <v>0</v>
      </c>
      <c r="N173" s="46" t="str">
        <f t="shared" si="37"/>
        <v/>
      </c>
      <c r="O173" s="47" t="str">
        <f t="shared" si="38"/>
        <v/>
      </c>
      <c r="P173" s="47" t="str">
        <f t="shared" si="39"/>
        <v/>
      </c>
      <c r="Q173" s="48">
        <f t="shared" si="49"/>
        <v>0</v>
      </c>
      <c r="R173" s="2"/>
      <c r="AH173" s="57" t="str">
        <f>IF(G173&gt;1,IF($E$10&gt;0,100-(#REF!/(1+(AL173/#REF!)^#REF!)^#REF!+#REF!/(AL173-1))*100,100-(AL173*D$5+D$6)*100),"")</f>
        <v/>
      </c>
      <c r="AI173" s="21" t="str">
        <f t="shared" si="40"/>
        <v/>
      </c>
      <c r="AJ173" s="21" t="str">
        <f t="shared" si="41"/>
        <v/>
      </c>
      <c r="AK173" s="48">
        <f t="shared" si="42"/>
        <v>0</v>
      </c>
      <c r="AL173" s="58" t="str">
        <f t="shared" si="43"/>
        <v/>
      </c>
      <c r="AM173" s="59" t="str">
        <f t="shared" si="44"/>
        <v/>
      </c>
      <c r="AN173" s="59" t="str">
        <f t="shared" si="45"/>
        <v/>
      </c>
      <c r="AO173" s="60"/>
    </row>
    <row r="174" spans="3:41" x14ac:dyDescent="0.25">
      <c r="C174" s="82"/>
      <c r="D174" s="45"/>
      <c r="E174" s="83" t="str">
        <f t="shared" si="50"/>
        <v/>
      </c>
      <c r="F174" s="45"/>
      <c r="G174" s="45"/>
      <c r="H174" s="45"/>
      <c r="I174" s="46" t="str">
        <f t="shared" si="46"/>
        <v/>
      </c>
      <c r="J174" s="46" t="str">
        <f t="shared" si="47"/>
        <v/>
      </c>
      <c r="K174" s="47" t="str">
        <f t="shared" si="35"/>
        <v/>
      </c>
      <c r="L174" s="47" t="str">
        <f t="shared" si="36"/>
        <v/>
      </c>
      <c r="M174" s="48">
        <f t="shared" si="48"/>
        <v>0</v>
      </c>
      <c r="N174" s="46" t="str">
        <f t="shared" si="37"/>
        <v/>
      </c>
      <c r="O174" s="47" t="str">
        <f t="shared" si="38"/>
        <v/>
      </c>
      <c r="P174" s="47" t="str">
        <f t="shared" si="39"/>
        <v/>
      </c>
      <c r="Q174" s="48">
        <f t="shared" si="49"/>
        <v>0</v>
      </c>
      <c r="R174" s="2"/>
      <c r="AH174" s="57" t="str">
        <f>IF(G174&gt;1,IF($E$10&gt;0,100-(#REF!/(1+(AL174/#REF!)^#REF!)^#REF!+#REF!/(AL174-1))*100,100-(AL174*D$5+D$6)*100),"")</f>
        <v/>
      </c>
      <c r="AI174" s="21" t="str">
        <f t="shared" si="40"/>
        <v/>
      </c>
      <c r="AJ174" s="21" t="str">
        <f t="shared" si="41"/>
        <v/>
      </c>
      <c r="AK174" s="48">
        <f t="shared" si="42"/>
        <v>0</v>
      </c>
      <c r="AL174" s="58" t="str">
        <f t="shared" si="43"/>
        <v/>
      </c>
      <c r="AM174" s="59" t="str">
        <f t="shared" si="44"/>
        <v/>
      </c>
      <c r="AN174" s="59" t="str">
        <f t="shared" si="45"/>
        <v/>
      </c>
      <c r="AO174" s="60"/>
    </row>
    <row r="175" spans="3:41" x14ac:dyDescent="0.25">
      <c r="C175" s="82"/>
      <c r="D175" s="45"/>
      <c r="E175" s="83" t="str">
        <f t="shared" si="50"/>
        <v/>
      </c>
      <c r="F175" s="45"/>
      <c r="G175" s="45"/>
      <c r="H175" s="45"/>
      <c r="I175" s="46" t="str">
        <f t="shared" si="46"/>
        <v/>
      </c>
      <c r="J175" s="46" t="str">
        <f t="shared" si="47"/>
        <v/>
      </c>
      <c r="K175" s="47" t="str">
        <f t="shared" si="35"/>
        <v/>
      </c>
      <c r="L175" s="47" t="str">
        <f t="shared" si="36"/>
        <v/>
      </c>
      <c r="M175" s="48">
        <f t="shared" si="48"/>
        <v>0</v>
      </c>
      <c r="N175" s="46" t="str">
        <f t="shared" si="37"/>
        <v/>
      </c>
      <c r="O175" s="47" t="str">
        <f t="shared" si="38"/>
        <v/>
      </c>
      <c r="P175" s="47" t="str">
        <f t="shared" si="39"/>
        <v/>
      </c>
      <c r="Q175" s="48">
        <f t="shared" si="49"/>
        <v>0</v>
      </c>
      <c r="R175" s="2"/>
      <c r="AH175" s="57" t="str">
        <f>IF(G175&gt;1,IF($E$10&gt;0,100-(#REF!/(1+(AL175/#REF!)^#REF!)^#REF!+#REF!/(AL175-1))*100,100-(AL175*D$5+D$6)*100),"")</f>
        <v/>
      </c>
      <c r="AI175" s="21" t="str">
        <f t="shared" si="40"/>
        <v/>
      </c>
      <c r="AJ175" s="21" t="str">
        <f t="shared" si="41"/>
        <v/>
      </c>
      <c r="AK175" s="48">
        <f t="shared" si="42"/>
        <v>0</v>
      </c>
      <c r="AL175" s="58" t="str">
        <f t="shared" si="43"/>
        <v/>
      </c>
      <c r="AM175" s="59" t="str">
        <f t="shared" si="44"/>
        <v/>
      </c>
      <c r="AN175" s="59" t="str">
        <f t="shared" si="45"/>
        <v/>
      </c>
      <c r="AO175" s="60"/>
    </row>
    <row r="176" spans="3:41" x14ac:dyDescent="0.25">
      <c r="C176" s="82"/>
      <c r="D176" s="45"/>
      <c r="E176" s="83" t="str">
        <f t="shared" si="50"/>
        <v/>
      </c>
      <c r="F176" s="45"/>
      <c r="G176" s="45"/>
      <c r="H176" s="45"/>
      <c r="I176" s="46" t="str">
        <f t="shared" si="46"/>
        <v/>
      </c>
      <c r="J176" s="46" t="str">
        <f t="shared" si="47"/>
        <v/>
      </c>
      <c r="K176" s="47" t="str">
        <f t="shared" si="35"/>
        <v/>
      </c>
      <c r="L176" s="47" t="str">
        <f t="shared" si="36"/>
        <v/>
      </c>
      <c r="M176" s="48">
        <f t="shared" si="48"/>
        <v>0</v>
      </c>
      <c r="N176" s="46" t="str">
        <f t="shared" si="37"/>
        <v/>
      </c>
      <c r="O176" s="47" t="str">
        <f t="shared" si="38"/>
        <v/>
      </c>
      <c r="P176" s="47" t="str">
        <f t="shared" si="39"/>
        <v/>
      </c>
      <c r="Q176" s="48">
        <f t="shared" si="49"/>
        <v>0</v>
      </c>
      <c r="R176" s="2"/>
      <c r="AH176" s="57" t="str">
        <f>IF(G176&gt;1,IF($E$10&gt;0,100-(#REF!/(1+(AL176/#REF!)^#REF!)^#REF!+#REF!/(AL176-1))*100,100-(AL176*D$5+D$6)*100),"")</f>
        <v/>
      </c>
      <c r="AI176" s="21" t="str">
        <f t="shared" si="40"/>
        <v/>
      </c>
      <c r="AJ176" s="21" t="str">
        <f t="shared" si="41"/>
        <v/>
      </c>
      <c r="AK176" s="48">
        <f t="shared" si="42"/>
        <v>0</v>
      </c>
      <c r="AL176" s="58" t="str">
        <f t="shared" si="43"/>
        <v/>
      </c>
      <c r="AM176" s="59" t="str">
        <f t="shared" si="44"/>
        <v/>
      </c>
      <c r="AN176" s="59" t="str">
        <f t="shared" si="45"/>
        <v/>
      </c>
      <c r="AO176" s="60"/>
    </row>
    <row r="177" spans="3:41" x14ac:dyDescent="0.25">
      <c r="C177" s="82"/>
      <c r="D177" s="45"/>
      <c r="E177" s="83" t="str">
        <f t="shared" si="50"/>
        <v/>
      </c>
      <c r="F177" s="45"/>
      <c r="G177" s="45"/>
      <c r="H177" s="45"/>
      <c r="I177" s="46" t="str">
        <f t="shared" si="46"/>
        <v/>
      </c>
      <c r="J177" s="46" t="str">
        <f t="shared" si="47"/>
        <v/>
      </c>
      <c r="K177" s="47" t="str">
        <f t="shared" si="35"/>
        <v/>
      </c>
      <c r="L177" s="47" t="str">
        <f t="shared" si="36"/>
        <v/>
      </c>
      <c r="M177" s="48">
        <f t="shared" si="48"/>
        <v>0</v>
      </c>
      <c r="N177" s="46" t="str">
        <f t="shared" si="37"/>
        <v/>
      </c>
      <c r="O177" s="47" t="str">
        <f t="shared" si="38"/>
        <v/>
      </c>
      <c r="P177" s="47" t="str">
        <f t="shared" si="39"/>
        <v/>
      </c>
      <c r="Q177" s="48">
        <f t="shared" si="49"/>
        <v>0</v>
      </c>
      <c r="R177" s="2"/>
      <c r="AH177" s="57" t="str">
        <f>IF(G177&gt;1,IF($E$10&gt;0,100-(#REF!/(1+(AL177/#REF!)^#REF!)^#REF!+#REF!/(AL177-1))*100,100-(AL177*D$5+D$6)*100),"")</f>
        <v/>
      </c>
      <c r="AI177" s="21" t="str">
        <f t="shared" si="40"/>
        <v/>
      </c>
      <c r="AJ177" s="21" t="str">
        <f t="shared" si="41"/>
        <v/>
      </c>
      <c r="AK177" s="48">
        <f t="shared" si="42"/>
        <v>0</v>
      </c>
      <c r="AL177" s="58" t="str">
        <f t="shared" si="43"/>
        <v/>
      </c>
      <c r="AM177" s="59" t="str">
        <f t="shared" si="44"/>
        <v/>
      </c>
      <c r="AN177" s="59" t="str">
        <f t="shared" si="45"/>
        <v/>
      </c>
      <c r="AO177" s="60"/>
    </row>
    <row r="178" spans="3:41" x14ac:dyDescent="0.25">
      <c r="C178" s="82"/>
      <c r="D178" s="45"/>
      <c r="E178" s="83" t="str">
        <f t="shared" si="50"/>
        <v/>
      </c>
      <c r="F178" s="45"/>
      <c r="G178" s="45"/>
      <c r="H178" s="45"/>
      <c r="I178" s="46" t="str">
        <f t="shared" si="46"/>
        <v/>
      </c>
      <c r="J178" s="46" t="str">
        <f t="shared" si="47"/>
        <v/>
      </c>
      <c r="K178" s="47" t="str">
        <f t="shared" si="35"/>
        <v/>
      </c>
      <c r="L178" s="47" t="str">
        <f t="shared" si="36"/>
        <v/>
      </c>
      <c r="M178" s="48">
        <f t="shared" si="48"/>
        <v>0</v>
      </c>
      <c r="N178" s="46" t="str">
        <f t="shared" si="37"/>
        <v/>
      </c>
      <c r="O178" s="47" t="str">
        <f t="shared" si="38"/>
        <v/>
      </c>
      <c r="P178" s="47" t="str">
        <f t="shared" si="39"/>
        <v/>
      </c>
      <c r="Q178" s="48">
        <f t="shared" si="49"/>
        <v>0</v>
      </c>
      <c r="R178" s="2"/>
      <c r="AH178" s="57" t="str">
        <f>IF(G178&gt;1,IF($E$10&gt;0,100-(#REF!/(1+(AL178/#REF!)^#REF!)^#REF!+#REF!/(AL178-1))*100,100-(AL178*D$5+D$6)*100),"")</f>
        <v/>
      </c>
      <c r="AI178" s="21" t="str">
        <f t="shared" si="40"/>
        <v/>
      </c>
      <c r="AJ178" s="21" t="str">
        <f t="shared" si="41"/>
        <v/>
      </c>
      <c r="AK178" s="48">
        <f t="shared" si="42"/>
        <v>0</v>
      </c>
      <c r="AL178" s="58" t="str">
        <f t="shared" si="43"/>
        <v/>
      </c>
      <c r="AM178" s="59" t="str">
        <f t="shared" si="44"/>
        <v/>
      </c>
      <c r="AN178" s="59" t="str">
        <f t="shared" si="45"/>
        <v/>
      </c>
      <c r="AO178" s="60"/>
    </row>
    <row r="179" spans="3:41" x14ac:dyDescent="0.25">
      <c r="C179" s="82"/>
      <c r="D179" s="45"/>
      <c r="E179" s="83" t="str">
        <f t="shared" si="50"/>
        <v/>
      </c>
      <c r="F179" s="45"/>
      <c r="G179" s="45"/>
      <c r="H179" s="45"/>
      <c r="I179" s="46" t="str">
        <f t="shared" si="46"/>
        <v/>
      </c>
      <c r="J179" s="46" t="str">
        <f t="shared" si="47"/>
        <v/>
      </c>
      <c r="K179" s="47" t="str">
        <f t="shared" si="35"/>
        <v/>
      </c>
      <c r="L179" s="47" t="str">
        <f t="shared" si="36"/>
        <v/>
      </c>
      <c r="M179" s="48">
        <f t="shared" si="48"/>
        <v>0</v>
      </c>
      <c r="N179" s="46" t="str">
        <f t="shared" si="37"/>
        <v/>
      </c>
      <c r="O179" s="47" t="str">
        <f t="shared" si="38"/>
        <v/>
      </c>
      <c r="P179" s="47" t="str">
        <f t="shared" si="39"/>
        <v/>
      </c>
      <c r="Q179" s="48">
        <f t="shared" si="49"/>
        <v>0</v>
      </c>
      <c r="R179" s="2"/>
      <c r="AH179" s="57" t="str">
        <f>IF(G179&gt;1,IF($E$10&gt;0,100-(#REF!/(1+(AL179/#REF!)^#REF!)^#REF!+#REF!/(AL179-1))*100,100-(AL179*D$5+D$6)*100),"")</f>
        <v/>
      </c>
      <c r="AI179" s="21" t="str">
        <f t="shared" si="40"/>
        <v/>
      </c>
      <c r="AJ179" s="21" t="str">
        <f t="shared" si="41"/>
        <v/>
      </c>
      <c r="AK179" s="48">
        <f t="shared" si="42"/>
        <v>0</v>
      </c>
      <c r="AL179" s="58" t="str">
        <f t="shared" si="43"/>
        <v/>
      </c>
      <c r="AM179" s="59" t="str">
        <f t="shared" si="44"/>
        <v/>
      </c>
      <c r="AN179" s="59" t="str">
        <f t="shared" si="45"/>
        <v/>
      </c>
      <c r="AO179" s="60"/>
    </row>
    <row r="180" spans="3:41" x14ac:dyDescent="0.25">
      <c r="C180" s="82"/>
      <c r="D180" s="45"/>
      <c r="E180" s="83" t="str">
        <f t="shared" si="50"/>
        <v/>
      </c>
      <c r="F180" s="45"/>
      <c r="G180" s="45"/>
      <c r="H180" s="45"/>
      <c r="I180" s="46" t="str">
        <f t="shared" si="46"/>
        <v/>
      </c>
      <c r="J180" s="46" t="str">
        <f t="shared" si="47"/>
        <v/>
      </c>
      <c r="K180" s="47" t="str">
        <f t="shared" si="35"/>
        <v/>
      </c>
      <c r="L180" s="47" t="str">
        <f t="shared" si="36"/>
        <v/>
      </c>
      <c r="M180" s="48">
        <f t="shared" si="48"/>
        <v>0</v>
      </c>
      <c r="N180" s="46" t="str">
        <f t="shared" si="37"/>
        <v/>
      </c>
      <c r="O180" s="47" t="str">
        <f t="shared" si="38"/>
        <v/>
      </c>
      <c r="P180" s="47" t="str">
        <f t="shared" si="39"/>
        <v/>
      </c>
      <c r="Q180" s="48">
        <f t="shared" si="49"/>
        <v>0</v>
      </c>
      <c r="R180" s="2"/>
      <c r="AH180" s="57" t="str">
        <f>IF(G180&gt;1,IF($E$10&gt;0,100-(#REF!/(1+(AL180/#REF!)^#REF!)^#REF!+#REF!/(AL180-1))*100,100-(AL180*D$5+D$6)*100),"")</f>
        <v/>
      </c>
      <c r="AI180" s="21" t="str">
        <f t="shared" si="40"/>
        <v/>
      </c>
      <c r="AJ180" s="21" t="str">
        <f t="shared" si="41"/>
        <v/>
      </c>
      <c r="AK180" s="48">
        <f t="shared" si="42"/>
        <v>0</v>
      </c>
      <c r="AL180" s="58" t="str">
        <f t="shared" si="43"/>
        <v/>
      </c>
      <c r="AM180" s="59" t="str">
        <f t="shared" si="44"/>
        <v/>
      </c>
      <c r="AN180" s="59" t="str">
        <f t="shared" si="45"/>
        <v/>
      </c>
      <c r="AO180" s="60"/>
    </row>
    <row r="181" spans="3:41" x14ac:dyDescent="0.25">
      <c r="C181" s="82"/>
      <c r="D181" s="45"/>
      <c r="E181" s="83" t="str">
        <f t="shared" si="50"/>
        <v/>
      </c>
      <c r="F181" s="45"/>
      <c r="G181" s="45"/>
      <c r="H181" s="45"/>
      <c r="I181" s="46" t="str">
        <f t="shared" si="46"/>
        <v/>
      </c>
      <c r="J181" s="46" t="str">
        <f t="shared" si="47"/>
        <v/>
      </c>
      <c r="K181" s="47" t="str">
        <f t="shared" si="35"/>
        <v/>
      </c>
      <c r="L181" s="47" t="str">
        <f t="shared" si="36"/>
        <v/>
      </c>
      <c r="M181" s="48">
        <f t="shared" si="48"/>
        <v>0</v>
      </c>
      <c r="N181" s="46" t="str">
        <f t="shared" si="37"/>
        <v/>
      </c>
      <c r="O181" s="47" t="str">
        <f t="shared" si="38"/>
        <v/>
      </c>
      <c r="P181" s="47" t="str">
        <f t="shared" si="39"/>
        <v/>
      </c>
      <c r="Q181" s="48">
        <f t="shared" si="49"/>
        <v>0</v>
      </c>
      <c r="R181" s="2"/>
      <c r="AH181" s="57" t="str">
        <f>IF(G181&gt;1,IF($E$10&gt;0,100-(#REF!/(1+(AL181/#REF!)^#REF!)^#REF!+#REF!/(AL181-1))*100,100-(AL181*D$5+D$6)*100),"")</f>
        <v/>
      </c>
      <c r="AI181" s="21" t="str">
        <f t="shared" si="40"/>
        <v/>
      </c>
      <c r="AJ181" s="21" t="str">
        <f t="shared" si="41"/>
        <v/>
      </c>
      <c r="AK181" s="48">
        <f t="shared" si="42"/>
        <v>0</v>
      </c>
      <c r="AL181" s="58" t="str">
        <f t="shared" si="43"/>
        <v/>
      </c>
      <c r="AM181" s="59" t="str">
        <f t="shared" si="44"/>
        <v/>
      </c>
      <c r="AN181" s="59" t="str">
        <f t="shared" si="45"/>
        <v/>
      </c>
      <c r="AO181" s="60"/>
    </row>
    <row r="182" spans="3:41" x14ac:dyDescent="0.25">
      <c r="C182" s="82"/>
      <c r="D182" s="45"/>
      <c r="E182" s="83" t="str">
        <f t="shared" si="50"/>
        <v/>
      </c>
      <c r="F182" s="45"/>
      <c r="G182" s="45"/>
      <c r="H182" s="45"/>
      <c r="I182" s="46" t="str">
        <f t="shared" si="46"/>
        <v/>
      </c>
      <c r="J182" s="46" t="str">
        <f t="shared" si="47"/>
        <v/>
      </c>
      <c r="K182" s="47" t="str">
        <f t="shared" si="35"/>
        <v/>
      </c>
      <c r="L182" s="47" t="str">
        <f t="shared" si="36"/>
        <v/>
      </c>
      <c r="M182" s="48">
        <f t="shared" si="48"/>
        <v>0</v>
      </c>
      <c r="N182" s="46" t="str">
        <f t="shared" si="37"/>
        <v/>
      </c>
      <c r="O182" s="47" t="str">
        <f t="shared" si="38"/>
        <v/>
      </c>
      <c r="P182" s="47" t="str">
        <f t="shared" si="39"/>
        <v/>
      </c>
      <c r="Q182" s="48">
        <f t="shared" si="49"/>
        <v>0</v>
      </c>
      <c r="R182" s="2"/>
      <c r="AH182" s="57" t="str">
        <f>IF(G182&gt;1,IF($E$10&gt;0,100-(#REF!/(1+(AL182/#REF!)^#REF!)^#REF!+#REF!/(AL182-1))*100,100-(AL182*D$5+D$6)*100),"")</f>
        <v/>
      </c>
      <c r="AI182" s="21" t="str">
        <f t="shared" si="40"/>
        <v/>
      </c>
      <c r="AJ182" s="21" t="str">
        <f t="shared" si="41"/>
        <v/>
      </c>
      <c r="AK182" s="48">
        <f t="shared" si="42"/>
        <v>0</v>
      </c>
      <c r="AL182" s="58" t="str">
        <f t="shared" si="43"/>
        <v/>
      </c>
      <c r="AM182" s="59" t="str">
        <f t="shared" si="44"/>
        <v/>
      </c>
      <c r="AN182" s="59" t="str">
        <f t="shared" si="45"/>
        <v/>
      </c>
      <c r="AO182" s="60"/>
    </row>
    <row r="183" spans="3:41" x14ac:dyDescent="0.25">
      <c r="C183" s="82"/>
      <c r="D183" s="45"/>
      <c r="E183" s="83" t="str">
        <f t="shared" si="50"/>
        <v/>
      </c>
      <c r="F183" s="45"/>
      <c r="G183" s="45"/>
      <c r="H183" s="45"/>
      <c r="I183" s="46" t="str">
        <f t="shared" si="46"/>
        <v/>
      </c>
      <c r="J183" s="46" t="str">
        <f t="shared" si="47"/>
        <v/>
      </c>
      <c r="K183" s="47" t="str">
        <f t="shared" si="35"/>
        <v/>
      </c>
      <c r="L183" s="47" t="str">
        <f t="shared" si="36"/>
        <v/>
      </c>
      <c r="M183" s="48">
        <f t="shared" si="48"/>
        <v>0</v>
      </c>
      <c r="N183" s="46" t="str">
        <f t="shared" si="37"/>
        <v/>
      </c>
      <c r="O183" s="47" t="str">
        <f t="shared" si="38"/>
        <v/>
      </c>
      <c r="P183" s="47" t="str">
        <f t="shared" si="39"/>
        <v/>
      </c>
      <c r="Q183" s="48">
        <f t="shared" si="49"/>
        <v>0</v>
      </c>
      <c r="R183" s="2"/>
      <c r="AH183" s="57" t="str">
        <f>IF(G183&gt;1,IF($E$10&gt;0,100-(#REF!/(1+(AL183/#REF!)^#REF!)^#REF!+#REF!/(AL183-1))*100,100-(AL183*D$5+D$6)*100),"")</f>
        <v/>
      </c>
      <c r="AI183" s="21" t="str">
        <f t="shared" si="40"/>
        <v/>
      </c>
      <c r="AJ183" s="21" t="str">
        <f t="shared" si="41"/>
        <v/>
      </c>
      <c r="AK183" s="48">
        <f t="shared" si="42"/>
        <v>0</v>
      </c>
      <c r="AL183" s="58" t="str">
        <f t="shared" si="43"/>
        <v/>
      </c>
      <c r="AM183" s="59" t="str">
        <f t="shared" si="44"/>
        <v/>
      </c>
      <c r="AN183" s="59" t="str">
        <f t="shared" si="45"/>
        <v/>
      </c>
      <c r="AO183" s="60"/>
    </row>
    <row r="184" spans="3:41" x14ac:dyDescent="0.25">
      <c r="C184" s="82"/>
      <c r="D184" s="45"/>
      <c r="E184" s="83" t="str">
        <f t="shared" si="50"/>
        <v/>
      </c>
      <c r="F184" s="45"/>
      <c r="G184" s="45"/>
      <c r="H184" s="45"/>
      <c r="I184" s="46" t="str">
        <f t="shared" si="46"/>
        <v/>
      </c>
      <c r="J184" s="46" t="str">
        <f t="shared" si="47"/>
        <v/>
      </c>
      <c r="K184" s="47" t="str">
        <f t="shared" si="35"/>
        <v/>
      </c>
      <c r="L184" s="47" t="str">
        <f t="shared" si="36"/>
        <v/>
      </c>
      <c r="M184" s="48">
        <f t="shared" si="48"/>
        <v>0</v>
      </c>
      <c r="N184" s="46" t="str">
        <f t="shared" si="37"/>
        <v/>
      </c>
      <c r="O184" s="47" t="str">
        <f t="shared" si="38"/>
        <v/>
      </c>
      <c r="P184" s="47" t="str">
        <f t="shared" si="39"/>
        <v/>
      </c>
      <c r="Q184" s="48">
        <f t="shared" si="49"/>
        <v>0</v>
      </c>
      <c r="R184" s="2"/>
      <c r="AH184" s="57" t="str">
        <f>IF(G184&gt;1,IF($E$10&gt;0,100-(#REF!/(1+(AL184/#REF!)^#REF!)^#REF!+#REF!/(AL184-1))*100,100-(AL184*D$5+D$6)*100),"")</f>
        <v/>
      </c>
      <c r="AI184" s="21" t="str">
        <f t="shared" si="40"/>
        <v/>
      </c>
      <c r="AJ184" s="21" t="str">
        <f t="shared" si="41"/>
        <v/>
      </c>
      <c r="AK184" s="48">
        <f t="shared" si="42"/>
        <v>0</v>
      </c>
      <c r="AL184" s="58" t="str">
        <f t="shared" si="43"/>
        <v/>
      </c>
      <c r="AM184" s="59" t="str">
        <f t="shared" si="44"/>
        <v/>
      </c>
      <c r="AN184" s="59" t="str">
        <f t="shared" si="45"/>
        <v/>
      </c>
      <c r="AO184" s="60"/>
    </row>
    <row r="185" spans="3:41" x14ac:dyDescent="0.25">
      <c r="C185" s="82"/>
      <c r="D185" s="45"/>
      <c r="E185" s="83" t="str">
        <f t="shared" si="50"/>
        <v/>
      </c>
      <c r="F185" s="45"/>
      <c r="G185" s="45"/>
      <c r="H185" s="45"/>
      <c r="I185" s="46" t="str">
        <f t="shared" si="46"/>
        <v/>
      </c>
      <c r="J185" s="46" t="str">
        <f t="shared" si="47"/>
        <v/>
      </c>
      <c r="K185" s="47" t="str">
        <f t="shared" si="35"/>
        <v/>
      </c>
      <c r="L185" s="47" t="str">
        <f t="shared" si="36"/>
        <v/>
      </c>
      <c r="M185" s="48">
        <f t="shared" si="48"/>
        <v>0</v>
      </c>
      <c r="N185" s="46" t="str">
        <f t="shared" si="37"/>
        <v/>
      </c>
      <c r="O185" s="47" t="str">
        <f t="shared" si="38"/>
        <v/>
      </c>
      <c r="P185" s="47" t="str">
        <f t="shared" si="39"/>
        <v/>
      </c>
      <c r="Q185" s="48">
        <f t="shared" si="49"/>
        <v>0</v>
      </c>
      <c r="R185" s="2"/>
      <c r="AH185" s="57" t="str">
        <f>IF(G185&gt;1,IF($E$10&gt;0,100-(#REF!/(1+(AL185/#REF!)^#REF!)^#REF!+#REF!/(AL185-1))*100,100-(AL185*D$5+D$6)*100),"")</f>
        <v/>
      </c>
      <c r="AI185" s="21" t="str">
        <f t="shared" si="40"/>
        <v/>
      </c>
      <c r="AJ185" s="21" t="str">
        <f t="shared" si="41"/>
        <v/>
      </c>
      <c r="AK185" s="48">
        <f t="shared" si="42"/>
        <v>0</v>
      </c>
      <c r="AL185" s="58" t="str">
        <f t="shared" si="43"/>
        <v/>
      </c>
      <c r="AM185" s="59" t="str">
        <f t="shared" si="44"/>
        <v/>
      </c>
      <c r="AN185" s="59" t="str">
        <f t="shared" si="45"/>
        <v/>
      </c>
      <c r="AO185" s="60"/>
    </row>
    <row r="186" spans="3:41" x14ac:dyDescent="0.25">
      <c r="C186" s="82"/>
      <c r="D186" s="45"/>
      <c r="E186" s="83" t="str">
        <f t="shared" si="50"/>
        <v/>
      </c>
      <c r="F186" s="45"/>
      <c r="G186" s="45"/>
      <c r="H186" s="45"/>
      <c r="I186" s="46" t="str">
        <f t="shared" si="46"/>
        <v/>
      </c>
      <c r="J186" s="46" t="str">
        <f t="shared" si="47"/>
        <v/>
      </c>
      <c r="K186" s="47" t="str">
        <f t="shared" si="35"/>
        <v/>
      </c>
      <c r="L186" s="47" t="str">
        <f t="shared" si="36"/>
        <v/>
      </c>
      <c r="M186" s="48">
        <f t="shared" si="48"/>
        <v>0</v>
      </c>
      <c r="N186" s="46" t="str">
        <f t="shared" si="37"/>
        <v/>
      </c>
      <c r="O186" s="47" t="str">
        <f t="shared" si="38"/>
        <v/>
      </c>
      <c r="P186" s="47" t="str">
        <f t="shared" si="39"/>
        <v/>
      </c>
      <c r="Q186" s="48">
        <f t="shared" si="49"/>
        <v>0</v>
      </c>
      <c r="R186" s="2"/>
      <c r="AH186" s="57" t="str">
        <f>IF(G186&gt;1,IF($E$10&gt;0,100-(#REF!/(1+(AL186/#REF!)^#REF!)^#REF!+#REF!/(AL186-1))*100,100-(AL186*D$5+D$6)*100),"")</f>
        <v/>
      </c>
      <c r="AI186" s="21" t="str">
        <f t="shared" si="40"/>
        <v/>
      </c>
      <c r="AJ186" s="21" t="str">
        <f t="shared" si="41"/>
        <v/>
      </c>
      <c r="AK186" s="48">
        <f t="shared" si="42"/>
        <v>0</v>
      </c>
      <c r="AL186" s="58" t="str">
        <f t="shared" si="43"/>
        <v/>
      </c>
      <c r="AM186" s="59" t="str">
        <f t="shared" si="44"/>
        <v/>
      </c>
      <c r="AN186" s="59" t="str">
        <f t="shared" si="45"/>
        <v/>
      </c>
      <c r="AO186" s="60"/>
    </row>
    <row r="187" spans="3:41" x14ac:dyDescent="0.25">
      <c r="C187" s="82"/>
      <c r="D187" s="45"/>
      <c r="E187" s="83" t="str">
        <f t="shared" si="50"/>
        <v/>
      </c>
      <c r="F187" s="45"/>
      <c r="G187" s="45"/>
      <c r="H187" s="45"/>
      <c r="I187" s="46" t="str">
        <f t="shared" si="46"/>
        <v/>
      </c>
      <c r="J187" s="46" t="str">
        <f t="shared" si="47"/>
        <v/>
      </c>
      <c r="K187" s="47" t="str">
        <f t="shared" si="35"/>
        <v/>
      </c>
      <c r="L187" s="47" t="str">
        <f t="shared" si="36"/>
        <v/>
      </c>
      <c r="M187" s="48">
        <f t="shared" si="48"/>
        <v>0</v>
      </c>
      <c r="N187" s="46" t="str">
        <f t="shared" si="37"/>
        <v/>
      </c>
      <c r="O187" s="47" t="str">
        <f t="shared" si="38"/>
        <v/>
      </c>
      <c r="P187" s="47" t="str">
        <f t="shared" si="39"/>
        <v/>
      </c>
      <c r="Q187" s="48">
        <f t="shared" si="49"/>
        <v>0</v>
      </c>
      <c r="R187" s="2"/>
      <c r="AH187" s="57" t="str">
        <f>IF(G187&gt;1,IF($E$10&gt;0,100-(#REF!/(1+(AL187/#REF!)^#REF!)^#REF!+#REF!/(AL187-1))*100,100-(AL187*D$5+D$6)*100),"")</f>
        <v/>
      </c>
      <c r="AI187" s="21" t="str">
        <f t="shared" si="40"/>
        <v/>
      </c>
      <c r="AJ187" s="21" t="str">
        <f t="shared" si="41"/>
        <v/>
      </c>
      <c r="AK187" s="48">
        <f t="shared" si="42"/>
        <v>0</v>
      </c>
      <c r="AL187" s="58" t="str">
        <f t="shared" si="43"/>
        <v/>
      </c>
      <c r="AM187" s="59" t="str">
        <f t="shared" si="44"/>
        <v/>
      </c>
      <c r="AN187" s="59" t="str">
        <f t="shared" si="45"/>
        <v/>
      </c>
      <c r="AO187" s="60"/>
    </row>
    <row r="188" spans="3:41" x14ac:dyDescent="0.25">
      <c r="C188" s="82"/>
      <c r="D188" s="45"/>
      <c r="E188" s="83" t="str">
        <f t="shared" si="50"/>
        <v/>
      </c>
      <c r="F188" s="45"/>
      <c r="G188" s="45"/>
      <c r="H188" s="45"/>
      <c r="I188" s="46" t="str">
        <f t="shared" si="46"/>
        <v/>
      </c>
      <c r="J188" s="46" t="str">
        <f t="shared" si="47"/>
        <v/>
      </c>
      <c r="K188" s="47" t="str">
        <f t="shared" si="35"/>
        <v/>
      </c>
      <c r="L188" s="47" t="str">
        <f t="shared" si="36"/>
        <v/>
      </c>
      <c r="M188" s="48">
        <f t="shared" si="48"/>
        <v>0</v>
      </c>
      <c r="N188" s="46" t="str">
        <f t="shared" si="37"/>
        <v/>
      </c>
      <c r="O188" s="47" t="str">
        <f t="shared" si="38"/>
        <v/>
      </c>
      <c r="P188" s="47" t="str">
        <f t="shared" si="39"/>
        <v/>
      </c>
      <c r="Q188" s="48">
        <f t="shared" si="49"/>
        <v>0</v>
      </c>
      <c r="R188" s="2"/>
      <c r="AH188" s="57" t="str">
        <f>IF(G188&gt;1,IF($E$10&gt;0,100-(#REF!/(1+(AL188/#REF!)^#REF!)^#REF!+#REF!/(AL188-1))*100,100-(AL188*D$5+D$6)*100),"")</f>
        <v/>
      </c>
      <c r="AI188" s="21" t="str">
        <f t="shared" si="40"/>
        <v/>
      </c>
      <c r="AJ188" s="21" t="str">
        <f t="shared" si="41"/>
        <v/>
      </c>
      <c r="AK188" s="48">
        <f t="shared" si="42"/>
        <v>0</v>
      </c>
      <c r="AL188" s="58" t="str">
        <f t="shared" si="43"/>
        <v/>
      </c>
      <c r="AM188" s="59" t="str">
        <f t="shared" si="44"/>
        <v/>
      </c>
      <c r="AN188" s="59" t="str">
        <f t="shared" si="45"/>
        <v/>
      </c>
      <c r="AO188" s="60"/>
    </row>
    <row r="189" spans="3:41" x14ac:dyDescent="0.25">
      <c r="C189" s="82"/>
      <c r="D189" s="45"/>
      <c r="E189" s="83" t="str">
        <f t="shared" si="50"/>
        <v/>
      </c>
      <c r="F189" s="45"/>
      <c r="G189" s="45"/>
      <c r="H189" s="45"/>
      <c r="I189" s="46" t="str">
        <f t="shared" si="46"/>
        <v/>
      </c>
      <c r="J189" s="46" t="str">
        <f t="shared" si="47"/>
        <v/>
      </c>
      <c r="K189" s="47" t="str">
        <f t="shared" si="35"/>
        <v/>
      </c>
      <c r="L189" s="47" t="str">
        <f t="shared" si="36"/>
        <v/>
      </c>
      <c r="M189" s="48">
        <f t="shared" si="48"/>
        <v>0</v>
      </c>
      <c r="N189" s="46" t="str">
        <f t="shared" si="37"/>
        <v/>
      </c>
      <c r="O189" s="47" t="str">
        <f t="shared" si="38"/>
        <v/>
      </c>
      <c r="P189" s="47" t="str">
        <f t="shared" si="39"/>
        <v/>
      </c>
      <c r="Q189" s="48">
        <f t="shared" si="49"/>
        <v>0</v>
      </c>
      <c r="R189" s="2"/>
      <c r="AH189" s="57" t="str">
        <f>IF(G189&gt;1,IF($E$10&gt;0,100-(#REF!/(1+(AL189/#REF!)^#REF!)^#REF!+#REF!/(AL189-1))*100,100-(AL189*D$5+D$6)*100),"")</f>
        <v/>
      </c>
      <c r="AI189" s="21" t="str">
        <f t="shared" si="40"/>
        <v/>
      </c>
      <c r="AJ189" s="21" t="str">
        <f t="shared" si="41"/>
        <v/>
      </c>
      <c r="AK189" s="48">
        <f t="shared" si="42"/>
        <v>0</v>
      </c>
      <c r="AL189" s="58" t="str">
        <f t="shared" si="43"/>
        <v/>
      </c>
      <c r="AM189" s="59" t="str">
        <f t="shared" si="44"/>
        <v/>
      </c>
      <c r="AN189" s="59" t="str">
        <f t="shared" si="45"/>
        <v/>
      </c>
      <c r="AO189" s="60"/>
    </row>
    <row r="190" spans="3:41" x14ac:dyDescent="0.25">
      <c r="C190" s="82"/>
      <c r="D190" s="45"/>
      <c r="E190" s="83" t="str">
        <f t="shared" si="50"/>
        <v/>
      </c>
      <c r="F190" s="45"/>
      <c r="G190" s="45"/>
      <c r="H190" s="45"/>
      <c r="I190" s="46" t="str">
        <f t="shared" si="46"/>
        <v/>
      </c>
      <c r="J190" s="46" t="str">
        <f t="shared" si="47"/>
        <v/>
      </c>
      <c r="K190" s="47" t="str">
        <f t="shared" si="35"/>
        <v/>
      </c>
      <c r="L190" s="47" t="str">
        <f t="shared" si="36"/>
        <v/>
      </c>
      <c r="M190" s="48">
        <f t="shared" si="48"/>
        <v>0</v>
      </c>
      <c r="N190" s="46" t="str">
        <f t="shared" si="37"/>
        <v/>
      </c>
      <c r="O190" s="47" t="str">
        <f t="shared" si="38"/>
        <v/>
      </c>
      <c r="P190" s="47" t="str">
        <f t="shared" si="39"/>
        <v/>
      </c>
      <c r="Q190" s="48">
        <f t="shared" si="49"/>
        <v>0</v>
      </c>
      <c r="R190" s="2"/>
      <c r="AH190" s="57" t="str">
        <f>IF(G190&gt;1,IF($E$10&gt;0,100-(#REF!/(1+(AL190/#REF!)^#REF!)^#REF!+#REF!/(AL190-1))*100,100-(AL190*D$5+D$6)*100),"")</f>
        <v/>
      </c>
      <c r="AI190" s="21" t="str">
        <f t="shared" si="40"/>
        <v/>
      </c>
      <c r="AJ190" s="21" t="str">
        <f t="shared" si="41"/>
        <v/>
      </c>
      <c r="AK190" s="48">
        <f t="shared" si="42"/>
        <v>0</v>
      </c>
      <c r="AL190" s="58" t="str">
        <f t="shared" si="43"/>
        <v/>
      </c>
      <c r="AM190" s="59" t="str">
        <f t="shared" si="44"/>
        <v/>
      </c>
      <c r="AN190" s="59" t="str">
        <f t="shared" si="45"/>
        <v/>
      </c>
      <c r="AO190" s="60"/>
    </row>
    <row r="191" spans="3:41" x14ac:dyDescent="0.25">
      <c r="C191" s="82"/>
      <c r="D191" s="45"/>
      <c r="E191" s="83" t="str">
        <f t="shared" si="50"/>
        <v/>
      </c>
      <c r="F191" s="45"/>
      <c r="G191" s="45"/>
      <c r="H191" s="45"/>
      <c r="I191" s="46" t="str">
        <f t="shared" si="46"/>
        <v/>
      </c>
      <c r="J191" s="46" t="str">
        <f t="shared" si="47"/>
        <v/>
      </c>
      <c r="K191" s="47" t="str">
        <f t="shared" si="35"/>
        <v/>
      </c>
      <c r="L191" s="47" t="str">
        <f t="shared" si="36"/>
        <v/>
      </c>
      <c r="M191" s="48">
        <f t="shared" si="48"/>
        <v>0</v>
      </c>
      <c r="N191" s="46" t="str">
        <f t="shared" si="37"/>
        <v/>
      </c>
      <c r="O191" s="47" t="str">
        <f t="shared" si="38"/>
        <v/>
      </c>
      <c r="P191" s="47" t="str">
        <f t="shared" si="39"/>
        <v/>
      </c>
      <c r="Q191" s="48">
        <f t="shared" si="49"/>
        <v>0</v>
      </c>
      <c r="R191" s="2"/>
      <c r="AH191" s="57" t="str">
        <f>IF(G191&gt;1,IF($E$10&gt;0,100-(#REF!/(1+(AL191/#REF!)^#REF!)^#REF!+#REF!/(AL191-1))*100,100-(AL191*D$5+D$6)*100),"")</f>
        <v/>
      </c>
      <c r="AI191" s="21" t="str">
        <f t="shared" si="40"/>
        <v/>
      </c>
      <c r="AJ191" s="21" t="str">
        <f t="shared" si="41"/>
        <v/>
      </c>
      <c r="AK191" s="48">
        <f t="shared" si="42"/>
        <v>0</v>
      </c>
      <c r="AL191" s="58" t="str">
        <f t="shared" si="43"/>
        <v/>
      </c>
      <c r="AM191" s="59" t="str">
        <f t="shared" si="44"/>
        <v/>
      </c>
      <c r="AN191" s="59" t="str">
        <f t="shared" si="45"/>
        <v/>
      </c>
      <c r="AO191" s="60"/>
    </row>
    <row r="192" spans="3:41" x14ac:dyDescent="0.25">
      <c r="C192" s="82"/>
      <c r="D192" s="45"/>
      <c r="E192" s="83" t="str">
        <f t="shared" si="50"/>
        <v/>
      </c>
      <c r="F192" s="45"/>
      <c r="G192" s="45"/>
      <c r="H192" s="45"/>
      <c r="I192" s="46" t="str">
        <f t="shared" si="46"/>
        <v/>
      </c>
      <c r="J192" s="46" t="str">
        <f t="shared" si="47"/>
        <v/>
      </c>
      <c r="K192" s="47" t="str">
        <f t="shared" si="35"/>
        <v/>
      </c>
      <c r="L192" s="47" t="str">
        <f t="shared" si="36"/>
        <v/>
      </c>
      <c r="M192" s="48">
        <f t="shared" si="48"/>
        <v>0</v>
      </c>
      <c r="N192" s="46" t="str">
        <f t="shared" si="37"/>
        <v/>
      </c>
      <c r="O192" s="47" t="str">
        <f t="shared" si="38"/>
        <v/>
      </c>
      <c r="P192" s="47" t="str">
        <f t="shared" si="39"/>
        <v/>
      </c>
      <c r="Q192" s="48">
        <f t="shared" si="49"/>
        <v>0</v>
      </c>
      <c r="R192" s="2"/>
      <c r="AH192" s="57" t="str">
        <f>IF(G192&gt;1,IF($E$10&gt;0,100-(#REF!/(1+(AL192/#REF!)^#REF!)^#REF!+#REF!/(AL192-1))*100,100-(AL192*D$5+D$6)*100),"")</f>
        <v/>
      </c>
      <c r="AI192" s="21" t="str">
        <f t="shared" si="40"/>
        <v/>
      </c>
      <c r="AJ192" s="21" t="str">
        <f t="shared" si="41"/>
        <v/>
      </c>
      <c r="AK192" s="48">
        <f t="shared" si="42"/>
        <v>0</v>
      </c>
      <c r="AL192" s="58" t="str">
        <f t="shared" si="43"/>
        <v/>
      </c>
      <c r="AM192" s="59" t="str">
        <f t="shared" si="44"/>
        <v/>
      </c>
      <c r="AN192" s="59" t="str">
        <f t="shared" si="45"/>
        <v/>
      </c>
      <c r="AO192" s="60"/>
    </row>
    <row r="193" spans="3:41" x14ac:dyDescent="0.25">
      <c r="C193" s="82"/>
      <c r="D193" s="45"/>
      <c r="E193" s="83" t="str">
        <f t="shared" si="50"/>
        <v/>
      </c>
      <c r="F193" s="45"/>
      <c r="G193" s="45"/>
      <c r="H193" s="45"/>
      <c r="I193" s="46" t="str">
        <f t="shared" si="46"/>
        <v/>
      </c>
      <c r="J193" s="46" t="str">
        <f t="shared" si="47"/>
        <v/>
      </c>
      <c r="K193" s="47" t="str">
        <f t="shared" si="35"/>
        <v/>
      </c>
      <c r="L193" s="47" t="str">
        <f t="shared" si="36"/>
        <v/>
      </c>
      <c r="M193" s="48">
        <f t="shared" si="48"/>
        <v>0</v>
      </c>
      <c r="N193" s="46" t="str">
        <f t="shared" si="37"/>
        <v/>
      </c>
      <c r="O193" s="47" t="str">
        <f t="shared" si="38"/>
        <v/>
      </c>
      <c r="P193" s="47" t="str">
        <f t="shared" si="39"/>
        <v/>
      </c>
      <c r="Q193" s="48">
        <f t="shared" si="49"/>
        <v>0</v>
      </c>
      <c r="R193" s="2"/>
      <c r="AH193" s="57" t="str">
        <f>IF(G193&gt;1,IF($E$10&gt;0,100-(#REF!/(1+(AL193/#REF!)^#REF!)^#REF!+#REF!/(AL193-1))*100,100-(AL193*D$5+D$6)*100),"")</f>
        <v/>
      </c>
      <c r="AI193" s="21" t="str">
        <f t="shared" si="40"/>
        <v/>
      </c>
      <c r="AJ193" s="21" t="str">
        <f t="shared" si="41"/>
        <v/>
      </c>
      <c r="AK193" s="48">
        <f t="shared" si="42"/>
        <v>0</v>
      </c>
      <c r="AL193" s="58" t="str">
        <f t="shared" si="43"/>
        <v/>
      </c>
      <c r="AM193" s="59" t="str">
        <f t="shared" si="44"/>
        <v/>
      </c>
      <c r="AN193" s="59" t="str">
        <f t="shared" si="45"/>
        <v/>
      </c>
      <c r="AO193" s="60"/>
    </row>
    <row r="194" spans="3:41" x14ac:dyDescent="0.25">
      <c r="C194" s="82"/>
      <c r="D194" s="45"/>
      <c r="E194" s="83" t="str">
        <f t="shared" si="50"/>
        <v/>
      </c>
      <c r="F194" s="45"/>
      <c r="G194" s="45"/>
      <c r="H194" s="45"/>
      <c r="I194" s="46" t="str">
        <f t="shared" si="46"/>
        <v/>
      </c>
      <c r="J194" s="46" t="str">
        <f t="shared" si="47"/>
        <v/>
      </c>
      <c r="K194" s="47" t="str">
        <f t="shared" si="35"/>
        <v/>
      </c>
      <c r="L194" s="47" t="str">
        <f t="shared" si="36"/>
        <v/>
      </c>
      <c r="M194" s="48">
        <f t="shared" si="48"/>
        <v>0</v>
      </c>
      <c r="N194" s="46" t="str">
        <f t="shared" si="37"/>
        <v/>
      </c>
      <c r="O194" s="47" t="str">
        <f t="shared" si="38"/>
        <v/>
      </c>
      <c r="P194" s="47" t="str">
        <f t="shared" si="39"/>
        <v/>
      </c>
      <c r="Q194" s="48">
        <f t="shared" si="49"/>
        <v>0</v>
      </c>
      <c r="R194" s="2"/>
      <c r="AH194" s="57" t="str">
        <f>IF(G194&gt;1,IF($E$10&gt;0,100-(#REF!/(1+(AL194/#REF!)^#REF!)^#REF!+#REF!/(AL194-1))*100,100-(AL194*D$5+D$6)*100),"")</f>
        <v/>
      </c>
      <c r="AI194" s="21" t="str">
        <f t="shared" si="40"/>
        <v/>
      </c>
      <c r="AJ194" s="21" t="str">
        <f t="shared" si="41"/>
        <v/>
      </c>
      <c r="AK194" s="48">
        <f t="shared" si="42"/>
        <v>0</v>
      </c>
      <c r="AL194" s="58" t="str">
        <f t="shared" si="43"/>
        <v/>
      </c>
      <c r="AM194" s="59" t="str">
        <f t="shared" si="44"/>
        <v/>
      </c>
      <c r="AN194" s="59" t="str">
        <f t="shared" si="45"/>
        <v/>
      </c>
      <c r="AO194" s="60"/>
    </row>
    <row r="195" spans="3:41" x14ac:dyDescent="0.25">
      <c r="C195" s="82"/>
      <c r="D195" s="45"/>
      <c r="E195" s="83" t="str">
        <f t="shared" si="50"/>
        <v/>
      </c>
      <c r="F195" s="45"/>
      <c r="G195" s="45"/>
      <c r="H195" s="45"/>
      <c r="I195" s="46" t="str">
        <f t="shared" si="46"/>
        <v/>
      </c>
      <c r="J195" s="46" t="str">
        <f t="shared" si="47"/>
        <v/>
      </c>
      <c r="K195" s="47" t="str">
        <f t="shared" si="35"/>
        <v/>
      </c>
      <c r="L195" s="47" t="str">
        <f t="shared" si="36"/>
        <v/>
      </c>
      <c r="M195" s="48">
        <f t="shared" si="48"/>
        <v>0</v>
      </c>
      <c r="N195" s="46" t="str">
        <f t="shared" si="37"/>
        <v/>
      </c>
      <c r="O195" s="47" t="str">
        <f t="shared" si="38"/>
        <v/>
      </c>
      <c r="P195" s="47" t="str">
        <f t="shared" si="39"/>
        <v/>
      </c>
      <c r="Q195" s="48">
        <f t="shared" si="49"/>
        <v>0</v>
      </c>
      <c r="R195" s="2"/>
      <c r="AH195" s="57" t="str">
        <f>IF(G195&gt;1,IF($E$10&gt;0,100-(#REF!/(1+(AL195/#REF!)^#REF!)^#REF!+#REF!/(AL195-1))*100,100-(AL195*D$5+D$6)*100),"")</f>
        <v/>
      </c>
      <c r="AI195" s="21" t="str">
        <f t="shared" si="40"/>
        <v/>
      </c>
      <c r="AJ195" s="21" t="str">
        <f t="shared" si="41"/>
        <v/>
      </c>
      <c r="AK195" s="48">
        <f t="shared" si="42"/>
        <v>0</v>
      </c>
      <c r="AL195" s="58" t="str">
        <f t="shared" si="43"/>
        <v/>
      </c>
      <c r="AM195" s="59" t="str">
        <f t="shared" si="44"/>
        <v/>
      </c>
      <c r="AN195" s="59" t="str">
        <f t="shared" si="45"/>
        <v/>
      </c>
      <c r="AO195" s="60"/>
    </row>
    <row r="196" spans="3:41" x14ac:dyDescent="0.25">
      <c r="C196" s="82"/>
      <c r="D196" s="45"/>
      <c r="E196" s="83" t="str">
        <f t="shared" si="50"/>
        <v/>
      </c>
      <c r="F196" s="45"/>
      <c r="G196" s="45"/>
      <c r="H196" s="45"/>
      <c r="I196" s="46" t="str">
        <f t="shared" si="46"/>
        <v/>
      </c>
      <c r="J196" s="46" t="str">
        <f t="shared" si="47"/>
        <v/>
      </c>
      <c r="K196" s="47" t="str">
        <f t="shared" si="35"/>
        <v/>
      </c>
      <c r="L196" s="47" t="str">
        <f t="shared" si="36"/>
        <v/>
      </c>
      <c r="M196" s="48">
        <f t="shared" si="48"/>
        <v>0</v>
      </c>
      <c r="N196" s="46" t="str">
        <f t="shared" si="37"/>
        <v/>
      </c>
      <c r="O196" s="47" t="str">
        <f t="shared" si="38"/>
        <v/>
      </c>
      <c r="P196" s="47" t="str">
        <f t="shared" si="39"/>
        <v/>
      </c>
      <c r="Q196" s="48">
        <f t="shared" si="49"/>
        <v>0</v>
      </c>
      <c r="R196" s="2"/>
      <c r="AH196" s="57" t="str">
        <f>IF(G196&gt;1,IF($E$10&gt;0,100-(#REF!/(1+(AL196/#REF!)^#REF!)^#REF!+#REF!/(AL196-1))*100,100-(AL196*D$5+D$6)*100),"")</f>
        <v/>
      </c>
      <c r="AI196" s="21" t="str">
        <f t="shared" si="40"/>
        <v/>
      </c>
      <c r="AJ196" s="21" t="str">
        <f t="shared" si="41"/>
        <v/>
      </c>
      <c r="AK196" s="48">
        <f t="shared" si="42"/>
        <v>0</v>
      </c>
      <c r="AL196" s="58" t="str">
        <f t="shared" si="43"/>
        <v/>
      </c>
      <c r="AM196" s="59" t="str">
        <f t="shared" si="44"/>
        <v/>
      </c>
      <c r="AN196" s="59" t="str">
        <f t="shared" si="45"/>
        <v/>
      </c>
      <c r="AO196" s="60"/>
    </row>
    <row r="197" spans="3:41" x14ac:dyDescent="0.25">
      <c r="C197" s="82"/>
      <c r="D197" s="45"/>
      <c r="E197" s="83" t="str">
        <f t="shared" si="50"/>
        <v/>
      </c>
      <c r="F197" s="45"/>
      <c r="G197" s="45"/>
      <c r="H197" s="45"/>
      <c r="I197" s="46" t="str">
        <f t="shared" si="46"/>
        <v/>
      </c>
      <c r="J197" s="46" t="str">
        <f t="shared" si="47"/>
        <v/>
      </c>
      <c r="K197" s="47" t="str">
        <f t="shared" si="35"/>
        <v/>
      </c>
      <c r="L197" s="47" t="str">
        <f t="shared" si="36"/>
        <v/>
      </c>
      <c r="M197" s="48">
        <f t="shared" si="48"/>
        <v>0</v>
      </c>
      <c r="N197" s="46" t="str">
        <f t="shared" si="37"/>
        <v/>
      </c>
      <c r="O197" s="47" t="str">
        <f t="shared" si="38"/>
        <v/>
      </c>
      <c r="P197" s="47" t="str">
        <f t="shared" si="39"/>
        <v/>
      </c>
      <c r="Q197" s="48">
        <f t="shared" si="49"/>
        <v>0</v>
      </c>
      <c r="R197" s="2"/>
      <c r="AH197" s="57" t="str">
        <f>IF(G197&gt;1,IF($E$10&gt;0,100-(#REF!/(1+(AL197/#REF!)^#REF!)^#REF!+#REF!/(AL197-1))*100,100-(AL197*D$5+D$6)*100),"")</f>
        <v/>
      </c>
      <c r="AI197" s="21" t="str">
        <f t="shared" si="40"/>
        <v/>
      </c>
      <c r="AJ197" s="21" t="str">
        <f t="shared" si="41"/>
        <v/>
      </c>
      <c r="AK197" s="48">
        <f t="shared" si="42"/>
        <v>0</v>
      </c>
      <c r="AL197" s="58" t="str">
        <f t="shared" si="43"/>
        <v/>
      </c>
      <c r="AM197" s="59" t="str">
        <f t="shared" si="44"/>
        <v/>
      </c>
      <c r="AN197" s="59" t="str">
        <f t="shared" si="45"/>
        <v/>
      </c>
      <c r="AO197" s="60"/>
    </row>
    <row r="198" spans="3:41" x14ac:dyDescent="0.25">
      <c r="C198" s="82"/>
      <c r="D198" s="45"/>
      <c r="E198" s="83" t="str">
        <f t="shared" si="50"/>
        <v/>
      </c>
      <c r="F198" s="45"/>
      <c r="G198" s="45"/>
      <c r="H198" s="45"/>
      <c r="I198" s="46" t="str">
        <f t="shared" si="46"/>
        <v/>
      </c>
      <c r="J198" s="46" t="str">
        <f t="shared" si="47"/>
        <v/>
      </c>
      <c r="K198" s="47" t="str">
        <f t="shared" si="35"/>
        <v/>
      </c>
      <c r="L198" s="47" t="str">
        <f t="shared" si="36"/>
        <v/>
      </c>
      <c r="M198" s="48">
        <f t="shared" si="48"/>
        <v>0</v>
      </c>
      <c r="N198" s="46" t="str">
        <f t="shared" si="37"/>
        <v/>
      </c>
      <c r="O198" s="47" t="str">
        <f t="shared" si="38"/>
        <v/>
      </c>
      <c r="P198" s="47" t="str">
        <f t="shared" si="39"/>
        <v/>
      </c>
      <c r="Q198" s="48">
        <f t="shared" si="49"/>
        <v>0</v>
      </c>
      <c r="R198" s="2"/>
      <c r="AH198" s="57" t="str">
        <f>IF(G198&gt;1,IF($E$10&gt;0,100-(#REF!/(1+(AL198/#REF!)^#REF!)^#REF!+#REF!/(AL198-1))*100,100-(AL198*D$5+D$6)*100),"")</f>
        <v/>
      </c>
      <c r="AI198" s="21" t="str">
        <f t="shared" si="40"/>
        <v/>
      </c>
      <c r="AJ198" s="21" t="str">
        <f t="shared" si="41"/>
        <v/>
      </c>
      <c r="AK198" s="48">
        <f t="shared" si="42"/>
        <v>0</v>
      </c>
      <c r="AL198" s="58" t="str">
        <f t="shared" si="43"/>
        <v/>
      </c>
      <c r="AM198" s="59" t="str">
        <f t="shared" si="44"/>
        <v/>
      </c>
      <c r="AN198" s="59" t="str">
        <f t="shared" si="45"/>
        <v/>
      </c>
      <c r="AO198" s="60"/>
    </row>
    <row r="199" spans="3:41" x14ac:dyDescent="0.25">
      <c r="C199" s="82"/>
      <c r="D199" s="45"/>
      <c r="E199" s="83" t="str">
        <f t="shared" si="50"/>
        <v/>
      </c>
      <c r="F199" s="45"/>
      <c r="G199" s="45"/>
      <c r="H199" s="45"/>
      <c r="I199" s="46" t="str">
        <f t="shared" si="46"/>
        <v/>
      </c>
      <c r="J199" s="46" t="str">
        <f t="shared" si="47"/>
        <v/>
      </c>
      <c r="K199" s="47" t="str">
        <f t="shared" ref="K199:K220" si="51">IF(G199&gt;1,I199-J199,"")</f>
        <v/>
      </c>
      <c r="L199" s="47" t="str">
        <f t="shared" ref="L199:L220" si="52">IF(G199&gt;1,ABS(K199),"")</f>
        <v/>
      </c>
      <c r="M199" s="48">
        <f t="shared" si="48"/>
        <v>0</v>
      </c>
      <c r="N199" s="46" t="str">
        <f t="shared" ref="N199:N220" si="53">IF(G199&gt;1,J199+$K$5,"")</f>
        <v/>
      </c>
      <c r="O199" s="47" t="str">
        <f t="shared" ref="O199:O220" si="54">IF(G199&gt;1,I199-N199,"")</f>
        <v/>
      </c>
      <c r="P199" s="47" t="str">
        <f t="shared" ref="P199:P220" si="55">IF(G199&gt;1,ABS(O199),"")</f>
        <v/>
      </c>
      <c r="Q199" s="48">
        <f t="shared" si="49"/>
        <v>0</v>
      </c>
      <c r="R199" s="2"/>
      <c r="AH199" s="57" t="str">
        <f>IF(G199&gt;1,IF($E$10&gt;0,100-(#REF!/(1+(AL199/#REF!)^#REF!)^#REF!+#REF!/(AL199-1))*100,100-(AL199*D$5+D$6)*100),"")</f>
        <v/>
      </c>
      <c r="AI199" s="21" t="str">
        <f t="shared" ref="AI199:AI220" si="56">IF(G199&gt;1,I199-AH199,"")</f>
        <v/>
      </c>
      <c r="AJ199" s="21" t="str">
        <f t="shared" ref="AJ199:AJ220" si="57">IF(G199&gt;1,ABS(AI199),"")</f>
        <v/>
      </c>
      <c r="AK199" s="48">
        <f t="shared" ref="AK199:AK220" si="58">IF($G199&gt;1.2,IF(AJ199&gt;1.2,1,0),0)</f>
        <v>0</v>
      </c>
      <c r="AL199" s="58" t="str">
        <f t="shared" ref="AL199:AL220" si="59">IF(G199&gt;0,G199+AN199,"")</f>
        <v/>
      </c>
      <c r="AM199" s="59" t="str">
        <f t="shared" ref="AM199:AM220" si="60">IF(G199&gt;0,$AM$5,"")</f>
        <v/>
      </c>
      <c r="AN199" s="59" t="str">
        <f t="shared" ref="AN199:AN220" si="61">IF(G199&gt;0,$AN$5,"")</f>
        <v/>
      </c>
      <c r="AO199" s="60"/>
    </row>
    <row r="200" spans="3:41" x14ac:dyDescent="0.25">
      <c r="C200" s="82"/>
      <c r="D200" s="45"/>
      <c r="E200" s="83" t="str">
        <f t="shared" si="50"/>
        <v/>
      </c>
      <c r="F200" s="45"/>
      <c r="G200" s="45"/>
      <c r="H200" s="45"/>
      <c r="I200" s="46" t="str">
        <f t="shared" ref="I200:I220" si="62">IF(G200&gt;1,100-H200,"")</f>
        <v/>
      </c>
      <c r="J200" s="46" t="str">
        <f t="shared" ref="J200:J220" si="63">IF(G200&gt;1,100-(G200*D$5+D$6),"")</f>
        <v/>
      </c>
      <c r="K200" s="47" t="str">
        <f t="shared" si="51"/>
        <v/>
      </c>
      <c r="L200" s="47" t="str">
        <f t="shared" si="52"/>
        <v/>
      </c>
      <c r="M200" s="48">
        <f t="shared" ref="M200:M220" si="64">IF($G200&gt;1.2,IF(L200&gt;1.2,1,0),0)</f>
        <v>0</v>
      </c>
      <c r="N200" s="46" t="str">
        <f t="shared" si="53"/>
        <v/>
      </c>
      <c r="O200" s="47" t="str">
        <f t="shared" si="54"/>
        <v/>
      </c>
      <c r="P200" s="47" t="str">
        <f t="shared" si="55"/>
        <v/>
      </c>
      <c r="Q200" s="48">
        <f t="shared" ref="Q200:Q220" si="65">IF($G200&gt;1.2,IF(P200&gt;1.2,1,0),0)</f>
        <v>0</v>
      </c>
      <c r="R200" s="2"/>
      <c r="AH200" s="57" t="str">
        <f>IF(G200&gt;1,IF($E$10&gt;0,100-(#REF!/(1+(AL200/#REF!)^#REF!)^#REF!+#REF!/(AL200-1))*100,100-(AL200*D$5+D$6)*100),"")</f>
        <v/>
      </c>
      <c r="AI200" s="21" t="str">
        <f t="shared" si="56"/>
        <v/>
      </c>
      <c r="AJ200" s="21" t="str">
        <f t="shared" si="57"/>
        <v/>
      </c>
      <c r="AK200" s="48">
        <f t="shared" si="58"/>
        <v>0</v>
      </c>
      <c r="AL200" s="58" t="str">
        <f t="shared" si="59"/>
        <v/>
      </c>
      <c r="AM200" s="59" t="str">
        <f t="shared" si="60"/>
        <v/>
      </c>
      <c r="AN200" s="59" t="str">
        <f t="shared" si="61"/>
        <v/>
      </c>
      <c r="AO200" s="60"/>
    </row>
    <row r="201" spans="3:41" x14ac:dyDescent="0.25">
      <c r="C201" s="82"/>
      <c r="D201" s="45"/>
      <c r="E201" s="83" t="str">
        <f t="shared" si="50"/>
        <v/>
      </c>
      <c r="F201" s="45"/>
      <c r="G201" s="45"/>
      <c r="H201" s="45"/>
      <c r="I201" s="46" t="str">
        <f t="shared" si="62"/>
        <v/>
      </c>
      <c r="J201" s="46" t="str">
        <f t="shared" si="63"/>
        <v/>
      </c>
      <c r="K201" s="47" t="str">
        <f t="shared" si="51"/>
        <v/>
      </c>
      <c r="L201" s="47" t="str">
        <f t="shared" si="52"/>
        <v/>
      </c>
      <c r="M201" s="48">
        <f t="shared" si="64"/>
        <v>0</v>
      </c>
      <c r="N201" s="46" t="str">
        <f t="shared" si="53"/>
        <v/>
      </c>
      <c r="O201" s="47" t="str">
        <f t="shared" si="54"/>
        <v/>
      </c>
      <c r="P201" s="47" t="str">
        <f t="shared" si="55"/>
        <v/>
      </c>
      <c r="Q201" s="48">
        <f t="shared" si="65"/>
        <v>0</v>
      </c>
      <c r="R201" s="2"/>
      <c r="AH201" s="57" t="str">
        <f>IF(G201&gt;1,IF($E$10&gt;0,100-(#REF!/(1+(AL201/#REF!)^#REF!)^#REF!+#REF!/(AL201-1))*100,100-(AL201*D$5+D$6)*100),"")</f>
        <v/>
      </c>
      <c r="AI201" s="21" t="str">
        <f t="shared" si="56"/>
        <v/>
      </c>
      <c r="AJ201" s="21" t="str">
        <f t="shared" si="57"/>
        <v/>
      </c>
      <c r="AK201" s="48">
        <f t="shared" si="58"/>
        <v>0</v>
      </c>
      <c r="AL201" s="58" t="str">
        <f t="shared" si="59"/>
        <v/>
      </c>
      <c r="AM201" s="59" t="str">
        <f t="shared" si="60"/>
        <v/>
      </c>
      <c r="AN201" s="59" t="str">
        <f t="shared" si="61"/>
        <v/>
      </c>
      <c r="AO201" s="60"/>
    </row>
    <row r="202" spans="3:41" x14ac:dyDescent="0.25">
      <c r="C202" s="82"/>
      <c r="D202" s="45"/>
      <c r="E202" s="83" t="str">
        <f t="shared" si="50"/>
        <v/>
      </c>
      <c r="F202" s="45"/>
      <c r="G202" s="45"/>
      <c r="H202" s="45"/>
      <c r="I202" s="46" t="str">
        <f t="shared" si="62"/>
        <v/>
      </c>
      <c r="J202" s="46" t="str">
        <f t="shared" si="63"/>
        <v/>
      </c>
      <c r="K202" s="47" t="str">
        <f t="shared" si="51"/>
        <v/>
      </c>
      <c r="L202" s="47" t="str">
        <f t="shared" si="52"/>
        <v/>
      </c>
      <c r="M202" s="48">
        <f t="shared" si="64"/>
        <v>0</v>
      </c>
      <c r="N202" s="46" t="str">
        <f t="shared" si="53"/>
        <v/>
      </c>
      <c r="O202" s="47" t="str">
        <f t="shared" si="54"/>
        <v/>
      </c>
      <c r="P202" s="47" t="str">
        <f t="shared" si="55"/>
        <v/>
      </c>
      <c r="Q202" s="48">
        <f t="shared" si="65"/>
        <v>0</v>
      </c>
      <c r="R202" s="2"/>
      <c r="AH202" s="57" t="str">
        <f>IF(G202&gt;1,IF($E$10&gt;0,100-(#REF!/(1+(AL202/#REF!)^#REF!)^#REF!+#REF!/(AL202-1))*100,100-(AL202*D$5+D$6)*100),"")</f>
        <v/>
      </c>
      <c r="AI202" s="21" t="str">
        <f t="shared" si="56"/>
        <v/>
      </c>
      <c r="AJ202" s="21" t="str">
        <f t="shared" si="57"/>
        <v/>
      </c>
      <c r="AK202" s="48">
        <f t="shared" si="58"/>
        <v>0</v>
      </c>
      <c r="AL202" s="58" t="str">
        <f t="shared" si="59"/>
        <v/>
      </c>
      <c r="AM202" s="59" t="str">
        <f t="shared" si="60"/>
        <v/>
      </c>
      <c r="AN202" s="59" t="str">
        <f t="shared" si="61"/>
        <v/>
      </c>
      <c r="AO202" s="60"/>
    </row>
    <row r="203" spans="3:41" x14ac:dyDescent="0.25">
      <c r="C203" s="82"/>
      <c r="D203" s="45"/>
      <c r="E203" s="83" t="str">
        <f t="shared" si="50"/>
        <v/>
      </c>
      <c r="F203" s="45"/>
      <c r="G203" s="45"/>
      <c r="H203" s="45"/>
      <c r="I203" s="46" t="str">
        <f t="shared" si="62"/>
        <v/>
      </c>
      <c r="J203" s="46" t="str">
        <f t="shared" si="63"/>
        <v/>
      </c>
      <c r="K203" s="47" t="str">
        <f t="shared" si="51"/>
        <v/>
      </c>
      <c r="L203" s="47" t="str">
        <f t="shared" si="52"/>
        <v/>
      </c>
      <c r="M203" s="48">
        <f t="shared" si="64"/>
        <v>0</v>
      </c>
      <c r="N203" s="46" t="str">
        <f t="shared" si="53"/>
        <v/>
      </c>
      <c r="O203" s="47" t="str">
        <f t="shared" si="54"/>
        <v/>
      </c>
      <c r="P203" s="47" t="str">
        <f t="shared" si="55"/>
        <v/>
      </c>
      <c r="Q203" s="48">
        <f t="shared" si="65"/>
        <v>0</v>
      </c>
      <c r="R203" s="2"/>
      <c r="AH203" s="57" t="str">
        <f>IF(G203&gt;1,IF($E$10&gt;0,100-(#REF!/(1+(AL203/#REF!)^#REF!)^#REF!+#REF!/(AL203-1))*100,100-(AL203*D$5+D$6)*100),"")</f>
        <v/>
      </c>
      <c r="AI203" s="21" t="str">
        <f t="shared" si="56"/>
        <v/>
      </c>
      <c r="AJ203" s="21" t="str">
        <f t="shared" si="57"/>
        <v/>
      </c>
      <c r="AK203" s="48">
        <f t="shared" si="58"/>
        <v>0</v>
      </c>
      <c r="AL203" s="58" t="str">
        <f t="shared" si="59"/>
        <v/>
      </c>
      <c r="AM203" s="59" t="str">
        <f t="shared" si="60"/>
        <v/>
      </c>
      <c r="AN203" s="59" t="str">
        <f t="shared" si="61"/>
        <v/>
      </c>
      <c r="AO203" s="60"/>
    </row>
    <row r="204" spans="3:41" x14ac:dyDescent="0.25">
      <c r="C204" s="82"/>
      <c r="D204" s="45"/>
      <c r="E204" s="83" t="str">
        <f t="shared" si="50"/>
        <v/>
      </c>
      <c r="F204" s="45"/>
      <c r="G204" s="45"/>
      <c r="H204" s="45"/>
      <c r="I204" s="46" t="str">
        <f t="shared" si="62"/>
        <v/>
      </c>
      <c r="J204" s="46" t="str">
        <f t="shared" si="63"/>
        <v/>
      </c>
      <c r="K204" s="47" t="str">
        <f t="shared" si="51"/>
        <v/>
      </c>
      <c r="L204" s="47" t="str">
        <f t="shared" si="52"/>
        <v/>
      </c>
      <c r="M204" s="48">
        <f t="shared" si="64"/>
        <v>0</v>
      </c>
      <c r="N204" s="46" t="str">
        <f t="shared" si="53"/>
        <v/>
      </c>
      <c r="O204" s="47" t="str">
        <f t="shared" si="54"/>
        <v/>
      </c>
      <c r="P204" s="47" t="str">
        <f t="shared" si="55"/>
        <v/>
      </c>
      <c r="Q204" s="48">
        <f t="shared" si="65"/>
        <v>0</v>
      </c>
      <c r="R204" s="2"/>
      <c r="AH204" s="57" t="str">
        <f>IF(G204&gt;1,IF($E$10&gt;0,100-(#REF!/(1+(AL204/#REF!)^#REF!)^#REF!+#REF!/(AL204-1))*100,100-(AL204*D$5+D$6)*100),"")</f>
        <v/>
      </c>
      <c r="AI204" s="21" t="str">
        <f t="shared" si="56"/>
        <v/>
      </c>
      <c r="AJ204" s="21" t="str">
        <f t="shared" si="57"/>
        <v/>
      </c>
      <c r="AK204" s="48">
        <f t="shared" si="58"/>
        <v>0</v>
      </c>
      <c r="AL204" s="58" t="str">
        <f t="shared" si="59"/>
        <v/>
      </c>
      <c r="AM204" s="59" t="str">
        <f t="shared" si="60"/>
        <v/>
      </c>
      <c r="AN204" s="59" t="str">
        <f t="shared" si="61"/>
        <v/>
      </c>
      <c r="AO204" s="60"/>
    </row>
    <row r="205" spans="3:41" x14ac:dyDescent="0.25">
      <c r="C205" s="82"/>
      <c r="D205" s="45"/>
      <c r="E205" s="83" t="str">
        <f t="shared" si="50"/>
        <v/>
      </c>
      <c r="F205" s="45"/>
      <c r="G205" s="45"/>
      <c r="H205" s="45"/>
      <c r="I205" s="46" t="str">
        <f t="shared" si="62"/>
        <v/>
      </c>
      <c r="J205" s="46" t="str">
        <f t="shared" si="63"/>
        <v/>
      </c>
      <c r="K205" s="47" t="str">
        <f t="shared" si="51"/>
        <v/>
      </c>
      <c r="L205" s="47" t="str">
        <f t="shared" si="52"/>
        <v/>
      </c>
      <c r="M205" s="48">
        <f t="shared" si="64"/>
        <v>0</v>
      </c>
      <c r="N205" s="46" t="str">
        <f t="shared" si="53"/>
        <v/>
      </c>
      <c r="O205" s="47" t="str">
        <f t="shared" si="54"/>
        <v/>
      </c>
      <c r="P205" s="47" t="str">
        <f t="shared" si="55"/>
        <v/>
      </c>
      <c r="Q205" s="48">
        <f t="shared" si="65"/>
        <v>0</v>
      </c>
      <c r="R205" s="2"/>
      <c r="AH205" s="57" t="str">
        <f>IF(G205&gt;1,IF($E$10&gt;0,100-(#REF!/(1+(AL205/#REF!)^#REF!)^#REF!+#REF!/(AL205-1))*100,100-(AL205*D$5+D$6)*100),"")</f>
        <v/>
      </c>
      <c r="AI205" s="21" t="str">
        <f t="shared" si="56"/>
        <v/>
      </c>
      <c r="AJ205" s="21" t="str">
        <f t="shared" si="57"/>
        <v/>
      </c>
      <c r="AK205" s="48">
        <f t="shared" si="58"/>
        <v>0</v>
      </c>
      <c r="AL205" s="58" t="str">
        <f t="shared" si="59"/>
        <v/>
      </c>
      <c r="AM205" s="59" t="str">
        <f t="shared" si="60"/>
        <v/>
      </c>
      <c r="AN205" s="59" t="str">
        <f t="shared" si="61"/>
        <v/>
      </c>
      <c r="AO205" s="60"/>
    </row>
    <row r="206" spans="3:41" x14ac:dyDescent="0.25">
      <c r="C206" s="82"/>
      <c r="D206" s="45"/>
      <c r="E206" s="83" t="str">
        <f t="shared" si="50"/>
        <v/>
      </c>
      <c r="F206" s="45"/>
      <c r="G206" s="45"/>
      <c r="H206" s="45"/>
      <c r="I206" s="46" t="str">
        <f t="shared" si="62"/>
        <v/>
      </c>
      <c r="J206" s="46" t="str">
        <f t="shared" si="63"/>
        <v/>
      </c>
      <c r="K206" s="47" t="str">
        <f t="shared" si="51"/>
        <v/>
      </c>
      <c r="L206" s="47" t="str">
        <f t="shared" si="52"/>
        <v/>
      </c>
      <c r="M206" s="48">
        <f t="shared" si="64"/>
        <v>0</v>
      </c>
      <c r="N206" s="46" t="str">
        <f t="shared" si="53"/>
        <v/>
      </c>
      <c r="O206" s="47" t="str">
        <f t="shared" si="54"/>
        <v/>
      </c>
      <c r="P206" s="47" t="str">
        <f t="shared" si="55"/>
        <v/>
      </c>
      <c r="Q206" s="48">
        <f t="shared" si="65"/>
        <v>0</v>
      </c>
      <c r="R206" s="2"/>
      <c r="AH206" s="57" t="str">
        <f>IF(G206&gt;1,IF($E$10&gt;0,100-(#REF!/(1+(AL206/#REF!)^#REF!)^#REF!+#REF!/(AL206-1))*100,100-(AL206*D$5+D$6)*100),"")</f>
        <v/>
      </c>
      <c r="AI206" s="21" t="str">
        <f t="shared" si="56"/>
        <v/>
      </c>
      <c r="AJ206" s="21" t="str">
        <f t="shared" si="57"/>
        <v/>
      </c>
      <c r="AK206" s="48">
        <f t="shared" si="58"/>
        <v>0</v>
      </c>
      <c r="AL206" s="58" t="str">
        <f t="shared" si="59"/>
        <v/>
      </c>
      <c r="AM206" s="59" t="str">
        <f t="shared" si="60"/>
        <v/>
      </c>
      <c r="AN206" s="59" t="str">
        <f t="shared" si="61"/>
        <v/>
      </c>
      <c r="AO206" s="60"/>
    </row>
    <row r="207" spans="3:41" x14ac:dyDescent="0.25">
      <c r="C207" s="82"/>
      <c r="D207" s="45"/>
      <c r="E207" s="83" t="str">
        <f t="shared" si="50"/>
        <v/>
      </c>
      <c r="F207" s="45"/>
      <c r="G207" s="45"/>
      <c r="H207" s="45"/>
      <c r="I207" s="46" t="str">
        <f t="shared" si="62"/>
        <v/>
      </c>
      <c r="J207" s="46" t="str">
        <f t="shared" si="63"/>
        <v/>
      </c>
      <c r="K207" s="47" t="str">
        <f t="shared" si="51"/>
        <v/>
      </c>
      <c r="L207" s="47" t="str">
        <f t="shared" si="52"/>
        <v/>
      </c>
      <c r="M207" s="48">
        <f t="shared" si="64"/>
        <v>0</v>
      </c>
      <c r="N207" s="46" t="str">
        <f t="shared" si="53"/>
        <v/>
      </c>
      <c r="O207" s="47" t="str">
        <f t="shared" si="54"/>
        <v/>
      </c>
      <c r="P207" s="47" t="str">
        <f t="shared" si="55"/>
        <v/>
      </c>
      <c r="Q207" s="48">
        <f t="shared" si="65"/>
        <v>0</v>
      </c>
      <c r="R207" s="2"/>
      <c r="AH207" s="57" t="str">
        <f>IF(G207&gt;1,IF($E$10&gt;0,100-(#REF!/(1+(AL207/#REF!)^#REF!)^#REF!+#REF!/(AL207-1))*100,100-(AL207*D$5+D$6)*100),"")</f>
        <v/>
      </c>
      <c r="AI207" s="21" t="str">
        <f t="shared" si="56"/>
        <v/>
      </c>
      <c r="AJ207" s="21" t="str">
        <f t="shared" si="57"/>
        <v/>
      </c>
      <c r="AK207" s="48">
        <f t="shared" si="58"/>
        <v>0</v>
      </c>
      <c r="AL207" s="58" t="str">
        <f t="shared" si="59"/>
        <v/>
      </c>
      <c r="AM207" s="59" t="str">
        <f t="shared" si="60"/>
        <v/>
      </c>
      <c r="AN207" s="59" t="str">
        <f t="shared" si="61"/>
        <v/>
      </c>
      <c r="AO207" s="60"/>
    </row>
    <row r="208" spans="3:41" x14ac:dyDescent="0.25">
      <c r="C208" s="82"/>
      <c r="D208" s="45"/>
      <c r="E208" s="83" t="str">
        <f t="shared" si="50"/>
        <v/>
      </c>
      <c r="F208" s="45"/>
      <c r="G208" s="45"/>
      <c r="H208" s="45"/>
      <c r="I208" s="46" t="str">
        <f t="shared" si="62"/>
        <v/>
      </c>
      <c r="J208" s="46" t="str">
        <f t="shared" si="63"/>
        <v/>
      </c>
      <c r="K208" s="47" t="str">
        <f t="shared" si="51"/>
        <v/>
      </c>
      <c r="L208" s="47" t="str">
        <f t="shared" si="52"/>
        <v/>
      </c>
      <c r="M208" s="48">
        <f t="shared" si="64"/>
        <v>0</v>
      </c>
      <c r="N208" s="46" t="str">
        <f t="shared" si="53"/>
        <v/>
      </c>
      <c r="O208" s="47" t="str">
        <f t="shared" si="54"/>
        <v/>
      </c>
      <c r="P208" s="47" t="str">
        <f t="shared" si="55"/>
        <v/>
      </c>
      <c r="Q208" s="48">
        <f t="shared" si="65"/>
        <v>0</v>
      </c>
      <c r="R208" s="2"/>
      <c r="AH208" s="57" t="str">
        <f>IF(G208&gt;1,IF($E$10&gt;0,100-(#REF!/(1+(AL208/#REF!)^#REF!)^#REF!+#REF!/(AL208-1))*100,100-(AL208*D$5+D$6)*100),"")</f>
        <v/>
      </c>
      <c r="AI208" s="21" t="str">
        <f t="shared" si="56"/>
        <v/>
      </c>
      <c r="AJ208" s="21" t="str">
        <f t="shared" si="57"/>
        <v/>
      </c>
      <c r="AK208" s="48">
        <f t="shared" si="58"/>
        <v>0</v>
      </c>
      <c r="AL208" s="58" t="str">
        <f t="shared" si="59"/>
        <v/>
      </c>
      <c r="AM208" s="59" t="str">
        <f t="shared" si="60"/>
        <v/>
      </c>
      <c r="AN208" s="59" t="str">
        <f t="shared" si="61"/>
        <v/>
      </c>
      <c r="AO208" s="60"/>
    </row>
    <row r="209" spans="3:41" x14ac:dyDescent="0.25">
      <c r="C209" s="82"/>
      <c r="D209" s="45"/>
      <c r="E209" s="83" t="str">
        <f t="shared" si="50"/>
        <v/>
      </c>
      <c r="F209" s="45"/>
      <c r="G209" s="45"/>
      <c r="H209" s="45"/>
      <c r="I209" s="46" t="str">
        <f t="shared" si="62"/>
        <v/>
      </c>
      <c r="J209" s="46" t="str">
        <f t="shared" si="63"/>
        <v/>
      </c>
      <c r="K209" s="47" t="str">
        <f t="shared" si="51"/>
        <v/>
      </c>
      <c r="L209" s="47" t="str">
        <f t="shared" si="52"/>
        <v/>
      </c>
      <c r="M209" s="48">
        <f t="shared" si="64"/>
        <v>0</v>
      </c>
      <c r="N209" s="46" t="str">
        <f t="shared" si="53"/>
        <v/>
      </c>
      <c r="O209" s="47" t="str">
        <f t="shared" si="54"/>
        <v/>
      </c>
      <c r="P209" s="47" t="str">
        <f t="shared" si="55"/>
        <v/>
      </c>
      <c r="Q209" s="48">
        <f t="shared" si="65"/>
        <v>0</v>
      </c>
      <c r="R209" s="2"/>
      <c r="AH209" s="57" t="str">
        <f>IF(G209&gt;1,IF($E$10&gt;0,100-(#REF!/(1+(AL209/#REF!)^#REF!)^#REF!+#REF!/(AL209-1))*100,100-(AL209*D$5+D$6)*100),"")</f>
        <v/>
      </c>
      <c r="AI209" s="21" t="str">
        <f t="shared" si="56"/>
        <v/>
      </c>
      <c r="AJ209" s="21" t="str">
        <f t="shared" si="57"/>
        <v/>
      </c>
      <c r="AK209" s="48">
        <f t="shared" si="58"/>
        <v>0</v>
      </c>
      <c r="AL209" s="58" t="str">
        <f t="shared" si="59"/>
        <v/>
      </c>
      <c r="AM209" s="59" t="str">
        <f t="shared" si="60"/>
        <v/>
      </c>
      <c r="AN209" s="59" t="str">
        <f t="shared" si="61"/>
        <v/>
      </c>
      <c r="AO209" s="60"/>
    </row>
    <row r="210" spans="3:41" x14ac:dyDescent="0.25">
      <c r="C210" s="82"/>
      <c r="D210" s="45"/>
      <c r="E210" s="83" t="str">
        <f t="shared" si="50"/>
        <v/>
      </c>
      <c r="F210" s="45"/>
      <c r="G210" s="45"/>
      <c r="H210" s="45"/>
      <c r="I210" s="46" t="str">
        <f t="shared" si="62"/>
        <v/>
      </c>
      <c r="J210" s="46" t="str">
        <f t="shared" si="63"/>
        <v/>
      </c>
      <c r="K210" s="47" t="str">
        <f t="shared" si="51"/>
        <v/>
      </c>
      <c r="L210" s="47" t="str">
        <f t="shared" si="52"/>
        <v/>
      </c>
      <c r="M210" s="48">
        <f t="shared" si="64"/>
        <v>0</v>
      </c>
      <c r="N210" s="46" t="str">
        <f t="shared" si="53"/>
        <v/>
      </c>
      <c r="O210" s="47" t="str">
        <f t="shared" si="54"/>
        <v/>
      </c>
      <c r="P210" s="47" t="str">
        <f t="shared" si="55"/>
        <v/>
      </c>
      <c r="Q210" s="48">
        <f t="shared" si="65"/>
        <v>0</v>
      </c>
      <c r="R210" s="2"/>
      <c r="AH210" s="57" t="str">
        <f>IF(G210&gt;1,IF($E$10&gt;0,100-(#REF!/(1+(AL210/#REF!)^#REF!)^#REF!+#REF!/(AL210-1))*100,100-(AL210*D$5+D$6)*100),"")</f>
        <v/>
      </c>
      <c r="AI210" s="21" t="str">
        <f t="shared" si="56"/>
        <v/>
      </c>
      <c r="AJ210" s="21" t="str">
        <f t="shared" si="57"/>
        <v/>
      </c>
      <c r="AK210" s="48">
        <f t="shared" si="58"/>
        <v>0</v>
      </c>
      <c r="AL210" s="58" t="str">
        <f t="shared" si="59"/>
        <v/>
      </c>
      <c r="AM210" s="59" t="str">
        <f t="shared" si="60"/>
        <v/>
      </c>
      <c r="AN210" s="59" t="str">
        <f t="shared" si="61"/>
        <v/>
      </c>
      <c r="AO210" s="60"/>
    </row>
    <row r="211" spans="3:41" x14ac:dyDescent="0.25">
      <c r="C211" s="82"/>
      <c r="D211" s="45"/>
      <c r="E211" s="83" t="str">
        <f t="shared" si="50"/>
        <v/>
      </c>
      <c r="F211" s="45"/>
      <c r="G211" s="45"/>
      <c r="H211" s="45"/>
      <c r="I211" s="46" t="str">
        <f t="shared" si="62"/>
        <v/>
      </c>
      <c r="J211" s="46" t="str">
        <f t="shared" si="63"/>
        <v/>
      </c>
      <c r="K211" s="47" t="str">
        <f t="shared" si="51"/>
        <v/>
      </c>
      <c r="L211" s="47" t="str">
        <f t="shared" si="52"/>
        <v/>
      </c>
      <c r="M211" s="48">
        <f t="shared" si="64"/>
        <v>0</v>
      </c>
      <c r="N211" s="46" t="str">
        <f t="shared" si="53"/>
        <v/>
      </c>
      <c r="O211" s="47" t="str">
        <f t="shared" si="54"/>
        <v/>
      </c>
      <c r="P211" s="47" t="str">
        <f t="shared" si="55"/>
        <v/>
      </c>
      <c r="Q211" s="48">
        <f t="shared" si="65"/>
        <v>0</v>
      </c>
      <c r="R211" s="2"/>
      <c r="AH211" s="57" t="str">
        <f>IF(G211&gt;1,IF($E$10&gt;0,100-(#REF!/(1+(AL211/#REF!)^#REF!)^#REF!+#REF!/(AL211-1))*100,100-(AL211*D$5+D$6)*100),"")</f>
        <v/>
      </c>
      <c r="AI211" s="21" t="str">
        <f t="shared" si="56"/>
        <v/>
      </c>
      <c r="AJ211" s="21" t="str">
        <f t="shared" si="57"/>
        <v/>
      </c>
      <c r="AK211" s="48">
        <f t="shared" si="58"/>
        <v>0</v>
      </c>
      <c r="AL211" s="58" t="str">
        <f t="shared" si="59"/>
        <v/>
      </c>
      <c r="AM211" s="59" t="str">
        <f t="shared" si="60"/>
        <v/>
      </c>
      <c r="AN211" s="59" t="str">
        <f t="shared" si="61"/>
        <v/>
      </c>
      <c r="AO211" s="60"/>
    </row>
    <row r="212" spans="3:41" x14ac:dyDescent="0.25">
      <c r="C212" s="82"/>
      <c r="D212" s="45"/>
      <c r="E212" s="83" t="str">
        <f t="shared" si="50"/>
        <v/>
      </c>
      <c r="F212" s="45"/>
      <c r="G212" s="45"/>
      <c r="H212" s="45"/>
      <c r="I212" s="46" t="str">
        <f t="shared" si="62"/>
        <v/>
      </c>
      <c r="J212" s="46" t="str">
        <f t="shared" si="63"/>
        <v/>
      </c>
      <c r="K212" s="47" t="str">
        <f t="shared" si="51"/>
        <v/>
      </c>
      <c r="L212" s="47" t="str">
        <f t="shared" si="52"/>
        <v/>
      </c>
      <c r="M212" s="48">
        <f t="shared" si="64"/>
        <v>0</v>
      </c>
      <c r="N212" s="46" t="str">
        <f t="shared" si="53"/>
        <v/>
      </c>
      <c r="O212" s="47" t="str">
        <f t="shared" si="54"/>
        <v/>
      </c>
      <c r="P212" s="47" t="str">
        <f t="shared" si="55"/>
        <v/>
      </c>
      <c r="Q212" s="48">
        <f t="shared" si="65"/>
        <v>0</v>
      </c>
      <c r="R212" s="2"/>
      <c r="AH212" s="57" t="str">
        <f>IF(G212&gt;1,IF($E$10&gt;0,100-(#REF!/(1+(AL212/#REF!)^#REF!)^#REF!+#REF!/(AL212-1))*100,100-(AL212*D$5+D$6)*100),"")</f>
        <v/>
      </c>
      <c r="AI212" s="21" t="str">
        <f t="shared" si="56"/>
        <v/>
      </c>
      <c r="AJ212" s="21" t="str">
        <f t="shared" si="57"/>
        <v/>
      </c>
      <c r="AK212" s="48">
        <f t="shared" si="58"/>
        <v>0</v>
      </c>
      <c r="AL212" s="58" t="str">
        <f t="shared" si="59"/>
        <v/>
      </c>
      <c r="AM212" s="59" t="str">
        <f t="shared" si="60"/>
        <v/>
      </c>
      <c r="AN212" s="59" t="str">
        <f t="shared" si="61"/>
        <v/>
      </c>
      <c r="AO212" s="60"/>
    </row>
    <row r="213" spans="3:41" x14ac:dyDescent="0.25">
      <c r="C213" s="82"/>
      <c r="D213" s="45"/>
      <c r="E213" s="83" t="str">
        <f t="shared" si="50"/>
        <v/>
      </c>
      <c r="F213" s="45"/>
      <c r="G213" s="45"/>
      <c r="H213" s="45"/>
      <c r="I213" s="46" t="str">
        <f t="shared" si="62"/>
        <v/>
      </c>
      <c r="J213" s="46" t="str">
        <f t="shared" si="63"/>
        <v/>
      </c>
      <c r="K213" s="47" t="str">
        <f t="shared" si="51"/>
        <v/>
      </c>
      <c r="L213" s="47" t="str">
        <f t="shared" si="52"/>
        <v/>
      </c>
      <c r="M213" s="48">
        <f t="shared" si="64"/>
        <v>0</v>
      </c>
      <c r="N213" s="46" t="str">
        <f t="shared" si="53"/>
        <v/>
      </c>
      <c r="O213" s="47" t="str">
        <f t="shared" si="54"/>
        <v/>
      </c>
      <c r="P213" s="47" t="str">
        <f t="shared" si="55"/>
        <v/>
      </c>
      <c r="Q213" s="48">
        <f t="shared" si="65"/>
        <v>0</v>
      </c>
      <c r="R213" s="2"/>
      <c r="AH213" s="57" t="str">
        <f>IF(G213&gt;1,IF($E$10&gt;0,100-(#REF!/(1+(AL213/#REF!)^#REF!)^#REF!+#REF!/(AL213-1))*100,100-(AL213*D$5+D$6)*100),"")</f>
        <v/>
      </c>
      <c r="AI213" s="21" t="str">
        <f t="shared" si="56"/>
        <v/>
      </c>
      <c r="AJ213" s="21" t="str">
        <f t="shared" si="57"/>
        <v/>
      </c>
      <c r="AK213" s="48">
        <f t="shared" si="58"/>
        <v>0</v>
      </c>
      <c r="AL213" s="58" t="str">
        <f t="shared" si="59"/>
        <v/>
      </c>
      <c r="AM213" s="59" t="str">
        <f t="shared" si="60"/>
        <v/>
      </c>
      <c r="AN213" s="59" t="str">
        <f t="shared" si="61"/>
        <v/>
      </c>
      <c r="AO213" s="60"/>
    </row>
    <row r="214" spans="3:41" x14ac:dyDescent="0.25">
      <c r="C214" s="82"/>
      <c r="D214" s="45"/>
      <c r="E214" s="83" t="str">
        <f t="shared" si="50"/>
        <v/>
      </c>
      <c r="F214" s="45"/>
      <c r="G214" s="45"/>
      <c r="H214" s="45"/>
      <c r="I214" s="46" t="str">
        <f t="shared" si="62"/>
        <v/>
      </c>
      <c r="J214" s="46" t="str">
        <f t="shared" si="63"/>
        <v/>
      </c>
      <c r="K214" s="47" t="str">
        <f t="shared" si="51"/>
        <v/>
      </c>
      <c r="L214" s="47" t="str">
        <f t="shared" si="52"/>
        <v/>
      </c>
      <c r="M214" s="48">
        <f t="shared" si="64"/>
        <v>0</v>
      </c>
      <c r="N214" s="46" t="str">
        <f t="shared" si="53"/>
        <v/>
      </c>
      <c r="O214" s="47" t="str">
        <f t="shared" si="54"/>
        <v/>
      </c>
      <c r="P214" s="47" t="str">
        <f t="shared" si="55"/>
        <v/>
      </c>
      <c r="Q214" s="48">
        <f t="shared" si="65"/>
        <v>0</v>
      </c>
      <c r="R214" s="2"/>
      <c r="AH214" s="57" t="str">
        <f>IF(G214&gt;1,IF($E$10&gt;0,100-(#REF!/(1+(AL214/#REF!)^#REF!)^#REF!+#REF!/(AL214-1))*100,100-(AL214*D$5+D$6)*100),"")</f>
        <v/>
      </c>
      <c r="AI214" s="21" t="str">
        <f t="shared" si="56"/>
        <v/>
      </c>
      <c r="AJ214" s="21" t="str">
        <f t="shared" si="57"/>
        <v/>
      </c>
      <c r="AK214" s="48">
        <f t="shared" si="58"/>
        <v>0</v>
      </c>
      <c r="AL214" s="58" t="str">
        <f t="shared" si="59"/>
        <v/>
      </c>
      <c r="AM214" s="59" t="str">
        <f t="shared" si="60"/>
        <v/>
      </c>
      <c r="AN214" s="59" t="str">
        <f t="shared" si="61"/>
        <v/>
      </c>
      <c r="AO214" s="60"/>
    </row>
    <row r="215" spans="3:41" ht="15.75" thickBot="1" x14ac:dyDescent="0.3">
      <c r="C215" s="87"/>
      <c r="D215" s="84"/>
      <c r="E215" s="83" t="str">
        <f t="shared" si="50"/>
        <v/>
      </c>
      <c r="F215" s="45"/>
      <c r="G215" s="45"/>
      <c r="H215" s="45"/>
      <c r="I215" s="46" t="str">
        <f t="shared" si="62"/>
        <v/>
      </c>
      <c r="J215" s="46" t="str">
        <f t="shared" si="63"/>
        <v/>
      </c>
      <c r="K215" s="47" t="str">
        <f t="shared" si="51"/>
        <v/>
      </c>
      <c r="L215" s="47" t="str">
        <f t="shared" si="52"/>
        <v/>
      </c>
      <c r="M215" s="48">
        <f t="shared" si="64"/>
        <v>0</v>
      </c>
      <c r="N215" s="46" t="str">
        <f t="shared" si="53"/>
        <v/>
      </c>
      <c r="O215" s="47" t="str">
        <f t="shared" si="54"/>
        <v/>
      </c>
      <c r="P215" s="47" t="str">
        <f t="shared" si="55"/>
        <v/>
      </c>
      <c r="Q215" s="48">
        <f t="shared" si="65"/>
        <v>0</v>
      </c>
      <c r="R215" s="2"/>
      <c r="AH215" s="57" t="str">
        <f>IF(G215&gt;1,IF($E$10&gt;0,100-(#REF!/(1+(AL215/#REF!)^#REF!)^#REF!+#REF!/(AL215-1))*100,100-(AL215*D$5+D$6)*100),"")</f>
        <v/>
      </c>
      <c r="AI215" s="21" t="str">
        <f t="shared" si="56"/>
        <v/>
      </c>
      <c r="AJ215" s="21" t="str">
        <f t="shared" si="57"/>
        <v/>
      </c>
      <c r="AK215" s="48">
        <f t="shared" si="58"/>
        <v>0</v>
      </c>
      <c r="AL215" s="58" t="str">
        <f t="shared" si="59"/>
        <v/>
      </c>
      <c r="AM215" s="59" t="str">
        <f t="shared" si="60"/>
        <v/>
      </c>
      <c r="AN215" s="59" t="str">
        <f t="shared" si="61"/>
        <v/>
      </c>
      <c r="AO215" s="60"/>
    </row>
    <row r="216" spans="3:41" x14ac:dyDescent="0.25">
      <c r="F216" s="45"/>
      <c r="G216" s="45"/>
      <c r="H216" s="45"/>
      <c r="I216" s="46" t="str">
        <f t="shared" si="62"/>
        <v/>
      </c>
      <c r="J216" s="46" t="str">
        <f t="shared" si="63"/>
        <v/>
      </c>
      <c r="K216" s="47" t="str">
        <f t="shared" si="51"/>
        <v/>
      </c>
      <c r="L216" s="47" t="str">
        <f t="shared" si="52"/>
        <v/>
      </c>
      <c r="M216" s="48">
        <f t="shared" si="64"/>
        <v>0</v>
      </c>
      <c r="N216" s="46" t="str">
        <f t="shared" si="53"/>
        <v/>
      </c>
      <c r="O216" s="47" t="str">
        <f t="shared" si="54"/>
        <v/>
      </c>
      <c r="P216" s="47" t="str">
        <f t="shared" si="55"/>
        <v/>
      </c>
      <c r="Q216" s="48">
        <f t="shared" si="65"/>
        <v>0</v>
      </c>
      <c r="R216" s="2"/>
      <c r="AH216" s="57" t="str">
        <f>IF(G216&gt;1,IF($E$10&gt;0,100-(#REF!/(1+(AL216/#REF!)^#REF!)^#REF!+#REF!/(AL216-1))*100,100-(AL216*D$5+D$6)*100),"")</f>
        <v/>
      </c>
      <c r="AI216" s="21" t="str">
        <f t="shared" si="56"/>
        <v/>
      </c>
      <c r="AJ216" s="21" t="str">
        <f t="shared" si="57"/>
        <v/>
      </c>
      <c r="AK216" s="48">
        <f t="shared" si="58"/>
        <v>0</v>
      </c>
      <c r="AL216" s="58" t="str">
        <f t="shared" si="59"/>
        <v/>
      </c>
      <c r="AM216" s="59" t="str">
        <f t="shared" si="60"/>
        <v/>
      </c>
      <c r="AN216" s="59" t="str">
        <f t="shared" si="61"/>
        <v/>
      </c>
      <c r="AO216" s="60"/>
    </row>
    <row r="217" spans="3:41" x14ac:dyDescent="0.25">
      <c r="F217" s="45"/>
      <c r="G217" s="45"/>
      <c r="H217" s="45"/>
      <c r="I217" s="46" t="str">
        <f t="shared" si="62"/>
        <v/>
      </c>
      <c r="J217" s="46" t="str">
        <f t="shared" si="63"/>
        <v/>
      </c>
      <c r="K217" s="47" t="str">
        <f t="shared" si="51"/>
        <v/>
      </c>
      <c r="L217" s="47" t="str">
        <f t="shared" si="52"/>
        <v/>
      </c>
      <c r="M217" s="48">
        <f t="shared" si="64"/>
        <v>0</v>
      </c>
      <c r="N217" s="46" t="str">
        <f t="shared" si="53"/>
        <v/>
      </c>
      <c r="O217" s="47" t="str">
        <f t="shared" si="54"/>
        <v/>
      </c>
      <c r="P217" s="47" t="str">
        <f t="shared" si="55"/>
        <v/>
      </c>
      <c r="Q217" s="48">
        <f t="shared" si="65"/>
        <v>0</v>
      </c>
      <c r="R217" s="2"/>
      <c r="AH217" s="57" t="str">
        <f>IF(G217&gt;1,IF($E$10&gt;0,100-(#REF!/(1+(AL217/#REF!)^#REF!)^#REF!+#REF!/(AL217-1))*100,100-(AL217*D$5+D$6)*100),"")</f>
        <v/>
      </c>
      <c r="AI217" s="21" t="str">
        <f t="shared" si="56"/>
        <v/>
      </c>
      <c r="AJ217" s="21" t="str">
        <f t="shared" si="57"/>
        <v/>
      </c>
      <c r="AK217" s="48">
        <f t="shared" si="58"/>
        <v>0</v>
      </c>
      <c r="AL217" s="58" t="str">
        <f t="shared" si="59"/>
        <v/>
      </c>
      <c r="AM217" s="59" t="str">
        <f t="shared" si="60"/>
        <v/>
      </c>
      <c r="AN217" s="59" t="str">
        <f t="shared" si="61"/>
        <v/>
      </c>
      <c r="AO217" s="60"/>
    </row>
    <row r="218" spans="3:41" x14ac:dyDescent="0.25">
      <c r="F218" s="45"/>
      <c r="G218" s="45"/>
      <c r="H218" s="45"/>
      <c r="I218" s="46" t="str">
        <f t="shared" si="62"/>
        <v/>
      </c>
      <c r="J218" s="46" t="str">
        <f t="shared" si="63"/>
        <v/>
      </c>
      <c r="K218" s="47" t="str">
        <f t="shared" si="51"/>
        <v/>
      </c>
      <c r="L218" s="47" t="str">
        <f t="shared" si="52"/>
        <v/>
      </c>
      <c r="M218" s="48">
        <f t="shared" si="64"/>
        <v>0</v>
      </c>
      <c r="N218" s="46" t="str">
        <f t="shared" si="53"/>
        <v/>
      </c>
      <c r="O218" s="47" t="str">
        <f t="shared" si="54"/>
        <v/>
      </c>
      <c r="P218" s="47" t="str">
        <f t="shared" si="55"/>
        <v/>
      </c>
      <c r="Q218" s="48">
        <f t="shared" si="65"/>
        <v>0</v>
      </c>
      <c r="R218" s="2"/>
      <c r="AH218" s="57" t="str">
        <f>IF(G218&gt;1,IF($E$10&gt;0,100-(#REF!/(1+(AL218/#REF!)^#REF!)^#REF!+#REF!/(AL218-1))*100,100-(AL218*D$5+D$6)*100),"")</f>
        <v/>
      </c>
      <c r="AI218" s="21" t="str">
        <f t="shared" si="56"/>
        <v/>
      </c>
      <c r="AJ218" s="21" t="str">
        <f t="shared" si="57"/>
        <v/>
      </c>
      <c r="AK218" s="48">
        <f t="shared" si="58"/>
        <v>0</v>
      </c>
      <c r="AL218" s="58" t="str">
        <f t="shared" si="59"/>
        <v/>
      </c>
      <c r="AM218" s="59" t="str">
        <f t="shared" si="60"/>
        <v/>
      </c>
      <c r="AN218" s="59" t="str">
        <f t="shared" si="61"/>
        <v/>
      </c>
      <c r="AO218" s="60"/>
    </row>
    <row r="219" spans="3:41" x14ac:dyDescent="0.25">
      <c r="F219" s="45"/>
      <c r="G219" s="45"/>
      <c r="H219" s="45"/>
      <c r="I219" s="46" t="str">
        <f t="shared" si="62"/>
        <v/>
      </c>
      <c r="J219" s="46" t="str">
        <f t="shared" si="63"/>
        <v/>
      </c>
      <c r="K219" s="47" t="str">
        <f t="shared" si="51"/>
        <v/>
      </c>
      <c r="L219" s="47" t="str">
        <f t="shared" si="52"/>
        <v/>
      </c>
      <c r="M219" s="48">
        <f t="shared" si="64"/>
        <v>0</v>
      </c>
      <c r="N219" s="46" t="str">
        <f t="shared" si="53"/>
        <v/>
      </c>
      <c r="O219" s="47" t="str">
        <f t="shared" si="54"/>
        <v/>
      </c>
      <c r="P219" s="47" t="str">
        <f t="shared" si="55"/>
        <v/>
      </c>
      <c r="Q219" s="48">
        <f t="shared" si="65"/>
        <v>0</v>
      </c>
      <c r="R219" s="2"/>
      <c r="AH219" s="57" t="str">
        <f>IF(G219&gt;1,IF($E$10&gt;0,100-(#REF!/(1+(AL219/#REF!)^#REF!)^#REF!+#REF!/(AL219-1))*100,100-(AL219*D$5+D$6)*100),"")</f>
        <v/>
      </c>
      <c r="AI219" s="21" t="str">
        <f t="shared" si="56"/>
        <v/>
      </c>
      <c r="AJ219" s="21" t="str">
        <f t="shared" si="57"/>
        <v/>
      </c>
      <c r="AK219" s="48">
        <f t="shared" si="58"/>
        <v>0</v>
      </c>
      <c r="AL219" s="58" t="str">
        <f t="shared" si="59"/>
        <v/>
      </c>
      <c r="AM219" s="59" t="str">
        <f t="shared" si="60"/>
        <v/>
      </c>
      <c r="AN219" s="59" t="str">
        <f t="shared" si="61"/>
        <v/>
      </c>
      <c r="AO219" s="60"/>
    </row>
    <row r="220" spans="3:41" ht="15.75" thickBot="1" x14ac:dyDescent="0.3">
      <c r="F220" s="84"/>
      <c r="G220" s="84"/>
      <c r="H220" s="84"/>
      <c r="I220" s="46" t="str">
        <f t="shared" si="62"/>
        <v/>
      </c>
      <c r="J220" s="46" t="str">
        <f t="shared" si="63"/>
        <v/>
      </c>
      <c r="K220" s="85" t="str">
        <f t="shared" si="51"/>
        <v/>
      </c>
      <c r="L220" s="85" t="str">
        <f t="shared" si="52"/>
        <v/>
      </c>
      <c r="M220" s="48">
        <f t="shared" si="64"/>
        <v>0</v>
      </c>
      <c r="N220" s="46" t="str">
        <f t="shared" si="53"/>
        <v/>
      </c>
      <c r="O220" s="47" t="str">
        <f t="shared" si="54"/>
        <v/>
      </c>
      <c r="P220" s="47" t="str">
        <f t="shared" si="55"/>
        <v/>
      </c>
      <c r="Q220" s="48">
        <f t="shared" si="65"/>
        <v>0</v>
      </c>
      <c r="R220" s="2"/>
      <c r="AH220" s="57" t="str">
        <f>IF(G220&gt;1,IF($E$10&gt;0,100-(#REF!/(1+(AL220/#REF!)^#REF!)^#REF!+#REF!/(AL220-1))*100,100-(AL220*D$5+D$6)*100),"")</f>
        <v/>
      </c>
      <c r="AI220" s="21" t="str">
        <f t="shared" si="56"/>
        <v/>
      </c>
      <c r="AJ220" s="21" t="str">
        <f t="shared" si="57"/>
        <v/>
      </c>
      <c r="AK220" s="86">
        <f t="shared" si="58"/>
        <v>0</v>
      </c>
      <c r="AL220" s="58" t="str">
        <f t="shared" si="59"/>
        <v/>
      </c>
      <c r="AM220" s="59" t="str">
        <f t="shared" si="60"/>
        <v/>
      </c>
      <c r="AN220" s="59" t="str">
        <f t="shared" si="61"/>
        <v/>
      </c>
      <c r="AO220" s="60"/>
    </row>
  </sheetData>
  <mergeCells count="14">
    <mergeCell ref="AD3:AF3"/>
    <mergeCell ref="AH3:AL3"/>
    <mergeCell ref="C9:E9"/>
    <mergeCell ref="C33:E33"/>
    <mergeCell ref="C2:E2"/>
    <mergeCell ref="G2:H2"/>
    <mergeCell ref="J2:Q2"/>
    <mergeCell ref="T2:AF2"/>
    <mergeCell ref="J3:M3"/>
    <mergeCell ref="N3:Q3"/>
    <mergeCell ref="T3:U3"/>
    <mergeCell ref="V3:W3"/>
    <mergeCell ref="X3:Z3"/>
    <mergeCell ref="AA3:AC3"/>
  </mergeCells>
  <conditionalFormatting sqref="L7:M220">
    <cfRule type="cellIs" dxfId="189" priority="5" operator="between">
      <formula>1.2</formula>
      <formula>10</formula>
    </cfRule>
  </conditionalFormatting>
  <conditionalFormatting sqref="P7:P220">
    <cfRule type="cellIs" dxfId="188" priority="4" operator="between">
      <formula>1.2</formula>
      <formula>10</formula>
    </cfRule>
  </conditionalFormatting>
  <conditionalFormatting sqref="Q7:R220">
    <cfRule type="cellIs" dxfId="187" priority="3" operator="between">
      <formula>1.2</formula>
      <formula>10</formula>
    </cfRule>
  </conditionalFormatting>
  <conditionalFormatting sqref="AK7:AK220">
    <cfRule type="cellIs" dxfId="186" priority="2" operator="between">
      <formula>1.2</formula>
      <formula>10</formula>
    </cfRule>
  </conditionalFormatting>
  <conditionalFormatting sqref="AJ7:AJ220">
    <cfRule type="cellIs" dxfId="185" priority="1" operator="between">
      <formula>1.2</formula>
      <formula>10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44550-B525-4EDB-914A-11B8EBD9E707}">
  <dimension ref="B1:AO220"/>
  <sheetViews>
    <sheetView zoomScale="80" zoomScaleNormal="80" workbookViewId="0">
      <selection activeCell="D5" sqref="D5"/>
    </sheetView>
  </sheetViews>
  <sheetFormatPr defaultColWidth="9.140625" defaultRowHeight="15" x14ac:dyDescent="0.25"/>
  <cols>
    <col min="1" max="1" width="1.42578125" customWidth="1"/>
    <col min="2" max="2" width="6.140625" customWidth="1"/>
    <col min="3" max="3" width="6" bestFit="1" customWidth="1"/>
    <col min="4" max="4" width="12.7109375" customWidth="1"/>
    <col min="5" max="5" width="19.140625" customWidth="1"/>
    <col min="6" max="7" width="11.5703125" bestFit="1" customWidth="1"/>
    <col min="8" max="8" width="15.28515625" bestFit="1" customWidth="1"/>
    <col min="9" max="9" width="12.7109375" customWidth="1"/>
    <col min="10" max="10" width="12" bestFit="1" customWidth="1"/>
    <col min="11" max="11" width="7.7109375" bestFit="1" customWidth="1"/>
    <col min="12" max="12" width="5.28515625" bestFit="1" customWidth="1"/>
    <col min="13" max="13" width="0.5703125" customWidth="1"/>
    <col min="14" max="14" width="12" bestFit="1" customWidth="1"/>
    <col min="15" max="15" width="6.140625" bestFit="1" customWidth="1"/>
    <col min="16" max="16" width="6.85546875" bestFit="1" customWidth="1"/>
    <col min="17" max="17" width="3.5703125" bestFit="1" customWidth="1"/>
    <col min="18" max="18" width="1.140625" customWidth="1"/>
    <col min="19" max="19" width="12.140625" bestFit="1" customWidth="1"/>
    <col min="20" max="20" width="8.28515625" bestFit="1" customWidth="1"/>
    <col min="21" max="21" width="8.85546875" bestFit="1" customWidth="1"/>
    <col min="34" max="34" width="8.7109375" customWidth="1"/>
    <col min="35" max="35" width="12.140625" bestFit="1" customWidth="1"/>
    <col min="36" max="36" width="8.28515625" bestFit="1" customWidth="1"/>
    <col min="37" max="37" width="0.85546875" customWidth="1"/>
    <col min="52" max="52" width="13.140625" bestFit="1" customWidth="1"/>
    <col min="54" max="54" width="12.28515625" bestFit="1" customWidth="1"/>
    <col min="55" max="55" width="16.28515625" bestFit="1" customWidth="1"/>
    <col min="56" max="56" width="12.5703125" bestFit="1" customWidth="1"/>
  </cols>
  <sheetData>
    <row r="1" spans="3:41" ht="15.75" thickBot="1" x14ac:dyDescent="0.3">
      <c r="G1">
        <f>COUNT(G7:G220)</f>
        <v>0</v>
      </c>
    </row>
    <row r="2" spans="3:41" ht="15.75" thickBot="1" x14ac:dyDescent="0.3">
      <c r="C2" s="186" t="s">
        <v>0</v>
      </c>
      <c r="D2" s="187"/>
      <c r="E2" s="187"/>
      <c r="F2" s="91"/>
      <c r="G2" s="186" t="s">
        <v>1</v>
      </c>
      <c r="H2" s="188"/>
      <c r="I2" s="91"/>
      <c r="J2" s="186" t="s">
        <v>2</v>
      </c>
      <c r="K2" s="187"/>
      <c r="L2" s="187"/>
      <c r="M2" s="187"/>
      <c r="N2" s="187"/>
      <c r="O2" s="187"/>
      <c r="P2" s="187"/>
      <c r="Q2" s="188"/>
      <c r="R2" s="1"/>
      <c r="S2" s="2"/>
      <c r="T2" s="186" t="s">
        <v>3</v>
      </c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8"/>
      <c r="AH2" s="1"/>
      <c r="AI2" s="1"/>
      <c r="AJ2" s="1"/>
      <c r="AK2" s="1"/>
    </row>
    <row r="3" spans="3:41" ht="15.75" thickBot="1" x14ac:dyDescent="0.3">
      <c r="C3" s="90"/>
      <c r="D3" s="91" t="s">
        <v>4</v>
      </c>
      <c r="E3" s="92" t="s">
        <v>5</v>
      </c>
      <c r="F3" s="91"/>
      <c r="G3" s="91"/>
      <c r="H3" s="91"/>
      <c r="I3" s="3"/>
      <c r="J3" s="183" t="s">
        <v>4</v>
      </c>
      <c r="K3" s="184"/>
      <c r="L3" s="184"/>
      <c r="M3" s="185"/>
      <c r="N3" s="183" t="s">
        <v>6</v>
      </c>
      <c r="O3" s="184"/>
      <c r="P3" s="184"/>
      <c r="Q3" s="185"/>
      <c r="R3" s="1"/>
      <c r="T3" s="189" t="s">
        <v>7</v>
      </c>
      <c r="U3" s="190"/>
      <c r="V3" s="189" t="s">
        <v>8</v>
      </c>
      <c r="W3" s="190"/>
      <c r="X3" s="179" t="s">
        <v>9</v>
      </c>
      <c r="Y3" s="179"/>
      <c r="Z3" s="180"/>
      <c r="AA3" s="178" t="s">
        <v>10</v>
      </c>
      <c r="AB3" s="179"/>
      <c r="AC3" s="180"/>
      <c r="AD3" s="178" t="s">
        <v>11</v>
      </c>
      <c r="AE3" s="179"/>
      <c r="AF3" s="180"/>
      <c r="AG3" s="4"/>
      <c r="AH3" s="181" t="str">
        <f>CONCATENATE(G6,"CF")</f>
        <v>05/25Core_eCF</v>
      </c>
      <c r="AI3" s="182"/>
      <c r="AJ3" s="182"/>
      <c r="AK3" s="182"/>
      <c r="AL3" s="182"/>
      <c r="AM3" s="4"/>
      <c r="AN3" s="4"/>
    </row>
    <row r="4" spans="3:41" ht="15.75" thickBot="1" x14ac:dyDescent="0.3">
      <c r="C4" s="5" t="s">
        <v>12</v>
      </c>
      <c r="D4" s="6">
        <v>44340</v>
      </c>
      <c r="E4" s="7"/>
      <c r="F4" s="8"/>
      <c r="G4" s="8" t="s">
        <v>13</v>
      </c>
      <c r="H4" s="9" t="e">
        <f>RSQ(I7:I220,G7:G220)</f>
        <v>#DIV/0!</v>
      </c>
      <c r="I4" s="88"/>
      <c r="J4" s="10" t="s">
        <v>14</v>
      </c>
      <c r="K4" s="11" t="s">
        <v>15</v>
      </c>
      <c r="L4" s="11" t="s">
        <v>16</v>
      </c>
      <c r="M4" s="12"/>
      <c r="N4" s="10" t="s">
        <v>14</v>
      </c>
      <c r="O4" s="11" t="s">
        <v>17</v>
      </c>
      <c r="P4" s="11" t="s">
        <v>18</v>
      </c>
      <c r="Q4" s="12"/>
      <c r="R4" s="4"/>
      <c r="S4" s="4"/>
      <c r="T4" s="13" t="s">
        <v>19</v>
      </c>
      <c r="U4" s="14" t="s">
        <v>20</v>
      </c>
      <c r="V4" s="13" t="s">
        <v>19</v>
      </c>
      <c r="W4" s="14" t="s">
        <v>20</v>
      </c>
      <c r="X4" s="13" t="s">
        <v>21</v>
      </c>
      <c r="Y4" s="14" t="s">
        <v>22</v>
      </c>
      <c r="Z4" s="13" t="s">
        <v>23</v>
      </c>
      <c r="AA4" s="13" t="s">
        <v>7</v>
      </c>
      <c r="AB4" s="14" t="s">
        <v>24</v>
      </c>
      <c r="AC4" s="13" t="s">
        <v>25</v>
      </c>
      <c r="AD4" s="14" t="s">
        <v>26</v>
      </c>
      <c r="AE4" s="13" t="s">
        <v>24</v>
      </c>
      <c r="AF4" s="14" t="s">
        <v>25</v>
      </c>
      <c r="AG4" s="15"/>
      <c r="AH4" s="16" t="s">
        <v>14</v>
      </c>
      <c r="AI4" s="17" t="s">
        <v>17</v>
      </c>
      <c r="AJ4" s="17" t="s">
        <v>18</v>
      </c>
      <c r="AK4" s="18"/>
      <c r="AM4" s="15"/>
      <c r="AN4" s="1"/>
    </row>
    <row r="5" spans="3:41" ht="15.75" thickBot="1" x14ac:dyDescent="0.3">
      <c r="C5" s="5" t="s">
        <v>37</v>
      </c>
      <c r="D5" s="61">
        <f>SLOPE(C35:C215,D35:D215)</f>
        <v>-7.6614684949712357</v>
      </c>
      <c r="E5" s="62">
        <f>SLOPE(C35:C214,D35:D214)</f>
        <v>-7.6614684949712357</v>
      </c>
      <c r="F5" s="8"/>
      <c r="G5" s="8" t="s">
        <v>27</v>
      </c>
      <c r="H5" s="19">
        <v>44341</v>
      </c>
      <c r="I5" s="89"/>
      <c r="J5" s="20" t="e">
        <f>1-(SUM(M7:M220))/COUNT(G7:G220)</f>
        <v>#DIV/0!</v>
      </c>
      <c r="K5" s="21">
        <f>IF(G7&gt;0.1,AVERAGE(K7:K220),0)</f>
        <v>0</v>
      </c>
      <c r="L5" s="21" t="e">
        <f>AVERAGE(L7:L220)</f>
        <v>#DIV/0!</v>
      </c>
      <c r="M5" s="22"/>
      <c r="N5" s="20" t="e">
        <f>1-(SUM(Q7:Q220))/COUNT(L7:L220)</f>
        <v>#DIV/0!</v>
      </c>
      <c r="O5" s="21" t="e">
        <f>AVERAGE(O7:O220)</f>
        <v>#DIV/0!</v>
      </c>
      <c r="P5" s="21" t="e">
        <f>AVERAGE(P7:P220)</f>
        <v>#DIV/0!</v>
      </c>
      <c r="Q5" s="22"/>
      <c r="R5" s="2"/>
      <c r="S5" s="23" t="s">
        <v>6</v>
      </c>
      <c r="T5" s="24">
        <f>100-$E$6</f>
        <v>54.19524921257419</v>
      </c>
      <c r="U5" s="25">
        <f>-$E$5</f>
        <v>7.6614684949712357</v>
      </c>
      <c r="V5" s="24">
        <f>$E$6</f>
        <v>45.80475078742581</v>
      </c>
      <c r="W5" s="25">
        <f>$E$5</f>
        <v>-7.6614684949712357</v>
      </c>
      <c r="X5" s="26">
        <v>5.4</v>
      </c>
      <c r="Y5" s="27">
        <f>X5*U5+T5</f>
        <v>95.567179085418871</v>
      </c>
      <c r="Z5" s="27">
        <f>100-Y5</f>
        <v>4.4328209145811286</v>
      </c>
      <c r="AA5" s="28">
        <v>85</v>
      </c>
      <c r="AB5" s="29">
        <f>(AA5-T5)/U5</f>
        <v>4.0207371220863406</v>
      </c>
      <c r="AC5" s="27">
        <f>100-AA5</f>
        <v>15</v>
      </c>
      <c r="AD5" s="28">
        <v>5</v>
      </c>
      <c r="AE5" s="29">
        <f>(AD5-V5)/W5</f>
        <v>5.3259699252445998</v>
      </c>
      <c r="AF5" s="30">
        <f>100-AD5</f>
        <v>95</v>
      </c>
      <c r="AG5" s="15"/>
      <c r="AH5" s="20" t="e">
        <f>1-(SUM(AK7:AK220))/COUNT(G7:G220)</f>
        <v>#DIV/0!</v>
      </c>
      <c r="AI5" s="21" t="e">
        <f>AVERAGE(AI7:AI220)</f>
        <v>#DIV/0!</v>
      </c>
      <c r="AJ5" s="21" t="e">
        <f>AVERAGE(AJ7:AJ220)</f>
        <v>#DIV/0!</v>
      </c>
      <c r="AK5" s="22"/>
      <c r="AM5" s="31">
        <v>181</v>
      </c>
      <c r="AN5" s="31">
        <v>0</v>
      </c>
    </row>
    <row r="6" spans="3:41" ht="15.75" thickBot="1" x14ac:dyDescent="0.3">
      <c r="C6" s="5" t="s">
        <v>38</v>
      </c>
      <c r="D6" s="61">
        <f>INTERCEPT(C35:C214,D35:D214)</f>
        <v>45.80475078742581</v>
      </c>
      <c r="E6" s="62">
        <f>D6-$K$5</f>
        <v>45.80475078742581</v>
      </c>
      <c r="F6" s="8" t="s">
        <v>45</v>
      </c>
      <c r="G6" s="8" t="str">
        <f>CONCATENATE(TEXT(H5,"mm/dd"),"Core_e")</f>
        <v>05/25Core_e</v>
      </c>
      <c r="H6" s="8" t="str">
        <f>CONCATENATE(TEXT(H5,"mm/dd"),"Core_AV%")</f>
        <v>05/25Core_AV%</v>
      </c>
      <c r="I6" s="32" t="s">
        <v>28</v>
      </c>
      <c r="J6" s="33" t="s">
        <v>29</v>
      </c>
      <c r="K6" s="34" t="s">
        <v>30</v>
      </c>
      <c r="L6" s="34" t="s">
        <v>31</v>
      </c>
      <c r="M6" s="35"/>
      <c r="N6" s="33" t="s">
        <v>29</v>
      </c>
      <c r="O6" s="34" t="s">
        <v>30</v>
      </c>
      <c r="P6" s="34" t="s">
        <v>31</v>
      </c>
      <c r="Q6" s="35"/>
      <c r="R6" s="36"/>
      <c r="S6" s="37"/>
      <c r="T6" s="38"/>
      <c r="U6" s="38"/>
      <c r="V6" s="38"/>
      <c r="W6" s="38"/>
      <c r="X6" s="39"/>
      <c r="Y6" s="40"/>
      <c r="Z6" s="40"/>
      <c r="AA6" s="40"/>
      <c r="AB6" s="39"/>
      <c r="AC6" s="40"/>
      <c r="AD6" s="40"/>
      <c r="AE6" s="41"/>
      <c r="AF6" s="42"/>
      <c r="AH6" s="43" t="s">
        <v>29</v>
      </c>
      <c r="AI6" s="44" t="s">
        <v>30</v>
      </c>
      <c r="AJ6" s="44" t="s">
        <v>31</v>
      </c>
      <c r="AK6" s="35"/>
      <c r="AL6" s="43" t="s">
        <v>32</v>
      </c>
      <c r="AM6" s="36" t="s">
        <v>33</v>
      </c>
      <c r="AN6" s="36" t="s">
        <v>34</v>
      </c>
      <c r="AO6" s="36" t="s">
        <v>35</v>
      </c>
    </row>
    <row r="7" spans="3:41" ht="15.75" thickBot="1" x14ac:dyDescent="0.3">
      <c r="C7" s="5" t="s">
        <v>39</v>
      </c>
      <c r="D7" s="61">
        <f>RSQ(D35:D214,E35:E214)</f>
        <v>0.67027614381569034</v>
      </c>
      <c r="E7" s="63">
        <f>D7</f>
        <v>0.67027614381569034</v>
      </c>
      <c r="F7" s="45"/>
      <c r="G7" s="45"/>
      <c r="H7" s="45"/>
      <c r="I7" s="46" t="str">
        <f>IF(G7&gt;1,100-H7,"")</f>
        <v/>
      </c>
      <c r="J7" s="46" t="str">
        <f>IF(G7&gt;1,100-(G7*D$5+D$6),"")</f>
        <v/>
      </c>
      <c r="K7" s="47" t="str">
        <f t="shared" ref="K7:K70" si="0">IF(G7&gt;1,I7-J7,"")</f>
        <v/>
      </c>
      <c r="L7" s="47" t="str">
        <f t="shared" ref="L7:L70" si="1">IF(G7&gt;1,ABS(K7),"")</f>
        <v/>
      </c>
      <c r="M7" s="48">
        <f>IF($G7&gt;1.2,IF(L7&gt;1.2,1,0),0)</f>
        <v>0</v>
      </c>
      <c r="N7" s="46" t="str">
        <f t="shared" ref="N7:N70" si="2">IF(G7&gt;1,J7+$K$5,"")</f>
        <v/>
      </c>
      <c r="O7" s="47" t="str">
        <f t="shared" ref="O7:O70" si="3">IF(G7&gt;1,I7-N7,"")</f>
        <v/>
      </c>
      <c r="P7" s="47" t="str">
        <f t="shared" ref="P7:P70" si="4">IF(G7&gt;1,ABS(O7),"")</f>
        <v/>
      </c>
      <c r="Q7" s="48">
        <f>IF($G7&gt;1.2,IF(P7&gt;1.2,1,0),0)</f>
        <v>0</v>
      </c>
      <c r="R7" s="2"/>
      <c r="S7" s="49" t="s">
        <v>36</v>
      </c>
      <c r="T7" s="50">
        <f>100-$D$6</f>
        <v>54.19524921257419</v>
      </c>
      <c r="U7" s="51">
        <f>-$D$5</f>
        <v>7.6614684949712357</v>
      </c>
      <c r="V7" s="50">
        <f>$D$6</f>
        <v>45.80475078742581</v>
      </c>
      <c r="W7" s="51">
        <f>$D$5</f>
        <v>-7.6614684949712357</v>
      </c>
      <c r="X7" s="52">
        <f>X5</f>
        <v>5.4</v>
      </c>
      <c r="Y7" s="53">
        <f>X7*U7+T7</f>
        <v>95.567179085418871</v>
      </c>
      <c r="Z7" s="53">
        <f>100-Y7</f>
        <v>4.4328209145811286</v>
      </c>
      <c r="AA7" s="54">
        <f>AA5</f>
        <v>85</v>
      </c>
      <c r="AB7" s="55">
        <f>(AA7-T7)/U7</f>
        <v>4.0207371220863406</v>
      </c>
      <c r="AC7" s="53">
        <f>100-AA7</f>
        <v>15</v>
      </c>
      <c r="AD7" s="54">
        <f>AD5</f>
        <v>5</v>
      </c>
      <c r="AE7" s="55">
        <f>(AD7-V7)/W7</f>
        <v>5.3259699252445998</v>
      </c>
      <c r="AF7" s="56">
        <f>100-AD7</f>
        <v>95</v>
      </c>
      <c r="AH7" s="57" t="str">
        <f>IF(G7&gt;1,IF($E$10&gt;0,100-(#REF!/(1+(AL7/#REF!)^#REF!)^#REF!+#REF!/(AL7-1))*100,100-(AL7*D$5+D$6)*100),"")</f>
        <v/>
      </c>
      <c r="AI7" s="21" t="str">
        <f t="shared" ref="AI7:AI70" si="5">IF(G7&gt;1,I7-AH7,"")</f>
        <v/>
      </c>
      <c r="AJ7" s="21" t="str">
        <f t="shared" ref="AJ7:AJ70" si="6">IF(G7&gt;1,ABS(AI7),"")</f>
        <v/>
      </c>
      <c r="AK7" s="48">
        <f t="shared" ref="AK7:AK70" si="7">IF($G7&gt;1.2,IF(AJ7&gt;1.2,1,0),0)</f>
        <v>0</v>
      </c>
      <c r="AL7" s="58" t="str">
        <f t="shared" ref="AL7:AL70" si="8">IF(G7&gt;0,G7+AN7,"")</f>
        <v/>
      </c>
      <c r="AM7" s="59" t="str">
        <f t="shared" ref="AM7:AM70" si="9">IF(G7&gt;0,$AM$5,"")</f>
        <v/>
      </c>
      <c r="AN7" s="59" t="str">
        <f t="shared" ref="AN7:AN70" si="10">IF(G7&gt;0,$AN$5,"")</f>
        <v/>
      </c>
      <c r="AO7" s="60"/>
    </row>
    <row r="8" spans="3:41" ht="15.75" thickBot="1" x14ac:dyDescent="0.3">
      <c r="C8" s="64"/>
      <c r="D8" s="65"/>
      <c r="E8" s="66"/>
      <c r="F8" s="45"/>
      <c r="G8" s="45"/>
      <c r="H8" s="45"/>
      <c r="I8" s="46" t="str">
        <f t="shared" ref="I8:I71" si="11">IF(G8&gt;1,100-H8,"")</f>
        <v/>
      </c>
      <c r="J8" s="46" t="str">
        <f t="shared" ref="J8:J71" si="12">IF(G8&gt;1,100-(G8*D$5+D$6),"")</f>
        <v/>
      </c>
      <c r="K8" s="47" t="str">
        <f t="shared" si="0"/>
        <v/>
      </c>
      <c r="L8" s="47" t="str">
        <f t="shared" si="1"/>
        <v/>
      </c>
      <c r="M8" s="48">
        <f t="shared" ref="M8:M71" si="13">IF($G8&gt;1.2,IF(L8&gt;1.2,1,0),0)</f>
        <v>0</v>
      </c>
      <c r="N8" s="46" t="str">
        <f t="shared" si="2"/>
        <v/>
      </c>
      <c r="O8" s="47" t="str">
        <f t="shared" si="3"/>
        <v/>
      </c>
      <c r="P8" s="47" t="str">
        <f t="shared" si="4"/>
        <v/>
      </c>
      <c r="Q8" s="48">
        <f t="shared" ref="Q8:Q71" si="14">IF($G8&gt;1.2,IF(P8&gt;1.2,1,0),0)</f>
        <v>0</v>
      </c>
      <c r="R8" s="2"/>
      <c r="AH8" s="57" t="str">
        <f>IF(G8&gt;1,IF($E$10&gt;0,100-(#REF!/(1+(AL8/#REF!)^#REF!)^#REF!+#REF!/(AL8-1))*100,100-(AL8*D$5+D$6)*100),"")</f>
        <v/>
      </c>
      <c r="AI8" s="21" t="str">
        <f t="shared" si="5"/>
        <v/>
      </c>
      <c r="AJ8" s="21" t="str">
        <f t="shared" si="6"/>
        <v/>
      </c>
      <c r="AK8" s="48">
        <f t="shared" si="7"/>
        <v>0</v>
      </c>
      <c r="AL8" s="58" t="str">
        <f t="shared" si="8"/>
        <v/>
      </c>
      <c r="AM8" s="59" t="str">
        <f t="shared" si="9"/>
        <v/>
      </c>
      <c r="AN8" s="59" t="str">
        <f t="shared" si="10"/>
        <v/>
      </c>
      <c r="AO8" s="60"/>
    </row>
    <row r="9" spans="3:41" x14ac:dyDescent="0.25">
      <c r="C9" s="183" t="str">
        <f>CONCATENATE(TEXT(D4,"mm/dd"),"PuckCurve")</f>
        <v>05/24PuckCurve</v>
      </c>
      <c r="D9" s="184"/>
      <c r="E9" s="185"/>
      <c r="F9" s="45"/>
      <c r="G9" s="45"/>
      <c r="H9" s="45"/>
      <c r="I9" s="46" t="str">
        <f t="shared" si="11"/>
        <v/>
      </c>
      <c r="J9" s="46" t="str">
        <f t="shared" si="12"/>
        <v/>
      </c>
      <c r="K9" s="47" t="str">
        <f t="shared" si="0"/>
        <v/>
      </c>
      <c r="L9" s="47" t="str">
        <f t="shared" si="1"/>
        <v/>
      </c>
      <c r="M9" s="48">
        <f t="shared" si="13"/>
        <v>0</v>
      </c>
      <c r="N9" s="46" t="str">
        <f t="shared" si="2"/>
        <v/>
      </c>
      <c r="O9" s="47" t="str">
        <f t="shared" si="3"/>
        <v/>
      </c>
      <c r="P9" s="47" t="str">
        <f t="shared" si="4"/>
        <v/>
      </c>
      <c r="Q9" s="48">
        <f t="shared" si="14"/>
        <v>0</v>
      </c>
      <c r="R9" s="2"/>
      <c r="AH9" s="57" t="str">
        <f>IF(G9&gt;1,IF($E$10&gt;0,100-(#REF!/(1+(AL9/#REF!)^#REF!)^#REF!+#REF!/(AL9-1))*100,100-(AL9*D$5+D$6)*100),"")</f>
        <v/>
      </c>
      <c r="AI9" s="21" t="str">
        <f t="shared" si="5"/>
        <v/>
      </c>
      <c r="AJ9" s="21" t="str">
        <f t="shared" si="6"/>
        <v/>
      </c>
      <c r="AK9" s="48">
        <f t="shared" si="7"/>
        <v>0</v>
      </c>
      <c r="AL9" s="58" t="str">
        <f t="shared" si="8"/>
        <v/>
      </c>
      <c r="AM9" s="59" t="str">
        <f t="shared" si="9"/>
        <v/>
      </c>
      <c r="AN9" s="59" t="str">
        <f t="shared" si="10"/>
        <v/>
      </c>
      <c r="AO9" s="60"/>
    </row>
    <row r="10" spans="3:41" x14ac:dyDescent="0.25">
      <c r="C10" s="67">
        <v>4</v>
      </c>
      <c r="D10" s="68" t="s">
        <v>43</v>
      </c>
      <c r="E10" s="69"/>
      <c r="F10" s="94"/>
      <c r="G10" s="94"/>
      <c r="H10" s="94"/>
      <c r="I10" s="46" t="str">
        <f t="shared" si="11"/>
        <v/>
      </c>
      <c r="J10" s="46" t="str">
        <f t="shared" si="12"/>
        <v/>
      </c>
      <c r="K10" s="47" t="str">
        <f t="shared" si="0"/>
        <v/>
      </c>
      <c r="L10" s="47" t="str">
        <f t="shared" si="1"/>
        <v/>
      </c>
      <c r="M10" s="48">
        <f t="shared" si="13"/>
        <v>0</v>
      </c>
      <c r="N10" s="46" t="str">
        <f t="shared" si="2"/>
        <v/>
      </c>
      <c r="O10" s="47" t="str">
        <f t="shared" si="3"/>
        <v/>
      </c>
      <c r="P10" s="47" t="str">
        <f t="shared" si="4"/>
        <v/>
      </c>
      <c r="Q10" s="48">
        <f t="shared" si="14"/>
        <v>0</v>
      </c>
      <c r="R10" s="2"/>
      <c r="AH10" s="57" t="str">
        <f>IF(G10&gt;1,IF($E$10&gt;0,100-(#REF!/(1+(AL10/#REF!)^#REF!)^#REF!+#REF!/(AL10-1))*100,100-(AL10*D$5+D$6)*100),"")</f>
        <v/>
      </c>
      <c r="AI10" s="21" t="str">
        <f t="shared" si="5"/>
        <v/>
      </c>
      <c r="AJ10" s="21" t="str">
        <f t="shared" si="6"/>
        <v/>
      </c>
      <c r="AK10" s="48">
        <f t="shared" si="7"/>
        <v>0</v>
      </c>
      <c r="AL10" s="58" t="str">
        <f t="shared" si="8"/>
        <v/>
      </c>
      <c r="AM10" s="59" t="str">
        <f t="shared" si="9"/>
        <v/>
      </c>
      <c r="AN10" s="59" t="str">
        <f t="shared" si="10"/>
        <v/>
      </c>
      <c r="AO10" s="60"/>
    </row>
    <row r="11" spans="3:41" ht="15.75" thickBot="1" x14ac:dyDescent="0.3">
      <c r="C11" s="70" t="s">
        <v>40</v>
      </c>
      <c r="D11" s="71" t="s">
        <v>41</v>
      </c>
      <c r="E11" s="72" t="str">
        <f>CONCATENATE(C9,"_C")</f>
        <v>05/24PuckCurve_C</v>
      </c>
      <c r="F11" s="94"/>
      <c r="G11" s="94"/>
      <c r="H11" s="94"/>
      <c r="I11" s="46" t="str">
        <f t="shared" si="11"/>
        <v/>
      </c>
      <c r="J11" s="46" t="str">
        <f t="shared" si="12"/>
        <v/>
      </c>
      <c r="K11" s="47" t="str">
        <f t="shared" si="0"/>
        <v/>
      </c>
      <c r="L11" s="47" t="str">
        <f t="shared" si="1"/>
        <v/>
      </c>
      <c r="M11" s="48">
        <f t="shared" si="13"/>
        <v>0</v>
      </c>
      <c r="N11" s="46" t="str">
        <f t="shared" si="2"/>
        <v/>
      </c>
      <c r="O11" s="47" t="str">
        <f t="shared" si="3"/>
        <v/>
      </c>
      <c r="P11" s="47" t="str">
        <f t="shared" si="4"/>
        <v/>
      </c>
      <c r="Q11" s="48">
        <f t="shared" si="14"/>
        <v>0</v>
      </c>
      <c r="R11" s="2"/>
      <c r="AH11" s="57" t="str">
        <f>IF(G11&gt;1,IF($E$10&gt;0,100-(#REF!/(1+(AL11/#REF!)^#REF!)^#REF!+#REF!/(AL11-1))*100,100-(AL11*D$5+D$6)*100),"")</f>
        <v/>
      </c>
      <c r="AI11" s="21" t="str">
        <f t="shared" si="5"/>
        <v/>
      </c>
      <c r="AJ11" s="21" t="str">
        <f t="shared" si="6"/>
        <v/>
      </c>
      <c r="AK11" s="48">
        <f t="shared" si="7"/>
        <v>0</v>
      </c>
      <c r="AL11" s="58" t="str">
        <f t="shared" si="8"/>
        <v/>
      </c>
      <c r="AM11" s="59" t="str">
        <f t="shared" si="9"/>
        <v/>
      </c>
      <c r="AN11" s="59" t="str">
        <f t="shared" si="10"/>
        <v/>
      </c>
      <c r="AO11" s="60"/>
    </row>
    <row r="12" spans="3:41" ht="15.75" thickBot="1" x14ac:dyDescent="0.3">
      <c r="C12" s="73">
        <f>C10</f>
        <v>4</v>
      </c>
      <c r="D12" s="74">
        <f>100-(D$5*$C12+D$6)</f>
        <v>84.841123192459136</v>
      </c>
      <c r="E12" s="75">
        <f>100-($E$5*C12+$E$6)</f>
        <v>84.841123192459136</v>
      </c>
      <c r="F12" s="94"/>
      <c r="G12" s="94"/>
      <c r="H12" s="94"/>
      <c r="I12" s="46" t="str">
        <f t="shared" si="11"/>
        <v/>
      </c>
      <c r="J12" s="46" t="str">
        <f t="shared" si="12"/>
        <v/>
      </c>
      <c r="K12" s="47" t="str">
        <f t="shared" si="0"/>
        <v/>
      </c>
      <c r="L12" s="47" t="str">
        <f t="shared" si="1"/>
        <v/>
      </c>
      <c r="M12" s="48">
        <f t="shared" si="13"/>
        <v>0</v>
      </c>
      <c r="N12" s="46" t="str">
        <f t="shared" si="2"/>
        <v/>
      </c>
      <c r="O12" s="47" t="str">
        <f t="shared" si="3"/>
        <v/>
      </c>
      <c r="P12" s="47" t="str">
        <f t="shared" si="4"/>
        <v/>
      </c>
      <c r="Q12" s="48">
        <f t="shared" si="14"/>
        <v>0</v>
      </c>
      <c r="R12" s="2"/>
      <c r="AH12" s="57" t="str">
        <f>IF(G12&gt;1,IF($E$10&gt;0,100-(#REF!/(1+(AL12/#REF!)^#REF!)^#REF!+#REF!/(AL12-1))*100,100-(AL12*D$5+D$6)*100),"")</f>
        <v/>
      </c>
      <c r="AI12" s="21" t="str">
        <f t="shared" si="5"/>
        <v/>
      </c>
      <c r="AJ12" s="21" t="str">
        <f t="shared" si="6"/>
        <v/>
      </c>
      <c r="AK12" s="48">
        <f t="shared" si="7"/>
        <v>0</v>
      </c>
      <c r="AL12" s="58" t="str">
        <f t="shared" si="8"/>
        <v/>
      </c>
      <c r="AM12" s="59" t="str">
        <f t="shared" si="9"/>
        <v/>
      </c>
      <c r="AN12" s="59" t="str">
        <f t="shared" si="10"/>
        <v/>
      </c>
      <c r="AO12" s="60"/>
    </row>
    <row r="13" spans="3:41" ht="15.75" thickBot="1" x14ac:dyDescent="0.3">
      <c r="C13" s="76">
        <f t="shared" ref="C13:C31" si="15">C12+0.1</f>
        <v>4.0999999999999996</v>
      </c>
      <c r="D13" s="74">
        <f t="shared" ref="D13:D31" si="16">100-(D$5*$C13+D$6)</f>
        <v>85.607270041956255</v>
      </c>
      <c r="E13" s="75">
        <f t="shared" ref="E13:E31" si="17">100-($E$5*C13+$E$6)</f>
        <v>85.607270041956255</v>
      </c>
      <c r="F13" s="94"/>
      <c r="G13" s="94"/>
      <c r="H13" s="94"/>
      <c r="I13" s="46" t="str">
        <f t="shared" si="11"/>
        <v/>
      </c>
      <c r="J13" s="46" t="str">
        <f t="shared" si="12"/>
        <v/>
      </c>
      <c r="K13" s="47" t="str">
        <f t="shared" si="0"/>
        <v/>
      </c>
      <c r="L13" s="47" t="str">
        <f t="shared" si="1"/>
        <v/>
      </c>
      <c r="M13" s="48">
        <f t="shared" si="13"/>
        <v>0</v>
      </c>
      <c r="N13" s="46" t="str">
        <f t="shared" si="2"/>
        <v/>
      </c>
      <c r="O13" s="47" t="str">
        <f t="shared" si="3"/>
        <v/>
      </c>
      <c r="P13" s="47" t="str">
        <f t="shared" si="4"/>
        <v/>
      </c>
      <c r="Q13" s="48">
        <f t="shared" si="14"/>
        <v>0</v>
      </c>
      <c r="R13" s="2"/>
      <c r="AH13" s="57" t="str">
        <f>IF(G13&gt;1,IF($E$10&gt;0,100-(#REF!/(1+(AL13/#REF!)^#REF!)^#REF!+#REF!/(AL13-1))*100,100-(AL13*D$5+D$6)*100),"")</f>
        <v/>
      </c>
      <c r="AI13" s="21" t="str">
        <f t="shared" si="5"/>
        <v/>
      </c>
      <c r="AJ13" s="21" t="str">
        <f t="shared" si="6"/>
        <v/>
      </c>
      <c r="AK13" s="48">
        <f t="shared" si="7"/>
        <v>0</v>
      </c>
      <c r="AL13" s="58" t="str">
        <f t="shared" si="8"/>
        <v/>
      </c>
      <c r="AM13" s="59" t="str">
        <f t="shared" si="9"/>
        <v/>
      </c>
      <c r="AN13" s="59" t="str">
        <f t="shared" si="10"/>
        <v/>
      </c>
      <c r="AO13" s="60"/>
    </row>
    <row r="14" spans="3:41" ht="15.75" thickBot="1" x14ac:dyDescent="0.3">
      <c r="C14" s="76">
        <f t="shared" si="15"/>
        <v>4.1999999999999993</v>
      </c>
      <c r="D14" s="74">
        <f t="shared" si="16"/>
        <v>86.373416891453374</v>
      </c>
      <c r="E14" s="75">
        <f t="shared" si="17"/>
        <v>86.373416891453374</v>
      </c>
      <c r="F14" s="93"/>
      <c r="G14" s="93"/>
      <c r="H14" s="93"/>
      <c r="I14" s="46" t="str">
        <f t="shared" si="11"/>
        <v/>
      </c>
      <c r="J14" s="46" t="str">
        <f t="shared" si="12"/>
        <v/>
      </c>
      <c r="K14" s="47" t="str">
        <f t="shared" si="0"/>
        <v/>
      </c>
      <c r="L14" s="47" t="str">
        <f t="shared" si="1"/>
        <v/>
      </c>
      <c r="M14" s="48">
        <f t="shared" si="13"/>
        <v>0</v>
      </c>
      <c r="N14" s="46" t="str">
        <f t="shared" si="2"/>
        <v/>
      </c>
      <c r="O14" s="47" t="str">
        <f t="shared" si="3"/>
        <v/>
      </c>
      <c r="P14" s="47" t="str">
        <f t="shared" si="4"/>
        <v/>
      </c>
      <c r="Q14" s="48">
        <f t="shared" si="14"/>
        <v>0</v>
      </c>
      <c r="R14" s="2"/>
      <c r="AH14" s="57" t="str">
        <f>IF(G14&gt;1,IF($E$10&gt;0,100-(#REF!/(1+(AL14/#REF!)^#REF!)^#REF!+#REF!/(AL14-1))*100,100-(AL14*D$5+D$6)*100),"")</f>
        <v/>
      </c>
      <c r="AI14" s="21" t="str">
        <f t="shared" si="5"/>
        <v/>
      </c>
      <c r="AJ14" s="21" t="str">
        <f t="shared" si="6"/>
        <v/>
      </c>
      <c r="AK14" s="48">
        <f t="shared" si="7"/>
        <v>0</v>
      </c>
      <c r="AL14" s="58" t="str">
        <f t="shared" si="8"/>
        <v/>
      </c>
      <c r="AM14" s="59" t="str">
        <f t="shared" si="9"/>
        <v/>
      </c>
      <c r="AN14" s="59" t="str">
        <f t="shared" si="10"/>
        <v/>
      </c>
      <c r="AO14" s="60"/>
    </row>
    <row r="15" spans="3:41" ht="15.75" thickBot="1" x14ac:dyDescent="0.3">
      <c r="C15" s="76">
        <f t="shared" si="15"/>
        <v>4.2999999999999989</v>
      </c>
      <c r="D15" s="74">
        <f t="shared" si="16"/>
        <v>87.139563740950493</v>
      </c>
      <c r="E15" s="75">
        <f t="shared" si="17"/>
        <v>87.139563740950493</v>
      </c>
      <c r="F15" s="93"/>
      <c r="G15" s="93"/>
      <c r="H15" s="93"/>
      <c r="I15" s="46" t="str">
        <f t="shared" si="11"/>
        <v/>
      </c>
      <c r="J15" s="46" t="str">
        <f t="shared" si="12"/>
        <v/>
      </c>
      <c r="K15" s="47" t="str">
        <f t="shared" si="0"/>
        <v/>
      </c>
      <c r="L15" s="47" t="str">
        <f t="shared" si="1"/>
        <v/>
      </c>
      <c r="M15" s="48">
        <f t="shared" si="13"/>
        <v>0</v>
      </c>
      <c r="N15" s="46" t="str">
        <f t="shared" si="2"/>
        <v/>
      </c>
      <c r="O15" s="47" t="str">
        <f t="shared" si="3"/>
        <v/>
      </c>
      <c r="P15" s="47" t="str">
        <f t="shared" si="4"/>
        <v/>
      </c>
      <c r="Q15" s="48">
        <f t="shared" si="14"/>
        <v>0</v>
      </c>
      <c r="R15" s="2"/>
      <c r="AH15" s="57" t="str">
        <f>IF(G15&gt;1,IF($E$10&gt;0,100-(#REF!/(1+(AL15/#REF!)^#REF!)^#REF!+#REF!/(AL15-1))*100,100-(AL15*D$5+D$6)*100),"")</f>
        <v/>
      </c>
      <c r="AI15" s="21" t="str">
        <f t="shared" si="5"/>
        <v/>
      </c>
      <c r="AJ15" s="21" t="str">
        <f t="shared" si="6"/>
        <v/>
      </c>
      <c r="AK15" s="48">
        <f t="shared" si="7"/>
        <v>0</v>
      </c>
      <c r="AL15" s="58" t="str">
        <f t="shared" si="8"/>
        <v/>
      </c>
      <c r="AM15" s="59" t="str">
        <f t="shared" si="9"/>
        <v/>
      </c>
      <c r="AN15" s="59" t="str">
        <f t="shared" si="10"/>
        <v/>
      </c>
      <c r="AO15" s="60"/>
    </row>
    <row r="16" spans="3:41" ht="15.75" thickBot="1" x14ac:dyDescent="0.3">
      <c r="C16" s="76">
        <f t="shared" si="15"/>
        <v>4.3999999999999986</v>
      </c>
      <c r="D16" s="74">
        <f t="shared" si="16"/>
        <v>87.905710590447626</v>
      </c>
      <c r="E16" s="75">
        <f t="shared" si="17"/>
        <v>87.905710590447626</v>
      </c>
      <c r="F16" s="93"/>
      <c r="G16" s="93"/>
      <c r="H16" s="93"/>
      <c r="I16" s="46" t="str">
        <f t="shared" si="11"/>
        <v/>
      </c>
      <c r="J16" s="46" t="str">
        <f t="shared" si="12"/>
        <v/>
      </c>
      <c r="K16" s="47" t="str">
        <f t="shared" si="0"/>
        <v/>
      </c>
      <c r="L16" s="47" t="str">
        <f t="shared" si="1"/>
        <v/>
      </c>
      <c r="M16" s="48">
        <f t="shared" si="13"/>
        <v>0</v>
      </c>
      <c r="N16" s="46" t="str">
        <f t="shared" si="2"/>
        <v/>
      </c>
      <c r="O16" s="47" t="str">
        <f t="shared" si="3"/>
        <v/>
      </c>
      <c r="P16" s="47" t="str">
        <f t="shared" si="4"/>
        <v/>
      </c>
      <c r="Q16" s="48">
        <f t="shared" si="14"/>
        <v>0</v>
      </c>
      <c r="R16" s="2"/>
      <c r="AH16" s="57" t="str">
        <f>IF(G16&gt;1,IF($E$10&gt;0,100-(#REF!/(1+(AL16/#REF!)^#REF!)^#REF!+#REF!/(AL16-1))*100,100-(AL16*D$5+D$6)*100),"")</f>
        <v/>
      </c>
      <c r="AI16" s="21" t="str">
        <f t="shared" si="5"/>
        <v/>
      </c>
      <c r="AJ16" s="21" t="str">
        <f t="shared" si="6"/>
        <v/>
      </c>
      <c r="AK16" s="48">
        <f t="shared" si="7"/>
        <v>0</v>
      </c>
      <c r="AL16" s="58" t="str">
        <f t="shared" si="8"/>
        <v/>
      </c>
      <c r="AM16" s="59" t="str">
        <f t="shared" si="9"/>
        <v/>
      </c>
      <c r="AN16" s="59" t="str">
        <f t="shared" si="10"/>
        <v/>
      </c>
      <c r="AO16" s="60"/>
    </row>
    <row r="17" spans="3:41" ht="15.75" thickBot="1" x14ac:dyDescent="0.3">
      <c r="C17" s="76">
        <f t="shared" si="15"/>
        <v>4.4999999999999982</v>
      </c>
      <c r="D17" s="74">
        <f t="shared" si="16"/>
        <v>88.671857439944745</v>
      </c>
      <c r="E17" s="75">
        <f t="shared" si="17"/>
        <v>88.671857439944745</v>
      </c>
      <c r="F17" s="93"/>
      <c r="G17" s="93"/>
      <c r="H17" s="93"/>
      <c r="I17" s="46" t="str">
        <f t="shared" si="11"/>
        <v/>
      </c>
      <c r="J17" s="46" t="str">
        <f t="shared" si="12"/>
        <v/>
      </c>
      <c r="K17" s="47" t="str">
        <f t="shared" si="0"/>
        <v/>
      </c>
      <c r="L17" s="47" t="str">
        <f t="shared" si="1"/>
        <v/>
      </c>
      <c r="M17" s="48">
        <f t="shared" si="13"/>
        <v>0</v>
      </c>
      <c r="N17" s="46" t="str">
        <f t="shared" si="2"/>
        <v/>
      </c>
      <c r="O17" s="47" t="str">
        <f t="shared" si="3"/>
        <v/>
      </c>
      <c r="P17" s="47" t="str">
        <f t="shared" si="4"/>
        <v/>
      </c>
      <c r="Q17" s="48">
        <f t="shared" si="14"/>
        <v>0</v>
      </c>
      <c r="R17" s="2"/>
      <c r="AH17" s="57" t="str">
        <f>IF(G17&gt;1,IF($E$10&gt;0,100-(#REF!/(1+(AL17/#REF!)^#REF!)^#REF!+#REF!/(AL17-1))*100,100-(AL17*D$5+D$6)*100),"")</f>
        <v/>
      </c>
      <c r="AI17" s="21" t="str">
        <f t="shared" si="5"/>
        <v/>
      </c>
      <c r="AJ17" s="21" t="str">
        <f t="shared" si="6"/>
        <v/>
      </c>
      <c r="AK17" s="48">
        <f t="shared" si="7"/>
        <v>0</v>
      </c>
      <c r="AL17" s="58" t="str">
        <f t="shared" si="8"/>
        <v/>
      </c>
      <c r="AM17" s="59" t="str">
        <f t="shared" si="9"/>
        <v/>
      </c>
      <c r="AN17" s="59" t="str">
        <f t="shared" si="10"/>
        <v/>
      </c>
      <c r="AO17" s="60"/>
    </row>
    <row r="18" spans="3:41" ht="15.75" thickBot="1" x14ac:dyDescent="0.3">
      <c r="C18" s="76">
        <f t="shared" si="15"/>
        <v>4.5999999999999979</v>
      </c>
      <c r="D18" s="74">
        <f t="shared" si="16"/>
        <v>89.438004289441864</v>
      </c>
      <c r="E18" s="75">
        <f t="shared" si="17"/>
        <v>89.438004289441864</v>
      </c>
      <c r="F18" s="93"/>
      <c r="G18" s="93"/>
      <c r="H18" s="93"/>
      <c r="I18" s="46" t="str">
        <f t="shared" si="11"/>
        <v/>
      </c>
      <c r="J18" s="46" t="str">
        <f t="shared" si="12"/>
        <v/>
      </c>
      <c r="K18" s="47" t="str">
        <f t="shared" si="0"/>
        <v/>
      </c>
      <c r="L18" s="47" t="str">
        <f t="shared" si="1"/>
        <v/>
      </c>
      <c r="M18" s="48">
        <f t="shared" si="13"/>
        <v>0</v>
      </c>
      <c r="N18" s="46" t="str">
        <f t="shared" si="2"/>
        <v/>
      </c>
      <c r="O18" s="47" t="str">
        <f t="shared" si="3"/>
        <v/>
      </c>
      <c r="P18" s="47" t="str">
        <f t="shared" si="4"/>
        <v/>
      </c>
      <c r="Q18" s="48">
        <f t="shared" si="14"/>
        <v>0</v>
      </c>
      <c r="R18" s="2"/>
      <c r="AH18" s="57" t="str">
        <f>IF(G18&gt;1,IF($E$10&gt;0,100-(#REF!/(1+(AL18/#REF!)^#REF!)^#REF!+#REF!/(AL18-1))*100,100-(AL18*D$5+D$6)*100),"")</f>
        <v/>
      </c>
      <c r="AI18" s="21" t="str">
        <f t="shared" si="5"/>
        <v/>
      </c>
      <c r="AJ18" s="21" t="str">
        <f t="shared" si="6"/>
        <v/>
      </c>
      <c r="AK18" s="48">
        <f t="shared" si="7"/>
        <v>0</v>
      </c>
      <c r="AL18" s="58" t="str">
        <f t="shared" si="8"/>
        <v/>
      </c>
      <c r="AM18" s="59" t="str">
        <f t="shared" si="9"/>
        <v/>
      </c>
      <c r="AN18" s="59" t="str">
        <f t="shared" si="10"/>
        <v/>
      </c>
      <c r="AO18" s="60"/>
    </row>
    <row r="19" spans="3:41" ht="15.75" thickBot="1" x14ac:dyDescent="0.3">
      <c r="C19" s="76">
        <f t="shared" si="15"/>
        <v>4.6999999999999975</v>
      </c>
      <c r="D19" s="74">
        <f t="shared" si="16"/>
        <v>90.204151138938983</v>
      </c>
      <c r="E19" s="75">
        <f t="shared" si="17"/>
        <v>90.204151138938983</v>
      </c>
      <c r="F19" s="93"/>
      <c r="G19" s="93"/>
      <c r="H19" s="93"/>
      <c r="I19" s="46" t="str">
        <f t="shared" si="11"/>
        <v/>
      </c>
      <c r="J19" s="46" t="str">
        <f t="shared" si="12"/>
        <v/>
      </c>
      <c r="K19" s="47" t="str">
        <f t="shared" si="0"/>
        <v/>
      </c>
      <c r="L19" s="47" t="str">
        <f t="shared" si="1"/>
        <v/>
      </c>
      <c r="M19" s="48">
        <f t="shared" si="13"/>
        <v>0</v>
      </c>
      <c r="N19" s="46" t="str">
        <f t="shared" si="2"/>
        <v/>
      </c>
      <c r="O19" s="47" t="str">
        <f t="shared" si="3"/>
        <v/>
      </c>
      <c r="P19" s="47" t="str">
        <f t="shared" si="4"/>
        <v/>
      </c>
      <c r="Q19" s="48">
        <f t="shared" si="14"/>
        <v>0</v>
      </c>
      <c r="R19" s="2"/>
      <c r="AH19" s="57" t="str">
        <f>IF(G19&gt;1,IF($E$10&gt;0,100-(#REF!/(1+(AL19/#REF!)^#REF!)^#REF!+#REF!/(AL19-1))*100,100-(AL19*D$5+D$6)*100),"")</f>
        <v/>
      </c>
      <c r="AI19" s="21" t="str">
        <f t="shared" si="5"/>
        <v/>
      </c>
      <c r="AJ19" s="21" t="str">
        <f t="shared" si="6"/>
        <v/>
      </c>
      <c r="AK19" s="48">
        <f t="shared" si="7"/>
        <v>0</v>
      </c>
      <c r="AL19" s="58" t="str">
        <f t="shared" si="8"/>
        <v/>
      </c>
      <c r="AM19" s="59" t="str">
        <f t="shared" si="9"/>
        <v/>
      </c>
      <c r="AN19" s="59" t="str">
        <f t="shared" si="10"/>
        <v/>
      </c>
      <c r="AO19" s="60"/>
    </row>
    <row r="20" spans="3:41" ht="15.75" thickBot="1" x14ac:dyDescent="0.3">
      <c r="C20" s="76">
        <f t="shared" si="15"/>
        <v>4.7999999999999972</v>
      </c>
      <c r="D20" s="74">
        <f t="shared" si="16"/>
        <v>90.970297988436101</v>
      </c>
      <c r="E20" s="75">
        <f t="shared" si="17"/>
        <v>90.970297988436101</v>
      </c>
      <c r="F20" s="93"/>
      <c r="G20" s="93"/>
      <c r="H20" s="93"/>
      <c r="I20" s="46" t="str">
        <f t="shared" si="11"/>
        <v/>
      </c>
      <c r="J20" s="46" t="str">
        <f t="shared" si="12"/>
        <v/>
      </c>
      <c r="K20" s="47" t="str">
        <f t="shared" si="0"/>
        <v/>
      </c>
      <c r="L20" s="47" t="str">
        <f t="shared" si="1"/>
        <v/>
      </c>
      <c r="M20" s="48">
        <f t="shared" si="13"/>
        <v>0</v>
      </c>
      <c r="N20" s="46" t="str">
        <f t="shared" si="2"/>
        <v/>
      </c>
      <c r="O20" s="47" t="str">
        <f t="shared" si="3"/>
        <v/>
      </c>
      <c r="P20" s="47" t="str">
        <f t="shared" si="4"/>
        <v/>
      </c>
      <c r="Q20" s="48">
        <f t="shared" si="14"/>
        <v>0</v>
      </c>
      <c r="R20" s="2"/>
      <c r="AH20" s="57" t="str">
        <f>IF(G20&gt;1,IF($E$10&gt;0,100-(#REF!/(1+(AL20/#REF!)^#REF!)^#REF!+#REF!/(AL20-1))*100,100-(AL20*D$5+D$6)*100),"")</f>
        <v/>
      </c>
      <c r="AI20" s="21" t="str">
        <f t="shared" si="5"/>
        <v/>
      </c>
      <c r="AJ20" s="21" t="str">
        <f t="shared" si="6"/>
        <v/>
      </c>
      <c r="AK20" s="48">
        <f t="shared" si="7"/>
        <v>0</v>
      </c>
      <c r="AL20" s="58" t="str">
        <f t="shared" si="8"/>
        <v/>
      </c>
      <c r="AM20" s="59" t="str">
        <f t="shared" si="9"/>
        <v/>
      </c>
      <c r="AN20" s="59" t="str">
        <f t="shared" si="10"/>
        <v/>
      </c>
      <c r="AO20" s="60"/>
    </row>
    <row r="21" spans="3:41" ht="15.75" thickBot="1" x14ac:dyDescent="0.3">
      <c r="C21" s="76">
        <f t="shared" si="15"/>
        <v>4.8999999999999968</v>
      </c>
      <c r="D21" s="74">
        <f t="shared" si="16"/>
        <v>91.73644483793322</v>
      </c>
      <c r="E21" s="75">
        <f t="shared" si="17"/>
        <v>91.73644483793322</v>
      </c>
      <c r="F21" s="93"/>
      <c r="G21" s="93"/>
      <c r="H21" s="93"/>
      <c r="I21" s="46" t="str">
        <f t="shared" si="11"/>
        <v/>
      </c>
      <c r="J21" s="46" t="str">
        <f t="shared" si="12"/>
        <v/>
      </c>
      <c r="K21" s="47" t="str">
        <f t="shared" si="0"/>
        <v/>
      </c>
      <c r="L21" s="47" t="str">
        <f t="shared" si="1"/>
        <v/>
      </c>
      <c r="M21" s="48">
        <f t="shared" si="13"/>
        <v>0</v>
      </c>
      <c r="N21" s="46" t="str">
        <f t="shared" si="2"/>
        <v/>
      </c>
      <c r="O21" s="47" t="str">
        <f t="shared" si="3"/>
        <v/>
      </c>
      <c r="P21" s="47" t="str">
        <f t="shared" si="4"/>
        <v/>
      </c>
      <c r="Q21" s="48">
        <f t="shared" si="14"/>
        <v>0</v>
      </c>
      <c r="R21" s="2"/>
      <c r="AH21" s="57" t="str">
        <f>IF(G21&gt;1,IF($E$10&gt;0,100-(#REF!/(1+(AL21/#REF!)^#REF!)^#REF!+#REF!/(AL21-1))*100,100-(AL21*D$5+D$6)*100),"")</f>
        <v/>
      </c>
      <c r="AI21" s="21" t="str">
        <f t="shared" si="5"/>
        <v/>
      </c>
      <c r="AJ21" s="21" t="str">
        <f t="shared" si="6"/>
        <v/>
      </c>
      <c r="AK21" s="48">
        <f t="shared" si="7"/>
        <v>0</v>
      </c>
      <c r="AL21" s="58" t="str">
        <f t="shared" si="8"/>
        <v/>
      </c>
      <c r="AM21" s="59" t="str">
        <f t="shared" si="9"/>
        <v/>
      </c>
      <c r="AN21" s="59" t="str">
        <f t="shared" si="10"/>
        <v/>
      </c>
      <c r="AO21" s="60"/>
    </row>
    <row r="22" spans="3:41" ht="15.75" thickBot="1" x14ac:dyDescent="0.3">
      <c r="C22" s="76">
        <f t="shared" si="15"/>
        <v>4.9999999999999964</v>
      </c>
      <c r="D22" s="74">
        <f t="shared" si="16"/>
        <v>92.502591687430339</v>
      </c>
      <c r="E22" s="75">
        <f t="shared" si="17"/>
        <v>92.502591687430339</v>
      </c>
      <c r="F22" s="93"/>
      <c r="G22" s="93"/>
      <c r="H22" s="93"/>
      <c r="I22" s="46" t="str">
        <f t="shared" si="11"/>
        <v/>
      </c>
      <c r="J22" s="46" t="str">
        <f t="shared" si="12"/>
        <v/>
      </c>
      <c r="K22" s="47" t="str">
        <f t="shared" si="0"/>
        <v/>
      </c>
      <c r="L22" s="47" t="str">
        <f t="shared" si="1"/>
        <v/>
      </c>
      <c r="M22" s="48">
        <f t="shared" si="13"/>
        <v>0</v>
      </c>
      <c r="N22" s="46" t="str">
        <f t="shared" si="2"/>
        <v/>
      </c>
      <c r="O22" s="47" t="str">
        <f t="shared" si="3"/>
        <v/>
      </c>
      <c r="P22" s="47" t="str">
        <f t="shared" si="4"/>
        <v/>
      </c>
      <c r="Q22" s="48">
        <f t="shared" si="14"/>
        <v>0</v>
      </c>
      <c r="R22" s="2"/>
      <c r="AH22" s="57" t="str">
        <f>IF(G22&gt;1,IF($E$10&gt;0,100-(#REF!/(1+(AL22/#REF!)^#REF!)^#REF!+#REF!/(AL22-1))*100,100-(AL22*D$5+D$6)*100),"")</f>
        <v/>
      </c>
      <c r="AI22" s="21" t="str">
        <f t="shared" si="5"/>
        <v/>
      </c>
      <c r="AJ22" s="21" t="str">
        <f t="shared" si="6"/>
        <v/>
      </c>
      <c r="AK22" s="48">
        <f t="shared" si="7"/>
        <v>0</v>
      </c>
      <c r="AL22" s="58" t="str">
        <f t="shared" si="8"/>
        <v/>
      </c>
      <c r="AM22" s="59" t="str">
        <f t="shared" si="9"/>
        <v/>
      </c>
      <c r="AN22" s="59" t="str">
        <f t="shared" si="10"/>
        <v/>
      </c>
      <c r="AO22" s="60"/>
    </row>
    <row r="23" spans="3:41" ht="15.75" thickBot="1" x14ac:dyDescent="0.3">
      <c r="C23" s="76">
        <f t="shared" si="15"/>
        <v>5.0999999999999961</v>
      </c>
      <c r="D23" s="74">
        <f t="shared" si="16"/>
        <v>93.268738536927458</v>
      </c>
      <c r="E23" s="75">
        <f t="shared" si="17"/>
        <v>93.268738536927458</v>
      </c>
      <c r="F23" s="93"/>
      <c r="G23" s="93"/>
      <c r="H23" s="93"/>
      <c r="I23" s="46" t="str">
        <f t="shared" si="11"/>
        <v/>
      </c>
      <c r="J23" s="46" t="str">
        <f t="shared" si="12"/>
        <v/>
      </c>
      <c r="K23" s="47" t="str">
        <f t="shared" si="0"/>
        <v/>
      </c>
      <c r="L23" s="47" t="str">
        <f t="shared" si="1"/>
        <v/>
      </c>
      <c r="M23" s="48">
        <f t="shared" si="13"/>
        <v>0</v>
      </c>
      <c r="N23" s="46" t="str">
        <f t="shared" si="2"/>
        <v/>
      </c>
      <c r="O23" s="47" t="str">
        <f t="shared" si="3"/>
        <v/>
      </c>
      <c r="P23" s="47" t="str">
        <f t="shared" si="4"/>
        <v/>
      </c>
      <c r="Q23" s="48">
        <f t="shared" si="14"/>
        <v>0</v>
      </c>
      <c r="R23" s="2"/>
      <c r="AH23" s="57" t="str">
        <f>IF(G23&gt;1,IF($E$10&gt;0,100-(#REF!/(1+(AL23/#REF!)^#REF!)^#REF!+#REF!/(AL23-1))*100,100-(AL23*D$5+D$6)*100),"")</f>
        <v/>
      </c>
      <c r="AI23" s="21" t="str">
        <f t="shared" si="5"/>
        <v/>
      </c>
      <c r="AJ23" s="21" t="str">
        <f t="shared" si="6"/>
        <v/>
      </c>
      <c r="AK23" s="48">
        <f t="shared" si="7"/>
        <v>0</v>
      </c>
      <c r="AL23" s="58" t="str">
        <f t="shared" si="8"/>
        <v/>
      </c>
      <c r="AM23" s="59" t="str">
        <f t="shared" si="9"/>
        <v/>
      </c>
      <c r="AN23" s="59" t="str">
        <f t="shared" si="10"/>
        <v/>
      </c>
      <c r="AO23" s="60"/>
    </row>
    <row r="24" spans="3:41" ht="15.75" thickBot="1" x14ac:dyDescent="0.3">
      <c r="C24" s="76">
        <f t="shared" si="15"/>
        <v>5.1999999999999957</v>
      </c>
      <c r="D24" s="74">
        <f t="shared" si="16"/>
        <v>94.034885386424577</v>
      </c>
      <c r="E24" s="75">
        <f t="shared" si="17"/>
        <v>94.034885386424577</v>
      </c>
      <c r="F24" s="93"/>
      <c r="G24" s="93"/>
      <c r="H24" s="93"/>
      <c r="I24" s="46" t="str">
        <f t="shared" si="11"/>
        <v/>
      </c>
      <c r="J24" s="46" t="str">
        <f t="shared" si="12"/>
        <v/>
      </c>
      <c r="K24" s="47" t="str">
        <f t="shared" si="0"/>
        <v/>
      </c>
      <c r="L24" s="47" t="str">
        <f t="shared" si="1"/>
        <v/>
      </c>
      <c r="M24" s="48">
        <f t="shared" si="13"/>
        <v>0</v>
      </c>
      <c r="N24" s="46" t="str">
        <f t="shared" si="2"/>
        <v/>
      </c>
      <c r="O24" s="47" t="str">
        <f t="shared" si="3"/>
        <v/>
      </c>
      <c r="P24" s="47" t="str">
        <f t="shared" si="4"/>
        <v/>
      </c>
      <c r="Q24" s="48">
        <f t="shared" si="14"/>
        <v>0</v>
      </c>
      <c r="R24" s="2"/>
      <c r="AH24" s="57" t="str">
        <f>IF(G24&gt;1,IF($E$10&gt;0,100-(#REF!/(1+(AL24/#REF!)^#REF!)^#REF!+#REF!/(AL24-1))*100,100-(AL24*D$5+D$6)*100),"")</f>
        <v/>
      </c>
      <c r="AI24" s="21" t="str">
        <f t="shared" si="5"/>
        <v/>
      </c>
      <c r="AJ24" s="21" t="str">
        <f t="shared" si="6"/>
        <v/>
      </c>
      <c r="AK24" s="48">
        <f t="shared" si="7"/>
        <v>0</v>
      </c>
      <c r="AL24" s="58" t="str">
        <f t="shared" si="8"/>
        <v/>
      </c>
      <c r="AM24" s="59" t="str">
        <f t="shared" si="9"/>
        <v/>
      </c>
      <c r="AN24" s="59" t="str">
        <f t="shared" si="10"/>
        <v/>
      </c>
      <c r="AO24" s="60"/>
    </row>
    <row r="25" spans="3:41" ht="15.75" thickBot="1" x14ac:dyDescent="0.3">
      <c r="C25" s="76">
        <f t="shared" si="15"/>
        <v>5.2999999999999954</v>
      </c>
      <c r="D25" s="74">
        <f t="shared" si="16"/>
        <v>94.801032235921696</v>
      </c>
      <c r="E25" s="75">
        <f t="shared" si="17"/>
        <v>94.801032235921696</v>
      </c>
      <c r="F25" s="93"/>
      <c r="G25" s="93"/>
      <c r="H25" s="93"/>
      <c r="I25" s="46" t="str">
        <f t="shared" si="11"/>
        <v/>
      </c>
      <c r="J25" s="46" t="str">
        <f t="shared" si="12"/>
        <v/>
      </c>
      <c r="K25" s="47" t="str">
        <f t="shared" si="0"/>
        <v/>
      </c>
      <c r="L25" s="47" t="str">
        <f t="shared" si="1"/>
        <v/>
      </c>
      <c r="M25" s="48">
        <f t="shared" si="13"/>
        <v>0</v>
      </c>
      <c r="N25" s="46" t="str">
        <f t="shared" si="2"/>
        <v/>
      </c>
      <c r="O25" s="47" t="str">
        <f t="shared" si="3"/>
        <v/>
      </c>
      <c r="P25" s="47" t="str">
        <f t="shared" si="4"/>
        <v/>
      </c>
      <c r="Q25" s="48">
        <f t="shared" si="14"/>
        <v>0</v>
      </c>
      <c r="R25" s="2"/>
      <c r="AH25" s="57" t="str">
        <f>IF(G25&gt;1,IF($E$10&gt;0,100-(#REF!/(1+(AL25/#REF!)^#REF!)^#REF!+#REF!/(AL25-1))*100,100-(AL25*D$5+D$6)*100),"")</f>
        <v/>
      </c>
      <c r="AI25" s="21" t="str">
        <f t="shared" si="5"/>
        <v/>
      </c>
      <c r="AJ25" s="21" t="str">
        <f t="shared" si="6"/>
        <v/>
      </c>
      <c r="AK25" s="48">
        <f t="shared" si="7"/>
        <v>0</v>
      </c>
      <c r="AL25" s="58" t="str">
        <f t="shared" si="8"/>
        <v/>
      </c>
      <c r="AM25" s="59" t="str">
        <f t="shared" si="9"/>
        <v/>
      </c>
      <c r="AN25" s="59" t="str">
        <f t="shared" si="10"/>
        <v/>
      </c>
      <c r="AO25" s="60"/>
    </row>
    <row r="26" spans="3:41" ht="15.75" thickBot="1" x14ac:dyDescent="0.3">
      <c r="C26" s="76">
        <f t="shared" si="15"/>
        <v>5.399999999999995</v>
      </c>
      <c r="D26" s="74">
        <f t="shared" si="16"/>
        <v>95.567179085418815</v>
      </c>
      <c r="E26" s="75">
        <f t="shared" si="17"/>
        <v>95.567179085418815</v>
      </c>
      <c r="F26" s="93"/>
      <c r="G26" s="93"/>
      <c r="H26" s="93"/>
      <c r="I26" s="46" t="str">
        <f t="shared" si="11"/>
        <v/>
      </c>
      <c r="J26" s="46" t="str">
        <f t="shared" si="12"/>
        <v/>
      </c>
      <c r="K26" s="47" t="str">
        <f t="shared" si="0"/>
        <v/>
      </c>
      <c r="L26" s="47" t="str">
        <f t="shared" si="1"/>
        <v/>
      </c>
      <c r="M26" s="48">
        <f t="shared" si="13"/>
        <v>0</v>
      </c>
      <c r="N26" s="46" t="str">
        <f t="shared" si="2"/>
        <v/>
      </c>
      <c r="O26" s="47" t="str">
        <f t="shared" si="3"/>
        <v/>
      </c>
      <c r="P26" s="47" t="str">
        <f t="shared" si="4"/>
        <v/>
      </c>
      <c r="Q26" s="48">
        <f t="shared" si="14"/>
        <v>0</v>
      </c>
      <c r="R26" s="2"/>
      <c r="AH26" s="57" t="str">
        <f>IF(G26&gt;1,IF($E$10&gt;0,100-(#REF!/(1+(AL26/#REF!)^#REF!)^#REF!+#REF!/(AL26-1))*100,100-(AL26*D$5+D$6)*100),"")</f>
        <v/>
      </c>
      <c r="AI26" s="21" t="str">
        <f t="shared" si="5"/>
        <v/>
      </c>
      <c r="AJ26" s="21" t="str">
        <f t="shared" si="6"/>
        <v/>
      </c>
      <c r="AK26" s="48">
        <f t="shared" si="7"/>
        <v>0</v>
      </c>
      <c r="AL26" s="58" t="str">
        <f t="shared" si="8"/>
        <v/>
      </c>
      <c r="AM26" s="59" t="str">
        <f t="shared" si="9"/>
        <v/>
      </c>
      <c r="AN26" s="59" t="str">
        <f t="shared" si="10"/>
        <v/>
      </c>
      <c r="AO26" s="60"/>
    </row>
    <row r="27" spans="3:41" ht="15.75" thickBot="1" x14ac:dyDescent="0.3">
      <c r="C27" s="76">
        <f t="shared" si="15"/>
        <v>5.4999999999999947</v>
      </c>
      <c r="D27" s="74">
        <f t="shared" si="16"/>
        <v>96.333325934915948</v>
      </c>
      <c r="E27" s="75">
        <f t="shared" si="17"/>
        <v>96.333325934915948</v>
      </c>
      <c r="F27" s="45"/>
      <c r="G27" s="45"/>
      <c r="H27" s="45"/>
      <c r="I27" s="46" t="str">
        <f t="shared" si="11"/>
        <v/>
      </c>
      <c r="J27" s="46" t="str">
        <f t="shared" si="12"/>
        <v/>
      </c>
      <c r="K27" s="47" t="str">
        <f t="shared" si="0"/>
        <v/>
      </c>
      <c r="L27" s="47" t="str">
        <f t="shared" si="1"/>
        <v/>
      </c>
      <c r="M27" s="48">
        <f t="shared" si="13"/>
        <v>0</v>
      </c>
      <c r="N27" s="46" t="str">
        <f t="shared" si="2"/>
        <v/>
      </c>
      <c r="O27" s="47" t="str">
        <f t="shared" si="3"/>
        <v/>
      </c>
      <c r="P27" s="47" t="str">
        <f t="shared" si="4"/>
        <v/>
      </c>
      <c r="Q27" s="48">
        <f t="shared" si="14"/>
        <v>0</v>
      </c>
      <c r="R27" s="2"/>
      <c r="AH27" s="57" t="str">
        <f>IF(G27&gt;1,IF($E$10&gt;0,100-(#REF!/(1+(AL27/#REF!)^#REF!)^#REF!+#REF!/(AL27-1))*100,100-(AL27*D$5+D$6)*100),"")</f>
        <v/>
      </c>
      <c r="AI27" s="21" t="str">
        <f t="shared" si="5"/>
        <v/>
      </c>
      <c r="AJ27" s="21" t="str">
        <f t="shared" si="6"/>
        <v/>
      </c>
      <c r="AK27" s="48">
        <f t="shared" si="7"/>
        <v>0</v>
      </c>
      <c r="AL27" s="58" t="str">
        <f t="shared" si="8"/>
        <v/>
      </c>
      <c r="AM27" s="59" t="str">
        <f t="shared" si="9"/>
        <v/>
      </c>
      <c r="AN27" s="59" t="str">
        <f t="shared" si="10"/>
        <v/>
      </c>
      <c r="AO27" s="60"/>
    </row>
    <row r="28" spans="3:41" ht="15.75" thickBot="1" x14ac:dyDescent="0.3">
      <c r="C28" s="76">
        <f t="shared" si="15"/>
        <v>5.5999999999999943</v>
      </c>
      <c r="D28" s="74">
        <f t="shared" si="16"/>
        <v>97.099472784413067</v>
      </c>
      <c r="E28" s="75">
        <f t="shared" si="17"/>
        <v>97.099472784413067</v>
      </c>
      <c r="F28" s="45"/>
      <c r="G28" s="45"/>
      <c r="H28" s="45"/>
      <c r="I28" s="46" t="str">
        <f t="shared" si="11"/>
        <v/>
      </c>
      <c r="J28" s="46" t="str">
        <f t="shared" si="12"/>
        <v/>
      </c>
      <c r="K28" s="47" t="str">
        <f t="shared" si="0"/>
        <v/>
      </c>
      <c r="L28" s="47" t="str">
        <f t="shared" si="1"/>
        <v/>
      </c>
      <c r="M28" s="48">
        <f t="shared" si="13"/>
        <v>0</v>
      </c>
      <c r="N28" s="46" t="str">
        <f t="shared" si="2"/>
        <v/>
      </c>
      <c r="O28" s="47" t="str">
        <f t="shared" si="3"/>
        <v/>
      </c>
      <c r="P28" s="47" t="str">
        <f t="shared" si="4"/>
        <v/>
      </c>
      <c r="Q28" s="48">
        <f t="shared" si="14"/>
        <v>0</v>
      </c>
      <c r="R28" s="2"/>
      <c r="AH28" s="57" t="str">
        <f>IF(G28&gt;1,IF($E$10&gt;0,100-(#REF!/(1+(AL28/#REF!)^#REF!)^#REF!+#REF!/(AL28-1))*100,100-(AL28*D$5+D$6)*100),"")</f>
        <v/>
      </c>
      <c r="AI28" s="21" t="str">
        <f t="shared" si="5"/>
        <v/>
      </c>
      <c r="AJ28" s="21" t="str">
        <f t="shared" si="6"/>
        <v/>
      </c>
      <c r="AK28" s="48">
        <f t="shared" si="7"/>
        <v>0</v>
      </c>
      <c r="AL28" s="58" t="str">
        <f t="shared" si="8"/>
        <v/>
      </c>
      <c r="AM28" s="59" t="str">
        <f t="shared" si="9"/>
        <v/>
      </c>
      <c r="AN28" s="59" t="str">
        <f t="shared" si="10"/>
        <v/>
      </c>
      <c r="AO28" s="60"/>
    </row>
    <row r="29" spans="3:41" ht="15.75" thickBot="1" x14ac:dyDescent="0.3">
      <c r="C29" s="76">
        <f t="shared" si="15"/>
        <v>5.699999999999994</v>
      </c>
      <c r="D29" s="74">
        <f t="shared" si="16"/>
        <v>97.865619633910185</v>
      </c>
      <c r="E29" s="75">
        <f t="shared" si="17"/>
        <v>97.865619633910185</v>
      </c>
      <c r="F29" s="45"/>
      <c r="G29" s="45"/>
      <c r="H29" s="45"/>
      <c r="I29" s="46" t="str">
        <f t="shared" si="11"/>
        <v/>
      </c>
      <c r="J29" s="46" t="str">
        <f t="shared" si="12"/>
        <v/>
      </c>
      <c r="K29" s="47" t="str">
        <f t="shared" si="0"/>
        <v/>
      </c>
      <c r="L29" s="47" t="str">
        <f t="shared" si="1"/>
        <v/>
      </c>
      <c r="M29" s="48">
        <f t="shared" si="13"/>
        <v>0</v>
      </c>
      <c r="N29" s="46" t="str">
        <f t="shared" si="2"/>
        <v/>
      </c>
      <c r="O29" s="47" t="str">
        <f t="shared" si="3"/>
        <v/>
      </c>
      <c r="P29" s="47" t="str">
        <f t="shared" si="4"/>
        <v/>
      </c>
      <c r="Q29" s="48">
        <f t="shared" si="14"/>
        <v>0</v>
      </c>
      <c r="R29" s="2"/>
      <c r="AH29" s="57" t="str">
        <f>IF(G29&gt;1,IF($E$10&gt;0,100-(#REF!/(1+(AL29/#REF!)^#REF!)^#REF!+#REF!/(AL29-1))*100,100-(AL29*D$5+D$6)*100),"")</f>
        <v/>
      </c>
      <c r="AI29" s="21" t="str">
        <f t="shared" si="5"/>
        <v/>
      </c>
      <c r="AJ29" s="21" t="str">
        <f t="shared" si="6"/>
        <v/>
      </c>
      <c r="AK29" s="48">
        <f t="shared" si="7"/>
        <v>0</v>
      </c>
      <c r="AL29" s="58" t="str">
        <f t="shared" si="8"/>
        <v/>
      </c>
      <c r="AM29" s="59" t="str">
        <f t="shared" si="9"/>
        <v/>
      </c>
      <c r="AN29" s="59" t="str">
        <f t="shared" si="10"/>
        <v/>
      </c>
      <c r="AO29" s="60"/>
    </row>
    <row r="30" spans="3:41" ht="15.75" thickBot="1" x14ac:dyDescent="0.3">
      <c r="C30" s="76">
        <f t="shared" si="15"/>
        <v>5.7999999999999936</v>
      </c>
      <c r="D30" s="74">
        <f t="shared" si="16"/>
        <v>98.631766483407318</v>
      </c>
      <c r="E30" s="75">
        <f t="shared" si="17"/>
        <v>98.631766483407318</v>
      </c>
      <c r="F30" s="45"/>
      <c r="G30" s="45"/>
      <c r="H30" s="45"/>
      <c r="I30" s="46" t="str">
        <f t="shared" si="11"/>
        <v/>
      </c>
      <c r="J30" s="46" t="str">
        <f t="shared" si="12"/>
        <v/>
      </c>
      <c r="K30" s="47" t="str">
        <f t="shared" si="0"/>
        <v/>
      </c>
      <c r="L30" s="47" t="str">
        <f t="shared" si="1"/>
        <v/>
      </c>
      <c r="M30" s="48">
        <f t="shared" si="13"/>
        <v>0</v>
      </c>
      <c r="N30" s="46" t="str">
        <f t="shared" si="2"/>
        <v/>
      </c>
      <c r="O30" s="47" t="str">
        <f t="shared" si="3"/>
        <v/>
      </c>
      <c r="P30" s="47" t="str">
        <f t="shared" si="4"/>
        <v/>
      </c>
      <c r="Q30" s="48">
        <f t="shared" si="14"/>
        <v>0</v>
      </c>
      <c r="R30" s="2"/>
      <c r="AH30" s="57" t="str">
        <f>IF(G30&gt;1,IF($E$10&gt;0,100-(#REF!/(1+(AL30/#REF!)^#REF!)^#REF!+#REF!/(AL30-1))*100,100-(AL30*D$5+D$6)*100),"")</f>
        <v/>
      </c>
      <c r="AI30" s="21" t="str">
        <f t="shared" si="5"/>
        <v/>
      </c>
      <c r="AJ30" s="21" t="str">
        <f t="shared" si="6"/>
        <v/>
      </c>
      <c r="AK30" s="48">
        <f t="shared" si="7"/>
        <v>0</v>
      </c>
      <c r="AL30" s="58" t="str">
        <f t="shared" si="8"/>
        <v/>
      </c>
      <c r="AM30" s="59" t="str">
        <f t="shared" si="9"/>
        <v/>
      </c>
      <c r="AN30" s="59" t="str">
        <f t="shared" si="10"/>
        <v/>
      </c>
      <c r="AO30" s="60"/>
    </row>
    <row r="31" spans="3:41" ht="15.75" thickBot="1" x14ac:dyDescent="0.3">
      <c r="C31" s="77">
        <f t="shared" si="15"/>
        <v>5.8999999999999932</v>
      </c>
      <c r="D31" s="74">
        <f t="shared" si="16"/>
        <v>99.397913332904437</v>
      </c>
      <c r="E31" s="75">
        <f t="shared" si="17"/>
        <v>99.397913332904437</v>
      </c>
      <c r="F31" s="45"/>
      <c r="G31" s="45"/>
      <c r="H31" s="45"/>
      <c r="I31" s="46" t="str">
        <f t="shared" si="11"/>
        <v/>
      </c>
      <c r="J31" s="46" t="str">
        <f t="shared" si="12"/>
        <v/>
      </c>
      <c r="K31" s="47" t="str">
        <f t="shared" si="0"/>
        <v/>
      </c>
      <c r="L31" s="47" t="str">
        <f t="shared" si="1"/>
        <v/>
      </c>
      <c r="M31" s="48">
        <f t="shared" si="13"/>
        <v>0</v>
      </c>
      <c r="N31" s="46" t="str">
        <f t="shared" si="2"/>
        <v/>
      </c>
      <c r="O31" s="47" t="str">
        <f t="shared" si="3"/>
        <v/>
      </c>
      <c r="P31" s="47" t="str">
        <f t="shared" si="4"/>
        <v/>
      </c>
      <c r="Q31" s="48">
        <f t="shared" si="14"/>
        <v>0</v>
      </c>
      <c r="R31" s="2"/>
      <c r="AH31" s="57" t="str">
        <f>IF(G31&gt;1,IF($E$10&gt;0,100-(#REF!/(1+(AL31/#REF!)^#REF!)^#REF!+#REF!/(AL31-1))*100,100-(AL31*D$5+D$6)*100),"")</f>
        <v/>
      </c>
      <c r="AI31" s="21" t="str">
        <f t="shared" si="5"/>
        <v/>
      </c>
      <c r="AJ31" s="21" t="str">
        <f t="shared" si="6"/>
        <v/>
      </c>
      <c r="AK31" s="48">
        <f t="shared" si="7"/>
        <v>0</v>
      </c>
      <c r="AL31" s="58" t="str">
        <f t="shared" si="8"/>
        <v/>
      </c>
      <c r="AM31" s="59" t="str">
        <f t="shared" si="9"/>
        <v/>
      </c>
      <c r="AN31" s="59" t="str">
        <f t="shared" si="10"/>
        <v/>
      </c>
      <c r="AO31" s="60"/>
    </row>
    <row r="32" spans="3:41" ht="15.75" thickBot="1" x14ac:dyDescent="0.3">
      <c r="C32" s="78"/>
      <c r="D32" s="79"/>
      <c r="E32" s="80"/>
      <c r="F32" s="45"/>
      <c r="G32" s="45"/>
      <c r="H32" s="45"/>
      <c r="I32" s="46" t="str">
        <f t="shared" si="11"/>
        <v/>
      </c>
      <c r="J32" s="46" t="str">
        <f t="shared" si="12"/>
        <v/>
      </c>
      <c r="K32" s="47" t="str">
        <f t="shared" si="0"/>
        <v/>
      </c>
      <c r="L32" s="47" t="str">
        <f t="shared" si="1"/>
        <v/>
      </c>
      <c r="M32" s="48">
        <f t="shared" si="13"/>
        <v>0</v>
      </c>
      <c r="N32" s="46" t="str">
        <f t="shared" si="2"/>
        <v/>
      </c>
      <c r="O32" s="47" t="str">
        <f t="shared" si="3"/>
        <v/>
      </c>
      <c r="P32" s="47" t="str">
        <f t="shared" si="4"/>
        <v/>
      </c>
      <c r="Q32" s="48">
        <f t="shared" si="14"/>
        <v>0</v>
      </c>
      <c r="R32" s="2"/>
      <c r="AH32" s="57" t="str">
        <f>IF(G32&gt;1,IF($E$10&gt;0,100-(#REF!/(1+(AL32/#REF!)^#REF!)^#REF!+#REF!/(AL32-1))*100,100-(AL32*D$5+D$6)*100),"")</f>
        <v/>
      </c>
      <c r="AI32" s="21" t="str">
        <f t="shared" si="5"/>
        <v/>
      </c>
      <c r="AJ32" s="21" t="str">
        <f t="shared" si="6"/>
        <v/>
      </c>
      <c r="AK32" s="48">
        <f t="shared" si="7"/>
        <v>0</v>
      </c>
      <c r="AL32" s="58" t="str">
        <f t="shared" si="8"/>
        <v/>
      </c>
      <c r="AM32" s="59" t="str">
        <f t="shared" si="9"/>
        <v/>
      </c>
      <c r="AN32" s="59" t="str">
        <f t="shared" si="10"/>
        <v/>
      </c>
      <c r="AO32" s="60"/>
    </row>
    <row r="33" spans="2:41" ht="15.75" thickBot="1" x14ac:dyDescent="0.3">
      <c r="C33" s="186" t="str">
        <f>CONCATENATE(TEXT(D4,"mm/dd"),"pucks")</f>
        <v>05/24pucks</v>
      </c>
      <c r="D33" s="187"/>
      <c r="E33" s="187"/>
      <c r="F33" s="45"/>
      <c r="G33" s="45"/>
      <c r="H33" s="45"/>
      <c r="I33" s="46" t="str">
        <f t="shared" si="11"/>
        <v/>
      </c>
      <c r="J33" s="46" t="str">
        <f t="shared" si="12"/>
        <v/>
      </c>
      <c r="K33" s="47" t="str">
        <f t="shared" si="0"/>
        <v/>
      </c>
      <c r="L33" s="47" t="str">
        <f t="shared" si="1"/>
        <v/>
      </c>
      <c r="M33" s="48">
        <f t="shared" si="13"/>
        <v>0</v>
      </c>
      <c r="N33" s="46" t="str">
        <f t="shared" si="2"/>
        <v/>
      </c>
      <c r="O33" s="47" t="str">
        <f t="shared" si="3"/>
        <v/>
      </c>
      <c r="P33" s="47" t="str">
        <f t="shared" si="4"/>
        <v/>
      </c>
      <c r="Q33" s="48">
        <f t="shared" si="14"/>
        <v>0</v>
      </c>
      <c r="R33" s="2"/>
      <c r="AH33" s="57" t="str">
        <f>IF(G33&gt;1,IF($E$10&gt;0,100-(#REF!/(1+(AL33/#REF!)^#REF!)^#REF!+#REF!/(AL33-1))*100,100-(AL33*D$5+D$6)*100),"")</f>
        <v/>
      </c>
      <c r="AI33" s="21" t="str">
        <f t="shared" si="5"/>
        <v/>
      </c>
      <c r="AJ33" s="21" t="str">
        <f t="shared" si="6"/>
        <v/>
      </c>
      <c r="AK33" s="48">
        <f t="shared" si="7"/>
        <v>0</v>
      </c>
      <c r="AL33" s="58" t="str">
        <f t="shared" si="8"/>
        <v/>
      </c>
      <c r="AM33" s="59" t="str">
        <f t="shared" si="9"/>
        <v/>
      </c>
      <c r="AN33" s="59" t="str">
        <f t="shared" si="10"/>
        <v/>
      </c>
      <c r="AO33" s="60"/>
    </row>
    <row r="34" spans="2:41" ht="15.75" thickBot="1" x14ac:dyDescent="0.3">
      <c r="B34" t="s">
        <v>44</v>
      </c>
      <c r="C34" s="81" t="s">
        <v>42</v>
      </c>
      <c r="D34" s="81" t="s">
        <v>40</v>
      </c>
      <c r="E34" s="81" t="s">
        <v>7</v>
      </c>
      <c r="F34" s="45"/>
      <c r="G34" s="45"/>
      <c r="H34" s="45"/>
      <c r="I34" s="46" t="str">
        <f t="shared" si="11"/>
        <v/>
      </c>
      <c r="J34" s="46" t="str">
        <f t="shared" si="12"/>
        <v/>
      </c>
      <c r="K34" s="47" t="str">
        <f t="shared" si="0"/>
        <v/>
      </c>
      <c r="L34" s="47" t="str">
        <f t="shared" si="1"/>
        <v/>
      </c>
      <c r="M34" s="48">
        <f t="shared" si="13"/>
        <v>0</v>
      </c>
      <c r="N34" s="46" t="str">
        <f t="shared" si="2"/>
        <v/>
      </c>
      <c r="O34" s="47" t="str">
        <f t="shared" si="3"/>
        <v/>
      </c>
      <c r="P34" s="47" t="str">
        <f t="shared" si="4"/>
        <v/>
      </c>
      <c r="Q34" s="48">
        <f t="shared" si="14"/>
        <v>0</v>
      </c>
      <c r="R34" s="2"/>
      <c r="AH34" s="57" t="str">
        <f>IF(G34&gt;1,IF($E$10&gt;0,100-(#REF!/(1+(AL34/#REF!)^#REF!)^#REF!+#REF!/(AL34-1))*100,100-(AL34*D$5+D$6)*100),"")</f>
        <v/>
      </c>
      <c r="AI34" s="21" t="str">
        <f t="shared" si="5"/>
        <v/>
      </c>
      <c r="AJ34" s="21" t="str">
        <f t="shared" si="6"/>
        <v/>
      </c>
      <c r="AK34" s="48">
        <f t="shared" si="7"/>
        <v>0</v>
      </c>
      <c r="AL34" s="58" t="str">
        <f t="shared" si="8"/>
        <v/>
      </c>
      <c r="AM34" s="59" t="str">
        <f t="shared" si="9"/>
        <v/>
      </c>
      <c r="AN34" s="59" t="str">
        <f t="shared" si="10"/>
        <v/>
      </c>
      <c r="AO34" s="60"/>
    </row>
    <row r="35" spans="2:41" x14ac:dyDescent="0.25">
      <c r="B35" s="98" t="s">
        <v>60</v>
      </c>
      <c r="C35" s="99">
        <v>4.1494722394041901</v>
      </c>
      <c r="D35" s="98">
        <v>5.3079999999999998</v>
      </c>
      <c r="E35" s="83">
        <f>IF(C35&gt;0,100-(C35),"")</f>
        <v>95.85052776059581</v>
      </c>
      <c r="F35" s="45"/>
      <c r="G35" s="45"/>
      <c r="H35" s="45"/>
      <c r="I35" s="46" t="str">
        <f t="shared" si="11"/>
        <v/>
      </c>
      <c r="J35" s="46" t="str">
        <f t="shared" si="12"/>
        <v/>
      </c>
      <c r="K35" s="47" t="str">
        <f t="shared" si="0"/>
        <v/>
      </c>
      <c r="L35" s="47" t="str">
        <f t="shared" si="1"/>
        <v/>
      </c>
      <c r="M35" s="48">
        <f t="shared" si="13"/>
        <v>0</v>
      </c>
      <c r="N35" s="46" t="str">
        <f t="shared" si="2"/>
        <v/>
      </c>
      <c r="O35" s="47" t="str">
        <f t="shared" si="3"/>
        <v/>
      </c>
      <c r="P35" s="47" t="str">
        <f t="shared" si="4"/>
        <v/>
      </c>
      <c r="Q35" s="48">
        <f t="shared" si="14"/>
        <v>0</v>
      </c>
      <c r="R35" s="2"/>
      <c r="AH35" s="57" t="str">
        <f>IF(G35&gt;1,IF($E$10&gt;0,100-(#REF!/(1+(AL35/#REF!)^#REF!)^#REF!+#REF!/(AL35-1))*100,100-(AL35*D$5+D$6)*100),"")</f>
        <v/>
      </c>
      <c r="AI35" s="21" t="str">
        <f t="shared" si="5"/>
        <v/>
      </c>
      <c r="AJ35" s="21" t="str">
        <f t="shared" si="6"/>
        <v/>
      </c>
      <c r="AK35" s="48">
        <f t="shared" si="7"/>
        <v>0</v>
      </c>
      <c r="AL35" s="58" t="str">
        <f t="shared" si="8"/>
        <v/>
      </c>
      <c r="AM35" s="59" t="str">
        <f t="shared" si="9"/>
        <v/>
      </c>
      <c r="AN35" s="59" t="str">
        <f t="shared" si="10"/>
        <v/>
      </c>
      <c r="AO35" s="60"/>
    </row>
    <row r="36" spans="2:41" x14ac:dyDescent="0.25">
      <c r="B36" s="98" t="s">
        <v>61</v>
      </c>
      <c r="C36" s="99">
        <v>4.048379571474702</v>
      </c>
      <c r="D36" s="98">
        <v>5.3213333333333335</v>
      </c>
      <c r="E36" s="83">
        <f t="shared" ref="E36:E99" si="18">IF(C36&gt;0,100-(C36),"")</f>
        <v>95.951620428525302</v>
      </c>
      <c r="F36" s="45"/>
      <c r="G36" s="45"/>
      <c r="H36" s="45"/>
      <c r="I36" s="46" t="str">
        <f t="shared" si="11"/>
        <v/>
      </c>
      <c r="J36" s="46" t="str">
        <f t="shared" si="12"/>
        <v/>
      </c>
      <c r="K36" s="47" t="str">
        <f t="shared" si="0"/>
        <v/>
      </c>
      <c r="L36" s="47" t="str">
        <f t="shared" si="1"/>
        <v/>
      </c>
      <c r="M36" s="48">
        <f t="shared" si="13"/>
        <v>0</v>
      </c>
      <c r="N36" s="46" t="str">
        <f t="shared" si="2"/>
        <v/>
      </c>
      <c r="O36" s="47" t="str">
        <f t="shared" si="3"/>
        <v/>
      </c>
      <c r="P36" s="47" t="str">
        <f t="shared" si="4"/>
        <v/>
      </c>
      <c r="Q36" s="48">
        <f t="shared" si="14"/>
        <v>0</v>
      </c>
      <c r="R36" s="2"/>
      <c r="AH36" s="57" t="str">
        <f>IF(G36&gt;1,IF($E$10&gt;0,100-(#REF!/(1+(AL36/#REF!)^#REF!)^#REF!+#REF!/(AL36-1))*100,100-(AL36*D$5+D$6)*100),"")</f>
        <v/>
      </c>
      <c r="AI36" s="21" t="str">
        <f t="shared" si="5"/>
        <v/>
      </c>
      <c r="AJ36" s="21" t="str">
        <f t="shared" si="6"/>
        <v/>
      </c>
      <c r="AK36" s="48">
        <f t="shared" si="7"/>
        <v>0</v>
      </c>
      <c r="AL36" s="58" t="str">
        <f t="shared" si="8"/>
        <v/>
      </c>
      <c r="AM36" s="59" t="str">
        <f t="shared" si="9"/>
        <v/>
      </c>
      <c r="AN36" s="59" t="str">
        <f t="shared" si="10"/>
        <v/>
      </c>
      <c r="AO36" s="60"/>
    </row>
    <row r="37" spans="2:41" x14ac:dyDescent="0.25">
      <c r="B37" s="98" t="s">
        <v>62</v>
      </c>
      <c r="C37" s="99">
        <v>7.9020211095682784</v>
      </c>
      <c r="D37" s="98">
        <v>4.924666666666667</v>
      </c>
      <c r="E37" s="83">
        <f t="shared" si="18"/>
        <v>92.097978890431719</v>
      </c>
      <c r="F37" s="45"/>
      <c r="G37" s="45"/>
      <c r="H37" s="45"/>
      <c r="I37" s="46" t="str">
        <f t="shared" si="11"/>
        <v/>
      </c>
      <c r="J37" s="46" t="str">
        <f t="shared" si="12"/>
        <v/>
      </c>
      <c r="K37" s="47" t="str">
        <f t="shared" si="0"/>
        <v/>
      </c>
      <c r="L37" s="47" t="str">
        <f t="shared" si="1"/>
        <v/>
      </c>
      <c r="M37" s="48">
        <f t="shared" si="13"/>
        <v>0</v>
      </c>
      <c r="N37" s="46" t="str">
        <f t="shared" si="2"/>
        <v/>
      </c>
      <c r="O37" s="47" t="str">
        <f t="shared" si="3"/>
        <v/>
      </c>
      <c r="P37" s="47" t="str">
        <f t="shared" si="4"/>
        <v/>
      </c>
      <c r="Q37" s="48">
        <f t="shared" si="14"/>
        <v>0</v>
      </c>
      <c r="R37" s="2"/>
      <c r="AH37" s="57" t="str">
        <f>IF(G37&gt;1,IF($E$10&gt;0,100-(#REF!/(1+(AL37/#REF!)^#REF!)^#REF!+#REF!/(AL37-1))*100,100-(AL37*D$5+D$6)*100),"")</f>
        <v/>
      </c>
      <c r="AI37" s="21" t="str">
        <f t="shared" si="5"/>
        <v/>
      </c>
      <c r="AJ37" s="21" t="str">
        <f t="shared" si="6"/>
        <v/>
      </c>
      <c r="AK37" s="48">
        <f t="shared" si="7"/>
        <v>0</v>
      </c>
      <c r="AL37" s="58" t="str">
        <f t="shared" si="8"/>
        <v/>
      </c>
      <c r="AM37" s="59" t="str">
        <f t="shared" si="9"/>
        <v/>
      </c>
      <c r="AN37" s="59" t="str">
        <f t="shared" si="10"/>
        <v/>
      </c>
      <c r="AO37" s="60"/>
    </row>
    <row r="38" spans="2:41" x14ac:dyDescent="0.25">
      <c r="B38" s="98" t="s">
        <v>63</v>
      </c>
      <c r="C38" s="99"/>
      <c r="D38" s="98"/>
      <c r="E38" s="83" t="str">
        <f t="shared" si="18"/>
        <v/>
      </c>
      <c r="F38" s="45"/>
      <c r="G38" s="45"/>
      <c r="H38" s="45"/>
      <c r="I38" s="46" t="str">
        <f t="shared" si="11"/>
        <v/>
      </c>
      <c r="J38" s="46" t="str">
        <f t="shared" si="12"/>
        <v/>
      </c>
      <c r="K38" s="47" t="str">
        <f t="shared" si="0"/>
        <v/>
      </c>
      <c r="L38" s="47" t="str">
        <f t="shared" si="1"/>
        <v/>
      </c>
      <c r="M38" s="48">
        <f t="shared" si="13"/>
        <v>0</v>
      </c>
      <c r="N38" s="46" t="str">
        <f t="shared" si="2"/>
        <v/>
      </c>
      <c r="O38" s="47" t="str">
        <f t="shared" si="3"/>
        <v/>
      </c>
      <c r="P38" s="47" t="str">
        <f t="shared" si="4"/>
        <v/>
      </c>
      <c r="Q38" s="48">
        <f t="shared" si="14"/>
        <v>0</v>
      </c>
      <c r="R38" s="2"/>
      <c r="AH38" s="57" t="str">
        <f>IF(G38&gt;1,IF($E$10&gt;0,100-(#REF!/(1+(AL38/#REF!)^#REF!)^#REF!+#REF!/(AL38-1))*100,100-(AL38*D$5+D$6)*100),"")</f>
        <v/>
      </c>
      <c r="AI38" s="21" t="str">
        <f t="shared" si="5"/>
        <v/>
      </c>
      <c r="AJ38" s="21" t="str">
        <f t="shared" si="6"/>
        <v/>
      </c>
      <c r="AK38" s="48">
        <f t="shared" si="7"/>
        <v>0</v>
      </c>
      <c r="AL38" s="58" t="str">
        <f t="shared" si="8"/>
        <v/>
      </c>
      <c r="AM38" s="59" t="str">
        <f t="shared" si="9"/>
        <v/>
      </c>
      <c r="AN38" s="59" t="str">
        <f t="shared" si="10"/>
        <v/>
      </c>
      <c r="AO38" s="60"/>
    </row>
    <row r="39" spans="2:41" x14ac:dyDescent="0.25">
      <c r="B39" s="98" t="s">
        <v>64</v>
      </c>
      <c r="C39" s="99">
        <v>5.9665702016692928</v>
      </c>
      <c r="D39" s="98">
        <v>5.3053333333333335</v>
      </c>
      <c r="E39" s="83">
        <f t="shared" si="18"/>
        <v>94.033429798330701</v>
      </c>
      <c r="F39" s="45"/>
      <c r="G39" s="45"/>
      <c r="H39" s="45"/>
      <c r="I39" s="46" t="str">
        <f t="shared" si="11"/>
        <v/>
      </c>
      <c r="J39" s="46" t="str">
        <f t="shared" si="12"/>
        <v/>
      </c>
      <c r="K39" s="47" t="str">
        <f t="shared" si="0"/>
        <v/>
      </c>
      <c r="L39" s="47" t="str">
        <f t="shared" si="1"/>
        <v/>
      </c>
      <c r="M39" s="48">
        <f t="shared" si="13"/>
        <v>0</v>
      </c>
      <c r="N39" s="46" t="str">
        <f t="shared" si="2"/>
        <v/>
      </c>
      <c r="O39" s="47" t="str">
        <f t="shared" si="3"/>
        <v/>
      </c>
      <c r="P39" s="47" t="str">
        <f t="shared" si="4"/>
        <v/>
      </c>
      <c r="Q39" s="48">
        <f t="shared" si="14"/>
        <v>0</v>
      </c>
      <c r="R39" s="2"/>
      <c r="AH39" s="57" t="str">
        <f>IF(G39&gt;1,IF($E$10&gt;0,100-(#REF!/(1+(AL39/#REF!)^#REF!)^#REF!+#REF!/(AL39-1))*100,100-(AL39*D$5+D$6)*100),"")</f>
        <v/>
      </c>
      <c r="AI39" s="21" t="str">
        <f t="shared" si="5"/>
        <v/>
      </c>
      <c r="AJ39" s="21" t="str">
        <f t="shared" si="6"/>
        <v/>
      </c>
      <c r="AK39" s="48">
        <f t="shared" si="7"/>
        <v>0</v>
      </c>
      <c r="AL39" s="58" t="str">
        <f t="shared" si="8"/>
        <v/>
      </c>
      <c r="AM39" s="59" t="str">
        <f t="shared" si="9"/>
        <v/>
      </c>
      <c r="AN39" s="59" t="str">
        <f t="shared" si="10"/>
        <v/>
      </c>
      <c r="AO39" s="60"/>
    </row>
    <row r="40" spans="2:41" x14ac:dyDescent="0.25">
      <c r="B40" s="98" t="s">
        <v>65</v>
      </c>
      <c r="C40" s="99">
        <v>5.9377087409216323</v>
      </c>
      <c r="D40" s="98">
        <v>5.2183333333333328</v>
      </c>
      <c r="E40" s="83">
        <f t="shared" si="18"/>
        <v>94.062291259078364</v>
      </c>
      <c r="F40" s="45"/>
      <c r="G40" s="45"/>
      <c r="H40" s="45"/>
      <c r="I40" s="46" t="str">
        <f t="shared" si="11"/>
        <v/>
      </c>
      <c r="J40" s="46" t="str">
        <f t="shared" si="12"/>
        <v/>
      </c>
      <c r="K40" s="47" t="str">
        <f t="shared" si="0"/>
        <v/>
      </c>
      <c r="L40" s="47" t="str">
        <f t="shared" si="1"/>
        <v/>
      </c>
      <c r="M40" s="48">
        <f t="shared" si="13"/>
        <v>0</v>
      </c>
      <c r="N40" s="46" t="str">
        <f t="shared" si="2"/>
        <v/>
      </c>
      <c r="O40" s="47" t="str">
        <f t="shared" si="3"/>
        <v/>
      </c>
      <c r="P40" s="47" t="str">
        <f t="shared" si="4"/>
        <v/>
      </c>
      <c r="Q40" s="48">
        <f t="shared" si="14"/>
        <v>0</v>
      </c>
      <c r="R40" s="2"/>
      <c r="AH40" s="57" t="str">
        <f>IF(G40&gt;1,IF($E$10&gt;0,100-(#REF!/(1+(AL40/#REF!)^#REF!)^#REF!+#REF!/(AL40-1))*100,100-(AL40*D$5+D$6)*100),"")</f>
        <v/>
      </c>
      <c r="AI40" s="21" t="str">
        <f t="shared" si="5"/>
        <v/>
      </c>
      <c r="AJ40" s="21" t="str">
        <f t="shared" si="6"/>
        <v/>
      </c>
      <c r="AK40" s="48">
        <f t="shared" si="7"/>
        <v>0</v>
      </c>
      <c r="AL40" s="58" t="str">
        <f t="shared" si="8"/>
        <v/>
      </c>
      <c r="AM40" s="59" t="str">
        <f t="shared" si="9"/>
        <v/>
      </c>
      <c r="AN40" s="59" t="str">
        <f t="shared" si="10"/>
        <v/>
      </c>
      <c r="AO40" s="60"/>
    </row>
    <row r="41" spans="2:41" x14ac:dyDescent="0.25">
      <c r="B41" s="98" t="s">
        <v>66</v>
      </c>
      <c r="C41" s="100">
        <v>6.1651649932921044</v>
      </c>
      <c r="D41" s="98">
        <v>5.2629999999999999</v>
      </c>
      <c r="E41" s="83">
        <f t="shared" si="18"/>
        <v>93.834835006707891</v>
      </c>
      <c r="F41" s="45"/>
      <c r="G41" s="45"/>
      <c r="H41" s="45"/>
      <c r="I41" s="46" t="str">
        <f t="shared" si="11"/>
        <v/>
      </c>
      <c r="J41" s="46" t="str">
        <f t="shared" si="12"/>
        <v/>
      </c>
      <c r="K41" s="47" t="str">
        <f t="shared" si="0"/>
        <v/>
      </c>
      <c r="L41" s="47" t="str">
        <f t="shared" si="1"/>
        <v/>
      </c>
      <c r="M41" s="48">
        <f t="shared" si="13"/>
        <v>0</v>
      </c>
      <c r="N41" s="46" t="str">
        <f t="shared" si="2"/>
        <v/>
      </c>
      <c r="O41" s="47" t="str">
        <f t="shared" si="3"/>
        <v/>
      </c>
      <c r="P41" s="47" t="str">
        <f t="shared" si="4"/>
        <v/>
      </c>
      <c r="Q41" s="48">
        <f t="shared" si="14"/>
        <v>0</v>
      </c>
      <c r="R41" s="2"/>
      <c r="AH41" s="57" t="str">
        <f>IF(G41&gt;1,IF($E$10&gt;0,100-(#REF!/(1+(AL41/#REF!)^#REF!)^#REF!+#REF!/(AL41-1))*100,100-(AL41*D$5+D$6)*100),"")</f>
        <v/>
      </c>
      <c r="AI41" s="21" t="str">
        <f t="shared" si="5"/>
        <v/>
      </c>
      <c r="AJ41" s="21" t="str">
        <f t="shared" si="6"/>
        <v/>
      </c>
      <c r="AK41" s="48">
        <f t="shared" si="7"/>
        <v>0</v>
      </c>
      <c r="AL41" s="58" t="str">
        <f t="shared" si="8"/>
        <v/>
      </c>
      <c r="AM41" s="59" t="str">
        <f t="shared" si="9"/>
        <v/>
      </c>
      <c r="AN41" s="59" t="str">
        <f t="shared" si="10"/>
        <v/>
      </c>
      <c r="AO41" s="60"/>
    </row>
    <row r="42" spans="2:41" x14ac:dyDescent="0.25">
      <c r="B42" s="98" t="s">
        <v>67</v>
      </c>
      <c r="C42" s="100">
        <v>5.8217938620224654</v>
      </c>
      <c r="D42" s="98">
        <v>5.2896666666666663</v>
      </c>
      <c r="E42" s="83">
        <f t="shared" si="18"/>
        <v>94.17820613797754</v>
      </c>
      <c r="F42" s="45"/>
      <c r="G42" s="45"/>
      <c r="H42" s="45"/>
      <c r="I42" s="46" t="str">
        <f t="shared" si="11"/>
        <v/>
      </c>
      <c r="J42" s="46" t="str">
        <f t="shared" si="12"/>
        <v/>
      </c>
      <c r="K42" s="47" t="str">
        <f t="shared" si="0"/>
        <v/>
      </c>
      <c r="L42" s="47" t="str">
        <f t="shared" si="1"/>
        <v/>
      </c>
      <c r="M42" s="48">
        <f t="shared" si="13"/>
        <v>0</v>
      </c>
      <c r="N42" s="46" t="str">
        <f t="shared" si="2"/>
        <v/>
      </c>
      <c r="O42" s="47" t="str">
        <f t="shared" si="3"/>
        <v/>
      </c>
      <c r="P42" s="47" t="str">
        <f t="shared" si="4"/>
        <v/>
      </c>
      <c r="Q42" s="48">
        <f t="shared" si="14"/>
        <v>0</v>
      </c>
      <c r="R42" s="2"/>
      <c r="AH42" s="57" t="str">
        <f>IF(G42&gt;1,IF($E$10&gt;0,100-(#REF!/(1+(AL42/#REF!)^#REF!)^#REF!+#REF!/(AL42-1))*100,100-(AL42*D$5+D$6)*100),"")</f>
        <v/>
      </c>
      <c r="AI42" s="21" t="str">
        <f t="shared" si="5"/>
        <v/>
      </c>
      <c r="AJ42" s="21" t="str">
        <f t="shared" si="6"/>
        <v/>
      </c>
      <c r="AK42" s="48">
        <f t="shared" si="7"/>
        <v>0</v>
      </c>
      <c r="AL42" s="58" t="str">
        <f t="shared" si="8"/>
        <v/>
      </c>
      <c r="AM42" s="59" t="str">
        <f t="shared" si="9"/>
        <v/>
      </c>
      <c r="AN42" s="59" t="str">
        <f t="shared" si="10"/>
        <v/>
      </c>
      <c r="AO42" s="60"/>
    </row>
    <row r="43" spans="2:41" x14ac:dyDescent="0.25">
      <c r="B43" s="98"/>
      <c r="C43" s="99"/>
      <c r="D43" s="98"/>
      <c r="E43" s="83" t="str">
        <f t="shared" si="18"/>
        <v/>
      </c>
      <c r="F43" s="45"/>
      <c r="G43" s="45"/>
      <c r="H43" s="45"/>
      <c r="I43" s="46" t="str">
        <f t="shared" si="11"/>
        <v/>
      </c>
      <c r="J43" s="46" t="str">
        <f t="shared" si="12"/>
        <v/>
      </c>
      <c r="K43" s="47" t="str">
        <f t="shared" si="0"/>
        <v/>
      </c>
      <c r="L43" s="47" t="str">
        <f t="shared" si="1"/>
        <v/>
      </c>
      <c r="M43" s="48">
        <f t="shared" si="13"/>
        <v>0</v>
      </c>
      <c r="N43" s="46" t="str">
        <f t="shared" si="2"/>
        <v/>
      </c>
      <c r="O43" s="47" t="str">
        <f t="shared" si="3"/>
        <v/>
      </c>
      <c r="P43" s="47" t="str">
        <f t="shared" si="4"/>
        <v/>
      </c>
      <c r="Q43" s="48">
        <f t="shared" si="14"/>
        <v>0</v>
      </c>
      <c r="R43" s="2"/>
      <c r="AH43" s="57" t="str">
        <f>IF(G43&gt;1,IF($E$10&gt;0,100-(#REF!/(1+(AL43/#REF!)^#REF!)^#REF!+#REF!/(AL43-1))*100,100-(AL43*D$5+D$6)*100),"")</f>
        <v/>
      </c>
      <c r="AI43" s="21" t="str">
        <f t="shared" si="5"/>
        <v/>
      </c>
      <c r="AJ43" s="21" t="str">
        <f t="shared" si="6"/>
        <v/>
      </c>
      <c r="AK43" s="48">
        <f t="shared" si="7"/>
        <v>0</v>
      </c>
      <c r="AL43" s="58" t="str">
        <f t="shared" si="8"/>
        <v/>
      </c>
      <c r="AM43" s="59" t="str">
        <f t="shared" si="9"/>
        <v/>
      </c>
      <c r="AN43" s="59" t="str">
        <f t="shared" si="10"/>
        <v/>
      </c>
      <c r="AO43" s="60"/>
    </row>
    <row r="44" spans="2:41" x14ac:dyDescent="0.25">
      <c r="B44" s="98"/>
      <c r="C44" s="99"/>
      <c r="D44" s="98"/>
      <c r="E44" s="83" t="str">
        <f t="shared" si="18"/>
        <v/>
      </c>
      <c r="F44" s="45"/>
      <c r="G44" s="45"/>
      <c r="H44" s="45"/>
      <c r="I44" s="46" t="str">
        <f t="shared" si="11"/>
        <v/>
      </c>
      <c r="J44" s="46" t="str">
        <f t="shared" si="12"/>
        <v/>
      </c>
      <c r="K44" s="47" t="str">
        <f t="shared" si="0"/>
        <v/>
      </c>
      <c r="L44" s="47" t="str">
        <f t="shared" si="1"/>
        <v/>
      </c>
      <c r="M44" s="48">
        <f t="shared" si="13"/>
        <v>0</v>
      </c>
      <c r="N44" s="46" t="str">
        <f t="shared" si="2"/>
        <v/>
      </c>
      <c r="O44" s="47" t="str">
        <f t="shared" si="3"/>
        <v/>
      </c>
      <c r="P44" s="47" t="str">
        <f t="shared" si="4"/>
        <v/>
      </c>
      <c r="Q44" s="48">
        <f t="shared" si="14"/>
        <v>0</v>
      </c>
      <c r="R44" s="2"/>
      <c r="AH44" s="57" t="str">
        <f>IF(G44&gt;1,IF($E$10&gt;0,100-(#REF!/(1+(AL44/#REF!)^#REF!)^#REF!+#REF!/(AL44-1))*100,100-(AL44*D$5+D$6)*100),"")</f>
        <v/>
      </c>
      <c r="AI44" s="21" t="str">
        <f t="shared" si="5"/>
        <v/>
      </c>
      <c r="AJ44" s="21" t="str">
        <f t="shared" si="6"/>
        <v/>
      </c>
      <c r="AK44" s="48">
        <f t="shared" si="7"/>
        <v>0</v>
      </c>
      <c r="AL44" s="58" t="str">
        <f t="shared" si="8"/>
        <v/>
      </c>
      <c r="AM44" s="59" t="str">
        <f t="shared" si="9"/>
        <v/>
      </c>
      <c r="AN44" s="59" t="str">
        <f t="shared" si="10"/>
        <v/>
      </c>
      <c r="AO44" s="60"/>
    </row>
    <row r="45" spans="2:41" x14ac:dyDescent="0.25">
      <c r="B45" s="98"/>
      <c r="C45" s="99"/>
      <c r="D45" s="98"/>
      <c r="E45" s="83" t="str">
        <f t="shared" si="18"/>
        <v/>
      </c>
      <c r="F45" s="45"/>
      <c r="G45" s="45"/>
      <c r="H45" s="45"/>
      <c r="I45" s="46" t="str">
        <f t="shared" si="11"/>
        <v/>
      </c>
      <c r="J45" s="46" t="str">
        <f t="shared" si="12"/>
        <v/>
      </c>
      <c r="K45" s="47" t="str">
        <f t="shared" si="0"/>
        <v/>
      </c>
      <c r="L45" s="47" t="str">
        <f t="shared" si="1"/>
        <v/>
      </c>
      <c r="M45" s="48">
        <f t="shared" si="13"/>
        <v>0</v>
      </c>
      <c r="N45" s="46" t="str">
        <f t="shared" si="2"/>
        <v/>
      </c>
      <c r="O45" s="47" t="str">
        <f t="shared" si="3"/>
        <v/>
      </c>
      <c r="P45" s="47" t="str">
        <f t="shared" si="4"/>
        <v/>
      </c>
      <c r="Q45" s="48">
        <f t="shared" si="14"/>
        <v>0</v>
      </c>
      <c r="R45" s="2"/>
      <c r="AH45" s="57" t="str">
        <f>IF(G45&gt;1,IF($E$10&gt;0,100-(#REF!/(1+(AL45/#REF!)^#REF!)^#REF!+#REF!/(AL45-1))*100,100-(AL45*D$5+D$6)*100),"")</f>
        <v/>
      </c>
      <c r="AI45" s="21" t="str">
        <f t="shared" si="5"/>
        <v/>
      </c>
      <c r="AJ45" s="21" t="str">
        <f t="shared" si="6"/>
        <v/>
      </c>
      <c r="AK45" s="48">
        <f t="shared" si="7"/>
        <v>0</v>
      </c>
      <c r="AL45" s="58" t="str">
        <f t="shared" si="8"/>
        <v/>
      </c>
      <c r="AM45" s="59" t="str">
        <f t="shared" si="9"/>
        <v/>
      </c>
      <c r="AN45" s="59" t="str">
        <f t="shared" si="10"/>
        <v/>
      </c>
      <c r="AO45" s="60"/>
    </row>
    <row r="46" spans="2:41" x14ac:dyDescent="0.25">
      <c r="B46" s="98"/>
      <c r="C46" s="99"/>
      <c r="D46" s="98"/>
      <c r="E46" s="83" t="str">
        <f t="shared" si="18"/>
        <v/>
      </c>
      <c r="F46" s="45"/>
      <c r="G46" s="45"/>
      <c r="H46" s="45"/>
      <c r="I46" s="46" t="str">
        <f t="shared" si="11"/>
        <v/>
      </c>
      <c r="J46" s="46" t="str">
        <f t="shared" si="12"/>
        <v/>
      </c>
      <c r="K46" s="47" t="str">
        <f t="shared" si="0"/>
        <v/>
      </c>
      <c r="L46" s="47" t="str">
        <f t="shared" si="1"/>
        <v/>
      </c>
      <c r="M46" s="48">
        <f t="shared" si="13"/>
        <v>0</v>
      </c>
      <c r="N46" s="46" t="str">
        <f t="shared" si="2"/>
        <v/>
      </c>
      <c r="O46" s="47" t="str">
        <f t="shared" si="3"/>
        <v/>
      </c>
      <c r="P46" s="47" t="str">
        <f t="shared" si="4"/>
        <v/>
      </c>
      <c r="Q46" s="48">
        <f t="shared" si="14"/>
        <v>0</v>
      </c>
      <c r="R46" s="2"/>
      <c r="AH46" s="57" t="str">
        <f>IF(G46&gt;1,IF($E$10&gt;0,100-(#REF!/(1+(AL46/#REF!)^#REF!)^#REF!+#REF!/(AL46-1))*100,100-(AL46*D$5+D$6)*100),"")</f>
        <v/>
      </c>
      <c r="AI46" s="21" t="str">
        <f t="shared" si="5"/>
        <v/>
      </c>
      <c r="AJ46" s="21" t="str">
        <f t="shared" si="6"/>
        <v/>
      </c>
      <c r="AK46" s="48">
        <f t="shared" si="7"/>
        <v>0</v>
      </c>
      <c r="AL46" s="58" t="str">
        <f t="shared" si="8"/>
        <v/>
      </c>
      <c r="AM46" s="59" t="str">
        <f t="shared" si="9"/>
        <v/>
      </c>
      <c r="AN46" s="59" t="str">
        <f t="shared" si="10"/>
        <v/>
      </c>
      <c r="AO46" s="60"/>
    </row>
    <row r="47" spans="2:41" x14ac:dyDescent="0.25">
      <c r="B47" s="98"/>
      <c r="C47" s="100"/>
      <c r="D47" s="98"/>
      <c r="E47" s="83" t="str">
        <f t="shared" si="18"/>
        <v/>
      </c>
      <c r="F47" s="45"/>
      <c r="G47" s="45"/>
      <c r="H47" s="45"/>
      <c r="I47" s="46" t="str">
        <f t="shared" si="11"/>
        <v/>
      </c>
      <c r="J47" s="46" t="str">
        <f t="shared" si="12"/>
        <v/>
      </c>
      <c r="K47" s="47" t="str">
        <f t="shared" si="0"/>
        <v/>
      </c>
      <c r="L47" s="47" t="str">
        <f t="shared" si="1"/>
        <v/>
      </c>
      <c r="M47" s="48">
        <f t="shared" si="13"/>
        <v>0</v>
      </c>
      <c r="N47" s="46" t="str">
        <f t="shared" si="2"/>
        <v/>
      </c>
      <c r="O47" s="47" t="str">
        <f t="shared" si="3"/>
        <v/>
      </c>
      <c r="P47" s="47" t="str">
        <f t="shared" si="4"/>
        <v/>
      </c>
      <c r="Q47" s="48">
        <f t="shared" si="14"/>
        <v>0</v>
      </c>
      <c r="R47" s="2"/>
      <c r="AH47" s="57" t="str">
        <f>IF(G47&gt;1,IF($E$10&gt;0,100-(#REF!/(1+(AL47/#REF!)^#REF!)^#REF!+#REF!/(AL47-1))*100,100-(AL47*D$5+D$6)*100),"")</f>
        <v/>
      </c>
      <c r="AI47" s="21" t="str">
        <f t="shared" si="5"/>
        <v/>
      </c>
      <c r="AJ47" s="21" t="str">
        <f t="shared" si="6"/>
        <v/>
      </c>
      <c r="AK47" s="48">
        <f t="shared" si="7"/>
        <v>0</v>
      </c>
      <c r="AL47" s="58" t="str">
        <f t="shared" si="8"/>
        <v/>
      </c>
      <c r="AM47" s="59" t="str">
        <f t="shared" si="9"/>
        <v/>
      </c>
      <c r="AN47" s="59" t="str">
        <f t="shared" si="10"/>
        <v/>
      </c>
      <c r="AO47" s="60"/>
    </row>
    <row r="48" spans="2:41" x14ac:dyDescent="0.25">
      <c r="B48" s="98"/>
      <c r="C48" s="100"/>
      <c r="D48" s="98"/>
      <c r="E48" s="83" t="str">
        <f t="shared" si="18"/>
        <v/>
      </c>
      <c r="F48" s="45"/>
      <c r="G48" s="45"/>
      <c r="H48" s="45"/>
      <c r="I48" s="46" t="str">
        <f t="shared" si="11"/>
        <v/>
      </c>
      <c r="J48" s="46" t="str">
        <f t="shared" si="12"/>
        <v/>
      </c>
      <c r="K48" s="47" t="str">
        <f t="shared" si="0"/>
        <v/>
      </c>
      <c r="L48" s="47" t="str">
        <f t="shared" si="1"/>
        <v/>
      </c>
      <c r="M48" s="48">
        <f t="shared" si="13"/>
        <v>0</v>
      </c>
      <c r="N48" s="46" t="str">
        <f t="shared" si="2"/>
        <v/>
      </c>
      <c r="O48" s="47" t="str">
        <f t="shared" si="3"/>
        <v/>
      </c>
      <c r="P48" s="47" t="str">
        <f t="shared" si="4"/>
        <v/>
      </c>
      <c r="Q48" s="48">
        <f t="shared" si="14"/>
        <v>0</v>
      </c>
      <c r="R48" s="2"/>
      <c r="AH48" s="57" t="str">
        <f>IF(G48&gt;1,IF($E$10&gt;0,100-(#REF!/(1+(AL48/#REF!)^#REF!)^#REF!+#REF!/(AL48-1))*100,100-(AL48*D$5+D$6)*100),"")</f>
        <v/>
      </c>
      <c r="AI48" s="21" t="str">
        <f t="shared" si="5"/>
        <v/>
      </c>
      <c r="AJ48" s="21" t="str">
        <f t="shared" si="6"/>
        <v/>
      </c>
      <c r="AK48" s="48">
        <f t="shared" si="7"/>
        <v>0</v>
      </c>
      <c r="AL48" s="58" t="str">
        <f t="shared" si="8"/>
        <v/>
      </c>
      <c r="AM48" s="59" t="str">
        <f t="shared" si="9"/>
        <v/>
      </c>
      <c r="AN48" s="59" t="str">
        <f t="shared" si="10"/>
        <v/>
      </c>
      <c r="AO48" s="60"/>
    </row>
    <row r="49" spans="2:41" x14ac:dyDescent="0.25">
      <c r="B49" s="98"/>
      <c r="C49" s="100"/>
      <c r="D49" s="98"/>
      <c r="E49" s="83" t="str">
        <f t="shared" si="18"/>
        <v/>
      </c>
      <c r="F49" s="45"/>
      <c r="G49" s="45"/>
      <c r="H49" s="45"/>
      <c r="I49" s="46" t="str">
        <f t="shared" si="11"/>
        <v/>
      </c>
      <c r="J49" s="46" t="str">
        <f t="shared" si="12"/>
        <v/>
      </c>
      <c r="K49" s="47" t="str">
        <f t="shared" si="0"/>
        <v/>
      </c>
      <c r="L49" s="47" t="str">
        <f t="shared" si="1"/>
        <v/>
      </c>
      <c r="M49" s="48">
        <f t="shared" si="13"/>
        <v>0</v>
      </c>
      <c r="N49" s="46" t="str">
        <f t="shared" si="2"/>
        <v/>
      </c>
      <c r="O49" s="47" t="str">
        <f t="shared" si="3"/>
        <v/>
      </c>
      <c r="P49" s="47" t="str">
        <f t="shared" si="4"/>
        <v/>
      </c>
      <c r="Q49" s="48">
        <f t="shared" si="14"/>
        <v>0</v>
      </c>
      <c r="R49" s="2"/>
      <c r="AH49" s="57" t="str">
        <f>IF(G49&gt;1,IF($E$10&gt;0,100-(#REF!/(1+(AL49/#REF!)^#REF!)^#REF!+#REF!/(AL49-1))*100,100-(AL49*D$5+D$6)*100),"")</f>
        <v/>
      </c>
      <c r="AI49" s="21" t="str">
        <f t="shared" si="5"/>
        <v/>
      </c>
      <c r="AJ49" s="21" t="str">
        <f t="shared" si="6"/>
        <v/>
      </c>
      <c r="AK49" s="48">
        <f t="shared" si="7"/>
        <v>0</v>
      </c>
      <c r="AL49" s="58" t="str">
        <f t="shared" si="8"/>
        <v/>
      </c>
      <c r="AM49" s="59" t="str">
        <f t="shared" si="9"/>
        <v/>
      </c>
      <c r="AN49" s="59" t="str">
        <f t="shared" si="10"/>
        <v/>
      </c>
      <c r="AO49" s="60"/>
    </row>
    <row r="50" spans="2:41" x14ac:dyDescent="0.25">
      <c r="B50" s="98"/>
      <c r="C50" s="100"/>
      <c r="D50" s="98"/>
      <c r="E50" s="83" t="str">
        <f t="shared" si="18"/>
        <v/>
      </c>
      <c r="F50" s="45"/>
      <c r="G50" s="45"/>
      <c r="H50" s="45"/>
      <c r="I50" s="46" t="str">
        <f t="shared" si="11"/>
        <v/>
      </c>
      <c r="J50" s="46" t="str">
        <f t="shared" si="12"/>
        <v/>
      </c>
      <c r="K50" s="47" t="str">
        <f t="shared" si="0"/>
        <v/>
      </c>
      <c r="L50" s="47" t="str">
        <f t="shared" si="1"/>
        <v/>
      </c>
      <c r="M50" s="48">
        <f t="shared" si="13"/>
        <v>0</v>
      </c>
      <c r="N50" s="46" t="str">
        <f t="shared" si="2"/>
        <v/>
      </c>
      <c r="O50" s="47" t="str">
        <f t="shared" si="3"/>
        <v/>
      </c>
      <c r="P50" s="47" t="str">
        <f t="shared" si="4"/>
        <v/>
      </c>
      <c r="Q50" s="48">
        <f t="shared" si="14"/>
        <v>0</v>
      </c>
      <c r="R50" s="2"/>
      <c r="AH50" s="57" t="str">
        <f>IF(G50&gt;1,IF($E$10&gt;0,100-(#REF!/(1+(AL50/#REF!)^#REF!)^#REF!+#REF!/(AL50-1))*100,100-(AL50*D$5+D$6)*100),"")</f>
        <v/>
      </c>
      <c r="AI50" s="21" t="str">
        <f t="shared" si="5"/>
        <v/>
      </c>
      <c r="AJ50" s="21" t="str">
        <f t="shared" si="6"/>
        <v/>
      </c>
      <c r="AK50" s="48">
        <f t="shared" si="7"/>
        <v>0</v>
      </c>
      <c r="AL50" s="58" t="str">
        <f t="shared" si="8"/>
        <v/>
      </c>
      <c r="AM50" s="59" t="str">
        <f t="shared" si="9"/>
        <v/>
      </c>
      <c r="AN50" s="59" t="str">
        <f t="shared" si="10"/>
        <v/>
      </c>
      <c r="AO50" s="60"/>
    </row>
    <row r="51" spans="2:41" x14ac:dyDescent="0.25">
      <c r="B51" s="98"/>
      <c r="C51" s="100"/>
      <c r="D51" s="98"/>
      <c r="E51" s="83" t="str">
        <f t="shared" si="18"/>
        <v/>
      </c>
      <c r="F51" s="45"/>
      <c r="G51" s="45"/>
      <c r="H51" s="45"/>
      <c r="I51" s="46" t="str">
        <f t="shared" si="11"/>
        <v/>
      </c>
      <c r="J51" s="46" t="str">
        <f t="shared" si="12"/>
        <v/>
      </c>
      <c r="K51" s="47" t="str">
        <f t="shared" si="0"/>
        <v/>
      </c>
      <c r="L51" s="47" t="str">
        <f t="shared" si="1"/>
        <v/>
      </c>
      <c r="M51" s="48">
        <f t="shared" si="13"/>
        <v>0</v>
      </c>
      <c r="N51" s="46" t="str">
        <f t="shared" si="2"/>
        <v/>
      </c>
      <c r="O51" s="47" t="str">
        <f t="shared" si="3"/>
        <v/>
      </c>
      <c r="P51" s="47" t="str">
        <f t="shared" si="4"/>
        <v/>
      </c>
      <c r="Q51" s="48">
        <f t="shared" si="14"/>
        <v>0</v>
      </c>
      <c r="R51" s="2"/>
      <c r="AH51" s="57" t="str">
        <f>IF(G51&gt;1,IF($E$10&gt;0,100-(#REF!/(1+(AL51/#REF!)^#REF!)^#REF!+#REF!/(AL51-1))*100,100-(AL51*D$5+D$6)*100),"")</f>
        <v/>
      </c>
      <c r="AI51" s="21" t="str">
        <f t="shared" si="5"/>
        <v/>
      </c>
      <c r="AJ51" s="21" t="str">
        <f t="shared" si="6"/>
        <v/>
      </c>
      <c r="AK51" s="48">
        <f t="shared" si="7"/>
        <v>0</v>
      </c>
      <c r="AL51" s="58" t="str">
        <f t="shared" si="8"/>
        <v/>
      </c>
      <c r="AM51" s="59" t="str">
        <f t="shared" si="9"/>
        <v/>
      </c>
      <c r="AN51" s="59" t="str">
        <f t="shared" si="10"/>
        <v/>
      </c>
      <c r="AO51" s="60"/>
    </row>
    <row r="52" spans="2:41" x14ac:dyDescent="0.25">
      <c r="B52" s="98"/>
      <c r="C52" s="100"/>
      <c r="D52" s="98"/>
      <c r="E52" s="83" t="str">
        <f t="shared" si="18"/>
        <v/>
      </c>
      <c r="F52" s="45"/>
      <c r="G52" s="45"/>
      <c r="H52" s="45"/>
      <c r="I52" s="46" t="str">
        <f t="shared" si="11"/>
        <v/>
      </c>
      <c r="J52" s="46" t="str">
        <f t="shared" si="12"/>
        <v/>
      </c>
      <c r="K52" s="47" t="str">
        <f t="shared" si="0"/>
        <v/>
      </c>
      <c r="L52" s="47" t="str">
        <f t="shared" si="1"/>
        <v/>
      </c>
      <c r="M52" s="48">
        <f t="shared" si="13"/>
        <v>0</v>
      </c>
      <c r="N52" s="46" t="str">
        <f t="shared" si="2"/>
        <v/>
      </c>
      <c r="O52" s="47" t="str">
        <f t="shared" si="3"/>
        <v/>
      </c>
      <c r="P52" s="47" t="str">
        <f t="shared" si="4"/>
        <v/>
      </c>
      <c r="Q52" s="48">
        <f t="shared" si="14"/>
        <v>0</v>
      </c>
      <c r="R52" s="2"/>
      <c r="AH52" s="57" t="str">
        <f>IF(G52&gt;1,IF($E$10&gt;0,100-(#REF!/(1+(AL52/#REF!)^#REF!)^#REF!+#REF!/(AL52-1))*100,100-(AL52*D$5+D$6)*100),"")</f>
        <v/>
      </c>
      <c r="AI52" s="21" t="str">
        <f t="shared" si="5"/>
        <v/>
      </c>
      <c r="AJ52" s="21" t="str">
        <f t="shared" si="6"/>
        <v/>
      </c>
      <c r="AK52" s="48">
        <f t="shared" si="7"/>
        <v>0</v>
      </c>
      <c r="AL52" s="58" t="str">
        <f t="shared" si="8"/>
        <v/>
      </c>
      <c r="AM52" s="59" t="str">
        <f t="shared" si="9"/>
        <v/>
      </c>
      <c r="AN52" s="59" t="str">
        <f t="shared" si="10"/>
        <v/>
      </c>
      <c r="AO52" s="60"/>
    </row>
    <row r="53" spans="2:41" x14ac:dyDescent="0.25">
      <c r="B53" s="98"/>
      <c r="C53" s="100"/>
      <c r="D53" s="98"/>
      <c r="E53" s="83" t="str">
        <f t="shared" si="18"/>
        <v/>
      </c>
      <c r="F53" s="45"/>
      <c r="G53" s="45"/>
      <c r="H53" s="45"/>
      <c r="I53" s="46" t="str">
        <f t="shared" si="11"/>
        <v/>
      </c>
      <c r="J53" s="46" t="str">
        <f t="shared" si="12"/>
        <v/>
      </c>
      <c r="K53" s="47" t="str">
        <f t="shared" si="0"/>
        <v/>
      </c>
      <c r="L53" s="47" t="str">
        <f t="shared" si="1"/>
        <v/>
      </c>
      <c r="M53" s="48">
        <f t="shared" si="13"/>
        <v>0</v>
      </c>
      <c r="N53" s="46" t="str">
        <f t="shared" si="2"/>
        <v/>
      </c>
      <c r="O53" s="47" t="str">
        <f t="shared" si="3"/>
        <v/>
      </c>
      <c r="P53" s="47" t="str">
        <f t="shared" si="4"/>
        <v/>
      </c>
      <c r="Q53" s="48">
        <f t="shared" si="14"/>
        <v>0</v>
      </c>
      <c r="R53" s="2"/>
      <c r="AH53" s="57" t="str">
        <f>IF(G53&gt;1,IF($E$10&gt;0,100-(#REF!/(1+(AL53/#REF!)^#REF!)^#REF!+#REF!/(AL53-1))*100,100-(AL53*D$5+D$6)*100),"")</f>
        <v/>
      </c>
      <c r="AI53" s="21" t="str">
        <f t="shared" si="5"/>
        <v/>
      </c>
      <c r="AJ53" s="21" t="str">
        <f t="shared" si="6"/>
        <v/>
      </c>
      <c r="AK53" s="48">
        <f t="shared" si="7"/>
        <v>0</v>
      </c>
      <c r="AL53" s="58" t="str">
        <f t="shared" si="8"/>
        <v/>
      </c>
      <c r="AM53" s="59" t="str">
        <f t="shared" si="9"/>
        <v/>
      </c>
      <c r="AN53" s="59" t="str">
        <f t="shared" si="10"/>
        <v/>
      </c>
      <c r="AO53" s="60"/>
    </row>
    <row r="54" spans="2:41" x14ac:dyDescent="0.25">
      <c r="B54" s="98"/>
      <c r="C54" s="100"/>
      <c r="D54" s="98"/>
      <c r="E54" s="83" t="str">
        <f t="shared" si="18"/>
        <v/>
      </c>
      <c r="F54" s="45"/>
      <c r="G54" s="45"/>
      <c r="H54" s="45"/>
      <c r="I54" s="46" t="str">
        <f t="shared" si="11"/>
        <v/>
      </c>
      <c r="J54" s="46" t="str">
        <f t="shared" si="12"/>
        <v/>
      </c>
      <c r="K54" s="47" t="str">
        <f t="shared" si="0"/>
        <v/>
      </c>
      <c r="L54" s="47" t="str">
        <f t="shared" si="1"/>
        <v/>
      </c>
      <c r="M54" s="48">
        <f t="shared" si="13"/>
        <v>0</v>
      </c>
      <c r="N54" s="46" t="str">
        <f t="shared" si="2"/>
        <v/>
      </c>
      <c r="O54" s="47" t="str">
        <f t="shared" si="3"/>
        <v/>
      </c>
      <c r="P54" s="47" t="str">
        <f t="shared" si="4"/>
        <v/>
      </c>
      <c r="Q54" s="48">
        <f t="shared" si="14"/>
        <v>0</v>
      </c>
      <c r="R54" s="2"/>
      <c r="AH54" s="57" t="str">
        <f>IF(G54&gt;1,IF($E$10&gt;0,100-(#REF!/(1+(AL54/#REF!)^#REF!)^#REF!+#REF!/(AL54-1))*100,100-(AL54*D$5+D$6)*100),"")</f>
        <v/>
      </c>
      <c r="AI54" s="21" t="str">
        <f t="shared" si="5"/>
        <v/>
      </c>
      <c r="AJ54" s="21" t="str">
        <f t="shared" si="6"/>
        <v/>
      </c>
      <c r="AK54" s="48">
        <f t="shared" si="7"/>
        <v>0</v>
      </c>
      <c r="AL54" s="58" t="str">
        <f t="shared" si="8"/>
        <v/>
      </c>
      <c r="AM54" s="59" t="str">
        <f t="shared" si="9"/>
        <v/>
      </c>
      <c r="AN54" s="59" t="str">
        <f t="shared" si="10"/>
        <v/>
      </c>
      <c r="AO54" s="60"/>
    </row>
    <row r="55" spans="2:41" x14ac:dyDescent="0.25">
      <c r="B55" s="98"/>
      <c r="C55" s="100"/>
      <c r="D55" s="98"/>
      <c r="E55" s="83" t="str">
        <f t="shared" si="18"/>
        <v/>
      </c>
      <c r="F55" s="45"/>
      <c r="G55" s="45"/>
      <c r="H55" s="45"/>
      <c r="I55" s="46" t="str">
        <f t="shared" si="11"/>
        <v/>
      </c>
      <c r="J55" s="46" t="str">
        <f t="shared" si="12"/>
        <v/>
      </c>
      <c r="K55" s="47" t="str">
        <f t="shared" si="0"/>
        <v/>
      </c>
      <c r="L55" s="47" t="str">
        <f t="shared" si="1"/>
        <v/>
      </c>
      <c r="M55" s="48">
        <f t="shared" si="13"/>
        <v>0</v>
      </c>
      <c r="N55" s="46" t="str">
        <f t="shared" si="2"/>
        <v/>
      </c>
      <c r="O55" s="47" t="str">
        <f t="shared" si="3"/>
        <v/>
      </c>
      <c r="P55" s="47" t="str">
        <f t="shared" si="4"/>
        <v/>
      </c>
      <c r="Q55" s="48">
        <f t="shared" si="14"/>
        <v>0</v>
      </c>
      <c r="R55" s="2"/>
      <c r="AH55" s="57" t="str">
        <f>IF(G55&gt;1,IF($E$10&gt;0,100-(#REF!/(1+(AL55/#REF!)^#REF!)^#REF!+#REF!/(AL55-1))*100,100-(AL55*D$5+D$6)*100),"")</f>
        <v/>
      </c>
      <c r="AI55" s="21" t="str">
        <f t="shared" si="5"/>
        <v/>
      </c>
      <c r="AJ55" s="21" t="str">
        <f t="shared" si="6"/>
        <v/>
      </c>
      <c r="AK55" s="48">
        <f t="shared" si="7"/>
        <v>0</v>
      </c>
      <c r="AL55" s="58" t="str">
        <f t="shared" si="8"/>
        <v/>
      </c>
      <c r="AM55" s="59" t="str">
        <f t="shared" si="9"/>
        <v/>
      </c>
      <c r="AN55" s="59" t="str">
        <f t="shared" si="10"/>
        <v/>
      </c>
      <c r="AO55" s="60"/>
    </row>
    <row r="56" spans="2:41" x14ac:dyDescent="0.25">
      <c r="B56" s="98"/>
      <c r="C56" s="100"/>
      <c r="D56" s="98"/>
      <c r="E56" s="83" t="str">
        <f t="shared" si="18"/>
        <v/>
      </c>
      <c r="F56" s="45"/>
      <c r="G56" s="45"/>
      <c r="H56" s="45"/>
      <c r="I56" s="46" t="str">
        <f t="shared" si="11"/>
        <v/>
      </c>
      <c r="J56" s="46" t="str">
        <f t="shared" si="12"/>
        <v/>
      </c>
      <c r="K56" s="47" t="str">
        <f t="shared" si="0"/>
        <v/>
      </c>
      <c r="L56" s="47" t="str">
        <f t="shared" si="1"/>
        <v/>
      </c>
      <c r="M56" s="48">
        <f t="shared" si="13"/>
        <v>0</v>
      </c>
      <c r="N56" s="46" t="str">
        <f t="shared" si="2"/>
        <v/>
      </c>
      <c r="O56" s="47" t="str">
        <f t="shared" si="3"/>
        <v/>
      </c>
      <c r="P56" s="47" t="str">
        <f t="shared" si="4"/>
        <v/>
      </c>
      <c r="Q56" s="48">
        <f t="shared" si="14"/>
        <v>0</v>
      </c>
      <c r="R56" s="2"/>
      <c r="AH56" s="57" t="str">
        <f>IF(G56&gt;1,IF($E$10&gt;0,100-(#REF!/(1+(AL56/#REF!)^#REF!)^#REF!+#REF!/(AL56-1))*100,100-(AL56*D$5+D$6)*100),"")</f>
        <v/>
      </c>
      <c r="AI56" s="21" t="str">
        <f t="shared" si="5"/>
        <v/>
      </c>
      <c r="AJ56" s="21" t="str">
        <f t="shared" si="6"/>
        <v/>
      </c>
      <c r="AK56" s="48">
        <f t="shared" si="7"/>
        <v>0</v>
      </c>
      <c r="AL56" s="58" t="str">
        <f t="shared" si="8"/>
        <v/>
      </c>
      <c r="AM56" s="59" t="str">
        <f t="shared" si="9"/>
        <v/>
      </c>
      <c r="AN56" s="59" t="str">
        <f t="shared" si="10"/>
        <v/>
      </c>
      <c r="AO56" s="60"/>
    </row>
    <row r="57" spans="2:41" x14ac:dyDescent="0.25">
      <c r="C57" s="82"/>
      <c r="D57" s="45"/>
      <c r="E57" s="83" t="str">
        <f t="shared" si="18"/>
        <v/>
      </c>
      <c r="F57" s="45"/>
      <c r="G57" s="45"/>
      <c r="H57" s="45"/>
      <c r="I57" s="46" t="str">
        <f t="shared" si="11"/>
        <v/>
      </c>
      <c r="J57" s="46" t="str">
        <f t="shared" si="12"/>
        <v/>
      </c>
      <c r="K57" s="47" t="str">
        <f t="shared" si="0"/>
        <v/>
      </c>
      <c r="L57" s="47" t="str">
        <f t="shared" si="1"/>
        <v/>
      </c>
      <c r="M57" s="48">
        <f t="shared" si="13"/>
        <v>0</v>
      </c>
      <c r="N57" s="46" t="str">
        <f t="shared" si="2"/>
        <v/>
      </c>
      <c r="O57" s="47" t="str">
        <f t="shared" si="3"/>
        <v/>
      </c>
      <c r="P57" s="47" t="str">
        <f t="shared" si="4"/>
        <v/>
      </c>
      <c r="Q57" s="48">
        <f t="shared" si="14"/>
        <v>0</v>
      </c>
      <c r="R57" s="2"/>
      <c r="AH57" s="57" t="str">
        <f>IF(G57&gt;1,IF($E$10&gt;0,100-(#REF!/(1+(AL57/#REF!)^#REF!)^#REF!+#REF!/(AL57-1))*100,100-(AL57*D$5+D$6)*100),"")</f>
        <v/>
      </c>
      <c r="AI57" s="21" t="str">
        <f t="shared" si="5"/>
        <v/>
      </c>
      <c r="AJ57" s="21" t="str">
        <f t="shared" si="6"/>
        <v/>
      </c>
      <c r="AK57" s="48">
        <f t="shared" si="7"/>
        <v>0</v>
      </c>
      <c r="AL57" s="58" t="str">
        <f t="shared" si="8"/>
        <v/>
      </c>
      <c r="AM57" s="59" t="str">
        <f t="shared" si="9"/>
        <v/>
      </c>
      <c r="AN57" s="59" t="str">
        <f t="shared" si="10"/>
        <v/>
      </c>
      <c r="AO57" s="60"/>
    </row>
    <row r="58" spans="2:41" x14ac:dyDescent="0.25">
      <c r="C58" s="82"/>
      <c r="D58" s="45"/>
      <c r="E58" s="83" t="str">
        <f t="shared" si="18"/>
        <v/>
      </c>
      <c r="F58" s="45"/>
      <c r="G58" s="45"/>
      <c r="H58" s="45"/>
      <c r="I58" s="46" t="str">
        <f t="shared" si="11"/>
        <v/>
      </c>
      <c r="J58" s="46" t="str">
        <f t="shared" si="12"/>
        <v/>
      </c>
      <c r="K58" s="47" t="str">
        <f t="shared" si="0"/>
        <v/>
      </c>
      <c r="L58" s="47" t="str">
        <f t="shared" si="1"/>
        <v/>
      </c>
      <c r="M58" s="48">
        <f t="shared" si="13"/>
        <v>0</v>
      </c>
      <c r="N58" s="46" t="str">
        <f t="shared" si="2"/>
        <v/>
      </c>
      <c r="O58" s="47" t="str">
        <f t="shared" si="3"/>
        <v/>
      </c>
      <c r="P58" s="47" t="str">
        <f t="shared" si="4"/>
        <v/>
      </c>
      <c r="Q58" s="48">
        <f t="shared" si="14"/>
        <v>0</v>
      </c>
      <c r="R58" s="2"/>
      <c r="AH58" s="57" t="str">
        <f>IF(G58&gt;1,IF($E$10&gt;0,100-(#REF!/(1+(AL58/#REF!)^#REF!)^#REF!+#REF!/(AL58-1))*100,100-(AL58*D$5+D$6)*100),"")</f>
        <v/>
      </c>
      <c r="AI58" s="21" t="str">
        <f t="shared" si="5"/>
        <v/>
      </c>
      <c r="AJ58" s="21" t="str">
        <f t="shared" si="6"/>
        <v/>
      </c>
      <c r="AK58" s="48">
        <f t="shared" si="7"/>
        <v>0</v>
      </c>
      <c r="AL58" s="58" t="str">
        <f t="shared" si="8"/>
        <v/>
      </c>
      <c r="AM58" s="59" t="str">
        <f t="shared" si="9"/>
        <v/>
      </c>
      <c r="AN58" s="59" t="str">
        <f t="shared" si="10"/>
        <v/>
      </c>
      <c r="AO58" s="60"/>
    </row>
    <row r="59" spans="2:41" x14ac:dyDescent="0.25">
      <c r="C59" s="82"/>
      <c r="D59" s="45"/>
      <c r="E59" s="83" t="str">
        <f t="shared" si="18"/>
        <v/>
      </c>
      <c r="F59" s="45"/>
      <c r="G59" s="45"/>
      <c r="H59" s="45"/>
      <c r="I59" s="46" t="str">
        <f t="shared" si="11"/>
        <v/>
      </c>
      <c r="J59" s="46" t="str">
        <f t="shared" si="12"/>
        <v/>
      </c>
      <c r="K59" s="47" t="str">
        <f t="shared" si="0"/>
        <v/>
      </c>
      <c r="L59" s="47" t="str">
        <f t="shared" si="1"/>
        <v/>
      </c>
      <c r="M59" s="48">
        <f t="shared" si="13"/>
        <v>0</v>
      </c>
      <c r="N59" s="46" t="str">
        <f t="shared" si="2"/>
        <v/>
      </c>
      <c r="O59" s="47" t="str">
        <f t="shared" si="3"/>
        <v/>
      </c>
      <c r="P59" s="47" t="str">
        <f t="shared" si="4"/>
        <v/>
      </c>
      <c r="Q59" s="48">
        <f t="shared" si="14"/>
        <v>0</v>
      </c>
      <c r="R59" s="2"/>
      <c r="AH59" s="57" t="str">
        <f>IF(G59&gt;1,IF($E$10&gt;0,100-(#REF!/(1+(AL59/#REF!)^#REF!)^#REF!+#REF!/(AL59-1))*100,100-(AL59*D$5+D$6)*100),"")</f>
        <v/>
      </c>
      <c r="AI59" s="21" t="str">
        <f t="shared" si="5"/>
        <v/>
      </c>
      <c r="AJ59" s="21" t="str">
        <f t="shared" si="6"/>
        <v/>
      </c>
      <c r="AK59" s="48">
        <f t="shared" si="7"/>
        <v>0</v>
      </c>
      <c r="AL59" s="58" t="str">
        <f t="shared" si="8"/>
        <v/>
      </c>
      <c r="AM59" s="59" t="str">
        <f t="shared" si="9"/>
        <v/>
      </c>
      <c r="AN59" s="59" t="str">
        <f t="shared" si="10"/>
        <v/>
      </c>
      <c r="AO59" s="60"/>
    </row>
    <row r="60" spans="2:41" x14ac:dyDescent="0.25">
      <c r="C60" s="82"/>
      <c r="D60" s="45"/>
      <c r="E60" s="83" t="str">
        <f t="shared" si="18"/>
        <v/>
      </c>
      <c r="F60" s="45"/>
      <c r="G60" s="45"/>
      <c r="H60" s="45"/>
      <c r="I60" s="46" t="str">
        <f t="shared" si="11"/>
        <v/>
      </c>
      <c r="J60" s="46" t="str">
        <f t="shared" si="12"/>
        <v/>
      </c>
      <c r="K60" s="47" t="str">
        <f t="shared" si="0"/>
        <v/>
      </c>
      <c r="L60" s="47" t="str">
        <f t="shared" si="1"/>
        <v/>
      </c>
      <c r="M60" s="48">
        <f t="shared" si="13"/>
        <v>0</v>
      </c>
      <c r="N60" s="46" t="str">
        <f t="shared" si="2"/>
        <v/>
      </c>
      <c r="O60" s="47" t="str">
        <f t="shared" si="3"/>
        <v/>
      </c>
      <c r="P60" s="47" t="str">
        <f t="shared" si="4"/>
        <v/>
      </c>
      <c r="Q60" s="48">
        <f t="shared" si="14"/>
        <v>0</v>
      </c>
      <c r="R60" s="2"/>
      <c r="AH60" s="57" t="str">
        <f>IF(G60&gt;1,IF($E$10&gt;0,100-(#REF!/(1+(AL60/#REF!)^#REF!)^#REF!+#REF!/(AL60-1))*100,100-(AL60*D$5+D$6)*100),"")</f>
        <v/>
      </c>
      <c r="AI60" s="21" t="str">
        <f t="shared" si="5"/>
        <v/>
      </c>
      <c r="AJ60" s="21" t="str">
        <f t="shared" si="6"/>
        <v/>
      </c>
      <c r="AK60" s="48">
        <f t="shared" si="7"/>
        <v>0</v>
      </c>
      <c r="AL60" s="58" t="str">
        <f t="shared" si="8"/>
        <v/>
      </c>
      <c r="AM60" s="59" t="str">
        <f t="shared" si="9"/>
        <v/>
      </c>
      <c r="AN60" s="59" t="str">
        <f t="shared" si="10"/>
        <v/>
      </c>
      <c r="AO60" s="60"/>
    </row>
    <row r="61" spans="2:41" x14ac:dyDescent="0.25">
      <c r="C61" s="82"/>
      <c r="D61" s="45"/>
      <c r="E61" s="83" t="str">
        <f t="shared" si="18"/>
        <v/>
      </c>
      <c r="F61" s="45"/>
      <c r="G61" s="45"/>
      <c r="H61" s="45"/>
      <c r="I61" s="46" t="str">
        <f t="shared" si="11"/>
        <v/>
      </c>
      <c r="J61" s="46" t="str">
        <f t="shared" si="12"/>
        <v/>
      </c>
      <c r="K61" s="47" t="str">
        <f t="shared" si="0"/>
        <v/>
      </c>
      <c r="L61" s="47" t="str">
        <f t="shared" si="1"/>
        <v/>
      </c>
      <c r="M61" s="48">
        <f t="shared" si="13"/>
        <v>0</v>
      </c>
      <c r="N61" s="46" t="str">
        <f t="shared" si="2"/>
        <v/>
      </c>
      <c r="O61" s="47" t="str">
        <f t="shared" si="3"/>
        <v/>
      </c>
      <c r="P61" s="47" t="str">
        <f t="shared" si="4"/>
        <v/>
      </c>
      <c r="Q61" s="48">
        <f t="shared" si="14"/>
        <v>0</v>
      </c>
      <c r="R61" s="2"/>
      <c r="AH61" s="57" t="str">
        <f>IF(G61&gt;1,IF($E$10&gt;0,100-(#REF!/(1+(AL61/#REF!)^#REF!)^#REF!+#REF!/(AL61-1))*100,100-(AL61*D$5+D$6)*100),"")</f>
        <v/>
      </c>
      <c r="AI61" s="21" t="str">
        <f t="shared" si="5"/>
        <v/>
      </c>
      <c r="AJ61" s="21" t="str">
        <f t="shared" si="6"/>
        <v/>
      </c>
      <c r="AK61" s="48">
        <f t="shared" si="7"/>
        <v>0</v>
      </c>
      <c r="AL61" s="58" t="str">
        <f t="shared" si="8"/>
        <v/>
      </c>
      <c r="AM61" s="59" t="str">
        <f t="shared" si="9"/>
        <v/>
      </c>
      <c r="AN61" s="59" t="str">
        <f t="shared" si="10"/>
        <v/>
      </c>
      <c r="AO61" s="60"/>
    </row>
    <row r="62" spans="2:41" x14ac:dyDescent="0.25">
      <c r="C62" s="82"/>
      <c r="D62" s="45"/>
      <c r="E62" s="83" t="str">
        <f t="shared" si="18"/>
        <v/>
      </c>
      <c r="F62" s="45"/>
      <c r="G62" s="45"/>
      <c r="H62" s="45"/>
      <c r="I62" s="46" t="str">
        <f t="shared" si="11"/>
        <v/>
      </c>
      <c r="J62" s="46" t="str">
        <f t="shared" si="12"/>
        <v/>
      </c>
      <c r="K62" s="47" t="str">
        <f t="shared" si="0"/>
        <v/>
      </c>
      <c r="L62" s="47" t="str">
        <f t="shared" si="1"/>
        <v/>
      </c>
      <c r="M62" s="48">
        <f t="shared" si="13"/>
        <v>0</v>
      </c>
      <c r="N62" s="46" t="str">
        <f t="shared" si="2"/>
        <v/>
      </c>
      <c r="O62" s="47" t="str">
        <f t="shared" si="3"/>
        <v/>
      </c>
      <c r="P62" s="47" t="str">
        <f t="shared" si="4"/>
        <v/>
      </c>
      <c r="Q62" s="48">
        <f t="shared" si="14"/>
        <v>0</v>
      </c>
      <c r="R62" s="2"/>
      <c r="AH62" s="57" t="str">
        <f>IF(G62&gt;1,IF($E$10&gt;0,100-(#REF!/(1+(AL62/#REF!)^#REF!)^#REF!+#REF!/(AL62-1))*100,100-(AL62*D$5+D$6)*100),"")</f>
        <v/>
      </c>
      <c r="AI62" s="21" t="str">
        <f t="shared" si="5"/>
        <v/>
      </c>
      <c r="AJ62" s="21" t="str">
        <f t="shared" si="6"/>
        <v/>
      </c>
      <c r="AK62" s="48">
        <f t="shared" si="7"/>
        <v>0</v>
      </c>
      <c r="AL62" s="58" t="str">
        <f t="shared" si="8"/>
        <v/>
      </c>
      <c r="AM62" s="59" t="str">
        <f t="shared" si="9"/>
        <v/>
      </c>
      <c r="AN62" s="59" t="str">
        <f t="shared" si="10"/>
        <v/>
      </c>
      <c r="AO62" s="60"/>
    </row>
    <row r="63" spans="2:41" x14ac:dyDescent="0.25">
      <c r="C63" s="82"/>
      <c r="D63" s="45"/>
      <c r="E63" s="83" t="str">
        <f t="shared" si="18"/>
        <v/>
      </c>
      <c r="F63" s="45"/>
      <c r="G63" s="45"/>
      <c r="H63" s="45"/>
      <c r="I63" s="46" t="str">
        <f t="shared" si="11"/>
        <v/>
      </c>
      <c r="J63" s="46" t="str">
        <f t="shared" si="12"/>
        <v/>
      </c>
      <c r="K63" s="47" t="str">
        <f t="shared" si="0"/>
        <v/>
      </c>
      <c r="L63" s="47" t="str">
        <f t="shared" si="1"/>
        <v/>
      </c>
      <c r="M63" s="48">
        <f t="shared" si="13"/>
        <v>0</v>
      </c>
      <c r="N63" s="46" t="str">
        <f t="shared" si="2"/>
        <v/>
      </c>
      <c r="O63" s="47" t="str">
        <f t="shared" si="3"/>
        <v/>
      </c>
      <c r="P63" s="47" t="str">
        <f t="shared" si="4"/>
        <v/>
      </c>
      <c r="Q63" s="48">
        <f t="shared" si="14"/>
        <v>0</v>
      </c>
      <c r="R63" s="2"/>
      <c r="AH63" s="57" t="str">
        <f>IF(G63&gt;1,IF($E$10&gt;0,100-(#REF!/(1+(AL63/#REF!)^#REF!)^#REF!+#REF!/(AL63-1))*100,100-(AL63*D$5+D$6)*100),"")</f>
        <v/>
      </c>
      <c r="AI63" s="21" t="str">
        <f t="shared" si="5"/>
        <v/>
      </c>
      <c r="AJ63" s="21" t="str">
        <f t="shared" si="6"/>
        <v/>
      </c>
      <c r="AK63" s="48">
        <f t="shared" si="7"/>
        <v>0</v>
      </c>
      <c r="AL63" s="58" t="str">
        <f t="shared" si="8"/>
        <v/>
      </c>
      <c r="AM63" s="59" t="str">
        <f t="shared" si="9"/>
        <v/>
      </c>
      <c r="AN63" s="59" t="str">
        <f t="shared" si="10"/>
        <v/>
      </c>
      <c r="AO63" s="60"/>
    </row>
    <row r="64" spans="2:41" x14ac:dyDescent="0.25">
      <c r="C64" s="82"/>
      <c r="D64" s="45"/>
      <c r="E64" s="83" t="str">
        <f t="shared" si="18"/>
        <v/>
      </c>
      <c r="F64" s="45"/>
      <c r="G64" s="45"/>
      <c r="H64" s="45"/>
      <c r="I64" s="46" t="str">
        <f t="shared" si="11"/>
        <v/>
      </c>
      <c r="J64" s="46" t="str">
        <f t="shared" si="12"/>
        <v/>
      </c>
      <c r="K64" s="47" t="str">
        <f t="shared" si="0"/>
        <v/>
      </c>
      <c r="L64" s="47" t="str">
        <f t="shared" si="1"/>
        <v/>
      </c>
      <c r="M64" s="48">
        <f t="shared" si="13"/>
        <v>0</v>
      </c>
      <c r="N64" s="46" t="str">
        <f t="shared" si="2"/>
        <v/>
      </c>
      <c r="O64" s="47" t="str">
        <f t="shared" si="3"/>
        <v/>
      </c>
      <c r="P64" s="47" t="str">
        <f t="shared" si="4"/>
        <v/>
      </c>
      <c r="Q64" s="48">
        <f t="shared" si="14"/>
        <v>0</v>
      </c>
      <c r="R64" s="2"/>
      <c r="AH64" s="57" t="str">
        <f>IF(G64&gt;1,IF($E$10&gt;0,100-(#REF!/(1+(AL64/#REF!)^#REF!)^#REF!+#REF!/(AL64-1))*100,100-(AL64*D$5+D$6)*100),"")</f>
        <v/>
      </c>
      <c r="AI64" s="21" t="str">
        <f t="shared" si="5"/>
        <v/>
      </c>
      <c r="AJ64" s="21" t="str">
        <f t="shared" si="6"/>
        <v/>
      </c>
      <c r="AK64" s="48">
        <f t="shared" si="7"/>
        <v>0</v>
      </c>
      <c r="AL64" s="58" t="str">
        <f t="shared" si="8"/>
        <v/>
      </c>
      <c r="AM64" s="59" t="str">
        <f t="shared" si="9"/>
        <v/>
      </c>
      <c r="AN64" s="59" t="str">
        <f t="shared" si="10"/>
        <v/>
      </c>
      <c r="AO64" s="60"/>
    </row>
    <row r="65" spans="3:41" x14ac:dyDescent="0.25">
      <c r="C65" s="82"/>
      <c r="D65" s="45"/>
      <c r="E65" s="83" t="str">
        <f t="shared" si="18"/>
        <v/>
      </c>
      <c r="F65" s="45"/>
      <c r="G65" s="45"/>
      <c r="H65" s="45"/>
      <c r="I65" s="46" t="str">
        <f t="shared" si="11"/>
        <v/>
      </c>
      <c r="J65" s="46" t="str">
        <f t="shared" si="12"/>
        <v/>
      </c>
      <c r="K65" s="47" t="str">
        <f t="shared" si="0"/>
        <v/>
      </c>
      <c r="L65" s="47" t="str">
        <f t="shared" si="1"/>
        <v/>
      </c>
      <c r="M65" s="48">
        <f t="shared" si="13"/>
        <v>0</v>
      </c>
      <c r="N65" s="46" t="str">
        <f t="shared" si="2"/>
        <v/>
      </c>
      <c r="O65" s="47" t="str">
        <f t="shared" si="3"/>
        <v/>
      </c>
      <c r="P65" s="47" t="str">
        <f t="shared" si="4"/>
        <v/>
      </c>
      <c r="Q65" s="48">
        <f t="shared" si="14"/>
        <v>0</v>
      </c>
      <c r="R65" s="2"/>
      <c r="AH65" s="57" t="str">
        <f>IF(G65&gt;1,IF($E$10&gt;0,100-(#REF!/(1+(AL65/#REF!)^#REF!)^#REF!+#REF!/(AL65-1))*100,100-(AL65*D$5+D$6)*100),"")</f>
        <v/>
      </c>
      <c r="AI65" s="21" t="str">
        <f t="shared" si="5"/>
        <v/>
      </c>
      <c r="AJ65" s="21" t="str">
        <f t="shared" si="6"/>
        <v/>
      </c>
      <c r="AK65" s="48">
        <f t="shared" si="7"/>
        <v>0</v>
      </c>
      <c r="AL65" s="58" t="str">
        <f t="shared" si="8"/>
        <v/>
      </c>
      <c r="AM65" s="59" t="str">
        <f t="shared" si="9"/>
        <v/>
      </c>
      <c r="AN65" s="59" t="str">
        <f t="shared" si="10"/>
        <v/>
      </c>
      <c r="AO65" s="60"/>
    </row>
    <row r="66" spans="3:41" x14ac:dyDescent="0.25">
      <c r="C66" s="82"/>
      <c r="D66" s="45"/>
      <c r="E66" s="83" t="str">
        <f t="shared" si="18"/>
        <v/>
      </c>
      <c r="F66" s="45"/>
      <c r="G66" s="45"/>
      <c r="H66" s="45"/>
      <c r="I66" s="46" t="str">
        <f t="shared" si="11"/>
        <v/>
      </c>
      <c r="J66" s="46" t="str">
        <f t="shared" si="12"/>
        <v/>
      </c>
      <c r="K66" s="47" t="str">
        <f t="shared" si="0"/>
        <v/>
      </c>
      <c r="L66" s="47" t="str">
        <f t="shared" si="1"/>
        <v/>
      </c>
      <c r="M66" s="48">
        <f t="shared" si="13"/>
        <v>0</v>
      </c>
      <c r="N66" s="46" t="str">
        <f t="shared" si="2"/>
        <v/>
      </c>
      <c r="O66" s="47" t="str">
        <f t="shared" si="3"/>
        <v/>
      </c>
      <c r="P66" s="47" t="str">
        <f t="shared" si="4"/>
        <v/>
      </c>
      <c r="Q66" s="48">
        <f t="shared" si="14"/>
        <v>0</v>
      </c>
      <c r="R66" s="2"/>
      <c r="AH66" s="57" t="str">
        <f>IF(G66&gt;1,IF($E$10&gt;0,100-(#REF!/(1+(AL66/#REF!)^#REF!)^#REF!+#REF!/(AL66-1))*100,100-(AL66*D$5+D$6)*100),"")</f>
        <v/>
      </c>
      <c r="AI66" s="21" t="str">
        <f t="shared" si="5"/>
        <v/>
      </c>
      <c r="AJ66" s="21" t="str">
        <f t="shared" si="6"/>
        <v/>
      </c>
      <c r="AK66" s="48">
        <f t="shared" si="7"/>
        <v>0</v>
      </c>
      <c r="AL66" s="58" t="str">
        <f t="shared" si="8"/>
        <v/>
      </c>
      <c r="AM66" s="59" t="str">
        <f t="shared" si="9"/>
        <v/>
      </c>
      <c r="AN66" s="59" t="str">
        <f t="shared" si="10"/>
        <v/>
      </c>
      <c r="AO66" s="60"/>
    </row>
    <row r="67" spans="3:41" x14ac:dyDescent="0.25">
      <c r="C67" s="82"/>
      <c r="D67" s="45"/>
      <c r="E67" s="83" t="str">
        <f t="shared" si="18"/>
        <v/>
      </c>
      <c r="F67" s="45"/>
      <c r="G67" s="45"/>
      <c r="H67" s="45"/>
      <c r="I67" s="46" t="str">
        <f t="shared" si="11"/>
        <v/>
      </c>
      <c r="J67" s="46" t="str">
        <f t="shared" si="12"/>
        <v/>
      </c>
      <c r="K67" s="47" t="str">
        <f t="shared" si="0"/>
        <v/>
      </c>
      <c r="L67" s="47" t="str">
        <f t="shared" si="1"/>
        <v/>
      </c>
      <c r="M67" s="48">
        <f t="shared" si="13"/>
        <v>0</v>
      </c>
      <c r="N67" s="46" t="str">
        <f t="shared" si="2"/>
        <v/>
      </c>
      <c r="O67" s="47" t="str">
        <f t="shared" si="3"/>
        <v/>
      </c>
      <c r="P67" s="47" t="str">
        <f t="shared" si="4"/>
        <v/>
      </c>
      <c r="Q67" s="48">
        <f t="shared" si="14"/>
        <v>0</v>
      </c>
      <c r="R67" s="2"/>
      <c r="AH67" s="57" t="str">
        <f>IF(G67&gt;1,IF($E$10&gt;0,100-(#REF!/(1+(AL67/#REF!)^#REF!)^#REF!+#REF!/(AL67-1))*100,100-(AL67*D$5+D$6)*100),"")</f>
        <v/>
      </c>
      <c r="AI67" s="21" t="str">
        <f t="shared" si="5"/>
        <v/>
      </c>
      <c r="AJ67" s="21" t="str">
        <f t="shared" si="6"/>
        <v/>
      </c>
      <c r="AK67" s="48">
        <f t="shared" si="7"/>
        <v>0</v>
      </c>
      <c r="AL67" s="58" t="str">
        <f t="shared" si="8"/>
        <v/>
      </c>
      <c r="AM67" s="59" t="str">
        <f t="shared" si="9"/>
        <v/>
      </c>
      <c r="AN67" s="59" t="str">
        <f t="shared" si="10"/>
        <v/>
      </c>
      <c r="AO67" s="60"/>
    </row>
    <row r="68" spans="3:41" x14ac:dyDescent="0.25">
      <c r="C68" s="82"/>
      <c r="D68" s="45"/>
      <c r="E68" s="83" t="str">
        <f t="shared" si="18"/>
        <v/>
      </c>
      <c r="F68" s="45"/>
      <c r="G68" s="45"/>
      <c r="H68" s="45"/>
      <c r="I68" s="46" t="str">
        <f t="shared" si="11"/>
        <v/>
      </c>
      <c r="J68" s="46" t="str">
        <f t="shared" si="12"/>
        <v/>
      </c>
      <c r="K68" s="47" t="str">
        <f t="shared" si="0"/>
        <v/>
      </c>
      <c r="L68" s="47" t="str">
        <f t="shared" si="1"/>
        <v/>
      </c>
      <c r="M68" s="48">
        <f t="shared" si="13"/>
        <v>0</v>
      </c>
      <c r="N68" s="46" t="str">
        <f t="shared" si="2"/>
        <v/>
      </c>
      <c r="O68" s="47" t="str">
        <f t="shared" si="3"/>
        <v/>
      </c>
      <c r="P68" s="47" t="str">
        <f t="shared" si="4"/>
        <v/>
      </c>
      <c r="Q68" s="48">
        <f t="shared" si="14"/>
        <v>0</v>
      </c>
      <c r="R68" s="2"/>
      <c r="AH68" s="57" t="str">
        <f>IF(G68&gt;1,IF($E$10&gt;0,100-(#REF!/(1+(AL68/#REF!)^#REF!)^#REF!+#REF!/(AL68-1))*100,100-(AL68*D$5+D$6)*100),"")</f>
        <v/>
      </c>
      <c r="AI68" s="21" t="str">
        <f t="shared" si="5"/>
        <v/>
      </c>
      <c r="AJ68" s="21" t="str">
        <f t="shared" si="6"/>
        <v/>
      </c>
      <c r="AK68" s="48">
        <f t="shared" si="7"/>
        <v>0</v>
      </c>
      <c r="AL68" s="58" t="str">
        <f t="shared" si="8"/>
        <v/>
      </c>
      <c r="AM68" s="59" t="str">
        <f t="shared" si="9"/>
        <v/>
      </c>
      <c r="AN68" s="59" t="str">
        <f t="shared" si="10"/>
        <v/>
      </c>
      <c r="AO68" s="60"/>
    </row>
    <row r="69" spans="3:41" x14ac:dyDescent="0.25">
      <c r="C69" s="82"/>
      <c r="D69" s="45"/>
      <c r="E69" s="83" t="str">
        <f t="shared" si="18"/>
        <v/>
      </c>
      <c r="F69" s="45"/>
      <c r="G69" s="45"/>
      <c r="H69" s="45"/>
      <c r="I69" s="46" t="str">
        <f t="shared" si="11"/>
        <v/>
      </c>
      <c r="J69" s="46" t="str">
        <f t="shared" si="12"/>
        <v/>
      </c>
      <c r="K69" s="47" t="str">
        <f t="shared" si="0"/>
        <v/>
      </c>
      <c r="L69" s="47" t="str">
        <f t="shared" si="1"/>
        <v/>
      </c>
      <c r="M69" s="48">
        <f t="shared" si="13"/>
        <v>0</v>
      </c>
      <c r="N69" s="46" t="str">
        <f t="shared" si="2"/>
        <v/>
      </c>
      <c r="O69" s="47" t="str">
        <f t="shared" si="3"/>
        <v/>
      </c>
      <c r="P69" s="47" t="str">
        <f t="shared" si="4"/>
        <v/>
      </c>
      <c r="Q69" s="48">
        <f t="shared" si="14"/>
        <v>0</v>
      </c>
      <c r="R69" s="2"/>
      <c r="AH69" s="57" t="str">
        <f>IF(G69&gt;1,IF($E$10&gt;0,100-(#REF!/(1+(AL69/#REF!)^#REF!)^#REF!+#REF!/(AL69-1))*100,100-(AL69*D$5+D$6)*100),"")</f>
        <v/>
      </c>
      <c r="AI69" s="21" t="str">
        <f t="shared" si="5"/>
        <v/>
      </c>
      <c r="AJ69" s="21" t="str">
        <f t="shared" si="6"/>
        <v/>
      </c>
      <c r="AK69" s="48">
        <f t="shared" si="7"/>
        <v>0</v>
      </c>
      <c r="AL69" s="58" t="str">
        <f t="shared" si="8"/>
        <v/>
      </c>
      <c r="AM69" s="59" t="str">
        <f t="shared" si="9"/>
        <v/>
      </c>
      <c r="AN69" s="59" t="str">
        <f t="shared" si="10"/>
        <v/>
      </c>
      <c r="AO69" s="60"/>
    </row>
    <row r="70" spans="3:41" x14ac:dyDescent="0.25">
      <c r="C70" s="82"/>
      <c r="D70" s="45"/>
      <c r="E70" s="83" t="str">
        <f t="shared" si="18"/>
        <v/>
      </c>
      <c r="F70" s="45"/>
      <c r="G70" s="45"/>
      <c r="H70" s="45"/>
      <c r="I70" s="46" t="str">
        <f t="shared" si="11"/>
        <v/>
      </c>
      <c r="J70" s="46" t="str">
        <f t="shared" si="12"/>
        <v/>
      </c>
      <c r="K70" s="47" t="str">
        <f t="shared" si="0"/>
        <v/>
      </c>
      <c r="L70" s="47" t="str">
        <f t="shared" si="1"/>
        <v/>
      </c>
      <c r="M70" s="48">
        <f t="shared" si="13"/>
        <v>0</v>
      </c>
      <c r="N70" s="46" t="str">
        <f t="shared" si="2"/>
        <v/>
      </c>
      <c r="O70" s="47" t="str">
        <f t="shared" si="3"/>
        <v/>
      </c>
      <c r="P70" s="47" t="str">
        <f t="shared" si="4"/>
        <v/>
      </c>
      <c r="Q70" s="48">
        <f t="shared" si="14"/>
        <v>0</v>
      </c>
      <c r="R70" s="2"/>
      <c r="AH70" s="57" t="str">
        <f>IF(G70&gt;1,IF($E$10&gt;0,100-(#REF!/(1+(AL70/#REF!)^#REF!)^#REF!+#REF!/(AL70-1))*100,100-(AL70*D$5+D$6)*100),"")</f>
        <v/>
      </c>
      <c r="AI70" s="21" t="str">
        <f t="shared" si="5"/>
        <v/>
      </c>
      <c r="AJ70" s="21" t="str">
        <f t="shared" si="6"/>
        <v/>
      </c>
      <c r="AK70" s="48">
        <f t="shared" si="7"/>
        <v>0</v>
      </c>
      <c r="AL70" s="58" t="str">
        <f t="shared" si="8"/>
        <v/>
      </c>
      <c r="AM70" s="59" t="str">
        <f t="shared" si="9"/>
        <v/>
      </c>
      <c r="AN70" s="59" t="str">
        <f t="shared" si="10"/>
        <v/>
      </c>
      <c r="AO70" s="60"/>
    </row>
    <row r="71" spans="3:41" x14ac:dyDescent="0.25">
      <c r="C71" s="82"/>
      <c r="D71" s="45"/>
      <c r="E71" s="83" t="str">
        <f t="shared" si="18"/>
        <v/>
      </c>
      <c r="F71" s="45"/>
      <c r="G71" s="45"/>
      <c r="H71" s="45"/>
      <c r="I71" s="46" t="str">
        <f t="shared" si="11"/>
        <v/>
      </c>
      <c r="J71" s="46" t="str">
        <f t="shared" si="12"/>
        <v/>
      </c>
      <c r="K71" s="47" t="str">
        <f t="shared" ref="K71:K134" si="19">IF(G71&gt;1,I71-J71,"")</f>
        <v/>
      </c>
      <c r="L71" s="47" t="str">
        <f t="shared" ref="L71:L134" si="20">IF(G71&gt;1,ABS(K71),"")</f>
        <v/>
      </c>
      <c r="M71" s="48">
        <f t="shared" si="13"/>
        <v>0</v>
      </c>
      <c r="N71" s="46" t="str">
        <f t="shared" ref="N71:N134" si="21">IF(G71&gt;1,J71+$K$5,"")</f>
        <v/>
      </c>
      <c r="O71" s="47" t="str">
        <f t="shared" ref="O71:O134" si="22">IF(G71&gt;1,I71-N71,"")</f>
        <v/>
      </c>
      <c r="P71" s="47" t="str">
        <f t="shared" ref="P71:P134" si="23">IF(G71&gt;1,ABS(O71),"")</f>
        <v/>
      </c>
      <c r="Q71" s="48">
        <f t="shared" si="14"/>
        <v>0</v>
      </c>
      <c r="R71" s="2"/>
      <c r="AH71" s="57" t="str">
        <f>IF(G71&gt;1,IF($E$10&gt;0,100-(#REF!/(1+(AL71/#REF!)^#REF!)^#REF!+#REF!/(AL71-1))*100,100-(AL71*D$5+D$6)*100),"")</f>
        <v/>
      </c>
      <c r="AI71" s="21" t="str">
        <f t="shared" ref="AI71:AI134" si="24">IF(G71&gt;1,I71-AH71,"")</f>
        <v/>
      </c>
      <c r="AJ71" s="21" t="str">
        <f t="shared" ref="AJ71:AJ134" si="25">IF(G71&gt;1,ABS(AI71),"")</f>
        <v/>
      </c>
      <c r="AK71" s="48">
        <f t="shared" ref="AK71:AK134" si="26">IF($G71&gt;1.2,IF(AJ71&gt;1.2,1,0),0)</f>
        <v>0</v>
      </c>
      <c r="AL71" s="58" t="str">
        <f t="shared" ref="AL71:AL134" si="27">IF(G71&gt;0,G71+AN71,"")</f>
        <v/>
      </c>
      <c r="AM71" s="59" t="str">
        <f t="shared" ref="AM71:AM134" si="28">IF(G71&gt;0,$AM$5,"")</f>
        <v/>
      </c>
      <c r="AN71" s="59" t="str">
        <f t="shared" ref="AN71:AN134" si="29">IF(G71&gt;0,$AN$5,"")</f>
        <v/>
      </c>
      <c r="AO71" s="60"/>
    </row>
    <row r="72" spans="3:41" x14ac:dyDescent="0.25">
      <c r="C72" s="82"/>
      <c r="D72" s="45"/>
      <c r="E72" s="83" t="str">
        <f t="shared" si="18"/>
        <v/>
      </c>
      <c r="F72" s="45"/>
      <c r="G72" s="45"/>
      <c r="H72" s="45"/>
      <c r="I72" s="46" t="str">
        <f t="shared" ref="I72:I135" si="30">IF(G72&gt;1,100-H72,"")</f>
        <v/>
      </c>
      <c r="J72" s="46" t="str">
        <f t="shared" ref="J72:J135" si="31">IF(G72&gt;1,100-(G72*D$5+D$6),"")</f>
        <v/>
      </c>
      <c r="K72" s="47" t="str">
        <f t="shared" si="19"/>
        <v/>
      </c>
      <c r="L72" s="47" t="str">
        <f t="shared" si="20"/>
        <v/>
      </c>
      <c r="M72" s="48">
        <f t="shared" ref="M72:M135" si="32">IF($G72&gt;1.2,IF(L72&gt;1.2,1,0),0)</f>
        <v>0</v>
      </c>
      <c r="N72" s="46" t="str">
        <f t="shared" si="21"/>
        <v/>
      </c>
      <c r="O72" s="47" t="str">
        <f t="shared" si="22"/>
        <v/>
      </c>
      <c r="P72" s="47" t="str">
        <f t="shared" si="23"/>
        <v/>
      </c>
      <c r="Q72" s="48">
        <f t="shared" ref="Q72:Q135" si="33">IF($G72&gt;1.2,IF(P72&gt;1.2,1,0),0)</f>
        <v>0</v>
      </c>
      <c r="R72" s="2"/>
      <c r="AH72" s="57" t="str">
        <f>IF(G72&gt;1,IF($E$10&gt;0,100-(#REF!/(1+(AL72/#REF!)^#REF!)^#REF!+#REF!/(AL72-1))*100,100-(AL72*D$5+D$6)*100),"")</f>
        <v/>
      </c>
      <c r="AI72" s="21" t="str">
        <f t="shared" si="24"/>
        <v/>
      </c>
      <c r="AJ72" s="21" t="str">
        <f t="shared" si="25"/>
        <v/>
      </c>
      <c r="AK72" s="48">
        <f t="shared" si="26"/>
        <v>0</v>
      </c>
      <c r="AL72" s="58" t="str">
        <f t="shared" si="27"/>
        <v/>
      </c>
      <c r="AM72" s="59" t="str">
        <f t="shared" si="28"/>
        <v/>
      </c>
      <c r="AN72" s="59" t="str">
        <f t="shared" si="29"/>
        <v/>
      </c>
      <c r="AO72" s="60"/>
    </row>
    <row r="73" spans="3:41" x14ac:dyDescent="0.25">
      <c r="C73" s="82"/>
      <c r="D73" s="45"/>
      <c r="E73" s="83" t="str">
        <f t="shared" si="18"/>
        <v/>
      </c>
      <c r="F73" s="45"/>
      <c r="G73" s="45"/>
      <c r="H73" s="45"/>
      <c r="I73" s="46" t="str">
        <f t="shared" si="30"/>
        <v/>
      </c>
      <c r="J73" s="46" t="str">
        <f t="shared" si="31"/>
        <v/>
      </c>
      <c r="K73" s="47" t="str">
        <f t="shared" si="19"/>
        <v/>
      </c>
      <c r="L73" s="47" t="str">
        <f t="shared" si="20"/>
        <v/>
      </c>
      <c r="M73" s="48">
        <f t="shared" si="32"/>
        <v>0</v>
      </c>
      <c r="N73" s="46" t="str">
        <f t="shared" si="21"/>
        <v/>
      </c>
      <c r="O73" s="47" t="str">
        <f t="shared" si="22"/>
        <v/>
      </c>
      <c r="P73" s="47" t="str">
        <f t="shared" si="23"/>
        <v/>
      </c>
      <c r="Q73" s="48">
        <f t="shared" si="33"/>
        <v>0</v>
      </c>
      <c r="R73" s="2"/>
      <c r="AH73" s="57" t="str">
        <f>IF(G73&gt;1,IF($E$10&gt;0,100-(#REF!/(1+(AL73/#REF!)^#REF!)^#REF!+#REF!/(AL73-1))*100,100-(AL73*D$5+D$6)*100),"")</f>
        <v/>
      </c>
      <c r="AI73" s="21" t="str">
        <f t="shared" si="24"/>
        <v/>
      </c>
      <c r="AJ73" s="21" t="str">
        <f t="shared" si="25"/>
        <v/>
      </c>
      <c r="AK73" s="48">
        <f t="shared" si="26"/>
        <v>0</v>
      </c>
      <c r="AL73" s="58" t="str">
        <f t="shared" si="27"/>
        <v/>
      </c>
      <c r="AM73" s="59" t="str">
        <f t="shared" si="28"/>
        <v/>
      </c>
      <c r="AN73" s="59" t="str">
        <f t="shared" si="29"/>
        <v/>
      </c>
      <c r="AO73" s="60"/>
    </row>
    <row r="74" spans="3:41" x14ac:dyDescent="0.25">
      <c r="C74" s="82"/>
      <c r="D74" s="45"/>
      <c r="E74" s="83" t="str">
        <f t="shared" si="18"/>
        <v/>
      </c>
      <c r="F74" s="45"/>
      <c r="G74" s="45"/>
      <c r="H74" s="45"/>
      <c r="I74" s="46" t="str">
        <f t="shared" si="30"/>
        <v/>
      </c>
      <c r="J74" s="46" t="str">
        <f t="shared" si="31"/>
        <v/>
      </c>
      <c r="K74" s="47" t="str">
        <f t="shared" si="19"/>
        <v/>
      </c>
      <c r="L74" s="47" t="str">
        <f t="shared" si="20"/>
        <v/>
      </c>
      <c r="M74" s="48">
        <f t="shared" si="32"/>
        <v>0</v>
      </c>
      <c r="N74" s="46" t="str">
        <f t="shared" si="21"/>
        <v/>
      </c>
      <c r="O74" s="47" t="str">
        <f t="shared" si="22"/>
        <v/>
      </c>
      <c r="P74" s="47" t="str">
        <f t="shared" si="23"/>
        <v/>
      </c>
      <c r="Q74" s="48">
        <f t="shared" si="33"/>
        <v>0</v>
      </c>
      <c r="R74" s="2"/>
      <c r="AH74" s="57" t="str">
        <f>IF(G74&gt;1,IF($E$10&gt;0,100-(#REF!/(1+(AL74/#REF!)^#REF!)^#REF!+#REF!/(AL74-1))*100,100-(AL74*D$5+D$6)*100),"")</f>
        <v/>
      </c>
      <c r="AI74" s="21" t="str">
        <f t="shared" si="24"/>
        <v/>
      </c>
      <c r="AJ74" s="21" t="str">
        <f t="shared" si="25"/>
        <v/>
      </c>
      <c r="AK74" s="48">
        <f t="shared" si="26"/>
        <v>0</v>
      </c>
      <c r="AL74" s="58" t="str">
        <f t="shared" si="27"/>
        <v/>
      </c>
      <c r="AM74" s="59" t="str">
        <f t="shared" si="28"/>
        <v/>
      </c>
      <c r="AN74" s="59" t="str">
        <f t="shared" si="29"/>
        <v/>
      </c>
      <c r="AO74" s="60"/>
    </row>
    <row r="75" spans="3:41" x14ac:dyDescent="0.25">
      <c r="C75" s="82"/>
      <c r="D75" s="45"/>
      <c r="E75" s="83" t="str">
        <f t="shared" si="18"/>
        <v/>
      </c>
      <c r="F75" s="45"/>
      <c r="G75" s="45"/>
      <c r="H75" s="45"/>
      <c r="I75" s="46" t="str">
        <f t="shared" si="30"/>
        <v/>
      </c>
      <c r="J75" s="46" t="str">
        <f t="shared" si="31"/>
        <v/>
      </c>
      <c r="K75" s="47" t="str">
        <f t="shared" si="19"/>
        <v/>
      </c>
      <c r="L75" s="47" t="str">
        <f t="shared" si="20"/>
        <v/>
      </c>
      <c r="M75" s="48">
        <f t="shared" si="32"/>
        <v>0</v>
      </c>
      <c r="N75" s="46" t="str">
        <f t="shared" si="21"/>
        <v/>
      </c>
      <c r="O75" s="47" t="str">
        <f t="shared" si="22"/>
        <v/>
      </c>
      <c r="P75" s="47" t="str">
        <f t="shared" si="23"/>
        <v/>
      </c>
      <c r="Q75" s="48">
        <f t="shared" si="33"/>
        <v>0</v>
      </c>
      <c r="R75" s="2"/>
      <c r="AH75" s="57" t="str">
        <f>IF(G75&gt;1,IF($E$10&gt;0,100-(#REF!/(1+(AL75/#REF!)^#REF!)^#REF!+#REF!/(AL75-1))*100,100-(AL75*D$5+D$6)*100),"")</f>
        <v/>
      </c>
      <c r="AI75" s="21" t="str">
        <f t="shared" si="24"/>
        <v/>
      </c>
      <c r="AJ75" s="21" t="str">
        <f t="shared" si="25"/>
        <v/>
      </c>
      <c r="AK75" s="48">
        <f t="shared" si="26"/>
        <v>0</v>
      </c>
      <c r="AL75" s="58" t="str">
        <f t="shared" si="27"/>
        <v/>
      </c>
      <c r="AM75" s="59" t="str">
        <f t="shared" si="28"/>
        <v/>
      </c>
      <c r="AN75" s="59" t="str">
        <f t="shared" si="29"/>
        <v/>
      </c>
      <c r="AO75" s="60"/>
    </row>
    <row r="76" spans="3:41" x14ac:dyDescent="0.25">
      <c r="C76" s="82"/>
      <c r="D76" s="45"/>
      <c r="E76" s="83" t="str">
        <f t="shared" si="18"/>
        <v/>
      </c>
      <c r="F76" s="45"/>
      <c r="G76" s="45"/>
      <c r="H76" s="45"/>
      <c r="I76" s="46" t="str">
        <f t="shared" si="30"/>
        <v/>
      </c>
      <c r="J76" s="46" t="str">
        <f t="shared" si="31"/>
        <v/>
      </c>
      <c r="K76" s="47" t="str">
        <f t="shared" si="19"/>
        <v/>
      </c>
      <c r="L76" s="47" t="str">
        <f t="shared" si="20"/>
        <v/>
      </c>
      <c r="M76" s="48">
        <f t="shared" si="32"/>
        <v>0</v>
      </c>
      <c r="N76" s="46" t="str">
        <f t="shared" si="21"/>
        <v/>
      </c>
      <c r="O76" s="47" t="str">
        <f t="shared" si="22"/>
        <v/>
      </c>
      <c r="P76" s="47" t="str">
        <f t="shared" si="23"/>
        <v/>
      </c>
      <c r="Q76" s="48">
        <f t="shared" si="33"/>
        <v>0</v>
      </c>
      <c r="R76" s="2"/>
      <c r="AH76" s="57" t="str">
        <f>IF(G76&gt;1,IF($E$10&gt;0,100-(#REF!/(1+(AL76/#REF!)^#REF!)^#REF!+#REF!/(AL76-1))*100,100-(AL76*D$5+D$6)*100),"")</f>
        <v/>
      </c>
      <c r="AI76" s="21" t="str">
        <f t="shared" si="24"/>
        <v/>
      </c>
      <c r="AJ76" s="21" t="str">
        <f t="shared" si="25"/>
        <v/>
      </c>
      <c r="AK76" s="48">
        <f t="shared" si="26"/>
        <v>0</v>
      </c>
      <c r="AL76" s="58" t="str">
        <f t="shared" si="27"/>
        <v/>
      </c>
      <c r="AM76" s="59" t="str">
        <f t="shared" si="28"/>
        <v/>
      </c>
      <c r="AN76" s="59" t="str">
        <f t="shared" si="29"/>
        <v/>
      </c>
      <c r="AO76" s="60"/>
    </row>
    <row r="77" spans="3:41" x14ac:dyDescent="0.25">
      <c r="C77" s="82"/>
      <c r="D77" s="45"/>
      <c r="E77" s="83" t="str">
        <f t="shared" si="18"/>
        <v/>
      </c>
      <c r="F77" s="45"/>
      <c r="G77" s="45"/>
      <c r="H77" s="45"/>
      <c r="I77" s="46" t="str">
        <f t="shared" si="30"/>
        <v/>
      </c>
      <c r="J77" s="46" t="str">
        <f t="shared" si="31"/>
        <v/>
      </c>
      <c r="K77" s="47" t="str">
        <f t="shared" si="19"/>
        <v/>
      </c>
      <c r="L77" s="47" t="str">
        <f t="shared" si="20"/>
        <v/>
      </c>
      <c r="M77" s="48">
        <f t="shared" si="32"/>
        <v>0</v>
      </c>
      <c r="N77" s="46" t="str">
        <f t="shared" si="21"/>
        <v/>
      </c>
      <c r="O77" s="47" t="str">
        <f t="shared" si="22"/>
        <v/>
      </c>
      <c r="P77" s="47" t="str">
        <f t="shared" si="23"/>
        <v/>
      </c>
      <c r="Q77" s="48">
        <f t="shared" si="33"/>
        <v>0</v>
      </c>
      <c r="R77" s="2"/>
      <c r="AH77" s="57" t="str">
        <f>IF(G77&gt;1,IF($E$10&gt;0,100-(#REF!/(1+(AL77/#REF!)^#REF!)^#REF!+#REF!/(AL77-1))*100,100-(AL77*D$5+D$6)*100),"")</f>
        <v/>
      </c>
      <c r="AI77" s="21" t="str">
        <f t="shared" si="24"/>
        <v/>
      </c>
      <c r="AJ77" s="21" t="str">
        <f t="shared" si="25"/>
        <v/>
      </c>
      <c r="AK77" s="48">
        <f t="shared" si="26"/>
        <v>0</v>
      </c>
      <c r="AL77" s="58" t="str">
        <f t="shared" si="27"/>
        <v/>
      </c>
      <c r="AM77" s="59" t="str">
        <f t="shared" si="28"/>
        <v/>
      </c>
      <c r="AN77" s="59" t="str">
        <f t="shared" si="29"/>
        <v/>
      </c>
      <c r="AO77" s="60"/>
    </row>
    <row r="78" spans="3:41" x14ac:dyDescent="0.25">
      <c r="C78" s="82"/>
      <c r="D78" s="45"/>
      <c r="E78" s="83" t="str">
        <f t="shared" si="18"/>
        <v/>
      </c>
      <c r="F78" s="45"/>
      <c r="G78" s="45"/>
      <c r="H78" s="45"/>
      <c r="I78" s="46" t="str">
        <f t="shared" si="30"/>
        <v/>
      </c>
      <c r="J78" s="46" t="str">
        <f t="shared" si="31"/>
        <v/>
      </c>
      <c r="K78" s="47" t="str">
        <f t="shared" si="19"/>
        <v/>
      </c>
      <c r="L78" s="47" t="str">
        <f t="shared" si="20"/>
        <v/>
      </c>
      <c r="M78" s="48">
        <f t="shared" si="32"/>
        <v>0</v>
      </c>
      <c r="N78" s="46" t="str">
        <f t="shared" si="21"/>
        <v/>
      </c>
      <c r="O78" s="47" t="str">
        <f t="shared" si="22"/>
        <v/>
      </c>
      <c r="P78" s="47" t="str">
        <f t="shared" si="23"/>
        <v/>
      </c>
      <c r="Q78" s="48">
        <f t="shared" si="33"/>
        <v>0</v>
      </c>
      <c r="R78" s="2"/>
      <c r="AH78" s="57" t="str">
        <f>IF(G78&gt;1,IF($E$10&gt;0,100-(#REF!/(1+(AL78/#REF!)^#REF!)^#REF!+#REF!/(AL78-1))*100,100-(AL78*D$5+D$6)*100),"")</f>
        <v/>
      </c>
      <c r="AI78" s="21" t="str">
        <f t="shared" si="24"/>
        <v/>
      </c>
      <c r="AJ78" s="21" t="str">
        <f t="shared" si="25"/>
        <v/>
      </c>
      <c r="AK78" s="48">
        <f t="shared" si="26"/>
        <v>0</v>
      </c>
      <c r="AL78" s="58" t="str">
        <f t="shared" si="27"/>
        <v/>
      </c>
      <c r="AM78" s="59" t="str">
        <f t="shared" si="28"/>
        <v/>
      </c>
      <c r="AN78" s="59" t="str">
        <f t="shared" si="29"/>
        <v/>
      </c>
      <c r="AO78" s="60"/>
    </row>
    <row r="79" spans="3:41" x14ac:dyDescent="0.25">
      <c r="C79" s="82"/>
      <c r="D79" s="45"/>
      <c r="E79" s="83" t="str">
        <f t="shared" si="18"/>
        <v/>
      </c>
      <c r="F79" s="45"/>
      <c r="G79" s="45"/>
      <c r="H79" s="45"/>
      <c r="I79" s="46" t="str">
        <f t="shared" si="30"/>
        <v/>
      </c>
      <c r="J79" s="46" t="str">
        <f t="shared" si="31"/>
        <v/>
      </c>
      <c r="K79" s="47" t="str">
        <f t="shared" si="19"/>
        <v/>
      </c>
      <c r="L79" s="47" t="str">
        <f t="shared" si="20"/>
        <v/>
      </c>
      <c r="M79" s="48">
        <f t="shared" si="32"/>
        <v>0</v>
      </c>
      <c r="N79" s="46" t="str">
        <f t="shared" si="21"/>
        <v/>
      </c>
      <c r="O79" s="47" t="str">
        <f t="shared" si="22"/>
        <v/>
      </c>
      <c r="P79" s="47" t="str">
        <f t="shared" si="23"/>
        <v/>
      </c>
      <c r="Q79" s="48">
        <f t="shared" si="33"/>
        <v>0</v>
      </c>
      <c r="R79" s="2"/>
      <c r="AH79" s="57" t="str">
        <f>IF(G79&gt;1,IF($E$10&gt;0,100-(#REF!/(1+(AL79/#REF!)^#REF!)^#REF!+#REF!/(AL79-1))*100,100-(AL79*D$5+D$6)*100),"")</f>
        <v/>
      </c>
      <c r="AI79" s="21" t="str">
        <f t="shared" si="24"/>
        <v/>
      </c>
      <c r="AJ79" s="21" t="str">
        <f t="shared" si="25"/>
        <v/>
      </c>
      <c r="AK79" s="48">
        <f t="shared" si="26"/>
        <v>0</v>
      </c>
      <c r="AL79" s="58" t="str">
        <f t="shared" si="27"/>
        <v/>
      </c>
      <c r="AM79" s="59" t="str">
        <f t="shared" si="28"/>
        <v/>
      </c>
      <c r="AN79" s="59" t="str">
        <f t="shared" si="29"/>
        <v/>
      </c>
      <c r="AO79" s="60"/>
    </row>
    <row r="80" spans="3:41" x14ac:dyDescent="0.25">
      <c r="C80" s="82"/>
      <c r="D80" s="45"/>
      <c r="E80" s="83" t="str">
        <f t="shared" si="18"/>
        <v/>
      </c>
      <c r="F80" s="45"/>
      <c r="G80" s="45"/>
      <c r="H80" s="45"/>
      <c r="I80" s="46" t="str">
        <f t="shared" si="30"/>
        <v/>
      </c>
      <c r="J80" s="46" t="str">
        <f t="shared" si="31"/>
        <v/>
      </c>
      <c r="K80" s="47" t="str">
        <f t="shared" si="19"/>
        <v/>
      </c>
      <c r="L80" s="47" t="str">
        <f t="shared" si="20"/>
        <v/>
      </c>
      <c r="M80" s="48">
        <f t="shared" si="32"/>
        <v>0</v>
      </c>
      <c r="N80" s="46" t="str">
        <f t="shared" si="21"/>
        <v/>
      </c>
      <c r="O80" s="47" t="str">
        <f t="shared" si="22"/>
        <v/>
      </c>
      <c r="P80" s="47" t="str">
        <f t="shared" si="23"/>
        <v/>
      </c>
      <c r="Q80" s="48">
        <f t="shared" si="33"/>
        <v>0</v>
      </c>
      <c r="R80" s="2"/>
      <c r="AH80" s="57" t="str">
        <f>IF(G80&gt;1,IF($E$10&gt;0,100-(#REF!/(1+(AL80/#REF!)^#REF!)^#REF!+#REF!/(AL80-1))*100,100-(AL80*D$5+D$6)*100),"")</f>
        <v/>
      </c>
      <c r="AI80" s="21" t="str">
        <f t="shared" si="24"/>
        <v/>
      </c>
      <c r="AJ80" s="21" t="str">
        <f t="shared" si="25"/>
        <v/>
      </c>
      <c r="AK80" s="48">
        <f t="shared" si="26"/>
        <v>0</v>
      </c>
      <c r="AL80" s="58" t="str">
        <f t="shared" si="27"/>
        <v/>
      </c>
      <c r="AM80" s="59" t="str">
        <f t="shared" si="28"/>
        <v/>
      </c>
      <c r="AN80" s="59" t="str">
        <f t="shared" si="29"/>
        <v/>
      </c>
      <c r="AO80" s="60"/>
    </row>
    <row r="81" spans="3:41" x14ac:dyDescent="0.25">
      <c r="C81" s="82"/>
      <c r="D81" s="45"/>
      <c r="E81" s="83" t="str">
        <f t="shared" si="18"/>
        <v/>
      </c>
      <c r="F81" s="45"/>
      <c r="G81" s="45"/>
      <c r="H81" s="45"/>
      <c r="I81" s="46" t="str">
        <f t="shared" si="30"/>
        <v/>
      </c>
      <c r="J81" s="46" t="str">
        <f t="shared" si="31"/>
        <v/>
      </c>
      <c r="K81" s="47" t="str">
        <f t="shared" si="19"/>
        <v/>
      </c>
      <c r="L81" s="47" t="str">
        <f t="shared" si="20"/>
        <v/>
      </c>
      <c r="M81" s="48">
        <f t="shared" si="32"/>
        <v>0</v>
      </c>
      <c r="N81" s="46" t="str">
        <f t="shared" si="21"/>
        <v/>
      </c>
      <c r="O81" s="47" t="str">
        <f t="shared" si="22"/>
        <v/>
      </c>
      <c r="P81" s="47" t="str">
        <f t="shared" si="23"/>
        <v/>
      </c>
      <c r="Q81" s="48">
        <f t="shared" si="33"/>
        <v>0</v>
      </c>
      <c r="R81" s="2"/>
      <c r="AH81" s="57" t="str">
        <f>IF(G81&gt;1,IF($E$10&gt;0,100-(#REF!/(1+(AL81/#REF!)^#REF!)^#REF!+#REF!/(AL81-1))*100,100-(AL81*D$5+D$6)*100),"")</f>
        <v/>
      </c>
      <c r="AI81" s="21" t="str">
        <f t="shared" si="24"/>
        <v/>
      </c>
      <c r="AJ81" s="21" t="str">
        <f t="shared" si="25"/>
        <v/>
      </c>
      <c r="AK81" s="48">
        <f t="shared" si="26"/>
        <v>0</v>
      </c>
      <c r="AL81" s="58" t="str">
        <f t="shared" si="27"/>
        <v/>
      </c>
      <c r="AM81" s="59" t="str">
        <f t="shared" si="28"/>
        <v/>
      </c>
      <c r="AN81" s="59" t="str">
        <f t="shared" si="29"/>
        <v/>
      </c>
      <c r="AO81" s="60"/>
    </row>
    <row r="82" spans="3:41" x14ac:dyDescent="0.25">
      <c r="C82" s="82"/>
      <c r="D82" s="45"/>
      <c r="E82" s="83" t="str">
        <f t="shared" si="18"/>
        <v/>
      </c>
      <c r="F82" s="45"/>
      <c r="G82" s="45"/>
      <c r="H82" s="45"/>
      <c r="I82" s="46" t="str">
        <f t="shared" si="30"/>
        <v/>
      </c>
      <c r="J82" s="46" t="str">
        <f t="shared" si="31"/>
        <v/>
      </c>
      <c r="K82" s="47" t="str">
        <f t="shared" si="19"/>
        <v/>
      </c>
      <c r="L82" s="47" t="str">
        <f t="shared" si="20"/>
        <v/>
      </c>
      <c r="M82" s="48">
        <f t="shared" si="32"/>
        <v>0</v>
      </c>
      <c r="N82" s="46" t="str">
        <f t="shared" si="21"/>
        <v/>
      </c>
      <c r="O82" s="47" t="str">
        <f t="shared" si="22"/>
        <v/>
      </c>
      <c r="P82" s="47" t="str">
        <f t="shared" si="23"/>
        <v/>
      </c>
      <c r="Q82" s="48">
        <f t="shared" si="33"/>
        <v>0</v>
      </c>
      <c r="R82" s="2"/>
      <c r="AH82" s="57" t="str">
        <f>IF(G82&gt;1,IF($E$10&gt;0,100-(#REF!/(1+(AL82/#REF!)^#REF!)^#REF!+#REF!/(AL82-1))*100,100-(AL82*D$5+D$6)*100),"")</f>
        <v/>
      </c>
      <c r="AI82" s="21" t="str">
        <f t="shared" si="24"/>
        <v/>
      </c>
      <c r="AJ82" s="21" t="str">
        <f t="shared" si="25"/>
        <v/>
      </c>
      <c r="AK82" s="48">
        <f t="shared" si="26"/>
        <v>0</v>
      </c>
      <c r="AL82" s="58" t="str">
        <f t="shared" si="27"/>
        <v/>
      </c>
      <c r="AM82" s="59" t="str">
        <f t="shared" si="28"/>
        <v/>
      </c>
      <c r="AN82" s="59" t="str">
        <f t="shared" si="29"/>
        <v/>
      </c>
      <c r="AO82" s="60"/>
    </row>
    <row r="83" spans="3:41" x14ac:dyDescent="0.25">
      <c r="C83" s="82"/>
      <c r="D83" s="45"/>
      <c r="E83" s="83" t="str">
        <f t="shared" si="18"/>
        <v/>
      </c>
      <c r="F83" s="45"/>
      <c r="G83" s="45"/>
      <c r="H83" s="45"/>
      <c r="I83" s="46" t="str">
        <f t="shared" si="30"/>
        <v/>
      </c>
      <c r="J83" s="46" t="str">
        <f t="shared" si="31"/>
        <v/>
      </c>
      <c r="K83" s="47" t="str">
        <f t="shared" si="19"/>
        <v/>
      </c>
      <c r="L83" s="47" t="str">
        <f t="shared" si="20"/>
        <v/>
      </c>
      <c r="M83" s="48">
        <f t="shared" si="32"/>
        <v>0</v>
      </c>
      <c r="N83" s="46" t="str">
        <f t="shared" si="21"/>
        <v/>
      </c>
      <c r="O83" s="47" t="str">
        <f t="shared" si="22"/>
        <v/>
      </c>
      <c r="P83" s="47" t="str">
        <f t="shared" si="23"/>
        <v/>
      </c>
      <c r="Q83" s="48">
        <f t="shared" si="33"/>
        <v>0</v>
      </c>
      <c r="R83" s="2"/>
      <c r="AH83" s="57" t="str">
        <f>IF(G83&gt;1,IF($E$10&gt;0,100-(#REF!/(1+(AL83/#REF!)^#REF!)^#REF!+#REF!/(AL83-1))*100,100-(AL83*D$5+D$6)*100),"")</f>
        <v/>
      </c>
      <c r="AI83" s="21" t="str">
        <f t="shared" si="24"/>
        <v/>
      </c>
      <c r="AJ83" s="21" t="str">
        <f t="shared" si="25"/>
        <v/>
      </c>
      <c r="AK83" s="48">
        <f t="shared" si="26"/>
        <v>0</v>
      </c>
      <c r="AL83" s="58" t="str">
        <f t="shared" si="27"/>
        <v/>
      </c>
      <c r="AM83" s="59" t="str">
        <f t="shared" si="28"/>
        <v/>
      </c>
      <c r="AN83" s="59" t="str">
        <f t="shared" si="29"/>
        <v/>
      </c>
      <c r="AO83" s="60"/>
    </row>
    <row r="84" spans="3:41" x14ac:dyDescent="0.25">
      <c r="C84" s="82"/>
      <c r="D84" s="45"/>
      <c r="E84" s="83" t="str">
        <f t="shared" si="18"/>
        <v/>
      </c>
      <c r="F84" s="45"/>
      <c r="G84" s="45"/>
      <c r="H84" s="45"/>
      <c r="I84" s="46" t="str">
        <f t="shared" si="30"/>
        <v/>
      </c>
      <c r="J84" s="46" t="str">
        <f t="shared" si="31"/>
        <v/>
      </c>
      <c r="K84" s="47" t="str">
        <f t="shared" si="19"/>
        <v/>
      </c>
      <c r="L84" s="47" t="str">
        <f t="shared" si="20"/>
        <v/>
      </c>
      <c r="M84" s="48">
        <f t="shared" si="32"/>
        <v>0</v>
      </c>
      <c r="N84" s="46" t="str">
        <f t="shared" si="21"/>
        <v/>
      </c>
      <c r="O84" s="47" t="str">
        <f t="shared" si="22"/>
        <v/>
      </c>
      <c r="P84" s="47" t="str">
        <f t="shared" si="23"/>
        <v/>
      </c>
      <c r="Q84" s="48">
        <f t="shared" si="33"/>
        <v>0</v>
      </c>
      <c r="R84" s="2"/>
      <c r="AH84" s="57" t="str">
        <f>IF(G84&gt;1,IF($E$10&gt;0,100-(#REF!/(1+(AL84/#REF!)^#REF!)^#REF!+#REF!/(AL84-1))*100,100-(AL84*D$5+D$6)*100),"")</f>
        <v/>
      </c>
      <c r="AI84" s="21" t="str">
        <f t="shared" si="24"/>
        <v/>
      </c>
      <c r="AJ84" s="21" t="str">
        <f t="shared" si="25"/>
        <v/>
      </c>
      <c r="AK84" s="48">
        <f t="shared" si="26"/>
        <v>0</v>
      </c>
      <c r="AL84" s="58" t="str">
        <f t="shared" si="27"/>
        <v/>
      </c>
      <c r="AM84" s="59" t="str">
        <f t="shared" si="28"/>
        <v/>
      </c>
      <c r="AN84" s="59" t="str">
        <f t="shared" si="29"/>
        <v/>
      </c>
      <c r="AO84" s="60"/>
    </row>
    <row r="85" spans="3:41" x14ac:dyDescent="0.25">
      <c r="C85" s="82"/>
      <c r="D85" s="45"/>
      <c r="E85" s="83" t="str">
        <f t="shared" si="18"/>
        <v/>
      </c>
      <c r="F85" s="45"/>
      <c r="G85" s="45"/>
      <c r="H85" s="45"/>
      <c r="I85" s="46" t="str">
        <f t="shared" si="30"/>
        <v/>
      </c>
      <c r="J85" s="46" t="str">
        <f t="shared" si="31"/>
        <v/>
      </c>
      <c r="K85" s="47" t="str">
        <f t="shared" si="19"/>
        <v/>
      </c>
      <c r="L85" s="47" t="str">
        <f t="shared" si="20"/>
        <v/>
      </c>
      <c r="M85" s="48">
        <f t="shared" si="32"/>
        <v>0</v>
      </c>
      <c r="N85" s="46" t="str">
        <f t="shared" si="21"/>
        <v/>
      </c>
      <c r="O85" s="47" t="str">
        <f t="shared" si="22"/>
        <v/>
      </c>
      <c r="P85" s="47" t="str">
        <f t="shared" si="23"/>
        <v/>
      </c>
      <c r="Q85" s="48">
        <f t="shared" si="33"/>
        <v>0</v>
      </c>
      <c r="R85" s="2"/>
      <c r="AH85" s="57" t="str">
        <f>IF(G85&gt;1,IF($E$10&gt;0,100-(#REF!/(1+(AL85/#REF!)^#REF!)^#REF!+#REF!/(AL85-1))*100,100-(AL85*D$5+D$6)*100),"")</f>
        <v/>
      </c>
      <c r="AI85" s="21" t="str">
        <f t="shared" si="24"/>
        <v/>
      </c>
      <c r="AJ85" s="21" t="str">
        <f t="shared" si="25"/>
        <v/>
      </c>
      <c r="AK85" s="48">
        <f t="shared" si="26"/>
        <v>0</v>
      </c>
      <c r="AL85" s="58" t="str">
        <f t="shared" si="27"/>
        <v/>
      </c>
      <c r="AM85" s="59" t="str">
        <f t="shared" si="28"/>
        <v/>
      </c>
      <c r="AN85" s="59" t="str">
        <f t="shared" si="29"/>
        <v/>
      </c>
      <c r="AO85" s="60"/>
    </row>
    <row r="86" spans="3:41" x14ac:dyDescent="0.25">
      <c r="C86" s="82"/>
      <c r="D86" s="45"/>
      <c r="E86" s="83" t="str">
        <f t="shared" si="18"/>
        <v/>
      </c>
      <c r="F86" s="45"/>
      <c r="G86" s="45"/>
      <c r="H86" s="45"/>
      <c r="I86" s="46" t="str">
        <f t="shared" si="30"/>
        <v/>
      </c>
      <c r="J86" s="46" t="str">
        <f t="shared" si="31"/>
        <v/>
      </c>
      <c r="K86" s="47" t="str">
        <f t="shared" si="19"/>
        <v/>
      </c>
      <c r="L86" s="47" t="str">
        <f t="shared" si="20"/>
        <v/>
      </c>
      <c r="M86" s="48">
        <f t="shared" si="32"/>
        <v>0</v>
      </c>
      <c r="N86" s="46" t="str">
        <f t="shared" si="21"/>
        <v/>
      </c>
      <c r="O86" s="47" t="str">
        <f t="shared" si="22"/>
        <v/>
      </c>
      <c r="P86" s="47" t="str">
        <f t="shared" si="23"/>
        <v/>
      </c>
      <c r="Q86" s="48">
        <f t="shared" si="33"/>
        <v>0</v>
      </c>
      <c r="R86" s="2"/>
      <c r="AH86" s="57" t="str">
        <f>IF(G86&gt;1,IF($E$10&gt;0,100-(#REF!/(1+(AL86/#REF!)^#REF!)^#REF!+#REF!/(AL86-1))*100,100-(AL86*D$5+D$6)*100),"")</f>
        <v/>
      </c>
      <c r="AI86" s="21" t="str">
        <f t="shared" si="24"/>
        <v/>
      </c>
      <c r="AJ86" s="21" t="str">
        <f t="shared" si="25"/>
        <v/>
      </c>
      <c r="AK86" s="48">
        <f t="shared" si="26"/>
        <v>0</v>
      </c>
      <c r="AL86" s="58" t="str">
        <f t="shared" si="27"/>
        <v/>
      </c>
      <c r="AM86" s="59" t="str">
        <f t="shared" si="28"/>
        <v/>
      </c>
      <c r="AN86" s="59" t="str">
        <f t="shared" si="29"/>
        <v/>
      </c>
      <c r="AO86" s="60"/>
    </row>
    <row r="87" spans="3:41" x14ac:dyDescent="0.25">
      <c r="C87" s="82"/>
      <c r="D87" s="45"/>
      <c r="E87" s="83" t="str">
        <f t="shared" si="18"/>
        <v/>
      </c>
      <c r="F87" s="45"/>
      <c r="G87" s="45"/>
      <c r="H87" s="45"/>
      <c r="I87" s="46" t="str">
        <f t="shared" si="30"/>
        <v/>
      </c>
      <c r="J87" s="46" t="str">
        <f t="shared" si="31"/>
        <v/>
      </c>
      <c r="K87" s="47" t="str">
        <f t="shared" si="19"/>
        <v/>
      </c>
      <c r="L87" s="47" t="str">
        <f t="shared" si="20"/>
        <v/>
      </c>
      <c r="M87" s="48">
        <f t="shared" si="32"/>
        <v>0</v>
      </c>
      <c r="N87" s="46" t="str">
        <f t="shared" si="21"/>
        <v/>
      </c>
      <c r="O87" s="47" t="str">
        <f t="shared" si="22"/>
        <v/>
      </c>
      <c r="P87" s="47" t="str">
        <f t="shared" si="23"/>
        <v/>
      </c>
      <c r="Q87" s="48">
        <f t="shared" si="33"/>
        <v>0</v>
      </c>
      <c r="R87" s="2"/>
      <c r="AH87" s="57" t="str">
        <f>IF(G87&gt;1,IF($E$10&gt;0,100-(#REF!/(1+(AL87/#REF!)^#REF!)^#REF!+#REF!/(AL87-1))*100,100-(AL87*D$5+D$6)*100),"")</f>
        <v/>
      </c>
      <c r="AI87" s="21" t="str">
        <f t="shared" si="24"/>
        <v/>
      </c>
      <c r="AJ87" s="21" t="str">
        <f t="shared" si="25"/>
        <v/>
      </c>
      <c r="AK87" s="48">
        <f t="shared" si="26"/>
        <v>0</v>
      </c>
      <c r="AL87" s="58" t="str">
        <f t="shared" si="27"/>
        <v/>
      </c>
      <c r="AM87" s="59" t="str">
        <f t="shared" si="28"/>
        <v/>
      </c>
      <c r="AN87" s="59" t="str">
        <f t="shared" si="29"/>
        <v/>
      </c>
      <c r="AO87" s="60"/>
    </row>
    <row r="88" spans="3:41" x14ac:dyDescent="0.25">
      <c r="C88" s="82"/>
      <c r="D88" s="45"/>
      <c r="E88" s="83" t="str">
        <f t="shared" si="18"/>
        <v/>
      </c>
      <c r="F88" s="45"/>
      <c r="G88" s="45"/>
      <c r="H88" s="45"/>
      <c r="I88" s="46" t="str">
        <f t="shared" si="30"/>
        <v/>
      </c>
      <c r="J88" s="46" t="str">
        <f t="shared" si="31"/>
        <v/>
      </c>
      <c r="K88" s="47" t="str">
        <f t="shared" si="19"/>
        <v/>
      </c>
      <c r="L88" s="47" t="str">
        <f t="shared" si="20"/>
        <v/>
      </c>
      <c r="M88" s="48">
        <f t="shared" si="32"/>
        <v>0</v>
      </c>
      <c r="N88" s="46" t="str">
        <f t="shared" si="21"/>
        <v/>
      </c>
      <c r="O88" s="47" t="str">
        <f t="shared" si="22"/>
        <v/>
      </c>
      <c r="P88" s="47" t="str">
        <f t="shared" si="23"/>
        <v/>
      </c>
      <c r="Q88" s="48">
        <f t="shared" si="33"/>
        <v>0</v>
      </c>
      <c r="R88" s="2"/>
      <c r="AH88" s="57" t="str">
        <f>IF(G88&gt;1,IF($E$10&gt;0,100-(#REF!/(1+(AL88/#REF!)^#REF!)^#REF!+#REF!/(AL88-1))*100,100-(AL88*D$5+D$6)*100),"")</f>
        <v/>
      </c>
      <c r="AI88" s="21" t="str">
        <f t="shared" si="24"/>
        <v/>
      </c>
      <c r="AJ88" s="21" t="str">
        <f t="shared" si="25"/>
        <v/>
      </c>
      <c r="AK88" s="48">
        <f t="shared" si="26"/>
        <v>0</v>
      </c>
      <c r="AL88" s="58" t="str">
        <f t="shared" si="27"/>
        <v/>
      </c>
      <c r="AM88" s="59" t="str">
        <f t="shared" si="28"/>
        <v/>
      </c>
      <c r="AN88" s="59" t="str">
        <f t="shared" si="29"/>
        <v/>
      </c>
      <c r="AO88" s="60"/>
    </row>
    <row r="89" spans="3:41" x14ac:dyDescent="0.25">
      <c r="C89" s="82"/>
      <c r="D89" s="45"/>
      <c r="E89" s="83" t="str">
        <f t="shared" si="18"/>
        <v/>
      </c>
      <c r="F89" s="45"/>
      <c r="G89" s="45"/>
      <c r="H89" s="45"/>
      <c r="I89" s="46" t="str">
        <f t="shared" si="30"/>
        <v/>
      </c>
      <c r="J89" s="46" t="str">
        <f t="shared" si="31"/>
        <v/>
      </c>
      <c r="K89" s="47" t="str">
        <f t="shared" si="19"/>
        <v/>
      </c>
      <c r="L89" s="47" t="str">
        <f t="shared" si="20"/>
        <v/>
      </c>
      <c r="M89" s="48">
        <f t="shared" si="32"/>
        <v>0</v>
      </c>
      <c r="N89" s="46" t="str">
        <f t="shared" si="21"/>
        <v/>
      </c>
      <c r="O89" s="47" t="str">
        <f t="shared" si="22"/>
        <v/>
      </c>
      <c r="P89" s="47" t="str">
        <f t="shared" si="23"/>
        <v/>
      </c>
      <c r="Q89" s="48">
        <f t="shared" si="33"/>
        <v>0</v>
      </c>
      <c r="R89" s="2"/>
      <c r="AH89" s="57" t="str">
        <f>IF(G89&gt;1,IF($E$10&gt;0,100-(#REF!/(1+(AL89/#REF!)^#REF!)^#REF!+#REF!/(AL89-1))*100,100-(AL89*D$5+D$6)*100),"")</f>
        <v/>
      </c>
      <c r="AI89" s="21" t="str">
        <f t="shared" si="24"/>
        <v/>
      </c>
      <c r="AJ89" s="21" t="str">
        <f t="shared" si="25"/>
        <v/>
      </c>
      <c r="AK89" s="48">
        <f t="shared" si="26"/>
        <v>0</v>
      </c>
      <c r="AL89" s="58" t="str">
        <f t="shared" si="27"/>
        <v/>
      </c>
      <c r="AM89" s="59" t="str">
        <f t="shared" si="28"/>
        <v/>
      </c>
      <c r="AN89" s="59" t="str">
        <f t="shared" si="29"/>
        <v/>
      </c>
      <c r="AO89" s="60"/>
    </row>
    <row r="90" spans="3:41" x14ac:dyDescent="0.25">
      <c r="C90" s="82"/>
      <c r="D90" s="45"/>
      <c r="E90" s="83" t="str">
        <f t="shared" si="18"/>
        <v/>
      </c>
      <c r="F90" s="45"/>
      <c r="G90" s="45"/>
      <c r="H90" s="45"/>
      <c r="I90" s="46" t="str">
        <f t="shared" si="30"/>
        <v/>
      </c>
      <c r="J90" s="46" t="str">
        <f t="shared" si="31"/>
        <v/>
      </c>
      <c r="K90" s="47" t="str">
        <f t="shared" si="19"/>
        <v/>
      </c>
      <c r="L90" s="47" t="str">
        <f t="shared" si="20"/>
        <v/>
      </c>
      <c r="M90" s="48">
        <f t="shared" si="32"/>
        <v>0</v>
      </c>
      <c r="N90" s="46" t="str">
        <f t="shared" si="21"/>
        <v/>
      </c>
      <c r="O90" s="47" t="str">
        <f t="shared" si="22"/>
        <v/>
      </c>
      <c r="P90" s="47" t="str">
        <f t="shared" si="23"/>
        <v/>
      </c>
      <c r="Q90" s="48">
        <f t="shared" si="33"/>
        <v>0</v>
      </c>
      <c r="R90" s="2"/>
      <c r="AH90" s="57" t="str">
        <f>IF(G90&gt;1,IF($E$10&gt;0,100-(#REF!/(1+(AL90/#REF!)^#REF!)^#REF!+#REF!/(AL90-1))*100,100-(AL90*D$5+D$6)*100),"")</f>
        <v/>
      </c>
      <c r="AI90" s="21" t="str">
        <f t="shared" si="24"/>
        <v/>
      </c>
      <c r="AJ90" s="21" t="str">
        <f t="shared" si="25"/>
        <v/>
      </c>
      <c r="AK90" s="48">
        <f t="shared" si="26"/>
        <v>0</v>
      </c>
      <c r="AL90" s="58" t="str">
        <f t="shared" si="27"/>
        <v/>
      </c>
      <c r="AM90" s="59" t="str">
        <f t="shared" si="28"/>
        <v/>
      </c>
      <c r="AN90" s="59" t="str">
        <f t="shared" si="29"/>
        <v/>
      </c>
      <c r="AO90" s="60"/>
    </row>
    <row r="91" spans="3:41" x14ac:dyDescent="0.25">
      <c r="C91" s="82"/>
      <c r="D91" s="45"/>
      <c r="E91" s="83" t="str">
        <f t="shared" si="18"/>
        <v/>
      </c>
      <c r="F91" s="45"/>
      <c r="G91" s="45"/>
      <c r="H91" s="45"/>
      <c r="I91" s="46" t="str">
        <f t="shared" si="30"/>
        <v/>
      </c>
      <c r="J91" s="46" t="str">
        <f t="shared" si="31"/>
        <v/>
      </c>
      <c r="K91" s="47" t="str">
        <f t="shared" si="19"/>
        <v/>
      </c>
      <c r="L91" s="47" t="str">
        <f t="shared" si="20"/>
        <v/>
      </c>
      <c r="M91" s="48">
        <f t="shared" si="32"/>
        <v>0</v>
      </c>
      <c r="N91" s="46" t="str">
        <f t="shared" si="21"/>
        <v/>
      </c>
      <c r="O91" s="47" t="str">
        <f t="shared" si="22"/>
        <v/>
      </c>
      <c r="P91" s="47" t="str">
        <f t="shared" si="23"/>
        <v/>
      </c>
      <c r="Q91" s="48">
        <f t="shared" si="33"/>
        <v>0</v>
      </c>
      <c r="R91" s="2"/>
      <c r="AH91" s="57" t="str">
        <f>IF(G91&gt;1,IF($E$10&gt;0,100-(#REF!/(1+(AL91/#REF!)^#REF!)^#REF!+#REF!/(AL91-1))*100,100-(AL91*D$5+D$6)*100),"")</f>
        <v/>
      </c>
      <c r="AI91" s="21" t="str">
        <f t="shared" si="24"/>
        <v/>
      </c>
      <c r="AJ91" s="21" t="str">
        <f t="shared" si="25"/>
        <v/>
      </c>
      <c r="AK91" s="48">
        <f t="shared" si="26"/>
        <v>0</v>
      </c>
      <c r="AL91" s="58" t="str">
        <f t="shared" si="27"/>
        <v/>
      </c>
      <c r="AM91" s="59" t="str">
        <f t="shared" si="28"/>
        <v/>
      </c>
      <c r="AN91" s="59" t="str">
        <f t="shared" si="29"/>
        <v/>
      </c>
      <c r="AO91" s="60"/>
    </row>
    <row r="92" spans="3:41" x14ac:dyDescent="0.25">
      <c r="C92" s="82"/>
      <c r="D92" s="45"/>
      <c r="E92" s="83" t="str">
        <f t="shared" si="18"/>
        <v/>
      </c>
      <c r="F92" s="45"/>
      <c r="G92" s="45"/>
      <c r="H92" s="45"/>
      <c r="I92" s="46" t="str">
        <f t="shared" si="30"/>
        <v/>
      </c>
      <c r="J92" s="46" t="str">
        <f t="shared" si="31"/>
        <v/>
      </c>
      <c r="K92" s="47" t="str">
        <f t="shared" si="19"/>
        <v/>
      </c>
      <c r="L92" s="47" t="str">
        <f t="shared" si="20"/>
        <v/>
      </c>
      <c r="M92" s="48">
        <f t="shared" si="32"/>
        <v>0</v>
      </c>
      <c r="N92" s="46" t="str">
        <f t="shared" si="21"/>
        <v/>
      </c>
      <c r="O92" s="47" t="str">
        <f t="shared" si="22"/>
        <v/>
      </c>
      <c r="P92" s="47" t="str">
        <f t="shared" si="23"/>
        <v/>
      </c>
      <c r="Q92" s="48">
        <f t="shared" si="33"/>
        <v>0</v>
      </c>
      <c r="R92" s="2"/>
      <c r="AH92" s="57" t="str">
        <f>IF(G92&gt;1,IF($E$10&gt;0,100-(#REF!/(1+(AL92/#REF!)^#REF!)^#REF!+#REF!/(AL92-1))*100,100-(AL92*D$5+D$6)*100),"")</f>
        <v/>
      </c>
      <c r="AI92" s="21" t="str">
        <f t="shared" si="24"/>
        <v/>
      </c>
      <c r="AJ92" s="21" t="str">
        <f t="shared" si="25"/>
        <v/>
      </c>
      <c r="AK92" s="48">
        <f t="shared" si="26"/>
        <v>0</v>
      </c>
      <c r="AL92" s="58" t="str">
        <f t="shared" si="27"/>
        <v/>
      </c>
      <c r="AM92" s="59" t="str">
        <f t="shared" si="28"/>
        <v/>
      </c>
      <c r="AN92" s="59" t="str">
        <f t="shared" si="29"/>
        <v/>
      </c>
      <c r="AO92" s="60"/>
    </row>
    <row r="93" spans="3:41" x14ac:dyDescent="0.25">
      <c r="C93" s="82"/>
      <c r="D93" s="45"/>
      <c r="E93" s="83" t="str">
        <f t="shared" si="18"/>
        <v/>
      </c>
      <c r="F93" s="45"/>
      <c r="G93" s="45"/>
      <c r="H93" s="45"/>
      <c r="I93" s="46" t="str">
        <f t="shared" si="30"/>
        <v/>
      </c>
      <c r="J93" s="46" t="str">
        <f t="shared" si="31"/>
        <v/>
      </c>
      <c r="K93" s="47" t="str">
        <f t="shared" si="19"/>
        <v/>
      </c>
      <c r="L93" s="47" t="str">
        <f t="shared" si="20"/>
        <v/>
      </c>
      <c r="M93" s="48">
        <f t="shared" si="32"/>
        <v>0</v>
      </c>
      <c r="N93" s="46" t="str">
        <f t="shared" si="21"/>
        <v/>
      </c>
      <c r="O93" s="47" t="str">
        <f t="shared" si="22"/>
        <v/>
      </c>
      <c r="P93" s="47" t="str">
        <f t="shared" si="23"/>
        <v/>
      </c>
      <c r="Q93" s="48">
        <f t="shared" si="33"/>
        <v>0</v>
      </c>
      <c r="R93" s="2"/>
      <c r="AH93" s="57" t="str">
        <f>IF(G93&gt;1,IF($E$10&gt;0,100-(#REF!/(1+(AL93/#REF!)^#REF!)^#REF!+#REF!/(AL93-1))*100,100-(AL93*D$5+D$6)*100),"")</f>
        <v/>
      </c>
      <c r="AI93" s="21" t="str">
        <f t="shared" si="24"/>
        <v/>
      </c>
      <c r="AJ93" s="21" t="str">
        <f t="shared" si="25"/>
        <v/>
      </c>
      <c r="AK93" s="48">
        <f t="shared" si="26"/>
        <v>0</v>
      </c>
      <c r="AL93" s="58" t="str">
        <f t="shared" si="27"/>
        <v/>
      </c>
      <c r="AM93" s="59" t="str">
        <f t="shared" si="28"/>
        <v/>
      </c>
      <c r="AN93" s="59" t="str">
        <f t="shared" si="29"/>
        <v/>
      </c>
      <c r="AO93" s="60"/>
    </row>
    <row r="94" spans="3:41" x14ac:dyDescent="0.25">
      <c r="C94" s="82"/>
      <c r="D94" s="45"/>
      <c r="E94" s="83" t="str">
        <f t="shared" si="18"/>
        <v/>
      </c>
      <c r="F94" s="45"/>
      <c r="G94" s="45"/>
      <c r="H94" s="45"/>
      <c r="I94" s="46" t="str">
        <f t="shared" si="30"/>
        <v/>
      </c>
      <c r="J94" s="46" t="str">
        <f t="shared" si="31"/>
        <v/>
      </c>
      <c r="K94" s="47" t="str">
        <f t="shared" si="19"/>
        <v/>
      </c>
      <c r="L94" s="47" t="str">
        <f t="shared" si="20"/>
        <v/>
      </c>
      <c r="M94" s="48">
        <f t="shared" si="32"/>
        <v>0</v>
      </c>
      <c r="N94" s="46" t="str">
        <f t="shared" si="21"/>
        <v/>
      </c>
      <c r="O94" s="47" t="str">
        <f t="shared" si="22"/>
        <v/>
      </c>
      <c r="P94" s="47" t="str">
        <f t="shared" si="23"/>
        <v/>
      </c>
      <c r="Q94" s="48">
        <f t="shared" si="33"/>
        <v>0</v>
      </c>
      <c r="R94" s="2"/>
      <c r="AH94" s="57" t="str">
        <f>IF(G94&gt;1,IF($E$10&gt;0,100-(#REF!/(1+(AL94/#REF!)^#REF!)^#REF!+#REF!/(AL94-1))*100,100-(AL94*D$5+D$6)*100),"")</f>
        <v/>
      </c>
      <c r="AI94" s="21" t="str">
        <f t="shared" si="24"/>
        <v/>
      </c>
      <c r="AJ94" s="21" t="str">
        <f t="shared" si="25"/>
        <v/>
      </c>
      <c r="AK94" s="48">
        <f t="shared" si="26"/>
        <v>0</v>
      </c>
      <c r="AL94" s="58" t="str">
        <f t="shared" si="27"/>
        <v/>
      </c>
      <c r="AM94" s="59" t="str">
        <f t="shared" si="28"/>
        <v/>
      </c>
      <c r="AN94" s="59" t="str">
        <f t="shared" si="29"/>
        <v/>
      </c>
      <c r="AO94" s="60"/>
    </row>
    <row r="95" spans="3:41" x14ac:dyDescent="0.25">
      <c r="C95" s="82"/>
      <c r="D95" s="45"/>
      <c r="E95" s="83" t="str">
        <f t="shared" si="18"/>
        <v/>
      </c>
      <c r="F95" s="45"/>
      <c r="G95" s="45"/>
      <c r="H95" s="45"/>
      <c r="I95" s="46" t="str">
        <f t="shared" si="30"/>
        <v/>
      </c>
      <c r="J95" s="46" t="str">
        <f t="shared" si="31"/>
        <v/>
      </c>
      <c r="K95" s="47" t="str">
        <f t="shared" si="19"/>
        <v/>
      </c>
      <c r="L95" s="47" t="str">
        <f t="shared" si="20"/>
        <v/>
      </c>
      <c r="M95" s="48">
        <f t="shared" si="32"/>
        <v>0</v>
      </c>
      <c r="N95" s="46" t="str">
        <f t="shared" si="21"/>
        <v/>
      </c>
      <c r="O95" s="47" t="str">
        <f t="shared" si="22"/>
        <v/>
      </c>
      <c r="P95" s="47" t="str">
        <f t="shared" si="23"/>
        <v/>
      </c>
      <c r="Q95" s="48">
        <f t="shared" si="33"/>
        <v>0</v>
      </c>
      <c r="R95" s="2"/>
      <c r="AH95" s="57" t="str">
        <f>IF(G95&gt;1,IF($E$10&gt;0,100-(#REF!/(1+(AL95/#REF!)^#REF!)^#REF!+#REF!/(AL95-1))*100,100-(AL95*D$5+D$6)*100),"")</f>
        <v/>
      </c>
      <c r="AI95" s="21" t="str">
        <f t="shared" si="24"/>
        <v/>
      </c>
      <c r="AJ95" s="21" t="str">
        <f t="shared" si="25"/>
        <v/>
      </c>
      <c r="AK95" s="48">
        <f t="shared" si="26"/>
        <v>0</v>
      </c>
      <c r="AL95" s="58" t="str">
        <f t="shared" si="27"/>
        <v/>
      </c>
      <c r="AM95" s="59" t="str">
        <f t="shared" si="28"/>
        <v/>
      </c>
      <c r="AN95" s="59" t="str">
        <f t="shared" si="29"/>
        <v/>
      </c>
      <c r="AO95" s="60"/>
    </row>
    <row r="96" spans="3:41" x14ac:dyDescent="0.25">
      <c r="C96" s="82"/>
      <c r="D96" s="45"/>
      <c r="E96" s="83" t="str">
        <f t="shared" si="18"/>
        <v/>
      </c>
      <c r="F96" s="45"/>
      <c r="G96" s="45"/>
      <c r="H96" s="45"/>
      <c r="I96" s="46" t="str">
        <f t="shared" si="30"/>
        <v/>
      </c>
      <c r="J96" s="46" t="str">
        <f t="shared" si="31"/>
        <v/>
      </c>
      <c r="K96" s="47" t="str">
        <f t="shared" si="19"/>
        <v/>
      </c>
      <c r="L96" s="47" t="str">
        <f t="shared" si="20"/>
        <v/>
      </c>
      <c r="M96" s="48">
        <f t="shared" si="32"/>
        <v>0</v>
      </c>
      <c r="N96" s="46" t="str">
        <f t="shared" si="21"/>
        <v/>
      </c>
      <c r="O96" s="47" t="str">
        <f t="shared" si="22"/>
        <v/>
      </c>
      <c r="P96" s="47" t="str">
        <f t="shared" si="23"/>
        <v/>
      </c>
      <c r="Q96" s="48">
        <f t="shared" si="33"/>
        <v>0</v>
      </c>
      <c r="R96" s="2"/>
      <c r="AH96" s="57" t="str">
        <f>IF(G96&gt;1,IF($E$10&gt;0,100-(#REF!/(1+(AL96/#REF!)^#REF!)^#REF!+#REF!/(AL96-1))*100,100-(AL96*D$5+D$6)*100),"")</f>
        <v/>
      </c>
      <c r="AI96" s="21" t="str">
        <f t="shared" si="24"/>
        <v/>
      </c>
      <c r="AJ96" s="21" t="str">
        <f t="shared" si="25"/>
        <v/>
      </c>
      <c r="AK96" s="48">
        <f t="shared" si="26"/>
        <v>0</v>
      </c>
      <c r="AL96" s="58" t="str">
        <f t="shared" si="27"/>
        <v/>
      </c>
      <c r="AM96" s="59" t="str">
        <f t="shared" si="28"/>
        <v/>
      </c>
      <c r="AN96" s="59" t="str">
        <f t="shared" si="29"/>
        <v/>
      </c>
      <c r="AO96" s="60"/>
    </row>
    <row r="97" spans="3:41" x14ac:dyDescent="0.25">
      <c r="C97" s="82"/>
      <c r="D97" s="45"/>
      <c r="E97" s="83" t="str">
        <f t="shared" si="18"/>
        <v/>
      </c>
      <c r="F97" s="45"/>
      <c r="G97" s="45"/>
      <c r="H97" s="45"/>
      <c r="I97" s="46" t="str">
        <f t="shared" si="30"/>
        <v/>
      </c>
      <c r="J97" s="46" t="str">
        <f t="shared" si="31"/>
        <v/>
      </c>
      <c r="K97" s="47" t="str">
        <f t="shared" si="19"/>
        <v/>
      </c>
      <c r="L97" s="47" t="str">
        <f t="shared" si="20"/>
        <v/>
      </c>
      <c r="M97" s="48">
        <f t="shared" si="32"/>
        <v>0</v>
      </c>
      <c r="N97" s="46" t="str">
        <f t="shared" si="21"/>
        <v/>
      </c>
      <c r="O97" s="47" t="str">
        <f t="shared" si="22"/>
        <v/>
      </c>
      <c r="P97" s="47" t="str">
        <f t="shared" si="23"/>
        <v/>
      </c>
      <c r="Q97" s="48">
        <f t="shared" si="33"/>
        <v>0</v>
      </c>
      <c r="R97" s="2"/>
      <c r="AH97" s="57" t="str">
        <f>IF(G97&gt;1,IF($E$10&gt;0,100-(#REF!/(1+(AL97/#REF!)^#REF!)^#REF!+#REF!/(AL97-1))*100,100-(AL97*D$5+D$6)*100),"")</f>
        <v/>
      </c>
      <c r="AI97" s="21" t="str">
        <f t="shared" si="24"/>
        <v/>
      </c>
      <c r="AJ97" s="21" t="str">
        <f t="shared" si="25"/>
        <v/>
      </c>
      <c r="AK97" s="48">
        <f t="shared" si="26"/>
        <v>0</v>
      </c>
      <c r="AL97" s="58" t="str">
        <f t="shared" si="27"/>
        <v/>
      </c>
      <c r="AM97" s="59" t="str">
        <f t="shared" si="28"/>
        <v/>
      </c>
      <c r="AN97" s="59" t="str">
        <f t="shared" si="29"/>
        <v/>
      </c>
      <c r="AO97" s="60"/>
    </row>
    <row r="98" spans="3:41" x14ac:dyDescent="0.25">
      <c r="C98" s="82"/>
      <c r="D98" s="45"/>
      <c r="E98" s="83" t="str">
        <f t="shared" si="18"/>
        <v/>
      </c>
      <c r="F98" s="45"/>
      <c r="G98" s="45"/>
      <c r="H98" s="45"/>
      <c r="I98" s="46" t="str">
        <f t="shared" si="30"/>
        <v/>
      </c>
      <c r="J98" s="46" t="str">
        <f t="shared" si="31"/>
        <v/>
      </c>
      <c r="K98" s="47" t="str">
        <f t="shared" si="19"/>
        <v/>
      </c>
      <c r="L98" s="47" t="str">
        <f t="shared" si="20"/>
        <v/>
      </c>
      <c r="M98" s="48">
        <f t="shared" si="32"/>
        <v>0</v>
      </c>
      <c r="N98" s="46" t="str">
        <f t="shared" si="21"/>
        <v/>
      </c>
      <c r="O98" s="47" t="str">
        <f t="shared" si="22"/>
        <v/>
      </c>
      <c r="P98" s="47" t="str">
        <f t="shared" si="23"/>
        <v/>
      </c>
      <c r="Q98" s="48">
        <f t="shared" si="33"/>
        <v>0</v>
      </c>
      <c r="R98" s="2"/>
      <c r="AH98" s="57" t="str">
        <f>IF(G98&gt;1,IF($E$10&gt;0,100-(#REF!/(1+(AL98/#REF!)^#REF!)^#REF!+#REF!/(AL98-1))*100,100-(AL98*D$5+D$6)*100),"")</f>
        <v/>
      </c>
      <c r="AI98" s="21" t="str">
        <f t="shared" si="24"/>
        <v/>
      </c>
      <c r="AJ98" s="21" t="str">
        <f t="shared" si="25"/>
        <v/>
      </c>
      <c r="AK98" s="48">
        <f t="shared" si="26"/>
        <v>0</v>
      </c>
      <c r="AL98" s="58" t="str">
        <f t="shared" si="27"/>
        <v/>
      </c>
      <c r="AM98" s="59" t="str">
        <f t="shared" si="28"/>
        <v/>
      </c>
      <c r="AN98" s="59" t="str">
        <f t="shared" si="29"/>
        <v/>
      </c>
      <c r="AO98" s="60"/>
    </row>
    <row r="99" spans="3:41" x14ac:dyDescent="0.25">
      <c r="C99" s="82"/>
      <c r="D99" s="45"/>
      <c r="E99" s="83" t="str">
        <f t="shared" si="18"/>
        <v/>
      </c>
      <c r="F99" s="45"/>
      <c r="G99" s="45"/>
      <c r="H99" s="45"/>
      <c r="I99" s="46" t="str">
        <f t="shared" si="30"/>
        <v/>
      </c>
      <c r="J99" s="46" t="str">
        <f t="shared" si="31"/>
        <v/>
      </c>
      <c r="K99" s="47" t="str">
        <f t="shared" si="19"/>
        <v/>
      </c>
      <c r="L99" s="47" t="str">
        <f t="shared" si="20"/>
        <v/>
      </c>
      <c r="M99" s="48">
        <f t="shared" si="32"/>
        <v>0</v>
      </c>
      <c r="N99" s="46" t="str">
        <f t="shared" si="21"/>
        <v/>
      </c>
      <c r="O99" s="47" t="str">
        <f t="shared" si="22"/>
        <v/>
      </c>
      <c r="P99" s="47" t="str">
        <f t="shared" si="23"/>
        <v/>
      </c>
      <c r="Q99" s="48">
        <f t="shared" si="33"/>
        <v>0</v>
      </c>
      <c r="R99" s="2"/>
      <c r="AH99" s="57" t="str">
        <f>IF(G99&gt;1,IF($E$10&gt;0,100-(#REF!/(1+(AL99/#REF!)^#REF!)^#REF!+#REF!/(AL99-1))*100,100-(AL99*D$5+D$6)*100),"")</f>
        <v/>
      </c>
      <c r="AI99" s="21" t="str">
        <f t="shared" si="24"/>
        <v/>
      </c>
      <c r="AJ99" s="21" t="str">
        <f t="shared" si="25"/>
        <v/>
      </c>
      <c r="AK99" s="48">
        <f t="shared" si="26"/>
        <v>0</v>
      </c>
      <c r="AL99" s="58" t="str">
        <f t="shared" si="27"/>
        <v/>
      </c>
      <c r="AM99" s="59" t="str">
        <f t="shared" si="28"/>
        <v/>
      </c>
      <c r="AN99" s="59" t="str">
        <f t="shared" si="29"/>
        <v/>
      </c>
      <c r="AO99" s="60"/>
    </row>
    <row r="100" spans="3:41" x14ac:dyDescent="0.25">
      <c r="C100" s="82"/>
      <c r="D100" s="45"/>
      <c r="E100" s="83" t="str">
        <f t="shared" ref="E100:E163" si="34">IF(C100&gt;0,100-(C100),"")</f>
        <v/>
      </c>
      <c r="F100" s="45"/>
      <c r="G100" s="45"/>
      <c r="H100" s="45"/>
      <c r="I100" s="46" t="str">
        <f t="shared" si="30"/>
        <v/>
      </c>
      <c r="J100" s="46" t="str">
        <f t="shared" si="31"/>
        <v/>
      </c>
      <c r="K100" s="47" t="str">
        <f t="shared" si="19"/>
        <v/>
      </c>
      <c r="L100" s="47" t="str">
        <f t="shared" si="20"/>
        <v/>
      </c>
      <c r="M100" s="48">
        <f t="shared" si="32"/>
        <v>0</v>
      </c>
      <c r="N100" s="46" t="str">
        <f t="shared" si="21"/>
        <v/>
      </c>
      <c r="O100" s="47" t="str">
        <f t="shared" si="22"/>
        <v/>
      </c>
      <c r="P100" s="47" t="str">
        <f t="shared" si="23"/>
        <v/>
      </c>
      <c r="Q100" s="48">
        <f t="shared" si="33"/>
        <v>0</v>
      </c>
      <c r="R100" s="2"/>
      <c r="AH100" s="57" t="str">
        <f>IF(G100&gt;1,IF($E$10&gt;0,100-(#REF!/(1+(AL100/#REF!)^#REF!)^#REF!+#REF!/(AL100-1))*100,100-(AL100*D$5+D$6)*100),"")</f>
        <v/>
      </c>
      <c r="AI100" s="21" t="str">
        <f t="shared" si="24"/>
        <v/>
      </c>
      <c r="AJ100" s="21" t="str">
        <f t="shared" si="25"/>
        <v/>
      </c>
      <c r="AK100" s="48">
        <f t="shared" si="26"/>
        <v>0</v>
      </c>
      <c r="AL100" s="58" t="str">
        <f t="shared" si="27"/>
        <v/>
      </c>
      <c r="AM100" s="59" t="str">
        <f t="shared" si="28"/>
        <v/>
      </c>
      <c r="AN100" s="59" t="str">
        <f t="shared" si="29"/>
        <v/>
      </c>
      <c r="AO100" s="60"/>
    </row>
    <row r="101" spans="3:41" x14ac:dyDescent="0.25">
      <c r="C101" s="82"/>
      <c r="D101" s="45"/>
      <c r="E101" s="83" t="str">
        <f t="shared" si="34"/>
        <v/>
      </c>
      <c r="F101" s="45"/>
      <c r="G101" s="45"/>
      <c r="H101" s="45"/>
      <c r="I101" s="46" t="str">
        <f t="shared" si="30"/>
        <v/>
      </c>
      <c r="J101" s="46" t="str">
        <f t="shared" si="31"/>
        <v/>
      </c>
      <c r="K101" s="47" t="str">
        <f t="shared" si="19"/>
        <v/>
      </c>
      <c r="L101" s="47" t="str">
        <f t="shared" si="20"/>
        <v/>
      </c>
      <c r="M101" s="48">
        <f t="shared" si="32"/>
        <v>0</v>
      </c>
      <c r="N101" s="46" t="str">
        <f t="shared" si="21"/>
        <v/>
      </c>
      <c r="O101" s="47" t="str">
        <f t="shared" si="22"/>
        <v/>
      </c>
      <c r="P101" s="47" t="str">
        <f t="shared" si="23"/>
        <v/>
      </c>
      <c r="Q101" s="48">
        <f t="shared" si="33"/>
        <v>0</v>
      </c>
      <c r="R101" s="2"/>
      <c r="AH101" s="57" t="str">
        <f>IF(G101&gt;1,IF($E$10&gt;0,100-(#REF!/(1+(AL101/#REF!)^#REF!)^#REF!+#REF!/(AL101-1))*100,100-(AL101*D$5+D$6)*100),"")</f>
        <v/>
      </c>
      <c r="AI101" s="21" t="str">
        <f t="shared" si="24"/>
        <v/>
      </c>
      <c r="AJ101" s="21" t="str">
        <f t="shared" si="25"/>
        <v/>
      </c>
      <c r="AK101" s="48">
        <f t="shared" si="26"/>
        <v>0</v>
      </c>
      <c r="AL101" s="58" t="str">
        <f t="shared" si="27"/>
        <v/>
      </c>
      <c r="AM101" s="59" t="str">
        <f t="shared" si="28"/>
        <v/>
      </c>
      <c r="AN101" s="59" t="str">
        <f t="shared" si="29"/>
        <v/>
      </c>
      <c r="AO101" s="60"/>
    </row>
    <row r="102" spans="3:41" x14ac:dyDescent="0.25">
      <c r="C102" s="82"/>
      <c r="D102" s="45"/>
      <c r="E102" s="83" t="str">
        <f t="shared" si="34"/>
        <v/>
      </c>
      <c r="F102" s="45"/>
      <c r="G102" s="45"/>
      <c r="H102" s="45"/>
      <c r="I102" s="46" t="str">
        <f t="shared" si="30"/>
        <v/>
      </c>
      <c r="J102" s="46" t="str">
        <f t="shared" si="31"/>
        <v/>
      </c>
      <c r="K102" s="47" t="str">
        <f t="shared" si="19"/>
        <v/>
      </c>
      <c r="L102" s="47" t="str">
        <f t="shared" si="20"/>
        <v/>
      </c>
      <c r="M102" s="48">
        <f t="shared" si="32"/>
        <v>0</v>
      </c>
      <c r="N102" s="46" t="str">
        <f t="shared" si="21"/>
        <v/>
      </c>
      <c r="O102" s="47" t="str">
        <f t="shared" si="22"/>
        <v/>
      </c>
      <c r="P102" s="47" t="str">
        <f t="shared" si="23"/>
        <v/>
      </c>
      <c r="Q102" s="48">
        <f t="shared" si="33"/>
        <v>0</v>
      </c>
      <c r="R102" s="2"/>
      <c r="AH102" s="57" t="str">
        <f>IF(G102&gt;1,IF($E$10&gt;0,100-(#REF!/(1+(AL102/#REF!)^#REF!)^#REF!+#REF!/(AL102-1))*100,100-(AL102*D$5+D$6)*100),"")</f>
        <v/>
      </c>
      <c r="AI102" s="21" t="str">
        <f t="shared" si="24"/>
        <v/>
      </c>
      <c r="AJ102" s="21" t="str">
        <f t="shared" si="25"/>
        <v/>
      </c>
      <c r="AK102" s="48">
        <f t="shared" si="26"/>
        <v>0</v>
      </c>
      <c r="AL102" s="58" t="str">
        <f t="shared" si="27"/>
        <v/>
      </c>
      <c r="AM102" s="59" t="str">
        <f t="shared" si="28"/>
        <v/>
      </c>
      <c r="AN102" s="59" t="str">
        <f t="shared" si="29"/>
        <v/>
      </c>
      <c r="AO102" s="60"/>
    </row>
    <row r="103" spans="3:41" x14ac:dyDescent="0.25">
      <c r="C103" s="82"/>
      <c r="D103" s="45"/>
      <c r="E103" s="83" t="str">
        <f t="shared" si="34"/>
        <v/>
      </c>
      <c r="F103" s="45"/>
      <c r="G103" s="45"/>
      <c r="H103" s="45"/>
      <c r="I103" s="46" t="str">
        <f t="shared" si="30"/>
        <v/>
      </c>
      <c r="J103" s="46" t="str">
        <f t="shared" si="31"/>
        <v/>
      </c>
      <c r="K103" s="47" t="str">
        <f t="shared" si="19"/>
        <v/>
      </c>
      <c r="L103" s="47" t="str">
        <f t="shared" si="20"/>
        <v/>
      </c>
      <c r="M103" s="48">
        <f t="shared" si="32"/>
        <v>0</v>
      </c>
      <c r="N103" s="46" t="str">
        <f t="shared" si="21"/>
        <v/>
      </c>
      <c r="O103" s="47" t="str">
        <f t="shared" si="22"/>
        <v/>
      </c>
      <c r="P103" s="47" t="str">
        <f t="shared" si="23"/>
        <v/>
      </c>
      <c r="Q103" s="48">
        <f t="shared" si="33"/>
        <v>0</v>
      </c>
      <c r="R103" s="2"/>
      <c r="AH103" s="57" t="str">
        <f>IF(G103&gt;1,IF($E$10&gt;0,100-(#REF!/(1+(AL103/#REF!)^#REF!)^#REF!+#REF!/(AL103-1))*100,100-(AL103*D$5+D$6)*100),"")</f>
        <v/>
      </c>
      <c r="AI103" s="21" t="str">
        <f t="shared" si="24"/>
        <v/>
      </c>
      <c r="AJ103" s="21" t="str">
        <f t="shared" si="25"/>
        <v/>
      </c>
      <c r="AK103" s="48">
        <f t="shared" si="26"/>
        <v>0</v>
      </c>
      <c r="AL103" s="58" t="str">
        <f t="shared" si="27"/>
        <v/>
      </c>
      <c r="AM103" s="59" t="str">
        <f t="shared" si="28"/>
        <v/>
      </c>
      <c r="AN103" s="59" t="str">
        <f t="shared" si="29"/>
        <v/>
      </c>
      <c r="AO103" s="60"/>
    </row>
    <row r="104" spans="3:41" x14ac:dyDescent="0.25">
      <c r="C104" s="82"/>
      <c r="D104" s="45"/>
      <c r="E104" s="83" t="str">
        <f t="shared" si="34"/>
        <v/>
      </c>
      <c r="F104" s="45"/>
      <c r="G104" s="45"/>
      <c r="H104" s="45"/>
      <c r="I104" s="46" t="str">
        <f t="shared" si="30"/>
        <v/>
      </c>
      <c r="J104" s="46" t="str">
        <f t="shared" si="31"/>
        <v/>
      </c>
      <c r="K104" s="47" t="str">
        <f t="shared" si="19"/>
        <v/>
      </c>
      <c r="L104" s="47" t="str">
        <f t="shared" si="20"/>
        <v/>
      </c>
      <c r="M104" s="48">
        <f t="shared" si="32"/>
        <v>0</v>
      </c>
      <c r="N104" s="46" t="str">
        <f t="shared" si="21"/>
        <v/>
      </c>
      <c r="O104" s="47" t="str">
        <f t="shared" si="22"/>
        <v/>
      </c>
      <c r="P104" s="47" t="str">
        <f t="shared" si="23"/>
        <v/>
      </c>
      <c r="Q104" s="48">
        <f t="shared" si="33"/>
        <v>0</v>
      </c>
      <c r="R104" s="2"/>
      <c r="AH104" s="57" t="str">
        <f>IF(G104&gt;1,IF($E$10&gt;0,100-(#REF!/(1+(AL104/#REF!)^#REF!)^#REF!+#REF!/(AL104-1))*100,100-(AL104*D$5+D$6)*100),"")</f>
        <v/>
      </c>
      <c r="AI104" s="21" t="str">
        <f t="shared" si="24"/>
        <v/>
      </c>
      <c r="AJ104" s="21" t="str">
        <f t="shared" si="25"/>
        <v/>
      </c>
      <c r="AK104" s="48">
        <f t="shared" si="26"/>
        <v>0</v>
      </c>
      <c r="AL104" s="58" t="str">
        <f t="shared" si="27"/>
        <v/>
      </c>
      <c r="AM104" s="59" t="str">
        <f t="shared" si="28"/>
        <v/>
      </c>
      <c r="AN104" s="59" t="str">
        <f t="shared" si="29"/>
        <v/>
      </c>
      <c r="AO104" s="60"/>
    </row>
    <row r="105" spans="3:41" x14ac:dyDescent="0.25">
      <c r="C105" s="82"/>
      <c r="D105" s="45"/>
      <c r="E105" s="83" t="str">
        <f t="shared" si="34"/>
        <v/>
      </c>
      <c r="F105" s="45"/>
      <c r="G105" s="45"/>
      <c r="H105" s="45"/>
      <c r="I105" s="46" t="str">
        <f t="shared" si="30"/>
        <v/>
      </c>
      <c r="J105" s="46" t="str">
        <f t="shared" si="31"/>
        <v/>
      </c>
      <c r="K105" s="47" t="str">
        <f t="shared" si="19"/>
        <v/>
      </c>
      <c r="L105" s="47" t="str">
        <f t="shared" si="20"/>
        <v/>
      </c>
      <c r="M105" s="48">
        <f t="shared" si="32"/>
        <v>0</v>
      </c>
      <c r="N105" s="46" t="str">
        <f t="shared" si="21"/>
        <v/>
      </c>
      <c r="O105" s="47" t="str">
        <f t="shared" si="22"/>
        <v/>
      </c>
      <c r="P105" s="47" t="str">
        <f t="shared" si="23"/>
        <v/>
      </c>
      <c r="Q105" s="48">
        <f t="shared" si="33"/>
        <v>0</v>
      </c>
      <c r="R105" s="2"/>
      <c r="AH105" s="57" t="str">
        <f>IF(G105&gt;1,IF($E$10&gt;0,100-(#REF!/(1+(AL105/#REF!)^#REF!)^#REF!+#REF!/(AL105-1))*100,100-(AL105*D$5+D$6)*100),"")</f>
        <v/>
      </c>
      <c r="AI105" s="21" t="str">
        <f t="shared" si="24"/>
        <v/>
      </c>
      <c r="AJ105" s="21" t="str">
        <f t="shared" si="25"/>
        <v/>
      </c>
      <c r="AK105" s="48">
        <f t="shared" si="26"/>
        <v>0</v>
      </c>
      <c r="AL105" s="58" t="str">
        <f t="shared" si="27"/>
        <v/>
      </c>
      <c r="AM105" s="59" t="str">
        <f t="shared" si="28"/>
        <v/>
      </c>
      <c r="AN105" s="59" t="str">
        <f t="shared" si="29"/>
        <v/>
      </c>
      <c r="AO105" s="60"/>
    </row>
    <row r="106" spans="3:41" x14ac:dyDescent="0.25">
      <c r="C106" s="82"/>
      <c r="D106" s="45"/>
      <c r="E106" s="83" t="str">
        <f t="shared" si="34"/>
        <v/>
      </c>
      <c r="F106" s="45"/>
      <c r="G106" s="45"/>
      <c r="H106" s="45"/>
      <c r="I106" s="46" t="str">
        <f t="shared" si="30"/>
        <v/>
      </c>
      <c r="J106" s="46" t="str">
        <f t="shared" si="31"/>
        <v/>
      </c>
      <c r="K106" s="47" t="str">
        <f t="shared" si="19"/>
        <v/>
      </c>
      <c r="L106" s="47" t="str">
        <f t="shared" si="20"/>
        <v/>
      </c>
      <c r="M106" s="48">
        <f t="shared" si="32"/>
        <v>0</v>
      </c>
      <c r="N106" s="46" t="str">
        <f t="shared" si="21"/>
        <v/>
      </c>
      <c r="O106" s="47" t="str">
        <f t="shared" si="22"/>
        <v/>
      </c>
      <c r="P106" s="47" t="str">
        <f t="shared" si="23"/>
        <v/>
      </c>
      <c r="Q106" s="48">
        <f t="shared" si="33"/>
        <v>0</v>
      </c>
      <c r="R106" s="2"/>
      <c r="AH106" s="57" t="str">
        <f>IF(G106&gt;1,IF($E$10&gt;0,100-(#REF!/(1+(AL106/#REF!)^#REF!)^#REF!+#REF!/(AL106-1))*100,100-(AL106*D$5+D$6)*100),"")</f>
        <v/>
      </c>
      <c r="AI106" s="21" t="str">
        <f t="shared" si="24"/>
        <v/>
      </c>
      <c r="AJ106" s="21" t="str">
        <f t="shared" si="25"/>
        <v/>
      </c>
      <c r="AK106" s="48">
        <f t="shared" si="26"/>
        <v>0</v>
      </c>
      <c r="AL106" s="58" t="str">
        <f t="shared" si="27"/>
        <v/>
      </c>
      <c r="AM106" s="59" t="str">
        <f t="shared" si="28"/>
        <v/>
      </c>
      <c r="AN106" s="59" t="str">
        <f t="shared" si="29"/>
        <v/>
      </c>
      <c r="AO106" s="60"/>
    </row>
    <row r="107" spans="3:41" x14ac:dyDescent="0.25">
      <c r="C107" s="82"/>
      <c r="D107" s="45"/>
      <c r="E107" s="83" t="str">
        <f t="shared" si="34"/>
        <v/>
      </c>
      <c r="F107" s="45"/>
      <c r="G107" s="45"/>
      <c r="H107" s="45"/>
      <c r="I107" s="46" t="str">
        <f t="shared" si="30"/>
        <v/>
      </c>
      <c r="J107" s="46" t="str">
        <f t="shared" si="31"/>
        <v/>
      </c>
      <c r="K107" s="47" t="str">
        <f t="shared" si="19"/>
        <v/>
      </c>
      <c r="L107" s="47" t="str">
        <f t="shared" si="20"/>
        <v/>
      </c>
      <c r="M107" s="48">
        <f t="shared" si="32"/>
        <v>0</v>
      </c>
      <c r="N107" s="46" t="str">
        <f t="shared" si="21"/>
        <v/>
      </c>
      <c r="O107" s="47" t="str">
        <f t="shared" si="22"/>
        <v/>
      </c>
      <c r="P107" s="47" t="str">
        <f t="shared" si="23"/>
        <v/>
      </c>
      <c r="Q107" s="48">
        <f t="shared" si="33"/>
        <v>0</v>
      </c>
      <c r="R107" s="2"/>
      <c r="AH107" s="57" t="str">
        <f>IF(G107&gt;1,IF($E$10&gt;0,100-(#REF!/(1+(AL107/#REF!)^#REF!)^#REF!+#REF!/(AL107-1))*100,100-(AL107*D$5+D$6)*100),"")</f>
        <v/>
      </c>
      <c r="AI107" s="21" t="str">
        <f t="shared" si="24"/>
        <v/>
      </c>
      <c r="AJ107" s="21" t="str">
        <f t="shared" si="25"/>
        <v/>
      </c>
      <c r="AK107" s="48">
        <f t="shared" si="26"/>
        <v>0</v>
      </c>
      <c r="AL107" s="58" t="str">
        <f t="shared" si="27"/>
        <v/>
      </c>
      <c r="AM107" s="59" t="str">
        <f t="shared" si="28"/>
        <v/>
      </c>
      <c r="AN107" s="59" t="str">
        <f t="shared" si="29"/>
        <v/>
      </c>
      <c r="AO107" s="60"/>
    </row>
    <row r="108" spans="3:41" x14ac:dyDescent="0.25">
      <c r="C108" s="82"/>
      <c r="D108" s="45"/>
      <c r="E108" s="83" t="str">
        <f t="shared" si="34"/>
        <v/>
      </c>
      <c r="F108" s="45"/>
      <c r="G108" s="45"/>
      <c r="H108" s="45"/>
      <c r="I108" s="46" t="str">
        <f t="shared" si="30"/>
        <v/>
      </c>
      <c r="J108" s="46" t="str">
        <f t="shared" si="31"/>
        <v/>
      </c>
      <c r="K108" s="47" t="str">
        <f t="shared" si="19"/>
        <v/>
      </c>
      <c r="L108" s="47" t="str">
        <f t="shared" si="20"/>
        <v/>
      </c>
      <c r="M108" s="48">
        <f t="shared" si="32"/>
        <v>0</v>
      </c>
      <c r="N108" s="46" t="str">
        <f t="shared" si="21"/>
        <v/>
      </c>
      <c r="O108" s="47" t="str">
        <f t="shared" si="22"/>
        <v/>
      </c>
      <c r="P108" s="47" t="str">
        <f t="shared" si="23"/>
        <v/>
      </c>
      <c r="Q108" s="48">
        <f t="shared" si="33"/>
        <v>0</v>
      </c>
      <c r="R108" s="2"/>
      <c r="AH108" s="57" t="str">
        <f>IF(G108&gt;1,IF($E$10&gt;0,100-(#REF!/(1+(AL108/#REF!)^#REF!)^#REF!+#REF!/(AL108-1))*100,100-(AL108*D$5+D$6)*100),"")</f>
        <v/>
      </c>
      <c r="AI108" s="21" t="str">
        <f t="shared" si="24"/>
        <v/>
      </c>
      <c r="AJ108" s="21" t="str">
        <f t="shared" si="25"/>
        <v/>
      </c>
      <c r="AK108" s="48">
        <f t="shared" si="26"/>
        <v>0</v>
      </c>
      <c r="AL108" s="58" t="str">
        <f t="shared" si="27"/>
        <v/>
      </c>
      <c r="AM108" s="59" t="str">
        <f t="shared" si="28"/>
        <v/>
      </c>
      <c r="AN108" s="59" t="str">
        <f t="shared" si="29"/>
        <v/>
      </c>
      <c r="AO108" s="60"/>
    </row>
    <row r="109" spans="3:41" x14ac:dyDescent="0.25">
      <c r="C109" s="82"/>
      <c r="D109" s="45"/>
      <c r="E109" s="83" t="str">
        <f t="shared" si="34"/>
        <v/>
      </c>
      <c r="F109" s="45"/>
      <c r="G109" s="45"/>
      <c r="H109" s="45"/>
      <c r="I109" s="46" t="str">
        <f t="shared" si="30"/>
        <v/>
      </c>
      <c r="J109" s="46" t="str">
        <f t="shared" si="31"/>
        <v/>
      </c>
      <c r="K109" s="47" t="str">
        <f t="shared" si="19"/>
        <v/>
      </c>
      <c r="L109" s="47" t="str">
        <f t="shared" si="20"/>
        <v/>
      </c>
      <c r="M109" s="48">
        <f t="shared" si="32"/>
        <v>0</v>
      </c>
      <c r="N109" s="46" t="str">
        <f t="shared" si="21"/>
        <v/>
      </c>
      <c r="O109" s="47" t="str">
        <f t="shared" si="22"/>
        <v/>
      </c>
      <c r="P109" s="47" t="str">
        <f t="shared" si="23"/>
        <v/>
      </c>
      <c r="Q109" s="48">
        <f t="shared" si="33"/>
        <v>0</v>
      </c>
      <c r="R109" s="2"/>
      <c r="AH109" s="57" t="str">
        <f>IF(G109&gt;1,IF($E$10&gt;0,100-(#REF!/(1+(AL109/#REF!)^#REF!)^#REF!+#REF!/(AL109-1))*100,100-(AL109*D$5+D$6)*100),"")</f>
        <v/>
      </c>
      <c r="AI109" s="21" t="str">
        <f t="shared" si="24"/>
        <v/>
      </c>
      <c r="AJ109" s="21" t="str">
        <f t="shared" si="25"/>
        <v/>
      </c>
      <c r="AK109" s="48">
        <f t="shared" si="26"/>
        <v>0</v>
      </c>
      <c r="AL109" s="58" t="str">
        <f t="shared" si="27"/>
        <v/>
      </c>
      <c r="AM109" s="59" t="str">
        <f t="shared" si="28"/>
        <v/>
      </c>
      <c r="AN109" s="59" t="str">
        <f t="shared" si="29"/>
        <v/>
      </c>
      <c r="AO109" s="60"/>
    </row>
    <row r="110" spans="3:41" x14ac:dyDescent="0.25">
      <c r="C110" s="82"/>
      <c r="D110" s="45"/>
      <c r="E110" s="83" t="str">
        <f t="shared" si="34"/>
        <v/>
      </c>
      <c r="F110" s="45"/>
      <c r="G110" s="45"/>
      <c r="H110" s="45"/>
      <c r="I110" s="46" t="str">
        <f t="shared" si="30"/>
        <v/>
      </c>
      <c r="J110" s="46" t="str">
        <f t="shared" si="31"/>
        <v/>
      </c>
      <c r="K110" s="47" t="str">
        <f t="shared" si="19"/>
        <v/>
      </c>
      <c r="L110" s="47" t="str">
        <f t="shared" si="20"/>
        <v/>
      </c>
      <c r="M110" s="48">
        <f t="shared" si="32"/>
        <v>0</v>
      </c>
      <c r="N110" s="46" t="str">
        <f t="shared" si="21"/>
        <v/>
      </c>
      <c r="O110" s="47" t="str">
        <f t="shared" si="22"/>
        <v/>
      </c>
      <c r="P110" s="47" t="str">
        <f t="shared" si="23"/>
        <v/>
      </c>
      <c r="Q110" s="48">
        <f t="shared" si="33"/>
        <v>0</v>
      </c>
      <c r="R110" s="2"/>
      <c r="AH110" s="57" t="str">
        <f>IF(G110&gt;1,IF($E$10&gt;0,100-(#REF!/(1+(AL110/#REF!)^#REF!)^#REF!+#REF!/(AL110-1))*100,100-(AL110*D$5+D$6)*100),"")</f>
        <v/>
      </c>
      <c r="AI110" s="21" t="str">
        <f t="shared" si="24"/>
        <v/>
      </c>
      <c r="AJ110" s="21" t="str">
        <f t="shared" si="25"/>
        <v/>
      </c>
      <c r="AK110" s="48">
        <f t="shared" si="26"/>
        <v>0</v>
      </c>
      <c r="AL110" s="58" t="str">
        <f t="shared" si="27"/>
        <v/>
      </c>
      <c r="AM110" s="59" t="str">
        <f t="shared" si="28"/>
        <v/>
      </c>
      <c r="AN110" s="59" t="str">
        <f t="shared" si="29"/>
        <v/>
      </c>
      <c r="AO110" s="60"/>
    </row>
    <row r="111" spans="3:41" x14ac:dyDescent="0.25">
      <c r="C111" s="82"/>
      <c r="D111" s="45"/>
      <c r="E111" s="83" t="str">
        <f t="shared" si="34"/>
        <v/>
      </c>
      <c r="F111" s="45"/>
      <c r="G111" s="45"/>
      <c r="H111" s="45"/>
      <c r="I111" s="46" t="str">
        <f t="shared" si="30"/>
        <v/>
      </c>
      <c r="J111" s="46" t="str">
        <f t="shared" si="31"/>
        <v/>
      </c>
      <c r="K111" s="47" t="str">
        <f t="shared" si="19"/>
        <v/>
      </c>
      <c r="L111" s="47" t="str">
        <f t="shared" si="20"/>
        <v/>
      </c>
      <c r="M111" s="48">
        <f t="shared" si="32"/>
        <v>0</v>
      </c>
      <c r="N111" s="46" t="str">
        <f t="shared" si="21"/>
        <v/>
      </c>
      <c r="O111" s="47" t="str">
        <f t="shared" si="22"/>
        <v/>
      </c>
      <c r="P111" s="47" t="str">
        <f t="shared" si="23"/>
        <v/>
      </c>
      <c r="Q111" s="48">
        <f t="shared" si="33"/>
        <v>0</v>
      </c>
      <c r="R111" s="2"/>
      <c r="AH111" s="57" t="str">
        <f>IF(G111&gt;1,IF($E$10&gt;0,100-(#REF!/(1+(AL111/#REF!)^#REF!)^#REF!+#REF!/(AL111-1))*100,100-(AL111*D$5+D$6)*100),"")</f>
        <v/>
      </c>
      <c r="AI111" s="21" t="str">
        <f t="shared" si="24"/>
        <v/>
      </c>
      <c r="AJ111" s="21" t="str">
        <f t="shared" si="25"/>
        <v/>
      </c>
      <c r="AK111" s="48">
        <f t="shared" si="26"/>
        <v>0</v>
      </c>
      <c r="AL111" s="58" t="str">
        <f t="shared" si="27"/>
        <v/>
      </c>
      <c r="AM111" s="59" t="str">
        <f t="shared" si="28"/>
        <v/>
      </c>
      <c r="AN111" s="59" t="str">
        <f t="shared" si="29"/>
        <v/>
      </c>
      <c r="AO111" s="60"/>
    </row>
    <row r="112" spans="3:41" x14ac:dyDescent="0.25">
      <c r="C112" s="82"/>
      <c r="D112" s="45"/>
      <c r="E112" s="83" t="str">
        <f t="shared" si="34"/>
        <v/>
      </c>
      <c r="F112" s="45"/>
      <c r="G112" s="45"/>
      <c r="H112" s="45"/>
      <c r="I112" s="46" t="str">
        <f t="shared" si="30"/>
        <v/>
      </c>
      <c r="J112" s="46" t="str">
        <f t="shared" si="31"/>
        <v/>
      </c>
      <c r="K112" s="47" t="str">
        <f t="shared" si="19"/>
        <v/>
      </c>
      <c r="L112" s="47" t="str">
        <f t="shared" si="20"/>
        <v/>
      </c>
      <c r="M112" s="48">
        <f t="shared" si="32"/>
        <v>0</v>
      </c>
      <c r="N112" s="46" t="str">
        <f t="shared" si="21"/>
        <v/>
      </c>
      <c r="O112" s="47" t="str">
        <f t="shared" si="22"/>
        <v/>
      </c>
      <c r="P112" s="47" t="str">
        <f t="shared" si="23"/>
        <v/>
      </c>
      <c r="Q112" s="48">
        <f t="shared" si="33"/>
        <v>0</v>
      </c>
      <c r="R112" s="2"/>
      <c r="AH112" s="57" t="str">
        <f>IF(G112&gt;1,IF($E$10&gt;0,100-(#REF!/(1+(AL112/#REF!)^#REF!)^#REF!+#REF!/(AL112-1))*100,100-(AL112*D$5+D$6)*100),"")</f>
        <v/>
      </c>
      <c r="AI112" s="21" t="str">
        <f t="shared" si="24"/>
        <v/>
      </c>
      <c r="AJ112" s="21" t="str">
        <f t="shared" si="25"/>
        <v/>
      </c>
      <c r="AK112" s="48">
        <f t="shared" si="26"/>
        <v>0</v>
      </c>
      <c r="AL112" s="58" t="str">
        <f t="shared" si="27"/>
        <v/>
      </c>
      <c r="AM112" s="59" t="str">
        <f t="shared" si="28"/>
        <v/>
      </c>
      <c r="AN112" s="59" t="str">
        <f t="shared" si="29"/>
        <v/>
      </c>
      <c r="AO112" s="60"/>
    </row>
    <row r="113" spans="3:41" x14ac:dyDescent="0.25">
      <c r="C113" s="82"/>
      <c r="D113" s="45"/>
      <c r="E113" s="83" t="str">
        <f t="shared" si="34"/>
        <v/>
      </c>
      <c r="F113" s="45"/>
      <c r="G113" s="45"/>
      <c r="H113" s="45"/>
      <c r="I113" s="46" t="str">
        <f t="shared" si="30"/>
        <v/>
      </c>
      <c r="J113" s="46" t="str">
        <f t="shared" si="31"/>
        <v/>
      </c>
      <c r="K113" s="47" t="str">
        <f t="shared" si="19"/>
        <v/>
      </c>
      <c r="L113" s="47" t="str">
        <f t="shared" si="20"/>
        <v/>
      </c>
      <c r="M113" s="48">
        <f t="shared" si="32"/>
        <v>0</v>
      </c>
      <c r="N113" s="46" t="str">
        <f t="shared" si="21"/>
        <v/>
      </c>
      <c r="O113" s="47" t="str">
        <f t="shared" si="22"/>
        <v/>
      </c>
      <c r="P113" s="47" t="str">
        <f t="shared" si="23"/>
        <v/>
      </c>
      <c r="Q113" s="48">
        <f t="shared" si="33"/>
        <v>0</v>
      </c>
      <c r="R113" s="2"/>
      <c r="AH113" s="57" t="str">
        <f>IF(G113&gt;1,IF($E$10&gt;0,100-(#REF!/(1+(AL113/#REF!)^#REF!)^#REF!+#REF!/(AL113-1))*100,100-(AL113*D$5+D$6)*100),"")</f>
        <v/>
      </c>
      <c r="AI113" s="21" t="str">
        <f t="shared" si="24"/>
        <v/>
      </c>
      <c r="AJ113" s="21" t="str">
        <f t="shared" si="25"/>
        <v/>
      </c>
      <c r="AK113" s="48">
        <f t="shared" si="26"/>
        <v>0</v>
      </c>
      <c r="AL113" s="58" t="str">
        <f t="shared" si="27"/>
        <v/>
      </c>
      <c r="AM113" s="59" t="str">
        <f t="shared" si="28"/>
        <v/>
      </c>
      <c r="AN113" s="59" t="str">
        <f t="shared" si="29"/>
        <v/>
      </c>
      <c r="AO113" s="60"/>
    </row>
    <row r="114" spans="3:41" x14ac:dyDescent="0.25">
      <c r="C114" s="82"/>
      <c r="D114" s="45"/>
      <c r="E114" s="83" t="str">
        <f t="shared" si="34"/>
        <v/>
      </c>
      <c r="F114" s="45"/>
      <c r="G114" s="45"/>
      <c r="H114" s="45"/>
      <c r="I114" s="46" t="str">
        <f t="shared" si="30"/>
        <v/>
      </c>
      <c r="J114" s="46" t="str">
        <f t="shared" si="31"/>
        <v/>
      </c>
      <c r="K114" s="47" t="str">
        <f t="shared" si="19"/>
        <v/>
      </c>
      <c r="L114" s="47" t="str">
        <f t="shared" si="20"/>
        <v/>
      </c>
      <c r="M114" s="48">
        <f t="shared" si="32"/>
        <v>0</v>
      </c>
      <c r="N114" s="46" t="str">
        <f t="shared" si="21"/>
        <v/>
      </c>
      <c r="O114" s="47" t="str">
        <f t="shared" si="22"/>
        <v/>
      </c>
      <c r="P114" s="47" t="str">
        <f t="shared" si="23"/>
        <v/>
      </c>
      <c r="Q114" s="48">
        <f t="shared" si="33"/>
        <v>0</v>
      </c>
      <c r="R114" s="2"/>
      <c r="AH114" s="57" t="str">
        <f>IF(G114&gt;1,IF($E$10&gt;0,100-(#REF!/(1+(AL114/#REF!)^#REF!)^#REF!+#REF!/(AL114-1))*100,100-(AL114*D$5+D$6)*100),"")</f>
        <v/>
      </c>
      <c r="AI114" s="21" t="str">
        <f t="shared" si="24"/>
        <v/>
      </c>
      <c r="AJ114" s="21" t="str">
        <f t="shared" si="25"/>
        <v/>
      </c>
      <c r="AK114" s="48">
        <f t="shared" si="26"/>
        <v>0</v>
      </c>
      <c r="AL114" s="58" t="str">
        <f t="shared" si="27"/>
        <v/>
      </c>
      <c r="AM114" s="59" t="str">
        <f t="shared" si="28"/>
        <v/>
      </c>
      <c r="AN114" s="59" t="str">
        <f t="shared" si="29"/>
        <v/>
      </c>
      <c r="AO114" s="60"/>
    </row>
    <row r="115" spans="3:41" x14ac:dyDescent="0.25">
      <c r="C115" s="82"/>
      <c r="D115" s="45"/>
      <c r="E115" s="83" t="str">
        <f t="shared" si="34"/>
        <v/>
      </c>
      <c r="F115" s="45"/>
      <c r="G115" s="45"/>
      <c r="H115" s="45"/>
      <c r="I115" s="46" t="str">
        <f t="shared" si="30"/>
        <v/>
      </c>
      <c r="J115" s="46" t="str">
        <f t="shared" si="31"/>
        <v/>
      </c>
      <c r="K115" s="47" t="str">
        <f t="shared" si="19"/>
        <v/>
      </c>
      <c r="L115" s="47" t="str">
        <f t="shared" si="20"/>
        <v/>
      </c>
      <c r="M115" s="48">
        <f t="shared" si="32"/>
        <v>0</v>
      </c>
      <c r="N115" s="46" t="str">
        <f t="shared" si="21"/>
        <v/>
      </c>
      <c r="O115" s="47" t="str">
        <f t="shared" si="22"/>
        <v/>
      </c>
      <c r="P115" s="47" t="str">
        <f t="shared" si="23"/>
        <v/>
      </c>
      <c r="Q115" s="48">
        <f t="shared" si="33"/>
        <v>0</v>
      </c>
      <c r="R115" s="2"/>
      <c r="AH115" s="57" t="str">
        <f>IF(G115&gt;1,IF($E$10&gt;0,100-(#REF!/(1+(AL115/#REF!)^#REF!)^#REF!+#REF!/(AL115-1))*100,100-(AL115*D$5+D$6)*100),"")</f>
        <v/>
      </c>
      <c r="AI115" s="21" t="str">
        <f t="shared" si="24"/>
        <v/>
      </c>
      <c r="AJ115" s="21" t="str">
        <f t="shared" si="25"/>
        <v/>
      </c>
      <c r="AK115" s="48">
        <f t="shared" si="26"/>
        <v>0</v>
      </c>
      <c r="AL115" s="58" t="str">
        <f t="shared" si="27"/>
        <v/>
      </c>
      <c r="AM115" s="59" t="str">
        <f t="shared" si="28"/>
        <v/>
      </c>
      <c r="AN115" s="59" t="str">
        <f t="shared" si="29"/>
        <v/>
      </c>
      <c r="AO115" s="60"/>
    </row>
    <row r="116" spans="3:41" x14ac:dyDescent="0.25">
      <c r="C116" s="82"/>
      <c r="D116" s="45"/>
      <c r="E116" s="83" t="str">
        <f t="shared" si="34"/>
        <v/>
      </c>
      <c r="F116" s="45"/>
      <c r="G116" s="45"/>
      <c r="H116" s="45"/>
      <c r="I116" s="46" t="str">
        <f t="shared" si="30"/>
        <v/>
      </c>
      <c r="J116" s="46" t="str">
        <f t="shared" si="31"/>
        <v/>
      </c>
      <c r="K116" s="47" t="str">
        <f t="shared" si="19"/>
        <v/>
      </c>
      <c r="L116" s="47" t="str">
        <f t="shared" si="20"/>
        <v/>
      </c>
      <c r="M116" s="48">
        <f t="shared" si="32"/>
        <v>0</v>
      </c>
      <c r="N116" s="46" t="str">
        <f t="shared" si="21"/>
        <v/>
      </c>
      <c r="O116" s="47" t="str">
        <f t="shared" si="22"/>
        <v/>
      </c>
      <c r="P116" s="47" t="str">
        <f t="shared" si="23"/>
        <v/>
      </c>
      <c r="Q116" s="48">
        <f t="shared" si="33"/>
        <v>0</v>
      </c>
      <c r="R116" s="2"/>
      <c r="AH116" s="57" t="str">
        <f>IF(G116&gt;1,IF($E$10&gt;0,100-(#REF!/(1+(AL116/#REF!)^#REF!)^#REF!+#REF!/(AL116-1))*100,100-(AL116*D$5+D$6)*100),"")</f>
        <v/>
      </c>
      <c r="AI116" s="21" t="str">
        <f t="shared" si="24"/>
        <v/>
      </c>
      <c r="AJ116" s="21" t="str">
        <f t="shared" si="25"/>
        <v/>
      </c>
      <c r="AK116" s="48">
        <f t="shared" si="26"/>
        <v>0</v>
      </c>
      <c r="AL116" s="58" t="str">
        <f t="shared" si="27"/>
        <v/>
      </c>
      <c r="AM116" s="59" t="str">
        <f t="shared" si="28"/>
        <v/>
      </c>
      <c r="AN116" s="59" t="str">
        <f t="shared" si="29"/>
        <v/>
      </c>
      <c r="AO116" s="60"/>
    </row>
    <row r="117" spans="3:41" x14ac:dyDescent="0.25">
      <c r="C117" s="82"/>
      <c r="D117" s="45"/>
      <c r="E117" s="83" t="str">
        <f t="shared" si="34"/>
        <v/>
      </c>
      <c r="F117" s="45"/>
      <c r="G117" s="45"/>
      <c r="H117" s="45"/>
      <c r="I117" s="46" t="str">
        <f t="shared" si="30"/>
        <v/>
      </c>
      <c r="J117" s="46" t="str">
        <f t="shared" si="31"/>
        <v/>
      </c>
      <c r="K117" s="47" t="str">
        <f t="shared" si="19"/>
        <v/>
      </c>
      <c r="L117" s="47" t="str">
        <f t="shared" si="20"/>
        <v/>
      </c>
      <c r="M117" s="48">
        <f t="shared" si="32"/>
        <v>0</v>
      </c>
      <c r="N117" s="46" t="str">
        <f t="shared" si="21"/>
        <v/>
      </c>
      <c r="O117" s="47" t="str">
        <f t="shared" si="22"/>
        <v/>
      </c>
      <c r="P117" s="47" t="str">
        <f t="shared" si="23"/>
        <v/>
      </c>
      <c r="Q117" s="48">
        <f t="shared" si="33"/>
        <v>0</v>
      </c>
      <c r="R117" s="2"/>
      <c r="AH117" s="57" t="str">
        <f>IF(G117&gt;1,IF($E$10&gt;0,100-(#REF!/(1+(AL117/#REF!)^#REF!)^#REF!+#REF!/(AL117-1))*100,100-(AL117*D$5+D$6)*100),"")</f>
        <v/>
      </c>
      <c r="AI117" s="21" t="str">
        <f t="shared" si="24"/>
        <v/>
      </c>
      <c r="AJ117" s="21" t="str">
        <f t="shared" si="25"/>
        <v/>
      </c>
      <c r="AK117" s="48">
        <f t="shared" si="26"/>
        <v>0</v>
      </c>
      <c r="AL117" s="58" t="str">
        <f t="shared" si="27"/>
        <v/>
      </c>
      <c r="AM117" s="59" t="str">
        <f t="shared" si="28"/>
        <v/>
      </c>
      <c r="AN117" s="59" t="str">
        <f t="shared" si="29"/>
        <v/>
      </c>
      <c r="AO117" s="60"/>
    </row>
    <row r="118" spans="3:41" x14ac:dyDescent="0.25">
      <c r="C118" s="82"/>
      <c r="D118" s="45"/>
      <c r="E118" s="83" t="str">
        <f t="shared" si="34"/>
        <v/>
      </c>
      <c r="F118" s="45"/>
      <c r="G118" s="45"/>
      <c r="H118" s="45"/>
      <c r="I118" s="46" t="str">
        <f t="shared" si="30"/>
        <v/>
      </c>
      <c r="J118" s="46" t="str">
        <f t="shared" si="31"/>
        <v/>
      </c>
      <c r="K118" s="47" t="str">
        <f t="shared" si="19"/>
        <v/>
      </c>
      <c r="L118" s="47" t="str">
        <f t="shared" si="20"/>
        <v/>
      </c>
      <c r="M118" s="48">
        <f t="shared" si="32"/>
        <v>0</v>
      </c>
      <c r="N118" s="46" t="str">
        <f t="shared" si="21"/>
        <v/>
      </c>
      <c r="O118" s="47" t="str">
        <f t="shared" si="22"/>
        <v/>
      </c>
      <c r="P118" s="47" t="str">
        <f t="shared" si="23"/>
        <v/>
      </c>
      <c r="Q118" s="48">
        <f t="shared" si="33"/>
        <v>0</v>
      </c>
      <c r="R118" s="2"/>
      <c r="AH118" s="57" t="str">
        <f>IF(G118&gt;1,IF($E$10&gt;0,100-(#REF!/(1+(AL118/#REF!)^#REF!)^#REF!+#REF!/(AL118-1))*100,100-(AL118*D$5+D$6)*100),"")</f>
        <v/>
      </c>
      <c r="AI118" s="21" t="str">
        <f t="shared" si="24"/>
        <v/>
      </c>
      <c r="AJ118" s="21" t="str">
        <f t="shared" si="25"/>
        <v/>
      </c>
      <c r="AK118" s="48">
        <f t="shared" si="26"/>
        <v>0</v>
      </c>
      <c r="AL118" s="58" t="str">
        <f t="shared" si="27"/>
        <v/>
      </c>
      <c r="AM118" s="59" t="str">
        <f t="shared" si="28"/>
        <v/>
      </c>
      <c r="AN118" s="59" t="str">
        <f t="shared" si="29"/>
        <v/>
      </c>
      <c r="AO118" s="60"/>
    </row>
    <row r="119" spans="3:41" x14ac:dyDescent="0.25">
      <c r="C119" s="82"/>
      <c r="D119" s="45"/>
      <c r="E119" s="83" t="str">
        <f t="shared" si="34"/>
        <v/>
      </c>
      <c r="F119" s="45"/>
      <c r="G119" s="45"/>
      <c r="H119" s="45"/>
      <c r="I119" s="46" t="str">
        <f t="shared" si="30"/>
        <v/>
      </c>
      <c r="J119" s="46" t="str">
        <f t="shared" si="31"/>
        <v/>
      </c>
      <c r="K119" s="47" t="str">
        <f t="shared" si="19"/>
        <v/>
      </c>
      <c r="L119" s="47" t="str">
        <f t="shared" si="20"/>
        <v/>
      </c>
      <c r="M119" s="48">
        <f t="shared" si="32"/>
        <v>0</v>
      </c>
      <c r="N119" s="46" t="str">
        <f t="shared" si="21"/>
        <v/>
      </c>
      <c r="O119" s="47" t="str">
        <f t="shared" si="22"/>
        <v/>
      </c>
      <c r="P119" s="47" t="str">
        <f t="shared" si="23"/>
        <v/>
      </c>
      <c r="Q119" s="48">
        <f t="shared" si="33"/>
        <v>0</v>
      </c>
      <c r="R119" s="2"/>
      <c r="AH119" s="57" t="str">
        <f>IF(G119&gt;1,IF($E$10&gt;0,100-(#REF!/(1+(AL119/#REF!)^#REF!)^#REF!+#REF!/(AL119-1))*100,100-(AL119*D$5+D$6)*100),"")</f>
        <v/>
      </c>
      <c r="AI119" s="21" t="str">
        <f t="shared" si="24"/>
        <v/>
      </c>
      <c r="AJ119" s="21" t="str">
        <f t="shared" si="25"/>
        <v/>
      </c>
      <c r="AK119" s="48">
        <f t="shared" si="26"/>
        <v>0</v>
      </c>
      <c r="AL119" s="58" t="str">
        <f t="shared" si="27"/>
        <v/>
      </c>
      <c r="AM119" s="59" t="str">
        <f t="shared" si="28"/>
        <v/>
      </c>
      <c r="AN119" s="59" t="str">
        <f t="shared" si="29"/>
        <v/>
      </c>
      <c r="AO119" s="60"/>
    </row>
    <row r="120" spans="3:41" x14ac:dyDescent="0.25">
      <c r="C120" s="82"/>
      <c r="D120" s="45"/>
      <c r="E120" s="83" t="str">
        <f t="shared" si="34"/>
        <v/>
      </c>
      <c r="F120" s="45"/>
      <c r="G120" s="45"/>
      <c r="H120" s="45"/>
      <c r="I120" s="46" t="str">
        <f t="shared" si="30"/>
        <v/>
      </c>
      <c r="J120" s="46" t="str">
        <f t="shared" si="31"/>
        <v/>
      </c>
      <c r="K120" s="47" t="str">
        <f t="shared" si="19"/>
        <v/>
      </c>
      <c r="L120" s="47" t="str">
        <f t="shared" si="20"/>
        <v/>
      </c>
      <c r="M120" s="48">
        <f t="shared" si="32"/>
        <v>0</v>
      </c>
      <c r="N120" s="46" t="str">
        <f t="shared" si="21"/>
        <v/>
      </c>
      <c r="O120" s="47" t="str">
        <f t="shared" si="22"/>
        <v/>
      </c>
      <c r="P120" s="47" t="str">
        <f t="shared" si="23"/>
        <v/>
      </c>
      <c r="Q120" s="48">
        <f t="shared" si="33"/>
        <v>0</v>
      </c>
      <c r="R120" s="2"/>
      <c r="AH120" s="57" t="str">
        <f>IF(G120&gt;1,IF($E$10&gt;0,100-(#REF!/(1+(AL120/#REF!)^#REF!)^#REF!+#REF!/(AL120-1))*100,100-(AL120*D$5+D$6)*100),"")</f>
        <v/>
      </c>
      <c r="AI120" s="21" t="str">
        <f t="shared" si="24"/>
        <v/>
      </c>
      <c r="AJ120" s="21" t="str">
        <f t="shared" si="25"/>
        <v/>
      </c>
      <c r="AK120" s="48">
        <f t="shared" si="26"/>
        <v>0</v>
      </c>
      <c r="AL120" s="58" t="str">
        <f t="shared" si="27"/>
        <v/>
      </c>
      <c r="AM120" s="59" t="str">
        <f t="shared" si="28"/>
        <v/>
      </c>
      <c r="AN120" s="59" t="str">
        <f t="shared" si="29"/>
        <v/>
      </c>
      <c r="AO120" s="60"/>
    </row>
    <row r="121" spans="3:41" x14ac:dyDescent="0.25">
      <c r="C121" s="82"/>
      <c r="D121" s="45"/>
      <c r="E121" s="83" t="str">
        <f t="shared" si="34"/>
        <v/>
      </c>
      <c r="F121" s="45"/>
      <c r="G121" s="45"/>
      <c r="H121" s="45"/>
      <c r="I121" s="46" t="str">
        <f t="shared" si="30"/>
        <v/>
      </c>
      <c r="J121" s="46" t="str">
        <f t="shared" si="31"/>
        <v/>
      </c>
      <c r="K121" s="47" t="str">
        <f t="shared" si="19"/>
        <v/>
      </c>
      <c r="L121" s="47" t="str">
        <f t="shared" si="20"/>
        <v/>
      </c>
      <c r="M121" s="48">
        <f t="shared" si="32"/>
        <v>0</v>
      </c>
      <c r="N121" s="46" t="str">
        <f t="shared" si="21"/>
        <v/>
      </c>
      <c r="O121" s="47" t="str">
        <f t="shared" si="22"/>
        <v/>
      </c>
      <c r="P121" s="47" t="str">
        <f t="shared" si="23"/>
        <v/>
      </c>
      <c r="Q121" s="48">
        <f t="shared" si="33"/>
        <v>0</v>
      </c>
      <c r="R121" s="2"/>
      <c r="AH121" s="57" t="str">
        <f>IF(G121&gt;1,IF($E$10&gt;0,100-(#REF!/(1+(AL121/#REF!)^#REF!)^#REF!+#REF!/(AL121-1))*100,100-(AL121*D$5+D$6)*100),"")</f>
        <v/>
      </c>
      <c r="AI121" s="21" t="str">
        <f t="shared" si="24"/>
        <v/>
      </c>
      <c r="AJ121" s="21" t="str">
        <f t="shared" si="25"/>
        <v/>
      </c>
      <c r="AK121" s="48">
        <f t="shared" si="26"/>
        <v>0</v>
      </c>
      <c r="AL121" s="58" t="str">
        <f t="shared" si="27"/>
        <v/>
      </c>
      <c r="AM121" s="59" t="str">
        <f t="shared" si="28"/>
        <v/>
      </c>
      <c r="AN121" s="59" t="str">
        <f t="shared" si="29"/>
        <v/>
      </c>
      <c r="AO121" s="60"/>
    </row>
    <row r="122" spans="3:41" x14ac:dyDescent="0.25">
      <c r="C122" s="82"/>
      <c r="D122" s="45"/>
      <c r="E122" s="83" t="str">
        <f t="shared" si="34"/>
        <v/>
      </c>
      <c r="F122" s="45"/>
      <c r="G122" s="45"/>
      <c r="H122" s="45"/>
      <c r="I122" s="46" t="str">
        <f t="shared" si="30"/>
        <v/>
      </c>
      <c r="J122" s="46" t="str">
        <f t="shared" si="31"/>
        <v/>
      </c>
      <c r="K122" s="47" t="str">
        <f t="shared" si="19"/>
        <v/>
      </c>
      <c r="L122" s="47" t="str">
        <f t="shared" si="20"/>
        <v/>
      </c>
      <c r="M122" s="48">
        <f t="shared" si="32"/>
        <v>0</v>
      </c>
      <c r="N122" s="46" t="str">
        <f t="shared" si="21"/>
        <v/>
      </c>
      <c r="O122" s="47" t="str">
        <f t="shared" si="22"/>
        <v/>
      </c>
      <c r="P122" s="47" t="str">
        <f t="shared" si="23"/>
        <v/>
      </c>
      <c r="Q122" s="48">
        <f t="shared" si="33"/>
        <v>0</v>
      </c>
      <c r="R122" s="2"/>
      <c r="AH122" s="57" t="str">
        <f>IF(G122&gt;1,IF($E$10&gt;0,100-(#REF!/(1+(AL122/#REF!)^#REF!)^#REF!+#REF!/(AL122-1))*100,100-(AL122*D$5+D$6)*100),"")</f>
        <v/>
      </c>
      <c r="AI122" s="21" t="str">
        <f t="shared" si="24"/>
        <v/>
      </c>
      <c r="AJ122" s="21" t="str">
        <f t="shared" si="25"/>
        <v/>
      </c>
      <c r="AK122" s="48">
        <f t="shared" si="26"/>
        <v>0</v>
      </c>
      <c r="AL122" s="58" t="str">
        <f t="shared" si="27"/>
        <v/>
      </c>
      <c r="AM122" s="59" t="str">
        <f t="shared" si="28"/>
        <v/>
      </c>
      <c r="AN122" s="59" t="str">
        <f t="shared" si="29"/>
        <v/>
      </c>
      <c r="AO122" s="60"/>
    </row>
    <row r="123" spans="3:41" x14ac:dyDescent="0.25">
      <c r="C123" s="82"/>
      <c r="D123" s="45"/>
      <c r="E123" s="83" t="str">
        <f t="shared" si="34"/>
        <v/>
      </c>
      <c r="F123" s="45"/>
      <c r="G123" s="45"/>
      <c r="H123" s="45"/>
      <c r="I123" s="46" t="str">
        <f t="shared" si="30"/>
        <v/>
      </c>
      <c r="J123" s="46" t="str">
        <f t="shared" si="31"/>
        <v/>
      </c>
      <c r="K123" s="47" t="str">
        <f t="shared" si="19"/>
        <v/>
      </c>
      <c r="L123" s="47" t="str">
        <f t="shared" si="20"/>
        <v/>
      </c>
      <c r="M123" s="48">
        <f t="shared" si="32"/>
        <v>0</v>
      </c>
      <c r="N123" s="46" t="str">
        <f t="shared" si="21"/>
        <v/>
      </c>
      <c r="O123" s="47" t="str">
        <f t="shared" si="22"/>
        <v/>
      </c>
      <c r="P123" s="47" t="str">
        <f t="shared" si="23"/>
        <v/>
      </c>
      <c r="Q123" s="48">
        <f t="shared" si="33"/>
        <v>0</v>
      </c>
      <c r="R123" s="2"/>
      <c r="AH123" s="57" t="str">
        <f>IF(G123&gt;1,IF($E$10&gt;0,100-(#REF!/(1+(AL123/#REF!)^#REF!)^#REF!+#REF!/(AL123-1))*100,100-(AL123*D$5+D$6)*100),"")</f>
        <v/>
      </c>
      <c r="AI123" s="21" t="str">
        <f t="shared" si="24"/>
        <v/>
      </c>
      <c r="AJ123" s="21" t="str">
        <f t="shared" si="25"/>
        <v/>
      </c>
      <c r="AK123" s="48">
        <f t="shared" si="26"/>
        <v>0</v>
      </c>
      <c r="AL123" s="58" t="str">
        <f t="shared" si="27"/>
        <v/>
      </c>
      <c r="AM123" s="59" t="str">
        <f t="shared" si="28"/>
        <v/>
      </c>
      <c r="AN123" s="59" t="str">
        <f t="shared" si="29"/>
        <v/>
      </c>
      <c r="AO123" s="60"/>
    </row>
    <row r="124" spans="3:41" x14ac:dyDescent="0.25">
      <c r="C124" s="82"/>
      <c r="D124" s="45"/>
      <c r="E124" s="83" t="str">
        <f t="shared" si="34"/>
        <v/>
      </c>
      <c r="F124" s="45"/>
      <c r="G124" s="45"/>
      <c r="H124" s="45"/>
      <c r="I124" s="46" t="str">
        <f t="shared" si="30"/>
        <v/>
      </c>
      <c r="J124" s="46" t="str">
        <f t="shared" si="31"/>
        <v/>
      </c>
      <c r="K124" s="47" t="str">
        <f t="shared" si="19"/>
        <v/>
      </c>
      <c r="L124" s="47" t="str">
        <f t="shared" si="20"/>
        <v/>
      </c>
      <c r="M124" s="48">
        <f t="shared" si="32"/>
        <v>0</v>
      </c>
      <c r="N124" s="46" t="str">
        <f t="shared" si="21"/>
        <v/>
      </c>
      <c r="O124" s="47" t="str">
        <f t="shared" si="22"/>
        <v/>
      </c>
      <c r="P124" s="47" t="str">
        <f t="shared" si="23"/>
        <v/>
      </c>
      <c r="Q124" s="48">
        <f t="shared" si="33"/>
        <v>0</v>
      </c>
      <c r="R124" s="2"/>
      <c r="AH124" s="57" t="str">
        <f>IF(G124&gt;1,IF($E$10&gt;0,100-(#REF!/(1+(AL124/#REF!)^#REF!)^#REF!+#REF!/(AL124-1))*100,100-(AL124*D$5+D$6)*100),"")</f>
        <v/>
      </c>
      <c r="AI124" s="21" t="str">
        <f t="shared" si="24"/>
        <v/>
      </c>
      <c r="AJ124" s="21" t="str">
        <f t="shared" si="25"/>
        <v/>
      </c>
      <c r="AK124" s="48">
        <f t="shared" si="26"/>
        <v>0</v>
      </c>
      <c r="AL124" s="58" t="str">
        <f t="shared" si="27"/>
        <v/>
      </c>
      <c r="AM124" s="59" t="str">
        <f t="shared" si="28"/>
        <v/>
      </c>
      <c r="AN124" s="59" t="str">
        <f t="shared" si="29"/>
        <v/>
      </c>
      <c r="AO124" s="60"/>
    </row>
    <row r="125" spans="3:41" x14ac:dyDescent="0.25">
      <c r="C125" s="82"/>
      <c r="D125" s="45"/>
      <c r="E125" s="83" t="str">
        <f t="shared" si="34"/>
        <v/>
      </c>
      <c r="F125" s="45"/>
      <c r="G125" s="45"/>
      <c r="H125" s="45"/>
      <c r="I125" s="46" t="str">
        <f t="shared" si="30"/>
        <v/>
      </c>
      <c r="J125" s="46" t="str">
        <f t="shared" si="31"/>
        <v/>
      </c>
      <c r="K125" s="47" t="str">
        <f t="shared" si="19"/>
        <v/>
      </c>
      <c r="L125" s="47" t="str">
        <f t="shared" si="20"/>
        <v/>
      </c>
      <c r="M125" s="48">
        <f t="shared" si="32"/>
        <v>0</v>
      </c>
      <c r="N125" s="46" t="str">
        <f t="shared" si="21"/>
        <v/>
      </c>
      <c r="O125" s="47" t="str">
        <f t="shared" si="22"/>
        <v/>
      </c>
      <c r="P125" s="47" t="str">
        <f t="shared" si="23"/>
        <v/>
      </c>
      <c r="Q125" s="48">
        <f t="shared" si="33"/>
        <v>0</v>
      </c>
      <c r="R125" s="2"/>
      <c r="AH125" s="57" t="str">
        <f>IF(G125&gt;1,IF($E$10&gt;0,100-(#REF!/(1+(AL125/#REF!)^#REF!)^#REF!+#REF!/(AL125-1))*100,100-(AL125*D$5+D$6)*100),"")</f>
        <v/>
      </c>
      <c r="AI125" s="21" t="str">
        <f t="shared" si="24"/>
        <v/>
      </c>
      <c r="AJ125" s="21" t="str">
        <f t="shared" si="25"/>
        <v/>
      </c>
      <c r="AK125" s="48">
        <f t="shared" si="26"/>
        <v>0</v>
      </c>
      <c r="AL125" s="58" t="str">
        <f t="shared" si="27"/>
        <v/>
      </c>
      <c r="AM125" s="59" t="str">
        <f t="shared" si="28"/>
        <v/>
      </c>
      <c r="AN125" s="59" t="str">
        <f t="shared" si="29"/>
        <v/>
      </c>
      <c r="AO125" s="60"/>
    </row>
    <row r="126" spans="3:41" x14ac:dyDescent="0.25">
      <c r="C126" s="82"/>
      <c r="D126" s="45"/>
      <c r="E126" s="83" t="str">
        <f t="shared" si="34"/>
        <v/>
      </c>
      <c r="F126" s="45"/>
      <c r="G126" s="45"/>
      <c r="H126" s="45"/>
      <c r="I126" s="46" t="str">
        <f t="shared" si="30"/>
        <v/>
      </c>
      <c r="J126" s="46" t="str">
        <f t="shared" si="31"/>
        <v/>
      </c>
      <c r="K126" s="47" t="str">
        <f t="shared" si="19"/>
        <v/>
      </c>
      <c r="L126" s="47" t="str">
        <f t="shared" si="20"/>
        <v/>
      </c>
      <c r="M126" s="48">
        <f t="shared" si="32"/>
        <v>0</v>
      </c>
      <c r="N126" s="46" t="str">
        <f t="shared" si="21"/>
        <v/>
      </c>
      <c r="O126" s="47" t="str">
        <f t="shared" si="22"/>
        <v/>
      </c>
      <c r="P126" s="47" t="str">
        <f t="shared" si="23"/>
        <v/>
      </c>
      <c r="Q126" s="48">
        <f t="shared" si="33"/>
        <v>0</v>
      </c>
      <c r="R126" s="2"/>
      <c r="AH126" s="57" t="str">
        <f>IF(G126&gt;1,IF($E$10&gt;0,100-(#REF!/(1+(AL126/#REF!)^#REF!)^#REF!+#REF!/(AL126-1))*100,100-(AL126*D$5+D$6)*100),"")</f>
        <v/>
      </c>
      <c r="AI126" s="21" t="str">
        <f t="shared" si="24"/>
        <v/>
      </c>
      <c r="AJ126" s="21" t="str">
        <f t="shared" si="25"/>
        <v/>
      </c>
      <c r="AK126" s="48">
        <f t="shared" si="26"/>
        <v>0</v>
      </c>
      <c r="AL126" s="58" t="str">
        <f t="shared" si="27"/>
        <v/>
      </c>
      <c r="AM126" s="59" t="str">
        <f t="shared" si="28"/>
        <v/>
      </c>
      <c r="AN126" s="59" t="str">
        <f t="shared" si="29"/>
        <v/>
      </c>
      <c r="AO126" s="60"/>
    </row>
    <row r="127" spans="3:41" x14ac:dyDescent="0.25">
      <c r="C127" s="82"/>
      <c r="D127" s="45"/>
      <c r="E127" s="83" t="str">
        <f t="shared" si="34"/>
        <v/>
      </c>
      <c r="F127" s="45"/>
      <c r="G127" s="45"/>
      <c r="H127" s="45"/>
      <c r="I127" s="46" t="str">
        <f t="shared" si="30"/>
        <v/>
      </c>
      <c r="J127" s="46" t="str">
        <f t="shared" si="31"/>
        <v/>
      </c>
      <c r="K127" s="47" t="str">
        <f t="shared" si="19"/>
        <v/>
      </c>
      <c r="L127" s="47" t="str">
        <f t="shared" si="20"/>
        <v/>
      </c>
      <c r="M127" s="48">
        <f t="shared" si="32"/>
        <v>0</v>
      </c>
      <c r="N127" s="46" t="str">
        <f t="shared" si="21"/>
        <v/>
      </c>
      <c r="O127" s="47" t="str">
        <f t="shared" si="22"/>
        <v/>
      </c>
      <c r="P127" s="47" t="str">
        <f t="shared" si="23"/>
        <v/>
      </c>
      <c r="Q127" s="48">
        <f t="shared" si="33"/>
        <v>0</v>
      </c>
      <c r="R127" s="2"/>
      <c r="AH127" s="57" t="str">
        <f>IF(G127&gt;1,IF($E$10&gt;0,100-(#REF!/(1+(AL127/#REF!)^#REF!)^#REF!+#REF!/(AL127-1))*100,100-(AL127*D$5+D$6)*100),"")</f>
        <v/>
      </c>
      <c r="AI127" s="21" t="str">
        <f t="shared" si="24"/>
        <v/>
      </c>
      <c r="AJ127" s="21" t="str">
        <f t="shared" si="25"/>
        <v/>
      </c>
      <c r="AK127" s="48">
        <f t="shared" si="26"/>
        <v>0</v>
      </c>
      <c r="AL127" s="58" t="str">
        <f t="shared" si="27"/>
        <v/>
      </c>
      <c r="AM127" s="59" t="str">
        <f t="shared" si="28"/>
        <v/>
      </c>
      <c r="AN127" s="59" t="str">
        <f t="shared" si="29"/>
        <v/>
      </c>
      <c r="AO127" s="60"/>
    </row>
    <row r="128" spans="3:41" x14ac:dyDescent="0.25">
      <c r="C128" s="82"/>
      <c r="D128" s="45"/>
      <c r="E128" s="83" t="str">
        <f t="shared" si="34"/>
        <v/>
      </c>
      <c r="F128" s="45"/>
      <c r="G128" s="45"/>
      <c r="H128" s="45"/>
      <c r="I128" s="46" t="str">
        <f t="shared" si="30"/>
        <v/>
      </c>
      <c r="J128" s="46" t="str">
        <f t="shared" si="31"/>
        <v/>
      </c>
      <c r="K128" s="47" t="str">
        <f t="shared" si="19"/>
        <v/>
      </c>
      <c r="L128" s="47" t="str">
        <f t="shared" si="20"/>
        <v/>
      </c>
      <c r="M128" s="48">
        <f t="shared" si="32"/>
        <v>0</v>
      </c>
      <c r="N128" s="46" t="str">
        <f t="shared" si="21"/>
        <v/>
      </c>
      <c r="O128" s="47" t="str">
        <f t="shared" si="22"/>
        <v/>
      </c>
      <c r="P128" s="47" t="str">
        <f t="shared" si="23"/>
        <v/>
      </c>
      <c r="Q128" s="48">
        <f t="shared" si="33"/>
        <v>0</v>
      </c>
      <c r="R128" s="2"/>
      <c r="AH128" s="57" t="str">
        <f>IF(G128&gt;1,IF($E$10&gt;0,100-(#REF!/(1+(AL128/#REF!)^#REF!)^#REF!+#REF!/(AL128-1))*100,100-(AL128*D$5+D$6)*100),"")</f>
        <v/>
      </c>
      <c r="AI128" s="21" t="str">
        <f t="shared" si="24"/>
        <v/>
      </c>
      <c r="AJ128" s="21" t="str">
        <f t="shared" si="25"/>
        <v/>
      </c>
      <c r="AK128" s="48">
        <f t="shared" si="26"/>
        <v>0</v>
      </c>
      <c r="AL128" s="58" t="str">
        <f t="shared" si="27"/>
        <v/>
      </c>
      <c r="AM128" s="59" t="str">
        <f t="shared" si="28"/>
        <v/>
      </c>
      <c r="AN128" s="59" t="str">
        <f t="shared" si="29"/>
        <v/>
      </c>
      <c r="AO128" s="60"/>
    </row>
    <row r="129" spans="3:41" x14ac:dyDescent="0.25">
      <c r="C129" s="82"/>
      <c r="D129" s="45"/>
      <c r="E129" s="83" t="str">
        <f t="shared" si="34"/>
        <v/>
      </c>
      <c r="F129" s="45"/>
      <c r="G129" s="45"/>
      <c r="H129" s="45"/>
      <c r="I129" s="46" t="str">
        <f t="shared" si="30"/>
        <v/>
      </c>
      <c r="J129" s="46" t="str">
        <f t="shared" si="31"/>
        <v/>
      </c>
      <c r="K129" s="47" t="str">
        <f t="shared" si="19"/>
        <v/>
      </c>
      <c r="L129" s="47" t="str">
        <f t="shared" si="20"/>
        <v/>
      </c>
      <c r="M129" s="48">
        <f t="shared" si="32"/>
        <v>0</v>
      </c>
      <c r="N129" s="46" t="str">
        <f t="shared" si="21"/>
        <v/>
      </c>
      <c r="O129" s="47" t="str">
        <f t="shared" si="22"/>
        <v/>
      </c>
      <c r="P129" s="47" t="str">
        <f t="shared" si="23"/>
        <v/>
      </c>
      <c r="Q129" s="48">
        <f t="shared" si="33"/>
        <v>0</v>
      </c>
      <c r="R129" s="2"/>
      <c r="AH129" s="57" t="str">
        <f>IF(G129&gt;1,IF($E$10&gt;0,100-(#REF!/(1+(AL129/#REF!)^#REF!)^#REF!+#REF!/(AL129-1))*100,100-(AL129*D$5+D$6)*100),"")</f>
        <v/>
      </c>
      <c r="AI129" s="21" t="str">
        <f t="shared" si="24"/>
        <v/>
      </c>
      <c r="AJ129" s="21" t="str">
        <f t="shared" si="25"/>
        <v/>
      </c>
      <c r="AK129" s="48">
        <f t="shared" si="26"/>
        <v>0</v>
      </c>
      <c r="AL129" s="58" t="str">
        <f t="shared" si="27"/>
        <v/>
      </c>
      <c r="AM129" s="59" t="str">
        <f t="shared" si="28"/>
        <v/>
      </c>
      <c r="AN129" s="59" t="str">
        <f t="shared" si="29"/>
        <v/>
      </c>
      <c r="AO129" s="60"/>
    </row>
    <row r="130" spans="3:41" x14ac:dyDescent="0.25">
      <c r="C130" s="82"/>
      <c r="D130" s="45"/>
      <c r="E130" s="83" t="str">
        <f t="shared" si="34"/>
        <v/>
      </c>
      <c r="F130" s="45"/>
      <c r="G130" s="45"/>
      <c r="H130" s="45"/>
      <c r="I130" s="46" t="str">
        <f t="shared" si="30"/>
        <v/>
      </c>
      <c r="J130" s="46" t="str">
        <f t="shared" si="31"/>
        <v/>
      </c>
      <c r="K130" s="47" t="str">
        <f t="shared" si="19"/>
        <v/>
      </c>
      <c r="L130" s="47" t="str">
        <f t="shared" si="20"/>
        <v/>
      </c>
      <c r="M130" s="48">
        <f t="shared" si="32"/>
        <v>0</v>
      </c>
      <c r="N130" s="46" t="str">
        <f t="shared" si="21"/>
        <v/>
      </c>
      <c r="O130" s="47" t="str">
        <f t="shared" si="22"/>
        <v/>
      </c>
      <c r="P130" s="47" t="str">
        <f t="shared" si="23"/>
        <v/>
      </c>
      <c r="Q130" s="48">
        <f t="shared" si="33"/>
        <v>0</v>
      </c>
      <c r="R130" s="2"/>
      <c r="AH130" s="57" t="str">
        <f>IF(G130&gt;1,IF($E$10&gt;0,100-(#REF!/(1+(AL130/#REF!)^#REF!)^#REF!+#REF!/(AL130-1))*100,100-(AL130*D$5+D$6)*100),"")</f>
        <v/>
      </c>
      <c r="AI130" s="21" t="str">
        <f t="shared" si="24"/>
        <v/>
      </c>
      <c r="AJ130" s="21" t="str">
        <f t="shared" si="25"/>
        <v/>
      </c>
      <c r="AK130" s="48">
        <f t="shared" si="26"/>
        <v>0</v>
      </c>
      <c r="AL130" s="58" t="str">
        <f t="shared" si="27"/>
        <v/>
      </c>
      <c r="AM130" s="59" t="str">
        <f t="shared" si="28"/>
        <v/>
      </c>
      <c r="AN130" s="59" t="str">
        <f t="shared" si="29"/>
        <v/>
      </c>
      <c r="AO130" s="60"/>
    </row>
    <row r="131" spans="3:41" x14ac:dyDescent="0.25">
      <c r="C131" s="82"/>
      <c r="D131" s="45"/>
      <c r="E131" s="83" t="str">
        <f t="shared" si="34"/>
        <v/>
      </c>
      <c r="F131" s="45"/>
      <c r="G131" s="45"/>
      <c r="H131" s="45"/>
      <c r="I131" s="46" t="str">
        <f t="shared" si="30"/>
        <v/>
      </c>
      <c r="J131" s="46" t="str">
        <f t="shared" si="31"/>
        <v/>
      </c>
      <c r="K131" s="47" t="str">
        <f t="shared" si="19"/>
        <v/>
      </c>
      <c r="L131" s="47" t="str">
        <f t="shared" si="20"/>
        <v/>
      </c>
      <c r="M131" s="48">
        <f t="shared" si="32"/>
        <v>0</v>
      </c>
      <c r="N131" s="46" t="str">
        <f t="shared" si="21"/>
        <v/>
      </c>
      <c r="O131" s="47" t="str">
        <f t="shared" si="22"/>
        <v/>
      </c>
      <c r="P131" s="47" t="str">
        <f t="shared" si="23"/>
        <v/>
      </c>
      <c r="Q131" s="48">
        <f t="shared" si="33"/>
        <v>0</v>
      </c>
      <c r="R131" s="2"/>
      <c r="AH131" s="57" t="str">
        <f>IF(G131&gt;1,IF($E$10&gt;0,100-(#REF!/(1+(AL131/#REF!)^#REF!)^#REF!+#REF!/(AL131-1))*100,100-(AL131*D$5+D$6)*100),"")</f>
        <v/>
      </c>
      <c r="AI131" s="21" t="str">
        <f t="shared" si="24"/>
        <v/>
      </c>
      <c r="AJ131" s="21" t="str">
        <f t="shared" si="25"/>
        <v/>
      </c>
      <c r="AK131" s="48">
        <f t="shared" si="26"/>
        <v>0</v>
      </c>
      <c r="AL131" s="58" t="str">
        <f t="shared" si="27"/>
        <v/>
      </c>
      <c r="AM131" s="59" t="str">
        <f t="shared" si="28"/>
        <v/>
      </c>
      <c r="AN131" s="59" t="str">
        <f t="shared" si="29"/>
        <v/>
      </c>
      <c r="AO131" s="60"/>
    </row>
    <row r="132" spans="3:41" x14ac:dyDescent="0.25">
      <c r="C132" s="82"/>
      <c r="D132" s="45"/>
      <c r="E132" s="83" t="str">
        <f t="shared" si="34"/>
        <v/>
      </c>
      <c r="F132" s="45"/>
      <c r="G132" s="45"/>
      <c r="H132" s="45"/>
      <c r="I132" s="46" t="str">
        <f t="shared" si="30"/>
        <v/>
      </c>
      <c r="J132" s="46" t="str">
        <f t="shared" si="31"/>
        <v/>
      </c>
      <c r="K132" s="47" t="str">
        <f t="shared" si="19"/>
        <v/>
      </c>
      <c r="L132" s="47" t="str">
        <f t="shared" si="20"/>
        <v/>
      </c>
      <c r="M132" s="48">
        <f t="shared" si="32"/>
        <v>0</v>
      </c>
      <c r="N132" s="46" t="str">
        <f t="shared" si="21"/>
        <v/>
      </c>
      <c r="O132" s="47" t="str">
        <f t="shared" si="22"/>
        <v/>
      </c>
      <c r="P132" s="47" t="str">
        <f t="shared" si="23"/>
        <v/>
      </c>
      <c r="Q132" s="48">
        <f t="shared" si="33"/>
        <v>0</v>
      </c>
      <c r="R132" s="2"/>
      <c r="AH132" s="57" t="str">
        <f>IF(G132&gt;1,IF($E$10&gt;0,100-(#REF!/(1+(AL132/#REF!)^#REF!)^#REF!+#REF!/(AL132-1))*100,100-(AL132*D$5+D$6)*100),"")</f>
        <v/>
      </c>
      <c r="AI132" s="21" t="str">
        <f t="shared" si="24"/>
        <v/>
      </c>
      <c r="AJ132" s="21" t="str">
        <f t="shared" si="25"/>
        <v/>
      </c>
      <c r="AK132" s="48">
        <f t="shared" si="26"/>
        <v>0</v>
      </c>
      <c r="AL132" s="58" t="str">
        <f t="shared" si="27"/>
        <v/>
      </c>
      <c r="AM132" s="59" t="str">
        <f t="shared" si="28"/>
        <v/>
      </c>
      <c r="AN132" s="59" t="str">
        <f t="shared" si="29"/>
        <v/>
      </c>
      <c r="AO132" s="60"/>
    </row>
    <row r="133" spans="3:41" x14ac:dyDescent="0.25">
      <c r="C133" s="82"/>
      <c r="D133" s="45"/>
      <c r="E133" s="83" t="str">
        <f t="shared" si="34"/>
        <v/>
      </c>
      <c r="F133" s="45"/>
      <c r="G133" s="45"/>
      <c r="H133" s="45"/>
      <c r="I133" s="46" t="str">
        <f t="shared" si="30"/>
        <v/>
      </c>
      <c r="J133" s="46" t="str">
        <f t="shared" si="31"/>
        <v/>
      </c>
      <c r="K133" s="47" t="str">
        <f t="shared" si="19"/>
        <v/>
      </c>
      <c r="L133" s="47" t="str">
        <f t="shared" si="20"/>
        <v/>
      </c>
      <c r="M133" s="48">
        <f t="shared" si="32"/>
        <v>0</v>
      </c>
      <c r="N133" s="46" t="str">
        <f t="shared" si="21"/>
        <v/>
      </c>
      <c r="O133" s="47" t="str">
        <f t="shared" si="22"/>
        <v/>
      </c>
      <c r="P133" s="47" t="str">
        <f t="shared" si="23"/>
        <v/>
      </c>
      <c r="Q133" s="48">
        <f t="shared" si="33"/>
        <v>0</v>
      </c>
      <c r="R133" s="2"/>
      <c r="AH133" s="57" t="str">
        <f>IF(G133&gt;1,IF($E$10&gt;0,100-(#REF!/(1+(AL133/#REF!)^#REF!)^#REF!+#REF!/(AL133-1))*100,100-(AL133*D$5+D$6)*100),"")</f>
        <v/>
      </c>
      <c r="AI133" s="21" t="str">
        <f t="shared" si="24"/>
        <v/>
      </c>
      <c r="AJ133" s="21" t="str">
        <f t="shared" si="25"/>
        <v/>
      </c>
      <c r="AK133" s="48">
        <f t="shared" si="26"/>
        <v>0</v>
      </c>
      <c r="AL133" s="58" t="str">
        <f t="shared" si="27"/>
        <v/>
      </c>
      <c r="AM133" s="59" t="str">
        <f t="shared" si="28"/>
        <v/>
      </c>
      <c r="AN133" s="59" t="str">
        <f t="shared" si="29"/>
        <v/>
      </c>
      <c r="AO133" s="60"/>
    </row>
    <row r="134" spans="3:41" x14ac:dyDescent="0.25">
      <c r="C134" s="82"/>
      <c r="D134" s="45"/>
      <c r="E134" s="83" t="str">
        <f t="shared" si="34"/>
        <v/>
      </c>
      <c r="F134" s="45"/>
      <c r="G134" s="45"/>
      <c r="H134" s="45"/>
      <c r="I134" s="46" t="str">
        <f t="shared" si="30"/>
        <v/>
      </c>
      <c r="J134" s="46" t="str">
        <f t="shared" si="31"/>
        <v/>
      </c>
      <c r="K134" s="47" t="str">
        <f t="shared" si="19"/>
        <v/>
      </c>
      <c r="L134" s="47" t="str">
        <f t="shared" si="20"/>
        <v/>
      </c>
      <c r="M134" s="48">
        <f t="shared" si="32"/>
        <v>0</v>
      </c>
      <c r="N134" s="46" t="str">
        <f t="shared" si="21"/>
        <v/>
      </c>
      <c r="O134" s="47" t="str">
        <f t="shared" si="22"/>
        <v/>
      </c>
      <c r="P134" s="47" t="str">
        <f t="shared" si="23"/>
        <v/>
      </c>
      <c r="Q134" s="48">
        <f t="shared" si="33"/>
        <v>0</v>
      </c>
      <c r="R134" s="2"/>
      <c r="AH134" s="57" t="str">
        <f>IF(G134&gt;1,IF($E$10&gt;0,100-(#REF!/(1+(AL134/#REF!)^#REF!)^#REF!+#REF!/(AL134-1))*100,100-(AL134*D$5+D$6)*100),"")</f>
        <v/>
      </c>
      <c r="AI134" s="21" t="str">
        <f t="shared" si="24"/>
        <v/>
      </c>
      <c r="AJ134" s="21" t="str">
        <f t="shared" si="25"/>
        <v/>
      </c>
      <c r="AK134" s="48">
        <f t="shared" si="26"/>
        <v>0</v>
      </c>
      <c r="AL134" s="58" t="str">
        <f t="shared" si="27"/>
        <v/>
      </c>
      <c r="AM134" s="59" t="str">
        <f t="shared" si="28"/>
        <v/>
      </c>
      <c r="AN134" s="59" t="str">
        <f t="shared" si="29"/>
        <v/>
      </c>
      <c r="AO134" s="60"/>
    </row>
    <row r="135" spans="3:41" x14ac:dyDescent="0.25">
      <c r="C135" s="82"/>
      <c r="D135" s="45"/>
      <c r="E135" s="83" t="str">
        <f t="shared" si="34"/>
        <v/>
      </c>
      <c r="F135" s="45"/>
      <c r="G135" s="45"/>
      <c r="H135" s="45"/>
      <c r="I135" s="46" t="str">
        <f t="shared" si="30"/>
        <v/>
      </c>
      <c r="J135" s="46" t="str">
        <f t="shared" si="31"/>
        <v/>
      </c>
      <c r="K135" s="47" t="str">
        <f t="shared" ref="K135:K198" si="35">IF(G135&gt;1,I135-J135,"")</f>
        <v/>
      </c>
      <c r="L135" s="47" t="str">
        <f t="shared" ref="L135:L198" si="36">IF(G135&gt;1,ABS(K135),"")</f>
        <v/>
      </c>
      <c r="M135" s="48">
        <f t="shared" si="32"/>
        <v>0</v>
      </c>
      <c r="N135" s="46" t="str">
        <f t="shared" ref="N135:N198" si="37">IF(G135&gt;1,J135+$K$5,"")</f>
        <v/>
      </c>
      <c r="O135" s="47" t="str">
        <f t="shared" ref="O135:O198" si="38">IF(G135&gt;1,I135-N135,"")</f>
        <v/>
      </c>
      <c r="P135" s="47" t="str">
        <f t="shared" ref="P135:P198" si="39">IF(G135&gt;1,ABS(O135),"")</f>
        <v/>
      </c>
      <c r="Q135" s="48">
        <f t="shared" si="33"/>
        <v>0</v>
      </c>
      <c r="R135" s="2"/>
      <c r="AH135" s="57" t="str">
        <f>IF(G135&gt;1,IF($E$10&gt;0,100-(#REF!/(1+(AL135/#REF!)^#REF!)^#REF!+#REF!/(AL135-1))*100,100-(AL135*D$5+D$6)*100),"")</f>
        <v/>
      </c>
      <c r="AI135" s="21" t="str">
        <f t="shared" ref="AI135:AI198" si="40">IF(G135&gt;1,I135-AH135,"")</f>
        <v/>
      </c>
      <c r="AJ135" s="21" t="str">
        <f t="shared" ref="AJ135:AJ198" si="41">IF(G135&gt;1,ABS(AI135),"")</f>
        <v/>
      </c>
      <c r="AK135" s="48">
        <f t="shared" ref="AK135:AK198" si="42">IF($G135&gt;1.2,IF(AJ135&gt;1.2,1,0),0)</f>
        <v>0</v>
      </c>
      <c r="AL135" s="58" t="str">
        <f t="shared" ref="AL135:AL198" si="43">IF(G135&gt;0,G135+AN135,"")</f>
        <v/>
      </c>
      <c r="AM135" s="59" t="str">
        <f t="shared" ref="AM135:AM198" si="44">IF(G135&gt;0,$AM$5,"")</f>
        <v/>
      </c>
      <c r="AN135" s="59" t="str">
        <f t="shared" ref="AN135:AN198" si="45">IF(G135&gt;0,$AN$5,"")</f>
        <v/>
      </c>
      <c r="AO135" s="60"/>
    </row>
    <row r="136" spans="3:41" x14ac:dyDescent="0.25">
      <c r="C136" s="82"/>
      <c r="D136" s="45"/>
      <c r="E136" s="83" t="str">
        <f t="shared" si="34"/>
        <v/>
      </c>
      <c r="F136" s="45"/>
      <c r="G136" s="45"/>
      <c r="H136" s="45"/>
      <c r="I136" s="46" t="str">
        <f t="shared" ref="I136:I199" si="46">IF(G136&gt;1,100-H136,"")</f>
        <v/>
      </c>
      <c r="J136" s="46" t="str">
        <f t="shared" ref="J136:J199" si="47">IF(G136&gt;1,100-(G136*D$5+D$6),"")</f>
        <v/>
      </c>
      <c r="K136" s="47" t="str">
        <f t="shared" si="35"/>
        <v/>
      </c>
      <c r="L136" s="47" t="str">
        <f t="shared" si="36"/>
        <v/>
      </c>
      <c r="M136" s="48">
        <f t="shared" ref="M136:M199" si="48">IF($G136&gt;1.2,IF(L136&gt;1.2,1,0),0)</f>
        <v>0</v>
      </c>
      <c r="N136" s="46" t="str">
        <f t="shared" si="37"/>
        <v/>
      </c>
      <c r="O136" s="47" t="str">
        <f t="shared" si="38"/>
        <v/>
      </c>
      <c r="P136" s="47" t="str">
        <f t="shared" si="39"/>
        <v/>
      </c>
      <c r="Q136" s="48">
        <f t="shared" ref="Q136:Q199" si="49">IF($G136&gt;1.2,IF(P136&gt;1.2,1,0),0)</f>
        <v>0</v>
      </c>
      <c r="R136" s="2"/>
      <c r="AH136" s="57" t="str">
        <f>IF(G136&gt;1,IF($E$10&gt;0,100-(#REF!/(1+(AL136/#REF!)^#REF!)^#REF!+#REF!/(AL136-1))*100,100-(AL136*D$5+D$6)*100),"")</f>
        <v/>
      </c>
      <c r="AI136" s="21" t="str">
        <f t="shared" si="40"/>
        <v/>
      </c>
      <c r="AJ136" s="21" t="str">
        <f t="shared" si="41"/>
        <v/>
      </c>
      <c r="AK136" s="48">
        <f t="shared" si="42"/>
        <v>0</v>
      </c>
      <c r="AL136" s="58" t="str">
        <f t="shared" si="43"/>
        <v/>
      </c>
      <c r="AM136" s="59" t="str">
        <f t="shared" si="44"/>
        <v/>
      </c>
      <c r="AN136" s="59" t="str">
        <f t="shared" si="45"/>
        <v/>
      </c>
      <c r="AO136" s="60"/>
    </row>
    <row r="137" spans="3:41" x14ac:dyDescent="0.25">
      <c r="C137" s="82"/>
      <c r="D137" s="45"/>
      <c r="E137" s="83" t="str">
        <f t="shared" si="34"/>
        <v/>
      </c>
      <c r="F137" s="45"/>
      <c r="G137" s="45"/>
      <c r="H137" s="45"/>
      <c r="I137" s="46" t="str">
        <f t="shared" si="46"/>
        <v/>
      </c>
      <c r="J137" s="46" t="str">
        <f t="shared" si="47"/>
        <v/>
      </c>
      <c r="K137" s="47" t="str">
        <f t="shared" si="35"/>
        <v/>
      </c>
      <c r="L137" s="47" t="str">
        <f t="shared" si="36"/>
        <v/>
      </c>
      <c r="M137" s="48">
        <f t="shared" si="48"/>
        <v>0</v>
      </c>
      <c r="N137" s="46" t="str">
        <f t="shared" si="37"/>
        <v/>
      </c>
      <c r="O137" s="47" t="str">
        <f t="shared" si="38"/>
        <v/>
      </c>
      <c r="P137" s="47" t="str">
        <f t="shared" si="39"/>
        <v/>
      </c>
      <c r="Q137" s="48">
        <f t="shared" si="49"/>
        <v>0</v>
      </c>
      <c r="R137" s="2"/>
      <c r="AH137" s="57" t="str">
        <f>IF(G137&gt;1,IF($E$10&gt;0,100-(#REF!/(1+(AL137/#REF!)^#REF!)^#REF!+#REF!/(AL137-1))*100,100-(AL137*D$5+D$6)*100),"")</f>
        <v/>
      </c>
      <c r="AI137" s="21" t="str">
        <f t="shared" si="40"/>
        <v/>
      </c>
      <c r="AJ137" s="21" t="str">
        <f t="shared" si="41"/>
        <v/>
      </c>
      <c r="AK137" s="48">
        <f t="shared" si="42"/>
        <v>0</v>
      </c>
      <c r="AL137" s="58" t="str">
        <f t="shared" si="43"/>
        <v/>
      </c>
      <c r="AM137" s="59" t="str">
        <f t="shared" si="44"/>
        <v/>
      </c>
      <c r="AN137" s="59" t="str">
        <f t="shared" si="45"/>
        <v/>
      </c>
      <c r="AO137" s="60"/>
    </row>
    <row r="138" spans="3:41" x14ac:dyDescent="0.25">
      <c r="C138" s="82"/>
      <c r="D138" s="45"/>
      <c r="E138" s="83" t="str">
        <f t="shared" si="34"/>
        <v/>
      </c>
      <c r="F138" s="45"/>
      <c r="G138" s="45"/>
      <c r="H138" s="45"/>
      <c r="I138" s="46" t="str">
        <f t="shared" si="46"/>
        <v/>
      </c>
      <c r="J138" s="46" t="str">
        <f t="shared" si="47"/>
        <v/>
      </c>
      <c r="K138" s="47" t="str">
        <f t="shared" si="35"/>
        <v/>
      </c>
      <c r="L138" s="47" t="str">
        <f t="shared" si="36"/>
        <v/>
      </c>
      <c r="M138" s="48">
        <f t="shared" si="48"/>
        <v>0</v>
      </c>
      <c r="N138" s="46" t="str">
        <f t="shared" si="37"/>
        <v/>
      </c>
      <c r="O138" s="47" t="str">
        <f t="shared" si="38"/>
        <v/>
      </c>
      <c r="P138" s="47" t="str">
        <f t="shared" si="39"/>
        <v/>
      </c>
      <c r="Q138" s="48">
        <f t="shared" si="49"/>
        <v>0</v>
      </c>
      <c r="R138" s="2"/>
      <c r="AH138" s="57" t="str">
        <f>IF(G138&gt;1,IF($E$10&gt;0,100-(#REF!/(1+(AL138/#REF!)^#REF!)^#REF!+#REF!/(AL138-1))*100,100-(AL138*D$5+D$6)*100),"")</f>
        <v/>
      </c>
      <c r="AI138" s="21" t="str">
        <f t="shared" si="40"/>
        <v/>
      </c>
      <c r="AJ138" s="21" t="str">
        <f t="shared" si="41"/>
        <v/>
      </c>
      <c r="AK138" s="48">
        <f t="shared" si="42"/>
        <v>0</v>
      </c>
      <c r="AL138" s="58" t="str">
        <f t="shared" si="43"/>
        <v/>
      </c>
      <c r="AM138" s="59" t="str">
        <f t="shared" si="44"/>
        <v/>
      </c>
      <c r="AN138" s="59" t="str">
        <f t="shared" si="45"/>
        <v/>
      </c>
      <c r="AO138" s="60"/>
    </row>
    <row r="139" spans="3:41" x14ac:dyDescent="0.25">
      <c r="C139" s="82"/>
      <c r="D139" s="45"/>
      <c r="E139" s="83" t="str">
        <f t="shared" si="34"/>
        <v/>
      </c>
      <c r="F139" s="45"/>
      <c r="G139" s="45"/>
      <c r="H139" s="45"/>
      <c r="I139" s="46" t="str">
        <f t="shared" si="46"/>
        <v/>
      </c>
      <c r="J139" s="46" t="str">
        <f t="shared" si="47"/>
        <v/>
      </c>
      <c r="K139" s="47" t="str">
        <f t="shared" si="35"/>
        <v/>
      </c>
      <c r="L139" s="47" t="str">
        <f t="shared" si="36"/>
        <v/>
      </c>
      <c r="M139" s="48">
        <f t="shared" si="48"/>
        <v>0</v>
      </c>
      <c r="N139" s="46" t="str">
        <f t="shared" si="37"/>
        <v/>
      </c>
      <c r="O139" s="47" t="str">
        <f t="shared" si="38"/>
        <v/>
      </c>
      <c r="P139" s="47" t="str">
        <f t="shared" si="39"/>
        <v/>
      </c>
      <c r="Q139" s="48">
        <f t="shared" si="49"/>
        <v>0</v>
      </c>
      <c r="R139" s="2"/>
      <c r="AH139" s="57" t="str">
        <f>IF(G139&gt;1,IF($E$10&gt;0,100-(#REF!/(1+(AL139/#REF!)^#REF!)^#REF!+#REF!/(AL139-1))*100,100-(AL139*D$5+D$6)*100),"")</f>
        <v/>
      </c>
      <c r="AI139" s="21" t="str">
        <f t="shared" si="40"/>
        <v/>
      </c>
      <c r="AJ139" s="21" t="str">
        <f t="shared" si="41"/>
        <v/>
      </c>
      <c r="AK139" s="48">
        <f t="shared" si="42"/>
        <v>0</v>
      </c>
      <c r="AL139" s="58" t="str">
        <f t="shared" si="43"/>
        <v/>
      </c>
      <c r="AM139" s="59" t="str">
        <f t="shared" si="44"/>
        <v/>
      </c>
      <c r="AN139" s="59" t="str">
        <f t="shared" si="45"/>
        <v/>
      </c>
      <c r="AO139" s="60"/>
    </row>
    <row r="140" spans="3:41" x14ac:dyDescent="0.25">
      <c r="C140" s="82"/>
      <c r="D140" s="45"/>
      <c r="E140" s="83" t="str">
        <f t="shared" si="34"/>
        <v/>
      </c>
      <c r="F140" s="45"/>
      <c r="G140" s="45"/>
      <c r="H140" s="45"/>
      <c r="I140" s="46" t="str">
        <f t="shared" si="46"/>
        <v/>
      </c>
      <c r="J140" s="46" t="str">
        <f t="shared" si="47"/>
        <v/>
      </c>
      <c r="K140" s="47" t="str">
        <f t="shared" si="35"/>
        <v/>
      </c>
      <c r="L140" s="47" t="str">
        <f t="shared" si="36"/>
        <v/>
      </c>
      <c r="M140" s="48">
        <f t="shared" si="48"/>
        <v>0</v>
      </c>
      <c r="N140" s="46" t="str">
        <f t="shared" si="37"/>
        <v/>
      </c>
      <c r="O140" s="47" t="str">
        <f t="shared" si="38"/>
        <v/>
      </c>
      <c r="P140" s="47" t="str">
        <f t="shared" si="39"/>
        <v/>
      </c>
      <c r="Q140" s="48">
        <f t="shared" si="49"/>
        <v>0</v>
      </c>
      <c r="R140" s="2"/>
      <c r="AH140" s="57" t="str">
        <f>IF(G140&gt;1,IF($E$10&gt;0,100-(#REF!/(1+(AL140/#REF!)^#REF!)^#REF!+#REF!/(AL140-1))*100,100-(AL140*D$5+D$6)*100),"")</f>
        <v/>
      </c>
      <c r="AI140" s="21" t="str">
        <f t="shared" si="40"/>
        <v/>
      </c>
      <c r="AJ140" s="21" t="str">
        <f t="shared" si="41"/>
        <v/>
      </c>
      <c r="AK140" s="48">
        <f t="shared" si="42"/>
        <v>0</v>
      </c>
      <c r="AL140" s="58" t="str">
        <f t="shared" si="43"/>
        <v/>
      </c>
      <c r="AM140" s="59" t="str">
        <f t="shared" si="44"/>
        <v/>
      </c>
      <c r="AN140" s="59" t="str">
        <f t="shared" si="45"/>
        <v/>
      </c>
      <c r="AO140" s="60"/>
    </row>
    <row r="141" spans="3:41" x14ac:dyDescent="0.25">
      <c r="C141" s="82"/>
      <c r="D141" s="45"/>
      <c r="E141" s="83" t="str">
        <f t="shared" si="34"/>
        <v/>
      </c>
      <c r="F141" s="45"/>
      <c r="G141" s="45"/>
      <c r="H141" s="45"/>
      <c r="I141" s="46" t="str">
        <f t="shared" si="46"/>
        <v/>
      </c>
      <c r="J141" s="46" t="str">
        <f t="shared" si="47"/>
        <v/>
      </c>
      <c r="K141" s="47" t="str">
        <f t="shared" si="35"/>
        <v/>
      </c>
      <c r="L141" s="47" t="str">
        <f t="shared" si="36"/>
        <v/>
      </c>
      <c r="M141" s="48">
        <f t="shared" si="48"/>
        <v>0</v>
      </c>
      <c r="N141" s="46" t="str">
        <f t="shared" si="37"/>
        <v/>
      </c>
      <c r="O141" s="47" t="str">
        <f t="shared" si="38"/>
        <v/>
      </c>
      <c r="P141" s="47" t="str">
        <f t="shared" si="39"/>
        <v/>
      </c>
      <c r="Q141" s="48">
        <f t="shared" si="49"/>
        <v>0</v>
      </c>
      <c r="R141" s="2"/>
      <c r="AH141" s="57" t="str">
        <f>IF(G141&gt;1,IF($E$10&gt;0,100-(#REF!/(1+(AL141/#REF!)^#REF!)^#REF!+#REF!/(AL141-1))*100,100-(AL141*D$5+D$6)*100),"")</f>
        <v/>
      </c>
      <c r="AI141" s="21" t="str">
        <f t="shared" si="40"/>
        <v/>
      </c>
      <c r="AJ141" s="21" t="str">
        <f t="shared" si="41"/>
        <v/>
      </c>
      <c r="AK141" s="48">
        <f t="shared" si="42"/>
        <v>0</v>
      </c>
      <c r="AL141" s="58" t="str">
        <f t="shared" si="43"/>
        <v/>
      </c>
      <c r="AM141" s="59" t="str">
        <f t="shared" si="44"/>
        <v/>
      </c>
      <c r="AN141" s="59" t="str">
        <f t="shared" si="45"/>
        <v/>
      </c>
      <c r="AO141" s="60"/>
    </row>
    <row r="142" spans="3:41" x14ac:dyDescent="0.25">
      <c r="C142" s="82"/>
      <c r="D142" s="45"/>
      <c r="E142" s="83" t="str">
        <f t="shared" si="34"/>
        <v/>
      </c>
      <c r="F142" s="45"/>
      <c r="G142" s="45"/>
      <c r="H142" s="45"/>
      <c r="I142" s="46" t="str">
        <f t="shared" si="46"/>
        <v/>
      </c>
      <c r="J142" s="46" t="str">
        <f t="shared" si="47"/>
        <v/>
      </c>
      <c r="K142" s="47" t="str">
        <f t="shared" si="35"/>
        <v/>
      </c>
      <c r="L142" s="47" t="str">
        <f t="shared" si="36"/>
        <v/>
      </c>
      <c r="M142" s="48">
        <f t="shared" si="48"/>
        <v>0</v>
      </c>
      <c r="N142" s="46" t="str">
        <f t="shared" si="37"/>
        <v/>
      </c>
      <c r="O142" s="47" t="str">
        <f t="shared" si="38"/>
        <v/>
      </c>
      <c r="P142" s="47" t="str">
        <f t="shared" si="39"/>
        <v/>
      </c>
      <c r="Q142" s="48">
        <f t="shared" si="49"/>
        <v>0</v>
      </c>
      <c r="R142" s="2"/>
      <c r="AH142" s="57" t="str">
        <f>IF(G142&gt;1,IF($E$10&gt;0,100-(#REF!/(1+(AL142/#REF!)^#REF!)^#REF!+#REF!/(AL142-1))*100,100-(AL142*D$5+D$6)*100),"")</f>
        <v/>
      </c>
      <c r="AI142" s="21" t="str">
        <f t="shared" si="40"/>
        <v/>
      </c>
      <c r="AJ142" s="21" t="str">
        <f t="shared" si="41"/>
        <v/>
      </c>
      <c r="AK142" s="48">
        <f t="shared" si="42"/>
        <v>0</v>
      </c>
      <c r="AL142" s="58" t="str">
        <f t="shared" si="43"/>
        <v/>
      </c>
      <c r="AM142" s="59" t="str">
        <f t="shared" si="44"/>
        <v/>
      </c>
      <c r="AN142" s="59" t="str">
        <f t="shared" si="45"/>
        <v/>
      </c>
      <c r="AO142" s="60"/>
    </row>
    <row r="143" spans="3:41" x14ac:dyDescent="0.25">
      <c r="C143" s="82"/>
      <c r="D143" s="45"/>
      <c r="E143" s="83" t="str">
        <f t="shared" si="34"/>
        <v/>
      </c>
      <c r="F143" s="45"/>
      <c r="G143" s="45"/>
      <c r="H143" s="45"/>
      <c r="I143" s="46" t="str">
        <f t="shared" si="46"/>
        <v/>
      </c>
      <c r="J143" s="46" t="str">
        <f t="shared" si="47"/>
        <v/>
      </c>
      <c r="K143" s="47" t="str">
        <f t="shared" si="35"/>
        <v/>
      </c>
      <c r="L143" s="47" t="str">
        <f t="shared" si="36"/>
        <v/>
      </c>
      <c r="M143" s="48">
        <f t="shared" si="48"/>
        <v>0</v>
      </c>
      <c r="N143" s="46" t="str">
        <f t="shared" si="37"/>
        <v/>
      </c>
      <c r="O143" s="47" t="str">
        <f t="shared" si="38"/>
        <v/>
      </c>
      <c r="P143" s="47" t="str">
        <f t="shared" si="39"/>
        <v/>
      </c>
      <c r="Q143" s="48">
        <f t="shared" si="49"/>
        <v>0</v>
      </c>
      <c r="R143" s="2"/>
      <c r="AH143" s="57" t="str">
        <f>IF(G143&gt;1,IF($E$10&gt;0,100-(#REF!/(1+(AL143/#REF!)^#REF!)^#REF!+#REF!/(AL143-1))*100,100-(AL143*D$5+D$6)*100),"")</f>
        <v/>
      </c>
      <c r="AI143" s="21" t="str">
        <f t="shared" si="40"/>
        <v/>
      </c>
      <c r="AJ143" s="21" t="str">
        <f t="shared" si="41"/>
        <v/>
      </c>
      <c r="AK143" s="48">
        <f t="shared" si="42"/>
        <v>0</v>
      </c>
      <c r="AL143" s="58" t="str">
        <f t="shared" si="43"/>
        <v/>
      </c>
      <c r="AM143" s="59" t="str">
        <f t="shared" si="44"/>
        <v/>
      </c>
      <c r="AN143" s="59" t="str">
        <f t="shared" si="45"/>
        <v/>
      </c>
      <c r="AO143" s="60"/>
    </row>
    <row r="144" spans="3:41" x14ac:dyDescent="0.25">
      <c r="C144" s="82"/>
      <c r="D144" s="45"/>
      <c r="E144" s="83" t="str">
        <f t="shared" si="34"/>
        <v/>
      </c>
      <c r="F144" s="45"/>
      <c r="G144" s="45"/>
      <c r="H144" s="45"/>
      <c r="I144" s="46" t="str">
        <f t="shared" si="46"/>
        <v/>
      </c>
      <c r="J144" s="46" t="str">
        <f t="shared" si="47"/>
        <v/>
      </c>
      <c r="K144" s="47" t="str">
        <f t="shared" si="35"/>
        <v/>
      </c>
      <c r="L144" s="47" t="str">
        <f t="shared" si="36"/>
        <v/>
      </c>
      <c r="M144" s="48">
        <f t="shared" si="48"/>
        <v>0</v>
      </c>
      <c r="N144" s="46" t="str">
        <f t="shared" si="37"/>
        <v/>
      </c>
      <c r="O144" s="47" t="str">
        <f t="shared" si="38"/>
        <v/>
      </c>
      <c r="P144" s="47" t="str">
        <f t="shared" si="39"/>
        <v/>
      </c>
      <c r="Q144" s="48">
        <f t="shared" si="49"/>
        <v>0</v>
      </c>
      <c r="R144" s="2"/>
      <c r="AH144" s="57" t="str">
        <f>IF(G144&gt;1,IF($E$10&gt;0,100-(#REF!/(1+(AL144/#REF!)^#REF!)^#REF!+#REF!/(AL144-1))*100,100-(AL144*D$5+D$6)*100),"")</f>
        <v/>
      </c>
      <c r="AI144" s="21" t="str">
        <f t="shared" si="40"/>
        <v/>
      </c>
      <c r="AJ144" s="21" t="str">
        <f t="shared" si="41"/>
        <v/>
      </c>
      <c r="AK144" s="48">
        <f t="shared" si="42"/>
        <v>0</v>
      </c>
      <c r="AL144" s="58" t="str">
        <f t="shared" si="43"/>
        <v/>
      </c>
      <c r="AM144" s="59" t="str">
        <f t="shared" si="44"/>
        <v/>
      </c>
      <c r="AN144" s="59" t="str">
        <f t="shared" si="45"/>
        <v/>
      </c>
      <c r="AO144" s="60"/>
    </row>
    <row r="145" spans="3:41" x14ac:dyDescent="0.25">
      <c r="C145" s="82"/>
      <c r="D145" s="45"/>
      <c r="E145" s="83" t="str">
        <f t="shared" si="34"/>
        <v/>
      </c>
      <c r="F145" s="45"/>
      <c r="G145" s="45"/>
      <c r="H145" s="45"/>
      <c r="I145" s="46" t="str">
        <f t="shared" si="46"/>
        <v/>
      </c>
      <c r="J145" s="46" t="str">
        <f t="shared" si="47"/>
        <v/>
      </c>
      <c r="K145" s="47" t="str">
        <f t="shared" si="35"/>
        <v/>
      </c>
      <c r="L145" s="47" t="str">
        <f t="shared" si="36"/>
        <v/>
      </c>
      <c r="M145" s="48">
        <f t="shared" si="48"/>
        <v>0</v>
      </c>
      <c r="N145" s="46" t="str">
        <f t="shared" si="37"/>
        <v/>
      </c>
      <c r="O145" s="47" t="str">
        <f t="shared" si="38"/>
        <v/>
      </c>
      <c r="P145" s="47" t="str">
        <f t="shared" si="39"/>
        <v/>
      </c>
      <c r="Q145" s="48">
        <f t="shared" si="49"/>
        <v>0</v>
      </c>
      <c r="R145" s="2"/>
      <c r="AH145" s="57" t="str">
        <f>IF(G145&gt;1,IF($E$10&gt;0,100-(#REF!/(1+(AL145/#REF!)^#REF!)^#REF!+#REF!/(AL145-1))*100,100-(AL145*D$5+D$6)*100),"")</f>
        <v/>
      </c>
      <c r="AI145" s="21" t="str">
        <f t="shared" si="40"/>
        <v/>
      </c>
      <c r="AJ145" s="21" t="str">
        <f t="shared" si="41"/>
        <v/>
      </c>
      <c r="AK145" s="48">
        <f t="shared" si="42"/>
        <v>0</v>
      </c>
      <c r="AL145" s="58" t="str">
        <f t="shared" si="43"/>
        <v/>
      </c>
      <c r="AM145" s="59" t="str">
        <f t="shared" si="44"/>
        <v/>
      </c>
      <c r="AN145" s="59" t="str">
        <f t="shared" si="45"/>
        <v/>
      </c>
      <c r="AO145" s="60"/>
    </row>
    <row r="146" spans="3:41" x14ac:dyDescent="0.25">
      <c r="C146" s="82"/>
      <c r="D146" s="45"/>
      <c r="E146" s="83" t="str">
        <f t="shared" si="34"/>
        <v/>
      </c>
      <c r="F146" s="45"/>
      <c r="G146" s="45"/>
      <c r="H146" s="45"/>
      <c r="I146" s="46" t="str">
        <f t="shared" si="46"/>
        <v/>
      </c>
      <c r="J146" s="46" t="str">
        <f t="shared" si="47"/>
        <v/>
      </c>
      <c r="K146" s="47" t="str">
        <f t="shared" si="35"/>
        <v/>
      </c>
      <c r="L146" s="47" t="str">
        <f t="shared" si="36"/>
        <v/>
      </c>
      <c r="M146" s="48">
        <f t="shared" si="48"/>
        <v>0</v>
      </c>
      <c r="N146" s="46" t="str">
        <f t="shared" si="37"/>
        <v/>
      </c>
      <c r="O146" s="47" t="str">
        <f t="shared" si="38"/>
        <v/>
      </c>
      <c r="P146" s="47" t="str">
        <f t="shared" si="39"/>
        <v/>
      </c>
      <c r="Q146" s="48">
        <f t="shared" si="49"/>
        <v>0</v>
      </c>
      <c r="R146" s="2"/>
      <c r="AH146" s="57" t="str">
        <f>IF(G146&gt;1,IF($E$10&gt;0,100-(#REF!/(1+(AL146/#REF!)^#REF!)^#REF!+#REF!/(AL146-1))*100,100-(AL146*D$5+D$6)*100),"")</f>
        <v/>
      </c>
      <c r="AI146" s="21" t="str">
        <f t="shared" si="40"/>
        <v/>
      </c>
      <c r="AJ146" s="21" t="str">
        <f t="shared" si="41"/>
        <v/>
      </c>
      <c r="AK146" s="48">
        <f t="shared" si="42"/>
        <v>0</v>
      </c>
      <c r="AL146" s="58" t="str">
        <f t="shared" si="43"/>
        <v/>
      </c>
      <c r="AM146" s="59" t="str">
        <f t="shared" si="44"/>
        <v/>
      </c>
      <c r="AN146" s="59" t="str">
        <f t="shared" si="45"/>
        <v/>
      </c>
      <c r="AO146" s="60"/>
    </row>
    <row r="147" spans="3:41" x14ac:dyDescent="0.25">
      <c r="C147" s="82"/>
      <c r="D147" s="45"/>
      <c r="E147" s="83" t="str">
        <f t="shared" si="34"/>
        <v/>
      </c>
      <c r="F147" s="45"/>
      <c r="G147" s="45"/>
      <c r="H147" s="45"/>
      <c r="I147" s="46" t="str">
        <f t="shared" si="46"/>
        <v/>
      </c>
      <c r="J147" s="46" t="str">
        <f t="shared" si="47"/>
        <v/>
      </c>
      <c r="K147" s="47" t="str">
        <f t="shared" si="35"/>
        <v/>
      </c>
      <c r="L147" s="47" t="str">
        <f t="shared" si="36"/>
        <v/>
      </c>
      <c r="M147" s="48">
        <f t="shared" si="48"/>
        <v>0</v>
      </c>
      <c r="N147" s="46" t="str">
        <f t="shared" si="37"/>
        <v/>
      </c>
      <c r="O147" s="47" t="str">
        <f t="shared" si="38"/>
        <v/>
      </c>
      <c r="P147" s="47" t="str">
        <f t="shared" si="39"/>
        <v/>
      </c>
      <c r="Q147" s="48">
        <f t="shared" si="49"/>
        <v>0</v>
      </c>
      <c r="R147" s="2"/>
      <c r="AH147" s="57" t="str">
        <f>IF(G147&gt;1,IF($E$10&gt;0,100-(#REF!/(1+(AL147/#REF!)^#REF!)^#REF!+#REF!/(AL147-1))*100,100-(AL147*D$5+D$6)*100),"")</f>
        <v/>
      </c>
      <c r="AI147" s="21" t="str">
        <f t="shared" si="40"/>
        <v/>
      </c>
      <c r="AJ147" s="21" t="str">
        <f t="shared" si="41"/>
        <v/>
      </c>
      <c r="AK147" s="48">
        <f t="shared" si="42"/>
        <v>0</v>
      </c>
      <c r="AL147" s="58" t="str">
        <f t="shared" si="43"/>
        <v/>
      </c>
      <c r="AM147" s="59" t="str">
        <f t="shared" si="44"/>
        <v/>
      </c>
      <c r="AN147" s="59" t="str">
        <f t="shared" si="45"/>
        <v/>
      </c>
      <c r="AO147" s="60"/>
    </row>
    <row r="148" spans="3:41" x14ac:dyDescent="0.25">
      <c r="C148" s="82"/>
      <c r="D148" s="45"/>
      <c r="E148" s="83" t="str">
        <f t="shared" si="34"/>
        <v/>
      </c>
      <c r="F148" s="45"/>
      <c r="G148" s="45"/>
      <c r="H148" s="45"/>
      <c r="I148" s="46" t="str">
        <f t="shared" si="46"/>
        <v/>
      </c>
      <c r="J148" s="46" t="str">
        <f t="shared" si="47"/>
        <v/>
      </c>
      <c r="K148" s="47" t="str">
        <f t="shared" si="35"/>
        <v/>
      </c>
      <c r="L148" s="47" t="str">
        <f t="shared" si="36"/>
        <v/>
      </c>
      <c r="M148" s="48">
        <f t="shared" si="48"/>
        <v>0</v>
      </c>
      <c r="N148" s="46" t="str">
        <f t="shared" si="37"/>
        <v/>
      </c>
      <c r="O148" s="47" t="str">
        <f t="shared" si="38"/>
        <v/>
      </c>
      <c r="P148" s="47" t="str">
        <f t="shared" si="39"/>
        <v/>
      </c>
      <c r="Q148" s="48">
        <f t="shared" si="49"/>
        <v>0</v>
      </c>
      <c r="R148" s="2"/>
      <c r="AH148" s="57" t="str">
        <f>IF(G148&gt;1,IF($E$10&gt;0,100-(#REF!/(1+(AL148/#REF!)^#REF!)^#REF!+#REF!/(AL148-1))*100,100-(AL148*D$5+D$6)*100),"")</f>
        <v/>
      </c>
      <c r="AI148" s="21" t="str">
        <f t="shared" si="40"/>
        <v/>
      </c>
      <c r="AJ148" s="21" t="str">
        <f t="shared" si="41"/>
        <v/>
      </c>
      <c r="AK148" s="48">
        <f t="shared" si="42"/>
        <v>0</v>
      </c>
      <c r="AL148" s="58" t="str">
        <f t="shared" si="43"/>
        <v/>
      </c>
      <c r="AM148" s="59" t="str">
        <f t="shared" si="44"/>
        <v/>
      </c>
      <c r="AN148" s="59" t="str">
        <f t="shared" si="45"/>
        <v/>
      </c>
      <c r="AO148" s="60"/>
    </row>
    <row r="149" spans="3:41" x14ac:dyDescent="0.25">
      <c r="C149" s="82"/>
      <c r="D149" s="45"/>
      <c r="E149" s="83" t="str">
        <f t="shared" si="34"/>
        <v/>
      </c>
      <c r="F149" s="45"/>
      <c r="G149" s="45"/>
      <c r="H149" s="45"/>
      <c r="I149" s="46" t="str">
        <f t="shared" si="46"/>
        <v/>
      </c>
      <c r="J149" s="46" t="str">
        <f t="shared" si="47"/>
        <v/>
      </c>
      <c r="K149" s="47" t="str">
        <f t="shared" si="35"/>
        <v/>
      </c>
      <c r="L149" s="47" t="str">
        <f t="shared" si="36"/>
        <v/>
      </c>
      <c r="M149" s="48">
        <f t="shared" si="48"/>
        <v>0</v>
      </c>
      <c r="N149" s="46" t="str">
        <f t="shared" si="37"/>
        <v/>
      </c>
      <c r="O149" s="47" t="str">
        <f t="shared" si="38"/>
        <v/>
      </c>
      <c r="P149" s="47" t="str">
        <f t="shared" si="39"/>
        <v/>
      </c>
      <c r="Q149" s="48">
        <f t="shared" si="49"/>
        <v>0</v>
      </c>
      <c r="R149" s="2"/>
      <c r="AH149" s="57" t="str">
        <f>IF(G149&gt;1,IF($E$10&gt;0,100-(#REF!/(1+(AL149/#REF!)^#REF!)^#REF!+#REF!/(AL149-1))*100,100-(AL149*D$5+D$6)*100),"")</f>
        <v/>
      </c>
      <c r="AI149" s="21" t="str">
        <f t="shared" si="40"/>
        <v/>
      </c>
      <c r="AJ149" s="21" t="str">
        <f t="shared" si="41"/>
        <v/>
      </c>
      <c r="AK149" s="48">
        <f t="shared" si="42"/>
        <v>0</v>
      </c>
      <c r="AL149" s="58" t="str">
        <f t="shared" si="43"/>
        <v/>
      </c>
      <c r="AM149" s="59" t="str">
        <f t="shared" si="44"/>
        <v/>
      </c>
      <c r="AN149" s="59" t="str">
        <f t="shared" si="45"/>
        <v/>
      </c>
      <c r="AO149" s="60"/>
    </row>
    <row r="150" spans="3:41" x14ac:dyDescent="0.25">
      <c r="C150" s="82"/>
      <c r="D150" s="45"/>
      <c r="E150" s="83" t="str">
        <f t="shared" si="34"/>
        <v/>
      </c>
      <c r="F150" s="45"/>
      <c r="G150" s="45"/>
      <c r="H150" s="45"/>
      <c r="I150" s="46" t="str">
        <f t="shared" si="46"/>
        <v/>
      </c>
      <c r="J150" s="46" t="str">
        <f t="shared" si="47"/>
        <v/>
      </c>
      <c r="K150" s="47" t="str">
        <f t="shared" si="35"/>
        <v/>
      </c>
      <c r="L150" s="47" t="str">
        <f t="shared" si="36"/>
        <v/>
      </c>
      <c r="M150" s="48">
        <f t="shared" si="48"/>
        <v>0</v>
      </c>
      <c r="N150" s="46" t="str">
        <f t="shared" si="37"/>
        <v/>
      </c>
      <c r="O150" s="47" t="str">
        <f t="shared" si="38"/>
        <v/>
      </c>
      <c r="P150" s="47" t="str">
        <f t="shared" si="39"/>
        <v/>
      </c>
      <c r="Q150" s="48">
        <f t="shared" si="49"/>
        <v>0</v>
      </c>
      <c r="R150" s="2"/>
      <c r="AH150" s="57" t="str">
        <f>IF(G150&gt;1,IF($E$10&gt;0,100-(#REF!/(1+(AL150/#REF!)^#REF!)^#REF!+#REF!/(AL150-1))*100,100-(AL150*D$5+D$6)*100),"")</f>
        <v/>
      </c>
      <c r="AI150" s="21" t="str">
        <f t="shared" si="40"/>
        <v/>
      </c>
      <c r="AJ150" s="21" t="str">
        <f t="shared" si="41"/>
        <v/>
      </c>
      <c r="AK150" s="48">
        <f t="shared" si="42"/>
        <v>0</v>
      </c>
      <c r="AL150" s="58" t="str">
        <f t="shared" si="43"/>
        <v/>
      </c>
      <c r="AM150" s="59" t="str">
        <f t="shared" si="44"/>
        <v/>
      </c>
      <c r="AN150" s="59" t="str">
        <f t="shared" si="45"/>
        <v/>
      </c>
      <c r="AO150" s="60"/>
    </row>
    <row r="151" spans="3:41" x14ac:dyDescent="0.25">
      <c r="C151" s="82"/>
      <c r="D151" s="45"/>
      <c r="E151" s="83" t="str">
        <f t="shared" si="34"/>
        <v/>
      </c>
      <c r="F151" s="45"/>
      <c r="G151" s="45"/>
      <c r="H151" s="45"/>
      <c r="I151" s="46" t="str">
        <f t="shared" si="46"/>
        <v/>
      </c>
      <c r="J151" s="46" t="str">
        <f t="shared" si="47"/>
        <v/>
      </c>
      <c r="K151" s="47" t="str">
        <f t="shared" si="35"/>
        <v/>
      </c>
      <c r="L151" s="47" t="str">
        <f t="shared" si="36"/>
        <v/>
      </c>
      <c r="M151" s="48">
        <f t="shared" si="48"/>
        <v>0</v>
      </c>
      <c r="N151" s="46" t="str">
        <f t="shared" si="37"/>
        <v/>
      </c>
      <c r="O151" s="47" t="str">
        <f t="shared" si="38"/>
        <v/>
      </c>
      <c r="P151" s="47" t="str">
        <f t="shared" si="39"/>
        <v/>
      </c>
      <c r="Q151" s="48">
        <f t="shared" si="49"/>
        <v>0</v>
      </c>
      <c r="R151" s="2"/>
      <c r="AH151" s="57" t="str">
        <f>IF(G151&gt;1,IF($E$10&gt;0,100-(#REF!/(1+(AL151/#REF!)^#REF!)^#REF!+#REF!/(AL151-1))*100,100-(AL151*D$5+D$6)*100),"")</f>
        <v/>
      </c>
      <c r="AI151" s="21" t="str">
        <f t="shared" si="40"/>
        <v/>
      </c>
      <c r="AJ151" s="21" t="str">
        <f t="shared" si="41"/>
        <v/>
      </c>
      <c r="AK151" s="48">
        <f t="shared" si="42"/>
        <v>0</v>
      </c>
      <c r="AL151" s="58" t="str">
        <f t="shared" si="43"/>
        <v/>
      </c>
      <c r="AM151" s="59" t="str">
        <f t="shared" si="44"/>
        <v/>
      </c>
      <c r="AN151" s="59" t="str">
        <f t="shared" si="45"/>
        <v/>
      </c>
      <c r="AO151" s="60"/>
    </row>
    <row r="152" spans="3:41" x14ac:dyDescent="0.25">
      <c r="C152" s="82"/>
      <c r="D152" s="45"/>
      <c r="E152" s="83" t="str">
        <f t="shared" si="34"/>
        <v/>
      </c>
      <c r="F152" s="45"/>
      <c r="G152" s="45"/>
      <c r="H152" s="45"/>
      <c r="I152" s="46" t="str">
        <f t="shared" si="46"/>
        <v/>
      </c>
      <c r="J152" s="46" t="str">
        <f t="shared" si="47"/>
        <v/>
      </c>
      <c r="K152" s="47" t="str">
        <f t="shared" si="35"/>
        <v/>
      </c>
      <c r="L152" s="47" t="str">
        <f t="shared" si="36"/>
        <v/>
      </c>
      <c r="M152" s="48">
        <f t="shared" si="48"/>
        <v>0</v>
      </c>
      <c r="N152" s="46" t="str">
        <f t="shared" si="37"/>
        <v/>
      </c>
      <c r="O152" s="47" t="str">
        <f t="shared" si="38"/>
        <v/>
      </c>
      <c r="P152" s="47" t="str">
        <f t="shared" si="39"/>
        <v/>
      </c>
      <c r="Q152" s="48">
        <f t="shared" si="49"/>
        <v>0</v>
      </c>
      <c r="R152" s="2"/>
      <c r="AH152" s="57" t="str">
        <f>IF(G152&gt;1,IF($E$10&gt;0,100-(#REF!/(1+(AL152/#REF!)^#REF!)^#REF!+#REF!/(AL152-1))*100,100-(AL152*D$5+D$6)*100),"")</f>
        <v/>
      </c>
      <c r="AI152" s="21" t="str">
        <f t="shared" si="40"/>
        <v/>
      </c>
      <c r="AJ152" s="21" t="str">
        <f t="shared" si="41"/>
        <v/>
      </c>
      <c r="AK152" s="48">
        <f t="shared" si="42"/>
        <v>0</v>
      </c>
      <c r="AL152" s="58" t="str">
        <f t="shared" si="43"/>
        <v/>
      </c>
      <c r="AM152" s="59" t="str">
        <f t="shared" si="44"/>
        <v/>
      </c>
      <c r="AN152" s="59" t="str">
        <f t="shared" si="45"/>
        <v/>
      </c>
      <c r="AO152" s="60"/>
    </row>
    <row r="153" spans="3:41" x14ac:dyDescent="0.25">
      <c r="C153" s="82"/>
      <c r="D153" s="45"/>
      <c r="E153" s="83" t="str">
        <f t="shared" si="34"/>
        <v/>
      </c>
      <c r="F153" s="45"/>
      <c r="G153" s="45"/>
      <c r="H153" s="45"/>
      <c r="I153" s="46" t="str">
        <f t="shared" si="46"/>
        <v/>
      </c>
      <c r="J153" s="46" t="str">
        <f t="shared" si="47"/>
        <v/>
      </c>
      <c r="K153" s="47" t="str">
        <f t="shared" si="35"/>
        <v/>
      </c>
      <c r="L153" s="47" t="str">
        <f t="shared" si="36"/>
        <v/>
      </c>
      <c r="M153" s="48">
        <f t="shared" si="48"/>
        <v>0</v>
      </c>
      <c r="N153" s="46" t="str">
        <f t="shared" si="37"/>
        <v/>
      </c>
      <c r="O153" s="47" t="str">
        <f t="shared" si="38"/>
        <v/>
      </c>
      <c r="P153" s="47" t="str">
        <f t="shared" si="39"/>
        <v/>
      </c>
      <c r="Q153" s="48">
        <f t="shared" si="49"/>
        <v>0</v>
      </c>
      <c r="R153" s="2"/>
      <c r="AH153" s="57" t="str">
        <f>IF(G153&gt;1,IF($E$10&gt;0,100-(#REF!/(1+(AL153/#REF!)^#REF!)^#REF!+#REF!/(AL153-1))*100,100-(AL153*D$5+D$6)*100),"")</f>
        <v/>
      </c>
      <c r="AI153" s="21" t="str">
        <f t="shared" si="40"/>
        <v/>
      </c>
      <c r="AJ153" s="21" t="str">
        <f t="shared" si="41"/>
        <v/>
      </c>
      <c r="AK153" s="48">
        <f t="shared" si="42"/>
        <v>0</v>
      </c>
      <c r="AL153" s="58" t="str">
        <f t="shared" si="43"/>
        <v/>
      </c>
      <c r="AM153" s="59" t="str">
        <f t="shared" si="44"/>
        <v/>
      </c>
      <c r="AN153" s="59" t="str">
        <f t="shared" si="45"/>
        <v/>
      </c>
      <c r="AO153" s="60"/>
    </row>
    <row r="154" spans="3:41" x14ac:dyDescent="0.25">
      <c r="C154" s="82"/>
      <c r="D154" s="45"/>
      <c r="E154" s="83" t="str">
        <f t="shared" si="34"/>
        <v/>
      </c>
      <c r="F154" s="45"/>
      <c r="G154" s="45"/>
      <c r="H154" s="45"/>
      <c r="I154" s="46" t="str">
        <f t="shared" si="46"/>
        <v/>
      </c>
      <c r="J154" s="46" t="str">
        <f t="shared" si="47"/>
        <v/>
      </c>
      <c r="K154" s="47" t="str">
        <f t="shared" si="35"/>
        <v/>
      </c>
      <c r="L154" s="47" t="str">
        <f t="shared" si="36"/>
        <v/>
      </c>
      <c r="M154" s="48">
        <f t="shared" si="48"/>
        <v>0</v>
      </c>
      <c r="N154" s="46" t="str">
        <f t="shared" si="37"/>
        <v/>
      </c>
      <c r="O154" s="47" t="str">
        <f t="shared" si="38"/>
        <v/>
      </c>
      <c r="P154" s="47" t="str">
        <f t="shared" si="39"/>
        <v/>
      </c>
      <c r="Q154" s="48">
        <f t="shared" si="49"/>
        <v>0</v>
      </c>
      <c r="R154" s="2"/>
      <c r="AH154" s="57" t="str">
        <f>IF(G154&gt;1,IF($E$10&gt;0,100-(#REF!/(1+(AL154/#REF!)^#REF!)^#REF!+#REF!/(AL154-1))*100,100-(AL154*D$5+D$6)*100),"")</f>
        <v/>
      </c>
      <c r="AI154" s="21" t="str">
        <f t="shared" si="40"/>
        <v/>
      </c>
      <c r="AJ154" s="21" t="str">
        <f t="shared" si="41"/>
        <v/>
      </c>
      <c r="AK154" s="48">
        <f t="shared" si="42"/>
        <v>0</v>
      </c>
      <c r="AL154" s="58" t="str">
        <f t="shared" si="43"/>
        <v/>
      </c>
      <c r="AM154" s="59" t="str">
        <f t="shared" si="44"/>
        <v/>
      </c>
      <c r="AN154" s="59" t="str">
        <f t="shared" si="45"/>
        <v/>
      </c>
      <c r="AO154" s="60"/>
    </row>
    <row r="155" spans="3:41" x14ac:dyDescent="0.25">
      <c r="C155" s="82"/>
      <c r="D155" s="45"/>
      <c r="E155" s="83" t="str">
        <f t="shared" si="34"/>
        <v/>
      </c>
      <c r="F155" s="45"/>
      <c r="G155" s="45"/>
      <c r="H155" s="45"/>
      <c r="I155" s="46" t="str">
        <f t="shared" si="46"/>
        <v/>
      </c>
      <c r="J155" s="46" t="str">
        <f t="shared" si="47"/>
        <v/>
      </c>
      <c r="K155" s="47" t="str">
        <f t="shared" si="35"/>
        <v/>
      </c>
      <c r="L155" s="47" t="str">
        <f t="shared" si="36"/>
        <v/>
      </c>
      <c r="M155" s="48">
        <f t="shared" si="48"/>
        <v>0</v>
      </c>
      <c r="N155" s="46" t="str">
        <f t="shared" si="37"/>
        <v/>
      </c>
      <c r="O155" s="47" t="str">
        <f t="shared" si="38"/>
        <v/>
      </c>
      <c r="P155" s="47" t="str">
        <f t="shared" si="39"/>
        <v/>
      </c>
      <c r="Q155" s="48">
        <f t="shared" si="49"/>
        <v>0</v>
      </c>
      <c r="R155" s="2"/>
      <c r="AH155" s="57" t="str">
        <f>IF(G155&gt;1,IF($E$10&gt;0,100-(#REF!/(1+(AL155/#REF!)^#REF!)^#REF!+#REF!/(AL155-1))*100,100-(AL155*D$5+D$6)*100),"")</f>
        <v/>
      </c>
      <c r="AI155" s="21" t="str">
        <f t="shared" si="40"/>
        <v/>
      </c>
      <c r="AJ155" s="21" t="str">
        <f t="shared" si="41"/>
        <v/>
      </c>
      <c r="AK155" s="48">
        <f t="shared" si="42"/>
        <v>0</v>
      </c>
      <c r="AL155" s="58" t="str">
        <f t="shared" si="43"/>
        <v/>
      </c>
      <c r="AM155" s="59" t="str">
        <f t="shared" si="44"/>
        <v/>
      </c>
      <c r="AN155" s="59" t="str">
        <f t="shared" si="45"/>
        <v/>
      </c>
      <c r="AO155" s="60"/>
    </row>
    <row r="156" spans="3:41" x14ac:dyDescent="0.25">
      <c r="C156" s="82"/>
      <c r="D156" s="45"/>
      <c r="E156" s="83" t="str">
        <f t="shared" si="34"/>
        <v/>
      </c>
      <c r="F156" s="45"/>
      <c r="G156" s="45"/>
      <c r="H156" s="45"/>
      <c r="I156" s="46" t="str">
        <f t="shared" si="46"/>
        <v/>
      </c>
      <c r="J156" s="46" t="str">
        <f t="shared" si="47"/>
        <v/>
      </c>
      <c r="K156" s="47" t="str">
        <f t="shared" si="35"/>
        <v/>
      </c>
      <c r="L156" s="47" t="str">
        <f t="shared" si="36"/>
        <v/>
      </c>
      <c r="M156" s="48">
        <f t="shared" si="48"/>
        <v>0</v>
      </c>
      <c r="N156" s="46" t="str">
        <f t="shared" si="37"/>
        <v/>
      </c>
      <c r="O156" s="47" t="str">
        <f t="shared" si="38"/>
        <v/>
      </c>
      <c r="P156" s="47" t="str">
        <f t="shared" si="39"/>
        <v/>
      </c>
      <c r="Q156" s="48">
        <f t="shared" si="49"/>
        <v>0</v>
      </c>
      <c r="R156" s="2"/>
      <c r="AH156" s="57" t="str">
        <f>IF(G156&gt;1,IF($E$10&gt;0,100-(#REF!/(1+(AL156/#REF!)^#REF!)^#REF!+#REF!/(AL156-1))*100,100-(AL156*D$5+D$6)*100),"")</f>
        <v/>
      </c>
      <c r="AI156" s="21" t="str">
        <f t="shared" si="40"/>
        <v/>
      </c>
      <c r="AJ156" s="21" t="str">
        <f t="shared" si="41"/>
        <v/>
      </c>
      <c r="AK156" s="48">
        <f t="shared" si="42"/>
        <v>0</v>
      </c>
      <c r="AL156" s="58" t="str">
        <f t="shared" si="43"/>
        <v/>
      </c>
      <c r="AM156" s="59" t="str">
        <f t="shared" si="44"/>
        <v/>
      </c>
      <c r="AN156" s="59" t="str">
        <f t="shared" si="45"/>
        <v/>
      </c>
      <c r="AO156" s="60"/>
    </row>
    <row r="157" spans="3:41" x14ac:dyDescent="0.25">
      <c r="C157" s="82"/>
      <c r="D157" s="45"/>
      <c r="E157" s="83" t="str">
        <f t="shared" si="34"/>
        <v/>
      </c>
      <c r="F157" s="45"/>
      <c r="G157" s="45"/>
      <c r="H157" s="45"/>
      <c r="I157" s="46" t="str">
        <f t="shared" si="46"/>
        <v/>
      </c>
      <c r="J157" s="46" t="str">
        <f t="shared" si="47"/>
        <v/>
      </c>
      <c r="K157" s="47" t="str">
        <f t="shared" si="35"/>
        <v/>
      </c>
      <c r="L157" s="47" t="str">
        <f t="shared" si="36"/>
        <v/>
      </c>
      <c r="M157" s="48">
        <f t="shared" si="48"/>
        <v>0</v>
      </c>
      <c r="N157" s="46" t="str">
        <f t="shared" si="37"/>
        <v/>
      </c>
      <c r="O157" s="47" t="str">
        <f t="shared" si="38"/>
        <v/>
      </c>
      <c r="P157" s="47" t="str">
        <f t="shared" si="39"/>
        <v/>
      </c>
      <c r="Q157" s="48">
        <f t="shared" si="49"/>
        <v>0</v>
      </c>
      <c r="R157" s="2"/>
      <c r="AH157" s="57" t="str">
        <f>IF(G157&gt;1,IF($E$10&gt;0,100-(#REF!/(1+(AL157/#REF!)^#REF!)^#REF!+#REF!/(AL157-1))*100,100-(AL157*D$5+D$6)*100),"")</f>
        <v/>
      </c>
      <c r="AI157" s="21" t="str">
        <f t="shared" si="40"/>
        <v/>
      </c>
      <c r="AJ157" s="21" t="str">
        <f t="shared" si="41"/>
        <v/>
      </c>
      <c r="AK157" s="48">
        <f t="shared" si="42"/>
        <v>0</v>
      </c>
      <c r="AL157" s="58" t="str">
        <f t="shared" si="43"/>
        <v/>
      </c>
      <c r="AM157" s="59" t="str">
        <f t="shared" si="44"/>
        <v/>
      </c>
      <c r="AN157" s="59" t="str">
        <f t="shared" si="45"/>
        <v/>
      </c>
      <c r="AO157" s="60"/>
    </row>
    <row r="158" spans="3:41" x14ac:dyDescent="0.25">
      <c r="C158" s="82"/>
      <c r="D158" s="45"/>
      <c r="E158" s="83" t="str">
        <f t="shared" si="34"/>
        <v/>
      </c>
      <c r="F158" s="45"/>
      <c r="G158" s="45"/>
      <c r="H158" s="45"/>
      <c r="I158" s="46" t="str">
        <f t="shared" si="46"/>
        <v/>
      </c>
      <c r="J158" s="46" t="str">
        <f t="shared" si="47"/>
        <v/>
      </c>
      <c r="K158" s="47" t="str">
        <f t="shared" si="35"/>
        <v/>
      </c>
      <c r="L158" s="47" t="str">
        <f t="shared" si="36"/>
        <v/>
      </c>
      <c r="M158" s="48">
        <f t="shared" si="48"/>
        <v>0</v>
      </c>
      <c r="N158" s="46" t="str">
        <f t="shared" si="37"/>
        <v/>
      </c>
      <c r="O158" s="47" t="str">
        <f t="shared" si="38"/>
        <v/>
      </c>
      <c r="P158" s="47" t="str">
        <f t="shared" si="39"/>
        <v/>
      </c>
      <c r="Q158" s="48">
        <f t="shared" si="49"/>
        <v>0</v>
      </c>
      <c r="R158" s="2"/>
      <c r="AH158" s="57" t="str">
        <f>IF(G158&gt;1,IF($E$10&gt;0,100-(#REF!/(1+(AL158/#REF!)^#REF!)^#REF!+#REF!/(AL158-1))*100,100-(AL158*D$5+D$6)*100),"")</f>
        <v/>
      </c>
      <c r="AI158" s="21" t="str">
        <f t="shared" si="40"/>
        <v/>
      </c>
      <c r="AJ158" s="21" t="str">
        <f t="shared" si="41"/>
        <v/>
      </c>
      <c r="AK158" s="48">
        <f t="shared" si="42"/>
        <v>0</v>
      </c>
      <c r="AL158" s="58" t="str">
        <f t="shared" si="43"/>
        <v/>
      </c>
      <c r="AM158" s="59" t="str">
        <f t="shared" si="44"/>
        <v/>
      </c>
      <c r="AN158" s="59" t="str">
        <f t="shared" si="45"/>
        <v/>
      </c>
      <c r="AO158" s="60"/>
    </row>
    <row r="159" spans="3:41" x14ac:dyDescent="0.25">
      <c r="C159" s="82"/>
      <c r="D159" s="45"/>
      <c r="E159" s="83" t="str">
        <f t="shared" si="34"/>
        <v/>
      </c>
      <c r="F159" s="45"/>
      <c r="G159" s="45"/>
      <c r="H159" s="45"/>
      <c r="I159" s="46" t="str">
        <f t="shared" si="46"/>
        <v/>
      </c>
      <c r="J159" s="46" t="str">
        <f t="shared" si="47"/>
        <v/>
      </c>
      <c r="K159" s="47" t="str">
        <f t="shared" si="35"/>
        <v/>
      </c>
      <c r="L159" s="47" t="str">
        <f t="shared" si="36"/>
        <v/>
      </c>
      <c r="M159" s="48">
        <f t="shared" si="48"/>
        <v>0</v>
      </c>
      <c r="N159" s="46" t="str">
        <f t="shared" si="37"/>
        <v/>
      </c>
      <c r="O159" s="47" t="str">
        <f t="shared" si="38"/>
        <v/>
      </c>
      <c r="P159" s="47" t="str">
        <f t="shared" si="39"/>
        <v/>
      </c>
      <c r="Q159" s="48">
        <f t="shared" si="49"/>
        <v>0</v>
      </c>
      <c r="R159" s="2"/>
      <c r="AH159" s="57" t="str">
        <f>IF(G159&gt;1,IF($E$10&gt;0,100-(#REF!/(1+(AL159/#REF!)^#REF!)^#REF!+#REF!/(AL159-1))*100,100-(AL159*D$5+D$6)*100),"")</f>
        <v/>
      </c>
      <c r="AI159" s="21" t="str">
        <f t="shared" si="40"/>
        <v/>
      </c>
      <c r="AJ159" s="21" t="str">
        <f t="shared" si="41"/>
        <v/>
      </c>
      <c r="AK159" s="48">
        <f t="shared" si="42"/>
        <v>0</v>
      </c>
      <c r="AL159" s="58" t="str">
        <f t="shared" si="43"/>
        <v/>
      </c>
      <c r="AM159" s="59" t="str">
        <f t="shared" si="44"/>
        <v/>
      </c>
      <c r="AN159" s="59" t="str">
        <f t="shared" si="45"/>
        <v/>
      </c>
      <c r="AO159" s="60"/>
    </row>
    <row r="160" spans="3:41" x14ac:dyDescent="0.25">
      <c r="C160" s="82"/>
      <c r="D160" s="45"/>
      <c r="E160" s="83" t="str">
        <f t="shared" si="34"/>
        <v/>
      </c>
      <c r="F160" s="45"/>
      <c r="G160" s="45"/>
      <c r="H160" s="45"/>
      <c r="I160" s="46" t="str">
        <f t="shared" si="46"/>
        <v/>
      </c>
      <c r="J160" s="46" t="str">
        <f t="shared" si="47"/>
        <v/>
      </c>
      <c r="K160" s="47" t="str">
        <f t="shared" si="35"/>
        <v/>
      </c>
      <c r="L160" s="47" t="str">
        <f t="shared" si="36"/>
        <v/>
      </c>
      <c r="M160" s="48">
        <f t="shared" si="48"/>
        <v>0</v>
      </c>
      <c r="N160" s="46" t="str">
        <f t="shared" si="37"/>
        <v/>
      </c>
      <c r="O160" s="47" t="str">
        <f t="shared" si="38"/>
        <v/>
      </c>
      <c r="P160" s="47" t="str">
        <f t="shared" si="39"/>
        <v/>
      </c>
      <c r="Q160" s="48">
        <f t="shared" si="49"/>
        <v>0</v>
      </c>
      <c r="R160" s="2"/>
      <c r="AH160" s="57" t="str">
        <f>IF(G160&gt;1,IF($E$10&gt;0,100-(#REF!/(1+(AL160/#REF!)^#REF!)^#REF!+#REF!/(AL160-1))*100,100-(AL160*D$5+D$6)*100),"")</f>
        <v/>
      </c>
      <c r="AI160" s="21" t="str">
        <f t="shared" si="40"/>
        <v/>
      </c>
      <c r="AJ160" s="21" t="str">
        <f t="shared" si="41"/>
        <v/>
      </c>
      <c r="AK160" s="48">
        <f t="shared" si="42"/>
        <v>0</v>
      </c>
      <c r="AL160" s="58" t="str">
        <f t="shared" si="43"/>
        <v/>
      </c>
      <c r="AM160" s="59" t="str">
        <f t="shared" si="44"/>
        <v/>
      </c>
      <c r="AN160" s="59" t="str">
        <f t="shared" si="45"/>
        <v/>
      </c>
      <c r="AO160" s="60"/>
    </row>
    <row r="161" spans="3:41" x14ac:dyDescent="0.25">
      <c r="C161" s="82"/>
      <c r="D161" s="45"/>
      <c r="E161" s="83" t="str">
        <f t="shared" si="34"/>
        <v/>
      </c>
      <c r="F161" s="45"/>
      <c r="G161" s="45"/>
      <c r="H161" s="45"/>
      <c r="I161" s="46" t="str">
        <f t="shared" si="46"/>
        <v/>
      </c>
      <c r="J161" s="46" t="str">
        <f t="shared" si="47"/>
        <v/>
      </c>
      <c r="K161" s="47" t="str">
        <f t="shared" si="35"/>
        <v/>
      </c>
      <c r="L161" s="47" t="str">
        <f t="shared" si="36"/>
        <v/>
      </c>
      <c r="M161" s="48">
        <f t="shared" si="48"/>
        <v>0</v>
      </c>
      <c r="N161" s="46" t="str">
        <f t="shared" si="37"/>
        <v/>
      </c>
      <c r="O161" s="47" t="str">
        <f t="shared" si="38"/>
        <v/>
      </c>
      <c r="P161" s="47" t="str">
        <f t="shared" si="39"/>
        <v/>
      </c>
      <c r="Q161" s="48">
        <f t="shared" si="49"/>
        <v>0</v>
      </c>
      <c r="R161" s="2"/>
      <c r="AH161" s="57" t="str">
        <f>IF(G161&gt;1,IF($E$10&gt;0,100-(#REF!/(1+(AL161/#REF!)^#REF!)^#REF!+#REF!/(AL161-1))*100,100-(AL161*D$5+D$6)*100),"")</f>
        <v/>
      </c>
      <c r="AI161" s="21" t="str">
        <f t="shared" si="40"/>
        <v/>
      </c>
      <c r="AJ161" s="21" t="str">
        <f t="shared" si="41"/>
        <v/>
      </c>
      <c r="AK161" s="48">
        <f t="shared" si="42"/>
        <v>0</v>
      </c>
      <c r="AL161" s="58" t="str">
        <f t="shared" si="43"/>
        <v/>
      </c>
      <c r="AM161" s="59" t="str">
        <f t="shared" si="44"/>
        <v/>
      </c>
      <c r="AN161" s="59" t="str">
        <f t="shared" si="45"/>
        <v/>
      </c>
      <c r="AO161" s="60"/>
    </row>
    <row r="162" spans="3:41" x14ac:dyDescent="0.25">
      <c r="C162" s="82"/>
      <c r="D162" s="45"/>
      <c r="E162" s="83" t="str">
        <f t="shared" si="34"/>
        <v/>
      </c>
      <c r="F162" s="45"/>
      <c r="G162" s="45"/>
      <c r="H162" s="45"/>
      <c r="I162" s="46" t="str">
        <f t="shared" si="46"/>
        <v/>
      </c>
      <c r="J162" s="46" t="str">
        <f t="shared" si="47"/>
        <v/>
      </c>
      <c r="K162" s="47" t="str">
        <f t="shared" si="35"/>
        <v/>
      </c>
      <c r="L162" s="47" t="str">
        <f t="shared" si="36"/>
        <v/>
      </c>
      <c r="M162" s="48">
        <f t="shared" si="48"/>
        <v>0</v>
      </c>
      <c r="N162" s="46" t="str">
        <f t="shared" si="37"/>
        <v/>
      </c>
      <c r="O162" s="47" t="str">
        <f t="shared" si="38"/>
        <v/>
      </c>
      <c r="P162" s="47" t="str">
        <f t="shared" si="39"/>
        <v/>
      </c>
      <c r="Q162" s="48">
        <f t="shared" si="49"/>
        <v>0</v>
      </c>
      <c r="R162" s="2"/>
      <c r="AH162" s="57" t="str">
        <f>IF(G162&gt;1,IF($E$10&gt;0,100-(#REF!/(1+(AL162/#REF!)^#REF!)^#REF!+#REF!/(AL162-1))*100,100-(AL162*D$5+D$6)*100),"")</f>
        <v/>
      </c>
      <c r="AI162" s="21" t="str">
        <f t="shared" si="40"/>
        <v/>
      </c>
      <c r="AJ162" s="21" t="str">
        <f t="shared" si="41"/>
        <v/>
      </c>
      <c r="AK162" s="48">
        <f t="shared" si="42"/>
        <v>0</v>
      </c>
      <c r="AL162" s="58" t="str">
        <f t="shared" si="43"/>
        <v/>
      </c>
      <c r="AM162" s="59" t="str">
        <f t="shared" si="44"/>
        <v/>
      </c>
      <c r="AN162" s="59" t="str">
        <f t="shared" si="45"/>
        <v/>
      </c>
      <c r="AO162" s="60"/>
    </row>
    <row r="163" spans="3:41" x14ac:dyDescent="0.25">
      <c r="C163" s="82"/>
      <c r="D163" s="45"/>
      <c r="E163" s="83" t="str">
        <f t="shared" si="34"/>
        <v/>
      </c>
      <c r="F163" s="45"/>
      <c r="G163" s="45"/>
      <c r="H163" s="45"/>
      <c r="I163" s="46" t="str">
        <f t="shared" si="46"/>
        <v/>
      </c>
      <c r="J163" s="46" t="str">
        <f t="shared" si="47"/>
        <v/>
      </c>
      <c r="K163" s="47" t="str">
        <f t="shared" si="35"/>
        <v/>
      </c>
      <c r="L163" s="47" t="str">
        <f t="shared" si="36"/>
        <v/>
      </c>
      <c r="M163" s="48">
        <f t="shared" si="48"/>
        <v>0</v>
      </c>
      <c r="N163" s="46" t="str">
        <f t="shared" si="37"/>
        <v/>
      </c>
      <c r="O163" s="47" t="str">
        <f t="shared" si="38"/>
        <v/>
      </c>
      <c r="P163" s="47" t="str">
        <f t="shared" si="39"/>
        <v/>
      </c>
      <c r="Q163" s="48">
        <f t="shared" si="49"/>
        <v>0</v>
      </c>
      <c r="R163" s="2"/>
      <c r="AH163" s="57" t="str">
        <f>IF(G163&gt;1,IF($E$10&gt;0,100-(#REF!/(1+(AL163/#REF!)^#REF!)^#REF!+#REF!/(AL163-1))*100,100-(AL163*D$5+D$6)*100),"")</f>
        <v/>
      </c>
      <c r="AI163" s="21" t="str">
        <f t="shared" si="40"/>
        <v/>
      </c>
      <c r="AJ163" s="21" t="str">
        <f t="shared" si="41"/>
        <v/>
      </c>
      <c r="AK163" s="48">
        <f t="shared" si="42"/>
        <v>0</v>
      </c>
      <c r="AL163" s="58" t="str">
        <f t="shared" si="43"/>
        <v/>
      </c>
      <c r="AM163" s="59" t="str">
        <f t="shared" si="44"/>
        <v/>
      </c>
      <c r="AN163" s="59" t="str">
        <f t="shared" si="45"/>
        <v/>
      </c>
      <c r="AO163" s="60"/>
    </row>
    <row r="164" spans="3:41" x14ac:dyDescent="0.25">
      <c r="C164" s="82"/>
      <c r="D164" s="45"/>
      <c r="E164" s="83" t="str">
        <f t="shared" ref="E164:E215" si="50">IF(C164&gt;0,100-(C164),"")</f>
        <v/>
      </c>
      <c r="F164" s="45"/>
      <c r="G164" s="45"/>
      <c r="H164" s="45"/>
      <c r="I164" s="46" t="str">
        <f t="shared" si="46"/>
        <v/>
      </c>
      <c r="J164" s="46" t="str">
        <f t="shared" si="47"/>
        <v/>
      </c>
      <c r="K164" s="47" t="str">
        <f t="shared" si="35"/>
        <v/>
      </c>
      <c r="L164" s="47" t="str">
        <f t="shared" si="36"/>
        <v/>
      </c>
      <c r="M164" s="48">
        <f t="shared" si="48"/>
        <v>0</v>
      </c>
      <c r="N164" s="46" t="str">
        <f t="shared" si="37"/>
        <v/>
      </c>
      <c r="O164" s="47" t="str">
        <f t="shared" si="38"/>
        <v/>
      </c>
      <c r="P164" s="47" t="str">
        <f t="shared" si="39"/>
        <v/>
      </c>
      <c r="Q164" s="48">
        <f t="shared" si="49"/>
        <v>0</v>
      </c>
      <c r="R164" s="2"/>
      <c r="AH164" s="57" t="str">
        <f>IF(G164&gt;1,IF($E$10&gt;0,100-(#REF!/(1+(AL164/#REF!)^#REF!)^#REF!+#REF!/(AL164-1))*100,100-(AL164*D$5+D$6)*100),"")</f>
        <v/>
      </c>
      <c r="AI164" s="21" t="str">
        <f t="shared" si="40"/>
        <v/>
      </c>
      <c r="AJ164" s="21" t="str">
        <f t="shared" si="41"/>
        <v/>
      </c>
      <c r="AK164" s="48">
        <f t="shared" si="42"/>
        <v>0</v>
      </c>
      <c r="AL164" s="58" t="str">
        <f t="shared" si="43"/>
        <v/>
      </c>
      <c r="AM164" s="59" t="str">
        <f t="shared" si="44"/>
        <v/>
      </c>
      <c r="AN164" s="59" t="str">
        <f t="shared" si="45"/>
        <v/>
      </c>
      <c r="AO164" s="60"/>
    </row>
    <row r="165" spans="3:41" x14ac:dyDescent="0.25">
      <c r="C165" s="82"/>
      <c r="D165" s="45"/>
      <c r="E165" s="83" t="str">
        <f t="shared" si="50"/>
        <v/>
      </c>
      <c r="F165" s="45"/>
      <c r="G165" s="45"/>
      <c r="H165" s="45"/>
      <c r="I165" s="46" t="str">
        <f t="shared" si="46"/>
        <v/>
      </c>
      <c r="J165" s="46" t="str">
        <f t="shared" si="47"/>
        <v/>
      </c>
      <c r="K165" s="47" t="str">
        <f t="shared" si="35"/>
        <v/>
      </c>
      <c r="L165" s="47" t="str">
        <f t="shared" si="36"/>
        <v/>
      </c>
      <c r="M165" s="48">
        <f t="shared" si="48"/>
        <v>0</v>
      </c>
      <c r="N165" s="46" t="str">
        <f t="shared" si="37"/>
        <v/>
      </c>
      <c r="O165" s="47" t="str">
        <f t="shared" si="38"/>
        <v/>
      </c>
      <c r="P165" s="47" t="str">
        <f t="shared" si="39"/>
        <v/>
      </c>
      <c r="Q165" s="48">
        <f t="shared" si="49"/>
        <v>0</v>
      </c>
      <c r="R165" s="2"/>
      <c r="AH165" s="57" t="str">
        <f>IF(G165&gt;1,IF($E$10&gt;0,100-(#REF!/(1+(AL165/#REF!)^#REF!)^#REF!+#REF!/(AL165-1))*100,100-(AL165*D$5+D$6)*100),"")</f>
        <v/>
      </c>
      <c r="AI165" s="21" t="str">
        <f t="shared" si="40"/>
        <v/>
      </c>
      <c r="AJ165" s="21" t="str">
        <f t="shared" si="41"/>
        <v/>
      </c>
      <c r="AK165" s="48">
        <f t="shared" si="42"/>
        <v>0</v>
      </c>
      <c r="AL165" s="58" t="str">
        <f t="shared" si="43"/>
        <v/>
      </c>
      <c r="AM165" s="59" t="str">
        <f t="shared" si="44"/>
        <v/>
      </c>
      <c r="AN165" s="59" t="str">
        <f t="shared" si="45"/>
        <v/>
      </c>
      <c r="AO165" s="60"/>
    </row>
    <row r="166" spans="3:41" x14ac:dyDescent="0.25">
      <c r="C166" s="82"/>
      <c r="D166" s="45"/>
      <c r="E166" s="83" t="str">
        <f t="shared" si="50"/>
        <v/>
      </c>
      <c r="F166" s="45"/>
      <c r="G166" s="45"/>
      <c r="H166" s="45"/>
      <c r="I166" s="46" t="str">
        <f t="shared" si="46"/>
        <v/>
      </c>
      <c r="J166" s="46" t="str">
        <f t="shared" si="47"/>
        <v/>
      </c>
      <c r="K166" s="47" t="str">
        <f t="shared" si="35"/>
        <v/>
      </c>
      <c r="L166" s="47" t="str">
        <f t="shared" si="36"/>
        <v/>
      </c>
      <c r="M166" s="48">
        <f t="shared" si="48"/>
        <v>0</v>
      </c>
      <c r="N166" s="46" t="str">
        <f t="shared" si="37"/>
        <v/>
      </c>
      <c r="O166" s="47" t="str">
        <f t="shared" si="38"/>
        <v/>
      </c>
      <c r="P166" s="47" t="str">
        <f t="shared" si="39"/>
        <v/>
      </c>
      <c r="Q166" s="48">
        <f t="shared" si="49"/>
        <v>0</v>
      </c>
      <c r="R166" s="2"/>
      <c r="AH166" s="57" t="str">
        <f>IF(G166&gt;1,IF($E$10&gt;0,100-(#REF!/(1+(AL166/#REF!)^#REF!)^#REF!+#REF!/(AL166-1))*100,100-(AL166*D$5+D$6)*100),"")</f>
        <v/>
      </c>
      <c r="AI166" s="21" t="str">
        <f t="shared" si="40"/>
        <v/>
      </c>
      <c r="AJ166" s="21" t="str">
        <f t="shared" si="41"/>
        <v/>
      </c>
      <c r="AK166" s="48">
        <f t="shared" si="42"/>
        <v>0</v>
      </c>
      <c r="AL166" s="58" t="str">
        <f t="shared" si="43"/>
        <v/>
      </c>
      <c r="AM166" s="59" t="str">
        <f t="shared" si="44"/>
        <v/>
      </c>
      <c r="AN166" s="59" t="str">
        <f t="shared" si="45"/>
        <v/>
      </c>
      <c r="AO166" s="60"/>
    </row>
    <row r="167" spans="3:41" x14ac:dyDescent="0.25">
      <c r="C167" s="82"/>
      <c r="D167" s="45"/>
      <c r="E167" s="83" t="str">
        <f t="shared" si="50"/>
        <v/>
      </c>
      <c r="F167" s="45"/>
      <c r="G167" s="45"/>
      <c r="H167" s="45"/>
      <c r="I167" s="46" t="str">
        <f t="shared" si="46"/>
        <v/>
      </c>
      <c r="J167" s="46" t="str">
        <f t="shared" si="47"/>
        <v/>
      </c>
      <c r="K167" s="47" t="str">
        <f t="shared" si="35"/>
        <v/>
      </c>
      <c r="L167" s="47" t="str">
        <f t="shared" si="36"/>
        <v/>
      </c>
      <c r="M167" s="48">
        <f t="shared" si="48"/>
        <v>0</v>
      </c>
      <c r="N167" s="46" t="str">
        <f t="shared" si="37"/>
        <v/>
      </c>
      <c r="O167" s="47" t="str">
        <f t="shared" si="38"/>
        <v/>
      </c>
      <c r="P167" s="47" t="str">
        <f t="shared" si="39"/>
        <v/>
      </c>
      <c r="Q167" s="48">
        <f t="shared" si="49"/>
        <v>0</v>
      </c>
      <c r="R167" s="2"/>
      <c r="AH167" s="57" t="str">
        <f>IF(G167&gt;1,IF($E$10&gt;0,100-(#REF!/(1+(AL167/#REF!)^#REF!)^#REF!+#REF!/(AL167-1))*100,100-(AL167*D$5+D$6)*100),"")</f>
        <v/>
      </c>
      <c r="AI167" s="21" t="str">
        <f t="shared" si="40"/>
        <v/>
      </c>
      <c r="AJ167" s="21" t="str">
        <f t="shared" si="41"/>
        <v/>
      </c>
      <c r="AK167" s="48">
        <f t="shared" si="42"/>
        <v>0</v>
      </c>
      <c r="AL167" s="58" t="str">
        <f t="shared" si="43"/>
        <v/>
      </c>
      <c r="AM167" s="59" t="str">
        <f t="shared" si="44"/>
        <v/>
      </c>
      <c r="AN167" s="59" t="str">
        <f t="shared" si="45"/>
        <v/>
      </c>
      <c r="AO167" s="60"/>
    </row>
    <row r="168" spans="3:41" x14ac:dyDescent="0.25">
      <c r="C168" s="82"/>
      <c r="D168" s="45"/>
      <c r="E168" s="83" t="str">
        <f t="shared" si="50"/>
        <v/>
      </c>
      <c r="F168" s="45"/>
      <c r="G168" s="45"/>
      <c r="H168" s="45"/>
      <c r="I168" s="46" t="str">
        <f t="shared" si="46"/>
        <v/>
      </c>
      <c r="J168" s="46" t="str">
        <f t="shared" si="47"/>
        <v/>
      </c>
      <c r="K168" s="47" t="str">
        <f t="shared" si="35"/>
        <v/>
      </c>
      <c r="L168" s="47" t="str">
        <f t="shared" si="36"/>
        <v/>
      </c>
      <c r="M168" s="48">
        <f t="shared" si="48"/>
        <v>0</v>
      </c>
      <c r="N168" s="46" t="str">
        <f t="shared" si="37"/>
        <v/>
      </c>
      <c r="O168" s="47" t="str">
        <f t="shared" si="38"/>
        <v/>
      </c>
      <c r="P168" s="47" t="str">
        <f t="shared" si="39"/>
        <v/>
      </c>
      <c r="Q168" s="48">
        <f t="shared" si="49"/>
        <v>0</v>
      </c>
      <c r="R168" s="2"/>
      <c r="AH168" s="57" t="str">
        <f>IF(G168&gt;1,IF($E$10&gt;0,100-(#REF!/(1+(AL168/#REF!)^#REF!)^#REF!+#REF!/(AL168-1))*100,100-(AL168*D$5+D$6)*100),"")</f>
        <v/>
      </c>
      <c r="AI168" s="21" t="str">
        <f t="shared" si="40"/>
        <v/>
      </c>
      <c r="AJ168" s="21" t="str">
        <f t="shared" si="41"/>
        <v/>
      </c>
      <c r="AK168" s="48">
        <f t="shared" si="42"/>
        <v>0</v>
      </c>
      <c r="AL168" s="58" t="str">
        <f t="shared" si="43"/>
        <v/>
      </c>
      <c r="AM168" s="59" t="str">
        <f t="shared" si="44"/>
        <v/>
      </c>
      <c r="AN168" s="59" t="str">
        <f t="shared" si="45"/>
        <v/>
      </c>
      <c r="AO168" s="60"/>
    </row>
    <row r="169" spans="3:41" x14ac:dyDescent="0.25">
      <c r="C169" s="82"/>
      <c r="D169" s="45"/>
      <c r="E169" s="83" t="str">
        <f t="shared" si="50"/>
        <v/>
      </c>
      <c r="F169" s="45"/>
      <c r="G169" s="45"/>
      <c r="H169" s="45"/>
      <c r="I169" s="46" t="str">
        <f t="shared" si="46"/>
        <v/>
      </c>
      <c r="J169" s="46" t="str">
        <f t="shared" si="47"/>
        <v/>
      </c>
      <c r="K169" s="47" t="str">
        <f t="shared" si="35"/>
        <v/>
      </c>
      <c r="L169" s="47" t="str">
        <f t="shared" si="36"/>
        <v/>
      </c>
      <c r="M169" s="48">
        <f t="shared" si="48"/>
        <v>0</v>
      </c>
      <c r="N169" s="46" t="str">
        <f t="shared" si="37"/>
        <v/>
      </c>
      <c r="O169" s="47" t="str">
        <f t="shared" si="38"/>
        <v/>
      </c>
      <c r="P169" s="47" t="str">
        <f t="shared" si="39"/>
        <v/>
      </c>
      <c r="Q169" s="48">
        <f t="shared" si="49"/>
        <v>0</v>
      </c>
      <c r="R169" s="2"/>
      <c r="AH169" s="57" t="str">
        <f>IF(G169&gt;1,IF($E$10&gt;0,100-(#REF!/(1+(AL169/#REF!)^#REF!)^#REF!+#REF!/(AL169-1))*100,100-(AL169*D$5+D$6)*100),"")</f>
        <v/>
      </c>
      <c r="AI169" s="21" t="str">
        <f t="shared" si="40"/>
        <v/>
      </c>
      <c r="AJ169" s="21" t="str">
        <f t="shared" si="41"/>
        <v/>
      </c>
      <c r="AK169" s="48">
        <f t="shared" si="42"/>
        <v>0</v>
      </c>
      <c r="AL169" s="58" t="str">
        <f t="shared" si="43"/>
        <v/>
      </c>
      <c r="AM169" s="59" t="str">
        <f t="shared" si="44"/>
        <v/>
      </c>
      <c r="AN169" s="59" t="str">
        <f t="shared" si="45"/>
        <v/>
      </c>
      <c r="AO169" s="60"/>
    </row>
    <row r="170" spans="3:41" x14ac:dyDescent="0.25">
      <c r="C170" s="82"/>
      <c r="D170" s="45"/>
      <c r="E170" s="83" t="str">
        <f t="shared" si="50"/>
        <v/>
      </c>
      <c r="F170" s="45"/>
      <c r="G170" s="45"/>
      <c r="H170" s="45"/>
      <c r="I170" s="46" t="str">
        <f t="shared" si="46"/>
        <v/>
      </c>
      <c r="J170" s="46" t="str">
        <f t="shared" si="47"/>
        <v/>
      </c>
      <c r="K170" s="47" t="str">
        <f t="shared" si="35"/>
        <v/>
      </c>
      <c r="L170" s="47" t="str">
        <f t="shared" si="36"/>
        <v/>
      </c>
      <c r="M170" s="48">
        <f t="shared" si="48"/>
        <v>0</v>
      </c>
      <c r="N170" s="46" t="str">
        <f t="shared" si="37"/>
        <v/>
      </c>
      <c r="O170" s="47" t="str">
        <f t="shared" si="38"/>
        <v/>
      </c>
      <c r="P170" s="47" t="str">
        <f t="shared" si="39"/>
        <v/>
      </c>
      <c r="Q170" s="48">
        <f t="shared" si="49"/>
        <v>0</v>
      </c>
      <c r="R170" s="2"/>
      <c r="AH170" s="57" t="str">
        <f>IF(G170&gt;1,IF($E$10&gt;0,100-(#REF!/(1+(AL170/#REF!)^#REF!)^#REF!+#REF!/(AL170-1))*100,100-(AL170*D$5+D$6)*100),"")</f>
        <v/>
      </c>
      <c r="AI170" s="21" t="str">
        <f t="shared" si="40"/>
        <v/>
      </c>
      <c r="AJ170" s="21" t="str">
        <f t="shared" si="41"/>
        <v/>
      </c>
      <c r="AK170" s="48">
        <f t="shared" si="42"/>
        <v>0</v>
      </c>
      <c r="AL170" s="58" t="str">
        <f t="shared" si="43"/>
        <v/>
      </c>
      <c r="AM170" s="59" t="str">
        <f t="shared" si="44"/>
        <v/>
      </c>
      <c r="AN170" s="59" t="str">
        <f t="shared" si="45"/>
        <v/>
      </c>
      <c r="AO170" s="60"/>
    </row>
    <row r="171" spans="3:41" x14ac:dyDescent="0.25">
      <c r="C171" s="82"/>
      <c r="D171" s="45"/>
      <c r="E171" s="83" t="str">
        <f t="shared" si="50"/>
        <v/>
      </c>
      <c r="F171" s="45"/>
      <c r="G171" s="45"/>
      <c r="H171" s="45"/>
      <c r="I171" s="46" t="str">
        <f t="shared" si="46"/>
        <v/>
      </c>
      <c r="J171" s="46" t="str">
        <f t="shared" si="47"/>
        <v/>
      </c>
      <c r="K171" s="47" t="str">
        <f t="shared" si="35"/>
        <v/>
      </c>
      <c r="L171" s="47" t="str">
        <f t="shared" si="36"/>
        <v/>
      </c>
      <c r="M171" s="48">
        <f t="shared" si="48"/>
        <v>0</v>
      </c>
      <c r="N171" s="46" t="str">
        <f t="shared" si="37"/>
        <v/>
      </c>
      <c r="O171" s="47" t="str">
        <f t="shared" si="38"/>
        <v/>
      </c>
      <c r="P171" s="47" t="str">
        <f t="shared" si="39"/>
        <v/>
      </c>
      <c r="Q171" s="48">
        <f t="shared" si="49"/>
        <v>0</v>
      </c>
      <c r="R171" s="2"/>
      <c r="AH171" s="57" t="str">
        <f>IF(G171&gt;1,IF($E$10&gt;0,100-(#REF!/(1+(AL171/#REF!)^#REF!)^#REF!+#REF!/(AL171-1))*100,100-(AL171*D$5+D$6)*100),"")</f>
        <v/>
      </c>
      <c r="AI171" s="21" t="str">
        <f t="shared" si="40"/>
        <v/>
      </c>
      <c r="AJ171" s="21" t="str">
        <f t="shared" si="41"/>
        <v/>
      </c>
      <c r="AK171" s="48">
        <f t="shared" si="42"/>
        <v>0</v>
      </c>
      <c r="AL171" s="58" t="str">
        <f t="shared" si="43"/>
        <v/>
      </c>
      <c r="AM171" s="59" t="str">
        <f t="shared" si="44"/>
        <v/>
      </c>
      <c r="AN171" s="59" t="str">
        <f t="shared" si="45"/>
        <v/>
      </c>
      <c r="AO171" s="60"/>
    </row>
    <row r="172" spans="3:41" x14ac:dyDescent="0.25">
      <c r="C172" s="82"/>
      <c r="D172" s="45"/>
      <c r="E172" s="83" t="str">
        <f t="shared" si="50"/>
        <v/>
      </c>
      <c r="F172" s="45"/>
      <c r="G172" s="45"/>
      <c r="H172" s="45"/>
      <c r="I172" s="46" t="str">
        <f t="shared" si="46"/>
        <v/>
      </c>
      <c r="J172" s="46" t="str">
        <f t="shared" si="47"/>
        <v/>
      </c>
      <c r="K172" s="47" t="str">
        <f t="shared" si="35"/>
        <v/>
      </c>
      <c r="L172" s="47" t="str">
        <f t="shared" si="36"/>
        <v/>
      </c>
      <c r="M172" s="48">
        <f t="shared" si="48"/>
        <v>0</v>
      </c>
      <c r="N172" s="46" t="str">
        <f t="shared" si="37"/>
        <v/>
      </c>
      <c r="O172" s="47" t="str">
        <f t="shared" si="38"/>
        <v/>
      </c>
      <c r="P172" s="47" t="str">
        <f t="shared" si="39"/>
        <v/>
      </c>
      <c r="Q172" s="48">
        <f t="shared" si="49"/>
        <v>0</v>
      </c>
      <c r="R172" s="2"/>
      <c r="AH172" s="57" t="str">
        <f>IF(G172&gt;1,IF($E$10&gt;0,100-(#REF!/(1+(AL172/#REF!)^#REF!)^#REF!+#REF!/(AL172-1))*100,100-(AL172*D$5+D$6)*100),"")</f>
        <v/>
      </c>
      <c r="AI172" s="21" t="str">
        <f t="shared" si="40"/>
        <v/>
      </c>
      <c r="AJ172" s="21" t="str">
        <f t="shared" si="41"/>
        <v/>
      </c>
      <c r="AK172" s="48">
        <f t="shared" si="42"/>
        <v>0</v>
      </c>
      <c r="AL172" s="58" t="str">
        <f t="shared" si="43"/>
        <v/>
      </c>
      <c r="AM172" s="59" t="str">
        <f t="shared" si="44"/>
        <v/>
      </c>
      <c r="AN172" s="59" t="str">
        <f t="shared" si="45"/>
        <v/>
      </c>
      <c r="AO172" s="60"/>
    </row>
    <row r="173" spans="3:41" x14ac:dyDescent="0.25">
      <c r="C173" s="82"/>
      <c r="D173" s="45"/>
      <c r="E173" s="83" t="str">
        <f t="shared" si="50"/>
        <v/>
      </c>
      <c r="F173" s="45"/>
      <c r="G173" s="45"/>
      <c r="H173" s="45"/>
      <c r="I173" s="46" t="str">
        <f t="shared" si="46"/>
        <v/>
      </c>
      <c r="J173" s="46" t="str">
        <f t="shared" si="47"/>
        <v/>
      </c>
      <c r="K173" s="47" t="str">
        <f t="shared" si="35"/>
        <v/>
      </c>
      <c r="L173" s="47" t="str">
        <f t="shared" si="36"/>
        <v/>
      </c>
      <c r="M173" s="48">
        <f t="shared" si="48"/>
        <v>0</v>
      </c>
      <c r="N173" s="46" t="str">
        <f t="shared" si="37"/>
        <v/>
      </c>
      <c r="O173" s="47" t="str">
        <f t="shared" si="38"/>
        <v/>
      </c>
      <c r="P173" s="47" t="str">
        <f t="shared" si="39"/>
        <v/>
      </c>
      <c r="Q173" s="48">
        <f t="shared" si="49"/>
        <v>0</v>
      </c>
      <c r="R173" s="2"/>
      <c r="AH173" s="57" t="str">
        <f>IF(G173&gt;1,IF($E$10&gt;0,100-(#REF!/(1+(AL173/#REF!)^#REF!)^#REF!+#REF!/(AL173-1))*100,100-(AL173*D$5+D$6)*100),"")</f>
        <v/>
      </c>
      <c r="AI173" s="21" t="str">
        <f t="shared" si="40"/>
        <v/>
      </c>
      <c r="AJ173" s="21" t="str">
        <f t="shared" si="41"/>
        <v/>
      </c>
      <c r="AK173" s="48">
        <f t="shared" si="42"/>
        <v>0</v>
      </c>
      <c r="AL173" s="58" t="str">
        <f t="shared" si="43"/>
        <v/>
      </c>
      <c r="AM173" s="59" t="str">
        <f t="shared" si="44"/>
        <v/>
      </c>
      <c r="AN173" s="59" t="str">
        <f t="shared" si="45"/>
        <v/>
      </c>
      <c r="AO173" s="60"/>
    </row>
    <row r="174" spans="3:41" x14ac:dyDescent="0.25">
      <c r="C174" s="82"/>
      <c r="D174" s="45"/>
      <c r="E174" s="83" t="str">
        <f t="shared" si="50"/>
        <v/>
      </c>
      <c r="F174" s="45"/>
      <c r="G174" s="45"/>
      <c r="H174" s="45"/>
      <c r="I174" s="46" t="str">
        <f t="shared" si="46"/>
        <v/>
      </c>
      <c r="J174" s="46" t="str">
        <f t="shared" si="47"/>
        <v/>
      </c>
      <c r="K174" s="47" t="str">
        <f t="shared" si="35"/>
        <v/>
      </c>
      <c r="L174" s="47" t="str">
        <f t="shared" si="36"/>
        <v/>
      </c>
      <c r="M174" s="48">
        <f t="shared" si="48"/>
        <v>0</v>
      </c>
      <c r="N174" s="46" t="str">
        <f t="shared" si="37"/>
        <v/>
      </c>
      <c r="O174" s="47" t="str">
        <f t="shared" si="38"/>
        <v/>
      </c>
      <c r="P174" s="47" t="str">
        <f t="shared" si="39"/>
        <v/>
      </c>
      <c r="Q174" s="48">
        <f t="shared" si="49"/>
        <v>0</v>
      </c>
      <c r="R174" s="2"/>
      <c r="AH174" s="57" t="str">
        <f>IF(G174&gt;1,IF($E$10&gt;0,100-(#REF!/(1+(AL174/#REF!)^#REF!)^#REF!+#REF!/(AL174-1))*100,100-(AL174*D$5+D$6)*100),"")</f>
        <v/>
      </c>
      <c r="AI174" s="21" t="str">
        <f t="shared" si="40"/>
        <v/>
      </c>
      <c r="AJ174" s="21" t="str">
        <f t="shared" si="41"/>
        <v/>
      </c>
      <c r="AK174" s="48">
        <f t="shared" si="42"/>
        <v>0</v>
      </c>
      <c r="AL174" s="58" t="str">
        <f t="shared" si="43"/>
        <v/>
      </c>
      <c r="AM174" s="59" t="str">
        <f t="shared" si="44"/>
        <v/>
      </c>
      <c r="AN174" s="59" t="str">
        <f t="shared" si="45"/>
        <v/>
      </c>
      <c r="AO174" s="60"/>
    </row>
    <row r="175" spans="3:41" x14ac:dyDescent="0.25">
      <c r="C175" s="82"/>
      <c r="D175" s="45"/>
      <c r="E175" s="83" t="str">
        <f t="shared" si="50"/>
        <v/>
      </c>
      <c r="F175" s="45"/>
      <c r="G175" s="45"/>
      <c r="H175" s="45"/>
      <c r="I175" s="46" t="str">
        <f t="shared" si="46"/>
        <v/>
      </c>
      <c r="J175" s="46" t="str">
        <f t="shared" si="47"/>
        <v/>
      </c>
      <c r="K175" s="47" t="str">
        <f t="shared" si="35"/>
        <v/>
      </c>
      <c r="L175" s="47" t="str">
        <f t="shared" si="36"/>
        <v/>
      </c>
      <c r="M175" s="48">
        <f t="shared" si="48"/>
        <v>0</v>
      </c>
      <c r="N175" s="46" t="str">
        <f t="shared" si="37"/>
        <v/>
      </c>
      <c r="O175" s="47" t="str">
        <f t="shared" si="38"/>
        <v/>
      </c>
      <c r="P175" s="47" t="str">
        <f t="shared" si="39"/>
        <v/>
      </c>
      <c r="Q175" s="48">
        <f t="shared" si="49"/>
        <v>0</v>
      </c>
      <c r="R175" s="2"/>
      <c r="AH175" s="57" t="str">
        <f>IF(G175&gt;1,IF($E$10&gt;0,100-(#REF!/(1+(AL175/#REF!)^#REF!)^#REF!+#REF!/(AL175-1))*100,100-(AL175*D$5+D$6)*100),"")</f>
        <v/>
      </c>
      <c r="AI175" s="21" t="str">
        <f t="shared" si="40"/>
        <v/>
      </c>
      <c r="AJ175" s="21" t="str">
        <f t="shared" si="41"/>
        <v/>
      </c>
      <c r="AK175" s="48">
        <f t="shared" si="42"/>
        <v>0</v>
      </c>
      <c r="AL175" s="58" t="str">
        <f t="shared" si="43"/>
        <v/>
      </c>
      <c r="AM175" s="59" t="str">
        <f t="shared" si="44"/>
        <v/>
      </c>
      <c r="AN175" s="59" t="str">
        <f t="shared" si="45"/>
        <v/>
      </c>
      <c r="AO175" s="60"/>
    </row>
    <row r="176" spans="3:41" x14ac:dyDescent="0.25">
      <c r="C176" s="82"/>
      <c r="D176" s="45"/>
      <c r="E176" s="83" t="str">
        <f t="shared" si="50"/>
        <v/>
      </c>
      <c r="F176" s="45"/>
      <c r="G176" s="45"/>
      <c r="H176" s="45"/>
      <c r="I176" s="46" t="str">
        <f t="shared" si="46"/>
        <v/>
      </c>
      <c r="J176" s="46" t="str">
        <f t="shared" si="47"/>
        <v/>
      </c>
      <c r="K176" s="47" t="str">
        <f t="shared" si="35"/>
        <v/>
      </c>
      <c r="L176" s="47" t="str">
        <f t="shared" si="36"/>
        <v/>
      </c>
      <c r="M176" s="48">
        <f t="shared" si="48"/>
        <v>0</v>
      </c>
      <c r="N176" s="46" t="str">
        <f t="shared" si="37"/>
        <v/>
      </c>
      <c r="O176" s="47" t="str">
        <f t="shared" si="38"/>
        <v/>
      </c>
      <c r="P176" s="47" t="str">
        <f t="shared" si="39"/>
        <v/>
      </c>
      <c r="Q176" s="48">
        <f t="shared" si="49"/>
        <v>0</v>
      </c>
      <c r="R176" s="2"/>
      <c r="AH176" s="57" t="str">
        <f>IF(G176&gt;1,IF($E$10&gt;0,100-(#REF!/(1+(AL176/#REF!)^#REF!)^#REF!+#REF!/(AL176-1))*100,100-(AL176*D$5+D$6)*100),"")</f>
        <v/>
      </c>
      <c r="AI176" s="21" t="str">
        <f t="shared" si="40"/>
        <v/>
      </c>
      <c r="AJ176" s="21" t="str">
        <f t="shared" si="41"/>
        <v/>
      </c>
      <c r="AK176" s="48">
        <f t="shared" si="42"/>
        <v>0</v>
      </c>
      <c r="AL176" s="58" t="str">
        <f t="shared" si="43"/>
        <v/>
      </c>
      <c r="AM176" s="59" t="str">
        <f t="shared" si="44"/>
        <v/>
      </c>
      <c r="AN176" s="59" t="str">
        <f t="shared" si="45"/>
        <v/>
      </c>
      <c r="AO176" s="60"/>
    </row>
    <row r="177" spans="3:41" x14ac:dyDescent="0.25">
      <c r="C177" s="82"/>
      <c r="D177" s="45"/>
      <c r="E177" s="83" t="str">
        <f t="shared" si="50"/>
        <v/>
      </c>
      <c r="F177" s="45"/>
      <c r="G177" s="45"/>
      <c r="H177" s="45"/>
      <c r="I177" s="46" t="str">
        <f t="shared" si="46"/>
        <v/>
      </c>
      <c r="J177" s="46" t="str">
        <f t="shared" si="47"/>
        <v/>
      </c>
      <c r="K177" s="47" t="str">
        <f t="shared" si="35"/>
        <v/>
      </c>
      <c r="L177" s="47" t="str">
        <f t="shared" si="36"/>
        <v/>
      </c>
      <c r="M177" s="48">
        <f t="shared" si="48"/>
        <v>0</v>
      </c>
      <c r="N177" s="46" t="str">
        <f t="shared" si="37"/>
        <v/>
      </c>
      <c r="O177" s="47" t="str">
        <f t="shared" si="38"/>
        <v/>
      </c>
      <c r="P177" s="47" t="str">
        <f t="shared" si="39"/>
        <v/>
      </c>
      <c r="Q177" s="48">
        <f t="shared" si="49"/>
        <v>0</v>
      </c>
      <c r="R177" s="2"/>
      <c r="AH177" s="57" t="str">
        <f>IF(G177&gt;1,IF($E$10&gt;0,100-(#REF!/(1+(AL177/#REF!)^#REF!)^#REF!+#REF!/(AL177-1))*100,100-(AL177*D$5+D$6)*100),"")</f>
        <v/>
      </c>
      <c r="AI177" s="21" t="str">
        <f t="shared" si="40"/>
        <v/>
      </c>
      <c r="AJ177" s="21" t="str">
        <f t="shared" si="41"/>
        <v/>
      </c>
      <c r="AK177" s="48">
        <f t="shared" si="42"/>
        <v>0</v>
      </c>
      <c r="AL177" s="58" t="str">
        <f t="shared" si="43"/>
        <v/>
      </c>
      <c r="AM177" s="59" t="str">
        <f t="shared" si="44"/>
        <v/>
      </c>
      <c r="AN177" s="59" t="str">
        <f t="shared" si="45"/>
        <v/>
      </c>
      <c r="AO177" s="60"/>
    </row>
    <row r="178" spans="3:41" x14ac:dyDescent="0.25">
      <c r="C178" s="82"/>
      <c r="D178" s="45"/>
      <c r="E178" s="83" t="str">
        <f t="shared" si="50"/>
        <v/>
      </c>
      <c r="F178" s="45"/>
      <c r="G178" s="45"/>
      <c r="H178" s="45"/>
      <c r="I178" s="46" t="str">
        <f t="shared" si="46"/>
        <v/>
      </c>
      <c r="J178" s="46" t="str">
        <f t="shared" si="47"/>
        <v/>
      </c>
      <c r="K178" s="47" t="str">
        <f t="shared" si="35"/>
        <v/>
      </c>
      <c r="L178" s="47" t="str">
        <f t="shared" si="36"/>
        <v/>
      </c>
      <c r="M178" s="48">
        <f t="shared" si="48"/>
        <v>0</v>
      </c>
      <c r="N178" s="46" t="str">
        <f t="shared" si="37"/>
        <v/>
      </c>
      <c r="O178" s="47" t="str">
        <f t="shared" si="38"/>
        <v/>
      </c>
      <c r="P178" s="47" t="str">
        <f t="shared" si="39"/>
        <v/>
      </c>
      <c r="Q178" s="48">
        <f t="shared" si="49"/>
        <v>0</v>
      </c>
      <c r="R178" s="2"/>
      <c r="AH178" s="57" t="str">
        <f>IF(G178&gt;1,IF($E$10&gt;0,100-(#REF!/(1+(AL178/#REF!)^#REF!)^#REF!+#REF!/(AL178-1))*100,100-(AL178*D$5+D$6)*100),"")</f>
        <v/>
      </c>
      <c r="AI178" s="21" t="str">
        <f t="shared" si="40"/>
        <v/>
      </c>
      <c r="AJ178" s="21" t="str">
        <f t="shared" si="41"/>
        <v/>
      </c>
      <c r="AK178" s="48">
        <f t="shared" si="42"/>
        <v>0</v>
      </c>
      <c r="AL178" s="58" t="str">
        <f t="shared" si="43"/>
        <v/>
      </c>
      <c r="AM178" s="59" t="str">
        <f t="shared" si="44"/>
        <v/>
      </c>
      <c r="AN178" s="59" t="str">
        <f t="shared" si="45"/>
        <v/>
      </c>
      <c r="AO178" s="60"/>
    </row>
    <row r="179" spans="3:41" x14ac:dyDescent="0.25">
      <c r="C179" s="82"/>
      <c r="D179" s="45"/>
      <c r="E179" s="83" t="str">
        <f t="shared" si="50"/>
        <v/>
      </c>
      <c r="F179" s="45"/>
      <c r="G179" s="45"/>
      <c r="H179" s="45"/>
      <c r="I179" s="46" t="str">
        <f t="shared" si="46"/>
        <v/>
      </c>
      <c r="J179" s="46" t="str">
        <f t="shared" si="47"/>
        <v/>
      </c>
      <c r="K179" s="47" t="str">
        <f t="shared" si="35"/>
        <v/>
      </c>
      <c r="L179" s="47" t="str">
        <f t="shared" si="36"/>
        <v/>
      </c>
      <c r="M179" s="48">
        <f t="shared" si="48"/>
        <v>0</v>
      </c>
      <c r="N179" s="46" t="str">
        <f t="shared" si="37"/>
        <v/>
      </c>
      <c r="O179" s="47" t="str">
        <f t="shared" si="38"/>
        <v/>
      </c>
      <c r="P179" s="47" t="str">
        <f t="shared" si="39"/>
        <v/>
      </c>
      <c r="Q179" s="48">
        <f t="shared" si="49"/>
        <v>0</v>
      </c>
      <c r="R179" s="2"/>
      <c r="AH179" s="57" t="str">
        <f>IF(G179&gt;1,IF($E$10&gt;0,100-(#REF!/(1+(AL179/#REF!)^#REF!)^#REF!+#REF!/(AL179-1))*100,100-(AL179*D$5+D$6)*100),"")</f>
        <v/>
      </c>
      <c r="AI179" s="21" t="str">
        <f t="shared" si="40"/>
        <v/>
      </c>
      <c r="AJ179" s="21" t="str">
        <f t="shared" si="41"/>
        <v/>
      </c>
      <c r="AK179" s="48">
        <f t="shared" si="42"/>
        <v>0</v>
      </c>
      <c r="AL179" s="58" t="str">
        <f t="shared" si="43"/>
        <v/>
      </c>
      <c r="AM179" s="59" t="str">
        <f t="shared" si="44"/>
        <v/>
      </c>
      <c r="AN179" s="59" t="str">
        <f t="shared" si="45"/>
        <v/>
      </c>
      <c r="AO179" s="60"/>
    </row>
    <row r="180" spans="3:41" x14ac:dyDescent="0.25">
      <c r="C180" s="82"/>
      <c r="D180" s="45"/>
      <c r="E180" s="83" t="str">
        <f t="shared" si="50"/>
        <v/>
      </c>
      <c r="F180" s="45"/>
      <c r="G180" s="45"/>
      <c r="H180" s="45"/>
      <c r="I180" s="46" t="str">
        <f t="shared" si="46"/>
        <v/>
      </c>
      <c r="J180" s="46" t="str">
        <f t="shared" si="47"/>
        <v/>
      </c>
      <c r="K180" s="47" t="str">
        <f t="shared" si="35"/>
        <v/>
      </c>
      <c r="L180" s="47" t="str">
        <f t="shared" si="36"/>
        <v/>
      </c>
      <c r="M180" s="48">
        <f t="shared" si="48"/>
        <v>0</v>
      </c>
      <c r="N180" s="46" t="str">
        <f t="shared" si="37"/>
        <v/>
      </c>
      <c r="O180" s="47" t="str">
        <f t="shared" si="38"/>
        <v/>
      </c>
      <c r="P180" s="47" t="str">
        <f t="shared" si="39"/>
        <v/>
      </c>
      <c r="Q180" s="48">
        <f t="shared" si="49"/>
        <v>0</v>
      </c>
      <c r="R180" s="2"/>
      <c r="AH180" s="57" t="str">
        <f>IF(G180&gt;1,IF($E$10&gt;0,100-(#REF!/(1+(AL180/#REF!)^#REF!)^#REF!+#REF!/(AL180-1))*100,100-(AL180*D$5+D$6)*100),"")</f>
        <v/>
      </c>
      <c r="AI180" s="21" t="str">
        <f t="shared" si="40"/>
        <v/>
      </c>
      <c r="AJ180" s="21" t="str">
        <f t="shared" si="41"/>
        <v/>
      </c>
      <c r="AK180" s="48">
        <f t="shared" si="42"/>
        <v>0</v>
      </c>
      <c r="AL180" s="58" t="str">
        <f t="shared" si="43"/>
        <v/>
      </c>
      <c r="AM180" s="59" t="str">
        <f t="shared" si="44"/>
        <v/>
      </c>
      <c r="AN180" s="59" t="str">
        <f t="shared" si="45"/>
        <v/>
      </c>
      <c r="AO180" s="60"/>
    </row>
    <row r="181" spans="3:41" x14ac:dyDescent="0.25">
      <c r="C181" s="82"/>
      <c r="D181" s="45"/>
      <c r="E181" s="83" t="str">
        <f t="shared" si="50"/>
        <v/>
      </c>
      <c r="F181" s="45"/>
      <c r="G181" s="45"/>
      <c r="H181" s="45"/>
      <c r="I181" s="46" t="str">
        <f t="shared" si="46"/>
        <v/>
      </c>
      <c r="J181" s="46" t="str">
        <f t="shared" si="47"/>
        <v/>
      </c>
      <c r="K181" s="47" t="str">
        <f t="shared" si="35"/>
        <v/>
      </c>
      <c r="L181" s="47" t="str">
        <f t="shared" si="36"/>
        <v/>
      </c>
      <c r="M181" s="48">
        <f t="shared" si="48"/>
        <v>0</v>
      </c>
      <c r="N181" s="46" t="str">
        <f t="shared" si="37"/>
        <v/>
      </c>
      <c r="O181" s="47" t="str">
        <f t="shared" si="38"/>
        <v/>
      </c>
      <c r="P181" s="47" t="str">
        <f t="shared" si="39"/>
        <v/>
      </c>
      <c r="Q181" s="48">
        <f t="shared" si="49"/>
        <v>0</v>
      </c>
      <c r="R181" s="2"/>
      <c r="AH181" s="57" t="str">
        <f>IF(G181&gt;1,IF($E$10&gt;0,100-(#REF!/(1+(AL181/#REF!)^#REF!)^#REF!+#REF!/(AL181-1))*100,100-(AL181*D$5+D$6)*100),"")</f>
        <v/>
      </c>
      <c r="AI181" s="21" t="str">
        <f t="shared" si="40"/>
        <v/>
      </c>
      <c r="AJ181" s="21" t="str">
        <f t="shared" si="41"/>
        <v/>
      </c>
      <c r="AK181" s="48">
        <f t="shared" si="42"/>
        <v>0</v>
      </c>
      <c r="AL181" s="58" t="str">
        <f t="shared" si="43"/>
        <v/>
      </c>
      <c r="AM181" s="59" t="str">
        <f t="shared" si="44"/>
        <v/>
      </c>
      <c r="AN181" s="59" t="str">
        <f t="shared" si="45"/>
        <v/>
      </c>
      <c r="AO181" s="60"/>
    </row>
    <row r="182" spans="3:41" x14ac:dyDescent="0.25">
      <c r="C182" s="82"/>
      <c r="D182" s="45"/>
      <c r="E182" s="83" t="str">
        <f t="shared" si="50"/>
        <v/>
      </c>
      <c r="F182" s="45"/>
      <c r="G182" s="45"/>
      <c r="H182" s="45"/>
      <c r="I182" s="46" t="str">
        <f t="shared" si="46"/>
        <v/>
      </c>
      <c r="J182" s="46" t="str">
        <f t="shared" si="47"/>
        <v/>
      </c>
      <c r="K182" s="47" t="str">
        <f t="shared" si="35"/>
        <v/>
      </c>
      <c r="L182" s="47" t="str">
        <f t="shared" si="36"/>
        <v/>
      </c>
      <c r="M182" s="48">
        <f t="shared" si="48"/>
        <v>0</v>
      </c>
      <c r="N182" s="46" t="str">
        <f t="shared" si="37"/>
        <v/>
      </c>
      <c r="O182" s="47" t="str">
        <f t="shared" si="38"/>
        <v/>
      </c>
      <c r="P182" s="47" t="str">
        <f t="shared" si="39"/>
        <v/>
      </c>
      <c r="Q182" s="48">
        <f t="shared" si="49"/>
        <v>0</v>
      </c>
      <c r="R182" s="2"/>
      <c r="AH182" s="57" t="str">
        <f>IF(G182&gt;1,IF($E$10&gt;0,100-(#REF!/(1+(AL182/#REF!)^#REF!)^#REF!+#REF!/(AL182-1))*100,100-(AL182*D$5+D$6)*100),"")</f>
        <v/>
      </c>
      <c r="AI182" s="21" t="str">
        <f t="shared" si="40"/>
        <v/>
      </c>
      <c r="AJ182" s="21" t="str">
        <f t="shared" si="41"/>
        <v/>
      </c>
      <c r="AK182" s="48">
        <f t="shared" si="42"/>
        <v>0</v>
      </c>
      <c r="AL182" s="58" t="str">
        <f t="shared" si="43"/>
        <v/>
      </c>
      <c r="AM182" s="59" t="str">
        <f t="shared" si="44"/>
        <v/>
      </c>
      <c r="AN182" s="59" t="str">
        <f t="shared" si="45"/>
        <v/>
      </c>
      <c r="AO182" s="60"/>
    </row>
    <row r="183" spans="3:41" x14ac:dyDescent="0.25">
      <c r="C183" s="82"/>
      <c r="D183" s="45"/>
      <c r="E183" s="83" t="str">
        <f t="shared" si="50"/>
        <v/>
      </c>
      <c r="F183" s="45"/>
      <c r="G183" s="45"/>
      <c r="H183" s="45"/>
      <c r="I183" s="46" t="str">
        <f t="shared" si="46"/>
        <v/>
      </c>
      <c r="J183" s="46" t="str">
        <f t="shared" si="47"/>
        <v/>
      </c>
      <c r="K183" s="47" t="str">
        <f t="shared" si="35"/>
        <v/>
      </c>
      <c r="L183" s="47" t="str">
        <f t="shared" si="36"/>
        <v/>
      </c>
      <c r="M183" s="48">
        <f t="shared" si="48"/>
        <v>0</v>
      </c>
      <c r="N183" s="46" t="str">
        <f t="shared" si="37"/>
        <v/>
      </c>
      <c r="O183" s="47" t="str">
        <f t="shared" si="38"/>
        <v/>
      </c>
      <c r="P183" s="47" t="str">
        <f t="shared" si="39"/>
        <v/>
      </c>
      <c r="Q183" s="48">
        <f t="shared" si="49"/>
        <v>0</v>
      </c>
      <c r="R183" s="2"/>
      <c r="AH183" s="57" t="str">
        <f>IF(G183&gt;1,IF($E$10&gt;0,100-(#REF!/(1+(AL183/#REF!)^#REF!)^#REF!+#REF!/(AL183-1))*100,100-(AL183*D$5+D$6)*100),"")</f>
        <v/>
      </c>
      <c r="AI183" s="21" t="str">
        <f t="shared" si="40"/>
        <v/>
      </c>
      <c r="AJ183" s="21" t="str">
        <f t="shared" si="41"/>
        <v/>
      </c>
      <c r="AK183" s="48">
        <f t="shared" si="42"/>
        <v>0</v>
      </c>
      <c r="AL183" s="58" t="str">
        <f t="shared" si="43"/>
        <v/>
      </c>
      <c r="AM183" s="59" t="str">
        <f t="shared" si="44"/>
        <v/>
      </c>
      <c r="AN183" s="59" t="str">
        <f t="shared" si="45"/>
        <v/>
      </c>
      <c r="AO183" s="60"/>
    </row>
    <row r="184" spans="3:41" x14ac:dyDescent="0.25">
      <c r="C184" s="82"/>
      <c r="D184" s="45"/>
      <c r="E184" s="83" t="str">
        <f t="shared" si="50"/>
        <v/>
      </c>
      <c r="F184" s="45"/>
      <c r="G184" s="45"/>
      <c r="H184" s="45"/>
      <c r="I184" s="46" t="str">
        <f t="shared" si="46"/>
        <v/>
      </c>
      <c r="J184" s="46" t="str">
        <f t="shared" si="47"/>
        <v/>
      </c>
      <c r="K184" s="47" t="str">
        <f t="shared" si="35"/>
        <v/>
      </c>
      <c r="L184" s="47" t="str">
        <f t="shared" si="36"/>
        <v/>
      </c>
      <c r="M184" s="48">
        <f t="shared" si="48"/>
        <v>0</v>
      </c>
      <c r="N184" s="46" t="str">
        <f t="shared" si="37"/>
        <v/>
      </c>
      <c r="O184" s="47" t="str">
        <f t="shared" si="38"/>
        <v/>
      </c>
      <c r="P184" s="47" t="str">
        <f t="shared" si="39"/>
        <v/>
      </c>
      <c r="Q184" s="48">
        <f t="shared" si="49"/>
        <v>0</v>
      </c>
      <c r="R184" s="2"/>
      <c r="AH184" s="57" t="str">
        <f>IF(G184&gt;1,IF($E$10&gt;0,100-(#REF!/(1+(AL184/#REF!)^#REF!)^#REF!+#REF!/(AL184-1))*100,100-(AL184*D$5+D$6)*100),"")</f>
        <v/>
      </c>
      <c r="AI184" s="21" t="str">
        <f t="shared" si="40"/>
        <v/>
      </c>
      <c r="AJ184" s="21" t="str">
        <f t="shared" si="41"/>
        <v/>
      </c>
      <c r="AK184" s="48">
        <f t="shared" si="42"/>
        <v>0</v>
      </c>
      <c r="AL184" s="58" t="str">
        <f t="shared" si="43"/>
        <v/>
      </c>
      <c r="AM184" s="59" t="str">
        <f t="shared" si="44"/>
        <v/>
      </c>
      <c r="AN184" s="59" t="str">
        <f t="shared" si="45"/>
        <v/>
      </c>
      <c r="AO184" s="60"/>
    </row>
    <row r="185" spans="3:41" x14ac:dyDescent="0.25">
      <c r="C185" s="82"/>
      <c r="D185" s="45"/>
      <c r="E185" s="83" t="str">
        <f t="shared" si="50"/>
        <v/>
      </c>
      <c r="F185" s="45"/>
      <c r="G185" s="45"/>
      <c r="H185" s="45"/>
      <c r="I185" s="46" t="str">
        <f t="shared" si="46"/>
        <v/>
      </c>
      <c r="J185" s="46" t="str">
        <f t="shared" si="47"/>
        <v/>
      </c>
      <c r="K185" s="47" t="str">
        <f t="shared" si="35"/>
        <v/>
      </c>
      <c r="L185" s="47" t="str">
        <f t="shared" si="36"/>
        <v/>
      </c>
      <c r="M185" s="48">
        <f t="shared" si="48"/>
        <v>0</v>
      </c>
      <c r="N185" s="46" t="str">
        <f t="shared" si="37"/>
        <v/>
      </c>
      <c r="O185" s="47" t="str">
        <f t="shared" si="38"/>
        <v/>
      </c>
      <c r="P185" s="47" t="str">
        <f t="shared" si="39"/>
        <v/>
      </c>
      <c r="Q185" s="48">
        <f t="shared" si="49"/>
        <v>0</v>
      </c>
      <c r="R185" s="2"/>
      <c r="AH185" s="57" t="str">
        <f>IF(G185&gt;1,IF($E$10&gt;0,100-(#REF!/(1+(AL185/#REF!)^#REF!)^#REF!+#REF!/(AL185-1))*100,100-(AL185*D$5+D$6)*100),"")</f>
        <v/>
      </c>
      <c r="AI185" s="21" t="str">
        <f t="shared" si="40"/>
        <v/>
      </c>
      <c r="AJ185" s="21" t="str">
        <f t="shared" si="41"/>
        <v/>
      </c>
      <c r="AK185" s="48">
        <f t="shared" si="42"/>
        <v>0</v>
      </c>
      <c r="AL185" s="58" t="str">
        <f t="shared" si="43"/>
        <v/>
      </c>
      <c r="AM185" s="59" t="str">
        <f t="shared" si="44"/>
        <v/>
      </c>
      <c r="AN185" s="59" t="str">
        <f t="shared" si="45"/>
        <v/>
      </c>
      <c r="AO185" s="60"/>
    </row>
    <row r="186" spans="3:41" x14ac:dyDescent="0.25">
      <c r="C186" s="82"/>
      <c r="D186" s="45"/>
      <c r="E186" s="83" t="str">
        <f t="shared" si="50"/>
        <v/>
      </c>
      <c r="F186" s="45"/>
      <c r="G186" s="45"/>
      <c r="H186" s="45"/>
      <c r="I186" s="46" t="str">
        <f t="shared" si="46"/>
        <v/>
      </c>
      <c r="J186" s="46" t="str">
        <f t="shared" si="47"/>
        <v/>
      </c>
      <c r="K186" s="47" t="str">
        <f t="shared" si="35"/>
        <v/>
      </c>
      <c r="L186" s="47" t="str">
        <f t="shared" si="36"/>
        <v/>
      </c>
      <c r="M186" s="48">
        <f t="shared" si="48"/>
        <v>0</v>
      </c>
      <c r="N186" s="46" t="str">
        <f t="shared" si="37"/>
        <v/>
      </c>
      <c r="O186" s="47" t="str">
        <f t="shared" si="38"/>
        <v/>
      </c>
      <c r="P186" s="47" t="str">
        <f t="shared" si="39"/>
        <v/>
      </c>
      <c r="Q186" s="48">
        <f t="shared" si="49"/>
        <v>0</v>
      </c>
      <c r="R186" s="2"/>
      <c r="AH186" s="57" t="str">
        <f>IF(G186&gt;1,IF($E$10&gt;0,100-(#REF!/(1+(AL186/#REF!)^#REF!)^#REF!+#REF!/(AL186-1))*100,100-(AL186*D$5+D$6)*100),"")</f>
        <v/>
      </c>
      <c r="AI186" s="21" t="str">
        <f t="shared" si="40"/>
        <v/>
      </c>
      <c r="AJ186" s="21" t="str">
        <f t="shared" si="41"/>
        <v/>
      </c>
      <c r="AK186" s="48">
        <f t="shared" si="42"/>
        <v>0</v>
      </c>
      <c r="AL186" s="58" t="str">
        <f t="shared" si="43"/>
        <v/>
      </c>
      <c r="AM186" s="59" t="str">
        <f t="shared" si="44"/>
        <v/>
      </c>
      <c r="AN186" s="59" t="str">
        <f t="shared" si="45"/>
        <v/>
      </c>
      <c r="AO186" s="60"/>
    </row>
    <row r="187" spans="3:41" x14ac:dyDescent="0.25">
      <c r="C187" s="82"/>
      <c r="D187" s="45"/>
      <c r="E187" s="83" t="str">
        <f t="shared" si="50"/>
        <v/>
      </c>
      <c r="F187" s="45"/>
      <c r="G187" s="45"/>
      <c r="H187" s="45"/>
      <c r="I187" s="46" t="str">
        <f t="shared" si="46"/>
        <v/>
      </c>
      <c r="J187" s="46" t="str">
        <f t="shared" si="47"/>
        <v/>
      </c>
      <c r="K187" s="47" t="str">
        <f t="shared" si="35"/>
        <v/>
      </c>
      <c r="L187" s="47" t="str">
        <f t="shared" si="36"/>
        <v/>
      </c>
      <c r="M187" s="48">
        <f t="shared" si="48"/>
        <v>0</v>
      </c>
      <c r="N187" s="46" t="str">
        <f t="shared" si="37"/>
        <v/>
      </c>
      <c r="O187" s="47" t="str">
        <f t="shared" si="38"/>
        <v/>
      </c>
      <c r="P187" s="47" t="str">
        <f t="shared" si="39"/>
        <v/>
      </c>
      <c r="Q187" s="48">
        <f t="shared" si="49"/>
        <v>0</v>
      </c>
      <c r="R187" s="2"/>
      <c r="AH187" s="57" t="str">
        <f>IF(G187&gt;1,IF($E$10&gt;0,100-(#REF!/(1+(AL187/#REF!)^#REF!)^#REF!+#REF!/(AL187-1))*100,100-(AL187*D$5+D$6)*100),"")</f>
        <v/>
      </c>
      <c r="AI187" s="21" t="str">
        <f t="shared" si="40"/>
        <v/>
      </c>
      <c r="AJ187" s="21" t="str">
        <f t="shared" si="41"/>
        <v/>
      </c>
      <c r="AK187" s="48">
        <f t="shared" si="42"/>
        <v>0</v>
      </c>
      <c r="AL187" s="58" t="str">
        <f t="shared" si="43"/>
        <v/>
      </c>
      <c r="AM187" s="59" t="str">
        <f t="shared" si="44"/>
        <v/>
      </c>
      <c r="AN187" s="59" t="str">
        <f t="shared" si="45"/>
        <v/>
      </c>
      <c r="AO187" s="60"/>
    </row>
    <row r="188" spans="3:41" x14ac:dyDescent="0.25">
      <c r="C188" s="82"/>
      <c r="D188" s="45"/>
      <c r="E188" s="83" t="str">
        <f t="shared" si="50"/>
        <v/>
      </c>
      <c r="F188" s="45"/>
      <c r="G188" s="45"/>
      <c r="H188" s="45"/>
      <c r="I188" s="46" t="str">
        <f t="shared" si="46"/>
        <v/>
      </c>
      <c r="J188" s="46" t="str">
        <f t="shared" si="47"/>
        <v/>
      </c>
      <c r="K188" s="47" t="str">
        <f t="shared" si="35"/>
        <v/>
      </c>
      <c r="L188" s="47" t="str">
        <f t="shared" si="36"/>
        <v/>
      </c>
      <c r="M188" s="48">
        <f t="shared" si="48"/>
        <v>0</v>
      </c>
      <c r="N188" s="46" t="str">
        <f t="shared" si="37"/>
        <v/>
      </c>
      <c r="O188" s="47" t="str">
        <f t="shared" si="38"/>
        <v/>
      </c>
      <c r="P188" s="47" t="str">
        <f t="shared" si="39"/>
        <v/>
      </c>
      <c r="Q188" s="48">
        <f t="shared" si="49"/>
        <v>0</v>
      </c>
      <c r="R188" s="2"/>
      <c r="AH188" s="57" t="str">
        <f>IF(G188&gt;1,IF($E$10&gt;0,100-(#REF!/(1+(AL188/#REF!)^#REF!)^#REF!+#REF!/(AL188-1))*100,100-(AL188*D$5+D$6)*100),"")</f>
        <v/>
      </c>
      <c r="AI188" s="21" t="str">
        <f t="shared" si="40"/>
        <v/>
      </c>
      <c r="AJ188" s="21" t="str">
        <f t="shared" si="41"/>
        <v/>
      </c>
      <c r="AK188" s="48">
        <f t="shared" si="42"/>
        <v>0</v>
      </c>
      <c r="AL188" s="58" t="str">
        <f t="shared" si="43"/>
        <v/>
      </c>
      <c r="AM188" s="59" t="str">
        <f t="shared" si="44"/>
        <v/>
      </c>
      <c r="AN188" s="59" t="str">
        <f t="shared" si="45"/>
        <v/>
      </c>
      <c r="AO188" s="60"/>
    </row>
    <row r="189" spans="3:41" x14ac:dyDescent="0.25">
      <c r="C189" s="82"/>
      <c r="D189" s="45"/>
      <c r="E189" s="83" t="str">
        <f t="shared" si="50"/>
        <v/>
      </c>
      <c r="F189" s="45"/>
      <c r="G189" s="45"/>
      <c r="H189" s="45"/>
      <c r="I189" s="46" t="str">
        <f t="shared" si="46"/>
        <v/>
      </c>
      <c r="J189" s="46" t="str">
        <f t="shared" si="47"/>
        <v/>
      </c>
      <c r="K189" s="47" t="str">
        <f t="shared" si="35"/>
        <v/>
      </c>
      <c r="L189" s="47" t="str">
        <f t="shared" si="36"/>
        <v/>
      </c>
      <c r="M189" s="48">
        <f t="shared" si="48"/>
        <v>0</v>
      </c>
      <c r="N189" s="46" t="str">
        <f t="shared" si="37"/>
        <v/>
      </c>
      <c r="O189" s="47" t="str">
        <f t="shared" si="38"/>
        <v/>
      </c>
      <c r="P189" s="47" t="str">
        <f t="shared" si="39"/>
        <v/>
      </c>
      <c r="Q189" s="48">
        <f t="shared" si="49"/>
        <v>0</v>
      </c>
      <c r="R189" s="2"/>
      <c r="AH189" s="57" t="str">
        <f>IF(G189&gt;1,IF($E$10&gt;0,100-(#REF!/(1+(AL189/#REF!)^#REF!)^#REF!+#REF!/(AL189-1))*100,100-(AL189*D$5+D$6)*100),"")</f>
        <v/>
      </c>
      <c r="AI189" s="21" t="str">
        <f t="shared" si="40"/>
        <v/>
      </c>
      <c r="AJ189" s="21" t="str">
        <f t="shared" si="41"/>
        <v/>
      </c>
      <c r="AK189" s="48">
        <f t="shared" si="42"/>
        <v>0</v>
      </c>
      <c r="AL189" s="58" t="str">
        <f t="shared" si="43"/>
        <v/>
      </c>
      <c r="AM189" s="59" t="str">
        <f t="shared" si="44"/>
        <v/>
      </c>
      <c r="AN189" s="59" t="str">
        <f t="shared" si="45"/>
        <v/>
      </c>
      <c r="AO189" s="60"/>
    </row>
    <row r="190" spans="3:41" x14ac:dyDescent="0.25">
      <c r="C190" s="82"/>
      <c r="D190" s="45"/>
      <c r="E190" s="83" t="str">
        <f t="shared" si="50"/>
        <v/>
      </c>
      <c r="F190" s="45"/>
      <c r="G190" s="45"/>
      <c r="H190" s="45"/>
      <c r="I190" s="46" t="str">
        <f t="shared" si="46"/>
        <v/>
      </c>
      <c r="J190" s="46" t="str">
        <f t="shared" si="47"/>
        <v/>
      </c>
      <c r="K190" s="47" t="str">
        <f t="shared" si="35"/>
        <v/>
      </c>
      <c r="L190" s="47" t="str">
        <f t="shared" si="36"/>
        <v/>
      </c>
      <c r="M190" s="48">
        <f t="shared" si="48"/>
        <v>0</v>
      </c>
      <c r="N190" s="46" t="str">
        <f t="shared" si="37"/>
        <v/>
      </c>
      <c r="O190" s="47" t="str">
        <f t="shared" si="38"/>
        <v/>
      </c>
      <c r="P190" s="47" t="str">
        <f t="shared" si="39"/>
        <v/>
      </c>
      <c r="Q190" s="48">
        <f t="shared" si="49"/>
        <v>0</v>
      </c>
      <c r="R190" s="2"/>
      <c r="AH190" s="57" t="str">
        <f>IF(G190&gt;1,IF($E$10&gt;0,100-(#REF!/(1+(AL190/#REF!)^#REF!)^#REF!+#REF!/(AL190-1))*100,100-(AL190*D$5+D$6)*100),"")</f>
        <v/>
      </c>
      <c r="AI190" s="21" t="str">
        <f t="shared" si="40"/>
        <v/>
      </c>
      <c r="AJ190" s="21" t="str">
        <f t="shared" si="41"/>
        <v/>
      </c>
      <c r="AK190" s="48">
        <f t="shared" si="42"/>
        <v>0</v>
      </c>
      <c r="AL190" s="58" t="str">
        <f t="shared" si="43"/>
        <v/>
      </c>
      <c r="AM190" s="59" t="str">
        <f t="shared" si="44"/>
        <v/>
      </c>
      <c r="AN190" s="59" t="str">
        <f t="shared" si="45"/>
        <v/>
      </c>
      <c r="AO190" s="60"/>
    </row>
    <row r="191" spans="3:41" x14ac:dyDescent="0.25">
      <c r="C191" s="82"/>
      <c r="D191" s="45"/>
      <c r="E191" s="83" t="str">
        <f t="shared" si="50"/>
        <v/>
      </c>
      <c r="F191" s="45"/>
      <c r="G191" s="45"/>
      <c r="H191" s="45"/>
      <c r="I191" s="46" t="str">
        <f t="shared" si="46"/>
        <v/>
      </c>
      <c r="J191" s="46" t="str">
        <f t="shared" si="47"/>
        <v/>
      </c>
      <c r="K191" s="47" t="str">
        <f t="shared" si="35"/>
        <v/>
      </c>
      <c r="L191" s="47" t="str">
        <f t="shared" si="36"/>
        <v/>
      </c>
      <c r="M191" s="48">
        <f t="shared" si="48"/>
        <v>0</v>
      </c>
      <c r="N191" s="46" t="str">
        <f t="shared" si="37"/>
        <v/>
      </c>
      <c r="O191" s="47" t="str">
        <f t="shared" si="38"/>
        <v/>
      </c>
      <c r="P191" s="47" t="str">
        <f t="shared" si="39"/>
        <v/>
      </c>
      <c r="Q191" s="48">
        <f t="shared" si="49"/>
        <v>0</v>
      </c>
      <c r="R191" s="2"/>
      <c r="AH191" s="57" t="str">
        <f>IF(G191&gt;1,IF($E$10&gt;0,100-(#REF!/(1+(AL191/#REF!)^#REF!)^#REF!+#REF!/(AL191-1))*100,100-(AL191*D$5+D$6)*100),"")</f>
        <v/>
      </c>
      <c r="AI191" s="21" t="str">
        <f t="shared" si="40"/>
        <v/>
      </c>
      <c r="AJ191" s="21" t="str">
        <f t="shared" si="41"/>
        <v/>
      </c>
      <c r="AK191" s="48">
        <f t="shared" si="42"/>
        <v>0</v>
      </c>
      <c r="AL191" s="58" t="str">
        <f t="shared" si="43"/>
        <v/>
      </c>
      <c r="AM191" s="59" t="str">
        <f t="shared" si="44"/>
        <v/>
      </c>
      <c r="AN191" s="59" t="str">
        <f t="shared" si="45"/>
        <v/>
      </c>
      <c r="AO191" s="60"/>
    </row>
    <row r="192" spans="3:41" x14ac:dyDescent="0.25">
      <c r="C192" s="82"/>
      <c r="D192" s="45"/>
      <c r="E192" s="83" t="str">
        <f t="shared" si="50"/>
        <v/>
      </c>
      <c r="F192" s="45"/>
      <c r="G192" s="45"/>
      <c r="H192" s="45"/>
      <c r="I192" s="46" t="str">
        <f t="shared" si="46"/>
        <v/>
      </c>
      <c r="J192" s="46" t="str">
        <f t="shared" si="47"/>
        <v/>
      </c>
      <c r="K192" s="47" t="str">
        <f t="shared" si="35"/>
        <v/>
      </c>
      <c r="L192" s="47" t="str">
        <f t="shared" si="36"/>
        <v/>
      </c>
      <c r="M192" s="48">
        <f t="shared" si="48"/>
        <v>0</v>
      </c>
      <c r="N192" s="46" t="str">
        <f t="shared" si="37"/>
        <v/>
      </c>
      <c r="O192" s="47" t="str">
        <f t="shared" si="38"/>
        <v/>
      </c>
      <c r="P192" s="47" t="str">
        <f t="shared" si="39"/>
        <v/>
      </c>
      <c r="Q192" s="48">
        <f t="shared" si="49"/>
        <v>0</v>
      </c>
      <c r="R192" s="2"/>
      <c r="AH192" s="57" t="str">
        <f>IF(G192&gt;1,IF($E$10&gt;0,100-(#REF!/(1+(AL192/#REF!)^#REF!)^#REF!+#REF!/(AL192-1))*100,100-(AL192*D$5+D$6)*100),"")</f>
        <v/>
      </c>
      <c r="AI192" s="21" t="str">
        <f t="shared" si="40"/>
        <v/>
      </c>
      <c r="AJ192" s="21" t="str">
        <f t="shared" si="41"/>
        <v/>
      </c>
      <c r="AK192" s="48">
        <f t="shared" si="42"/>
        <v>0</v>
      </c>
      <c r="AL192" s="58" t="str">
        <f t="shared" si="43"/>
        <v/>
      </c>
      <c r="AM192" s="59" t="str">
        <f t="shared" si="44"/>
        <v/>
      </c>
      <c r="AN192" s="59" t="str">
        <f t="shared" si="45"/>
        <v/>
      </c>
      <c r="AO192" s="60"/>
    </row>
    <row r="193" spans="3:41" x14ac:dyDescent="0.25">
      <c r="C193" s="82"/>
      <c r="D193" s="45"/>
      <c r="E193" s="83" t="str">
        <f t="shared" si="50"/>
        <v/>
      </c>
      <c r="F193" s="45"/>
      <c r="G193" s="45"/>
      <c r="H193" s="45"/>
      <c r="I193" s="46" t="str">
        <f t="shared" si="46"/>
        <v/>
      </c>
      <c r="J193" s="46" t="str">
        <f t="shared" si="47"/>
        <v/>
      </c>
      <c r="K193" s="47" t="str">
        <f t="shared" si="35"/>
        <v/>
      </c>
      <c r="L193" s="47" t="str">
        <f t="shared" si="36"/>
        <v/>
      </c>
      <c r="M193" s="48">
        <f t="shared" si="48"/>
        <v>0</v>
      </c>
      <c r="N193" s="46" t="str">
        <f t="shared" si="37"/>
        <v/>
      </c>
      <c r="O193" s="47" t="str">
        <f t="shared" si="38"/>
        <v/>
      </c>
      <c r="P193" s="47" t="str">
        <f t="shared" si="39"/>
        <v/>
      </c>
      <c r="Q193" s="48">
        <f t="shared" si="49"/>
        <v>0</v>
      </c>
      <c r="R193" s="2"/>
      <c r="AH193" s="57" t="str">
        <f>IF(G193&gt;1,IF($E$10&gt;0,100-(#REF!/(1+(AL193/#REF!)^#REF!)^#REF!+#REF!/(AL193-1))*100,100-(AL193*D$5+D$6)*100),"")</f>
        <v/>
      </c>
      <c r="AI193" s="21" t="str">
        <f t="shared" si="40"/>
        <v/>
      </c>
      <c r="AJ193" s="21" t="str">
        <f t="shared" si="41"/>
        <v/>
      </c>
      <c r="AK193" s="48">
        <f t="shared" si="42"/>
        <v>0</v>
      </c>
      <c r="AL193" s="58" t="str">
        <f t="shared" si="43"/>
        <v/>
      </c>
      <c r="AM193" s="59" t="str">
        <f t="shared" si="44"/>
        <v/>
      </c>
      <c r="AN193" s="59" t="str">
        <f t="shared" si="45"/>
        <v/>
      </c>
      <c r="AO193" s="60"/>
    </row>
    <row r="194" spans="3:41" x14ac:dyDescent="0.25">
      <c r="C194" s="82"/>
      <c r="D194" s="45"/>
      <c r="E194" s="83" t="str">
        <f t="shared" si="50"/>
        <v/>
      </c>
      <c r="F194" s="45"/>
      <c r="G194" s="45"/>
      <c r="H194" s="45"/>
      <c r="I194" s="46" t="str">
        <f t="shared" si="46"/>
        <v/>
      </c>
      <c r="J194" s="46" t="str">
        <f t="shared" si="47"/>
        <v/>
      </c>
      <c r="K194" s="47" t="str">
        <f t="shared" si="35"/>
        <v/>
      </c>
      <c r="L194" s="47" t="str">
        <f t="shared" si="36"/>
        <v/>
      </c>
      <c r="M194" s="48">
        <f t="shared" si="48"/>
        <v>0</v>
      </c>
      <c r="N194" s="46" t="str">
        <f t="shared" si="37"/>
        <v/>
      </c>
      <c r="O194" s="47" t="str">
        <f t="shared" si="38"/>
        <v/>
      </c>
      <c r="P194" s="47" t="str">
        <f t="shared" si="39"/>
        <v/>
      </c>
      <c r="Q194" s="48">
        <f t="shared" si="49"/>
        <v>0</v>
      </c>
      <c r="R194" s="2"/>
      <c r="AH194" s="57" t="str">
        <f>IF(G194&gt;1,IF($E$10&gt;0,100-(#REF!/(1+(AL194/#REF!)^#REF!)^#REF!+#REF!/(AL194-1))*100,100-(AL194*D$5+D$6)*100),"")</f>
        <v/>
      </c>
      <c r="AI194" s="21" t="str">
        <f t="shared" si="40"/>
        <v/>
      </c>
      <c r="AJ194" s="21" t="str">
        <f t="shared" si="41"/>
        <v/>
      </c>
      <c r="AK194" s="48">
        <f t="shared" si="42"/>
        <v>0</v>
      </c>
      <c r="AL194" s="58" t="str">
        <f t="shared" si="43"/>
        <v/>
      </c>
      <c r="AM194" s="59" t="str">
        <f t="shared" si="44"/>
        <v/>
      </c>
      <c r="AN194" s="59" t="str">
        <f t="shared" si="45"/>
        <v/>
      </c>
      <c r="AO194" s="60"/>
    </row>
    <row r="195" spans="3:41" x14ac:dyDescent="0.25">
      <c r="C195" s="82"/>
      <c r="D195" s="45"/>
      <c r="E195" s="83" t="str">
        <f t="shared" si="50"/>
        <v/>
      </c>
      <c r="F195" s="45"/>
      <c r="G195" s="45"/>
      <c r="H195" s="45"/>
      <c r="I195" s="46" t="str">
        <f t="shared" si="46"/>
        <v/>
      </c>
      <c r="J195" s="46" t="str">
        <f t="shared" si="47"/>
        <v/>
      </c>
      <c r="K195" s="47" t="str">
        <f t="shared" si="35"/>
        <v/>
      </c>
      <c r="L195" s="47" t="str">
        <f t="shared" si="36"/>
        <v/>
      </c>
      <c r="M195" s="48">
        <f t="shared" si="48"/>
        <v>0</v>
      </c>
      <c r="N195" s="46" t="str">
        <f t="shared" si="37"/>
        <v/>
      </c>
      <c r="O195" s="47" t="str">
        <f t="shared" si="38"/>
        <v/>
      </c>
      <c r="P195" s="47" t="str">
        <f t="shared" si="39"/>
        <v/>
      </c>
      <c r="Q195" s="48">
        <f t="shared" si="49"/>
        <v>0</v>
      </c>
      <c r="R195" s="2"/>
      <c r="AH195" s="57" t="str">
        <f>IF(G195&gt;1,IF($E$10&gt;0,100-(#REF!/(1+(AL195/#REF!)^#REF!)^#REF!+#REF!/(AL195-1))*100,100-(AL195*D$5+D$6)*100),"")</f>
        <v/>
      </c>
      <c r="AI195" s="21" t="str">
        <f t="shared" si="40"/>
        <v/>
      </c>
      <c r="AJ195" s="21" t="str">
        <f t="shared" si="41"/>
        <v/>
      </c>
      <c r="AK195" s="48">
        <f t="shared" si="42"/>
        <v>0</v>
      </c>
      <c r="AL195" s="58" t="str">
        <f t="shared" si="43"/>
        <v/>
      </c>
      <c r="AM195" s="59" t="str">
        <f t="shared" si="44"/>
        <v/>
      </c>
      <c r="AN195" s="59" t="str">
        <f t="shared" si="45"/>
        <v/>
      </c>
      <c r="AO195" s="60"/>
    </row>
    <row r="196" spans="3:41" x14ac:dyDescent="0.25">
      <c r="C196" s="82"/>
      <c r="D196" s="45"/>
      <c r="E196" s="83" t="str">
        <f t="shared" si="50"/>
        <v/>
      </c>
      <c r="F196" s="45"/>
      <c r="G196" s="45"/>
      <c r="H196" s="45"/>
      <c r="I196" s="46" t="str">
        <f t="shared" si="46"/>
        <v/>
      </c>
      <c r="J196" s="46" t="str">
        <f t="shared" si="47"/>
        <v/>
      </c>
      <c r="K196" s="47" t="str">
        <f t="shared" si="35"/>
        <v/>
      </c>
      <c r="L196" s="47" t="str">
        <f t="shared" si="36"/>
        <v/>
      </c>
      <c r="M196" s="48">
        <f t="shared" si="48"/>
        <v>0</v>
      </c>
      <c r="N196" s="46" t="str">
        <f t="shared" si="37"/>
        <v/>
      </c>
      <c r="O196" s="47" t="str">
        <f t="shared" si="38"/>
        <v/>
      </c>
      <c r="P196" s="47" t="str">
        <f t="shared" si="39"/>
        <v/>
      </c>
      <c r="Q196" s="48">
        <f t="shared" si="49"/>
        <v>0</v>
      </c>
      <c r="R196" s="2"/>
      <c r="AH196" s="57" t="str">
        <f>IF(G196&gt;1,IF($E$10&gt;0,100-(#REF!/(1+(AL196/#REF!)^#REF!)^#REF!+#REF!/(AL196-1))*100,100-(AL196*D$5+D$6)*100),"")</f>
        <v/>
      </c>
      <c r="AI196" s="21" t="str">
        <f t="shared" si="40"/>
        <v/>
      </c>
      <c r="AJ196" s="21" t="str">
        <f t="shared" si="41"/>
        <v/>
      </c>
      <c r="AK196" s="48">
        <f t="shared" si="42"/>
        <v>0</v>
      </c>
      <c r="AL196" s="58" t="str">
        <f t="shared" si="43"/>
        <v/>
      </c>
      <c r="AM196" s="59" t="str">
        <f t="shared" si="44"/>
        <v/>
      </c>
      <c r="AN196" s="59" t="str">
        <f t="shared" si="45"/>
        <v/>
      </c>
      <c r="AO196" s="60"/>
    </row>
    <row r="197" spans="3:41" x14ac:dyDescent="0.25">
      <c r="C197" s="82"/>
      <c r="D197" s="45"/>
      <c r="E197" s="83" t="str">
        <f t="shared" si="50"/>
        <v/>
      </c>
      <c r="F197" s="45"/>
      <c r="G197" s="45"/>
      <c r="H197" s="45"/>
      <c r="I197" s="46" t="str">
        <f t="shared" si="46"/>
        <v/>
      </c>
      <c r="J197" s="46" t="str">
        <f t="shared" si="47"/>
        <v/>
      </c>
      <c r="K197" s="47" t="str">
        <f t="shared" si="35"/>
        <v/>
      </c>
      <c r="L197" s="47" t="str">
        <f t="shared" si="36"/>
        <v/>
      </c>
      <c r="M197" s="48">
        <f t="shared" si="48"/>
        <v>0</v>
      </c>
      <c r="N197" s="46" t="str">
        <f t="shared" si="37"/>
        <v/>
      </c>
      <c r="O197" s="47" t="str">
        <f t="shared" si="38"/>
        <v/>
      </c>
      <c r="P197" s="47" t="str">
        <f t="shared" si="39"/>
        <v/>
      </c>
      <c r="Q197" s="48">
        <f t="shared" si="49"/>
        <v>0</v>
      </c>
      <c r="R197" s="2"/>
      <c r="AH197" s="57" t="str">
        <f>IF(G197&gt;1,IF($E$10&gt;0,100-(#REF!/(1+(AL197/#REF!)^#REF!)^#REF!+#REF!/(AL197-1))*100,100-(AL197*D$5+D$6)*100),"")</f>
        <v/>
      </c>
      <c r="AI197" s="21" t="str">
        <f t="shared" si="40"/>
        <v/>
      </c>
      <c r="AJ197" s="21" t="str">
        <f t="shared" si="41"/>
        <v/>
      </c>
      <c r="AK197" s="48">
        <f t="shared" si="42"/>
        <v>0</v>
      </c>
      <c r="AL197" s="58" t="str">
        <f t="shared" si="43"/>
        <v/>
      </c>
      <c r="AM197" s="59" t="str">
        <f t="shared" si="44"/>
        <v/>
      </c>
      <c r="AN197" s="59" t="str">
        <f t="shared" si="45"/>
        <v/>
      </c>
      <c r="AO197" s="60"/>
    </row>
    <row r="198" spans="3:41" x14ac:dyDescent="0.25">
      <c r="C198" s="82"/>
      <c r="D198" s="45"/>
      <c r="E198" s="83" t="str">
        <f t="shared" si="50"/>
        <v/>
      </c>
      <c r="F198" s="45"/>
      <c r="G198" s="45"/>
      <c r="H198" s="45"/>
      <c r="I198" s="46" t="str">
        <f t="shared" si="46"/>
        <v/>
      </c>
      <c r="J198" s="46" t="str">
        <f t="shared" si="47"/>
        <v/>
      </c>
      <c r="K198" s="47" t="str">
        <f t="shared" si="35"/>
        <v/>
      </c>
      <c r="L198" s="47" t="str">
        <f t="shared" si="36"/>
        <v/>
      </c>
      <c r="M198" s="48">
        <f t="shared" si="48"/>
        <v>0</v>
      </c>
      <c r="N198" s="46" t="str">
        <f t="shared" si="37"/>
        <v/>
      </c>
      <c r="O198" s="47" t="str">
        <f t="shared" si="38"/>
        <v/>
      </c>
      <c r="P198" s="47" t="str">
        <f t="shared" si="39"/>
        <v/>
      </c>
      <c r="Q198" s="48">
        <f t="shared" si="49"/>
        <v>0</v>
      </c>
      <c r="R198" s="2"/>
      <c r="AH198" s="57" t="str">
        <f>IF(G198&gt;1,IF($E$10&gt;0,100-(#REF!/(1+(AL198/#REF!)^#REF!)^#REF!+#REF!/(AL198-1))*100,100-(AL198*D$5+D$6)*100),"")</f>
        <v/>
      </c>
      <c r="AI198" s="21" t="str">
        <f t="shared" si="40"/>
        <v/>
      </c>
      <c r="AJ198" s="21" t="str">
        <f t="shared" si="41"/>
        <v/>
      </c>
      <c r="AK198" s="48">
        <f t="shared" si="42"/>
        <v>0</v>
      </c>
      <c r="AL198" s="58" t="str">
        <f t="shared" si="43"/>
        <v/>
      </c>
      <c r="AM198" s="59" t="str">
        <f t="shared" si="44"/>
        <v/>
      </c>
      <c r="AN198" s="59" t="str">
        <f t="shared" si="45"/>
        <v/>
      </c>
      <c r="AO198" s="60"/>
    </row>
    <row r="199" spans="3:41" x14ac:dyDescent="0.25">
      <c r="C199" s="82"/>
      <c r="D199" s="45"/>
      <c r="E199" s="83" t="str">
        <f t="shared" si="50"/>
        <v/>
      </c>
      <c r="F199" s="45"/>
      <c r="G199" s="45"/>
      <c r="H199" s="45"/>
      <c r="I199" s="46" t="str">
        <f t="shared" si="46"/>
        <v/>
      </c>
      <c r="J199" s="46" t="str">
        <f t="shared" si="47"/>
        <v/>
      </c>
      <c r="K199" s="47" t="str">
        <f t="shared" ref="K199:K220" si="51">IF(G199&gt;1,I199-J199,"")</f>
        <v/>
      </c>
      <c r="L199" s="47" t="str">
        <f t="shared" ref="L199:L220" si="52">IF(G199&gt;1,ABS(K199),"")</f>
        <v/>
      </c>
      <c r="M199" s="48">
        <f t="shared" si="48"/>
        <v>0</v>
      </c>
      <c r="N199" s="46" t="str">
        <f t="shared" ref="N199:N220" si="53">IF(G199&gt;1,J199+$K$5,"")</f>
        <v/>
      </c>
      <c r="O199" s="47" t="str">
        <f t="shared" ref="O199:O220" si="54">IF(G199&gt;1,I199-N199,"")</f>
        <v/>
      </c>
      <c r="P199" s="47" t="str">
        <f t="shared" ref="P199:P220" si="55">IF(G199&gt;1,ABS(O199),"")</f>
        <v/>
      </c>
      <c r="Q199" s="48">
        <f t="shared" si="49"/>
        <v>0</v>
      </c>
      <c r="R199" s="2"/>
      <c r="AH199" s="57" t="str">
        <f>IF(G199&gt;1,IF($E$10&gt;0,100-(#REF!/(1+(AL199/#REF!)^#REF!)^#REF!+#REF!/(AL199-1))*100,100-(AL199*D$5+D$6)*100),"")</f>
        <v/>
      </c>
      <c r="AI199" s="21" t="str">
        <f t="shared" ref="AI199:AI220" si="56">IF(G199&gt;1,I199-AH199,"")</f>
        <v/>
      </c>
      <c r="AJ199" s="21" t="str">
        <f t="shared" ref="AJ199:AJ220" si="57">IF(G199&gt;1,ABS(AI199),"")</f>
        <v/>
      </c>
      <c r="AK199" s="48">
        <f t="shared" ref="AK199:AK220" si="58">IF($G199&gt;1.2,IF(AJ199&gt;1.2,1,0),0)</f>
        <v>0</v>
      </c>
      <c r="AL199" s="58" t="str">
        <f t="shared" ref="AL199:AL220" si="59">IF(G199&gt;0,G199+AN199,"")</f>
        <v/>
      </c>
      <c r="AM199" s="59" t="str">
        <f t="shared" ref="AM199:AM220" si="60">IF(G199&gt;0,$AM$5,"")</f>
        <v/>
      </c>
      <c r="AN199" s="59" t="str">
        <f t="shared" ref="AN199:AN220" si="61">IF(G199&gt;0,$AN$5,"")</f>
        <v/>
      </c>
      <c r="AO199" s="60"/>
    </row>
    <row r="200" spans="3:41" x14ac:dyDescent="0.25">
      <c r="C200" s="82"/>
      <c r="D200" s="45"/>
      <c r="E200" s="83" t="str">
        <f t="shared" si="50"/>
        <v/>
      </c>
      <c r="F200" s="45"/>
      <c r="G200" s="45"/>
      <c r="H200" s="45"/>
      <c r="I200" s="46" t="str">
        <f t="shared" ref="I200:I220" si="62">IF(G200&gt;1,100-H200,"")</f>
        <v/>
      </c>
      <c r="J200" s="46" t="str">
        <f t="shared" ref="J200:J220" si="63">IF(G200&gt;1,100-(G200*D$5+D$6),"")</f>
        <v/>
      </c>
      <c r="K200" s="47" t="str">
        <f t="shared" si="51"/>
        <v/>
      </c>
      <c r="L200" s="47" t="str">
        <f t="shared" si="52"/>
        <v/>
      </c>
      <c r="M200" s="48">
        <f t="shared" ref="M200:M220" si="64">IF($G200&gt;1.2,IF(L200&gt;1.2,1,0),0)</f>
        <v>0</v>
      </c>
      <c r="N200" s="46" t="str">
        <f t="shared" si="53"/>
        <v/>
      </c>
      <c r="O200" s="47" t="str">
        <f t="shared" si="54"/>
        <v/>
      </c>
      <c r="P200" s="47" t="str">
        <f t="shared" si="55"/>
        <v/>
      </c>
      <c r="Q200" s="48">
        <f t="shared" ref="Q200:Q220" si="65">IF($G200&gt;1.2,IF(P200&gt;1.2,1,0),0)</f>
        <v>0</v>
      </c>
      <c r="R200" s="2"/>
      <c r="AH200" s="57" t="str">
        <f>IF(G200&gt;1,IF($E$10&gt;0,100-(#REF!/(1+(AL200/#REF!)^#REF!)^#REF!+#REF!/(AL200-1))*100,100-(AL200*D$5+D$6)*100),"")</f>
        <v/>
      </c>
      <c r="AI200" s="21" t="str">
        <f t="shared" si="56"/>
        <v/>
      </c>
      <c r="AJ200" s="21" t="str">
        <f t="shared" si="57"/>
        <v/>
      </c>
      <c r="AK200" s="48">
        <f t="shared" si="58"/>
        <v>0</v>
      </c>
      <c r="AL200" s="58" t="str">
        <f t="shared" si="59"/>
        <v/>
      </c>
      <c r="AM200" s="59" t="str">
        <f t="shared" si="60"/>
        <v/>
      </c>
      <c r="AN200" s="59" t="str">
        <f t="shared" si="61"/>
        <v/>
      </c>
      <c r="AO200" s="60"/>
    </row>
    <row r="201" spans="3:41" x14ac:dyDescent="0.25">
      <c r="C201" s="82"/>
      <c r="D201" s="45"/>
      <c r="E201" s="83" t="str">
        <f t="shared" si="50"/>
        <v/>
      </c>
      <c r="F201" s="45"/>
      <c r="G201" s="45"/>
      <c r="H201" s="45"/>
      <c r="I201" s="46" t="str">
        <f t="shared" si="62"/>
        <v/>
      </c>
      <c r="J201" s="46" t="str">
        <f t="shared" si="63"/>
        <v/>
      </c>
      <c r="K201" s="47" t="str">
        <f t="shared" si="51"/>
        <v/>
      </c>
      <c r="L201" s="47" t="str">
        <f t="shared" si="52"/>
        <v/>
      </c>
      <c r="M201" s="48">
        <f t="shared" si="64"/>
        <v>0</v>
      </c>
      <c r="N201" s="46" t="str">
        <f t="shared" si="53"/>
        <v/>
      </c>
      <c r="O201" s="47" t="str">
        <f t="shared" si="54"/>
        <v/>
      </c>
      <c r="P201" s="47" t="str">
        <f t="shared" si="55"/>
        <v/>
      </c>
      <c r="Q201" s="48">
        <f t="shared" si="65"/>
        <v>0</v>
      </c>
      <c r="R201" s="2"/>
      <c r="AH201" s="57" t="str">
        <f>IF(G201&gt;1,IF($E$10&gt;0,100-(#REF!/(1+(AL201/#REF!)^#REF!)^#REF!+#REF!/(AL201-1))*100,100-(AL201*D$5+D$6)*100),"")</f>
        <v/>
      </c>
      <c r="AI201" s="21" t="str">
        <f t="shared" si="56"/>
        <v/>
      </c>
      <c r="AJ201" s="21" t="str">
        <f t="shared" si="57"/>
        <v/>
      </c>
      <c r="AK201" s="48">
        <f t="shared" si="58"/>
        <v>0</v>
      </c>
      <c r="AL201" s="58" t="str">
        <f t="shared" si="59"/>
        <v/>
      </c>
      <c r="AM201" s="59" t="str">
        <f t="shared" si="60"/>
        <v/>
      </c>
      <c r="AN201" s="59" t="str">
        <f t="shared" si="61"/>
        <v/>
      </c>
      <c r="AO201" s="60"/>
    </row>
    <row r="202" spans="3:41" x14ac:dyDescent="0.25">
      <c r="C202" s="82"/>
      <c r="D202" s="45"/>
      <c r="E202" s="83" t="str">
        <f t="shared" si="50"/>
        <v/>
      </c>
      <c r="F202" s="45"/>
      <c r="G202" s="45"/>
      <c r="H202" s="45"/>
      <c r="I202" s="46" t="str">
        <f t="shared" si="62"/>
        <v/>
      </c>
      <c r="J202" s="46" t="str">
        <f t="shared" si="63"/>
        <v/>
      </c>
      <c r="K202" s="47" t="str">
        <f t="shared" si="51"/>
        <v/>
      </c>
      <c r="L202" s="47" t="str">
        <f t="shared" si="52"/>
        <v/>
      </c>
      <c r="M202" s="48">
        <f t="shared" si="64"/>
        <v>0</v>
      </c>
      <c r="N202" s="46" t="str">
        <f t="shared" si="53"/>
        <v/>
      </c>
      <c r="O202" s="47" t="str">
        <f t="shared" si="54"/>
        <v/>
      </c>
      <c r="P202" s="47" t="str">
        <f t="shared" si="55"/>
        <v/>
      </c>
      <c r="Q202" s="48">
        <f t="shared" si="65"/>
        <v>0</v>
      </c>
      <c r="R202" s="2"/>
      <c r="AH202" s="57" t="str">
        <f>IF(G202&gt;1,IF($E$10&gt;0,100-(#REF!/(1+(AL202/#REF!)^#REF!)^#REF!+#REF!/(AL202-1))*100,100-(AL202*D$5+D$6)*100),"")</f>
        <v/>
      </c>
      <c r="AI202" s="21" t="str">
        <f t="shared" si="56"/>
        <v/>
      </c>
      <c r="AJ202" s="21" t="str">
        <f t="shared" si="57"/>
        <v/>
      </c>
      <c r="AK202" s="48">
        <f t="shared" si="58"/>
        <v>0</v>
      </c>
      <c r="AL202" s="58" t="str">
        <f t="shared" si="59"/>
        <v/>
      </c>
      <c r="AM202" s="59" t="str">
        <f t="shared" si="60"/>
        <v/>
      </c>
      <c r="AN202" s="59" t="str">
        <f t="shared" si="61"/>
        <v/>
      </c>
      <c r="AO202" s="60"/>
    </row>
    <row r="203" spans="3:41" x14ac:dyDescent="0.25">
      <c r="C203" s="82"/>
      <c r="D203" s="45"/>
      <c r="E203" s="83" t="str">
        <f t="shared" si="50"/>
        <v/>
      </c>
      <c r="F203" s="45"/>
      <c r="G203" s="45"/>
      <c r="H203" s="45"/>
      <c r="I203" s="46" t="str">
        <f t="shared" si="62"/>
        <v/>
      </c>
      <c r="J203" s="46" t="str">
        <f t="shared" si="63"/>
        <v/>
      </c>
      <c r="K203" s="47" t="str">
        <f t="shared" si="51"/>
        <v/>
      </c>
      <c r="L203" s="47" t="str">
        <f t="shared" si="52"/>
        <v/>
      </c>
      <c r="M203" s="48">
        <f t="shared" si="64"/>
        <v>0</v>
      </c>
      <c r="N203" s="46" t="str">
        <f t="shared" si="53"/>
        <v/>
      </c>
      <c r="O203" s="47" t="str">
        <f t="shared" si="54"/>
        <v/>
      </c>
      <c r="P203" s="47" t="str">
        <f t="shared" si="55"/>
        <v/>
      </c>
      <c r="Q203" s="48">
        <f t="shared" si="65"/>
        <v>0</v>
      </c>
      <c r="R203" s="2"/>
      <c r="AH203" s="57" t="str">
        <f>IF(G203&gt;1,IF($E$10&gt;0,100-(#REF!/(1+(AL203/#REF!)^#REF!)^#REF!+#REF!/(AL203-1))*100,100-(AL203*D$5+D$6)*100),"")</f>
        <v/>
      </c>
      <c r="AI203" s="21" t="str">
        <f t="shared" si="56"/>
        <v/>
      </c>
      <c r="AJ203" s="21" t="str">
        <f t="shared" si="57"/>
        <v/>
      </c>
      <c r="AK203" s="48">
        <f t="shared" si="58"/>
        <v>0</v>
      </c>
      <c r="AL203" s="58" t="str">
        <f t="shared" si="59"/>
        <v/>
      </c>
      <c r="AM203" s="59" t="str">
        <f t="shared" si="60"/>
        <v/>
      </c>
      <c r="AN203" s="59" t="str">
        <f t="shared" si="61"/>
        <v/>
      </c>
      <c r="AO203" s="60"/>
    </row>
    <row r="204" spans="3:41" x14ac:dyDescent="0.25">
      <c r="C204" s="82"/>
      <c r="D204" s="45"/>
      <c r="E204" s="83" t="str">
        <f t="shared" si="50"/>
        <v/>
      </c>
      <c r="F204" s="45"/>
      <c r="G204" s="45"/>
      <c r="H204" s="45"/>
      <c r="I204" s="46" t="str">
        <f t="shared" si="62"/>
        <v/>
      </c>
      <c r="J204" s="46" t="str">
        <f t="shared" si="63"/>
        <v/>
      </c>
      <c r="K204" s="47" t="str">
        <f t="shared" si="51"/>
        <v/>
      </c>
      <c r="L204" s="47" t="str">
        <f t="shared" si="52"/>
        <v/>
      </c>
      <c r="M204" s="48">
        <f t="shared" si="64"/>
        <v>0</v>
      </c>
      <c r="N204" s="46" t="str">
        <f t="shared" si="53"/>
        <v/>
      </c>
      <c r="O204" s="47" t="str">
        <f t="shared" si="54"/>
        <v/>
      </c>
      <c r="P204" s="47" t="str">
        <f t="shared" si="55"/>
        <v/>
      </c>
      <c r="Q204" s="48">
        <f t="shared" si="65"/>
        <v>0</v>
      </c>
      <c r="R204" s="2"/>
      <c r="AH204" s="57" t="str">
        <f>IF(G204&gt;1,IF($E$10&gt;0,100-(#REF!/(1+(AL204/#REF!)^#REF!)^#REF!+#REF!/(AL204-1))*100,100-(AL204*D$5+D$6)*100),"")</f>
        <v/>
      </c>
      <c r="AI204" s="21" t="str">
        <f t="shared" si="56"/>
        <v/>
      </c>
      <c r="AJ204" s="21" t="str">
        <f t="shared" si="57"/>
        <v/>
      </c>
      <c r="AK204" s="48">
        <f t="shared" si="58"/>
        <v>0</v>
      </c>
      <c r="AL204" s="58" t="str">
        <f t="shared" si="59"/>
        <v/>
      </c>
      <c r="AM204" s="59" t="str">
        <f t="shared" si="60"/>
        <v/>
      </c>
      <c r="AN204" s="59" t="str">
        <f t="shared" si="61"/>
        <v/>
      </c>
      <c r="AO204" s="60"/>
    </row>
    <row r="205" spans="3:41" x14ac:dyDescent="0.25">
      <c r="C205" s="82"/>
      <c r="D205" s="45"/>
      <c r="E205" s="83" t="str">
        <f t="shared" si="50"/>
        <v/>
      </c>
      <c r="F205" s="45"/>
      <c r="G205" s="45"/>
      <c r="H205" s="45"/>
      <c r="I205" s="46" t="str">
        <f t="shared" si="62"/>
        <v/>
      </c>
      <c r="J205" s="46" t="str">
        <f t="shared" si="63"/>
        <v/>
      </c>
      <c r="K205" s="47" t="str">
        <f t="shared" si="51"/>
        <v/>
      </c>
      <c r="L205" s="47" t="str">
        <f t="shared" si="52"/>
        <v/>
      </c>
      <c r="M205" s="48">
        <f t="shared" si="64"/>
        <v>0</v>
      </c>
      <c r="N205" s="46" t="str">
        <f t="shared" si="53"/>
        <v/>
      </c>
      <c r="O205" s="47" t="str">
        <f t="shared" si="54"/>
        <v/>
      </c>
      <c r="P205" s="47" t="str">
        <f t="shared" si="55"/>
        <v/>
      </c>
      <c r="Q205" s="48">
        <f t="shared" si="65"/>
        <v>0</v>
      </c>
      <c r="R205" s="2"/>
      <c r="AH205" s="57" t="str">
        <f>IF(G205&gt;1,IF($E$10&gt;0,100-(#REF!/(1+(AL205/#REF!)^#REF!)^#REF!+#REF!/(AL205-1))*100,100-(AL205*D$5+D$6)*100),"")</f>
        <v/>
      </c>
      <c r="AI205" s="21" t="str">
        <f t="shared" si="56"/>
        <v/>
      </c>
      <c r="AJ205" s="21" t="str">
        <f t="shared" si="57"/>
        <v/>
      </c>
      <c r="AK205" s="48">
        <f t="shared" si="58"/>
        <v>0</v>
      </c>
      <c r="AL205" s="58" t="str">
        <f t="shared" si="59"/>
        <v/>
      </c>
      <c r="AM205" s="59" t="str">
        <f t="shared" si="60"/>
        <v/>
      </c>
      <c r="AN205" s="59" t="str">
        <f t="shared" si="61"/>
        <v/>
      </c>
      <c r="AO205" s="60"/>
    </row>
    <row r="206" spans="3:41" x14ac:dyDescent="0.25">
      <c r="C206" s="82"/>
      <c r="D206" s="45"/>
      <c r="E206" s="83" t="str">
        <f t="shared" si="50"/>
        <v/>
      </c>
      <c r="F206" s="45"/>
      <c r="G206" s="45"/>
      <c r="H206" s="45"/>
      <c r="I206" s="46" t="str">
        <f t="shared" si="62"/>
        <v/>
      </c>
      <c r="J206" s="46" t="str">
        <f t="shared" si="63"/>
        <v/>
      </c>
      <c r="K206" s="47" t="str">
        <f t="shared" si="51"/>
        <v/>
      </c>
      <c r="L206" s="47" t="str">
        <f t="shared" si="52"/>
        <v/>
      </c>
      <c r="M206" s="48">
        <f t="shared" si="64"/>
        <v>0</v>
      </c>
      <c r="N206" s="46" t="str">
        <f t="shared" si="53"/>
        <v/>
      </c>
      <c r="O206" s="47" t="str">
        <f t="shared" si="54"/>
        <v/>
      </c>
      <c r="P206" s="47" t="str">
        <f t="shared" si="55"/>
        <v/>
      </c>
      <c r="Q206" s="48">
        <f t="shared" si="65"/>
        <v>0</v>
      </c>
      <c r="R206" s="2"/>
      <c r="AH206" s="57" t="str">
        <f>IF(G206&gt;1,IF($E$10&gt;0,100-(#REF!/(1+(AL206/#REF!)^#REF!)^#REF!+#REF!/(AL206-1))*100,100-(AL206*D$5+D$6)*100),"")</f>
        <v/>
      </c>
      <c r="AI206" s="21" t="str">
        <f t="shared" si="56"/>
        <v/>
      </c>
      <c r="AJ206" s="21" t="str">
        <f t="shared" si="57"/>
        <v/>
      </c>
      <c r="AK206" s="48">
        <f t="shared" si="58"/>
        <v>0</v>
      </c>
      <c r="AL206" s="58" t="str">
        <f t="shared" si="59"/>
        <v/>
      </c>
      <c r="AM206" s="59" t="str">
        <f t="shared" si="60"/>
        <v/>
      </c>
      <c r="AN206" s="59" t="str">
        <f t="shared" si="61"/>
        <v/>
      </c>
      <c r="AO206" s="60"/>
    </row>
    <row r="207" spans="3:41" x14ac:dyDescent="0.25">
      <c r="C207" s="82"/>
      <c r="D207" s="45"/>
      <c r="E207" s="83" t="str">
        <f t="shared" si="50"/>
        <v/>
      </c>
      <c r="F207" s="45"/>
      <c r="G207" s="45"/>
      <c r="H207" s="45"/>
      <c r="I207" s="46" t="str">
        <f t="shared" si="62"/>
        <v/>
      </c>
      <c r="J207" s="46" t="str">
        <f t="shared" si="63"/>
        <v/>
      </c>
      <c r="K207" s="47" t="str">
        <f t="shared" si="51"/>
        <v/>
      </c>
      <c r="L207" s="47" t="str">
        <f t="shared" si="52"/>
        <v/>
      </c>
      <c r="M207" s="48">
        <f t="shared" si="64"/>
        <v>0</v>
      </c>
      <c r="N207" s="46" t="str">
        <f t="shared" si="53"/>
        <v/>
      </c>
      <c r="O207" s="47" t="str">
        <f t="shared" si="54"/>
        <v/>
      </c>
      <c r="P207" s="47" t="str">
        <f t="shared" si="55"/>
        <v/>
      </c>
      <c r="Q207" s="48">
        <f t="shared" si="65"/>
        <v>0</v>
      </c>
      <c r="R207" s="2"/>
      <c r="AH207" s="57" t="str">
        <f>IF(G207&gt;1,IF($E$10&gt;0,100-(#REF!/(1+(AL207/#REF!)^#REF!)^#REF!+#REF!/(AL207-1))*100,100-(AL207*D$5+D$6)*100),"")</f>
        <v/>
      </c>
      <c r="AI207" s="21" t="str">
        <f t="shared" si="56"/>
        <v/>
      </c>
      <c r="AJ207" s="21" t="str">
        <f t="shared" si="57"/>
        <v/>
      </c>
      <c r="AK207" s="48">
        <f t="shared" si="58"/>
        <v>0</v>
      </c>
      <c r="AL207" s="58" t="str">
        <f t="shared" si="59"/>
        <v/>
      </c>
      <c r="AM207" s="59" t="str">
        <f t="shared" si="60"/>
        <v/>
      </c>
      <c r="AN207" s="59" t="str">
        <f t="shared" si="61"/>
        <v/>
      </c>
      <c r="AO207" s="60"/>
    </row>
    <row r="208" spans="3:41" x14ac:dyDescent="0.25">
      <c r="C208" s="82"/>
      <c r="D208" s="45"/>
      <c r="E208" s="83" t="str">
        <f t="shared" si="50"/>
        <v/>
      </c>
      <c r="F208" s="45"/>
      <c r="G208" s="45"/>
      <c r="H208" s="45"/>
      <c r="I208" s="46" t="str">
        <f t="shared" si="62"/>
        <v/>
      </c>
      <c r="J208" s="46" t="str">
        <f t="shared" si="63"/>
        <v/>
      </c>
      <c r="K208" s="47" t="str">
        <f t="shared" si="51"/>
        <v/>
      </c>
      <c r="L208" s="47" t="str">
        <f t="shared" si="52"/>
        <v/>
      </c>
      <c r="M208" s="48">
        <f t="shared" si="64"/>
        <v>0</v>
      </c>
      <c r="N208" s="46" t="str">
        <f t="shared" si="53"/>
        <v/>
      </c>
      <c r="O208" s="47" t="str">
        <f t="shared" si="54"/>
        <v/>
      </c>
      <c r="P208" s="47" t="str">
        <f t="shared" si="55"/>
        <v/>
      </c>
      <c r="Q208" s="48">
        <f t="shared" si="65"/>
        <v>0</v>
      </c>
      <c r="R208" s="2"/>
      <c r="AH208" s="57" t="str">
        <f>IF(G208&gt;1,IF($E$10&gt;0,100-(#REF!/(1+(AL208/#REF!)^#REF!)^#REF!+#REF!/(AL208-1))*100,100-(AL208*D$5+D$6)*100),"")</f>
        <v/>
      </c>
      <c r="AI208" s="21" t="str">
        <f t="shared" si="56"/>
        <v/>
      </c>
      <c r="AJ208" s="21" t="str">
        <f t="shared" si="57"/>
        <v/>
      </c>
      <c r="AK208" s="48">
        <f t="shared" si="58"/>
        <v>0</v>
      </c>
      <c r="AL208" s="58" t="str">
        <f t="shared" si="59"/>
        <v/>
      </c>
      <c r="AM208" s="59" t="str">
        <f t="shared" si="60"/>
        <v/>
      </c>
      <c r="AN208" s="59" t="str">
        <f t="shared" si="61"/>
        <v/>
      </c>
      <c r="AO208" s="60"/>
    </row>
    <row r="209" spans="3:41" x14ac:dyDescent="0.25">
      <c r="C209" s="82"/>
      <c r="D209" s="45"/>
      <c r="E209" s="83" t="str">
        <f t="shared" si="50"/>
        <v/>
      </c>
      <c r="F209" s="45"/>
      <c r="G209" s="45"/>
      <c r="H209" s="45"/>
      <c r="I209" s="46" t="str">
        <f t="shared" si="62"/>
        <v/>
      </c>
      <c r="J209" s="46" t="str">
        <f t="shared" si="63"/>
        <v/>
      </c>
      <c r="K209" s="47" t="str">
        <f t="shared" si="51"/>
        <v/>
      </c>
      <c r="L209" s="47" t="str">
        <f t="shared" si="52"/>
        <v/>
      </c>
      <c r="M209" s="48">
        <f t="shared" si="64"/>
        <v>0</v>
      </c>
      <c r="N209" s="46" t="str">
        <f t="shared" si="53"/>
        <v/>
      </c>
      <c r="O209" s="47" t="str">
        <f t="shared" si="54"/>
        <v/>
      </c>
      <c r="P209" s="47" t="str">
        <f t="shared" si="55"/>
        <v/>
      </c>
      <c r="Q209" s="48">
        <f t="shared" si="65"/>
        <v>0</v>
      </c>
      <c r="R209" s="2"/>
      <c r="AH209" s="57" t="str">
        <f>IF(G209&gt;1,IF($E$10&gt;0,100-(#REF!/(1+(AL209/#REF!)^#REF!)^#REF!+#REF!/(AL209-1))*100,100-(AL209*D$5+D$6)*100),"")</f>
        <v/>
      </c>
      <c r="AI209" s="21" t="str">
        <f t="shared" si="56"/>
        <v/>
      </c>
      <c r="AJ209" s="21" t="str">
        <f t="shared" si="57"/>
        <v/>
      </c>
      <c r="AK209" s="48">
        <f t="shared" si="58"/>
        <v>0</v>
      </c>
      <c r="AL209" s="58" t="str">
        <f t="shared" si="59"/>
        <v/>
      </c>
      <c r="AM209" s="59" t="str">
        <f t="shared" si="60"/>
        <v/>
      </c>
      <c r="AN209" s="59" t="str">
        <f t="shared" si="61"/>
        <v/>
      </c>
      <c r="AO209" s="60"/>
    </row>
    <row r="210" spans="3:41" x14ac:dyDescent="0.25">
      <c r="C210" s="82"/>
      <c r="D210" s="45"/>
      <c r="E210" s="83" t="str">
        <f t="shared" si="50"/>
        <v/>
      </c>
      <c r="F210" s="45"/>
      <c r="G210" s="45"/>
      <c r="H210" s="45"/>
      <c r="I210" s="46" t="str">
        <f t="shared" si="62"/>
        <v/>
      </c>
      <c r="J210" s="46" t="str">
        <f t="shared" si="63"/>
        <v/>
      </c>
      <c r="K210" s="47" t="str">
        <f t="shared" si="51"/>
        <v/>
      </c>
      <c r="L210" s="47" t="str">
        <f t="shared" si="52"/>
        <v/>
      </c>
      <c r="M210" s="48">
        <f t="shared" si="64"/>
        <v>0</v>
      </c>
      <c r="N210" s="46" t="str">
        <f t="shared" si="53"/>
        <v/>
      </c>
      <c r="O210" s="47" t="str">
        <f t="shared" si="54"/>
        <v/>
      </c>
      <c r="P210" s="47" t="str">
        <f t="shared" si="55"/>
        <v/>
      </c>
      <c r="Q210" s="48">
        <f t="shared" si="65"/>
        <v>0</v>
      </c>
      <c r="R210" s="2"/>
      <c r="AH210" s="57" t="str">
        <f>IF(G210&gt;1,IF($E$10&gt;0,100-(#REF!/(1+(AL210/#REF!)^#REF!)^#REF!+#REF!/(AL210-1))*100,100-(AL210*D$5+D$6)*100),"")</f>
        <v/>
      </c>
      <c r="AI210" s="21" t="str">
        <f t="shared" si="56"/>
        <v/>
      </c>
      <c r="AJ210" s="21" t="str">
        <f t="shared" si="57"/>
        <v/>
      </c>
      <c r="AK210" s="48">
        <f t="shared" si="58"/>
        <v>0</v>
      </c>
      <c r="AL210" s="58" t="str">
        <f t="shared" si="59"/>
        <v/>
      </c>
      <c r="AM210" s="59" t="str">
        <f t="shared" si="60"/>
        <v/>
      </c>
      <c r="AN210" s="59" t="str">
        <f t="shared" si="61"/>
        <v/>
      </c>
      <c r="AO210" s="60"/>
    </row>
    <row r="211" spans="3:41" x14ac:dyDescent="0.25">
      <c r="C211" s="82"/>
      <c r="D211" s="45"/>
      <c r="E211" s="83" t="str">
        <f t="shared" si="50"/>
        <v/>
      </c>
      <c r="F211" s="45"/>
      <c r="G211" s="45"/>
      <c r="H211" s="45"/>
      <c r="I211" s="46" t="str">
        <f t="shared" si="62"/>
        <v/>
      </c>
      <c r="J211" s="46" t="str">
        <f t="shared" si="63"/>
        <v/>
      </c>
      <c r="K211" s="47" t="str">
        <f t="shared" si="51"/>
        <v/>
      </c>
      <c r="L211" s="47" t="str">
        <f t="shared" si="52"/>
        <v/>
      </c>
      <c r="M211" s="48">
        <f t="shared" si="64"/>
        <v>0</v>
      </c>
      <c r="N211" s="46" t="str">
        <f t="shared" si="53"/>
        <v/>
      </c>
      <c r="O211" s="47" t="str">
        <f t="shared" si="54"/>
        <v/>
      </c>
      <c r="P211" s="47" t="str">
        <f t="shared" si="55"/>
        <v/>
      </c>
      <c r="Q211" s="48">
        <f t="shared" si="65"/>
        <v>0</v>
      </c>
      <c r="R211" s="2"/>
      <c r="AH211" s="57" t="str">
        <f>IF(G211&gt;1,IF($E$10&gt;0,100-(#REF!/(1+(AL211/#REF!)^#REF!)^#REF!+#REF!/(AL211-1))*100,100-(AL211*D$5+D$6)*100),"")</f>
        <v/>
      </c>
      <c r="AI211" s="21" t="str">
        <f t="shared" si="56"/>
        <v/>
      </c>
      <c r="AJ211" s="21" t="str">
        <f t="shared" si="57"/>
        <v/>
      </c>
      <c r="AK211" s="48">
        <f t="shared" si="58"/>
        <v>0</v>
      </c>
      <c r="AL211" s="58" t="str">
        <f t="shared" si="59"/>
        <v/>
      </c>
      <c r="AM211" s="59" t="str">
        <f t="shared" si="60"/>
        <v/>
      </c>
      <c r="AN211" s="59" t="str">
        <f t="shared" si="61"/>
        <v/>
      </c>
      <c r="AO211" s="60"/>
    </row>
    <row r="212" spans="3:41" x14ac:dyDescent="0.25">
      <c r="C212" s="82"/>
      <c r="D212" s="45"/>
      <c r="E212" s="83" t="str">
        <f t="shared" si="50"/>
        <v/>
      </c>
      <c r="F212" s="45"/>
      <c r="G212" s="45"/>
      <c r="H212" s="45"/>
      <c r="I212" s="46" t="str">
        <f t="shared" si="62"/>
        <v/>
      </c>
      <c r="J212" s="46" t="str">
        <f t="shared" si="63"/>
        <v/>
      </c>
      <c r="K212" s="47" t="str">
        <f t="shared" si="51"/>
        <v/>
      </c>
      <c r="L212" s="47" t="str">
        <f t="shared" si="52"/>
        <v/>
      </c>
      <c r="M212" s="48">
        <f t="shared" si="64"/>
        <v>0</v>
      </c>
      <c r="N212" s="46" t="str">
        <f t="shared" si="53"/>
        <v/>
      </c>
      <c r="O212" s="47" t="str">
        <f t="shared" si="54"/>
        <v/>
      </c>
      <c r="P212" s="47" t="str">
        <f t="shared" si="55"/>
        <v/>
      </c>
      <c r="Q212" s="48">
        <f t="shared" si="65"/>
        <v>0</v>
      </c>
      <c r="R212" s="2"/>
      <c r="AH212" s="57" t="str">
        <f>IF(G212&gt;1,IF($E$10&gt;0,100-(#REF!/(1+(AL212/#REF!)^#REF!)^#REF!+#REF!/(AL212-1))*100,100-(AL212*D$5+D$6)*100),"")</f>
        <v/>
      </c>
      <c r="AI212" s="21" t="str">
        <f t="shared" si="56"/>
        <v/>
      </c>
      <c r="AJ212" s="21" t="str">
        <f t="shared" si="57"/>
        <v/>
      </c>
      <c r="AK212" s="48">
        <f t="shared" si="58"/>
        <v>0</v>
      </c>
      <c r="AL212" s="58" t="str">
        <f t="shared" si="59"/>
        <v/>
      </c>
      <c r="AM212" s="59" t="str">
        <f t="shared" si="60"/>
        <v/>
      </c>
      <c r="AN212" s="59" t="str">
        <f t="shared" si="61"/>
        <v/>
      </c>
      <c r="AO212" s="60"/>
    </row>
    <row r="213" spans="3:41" x14ac:dyDescent="0.25">
      <c r="C213" s="82"/>
      <c r="D213" s="45"/>
      <c r="E213" s="83" t="str">
        <f t="shared" si="50"/>
        <v/>
      </c>
      <c r="F213" s="45"/>
      <c r="G213" s="45"/>
      <c r="H213" s="45"/>
      <c r="I213" s="46" t="str">
        <f t="shared" si="62"/>
        <v/>
      </c>
      <c r="J213" s="46" t="str">
        <f t="shared" si="63"/>
        <v/>
      </c>
      <c r="K213" s="47" t="str">
        <f t="shared" si="51"/>
        <v/>
      </c>
      <c r="L213" s="47" t="str">
        <f t="shared" si="52"/>
        <v/>
      </c>
      <c r="M213" s="48">
        <f t="shared" si="64"/>
        <v>0</v>
      </c>
      <c r="N213" s="46" t="str">
        <f t="shared" si="53"/>
        <v/>
      </c>
      <c r="O213" s="47" t="str">
        <f t="shared" si="54"/>
        <v/>
      </c>
      <c r="P213" s="47" t="str">
        <f t="shared" si="55"/>
        <v/>
      </c>
      <c r="Q213" s="48">
        <f t="shared" si="65"/>
        <v>0</v>
      </c>
      <c r="R213" s="2"/>
      <c r="AH213" s="57" t="str">
        <f>IF(G213&gt;1,IF($E$10&gt;0,100-(#REF!/(1+(AL213/#REF!)^#REF!)^#REF!+#REF!/(AL213-1))*100,100-(AL213*D$5+D$6)*100),"")</f>
        <v/>
      </c>
      <c r="AI213" s="21" t="str">
        <f t="shared" si="56"/>
        <v/>
      </c>
      <c r="AJ213" s="21" t="str">
        <f t="shared" si="57"/>
        <v/>
      </c>
      <c r="AK213" s="48">
        <f t="shared" si="58"/>
        <v>0</v>
      </c>
      <c r="AL213" s="58" t="str">
        <f t="shared" si="59"/>
        <v/>
      </c>
      <c r="AM213" s="59" t="str">
        <f t="shared" si="60"/>
        <v/>
      </c>
      <c r="AN213" s="59" t="str">
        <f t="shared" si="61"/>
        <v/>
      </c>
      <c r="AO213" s="60"/>
    </row>
    <row r="214" spans="3:41" x14ac:dyDescent="0.25">
      <c r="C214" s="82"/>
      <c r="D214" s="45"/>
      <c r="E214" s="83" t="str">
        <f t="shared" si="50"/>
        <v/>
      </c>
      <c r="F214" s="45"/>
      <c r="G214" s="45"/>
      <c r="H214" s="45"/>
      <c r="I214" s="46" t="str">
        <f t="shared" si="62"/>
        <v/>
      </c>
      <c r="J214" s="46" t="str">
        <f t="shared" si="63"/>
        <v/>
      </c>
      <c r="K214" s="47" t="str">
        <f t="shared" si="51"/>
        <v/>
      </c>
      <c r="L214" s="47" t="str">
        <f t="shared" si="52"/>
        <v/>
      </c>
      <c r="M214" s="48">
        <f t="shared" si="64"/>
        <v>0</v>
      </c>
      <c r="N214" s="46" t="str">
        <f t="shared" si="53"/>
        <v/>
      </c>
      <c r="O214" s="47" t="str">
        <f t="shared" si="54"/>
        <v/>
      </c>
      <c r="P214" s="47" t="str">
        <f t="shared" si="55"/>
        <v/>
      </c>
      <c r="Q214" s="48">
        <f t="shared" si="65"/>
        <v>0</v>
      </c>
      <c r="R214" s="2"/>
      <c r="AH214" s="57" t="str">
        <f>IF(G214&gt;1,IF($E$10&gt;0,100-(#REF!/(1+(AL214/#REF!)^#REF!)^#REF!+#REF!/(AL214-1))*100,100-(AL214*D$5+D$6)*100),"")</f>
        <v/>
      </c>
      <c r="AI214" s="21" t="str">
        <f t="shared" si="56"/>
        <v/>
      </c>
      <c r="AJ214" s="21" t="str">
        <f t="shared" si="57"/>
        <v/>
      </c>
      <c r="AK214" s="48">
        <f t="shared" si="58"/>
        <v>0</v>
      </c>
      <c r="AL214" s="58" t="str">
        <f t="shared" si="59"/>
        <v/>
      </c>
      <c r="AM214" s="59" t="str">
        <f t="shared" si="60"/>
        <v/>
      </c>
      <c r="AN214" s="59" t="str">
        <f t="shared" si="61"/>
        <v/>
      </c>
      <c r="AO214" s="60"/>
    </row>
    <row r="215" spans="3:41" ht="15.75" thickBot="1" x14ac:dyDescent="0.3">
      <c r="C215" s="87"/>
      <c r="D215" s="84"/>
      <c r="E215" s="83" t="str">
        <f t="shared" si="50"/>
        <v/>
      </c>
      <c r="F215" s="45"/>
      <c r="G215" s="45"/>
      <c r="H215" s="45"/>
      <c r="I215" s="46" t="str">
        <f t="shared" si="62"/>
        <v/>
      </c>
      <c r="J215" s="46" t="str">
        <f t="shared" si="63"/>
        <v/>
      </c>
      <c r="K215" s="47" t="str">
        <f t="shared" si="51"/>
        <v/>
      </c>
      <c r="L215" s="47" t="str">
        <f t="shared" si="52"/>
        <v/>
      </c>
      <c r="M215" s="48">
        <f t="shared" si="64"/>
        <v>0</v>
      </c>
      <c r="N215" s="46" t="str">
        <f t="shared" si="53"/>
        <v/>
      </c>
      <c r="O215" s="47" t="str">
        <f t="shared" si="54"/>
        <v/>
      </c>
      <c r="P215" s="47" t="str">
        <f t="shared" si="55"/>
        <v/>
      </c>
      <c r="Q215" s="48">
        <f t="shared" si="65"/>
        <v>0</v>
      </c>
      <c r="R215" s="2"/>
      <c r="AH215" s="57" t="str">
        <f>IF(G215&gt;1,IF($E$10&gt;0,100-(#REF!/(1+(AL215/#REF!)^#REF!)^#REF!+#REF!/(AL215-1))*100,100-(AL215*D$5+D$6)*100),"")</f>
        <v/>
      </c>
      <c r="AI215" s="21" t="str">
        <f t="shared" si="56"/>
        <v/>
      </c>
      <c r="AJ215" s="21" t="str">
        <f t="shared" si="57"/>
        <v/>
      </c>
      <c r="AK215" s="48">
        <f t="shared" si="58"/>
        <v>0</v>
      </c>
      <c r="AL215" s="58" t="str">
        <f t="shared" si="59"/>
        <v/>
      </c>
      <c r="AM215" s="59" t="str">
        <f t="shared" si="60"/>
        <v/>
      </c>
      <c r="AN215" s="59" t="str">
        <f t="shared" si="61"/>
        <v/>
      </c>
      <c r="AO215" s="60"/>
    </row>
    <row r="216" spans="3:41" x14ac:dyDescent="0.25">
      <c r="F216" s="45"/>
      <c r="G216" s="45"/>
      <c r="H216" s="45"/>
      <c r="I216" s="46" t="str">
        <f t="shared" si="62"/>
        <v/>
      </c>
      <c r="J216" s="46" t="str">
        <f t="shared" si="63"/>
        <v/>
      </c>
      <c r="K216" s="47" t="str">
        <f t="shared" si="51"/>
        <v/>
      </c>
      <c r="L216" s="47" t="str">
        <f t="shared" si="52"/>
        <v/>
      </c>
      <c r="M216" s="48">
        <f t="shared" si="64"/>
        <v>0</v>
      </c>
      <c r="N216" s="46" t="str">
        <f t="shared" si="53"/>
        <v/>
      </c>
      <c r="O216" s="47" t="str">
        <f t="shared" si="54"/>
        <v/>
      </c>
      <c r="P216" s="47" t="str">
        <f t="shared" si="55"/>
        <v/>
      </c>
      <c r="Q216" s="48">
        <f t="shared" si="65"/>
        <v>0</v>
      </c>
      <c r="R216" s="2"/>
      <c r="AH216" s="57" t="str">
        <f>IF(G216&gt;1,IF($E$10&gt;0,100-(#REF!/(1+(AL216/#REF!)^#REF!)^#REF!+#REF!/(AL216-1))*100,100-(AL216*D$5+D$6)*100),"")</f>
        <v/>
      </c>
      <c r="AI216" s="21" t="str">
        <f t="shared" si="56"/>
        <v/>
      </c>
      <c r="AJ216" s="21" t="str">
        <f t="shared" si="57"/>
        <v/>
      </c>
      <c r="AK216" s="48">
        <f t="shared" si="58"/>
        <v>0</v>
      </c>
      <c r="AL216" s="58" t="str">
        <f t="shared" si="59"/>
        <v/>
      </c>
      <c r="AM216" s="59" t="str">
        <f t="shared" si="60"/>
        <v/>
      </c>
      <c r="AN216" s="59" t="str">
        <f t="shared" si="61"/>
        <v/>
      </c>
      <c r="AO216" s="60"/>
    </row>
    <row r="217" spans="3:41" x14ac:dyDescent="0.25">
      <c r="F217" s="45"/>
      <c r="G217" s="45"/>
      <c r="H217" s="45"/>
      <c r="I217" s="46" t="str">
        <f t="shared" si="62"/>
        <v/>
      </c>
      <c r="J217" s="46" t="str">
        <f t="shared" si="63"/>
        <v/>
      </c>
      <c r="K217" s="47" t="str">
        <f t="shared" si="51"/>
        <v/>
      </c>
      <c r="L217" s="47" t="str">
        <f t="shared" si="52"/>
        <v/>
      </c>
      <c r="M217" s="48">
        <f t="shared" si="64"/>
        <v>0</v>
      </c>
      <c r="N217" s="46" t="str">
        <f t="shared" si="53"/>
        <v/>
      </c>
      <c r="O217" s="47" t="str">
        <f t="shared" si="54"/>
        <v/>
      </c>
      <c r="P217" s="47" t="str">
        <f t="shared" si="55"/>
        <v/>
      </c>
      <c r="Q217" s="48">
        <f t="shared" si="65"/>
        <v>0</v>
      </c>
      <c r="R217" s="2"/>
      <c r="AH217" s="57" t="str">
        <f>IF(G217&gt;1,IF($E$10&gt;0,100-(#REF!/(1+(AL217/#REF!)^#REF!)^#REF!+#REF!/(AL217-1))*100,100-(AL217*D$5+D$6)*100),"")</f>
        <v/>
      </c>
      <c r="AI217" s="21" t="str">
        <f t="shared" si="56"/>
        <v/>
      </c>
      <c r="AJ217" s="21" t="str">
        <f t="shared" si="57"/>
        <v/>
      </c>
      <c r="AK217" s="48">
        <f t="shared" si="58"/>
        <v>0</v>
      </c>
      <c r="AL217" s="58" t="str">
        <f t="shared" si="59"/>
        <v/>
      </c>
      <c r="AM217" s="59" t="str">
        <f t="shared" si="60"/>
        <v/>
      </c>
      <c r="AN217" s="59" t="str">
        <f t="shared" si="61"/>
        <v/>
      </c>
      <c r="AO217" s="60"/>
    </row>
    <row r="218" spans="3:41" x14ac:dyDescent="0.25">
      <c r="F218" s="45"/>
      <c r="G218" s="45"/>
      <c r="H218" s="45"/>
      <c r="I218" s="46" t="str">
        <f t="shared" si="62"/>
        <v/>
      </c>
      <c r="J218" s="46" t="str">
        <f t="shared" si="63"/>
        <v/>
      </c>
      <c r="K218" s="47" t="str">
        <f t="shared" si="51"/>
        <v/>
      </c>
      <c r="L218" s="47" t="str">
        <f t="shared" si="52"/>
        <v/>
      </c>
      <c r="M218" s="48">
        <f t="shared" si="64"/>
        <v>0</v>
      </c>
      <c r="N218" s="46" t="str">
        <f t="shared" si="53"/>
        <v/>
      </c>
      <c r="O218" s="47" t="str">
        <f t="shared" si="54"/>
        <v/>
      </c>
      <c r="P218" s="47" t="str">
        <f t="shared" si="55"/>
        <v/>
      </c>
      <c r="Q218" s="48">
        <f t="shared" si="65"/>
        <v>0</v>
      </c>
      <c r="R218" s="2"/>
      <c r="AH218" s="57" t="str">
        <f>IF(G218&gt;1,IF($E$10&gt;0,100-(#REF!/(1+(AL218/#REF!)^#REF!)^#REF!+#REF!/(AL218-1))*100,100-(AL218*D$5+D$6)*100),"")</f>
        <v/>
      </c>
      <c r="AI218" s="21" t="str">
        <f t="shared" si="56"/>
        <v/>
      </c>
      <c r="AJ218" s="21" t="str">
        <f t="shared" si="57"/>
        <v/>
      </c>
      <c r="AK218" s="48">
        <f t="shared" si="58"/>
        <v>0</v>
      </c>
      <c r="AL218" s="58" t="str">
        <f t="shared" si="59"/>
        <v/>
      </c>
      <c r="AM218" s="59" t="str">
        <f t="shared" si="60"/>
        <v/>
      </c>
      <c r="AN218" s="59" t="str">
        <f t="shared" si="61"/>
        <v/>
      </c>
      <c r="AO218" s="60"/>
    </row>
    <row r="219" spans="3:41" x14ac:dyDescent="0.25">
      <c r="F219" s="45"/>
      <c r="G219" s="45"/>
      <c r="H219" s="45"/>
      <c r="I219" s="46" t="str">
        <f t="shared" si="62"/>
        <v/>
      </c>
      <c r="J219" s="46" t="str">
        <f t="shared" si="63"/>
        <v/>
      </c>
      <c r="K219" s="47" t="str">
        <f t="shared" si="51"/>
        <v/>
      </c>
      <c r="L219" s="47" t="str">
        <f t="shared" si="52"/>
        <v/>
      </c>
      <c r="M219" s="48">
        <f t="shared" si="64"/>
        <v>0</v>
      </c>
      <c r="N219" s="46" t="str">
        <f t="shared" si="53"/>
        <v/>
      </c>
      <c r="O219" s="47" t="str">
        <f t="shared" si="54"/>
        <v/>
      </c>
      <c r="P219" s="47" t="str">
        <f t="shared" si="55"/>
        <v/>
      </c>
      <c r="Q219" s="48">
        <f t="shared" si="65"/>
        <v>0</v>
      </c>
      <c r="R219" s="2"/>
      <c r="AH219" s="57" t="str">
        <f>IF(G219&gt;1,IF($E$10&gt;0,100-(#REF!/(1+(AL219/#REF!)^#REF!)^#REF!+#REF!/(AL219-1))*100,100-(AL219*D$5+D$6)*100),"")</f>
        <v/>
      </c>
      <c r="AI219" s="21" t="str">
        <f t="shared" si="56"/>
        <v/>
      </c>
      <c r="AJ219" s="21" t="str">
        <f t="shared" si="57"/>
        <v/>
      </c>
      <c r="AK219" s="48">
        <f t="shared" si="58"/>
        <v>0</v>
      </c>
      <c r="AL219" s="58" t="str">
        <f t="shared" si="59"/>
        <v/>
      </c>
      <c r="AM219" s="59" t="str">
        <f t="shared" si="60"/>
        <v/>
      </c>
      <c r="AN219" s="59" t="str">
        <f t="shared" si="61"/>
        <v/>
      </c>
      <c r="AO219" s="60"/>
    </row>
    <row r="220" spans="3:41" ht="15.75" thickBot="1" x14ac:dyDescent="0.3">
      <c r="F220" s="84"/>
      <c r="G220" s="84"/>
      <c r="H220" s="84"/>
      <c r="I220" s="46" t="str">
        <f t="shared" si="62"/>
        <v/>
      </c>
      <c r="J220" s="46" t="str">
        <f t="shared" si="63"/>
        <v/>
      </c>
      <c r="K220" s="85" t="str">
        <f t="shared" si="51"/>
        <v/>
      </c>
      <c r="L220" s="85" t="str">
        <f t="shared" si="52"/>
        <v/>
      </c>
      <c r="M220" s="48">
        <f t="shared" si="64"/>
        <v>0</v>
      </c>
      <c r="N220" s="46" t="str">
        <f t="shared" si="53"/>
        <v/>
      </c>
      <c r="O220" s="47" t="str">
        <f t="shared" si="54"/>
        <v/>
      </c>
      <c r="P220" s="47" t="str">
        <f t="shared" si="55"/>
        <v/>
      </c>
      <c r="Q220" s="48">
        <f t="shared" si="65"/>
        <v>0</v>
      </c>
      <c r="R220" s="2"/>
      <c r="AH220" s="57" t="str">
        <f>IF(G220&gt;1,IF($E$10&gt;0,100-(#REF!/(1+(AL220/#REF!)^#REF!)^#REF!+#REF!/(AL220-1))*100,100-(AL220*D$5+D$6)*100),"")</f>
        <v/>
      </c>
      <c r="AI220" s="21" t="str">
        <f t="shared" si="56"/>
        <v/>
      </c>
      <c r="AJ220" s="21" t="str">
        <f t="shared" si="57"/>
        <v/>
      </c>
      <c r="AK220" s="86">
        <f t="shared" si="58"/>
        <v>0</v>
      </c>
      <c r="AL220" s="58" t="str">
        <f t="shared" si="59"/>
        <v/>
      </c>
      <c r="AM220" s="59" t="str">
        <f t="shared" si="60"/>
        <v/>
      </c>
      <c r="AN220" s="59" t="str">
        <f t="shared" si="61"/>
        <v/>
      </c>
      <c r="AO220" s="60"/>
    </row>
  </sheetData>
  <mergeCells count="14">
    <mergeCell ref="AD3:AF3"/>
    <mergeCell ref="AH3:AL3"/>
    <mergeCell ref="C9:E9"/>
    <mergeCell ref="C33:E33"/>
    <mergeCell ref="C2:E2"/>
    <mergeCell ref="G2:H2"/>
    <mergeCell ref="J2:Q2"/>
    <mergeCell ref="T2:AF2"/>
    <mergeCell ref="J3:M3"/>
    <mergeCell ref="N3:Q3"/>
    <mergeCell ref="T3:U3"/>
    <mergeCell ref="V3:W3"/>
    <mergeCell ref="X3:Z3"/>
    <mergeCell ref="AA3:AC3"/>
  </mergeCells>
  <conditionalFormatting sqref="L7:M220">
    <cfRule type="cellIs" dxfId="229" priority="5" operator="between">
      <formula>1.2</formula>
      <formula>10</formula>
    </cfRule>
  </conditionalFormatting>
  <conditionalFormatting sqref="P7:P220">
    <cfRule type="cellIs" dxfId="228" priority="4" operator="between">
      <formula>1.2</formula>
      <formula>10</formula>
    </cfRule>
  </conditionalFormatting>
  <conditionalFormatting sqref="Q7:R220">
    <cfRule type="cellIs" dxfId="227" priority="3" operator="between">
      <formula>1.2</formula>
      <formula>10</formula>
    </cfRule>
  </conditionalFormatting>
  <conditionalFormatting sqref="AK7:AK220">
    <cfRule type="cellIs" dxfId="226" priority="2" operator="between">
      <formula>1.2</formula>
      <formula>10</formula>
    </cfRule>
  </conditionalFormatting>
  <conditionalFormatting sqref="AJ7:AJ220">
    <cfRule type="cellIs" dxfId="225" priority="1" operator="between">
      <formula>1.2</formula>
      <formula>10</formula>
    </cfRule>
  </conditionalFormatting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5EF98-7979-42A1-82B6-16BD1F5BD503}">
  <dimension ref="B1:AO220"/>
  <sheetViews>
    <sheetView zoomScale="80" zoomScaleNormal="80" workbookViewId="0">
      <selection activeCell="D5" sqref="D5"/>
    </sheetView>
  </sheetViews>
  <sheetFormatPr defaultColWidth="9.140625" defaultRowHeight="15" x14ac:dyDescent="0.25"/>
  <cols>
    <col min="1" max="1" width="1.42578125" customWidth="1"/>
    <col min="2" max="2" width="6.140625" customWidth="1"/>
    <col min="3" max="3" width="6" bestFit="1" customWidth="1"/>
    <col min="4" max="4" width="12.7109375" customWidth="1"/>
    <col min="5" max="5" width="19.140625" customWidth="1"/>
    <col min="6" max="7" width="11.5703125" bestFit="1" customWidth="1"/>
    <col min="8" max="8" width="15.28515625" bestFit="1" customWidth="1"/>
    <col min="9" max="9" width="12.7109375" customWidth="1"/>
    <col min="10" max="10" width="12" bestFit="1" customWidth="1"/>
    <col min="11" max="11" width="7.7109375" bestFit="1" customWidth="1"/>
    <col min="12" max="12" width="5.28515625" bestFit="1" customWidth="1"/>
    <col min="13" max="13" width="0.5703125" customWidth="1"/>
    <col min="14" max="14" width="12" bestFit="1" customWidth="1"/>
    <col min="15" max="15" width="6.140625" bestFit="1" customWidth="1"/>
    <col min="16" max="16" width="6.85546875" bestFit="1" customWidth="1"/>
    <col min="17" max="17" width="3.5703125" bestFit="1" customWidth="1"/>
    <col min="18" max="18" width="1.140625" customWidth="1"/>
    <col min="19" max="19" width="12.140625" bestFit="1" customWidth="1"/>
    <col min="20" max="20" width="8.28515625" bestFit="1" customWidth="1"/>
    <col min="21" max="21" width="8.85546875" bestFit="1" customWidth="1"/>
    <col min="34" max="34" width="8.7109375" customWidth="1"/>
    <col min="35" max="35" width="12.140625" bestFit="1" customWidth="1"/>
    <col min="36" max="36" width="8.28515625" bestFit="1" customWidth="1"/>
    <col min="37" max="37" width="0.85546875" customWidth="1"/>
    <col min="52" max="52" width="13.140625" bestFit="1" customWidth="1"/>
    <col min="54" max="54" width="12.28515625" bestFit="1" customWidth="1"/>
    <col min="55" max="55" width="16.28515625" bestFit="1" customWidth="1"/>
    <col min="56" max="56" width="12.5703125" bestFit="1" customWidth="1"/>
  </cols>
  <sheetData>
    <row r="1" spans="3:41" ht="15.75" thickBot="1" x14ac:dyDescent="0.3">
      <c r="G1">
        <f>COUNT(G7:G220)</f>
        <v>7</v>
      </c>
    </row>
    <row r="2" spans="3:41" ht="15.75" thickBot="1" x14ac:dyDescent="0.3">
      <c r="C2" s="186" t="s">
        <v>0</v>
      </c>
      <c r="D2" s="187"/>
      <c r="E2" s="187"/>
      <c r="F2" s="107"/>
      <c r="G2" s="186" t="s">
        <v>1</v>
      </c>
      <c r="H2" s="188"/>
      <c r="I2" s="107"/>
      <c r="J2" s="186" t="s">
        <v>2</v>
      </c>
      <c r="K2" s="187"/>
      <c r="L2" s="187"/>
      <c r="M2" s="187"/>
      <c r="N2" s="187"/>
      <c r="O2" s="187"/>
      <c r="P2" s="187"/>
      <c r="Q2" s="188"/>
      <c r="R2" s="1"/>
      <c r="S2" s="2"/>
      <c r="T2" s="186" t="s">
        <v>3</v>
      </c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8"/>
      <c r="AH2" s="1"/>
      <c r="AI2" s="1"/>
      <c r="AJ2" s="1"/>
      <c r="AK2" s="1"/>
    </row>
    <row r="3" spans="3:41" ht="15.75" thickBot="1" x14ac:dyDescent="0.3">
      <c r="C3" s="106"/>
      <c r="D3" s="107" t="s">
        <v>4</v>
      </c>
      <c r="E3" s="108" t="s">
        <v>5</v>
      </c>
      <c r="F3" s="107"/>
      <c r="G3" s="107"/>
      <c r="H3" s="107"/>
      <c r="I3" s="3"/>
      <c r="J3" s="183" t="s">
        <v>4</v>
      </c>
      <c r="K3" s="184"/>
      <c r="L3" s="184"/>
      <c r="M3" s="185"/>
      <c r="N3" s="183" t="s">
        <v>6</v>
      </c>
      <c r="O3" s="184"/>
      <c r="P3" s="184"/>
      <c r="Q3" s="185"/>
      <c r="R3" s="1"/>
      <c r="T3" s="189" t="s">
        <v>7</v>
      </c>
      <c r="U3" s="190"/>
      <c r="V3" s="189" t="s">
        <v>8</v>
      </c>
      <c r="W3" s="190"/>
      <c r="X3" s="179" t="s">
        <v>9</v>
      </c>
      <c r="Y3" s="179"/>
      <c r="Z3" s="180"/>
      <c r="AA3" s="178" t="s">
        <v>10</v>
      </c>
      <c r="AB3" s="179"/>
      <c r="AC3" s="180"/>
      <c r="AD3" s="178" t="s">
        <v>11</v>
      </c>
      <c r="AE3" s="179"/>
      <c r="AF3" s="180"/>
      <c r="AG3" s="4"/>
      <c r="AH3" s="181" t="str">
        <f>CONCATENATE(G6,"CF")</f>
        <v>06/08Core_eCF</v>
      </c>
      <c r="AI3" s="182"/>
      <c r="AJ3" s="182"/>
      <c r="AK3" s="182"/>
      <c r="AL3" s="182"/>
      <c r="AM3" s="4"/>
      <c r="AN3" s="4"/>
    </row>
    <row r="4" spans="3:41" ht="15.75" thickBot="1" x14ac:dyDescent="0.3">
      <c r="C4" s="5" t="s">
        <v>12</v>
      </c>
      <c r="D4" s="6">
        <v>44355</v>
      </c>
      <c r="E4" s="7"/>
      <c r="F4" s="8"/>
      <c r="G4" s="8" t="s">
        <v>13</v>
      </c>
      <c r="H4" s="9">
        <f>RSQ(I7:I220,G7:G220)</f>
        <v>0.86642449838561231</v>
      </c>
      <c r="I4" s="88"/>
      <c r="J4" s="10" t="s">
        <v>14</v>
      </c>
      <c r="K4" s="11" t="s">
        <v>15</v>
      </c>
      <c r="L4" s="11" t="s">
        <v>16</v>
      </c>
      <c r="M4" s="12"/>
      <c r="N4" s="10" t="s">
        <v>14</v>
      </c>
      <c r="O4" s="11" t="s">
        <v>17</v>
      </c>
      <c r="P4" s="11" t="s">
        <v>18</v>
      </c>
      <c r="Q4" s="12"/>
      <c r="R4" s="4"/>
      <c r="S4" s="4"/>
      <c r="T4" s="13" t="s">
        <v>19</v>
      </c>
      <c r="U4" s="14" t="s">
        <v>20</v>
      </c>
      <c r="V4" s="13" t="s">
        <v>19</v>
      </c>
      <c r="W4" s="14" t="s">
        <v>20</v>
      </c>
      <c r="X4" s="13" t="s">
        <v>21</v>
      </c>
      <c r="Y4" s="14" t="s">
        <v>22</v>
      </c>
      <c r="Z4" s="13" t="s">
        <v>23</v>
      </c>
      <c r="AA4" s="13" t="s">
        <v>7</v>
      </c>
      <c r="AB4" s="14" t="s">
        <v>24</v>
      </c>
      <c r="AC4" s="13" t="s">
        <v>25</v>
      </c>
      <c r="AD4" s="14" t="s">
        <v>26</v>
      </c>
      <c r="AE4" s="13" t="s">
        <v>24</v>
      </c>
      <c r="AF4" s="14" t="s">
        <v>25</v>
      </c>
      <c r="AG4" s="15"/>
      <c r="AH4" s="16" t="s">
        <v>14</v>
      </c>
      <c r="AI4" s="17" t="s">
        <v>17</v>
      </c>
      <c r="AJ4" s="17" t="s">
        <v>18</v>
      </c>
      <c r="AK4" s="18"/>
      <c r="AM4" s="15"/>
      <c r="AN4" s="1"/>
    </row>
    <row r="5" spans="3:41" ht="15.75" thickBot="1" x14ac:dyDescent="0.3">
      <c r="C5" s="5" t="s">
        <v>37</v>
      </c>
      <c r="D5" s="61">
        <f>SLOPE(C35:C215,D35:D215)</f>
        <v>-10.473453565721545</v>
      </c>
      <c r="E5" s="62">
        <f>SLOPE(C35:C214,D35:D214)</f>
        <v>-10.473453565721545</v>
      </c>
      <c r="F5" s="8"/>
      <c r="G5" s="8" t="s">
        <v>27</v>
      </c>
      <c r="H5" s="19">
        <f>D4</f>
        <v>44355</v>
      </c>
      <c r="I5" s="89"/>
      <c r="J5" s="20">
        <f>1-(SUM(M7:M220))/COUNT(G7:G220)</f>
        <v>1</v>
      </c>
      <c r="K5" s="21">
        <f>IF(G7&gt;0.1,AVERAGE(K7:K220),0)</f>
        <v>-0.14616238905335674</v>
      </c>
      <c r="L5" s="21">
        <f>AVERAGE(L7:L220)</f>
        <v>0.45630291087175373</v>
      </c>
      <c r="M5" s="22"/>
      <c r="N5" s="20">
        <f>1-(SUM(Q7:Q220))/COUNT(L7:L220)</f>
        <v>1</v>
      </c>
      <c r="O5" s="21">
        <f>AVERAGE(O7:O220)</f>
        <v>2.0301221021717147E-15</v>
      </c>
      <c r="P5" s="21">
        <f>AVERAGE(P7:P220)</f>
        <v>0.47718325216509072</v>
      </c>
      <c r="Q5" s="22"/>
      <c r="R5" s="2"/>
      <c r="S5" s="23" t="s">
        <v>6</v>
      </c>
      <c r="T5" s="24">
        <f>100-$E$6</f>
        <v>38.730540507020805</v>
      </c>
      <c r="U5" s="25">
        <f>-$E$5</f>
        <v>10.473453565721545</v>
      </c>
      <c r="V5" s="24">
        <f>$E$6</f>
        <v>61.269459492979195</v>
      </c>
      <c r="W5" s="25">
        <f>$E$5</f>
        <v>-10.473453565721545</v>
      </c>
      <c r="X5" s="26">
        <v>5.4</v>
      </c>
      <c r="Y5" s="27">
        <f>X5*U5+T5</f>
        <v>95.287189761917148</v>
      </c>
      <c r="Z5" s="27">
        <f>100-Y5</f>
        <v>4.7128102380828523</v>
      </c>
      <c r="AA5" s="28">
        <v>85</v>
      </c>
      <c r="AB5" s="29">
        <f>(AA5-T5)/U5</f>
        <v>4.4177843729038928</v>
      </c>
      <c r="AC5" s="27">
        <f>100-AA5</f>
        <v>15</v>
      </c>
      <c r="AD5" s="28">
        <v>5</v>
      </c>
      <c r="AE5" s="29">
        <f>(AD5-V5)/W5</f>
        <v>5.372579268135862</v>
      </c>
      <c r="AF5" s="30">
        <f>100-AD5</f>
        <v>95</v>
      </c>
      <c r="AG5" s="15"/>
      <c r="AH5" s="20">
        <f>1-(SUM(AK7:AK220))/COUNT(G7:G220)</f>
        <v>0</v>
      </c>
      <c r="AI5" s="21">
        <f>AVERAGE(AI7:AI220)</f>
        <v>511.49804680895016</v>
      </c>
      <c r="AJ5" s="21">
        <f>AVERAGE(AJ7:AJ220)</f>
        <v>511.49804680895016</v>
      </c>
      <c r="AK5" s="22"/>
      <c r="AM5" s="31">
        <v>181</v>
      </c>
      <c r="AN5" s="31">
        <v>0</v>
      </c>
    </row>
    <row r="6" spans="3:41" ht="15.75" thickBot="1" x14ac:dyDescent="0.3">
      <c r="C6" s="5" t="s">
        <v>38</v>
      </c>
      <c r="D6" s="61">
        <f>INTERCEPT(C35:C214,D35:D214)</f>
        <v>61.123297103925836</v>
      </c>
      <c r="E6" s="62">
        <f>D6-$K$5</f>
        <v>61.269459492979195</v>
      </c>
      <c r="F6" s="8" t="s">
        <v>45</v>
      </c>
      <c r="G6" s="8" t="str">
        <f>CONCATENATE(TEXT(H5,"mm/dd"),"Core_e")</f>
        <v>06/08Core_e</v>
      </c>
      <c r="H6" s="8" t="str">
        <f>CONCATENATE(TEXT(H5,"mm/dd"),"Core_AV%")</f>
        <v>06/08Core_AV%</v>
      </c>
      <c r="I6" s="32" t="s">
        <v>28</v>
      </c>
      <c r="J6" s="33" t="s">
        <v>29</v>
      </c>
      <c r="K6" s="34" t="s">
        <v>30</v>
      </c>
      <c r="L6" s="34" t="s">
        <v>31</v>
      </c>
      <c r="M6" s="35"/>
      <c r="N6" s="33" t="s">
        <v>29</v>
      </c>
      <c r="O6" s="34" t="s">
        <v>30</v>
      </c>
      <c r="P6" s="34" t="s">
        <v>31</v>
      </c>
      <c r="Q6" s="35"/>
      <c r="R6" s="36"/>
      <c r="S6" s="37"/>
      <c r="T6" s="38"/>
      <c r="U6" s="38"/>
      <c r="V6" s="38"/>
      <c r="W6" s="38"/>
      <c r="X6" s="39"/>
      <c r="Y6" s="40"/>
      <c r="Z6" s="40"/>
      <c r="AA6" s="40"/>
      <c r="AB6" s="39"/>
      <c r="AC6" s="40"/>
      <c r="AD6" s="40"/>
      <c r="AE6" s="41"/>
      <c r="AF6" s="42"/>
      <c r="AH6" s="43" t="s">
        <v>29</v>
      </c>
      <c r="AI6" s="44" t="s">
        <v>30</v>
      </c>
      <c r="AJ6" s="44" t="s">
        <v>31</v>
      </c>
      <c r="AK6" s="35"/>
      <c r="AL6" s="43" t="s">
        <v>32</v>
      </c>
      <c r="AM6" s="36" t="s">
        <v>33</v>
      </c>
      <c r="AN6" s="36" t="s">
        <v>34</v>
      </c>
      <c r="AO6" s="36" t="s">
        <v>35</v>
      </c>
    </row>
    <row r="7" spans="3:41" ht="15.75" thickBot="1" x14ac:dyDescent="0.3">
      <c r="C7" s="5" t="s">
        <v>39</v>
      </c>
      <c r="D7" s="61">
        <f>RSQ(D35:D214,E35:E214)</f>
        <v>0.9881398076082859</v>
      </c>
      <c r="E7" s="63">
        <f>D7</f>
        <v>0.9881398076082859</v>
      </c>
      <c r="F7" s="45">
        <v>42.1</v>
      </c>
      <c r="G7" s="45">
        <v>5.3522499999999997</v>
      </c>
      <c r="H7" s="45">
        <v>5</v>
      </c>
      <c r="I7" s="46">
        <f>IF(G7&gt;1,100-H7,"")</f>
        <v>95</v>
      </c>
      <c r="J7" s="46">
        <f>IF(G7&gt;1,100-(G7*D$5+D$6),"")</f>
        <v>94.933244743207297</v>
      </c>
      <c r="K7" s="47">
        <f t="shared" ref="K7:K70" si="0">IF(G7&gt;1,I7-J7,"")</f>
        <v>6.6755256792703221E-2</v>
      </c>
      <c r="L7" s="47">
        <f t="shared" ref="L7:L70" si="1">IF(G7&gt;1,ABS(K7),"")</f>
        <v>6.6755256792703221E-2</v>
      </c>
      <c r="M7" s="48">
        <f>IF($G7&gt;1.2,IF(L7&gt;1.2,1,0),0)</f>
        <v>0</v>
      </c>
      <c r="N7" s="46">
        <f t="shared" ref="N7:N70" si="2">IF(G7&gt;1,J7+$K$5,"")</f>
        <v>94.787082354153938</v>
      </c>
      <c r="O7" s="47">
        <f t="shared" ref="O7:O70" si="3">IF(G7&gt;1,I7-N7,"")</f>
        <v>0.21291764584606199</v>
      </c>
      <c r="P7" s="47">
        <f t="shared" ref="P7:P70" si="4">IF(G7&gt;1,ABS(O7),"")</f>
        <v>0.21291764584606199</v>
      </c>
      <c r="Q7" s="48">
        <f>IF($G7&gt;1.2,IF(P7&gt;1.2,1,0),0)</f>
        <v>0</v>
      </c>
      <c r="R7" s="2"/>
      <c r="S7" s="49" t="s">
        <v>36</v>
      </c>
      <c r="T7" s="50">
        <f>100-$D$6</f>
        <v>38.876702896074164</v>
      </c>
      <c r="U7" s="51">
        <f>-$D$5</f>
        <v>10.473453565721545</v>
      </c>
      <c r="V7" s="50">
        <f>$D$6</f>
        <v>61.123297103925836</v>
      </c>
      <c r="W7" s="51">
        <f>$D$5</f>
        <v>-10.473453565721545</v>
      </c>
      <c r="X7" s="52">
        <f>X5</f>
        <v>5.4</v>
      </c>
      <c r="Y7" s="53">
        <f>X7*U7+T7</f>
        <v>95.433352150970507</v>
      </c>
      <c r="Z7" s="53">
        <f>100-Y7</f>
        <v>4.5666478490294935</v>
      </c>
      <c r="AA7" s="54">
        <f>AA5</f>
        <v>85</v>
      </c>
      <c r="AB7" s="55">
        <f>(AA7-T7)/U7</f>
        <v>4.4038288626095872</v>
      </c>
      <c r="AC7" s="53">
        <f>100-AA7</f>
        <v>15</v>
      </c>
      <c r="AD7" s="54">
        <f>AD5</f>
        <v>5</v>
      </c>
      <c r="AE7" s="55">
        <f>(AD7-V7)/W7</f>
        <v>5.3586237578415563</v>
      </c>
      <c r="AF7" s="56">
        <f>100-AD7</f>
        <v>95</v>
      </c>
      <c r="AH7" s="57">
        <f>IF(G7&gt;1,IF($E$10&gt;0,100-(#REF!/(1+(AL7/#REF!)^#REF!)^#REF!+#REF!/(AL7-1))*100,100-(AL7*D$5+D$6)*100),"")</f>
        <v>-406.67552567926964</v>
      </c>
      <c r="AI7" s="21">
        <f t="shared" ref="AI7:AI70" si="5">IF(G7&gt;1,I7-AH7,"")</f>
        <v>501.67552567926964</v>
      </c>
      <c r="AJ7" s="21">
        <f t="shared" ref="AJ7:AJ70" si="6">IF(G7&gt;1,ABS(AI7),"")</f>
        <v>501.67552567926964</v>
      </c>
      <c r="AK7" s="48">
        <f t="shared" ref="AK7:AK70" si="7">IF($G7&gt;1.2,IF(AJ7&gt;1.2,1,0),0)</f>
        <v>1</v>
      </c>
      <c r="AL7" s="58">
        <f t="shared" ref="AL7:AL70" si="8">IF(G7&gt;0,G7+AN7,"")</f>
        <v>5.3522499999999997</v>
      </c>
      <c r="AM7" s="59">
        <f t="shared" ref="AM7:AM70" si="9">IF(G7&gt;0,$AM$5,"")</f>
        <v>181</v>
      </c>
      <c r="AN7" s="59">
        <f t="shared" ref="AN7:AN70" si="10">IF(G7&gt;0,$AN$5,"")</f>
        <v>0</v>
      </c>
      <c r="AO7" s="60"/>
    </row>
    <row r="8" spans="3:41" ht="15.75" thickBot="1" x14ac:dyDescent="0.3">
      <c r="C8" s="64"/>
      <c r="D8" s="65"/>
      <c r="E8" s="66"/>
      <c r="F8" s="45">
        <v>42.2</v>
      </c>
      <c r="G8" s="45">
        <v>5.3929999999999998</v>
      </c>
      <c r="H8" s="45">
        <v>5.6500000000000057</v>
      </c>
      <c r="I8" s="46">
        <f t="shared" ref="I8:I71" si="11">IF(G8&gt;1,100-H8,"")</f>
        <v>94.35</v>
      </c>
      <c r="J8" s="46">
        <f t="shared" ref="J8:J71" si="12">IF(G8&gt;1,100-(G8*D$5+D$6),"")</f>
        <v>95.36003797601046</v>
      </c>
      <c r="K8" s="47">
        <f t="shared" si="0"/>
        <v>-1.0100379760104659</v>
      </c>
      <c r="L8" s="47">
        <f t="shared" si="1"/>
        <v>1.0100379760104659</v>
      </c>
      <c r="M8" s="48">
        <f t="shared" ref="M8:M71" si="13">IF($G8&gt;1.2,IF(L8&gt;1.2,1,0),0)</f>
        <v>0</v>
      </c>
      <c r="N8" s="46">
        <f t="shared" si="2"/>
        <v>95.213875586957101</v>
      </c>
      <c r="O8" s="47">
        <f t="shared" si="3"/>
        <v>-0.86387558695710709</v>
      </c>
      <c r="P8" s="47">
        <f t="shared" si="4"/>
        <v>0.86387558695710709</v>
      </c>
      <c r="Q8" s="48">
        <f t="shared" ref="Q8:Q71" si="14">IF($G8&gt;1.2,IF(P8&gt;1.2,1,0),0)</f>
        <v>0</v>
      </c>
      <c r="R8" s="2"/>
      <c r="AH8" s="57">
        <f>IF(G8&gt;1,IF($E$10&gt;0,100-(#REF!/(1+(AL8/#REF!)^#REF!)^#REF!+#REF!/(AL8-1))*100,100-(AL8*D$5+D$6)*100),"")</f>
        <v>-363.99620239895467</v>
      </c>
      <c r="AI8" s="21">
        <f t="shared" si="5"/>
        <v>458.34620239895469</v>
      </c>
      <c r="AJ8" s="21">
        <f t="shared" si="6"/>
        <v>458.34620239895469</v>
      </c>
      <c r="AK8" s="48">
        <f t="shared" si="7"/>
        <v>1</v>
      </c>
      <c r="AL8" s="58">
        <f t="shared" si="8"/>
        <v>5.3929999999999998</v>
      </c>
      <c r="AM8" s="59">
        <f t="shared" si="9"/>
        <v>181</v>
      </c>
      <c r="AN8" s="59">
        <f t="shared" si="10"/>
        <v>0</v>
      </c>
      <c r="AO8" s="60"/>
    </row>
    <row r="9" spans="3:41" x14ac:dyDescent="0.25">
      <c r="C9" s="183" t="str">
        <f>CONCATENATE(TEXT(D4,"mm/dd"),"PuckCurve")</f>
        <v>06/08PuckCurve</v>
      </c>
      <c r="D9" s="184"/>
      <c r="E9" s="185"/>
      <c r="F9" s="45">
        <v>43.1</v>
      </c>
      <c r="G9" s="45">
        <v>5.3849999999999998</v>
      </c>
      <c r="H9" s="45">
        <v>5</v>
      </c>
      <c r="I9" s="46">
        <f t="shared" si="11"/>
        <v>95</v>
      </c>
      <c r="J9" s="46">
        <f t="shared" si="12"/>
        <v>95.276250347484677</v>
      </c>
      <c r="K9" s="47">
        <f t="shared" si="0"/>
        <v>-0.27625034748467669</v>
      </c>
      <c r="L9" s="47">
        <f t="shared" si="1"/>
        <v>0.27625034748467669</v>
      </c>
      <c r="M9" s="48">
        <f t="shared" si="13"/>
        <v>0</v>
      </c>
      <c r="N9" s="46">
        <f t="shared" si="2"/>
        <v>95.130087958431318</v>
      </c>
      <c r="O9" s="47">
        <f t="shared" si="3"/>
        <v>-0.13008795843131793</v>
      </c>
      <c r="P9" s="47">
        <f t="shared" si="4"/>
        <v>0.13008795843131793</v>
      </c>
      <c r="Q9" s="48">
        <f t="shared" si="14"/>
        <v>0</v>
      </c>
      <c r="R9" s="2"/>
      <c r="AH9" s="57">
        <f>IF(G9&gt;1,IF($E$10&gt;0,100-(#REF!/(1+(AL9/#REF!)^#REF!)^#REF!+#REF!/(AL9-1))*100,100-(AL9*D$5+D$6)*100),"")</f>
        <v>-372.37496525153165</v>
      </c>
      <c r="AI9" s="21">
        <f t="shared" si="5"/>
        <v>467.37496525153165</v>
      </c>
      <c r="AJ9" s="21">
        <f t="shared" si="6"/>
        <v>467.37496525153165</v>
      </c>
      <c r="AK9" s="48">
        <f t="shared" si="7"/>
        <v>1</v>
      </c>
      <c r="AL9" s="58">
        <f t="shared" si="8"/>
        <v>5.3849999999999998</v>
      </c>
      <c r="AM9" s="59">
        <f t="shared" si="9"/>
        <v>181</v>
      </c>
      <c r="AN9" s="59">
        <f t="shared" si="10"/>
        <v>0</v>
      </c>
      <c r="AO9" s="60"/>
    </row>
    <row r="10" spans="3:41" x14ac:dyDescent="0.25">
      <c r="C10" s="67">
        <v>4</v>
      </c>
      <c r="D10" s="68" t="s">
        <v>43</v>
      </c>
      <c r="E10" s="69"/>
      <c r="F10" s="94">
        <v>43.2</v>
      </c>
      <c r="G10" s="94">
        <v>5.5087500000000009</v>
      </c>
      <c r="H10" s="94">
        <v>4.25</v>
      </c>
      <c r="I10" s="46">
        <f t="shared" si="11"/>
        <v>95.75</v>
      </c>
      <c r="J10" s="46">
        <f t="shared" si="12"/>
        <v>96.572340226242744</v>
      </c>
      <c r="K10" s="47">
        <f t="shared" si="0"/>
        <v>-0.82234022624274417</v>
      </c>
      <c r="L10" s="47">
        <f t="shared" si="1"/>
        <v>0.82234022624274417</v>
      </c>
      <c r="M10" s="48">
        <f t="shared" si="13"/>
        <v>0</v>
      </c>
      <c r="N10" s="46">
        <f t="shared" si="2"/>
        <v>96.426177837189385</v>
      </c>
      <c r="O10" s="47">
        <f t="shared" si="3"/>
        <v>-0.6761778371893854</v>
      </c>
      <c r="P10" s="47">
        <f t="shared" si="4"/>
        <v>0.6761778371893854</v>
      </c>
      <c r="Q10" s="48">
        <f t="shared" si="14"/>
        <v>0</v>
      </c>
      <c r="R10" s="2"/>
      <c r="AH10" s="57">
        <f>IF(G10&gt;1,IF($E$10&gt;0,100-(#REF!/(1+(AL10/#REF!)^#REF!)^#REF!+#REF!/(AL10-1))*100,100-(AL10*D$5+D$6)*100),"")</f>
        <v>-242.76597737572627</v>
      </c>
      <c r="AI10" s="21">
        <f t="shared" si="5"/>
        <v>338.51597737572627</v>
      </c>
      <c r="AJ10" s="21">
        <f t="shared" si="6"/>
        <v>338.51597737572627</v>
      </c>
      <c r="AK10" s="48">
        <f t="shared" si="7"/>
        <v>1</v>
      </c>
      <c r="AL10" s="58">
        <f t="shared" si="8"/>
        <v>5.5087500000000009</v>
      </c>
      <c r="AM10" s="59">
        <f t="shared" si="9"/>
        <v>181</v>
      </c>
      <c r="AN10" s="59">
        <f t="shared" si="10"/>
        <v>0</v>
      </c>
      <c r="AO10" s="60"/>
    </row>
    <row r="11" spans="3:41" ht="15.75" thickBot="1" x14ac:dyDescent="0.3">
      <c r="C11" s="70" t="s">
        <v>40</v>
      </c>
      <c r="D11" s="71" t="s">
        <v>41</v>
      </c>
      <c r="E11" s="72" t="str">
        <f>CONCATENATE(C9,"_C")</f>
        <v>06/08PuckCurve_C</v>
      </c>
      <c r="F11" s="94">
        <v>44.1</v>
      </c>
      <c r="G11" s="94">
        <v>5.3372499999999992</v>
      </c>
      <c r="H11" s="94">
        <v>5.0500000000000114</v>
      </c>
      <c r="I11" s="46">
        <f t="shared" si="11"/>
        <v>94.949999999999989</v>
      </c>
      <c r="J11" s="46">
        <f t="shared" si="12"/>
        <v>94.776142939721467</v>
      </c>
      <c r="K11" s="47">
        <f t="shared" si="0"/>
        <v>0.17385706027852166</v>
      </c>
      <c r="L11" s="47">
        <f t="shared" si="1"/>
        <v>0.17385706027852166</v>
      </c>
      <c r="M11" s="48">
        <f t="shared" si="13"/>
        <v>0</v>
      </c>
      <c r="N11" s="46">
        <f t="shared" si="2"/>
        <v>94.629980550668108</v>
      </c>
      <c r="O11" s="47">
        <f t="shared" si="3"/>
        <v>0.32001944933188042</v>
      </c>
      <c r="P11" s="47">
        <f t="shared" si="4"/>
        <v>0.32001944933188042</v>
      </c>
      <c r="Q11" s="48">
        <f t="shared" si="14"/>
        <v>0</v>
      </c>
      <c r="R11" s="2"/>
      <c r="AH11" s="57">
        <f>IF(G11&gt;1,IF($E$10&gt;0,100-(#REF!/(1+(AL11/#REF!)^#REF!)^#REF!+#REF!/(AL11-1))*100,100-(AL11*D$5+D$6)*100),"")</f>
        <v>-422.38570602785262</v>
      </c>
      <c r="AI11" s="21">
        <f t="shared" si="5"/>
        <v>517.33570602785267</v>
      </c>
      <c r="AJ11" s="21">
        <f t="shared" si="6"/>
        <v>517.33570602785267</v>
      </c>
      <c r="AK11" s="48">
        <f t="shared" si="7"/>
        <v>1</v>
      </c>
      <c r="AL11" s="58">
        <f t="shared" si="8"/>
        <v>5.3372499999999992</v>
      </c>
      <c r="AM11" s="59">
        <f t="shared" si="9"/>
        <v>181</v>
      </c>
      <c r="AN11" s="59">
        <f t="shared" si="10"/>
        <v>0</v>
      </c>
      <c r="AO11" s="60"/>
    </row>
    <row r="12" spans="3:41" ht="15.75" thickBot="1" x14ac:dyDescent="0.3">
      <c r="C12" s="73">
        <f>C10</f>
        <v>4</v>
      </c>
      <c r="D12" s="74">
        <f>100-(D$5*$C12+D$6)</f>
        <v>80.770517158960345</v>
      </c>
      <c r="E12" s="75">
        <f>100-($E$5*C12+$E$6)</f>
        <v>80.624354769906986</v>
      </c>
      <c r="F12" s="94">
        <v>44.2</v>
      </c>
      <c r="G12" s="94">
        <v>5.3537499999999998</v>
      </c>
      <c r="H12" s="94">
        <v>4.8499999999999943</v>
      </c>
      <c r="I12" s="46">
        <f t="shared" si="11"/>
        <v>95.15</v>
      </c>
      <c r="J12" s="46">
        <f t="shared" si="12"/>
        <v>94.948954923555888</v>
      </c>
      <c r="K12" s="47">
        <f t="shared" si="0"/>
        <v>0.2010450764441174</v>
      </c>
      <c r="L12" s="47">
        <f t="shared" si="1"/>
        <v>0.2010450764441174</v>
      </c>
      <c r="M12" s="48">
        <f t="shared" si="13"/>
        <v>0</v>
      </c>
      <c r="N12" s="46">
        <f t="shared" si="2"/>
        <v>94.80279253450253</v>
      </c>
      <c r="O12" s="47">
        <f t="shared" si="3"/>
        <v>0.34720746549747616</v>
      </c>
      <c r="P12" s="47">
        <f t="shared" si="4"/>
        <v>0.34720746549747616</v>
      </c>
      <c r="Q12" s="48">
        <f t="shared" si="14"/>
        <v>0</v>
      </c>
      <c r="R12" s="2"/>
      <c r="AH12" s="57">
        <f>IF(G12&gt;1,IF($E$10&gt;0,100-(#REF!/(1+(AL12/#REF!)^#REF!)^#REF!+#REF!/(AL12-1))*100,100-(AL12*D$5+D$6)*100),"")</f>
        <v>-405.10450764441117</v>
      </c>
      <c r="AI12" s="21">
        <f t="shared" si="5"/>
        <v>500.25450764441121</v>
      </c>
      <c r="AJ12" s="21">
        <f t="shared" si="6"/>
        <v>500.25450764441121</v>
      </c>
      <c r="AK12" s="48">
        <f t="shared" si="7"/>
        <v>1</v>
      </c>
      <c r="AL12" s="58">
        <f t="shared" si="8"/>
        <v>5.3537499999999998</v>
      </c>
      <c r="AM12" s="59">
        <f t="shared" si="9"/>
        <v>181</v>
      </c>
      <c r="AN12" s="59">
        <f t="shared" si="10"/>
        <v>0</v>
      </c>
      <c r="AO12" s="60"/>
    </row>
    <row r="13" spans="3:41" ht="15.75" thickBot="1" x14ac:dyDescent="0.3">
      <c r="C13" s="76">
        <f t="shared" ref="C13:C31" si="15">C12+0.1</f>
        <v>4.0999999999999996</v>
      </c>
      <c r="D13" s="74">
        <f t="shared" ref="D13:D31" si="16">100-(D$5*$C13+D$6)</f>
        <v>81.817862515532497</v>
      </c>
      <c r="E13" s="75">
        <f t="shared" ref="E13:E31" si="17">100-($E$5*C13+$E$6)</f>
        <v>81.671700126479138</v>
      </c>
      <c r="F13" s="94" t="s">
        <v>143</v>
      </c>
      <c r="G13" s="94">
        <v>5.0679999999999996</v>
      </c>
      <c r="H13" s="94">
        <v>7.4000000000000057</v>
      </c>
      <c r="I13" s="46">
        <f t="shared" si="11"/>
        <v>92.6</v>
      </c>
      <c r="J13" s="46">
        <f t="shared" si="12"/>
        <v>91.956165567150947</v>
      </c>
      <c r="K13" s="47">
        <f t="shared" si="0"/>
        <v>0.64383443284904729</v>
      </c>
      <c r="L13" s="47">
        <f t="shared" si="1"/>
        <v>0.64383443284904729</v>
      </c>
      <c r="M13" s="48">
        <f t="shared" si="13"/>
        <v>0</v>
      </c>
      <c r="N13" s="46">
        <f t="shared" si="2"/>
        <v>91.810003178097588</v>
      </c>
      <c r="O13" s="47">
        <f t="shared" si="3"/>
        <v>0.78999682190240605</v>
      </c>
      <c r="P13" s="47">
        <f t="shared" si="4"/>
        <v>0.78999682190240605</v>
      </c>
      <c r="Q13" s="48">
        <f t="shared" si="14"/>
        <v>0</v>
      </c>
      <c r="R13" s="2"/>
      <c r="AH13" s="57">
        <f>IF(G13&gt;1,IF($E$10&gt;0,100-(#REF!/(1+(AL13/#REF!)^#REF!)^#REF!+#REF!/(AL13-1))*100,100-(AL13*D$5+D$6)*100),"")</f>
        <v>-704.38344328490462</v>
      </c>
      <c r="AI13" s="21">
        <f t="shared" si="5"/>
        <v>796.98344328490464</v>
      </c>
      <c r="AJ13" s="21">
        <f t="shared" si="6"/>
        <v>796.98344328490464</v>
      </c>
      <c r="AK13" s="48">
        <f t="shared" si="7"/>
        <v>1</v>
      </c>
      <c r="AL13" s="58">
        <f t="shared" si="8"/>
        <v>5.0679999999999996</v>
      </c>
      <c r="AM13" s="59">
        <f t="shared" si="9"/>
        <v>181</v>
      </c>
      <c r="AN13" s="59">
        <f t="shared" si="10"/>
        <v>0</v>
      </c>
      <c r="AO13" s="60"/>
    </row>
    <row r="14" spans="3:41" ht="15.75" thickBot="1" x14ac:dyDescent="0.3">
      <c r="C14" s="76">
        <f t="shared" si="15"/>
        <v>4.1999999999999993</v>
      </c>
      <c r="D14" s="74">
        <f t="shared" si="16"/>
        <v>82.865207872104648</v>
      </c>
      <c r="E14" s="75">
        <f t="shared" si="17"/>
        <v>82.719045483051289</v>
      </c>
      <c r="F14" s="93"/>
      <c r="G14" s="93"/>
      <c r="H14" s="93"/>
      <c r="I14" s="46" t="str">
        <f t="shared" si="11"/>
        <v/>
      </c>
      <c r="J14" s="46" t="str">
        <f t="shared" si="12"/>
        <v/>
      </c>
      <c r="K14" s="47" t="str">
        <f t="shared" si="0"/>
        <v/>
      </c>
      <c r="L14" s="47" t="str">
        <f t="shared" si="1"/>
        <v/>
      </c>
      <c r="M14" s="48">
        <f t="shared" si="13"/>
        <v>0</v>
      </c>
      <c r="N14" s="46" t="str">
        <f t="shared" si="2"/>
        <v/>
      </c>
      <c r="O14" s="47" t="str">
        <f t="shared" si="3"/>
        <v/>
      </c>
      <c r="P14" s="47" t="str">
        <f t="shared" si="4"/>
        <v/>
      </c>
      <c r="Q14" s="48">
        <f t="shared" si="14"/>
        <v>0</v>
      </c>
      <c r="R14" s="2"/>
      <c r="AH14" s="57" t="str">
        <f>IF(G14&gt;1,IF($E$10&gt;0,100-(#REF!/(1+(AL14/#REF!)^#REF!)^#REF!+#REF!/(AL14-1))*100,100-(AL14*D$5+D$6)*100),"")</f>
        <v/>
      </c>
      <c r="AI14" s="21" t="str">
        <f t="shared" si="5"/>
        <v/>
      </c>
      <c r="AJ14" s="21" t="str">
        <f t="shared" si="6"/>
        <v/>
      </c>
      <c r="AK14" s="48">
        <f t="shared" si="7"/>
        <v>0</v>
      </c>
      <c r="AL14" s="58" t="str">
        <f t="shared" si="8"/>
        <v/>
      </c>
      <c r="AM14" s="59" t="str">
        <f t="shared" si="9"/>
        <v/>
      </c>
      <c r="AN14" s="59" t="str">
        <f t="shared" si="10"/>
        <v/>
      </c>
      <c r="AO14" s="60"/>
    </row>
    <row r="15" spans="3:41" ht="15.75" thickBot="1" x14ac:dyDescent="0.3">
      <c r="C15" s="76">
        <f t="shared" si="15"/>
        <v>4.2999999999999989</v>
      </c>
      <c r="D15" s="74">
        <f t="shared" si="16"/>
        <v>83.912553228676799</v>
      </c>
      <c r="E15" s="75">
        <f t="shared" si="17"/>
        <v>83.76639083962344</v>
      </c>
      <c r="F15" s="93"/>
      <c r="G15" s="93"/>
      <c r="H15" s="93"/>
      <c r="I15" s="46" t="str">
        <f t="shared" si="11"/>
        <v/>
      </c>
      <c r="J15" s="46" t="str">
        <f t="shared" si="12"/>
        <v/>
      </c>
      <c r="K15" s="47" t="str">
        <f t="shared" si="0"/>
        <v/>
      </c>
      <c r="L15" s="47" t="str">
        <f t="shared" si="1"/>
        <v/>
      </c>
      <c r="M15" s="48">
        <f t="shared" si="13"/>
        <v>0</v>
      </c>
      <c r="N15" s="46" t="str">
        <f t="shared" si="2"/>
        <v/>
      </c>
      <c r="O15" s="47" t="str">
        <f t="shared" si="3"/>
        <v/>
      </c>
      <c r="P15" s="47" t="str">
        <f t="shared" si="4"/>
        <v/>
      </c>
      <c r="Q15" s="48">
        <f t="shared" si="14"/>
        <v>0</v>
      </c>
      <c r="R15" s="2"/>
      <c r="AH15" s="57" t="str">
        <f>IF(G15&gt;1,IF($E$10&gt;0,100-(#REF!/(1+(AL15/#REF!)^#REF!)^#REF!+#REF!/(AL15-1))*100,100-(AL15*D$5+D$6)*100),"")</f>
        <v/>
      </c>
      <c r="AI15" s="21" t="str">
        <f t="shared" si="5"/>
        <v/>
      </c>
      <c r="AJ15" s="21" t="str">
        <f t="shared" si="6"/>
        <v/>
      </c>
      <c r="AK15" s="48">
        <f t="shared" si="7"/>
        <v>0</v>
      </c>
      <c r="AL15" s="58" t="str">
        <f t="shared" si="8"/>
        <v/>
      </c>
      <c r="AM15" s="59" t="str">
        <f t="shared" si="9"/>
        <v/>
      </c>
      <c r="AN15" s="59" t="str">
        <f t="shared" si="10"/>
        <v/>
      </c>
      <c r="AO15" s="60"/>
    </row>
    <row r="16" spans="3:41" ht="15.75" thickBot="1" x14ac:dyDescent="0.3">
      <c r="C16" s="76">
        <f t="shared" si="15"/>
        <v>4.3999999999999986</v>
      </c>
      <c r="D16" s="74">
        <f t="shared" si="16"/>
        <v>84.959898585248951</v>
      </c>
      <c r="E16" s="75">
        <f t="shared" si="17"/>
        <v>84.813736196195592</v>
      </c>
      <c r="F16" s="93"/>
      <c r="G16" s="93"/>
      <c r="H16" s="93"/>
      <c r="I16" s="46" t="str">
        <f t="shared" si="11"/>
        <v/>
      </c>
      <c r="J16" s="46" t="str">
        <f t="shared" si="12"/>
        <v/>
      </c>
      <c r="K16" s="47" t="str">
        <f t="shared" si="0"/>
        <v/>
      </c>
      <c r="L16" s="47" t="str">
        <f t="shared" si="1"/>
        <v/>
      </c>
      <c r="M16" s="48">
        <f t="shared" si="13"/>
        <v>0</v>
      </c>
      <c r="N16" s="46" t="str">
        <f t="shared" si="2"/>
        <v/>
      </c>
      <c r="O16" s="47" t="str">
        <f t="shared" si="3"/>
        <v/>
      </c>
      <c r="P16" s="47" t="str">
        <f t="shared" si="4"/>
        <v/>
      </c>
      <c r="Q16" s="48">
        <f t="shared" si="14"/>
        <v>0</v>
      </c>
      <c r="R16" s="2"/>
      <c r="AH16" s="57" t="str">
        <f>IF(G16&gt;1,IF($E$10&gt;0,100-(#REF!/(1+(AL16/#REF!)^#REF!)^#REF!+#REF!/(AL16-1))*100,100-(AL16*D$5+D$6)*100),"")</f>
        <v/>
      </c>
      <c r="AI16" s="21" t="str">
        <f t="shared" si="5"/>
        <v/>
      </c>
      <c r="AJ16" s="21" t="str">
        <f t="shared" si="6"/>
        <v/>
      </c>
      <c r="AK16" s="48">
        <f t="shared" si="7"/>
        <v>0</v>
      </c>
      <c r="AL16" s="58" t="str">
        <f t="shared" si="8"/>
        <v/>
      </c>
      <c r="AM16" s="59" t="str">
        <f t="shared" si="9"/>
        <v/>
      </c>
      <c r="AN16" s="59" t="str">
        <f t="shared" si="10"/>
        <v/>
      </c>
      <c r="AO16" s="60"/>
    </row>
    <row r="17" spans="3:41" ht="15.75" thickBot="1" x14ac:dyDescent="0.3">
      <c r="C17" s="76">
        <f t="shared" si="15"/>
        <v>4.4999999999999982</v>
      </c>
      <c r="D17" s="74">
        <f t="shared" si="16"/>
        <v>86.007243941821102</v>
      </c>
      <c r="E17" s="75">
        <f t="shared" si="17"/>
        <v>85.861081552767743</v>
      </c>
      <c r="F17" s="93"/>
      <c r="G17" s="93"/>
      <c r="H17" s="93"/>
      <c r="I17" s="46" t="str">
        <f t="shared" si="11"/>
        <v/>
      </c>
      <c r="J17" s="46" t="str">
        <f t="shared" si="12"/>
        <v/>
      </c>
      <c r="K17" s="47" t="str">
        <f t="shared" si="0"/>
        <v/>
      </c>
      <c r="L17" s="47" t="str">
        <f t="shared" si="1"/>
        <v/>
      </c>
      <c r="M17" s="48">
        <f t="shared" si="13"/>
        <v>0</v>
      </c>
      <c r="N17" s="46" t="str">
        <f t="shared" si="2"/>
        <v/>
      </c>
      <c r="O17" s="47" t="str">
        <f t="shared" si="3"/>
        <v/>
      </c>
      <c r="P17" s="47" t="str">
        <f t="shared" si="4"/>
        <v/>
      </c>
      <c r="Q17" s="48">
        <f t="shared" si="14"/>
        <v>0</v>
      </c>
      <c r="R17" s="2"/>
      <c r="AH17" s="57" t="str">
        <f>IF(G17&gt;1,IF($E$10&gt;0,100-(#REF!/(1+(AL17/#REF!)^#REF!)^#REF!+#REF!/(AL17-1))*100,100-(AL17*D$5+D$6)*100),"")</f>
        <v/>
      </c>
      <c r="AI17" s="21" t="str">
        <f t="shared" si="5"/>
        <v/>
      </c>
      <c r="AJ17" s="21" t="str">
        <f t="shared" si="6"/>
        <v/>
      </c>
      <c r="AK17" s="48">
        <f t="shared" si="7"/>
        <v>0</v>
      </c>
      <c r="AL17" s="58" t="str">
        <f t="shared" si="8"/>
        <v/>
      </c>
      <c r="AM17" s="59" t="str">
        <f t="shared" si="9"/>
        <v/>
      </c>
      <c r="AN17" s="59" t="str">
        <f t="shared" si="10"/>
        <v/>
      </c>
      <c r="AO17" s="60"/>
    </row>
    <row r="18" spans="3:41" ht="15.75" thickBot="1" x14ac:dyDescent="0.3">
      <c r="C18" s="76">
        <f t="shared" si="15"/>
        <v>4.5999999999999979</v>
      </c>
      <c r="D18" s="74">
        <f t="shared" si="16"/>
        <v>87.054589298393253</v>
      </c>
      <c r="E18" s="75">
        <f t="shared" si="17"/>
        <v>86.908426909339894</v>
      </c>
      <c r="F18" s="93"/>
      <c r="G18" s="93"/>
      <c r="H18" s="93"/>
      <c r="I18" s="46" t="str">
        <f t="shared" si="11"/>
        <v/>
      </c>
      <c r="J18" s="46" t="str">
        <f t="shared" si="12"/>
        <v/>
      </c>
      <c r="K18" s="47" t="str">
        <f t="shared" si="0"/>
        <v/>
      </c>
      <c r="L18" s="47" t="str">
        <f t="shared" si="1"/>
        <v/>
      </c>
      <c r="M18" s="48">
        <f t="shared" si="13"/>
        <v>0</v>
      </c>
      <c r="N18" s="46" t="str">
        <f t="shared" si="2"/>
        <v/>
      </c>
      <c r="O18" s="47" t="str">
        <f t="shared" si="3"/>
        <v/>
      </c>
      <c r="P18" s="47" t="str">
        <f t="shared" si="4"/>
        <v/>
      </c>
      <c r="Q18" s="48">
        <f t="shared" si="14"/>
        <v>0</v>
      </c>
      <c r="R18" s="2"/>
      <c r="AH18" s="57" t="str">
        <f>IF(G18&gt;1,IF($E$10&gt;0,100-(#REF!/(1+(AL18/#REF!)^#REF!)^#REF!+#REF!/(AL18-1))*100,100-(AL18*D$5+D$6)*100),"")</f>
        <v/>
      </c>
      <c r="AI18" s="21" t="str">
        <f t="shared" si="5"/>
        <v/>
      </c>
      <c r="AJ18" s="21" t="str">
        <f t="shared" si="6"/>
        <v/>
      </c>
      <c r="AK18" s="48">
        <f t="shared" si="7"/>
        <v>0</v>
      </c>
      <c r="AL18" s="58" t="str">
        <f t="shared" si="8"/>
        <v/>
      </c>
      <c r="AM18" s="59" t="str">
        <f t="shared" si="9"/>
        <v/>
      </c>
      <c r="AN18" s="59" t="str">
        <f t="shared" si="10"/>
        <v/>
      </c>
      <c r="AO18" s="60"/>
    </row>
    <row r="19" spans="3:41" ht="15.75" thickBot="1" x14ac:dyDescent="0.3">
      <c r="C19" s="76">
        <f t="shared" si="15"/>
        <v>4.6999999999999975</v>
      </c>
      <c r="D19" s="74">
        <f t="shared" si="16"/>
        <v>88.10193465496539</v>
      </c>
      <c r="E19" s="75">
        <f t="shared" si="17"/>
        <v>87.955772265912032</v>
      </c>
      <c r="F19" s="93"/>
      <c r="G19" s="93"/>
      <c r="H19" s="93"/>
      <c r="I19" s="46" t="str">
        <f t="shared" si="11"/>
        <v/>
      </c>
      <c r="J19" s="46" t="str">
        <f t="shared" si="12"/>
        <v/>
      </c>
      <c r="K19" s="47" t="str">
        <f t="shared" si="0"/>
        <v/>
      </c>
      <c r="L19" s="47" t="str">
        <f t="shared" si="1"/>
        <v/>
      </c>
      <c r="M19" s="48">
        <f t="shared" si="13"/>
        <v>0</v>
      </c>
      <c r="N19" s="46" t="str">
        <f t="shared" si="2"/>
        <v/>
      </c>
      <c r="O19" s="47" t="str">
        <f t="shared" si="3"/>
        <v/>
      </c>
      <c r="P19" s="47" t="str">
        <f t="shared" si="4"/>
        <v/>
      </c>
      <c r="Q19" s="48">
        <f t="shared" si="14"/>
        <v>0</v>
      </c>
      <c r="R19" s="2"/>
      <c r="AH19" s="57" t="str">
        <f>IF(G19&gt;1,IF($E$10&gt;0,100-(#REF!/(1+(AL19/#REF!)^#REF!)^#REF!+#REF!/(AL19-1))*100,100-(AL19*D$5+D$6)*100),"")</f>
        <v/>
      </c>
      <c r="AI19" s="21" t="str">
        <f t="shared" si="5"/>
        <v/>
      </c>
      <c r="AJ19" s="21" t="str">
        <f t="shared" si="6"/>
        <v/>
      </c>
      <c r="AK19" s="48">
        <f t="shared" si="7"/>
        <v>0</v>
      </c>
      <c r="AL19" s="58" t="str">
        <f t="shared" si="8"/>
        <v/>
      </c>
      <c r="AM19" s="59" t="str">
        <f t="shared" si="9"/>
        <v/>
      </c>
      <c r="AN19" s="59" t="str">
        <f t="shared" si="10"/>
        <v/>
      </c>
      <c r="AO19" s="60"/>
    </row>
    <row r="20" spans="3:41" ht="15.75" thickBot="1" x14ac:dyDescent="0.3">
      <c r="C20" s="76">
        <f t="shared" si="15"/>
        <v>4.7999999999999972</v>
      </c>
      <c r="D20" s="74">
        <f t="shared" si="16"/>
        <v>89.149280011537542</v>
      </c>
      <c r="E20" s="75">
        <f t="shared" si="17"/>
        <v>89.003117622484183</v>
      </c>
      <c r="F20" s="93"/>
      <c r="G20" s="93"/>
      <c r="H20" s="93"/>
      <c r="I20" s="46" t="str">
        <f t="shared" si="11"/>
        <v/>
      </c>
      <c r="J20" s="46" t="str">
        <f t="shared" si="12"/>
        <v/>
      </c>
      <c r="K20" s="47" t="str">
        <f t="shared" si="0"/>
        <v/>
      </c>
      <c r="L20" s="47" t="str">
        <f t="shared" si="1"/>
        <v/>
      </c>
      <c r="M20" s="48">
        <f t="shared" si="13"/>
        <v>0</v>
      </c>
      <c r="N20" s="46" t="str">
        <f t="shared" si="2"/>
        <v/>
      </c>
      <c r="O20" s="47" t="str">
        <f t="shared" si="3"/>
        <v/>
      </c>
      <c r="P20" s="47" t="str">
        <f t="shared" si="4"/>
        <v/>
      </c>
      <c r="Q20" s="48">
        <f t="shared" si="14"/>
        <v>0</v>
      </c>
      <c r="R20" s="2"/>
      <c r="AH20" s="57" t="str">
        <f>IF(G20&gt;1,IF($E$10&gt;0,100-(#REF!/(1+(AL20/#REF!)^#REF!)^#REF!+#REF!/(AL20-1))*100,100-(AL20*D$5+D$6)*100),"")</f>
        <v/>
      </c>
      <c r="AI20" s="21" t="str">
        <f t="shared" si="5"/>
        <v/>
      </c>
      <c r="AJ20" s="21" t="str">
        <f t="shared" si="6"/>
        <v/>
      </c>
      <c r="AK20" s="48">
        <f t="shared" si="7"/>
        <v>0</v>
      </c>
      <c r="AL20" s="58" t="str">
        <f t="shared" si="8"/>
        <v/>
      </c>
      <c r="AM20" s="59" t="str">
        <f t="shared" si="9"/>
        <v/>
      </c>
      <c r="AN20" s="59" t="str">
        <f t="shared" si="10"/>
        <v/>
      </c>
      <c r="AO20" s="60"/>
    </row>
    <row r="21" spans="3:41" ht="15.75" thickBot="1" x14ac:dyDescent="0.3">
      <c r="C21" s="76">
        <f t="shared" si="15"/>
        <v>4.8999999999999968</v>
      </c>
      <c r="D21" s="74">
        <f t="shared" si="16"/>
        <v>90.196625368109693</v>
      </c>
      <c r="E21" s="75">
        <f t="shared" si="17"/>
        <v>90.050462979056334</v>
      </c>
      <c r="F21" s="93"/>
      <c r="G21" s="93"/>
      <c r="H21" s="93"/>
      <c r="I21" s="46" t="str">
        <f t="shared" si="11"/>
        <v/>
      </c>
      <c r="J21" s="46" t="str">
        <f t="shared" si="12"/>
        <v/>
      </c>
      <c r="K21" s="47" t="str">
        <f t="shared" si="0"/>
        <v/>
      </c>
      <c r="L21" s="47" t="str">
        <f t="shared" si="1"/>
        <v/>
      </c>
      <c r="M21" s="48">
        <f t="shared" si="13"/>
        <v>0</v>
      </c>
      <c r="N21" s="46" t="str">
        <f t="shared" si="2"/>
        <v/>
      </c>
      <c r="O21" s="47" t="str">
        <f t="shared" si="3"/>
        <v/>
      </c>
      <c r="P21" s="47" t="str">
        <f t="shared" si="4"/>
        <v/>
      </c>
      <c r="Q21" s="48">
        <f t="shared" si="14"/>
        <v>0</v>
      </c>
      <c r="R21" s="2"/>
      <c r="AH21" s="57" t="str">
        <f>IF(G21&gt;1,IF($E$10&gt;0,100-(#REF!/(1+(AL21/#REF!)^#REF!)^#REF!+#REF!/(AL21-1))*100,100-(AL21*D$5+D$6)*100),"")</f>
        <v/>
      </c>
      <c r="AI21" s="21" t="str">
        <f t="shared" si="5"/>
        <v/>
      </c>
      <c r="AJ21" s="21" t="str">
        <f t="shared" si="6"/>
        <v/>
      </c>
      <c r="AK21" s="48">
        <f t="shared" si="7"/>
        <v>0</v>
      </c>
      <c r="AL21" s="58" t="str">
        <f t="shared" si="8"/>
        <v/>
      </c>
      <c r="AM21" s="59" t="str">
        <f t="shared" si="9"/>
        <v/>
      </c>
      <c r="AN21" s="59" t="str">
        <f t="shared" si="10"/>
        <v/>
      </c>
      <c r="AO21" s="60"/>
    </row>
    <row r="22" spans="3:41" ht="15.75" thickBot="1" x14ac:dyDescent="0.3">
      <c r="C22" s="76">
        <f t="shared" si="15"/>
        <v>4.9999999999999964</v>
      </c>
      <c r="D22" s="74">
        <f t="shared" si="16"/>
        <v>91.243970724681844</v>
      </c>
      <c r="E22" s="75">
        <f t="shared" si="17"/>
        <v>91.097808335628486</v>
      </c>
      <c r="F22" s="93"/>
      <c r="G22" s="93"/>
      <c r="H22" s="93"/>
      <c r="I22" s="46" t="str">
        <f t="shared" si="11"/>
        <v/>
      </c>
      <c r="J22" s="46" t="str">
        <f t="shared" si="12"/>
        <v/>
      </c>
      <c r="K22" s="47" t="str">
        <f t="shared" si="0"/>
        <v/>
      </c>
      <c r="L22" s="47" t="str">
        <f t="shared" si="1"/>
        <v/>
      </c>
      <c r="M22" s="48">
        <f t="shared" si="13"/>
        <v>0</v>
      </c>
      <c r="N22" s="46" t="str">
        <f t="shared" si="2"/>
        <v/>
      </c>
      <c r="O22" s="47" t="str">
        <f t="shared" si="3"/>
        <v/>
      </c>
      <c r="P22" s="47" t="str">
        <f t="shared" si="4"/>
        <v/>
      </c>
      <c r="Q22" s="48">
        <f t="shared" si="14"/>
        <v>0</v>
      </c>
      <c r="R22" s="2"/>
      <c r="AH22" s="57" t="str">
        <f>IF(G22&gt;1,IF($E$10&gt;0,100-(#REF!/(1+(AL22/#REF!)^#REF!)^#REF!+#REF!/(AL22-1))*100,100-(AL22*D$5+D$6)*100),"")</f>
        <v/>
      </c>
      <c r="AI22" s="21" t="str">
        <f t="shared" si="5"/>
        <v/>
      </c>
      <c r="AJ22" s="21" t="str">
        <f t="shared" si="6"/>
        <v/>
      </c>
      <c r="AK22" s="48">
        <f t="shared" si="7"/>
        <v>0</v>
      </c>
      <c r="AL22" s="58" t="str">
        <f t="shared" si="8"/>
        <v/>
      </c>
      <c r="AM22" s="59" t="str">
        <f t="shared" si="9"/>
        <v/>
      </c>
      <c r="AN22" s="59" t="str">
        <f t="shared" si="10"/>
        <v/>
      </c>
      <c r="AO22" s="60"/>
    </row>
    <row r="23" spans="3:41" ht="15.75" thickBot="1" x14ac:dyDescent="0.3">
      <c r="C23" s="76">
        <f t="shared" si="15"/>
        <v>5.0999999999999961</v>
      </c>
      <c r="D23" s="74">
        <f t="shared" si="16"/>
        <v>92.291316081253996</v>
      </c>
      <c r="E23" s="75">
        <f t="shared" si="17"/>
        <v>92.145153692200637</v>
      </c>
      <c r="F23" s="93"/>
      <c r="G23" s="93"/>
      <c r="H23" s="93"/>
      <c r="I23" s="46" t="str">
        <f t="shared" si="11"/>
        <v/>
      </c>
      <c r="J23" s="46" t="str">
        <f t="shared" si="12"/>
        <v/>
      </c>
      <c r="K23" s="47" t="str">
        <f t="shared" si="0"/>
        <v/>
      </c>
      <c r="L23" s="47" t="str">
        <f t="shared" si="1"/>
        <v/>
      </c>
      <c r="M23" s="48">
        <f t="shared" si="13"/>
        <v>0</v>
      </c>
      <c r="N23" s="46" t="str">
        <f t="shared" si="2"/>
        <v/>
      </c>
      <c r="O23" s="47" t="str">
        <f t="shared" si="3"/>
        <v/>
      </c>
      <c r="P23" s="47" t="str">
        <f t="shared" si="4"/>
        <v/>
      </c>
      <c r="Q23" s="48">
        <f t="shared" si="14"/>
        <v>0</v>
      </c>
      <c r="R23" s="2"/>
      <c r="AH23" s="57" t="str">
        <f>IF(G23&gt;1,IF($E$10&gt;0,100-(#REF!/(1+(AL23/#REF!)^#REF!)^#REF!+#REF!/(AL23-1))*100,100-(AL23*D$5+D$6)*100),"")</f>
        <v/>
      </c>
      <c r="AI23" s="21" t="str">
        <f t="shared" si="5"/>
        <v/>
      </c>
      <c r="AJ23" s="21" t="str">
        <f t="shared" si="6"/>
        <v/>
      </c>
      <c r="AK23" s="48">
        <f t="shared" si="7"/>
        <v>0</v>
      </c>
      <c r="AL23" s="58" t="str">
        <f t="shared" si="8"/>
        <v/>
      </c>
      <c r="AM23" s="59" t="str">
        <f t="shared" si="9"/>
        <v/>
      </c>
      <c r="AN23" s="59" t="str">
        <f t="shared" si="10"/>
        <v/>
      </c>
      <c r="AO23" s="60"/>
    </row>
    <row r="24" spans="3:41" ht="15.75" thickBot="1" x14ac:dyDescent="0.3">
      <c r="C24" s="76">
        <f t="shared" si="15"/>
        <v>5.1999999999999957</v>
      </c>
      <c r="D24" s="74">
        <f t="shared" si="16"/>
        <v>93.338661437826147</v>
      </c>
      <c r="E24" s="75">
        <f t="shared" si="17"/>
        <v>93.192499048772788</v>
      </c>
      <c r="F24" s="93"/>
      <c r="G24" s="93"/>
      <c r="H24" s="93"/>
      <c r="I24" s="46" t="str">
        <f t="shared" si="11"/>
        <v/>
      </c>
      <c r="J24" s="46" t="str">
        <f t="shared" si="12"/>
        <v/>
      </c>
      <c r="K24" s="47" t="str">
        <f t="shared" si="0"/>
        <v/>
      </c>
      <c r="L24" s="47" t="str">
        <f t="shared" si="1"/>
        <v/>
      </c>
      <c r="M24" s="48">
        <f t="shared" si="13"/>
        <v>0</v>
      </c>
      <c r="N24" s="46" t="str">
        <f t="shared" si="2"/>
        <v/>
      </c>
      <c r="O24" s="47" t="str">
        <f t="shared" si="3"/>
        <v/>
      </c>
      <c r="P24" s="47" t="str">
        <f t="shared" si="4"/>
        <v/>
      </c>
      <c r="Q24" s="48">
        <f t="shared" si="14"/>
        <v>0</v>
      </c>
      <c r="R24" s="2"/>
      <c r="AH24" s="57" t="str">
        <f>IF(G24&gt;1,IF($E$10&gt;0,100-(#REF!/(1+(AL24/#REF!)^#REF!)^#REF!+#REF!/(AL24-1))*100,100-(AL24*D$5+D$6)*100),"")</f>
        <v/>
      </c>
      <c r="AI24" s="21" t="str">
        <f t="shared" si="5"/>
        <v/>
      </c>
      <c r="AJ24" s="21" t="str">
        <f t="shared" si="6"/>
        <v/>
      </c>
      <c r="AK24" s="48">
        <f t="shared" si="7"/>
        <v>0</v>
      </c>
      <c r="AL24" s="58" t="str">
        <f t="shared" si="8"/>
        <v/>
      </c>
      <c r="AM24" s="59" t="str">
        <f t="shared" si="9"/>
        <v/>
      </c>
      <c r="AN24" s="59" t="str">
        <f t="shared" si="10"/>
        <v/>
      </c>
      <c r="AO24" s="60"/>
    </row>
    <row r="25" spans="3:41" ht="15.75" thickBot="1" x14ac:dyDescent="0.3">
      <c r="C25" s="76">
        <f t="shared" si="15"/>
        <v>5.2999999999999954</v>
      </c>
      <c r="D25" s="74">
        <f t="shared" si="16"/>
        <v>94.386006794398298</v>
      </c>
      <c r="E25" s="75">
        <f t="shared" si="17"/>
        <v>94.23984440534494</v>
      </c>
      <c r="F25" s="93"/>
      <c r="G25" s="93"/>
      <c r="H25" s="93"/>
      <c r="I25" s="46" t="str">
        <f t="shared" si="11"/>
        <v/>
      </c>
      <c r="J25" s="46" t="str">
        <f t="shared" si="12"/>
        <v/>
      </c>
      <c r="K25" s="47" t="str">
        <f t="shared" si="0"/>
        <v/>
      </c>
      <c r="L25" s="47" t="str">
        <f t="shared" si="1"/>
        <v/>
      </c>
      <c r="M25" s="48">
        <f t="shared" si="13"/>
        <v>0</v>
      </c>
      <c r="N25" s="46" t="str">
        <f t="shared" si="2"/>
        <v/>
      </c>
      <c r="O25" s="47" t="str">
        <f t="shared" si="3"/>
        <v/>
      </c>
      <c r="P25" s="47" t="str">
        <f t="shared" si="4"/>
        <v/>
      </c>
      <c r="Q25" s="48">
        <f t="shared" si="14"/>
        <v>0</v>
      </c>
      <c r="R25" s="2"/>
      <c r="AH25" s="57" t="str">
        <f>IF(G25&gt;1,IF($E$10&gt;0,100-(#REF!/(1+(AL25/#REF!)^#REF!)^#REF!+#REF!/(AL25-1))*100,100-(AL25*D$5+D$6)*100),"")</f>
        <v/>
      </c>
      <c r="AI25" s="21" t="str">
        <f t="shared" si="5"/>
        <v/>
      </c>
      <c r="AJ25" s="21" t="str">
        <f t="shared" si="6"/>
        <v/>
      </c>
      <c r="AK25" s="48">
        <f t="shared" si="7"/>
        <v>0</v>
      </c>
      <c r="AL25" s="58" t="str">
        <f t="shared" si="8"/>
        <v/>
      </c>
      <c r="AM25" s="59" t="str">
        <f t="shared" si="9"/>
        <v/>
      </c>
      <c r="AN25" s="59" t="str">
        <f t="shared" si="10"/>
        <v/>
      </c>
      <c r="AO25" s="60"/>
    </row>
    <row r="26" spans="3:41" ht="15.75" thickBot="1" x14ac:dyDescent="0.3">
      <c r="C26" s="76">
        <f t="shared" si="15"/>
        <v>5.399999999999995</v>
      </c>
      <c r="D26" s="74">
        <f t="shared" si="16"/>
        <v>95.43335215097045</v>
      </c>
      <c r="E26" s="75">
        <f t="shared" si="17"/>
        <v>95.287189761917091</v>
      </c>
      <c r="F26" s="93"/>
      <c r="G26" s="93"/>
      <c r="H26" s="93"/>
      <c r="I26" s="46" t="str">
        <f t="shared" si="11"/>
        <v/>
      </c>
      <c r="J26" s="46" t="str">
        <f t="shared" si="12"/>
        <v/>
      </c>
      <c r="K26" s="47" t="str">
        <f t="shared" si="0"/>
        <v/>
      </c>
      <c r="L26" s="47" t="str">
        <f t="shared" si="1"/>
        <v/>
      </c>
      <c r="M26" s="48">
        <f t="shared" si="13"/>
        <v>0</v>
      </c>
      <c r="N26" s="46" t="str">
        <f t="shared" si="2"/>
        <v/>
      </c>
      <c r="O26" s="47" t="str">
        <f t="shared" si="3"/>
        <v/>
      </c>
      <c r="P26" s="47" t="str">
        <f t="shared" si="4"/>
        <v/>
      </c>
      <c r="Q26" s="48">
        <f t="shared" si="14"/>
        <v>0</v>
      </c>
      <c r="R26" s="2"/>
      <c r="AH26" s="57" t="str">
        <f>IF(G26&gt;1,IF($E$10&gt;0,100-(#REF!/(1+(AL26/#REF!)^#REF!)^#REF!+#REF!/(AL26-1))*100,100-(AL26*D$5+D$6)*100),"")</f>
        <v/>
      </c>
      <c r="AI26" s="21" t="str">
        <f t="shared" si="5"/>
        <v/>
      </c>
      <c r="AJ26" s="21" t="str">
        <f t="shared" si="6"/>
        <v/>
      </c>
      <c r="AK26" s="48">
        <f t="shared" si="7"/>
        <v>0</v>
      </c>
      <c r="AL26" s="58" t="str">
        <f t="shared" si="8"/>
        <v/>
      </c>
      <c r="AM26" s="59" t="str">
        <f t="shared" si="9"/>
        <v/>
      </c>
      <c r="AN26" s="59" t="str">
        <f t="shared" si="10"/>
        <v/>
      </c>
      <c r="AO26" s="60"/>
    </row>
    <row r="27" spans="3:41" ht="15.75" thickBot="1" x14ac:dyDescent="0.3">
      <c r="C27" s="76">
        <f t="shared" si="15"/>
        <v>5.4999999999999947</v>
      </c>
      <c r="D27" s="74">
        <f t="shared" si="16"/>
        <v>96.480697507542601</v>
      </c>
      <c r="E27" s="75">
        <f t="shared" si="17"/>
        <v>96.334535118489242</v>
      </c>
      <c r="F27" s="45"/>
      <c r="G27" s="45"/>
      <c r="H27" s="45"/>
      <c r="I27" s="46" t="str">
        <f t="shared" si="11"/>
        <v/>
      </c>
      <c r="J27" s="46" t="str">
        <f t="shared" si="12"/>
        <v/>
      </c>
      <c r="K27" s="47" t="str">
        <f t="shared" si="0"/>
        <v/>
      </c>
      <c r="L27" s="47" t="str">
        <f t="shared" si="1"/>
        <v/>
      </c>
      <c r="M27" s="48">
        <f t="shared" si="13"/>
        <v>0</v>
      </c>
      <c r="N27" s="46" t="str">
        <f t="shared" si="2"/>
        <v/>
      </c>
      <c r="O27" s="47" t="str">
        <f t="shared" si="3"/>
        <v/>
      </c>
      <c r="P27" s="47" t="str">
        <f t="shared" si="4"/>
        <v/>
      </c>
      <c r="Q27" s="48">
        <f t="shared" si="14"/>
        <v>0</v>
      </c>
      <c r="R27" s="2"/>
      <c r="AH27" s="57" t="str">
        <f>IF(G27&gt;1,IF($E$10&gt;0,100-(#REF!/(1+(AL27/#REF!)^#REF!)^#REF!+#REF!/(AL27-1))*100,100-(AL27*D$5+D$6)*100),"")</f>
        <v/>
      </c>
      <c r="AI27" s="21" t="str">
        <f t="shared" si="5"/>
        <v/>
      </c>
      <c r="AJ27" s="21" t="str">
        <f t="shared" si="6"/>
        <v/>
      </c>
      <c r="AK27" s="48">
        <f t="shared" si="7"/>
        <v>0</v>
      </c>
      <c r="AL27" s="58" t="str">
        <f t="shared" si="8"/>
        <v/>
      </c>
      <c r="AM27" s="59" t="str">
        <f t="shared" si="9"/>
        <v/>
      </c>
      <c r="AN27" s="59" t="str">
        <f t="shared" si="10"/>
        <v/>
      </c>
      <c r="AO27" s="60"/>
    </row>
    <row r="28" spans="3:41" ht="15.75" thickBot="1" x14ac:dyDescent="0.3">
      <c r="C28" s="76">
        <f t="shared" si="15"/>
        <v>5.5999999999999943</v>
      </c>
      <c r="D28" s="74">
        <f t="shared" si="16"/>
        <v>97.528042864114752</v>
      </c>
      <c r="E28" s="75">
        <f t="shared" si="17"/>
        <v>97.381880475061394</v>
      </c>
      <c r="F28" s="45"/>
      <c r="G28" s="45"/>
      <c r="H28" s="45"/>
      <c r="I28" s="46" t="str">
        <f t="shared" si="11"/>
        <v/>
      </c>
      <c r="J28" s="46" t="str">
        <f t="shared" si="12"/>
        <v/>
      </c>
      <c r="K28" s="47" t="str">
        <f t="shared" si="0"/>
        <v/>
      </c>
      <c r="L28" s="47" t="str">
        <f t="shared" si="1"/>
        <v/>
      </c>
      <c r="M28" s="48">
        <f t="shared" si="13"/>
        <v>0</v>
      </c>
      <c r="N28" s="46" t="str">
        <f t="shared" si="2"/>
        <v/>
      </c>
      <c r="O28" s="47" t="str">
        <f t="shared" si="3"/>
        <v/>
      </c>
      <c r="P28" s="47" t="str">
        <f t="shared" si="4"/>
        <v/>
      </c>
      <c r="Q28" s="48">
        <f t="shared" si="14"/>
        <v>0</v>
      </c>
      <c r="R28" s="2"/>
      <c r="AH28" s="57" t="str">
        <f>IF(G28&gt;1,IF($E$10&gt;0,100-(#REF!/(1+(AL28/#REF!)^#REF!)^#REF!+#REF!/(AL28-1))*100,100-(AL28*D$5+D$6)*100),"")</f>
        <v/>
      </c>
      <c r="AI28" s="21" t="str">
        <f t="shared" si="5"/>
        <v/>
      </c>
      <c r="AJ28" s="21" t="str">
        <f t="shared" si="6"/>
        <v/>
      </c>
      <c r="AK28" s="48">
        <f t="shared" si="7"/>
        <v>0</v>
      </c>
      <c r="AL28" s="58" t="str">
        <f t="shared" si="8"/>
        <v/>
      </c>
      <c r="AM28" s="59" t="str">
        <f t="shared" si="9"/>
        <v/>
      </c>
      <c r="AN28" s="59" t="str">
        <f t="shared" si="10"/>
        <v/>
      </c>
      <c r="AO28" s="60"/>
    </row>
    <row r="29" spans="3:41" ht="15.75" thickBot="1" x14ac:dyDescent="0.3">
      <c r="C29" s="76">
        <f t="shared" si="15"/>
        <v>5.699999999999994</v>
      </c>
      <c r="D29" s="74">
        <f t="shared" si="16"/>
        <v>98.575388220686904</v>
      </c>
      <c r="E29" s="75">
        <f t="shared" si="17"/>
        <v>98.429225831633545</v>
      </c>
      <c r="F29" s="45"/>
      <c r="G29" s="45"/>
      <c r="H29" s="45"/>
      <c r="I29" s="46" t="str">
        <f t="shared" si="11"/>
        <v/>
      </c>
      <c r="J29" s="46" t="str">
        <f t="shared" si="12"/>
        <v/>
      </c>
      <c r="K29" s="47" t="str">
        <f t="shared" si="0"/>
        <v/>
      </c>
      <c r="L29" s="47" t="str">
        <f t="shared" si="1"/>
        <v/>
      </c>
      <c r="M29" s="48">
        <f t="shared" si="13"/>
        <v>0</v>
      </c>
      <c r="N29" s="46" t="str">
        <f t="shared" si="2"/>
        <v/>
      </c>
      <c r="O29" s="47" t="str">
        <f t="shared" si="3"/>
        <v/>
      </c>
      <c r="P29" s="47" t="str">
        <f t="shared" si="4"/>
        <v/>
      </c>
      <c r="Q29" s="48">
        <f t="shared" si="14"/>
        <v>0</v>
      </c>
      <c r="R29" s="2"/>
      <c r="AH29" s="57" t="str">
        <f>IF(G29&gt;1,IF($E$10&gt;0,100-(#REF!/(1+(AL29/#REF!)^#REF!)^#REF!+#REF!/(AL29-1))*100,100-(AL29*D$5+D$6)*100),"")</f>
        <v/>
      </c>
      <c r="AI29" s="21" t="str">
        <f t="shared" si="5"/>
        <v/>
      </c>
      <c r="AJ29" s="21" t="str">
        <f t="shared" si="6"/>
        <v/>
      </c>
      <c r="AK29" s="48">
        <f t="shared" si="7"/>
        <v>0</v>
      </c>
      <c r="AL29" s="58" t="str">
        <f t="shared" si="8"/>
        <v/>
      </c>
      <c r="AM29" s="59" t="str">
        <f t="shared" si="9"/>
        <v/>
      </c>
      <c r="AN29" s="59" t="str">
        <f t="shared" si="10"/>
        <v/>
      </c>
      <c r="AO29" s="60"/>
    </row>
    <row r="30" spans="3:41" ht="15.75" thickBot="1" x14ac:dyDescent="0.3">
      <c r="C30" s="76">
        <f t="shared" si="15"/>
        <v>5.7999999999999936</v>
      </c>
      <c r="D30" s="74">
        <f t="shared" si="16"/>
        <v>99.622733577259055</v>
      </c>
      <c r="E30" s="75">
        <f t="shared" si="17"/>
        <v>99.476571188205696</v>
      </c>
      <c r="F30" s="45"/>
      <c r="G30" s="45"/>
      <c r="H30" s="45"/>
      <c r="I30" s="46" t="str">
        <f t="shared" si="11"/>
        <v/>
      </c>
      <c r="J30" s="46" t="str">
        <f t="shared" si="12"/>
        <v/>
      </c>
      <c r="K30" s="47" t="str">
        <f t="shared" si="0"/>
        <v/>
      </c>
      <c r="L30" s="47" t="str">
        <f t="shared" si="1"/>
        <v/>
      </c>
      <c r="M30" s="48">
        <f t="shared" si="13"/>
        <v>0</v>
      </c>
      <c r="N30" s="46" t="str">
        <f t="shared" si="2"/>
        <v/>
      </c>
      <c r="O30" s="47" t="str">
        <f t="shared" si="3"/>
        <v/>
      </c>
      <c r="P30" s="47" t="str">
        <f t="shared" si="4"/>
        <v/>
      </c>
      <c r="Q30" s="48">
        <f t="shared" si="14"/>
        <v>0</v>
      </c>
      <c r="R30" s="2"/>
      <c r="AH30" s="57" t="str">
        <f>IF(G30&gt;1,IF($E$10&gt;0,100-(#REF!/(1+(AL30/#REF!)^#REF!)^#REF!+#REF!/(AL30-1))*100,100-(AL30*D$5+D$6)*100),"")</f>
        <v/>
      </c>
      <c r="AI30" s="21" t="str">
        <f t="shared" si="5"/>
        <v/>
      </c>
      <c r="AJ30" s="21" t="str">
        <f t="shared" si="6"/>
        <v/>
      </c>
      <c r="AK30" s="48">
        <f t="shared" si="7"/>
        <v>0</v>
      </c>
      <c r="AL30" s="58" t="str">
        <f t="shared" si="8"/>
        <v/>
      </c>
      <c r="AM30" s="59" t="str">
        <f t="shared" si="9"/>
        <v/>
      </c>
      <c r="AN30" s="59" t="str">
        <f t="shared" si="10"/>
        <v/>
      </c>
      <c r="AO30" s="60"/>
    </row>
    <row r="31" spans="3:41" ht="15.75" thickBot="1" x14ac:dyDescent="0.3">
      <c r="C31" s="77">
        <f t="shared" si="15"/>
        <v>5.8999999999999932</v>
      </c>
      <c r="D31" s="74">
        <f t="shared" si="16"/>
        <v>100.67007893383121</v>
      </c>
      <c r="E31" s="75">
        <f t="shared" si="17"/>
        <v>100.52391654477785</v>
      </c>
      <c r="F31" s="45"/>
      <c r="G31" s="45"/>
      <c r="H31" s="45"/>
      <c r="I31" s="46" t="str">
        <f t="shared" si="11"/>
        <v/>
      </c>
      <c r="J31" s="46" t="str">
        <f t="shared" si="12"/>
        <v/>
      </c>
      <c r="K31" s="47" t="str">
        <f t="shared" si="0"/>
        <v/>
      </c>
      <c r="L31" s="47" t="str">
        <f t="shared" si="1"/>
        <v/>
      </c>
      <c r="M31" s="48">
        <f t="shared" si="13"/>
        <v>0</v>
      </c>
      <c r="N31" s="46" t="str">
        <f t="shared" si="2"/>
        <v/>
      </c>
      <c r="O31" s="47" t="str">
        <f t="shared" si="3"/>
        <v/>
      </c>
      <c r="P31" s="47" t="str">
        <f t="shared" si="4"/>
        <v/>
      </c>
      <c r="Q31" s="48">
        <f t="shared" si="14"/>
        <v>0</v>
      </c>
      <c r="R31" s="2"/>
      <c r="AH31" s="57" t="str">
        <f>IF(G31&gt;1,IF($E$10&gt;0,100-(#REF!/(1+(AL31/#REF!)^#REF!)^#REF!+#REF!/(AL31-1))*100,100-(AL31*D$5+D$6)*100),"")</f>
        <v/>
      </c>
      <c r="AI31" s="21" t="str">
        <f t="shared" si="5"/>
        <v/>
      </c>
      <c r="AJ31" s="21" t="str">
        <f t="shared" si="6"/>
        <v/>
      </c>
      <c r="AK31" s="48">
        <f t="shared" si="7"/>
        <v>0</v>
      </c>
      <c r="AL31" s="58" t="str">
        <f t="shared" si="8"/>
        <v/>
      </c>
      <c r="AM31" s="59" t="str">
        <f t="shared" si="9"/>
        <v/>
      </c>
      <c r="AN31" s="59" t="str">
        <f t="shared" si="10"/>
        <v/>
      </c>
      <c r="AO31" s="60"/>
    </row>
    <row r="32" spans="3:41" ht="15.75" thickBot="1" x14ac:dyDescent="0.3">
      <c r="C32" s="78"/>
      <c r="D32" s="79"/>
      <c r="E32" s="80"/>
      <c r="F32" s="45"/>
      <c r="G32" s="45"/>
      <c r="H32" s="45"/>
      <c r="I32" s="46" t="str">
        <f t="shared" si="11"/>
        <v/>
      </c>
      <c r="J32" s="46" t="str">
        <f t="shared" si="12"/>
        <v/>
      </c>
      <c r="K32" s="47" t="str">
        <f t="shared" si="0"/>
        <v/>
      </c>
      <c r="L32" s="47" t="str">
        <f t="shared" si="1"/>
        <v/>
      </c>
      <c r="M32" s="48">
        <f t="shared" si="13"/>
        <v>0</v>
      </c>
      <c r="N32" s="46" t="str">
        <f t="shared" si="2"/>
        <v/>
      </c>
      <c r="O32" s="47" t="str">
        <f t="shared" si="3"/>
        <v/>
      </c>
      <c r="P32" s="47" t="str">
        <f t="shared" si="4"/>
        <v/>
      </c>
      <c r="Q32" s="48">
        <f t="shared" si="14"/>
        <v>0</v>
      </c>
      <c r="R32" s="2"/>
      <c r="AH32" s="57" t="str">
        <f>IF(G32&gt;1,IF($E$10&gt;0,100-(#REF!/(1+(AL32/#REF!)^#REF!)^#REF!+#REF!/(AL32-1))*100,100-(AL32*D$5+D$6)*100),"")</f>
        <v/>
      </c>
      <c r="AI32" s="21" t="str">
        <f t="shared" si="5"/>
        <v/>
      </c>
      <c r="AJ32" s="21" t="str">
        <f t="shared" si="6"/>
        <v/>
      </c>
      <c r="AK32" s="48">
        <f t="shared" si="7"/>
        <v>0</v>
      </c>
      <c r="AL32" s="58" t="str">
        <f t="shared" si="8"/>
        <v/>
      </c>
      <c r="AM32" s="59" t="str">
        <f t="shared" si="9"/>
        <v/>
      </c>
      <c r="AN32" s="59" t="str">
        <f t="shared" si="10"/>
        <v/>
      </c>
      <c r="AO32" s="60"/>
    </row>
    <row r="33" spans="2:41" ht="15.75" thickBot="1" x14ac:dyDescent="0.3">
      <c r="C33" s="186" t="str">
        <f>CONCATENATE(TEXT(D4,"mm/dd"),"pucks")</f>
        <v>06/08pucks</v>
      </c>
      <c r="D33" s="187"/>
      <c r="E33" s="187"/>
      <c r="F33" s="45"/>
      <c r="G33" s="45"/>
      <c r="H33" s="45"/>
      <c r="I33" s="46" t="str">
        <f t="shared" si="11"/>
        <v/>
      </c>
      <c r="J33" s="46" t="str">
        <f t="shared" si="12"/>
        <v/>
      </c>
      <c r="K33" s="47" t="str">
        <f t="shared" si="0"/>
        <v/>
      </c>
      <c r="L33" s="47" t="str">
        <f t="shared" si="1"/>
        <v/>
      </c>
      <c r="M33" s="48">
        <f t="shared" si="13"/>
        <v>0</v>
      </c>
      <c r="N33" s="46" t="str">
        <f t="shared" si="2"/>
        <v/>
      </c>
      <c r="O33" s="47" t="str">
        <f t="shared" si="3"/>
        <v/>
      </c>
      <c r="P33" s="47" t="str">
        <f t="shared" si="4"/>
        <v/>
      </c>
      <c r="Q33" s="48">
        <f t="shared" si="14"/>
        <v>0</v>
      </c>
      <c r="R33" s="2"/>
      <c r="AH33" s="57" t="str">
        <f>IF(G33&gt;1,IF($E$10&gt;0,100-(#REF!/(1+(AL33/#REF!)^#REF!)^#REF!+#REF!/(AL33-1))*100,100-(AL33*D$5+D$6)*100),"")</f>
        <v/>
      </c>
      <c r="AI33" s="21" t="str">
        <f t="shared" si="5"/>
        <v/>
      </c>
      <c r="AJ33" s="21" t="str">
        <f t="shared" si="6"/>
        <v/>
      </c>
      <c r="AK33" s="48">
        <f t="shared" si="7"/>
        <v>0</v>
      </c>
      <c r="AL33" s="58" t="str">
        <f t="shared" si="8"/>
        <v/>
      </c>
      <c r="AM33" s="59" t="str">
        <f t="shared" si="9"/>
        <v/>
      </c>
      <c r="AN33" s="59" t="str">
        <f t="shared" si="10"/>
        <v/>
      </c>
      <c r="AO33" s="60"/>
    </row>
    <row r="34" spans="2:41" ht="15.75" thickBot="1" x14ac:dyDescent="0.3">
      <c r="B34" t="s">
        <v>44</v>
      </c>
      <c r="C34" s="81" t="s">
        <v>42</v>
      </c>
      <c r="D34" s="81" t="s">
        <v>40</v>
      </c>
      <c r="E34" s="81" t="s">
        <v>7</v>
      </c>
      <c r="F34" s="45"/>
      <c r="G34" s="45"/>
      <c r="H34" s="45"/>
      <c r="I34" s="46" t="str">
        <f t="shared" si="11"/>
        <v/>
      </c>
      <c r="J34" s="46" t="str">
        <f t="shared" si="12"/>
        <v/>
      </c>
      <c r="K34" s="47" t="str">
        <f t="shared" si="0"/>
        <v/>
      </c>
      <c r="L34" s="47" t="str">
        <f t="shared" si="1"/>
        <v/>
      </c>
      <c r="M34" s="48">
        <f t="shared" si="13"/>
        <v>0</v>
      </c>
      <c r="N34" s="46" t="str">
        <f t="shared" si="2"/>
        <v/>
      </c>
      <c r="O34" s="47" t="str">
        <f t="shared" si="3"/>
        <v/>
      </c>
      <c r="P34" s="47" t="str">
        <f t="shared" si="4"/>
        <v/>
      </c>
      <c r="Q34" s="48">
        <f t="shared" si="14"/>
        <v>0</v>
      </c>
      <c r="R34" s="2"/>
      <c r="AH34" s="57" t="str">
        <f>IF(G34&gt;1,IF($E$10&gt;0,100-(#REF!/(1+(AL34/#REF!)^#REF!)^#REF!+#REF!/(AL34-1))*100,100-(AL34*D$5+D$6)*100),"")</f>
        <v/>
      </c>
      <c r="AI34" s="21" t="str">
        <f t="shared" si="5"/>
        <v/>
      </c>
      <c r="AJ34" s="21" t="str">
        <f t="shared" si="6"/>
        <v/>
      </c>
      <c r="AK34" s="48">
        <f t="shared" si="7"/>
        <v>0</v>
      </c>
      <c r="AL34" s="58" t="str">
        <f t="shared" si="8"/>
        <v/>
      </c>
      <c r="AM34" s="59" t="str">
        <f t="shared" si="9"/>
        <v/>
      </c>
      <c r="AN34" s="59" t="str">
        <f t="shared" si="10"/>
        <v/>
      </c>
      <c r="AO34" s="60"/>
    </row>
    <row r="35" spans="2:41" x14ac:dyDescent="0.25">
      <c r="B35" s="103" t="s">
        <v>120</v>
      </c>
      <c r="C35" s="103">
        <v>5.1710202069985201</v>
      </c>
      <c r="D35" s="104">
        <v>5.3793333333333324</v>
      </c>
      <c r="E35" s="83">
        <f>IF(C35&gt;0,100-(C35),"")</f>
        <v>94.82897979300148</v>
      </c>
      <c r="F35" s="45"/>
      <c r="G35" s="45"/>
      <c r="H35" s="45"/>
      <c r="I35" s="46" t="str">
        <f t="shared" si="11"/>
        <v/>
      </c>
      <c r="J35" s="46" t="str">
        <f t="shared" si="12"/>
        <v/>
      </c>
      <c r="K35" s="47" t="str">
        <f t="shared" si="0"/>
        <v/>
      </c>
      <c r="L35" s="47" t="str">
        <f t="shared" si="1"/>
        <v/>
      </c>
      <c r="M35" s="48">
        <f t="shared" si="13"/>
        <v>0</v>
      </c>
      <c r="N35" s="46" t="str">
        <f t="shared" si="2"/>
        <v/>
      </c>
      <c r="O35" s="47" t="str">
        <f t="shared" si="3"/>
        <v/>
      </c>
      <c r="P35" s="47" t="str">
        <f t="shared" si="4"/>
        <v/>
      </c>
      <c r="Q35" s="48">
        <f t="shared" si="14"/>
        <v>0</v>
      </c>
      <c r="R35" s="2"/>
      <c r="AH35" s="57" t="str">
        <f>IF(G35&gt;1,IF($E$10&gt;0,100-(#REF!/(1+(AL35/#REF!)^#REF!)^#REF!+#REF!/(AL35-1))*100,100-(AL35*D$5+D$6)*100),"")</f>
        <v/>
      </c>
      <c r="AI35" s="21" t="str">
        <f t="shared" si="5"/>
        <v/>
      </c>
      <c r="AJ35" s="21" t="str">
        <f t="shared" si="6"/>
        <v/>
      </c>
      <c r="AK35" s="48">
        <f t="shared" si="7"/>
        <v>0</v>
      </c>
      <c r="AL35" s="58" t="str">
        <f t="shared" si="8"/>
        <v/>
      </c>
      <c r="AM35" s="59" t="str">
        <f t="shared" si="9"/>
        <v/>
      </c>
      <c r="AN35" s="59" t="str">
        <f t="shared" si="10"/>
        <v/>
      </c>
      <c r="AO35" s="60"/>
    </row>
    <row r="36" spans="2:41" x14ac:dyDescent="0.25">
      <c r="B36" s="103" t="s">
        <v>121</v>
      </c>
      <c r="C36" s="103">
        <v>4.8121044303797689</v>
      </c>
      <c r="D36" s="104">
        <v>5.3506666666666662</v>
      </c>
      <c r="E36" s="83">
        <f t="shared" ref="E36:E99" si="18">IF(C36&gt;0,100-(C36),"")</f>
        <v>95.187895569620224</v>
      </c>
      <c r="F36" s="45"/>
      <c r="G36" s="45"/>
      <c r="H36" s="45"/>
      <c r="I36" s="46" t="str">
        <f t="shared" si="11"/>
        <v/>
      </c>
      <c r="J36" s="46" t="str">
        <f t="shared" si="12"/>
        <v/>
      </c>
      <c r="K36" s="47" t="str">
        <f t="shared" si="0"/>
        <v/>
      </c>
      <c r="L36" s="47" t="str">
        <f t="shared" si="1"/>
        <v/>
      </c>
      <c r="M36" s="48">
        <f t="shared" si="13"/>
        <v>0</v>
      </c>
      <c r="N36" s="46" t="str">
        <f t="shared" si="2"/>
        <v/>
      </c>
      <c r="O36" s="47" t="str">
        <f t="shared" si="3"/>
        <v/>
      </c>
      <c r="P36" s="47" t="str">
        <f t="shared" si="4"/>
        <v/>
      </c>
      <c r="Q36" s="48">
        <f t="shared" si="14"/>
        <v>0</v>
      </c>
      <c r="R36" s="2"/>
      <c r="AH36" s="57" t="str">
        <f>IF(G36&gt;1,IF($E$10&gt;0,100-(#REF!/(1+(AL36/#REF!)^#REF!)^#REF!+#REF!/(AL36-1))*100,100-(AL36*D$5+D$6)*100),"")</f>
        <v/>
      </c>
      <c r="AI36" s="21" t="str">
        <f t="shared" si="5"/>
        <v/>
      </c>
      <c r="AJ36" s="21" t="str">
        <f t="shared" si="6"/>
        <v/>
      </c>
      <c r="AK36" s="48">
        <f t="shared" si="7"/>
        <v>0</v>
      </c>
      <c r="AL36" s="58" t="str">
        <f t="shared" si="8"/>
        <v/>
      </c>
      <c r="AM36" s="59" t="str">
        <f t="shared" si="9"/>
        <v/>
      </c>
      <c r="AN36" s="59" t="str">
        <f t="shared" si="10"/>
        <v/>
      </c>
      <c r="AO36" s="60"/>
    </row>
    <row r="37" spans="2:41" x14ac:dyDescent="0.25">
      <c r="B37" s="103" t="s">
        <v>122</v>
      </c>
      <c r="C37" s="103">
        <v>9.0494448040631603</v>
      </c>
      <c r="D37" s="104">
        <v>5.0060000000000002</v>
      </c>
      <c r="E37" s="83">
        <f t="shared" si="18"/>
        <v>90.950555195936843</v>
      </c>
      <c r="F37" s="45"/>
      <c r="G37" s="45"/>
      <c r="H37" s="45"/>
      <c r="I37" s="46" t="str">
        <f t="shared" si="11"/>
        <v/>
      </c>
      <c r="J37" s="46" t="str">
        <f t="shared" si="12"/>
        <v/>
      </c>
      <c r="K37" s="47" t="str">
        <f t="shared" si="0"/>
        <v/>
      </c>
      <c r="L37" s="47" t="str">
        <f t="shared" si="1"/>
        <v/>
      </c>
      <c r="M37" s="48">
        <f t="shared" si="13"/>
        <v>0</v>
      </c>
      <c r="N37" s="46" t="str">
        <f t="shared" si="2"/>
        <v/>
      </c>
      <c r="O37" s="47" t="str">
        <f t="shared" si="3"/>
        <v/>
      </c>
      <c r="P37" s="47" t="str">
        <f t="shared" si="4"/>
        <v/>
      </c>
      <c r="Q37" s="48">
        <f t="shared" si="14"/>
        <v>0</v>
      </c>
      <c r="R37" s="2"/>
      <c r="AH37" s="57" t="str">
        <f>IF(G37&gt;1,IF($E$10&gt;0,100-(#REF!/(1+(AL37/#REF!)^#REF!)^#REF!+#REF!/(AL37-1))*100,100-(AL37*D$5+D$6)*100),"")</f>
        <v/>
      </c>
      <c r="AI37" s="21" t="str">
        <f t="shared" si="5"/>
        <v/>
      </c>
      <c r="AJ37" s="21" t="str">
        <f t="shared" si="6"/>
        <v/>
      </c>
      <c r="AK37" s="48">
        <f t="shared" si="7"/>
        <v>0</v>
      </c>
      <c r="AL37" s="58" t="str">
        <f t="shared" si="8"/>
        <v/>
      </c>
      <c r="AM37" s="59" t="str">
        <f t="shared" si="9"/>
        <v/>
      </c>
      <c r="AN37" s="59" t="str">
        <f t="shared" si="10"/>
        <v/>
      </c>
      <c r="AO37" s="60"/>
    </row>
    <row r="38" spans="2:41" x14ac:dyDescent="0.25">
      <c r="B38" s="103" t="s">
        <v>123</v>
      </c>
      <c r="C38" s="103">
        <v>12.190660094516996</v>
      </c>
      <c r="D38" s="104">
        <v>4.6589999999999998</v>
      </c>
      <c r="E38" s="83">
        <f t="shared" si="18"/>
        <v>87.809339905483</v>
      </c>
      <c r="F38" s="45"/>
      <c r="G38" s="45"/>
      <c r="H38" s="45"/>
      <c r="I38" s="46" t="str">
        <f t="shared" si="11"/>
        <v/>
      </c>
      <c r="J38" s="46" t="str">
        <f t="shared" si="12"/>
        <v/>
      </c>
      <c r="K38" s="47" t="str">
        <f t="shared" si="0"/>
        <v/>
      </c>
      <c r="L38" s="47" t="str">
        <f t="shared" si="1"/>
        <v/>
      </c>
      <c r="M38" s="48">
        <f t="shared" si="13"/>
        <v>0</v>
      </c>
      <c r="N38" s="46" t="str">
        <f t="shared" si="2"/>
        <v/>
      </c>
      <c r="O38" s="47" t="str">
        <f t="shared" si="3"/>
        <v/>
      </c>
      <c r="P38" s="47" t="str">
        <f t="shared" si="4"/>
        <v/>
      </c>
      <c r="Q38" s="48">
        <f t="shared" si="14"/>
        <v>0</v>
      </c>
      <c r="R38" s="2"/>
      <c r="AH38" s="57" t="str">
        <f>IF(G38&gt;1,IF($E$10&gt;0,100-(#REF!/(1+(AL38/#REF!)^#REF!)^#REF!+#REF!/(AL38-1))*100,100-(AL38*D$5+D$6)*100),"")</f>
        <v/>
      </c>
      <c r="AI38" s="21" t="str">
        <f t="shared" si="5"/>
        <v/>
      </c>
      <c r="AJ38" s="21" t="str">
        <f t="shared" si="6"/>
        <v/>
      </c>
      <c r="AK38" s="48">
        <f t="shared" si="7"/>
        <v>0</v>
      </c>
      <c r="AL38" s="58" t="str">
        <f t="shared" si="8"/>
        <v/>
      </c>
      <c r="AM38" s="59" t="str">
        <f t="shared" si="9"/>
        <v/>
      </c>
      <c r="AN38" s="59" t="str">
        <f t="shared" si="10"/>
        <v/>
      </c>
      <c r="AO38" s="60"/>
    </row>
    <row r="39" spans="2:41" x14ac:dyDescent="0.25">
      <c r="B39" s="103" t="s">
        <v>124</v>
      </c>
      <c r="C39" s="103">
        <v>4.8595618287577542</v>
      </c>
      <c r="D39" s="104">
        <v>5.4013333333333335</v>
      </c>
      <c r="E39" s="83">
        <f t="shared" si="18"/>
        <v>95.140438171242252</v>
      </c>
      <c r="F39" s="45"/>
      <c r="G39" s="45"/>
      <c r="H39" s="45"/>
      <c r="I39" s="46" t="str">
        <f t="shared" si="11"/>
        <v/>
      </c>
      <c r="J39" s="46" t="str">
        <f t="shared" si="12"/>
        <v/>
      </c>
      <c r="K39" s="47" t="str">
        <f t="shared" si="0"/>
        <v/>
      </c>
      <c r="L39" s="47" t="str">
        <f t="shared" si="1"/>
        <v/>
      </c>
      <c r="M39" s="48">
        <f t="shared" si="13"/>
        <v>0</v>
      </c>
      <c r="N39" s="46" t="str">
        <f t="shared" si="2"/>
        <v/>
      </c>
      <c r="O39" s="47" t="str">
        <f t="shared" si="3"/>
        <v/>
      </c>
      <c r="P39" s="47" t="str">
        <f t="shared" si="4"/>
        <v/>
      </c>
      <c r="Q39" s="48">
        <f t="shared" si="14"/>
        <v>0</v>
      </c>
      <c r="R39" s="2"/>
      <c r="AH39" s="57" t="str">
        <f>IF(G39&gt;1,IF($E$10&gt;0,100-(#REF!/(1+(AL39/#REF!)^#REF!)^#REF!+#REF!/(AL39-1))*100,100-(AL39*D$5+D$6)*100),"")</f>
        <v/>
      </c>
      <c r="AI39" s="21" t="str">
        <f t="shared" si="5"/>
        <v/>
      </c>
      <c r="AJ39" s="21" t="str">
        <f t="shared" si="6"/>
        <v/>
      </c>
      <c r="AK39" s="48">
        <f t="shared" si="7"/>
        <v>0</v>
      </c>
      <c r="AL39" s="58" t="str">
        <f t="shared" si="8"/>
        <v/>
      </c>
      <c r="AM39" s="59" t="str">
        <f t="shared" si="9"/>
        <v/>
      </c>
      <c r="AN39" s="59" t="str">
        <f t="shared" si="10"/>
        <v/>
      </c>
      <c r="AO39" s="60"/>
    </row>
    <row r="40" spans="2:41" x14ac:dyDescent="0.25">
      <c r="B40" s="103" t="s">
        <v>125</v>
      </c>
      <c r="C40" s="103">
        <v>4.4812047321455859</v>
      </c>
      <c r="D40" s="104">
        <v>5.3836666666666666</v>
      </c>
      <c r="E40" s="83">
        <f t="shared" si="18"/>
        <v>95.518795267854415</v>
      </c>
      <c r="F40" s="45"/>
      <c r="G40" s="45"/>
      <c r="H40" s="45"/>
      <c r="I40" s="46" t="str">
        <f t="shared" si="11"/>
        <v/>
      </c>
      <c r="J40" s="46" t="str">
        <f t="shared" si="12"/>
        <v/>
      </c>
      <c r="K40" s="47" t="str">
        <f t="shared" si="0"/>
        <v/>
      </c>
      <c r="L40" s="47" t="str">
        <f t="shared" si="1"/>
        <v/>
      </c>
      <c r="M40" s="48">
        <f t="shared" si="13"/>
        <v>0</v>
      </c>
      <c r="N40" s="46" t="str">
        <f t="shared" si="2"/>
        <v/>
      </c>
      <c r="O40" s="47" t="str">
        <f t="shared" si="3"/>
        <v/>
      </c>
      <c r="P40" s="47" t="str">
        <f t="shared" si="4"/>
        <v/>
      </c>
      <c r="Q40" s="48">
        <f t="shared" si="14"/>
        <v>0</v>
      </c>
      <c r="R40" s="2"/>
      <c r="AH40" s="57" t="str">
        <f>IF(G40&gt;1,IF($E$10&gt;0,100-(#REF!/(1+(AL40/#REF!)^#REF!)^#REF!+#REF!/(AL40-1))*100,100-(AL40*D$5+D$6)*100),"")</f>
        <v/>
      </c>
      <c r="AI40" s="21" t="str">
        <f t="shared" si="5"/>
        <v/>
      </c>
      <c r="AJ40" s="21" t="str">
        <f t="shared" si="6"/>
        <v/>
      </c>
      <c r="AK40" s="48">
        <f t="shared" si="7"/>
        <v>0</v>
      </c>
      <c r="AL40" s="58" t="str">
        <f t="shared" si="8"/>
        <v/>
      </c>
      <c r="AM40" s="59" t="str">
        <f t="shared" si="9"/>
        <v/>
      </c>
      <c r="AN40" s="59" t="str">
        <f t="shared" si="10"/>
        <v/>
      </c>
      <c r="AO40" s="60"/>
    </row>
    <row r="41" spans="2:41" x14ac:dyDescent="0.25">
      <c r="B41" s="103" t="s">
        <v>126</v>
      </c>
      <c r="C41" s="103">
        <v>5.4153967161537508</v>
      </c>
      <c r="D41" s="104">
        <v>5.3123333333333331</v>
      </c>
      <c r="E41" s="83">
        <f t="shared" si="18"/>
        <v>94.584603283846249</v>
      </c>
      <c r="F41" s="45"/>
      <c r="G41" s="45"/>
      <c r="H41" s="45"/>
      <c r="I41" s="46" t="str">
        <f t="shared" si="11"/>
        <v/>
      </c>
      <c r="J41" s="46" t="str">
        <f t="shared" si="12"/>
        <v/>
      </c>
      <c r="K41" s="47" t="str">
        <f t="shared" si="0"/>
        <v/>
      </c>
      <c r="L41" s="47" t="str">
        <f t="shared" si="1"/>
        <v/>
      </c>
      <c r="M41" s="48">
        <f t="shared" si="13"/>
        <v>0</v>
      </c>
      <c r="N41" s="46" t="str">
        <f t="shared" si="2"/>
        <v/>
      </c>
      <c r="O41" s="47" t="str">
        <f t="shared" si="3"/>
        <v/>
      </c>
      <c r="P41" s="47" t="str">
        <f t="shared" si="4"/>
        <v/>
      </c>
      <c r="Q41" s="48">
        <f t="shared" si="14"/>
        <v>0</v>
      </c>
      <c r="R41" s="2"/>
      <c r="AH41" s="57" t="str">
        <f>IF(G41&gt;1,IF($E$10&gt;0,100-(#REF!/(1+(AL41/#REF!)^#REF!)^#REF!+#REF!/(AL41-1))*100,100-(AL41*D$5+D$6)*100),"")</f>
        <v/>
      </c>
      <c r="AI41" s="21" t="str">
        <f t="shared" si="5"/>
        <v/>
      </c>
      <c r="AJ41" s="21" t="str">
        <f t="shared" si="6"/>
        <v/>
      </c>
      <c r="AK41" s="48">
        <f t="shared" si="7"/>
        <v>0</v>
      </c>
      <c r="AL41" s="58" t="str">
        <f t="shared" si="8"/>
        <v/>
      </c>
      <c r="AM41" s="59" t="str">
        <f t="shared" si="9"/>
        <v/>
      </c>
      <c r="AN41" s="59" t="str">
        <f t="shared" si="10"/>
        <v/>
      </c>
      <c r="AO41" s="60"/>
    </row>
    <row r="42" spans="2:41" x14ac:dyDescent="0.25">
      <c r="B42" s="103" t="s">
        <v>127</v>
      </c>
      <c r="C42" s="103">
        <v>5.007155899916107</v>
      </c>
      <c r="D42" s="104">
        <v>5.3276666666666666</v>
      </c>
      <c r="E42" s="83">
        <f t="shared" si="18"/>
        <v>94.992844100083886</v>
      </c>
      <c r="F42" s="45"/>
      <c r="G42" s="45"/>
      <c r="H42" s="45"/>
      <c r="I42" s="46" t="str">
        <f t="shared" si="11"/>
        <v/>
      </c>
      <c r="J42" s="46" t="str">
        <f t="shared" si="12"/>
        <v/>
      </c>
      <c r="K42" s="47" t="str">
        <f t="shared" si="0"/>
        <v/>
      </c>
      <c r="L42" s="47" t="str">
        <f t="shared" si="1"/>
        <v/>
      </c>
      <c r="M42" s="48">
        <f t="shared" si="13"/>
        <v>0</v>
      </c>
      <c r="N42" s="46" t="str">
        <f t="shared" si="2"/>
        <v/>
      </c>
      <c r="O42" s="47" t="str">
        <f t="shared" si="3"/>
        <v/>
      </c>
      <c r="P42" s="47" t="str">
        <f t="shared" si="4"/>
        <v/>
      </c>
      <c r="Q42" s="48">
        <f t="shared" si="14"/>
        <v>0</v>
      </c>
      <c r="R42" s="2"/>
      <c r="AH42" s="57" t="str">
        <f>IF(G42&gt;1,IF($E$10&gt;0,100-(#REF!/(1+(AL42/#REF!)^#REF!)^#REF!+#REF!/(AL42-1))*100,100-(AL42*D$5+D$6)*100),"")</f>
        <v/>
      </c>
      <c r="AI42" s="21" t="str">
        <f t="shared" si="5"/>
        <v/>
      </c>
      <c r="AJ42" s="21" t="str">
        <f t="shared" si="6"/>
        <v/>
      </c>
      <c r="AK42" s="48">
        <f t="shared" si="7"/>
        <v>0</v>
      </c>
      <c r="AL42" s="58" t="str">
        <f t="shared" si="8"/>
        <v/>
      </c>
      <c r="AM42" s="59" t="str">
        <f t="shared" si="9"/>
        <v/>
      </c>
      <c r="AN42" s="59" t="str">
        <f t="shared" si="10"/>
        <v/>
      </c>
      <c r="AO42" s="60"/>
    </row>
    <row r="43" spans="2:41" x14ac:dyDescent="0.25">
      <c r="B43" s="103"/>
      <c r="C43" s="103"/>
      <c r="D43" s="104"/>
      <c r="E43" s="83" t="str">
        <f t="shared" si="18"/>
        <v/>
      </c>
      <c r="F43" s="45"/>
      <c r="G43" s="45"/>
      <c r="H43" s="45"/>
      <c r="I43" s="46" t="str">
        <f t="shared" si="11"/>
        <v/>
      </c>
      <c r="J43" s="46" t="str">
        <f t="shared" si="12"/>
        <v/>
      </c>
      <c r="K43" s="47" t="str">
        <f t="shared" si="0"/>
        <v/>
      </c>
      <c r="L43" s="47" t="str">
        <f t="shared" si="1"/>
        <v/>
      </c>
      <c r="M43" s="48">
        <f t="shared" si="13"/>
        <v>0</v>
      </c>
      <c r="N43" s="46" t="str">
        <f t="shared" si="2"/>
        <v/>
      </c>
      <c r="O43" s="47" t="str">
        <f t="shared" si="3"/>
        <v/>
      </c>
      <c r="P43" s="47" t="str">
        <f t="shared" si="4"/>
        <v/>
      </c>
      <c r="Q43" s="48">
        <f t="shared" si="14"/>
        <v>0</v>
      </c>
      <c r="R43" s="2"/>
      <c r="AH43" s="57" t="str">
        <f>IF(G43&gt;1,IF($E$10&gt;0,100-(#REF!/(1+(AL43/#REF!)^#REF!)^#REF!+#REF!/(AL43-1))*100,100-(AL43*D$5+D$6)*100),"")</f>
        <v/>
      </c>
      <c r="AI43" s="21" t="str">
        <f t="shared" si="5"/>
        <v/>
      </c>
      <c r="AJ43" s="21" t="str">
        <f t="shared" si="6"/>
        <v/>
      </c>
      <c r="AK43" s="48">
        <f t="shared" si="7"/>
        <v>0</v>
      </c>
      <c r="AL43" s="58" t="str">
        <f t="shared" si="8"/>
        <v/>
      </c>
      <c r="AM43" s="59" t="str">
        <f t="shared" si="9"/>
        <v/>
      </c>
      <c r="AN43" s="59" t="str">
        <f t="shared" si="10"/>
        <v/>
      </c>
      <c r="AO43" s="60"/>
    </row>
    <row r="44" spans="2:41" x14ac:dyDescent="0.25">
      <c r="B44" s="103"/>
      <c r="C44" s="103"/>
      <c r="D44" s="104"/>
      <c r="E44" s="83" t="str">
        <f t="shared" si="18"/>
        <v/>
      </c>
      <c r="F44" s="45"/>
      <c r="G44" s="45"/>
      <c r="H44" s="45"/>
      <c r="I44" s="46" t="str">
        <f t="shared" si="11"/>
        <v/>
      </c>
      <c r="J44" s="46" t="str">
        <f t="shared" si="12"/>
        <v/>
      </c>
      <c r="K44" s="47" t="str">
        <f t="shared" si="0"/>
        <v/>
      </c>
      <c r="L44" s="47" t="str">
        <f t="shared" si="1"/>
        <v/>
      </c>
      <c r="M44" s="48">
        <f t="shared" si="13"/>
        <v>0</v>
      </c>
      <c r="N44" s="46" t="str">
        <f t="shared" si="2"/>
        <v/>
      </c>
      <c r="O44" s="47" t="str">
        <f t="shared" si="3"/>
        <v/>
      </c>
      <c r="P44" s="47" t="str">
        <f t="shared" si="4"/>
        <v/>
      </c>
      <c r="Q44" s="48">
        <f t="shared" si="14"/>
        <v>0</v>
      </c>
      <c r="R44" s="2"/>
      <c r="AH44" s="57" t="str">
        <f>IF(G44&gt;1,IF($E$10&gt;0,100-(#REF!/(1+(AL44/#REF!)^#REF!)^#REF!+#REF!/(AL44-1))*100,100-(AL44*D$5+D$6)*100),"")</f>
        <v/>
      </c>
      <c r="AI44" s="21" t="str">
        <f t="shared" si="5"/>
        <v/>
      </c>
      <c r="AJ44" s="21" t="str">
        <f t="shared" si="6"/>
        <v/>
      </c>
      <c r="AK44" s="48">
        <f t="shared" si="7"/>
        <v>0</v>
      </c>
      <c r="AL44" s="58" t="str">
        <f t="shared" si="8"/>
        <v/>
      </c>
      <c r="AM44" s="59" t="str">
        <f t="shared" si="9"/>
        <v/>
      </c>
      <c r="AN44" s="59" t="str">
        <f t="shared" si="10"/>
        <v/>
      </c>
      <c r="AO44" s="60"/>
    </row>
    <row r="45" spans="2:41" x14ac:dyDescent="0.25">
      <c r="C45" s="2"/>
      <c r="E45" s="83" t="str">
        <f t="shared" si="18"/>
        <v/>
      </c>
      <c r="F45" s="45"/>
      <c r="G45" s="45"/>
      <c r="H45" s="45"/>
      <c r="I45" s="46" t="str">
        <f t="shared" si="11"/>
        <v/>
      </c>
      <c r="J45" s="46" t="str">
        <f t="shared" si="12"/>
        <v/>
      </c>
      <c r="K45" s="47" t="str">
        <f t="shared" si="0"/>
        <v/>
      </c>
      <c r="L45" s="47" t="str">
        <f t="shared" si="1"/>
        <v/>
      </c>
      <c r="M45" s="48">
        <f t="shared" si="13"/>
        <v>0</v>
      </c>
      <c r="N45" s="46" t="str">
        <f t="shared" si="2"/>
        <v/>
      </c>
      <c r="O45" s="47" t="str">
        <f t="shared" si="3"/>
        <v/>
      </c>
      <c r="P45" s="47" t="str">
        <f t="shared" si="4"/>
        <v/>
      </c>
      <c r="Q45" s="48">
        <f t="shared" si="14"/>
        <v>0</v>
      </c>
      <c r="R45" s="2"/>
      <c r="AH45" s="57" t="str">
        <f>IF(G45&gt;1,IF($E$10&gt;0,100-(#REF!/(1+(AL45/#REF!)^#REF!)^#REF!+#REF!/(AL45-1))*100,100-(AL45*D$5+D$6)*100),"")</f>
        <v/>
      </c>
      <c r="AI45" s="21" t="str">
        <f t="shared" si="5"/>
        <v/>
      </c>
      <c r="AJ45" s="21" t="str">
        <f t="shared" si="6"/>
        <v/>
      </c>
      <c r="AK45" s="48">
        <f t="shared" si="7"/>
        <v>0</v>
      </c>
      <c r="AL45" s="58" t="str">
        <f t="shared" si="8"/>
        <v/>
      </c>
      <c r="AM45" s="59" t="str">
        <f t="shared" si="9"/>
        <v/>
      </c>
      <c r="AN45" s="59" t="str">
        <f t="shared" si="10"/>
        <v/>
      </c>
      <c r="AO45" s="60"/>
    </row>
    <row r="46" spans="2:41" x14ac:dyDescent="0.25">
      <c r="C46" s="2"/>
      <c r="E46" s="83" t="str">
        <f t="shared" si="18"/>
        <v/>
      </c>
      <c r="F46" s="45"/>
      <c r="G46" s="45"/>
      <c r="H46" s="45"/>
      <c r="I46" s="46" t="str">
        <f t="shared" si="11"/>
        <v/>
      </c>
      <c r="J46" s="46" t="str">
        <f t="shared" si="12"/>
        <v/>
      </c>
      <c r="K46" s="47" t="str">
        <f t="shared" si="0"/>
        <v/>
      </c>
      <c r="L46" s="47" t="str">
        <f t="shared" si="1"/>
        <v/>
      </c>
      <c r="M46" s="48">
        <f t="shared" si="13"/>
        <v>0</v>
      </c>
      <c r="N46" s="46" t="str">
        <f t="shared" si="2"/>
        <v/>
      </c>
      <c r="O46" s="47" t="str">
        <f t="shared" si="3"/>
        <v/>
      </c>
      <c r="P46" s="47" t="str">
        <f t="shared" si="4"/>
        <v/>
      </c>
      <c r="Q46" s="48">
        <f t="shared" si="14"/>
        <v>0</v>
      </c>
      <c r="R46" s="2"/>
      <c r="AH46" s="57" t="str">
        <f>IF(G46&gt;1,IF($E$10&gt;0,100-(#REF!/(1+(AL46/#REF!)^#REF!)^#REF!+#REF!/(AL46-1))*100,100-(AL46*D$5+D$6)*100),"")</f>
        <v/>
      </c>
      <c r="AI46" s="21" t="str">
        <f t="shared" si="5"/>
        <v/>
      </c>
      <c r="AJ46" s="21" t="str">
        <f t="shared" si="6"/>
        <v/>
      </c>
      <c r="AK46" s="48">
        <f t="shared" si="7"/>
        <v>0</v>
      </c>
      <c r="AL46" s="58" t="str">
        <f t="shared" si="8"/>
        <v/>
      </c>
      <c r="AM46" s="59" t="str">
        <f t="shared" si="9"/>
        <v/>
      </c>
      <c r="AN46" s="59" t="str">
        <f t="shared" si="10"/>
        <v/>
      </c>
      <c r="AO46" s="60"/>
    </row>
    <row r="47" spans="2:41" x14ac:dyDescent="0.25">
      <c r="C47" s="82"/>
      <c r="D47" s="45"/>
      <c r="E47" s="83" t="str">
        <f t="shared" si="18"/>
        <v/>
      </c>
      <c r="F47" s="45"/>
      <c r="G47" s="45"/>
      <c r="H47" s="45"/>
      <c r="I47" s="46" t="str">
        <f t="shared" si="11"/>
        <v/>
      </c>
      <c r="J47" s="46" t="str">
        <f t="shared" si="12"/>
        <v/>
      </c>
      <c r="K47" s="47" t="str">
        <f t="shared" si="0"/>
        <v/>
      </c>
      <c r="L47" s="47" t="str">
        <f t="shared" si="1"/>
        <v/>
      </c>
      <c r="M47" s="48">
        <f t="shared" si="13"/>
        <v>0</v>
      </c>
      <c r="N47" s="46" t="str">
        <f t="shared" si="2"/>
        <v/>
      </c>
      <c r="O47" s="47" t="str">
        <f t="shared" si="3"/>
        <v/>
      </c>
      <c r="P47" s="47" t="str">
        <f t="shared" si="4"/>
        <v/>
      </c>
      <c r="Q47" s="48">
        <f t="shared" si="14"/>
        <v>0</v>
      </c>
      <c r="R47" s="2"/>
      <c r="AH47" s="57" t="str">
        <f>IF(G47&gt;1,IF($E$10&gt;0,100-(#REF!/(1+(AL47/#REF!)^#REF!)^#REF!+#REF!/(AL47-1))*100,100-(AL47*D$5+D$6)*100),"")</f>
        <v/>
      </c>
      <c r="AI47" s="21" t="str">
        <f t="shared" si="5"/>
        <v/>
      </c>
      <c r="AJ47" s="21" t="str">
        <f t="shared" si="6"/>
        <v/>
      </c>
      <c r="AK47" s="48">
        <f t="shared" si="7"/>
        <v>0</v>
      </c>
      <c r="AL47" s="58" t="str">
        <f t="shared" si="8"/>
        <v/>
      </c>
      <c r="AM47" s="59" t="str">
        <f t="shared" si="9"/>
        <v/>
      </c>
      <c r="AN47" s="59" t="str">
        <f t="shared" si="10"/>
        <v/>
      </c>
      <c r="AO47" s="60"/>
    </row>
    <row r="48" spans="2:41" x14ac:dyDescent="0.25">
      <c r="C48" s="82"/>
      <c r="D48" s="45"/>
      <c r="E48" s="83" t="str">
        <f t="shared" si="18"/>
        <v/>
      </c>
      <c r="F48" s="45"/>
      <c r="G48" s="45"/>
      <c r="H48" s="45"/>
      <c r="I48" s="46" t="str">
        <f t="shared" si="11"/>
        <v/>
      </c>
      <c r="J48" s="46" t="str">
        <f t="shared" si="12"/>
        <v/>
      </c>
      <c r="K48" s="47" t="str">
        <f t="shared" si="0"/>
        <v/>
      </c>
      <c r="L48" s="47" t="str">
        <f t="shared" si="1"/>
        <v/>
      </c>
      <c r="M48" s="48">
        <f t="shared" si="13"/>
        <v>0</v>
      </c>
      <c r="N48" s="46" t="str">
        <f t="shared" si="2"/>
        <v/>
      </c>
      <c r="O48" s="47" t="str">
        <f t="shared" si="3"/>
        <v/>
      </c>
      <c r="P48" s="47" t="str">
        <f t="shared" si="4"/>
        <v/>
      </c>
      <c r="Q48" s="48">
        <f t="shared" si="14"/>
        <v>0</v>
      </c>
      <c r="R48" s="2"/>
      <c r="AH48" s="57" t="str">
        <f>IF(G48&gt;1,IF($E$10&gt;0,100-(#REF!/(1+(AL48/#REF!)^#REF!)^#REF!+#REF!/(AL48-1))*100,100-(AL48*D$5+D$6)*100),"")</f>
        <v/>
      </c>
      <c r="AI48" s="21" t="str">
        <f t="shared" si="5"/>
        <v/>
      </c>
      <c r="AJ48" s="21" t="str">
        <f t="shared" si="6"/>
        <v/>
      </c>
      <c r="AK48" s="48">
        <f t="shared" si="7"/>
        <v>0</v>
      </c>
      <c r="AL48" s="58" t="str">
        <f t="shared" si="8"/>
        <v/>
      </c>
      <c r="AM48" s="59" t="str">
        <f t="shared" si="9"/>
        <v/>
      </c>
      <c r="AN48" s="59" t="str">
        <f t="shared" si="10"/>
        <v/>
      </c>
      <c r="AO48" s="60"/>
    </row>
    <row r="49" spans="3:41" x14ac:dyDescent="0.25">
      <c r="C49" s="82"/>
      <c r="D49" s="45"/>
      <c r="E49" s="83" t="str">
        <f t="shared" si="18"/>
        <v/>
      </c>
      <c r="F49" s="45"/>
      <c r="G49" s="45"/>
      <c r="H49" s="45"/>
      <c r="I49" s="46" t="str">
        <f t="shared" si="11"/>
        <v/>
      </c>
      <c r="J49" s="46" t="str">
        <f t="shared" si="12"/>
        <v/>
      </c>
      <c r="K49" s="47" t="str">
        <f t="shared" si="0"/>
        <v/>
      </c>
      <c r="L49" s="47" t="str">
        <f t="shared" si="1"/>
        <v/>
      </c>
      <c r="M49" s="48">
        <f t="shared" si="13"/>
        <v>0</v>
      </c>
      <c r="N49" s="46" t="str">
        <f t="shared" si="2"/>
        <v/>
      </c>
      <c r="O49" s="47" t="str">
        <f t="shared" si="3"/>
        <v/>
      </c>
      <c r="P49" s="47" t="str">
        <f t="shared" si="4"/>
        <v/>
      </c>
      <c r="Q49" s="48">
        <f t="shared" si="14"/>
        <v>0</v>
      </c>
      <c r="R49" s="2"/>
      <c r="AH49" s="57" t="str">
        <f>IF(G49&gt;1,IF($E$10&gt;0,100-(#REF!/(1+(AL49/#REF!)^#REF!)^#REF!+#REF!/(AL49-1))*100,100-(AL49*D$5+D$6)*100),"")</f>
        <v/>
      </c>
      <c r="AI49" s="21" t="str">
        <f t="shared" si="5"/>
        <v/>
      </c>
      <c r="AJ49" s="21" t="str">
        <f t="shared" si="6"/>
        <v/>
      </c>
      <c r="AK49" s="48">
        <f t="shared" si="7"/>
        <v>0</v>
      </c>
      <c r="AL49" s="58" t="str">
        <f t="shared" si="8"/>
        <v/>
      </c>
      <c r="AM49" s="59" t="str">
        <f t="shared" si="9"/>
        <v/>
      </c>
      <c r="AN49" s="59" t="str">
        <f t="shared" si="10"/>
        <v/>
      </c>
      <c r="AO49" s="60"/>
    </row>
    <row r="50" spans="3:41" x14ac:dyDescent="0.25">
      <c r="C50" s="82"/>
      <c r="D50" s="45"/>
      <c r="E50" s="83" t="str">
        <f t="shared" si="18"/>
        <v/>
      </c>
      <c r="F50" s="45"/>
      <c r="G50" s="45"/>
      <c r="H50" s="45"/>
      <c r="I50" s="46" t="str">
        <f t="shared" si="11"/>
        <v/>
      </c>
      <c r="J50" s="46" t="str">
        <f t="shared" si="12"/>
        <v/>
      </c>
      <c r="K50" s="47" t="str">
        <f t="shared" si="0"/>
        <v/>
      </c>
      <c r="L50" s="47" t="str">
        <f t="shared" si="1"/>
        <v/>
      </c>
      <c r="M50" s="48">
        <f t="shared" si="13"/>
        <v>0</v>
      </c>
      <c r="N50" s="46" t="str">
        <f t="shared" si="2"/>
        <v/>
      </c>
      <c r="O50" s="47" t="str">
        <f t="shared" si="3"/>
        <v/>
      </c>
      <c r="P50" s="47" t="str">
        <f t="shared" si="4"/>
        <v/>
      </c>
      <c r="Q50" s="48">
        <f t="shared" si="14"/>
        <v>0</v>
      </c>
      <c r="R50" s="2"/>
      <c r="AH50" s="57" t="str">
        <f>IF(G50&gt;1,IF($E$10&gt;0,100-(#REF!/(1+(AL50/#REF!)^#REF!)^#REF!+#REF!/(AL50-1))*100,100-(AL50*D$5+D$6)*100),"")</f>
        <v/>
      </c>
      <c r="AI50" s="21" t="str">
        <f t="shared" si="5"/>
        <v/>
      </c>
      <c r="AJ50" s="21" t="str">
        <f t="shared" si="6"/>
        <v/>
      </c>
      <c r="AK50" s="48">
        <f t="shared" si="7"/>
        <v>0</v>
      </c>
      <c r="AL50" s="58" t="str">
        <f t="shared" si="8"/>
        <v/>
      </c>
      <c r="AM50" s="59" t="str">
        <f t="shared" si="9"/>
        <v/>
      </c>
      <c r="AN50" s="59" t="str">
        <f t="shared" si="10"/>
        <v/>
      </c>
      <c r="AO50" s="60"/>
    </row>
    <row r="51" spans="3:41" x14ac:dyDescent="0.25">
      <c r="C51" s="82"/>
      <c r="D51" s="45"/>
      <c r="E51" s="83" t="str">
        <f t="shared" si="18"/>
        <v/>
      </c>
      <c r="F51" s="45"/>
      <c r="G51" s="45"/>
      <c r="H51" s="45"/>
      <c r="I51" s="46" t="str">
        <f t="shared" si="11"/>
        <v/>
      </c>
      <c r="J51" s="46" t="str">
        <f t="shared" si="12"/>
        <v/>
      </c>
      <c r="K51" s="47" t="str">
        <f t="shared" si="0"/>
        <v/>
      </c>
      <c r="L51" s="47" t="str">
        <f t="shared" si="1"/>
        <v/>
      </c>
      <c r="M51" s="48">
        <f t="shared" si="13"/>
        <v>0</v>
      </c>
      <c r="N51" s="46" t="str">
        <f t="shared" si="2"/>
        <v/>
      </c>
      <c r="O51" s="47" t="str">
        <f t="shared" si="3"/>
        <v/>
      </c>
      <c r="P51" s="47" t="str">
        <f t="shared" si="4"/>
        <v/>
      </c>
      <c r="Q51" s="48">
        <f t="shared" si="14"/>
        <v>0</v>
      </c>
      <c r="R51" s="2"/>
      <c r="AH51" s="57" t="str">
        <f>IF(G51&gt;1,IF($E$10&gt;0,100-(#REF!/(1+(AL51/#REF!)^#REF!)^#REF!+#REF!/(AL51-1))*100,100-(AL51*D$5+D$6)*100),"")</f>
        <v/>
      </c>
      <c r="AI51" s="21" t="str">
        <f t="shared" si="5"/>
        <v/>
      </c>
      <c r="AJ51" s="21" t="str">
        <f t="shared" si="6"/>
        <v/>
      </c>
      <c r="AK51" s="48">
        <f t="shared" si="7"/>
        <v>0</v>
      </c>
      <c r="AL51" s="58" t="str">
        <f t="shared" si="8"/>
        <v/>
      </c>
      <c r="AM51" s="59" t="str">
        <f t="shared" si="9"/>
        <v/>
      </c>
      <c r="AN51" s="59" t="str">
        <f t="shared" si="10"/>
        <v/>
      </c>
      <c r="AO51" s="60"/>
    </row>
    <row r="52" spans="3:41" x14ac:dyDescent="0.25">
      <c r="C52" s="82"/>
      <c r="D52" s="45"/>
      <c r="E52" s="83" t="str">
        <f t="shared" si="18"/>
        <v/>
      </c>
      <c r="F52" s="45"/>
      <c r="G52" s="45"/>
      <c r="H52" s="45"/>
      <c r="I52" s="46" t="str">
        <f t="shared" si="11"/>
        <v/>
      </c>
      <c r="J52" s="46" t="str">
        <f t="shared" si="12"/>
        <v/>
      </c>
      <c r="K52" s="47" t="str">
        <f t="shared" si="0"/>
        <v/>
      </c>
      <c r="L52" s="47" t="str">
        <f t="shared" si="1"/>
        <v/>
      </c>
      <c r="M52" s="48">
        <f t="shared" si="13"/>
        <v>0</v>
      </c>
      <c r="N52" s="46" t="str">
        <f t="shared" si="2"/>
        <v/>
      </c>
      <c r="O52" s="47" t="str">
        <f t="shared" si="3"/>
        <v/>
      </c>
      <c r="P52" s="47" t="str">
        <f t="shared" si="4"/>
        <v/>
      </c>
      <c r="Q52" s="48">
        <f t="shared" si="14"/>
        <v>0</v>
      </c>
      <c r="R52" s="2"/>
      <c r="AH52" s="57" t="str">
        <f>IF(G52&gt;1,IF($E$10&gt;0,100-(#REF!/(1+(AL52/#REF!)^#REF!)^#REF!+#REF!/(AL52-1))*100,100-(AL52*D$5+D$6)*100),"")</f>
        <v/>
      </c>
      <c r="AI52" s="21" t="str">
        <f t="shared" si="5"/>
        <v/>
      </c>
      <c r="AJ52" s="21" t="str">
        <f t="shared" si="6"/>
        <v/>
      </c>
      <c r="AK52" s="48">
        <f t="shared" si="7"/>
        <v>0</v>
      </c>
      <c r="AL52" s="58" t="str">
        <f t="shared" si="8"/>
        <v/>
      </c>
      <c r="AM52" s="59" t="str">
        <f t="shared" si="9"/>
        <v/>
      </c>
      <c r="AN52" s="59" t="str">
        <f t="shared" si="10"/>
        <v/>
      </c>
      <c r="AO52" s="60"/>
    </row>
    <row r="53" spans="3:41" x14ac:dyDescent="0.25">
      <c r="C53" s="82"/>
      <c r="D53" s="45"/>
      <c r="E53" s="83" t="str">
        <f t="shared" si="18"/>
        <v/>
      </c>
      <c r="F53" s="45"/>
      <c r="G53" s="45"/>
      <c r="H53" s="45"/>
      <c r="I53" s="46" t="str">
        <f t="shared" si="11"/>
        <v/>
      </c>
      <c r="J53" s="46" t="str">
        <f t="shared" si="12"/>
        <v/>
      </c>
      <c r="K53" s="47" t="str">
        <f t="shared" si="0"/>
        <v/>
      </c>
      <c r="L53" s="47" t="str">
        <f t="shared" si="1"/>
        <v/>
      </c>
      <c r="M53" s="48">
        <f t="shared" si="13"/>
        <v>0</v>
      </c>
      <c r="N53" s="46" t="str">
        <f t="shared" si="2"/>
        <v/>
      </c>
      <c r="O53" s="47" t="str">
        <f t="shared" si="3"/>
        <v/>
      </c>
      <c r="P53" s="47" t="str">
        <f t="shared" si="4"/>
        <v/>
      </c>
      <c r="Q53" s="48">
        <f t="shared" si="14"/>
        <v>0</v>
      </c>
      <c r="R53" s="2"/>
      <c r="AH53" s="57" t="str">
        <f>IF(G53&gt;1,IF($E$10&gt;0,100-(#REF!/(1+(AL53/#REF!)^#REF!)^#REF!+#REF!/(AL53-1))*100,100-(AL53*D$5+D$6)*100),"")</f>
        <v/>
      </c>
      <c r="AI53" s="21" t="str">
        <f t="shared" si="5"/>
        <v/>
      </c>
      <c r="AJ53" s="21" t="str">
        <f t="shared" si="6"/>
        <v/>
      </c>
      <c r="AK53" s="48">
        <f t="shared" si="7"/>
        <v>0</v>
      </c>
      <c r="AL53" s="58" t="str">
        <f t="shared" si="8"/>
        <v/>
      </c>
      <c r="AM53" s="59" t="str">
        <f t="shared" si="9"/>
        <v/>
      </c>
      <c r="AN53" s="59" t="str">
        <f t="shared" si="10"/>
        <v/>
      </c>
      <c r="AO53" s="60"/>
    </row>
    <row r="54" spans="3:41" x14ac:dyDescent="0.25">
      <c r="C54" s="82"/>
      <c r="D54" s="45"/>
      <c r="E54" s="83" t="str">
        <f t="shared" si="18"/>
        <v/>
      </c>
      <c r="F54" s="45"/>
      <c r="G54" s="45"/>
      <c r="H54" s="45"/>
      <c r="I54" s="46" t="str">
        <f t="shared" si="11"/>
        <v/>
      </c>
      <c r="J54" s="46" t="str">
        <f t="shared" si="12"/>
        <v/>
      </c>
      <c r="K54" s="47" t="str">
        <f t="shared" si="0"/>
        <v/>
      </c>
      <c r="L54" s="47" t="str">
        <f t="shared" si="1"/>
        <v/>
      </c>
      <c r="M54" s="48">
        <f t="shared" si="13"/>
        <v>0</v>
      </c>
      <c r="N54" s="46" t="str">
        <f t="shared" si="2"/>
        <v/>
      </c>
      <c r="O54" s="47" t="str">
        <f t="shared" si="3"/>
        <v/>
      </c>
      <c r="P54" s="47" t="str">
        <f t="shared" si="4"/>
        <v/>
      </c>
      <c r="Q54" s="48">
        <f t="shared" si="14"/>
        <v>0</v>
      </c>
      <c r="R54" s="2"/>
      <c r="AH54" s="57" t="str">
        <f>IF(G54&gt;1,IF($E$10&gt;0,100-(#REF!/(1+(AL54/#REF!)^#REF!)^#REF!+#REF!/(AL54-1))*100,100-(AL54*D$5+D$6)*100),"")</f>
        <v/>
      </c>
      <c r="AI54" s="21" t="str">
        <f t="shared" si="5"/>
        <v/>
      </c>
      <c r="AJ54" s="21" t="str">
        <f t="shared" si="6"/>
        <v/>
      </c>
      <c r="AK54" s="48">
        <f t="shared" si="7"/>
        <v>0</v>
      </c>
      <c r="AL54" s="58" t="str">
        <f t="shared" si="8"/>
        <v/>
      </c>
      <c r="AM54" s="59" t="str">
        <f t="shared" si="9"/>
        <v/>
      </c>
      <c r="AN54" s="59" t="str">
        <f t="shared" si="10"/>
        <v/>
      </c>
      <c r="AO54" s="60"/>
    </row>
    <row r="55" spans="3:41" x14ac:dyDescent="0.25">
      <c r="C55" s="82"/>
      <c r="D55" s="45"/>
      <c r="E55" s="83" t="str">
        <f t="shared" si="18"/>
        <v/>
      </c>
      <c r="F55" s="45"/>
      <c r="G55" s="45"/>
      <c r="H55" s="45"/>
      <c r="I55" s="46" t="str">
        <f t="shared" si="11"/>
        <v/>
      </c>
      <c r="J55" s="46" t="str">
        <f t="shared" si="12"/>
        <v/>
      </c>
      <c r="K55" s="47" t="str">
        <f t="shared" si="0"/>
        <v/>
      </c>
      <c r="L55" s="47" t="str">
        <f t="shared" si="1"/>
        <v/>
      </c>
      <c r="M55" s="48">
        <f t="shared" si="13"/>
        <v>0</v>
      </c>
      <c r="N55" s="46" t="str">
        <f t="shared" si="2"/>
        <v/>
      </c>
      <c r="O55" s="47" t="str">
        <f t="shared" si="3"/>
        <v/>
      </c>
      <c r="P55" s="47" t="str">
        <f t="shared" si="4"/>
        <v/>
      </c>
      <c r="Q55" s="48">
        <f t="shared" si="14"/>
        <v>0</v>
      </c>
      <c r="R55" s="2"/>
      <c r="AH55" s="57" t="str">
        <f>IF(G55&gt;1,IF($E$10&gt;0,100-(#REF!/(1+(AL55/#REF!)^#REF!)^#REF!+#REF!/(AL55-1))*100,100-(AL55*D$5+D$6)*100),"")</f>
        <v/>
      </c>
      <c r="AI55" s="21" t="str">
        <f t="shared" si="5"/>
        <v/>
      </c>
      <c r="AJ55" s="21" t="str">
        <f t="shared" si="6"/>
        <v/>
      </c>
      <c r="AK55" s="48">
        <f t="shared" si="7"/>
        <v>0</v>
      </c>
      <c r="AL55" s="58" t="str">
        <f t="shared" si="8"/>
        <v/>
      </c>
      <c r="AM55" s="59" t="str">
        <f t="shared" si="9"/>
        <v/>
      </c>
      <c r="AN55" s="59" t="str">
        <f t="shared" si="10"/>
        <v/>
      </c>
      <c r="AO55" s="60"/>
    </row>
    <row r="56" spans="3:41" x14ac:dyDescent="0.25">
      <c r="C56" s="82"/>
      <c r="D56" s="45"/>
      <c r="E56" s="83" t="str">
        <f t="shared" si="18"/>
        <v/>
      </c>
      <c r="F56" s="45"/>
      <c r="G56" s="45"/>
      <c r="H56" s="45"/>
      <c r="I56" s="46" t="str">
        <f t="shared" si="11"/>
        <v/>
      </c>
      <c r="J56" s="46" t="str">
        <f t="shared" si="12"/>
        <v/>
      </c>
      <c r="K56" s="47" t="str">
        <f t="shared" si="0"/>
        <v/>
      </c>
      <c r="L56" s="47" t="str">
        <f t="shared" si="1"/>
        <v/>
      </c>
      <c r="M56" s="48">
        <f t="shared" si="13"/>
        <v>0</v>
      </c>
      <c r="N56" s="46" t="str">
        <f t="shared" si="2"/>
        <v/>
      </c>
      <c r="O56" s="47" t="str">
        <f t="shared" si="3"/>
        <v/>
      </c>
      <c r="P56" s="47" t="str">
        <f t="shared" si="4"/>
        <v/>
      </c>
      <c r="Q56" s="48">
        <f t="shared" si="14"/>
        <v>0</v>
      </c>
      <c r="R56" s="2"/>
      <c r="AH56" s="57" t="str">
        <f>IF(G56&gt;1,IF($E$10&gt;0,100-(#REF!/(1+(AL56/#REF!)^#REF!)^#REF!+#REF!/(AL56-1))*100,100-(AL56*D$5+D$6)*100),"")</f>
        <v/>
      </c>
      <c r="AI56" s="21" t="str">
        <f t="shared" si="5"/>
        <v/>
      </c>
      <c r="AJ56" s="21" t="str">
        <f t="shared" si="6"/>
        <v/>
      </c>
      <c r="AK56" s="48">
        <f t="shared" si="7"/>
        <v>0</v>
      </c>
      <c r="AL56" s="58" t="str">
        <f t="shared" si="8"/>
        <v/>
      </c>
      <c r="AM56" s="59" t="str">
        <f t="shared" si="9"/>
        <v/>
      </c>
      <c r="AN56" s="59" t="str">
        <f t="shared" si="10"/>
        <v/>
      </c>
      <c r="AO56" s="60"/>
    </row>
    <row r="57" spans="3:41" x14ac:dyDescent="0.25">
      <c r="C57" s="82"/>
      <c r="D57" s="45"/>
      <c r="E57" s="83" t="str">
        <f t="shared" si="18"/>
        <v/>
      </c>
      <c r="F57" s="45"/>
      <c r="G57" s="45"/>
      <c r="H57" s="45"/>
      <c r="I57" s="46" t="str">
        <f t="shared" si="11"/>
        <v/>
      </c>
      <c r="J57" s="46" t="str">
        <f t="shared" si="12"/>
        <v/>
      </c>
      <c r="K57" s="47" t="str">
        <f t="shared" si="0"/>
        <v/>
      </c>
      <c r="L57" s="47" t="str">
        <f t="shared" si="1"/>
        <v/>
      </c>
      <c r="M57" s="48">
        <f t="shared" si="13"/>
        <v>0</v>
      </c>
      <c r="N57" s="46" t="str">
        <f t="shared" si="2"/>
        <v/>
      </c>
      <c r="O57" s="47" t="str">
        <f t="shared" si="3"/>
        <v/>
      </c>
      <c r="P57" s="47" t="str">
        <f t="shared" si="4"/>
        <v/>
      </c>
      <c r="Q57" s="48">
        <f t="shared" si="14"/>
        <v>0</v>
      </c>
      <c r="R57" s="2"/>
      <c r="AH57" s="57" t="str">
        <f>IF(G57&gt;1,IF($E$10&gt;0,100-(#REF!/(1+(AL57/#REF!)^#REF!)^#REF!+#REF!/(AL57-1))*100,100-(AL57*D$5+D$6)*100),"")</f>
        <v/>
      </c>
      <c r="AI57" s="21" t="str">
        <f t="shared" si="5"/>
        <v/>
      </c>
      <c r="AJ57" s="21" t="str">
        <f t="shared" si="6"/>
        <v/>
      </c>
      <c r="AK57" s="48">
        <f t="shared" si="7"/>
        <v>0</v>
      </c>
      <c r="AL57" s="58" t="str">
        <f t="shared" si="8"/>
        <v/>
      </c>
      <c r="AM57" s="59" t="str">
        <f t="shared" si="9"/>
        <v/>
      </c>
      <c r="AN57" s="59" t="str">
        <f t="shared" si="10"/>
        <v/>
      </c>
      <c r="AO57" s="60"/>
    </row>
    <row r="58" spans="3:41" x14ac:dyDescent="0.25">
      <c r="C58" s="82"/>
      <c r="D58" s="45"/>
      <c r="E58" s="83" t="str">
        <f t="shared" si="18"/>
        <v/>
      </c>
      <c r="F58" s="45"/>
      <c r="G58" s="45"/>
      <c r="H58" s="45"/>
      <c r="I58" s="46" t="str">
        <f t="shared" si="11"/>
        <v/>
      </c>
      <c r="J58" s="46" t="str">
        <f t="shared" si="12"/>
        <v/>
      </c>
      <c r="K58" s="47" t="str">
        <f t="shared" si="0"/>
        <v/>
      </c>
      <c r="L58" s="47" t="str">
        <f t="shared" si="1"/>
        <v/>
      </c>
      <c r="M58" s="48">
        <f t="shared" si="13"/>
        <v>0</v>
      </c>
      <c r="N58" s="46" t="str">
        <f t="shared" si="2"/>
        <v/>
      </c>
      <c r="O58" s="47" t="str">
        <f t="shared" si="3"/>
        <v/>
      </c>
      <c r="P58" s="47" t="str">
        <f t="shared" si="4"/>
        <v/>
      </c>
      <c r="Q58" s="48">
        <f t="shared" si="14"/>
        <v>0</v>
      </c>
      <c r="R58" s="2"/>
      <c r="AH58" s="57" t="str">
        <f>IF(G58&gt;1,IF($E$10&gt;0,100-(#REF!/(1+(AL58/#REF!)^#REF!)^#REF!+#REF!/(AL58-1))*100,100-(AL58*D$5+D$6)*100),"")</f>
        <v/>
      </c>
      <c r="AI58" s="21" t="str">
        <f t="shared" si="5"/>
        <v/>
      </c>
      <c r="AJ58" s="21" t="str">
        <f t="shared" si="6"/>
        <v/>
      </c>
      <c r="AK58" s="48">
        <f t="shared" si="7"/>
        <v>0</v>
      </c>
      <c r="AL58" s="58" t="str">
        <f t="shared" si="8"/>
        <v/>
      </c>
      <c r="AM58" s="59" t="str">
        <f t="shared" si="9"/>
        <v/>
      </c>
      <c r="AN58" s="59" t="str">
        <f t="shared" si="10"/>
        <v/>
      </c>
      <c r="AO58" s="60"/>
    </row>
    <row r="59" spans="3:41" x14ac:dyDescent="0.25">
      <c r="C59" s="82"/>
      <c r="D59" s="45"/>
      <c r="E59" s="83" t="str">
        <f t="shared" si="18"/>
        <v/>
      </c>
      <c r="F59" s="45"/>
      <c r="G59" s="45"/>
      <c r="H59" s="45"/>
      <c r="I59" s="46" t="str">
        <f t="shared" si="11"/>
        <v/>
      </c>
      <c r="J59" s="46" t="str">
        <f t="shared" si="12"/>
        <v/>
      </c>
      <c r="K59" s="47" t="str">
        <f t="shared" si="0"/>
        <v/>
      </c>
      <c r="L59" s="47" t="str">
        <f t="shared" si="1"/>
        <v/>
      </c>
      <c r="M59" s="48">
        <f t="shared" si="13"/>
        <v>0</v>
      </c>
      <c r="N59" s="46" t="str">
        <f t="shared" si="2"/>
        <v/>
      </c>
      <c r="O59" s="47" t="str">
        <f t="shared" si="3"/>
        <v/>
      </c>
      <c r="P59" s="47" t="str">
        <f t="shared" si="4"/>
        <v/>
      </c>
      <c r="Q59" s="48">
        <f t="shared" si="14"/>
        <v>0</v>
      </c>
      <c r="R59" s="2"/>
      <c r="AH59" s="57" t="str">
        <f>IF(G59&gt;1,IF($E$10&gt;0,100-(#REF!/(1+(AL59/#REF!)^#REF!)^#REF!+#REF!/(AL59-1))*100,100-(AL59*D$5+D$6)*100),"")</f>
        <v/>
      </c>
      <c r="AI59" s="21" t="str">
        <f t="shared" si="5"/>
        <v/>
      </c>
      <c r="AJ59" s="21" t="str">
        <f t="shared" si="6"/>
        <v/>
      </c>
      <c r="AK59" s="48">
        <f t="shared" si="7"/>
        <v>0</v>
      </c>
      <c r="AL59" s="58" t="str">
        <f t="shared" si="8"/>
        <v/>
      </c>
      <c r="AM59" s="59" t="str">
        <f t="shared" si="9"/>
        <v/>
      </c>
      <c r="AN59" s="59" t="str">
        <f t="shared" si="10"/>
        <v/>
      </c>
      <c r="AO59" s="60"/>
    </row>
    <row r="60" spans="3:41" x14ac:dyDescent="0.25">
      <c r="C60" s="82"/>
      <c r="D60" s="45"/>
      <c r="E60" s="83" t="str">
        <f t="shared" si="18"/>
        <v/>
      </c>
      <c r="F60" s="45"/>
      <c r="G60" s="45"/>
      <c r="H60" s="45"/>
      <c r="I60" s="46" t="str">
        <f t="shared" si="11"/>
        <v/>
      </c>
      <c r="J60" s="46" t="str">
        <f t="shared" si="12"/>
        <v/>
      </c>
      <c r="K60" s="47" t="str">
        <f t="shared" si="0"/>
        <v/>
      </c>
      <c r="L60" s="47" t="str">
        <f t="shared" si="1"/>
        <v/>
      </c>
      <c r="M60" s="48">
        <f t="shared" si="13"/>
        <v>0</v>
      </c>
      <c r="N60" s="46" t="str">
        <f t="shared" si="2"/>
        <v/>
      </c>
      <c r="O60" s="47" t="str">
        <f t="shared" si="3"/>
        <v/>
      </c>
      <c r="P60" s="47" t="str">
        <f t="shared" si="4"/>
        <v/>
      </c>
      <c r="Q60" s="48">
        <f t="shared" si="14"/>
        <v>0</v>
      </c>
      <c r="R60" s="2"/>
      <c r="AH60" s="57" t="str">
        <f>IF(G60&gt;1,IF($E$10&gt;0,100-(#REF!/(1+(AL60/#REF!)^#REF!)^#REF!+#REF!/(AL60-1))*100,100-(AL60*D$5+D$6)*100),"")</f>
        <v/>
      </c>
      <c r="AI60" s="21" t="str">
        <f t="shared" si="5"/>
        <v/>
      </c>
      <c r="AJ60" s="21" t="str">
        <f t="shared" si="6"/>
        <v/>
      </c>
      <c r="AK60" s="48">
        <f t="shared" si="7"/>
        <v>0</v>
      </c>
      <c r="AL60" s="58" t="str">
        <f t="shared" si="8"/>
        <v/>
      </c>
      <c r="AM60" s="59" t="str">
        <f t="shared" si="9"/>
        <v/>
      </c>
      <c r="AN60" s="59" t="str">
        <f t="shared" si="10"/>
        <v/>
      </c>
      <c r="AO60" s="60"/>
    </row>
    <row r="61" spans="3:41" x14ac:dyDescent="0.25">
      <c r="C61" s="82"/>
      <c r="D61" s="45"/>
      <c r="E61" s="83" t="str">
        <f t="shared" si="18"/>
        <v/>
      </c>
      <c r="F61" s="45"/>
      <c r="G61" s="45"/>
      <c r="H61" s="45"/>
      <c r="I61" s="46" t="str">
        <f t="shared" si="11"/>
        <v/>
      </c>
      <c r="J61" s="46" t="str">
        <f t="shared" si="12"/>
        <v/>
      </c>
      <c r="K61" s="47" t="str">
        <f t="shared" si="0"/>
        <v/>
      </c>
      <c r="L61" s="47" t="str">
        <f t="shared" si="1"/>
        <v/>
      </c>
      <c r="M61" s="48">
        <f t="shared" si="13"/>
        <v>0</v>
      </c>
      <c r="N61" s="46" t="str">
        <f t="shared" si="2"/>
        <v/>
      </c>
      <c r="O61" s="47" t="str">
        <f t="shared" si="3"/>
        <v/>
      </c>
      <c r="P61" s="47" t="str">
        <f t="shared" si="4"/>
        <v/>
      </c>
      <c r="Q61" s="48">
        <f t="shared" si="14"/>
        <v>0</v>
      </c>
      <c r="R61" s="2"/>
      <c r="AH61" s="57" t="str">
        <f>IF(G61&gt;1,IF($E$10&gt;0,100-(#REF!/(1+(AL61/#REF!)^#REF!)^#REF!+#REF!/(AL61-1))*100,100-(AL61*D$5+D$6)*100),"")</f>
        <v/>
      </c>
      <c r="AI61" s="21" t="str">
        <f t="shared" si="5"/>
        <v/>
      </c>
      <c r="AJ61" s="21" t="str">
        <f t="shared" si="6"/>
        <v/>
      </c>
      <c r="AK61" s="48">
        <f t="shared" si="7"/>
        <v>0</v>
      </c>
      <c r="AL61" s="58" t="str">
        <f t="shared" si="8"/>
        <v/>
      </c>
      <c r="AM61" s="59" t="str">
        <f t="shared" si="9"/>
        <v/>
      </c>
      <c r="AN61" s="59" t="str">
        <f t="shared" si="10"/>
        <v/>
      </c>
      <c r="AO61" s="60"/>
    </row>
    <row r="62" spans="3:41" x14ac:dyDescent="0.25">
      <c r="C62" s="82"/>
      <c r="D62" s="45"/>
      <c r="E62" s="83" t="str">
        <f t="shared" si="18"/>
        <v/>
      </c>
      <c r="F62" s="45"/>
      <c r="G62" s="45"/>
      <c r="H62" s="45"/>
      <c r="I62" s="46" t="str">
        <f t="shared" si="11"/>
        <v/>
      </c>
      <c r="J62" s="46" t="str">
        <f t="shared" si="12"/>
        <v/>
      </c>
      <c r="K62" s="47" t="str">
        <f t="shared" si="0"/>
        <v/>
      </c>
      <c r="L62" s="47" t="str">
        <f t="shared" si="1"/>
        <v/>
      </c>
      <c r="M62" s="48">
        <f t="shared" si="13"/>
        <v>0</v>
      </c>
      <c r="N62" s="46" t="str">
        <f t="shared" si="2"/>
        <v/>
      </c>
      <c r="O62" s="47" t="str">
        <f t="shared" si="3"/>
        <v/>
      </c>
      <c r="P62" s="47" t="str">
        <f t="shared" si="4"/>
        <v/>
      </c>
      <c r="Q62" s="48">
        <f t="shared" si="14"/>
        <v>0</v>
      </c>
      <c r="R62" s="2"/>
      <c r="AH62" s="57" t="str">
        <f>IF(G62&gt;1,IF($E$10&gt;0,100-(#REF!/(1+(AL62/#REF!)^#REF!)^#REF!+#REF!/(AL62-1))*100,100-(AL62*D$5+D$6)*100),"")</f>
        <v/>
      </c>
      <c r="AI62" s="21" t="str">
        <f t="shared" si="5"/>
        <v/>
      </c>
      <c r="AJ62" s="21" t="str">
        <f t="shared" si="6"/>
        <v/>
      </c>
      <c r="AK62" s="48">
        <f t="shared" si="7"/>
        <v>0</v>
      </c>
      <c r="AL62" s="58" t="str">
        <f t="shared" si="8"/>
        <v/>
      </c>
      <c r="AM62" s="59" t="str">
        <f t="shared" si="9"/>
        <v/>
      </c>
      <c r="AN62" s="59" t="str">
        <f t="shared" si="10"/>
        <v/>
      </c>
      <c r="AO62" s="60"/>
    </row>
    <row r="63" spans="3:41" x14ac:dyDescent="0.25">
      <c r="C63" s="82"/>
      <c r="D63" s="45"/>
      <c r="E63" s="83" t="str">
        <f t="shared" si="18"/>
        <v/>
      </c>
      <c r="F63" s="45"/>
      <c r="G63" s="45"/>
      <c r="H63" s="45"/>
      <c r="I63" s="46" t="str">
        <f t="shared" si="11"/>
        <v/>
      </c>
      <c r="J63" s="46" t="str">
        <f t="shared" si="12"/>
        <v/>
      </c>
      <c r="K63" s="47" t="str">
        <f t="shared" si="0"/>
        <v/>
      </c>
      <c r="L63" s="47" t="str">
        <f t="shared" si="1"/>
        <v/>
      </c>
      <c r="M63" s="48">
        <f t="shared" si="13"/>
        <v>0</v>
      </c>
      <c r="N63" s="46" t="str">
        <f t="shared" si="2"/>
        <v/>
      </c>
      <c r="O63" s="47" t="str">
        <f t="shared" si="3"/>
        <v/>
      </c>
      <c r="P63" s="47" t="str">
        <f t="shared" si="4"/>
        <v/>
      </c>
      <c r="Q63" s="48">
        <f t="shared" si="14"/>
        <v>0</v>
      </c>
      <c r="R63" s="2"/>
      <c r="AH63" s="57" t="str">
        <f>IF(G63&gt;1,IF($E$10&gt;0,100-(#REF!/(1+(AL63/#REF!)^#REF!)^#REF!+#REF!/(AL63-1))*100,100-(AL63*D$5+D$6)*100),"")</f>
        <v/>
      </c>
      <c r="AI63" s="21" t="str">
        <f t="shared" si="5"/>
        <v/>
      </c>
      <c r="AJ63" s="21" t="str">
        <f t="shared" si="6"/>
        <v/>
      </c>
      <c r="AK63" s="48">
        <f t="shared" si="7"/>
        <v>0</v>
      </c>
      <c r="AL63" s="58" t="str">
        <f t="shared" si="8"/>
        <v/>
      </c>
      <c r="AM63" s="59" t="str">
        <f t="shared" si="9"/>
        <v/>
      </c>
      <c r="AN63" s="59" t="str">
        <f t="shared" si="10"/>
        <v/>
      </c>
      <c r="AO63" s="60"/>
    </row>
    <row r="64" spans="3:41" x14ac:dyDescent="0.25">
      <c r="C64" s="82"/>
      <c r="D64" s="45"/>
      <c r="E64" s="83" t="str">
        <f t="shared" si="18"/>
        <v/>
      </c>
      <c r="F64" s="45"/>
      <c r="G64" s="45"/>
      <c r="H64" s="45"/>
      <c r="I64" s="46" t="str">
        <f t="shared" si="11"/>
        <v/>
      </c>
      <c r="J64" s="46" t="str">
        <f t="shared" si="12"/>
        <v/>
      </c>
      <c r="K64" s="47" t="str">
        <f t="shared" si="0"/>
        <v/>
      </c>
      <c r="L64" s="47" t="str">
        <f t="shared" si="1"/>
        <v/>
      </c>
      <c r="M64" s="48">
        <f t="shared" si="13"/>
        <v>0</v>
      </c>
      <c r="N64" s="46" t="str">
        <f t="shared" si="2"/>
        <v/>
      </c>
      <c r="O64" s="47" t="str">
        <f t="shared" si="3"/>
        <v/>
      </c>
      <c r="P64" s="47" t="str">
        <f t="shared" si="4"/>
        <v/>
      </c>
      <c r="Q64" s="48">
        <f t="shared" si="14"/>
        <v>0</v>
      </c>
      <c r="R64" s="2"/>
      <c r="AH64" s="57" t="str">
        <f>IF(G64&gt;1,IF($E$10&gt;0,100-(#REF!/(1+(AL64/#REF!)^#REF!)^#REF!+#REF!/(AL64-1))*100,100-(AL64*D$5+D$6)*100),"")</f>
        <v/>
      </c>
      <c r="AI64" s="21" t="str">
        <f t="shared" si="5"/>
        <v/>
      </c>
      <c r="AJ64" s="21" t="str">
        <f t="shared" si="6"/>
        <v/>
      </c>
      <c r="AK64" s="48">
        <f t="shared" si="7"/>
        <v>0</v>
      </c>
      <c r="AL64" s="58" t="str">
        <f t="shared" si="8"/>
        <v/>
      </c>
      <c r="AM64" s="59" t="str">
        <f t="shared" si="9"/>
        <v/>
      </c>
      <c r="AN64" s="59" t="str">
        <f t="shared" si="10"/>
        <v/>
      </c>
      <c r="AO64" s="60"/>
    </row>
    <row r="65" spans="3:41" x14ac:dyDescent="0.25">
      <c r="C65" s="82"/>
      <c r="D65" s="45"/>
      <c r="E65" s="83" t="str">
        <f t="shared" si="18"/>
        <v/>
      </c>
      <c r="F65" s="45"/>
      <c r="G65" s="45"/>
      <c r="H65" s="45"/>
      <c r="I65" s="46" t="str">
        <f t="shared" si="11"/>
        <v/>
      </c>
      <c r="J65" s="46" t="str">
        <f t="shared" si="12"/>
        <v/>
      </c>
      <c r="K65" s="47" t="str">
        <f t="shared" si="0"/>
        <v/>
      </c>
      <c r="L65" s="47" t="str">
        <f t="shared" si="1"/>
        <v/>
      </c>
      <c r="M65" s="48">
        <f t="shared" si="13"/>
        <v>0</v>
      </c>
      <c r="N65" s="46" t="str">
        <f t="shared" si="2"/>
        <v/>
      </c>
      <c r="O65" s="47" t="str">
        <f t="shared" si="3"/>
        <v/>
      </c>
      <c r="P65" s="47" t="str">
        <f t="shared" si="4"/>
        <v/>
      </c>
      <c r="Q65" s="48">
        <f t="shared" si="14"/>
        <v>0</v>
      </c>
      <c r="R65" s="2"/>
      <c r="AH65" s="57" t="str">
        <f>IF(G65&gt;1,IF($E$10&gt;0,100-(#REF!/(1+(AL65/#REF!)^#REF!)^#REF!+#REF!/(AL65-1))*100,100-(AL65*D$5+D$6)*100),"")</f>
        <v/>
      </c>
      <c r="AI65" s="21" t="str">
        <f t="shared" si="5"/>
        <v/>
      </c>
      <c r="AJ65" s="21" t="str">
        <f t="shared" si="6"/>
        <v/>
      </c>
      <c r="AK65" s="48">
        <f t="shared" si="7"/>
        <v>0</v>
      </c>
      <c r="AL65" s="58" t="str">
        <f t="shared" si="8"/>
        <v/>
      </c>
      <c r="AM65" s="59" t="str">
        <f t="shared" si="9"/>
        <v/>
      </c>
      <c r="AN65" s="59" t="str">
        <f t="shared" si="10"/>
        <v/>
      </c>
      <c r="AO65" s="60"/>
    </row>
    <row r="66" spans="3:41" x14ac:dyDescent="0.25">
      <c r="C66" s="82"/>
      <c r="D66" s="45"/>
      <c r="E66" s="83" t="str">
        <f t="shared" si="18"/>
        <v/>
      </c>
      <c r="F66" s="45"/>
      <c r="G66" s="45"/>
      <c r="H66" s="45"/>
      <c r="I66" s="46" t="str">
        <f t="shared" si="11"/>
        <v/>
      </c>
      <c r="J66" s="46" t="str">
        <f t="shared" si="12"/>
        <v/>
      </c>
      <c r="K66" s="47" t="str">
        <f t="shared" si="0"/>
        <v/>
      </c>
      <c r="L66" s="47" t="str">
        <f t="shared" si="1"/>
        <v/>
      </c>
      <c r="M66" s="48">
        <f t="shared" si="13"/>
        <v>0</v>
      </c>
      <c r="N66" s="46" t="str">
        <f t="shared" si="2"/>
        <v/>
      </c>
      <c r="O66" s="47" t="str">
        <f t="shared" si="3"/>
        <v/>
      </c>
      <c r="P66" s="47" t="str">
        <f t="shared" si="4"/>
        <v/>
      </c>
      <c r="Q66" s="48">
        <f t="shared" si="14"/>
        <v>0</v>
      </c>
      <c r="R66" s="2"/>
      <c r="AH66" s="57" t="str">
        <f>IF(G66&gt;1,IF($E$10&gt;0,100-(#REF!/(1+(AL66/#REF!)^#REF!)^#REF!+#REF!/(AL66-1))*100,100-(AL66*D$5+D$6)*100),"")</f>
        <v/>
      </c>
      <c r="AI66" s="21" t="str">
        <f t="shared" si="5"/>
        <v/>
      </c>
      <c r="AJ66" s="21" t="str">
        <f t="shared" si="6"/>
        <v/>
      </c>
      <c r="AK66" s="48">
        <f t="shared" si="7"/>
        <v>0</v>
      </c>
      <c r="AL66" s="58" t="str">
        <f t="shared" si="8"/>
        <v/>
      </c>
      <c r="AM66" s="59" t="str">
        <f t="shared" si="9"/>
        <v/>
      </c>
      <c r="AN66" s="59" t="str">
        <f t="shared" si="10"/>
        <v/>
      </c>
      <c r="AO66" s="60"/>
    </row>
    <row r="67" spans="3:41" x14ac:dyDescent="0.25">
      <c r="C67" s="82"/>
      <c r="D67" s="45"/>
      <c r="E67" s="83" t="str">
        <f t="shared" si="18"/>
        <v/>
      </c>
      <c r="F67" s="45"/>
      <c r="G67" s="45"/>
      <c r="H67" s="45"/>
      <c r="I67" s="46" t="str">
        <f t="shared" si="11"/>
        <v/>
      </c>
      <c r="J67" s="46" t="str">
        <f t="shared" si="12"/>
        <v/>
      </c>
      <c r="K67" s="47" t="str">
        <f t="shared" si="0"/>
        <v/>
      </c>
      <c r="L67" s="47" t="str">
        <f t="shared" si="1"/>
        <v/>
      </c>
      <c r="M67" s="48">
        <f t="shared" si="13"/>
        <v>0</v>
      </c>
      <c r="N67" s="46" t="str">
        <f t="shared" si="2"/>
        <v/>
      </c>
      <c r="O67" s="47" t="str">
        <f t="shared" si="3"/>
        <v/>
      </c>
      <c r="P67" s="47" t="str">
        <f t="shared" si="4"/>
        <v/>
      </c>
      <c r="Q67" s="48">
        <f t="shared" si="14"/>
        <v>0</v>
      </c>
      <c r="R67" s="2"/>
      <c r="AH67" s="57" t="str">
        <f>IF(G67&gt;1,IF($E$10&gt;0,100-(#REF!/(1+(AL67/#REF!)^#REF!)^#REF!+#REF!/(AL67-1))*100,100-(AL67*D$5+D$6)*100),"")</f>
        <v/>
      </c>
      <c r="AI67" s="21" t="str">
        <f t="shared" si="5"/>
        <v/>
      </c>
      <c r="AJ67" s="21" t="str">
        <f t="shared" si="6"/>
        <v/>
      </c>
      <c r="AK67" s="48">
        <f t="shared" si="7"/>
        <v>0</v>
      </c>
      <c r="AL67" s="58" t="str">
        <f t="shared" si="8"/>
        <v/>
      </c>
      <c r="AM67" s="59" t="str">
        <f t="shared" si="9"/>
        <v/>
      </c>
      <c r="AN67" s="59" t="str">
        <f t="shared" si="10"/>
        <v/>
      </c>
      <c r="AO67" s="60"/>
    </row>
    <row r="68" spans="3:41" x14ac:dyDescent="0.25">
      <c r="C68" s="82"/>
      <c r="D68" s="45"/>
      <c r="E68" s="83" t="str">
        <f t="shared" si="18"/>
        <v/>
      </c>
      <c r="F68" s="45"/>
      <c r="G68" s="45"/>
      <c r="H68" s="45"/>
      <c r="I68" s="46" t="str">
        <f t="shared" si="11"/>
        <v/>
      </c>
      <c r="J68" s="46" t="str">
        <f t="shared" si="12"/>
        <v/>
      </c>
      <c r="K68" s="47" t="str">
        <f t="shared" si="0"/>
        <v/>
      </c>
      <c r="L68" s="47" t="str">
        <f t="shared" si="1"/>
        <v/>
      </c>
      <c r="M68" s="48">
        <f t="shared" si="13"/>
        <v>0</v>
      </c>
      <c r="N68" s="46" t="str">
        <f t="shared" si="2"/>
        <v/>
      </c>
      <c r="O68" s="47" t="str">
        <f t="shared" si="3"/>
        <v/>
      </c>
      <c r="P68" s="47" t="str">
        <f t="shared" si="4"/>
        <v/>
      </c>
      <c r="Q68" s="48">
        <f t="shared" si="14"/>
        <v>0</v>
      </c>
      <c r="R68" s="2"/>
      <c r="AH68" s="57" t="str">
        <f>IF(G68&gt;1,IF($E$10&gt;0,100-(#REF!/(1+(AL68/#REF!)^#REF!)^#REF!+#REF!/(AL68-1))*100,100-(AL68*D$5+D$6)*100),"")</f>
        <v/>
      </c>
      <c r="AI68" s="21" t="str">
        <f t="shared" si="5"/>
        <v/>
      </c>
      <c r="AJ68" s="21" t="str">
        <f t="shared" si="6"/>
        <v/>
      </c>
      <c r="AK68" s="48">
        <f t="shared" si="7"/>
        <v>0</v>
      </c>
      <c r="AL68" s="58" t="str">
        <f t="shared" si="8"/>
        <v/>
      </c>
      <c r="AM68" s="59" t="str">
        <f t="shared" si="9"/>
        <v/>
      </c>
      <c r="AN68" s="59" t="str">
        <f t="shared" si="10"/>
        <v/>
      </c>
      <c r="AO68" s="60"/>
    </row>
    <row r="69" spans="3:41" x14ac:dyDescent="0.25">
      <c r="C69" s="82"/>
      <c r="D69" s="45"/>
      <c r="E69" s="83" t="str">
        <f t="shared" si="18"/>
        <v/>
      </c>
      <c r="F69" s="45"/>
      <c r="G69" s="45"/>
      <c r="H69" s="45"/>
      <c r="I69" s="46" t="str">
        <f t="shared" si="11"/>
        <v/>
      </c>
      <c r="J69" s="46" t="str">
        <f t="shared" si="12"/>
        <v/>
      </c>
      <c r="K69" s="47" t="str">
        <f t="shared" si="0"/>
        <v/>
      </c>
      <c r="L69" s="47" t="str">
        <f t="shared" si="1"/>
        <v/>
      </c>
      <c r="M69" s="48">
        <f t="shared" si="13"/>
        <v>0</v>
      </c>
      <c r="N69" s="46" t="str">
        <f t="shared" si="2"/>
        <v/>
      </c>
      <c r="O69" s="47" t="str">
        <f t="shared" si="3"/>
        <v/>
      </c>
      <c r="P69" s="47" t="str">
        <f t="shared" si="4"/>
        <v/>
      </c>
      <c r="Q69" s="48">
        <f t="shared" si="14"/>
        <v>0</v>
      </c>
      <c r="R69" s="2"/>
      <c r="AH69" s="57" t="str">
        <f>IF(G69&gt;1,IF($E$10&gt;0,100-(#REF!/(1+(AL69/#REF!)^#REF!)^#REF!+#REF!/(AL69-1))*100,100-(AL69*D$5+D$6)*100),"")</f>
        <v/>
      </c>
      <c r="AI69" s="21" t="str">
        <f t="shared" si="5"/>
        <v/>
      </c>
      <c r="AJ69" s="21" t="str">
        <f t="shared" si="6"/>
        <v/>
      </c>
      <c r="AK69" s="48">
        <f t="shared" si="7"/>
        <v>0</v>
      </c>
      <c r="AL69" s="58" t="str">
        <f t="shared" si="8"/>
        <v/>
      </c>
      <c r="AM69" s="59" t="str">
        <f t="shared" si="9"/>
        <v/>
      </c>
      <c r="AN69" s="59" t="str">
        <f t="shared" si="10"/>
        <v/>
      </c>
      <c r="AO69" s="60"/>
    </row>
    <row r="70" spans="3:41" x14ac:dyDescent="0.25">
      <c r="C70" s="82"/>
      <c r="D70" s="45"/>
      <c r="E70" s="83" t="str">
        <f t="shared" si="18"/>
        <v/>
      </c>
      <c r="F70" s="45"/>
      <c r="G70" s="45"/>
      <c r="H70" s="45"/>
      <c r="I70" s="46" t="str">
        <f t="shared" si="11"/>
        <v/>
      </c>
      <c r="J70" s="46" t="str">
        <f t="shared" si="12"/>
        <v/>
      </c>
      <c r="K70" s="47" t="str">
        <f t="shared" si="0"/>
        <v/>
      </c>
      <c r="L70" s="47" t="str">
        <f t="shared" si="1"/>
        <v/>
      </c>
      <c r="M70" s="48">
        <f t="shared" si="13"/>
        <v>0</v>
      </c>
      <c r="N70" s="46" t="str">
        <f t="shared" si="2"/>
        <v/>
      </c>
      <c r="O70" s="47" t="str">
        <f t="shared" si="3"/>
        <v/>
      </c>
      <c r="P70" s="47" t="str">
        <f t="shared" si="4"/>
        <v/>
      </c>
      <c r="Q70" s="48">
        <f t="shared" si="14"/>
        <v>0</v>
      </c>
      <c r="R70" s="2"/>
      <c r="AH70" s="57" t="str">
        <f>IF(G70&gt;1,IF($E$10&gt;0,100-(#REF!/(1+(AL70/#REF!)^#REF!)^#REF!+#REF!/(AL70-1))*100,100-(AL70*D$5+D$6)*100),"")</f>
        <v/>
      </c>
      <c r="AI70" s="21" t="str">
        <f t="shared" si="5"/>
        <v/>
      </c>
      <c r="AJ70" s="21" t="str">
        <f t="shared" si="6"/>
        <v/>
      </c>
      <c r="AK70" s="48">
        <f t="shared" si="7"/>
        <v>0</v>
      </c>
      <c r="AL70" s="58" t="str">
        <f t="shared" si="8"/>
        <v/>
      </c>
      <c r="AM70" s="59" t="str">
        <f t="shared" si="9"/>
        <v/>
      </c>
      <c r="AN70" s="59" t="str">
        <f t="shared" si="10"/>
        <v/>
      </c>
      <c r="AO70" s="60"/>
    </row>
    <row r="71" spans="3:41" x14ac:dyDescent="0.25">
      <c r="C71" s="82"/>
      <c r="D71" s="45"/>
      <c r="E71" s="83" t="str">
        <f t="shared" si="18"/>
        <v/>
      </c>
      <c r="F71" s="45"/>
      <c r="G71" s="45"/>
      <c r="H71" s="45"/>
      <c r="I71" s="46" t="str">
        <f t="shared" si="11"/>
        <v/>
      </c>
      <c r="J71" s="46" t="str">
        <f t="shared" si="12"/>
        <v/>
      </c>
      <c r="K71" s="47" t="str">
        <f t="shared" ref="K71:K134" si="19">IF(G71&gt;1,I71-J71,"")</f>
        <v/>
      </c>
      <c r="L71" s="47" t="str">
        <f t="shared" ref="L71:L134" si="20">IF(G71&gt;1,ABS(K71),"")</f>
        <v/>
      </c>
      <c r="M71" s="48">
        <f t="shared" si="13"/>
        <v>0</v>
      </c>
      <c r="N71" s="46" t="str">
        <f t="shared" ref="N71:N134" si="21">IF(G71&gt;1,J71+$K$5,"")</f>
        <v/>
      </c>
      <c r="O71" s="47" t="str">
        <f t="shared" ref="O71:O134" si="22">IF(G71&gt;1,I71-N71,"")</f>
        <v/>
      </c>
      <c r="P71" s="47" t="str">
        <f t="shared" ref="P71:P134" si="23">IF(G71&gt;1,ABS(O71),"")</f>
        <v/>
      </c>
      <c r="Q71" s="48">
        <f t="shared" si="14"/>
        <v>0</v>
      </c>
      <c r="R71" s="2"/>
      <c r="AH71" s="57" t="str">
        <f>IF(G71&gt;1,IF($E$10&gt;0,100-(#REF!/(1+(AL71/#REF!)^#REF!)^#REF!+#REF!/(AL71-1))*100,100-(AL71*D$5+D$6)*100),"")</f>
        <v/>
      </c>
      <c r="AI71" s="21" t="str">
        <f t="shared" ref="AI71:AI134" si="24">IF(G71&gt;1,I71-AH71,"")</f>
        <v/>
      </c>
      <c r="AJ71" s="21" t="str">
        <f t="shared" ref="AJ71:AJ134" si="25">IF(G71&gt;1,ABS(AI71),"")</f>
        <v/>
      </c>
      <c r="AK71" s="48">
        <f t="shared" ref="AK71:AK134" si="26">IF($G71&gt;1.2,IF(AJ71&gt;1.2,1,0),0)</f>
        <v>0</v>
      </c>
      <c r="AL71" s="58" t="str">
        <f t="shared" ref="AL71:AL134" si="27">IF(G71&gt;0,G71+AN71,"")</f>
        <v/>
      </c>
      <c r="AM71" s="59" t="str">
        <f t="shared" ref="AM71:AM134" si="28">IF(G71&gt;0,$AM$5,"")</f>
        <v/>
      </c>
      <c r="AN71" s="59" t="str">
        <f t="shared" ref="AN71:AN134" si="29">IF(G71&gt;0,$AN$5,"")</f>
        <v/>
      </c>
      <c r="AO71" s="60"/>
    </row>
    <row r="72" spans="3:41" x14ac:dyDescent="0.25">
      <c r="C72" s="82"/>
      <c r="D72" s="45"/>
      <c r="E72" s="83" t="str">
        <f t="shared" si="18"/>
        <v/>
      </c>
      <c r="F72" s="45"/>
      <c r="G72" s="45"/>
      <c r="H72" s="45"/>
      <c r="I72" s="46" t="str">
        <f t="shared" ref="I72:I135" si="30">IF(G72&gt;1,100-H72,"")</f>
        <v/>
      </c>
      <c r="J72" s="46" t="str">
        <f t="shared" ref="J72:J135" si="31">IF(G72&gt;1,100-(G72*D$5+D$6),"")</f>
        <v/>
      </c>
      <c r="K72" s="47" t="str">
        <f t="shared" si="19"/>
        <v/>
      </c>
      <c r="L72" s="47" t="str">
        <f t="shared" si="20"/>
        <v/>
      </c>
      <c r="M72" s="48">
        <f t="shared" ref="M72:M135" si="32">IF($G72&gt;1.2,IF(L72&gt;1.2,1,0),0)</f>
        <v>0</v>
      </c>
      <c r="N72" s="46" t="str">
        <f t="shared" si="21"/>
        <v/>
      </c>
      <c r="O72" s="47" t="str">
        <f t="shared" si="22"/>
        <v/>
      </c>
      <c r="P72" s="47" t="str">
        <f t="shared" si="23"/>
        <v/>
      </c>
      <c r="Q72" s="48">
        <f t="shared" ref="Q72:Q135" si="33">IF($G72&gt;1.2,IF(P72&gt;1.2,1,0),0)</f>
        <v>0</v>
      </c>
      <c r="R72" s="2"/>
      <c r="AH72" s="57" t="str">
        <f>IF(G72&gt;1,IF($E$10&gt;0,100-(#REF!/(1+(AL72/#REF!)^#REF!)^#REF!+#REF!/(AL72-1))*100,100-(AL72*D$5+D$6)*100),"")</f>
        <v/>
      </c>
      <c r="AI72" s="21" t="str">
        <f t="shared" si="24"/>
        <v/>
      </c>
      <c r="AJ72" s="21" t="str">
        <f t="shared" si="25"/>
        <v/>
      </c>
      <c r="AK72" s="48">
        <f t="shared" si="26"/>
        <v>0</v>
      </c>
      <c r="AL72" s="58" t="str">
        <f t="shared" si="27"/>
        <v/>
      </c>
      <c r="AM72" s="59" t="str">
        <f t="shared" si="28"/>
        <v/>
      </c>
      <c r="AN72" s="59" t="str">
        <f t="shared" si="29"/>
        <v/>
      </c>
      <c r="AO72" s="60"/>
    </row>
    <row r="73" spans="3:41" x14ac:dyDescent="0.25">
      <c r="C73" s="82"/>
      <c r="D73" s="45"/>
      <c r="E73" s="83" t="str">
        <f t="shared" si="18"/>
        <v/>
      </c>
      <c r="F73" s="45"/>
      <c r="G73" s="45"/>
      <c r="H73" s="45"/>
      <c r="I73" s="46" t="str">
        <f t="shared" si="30"/>
        <v/>
      </c>
      <c r="J73" s="46" t="str">
        <f t="shared" si="31"/>
        <v/>
      </c>
      <c r="K73" s="47" t="str">
        <f t="shared" si="19"/>
        <v/>
      </c>
      <c r="L73" s="47" t="str">
        <f t="shared" si="20"/>
        <v/>
      </c>
      <c r="M73" s="48">
        <f t="shared" si="32"/>
        <v>0</v>
      </c>
      <c r="N73" s="46" t="str">
        <f t="shared" si="21"/>
        <v/>
      </c>
      <c r="O73" s="47" t="str">
        <f t="shared" si="22"/>
        <v/>
      </c>
      <c r="P73" s="47" t="str">
        <f t="shared" si="23"/>
        <v/>
      </c>
      <c r="Q73" s="48">
        <f t="shared" si="33"/>
        <v>0</v>
      </c>
      <c r="R73" s="2"/>
      <c r="AH73" s="57" t="str">
        <f>IF(G73&gt;1,IF($E$10&gt;0,100-(#REF!/(1+(AL73/#REF!)^#REF!)^#REF!+#REF!/(AL73-1))*100,100-(AL73*D$5+D$6)*100),"")</f>
        <v/>
      </c>
      <c r="AI73" s="21" t="str">
        <f t="shared" si="24"/>
        <v/>
      </c>
      <c r="AJ73" s="21" t="str">
        <f t="shared" si="25"/>
        <v/>
      </c>
      <c r="AK73" s="48">
        <f t="shared" si="26"/>
        <v>0</v>
      </c>
      <c r="AL73" s="58" t="str">
        <f t="shared" si="27"/>
        <v/>
      </c>
      <c r="AM73" s="59" t="str">
        <f t="shared" si="28"/>
        <v/>
      </c>
      <c r="AN73" s="59" t="str">
        <f t="shared" si="29"/>
        <v/>
      </c>
      <c r="AO73" s="60"/>
    </row>
    <row r="74" spans="3:41" x14ac:dyDescent="0.25">
      <c r="C74" s="82"/>
      <c r="D74" s="45"/>
      <c r="E74" s="83" t="str">
        <f t="shared" si="18"/>
        <v/>
      </c>
      <c r="F74" s="45"/>
      <c r="G74" s="45"/>
      <c r="H74" s="45"/>
      <c r="I74" s="46" t="str">
        <f t="shared" si="30"/>
        <v/>
      </c>
      <c r="J74" s="46" t="str">
        <f t="shared" si="31"/>
        <v/>
      </c>
      <c r="K74" s="47" t="str">
        <f t="shared" si="19"/>
        <v/>
      </c>
      <c r="L74" s="47" t="str">
        <f t="shared" si="20"/>
        <v/>
      </c>
      <c r="M74" s="48">
        <f t="shared" si="32"/>
        <v>0</v>
      </c>
      <c r="N74" s="46" t="str">
        <f t="shared" si="21"/>
        <v/>
      </c>
      <c r="O74" s="47" t="str">
        <f t="shared" si="22"/>
        <v/>
      </c>
      <c r="P74" s="47" t="str">
        <f t="shared" si="23"/>
        <v/>
      </c>
      <c r="Q74" s="48">
        <f t="shared" si="33"/>
        <v>0</v>
      </c>
      <c r="R74" s="2"/>
      <c r="AH74" s="57" t="str">
        <f>IF(G74&gt;1,IF($E$10&gt;0,100-(#REF!/(1+(AL74/#REF!)^#REF!)^#REF!+#REF!/(AL74-1))*100,100-(AL74*D$5+D$6)*100),"")</f>
        <v/>
      </c>
      <c r="AI74" s="21" t="str">
        <f t="shared" si="24"/>
        <v/>
      </c>
      <c r="AJ74" s="21" t="str">
        <f t="shared" si="25"/>
        <v/>
      </c>
      <c r="AK74" s="48">
        <f t="shared" si="26"/>
        <v>0</v>
      </c>
      <c r="AL74" s="58" t="str">
        <f t="shared" si="27"/>
        <v/>
      </c>
      <c r="AM74" s="59" t="str">
        <f t="shared" si="28"/>
        <v/>
      </c>
      <c r="AN74" s="59" t="str">
        <f t="shared" si="29"/>
        <v/>
      </c>
      <c r="AO74" s="60"/>
    </row>
    <row r="75" spans="3:41" x14ac:dyDescent="0.25">
      <c r="C75" s="82"/>
      <c r="D75" s="45"/>
      <c r="E75" s="83" t="str">
        <f t="shared" si="18"/>
        <v/>
      </c>
      <c r="F75" s="45"/>
      <c r="G75" s="45"/>
      <c r="H75" s="45"/>
      <c r="I75" s="46" t="str">
        <f t="shared" si="30"/>
        <v/>
      </c>
      <c r="J75" s="46" t="str">
        <f t="shared" si="31"/>
        <v/>
      </c>
      <c r="K75" s="47" t="str">
        <f t="shared" si="19"/>
        <v/>
      </c>
      <c r="L75" s="47" t="str">
        <f t="shared" si="20"/>
        <v/>
      </c>
      <c r="M75" s="48">
        <f t="shared" si="32"/>
        <v>0</v>
      </c>
      <c r="N75" s="46" t="str">
        <f t="shared" si="21"/>
        <v/>
      </c>
      <c r="O75" s="47" t="str">
        <f t="shared" si="22"/>
        <v/>
      </c>
      <c r="P75" s="47" t="str">
        <f t="shared" si="23"/>
        <v/>
      </c>
      <c r="Q75" s="48">
        <f t="shared" si="33"/>
        <v>0</v>
      </c>
      <c r="R75" s="2"/>
      <c r="AH75" s="57" t="str">
        <f>IF(G75&gt;1,IF($E$10&gt;0,100-(#REF!/(1+(AL75/#REF!)^#REF!)^#REF!+#REF!/(AL75-1))*100,100-(AL75*D$5+D$6)*100),"")</f>
        <v/>
      </c>
      <c r="AI75" s="21" t="str">
        <f t="shared" si="24"/>
        <v/>
      </c>
      <c r="AJ75" s="21" t="str">
        <f t="shared" si="25"/>
        <v/>
      </c>
      <c r="AK75" s="48">
        <f t="shared" si="26"/>
        <v>0</v>
      </c>
      <c r="AL75" s="58" t="str">
        <f t="shared" si="27"/>
        <v/>
      </c>
      <c r="AM75" s="59" t="str">
        <f t="shared" si="28"/>
        <v/>
      </c>
      <c r="AN75" s="59" t="str">
        <f t="shared" si="29"/>
        <v/>
      </c>
      <c r="AO75" s="60"/>
    </row>
    <row r="76" spans="3:41" x14ac:dyDescent="0.25">
      <c r="C76" s="82"/>
      <c r="D76" s="45"/>
      <c r="E76" s="83" t="str">
        <f t="shared" si="18"/>
        <v/>
      </c>
      <c r="F76" s="45"/>
      <c r="G76" s="45"/>
      <c r="H76" s="45"/>
      <c r="I76" s="46" t="str">
        <f t="shared" si="30"/>
        <v/>
      </c>
      <c r="J76" s="46" t="str">
        <f t="shared" si="31"/>
        <v/>
      </c>
      <c r="K76" s="47" t="str">
        <f t="shared" si="19"/>
        <v/>
      </c>
      <c r="L76" s="47" t="str">
        <f t="shared" si="20"/>
        <v/>
      </c>
      <c r="M76" s="48">
        <f t="shared" si="32"/>
        <v>0</v>
      </c>
      <c r="N76" s="46" t="str">
        <f t="shared" si="21"/>
        <v/>
      </c>
      <c r="O76" s="47" t="str">
        <f t="shared" si="22"/>
        <v/>
      </c>
      <c r="P76" s="47" t="str">
        <f t="shared" si="23"/>
        <v/>
      </c>
      <c r="Q76" s="48">
        <f t="shared" si="33"/>
        <v>0</v>
      </c>
      <c r="R76" s="2"/>
      <c r="AH76" s="57" t="str">
        <f>IF(G76&gt;1,IF($E$10&gt;0,100-(#REF!/(1+(AL76/#REF!)^#REF!)^#REF!+#REF!/(AL76-1))*100,100-(AL76*D$5+D$6)*100),"")</f>
        <v/>
      </c>
      <c r="AI76" s="21" t="str">
        <f t="shared" si="24"/>
        <v/>
      </c>
      <c r="AJ76" s="21" t="str">
        <f t="shared" si="25"/>
        <v/>
      </c>
      <c r="AK76" s="48">
        <f t="shared" si="26"/>
        <v>0</v>
      </c>
      <c r="AL76" s="58" t="str">
        <f t="shared" si="27"/>
        <v/>
      </c>
      <c r="AM76" s="59" t="str">
        <f t="shared" si="28"/>
        <v/>
      </c>
      <c r="AN76" s="59" t="str">
        <f t="shared" si="29"/>
        <v/>
      </c>
      <c r="AO76" s="60"/>
    </row>
    <row r="77" spans="3:41" x14ac:dyDescent="0.25">
      <c r="C77" s="82"/>
      <c r="D77" s="45"/>
      <c r="E77" s="83" t="str">
        <f t="shared" si="18"/>
        <v/>
      </c>
      <c r="F77" s="45"/>
      <c r="G77" s="45"/>
      <c r="H77" s="45"/>
      <c r="I77" s="46" t="str">
        <f t="shared" si="30"/>
        <v/>
      </c>
      <c r="J77" s="46" t="str">
        <f t="shared" si="31"/>
        <v/>
      </c>
      <c r="K77" s="47" t="str">
        <f t="shared" si="19"/>
        <v/>
      </c>
      <c r="L77" s="47" t="str">
        <f t="shared" si="20"/>
        <v/>
      </c>
      <c r="M77" s="48">
        <f t="shared" si="32"/>
        <v>0</v>
      </c>
      <c r="N77" s="46" t="str">
        <f t="shared" si="21"/>
        <v/>
      </c>
      <c r="O77" s="47" t="str">
        <f t="shared" si="22"/>
        <v/>
      </c>
      <c r="P77" s="47" t="str">
        <f t="shared" si="23"/>
        <v/>
      </c>
      <c r="Q77" s="48">
        <f t="shared" si="33"/>
        <v>0</v>
      </c>
      <c r="R77" s="2"/>
      <c r="AH77" s="57" t="str">
        <f>IF(G77&gt;1,IF($E$10&gt;0,100-(#REF!/(1+(AL77/#REF!)^#REF!)^#REF!+#REF!/(AL77-1))*100,100-(AL77*D$5+D$6)*100),"")</f>
        <v/>
      </c>
      <c r="AI77" s="21" t="str">
        <f t="shared" si="24"/>
        <v/>
      </c>
      <c r="AJ77" s="21" t="str">
        <f t="shared" si="25"/>
        <v/>
      </c>
      <c r="AK77" s="48">
        <f t="shared" si="26"/>
        <v>0</v>
      </c>
      <c r="AL77" s="58" t="str">
        <f t="shared" si="27"/>
        <v/>
      </c>
      <c r="AM77" s="59" t="str">
        <f t="shared" si="28"/>
        <v/>
      </c>
      <c r="AN77" s="59" t="str">
        <f t="shared" si="29"/>
        <v/>
      </c>
      <c r="AO77" s="60"/>
    </row>
    <row r="78" spans="3:41" x14ac:dyDescent="0.25">
      <c r="C78" s="82"/>
      <c r="D78" s="45"/>
      <c r="E78" s="83" t="str">
        <f t="shared" si="18"/>
        <v/>
      </c>
      <c r="F78" s="45"/>
      <c r="G78" s="45"/>
      <c r="H78" s="45"/>
      <c r="I78" s="46" t="str">
        <f t="shared" si="30"/>
        <v/>
      </c>
      <c r="J78" s="46" t="str">
        <f t="shared" si="31"/>
        <v/>
      </c>
      <c r="K78" s="47" t="str">
        <f t="shared" si="19"/>
        <v/>
      </c>
      <c r="L78" s="47" t="str">
        <f t="shared" si="20"/>
        <v/>
      </c>
      <c r="M78" s="48">
        <f t="shared" si="32"/>
        <v>0</v>
      </c>
      <c r="N78" s="46" t="str">
        <f t="shared" si="21"/>
        <v/>
      </c>
      <c r="O78" s="47" t="str">
        <f t="shared" si="22"/>
        <v/>
      </c>
      <c r="P78" s="47" t="str">
        <f t="shared" si="23"/>
        <v/>
      </c>
      <c r="Q78" s="48">
        <f t="shared" si="33"/>
        <v>0</v>
      </c>
      <c r="R78" s="2"/>
      <c r="AH78" s="57" t="str">
        <f>IF(G78&gt;1,IF($E$10&gt;0,100-(#REF!/(1+(AL78/#REF!)^#REF!)^#REF!+#REF!/(AL78-1))*100,100-(AL78*D$5+D$6)*100),"")</f>
        <v/>
      </c>
      <c r="AI78" s="21" t="str">
        <f t="shared" si="24"/>
        <v/>
      </c>
      <c r="AJ78" s="21" t="str">
        <f t="shared" si="25"/>
        <v/>
      </c>
      <c r="AK78" s="48">
        <f t="shared" si="26"/>
        <v>0</v>
      </c>
      <c r="AL78" s="58" t="str">
        <f t="shared" si="27"/>
        <v/>
      </c>
      <c r="AM78" s="59" t="str">
        <f t="shared" si="28"/>
        <v/>
      </c>
      <c r="AN78" s="59" t="str">
        <f t="shared" si="29"/>
        <v/>
      </c>
      <c r="AO78" s="60"/>
    </row>
    <row r="79" spans="3:41" x14ac:dyDescent="0.25">
      <c r="C79" s="82"/>
      <c r="D79" s="45"/>
      <c r="E79" s="83" t="str">
        <f t="shared" si="18"/>
        <v/>
      </c>
      <c r="F79" s="45"/>
      <c r="G79" s="45"/>
      <c r="H79" s="45"/>
      <c r="I79" s="46" t="str">
        <f t="shared" si="30"/>
        <v/>
      </c>
      <c r="J79" s="46" t="str">
        <f t="shared" si="31"/>
        <v/>
      </c>
      <c r="K79" s="47" t="str">
        <f t="shared" si="19"/>
        <v/>
      </c>
      <c r="L79" s="47" t="str">
        <f t="shared" si="20"/>
        <v/>
      </c>
      <c r="M79" s="48">
        <f t="shared" si="32"/>
        <v>0</v>
      </c>
      <c r="N79" s="46" t="str">
        <f t="shared" si="21"/>
        <v/>
      </c>
      <c r="O79" s="47" t="str">
        <f t="shared" si="22"/>
        <v/>
      </c>
      <c r="P79" s="47" t="str">
        <f t="shared" si="23"/>
        <v/>
      </c>
      <c r="Q79" s="48">
        <f t="shared" si="33"/>
        <v>0</v>
      </c>
      <c r="R79" s="2"/>
      <c r="AH79" s="57" t="str">
        <f>IF(G79&gt;1,IF($E$10&gt;0,100-(#REF!/(1+(AL79/#REF!)^#REF!)^#REF!+#REF!/(AL79-1))*100,100-(AL79*D$5+D$6)*100),"")</f>
        <v/>
      </c>
      <c r="AI79" s="21" t="str">
        <f t="shared" si="24"/>
        <v/>
      </c>
      <c r="AJ79" s="21" t="str">
        <f t="shared" si="25"/>
        <v/>
      </c>
      <c r="AK79" s="48">
        <f t="shared" si="26"/>
        <v>0</v>
      </c>
      <c r="AL79" s="58" t="str">
        <f t="shared" si="27"/>
        <v/>
      </c>
      <c r="AM79" s="59" t="str">
        <f t="shared" si="28"/>
        <v/>
      </c>
      <c r="AN79" s="59" t="str">
        <f t="shared" si="29"/>
        <v/>
      </c>
      <c r="AO79" s="60"/>
    </row>
    <row r="80" spans="3:41" x14ac:dyDescent="0.25">
      <c r="C80" s="82"/>
      <c r="D80" s="45"/>
      <c r="E80" s="83" t="str">
        <f t="shared" si="18"/>
        <v/>
      </c>
      <c r="F80" s="45"/>
      <c r="G80" s="45"/>
      <c r="H80" s="45"/>
      <c r="I80" s="46" t="str">
        <f t="shared" si="30"/>
        <v/>
      </c>
      <c r="J80" s="46" t="str">
        <f t="shared" si="31"/>
        <v/>
      </c>
      <c r="K80" s="47" t="str">
        <f t="shared" si="19"/>
        <v/>
      </c>
      <c r="L80" s="47" t="str">
        <f t="shared" si="20"/>
        <v/>
      </c>
      <c r="M80" s="48">
        <f t="shared" si="32"/>
        <v>0</v>
      </c>
      <c r="N80" s="46" t="str">
        <f t="shared" si="21"/>
        <v/>
      </c>
      <c r="O80" s="47" t="str">
        <f t="shared" si="22"/>
        <v/>
      </c>
      <c r="P80" s="47" t="str">
        <f t="shared" si="23"/>
        <v/>
      </c>
      <c r="Q80" s="48">
        <f t="shared" si="33"/>
        <v>0</v>
      </c>
      <c r="R80" s="2"/>
      <c r="AH80" s="57" t="str">
        <f>IF(G80&gt;1,IF($E$10&gt;0,100-(#REF!/(1+(AL80/#REF!)^#REF!)^#REF!+#REF!/(AL80-1))*100,100-(AL80*D$5+D$6)*100),"")</f>
        <v/>
      </c>
      <c r="AI80" s="21" t="str">
        <f t="shared" si="24"/>
        <v/>
      </c>
      <c r="AJ80" s="21" t="str">
        <f t="shared" si="25"/>
        <v/>
      </c>
      <c r="AK80" s="48">
        <f t="shared" si="26"/>
        <v>0</v>
      </c>
      <c r="AL80" s="58" t="str">
        <f t="shared" si="27"/>
        <v/>
      </c>
      <c r="AM80" s="59" t="str">
        <f t="shared" si="28"/>
        <v/>
      </c>
      <c r="AN80" s="59" t="str">
        <f t="shared" si="29"/>
        <v/>
      </c>
      <c r="AO80" s="60"/>
    </row>
    <row r="81" spans="3:41" x14ac:dyDescent="0.25">
      <c r="C81" s="82"/>
      <c r="D81" s="45"/>
      <c r="E81" s="83" t="str">
        <f t="shared" si="18"/>
        <v/>
      </c>
      <c r="F81" s="45"/>
      <c r="G81" s="45"/>
      <c r="H81" s="45"/>
      <c r="I81" s="46" t="str">
        <f t="shared" si="30"/>
        <v/>
      </c>
      <c r="J81" s="46" t="str">
        <f t="shared" si="31"/>
        <v/>
      </c>
      <c r="K81" s="47" t="str">
        <f t="shared" si="19"/>
        <v/>
      </c>
      <c r="L81" s="47" t="str">
        <f t="shared" si="20"/>
        <v/>
      </c>
      <c r="M81" s="48">
        <f t="shared" si="32"/>
        <v>0</v>
      </c>
      <c r="N81" s="46" t="str">
        <f t="shared" si="21"/>
        <v/>
      </c>
      <c r="O81" s="47" t="str">
        <f t="shared" si="22"/>
        <v/>
      </c>
      <c r="P81" s="47" t="str">
        <f t="shared" si="23"/>
        <v/>
      </c>
      <c r="Q81" s="48">
        <f t="shared" si="33"/>
        <v>0</v>
      </c>
      <c r="R81" s="2"/>
      <c r="AH81" s="57" t="str">
        <f>IF(G81&gt;1,IF($E$10&gt;0,100-(#REF!/(1+(AL81/#REF!)^#REF!)^#REF!+#REF!/(AL81-1))*100,100-(AL81*D$5+D$6)*100),"")</f>
        <v/>
      </c>
      <c r="AI81" s="21" t="str">
        <f t="shared" si="24"/>
        <v/>
      </c>
      <c r="AJ81" s="21" t="str">
        <f t="shared" si="25"/>
        <v/>
      </c>
      <c r="AK81" s="48">
        <f t="shared" si="26"/>
        <v>0</v>
      </c>
      <c r="AL81" s="58" t="str">
        <f t="shared" si="27"/>
        <v/>
      </c>
      <c r="AM81" s="59" t="str">
        <f t="shared" si="28"/>
        <v/>
      </c>
      <c r="AN81" s="59" t="str">
        <f t="shared" si="29"/>
        <v/>
      </c>
      <c r="AO81" s="60"/>
    </row>
    <row r="82" spans="3:41" x14ac:dyDescent="0.25">
      <c r="C82" s="82"/>
      <c r="D82" s="45"/>
      <c r="E82" s="83" t="str">
        <f t="shared" si="18"/>
        <v/>
      </c>
      <c r="F82" s="45"/>
      <c r="G82" s="45"/>
      <c r="H82" s="45"/>
      <c r="I82" s="46" t="str">
        <f t="shared" si="30"/>
        <v/>
      </c>
      <c r="J82" s="46" t="str">
        <f t="shared" si="31"/>
        <v/>
      </c>
      <c r="K82" s="47" t="str">
        <f t="shared" si="19"/>
        <v/>
      </c>
      <c r="L82" s="47" t="str">
        <f t="shared" si="20"/>
        <v/>
      </c>
      <c r="M82" s="48">
        <f t="shared" si="32"/>
        <v>0</v>
      </c>
      <c r="N82" s="46" t="str">
        <f t="shared" si="21"/>
        <v/>
      </c>
      <c r="O82" s="47" t="str">
        <f t="shared" si="22"/>
        <v/>
      </c>
      <c r="P82" s="47" t="str">
        <f t="shared" si="23"/>
        <v/>
      </c>
      <c r="Q82" s="48">
        <f t="shared" si="33"/>
        <v>0</v>
      </c>
      <c r="R82" s="2"/>
      <c r="AH82" s="57" t="str">
        <f>IF(G82&gt;1,IF($E$10&gt;0,100-(#REF!/(1+(AL82/#REF!)^#REF!)^#REF!+#REF!/(AL82-1))*100,100-(AL82*D$5+D$6)*100),"")</f>
        <v/>
      </c>
      <c r="AI82" s="21" t="str">
        <f t="shared" si="24"/>
        <v/>
      </c>
      <c r="AJ82" s="21" t="str">
        <f t="shared" si="25"/>
        <v/>
      </c>
      <c r="AK82" s="48">
        <f t="shared" si="26"/>
        <v>0</v>
      </c>
      <c r="AL82" s="58" t="str">
        <f t="shared" si="27"/>
        <v/>
      </c>
      <c r="AM82" s="59" t="str">
        <f t="shared" si="28"/>
        <v/>
      </c>
      <c r="AN82" s="59" t="str">
        <f t="shared" si="29"/>
        <v/>
      </c>
      <c r="AO82" s="60"/>
    </row>
    <row r="83" spans="3:41" x14ac:dyDescent="0.25">
      <c r="C83" s="82"/>
      <c r="D83" s="45"/>
      <c r="E83" s="83" t="str">
        <f t="shared" si="18"/>
        <v/>
      </c>
      <c r="F83" s="45"/>
      <c r="G83" s="45"/>
      <c r="H83" s="45"/>
      <c r="I83" s="46" t="str">
        <f t="shared" si="30"/>
        <v/>
      </c>
      <c r="J83" s="46" t="str">
        <f t="shared" si="31"/>
        <v/>
      </c>
      <c r="K83" s="47" t="str">
        <f t="shared" si="19"/>
        <v/>
      </c>
      <c r="L83" s="47" t="str">
        <f t="shared" si="20"/>
        <v/>
      </c>
      <c r="M83" s="48">
        <f t="shared" si="32"/>
        <v>0</v>
      </c>
      <c r="N83" s="46" t="str">
        <f t="shared" si="21"/>
        <v/>
      </c>
      <c r="O83" s="47" t="str">
        <f t="shared" si="22"/>
        <v/>
      </c>
      <c r="P83" s="47" t="str">
        <f t="shared" si="23"/>
        <v/>
      </c>
      <c r="Q83" s="48">
        <f t="shared" si="33"/>
        <v>0</v>
      </c>
      <c r="R83" s="2"/>
      <c r="AH83" s="57" t="str">
        <f>IF(G83&gt;1,IF($E$10&gt;0,100-(#REF!/(1+(AL83/#REF!)^#REF!)^#REF!+#REF!/(AL83-1))*100,100-(AL83*D$5+D$6)*100),"")</f>
        <v/>
      </c>
      <c r="AI83" s="21" t="str">
        <f t="shared" si="24"/>
        <v/>
      </c>
      <c r="AJ83" s="21" t="str">
        <f t="shared" si="25"/>
        <v/>
      </c>
      <c r="AK83" s="48">
        <f t="shared" si="26"/>
        <v>0</v>
      </c>
      <c r="AL83" s="58" t="str">
        <f t="shared" si="27"/>
        <v/>
      </c>
      <c r="AM83" s="59" t="str">
        <f t="shared" si="28"/>
        <v/>
      </c>
      <c r="AN83" s="59" t="str">
        <f t="shared" si="29"/>
        <v/>
      </c>
      <c r="AO83" s="60"/>
    </row>
    <row r="84" spans="3:41" x14ac:dyDescent="0.25">
      <c r="C84" s="82"/>
      <c r="D84" s="45"/>
      <c r="E84" s="83" t="str">
        <f t="shared" si="18"/>
        <v/>
      </c>
      <c r="F84" s="45"/>
      <c r="G84" s="45"/>
      <c r="H84" s="45"/>
      <c r="I84" s="46" t="str">
        <f t="shared" si="30"/>
        <v/>
      </c>
      <c r="J84" s="46" t="str">
        <f t="shared" si="31"/>
        <v/>
      </c>
      <c r="K84" s="47" t="str">
        <f t="shared" si="19"/>
        <v/>
      </c>
      <c r="L84" s="47" t="str">
        <f t="shared" si="20"/>
        <v/>
      </c>
      <c r="M84" s="48">
        <f t="shared" si="32"/>
        <v>0</v>
      </c>
      <c r="N84" s="46" t="str">
        <f t="shared" si="21"/>
        <v/>
      </c>
      <c r="O84" s="47" t="str">
        <f t="shared" si="22"/>
        <v/>
      </c>
      <c r="P84" s="47" t="str">
        <f t="shared" si="23"/>
        <v/>
      </c>
      <c r="Q84" s="48">
        <f t="shared" si="33"/>
        <v>0</v>
      </c>
      <c r="R84" s="2"/>
      <c r="AH84" s="57" t="str">
        <f>IF(G84&gt;1,IF($E$10&gt;0,100-(#REF!/(1+(AL84/#REF!)^#REF!)^#REF!+#REF!/(AL84-1))*100,100-(AL84*D$5+D$6)*100),"")</f>
        <v/>
      </c>
      <c r="AI84" s="21" t="str">
        <f t="shared" si="24"/>
        <v/>
      </c>
      <c r="AJ84" s="21" t="str">
        <f t="shared" si="25"/>
        <v/>
      </c>
      <c r="AK84" s="48">
        <f t="shared" si="26"/>
        <v>0</v>
      </c>
      <c r="AL84" s="58" t="str">
        <f t="shared" si="27"/>
        <v/>
      </c>
      <c r="AM84" s="59" t="str">
        <f t="shared" si="28"/>
        <v/>
      </c>
      <c r="AN84" s="59" t="str">
        <f t="shared" si="29"/>
        <v/>
      </c>
      <c r="AO84" s="60"/>
    </row>
    <row r="85" spans="3:41" x14ac:dyDescent="0.25">
      <c r="C85" s="82"/>
      <c r="D85" s="45"/>
      <c r="E85" s="83" t="str">
        <f t="shared" si="18"/>
        <v/>
      </c>
      <c r="F85" s="45"/>
      <c r="G85" s="45"/>
      <c r="H85" s="45"/>
      <c r="I85" s="46" t="str">
        <f t="shared" si="30"/>
        <v/>
      </c>
      <c r="J85" s="46" t="str">
        <f t="shared" si="31"/>
        <v/>
      </c>
      <c r="K85" s="47" t="str">
        <f t="shared" si="19"/>
        <v/>
      </c>
      <c r="L85" s="47" t="str">
        <f t="shared" si="20"/>
        <v/>
      </c>
      <c r="M85" s="48">
        <f t="shared" si="32"/>
        <v>0</v>
      </c>
      <c r="N85" s="46" t="str">
        <f t="shared" si="21"/>
        <v/>
      </c>
      <c r="O85" s="47" t="str">
        <f t="shared" si="22"/>
        <v/>
      </c>
      <c r="P85" s="47" t="str">
        <f t="shared" si="23"/>
        <v/>
      </c>
      <c r="Q85" s="48">
        <f t="shared" si="33"/>
        <v>0</v>
      </c>
      <c r="R85" s="2"/>
      <c r="AH85" s="57" t="str">
        <f>IF(G85&gt;1,IF($E$10&gt;0,100-(#REF!/(1+(AL85/#REF!)^#REF!)^#REF!+#REF!/(AL85-1))*100,100-(AL85*D$5+D$6)*100),"")</f>
        <v/>
      </c>
      <c r="AI85" s="21" t="str">
        <f t="shared" si="24"/>
        <v/>
      </c>
      <c r="AJ85" s="21" t="str">
        <f t="shared" si="25"/>
        <v/>
      </c>
      <c r="AK85" s="48">
        <f t="shared" si="26"/>
        <v>0</v>
      </c>
      <c r="AL85" s="58" t="str">
        <f t="shared" si="27"/>
        <v/>
      </c>
      <c r="AM85" s="59" t="str">
        <f t="shared" si="28"/>
        <v/>
      </c>
      <c r="AN85" s="59" t="str">
        <f t="shared" si="29"/>
        <v/>
      </c>
      <c r="AO85" s="60"/>
    </row>
    <row r="86" spans="3:41" x14ac:dyDescent="0.25">
      <c r="C86" s="82"/>
      <c r="D86" s="45"/>
      <c r="E86" s="83" t="str">
        <f t="shared" si="18"/>
        <v/>
      </c>
      <c r="F86" s="45"/>
      <c r="G86" s="45"/>
      <c r="H86" s="45"/>
      <c r="I86" s="46" t="str">
        <f t="shared" si="30"/>
        <v/>
      </c>
      <c r="J86" s="46" t="str">
        <f t="shared" si="31"/>
        <v/>
      </c>
      <c r="K86" s="47" t="str">
        <f t="shared" si="19"/>
        <v/>
      </c>
      <c r="L86" s="47" t="str">
        <f t="shared" si="20"/>
        <v/>
      </c>
      <c r="M86" s="48">
        <f t="shared" si="32"/>
        <v>0</v>
      </c>
      <c r="N86" s="46" t="str">
        <f t="shared" si="21"/>
        <v/>
      </c>
      <c r="O86" s="47" t="str">
        <f t="shared" si="22"/>
        <v/>
      </c>
      <c r="P86" s="47" t="str">
        <f t="shared" si="23"/>
        <v/>
      </c>
      <c r="Q86" s="48">
        <f t="shared" si="33"/>
        <v>0</v>
      </c>
      <c r="R86" s="2"/>
      <c r="AH86" s="57" t="str">
        <f>IF(G86&gt;1,IF($E$10&gt;0,100-(#REF!/(1+(AL86/#REF!)^#REF!)^#REF!+#REF!/(AL86-1))*100,100-(AL86*D$5+D$6)*100),"")</f>
        <v/>
      </c>
      <c r="AI86" s="21" t="str">
        <f t="shared" si="24"/>
        <v/>
      </c>
      <c r="AJ86" s="21" t="str">
        <f t="shared" si="25"/>
        <v/>
      </c>
      <c r="AK86" s="48">
        <f t="shared" si="26"/>
        <v>0</v>
      </c>
      <c r="AL86" s="58" t="str">
        <f t="shared" si="27"/>
        <v/>
      </c>
      <c r="AM86" s="59" t="str">
        <f t="shared" si="28"/>
        <v/>
      </c>
      <c r="AN86" s="59" t="str">
        <f t="shared" si="29"/>
        <v/>
      </c>
      <c r="AO86" s="60"/>
    </row>
    <row r="87" spans="3:41" x14ac:dyDescent="0.25">
      <c r="C87" s="82"/>
      <c r="D87" s="45"/>
      <c r="E87" s="83" t="str">
        <f t="shared" si="18"/>
        <v/>
      </c>
      <c r="F87" s="45"/>
      <c r="G87" s="45"/>
      <c r="H87" s="45"/>
      <c r="I87" s="46" t="str">
        <f t="shared" si="30"/>
        <v/>
      </c>
      <c r="J87" s="46" t="str">
        <f t="shared" si="31"/>
        <v/>
      </c>
      <c r="K87" s="47" t="str">
        <f t="shared" si="19"/>
        <v/>
      </c>
      <c r="L87" s="47" t="str">
        <f t="shared" si="20"/>
        <v/>
      </c>
      <c r="M87" s="48">
        <f t="shared" si="32"/>
        <v>0</v>
      </c>
      <c r="N87" s="46" t="str">
        <f t="shared" si="21"/>
        <v/>
      </c>
      <c r="O87" s="47" t="str">
        <f t="shared" si="22"/>
        <v/>
      </c>
      <c r="P87" s="47" t="str">
        <f t="shared" si="23"/>
        <v/>
      </c>
      <c r="Q87" s="48">
        <f t="shared" si="33"/>
        <v>0</v>
      </c>
      <c r="R87" s="2"/>
      <c r="AH87" s="57" t="str">
        <f>IF(G87&gt;1,IF($E$10&gt;0,100-(#REF!/(1+(AL87/#REF!)^#REF!)^#REF!+#REF!/(AL87-1))*100,100-(AL87*D$5+D$6)*100),"")</f>
        <v/>
      </c>
      <c r="AI87" s="21" t="str">
        <f t="shared" si="24"/>
        <v/>
      </c>
      <c r="AJ87" s="21" t="str">
        <f t="shared" si="25"/>
        <v/>
      </c>
      <c r="AK87" s="48">
        <f t="shared" si="26"/>
        <v>0</v>
      </c>
      <c r="AL87" s="58" t="str">
        <f t="shared" si="27"/>
        <v/>
      </c>
      <c r="AM87" s="59" t="str">
        <f t="shared" si="28"/>
        <v/>
      </c>
      <c r="AN87" s="59" t="str">
        <f t="shared" si="29"/>
        <v/>
      </c>
      <c r="AO87" s="60"/>
    </row>
    <row r="88" spans="3:41" x14ac:dyDescent="0.25">
      <c r="C88" s="82"/>
      <c r="D88" s="45"/>
      <c r="E88" s="83" t="str">
        <f t="shared" si="18"/>
        <v/>
      </c>
      <c r="F88" s="45"/>
      <c r="G88" s="45"/>
      <c r="H88" s="45"/>
      <c r="I88" s="46" t="str">
        <f t="shared" si="30"/>
        <v/>
      </c>
      <c r="J88" s="46" t="str">
        <f t="shared" si="31"/>
        <v/>
      </c>
      <c r="K88" s="47" t="str">
        <f t="shared" si="19"/>
        <v/>
      </c>
      <c r="L88" s="47" t="str">
        <f t="shared" si="20"/>
        <v/>
      </c>
      <c r="M88" s="48">
        <f t="shared" si="32"/>
        <v>0</v>
      </c>
      <c r="N88" s="46" t="str">
        <f t="shared" si="21"/>
        <v/>
      </c>
      <c r="O88" s="47" t="str">
        <f t="shared" si="22"/>
        <v/>
      </c>
      <c r="P88" s="47" t="str">
        <f t="shared" si="23"/>
        <v/>
      </c>
      <c r="Q88" s="48">
        <f t="shared" si="33"/>
        <v>0</v>
      </c>
      <c r="R88" s="2"/>
      <c r="AH88" s="57" t="str">
        <f>IF(G88&gt;1,IF($E$10&gt;0,100-(#REF!/(1+(AL88/#REF!)^#REF!)^#REF!+#REF!/(AL88-1))*100,100-(AL88*D$5+D$6)*100),"")</f>
        <v/>
      </c>
      <c r="AI88" s="21" t="str">
        <f t="shared" si="24"/>
        <v/>
      </c>
      <c r="AJ88" s="21" t="str">
        <f t="shared" si="25"/>
        <v/>
      </c>
      <c r="AK88" s="48">
        <f t="shared" si="26"/>
        <v>0</v>
      </c>
      <c r="AL88" s="58" t="str">
        <f t="shared" si="27"/>
        <v/>
      </c>
      <c r="AM88" s="59" t="str">
        <f t="shared" si="28"/>
        <v/>
      </c>
      <c r="AN88" s="59" t="str">
        <f t="shared" si="29"/>
        <v/>
      </c>
      <c r="AO88" s="60"/>
    </row>
    <row r="89" spans="3:41" x14ac:dyDescent="0.25">
      <c r="C89" s="82"/>
      <c r="D89" s="45"/>
      <c r="E89" s="83" t="str">
        <f t="shared" si="18"/>
        <v/>
      </c>
      <c r="F89" s="45"/>
      <c r="G89" s="45"/>
      <c r="H89" s="45"/>
      <c r="I89" s="46" t="str">
        <f t="shared" si="30"/>
        <v/>
      </c>
      <c r="J89" s="46" t="str">
        <f t="shared" si="31"/>
        <v/>
      </c>
      <c r="K89" s="47" t="str">
        <f t="shared" si="19"/>
        <v/>
      </c>
      <c r="L89" s="47" t="str">
        <f t="shared" si="20"/>
        <v/>
      </c>
      <c r="M89" s="48">
        <f t="shared" si="32"/>
        <v>0</v>
      </c>
      <c r="N89" s="46" t="str">
        <f t="shared" si="21"/>
        <v/>
      </c>
      <c r="O89" s="47" t="str">
        <f t="shared" si="22"/>
        <v/>
      </c>
      <c r="P89" s="47" t="str">
        <f t="shared" si="23"/>
        <v/>
      </c>
      <c r="Q89" s="48">
        <f t="shared" si="33"/>
        <v>0</v>
      </c>
      <c r="R89" s="2"/>
      <c r="AH89" s="57" t="str">
        <f>IF(G89&gt;1,IF($E$10&gt;0,100-(#REF!/(1+(AL89/#REF!)^#REF!)^#REF!+#REF!/(AL89-1))*100,100-(AL89*D$5+D$6)*100),"")</f>
        <v/>
      </c>
      <c r="AI89" s="21" t="str">
        <f t="shared" si="24"/>
        <v/>
      </c>
      <c r="AJ89" s="21" t="str">
        <f t="shared" si="25"/>
        <v/>
      </c>
      <c r="AK89" s="48">
        <f t="shared" si="26"/>
        <v>0</v>
      </c>
      <c r="AL89" s="58" t="str">
        <f t="shared" si="27"/>
        <v/>
      </c>
      <c r="AM89" s="59" t="str">
        <f t="shared" si="28"/>
        <v/>
      </c>
      <c r="AN89" s="59" t="str">
        <f t="shared" si="29"/>
        <v/>
      </c>
      <c r="AO89" s="60"/>
    </row>
    <row r="90" spans="3:41" x14ac:dyDescent="0.25">
      <c r="C90" s="82"/>
      <c r="D90" s="45"/>
      <c r="E90" s="83" t="str">
        <f t="shared" si="18"/>
        <v/>
      </c>
      <c r="F90" s="45"/>
      <c r="G90" s="45"/>
      <c r="H90" s="45"/>
      <c r="I90" s="46" t="str">
        <f t="shared" si="30"/>
        <v/>
      </c>
      <c r="J90" s="46" t="str">
        <f t="shared" si="31"/>
        <v/>
      </c>
      <c r="K90" s="47" t="str">
        <f t="shared" si="19"/>
        <v/>
      </c>
      <c r="L90" s="47" t="str">
        <f t="shared" si="20"/>
        <v/>
      </c>
      <c r="M90" s="48">
        <f t="shared" si="32"/>
        <v>0</v>
      </c>
      <c r="N90" s="46" t="str">
        <f t="shared" si="21"/>
        <v/>
      </c>
      <c r="O90" s="47" t="str">
        <f t="shared" si="22"/>
        <v/>
      </c>
      <c r="P90" s="47" t="str">
        <f t="shared" si="23"/>
        <v/>
      </c>
      <c r="Q90" s="48">
        <f t="shared" si="33"/>
        <v>0</v>
      </c>
      <c r="R90" s="2"/>
      <c r="AH90" s="57" t="str">
        <f>IF(G90&gt;1,IF($E$10&gt;0,100-(#REF!/(1+(AL90/#REF!)^#REF!)^#REF!+#REF!/(AL90-1))*100,100-(AL90*D$5+D$6)*100),"")</f>
        <v/>
      </c>
      <c r="AI90" s="21" t="str">
        <f t="shared" si="24"/>
        <v/>
      </c>
      <c r="AJ90" s="21" t="str">
        <f t="shared" si="25"/>
        <v/>
      </c>
      <c r="AK90" s="48">
        <f t="shared" si="26"/>
        <v>0</v>
      </c>
      <c r="AL90" s="58" t="str">
        <f t="shared" si="27"/>
        <v/>
      </c>
      <c r="AM90" s="59" t="str">
        <f t="shared" si="28"/>
        <v/>
      </c>
      <c r="AN90" s="59" t="str">
        <f t="shared" si="29"/>
        <v/>
      </c>
      <c r="AO90" s="60"/>
    </row>
    <row r="91" spans="3:41" x14ac:dyDescent="0.25">
      <c r="C91" s="82"/>
      <c r="D91" s="45"/>
      <c r="E91" s="83" t="str">
        <f t="shared" si="18"/>
        <v/>
      </c>
      <c r="F91" s="45"/>
      <c r="G91" s="45"/>
      <c r="H91" s="45"/>
      <c r="I91" s="46" t="str">
        <f t="shared" si="30"/>
        <v/>
      </c>
      <c r="J91" s="46" t="str">
        <f t="shared" si="31"/>
        <v/>
      </c>
      <c r="K91" s="47" t="str">
        <f t="shared" si="19"/>
        <v/>
      </c>
      <c r="L91" s="47" t="str">
        <f t="shared" si="20"/>
        <v/>
      </c>
      <c r="M91" s="48">
        <f t="shared" si="32"/>
        <v>0</v>
      </c>
      <c r="N91" s="46" t="str">
        <f t="shared" si="21"/>
        <v/>
      </c>
      <c r="O91" s="47" t="str">
        <f t="shared" si="22"/>
        <v/>
      </c>
      <c r="P91" s="47" t="str">
        <f t="shared" si="23"/>
        <v/>
      </c>
      <c r="Q91" s="48">
        <f t="shared" si="33"/>
        <v>0</v>
      </c>
      <c r="R91" s="2"/>
      <c r="AH91" s="57" t="str">
        <f>IF(G91&gt;1,IF($E$10&gt;0,100-(#REF!/(1+(AL91/#REF!)^#REF!)^#REF!+#REF!/(AL91-1))*100,100-(AL91*D$5+D$6)*100),"")</f>
        <v/>
      </c>
      <c r="AI91" s="21" t="str">
        <f t="shared" si="24"/>
        <v/>
      </c>
      <c r="AJ91" s="21" t="str">
        <f t="shared" si="25"/>
        <v/>
      </c>
      <c r="AK91" s="48">
        <f t="shared" si="26"/>
        <v>0</v>
      </c>
      <c r="AL91" s="58" t="str">
        <f t="shared" si="27"/>
        <v/>
      </c>
      <c r="AM91" s="59" t="str">
        <f t="shared" si="28"/>
        <v/>
      </c>
      <c r="AN91" s="59" t="str">
        <f t="shared" si="29"/>
        <v/>
      </c>
      <c r="AO91" s="60"/>
    </row>
    <row r="92" spans="3:41" x14ac:dyDescent="0.25">
      <c r="C92" s="82"/>
      <c r="D92" s="45"/>
      <c r="E92" s="83" t="str">
        <f t="shared" si="18"/>
        <v/>
      </c>
      <c r="F92" s="45"/>
      <c r="G92" s="45"/>
      <c r="H92" s="45"/>
      <c r="I92" s="46" t="str">
        <f t="shared" si="30"/>
        <v/>
      </c>
      <c r="J92" s="46" t="str">
        <f t="shared" si="31"/>
        <v/>
      </c>
      <c r="K92" s="47" t="str">
        <f t="shared" si="19"/>
        <v/>
      </c>
      <c r="L92" s="47" t="str">
        <f t="shared" si="20"/>
        <v/>
      </c>
      <c r="M92" s="48">
        <f t="shared" si="32"/>
        <v>0</v>
      </c>
      <c r="N92" s="46" t="str">
        <f t="shared" si="21"/>
        <v/>
      </c>
      <c r="O92" s="47" t="str">
        <f t="shared" si="22"/>
        <v/>
      </c>
      <c r="P92" s="47" t="str">
        <f t="shared" si="23"/>
        <v/>
      </c>
      <c r="Q92" s="48">
        <f t="shared" si="33"/>
        <v>0</v>
      </c>
      <c r="R92" s="2"/>
      <c r="AH92" s="57" t="str">
        <f>IF(G92&gt;1,IF($E$10&gt;0,100-(#REF!/(1+(AL92/#REF!)^#REF!)^#REF!+#REF!/(AL92-1))*100,100-(AL92*D$5+D$6)*100),"")</f>
        <v/>
      </c>
      <c r="AI92" s="21" t="str">
        <f t="shared" si="24"/>
        <v/>
      </c>
      <c r="AJ92" s="21" t="str">
        <f t="shared" si="25"/>
        <v/>
      </c>
      <c r="AK92" s="48">
        <f t="shared" si="26"/>
        <v>0</v>
      </c>
      <c r="AL92" s="58" t="str">
        <f t="shared" si="27"/>
        <v/>
      </c>
      <c r="AM92" s="59" t="str">
        <f t="shared" si="28"/>
        <v/>
      </c>
      <c r="AN92" s="59" t="str">
        <f t="shared" si="29"/>
        <v/>
      </c>
      <c r="AO92" s="60"/>
    </row>
    <row r="93" spans="3:41" x14ac:dyDescent="0.25">
      <c r="C93" s="82"/>
      <c r="D93" s="45"/>
      <c r="E93" s="83" t="str">
        <f t="shared" si="18"/>
        <v/>
      </c>
      <c r="F93" s="45"/>
      <c r="G93" s="45"/>
      <c r="H93" s="45"/>
      <c r="I93" s="46" t="str">
        <f t="shared" si="30"/>
        <v/>
      </c>
      <c r="J93" s="46" t="str">
        <f t="shared" si="31"/>
        <v/>
      </c>
      <c r="K93" s="47" t="str">
        <f t="shared" si="19"/>
        <v/>
      </c>
      <c r="L93" s="47" t="str">
        <f t="shared" si="20"/>
        <v/>
      </c>
      <c r="M93" s="48">
        <f t="shared" si="32"/>
        <v>0</v>
      </c>
      <c r="N93" s="46" t="str">
        <f t="shared" si="21"/>
        <v/>
      </c>
      <c r="O93" s="47" t="str">
        <f t="shared" si="22"/>
        <v/>
      </c>
      <c r="P93" s="47" t="str">
        <f t="shared" si="23"/>
        <v/>
      </c>
      <c r="Q93" s="48">
        <f t="shared" si="33"/>
        <v>0</v>
      </c>
      <c r="R93" s="2"/>
      <c r="AH93" s="57" t="str">
        <f>IF(G93&gt;1,IF($E$10&gt;0,100-(#REF!/(1+(AL93/#REF!)^#REF!)^#REF!+#REF!/(AL93-1))*100,100-(AL93*D$5+D$6)*100),"")</f>
        <v/>
      </c>
      <c r="AI93" s="21" t="str">
        <f t="shared" si="24"/>
        <v/>
      </c>
      <c r="AJ93" s="21" t="str">
        <f t="shared" si="25"/>
        <v/>
      </c>
      <c r="AK93" s="48">
        <f t="shared" si="26"/>
        <v>0</v>
      </c>
      <c r="AL93" s="58" t="str">
        <f t="shared" si="27"/>
        <v/>
      </c>
      <c r="AM93" s="59" t="str">
        <f t="shared" si="28"/>
        <v/>
      </c>
      <c r="AN93" s="59" t="str">
        <f t="shared" si="29"/>
        <v/>
      </c>
      <c r="AO93" s="60"/>
    </row>
    <row r="94" spans="3:41" x14ac:dyDescent="0.25">
      <c r="C94" s="82"/>
      <c r="D94" s="45"/>
      <c r="E94" s="83" t="str">
        <f t="shared" si="18"/>
        <v/>
      </c>
      <c r="F94" s="45"/>
      <c r="G94" s="45"/>
      <c r="H94" s="45"/>
      <c r="I94" s="46" t="str">
        <f t="shared" si="30"/>
        <v/>
      </c>
      <c r="J94" s="46" t="str">
        <f t="shared" si="31"/>
        <v/>
      </c>
      <c r="K94" s="47" t="str">
        <f t="shared" si="19"/>
        <v/>
      </c>
      <c r="L94" s="47" t="str">
        <f t="shared" si="20"/>
        <v/>
      </c>
      <c r="M94" s="48">
        <f t="shared" si="32"/>
        <v>0</v>
      </c>
      <c r="N94" s="46" t="str">
        <f t="shared" si="21"/>
        <v/>
      </c>
      <c r="O94" s="47" t="str">
        <f t="shared" si="22"/>
        <v/>
      </c>
      <c r="P94" s="47" t="str">
        <f t="shared" si="23"/>
        <v/>
      </c>
      <c r="Q94" s="48">
        <f t="shared" si="33"/>
        <v>0</v>
      </c>
      <c r="R94" s="2"/>
      <c r="AH94" s="57" t="str">
        <f>IF(G94&gt;1,IF($E$10&gt;0,100-(#REF!/(1+(AL94/#REF!)^#REF!)^#REF!+#REF!/(AL94-1))*100,100-(AL94*D$5+D$6)*100),"")</f>
        <v/>
      </c>
      <c r="AI94" s="21" t="str">
        <f t="shared" si="24"/>
        <v/>
      </c>
      <c r="AJ94" s="21" t="str">
        <f t="shared" si="25"/>
        <v/>
      </c>
      <c r="AK94" s="48">
        <f t="shared" si="26"/>
        <v>0</v>
      </c>
      <c r="AL94" s="58" t="str">
        <f t="shared" si="27"/>
        <v/>
      </c>
      <c r="AM94" s="59" t="str">
        <f t="shared" si="28"/>
        <v/>
      </c>
      <c r="AN94" s="59" t="str">
        <f t="shared" si="29"/>
        <v/>
      </c>
      <c r="AO94" s="60"/>
    </row>
    <row r="95" spans="3:41" x14ac:dyDescent="0.25">
      <c r="C95" s="82"/>
      <c r="D95" s="45"/>
      <c r="E95" s="83" t="str">
        <f t="shared" si="18"/>
        <v/>
      </c>
      <c r="F95" s="45"/>
      <c r="G95" s="45"/>
      <c r="H95" s="45"/>
      <c r="I95" s="46" t="str">
        <f t="shared" si="30"/>
        <v/>
      </c>
      <c r="J95" s="46" t="str">
        <f t="shared" si="31"/>
        <v/>
      </c>
      <c r="K95" s="47" t="str">
        <f t="shared" si="19"/>
        <v/>
      </c>
      <c r="L95" s="47" t="str">
        <f t="shared" si="20"/>
        <v/>
      </c>
      <c r="M95" s="48">
        <f t="shared" si="32"/>
        <v>0</v>
      </c>
      <c r="N95" s="46" t="str">
        <f t="shared" si="21"/>
        <v/>
      </c>
      <c r="O95" s="47" t="str">
        <f t="shared" si="22"/>
        <v/>
      </c>
      <c r="P95" s="47" t="str">
        <f t="shared" si="23"/>
        <v/>
      </c>
      <c r="Q95" s="48">
        <f t="shared" si="33"/>
        <v>0</v>
      </c>
      <c r="R95" s="2"/>
      <c r="AH95" s="57" t="str">
        <f>IF(G95&gt;1,IF($E$10&gt;0,100-(#REF!/(1+(AL95/#REF!)^#REF!)^#REF!+#REF!/(AL95-1))*100,100-(AL95*D$5+D$6)*100),"")</f>
        <v/>
      </c>
      <c r="AI95" s="21" t="str">
        <f t="shared" si="24"/>
        <v/>
      </c>
      <c r="AJ95" s="21" t="str">
        <f t="shared" si="25"/>
        <v/>
      </c>
      <c r="AK95" s="48">
        <f t="shared" si="26"/>
        <v>0</v>
      </c>
      <c r="AL95" s="58" t="str">
        <f t="shared" si="27"/>
        <v/>
      </c>
      <c r="AM95" s="59" t="str">
        <f t="shared" si="28"/>
        <v/>
      </c>
      <c r="AN95" s="59" t="str">
        <f t="shared" si="29"/>
        <v/>
      </c>
      <c r="AO95" s="60"/>
    </row>
    <row r="96" spans="3:41" x14ac:dyDescent="0.25">
      <c r="C96" s="82"/>
      <c r="D96" s="45"/>
      <c r="E96" s="83" t="str">
        <f t="shared" si="18"/>
        <v/>
      </c>
      <c r="F96" s="45"/>
      <c r="G96" s="45"/>
      <c r="H96" s="45"/>
      <c r="I96" s="46" t="str">
        <f t="shared" si="30"/>
        <v/>
      </c>
      <c r="J96" s="46" t="str">
        <f t="shared" si="31"/>
        <v/>
      </c>
      <c r="K96" s="47" t="str">
        <f t="shared" si="19"/>
        <v/>
      </c>
      <c r="L96" s="47" t="str">
        <f t="shared" si="20"/>
        <v/>
      </c>
      <c r="M96" s="48">
        <f t="shared" si="32"/>
        <v>0</v>
      </c>
      <c r="N96" s="46" t="str">
        <f t="shared" si="21"/>
        <v/>
      </c>
      <c r="O96" s="47" t="str">
        <f t="shared" si="22"/>
        <v/>
      </c>
      <c r="P96" s="47" t="str">
        <f t="shared" si="23"/>
        <v/>
      </c>
      <c r="Q96" s="48">
        <f t="shared" si="33"/>
        <v>0</v>
      </c>
      <c r="R96" s="2"/>
      <c r="AH96" s="57" t="str">
        <f>IF(G96&gt;1,IF($E$10&gt;0,100-(#REF!/(1+(AL96/#REF!)^#REF!)^#REF!+#REF!/(AL96-1))*100,100-(AL96*D$5+D$6)*100),"")</f>
        <v/>
      </c>
      <c r="AI96" s="21" t="str">
        <f t="shared" si="24"/>
        <v/>
      </c>
      <c r="AJ96" s="21" t="str">
        <f t="shared" si="25"/>
        <v/>
      </c>
      <c r="AK96" s="48">
        <f t="shared" si="26"/>
        <v>0</v>
      </c>
      <c r="AL96" s="58" t="str">
        <f t="shared" si="27"/>
        <v/>
      </c>
      <c r="AM96" s="59" t="str">
        <f t="shared" si="28"/>
        <v/>
      </c>
      <c r="AN96" s="59" t="str">
        <f t="shared" si="29"/>
        <v/>
      </c>
      <c r="AO96" s="60"/>
    </row>
    <row r="97" spans="3:41" x14ac:dyDescent="0.25">
      <c r="C97" s="82"/>
      <c r="D97" s="45"/>
      <c r="E97" s="83" t="str">
        <f t="shared" si="18"/>
        <v/>
      </c>
      <c r="F97" s="45"/>
      <c r="G97" s="45"/>
      <c r="H97" s="45"/>
      <c r="I97" s="46" t="str">
        <f t="shared" si="30"/>
        <v/>
      </c>
      <c r="J97" s="46" t="str">
        <f t="shared" si="31"/>
        <v/>
      </c>
      <c r="K97" s="47" t="str">
        <f t="shared" si="19"/>
        <v/>
      </c>
      <c r="L97" s="47" t="str">
        <f t="shared" si="20"/>
        <v/>
      </c>
      <c r="M97" s="48">
        <f t="shared" si="32"/>
        <v>0</v>
      </c>
      <c r="N97" s="46" t="str">
        <f t="shared" si="21"/>
        <v/>
      </c>
      <c r="O97" s="47" t="str">
        <f t="shared" si="22"/>
        <v/>
      </c>
      <c r="P97" s="47" t="str">
        <f t="shared" si="23"/>
        <v/>
      </c>
      <c r="Q97" s="48">
        <f t="shared" si="33"/>
        <v>0</v>
      </c>
      <c r="R97" s="2"/>
      <c r="AH97" s="57" t="str">
        <f>IF(G97&gt;1,IF($E$10&gt;0,100-(#REF!/(1+(AL97/#REF!)^#REF!)^#REF!+#REF!/(AL97-1))*100,100-(AL97*D$5+D$6)*100),"")</f>
        <v/>
      </c>
      <c r="AI97" s="21" t="str">
        <f t="shared" si="24"/>
        <v/>
      </c>
      <c r="AJ97" s="21" t="str">
        <f t="shared" si="25"/>
        <v/>
      </c>
      <c r="AK97" s="48">
        <f t="shared" si="26"/>
        <v>0</v>
      </c>
      <c r="AL97" s="58" t="str">
        <f t="shared" si="27"/>
        <v/>
      </c>
      <c r="AM97" s="59" t="str">
        <f t="shared" si="28"/>
        <v/>
      </c>
      <c r="AN97" s="59" t="str">
        <f t="shared" si="29"/>
        <v/>
      </c>
      <c r="AO97" s="60"/>
    </row>
    <row r="98" spans="3:41" x14ac:dyDescent="0.25">
      <c r="C98" s="82"/>
      <c r="D98" s="45"/>
      <c r="E98" s="83" t="str">
        <f t="shared" si="18"/>
        <v/>
      </c>
      <c r="F98" s="45"/>
      <c r="G98" s="45"/>
      <c r="H98" s="45"/>
      <c r="I98" s="46" t="str">
        <f t="shared" si="30"/>
        <v/>
      </c>
      <c r="J98" s="46" t="str">
        <f t="shared" si="31"/>
        <v/>
      </c>
      <c r="K98" s="47" t="str">
        <f t="shared" si="19"/>
        <v/>
      </c>
      <c r="L98" s="47" t="str">
        <f t="shared" si="20"/>
        <v/>
      </c>
      <c r="M98" s="48">
        <f t="shared" si="32"/>
        <v>0</v>
      </c>
      <c r="N98" s="46" t="str">
        <f t="shared" si="21"/>
        <v/>
      </c>
      <c r="O98" s="47" t="str">
        <f t="shared" si="22"/>
        <v/>
      </c>
      <c r="P98" s="47" t="str">
        <f t="shared" si="23"/>
        <v/>
      </c>
      <c r="Q98" s="48">
        <f t="shared" si="33"/>
        <v>0</v>
      </c>
      <c r="R98" s="2"/>
      <c r="AH98" s="57" t="str">
        <f>IF(G98&gt;1,IF($E$10&gt;0,100-(#REF!/(1+(AL98/#REF!)^#REF!)^#REF!+#REF!/(AL98-1))*100,100-(AL98*D$5+D$6)*100),"")</f>
        <v/>
      </c>
      <c r="AI98" s="21" t="str">
        <f t="shared" si="24"/>
        <v/>
      </c>
      <c r="AJ98" s="21" t="str">
        <f t="shared" si="25"/>
        <v/>
      </c>
      <c r="AK98" s="48">
        <f t="shared" si="26"/>
        <v>0</v>
      </c>
      <c r="AL98" s="58" t="str">
        <f t="shared" si="27"/>
        <v/>
      </c>
      <c r="AM98" s="59" t="str">
        <f t="shared" si="28"/>
        <v/>
      </c>
      <c r="AN98" s="59" t="str">
        <f t="shared" si="29"/>
        <v/>
      </c>
      <c r="AO98" s="60"/>
    </row>
    <row r="99" spans="3:41" x14ac:dyDescent="0.25">
      <c r="C99" s="82"/>
      <c r="D99" s="45"/>
      <c r="E99" s="83" t="str">
        <f t="shared" si="18"/>
        <v/>
      </c>
      <c r="F99" s="45"/>
      <c r="G99" s="45"/>
      <c r="H99" s="45"/>
      <c r="I99" s="46" t="str">
        <f t="shared" si="30"/>
        <v/>
      </c>
      <c r="J99" s="46" t="str">
        <f t="shared" si="31"/>
        <v/>
      </c>
      <c r="K99" s="47" t="str">
        <f t="shared" si="19"/>
        <v/>
      </c>
      <c r="L99" s="47" t="str">
        <f t="shared" si="20"/>
        <v/>
      </c>
      <c r="M99" s="48">
        <f t="shared" si="32"/>
        <v>0</v>
      </c>
      <c r="N99" s="46" t="str">
        <f t="shared" si="21"/>
        <v/>
      </c>
      <c r="O99" s="47" t="str">
        <f t="shared" si="22"/>
        <v/>
      </c>
      <c r="P99" s="47" t="str">
        <f t="shared" si="23"/>
        <v/>
      </c>
      <c r="Q99" s="48">
        <f t="shared" si="33"/>
        <v>0</v>
      </c>
      <c r="R99" s="2"/>
      <c r="AH99" s="57" t="str">
        <f>IF(G99&gt;1,IF($E$10&gt;0,100-(#REF!/(1+(AL99/#REF!)^#REF!)^#REF!+#REF!/(AL99-1))*100,100-(AL99*D$5+D$6)*100),"")</f>
        <v/>
      </c>
      <c r="AI99" s="21" t="str">
        <f t="shared" si="24"/>
        <v/>
      </c>
      <c r="AJ99" s="21" t="str">
        <f t="shared" si="25"/>
        <v/>
      </c>
      <c r="AK99" s="48">
        <f t="shared" si="26"/>
        <v>0</v>
      </c>
      <c r="AL99" s="58" t="str">
        <f t="shared" si="27"/>
        <v/>
      </c>
      <c r="AM99" s="59" t="str">
        <f t="shared" si="28"/>
        <v/>
      </c>
      <c r="AN99" s="59" t="str">
        <f t="shared" si="29"/>
        <v/>
      </c>
      <c r="AO99" s="60"/>
    </row>
    <row r="100" spans="3:41" x14ac:dyDescent="0.25">
      <c r="C100" s="82"/>
      <c r="D100" s="45"/>
      <c r="E100" s="83" t="str">
        <f t="shared" ref="E100:E163" si="34">IF(C100&gt;0,100-(C100),"")</f>
        <v/>
      </c>
      <c r="F100" s="45"/>
      <c r="G100" s="45"/>
      <c r="H100" s="45"/>
      <c r="I100" s="46" t="str">
        <f t="shared" si="30"/>
        <v/>
      </c>
      <c r="J100" s="46" t="str">
        <f t="shared" si="31"/>
        <v/>
      </c>
      <c r="K100" s="47" t="str">
        <f t="shared" si="19"/>
        <v/>
      </c>
      <c r="L100" s="47" t="str">
        <f t="shared" si="20"/>
        <v/>
      </c>
      <c r="M100" s="48">
        <f t="shared" si="32"/>
        <v>0</v>
      </c>
      <c r="N100" s="46" t="str">
        <f t="shared" si="21"/>
        <v/>
      </c>
      <c r="O100" s="47" t="str">
        <f t="shared" si="22"/>
        <v/>
      </c>
      <c r="P100" s="47" t="str">
        <f t="shared" si="23"/>
        <v/>
      </c>
      <c r="Q100" s="48">
        <f t="shared" si="33"/>
        <v>0</v>
      </c>
      <c r="R100" s="2"/>
      <c r="AH100" s="57" t="str">
        <f>IF(G100&gt;1,IF($E$10&gt;0,100-(#REF!/(1+(AL100/#REF!)^#REF!)^#REF!+#REF!/(AL100-1))*100,100-(AL100*D$5+D$6)*100),"")</f>
        <v/>
      </c>
      <c r="AI100" s="21" t="str">
        <f t="shared" si="24"/>
        <v/>
      </c>
      <c r="AJ100" s="21" t="str">
        <f t="shared" si="25"/>
        <v/>
      </c>
      <c r="AK100" s="48">
        <f t="shared" si="26"/>
        <v>0</v>
      </c>
      <c r="AL100" s="58" t="str">
        <f t="shared" si="27"/>
        <v/>
      </c>
      <c r="AM100" s="59" t="str">
        <f t="shared" si="28"/>
        <v/>
      </c>
      <c r="AN100" s="59" t="str">
        <f t="shared" si="29"/>
        <v/>
      </c>
      <c r="AO100" s="60"/>
    </row>
    <row r="101" spans="3:41" x14ac:dyDescent="0.25">
      <c r="C101" s="82"/>
      <c r="D101" s="45"/>
      <c r="E101" s="83" t="str">
        <f t="shared" si="34"/>
        <v/>
      </c>
      <c r="F101" s="45"/>
      <c r="G101" s="45"/>
      <c r="H101" s="45"/>
      <c r="I101" s="46" t="str">
        <f t="shared" si="30"/>
        <v/>
      </c>
      <c r="J101" s="46" t="str">
        <f t="shared" si="31"/>
        <v/>
      </c>
      <c r="K101" s="47" t="str">
        <f t="shared" si="19"/>
        <v/>
      </c>
      <c r="L101" s="47" t="str">
        <f t="shared" si="20"/>
        <v/>
      </c>
      <c r="M101" s="48">
        <f t="shared" si="32"/>
        <v>0</v>
      </c>
      <c r="N101" s="46" t="str">
        <f t="shared" si="21"/>
        <v/>
      </c>
      <c r="O101" s="47" t="str">
        <f t="shared" si="22"/>
        <v/>
      </c>
      <c r="P101" s="47" t="str">
        <f t="shared" si="23"/>
        <v/>
      </c>
      <c r="Q101" s="48">
        <f t="shared" si="33"/>
        <v>0</v>
      </c>
      <c r="R101" s="2"/>
      <c r="AH101" s="57" t="str">
        <f>IF(G101&gt;1,IF($E$10&gt;0,100-(#REF!/(1+(AL101/#REF!)^#REF!)^#REF!+#REF!/(AL101-1))*100,100-(AL101*D$5+D$6)*100),"")</f>
        <v/>
      </c>
      <c r="AI101" s="21" t="str">
        <f t="shared" si="24"/>
        <v/>
      </c>
      <c r="AJ101" s="21" t="str">
        <f t="shared" si="25"/>
        <v/>
      </c>
      <c r="AK101" s="48">
        <f t="shared" si="26"/>
        <v>0</v>
      </c>
      <c r="AL101" s="58" t="str">
        <f t="shared" si="27"/>
        <v/>
      </c>
      <c r="AM101" s="59" t="str">
        <f t="shared" si="28"/>
        <v/>
      </c>
      <c r="AN101" s="59" t="str">
        <f t="shared" si="29"/>
        <v/>
      </c>
      <c r="AO101" s="60"/>
    </row>
    <row r="102" spans="3:41" x14ac:dyDescent="0.25">
      <c r="C102" s="82"/>
      <c r="D102" s="45"/>
      <c r="E102" s="83" t="str">
        <f t="shared" si="34"/>
        <v/>
      </c>
      <c r="F102" s="45"/>
      <c r="G102" s="45"/>
      <c r="H102" s="45"/>
      <c r="I102" s="46" t="str">
        <f t="shared" si="30"/>
        <v/>
      </c>
      <c r="J102" s="46" t="str">
        <f t="shared" si="31"/>
        <v/>
      </c>
      <c r="K102" s="47" t="str">
        <f t="shared" si="19"/>
        <v/>
      </c>
      <c r="L102" s="47" t="str">
        <f t="shared" si="20"/>
        <v/>
      </c>
      <c r="M102" s="48">
        <f t="shared" si="32"/>
        <v>0</v>
      </c>
      <c r="N102" s="46" t="str">
        <f t="shared" si="21"/>
        <v/>
      </c>
      <c r="O102" s="47" t="str">
        <f t="shared" si="22"/>
        <v/>
      </c>
      <c r="P102" s="47" t="str">
        <f t="shared" si="23"/>
        <v/>
      </c>
      <c r="Q102" s="48">
        <f t="shared" si="33"/>
        <v>0</v>
      </c>
      <c r="R102" s="2"/>
      <c r="AH102" s="57" t="str">
        <f>IF(G102&gt;1,IF($E$10&gt;0,100-(#REF!/(1+(AL102/#REF!)^#REF!)^#REF!+#REF!/(AL102-1))*100,100-(AL102*D$5+D$6)*100),"")</f>
        <v/>
      </c>
      <c r="AI102" s="21" t="str">
        <f t="shared" si="24"/>
        <v/>
      </c>
      <c r="AJ102" s="21" t="str">
        <f t="shared" si="25"/>
        <v/>
      </c>
      <c r="AK102" s="48">
        <f t="shared" si="26"/>
        <v>0</v>
      </c>
      <c r="AL102" s="58" t="str">
        <f t="shared" si="27"/>
        <v/>
      </c>
      <c r="AM102" s="59" t="str">
        <f t="shared" si="28"/>
        <v/>
      </c>
      <c r="AN102" s="59" t="str">
        <f t="shared" si="29"/>
        <v/>
      </c>
      <c r="AO102" s="60"/>
    </row>
    <row r="103" spans="3:41" x14ac:dyDescent="0.25">
      <c r="C103" s="82"/>
      <c r="D103" s="45"/>
      <c r="E103" s="83" t="str">
        <f t="shared" si="34"/>
        <v/>
      </c>
      <c r="F103" s="45"/>
      <c r="G103" s="45"/>
      <c r="H103" s="45"/>
      <c r="I103" s="46" t="str">
        <f t="shared" si="30"/>
        <v/>
      </c>
      <c r="J103" s="46" t="str">
        <f t="shared" si="31"/>
        <v/>
      </c>
      <c r="K103" s="47" t="str">
        <f t="shared" si="19"/>
        <v/>
      </c>
      <c r="L103" s="47" t="str">
        <f t="shared" si="20"/>
        <v/>
      </c>
      <c r="M103" s="48">
        <f t="shared" si="32"/>
        <v>0</v>
      </c>
      <c r="N103" s="46" t="str">
        <f t="shared" si="21"/>
        <v/>
      </c>
      <c r="O103" s="47" t="str">
        <f t="shared" si="22"/>
        <v/>
      </c>
      <c r="P103" s="47" t="str">
        <f t="shared" si="23"/>
        <v/>
      </c>
      <c r="Q103" s="48">
        <f t="shared" si="33"/>
        <v>0</v>
      </c>
      <c r="R103" s="2"/>
      <c r="AH103" s="57" t="str">
        <f>IF(G103&gt;1,IF($E$10&gt;0,100-(#REF!/(1+(AL103/#REF!)^#REF!)^#REF!+#REF!/(AL103-1))*100,100-(AL103*D$5+D$6)*100),"")</f>
        <v/>
      </c>
      <c r="AI103" s="21" t="str">
        <f t="shared" si="24"/>
        <v/>
      </c>
      <c r="AJ103" s="21" t="str">
        <f t="shared" si="25"/>
        <v/>
      </c>
      <c r="AK103" s="48">
        <f t="shared" si="26"/>
        <v>0</v>
      </c>
      <c r="AL103" s="58" t="str">
        <f t="shared" si="27"/>
        <v/>
      </c>
      <c r="AM103" s="59" t="str">
        <f t="shared" si="28"/>
        <v/>
      </c>
      <c r="AN103" s="59" t="str">
        <f t="shared" si="29"/>
        <v/>
      </c>
      <c r="AO103" s="60"/>
    </row>
    <row r="104" spans="3:41" x14ac:dyDescent="0.25">
      <c r="C104" s="82"/>
      <c r="D104" s="45"/>
      <c r="E104" s="83" t="str">
        <f t="shared" si="34"/>
        <v/>
      </c>
      <c r="F104" s="45"/>
      <c r="G104" s="45"/>
      <c r="H104" s="45"/>
      <c r="I104" s="46" t="str">
        <f t="shared" si="30"/>
        <v/>
      </c>
      <c r="J104" s="46" t="str">
        <f t="shared" si="31"/>
        <v/>
      </c>
      <c r="K104" s="47" t="str">
        <f t="shared" si="19"/>
        <v/>
      </c>
      <c r="L104" s="47" t="str">
        <f t="shared" si="20"/>
        <v/>
      </c>
      <c r="M104" s="48">
        <f t="shared" si="32"/>
        <v>0</v>
      </c>
      <c r="N104" s="46" t="str">
        <f t="shared" si="21"/>
        <v/>
      </c>
      <c r="O104" s="47" t="str">
        <f t="shared" si="22"/>
        <v/>
      </c>
      <c r="P104" s="47" t="str">
        <f t="shared" si="23"/>
        <v/>
      </c>
      <c r="Q104" s="48">
        <f t="shared" si="33"/>
        <v>0</v>
      </c>
      <c r="R104" s="2"/>
      <c r="AH104" s="57" t="str">
        <f>IF(G104&gt;1,IF($E$10&gt;0,100-(#REF!/(1+(AL104/#REF!)^#REF!)^#REF!+#REF!/(AL104-1))*100,100-(AL104*D$5+D$6)*100),"")</f>
        <v/>
      </c>
      <c r="AI104" s="21" t="str">
        <f t="shared" si="24"/>
        <v/>
      </c>
      <c r="AJ104" s="21" t="str">
        <f t="shared" si="25"/>
        <v/>
      </c>
      <c r="AK104" s="48">
        <f t="shared" si="26"/>
        <v>0</v>
      </c>
      <c r="AL104" s="58" t="str">
        <f t="shared" si="27"/>
        <v/>
      </c>
      <c r="AM104" s="59" t="str">
        <f t="shared" si="28"/>
        <v/>
      </c>
      <c r="AN104" s="59" t="str">
        <f t="shared" si="29"/>
        <v/>
      </c>
      <c r="AO104" s="60"/>
    </row>
    <row r="105" spans="3:41" x14ac:dyDescent="0.25">
      <c r="C105" s="82"/>
      <c r="D105" s="45"/>
      <c r="E105" s="83" t="str">
        <f t="shared" si="34"/>
        <v/>
      </c>
      <c r="F105" s="45"/>
      <c r="G105" s="45"/>
      <c r="H105" s="45"/>
      <c r="I105" s="46" t="str">
        <f t="shared" si="30"/>
        <v/>
      </c>
      <c r="J105" s="46" t="str">
        <f t="shared" si="31"/>
        <v/>
      </c>
      <c r="K105" s="47" t="str">
        <f t="shared" si="19"/>
        <v/>
      </c>
      <c r="L105" s="47" t="str">
        <f t="shared" si="20"/>
        <v/>
      </c>
      <c r="M105" s="48">
        <f t="shared" si="32"/>
        <v>0</v>
      </c>
      <c r="N105" s="46" t="str">
        <f t="shared" si="21"/>
        <v/>
      </c>
      <c r="O105" s="47" t="str">
        <f t="shared" si="22"/>
        <v/>
      </c>
      <c r="P105" s="47" t="str">
        <f t="shared" si="23"/>
        <v/>
      </c>
      <c r="Q105" s="48">
        <f t="shared" si="33"/>
        <v>0</v>
      </c>
      <c r="R105" s="2"/>
      <c r="AH105" s="57" t="str">
        <f>IF(G105&gt;1,IF($E$10&gt;0,100-(#REF!/(1+(AL105/#REF!)^#REF!)^#REF!+#REF!/(AL105-1))*100,100-(AL105*D$5+D$6)*100),"")</f>
        <v/>
      </c>
      <c r="AI105" s="21" t="str">
        <f t="shared" si="24"/>
        <v/>
      </c>
      <c r="AJ105" s="21" t="str">
        <f t="shared" si="25"/>
        <v/>
      </c>
      <c r="AK105" s="48">
        <f t="shared" si="26"/>
        <v>0</v>
      </c>
      <c r="AL105" s="58" t="str">
        <f t="shared" si="27"/>
        <v/>
      </c>
      <c r="AM105" s="59" t="str">
        <f t="shared" si="28"/>
        <v/>
      </c>
      <c r="AN105" s="59" t="str">
        <f t="shared" si="29"/>
        <v/>
      </c>
      <c r="AO105" s="60"/>
    </row>
    <row r="106" spans="3:41" x14ac:dyDescent="0.25">
      <c r="C106" s="82"/>
      <c r="D106" s="45"/>
      <c r="E106" s="83" t="str">
        <f t="shared" si="34"/>
        <v/>
      </c>
      <c r="F106" s="45"/>
      <c r="G106" s="45"/>
      <c r="H106" s="45"/>
      <c r="I106" s="46" t="str">
        <f t="shared" si="30"/>
        <v/>
      </c>
      <c r="J106" s="46" t="str">
        <f t="shared" si="31"/>
        <v/>
      </c>
      <c r="K106" s="47" t="str">
        <f t="shared" si="19"/>
        <v/>
      </c>
      <c r="L106" s="47" t="str">
        <f t="shared" si="20"/>
        <v/>
      </c>
      <c r="M106" s="48">
        <f t="shared" si="32"/>
        <v>0</v>
      </c>
      <c r="N106" s="46" t="str">
        <f t="shared" si="21"/>
        <v/>
      </c>
      <c r="O106" s="47" t="str">
        <f t="shared" si="22"/>
        <v/>
      </c>
      <c r="P106" s="47" t="str">
        <f t="shared" si="23"/>
        <v/>
      </c>
      <c r="Q106" s="48">
        <f t="shared" si="33"/>
        <v>0</v>
      </c>
      <c r="R106" s="2"/>
      <c r="AH106" s="57" t="str">
        <f>IF(G106&gt;1,IF($E$10&gt;0,100-(#REF!/(1+(AL106/#REF!)^#REF!)^#REF!+#REF!/(AL106-1))*100,100-(AL106*D$5+D$6)*100),"")</f>
        <v/>
      </c>
      <c r="AI106" s="21" t="str">
        <f t="shared" si="24"/>
        <v/>
      </c>
      <c r="AJ106" s="21" t="str">
        <f t="shared" si="25"/>
        <v/>
      </c>
      <c r="AK106" s="48">
        <f t="shared" si="26"/>
        <v>0</v>
      </c>
      <c r="AL106" s="58" t="str">
        <f t="shared" si="27"/>
        <v/>
      </c>
      <c r="AM106" s="59" t="str">
        <f t="shared" si="28"/>
        <v/>
      </c>
      <c r="AN106" s="59" t="str">
        <f t="shared" si="29"/>
        <v/>
      </c>
      <c r="AO106" s="60"/>
    </row>
    <row r="107" spans="3:41" x14ac:dyDescent="0.25">
      <c r="C107" s="82"/>
      <c r="D107" s="45"/>
      <c r="E107" s="83" t="str">
        <f t="shared" si="34"/>
        <v/>
      </c>
      <c r="F107" s="45"/>
      <c r="G107" s="45"/>
      <c r="H107" s="45"/>
      <c r="I107" s="46" t="str">
        <f t="shared" si="30"/>
        <v/>
      </c>
      <c r="J107" s="46" t="str">
        <f t="shared" si="31"/>
        <v/>
      </c>
      <c r="K107" s="47" t="str">
        <f t="shared" si="19"/>
        <v/>
      </c>
      <c r="L107" s="47" t="str">
        <f t="shared" si="20"/>
        <v/>
      </c>
      <c r="M107" s="48">
        <f t="shared" si="32"/>
        <v>0</v>
      </c>
      <c r="N107" s="46" t="str">
        <f t="shared" si="21"/>
        <v/>
      </c>
      <c r="O107" s="47" t="str">
        <f t="shared" si="22"/>
        <v/>
      </c>
      <c r="P107" s="47" t="str">
        <f t="shared" si="23"/>
        <v/>
      </c>
      <c r="Q107" s="48">
        <f t="shared" si="33"/>
        <v>0</v>
      </c>
      <c r="R107" s="2"/>
      <c r="AH107" s="57" t="str">
        <f>IF(G107&gt;1,IF($E$10&gt;0,100-(#REF!/(1+(AL107/#REF!)^#REF!)^#REF!+#REF!/(AL107-1))*100,100-(AL107*D$5+D$6)*100),"")</f>
        <v/>
      </c>
      <c r="AI107" s="21" t="str">
        <f t="shared" si="24"/>
        <v/>
      </c>
      <c r="AJ107" s="21" t="str">
        <f t="shared" si="25"/>
        <v/>
      </c>
      <c r="AK107" s="48">
        <f t="shared" si="26"/>
        <v>0</v>
      </c>
      <c r="AL107" s="58" t="str">
        <f t="shared" si="27"/>
        <v/>
      </c>
      <c r="AM107" s="59" t="str">
        <f t="shared" si="28"/>
        <v/>
      </c>
      <c r="AN107" s="59" t="str">
        <f t="shared" si="29"/>
        <v/>
      </c>
      <c r="AO107" s="60"/>
    </row>
    <row r="108" spans="3:41" x14ac:dyDescent="0.25">
      <c r="C108" s="82"/>
      <c r="D108" s="45"/>
      <c r="E108" s="83" t="str">
        <f t="shared" si="34"/>
        <v/>
      </c>
      <c r="F108" s="45"/>
      <c r="G108" s="45"/>
      <c r="H108" s="45"/>
      <c r="I108" s="46" t="str">
        <f t="shared" si="30"/>
        <v/>
      </c>
      <c r="J108" s="46" t="str">
        <f t="shared" si="31"/>
        <v/>
      </c>
      <c r="K108" s="47" t="str">
        <f t="shared" si="19"/>
        <v/>
      </c>
      <c r="L108" s="47" t="str">
        <f t="shared" si="20"/>
        <v/>
      </c>
      <c r="M108" s="48">
        <f t="shared" si="32"/>
        <v>0</v>
      </c>
      <c r="N108" s="46" t="str">
        <f t="shared" si="21"/>
        <v/>
      </c>
      <c r="O108" s="47" t="str">
        <f t="shared" si="22"/>
        <v/>
      </c>
      <c r="P108" s="47" t="str">
        <f t="shared" si="23"/>
        <v/>
      </c>
      <c r="Q108" s="48">
        <f t="shared" si="33"/>
        <v>0</v>
      </c>
      <c r="R108" s="2"/>
      <c r="AH108" s="57" t="str">
        <f>IF(G108&gt;1,IF($E$10&gt;0,100-(#REF!/(1+(AL108/#REF!)^#REF!)^#REF!+#REF!/(AL108-1))*100,100-(AL108*D$5+D$6)*100),"")</f>
        <v/>
      </c>
      <c r="AI108" s="21" t="str">
        <f t="shared" si="24"/>
        <v/>
      </c>
      <c r="AJ108" s="21" t="str">
        <f t="shared" si="25"/>
        <v/>
      </c>
      <c r="AK108" s="48">
        <f t="shared" si="26"/>
        <v>0</v>
      </c>
      <c r="AL108" s="58" t="str">
        <f t="shared" si="27"/>
        <v/>
      </c>
      <c r="AM108" s="59" t="str">
        <f t="shared" si="28"/>
        <v/>
      </c>
      <c r="AN108" s="59" t="str">
        <f t="shared" si="29"/>
        <v/>
      </c>
      <c r="AO108" s="60"/>
    </row>
    <row r="109" spans="3:41" x14ac:dyDescent="0.25">
      <c r="C109" s="82"/>
      <c r="D109" s="45"/>
      <c r="E109" s="83" t="str">
        <f t="shared" si="34"/>
        <v/>
      </c>
      <c r="F109" s="45"/>
      <c r="G109" s="45"/>
      <c r="H109" s="45"/>
      <c r="I109" s="46" t="str">
        <f t="shared" si="30"/>
        <v/>
      </c>
      <c r="J109" s="46" t="str">
        <f t="shared" si="31"/>
        <v/>
      </c>
      <c r="K109" s="47" t="str">
        <f t="shared" si="19"/>
        <v/>
      </c>
      <c r="L109" s="47" t="str">
        <f t="shared" si="20"/>
        <v/>
      </c>
      <c r="M109" s="48">
        <f t="shared" si="32"/>
        <v>0</v>
      </c>
      <c r="N109" s="46" t="str">
        <f t="shared" si="21"/>
        <v/>
      </c>
      <c r="O109" s="47" t="str">
        <f t="shared" si="22"/>
        <v/>
      </c>
      <c r="P109" s="47" t="str">
        <f t="shared" si="23"/>
        <v/>
      </c>
      <c r="Q109" s="48">
        <f t="shared" si="33"/>
        <v>0</v>
      </c>
      <c r="R109" s="2"/>
      <c r="AH109" s="57" t="str">
        <f>IF(G109&gt;1,IF($E$10&gt;0,100-(#REF!/(1+(AL109/#REF!)^#REF!)^#REF!+#REF!/(AL109-1))*100,100-(AL109*D$5+D$6)*100),"")</f>
        <v/>
      </c>
      <c r="AI109" s="21" t="str">
        <f t="shared" si="24"/>
        <v/>
      </c>
      <c r="AJ109" s="21" t="str">
        <f t="shared" si="25"/>
        <v/>
      </c>
      <c r="AK109" s="48">
        <f t="shared" si="26"/>
        <v>0</v>
      </c>
      <c r="AL109" s="58" t="str">
        <f t="shared" si="27"/>
        <v/>
      </c>
      <c r="AM109" s="59" t="str">
        <f t="shared" si="28"/>
        <v/>
      </c>
      <c r="AN109" s="59" t="str">
        <f t="shared" si="29"/>
        <v/>
      </c>
      <c r="AO109" s="60"/>
    </row>
    <row r="110" spans="3:41" x14ac:dyDescent="0.25">
      <c r="C110" s="82"/>
      <c r="D110" s="45"/>
      <c r="E110" s="83" t="str">
        <f t="shared" si="34"/>
        <v/>
      </c>
      <c r="F110" s="45"/>
      <c r="G110" s="45"/>
      <c r="H110" s="45"/>
      <c r="I110" s="46" t="str">
        <f t="shared" si="30"/>
        <v/>
      </c>
      <c r="J110" s="46" t="str">
        <f t="shared" si="31"/>
        <v/>
      </c>
      <c r="K110" s="47" t="str">
        <f t="shared" si="19"/>
        <v/>
      </c>
      <c r="L110" s="47" t="str">
        <f t="shared" si="20"/>
        <v/>
      </c>
      <c r="M110" s="48">
        <f t="shared" si="32"/>
        <v>0</v>
      </c>
      <c r="N110" s="46" t="str">
        <f t="shared" si="21"/>
        <v/>
      </c>
      <c r="O110" s="47" t="str">
        <f t="shared" si="22"/>
        <v/>
      </c>
      <c r="P110" s="47" t="str">
        <f t="shared" si="23"/>
        <v/>
      </c>
      <c r="Q110" s="48">
        <f t="shared" si="33"/>
        <v>0</v>
      </c>
      <c r="R110" s="2"/>
      <c r="AH110" s="57" t="str">
        <f>IF(G110&gt;1,IF($E$10&gt;0,100-(#REF!/(1+(AL110/#REF!)^#REF!)^#REF!+#REF!/(AL110-1))*100,100-(AL110*D$5+D$6)*100),"")</f>
        <v/>
      </c>
      <c r="AI110" s="21" t="str">
        <f t="shared" si="24"/>
        <v/>
      </c>
      <c r="AJ110" s="21" t="str">
        <f t="shared" si="25"/>
        <v/>
      </c>
      <c r="AK110" s="48">
        <f t="shared" si="26"/>
        <v>0</v>
      </c>
      <c r="AL110" s="58" t="str">
        <f t="shared" si="27"/>
        <v/>
      </c>
      <c r="AM110" s="59" t="str">
        <f t="shared" si="28"/>
        <v/>
      </c>
      <c r="AN110" s="59" t="str">
        <f t="shared" si="29"/>
        <v/>
      </c>
      <c r="AO110" s="60"/>
    </row>
    <row r="111" spans="3:41" x14ac:dyDescent="0.25">
      <c r="C111" s="82"/>
      <c r="D111" s="45"/>
      <c r="E111" s="83" t="str">
        <f t="shared" si="34"/>
        <v/>
      </c>
      <c r="F111" s="45"/>
      <c r="G111" s="45"/>
      <c r="H111" s="45"/>
      <c r="I111" s="46" t="str">
        <f t="shared" si="30"/>
        <v/>
      </c>
      <c r="J111" s="46" t="str">
        <f t="shared" si="31"/>
        <v/>
      </c>
      <c r="K111" s="47" t="str">
        <f t="shared" si="19"/>
        <v/>
      </c>
      <c r="L111" s="47" t="str">
        <f t="shared" si="20"/>
        <v/>
      </c>
      <c r="M111" s="48">
        <f t="shared" si="32"/>
        <v>0</v>
      </c>
      <c r="N111" s="46" t="str">
        <f t="shared" si="21"/>
        <v/>
      </c>
      <c r="O111" s="47" t="str">
        <f t="shared" si="22"/>
        <v/>
      </c>
      <c r="P111" s="47" t="str">
        <f t="shared" si="23"/>
        <v/>
      </c>
      <c r="Q111" s="48">
        <f t="shared" si="33"/>
        <v>0</v>
      </c>
      <c r="R111" s="2"/>
      <c r="AH111" s="57" t="str">
        <f>IF(G111&gt;1,IF($E$10&gt;0,100-(#REF!/(1+(AL111/#REF!)^#REF!)^#REF!+#REF!/(AL111-1))*100,100-(AL111*D$5+D$6)*100),"")</f>
        <v/>
      </c>
      <c r="AI111" s="21" t="str">
        <f t="shared" si="24"/>
        <v/>
      </c>
      <c r="AJ111" s="21" t="str">
        <f t="shared" si="25"/>
        <v/>
      </c>
      <c r="AK111" s="48">
        <f t="shared" si="26"/>
        <v>0</v>
      </c>
      <c r="AL111" s="58" t="str">
        <f t="shared" si="27"/>
        <v/>
      </c>
      <c r="AM111" s="59" t="str">
        <f t="shared" si="28"/>
        <v/>
      </c>
      <c r="AN111" s="59" t="str">
        <f t="shared" si="29"/>
        <v/>
      </c>
      <c r="AO111" s="60"/>
    </row>
    <row r="112" spans="3:41" x14ac:dyDescent="0.25">
      <c r="C112" s="82"/>
      <c r="D112" s="45"/>
      <c r="E112" s="83" t="str">
        <f t="shared" si="34"/>
        <v/>
      </c>
      <c r="F112" s="45"/>
      <c r="G112" s="45"/>
      <c r="H112" s="45"/>
      <c r="I112" s="46" t="str">
        <f t="shared" si="30"/>
        <v/>
      </c>
      <c r="J112" s="46" t="str">
        <f t="shared" si="31"/>
        <v/>
      </c>
      <c r="K112" s="47" t="str">
        <f t="shared" si="19"/>
        <v/>
      </c>
      <c r="L112" s="47" t="str">
        <f t="shared" si="20"/>
        <v/>
      </c>
      <c r="M112" s="48">
        <f t="shared" si="32"/>
        <v>0</v>
      </c>
      <c r="N112" s="46" t="str">
        <f t="shared" si="21"/>
        <v/>
      </c>
      <c r="O112" s="47" t="str">
        <f t="shared" si="22"/>
        <v/>
      </c>
      <c r="P112" s="47" t="str">
        <f t="shared" si="23"/>
        <v/>
      </c>
      <c r="Q112" s="48">
        <f t="shared" si="33"/>
        <v>0</v>
      </c>
      <c r="R112" s="2"/>
      <c r="AH112" s="57" t="str">
        <f>IF(G112&gt;1,IF($E$10&gt;0,100-(#REF!/(1+(AL112/#REF!)^#REF!)^#REF!+#REF!/(AL112-1))*100,100-(AL112*D$5+D$6)*100),"")</f>
        <v/>
      </c>
      <c r="AI112" s="21" t="str">
        <f t="shared" si="24"/>
        <v/>
      </c>
      <c r="AJ112" s="21" t="str">
        <f t="shared" si="25"/>
        <v/>
      </c>
      <c r="AK112" s="48">
        <f t="shared" si="26"/>
        <v>0</v>
      </c>
      <c r="AL112" s="58" t="str">
        <f t="shared" si="27"/>
        <v/>
      </c>
      <c r="AM112" s="59" t="str">
        <f t="shared" si="28"/>
        <v/>
      </c>
      <c r="AN112" s="59" t="str">
        <f t="shared" si="29"/>
        <v/>
      </c>
      <c r="AO112" s="60"/>
    </row>
    <row r="113" spans="3:41" x14ac:dyDescent="0.25">
      <c r="C113" s="82"/>
      <c r="D113" s="45"/>
      <c r="E113" s="83" t="str">
        <f t="shared" si="34"/>
        <v/>
      </c>
      <c r="F113" s="45"/>
      <c r="G113" s="45"/>
      <c r="H113" s="45"/>
      <c r="I113" s="46" t="str">
        <f t="shared" si="30"/>
        <v/>
      </c>
      <c r="J113" s="46" t="str">
        <f t="shared" si="31"/>
        <v/>
      </c>
      <c r="K113" s="47" t="str">
        <f t="shared" si="19"/>
        <v/>
      </c>
      <c r="L113" s="47" t="str">
        <f t="shared" si="20"/>
        <v/>
      </c>
      <c r="M113" s="48">
        <f t="shared" si="32"/>
        <v>0</v>
      </c>
      <c r="N113" s="46" t="str">
        <f t="shared" si="21"/>
        <v/>
      </c>
      <c r="O113" s="47" t="str">
        <f t="shared" si="22"/>
        <v/>
      </c>
      <c r="P113" s="47" t="str">
        <f t="shared" si="23"/>
        <v/>
      </c>
      <c r="Q113" s="48">
        <f t="shared" si="33"/>
        <v>0</v>
      </c>
      <c r="R113" s="2"/>
      <c r="AH113" s="57" t="str">
        <f>IF(G113&gt;1,IF($E$10&gt;0,100-(#REF!/(1+(AL113/#REF!)^#REF!)^#REF!+#REF!/(AL113-1))*100,100-(AL113*D$5+D$6)*100),"")</f>
        <v/>
      </c>
      <c r="AI113" s="21" t="str">
        <f t="shared" si="24"/>
        <v/>
      </c>
      <c r="AJ113" s="21" t="str">
        <f t="shared" si="25"/>
        <v/>
      </c>
      <c r="AK113" s="48">
        <f t="shared" si="26"/>
        <v>0</v>
      </c>
      <c r="AL113" s="58" t="str">
        <f t="shared" si="27"/>
        <v/>
      </c>
      <c r="AM113" s="59" t="str">
        <f t="shared" si="28"/>
        <v/>
      </c>
      <c r="AN113" s="59" t="str">
        <f t="shared" si="29"/>
        <v/>
      </c>
      <c r="AO113" s="60"/>
    </row>
    <row r="114" spans="3:41" x14ac:dyDescent="0.25">
      <c r="C114" s="82"/>
      <c r="D114" s="45"/>
      <c r="E114" s="83" t="str">
        <f t="shared" si="34"/>
        <v/>
      </c>
      <c r="F114" s="45"/>
      <c r="G114" s="45"/>
      <c r="H114" s="45"/>
      <c r="I114" s="46" t="str">
        <f t="shared" si="30"/>
        <v/>
      </c>
      <c r="J114" s="46" t="str">
        <f t="shared" si="31"/>
        <v/>
      </c>
      <c r="K114" s="47" t="str">
        <f t="shared" si="19"/>
        <v/>
      </c>
      <c r="L114" s="47" t="str">
        <f t="shared" si="20"/>
        <v/>
      </c>
      <c r="M114" s="48">
        <f t="shared" si="32"/>
        <v>0</v>
      </c>
      <c r="N114" s="46" t="str">
        <f t="shared" si="21"/>
        <v/>
      </c>
      <c r="O114" s="47" t="str">
        <f t="shared" si="22"/>
        <v/>
      </c>
      <c r="P114" s="47" t="str">
        <f t="shared" si="23"/>
        <v/>
      </c>
      <c r="Q114" s="48">
        <f t="shared" si="33"/>
        <v>0</v>
      </c>
      <c r="R114" s="2"/>
      <c r="AH114" s="57" t="str">
        <f>IF(G114&gt;1,IF($E$10&gt;0,100-(#REF!/(1+(AL114/#REF!)^#REF!)^#REF!+#REF!/(AL114-1))*100,100-(AL114*D$5+D$6)*100),"")</f>
        <v/>
      </c>
      <c r="AI114" s="21" t="str">
        <f t="shared" si="24"/>
        <v/>
      </c>
      <c r="AJ114" s="21" t="str">
        <f t="shared" si="25"/>
        <v/>
      </c>
      <c r="AK114" s="48">
        <f t="shared" si="26"/>
        <v>0</v>
      </c>
      <c r="AL114" s="58" t="str">
        <f t="shared" si="27"/>
        <v/>
      </c>
      <c r="AM114" s="59" t="str">
        <f t="shared" si="28"/>
        <v/>
      </c>
      <c r="AN114" s="59" t="str">
        <f t="shared" si="29"/>
        <v/>
      </c>
      <c r="AO114" s="60"/>
    </row>
    <row r="115" spans="3:41" x14ac:dyDescent="0.25">
      <c r="C115" s="82"/>
      <c r="D115" s="45"/>
      <c r="E115" s="83" t="str">
        <f t="shared" si="34"/>
        <v/>
      </c>
      <c r="F115" s="45"/>
      <c r="G115" s="45"/>
      <c r="H115" s="45"/>
      <c r="I115" s="46" t="str">
        <f t="shared" si="30"/>
        <v/>
      </c>
      <c r="J115" s="46" t="str">
        <f t="shared" si="31"/>
        <v/>
      </c>
      <c r="K115" s="47" t="str">
        <f t="shared" si="19"/>
        <v/>
      </c>
      <c r="L115" s="47" t="str">
        <f t="shared" si="20"/>
        <v/>
      </c>
      <c r="M115" s="48">
        <f t="shared" si="32"/>
        <v>0</v>
      </c>
      <c r="N115" s="46" t="str">
        <f t="shared" si="21"/>
        <v/>
      </c>
      <c r="O115" s="47" t="str">
        <f t="shared" si="22"/>
        <v/>
      </c>
      <c r="P115" s="47" t="str">
        <f t="shared" si="23"/>
        <v/>
      </c>
      <c r="Q115" s="48">
        <f t="shared" si="33"/>
        <v>0</v>
      </c>
      <c r="R115" s="2"/>
      <c r="AH115" s="57" t="str">
        <f>IF(G115&gt;1,IF($E$10&gt;0,100-(#REF!/(1+(AL115/#REF!)^#REF!)^#REF!+#REF!/(AL115-1))*100,100-(AL115*D$5+D$6)*100),"")</f>
        <v/>
      </c>
      <c r="AI115" s="21" t="str">
        <f t="shared" si="24"/>
        <v/>
      </c>
      <c r="AJ115" s="21" t="str">
        <f t="shared" si="25"/>
        <v/>
      </c>
      <c r="AK115" s="48">
        <f t="shared" si="26"/>
        <v>0</v>
      </c>
      <c r="AL115" s="58" t="str">
        <f t="shared" si="27"/>
        <v/>
      </c>
      <c r="AM115" s="59" t="str">
        <f t="shared" si="28"/>
        <v/>
      </c>
      <c r="AN115" s="59" t="str">
        <f t="shared" si="29"/>
        <v/>
      </c>
      <c r="AO115" s="60"/>
    </row>
    <row r="116" spans="3:41" x14ac:dyDescent="0.25">
      <c r="C116" s="82"/>
      <c r="D116" s="45"/>
      <c r="E116" s="83" t="str">
        <f t="shared" si="34"/>
        <v/>
      </c>
      <c r="F116" s="45"/>
      <c r="G116" s="45"/>
      <c r="H116" s="45"/>
      <c r="I116" s="46" t="str">
        <f t="shared" si="30"/>
        <v/>
      </c>
      <c r="J116" s="46" t="str">
        <f t="shared" si="31"/>
        <v/>
      </c>
      <c r="K116" s="47" t="str">
        <f t="shared" si="19"/>
        <v/>
      </c>
      <c r="L116" s="47" t="str">
        <f t="shared" si="20"/>
        <v/>
      </c>
      <c r="M116" s="48">
        <f t="shared" si="32"/>
        <v>0</v>
      </c>
      <c r="N116" s="46" t="str">
        <f t="shared" si="21"/>
        <v/>
      </c>
      <c r="O116" s="47" t="str">
        <f t="shared" si="22"/>
        <v/>
      </c>
      <c r="P116" s="47" t="str">
        <f t="shared" si="23"/>
        <v/>
      </c>
      <c r="Q116" s="48">
        <f t="shared" si="33"/>
        <v>0</v>
      </c>
      <c r="R116" s="2"/>
      <c r="AH116" s="57" t="str">
        <f>IF(G116&gt;1,IF($E$10&gt;0,100-(#REF!/(1+(AL116/#REF!)^#REF!)^#REF!+#REF!/(AL116-1))*100,100-(AL116*D$5+D$6)*100),"")</f>
        <v/>
      </c>
      <c r="AI116" s="21" t="str">
        <f t="shared" si="24"/>
        <v/>
      </c>
      <c r="AJ116" s="21" t="str">
        <f t="shared" si="25"/>
        <v/>
      </c>
      <c r="AK116" s="48">
        <f t="shared" si="26"/>
        <v>0</v>
      </c>
      <c r="AL116" s="58" t="str">
        <f t="shared" si="27"/>
        <v/>
      </c>
      <c r="AM116" s="59" t="str">
        <f t="shared" si="28"/>
        <v/>
      </c>
      <c r="AN116" s="59" t="str">
        <f t="shared" si="29"/>
        <v/>
      </c>
      <c r="AO116" s="60"/>
    </row>
    <row r="117" spans="3:41" x14ac:dyDescent="0.25">
      <c r="C117" s="82"/>
      <c r="D117" s="45"/>
      <c r="E117" s="83" t="str">
        <f t="shared" si="34"/>
        <v/>
      </c>
      <c r="F117" s="45"/>
      <c r="G117" s="45"/>
      <c r="H117" s="45"/>
      <c r="I117" s="46" t="str">
        <f t="shared" si="30"/>
        <v/>
      </c>
      <c r="J117" s="46" t="str">
        <f t="shared" si="31"/>
        <v/>
      </c>
      <c r="K117" s="47" t="str">
        <f t="shared" si="19"/>
        <v/>
      </c>
      <c r="L117" s="47" t="str">
        <f t="shared" si="20"/>
        <v/>
      </c>
      <c r="M117" s="48">
        <f t="shared" si="32"/>
        <v>0</v>
      </c>
      <c r="N117" s="46" t="str">
        <f t="shared" si="21"/>
        <v/>
      </c>
      <c r="O117" s="47" t="str">
        <f t="shared" si="22"/>
        <v/>
      </c>
      <c r="P117" s="47" t="str">
        <f t="shared" si="23"/>
        <v/>
      </c>
      <c r="Q117" s="48">
        <f t="shared" si="33"/>
        <v>0</v>
      </c>
      <c r="R117" s="2"/>
      <c r="AH117" s="57" t="str">
        <f>IF(G117&gt;1,IF($E$10&gt;0,100-(#REF!/(1+(AL117/#REF!)^#REF!)^#REF!+#REF!/(AL117-1))*100,100-(AL117*D$5+D$6)*100),"")</f>
        <v/>
      </c>
      <c r="AI117" s="21" t="str">
        <f t="shared" si="24"/>
        <v/>
      </c>
      <c r="AJ117" s="21" t="str">
        <f t="shared" si="25"/>
        <v/>
      </c>
      <c r="AK117" s="48">
        <f t="shared" si="26"/>
        <v>0</v>
      </c>
      <c r="AL117" s="58" t="str">
        <f t="shared" si="27"/>
        <v/>
      </c>
      <c r="AM117" s="59" t="str">
        <f t="shared" si="28"/>
        <v/>
      </c>
      <c r="AN117" s="59" t="str">
        <f t="shared" si="29"/>
        <v/>
      </c>
      <c r="AO117" s="60"/>
    </row>
    <row r="118" spans="3:41" x14ac:dyDescent="0.25">
      <c r="C118" s="82"/>
      <c r="D118" s="45"/>
      <c r="E118" s="83" t="str">
        <f t="shared" si="34"/>
        <v/>
      </c>
      <c r="F118" s="45"/>
      <c r="G118" s="45"/>
      <c r="H118" s="45"/>
      <c r="I118" s="46" t="str">
        <f t="shared" si="30"/>
        <v/>
      </c>
      <c r="J118" s="46" t="str">
        <f t="shared" si="31"/>
        <v/>
      </c>
      <c r="K118" s="47" t="str">
        <f t="shared" si="19"/>
        <v/>
      </c>
      <c r="L118" s="47" t="str">
        <f t="shared" si="20"/>
        <v/>
      </c>
      <c r="M118" s="48">
        <f t="shared" si="32"/>
        <v>0</v>
      </c>
      <c r="N118" s="46" t="str">
        <f t="shared" si="21"/>
        <v/>
      </c>
      <c r="O118" s="47" t="str">
        <f t="shared" si="22"/>
        <v/>
      </c>
      <c r="P118" s="47" t="str">
        <f t="shared" si="23"/>
        <v/>
      </c>
      <c r="Q118" s="48">
        <f t="shared" si="33"/>
        <v>0</v>
      </c>
      <c r="R118" s="2"/>
      <c r="AH118" s="57" t="str">
        <f>IF(G118&gt;1,IF($E$10&gt;0,100-(#REF!/(1+(AL118/#REF!)^#REF!)^#REF!+#REF!/(AL118-1))*100,100-(AL118*D$5+D$6)*100),"")</f>
        <v/>
      </c>
      <c r="AI118" s="21" t="str">
        <f t="shared" si="24"/>
        <v/>
      </c>
      <c r="AJ118" s="21" t="str">
        <f t="shared" si="25"/>
        <v/>
      </c>
      <c r="AK118" s="48">
        <f t="shared" si="26"/>
        <v>0</v>
      </c>
      <c r="AL118" s="58" t="str">
        <f t="shared" si="27"/>
        <v/>
      </c>
      <c r="AM118" s="59" t="str">
        <f t="shared" si="28"/>
        <v/>
      </c>
      <c r="AN118" s="59" t="str">
        <f t="shared" si="29"/>
        <v/>
      </c>
      <c r="AO118" s="60"/>
    </row>
    <row r="119" spans="3:41" x14ac:dyDescent="0.25">
      <c r="C119" s="82"/>
      <c r="D119" s="45"/>
      <c r="E119" s="83" t="str">
        <f t="shared" si="34"/>
        <v/>
      </c>
      <c r="F119" s="45"/>
      <c r="G119" s="45"/>
      <c r="H119" s="45"/>
      <c r="I119" s="46" t="str">
        <f t="shared" si="30"/>
        <v/>
      </c>
      <c r="J119" s="46" t="str">
        <f t="shared" si="31"/>
        <v/>
      </c>
      <c r="K119" s="47" t="str">
        <f t="shared" si="19"/>
        <v/>
      </c>
      <c r="L119" s="47" t="str">
        <f t="shared" si="20"/>
        <v/>
      </c>
      <c r="M119" s="48">
        <f t="shared" si="32"/>
        <v>0</v>
      </c>
      <c r="N119" s="46" t="str">
        <f t="shared" si="21"/>
        <v/>
      </c>
      <c r="O119" s="47" t="str">
        <f t="shared" si="22"/>
        <v/>
      </c>
      <c r="P119" s="47" t="str">
        <f t="shared" si="23"/>
        <v/>
      </c>
      <c r="Q119" s="48">
        <f t="shared" si="33"/>
        <v>0</v>
      </c>
      <c r="R119" s="2"/>
      <c r="AH119" s="57" t="str">
        <f>IF(G119&gt;1,IF($E$10&gt;0,100-(#REF!/(1+(AL119/#REF!)^#REF!)^#REF!+#REF!/(AL119-1))*100,100-(AL119*D$5+D$6)*100),"")</f>
        <v/>
      </c>
      <c r="AI119" s="21" t="str">
        <f t="shared" si="24"/>
        <v/>
      </c>
      <c r="AJ119" s="21" t="str">
        <f t="shared" si="25"/>
        <v/>
      </c>
      <c r="AK119" s="48">
        <f t="shared" si="26"/>
        <v>0</v>
      </c>
      <c r="AL119" s="58" t="str">
        <f t="shared" si="27"/>
        <v/>
      </c>
      <c r="AM119" s="59" t="str">
        <f t="shared" si="28"/>
        <v/>
      </c>
      <c r="AN119" s="59" t="str">
        <f t="shared" si="29"/>
        <v/>
      </c>
      <c r="AO119" s="60"/>
    </row>
    <row r="120" spans="3:41" x14ac:dyDescent="0.25">
      <c r="C120" s="82"/>
      <c r="D120" s="45"/>
      <c r="E120" s="83" t="str">
        <f t="shared" si="34"/>
        <v/>
      </c>
      <c r="F120" s="45"/>
      <c r="G120" s="45"/>
      <c r="H120" s="45"/>
      <c r="I120" s="46" t="str">
        <f t="shared" si="30"/>
        <v/>
      </c>
      <c r="J120" s="46" t="str">
        <f t="shared" si="31"/>
        <v/>
      </c>
      <c r="K120" s="47" t="str">
        <f t="shared" si="19"/>
        <v/>
      </c>
      <c r="L120" s="47" t="str">
        <f t="shared" si="20"/>
        <v/>
      </c>
      <c r="M120" s="48">
        <f t="shared" si="32"/>
        <v>0</v>
      </c>
      <c r="N120" s="46" t="str">
        <f t="shared" si="21"/>
        <v/>
      </c>
      <c r="O120" s="47" t="str">
        <f t="shared" si="22"/>
        <v/>
      </c>
      <c r="P120" s="47" t="str">
        <f t="shared" si="23"/>
        <v/>
      </c>
      <c r="Q120" s="48">
        <f t="shared" si="33"/>
        <v>0</v>
      </c>
      <c r="R120" s="2"/>
      <c r="AH120" s="57" t="str">
        <f>IF(G120&gt;1,IF($E$10&gt;0,100-(#REF!/(1+(AL120/#REF!)^#REF!)^#REF!+#REF!/(AL120-1))*100,100-(AL120*D$5+D$6)*100),"")</f>
        <v/>
      </c>
      <c r="AI120" s="21" t="str">
        <f t="shared" si="24"/>
        <v/>
      </c>
      <c r="AJ120" s="21" t="str">
        <f t="shared" si="25"/>
        <v/>
      </c>
      <c r="AK120" s="48">
        <f t="shared" si="26"/>
        <v>0</v>
      </c>
      <c r="AL120" s="58" t="str">
        <f t="shared" si="27"/>
        <v/>
      </c>
      <c r="AM120" s="59" t="str">
        <f t="shared" si="28"/>
        <v/>
      </c>
      <c r="AN120" s="59" t="str">
        <f t="shared" si="29"/>
        <v/>
      </c>
      <c r="AO120" s="60"/>
    </row>
    <row r="121" spans="3:41" x14ac:dyDescent="0.25">
      <c r="C121" s="82"/>
      <c r="D121" s="45"/>
      <c r="E121" s="83" t="str">
        <f t="shared" si="34"/>
        <v/>
      </c>
      <c r="F121" s="45"/>
      <c r="G121" s="45"/>
      <c r="H121" s="45"/>
      <c r="I121" s="46" t="str">
        <f t="shared" si="30"/>
        <v/>
      </c>
      <c r="J121" s="46" t="str">
        <f t="shared" si="31"/>
        <v/>
      </c>
      <c r="K121" s="47" t="str">
        <f t="shared" si="19"/>
        <v/>
      </c>
      <c r="L121" s="47" t="str">
        <f t="shared" si="20"/>
        <v/>
      </c>
      <c r="M121" s="48">
        <f t="shared" si="32"/>
        <v>0</v>
      </c>
      <c r="N121" s="46" t="str">
        <f t="shared" si="21"/>
        <v/>
      </c>
      <c r="O121" s="47" t="str">
        <f t="shared" si="22"/>
        <v/>
      </c>
      <c r="P121" s="47" t="str">
        <f t="shared" si="23"/>
        <v/>
      </c>
      <c r="Q121" s="48">
        <f t="shared" si="33"/>
        <v>0</v>
      </c>
      <c r="R121" s="2"/>
      <c r="AH121" s="57" t="str">
        <f>IF(G121&gt;1,IF($E$10&gt;0,100-(#REF!/(1+(AL121/#REF!)^#REF!)^#REF!+#REF!/(AL121-1))*100,100-(AL121*D$5+D$6)*100),"")</f>
        <v/>
      </c>
      <c r="AI121" s="21" t="str">
        <f t="shared" si="24"/>
        <v/>
      </c>
      <c r="AJ121" s="21" t="str">
        <f t="shared" si="25"/>
        <v/>
      </c>
      <c r="AK121" s="48">
        <f t="shared" si="26"/>
        <v>0</v>
      </c>
      <c r="AL121" s="58" t="str">
        <f t="shared" si="27"/>
        <v/>
      </c>
      <c r="AM121" s="59" t="str">
        <f t="shared" si="28"/>
        <v/>
      </c>
      <c r="AN121" s="59" t="str">
        <f t="shared" si="29"/>
        <v/>
      </c>
      <c r="AO121" s="60"/>
    </row>
    <row r="122" spans="3:41" x14ac:dyDescent="0.25">
      <c r="C122" s="82"/>
      <c r="D122" s="45"/>
      <c r="E122" s="83" t="str">
        <f t="shared" si="34"/>
        <v/>
      </c>
      <c r="F122" s="45"/>
      <c r="G122" s="45"/>
      <c r="H122" s="45"/>
      <c r="I122" s="46" t="str">
        <f t="shared" si="30"/>
        <v/>
      </c>
      <c r="J122" s="46" t="str">
        <f t="shared" si="31"/>
        <v/>
      </c>
      <c r="K122" s="47" t="str">
        <f t="shared" si="19"/>
        <v/>
      </c>
      <c r="L122" s="47" t="str">
        <f t="shared" si="20"/>
        <v/>
      </c>
      <c r="M122" s="48">
        <f t="shared" si="32"/>
        <v>0</v>
      </c>
      <c r="N122" s="46" t="str">
        <f t="shared" si="21"/>
        <v/>
      </c>
      <c r="O122" s="47" t="str">
        <f t="shared" si="22"/>
        <v/>
      </c>
      <c r="P122" s="47" t="str">
        <f t="shared" si="23"/>
        <v/>
      </c>
      <c r="Q122" s="48">
        <f t="shared" si="33"/>
        <v>0</v>
      </c>
      <c r="R122" s="2"/>
      <c r="AH122" s="57" t="str">
        <f>IF(G122&gt;1,IF($E$10&gt;0,100-(#REF!/(1+(AL122/#REF!)^#REF!)^#REF!+#REF!/(AL122-1))*100,100-(AL122*D$5+D$6)*100),"")</f>
        <v/>
      </c>
      <c r="AI122" s="21" t="str">
        <f t="shared" si="24"/>
        <v/>
      </c>
      <c r="AJ122" s="21" t="str">
        <f t="shared" si="25"/>
        <v/>
      </c>
      <c r="AK122" s="48">
        <f t="shared" si="26"/>
        <v>0</v>
      </c>
      <c r="AL122" s="58" t="str">
        <f t="shared" si="27"/>
        <v/>
      </c>
      <c r="AM122" s="59" t="str">
        <f t="shared" si="28"/>
        <v/>
      </c>
      <c r="AN122" s="59" t="str">
        <f t="shared" si="29"/>
        <v/>
      </c>
      <c r="AO122" s="60"/>
    </row>
    <row r="123" spans="3:41" x14ac:dyDescent="0.25">
      <c r="C123" s="82"/>
      <c r="D123" s="45"/>
      <c r="E123" s="83" t="str">
        <f t="shared" si="34"/>
        <v/>
      </c>
      <c r="F123" s="45"/>
      <c r="G123" s="45"/>
      <c r="H123" s="45"/>
      <c r="I123" s="46" t="str">
        <f t="shared" si="30"/>
        <v/>
      </c>
      <c r="J123" s="46" t="str">
        <f t="shared" si="31"/>
        <v/>
      </c>
      <c r="K123" s="47" t="str">
        <f t="shared" si="19"/>
        <v/>
      </c>
      <c r="L123" s="47" t="str">
        <f t="shared" si="20"/>
        <v/>
      </c>
      <c r="M123" s="48">
        <f t="shared" si="32"/>
        <v>0</v>
      </c>
      <c r="N123" s="46" t="str">
        <f t="shared" si="21"/>
        <v/>
      </c>
      <c r="O123" s="47" t="str">
        <f t="shared" si="22"/>
        <v/>
      </c>
      <c r="P123" s="47" t="str">
        <f t="shared" si="23"/>
        <v/>
      </c>
      <c r="Q123" s="48">
        <f t="shared" si="33"/>
        <v>0</v>
      </c>
      <c r="R123" s="2"/>
      <c r="AH123" s="57" t="str">
        <f>IF(G123&gt;1,IF($E$10&gt;0,100-(#REF!/(1+(AL123/#REF!)^#REF!)^#REF!+#REF!/(AL123-1))*100,100-(AL123*D$5+D$6)*100),"")</f>
        <v/>
      </c>
      <c r="AI123" s="21" t="str">
        <f t="shared" si="24"/>
        <v/>
      </c>
      <c r="AJ123" s="21" t="str">
        <f t="shared" si="25"/>
        <v/>
      </c>
      <c r="AK123" s="48">
        <f t="shared" si="26"/>
        <v>0</v>
      </c>
      <c r="AL123" s="58" t="str">
        <f t="shared" si="27"/>
        <v/>
      </c>
      <c r="AM123" s="59" t="str">
        <f t="shared" si="28"/>
        <v/>
      </c>
      <c r="AN123" s="59" t="str">
        <f t="shared" si="29"/>
        <v/>
      </c>
      <c r="AO123" s="60"/>
    </row>
    <row r="124" spans="3:41" x14ac:dyDescent="0.25">
      <c r="C124" s="82"/>
      <c r="D124" s="45"/>
      <c r="E124" s="83" t="str">
        <f t="shared" si="34"/>
        <v/>
      </c>
      <c r="F124" s="45"/>
      <c r="G124" s="45"/>
      <c r="H124" s="45"/>
      <c r="I124" s="46" t="str">
        <f t="shared" si="30"/>
        <v/>
      </c>
      <c r="J124" s="46" t="str">
        <f t="shared" si="31"/>
        <v/>
      </c>
      <c r="K124" s="47" t="str">
        <f t="shared" si="19"/>
        <v/>
      </c>
      <c r="L124" s="47" t="str">
        <f t="shared" si="20"/>
        <v/>
      </c>
      <c r="M124" s="48">
        <f t="shared" si="32"/>
        <v>0</v>
      </c>
      <c r="N124" s="46" t="str">
        <f t="shared" si="21"/>
        <v/>
      </c>
      <c r="O124" s="47" t="str">
        <f t="shared" si="22"/>
        <v/>
      </c>
      <c r="P124" s="47" t="str">
        <f t="shared" si="23"/>
        <v/>
      </c>
      <c r="Q124" s="48">
        <f t="shared" si="33"/>
        <v>0</v>
      </c>
      <c r="R124" s="2"/>
      <c r="AH124" s="57" t="str">
        <f>IF(G124&gt;1,IF($E$10&gt;0,100-(#REF!/(1+(AL124/#REF!)^#REF!)^#REF!+#REF!/(AL124-1))*100,100-(AL124*D$5+D$6)*100),"")</f>
        <v/>
      </c>
      <c r="AI124" s="21" t="str">
        <f t="shared" si="24"/>
        <v/>
      </c>
      <c r="AJ124" s="21" t="str">
        <f t="shared" si="25"/>
        <v/>
      </c>
      <c r="AK124" s="48">
        <f t="shared" si="26"/>
        <v>0</v>
      </c>
      <c r="AL124" s="58" t="str">
        <f t="shared" si="27"/>
        <v/>
      </c>
      <c r="AM124" s="59" t="str">
        <f t="shared" si="28"/>
        <v/>
      </c>
      <c r="AN124" s="59" t="str">
        <f t="shared" si="29"/>
        <v/>
      </c>
      <c r="AO124" s="60"/>
    </row>
    <row r="125" spans="3:41" x14ac:dyDescent="0.25">
      <c r="C125" s="82"/>
      <c r="D125" s="45"/>
      <c r="E125" s="83" t="str">
        <f t="shared" si="34"/>
        <v/>
      </c>
      <c r="F125" s="45"/>
      <c r="G125" s="45"/>
      <c r="H125" s="45"/>
      <c r="I125" s="46" t="str">
        <f t="shared" si="30"/>
        <v/>
      </c>
      <c r="J125" s="46" t="str">
        <f t="shared" si="31"/>
        <v/>
      </c>
      <c r="K125" s="47" t="str">
        <f t="shared" si="19"/>
        <v/>
      </c>
      <c r="L125" s="47" t="str">
        <f t="shared" si="20"/>
        <v/>
      </c>
      <c r="M125" s="48">
        <f t="shared" si="32"/>
        <v>0</v>
      </c>
      <c r="N125" s="46" t="str">
        <f t="shared" si="21"/>
        <v/>
      </c>
      <c r="O125" s="47" t="str">
        <f t="shared" si="22"/>
        <v/>
      </c>
      <c r="P125" s="47" t="str">
        <f t="shared" si="23"/>
        <v/>
      </c>
      <c r="Q125" s="48">
        <f t="shared" si="33"/>
        <v>0</v>
      </c>
      <c r="R125" s="2"/>
      <c r="AH125" s="57" t="str">
        <f>IF(G125&gt;1,IF($E$10&gt;0,100-(#REF!/(1+(AL125/#REF!)^#REF!)^#REF!+#REF!/(AL125-1))*100,100-(AL125*D$5+D$6)*100),"")</f>
        <v/>
      </c>
      <c r="AI125" s="21" t="str">
        <f t="shared" si="24"/>
        <v/>
      </c>
      <c r="AJ125" s="21" t="str">
        <f t="shared" si="25"/>
        <v/>
      </c>
      <c r="AK125" s="48">
        <f t="shared" si="26"/>
        <v>0</v>
      </c>
      <c r="AL125" s="58" t="str">
        <f t="shared" si="27"/>
        <v/>
      </c>
      <c r="AM125" s="59" t="str">
        <f t="shared" si="28"/>
        <v/>
      </c>
      <c r="AN125" s="59" t="str">
        <f t="shared" si="29"/>
        <v/>
      </c>
      <c r="AO125" s="60"/>
    </row>
    <row r="126" spans="3:41" x14ac:dyDescent="0.25">
      <c r="C126" s="82"/>
      <c r="D126" s="45"/>
      <c r="E126" s="83" t="str">
        <f t="shared" si="34"/>
        <v/>
      </c>
      <c r="F126" s="45"/>
      <c r="G126" s="45"/>
      <c r="H126" s="45"/>
      <c r="I126" s="46" t="str">
        <f t="shared" si="30"/>
        <v/>
      </c>
      <c r="J126" s="46" t="str">
        <f t="shared" si="31"/>
        <v/>
      </c>
      <c r="K126" s="47" t="str">
        <f t="shared" si="19"/>
        <v/>
      </c>
      <c r="L126" s="47" t="str">
        <f t="shared" si="20"/>
        <v/>
      </c>
      <c r="M126" s="48">
        <f t="shared" si="32"/>
        <v>0</v>
      </c>
      <c r="N126" s="46" t="str">
        <f t="shared" si="21"/>
        <v/>
      </c>
      <c r="O126" s="47" t="str">
        <f t="shared" si="22"/>
        <v/>
      </c>
      <c r="P126" s="47" t="str">
        <f t="shared" si="23"/>
        <v/>
      </c>
      <c r="Q126" s="48">
        <f t="shared" si="33"/>
        <v>0</v>
      </c>
      <c r="R126" s="2"/>
      <c r="AH126" s="57" t="str">
        <f>IF(G126&gt;1,IF($E$10&gt;0,100-(#REF!/(1+(AL126/#REF!)^#REF!)^#REF!+#REF!/(AL126-1))*100,100-(AL126*D$5+D$6)*100),"")</f>
        <v/>
      </c>
      <c r="AI126" s="21" t="str">
        <f t="shared" si="24"/>
        <v/>
      </c>
      <c r="AJ126" s="21" t="str">
        <f t="shared" si="25"/>
        <v/>
      </c>
      <c r="AK126" s="48">
        <f t="shared" si="26"/>
        <v>0</v>
      </c>
      <c r="AL126" s="58" t="str">
        <f t="shared" si="27"/>
        <v/>
      </c>
      <c r="AM126" s="59" t="str">
        <f t="shared" si="28"/>
        <v/>
      </c>
      <c r="AN126" s="59" t="str">
        <f t="shared" si="29"/>
        <v/>
      </c>
      <c r="AO126" s="60"/>
    </row>
    <row r="127" spans="3:41" x14ac:dyDescent="0.25">
      <c r="C127" s="82"/>
      <c r="D127" s="45"/>
      <c r="E127" s="83" t="str">
        <f t="shared" si="34"/>
        <v/>
      </c>
      <c r="F127" s="45"/>
      <c r="G127" s="45"/>
      <c r="H127" s="45"/>
      <c r="I127" s="46" t="str">
        <f t="shared" si="30"/>
        <v/>
      </c>
      <c r="J127" s="46" t="str">
        <f t="shared" si="31"/>
        <v/>
      </c>
      <c r="K127" s="47" t="str">
        <f t="shared" si="19"/>
        <v/>
      </c>
      <c r="L127" s="47" t="str">
        <f t="shared" si="20"/>
        <v/>
      </c>
      <c r="M127" s="48">
        <f t="shared" si="32"/>
        <v>0</v>
      </c>
      <c r="N127" s="46" t="str">
        <f t="shared" si="21"/>
        <v/>
      </c>
      <c r="O127" s="47" t="str">
        <f t="shared" si="22"/>
        <v/>
      </c>
      <c r="P127" s="47" t="str">
        <f t="shared" si="23"/>
        <v/>
      </c>
      <c r="Q127" s="48">
        <f t="shared" si="33"/>
        <v>0</v>
      </c>
      <c r="R127" s="2"/>
      <c r="AH127" s="57" t="str">
        <f>IF(G127&gt;1,IF($E$10&gt;0,100-(#REF!/(1+(AL127/#REF!)^#REF!)^#REF!+#REF!/(AL127-1))*100,100-(AL127*D$5+D$6)*100),"")</f>
        <v/>
      </c>
      <c r="AI127" s="21" t="str">
        <f t="shared" si="24"/>
        <v/>
      </c>
      <c r="AJ127" s="21" t="str">
        <f t="shared" si="25"/>
        <v/>
      </c>
      <c r="AK127" s="48">
        <f t="shared" si="26"/>
        <v>0</v>
      </c>
      <c r="AL127" s="58" t="str">
        <f t="shared" si="27"/>
        <v/>
      </c>
      <c r="AM127" s="59" t="str">
        <f t="shared" si="28"/>
        <v/>
      </c>
      <c r="AN127" s="59" t="str">
        <f t="shared" si="29"/>
        <v/>
      </c>
      <c r="AO127" s="60"/>
    </row>
    <row r="128" spans="3:41" x14ac:dyDescent="0.25">
      <c r="C128" s="82"/>
      <c r="D128" s="45"/>
      <c r="E128" s="83" t="str">
        <f t="shared" si="34"/>
        <v/>
      </c>
      <c r="F128" s="45"/>
      <c r="G128" s="45"/>
      <c r="H128" s="45"/>
      <c r="I128" s="46" t="str">
        <f t="shared" si="30"/>
        <v/>
      </c>
      <c r="J128" s="46" t="str">
        <f t="shared" si="31"/>
        <v/>
      </c>
      <c r="K128" s="47" t="str">
        <f t="shared" si="19"/>
        <v/>
      </c>
      <c r="L128" s="47" t="str">
        <f t="shared" si="20"/>
        <v/>
      </c>
      <c r="M128" s="48">
        <f t="shared" si="32"/>
        <v>0</v>
      </c>
      <c r="N128" s="46" t="str">
        <f t="shared" si="21"/>
        <v/>
      </c>
      <c r="O128" s="47" t="str">
        <f t="shared" si="22"/>
        <v/>
      </c>
      <c r="P128" s="47" t="str">
        <f t="shared" si="23"/>
        <v/>
      </c>
      <c r="Q128" s="48">
        <f t="shared" si="33"/>
        <v>0</v>
      </c>
      <c r="R128" s="2"/>
      <c r="AH128" s="57" t="str">
        <f>IF(G128&gt;1,IF($E$10&gt;0,100-(#REF!/(1+(AL128/#REF!)^#REF!)^#REF!+#REF!/(AL128-1))*100,100-(AL128*D$5+D$6)*100),"")</f>
        <v/>
      </c>
      <c r="AI128" s="21" t="str">
        <f t="shared" si="24"/>
        <v/>
      </c>
      <c r="AJ128" s="21" t="str">
        <f t="shared" si="25"/>
        <v/>
      </c>
      <c r="AK128" s="48">
        <f t="shared" si="26"/>
        <v>0</v>
      </c>
      <c r="AL128" s="58" t="str">
        <f t="shared" si="27"/>
        <v/>
      </c>
      <c r="AM128" s="59" t="str">
        <f t="shared" si="28"/>
        <v/>
      </c>
      <c r="AN128" s="59" t="str">
        <f t="shared" si="29"/>
        <v/>
      </c>
      <c r="AO128" s="60"/>
    </row>
    <row r="129" spans="3:41" x14ac:dyDescent="0.25">
      <c r="C129" s="82"/>
      <c r="D129" s="45"/>
      <c r="E129" s="83" t="str">
        <f t="shared" si="34"/>
        <v/>
      </c>
      <c r="F129" s="45"/>
      <c r="G129" s="45"/>
      <c r="H129" s="45"/>
      <c r="I129" s="46" t="str">
        <f t="shared" si="30"/>
        <v/>
      </c>
      <c r="J129" s="46" t="str">
        <f t="shared" si="31"/>
        <v/>
      </c>
      <c r="K129" s="47" t="str">
        <f t="shared" si="19"/>
        <v/>
      </c>
      <c r="L129" s="47" t="str">
        <f t="shared" si="20"/>
        <v/>
      </c>
      <c r="M129" s="48">
        <f t="shared" si="32"/>
        <v>0</v>
      </c>
      <c r="N129" s="46" t="str">
        <f t="shared" si="21"/>
        <v/>
      </c>
      <c r="O129" s="47" t="str">
        <f t="shared" si="22"/>
        <v/>
      </c>
      <c r="P129" s="47" t="str">
        <f t="shared" si="23"/>
        <v/>
      </c>
      <c r="Q129" s="48">
        <f t="shared" si="33"/>
        <v>0</v>
      </c>
      <c r="R129" s="2"/>
      <c r="AH129" s="57" t="str">
        <f>IF(G129&gt;1,IF($E$10&gt;0,100-(#REF!/(1+(AL129/#REF!)^#REF!)^#REF!+#REF!/(AL129-1))*100,100-(AL129*D$5+D$6)*100),"")</f>
        <v/>
      </c>
      <c r="AI129" s="21" t="str">
        <f t="shared" si="24"/>
        <v/>
      </c>
      <c r="AJ129" s="21" t="str">
        <f t="shared" si="25"/>
        <v/>
      </c>
      <c r="AK129" s="48">
        <f t="shared" si="26"/>
        <v>0</v>
      </c>
      <c r="AL129" s="58" t="str">
        <f t="shared" si="27"/>
        <v/>
      </c>
      <c r="AM129" s="59" t="str">
        <f t="shared" si="28"/>
        <v/>
      </c>
      <c r="AN129" s="59" t="str">
        <f t="shared" si="29"/>
        <v/>
      </c>
      <c r="AO129" s="60"/>
    </row>
    <row r="130" spans="3:41" x14ac:dyDescent="0.25">
      <c r="C130" s="82"/>
      <c r="D130" s="45"/>
      <c r="E130" s="83" t="str">
        <f t="shared" si="34"/>
        <v/>
      </c>
      <c r="F130" s="45"/>
      <c r="G130" s="45"/>
      <c r="H130" s="45"/>
      <c r="I130" s="46" t="str">
        <f t="shared" si="30"/>
        <v/>
      </c>
      <c r="J130" s="46" t="str">
        <f t="shared" si="31"/>
        <v/>
      </c>
      <c r="K130" s="47" t="str">
        <f t="shared" si="19"/>
        <v/>
      </c>
      <c r="L130" s="47" t="str">
        <f t="shared" si="20"/>
        <v/>
      </c>
      <c r="M130" s="48">
        <f t="shared" si="32"/>
        <v>0</v>
      </c>
      <c r="N130" s="46" t="str">
        <f t="shared" si="21"/>
        <v/>
      </c>
      <c r="O130" s="47" t="str">
        <f t="shared" si="22"/>
        <v/>
      </c>
      <c r="P130" s="47" t="str">
        <f t="shared" si="23"/>
        <v/>
      </c>
      <c r="Q130" s="48">
        <f t="shared" si="33"/>
        <v>0</v>
      </c>
      <c r="R130" s="2"/>
      <c r="AH130" s="57" t="str">
        <f>IF(G130&gt;1,IF($E$10&gt;0,100-(#REF!/(1+(AL130/#REF!)^#REF!)^#REF!+#REF!/(AL130-1))*100,100-(AL130*D$5+D$6)*100),"")</f>
        <v/>
      </c>
      <c r="AI130" s="21" t="str">
        <f t="shared" si="24"/>
        <v/>
      </c>
      <c r="AJ130" s="21" t="str">
        <f t="shared" si="25"/>
        <v/>
      </c>
      <c r="AK130" s="48">
        <f t="shared" si="26"/>
        <v>0</v>
      </c>
      <c r="AL130" s="58" t="str">
        <f t="shared" si="27"/>
        <v/>
      </c>
      <c r="AM130" s="59" t="str">
        <f t="shared" si="28"/>
        <v/>
      </c>
      <c r="AN130" s="59" t="str">
        <f t="shared" si="29"/>
        <v/>
      </c>
      <c r="AO130" s="60"/>
    </row>
    <row r="131" spans="3:41" x14ac:dyDescent="0.25">
      <c r="C131" s="82"/>
      <c r="D131" s="45"/>
      <c r="E131" s="83" t="str">
        <f t="shared" si="34"/>
        <v/>
      </c>
      <c r="F131" s="45"/>
      <c r="G131" s="45"/>
      <c r="H131" s="45"/>
      <c r="I131" s="46" t="str">
        <f t="shared" si="30"/>
        <v/>
      </c>
      <c r="J131" s="46" t="str">
        <f t="shared" si="31"/>
        <v/>
      </c>
      <c r="K131" s="47" t="str">
        <f t="shared" si="19"/>
        <v/>
      </c>
      <c r="L131" s="47" t="str">
        <f t="shared" si="20"/>
        <v/>
      </c>
      <c r="M131" s="48">
        <f t="shared" si="32"/>
        <v>0</v>
      </c>
      <c r="N131" s="46" t="str">
        <f t="shared" si="21"/>
        <v/>
      </c>
      <c r="O131" s="47" t="str">
        <f t="shared" si="22"/>
        <v/>
      </c>
      <c r="P131" s="47" t="str">
        <f t="shared" si="23"/>
        <v/>
      </c>
      <c r="Q131" s="48">
        <f t="shared" si="33"/>
        <v>0</v>
      </c>
      <c r="R131" s="2"/>
      <c r="AH131" s="57" t="str">
        <f>IF(G131&gt;1,IF($E$10&gt;0,100-(#REF!/(1+(AL131/#REF!)^#REF!)^#REF!+#REF!/(AL131-1))*100,100-(AL131*D$5+D$6)*100),"")</f>
        <v/>
      </c>
      <c r="AI131" s="21" t="str">
        <f t="shared" si="24"/>
        <v/>
      </c>
      <c r="AJ131" s="21" t="str">
        <f t="shared" si="25"/>
        <v/>
      </c>
      <c r="AK131" s="48">
        <f t="shared" si="26"/>
        <v>0</v>
      </c>
      <c r="AL131" s="58" t="str">
        <f t="shared" si="27"/>
        <v/>
      </c>
      <c r="AM131" s="59" t="str">
        <f t="shared" si="28"/>
        <v/>
      </c>
      <c r="AN131" s="59" t="str">
        <f t="shared" si="29"/>
        <v/>
      </c>
      <c r="AO131" s="60"/>
    </row>
    <row r="132" spans="3:41" x14ac:dyDescent="0.25">
      <c r="C132" s="82"/>
      <c r="D132" s="45"/>
      <c r="E132" s="83" t="str">
        <f t="shared" si="34"/>
        <v/>
      </c>
      <c r="F132" s="45"/>
      <c r="G132" s="45"/>
      <c r="H132" s="45"/>
      <c r="I132" s="46" t="str">
        <f t="shared" si="30"/>
        <v/>
      </c>
      <c r="J132" s="46" t="str">
        <f t="shared" si="31"/>
        <v/>
      </c>
      <c r="K132" s="47" t="str">
        <f t="shared" si="19"/>
        <v/>
      </c>
      <c r="L132" s="47" t="str">
        <f t="shared" si="20"/>
        <v/>
      </c>
      <c r="M132" s="48">
        <f t="shared" si="32"/>
        <v>0</v>
      </c>
      <c r="N132" s="46" t="str">
        <f t="shared" si="21"/>
        <v/>
      </c>
      <c r="O132" s="47" t="str">
        <f t="shared" si="22"/>
        <v/>
      </c>
      <c r="P132" s="47" t="str">
        <f t="shared" si="23"/>
        <v/>
      </c>
      <c r="Q132" s="48">
        <f t="shared" si="33"/>
        <v>0</v>
      </c>
      <c r="R132" s="2"/>
      <c r="AH132" s="57" t="str">
        <f>IF(G132&gt;1,IF($E$10&gt;0,100-(#REF!/(1+(AL132/#REF!)^#REF!)^#REF!+#REF!/(AL132-1))*100,100-(AL132*D$5+D$6)*100),"")</f>
        <v/>
      </c>
      <c r="AI132" s="21" t="str">
        <f t="shared" si="24"/>
        <v/>
      </c>
      <c r="AJ132" s="21" t="str">
        <f t="shared" si="25"/>
        <v/>
      </c>
      <c r="AK132" s="48">
        <f t="shared" si="26"/>
        <v>0</v>
      </c>
      <c r="AL132" s="58" t="str">
        <f t="shared" si="27"/>
        <v/>
      </c>
      <c r="AM132" s="59" t="str">
        <f t="shared" si="28"/>
        <v/>
      </c>
      <c r="AN132" s="59" t="str">
        <f t="shared" si="29"/>
        <v/>
      </c>
      <c r="AO132" s="60"/>
    </row>
    <row r="133" spans="3:41" x14ac:dyDescent="0.25">
      <c r="C133" s="82"/>
      <c r="D133" s="45"/>
      <c r="E133" s="83" t="str">
        <f t="shared" si="34"/>
        <v/>
      </c>
      <c r="F133" s="45"/>
      <c r="G133" s="45"/>
      <c r="H133" s="45"/>
      <c r="I133" s="46" t="str">
        <f t="shared" si="30"/>
        <v/>
      </c>
      <c r="J133" s="46" t="str">
        <f t="shared" si="31"/>
        <v/>
      </c>
      <c r="K133" s="47" t="str">
        <f t="shared" si="19"/>
        <v/>
      </c>
      <c r="L133" s="47" t="str">
        <f t="shared" si="20"/>
        <v/>
      </c>
      <c r="M133" s="48">
        <f t="shared" si="32"/>
        <v>0</v>
      </c>
      <c r="N133" s="46" t="str">
        <f t="shared" si="21"/>
        <v/>
      </c>
      <c r="O133" s="47" t="str">
        <f t="shared" si="22"/>
        <v/>
      </c>
      <c r="P133" s="47" t="str">
        <f t="shared" si="23"/>
        <v/>
      </c>
      <c r="Q133" s="48">
        <f t="shared" si="33"/>
        <v>0</v>
      </c>
      <c r="R133" s="2"/>
      <c r="AH133" s="57" t="str">
        <f>IF(G133&gt;1,IF($E$10&gt;0,100-(#REF!/(1+(AL133/#REF!)^#REF!)^#REF!+#REF!/(AL133-1))*100,100-(AL133*D$5+D$6)*100),"")</f>
        <v/>
      </c>
      <c r="AI133" s="21" t="str">
        <f t="shared" si="24"/>
        <v/>
      </c>
      <c r="AJ133" s="21" t="str">
        <f t="shared" si="25"/>
        <v/>
      </c>
      <c r="AK133" s="48">
        <f t="shared" si="26"/>
        <v>0</v>
      </c>
      <c r="AL133" s="58" t="str">
        <f t="shared" si="27"/>
        <v/>
      </c>
      <c r="AM133" s="59" t="str">
        <f t="shared" si="28"/>
        <v/>
      </c>
      <c r="AN133" s="59" t="str">
        <f t="shared" si="29"/>
        <v/>
      </c>
      <c r="AO133" s="60"/>
    </row>
    <row r="134" spans="3:41" x14ac:dyDescent="0.25">
      <c r="C134" s="82"/>
      <c r="D134" s="45"/>
      <c r="E134" s="83" t="str">
        <f t="shared" si="34"/>
        <v/>
      </c>
      <c r="F134" s="45"/>
      <c r="G134" s="45"/>
      <c r="H134" s="45"/>
      <c r="I134" s="46" t="str">
        <f t="shared" si="30"/>
        <v/>
      </c>
      <c r="J134" s="46" t="str">
        <f t="shared" si="31"/>
        <v/>
      </c>
      <c r="K134" s="47" t="str">
        <f t="shared" si="19"/>
        <v/>
      </c>
      <c r="L134" s="47" t="str">
        <f t="shared" si="20"/>
        <v/>
      </c>
      <c r="M134" s="48">
        <f t="shared" si="32"/>
        <v>0</v>
      </c>
      <c r="N134" s="46" t="str">
        <f t="shared" si="21"/>
        <v/>
      </c>
      <c r="O134" s="47" t="str">
        <f t="shared" si="22"/>
        <v/>
      </c>
      <c r="P134" s="47" t="str">
        <f t="shared" si="23"/>
        <v/>
      </c>
      <c r="Q134" s="48">
        <f t="shared" si="33"/>
        <v>0</v>
      </c>
      <c r="R134" s="2"/>
      <c r="AH134" s="57" t="str">
        <f>IF(G134&gt;1,IF($E$10&gt;0,100-(#REF!/(1+(AL134/#REF!)^#REF!)^#REF!+#REF!/(AL134-1))*100,100-(AL134*D$5+D$6)*100),"")</f>
        <v/>
      </c>
      <c r="AI134" s="21" t="str">
        <f t="shared" si="24"/>
        <v/>
      </c>
      <c r="AJ134" s="21" t="str">
        <f t="shared" si="25"/>
        <v/>
      </c>
      <c r="AK134" s="48">
        <f t="shared" si="26"/>
        <v>0</v>
      </c>
      <c r="AL134" s="58" t="str">
        <f t="shared" si="27"/>
        <v/>
      </c>
      <c r="AM134" s="59" t="str">
        <f t="shared" si="28"/>
        <v/>
      </c>
      <c r="AN134" s="59" t="str">
        <f t="shared" si="29"/>
        <v/>
      </c>
      <c r="AO134" s="60"/>
    </row>
    <row r="135" spans="3:41" x14ac:dyDescent="0.25">
      <c r="C135" s="82"/>
      <c r="D135" s="45"/>
      <c r="E135" s="83" t="str">
        <f t="shared" si="34"/>
        <v/>
      </c>
      <c r="F135" s="45"/>
      <c r="G135" s="45"/>
      <c r="H135" s="45"/>
      <c r="I135" s="46" t="str">
        <f t="shared" si="30"/>
        <v/>
      </c>
      <c r="J135" s="46" t="str">
        <f t="shared" si="31"/>
        <v/>
      </c>
      <c r="K135" s="47" t="str">
        <f t="shared" ref="K135:K198" si="35">IF(G135&gt;1,I135-J135,"")</f>
        <v/>
      </c>
      <c r="L135" s="47" t="str">
        <f t="shared" ref="L135:L198" si="36">IF(G135&gt;1,ABS(K135),"")</f>
        <v/>
      </c>
      <c r="M135" s="48">
        <f t="shared" si="32"/>
        <v>0</v>
      </c>
      <c r="N135" s="46" t="str">
        <f t="shared" ref="N135:N198" si="37">IF(G135&gt;1,J135+$K$5,"")</f>
        <v/>
      </c>
      <c r="O135" s="47" t="str">
        <f t="shared" ref="O135:O198" si="38">IF(G135&gt;1,I135-N135,"")</f>
        <v/>
      </c>
      <c r="P135" s="47" t="str">
        <f t="shared" ref="P135:P198" si="39">IF(G135&gt;1,ABS(O135),"")</f>
        <v/>
      </c>
      <c r="Q135" s="48">
        <f t="shared" si="33"/>
        <v>0</v>
      </c>
      <c r="R135" s="2"/>
      <c r="AH135" s="57" t="str">
        <f>IF(G135&gt;1,IF($E$10&gt;0,100-(#REF!/(1+(AL135/#REF!)^#REF!)^#REF!+#REF!/(AL135-1))*100,100-(AL135*D$5+D$6)*100),"")</f>
        <v/>
      </c>
      <c r="AI135" s="21" t="str">
        <f t="shared" ref="AI135:AI198" si="40">IF(G135&gt;1,I135-AH135,"")</f>
        <v/>
      </c>
      <c r="AJ135" s="21" t="str">
        <f t="shared" ref="AJ135:AJ198" si="41">IF(G135&gt;1,ABS(AI135),"")</f>
        <v/>
      </c>
      <c r="AK135" s="48">
        <f t="shared" ref="AK135:AK198" si="42">IF($G135&gt;1.2,IF(AJ135&gt;1.2,1,0),0)</f>
        <v>0</v>
      </c>
      <c r="AL135" s="58" t="str">
        <f t="shared" ref="AL135:AL198" si="43">IF(G135&gt;0,G135+AN135,"")</f>
        <v/>
      </c>
      <c r="AM135" s="59" t="str">
        <f t="shared" ref="AM135:AM198" si="44">IF(G135&gt;0,$AM$5,"")</f>
        <v/>
      </c>
      <c r="AN135" s="59" t="str">
        <f t="shared" ref="AN135:AN198" si="45">IF(G135&gt;0,$AN$5,"")</f>
        <v/>
      </c>
      <c r="AO135" s="60"/>
    </row>
    <row r="136" spans="3:41" x14ac:dyDescent="0.25">
      <c r="C136" s="82"/>
      <c r="D136" s="45"/>
      <c r="E136" s="83" t="str">
        <f t="shared" si="34"/>
        <v/>
      </c>
      <c r="F136" s="45"/>
      <c r="G136" s="45"/>
      <c r="H136" s="45"/>
      <c r="I136" s="46" t="str">
        <f t="shared" ref="I136:I199" si="46">IF(G136&gt;1,100-H136,"")</f>
        <v/>
      </c>
      <c r="J136" s="46" t="str">
        <f t="shared" ref="J136:J199" si="47">IF(G136&gt;1,100-(G136*D$5+D$6),"")</f>
        <v/>
      </c>
      <c r="K136" s="47" t="str">
        <f t="shared" si="35"/>
        <v/>
      </c>
      <c r="L136" s="47" t="str">
        <f t="shared" si="36"/>
        <v/>
      </c>
      <c r="M136" s="48">
        <f t="shared" ref="M136:M199" si="48">IF($G136&gt;1.2,IF(L136&gt;1.2,1,0),0)</f>
        <v>0</v>
      </c>
      <c r="N136" s="46" t="str">
        <f t="shared" si="37"/>
        <v/>
      </c>
      <c r="O136" s="47" t="str">
        <f t="shared" si="38"/>
        <v/>
      </c>
      <c r="P136" s="47" t="str">
        <f t="shared" si="39"/>
        <v/>
      </c>
      <c r="Q136" s="48">
        <f t="shared" ref="Q136:Q199" si="49">IF($G136&gt;1.2,IF(P136&gt;1.2,1,0),0)</f>
        <v>0</v>
      </c>
      <c r="R136" s="2"/>
      <c r="AH136" s="57" t="str">
        <f>IF(G136&gt;1,IF($E$10&gt;0,100-(#REF!/(1+(AL136/#REF!)^#REF!)^#REF!+#REF!/(AL136-1))*100,100-(AL136*D$5+D$6)*100),"")</f>
        <v/>
      </c>
      <c r="AI136" s="21" t="str">
        <f t="shared" si="40"/>
        <v/>
      </c>
      <c r="AJ136" s="21" t="str">
        <f t="shared" si="41"/>
        <v/>
      </c>
      <c r="AK136" s="48">
        <f t="shared" si="42"/>
        <v>0</v>
      </c>
      <c r="AL136" s="58" t="str">
        <f t="shared" si="43"/>
        <v/>
      </c>
      <c r="AM136" s="59" t="str">
        <f t="shared" si="44"/>
        <v/>
      </c>
      <c r="AN136" s="59" t="str">
        <f t="shared" si="45"/>
        <v/>
      </c>
      <c r="AO136" s="60"/>
    </row>
    <row r="137" spans="3:41" x14ac:dyDescent="0.25">
      <c r="C137" s="82"/>
      <c r="D137" s="45"/>
      <c r="E137" s="83" t="str">
        <f t="shared" si="34"/>
        <v/>
      </c>
      <c r="F137" s="45"/>
      <c r="G137" s="45"/>
      <c r="H137" s="45"/>
      <c r="I137" s="46" t="str">
        <f t="shared" si="46"/>
        <v/>
      </c>
      <c r="J137" s="46" t="str">
        <f t="shared" si="47"/>
        <v/>
      </c>
      <c r="K137" s="47" t="str">
        <f t="shared" si="35"/>
        <v/>
      </c>
      <c r="L137" s="47" t="str">
        <f t="shared" si="36"/>
        <v/>
      </c>
      <c r="M137" s="48">
        <f t="shared" si="48"/>
        <v>0</v>
      </c>
      <c r="N137" s="46" t="str">
        <f t="shared" si="37"/>
        <v/>
      </c>
      <c r="O137" s="47" t="str">
        <f t="shared" si="38"/>
        <v/>
      </c>
      <c r="P137" s="47" t="str">
        <f t="shared" si="39"/>
        <v/>
      </c>
      <c r="Q137" s="48">
        <f t="shared" si="49"/>
        <v>0</v>
      </c>
      <c r="R137" s="2"/>
      <c r="AH137" s="57" t="str">
        <f>IF(G137&gt;1,IF($E$10&gt;0,100-(#REF!/(1+(AL137/#REF!)^#REF!)^#REF!+#REF!/(AL137-1))*100,100-(AL137*D$5+D$6)*100),"")</f>
        <v/>
      </c>
      <c r="AI137" s="21" t="str">
        <f t="shared" si="40"/>
        <v/>
      </c>
      <c r="AJ137" s="21" t="str">
        <f t="shared" si="41"/>
        <v/>
      </c>
      <c r="AK137" s="48">
        <f t="shared" si="42"/>
        <v>0</v>
      </c>
      <c r="AL137" s="58" t="str">
        <f t="shared" si="43"/>
        <v/>
      </c>
      <c r="AM137" s="59" t="str">
        <f t="shared" si="44"/>
        <v/>
      </c>
      <c r="AN137" s="59" t="str">
        <f t="shared" si="45"/>
        <v/>
      </c>
      <c r="AO137" s="60"/>
    </row>
    <row r="138" spans="3:41" x14ac:dyDescent="0.25">
      <c r="C138" s="82"/>
      <c r="D138" s="45"/>
      <c r="E138" s="83" t="str">
        <f t="shared" si="34"/>
        <v/>
      </c>
      <c r="F138" s="45"/>
      <c r="G138" s="45"/>
      <c r="H138" s="45"/>
      <c r="I138" s="46" t="str">
        <f t="shared" si="46"/>
        <v/>
      </c>
      <c r="J138" s="46" t="str">
        <f t="shared" si="47"/>
        <v/>
      </c>
      <c r="K138" s="47" t="str">
        <f t="shared" si="35"/>
        <v/>
      </c>
      <c r="L138" s="47" t="str">
        <f t="shared" si="36"/>
        <v/>
      </c>
      <c r="M138" s="48">
        <f t="shared" si="48"/>
        <v>0</v>
      </c>
      <c r="N138" s="46" t="str">
        <f t="shared" si="37"/>
        <v/>
      </c>
      <c r="O138" s="47" t="str">
        <f t="shared" si="38"/>
        <v/>
      </c>
      <c r="P138" s="47" t="str">
        <f t="shared" si="39"/>
        <v/>
      </c>
      <c r="Q138" s="48">
        <f t="shared" si="49"/>
        <v>0</v>
      </c>
      <c r="R138" s="2"/>
      <c r="AH138" s="57" t="str">
        <f>IF(G138&gt;1,IF($E$10&gt;0,100-(#REF!/(1+(AL138/#REF!)^#REF!)^#REF!+#REF!/(AL138-1))*100,100-(AL138*D$5+D$6)*100),"")</f>
        <v/>
      </c>
      <c r="AI138" s="21" t="str">
        <f t="shared" si="40"/>
        <v/>
      </c>
      <c r="AJ138" s="21" t="str">
        <f t="shared" si="41"/>
        <v/>
      </c>
      <c r="AK138" s="48">
        <f t="shared" si="42"/>
        <v>0</v>
      </c>
      <c r="AL138" s="58" t="str">
        <f t="shared" si="43"/>
        <v/>
      </c>
      <c r="AM138" s="59" t="str">
        <f t="shared" si="44"/>
        <v/>
      </c>
      <c r="AN138" s="59" t="str">
        <f t="shared" si="45"/>
        <v/>
      </c>
      <c r="AO138" s="60"/>
    </row>
    <row r="139" spans="3:41" x14ac:dyDescent="0.25">
      <c r="C139" s="82"/>
      <c r="D139" s="45"/>
      <c r="E139" s="83" t="str">
        <f t="shared" si="34"/>
        <v/>
      </c>
      <c r="F139" s="45"/>
      <c r="G139" s="45"/>
      <c r="H139" s="45"/>
      <c r="I139" s="46" t="str">
        <f t="shared" si="46"/>
        <v/>
      </c>
      <c r="J139" s="46" t="str">
        <f t="shared" si="47"/>
        <v/>
      </c>
      <c r="K139" s="47" t="str">
        <f t="shared" si="35"/>
        <v/>
      </c>
      <c r="L139" s="47" t="str">
        <f t="shared" si="36"/>
        <v/>
      </c>
      <c r="M139" s="48">
        <f t="shared" si="48"/>
        <v>0</v>
      </c>
      <c r="N139" s="46" t="str">
        <f t="shared" si="37"/>
        <v/>
      </c>
      <c r="O139" s="47" t="str">
        <f t="shared" si="38"/>
        <v/>
      </c>
      <c r="P139" s="47" t="str">
        <f t="shared" si="39"/>
        <v/>
      </c>
      <c r="Q139" s="48">
        <f t="shared" si="49"/>
        <v>0</v>
      </c>
      <c r="R139" s="2"/>
      <c r="AH139" s="57" t="str">
        <f>IF(G139&gt;1,IF($E$10&gt;0,100-(#REF!/(1+(AL139/#REF!)^#REF!)^#REF!+#REF!/(AL139-1))*100,100-(AL139*D$5+D$6)*100),"")</f>
        <v/>
      </c>
      <c r="AI139" s="21" t="str">
        <f t="shared" si="40"/>
        <v/>
      </c>
      <c r="AJ139" s="21" t="str">
        <f t="shared" si="41"/>
        <v/>
      </c>
      <c r="AK139" s="48">
        <f t="shared" si="42"/>
        <v>0</v>
      </c>
      <c r="AL139" s="58" t="str">
        <f t="shared" si="43"/>
        <v/>
      </c>
      <c r="AM139" s="59" t="str">
        <f t="shared" si="44"/>
        <v/>
      </c>
      <c r="AN139" s="59" t="str">
        <f t="shared" si="45"/>
        <v/>
      </c>
      <c r="AO139" s="60"/>
    </row>
    <row r="140" spans="3:41" x14ac:dyDescent="0.25">
      <c r="C140" s="82"/>
      <c r="D140" s="45"/>
      <c r="E140" s="83" t="str">
        <f t="shared" si="34"/>
        <v/>
      </c>
      <c r="F140" s="45"/>
      <c r="G140" s="45"/>
      <c r="H140" s="45"/>
      <c r="I140" s="46" t="str">
        <f t="shared" si="46"/>
        <v/>
      </c>
      <c r="J140" s="46" t="str">
        <f t="shared" si="47"/>
        <v/>
      </c>
      <c r="K140" s="47" t="str">
        <f t="shared" si="35"/>
        <v/>
      </c>
      <c r="L140" s="47" t="str">
        <f t="shared" si="36"/>
        <v/>
      </c>
      <c r="M140" s="48">
        <f t="shared" si="48"/>
        <v>0</v>
      </c>
      <c r="N140" s="46" t="str">
        <f t="shared" si="37"/>
        <v/>
      </c>
      <c r="O140" s="47" t="str">
        <f t="shared" si="38"/>
        <v/>
      </c>
      <c r="P140" s="47" t="str">
        <f t="shared" si="39"/>
        <v/>
      </c>
      <c r="Q140" s="48">
        <f t="shared" si="49"/>
        <v>0</v>
      </c>
      <c r="R140" s="2"/>
      <c r="AH140" s="57" t="str">
        <f>IF(G140&gt;1,IF($E$10&gt;0,100-(#REF!/(1+(AL140/#REF!)^#REF!)^#REF!+#REF!/(AL140-1))*100,100-(AL140*D$5+D$6)*100),"")</f>
        <v/>
      </c>
      <c r="AI140" s="21" t="str">
        <f t="shared" si="40"/>
        <v/>
      </c>
      <c r="AJ140" s="21" t="str">
        <f t="shared" si="41"/>
        <v/>
      </c>
      <c r="AK140" s="48">
        <f t="shared" si="42"/>
        <v>0</v>
      </c>
      <c r="AL140" s="58" t="str">
        <f t="shared" si="43"/>
        <v/>
      </c>
      <c r="AM140" s="59" t="str">
        <f t="shared" si="44"/>
        <v/>
      </c>
      <c r="AN140" s="59" t="str">
        <f t="shared" si="45"/>
        <v/>
      </c>
      <c r="AO140" s="60"/>
    </row>
    <row r="141" spans="3:41" x14ac:dyDescent="0.25">
      <c r="C141" s="82"/>
      <c r="D141" s="45"/>
      <c r="E141" s="83" t="str">
        <f t="shared" si="34"/>
        <v/>
      </c>
      <c r="F141" s="45"/>
      <c r="G141" s="45"/>
      <c r="H141" s="45"/>
      <c r="I141" s="46" t="str">
        <f t="shared" si="46"/>
        <v/>
      </c>
      <c r="J141" s="46" t="str">
        <f t="shared" si="47"/>
        <v/>
      </c>
      <c r="K141" s="47" t="str">
        <f t="shared" si="35"/>
        <v/>
      </c>
      <c r="L141" s="47" t="str">
        <f t="shared" si="36"/>
        <v/>
      </c>
      <c r="M141" s="48">
        <f t="shared" si="48"/>
        <v>0</v>
      </c>
      <c r="N141" s="46" t="str">
        <f t="shared" si="37"/>
        <v/>
      </c>
      <c r="O141" s="47" t="str">
        <f t="shared" si="38"/>
        <v/>
      </c>
      <c r="P141" s="47" t="str">
        <f t="shared" si="39"/>
        <v/>
      </c>
      <c r="Q141" s="48">
        <f t="shared" si="49"/>
        <v>0</v>
      </c>
      <c r="R141" s="2"/>
      <c r="AH141" s="57" t="str">
        <f>IF(G141&gt;1,IF($E$10&gt;0,100-(#REF!/(1+(AL141/#REF!)^#REF!)^#REF!+#REF!/(AL141-1))*100,100-(AL141*D$5+D$6)*100),"")</f>
        <v/>
      </c>
      <c r="AI141" s="21" t="str">
        <f t="shared" si="40"/>
        <v/>
      </c>
      <c r="AJ141" s="21" t="str">
        <f t="shared" si="41"/>
        <v/>
      </c>
      <c r="AK141" s="48">
        <f t="shared" si="42"/>
        <v>0</v>
      </c>
      <c r="AL141" s="58" t="str">
        <f t="shared" si="43"/>
        <v/>
      </c>
      <c r="AM141" s="59" t="str">
        <f t="shared" si="44"/>
        <v/>
      </c>
      <c r="AN141" s="59" t="str">
        <f t="shared" si="45"/>
        <v/>
      </c>
      <c r="AO141" s="60"/>
    </row>
    <row r="142" spans="3:41" x14ac:dyDescent="0.25">
      <c r="C142" s="82"/>
      <c r="D142" s="45"/>
      <c r="E142" s="83" t="str">
        <f t="shared" si="34"/>
        <v/>
      </c>
      <c r="F142" s="45"/>
      <c r="G142" s="45"/>
      <c r="H142" s="45"/>
      <c r="I142" s="46" t="str">
        <f t="shared" si="46"/>
        <v/>
      </c>
      <c r="J142" s="46" t="str">
        <f t="shared" si="47"/>
        <v/>
      </c>
      <c r="K142" s="47" t="str">
        <f t="shared" si="35"/>
        <v/>
      </c>
      <c r="L142" s="47" t="str">
        <f t="shared" si="36"/>
        <v/>
      </c>
      <c r="M142" s="48">
        <f t="shared" si="48"/>
        <v>0</v>
      </c>
      <c r="N142" s="46" t="str">
        <f t="shared" si="37"/>
        <v/>
      </c>
      <c r="O142" s="47" t="str">
        <f t="shared" si="38"/>
        <v/>
      </c>
      <c r="P142" s="47" t="str">
        <f t="shared" si="39"/>
        <v/>
      </c>
      <c r="Q142" s="48">
        <f t="shared" si="49"/>
        <v>0</v>
      </c>
      <c r="R142" s="2"/>
      <c r="AH142" s="57" t="str">
        <f>IF(G142&gt;1,IF($E$10&gt;0,100-(#REF!/(1+(AL142/#REF!)^#REF!)^#REF!+#REF!/(AL142-1))*100,100-(AL142*D$5+D$6)*100),"")</f>
        <v/>
      </c>
      <c r="AI142" s="21" t="str">
        <f t="shared" si="40"/>
        <v/>
      </c>
      <c r="AJ142" s="21" t="str">
        <f t="shared" si="41"/>
        <v/>
      </c>
      <c r="AK142" s="48">
        <f t="shared" si="42"/>
        <v>0</v>
      </c>
      <c r="AL142" s="58" t="str">
        <f t="shared" si="43"/>
        <v/>
      </c>
      <c r="AM142" s="59" t="str">
        <f t="shared" si="44"/>
        <v/>
      </c>
      <c r="AN142" s="59" t="str">
        <f t="shared" si="45"/>
        <v/>
      </c>
      <c r="AO142" s="60"/>
    </row>
    <row r="143" spans="3:41" x14ac:dyDescent="0.25">
      <c r="C143" s="82"/>
      <c r="D143" s="45"/>
      <c r="E143" s="83" t="str">
        <f t="shared" si="34"/>
        <v/>
      </c>
      <c r="F143" s="45"/>
      <c r="G143" s="45"/>
      <c r="H143" s="45"/>
      <c r="I143" s="46" t="str">
        <f t="shared" si="46"/>
        <v/>
      </c>
      <c r="J143" s="46" t="str">
        <f t="shared" si="47"/>
        <v/>
      </c>
      <c r="K143" s="47" t="str">
        <f t="shared" si="35"/>
        <v/>
      </c>
      <c r="L143" s="47" t="str">
        <f t="shared" si="36"/>
        <v/>
      </c>
      <c r="M143" s="48">
        <f t="shared" si="48"/>
        <v>0</v>
      </c>
      <c r="N143" s="46" t="str">
        <f t="shared" si="37"/>
        <v/>
      </c>
      <c r="O143" s="47" t="str">
        <f t="shared" si="38"/>
        <v/>
      </c>
      <c r="P143" s="47" t="str">
        <f t="shared" si="39"/>
        <v/>
      </c>
      <c r="Q143" s="48">
        <f t="shared" si="49"/>
        <v>0</v>
      </c>
      <c r="R143" s="2"/>
      <c r="AH143" s="57" t="str">
        <f>IF(G143&gt;1,IF($E$10&gt;0,100-(#REF!/(1+(AL143/#REF!)^#REF!)^#REF!+#REF!/(AL143-1))*100,100-(AL143*D$5+D$6)*100),"")</f>
        <v/>
      </c>
      <c r="AI143" s="21" t="str">
        <f t="shared" si="40"/>
        <v/>
      </c>
      <c r="AJ143" s="21" t="str">
        <f t="shared" si="41"/>
        <v/>
      </c>
      <c r="AK143" s="48">
        <f t="shared" si="42"/>
        <v>0</v>
      </c>
      <c r="AL143" s="58" t="str">
        <f t="shared" si="43"/>
        <v/>
      </c>
      <c r="AM143" s="59" t="str">
        <f t="shared" si="44"/>
        <v/>
      </c>
      <c r="AN143" s="59" t="str">
        <f t="shared" si="45"/>
        <v/>
      </c>
      <c r="AO143" s="60"/>
    </row>
    <row r="144" spans="3:41" x14ac:dyDescent="0.25">
      <c r="C144" s="82"/>
      <c r="D144" s="45"/>
      <c r="E144" s="83" t="str">
        <f t="shared" si="34"/>
        <v/>
      </c>
      <c r="F144" s="45"/>
      <c r="G144" s="45"/>
      <c r="H144" s="45"/>
      <c r="I144" s="46" t="str">
        <f t="shared" si="46"/>
        <v/>
      </c>
      <c r="J144" s="46" t="str">
        <f t="shared" si="47"/>
        <v/>
      </c>
      <c r="K144" s="47" t="str">
        <f t="shared" si="35"/>
        <v/>
      </c>
      <c r="L144" s="47" t="str">
        <f t="shared" si="36"/>
        <v/>
      </c>
      <c r="M144" s="48">
        <f t="shared" si="48"/>
        <v>0</v>
      </c>
      <c r="N144" s="46" t="str">
        <f t="shared" si="37"/>
        <v/>
      </c>
      <c r="O144" s="47" t="str">
        <f t="shared" si="38"/>
        <v/>
      </c>
      <c r="P144" s="47" t="str">
        <f t="shared" si="39"/>
        <v/>
      </c>
      <c r="Q144" s="48">
        <f t="shared" si="49"/>
        <v>0</v>
      </c>
      <c r="R144" s="2"/>
      <c r="AH144" s="57" t="str">
        <f>IF(G144&gt;1,IF($E$10&gt;0,100-(#REF!/(1+(AL144/#REF!)^#REF!)^#REF!+#REF!/(AL144-1))*100,100-(AL144*D$5+D$6)*100),"")</f>
        <v/>
      </c>
      <c r="AI144" s="21" t="str">
        <f t="shared" si="40"/>
        <v/>
      </c>
      <c r="AJ144" s="21" t="str">
        <f t="shared" si="41"/>
        <v/>
      </c>
      <c r="AK144" s="48">
        <f t="shared" si="42"/>
        <v>0</v>
      </c>
      <c r="AL144" s="58" t="str">
        <f t="shared" si="43"/>
        <v/>
      </c>
      <c r="AM144" s="59" t="str">
        <f t="shared" si="44"/>
        <v/>
      </c>
      <c r="AN144" s="59" t="str">
        <f t="shared" si="45"/>
        <v/>
      </c>
      <c r="AO144" s="60"/>
    </row>
    <row r="145" spans="3:41" x14ac:dyDescent="0.25">
      <c r="C145" s="82"/>
      <c r="D145" s="45"/>
      <c r="E145" s="83" t="str">
        <f t="shared" si="34"/>
        <v/>
      </c>
      <c r="F145" s="45"/>
      <c r="G145" s="45"/>
      <c r="H145" s="45"/>
      <c r="I145" s="46" t="str">
        <f t="shared" si="46"/>
        <v/>
      </c>
      <c r="J145" s="46" t="str">
        <f t="shared" si="47"/>
        <v/>
      </c>
      <c r="K145" s="47" t="str">
        <f t="shared" si="35"/>
        <v/>
      </c>
      <c r="L145" s="47" t="str">
        <f t="shared" si="36"/>
        <v/>
      </c>
      <c r="M145" s="48">
        <f t="shared" si="48"/>
        <v>0</v>
      </c>
      <c r="N145" s="46" t="str">
        <f t="shared" si="37"/>
        <v/>
      </c>
      <c r="O145" s="47" t="str">
        <f t="shared" si="38"/>
        <v/>
      </c>
      <c r="P145" s="47" t="str">
        <f t="shared" si="39"/>
        <v/>
      </c>
      <c r="Q145" s="48">
        <f t="shared" si="49"/>
        <v>0</v>
      </c>
      <c r="R145" s="2"/>
      <c r="AH145" s="57" t="str">
        <f>IF(G145&gt;1,IF($E$10&gt;0,100-(#REF!/(1+(AL145/#REF!)^#REF!)^#REF!+#REF!/(AL145-1))*100,100-(AL145*D$5+D$6)*100),"")</f>
        <v/>
      </c>
      <c r="AI145" s="21" t="str">
        <f t="shared" si="40"/>
        <v/>
      </c>
      <c r="AJ145" s="21" t="str">
        <f t="shared" si="41"/>
        <v/>
      </c>
      <c r="AK145" s="48">
        <f t="shared" si="42"/>
        <v>0</v>
      </c>
      <c r="AL145" s="58" t="str">
        <f t="shared" si="43"/>
        <v/>
      </c>
      <c r="AM145" s="59" t="str">
        <f t="shared" si="44"/>
        <v/>
      </c>
      <c r="AN145" s="59" t="str">
        <f t="shared" si="45"/>
        <v/>
      </c>
      <c r="AO145" s="60"/>
    </row>
    <row r="146" spans="3:41" x14ac:dyDescent="0.25">
      <c r="C146" s="82"/>
      <c r="D146" s="45"/>
      <c r="E146" s="83" t="str">
        <f t="shared" si="34"/>
        <v/>
      </c>
      <c r="F146" s="45"/>
      <c r="G146" s="45"/>
      <c r="H146" s="45"/>
      <c r="I146" s="46" t="str">
        <f t="shared" si="46"/>
        <v/>
      </c>
      <c r="J146" s="46" t="str">
        <f t="shared" si="47"/>
        <v/>
      </c>
      <c r="K146" s="47" t="str">
        <f t="shared" si="35"/>
        <v/>
      </c>
      <c r="L146" s="47" t="str">
        <f t="shared" si="36"/>
        <v/>
      </c>
      <c r="M146" s="48">
        <f t="shared" si="48"/>
        <v>0</v>
      </c>
      <c r="N146" s="46" t="str">
        <f t="shared" si="37"/>
        <v/>
      </c>
      <c r="O146" s="47" t="str">
        <f t="shared" si="38"/>
        <v/>
      </c>
      <c r="P146" s="47" t="str">
        <f t="shared" si="39"/>
        <v/>
      </c>
      <c r="Q146" s="48">
        <f t="shared" si="49"/>
        <v>0</v>
      </c>
      <c r="R146" s="2"/>
      <c r="AH146" s="57" t="str">
        <f>IF(G146&gt;1,IF($E$10&gt;0,100-(#REF!/(1+(AL146/#REF!)^#REF!)^#REF!+#REF!/(AL146-1))*100,100-(AL146*D$5+D$6)*100),"")</f>
        <v/>
      </c>
      <c r="AI146" s="21" t="str">
        <f t="shared" si="40"/>
        <v/>
      </c>
      <c r="AJ146" s="21" t="str">
        <f t="shared" si="41"/>
        <v/>
      </c>
      <c r="AK146" s="48">
        <f t="shared" si="42"/>
        <v>0</v>
      </c>
      <c r="AL146" s="58" t="str">
        <f t="shared" si="43"/>
        <v/>
      </c>
      <c r="AM146" s="59" t="str">
        <f t="shared" si="44"/>
        <v/>
      </c>
      <c r="AN146" s="59" t="str">
        <f t="shared" si="45"/>
        <v/>
      </c>
      <c r="AO146" s="60"/>
    </row>
    <row r="147" spans="3:41" x14ac:dyDescent="0.25">
      <c r="C147" s="82"/>
      <c r="D147" s="45"/>
      <c r="E147" s="83" t="str">
        <f t="shared" si="34"/>
        <v/>
      </c>
      <c r="F147" s="45"/>
      <c r="G147" s="45"/>
      <c r="H147" s="45"/>
      <c r="I147" s="46" t="str">
        <f t="shared" si="46"/>
        <v/>
      </c>
      <c r="J147" s="46" t="str">
        <f t="shared" si="47"/>
        <v/>
      </c>
      <c r="K147" s="47" t="str">
        <f t="shared" si="35"/>
        <v/>
      </c>
      <c r="L147" s="47" t="str">
        <f t="shared" si="36"/>
        <v/>
      </c>
      <c r="M147" s="48">
        <f t="shared" si="48"/>
        <v>0</v>
      </c>
      <c r="N147" s="46" t="str">
        <f t="shared" si="37"/>
        <v/>
      </c>
      <c r="O147" s="47" t="str">
        <f t="shared" si="38"/>
        <v/>
      </c>
      <c r="P147" s="47" t="str">
        <f t="shared" si="39"/>
        <v/>
      </c>
      <c r="Q147" s="48">
        <f t="shared" si="49"/>
        <v>0</v>
      </c>
      <c r="R147" s="2"/>
      <c r="AH147" s="57" t="str">
        <f>IF(G147&gt;1,IF($E$10&gt;0,100-(#REF!/(1+(AL147/#REF!)^#REF!)^#REF!+#REF!/(AL147-1))*100,100-(AL147*D$5+D$6)*100),"")</f>
        <v/>
      </c>
      <c r="AI147" s="21" t="str">
        <f t="shared" si="40"/>
        <v/>
      </c>
      <c r="AJ147" s="21" t="str">
        <f t="shared" si="41"/>
        <v/>
      </c>
      <c r="AK147" s="48">
        <f t="shared" si="42"/>
        <v>0</v>
      </c>
      <c r="AL147" s="58" t="str">
        <f t="shared" si="43"/>
        <v/>
      </c>
      <c r="AM147" s="59" t="str">
        <f t="shared" si="44"/>
        <v/>
      </c>
      <c r="AN147" s="59" t="str">
        <f t="shared" si="45"/>
        <v/>
      </c>
      <c r="AO147" s="60"/>
    </row>
    <row r="148" spans="3:41" x14ac:dyDescent="0.25">
      <c r="C148" s="82"/>
      <c r="D148" s="45"/>
      <c r="E148" s="83" t="str">
        <f t="shared" si="34"/>
        <v/>
      </c>
      <c r="F148" s="45"/>
      <c r="G148" s="45"/>
      <c r="H148" s="45"/>
      <c r="I148" s="46" t="str">
        <f t="shared" si="46"/>
        <v/>
      </c>
      <c r="J148" s="46" t="str">
        <f t="shared" si="47"/>
        <v/>
      </c>
      <c r="K148" s="47" t="str">
        <f t="shared" si="35"/>
        <v/>
      </c>
      <c r="L148" s="47" t="str">
        <f t="shared" si="36"/>
        <v/>
      </c>
      <c r="M148" s="48">
        <f t="shared" si="48"/>
        <v>0</v>
      </c>
      <c r="N148" s="46" t="str">
        <f t="shared" si="37"/>
        <v/>
      </c>
      <c r="O148" s="47" t="str">
        <f t="shared" si="38"/>
        <v/>
      </c>
      <c r="P148" s="47" t="str">
        <f t="shared" si="39"/>
        <v/>
      </c>
      <c r="Q148" s="48">
        <f t="shared" si="49"/>
        <v>0</v>
      </c>
      <c r="R148" s="2"/>
      <c r="AH148" s="57" t="str">
        <f>IF(G148&gt;1,IF($E$10&gt;0,100-(#REF!/(1+(AL148/#REF!)^#REF!)^#REF!+#REF!/(AL148-1))*100,100-(AL148*D$5+D$6)*100),"")</f>
        <v/>
      </c>
      <c r="AI148" s="21" t="str">
        <f t="shared" si="40"/>
        <v/>
      </c>
      <c r="AJ148" s="21" t="str">
        <f t="shared" si="41"/>
        <v/>
      </c>
      <c r="AK148" s="48">
        <f t="shared" si="42"/>
        <v>0</v>
      </c>
      <c r="AL148" s="58" t="str">
        <f t="shared" si="43"/>
        <v/>
      </c>
      <c r="AM148" s="59" t="str">
        <f t="shared" si="44"/>
        <v/>
      </c>
      <c r="AN148" s="59" t="str">
        <f t="shared" si="45"/>
        <v/>
      </c>
      <c r="AO148" s="60"/>
    </row>
    <row r="149" spans="3:41" x14ac:dyDescent="0.25">
      <c r="C149" s="82"/>
      <c r="D149" s="45"/>
      <c r="E149" s="83" t="str">
        <f t="shared" si="34"/>
        <v/>
      </c>
      <c r="F149" s="45"/>
      <c r="G149" s="45"/>
      <c r="H149" s="45"/>
      <c r="I149" s="46" t="str">
        <f t="shared" si="46"/>
        <v/>
      </c>
      <c r="J149" s="46" t="str">
        <f t="shared" si="47"/>
        <v/>
      </c>
      <c r="K149" s="47" t="str">
        <f t="shared" si="35"/>
        <v/>
      </c>
      <c r="L149" s="47" t="str">
        <f t="shared" si="36"/>
        <v/>
      </c>
      <c r="M149" s="48">
        <f t="shared" si="48"/>
        <v>0</v>
      </c>
      <c r="N149" s="46" t="str">
        <f t="shared" si="37"/>
        <v/>
      </c>
      <c r="O149" s="47" t="str">
        <f t="shared" si="38"/>
        <v/>
      </c>
      <c r="P149" s="47" t="str">
        <f t="shared" si="39"/>
        <v/>
      </c>
      <c r="Q149" s="48">
        <f t="shared" si="49"/>
        <v>0</v>
      </c>
      <c r="R149" s="2"/>
      <c r="AH149" s="57" t="str">
        <f>IF(G149&gt;1,IF($E$10&gt;0,100-(#REF!/(1+(AL149/#REF!)^#REF!)^#REF!+#REF!/(AL149-1))*100,100-(AL149*D$5+D$6)*100),"")</f>
        <v/>
      </c>
      <c r="AI149" s="21" t="str">
        <f t="shared" si="40"/>
        <v/>
      </c>
      <c r="AJ149" s="21" t="str">
        <f t="shared" si="41"/>
        <v/>
      </c>
      <c r="AK149" s="48">
        <f t="shared" si="42"/>
        <v>0</v>
      </c>
      <c r="AL149" s="58" t="str">
        <f t="shared" si="43"/>
        <v/>
      </c>
      <c r="AM149" s="59" t="str">
        <f t="shared" si="44"/>
        <v/>
      </c>
      <c r="AN149" s="59" t="str">
        <f t="shared" si="45"/>
        <v/>
      </c>
      <c r="AO149" s="60"/>
    </row>
    <row r="150" spans="3:41" x14ac:dyDescent="0.25">
      <c r="C150" s="82"/>
      <c r="D150" s="45"/>
      <c r="E150" s="83" t="str">
        <f t="shared" si="34"/>
        <v/>
      </c>
      <c r="F150" s="45"/>
      <c r="G150" s="45"/>
      <c r="H150" s="45"/>
      <c r="I150" s="46" t="str">
        <f t="shared" si="46"/>
        <v/>
      </c>
      <c r="J150" s="46" t="str">
        <f t="shared" si="47"/>
        <v/>
      </c>
      <c r="K150" s="47" t="str">
        <f t="shared" si="35"/>
        <v/>
      </c>
      <c r="L150" s="47" t="str">
        <f t="shared" si="36"/>
        <v/>
      </c>
      <c r="M150" s="48">
        <f t="shared" si="48"/>
        <v>0</v>
      </c>
      <c r="N150" s="46" t="str">
        <f t="shared" si="37"/>
        <v/>
      </c>
      <c r="O150" s="47" t="str">
        <f t="shared" si="38"/>
        <v/>
      </c>
      <c r="P150" s="47" t="str">
        <f t="shared" si="39"/>
        <v/>
      </c>
      <c r="Q150" s="48">
        <f t="shared" si="49"/>
        <v>0</v>
      </c>
      <c r="R150" s="2"/>
      <c r="AH150" s="57" t="str">
        <f>IF(G150&gt;1,IF($E$10&gt;0,100-(#REF!/(1+(AL150/#REF!)^#REF!)^#REF!+#REF!/(AL150-1))*100,100-(AL150*D$5+D$6)*100),"")</f>
        <v/>
      </c>
      <c r="AI150" s="21" t="str">
        <f t="shared" si="40"/>
        <v/>
      </c>
      <c r="AJ150" s="21" t="str">
        <f t="shared" si="41"/>
        <v/>
      </c>
      <c r="AK150" s="48">
        <f t="shared" si="42"/>
        <v>0</v>
      </c>
      <c r="AL150" s="58" t="str">
        <f t="shared" si="43"/>
        <v/>
      </c>
      <c r="AM150" s="59" t="str">
        <f t="shared" si="44"/>
        <v/>
      </c>
      <c r="AN150" s="59" t="str">
        <f t="shared" si="45"/>
        <v/>
      </c>
      <c r="AO150" s="60"/>
    </row>
    <row r="151" spans="3:41" x14ac:dyDescent="0.25">
      <c r="C151" s="82"/>
      <c r="D151" s="45"/>
      <c r="E151" s="83" t="str">
        <f t="shared" si="34"/>
        <v/>
      </c>
      <c r="F151" s="45"/>
      <c r="G151" s="45"/>
      <c r="H151" s="45"/>
      <c r="I151" s="46" t="str">
        <f t="shared" si="46"/>
        <v/>
      </c>
      <c r="J151" s="46" t="str">
        <f t="shared" si="47"/>
        <v/>
      </c>
      <c r="K151" s="47" t="str">
        <f t="shared" si="35"/>
        <v/>
      </c>
      <c r="L151" s="47" t="str">
        <f t="shared" si="36"/>
        <v/>
      </c>
      <c r="M151" s="48">
        <f t="shared" si="48"/>
        <v>0</v>
      </c>
      <c r="N151" s="46" t="str">
        <f t="shared" si="37"/>
        <v/>
      </c>
      <c r="O151" s="47" t="str">
        <f t="shared" si="38"/>
        <v/>
      </c>
      <c r="P151" s="47" t="str">
        <f t="shared" si="39"/>
        <v/>
      </c>
      <c r="Q151" s="48">
        <f t="shared" si="49"/>
        <v>0</v>
      </c>
      <c r="R151" s="2"/>
      <c r="AH151" s="57" t="str">
        <f>IF(G151&gt;1,IF($E$10&gt;0,100-(#REF!/(1+(AL151/#REF!)^#REF!)^#REF!+#REF!/(AL151-1))*100,100-(AL151*D$5+D$6)*100),"")</f>
        <v/>
      </c>
      <c r="AI151" s="21" t="str">
        <f t="shared" si="40"/>
        <v/>
      </c>
      <c r="AJ151" s="21" t="str">
        <f t="shared" si="41"/>
        <v/>
      </c>
      <c r="AK151" s="48">
        <f t="shared" si="42"/>
        <v>0</v>
      </c>
      <c r="AL151" s="58" t="str">
        <f t="shared" si="43"/>
        <v/>
      </c>
      <c r="AM151" s="59" t="str">
        <f t="shared" si="44"/>
        <v/>
      </c>
      <c r="AN151" s="59" t="str">
        <f t="shared" si="45"/>
        <v/>
      </c>
      <c r="AO151" s="60"/>
    </row>
    <row r="152" spans="3:41" x14ac:dyDescent="0.25">
      <c r="C152" s="82"/>
      <c r="D152" s="45"/>
      <c r="E152" s="83" t="str">
        <f t="shared" si="34"/>
        <v/>
      </c>
      <c r="F152" s="45"/>
      <c r="G152" s="45"/>
      <c r="H152" s="45"/>
      <c r="I152" s="46" t="str">
        <f t="shared" si="46"/>
        <v/>
      </c>
      <c r="J152" s="46" t="str">
        <f t="shared" si="47"/>
        <v/>
      </c>
      <c r="K152" s="47" t="str">
        <f t="shared" si="35"/>
        <v/>
      </c>
      <c r="L152" s="47" t="str">
        <f t="shared" si="36"/>
        <v/>
      </c>
      <c r="M152" s="48">
        <f t="shared" si="48"/>
        <v>0</v>
      </c>
      <c r="N152" s="46" t="str">
        <f t="shared" si="37"/>
        <v/>
      </c>
      <c r="O152" s="47" t="str">
        <f t="shared" si="38"/>
        <v/>
      </c>
      <c r="P152" s="47" t="str">
        <f t="shared" si="39"/>
        <v/>
      </c>
      <c r="Q152" s="48">
        <f t="shared" si="49"/>
        <v>0</v>
      </c>
      <c r="R152" s="2"/>
      <c r="AH152" s="57" t="str">
        <f>IF(G152&gt;1,IF($E$10&gt;0,100-(#REF!/(1+(AL152/#REF!)^#REF!)^#REF!+#REF!/(AL152-1))*100,100-(AL152*D$5+D$6)*100),"")</f>
        <v/>
      </c>
      <c r="AI152" s="21" t="str">
        <f t="shared" si="40"/>
        <v/>
      </c>
      <c r="AJ152" s="21" t="str">
        <f t="shared" si="41"/>
        <v/>
      </c>
      <c r="AK152" s="48">
        <f t="shared" si="42"/>
        <v>0</v>
      </c>
      <c r="AL152" s="58" t="str">
        <f t="shared" si="43"/>
        <v/>
      </c>
      <c r="AM152" s="59" t="str">
        <f t="shared" si="44"/>
        <v/>
      </c>
      <c r="AN152" s="59" t="str">
        <f t="shared" si="45"/>
        <v/>
      </c>
      <c r="AO152" s="60"/>
    </row>
    <row r="153" spans="3:41" x14ac:dyDescent="0.25">
      <c r="C153" s="82"/>
      <c r="D153" s="45"/>
      <c r="E153" s="83" t="str">
        <f t="shared" si="34"/>
        <v/>
      </c>
      <c r="F153" s="45"/>
      <c r="G153" s="45"/>
      <c r="H153" s="45"/>
      <c r="I153" s="46" t="str">
        <f t="shared" si="46"/>
        <v/>
      </c>
      <c r="J153" s="46" t="str">
        <f t="shared" si="47"/>
        <v/>
      </c>
      <c r="K153" s="47" t="str">
        <f t="shared" si="35"/>
        <v/>
      </c>
      <c r="L153" s="47" t="str">
        <f t="shared" si="36"/>
        <v/>
      </c>
      <c r="M153" s="48">
        <f t="shared" si="48"/>
        <v>0</v>
      </c>
      <c r="N153" s="46" t="str">
        <f t="shared" si="37"/>
        <v/>
      </c>
      <c r="O153" s="47" t="str">
        <f t="shared" si="38"/>
        <v/>
      </c>
      <c r="P153" s="47" t="str">
        <f t="shared" si="39"/>
        <v/>
      </c>
      <c r="Q153" s="48">
        <f t="shared" si="49"/>
        <v>0</v>
      </c>
      <c r="R153" s="2"/>
      <c r="AH153" s="57" t="str">
        <f>IF(G153&gt;1,IF($E$10&gt;0,100-(#REF!/(1+(AL153/#REF!)^#REF!)^#REF!+#REF!/(AL153-1))*100,100-(AL153*D$5+D$6)*100),"")</f>
        <v/>
      </c>
      <c r="AI153" s="21" t="str">
        <f t="shared" si="40"/>
        <v/>
      </c>
      <c r="AJ153" s="21" t="str">
        <f t="shared" si="41"/>
        <v/>
      </c>
      <c r="AK153" s="48">
        <f t="shared" si="42"/>
        <v>0</v>
      </c>
      <c r="AL153" s="58" t="str">
        <f t="shared" si="43"/>
        <v/>
      </c>
      <c r="AM153" s="59" t="str">
        <f t="shared" si="44"/>
        <v/>
      </c>
      <c r="AN153" s="59" t="str">
        <f t="shared" si="45"/>
        <v/>
      </c>
      <c r="AO153" s="60"/>
    </row>
    <row r="154" spans="3:41" x14ac:dyDescent="0.25">
      <c r="C154" s="82"/>
      <c r="D154" s="45"/>
      <c r="E154" s="83" t="str">
        <f t="shared" si="34"/>
        <v/>
      </c>
      <c r="F154" s="45"/>
      <c r="G154" s="45"/>
      <c r="H154" s="45"/>
      <c r="I154" s="46" t="str">
        <f t="shared" si="46"/>
        <v/>
      </c>
      <c r="J154" s="46" t="str">
        <f t="shared" si="47"/>
        <v/>
      </c>
      <c r="K154" s="47" t="str">
        <f t="shared" si="35"/>
        <v/>
      </c>
      <c r="L154" s="47" t="str">
        <f t="shared" si="36"/>
        <v/>
      </c>
      <c r="M154" s="48">
        <f t="shared" si="48"/>
        <v>0</v>
      </c>
      <c r="N154" s="46" t="str">
        <f t="shared" si="37"/>
        <v/>
      </c>
      <c r="O154" s="47" t="str">
        <f t="shared" si="38"/>
        <v/>
      </c>
      <c r="P154" s="47" t="str">
        <f t="shared" si="39"/>
        <v/>
      </c>
      <c r="Q154" s="48">
        <f t="shared" si="49"/>
        <v>0</v>
      </c>
      <c r="R154" s="2"/>
      <c r="AH154" s="57" t="str">
        <f>IF(G154&gt;1,IF($E$10&gt;0,100-(#REF!/(1+(AL154/#REF!)^#REF!)^#REF!+#REF!/(AL154-1))*100,100-(AL154*D$5+D$6)*100),"")</f>
        <v/>
      </c>
      <c r="AI154" s="21" t="str">
        <f t="shared" si="40"/>
        <v/>
      </c>
      <c r="AJ154" s="21" t="str">
        <f t="shared" si="41"/>
        <v/>
      </c>
      <c r="AK154" s="48">
        <f t="shared" si="42"/>
        <v>0</v>
      </c>
      <c r="AL154" s="58" t="str">
        <f t="shared" si="43"/>
        <v/>
      </c>
      <c r="AM154" s="59" t="str">
        <f t="shared" si="44"/>
        <v/>
      </c>
      <c r="AN154" s="59" t="str">
        <f t="shared" si="45"/>
        <v/>
      </c>
      <c r="AO154" s="60"/>
    </row>
    <row r="155" spans="3:41" x14ac:dyDescent="0.25">
      <c r="C155" s="82"/>
      <c r="D155" s="45"/>
      <c r="E155" s="83" t="str">
        <f t="shared" si="34"/>
        <v/>
      </c>
      <c r="F155" s="45"/>
      <c r="G155" s="45"/>
      <c r="H155" s="45"/>
      <c r="I155" s="46" t="str">
        <f t="shared" si="46"/>
        <v/>
      </c>
      <c r="J155" s="46" t="str">
        <f t="shared" si="47"/>
        <v/>
      </c>
      <c r="K155" s="47" t="str">
        <f t="shared" si="35"/>
        <v/>
      </c>
      <c r="L155" s="47" t="str">
        <f t="shared" si="36"/>
        <v/>
      </c>
      <c r="M155" s="48">
        <f t="shared" si="48"/>
        <v>0</v>
      </c>
      <c r="N155" s="46" t="str">
        <f t="shared" si="37"/>
        <v/>
      </c>
      <c r="O155" s="47" t="str">
        <f t="shared" si="38"/>
        <v/>
      </c>
      <c r="P155" s="47" t="str">
        <f t="shared" si="39"/>
        <v/>
      </c>
      <c r="Q155" s="48">
        <f t="shared" si="49"/>
        <v>0</v>
      </c>
      <c r="R155" s="2"/>
      <c r="AH155" s="57" t="str">
        <f>IF(G155&gt;1,IF($E$10&gt;0,100-(#REF!/(1+(AL155/#REF!)^#REF!)^#REF!+#REF!/(AL155-1))*100,100-(AL155*D$5+D$6)*100),"")</f>
        <v/>
      </c>
      <c r="AI155" s="21" t="str">
        <f t="shared" si="40"/>
        <v/>
      </c>
      <c r="AJ155" s="21" t="str">
        <f t="shared" si="41"/>
        <v/>
      </c>
      <c r="AK155" s="48">
        <f t="shared" si="42"/>
        <v>0</v>
      </c>
      <c r="AL155" s="58" t="str">
        <f t="shared" si="43"/>
        <v/>
      </c>
      <c r="AM155" s="59" t="str">
        <f t="shared" si="44"/>
        <v/>
      </c>
      <c r="AN155" s="59" t="str">
        <f t="shared" si="45"/>
        <v/>
      </c>
      <c r="AO155" s="60"/>
    </row>
    <row r="156" spans="3:41" x14ac:dyDescent="0.25">
      <c r="C156" s="82"/>
      <c r="D156" s="45"/>
      <c r="E156" s="83" t="str">
        <f t="shared" si="34"/>
        <v/>
      </c>
      <c r="F156" s="45"/>
      <c r="G156" s="45"/>
      <c r="H156" s="45"/>
      <c r="I156" s="46" t="str">
        <f t="shared" si="46"/>
        <v/>
      </c>
      <c r="J156" s="46" t="str">
        <f t="shared" si="47"/>
        <v/>
      </c>
      <c r="K156" s="47" t="str">
        <f t="shared" si="35"/>
        <v/>
      </c>
      <c r="L156" s="47" t="str">
        <f t="shared" si="36"/>
        <v/>
      </c>
      <c r="M156" s="48">
        <f t="shared" si="48"/>
        <v>0</v>
      </c>
      <c r="N156" s="46" t="str">
        <f t="shared" si="37"/>
        <v/>
      </c>
      <c r="O156" s="47" t="str">
        <f t="shared" si="38"/>
        <v/>
      </c>
      <c r="P156" s="47" t="str">
        <f t="shared" si="39"/>
        <v/>
      </c>
      <c r="Q156" s="48">
        <f t="shared" si="49"/>
        <v>0</v>
      </c>
      <c r="R156" s="2"/>
      <c r="AH156" s="57" t="str">
        <f>IF(G156&gt;1,IF($E$10&gt;0,100-(#REF!/(1+(AL156/#REF!)^#REF!)^#REF!+#REF!/(AL156-1))*100,100-(AL156*D$5+D$6)*100),"")</f>
        <v/>
      </c>
      <c r="AI156" s="21" t="str">
        <f t="shared" si="40"/>
        <v/>
      </c>
      <c r="AJ156" s="21" t="str">
        <f t="shared" si="41"/>
        <v/>
      </c>
      <c r="AK156" s="48">
        <f t="shared" si="42"/>
        <v>0</v>
      </c>
      <c r="AL156" s="58" t="str">
        <f t="shared" si="43"/>
        <v/>
      </c>
      <c r="AM156" s="59" t="str">
        <f t="shared" si="44"/>
        <v/>
      </c>
      <c r="AN156" s="59" t="str">
        <f t="shared" si="45"/>
        <v/>
      </c>
      <c r="AO156" s="60"/>
    </row>
    <row r="157" spans="3:41" x14ac:dyDescent="0.25">
      <c r="C157" s="82"/>
      <c r="D157" s="45"/>
      <c r="E157" s="83" t="str">
        <f t="shared" si="34"/>
        <v/>
      </c>
      <c r="F157" s="45"/>
      <c r="G157" s="45"/>
      <c r="H157" s="45"/>
      <c r="I157" s="46" t="str">
        <f t="shared" si="46"/>
        <v/>
      </c>
      <c r="J157" s="46" t="str">
        <f t="shared" si="47"/>
        <v/>
      </c>
      <c r="K157" s="47" t="str">
        <f t="shared" si="35"/>
        <v/>
      </c>
      <c r="L157" s="47" t="str">
        <f t="shared" si="36"/>
        <v/>
      </c>
      <c r="M157" s="48">
        <f t="shared" si="48"/>
        <v>0</v>
      </c>
      <c r="N157" s="46" t="str">
        <f t="shared" si="37"/>
        <v/>
      </c>
      <c r="O157" s="47" t="str">
        <f t="shared" si="38"/>
        <v/>
      </c>
      <c r="P157" s="47" t="str">
        <f t="shared" si="39"/>
        <v/>
      </c>
      <c r="Q157" s="48">
        <f t="shared" si="49"/>
        <v>0</v>
      </c>
      <c r="R157" s="2"/>
      <c r="AH157" s="57" t="str">
        <f>IF(G157&gt;1,IF($E$10&gt;0,100-(#REF!/(1+(AL157/#REF!)^#REF!)^#REF!+#REF!/(AL157-1))*100,100-(AL157*D$5+D$6)*100),"")</f>
        <v/>
      </c>
      <c r="AI157" s="21" t="str">
        <f t="shared" si="40"/>
        <v/>
      </c>
      <c r="AJ157" s="21" t="str">
        <f t="shared" si="41"/>
        <v/>
      </c>
      <c r="AK157" s="48">
        <f t="shared" si="42"/>
        <v>0</v>
      </c>
      <c r="AL157" s="58" t="str">
        <f t="shared" si="43"/>
        <v/>
      </c>
      <c r="AM157" s="59" t="str">
        <f t="shared" si="44"/>
        <v/>
      </c>
      <c r="AN157" s="59" t="str">
        <f t="shared" si="45"/>
        <v/>
      </c>
      <c r="AO157" s="60"/>
    </row>
    <row r="158" spans="3:41" x14ac:dyDescent="0.25">
      <c r="C158" s="82"/>
      <c r="D158" s="45"/>
      <c r="E158" s="83" t="str">
        <f t="shared" si="34"/>
        <v/>
      </c>
      <c r="F158" s="45"/>
      <c r="G158" s="45"/>
      <c r="H158" s="45"/>
      <c r="I158" s="46" t="str">
        <f t="shared" si="46"/>
        <v/>
      </c>
      <c r="J158" s="46" t="str">
        <f t="shared" si="47"/>
        <v/>
      </c>
      <c r="K158" s="47" t="str">
        <f t="shared" si="35"/>
        <v/>
      </c>
      <c r="L158" s="47" t="str">
        <f t="shared" si="36"/>
        <v/>
      </c>
      <c r="M158" s="48">
        <f t="shared" si="48"/>
        <v>0</v>
      </c>
      <c r="N158" s="46" t="str">
        <f t="shared" si="37"/>
        <v/>
      </c>
      <c r="O158" s="47" t="str">
        <f t="shared" si="38"/>
        <v/>
      </c>
      <c r="P158" s="47" t="str">
        <f t="shared" si="39"/>
        <v/>
      </c>
      <c r="Q158" s="48">
        <f t="shared" si="49"/>
        <v>0</v>
      </c>
      <c r="R158" s="2"/>
      <c r="AH158" s="57" t="str">
        <f>IF(G158&gt;1,IF($E$10&gt;0,100-(#REF!/(1+(AL158/#REF!)^#REF!)^#REF!+#REF!/(AL158-1))*100,100-(AL158*D$5+D$6)*100),"")</f>
        <v/>
      </c>
      <c r="AI158" s="21" t="str">
        <f t="shared" si="40"/>
        <v/>
      </c>
      <c r="AJ158" s="21" t="str">
        <f t="shared" si="41"/>
        <v/>
      </c>
      <c r="AK158" s="48">
        <f t="shared" si="42"/>
        <v>0</v>
      </c>
      <c r="AL158" s="58" t="str">
        <f t="shared" si="43"/>
        <v/>
      </c>
      <c r="AM158" s="59" t="str">
        <f t="shared" si="44"/>
        <v/>
      </c>
      <c r="AN158" s="59" t="str">
        <f t="shared" si="45"/>
        <v/>
      </c>
      <c r="AO158" s="60"/>
    </row>
    <row r="159" spans="3:41" x14ac:dyDescent="0.25">
      <c r="C159" s="82"/>
      <c r="D159" s="45"/>
      <c r="E159" s="83" t="str">
        <f t="shared" si="34"/>
        <v/>
      </c>
      <c r="F159" s="45"/>
      <c r="G159" s="45"/>
      <c r="H159" s="45"/>
      <c r="I159" s="46" t="str">
        <f t="shared" si="46"/>
        <v/>
      </c>
      <c r="J159" s="46" t="str">
        <f t="shared" si="47"/>
        <v/>
      </c>
      <c r="K159" s="47" t="str">
        <f t="shared" si="35"/>
        <v/>
      </c>
      <c r="L159" s="47" t="str">
        <f t="shared" si="36"/>
        <v/>
      </c>
      <c r="M159" s="48">
        <f t="shared" si="48"/>
        <v>0</v>
      </c>
      <c r="N159" s="46" t="str">
        <f t="shared" si="37"/>
        <v/>
      </c>
      <c r="O159" s="47" t="str">
        <f t="shared" si="38"/>
        <v/>
      </c>
      <c r="P159" s="47" t="str">
        <f t="shared" si="39"/>
        <v/>
      </c>
      <c r="Q159" s="48">
        <f t="shared" si="49"/>
        <v>0</v>
      </c>
      <c r="R159" s="2"/>
      <c r="AH159" s="57" t="str">
        <f>IF(G159&gt;1,IF($E$10&gt;0,100-(#REF!/(1+(AL159/#REF!)^#REF!)^#REF!+#REF!/(AL159-1))*100,100-(AL159*D$5+D$6)*100),"")</f>
        <v/>
      </c>
      <c r="AI159" s="21" t="str">
        <f t="shared" si="40"/>
        <v/>
      </c>
      <c r="AJ159" s="21" t="str">
        <f t="shared" si="41"/>
        <v/>
      </c>
      <c r="AK159" s="48">
        <f t="shared" si="42"/>
        <v>0</v>
      </c>
      <c r="AL159" s="58" t="str">
        <f t="shared" si="43"/>
        <v/>
      </c>
      <c r="AM159" s="59" t="str">
        <f t="shared" si="44"/>
        <v/>
      </c>
      <c r="AN159" s="59" t="str">
        <f t="shared" si="45"/>
        <v/>
      </c>
      <c r="AO159" s="60"/>
    </row>
    <row r="160" spans="3:41" x14ac:dyDescent="0.25">
      <c r="C160" s="82"/>
      <c r="D160" s="45"/>
      <c r="E160" s="83" t="str">
        <f t="shared" si="34"/>
        <v/>
      </c>
      <c r="F160" s="45"/>
      <c r="G160" s="45"/>
      <c r="H160" s="45"/>
      <c r="I160" s="46" t="str">
        <f t="shared" si="46"/>
        <v/>
      </c>
      <c r="J160" s="46" t="str">
        <f t="shared" si="47"/>
        <v/>
      </c>
      <c r="K160" s="47" t="str">
        <f t="shared" si="35"/>
        <v/>
      </c>
      <c r="L160" s="47" t="str">
        <f t="shared" si="36"/>
        <v/>
      </c>
      <c r="M160" s="48">
        <f t="shared" si="48"/>
        <v>0</v>
      </c>
      <c r="N160" s="46" t="str">
        <f t="shared" si="37"/>
        <v/>
      </c>
      <c r="O160" s="47" t="str">
        <f t="shared" si="38"/>
        <v/>
      </c>
      <c r="P160" s="47" t="str">
        <f t="shared" si="39"/>
        <v/>
      </c>
      <c r="Q160" s="48">
        <f t="shared" si="49"/>
        <v>0</v>
      </c>
      <c r="R160" s="2"/>
      <c r="AH160" s="57" t="str">
        <f>IF(G160&gt;1,IF($E$10&gt;0,100-(#REF!/(1+(AL160/#REF!)^#REF!)^#REF!+#REF!/(AL160-1))*100,100-(AL160*D$5+D$6)*100),"")</f>
        <v/>
      </c>
      <c r="AI160" s="21" t="str">
        <f t="shared" si="40"/>
        <v/>
      </c>
      <c r="AJ160" s="21" t="str">
        <f t="shared" si="41"/>
        <v/>
      </c>
      <c r="AK160" s="48">
        <f t="shared" si="42"/>
        <v>0</v>
      </c>
      <c r="AL160" s="58" t="str">
        <f t="shared" si="43"/>
        <v/>
      </c>
      <c r="AM160" s="59" t="str">
        <f t="shared" si="44"/>
        <v/>
      </c>
      <c r="AN160" s="59" t="str">
        <f t="shared" si="45"/>
        <v/>
      </c>
      <c r="AO160" s="60"/>
    </row>
    <row r="161" spans="3:41" x14ac:dyDescent="0.25">
      <c r="C161" s="82"/>
      <c r="D161" s="45"/>
      <c r="E161" s="83" t="str">
        <f t="shared" si="34"/>
        <v/>
      </c>
      <c r="F161" s="45"/>
      <c r="G161" s="45"/>
      <c r="H161" s="45"/>
      <c r="I161" s="46" t="str">
        <f t="shared" si="46"/>
        <v/>
      </c>
      <c r="J161" s="46" t="str">
        <f t="shared" si="47"/>
        <v/>
      </c>
      <c r="K161" s="47" t="str">
        <f t="shared" si="35"/>
        <v/>
      </c>
      <c r="L161" s="47" t="str">
        <f t="shared" si="36"/>
        <v/>
      </c>
      <c r="M161" s="48">
        <f t="shared" si="48"/>
        <v>0</v>
      </c>
      <c r="N161" s="46" t="str">
        <f t="shared" si="37"/>
        <v/>
      </c>
      <c r="O161" s="47" t="str">
        <f t="shared" si="38"/>
        <v/>
      </c>
      <c r="P161" s="47" t="str">
        <f t="shared" si="39"/>
        <v/>
      </c>
      <c r="Q161" s="48">
        <f t="shared" si="49"/>
        <v>0</v>
      </c>
      <c r="R161" s="2"/>
      <c r="AH161" s="57" t="str">
        <f>IF(G161&gt;1,IF($E$10&gt;0,100-(#REF!/(1+(AL161/#REF!)^#REF!)^#REF!+#REF!/(AL161-1))*100,100-(AL161*D$5+D$6)*100),"")</f>
        <v/>
      </c>
      <c r="AI161" s="21" t="str">
        <f t="shared" si="40"/>
        <v/>
      </c>
      <c r="AJ161" s="21" t="str">
        <f t="shared" si="41"/>
        <v/>
      </c>
      <c r="AK161" s="48">
        <f t="shared" si="42"/>
        <v>0</v>
      </c>
      <c r="AL161" s="58" t="str">
        <f t="shared" si="43"/>
        <v/>
      </c>
      <c r="AM161" s="59" t="str">
        <f t="shared" si="44"/>
        <v/>
      </c>
      <c r="AN161" s="59" t="str">
        <f t="shared" si="45"/>
        <v/>
      </c>
      <c r="AO161" s="60"/>
    </row>
    <row r="162" spans="3:41" x14ac:dyDescent="0.25">
      <c r="C162" s="82"/>
      <c r="D162" s="45"/>
      <c r="E162" s="83" t="str">
        <f t="shared" si="34"/>
        <v/>
      </c>
      <c r="F162" s="45"/>
      <c r="G162" s="45"/>
      <c r="H162" s="45"/>
      <c r="I162" s="46" t="str">
        <f t="shared" si="46"/>
        <v/>
      </c>
      <c r="J162" s="46" t="str">
        <f t="shared" si="47"/>
        <v/>
      </c>
      <c r="K162" s="47" t="str">
        <f t="shared" si="35"/>
        <v/>
      </c>
      <c r="L162" s="47" t="str">
        <f t="shared" si="36"/>
        <v/>
      </c>
      <c r="M162" s="48">
        <f t="shared" si="48"/>
        <v>0</v>
      </c>
      <c r="N162" s="46" t="str">
        <f t="shared" si="37"/>
        <v/>
      </c>
      <c r="O162" s="47" t="str">
        <f t="shared" si="38"/>
        <v/>
      </c>
      <c r="P162" s="47" t="str">
        <f t="shared" si="39"/>
        <v/>
      </c>
      <c r="Q162" s="48">
        <f t="shared" si="49"/>
        <v>0</v>
      </c>
      <c r="R162" s="2"/>
      <c r="AH162" s="57" t="str">
        <f>IF(G162&gt;1,IF($E$10&gt;0,100-(#REF!/(1+(AL162/#REF!)^#REF!)^#REF!+#REF!/(AL162-1))*100,100-(AL162*D$5+D$6)*100),"")</f>
        <v/>
      </c>
      <c r="AI162" s="21" t="str">
        <f t="shared" si="40"/>
        <v/>
      </c>
      <c r="AJ162" s="21" t="str">
        <f t="shared" si="41"/>
        <v/>
      </c>
      <c r="AK162" s="48">
        <f t="shared" si="42"/>
        <v>0</v>
      </c>
      <c r="AL162" s="58" t="str">
        <f t="shared" si="43"/>
        <v/>
      </c>
      <c r="AM162" s="59" t="str">
        <f t="shared" si="44"/>
        <v/>
      </c>
      <c r="AN162" s="59" t="str">
        <f t="shared" si="45"/>
        <v/>
      </c>
      <c r="AO162" s="60"/>
    </row>
    <row r="163" spans="3:41" x14ac:dyDescent="0.25">
      <c r="C163" s="82"/>
      <c r="D163" s="45"/>
      <c r="E163" s="83" t="str">
        <f t="shared" si="34"/>
        <v/>
      </c>
      <c r="F163" s="45"/>
      <c r="G163" s="45"/>
      <c r="H163" s="45"/>
      <c r="I163" s="46" t="str">
        <f t="shared" si="46"/>
        <v/>
      </c>
      <c r="J163" s="46" t="str">
        <f t="shared" si="47"/>
        <v/>
      </c>
      <c r="K163" s="47" t="str">
        <f t="shared" si="35"/>
        <v/>
      </c>
      <c r="L163" s="47" t="str">
        <f t="shared" si="36"/>
        <v/>
      </c>
      <c r="M163" s="48">
        <f t="shared" si="48"/>
        <v>0</v>
      </c>
      <c r="N163" s="46" t="str">
        <f t="shared" si="37"/>
        <v/>
      </c>
      <c r="O163" s="47" t="str">
        <f t="shared" si="38"/>
        <v/>
      </c>
      <c r="P163" s="47" t="str">
        <f t="shared" si="39"/>
        <v/>
      </c>
      <c r="Q163" s="48">
        <f t="shared" si="49"/>
        <v>0</v>
      </c>
      <c r="R163" s="2"/>
      <c r="AH163" s="57" t="str">
        <f>IF(G163&gt;1,IF($E$10&gt;0,100-(#REF!/(1+(AL163/#REF!)^#REF!)^#REF!+#REF!/(AL163-1))*100,100-(AL163*D$5+D$6)*100),"")</f>
        <v/>
      </c>
      <c r="AI163" s="21" t="str">
        <f t="shared" si="40"/>
        <v/>
      </c>
      <c r="AJ163" s="21" t="str">
        <f t="shared" si="41"/>
        <v/>
      </c>
      <c r="AK163" s="48">
        <f t="shared" si="42"/>
        <v>0</v>
      </c>
      <c r="AL163" s="58" t="str">
        <f t="shared" si="43"/>
        <v/>
      </c>
      <c r="AM163" s="59" t="str">
        <f t="shared" si="44"/>
        <v/>
      </c>
      <c r="AN163" s="59" t="str">
        <f t="shared" si="45"/>
        <v/>
      </c>
      <c r="AO163" s="60"/>
    </row>
    <row r="164" spans="3:41" x14ac:dyDescent="0.25">
      <c r="C164" s="82"/>
      <c r="D164" s="45"/>
      <c r="E164" s="83" t="str">
        <f t="shared" ref="E164:E215" si="50">IF(C164&gt;0,100-(C164),"")</f>
        <v/>
      </c>
      <c r="F164" s="45"/>
      <c r="G164" s="45"/>
      <c r="H164" s="45"/>
      <c r="I164" s="46" t="str">
        <f t="shared" si="46"/>
        <v/>
      </c>
      <c r="J164" s="46" t="str">
        <f t="shared" si="47"/>
        <v/>
      </c>
      <c r="K164" s="47" t="str">
        <f t="shared" si="35"/>
        <v/>
      </c>
      <c r="L164" s="47" t="str">
        <f t="shared" si="36"/>
        <v/>
      </c>
      <c r="M164" s="48">
        <f t="shared" si="48"/>
        <v>0</v>
      </c>
      <c r="N164" s="46" t="str">
        <f t="shared" si="37"/>
        <v/>
      </c>
      <c r="O164" s="47" t="str">
        <f t="shared" si="38"/>
        <v/>
      </c>
      <c r="P164" s="47" t="str">
        <f t="shared" si="39"/>
        <v/>
      </c>
      <c r="Q164" s="48">
        <f t="shared" si="49"/>
        <v>0</v>
      </c>
      <c r="R164" s="2"/>
      <c r="AH164" s="57" t="str">
        <f>IF(G164&gt;1,IF($E$10&gt;0,100-(#REF!/(1+(AL164/#REF!)^#REF!)^#REF!+#REF!/(AL164-1))*100,100-(AL164*D$5+D$6)*100),"")</f>
        <v/>
      </c>
      <c r="AI164" s="21" t="str">
        <f t="shared" si="40"/>
        <v/>
      </c>
      <c r="AJ164" s="21" t="str">
        <f t="shared" si="41"/>
        <v/>
      </c>
      <c r="AK164" s="48">
        <f t="shared" si="42"/>
        <v>0</v>
      </c>
      <c r="AL164" s="58" t="str">
        <f t="shared" si="43"/>
        <v/>
      </c>
      <c r="AM164" s="59" t="str">
        <f t="shared" si="44"/>
        <v/>
      </c>
      <c r="AN164" s="59" t="str">
        <f t="shared" si="45"/>
        <v/>
      </c>
      <c r="AO164" s="60"/>
    </row>
    <row r="165" spans="3:41" x14ac:dyDescent="0.25">
      <c r="C165" s="82"/>
      <c r="D165" s="45"/>
      <c r="E165" s="83" t="str">
        <f t="shared" si="50"/>
        <v/>
      </c>
      <c r="F165" s="45"/>
      <c r="G165" s="45"/>
      <c r="H165" s="45"/>
      <c r="I165" s="46" t="str">
        <f t="shared" si="46"/>
        <v/>
      </c>
      <c r="J165" s="46" t="str">
        <f t="shared" si="47"/>
        <v/>
      </c>
      <c r="K165" s="47" t="str">
        <f t="shared" si="35"/>
        <v/>
      </c>
      <c r="L165" s="47" t="str">
        <f t="shared" si="36"/>
        <v/>
      </c>
      <c r="M165" s="48">
        <f t="shared" si="48"/>
        <v>0</v>
      </c>
      <c r="N165" s="46" t="str">
        <f t="shared" si="37"/>
        <v/>
      </c>
      <c r="O165" s="47" t="str">
        <f t="shared" si="38"/>
        <v/>
      </c>
      <c r="P165" s="47" t="str">
        <f t="shared" si="39"/>
        <v/>
      </c>
      <c r="Q165" s="48">
        <f t="shared" si="49"/>
        <v>0</v>
      </c>
      <c r="R165" s="2"/>
      <c r="AH165" s="57" t="str">
        <f>IF(G165&gt;1,IF($E$10&gt;0,100-(#REF!/(1+(AL165/#REF!)^#REF!)^#REF!+#REF!/(AL165-1))*100,100-(AL165*D$5+D$6)*100),"")</f>
        <v/>
      </c>
      <c r="AI165" s="21" t="str">
        <f t="shared" si="40"/>
        <v/>
      </c>
      <c r="AJ165" s="21" t="str">
        <f t="shared" si="41"/>
        <v/>
      </c>
      <c r="AK165" s="48">
        <f t="shared" si="42"/>
        <v>0</v>
      </c>
      <c r="AL165" s="58" t="str">
        <f t="shared" si="43"/>
        <v/>
      </c>
      <c r="AM165" s="59" t="str">
        <f t="shared" si="44"/>
        <v/>
      </c>
      <c r="AN165" s="59" t="str">
        <f t="shared" si="45"/>
        <v/>
      </c>
      <c r="AO165" s="60"/>
    </row>
    <row r="166" spans="3:41" x14ac:dyDescent="0.25">
      <c r="C166" s="82"/>
      <c r="D166" s="45"/>
      <c r="E166" s="83" t="str">
        <f t="shared" si="50"/>
        <v/>
      </c>
      <c r="F166" s="45"/>
      <c r="G166" s="45"/>
      <c r="H166" s="45"/>
      <c r="I166" s="46" t="str">
        <f t="shared" si="46"/>
        <v/>
      </c>
      <c r="J166" s="46" t="str">
        <f t="shared" si="47"/>
        <v/>
      </c>
      <c r="K166" s="47" t="str">
        <f t="shared" si="35"/>
        <v/>
      </c>
      <c r="L166" s="47" t="str">
        <f t="shared" si="36"/>
        <v/>
      </c>
      <c r="M166" s="48">
        <f t="shared" si="48"/>
        <v>0</v>
      </c>
      <c r="N166" s="46" t="str">
        <f t="shared" si="37"/>
        <v/>
      </c>
      <c r="O166" s="47" t="str">
        <f t="shared" si="38"/>
        <v/>
      </c>
      <c r="P166" s="47" t="str">
        <f t="shared" si="39"/>
        <v/>
      </c>
      <c r="Q166" s="48">
        <f t="shared" si="49"/>
        <v>0</v>
      </c>
      <c r="R166" s="2"/>
      <c r="AH166" s="57" t="str">
        <f>IF(G166&gt;1,IF($E$10&gt;0,100-(#REF!/(1+(AL166/#REF!)^#REF!)^#REF!+#REF!/(AL166-1))*100,100-(AL166*D$5+D$6)*100),"")</f>
        <v/>
      </c>
      <c r="AI166" s="21" t="str">
        <f t="shared" si="40"/>
        <v/>
      </c>
      <c r="AJ166" s="21" t="str">
        <f t="shared" si="41"/>
        <v/>
      </c>
      <c r="AK166" s="48">
        <f t="shared" si="42"/>
        <v>0</v>
      </c>
      <c r="AL166" s="58" t="str">
        <f t="shared" si="43"/>
        <v/>
      </c>
      <c r="AM166" s="59" t="str">
        <f t="shared" si="44"/>
        <v/>
      </c>
      <c r="AN166" s="59" t="str">
        <f t="shared" si="45"/>
        <v/>
      </c>
      <c r="AO166" s="60"/>
    </row>
    <row r="167" spans="3:41" x14ac:dyDescent="0.25">
      <c r="C167" s="82"/>
      <c r="D167" s="45"/>
      <c r="E167" s="83" t="str">
        <f t="shared" si="50"/>
        <v/>
      </c>
      <c r="F167" s="45"/>
      <c r="G167" s="45"/>
      <c r="H167" s="45"/>
      <c r="I167" s="46" t="str">
        <f t="shared" si="46"/>
        <v/>
      </c>
      <c r="J167" s="46" t="str">
        <f t="shared" si="47"/>
        <v/>
      </c>
      <c r="K167" s="47" t="str">
        <f t="shared" si="35"/>
        <v/>
      </c>
      <c r="L167" s="47" t="str">
        <f t="shared" si="36"/>
        <v/>
      </c>
      <c r="M167" s="48">
        <f t="shared" si="48"/>
        <v>0</v>
      </c>
      <c r="N167" s="46" t="str">
        <f t="shared" si="37"/>
        <v/>
      </c>
      <c r="O167" s="47" t="str">
        <f t="shared" si="38"/>
        <v/>
      </c>
      <c r="P167" s="47" t="str">
        <f t="shared" si="39"/>
        <v/>
      </c>
      <c r="Q167" s="48">
        <f t="shared" si="49"/>
        <v>0</v>
      </c>
      <c r="R167" s="2"/>
      <c r="AH167" s="57" t="str">
        <f>IF(G167&gt;1,IF($E$10&gt;0,100-(#REF!/(1+(AL167/#REF!)^#REF!)^#REF!+#REF!/(AL167-1))*100,100-(AL167*D$5+D$6)*100),"")</f>
        <v/>
      </c>
      <c r="AI167" s="21" t="str">
        <f t="shared" si="40"/>
        <v/>
      </c>
      <c r="AJ167" s="21" t="str">
        <f t="shared" si="41"/>
        <v/>
      </c>
      <c r="AK167" s="48">
        <f t="shared" si="42"/>
        <v>0</v>
      </c>
      <c r="AL167" s="58" t="str">
        <f t="shared" si="43"/>
        <v/>
      </c>
      <c r="AM167" s="59" t="str">
        <f t="shared" si="44"/>
        <v/>
      </c>
      <c r="AN167" s="59" t="str">
        <f t="shared" si="45"/>
        <v/>
      </c>
      <c r="AO167" s="60"/>
    </row>
    <row r="168" spans="3:41" x14ac:dyDescent="0.25">
      <c r="C168" s="82"/>
      <c r="D168" s="45"/>
      <c r="E168" s="83" t="str">
        <f t="shared" si="50"/>
        <v/>
      </c>
      <c r="F168" s="45"/>
      <c r="G168" s="45"/>
      <c r="H168" s="45"/>
      <c r="I168" s="46" t="str">
        <f t="shared" si="46"/>
        <v/>
      </c>
      <c r="J168" s="46" t="str">
        <f t="shared" si="47"/>
        <v/>
      </c>
      <c r="K168" s="47" t="str">
        <f t="shared" si="35"/>
        <v/>
      </c>
      <c r="L168" s="47" t="str">
        <f t="shared" si="36"/>
        <v/>
      </c>
      <c r="M168" s="48">
        <f t="shared" si="48"/>
        <v>0</v>
      </c>
      <c r="N168" s="46" t="str">
        <f t="shared" si="37"/>
        <v/>
      </c>
      <c r="O168" s="47" t="str">
        <f t="shared" si="38"/>
        <v/>
      </c>
      <c r="P168" s="47" t="str">
        <f t="shared" si="39"/>
        <v/>
      </c>
      <c r="Q168" s="48">
        <f t="shared" si="49"/>
        <v>0</v>
      </c>
      <c r="R168" s="2"/>
      <c r="AH168" s="57" t="str">
        <f>IF(G168&gt;1,IF($E$10&gt;0,100-(#REF!/(1+(AL168/#REF!)^#REF!)^#REF!+#REF!/(AL168-1))*100,100-(AL168*D$5+D$6)*100),"")</f>
        <v/>
      </c>
      <c r="AI168" s="21" t="str">
        <f t="shared" si="40"/>
        <v/>
      </c>
      <c r="AJ168" s="21" t="str">
        <f t="shared" si="41"/>
        <v/>
      </c>
      <c r="AK168" s="48">
        <f t="shared" si="42"/>
        <v>0</v>
      </c>
      <c r="AL168" s="58" t="str">
        <f t="shared" si="43"/>
        <v/>
      </c>
      <c r="AM168" s="59" t="str">
        <f t="shared" si="44"/>
        <v/>
      </c>
      <c r="AN168" s="59" t="str">
        <f t="shared" si="45"/>
        <v/>
      </c>
      <c r="AO168" s="60"/>
    </row>
    <row r="169" spans="3:41" x14ac:dyDescent="0.25">
      <c r="C169" s="82"/>
      <c r="D169" s="45"/>
      <c r="E169" s="83" t="str">
        <f t="shared" si="50"/>
        <v/>
      </c>
      <c r="F169" s="45"/>
      <c r="G169" s="45"/>
      <c r="H169" s="45"/>
      <c r="I169" s="46" t="str">
        <f t="shared" si="46"/>
        <v/>
      </c>
      <c r="J169" s="46" t="str">
        <f t="shared" si="47"/>
        <v/>
      </c>
      <c r="K169" s="47" t="str">
        <f t="shared" si="35"/>
        <v/>
      </c>
      <c r="L169" s="47" t="str">
        <f t="shared" si="36"/>
        <v/>
      </c>
      <c r="M169" s="48">
        <f t="shared" si="48"/>
        <v>0</v>
      </c>
      <c r="N169" s="46" t="str">
        <f t="shared" si="37"/>
        <v/>
      </c>
      <c r="O169" s="47" t="str">
        <f t="shared" si="38"/>
        <v/>
      </c>
      <c r="P169" s="47" t="str">
        <f t="shared" si="39"/>
        <v/>
      </c>
      <c r="Q169" s="48">
        <f t="shared" si="49"/>
        <v>0</v>
      </c>
      <c r="R169" s="2"/>
      <c r="AH169" s="57" t="str">
        <f>IF(G169&gt;1,IF($E$10&gt;0,100-(#REF!/(1+(AL169/#REF!)^#REF!)^#REF!+#REF!/(AL169-1))*100,100-(AL169*D$5+D$6)*100),"")</f>
        <v/>
      </c>
      <c r="AI169" s="21" t="str">
        <f t="shared" si="40"/>
        <v/>
      </c>
      <c r="AJ169" s="21" t="str">
        <f t="shared" si="41"/>
        <v/>
      </c>
      <c r="AK169" s="48">
        <f t="shared" si="42"/>
        <v>0</v>
      </c>
      <c r="AL169" s="58" t="str">
        <f t="shared" si="43"/>
        <v/>
      </c>
      <c r="AM169" s="59" t="str">
        <f t="shared" si="44"/>
        <v/>
      </c>
      <c r="AN169" s="59" t="str">
        <f t="shared" si="45"/>
        <v/>
      </c>
      <c r="AO169" s="60"/>
    </row>
    <row r="170" spans="3:41" x14ac:dyDescent="0.25">
      <c r="C170" s="82"/>
      <c r="D170" s="45"/>
      <c r="E170" s="83" t="str">
        <f t="shared" si="50"/>
        <v/>
      </c>
      <c r="F170" s="45"/>
      <c r="G170" s="45"/>
      <c r="H170" s="45"/>
      <c r="I170" s="46" t="str">
        <f t="shared" si="46"/>
        <v/>
      </c>
      <c r="J170" s="46" t="str">
        <f t="shared" si="47"/>
        <v/>
      </c>
      <c r="K170" s="47" t="str">
        <f t="shared" si="35"/>
        <v/>
      </c>
      <c r="L170" s="47" t="str">
        <f t="shared" si="36"/>
        <v/>
      </c>
      <c r="M170" s="48">
        <f t="shared" si="48"/>
        <v>0</v>
      </c>
      <c r="N170" s="46" t="str">
        <f t="shared" si="37"/>
        <v/>
      </c>
      <c r="O170" s="47" t="str">
        <f t="shared" si="38"/>
        <v/>
      </c>
      <c r="P170" s="47" t="str">
        <f t="shared" si="39"/>
        <v/>
      </c>
      <c r="Q170" s="48">
        <f t="shared" si="49"/>
        <v>0</v>
      </c>
      <c r="R170" s="2"/>
      <c r="AH170" s="57" t="str">
        <f>IF(G170&gt;1,IF($E$10&gt;0,100-(#REF!/(1+(AL170/#REF!)^#REF!)^#REF!+#REF!/(AL170-1))*100,100-(AL170*D$5+D$6)*100),"")</f>
        <v/>
      </c>
      <c r="AI170" s="21" t="str">
        <f t="shared" si="40"/>
        <v/>
      </c>
      <c r="AJ170" s="21" t="str">
        <f t="shared" si="41"/>
        <v/>
      </c>
      <c r="AK170" s="48">
        <f t="shared" si="42"/>
        <v>0</v>
      </c>
      <c r="AL170" s="58" t="str">
        <f t="shared" si="43"/>
        <v/>
      </c>
      <c r="AM170" s="59" t="str">
        <f t="shared" si="44"/>
        <v/>
      </c>
      <c r="AN170" s="59" t="str">
        <f t="shared" si="45"/>
        <v/>
      </c>
      <c r="AO170" s="60"/>
    </row>
    <row r="171" spans="3:41" x14ac:dyDescent="0.25">
      <c r="C171" s="82"/>
      <c r="D171" s="45"/>
      <c r="E171" s="83" t="str">
        <f t="shared" si="50"/>
        <v/>
      </c>
      <c r="F171" s="45"/>
      <c r="G171" s="45"/>
      <c r="H171" s="45"/>
      <c r="I171" s="46" t="str">
        <f t="shared" si="46"/>
        <v/>
      </c>
      <c r="J171" s="46" t="str">
        <f t="shared" si="47"/>
        <v/>
      </c>
      <c r="K171" s="47" t="str">
        <f t="shared" si="35"/>
        <v/>
      </c>
      <c r="L171" s="47" t="str">
        <f t="shared" si="36"/>
        <v/>
      </c>
      <c r="M171" s="48">
        <f t="shared" si="48"/>
        <v>0</v>
      </c>
      <c r="N171" s="46" t="str">
        <f t="shared" si="37"/>
        <v/>
      </c>
      <c r="O171" s="47" t="str">
        <f t="shared" si="38"/>
        <v/>
      </c>
      <c r="P171" s="47" t="str">
        <f t="shared" si="39"/>
        <v/>
      </c>
      <c r="Q171" s="48">
        <f t="shared" si="49"/>
        <v>0</v>
      </c>
      <c r="R171" s="2"/>
      <c r="AH171" s="57" t="str">
        <f>IF(G171&gt;1,IF($E$10&gt;0,100-(#REF!/(1+(AL171/#REF!)^#REF!)^#REF!+#REF!/(AL171-1))*100,100-(AL171*D$5+D$6)*100),"")</f>
        <v/>
      </c>
      <c r="AI171" s="21" t="str">
        <f t="shared" si="40"/>
        <v/>
      </c>
      <c r="AJ171" s="21" t="str">
        <f t="shared" si="41"/>
        <v/>
      </c>
      <c r="AK171" s="48">
        <f t="shared" si="42"/>
        <v>0</v>
      </c>
      <c r="AL171" s="58" t="str">
        <f t="shared" si="43"/>
        <v/>
      </c>
      <c r="AM171" s="59" t="str">
        <f t="shared" si="44"/>
        <v/>
      </c>
      <c r="AN171" s="59" t="str">
        <f t="shared" si="45"/>
        <v/>
      </c>
      <c r="AO171" s="60"/>
    </row>
    <row r="172" spans="3:41" x14ac:dyDescent="0.25">
      <c r="C172" s="82"/>
      <c r="D172" s="45"/>
      <c r="E172" s="83" t="str">
        <f t="shared" si="50"/>
        <v/>
      </c>
      <c r="F172" s="45"/>
      <c r="G172" s="45"/>
      <c r="H172" s="45"/>
      <c r="I172" s="46" t="str">
        <f t="shared" si="46"/>
        <v/>
      </c>
      <c r="J172" s="46" t="str">
        <f t="shared" si="47"/>
        <v/>
      </c>
      <c r="K172" s="47" t="str">
        <f t="shared" si="35"/>
        <v/>
      </c>
      <c r="L172" s="47" t="str">
        <f t="shared" si="36"/>
        <v/>
      </c>
      <c r="M172" s="48">
        <f t="shared" si="48"/>
        <v>0</v>
      </c>
      <c r="N172" s="46" t="str">
        <f t="shared" si="37"/>
        <v/>
      </c>
      <c r="O172" s="47" t="str">
        <f t="shared" si="38"/>
        <v/>
      </c>
      <c r="P172" s="47" t="str">
        <f t="shared" si="39"/>
        <v/>
      </c>
      <c r="Q172" s="48">
        <f t="shared" si="49"/>
        <v>0</v>
      </c>
      <c r="R172" s="2"/>
      <c r="AH172" s="57" t="str">
        <f>IF(G172&gt;1,IF($E$10&gt;0,100-(#REF!/(1+(AL172/#REF!)^#REF!)^#REF!+#REF!/(AL172-1))*100,100-(AL172*D$5+D$6)*100),"")</f>
        <v/>
      </c>
      <c r="AI172" s="21" t="str">
        <f t="shared" si="40"/>
        <v/>
      </c>
      <c r="AJ172" s="21" t="str">
        <f t="shared" si="41"/>
        <v/>
      </c>
      <c r="AK172" s="48">
        <f t="shared" si="42"/>
        <v>0</v>
      </c>
      <c r="AL172" s="58" t="str">
        <f t="shared" si="43"/>
        <v/>
      </c>
      <c r="AM172" s="59" t="str">
        <f t="shared" si="44"/>
        <v/>
      </c>
      <c r="AN172" s="59" t="str">
        <f t="shared" si="45"/>
        <v/>
      </c>
      <c r="AO172" s="60"/>
    </row>
    <row r="173" spans="3:41" x14ac:dyDescent="0.25">
      <c r="C173" s="82"/>
      <c r="D173" s="45"/>
      <c r="E173" s="83" t="str">
        <f t="shared" si="50"/>
        <v/>
      </c>
      <c r="F173" s="45"/>
      <c r="G173" s="45"/>
      <c r="H173" s="45"/>
      <c r="I173" s="46" t="str">
        <f t="shared" si="46"/>
        <v/>
      </c>
      <c r="J173" s="46" t="str">
        <f t="shared" si="47"/>
        <v/>
      </c>
      <c r="K173" s="47" t="str">
        <f t="shared" si="35"/>
        <v/>
      </c>
      <c r="L173" s="47" t="str">
        <f t="shared" si="36"/>
        <v/>
      </c>
      <c r="M173" s="48">
        <f t="shared" si="48"/>
        <v>0</v>
      </c>
      <c r="N173" s="46" t="str">
        <f t="shared" si="37"/>
        <v/>
      </c>
      <c r="O173" s="47" t="str">
        <f t="shared" si="38"/>
        <v/>
      </c>
      <c r="P173" s="47" t="str">
        <f t="shared" si="39"/>
        <v/>
      </c>
      <c r="Q173" s="48">
        <f t="shared" si="49"/>
        <v>0</v>
      </c>
      <c r="R173" s="2"/>
      <c r="AH173" s="57" t="str">
        <f>IF(G173&gt;1,IF($E$10&gt;0,100-(#REF!/(1+(AL173/#REF!)^#REF!)^#REF!+#REF!/(AL173-1))*100,100-(AL173*D$5+D$6)*100),"")</f>
        <v/>
      </c>
      <c r="AI173" s="21" t="str">
        <f t="shared" si="40"/>
        <v/>
      </c>
      <c r="AJ173" s="21" t="str">
        <f t="shared" si="41"/>
        <v/>
      </c>
      <c r="AK173" s="48">
        <f t="shared" si="42"/>
        <v>0</v>
      </c>
      <c r="AL173" s="58" t="str">
        <f t="shared" si="43"/>
        <v/>
      </c>
      <c r="AM173" s="59" t="str">
        <f t="shared" si="44"/>
        <v/>
      </c>
      <c r="AN173" s="59" t="str">
        <f t="shared" si="45"/>
        <v/>
      </c>
      <c r="AO173" s="60"/>
    </row>
    <row r="174" spans="3:41" x14ac:dyDescent="0.25">
      <c r="C174" s="82"/>
      <c r="D174" s="45"/>
      <c r="E174" s="83" t="str">
        <f t="shared" si="50"/>
        <v/>
      </c>
      <c r="F174" s="45"/>
      <c r="G174" s="45"/>
      <c r="H174" s="45"/>
      <c r="I174" s="46" t="str">
        <f t="shared" si="46"/>
        <v/>
      </c>
      <c r="J174" s="46" t="str">
        <f t="shared" si="47"/>
        <v/>
      </c>
      <c r="K174" s="47" t="str">
        <f t="shared" si="35"/>
        <v/>
      </c>
      <c r="L174" s="47" t="str">
        <f t="shared" si="36"/>
        <v/>
      </c>
      <c r="M174" s="48">
        <f t="shared" si="48"/>
        <v>0</v>
      </c>
      <c r="N174" s="46" t="str">
        <f t="shared" si="37"/>
        <v/>
      </c>
      <c r="O174" s="47" t="str">
        <f t="shared" si="38"/>
        <v/>
      </c>
      <c r="P174" s="47" t="str">
        <f t="shared" si="39"/>
        <v/>
      </c>
      <c r="Q174" s="48">
        <f t="shared" si="49"/>
        <v>0</v>
      </c>
      <c r="R174" s="2"/>
      <c r="AH174" s="57" t="str">
        <f>IF(G174&gt;1,IF($E$10&gt;0,100-(#REF!/(1+(AL174/#REF!)^#REF!)^#REF!+#REF!/(AL174-1))*100,100-(AL174*D$5+D$6)*100),"")</f>
        <v/>
      </c>
      <c r="AI174" s="21" t="str">
        <f t="shared" si="40"/>
        <v/>
      </c>
      <c r="AJ174" s="21" t="str">
        <f t="shared" si="41"/>
        <v/>
      </c>
      <c r="AK174" s="48">
        <f t="shared" si="42"/>
        <v>0</v>
      </c>
      <c r="AL174" s="58" t="str">
        <f t="shared" si="43"/>
        <v/>
      </c>
      <c r="AM174" s="59" t="str">
        <f t="shared" si="44"/>
        <v/>
      </c>
      <c r="AN174" s="59" t="str">
        <f t="shared" si="45"/>
        <v/>
      </c>
      <c r="AO174" s="60"/>
    </row>
    <row r="175" spans="3:41" x14ac:dyDescent="0.25">
      <c r="C175" s="82"/>
      <c r="D175" s="45"/>
      <c r="E175" s="83" t="str">
        <f t="shared" si="50"/>
        <v/>
      </c>
      <c r="F175" s="45"/>
      <c r="G175" s="45"/>
      <c r="H175" s="45"/>
      <c r="I175" s="46" t="str">
        <f t="shared" si="46"/>
        <v/>
      </c>
      <c r="J175" s="46" t="str">
        <f t="shared" si="47"/>
        <v/>
      </c>
      <c r="K175" s="47" t="str">
        <f t="shared" si="35"/>
        <v/>
      </c>
      <c r="L175" s="47" t="str">
        <f t="shared" si="36"/>
        <v/>
      </c>
      <c r="M175" s="48">
        <f t="shared" si="48"/>
        <v>0</v>
      </c>
      <c r="N175" s="46" t="str">
        <f t="shared" si="37"/>
        <v/>
      </c>
      <c r="O175" s="47" t="str">
        <f t="shared" si="38"/>
        <v/>
      </c>
      <c r="P175" s="47" t="str">
        <f t="shared" si="39"/>
        <v/>
      </c>
      <c r="Q175" s="48">
        <f t="shared" si="49"/>
        <v>0</v>
      </c>
      <c r="R175" s="2"/>
      <c r="AH175" s="57" t="str">
        <f>IF(G175&gt;1,IF($E$10&gt;0,100-(#REF!/(1+(AL175/#REF!)^#REF!)^#REF!+#REF!/(AL175-1))*100,100-(AL175*D$5+D$6)*100),"")</f>
        <v/>
      </c>
      <c r="AI175" s="21" t="str">
        <f t="shared" si="40"/>
        <v/>
      </c>
      <c r="AJ175" s="21" t="str">
        <f t="shared" si="41"/>
        <v/>
      </c>
      <c r="AK175" s="48">
        <f t="shared" si="42"/>
        <v>0</v>
      </c>
      <c r="AL175" s="58" t="str">
        <f t="shared" si="43"/>
        <v/>
      </c>
      <c r="AM175" s="59" t="str">
        <f t="shared" si="44"/>
        <v/>
      </c>
      <c r="AN175" s="59" t="str">
        <f t="shared" si="45"/>
        <v/>
      </c>
      <c r="AO175" s="60"/>
    </row>
    <row r="176" spans="3:41" x14ac:dyDescent="0.25">
      <c r="C176" s="82"/>
      <c r="D176" s="45"/>
      <c r="E176" s="83" t="str">
        <f t="shared" si="50"/>
        <v/>
      </c>
      <c r="F176" s="45"/>
      <c r="G176" s="45"/>
      <c r="H176" s="45"/>
      <c r="I176" s="46" t="str">
        <f t="shared" si="46"/>
        <v/>
      </c>
      <c r="J176" s="46" t="str">
        <f t="shared" si="47"/>
        <v/>
      </c>
      <c r="K176" s="47" t="str">
        <f t="shared" si="35"/>
        <v/>
      </c>
      <c r="L176" s="47" t="str">
        <f t="shared" si="36"/>
        <v/>
      </c>
      <c r="M176" s="48">
        <f t="shared" si="48"/>
        <v>0</v>
      </c>
      <c r="N176" s="46" t="str">
        <f t="shared" si="37"/>
        <v/>
      </c>
      <c r="O176" s="47" t="str">
        <f t="shared" si="38"/>
        <v/>
      </c>
      <c r="P176" s="47" t="str">
        <f t="shared" si="39"/>
        <v/>
      </c>
      <c r="Q176" s="48">
        <f t="shared" si="49"/>
        <v>0</v>
      </c>
      <c r="R176" s="2"/>
      <c r="AH176" s="57" t="str">
        <f>IF(G176&gt;1,IF($E$10&gt;0,100-(#REF!/(1+(AL176/#REF!)^#REF!)^#REF!+#REF!/(AL176-1))*100,100-(AL176*D$5+D$6)*100),"")</f>
        <v/>
      </c>
      <c r="AI176" s="21" t="str">
        <f t="shared" si="40"/>
        <v/>
      </c>
      <c r="AJ176" s="21" t="str">
        <f t="shared" si="41"/>
        <v/>
      </c>
      <c r="AK176" s="48">
        <f t="shared" si="42"/>
        <v>0</v>
      </c>
      <c r="AL176" s="58" t="str">
        <f t="shared" si="43"/>
        <v/>
      </c>
      <c r="AM176" s="59" t="str">
        <f t="shared" si="44"/>
        <v/>
      </c>
      <c r="AN176" s="59" t="str">
        <f t="shared" si="45"/>
        <v/>
      </c>
      <c r="AO176" s="60"/>
    </row>
    <row r="177" spans="3:41" x14ac:dyDescent="0.25">
      <c r="C177" s="82"/>
      <c r="D177" s="45"/>
      <c r="E177" s="83" t="str">
        <f t="shared" si="50"/>
        <v/>
      </c>
      <c r="F177" s="45"/>
      <c r="G177" s="45"/>
      <c r="H177" s="45"/>
      <c r="I177" s="46" t="str">
        <f t="shared" si="46"/>
        <v/>
      </c>
      <c r="J177" s="46" t="str">
        <f t="shared" si="47"/>
        <v/>
      </c>
      <c r="K177" s="47" t="str">
        <f t="shared" si="35"/>
        <v/>
      </c>
      <c r="L177" s="47" t="str">
        <f t="shared" si="36"/>
        <v/>
      </c>
      <c r="M177" s="48">
        <f t="shared" si="48"/>
        <v>0</v>
      </c>
      <c r="N177" s="46" t="str">
        <f t="shared" si="37"/>
        <v/>
      </c>
      <c r="O177" s="47" t="str">
        <f t="shared" si="38"/>
        <v/>
      </c>
      <c r="P177" s="47" t="str">
        <f t="shared" si="39"/>
        <v/>
      </c>
      <c r="Q177" s="48">
        <f t="shared" si="49"/>
        <v>0</v>
      </c>
      <c r="R177" s="2"/>
      <c r="AH177" s="57" t="str">
        <f>IF(G177&gt;1,IF($E$10&gt;0,100-(#REF!/(1+(AL177/#REF!)^#REF!)^#REF!+#REF!/(AL177-1))*100,100-(AL177*D$5+D$6)*100),"")</f>
        <v/>
      </c>
      <c r="AI177" s="21" t="str">
        <f t="shared" si="40"/>
        <v/>
      </c>
      <c r="AJ177" s="21" t="str">
        <f t="shared" si="41"/>
        <v/>
      </c>
      <c r="AK177" s="48">
        <f t="shared" si="42"/>
        <v>0</v>
      </c>
      <c r="AL177" s="58" t="str">
        <f t="shared" si="43"/>
        <v/>
      </c>
      <c r="AM177" s="59" t="str">
        <f t="shared" si="44"/>
        <v/>
      </c>
      <c r="AN177" s="59" t="str">
        <f t="shared" si="45"/>
        <v/>
      </c>
      <c r="AO177" s="60"/>
    </row>
    <row r="178" spans="3:41" x14ac:dyDescent="0.25">
      <c r="C178" s="82"/>
      <c r="D178" s="45"/>
      <c r="E178" s="83" t="str">
        <f t="shared" si="50"/>
        <v/>
      </c>
      <c r="F178" s="45"/>
      <c r="G178" s="45"/>
      <c r="H178" s="45"/>
      <c r="I178" s="46" t="str">
        <f t="shared" si="46"/>
        <v/>
      </c>
      <c r="J178" s="46" t="str">
        <f t="shared" si="47"/>
        <v/>
      </c>
      <c r="K178" s="47" t="str">
        <f t="shared" si="35"/>
        <v/>
      </c>
      <c r="L178" s="47" t="str">
        <f t="shared" si="36"/>
        <v/>
      </c>
      <c r="M178" s="48">
        <f t="shared" si="48"/>
        <v>0</v>
      </c>
      <c r="N178" s="46" t="str">
        <f t="shared" si="37"/>
        <v/>
      </c>
      <c r="O178" s="47" t="str">
        <f t="shared" si="38"/>
        <v/>
      </c>
      <c r="P178" s="47" t="str">
        <f t="shared" si="39"/>
        <v/>
      </c>
      <c r="Q178" s="48">
        <f t="shared" si="49"/>
        <v>0</v>
      </c>
      <c r="R178" s="2"/>
      <c r="AH178" s="57" t="str">
        <f>IF(G178&gt;1,IF($E$10&gt;0,100-(#REF!/(1+(AL178/#REF!)^#REF!)^#REF!+#REF!/(AL178-1))*100,100-(AL178*D$5+D$6)*100),"")</f>
        <v/>
      </c>
      <c r="AI178" s="21" t="str">
        <f t="shared" si="40"/>
        <v/>
      </c>
      <c r="AJ178" s="21" t="str">
        <f t="shared" si="41"/>
        <v/>
      </c>
      <c r="AK178" s="48">
        <f t="shared" si="42"/>
        <v>0</v>
      </c>
      <c r="AL178" s="58" t="str">
        <f t="shared" si="43"/>
        <v/>
      </c>
      <c r="AM178" s="59" t="str">
        <f t="shared" si="44"/>
        <v/>
      </c>
      <c r="AN178" s="59" t="str">
        <f t="shared" si="45"/>
        <v/>
      </c>
      <c r="AO178" s="60"/>
    </row>
    <row r="179" spans="3:41" x14ac:dyDescent="0.25">
      <c r="C179" s="82"/>
      <c r="D179" s="45"/>
      <c r="E179" s="83" t="str">
        <f t="shared" si="50"/>
        <v/>
      </c>
      <c r="F179" s="45"/>
      <c r="G179" s="45"/>
      <c r="H179" s="45"/>
      <c r="I179" s="46" t="str">
        <f t="shared" si="46"/>
        <v/>
      </c>
      <c r="J179" s="46" t="str">
        <f t="shared" si="47"/>
        <v/>
      </c>
      <c r="K179" s="47" t="str">
        <f t="shared" si="35"/>
        <v/>
      </c>
      <c r="L179" s="47" t="str">
        <f t="shared" si="36"/>
        <v/>
      </c>
      <c r="M179" s="48">
        <f t="shared" si="48"/>
        <v>0</v>
      </c>
      <c r="N179" s="46" t="str">
        <f t="shared" si="37"/>
        <v/>
      </c>
      <c r="O179" s="47" t="str">
        <f t="shared" si="38"/>
        <v/>
      </c>
      <c r="P179" s="47" t="str">
        <f t="shared" si="39"/>
        <v/>
      </c>
      <c r="Q179" s="48">
        <f t="shared" si="49"/>
        <v>0</v>
      </c>
      <c r="R179" s="2"/>
      <c r="AH179" s="57" t="str">
        <f>IF(G179&gt;1,IF($E$10&gt;0,100-(#REF!/(1+(AL179/#REF!)^#REF!)^#REF!+#REF!/(AL179-1))*100,100-(AL179*D$5+D$6)*100),"")</f>
        <v/>
      </c>
      <c r="AI179" s="21" t="str">
        <f t="shared" si="40"/>
        <v/>
      </c>
      <c r="AJ179" s="21" t="str">
        <f t="shared" si="41"/>
        <v/>
      </c>
      <c r="AK179" s="48">
        <f t="shared" si="42"/>
        <v>0</v>
      </c>
      <c r="AL179" s="58" t="str">
        <f t="shared" si="43"/>
        <v/>
      </c>
      <c r="AM179" s="59" t="str">
        <f t="shared" si="44"/>
        <v/>
      </c>
      <c r="AN179" s="59" t="str">
        <f t="shared" si="45"/>
        <v/>
      </c>
      <c r="AO179" s="60"/>
    </row>
    <row r="180" spans="3:41" x14ac:dyDescent="0.25">
      <c r="C180" s="82"/>
      <c r="D180" s="45"/>
      <c r="E180" s="83" t="str">
        <f t="shared" si="50"/>
        <v/>
      </c>
      <c r="F180" s="45"/>
      <c r="G180" s="45"/>
      <c r="H180" s="45"/>
      <c r="I180" s="46" t="str">
        <f t="shared" si="46"/>
        <v/>
      </c>
      <c r="J180" s="46" t="str">
        <f t="shared" si="47"/>
        <v/>
      </c>
      <c r="K180" s="47" t="str">
        <f t="shared" si="35"/>
        <v/>
      </c>
      <c r="L180" s="47" t="str">
        <f t="shared" si="36"/>
        <v/>
      </c>
      <c r="M180" s="48">
        <f t="shared" si="48"/>
        <v>0</v>
      </c>
      <c r="N180" s="46" t="str">
        <f t="shared" si="37"/>
        <v/>
      </c>
      <c r="O180" s="47" t="str">
        <f t="shared" si="38"/>
        <v/>
      </c>
      <c r="P180" s="47" t="str">
        <f t="shared" si="39"/>
        <v/>
      </c>
      <c r="Q180" s="48">
        <f t="shared" si="49"/>
        <v>0</v>
      </c>
      <c r="R180" s="2"/>
      <c r="AH180" s="57" t="str">
        <f>IF(G180&gt;1,IF($E$10&gt;0,100-(#REF!/(1+(AL180/#REF!)^#REF!)^#REF!+#REF!/(AL180-1))*100,100-(AL180*D$5+D$6)*100),"")</f>
        <v/>
      </c>
      <c r="AI180" s="21" t="str">
        <f t="shared" si="40"/>
        <v/>
      </c>
      <c r="AJ180" s="21" t="str">
        <f t="shared" si="41"/>
        <v/>
      </c>
      <c r="AK180" s="48">
        <f t="shared" si="42"/>
        <v>0</v>
      </c>
      <c r="AL180" s="58" t="str">
        <f t="shared" si="43"/>
        <v/>
      </c>
      <c r="AM180" s="59" t="str">
        <f t="shared" si="44"/>
        <v/>
      </c>
      <c r="AN180" s="59" t="str">
        <f t="shared" si="45"/>
        <v/>
      </c>
      <c r="AO180" s="60"/>
    </row>
    <row r="181" spans="3:41" x14ac:dyDescent="0.25">
      <c r="C181" s="82"/>
      <c r="D181" s="45"/>
      <c r="E181" s="83" t="str">
        <f t="shared" si="50"/>
        <v/>
      </c>
      <c r="F181" s="45"/>
      <c r="G181" s="45"/>
      <c r="H181" s="45"/>
      <c r="I181" s="46" t="str">
        <f t="shared" si="46"/>
        <v/>
      </c>
      <c r="J181" s="46" t="str">
        <f t="shared" si="47"/>
        <v/>
      </c>
      <c r="K181" s="47" t="str">
        <f t="shared" si="35"/>
        <v/>
      </c>
      <c r="L181" s="47" t="str">
        <f t="shared" si="36"/>
        <v/>
      </c>
      <c r="M181" s="48">
        <f t="shared" si="48"/>
        <v>0</v>
      </c>
      <c r="N181" s="46" t="str">
        <f t="shared" si="37"/>
        <v/>
      </c>
      <c r="O181" s="47" t="str">
        <f t="shared" si="38"/>
        <v/>
      </c>
      <c r="P181" s="47" t="str">
        <f t="shared" si="39"/>
        <v/>
      </c>
      <c r="Q181" s="48">
        <f t="shared" si="49"/>
        <v>0</v>
      </c>
      <c r="R181" s="2"/>
      <c r="AH181" s="57" t="str">
        <f>IF(G181&gt;1,IF($E$10&gt;0,100-(#REF!/(1+(AL181/#REF!)^#REF!)^#REF!+#REF!/(AL181-1))*100,100-(AL181*D$5+D$6)*100),"")</f>
        <v/>
      </c>
      <c r="AI181" s="21" t="str">
        <f t="shared" si="40"/>
        <v/>
      </c>
      <c r="AJ181" s="21" t="str">
        <f t="shared" si="41"/>
        <v/>
      </c>
      <c r="AK181" s="48">
        <f t="shared" si="42"/>
        <v>0</v>
      </c>
      <c r="AL181" s="58" t="str">
        <f t="shared" si="43"/>
        <v/>
      </c>
      <c r="AM181" s="59" t="str">
        <f t="shared" si="44"/>
        <v/>
      </c>
      <c r="AN181" s="59" t="str">
        <f t="shared" si="45"/>
        <v/>
      </c>
      <c r="AO181" s="60"/>
    </row>
    <row r="182" spans="3:41" x14ac:dyDescent="0.25">
      <c r="C182" s="82"/>
      <c r="D182" s="45"/>
      <c r="E182" s="83" t="str">
        <f t="shared" si="50"/>
        <v/>
      </c>
      <c r="F182" s="45"/>
      <c r="G182" s="45"/>
      <c r="H182" s="45"/>
      <c r="I182" s="46" t="str">
        <f t="shared" si="46"/>
        <v/>
      </c>
      <c r="J182" s="46" t="str">
        <f t="shared" si="47"/>
        <v/>
      </c>
      <c r="K182" s="47" t="str">
        <f t="shared" si="35"/>
        <v/>
      </c>
      <c r="L182" s="47" t="str">
        <f t="shared" si="36"/>
        <v/>
      </c>
      <c r="M182" s="48">
        <f t="shared" si="48"/>
        <v>0</v>
      </c>
      <c r="N182" s="46" t="str">
        <f t="shared" si="37"/>
        <v/>
      </c>
      <c r="O182" s="47" t="str">
        <f t="shared" si="38"/>
        <v/>
      </c>
      <c r="P182" s="47" t="str">
        <f t="shared" si="39"/>
        <v/>
      </c>
      <c r="Q182" s="48">
        <f t="shared" si="49"/>
        <v>0</v>
      </c>
      <c r="R182" s="2"/>
      <c r="AH182" s="57" t="str">
        <f>IF(G182&gt;1,IF($E$10&gt;0,100-(#REF!/(1+(AL182/#REF!)^#REF!)^#REF!+#REF!/(AL182-1))*100,100-(AL182*D$5+D$6)*100),"")</f>
        <v/>
      </c>
      <c r="AI182" s="21" t="str">
        <f t="shared" si="40"/>
        <v/>
      </c>
      <c r="AJ182" s="21" t="str">
        <f t="shared" si="41"/>
        <v/>
      </c>
      <c r="AK182" s="48">
        <f t="shared" si="42"/>
        <v>0</v>
      </c>
      <c r="AL182" s="58" t="str">
        <f t="shared" si="43"/>
        <v/>
      </c>
      <c r="AM182" s="59" t="str">
        <f t="shared" si="44"/>
        <v/>
      </c>
      <c r="AN182" s="59" t="str">
        <f t="shared" si="45"/>
        <v/>
      </c>
      <c r="AO182" s="60"/>
    </row>
    <row r="183" spans="3:41" x14ac:dyDescent="0.25">
      <c r="C183" s="82"/>
      <c r="D183" s="45"/>
      <c r="E183" s="83" t="str">
        <f t="shared" si="50"/>
        <v/>
      </c>
      <c r="F183" s="45"/>
      <c r="G183" s="45"/>
      <c r="H183" s="45"/>
      <c r="I183" s="46" t="str">
        <f t="shared" si="46"/>
        <v/>
      </c>
      <c r="J183" s="46" t="str">
        <f t="shared" si="47"/>
        <v/>
      </c>
      <c r="K183" s="47" t="str">
        <f t="shared" si="35"/>
        <v/>
      </c>
      <c r="L183" s="47" t="str">
        <f t="shared" si="36"/>
        <v/>
      </c>
      <c r="M183" s="48">
        <f t="shared" si="48"/>
        <v>0</v>
      </c>
      <c r="N183" s="46" t="str">
        <f t="shared" si="37"/>
        <v/>
      </c>
      <c r="O183" s="47" t="str">
        <f t="shared" si="38"/>
        <v/>
      </c>
      <c r="P183" s="47" t="str">
        <f t="shared" si="39"/>
        <v/>
      </c>
      <c r="Q183" s="48">
        <f t="shared" si="49"/>
        <v>0</v>
      </c>
      <c r="R183" s="2"/>
      <c r="AH183" s="57" t="str">
        <f>IF(G183&gt;1,IF($E$10&gt;0,100-(#REF!/(1+(AL183/#REF!)^#REF!)^#REF!+#REF!/(AL183-1))*100,100-(AL183*D$5+D$6)*100),"")</f>
        <v/>
      </c>
      <c r="AI183" s="21" t="str">
        <f t="shared" si="40"/>
        <v/>
      </c>
      <c r="AJ183" s="21" t="str">
        <f t="shared" si="41"/>
        <v/>
      </c>
      <c r="AK183" s="48">
        <f t="shared" si="42"/>
        <v>0</v>
      </c>
      <c r="AL183" s="58" t="str">
        <f t="shared" si="43"/>
        <v/>
      </c>
      <c r="AM183" s="59" t="str">
        <f t="shared" si="44"/>
        <v/>
      </c>
      <c r="AN183" s="59" t="str">
        <f t="shared" si="45"/>
        <v/>
      </c>
      <c r="AO183" s="60"/>
    </row>
    <row r="184" spans="3:41" x14ac:dyDescent="0.25">
      <c r="C184" s="82"/>
      <c r="D184" s="45"/>
      <c r="E184" s="83" t="str">
        <f t="shared" si="50"/>
        <v/>
      </c>
      <c r="F184" s="45"/>
      <c r="G184" s="45"/>
      <c r="H184" s="45"/>
      <c r="I184" s="46" t="str">
        <f t="shared" si="46"/>
        <v/>
      </c>
      <c r="J184" s="46" t="str">
        <f t="shared" si="47"/>
        <v/>
      </c>
      <c r="K184" s="47" t="str">
        <f t="shared" si="35"/>
        <v/>
      </c>
      <c r="L184" s="47" t="str">
        <f t="shared" si="36"/>
        <v/>
      </c>
      <c r="M184" s="48">
        <f t="shared" si="48"/>
        <v>0</v>
      </c>
      <c r="N184" s="46" t="str">
        <f t="shared" si="37"/>
        <v/>
      </c>
      <c r="O184" s="47" t="str">
        <f t="shared" si="38"/>
        <v/>
      </c>
      <c r="P184" s="47" t="str">
        <f t="shared" si="39"/>
        <v/>
      </c>
      <c r="Q184" s="48">
        <f t="shared" si="49"/>
        <v>0</v>
      </c>
      <c r="R184" s="2"/>
      <c r="AH184" s="57" t="str">
        <f>IF(G184&gt;1,IF($E$10&gt;0,100-(#REF!/(1+(AL184/#REF!)^#REF!)^#REF!+#REF!/(AL184-1))*100,100-(AL184*D$5+D$6)*100),"")</f>
        <v/>
      </c>
      <c r="AI184" s="21" t="str">
        <f t="shared" si="40"/>
        <v/>
      </c>
      <c r="AJ184" s="21" t="str">
        <f t="shared" si="41"/>
        <v/>
      </c>
      <c r="AK184" s="48">
        <f t="shared" si="42"/>
        <v>0</v>
      </c>
      <c r="AL184" s="58" t="str">
        <f t="shared" si="43"/>
        <v/>
      </c>
      <c r="AM184" s="59" t="str">
        <f t="shared" si="44"/>
        <v/>
      </c>
      <c r="AN184" s="59" t="str">
        <f t="shared" si="45"/>
        <v/>
      </c>
      <c r="AO184" s="60"/>
    </row>
    <row r="185" spans="3:41" x14ac:dyDescent="0.25">
      <c r="C185" s="82"/>
      <c r="D185" s="45"/>
      <c r="E185" s="83" t="str">
        <f t="shared" si="50"/>
        <v/>
      </c>
      <c r="F185" s="45"/>
      <c r="G185" s="45"/>
      <c r="H185" s="45"/>
      <c r="I185" s="46" t="str">
        <f t="shared" si="46"/>
        <v/>
      </c>
      <c r="J185" s="46" t="str">
        <f t="shared" si="47"/>
        <v/>
      </c>
      <c r="K185" s="47" t="str">
        <f t="shared" si="35"/>
        <v/>
      </c>
      <c r="L185" s="47" t="str">
        <f t="shared" si="36"/>
        <v/>
      </c>
      <c r="M185" s="48">
        <f t="shared" si="48"/>
        <v>0</v>
      </c>
      <c r="N185" s="46" t="str">
        <f t="shared" si="37"/>
        <v/>
      </c>
      <c r="O185" s="47" t="str">
        <f t="shared" si="38"/>
        <v/>
      </c>
      <c r="P185" s="47" t="str">
        <f t="shared" si="39"/>
        <v/>
      </c>
      <c r="Q185" s="48">
        <f t="shared" si="49"/>
        <v>0</v>
      </c>
      <c r="R185" s="2"/>
      <c r="AH185" s="57" t="str">
        <f>IF(G185&gt;1,IF($E$10&gt;0,100-(#REF!/(1+(AL185/#REF!)^#REF!)^#REF!+#REF!/(AL185-1))*100,100-(AL185*D$5+D$6)*100),"")</f>
        <v/>
      </c>
      <c r="AI185" s="21" t="str">
        <f t="shared" si="40"/>
        <v/>
      </c>
      <c r="AJ185" s="21" t="str">
        <f t="shared" si="41"/>
        <v/>
      </c>
      <c r="AK185" s="48">
        <f t="shared" si="42"/>
        <v>0</v>
      </c>
      <c r="AL185" s="58" t="str">
        <f t="shared" si="43"/>
        <v/>
      </c>
      <c r="AM185" s="59" t="str">
        <f t="shared" si="44"/>
        <v/>
      </c>
      <c r="AN185" s="59" t="str">
        <f t="shared" si="45"/>
        <v/>
      </c>
      <c r="AO185" s="60"/>
    </row>
    <row r="186" spans="3:41" x14ac:dyDescent="0.25">
      <c r="C186" s="82"/>
      <c r="D186" s="45"/>
      <c r="E186" s="83" t="str">
        <f t="shared" si="50"/>
        <v/>
      </c>
      <c r="F186" s="45"/>
      <c r="G186" s="45"/>
      <c r="H186" s="45"/>
      <c r="I186" s="46" t="str">
        <f t="shared" si="46"/>
        <v/>
      </c>
      <c r="J186" s="46" t="str">
        <f t="shared" si="47"/>
        <v/>
      </c>
      <c r="K186" s="47" t="str">
        <f t="shared" si="35"/>
        <v/>
      </c>
      <c r="L186" s="47" t="str">
        <f t="shared" si="36"/>
        <v/>
      </c>
      <c r="M186" s="48">
        <f t="shared" si="48"/>
        <v>0</v>
      </c>
      <c r="N186" s="46" t="str">
        <f t="shared" si="37"/>
        <v/>
      </c>
      <c r="O186" s="47" t="str">
        <f t="shared" si="38"/>
        <v/>
      </c>
      <c r="P186" s="47" t="str">
        <f t="shared" si="39"/>
        <v/>
      </c>
      <c r="Q186" s="48">
        <f t="shared" si="49"/>
        <v>0</v>
      </c>
      <c r="R186" s="2"/>
      <c r="AH186" s="57" t="str">
        <f>IF(G186&gt;1,IF($E$10&gt;0,100-(#REF!/(1+(AL186/#REF!)^#REF!)^#REF!+#REF!/(AL186-1))*100,100-(AL186*D$5+D$6)*100),"")</f>
        <v/>
      </c>
      <c r="AI186" s="21" t="str">
        <f t="shared" si="40"/>
        <v/>
      </c>
      <c r="AJ186" s="21" t="str">
        <f t="shared" si="41"/>
        <v/>
      </c>
      <c r="AK186" s="48">
        <f t="shared" si="42"/>
        <v>0</v>
      </c>
      <c r="AL186" s="58" t="str">
        <f t="shared" si="43"/>
        <v/>
      </c>
      <c r="AM186" s="59" t="str">
        <f t="shared" si="44"/>
        <v/>
      </c>
      <c r="AN186" s="59" t="str">
        <f t="shared" si="45"/>
        <v/>
      </c>
      <c r="AO186" s="60"/>
    </row>
    <row r="187" spans="3:41" x14ac:dyDescent="0.25">
      <c r="C187" s="82"/>
      <c r="D187" s="45"/>
      <c r="E187" s="83" t="str">
        <f t="shared" si="50"/>
        <v/>
      </c>
      <c r="F187" s="45"/>
      <c r="G187" s="45"/>
      <c r="H187" s="45"/>
      <c r="I187" s="46" t="str">
        <f t="shared" si="46"/>
        <v/>
      </c>
      <c r="J187" s="46" t="str">
        <f t="shared" si="47"/>
        <v/>
      </c>
      <c r="K187" s="47" t="str">
        <f t="shared" si="35"/>
        <v/>
      </c>
      <c r="L187" s="47" t="str">
        <f t="shared" si="36"/>
        <v/>
      </c>
      <c r="M187" s="48">
        <f t="shared" si="48"/>
        <v>0</v>
      </c>
      <c r="N187" s="46" t="str">
        <f t="shared" si="37"/>
        <v/>
      </c>
      <c r="O187" s="47" t="str">
        <f t="shared" si="38"/>
        <v/>
      </c>
      <c r="P187" s="47" t="str">
        <f t="shared" si="39"/>
        <v/>
      </c>
      <c r="Q187" s="48">
        <f t="shared" si="49"/>
        <v>0</v>
      </c>
      <c r="R187" s="2"/>
      <c r="AH187" s="57" t="str">
        <f>IF(G187&gt;1,IF($E$10&gt;0,100-(#REF!/(1+(AL187/#REF!)^#REF!)^#REF!+#REF!/(AL187-1))*100,100-(AL187*D$5+D$6)*100),"")</f>
        <v/>
      </c>
      <c r="AI187" s="21" t="str">
        <f t="shared" si="40"/>
        <v/>
      </c>
      <c r="AJ187" s="21" t="str">
        <f t="shared" si="41"/>
        <v/>
      </c>
      <c r="AK187" s="48">
        <f t="shared" si="42"/>
        <v>0</v>
      </c>
      <c r="AL187" s="58" t="str">
        <f t="shared" si="43"/>
        <v/>
      </c>
      <c r="AM187" s="59" t="str">
        <f t="shared" si="44"/>
        <v/>
      </c>
      <c r="AN187" s="59" t="str">
        <f t="shared" si="45"/>
        <v/>
      </c>
      <c r="AO187" s="60"/>
    </row>
    <row r="188" spans="3:41" x14ac:dyDescent="0.25">
      <c r="C188" s="82"/>
      <c r="D188" s="45"/>
      <c r="E188" s="83" t="str">
        <f t="shared" si="50"/>
        <v/>
      </c>
      <c r="F188" s="45"/>
      <c r="G188" s="45"/>
      <c r="H188" s="45"/>
      <c r="I188" s="46" t="str">
        <f t="shared" si="46"/>
        <v/>
      </c>
      <c r="J188" s="46" t="str">
        <f t="shared" si="47"/>
        <v/>
      </c>
      <c r="K188" s="47" t="str">
        <f t="shared" si="35"/>
        <v/>
      </c>
      <c r="L188" s="47" t="str">
        <f t="shared" si="36"/>
        <v/>
      </c>
      <c r="M188" s="48">
        <f t="shared" si="48"/>
        <v>0</v>
      </c>
      <c r="N188" s="46" t="str">
        <f t="shared" si="37"/>
        <v/>
      </c>
      <c r="O188" s="47" t="str">
        <f t="shared" si="38"/>
        <v/>
      </c>
      <c r="P188" s="47" t="str">
        <f t="shared" si="39"/>
        <v/>
      </c>
      <c r="Q188" s="48">
        <f t="shared" si="49"/>
        <v>0</v>
      </c>
      <c r="R188" s="2"/>
      <c r="AH188" s="57" t="str">
        <f>IF(G188&gt;1,IF($E$10&gt;0,100-(#REF!/(1+(AL188/#REF!)^#REF!)^#REF!+#REF!/(AL188-1))*100,100-(AL188*D$5+D$6)*100),"")</f>
        <v/>
      </c>
      <c r="AI188" s="21" t="str">
        <f t="shared" si="40"/>
        <v/>
      </c>
      <c r="AJ188" s="21" t="str">
        <f t="shared" si="41"/>
        <v/>
      </c>
      <c r="AK188" s="48">
        <f t="shared" si="42"/>
        <v>0</v>
      </c>
      <c r="AL188" s="58" t="str">
        <f t="shared" si="43"/>
        <v/>
      </c>
      <c r="AM188" s="59" t="str">
        <f t="shared" si="44"/>
        <v/>
      </c>
      <c r="AN188" s="59" t="str">
        <f t="shared" si="45"/>
        <v/>
      </c>
      <c r="AO188" s="60"/>
    </row>
    <row r="189" spans="3:41" x14ac:dyDescent="0.25">
      <c r="C189" s="82"/>
      <c r="D189" s="45"/>
      <c r="E189" s="83" t="str">
        <f t="shared" si="50"/>
        <v/>
      </c>
      <c r="F189" s="45"/>
      <c r="G189" s="45"/>
      <c r="H189" s="45"/>
      <c r="I189" s="46" t="str">
        <f t="shared" si="46"/>
        <v/>
      </c>
      <c r="J189" s="46" t="str">
        <f t="shared" si="47"/>
        <v/>
      </c>
      <c r="K189" s="47" t="str">
        <f t="shared" si="35"/>
        <v/>
      </c>
      <c r="L189" s="47" t="str">
        <f t="shared" si="36"/>
        <v/>
      </c>
      <c r="M189" s="48">
        <f t="shared" si="48"/>
        <v>0</v>
      </c>
      <c r="N189" s="46" t="str">
        <f t="shared" si="37"/>
        <v/>
      </c>
      <c r="O189" s="47" t="str">
        <f t="shared" si="38"/>
        <v/>
      </c>
      <c r="P189" s="47" t="str">
        <f t="shared" si="39"/>
        <v/>
      </c>
      <c r="Q189" s="48">
        <f t="shared" si="49"/>
        <v>0</v>
      </c>
      <c r="R189" s="2"/>
      <c r="AH189" s="57" t="str">
        <f>IF(G189&gt;1,IF($E$10&gt;0,100-(#REF!/(1+(AL189/#REF!)^#REF!)^#REF!+#REF!/(AL189-1))*100,100-(AL189*D$5+D$6)*100),"")</f>
        <v/>
      </c>
      <c r="AI189" s="21" t="str">
        <f t="shared" si="40"/>
        <v/>
      </c>
      <c r="AJ189" s="21" t="str">
        <f t="shared" si="41"/>
        <v/>
      </c>
      <c r="AK189" s="48">
        <f t="shared" si="42"/>
        <v>0</v>
      </c>
      <c r="AL189" s="58" t="str">
        <f t="shared" si="43"/>
        <v/>
      </c>
      <c r="AM189" s="59" t="str">
        <f t="shared" si="44"/>
        <v/>
      </c>
      <c r="AN189" s="59" t="str">
        <f t="shared" si="45"/>
        <v/>
      </c>
      <c r="AO189" s="60"/>
    </row>
    <row r="190" spans="3:41" x14ac:dyDescent="0.25">
      <c r="C190" s="82"/>
      <c r="D190" s="45"/>
      <c r="E190" s="83" t="str">
        <f t="shared" si="50"/>
        <v/>
      </c>
      <c r="F190" s="45"/>
      <c r="G190" s="45"/>
      <c r="H190" s="45"/>
      <c r="I190" s="46" t="str">
        <f t="shared" si="46"/>
        <v/>
      </c>
      <c r="J190" s="46" t="str">
        <f t="shared" si="47"/>
        <v/>
      </c>
      <c r="K190" s="47" t="str">
        <f t="shared" si="35"/>
        <v/>
      </c>
      <c r="L190" s="47" t="str">
        <f t="shared" si="36"/>
        <v/>
      </c>
      <c r="M190" s="48">
        <f t="shared" si="48"/>
        <v>0</v>
      </c>
      <c r="N190" s="46" t="str">
        <f t="shared" si="37"/>
        <v/>
      </c>
      <c r="O190" s="47" t="str">
        <f t="shared" si="38"/>
        <v/>
      </c>
      <c r="P190" s="47" t="str">
        <f t="shared" si="39"/>
        <v/>
      </c>
      <c r="Q190" s="48">
        <f t="shared" si="49"/>
        <v>0</v>
      </c>
      <c r="R190" s="2"/>
      <c r="AH190" s="57" t="str">
        <f>IF(G190&gt;1,IF($E$10&gt;0,100-(#REF!/(1+(AL190/#REF!)^#REF!)^#REF!+#REF!/(AL190-1))*100,100-(AL190*D$5+D$6)*100),"")</f>
        <v/>
      </c>
      <c r="AI190" s="21" t="str">
        <f t="shared" si="40"/>
        <v/>
      </c>
      <c r="AJ190" s="21" t="str">
        <f t="shared" si="41"/>
        <v/>
      </c>
      <c r="AK190" s="48">
        <f t="shared" si="42"/>
        <v>0</v>
      </c>
      <c r="AL190" s="58" t="str">
        <f t="shared" si="43"/>
        <v/>
      </c>
      <c r="AM190" s="59" t="str">
        <f t="shared" si="44"/>
        <v/>
      </c>
      <c r="AN190" s="59" t="str">
        <f t="shared" si="45"/>
        <v/>
      </c>
      <c r="AO190" s="60"/>
    </row>
    <row r="191" spans="3:41" x14ac:dyDescent="0.25">
      <c r="C191" s="82"/>
      <c r="D191" s="45"/>
      <c r="E191" s="83" t="str">
        <f t="shared" si="50"/>
        <v/>
      </c>
      <c r="F191" s="45"/>
      <c r="G191" s="45"/>
      <c r="H191" s="45"/>
      <c r="I191" s="46" t="str">
        <f t="shared" si="46"/>
        <v/>
      </c>
      <c r="J191" s="46" t="str">
        <f t="shared" si="47"/>
        <v/>
      </c>
      <c r="K191" s="47" t="str">
        <f t="shared" si="35"/>
        <v/>
      </c>
      <c r="L191" s="47" t="str">
        <f t="shared" si="36"/>
        <v/>
      </c>
      <c r="M191" s="48">
        <f t="shared" si="48"/>
        <v>0</v>
      </c>
      <c r="N191" s="46" t="str">
        <f t="shared" si="37"/>
        <v/>
      </c>
      <c r="O191" s="47" t="str">
        <f t="shared" si="38"/>
        <v/>
      </c>
      <c r="P191" s="47" t="str">
        <f t="shared" si="39"/>
        <v/>
      </c>
      <c r="Q191" s="48">
        <f t="shared" si="49"/>
        <v>0</v>
      </c>
      <c r="R191" s="2"/>
      <c r="AH191" s="57" t="str">
        <f>IF(G191&gt;1,IF($E$10&gt;0,100-(#REF!/(1+(AL191/#REF!)^#REF!)^#REF!+#REF!/(AL191-1))*100,100-(AL191*D$5+D$6)*100),"")</f>
        <v/>
      </c>
      <c r="AI191" s="21" t="str">
        <f t="shared" si="40"/>
        <v/>
      </c>
      <c r="AJ191" s="21" t="str">
        <f t="shared" si="41"/>
        <v/>
      </c>
      <c r="AK191" s="48">
        <f t="shared" si="42"/>
        <v>0</v>
      </c>
      <c r="AL191" s="58" t="str">
        <f t="shared" si="43"/>
        <v/>
      </c>
      <c r="AM191" s="59" t="str">
        <f t="shared" si="44"/>
        <v/>
      </c>
      <c r="AN191" s="59" t="str">
        <f t="shared" si="45"/>
        <v/>
      </c>
      <c r="AO191" s="60"/>
    </row>
    <row r="192" spans="3:41" x14ac:dyDescent="0.25">
      <c r="C192" s="82"/>
      <c r="D192" s="45"/>
      <c r="E192" s="83" t="str">
        <f t="shared" si="50"/>
        <v/>
      </c>
      <c r="F192" s="45"/>
      <c r="G192" s="45"/>
      <c r="H192" s="45"/>
      <c r="I192" s="46" t="str">
        <f t="shared" si="46"/>
        <v/>
      </c>
      <c r="J192" s="46" t="str">
        <f t="shared" si="47"/>
        <v/>
      </c>
      <c r="K192" s="47" t="str">
        <f t="shared" si="35"/>
        <v/>
      </c>
      <c r="L192" s="47" t="str">
        <f t="shared" si="36"/>
        <v/>
      </c>
      <c r="M192" s="48">
        <f t="shared" si="48"/>
        <v>0</v>
      </c>
      <c r="N192" s="46" t="str">
        <f t="shared" si="37"/>
        <v/>
      </c>
      <c r="O192" s="47" t="str">
        <f t="shared" si="38"/>
        <v/>
      </c>
      <c r="P192" s="47" t="str">
        <f t="shared" si="39"/>
        <v/>
      </c>
      <c r="Q192" s="48">
        <f t="shared" si="49"/>
        <v>0</v>
      </c>
      <c r="R192" s="2"/>
      <c r="AH192" s="57" t="str">
        <f>IF(G192&gt;1,IF($E$10&gt;0,100-(#REF!/(1+(AL192/#REF!)^#REF!)^#REF!+#REF!/(AL192-1))*100,100-(AL192*D$5+D$6)*100),"")</f>
        <v/>
      </c>
      <c r="AI192" s="21" t="str">
        <f t="shared" si="40"/>
        <v/>
      </c>
      <c r="AJ192" s="21" t="str">
        <f t="shared" si="41"/>
        <v/>
      </c>
      <c r="AK192" s="48">
        <f t="shared" si="42"/>
        <v>0</v>
      </c>
      <c r="AL192" s="58" t="str">
        <f t="shared" si="43"/>
        <v/>
      </c>
      <c r="AM192" s="59" t="str">
        <f t="shared" si="44"/>
        <v/>
      </c>
      <c r="AN192" s="59" t="str">
        <f t="shared" si="45"/>
        <v/>
      </c>
      <c r="AO192" s="60"/>
    </row>
    <row r="193" spans="3:41" x14ac:dyDescent="0.25">
      <c r="C193" s="82"/>
      <c r="D193" s="45"/>
      <c r="E193" s="83" t="str">
        <f t="shared" si="50"/>
        <v/>
      </c>
      <c r="F193" s="45"/>
      <c r="G193" s="45"/>
      <c r="H193" s="45"/>
      <c r="I193" s="46" t="str">
        <f t="shared" si="46"/>
        <v/>
      </c>
      <c r="J193" s="46" t="str">
        <f t="shared" si="47"/>
        <v/>
      </c>
      <c r="K193" s="47" t="str">
        <f t="shared" si="35"/>
        <v/>
      </c>
      <c r="L193" s="47" t="str">
        <f t="shared" si="36"/>
        <v/>
      </c>
      <c r="M193" s="48">
        <f t="shared" si="48"/>
        <v>0</v>
      </c>
      <c r="N193" s="46" t="str">
        <f t="shared" si="37"/>
        <v/>
      </c>
      <c r="O193" s="47" t="str">
        <f t="shared" si="38"/>
        <v/>
      </c>
      <c r="P193" s="47" t="str">
        <f t="shared" si="39"/>
        <v/>
      </c>
      <c r="Q193" s="48">
        <f t="shared" si="49"/>
        <v>0</v>
      </c>
      <c r="R193" s="2"/>
      <c r="AH193" s="57" t="str">
        <f>IF(G193&gt;1,IF($E$10&gt;0,100-(#REF!/(1+(AL193/#REF!)^#REF!)^#REF!+#REF!/(AL193-1))*100,100-(AL193*D$5+D$6)*100),"")</f>
        <v/>
      </c>
      <c r="AI193" s="21" t="str">
        <f t="shared" si="40"/>
        <v/>
      </c>
      <c r="AJ193" s="21" t="str">
        <f t="shared" si="41"/>
        <v/>
      </c>
      <c r="AK193" s="48">
        <f t="shared" si="42"/>
        <v>0</v>
      </c>
      <c r="AL193" s="58" t="str">
        <f t="shared" si="43"/>
        <v/>
      </c>
      <c r="AM193" s="59" t="str">
        <f t="shared" si="44"/>
        <v/>
      </c>
      <c r="AN193" s="59" t="str">
        <f t="shared" si="45"/>
        <v/>
      </c>
      <c r="AO193" s="60"/>
    </row>
    <row r="194" spans="3:41" x14ac:dyDescent="0.25">
      <c r="C194" s="82"/>
      <c r="D194" s="45"/>
      <c r="E194" s="83" t="str">
        <f t="shared" si="50"/>
        <v/>
      </c>
      <c r="F194" s="45"/>
      <c r="G194" s="45"/>
      <c r="H194" s="45"/>
      <c r="I194" s="46" t="str">
        <f t="shared" si="46"/>
        <v/>
      </c>
      <c r="J194" s="46" t="str">
        <f t="shared" si="47"/>
        <v/>
      </c>
      <c r="K194" s="47" t="str">
        <f t="shared" si="35"/>
        <v/>
      </c>
      <c r="L194" s="47" t="str">
        <f t="shared" si="36"/>
        <v/>
      </c>
      <c r="M194" s="48">
        <f t="shared" si="48"/>
        <v>0</v>
      </c>
      <c r="N194" s="46" t="str">
        <f t="shared" si="37"/>
        <v/>
      </c>
      <c r="O194" s="47" t="str">
        <f t="shared" si="38"/>
        <v/>
      </c>
      <c r="P194" s="47" t="str">
        <f t="shared" si="39"/>
        <v/>
      </c>
      <c r="Q194" s="48">
        <f t="shared" si="49"/>
        <v>0</v>
      </c>
      <c r="R194" s="2"/>
      <c r="AH194" s="57" t="str">
        <f>IF(G194&gt;1,IF($E$10&gt;0,100-(#REF!/(1+(AL194/#REF!)^#REF!)^#REF!+#REF!/(AL194-1))*100,100-(AL194*D$5+D$6)*100),"")</f>
        <v/>
      </c>
      <c r="AI194" s="21" t="str">
        <f t="shared" si="40"/>
        <v/>
      </c>
      <c r="AJ194" s="21" t="str">
        <f t="shared" si="41"/>
        <v/>
      </c>
      <c r="AK194" s="48">
        <f t="shared" si="42"/>
        <v>0</v>
      </c>
      <c r="AL194" s="58" t="str">
        <f t="shared" si="43"/>
        <v/>
      </c>
      <c r="AM194" s="59" t="str">
        <f t="shared" si="44"/>
        <v/>
      </c>
      <c r="AN194" s="59" t="str">
        <f t="shared" si="45"/>
        <v/>
      </c>
      <c r="AO194" s="60"/>
    </row>
    <row r="195" spans="3:41" x14ac:dyDescent="0.25">
      <c r="C195" s="82"/>
      <c r="D195" s="45"/>
      <c r="E195" s="83" t="str">
        <f t="shared" si="50"/>
        <v/>
      </c>
      <c r="F195" s="45"/>
      <c r="G195" s="45"/>
      <c r="H195" s="45"/>
      <c r="I195" s="46" t="str">
        <f t="shared" si="46"/>
        <v/>
      </c>
      <c r="J195" s="46" t="str">
        <f t="shared" si="47"/>
        <v/>
      </c>
      <c r="K195" s="47" t="str">
        <f t="shared" si="35"/>
        <v/>
      </c>
      <c r="L195" s="47" t="str">
        <f t="shared" si="36"/>
        <v/>
      </c>
      <c r="M195" s="48">
        <f t="shared" si="48"/>
        <v>0</v>
      </c>
      <c r="N195" s="46" t="str">
        <f t="shared" si="37"/>
        <v/>
      </c>
      <c r="O195" s="47" t="str">
        <f t="shared" si="38"/>
        <v/>
      </c>
      <c r="P195" s="47" t="str">
        <f t="shared" si="39"/>
        <v/>
      </c>
      <c r="Q195" s="48">
        <f t="shared" si="49"/>
        <v>0</v>
      </c>
      <c r="R195" s="2"/>
      <c r="AH195" s="57" t="str">
        <f>IF(G195&gt;1,IF($E$10&gt;0,100-(#REF!/(1+(AL195/#REF!)^#REF!)^#REF!+#REF!/(AL195-1))*100,100-(AL195*D$5+D$6)*100),"")</f>
        <v/>
      </c>
      <c r="AI195" s="21" t="str">
        <f t="shared" si="40"/>
        <v/>
      </c>
      <c r="AJ195" s="21" t="str">
        <f t="shared" si="41"/>
        <v/>
      </c>
      <c r="AK195" s="48">
        <f t="shared" si="42"/>
        <v>0</v>
      </c>
      <c r="AL195" s="58" t="str">
        <f t="shared" si="43"/>
        <v/>
      </c>
      <c r="AM195" s="59" t="str">
        <f t="shared" si="44"/>
        <v/>
      </c>
      <c r="AN195" s="59" t="str">
        <f t="shared" si="45"/>
        <v/>
      </c>
      <c r="AO195" s="60"/>
    </row>
    <row r="196" spans="3:41" x14ac:dyDescent="0.25">
      <c r="C196" s="82"/>
      <c r="D196" s="45"/>
      <c r="E196" s="83" t="str">
        <f t="shared" si="50"/>
        <v/>
      </c>
      <c r="F196" s="45"/>
      <c r="G196" s="45"/>
      <c r="H196" s="45"/>
      <c r="I196" s="46" t="str">
        <f t="shared" si="46"/>
        <v/>
      </c>
      <c r="J196" s="46" t="str">
        <f t="shared" si="47"/>
        <v/>
      </c>
      <c r="K196" s="47" t="str">
        <f t="shared" si="35"/>
        <v/>
      </c>
      <c r="L196" s="47" t="str">
        <f t="shared" si="36"/>
        <v/>
      </c>
      <c r="M196" s="48">
        <f t="shared" si="48"/>
        <v>0</v>
      </c>
      <c r="N196" s="46" t="str">
        <f t="shared" si="37"/>
        <v/>
      </c>
      <c r="O196" s="47" t="str">
        <f t="shared" si="38"/>
        <v/>
      </c>
      <c r="P196" s="47" t="str">
        <f t="shared" si="39"/>
        <v/>
      </c>
      <c r="Q196" s="48">
        <f t="shared" si="49"/>
        <v>0</v>
      </c>
      <c r="R196" s="2"/>
      <c r="AH196" s="57" t="str">
        <f>IF(G196&gt;1,IF($E$10&gt;0,100-(#REF!/(1+(AL196/#REF!)^#REF!)^#REF!+#REF!/(AL196-1))*100,100-(AL196*D$5+D$6)*100),"")</f>
        <v/>
      </c>
      <c r="AI196" s="21" t="str">
        <f t="shared" si="40"/>
        <v/>
      </c>
      <c r="AJ196" s="21" t="str">
        <f t="shared" si="41"/>
        <v/>
      </c>
      <c r="AK196" s="48">
        <f t="shared" si="42"/>
        <v>0</v>
      </c>
      <c r="AL196" s="58" t="str">
        <f t="shared" si="43"/>
        <v/>
      </c>
      <c r="AM196" s="59" t="str">
        <f t="shared" si="44"/>
        <v/>
      </c>
      <c r="AN196" s="59" t="str">
        <f t="shared" si="45"/>
        <v/>
      </c>
      <c r="AO196" s="60"/>
    </row>
    <row r="197" spans="3:41" x14ac:dyDescent="0.25">
      <c r="C197" s="82"/>
      <c r="D197" s="45"/>
      <c r="E197" s="83" t="str">
        <f t="shared" si="50"/>
        <v/>
      </c>
      <c r="F197" s="45"/>
      <c r="G197" s="45"/>
      <c r="H197" s="45"/>
      <c r="I197" s="46" t="str">
        <f t="shared" si="46"/>
        <v/>
      </c>
      <c r="J197" s="46" t="str">
        <f t="shared" si="47"/>
        <v/>
      </c>
      <c r="K197" s="47" t="str">
        <f t="shared" si="35"/>
        <v/>
      </c>
      <c r="L197" s="47" t="str">
        <f t="shared" si="36"/>
        <v/>
      </c>
      <c r="M197" s="48">
        <f t="shared" si="48"/>
        <v>0</v>
      </c>
      <c r="N197" s="46" t="str">
        <f t="shared" si="37"/>
        <v/>
      </c>
      <c r="O197" s="47" t="str">
        <f t="shared" si="38"/>
        <v/>
      </c>
      <c r="P197" s="47" t="str">
        <f t="shared" si="39"/>
        <v/>
      </c>
      <c r="Q197" s="48">
        <f t="shared" si="49"/>
        <v>0</v>
      </c>
      <c r="R197" s="2"/>
      <c r="AH197" s="57" t="str">
        <f>IF(G197&gt;1,IF($E$10&gt;0,100-(#REF!/(1+(AL197/#REF!)^#REF!)^#REF!+#REF!/(AL197-1))*100,100-(AL197*D$5+D$6)*100),"")</f>
        <v/>
      </c>
      <c r="AI197" s="21" t="str">
        <f t="shared" si="40"/>
        <v/>
      </c>
      <c r="AJ197" s="21" t="str">
        <f t="shared" si="41"/>
        <v/>
      </c>
      <c r="AK197" s="48">
        <f t="shared" si="42"/>
        <v>0</v>
      </c>
      <c r="AL197" s="58" t="str">
        <f t="shared" si="43"/>
        <v/>
      </c>
      <c r="AM197" s="59" t="str">
        <f t="shared" si="44"/>
        <v/>
      </c>
      <c r="AN197" s="59" t="str">
        <f t="shared" si="45"/>
        <v/>
      </c>
      <c r="AO197" s="60"/>
    </row>
    <row r="198" spans="3:41" x14ac:dyDescent="0.25">
      <c r="C198" s="82"/>
      <c r="D198" s="45"/>
      <c r="E198" s="83" t="str">
        <f t="shared" si="50"/>
        <v/>
      </c>
      <c r="F198" s="45"/>
      <c r="G198" s="45"/>
      <c r="H198" s="45"/>
      <c r="I198" s="46" t="str">
        <f t="shared" si="46"/>
        <v/>
      </c>
      <c r="J198" s="46" t="str">
        <f t="shared" si="47"/>
        <v/>
      </c>
      <c r="K198" s="47" t="str">
        <f t="shared" si="35"/>
        <v/>
      </c>
      <c r="L198" s="47" t="str">
        <f t="shared" si="36"/>
        <v/>
      </c>
      <c r="M198" s="48">
        <f t="shared" si="48"/>
        <v>0</v>
      </c>
      <c r="N198" s="46" t="str">
        <f t="shared" si="37"/>
        <v/>
      </c>
      <c r="O198" s="47" t="str">
        <f t="shared" si="38"/>
        <v/>
      </c>
      <c r="P198" s="47" t="str">
        <f t="shared" si="39"/>
        <v/>
      </c>
      <c r="Q198" s="48">
        <f t="shared" si="49"/>
        <v>0</v>
      </c>
      <c r="R198" s="2"/>
      <c r="AH198" s="57" t="str">
        <f>IF(G198&gt;1,IF($E$10&gt;0,100-(#REF!/(1+(AL198/#REF!)^#REF!)^#REF!+#REF!/(AL198-1))*100,100-(AL198*D$5+D$6)*100),"")</f>
        <v/>
      </c>
      <c r="AI198" s="21" t="str">
        <f t="shared" si="40"/>
        <v/>
      </c>
      <c r="AJ198" s="21" t="str">
        <f t="shared" si="41"/>
        <v/>
      </c>
      <c r="AK198" s="48">
        <f t="shared" si="42"/>
        <v>0</v>
      </c>
      <c r="AL198" s="58" t="str">
        <f t="shared" si="43"/>
        <v/>
      </c>
      <c r="AM198" s="59" t="str">
        <f t="shared" si="44"/>
        <v/>
      </c>
      <c r="AN198" s="59" t="str">
        <f t="shared" si="45"/>
        <v/>
      </c>
      <c r="AO198" s="60"/>
    </row>
    <row r="199" spans="3:41" x14ac:dyDescent="0.25">
      <c r="C199" s="82"/>
      <c r="D199" s="45"/>
      <c r="E199" s="83" t="str">
        <f t="shared" si="50"/>
        <v/>
      </c>
      <c r="F199" s="45"/>
      <c r="G199" s="45"/>
      <c r="H199" s="45"/>
      <c r="I199" s="46" t="str">
        <f t="shared" si="46"/>
        <v/>
      </c>
      <c r="J199" s="46" t="str">
        <f t="shared" si="47"/>
        <v/>
      </c>
      <c r="K199" s="47" t="str">
        <f t="shared" ref="K199:K220" si="51">IF(G199&gt;1,I199-J199,"")</f>
        <v/>
      </c>
      <c r="L199" s="47" t="str">
        <f t="shared" ref="L199:L220" si="52">IF(G199&gt;1,ABS(K199),"")</f>
        <v/>
      </c>
      <c r="M199" s="48">
        <f t="shared" si="48"/>
        <v>0</v>
      </c>
      <c r="N199" s="46" t="str">
        <f t="shared" ref="N199:N220" si="53">IF(G199&gt;1,J199+$K$5,"")</f>
        <v/>
      </c>
      <c r="O199" s="47" t="str">
        <f t="shared" ref="O199:O220" si="54">IF(G199&gt;1,I199-N199,"")</f>
        <v/>
      </c>
      <c r="P199" s="47" t="str">
        <f t="shared" ref="P199:P220" si="55">IF(G199&gt;1,ABS(O199),"")</f>
        <v/>
      </c>
      <c r="Q199" s="48">
        <f t="shared" si="49"/>
        <v>0</v>
      </c>
      <c r="R199" s="2"/>
      <c r="AH199" s="57" t="str">
        <f>IF(G199&gt;1,IF($E$10&gt;0,100-(#REF!/(1+(AL199/#REF!)^#REF!)^#REF!+#REF!/(AL199-1))*100,100-(AL199*D$5+D$6)*100),"")</f>
        <v/>
      </c>
      <c r="AI199" s="21" t="str">
        <f t="shared" ref="AI199:AI220" si="56">IF(G199&gt;1,I199-AH199,"")</f>
        <v/>
      </c>
      <c r="AJ199" s="21" t="str">
        <f t="shared" ref="AJ199:AJ220" si="57">IF(G199&gt;1,ABS(AI199),"")</f>
        <v/>
      </c>
      <c r="AK199" s="48">
        <f t="shared" ref="AK199:AK220" si="58">IF($G199&gt;1.2,IF(AJ199&gt;1.2,1,0),0)</f>
        <v>0</v>
      </c>
      <c r="AL199" s="58" t="str">
        <f t="shared" ref="AL199:AL220" si="59">IF(G199&gt;0,G199+AN199,"")</f>
        <v/>
      </c>
      <c r="AM199" s="59" t="str">
        <f t="shared" ref="AM199:AM220" si="60">IF(G199&gt;0,$AM$5,"")</f>
        <v/>
      </c>
      <c r="AN199" s="59" t="str">
        <f t="shared" ref="AN199:AN220" si="61">IF(G199&gt;0,$AN$5,"")</f>
        <v/>
      </c>
      <c r="AO199" s="60"/>
    </row>
    <row r="200" spans="3:41" x14ac:dyDescent="0.25">
      <c r="C200" s="82"/>
      <c r="D200" s="45"/>
      <c r="E200" s="83" t="str">
        <f t="shared" si="50"/>
        <v/>
      </c>
      <c r="F200" s="45"/>
      <c r="G200" s="45"/>
      <c r="H200" s="45"/>
      <c r="I200" s="46" t="str">
        <f t="shared" ref="I200:I220" si="62">IF(G200&gt;1,100-H200,"")</f>
        <v/>
      </c>
      <c r="J200" s="46" t="str">
        <f t="shared" ref="J200:J220" si="63">IF(G200&gt;1,100-(G200*D$5+D$6),"")</f>
        <v/>
      </c>
      <c r="K200" s="47" t="str">
        <f t="shared" si="51"/>
        <v/>
      </c>
      <c r="L200" s="47" t="str">
        <f t="shared" si="52"/>
        <v/>
      </c>
      <c r="M200" s="48">
        <f t="shared" ref="M200:M220" si="64">IF($G200&gt;1.2,IF(L200&gt;1.2,1,0),0)</f>
        <v>0</v>
      </c>
      <c r="N200" s="46" t="str">
        <f t="shared" si="53"/>
        <v/>
      </c>
      <c r="O200" s="47" t="str">
        <f t="shared" si="54"/>
        <v/>
      </c>
      <c r="P200" s="47" t="str">
        <f t="shared" si="55"/>
        <v/>
      </c>
      <c r="Q200" s="48">
        <f t="shared" ref="Q200:Q220" si="65">IF($G200&gt;1.2,IF(P200&gt;1.2,1,0),0)</f>
        <v>0</v>
      </c>
      <c r="R200" s="2"/>
      <c r="AH200" s="57" t="str">
        <f>IF(G200&gt;1,IF($E$10&gt;0,100-(#REF!/(1+(AL200/#REF!)^#REF!)^#REF!+#REF!/(AL200-1))*100,100-(AL200*D$5+D$6)*100),"")</f>
        <v/>
      </c>
      <c r="AI200" s="21" t="str">
        <f t="shared" si="56"/>
        <v/>
      </c>
      <c r="AJ200" s="21" t="str">
        <f t="shared" si="57"/>
        <v/>
      </c>
      <c r="AK200" s="48">
        <f t="shared" si="58"/>
        <v>0</v>
      </c>
      <c r="AL200" s="58" t="str">
        <f t="shared" si="59"/>
        <v/>
      </c>
      <c r="AM200" s="59" t="str">
        <f t="shared" si="60"/>
        <v/>
      </c>
      <c r="AN200" s="59" t="str">
        <f t="shared" si="61"/>
        <v/>
      </c>
      <c r="AO200" s="60"/>
    </row>
    <row r="201" spans="3:41" x14ac:dyDescent="0.25">
      <c r="C201" s="82"/>
      <c r="D201" s="45"/>
      <c r="E201" s="83" t="str">
        <f t="shared" si="50"/>
        <v/>
      </c>
      <c r="F201" s="45"/>
      <c r="G201" s="45"/>
      <c r="H201" s="45"/>
      <c r="I201" s="46" t="str">
        <f t="shared" si="62"/>
        <v/>
      </c>
      <c r="J201" s="46" t="str">
        <f t="shared" si="63"/>
        <v/>
      </c>
      <c r="K201" s="47" t="str">
        <f t="shared" si="51"/>
        <v/>
      </c>
      <c r="L201" s="47" t="str">
        <f t="shared" si="52"/>
        <v/>
      </c>
      <c r="M201" s="48">
        <f t="shared" si="64"/>
        <v>0</v>
      </c>
      <c r="N201" s="46" t="str">
        <f t="shared" si="53"/>
        <v/>
      </c>
      <c r="O201" s="47" t="str">
        <f t="shared" si="54"/>
        <v/>
      </c>
      <c r="P201" s="47" t="str">
        <f t="shared" si="55"/>
        <v/>
      </c>
      <c r="Q201" s="48">
        <f t="shared" si="65"/>
        <v>0</v>
      </c>
      <c r="R201" s="2"/>
      <c r="AH201" s="57" t="str">
        <f>IF(G201&gt;1,IF($E$10&gt;0,100-(#REF!/(1+(AL201/#REF!)^#REF!)^#REF!+#REF!/(AL201-1))*100,100-(AL201*D$5+D$6)*100),"")</f>
        <v/>
      </c>
      <c r="AI201" s="21" t="str">
        <f t="shared" si="56"/>
        <v/>
      </c>
      <c r="AJ201" s="21" t="str">
        <f t="shared" si="57"/>
        <v/>
      </c>
      <c r="AK201" s="48">
        <f t="shared" si="58"/>
        <v>0</v>
      </c>
      <c r="AL201" s="58" t="str">
        <f t="shared" si="59"/>
        <v/>
      </c>
      <c r="AM201" s="59" t="str">
        <f t="shared" si="60"/>
        <v/>
      </c>
      <c r="AN201" s="59" t="str">
        <f t="shared" si="61"/>
        <v/>
      </c>
      <c r="AO201" s="60"/>
    </row>
    <row r="202" spans="3:41" x14ac:dyDescent="0.25">
      <c r="C202" s="82"/>
      <c r="D202" s="45"/>
      <c r="E202" s="83" t="str">
        <f t="shared" si="50"/>
        <v/>
      </c>
      <c r="F202" s="45"/>
      <c r="G202" s="45"/>
      <c r="H202" s="45"/>
      <c r="I202" s="46" t="str">
        <f t="shared" si="62"/>
        <v/>
      </c>
      <c r="J202" s="46" t="str">
        <f t="shared" si="63"/>
        <v/>
      </c>
      <c r="K202" s="47" t="str">
        <f t="shared" si="51"/>
        <v/>
      </c>
      <c r="L202" s="47" t="str">
        <f t="shared" si="52"/>
        <v/>
      </c>
      <c r="M202" s="48">
        <f t="shared" si="64"/>
        <v>0</v>
      </c>
      <c r="N202" s="46" t="str">
        <f t="shared" si="53"/>
        <v/>
      </c>
      <c r="O202" s="47" t="str">
        <f t="shared" si="54"/>
        <v/>
      </c>
      <c r="P202" s="47" t="str">
        <f t="shared" si="55"/>
        <v/>
      </c>
      <c r="Q202" s="48">
        <f t="shared" si="65"/>
        <v>0</v>
      </c>
      <c r="R202" s="2"/>
      <c r="AH202" s="57" t="str">
        <f>IF(G202&gt;1,IF($E$10&gt;0,100-(#REF!/(1+(AL202/#REF!)^#REF!)^#REF!+#REF!/(AL202-1))*100,100-(AL202*D$5+D$6)*100),"")</f>
        <v/>
      </c>
      <c r="AI202" s="21" t="str">
        <f t="shared" si="56"/>
        <v/>
      </c>
      <c r="AJ202" s="21" t="str">
        <f t="shared" si="57"/>
        <v/>
      </c>
      <c r="AK202" s="48">
        <f t="shared" si="58"/>
        <v>0</v>
      </c>
      <c r="AL202" s="58" t="str">
        <f t="shared" si="59"/>
        <v/>
      </c>
      <c r="AM202" s="59" t="str">
        <f t="shared" si="60"/>
        <v/>
      </c>
      <c r="AN202" s="59" t="str">
        <f t="shared" si="61"/>
        <v/>
      </c>
      <c r="AO202" s="60"/>
    </row>
    <row r="203" spans="3:41" x14ac:dyDescent="0.25">
      <c r="C203" s="82"/>
      <c r="D203" s="45"/>
      <c r="E203" s="83" t="str">
        <f t="shared" si="50"/>
        <v/>
      </c>
      <c r="F203" s="45"/>
      <c r="G203" s="45"/>
      <c r="H203" s="45"/>
      <c r="I203" s="46" t="str">
        <f t="shared" si="62"/>
        <v/>
      </c>
      <c r="J203" s="46" t="str">
        <f t="shared" si="63"/>
        <v/>
      </c>
      <c r="K203" s="47" t="str">
        <f t="shared" si="51"/>
        <v/>
      </c>
      <c r="L203" s="47" t="str">
        <f t="shared" si="52"/>
        <v/>
      </c>
      <c r="M203" s="48">
        <f t="shared" si="64"/>
        <v>0</v>
      </c>
      <c r="N203" s="46" t="str">
        <f t="shared" si="53"/>
        <v/>
      </c>
      <c r="O203" s="47" t="str">
        <f t="shared" si="54"/>
        <v/>
      </c>
      <c r="P203" s="47" t="str">
        <f t="shared" si="55"/>
        <v/>
      </c>
      <c r="Q203" s="48">
        <f t="shared" si="65"/>
        <v>0</v>
      </c>
      <c r="R203" s="2"/>
      <c r="AH203" s="57" t="str">
        <f>IF(G203&gt;1,IF($E$10&gt;0,100-(#REF!/(1+(AL203/#REF!)^#REF!)^#REF!+#REF!/(AL203-1))*100,100-(AL203*D$5+D$6)*100),"")</f>
        <v/>
      </c>
      <c r="AI203" s="21" t="str">
        <f t="shared" si="56"/>
        <v/>
      </c>
      <c r="AJ203" s="21" t="str">
        <f t="shared" si="57"/>
        <v/>
      </c>
      <c r="AK203" s="48">
        <f t="shared" si="58"/>
        <v>0</v>
      </c>
      <c r="AL203" s="58" t="str">
        <f t="shared" si="59"/>
        <v/>
      </c>
      <c r="AM203" s="59" t="str">
        <f t="shared" si="60"/>
        <v/>
      </c>
      <c r="AN203" s="59" t="str">
        <f t="shared" si="61"/>
        <v/>
      </c>
      <c r="AO203" s="60"/>
    </row>
    <row r="204" spans="3:41" x14ac:dyDescent="0.25">
      <c r="C204" s="82"/>
      <c r="D204" s="45"/>
      <c r="E204" s="83" t="str">
        <f t="shared" si="50"/>
        <v/>
      </c>
      <c r="F204" s="45"/>
      <c r="G204" s="45"/>
      <c r="H204" s="45"/>
      <c r="I204" s="46" t="str">
        <f t="shared" si="62"/>
        <v/>
      </c>
      <c r="J204" s="46" t="str">
        <f t="shared" si="63"/>
        <v/>
      </c>
      <c r="K204" s="47" t="str">
        <f t="shared" si="51"/>
        <v/>
      </c>
      <c r="L204" s="47" t="str">
        <f t="shared" si="52"/>
        <v/>
      </c>
      <c r="M204" s="48">
        <f t="shared" si="64"/>
        <v>0</v>
      </c>
      <c r="N204" s="46" t="str">
        <f t="shared" si="53"/>
        <v/>
      </c>
      <c r="O204" s="47" t="str">
        <f t="shared" si="54"/>
        <v/>
      </c>
      <c r="P204" s="47" t="str">
        <f t="shared" si="55"/>
        <v/>
      </c>
      <c r="Q204" s="48">
        <f t="shared" si="65"/>
        <v>0</v>
      </c>
      <c r="R204" s="2"/>
      <c r="AH204" s="57" t="str">
        <f>IF(G204&gt;1,IF($E$10&gt;0,100-(#REF!/(1+(AL204/#REF!)^#REF!)^#REF!+#REF!/(AL204-1))*100,100-(AL204*D$5+D$6)*100),"")</f>
        <v/>
      </c>
      <c r="AI204" s="21" t="str">
        <f t="shared" si="56"/>
        <v/>
      </c>
      <c r="AJ204" s="21" t="str">
        <f t="shared" si="57"/>
        <v/>
      </c>
      <c r="AK204" s="48">
        <f t="shared" si="58"/>
        <v>0</v>
      </c>
      <c r="AL204" s="58" t="str">
        <f t="shared" si="59"/>
        <v/>
      </c>
      <c r="AM204" s="59" t="str">
        <f t="shared" si="60"/>
        <v/>
      </c>
      <c r="AN204" s="59" t="str">
        <f t="shared" si="61"/>
        <v/>
      </c>
      <c r="AO204" s="60"/>
    </row>
    <row r="205" spans="3:41" x14ac:dyDescent="0.25">
      <c r="C205" s="82"/>
      <c r="D205" s="45"/>
      <c r="E205" s="83" t="str">
        <f t="shared" si="50"/>
        <v/>
      </c>
      <c r="F205" s="45"/>
      <c r="G205" s="45"/>
      <c r="H205" s="45"/>
      <c r="I205" s="46" t="str">
        <f t="shared" si="62"/>
        <v/>
      </c>
      <c r="J205" s="46" t="str">
        <f t="shared" si="63"/>
        <v/>
      </c>
      <c r="K205" s="47" t="str">
        <f t="shared" si="51"/>
        <v/>
      </c>
      <c r="L205" s="47" t="str">
        <f t="shared" si="52"/>
        <v/>
      </c>
      <c r="M205" s="48">
        <f t="shared" si="64"/>
        <v>0</v>
      </c>
      <c r="N205" s="46" t="str">
        <f t="shared" si="53"/>
        <v/>
      </c>
      <c r="O205" s="47" t="str">
        <f t="shared" si="54"/>
        <v/>
      </c>
      <c r="P205" s="47" t="str">
        <f t="shared" si="55"/>
        <v/>
      </c>
      <c r="Q205" s="48">
        <f t="shared" si="65"/>
        <v>0</v>
      </c>
      <c r="R205" s="2"/>
      <c r="AH205" s="57" t="str">
        <f>IF(G205&gt;1,IF($E$10&gt;0,100-(#REF!/(1+(AL205/#REF!)^#REF!)^#REF!+#REF!/(AL205-1))*100,100-(AL205*D$5+D$6)*100),"")</f>
        <v/>
      </c>
      <c r="AI205" s="21" t="str">
        <f t="shared" si="56"/>
        <v/>
      </c>
      <c r="AJ205" s="21" t="str">
        <f t="shared" si="57"/>
        <v/>
      </c>
      <c r="AK205" s="48">
        <f t="shared" si="58"/>
        <v>0</v>
      </c>
      <c r="AL205" s="58" t="str">
        <f t="shared" si="59"/>
        <v/>
      </c>
      <c r="AM205" s="59" t="str">
        <f t="shared" si="60"/>
        <v/>
      </c>
      <c r="AN205" s="59" t="str">
        <f t="shared" si="61"/>
        <v/>
      </c>
      <c r="AO205" s="60"/>
    </row>
    <row r="206" spans="3:41" x14ac:dyDescent="0.25">
      <c r="C206" s="82"/>
      <c r="D206" s="45"/>
      <c r="E206" s="83" t="str">
        <f t="shared" si="50"/>
        <v/>
      </c>
      <c r="F206" s="45"/>
      <c r="G206" s="45"/>
      <c r="H206" s="45"/>
      <c r="I206" s="46" t="str">
        <f t="shared" si="62"/>
        <v/>
      </c>
      <c r="J206" s="46" t="str">
        <f t="shared" si="63"/>
        <v/>
      </c>
      <c r="K206" s="47" t="str">
        <f t="shared" si="51"/>
        <v/>
      </c>
      <c r="L206" s="47" t="str">
        <f t="shared" si="52"/>
        <v/>
      </c>
      <c r="M206" s="48">
        <f t="shared" si="64"/>
        <v>0</v>
      </c>
      <c r="N206" s="46" t="str">
        <f t="shared" si="53"/>
        <v/>
      </c>
      <c r="O206" s="47" t="str">
        <f t="shared" si="54"/>
        <v/>
      </c>
      <c r="P206" s="47" t="str">
        <f t="shared" si="55"/>
        <v/>
      </c>
      <c r="Q206" s="48">
        <f t="shared" si="65"/>
        <v>0</v>
      </c>
      <c r="R206" s="2"/>
      <c r="AH206" s="57" t="str">
        <f>IF(G206&gt;1,IF($E$10&gt;0,100-(#REF!/(1+(AL206/#REF!)^#REF!)^#REF!+#REF!/(AL206-1))*100,100-(AL206*D$5+D$6)*100),"")</f>
        <v/>
      </c>
      <c r="AI206" s="21" t="str">
        <f t="shared" si="56"/>
        <v/>
      </c>
      <c r="AJ206" s="21" t="str">
        <f t="shared" si="57"/>
        <v/>
      </c>
      <c r="AK206" s="48">
        <f t="shared" si="58"/>
        <v>0</v>
      </c>
      <c r="AL206" s="58" t="str">
        <f t="shared" si="59"/>
        <v/>
      </c>
      <c r="AM206" s="59" t="str">
        <f t="shared" si="60"/>
        <v/>
      </c>
      <c r="AN206" s="59" t="str">
        <f t="shared" si="61"/>
        <v/>
      </c>
      <c r="AO206" s="60"/>
    </row>
    <row r="207" spans="3:41" x14ac:dyDescent="0.25">
      <c r="C207" s="82"/>
      <c r="D207" s="45"/>
      <c r="E207" s="83" t="str">
        <f t="shared" si="50"/>
        <v/>
      </c>
      <c r="F207" s="45"/>
      <c r="G207" s="45"/>
      <c r="H207" s="45"/>
      <c r="I207" s="46" t="str">
        <f t="shared" si="62"/>
        <v/>
      </c>
      <c r="J207" s="46" t="str">
        <f t="shared" si="63"/>
        <v/>
      </c>
      <c r="K207" s="47" t="str">
        <f t="shared" si="51"/>
        <v/>
      </c>
      <c r="L207" s="47" t="str">
        <f t="shared" si="52"/>
        <v/>
      </c>
      <c r="M207" s="48">
        <f t="shared" si="64"/>
        <v>0</v>
      </c>
      <c r="N207" s="46" t="str">
        <f t="shared" si="53"/>
        <v/>
      </c>
      <c r="O207" s="47" t="str">
        <f t="shared" si="54"/>
        <v/>
      </c>
      <c r="P207" s="47" t="str">
        <f t="shared" si="55"/>
        <v/>
      </c>
      <c r="Q207" s="48">
        <f t="shared" si="65"/>
        <v>0</v>
      </c>
      <c r="R207" s="2"/>
      <c r="AH207" s="57" t="str">
        <f>IF(G207&gt;1,IF($E$10&gt;0,100-(#REF!/(1+(AL207/#REF!)^#REF!)^#REF!+#REF!/(AL207-1))*100,100-(AL207*D$5+D$6)*100),"")</f>
        <v/>
      </c>
      <c r="AI207" s="21" t="str">
        <f t="shared" si="56"/>
        <v/>
      </c>
      <c r="AJ207" s="21" t="str">
        <f t="shared" si="57"/>
        <v/>
      </c>
      <c r="AK207" s="48">
        <f t="shared" si="58"/>
        <v>0</v>
      </c>
      <c r="AL207" s="58" t="str">
        <f t="shared" si="59"/>
        <v/>
      </c>
      <c r="AM207" s="59" t="str">
        <f t="shared" si="60"/>
        <v/>
      </c>
      <c r="AN207" s="59" t="str">
        <f t="shared" si="61"/>
        <v/>
      </c>
      <c r="AO207" s="60"/>
    </row>
    <row r="208" spans="3:41" x14ac:dyDescent="0.25">
      <c r="C208" s="82"/>
      <c r="D208" s="45"/>
      <c r="E208" s="83" t="str">
        <f t="shared" si="50"/>
        <v/>
      </c>
      <c r="F208" s="45"/>
      <c r="G208" s="45"/>
      <c r="H208" s="45"/>
      <c r="I208" s="46" t="str">
        <f t="shared" si="62"/>
        <v/>
      </c>
      <c r="J208" s="46" t="str">
        <f t="shared" si="63"/>
        <v/>
      </c>
      <c r="K208" s="47" t="str">
        <f t="shared" si="51"/>
        <v/>
      </c>
      <c r="L208" s="47" t="str">
        <f t="shared" si="52"/>
        <v/>
      </c>
      <c r="M208" s="48">
        <f t="shared" si="64"/>
        <v>0</v>
      </c>
      <c r="N208" s="46" t="str">
        <f t="shared" si="53"/>
        <v/>
      </c>
      <c r="O208" s="47" t="str">
        <f t="shared" si="54"/>
        <v/>
      </c>
      <c r="P208" s="47" t="str">
        <f t="shared" si="55"/>
        <v/>
      </c>
      <c r="Q208" s="48">
        <f t="shared" si="65"/>
        <v>0</v>
      </c>
      <c r="R208" s="2"/>
      <c r="AH208" s="57" t="str">
        <f>IF(G208&gt;1,IF($E$10&gt;0,100-(#REF!/(1+(AL208/#REF!)^#REF!)^#REF!+#REF!/(AL208-1))*100,100-(AL208*D$5+D$6)*100),"")</f>
        <v/>
      </c>
      <c r="AI208" s="21" t="str">
        <f t="shared" si="56"/>
        <v/>
      </c>
      <c r="AJ208" s="21" t="str">
        <f t="shared" si="57"/>
        <v/>
      </c>
      <c r="AK208" s="48">
        <f t="shared" si="58"/>
        <v>0</v>
      </c>
      <c r="AL208" s="58" t="str">
        <f t="shared" si="59"/>
        <v/>
      </c>
      <c r="AM208" s="59" t="str">
        <f t="shared" si="60"/>
        <v/>
      </c>
      <c r="AN208" s="59" t="str">
        <f t="shared" si="61"/>
        <v/>
      </c>
      <c r="AO208" s="60"/>
    </row>
    <row r="209" spans="3:41" x14ac:dyDescent="0.25">
      <c r="C209" s="82"/>
      <c r="D209" s="45"/>
      <c r="E209" s="83" t="str">
        <f t="shared" si="50"/>
        <v/>
      </c>
      <c r="F209" s="45"/>
      <c r="G209" s="45"/>
      <c r="H209" s="45"/>
      <c r="I209" s="46" t="str">
        <f t="shared" si="62"/>
        <v/>
      </c>
      <c r="J209" s="46" t="str">
        <f t="shared" si="63"/>
        <v/>
      </c>
      <c r="K209" s="47" t="str">
        <f t="shared" si="51"/>
        <v/>
      </c>
      <c r="L209" s="47" t="str">
        <f t="shared" si="52"/>
        <v/>
      </c>
      <c r="M209" s="48">
        <f t="shared" si="64"/>
        <v>0</v>
      </c>
      <c r="N209" s="46" t="str">
        <f t="shared" si="53"/>
        <v/>
      </c>
      <c r="O209" s="47" t="str">
        <f t="shared" si="54"/>
        <v/>
      </c>
      <c r="P209" s="47" t="str">
        <f t="shared" si="55"/>
        <v/>
      </c>
      <c r="Q209" s="48">
        <f t="shared" si="65"/>
        <v>0</v>
      </c>
      <c r="R209" s="2"/>
      <c r="AH209" s="57" t="str">
        <f>IF(G209&gt;1,IF($E$10&gt;0,100-(#REF!/(1+(AL209/#REF!)^#REF!)^#REF!+#REF!/(AL209-1))*100,100-(AL209*D$5+D$6)*100),"")</f>
        <v/>
      </c>
      <c r="AI209" s="21" t="str">
        <f t="shared" si="56"/>
        <v/>
      </c>
      <c r="AJ209" s="21" t="str">
        <f t="shared" si="57"/>
        <v/>
      </c>
      <c r="AK209" s="48">
        <f t="shared" si="58"/>
        <v>0</v>
      </c>
      <c r="AL209" s="58" t="str">
        <f t="shared" si="59"/>
        <v/>
      </c>
      <c r="AM209" s="59" t="str">
        <f t="shared" si="60"/>
        <v/>
      </c>
      <c r="AN209" s="59" t="str">
        <f t="shared" si="61"/>
        <v/>
      </c>
      <c r="AO209" s="60"/>
    </row>
    <row r="210" spans="3:41" x14ac:dyDescent="0.25">
      <c r="C210" s="82"/>
      <c r="D210" s="45"/>
      <c r="E210" s="83" t="str">
        <f t="shared" si="50"/>
        <v/>
      </c>
      <c r="F210" s="45"/>
      <c r="G210" s="45"/>
      <c r="H210" s="45"/>
      <c r="I210" s="46" t="str">
        <f t="shared" si="62"/>
        <v/>
      </c>
      <c r="J210" s="46" t="str">
        <f t="shared" si="63"/>
        <v/>
      </c>
      <c r="K210" s="47" t="str">
        <f t="shared" si="51"/>
        <v/>
      </c>
      <c r="L210" s="47" t="str">
        <f t="shared" si="52"/>
        <v/>
      </c>
      <c r="M210" s="48">
        <f t="shared" si="64"/>
        <v>0</v>
      </c>
      <c r="N210" s="46" t="str">
        <f t="shared" si="53"/>
        <v/>
      </c>
      <c r="O210" s="47" t="str">
        <f t="shared" si="54"/>
        <v/>
      </c>
      <c r="P210" s="47" t="str">
        <f t="shared" si="55"/>
        <v/>
      </c>
      <c r="Q210" s="48">
        <f t="shared" si="65"/>
        <v>0</v>
      </c>
      <c r="R210" s="2"/>
      <c r="AH210" s="57" t="str">
        <f>IF(G210&gt;1,IF($E$10&gt;0,100-(#REF!/(1+(AL210/#REF!)^#REF!)^#REF!+#REF!/(AL210-1))*100,100-(AL210*D$5+D$6)*100),"")</f>
        <v/>
      </c>
      <c r="AI210" s="21" t="str">
        <f t="shared" si="56"/>
        <v/>
      </c>
      <c r="AJ210" s="21" t="str">
        <f t="shared" si="57"/>
        <v/>
      </c>
      <c r="AK210" s="48">
        <f t="shared" si="58"/>
        <v>0</v>
      </c>
      <c r="AL210" s="58" t="str">
        <f t="shared" si="59"/>
        <v/>
      </c>
      <c r="AM210" s="59" t="str">
        <f t="shared" si="60"/>
        <v/>
      </c>
      <c r="AN210" s="59" t="str">
        <f t="shared" si="61"/>
        <v/>
      </c>
      <c r="AO210" s="60"/>
    </row>
    <row r="211" spans="3:41" x14ac:dyDescent="0.25">
      <c r="C211" s="82"/>
      <c r="D211" s="45"/>
      <c r="E211" s="83" t="str">
        <f t="shared" si="50"/>
        <v/>
      </c>
      <c r="F211" s="45"/>
      <c r="G211" s="45"/>
      <c r="H211" s="45"/>
      <c r="I211" s="46" t="str">
        <f t="shared" si="62"/>
        <v/>
      </c>
      <c r="J211" s="46" t="str">
        <f t="shared" si="63"/>
        <v/>
      </c>
      <c r="K211" s="47" t="str">
        <f t="shared" si="51"/>
        <v/>
      </c>
      <c r="L211" s="47" t="str">
        <f t="shared" si="52"/>
        <v/>
      </c>
      <c r="M211" s="48">
        <f t="shared" si="64"/>
        <v>0</v>
      </c>
      <c r="N211" s="46" t="str">
        <f t="shared" si="53"/>
        <v/>
      </c>
      <c r="O211" s="47" t="str">
        <f t="shared" si="54"/>
        <v/>
      </c>
      <c r="P211" s="47" t="str">
        <f t="shared" si="55"/>
        <v/>
      </c>
      <c r="Q211" s="48">
        <f t="shared" si="65"/>
        <v>0</v>
      </c>
      <c r="R211" s="2"/>
      <c r="AH211" s="57" t="str">
        <f>IF(G211&gt;1,IF($E$10&gt;0,100-(#REF!/(1+(AL211/#REF!)^#REF!)^#REF!+#REF!/(AL211-1))*100,100-(AL211*D$5+D$6)*100),"")</f>
        <v/>
      </c>
      <c r="AI211" s="21" t="str">
        <f t="shared" si="56"/>
        <v/>
      </c>
      <c r="AJ211" s="21" t="str">
        <f t="shared" si="57"/>
        <v/>
      </c>
      <c r="AK211" s="48">
        <f t="shared" si="58"/>
        <v>0</v>
      </c>
      <c r="AL211" s="58" t="str">
        <f t="shared" si="59"/>
        <v/>
      </c>
      <c r="AM211" s="59" t="str">
        <f t="shared" si="60"/>
        <v/>
      </c>
      <c r="AN211" s="59" t="str">
        <f t="shared" si="61"/>
        <v/>
      </c>
      <c r="AO211" s="60"/>
    </row>
    <row r="212" spans="3:41" x14ac:dyDescent="0.25">
      <c r="C212" s="82"/>
      <c r="D212" s="45"/>
      <c r="E212" s="83" t="str">
        <f t="shared" si="50"/>
        <v/>
      </c>
      <c r="F212" s="45"/>
      <c r="G212" s="45"/>
      <c r="H212" s="45"/>
      <c r="I212" s="46" t="str">
        <f t="shared" si="62"/>
        <v/>
      </c>
      <c r="J212" s="46" t="str">
        <f t="shared" si="63"/>
        <v/>
      </c>
      <c r="K212" s="47" t="str">
        <f t="shared" si="51"/>
        <v/>
      </c>
      <c r="L212" s="47" t="str">
        <f t="shared" si="52"/>
        <v/>
      </c>
      <c r="M212" s="48">
        <f t="shared" si="64"/>
        <v>0</v>
      </c>
      <c r="N212" s="46" t="str">
        <f t="shared" si="53"/>
        <v/>
      </c>
      <c r="O212" s="47" t="str">
        <f t="shared" si="54"/>
        <v/>
      </c>
      <c r="P212" s="47" t="str">
        <f t="shared" si="55"/>
        <v/>
      </c>
      <c r="Q212" s="48">
        <f t="shared" si="65"/>
        <v>0</v>
      </c>
      <c r="R212" s="2"/>
      <c r="AH212" s="57" t="str">
        <f>IF(G212&gt;1,IF($E$10&gt;0,100-(#REF!/(1+(AL212/#REF!)^#REF!)^#REF!+#REF!/(AL212-1))*100,100-(AL212*D$5+D$6)*100),"")</f>
        <v/>
      </c>
      <c r="AI212" s="21" t="str">
        <f t="shared" si="56"/>
        <v/>
      </c>
      <c r="AJ212" s="21" t="str">
        <f t="shared" si="57"/>
        <v/>
      </c>
      <c r="AK212" s="48">
        <f t="shared" si="58"/>
        <v>0</v>
      </c>
      <c r="AL212" s="58" t="str">
        <f t="shared" si="59"/>
        <v/>
      </c>
      <c r="AM212" s="59" t="str">
        <f t="shared" si="60"/>
        <v/>
      </c>
      <c r="AN212" s="59" t="str">
        <f t="shared" si="61"/>
        <v/>
      </c>
      <c r="AO212" s="60"/>
    </row>
    <row r="213" spans="3:41" x14ac:dyDescent="0.25">
      <c r="C213" s="82"/>
      <c r="D213" s="45"/>
      <c r="E213" s="83" t="str">
        <f t="shared" si="50"/>
        <v/>
      </c>
      <c r="F213" s="45"/>
      <c r="G213" s="45"/>
      <c r="H213" s="45"/>
      <c r="I213" s="46" t="str">
        <f t="shared" si="62"/>
        <v/>
      </c>
      <c r="J213" s="46" t="str">
        <f t="shared" si="63"/>
        <v/>
      </c>
      <c r="K213" s="47" t="str">
        <f t="shared" si="51"/>
        <v/>
      </c>
      <c r="L213" s="47" t="str">
        <f t="shared" si="52"/>
        <v/>
      </c>
      <c r="M213" s="48">
        <f t="shared" si="64"/>
        <v>0</v>
      </c>
      <c r="N213" s="46" t="str">
        <f t="shared" si="53"/>
        <v/>
      </c>
      <c r="O213" s="47" t="str">
        <f t="shared" si="54"/>
        <v/>
      </c>
      <c r="P213" s="47" t="str">
        <f t="shared" si="55"/>
        <v/>
      </c>
      <c r="Q213" s="48">
        <f t="shared" si="65"/>
        <v>0</v>
      </c>
      <c r="R213" s="2"/>
      <c r="AH213" s="57" t="str">
        <f>IF(G213&gt;1,IF($E$10&gt;0,100-(#REF!/(1+(AL213/#REF!)^#REF!)^#REF!+#REF!/(AL213-1))*100,100-(AL213*D$5+D$6)*100),"")</f>
        <v/>
      </c>
      <c r="AI213" s="21" t="str">
        <f t="shared" si="56"/>
        <v/>
      </c>
      <c r="AJ213" s="21" t="str">
        <f t="shared" si="57"/>
        <v/>
      </c>
      <c r="AK213" s="48">
        <f t="shared" si="58"/>
        <v>0</v>
      </c>
      <c r="AL213" s="58" t="str">
        <f t="shared" si="59"/>
        <v/>
      </c>
      <c r="AM213" s="59" t="str">
        <f t="shared" si="60"/>
        <v/>
      </c>
      <c r="AN213" s="59" t="str">
        <f t="shared" si="61"/>
        <v/>
      </c>
      <c r="AO213" s="60"/>
    </row>
    <row r="214" spans="3:41" x14ac:dyDescent="0.25">
      <c r="C214" s="82"/>
      <c r="D214" s="45"/>
      <c r="E214" s="83" t="str">
        <f t="shared" si="50"/>
        <v/>
      </c>
      <c r="F214" s="45"/>
      <c r="G214" s="45"/>
      <c r="H214" s="45"/>
      <c r="I214" s="46" t="str">
        <f t="shared" si="62"/>
        <v/>
      </c>
      <c r="J214" s="46" t="str">
        <f t="shared" si="63"/>
        <v/>
      </c>
      <c r="K214" s="47" t="str">
        <f t="shared" si="51"/>
        <v/>
      </c>
      <c r="L214" s="47" t="str">
        <f t="shared" si="52"/>
        <v/>
      </c>
      <c r="M214" s="48">
        <f t="shared" si="64"/>
        <v>0</v>
      </c>
      <c r="N214" s="46" t="str">
        <f t="shared" si="53"/>
        <v/>
      </c>
      <c r="O214" s="47" t="str">
        <f t="shared" si="54"/>
        <v/>
      </c>
      <c r="P214" s="47" t="str">
        <f t="shared" si="55"/>
        <v/>
      </c>
      <c r="Q214" s="48">
        <f t="shared" si="65"/>
        <v>0</v>
      </c>
      <c r="R214" s="2"/>
      <c r="AH214" s="57" t="str">
        <f>IF(G214&gt;1,IF($E$10&gt;0,100-(#REF!/(1+(AL214/#REF!)^#REF!)^#REF!+#REF!/(AL214-1))*100,100-(AL214*D$5+D$6)*100),"")</f>
        <v/>
      </c>
      <c r="AI214" s="21" t="str">
        <f t="shared" si="56"/>
        <v/>
      </c>
      <c r="AJ214" s="21" t="str">
        <f t="shared" si="57"/>
        <v/>
      </c>
      <c r="AK214" s="48">
        <f t="shared" si="58"/>
        <v>0</v>
      </c>
      <c r="AL214" s="58" t="str">
        <f t="shared" si="59"/>
        <v/>
      </c>
      <c r="AM214" s="59" t="str">
        <f t="shared" si="60"/>
        <v/>
      </c>
      <c r="AN214" s="59" t="str">
        <f t="shared" si="61"/>
        <v/>
      </c>
      <c r="AO214" s="60"/>
    </row>
    <row r="215" spans="3:41" ht="15.75" thickBot="1" x14ac:dyDescent="0.3">
      <c r="C215" s="87"/>
      <c r="D215" s="84"/>
      <c r="E215" s="83" t="str">
        <f t="shared" si="50"/>
        <v/>
      </c>
      <c r="F215" s="45"/>
      <c r="G215" s="45"/>
      <c r="H215" s="45"/>
      <c r="I215" s="46" t="str">
        <f t="shared" si="62"/>
        <v/>
      </c>
      <c r="J215" s="46" t="str">
        <f t="shared" si="63"/>
        <v/>
      </c>
      <c r="K215" s="47" t="str">
        <f t="shared" si="51"/>
        <v/>
      </c>
      <c r="L215" s="47" t="str">
        <f t="shared" si="52"/>
        <v/>
      </c>
      <c r="M215" s="48">
        <f t="shared" si="64"/>
        <v>0</v>
      </c>
      <c r="N215" s="46" t="str">
        <f t="shared" si="53"/>
        <v/>
      </c>
      <c r="O215" s="47" t="str">
        <f t="shared" si="54"/>
        <v/>
      </c>
      <c r="P215" s="47" t="str">
        <f t="shared" si="55"/>
        <v/>
      </c>
      <c r="Q215" s="48">
        <f t="shared" si="65"/>
        <v>0</v>
      </c>
      <c r="R215" s="2"/>
      <c r="AH215" s="57" t="str">
        <f>IF(G215&gt;1,IF($E$10&gt;0,100-(#REF!/(1+(AL215/#REF!)^#REF!)^#REF!+#REF!/(AL215-1))*100,100-(AL215*D$5+D$6)*100),"")</f>
        <v/>
      </c>
      <c r="AI215" s="21" t="str">
        <f t="shared" si="56"/>
        <v/>
      </c>
      <c r="AJ215" s="21" t="str">
        <f t="shared" si="57"/>
        <v/>
      </c>
      <c r="AK215" s="48">
        <f t="shared" si="58"/>
        <v>0</v>
      </c>
      <c r="AL215" s="58" t="str">
        <f t="shared" si="59"/>
        <v/>
      </c>
      <c r="AM215" s="59" t="str">
        <f t="shared" si="60"/>
        <v/>
      </c>
      <c r="AN215" s="59" t="str">
        <f t="shared" si="61"/>
        <v/>
      </c>
      <c r="AO215" s="60"/>
    </row>
    <row r="216" spans="3:41" x14ac:dyDescent="0.25">
      <c r="F216" s="45"/>
      <c r="G216" s="45"/>
      <c r="H216" s="45"/>
      <c r="I216" s="46" t="str">
        <f t="shared" si="62"/>
        <v/>
      </c>
      <c r="J216" s="46" t="str">
        <f t="shared" si="63"/>
        <v/>
      </c>
      <c r="K216" s="47" t="str">
        <f t="shared" si="51"/>
        <v/>
      </c>
      <c r="L216" s="47" t="str">
        <f t="shared" si="52"/>
        <v/>
      </c>
      <c r="M216" s="48">
        <f t="shared" si="64"/>
        <v>0</v>
      </c>
      <c r="N216" s="46" t="str">
        <f t="shared" si="53"/>
        <v/>
      </c>
      <c r="O216" s="47" t="str">
        <f t="shared" si="54"/>
        <v/>
      </c>
      <c r="P216" s="47" t="str">
        <f t="shared" si="55"/>
        <v/>
      </c>
      <c r="Q216" s="48">
        <f t="shared" si="65"/>
        <v>0</v>
      </c>
      <c r="R216" s="2"/>
      <c r="AH216" s="57" t="str">
        <f>IF(G216&gt;1,IF($E$10&gt;0,100-(#REF!/(1+(AL216/#REF!)^#REF!)^#REF!+#REF!/(AL216-1))*100,100-(AL216*D$5+D$6)*100),"")</f>
        <v/>
      </c>
      <c r="AI216" s="21" t="str">
        <f t="shared" si="56"/>
        <v/>
      </c>
      <c r="AJ216" s="21" t="str">
        <f t="shared" si="57"/>
        <v/>
      </c>
      <c r="AK216" s="48">
        <f t="shared" si="58"/>
        <v>0</v>
      </c>
      <c r="AL216" s="58" t="str">
        <f t="shared" si="59"/>
        <v/>
      </c>
      <c r="AM216" s="59" t="str">
        <f t="shared" si="60"/>
        <v/>
      </c>
      <c r="AN216" s="59" t="str">
        <f t="shared" si="61"/>
        <v/>
      </c>
      <c r="AO216" s="60"/>
    </row>
    <row r="217" spans="3:41" x14ac:dyDescent="0.25">
      <c r="F217" s="45"/>
      <c r="G217" s="45"/>
      <c r="H217" s="45"/>
      <c r="I217" s="46" t="str">
        <f t="shared" si="62"/>
        <v/>
      </c>
      <c r="J217" s="46" t="str">
        <f t="shared" si="63"/>
        <v/>
      </c>
      <c r="K217" s="47" t="str">
        <f t="shared" si="51"/>
        <v/>
      </c>
      <c r="L217" s="47" t="str">
        <f t="shared" si="52"/>
        <v/>
      </c>
      <c r="M217" s="48">
        <f t="shared" si="64"/>
        <v>0</v>
      </c>
      <c r="N217" s="46" t="str">
        <f t="shared" si="53"/>
        <v/>
      </c>
      <c r="O217" s="47" t="str">
        <f t="shared" si="54"/>
        <v/>
      </c>
      <c r="P217" s="47" t="str">
        <f t="shared" si="55"/>
        <v/>
      </c>
      <c r="Q217" s="48">
        <f t="shared" si="65"/>
        <v>0</v>
      </c>
      <c r="R217" s="2"/>
      <c r="AH217" s="57" t="str">
        <f>IF(G217&gt;1,IF($E$10&gt;0,100-(#REF!/(1+(AL217/#REF!)^#REF!)^#REF!+#REF!/(AL217-1))*100,100-(AL217*D$5+D$6)*100),"")</f>
        <v/>
      </c>
      <c r="AI217" s="21" t="str">
        <f t="shared" si="56"/>
        <v/>
      </c>
      <c r="AJ217" s="21" t="str">
        <f t="shared" si="57"/>
        <v/>
      </c>
      <c r="AK217" s="48">
        <f t="shared" si="58"/>
        <v>0</v>
      </c>
      <c r="AL217" s="58" t="str">
        <f t="shared" si="59"/>
        <v/>
      </c>
      <c r="AM217" s="59" t="str">
        <f t="shared" si="60"/>
        <v/>
      </c>
      <c r="AN217" s="59" t="str">
        <f t="shared" si="61"/>
        <v/>
      </c>
      <c r="AO217" s="60"/>
    </row>
    <row r="218" spans="3:41" x14ac:dyDescent="0.25">
      <c r="F218" s="45"/>
      <c r="G218" s="45"/>
      <c r="H218" s="45"/>
      <c r="I218" s="46" t="str">
        <f t="shared" si="62"/>
        <v/>
      </c>
      <c r="J218" s="46" t="str">
        <f t="shared" si="63"/>
        <v/>
      </c>
      <c r="K218" s="47" t="str">
        <f t="shared" si="51"/>
        <v/>
      </c>
      <c r="L218" s="47" t="str">
        <f t="shared" si="52"/>
        <v/>
      </c>
      <c r="M218" s="48">
        <f t="shared" si="64"/>
        <v>0</v>
      </c>
      <c r="N218" s="46" t="str">
        <f t="shared" si="53"/>
        <v/>
      </c>
      <c r="O218" s="47" t="str">
        <f t="shared" si="54"/>
        <v/>
      </c>
      <c r="P218" s="47" t="str">
        <f t="shared" si="55"/>
        <v/>
      </c>
      <c r="Q218" s="48">
        <f t="shared" si="65"/>
        <v>0</v>
      </c>
      <c r="R218" s="2"/>
      <c r="AH218" s="57" t="str">
        <f>IF(G218&gt;1,IF($E$10&gt;0,100-(#REF!/(1+(AL218/#REF!)^#REF!)^#REF!+#REF!/(AL218-1))*100,100-(AL218*D$5+D$6)*100),"")</f>
        <v/>
      </c>
      <c r="AI218" s="21" t="str">
        <f t="shared" si="56"/>
        <v/>
      </c>
      <c r="AJ218" s="21" t="str">
        <f t="shared" si="57"/>
        <v/>
      </c>
      <c r="AK218" s="48">
        <f t="shared" si="58"/>
        <v>0</v>
      </c>
      <c r="AL218" s="58" t="str">
        <f t="shared" si="59"/>
        <v/>
      </c>
      <c r="AM218" s="59" t="str">
        <f t="shared" si="60"/>
        <v/>
      </c>
      <c r="AN218" s="59" t="str">
        <f t="shared" si="61"/>
        <v/>
      </c>
      <c r="AO218" s="60"/>
    </row>
    <row r="219" spans="3:41" x14ac:dyDescent="0.25">
      <c r="F219" s="45"/>
      <c r="G219" s="45"/>
      <c r="H219" s="45"/>
      <c r="I219" s="46" t="str">
        <f t="shared" si="62"/>
        <v/>
      </c>
      <c r="J219" s="46" t="str">
        <f t="shared" si="63"/>
        <v/>
      </c>
      <c r="K219" s="47" t="str">
        <f t="shared" si="51"/>
        <v/>
      </c>
      <c r="L219" s="47" t="str">
        <f t="shared" si="52"/>
        <v/>
      </c>
      <c r="M219" s="48">
        <f t="shared" si="64"/>
        <v>0</v>
      </c>
      <c r="N219" s="46" t="str">
        <f t="shared" si="53"/>
        <v/>
      </c>
      <c r="O219" s="47" t="str">
        <f t="shared" si="54"/>
        <v/>
      </c>
      <c r="P219" s="47" t="str">
        <f t="shared" si="55"/>
        <v/>
      </c>
      <c r="Q219" s="48">
        <f t="shared" si="65"/>
        <v>0</v>
      </c>
      <c r="R219" s="2"/>
      <c r="AH219" s="57" t="str">
        <f>IF(G219&gt;1,IF($E$10&gt;0,100-(#REF!/(1+(AL219/#REF!)^#REF!)^#REF!+#REF!/(AL219-1))*100,100-(AL219*D$5+D$6)*100),"")</f>
        <v/>
      </c>
      <c r="AI219" s="21" t="str">
        <f t="shared" si="56"/>
        <v/>
      </c>
      <c r="AJ219" s="21" t="str">
        <f t="shared" si="57"/>
        <v/>
      </c>
      <c r="AK219" s="48">
        <f t="shared" si="58"/>
        <v>0</v>
      </c>
      <c r="AL219" s="58" t="str">
        <f t="shared" si="59"/>
        <v/>
      </c>
      <c r="AM219" s="59" t="str">
        <f t="shared" si="60"/>
        <v/>
      </c>
      <c r="AN219" s="59" t="str">
        <f t="shared" si="61"/>
        <v/>
      </c>
      <c r="AO219" s="60"/>
    </row>
    <row r="220" spans="3:41" ht="15.75" thickBot="1" x14ac:dyDescent="0.3">
      <c r="F220" s="84"/>
      <c r="G220" s="84"/>
      <c r="H220" s="84"/>
      <c r="I220" s="46" t="str">
        <f t="shared" si="62"/>
        <v/>
      </c>
      <c r="J220" s="46" t="str">
        <f t="shared" si="63"/>
        <v/>
      </c>
      <c r="K220" s="85" t="str">
        <f t="shared" si="51"/>
        <v/>
      </c>
      <c r="L220" s="85" t="str">
        <f t="shared" si="52"/>
        <v/>
      </c>
      <c r="M220" s="48">
        <f t="shared" si="64"/>
        <v>0</v>
      </c>
      <c r="N220" s="46" t="str">
        <f t="shared" si="53"/>
        <v/>
      </c>
      <c r="O220" s="47" t="str">
        <f t="shared" si="54"/>
        <v/>
      </c>
      <c r="P220" s="47" t="str">
        <f t="shared" si="55"/>
        <v/>
      </c>
      <c r="Q220" s="48">
        <f t="shared" si="65"/>
        <v>0</v>
      </c>
      <c r="R220" s="2"/>
      <c r="AH220" s="57" t="str">
        <f>IF(G220&gt;1,IF($E$10&gt;0,100-(#REF!/(1+(AL220/#REF!)^#REF!)^#REF!+#REF!/(AL220-1))*100,100-(AL220*D$5+D$6)*100),"")</f>
        <v/>
      </c>
      <c r="AI220" s="21" t="str">
        <f t="shared" si="56"/>
        <v/>
      </c>
      <c r="AJ220" s="21" t="str">
        <f t="shared" si="57"/>
        <v/>
      </c>
      <c r="AK220" s="86">
        <f t="shared" si="58"/>
        <v>0</v>
      </c>
      <c r="AL220" s="58" t="str">
        <f t="shared" si="59"/>
        <v/>
      </c>
      <c r="AM220" s="59" t="str">
        <f t="shared" si="60"/>
        <v/>
      </c>
      <c r="AN220" s="59" t="str">
        <f t="shared" si="61"/>
        <v/>
      </c>
      <c r="AO220" s="60"/>
    </row>
  </sheetData>
  <mergeCells count="14">
    <mergeCell ref="AD3:AF3"/>
    <mergeCell ref="AH3:AL3"/>
    <mergeCell ref="C9:E9"/>
    <mergeCell ref="C33:E33"/>
    <mergeCell ref="C2:E2"/>
    <mergeCell ref="G2:H2"/>
    <mergeCell ref="J2:Q2"/>
    <mergeCell ref="T2:AF2"/>
    <mergeCell ref="J3:M3"/>
    <mergeCell ref="N3:Q3"/>
    <mergeCell ref="T3:U3"/>
    <mergeCell ref="V3:W3"/>
    <mergeCell ref="X3:Z3"/>
    <mergeCell ref="AA3:AC3"/>
  </mergeCells>
  <conditionalFormatting sqref="L7:M220">
    <cfRule type="cellIs" dxfId="184" priority="5" operator="between">
      <formula>1.2</formula>
      <formula>10</formula>
    </cfRule>
  </conditionalFormatting>
  <conditionalFormatting sqref="P7:P220">
    <cfRule type="cellIs" dxfId="183" priority="4" operator="between">
      <formula>1.2</formula>
      <formula>10</formula>
    </cfRule>
  </conditionalFormatting>
  <conditionalFormatting sqref="Q7:R220">
    <cfRule type="cellIs" dxfId="182" priority="3" operator="between">
      <formula>1.2</formula>
      <formula>10</formula>
    </cfRule>
  </conditionalFormatting>
  <conditionalFormatting sqref="AK7:AK220">
    <cfRule type="cellIs" dxfId="181" priority="2" operator="between">
      <formula>1.2</formula>
      <formula>10</formula>
    </cfRule>
  </conditionalFormatting>
  <conditionalFormatting sqref="AJ7:AJ220">
    <cfRule type="cellIs" dxfId="180" priority="1" operator="between">
      <formula>1.2</formula>
      <formula>10</formula>
    </cfRule>
  </conditionalFormatting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23476-A716-4D5B-825F-26EB26776BBA}">
  <dimension ref="B1:AO220"/>
  <sheetViews>
    <sheetView zoomScale="80" zoomScaleNormal="80" workbookViewId="0">
      <selection activeCell="D5" sqref="D5"/>
    </sheetView>
  </sheetViews>
  <sheetFormatPr defaultColWidth="9.140625" defaultRowHeight="15" x14ac:dyDescent="0.25"/>
  <cols>
    <col min="1" max="1" width="1.42578125" customWidth="1"/>
    <col min="2" max="2" width="6.140625" customWidth="1"/>
    <col min="3" max="3" width="6" bestFit="1" customWidth="1"/>
    <col min="4" max="4" width="12.7109375" customWidth="1"/>
    <col min="5" max="5" width="19.140625" customWidth="1"/>
    <col min="6" max="7" width="11.5703125" bestFit="1" customWidth="1"/>
    <col min="8" max="8" width="15.28515625" bestFit="1" customWidth="1"/>
    <col min="9" max="9" width="12.7109375" customWidth="1"/>
    <col min="10" max="10" width="12" bestFit="1" customWidth="1"/>
    <col min="11" max="11" width="7.7109375" bestFit="1" customWidth="1"/>
    <col min="12" max="12" width="5.28515625" bestFit="1" customWidth="1"/>
    <col min="13" max="13" width="0.5703125" customWidth="1"/>
    <col min="14" max="14" width="12" bestFit="1" customWidth="1"/>
    <col min="15" max="15" width="6.140625" bestFit="1" customWidth="1"/>
    <col min="16" max="16" width="6.85546875" bestFit="1" customWidth="1"/>
    <col min="17" max="17" width="3.5703125" bestFit="1" customWidth="1"/>
    <col min="18" max="18" width="1.140625" customWidth="1"/>
    <col min="19" max="19" width="12.140625" bestFit="1" customWidth="1"/>
    <col min="20" max="20" width="8.28515625" bestFit="1" customWidth="1"/>
    <col min="21" max="21" width="8.85546875" bestFit="1" customWidth="1"/>
    <col min="34" max="34" width="8.7109375" customWidth="1"/>
    <col min="35" max="35" width="12.140625" bestFit="1" customWidth="1"/>
    <col min="36" max="36" width="8.28515625" bestFit="1" customWidth="1"/>
    <col min="37" max="37" width="0.85546875" customWidth="1"/>
    <col min="52" max="52" width="13.140625" bestFit="1" customWidth="1"/>
    <col min="54" max="54" width="12.28515625" bestFit="1" customWidth="1"/>
    <col min="55" max="55" width="16.28515625" bestFit="1" customWidth="1"/>
    <col min="56" max="56" width="12.5703125" bestFit="1" customWidth="1"/>
  </cols>
  <sheetData>
    <row r="1" spans="3:41" ht="15.75" thickBot="1" x14ac:dyDescent="0.3">
      <c r="G1">
        <f>COUNT(G7:G220)</f>
        <v>7</v>
      </c>
    </row>
    <row r="2" spans="3:41" ht="15.75" thickBot="1" x14ac:dyDescent="0.3">
      <c r="C2" s="186" t="s">
        <v>0</v>
      </c>
      <c r="D2" s="187"/>
      <c r="E2" s="187"/>
      <c r="F2" s="107"/>
      <c r="G2" s="186" t="s">
        <v>1</v>
      </c>
      <c r="H2" s="188"/>
      <c r="I2" s="107"/>
      <c r="J2" s="186" t="s">
        <v>2</v>
      </c>
      <c r="K2" s="187"/>
      <c r="L2" s="187"/>
      <c r="M2" s="187"/>
      <c r="N2" s="187"/>
      <c r="O2" s="187"/>
      <c r="P2" s="187"/>
      <c r="Q2" s="188"/>
      <c r="R2" s="1"/>
      <c r="S2" s="2"/>
      <c r="T2" s="186" t="s">
        <v>3</v>
      </c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8"/>
      <c r="AH2" s="1"/>
      <c r="AI2" s="1"/>
      <c r="AJ2" s="1"/>
      <c r="AK2" s="1"/>
    </row>
    <row r="3" spans="3:41" ht="15.75" thickBot="1" x14ac:dyDescent="0.3">
      <c r="C3" s="106"/>
      <c r="D3" s="107" t="s">
        <v>4</v>
      </c>
      <c r="E3" s="108" t="s">
        <v>5</v>
      </c>
      <c r="F3" s="107"/>
      <c r="G3" s="107"/>
      <c r="H3" s="107"/>
      <c r="I3" s="3"/>
      <c r="J3" s="183" t="s">
        <v>4</v>
      </c>
      <c r="K3" s="184"/>
      <c r="L3" s="184"/>
      <c r="M3" s="185"/>
      <c r="N3" s="183" t="s">
        <v>6</v>
      </c>
      <c r="O3" s="184"/>
      <c r="P3" s="184"/>
      <c r="Q3" s="185"/>
      <c r="R3" s="1"/>
      <c r="T3" s="189" t="s">
        <v>7</v>
      </c>
      <c r="U3" s="190"/>
      <c r="V3" s="189" t="s">
        <v>8</v>
      </c>
      <c r="W3" s="190"/>
      <c r="X3" s="179" t="s">
        <v>9</v>
      </c>
      <c r="Y3" s="179"/>
      <c r="Z3" s="180"/>
      <c r="AA3" s="178" t="s">
        <v>10</v>
      </c>
      <c r="AB3" s="179"/>
      <c r="AC3" s="180"/>
      <c r="AD3" s="178" t="s">
        <v>11</v>
      </c>
      <c r="AE3" s="179"/>
      <c r="AF3" s="180"/>
      <c r="AG3" s="4"/>
      <c r="AH3" s="181" t="str">
        <f>CONCATENATE(G6,"CF")</f>
        <v>06/08Core_eCF</v>
      </c>
      <c r="AI3" s="182"/>
      <c r="AJ3" s="182"/>
      <c r="AK3" s="182"/>
      <c r="AL3" s="182"/>
      <c r="AM3" s="4"/>
      <c r="AN3" s="4"/>
    </row>
    <row r="4" spans="3:41" ht="15.75" thickBot="1" x14ac:dyDescent="0.3">
      <c r="C4" s="5" t="s">
        <v>12</v>
      </c>
      <c r="D4" s="6">
        <v>44355</v>
      </c>
      <c r="E4" s="7"/>
      <c r="F4" s="8"/>
      <c r="G4" s="8" t="s">
        <v>13</v>
      </c>
      <c r="H4" s="9">
        <f>RSQ(I7:I220,G7:G220)</f>
        <v>0.86642449838561231</v>
      </c>
      <c r="I4" s="88"/>
      <c r="J4" s="10" t="s">
        <v>14</v>
      </c>
      <c r="K4" s="11" t="s">
        <v>15</v>
      </c>
      <c r="L4" s="11" t="s">
        <v>16</v>
      </c>
      <c r="M4" s="12"/>
      <c r="N4" s="10" t="s">
        <v>14</v>
      </c>
      <c r="O4" s="11" t="s">
        <v>17</v>
      </c>
      <c r="P4" s="11" t="s">
        <v>18</v>
      </c>
      <c r="Q4" s="12"/>
      <c r="R4" s="4"/>
      <c r="S4" s="4"/>
      <c r="T4" s="13" t="s">
        <v>19</v>
      </c>
      <c r="U4" s="14" t="s">
        <v>20</v>
      </c>
      <c r="V4" s="13" t="s">
        <v>19</v>
      </c>
      <c r="W4" s="14" t="s">
        <v>20</v>
      </c>
      <c r="X4" s="13" t="s">
        <v>21</v>
      </c>
      <c r="Y4" s="14" t="s">
        <v>22</v>
      </c>
      <c r="Z4" s="13" t="s">
        <v>23</v>
      </c>
      <c r="AA4" s="13" t="s">
        <v>7</v>
      </c>
      <c r="AB4" s="14" t="s">
        <v>24</v>
      </c>
      <c r="AC4" s="13" t="s">
        <v>25</v>
      </c>
      <c r="AD4" s="14" t="s">
        <v>26</v>
      </c>
      <c r="AE4" s="13" t="s">
        <v>24</v>
      </c>
      <c r="AF4" s="14" t="s">
        <v>25</v>
      </c>
      <c r="AG4" s="15"/>
      <c r="AH4" s="16" t="s">
        <v>14</v>
      </c>
      <c r="AI4" s="17" t="s">
        <v>17</v>
      </c>
      <c r="AJ4" s="17" t="s">
        <v>18</v>
      </c>
      <c r="AK4" s="18"/>
      <c r="AM4" s="15"/>
      <c r="AN4" s="1"/>
    </row>
    <row r="5" spans="3:41" ht="15.75" thickBot="1" x14ac:dyDescent="0.3">
      <c r="C5" s="5" t="s">
        <v>37</v>
      </c>
      <c r="D5" s="61">
        <f>SLOPE(C35:C215,D35:D215)</f>
        <v>-9.2598555114219057</v>
      </c>
      <c r="E5" s="62">
        <f>SLOPE(C35:C214,D35:D214)</f>
        <v>-9.2598555114219057</v>
      </c>
      <c r="F5" s="8"/>
      <c r="G5" s="8" t="s">
        <v>27</v>
      </c>
      <c r="H5" s="19">
        <f>D4</f>
        <v>44355</v>
      </c>
      <c r="I5" s="89"/>
      <c r="J5" s="20">
        <f>1-(SUM(M7:M220))/COUNT(G7:G220)</f>
        <v>1</v>
      </c>
      <c r="K5" s="21">
        <f>IF(G7&gt;0.1,AVERAGE(K7:K220),0)</f>
        <v>-0.30817697676922201</v>
      </c>
      <c r="L5" s="21">
        <f>AVERAGE(L7:L220)</f>
        <v>0.36720031166028377</v>
      </c>
      <c r="M5" s="22"/>
      <c r="N5" s="20">
        <f>1-(SUM(Q7:Q220))/COUNT(L7:L220)</f>
        <v>1</v>
      </c>
      <c r="O5" s="21">
        <f>AVERAGE(O7:O220)</f>
        <v>-4.0602442043434294E-15</v>
      </c>
      <c r="P5" s="21">
        <f>AVERAGE(P7:P220)</f>
        <v>0.38736461249329829</v>
      </c>
      <c r="Q5" s="22"/>
      <c r="R5" s="2"/>
      <c r="S5" s="23" t="s">
        <v>6</v>
      </c>
      <c r="T5" s="24">
        <f>100-$E$6</f>
        <v>45.214274797691935</v>
      </c>
      <c r="U5" s="25">
        <f>-$E$5</f>
        <v>9.2598555114219057</v>
      </c>
      <c r="V5" s="24">
        <f>$E$6</f>
        <v>54.785725202308065</v>
      </c>
      <c r="W5" s="25">
        <f>$E$5</f>
        <v>-9.2598555114219057</v>
      </c>
      <c r="X5" s="26">
        <v>5.4</v>
      </c>
      <c r="Y5" s="27">
        <f>X5*U5+T5</f>
        <v>95.217494559370238</v>
      </c>
      <c r="Z5" s="27">
        <f>100-Y5</f>
        <v>4.7825054406297625</v>
      </c>
      <c r="AA5" s="28">
        <v>85</v>
      </c>
      <c r="AB5" s="29">
        <f>(AA5-T5)/U5</f>
        <v>4.2965816424708692</v>
      </c>
      <c r="AC5" s="27">
        <f>100-AA5</f>
        <v>15</v>
      </c>
      <c r="AD5" s="28">
        <v>5</v>
      </c>
      <c r="AE5" s="29">
        <f>(AD5-V5)/W5</f>
        <v>5.3765121000968161</v>
      </c>
      <c r="AF5" s="30">
        <f>100-AD5</f>
        <v>95</v>
      </c>
      <c r="AG5" s="15"/>
      <c r="AH5" s="20">
        <f>1-(SUM(AK7:AK220))/COUNT(G7:G220)</f>
        <v>0</v>
      </c>
      <c r="AI5" s="21">
        <f>AVERAGE(AI7:AI220)</f>
        <v>495.29658803736368</v>
      </c>
      <c r="AJ5" s="21">
        <f>AVERAGE(AJ7:AJ220)</f>
        <v>495.29658803736368</v>
      </c>
      <c r="AK5" s="22"/>
      <c r="AM5" s="31">
        <v>181</v>
      </c>
      <c r="AN5" s="31">
        <v>0</v>
      </c>
    </row>
    <row r="6" spans="3:41" ht="15.75" thickBot="1" x14ac:dyDescent="0.3">
      <c r="C6" s="5" t="s">
        <v>38</v>
      </c>
      <c r="D6" s="61">
        <f>INTERCEPT(C35:C214,D35:D214)</f>
        <v>54.47754822553884</v>
      </c>
      <c r="E6" s="62">
        <f>D6-$K$5</f>
        <v>54.785725202308065</v>
      </c>
      <c r="F6" s="8" t="s">
        <v>45</v>
      </c>
      <c r="G6" s="8" t="str">
        <f>CONCATENATE(TEXT(H5,"mm/dd"),"Core_e")</f>
        <v>06/08Core_e</v>
      </c>
      <c r="H6" s="8" t="str">
        <f>CONCATENATE(TEXT(H5,"mm/dd"),"Core_AV%")</f>
        <v>06/08Core_AV%</v>
      </c>
      <c r="I6" s="32" t="s">
        <v>28</v>
      </c>
      <c r="J6" s="33" t="s">
        <v>29</v>
      </c>
      <c r="K6" s="34" t="s">
        <v>30</v>
      </c>
      <c r="L6" s="34" t="s">
        <v>31</v>
      </c>
      <c r="M6" s="35"/>
      <c r="N6" s="33" t="s">
        <v>29</v>
      </c>
      <c r="O6" s="34" t="s">
        <v>30</v>
      </c>
      <c r="P6" s="34" t="s">
        <v>31</v>
      </c>
      <c r="Q6" s="35"/>
      <c r="R6" s="36"/>
      <c r="S6" s="37"/>
      <c r="T6" s="38"/>
      <c r="U6" s="38"/>
      <c r="V6" s="38"/>
      <c r="W6" s="38"/>
      <c r="X6" s="39"/>
      <c r="Y6" s="40"/>
      <c r="Z6" s="40"/>
      <c r="AA6" s="40"/>
      <c r="AB6" s="39"/>
      <c r="AC6" s="40"/>
      <c r="AD6" s="40"/>
      <c r="AE6" s="41"/>
      <c r="AF6" s="42"/>
      <c r="AH6" s="43" t="s">
        <v>29</v>
      </c>
      <c r="AI6" s="44" t="s">
        <v>30</v>
      </c>
      <c r="AJ6" s="44" t="s">
        <v>31</v>
      </c>
      <c r="AK6" s="35"/>
      <c r="AL6" s="43" t="s">
        <v>32</v>
      </c>
      <c r="AM6" s="36" t="s">
        <v>33</v>
      </c>
      <c r="AN6" s="36" t="s">
        <v>34</v>
      </c>
      <c r="AO6" s="36" t="s">
        <v>35</v>
      </c>
    </row>
    <row r="7" spans="3:41" ht="15.75" thickBot="1" x14ac:dyDescent="0.3">
      <c r="C7" s="5" t="s">
        <v>39</v>
      </c>
      <c r="D7" s="61">
        <f>RSQ(D35:D214,E35:E214)</f>
        <v>0.98261761815723025</v>
      </c>
      <c r="E7" s="63">
        <f>D7</f>
        <v>0.98261761815723025</v>
      </c>
      <c r="F7" s="45">
        <v>42.1</v>
      </c>
      <c r="G7" s="45">
        <v>5.3522499999999997</v>
      </c>
      <c r="H7" s="45">
        <v>5</v>
      </c>
      <c r="I7" s="46">
        <f>IF(G7&gt;1,100-H7,"")</f>
        <v>95</v>
      </c>
      <c r="J7" s="46">
        <f>IF(G7&gt;1,100-(G7*D$5+D$6),"")</f>
        <v>95.083513435469058</v>
      </c>
      <c r="K7" s="47">
        <f t="shared" ref="K7:K70" si="0">IF(G7&gt;1,I7-J7,"")</f>
        <v>-8.3513435469058095E-2</v>
      </c>
      <c r="L7" s="47">
        <f t="shared" ref="L7:L70" si="1">IF(G7&gt;1,ABS(K7),"")</f>
        <v>8.3513435469058095E-2</v>
      </c>
      <c r="M7" s="48">
        <f>IF($G7&gt;1.2,IF(L7&gt;1.2,1,0),0)</f>
        <v>0</v>
      </c>
      <c r="N7" s="46">
        <f t="shared" ref="N7:N70" si="2">IF(G7&gt;1,J7+$K$5,"")</f>
        <v>94.77533645869984</v>
      </c>
      <c r="O7" s="47">
        <f t="shared" ref="O7:O70" si="3">IF(G7&gt;1,I7-N7,"")</f>
        <v>0.22466354130015986</v>
      </c>
      <c r="P7" s="47">
        <f t="shared" ref="P7:P70" si="4">IF(G7&gt;1,ABS(O7),"")</f>
        <v>0.22466354130015986</v>
      </c>
      <c r="Q7" s="48">
        <f>IF($G7&gt;1.2,IF(P7&gt;1.2,1,0),0)</f>
        <v>0</v>
      </c>
      <c r="R7" s="2"/>
      <c r="S7" s="49" t="s">
        <v>36</v>
      </c>
      <c r="T7" s="50">
        <f>100-$D$6</f>
        <v>45.52245177446116</v>
      </c>
      <c r="U7" s="51">
        <f>-$D$5</f>
        <v>9.2598555114219057</v>
      </c>
      <c r="V7" s="50">
        <f>$D$6</f>
        <v>54.47754822553884</v>
      </c>
      <c r="W7" s="51">
        <f>$D$5</f>
        <v>-9.2598555114219057</v>
      </c>
      <c r="X7" s="52">
        <f>X5</f>
        <v>5.4</v>
      </c>
      <c r="Y7" s="53">
        <f>X7*U7+T7</f>
        <v>95.525671536139455</v>
      </c>
      <c r="Z7" s="53">
        <f>100-Y7</f>
        <v>4.4743284638605445</v>
      </c>
      <c r="AA7" s="54">
        <f>AA5</f>
        <v>85</v>
      </c>
      <c r="AB7" s="55">
        <f>(AA7-T7)/U7</f>
        <v>4.2633006721156521</v>
      </c>
      <c r="AC7" s="53">
        <f>100-AA7</f>
        <v>15</v>
      </c>
      <c r="AD7" s="54">
        <f>AD5</f>
        <v>5</v>
      </c>
      <c r="AE7" s="55">
        <f>(AD7-V7)/W7</f>
        <v>5.3432311297415991</v>
      </c>
      <c r="AF7" s="56">
        <f>100-AD7</f>
        <v>95</v>
      </c>
      <c r="AH7" s="57">
        <f>IF(G7&gt;1,IF($E$10&gt;0,100-(#REF!/(1+(AL7/#REF!)^#REF!)^#REF!+#REF!/(AL7-1))*100,100-(AL7*D$5+D$6)*100),"")</f>
        <v>-391.64865645309487</v>
      </c>
      <c r="AI7" s="21">
        <f t="shared" ref="AI7:AI70" si="5">IF(G7&gt;1,I7-AH7,"")</f>
        <v>486.64865645309487</v>
      </c>
      <c r="AJ7" s="21">
        <f t="shared" ref="AJ7:AJ70" si="6">IF(G7&gt;1,ABS(AI7),"")</f>
        <v>486.64865645309487</v>
      </c>
      <c r="AK7" s="48">
        <f t="shared" ref="AK7:AK70" si="7">IF($G7&gt;1.2,IF(AJ7&gt;1.2,1,0),0)</f>
        <v>1</v>
      </c>
      <c r="AL7" s="58">
        <f t="shared" ref="AL7:AL70" si="8">IF(G7&gt;0,G7+AN7,"")</f>
        <v>5.3522499999999997</v>
      </c>
      <c r="AM7" s="59">
        <f t="shared" ref="AM7:AM70" si="9">IF(G7&gt;0,$AM$5,"")</f>
        <v>181</v>
      </c>
      <c r="AN7" s="59">
        <f t="shared" ref="AN7:AN70" si="10">IF(G7&gt;0,$AN$5,"")</f>
        <v>0</v>
      </c>
      <c r="AO7" s="60"/>
    </row>
    <row r="8" spans="3:41" ht="15.75" thickBot="1" x14ac:dyDescent="0.3">
      <c r="C8" s="64"/>
      <c r="D8" s="65"/>
      <c r="E8" s="66"/>
      <c r="F8" s="45">
        <v>42.2</v>
      </c>
      <c r="G8" s="45">
        <v>5.3929999999999998</v>
      </c>
      <c r="H8" s="45">
        <v>5.6500000000000057</v>
      </c>
      <c r="I8" s="46">
        <f t="shared" ref="I8:I71" si="11">IF(G8&gt;1,100-H8,"")</f>
        <v>94.35</v>
      </c>
      <c r="J8" s="46">
        <f t="shared" ref="J8:J71" si="12">IF(G8&gt;1,100-(G8*D$5+D$6),"")</f>
        <v>95.460852547559497</v>
      </c>
      <c r="K8" s="47">
        <f t="shared" si="0"/>
        <v>-1.110852547559503</v>
      </c>
      <c r="L8" s="47">
        <f t="shared" si="1"/>
        <v>1.110852547559503</v>
      </c>
      <c r="M8" s="48">
        <f t="shared" ref="M8:M71" si="13">IF($G8&gt;1.2,IF(L8&gt;1.2,1,0),0)</f>
        <v>0</v>
      </c>
      <c r="N8" s="46">
        <f t="shared" si="2"/>
        <v>95.152675570790279</v>
      </c>
      <c r="O8" s="47">
        <f t="shared" si="3"/>
        <v>-0.80267557079028506</v>
      </c>
      <c r="P8" s="47">
        <f t="shared" si="4"/>
        <v>0.80267557079028506</v>
      </c>
      <c r="Q8" s="48">
        <f t="shared" ref="Q8:Q71" si="14">IF($G8&gt;1.2,IF(P8&gt;1.2,1,0),0)</f>
        <v>0</v>
      </c>
      <c r="R8" s="2"/>
      <c r="AH8" s="57">
        <f>IF(G8&gt;1,IF($E$10&gt;0,100-(#REF!/(1+(AL8/#REF!)^#REF!)^#REF!+#REF!/(AL8-1))*100,100-(AL8*D$5+D$6)*100),"")</f>
        <v>-353.91474524405027</v>
      </c>
      <c r="AI8" s="21">
        <f t="shared" si="5"/>
        <v>448.26474524405023</v>
      </c>
      <c r="AJ8" s="21">
        <f t="shared" si="6"/>
        <v>448.26474524405023</v>
      </c>
      <c r="AK8" s="48">
        <f t="shared" si="7"/>
        <v>1</v>
      </c>
      <c r="AL8" s="58">
        <f t="shared" si="8"/>
        <v>5.3929999999999998</v>
      </c>
      <c r="AM8" s="59">
        <f t="shared" si="9"/>
        <v>181</v>
      </c>
      <c r="AN8" s="59">
        <f t="shared" si="10"/>
        <v>0</v>
      </c>
      <c r="AO8" s="60"/>
    </row>
    <row r="9" spans="3:41" x14ac:dyDescent="0.25">
      <c r="C9" s="183" t="str">
        <f>CONCATENATE(TEXT(D4,"mm/dd"),"PuckCurve")</f>
        <v>06/08PuckCurve</v>
      </c>
      <c r="D9" s="184"/>
      <c r="E9" s="185"/>
      <c r="F9" s="45">
        <v>43.1</v>
      </c>
      <c r="G9" s="45">
        <v>5.3849999999999998</v>
      </c>
      <c r="H9" s="45">
        <v>5</v>
      </c>
      <c r="I9" s="46">
        <f t="shared" si="11"/>
        <v>95</v>
      </c>
      <c r="J9" s="46">
        <f t="shared" si="12"/>
        <v>95.386773703468123</v>
      </c>
      <c r="K9" s="47">
        <f t="shared" si="0"/>
        <v>-0.38677370346812268</v>
      </c>
      <c r="L9" s="47">
        <f t="shared" si="1"/>
        <v>0.38677370346812268</v>
      </c>
      <c r="M9" s="48">
        <f t="shared" si="13"/>
        <v>0</v>
      </c>
      <c r="N9" s="46">
        <f t="shared" si="2"/>
        <v>95.078596726698905</v>
      </c>
      <c r="O9" s="47">
        <f t="shared" si="3"/>
        <v>-7.8596726698904718E-2</v>
      </c>
      <c r="P9" s="47">
        <f t="shared" si="4"/>
        <v>7.8596726698904718E-2</v>
      </c>
      <c r="Q9" s="48">
        <f t="shared" si="14"/>
        <v>0</v>
      </c>
      <c r="R9" s="2"/>
      <c r="AH9" s="57">
        <f>IF(G9&gt;1,IF($E$10&gt;0,100-(#REF!/(1+(AL9/#REF!)^#REF!)^#REF!+#REF!/(AL9-1))*100,100-(AL9*D$5+D$6)*100),"")</f>
        <v>-361.32262965318773</v>
      </c>
      <c r="AI9" s="21">
        <f t="shared" si="5"/>
        <v>456.32262965318773</v>
      </c>
      <c r="AJ9" s="21">
        <f t="shared" si="6"/>
        <v>456.32262965318773</v>
      </c>
      <c r="AK9" s="48">
        <f t="shared" si="7"/>
        <v>1</v>
      </c>
      <c r="AL9" s="58">
        <f t="shared" si="8"/>
        <v>5.3849999999999998</v>
      </c>
      <c r="AM9" s="59">
        <f t="shared" si="9"/>
        <v>181</v>
      </c>
      <c r="AN9" s="59">
        <f t="shared" si="10"/>
        <v>0</v>
      </c>
      <c r="AO9" s="60"/>
    </row>
    <row r="10" spans="3:41" x14ac:dyDescent="0.25">
      <c r="C10" s="67">
        <v>4</v>
      </c>
      <c r="D10" s="68" t="s">
        <v>43</v>
      </c>
      <c r="E10" s="69"/>
      <c r="F10" s="94">
        <v>43.2</v>
      </c>
      <c r="G10" s="94">
        <v>5.5087500000000009</v>
      </c>
      <c r="H10" s="94">
        <v>4.25</v>
      </c>
      <c r="I10" s="46">
        <f t="shared" si="11"/>
        <v>95.75</v>
      </c>
      <c r="J10" s="46">
        <f t="shared" si="12"/>
        <v>96.532680823006586</v>
      </c>
      <c r="K10" s="47">
        <f t="shared" si="0"/>
        <v>-0.78268082300658648</v>
      </c>
      <c r="L10" s="47">
        <f t="shared" si="1"/>
        <v>0.78268082300658648</v>
      </c>
      <c r="M10" s="48">
        <f t="shared" si="13"/>
        <v>0</v>
      </c>
      <c r="N10" s="46">
        <f t="shared" si="2"/>
        <v>96.224503846237369</v>
      </c>
      <c r="O10" s="47">
        <f t="shared" si="3"/>
        <v>-0.47450384623736852</v>
      </c>
      <c r="P10" s="47">
        <f t="shared" si="4"/>
        <v>0.47450384623736852</v>
      </c>
      <c r="Q10" s="48">
        <f t="shared" si="14"/>
        <v>0</v>
      </c>
      <c r="R10" s="2"/>
      <c r="AH10" s="57">
        <f>IF(G10&gt;1,IF($E$10&gt;0,100-(#REF!/(1+(AL10/#REF!)^#REF!)^#REF!+#REF!/(AL10-1))*100,100-(AL10*D$5+D$6)*100),"")</f>
        <v>-246.73191769934067</v>
      </c>
      <c r="AI10" s="21">
        <f t="shared" si="5"/>
        <v>342.48191769934067</v>
      </c>
      <c r="AJ10" s="21">
        <f t="shared" si="6"/>
        <v>342.48191769934067</v>
      </c>
      <c r="AK10" s="48">
        <f t="shared" si="7"/>
        <v>1</v>
      </c>
      <c r="AL10" s="58">
        <f t="shared" si="8"/>
        <v>5.5087500000000009</v>
      </c>
      <c r="AM10" s="59">
        <f t="shared" si="9"/>
        <v>181</v>
      </c>
      <c r="AN10" s="59">
        <f t="shared" si="10"/>
        <v>0</v>
      </c>
      <c r="AO10" s="60"/>
    </row>
    <row r="11" spans="3:41" ht="15.75" thickBot="1" x14ac:dyDescent="0.3">
      <c r="C11" s="70" t="s">
        <v>40</v>
      </c>
      <c r="D11" s="71" t="s">
        <v>41</v>
      </c>
      <c r="E11" s="72" t="str">
        <f>CONCATENATE(C9,"_C")</f>
        <v>06/08PuckCurve_C</v>
      </c>
      <c r="F11" s="94">
        <v>44.1</v>
      </c>
      <c r="G11" s="94">
        <v>5.3372499999999992</v>
      </c>
      <c r="H11" s="94">
        <v>5.0500000000000114</v>
      </c>
      <c r="I11" s="46">
        <f t="shared" si="11"/>
        <v>94.949999999999989</v>
      </c>
      <c r="J11" s="46">
        <f t="shared" si="12"/>
        <v>94.944615602797711</v>
      </c>
      <c r="K11" s="47">
        <f t="shared" si="0"/>
        <v>5.3843972022775688E-3</v>
      </c>
      <c r="L11" s="47">
        <f t="shared" si="1"/>
        <v>5.3843972022775688E-3</v>
      </c>
      <c r="M11" s="48">
        <f t="shared" si="13"/>
        <v>0</v>
      </c>
      <c r="N11" s="46">
        <f t="shared" si="2"/>
        <v>94.636438626028493</v>
      </c>
      <c r="O11" s="47">
        <f t="shared" si="3"/>
        <v>0.31356137397149553</v>
      </c>
      <c r="P11" s="47">
        <f t="shared" si="4"/>
        <v>0.31356137397149553</v>
      </c>
      <c r="Q11" s="48">
        <f t="shared" si="14"/>
        <v>0</v>
      </c>
      <c r="R11" s="2"/>
      <c r="AH11" s="57">
        <f>IF(G11&gt;1,IF($E$10&gt;0,100-(#REF!/(1+(AL11/#REF!)^#REF!)^#REF!+#REF!/(AL11-1))*100,100-(AL11*D$5+D$6)*100),"")</f>
        <v>-405.53843972022821</v>
      </c>
      <c r="AI11" s="21">
        <f t="shared" si="5"/>
        <v>500.4884397202282</v>
      </c>
      <c r="AJ11" s="21">
        <f t="shared" si="6"/>
        <v>500.4884397202282</v>
      </c>
      <c r="AK11" s="48">
        <f t="shared" si="7"/>
        <v>1</v>
      </c>
      <c r="AL11" s="58">
        <f t="shared" si="8"/>
        <v>5.3372499999999992</v>
      </c>
      <c r="AM11" s="59">
        <f t="shared" si="9"/>
        <v>181</v>
      </c>
      <c r="AN11" s="59">
        <f t="shared" si="10"/>
        <v>0</v>
      </c>
      <c r="AO11" s="60"/>
    </row>
    <row r="12" spans="3:41" ht="15.75" thickBot="1" x14ac:dyDescent="0.3">
      <c r="C12" s="73">
        <f>C10</f>
        <v>4</v>
      </c>
      <c r="D12" s="74">
        <f>100-(D$5*$C12+D$6)</f>
        <v>82.561873820148776</v>
      </c>
      <c r="E12" s="75">
        <f>100-($E$5*C12+$E$6)</f>
        <v>82.253696843379558</v>
      </c>
      <c r="F12" s="94">
        <v>44.2</v>
      </c>
      <c r="G12" s="94">
        <v>5.3537499999999998</v>
      </c>
      <c r="H12" s="94">
        <v>4.8499999999999943</v>
      </c>
      <c r="I12" s="46">
        <f t="shared" si="11"/>
        <v>95.15</v>
      </c>
      <c r="J12" s="46">
        <f t="shared" si="12"/>
        <v>95.09740321873619</v>
      </c>
      <c r="K12" s="47">
        <f t="shared" si="0"/>
        <v>5.2596781263815728E-2</v>
      </c>
      <c r="L12" s="47">
        <f t="shared" si="1"/>
        <v>5.2596781263815728E-2</v>
      </c>
      <c r="M12" s="48">
        <f t="shared" si="13"/>
        <v>0</v>
      </c>
      <c r="N12" s="46">
        <f t="shared" si="2"/>
        <v>94.789226241966972</v>
      </c>
      <c r="O12" s="47">
        <f t="shared" si="3"/>
        <v>0.36077375803303369</v>
      </c>
      <c r="P12" s="47">
        <f t="shared" si="4"/>
        <v>0.36077375803303369</v>
      </c>
      <c r="Q12" s="48">
        <f t="shared" si="14"/>
        <v>0</v>
      </c>
      <c r="R12" s="2"/>
      <c r="AH12" s="57">
        <f>IF(G12&gt;1,IF($E$10&gt;0,100-(#REF!/(1+(AL12/#REF!)^#REF!)^#REF!+#REF!/(AL12-1))*100,100-(AL12*D$5+D$6)*100),"")</f>
        <v>-390.25967812638169</v>
      </c>
      <c r="AI12" s="21">
        <f t="shared" si="5"/>
        <v>485.40967812638166</v>
      </c>
      <c r="AJ12" s="21">
        <f t="shared" si="6"/>
        <v>485.40967812638166</v>
      </c>
      <c r="AK12" s="48">
        <f t="shared" si="7"/>
        <v>1</v>
      </c>
      <c r="AL12" s="58">
        <f t="shared" si="8"/>
        <v>5.3537499999999998</v>
      </c>
      <c r="AM12" s="59">
        <f t="shared" si="9"/>
        <v>181</v>
      </c>
      <c r="AN12" s="59">
        <f t="shared" si="10"/>
        <v>0</v>
      </c>
      <c r="AO12" s="60"/>
    </row>
    <row r="13" spans="3:41" ht="15.75" thickBot="1" x14ac:dyDescent="0.3">
      <c r="C13" s="76">
        <f t="shared" ref="C13:C31" si="15">C12+0.1</f>
        <v>4.0999999999999996</v>
      </c>
      <c r="D13" s="74">
        <f t="shared" ref="D13:D31" si="16">100-(D$5*$C13+D$6)</f>
        <v>83.487859371290966</v>
      </c>
      <c r="E13" s="75">
        <f t="shared" ref="E13:E31" si="17">100-($E$5*C13+$E$6)</f>
        <v>83.179682394521748</v>
      </c>
      <c r="F13" s="94" t="s">
        <v>143</v>
      </c>
      <c r="G13" s="94">
        <v>5.0679999999999996</v>
      </c>
      <c r="H13" s="94">
        <v>7.4000000000000057</v>
      </c>
      <c r="I13" s="46">
        <f t="shared" si="11"/>
        <v>92.6</v>
      </c>
      <c r="J13" s="46">
        <f t="shared" si="12"/>
        <v>92.451399506347371</v>
      </c>
      <c r="K13" s="47">
        <f t="shared" si="0"/>
        <v>0.14860049365262284</v>
      </c>
      <c r="L13" s="47">
        <f t="shared" si="1"/>
        <v>0.14860049365262284</v>
      </c>
      <c r="M13" s="48">
        <f t="shared" si="13"/>
        <v>0</v>
      </c>
      <c r="N13" s="46">
        <f t="shared" si="2"/>
        <v>92.143222529578154</v>
      </c>
      <c r="O13" s="47">
        <f t="shared" si="3"/>
        <v>0.4567774704218408</v>
      </c>
      <c r="P13" s="47">
        <f t="shared" si="4"/>
        <v>0.4567774704218408</v>
      </c>
      <c r="Q13" s="48">
        <f t="shared" si="14"/>
        <v>0</v>
      </c>
      <c r="R13" s="2"/>
      <c r="AH13" s="57">
        <f>IF(G13&gt;1,IF($E$10&gt;0,100-(#REF!/(1+(AL13/#REF!)^#REF!)^#REF!+#REF!/(AL13-1))*100,100-(AL13*D$5+D$6)*100),"")</f>
        <v>-654.86004936526285</v>
      </c>
      <c r="AI13" s="21">
        <f t="shared" si="5"/>
        <v>747.46004936526288</v>
      </c>
      <c r="AJ13" s="21">
        <f t="shared" si="6"/>
        <v>747.46004936526288</v>
      </c>
      <c r="AK13" s="48">
        <f t="shared" si="7"/>
        <v>1</v>
      </c>
      <c r="AL13" s="58">
        <f t="shared" si="8"/>
        <v>5.0679999999999996</v>
      </c>
      <c r="AM13" s="59">
        <f t="shared" si="9"/>
        <v>181</v>
      </c>
      <c r="AN13" s="59">
        <f t="shared" si="10"/>
        <v>0</v>
      </c>
      <c r="AO13" s="60"/>
    </row>
    <row r="14" spans="3:41" ht="15.75" thickBot="1" x14ac:dyDescent="0.3">
      <c r="C14" s="76">
        <f t="shared" si="15"/>
        <v>4.1999999999999993</v>
      </c>
      <c r="D14" s="74">
        <f t="shared" si="16"/>
        <v>84.413844922433157</v>
      </c>
      <c r="E14" s="75">
        <f t="shared" si="17"/>
        <v>84.105667945663924</v>
      </c>
      <c r="F14" s="93"/>
      <c r="G14" s="93"/>
      <c r="H14" s="93"/>
      <c r="I14" s="46" t="str">
        <f t="shared" si="11"/>
        <v/>
      </c>
      <c r="J14" s="46" t="str">
        <f t="shared" si="12"/>
        <v/>
      </c>
      <c r="K14" s="47" t="str">
        <f t="shared" si="0"/>
        <v/>
      </c>
      <c r="L14" s="47" t="str">
        <f t="shared" si="1"/>
        <v/>
      </c>
      <c r="M14" s="48">
        <f t="shared" si="13"/>
        <v>0</v>
      </c>
      <c r="N14" s="46" t="str">
        <f t="shared" si="2"/>
        <v/>
      </c>
      <c r="O14" s="47" t="str">
        <f t="shared" si="3"/>
        <v/>
      </c>
      <c r="P14" s="47" t="str">
        <f t="shared" si="4"/>
        <v/>
      </c>
      <c r="Q14" s="48">
        <f t="shared" si="14"/>
        <v>0</v>
      </c>
      <c r="R14" s="2"/>
      <c r="AH14" s="57" t="str">
        <f>IF(G14&gt;1,IF($E$10&gt;0,100-(#REF!/(1+(AL14/#REF!)^#REF!)^#REF!+#REF!/(AL14-1))*100,100-(AL14*D$5+D$6)*100),"")</f>
        <v/>
      </c>
      <c r="AI14" s="21" t="str">
        <f t="shared" si="5"/>
        <v/>
      </c>
      <c r="AJ14" s="21" t="str">
        <f t="shared" si="6"/>
        <v/>
      </c>
      <c r="AK14" s="48">
        <f t="shared" si="7"/>
        <v>0</v>
      </c>
      <c r="AL14" s="58" t="str">
        <f t="shared" si="8"/>
        <v/>
      </c>
      <c r="AM14" s="59" t="str">
        <f t="shared" si="9"/>
        <v/>
      </c>
      <c r="AN14" s="59" t="str">
        <f t="shared" si="10"/>
        <v/>
      </c>
      <c r="AO14" s="60"/>
    </row>
    <row r="15" spans="3:41" ht="15.75" thickBot="1" x14ac:dyDescent="0.3">
      <c r="C15" s="76">
        <f t="shared" si="15"/>
        <v>4.2999999999999989</v>
      </c>
      <c r="D15" s="74">
        <f t="shared" si="16"/>
        <v>85.339830473575347</v>
      </c>
      <c r="E15" s="75">
        <f t="shared" si="17"/>
        <v>85.031653496806115</v>
      </c>
      <c r="F15" s="93"/>
      <c r="G15" s="93"/>
      <c r="H15" s="93"/>
      <c r="I15" s="46" t="str">
        <f t="shared" si="11"/>
        <v/>
      </c>
      <c r="J15" s="46" t="str">
        <f t="shared" si="12"/>
        <v/>
      </c>
      <c r="K15" s="47" t="str">
        <f t="shared" si="0"/>
        <v/>
      </c>
      <c r="L15" s="47" t="str">
        <f t="shared" si="1"/>
        <v/>
      </c>
      <c r="M15" s="48">
        <f t="shared" si="13"/>
        <v>0</v>
      </c>
      <c r="N15" s="46" t="str">
        <f t="shared" si="2"/>
        <v/>
      </c>
      <c r="O15" s="47" t="str">
        <f t="shared" si="3"/>
        <v/>
      </c>
      <c r="P15" s="47" t="str">
        <f t="shared" si="4"/>
        <v/>
      </c>
      <c r="Q15" s="48">
        <f t="shared" si="14"/>
        <v>0</v>
      </c>
      <c r="R15" s="2"/>
      <c r="AH15" s="57" t="str">
        <f>IF(G15&gt;1,IF($E$10&gt;0,100-(#REF!/(1+(AL15/#REF!)^#REF!)^#REF!+#REF!/(AL15-1))*100,100-(AL15*D$5+D$6)*100),"")</f>
        <v/>
      </c>
      <c r="AI15" s="21" t="str">
        <f t="shared" si="5"/>
        <v/>
      </c>
      <c r="AJ15" s="21" t="str">
        <f t="shared" si="6"/>
        <v/>
      </c>
      <c r="AK15" s="48">
        <f t="shared" si="7"/>
        <v>0</v>
      </c>
      <c r="AL15" s="58" t="str">
        <f t="shared" si="8"/>
        <v/>
      </c>
      <c r="AM15" s="59" t="str">
        <f t="shared" si="9"/>
        <v/>
      </c>
      <c r="AN15" s="59" t="str">
        <f t="shared" si="10"/>
        <v/>
      </c>
      <c r="AO15" s="60"/>
    </row>
    <row r="16" spans="3:41" ht="15.75" thickBot="1" x14ac:dyDescent="0.3">
      <c r="C16" s="76">
        <f t="shared" si="15"/>
        <v>4.3999999999999986</v>
      </c>
      <c r="D16" s="74">
        <f t="shared" si="16"/>
        <v>86.265816024717537</v>
      </c>
      <c r="E16" s="75">
        <f t="shared" si="17"/>
        <v>85.957639047948305</v>
      </c>
      <c r="F16" s="93"/>
      <c r="G16" s="93"/>
      <c r="H16" s="93"/>
      <c r="I16" s="46" t="str">
        <f t="shared" si="11"/>
        <v/>
      </c>
      <c r="J16" s="46" t="str">
        <f t="shared" si="12"/>
        <v/>
      </c>
      <c r="K16" s="47" t="str">
        <f t="shared" si="0"/>
        <v/>
      </c>
      <c r="L16" s="47" t="str">
        <f t="shared" si="1"/>
        <v/>
      </c>
      <c r="M16" s="48">
        <f t="shared" si="13"/>
        <v>0</v>
      </c>
      <c r="N16" s="46" t="str">
        <f t="shared" si="2"/>
        <v/>
      </c>
      <c r="O16" s="47" t="str">
        <f t="shared" si="3"/>
        <v/>
      </c>
      <c r="P16" s="47" t="str">
        <f t="shared" si="4"/>
        <v/>
      </c>
      <c r="Q16" s="48">
        <f t="shared" si="14"/>
        <v>0</v>
      </c>
      <c r="R16" s="2"/>
      <c r="AH16" s="57" t="str">
        <f>IF(G16&gt;1,IF($E$10&gt;0,100-(#REF!/(1+(AL16/#REF!)^#REF!)^#REF!+#REF!/(AL16-1))*100,100-(AL16*D$5+D$6)*100),"")</f>
        <v/>
      </c>
      <c r="AI16" s="21" t="str">
        <f t="shared" si="5"/>
        <v/>
      </c>
      <c r="AJ16" s="21" t="str">
        <f t="shared" si="6"/>
        <v/>
      </c>
      <c r="AK16" s="48">
        <f t="shared" si="7"/>
        <v>0</v>
      </c>
      <c r="AL16" s="58" t="str">
        <f t="shared" si="8"/>
        <v/>
      </c>
      <c r="AM16" s="59" t="str">
        <f t="shared" si="9"/>
        <v/>
      </c>
      <c r="AN16" s="59" t="str">
        <f t="shared" si="10"/>
        <v/>
      </c>
      <c r="AO16" s="60"/>
    </row>
    <row r="17" spans="3:41" ht="15.75" thickBot="1" x14ac:dyDescent="0.3">
      <c r="C17" s="76">
        <f t="shared" si="15"/>
        <v>4.4999999999999982</v>
      </c>
      <c r="D17" s="74">
        <f t="shared" si="16"/>
        <v>87.191801575859728</v>
      </c>
      <c r="E17" s="75">
        <f t="shared" si="17"/>
        <v>86.883624599090496</v>
      </c>
      <c r="F17" s="93"/>
      <c r="G17" s="93"/>
      <c r="H17" s="93"/>
      <c r="I17" s="46" t="str">
        <f t="shared" si="11"/>
        <v/>
      </c>
      <c r="J17" s="46" t="str">
        <f t="shared" si="12"/>
        <v/>
      </c>
      <c r="K17" s="47" t="str">
        <f t="shared" si="0"/>
        <v/>
      </c>
      <c r="L17" s="47" t="str">
        <f t="shared" si="1"/>
        <v/>
      </c>
      <c r="M17" s="48">
        <f t="shared" si="13"/>
        <v>0</v>
      </c>
      <c r="N17" s="46" t="str">
        <f t="shared" si="2"/>
        <v/>
      </c>
      <c r="O17" s="47" t="str">
        <f t="shared" si="3"/>
        <v/>
      </c>
      <c r="P17" s="47" t="str">
        <f t="shared" si="4"/>
        <v/>
      </c>
      <c r="Q17" s="48">
        <f t="shared" si="14"/>
        <v>0</v>
      </c>
      <c r="R17" s="2"/>
      <c r="AH17" s="57" t="str">
        <f>IF(G17&gt;1,IF($E$10&gt;0,100-(#REF!/(1+(AL17/#REF!)^#REF!)^#REF!+#REF!/(AL17-1))*100,100-(AL17*D$5+D$6)*100),"")</f>
        <v/>
      </c>
      <c r="AI17" s="21" t="str">
        <f t="shared" si="5"/>
        <v/>
      </c>
      <c r="AJ17" s="21" t="str">
        <f t="shared" si="6"/>
        <v/>
      </c>
      <c r="AK17" s="48">
        <f t="shared" si="7"/>
        <v>0</v>
      </c>
      <c r="AL17" s="58" t="str">
        <f t="shared" si="8"/>
        <v/>
      </c>
      <c r="AM17" s="59" t="str">
        <f t="shared" si="9"/>
        <v/>
      </c>
      <c r="AN17" s="59" t="str">
        <f t="shared" si="10"/>
        <v/>
      </c>
      <c r="AO17" s="60"/>
    </row>
    <row r="18" spans="3:41" ht="15.75" thickBot="1" x14ac:dyDescent="0.3">
      <c r="C18" s="76">
        <f t="shared" si="15"/>
        <v>4.5999999999999979</v>
      </c>
      <c r="D18" s="74">
        <f t="shared" si="16"/>
        <v>88.117787127001904</v>
      </c>
      <c r="E18" s="75">
        <f t="shared" si="17"/>
        <v>87.809610150232686</v>
      </c>
      <c r="F18" s="93"/>
      <c r="G18" s="93"/>
      <c r="H18" s="93"/>
      <c r="I18" s="46" t="str">
        <f t="shared" si="11"/>
        <v/>
      </c>
      <c r="J18" s="46" t="str">
        <f t="shared" si="12"/>
        <v/>
      </c>
      <c r="K18" s="47" t="str">
        <f t="shared" si="0"/>
        <v/>
      </c>
      <c r="L18" s="47" t="str">
        <f t="shared" si="1"/>
        <v/>
      </c>
      <c r="M18" s="48">
        <f t="shared" si="13"/>
        <v>0</v>
      </c>
      <c r="N18" s="46" t="str">
        <f t="shared" si="2"/>
        <v/>
      </c>
      <c r="O18" s="47" t="str">
        <f t="shared" si="3"/>
        <v/>
      </c>
      <c r="P18" s="47" t="str">
        <f t="shared" si="4"/>
        <v/>
      </c>
      <c r="Q18" s="48">
        <f t="shared" si="14"/>
        <v>0</v>
      </c>
      <c r="R18" s="2"/>
      <c r="AH18" s="57" t="str">
        <f>IF(G18&gt;1,IF($E$10&gt;0,100-(#REF!/(1+(AL18/#REF!)^#REF!)^#REF!+#REF!/(AL18-1))*100,100-(AL18*D$5+D$6)*100),"")</f>
        <v/>
      </c>
      <c r="AI18" s="21" t="str">
        <f t="shared" si="5"/>
        <v/>
      </c>
      <c r="AJ18" s="21" t="str">
        <f t="shared" si="6"/>
        <v/>
      </c>
      <c r="AK18" s="48">
        <f t="shared" si="7"/>
        <v>0</v>
      </c>
      <c r="AL18" s="58" t="str">
        <f t="shared" si="8"/>
        <v/>
      </c>
      <c r="AM18" s="59" t="str">
        <f t="shared" si="9"/>
        <v/>
      </c>
      <c r="AN18" s="59" t="str">
        <f t="shared" si="10"/>
        <v/>
      </c>
      <c r="AO18" s="60"/>
    </row>
    <row r="19" spans="3:41" ht="15.75" thickBot="1" x14ac:dyDescent="0.3">
      <c r="C19" s="76">
        <f t="shared" si="15"/>
        <v>4.6999999999999975</v>
      </c>
      <c r="D19" s="74">
        <f t="shared" si="16"/>
        <v>89.043772678144094</v>
      </c>
      <c r="E19" s="75">
        <f t="shared" si="17"/>
        <v>88.735595701374876</v>
      </c>
      <c r="F19" s="93"/>
      <c r="G19" s="93"/>
      <c r="H19" s="93"/>
      <c r="I19" s="46" t="str">
        <f t="shared" si="11"/>
        <v/>
      </c>
      <c r="J19" s="46" t="str">
        <f t="shared" si="12"/>
        <v/>
      </c>
      <c r="K19" s="47" t="str">
        <f t="shared" si="0"/>
        <v/>
      </c>
      <c r="L19" s="47" t="str">
        <f t="shared" si="1"/>
        <v/>
      </c>
      <c r="M19" s="48">
        <f t="shared" si="13"/>
        <v>0</v>
      </c>
      <c r="N19" s="46" t="str">
        <f t="shared" si="2"/>
        <v/>
      </c>
      <c r="O19" s="47" t="str">
        <f t="shared" si="3"/>
        <v/>
      </c>
      <c r="P19" s="47" t="str">
        <f t="shared" si="4"/>
        <v/>
      </c>
      <c r="Q19" s="48">
        <f t="shared" si="14"/>
        <v>0</v>
      </c>
      <c r="R19" s="2"/>
      <c r="AH19" s="57" t="str">
        <f>IF(G19&gt;1,IF($E$10&gt;0,100-(#REF!/(1+(AL19/#REF!)^#REF!)^#REF!+#REF!/(AL19-1))*100,100-(AL19*D$5+D$6)*100),"")</f>
        <v/>
      </c>
      <c r="AI19" s="21" t="str">
        <f t="shared" si="5"/>
        <v/>
      </c>
      <c r="AJ19" s="21" t="str">
        <f t="shared" si="6"/>
        <v/>
      </c>
      <c r="AK19" s="48">
        <f t="shared" si="7"/>
        <v>0</v>
      </c>
      <c r="AL19" s="58" t="str">
        <f t="shared" si="8"/>
        <v/>
      </c>
      <c r="AM19" s="59" t="str">
        <f t="shared" si="9"/>
        <v/>
      </c>
      <c r="AN19" s="59" t="str">
        <f t="shared" si="10"/>
        <v/>
      </c>
      <c r="AO19" s="60"/>
    </row>
    <row r="20" spans="3:41" ht="15.75" thickBot="1" x14ac:dyDescent="0.3">
      <c r="C20" s="76">
        <f t="shared" si="15"/>
        <v>4.7999999999999972</v>
      </c>
      <c r="D20" s="74">
        <f t="shared" si="16"/>
        <v>89.969758229286271</v>
      </c>
      <c r="E20" s="75">
        <f t="shared" si="17"/>
        <v>89.661581252517053</v>
      </c>
      <c r="F20" s="93"/>
      <c r="G20" s="93"/>
      <c r="H20" s="93"/>
      <c r="I20" s="46" t="str">
        <f t="shared" si="11"/>
        <v/>
      </c>
      <c r="J20" s="46" t="str">
        <f t="shared" si="12"/>
        <v/>
      </c>
      <c r="K20" s="47" t="str">
        <f t="shared" si="0"/>
        <v/>
      </c>
      <c r="L20" s="47" t="str">
        <f t="shared" si="1"/>
        <v/>
      </c>
      <c r="M20" s="48">
        <f t="shared" si="13"/>
        <v>0</v>
      </c>
      <c r="N20" s="46" t="str">
        <f t="shared" si="2"/>
        <v/>
      </c>
      <c r="O20" s="47" t="str">
        <f t="shared" si="3"/>
        <v/>
      </c>
      <c r="P20" s="47" t="str">
        <f t="shared" si="4"/>
        <v/>
      </c>
      <c r="Q20" s="48">
        <f t="shared" si="14"/>
        <v>0</v>
      </c>
      <c r="R20" s="2"/>
      <c r="AH20" s="57" t="str">
        <f>IF(G20&gt;1,IF($E$10&gt;0,100-(#REF!/(1+(AL20/#REF!)^#REF!)^#REF!+#REF!/(AL20-1))*100,100-(AL20*D$5+D$6)*100),"")</f>
        <v/>
      </c>
      <c r="AI20" s="21" t="str">
        <f t="shared" si="5"/>
        <v/>
      </c>
      <c r="AJ20" s="21" t="str">
        <f t="shared" si="6"/>
        <v/>
      </c>
      <c r="AK20" s="48">
        <f t="shared" si="7"/>
        <v>0</v>
      </c>
      <c r="AL20" s="58" t="str">
        <f t="shared" si="8"/>
        <v/>
      </c>
      <c r="AM20" s="59" t="str">
        <f t="shared" si="9"/>
        <v/>
      </c>
      <c r="AN20" s="59" t="str">
        <f t="shared" si="10"/>
        <v/>
      </c>
      <c r="AO20" s="60"/>
    </row>
    <row r="21" spans="3:41" ht="15.75" thickBot="1" x14ac:dyDescent="0.3">
      <c r="C21" s="76">
        <f t="shared" si="15"/>
        <v>4.8999999999999968</v>
      </c>
      <c r="D21" s="74">
        <f t="shared" si="16"/>
        <v>90.895743780428461</v>
      </c>
      <c r="E21" s="75">
        <f t="shared" si="17"/>
        <v>90.587566803659243</v>
      </c>
      <c r="F21" s="93"/>
      <c r="G21" s="93"/>
      <c r="H21" s="93"/>
      <c r="I21" s="46" t="str">
        <f t="shared" si="11"/>
        <v/>
      </c>
      <c r="J21" s="46" t="str">
        <f t="shared" si="12"/>
        <v/>
      </c>
      <c r="K21" s="47" t="str">
        <f t="shared" si="0"/>
        <v/>
      </c>
      <c r="L21" s="47" t="str">
        <f t="shared" si="1"/>
        <v/>
      </c>
      <c r="M21" s="48">
        <f t="shared" si="13"/>
        <v>0</v>
      </c>
      <c r="N21" s="46" t="str">
        <f t="shared" si="2"/>
        <v/>
      </c>
      <c r="O21" s="47" t="str">
        <f t="shared" si="3"/>
        <v/>
      </c>
      <c r="P21" s="47" t="str">
        <f t="shared" si="4"/>
        <v/>
      </c>
      <c r="Q21" s="48">
        <f t="shared" si="14"/>
        <v>0</v>
      </c>
      <c r="R21" s="2"/>
      <c r="AH21" s="57" t="str">
        <f>IF(G21&gt;1,IF($E$10&gt;0,100-(#REF!/(1+(AL21/#REF!)^#REF!)^#REF!+#REF!/(AL21-1))*100,100-(AL21*D$5+D$6)*100),"")</f>
        <v/>
      </c>
      <c r="AI21" s="21" t="str">
        <f t="shared" si="5"/>
        <v/>
      </c>
      <c r="AJ21" s="21" t="str">
        <f t="shared" si="6"/>
        <v/>
      </c>
      <c r="AK21" s="48">
        <f t="shared" si="7"/>
        <v>0</v>
      </c>
      <c r="AL21" s="58" t="str">
        <f t="shared" si="8"/>
        <v/>
      </c>
      <c r="AM21" s="59" t="str">
        <f t="shared" si="9"/>
        <v/>
      </c>
      <c r="AN21" s="59" t="str">
        <f t="shared" si="10"/>
        <v/>
      </c>
      <c r="AO21" s="60"/>
    </row>
    <row r="22" spans="3:41" ht="15.75" thickBot="1" x14ac:dyDescent="0.3">
      <c r="C22" s="76">
        <f t="shared" si="15"/>
        <v>4.9999999999999964</v>
      </c>
      <c r="D22" s="74">
        <f t="shared" si="16"/>
        <v>91.821729331570651</v>
      </c>
      <c r="E22" s="75">
        <f t="shared" si="17"/>
        <v>91.513552354801433</v>
      </c>
      <c r="F22" s="93"/>
      <c r="G22" s="93"/>
      <c r="H22" s="93"/>
      <c r="I22" s="46" t="str">
        <f t="shared" si="11"/>
        <v/>
      </c>
      <c r="J22" s="46" t="str">
        <f t="shared" si="12"/>
        <v/>
      </c>
      <c r="K22" s="47" t="str">
        <f t="shared" si="0"/>
        <v/>
      </c>
      <c r="L22" s="47" t="str">
        <f t="shared" si="1"/>
        <v/>
      </c>
      <c r="M22" s="48">
        <f t="shared" si="13"/>
        <v>0</v>
      </c>
      <c r="N22" s="46" t="str">
        <f t="shared" si="2"/>
        <v/>
      </c>
      <c r="O22" s="47" t="str">
        <f t="shared" si="3"/>
        <v/>
      </c>
      <c r="P22" s="47" t="str">
        <f t="shared" si="4"/>
        <v/>
      </c>
      <c r="Q22" s="48">
        <f t="shared" si="14"/>
        <v>0</v>
      </c>
      <c r="R22" s="2"/>
      <c r="AH22" s="57" t="str">
        <f>IF(G22&gt;1,IF($E$10&gt;0,100-(#REF!/(1+(AL22/#REF!)^#REF!)^#REF!+#REF!/(AL22-1))*100,100-(AL22*D$5+D$6)*100),"")</f>
        <v/>
      </c>
      <c r="AI22" s="21" t="str">
        <f t="shared" si="5"/>
        <v/>
      </c>
      <c r="AJ22" s="21" t="str">
        <f t="shared" si="6"/>
        <v/>
      </c>
      <c r="AK22" s="48">
        <f t="shared" si="7"/>
        <v>0</v>
      </c>
      <c r="AL22" s="58" t="str">
        <f t="shared" si="8"/>
        <v/>
      </c>
      <c r="AM22" s="59" t="str">
        <f t="shared" si="9"/>
        <v/>
      </c>
      <c r="AN22" s="59" t="str">
        <f t="shared" si="10"/>
        <v/>
      </c>
      <c r="AO22" s="60"/>
    </row>
    <row r="23" spans="3:41" ht="15.75" thickBot="1" x14ac:dyDescent="0.3">
      <c r="C23" s="76">
        <f t="shared" si="15"/>
        <v>5.0999999999999961</v>
      </c>
      <c r="D23" s="74">
        <f t="shared" si="16"/>
        <v>92.747714882712842</v>
      </c>
      <c r="E23" s="75">
        <f t="shared" si="17"/>
        <v>92.43953790594361</v>
      </c>
      <c r="F23" s="93"/>
      <c r="G23" s="93"/>
      <c r="H23" s="93"/>
      <c r="I23" s="46" t="str">
        <f t="shared" si="11"/>
        <v/>
      </c>
      <c r="J23" s="46" t="str">
        <f t="shared" si="12"/>
        <v/>
      </c>
      <c r="K23" s="47" t="str">
        <f t="shared" si="0"/>
        <v/>
      </c>
      <c r="L23" s="47" t="str">
        <f t="shared" si="1"/>
        <v/>
      </c>
      <c r="M23" s="48">
        <f t="shared" si="13"/>
        <v>0</v>
      </c>
      <c r="N23" s="46" t="str">
        <f t="shared" si="2"/>
        <v/>
      </c>
      <c r="O23" s="47" t="str">
        <f t="shared" si="3"/>
        <v/>
      </c>
      <c r="P23" s="47" t="str">
        <f t="shared" si="4"/>
        <v/>
      </c>
      <c r="Q23" s="48">
        <f t="shared" si="14"/>
        <v>0</v>
      </c>
      <c r="R23" s="2"/>
      <c r="AH23" s="57" t="str">
        <f>IF(G23&gt;1,IF($E$10&gt;0,100-(#REF!/(1+(AL23/#REF!)^#REF!)^#REF!+#REF!/(AL23-1))*100,100-(AL23*D$5+D$6)*100),"")</f>
        <v/>
      </c>
      <c r="AI23" s="21" t="str">
        <f t="shared" si="5"/>
        <v/>
      </c>
      <c r="AJ23" s="21" t="str">
        <f t="shared" si="6"/>
        <v/>
      </c>
      <c r="AK23" s="48">
        <f t="shared" si="7"/>
        <v>0</v>
      </c>
      <c r="AL23" s="58" t="str">
        <f t="shared" si="8"/>
        <v/>
      </c>
      <c r="AM23" s="59" t="str">
        <f t="shared" si="9"/>
        <v/>
      </c>
      <c r="AN23" s="59" t="str">
        <f t="shared" si="10"/>
        <v/>
      </c>
      <c r="AO23" s="60"/>
    </row>
    <row r="24" spans="3:41" ht="15.75" thickBot="1" x14ac:dyDescent="0.3">
      <c r="C24" s="76">
        <f t="shared" si="15"/>
        <v>5.1999999999999957</v>
      </c>
      <c r="D24" s="74">
        <f t="shared" si="16"/>
        <v>93.673700433855032</v>
      </c>
      <c r="E24" s="75">
        <f t="shared" si="17"/>
        <v>93.3655234570858</v>
      </c>
      <c r="F24" s="93"/>
      <c r="G24" s="93"/>
      <c r="H24" s="93"/>
      <c r="I24" s="46" t="str">
        <f t="shared" si="11"/>
        <v/>
      </c>
      <c r="J24" s="46" t="str">
        <f t="shared" si="12"/>
        <v/>
      </c>
      <c r="K24" s="47" t="str">
        <f t="shared" si="0"/>
        <v/>
      </c>
      <c r="L24" s="47" t="str">
        <f t="shared" si="1"/>
        <v/>
      </c>
      <c r="M24" s="48">
        <f t="shared" si="13"/>
        <v>0</v>
      </c>
      <c r="N24" s="46" t="str">
        <f t="shared" si="2"/>
        <v/>
      </c>
      <c r="O24" s="47" t="str">
        <f t="shared" si="3"/>
        <v/>
      </c>
      <c r="P24" s="47" t="str">
        <f t="shared" si="4"/>
        <v/>
      </c>
      <c r="Q24" s="48">
        <f t="shared" si="14"/>
        <v>0</v>
      </c>
      <c r="R24" s="2"/>
      <c r="AH24" s="57" t="str">
        <f>IF(G24&gt;1,IF($E$10&gt;0,100-(#REF!/(1+(AL24/#REF!)^#REF!)^#REF!+#REF!/(AL24-1))*100,100-(AL24*D$5+D$6)*100),"")</f>
        <v/>
      </c>
      <c r="AI24" s="21" t="str">
        <f t="shared" si="5"/>
        <v/>
      </c>
      <c r="AJ24" s="21" t="str">
        <f t="shared" si="6"/>
        <v/>
      </c>
      <c r="AK24" s="48">
        <f t="shared" si="7"/>
        <v>0</v>
      </c>
      <c r="AL24" s="58" t="str">
        <f t="shared" si="8"/>
        <v/>
      </c>
      <c r="AM24" s="59" t="str">
        <f t="shared" si="9"/>
        <v/>
      </c>
      <c r="AN24" s="59" t="str">
        <f t="shared" si="10"/>
        <v/>
      </c>
      <c r="AO24" s="60"/>
    </row>
    <row r="25" spans="3:41" ht="15.75" thickBot="1" x14ac:dyDescent="0.3">
      <c r="C25" s="76">
        <f t="shared" si="15"/>
        <v>5.2999999999999954</v>
      </c>
      <c r="D25" s="74">
        <f t="shared" si="16"/>
        <v>94.599685984997222</v>
      </c>
      <c r="E25" s="75">
        <f t="shared" si="17"/>
        <v>94.29150900822799</v>
      </c>
      <c r="F25" s="93"/>
      <c r="G25" s="93"/>
      <c r="H25" s="93"/>
      <c r="I25" s="46" t="str">
        <f t="shared" si="11"/>
        <v/>
      </c>
      <c r="J25" s="46" t="str">
        <f t="shared" si="12"/>
        <v/>
      </c>
      <c r="K25" s="47" t="str">
        <f t="shared" si="0"/>
        <v/>
      </c>
      <c r="L25" s="47" t="str">
        <f t="shared" si="1"/>
        <v/>
      </c>
      <c r="M25" s="48">
        <f t="shared" si="13"/>
        <v>0</v>
      </c>
      <c r="N25" s="46" t="str">
        <f t="shared" si="2"/>
        <v/>
      </c>
      <c r="O25" s="47" t="str">
        <f t="shared" si="3"/>
        <v/>
      </c>
      <c r="P25" s="47" t="str">
        <f t="shared" si="4"/>
        <v/>
      </c>
      <c r="Q25" s="48">
        <f t="shared" si="14"/>
        <v>0</v>
      </c>
      <c r="R25" s="2"/>
      <c r="AH25" s="57" t="str">
        <f>IF(G25&gt;1,IF($E$10&gt;0,100-(#REF!/(1+(AL25/#REF!)^#REF!)^#REF!+#REF!/(AL25-1))*100,100-(AL25*D$5+D$6)*100),"")</f>
        <v/>
      </c>
      <c r="AI25" s="21" t="str">
        <f t="shared" si="5"/>
        <v/>
      </c>
      <c r="AJ25" s="21" t="str">
        <f t="shared" si="6"/>
        <v/>
      </c>
      <c r="AK25" s="48">
        <f t="shared" si="7"/>
        <v>0</v>
      </c>
      <c r="AL25" s="58" t="str">
        <f t="shared" si="8"/>
        <v/>
      </c>
      <c r="AM25" s="59" t="str">
        <f t="shared" si="9"/>
        <v/>
      </c>
      <c r="AN25" s="59" t="str">
        <f t="shared" si="10"/>
        <v/>
      </c>
      <c r="AO25" s="60"/>
    </row>
    <row r="26" spans="3:41" ht="15.75" thickBot="1" x14ac:dyDescent="0.3">
      <c r="C26" s="76">
        <f t="shared" si="15"/>
        <v>5.399999999999995</v>
      </c>
      <c r="D26" s="74">
        <f t="shared" si="16"/>
        <v>95.525671536139413</v>
      </c>
      <c r="E26" s="75">
        <f t="shared" si="17"/>
        <v>95.217494559370181</v>
      </c>
      <c r="F26" s="93"/>
      <c r="G26" s="93"/>
      <c r="H26" s="93"/>
      <c r="I26" s="46" t="str">
        <f t="shared" si="11"/>
        <v/>
      </c>
      <c r="J26" s="46" t="str">
        <f t="shared" si="12"/>
        <v/>
      </c>
      <c r="K26" s="47" t="str">
        <f t="shared" si="0"/>
        <v/>
      </c>
      <c r="L26" s="47" t="str">
        <f t="shared" si="1"/>
        <v/>
      </c>
      <c r="M26" s="48">
        <f t="shared" si="13"/>
        <v>0</v>
      </c>
      <c r="N26" s="46" t="str">
        <f t="shared" si="2"/>
        <v/>
      </c>
      <c r="O26" s="47" t="str">
        <f t="shared" si="3"/>
        <v/>
      </c>
      <c r="P26" s="47" t="str">
        <f t="shared" si="4"/>
        <v/>
      </c>
      <c r="Q26" s="48">
        <f t="shared" si="14"/>
        <v>0</v>
      </c>
      <c r="R26" s="2"/>
      <c r="AH26" s="57" t="str">
        <f>IF(G26&gt;1,IF($E$10&gt;0,100-(#REF!/(1+(AL26/#REF!)^#REF!)^#REF!+#REF!/(AL26-1))*100,100-(AL26*D$5+D$6)*100),"")</f>
        <v/>
      </c>
      <c r="AI26" s="21" t="str">
        <f t="shared" si="5"/>
        <v/>
      </c>
      <c r="AJ26" s="21" t="str">
        <f t="shared" si="6"/>
        <v/>
      </c>
      <c r="AK26" s="48">
        <f t="shared" si="7"/>
        <v>0</v>
      </c>
      <c r="AL26" s="58" t="str">
        <f t="shared" si="8"/>
        <v/>
      </c>
      <c r="AM26" s="59" t="str">
        <f t="shared" si="9"/>
        <v/>
      </c>
      <c r="AN26" s="59" t="str">
        <f t="shared" si="10"/>
        <v/>
      </c>
      <c r="AO26" s="60"/>
    </row>
    <row r="27" spans="3:41" ht="15.75" thickBot="1" x14ac:dyDescent="0.3">
      <c r="C27" s="76">
        <f t="shared" si="15"/>
        <v>5.4999999999999947</v>
      </c>
      <c r="D27" s="74">
        <f t="shared" si="16"/>
        <v>96.451657087281589</v>
      </c>
      <c r="E27" s="75">
        <f t="shared" si="17"/>
        <v>96.143480110512371</v>
      </c>
      <c r="F27" s="45"/>
      <c r="G27" s="45"/>
      <c r="H27" s="45"/>
      <c r="I27" s="46" t="str">
        <f t="shared" si="11"/>
        <v/>
      </c>
      <c r="J27" s="46" t="str">
        <f t="shared" si="12"/>
        <v/>
      </c>
      <c r="K27" s="47" t="str">
        <f t="shared" si="0"/>
        <v/>
      </c>
      <c r="L27" s="47" t="str">
        <f t="shared" si="1"/>
        <v/>
      </c>
      <c r="M27" s="48">
        <f t="shared" si="13"/>
        <v>0</v>
      </c>
      <c r="N27" s="46" t="str">
        <f t="shared" si="2"/>
        <v/>
      </c>
      <c r="O27" s="47" t="str">
        <f t="shared" si="3"/>
        <v/>
      </c>
      <c r="P27" s="47" t="str">
        <f t="shared" si="4"/>
        <v/>
      </c>
      <c r="Q27" s="48">
        <f t="shared" si="14"/>
        <v>0</v>
      </c>
      <c r="R27" s="2"/>
      <c r="AH27" s="57" t="str">
        <f>IF(G27&gt;1,IF($E$10&gt;0,100-(#REF!/(1+(AL27/#REF!)^#REF!)^#REF!+#REF!/(AL27-1))*100,100-(AL27*D$5+D$6)*100),"")</f>
        <v/>
      </c>
      <c r="AI27" s="21" t="str">
        <f t="shared" si="5"/>
        <v/>
      </c>
      <c r="AJ27" s="21" t="str">
        <f t="shared" si="6"/>
        <v/>
      </c>
      <c r="AK27" s="48">
        <f t="shared" si="7"/>
        <v>0</v>
      </c>
      <c r="AL27" s="58" t="str">
        <f t="shared" si="8"/>
        <v/>
      </c>
      <c r="AM27" s="59" t="str">
        <f t="shared" si="9"/>
        <v/>
      </c>
      <c r="AN27" s="59" t="str">
        <f t="shared" si="10"/>
        <v/>
      </c>
      <c r="AO27" s="60"/>
    </row>
    <row r="28" spans="3:41" ht="15.75" thickBot="1" x14ac:dyDescent="0.3">
      <c r="C28" s="76">
        <f t="shared" si="15"/>
        <v>5.5999999999999943</v>
      </c>
      <c r="D28" s="74">
        <f t="shared" si="16"/>
        <v>97.377642638423779</v>
      </c>
      <c r="E28" s="75">
        <f t="shared" si="17"/>
        <v>97.069465661654561</v>
      </c>
      <c r="F28" s="45"/>
      <c r="G28" s="45"/>
      <c r="H28" s="45"/>
      <c r="I28" s="46" t="str">
        <f t="shared" si="11"/>
        <v/>
      </c>
      <c r="J28" s="46" t="str">
        <f t="shared" si="12"/>
        <v/>
      </c>
      <c r="K28" s="47" t="str">
        <f t="shared" si="0"/>
        <v/>
      </c>
      <c r="L28" s="47" t="str">
        <f t="shared" si="1"/>
        <v/>
      </c>
      <c r="M28" s="48">
        <f t="shared" si="13"/>
        <v>0</v>
      </c>
      <c r="N28" s="46" t="str">
        <f t="shared" si="2"/>
        <v/>
      </c>
      <c r="O28" s="47" t="str">
        <f t="shared" si="3"/>
        <v/>
      </c>
      <c r="P28" s="47" t="str">
        <f t="shared" si="4"/>
        <v/>
      </c>
      <c r="Q28" s="48">
        <f t="shared" si="14"/>
        <v>0</v>
      </c>
      <c r="R28" s="2"/>
      <c r="AH28" s="57" t="str">
        <f>IF(G28&gt;1,IF($E$10&gt;0,100-(#REF!/(1+(AL28/#REF!)^#REF!)^#REF!+#REF!/(AL28-1))*100,100-(AL28*D$5+D$6)*100),"")</f>
        <v/>
      </c>
      <c r="AI28" s="21" t="str">
        <f t="shared" si="5"/>
        <v/>
      </c>
      <c r="AJ28" s="21" t="str">
        <f t="shared" si="6"/>
        <v/>
      </c>
      <c r="AK28" s="48">
        <f t="shared" si="7"/>
        <v>0</v>
      </c>
      <c r="AL28" s="58" t="str">
        <f t="shared" si="8"/>
        <v/>
      </c>
      <c r="AM28" s="59" t="str">
        <f t="shared" si="9"/>
        <v/>
      </c>
      <c r="AN28" s="59" t="str">
        <f t="shared" si="10"/>
        <v/>
      </c>
      <c r="AO28" s="60"/>
    </row>
    <row r="29" spans="3:41" ht="15.75" thickBot="1" x14ac:dyDescent="0.3">
      <c r="C29" s="76">
        <f t="shared" si="15"/>
        <v>5.699999999999994</v>
      </c>
      <c r="D29" s="74">
        <f t="shared" si="16"/>
        <v>98.30362818956597</v>
      </c>
      <c r="E29" s="75">
        <f t="shared" si="17"/>
        <v>97.995451212796752</v>
      </c>
      <c r="F29" s="45"/>
      <c r="G29" s="45"/>
      <c r="H29" s="45"/>
      <c r="I29" s="46" t="str">
        <f t="shared" si="11"/>
        <v/>
      </c>
      <c r="J29" s="46" t="str">
        <f t="shared" si="12"/>
        <v/>
      </c>
      <c r="K29" s="47" t="str">
        <f t="shared" si="0"/>
        <v/>
      </c>
      <c r="L29" s="47" t="str">
        <f t="shared" si="1"/>
        <v/>
      </c>
      <c r="M29" s="48">
        <f t="shared" si="13"/>
        <v>0</v>
      </c>
      <c r="N29" s="46" t="str">
        <f t="shared" si="2"/>
        <v/>
      </c>
      <c r="O29" s="47" t="str">
        <f t="shared" si="3"/>
        <v/>
      </c>
      <c r="P29" s="47" t="str">
        <f t="shared" si="4"/>
        <v/>
      </c>
      <c r="Q29" s="48">
        <f t="shared" si="14"/>
        <v>0</v>
      </c>
      <c r="R29" s="2"/>
      <c r="AH29" s="57" t="str">
        <f>IF(G29&gt;1,IF($E$10&gt;0,100-(#REF!/(1+(AL29/#REF!)^#REF!)^#REF!+#REF!/(AL29-1))*100,100-(AL29*D$5+D$6)*100),"")</f>
        <v/>
      </c>
      <c r="AI29" s="21" t="str">
        <f t="shared" si="5"/>
        <v/>
      </c>
      <c r="AJ29" s="21" t="str">
        <f t="shared" si="6"/>
        <v/>
      </c>
      <c r="AK29" s="48">
        <f t="shared" si="7"/>
        <v>0</v>
      </c>
      <c r="AL29" s="58" t="str">
        <f t="shared" si="8"/>
        <v/>
      </c>
      <c r="AM29" s="59" t="str">
        <f t="shared" si="9"/>
        <v/>
      </c>
      <c r="AN29" s="59" t="str">
        <f t="shared" si="10"/>
        <v/>
      </c>
      <c r="AO29" s="60"/>
    </row>
    <row r="30" spans="3:41" ht="15.75" thickBot="1" x14ac:dyDescent="0.3">
      <c r="C30" s="76">
        <f t="shared" si="15"/>
        <v>5.7999999999999936</v>
      </c>
      <c r="D30" s="74">
        <f t="shared" si="16"/>
        <v>99.229613740708146</v>
      </c>
      <c r="E30" s="75">
        <f t="shared" si="17"/>
        <v>98.921436763938928</v>
      </c>
      <c r="F30" s="45"/>
      <c r="G30" s="45"/>
      <c r="H30" s="45"/>
      <c r="I30" s="46" t="str">
        <f t="shared" si="11"/>
        <v/>
      </c>
      <c r="J30" s="46" t="str">
        <f t="shared" si="12"/>
        <v/>
      </c>
      <c r="K30" s="47" t="str">
        <f t="shared" si="0"/>
        <v/>
      </c>
      <c r="L30" s="47" t="str">
        <f t="shared" si="1"/>
        <v/>
      </c>
      <c r="M30" s="48">
        <f t="shared" si="13"/>
        <v>0</v>
      </c>
      <c r="N30" s="46" t="str">
        <f t="shared" si="2"/>
        <v/>
      </c>
      <c r="O30" s="47" t="str">
        <f t="shared" si="3"/>
        <v/>
      </c>
      <c r="P30" s="47" t="str">
        <f t="shared" si="4"/>
        <v/>
      </c>
      <c r="Q30" s="48">
        <f t="shared" si="14"/>
        <v>0</v>
      </c>
      <c r="R30" s="2"/>
      <c r="AH30" s="57" t="str">
        <f>IF(G30&gt;1,IF($E$10&gt;0,100-(#REF!/(1+(AL30/#REF!)^#REF!)^#REF!+#REF!/(AL30-1))*100,100-(AL30*D$5+D$6)*100),"")</f>
        <v/>
      </c>
      <c r="AI30" s="21" t="str">
        <f t="shared" si="5"/>
        <v/>
      </c>
      <c r="AJ30" s="21" t="str">
        <f t="shared" si="6"/>
        <v/>
      </c>
      <c r="AK30" s="48">
        <f t="shared" si="7"/>
        <v>0</v>
      </c>
      <c r="AL30" s="58" t="str">
        <f t="shared" si="8"/>
        <v/>
      </c>
      <c r="AM30" s="59" t="str">
        <f t="shared" si="9"/>
        <v/>
      </c>
      <c r="AN30" s="59" t="str">
        <f t="shared" si="10"/>
        <v/>
      </c>
      <c r="AO30" s="60"/>
    </row>
    <row r="31" spans="3:41" ht="15.75" thickBot="1" x14ac:dyDescent="0.3">
      <c r="C31" s="77">
        <f t="shared" si="15"/>
        <v>5.8999999999999932</v>
      </c>
      <c r="D31" s="74">
        <f t="shared" si="16"/>
        <v>100.15559929185034</v>
      </c>
      <c r="E31" s="75">
        <f t="shared" si="17"/>
        <v>99.847422315081118</v>
      </c>
      <c r="F31" s="45"/>
      <c r="G31" s="45"/>
      <c r="H31" s="45"/>
      <c r="I31" s="46" t="str">
        <f t="shared" si="11"/>
        <v/>
      </c>
      <c r="J31" s="46" t="str">
        <f t="shared" si="12"/>
        <v/>
      </c>
      <c r="K31" s="47" t="str">
        <f t="shared" si="0"/>
        <v/>
      </c>
      <c r="L31" s="47" t="str">
        <f t="shared" si="1"/>
        <v/>
      </c>
      <c r="M31" s="48">
        <f t="shared" si="13"/>
        <v>0</v>
      </c>
      <c r="N31" s="46" t="str">
        <f t="shared" si="2"/>
        <v/>
      </c>
      <c r="O31" s="47" t="str">
        <f t="shared" si="3"/>
        <v/>
      </c>
      <c r="P31" s="47" t="str">
        <f t="shared" si="4"/>
        <v/>
      </c>
      <c r="Q31" s="48">
        <f t="shared" si="14"/>
        <v>0</v>
      </c>
      <c r="R31" s="2"/>
      <c r="AH31" s="57" t="str">
        <f>IF(G31&gt;1,IF($E$10&gt;0,100-(#REF!/(1+(AL31/#REF!)^#REF!)^#REF!+#REF!/(AL31-1))*100,100-(AL31*D$5+D$6)*100),"")</f>
        <v/>
      </c>
      <c r="AI31" s="21" t="str">
        <f t="shared" si="5"/>
        <v/>
      </c>
      <c r="AJ31" s="21" t="str">
        <f t="shared" si="6"/>
        <v/>
      </c>
      <c r="AK31" s="48">
        <f t="shared" si="7"/>
        <v>0</v>
      </c>
      <c r="AL31" s="58" t="str">
        <f t="shared" si="8"/>
        <v/>
      </c>
      <c r="AM31" s="59" t="str">
        <f t="shared" si="9"/>
        <v/>
      </c>
      <c r="AN31" s="59" t="str">
        <f t="shared" si="10"/>
        <v/>
      </c>
      <c r="AO31" s="60"/>
    </row>
    <row r="32" spans="3:41" ht="15.75" thickBot="1" x14ac:dyDescent="0.3">
      <c r="C32" s="78"/>
      <c r="D32" s="79"/>
      <c r="E32" s="80"/>
      <c r="F32" s="45"/>
      <c r="G32" s="45"/>
      <c r="H32" s="45"/>
      <c r="I32" s="46" t="str">
        <f t="shared" si="11"/>
        <v/>
      </c>
      <c r="J32" s="46" t="str">
        <f t="shared" si="12"/>
        <v/>
      </c>
      <c r="K32" s="47" t="str">
        <f t="shared" si="0"/>
        <v/>
      </c>
      <c r="L32" s="47" t="str">
        <f t="shared" si="1"/>
        <v/>
      </c>
      <c r="M32" s="48">
        <f t="shared" si="13"/>
        <v>0</v>
      </c>
      <c r="N32" s="46" t="str">
        <f t="shared" si="2"/>
        <v/>
      </c>
      <c r="O32" s="47" t="str">
        <f t="shared" si="3"/>
        <v/>
      </c>
      <c r="P32" s="47" t="str">
        <f t="shared" si="4"/>
        <v/>
      </c>
      <c r="Q32" s="48">
        <f t="shared" si="14"/>
        <v>0</v>
      </c>
      <c r="R32" s="2"/>
      <c r="AH32" s="57" t="str">
        <f>IF(G32&gt;1,IF($E$10&gt;0,100-(#REF!/(1+(AL32/#REF!)^#REF!)^#REF!+#REF!/(AL32-1))*100,100-(AL32*D$5+D$6)*100),"")</f>
        <v/>
      </c>
      <c r="AI32" s="21" t="str">
        <f t="shared" si="5"/>
        <v/>
      </c>
      <c r="AJ32" s="21" t="str">
        <f t="shared" si="6"/>
        <v/>
      </c>
      <c r="AK32" s="48">
        <f t="shared" si="7"/>
        <v>0</v>
      </c>
      <c r="AL32" s="58" t="str">
        <f t="shared" si="8"/>
        <v/>
      </c>
      <c r="AM32" s="59" t="str">
        <f t="shared" si="9"/>
        <v/>
      </c>
      <c r="AN32" s="59" t="str">
        <f t="shared" si="10"/>
        <v/>
      </c>
      <c r="AO32" s="60"/>
    </row>
    <row r="33" spans="2:41" ht="15.75" thickBot="1" x14ac:dyDescent="0.3">
      <c r="C33" s="186" t="str">
        <f>CONCATENATE(TEXT(D4,"mm/dd"),"pucks")</f>
        <v>06/08pucks</v>
      </c>
      <c r="D33" s="187"/>
      <c r="E33" s="187"/>
      <c r="F33" s="45"/>
      <c r="G33" s="45"/>
      <c r="H33" s="45"/>
      <c r="I33" s="46" t="str">
        <f t="shared" si="11"/>
        <v/>
      </c>
      <c r="J33" s="46" t="str">
        <f t="shared" si="12"/>
        <v/>
      </c>
      <c r="K33" s="47" t="str">
        <f t="shared" si="0"/>
        <v/>
      </c>
      <c r="L33" s="47" t="str">
        <f t="shared" si="1"/>
        <v/>
      </c>
      <c r="M33" s="48">
        <f t="shared" si="13"/>
        <v>0</v>
      </c>
      <c r="N33" s="46" t="str">
        <f t="shared" si="2"/>
        <v/>
      </c>
      <c r="O33" s="47" t="str">
        <f t="shared" si="3"/>
        <v/>
      </c>
      <c r="P33" s="47" t="str">
        <f t="shared" si="4"/>
        <v/>
      </c>
      <c r="Q33" s="48">
        <f t="shared" si="14"/>
        <v>0</v>
      </c>
      <c r="R33" s="2"/>
      <c r="AH33" s="57" t="str">
        <f>IF(G33&gt;1,IF($E$10&gt;0,100-(#REF!/(1+(AL33/#REF!)^#REF!)^#REF!+#REF!/(AL33-1))*100,100-(AL33*D$5+D$6)*100),"")</f>
        <v/>
      </c>
      <c r="AI33" s="21" t="str">
        <f t="shared" si="5"/>
        <v/>
      </c>
      <c r="AJ33" s="21" t="str">
        <f t="shared" si="6"/>
        <v/>
      </c>
      <c r="AK33" s="48">
        <f t="shared" si="7"/>
        <v>0</v>
      </c>
      <c r="AL33" s="58" t="str">
        <f t="shared" si="8"/>
        <v/>
      </c>
      <c r="AM33" s="59" t="str">
        <f t="shared" si="9"/>
        <v/>
      </c>
      <c r="AN33" s="59" t="str">
        <f t="shared" si="10"/>
        <v/>
      </c>
      <c r="AO33" s="60"/>
    </row>
    <row r="34" spans="2:41" ht="15.75" thickBot="1" x14ac:dyDescent="0.3">
      <c r="B34" t="s">
        <v>44</v>
      </c>
      <c r="C34" s="81" t="s">
        <v>42</v>
      </c>
      <c r="D34" s="81" t="s">
        <v>40</v>
      </c>
      <c r="E34" s="81" t="s">
        <v>7</v>
      </c>
      <c r="F34" s="45"/>
      <c r="G34" s="45"/>
      <c r="H34" s="45"/>
      <c r="I34" s="46" t="str">
        <f t="shared" si="11"/>
        <v/>
      </c>
      <c r="J34" s="46" t="str">
        <f t="shared" si="12"/>
        <v/>
      </c>
      <c r="K34" s="47" t="str">
        <f t="shared" si="0"/>
        <v/>
      </c>
      <c r="L34" s="47" t="str">
        <f t="shared" si="1"/>
        <v/>
      </c>
      <c r="M34" s="48">
        <f t="shared" si="13"/>
        <v>0</v>
      </c>
      <c r="N34" s="46" t="str">
        <f t="shared" si="2"/>
        <v/>
      </c>
      <c r="O34" s="47" t="str">
        <f t="shared" si="3"/>
        <v/>
      </c>
      <c r="P34" s="47" t="str">
        <f t="shared" si="4"/>
        <v/>
      </c>
      <c r="Q34" s="48">
        <f t="shared" si="14"/>
        <v>0</v>
      </c>
      <c r="R34" s="2"/>
      <c r="AH34" s="57" t="str">
        <f>IF(G34&gt;1,IF($E$10&gt;0,100-(#REF!/(1+(AL34/#REF!)^#REF!)^#REF!+#REF!/(AL34-1))*100,100-(AL34*D$5+D$6)*100),"")</f>
        <v/>
      </c>
      <c r="AI34" s="21" t="str">
        <f t="shared" si="5"/>
        <v/>
      </c>
      <c r="AJ34" s="21" t="str">
        <f t="shared" si="6"/>
        <v/>
      </c>
      <c r="AK34" s="48">
        <f t="shared" si="7"/>
        <v>0</v>
      </c>
      <c r="AL34" s="58" t="str">
        <f t="shared" si="8"/>
        <v/>
      </c>
      <c r="AM34" s="59" t="str">
        <f t="shared" si="9"/>
        <v/>
      </c>
      <c r="AN34" s="59" t="str">
        <f t="shared" si="10"/>
        <v/>
      </c>
      <c r="AO34" s="60"/>
    </row>
    <row r="35" spans="2:41" x14ac:dyDescent="0.25">
      <c r="B35" s="103" t="s">
        <v>128</v>
      </c>
      <c r="C35" s="103">
        <v>5.0957329451670201</v>
      </c>
      <c r="D35" s="104">
        <v>5.3090000000000002</v>
      </c>
      <c r="E35" s="83">
        <f>IF(C35&gt;0,100-(C35),"")</f>
        <v>94.904267054832985</v>
      </c>
      <c r="F35" s="45"/>
      <c r="G35" s="45"/>
      <c r="H35" s="45"/>
      <c r="I35" s="46" t="str">
        <f t="shared" si="11"/>
        <v/>
      </c>
      <c r="J35" s="46" t="str">
        <f t="shared" si="12"/>
        <v/>
      </c>
      <c r="K35" s="47" t="str">
        <f t="shared" si="0"/>
        <v/>
      </c>
      <c r="L35" s="47" t="str">
        <f t="shared" si="1"/>
        <v/>
      </c>
      <c r="M35" s="48">
        <f t="shared" si="13"/>
        <v>0</v>
      </c>
      <c r="N35" s="46" t="str">
        <f t="shared" si="2"/>
        <v/>
      </c>
      <c r="O35" s="47" t="str">
        <f t="shared" si="3"/>
        <v/>
      </c>
      <c r="P35" s="47" t="str">
        <f t="shared" si="4"/>
        <v/>
      </c>
      <c r="Q35" s="48">
        <f t="shared" si="14"/>
        <v>0</v>
      </c>
      <c r="R35" s="2"/>
      <c r="AH35" s="57" t="str">
        <f>IF(G35&gt;1,IF($E$10&gt;0,100-(#REF!/(1+(AL35/#REF!)^#REF!)^#REF!+#REF!/(AL35-1))*100,100-(AL35*D$5+D$6)*100),"")</f>
        <v/>
      </c>
      <c r="AI35" s="21" t="str">
        <f t="shared" si="5"/>
        <v/>
      </c>
      <c r="AJ35" s="21" t="str">
        <f t="shared" si="6"/>
        <v/>
      </c>
      <c r="AK35" s="48">
        <f t="shared" si="7"/>
        <v>0</v>
      </c>
      <c r="AL35" s="58" t="str">
        <f t="shared" si="8"/>
        <v/>
      </c>
      <c r="AM35" s="59" t="str">
        <f t="shared" si="9"/>
        <v/>
      </c>
      <c r="AN35" s="59" t="str">
        <f t="shared" si="10"/>
        <v/>
      </c>
      <c r="AO35" s="60"/>
    </row>
    <row r="36" spans="2:41" x14ac:dyDescent="0.25">
      <c r="B36" s="103" t="s">
        <v>129</v>
      </c>
      <c r="C36" s="103">
        <v>4.6349049527158961</v>
      </c>
      <c r="D36" s="104">
        <v>5.3969999999999994</v>
      </c>
      <c r="E36" s="83">
        <f t="shared" ref="E36:E99" si="18">IF(C36&gt;0,100-(C36),"")</f>
        <v>95.3650950472841</v>
      </c>
      <c r="F36" s="45"/>
      <c r="G36" s="45"/>
      <c r="H36" s="45"/>
      <c r="I36" s="46" t="str">
        <f t="shared" si="11"/>
        <v/>
      </c>
      <c r="J36" s="46" t="str">
        <f t="shared" si="12"/>
        <v/>
      </c>
      <c r="K36" s="47" t="str">
        <f t="shared" si="0"/>
        <v/>
      </c>
      <c r="L36" s="47" t="str">
        <f t="shared" si="1"/>
        <v/>
      </c>
      <c r="M36" s="48">
        <f t="shared" si="13"/>
        <v>0</v>
      </c>
      <c r="N36" s="46" t="str">
        <f t="shared" si="2"/>
        <v/>
      </c>
      <c r="O36" s="47" t="str">
        <f t="shared" si="3"/>
        <v/>
      </c>
      <c r="P36" s="47" t="str">
        <f t="shared" si="4"/>
        <v/>
      </c>
      <c r="Q36" s="48">
        <f t="shared" si="14"/>
        <v>0</v>
      </c>
      <c r="R36" s="2"/>
      <c r="AH36" s="57" t="str">
        <f>IF(G36&gt;1,IF($E$10&gt;0,100-(#REF!/(1+(AL36/#REF!)^#REF!)^#REF!+#REF!/(AL36-1))*100,100-(AL36*D$5+D$6)*100),"")</f>
        <v/>
      </c>
      <c r="AI36" s="21" t="str">
        <f t="shared" si="5"/>
        <v/>
      </c>
      <c r="AJ36" s="21" t="str">
        <f t="shared" si="6"/>
        <v/>
      </c>
      <c r="AK36" s="48">
        <f t="shared" si="7"/>
        <v>0</v>
      </c>
      <c r="AL36" s="58" t="str">
        <f t="shared" si="8"/>
        <v/>
      </c>
      <c r="AM36" s="59" t="str">
        <f t="shared" si="9"/>
        <v/>
      </c>
      <c r="AN36" s="59" t="str">
        <f t="shared" si="10"/>
        <v/>
      </c>
      <c r="AO36" s="60"/>
    </row>
    <row r="37" spans="2:41" x14ac:dyDescent="0.25">
      <c r="B37" s="103" t="s">
        <v>130</v>
      </c>
      <c r="C37" s="103">
        <v>9.2056508309992964</v>
      </c>
      <c r="D37" s="104">
        <v>4.9703333333333335</v>
      </c>
      <c r="E37" s="83">
        <f t="shared" si="18"/>
        <v>90.794349169000697</v>
      </c>
      <c r="F37" s="45"/>
      <c r="G37" s="45"/>
      <c r="H37" s="45"/>
      <c r="I37" s="46" t="str">
        <f t="shared" si="11"/>
        <v/>
      </c>
      <c r="J37" s="46" t="str">
        <f t="shared" si="12"/>
        <v/>
      </c>
      <c r="K37" s="47" t="str">
        <f t="shared" si="0"/>
        <v/>
      </c>
      <c r="L37" s="47" t="str">
        <f t="shared" si="1"/>
        <v/>
      </c>
      <c r="M37" s="48">
        <f t="shared" si="13"/>
        <v>0</v>
      </c>
      <c r="N37" s="46" t="str">
        <f t="shared" si="2"/>
        <v/>
      </c>
      <c r="O37" s="47" t="str">
        <f t="shared" si="3"/>
        <v/>
      </c>
      <c r="P37" s="47" t="str">
        <f t="shared" si="4"/>
        <v/>
      </c>
      <c r="Q37" s="48">
        <f t="shared" si="14"/>
        <v>0</v>
      </c>
      <c r="R37" s="2"/>
      <c r="AH37" s="57" t="str">
        <f>IF(G37&gt;1,IF($E$10&gt;0,100-(#REF!/(1+(AL37/#REF!)^#REF!)^#REF!+#REF!/(AL37-1))*100,100-(AL37*D$5+D$6)*100),"")</f>
        <v/>
      </c>
      <c r="AI37" s="21" t="str">
        <f t="shared" si="5"/>
        <v/>
      </c>
      <c r="AJ37" s="21" t="str">
        <f t="shared" si="6"/>
        <v/>
      </c>
      <c r="AK37" s="48">
        <f t="shared" si="7"/>
        <v>0</v>
      </c>
      <c r="AL37" s="58" t="str">
        <f t="shared" si="8"/>
        <v/>
      </c>
      <c r="AM37" s="59" t="str">
        <f t="shared" si="9"/>
        <v/>
      </c>
      <c r="AN37" s="59" t="str">
        <f t="shared" si="10"/>
        <v/>
      </c>
      <c r="AO37" s="60"/>
    </row>
    <row r="38" spans="2:41" x14ac:dyDescent="0.25">
      <c r="B38" s="103" t="s">
        <v>131</v>
      </c>
      <c r="C38" s="103">
        <v>12.006136682090499</v>
      </c>
      <c r="D38" s="104">
        <v>4.5510000000000002</v>
      </c>
      <c r="E38" s="83">
        <f t="shared" si="18"/>
        <v>87.993863317909501</v>
      </c>
      <c r="F38" s="45"/>
      <c r="G38" s="45"/>
      <c r="H38" s="45"/>
      <c r="I38" s="46" t="str">
        <f t="shared" si="11"/>
        <v/>
      </c>
      <c r="J38" s="46" t="str">
        <f t="shared" si="12"/>
        <v/>
      </c>
      <c r="K38" s="47" t="str">
        <f t="shared" si="0"/>
        <v/>
      </c>
      <c r="L38" s="47" t="str">
        <f t="shared" si="1"/>
        <v/>
      </c>
      <c r="M38" s="48">
        <f t="shared" si="13"/>
        <v>0</v>
      </c>
      <c r="N38" s="46" t="str">
        <f t="shared" si="2"/>
        <v/>
      </c>
      <c r="O38" s="47" t="str">
        <f t="shared" si="3"/>
        <v/>
      </c>
      <c r="P38" s="47" t="str">
        <f t="shared" si="4"/>
        <v/>
      </c>
      <c r="Q38" s="48">
        <f t="shared" si="14"/>
        <v>0</v>
      </c>
      <c r="R38" s="2"/>
      <c r="AH38" s="57" t="str">
        <f>IF(G38&gt;1,IF($E$10&gt;0,100-(#REF!/(1+(AL38/#REF!)^#REF!)^#REF!+#REF!/(AL38-1))*100,100-(AL38*D$5+D$6)*100),"")</f>
        <v/>
      </c>
      <c r="AI38" s="21" t="str">
        <f t="shared" si="5"/>
        <v/>
      </c>
      <c r="AJ38" s="21" t="str">
        <f t="shared" si="6"/>
        <v/>
      </c>
      <c r="AK38" s="48">
        <f t="shared" si="7"/>
        <v>0</v>
      </c>
      <c r="AL38" s="58" t="str">
        <f t="shared" si="8"/>
        <v/>
      </c>
      <c r="AM38" s="59" t="str">
        <f t="shared" si="9"/>
        <v/>
      </c>
      <c r="AN38" s="59" t="str">
        <f t="shared" si="10"/>
        <v/>
      </c>
      <c r="AO38" s="60"/>
    </row>
    <row r="39" spans="2:41" x14ac:dyDescent="0.25">
      <c r="B39" s="103" t="s">
        <v>132</v>
      </c>
      <c r="C39" s="103">
        <v>5.0980752023505556</v>
      </c>
      <c r="D39" s="104">
        <v>5.3259999999999996</v>
      </c>
      <c r="E39" s="83">
        <f t="shared" si="18"/>
        <v>94.901924797649443</v>
      </c>
      <c r="F39" s="45"/>
      <c r="G39" s="45"/>
      <c r="H39" s="45"/>
      <c r="I39" s="46" t="str">
        <f t="shared" si="11"/>
        <v/>
      </c>
      <c r="J39" s="46" t="str">
        <f t="shared" si="12"/>
        <v/>
      </c>
      <c r="K39" s="47" t="str">
        <f t="shared" si="0"/>
        <v/>
      </c>
      <c r="L39" s="47" t="str">
        <f t="shared" si="1"/>
        <v/>
      </c>
      <c r="M39" s="48">
        <f t="shared" si="13"/>
        <v>0</v>
      </c>
      <c r="N39" s="46" t="str">
        <f t="shared" si="2"/>
        <v/>
      </c>
      <c r="O39" s="47" t="str">
        <f t="shared" si="3"/>
        <v/>
      </c>
      <c r="P39" s="47" t="str">
        <f t="shared" si="4"/>
        <v/>
      </c>
      <c r="Q39" s="48">
        <f t="shared" si="14"/>
        <v>0</v>
      </c>
      <c r="R39" s="2"/>
      <c r="AH39" s="57" t="str">
        <f>IF(G39&gt;1,IF($E$10&gt;0,100-(#REF!/(1+(AL39/#REF!)^#REF!)^#REF!+#REF!/(AL39-1))*100,100-(AL39*D$5+D$6)*100),"")</f>
        <v/>
      </c>
      <c r="AI39" s="21" t="str">
        <f t="shared" si="5"/>
        <v/>
      </c>
      <c r="AJ39" s="21" t="str">
        <f t="shared" si="6"/>
        <v/>
      </c>
      <c r="AK39" s="48">
        <f t="shared" si="7"/>
        <v>0</v>
      </c>
      <c r="AL39" s="58" t="str">
        <f t="shared" si="8"/>
        <v/>
      </c>
      <c r="AM39" s="59" t="str">
        <f t="shared" si="9"/>
        <v/>
      </c>
      <c r="AN39" s="59" t="str">
        <f t="shared" si="10"/>
        <v/>
      </c>
      <c r="AO39" s="60"/>
    </row>
    <row r="40" spans="2:41" x14ac:dyDescent="0.25">
      <c r="B40" s="103" t="s">
        <v>133</v>
      </c>
      <c r="C40" s="103">
        <v>4.8495843621631956</v>
      </c>
      <c r="D40" s="104">
        <v>5.330000000000001</v>
      </c>
      <c r="E40" s="83">
        <f t="shared" si="18"/>
        <v>95.150415637836801</v>
      </c>
      <c r="F40" s="45"/>
      <c r="G40" s="45"/>
      <c r="H40" s="45"/>
      <c r="I40" s="46" t="str">
        <f t="shared" si="11"/>
        <v/>
      </c>
      <c r="J40" s="46" t="str">
        <f t="shared" si="12"/>
        <v/>
      </c>
      <c r="K40" s="47" t="str">
        <f t="shared" si="0"/>
        <v/>
      </c>
      <c r="L40" s="47" t="str">
        <f t="shared" si="1"/>
        <v/>
      </c>
      <c r="M40" s="48">
        <f t="shared" si="13"/>
        <v>0</v>
      </c>
      <c r="N40" s="46" t="str">
        <f t="shared" si="2"/>
        <v/>
      </c>
      <c r="O40" s="47" t="str">
        <f t="shared" si="3"/>
        <v/>
      </c>
      <c r="P40" s="47" t="str">
        <f t="shared" si="4"/>
        <v/>
      </c>
      <c r="Q40" s="48">
        <f t="shared" si="14"/>
        <v>0</v>
      </c>
      <c r="R40" s="2"/>
      <c r="AH40" s="57" t="str">
        <f>IF(G40&gt;1,IF($E$10&gt;0,100-(#REF!/(1+(AL40/#REF!)^#REF!)^#REF!+#REF!/(AL40-1))*100,100-(AL40*D$5+D$6)*100),"")</f>
        <v/>
      </c>
      <c r="AI40" s="21" t="str">
        <f t="shared" si="5"/>
        <v/>
      </c>
      <c r="AJ40" s="21" t="str">
        <f t="shared" si="6"/>
        <v/>
      </c>
      <c r="AK40" s="48">
        <f t="shared" si="7"/>
        <v>0</v>
      </c>
      <c r="AL40" s="58" t="str">
        <f t="shared" si="8"/>
        <v/>
      </c>
      <c r="AM40" s="59" t="str">
        <f t="shared" si="9"/>
        <v/>
      </c>
      <c r="AN40" s="59" t="str">
        <f t="shared" si="10"/>
        <v/>
      </c>
      <c r="AO40" s="60"/>
    </row>
    <row r="41" spans="2:41" x14ac:dyDescent="0.25">
      <c r="B41" s="103"/>
      <c r="C41" s="103"/>
      <c r="D41" s="104"/>
      <c r="E41" s="83" t="str">
        <f t="shared" si="18"/>
        <v/>
      </c>
      <c r="F41" s="45"/>
      <c r="G41" s="45"/>
      <c r="H41" s="45"/>
      <c r="I41" s="46" t="str">
        <f t="shared" si="11"/>
        <v/>
      </c>
      <c r="J41" s="46" t="str">
        <f t="shared" si="12"/>
        <v/>
      </c>
      <c r="K41" s="47" t="str">
        <f t="shared" si="0"/>
        <v/>
      </c>
      <c r="L41" s="47" t="str">
        <f t="shared" si="1"/>
        <v/>
      </c>
      <c r="M41" s="48">
        <f t="shared" si="13"/>
        <v>0</v>
      </c>
      <c r="N41" s="46" t="str">
        <f t="shared" si="2"/>
        <v/>
      </c>
      <c r="O41" s="47" t="str">
        <f t="shared" si="3"/>
        <v/>
      </c>
      <c r="P41" s="47" t="str">
        <f t="shared" si="4"/>
        <v/>
      </c>
      <c r="Q41" s="48">
        <f t="shared" si="14"/>
        <v>0</v>
      </c>
      <c r="R41" s="2"/>
      <c r="AH41" s="57" t="str">
        <f>IF(G41&gt;1,IF($E$10&gt;0,100-(#REF!/(1+(AL41/#REF!)^#REF!)^#REF!+#REF!/(AL41-1))*100,100-(AL41*D$5+D$6)*100),"")</f>
        <v/>
      </c>
      <c r="AI41" s="21" t="str">
        <f t="shared" si="5"/>
        <v/>
      </c>
      <c r="AJ41" s="21" t="str">
        <f t="shared" si="6"/>
        <v/>
      </c>
      <c r="AK41" s="48">
        <f t="shared" si="7"/>
        <v>0</v>
      </c>
      <c r="AL41" s="58" t="str">
        <f t="shared" si="8"/>
        <v/>
      </c>
      <c r="AM41" s="59" t="str">
        <f t="shared" si="9"/>
        <v/>
      </c>
      <c r="AN41" s="59" t="str">
        <f t="shared" si="10"/>
        <v/>
      </c>
      <c r="AO41" s="60"/>
    </row>
    <row r="42" spans="2:41" x14ac:dyDescent="0.25">
      <c r="B42" s="103"/>
      <c r="C42" s="103"/>
      <c r="D42" s="104"/>
      <c r="E42" s="83" t="str">
        <f t="shared" si="18"/>
        <v/>
      </c>
      <c r="F42" s="45"/>
      <c r="G42" s="45"/>
      <c r="H42" s="45"/>
      <c r="I42" s="46" t="str">
        <f t="shared" si="11"/>
        <v/>
      </c>
      <c r="J42" s="46" t="str">
        <f t="shared" si="12"/>
        <v/>
      </c>
      <c r="K42" s="47" t="str">
        <f t="shared" si="0"/>
        <v/>
      </c>
      <c r="L42" s="47" t="str">
        <f t="shared" si="1"/>
        <v/>
      </c>
      <c r="M42" s="48">
        <f t="shared" si="13"/>
        <v>0</v>
      </c>
      <c r="N42" s="46" t="str">
        <f t="shared" si="2"/>
        <v/>
      </c>
      <c r="O42" s="47" t="str">
        <f t="shared" si="3"/>
        <v/>
      </c>
      <c r="P42" s="47" t="str">
        <f t="shared" si="4"/>
        <v/>
      </c>
      <c r="Q42" s="48">
        <f t="shared" si="14"/>
        <v>0</v>
      </c>
      <c r="R42" s="2"/>
      <c r="AH42" s="57" t="str">
        <f>IF(G42&gt;1,IF($E$10&gt;0,100-(#REF!/(1+(AL42/#REF!)^#REF!)^#REF!+#REF!/(AL42-1))*100,100-(AL42*D$5+D$6)*100),"")</f>
        <v/>
      </c>
      <c r="AI42" s="21" t="str">
        <f t="shared" si="5"/>
        <v/>
      </c>
      <c r="AJ42" s="21" t="str">
        <f t="shared" si="6"/>
        <v/>
      </c>
      <c r="AK42" s="48">
        <f t="shared" si="7"/>
        <v>0</v>
      </c>
      <c r="AL42" s="58" t="str">
        <f t="shared" si="8"/>
        <v/>
      </c>
      <c r="AM42" s="59" t="str">
        <f t="shared" si="9"/>
        <v/>
      </c>
      <c r="AN42" s="59" t="str">
        <f t="shared" si="10"/>
        <v/>
      </c>
      <c r="AO42" s="60"/>
    </row>
    <row r="43" spans="2:41" x14ac:dyDescent="0.25">
      <c r="B43" s="103"/>
      <c r="C43" s="103"/>
      <c r="D43" s="104"/>
      <c r="E43" s="83" t="str">
        <f t="shared" si="18"/>
        <v/>
      </c>
      <c r="F43" s="45"/>
      <c r="G43" s="45"/>
      <c r="H43" s="45"/>
      <c r="I43" s="46" t="str">
        <f t="shared" si="11"/>
        <v/>
      </c>
      <c r="J43" s="46" t="str">
        <f t="shared" si="12"/>
        <v/>
      </c>
      <c r="K43" s="47" t="str">
        <f t="shared" si="0"/>
        <v/>
      </c>
      <c r="L43" s="47" t="str">
        <f t="shared" si="1"/>
        <v/>
      </c>
      <c r="M43" s="48">
        <f t="shared" si="13"/>
        <v>0</v>
      </c>
      <c r="N43" s="46" t="str">
        <f t="shared" si="2"/>
        <v/>
      </c>
      <c r="O43" s="47" t="str">
        <f t="shared" si="3"/>
        <v/>
      </c>
      <c r="P43" s="47" t="str">
        <f t="shared" si="4"/>
        <v/>
      </c>
      <c r="Q43" s="48">
        <f t="shared" si="14"/>
        <v>0</v>
      </c>
      <c r="R43" s="2"/>
      <c r="AH43" s="57" t="str">
        <f>IF(G43&gt;1,IF($E$10&gt;0,100-(#REF!/(1+(AL43/#REF!)^#REF!)^#REF!+#REF!/(AL43-1))*100,100-(AL43*D$5+D$6)*100),"")</f>
        <v/>
      </c>
      <c r="AI43" s="21" t="str">
        <f t="shared" si="5"/>
        <v/>
      </c>
      <c r="AJ43" s="21" t="str">
        <f t="shared" si="6"/>
        <v/>
      </c>
      <c r="AK43" s="48">
        <f t="shared" si="7"/>
        <v>0</v>
      </c>
      <c r="AL43" s="58" t="str">
        <f t="shared" si="8"/>
        <v/>
      </c>
      <c r="AM43" s="59" t="str">
        <f t="shared" si="9"/>
        <v/>
      </c>
      <c r="AN43" s="59" t="str">
        <f t="shared" si="10"/>
        <v/>
      </c>
      <c r="AO43" s="60"/>
    </row>
    <row r="44" spans="2:41" x14ac:dyDescent="0.25">
      <c r="B44" s="103"/>
      <c r="C44" s="103"/>
      <c r="D44" s="104"/>
      <c r="E44" s="83" t="str">
        <f t="shared" si="18"/>
        <v/>
      </c>
      <c r="F44" s="45"/>
      <c r="G44" s="45"/>
      <c r="H44" s="45"/>
      <c r="I44" s="46" t="str">
        <f t="shared" si="11"/>
        <v/>
      </c>
      <c r="J44" s="46" t="str">
        <f t="shared" si="12"/>
        <v/>
      </c>
      <c r="K44" s="47" t="str">
        <f t="shared" si="0"/>
        <v/>
      </c>
      <c r="L44" s="47" t="str">
        <f t="shared" si="1"/>
        <v/>
      </c>
      <c r="M44" s="48">
        <f t="shared" si="13"/>
        <v>0</v>
      </c>
      <c r="N44" s="46" t="str">
        <f t="shared" si="2"/>
        <v/>
      </c>
      <c r="O44" s="47" t="str">
        <f t="shared" si="3"/>
        <v/>
      </c>
      <c r="P44" s="47" t="str">
        <f t="shared" si="4"/>
        <v/>
      </c>
      <c r="Q44" s="48">
        <f t="shared" si="14"/>
        <v>0</v>
      </c>
      <c r="R44" s="2"/>
      <c r="AH44" s="57" t="str">
        <f>IF(G44&gt;1,IF($E$10&gt;0,100-(#REF!/(1+(AL44/#REF!)^#REF!)^#REF!+#REF!/(AL44-1))*100,100-(AL44*D$5+D$6)*100),"")</f>
        <v/>
      </c>
      <c r="AI44" s="21" t="str">
        <f t="shared" si="5"/>
        <v/>
      </c>
      <c r="AJ44" s="21" t="str">
        <f t="shared" si="6"/>
        <v/>
      </c>
      <c r="AK44" s="48">
        <f t="shared" si="7"/>
        <v>0</v>
      </c>
      <c r="AL44" s="58" t="str">
        <f t="shared" si="8"/>
        <v/>
      </c>
      <c r="AM44" s="59" t="str">
        <f t="shared" si="9"/>
        <v/>
      </c>
      <c r="AN44" s="59" t="str">
        <f t="shared" si="10"/>
        <v/>
      </c>
      <c r="AO44" s="60"/>
    </row>
    <row r="45" spans="2:41" x14ac:dyDescent="0.25">
      <c r="C45" s="2"/>
      <c r="E45" s="83" t="str">
        <f t="shared" si="18"/>
        <v/>
      </c>
      <c r="F45" s="45"/>
      <c r="G45" s="45"/>
      <c r="H45" s="45"/>
      <c r="I45" s="46" t="str">
        <f t="shared" si="11"/>
        <v/>
      </c>
      <c r="J45" s="46" t="str">
        <f t="shared" si="12"/>
        <v/>
      </c>
      <c r="K45" s="47" t="str">
        <f t="shared" si="0"/>
        <v/>
      </c>
      <c r="L45" s="47" t="str">
        <f t="shared" si="1"/>
        <v/>
      </c>
      <c r="M45" s="48">
        <f t="shared" si="13"/>
        <v>0</v>
      </c>
      <c r="N45" s="46" t="str">
        <f t="shared" si="2"/>
        <v/>
      </c>
      <c r="O45" s="47" t="str">
        <f t="shared" si="3"/>
        <v/>
      </c>
      <c r="P45" s="47" t="str">
        <f t="shared" si="4"/>
        <v/>
      </c>
      <c r="Q45" s="48">
        <f t="shared" si="14"/>
        <v>0</v>
      </c>
      <c r="R45" s="2"/>
      <c r="AH45" s="57" t="str">
        <f>IF(G45&gt;1,IF($E$10&gt;0,100-(#REF!/(1+(AL45/#REF!)^#REF!)^#REF!+#REF!/(AL45-1))*100,100-(AL45*D$5+D$6)*100),"")</f>
        <v/>
      </c>
      <c r="AI45" s="21" t="str">
        <f t="shared" si="5"/>
        <v/>
      </c>
      <c r="AJ45" s="21" t="str">
        <f t="shared" si="6"/>
        <v/>
      </c>
      <c r="AK45" s="48">
        <f t="shared" si="7"/>
        <v>0</v>
      </c>
      <c r="AL45" s="58" t="str">
        <f t="shared" si="8"/>
        <v/>
      </c>
      <c r="AM45" s="59" t="str">
        <f t="shared" si="9"/>
        <v/>
      </c>
      <c r="AN45" s="59" t="str">
        <f t="shared" si="10"/>
        <v/>
      </c>
      <c r="AO45" s="60"/>
    </row>
    <row r="46" spans="2:41" x14ac:dyDescent="0.25">
      <c r="C46" s="2"/>
      <c r="E46" s="83" t="str">
        <f t="shared" si="18"/>
        <v/>
      </c>
      <c r="F46" s="45"/>
      <c r="G46" s="45"/>
      <c r="H46" s="45"/>
      <c r="I46" s="46" t="str">
        <f t="shared" si="11"/>
        <v/>
      </c>
      <c r="J46" s="46" t="str">
        <f t="shared" si="12"/>
        <v/>
      </c>
      <c r="K46" s="47" t="str">
        <f t="shared" si="0"/>
        <v/>
      </c>
      <c r="L46" s="47" t="str">
        <f t="shared" si="1"/>
        <v/>
      </c>
      <c r="M46" s="48">
        <f t="shared" si="13"/>
        <v>0</v>
      </c>
      <c r="N46" s="46" t="str">
        <f t="shared" si="2"/>
        <v/>
      </c>
      <c r="O46" s="47" t="str">
        <f t="shared" si="3"/>
        <v/>
      </c>
      <c r="P46" s="47" t="str">
        <f t="shared" si="4"/>
        <v/>
      </c>
      <c r="Q46" s="48">
        <f t="shared" si="14"/>
        <v>0</v>
      </c>
      <c r="R46" s="2"/>
      <c r="AH46" s="57" t="str">
        <f>IF(G46&gt;1,IF($E$10&gt;0,100-(#REF!/(1+(AL46/#REF!)^#REF!)^#REF!+#REF!/(AL46-1))*100,100-(AL46*D$5+D$6)*100),"")</f>
        <v/>
      </c>
      <c r="AI46" s="21" t="str">
        <f t="shared" si="5"/>
        <v/>
      </c>
      <c r="AJ46" s="21" t="str">
        <f t="shared" si="6"/>
        <v/>
      </c>
      <c r="AK46" s="48">
        <f t="shared" si="7"/>
        <v>0</v>
      </c>
      <c r="AL46" s="58" t="str">
        <f t="shared" si="8"/>
        <v/>
      </c>
      <c r="AM46" s="59" t="str">
        <f t="shared" si="9"/>
        <v/>
      </c>
      <c r="AN46" s="59" t="str">
        <f t="shared" si="10"/>
        <v/>
      </c>
      <c r="AO46" s="60"/>
    </row>
    <row r="47" spans="2:41" x14ac:dyDescent="0.25">
      <c r="C47" s="82"/>
      <c r="D47" s="45"/>
      <c r="E47" s="83" t="str">
        <f t="shared" si="18"/>
        <v/>
      </c>
      <c r="F47" s="45"/>
      <c r="G47" s="45"/>
      <c r="H47" s="45"/>
      <c r="I47" s="46" t="str">
        <f t="shared" si="11"/>
        <v/>
      </c>
      <c r="J47" s="46" t="str">
        <f t="shared" si="12"/>
        <v/>
      </c>
      <c r="K47" s="47" t="str">
        <f t="shared" si="0"/>
        <v/>
      </c>
      <c r="L47" s="47" t="str">
        <f t="shared" si="1"/>
        <v/>
      </c>
      <c r="M47" s="48">
        <f t="shared" si="13"/>
        <v>0</v>
      </c>
      <c r="N47" s="46" t="str">
        <f t="shared" si="2"/>
        <v/>
      </c>
      <c r="O47" s="47" t="str">
        <f t="shared" si="3"/>
        <v/>
      </c>
      <c r="P47" s="47" t="str">
        <f t="shared" si="4"/>
        <v/>
      </c>
      <c r="Q47" s="48">
        <f t="shared" si="14"/>
        <v>0</v>
      </c>
      <c r="R47" s="2"/>
      <c r="AH47" s="57" t="str">
        <f>IF(G47&gt;1,IF($E$10&gt;0,100-(#REF!/(1+(AL47/#REF!)^#REF!)^#REF!+#REF!/(AL47-1))*100,100-(AL47*D$5+D$6)*100),"")</f>
        <v/>
      </c>
      <c r="AI47" s="21" t="str">
        <f t="shared" si="5"/>
        <v/>
      </c>
      <c r="AJ47" s="21" t="str">
        <f t="shared" si="6"/>
        <v/>
      </c>
      <c r="AK47" s="48">
        <f t="shared" si="7"/>
        <v>0</v>
      </c>
      <c r="AL47" s="58" t="str">
        <f t="shared" si="8"/>
        <v/>
      </c>
      <c r="AM47" s="59" t="str">
        <f t="shared" si="9"/>
        <v/>
      </c>
      <c r="AN47" s="59" t="str">
        <f t="shared" si="10"/>
        <v/>
      </c>
      <c r="AO47" s="60"/>
    </row>
    <row r="48" spans="2:41" x14ac:dyDescent="0.25">
      <c r="C48" s="82"/>
      <c r="D48" s="45"/>
      <c r="E48" s="83" t="str">
        <f t="shared" si="18"/>
        <v/>
      </c>
      <c r="F48" s="45"/>
      <c r="G48" s="45"/>
      <c r="H48" s="45"/>
      <c r="I48" s="46" t="str">
        <f t="shared" si="11"/>
        <v/>
      </c>
      <c r="J48" s="46" t="str">
        <f t="shared" si="12"/>
        <v/>
      </c>
      <c r="K48" s="47" t="str">
        <f t="shared" si="0"/>
        <v/>
      </c>
      <c r="L48" s="47" t="str">
        <f t="shared" si="1"/>
        <v/>
      </c>
      <c r="M48" s="48">
        <f t="shared" si="13"/>
        <v>0</v>
      </c>
      <c r="N48" s="46" t="str">
        <f t="shared" si="2"/>
        <v/>
      </c>
      <c r="O48" s="47" t="str">
        <f t="shared" si="3"/>
        <v/>
      </c>
      <c r="P48" s="47" t="str">
        <f t="shared" si="4"/>
        <v/>
      </c>
      <c r="Q48" s="48">
        <f t="shared" si="14"/>
        <v>0</v>
      </c>
      <c r="R48" s="2"/>
      <c r="AH48" s="57" t="str">
        <f>IF(G48&gt;1,IF($E$10&gt;0,100-(#REF!/(1+(AL48/#REF!)^#REF!)^#REF!+#REF!/(AL48-1))*100,100-(AL48*D$5+D$6)*100),"")</f>
        <v/>
      </c>
      <c r="AI48" s="21" t="str">
        <f t="shared" si="5"/>
        <v/>
      </c>
      <c r="AJ48" s="21" t="str">
        <f t="shared" si="6"/>
        <v/>
      </c>
      <c r="AK48" s="48">
        <f t="shared" si="7"/>
        <v>0</v>
      </c>
      <c r="AL48" s="58" t="str">
        <f t="shared" si="8"/>
        <v/>
      </c>
      <c r="AM48" s="59" t="str">
        <f t="shared" si="9"/>
        <v/>
      </c>
      <c r="AN48" s="59" t="str">
        <f t="shared" si="10"/>
        <v/>
      </c>
      <c r="AO48" s="60"/>
    </row>
    <row r="49" spans="3:41" x14ac:dyDescent="0.25">
      <c r="C49" s="82"/>
      <c r="D49" s="45"/>
      <c r="E49" s="83" t="str">
        <f t="shared" si="18"/>
        <v/>
      </c>
      <c r="F49" s="45"/>
      <c r="G49" s="45"/>
      <c r="H49" s="45"/>
      <c r="I49" s="46" t="str">
        <f t="shared" si="11"/>
        <v/>
      </c>
      <c r="J49" s="46" t="str">
        <f t="shared" si="12"/>
        <v/>
      </c>
      <c r="K49" s="47" t="str">
        <f t="shared" si="0"/>
        <v/>
      </c>
      <c r="L49" s="47" t="str">
        <f t="shared" si="1"/>
        <v/>
      </c>
      <c r="M49" s="48">
        <f t="shared" si="13"/>
        <v>0</v>
      </c>
      <c r="N49" s="46" t="str">
        <f t="shared" si="2"/>
        <v/>
      </c>
      <c r="O49" s="47" t="str">
        <f t="shared" si="3"/>
        <v/>
      </c>
      <c r="P49" s="47" t="str">
        <f t="shared" si="4"/>
        <v/>
      </c>
      <c r="Q49" s="48">
        <f t="shared" si="14"/>
        <v>0</v>
      </c>
      <c r="R49" s="2"/>
      <c r="AH49" s="57" t="str">
        <f>IF(G49&gt;1,IF($E$10&gt;0,100-(#REF!/(1+(AL49/#REF!)^#REF!)^#REF!+#REF!/(AL49-1))*100,100-(AL49*D$5+D$6)*100),"")</f>
        <v/>
      </c>
      <c r="AI49" s="21" t="str">
        <f t="shared" si="5"/>
        <v/>
      </c>
      <c r="AJ49" s="21" t="str">
        <f t="shared" si="6"/>
        <v/>
      </c>
      <c r="AK49" s="48">
        <f t="shared" si="7"/>
        <v>0</v>
      </c>
      <c r="AL49" s="58" t="str">
        <f t="shared" si="8"/>
        <v/>
      </c>
      <c r="AM49" s="59" t="str">
        <f t="shared" si="9"/>
        <v/>
      </c>
      <c r="AN49" s="59" t="str">
        <f t="shared" si="10"/>
        <v/>
      </c>
      <c r="AO49" s="60"/>
    </row>
    <row r="50" spans="3:41" x14ac:dyDescent="0.25">
      <c r="C50" s="82"/>
      <c r="D50" s="45"/>
      <c r="E50" s="83" t="str">
        <f t="shared" si="18"/>
        <v/>
      </c>
      <c r="F50" s="45"/>
      <c r="G50" s="45"/>
      <c r="H50" s="45"/>
      <c r="I50" s="46" t="str">
        <f t="shared" si="11"/>
        <v/>
      </c>
      <c r="J50" s="46" t="str">
        <f t="shared" si="12"/>
        <v/>
      </c>
      <c r="K50" s="47" t="str">
        <f t="shared" si="0"/>
        <v/>
      </c>
      <c r="L50" s="47" t="str">
        <f t="shared" si="1"/>
        <v/>
      </c>
      <c r="M50" s="48">
        <f t="shared" si="13"/>
        <v>0</v>
      </c>
      <c r="N50" s="46" t="str">
        <f t="shared" si="2"/>
        <v/>
      </c>
      <c r="O50" s="47" t="str">
        <f t="shared" si="3"/>
        <v/>
      </c>
      <c r="P50" s="47" t="str">
        <f t="shared" si="4"/>
        <v/>
      </c>
      <c r="Q50" s="48">
        <f t="shared" si="14"/>
        <v>0</v>
      </c>
      <c r="R50" s="2"/>
      <c r="AH50" s="57" t="str">
        <f>IF(G50&gt;1,IF($E$10&gt;0,100-(#REF!/(1+(AL50/#REF!)^#REF!)^#REF!+#REF!/(AL50-1))*100,100-(AL50*D$5+D$6)*100),"")</f>
        <v/>
      </c>
      <c r="AI50" s="21" t="str">
        <f t="shared" si="5"/>
        <v/>
      </c>
      <c r="AJ50" s="21" t="str">
        <f t="shared" si="6"/>
        <v/>
      </c>
      <c r="AK50" s="48">
        <f t="shared" si="7"/>
        <v>0</v>
      </c>
      <c r="AL50" s="58" t="str">
        <f t="shared" si="8"/>
        <v/>
      </c>
      <c r="AM50" s="59" t="str">
        <f t="shared" si="9"/>
        <v/>
      </c>
      <c r="AN50" s="59" t="str">
        <f t="shared" si="10"/>
        <v/>
      </c>
      <c r="AO50" s="60"/>
    </row>
    <row r="51" spans="3:41" x14ac:dyDescent="0.25">
      <c r="C51" s="82"/>
      <c r="D51" s="45"/>
      <c r="E51" s="83" t="str">
        <f t="shared" si="18"/>
        <v/>
      </c>
      <c r="F51" s="45"/>
      <c r="G51" s="45"/>
      <c r="H51" s="45"/>
      <c r="I51" s="46" t="str">
        <f t="shared" si="11"/>
        <v/>
      </c>
      <c r="J51" s="46" t="str">
        <f t="shared" si="12"/>
        <v/>
      </c>
      <c r="K51" s="47" t="str">
        <f t="shared" si="0"/>
        <v/>
      </c>
      <c r="L51" s="47" t="str">
        <f t="shared" si="1"/>
        <v/>
      </c>
      <c r="M51" s="48">
        <f t="shared" si="13"/>
        <v>0</v>
      </c>
      <c r="N51" s="46" t="str">
        <f t="shared" si="2"/>
        <v/>
      </c>
      <c r="O51" s="47" t="str">
        <f t="shared" si="3"/>
        <v/>
      </c>
      <c r="P51" s="47" t="str">
        <f t="shared" si="4"/>
        <v/>
      </c>
      <c r="Q51" s="48">
        <f t="shared" si="14"/>
        <v>0</v>
      </c>
      <c r="R51" s="2"/>
      <c r="AH51" s="57" t="str">
        <f>IF(G51&gt;1,IF($E$10&gt;0,100-(#REF!/(1+(AL51/#REF!)^#REF!)^#REF!+#REF!/(AL51-1))*100,100-(AL51*D$5+D$6)*100),"")</f>
        <v/>
      </c>
      <c r="AI51" s="21" t="str">
        <f t="shared" si="5"/>
        <v/>
      </c>
      <c r="AJ51" s="21" t="str">
        <f t="shared" si="6"/>
        <v/>
      </c>
      <c r="AK51" s="48">
        <f t="shared" si="7"/>
        <v>0</v>
      </c>
      <c r="AL51" s="58" t="str">
        <f t="shared" si="8"/>
        <v/>
      </c>
      <c r="AM51" s="59" t="str">
        <f t="shared" si="9"/>
        <v/>
      </c>
      <c r="AN51" s="59" t="str">
        <f t="shared" si="10"/>
        <v/>
      </c>
      <c r="AO51" s="60"/>
    </row>
    <row r="52" spans="3:41" x14ac:dyDescent="0.25">
      <c r="C52" s="82"/>
      <c r="D52" s="45"/>
      <c r="E52" s="83" t="str">
        <f t="shared" si="18"/>
        <v/>
      </c>
      <c r="F52" s="45"/>
      <c r="G52" s="45"/>
      <c r="H52" s="45"/>
      <c r="I52" s="46" t="str">
        <f t="shared" si="11"/>
        <v/>
      </c>
      <c r="J52" s="46" t="str">
        <f t="shared" si="12"/>
        <v/>
      </c>
      <c r="K52" s="47" t="str">
        <f t="shared" si="0"/>
        <v/>
      </c>
      <c r="L52" s="47" t="str">
        <f t="shared" si="1"/>
        <v/>
      </c>
      <c r="M52" s="48">
        <f t="shared" si="13"/>
        <v>0</v>
      </c>
      <c r="N52" s="46" t="str">
        <f t="shared" si="2"/>
        <v/>
      </c>
      <c r="O52" s="47" t="str">
        <f t="shared" si="3"/>
        <v/>
      </c>
      <c r="P52" s="47" t="str">
        <f t="shared" si="4"/>
        <v/>
      </c>
      <c r="Q52" s="48">
        <f t="shared" si="14"/>
        <v>0</v>
      </c>
      <c r="R52" s="2"/>
      <c r="AH52" s="57" t="str">
        <f>IF(G52&gt;1,IF($E$10&gt;0,100-(#REF!/(1+(AL52/#REF!)^#REF!)^#REF!+#REF!/(AL52-1))*100,100-(AL52*D$5+D$6)*100),"")</f>
        <v/>
      </c>
      <c r="AI52" s="21" t="str">
        <f t="shared" si="5"/>
        <v/>
      </c>
      <c r="AJ52" s="21" t="str">
        <f t="shared" si="6"/>
        <v/>
      </c>
      <c r="AK52" s="48">
        <f t="shared" si="7"/>
        <v>0</v>
      </c>
      <c r="AL52" s="58" t="str">
        <f t="shared" si="8"/>
        <v/>
      </c>
      <c r="AM52" s="59" t="str">
        <f t="shared" si="9"/>
        <v/>
      </c>
      <c r="AN52" s="59" t="str">
        <f t="shared" si="10"/>
        <v/>
      </c>
      <c r="AO52" s="60"/>
    </row>
    <row r="53" spans="3:41" x14ac:dyDescent="0.25">
      <c r="C53" s="82"/>
      <c r="D53" s="45"/>
      <c r="E53" s="83" t="str">
        <f t="shared" si="18"/>
        <v/>
      </c>
      <c r="F53" s="45"/>
      <c r="G53" s="45"/>
      <c r="H53" s="45"/>
      <c r="I53" s="46" t="str">
        <f t="shared" si="11"/>
        <v/>
      </c>
      <c r="J53" s="46" t="str">
        <f t="shared" si="12"/>
        <v/>
      </c>
      <c r="K53" s="47" t="str">
        <f t="shared" si="0"/>
        <v/>
      </c>
      <c r="L53" s="47" t="str">
        <f t="shared" si="1"/>
        <v/>
      </c>
      <c r="M53" s="48">
        <f t="shared" si="13"/>
        <v>0</v>
      </c>
      <c r="N53" s="46" t="str">
        <f t="shared" si="2"/>
        <v/>
      </c>
      <c r="O53" s="47" t="str">
        <f t="shared" si="3"/>
        <v/>
      </c>
      <c r="P53" s="47" t="str">
        <f t="shared" si="4"/>
        <v/>
      </c>
      <c r="Q53" s="48">
        <f t="shared" si="14"/>
        <v>0</v>
      </c>
      <c r="R53" s="2"/>
      <c r="AH53" s="57" t="str">
        <f>IF(G53&gt;1,IF($E$10&gt;0,100-(#REF!/(1+(AL53/#REF!)^#REF!)^#REF!+#REF!/(AL53-1))*100,100-(AL53*D$5+D$6)*100),"")</f>
        <v/>
      </c>
      <c r="AI53" s="21" t="str">
        <f t="shared" si="5"/>
        <v/>
      </c>
      <c r="AJ53" s="21" t="str">
        <f t="shared" si="6"/>
        <v/>
      </c>
      <c r="AK53" s="48">
        <f t="shared" si="7"/>
        <v>0</v>
      </c>
      <c r="AL53" s="58" t="str">
        <f t="shared" si="8"/>
        <v/>
      </c>
      <c r="AM53" s="59" t="str">
        <f t="shared" si="9"/>
        <v/>
      </c>
      <c r="AN53" s="59" t="str">
        <f t="shared" si="10"/>
        <v/>
      </c>
      <c r="AO53" s="60"/>
    </row>
    <row r="54" spans="3:41" x14ac:dyDescent="0.25">
      <c r="C54" s="82"/>
      <c r="D54" s="45"/>
      <c r="E54" s="83" t="str">
        <f t="shared" si="18"/>
        <v/>
      </c>
      <c r="F54" s="45"/>
      <c r="G54" s="45"/>
      <c r="H54" s="45"/>
      <c r="I54" s="46" t="str">
        <f t="shared" si="11"/>
        <v/>
      </c>
      <c r="J54" s="46" t="str">
        <f t="shared" si="12"/>
        <v/>
      </c>
      <c r="K54" s="47" t="str">
        <f t="shared" si="0"/>
        <v/>
      </c>
      <c r="L54" s="47" t="str">
        <f t="shared" si="1"/>
        <v/>
      </c>
      <c r="M54" s="48">
        <f t="shared" si="13"/>
        <v>0</v>
      </c>
      <c r="N54" s="46" t="str">
        <f t="shared" si="2"/>
        <v/>
      </c>
      <c r="O54" s="47" t="str">
        <f t="shared" si="3"/>
        <v/>
      </c>
      <c r="P54" s="47" t="str">
        <f t="shared" si="4"/>
        <v/>
      </c>
      <c r="Q54" s="48">
        <f t="shared" si="14"/>
        <v>0</v>
      </c>
      <c r="R54" s="2"/>
      <c r="AH54" s="57" t="str">
        <f>IF(G54&gt;1,IF($E$10&gt;0,100-(#REF!/(1+(AL54/#REF!)^#REF!)^#REF!+#REF!/(AL54-1))*100,100-(AL54*D$5+D$6)*100),"")</f>
        <v/>
      </c>
      <c r="AI54" s="21" t="str">
        <f t="shared" si="5"/>
        <v/>
      </c>
      <c r="AJ54" s="21" t="str">
        <f t="shared" si="6"/>
        <v/>
      </c>
      <c r="AK54" s="48">
        <f t="shared" si="7"/>
        <v>0</v>
      </c>
      <c r="AL54" s="58" t="str">
        <f t="shared" si="8"/>
        <v/>
      </c>
      <c r="AM54" s="59" t="str">
        <f t="shared" si="9"/>
        <v/>
      </c>
      <c r="AN54" s="59" t="str">
        <f t="shared" si="10"/>
        <v/>
      </c>
      <c r="AO54" s="60"/>
    </row>
    <row r="55" spans="3:41" x14ac:dyDescent="0.25">
      <c r="C55" s="82"/>
      <c r="D55" s="45"/>
      <c r="E55" s="83" t="str">
        <f t="shared" si="18"/>
        <v/>
      </c>
      <c r="F55" s="45"/>
      <c r="G55" s="45"/>
      <c r="H55" s="45"/>
      <c r="I55" s="46" t="str">
        <f t="shared" si="11"/>
        <v/>
      </c>
      <c r="J55" s="46" t="str">
        <f t="shared" si="12"/>
        <v/>
      </c>
      <c r="K55" s="47" t="str">
        <f t="shared" si="0"/>
        <v/>
      </c>
      <c r="L55" s="47" t="str">
        <f t="shared" si="1"/>
        <v/>
      </c>
      <c r="M55" s="48">
        <f t="shared" si="13"/>
        <v>0</v>
      </c>
      <c r="N55" s="46" t="str">
        <f t="shared" si="2"/>
        <v/>
      </c>
      <c r="O55" s="47" t="str">
        <f t="shared" si="3"/>
        <v/>
      </c>
      <c r="P55" s="47" t="str">
        <f t="shared" si="4"/>
        <v/>
      </c>
      <c r="Q55" s="48">
        <f t="shared" si="14"/>
        <v>0</v>
      </c>
      <c r="R55" s="2"/>
      <c r="AH55" s="57" t="str">
        <f>IF(G55&gt;1,IF($E$10&gt;0,100-(#REF!/(1+(AL55/#REF!)^#REF!)^#REF!+#REF!/(AL55-1))*100,100-(AL55*D$5+D$6)*100),"")</f>
        <v/>
      </c>
      <c r="AI55" s="21" t="str">
        <f t="shared" si="5"/>
        <v/>
      </c>
      <c r="AJ55" s="21" t="str">
        <f t="shared" si="6"/>
        <v/>
      </c>
      <c r="AK55" s="48">
        <f t="shared" si="7"/>
        <v>0</v>
      </c>
      <c r="AL55" s="58" t="str">
        <f t="shared" si="8"/>
        <v/>
      </c>
      <c r="AM55" s="59" t="str">
        <f t="shared" si="9"/>
        <v/>
      </c>
      <c r="AN55" s="59" t="str">
        <f t="shared" si="10"/>
        <v/>
      </c>
      <c r="AO55" s="60"/>
    </row>
    <row r="56" spans="3:41" x14ac:dyDescent="0.25">
      <c r="C56" s="82"/>
      <c r="D56" s="45"/>
      <c r="E56" s="83" t="str">
        <f t="shared" si="18"/>
        <v/>
      </c>
      <c r="F56" s="45"/>
      <c r="G56" s="45"/>
      <c r="H56" s="45"/>
      <c r="I56" s="46" t="str">
        <f t="shared" si="11"/>
        <v/>
      </c>
      <c r="J56" s="46" t="str">
        <f t="shared" si="12"/>
        <v/>
      </c>
      <c r="K56" s="47" t="str">
        <f t="shared" si="0"/>
        <v/>
      </c>
      <c r="L56" s="47" t="str">
        <f t="shared" si="1"/>
        <v/>
      </c>
      <c r="M56" s="48">
        <f t="shared" si="13"/>
        <v>0</v>
      </c>
      <c r="N56" s="46" t="str">
        <f t="shared" si="2"/>
        <v/>
      </c>
      <c r="O56" s="47" t="str">
        <f t="shared" si="3"/>
        <v/>
      </c>
      <c r="P56" s="47" t="str">
        <f t="shared" si="4"/>
        <v/>
      </c>
      <c r="Q56" s="48">
        <f t="shared" si="14"/>
        <v>0</v>
      </c>
      <c r="R56" s="2"/>
      <c r="AH56" s="57" t="str">
        <f>IF(G56&gt;1,IF($E$10&gt;0,100-(#REF!/(1+(AL56/#REF!)^#REF!)^#REF!+#REF!/(AL56-1))*100,100-(AL56*D$5+D$6)*100),"")</f>
        <v/>
      </c>
      <c r="AI56" s="21" t="str">
        <f t="shared" si="5"/>
        <v/>
      </c>
      <c r="AJ56" s="21" t="str">
        <f t="shared" si="6"/>
        <v/>
      </c>
      <c r="AK56" s="48">
        <f t="shared" si="7"/>
        <v>0</v>
      </c>
      <c r="AL56" s="58" t="str">
        <f t="shared" si="8"/>
        <v/>
      </c>
      <c r="AM56" s="59" t="str">
        <f t="shared" si="9"/>
        <v/>
      </c>
      <c r="AN56" s="59" t="str">
        <f t="shared" si="10"/>
        <v/>
      </c>
      <c r="AO56" s="60"/>
    </row>
    <row r="57" spans="3:41" x14ac:dyDescent="0.25">
      <c r="C57" s="82"/>
      <c r="D57" s="45"/>
      <c r="E57" s="83" t="str">
        <f t="shared" si="18"/>
        <v/>
      </c>
      <c r="F57" s="45"/>
      <c r="G57" s="45"/>
      <c r="H57" s="45"/>
      <c r="I57" s="46" t="str">
        <f t="shared" si="11"/>
        <v/>
      </c>
      <c r="J57" s="46" t="str">
        <f t="shared" si="12"/>
        <v/>
      </c>
      <c r="K57" s="47" t="str">
        <f t="shared" si="0"/>
        <v/>
      </c>
      <c r="L57" s="47" t="str">
        <f t="shared" si="1"/>
        <v/>
      </c>
      <c r="M57" s="48">
        <f t="shared" si="13"/>
        <v>0</v>
      </c>
      <c r="N57" s="46" t="str">
        <f t="shared" si="2"/>
        <v/>
      </c>
      <c r="O57" s="47" t="str">
        <f t="shared" si="3"/>
        <v/>
      </c>
      <c r="P57" s="47" t="str">
        <f t="shared" si="4"/>
        <v/>
      </c>
      <c r="Q57" s="48">
        <f t="shared" si="14"/>
        <v>0</v>
      </c>
      <c r="R57" s="2"/>
      <c r="AH57" s="57" t="str">
        <f>IF(G57&gt;1,IF($E$10&gt;0,100-(#REF!/(1+(AL57/#REF!)^#REF!)^#REF!+#REF!/(AL57-1))*100,100-(AL57*D$5+D$6)*100),"")</f>
        <v/>
      </c>
      <c r="AI57" s="21" t="str">
        <f t="shared" si="5"/>
        <v/>
      </c>
      <c r="AJ57" s="21" t="str">
        <f t="shared" si="6"/>
        <v/>
      </c>
      <c r="AK57" s="48">
        <f t="shared" si="7"/>
        <v>0</v>
      </c>
      <c r="AL57" s="58" t="str">
        <f t="shared" si="8"/>
        <v/>
      </c>
      <c r="AM57" s="59" t="str">
        <f t="shared" si="9"/>
        <v/>
      </c>
      <c r="AN57" s="59" t="str">
        <f t="shared" si="10"/>
        <v/>
      </c>
      <c r="AO57" s="60"/>
    </row>
    <row r="58" spans="3:41" x14ac:dyDescent="0.25">
      <c r="C58" s="82"/>
      <c r="D58" s="45"/>
      <c r="E58" s="83" t="str">
        <f t="shared" si="18"/>
        <v/>
      </c>
      <c r="F58" s="45"/>
      <c r="G58" s="45"/>
      <c r="H58" s="45"/>
      <c r="I58" s="46" t="str">
        <f t="shared" si="11"/>
        <v/>
      </c>
      <c r="J58" s="46" t="str">
        <f t="shared" si="12"/>
        <v/>
      </c>
      <c r="K58" s="47" t="str">
        <f t="shared" si="0"/>
        <v/>
      </c>
      <c r="L58" s="47" t="str">
        <f t="shared" si="1"/>
        <v/>
      </c>
      <c r="M58" s="48">
        <f t="shared" si="13"/>
        <v>0</v>
      </c>
      <c r="N58" s="46" t="str">
        <f t="shared" si="2"/>
        <v/>
      </c>
      <c r="O58" s="47" t="str">
        <f t="shared" si="3"/>
        <v/>
      </c>
      <c r="P58" s="47" t="str">
        <f t="shared" si="4"/>
        <v/>
      </c>
      <c r="Q58" s="48">
        <f t="shared" si="14"/>
        <v>0</v>
      </c>
      <c r="R58" s="2"/>
      <c r="AH58" s="57" t="str">
        <f>IF(G58&gt;1,IF($E$10&gt;0,100-(#REF!/(1+(AL58/#REF!)^#REF!)^#REF!+#REF!/(AL58-1))*100,100-(AL58*D$5+D$6)*100),"")</f>
        <v/>
      </c>
      <c r="AI58" s="21" t="str">
        <f t="shared" si="5"/>
        <v/>
      </c>
      <c r="AJ58" s="21" t="str">
        <f t="shared" si="6"/>
        <v/>
      </c>
      <c r="AK58" s="48">
        <f t="shared" si="7"/>
        <v>0</v>
      </c>
      <c r="AL58" s="58" t="str">
        <f t="shared" si="8"/>
        <v/>
      </c>
      <c r="AM58" s="59" t="str">
        <f t="shared" si="9"/>
        <v/>
      </c>
      <c r="AN58" s="59" t="str">
        <f t="shared" si="10"/>
        <v/>
      </c>
      <c r="AO58" s="60"/>
    </row>
    <row r="59" spans="3:41" x14ac:dyDescent="0.25">
      <c r="C59" s="82"/>
      <c r="D59" s="45"/>
      <c r="E59" s="83" t="str">
        <f t="shared" si="18"/>
        <v/>
      </c>
      <c r="F59" s="45"/>
      <c r="G59" s="45"/>
      <c r="H59" s="45"/>
      <c r="I59" s="46" t="str">
        <f t="shared" si="11"/>
        <v/>
      </c>
      <c r="J59" s="46" t="str">
        <f t="shared" si="12"/>
        <v/>
      </c>
      <c r="K59" s="47" t="str">
        <f t="shared" si="0"/>
        <v/>
      </c>
      <c r="L59" s="47" t="str">
        <f t="shared" si="1"/>
        <v/>
      </c>
      <c r="M59" s="48">
        <f t="shared" si="13"/>
        <v>0</v>
      </c>
      <c r="N59" s="46" t="str">
        <f t="shared" si="2"/>
        <v/>
      </c>
      <c r="O59" s="47" t="str">
        <f t="shared" si="3"/>
        <v/>
      </c>
      <c r="P59" s="47" t="str">
        <f t="shared" si="4"/>
        <v/>
      </c>
      <c r="Q59" s="48">
        <f t="shared" si="14"/>
        <v>0</v>
      </c>
      <c r="R59" s="2"/>
      <c r="AH59" s="57" t="str">
        <f>IF(G59&gt;1,IF($E$10&gt;0,100-(#REF!/(1+(AL59/#REF!)^#REF!)^#REF!+#REF!/(AL59-1))*100,100-(AL59*D$5+D$6)*100),"")</f>
        <v/>
      </c>
      <c r="AI59" s="21" t="str">
        <f t="shared" si="5"/>
        <v/>
      </c>
      <c r="AJ59" s="21" t="str">
        <f t="shared" si="6"/>
        <v/>
      </c>
      <c r="AK59" s="48">
        <f t="shared" si="7"/>
        <v>0</v>
      </c>
      <c r="AL59" s="58" t="str">
        <f t="shared" si="8"/>
        <v/>
      </c>
      <c r="AM59" s="59" t="str">
        <f t="shared" si="9"/>
        <v/>
      </c>
      <c r="AN59" s="59" t="str">
        <f t="shared" si="10"/>
        <v/>
      </c>
      <c r="AO59" s="60"/>
    </row>
    <row r="60" spans="3:41" x14ac:dyDescent="0.25">
      <c r="C60" s="82"/>
      <c r="D60" s="45"/>
      <c r="E60" s="83" t="str">
        <f t="shared" si="18"/>
        <v/>
      </c>
      <c r="F60" s="45"/>
      <c r="G60" s="45"/>
      <c r="H60" s="45"/>
      <c r="I60" s="46" t="str">
        <f t="shared" si="11"/>
        <v/>
      </c>
      <c r="J60" s="46" t="str">
        <f t="shared" si="12"/>
        <v/>
      </c>
      <c r="K60" s="47" t="str">
        <f t="shared" si="0"/>
        <v/>
      </c>
      <c r="L60" s="47" t="str">
        <f t="shared" si="1"/>
        <v/>
      </c>
      <c r="M60" s="48">
        <f t="shared" si="13"/>
        <v>0</v>
      </c>
      <c r="N60" s="46" t="str">
        <f t="shared" si="2"/>
        <v/>
      </c>
      <c r="O60" s="47" t="str">
        <f t="shared" si="3"/>
        <v/>
      </c>
      <c r="P60" s="47" t="str">
        <f t="shared" si="4"/>
        <v/>
      </c>
      <c r="Q60" s="48">
        <f t="shared" si="14"/>
        <v>0</v>
      </c>
      <c r="R60" s="2"/>
      <c r="AH60" s="57" t="str">
        <f>IF(G60&gt;1,IF($E$10&gt;0,100-(#REF!/(1+(AL60/#REF!)^#REF!)^#REF!+#REF!/(AL60-1))*100,100-(AL60*D$5+D$6)*100),"")</f>
        <v/>
      </c>
      <c r="AI60" s="21" t="str">
        <f t="shared" si="5"/>
        <v/>
      </c>
      <c r="AJ60" s="21" t="str">
        <f t="shared" si="6"/>
        <v/>
      </c>
      <c r="AK60" s="48">
        <f t="shared" si="7"/>
        <v>0</v>
      </c>
      <c r="AL60" s="58" t="str">
        <f t="shared" si="8"/>
        <v/>
      </c>
      <c r="AM60" s="59" t="str">
        <f t="shared" si="9"/>
        <v/>
      </c>
      <c r="AN60" s="59" t="str">
        <f t="shared" si="10"/>
        <v/>
      </c>
      <c r="AO60" s="60"/>
    </row>
    <row r="61" spans="3:41" x14ac:dyDescent="0.25">
      <c r="C61" s="82"/>
      <c r="D61" s="45"/>
      <c r="E61" s="83" t="str">
        <f t="shared" si="18"/>
        <v/>
      </c>
      <c r="F61" s="45"/>
      <c r="G61" s="45"/>
      <c r="H61" s="45"/>
      <c r="I61" s="46" t="str">
        <f t="shared" si="11"/>
        <v/>
      </c>
      <c r="J61" s="46" t="str">
        <f t="shared" si="12"/>
        <v/>
      </c>
      <c r="K61" s="47" t="str">
        <f t="shared" si="0"/>
        <v/>
      </c>
      <c r="L61" s="47" t="str">
        <f t="shared" si="1"/>
        <v/>
      </c>
      <c r="M61" s="48">
        <f t="shared" si="13"/>
        <v>0</v>
      </c>
      <c r="N61" s="46" t="str">
        <f t="shared" si="2"/>
        <v/>
      </c>
      <c r="O61" s="47" t="str">
        <f t="shared" si="3"/>
        <v/>
      </c>
      <c r="P61" s="47" t="str">
        <f t="shared" si="4"/>
        <v/>
      </c>
      <c r="Q61" s="48">
        <f t="shared" si="14"/>
        <v>0</v>
      </c>
      <c r="R61" s="2"/>
      <c r="AH61" s="57" t="str">
        <f>IF(G61&gt;1,IF($E$10&gt;0,100-(#REF!/(1+(AL61/#REF!)^#REF!)^#REF!+#REF!/(AL61-1))*100,100-(AL61*D$5+D$6)*100),"")</f>
        <v/>
      </c>
      <c r="AI61" s="21" t="str">
        <f t="shared" si="5"/>
        <v/>
      </c>
      <c r="AJ61" s="21" t="str">
        <f t="shared" si="6"/>
        <v/>
      </c>
      <c r="AK61" s="48">
        <f t="shared" si="7"/>
        <v>0</v>
      </c>
      <c r="AL61" s="58" t="str">
        <f t="shared" si="8"/>
        <v/>
      </c>
      <c r="AM61" s="59" t="str">
        <f t="shared" si="9"/>
        <v/>
      </c>
      <c r="AN61" s="59" t="str">
        <f t="shared" si="10"/>
        <v/>
      </c>
      <c r="AO61" s="60"/>
    </row>
    <row r="62" spans="3:41" x14ac:dyDescent="0.25">
      <c r="C62" s="82"/>
      <c r="D62" s="45"/>
      <c r="E62" s="83" t="str">
        <f t="shared" si="18"/>
        <v/>
      </c>
      <c r="F62" s="45"/>
      <c r="G62" s="45"/>
      <c r="H62" s="45"/>
      <c r="I62" s="46" t="str">
        <f t="shared" si="11"/>
        <v/>
      </c>
      <c r="J62" s="46" t="str">
        <f t="shared" si="12"/>
        <v/>
      </c>
      <c r="K62" s="47" t="str">
        <f t="shared" si="0"/>
        <v/>
      </c>
      <c r="L62" s="47" t="str">
        <f t="shared" si="1"/>
        <v/>
      </c>
      <c r="M62" s="48">
        <f t="shared" si="13"/>
        <v>0</v>
      </c>
      <c r="N62" s="46" t="str">
        <f t="shared" si="2"/>
        <v/>
      </c>
      <c r="O62" s="47" t="str">
        <f t="shared" si="3"/>
        <v/>
      </c>
      <c r="P62" s="47" t="str">
        <f t="shared" si="4"/>
        <v/>
      </c>
      <c r="Q62" s="48">
        <f t="shared" si="14"/>
        <v>0</v>
      </c>
      <c r="R62" s="2"/>
      <c r="AH62" s="57" t="str">
        <f>IF(G62&gt;1,IF($E$10&gt;0,100-(#REF!/(1+(AL62/#REF!)^#REF!)^#REF!+#REF!/(AL62-1))*100,100-(AL62*D$5+D$6)*100),"")</f>
        <v/>
      </c>
      <c r="AI62" s="21" t="str">
        <f t="shared" si="5"/>
        <v/>
      </c>
      <c r="AJ62" s="21" t="str">
        <f t="shared" si="6"/>
        <v/>
      </c>
      <c r="AK62" s="48">
        <f t="shared" si="7"/>
        <v>0</v>
      </c>
      <c r="AL62" s="58" t="str">
        <f t="shared" si="8"/>
        <v/>
      </c>
      <c r="AM62" s="59" t="str">
        <f t="shared" si="9"/>
        <v/>
      </c>
      <c r="AN62" s="59" t="str">
        <f t="shared" si="10"/>
        <v/>
      </c>
      <c r="AO62" s="60"/>
    </row>
    <row r="63" spans="3:41" x14ac:dyDescent="0.25">
      <c r="C63" s="82"/>
      <c r="D63" s="45"/>
      <c r="E63" s="83" t="str">
        <f t="shared" si="18"/>
        <v/>
      </c>
      <c r="F63" s="45"/>
      <c r="G63" s="45"/>
      <c r="H63" s="45"/>
      <c r="I63" s="46" t="str">
        <f t="shared" si="11"/>
        <v/>
      </c>
      <c r="J63" s="46" t="str">
        <f t="shared" si="12"/>
        <v/>
      </c>
      <c r="K63" s="47" t="str">
        <f t="shared" si="0"/>
        <v/>
      </c>
      <c r="L63" s="47" t="str">
        <f t="shared" si="1"/>
        <v/>
      </c>
      <c r="M63" s="48">
        <f t="shared" si="13"/>
        <v>0</v>
      </c>
      <c r="N63" s="46" t="str">
        <f t="shared" si="2"/>
        <v/>
      </c>
      <c r="O63" s="47" t="str">
        <f t="shared" si="3"/>
        <v/>
      </c>
      <c r="P63" s="47" t="str">
        <f t="shared" si="4"/>
        <v/>
      </c>
      <c r="Q63" s="48">
        <f t="shared" si="14"/>
        <v>0</v>
      </c>
      <c r="R63" s="2"/>
      <c r="AH63" s="57" t="str">
        <f>IF(G63&gt;1,IF($E$10&gt;0,100-(#REF!/(1+(AL63/#REF!)^#REF!)^#REF!+#REF!/(AL63-1))*100,100-(AL63*D$5+D$6)*100),"")</f>
        <v/>
      </c>
      <c r="AI63" s="21" t="str">
        <f t="shared" si="5"/>
        <v/>
      </c>
      <c r="AJ63" s="21" t="str">
        <f t="shared" si="6"/>
        <v/>
      </c>
      <c r="AK63" s="48">
        <f t="shared" si="7"/>
        <v>0</v>
      </c>
      <c r="AL63" s="58" t="str">
        <f t="shared" si="8"/>
        <v/>
      </c>
      <c r="AM63" s="59" t="str">
        <f t="shared" si="9"/>
        <v/>
      </c>
      <c r="AN63" s="59" t="str">
        <f t="shared" si="10"/>
        <v/>
      </c>
      <c r="AO63" s="60"/>
    </row>
    <row r="64" spans="3:41" x14ac:dyDescent="0.25">
      <c r="C64" s="82"/>
      <c r="D64" s="45"/>
      <c r="E64" s="83" t="str">
        <f t="shared" si="18"/>
        <v/>
      </c>
      <c r="F64" s="45"/>
      <c r="G64" s="45"/>
      <c r="H64" s="45"/>
      <c r="I64" s="46" t="str">
        <f t="shared" si="11"/>
        <v/>
      </c>
      <c r="J64" s="46" t="str">
        <f t="shared" si="12"/>
        <v/>
      </c>
      <c r="K64" s="47" t="str">
        <f t="shared" si="0"/>
        <v/>
      </c>
      <c r="L64" s="47" t="str">
        <f t="shared" si="1"/>
        <v/>
      </c>
      <c r="M64" s="48">
        <f t="shared" si="13"/>
        <v>0</v>
      </c>
      <c r="N64" s="46" t="str">
        <f t="shared" si="2"/>
        <v/>
      </c>
      <c r="O64" s="47" t="str">
        <f t="shared" si="3"/>
        <v/>
      </c>
      <c r="P64" s="47" t="str">
        <f t="shared" si="4"/>
        <v/>
      </c>
      <c r="Q64" s="48">
        <f t="shared" si="14"/>
        <v>0</v>
      </c>
      <c r="R64" s="2"/>
      <c r="AH64" s="57" t="str">
        <f>IF(G64&gt;1,IF($E$10&gt;0,100-(#REF!/(1+(AL64/#REF!)^#REF!)^#REF!+#REF!/(AL64-1))*100,100-(AL64*D$5+D$6)*100),"")</f>
        <v/>
      </c>
      <c r="AI64" s="21" t="str">
        <f t="shared" si="5"/>
        <v/>
      </c>
      <c r="AJ64" s="21" t="str">
        <f t="shared" si="6"/>
        <v/>
      </c>
      <c r="AK64" s="48">
        <f t="shared" si="7"/>
        <v>0</v>
      </c>
      <c r="AL64" s="58" t="str">
        <f t="shared" si="8"/>
        <v/>
      </c>
      <c r="AM64" s="59" t="str">
        <f t="shared" si="9"/>
        <v/>
      </c>
      <c r="AN64" s="59" t="str">
        <f t="shared" si="10"/>
        <v/>
      </c>
      <c r="AO64" s="60"/>
    </row>
    <row r="65" spans="3:41" x14ac:dyDescent="0.25">
      <c r="C65" s="82"/>
      <c r="D65" s="45"/>
      <c r="E65" s="83" t="str">
        <f t="shared" si="18"/>
        <v/>
      </c>
      <c r="F65" s="45"/>
      <c r="G65" s="45"/>
      <c r="H65" s="45"/>
      <c r="I65" s="46" t="str">
        <f t="shared" si="11"/>
        <v/>
      </c>
      <c r="J65" s="46" t="str">
        <f t="shared" si="12"/>
        <v/>
      </c>
      <c r="K65" s="47" t="str">
        <f t="shared" si="0"/>
        <v/>
      </c>
      <c r="L65" s="47" t="str">
        <f t="shared" si="1"/>
        <v/>
      </c>
      <c r="M65" s="48">
        <f t="shared" si="13"/>
        <v>0</v>
      </c>
      <c r="N65" s="46" t="str">
        <f t="shared" si="2"/>
        <v/>
      </c>
      <c r="O65" s="47" t="str">
        <f t="shared" si="3"/>
        <v/>
      </c>
      <c r="P65" s="47" t="str">
        <f t="shared" si="4"/>
        <v/>
      </c>
      <c r="Q65" s="48">
        <f t="shared" si="14"/>
        <v>0</v>
      </c>
      <c r="R65" s="2"/>
      <c r="AH65" s="57" t="str">
        <f>IF(G65&gt;1,IF($E$10&gt;0,100-(#REF!/(1+(AL65/#REF!)^#REF!)^#REF!+#REF!/(AL65-1))*100,100-(AL65*D$5+D$6)*100),"")</f>
        <v/>
      </c>
      <c r="AI65" s="21" t="str">
        <f t="shared" si="5"/>
        <v/>
      </c>
      <c r="AJ65" s="21" t="str">
        <f t="shared" si="6"/>
        <v/>
      </c>
      <c r="AK65" s="48">
        <f t="shared" si="7"/>
        <v>0</v>
      </c>
      <c r="AL65" s="58" t="str">
        <f t="shared" si="8"/>
        <v/>
      </c>
      <c r="AM65" s="59" t="str">
        <f t="shared" si="9"/>
        <v/>
      </c>
      <c r="AN65" s="59" t="str">
        <f t="shared" si="10"/>
        <v/>
      </c>
      <c r="AO65" s="60"/>
    </row>
    <row r="66" spans="3:41" x14ac:dyDescent="0.25">
      <c r="C66" s="82"/>
      <c r="D66" s="45"/>
      <c r="E66" s="83" t="str">
        <f t="shared" si="18"/>
        <v/>
      </c>
      <c r="F66" s="45"/>
      <c r="G66" s="45"/>
      <c r="H66" s="45"/>
      <c r="I66" s="46" t="str">
        <f t="shared" si="11"/>
        <v/>
      </c>
      <c r="J66" s="46" t="str">
        <f t="shared" si="12"/>
        <v/>
      </c>
      <c r="K66" s="47" t="str">
        <f t="shared" si="0"/>
        <v/>
      </c>
      <c r="L66" s="47" t="str">
        <f t="shared" si="1"/>
        <v/>
      </c>
      <c r="M66" s="48">
        <f t="shared" si="13"/>
        <v>0</v>
      </c>
      <c r="N66" s="46" t="str">
        <f t="shared" si="2"/>
        <v/>
      </c>
      <c r="O66" s="47" t="str">
        <f t="shared" si="3"/>
        <v/>
      </c>
      <c r="P66" s="47" t="str">
        <f t="shared" si="4"/>
        <v/>
      </c>
      <c r="Q66" s="48">
        <f t="shared" si="14"/>
        <v>0</v>
      </c>
      <c r="R66" s="2"/>
      <c r="AH66" s="57" t="str">
        <f>IF(G66&gt;1,IF($E$10&gt;0,100-(#REF!/(1+(AL66/#REF!)^#REF!)^#REF!+#REF!/(AL66-1))*100,100-(AL66*D$5+D$6)*100),"")</f>
        <v/>
      </c>
      <c r="AI66" s="21" t="str">
        <f t="shared" si="5"/>
        <v/>
      </c>
      <c r="AJ66" s="21" t="str">
        <f t="shared" si="6"/>
        <v/>
      </c>
      <c r="AK66" s="48">
        <f t="shared" si="7"/>
        <v>0</v>
      </c>
      <c r="AL66" s="58" t="str">
        <f t="shared" si="8"/>
        <v/>
      </c>
      <c r="AM66" s="59" t="str">
        <f t="shared" si="9"/>
        <v/>
      </c>
      <c r="AN66" s="59" t="str">
        <f t="shared" si="10"/>
        <v/>
      </c>
      <c r="AO66" s="60"/>
    </row>
    <row r="67" spans="3:41" x14ac:dyDescent="0.25">
      <c r="C67" s="82"/>
      <c r="D67" s="45"/>
      <c r="E67" s="83" t="str">
        <f t="shared" si="18"/>
        <v/>
      </c>
      <c r="F67" s="45"/>
      <c r="G67" s="45"/>
      <c r="H67" s="45"/>
      <c r="I67" s="46" t="str">
        <f t="shared" si="11"/>
        <v/>
      </c>
      <c r="J67" s="46" t="str">
        <f t="shared" si="12"/>
        <v/>
      </c>
      <c r="K67" s="47" t="str">
        <f t="shared" si="0"/>
        <v/>
      </c>
      <c r="L67" s="47" t="str">
        <f t="shared" si="1"/>
        <v/>
      </c>
      <c r="M67" s="48">
        <f t="shared" si="13"/>
        <v>0</v>
      </c>
      <c r="N67" s="46" t="str">
        <f t="shared" si="2"/>
        <v/>
      </c>
      <c r="O67" s="47" t="str">
        <f t="shared" si="3"/>
        <v/>
      </c>
      <c r="P67" s="47" t="str">
        <f t="shared" si="4"/>
        <v/>
      </c>
      <c r="Q67" s="48">
        <f t="shared" si="14"/>
        <v>0</v>
      </c>
      <c r="R67" s="2"/>
      <c r="AH67" s="57" t="str">
        <f>IF(G67&gt;1,IF($E$10&gt;0,100-(#REF!/(1+(AL67/#REF!)^#REF!)^#REF!+#REF!/(AL67-1))*100,100-(AL67*D$5+D$6)*100),"")</f>
        <v/>
      </c>
      <c r="AI67" s="21" t="str">
        <f t="shared" si="5"/>
        <v/>
      </c>
      <c r="AJ67" s="21" t="str">
        <f t="shared" si="6"/>
        <v/>
      </c>
      <c r="AK67" s="48">
        <f t="shared" si="7"/>
        <v>0</v>
      </c>
      <c r="AL67" s="58" t="str">
        <f t="shared" si="8"/>
        <v/>
      </c>
      <c r="AM67" s="59" t="str">
        <f t="shared" si="9"/>
        <v/>
      </c>
      <c r="AN67" s="59" t="str">
        <f t="shared" si="10"/>
        <v/>
      </c>
      <c r="AO67" s="60"/>
    </row>
    <row r="68" spans="3:41" x14ac:dyDescent="0.25">
      <c r="C68" s="82"/>
      <c r="D68" s="45"/>
      <c r="E68" s="83" t="str">
        <f t="shared" si="18"/>
        <v/>
      </c>
      <c r="F68" s="45"/>
      <c r="G68" s="45"/>
      <c r="H68" s="45"/>
      <c r="I68" s="46" t="str">
        <f t="shared" si="11"/>
        <v/>
      </c>
      <c r="J68" s="46" t="str">
        <f t="shared" si="12"/>
        <v/>
      </c>
      <c r="K68" s="47" t="str">
        <f t="shared" si="0"/>
        <v/>
      </c>
      <c r="L68" s="47" t="str">
        <f t="shared" si="1"/>
        <v/>
      </c>
      <c r="M68" s="48">
        <f t="shared" si="13"/>
        <v>0</v>
      </c>
      <c r="N68" s="46" t="str">
        <f t="shared" si="2"/>
        <v/>
      </c>
      <c r="O68" s="47" t="str">
        <f t="shared" si="3"/>
        <v/>
      </c>
      <c r="P68" s="47" t="str">
        <f t="shared" si="4"/>
        <v/>
      </c>
      <c r="Q68" s="48">
        <f t="shared" si="14"/>
        <v>0</v>
      </c>
      <c r="R68" s="2"/>
      <c r="AH68" s="57" t="str">
        <f>IF(G68&gt;1,IF($E$10&gt;0,100-(#REF!/(1+(AL68/#REF!)^#REF!)^#REF!+#REF!/(AL68-1))*100,100-(AL68*D$5+D$6)*100),"")</f>
        <v/>
      </c>
      <c r="AI68" s="21" t="str">
        <f t="shared" si="5"/>
        <v/>
      </c>
      <c r="AJ68" s="21" t="str">
        <f t="shared" si="6"/>
        <v/>
      </c>
      <c r="AK68" s="48">
        <f t="shared" si="7"/>
        <v>0</v>
      </c>
      <c r="AL68" s="58" t="str">
        <f t="shared" si="8"/>
        <v/>
      </c>
      <c r="AM68" s="59" t="str">
        <f t="shared" si="9"/>
        <v/>
      </c>
      <c r="AN68" s="59" t="str">
        <f t="shared" si="10"/>
        <v/>
      </c>
      <c r="AO68" s="60"/>
    </row>
    <row r="69" spans="3:41" x14ac:dyDescent="0.25">
      <c r="C69" s="82"/>
      <c r="D69" s="45"/>
      <c r="E69" s="83" t="str">
        <f t="shared" si="18"/>
        <v/>
      </c>
      <c r="F69" s="45"/>
      <c r="G69" s="45"/>
      <c r="H69" s="45"/>
      <c r="I69" s="46" t="str">
        <f t="shared" si="11"/>
        <v/>
      </c>
      <c r="J69" s="46" t="str">
        <f t="shared" si="12"/>
        <v/>
      </c>
      <c r="K69" s="47" t="str">
        <f t="shared" si="0"/>
        <v/>
      </c>
      <c r="L69" s="47" t="str">
        <f t="shared" si="1"/>
        <v/>
      </c>
      <c r="M69" s="48">
        <f t="shared" si="13"/>
        <v>0</v>
      </c>
      <c r="N69" s="46" t="str">
        <f t="shared" si="2"/>
        <v/>
      </c>
      <c r="O69" s="47" t="str">
        <f t="shared" si="3"/>
        <v/>
      </c>
      <c r="P69" s="47" t="str">
        <f t="shared" si="4"/>
        <v/>
      </c>
      <c r="Q69" s="48">
        <f t="shared" si="14"/>
        <v>0</v>
      </c>
      <c r="R69" s="2"/>
      <c r="AH69" s="57" t="str">
        <f>IF(G69&gt;1,IF($E$10&gt;0,100-(#REF!/(1+(AL69/#REF!)^#REF!)^#REF!+#REF!/(AL69-1))*100,100-(AL69*D$5+D$6)*100),"")</f>
        <v/>
      </c>
      <c r="AI69" s="21" t="str">
        <f t="shared" si="5"/>
        <v/>
      </c>
      <c r="AJ69" s="21" t="str">
        <f t="shared" si="6"/>
        <v/>
      </c>
      <c r="AK69" s="48">
        <f t="shared" si="7"/>
        <v>0</v>
      </c>
      <c r="AL69" s="58" t="str">
        <f t="shared" si="8"/>
        <v/>
      </c>
      <c r="AM69" s="59" t="str">
        <f t="shared" si="9"/>
        <v/>
      </c>
      <c r="AN69" s="59" t="str">
        <f t="shared" si="10"/>
        <v/>
      </c>
      <c r="AO69" s="60"/>
    </row>
    <row r="70" spans="3:41" x14ac:dyDescent="0.25">
      <c r="C70" s="82"/>
      <c r="D70" s="45"/>
      <c r="E70" s="83" t="str">
        <f t="shared" si="18"/>
        <v/>
      </c>
      <c r="F70" s="45"/>
      <c r="G70" s="45"/>
      <c r="H70" s="45"/>
      <c r="I70" s="46" t="str">
        <f t="shared" si="11"/>
        <v/>
      </c>
      <c r="J70" s="46" t="str">
        <f t="shared" si="12"/>
        <v/>
      </c>
      <c r="K70" s="47" t="str">
        <f t="shared" si="0"/>
        <v/>
      </c>
      <c r="L70" s="47" t="str">
        <f t="shared" si="1"/>
        <v/>
      </c>
      <c r="M70" s="48">
        <f t="shared" si="13"/>
        <v>0</v>
      </c>
      <c r="N70" s="46" t="str">
        <f t="shared" si="2"/>
        <v/>
      </c>
      <c r="O70" s="47" t="str">
        <f t="shared" si="3"/>
        <v/>
      </c>
      <c r="P70" s="47" t="str">
        <f t="shared" si="4"/>
        <v/>
      </c>
      <c r="Q70" s="48">
        <f t="shared" si="14"/>
        <v>0</v>
      </c>
      <c r="R70" s="2"/>
      <c r="AH70" s="57" t="str">
        <f>IF(G70&gt;1,IF($E$10&gt;0,100-(#REF!/(1+(AL70/#REF!)^#REF!)^#REF!+#REF!/(AL70-1))*100,100-(AL70*D$5+D$6)*100),"")</f>
        <v/>
      </c>
      <c r="AI70" s="21" t="str">
        <f t="shared" si="5"/>
        <v/>
      </c>
      <c r="AJ70" s="21" t="str">
        <f t="shared" si="6"/>
        <v/>
      </c>
      <c r="AK70" s="48">
        <f t="shared" si="7"/>
        <v>0</v>
      </c>
      <c r="AL70" s="58" t="str">
        <f t="shared" si="8"/>
        <v/>
      </c>
      <c r="AM70" s="59" t="str">
        <f t="shared" si="9"/>
        <v/>
      </c>
      <c r="AN70" s="59" t="str">
        <f t="shared" si="10"/>
        <v/>
      </c>
      <c r="AO70" s="60"/>
    </row>
    <row r="71" spans="3:41" x14ac:dyDescent="0.25">
      <c r="C71" s="82"/>
      <c r="D71" s="45"/>
      <c r="E71" s="83" t="str">
        <f t="shared" si="18"/>
        <v/>
      </c>
      <c r="F71" s="45"/>
      <c r="G71" s="45"/>
      <c r="H71" s="45"/>
      <c r="I71" s="46" t="str">
        <f t="shared" si="11"/>
        <v/>
      </c>
      <c r="J71" s="46" t="str">
        <f t="shared" si="12"/>
        <v/>
      </c>
      <c r="K71" s="47" t="str">
        <f t="shared" ref="K71:K134" si="19">IF(G71&gt;1,I71-J71,"")</f>
        <v/>
      </c>
      <c r="L71" s="47" t="str">
        <f t="shared" ref="L71:L134" si="20">IF(G71&gt;1,ABS(K71),"")</f>
        <v/>
      </c>
      <c r="M71" s="48">
        <f t="shared" si="13"/>
        <v>0</v>
      </c>
      <c r="N71" s="46" t="str">
        <f t="shared" ref="N71:N134" si="21">IF(G71&gt;1,J71+$K$5,"")</f>
        <v/>
      </c>
      <c r="O71" s="47" t="str">
        <f t="shared" ref="O71:O134" si="22">IF(G71&gt;1,I71-N71,"")</f>
        <v/>
      </c>
      <c r="P71" s="47" t="str">
        <f t="shared" ref="P71:P134" si="23">IF(G71&gt;1,ABS(O71),"")</f>
        <v/>
      </c>
      <c r="Q71" s="48">
        <f t="shared" si="14"/>
        <v>0</v>
      </c>
      <c r="R71" s="2"/>
      <c r="AH71" s="57" t="str">
        <f>IF(G71&gt;1,IF($E$10&gt;0,100-(#REF!/(1+(AL71/#REF!)^#REF!)^#REF!+#REF!/(AL71-1))*100,100-(AL71*D$5+D$6)*100),"")</f>
        <v/>
      </c>
      <c r="AI71" s="21" t="str">
        <f t="shared" ref="AI71:AI134" si="24">IF(G71&gt;1,I71-AH71,"")</f>
        <v/>
      </c>
      <c r="AJ71" s="21" t="str">
        <f t="shared" ref="AJ71:AJ134" si="25">IF(G71&gt;1,ABS(AI71),"")</f>
        <v/>
      </c>
      <c r="AK71" s="48">
        <f t="shared" ref="AK71:AK134" si="26">IF($G71&gt;1.2,IF(AJ71&gt;1.2,1,0),0)</f>
        <v>0</v>
      </c>
      <c r="AL71" s="58" t="str">
        <f t="shared" ref="AL71:AL134" si="27">IF(G71&gt;0,G71+AN71,"")</f>
        <v/>
      </c>
      <c r="AM71" s="59" t="str">
        <f t="shared" ref="AM71:AM134" si="28">IF(G71&gt;0,$AM$5,"")</f>
        <v/>
      </c>
      <c r="AN71" s="59" t="str">
        <f t="shared" ref="AN71:AN134" si="29">IF(G71&gt;0,$AN$5,"")</f>
        <v/>
      </c>
      <c r="AO71" s="60"/>
    </row>
    <row r="72" spans="3:41" x14ac:dyDescent="0.25">
      <c r="C72" s="82"/>
      <c r="D72" s="45"/>
      <c r="E72" s="83" t="str">
        <f t="shared" si="18"/>
        <v/>
      </c>
      <c r="F72" s="45"/>
      <c r="G72" s="45"/>
      <c r="H72" s="45"/>
      <c r="I72" s="46" t="str">
        <f t="shared" ref="I72:I135" si="30">IF(G72&gt;1,100-H72,"")</f>
        <v/>
      </c>
      <c r="J72" s="46" t="str">
        <f t="shared" ref="J72:J135" si="31">IF(G72&gt;1,100-(G72*D$5+D$6),"")</f>
        <v/>
      </c>
      <c r="K72" s="47" t="str">
        <f t="shared" si="19"/>
        <v/>
      </c>
      <c r="L72" s="47" t="str">
        <f t="shared" si="20"/>
        <v/>
      </c>
      <c r="M72" s="48">
        <f t="shared" ref="M72:M135" si="32">IF($G72&gt;1.2,IF(L72&gt;1.2,1,0),0)</f>
        <v>0</v>
      </c>
      <c r="N72" s="46" t="str">
        <f t="shared" si="21"/>
        <v/>
      </c>
      <c r="O72" s="47" t="str">
        <f t="shared" si="22"/>
        <v/>
      </c>
      <c r="P72" s="47" t="str">
        <f t="shared" si="23"/>
        <v/>
      </c>
      <c r="Q72" s="48">
        <f t="shared" ref="Q72:Q135" si="33">IF($G72&gt;1.2,IF(P72&gt;1.2,1,0),0)</f>
        <v>0</v>
      </c>
      <c r="R72" s="2"/>
      <c r="AH72" s="57" t="str">
        <f>IF(G72&gt;1,IF($E$10&gt;0,100-(#REF!/(1+(AL72/#REF!)^#REF!)^#REF!+#REF!/(AL72-1))*100,100-(AL72*D$5+D$6)*100),"")</f>
        <v/>
      </c>
      <c r="AI72" s="21" t="str">
        <f t="shared" si="24"/>
        <v/>
      </c>
      <c r="AJ72" s="21" t="str">
        <f t="shared" si="25"/>
        <v/>
      </c>
      <c r="AK72" s="48">
        <f t="shared" si="26"/>
        <v>0</v>
      </c>
      <c r="AL72" s="58" t="str">
        <f t="shared" si="27"/>
        <v/>
      </c>
      <c r="AM72" s="59" t="str">
        <f t="shared" si="28"/>
        <v/>
      </c>
      <c r="AN72" s="59" t="str">
        <f t="shared" si="29"/>
        <v/>
      </c>
      <c r="AO72" s="60"/>
    </row>
    <row r="73" spans="3:41" x14ac:dyDescent="0.25">
      <c r="C73" s="82"/>
      <c r="D73" s="45"/>
      <c r="E73" s="83" t="str">
        <f t="shared" si="18"/>
        <v/>
      </c>
      <c r="F73" s="45"/>
      <c r="G73" s="45"/>
      <c r="H73" s="45"/>
      <c r="I73" s="46" t="str">
        <f t="shared" si="30"/>
        <v/>
      </c>
      <c r="J73" s="46" t="str">
        <f t="shared" si="31"/>
        <v/>
      </c>
      <c r="K73" s="47" t="str">
        <f t="shared" si="19"/>
        <v/>
      </c>
      <c r="L73" s="47" t="str">
        <f t="shared" si="20"/>
        <v/>
      </c>
      <c r="M73" s="48">
        <f t="shared" si="32"/>
        <v>0</v>
      </c>
      <c r="N73" s="46" t="str">
        <f t="shared" si="21"/>
        <v/>
      </c>
      <c r="O73" s="47" t="str">
        <f t="shared" si="22"/>
        <v/>
      </c>
      <c r="P73" s="47" t="str">
        <f t="shared" si="23"/>
        <v/>
      </c>
      <c r="Q73" s="48">
        <f t="shared" si="33"/>
        <v>0</v>
      </c>
      <c r="R73" s="2"/>
      <c r="AH73" s="57" t="str">
        <f>IF(G73&gt;1,IF($E$10&gt;0,100-(#REF!/(1+(AL73/#REF!)^#REF!)^#REF!+#REF!/(AL73-1))*100,100-(AL73*D$5+D$6)*100),"")</f>
        <v/>
      </c>
      <c r="AI73" s="21" t="str">
        <f t="shared" si="24"/>
        <v/>
      </c>
      <c r="AJ73" s="21" t="str">
        <f t="shared" si="25"/>
        <v/>
      </c>
      <c r="AK73" s="48">
        <f t="shared" si="26"/>
        <v>0</v>
      </c>
      <c r="AL73" s="58" t="str">
        <f t="shared" si="27"/>
        <v/>
      </c>
      <c r="AM73" s="59" t="str">
        <f t="shared" si="28"/>
        <v/>
      </c>
      <c r="AN73" s="59" t="str">
        <f t="shared" si="29"/>
        <v/>
      </c>
      <c r="AO73" s="60"/>
    </row>
    <row r="74" spans="3:41" x14ac:dyDescent="0.25">
      <c r="C74" s="82"/>
      <c r="D74" s="45"/>
      <c r="E74" s="83" t="str">
        <f t="shared" si="18"/>
        <v/>
      </c>
      <c r="F74" s="45"/>
      <c r="G74" s="45"/>
      <c r="H74" s="45"/>
      <c r="I74" s="46" t="str">
        <f t="shared" si="30"/>
        <v/>
      </c>
      <c r="J74" s="46" t="str">
        <f t="shared" si="31"/>
        <v/>
      </c>
      <c r="K74" s="47" t="str">
        <f t="shared" si="19"/>
        <v/>
      </c>
      <c r="L74" s="47" t="str">
        <f t="shared" si="20"/>
        <v/>
      </c>
      <c r="M74" s="48">
        <f t="shared" si="32"/>
        <v>0</v>
      </c>
      <c r="N74" s="46" t="str">
        <f t="shared" si="21"/>
        <v/>
      </c>
      <c r="O74" s="47" t="str">
        <f t="shared" si="22"/>
        <v/>
      </c>
      <c r="P74" s="47" t="str">
        <f t="shared" si="23"/>
        <v/>
      </c>
      <c r="Q74" s="48">
        <f t="shared" si="33"/>
        <v>0</v>
      </c>
      <c r="R74" s="2"/>
      <c r="AH74" s="57" t="str">
        <f>IF(G74&gt;1,IF($E$10&gt;0,100-(#REF!/(1+(AL74/#REF!)^#REF!)^#REF!+#REF!/(AL74-1))*100,100-(AL74*D$5+D$6)*100),"")</f>
        <v/>
      </c>
      <c r="AI74" s="21" t="str">
        <f t="shared" si="24"/>
        <v/>
      </c>
      <c r="AJ74" s="21" t="str">
        <f t="shared" si="25"/>
        <v/>
      </c>
      <c r="AK74" s="48">
        <f t="shared" si="26"/>
        <v>0</v>
      </c>
      <c r="AL74" s="58" t="str">
        <f t="shared" si="27"/>
        <v/>
      </c>
      <c r="AM74" s="59" t="str">
        <f t="shared" si="28"/>
        <v/>
      </c>
      <c r="AN74" s="59" t="str">
        <f t="shared" si="29"/>
        <v/>
      </c>
      <c r="AO74" s="60"/>
    </row>
    <row r="75" spans="3:41" x14ac:dyDescent="0.25">
      <c r="C75" s="82"/>
      <c r="D75" s="45"/>
      <c r="E75" s="83" t="str">
        <f t="shared" si="18"/>
        <v/>
      </c>
      <c r="F75" s="45"/>
      <c r="G75" s="45"/>
      <c r="H75" s="45"/>
      <c r="I75" s="46" t="str">
        <f t="shared" si="30"/>
        <v/>
      </c>
      <c r="J75" s="46" t="str">
        <f t="shared" si="31"/>
        <v/>
      </c>
      <c r="K75" s="47" t="str">
        <f t="shared" si="19"/>
        <v/>
      </c>
      <c r="L75" s="47" t="str">
        <f t="shared" si="20"/>
        <v/>
      </c>
      <c r="M75" s="48">
        <f t="shared" si="32"/>
        <v>0</v>
      </c>
      <c r="N75" s="46" t="str">
        <f t="shared" si="21"/>
        <v/>
      </c>
      <c r="O75" s="47" t="str">
        <f t="shared" si="22"/>
        <v/>
      </c>
      <c r="P75" s="47" t="str">
        <f t="shared" si="23"/>
        <v/>
      </c>
      <c r="Q75" s="48">
        <f t="shared" si="33"/>
        <v>0</v>
      </c>
      <c r="R75" s="2"/>
      <c r="AH75" s="57" t="str">
        <f>IF(G75&gt;1,IF($E$10&gt;0,100-(#REF!/(1+(AL75/#REF!)^#REF!)^#REF!+#REF!/(AL75-1))*100,100-(AL75*D$5+D$6)*100),"")</f>
        <v/>
      </c>
      <c r="AI75" s="21" t="str">
        <f t="shared" si="24"/>
        <v/>
      </c>
      <c r="AJ75" s="21" t="str">
        <f t="shared" si="25"/>
        <v/>
      </c>
      <c r="AK75" s="48">
        <f t="shared" si="26"/>
        <v>0</v>
      </c>
      <c r="AL75" s="58" t="str">
        <f t="shared" si="27"/>
        <v/>
      </c>
      <c r="AM75" s="59" t="str">
        <f t="shared" si="28"/>
        <v/>
      </c>
      <c r="AN75" s="59" t="str">
        <f t="shared" si="29"/>
        <v/>
      </c>
      <c r="AO75" s="60"/>
    </row>
    <row r="76" spans="3:41" x14ac:dyDescent="0.25">
      <c r="C76" s="82"/>
      <c r="D76" s="45"/>
      <c r="E76" s="83" t="str">
        <f t="shared" si="18"/>
        <v/>
      </c>
      <c r="F76" s="45"/>
      <c r="G76" s="45"/>
      <c r="H76" s="45"/>
      <c r="I76" s="46" t="str">
        <f t="shared" si="30"/>
        <v/>
      </c>
      <c r="J76" s="46" t="str">
        <f t="shared" si="31"/>
        <v/>
      </c>
      <c r="K76" s="47" t="str">
        <f t="shared" si="19"/>
        <v/>
      </c>
      <c r="L76" s="47" t="str">
        <f t="shared" si="20"/>
        <v/>
      </c>
      <c r="M76" s="48">
        <f t="shared" si="32"/>
        <v>0</v>
      </c>
      <c r="N76" s="46" t="str">
        <f t="shared" si="21"/>
        <v/>
      </c>
      <c r="O76" s="47" t="str">
        <f t="shared" si="22"/>
        <v/>
      </c>
      <c r="P76" s="47" t="str">
        <f t="shared" si="23"/>
        <v/>
      </c>
      <c r="Q76" s="48">
        <f t="shared" si="33"/>
        <v>0</v>
      </c>
      <c r="R76" s="2"/>
      <c r="AH76" s="57" t="str">
        <f>IF(G76&gt;1,IF($E$10&gt;0,100-(#REF!/(1+(AL76/#REF!)^#REF!)^#REF!+#REF!/(AL76-1))*100,100-(AL76*D$5+D$6)*100),"")</f>
        <v/>
      </c>
      <c r="AI76" s="21" t="str">
        <f t="shared" si="24"/>
        <v/>
      </c>
      <c r="AJ76" s="21" t="str">
        <f t="shared" si="25"/>
        <v/>
      </c>
      <c r="AK76" s="48">
        <f t="shared" si="26"/>
        <v>0</v>
      </c>
      <c r="AL76" s="58" t="str">
        <f t="shared" si="27"/>
        <v/>
      </c>
      <c r="AM76" s="59" t="str">
        <f t="shared" si="28"/>
        <v/>
      </c>
      <c r="AN76" s="59" t="str">
        <f t="shared" si="29"/>
        <v/>
      </c>
      <c r="AO76" s="60"/>
    </row>
    <row r="77" spans="3:41" x14ac:dyDescent="0.25">
      <c r="C77" s="82"/>
      <c r="D77" s="45"/>
      <c r="E77" s="83" t="str">
        <f t="shared" si="18"/>
        <v/>
      </c>
      <c r="F77" s="45"/>
      <c r="G77" s="45"/>
      <c r="H77" s="45"/>
      <c r="I77" s="46" t="str">
        <f t="shared" si="30"/>
        <v/>
      </c>
      <c r="J77" s="46" t="str">
        <f t="shared" si="31"/>
        <v/>
      </c>
      <c r="K77" s="47" t="str">
        <f t="shared" si="19"/>
        <v/>
      </c>
      <c r="L77" s="47" t="str">
        <f t="shared" si="20"/>
        <v/>
      </c>
      <c r="M77" s="48">
        <f t="shared" si="32"/>
        <v>0</v>
      </c>
      <c r="N77" s="46" t="str">
        <f t="shared" si="21"/>
        <v/>
      </c>
      <c r="O77" s="47" t="str">
        <f t="shared" si="22"/>
        <v/>
      </c>
      <c r="P77" s="47" t="str">
        <f t="shared" si="23"/>
        <v/>
      </c>
      <c r="Q77" s="48">
        <f t="shared" si="33"/>
        <v>0</v>
      </c>
      <c r="R77" s="2"/>
      <c r="AH77" s="57" t="str">
        <f>IF(G77&gt;1,IF($E$10&gt;0,100-(#REF!/(1+(AL77/#REF!)^#REF!)^#REF!+#REF!/(AL77-1))*100,100-(AL77*D$5+D$6)*100),"")</f>
        <v/>
      </c>
      <c r="AI77" s="21" t="str">
        <f t="shared" si="24"/>
        <v/>
      </c>
      <c r="AJ77" s="21" t="str">
        <f t="shared" si="25"/>
        <v/>
      </c>
      <c r="AK77" s="48">
        <f t="shared" si="26"/>
        <v>0</v>
      </c>
      <c r="AL77" s="58" t="str">
        <f t="shared" si="27"/>
        <v/>
      </c>
      <c r="AM77" s="59" t="str">
        <f t="shared" si="28"/>
        <v/>
      </c>
      <c r="AN77" s="59" t="str">
        <f t="shared" si="29"/>
        <v/>
      </c>
      <c r="AO77" s="60"/>
    </row>
    <row r="78" spans="3:41" x14ac:dyDescent="0.25">
      <c r="C78" s="82"/>
      <c r="D78" s="45"/>
      <c r="E78" s="83" t="str">
        <f t="shared" si="18"/>
        <v/>
      </c>
      <c r="F78" s="45"/>
      <c r="G78" s="45"/>
      <c r="H78" s="45"/>
      <c r="I78" s="46" t="str">
        <f t="shared" si="30"/>
        <v/>
      </c>
      <c r="J78" s="46" t="str">
        <f t="shared" si="31"/>
        <v/>
      </c>
      <c r="K78" s="47" t="str">
        <f t="shared" si="19"/>
        <v/>
      </c>
      <c r="L78" s="47" t="str">
        <f t="shared" si="20"/>
        <v/>
      </c>
      <c r="M78" s="48">
        <f t="shared" si="32"/>
        <v>0</v>
      </c>
      <c r="N78" s="46" t="str">
        <f t="shared" si="21"/>
        <v/>
      </c>
      <c r="O78" s="47" t="str">
        <f t="shared" si="22"/>
        <v/>
      </c>
      <c r="P78" s="47" t="str">
        <f t="shared" si="23"/>
        <v/>
      </c>
      <c r="Q78" s="48">
        <f t="shared" si="33"/>
        <v>0</v>
      </c>
      <c r="R78" s="2"/>
      <c r="AH78" s="57" t="str">
        <f>IF(G78&gt;1,IF($E$10&gt;0,100-(#REF!/(1+(AL78/#REF!)^#REF!)^#REF!+#REF!/(AL78-1))*100,100-(AL78*D$5+D$6)*100),"")</f>
        <v/>
      </c>
      <c r="AI78" s="21" t="str">
        <f t="shared" si="24"/>
        <v/>
      </c>
      <c r="AJ78" s="21" t="str">
        <f t="shared" si="25"/>
        <v/>
      </c>
      <c r="AK78" s="48">
        <f t="shared" si="26"/>
        <v>0</v>
      </c>
      <c r="AL78" s="58" t="str">
        <f t="shared" si="27"/>
        <v/>
      </c>
      <c r="AM78" s="59" t="str">
        <f t="shared" si="28"/>
        <v/>
      </c>
      <c r="AN78" s="59" t="str">
        <f t="shared" si="29"/>
        <v/>
      </c>
      <c r="AO78" s="60"/>
    </row>
    <row r="79" spans="3:41" x14ac:dyDescent="0.25">
      <c r="C79" s="82"/>
      <c r="D79" s="45"/>
      <c r="E79" s="83" t="str">
        <f t="shared" si="18"/>
        <v/>
      </c>
      <c r="F79" s="45"/>
      <c r="G79" s="45"/>
      <c r="H79" s="45"/>
      <c r="I79" s="46" t="str">
        <f t="shared" si="30"/>
        <v/>
      </c>
      <c r="J79" s="46" t="str">
        <f t="shared" si="31"/>
        <v/>
      </c>
      <c r="K79" s="47" t="str">
        <f t="shared" si="19"/>
        <v/>
      </c>
      <c r="L79" s="47" t="str">
        <f t="shared" si="20"/>
        <v/>
      </c>
      <c r="M79" s="48">
        <f t="shared" si="32"/>
        <v>0</v>
      </c>
      <c r="N79" s="46" t="str">
        <f t="shared" si="21"/>
        <v/>
      </c>
      <c r="O79" s="47" t="str">
        <f t="shared" si="22"/>
        <v/>
      </c>
      <c r="P79" s="47" t="str">
        <f t="shared" si="23"/>
        <v/>
      </c>
      <c r="Q79" s="48">
        <f t="shared" si="33"/>
        <v>0</v>
      </c>
      <c r="R79" s="2"/>
      <c r="AH79" s="57" t="str">
        <f>IF(G79&gt;1,IF($E$10&gt;0,100-(#REF!/(1+(AL79/#REF!)^#REF!)^#REF!+#REF!/(AL79-1))*100,100-(AL79*D$5+D$6)*100),"")</f>
        <v/>
      </c>
      <c r="AI79" s="21" t="str">
        <f t="shared" si="24"/>
        <v/>
      </c>
      <c r="AJ79" s="21" t="str">
        <f t="shared" si="25"/>
        <v/>
      </c>
      <c r="AK79" s="48">
        <f t="shared" si="26"/>
        <v>0</v>
      </c>
      <c r="AL79" s="58" t="str">
        <f t="shared" si="27"/>
        <v/>
      </c>
      <c r="AM79" s="59" t="str">
        <f t="shared" si="28"/>
        <v/>
      </c>
      <c r="AN79" s="59" t="str">
        <f t="shared" si="29"/>
        <v/>
      </c>
      <c r="AO79" s="60"/>
    </row>
    <row r="80" spans="3:41" x14ac:dyDescent="0.25">
      <c r="C80" s="82"/>
      <c r="D80" s="45"/>
      <c r="E80" s="83" t="str">
        <f t="shared" si="18"/>
        <v/>
      </c>
      <c r="F80" s="45"/>
      <c r="G80" s="45"/>
      <c r="H80" s="45"/>
      <c r="I80" s="46" t="str">
        <f t="shared" si="30"/>
        <v/>
      </c>
      <c r="J80" s="46" t="str">
        <f t="shared" si="31"/>
        <v/>
      </c>
      <c r="K80" s="47" t="str">
        <f t="shared" si="19"/>
        <v/>
      </c>
      <c r="L80" s="47" t="str">
        <f t="shared" si="20"/>
        <v/>
      </c>
      <c r="M80" s="48">
        <f t="shared" si="32"/>
        <v>0</v>
      </c>
      <c r="N80" s="46" t="str">
        <f t="shared" si="21"/>
        <v/>
      </c>
      <c r="O80" s="47" t="str">
        <f t="shared" si="22"/>
        <v/>
      </c>
      <c r="P80" s="47" t="str">
        <f t="shared" si="23"/>
        <v/>
      </c>
      <c r="Q80" s="48">
        <f t="shared" si="33"/>
        <v>0</v>
      </c>
      <c r="R80" s="2"/>
      <c r="AH80" s="57" t="str">
        <f>IF(G80&gt;1,IF($E$10&gt;0,100-(#REF!/(1+(AL80/#REF!)^#REF!)^#REF!+#REF!/(AL80-1))*100,100-(AL80*D$5+D$6)*100),"")</f>
        <v/>
      </c>
      <c r="AI80" s="21" t="str">
        <f t="shared" si="24"/>
        <v/>
      </c>
      <c r="AJ80" s="21" t="str">
        <f t="shared" si="25"/>
        <v/>
      </c>
      <c r="AK80" s="48">
        <f t="shared" si="26"/>
        <v>0</v>
      </c>
      <c r="AL80" s="58" t="str">
        <f t="shared" si="27"/>
        <v/>
      </c>
      <c r="AM80" s="59" t="str">
        <f t="shared" si="28"/>
        <v/>
      </c>
      <c r="AN80" s="59" t="str">
        <f t="shared" si="29"/>
        <v/>
      </c>
      <c r="AO80" s="60"/>
    </row>
    <row r="81" spans="3:41" x14ac:dyDescent="0.25">
      <c r="C81" s="82"/>
      <c r="D81" s="45"/>
      <c r="E81" s="83" t="str">
        <f t="shared" si="18"/>
        <v/>
      </c>
      <c r="F81" s="45"/>
      <c r="G81" s="45"/>
      <c r="H81" s="45"/>
      <c r="I81" s="46" t="str">
        <f t="shared" si="30"/>
        <v/>
      </c>
      <c r="J81" s="46" t="str">
        <f t="shared" si="31"/>
        <v/>
      </c>
      <c r="K81" s="47" t="str">
        <f t="shared" si="19"/>
        <v/>
      </c>
      <c r="L81" s="47" t="str">
        <f t="shared" si="20"/>
        <v/>
      </c>
      <c r="M81" s="48">
        <f t="shared" si="32"/>
        <v>0</v>
      </c>
      <c r="N81" s="46" t="str">
        <f t="shared" si="21"/>
        <v/>
      </c>
      <c r="O81" s="47" t="str">
        <f t="shared" si="22"/>
        <v/>
      </c>
      <c r="P81" s="47" t="str">
        <f t="shared" si="23"/>
        <v/>
      </c>
      <c r="Q81" s="48">
        <f t="shared" si="33"/>
        <v>0</v>
      </c>
      <c r="R81" s="2"/>
      <c r="AH81" s="57" t="str">
        <f>IF(G81&gt;1,IF($E$10&gt;0,100-(#REF!/(1+(AL81/#REF!)^#REF!)^#REF!+#REF!/(AL81-1))*100,100-(AL81*D$5+D$6)*100),"")</f>
        <v/>
      </c>
      <c r="AI81" s="21" t="str">
        <f t="shared" si="24"/>
        <v/>
      </c>
      <c r="AJ81" s="21" t="str">
        <f t="shared" si="25"/>
        <v/>
      </c>
      <c r="AK81" s="48">
        <f t="shared" si="26"/>
        <v>0</v>
      </c>
      <c r="AL81" s="58" t="str">
        <f t="shared" si="27"/>
        <v/>
      </c>
      <c r="AM81" s="59" t="str">
        <f t="shared" si="28"/>
        <v/>
      </c>
      <c r="AN81" s="59" t="str">
        <f t="shared" si="29"/>
        <v/>
      </c>
      <c r="AO81" s="60"/>
    </row>
    <row r="82" spans="3:41" x14ac:dyDescent="0.25">
      <c r="C82" s="82"/>
      <c r="D82" s="45"/>
      <c r="E82" s="83" t="str">
        <f t="shared" si="18"/>
        <v/>
      </c>
      <c r="F82" s="45"/>
      <c r="G82" s="45"/>
      <c r="H82" s="45"/>
      <c r="I82" s="46" t="str">
        <f t="shared" si="30"/>
        <v/>
      </c>
      <c r="J82" s="46" t="str">
        <f t="shared" si="31"/>
        <v/>
      </c>
      <c r="K82" s="47" t="str">
        <f t="shared" si="19"/>
        <v/>
      </c>
      <c r="L82" s="47" t="str">
        <f t="shared" si="20"/>
        <v/>
      </c>
      <c r="M82" s="48">
        <f t="shared" si="32"/>
        <v>0</v>
      </c>
      <c r="N82" s="46" t="str">
        <f t="shared" si="21"/>
        <v/>
      </c>
      <c r="O82" s="47" t="str">
        <f t="shared" si="22"/>
        <v/>
      </c>
      <c r="P82" s="47" t="str">
        <f t="shared" si="23"/>
        <v/>
      </c>
      <c r="Q82" s="48">
        <f t="shared" si="33"/>
        <v>0</v>
      </c>
      <c r="R82" s="2"/>
      <c r="AH82" s="57" t="str">
        <f>IF(G82&gt;1,IF($E$10&gt;0,100-(#REF!/(1+(AL82/#REF!)^#REF!)^#REF!+#REF!/(AL82-1))*100,100-(AL82*D$5+D$6)*100),"")</f>
        <v/>
      </c>
      <c r="AI82" s="21" t="str">
        <f t="shared" si="24"/>
        <v/>
      </c>
      <c r="AJ82" s="21" t="str">
        <f t="shared" si="25"/>
        <v/>
      </c>
      <c r="AK82" s="48">
        <f t="shared" si="26"/>
        <v>0</v>
      </c>
      <c r="AL82" s="58" t="str">
        <f t="shared" si="27"/>
        <v/>
      </c>
      <c r="AM82" s="59" t="str">
        <f t="shared" si="28"/>
        <v/>
      </c>
      <c r="AN82" s="59" t="str">
        <f t="shared" si="29"/>
        <v/>
      </c>
      <c r="AO82" s="60"/>
    </row>
    <row r="83" spans="3:41" x14ac:dyDescent="0.25">
      <c r="C83" s="82"/>
      <c r="D83" s="45"/>
      <c r="E83" s="83" t="str">
        <f t="shared" si="18"/>
        <v/>
      </c>
      <c r="F83" s="45"/>
      <c r="G83" s="45"/>
      <c r="H83" s="45"/>
      <c r="I83" s="46" t="str">
        <f t="shared" si="30"/>
        <v/>
      </c>
      <c r="J83" s="46" t="str">
        <f t="shared" si="31"/>
        <v/>
      </c>
      <c r="K83" s="47" t="str">
        <f t="shared" si="19"/>
        <v/>
      </c>
      <c r="L83" s="47" t="str">
        <f t="shared" si="20"/>
        <v/>
      </c>
      <c r="M83" s="48">
        <f t="shared" si="32"/>
        <v>0</v>
      </c>
      <c r="N83" s="46" t="str">
        <f t="shared" si="21"/>
        <v/>
      </c>
      <c r="O83" s="47" t="str">
        <f t="shared" si="22"/>
        <v/>
      </c>
      <c r="P83" s="47" t="str">
        <f t="shared" si="23"/>
        <v/>
      </c>
      <c r="Q83" s="48">
        <f t="shared" si="33"/>
        <v>0</v>
      </c>
      <c r="R83" s="2"/>
      <c r="AH83" s="57" t="str">
        <f>IF(G83&gt;1,IF($E$10&gt;0,100-(#REF!/(1+(AL83/#REF!)^#REF!)^#REF!+#REF!/(AL83-1))*100,100-(AL83*D$5+D$6)*100),"")</f>
        <v/>
      </c>
      <c r="AI83" s="21" t="str">
        <f t="shared" si="24"/>
        <v/>
      </c>
      <c r="AJ83" s="21" t="str">
        <f t="shared" si="25"/>
        <v/>
      </c>
      <c r="AK83" s="48">
        <f t="shared" si="26"/>
        <v>0</v>
      </c>
      <c r="AL83" s="58" t="str">
        <f t="shared" si="27"/>
        <v/>
      </c>
      <c r="AM83" s="59" t="str">
        <f t="shared" si="28"/>
        <v/>
      </c>
      <c r="AN83" s="59" t="str">
        <f t="shared" si="29"/>
        <v/>
      </c>
      <c r="AO83" s="60"/>
    </row>
    <row r="84" spans="3:41" x14ac:dyDescent="0.25">
      <c r="C84" s="82"/>
      <c r="D84" s="45"/>
      <c r="E84" s="83" t="str">
        <f t="shared" si="18"/>
        <v/>
      </c>
      <c r="F84" s="45"/>
      <c r="G84" s="45"/>
      <c r="H84" s="45"/>
      <c r="I84" s="46" t="str">
        <f t="shared" si="30"/>
        <v/>
      </c>
      <c r="J84" s="46" t="str">
        <f t="shared" si="31"/>
        <v/>
      </c>
      <c r="K84" s="47" t="str">
        <f t="shared" si="19"/>
        <v/>
      </c>
      <c r="L84" s="47" t="str">
        <f t="shared" si="20"/>
        <v/>
      </c>
      <c r="M84" s="48">
        <f t="shared" si="32"/>
        <v>0</v>
      </c>
      <c r="N84" s="46" t="str">
        <f t="shared" si="21"/>
        <v/>
      </c>
      <c r="O84" s="47" t="str">
        <f t="shared" si="22"/>
        <v/>
      </c>
      <c r="P84" s="47" t="str">
        <f t="shared" si="23"/>
        <v/>
      </c>
      <c r="Q84" s="48">
        <f t="shared" si="33"/>
        <v>0</v>
      </c>
      <c r="R84" s="2"/>
      <c r="AH84" s="57" t="str">
        <f>IF(G84&gt;1,IF($E$10&gt;0,100-(#REF!/(1+(AL84/#REF!)^#REF!)^#REF!+#REF!/(AL84-1))*100,100-(AL84*D$5+D$6)*100),"")</f>
        <v/>
      </c>
      <c r="AI84" s="21" t="str">
        <f t="shared" si="24"/>
        <v/>
      </c>
      <c r="AJ84" s="21" t="str">
        <f t="shared" si="25"/>
        <v/>
      </c>
      <c r="AK84" s="48">
        <f t="shared" si="26"/>
        <v>0</v>
      </c>
      <c r="AL84" s="58" t="str">
        <f t="shared" si="27"/>
        <v/>
      </c>
      <c r="AM84" s="59" t="str">
        <f t="shared" si="28"/>
        <v/>
      </c>
      <c r="AN84" s="59" t="str">
        <f t="shared" si="29"/>
        <v/>
      </c>
      <c r="AO84" s="60"/>
    </row>
    <row r="85" spans="3:41" x14ac:dyDescent="0.25">
      <c r="C85" s="82"/>
      <c r="D85" s="45"/>
      <c r="E85" s="83" t="str">
        <f t="shared" si="18"/>
        <v/>
      </c>
      <c r="F85" s="45"/>
      <c r="G85" s="45"/>
      <c r="H85" s="45"/>
      <c r="I85" s="46" t="str">
        <f t="shared" si="30"/>
        <v/>
      </c>
      <c r="J85" s="46" t="str">
        <f t="shared" si="31"/>
        <v/>
      </c>
      <c r="K85" s="47" t="str">
        <f t="shared" si="19"/>
        <v/>
      </c>
      <c r="L85" s="47" t="str">
        <f t="shared" si="20"/>
        <v/>
      </c>
      <c r="M85" s="48">
        <f t="shared" si="32"/>
        <v>0</v>
      </c>
      <c r="N85" s="46" t="str">
        <f t="shared" si="21"/>
        <v/>
      </c>
      <c r="O85" s="47" t="str">
        <f t="shared" si="22"/>
        <v/>
      </c>
      <c r="P85" s="47" t="str">
        <f t="shared" si="23"/>
        <v/>
      </c>
      <c r="Q85" s="48">
        <f t="shared" si="33"/>
        <v>0</v>
      </c>
      <c r="R85" s="2"/>
      <c r="AH85" s="57" t="str">
        <f>IF(G85&gt;1,IF($E$10&gt;0,100-(#REF!/(1+(AL85/#REF!)^#REF!)^#REF!+#REF!/(AL85-1))*100,100-(AL85*D$5+D$6)*100),"")</f>
        <v/>
      </c>
      <c r="AI85" s="21" t="str">
        <f t="shared" si="24"/>
        <v/>
      </c>
      <c r="AJ85" s="21" t="str">
        <f t="shared" si="25"/>
        <v/>
      </c>
      <c r="AK85" s="48">
        <f t="shared" si="26"/>
        <v>0</v>
      </c>
      <c r="AL85" s="58" t="str">
        <f t="shared" si="27"/>
        <v/>
      </c>
      <c r="AM85" s="59" t="str">
        <f t="shared" si="28"/>
        <v/>
      </c>
      <c r="AN85" s="59" t="str">
        <f t="shared" si="29"/>
        <v/>
      </c>
      <c r="AO85" s="60"/>
    </row>
    <row r="86" spans="3:41" x14ac:dyDescent="0.25">
      <c r="C86" s="82"/>
      <c r="D86" s="45"/>
      <c r="E86" s="83" t="str">
        <f t="shared" si="18"/>
        <v/>
      </c>
      <c r="F86" s="45"/>
      <c r="G86" s="45"/>
      <c r="H86" s="45"/>
      <c r="I86" s="46" t="str">
        <f t="shared" si="30"/>
        <v/>
      </c>
      <c r="J86" s="46" t="str">
        <f t="shared" si="31"/>
        <v/>
      </c>
      <c r="K86" s="47" t="str">
        <f t="shared" si="19"/>
        <v/>
      </c>
      <c r="L86" s="47" t="str">
        <f t="shared" si="20"/>
        <v/>
      </c>
      <c r="M86" s="48">
        <f t="shared" si="32"/>
        <v>0</v>
      </c>
      <c r="N86" s="46" t="str">
        <f t="shared" si="21"/>
        <v/>
      </c>
      <c r="O86" s="47" t="str">
        <f t="shared" si="22"/>
        <v/>
      </c>
      <c r="P86" s="47" t="str">
        <f t="shared" si="23"/>
        <v/>
      </c>
      <c r="Q86" s="48">
        <f t="shared" si="33"/>
        <v>0</v>
      </c>
      <c r="R86" s="2"/>
      <c r="AH86" s="57" t="str">
        <f>IF(G86&gt;1,IF($E$10&gt;0,100-(#REF!/(1+(AL86/#REF!)^#REF!)^#REF!+#REF!/(AL86-1))*100,100-(AL86*D$5+D$6)*100),"")</f>
        <v/>
      </c>
      <c r="AI86" s="21" t="str">
        <f t="shared" si="24"/>
        <v/>
      </c>
      <c r="AJ86" s="21" t="str">
        <f t="shared" si="25"/>
        <v/>
      </c>
      <c r="AK86" s="48">
        <f t="shared" si="26"/>
        <v>0</v>
      </c>
      <c r="AL86" s="58" t="str">
        <f t="shared" si="27"/>
        <v/>
      </c>
      <c r="AM86" s="59" t="str">
        <f t="shared" si="28"/>
        <v/>
      </c>
      <c r="AN86" s="59" t="str">
        <f t="shared" si="29"/>
        <v/>
      </c>
      <c r="AO86" s="60"/>
    </row>
    <row r="87" spans="3:41" x14ac:dyDescent="0.25">
      <c r="C87" s="82"/>
      <c r="D87" s="45"/>
      <c r="E87" s="83" t="str">
        <f t="shared" si="18"/>
        <v/>
      </c>
      <c r="F87" s="45"/>
      <c r="G87" s="45"/>
      <c r="H87" s="45"/>
      <c r="I87" s="46" t="str">
        <f t="shared" si="30"/>
        <v/>
      </c>
      <c r="J87" s="46" t="str">
        <f t="shared" si="31"/>
        <v/>
      </c>
      <c r="K87" s="47" t="str">
        <f t="shared" si="19"/>
        <v/>
      </c>
      <c r="L87" s="47" t="str">
        <f t="shared" si="20"/>
        <v/>
      </c>
      <c r="M87" s="48">
        <f t="shared" si="32"/>
        <v>0</v>
      </c>
      <c r="N87" s="46" t="str">
        <f t="shared" si="21"/>
        <v/>
      </c>
      <c r="O87" s="47" t="str">
        <f t="shared" si="22"/>
        <v/>
      </c>
      <c r="P87" s="47" t="str">
        <f t="shared" si="23"/>
        <v/>
      </c>
      <c r="Q87" s="48">
        <f t="shared" si="33"/>
        <v>0</v>
      </c>
      <c r="R87" s="2"/>
      <c r="AH87" s="57" t="str">
        <f>IF(G87&gt;1,IF($E$10&gt;0,100-(#REF!/(1+(AL87/#REF!)^#REF!)^#REF!+#REF!/(AL87-1))*100,100-(AL87*D$5+D$6)*100),"")</f>
        <v/>
      </c>
      <c r="AI87" s="21" t="str">
        <f t="shared" si="24"/>
        <v/>
      </c>
      <c r="AJ87" s="21" t="str">
        <f t="shared" si="25"/>
        <v/>
      </c>
      <c r="AK87" s="48">
        <f t="shared" si="26"/>
        <v>0</v>
      </c>
      <c r="AL87" s="58" t="str">
        <f t="shared" si="27"/>
        <v/>
      </c>
      <c r="AM87" s="59" t="str">
        <f t="shared" si="28"/>
        <v/>
      </c>
      <c r="AN87" s="59" t="str">
        <f t="shared" si="29"/>
        <v/>
      </c>
      <c r="AO87" s="60"/>
    </row>
    <row r="88" spans="3:41" x14ac:dyDescent="0.25">
      <c r="C88" s="82"/>
      <c r="D88" s="45"/>
      <c r="E88" s="83" t="str">
        <f t="shared" si="18"/>
        <v/>
      </c>
      <c r="F88" s="45"/>
      <c r="G88" s="45"/>
      <c r="H88" s="45"/>
      <c r="I88" s="46" t="str">
        <f t="shared" si="30"/>
        <v/>
      </c>
      <c r="J88" s="46" t="str">
        <f t="shared" si="31"/>
        <v/>
      </c>
      <c r="K88" s="47" t="str">
        <f t="shared" si="19"/>
        <v/>
      </c>
      <c r="L88" s="47" t="str">
        <f t="shared" si="20"/>
        <v/>
      </c>
      <c r="M88" s="48">
        <f t="shared" si="32"/>
        <v>0</v>
      </c>
      <c r="N88" s="46" t="str">
        <f t="shared" si="21"/>
        <v/>
      </c>
      <c r="O88" s="47" t="str">
        <f t="shared" si="22"/>
        <v/>
      </c>
      <c r="P88" s="47" t="str">
        <f t="shared" si="23"/>
        <v/>
      </c>
      <c r="Q88" s="48">
        <f t="shared" si="33"/>
        <v>0</v>
      </c>
      <c r="R88" s="2"/>
      <c r="AH88" s="57" t="str">
        <f>IF(G88&gt;1,IF($E$10&gt;0,100-(#REF!/(1+(AL88/#REF!)^#REF!)^#REF!+#REF!/(AL88-1))*100,100-(AL88*D$5+D$6)*100),"")</f>
        <v/>
      </c>
      <c r="AI88" s="21" t="str">
        <f t="shared" si="24"/>
        <v/>
      </c>
      <c r="AJ88" s="21" t="str">
        <f t="shared" si="25"/>
        <v/>
      </c>
      <c r="AK88" s="48">
        <f t="shared" si="26"/>
        <v>0</v>
      </c>
      <c r="AL88" s="58" t="str">
        <f t="shared" si="27"/>
        <v/>
      </c>
      <c r="AM88" s="59" t="str">
        <f t="shared" si="28"/>
        <v/>
      </c>
      <c r="AN88" s="59" t="str">
        <f t="shared" si="29"/>
        <v/>
      </c>
      <c r="AO88" s="60"/>
    </row>
    <row r="89" spans="3:41" x14ac:dyDescent="0.25">
      <c r="C89" s="82"/>
      <c r="D89" s="45"/>
      <c r="E89" s="83" t="str">
        <f t="shared" si="18"/>
        <v/>
      </c>
      <c r="F89" s="45"/>
      <c r="G89" s="45"/>
      <c r="H89" s="45"/>
      <c r="I89" s="46" t="str">
        <f t="shared" si="30"/>
        <v/>
      </c>
      <c r="J89" s="46" t="str">
        <f t="shared" si="31"/>
        <v/>
      </c>
      <c r="K89" s="47" t="str">
        <f t="shared" si="19"/>
        <v/>
      </c>
      <c r="L89" s="47" t="str">
        <f t="shared" si="20"/>
        <v/>
      </c>
      <c r="M89" s="48">
        <f t="shared" si="32"/>
        <v>0</v>
      </c>
      <c r="N89" s="46" t="str">
        <f t="shared" si="21"/>
        <v/>
      </c>
      <c r="O89" s="47" t="str">
        <f t="shared" si="22"/>
        <v/>
      </c>
      <c r="P89" s="47" t="str">
        <f t="shared" si="23"/>
        <v/>
      </c>
      <c r="Q89" s="48">
        <f t="shared" si="33"/>
        <v>0</v>
      </c>
      <c r="R89" s="2"/>
      <c r="AH89" s="57" t="str">
        <f>IF(G89&gt;1,IF($E$10&gt;0,100-(#REF!/(1+(AL89/#REF!)^#REF!)^#REF!+#REF!/(AL89-1))*100,100-(AL89*D$5+D$6)*100),"")</f>
        <v/>
      </c>
      <c r="AI89" s="21" t="str">
        <f t="shared" si="24"/>
        <v/>
      </c>
      <c r="AJ89" s="21" t="str">
        <f t="shared" si="25"/>
        <v/>
      </c>
      <c r="AK89" s="48">
        <f t="shared" si="26"/>
        <v>0</v>
      </c>
      <c r="AL89" s="58" t="str">
        <f t="shared" si="27"/>
        <v/>
      </c>
      <c r="AM89" s="59" t="str">
        <f t="shared" si="28"/>
        <v/>
      </c>
      <c r="AN89" s="59" t="str">
        <f t="shared" si="29"/>
        <v/>
      </c>
      <c r="AO89" s="60"/>
    </row>
    <row r="90" spans="3:41" x14ac:dyDescent="0.25">
      <c r="C90" s="82"/>
      <c r="D90" s="45"/>
      <c r="E90" s="83" t="str">
        <f t="shared" si="18"/>
        <v/>
      </c>
      <c r="F90" s="45"/>
      <c r="G90" s="45"/>
      <c r="H90" s="45"/>
      <c r="I90" s="46" t="str">
        <f t="shared" si="30"/>
        <v/>
      </c>
      <c r="J90" s="46" t="str">
        <f t="shared" si="31"/>
        <v/>
      </c>
      <c r="K90" s="47" t="str">
        <f t="shared" si="19"/>
        <v/>
      </c>
      <c r="L90" s="47" t="str">
        <f t="shared" si="20"/>
        <v/>
      </c>
      <c r="M90" s="48">
        <f t="shared" si="32"/>
        <v>0</v>
      </c>
      <c r="N90" s="46" t="str">
        <f t="shared" si="21"/>
        <v/>
      </c>
      <c r="O90" s="47" t="str">
        <f t="shared" si="22"/>
        <v/>
      </c>
      <c r="P90" s="47" t="str">
        <f t="shared" si="23"/>
        <v/>
      </c>
      <c r="Q90" s="48">
        <f t="shared" si="33"/>
        <v>0</v>
      </c>
      <c r="R90" s="2"/>
      <c r="AH90" s="57" t="str">
        <f>IF(G90&gt;1,IF($E$10&gt;0,100-(#REF!/(1+(AL90/#REF!)^#REF!)^#REF!+#REF!/(AL90-1))*100,100-(AL90*D$5+D$6)*100),"")</f>
        <v/>
      </c>
      <c r="AI90" s="21" t="str">
        <f t="shared" si="24"/>
        <v/>
      </c>
      <c r="AJ90" s="21" t="str">
        <f t="shared" si="25"/>
        <v/>
      </c>
      <c r="AK90" s="48">
        <f t="shared" si="26"/>
        <v>0</v>
      </c>
      <c r="AL90" s="58" t="str">
        <f t="shared" si="27"/>
        <v/>
      </c>
      <c r="AM90" s="59" t="str">
        <f t="shared" si="28"/>
        <v/>
      </c>
      <c r="AN90" s="59" t="str">
        <f t="shared" si="29"/>
        <v/>
      </c>
      <c r="AO90" s="60"/>
    </row>
    <row r="91" spans="3:41" x14ac:dyDescent="0.25">
      <c r="C91" s="82"/>
      <c r="D91" s="45"/>
      <c r="E91" s="83" t="str">
        <f t="shared" si="18"/>
        <v/>
      </c>
      <c r="F91" s="45"/>
      <c r="G91" s="45"/>
      <c r="H91" s="45"/>
      <c r="I91" s="46" t="str">
        <f t="shared" si="30"/>
        <v/>
      </c>
      <c r="J91" s="46" t="str">
        <f t="shared" si="31"/>
        <v/>
      </c>
      <c r="K91" s="47" t="str">
        <f t="shared" si="19"/>
        <v/>
      </c>
      <c r="L91" s="47" t="str">
        <f t="shared" si="20"/>
        <v/>
      </c>
      <c r="M91" s="48">
        <f t="shared" si="32"/>
        <v>0</v>
      </c>
      <c r="N91" s="46" t="str">
        <f t="shared" si="21"/>
        <v/>
      </c>
      <c r="O91" s="47" t="str">
        <f t="shared" si="22"/>
        <v/>
      </c>
      <c r="P91" s="47" t="str">
        <f t="shared" si="23"/>
        <v/>
      </c>
      <c r="Q91" s="48">
        <f t="shared" si="33"/>
        <v>0</v>
      </c>
      <c r="R91" s="2"/>
      <c r="AH91" s="57" t="str">
        <f>IF(G91&gt;1,IF($E$10&gt;0,100-(#REF!/(1+(AL91/#REF!)^#REF!)^#REF!+#REF!/(AL91-1))*100,100-(AL91*D$5+D$6)*100),"")</f>
        <v/>
      </c>
      <c r="AI91" s="21" t="str">
        <f t="shared" si="24"/>
        <v/>
      </c>
      <c r="AJ91" s="21" t="str">
        <f t="shared" si="25"/>
        <v/>
      </c>
      <c r="AK91" s="48">
        <f t="shared" si="26"/>
        <v>0</v>
      </c>
      <c r="AL91" s="58" t="str">
        <f t="shared" si="27"/>
        <v/>
      </c>
      <c r="AM91" s="59" t="str">
        <f t="shared" si="28"/>
        <v/>
      </c>
      <c r="AN91" s="59" t="str">
        <f t="shared" si="29"/>
        <v/>
      </c>
      <c r="AO91" s="60"/>
    </row>
    <row r="92" spans="3:41" x14ac:dyDescent="0.25">
      <c r="C92" s="82"/>
      <c r="D92" s="45"/>
      <c r="E92" s="83" t="str">
        <f t="shared" si="18"/>
        <v/>
      </c>
      <c r="F92" s="45"/>
      <c r="G92" s="45"/>
      <c r="H92" s="45"/>
      <c r="I92" s="46" t="str">
        <f t="shared" si="30"/>
        <v/>
      </c>
      <c r="J92" s="46" t="str">
        <f t="shared" si="31"/>
        <v/>
      </c>
      <c r="K92" s="47" t="str">
        <f t="shared" si="19"/>
        <v/>
      </c>
      <c r="L92" s="47" t="str">
        <f t="shared" si="20"/>
        <v/>
      </c>
      <c r="M92" s="48">
        <f t="shared" si="32"/>
        <v>0</v>
      </c>
      <c r="N92" s="46" t="str">
        <f t="shared" si="21"/>
        <v/>
      </c>
      <c r="O92" s="47" t="str">
        <f t="shared" si="22"/>
        <v/>
      </c>
      <c r="P92" s="47" t="str">
        <f t="shared" si="23"/>
        <v/>
      </c>
      <c r="Q92" s="48">
        <f t="shared" si="33"/>
        <v>0</v>
      </c>
      <c r="R92" s="2"/>
      <c r="AH92" s="57" t="str">
        <f>IF(G92&gt;1,IF($E$10&gt;0,100-(#REF!/(1+(AL92/#REF!)^#REF!)^#REF!+#REF!/(AL92-1))*100,100-(AL92*D$5+D$6)*100),"")</f>
        <v/>
      </c>
      <c r="AI92" s="21" t="str">
        <f t="shared" si="24"/>
        <v/>
      </c>
      <c r="AJ92" s="21" t="str">
        <f t="shared" si="25"/>
        <v/>
      </c>
      <c r="AK92" s="48">
        <f t="shared" si="26"/>
        <v>0</v>
      </c>
      <c r="AL92" s="58" t="str">
        <f t="shared" si="27"/>
        <v/>
      </c>
      <c r="AM92" s="59" t="str">
        <f t="shared" si="28"/>
        <v/>
      </c>
      <c r="AN92" s="59" t="str">
        <f t="shared" si="29"/>
        <v/>
      </c>
      <c r="AO92" s="60"/>
    </row>
    <row r="93" spans="3:41" x14ac:dyDescent="0.25">
      <c r="C93" s="82"/>
      <c r="D93" s="45"/>
      <c r="E93" s="83" t="str">
        <f t="shared" si="18"/>
        <v/>
      </c>
      <c r="F93" s="45"/>
      <c r="G93" s="45"/>
      <c r="H93" s="45"/>
      <c r="I93" s="46" t="str">
        <f t="shared" si="30"/>
        <v/>
      </c>
      <c r="J93" s="46" t="str">
        <f t="shared" si="31"/>
        <v/>
      </c>
      <c r="K93" s="47" t="str">
        <f t="shared" si="19"/>
        <v/>
      </c>
      <c r="L93" s="47" t="str">
        <f t="shared" si="20"/>
        <v/>
      </c>
      <c r="M93" s="48">
        <f t="shared" si="32"/>
        <v>0</v>
      </c>
      <c r="N93" s="46" t="str">
        <f t="shared" si="21"/>
        <v/>
      </c>
      <c r="O93" s="47" t="str">
        <f t="shared" si="22"/>
        <v/>
      </c>
      <c r="P93" s="47" t="str">
        <f t="shared" si="23"/>
        <v/>
      </c>
      <c r="Q93" s="48">
        <f t="shared" si="33"/>
        <v>0</v>
      </c>
      <c r="R93" s="2"/>
      <c r="AH93" s="57" t="str">
        <f>IF(G93&gt;1,IF($E$10&gt;0,100-(#REF!/(1+(AL93/#REF!)^#REF!)^#REF!+#REF!/(AL93-1))*100,100-(AL93*D$5+D$6)*100),"")</f>
        <v/>
      </c>
      <c r="AI93" s="21" t="str">
        <f t="shared" si="24"/>
        <v/>
      </c>
      <c r="AJ93" s="21" t="str">
        <f t="shared" si="25"/>
        <v/>
      </c>
      <c r="AK93" s="48">
        <f t="shared" si="26"/>
        <v>0</v>
      </c>
      <c r="AL93" s="58" t="str">
        <f t="shared" si="27"/>
        <v/>
      </c>
      <c r="AM93" s="59" t="str">
        <f t="shared" si="28"/>
        <v/>
      </c>
      <c r="AN93" s="59" t="str">
        <f t="shared" si="29"/>
        <v/>
      </c>
      <c r="AO93" s="60"/>
    </row>
    <row r="94" spans="3:41" x14ac:dyDescent="0.25">
      <c r="C94" s="82"/>
      <c r="D94" s="45"/>
      <c r="E94" s="83" t="str">
        <f t="shared" si="18"/>
        <v/>
      </c>
      <c r="F94" s="45"/>
      <c r="G94" s="45"/>
      <c r="H94" s="45"/>
      <c r="I94" s="46" t="str">
        <f t="shared" si="30"/>
        <v/>
      </c>
      <c r="J94" s="46" t="str">
        <f t="shared" si="31"/>
        <v/>
      </c>
      <c r="K94" s="47" t="str">
        <f t="shared" si="19"/>
        <v/>
      </c>
      <c r="L94" s="47" t="str">
        <f t="shared" si="20"/>
        <v/>
      </c>
      <c r="M94" s="48">
        <f t="shared" si="32"/>
        <v>0</v>
      </c>
      <c r="N94" s="46" t="str">
        <f t="shared" si="21"/>
        <v/>
      </c>
      <c r="O94" s="47" t="str">
        <f t="shared" si="22"/>
        <v/>
      </c>
      <c r="P94" s="47" t="str">
        <f t="shared" si="23"/>
        <v/>
      </c>
      <c r="Q94" s="48">
        <f t="shared" si="33"/>
        <v>0</v>
      </c>
      <c r="R94" s="2"/>
      <c r="AH94" s="57" t="str">
        <f>IF(G94&gt;1,IF($E$10&gt;0,100-(#REF!/(1+(AL94/#REF!)^#REF!)^#REF!+#REF!/(AL94-1))*100,100-(AL94*D$5+D$6)*100),"")</f>
        <v/>
      </c>
      <c r="AI94" s="21" t="str">
        <f t="shared" si="24"/>
        <v/>
      </c>
      <c r="AJ94" s="21" t="str">
        <f t="shared" si="25"/>
        <v/>
      </c>
      <c r="AK94" s="48">
        <f t="shared" si="26"/>
        <v>0</v>
      </c>
      <c r="AL94" s="58" t="str">
        <f t="shared" si="27"/>
        <v/>
      </c>
      <c r="AM94" s="59" t="str">
        <f t="shared" si="28"/>
        <v/>
      </c>
      <c r="AN94" s="59" t="str">
        <f t="shared" si="29"/>
        <v/>
      </c>
      <c r="AO94" s="60"/>
    </row>
    <row r="95" spans="3:41" x14ac:dyDescent="0.25">
      <c r="C95" s="82"/>
      <c r="D95" s="45"/>
      <c r="E95" s="83" t="str">
        <f t="shared" si="18"/>
        <v/>
      </c>
      <c r="F95" s="45"/>
      <c r="G95" s="45"/>
      <c r="H95" s="45"/>
      <c r="I95" s="46" t="str">
        <f t="shared" si="30"/>
        <v/>
      </c>
      <c r="J95" s="46" t="str">
        <f t="shared" si="31"/>
        <v/>
      </c>
      <c r="K95" s="47" t="str">
        <f t="shared" si="19"/>
        <v/>
      </c>
      <c r="L95" s="47" t="str">
        <f t="shared" si="20"/>
        <v/>
      </c>
      <c r="M95" s="48">
        <f t="shared" si="32"/>
        <v>0</v>
      </c>
      <c r="N95" s="46" t="str">
        <f t="shared" si="21"/>
        <v/>
      </c>
      <c r="O95" s="47" t="str">
        <f t="shared" si="22"/>
        <v/>
      </c>
      <c r="P95" s="47" t="str">
        <f t="shared" si="23"/>
        <v/>
      </c>
      <c r="Q95" s="48">
        <f t="shared" si="33"/>
        <v>0</v>
      </c>
      <c r="R95" s="2"/>
      <c r="AH95" s="57" t="str">
        <f>IF(G95&gt;1,IF($E$10&gt;0,100-(#REF!/(1+(AL95/#REF!)^#REF!)^#REF!+#REF!/(AL95-1))*100,100-(AL95*D$5+D$6)*100),"")</f>
        <v/>
      </c>
      <c r="AI95" s="21" t="str">
        <f t="shared" si="24"/>
        <v/>
      </c>
      <c r="AJ95" s="21" t="str">
        <f t="shared" si="25"/>
        <v/>
      </c>
      <c r="AK95" s="48">
        <f t="shared" si="26"/>
        <v>0</v>
      </c>
      <c r="AL95" s="58" t="str">
        <f t="shared" si="27"/>
        <v/>
      </c>
      <c r="AM95" s="59" t="str">
        <f t="shared" si="28"/>
        <v/>
      </c>
      <c r="AN95" s="59" t="str">
        <f t="shared" si="29"/>
        <v/>
      </c>
      <c r="AO95" s="60"/>
    </row>
    <row r="96" spans="3:41" x14ac:dyDescent="0.25">
      <c r="C96" s="82"/>
      <c r="D96" s="45"/>
      <c r="E96" s="83" t="str">
        <f t="shared" si="18"/>
        <v/>
      </c>
      <c r="F96" s="45"/>
      <c r="G96" s="45"/>
      <c r="H96" s="45"/>
      <c r="I96" s="46" t="str">
        <f t="shared" si="30"/>
        <v/>
      </c>
      <c r="J96" s="46" t="str">
        <f t="shared" si="31"/>
        <v/>
      </c>
      <c r="K96" s="47" t="str">
        <f t="shared" si="19"/>
        <v/>
      </c>
      <c r="L96" s="47" t="str">
        <f t="shared" si="20"/>
        <v/>
      </c>
      <c r="M96" s="48">
        <f t="shared" si="32"/>
        <v>0</v>
      </c>
      <c r="N96" s="46" t="str">
        <f t="shared" si="21"/>
        <v/>
      </c>
      <c r="O96" s="47" t="str">
        <f t="shared" si="22"/>
        <v/>
      </c>
      <c r="P96" s="47" t="str">
        <f t="shared" si="23"/>
        <v/>
      </c>
      <c r="Q96" s="48">
        <f t="shared" si="33"/>
        <v>0</v>
      </c>
      <c r="R96" s="2"/>
      <c r="AH96" s="57" t="str">
        <f>IF(G96&gt;1,IF($E$10&gt;0,100-(#REF!/(1+(AL96/#REF!)^#REF!)^#REF!+#REF!/(AL96-1))*100,100-(AL96*D$5+D$6)*100),"")</f>
        <v/>
      </c>
      <c r="AI96" s="21" t="str">
        <f t="shared" si="24"/>
        <v/>
      </c>
      <c r="AJ96" s="21" t="str">
        <f t="shared" si="25"/>
        <v/>
      </c>
      <c r="AK96" s="48">
        <f t="shared" si="26"/>
        <v>0</v>
      </c>
      <c r="AL96" s="58" t="str">
        <f t="shared" si="27"/>
        <v/>
      </c>
      <c r="AM96" s="59" t="str">
        <f t="shared" si="28"/>
        <v/>
      </c>
      <c r="AN96" s="59" t="str">
        <f t="shared" si="29"/>
        <v/>
      </c>
      <c r="AO96" s="60"/>
    </row>
    <row r="97" spans="3:41" x14ac:dyDescent="0.25">
      <c r="C97" s="82"/>
      <c r="D97" s="45"/>
      <c r="E97" s="83" t="str">
        <f t="shared" si="18"/>
        <v/>
      </c>
      <c r="F97" s="45"/>
      <c r="G97" s="45"/>
      <c r="H97" s="45"/>
      <c r="I97" s="46" t="str">
        <f t="shared" si="30"/>
        <v/>
      </c>
      <c r="J97" s="46" t="str">
        <f t="shared" si="31"/>
        <v/>
      </c>
      <c r="K97" s="47" t="str">
        <f t="shared" si="19"/>
        <v/>
      </c>
      <c r="L97" s="47" t="str">
        <f t="shared" si="20"/>
        <v/>
      </c>
      <c r="M97" s="48">
        <f t="shared" si="32"/>
        <v>0</v>
      </c>
      <c r="N97" s="46" t="str">
        <f t="shared" si="21"/>
        <v/>
      </c>
      <c r="O97" s="47" t="str">
        <f t="shared" si="22"/>
        <v/>
      </c>
      <c r="P97" s="47" t="str">
        <f t="shared" si="23"/>
        <v/>
      </c>
      <c r="Q97" s="48">
        <f t="shared" si="33"/>
        <v>0</v>
      </c>
      <c r="R97" s="2"/>
      <c r="AH97" s="57" t="str">
        <f>IF(G97&gt;1,IF($E$10&gt;0,100-(#REF!/(1+(AL97/#REF!)^#REF!)^#REF!+#REF!/(AL97-1))*100,100-(AL97*D$5+D$6)*100),"")</f>
        <v/>
      </c>
      <c r="AI97" s="21" t="str">
        <f t="shared" si="24"/>
        <v/>
      </c>
      <c r="AJ97" s="21" t="str">
        <f t="shared" si="25"/>
        <v/>
      </c>
      <c r="AK97" s="48">
        <f t="shared" si="26"/>
        <v>0</v>
      </c>
      <c r="AL97" s="58" t="str">
        <f t="shared" si="27"/>
        <v/>
      </c>
      <c r="AM97" s="59" t="str">
        <f t="shared" si="28"/>
        <v/>
      </c>
      <c r="AN97" s="59" t="str">
        <f t="shared" si="29"/>
        <v/>
      </c>
      <c r="AO97" s="60"/>
    </row>
    <row r="98" spans="3:41" x14ac:dyDescent="0.25">
      <c r="C98" s="82"/>
      <c r="D98" s="45"/>
      <c r="E98" s="83" t="str">
        <f t="shared" si="18"/>
        <v/>
      </c>
      <c r="F98" s="45"/>
      <c r="G98" s="45"/>
      <c r="H98" s="45"/>
      <c r="I98" s="46" t="str">
        <f t="shared" si="30"/>
        <v/>
      </c>
      <c r="J98" s="46" t="str">
        <f t="shared" si="31"/>
        <v/>
      </c>
      <c r="K98" s="47" t="str">
        <f t="shared" si="19"/>
        <v/>
      </c>
      <c r="L98" s="47" t="str">
        <f t="shared" si="20"/>
        <v/>
      </c>
      <c r="M98" s="48">
        <f t="shared" si="32"/>
        <v>0</v>
      </c>
      <c r="N98" s="46" t="str">
        <f t="shared" si="21"/>
        <v/>
      </c>
      <c r="O98" s="47" t="str">
        <f t="shared" si="22"/>
        <v/>
      </c>
      <c r="P98" s="47" t="str">
        <f t="shared" si="23"/>
        <v/>
      </c>
      <c r="Q98" s="48">
        <f t="shared" si="33"/>
        <v>0</v>
      </c>
      <c r="R98" s="2"/>
      <c r="AH98" s="57" t="str">
        <f>IF(G98&gt;1,IF($E$10&gt;0,100-(#REF!/(1+(AL98/#REF!)^#REF!)^#REF!+#REF!/(AL98-1))*100,100-(AL98*D$5+D$6)*100),"")</f>
        <v/>
      </c>
      <c r="AI98" s="21" t="str">
        <f t="shared" si="24"/>
        <v/>
      </c>
      <c r="AJ98" s="21" t="str">
        <f t="shared" si="25"/>
        <v/>
      </c>
      <c r="AK98" s="48">
        <f t="shared" si="26"/>
        <v>0</v>
      </c>
      <c r="AL98" s="58" t="str">
        <f t="shared" si="27"/>
        <v/>
      </c>
      <c r="AM98" s="59" t="str">
        <f t="shared" si="28"/>
        <v/>
      </c>
      <c r="AN98" s="59" t="str">
        <f t="shared" si="29"/>
        <v/>
      </c>
      <c r="AO98" s="60"/>
    </row>
    <row r="99" spans="3:41" x14ac:dyDescent="0.25">
      <c r="C99" s="82"/>
      <c r="D99" s="45"/>
      <c r="E99" s="83" t="str">
        <f t="shared" si="18"/>
        <v/>
      </c>
      <c r="F99" s="45"/>
      <c r="G99" s="45"/>
      <c r="H99" s="45"/>
      <c r="I99" s="46" t="str">
        <f t="shared" si="30"/>
        <v/>
      </c>
      <c r="J99" s="46" t="str">
        <f t="shared" si="31"/>
        <v/>
      </c>
      <c r="K99" s="47" t="str">
        <f t="shared" si="19"/>
        <v/>
      </c>
      <c r="L99" s="47" t="str">
        <f t="shared" si="20"/>
        <v/>
      </c>
      <c r="M99" s="48">
        <f t="shared" si="32"/>
        <v>0</v>
      </c>
      <c r="N99" s="46" t="str">
        <f t="shared" si="21"/>
        <v/>
      </c>
      <c r="O99" s="47" t="str">
        <f t="shared" si="22"/>
        <v/>
      </c>
      <c r="P99" s="47" t="str">
        <f t="shared" si="23"/>
        <v/>
      </c>
      <c r="Q99" s="48">
        <f t="shared" si="33"/>
        <v>0</v>
      </c>
      <c r="R99" s="2"/>
      <c r="AH99" s="57" t="str">
        <f>IF(G99&gt;1,IF($E$10&gt;0,100-(#REF!/(1+(AL99/#REF!)^#REF!)^#REF!+#REF!/(AL99-1))*100,100-(AL99*D$5+D$6)*100),"")</f>
        <v/>
      </c>
      <c r="AI99" s="21" t="str">
        <f t="shared" si="24"/>
        <v/>
      </c>
      <c r="AJ99" s="21" t="str">
        <f t="shared" si="25"/>
        <v/>
      </c>
      <c r="AK99" s="48">
        <f t="shared" si="26"/>
        <v>0</v>
      </c>
      <c r="AL99" s="58" t="str">
        <f t="shared" si="27"/>
        <v/>
      </c>
      <c r="AM99" s="59" t="str">
        <f t="shared" si="28"/>
        <v/>
      </c>
      <c r="AN99" s="59" t="str">
        <f t="shared" si="29"/>
        <v/>
      </c>
      <c r="AO99" s="60"/>
    </row>
    <row r="100" spans="3:41" x14ac:dyDescent="0.25">
      <c r="C100" s="82"/>
      <c r="D100" s="45"/>
      <c r="E100" s="83" t="str">
        <f t="shared" ref="E100:E163" si="34">IF(C100&gt;0,100-(C100),"")</f>
        <v/>
      </c>
      <c r="F100" s="45"/>
      <c r="G100" s="45"/>
      <c r="H100" s="45"/>
      <c r="I100" s="46" t="str">
        <f t="shared" si="30"/>
        <v/>
      </c>
      <c r="J100" s="46" t="str">
        <f t="shared" si="31"/>
        <v/>
      </c>
      <c r="K100" s="47" t="str">
        <f t="shared" si="19"/>
        <v/>
      </c>
      <c r="L100" s="47" t="str">
        <f t="shared" si="20"/>
        <v/>
      </c>
      <c r="M100" s="48">
        <f t="shared" si="32"/>
        <v>0</v>
      </c>
      <c r="N100" s="46" t="str">
        <f t="shared" si="21"/>
        <v/>
      </c>
      <c r="O100" s="47" t="str">
        <f t="shared" si="22"/>
        <v/>
      </c>
      <c r="P100" s="47" t="str">
        <f t="shared" si="23"/>
        <v/>
      </c>
      <c r="Q100" s="48">
        <f t="shared" si="33"/>
        <v>0</v>
      </c>
      <c r="R100" s="2"/>
      <c r="AH100" s="57" t="str">
        <f>IF(G100&gt;1,IF($E$10&gt;0,100-(#REF!/(1+(AL100/#REF!)^#REF!)^#REF!+#REF!/(AL100-1))*100,100-(AL100*D$5+D$6)*100),"")</f>
        <v/>
      </c>
      <c r="AI100" s="21" t="str">
        <f t="shared" si="24"/>
        <v/>
      </c>
      <c r="AJ100" s="21" t="str">
        <f t="shared" si="25"/>
        <v/>
      </c>
      <c r="AK100" s="48">
        <f t="shared" si="26"/>
        <v>0</v>
      </c>
      <c r="AL100" s="58" t="str">
        <f t="shared" si="27"/>
        <v/>
      </c>
      <c r="AM100" s="59" t="str">
        <f t="shared" si="28"/>
        <v/>
      </c>
      <c r="AN100" s="59" t="str">
        <f t="shared" si="29"/>
        <v/>
      </c>
      <c r="AO100" s="60"/>
    </row>
    <row r="101" spans="3:41" x14ac:dyDescent="0.25">
      <c r="C101" s="82"/>
      <c r="D101" s="45"/>
      <c r="E101" s="83" t="str">
        <f t="shared" si="34"/>
        <v/>
      </c>
      <c r="F101" s="45"/>
      <c r="G101" s="45"/>
      <c r="H101" s="45"/>
      <c r="I101" s="46" t="str">
        <f t="shared" si="30"/>
        <v/>
      </c>
      <c r="J101" s="46" t="str">
        <f t="shared" si="31"/>
        <v/>
      </c>
      <c r="K101" s="47" t="str">
        <f t="shared" si="19"/>
        <v/>
      </c>
      <c r="L101" s="47" t="str">
        <f t="shared" si="20"/>
        <v/>
      </c>
      <c r="M101" s="48">
        <f t="shared" si="32"/>
        <v>0</v>
      </c>
      <c r="N101" s="46" t="str">
        <f t="shared" si="21"/>
        <v/>
      </c>
      <c r="O101" s="47" t="str">
        <f t="shared" si="22"/>
        <v/>
      </c>
      <c r="P101" s="47" t="str">
        <f t="shared" si="23"/>
        <v/>
      </c>
      <c r="Q101" s="48">
        <f t="shared" si="33"/>
        <v>0</v>
      </c>
      <c r="R101" s="2"/>
      <c r="AH101" s="57" t="str">
        <f>IF(G101&gt;1,IF($E$10&gt;0,100-(#REF!/(1+(AL101/#REF!)^#REF!)^#REF!+#REF!/(AL101-1))*100,100-(AL101*D$5+D$6)*100),"")</f>
        <v/>
      </c>
      <c r="AI101" s="21" t="str">
        <f t="shared" si="24"/>
        <v/>
      </c>
      <c r="AJ101" s="21" t="str">
        <f t="shared" si="25"/>
        <v/>
      </c>
      <c r="AK101" s="48">
        <f t="shared" si="26"/>
        <v>0</v>
      </c>
      <c r="AL101" s="58" t="str">
        <f t="shared" si="27"/>
        <v/>
      </c>
      <c r="AM101" s="59" t="str">
        <f t="shared" si="28"/>
        <v/>
      </c>
      <c r="AN101" s="59" t="str">
        <f t="shared" si="29"/>
        <v/>
      </c>
      <c r="AO101" s="60"/>
    </row>
    <row r="102" spans="3:41" x14ac:dyDescent="0.25">
      <c r="C102" s="82"/>
      <c r="D102" s="45"/>
      <c r="E102" s="83" t="str">
        <f t="shared" si="34"/>
        <v/>
      </c>
      <c r="F102" s="45"/>
      <c r="G102" s="45"/>
      <c r="H102" s="45"/>
      <c r="I102" s="46" t="str">
        <f t="shared" si="30"/>
        <v/>
      </c>
      <c r="J102" s="46" t="str">
        <f t="shared" si="31"/>
        <v/>
      </c>
      <c r="K102" s="47" t="str">
        <f t="shared" si="19"/>
        <v/>
      </c>
      <c r="L102" s="47" t="str">
        <f t="shared" si="20"/>
        <v/>
      </c>
      <c r="M102" s="48">
        <f t="shared" si="32"/>
        <v>0</v>
      </c>
      <c r="N102" s="46" t="str">
        <f t="shared" si="21"/>
        <v/>
      </c>
      <c r="O102" s="47" t="str">
        <f t="shared" si="22"/>
        <v/>
      </c>
      <c r="P102" s="47" t="str">
        <f t="shared" si="23"/>
        <v/>
      </c>
      <c r="Q102" s="48">
        <f t="shared" si="33"/>
        <v>0</v>
      </c>
      <c r="R102" s="2"/>
      <c r="AH102" s="57" t="str">
        <f>IF(G102&gt;1,IF($E$10&gt;0,100-(#REF!/(1+(AL102/#REF!)^#REF!)^#REF!+#REF!/(AL102-1))*100,100-(AL102*D$5+D$6)*100),"")</f>
        <v/>
      </c>
      <c r="AI102" s="21" t="str">
        <f t="shared" si="24"/>
        <v/>
      </c>
      <c r="AJ102" s="21" t="str">
        <f t="shared" si="25"/>
        <v/>
      </c>
      <c r="AK102" s="48">
        <f t="shared" si="26"/>
        <v>0</v>
      </c>
      <c r="AL102" s="58" t="str">
        <f t="shared" si="27"/>
        <v/>
      </c>
      <c r="AM102" s="59" t="str">
        <f t="shared" si="28"/>
        <v/>
      </c>
      <c r="AN102" s="59" t="str">
        <f t="shared" si="29"/>
        <v/>
      </c>
      <c r="AO102" s="60"/>
    </row>
    <row r="103" spans="3:41" x14ac:dyDescent="0.25">
      <c r="C103" s="82"/>
      <c r="D103" s="45"/>
      <c r="E103" s="83" t="str">
        <f t="shared" si="34"/>
        <v/>
      </c>
      <c r="F103" s="45"/>
      <c r="G103" s="45"/>
      <c r="H103" s="45"/>
      <c r="I103" s="46" t="str">
        <f t="shared" si="30"/>
        <v/>
      </c>
      <c r="J103" s="46" t="str">
        <f t="shared" si="31"/>
        <v/>
      </c>
      <c r="K103" s="47" t="str">
        <f t="shared" si="19"/>
        <v/>
      </c>
      <c r="L103" s="47" t="str">
        <f t="shared" si="20"/>
        <v/>
      </c>
      <c r="M103" s="48">
        <f t="shared" si="32"/>
        <v>0</v>
      </c>
      <c r="N103" s="46" t="str">
        <f t="shared" si="21"/>
        <v/>
      </c>
      <c r="O103" s="47" t="str">
        <f t="shared" si="22"/>
        <v/>
      </c>
      <c r="P103" s="47" t="str">
        <f t="shared" si="23"/>
        <v/>
      </c>
      <c r="Q103" s="48">
        <f t="shared" si="33"/>
        <v>0</v>
      </c>
      <c r="R103" s="2"/>
      <c r="AH103" s="57" t="str">
        <f>IF(G103&gt;1,IF($E$10&gt;0,100-(#REF!/(1+(AL103/#REF!)^#REF!)^#REF!+#REF!/(AL103-1))*100,100-(AL103*D$5+D$6)*100),"")</f>
        <v/>
      </c>
      <c r="AI103" s="21" t="str">
        <f t="shared" si="24"/>
        <v/>
      </c>
      <c r="AJ103" s="21" t="str">
        <f t="shared" si="25"/>
        <v/>
      </c>
      <c r="AK103" s="48">
        <f t="shared" si="26"/>
        <v>0</v>
      </c>
      <c r="AL103" s="58" t="str">
        <f t="shared" si="27"/>
        <v/>
      </c>
      <c r="AM103" s="59" t="str">
        <f t="shared" si="28"/>
        <v/>
      </c>
      <c r="AN103" s="59" t="str">
        <f t="shared" si="29"/>
        <v/>
      </c>
      <c r="AO103" s="60"/>
    </row>
    <row r="104" spans="3:41" x14ac:dyDescent="0.25">
      <c r="C104" s="82"/>
      <c r="D104" s="45"/>
      <c r="E104" s="83" t="str">
        <f t="shared" si="34"/>
        <v/>
      </c>
      <c r="F104" s="45"/>
      <c r="G104" s="45"/>
      <c r="H104" s="45"/>
      <c r="I104" s="46" t="str">
        <f t="shared" si="30"/>
        <v/>
      </c>
      <c r="J104" s="46" t="str">
        <f t="shared" si="31"/>
        <v/>
      </c>
      <c r="K104" s="47" t="str">
        <f t="shared" si="19"/>
        <v/>
      </c>
      <c r="L104" s="47" t="str">
        <f t="shared" si="20"/>
        <v/>
      </c>
      <c r="M104" s="48">
        <f t="shared" si="32"/>
        <v>0</v>
      </c>
      <c r="N104" s="46" t="str">
        <f t="shared" si="21"/>
        <v/>
      </c>
      <c r="O104" s="47" t="str">
        <f t="shared" si="22"/>
        <v/>
      </c>
      <c r="P104" s="47" t="str">
        <f t="shared" si="23"/>
        <v/>
      </c>
      <c r="Q104" s="48">
        <f t="shared" si="33"/>
        <v>0</v>
      </c>
      <c r="R104" s="2"/>
      <c r="AH104" s="57" t="str">
        <f>IF(G104&gt;1,IF($E$10&gt;0,100-(#REF!/(1+(AL104/#REF!)^#REF!)^#REF!+#REF!/(AL104-1))*100,100-(AL104*D$5+D$6)*100),"")</f>
        <v/>
      </c>
      <c r="AI104" s="21" t="str">
        <f t="shared" si="24"/>
        <v/>
      </c>
      <c r="AJ104" s="21" t="str">
        <f t="shared" si="25"/>
        <v/>
      </c>
      <c r="AK104" s="48">
        <f t="shared" si="26"/>
        <v>0</v>
      </c>
      <c r="AL104" s="58" t="str">
        <f t="shared" si="27"/>
        <v/>
      </c>
      <c r="AM104" s="59" t="str">
        <f t="shared" si="28"/>
        <v/>
      </c>
      <c r="AN104" s="59" t="str">
        <f t="shared" si="29"/>
        <v/>
      </c>
      <c r="AO104" s="60"/>
    </row>
    <row r="105" spans="3:41" x14ac:dyDescent="0.25">
      <c r="C105" s="82"/>
      <c r="D105" s="45"/>
      <c r="E105" s="83" t="str">
        <f t="shared" si="34"/>
        <v/>
      </c>
      <c r="F105" s="45"/>
      <c r="G105" s="45"/>
      <c r="H105" s="45"/>
      <c r="I105" s="46" t="str">
        <f t="shared" si="30"/>
        <v/>
      </c>
      <c r="J105" s="46" t="str">
        <f t="shared" si="31"/>
        <v/>
      </c>
      <c r="K105" s="47" t="str">
        <f t="shared" si="19"/>
        <v/>
      </c>
      <c r="L105" s="47" t="str">
        <f t="shared" si="20"/>
        <v/>
      </c>
      <c r="M105" s="48">
        <f t="shared" si="32"/>
        <v>0</v>
      </c>
      <c r="N105" s="46" t="str">
        <f t="shared" si="21"/>
        <v/>
      </c>
      <c r="O105" s="47" t="str">
        <f t="shared" si="22"/>
        <v/>
      </c>
      <c r="P105" s="47" t="str">
        <f t="shared" si="23"/>
        <v/>
      </c>
      <c r="Q105" s="48">
        <f t="shared" si="33"/>
        <v>0</v>
      </c>
      <c r="R105" s="2"/>
      <c r="AH105" s="57" t="str">
        <f>IF(G105&gt;1,IF($E$10&gt;0,100-(#REF!/(1+(AL105/#REF!)^#REF!)^#REF!+#REF!/(AL105-1))*100,100-(AL105*D$5+D$6)*100),"")</f>
        <v/>
      </c>
      <c r="AI105" s="21" t="str">
        <f t="shared" si="24"/>
        <v/>
      </c>
      <c r="AJ105" s="21" t="str">
        <f t="shared" si="25"/>
        <v/>
      </c>
      <c r="AK105" s="48">
        <f t="shared" si="26"/>
        <v>0</v>
      </c>
      <c r="AL105" s="58" t="str">
        <f t="shared" si="27"/>
        <v/>
      </c>
      <c r="AM105" s="59" t="str">
        <f t="shared" si="28"/>
        <v/>
      </c>
      <c r="AN105" s="59" t="str">
        <f t="shared" si="29"/>
        <v/>
      </c>
      <c r="AO105" s="60"/>
    </row>
    <row r="106" spans="3:41" x14ac:dyDescent="0.25">
      <c r="C106" s="82"/>
      <c r="D106" s="45"/>
      <c r="E106" s="83" t="str">
        <f t="shared" si="34"/>
        <v/>
      </c>
      <c r="F106" s="45"/>
      <c r="G106" s="45"/>
      <c r="H106" s="45"/>
      <c r="I106" s="46" t="str">
        <f t="shared" si="30"/>
        <v/>
      </c>
      <c r="J106" s="46" t="str">
        <f t="shared" si="31"/>
        <v/>
      </c>
      <c r="K106" s="47" t="str">
        <f t="shared" si="19"/>
        <v/>
      </c>
      <c r="L106" s="47" t="str">
        <f t="shared" si="20"/>
        <v/>
      </c>
      <c r="M106" s="48">
        <f t="shared" si="32"/>
        <v>0</v>
      </c>
      <c r="N106" s="46" t="str">
        <f t="shared" si="21"/>
        <v/>
      </c>
      <c r="O106" s="47" t="str">
        <f t="shared" si="22"/>
        <v/>
      </c>
      <c r="P106" s="47" t="str">
        <f t="shared" si="23"/>
        <v/>
      </c>
      <c r="Q106" s="48">
        <f t="shared" si="33"/>
        <v>0</v>
      </c>
      <c r="R106" s="2"/>
      <c r="AH106" s="57" t="str">
        <f>IF(G106&gt;1,IF($E$10&gt;0,100-(#REF!/(1+(AL106/#REF!)^#REF!)^#REF!+#REF!/(AL106-1))*100,100-(AL106*D$5+D$6)*100),"")</f>
        <v/>
      </c>
      <c r="AI106" s="21" t="str">
        <f t="shared" si="24"/>
        <v/>
      </c>
      <c r="AJ106" s="21" t="str">
        <f t="shared" si="25"/>
        <v/>
      </c>
      <c r="AK106" s="48">
        <f t="shared" si="26"/>
        <v>0</v>
      </c>
      <c r="AL106" s="58" t="str">
        <f t="shared" si="27"/>
        <v/>
      </c>
      <c r="AM106" s="59" t="str">
        <f t="shared" si="28"/>
        <v/>
      </c>
      <c r="AN106" s="59" t="str">
        <f t="shared" si="29"/>
        <v/>
      </c>
      <c r="AO106" s="60"/>
    </row>
    <row r="107" spans="3:41" x14ac:dyDescent="0.25">
      <c r="C107" s="82"/>
      <c r="D107" s="45"/>
      <c r="E107" s="83" t="str">
        <f t="shared" si="34"/>
        <v/>
      </c>
      <c r="F107" s="45"/>
      <c r="G107" s="45"/>
      <c r="H107" s="45"/>
      <c r="I107" s="46" t="str">
        <f t="shared" si="30"/>
        <v/>
      </c>
      <c r="J107" s="46" t="str">
        <f t="shared" si="31"/>
        <v/>
      </c>
      <c r="K107" s="47" t="str">
        <f t="shared" si="19"/>
        <v/>
      </c>
      <c r="L107" s="47" t="str">
        <f t="shared" si="20"/>
        <v/>
      </c>
      <c r="M107" s="48">
        <f t="shared" si="32"/>
        <v>0</v>
      </c>
      <c r="N107" s="46" t="str">
        <f t="shared" si="21"/>
        <v/>
      </c>
      <c r="O107" s="47" t="str">
        <f t="shared" si="22"/>
        <v/>
      </c>
      <c r="P107" s="47" t="str">
        <f t="shared" si="23"/>
        <v/>
      </c>
      <c r="Q107" s="48">
        <f t="shared" si="33"/>
        <v>0</v>
      </c>
      <c r="R107" s="2"/>
      <c r="AH107" s="57" t="str">
        <f>IF(G107&gt;1,IF($E$10&gt;0,100-(#REF!/(1+(AL107/#REF!)^#REF!)^#REF!+#REF!/(AL107-1))*100,100-(AL107*D$5+D$6)*100),"")</f>
        <v/>
      </c>
      <c r="AI107" s="21" t="str">
        <f t="shared" si="24"/>
        <v/>
      </c>
      <c r="AJ107" s="21" t="str">
        <f t="shared" si="25"/>
        <v/>
      </c>
      <c r="AK107" s="48">
        <f t="shared" si="26"/>
        <v>0</v>
      </c>
      <c r="AL107" s="58" t="str">
        <f t="shared" si="27"/>
        <v/>
      </c>
      <c r="AM107" s="59" t="str">
        <f t="shared" si="28"/>
        <v/>
      </c>
      <c r="AN107" s="59" t="str">
        <f t="shared" si="29"/>
        <v/>
      </c>
      <c r="AO107" s="60"/>
    </row>
    <row r="108" spans="3:41" x14ac:dyDescent="0.25">
      <c r="C108" s="82"/>
      <c r="D108" s="45"/>
      <c r="E108" s="83" t="str">
        <f t="shared" si="34"/>
        <v/>
      </c>
      <c r="F108" s="45"/>
      <c r="G108" s="45"/>
      <c r="H108" s="45"/>
      <c r="I108" s="46" t="str">
        <f t="shared" si="30"/>
        <v/>
      </c>
      <c r="J108" s="46" t="str">
        <f t="shared" si="31"/>
        <v/>
      </c>
      <c r="K108" s="47" t="str">
        <f t="shared" si="19"/>
        <v/>
      </c>
      <c r="L108" s="47" t="str">
        <f t="shared" si="20"/>
        <v/>
      </c>
      <c r="M108" s="48">
        <f t="shared" si="32"/>
        <v>0</v>
      </c>
      <c r="N108" s="46" t="str">
        <f t="shared" si="21"/>
        <v/>
      </c>
      <c r="O108" s="47" t="str">
        <f t="shared" si="22"/>
        <v/>
      </c>
      <c r="P108" s="47" t="str">
        <f t="shared" si="23"/>
        <v/>
      </c>
      <c r="Q108" s="48">
        <f t="shared" si="33"/>
        <v>0</v>
      </c>
      <c r="R108" s="2"/>
      <c r="AH108" s="57" t="str">
        <f>IF(G108&gt;1,IF($E$10&gt;0,100-(#REF!/(1+(AL108/#REF!)^#REF!)^#REF!+#REF!/(AL108-1))*100,100-(AL108*D$5+D$6)*100),"")</f>
        <v/>
      </c>
      <c r="AI108" s="21" t="str">
        <f t="shared" si="24"/>
        <v/>
      </c>
      <c r="AJ108" s="21" t="str">
        <f t="shared" si="25"/>
        <v/>
      </c>
      <c r="AK108" s="48">
        <f t="shared" si="26"/>
        <v>0</v>
      </c>
      <c r="AL108" s="58" t="str">
        <f t="shared" si="27"/>
        <v/>
      </c>
      <c r="AM108" s="59" t="str">
        <f t="shared" si="28"/>
        <v/>
      </c>
      <c r="AN108" s="59" t="str">
        <f t="shared" si="29"/>
        <v/>
      </c>
      <c r="AO108" s="60"/>
    </row>
    <row r="109" spans="3:41" x14ac:dyDescent="0.25">
      <c r="C109" s="82"/>
      <c r="D109" s="45"/>
      <c r="E109" s="83" t="str">
        <f t="shared" si="34"/>
        <v/>
      </c>
      <c r="F109" s="45"/>
      <c r="G109" s="45"/>
      <c r="H109" s="45"/>
      <c r="I109" s="46" t="str">
        <f t="shared" si="30"/>
        <v/>
      </c>
      <c r="J109" s="46" t="str">
        <f t="shared" si="31"/>
        <v/>
      </c>
      <c r="K109" s="47" t="str">
        <f t="shared" si="19"/>
        <v/>
      </c>
      <c r="L109" s="47" t="str">
        <f t="shared" si="20"/>
        <v/>
      </c>
      <c r="M109" s="48">
        <f t="shared" si="32"/>
        <v>0</v>
      </c>
      <c r="N109" s="46" t="str">
        <f t="shared" si="21"/>
        <v/>
      </c>
      <c r="O109" s="47" t="str">
        <f t="shared" si="22"/>
        <v/>
      </c>
      <c r="P109" s="47" t="str">
        <f t="shared" si="23"/>
        <v/>
      </c>
      <c r="Q109" s="48">
        <f t="shared" si="33"/>
        <v>0</v>
      </c>
      <c r="R109" s="2"/>
      <c r="AH109" s="57" t="str">
        <f>IF(G109&gt;1,IF($E$10&gt;0,100-(#REF!/(1+(AL109/#REF!)^#REF!)^#REF!+#REF!/(AL109-1))*100,100-(AL109*D$5+D$6)*100),"")</f>
        <v/>
      </c>
      <c r="AI109" s="21" t="str">
        <f t="shared" si="24"/>
        <v/>
      </c>
      <c r="AJ109" s="21" t="str">
        <f t="shared" si="25"/>
        <v/>
      </c>
      <c r="AK109" s="48">
        <f t="shared" si="26"/>
        <v>0</v>
      </c>
      <c r="AL109" s="58" t="str">
        <f t="shared" si="27"/>
        <v/>
      </c>
      <c r="AM109" s="59" t="str">
        <f t="shared" si="28"/>
        <v/>
      </c>
      <c r="AN109" s="59" t="str">
        <f t="shared" si="29"/>
        <v/>
      </c>
      <c r="AO109" s="60"/>
    </row>
    <row r="110" spans="3:41" x14ac:dyDescent="0.25">
      <c r="C110" s="82"/>
      <c r="D110" s="45"/>
      <c r="E110" s="83" t="str">
        <f t="shared" si="34"/>
        <v/>
      </c>
      <c r="F110" s="45"/>
      <c r="G110" s="45"/>
      <c r="H110" s="45"/>
      <c r="I110" s="46" t="str">
        <f t="shared" si="30"/>
        <v/>
      </c>
      <c r="J110" s="46" t="str">
        <f t="shared" si="31"/>
        <v/>
      </c>
      <c r="K110" s="47" t="str">
        <f t="shared" si="19"/>
        <v/>
      </c>
      <c r="L110" s="47" t="str">
        <f t="shared" si="20"/>
        <v/>
      </c>
      <c r="M110" s="48">
        <f t="shared" si="32"/>
        <v>0</v>
      </c>
      <c r="N110" s="46" t="str">
        <f t="shared" si="21"/>
        <v/>
      </c>
      <c r="O110" s="47" t="str">
        <f t="shared" si="22"/>
        <v/>
      </c>
      <c r="P110" s="47" t="str">
        <f t="shared" si="23"/>
        <v/>
      </c>
      <c r="Q110" s="48">
        <f t="shared" si="33"/>
        <v>0</v>
      </c>
      <c r="R110" s="2"/>
      <c r="AH110" s="57" t="str">
        <f>IF(G110&gt;1,IF($E$10&gt;0,100-(#REF!/(1+(AL110/#REF!)^#REF!)^#REF!+#REF!/(AL110-1))*100,100-(AL110*D$5+D$6)*100),"")</f>
        <v/>
      </c>
      <c r="AI110" s="21" t="str">
        <f t="shared" si="24"/>
        <v/>
      </c>
      <c r="AJ110" s="21" t="str">
        <f t="shared" si="25"/>
        <v/>
      </c>
      <c r="AK110" s="48">
        <f t="shared" si="26"/>
        <v>0</v>
      </c>
      <c r="AL110" s="58" t="str">
        <f t="shared" si="27"/>
        <v/>
      </c>
      <c r="AM110" s="59" t="str">
        <f t="shared" si="28"/>
        <v/>
      </c>
      <c r="AN110" s="59" t="str">
        <f t="shared" si="29"/>
        <v/>
      </c>
      <c r="AO110" s="60"/>
    </row>
    <row r="111" spans="3:41" x14ac:dyDescent="0.25">
      <c r="C111" s="82"/>
      <c r="D111" s="45"/>
      <c r="E111" s="83" t="str">
        <f t="shared" si="34"/>
        <v/>
      </c>
      <c r="F111" s="45"/>
      <c r="G111" s="45"/>
      <c r="H111" s="45"/>
      <c r="I111" s="46" t="str">
        <f t="shared" si="30"/>
        <v/>
      </c>
      <c r="J111" s="46" t="str">
        <f t="shared" si="31"/>
        <v/>
      </c>
      <c r="K111" s="47" t="str">
        <f t="shared" si="19"/>
        <v/>
      </c>
      <c r="L111" s="47" t="str">
        <f t="shared" si="20"/>
        <v/>
      </c>
      <c r="M111" s="48">
        <f t="shared" si="32"/>
        <v>0</v>
      </c>
      <c r="N111" s="46" t="str">
        <f t="shared" si="21"/>
        <v/>
      </c>
      <c r="O111" s="47" t="str">
        <f t="shared" si="22"/>
        <v/>
      </c>
      <c r="P111" s="47" t="str">
        <f t="shared" si="23"/>
        <v/>
      </c>
      <c r="Q111" s="48">
        <f t="shared" si="33"/>
        <v>0</v>
      </c>
      <c r="R111" s="2"/>
      <c r="AH111" s="57" t="str">
        <f>IF(G111&gt;1,IF($E$10&gt;0,100-(#REF!/(1+(AL111/#REF!)^#REF!)^#REF!+#REF!/(AL111-1))*100,100-(AL111*D$5+D$6)*100),"")</f>
        <v/>
      </c>
      <c r="AI111" s="21" t="str">
        <f t="shared" si="24"/>
        <v/>
      </c>
      <c r="AJ111" s="21" t="str">
        <f t="shared" si="25"/>
        <v/>
      </c>
      <c r="AK111" s="48">
        <f t="shared" si="26"/>
        <v>0</v>
      </c>
      <c r="AL111" s="58" t="str">
        <f t="shared" si="27"/>
        <v/>
      </c>
      <c r="AM111" s="59" t="str">
        <f t="shared" si="28"/>
        <v/>
      </c>
      <c r="AN111" s="59" t="str">
        <f t="shared" si="29"/>
        <v/>
      </c>
      <c r="AO111" s="60"/>
    </row>
    <row r="112" spans="3:41" x14ac:dyDescent="0.25">
      <c r="C112" s="82"/>
      <c r="D112" s="45"/>
      <c r="E112" s="83" t="str">
        <f t="shared" si="34"/>
        <v/>
      </c>
      <c r="F112" s="45"/>
      <c r="G112" s="45"/>
      <c r="H112" s="45"/>
      <c r="I112" s="46" t="str">
        <f t="shared" si="30"/>
        <v/>
      </c>
      <c r="J112" s="46" t="str">
        <f t="shared" si="31"/>
        <v/>
      </c>
      <c r="K112" s="47" t="str">
        <f t="shared" si="19"/>
        <v/>
      </c>
      <c r="L112" s="47" t="str">
        <f t="shared" si="20"/>
        <v/>
      </c>
      <c r="M112" s="48">
        <f t="shared" si="32"/>
        <v>0</v>
      </c>
      <c r="N112" s="46" t="str">
        <f t="shared" si="21"/>
        <v/>
      </c>
      <c r="O112" s="47" t="str">
        <f t="shared" si="22"/>
        <v/>
      </c>
      <c r="P112" s="47" t="str">
        <f t="shared" si="23"/>
        <v/>
      </c>
      <c r="Q112" s="48">
        <f t="shared" si="33"/>
        <v>0</v>
      </c>
      <c r="R112" s="2"/>
      <c r="AH112" s="57" t="str">
        <f>IF(G112&gt;1,IF($E$10&gt;0,100-(#REF!/(1+(AL112/#REF!)^#REF!)^#REF!+#REF!/(AL112-1))*100,100-(AL112*D$5+D$6)*100),"")</f>
        <v/>
      </c>
      <c r="AI112" s="21" t="str">
        <f t="shared" si="24"/>
        <v/>
      </c>
      <c r="AJ112" s="21" t="str">
        <f t="shared" si="25"/>
        <v/>
      </c>
      <c r="AK112" s="48">
        <f t="shared" si="26"/>
        <v>0</v>
      </c>
      <c r="AL112" s="58" t="str">
        <f t="shared" si="27"/>
        <v/>
      </c>
      <c r="AM112" s="59" t="str">
        <f t="shared" si="28"/>
        <v/>
      </c>
      <c r="AN112" s="59" t="str">
        <f t="shared" si="29"/>
        <v/>
      </c>
      <c r="AO112" s="60"/>
    </row>
    <row r="113" spans="3:41" x14ac:dyDescent="0.25">
      <c r="C113" s="82"/>
      <c r="D113" s="45"/>
      <c r="E113" s="83" t="str">
        <f t="shared" si="34"/>
        <v/>
      </c>
      <c r="F113" s="45"/>
      <c r="G113" s="45"/>
      <c r="H113" s="45"/>
      <c r="I113" s="46" t="str">
        <f t="shared" si="30"/>
        <v/>
      </c>
      <c r="J113" s="46" t="str">
        <f t="shared" si="31"/>
        <v/>
      </c>
      <c r="K113" s="47" t="str">
        <f t="shared" si="19"/>
        <v/>
      </c>
      <c r="L113" s="47" t="str">
        <f t="shared" si="20"/>
        <v/>
      </c>
      <c r="M113" s="48">
        <f t="shared" si="32"/>
        <v>0</v>
      </c>
      <c r="N113" s="46" t="str">
        <f t="shared" si="21"/>
        <v/>
      </c>
      <c r="O113" s="47" t="str">
        <f t="shared" si="22"/>
        <v/>
      </c>
      <c r="P113" s="47" t="str">
        <f t="shared" si="23"/>
        <v/>
      </c>
      <c r="Q113" s="48">
        <f t="shared" si="33"/>
        <v>0</v>
      </c>
      <c r="R113" s="2"/>
      <c r="AH113" s="57" t="str">
        <f>IF(G113&gt;1,IF($E$10&gt;0,100-(#REF!/(1+(AL113/#REF!)^#REF!)^#REF!+#REF!/(AL113-1))*100,100-(AL113*D$5+D$6)*100),"")</f>
        <v/>
      </c>
      <c r="AI113" s="21" t="str">
        <f t="shared" si="24"/>
        <v/>
      </c>
      <c r="AJ113" s="21" t="str">
        <f t="shared" si="25"/>
        <v/>
      </c>
      <c r="AK113" s="48">
        <f t="shared" si="26"/>
        <v>0</v>
      </c>
      <c r="AL113" s="58" t="str">
        <f t="shared" si="27"/>
        <v/>
      </c>
      <c r="AM113" s="59" t="str">
        <f t="shared" si="28"/>
        <v/>
      </c>
      <c r="AN113" s="59" t="str">
        <f t="shared" si="29"/>
        <v/>
      </c>
      <c r="AO113" s="60"/>
    </row>
    <row r="114" spans="3:41" x14ac:dyDescent="0.25">
      <c r="C114" s="82"/>
      <c r="D114" s="45"/>
      <c r="E114" s="83" t="str">
        <f t="shared" si="34"/>
        <v/>
      </c>
      <c r="F114" s="45"/>
      <c r="G114" s="45"/>
      <c r="H114" s="45"/>
      <c r="I114" s="46" t="str">
        <f t="shared" si="30"/>
        <v/>
      </c>
      <c r="J114" s="46" t="str">
        <f t="shared" si="31"/>
        <v/>
      </c>
      <c r="K114" s="47" t="str">
        <f t="shared" si="19"/>
        <v/>
      </c>
      <c r="L114" s="47" t="str">
        <f t="shared" si="20"/>
        <v/>
      </c>
      <c r="M114" s="48">
        <f t="shared" si="32"/>
        <v>0</v>
      </c>
      <c r="N114" s="46" t="str">
        <f t="shared" si="21"/>
        <v/>
      </c>
      <c r="O114" s="47" t="str">
        <f t="shared" si="22"/>
        <v/>
      </c>
      <c r="P114" s="47" t="str">
        <f t="shared" si="23"/>
        <v/>
      </c>
      <c r="Q114" s="48">
        <f t="shared" si="33"/>
        <v>0</v>
      </c>
      <c r="R114" s="2"/>
      <c r="AH114" s="57" t="str">
        <f>IF(G114&gt;1,IF($E$10&gt;0,100-(#REF!/(1+(AL114/#REF!)^#REF!)^#REF!+#REF!/(AL114-1))*100,100-(AL114*D$5+D$6)*100),"")</f>
        <v/>
      </c>
      <c r="AI114" s="21" t="str">
        <f t="shared" si="24"/>
        <v/>
      </c>
      <c r="AJ114" s="21" t="str">
        <f t="shared" si="25"/>
        <v/>
      </c>
      <c r="AK114" s="48">
        <f t="shared" si="26"/>
        <v>0</v>
      </c>
      <c r="AL114" s="58" t="str">
        <f t="shared" si="27"/>
        <v/>
      </c>
      <c r="AM114" s="59" t="str">
        <f t="shared" si="28"/>
        <v/>
      </c>
      <c r="AN114" s="59" t="str">
        <f t="shared" si="29"/>
        <v/>
      </c>
      <c r="AO114" s="60"/>
    </row>
    <row r="115" spans="3:41" x14ac:dyDescent="0.25">
      <c r="C115" s="82"/>
      <c r="D115" s="45"/>
      <c r="E115" s="83" t="str">
        <f t="shared" si="34"/>
        <v/>
      </c>
      <c r="F115" s="45"/>
      <c r="G115" s="45"/>
      <c r="H115" s="45"/>
      <c r="I115" s="46" t="str">
        <f t="shared" si="30"/>
        <v/>
      </c>
      <c r="J115" s="46" t="str">
        <f t="shared" si="31"/>
        <v/>
      </c>
      <c r="K115" s="47" t="str">
        <f t="shared" si="19"/>
        <v/>
      </c>
      <c r="L115" s="47" t="str">
        <f t="shared" si="20"/>
        <v/>
      </c>
      <c r="M115" s="48">
        <f t="shared" si="32"/>
        <v>0</v>
      </c>
      <c r="N115" s="46" t="str">
        <f t="shared" si="21"/>
        <v/>
      </c>
      <c r="O115" s="47" t="str">
        <f t="shared" si="22"/>
        <v/>
      </c>
      <c r="P115" s="47" t="str">
        <f t="shared" si="23"/>
        <v/>
      </c>
      <c r="Q115" s="48">
        <f t="shared" si="33"/>
        <v>0</v>
      </c>
      <c r="R115" s="2"/>
      <c r="AH115" s="57" t="str">
        <f>IF(G115&gt;1,IF($E$10&gt;0,100-(#REF!/(1+(AL115/#REF!)^#REF!)^#REF!+#REF!/(AL115-1))*100,100-(AL115*D$5+D$6)*100),"")</f>
        <v/>
      </c>
      <c r="AI115" s="21" t="str">
        <f t="shared" si="24"/>
        <v/>
      </c>
      <c r="AJ115" s="21" t="str">
        <f t="shared" si="25"/>
        <v/>
      </c>
      <c r="AK115" s="48">
        <f t="shared" si="26"/>
        <v>0</v>
      </c>
      <c r="AL115" s="58" t="str">
        <f t="shared" si="27"/>
        <v/>
      </c>
      <c r="AM115" s="59" t="str">
        <f t="shared" si="28"/>
        <v/>
      </c>
      <c r="AN115" s="59" t="str">
        <f t="shared" si="29"/>
        <v/>
      </c>
      <c r="AO115" s="60"/>
    </row>
    <row r="116" spans="3:41" x14ac:dyDescent="0.25">
      <c r="C116" s="82"/>
      <c r="D116" s="45"/>
      <c r="E116" s="83" t="str">
        <f t="shared" si="34"/>
        <v/>
      </c>
      <c r="F116" s="45"/>
      <c r="G116" s="45"/>
      <c r="H116" s="45"/>
      <c r="I116" s="46" t="str">
        <f t="shared" si="30"/>
        <v/>
      </c>
      <c r="J116" s="46" t="str">
        <f t="shared" si="31"/>
        <v/>
      </c>
      <c r="K116" s="47" t="str">
        <f t="shared" si="19"/>
        <v/>
      </c>
      <c r="L116" s="47" t="str">
        <f t="shared" si="20"/>
        <v/>
      </c>
      <c r="M116" s="48">
        <f t="shared" si="32"/>
        <v>0</v>
      </c>
      <c r="N116" s="46" t="str">
        <f t="shared" si="21"/>
        <v/>
      </c>
      <c r="O116" s="47" t="str">
        <f t="shared" si="22"/>
        <v/>
      </c>
      <c r="P116" s="47" t="str">
        <f t="shared" si="23"/>
        <v/>
      </c>
      <c r="Q116" s="48">
        <f t="shared" si="33"/>
        <v>0</v>
      </c>
      <c r="R116" s="2"/>
      <c r="AH116" s="57" t="str">
        <f>IF(G116&gt;1,IF($E$10&gt;0,100-(#REF!/(1+(AL116/#REF!)^#REF!)^#REF!+#REF!/(AL116-1))*100,100-(AL116*D$5+D$6)*100),"")</f>
        <v/>
      </c>
      <c r="AI116" s="21" t="str">
        <f t="shared" si="24"/>
        <v/>
      </c>
      <c r="AJ116" s="21" t="str">
        <f t="shared" si="25"/>
        <v/>
      </c>
      <c r="AK116" s="48">
        <f t="shared" si="26"/>
        <v>0</v>
      </c>
      <c r="AL116" s="58" t="str">
        <f t="shared" si="27"/>
        <v/>
      </c>
      <c r="AM116" s="59" t="str">
        <f t="shared" si="28"/>
        <v/>
      </c>
      <c r="AN116" s="59" t="str">
        <f t="shared" si="29"/>
        <v/>
      </c>
      <c r="AO116" s="60"/>
    </row>
    <row r="117" spans="3:41" x14ac:dyDescent="0.25">
      <c r="C117" s="82"/>
      <c r="D117" s="45"/>
      <c r="E117" s="83" t="str">
        <f t="shared" si="34"/>
        <v/>
      </c>
      <c r="F117" s="45"/>
      <c r="G117" s="45"/>
      <c r="H117" s="45"/>
      <c r="I117" s="46" t="str">
        <f t="shared" si="30"/>
        <v/>
      </c>
      <c r="J117" s="46" t="str">
        <f t="shared" si="31"/>
        <v/>
      </c>
      <c r="K117" s="47" t="str">
        <f t="shared" si="19"/>
        <v/>
      </c>
      <c r="L117" s="47" t="str">
        <f t="shared" si="20"/>
        <v/>
      </c>
      <c r="M117" s="48">
        <f t="shared" si="32"/>
        <v>0</v>
      </c>
      <c r="N117" s="46" t="str">
        <f t="shared" si="21"/>
        <v/>
      </c>
      <c r="O117" s="47" t="str">
        <f t="shared" si="22"/>
        <v/>
      </c>
      <c r="P117" s="47" t="str">
        <f t="shared" si="23"/>
        <v/>
      </c>
      <c r="Q117" s="48">
        <f t="shared" si="33"/>
        <v>0</v>
      </c>
      <c r="R117" s="2"/>
      <c r="AH117" s="57" t="str">
        <f>IF(G117&gt;1,IF($E$10&gt;0,100-(#REF!/(1+(AL117/#REF!)^#REF!)^#REF!+#REF!/(AL117-1))*100,100-(AL117*D$5+D$6)*100),"")</f>
        <v/>
      </c>
      <c r="AI117" s="21" t="str">
        <f t="shared" si="24"/>
        <v/>
      </c>
      <c r="AJ117" s="21" t="str">
        <f t="shared" si="25"/>
        <v/>
      </c>
      <c r="AK117" s="48">
        <f t="shared" si="26"/>
        <v>0</v>
      </c>
      <c r="AL117" s="58" t="str">
        <f t="shared" si="27"/>
        <v/>
      </c>
      <c r="AM117" s="59" t="str">
        <f t="shared" si="28"/>
        <v/>
      </c>
      <c r="AN117" s="59" t="str">
        <f t="shared" si="29"/>
        <v/>
      </c>
      <c r="AO117" s="60"/>
    </row>
    <row r="118" spans="3:41" x14ac:dyDescent="0.25">
      <c r="C118" s="82"/>
      <c r="D118" s="45"/>
      <c r="E118" s="83" t="str">
        <f t="shared" si="34"/>
        <v/>
      </c>
      <c r="F118" s="45"/>
      <c r="G118" s="45"/>
      <c r="H118" s="45"/>
      <c r="I118" s="46" t="str">
        <f t="shared" si="30"/>
        <v/>
      </c>
      <c r="J118" s="46" t="str">
        <f t="shared" si="31"/>
        <v/>
      </c>
      <c r="K118" s="47" t="str">
        <f t="shared" si="19"/>
        <v/>
      </c>
      <c r="L118" s="47" t="str">
        <f t="shared" si="20"/>
        <v/>
      </c>
      <c r="M118" s="48">
        <f t="shared" si="32"/>
        <v>0</v>
      </c>
      <c r="N118" s="46" t="str">
        <f t="shared" si="21"/>
        <v/>
      </c>
      <c r="O118" s="47" t="str">
        <f t="shared" si="22"/>
        <v/>
      </c>
      <c r="P118" s="47" t="str">
        <f t="shared" si="23"/>
        <v/>
      </c>
      <c r="Q118" s="48">
        <f t="shared" si="33"/>
        <v>0</v>
      </c>
      <c r="R118" s="2"/>
      <c r="AH118" s="57" t="str">
        <f>IF(G118&gt;1,IF($E$10&gt;0,100-(#REF!/(1+(AL118/#REF!)^#REF!)^#REF!+#REF!/(AL118-1))*100,100-(AL118*D$5+D$6)*100),"")</f>
        <v/>
      </c>
      <c r="AI118" s="21" t="str">
        <f t="shared" si="24"/>
        <v/>
      </c>
      <c r="AJ118" s="21" t="str">
        <f t="shared" si="25"/>
        <v/>
      </c>
      <c r="AK118" s="48">
        <f t="shared" si="26"/>
        <v>0</v>
      </c>
      <c r="AL118" s="58" t="str">
        <f t="shared" si="27"/>
        <v/>
      </c>
      <c r="AM118" s="59" t="str">
        <f t="shared" si="28"/>
        <v/>
      </c>
      <c r="AN118" s="59" t="str">
        <f t="shared" si="29"/>
        <v/>
      </c>
      <c r="AO118" s="60"/>
    </row>
    <row r="119" spans="3:41" x14ac:dyDescent="0.25">
      <c r="C119" s="82"/>
      <c r="D119" s="45"/>
      <c r="E119" s="83" t="str">
        <f t="shared" si="34"/>
        <v/>
      </c>
      <c r="F119" s="45"/>
      <c r="G119" s="45"/>
      <c r="H119" s="45"/>
      <c r="I119" s="46" t="str">
        <f t="shared" si="30"/>
        <v/>
      </c>
      <c r="J119" s="46" t="str">
        <f t="shared" si="31"/>
        <v/>
      </c>
      <c r="K119" s="47" t="str">
        <f t="shared" si="19"/>
        <v/>
      </c>
      <c r="L119" s="47" t="str">
        <f t="shared" si="20"/>
        <v/>
      </c>
      <c r="M119" s="48">
        <f t="shared" si="32"/>
        <v>0</v>
      </c>
      <c r="N119" s="46" t="str">
        <f t="shared" si="21"/>
        <v/>
      </c>
      <c r="O119" s="47" t="str">
        <f t="shared" si="22"/>
        <v/>
      </c>
      <c r="P119" s="47" t="str">
        <f t="shared" si="23"/>
        <v/>
      </c>
      <c r="Q119" s="48">
        <f t="shared" si="33"/>
        <v>0</v>
      </c>
      <c r="R119" s="2"/>
      <c r="AH119" s="57" t="str">
        <f>IF(G119&gt;1,IF($E$10&gt;0,100-(#REF!/(1+(AL119/#REF!)^#REF!)^#REF!+#REF!/(AL119-1))*100,100-(AL119*D$5+D$6)*100),"")</f>
        <v/>
      </c>
      <c r="AI119" s="21" t="str">
        <f t="shared" si="24"/>
        <v/>
      </c>
      <c r="AJ119" s="21" t="str">
        <f t="shared" si="25"/>
        <v/>
      </c>
      <c r="AK119" s="48">
        <f t="shared" si="26"/>
        <v>0</v>
      </c>
      <c r="AL119" s="58" t="str">
        <f t="shared" si="27"/>
        <v/>
      </c>
      <c r="AM119" s="59" t="str">
        <f t="shared" si="28"/>
        <v/>
      </c>
      <c r="AN119" s="59" t="str">
        <f t="shared" si="29"/>
        <v/>
      </c>
      <c r="AO119" s="60"/>
    </row>
    <row r="120" spans="3:41" x14ac:dyDescent="0.25">
      <c r="C120" s="82"/>
      <c r="D120" s="45"/>
      <c r="E120" s="83" t="str">
        <f t="shared" si="34"/>
        <v/>
      </c>
      <c r="F120" s="45"/>
      <c r="G120" s="45"/>
      <c r="H120" s="45"/>
      <c r="I120" s="46" t="str">
        <f t="shared" si="30"/>
        <v/>
      </c>
      <c r="J120" s="46" t="str">
        <f t="shared" si="31"/>
        <v/>
      </c>
      <c r="K120" s="47" t="str">
        <f t="shared" si="19"/>
        <v/>
      </c>
      <c r="L120" s="47" t="str">
        <f t="shared" si="20"/>
        <v/>
      </c>
      <c r="M120" s="48">
        <f t="shared" si="32"/>
        <v>0</v>
      </c>
      <c r="N120" s="46" t="str">
        <f t="shared" si="21"/>
        <v/>
      </c>
      <c r="O120" s="47" t="str">
        <f t="shared" si="22"/>
        <v/>
      </c>
      <c r="P120" s="47" t="str">
        <f t="shared" si="23"/>
        <v/>
      </c>
      <c r="Q120" s="48">
        <f t="shared" si="33"/>
        <v>0</v>
      </c>
      <c r="R120" s="2"/>
      <c r="AH120" s="57" t="str">
        <f>IF(G120&gt;1,IF($E$10&gt;0,100-(#REF!/(1+(AL120/#REF!)^#REF!)^#REF!+#REF!/(AL120-1))*100,100-(AL120*D$5+D$6)*100),"")</f>
        <v/>
      </c>
      <c r="AI120" s="21" t="str">
        <f t="shared" si="24"/>
        <v/>
      </c>
      <c r="AJ120" s="21" t="str">
        <f t="shared" si="25"/>
        <v/>
      </c>
      <c r="AK120" s="48">
        <f t="shared" si="26"/>
        <v>0</v>
      </c>
      <c r="AL120" s="58" t="str">
        <f t="shared" si="27"/>
        <v/>
      </c>
      <c r="AM120" s="59" t="str">
        <f t="shared" si="28"/>
        <v/>
      </c>
      <c r="AN120" s="59" t="str">
        <f t="shared" si="29"/>
        <v/>
      </c>
      <c r="AO120" s="60"/>
    </row>
    <row r="121" spans="3:41" x14ac:dyDescent="0.25">
      <c r="C121" s="82"/>
      <c r="D121" s="45"/>
      <c r="E121" s="83" t="str">
        <f t="shared" si="34"/>
        <v/>
      </c>
      <c r="F121" s="45"/>
      <c r="G121" s="45"/>
      <c r="H121" s="45"/>
      <c r="I121" s="46" t="str">
        <f t="shared" si="30"/>
        <v/>
      </c>
      <c r="J121" s="46" t="str">
        <f t="shared" si="31"/>
        <v/>
      </c>
      <c r="K121" s="47" t="str">
        <f t="shared" si="19"/>
        <v/>
      </c>
      <c r="L121" s="47" t="str">
        <f t="shared" si="20"/>
        <v/>
      </c>
      <c r="M121" s="48">
        <f t="shared" si="32"/>
        <v>0</v>
      </c>
      <c r="N121" s="46" t="str">
        <f t="shared" si="21"/>
        <v/>
      </c>
      <c r="O121" s="47" t="str">
        <f t="shared" si="22"/>
        <v/>
      </c>
      <c r="P121" s="47" t="str">
        <f t="shared" si="23"/>
        <v/>
      </c>
      <c r="Q121" s="48">
        <f t="shared" si="33"/>
        <v>0</v>
      </c>
      <c r="R121" s="2"/>
      <c r="AH121" s="57" t="str">
        <f>IF(G121&gt;1,IF($E$10&gt;0,100-(#REF!/(1+(AL121/#REF!)^#REF!)^#REF!+#REF!/(AL121-1))*100,100-(AL121*D$5+D$6)*100),"")</f>
        <v/>
      </c>
      <c r="AI121" s="21" t="str">
        <f t="shared" si="24"/>
        <v/>
      </c>
      <c r="AJ121" s="21" t="str">
        <f t="shared" si="25"/>
        <v/>
      </c>
      <c r="AK121" s="48">
        <f t="shared" si="26"/>
        <v>0</v>
      </c>
      <c r="AL121" s="58" t="str">
        <f t="shared" si="27"/>
        <v/>
      </c>
      <c r="AM121" s="59" t="str">
        <f t="shared" si="28"/>
        <v/>
      </c>
      <c r="AN121" s="59" t="str">
        <f t="shared" si="29"/>
        <v/>
      </c>
      <c r="AO121" s="60"/>
    </row>
    <row r="122" spans="3:41" x14ac:dyDescent="0.25">
      <c r="C122" s="82"/>
      <c r="D122" s="45"/>
      <c r="E122" s="83" t="str">
        <f t="shared" si="34"/>
        <v/>
      </c>
      <c r="F122" s="45"/>
      <c r="G122" s="45"/>
      <c r="H122" s="45"/>
      <c r="I122" s="46" t="str">
        <f t="shared" si="30"/>
        <v/>
      </c>
      <c r="J122" s="46" t="str">
        <f t="shared" si="31"/>
        <v/>
      </c>
      <c r="K122" s="47" t="str">
        <f t="shared" si="19"/>
        <v/>
      </c>
      <c r="L122" s="47" t="str">
        <f t="shared" si="20"/>
        <v/>
      </c>
      <c r="M122" s="48">
        <f t="shared" si="32"/>
        <v>0</v>
      </c>
      <c r="N122" s="46" t="str">
        <f t="shared" si="21"/>
        <v/>
      </c>
      <c r="O122" s="47" t="str">
        <f t="shared" si="22"/>
        <v/>
      </c>
      <c r="P122" s="47" t="str">
        <f t="shared" si="23"/>
        <v/>
      </c>
      <c r="Q122" s="48">
        <f t="shared" si="33"/>
        <v>0</v>
      </c>
      <c r="R122" s="2"/>
      <c r="AH122" s="57" t="str">
        <f>IF(G122&gt;1,IF($E$10&gt;0,100-(#REF!/(1+(AL122/#REF!)^#REF!)^#REF!+#REF!/(AL122-1))*100,100-(AL122*D$5+D$6)*100),"")</f>
        <v/>
      </c>
      <c r="AI122" s="21" t="str">
        <f t="shared" si="24"/>
        <v/>
      </c>
      <c r="AJ122" s="21" t="str">
        <f t="shared" si="25"/>
        <v/>
      </c>
      <c r="AK122" s="48">
        <f t="shared" si="26"/>
        <v>0</v>
      </c>
      <c r="AL122" s="58" t="str">
        <f t="shared" si="27"/>
        <v/>
      </c>
      <c r="AM122" s="59" t="str">
        <f t="shared" si="28"/>
        <v/>
      </c>
      <c r="AN122" s="59" t="str">
        <f t="shared" si="29"/>
        <v/>
      </c>
      <c r="AO122" s="60"/>
    </row>
    <row r="123" spans="3:41" x14ac:dyDescent="0.25">
      <c r="C123" s="82"/>
      <c r="D123" s="45"/>
      <c r="E123" s="83" t="str">
        <f t="shared" si="34"/>
        <v/>
      </c>
      <c r="F123" s="45"/>
      <c r="G123" s="45"/>
      <c r="H123" s="45"/>
      <c r="I123" s="46" t="str">
        <f t="shared" si="30"/>
        <v/>
      </c>
      <c r="J123" s="46" t="str">
        <f t="shared" si="31"/>
        <v/>
      </c>
      <c r="K123" s="47" t="str">
        <f t="shared" si="19"/>
        <v/>
      </c>
      <c r="L123" s="47" t="str">
        <f t="shared" si="20"/>
        <v/>
      </c>
      <c r="M123" s="48">
        <f t="shared" si="32"/>
        <v>0</v>
      </c>
      <c r="N123" s="46" t="str">
        <f t="shared" si="21"/>
        <v/>
      </c>
      <c r="O123" s="47" t="str">
        <f t="shared" si="22"/>
        <v/>
      </c>
      <c r="P123" s="47" t="str">
        <f t="shared" si="23"/>
        <v/>
      </c>
      <c r="Q123" s="48">
        <f t="shared" si="33"/>
        <v>0</v>
      </c>
      <c r="R123" s="2"/>
      <c r="AH123" s="57" t="str">
        <f>IF(G123&gt;1,IF($E$10&gt;0,100-(#REF!/(1+(AL123/#REF!)^#REF!)^#REF!+#REF!/(AL123-1))*100,100-(AL123*D$5+D$6)*100),"")</f>
        <v/>
      </c>
      <c r="AI123" s="21" t="str">
        <f t="shared" si="24"/>
        <v/>
      </c>
      <c r="AJ123" s="21" t="str">
        <f t="shared" si="25"/>
        <v/>
      </c>
      <c r="AK123" s="48">
        <f t="shared" si="26"/>
        <v>0</v>
      </c>
      <c r="AL123" s="58" t="str">
        <f t="shared" si="27"/>
        <v/>
      </c>
      <c r="AM123" s="59" t="str">
        <f t="shared" si="28"/>
        <v/>
      </c>
      <c r="AN123" s="59" t="str">
        <f t="shared" si="29"/>
        <v/>
      </c>
      <c r="AO123" s="60"/>
    </row>
    <row r="124" spans="3:41" x14ac:dyDescent="0.25">
      <c r="C124" s="82"/>
      <c r="D124" s="45"/>
      <c r="E124" s="83" t="str">
        <f t="shared" si="34"/>
        <v/>
      </c>
      <c r="F124" s="45"/>
      <c r="G124" s="45"/>
      <c r="H124" s="45"/>
      <c r="I124" s="46" t="str">
        <f t="shared" si="30"/>
        <v/>
      </c>
      <c r="J124" s="46" t="str">
        <f t="shared" si="31"/>
        <v/>
      </c>
      <c r="K124" s="47" t="str">
        <f t="shared" si="19"/>
        <v/>
      </c>
      <c r="L124" s="47" t="str">
        <f t="shared" si="20"/>
        <v/>
      </c>
      <c r="M124" s="48">
        <f t="shared" si="32"/>
        <v>0</v>
      </c>
      <c r="N124" s="46" t="str">
        <f t="shared" si="21"/>
        <v/>
      </c>
      <c r="O124" s="47" t="str">
        <f t="shared" si="22"/>
        <v/>
      </c>
      <c r="P124" s="47" t="str">
        <f t="shared" si="23"/>
        <v/>
      </c>
      <c r="Q124" s="48">
        <f t="shared" si="33"/>
        <v>0</v>
      </c>
      <c r="R124" s="2"/>
      <c r="AH124" s="57" t="str">
        <f>IF(G124&gt;1,IF($E$10&gt;0,100-(#REF!/(1+(AL124/#REF!)^#REF!)^#REF!+#REF!/(AL124-1))*100,100-(AL124*D$5+D$6)*100),"")</f>
        <v/>
      </c>
      <c r="AI124" s="21" t="str">
        <f t="shared" si="24"/>
        <v/>
      </c>
      <c r="AJ124" s="21" t="str">
        <f t="shared" si="25"/>
        <v/>
      </c>
      <c r="AK124" s="48">
        <f t="shared" si="26"/>
        <v>0</v>
      </c>
      <c r="AL124" s="58" t="str">
        <f t="shared" si="27"/>
        <v/>
      </c>
      <c r="AM124" s="59" t="str">
        <f t="shared" si="28"/>
        <v/>
      </c>
      <c r="AN124" s="59" t="str">
        <f t="shared" si="29"/>
        <v/>
      </c>
      <c r="AO124" s="60"/>
    </row>
    <row r="125" spans="3:41" x14ac:dyDescent="0.25">
      <c r="C125" s="82"/>
      <c r="D125" s="45"/>
      <c r="E125" s="83" t="str">
        <f t="shared" si="34"/>
        <v/>
      </c>
      <c r="F125" s="45"/>
      <c r="G125" s="45"/>
      <c r="H125" s="45"/>
      <c r="I125" s="46" t="str">
        <f t="shared" si="30"/>
        <v/>
      </c>
      <c r="J125" s="46" t="str">
        <f t="shared" si="31"/>
        <v/>
      </c>
      <c r="K125" s="47" t="str">
        <f t="shared" si="19"/>
        <v/>
      </c>
      <c r="L125" s="47" t="str">
        <f t="shared" si="20"/>
        <v/>
      </c>
      <c r="M125" s="48">
        <f t="shared" si="32"/>
        <v>0</v>
      </c>
      <c r="N125" s="46" t="str">
        <f t="shared" si="21"/>
        <v/>
      </c>
      <c r="O125" s="47" t="str">
        <f t="shared" si="22"/>
        <v/>
      </c>
      <c r="P125" s="47" t="str">
        <f t="shared" si="23"/>
        <v/>
      </c>
      <c r="Q125" s="48">
        <f t="shared" si="33"/>
        <v>0</v>
      </c>
      <c r="R125" s="2"/>
      <c r="AH125" s="57" t="str">
        <f>IF(G125&gt;1,IF($E$10&gt;0,100-(#REF!/(1+(AL125/#REF!)^#REF!)^#REF!+#REF!/(AL125-1))*100,100-(AL125*D$5+D$6)*100),"")</f>
        <v/>
      </c>
      <c r="AI125" s="21" t="str">
        <f t="shared" si="24"/>
        <v/>
      </c>
      <c r="AJ125" s="21" t="str">
        <f t="shared" si="25"/>
        <v/>
      </c>
      <c r="AK125" s="48">
        <f t="shared" si="26"/>
        <v>0</v>
      </c>
      <c r="AL125" s="58" t="str">
        <f t="shared" si="27"/>
        <v/>
      </c>
      <c r="AM125" s="59" t="str">
        <f t="shared" si="28"/>
        <v/>
      </c>
      <c r="AN125" s="59" t="str">
        <f t="shared" si="29"/>
        <v/>
      </c>
      <c r="AO125" s="60"/>
    </row>
    <row r="126" spans="3:41" x14ac:dyDescent="0.25">
      <c r="C126" s="82"/>
      <c r="D126" s="45"/>
      <c r="E126" s="83" t="str">
        <f t="shared" si="34"/>
        <v/>
      </c>
      <c r="F126" s="45"/>
      <c r="G126" s="45"/>
      <c r="H126" s="45"/>
      <c r="I126" s="46" t="str">
        <f t="shared" si="30"/>
        <v/>
      </c>
      <c r="J126" s="46" t="str">
        <f t="shared" si="31"/>
        <v/>
      </c>
      <c r="K126" s="47" t="str">
        <f t="shared" si="19"/>
        <v/>
      </c>
      <c r="L126" s="47" t="str">
        <f t="shared" si="20"/>
        <v/>
      </c>
      <c r="M126" s="48">
        <f t="shared" si="32"/>
        <v>0</v>
      </c>
      <c r="N126" s="46" t="str">
        <f t="shared" si="21"/>
        <v/>
      </c>
      <c r="O126" s="47" t="str">
        <f t="shared" si="22"/>
        <v/>
      </c>
      <c r="P126" s="47" t="str">
        <f t="shared" si="23"/>
        <v/>
      </c>
      <c r="Q126" s="48">
        <f t="shared" si="33"/>
        <v>0</v>
      </c>
      <c r="R126" s="2"/>
      <c r="AH126" s="57" t="str">
        <f>IF(G126&gt;1,IF($E$10&gt;0,100-(#REF!/(1+(AL126/#REF!)^#REF!)^#REF!+#REF!/(AL126-1))*100,100-(AL126*D$5+D$6)*100),"")</f>
        <v/>
      </c>
      <c r="AI126" s="21" t="str">
        <f t="shared" si="24"/>
        <v/>
      </c>
      <c r="AJ126" s="21" t="str">
        <f t="shared" si="25"/>
        <v/>
      </c>
      <c r="AK126" s="48">
        <f t="shared" si="26"/>
        <v>0</v>
      </c>
      <c r="AL126" s="58" t="str">
        <f t="shared" si="27"/>
        <v/>
      </c>
      <c r="AM126" s="59" t="str">
        <f t="shared" si="28"/>
        <v/>
      </c>
      <c r="AN126" s="59" t="str">
        <f t="shared" si="29"/>
        <v/>
      </c>
      <c r="AO126" s="60"/>
    </row>
    <row r="127" spans="3:41" x14ac:dyDescent="0.25">
      <c r="C127" s="82"/>
      <c r="D127" s="45"/>
      <c r="E127" s="83" t="str">
        <f t="shared" si="34"/>
        <v/>
      </c>
      <c r="F127" s="45"/>
      <c r="G127" s="45"/>
      <c r="H127" s="45"/>
      <c r="I127" s="46" t="str">
        <f t="shared" si="30"/>
        <v/>
      </c>
      <c r="J127" s="46" t="str">
        <f t="shared" si="31"/>
        <v/>
      </c>
      <c r="K127" s="47" t="str">
        <f t="shared" si="19"/>
        <v/>
      </c>
      <c r="L127" s="47" t="str">
        <f t="shared" si="20"/>
        <v/>
      </c>
      <c r="M127" s="48">
        <f t="shared" si="32"/>
        <v>0</v>
      </c>
      <c r="N127" s="46" t="str">
        <f t="shared" si="21"/>
        <v/>
      </c>
      <c r="O127" s="47" t="str">
        <f t="shared" si="22"/>
        <v/>
      </c>
      <c r="P127" s="47" t="str">
        <f t="shared" si="23"/>
        <v/>
      </c>
      <c r="Q127" s="48">
        <f t="shared" si="33"/>
        <v>0</v>
      </c>
      <c r="R127" s="2"/>
      <c r="AH127" s="57" t="str">
        <f>IF(G127&gt;1,IF($E$10&gt;0,100-(#REF!/(1+(AL127/#REF!)^#REF!)^#REF!+#REF!/(AL127-1))*100,100-(AL127*D$5+D$6)*100),"")</f>
        <v/>
      </c>
      <c r="AI127" s="21" t="str">
        <f t="shared" si="24"/>
        <v/>
      </c>
      <c r="AJ127" s="21" t="str">
        <f t="shared" si="25"/>
        <v/>
      </c>
      <c r="AK127" s="48">
        <f t="shared" si="26"/>
        <v>0</v>
      </c>
      <c r="AL127" s="58" t="str">
        <f t="shared" si="27"/>
        <v/>
      </c>
      <c r="AM127" s="59" t="str">
        <f t="shared" si="28"/>
        <v/>
      </c>
      <c r="AN127" s="59" t="str">
        <f t="shared" si="29"/>
        <v/>
      </c>
      <c r="AO127" s="60"/>
    </row>
    <row r="128" spans="3:41" x14ac:dyDescent="0.25">
      <c r="C128" s="82"/>
      <c r="D128" s="45"/>
      <c r="E128" s="83" t="str">
        <f t="shared" si="34"/>
        <v/>
      </c>
      <c r="F128" s="45"/>
      <c r="G128" s="45"/>
      <c r="H128" s="45"/>
      <c r="I128" s="46" t="str">
        <f t="shared" si="30"/>
        <v/>
      </c>
      <c r="J128" s="46" t="str">
        <f t="shared" si="31"/>
        <v/>
      </c>
      <c r="K128" s="47" t="str">
        <f t="shared" si="19"/>
        <v/>
      </c>
      <c r="L128" s="47" t="str">
        <f t="shared" si="20"/>
        <v/>
      </c>
      <c r="M128" s="48">
        <f t="shared" si="32"/>
        <v>0</v>
      </c>
      <c r="N128" s="46" t="str">
        <f t="shared" si="21"/>
        <v/>
      </c>
      <c r="O128" s="47" t="str">
        <f t="shared" si="22"/>
        <v/>
      </c>
      <c r="P128" s="47" t="str">
        <f t="shared" si="23"/>
        <v/>
      </c>
      <c r="Q128" s="48">
        <f t="shared" si="33"/>
        <v>0</v>
      </c>
      <c r="R128" s="2"/>
      <c r="AH128" s="57" t="str">
        <f>IF(G128&gt;1,IF($E$10&gt;0,100-(#REF!/(1+(AL128/#REF!)^#REF!)^#REF!+#REF!/(AL128-1))*100,100-(AL128*D$5+D$6)*100),"")</f>
        <v/>
      </c>
      <c r="AI128" s="21" t="str">
        <f t="shared" si="24"/>
        <v/>
      </c>
      <c r="AJ128" s="21" t="str">
        <f t="shared" si="25"/>
        <v/>
      </c>
      <c r="AK128" s="48">
        <f t="shared" si="26"/>
        <v>0</v>
      </c>
      <c r="AL128" s="58" t="str">
        <f t="shared" si="27"/>
        <v/>
      </c>
      <c r="AM128" s="59" t="str">
        <f t="shared" si="28"/>
        <v/>
      </c>
      <c r="AN128" s="59" t="str">
        <f t="shared" si="29"/>
        <v/>
      </c>
      <c r="AO128" s="60"/>
    </row>
    <row r="129" spans="3:41" x14ac:dyDescent="0.25">
      <c r="C129" s="82"/>
      <c r="D129" s="45"/>
      <c r="E129" s="83" t="str">
        <f t="shared" si="34"/>
        <v/>
      </c>
      <c r="F129" s="45"/>
      <c r="G129" s="45"/>
      <c r="H129" s="45"/>
      <c r="I129" s="46" t="str">
        <f t="shared" si="30"/>
        <v/>
      </c>
      <c r="J129" s="46" t="str">
        <f t="shared" si="31"/>
        <v/>
      </c>
      <c r="K129" s="47" t="str">
        <f t="shared" si="19"/>
        <v/>
      </c>
      <c r="L129" s="47" t="str">
        <f t="shared" si="20"/>
        <v/>
      </c>
      <c r="M129" s="48">
        <f t="shared" si="32"/>
        <v>0</v>
      </c>
      <c r="N129" s="46" t="str">
        <f t="shared" si="21"/>
        <v/>
      </c>
      <c r="O129" s="47" t="str">
        <f t="shared" si="22"/>
        <v/>
      </c>
      <c r="P129" s="47" t="str">
        <f t="shared" si="23"/>
        <v/>
      </c>
      <c r="Q129" s="48">
        <f t="shared" si="33"/>
        <v>0</v>
      </c>
      <c r="R129" s="2"/>
      <c r="AH129" s="57" t="str">
        <f>IF(G129&gt;1,IF($E$10&gt;0,100-(#REF!/(1+(AL129/#REF!)^#REF!)^#REF!+#REF!/(AL129-1))*100,100-(AL129*D$5+D$6)*100),"")</f>
        <v/>
      </c>
      <c r="AI129" s="21" t="str">
        <f t="shared" si="24"/>
        <v/>
      </c>
      <c r="AJ129" s="21" t="str">
        <f t="shared" si="25"/>
        <v/>
      </c>
      <c r="AK129" s="48">
        <f t="shared" si="26"/>
        <v>0</v>
      </c>
      <c r="AL129" s="58" t="str">
        <f t="shared" si="27"/>
        <v/>
      </c>
      <c r="AM129" s="59" t="str">
        <f t="shared" si="28"/>
        <v/>
      </c>
      <c r="AN129" s="59" t="str">
        <f t="shared" si="29"/>
        <v/>
      </c>
      <c r="AO129" s="60"/>
    </row>
    <row r="130" spans="3:41" x14ac:dyDescent="0.25">
      <c r="C130" s="82"/>
      <c r="D130" s="45"/>
      <c r="E130" s="83" t="str">
        <f t="shared" si="34"/>
        <v/>
      </c>
      <c r="F130" s="45"/>
      <c r="G130" s="45"/>
      <c r="H130" s="45"/>
      <c r="I130" s="46" t="str">
        <f t="shared" si="30"/>
        <v/>
      </c>
      <c r="J130" s="46" t="str">
        <f t="shared" si="31"/>
        <v/>
      </c>
      <c r="K130" s="47" t="str">
        <f t="shared" si="19"/>
        <v/>
      </c>
      <c r="L130" s="47" t="str">
        <f t="shared" si="20"/>
        <v/>
      </c>
      <c r="M130" s="48">
        <f t="shared" si="32"/>
        <v>0</v>
      </c>
      <c r="N130" s="46" t="str">
        <f t="shared" si="21"/>
        <v/>
      </c>
      <c r="O130" s="47" t="str">
        <f t="shared" si="22"/>
        <v/>
      </c>
      <c r="P130" s="47" t="str">
        <f t="shared" si="23"/>
        <v/>
      </c>
      <c r="Q130" s="48">
        <f t="shared" si="33"/>
        <v>0</v>
      </c>
      <c r="R130" s="2"/>
      <c r="AH130" s="57" t="str">
        <f>IF(G130&gt;1,IF($E$10&gt;0,100-(#REF!/(1+(AL130/#REF!)^#REF!)^#REF!+#REF!/(AL130-1))*100,100-(AL130*D$5+D$6)*100),"")</f>
        <v/>
      </c>
      <c r="AI130" s="21" t="str">
        <f t="shared" si="24"/>
        <v/>
      </c>
      <c r="AJ130" s="21" t="str">
        <f t="shared" si="25"/>
        <v/>
      </c>
      <c r="AK130" s="48">
        <f t="shared" si="26"/>
        <v>0</v>
      </c>
      <c r="AL130" s="58" t="str">
        <f t="shared" si="27"/>
        <v/>
      </c>
      <c r="AM130" s="59" t="str">
        <f t="shared" si="28"/>
        <v/>
      </c>
      <c r="AN130" s="59" t="str">
        <f t="shared" si="29"/>
        <v/>
      </c>
      <c r="AO130" s="60"/>
    </row>
    <row r="131" spans="3:41" x14ac:dyDescent="0.25">
      <c r="C131" s="82"/>
      <c r="D131" s="45"/>
      <c r="E131" s="83" t="str">
        <f t="shared" si="34"/>
        <v/>
      </c>
      <c r="F131" s="45"/>
      <c r="G131" s="45"/>
      <c r="H131" s="45"/>
      <c r="I131" s="46" t="str">
        <f t="shared" si="30"/>
        <v/>
      </c>
      <c r="J131" s="46" t="str">
        <f t="shared" si="31"/>
        <v/>
      </c>
      <c r="K131" s="47" t="str">
        <f t="shared" si="19"/>
        <v/>
      </c>
      <c r="L131" s="47" t="str">
        <f t="shared" si="20"/>
        <v/>
      </c>
      <c r="M131" s="48">
        <f t="shared" si="32"/>
        <v>0</v>
      </c>
      <c r="N131" s="46" t="str">
        <f t="shared" si="21"/>
        <v/>
      </c>
      <c r="O131" s="47" t="str">
        <f t="shared" si="22"/>
        <v/>
      </c>
      <c r="P131" s="47" t="str">
        <f t="shared" si="23"/>
        <v/>
      </c>
      <c r="Q131" s="48">
        <f t="shared" si="33"/>
        <v>0</v>
      </c>
      <c r="R131" s="2"/>
      <c r="AH131" s="57" t="str">
        <f>IF(G131&gt;1,IF($E$10&gt;0,100-(#REF!/(1+(AL131/#REF!)^#REF!)^#REF!+#REF!/(AL131-1))*100,100-(AL131*D$5+D$6)*100),"")</f>
        <v/>
      </c>
      <c r="AI131" s="21" t="str">
        <f t="shared" si="24"/>
        <v/>
      </c>
      <c r="AJ131" s="21" t="str">
        <f t="shared" si="25"/>
        <v/>
      </c>
      <c r="AK131" s="48">
        <f t="shared" si="26"/>
        <v>0</v>
      </c>
      <c r="AL131" s="58" t="str">
        <f t="shared" si="27"/>
        <v/>
      </c>
      <c r="AM131" s="59" t="str">
        <f t="shared" si="28"/>
        <v/>
      </c>
      <c r="AN131" s="59" t="str">
        <f t="shared" si="29"/>
        <v/>
      </c>
      <c r="AO131" s="60"/>
    </row>
    <row r="132" spans="3:41" x14ac:dyDescent="0.25">
      <c r="C132" s="82"/>
      <c r="D132" s="45"/>
      <c r="E132" s="83" t="str">
        <f t="shared" si="34"/>
        <v/>
      </c>
      <c r="F132" s="45"/>
      <c r="G132" s="45"/>
      <c r="H132" s="45"/>
      <c r="I132" s="46" t="str">
        <f t="shared" si="30"/>
        <v/>
      </c>
      <c r="J132" s="46" t="str">
        <f t="shared" si="31"/>
        <v/>
      </c>
      <c r="K132" s="47" t="str">
        <f t="shared" si="19"/>
        <v/>
      </c>
      <c r="L132" s="47" t="str">
        <f t="shared" si="20"/>
        <v/>
      </c>
      <c r="M132" s="48">
        <f t="shared" si="32"/>
        <v>0</v>
      </c>
      <c r="N132" s="46" t="str">
        <f t="shared" si="21"/>
        <v/>
      </c>
      <c r="O132" s="47" t="str">
        <f t="shared" si="22"/>
        <v/>
      </c>
      <c r="P132" s="47" t="str">
        <f t="shared" si="23"/>
        <v/>
      </c>
      <c r="Q132" s="48">
        <f t="shared" si="33"/>
        <v>0</v>
      </c>
      <c r="R132" s="2"/>
      <c r="AH132" s="57" t="str">
        <f>IF(G132&gt;1,IF($E$10&gt;0,100-(#REF!/(1+(AL132/#REF!)^#REF!)^#REF!+#REF!/(AL132-1))*100,100-(AL132*D$5+D$6)*100),"")</f>
        <v/>
      </c>
      <c r="AI132" s="21" t="str">
        <f t="shared" si="24"/>
        <v/>
      </c>
      <c r="AJ132" s="21" t="str">
        <f t="shared" si="25"/>
        <v/>
      </c>
      <c r="AK132" s="48">
        <f t="shared" si="26"/>
        <v>0</v>
      </c>
      <c r="AL132" s="58" t="str">
        <f t="shared" si="27"/>
        <v/>
      </c>
      <c r="AM132" s="59" t="str">
        <f t="shared" si="28"/>
        <v/>
      </c>
      <c r="AN132" s="59" t="str">
        <f t="shared" si="29"/>
        <v/>
      </c>
      <c r="AO132" s="60"/>
    </row>
    <row r="133" spans="3:41" x14ac:dyDescent="0.25">
      <c r="C133" s="82"/>
      <c r="D133" s="45"/>
      <c r="E133" s="83" t="str">
        <f t="shared" si="34"/>
        <v/>
      </c>
      <c r="F133" s="45"/>
      <c r="G133" s="45"/>
      <c r="H133" s="45"/>
      <c r="I133" s="46" t="str">
        <f t="shared" si="30"/>
        <v/>
      </c>
      <c r="J133" s="46" t="str">
        <f t="shared" si="31"/>
        <v/>
      </c>
      <c r="K133" s="47" t="str">
        <f t="shared" si="19"/>
        <v/>
      </c>
      <c r="L133" s="47" t="str">
        <f t="shared" si="20"/>
        <v/>
      </c>
      <c r="M133" s="48">
        <f t="shared" si="32"/>
        <v>0</v>
      </c>
      <c r="N133" s="46" t="str">
        <f t="shared" si="21"/>
        <v/>
      </c>
      <c r="O133" s="47" t="str">
        <f t="shared" si="22"/>
        <v/>
      </c>
      <c r="P133" s="47" t="str">
        <f t="shared" si="23"/>
        <v/>
      </c>
      <c r="Q133" s="48">
        <f t="shared" si="33"/>
        <v>0</v>
      </c>
      <c r="R133" s="2"/>
      <c r="AH133" s="57" t="str">
        <f>IF(G133&gt;1,IF($E$10&gt;0,100-(#REF!/(1+(AL133/#REF!)^#REF!)^#REF!+#REF!/(AL133-1))*100,100-(AL133*D$5+D$6)*100),"")</f>
        <v/>
      </c>
      <c r="AI133" s="21" t="str">
        <f t="shared" si="24"/>
        <v/>
      </c>
      <c r="AJ133" s="21" t="str">
        <f t="shared" si="25"/>
        <v/>
      </c>
      <c r="AK133" s="48">
        <f t="shared" si="26"/>
        <v>0</v>
      </c>
      <c r="AL133" s="58" t="str">
        <f t="shared" si="27"/>
        <v/>
      </c>
      <c r="AM133" s="59" t="str">
        <f t="shared" si="28"/>
        <v/>
      </c>
      <c r="AN133" s="59" t="str">
        <f t="shared" si="29"/>
        <v/>
      </c>
      <c r="AO133" s="60"/>
    </row>
    <row r="134" spans="3:41" x14ac:dyDescent="0.25">
      <c r="C134" s="82"/>
      <c r="D134" s="45"/>
      <c r="E134" s="83" t="str">
        <f t="shared" si="34"/>
        <v/>
      </c>
      <c r="F134" s="45"/>
      <c r="G134" s="45"/>
      <c r="H134" s="45"/>
      <c r="I134" s="46" t="str">
        <f t="shared" si="30"/>
        <v/>
      </c>
      <c r="J134" s="46" t="str">
        <f t="shared" si="31"/>
        <v/>
      </c>
      <c r="K134" s="47" t="str">
        <f t="shared" si="19"/>
        <v/>
      </c>
      <c r="L134" s="47" t="str">
        <f t="shared" si="20"/>
        <v/>
      </c>
      <c r="M134" s="48">
        <f t="shared" si="32"/>
        <v>0</v>
      </c>
      <c r="N134" s="46" t="str">
        <f t="shared" si="21"/>
        <v/>
      </c>
      <c r="O134" s="47" t="str">
        <f t="shared" si="22"/>
        <v/>
      </c>
      <c r="P134" s="47" t="str">
        <f t="shared" si="23"/>
        <v/>
      </c>
      <c r="Q134" s="48">
        <f t="shared" si="33"/>
        <v>0</v>
      </c>
      <c r="R134" s="2"/>
      <c r="AH134" s="57" t="str">
        <f>IF(G134&gt;1,IF($E$10&gt;0,100-(#REF!/(1+(AL134/#REF!)^#REF!)^#REF!+#REF!/(AL134-1))*100,100-(AL134*D$5+D$6)*100),"")</f>
        <v/>
      </c>
      <c r="AI134" s="21" t="str">
        <f t="shared" si="24"/>
        <v/>
      </c>
      <c r="AJ134" s="21" t="str">
        <f t="shared" si="25"/>
        <v/>
      </c>
      <c r="AK134" s="48">
        <f t="shared" si="26"/>
        <v>0</v>
      </c>
      <c r="AL134" s="58" t="str">
        <f t="shared" si="27"/>
        <v/>
      </c>
      <c r="AM134" s="59" t="str">
        <f t="shared" si="28"/>
        <v/>
      </c>
      <c r="AN134" s="59" t="str">
        <f t="shared" si="29"/>
        <v/>
      </c>
      <c r="AO134" s="60"/>
    </row>
    <row r="135" spans="3:41" x14ac:dyDescent="0.25">
      <c r="C135" s="82"/>
      <c r="D135" s="45"/>
      <c r="E135" s="83" t="str">
        <f t="shared" si="34"/>
        <v/>
      </c>
      <c r="F135" s="45"/>
      <c r="G135" s="45"/>
      <c r="H135" s="45"/>
      <c r="I135" s="46" t="str">
        <f t="shared" si="30"/>
        <v/>
      </c>
      <c r="J135" s="46" t="str">
        <f t="shared" si="31"/>
        <v/>
      </c>
      <c r="K135" s="47" t="str">
        <f t="shared" ref="K135:K198" si="35">IF(G135&gt;1,I135-J135,"")</f>
        <v/>
      </c>
      <c r="L135" s="47" t="str">
        <f t="shared" ref="L135:L198" si="36">IF(G135&gt;1,ABS(K135),"")</f>
        <v/>
      </c>
      <c r="M135" s="48">
        <f t="shared" si="32"/>
        <v>0</v>
      </c>
      <c r="N135" s="46" t="str">
        <f t="shared" ref="N135:N198" si="37">IF(G135&gt;1,J135+$K$5,"")</f>
        <v/>
      </c>
      <c r="O135" s="47" t="str">
        <f t="shared" ref="O135:O198" si="38">IF(G135&gt;1,I135-N135,"")</f>
        <v/>
      </c>
      <c r="P135" s="47" t="str">
        <f t="shared" ref="P135:P198" si="39">IF(G135&gt;1,ABS(O135),"")</f>
        <v/>
      </c>
      <c r="Q135" s="48">
        <f t="shared" si="33"/>
        <v>0</v>
      </c>
      <c r="R135" s="2"/>
      <c r="AH135" s="57" t="str">
        <f>IF(G135&gt;1,IF($E$10&gt;0,100-(#REF!/(1+(AL135/#REF!)^#REF!)^#REF!+#REF!/(AL135-1))*100,100-(AL135*D$5+D$6)*100),"")</f>
        <v/>
      </c>
      <c r="AI135" s="21" t="str">
        <f t="shared" ref="AI135:AI198" si="40">IF(G135&gt;1,I135-AH135,"")</f>
        <v/>
      </c>
      <c r="AJ135" s="21" t="str">
        <f t="shared" ref="AJ135:AJ198" si="41">IF(G135&gt;1,ABS(AI135),"")</f>
        <v/>
      </c>
      <c r="AK135" s="48">
        <f t="shared" ref="AK135:AK198" si="42">IF($G135&gt;1.2,IF(AJ135&gt;1.2,1,0),0)</f>
        <v>0</v>
      </c>
      <c r="AL135" s="58" t="str">
        <f t="shared" ref="AL135:AL198" si="43">IF(G135&gt;0,G135+AN135,"")</f>
        <v/>
      </c>
      <c r="AM135" s="59" t="str">
        <f t="shared" ref="AM135:AM198" si="44">IF(G135&gt;0,$AM$5,"")</f>
        <v/>
      </c>
      <c r="AN135" s="59" t="str">
        <f t="shared" ref="AN135:AN198" si="45">IF(G135&gt;0,$AN$5,"")</f>
        <v/>
      </c>
      <c r="AO135" s="60"/>
    </row>
    <row r="136" spans="3:41" x14ac:dyDescent="0.25">
      <c r="C136" s="82"/>
      <c r="D136" s="45"/>
      <c r="E136" s="83" t="str">
        <f t="shared" si="34"/>
        <v/>
      </c>
      <c r="F136" s="45"/>
      <c r="G136" s="45"/>
      <c r="H136" s="45"/>
      <c r="I136" s="46" t="str">
        <f t="shared" ref="I136:I199" si="46">IF(G136&gt;1,100-H136,"")</f>
        <v/>
      </c>
      <c r="J136" s="46" t="str">
        <f t="shared" ref="J136:J199" si="47">IF(G136&gt;1,100-(G136*D$5+D$6),"")</f>
        <v/>
      </c>
      <c r="K136" s="47" t="str">
        <f t="shared" si="35"/>
        <v/>
      </c>
      <c r="L136" s="47" t="str">
        <f t="shared" si="36"/>
        <v/>
      </c>
      <c r="M136" s="48">
        <f t="shared" ref="M136:M199" si="48">IF($G136&gt;1.2,IF(L136&gt;1.2,1,0),0)</f>
        <v>0</v>
      </c>
      <c r="N136" s="46" t="str">
        <f t="shared" si="37"/>
        <v/>
      </c>
      <c r="O136" s="47" t="str">
        <f t="shared" si="38"/>
        <v/>
      </c>
      <c r="P136" s="47" t="str">
        <f t="shared" si="39"/>
        <v/>
      </c>
      <c r="Q136" s="48">
        <f t="shared" ref="Q136:Q199" si="49">IF($G136&gt;1.2,IF(P136&gt;1.2,1,0),0)</f>
        <v>0</v>
      </c>
      <c r="R136" s="2"/>
      <c r="AH136" s="57" t="str">
        <f>IF(G136&gt;1,IF($E$10&gt;0,100-(#REF!/(1+(AL136/#REF!)^#REF!)^#REF!+#REF!/(AL136-1))*100,100-(AL136*D$5+D$6)*100),"")</f>
        <v/>
      </c>
      <c r="AI136" s="21" t="str">
        <f t="shared" si="40"/>
        <v/>
      </c>
      <c r="AJ136" s="21" t="str">
        <f t="shared" si="41"/>
        <v/>
      </c>
      <c r="AK136" s="48">
        <f t="shared" si="42"/>
        <v>0</v>
      </c>
      <c r="AL136" s="58" t="str">
        <f t="shared" si="43"/>
        <v/>
      </c>
      <c r="AM136" s="59" t="str">
        <f t="shared" si="44"/>
        <v/>
      </c>
      <c r="AN136" s="59" t="str">
        <f t="shared" si="45"/>
        <v/>
      </c>
      <c r="AO136" s="60"/>
    </row>
    <row r="137" spans="3:41" x14ac:dyDescent="0.25">
      <c r="C137" s="82"/>
      <c r="D137" s="45"/>
      <c r="E137" s="83" t="str">
        <f t="shared" si="34"/>
        <v/>
      </c>
      <c r="F137" s="45"/>
      <c r="G137" s="45"/>
      <c r="H137" s="45"/>
      <c r="I137" s="46" t="str">
        <f t="shared" si="46"/>
        <v/>
      </c>
      <c r="J137" s="46" t="str">
        <f t="shared" si="47"/>
        <v/>
      </c>
      <c r="K137" s="47" t="str">
        <f t="shared" si="35"/>
        <v/>
      </c>
      <c r="L137" s="47" t="str">
        <f t="shared" si="36"/>
        <v/>
      </c>
      <c r="M137" s="48">
        <f t="shared" si="48"/>
        <v>0</v>
      </c>
      <c r="N137" s="46" t="str">
        <f t="shared" si="37"/>
        <v/>
      </c>
      <c r="O137" s="47" t="str">
        <f t="shared" si="38"/>
        <v/>
      </c>
      <c r="P137" s="47" t="str">
        <f t="shared" si="39"/>
        <v/>
      </c>
      <c r="Q137" s="48">
        <f t="shared" si="49"/>
        <v>0</v>
      </c>
      <c r="R137" s="2"/>
      <c r="AH137" s="57" t="str">
        <f>IF(G137&gt;1,IF($E$10&gt;0,100-(#REF!/(1+(AL137/#REF!)^#REF!)^#REF!+#REF!/(AL137-1))*100,100-(AL137*D$5+D$6)*100),"")</f>
        <v/>
      </c>
      <c r="AI137" s="21" t="str">
        <f t="shared" si="40"/>
        <v/>
      </c>
      <c r="AJ137" s="21" t="str">
        <f t="shared" si="41"/>
        <v/>
      </c>
      <c r="AK137" s="48">
        <f t="shared" si="42"/>
        <v>0</v>
      </c>
      <c r="AL137" s="58" t="str">
        <f t="shared" si="43"/>
        <v/>
      </c>
      <c r="AM137" s="59" t="str">
        <f t="shared" si="44"/>
        <v/>
      </c>
      <c r="AN137" s="59" t="str">
        <f t="shared" si="45"/>
        <v/>
      </c>
      <c r="AO137" s="60"/>
    </row>
    <row r="138" spans="3:41" x14ac:dyDescent="0.25">
      <c r="C138" s="82"/>
      <c r="D138" s="45"/>
      <c r="E138" s="83" t="str">
        <f t="shared" si="34"/>
        <v/>
      </c>
      <c r="F138" s="45"/>
      <c r="G138" s="45"/>
      <c r="H138" s="45"/>
      <c r="I138" s="46" t="str">
        <f t="shared" si="46"/>
        <v/>
      </c>
      <c r="J138" s="46" t="str">
        <f t="shared" si="47"/>
        <v/>
      </c>
      <c r="K138" s="47" t="str">
        <f t="shared" si="35"/>
        <v/>
      </c>
      <c r="L138" s="47" t="str">
        <f t="shared" si="36"/>
        <v/>
      </c>
      <c r="M138" s="48">
        <f t="shared" si="48"/>
        <v>0</v>
      </c>
      <c r="N138" s="46" t="str">
        <f t="shared" si="37"/>
        <v/>
      </c>
      <c r="O138" s="47" t="str">
        <f t="shared" si="38"/>
        <v/>
      </c>
      <c r="P138" s="47" t="str">
        <f t="shared" si="39"/>
        <v/>
      </c>
      <c r="Q138" s="48">
        <f t="shared" si="49"/>
        <v>0</v>
      </c>
      <c r="R138" s="2"/>
      <c r="AH138" s="57" t="str">
        <f>IF(G138&gt;1,IF($E$10&gt;0,100-(#REF!/(1+(AL138/#REF!)^#REF!)^#REF!+#REF!/(AL138-1))*100,100-(AL138*D$5+D$6)*100),"")</f>
        <v/>
      </c>
      <c r="AI138" s="21" t="str">
        <f t="shared" si="40"/>
        <v/>
      </c>
      <c r="AJ138" s="21" t="str">
        <f t="shared" si="41"/>
        <v/>
      </c>
      <c r="AK138" s="48">
        <f t="shared" si="42"/>
        <v>0</v>
      </c>
      <c r="AL138" s="58" t="str">
        <f t="shared" si="43"/>
        <v/>
      </c>
      <c r="AM138" s="59" t="str">
        <f t="shared" si="44"/>
        <v/>
      </c>
      <c r="AN138" s="59" t="str">
        <f t="shared" si="45"/>
        <v/>
      </c>
      <c r="AO138" s="60"/>
    </row>
    <row r="139" spans="3:41" x14ac:dyDescent="0.25">
      <c r="C139" s="82"/>
      <c r="D139" s="45"/>
      <c r="E139" s="83" t="str">
        <f t="shared" si="34"/>
        <v/>
      </c>
      <c r="F139" s="45"/>
      <c r="G139" s="45"/>
      <c r="H139" s="45"/>
      <c r="I139" s="46" t="str">
        <f t="shared" si="46"/>
        <v/>
      </c>
      <c r="J139" s="46" t="str">
        <f t="shared" si="47"/>
        <v/>
      </c>
      <c r="K139" s="47" t="str">
        <f t="shared" si="35"/>
        <v/>
      </c>
      <c r="L139" s="47" t="str">
        <f t="shared" si="36"/>
        <v/>
      </c>
      <c r="M139" s="48">
        <f t="shared" si="48"/>
        <v>0</v>
      </c>
      <c r="N139" s="46" t="str">
        <f t="shared" si="37"/>
        <v/>
      </c>
      <c r="O139" s="47" t="str">
        <f t="shared" si="38"/>
        <v/>
      </c>
      <c r="P139" s="47" t="str">
        <f t="shared" si="39"/>
        <v/>
      </c>
      <c r="Q139" s="48">
        <f t="shared" si="49"/>
        <v>0</v>
      </c>
      <c r="R139" s="2"/>
      <c r="AH139" s="57" t="str">
        <f>IF(G139&gt;1,IF($E$10&gt;0,100-(#REF!/(1+(AL139/#REF!)^#REF!)^#REF!+#REF!/(AL139-1))*100,100-(AL139*D$5+D$6)*100),"")</f>
        <v/>
      </c>
      <c r="AI139" s="21" t="str">
        <f t="shared" si="40"/>
        <v/>
      </c>
      <c r="AJ139" s="21" t="str">
        <f t="shared" si="41"/>
        <v/>
      </c>
      <c r="AK139" s="48">
        <f t="shared" si="42"/>
        <v>0</v>
      </c>
      <c r="AL139" s="58" t="str">
        <f t="shared" si="43"/>
        <v/>
      </c>
      <c r="AM139" s="59" t="str">
        <f t="shared" si="44"/>
        <v/>
      </c>
      <c r="AN139" s="59" t="str">
        <f t="shared" si="45"/>
        <v/>
      </c>
      <c r="AO139" s="60"/>
    </row>
    <row r="140" spans="3:41" x14ac:dyDescent="0.25">
      <c r="C140" s="82"/>
      <c r="D140" s="45"/>
      <c r="E140" s="83" t="str">
        <f t="shared" si="34"/>
        <v/>
      </c>
      <c r="F140" s="45"/>
      <c r="G140" s="45"/>
      <c r="H140" s="45"/>
      <c r="I140" s="46" t="str">
        <f t="shared" si="46"/>
        <v/>
      </c>
      <c r="J140" s="46" t="str">
        <f t="shared" si="47"/>
        <v/>
      </c>
      <c r="K140" s="47" t="str">
        <f t="shared" si="35"/>
        <v/>
      </c>
      <c r="L140" s="47" t="str">
        <f t="shared" si="36"/>
        <v/>
      </c>
      <c r="M140" s="48">
        <f t="shared" si="48"/>
        <v>0</v>
      </c>
      <c r="N140" s="46" t="str">
        <f t="shared" si="37"/>
        <v/>
      </c>
      <c r="O140" s="47" t="str">
        <f t="shared" si="38"/>
        <v/>
      </c>
      <c r="P140" s="47" t="str">
        <f t="shared" si="39"/>
        <v/>
      </c>
      <c r="Q140" s="48">
        <f t="shared" si="49"/>
        <v>0</v>
      </c>
      <c r="R140" s="2"/>
      <c r="AH140" s="57" t="str">
        <f>IF(G140&gt;1,IF($E$10&gt;0,100-(#REF!/(1+(AL140/#REF!)^#REF!)^#REF!+#REF!/(AL140-1))*100,100-(AL140*D$5+D$6)*100),"")</f>
        <v/>
      </c>
      <c r="AI140" s="21" t="str">
        <f t="shared" si="40"/>
        <v/>
      </c>
      <c r="AJ140" s="21" t="str">
        <f t="shared" si="41"/>
        <v/>
      </c>
      <c r="AK140" s="48">
        <f t="shared" si="42"/>
        <v>0</v>
      </c>
      <c r="AL140" s="58" t="str">
        <f t="shared" si="43"/>
        <v/>
      </c>
      <c r="AM140" s="59" t="str">
        <f t="shared" si="44"/>
        <v/>
      </c>
      <c r="AN140" s="59" t="str">
        <f t="shared" si="45"/>
        <v/>
      </c>
      <c r="AO140" s="60"/>
    </row>
    <row r="141" spans="3:41" x14ac:dyDescent="0.25">
      <c r="C141" s="82"/>
      <c r="D141" s="45"/>
      <c r="E141" s="83" t="str">
        <f t="shared" si="34"/>
        <v/>
      </c>
      <c r="F141" s="45"/>
      <c r="G141" s="45"/>
      <c r="H141" s="45"/>
      <c r="I141" s="46" t="str">
        <f t="shared" si="46"/>
        <v/>
      </c>
      <c r="J141" s="46" t="str">
        <f t="shared" si="47"/>
        <v/>
      </c>
      <c r="K141" s="47" t="str">
        <f t="shared" si="35"/>
        <v/>
      </c>
      <c r="L141" s="47" t="str">
        <f t="shared" si="36"/>
        <v/>
      </c>
      <c r="M141" s="48">
        <f t="shared" si="48"/>
        <v>0</v>
      </c>
      <c r="N141" s="46" t="str">
        <f t="shared" si="37"/>
        <v/>
      </c>
      <c r="O141" s="47" t="str">
        <f t="shared" si="38"/>
        <v/>
      </c>
      <c r="P141" s="47" t="str">
        <f t="shared" si="39"/>
        <v/>
      </c>
      <c r="Q141" s="48">
        <f t="shared" si="49"/>
        <v>0</v>
      </c>
      <c r="R141" s="2"/>
      <c r="AH141" s="57" t="str">
        <f>IF(G141&gt;1,IF($E$10&gt;0,100-(#REF!/(1+(AL141/#REF!)^#REF!)^#REF!+#REF!/(AL141-1))*100,100-(AL141*D$5+D$6)*100),"")</f>
        <v/>
      </c>
      <c r="AI141" s="21" t="str">
        <f t="shared" si="40"/>
        <v/>
      </c>
      <c r="AJ141" s="21" t="str">
        <f t="shared" si="41"/>
        <v/>
      </c>
      <c r="AK141" s="48">
        <f t="shared" si="42"/>
        <v>0</v>
      </c>
      <c r="AL141" s="58" t="str">
        <f t="shared" si="43"/>
        <v/>
      </c>
      <c r="AM141" s="59" t="str">
        <f t="shared" si="44"/>
        <v/>
      </c>
      <c r="AN141" s="59" t="str">
        <f t="shared" si="45"/>
        <v/>
      </c>
      <c r="AO141" s="60"/>
    </row>
    <row r="142" spans="3:41" x14ac:dyDescent="0.25">
      <c r="C142" s="82"/>
      <c r="D142" s="45"/>
      <c r="E142" s="83" t="str">
        <f t="shared" si="34"/>
        <v/>
      </c>
      <c r="F142" s="45"/>
      <c r="G142" s="45"/>
      <c r="H142" s="45"/>
      <c r="I142" s="46" t="str">
        <f t="shared" si="46"/>
        <v/>
      </c>
      <c r="J142" s="46" t="str">
        <f t="shared" si="47"/>
        <v/>
      </c>
      <c r="K142" s="47" t="str">
        <f t="shared" si="35"/>
        <v/>
      </c>
      <c r="L142" s="47" t="str">
        <f t="shared" si="36"/>
        <v/>
      </c>
      <c r="M142" s="48">
        <f t="shared" si="48"/>
        <v>0</v>
      </c>
      <c r="N142" s="46" t="str">
        <f t="shared" si="37"/>
        <v/>
      </c>
      <c r="O142" s="47" t="str">
        <f t="shared" si="38"/>
        <v/>
      </c>
      <c r="P142" s="47" t="str">
        <f t="shared" si="39"/>
        <v/>
      </c>
      <c r="Q142" s="48">
        <f t="shared" si="49"/>
        <v>0</v>
      </c>
      <c r="R142" s="2"/>
      <c r="AH142" s="57" t="str">
        <f>IF(G142&gt;1,IF($E$10&gt;0,100-(#REF!/(1+(AL142/#REF!)^#REF!)^#REF!+#REF!/(AL142-1))*100,100-(AL142*D$5+D$6)*100),"")</f>
        <v/>
      </c>
      <c r="AI142" s="21" t="str">
        <f t="shared" si="40"/>
        <v/>
      </c>
      <c r="AJ142" s="21" t="str">
        <f t="shared" si="41"/>
        <v/>
      </c>
      <c r="AK142" s="48">
        <f t="shared" si="42"/>
        <v>0</v>
      </c>
      <c r="AL142" s="58" t="str">
        <f t="shared" si="43"/>
        <v/>
      </c>
      <c r="AM142" s="59" t="str">
        <f t="shared" si="44"/>
        <v/>
      </c>
      <c r="AN142" s="59" t="str">
        <f t="shared" si="45"/>
        <v/>
      </c>
      <c r="AO142" s="60"/>
    </row>
    <row r="143" spans="3:41" x14ac:dyDescent="0.25">
      <c r="C143" s="82"/>
      <c r="D143" s="45"/>
      <c r="E143" s="83" t="str">
        <f t="shared" si="34"/>
        <v/>
      </c>
      <c r="F143" s="45"/>
      <c r="G143" s="45"/>
      <c r="H143" s="45"/>
      <c r="I143" s="46" t="str">
        <f t="shared" si="46"/>
        <v/>
      </c>
      <c r="J143" s="46" t="str">
        <f t="shared" si="47"/>
        <v/>
      </c>
      <c r="K143" s="47" t="str">
        <f t="shared" si="35"/>
        <v/>
      </c>
      <c r="L143" s="47" t="str">
        <f t="shared" si="36"/>
        <v/>
      </c>
      <c r="M143" s="48">
        <f t="shared" si="48"/>
        <v>0</v>
      </c>
      <c r="N143" s="46" t="str">
        <f t="shared" si="37"/>
        <v/>
      </c>
      <c r="O143" s="47" t="str">
        <f t="shared" si="38"/>
        <v/>
      </c>
      <c r="P143" s="47" t="str">
        <f t="shared" si="39"/>
        <v/>
      </c>
      <c r="Q143" s="48">
        <f t="shared" si="49"/>
        <v>0</v>
      </c>
      <c r="R143" s="2"/>
      <c r="AH143" s="57" t="str">
        <f>IF(G143&gt;1,IF($E$10&gt;0,100-(#REF!/(1+(AL143/#REF!)^#REF!)^#REF!+#REF!/(AL143-1))*100,100-(AL143*D$5+D$6)*100),"")</f>
        <v/>
      </c>
      <c r="AI143" s="21" t="str">
        <f t="shared" si="40"/>
        <v/>
      </c>
      <c r="AJ143" s="21" t="str">
        <f t="shared" si="41"/>
        <v/>
      </c>
      <c r="AK143" s="48">
        <f t="shared" si="42"/>
        <v>0</v>
      </c>
      <c r="AL143" s="58" t="str">
        <f t="shared" si="43"/>
        <v/>
      </c>
      <c r="AM143" s="59" t="str">
        <f t="shared" si="44"/>
        <v/>
      </c>
      <c r="AN143" s="59" t="str">
        <f t="shared" si="45"/>
        <v/>
      </c>
      <c r="AO143" s="60"/>
    </row>
    <row r="144" spans="3:41" x14ac:dyDescent="0.25">
      <c r="C144" s="82"/>
      <c r="D144" s="45"/>
      <c r="E144" s="83" t="str">
        <f t="shared" si="34"/>
        <v/>
      </c>
      <c r="F144" s="45"/>
      <c r="G144" s="45"/>
      <c r="H144" s="45"/>
      <c r="I144" s="46" t="str">
        <f t="shared" si="46"/>
        <v/>
      </c>
      <c r="J144" s="46" t="str">
        <f t="shared" si="47"/>
        <v/>
      </c>
      <c r="K144" s="47" t="str">
        <f t="shared" si="35"/>
        <v/>
      </c>
      <c r="L144" s="47" t="str">
        <f t="shared" si="36"/>
        <v/>
      </c>
      <c r="M144" s="48">
        <f t="shared" si="48"/>
        <v>0</v>
      </c>
      <c r="N144" s="46" t="str">
        <f t="shared" si="37"/>
        <v/>
      </c>
      <c r="O144" s="47" t="str">
        <f t="shared" si="38"/>
        <v/>
      </c>
      <c r="P144" s="47" t="str">
        <f t="shared" si="39"/>
        <v/>
      </c>
      <c r="Q144" s="48">
        <f t="shared" si="49"/>
        <v>0</v>
      </c>
      <c r="R144" s="2"/>
      <c r="AH144" s="57" t="str">
        <f>IF(G144&gt;1,IF($E$10&gt;0,100-(#REF!/(1+(AL144/#REF!)^#REF!)^#REF!+#REF!/(AL144-1))*100,100-(AL144*D$5+D$6)*100),"")</f>
        <v/>
      </c>
      <c r="AI144" s="21" t="str">
        <f t="shared" si="40"/>
        <v/>
      </c>
      <c r="AJ144" s="21" t="str">
        <f t="shared" si="41"/>
        <v/>
      </c>
      <c r="AK144" s="48">
        <f t="shared" si="42"/>
        <v>0</v>
      </c>
      <c r="AL144" s="58" t="str">
        <f t="shared" si="43"/>
        <v/>
      </c>
      <c r="AM144" s="59" t="str">
        <f t="shared" si="44"/>
        <v/>
      </c>
      <c r="AN144" s="59" t="str">
        <f t="shared" si="45"/>
        <v/>
      </c>
      <c r="AO144" s="60"/>
    </row>
    <row r="145" spans="3:41" x14ac:dyDescent="0.25">
      <c r="C145" s="82"/>
      <c r="D145" s="45"/>
      <c r="E145" s="83" t="str">
        <f t="shared" si="34"/>
        <v/>
      </c>
      <c r="F145" s="45"/>
      <c r="G145" s="45"/>
      <c r="H145" s="45"/>
      <c r="I145" s="46" t="str">
        <f t="shared" si="46"/>
        <v/>
      </c>
      <c r="J145" s="46" t="str">
        <f t="shared" si="47"/>
        <v/>
      </c>
      <c r="K145" s="47" t="str">
        <f t="shared" si="35"/>
        <v/>
      </c>
      <c r="L145" s="47" t="str">
        <f t="shared" si="36"/>
        <v/>
      </c>
      <c r="M145" s="48">
        <f t="shared" si="48"/>
        <v>0</v>
      </c>
      <c r="N145" s="46" t="str">
        <f t="shared" si="37"/>
        <v/>
      </c>
      <c r="O145" s="47" t="str">
        <f t="shared" si="38"/>
        <v/>
      </c>
      <c r="P145" s="47" t="str">
        <f t="shared" si="39"/>
        <v/>
      </c>
      <c r="Q145" s="48">
        <f t="shared" si="49"/>
        <v>0</v>
      </c>
      <c r="R145" s="2"/>
      <c r="AH145" s="57" t="str">
        <f>IF(G145&gt;1,IF($E$10&gt;0,100-(#REF!/(1+(AL145/#REF!)^#REF!)^#REF!+#REF!/(AL145-1))*100,100-(AL145*D$5+D$6)*100),"")</f>
        <v/>
      </c>
      <c r="AI145" s="21" t="str">
        <f t="shared" si="40"/>
        <v/>
      </c>
      <c r="AJ145" s="21" t="str">
        <f t="shared" si="41"/>
        <v/>
      </c>
      <c r="AK145" s="48">
        <f t="shared" si="42"/>
        <v>0</v>
      </c>
      <c r="AL145" s="58" t="str">
        <f t="shared" si="43"/>
        <v/>
      </c>
      <c r="AM145" s="59" t="str">
        <f t="shared" si="44"/>
        <v/>
      </c>
      <c r="AN145" s="59" t="str">
        <f t="shared" si="45"/>
        <v/>
      </c>
      <c r="AO145" s="60"/>
    </row>
    <row r="146" spans="3:41" x14ac:dyDescent="0.25">
      <c r="C146" s="82"/>
      <c r="D146" s="45"/>
      <c r="E146" s="83" t="str">
        <f t="shared" si="34"/>
        <v/>
      </c>
      <c r="F146" s="45"/>
      <c r="G146" s="45"/>
      <c r="H146" s="45"/>
      <c r="I146" s="46" t="str">
        <f t="shared" si="46"/>
        <v/>
      </c>
      <c r="J146" s="46" t="str">
        <f t="shared" si="47"/>
        <v/>
      </c>
      <c r="K146" s="47" t="str">
        <f t="shared" si="35"/>
        <v/>
      </c>
      <c r="L146" s="47" t="str">
        <f t="shared" si="36"/>
        <v/>
      </c>
      <c r="M146" s="48">
        <f t="shared" si="48"/>
        <v>0</v>
      </c>
      <c r="N146" s="46" t="str">
        <f t="shared" si="37"/>
        <v/>
      </c>
      <c r="O146" s="47" t="str">
        <f t="shared" si="38"/>
        <v/>
      </c>
      <c r="P146" s="47" t="str">
        <f t="shared" si="39"/>
        <v/>
      </c>
      <c r="Q146" s="48">
        <f t="shared" si="49"/>
        <v>0</v>
      </c>
      <c r="R146" s="2"/>
      <c r="AH146" s="57" t="str">
        <f>IF(G146&gt;1,IF($E$10&gt;0,100-(#REF!/(1+(AL146/#REF!)^#REF!)^#REF!+#REF!/(AL146-1))*100,100-(AL146*D$5+D$6)*100),"")</f>
        <v/>
      </c>
      <c r="AI146" s="21" t="str">
        <f t="shared" si="40"/>
        <v/>
      </c>
      <c r="AJ146" s="21" t="str">
        <f t="shared" si="41"/>
        <v/>
      </c>
      <c r="AK146" s="48">
        <f t="shared" si="42"/>
        <v>0</v>
      </c>
      <c r="AL146" s="58" t="str">
        <f t="shared" si="43"/>
        <v/>
      </c>
      <c r="AM146" s="59" t="str">
        <f t="shared" si="44"/>
        <v/>
      </c>
      <c r="AN146" s="59" t="str">
        <f t="shared" si="45"/>
        <v/>
      </c>
      <c r="AO146" s="60"/>
    </row>
    <row r="147" spans="3:41" x14ac:dyDescent="0.25">
      <c r="C147" s="82"/>
      <c r="D147" s="45"/>
      <c r="E147" s="83" t="str">
        <f t="shared" si="34"/>
        <v/>
      </c>
      <c r="F147" s="45"/>
      <c r="G147" s="45"/>
      <c r="H147" s="45"/>
      <c r="I147" s="46" t="str">
        <f t="shared" si="46"/>
        <v/>
      </c>
      <c r="J147" s="46" t="str">
        <f t="shared" si="47"/>
        <v/>
      </c>
      <c r="K147" s="47" t="str">
        <f t="shared" si="35"/>
        <v/>
      </c>
      <c r="L147" s="47" t="str">
        <f t="shared" si="36"/>
        <v/>
      </c>
      <c r="M147" s="48">
        <f t="shared" si="48"/>
        <v>0</v>
      </c>
      <c r="N147" s="46" t="str">
        <f t="shared" si="37"/>
        <v/>
      </c>
      <c r="O147" s="47" t="str">
        <f t="shared" si="38"/>
        <v/>
      </c>
      <c r="P147" s="47" t="str">
        <f t="shared" si="39"/>
        <v/>
      </c>
      <c r="Q147" s="48">
        <f t="shared" si="49"/>
        <v>0</v>
      </c>
      <c r="R147" s="2"/>
      <c r="AH147" s="57" t="str">
        <f>IF(G147&gt;1,IF($E$10&gt;0,100-(#REF!/(1+(AL147/#REF!)^#REF!)^#REF!+#REF!/(AL147-1))*100,100-(AL147*D$5+D$6)*100),"")</f>
        <v/>
      </c>
      <c r="AI147" s="21" t="str">
        <f t="shared" si="40"/>
        <v/>
      </c>
      <c r="AJ147" s="21" t="str">
        <f t="shared" si="41"/>
        <v/>
      </c>
      <c r="AK147" s="48">
        <f t="shared" si="42"/>
        <v>0</v>
      </c>
      <c r="AL147" s="58" t="str">
        <f t="shared" si="43"/>
        <v/>
      </c>
      <c r="AM147" s="59" t="str">
        <f t="shared" si="44"/>
        <v/>
      </c>
      <c r="AN147" s="59" t="str">
        <f t="shared" si="45"/>
        <v/>
      </c>
      <c r="AO147" s="60"/>
    </row>
    <row r="148" spans="3:41" x14ac:dyDescent="0.25">
      <c r="C148" s="82"/>
      <c r="D148" s="45"/>
      <c r="E148" s="83" t="str">
        <f t="shared" si="34"/>
        <v/>
      </c>
      <c r="F148" s="45"/>
      <c r="G148" s="45"/>
      <c r="H148" s="45"/>
      <c r="I148" s="46" t="str">
        <f t="shared" si="46"/>
        <v/>
      </c>
      <c r="J148" s="46" t="str">
        <f t="shared" si="47"/>
        <v/>
      </c>
      <c r="K148" s="47" t="str">
        <f t="shared" si="35"/>
        <v/>
      </c>
      <c r="L148" s="47" t="str">
        <f t="shared" si="36"/>
        <v/>
      </c>
      <c r="M148" s="48">
        <f t="shared" si="48"/>
        <v>0</v>
      </c>
      <c r="N148" s="46" t="str">
        <f t="shared" si="37"/>
        <v/>
      </c>
      <c r="O148" s="47" t="str">
        <f t="shared" si="38"/>
        <v/>
      </c>
      <c r="P148" s="47" t="str">
        <f t="shared" si="39"/>
        <v/>
      </c>
      <c r="Q148" s="48">
        <f t="shared" si="49"/>
        <v>0</v>
      </c>
      <c r="R148" s="2"/>
      <c r="AH148" s="57" t="str">
        <f>IF(G148&gt;1,IF($E$10&gt;0,100-(#REF!/(1+(AL148/#REF!)^#REF!)^#REF!+#REF!/(AL148-1))*100,100-(AL148*D$5+D$6)*100),"")</f>
        <v/>
      </c>
      <c r="AI148" s="21" t="str">
        <f t="shared" si="40"/>
        <v/>
      </c>
      <c r="AJ148" s="21" t="str">
        <f t="shared" si="41"/>
        <v/>
      </c>
      <c r="AK148" s="48">
        <f t="shared" si="42"/>
        <v>0</v>
      </c>
      <c r="AL148" s="58" t="str">
        <f t="shared" si="43"/>
        <v/>
      </c>
      <c r="AM148" s="59" t="str">
        <f t="shared" si="44"/>
        <v/>
      </c>
      <c r="AN148" s="59" t="str">
        <f t="shared" si="45"/>
        <v/>
      </c>
      <c r="AO148" s="60"/>
    </row>
    <row r="149" spans="3:41" x14ac:dyDescent="0.25">
      <c r="C149" s="82"/>
      <c r="D149" s="45"/>
      <c r="E149" s="83" t="str">
        <f t="shared" si="34"/>
        <v/>
      </c>
      <c r="F149" s="45"/>
      <c r="G149" s="45"/>
      <c r="H149" s="45"/>
      <c r="I149" s="46" t="str">
        <f t="shared" si="46"/>
        <v/>
      </c>
      <c r="J149" s="46" t="str">
        <f t="shared" si="47"/>
        <v/>
      </c>
      <c r="K149" s="47" t="str">
        <f t="shared" si="35"/>
        <v/>
      </c>
      <c r="L149" s="47" t="str">
        <f t="shared" si="36"/>
        <v/>
      </c>
      <c r="M149" s="48">
        <f t="shared" si="48"/>
        <v>0</v>
      </c>
      <c r="N149" s="46" t="str">
        <f t="shared" si="37"/>
        <v/>
      </c>
      <c r="O149" s="47" t="str">
        <f t="shared" si="38"/>
        <v/>
      </c>
      <c r="P149" s="47" t="str">
        <f t="shared" si="39"/>
        <v/>
      </c>
      <c r="Q149" s="48">
        <f t="shared" si="49"/>
        <v>0</v>
      </c>
      <c r="R149" s="2"/>
      <c r="AH149" s="57" t="str">
        <f>IF(G149&gt;1,IF($E$10&gt;0,100-(#REF!/(1+(AL149/#REF!)^#REF!)^#REF!+#REF!/(AL149-1))*100,100-(AL149*D$5+D$6)*100),"")</f>
        <v/>
      </c>
      <c r="AI149" s="21" t="str">
        <f t="shared" si="40"/>
        <v/>
      </c>
      <c r="AJ149" s="21" t="str">
        <f t="shared" si="41"/>
        <v/>
      </c>
      <c r="AK149" s="48">
        <f t="shared" si="42"/>
        <v>0</v>
      </c>
      <c r="AL149" s="58" t="str">
        <f t="shared" si="43"/>
        <v/>
      </c>
      <c r="AM149" s="59" t="str">
        <f t="shared" si="44"/>
        <v/>
      </c>
      <c r="AN149" s="59" t="str">
        <f t="shared" si="45"/>
        <v/>
      </c>
      <c r="AO149" s="60"/>
    </row>
    <row r="150" spans="3:41" x14ac:dyDescent="0.25">
      <c r="C150" s="82"/>
      <c r="D150" s="45"/>
      <c r="E150" s="83" t="str">
        <f t="shared" si="34"/>
        <v/>
      </c>
      <c r="F150" s="45"/>
      <c r="G150" s="45"/>
      <c r="H150" s="45"/>
      <c r="I150" s="46" t="str">
        <f t="shared" si="46"/>
        <v/>
      </c>
      <c r="J150" s="46" t="str">
        <f t="shared" si="47"/>
        <v/>
      </c>
      <c r="K150" s="47" t="str">
        <f t="shared" si="35"/>
        <v/>
      </c>
      <c r="L150" s="47" t="str">
        <f t="shared" si="36"/>
        <v/>
      </c>
      <c r="M150" s="48">
        <f t="shared" si="48"/>
        <v>0</v>
      </c>
      <c r="N150" s="46" t="str">
        <f t="shared" si="37"/>
        <v/>
      </c>
      <c r="O150" s="47" t="str">
        <f t="shared" si="38"/>
        <v/>
      </c>
      <c r="P150" s="47" t="str">
        <f t="shared" si="39"/>
        <v/>
      </c>
      <c r="Q150" s="48">
        <f t="shared" si="49"/>
        <v>0</v>
      </c>
      <c r="R150" s="2"/>
      <c r="AH150" s="57" t="str">
        <f>IF(G150&gt;1,IF($E$10&gt;0,100-(#REF!/(1+(AL150/#REF!)^#REF!)^#REF!+#REF!/(AL150-1))*100,100-(AL150*D$5+D$6)*100),"")</f>
        <v/>
      </c>
      <c r="AI150" s="21" t="str">
        <f t="shared" si="40"/>
        <v/>
      </c>
      <c r="AJ150" s="21" t="str">
        <f t="shared" si="41"/>
        <v/>
      </c>
      <c r="AK150" s="48">
        <f t="shared" si="42"/>
        <v>0</v>
      </c>
      <c r="AL150" s="58" t="str">
        <f t="shared" si="43"/>
        <v/>
      </c>
      <c r="AM150" s="59" t="str">
        <f t="shared" si="44"/>
        <v/>
      </c>
      <c r="AN150" s="59" t="str">
        <f t="shared" si="45"/>
        <v/>
      </c>
      <c r="AO150" s="60"/>
    </row>
    <row r="151" spans="3:41" x14ac:dyDescent="0.25">
      <c r="C151" s="82"/>
      <c r="D151" s="45"/>
      <c r="E151" s="83" t="str">
        <f t="shared" si="34"/>
        <v/>
      </c>
      <c r="F151" s="45"/>
      <c r="G151" s="45"/>
      <c r="H151" s="45"/>
      <c r="I151" s="46" t="str">
        <f t="shared" si="46"/>
        <v/>
      </c>
      <c r="J151" s="46" t="str">
        <f t="shared" si="47"/>
        <v/>
      </c>
      <c r="K151" s="47" t="str">
        <f t="shared" si="35"/>
        <v/>
      </c>
      <c r="L151" s="47" t="str">
        <f t="shared" si="36"/>
        <v/>
      </c>
      <c r="M151" s="48">
        <f t="shared" si="48"/>
        <v>0</v>
      </c>
      <c r="N151" s="46" t="str">
        <f t="shared" si="37"/>
        <v/>
      </c>
      <c r="O151" s="47" t="str">
        <f t="shared" si="38"/>
        <v/>
      </c>
      <c r="P151" s="47" t="str">
        <f t="shared" si="39"/>
        <v/>
      </c>
      <c r="Q151" s="48">
        <f t="shared" si="49"/>
        <v>0</v>
      </c>
      <c r="R151" s="2"/>
      <c r="AH151" s="57" t="str">
        <f>IF(G151&gt;1,IF($E$10&gt;0,100-(#REF!/(1+(AL151/#REF!)^#REF!)^#REF!+#REF!/(AL151-1))*100,100-(AL151*D$5+D$6)*100),"")</f>
        <v/>
      </c>
      <c r="AI151" s="21" t="str">
        <f t="shared" si="40"/>
        <v/>
      </c>
      <c r="AJ151" s="21" t="str">
        <f t="shared" si="41"/>
        <v/>
      </c>
      <c r="AK151" s="48">
        <f t="shared" si="42"/>
        <v>0</v>
      </c>
      <c r="AL151" s="58" t="str">
        <f t="shared" si="43"/>
        <v/>
      </c>
      <c r="AM151" s="59" t="str">
        <f t="shared" si="44"/>
        <v/>
      </c>
      <c r="AN151" s="59" t="str">
        <f t="shared" si="45"/>
        <v/>
      </c>
      <c r="AO151" s="60"/>
    </row>
    <row r="152" spans="3:41" x14ac:dyDescent="0.25">
      <c r="C152" s="82"/>
      <c r="D152" s="45"/>
      <c r="E152" s="83" t="str">
        <f t="shared" si="34"/>
        <v/>
      </c>
      <c r="F152" s="45"/>
      <c r="G152" s="45"/>
      <c r="H152" s="45"/>
      <c r="I152" s="46" t="str">
        <f t="shared" si="46"/>
        <v/>
      </c>
      <c r="J152" s="46" t="str">
        <f t="shared" si="47"/>
        <v/>
      </c>
      <c r="K152" s="47" t="str">
        <f t="shared" si="35"/>
        <v/>
      </c>
      <c r="L152" s="47" t="str">
        <f t="shared" si="36"/>
        <v/>
      </c>
      <c r="M152" s="48">
        <f t="shared" si="48"/>
        <v>0</v>
      </c>
      <c r="N152" s="46" t="str">
        <f t="shared" si="37"/>
        <v/>
      </c>
      <c r="O152" s="47" t="str">
        <f t="shared" si="38"/>
        <v/>
      </c>
      <c r="P152" s="47" t="str">
        <f t="shared" si="39"/>
        <v/>
      </c>
      <c r="Q152" s="48">
        <f t="shared" si="49"/>
        <v>0</v>
      </c>
      <c r="R152" s="2"/>
      <c r="AH152" s="57" t="str">
        <f>IF(G152&gt;1,IF($E$10&gt;0,100-(#REF!/(1+(AL152/#REF!)^#REF!)^#REF!+#REF!/(AL152-1))*100,100-(AL152*D$5+D$6)*100),"")</f>
        <v/>
      </c>
      <c r="AI152" s="21" t="str">
        <f t="shared" si="40"/>
        <v/>
      </c>
      <c r="AJ152" s="21" t="str">
        <f t="shared" si="41"/>
        <v/>
      </c>
      <c r="AK152" s="48">
        <f t="shared" si="42"/>
        <v>0</v>
      </c>
      <c r="AL152" s="58" t="str">
        <f t="shared" si="43"/>
        <v/>
      </c>
      <c r="AM152" s="59" t="str">
        <f t="shared" si="44"/>
        <v/>
      </c>
      <c r="AN152" s="59" t="str">
        <f t="shared" si="45"/>
        <v/>
      </c>
      <c r="AO152" s="60"/>
    </row>
    <row r="153" spans="3:41" x14ac:dyDescent="0.25">
      <c r="C153" s="82"/>
      <c r="D153" s="45"/>
      <c r="E153" s="83" t="str">
        <f t="shared" si="34"/>
        <v/>
      </c>
      <c r="F153" s="45"/>
      <c r="G153" s="45"/>
      <c r="H153" s="45"/>
      <c r="I153" s="46" t="str">
        <f t="shared" si="46"/>
        <v/>
      </c>
      <c r="J153" s="46" t="str">
        <f t="shared" si="47"/>
        <v/>
      </c>
      <c r="K153" s="47" t="str">
        <f t="shared" si="35"/>
        <v/>
      </c>
      <c r="L153" s="47" t="str">
        <f t="shared" si="36"/>
        <v/>
      </c>
      <c r="M153" s="48">
        <f t="shared" si="48"/>
        <v>0</v>
      </c>
      <c r="N153" s="46" t="str">
        <f t="shared" si="37"/>
        <v/>
      </c>
      <c r="O153" s="47" t="str">
        <f t="shared" si="38"/>
        <v/>
      </c>
      <c r="P153" s="47" t="str">
        <f t="shared" si="39"/>
        <v/>
      </c>
      <c r="Q153" s="48">
        <f t="shared" si="49"/>
        <v>0</v>
      </c>
      <c r="R153" s="2"/>
      <c r="AH153" s="57" t="str">
        <f>IF(G153&gt;1,IF($E$10&gt;0,100-(#REF!/(1+(AL153/#REF!)^#REF!)^#REF!+#REF!/(AL153-1))*100,100-(AL153*D$5+D$6)*100),"")</f>
        <v/>
      </c>
      <c r="AI153" s="21" t="str">
        <f t="shared" si="40"/>
        <v/>
      </c>
      <c r="AJ153" s="21" t="str">
        <f t="shared" si="41"/>
        <v/>
      </c>
      <c r="AK153" s="48">
        <f t="shared" si="42"/>
        <v>0</v>
      </c>
      <c r="AL153" s="58" t="str">
        <f t="shared" si="43"/>
        <v/>
      </c>
      <c r="AM153" s="59" t="str">
        <f t="shared" si="44"/>
        <v/>
      </c>
      <c r="AN153" s="59" t="str">
        <f t="shared" si="45"/>
        <v/>
      </c>
      <c r="AO153" s="60"/>
    </row>
    <row r="154" spans="3:41" x14ac:dyDescent="0.25">
      <c r="C154" s="82"/>
      <c r="D154" s="45"/>
      <c r="E154" s="83" t="str">
        <f t="shared" si="34"/>
        <v/>
      </c>
      <c r="F154" s="45"/>
      <c r="G154" s="45"/>
      <c r="H154" s="45"/>
      <c r="I154" s="46" t="str">
        <f t="shared" si="46"/>
        <v/>
      </c>
      <c r="J154" s="46" t="str">
        <f t="shared" si="47"/>
        <v/>
      </c>
      <c r="K154" s="47" t="str">
        <f t="shared" si="35"/>
        <v/>
      </c>
      <c r="L154" s="47" t="str">
        <f t="shared" si="36"/>
        <v/>
      </c>
      <c r="M154" s="48">
        <f t="shared" si="48"/>
        <v>0</v>
      </c>
      <c r="N154" s="46" t="str">
        <f t="shared" si="37"/>
        <v/>
      </c>
      <c r="O154" s="47" t="str">
        <f t="shared" si="38"/>
        <v/>
      </c>
      <c r="P154" s="47" t="str">
        <f t="shared" si="39"/>
        <v/>
      </c>
      <c r="Q154" s="48">
        <f t="shared" si="49"/>
        <v>0</v>
      </c>
      <c r="R154" s="2"/>
      <c r="AH154" s="57" t="str">
        <f>IF(G154&gt;1,IF($E$10&gt;0,100-(#REF!/(1+(AL154/#REF!)^#REF!)^#REF!+#REF!/(AL154-1))*100,100-(AL154*D$5+D$6)*100),"")</f>
        <v/>
      </c>
      <c r="AI154" s="21" t="str">
        <f t="shared" si="40"/>
        <v/>
      </c>
      <c r="AJ154" s="21" t="str">
        <f t="shared" si="41"/>
        <v/>
      </c>
      <c r="AK154" s="48">
        <f t="shared" si="42"/>
        <v>0</v>
      </c>
      <c r="AL154" s="58" t="str">
        <f t="shared" si="43"/>
        <v/>
      </c>
      <c r="AM154" s="59" t="str">
        <f t="shared" si="44"/>
        <v/>
      </c>
      <c r="AN154" s="59" t="str">
        <f t="shared" si="45"/>
        <v/>
      </c>
      <c r="AO154" s="60"/>
    </row>
    <row r="155" spans="3:41" x14ac:dyDescent="0.25">
      <c r="C155" s="82"/>
      <c r="D155" s="45"/>
      <c r="E155" s="83" t="str">
        <f t="shared" si="34"/>
        <v/>
      </c>
      <c r="F155" s="45"/>
      <c r="G155" s="45"/>
      <c r="H155" s="45"/>
      <c r="I155" s="46" t="str">
        <f t="shared" si="46"/>
        <v/>
      </c>
      <c r="J155" s="46" t="str">
        <f t="shared" si="47"/>
        <v/>
      </c>
      <c r="K155" s="47" t="str">
        <f t="shared" si="35"/>
        <v/>
      </c>
      <c r="L155" s="47" t="str">
        <f t="shared" si="36"/>
        <v/>
      </c>
      <c r="M155" s="48">
        <f t="shared" si="48"/>
        <v>0</v>
      </c>
      <c r="N155" s="46" t="str">
        <f t="shared" si="37"/>
        <v/>
      </c>
      <c r="O155" s="47" t="str">
        <f t="shared" si="38"/>
        <v/>
      </c>
      <c r="P155" s="47" t="str">
        <f t="shared" si="39"/>
        <v/>
      </c>
      <c r="Q155" s="48">
        <f t="shared" si="49"/>
        <v>0</v>
      </c>
      <c r="R155" s="2"/>
      <c r="AH155" s="57" t="str">
        <f>IF(G155&gt;1,IF($E$10&gt;0,100-(#REF!/(1+(AL155/#REF!)^#REF!)^#REF!+#REF!/(AL155-1))*100,100-(AL155*D$5+D$6)*100),"")</f>
        <v/>
      </c>
      <c r="AI155" s="21" t="str">
        <f t="shared" si="40"/>
        <v/>
      </c>
      <c r="AJ155" s="21" t="str">
        <f t="shared" si="41"/>
        <v/>
      </c>
      <c r="AK155" s="48">
        <f t="shared" si="42"/>
        <v>0</v>
      </c>
      <c r="AL155" s="58" t="str">
        <f t="shared" si="43"/>
        <v/>
      </c>
      <c r="AM155" s="59" t="str">
        <f t="shared" si="44"/>
        <v/>
      </c>
      <c r="AN155" s="59" t="str">
        <f t="shared" si="45"/>
        <v/>
      </c>
      <c r="AO155" s="60"/>
    </row>
    <row r="156" spans="3:41" x14ac:dyDescent="0.25">
      <c r="C156" s="82"/>
      <c r="D156" s="45"/>
      <c r="E156" s="83" t="str">
        <f t="shared" si="34"/>
        <v/>
      </c>
      <c r="F156" s="45"/>
      <c r="G156" s="45"/>
      <c r="H156" s="45"/>
      <c r="I156" s="46" t="str">
        <f t="shared" si="46"/>
        <v/>
      </c>
      <c r="J156" s="46" t="str">
        <f t="shared" si="47"/>
        <v/>
      </c>
      <c r="K156" s="47" t="str">
        <f t="shared" si="35"/>
        <v/>
      </c>
      <c r="L156" s="47" t="str">
        <f t="shared" si="36"/>
        <v/>
      </c>
      <c r="M156" s="48">
        <f t="shared" si="48"/>
        <v>0</v>
      </c>
      <c r="N156" s="46" t="str">
        <f t="shared" si="37"/>
        <v/>
      </c>
      <c r="O156" s="47" t="str">
        <f t="shared" si="38"/>
        <v/>
      </c>
      <c r="P156" s="47" t="str">
        <f t="shared" si="39"/>
        <v/>
      </c>
      <c r="Q156" s="48">
        <f t="shared" si="49"/>
        <v>0</v>
      </c>
      <c r="R156" s="2"/>
      <c r="AH156" s="57" t="str">
        <f>IF(G156&gt;1,IF($E$10&gt;0,100-(#REF!/(1+(AL156/#REF!)^#REF!)^#REF!+#REF!/(AL156-1))*100,100-(AL156*D$5+D$6)*100),"")</f>
        <v/>
      </c>
      <c r="AI156" s="21" t="str">
        <f t="shared" si="40"/>
        <v/>
      </c>
      <c r="AJ156" s="21" t="str">
        <f t="shared" si="41"/>
        <v/>
      </c>
      <c r="AK156" s="48">
        <f t="shared" si="42"/>
        <v>0</v>
      </c>
      <c r="AL156" s="58" t="str">
        <f t="shared" si="43"/>
        <v/>
      </c>
      <c r="AM156" s="59" t="str">
        <f t="shared" si="44"/>
        <v/>
      </c>
      <c r="AN156" s="59" t="str">
        <f t="shared" si="45"/>
        <v/>
      </c>
      <c r="AO156" s="60"/>
    </row>
    <row r="157" spans="3:41" x14ac:dyDescent="0.25">
      <c r="C157" s="82"/>
      <c r="D157" s="45"/>
      <c r="E157" s="83" t="str">
        <f t="shared" si="34"/>
        <v/>
      </c>
      <c r="F157" s="45"/>
      <c r="G157" s="45"/>
      <c r="H157" s="45"/>
      <c r="I157" s="46" t="str">
        <f t="shared" si="46"/>
        <v/>
      </c>
      <c r="J157" s="46" t="str">
        <f t="shared" si="47"/>
        <v/>
      </c>
      <c r="K157" s="47" t="str">
        <f t="shared" si="35"/>
        <v/>
      </c>
      <c r="L157" s="47" t="str">
        <f t="shared" si="36"/>
        <v/>
      </c>
      <c r="M157" s="48">
        <f t="shared" si="48"/>
        <v>0</v>
      </c>
      <c r="N157" s="46" t="str">
        <f t="shared" si="37"/>
        <v/>
      </c>
      <c r="O157" s="47" t="str">
        <f t="shared" si="38"/>
        <v/>
      </c>
      <c r="P157" s="47" t="str">
        <f t="shared" si="39"/>
        <v/>
      </c>
      <c r="Q157" s="48">
        <f t="shared" si="49"/>
        <v>0</v>
      </c>
      <c r="R157" s="2"/>
      <c r="AH157" s="57" t="str">
        <f>IF(G157&gt;1,IF($E$10&gt;0,100-(#REF!/(1+(AL157/#REF!)^#REF!)^#REF!+#REF!/(AL157-1))*100,100-(AL157*D$5+D$6)*100),"")</f>
        <v/>
      </c>
      <c r="AI157" s="21" t="str">
        <f t="shared" si="40"/>
        <v/>
      </c>
      <c r="AJ157" s="21" t="str">
        <f t="shared" si="41"/>
        <v/>
      </c>
      <c r="AK157" s="48">
        <f t="shared" si="42"/>
        <v>0</v>
      </c>
      <c r="AL157" s="58" t="str">
        <f t="shared" si="43"/>
        <v/>
      </c>
      <c r="AM157" s="59" t="str">
        <f t="shared" si="44"/>
        <v/>
      </c>
      <c r="AN157" s="59" t="str">
        <f t="shared" si="45"/>
        <v/>
      </c>
      <c r="AO157" s="60"/>
    </row>
    <row r="158" spans="3:41" x14ac:dyDescent="0.25">
      <c r="C158" s="82"/>
      <c r="D158" s="45"/>
      <c r="E158" s="83" t="str">
        <f t="shared" si="34"/>
        <v/>
      </c>
      <c r="F158" s="45"/>
      <c r="G158" s="45"/>
      <c r="H158" s="45"/>
      <c r="I158" s="46" t="str">
        <f t="shared" si="46"/>
        <v/>
      </c>
      <c r="J158" s="46" t="str">
        <f t="shared" si="47"/>
        <v/>
      </c>
      <c r="K158" s="47" t="str">
        <f t="shared" si="35"/>
        <v/>
      </c>
      <c r="L158" s="47" t="str">
        <f t="shared" si="36"/>
        <v/>
      </c>
      <c r="M158" s="48">
        <f t="shared" si="48"/>
        <v>0</v>
      </c>
      <c r="N158" s="46" t="str">
        <f t="shared" si="37"/>
        <v/>
      </c>
      <c r="O158" s="47" t="str">
        <f t="shared" si="38"/>
        <v/>
      </c>
      <c r="P158" s="47" t="str">
        <f t="shared" si="39"/>
        <v/>
      </c>
      <c r="Q158" s="48">
        <f t="shared" si="49"/>
        <v>0</v>
      </c>
      <c r="R158" s="2"/>
      <c r="AH158" s="57" t="str">
        <f>IF(G158&gt;1,IF($E$10&gt;0,100-(#REF!/(1+(AL158/#REF!)^#REF!)^#REF!+#REF!/(AL158-1))*100,100-(AL158*D$5+D$6)*100),"")</f>
        <v/>
      </c>
      <c r="AI158" s="21" t="str">
        <f t="shared" si="40"/>
        <v/>
      </c>
      <c r="AJ158" s="21" t="str">
        <f t="shared" si="41"/>
        <v/>
      </c>
      <c r="AK158" s="48">
        <f t="shared" si="42"/>
        <v>0</v>
      </c>
      <c r="AL158" s="58" t="str">
        <f t="shared" si="43"/>
        <v/>
      </c>
      <c r="AM158" s="59" t="str">
        <f t="shared" si="44"/>
        <v/>
      </c>
      <c r="AN158" s="59" t="str">
        <f t="shared" si="45"/>
        <v/>
      </c>
      <c r="AO158" s="60"/>
    </row>
    <row r="159" spans="3:41" x14ac:dyDescent="0.25">
      <c r="C159" s="82"/>
      <c r="D159" s="45"/>
      <c r="E159" s="83" t="str">
        <f t="shared" si="34"/>
        <v/>
      </c>
      <c r="F159" s="45"/>
      <c r="G159" s="45"/>
      <c r="H159" s="45"/>
      <c r="I159" s="46" t="str">
        <f t="shared" si="46"/>
        <v/>
      </c>
      <c r="J159" s="46" t="str">
        <f t="shared" si="47"/>
        <v/>
      </c>
      <c r="K159" s="47" t="str">
        <f t="shared" si="35"/>
        <v/>
      </c>
      <c r="L159" s="47" t="str">
        <f t="shared" si="36"/>
        <v/>
      </c>
      <c r="M159" s="48">
        <f t="shared" si="48"/>
        <v>0</v>
      </c>
      <c r="N159" s="46" t="str">
        <f t="shared" si="37"/>
        <v/>
      </c>
      <c r="O159" s="47" t="str">
        <f t="shared" si="38"/>
        <v/>
      </c>
      <c r="P159" s="47" t="str">
        <f t="shared" si="39"/>
        <v/>
      </c>
      <c r="Q159" s="48">
        <f t="shared" si="49"/>
        <v>0</v>
      </c>
      <c r="R159" s="2"/>
      <c r="AH159" s="57" t="str">
        <f>IF(G159&gt;1,IF($E$10&gt;0,100-(#REF!/(1+(AL159/#REF!)^#REF!)^#REF!+#REF!/(AL159-1))*100,100-(AL159*D$5+D$6)*100),"")</f>
        <v/>
      </c>
      <c r="AI159" s="21" t="str">
        <f t="shared" si="40"/>
        <v/>
      </c>
      <c r="AJ159" s="21" t="str">
        <f t="shared" si="41"/>
        <v/>
      </c>
      <c r="AK159" s="48">
        <f t="shared" si="42"/>
        <v>0</v>
      </c>
      <c r="AL159" s="58" t="str">
        <f t="shared" si="43"/>
        <v/>
      </c>
      <c r="AM159" s="59" t="str">
        <f t="shared" si="44"/>
        <v/>
      </c>
      <c r="AN159" s="59" t="str">
        <f t="shared" si="45"/>
        <v/>
      </c>
      <c r="AO159" s="60"/>
    </row>
    <row r="160" spans="3:41" x14ac:dyDescent="0.25">
      <c r="C160" s="82"/>
      <c r="D160" s="45"/>
      <c r="E160" s="83" t="str">
        <f t="shared" si="34"/>
        <v/>
      </c>
      <c r="F160" s="45"/>
      <c r="G160" s="45"/>
      <c r="H160" s="45"/>
      <c r="I160" s="46" t="str">
        <f t="shared" si="46"/>
        <v/>
      </c>
      <c r="J160" s="46" t="str">
        <f t="shared" si="47"/>
        <v/>
      </c>
      <c r="K160" s="47" t="str">
        <f t="shared" si="35"/>
        <v/>
      </c>
      <c r="L160" s="47" t="str">
        <f t="shared" si="36"/>
        <v/>
      </c>
      <c r="M160" s="48">
        <f t="shared" si="48"/>
        <v>0</v>
      </c>
      <c r="N160" s="46" t="str">
        <f t="shared" si="37"/>
        <v/>
      </c>
      <c r="O160" s="47" t="str">
        <f t="shared" si="38"/>
        <v/>
      </c>
      <c r="P160" s="47" t="str">
        <f t="shared" si="39"/>
        <v/>
      </c>
      <c r="Q160" s="48">
        <f t="shared" si="49"/>
        <v>0</v>
      </c>
      <c r="R160" s="2"/>
      <c r="AH160" s="57" t="str">
        <f>IF(G160&gt;1,IF($E$10&gt;0,100-(#REF!/(1+(AL160/#REF!)^#REF!)^#REF!+#REF!/(AL160-1))*100,100-(AL160*D$5+D$6)*100),"")</f>
        <v/>
      </c>
      <c r="AI160" s="21" t="str">
        <f t="shared" si="40"/>
        <v/>
      </c>
      <c r="AJ160" s="21" t="str">
        <f t="shared" si="41"/>
        <v/>
      </c>
      <c r="AK160" s="48">
        <f t="shared" si="42"/>
        <v>0</v>
      </c>
      <c r="AL160" s="58" t="str">
        <f t="shared" si="43"/>
        <v/>
      </c>
      <c r="AM160" s="59" t="str">
        <f t="shared" si="44"/>
        <v/>
      </c>
      <c r="AN160" s="59" t="str">
        <f t="shared" si="45"/>
        <v/>
      </c>
      <c r="AO160" s="60"/>
    </row>
    <row r="161" spans="3:41" x14ac:dyDescent="0.25">
      <c r="C161" s="82"/>
      <c r="D161" s="45"/>
      <c r="E161" s="83" t="str">
        <f t="shared" si="34"/>
        <v/>
      </c>
      <c r="F161" s="45"/>
      <c r="G161" s="45"/>
      <c r="H161" s="45"/>
      <c r="I161" s="46" t="str">
        <f t="shared" si="46"/>
        <v/>
      </c>
      <c r="J161" s="46" t="str">
        <f t="shared" si="47"/>
        <v/>
      </c>
      <c r="K161" s="47" t="str">
        <f t="shared" si="35"/>
        <v/>
      </c>
      <c r="L161" s="47" t="str">
        <f t="shared" si="36"/>
        <v/>
      </c>
      <c r="M161" s="48">
        <f t="shared" si="48"/>
        <v>0</v>
      </c>
      <c r="N161" s="46" t="str">
        <f t="shared" si="37"/>
        <v/>
      </c>
      <c r="O161" s="47" t="str">
        <f t="shared" si="38"/>
        <v/>
      </c>
      <c r="P161" s="47" t="str">
        <f t="shared" si="39"/>
        <v/>
      </c>
      <c r="Q161" s="48">
        <f t="shared" si="49"/>
        <v>0</v>
      </c>
      <c r="R161" s="2"/>
      <c r="AH161" s="57" t="str">
        <f>IF(G161&gt;1,IF($E$10&gt;0,100-(#REF!/(1+(AL161/#REF!)^#REF!)^#REF!+#REF!/(AL161-1))*100,100-(AL161*D$5+D$6)*100),"")</f>
        <v/>
      </c>
      <c r="AI161" s="21" t="str">
        <f t="shared" si="40"/>
        <v/>
      </c>
      <c r="AJ161" s="21" t="str">
        <f t="shared" si="41"/>
        <v/>
      </c>
      <c r="AK161" s="48">
        <f t="shared" si="42"/>
        <v>0</v>
      </c>
      <c r="AL161" s="58" t="str">
        <f t="shared" si="43"/>
        <v/>
      </c>
      <c r="AM161" s="59" t="str">
        <f t="shared" si="44"/>
        <v/>
      </c>
      <c r="AN161" s="59" t="str">
        <f t="shared" si="45"/>
        <v/>
      </c>
      <c r="AO161" s="60"/>
    </row>
    <row r="162" spans="3:41" x14ac:dyDescent="0.25">
      <c r="C162" s="82"/>
      <c r="D162" s="45"/>
      <c r="E162" s="83" t="str">
        <f t="shared" si="34"/>
        <v/>
      </c>
      <c r="F162" s="45"/>
      <c r="G162" s="45"/>
      <c r="H162" s="45"/>
      <c r="I162" s="46" t="str">
        <f t="shared" si="46"/>
        <v/>
      </c>
      <c r="J162" s="46" t="str">
        <f t="shared" si="47"/>
        <v/>
      </c>
      <c r="K162" s="47" t="str">
        <f t="shared" si="35"/>
        <v/>
      </c>
      <c r="L162" s="47" t="str">
        <f t="shared" si="36"/>
        <v/>
      </c>
      <c r="M162" s="48">
        <f t="shared" si="48"/>
        <v>0</v>
      </c>
      <c r="N162" s="46" t="str">
        <f t="shared" si="37"/>
        <v/>
      </c>
      <c r="O162" s="47" t="str">
        <f t="shared" si="38"/>
        <v/>
      </c>
      <c r="P162" s="47" t="str">
        <f t="shared" si="39"/>
        <v/>
      </c>
      <c r="Q162" s="48">
        <f t="shared" si="49"/>
        <v>0</v>
      </c>
      <c r="R162" s="2"/>
      <c r="AH162" s="57" t="str">
        <f>IF(G162&gt;1,IF($E$10&gt;0,100-(#REF!/(1+(AL162/#REF!)^#REF!)^#REF!+#REF!/(AL162-1))*100,100-(AL162*D$5+D$6)*100),"")</f>
        <v/>
      </c>
      <c r="AI162" s="21" t="str">
        <f t="shared" si="40"/>
        <v/>
      </c>
      <c r="AJ162" s="21" t="str">
        <f t="shared" si="41"/>
        <v/>
      </c>
      <c r="AK162" s="48">
        <f t="shared" si="42"/>
        <v>0</v>
      </c>
      <c r="AL162" s="58" t="str">
        <f t="shared" si="43"/>
        <v/>
      </c>
      <c r="AM162" s="59" t="str">
        <f t="shared" si="44"/>
        <v/>
      </c>
      <c r="AN162" s="59" t="str">
        <f t="shared" si="45"/>
        <v/>
      </c>
      <c r="AO162" s="60"/>
    </row>
    <row r="163" spans="3:41" x14ac:dyDescent="0.25">
      <c r="C163" s="82"/>
      <c r="D163" s="45"/>
      <c r="E163" s="83" t="str">
        <f t="shared" si="34"/>
        <v/>
      </c>
      <c r="F163" s="45"/>
      <c r="G163" s="45"/>
      <c r="H163" s="45"/>
      <c r="I163" s="46" t="str">
        <f t="shared" si="46"/>
        <v/>
      </c>
      <c r="J163" s="46" t="str">
        <f t="shared" si="47"/>
        <v/>
      </c>
      <c r="K163" s="47" t="str">
        <f t="shared" si="35"/>
        <v/>
      </c>
      <c r="L163" s="47" t="str">
        <f t="shared" si="36"/>
        <v/>
      </c>
      <c r="M163" s="48">
        <f t="shared" si="48"/>
        <v>0</v>
      </c>
      <c r="N163" s="46" t="str">
        <f t="shared" si="37"/>
        <v/>
      </c>
      <c r="O163" s="47" t="str">
        <f t="shared" si="38"/>
        <v/>
      </c>
      <c r="P163" s="47" t="str">
        <f t="shared" si="39"/>
        <v/>
      </c>
      <c r="Q163" s="48">
        <f t="shared" si="49"/>
        <v>0</v>
      </c>
      <c r="R163" s="2"/>
      <c r="AH163" s="57" t="str">
        <f>IF(G163&gt;1,IF($E$10&gt;0,100-(#REF!/(1+(AL163/#REF!)^#REF!)^#REF!+#REF!/(AL163-1))*100,100-(AL163*D$5+D$6)*100),"")</f>
        <v/>
      </c>
      <c r="AI163" s="21" t="str">
        <f t="shared" si="40"/>
        <v/>
      </c>
      <c r="AJ163" s="21" t="str">
        <f t="shared" si="41"/>
        <v/>
      </c>
      <c r="AK163" s="48">
        <f t="shared" si="42"/>
        <v>0</v>
      </c>
      <c r="AL163" s="58" t="str">
        <f t="shared" si="43"/>
        <v/>
      </c>
      <c r="AM163" s="59" t="str">
        <f t="shared" si="44"/>
        <v/>
      </c>
      <c r="AN163" s="59" t="str">
        <f t="shared" si="45"/>
        <v/>
      </c>
      <c r="AO163" s="60"/>
    </row>
    <row r="164" spans="3:41" x14ac:dyDescent="0.25">
      <c r="C164" s="82"/>
      <c r="D164" s="45"/>
      <c r="E164" s="83" t="str">
        <f t="shared" ref="E164:E215" si="50">IF(C164&gt;0,100-(C164),"")</f>
        <v/>
      </c>
      <c r="F164" s="45"/>
      <c r="G164" s="45"/>
      <c r="H164" s="45"/>
      <c r="I164" s="46" t="str">
        <f t="shared" si="46"/>
        <v/>
      </c>
      <c r="J164" s="46" t="str">
        <f t="shared" si="47"/>
        <v/>
      </c>
      <c r="K164" s="47" t="str">
        <f t="shared" si="35"/>
        <v/>
      </c>
      <c r="L164" s="47" t="str">
        <f t="shared" si="36"/>
        <v/>
      </c>
      <c r="M164" s="48">
        <f t="shared" si="48"/>
        <v>0</v>
      </c>
      <c r="N164" s="46" t="str">
        <f t="shared" si="37"/>
        <v/>
      </c>
      <c r="O164" s="47" t="str">
        <f t="shared" si="38"/>
        <v/>
      </c>
      <c r="P164" s="47" t="str">
        <f t="shared" si="39"/>
        <v/>
      </c>
      <c r="Q164" s="48">
        <f t="shared" si="49"/>
        <v>0</v>
      </c>
      <c r="R164" s="2"/>
      <c r="AH164" s="57" t="str">
        <f>IF(G164&gt;1,IF($E$10&gt;0,100-(#REF!/(1+(AL164/#REF!)^#REF!)^#REF!+#REF!/(AL164-1))*100,100-(AL164*D$5+D$6)*100),"")</f>
        <v/>
      </c>
      <c r="AI164" s="21" t="str">
        <f t="shared" si="40"/>
        <v/>
      </c>
      <c r="AJ164" s="21" t="str">
        <f t="shared" si="41"/>
        <v/>
      </c>
      <c r="AK164" s="48">
        <f t="shared" si="42"/>
        <v>0</v>
      </c>
      <c r="AL164" s="58" t="str">
        <f t="shared" si="43"/>
        <v/>
      </c>
      <c r="AM164" s="59" t="str">
        <f t="shared" si="44"/>
        <v/>
      </c>
      <c r="AN164" s="59" t="str">
        <f t="shared" si="45"/>
        <v/>
      </c>
      <c r="AO164" s="60"/>
    </row>
    <row r="165" spans="3:41" x14ac:dyDescent="0.25">
      <c r="C165" s="82"/>
      <c r="D165" s="45"/>
      <c r="E165" s="83" t="str">
        <f t="shared" si="50"/>
        <v/>
      </c>
      <c r="F165" s="45"/>
      <c r="G165" s="45"/>
      <c r="H165" s="45"/>
      <c r="I165" s="46" t="str">
        <f t="shared" si="46"/>
        <v/>
      </c>
      <c r="J165" s="46" t="str">
        <f t="shared" si="47"/>
        <v/>
      </c>
      <c r="K165" s="47" t="str">
        <f t="shared" si="35"/>
        <v/>
      </c>
      <c r="L165" s="47" t="str">
        <f t="shared" si="36"/>
        <v/>
      </c>
      <c r="M165" s="48">
        <f t="shared" si="48"/>
        <v>0</v>
      </c>
      <c r="N165" s="46" t="str">
        <f t="shared" si="37"/>
        <v/>
      </c>
      <c r="O165" s="47" t="str">
        <f t="shared" si="38"/>
        <v/>
      </c>
      <c r="P165" s="47" t="str">
        <f t="shared" si="39"/>
        <v/>
      </c>
      <c r="Q165" s="48">
        <f t="shared" si="49"/>
        <v>0</v>
      </c>
      <c r="R165" s="2"/>
      <c r="AH165" s="57" t="str">
        <f>IF(G165&gt;1,IF($E$10&gt;0,100-(#REF!/(1+(AL165/#REF!)^#REF!)^#REF!+#REF!/(AL165-1))*100,100-(AL165*D$5+D$6)*100),"")</f>
        <v/>
      </c>
      <c r="AI165" s="21" t="str">
        <f t="shared" si="40"/>
        <v/>
      </c>
      <c r="AJ165" s="21" t="str">
        <f t="shared" si="41"/>
        <v/>
      </c>
      <c r="AK165" s="48">
        <f t="shared" si="42"/>
        <v>0</v>
      </c>
      <c r="AL165" s="58" t="str">
        <f t="shared" si="43"/>
        <v/>
      </c>
      <c r="AM165" s="59" t="str">
        <f t="shared" si="44"/>
        <v/>
      </c>
      <c r="AN165" s="59" t="str">
        <f t="shared" si="45"/>
        <v/>
      </c>
      <c r="AO165" s="60"/>
    </row>
    <row r="166" spans="3:41" x14ac:dyDescent="0.25">
      <c r="C166" s="82"/>
      <c r="D166" s="45"/>
      <c r="E166" s="83" t="str">
        <f t="shared" si="50"/>
        <v/>
      </c>
      <c r="F166" s="45"/>
      <c r="G166" s="45"/>
      <c r="H166" s="45"/>
      <c r="I166" s="46" t="str">
        <f t="shared" si="46"/>
        <v/>
      </c>
      <c r="J166" s="46" t="str">
        <f t="shared" si="47"/>
        <v/>
      </c>
      <c r="K166" s="47" t="str">
        <f t="shared" si="35"/>
        <v/>
      </c>
      <c r="L166" s="47" t="str">
        <f t="shared" si="36"/>
        <v/>
      </c>
      <c r="M166" s="48">
        <f t="shared" si="48"/>
        <v>0</v>
      </c>
      <c r="N166" s="46" t="str">
        <f t="shared" si="37"/>
        <v/>
      </c>
      <c r="O166" s="47" t="str">
        <f t="shared" si="38"/>
        <v/>
      </c>
      <c r="P166" s="47" t="str">
        <f t="shared" si="39"/>
        <v/>
      </c>
      <c r="Q166" s="48">
        <f t="shared" si="49"/>
        <v>0</v>
      </c>
      <c r="R166" s="2"/>
      <c r="AH166" s="57" t="str">
        <f>IF(G166&gt;1,IF($E$10&gt;0,100-(#REF!/(1+(AL166/#REF!)^#REF!)^#REF!+#REF!/(AL166-1))*100,100-(AL166*D$5+D$6)*100),"")</f>
        <v/>
      </c>
      <c r="AI166" s="21" t="str">
        <f t="shared" si="40"/>
        <v/>
      </c>
      <c r="AJ166" s="21" t="str">
        <f t="shared" si="41"/>
        <v/>
      </c>
      <c r="AK166" s="48">
        <f t="shared" si="42"/>
        <v>0</v>
      </c>
      <c r="AL166" s="58" t="str">
        <f t="shared" si="43"/>
        <v/>
      </c>
      <c r="AM166" s="59" t="str">
        <f t="shared" si="44"/>
        <v/>
      </c>
      <c r="AN166" s="59" t="str">
        <f t="shared" si="45"/>
        <v/>
      </c>
      <c r="AO166" s="60"/>
    </row>
    <row r="167" spans="3:41" x14ac:dyDescent="0.25">
      <c r="C167" s="82"/>
      <c r="D167" s="45"/>
      <c r="E167" s="83" t="str">
        <f t="shared" si="50"/>
        <v/>
      </c>
      <c r="F167" s="45"/>
      <c r="G167" s="45"/>
      <c r="H167" s="45"/>
      <c r="I167" s="46" t="str">
        <f t="shared" si="46"/>
        <v/>
      </c>
      <c r="J167" s="46" t="str">
        <f t="shared" si="47"/>
        <v/>
      </c>
      <c r="K167" s="47" t="str">
        <f t="shared" si="35"/>
        <v/>
      </c>
      <c r="L167" s="47" t="str">
        <f t="shared" si="36"/>
        <v/>
      </c>
      <c r="M167" s="48">
        <f t="shared" si="48"/>
        <v>0</v>
      </c>
      <c r="N167" s="46" t="str">
        <f t="shared" si="37"/>
        <v/>
      </c>
      <c r="O167" s="47" t="str">
        <f t="shared" si="38"/>
        <v/>
      </c>
      <c r="P167" s="47" t="str">
        <f t="shared" si="39"/>
        <v/>
      </c>
      <c r="Q167" s="48">
        <f t="shared" si="49"/>
        <v>0</v>
      </c>
      <c r="R167" s="2"/>
      <c r="AH167" s="57" t="str">
        <f>IF(G167&gt;1,IF($E$10&gt;0,100-(#REF!/(1+(AL167/#REF!)^#REF!)^#REF!+#REF!/(AL167-1))*100,100-(AL167*D$5+D$6)*100),"")</f>
        <v/>
      </c>
      <c r="AI167" s="21" t="str">
        <f t="shared" si="40"/>
        <v/>
      </c>
      <c r="AJ167" s="21" t="str">
        <f t="shared" si="41"/>
        <v/>
      </c>
      <c r="AK167" s="48">
        <f t="shared" si="42"/>
        <v>0</v>
      </c>
      <c r="AL167" s="58" t="str">
        <f t="shared" si="43"/>
        <v/>
      </c>
      <c r="AM167" s="59" t="str">
        <f t="shared" si="44"/>
        <v/>
      </c>
      <c r="AN167" s="59" t="str">
        <f t="shared" si="45"/>
        <v/>
      </c>
      <c r="AO167" s="60"/>
    </row>
    <row r="168" spans="3:41" x14ac:dyDescent="0.25">
      <c r="C168" s="82"/>
      <c r="D168" s="45"/>
      <c r="E168" s="83" t="str">
        <f t="shared" si="50"/>
        <v/>
      </c>
      <c r="F168" s="45"/>
      <c r="G168" s="45"/>
      <c r="H168" s="45"/>
      <c r="I168" s="46" t="str">
        <f t="shared" si="46"/>
        <v/>
      </c>
      <c r="J168" s="46" t="str">
        <f t="shared" si="47"/>
        <v/>
      </c>
      <c r="K168" s="47" t="str">
        <f t="shared" si="35"/>
        <v/>
      </c>
      <c r="L168" s="47" t="str">
        <f t="shared" si="36"/>
        <v/>
      </c>
      <c r="M168" s="48">
        <f t="shared" si="48"/>
        <v>0</v>
      </c>
      <c r="N168" s="46" t="str">
        <f t="shared" si="37"/>
        <v/>
      </c>
      <c r="O168" s="47" t="str">
        <f t="shared" si="38"/>
        <v/>
      </c>
      <c r="P168" s="47" t="str">
        <f t="shared" si="39"/>
        <v/>
      </c>
      <c r="Q168" s="48">
        <f t="shared" si="49"/>
        <v>0</v>
      </c>
      <c r="R168" s="2"/>
      <c r="AH168" s="57" t="str">
        <f>IF(G168&gt;1,IF($E$10&gt;0,100-(#REF!/(1+(AL168/#REF!)^#REF!)^#REF!+#REF!/(AL168-1))*100,100-(AL168*D$5+D$6)*100),"")</f>
        <v/>
      </c>
      <c r="AI168" s="21" t="str">
        <f t="shared" si="40"/>
        <v/>
      </c>
      <c r="AJ168" s="21" t="str">
        <f t="shared" si="41"/>
        <v/>
      </c>
      <c r="AK168" s="48">
        <f t="shared" si="42"/>
        <v>0</v>
      </c>
      <c r="AL168" s="58" t="str">
        <f t="shared" si="43"/>
        <v/>
      </c>
      <c r="AM168" s="59" t="str">
        <f t="shared" si="44"/>
        <v/>
      </c>
      <c r="AN168" s="59" t="str">
        <f t="shared" si="45"/>
        <v/>
      </c>
      <c r="AO168" s="60"/>
    </row>
    <row r="169" spans="3:41" x14ac:dyDescent="0.25">
      <c r="C169" s="82"/>
      <c r="D169" s="45"/>
      <c r="E169" s="83" t="str">
        <f t="shared" si="50"/>
        <v/>
      </c>
      <c r="F169" s="45"/>
      <c r="G169" s="45"/>
      <c r="H169" s="45"/>
      <c r="I169" s="46" t="str">
        <f t="shared" si="46"/>
        <v/>
      </c>
      <c r="J169" s="46" t="str">
        <f t="shared" si="47"/>
        <v/>
      </c>
      <c r="K169" s="47" t="str">
        <f t="shared" si="35"/>
        <v/>
      </c>
      <c r="L169" s="47" t="str">
        <f t="shared" si="36"/>
        <v/>
      </c>
      <c r="M169" s="48">
        <f t="shared" si="48"/>
        <v>0</v>
      </c>
      <c r="N169" s="46" t="str">
        <f t="shared" si="37"/>
        <v/>
      </c>
      <c r="O169" s="47" t="str">
        <f t="shared" si="38"/>
        <v/>
      </c>
      <c r="P169" s="47" t="str">
        <f t="shared" si="39"/>
        <v/>
      </c>
      <c r="Q169" s="48">
        <f t="shared" si="49"/>
        <v>0</v>
      </c>
      <c r="R169" s="2"/>
      <c r="AH169" s="57" t="str">
        <f>IF(G169&gt;1,IF($E$10&gt;0,100-(#REF!/(1+(AL169/#REF!)^#REF!)^#REF!+#REF!/(AL169-1))*100,100-(AL169*D$5+D$6)*100),"")</f>
        <v/>
      </c>
      <c r="AI169" s="21" t="str">
        <f t="shared" si="40"/>
        <v/>
      </c>
      <c r="AJ169" s="21" t="str">
        <f t="shared" si="41"/>
        <v/>
      </c>
      <c r="AK169" s="48">
        <f t="shared" si="42"/>
        <v>0</v>
      </c>
      <c r="AL169" s="58" t="str">
        <f t="shared" si="43"/>
        <v/>
      </c>
      <c r="AM169" s="59" t="str">
        <f t="shared" si="44"/>
        <v/>
      </c>
      <c r="AN169" s="59" t="str">
        <f t="shared" si="45"/>
        <v/>
      </c>
      <c r="AO169" s="60"/>
    </row>
    <row r="170" spans="3:41" x14ac:dyDescent="0.25">
      <c r="C170" s="82"/>
      <c r="D170" s="45"/>
      <c r="E170" s="83" t="str">
        <f t="shared" si="50"/>
        <v/>
      </c>
      <c r="F170" s="45"/>
      <c r="G170" s="45"/>
      <c r="H170" s="45"/>
      <c r="I170" s="46" t="str">
        <f t="shared" si="46"/>
        <v/>
      </c>
      <c r="J170" s="46" t="str">
        <f t="shared" si="47"/>
        <v/>
      </c>
      <c r="K170" s="47" t="str">
        <f t="shared" si="35"/>
        <v/>
      </c>
      <c r="L170" s="47" t="str">
        <f t="shared" si="36"/>
        <v/>
      </c>
      <c r="M170" s="48">
        <f t="shared" si="48"/>
        <v>0</v>
      </c>
      <c r="N170" s="46" t="str">
        <f t="shared" si="37"/>
        <v/>
      </c>
      <c r="O170" s="47" t="str">
        <f t="shared" si="38"/>
        <v/>
      </c>
      <c r="P170" s="47" t="str">
        <f t="shared" si="39"/>
        <v/>
      </c>
      <c r="Q170" s="48">
        <f t="shared" si="49"/>
        <v>0</v>
      </c>
      <c r="R170" s="2"/>
      <c r="AH170" s="57" t="str">
        <f>IF(G170&gt;1,IF($E$10&gt;0,100-(#REF!/(1+(AL170/#REF!)^#REF!)^#REF!+#REF!/(AL170-1))*100,100-(AL170*D$5+D$6)*100),"")</f>
        <v/>
      </c>
      <c r="AI170" s="21" t="str">
        <f t="shared" si="40"/>
        <v/>
      </c>
      <c r="AJ170" s="21" t="str">
        <f t="shared" si="41"/>
        <v/>
      </c>
      <c r="AK170" s="48">
        <f t="shared" si="42"/>
        <v>0</v>
      </c>
      <c r="AL170" s="58" t="str">
        <f t="shared" si="43"/>
        <v/>
      </c>
      <c r="AM170" s="59" t="str">
        <f t="shared" si="44"/>
        <v/>
      </c>
      <c r="AN170" s="59" t="str">
        <f t="shared" si="45"/>
        <v/>
      </c>
      <c r="AO170" s="60"/>
    </row>
    <row r="171" spans="3:41" x14ac:dyDescent="0.25">
      <c r="C171" s="82"/>
      <c r="D171" s="45"/>
      <c r="E171" s="83" t="str">
        <f t="shared" si="50"/>
        <v/>
      </c>
      <c r="F171" s="45"/>
      <c r="G171" s="45"/>
      <c r="H171" s="45"/>
      <c r="I171" s="46" t="str">
        <f t="shared" si="46"/>
        <v/>
      </c>
      <c r="J171" s="46" t="str">
        <f t="shared" si="47"/>
        <v/>
      </c>
      <c r="K171" s="47" t="str">
        <f t="shared" si="35"/>
        <v/>
      </c>
      <c r="L171" s="47" t="str">
        <f t="shared" si="36"/>
        <v/>
      </c>
      <c r="M171" s="48">
        <f t="shared" si="48"/>
        <v>0</v>
      </c>
      <c r="N171" s="46" t="str">
        <f t="shared" si="37"/>
        <v/>
      </c>
      <c r="O171" s="47" t="str">
        <f t="shared" si="38"/>
        <v/>
      </c>
      <c r="P171" s="47" t="str">
        <f t="shared" si="39"/>
        <v/>
      </c>
      <c r="Q171" s="48">
        <f t="shared" si="49"/>
        <v>0</v>
      </c>
      <c r="R171" s="2"/>
      <c r="AH171" s="57" t="str">
        <f>IF(G171&gt;1,IF($E$10&gt;0,100-(#REF!/(1+(AL171/#REF!)^#REF!)^#REF!+#REF!/(AL171-1))*100,100-(AL171*D$5+D$6)*100),"")</f>
        <v/>
      </c>
      <c r="AI171" s="21" t="str">
        <f t="shared" si="40"/>
        <v/>
      </c>
      <c r="AJ171" s="21" t="str">
        <f t="shared" si="41"/>
        <v/>
      </c>
      <c r="AK171" s="48">
        <f t="shared" si="42"/>
        <v>0</v>
      </c>
      <c r="AL171" s="58" t="str">
        <f t="shared" si="43"/>
        <v/>
      </c>
      <c r="AM171" s="59" t="str">
        <f t="shared" si="44"/>
        <v/>
      </c>
      <c r="AN171" s="59" t="str">
        <f t="shared" si="45"/>
        <v/>
      </c>
      <c r="AO171" s="60"/>
    </row>
    <row r="172" spans="3:41" x14ac:dyDescent="0.25">
      <c r="C172" s="82"/>
      <c r="D172" s="45"/>
      <c r="E172" s="83" t="str">
        <f t="shared" si="50"/>
        <v/>
      </c>
      <c r="F172" s="45"/>
      <c r="G172" s="45"/>
      <c r="H172" s="45"/>
      <c r="I172" s="46" t="str">
        <f t="shared" si="46"/>
        <v/>
      </c>
      <c r="J172" s="46" t="str">
        <f t="shared" si="47"/>
        <v/>
      </c>
      <c r="K172" s="47" t="str">
        <f t="shared" si="35"/>
        <v/>
      </c>
      <c r="L172" s="47" t="str">
        <f t="shared" si="36"/>
        <v/>
      </c>
      <c r="M172" s="48">
        <f t="shared" si="48"/>
        <v>0</v>
      </c>
      <c r="N172" s="46" t="str">
        <f t="shared" si="37"/>
        <v/>
      </c>
      <c r="O172" s="47" t="str">
        <f t="shared" si="38"/>
        <v/>
      </c>
      <c r="P172" s="47" t="str">
        <f t="shared" si="39"/>
        <v/>
      </c>
      <c r="Q172" s="48">
        <f t="shared" si="49"/>
        <v>0</v>
      </c>
      <c r="R172" s="2"/>
      <c r="AH172" s="57" t="str">
        <f>IF(G172&gt;1,IF($E$10&gt;0,100-(#REF!/(1+(AL172/#REF!)^#REF!)^#REF!+#REF!/(AL172-1))*100,100-(AL172*D$5+D$6)*100),"")</f>
        <v/>
      </c>
      <c r="AI172" s="21" t="str">
        <f t="shared" si="40"/>
        <v/>
      </c>
      <c r="AJ172" s="21" t="str">
        <f t="shared" si="41"/>
        <v/>
      </c>
      <c r="AK172" s="48">
        <f t="shared" si="42"/>
        <v>0</v>
      </c>
      <c r="AL172" s="58" t="str">
        <f t="shared" si="43"/>
        <v/>
      </c>
      <c r="AM172" s="59" t="str">
        <f t="shared" si="44"/>
        <v/>
      </c>
      <c r="AN172" s="59" t="str">
        <f t="shared" si="45"/>
        <v/>
      </c>
      <c r="AO172" s="60"/>
    </row>
    <row r="173" spans="3:41" x14ac:dyDescent="0.25">
      <c r="C173" s="82"/>
      <c r="D173" s="45"/>
      <c r="E173" s="83" t="str">
        <f t="shared" si="50"/>
        <v/>
      </c>
      <c r="F173" s="45"/>
      <c r="G173" s="45"/>
      <c r="H173" s="45"/>
      <c r="I173" s="46" t="str">
        <f t="shared" si="46"/>
        <v/>
      </c>
      <c r="J173" s="46" t="str">
        <f t="shared" si="47"/>
        <v/>
      </c>
      <c r="K173" s="47" t="str">
        <f t="shared" si="35"/>
        <v/>
      </c>
      <c r="L173" s="47" t="str">
        <f t="shared" si="36"/>
        <v/>
      </c>
      <c r="M173" s="48">
        <f t="shared" si="48"/>
        <v>0</v>
      </c>
      <c r="N173" s="46" t="str">
        <f t="shared" si="37"/>
        <v/>
      </c>
      <c r="O173" s="47" t="str">
        <f t="shared" si="38"/>
        <v/>
      </c>
      <c r="P173" s="47" t="str">
        <f t="shared" si="39"/>
        <v/>
      </c>
      <c r="Q173" s="48">
        <f t="shared" si="49"/>
        <v>0</v>
      </c>
      <c r="R173" s="2"/>
      <c r="AH173" s="57" t="str">
        <f>IF(G173&gt;1,IF($E$10&gt;0,100-(#REF!/(1+(AL173/#REF!)^#REF!)^#REF!+#REF!/(AL173-1))*100,100-(AL173*D$5+D$6)*100),"")</f>
        <v/>
      </c>
      <c r="AI173" s="21" t="str">
        <f t="shared" si="40"/>
        <v/>
      </c>
      <c r="AJ173" s="21" t="str">
        <f t="shared" si="41"/>
        <v/>
      </c>
      <c r="AK173" s="48">
        <f t="shared" si="42"/>
        <v>0</v>
      </c>
      <c r="AL173" s="58" t="str">
        <f t="shared" si="43"/>
        <v/>
      </c>
      <c r="AM173" s="59" t="str">
        <f t="shared" si="44"/>
        <v/>
      </c>
      <c r="AN173" s="59" t="str">
        <f t="shared" si="45"/>
        <v/>
      </c>
      <c r="AO173" s="60"/>
    </row>
    <row r="174" spans="3:41" x14ac:dyDescent="0.25">
      <c r="C174" s="82"/>
      <c r="D174" s="45"/>
      <c r="E174" s="83" t="str">
        <f t="shared" si="50"/>
        <v/>
      </c>
      <c r="F174" s="45"/>
      <c r="G174" s="45"/>
      <c r="H174" s="45"/>
      <c r="I174" s="46" t="str">
        <f t="shared" si="46"/>
        <v/>
      </c>
      <c r="J174" s="46" t="str">
        <f t="shared" si="47"/>
        <v/>
      </c>
      <c r="K174" s="47" t="str">
        <f t="shared" si="35"/>
        <v/>
      </c>
      <c r="L174" s="47" t="str">
        <f t="shared" si="36"/>
        <v/>
      </c>
      <c r="M174" s="48">
        <f t="shared" si="48"/>
        <v>0</v>
      </c>
      <c r="N174" s="46" t="str">
        <f t="shared" si="37"/>
        <v/>
      </c>
      <c r="O174" s="47" t="str">
        <f t="shared" si="38"/>
        <v/>
      </c>
      <c r="P174" s="47" t="str">
        <f t="shared" si="39"/>
        <v/>
      </c>
      <c r="Q174" s="48">
        <f t="shared" si="49"/>
        <v>0</v>
      </c>
      <c r="R174" s="2"/>
      <c r="AH174" s="57" t="str">
        <f>IF(G174&gt;1,IF($E$10&gt;0,100-(#REF!/(1+(AL174/#REF!)^#REF!)^#REF!+#REF!/(AL174-1))*100,100-(AL174*D$5+D$6)*100),"")</f>
        <v/>
      </c>
      <c r="AI174" s="21" t="str">
        <f t="shared" si="40"/>
        <v/>
      </c>
      <c r="AJ174" s="21" t="str">
        <f t="shared" si="41"/>
        <v/>
      </c>
      <c r="AK174" s="48">
        <f t="shared" si="42"/>
        <v>0</v>
      </c>
      <c r="AL174" s="58" t="str">
        <f t="shared" si="43"/>
        <v/>
      </c>
      <c r="AM174" s="59" t="str">
        <f t="shared" si="44"/>
        <v/>
      </c>
      <c r="AN174" s="59" t="str">
        <f t="shared" si="45"/>
        <v/>
      </c>
      <c r="AO174" s="60"/>
    </row>
    <row r="175" spans="3:41" x14ac:dyDescent="0.25">
      <c r="C175" s="82"/>
      <c r="D175" s="45"/>
      <c r="E175" s="83" t="str">
        <f t="shared" si="50"/>
        <v/>
      </c>
      <c r="F175" s="45"/>
      <c r="G175" s="45"/>
      <c r="H175" s="45"/>
      <c r="I175" s="46" t="str">
        <f t="shared" si="46"/>
        <v/>
      </c>
      <c r="J175" s="46" t="str">
        <f t="shared" si="47"/>
        <v/>
      </c>
      <c r="K175" s="47" t="str">
        <f t="shared" si="35"/>
        <v/>
      </c>
      <c r="L175" s="47" t="str">
        <f t="shared" si="36"/>
        <v/>
      </c>
      <c r="M175" s="48">
        <f t="shared" si="48"/>
        <v>0</v>
      </c>
      <c r="N175" s="46" t="str">
        <f t="shared" si="37"/>
        <v/>
      </c>
      <c r="O175" s="47" t="str">
        <f t="shared" si="38"/>
        <v/>
      </c>
      <c r="P175" s="47" t="str">
        <f t="shared" si="39"/>
        <v/>
      </c>
      <c r="Q175" s="48">
        <f t="shared" si="49"/>
        <v>0</v>
      </c>
      <c r="R175" s="2"/>
      <c r="AH175" s="57" t="str">
        <f>IF(G175&gt;1,IF($E$10&gt;0,100-(#REF!/(1+(AL175/#REF!)^#REF!)^#REF!+#REF!/(AL175-1))*100,100-(AL175*D$5+D$6)*100),"")</f>
        <v/>
      </c>
      <c r="AI175" s="21" t="str">
        <f t="shared" si="40"/>
        <v/>
      </c>
      <c r="AJ175" s="21" t="str">
        <f t="shared" si="41"/>
        <v/>
      </c>
      <c r="AK175" s="48">
        <f t="shared" si="42"/>
        <v>0</v>
      </c>
      <c r="AL175" s="58" t="str">
        <f t="shared" si="43"/>
        <v/>
      </c>
      <c r="AM175" s="59" t="str">
        <f t="shared" si="44"/>
        <v/>
      </c>
      <c r="AN175" s="59" t="str">
        <f t="shared" si="45"/>
        <v/>
      </c>
      <c r="AO175" s="60"/>
    </row>
    <row r="176" spans="3:41" x14ac:dyDescent="0.25">
      <c r="C176" s="82"/>
      <c r="D176" s="45"/>
      <c r="E176" s="83" t="str">
        <f t="shared" si="50"/>
        <v/>
      </c>
      <c r="F176" s="45"/>
      <c r="G176" s="45"/>
      <c r="H176" s="45"/>
      <c r="I176" s="46" t="str">
        <f t="shared" si="46"/>
        <v/>
      </c>
      <c r="J176" s="46" t="str">
        <f t="shared" si="47"/>
        <v/>
      </c>
      <c r="K176" s="47" t="str">
        <f t="shared" si="35"/>
        <v/>
      </c>
      <c r="L176" s="47" t="str">
        <f t="shared" si="36"/>
        <v/>
      </c>
      <c r="M176" s="48">
        <f t="shared" si="48"/>
        <v>0</v>
      </c>
      <c r="N176" s="46" t="str">
        <f t="shared" si="37"/>
        <v/>
      </c>
      <c r="O176" s="47" t="str">
        <f t="shared" si="38"/>
        <v/>
      </c>
      <c r="P176" s="47" t="str">
        <f t="shared" si="39"/>
        <v/>
      </c>
      <c r="Q176" s="48">
        <f t="shared" si="49"/>
        <v>0</v>
      </c>
      <c r="R176" s="2"/>
      <c r="AH176" s="57" t="str">
        <f>IF(G176&gt;1,IF($E$10&gt;0,100-(#REF!/(1+(AL176/#REF!)^#REF!)^#REF!+#REF!/(AL176-1))*100,100-(AL176*D$5+D$6)*100),"")</f>
        <v/>
      </c>
      <c r="AI176" s="21" t="str">
        <f t="shared" si="40"/>
        <v/>
      </c>
      <c r="AJ176" s="21" t="str">
        <f t="shared" si="41"/>
        <v/>
      </c>
      <c r="AK176" s="48">
        <f t="shared" si="42"/>
        <v>0</v>
      </c>
      <c r="AL176" s="58" t="str">
        <f t="shared" si="43"/>
        <v/>
      </c>
      <c r="AM176" s="59" t="str">
        <f t="shared" si="44"/>
        <v/>
      </c>
      <c r="AN176" s="59" t="str">
        <f t="shared" si="45"/>
        <v/>
      </c>
      <c r="AO176" s="60"/>
    </row>
    <row r="177" spans="3:41" x14ac:dyDescent="0.25">
      <c r="C177" s="82"/>
      <c r="D177" s="45"/>
      <c r="E177" s="83" t="str">
        <f t="shared" si="50"/>
        <v/>
      </c>
      <c r="F177" s="45"/>
      <c r="G177" s="45"/>
      <c r="H177" s="45"/>
      <c r="I177" s="46" t="str">
        <f t="shared" si="46"/>
        <v/>
      </c>
      <c r="J177" s="46" t="str">
        <f t="shared" si="47"/>
        <v/>
      </c>
      <c r="K177" s="47" t="str">
        <f t="shared" si="35"/>
        <v/>
      </c>
      <c r="L177" s="47" t="str">
        <f t="shared" si="36"/>
        <v/>
      </c>
      <c r="M177" s="48">
        <f t="shared" si="48"/>
        <v>0</v>
      </c>
      <c r="N177" s="46" t="str">
        <f t="shared" si="37"/>
        <v/>
      </c>
      <c r="O177" s="47" t="str">
        <f t="shared" si="38"/>
        <v/>
      </c>
      <c r="P177" s="47" t="str">
        <f t="shared" si="39"/>
        <v/>
      </c>
      <c r="Q177" s="48">
        <f t="shared" si="49"/>
        <v>0</v>
      </c>
      <c r="R177" s="2"/>
      <c r="AH177" s="57" t="str">
        <f>IF(G177&gt;1,IF($E$10&gt;0,100-(#REF!/(1+(AL177/#REF!)^#REF!)^#REF!+#REF!/(AL177-1))*100,100-(AL177*D$5+D$6)*100),"")</f>
        <v/>
      </c>
      <c r="AI177" s="21" t="str">
        <f t="shared" si="40"/>
        <v/>
      </c>
      <c r="AJ177" s="21" t="str">
        <f t="shared" si="41"/>
        <v/>
      </c>
      <c r="AK177" s="48">
        <f t="shared" si="42"/>
        <v>0</v>
      </c>
      <c r="AL177" s="58" t="str">
        <f t="shared" si="43"/>
        <v/>
      </c>
      <c r="AM177" s="59" t="str">
        <f t="shared" si="44"/>
        <v/>
      </c>
      <c r="AN177" s="59" t="str">
        <f t="shared" si="45"/>
        <v/>
      </c>
      <c r="AO177" s="60"/>
    </row>
    <row r="178" spans="3:41" x14ac:dyDescent="0.25">
      <c r="C178" s="82"/>
      <c r="D178" s="45"/>
      <c r="E178" s="83" t="str">
        <f t="shared" si="50"/>
        <v/>
      </c>
      <c r="F178" s="45"/>
      <c r="G178" s="45"/>
      <c r="H178" s="45"/>
      <c r="I178" s="46" t="str">
        <f t="shared" si="46"/>
        <v/>
      </c>
      <c r="J178" s="46" t="str">
        <f t="shared" si="47"/>
        <v/>
      </c>
      <c r="K178" s="47" t="str">
        <f t="shared" si="35"/>
        <v/>
      </c>
      <c r="L178" s="47" t="str">
        <f t="shared" si="36"/>
        <v/>
      </c>
      <c r="M178" s="48">
        <f t="shared" si="48"/>
        <v>0</v>
      </c>
      <c r="N178" s="46" t="str">
        <f t="shared" si="37"/>
        <v/>
      </c>
      <c r="O178" s="47" t="str">
        <f t="shared" si="38"/>
        <v/>
      </c>
      <c r="P178" s="47" t="str">
        <f t="shared" si="39"/>
        <v/>
      </c>
      <c r="Q178" s="48">
        <f t="shared" si="49"/>
        <v>0</v>
      </c>
      <c r="R178" s="2"/>
      <c r="AH178" s="57" t="str">
        <f>IF(G178&gt;1,IF($E$10&gt;0,100-(#REF!/(1+(AL178/#REF!)^#REF!)^#REF!+#REF!/(AL178-1))*100,100-(AL178*D$5+D$6)*100),"")</f>
        <v/>
      </c>
      <c r="AI178" s="21" t="str">
        <f t="shared" si="40"/>
        <v/>
      </c>
      <c r="AJ178" s="21" t="str">
        <f t="shared" si="41"/>
        <v/>
      </c>
      <c r="AK178" s="48">
        <f t="shared" si="42"/>
        <v>0</v>
      </c>
      <c r="AL178" s="58" t="str">
        <f t="shared" si="43"/>
        <v/>
      </c>
      <c r="AM178" s="59" t="str">
        <f t="shared" si="44"/>
        <v/>
      </c>
      <c r="AN178" s="59" t="str">
        <f t="shared" si="45"/>
        <v/>
      </c>
      <c r="AO178" s="60"/>
    </row>
    <row r="179" spans="3:41" x14ac:dyDescent="0.25">
      <c r="C179" s="82"/>
      <c r="D179" s="45"/>
      <c r="E179" s="83" t="str">
        <f t="shared" si="50"/>
        <v/>
      </c>
      <c r="F179" s="45"/>
      <c r="G179" s="45"/>
      <c r="H179" s="45"/>
      <c r="I179" s="46" t="str">
        <f t="shared" si="46"/>
        <v/>
      </c>
      <c r="J179" s="46" t="str">
        <f t="shared" si="47"/>
        <v/>
      </c>
      <c r="K179" s="47" t="str">
        <f t="shared" si="35"/>
        <v/>
      </c>
      <c r="L179" s="47" t="str">
        <f t="shared" si="36"/>
        <v/>
      </c>
      <c r="M179" s="48">
        <f t="shared" si="48"/>
        <v>0</v>
      </c>
      <c r="N179" s="46" t="str">
        <f t="shared" si="37"/>
        <v/>
      </c>
      <c r="O179" s="47" t="str">
        <f t="shared" si="38"/>
        <v/>
      </c>
      <c r="P179" s="47" t="str">
        <f t="shared" si="39"/>
        <v/>
      </c>
      <c r="Q179" s="48">
        <f t="shared" si="49"/>
        <v>0</v>
      </c>
      <c r="R179" s="2"/>
      <c r="AH179" s="57" t="str">
        <f>IF(G179&gt;1,IF($E$10&gt;0,100-(#REF!/(1+(AL179/#REF!)^#REF!)^#REF!+#REF!/(AL179-1))*100,100-(AL179*D$5+D$6)*100),"")</f>
        <v/>
      </c>
      <c r="AI179" s="21" t="str">
        <f t="shared" si="40"/>
        <v/>
      </c>
      <c r="AJ179" s="21" t="str">
        <f t="shared" si="41"/>
        <v/>
      </c>
      <c r="AK179" s="48">
        <f t="shared" si="42"/>
        <v>0</v>
      </c>
      <c r="AL179" s="58" t="str">
        <f t="shared" si="43"/>
        <v/>
      </c>
      <c r="AM179" s="59" t="str">
        <f t="shared" si="44"/>
        <v/>
      </c>
      <c r="AN179" s="59" t="str">
        <f t="shared" si="45"/>
        <v/>
      </c>
      <c r="AO179" s="60"/>
    </row>
    <row r="180" spans="3:41" x14ac:dyDescent="0.25">
      <c r="C180" s="82"/>
      <c r="D180" s="45"/>
      <c r="E180" s="83" t="str">
        <f t="shared" si="50"/>
        <v/>
      </c>
      <c r="F180" s="45"/>
      <c r="G180" s="45"/>
      <c r="H180" s="45"/>
      <c r="I180" s="46" t="str">
        <f t="shared" si="46"/>
        <v/>
      </c>
      <c r="J180" s="46" t="str">
        <f t="shared" si="47"/>
        <v/>
      </c>
      <c r="K180" s="47" t="str">
        <f t="shared" si="35"/>
        <v/>
      </c>
      <c r="L180" s="47" t="str">
        <f t="shared" si="36"/>
        <v/>
      </c>
      <c r="M180" s="48">
        <f t="shared" si="48"/>
        <v>0</v>
      </c>
      <c r="N180" s="46" t="str">
        <f t="shared" si="37"/>
        <v/>
      </c>
      <c r="O180" s="47" t="str">
        <f t="shared" si="38"/>
        <v/>
      </c>
      <c r="P180" s="47" t="str">
        <f t="shared" si="39"/>
        <v/>
      </c>
      <c r="Q180" s="48">
        <f t="shared" si="49"/>
        <v>0</v>
      </c>
      <c r="R180" s="2"/>
      <c r="AH180" s="57" t="str">
        <f>IF(G180&gt;1,IF($E$10&gt;0,100-(#REF!/(1+(AL180/#REF!)^#REF!)^#REF!+#REF!/(AL180-1))*100,100-(AL180*D$5+D$6)*100),"")</f>
        <v/>
      </c>
      <c r="AI180" s="21" t="str">
        <f t="shared" si="40"/>
        <v/>
      </c>
      <c r="AJ180" s="21" t="str">
        <f t="shared" si="41"/>
        <v/>
      </c>
      <c r="AK180" s="48">
        <f t="shared" si="42"/>
        <v>0</v>
      </c>
      <c r="AL180" s="58" t="str">
        <f t="shared" si="43"/>
        <v/>
      </c>
      <c r="AM180" s="59" t="str">
        <f t="shared" si="44"/>
        <v/>
      </c>
      <c r="AN180" s="59" t="str">
        <f t="shared" si="45"/>
        <v/>
      </c>
      <c r="AO180" s="60"/>
    </row>
    <row r="181" spans="3:41" x14ac:dyDescent="0.25">
      <c r="C181" s="82"/>
      <c r="D181" s="45"/>
      <c r="E181" s="83" t="str">
        <f t="shared" si="50"/>
        <v/>
      </c>
      <c r="F181" s="45"/>
      <c r="G181" s="45"/>
      <c r="H181" s="45"/>
      <c r="I181" s="46" t="str">
        <f t="shared" si="46"/>
        <v/>
      </c>
      <c r="J181" s="46" t="str">
        <f t="shared" si="47"/>
        <v/>
      </c>
      <c r="K181" s="47" t="str">
        <f t="shared" si="35"/>
        <v/>
      </c>
      <c r="L181" s="47" t="str">
        <f t="shared" si="36"/>
        <v/>
      </c>
      <c r="M181" s="48">
        <f t="shared" si="48"/>
        <v>0</v>
      </c>
      <c r="N181" s="46" t="str">
        <f t="shared" si="37"/>
        <v/>
      </c>
      <c r="O181" s="47" t="str">
        <f t="shared" si="38"/>
        <v/>
      </c>
      <c r="P181" s="47" t="str">
        <f t="shared" si="39"/>
        <v/>
      </c>
      <c r="Q181" s="48">
        <f t="shared" si="49"/>
        <v>0</v>
      </c>
      <c r="R181" s="2"/>
      <c r="AH181" s="57" t="str">
        <f>IF(G181&gt;1,IF($E$10&gt;0,100-(#REF!/(1+(AL181/#REF!)^#REF!)^#REF!+#REF!/(AL181-1))*100,100-(AL181*D$5+D$6)*100),"")</f>
        <v/>
      </c>
      <c r="AI181" s="21" t="str">
        <f t="shared" si="40"/>
        <v/>
      </c>
      <c r="AJ181" s="21" t="str">
        <f t="shared" si="41"/>
        <v/>
      </c>
      <c r="AK181" s="48">
        <f t="shared" si="42"/>
        <v>0</v>
      </c>
      <c r="AL181" s="58" t="str">
        <f t="shared" si="43"/>
        <v/>
      </c>
      <c r="AM181" s="59" t="str">
        <f t="shared" si="44"/>
        <v/>
      </c>
      <c r="AN181" s="59" t="str">
        <f t="shared" si="45"/>
        <v/>
      </c>
      <c r="AO181" s="60"/>
    </row>
    <row r="182" spans="3:41" x14ac:dyDescent="0.25">
      <c r="C182" s="82"/>
      <c r="D182" s="45"/>
      <c r="E182" s="83" t="str">
        <f t="shared" si="50"/>
        <v/>
      </c>
      <c r="F182" s="45"/>
      <c r="G182" s="45"/>
      <c r="H182" s="45"/>
      <c r="I182" s="46" t="str">
        <f t="shared" si="46"/>
        <v/>
      </c>
      <c r="J182" s="46" t="str">
        <f t="shared" si="47"/>
        <v/>
      </c>
      <c r="K182" s="47" t="str">
        <f t="shared" si="35"/>
        <v/>
      </c>
      <c r="L182" s="47" t="str">
        <f t="shared" si="36"/>
        <v/>
      </c>
      <c r="M182" s="48">
        <f t="shared" si="48"/>
        <v>0</v>
      </c>
      <c r="N182" s="46" t="str">
        <f t="shared" si="37"/>
        <v/>
      </c>
      <c r="O182" s="47" t="str">
        <f t="shared" si="38"/>
        <v/>
      </c>
      <c r="P182" s="47" t="str">
        <f t="shared" si="39"/>
        <v/>
      </c>
      <c r="Q182" s="48">
        <f t="shared" si="49"/>
        <v>0</v>
      </c>
      <c r="R182" s="2"/>
      <c r="AH182" s="57" t="str">
        <f>IF(G182&gt;1,IF($E$10&gt;0,100-(#REF!/(1+(AL182/#REF!)^#REF!)^#REF!+#REF!/(AL182-1))*100,100-(AL182*D$5+D$6)*100),"")</f>
        <v/>
      </c>
      <c r="AI182" s="21" t="str">
        <f t="shared" si="40"/>
        <v/>
      </c>
      <c r="AJ182" s="21" t="str">
        <f t="shared" si="41"/>
        <v/>
      </c>
      <c r="AK182" s="48">
        <f t="shared" si="42"/>
        <v>0</v>
      </c>
      <c r="AL182" s="58" t="str">
        <f t="shared" si="43"/>
        <v/>
      </c>
      <c r="AM182" s="59" t="str">
        <f t="shared" si="44"/>
        <v/>
      </c>
      <c r="AN182" s="59" t="str">
        <f t="shared" si="45"/>
        <v/>
      </c>
      <c r="AO182" s="60"/>
    </row>
    <row r="183" spans="3:41" x14ac:dyDescent="0.25">
      <c r="C183" s="82"/>
      <c r="D183" s="45"/>
      <c r="E183" s="83" t="str">
        <f t="shared" si="50"/>
        <v/>
      </c>
      <c r="F183" s="45"/>
      <c r="G183" s="45"/>
      <c r="H183" s="45"/>
      <c r="I183" s="46" t="str">
        <f t="shared" si="46"/>
        <v/>
      </c>
      <c r="J183" s="46" t="str">
        <f t="shared" si="47"/>
        <v/>
      </c>
      <c r="K183" s="47" t="str">
        <f t="shared" si="35"/>
        <v/>
      </c>
      <c r="L183" s="47" t="str">
        <f t="shared" si="36"/>
        <v/>
      </c>
      <c r="M183" s="48">
        <f t="shared" si="48"/>
        <v>0</v>
      </c>
      <c r="N183" s="46" t="str">
        <f t="shared" si="37"/>
        <v/>
      </c>
      <c r="O183" s="47" t="str">
        <f t="shared" si="38"/>
        <v/>
      </c>
      <c r="P183" s="47" t="str">
        <f t="shared" si="39"/>
        <v/>
      </c>
      <c r="Q183" s="48">
        <f t="shared" si="49"/>
        <v>0</v>
      </c>
      <c r="R183" s="2"/>
      <c r="AH183" s="57" t="str">
        <f>IF(G183&gt;1,IF($E$10&gt;0,100-(#REF!/(1+(AL183/#REF!)^#REF!)^#REF!+#REF!/(AL183-1))*100,100-(AL183*D$5+D$6)*100),"")</f>
        <v/>
      </c>
      <c r="AI183" s="21" t="str">
        <f t="shared" si="40"/>
        <v/>
      </c>
      <c r="AJ183" s="21" t="str">
        <f t="shared" si="41"/>
        <v/>
      </c>
      <c r="AK183" s="48">
        <f t="shared" si="42"/>
        <v>0</v>
      </c>
      <c r="AL183" s="58" t="str">
        <f t="shared" si="43"/>
        <v/>
      </c>
      <c r="AM183" s="59" t="str">
        <f t="shared" si="44"/>
        <v/>
      </c>
      <c r="AN183" s="59" t="str">
        <f t="shared" si="45"/>
        <v/>
      </c>
      <c r="AO183" s="60"/>
    </row>
    <row r="184" spans="3:41" x14ac:dyDescent="0.25">
      <c r="C184" s="82"/>
      <c r="D184" s="45"/>
      <c r="E184" s="83" t="str">
        <f t="shared" si="50"/>
        <v/>
      </c>
      <c r="F184" s="45"/>
      <c r="G184" s="45"/>
      <c r="H184" s="45"/>
      <c r="I184" s="46" t="str">
        <f t="shared" si="46"/>
        <v/>
      </c>
      <c r="J184" s="46" t="str">
        <f t="shared" si="47"/>
        <v/>
      </c>
      <c r="K184" s="47" t="str">
        <f t="shared" si="35"/>
        <v/>
      </c>
      <c r="L184" s="47" t="str">
        <f t="shared" si="36"/>
        <v/>
      </c>
      <c r="M184" s="48">
        <f t="shared" si="48"/>
        <v>0</v>
      </c>
      <c r="N184" s="46" t="str">
        <f t="shared" si="37"/>
        <v/>
      </c>
      <c r="O184" s="47" t="str">
        <f t="shared" si="38"/>
        <v/>
      </c>
      <c r="P184" s="47" t="str">
        <f t="shared" si="39"/>
        <v/>
      </c>
      <c r="Q184" s="48">
        <f t="shared" si="49"/>
        <v>0</v>
      </c>
      <c r="R184" s="2"/>
      <c r="AH184" s="57" t="str">
        <f>IF(G184&gt;1,IF($E$10&gt;0,100-(#REF!/(1+(AL184/#REF!)^#REF!)^#REF!+#REF!/(AL184-1))*100,100-(AL184*D$5+D$6)*100),"")</f>
        <v/>
      </c>
      <c r="AI184" s="21" t="str">
        <f t="shared" si="40"/>
        <v/>
      </c>
      <c r="AJ184" s="21" t="str">
        <f t="shared" si="41"/>
        <v/>
      </c>
      <c r="AK184" s="48">
        <f t="shared" si="42"/>
        <v>0</v>
      </c>
      <c r="AL184" s="58" t="str">
        <f t="shared" si="43"/>
        <v/>
      </c>
      <c r="AM184" s="59" t="str">
        <f t="shared" si="44"/>
        <v/>
      </c>
      <c r="AN184" s="59" t="str">
        <f t="shared" si="45"/>
        <v/>
      </c>
      <c r="AO184" s="60"/>
    </row>
    <row r="185" spans="3:41" x14ac:dyDescent="0.25">
      <c r="C185" s="82"/>
      <c r="D185" s="45"/>
      <c r="E185" s="83" t="str">
        <f t="shared" si="50"/>
        <v/>
      </c>
      <c r="F185" s="45"/>
      <c r="G185" s="45"/>
      <c r="H185" s="45"/>
      <c r="I185" s="46" t="str">
        <f t="shared" si="46"/>
        <v/>
      </c>
      <c r="J185" s="46" t="str">
        <f t="shared" si="47"/>
        <v/>
      </c>
      <c r="K185" s="47" t="str">
        <f t="shared" si="35"/>
        <v/>
      </c>
      <c r="L185" s="47" t="str">
        <f t="shared" si="36"/>
        <v/>
      </c>
      <c r="M185" s="48">
        <f t="shared" si="48"/>
        <v>0</v>
      </c>
      <c r="N185" s="46" t="str">
        <f t="shared" si="37"/>
        <v/>
      </c>
      <c r="O185" s="47" t="str">
        <f t="shared" si="38"/>
        <v/>
      </c>
      <c r="P185" s="47" t="str">
        <f t="shared" si="39"/>
        <v/>
      </c>
      <c r="Q185" s="48">
        <f t="shared" si="49"/>
        <v>0</v>
      </c>
      <c r="R185" s="2"/>
      <c r="AH185" s="57" t="str">
        <f>IF(G185&gt;1,IF($E$10&gt;0,100-(#REF!/(1+(AL185/#REF!)^#REF!)^#REF!+#REF!/(AL185-1))*100,100-(AL185*D$5+D$6)*100),"")</f>
        <v/>
      </c>
      <c r="AI185" s="21" t="str">
        <f t="shared" si="40"/>
        <v/>
      </c>
      <c r="AJ185" s="21" t="str">
        <f t="shared" si="41"/>
        <v/>
      </c>
      <c r="AK185" s="48">
        <f t="shared" si="42"/>
        <v>0</v>
      </c>
      <c r="AL185" s="58" t="str">
        <f t="shared" si="43"/>
        <v/>
      </c>
      <c r="AM185" s="59" t="str">
        <f t="shared" si="44"/>
        <v/>
      </c>
      <c r="AN185" s="59" t="str">
        <f t="shared" si="45"/>
        <v/>
      </c>
      <c r="AO185" s="60"/>
    </row>
    <row r="186" spans="3:41" x14ac:dyDescent="0.25">
      <c r="C186" s="82"/>
      <c r="D186" s="45"/>
      <c r="E186" s="83" t="str">
        <f t="shared" si="50"/>
        <v/>
      </c>
      <c r="F186" s="45"/>
      <c r="G186" s="45"/>
      <c r="H186" s="45"/>
      <c r="I186" s="46" t="str">
        <f t="shared" si="46"/>
        <v/>
      </c>
      <c r="J186" s="46" t="str">
        <f t="shared" si="47"/>
        <v/>
      </c>
      <c r="K186" s="47" t="str">
        <f t="shared" si="35"/>
        <v/>
      </c>
      <c r="L186" s="47" t="str">
        <f t="shared" si="36"/>
        <v/>
      </c>
      <c r="M186" s="48">
        <f t="shared" si="48"/>
        <v>0</v>
      </c>
      <c r="N186" s="46" t="str">
        <f t="shared" si="37"/>
        <v/>
      </c>
      <c r="O186" s="47" t="str">
        <f t="shared" si="38"/>
        <v/>
      </c>
      <c r="P186" s="47" t="str">
        <f t="shared" si="39"/>
        <v/>
      </c>
      <c r="Q186" s="48">
        <f t="shared" si="49"/>
        <v>0</v>
      </c>
      <c r="R186" s="2"/>
      <c r="AH186" s="57" t="str">
        <f>IF(G186&gt;1,IF($E$10&gt;0,100-(#REF!/(1+(AL186/#REF!)^#REF!)^#REF!+#REF!/(AL186-1))*100,100-(AL186*D$5+D$6)*100),"")</f>
        <v/>
      </c>
      <c r="AI186" s="21" t="str">
        <f t="shared" si="40"/>
        <v/>
      </c>
      <c r="AJ186" s="21" t="str">
        <f t="shared" si="41"/>
        <v/>
      </c>
      <c r="AK186" s="48">
        <f t="shared" si="42"/>
        <v>0</v>
      </c>
      <c r="AL186" s="58" t="str">
        <f t="shared" si="43"/>
        <v/>
      </c>
      <c r="AM186" s="59" t="str">
        <f t="shared" si="44"/>
        <v/>
      </c>
      <c r="AN186" s="59" t="str">
        <f t="shared" si="45"/>
        <v/>
      </c>
      <c r="AO186" s="60"/>
    </row>
    <row r="187" spans="3:41" x14ac:dyDescent="0.25">
      <c r="C187" s="82"/>
      <c r="D187" s="45"/>
      <c r="E187" s="83" t="str">
        <f t="shared" si="50"/>
        <v/>
      </c>
      <c r="F187" s="45"/>
      <c r="G187" s="45"/>
      <c r="H187" s="45"/>
      <c r="I187" s="46" t="str">
        <f t="shared" si="46"/>
        <v/>
      </c>
      <c r="J187" s="46" t="str">
        <f t="shared" si="47"/>
        <v/>
      </c>
      <c r="K187" s="47" t="str">
        <f t="shared" si="35"/>
        <v/>
      </c>
      <c r="L187" s="47" t="str">
        <f t="shared" si="36"/>
        <v/>
      </c>
      <c r="M187" s="48">
        <f t="shared" si="48"/>
        <v>0</v>
      </c>
      <c r="N187" s="46" t="str">
        <f t="shared" si="37"/>
        <v/>
      </c>
      <c r="O187" s="47" t="str">
        <f t="shared" si="38"/>
        <v/>
      </c>
      <c r="P187" s="47" t="str">
        <f t="shared" si="39"/>
        <v/>
      </c>
      <c r="Q187" s="48">
        <f t="shared" si="49"/>
        <v>0</v>
      </c>
      <c r="R187" s="2"/>
      <c r="AH187" s="57" t="str">
        <f>IF(G187&gt;1,IF($E$10&gt;0,100-(#REF!/(1+(AL187/#REF!)^#REF!)^#REF!+#REF!/(AL187-1))*100,100-(AL187*D$5+D$6)*100),"")</f>
        <v/>
      </c>
      <c r="AI187" s="21" t="str">
        <f t="shared" si="40"/>
        <v/>
      </c>
      <c r="AJ187" s="21" t="str">
        <f t="shared" si="41"/>
        <v/>
      </c>
      <c r="AK187" s="48">
        <f t="shared" si="42"/>
        <v>0</v>
      </c>
      <c r="AL187" s="58" t="str">
        <f t="shared" si="43"/>
        <v/>
      </c>
      <c r="AM187" s="59" t="str">
        <f t="shared" si="44"/>
        <v/>
      </c>
      <c r="AN187" s="59" t="str">
        <f t="shared" si="45"/>
        <v/>
      </c>
      <c r="AO187" s="60"/>
    </row>
    <row r="188" spans="3:41" x14ac:dyDescent="0.25">
      <c r="C188" s="82"/>
      <c r="D188" s="45"/>
      <c r="E188" s="83" t="str">
        <f t="shared" si="50"/>
        <v/>
      </c>
      <c r="F188" s="45"/>
      <c r="G188" s="45"/>
      <c r="H188" s="45"/>
      <c r="I188" s="46" t="str">
        <f t="shared" si="46"/>
        <v/>
      </c>
      <c r="J188" s="46" t="str">
        <f t="shared" si="47"/>
        <v/>
      </c>
      <c r="K188" s="47" t="str">
        <f t="shared" si="35"/>
        <v/>
      </c>
      <c r="L188" s="47" t="str">
        <f t="shared" si="36"/>
        <v/>
      </c>
      <c r="M188" s="48">
        <f t="shared" si="48"/>
        <v>0</v>
      </c>
      <c r="N188" s="46" t="str">
        <f t="shared" si="37"/>
        <v/>
      </c>
      <c r="O188" s="47" t="str">
        <f t="shared" si="38"/>
        <v/>
      </c>
      <c r="P188" s="47" t="str">
        <f t="shared" si="39"/>
        <v/>
      </c>
      <c r="Q188" s="48">
        <f t="shared" si="49"/>
        <v>0</v>
      </c>
      <c r="R188" s="2"/>
      <c r="AH188" s="57" t="str">
        <f>IF(G188&gt;1,IF($E$10&gt;0,100-(#REF!/(1+(AL188/#REF!)^#REF!)^#REF!+#REF!/(AL188-1))*100,100-(AL188*D$5+D$6)*100),"")</f>
        <v/>
      </c>
      <c r="AI188" s="21" t="str">
        <f t="shared" si="40"/>
        <v/>
      </c>
      <c r="AJ188" s="21" t="str">
        <f t="shared" si="41"/>
        <v/>
      </c>
      <c r="AK188" s="48">
        <f t="shared" si="42"/>
        <v>0</v>
      </c>
      <c r="AL188" s="58" t="str">
        <f t="shared" si="43"/>
        <v/>
      </c>
      <c r="AM188" s="59" t="str">
        <f t="shared" si="44"/>
        <v/>
      </c>
      <c r="AN188" s="59" t="str">
        <f t="shared" si="45"/>
        <v/>
      </c>
      <c r="AO188" s="60"/>
    </row>
    <row r="189" spans="3:41" x14ac:dyDescent="0.25">
      <c r="C189" s="82"/>
      <c r="D189" s="45"/>
      <c r="E189" s="83" t="str">
        <f t="shared" si="50"/>
        <v/>
      </c>
      <c r="F189" s="45"/>
      <c r="G189" s="45"/>
      <c r="H189" s="45"/>
      <c r="I189" s="46" t="str">
        <f t="shared" si="46"/>
        <v/>
      </c>
      <c r="J189" s="46" t="str">
        <f t="shared" si="47"/>
        <v/>
      </c>
      <c r="K189" s="47" t="str">
        <f t="shared" si="35"/>
        <v/>
      </c>
      <c r="L189" s="47" t="str">
        <f t="shared" si="36"/>
        <v/>
      </c>
      <c r="M189" s="48">
        <f t="shared" si="48"/>
        <v>0</v>
      </c>
      <c r="N189" s="46" t="str">
        <f t="shared" si="37"/>
        <v/>
      </c>
      <c r="O189" s="47" t="str">
        <f t="shared" si="38"/>
        <v/>
      </c>
      <c r="P189" s="47" t="str">
        <f t="shared" si="39"/>
        <v/>
      </c>
      <c r="Q189" s="48">
        <f t="shared" si="49"/>
        <v>0</v>
      </c>
      <c r="R189" s="2"/>
      <c r="AH189" s="57" t="str">
        <f>IF(G189&gt;1,IF($E$10&gt;0,100-(#REF!/(1+(AL189/#REF!)^#REF!)^#REF!+#REF!/(AL189-1))*100,100-(AL189*D$5+D$6)*100),"")</f>
        <v/>
      </c>
      <c r="AI189" s="21" t="str">
        <f t="shared" si="40"/>
        <v/>
      </c>
      <c r="AJ189" s="21" t="str">
        <f t="shared" si="41"/>
        <v/>
      </c>
      <c r="AK189" s="48">
        <f t="shared" si="42"/>
        <v>0</v>
      </c>
      <c r="AL189" s="58" t="str">
        <f t="shared" si="43"/>
        <v/>
      </c>
      <c r="AM189" s="59" t="str">
        <f t="shared" si="44"/>
        <v/>
      </c>
      <c r="AN189" s="59" t="str">
        <f t="shared" si="45"/>
        <v/>
      </c>
      <c r="AO189" s="60"/>
    </row>
    <row r="190" spans="3:41" x14ac:dyDescent="0.25">
      <c r="C190" s="82"/>
      <c r="D190" s="45"/>
      <c r="E190" s="83" t="str">
        <f t="shared" si="50"/>
        <v/>
      </c>
      <c r="F190" s="45"/>
      <c r="G190" s="45"/>
      <c r="H190" s="45"/>
      <c r="I190" s="46" t="str">
        <f t="shared" si="46"/>
        <v/>
      </c>
      <c r="J190" s="46" t="str">
        <f t="shared" si="47"/>
        <v/>
      </c>
      <c r="K190" s="47" t="str">
        <f t="shared" si="35"/>
        <v/>
      </c>
      <c r="L190" s="47" t="str">
        <f t="shared" si="36"/>
        <v/>
      </c>
      <c r="M190" s="48">
        <f t="shared" si="48"/>
        <v>0</v>
      </c>
      <c r="N190" s="46" t="str">
        <f t="shared" si="37"/>
        <v/>
      </c>
      <c r="O190" s="47" t="str">
        <f t="shared" si="38"/>
        <v/>
      </c>
      <c r="P190" s="47" t="str">
        <f t="shared" si="39"/>
        <v/>
      </c>
      <c r="Q190" s="48">
        <f t="shared" si="49"/>
        <v>0</v>
      </c>
      <c r="R190" s="2"/>
      <c r="AH190" s="57" t="str">
        <f>IF(G190&gt;1,IF($E$10&gt;0,100-(#REF!/(1+(AL190/#REF!)^#REF!)^#REF!+#REF!/(AL190-1))*100,100-(AL190*D$5+D$6)*100),"")</f>
        <v/>
      </c>
      <c r="AI190" s="21" t="str">
        <f t="shared" si="40"/>
        <v/>
      </c>
      <c r="AJ190" s="21" t="str">
        <f t="shared" si="41"/>
        <v/>
      </c>
      <c r="AK190" s="48">
        <f t="shared" si="42"/>
        <v>0</v>
      </c>
      <c r="AL190" s="58" t="str">
        <f t="shared" si="43"/>
        <v/>
      </c>
      <c r="AM190" s="59" t="str">
        <f t="shared" si="44"/>
        <v/>
      </c>
      <c r="AN190" s="59" t="str">
        <f t="shared" si="45"/>
        <v/>
      </c>
      <c r="AO190" s="60"/>
    </row>
    <row r="191" spans="3:41" x14ac:dyDescent="0.25">
      <c r="C191" s="82"/>
      <c r="D191" s="45"/>
      <c r="E191" s="83" t="str">
        <f t="shared" si="50"/>
        <v/>
      </c>
      <c r="F191" s="45"/>
      <c r="G191" s="45"/>
      <c r="H191" s="45"/>
      <c r="I191" s="46" t="str">
        <f t="shared" si="46"/>
        <v/>
      </c>
      <c r="J191" s="46" t="str">
        <f t="shared" si="47"/>
        <v/>
      </c>
      <c r="K191" s="47" t="str">
        <f t="shared" si="35"/>
        <v/>
      </c>
      <c r="L191" s="47" t="str">
        <f t="shared" si="36"/>
        <v/>
      </c>
      <c r="M191" s="48">
        <f t="shared" si="48"/>
        <v>0</v>
      </c>
      <c r="N191" s="46" t="str">
        <f t="shared" si="37"/>
        <v/>
      </c>
      <c r="O191" s="47" t="str">
        <f t="shared" si="38"/>
        <v/>
      </c>
      <c r="P191" s="47" t="str">
        <f t="shared" si="39"/>
        <v/>
      </c>
      <c r="Q191" s="48">
        <f t="shared" si="49"/>
        <v>0</v>
      </c>
      <c r="R191" s="2"/>
      <c r="AH191" s="57" t="str">
        <f>IF(G191&gt;1,IF($E$10&gt;0,100-(#REF!/(1+(AL191/#REF!)^#REF!)^#REF!+#REF!/(AL191-1))*100,100-(AL191*D$5+D$6)*100),"")</f>
        <v/>
      </c>
      <c r="AI191" s="21" t="str">
        <f t="shared" si="40"/>
        <v/>
      </c>
      <c r="AJ191" s="21" t="str">
        <f t="shared" si="41"/>
        <v/>
      </c>
      <c r="AK191" s="48">
        <f t="shared" si="42"/>
        <v>0</v>
      </c>
      <c r="AL191" s="58" t="str">
        <f t="shared" si="43"/>
        <v/>
      </c>
      <c r="AM191" s="59" t="str">
        <f t="shared" si="44"/>
        <v/>
      </c>
      <c r="AN191" s="59" t="str">
        <f t="shared" si="45"/>
        <v/>
      </c>
      <c r="AO191" s="60"/>
    </row>
    <row r="192" spans="3:41" x14ac:dyDescent="0.25">
      <c r="C192" s="82"/>
      <c r="D192" s="45"/>
      <c r="E192" s="83" t="str">
        <f t="shared" si="50"/>
        <v/>
      </c>
      <c r="F192" s="45"/>
      <c r="G192" s="45"/>
      <c r="H192" s="45"/>
      <c r="I192" s="46" t="str">
        <f t="shared" si="46"/>
        <v/>
      </c>
      <c r="J192" s="46" t="str">
        <f t="shared" si="47"/>
        <v/>
      </c>
      <c r="K192" s="47" t="str">
        <f t="shared" si="35"/>
        <v/>
      </c>
      <c r="L192" s="47" t="str">
        <f t="shared" si="36"/>
        <v/>
      </c>
      <c r="M192" s="48">
        <f t="shared" si="48"/>
        <v>0</v>
      </c>
      <c r="N192" s="46" t="str">
        <f t="shared" si="37"/>
        <v/>
      </c>
      <c r="O192" s="47" t="str">
        <f t="shared" si="38"/>
        <v/>
      </c>
      <c r="P192" s="47" t="str">
        <f t="shared" si="39"/>
        <v/>
      </c>
      <c r="Q192" s="48">
        <f t="shared" si="49"/>
        <v>0</v>
      </c>
      <c r="R192" s="2"/>
      <c r="AH192" s="57" t="str">
        <f>IF(G192&gt;1,IF($E$10&gt;0,100-(#REF!/(1+(AL192/#REF!)^#REF!)^#REF!+#REF!/(AL192-1))*100,100-(AL192*D$5+D$6)*100),"")</f>
        <v/>
      </c>
      <c r="AI192" s="21" t="str">
        <f t="shared" si="40"/>
        <v/>
      </c>
      <c r="AJ192" s="21" t="str">
        <f t="shared" si="41"/>
        <v/>
      </c>
      <c r="AK192" s="48">
        <f t="shared" si="42"/>
        <v>0</v>
      </c>
      <c r="AL192" s="58" t="str">
        <f t="shared" si="43"/>
        <v/>
      </c>
      <c r="AM192" s="59" t="str">
        <f t="shared" si="44"/>
        <v/>
      </c>
      <c r="AN192" s="59" t="str">
        <f t="shared" si="45"/>
        <v/>
      </c>
      <c r="AO192" s="60"/>
    </row>
    <row r="193" spans="3:41" x14ac:dyDescent="0.25">
      <c r="C193" s="82"/>
      <c r="D193" s="45"/>
      <c r="E193" s="83" t="str">
        <f t="shared" si="50"/>
        <v/>
      </c>
      <c r="F193" s="45"/>
      <c r="G193" s="45"/>
      <c r="H193" s="45"/>
      <c r="I193" s="46" t="str">
        <f t="shared" si="46"/>
        <v/>
      </c>
      <c r="J193" s="46" t="str">
        <f t="shared" si="47"/>
        <v/>
      </c>
      <c r="K193" s="47" t="str">
        <f t="shared" si="35"/>
        <v/>
      </c>
      <c r="L193" s="47" t="str">
        <f t="shared" si="36"/>
        <v/>
      </c>
      <c r="M193" s="48">
        <f t="shared" si="48"/>
        <v>0</v>
      </c>
      <c r="N193" s="46" t="str">
        <f t="shared" si="37"/>
        <v/>
      </c>
      <c r="O193" s="47" t="str">
        <f t="shared" si="38"/>
        <v/>
      </c>
      <c r="P193" s="47" t="str">
        <f t="shared" si="39"/>
        <v/>
      </c>
      <c r="Q193" s="48">
        <f t="shared" si="49"/>
        <v>0</v>
      </c>
      <c r="R193" s="2"/>
      <c r="AH193" s="57" t="str">
        <f>IF(G193&gt;1,IF($E$10&gt;0,100-(#REF!/(1+(AL193/#REF!)^#REF!)^#REF!+#REF!/(AL193-1))*100,100-(AL193*D$5+D$6)*100),"")</f>
        <v/>
      </c>
      <c r="AI193" s="21" t="str">
        <f t="shared" si="40"/>
        <v/>
      </c>
      <c r="AJ193" s="21" t="str">
        <f t="shared" si="41"/>
        <v/>
      </c>
      <c r="AK193" s="48">
        <f t="shared" si="42"/>
        <v>0</v>
      </c>
      <c r="AL193" s="58" t="str">
        <f t="shared" si="43"/>
        <v/>
      </c>
      <c r="AM193" s="59" t="str">
        <f t="shared" si="44"/>
        <v/>
      </c>
      <c r="AN193" s="59" t="str">
        <f t="shared" si="45"/>
        <v/>
      </c>
      <c r="AO193" s="60"/>
    </row>
    <row r="194" spans="3:41" x14ac:dyDescent="0.25">
      <c r="C194" s="82"/>
      <c r="D194" s="45"/>
      <c r="E194" s="83" t="str">
        <f t="shared" si="50"/>
        <v/>
      </c>
      <c r="F194" s="45"/>
      <c r="G194" s="45"/>
      <c r="H194" s="45"/>
      <c r="I194" s="46" t="str">
        <f t="shared" si="46"/>
        <v/>
      </c>
      <c r="J194" s="46" t="str">
        <f t="shared" si="47"/>
        <v/>
      </c>
      <c r="K194" s="47" t="str">
        <f t="shared" si="35"/>
        <v/>
      </c>
      <c r="L194" s="47" t="str">
        <f t="shared" si="36"/>
        <v/>
      </c>
      <c r="M194" s="48">
        <f t="shared" si="48"/>
        <v>0</v>
      </c>
      <c r="N194" s="46" t="str">
        <f t="shared" si="37"/>
        <v/>
      </c>
      <c r="O194" s="47" t="str">
        <f t="shared" si="38"/>
        <v/>
      </c>
      <c r="P194" s="47" t="str">
        <f t="shared" si="39"/>
        <v/>
      </c>
      <c r="Q194" s="48">
        <f t="shared" si="49"/>
        <v>0</v>
      </c>
      <c r="R194" s="2"/>
      <c r="AH194" s="57" t="str">
        <f>IF(G194&gt;1,IF($E$10&gt;0,100-(#REF!/(1+(AL194/#REF!)^#REF!)^#REF!+#REF!/(AL194-1))*100,100-(AL194*D$5+D$6)*100),"")</f>
        <v/>
      </c>
      <c r="AI194" s="21" t="str">
        <f t="shared" si="40"/>
        <v/>
      </c>
      <c r="AJ194" s="21" t="str">
        <f t="shared" si="41"/>
        <v/>
      </c>
      <c r="AK194" s="48">
        <f t="shared" si="42"/>
        <v>0</v>
      </c>
      <c r="AL194" s="58" t="str">
        <f t="shared" si="43"/>
        <v/>
      </c>
      <c r="AM194" s="59" t="str">
        <f t="shared" si="44"/>
        <v/>
      </c>
      <c r="AN194" s="59" t="str">
        <f t="shared" si="45"/>
        <v/>
      </c>
      <c r="AO194" s="60"/>
    </row>
    <row r="195" spans="3:41" x14ac:dyDescent="0.25">
      <c r="C195" s="82"/>
      <c r="D195" s="45"/>
      <c r="E195" s="83" t="str">
        <f t="shared" si="50"/>
        <v/>
      </c>
      <c r="F195" s="45"/>
      <c r="G195" s="45"/>
      <c r="H195" s="45"/>
      <c r="I195" s="46" t="str">
        <f t="shared" si="46"/>
        <v/>
      </c>
      <c r="J195" s="46" t="str">
        <f t="shared" si="47"/>
        <v/>
      </c>
      <c r="K195" s="47" t="str">
        <f t="shared" si="35"/>
        <v/>
      </c>
      <c r="L195" s="47" t="str">
        <f t="shared" si="36"/>
        <v/>
      </c>
      <c r="M195" s="48">
        <f t="shared" si="48"/>
        <v>0</v>
      </c>
      <c r="N195" s="46" t="str">
        <f t="shared" si="37"/>
        <v/>
      </c>
      <c r="O195" s="47" t="str">
        <f t="shared" si="38"/>
        <v/>
      </c>
      <c r="P195" s="47" t="str">
        <f t="shared" si="39"/>
        <v/>
      </c>
      <c r="Q195" s="48">
        <f t="shared" si="49"/>
        <v>0</v>
      </c>
      <c r="R195" s="2"/>
      <c r="AH195" s="57" t="str">
        <f>IF(G195&gt;1,IF($E$10&gt;0,100-(#REF!/(1+(AL195/#REF!)^#REF!)^#REF!+#REF!/(AL195-1))*100,100-(AL195*D$5+D$6)*100),"")</f>
        <v/>
      </c>
      <c r="AI195" s="21" t="str">
        <f t="shared" si="40"/>
        <v/>
      </c>
      <c r="AJ195" s="21" t="str">
        <f t="shared" si="41"/>
        <v/>
      </c>
      <c r="AK195" s="48">
        <f t="shared" si="42"/>
        <v>0</v>
      </c>
      <c r="AL195" s="58" t="str">
        <f t="shared" si="43"/>
        <v/>
      </c>
      <c r="AM195" s="59" t="str">
        <f t="shared" si="44"/>
        <v/>
      </c>
      <c r="AN195" s="59" t="str">
        <f t="shared" si="45"/>
        <v/>
      </c>
      <c r="AO195" s="60"/>
    </row>
    <row r="196" spans="3:41" x14ac:dyDescent="0.25">
      <c r="C196" s="82"/>
      <c r="D196" s="45"/>
      <c r="E196" s="83" t="str">
        <f t="shared" si="50"/>
        <v/>
      </c>
      <c r="F196" s="45"/>
      <c r="G196" s="45"/>
      <c r="H196" s="45"/>
      <c r="I196" s="46" t="str">
        <f t="shared" si="46"/>
        <v/>
      </c>
      <c r="J196" s="46" t="str">
        <f t="shared" si="47"/>
        <v/>
      </c>
      <c r="K196" s="47" t="str">
        <f t="shared" si="35"/>
        <v/>
      </c>
      <c r="L196" s="47" t="str">
        <f t="shared" si="36"/>
        <v/>
      </c>
      <c r="M196" s="48">
        <f t="shared" si="48"/>
        <v>0</v>
      </c>
      <c r="N196" s="46" t="str">
        <f t="shared" si="37"/>
        <v/>
      </c>
      <c r="O196" s="47" t="str">
        <f t="shared" si="38"/>
        <v/>
      </c>
      <c r="P196" s="47" t="str">
        <f t="shared" si="39"/>
        <v/>
      </c>
      <c r="Q196" s="48">
        <f t="shared" si="49"/>
        <v>0</v>
      </c>
      <c r="R196" s="2"/>
      <c r="AH196" s="57" t="str">
        <f>IF(G196&gt;1,IF($E$10&gt;0,100-(#REF!/(1+(AL196/#REF!)^#REF!)^#REF!+#REF!/(AL196-1))*100,100-(AL196*D$5+D$6)*100),"")</f>
        <v/>
      </c>
      <c r="AI196" s="21" t="str">
        <f t="shared" si="40"/>
        <v/>
      </c>
      <c r="AJ196" s="21" t="str">
        <f t="shared" si="41"/>
        <v/>
      </c>
      <c r="AK196" s="48">
        <f t="shared" si="42"/>
        <v>0</v>
      </c>
      <c r="AL196" s="58" t="str">
        <f t="shared" si="43"/>
        <v/>
      </c>
      <c r="AM196" s="59" t="str">
        <f t="shared" si="44"/>
        <v/>
      </c>
      <c r="AN196" s="59" t="str">
        <f t="shared" si="45"/>
        <v/>
      </c>
      <c r="AO196" s="60"/>
    </row>
    <row r="197" spans="3:41" x14ac:dyDescent="0.25">
      <c r="C197" s="82"/>
      <c r="D197" s="45"/>
      <c r="E197" s="83" t="str">
        <f t="shared" si="50"/>
        <v/>
      </c>
      <c r="F197" s="45"/>
      <c r="G197" s="45"/>
      <c r="H197" s="45"/>
      <c r="I197" s="46" t="str">
        <f t="shared" si="46"/>
        <v/>
      </c>
      <c r="J197" s="46" t="str">
        <f t="shared" si="47"/>
        <v/>
      </c>
      <c r="K197" s="47" t="str">
        <f t="shared" si="35"/>
        <v/>
      </c>
      <c r="L197" s="47" t="str">
        <f t="shared" si="36"/>
        <v/>
      </c>
      <c r="M197" s="48">
        <f t="shared" si="48"/>
        <v>0</v>
      </c>
      <c r="N197" s="46" t="str">
        <f t="shared" si="37"/>
        <v/>
      </c>
      <c r="O197" s="47" t="str">
        <f t="shared" si="38"/>
        <v/>
      </c>
      <c r="P197" s="47" t="str">
        <f t="shared" si="39"/>
        <v/>
      </c>
      <c r="Q197" s="48">
        <f t="shared" si="49"/>
        <v>0</v>
      </c>
      <c r="R197" s="2"/>
      <c r="AH197" s="57" t="str">
        <f>IF(G197&gt;1,IF($E$10&gt;0,100-(#REF!/(1+(AL197/#REF!)^#REF!)^#REF!+#REF!/(AL197-1))*100,100-(AL197*D$5+D$6)*100),"")</f>
        <v/>
      </c>
      <c r="AI197" s="21" t="str">
        <f t="shared" si="40"/>
        <v/>
      </c>
      <c r="AJ197" s="21" t="str">
        <f t="shared" si="41"/>
        <v/>
      </c>
      <c r="AK197" s="48">
        <f t="shared" si="42"/>
        <v>0</v>
      </c>
      <c r="AL197" s="58" t="str">
        <f t="shared" si="43"/>
        <v/>
      </c>
      <c r="AM197" s="59" t="str">
        <f t="shared" si="44"/>
        <v/>
      </c>
      <c r="AN197" s="59" t="str">
        <f t="shared" si="45"/>
        <v/>
      </c>
      <c r="AO197" s="60"/>
    </row>
    <row r="198" spans="3:41" x14ac:dyDescent="0.25">
      <c r="C198" s="82"/>
      <c r="D198" s="45"/>
      <c r="E198" s="83" t="str">
        <f t="shared" si="50"/>
        <v/>
      </c>
      <c r="F198" s="45"/>
      <c r="G198" s="45"/>
      <c r="H198" s="45"/>
      <c r="I198" s="46" t="str">
        <f t="shared" si="46"/>
        <v/>
      </c>
      <c r="J198" s="46" t="str">
        <f t="shared" si="47"/>
        <v/>
      </c>
      <c r="K198" s="47" t="str">
        <f t="shared" si="35"/>
        <v/>
      </c>
      <c r="L198" s="47" t="str">
        <f t="shared" si="36"/>
        <v/>
      </c>
      <c r="M198" s="48">
        <f t="shared" si="48"/>
        <v>0</v>
      </c>
      <c r="N198" s="46" t="str">
        <f t="shared" si="37"/>
        <v/>
      </c>
      <c r="O198" s="47" t="str">
        <f t="shared" si="38"/>
        <v/>
      </c>
      <c r="P198" s="47" t="str">
        <f t="shared" si="39"/>
        <v/>
      </c>
      <c r="Q198" s="48">
        <f t="shared" si="49"/>
        <v>0</v>
      </c>
      <c r="R198" s="2"/>
      <c r="AH198" s="57" t="str">
        <f>IF(G198&gt;1,IF($E$10&gt;0,100-(#REF!/(1+(AL198/#REF!)^#REF!)^#REF!+#REF!/(AL198-1))*100,100-(AL198*D$5+D$6)*100),"")</f>
        <v/>
      </c>
      <c r="AI198" s="21" t="str">
        <f t="shared" si="40"/>
        <v/>
      </c>
      <c r="AJ198" s="21" t="str">
        <f t="shared" si="41"/>
        <v/>
      </c>
      <c r="AK198" s="48">
        <f t="shared" si="42"/>
        <v>0</v>
      </c>
      <c r="AL198" s="58" t="str">
        <f t="shared" si="43"/>
        <v/>
      </c>
      <c r="AM198" s="59" t="str">
        <f t="shared" si="44"/>
        <v/>
      </c>
      <c r="AN198" s="59" t="str">
        <f t="shared" si="45"/>
        <v/>
      </c>
      <c r="AO198" s="60"/>
    </row>
    <row r="199" spans="3:41" x14ac:dyDescent="0.25">
      <c r="C199" s="82"/>
      <c r="D199" s="45"/>
      <c r="E199" s="83" t="str">
        <f t="shared" si="50"/>
        <v/>
      </c>
      <c r="F199" s="45"/>
      <c r="G199" s="45"/>
      <c r="H199" s="45"/>
      <c r="I199" s="46" t="str">
        <f t="shared" si="46"/>
        <v/>
      </c>
      <c r="J199" s="46" t="str">
        <f t="shared" si="47"/>
        <v/>
      </c>
      <c r="K199" s="47" t="str">
        <f t="shared" ref="K199:K220" si="51">IF(G199&gt;1,I199-J199,"")</f>
        <v/>
      </c>
      <c r="L199" s="47" t="str">
        <f t="shared" ref="L199:L220" si="52">IF(G199&gt;1,ABS(K199),"")</f>
        <v/>
      </c>
      <c r="M199" s="48">
        <f t="shared" si="48"/>
        <v>0</v>
      </c>
      <c r="N199" s="46" t="str">
        <f t="shared" ref="N199:N220" si="53">IF(G199&gt;1,J199+$K$5,"")</f>
        <v/>
      </c>
      <c r="O199" s="47" t="str">
        <f t="shared" ref="O199:O220" si="54">IF(G199&gt;1,I199-N199,"")</f>
        <v/>
      </c>
      <c r="P199" s="47" t="str">
        <f t="shared" ref="P199:P220" si="55">IF(G199&gt;1,ABS(O199),"")</f>
        <v/>
      </c>
      <c r="Q199" s="48">
        <f t="shared" si="49"/>
        <v>0</v>
      </c>
      <c r="R199" s="2"/>
      <c r="AH199" s="57" t="str">
        <f>IF(G199&gt;1,IF($E$10&gt;0,100-(#REF!/(1+(AL199/#REF!)^#REF!)^#REF!+#REF!/(AL199-1))*100,100-(AL199*D$5+D$6)*100),"")</f>
        <v/>
      </c>
      <c r="AI199" s="21" t="str">
        <f t="shared" ref="AI199:AI220" si="56">IF(G199&gt;1,I199-AH199,"")</f>
        <v/>
      </c>
      <c r="AJ199" s="21" t="str">
        <f t="shared" ref="AJ199:AJ220" si="57">IF(G199&gt;1,ABS(AI199),"")</f>
        <v/>
      </c>
      <c r="AK199" s="48">
        <f t="shared" ref="AK199:AK220" si="58">IF($G199&gt;1.2,IF(AJ199&gt;1.2,1,0),0)</f>
        <v>0</v>
      </c>
      <c r="AL199" s="58" t="str">
        <f t="shared" ref="AL199:AL220" si="59">IF(G199&gt;0,G199+AN199,"")</f>
        <v/>
      </c>
      <c r="AM199" s="59" t="str">
        <f t="shared" ref="AM199:AM220" si="60">IF(G199&gt;0,$AM$5,"")</f>
        <v/>
      </c>
      <c r="AN199" s="59" t="str">
        <f t="shared" ref="AN199:AN220" si="61">IF(G199&gt;0,$AN$5,"")</f>
        <v/>
      </c>
      <c r="AO199" s="60"/>
    </row>
    <row r="200" spans="3:41" x14ac:dyDescent="0.25">
      <c r="C200" s="82"/>
      <c r="D200" s="45"/>
      <c r="E200" s="83" t="str">
        <f t="shared" si="50"/>
        <v/>
      </c>
      <c r="F200" s="45"/>
      <c r="G200" s="45"/>
      <c r="H200" s="45"/>
      <c r="I200" s="46" t="str">
        <f t="shared" ref="I200:I220" si="62">IF(G200&gt;1,100-H200,"")</f>
        <v/>
      </c>
      <c r="J200" s="46" t="str">
        <f t="shared" ref="J200:J220" si="63">IF(G200&gt;1,100-(G200*D$5+D$6),"")</f>
        <v/>
      </c>
      <c r="K200" s="47" t="str">
        <f t="shared" si="51"/>
        <v/>
      </c>
      <c r="L200" s="47" t="str">
        <f t="shared" si="52"/>
        <v/>
      </c>
      <c r="M200" s="48">
        <f t="shared" ref="M200:M220" si="64">IF($G200&gt;1.2,IF(L200&gt;1.2,1,0),0)</f>
        <v>0</v>
      </c>
      <c r="N200" s="46" t="str">
        <f t="shared" si="53"/>
        <v/>
      </c>
      <c r="O200" s="47" t="str">
        <f t="shared" si="54"/>
        <v/>
      </c>
      <c r="P200" s="47" t="str">
        <f t="shared" si="55"/>
        <v/>
      </c>
      <c r="Q200" s="48">
        <f t="shared" ref="Q200:Q220" si="65">IF($G200&gt;1.2,IF(P200&gt;1.2,1,0),0)</f>
        <v>0</v>
      </c>
      <c r="R200" s="2"/>
      <c r="AH200" s="57" t="str">
        <f>IF(G200&gt;1,IF($E$10&gt;0,100-(#REF!/(1+(AL200/#REF!)^#REF!)^#REF!+#REF!/(AL200-1))*100,100-(AL200*D$5+D$6)*100),"")</f>
        <v/>
      </c>
      <c r="AI200" s="21" t="str">
        <f t="shared" si="56"/>
        <v/>
      </c>
      <c r="AJ200" s="21" t="str">
        <f t="shared" si="57"/>
        <v/>
      </c>
      <c r="AK200" s="48">
        <f t="shared" si="58"/>
        <v>0</v>
      </c>
      <c r="AL200" s="58" t="str">
        <f t="shared" si="59"/>
        <v/>
      </c>
      <c r="AM200" s="59" t="str">
        <f t="shared" si="60"/>
        <v/>
      </c>
      <c r="AN200" s="59" t="str">
        <f t="shared" si="61"/>
        <v/>
      </c>
      <c r="AO200" s="60"/>
    </row>
    <row r="201" spans="3:41" x14ac:dyDescent="0.25">
      <c r="C201" s="82"/>
      <c r="D201" s="45"/>
      <c r="E201" s="83" t="str">
        <f t="shared" si="50"/>
        <v/>
      </c>
      <c r="F201" s="45"/>
      <c r="G201" s="45"/>
      <c r="H201" s="45"/>
      <c r="I201" s="46" t="str">
        <f t="shared" si="62"/>
        <v/>
      </c>
      <c r="J201" s="46" t="str">
        <f t="shared" si="63"/>
        <v/>
      </c>
      <c r="K201" s="47" t="str">
        <f t="shared" si="51"/>
        <v/>
      </c>
      <c r="L201" s="47" t="str">
        <f t="shared" si="52"/>
        <v/>
      </c>
      <c r="M201" s="48">
        <f t="shared" si="64"/>
        <v>0</v>
      </c>
      <c r="N201" s="46" t="str">
        <f t="shared" si="53"/>
        <v/>
      </c>
      <c r="O201" s="47" t="str">
        <f t="shared" si="54"/>
        <v/>
      </c>
      <c r="P201" s="47" t="str">
        <f t="shared" si="55"/>
        <v/>
      </c>
      <c r="Q201" s="48">
        <f t="shared" si="65"/>
        <v>0</v>
      </c>
      <c r="R201" s="2"/>
      <c r="AH201" s="57" t="str">
        <f>IF(G201&gt;1,IF($E$10&gt;0,100-(#REF!/(1+(AL201/#REF!)^#REF!)^#REF!+#REF!/(AL201-1))*100,100-(AL201*D$5+D$6)*100),"")</f>
        <v/>
      </c>
      <c r="AI201" s="21" t="str">
        <f t="shared" si="56"/>
        <v/>
      </c>
      <c r="AJ201" s="21" t="str">
        <f t="shared" si="57"/>
        <v/>
      </c>
      <c r="AK201" s="48">
        <f t="shared" si="58"/>
        <v>0</v>
      </c>
      <c r="AL201" s="58" t="str">
        <f t="shared" si="59"/>
        <v/>
      </c>
      <c r="AM201" s="59" t="str">
        <f t="shared" si="60"/>
        <v/>
      </c>
      <c r="AN201" s="59" t="str">
        <f t="shared" si="61"/>
        <v/>
      </c>
      <c r="AO201" s="60"/>
    </row>
    <row r="202" spans="3:41" x14ac:dyDescent="0.25">
      <c r="C202" s="82"/>
      <c r="D202" s="45"/>
      <c r="E202" s="83" t="str">
        <f t="shared" si="50"/>
        <v/>
      </c>
      <c r="F202" s="45"/>
      <c r="G202" s="45"/>
      <c r="H202" s="45"/>
      <c r="I202" s="46" t="str">
        <f t="shared" si="62"/>
        <v/>
      </c>
      <c r="J202" s="46" t="str">
        <f t="shared" si="63"/>
        <v/>
      </c>
      <c r="K202" s="47" t="str">
        <f t="shared" si="51"/>
        <v/>
      </c>
      <c r="L202" s="47" t="str">
        <f t="shared" si="52"/>
        <v/>
      </c>
      <c r="M202" s="48">
        <f t="shared" si="64"/>
        <v>0</v>
      </c>
      <c r="N202" s="46" t="str">
        <f t="shared" si="53"/>
        <v/>
      </c>
      <c r="O202" s="47" t="str">
        <f t="shared" si="54"/>
        <v/>
      </c>
      <c r="P202" s="47" t="str">
        <f t="shared" si="55"/>
        <v/>
      </c>
      <c r="Q202" s="48">
        <f t="shared" si="65"/>
        <v>0</v>
      </c>
      <c r="R202" s="2"/>
      <c r="AH202" s="57" t="str">
        <f>IF(G202&gt;1,IF($E$10&gt;0,100-(#REF!/(1+(AL202/#REF!)^#REF!)^#REF!+#REF!/(AL202-1))*100,100-(AL202*D$5+D$6)*100),"")</f>
        <v/>
      </c>
      <c r="AI202" s="21" t="str">
        <f t="shared" si="56"/>
        <v/>
      </c>
      <c r="AJ202" s="21" t="str">
        <f t="shared" si="57"/>
        <v/>
      </c>
      <c r="AK202" s="48">
        <f t="shared" si="58"/>
        <v>0</v>
      </c>
      <c r="AL202" s="58" t="str">
        <f t="shared" si="59"/>
        <v/>
      </c>
      <c r="AM202" s="59" t="str">
        <f t="shared" si="60"/>
        <v/>
      </c>
      <c r="AN202" s="59" t="str">
        <f t="shared" si="61"/>
        <v/>
      </c>
      <c r="AO202" s="60"/>
    </row>
    <row r="203" spans="3:41" x14ac:dyDescent="0.25">
      <c r="C203" s="82"/>
      <c r="D203" s="45"/>
      <c r="E203" s="83" t="str">
        <f t="shared" si="50"/>
        <v/>
      </c>
      <c r="F203" s="45"/>
      <c r="G203" s="45"/>
      <c r="H203" s="45"/>
      <c r="I203" s="46" t="str">
        <f t="shared" si="62"/>
        <v/>
      </c>
      <c r="J203" s="46" t="str">
        <f t="shared" si="63"/>
        <v/>
      </c>
      <c r="K203" s="47" t="str">
        <f t="shared" si="51"/>
        <v/>
      </c>
      <c r="L203" s="47" t="str">
        <f t="shared" si="52"/>
        <v/>
      </c>
      <c r="M203" s="48">
        <f t="shared" si="64"/>
        <v>0</v>
      </c>
      <c r="N203" s="46" t="str">
        <f t="shared" si="53"/>
        <v/>
      </c>
      <c r="O203" s="47" t="str">
        <f t="shared" si="54"/>
        <v/>
      </c>
      <c r="P203" s="47" t="str">
        <f t="shared" si="55"/>
        <v/>
      </c>
      <c r="Q203" s="48">
        <f t="shared" si="65"/>
        <v>0</v>
      </c>
      <c r="R203" s="2"/>
      <c r="AH203" s="57" t="str">
        <f>IF(G203&gt;1,IF($E$10&gt;0,100-(#REF!/(1+(AL203/#REF!)^#REF!)^#REF!+#REF!/(AL203-1))*100,100-(AL203*D$5+D$6)*100),"")</f>
        <v/>
      </c>
      <c r="AI203" s="21" t="str">
        <f t="shared" si="56"/>
        <v/>
      </c>
      <c r="AJ203" s="21" t="str">
        <f t="shared" si="57"/>
        <v/>
      </c>
      <c r="AK203" s="48">
        <f t="shared" si="58"/>
        <v>0</v>
      </c>
      <c r="AL203" s="58" t="str">
        <f t="shared" si="59"/>
        <v/>
      </c>
      <c r="AM203" s="59" t="str">
        <f t="shared" si="60"/>
        <v/>
      </c>
      <c r="AN203" s="59" t="str">
        <f t="shared" si="61"/>
        <v/>
      </c>
      <c r="AO203" s="60"/>
    </row>
    <row r="204" spans="3:41" x14ac:dyDescent="0.25">
      <c r="C204" s="82"/>
      <c r="D204" s="45"/>
      <c r="E204" s="83" t="str">
        <f t="shared" si="50"/>
        <v/>
      </c>
      <c r="F204" s="45"/>
      <c r="G204" s="45"/>
      <c r="H204" s="45"/>
      <c r="I204" s="46" t="str">
        <f t="shared" si="62"/>
        <v/>
      </c>
      <c r="J204" s="46" t="str">
        <f t="shared" si="63"/>
        <v/>
      </c>
      <c r="K204" s="47" t="str">
        <f t="shared" si="51"/>
        <v/>
      </c>
      <c r="L204" s="47" t="str">
        <f t="shared" si="52"/>
        <v/>
      </c>
      <c r="M204" s="48">
        <f t="shared" si="64"/>
        <v>0</v>
      </c>
      <c r="N204" s="46" t="str">
        <f t="shared" si="53"/>
        <v/>
      </c>
      <c r="O204" s="47" t="str">
        <f t="shared" si="54"/>
        <v/>
      </c>
      <c r="P204" s="47" t="str">
        <f t="shared" si="55"/>
        <v/>
      </c>
      <c r="Q204" s="48">
        <f t="shared" si="65"/>
        <v>0</v>
      </c>
      <c r="R204" s="2"/>
      <c r="AH204" s="57" t="str">
        <f>IF(G204&gt;1,IF($E$10&gt;0,100-(#REF!/(1+(AL204/#REF!)^#REF!)^#REF!+#REF!/(AL204-1))*100,100-(AL204*D$5+D$6)*100),"")</f>
        <v/>
      </c>
      <c r="AI204" s="21" t="str">
        <f t="shared" si="56"/>
        <v/>
      </c>
      <c r="AJ204" s="21" t="str">
        <f t="shared" si="57"/>
        <v/>
      </c>
      <c r="AK204" s="48">
        <f t="shared" si="58"/>
        <v>0</v>
      </c>
      <c r="AL204" s="58" t="str">
        <f t="shared" si="59"/>
        <v/>
      </c>
      <c r="AM204" s="59" t="str">
        <f t="shared" si="60"/>
        <v/>
      </c>
      <c r="AN204" s="59" t="str">
        <f t="shared" si="61"/>
        <v/>
      </c>
      <c r="AO204" s="60"/>
    </row>
    <row r="205" spans="3:41" x14ac:dyDescent="0.25">
      <c r="C205" s="82"/>
      <c r="D205" s="45"/>
      <c r="E205" s="83" t="str">
        <f t="shared" si="50"/>
        <v/>
      </c>
      <c r="F205" s="45"/>
      <c r="G205" s="45"/>
      <c r="H205" s="45"/>
      <c r="I205" s="46" t="str">
        <f t="shared" si="62"/>
        <v/>
      </c>
      <c r="J205" s="46" t="str">
        <f t="shared" si="63"/>
        <v/>
      </c>
      <c r="K205" s="47" t="str">
        <f t="shared" si="51"/>
        <v/>
      </c>
      <c r="L205" s="47" t="str">
        <f t="shared" si="52"/>
        <v/>
      </c>
      <c r="M205" s="48">
        <f t="shared" si="64"/>
        <v>0</v>
      </c>
      <c r="N205" s="46" t="str">
        <f t="shared" si="53"/>
        <v/>
      </c>
      <c r="O205" s="47" t="str">
        <f t="shared" si="54"/>
        <v/>
      </c>
      <c r="P205" s="47" t="str">
        <f t="shared" si="55"/>
        <v/>
      </c>
      <c r="Q205" s="48">
        <f t="shared" si="65"/>
        <v>0</v>
      </c>
      <c r="R205" s="2"/>
      <c r="AH205" s="57" t="str">
        <f>IF(G205&gt;1,IF($E$10&gt;0,100-(#REF!/(1+(AL205/#REF!)^#REF!)^#REF!+#REF!/(AL205-1))*100,100-(AL205*D$5+D$6)*100),"")</f>
        <v/>
      </c>
      <c r="AI205" s="21" t="str">
        <f t="shared" si="56"/>
        <v/>
      </c>
      <c r="AJ205" s="21" t="str">
        <f t="shared" si="57"/>
        <v/>
      </c>
      <c r="AK205" s="48">
        <f t="shared" si="58"/>
        <v>0</v>
      </c>
      <c r="AL205" s="58" t="str">
        <f t="shared" si="59"/>
        <v/>
      </c>
      <c r="AM205" s="59" t="str">
        <f t="shared" si="60"/>
        <v/>
      </c>
      <c r="AN205" s="59" t="str">
        <f t="shared" si="61"/>
        <v/>
      </c>
      <c r="AO205" s="60"/>
    </row>
    <row r="206" spans="3:41" x14ac:dyDescent="0.25">
      <c r="C206" s="82"/>
      <c r="D206" s="45"/>
      <c r="E206" s="83" t="str">
        <f t="shared" si="50"/>
        <v/>
      </c>
      <c r="F206" s="45"/>
      <c r="G206" s="45"/>
      <c r="H206" s="45"/>
      <c r="I206" s="46" t="str">
        <f t="shared" si="62"/>
        <v/>
      </c>
      <c r="J206" s="46" t="str">
        <f t="shared" si="63"/>
        <v/>
      </c>
      <c r="K206" s="47" t="str">
        <f t="shared" si="51"/>
        <v/>
      </c>
      <c r="L206" s="47" t="str">
        <f t="shared" si="52"/>
        <v/>
      </c>
      <c r="M206" s="48">
        <f t="shared" si="64"/>
        <v>0</v>
      </c>
      <c r="N206" s="46" t="str">
        <f t="shared" si="53"/>
        <v/>
      </c>
      <c r="O206" s="47" t="str">
        <f t="shared" si="54"/>
        <v/>
      </c>
      <c r="P206" s="47" t="str">
        <f t="shared" si="55"/>
        <v/>
      </c>
      <c r="Q206" s="48">
        <f t="shared" si="65"/>
        <v>0</v>
      </c>
      <c r="R206" s="2"/>
      <c r="AH206" s="57" t="str">
        <f>IF(G206&gt;1,IF($E$10&gt;0,100-(#REF!/(1+(AL206/#REF!)^#REF!)^#REF!+#REF!/(AL206-1))*100,100-(AL206*D$5+D$6)*100),"")</f>
        <v/>
      </c>
      <c r="AI206" s="21" t="str">
        <f t="shared" si="56"/>
        <v/>
      </c>
      <c r="AJ206" s="21" t="str">
        <f t="shared" si="57"/>
        <v/>
      </c>
      <c r="AK206" s="48">
        <f t="shared" si="58"/>
        <v>0</v>
      </c>
      <c r="AL206" s="58" t="str">
        <f t="shared" si="59"/>
        <v/>
      </c>
      <c r="AM206" s="59" t="str">
        <f t="shared" si="60"/>
        <v/>
      </c>
      <c r="AN206" s="59" t="str">
        <f t="shared" si="61"/>
        <v/>
      </c>
      <c r="AO206" s="60"/>
    </row>
    <row r="207" spans="3:41" x14ac:dyDescent="0.25">
      <c r="C207" s="82"/>
      <c r="D207" s="45"/>
      <c r="E207" s="83" t="str">
        <f t="shared" si="50"/>
        <v/>
      </c>
      <c r="F207" s="45"/>
      <c r="G207" s="45"/>
      <c r="H207" s="45"/>
      <c r="I207" s="46" t="str">
        <f t="shared" si="62"/>
        <v/>
      </c>
      <c r="J207" s="46" t="str">
        <f t="shared" si="63"/>
        <v/>
      </c>
      <c r="K207" s="47" t="str">
        <f t="shared" si="51"/>
        <v/>
      </c>
      <c r="L207" s="47" t="str">
        <f t="shared" si="52"/>
        <v/>
      </c>
      <c r="M207" s="48">
        <f t="shared" si="64"/>
        <v>0</v>
      </c>
      <c r="N207" s="46" t="str">
        <f t="shared" si="53"/>
        <v/>
      </c>
      <c r="O207" s="47" t="str">
        <f t="shared" si="54"/>
        <v/>
      </c>
      <c r="P207" s="47" t="str">
        <f t="shared" si="55"/>
        <v/>
      </c>
      <c r="Q207" s="48">
        <f t="shared" si="65"/>
        <v>0</v>
      </c>
      <c r="R207" s="2"/>
      <c r="AH207" s="57" t="str">
        <f>IF(G207&gt;1,IF($E$10&gt;0,100-(#REF!/(1+(AL207/#REF!)^#REF!)^#REF!+#REF!/(AL207-1))*100,100-(AL207*D$5+D$6)*100),"")</f>
        <v/>
      </c>
      <c r="AI207" s="21" t="str">
        <f t="shared" si="56"/>
        <v/>
      </c>
      <c r="AJ207" s="21" t="str">
        <f t="shared" si="57"/>
        <v/>
      </c>
      <c r="AK207" s="48">
        <f t="shared" si="58"/>
        <v>0</v>
      </c>
      <c r="AL207" s="58" t="str">
        <f t="shared" si="59"/>
        <v/>
      </c>
      <c r="AM207" s="59" t="str">
        <f t="shared" si="60"/>
        <v/>
      </c>
      <c r="AN207" s="59" t="str">
        <f t="shared" si="61"/>
        <v/>
      </c>
      <c r="AO207" s="60"/>
    </row>
    <row r="208" spans="3:41" x14ac:dyDescent="0.25">
      <c r="C208" s="82"/>
      <c r="D208" s="45"/>
      <c r="E208" s="83" t="str">
        <f t="shared" si="50"/>
        <v/>
      </c>
      <c r="F208" s="45"/>
      <c r="G208" s="45"/>
      <c r="H208" s="45"/>
      <c r="I208" s="46" t="str">
        <f t="shared" si="62"/>
        <v/>
      </c>
      <c r="J208" s="46" t="str">
        <f t="shared" si="63"/>
        <v/>
      </c>
      <c r="K208" s="47" t="str">
        <f t="shared" si="51"/>
        <v/>
      </c>
      <c r="L208" s="47" t="str">
        <f t="shared" si="52"/>
        <v/>
      </c>
      <c r="M208" s="48">
        <f t="shared" si="64"/>
        <v>0</v>
      </c>
      <c r="N208" s="46" t="str">
        <f t="shared" si="53"/>
        <v/>
      </c>
      <c r="O208" s="47" t="str">
        <f t="shared" si="54"/>
        <v/>
      </c>
      <c r="P208" s="47" t="str">
        <f t="shared" si="55"/>
        <v/>
      </c>
      <c r="Q208" s="48">
        <f t="shared" si="65"/>
        <v>0</v>
      </c>
      <c r="R208" s="2"/>
      <c r="AH208" s="57" t="str">
        <f>IF(G208&gt;1,IF($E$10&gt;0,100-(#REF!/(1+(AL208/#REF!)^#REF!)^#REF!+#REF!/(AL208-1))*100,100-(AL208*D$5+D$6)*100),"")</f>
        <v/>
      </c>
      <c r="AI208" s="21" t="str">
        <f t="shared" si="56"/>
        <v/>
      </c>
      <c r="AJ208" s="21" t="str">
        <f t="shared" si="57"/>
        <v/>
      </c>
      <c r="AK208" s="48">
        <f t="shared" si="58"/>
        <v>0</v>
      </c>
      <c r="AL208" s="58" t="str">
        <f t="shared" si="59"/>
        <v/>
      </c>
      <c r="AM208" s="59" t="str">
        <f t="shared" si="60"/>
        <v/>
      </c>
      <c r="AN208" s="59" t="str">
        <f t="shared" si="61"/>
        <v/>
      </c>
      <c r="AO208" s="60"/>
    </row>
    <row r="209" spans="3:41" x14ac:dyDescent="0.25">
      <c r="C209" s="82"/>
      <c r="D209" s="45"/>
      <c r="E209" s="83" t="str">
        <f t="shared" si="50"/>
        <v/>
      </c>
      <c r="F209" s="45"/>
      <c r="G209" s="45"/>
      <c r="H209" s="45"/>
      <c r="I209" s="46" t="str">
        <f t="shared" si="62"/>
        <v/>
      </c>
      <c r="J209" s="46" t="str">
        <f t="shared" si="63"/>
        <v/>
      </c>
      <c r="K209" s="47" t="str">
        <f t="shared" si="51"/>
        <v/>
      </c>
      <c r="L209" s="47" t="str">
        <f t="shared" si="52"/>
        <v/>
      </c>
      <c r="M209" s="48">
        <f t="shared" si="64"/>
        <v>0</v>
      </c>
      <c r="N209" s="46" t="str">
        <f t="shared" si="53"/>
        <v/>
      </c>
      <c r="O209" s="47" t="str">
        <f t="shared" si="54"/>
        <v/>
      </c>
      <c r="P209" s="47" t="str">
        <f t="shared" si="55"/>
        <v/>
      </c>
      <c r="Q209" s="48">
        <f t="shared" si="65"/>
        <v>0</v>
      </c>
      <c r="R209" s="2"/>
      <c r="AH209" s="57" t="str">
        <f>IF(G209&gt;1,IF($E$10&gt;0,100-(#REF!/(1+(AL209/#REF!)^#REF!)^#REF!+#REF!/(AL209-1))*100,100-(AL209*D$5+D$6)*100),"")</f>
        <v/>
      </c>
      <c r="AI209" s="21" t="str">
        <f t="shared" si="56"/>
        <v/>
      </c>
      <c r="AJ209" s="21" t="str">
        <f t="shared" si="57"/>
        <v/>
      </c>
      <c r="AK209" s="48">
        <f t="shared" si="58"/>
        <v>0</v>
      </c>
      <c r="AL209" s="58" t="str">
        <f t="shared" si="59"/>
        <v/>
      </c>
      <c r="AM209" s="59" t="str">
        <f t="shared" si="60"/>
        <v/>
      </c>
      <c r="AN209" s="59" t="str">
        <f t="shared" si="61"/>
        <v/>
      </c>
      <c r="AO209" s="60"/>
    </row>
    <row r="210" spans="3:41" x14ac:dyDescent="0.25">
      <c r="C210" s="82"/>
      <c r="D210" s="45"/>
      <c r="E210" s="83" t="str">
        <f t="shared" si="50"/>
        <v/>
      </c>
      <c r="F210" s="45"/>
      <c r="G210" s="45"/>
      <c r="H210" s="45"/>
      <c r="I210" s="46" t="str">
        <f t="shared" si="62"/>
        <v/>
      </c>
      <c r="J210" s="46" t="str">
        <f t="shared" si="63"/>
        <v/>
      </c>
      <c r="K210" s="47" t="str">
        <f t="shared" si="51"/>
        <v/>
      </c>
      <c r="L210" s="47" t="str">
        <f t="shared" si="52"/>
        <v/>
      </c>
      <c r="M210" s="48">
        <f t="shared" si="64"/>
        <v>0</v>
      </c>
      <c r="N210" s="46" t="str">
        <f t="shared" si="53"/>
        <v/>
      </c>
      <c r="O210" s="47" t="str">
        <f t="shared" si="54"/>
        <v/>
      </c>
      <c r="P210" s="47" t="str">
        <f t="shared" si="55"/>
        <v/>
      </c>
      <c r="Q210" s="48">
        <f t="shared" si="65"/>
        <v>0</v>
      </c>
      <c r="R210" s="2"/>
      <c r="AH210" s="57" t="str">
        <f>IF(G210&gt;1,IF($E$10&gt;0,100-(#REF!/(1+(AL210/#REF!)^#REF!)^#REF!+#REF!/(AL210-1))*100,100-(AL210*D$5+D$6)*100),"")</f>
        <v/>
      </c>
      <c r="AI210" s="21" t="str">
        <f t="shared" si="56"/>
        <v/>
      </c>
      <c r="AJ210" s="21" t="str">
        <f t="shared" si="57"/>
        <v/>
      </c>
      <c r="AK210" s="48">
        <f t="shared" si="58"/>
        <v>0</v>
      </c>
      <c r="AL210" s="58" t="str">
        <f t="shared" si="59"/>
        <v/>
      </c>
      <c r="AM210" s="59" t="str">
        <f t="shared" si="60"/>
        <v/>
      </c>
      <c r="AN210" s="59" t="str">
        <f t="shared" si="61"/>
        <v/>
      </c>
      <c r="AO210" s="60"/>
    </row>
    <row r="211" spans="3:41" x14ac:dyDescent="0.25">
      <c r="C211" s="82"/>
      <c r="D211" s="45"/>
      <c r="E211" s="83" t="str">
        <f t="shared" si="50"/>
        <v/>
      </c>
      <c r="F211" s="45"/>
      <c r="G211" s="45"/>
      <c r="H211" s="45"/>
      <c r="I211" s="46" t="str">
        <f t="shared" si="62"/>
        <v/>
      </c>
      <c r="J211" s="46" t="str">
        <f t="shared" si="63"/>
        <v/>
      </c>
      <c r="K211" s="47" t="str">
        <f t="shared" si="51"/>
        <v/>
      </c>
      <c r="L211" s="47" t="str">
        <f t="shared" si="52"/>
        <v/>
      </c>
      <c r="M211" s="48">
        <f t="shared" si="64"/>
        <v>0</v>
      </c>
      <c r="N211" s="46" t="str">
        <f t="shared" si="53"/>
        <v/>
      </c>
      <c r="O211" s="47" t="str">
        <f t="shared" si="54"/>
        <v/>
      </c>
      <c r="P211" s="47" t="str">
        <f t="shared" si="55"/>
        <v/>
      </c>
      <c r="Q211" s="48">
        <f t="shared" si="65"/>
        <v>0</v>
      </c>
      <c r="R211" s="2"/>
      <c r="AH211" s="57" t="str">
        <f>IF(G211&gt;1,IF($E$10&gt;0,100-(#REF!/(1+(AL211/#REF!)^#REF!)^#REF!+#REF!/(AL211-1))*100,100-(AL211*D$5+D$6)*100),"")</f>
        <v/>
      </c>
      <c r="AI211" s="21" t="str">
        <f t="shared" si="56"/>
        <v/>
      </c>
      <c r="AJ211" s="21" t="str">
        <f t="shared" si="57"/>
        <v/>
      </c>
      <c r="AK211" s="48">
        <f t="shared" si="58"/>
        <v>0</v>
      </c>
      <c r="AL211" s="58" t="str">
        <f t="shared" si="59"/>
        <v/>
      </c>
      <c r="AM211" s="59" t="str">
        <f t="shared" si="60"/>
        <v/>
      </c>
      <c r="AN211" s="59" t="str">
        <f t="shared" si="61"/>
        <v/>
      </c>
      <c r="AO211" s="60"/>
    </row>
    <row r="212" spans="3:41" x14ac:dyDescent="0.25">
      <c r="C212" s="82"/>
      <c r="D212" s="45"/>
      <c r="E212" s="83" t="str">
        <f t="shared" si="50"/>
        <v/>
      </c>
      <c r="F212" s="45"/>
      <c r="G212" s="45"/>
      <c r="H212" s="45"/>
      <c r="I212" s="46" t="str">
        <f t="shared" si="62"/>
        <v/>
      </c>
      <c r="J212" s="46" t="str">
        <f t="shared" si="63"/>
        <v/>
      </c>
      <c r="K212" s="47" t="str">
        <f t="shared" si="51"/>
        <v/>
      </c>
      <c r="L212" s="47" t="str">
        <f t="shared" si="52"/>
        <v/>
      </c>
      <c r="M212" s="48">
        <f t="shared" si="64"/>
        <v>0</v>
      </c>
      <c r="N212" s="46" t="str">
        <f t="shared" si="53"/>
        <v/>
      </c>
      <c r="O212" s="47" t="str">
        <f t="shared" si="54"/>
        <v/>
      </c>
      <c r="P212" s="47" t="str">
        <f t="shared" si="55"/>
        <v/>
      </c>
      <c r="Q212" s="48">
        <f t="shared" si="65"/>
        <v>0</v>
      </c>
      <c r="R212" s="2"/>
      <c r="AH212" s="57" t="str">
        <f>IF(G212&gt;1,IF($E$10&gt;0,100-(#REF!/(1+(AL212/#REF!)^#REF!)^#REF!+#REF!/(AL212-1))*100,100-(AL212*D$5+D$6)*100),"")</f>
        <v/>
      </c>
      <c r="AI212" s="21" t="str">
        <f t="shared" si="56"/>
        <v/>
      </c>
      <c r="AJ212" s="21" t="str">
        <f t="shared" si="57"/>
        <v/>
      </c>
      <c r="AK212" s="48">
        <f t="shared" si="58"/>
        <v>0</v>
      </c>
      <c r="AL212" s="58" t="str">
        <f t="shared" si="59"/>
        <v/>
      </c>
      <c r="AM212" s="59" t="str">
        <f t="shared" si="60"/>
        <v/>
      </c>
      <c r="AN212" s="59" t="str">
        <f t="shared" si="61"/>
        <v/>
      </c>
      <c r="AO212" s="60"/>
    </row>
    <row r="213" spans="3:41" x14ac:dyDescent="0.25">
      <c r="C213" s="82"/>
      <c r="D213" s="45"/>
      <c r="E213" s="83" t="str">
        <f t="shared" si="50"/>
        <v/>
      </c>
      <c r="F213" s="45"/>
      <c r="G213" s="45"/>
      <c r="H213" s="45"/>
      <c r="I213" s="46" t="str">
        <f t="shared" si="62"/>
        <v/>
      </c>
      <c r="J213" s="46" t="str">
        <f t="shared" si="63"/>
        <v/>
      </c>
      <c r="K213" s="47" t="str">
        <f t="shared" si="51"/>
        <v/>
      </c>
      <c r="L213" s="47" t="str">
        <f t="shared" si="52"/>
        <v/>
      </c>
      <c r="M213" s="48">
        <f t="shared" si="64"/>
        <v>0</v>
      </c>
      <c r="N213" s="46" t="str">
        <f t="shared" si="53"/>
        <v/>
      </c>
      <c r="O213" s="47" t="str">
        <f t="shared" si="54"/>
        <v/>
      </c>
      <c r="P213" s="47" t="str">
        <f t="shared" si="55"/>
        <v/>
      </c>
      <c r="Q213" s="48">
        <f t="shared" si="65"/>
        <v>0</v>
      </c>
      <c r="R213" s="2"/>
      <c r="AH213" s="57" t="str">
        <f>IF(G213&gt;1,IF($E$10&gt;0,100-(#REF!/(1+(AL213/#REF!)^#REF!)^#REF!+#REF!/(AL213-1))*100,100-(AL213*D$5+D$6)*100),"")</f>
        <v/>
      </c>
      <c r="AI213" s="21" t="str">
        <f t="shared" si="56"/>
        <v/>
      </c>
      <c r="AJ213" s="21" t="str">
        <f t="shared" si="57"/>
        <v/>
      </c>
      <c r="AK213" s="48">
        <f t="shared" si="58"/>
        <v>0</v>
      </c>
      <c r="AL213" s="58" t="str">
        <f t="shared" si="59"/>
        <v/>
      </c>
      <c r="AM213" s="59" t="str">
        <f t="shared" si="60"/>
        <v/>
      </c>
      <c r="AN213" s="59" t="str">
        <f t="shared" si="61"/>
        <v/>
      </c>
      <c r="AO213" s="60"/>
    </row>
    <row r="214" spans="3:41" x14ac:dyDescent="0.25">
      <c r="C214" s="82"/>
      <c r="D214" s="45"/>
      <c r="E214" s="83" t="str">
        <f t="shared" si="50"/>
        <v/>
      </c>
      <c r="F214" s="45"/>
      <c r="G214" s="45"/>
      <c r="H214" s="45"/>
      <c r="I214" s="46" t="str">
        <f t="shared" si="62"/>
        <v/>
      </c>
      <c r="J214" s="46" t="str">
        <f t="shared" si="63"/>
        <v/>
      </c>
      <c r="K214" s="47" t="str">
        <f t="shared" si="51"/>
        <v/>
      </c>
      <c r="L214" s="47" t="str">
        <f t="shared" si="52"/>
        <v/>
      </c>
      <c r="M214" s="48">
        <f t="shared" si="64"/>
        <v>0</v>
      </c>
      <c r="N214" s="46" t="str">
        <f t="shared" si="53"/>
        <v/>
      </c>
      <c r="O214" s="47" t="str">
        <f t="shared" si="54"/>
        <v/>
      </c>
      <c r="P214" s="47" t="str">
        <f t="shared" si="55"/>
        <v/>
      </c>
      <c r="Q214" s="48">
        <f t="shared" si="65"/>
        <v>0</v>
      </c>
      <c r="R214" s="2"/>
      <c r="AH214" s="57" t="str">
        <f>IF(G214&gt;1,IF($E$10&gt;0,100-(#REF!/(1+(AL214/#REF!)^#REF!)^#REF!+#REF!/(AL214-1))*100,100-(AL214*D$5+D$6)*100),"")</f>
        <v/>
      </c>
      <c r="AI214" s="21" t="str">
        <f t="shared" si="56"/>
        <v/>
      </c>
      <c r="AJ214" s="21" t="str">
        <f t="shared" si="57"/>
        <v/>
      </c>
      <c r="AK214" s="48">
        <f t="shared" si="58"/>
        <v>0</v>
      </c>
      <c r="AL214" s="58" t="str">
        <f t="shared" si="59"/>
        <v/>
      </c>
      <c r="AM214" s="59" t="str">
        <f t="shared" si="60"/>
        <v/>
      </c>
      <c r="AN214" s="59" t="str">
        <f t="shared" si="61"/>
        <v/>
      </c>
      <c r="AO214" s="60"/>
    </row>
    <row r="215" spans="3:41" ht="15.75" thickBot="1" x14ac:dyDescent="0.3">
      <c r="C215" s="87"/>
      <c r="D215" s="84"/>
      <c r="E215" s="83" t="str">
        <f t="shared" si="50"/>
        <v/>
      </c>
      <c r="F215" s="45"/>
      <c r="G215" s="45"/>
      <c r="H215" s="45"/>
      <c r="I215" s="46" t="str">
        <f t="shared" si="62"/>
        <v/>
      </c>
      <c r="J215" s="46" t="str">
        <f t="shared" si="63"/>
        <v/>
      </c>
      <c r="K215" s="47" t="str">
        <f t="shared" si="51"/>
        <v/>
      </c>
      <c r="L215" s="47" t="str">
        <f t="shared" si="52"/>
        <v/>
      </c>
      <c r="M215" s="48">
        <f t="shared" si="64"/>
        <v>0</v>
      </c>
      <c r="N215" s="46" t="str">
        <f t="shared" si="53"/>
        <v/>
      </c>
      <c r="O215" s="47" t="str">
        <f t="shared" si="54"/>
        <v/>
      </c>
      <c r="P215" s="47" t="str">
        <f t="shared" si="55"/>
        <v/>
      </c>
      <c r="Q215" s="48">
        <f t="shared" si="65"/>
        <v>0</v>
      </c>
      <c r="R215" s="2"/>
      <c r="AH215" s="57" t="str">
        <f>IF(G215&gt;1,IF($E$10&gt;0,100-(#REF!/(1+(AL215/#REF!)^#REF!)^#REF!+#REF!/(AL215-1))*100,100-(AL215*D$5+D$6)*100),"")</f>
        <v/>
      </c>
      <c r="AI215" s="21" t="str">
        <f t="shared" si="56"/>
        <v/>
      </c>
      <c r="AJ215" s="21" t="str">
        <f t="shared" si="57"/>
        <v/>
      </c>
      <c r="AK215" s="48">
        <f t="shared" si="58"/>
        <v>0</v>
      </c>
      <c r="AL215" s="58" t="str">
        <f t="shared" si="59"/>
        <v/>
      </c>
      <c r="AM215" s="59" t="str">
        <f t="shared" si="60"/>
        <v/>
      </c>
      <c r="AN215" s="59" t="str">
        <f t="shared" si="61"/>
        <v/>
      </c>
      <c r="AO215" s="60"/>
    </row>
    <row r="216" spans="3:41" x14ac:dyDescent="0.25">
      <c r="F216" s="45"/>
      <c r="G216" s="45"/>
      <c r="H216" s="45"/>
      <c r="I216" s="46" t="str">
        <f t="shared" si="62"/>
        <v/>
      </c>
      <c r="J216" s="46" t="str">
        <f t="shared" si="63"/>
        <v/>
      </c>
      <c r="K216" s="47" t="str">
        <f t="shared" si="51"/>
        <v/>
      </c>
      <c r="L216" s="47" t="str">
        <f t="shared" si="52"/>
        <v/>
      </c>
      <c r="M216" s="48">
        <f t="shared" si="64"/>
        <v>0</v>
      </c>
      <c r="N216" s="46" t="str">
        <f t="shared" si="53"/>
        <v/>
      </c>
      <c r="O216" s="47" t="str">
        <f t="shared" si="54"/>
        <v/>
      </c>
      <c r="P216" s="47" t="str">
        <f t="shared" si="55"/>
        <v/>
      </c>
      <c r="Q216" s="48">
        <f t="shared" si="65"/>
        <v>0</v>
      </c>
      <c r="R216" s="2"/>
      <c r="AH216" s="57" t="str">
        <f>IF(G216&gt;1,IF($E$10&gt;0,100-(#REF!/(1+(AL216/#REF!)^#REF!)^#REF!+#REF!/(AL216-1))*100,100-(AL216*D$5+D$6)*100),"")</f>
        <v/>
      </c>
      <c r="AI216" s="21" t="str">
        <f t="shared" si="56"/>
        <v/>
      </c>
      <c r="AJ216" s="21" t="str">
        <f t="shared" si="57"/>
        <v/>
      </c>
      <c r="AK216" s="48">
        <f t="shared" si="58"/>
        <v>0</v>
      </c>
      <c r="AL216" s="58" t="str">
        <f t="shared" si="59"/>
        <v/>
      </c>
      <c r="AM216" s="59" t="str">
        <f t="shared" si="60"/>
        <v/>
      </c>
      <c r="AN216" s="59" t="str">
        <f t="shared" si="61"/>
        <v/>
      </c>
      <c r="AO216" s="60"/>
    </row>
    <row r="217" spans="3:41" x14ac:dyDescent="0.25">
      <c r="F217" s="45"/>
      <c r="G217" s="45"/>
      <c r="H217" s="45"/>
      <c r="I217" s="46" t="str">
        <f t="shared" si="62"/>
        <v/>
      </c>
      <c r="J217" s="46" t="str">
        <f t="shared" si="63"/>
        <v/>
      </c>
      <c r="K217" s="47" t="str">
        <f t="shared" si="51"/>
        <v/>
      </c>
      <c r="L217" s="47" t="str">
        <f t="shared" si="52"/>
        <v/>
      </c>
      <c r="M217" s="48">
        <f t="shared" si="64"/>
        <v>0</v>
      </c>
      <c r="N217" s="46" t="str">
        <f t="shared" si="53"/>
        <v/>
      </c>
      <c r="O217" s="47" t="str">
        <f t="shared" si="54"/>
        <v/>
      </c>
      <c r="P217" s="47" t="str">
        <f t="shared" si="55"/>
        <v/>
      </c>
      <c r="Q217" s="48">
        <f t="shared" si="65"/>
        <v>0</v>
      </c>
      <c r="R217" s="2"/>
      <c r="AH217" s="57" t="str">
        <f>IF(G217&gt;1,IF($E$10&gt;0,100-(#REF!/(1+(AL217/#REF!)^#REF!)^#REF!+#REF!/(AL217-1))*100,100-(AL217*D$5+D$6)*100),"")</f>
        <v/>
      </c>
      <c r="AI217" s="21" t="str">
        <f t="shared" si="56"/>
        <v/>
      </c>
      <c r="AJ217" s="21" t="str">
        <f t="shared" si="57"/>
        <v/>
      </c>
      <c r="AK217" s="48">
        <f t="shared" si="58"/>
        <v>0</v>
      </c>
      <c r="AL217" s="58" t="str">
        <f t="shared" si="59"/>
        <v/>
      </c>
      <c r="AM217" s="59" t="str">
        <f t="shared" si="60"/>
        <v/>
      </c>
      <c r="AN217" s="59" t="str">
        <f t="shared" si="61"/>
        <v/>
      </c>
      <c r="AO217" s="60"/>
    </row>
    <row r="218" spans="3:41" x14ac:dyDescent="0.25">
      <c r="F218" s="45"/>
      <c r="G218" s="45"/>
      <c r="H218" s="45"/>
      <c r="I218" s="46" t="str">
        <f t="shared" si="62"/>
        <v/>
      </c>
      <c r="J218" s="46" t="str">
        <f t="shared" si="63"/>
        <v/>
      </c>
      <c r="K218" s="47" t="str">
        <f t="shared" si="51"/>
        <v/>
      </c>
      <c r="L218" s="47" t="str">
        <f t="shared" si="52"/>
        <v/>
      </c>
      <c r="M218" s="48">
        <f t="shared" si="64"/>
        <v>0</v>
      </c>
      <c r="N218" s="46" t="str">
        <f t="shared" si="53"/>
        <v/>
      </c>
      <c r="O218" s="47" t="str">
        <f t="shared" si="54"/>
        <v/>
      </c>
      <c r="P218" s="47" t="str">
        <f t="shared" si="55"/>
        <v/>
      </c>
      <c r="Q218" s="48">
        <f t="shared" si="65"/>
        <v>0</v>
      </c>
      <c r="R218" s="2"/>
      <c r="AH218" s="57" t="str">
        <f>IF(G218&gt;1,IF($E$10&gt;0,100-(#REF!/(1+(AL218/#REF!)^#REF!)^#REF!+#REF!/(AL218-1))*100,100-(AL218*D$5+D$6)*100),"")</f>
        <v/>
      </c>
      <c r="AI218" s="21" t="str">
        <f t="shared" si="56"/>
        <v/>
      </c>
      <c r="AJ218" s="21" t="str">
        <f t="shared" si="57"/>
        <v/>
      </c>
      <c r="AK218" s="48">
        <f t="shared" si="58"/>
        <v>0</v>
      </c>
      <c r="AL218" s="58" t="str">
        <f t="shared" si="59"/>
        <v/>
      </c>
      <c r="AM218" s="59" t="str">
        <f t="shared" si="60"/>
        <v/>
      </c>
      <c r="AN218" s="59" t="str">
        <f t="shared" si="61"/>
        <v/>
      </c>
      <c r="AO218" s="60"/>
    </row>
    <row r="219" spans="3:41" x14ac:dyDescent="0.25">
      <c r="F219" s="45"/>
      <c r="G219" s="45"/>
      <c r="H219" s="45"/>
      <c r="I219" s="46" t="str">
        <f t="shared" si="62"/>
        <v/>
      </c>
      <c r="J219" s="46" t="str">
        <f t="shared" si="63"/>
        <v/>
      </c>
      <c r="K219" s="47" t="str">
        <f t="shared" si="51"/>
        <v/>
      </c>
      <c r="L219" s="47" t="str">
        <f t="shared" si="52"/>
        <v/>
      </c>
      <c r="M219" s="48">
        <f t="shared" si="64"/>
        <v>0</v>
      </c>
      <c r="N219" s="46" t="str">
        <f t="shared" si="53"/>
        <v/>
      </c>
      <c r="O219" s="47" t="str">
        <f t="shared" si="54"/>
        <v/>
      </c>
      <c r="P219" s="47" t="str">
        <f t="shared" si="55"/>
        <v/>
      </c>
      <c r="Q219" s="48">
        <f t="shared" si="65"/>
        <v>0</v>
      </c>
      <c r="R219" s="2"/>
      <c r="AH219" s="57" t="str">
        <f>IF(G219&gt;1,IF($E$10&gt;0,100-(#REF!/(1+(AL219/#REF!)^#REF!)^#REF!+#REF!/(AL219-1))*100,100-(AL219*D$5+D$6)*100),"")</f>
        <v/>
      </c>
      <c r="AI219" s="21" t="str">
        <f t="shared" si="56"/>
        <v/>
      </c>
      <c r="AJ219" s="21" t="str">
        <f t="shared" si="57"/>
        <v/>
      </c>
      <c r="AK219" s="48">
        <f t="shared" si="58"/>
        <v>0</v>
      </c>
      <c r="AL219" s="58" t="str">
        <f t="shared" si="59"/>
        <v/>
      </c>
      <c r="AM219" s="59" t="str">
        <f t="shared" si="60"/>
        <v/>
      </c>
      <c r="AN219" s="59" t="str">
        <f t="shared" si="61"/>
        <v/>
      </c>
      <c r="AO219" s="60"/>
    </row>
    <row r="220" spans="3:41" ht="15.75" thickBot="1" x14ac:dyDescent="0.3">
      <c r="F220" s="84"/>
      <c r="G220" s="84"/>
      <c r="H220" s="84"/>
      <c r="I220" s="46" t="str">
        <f t="shared" si="62"/>
        <v/>
      </c>
      <c r="J220" s="46" t="str">
        <f t="shared" si="63"/>
        <v/>
      </c>
      <c r="K220" s="85" t="str">
        <f t="shared" si="51"/>
        <v/>
      </c>
      <c r="L220" s="85" t="str">
        <f t="shared" si="52"/>
        <v/>
      </c>
      <c r="M220" s="48">
        <f t="shared" si="64"/>
        <v>0</v>
      </c>
      <c r="N220" s="46" t="str">
        <f t="shared" si="53"/>
        <v/>
      </c>
      <c r="O220" s="47" t="str">
        <f t="shared" si="54"/>
        <v/>
      </c>
      <c r="P220" s="47" t="str">
        <f t="shared" si="55"/>
        <v/>
      </c>
      <c r="Q220" s="48">
        <f t="shared" si="65"/>
        <v>0</v>
      </c>
      <c r="R220" s="2"/>
      <c r="AH220" s="57" t="str">
        <f>IF(G220&gt;1,IF($E$10&gt;0,100-(#REF!/(1+(AL220/#REF!)^#REF!)^#REF!+#REF!/(AL220-1))*100,100-(AL220*D$5+D$6)*100),"")</f>
        <v/>
      </c>
      <c r="AI220" s="21" t="str">
        <f t="shared" si="56"/>
        <v/>
      </c>
      <c r="AJ220" s="21" t="str">
        <f t="shared" si="57"/>
        <v/>
      </c>
      <c r="AK220" s="86">
        <f t="shared" si="58"/>
        <v>0</v>
      </c>
      <c r="AL220" s="58" t="str">
        <f t="shared" si="59"/>
        <v/>
      </c>
      <c r="AM220" s="59" t="str">
        <f t="shared" si="60"/>
        <v/>
      </c>
      <c r="AN220" s="59" t="str">
        <f t="shared" si="61"/>
        <v/>
      </c>
      <c r="AO220" s="60"/>
    </row>
  </sheetData>
  <mergeCells count="14">
    <mergeCell ref="AD3:AF3"/>
    <mergeCell ref="AH3:AL3"/>
    <mergeCell ref="C9:E9"/>
    <mergeCell ref="C33:E33"/>
    <mergeCell ref="C2:E2"/>
    <mergeCell ref="G2:H2"/>
    <mergeCell ref="J2:Q2"/>
    <mergeCell ref="T2:AF2"/>
    <mergeCell ref="J3:M3"/>
    <mergeCell ref="N3:Q3"/>
    <mergeCell ref="T3:U3"/>
    <mergeCell ref="V3:W3"/>
    <mergeCell ref="X3:Z3"/>
    <mergeCell ref="AA3:AC3"/>
  </mergeCells>
  <conditionalFormatting sqref="L7:M220">
    <cfRule type="cellIs" dxfId="179" priority="5" operator="between">
      <formula>1.2</formula>
      <formula>10</formula>
    </cfRule>
  </conditionalFormatting>
  <conditionalFormatting sqref="P7:P220">
    <cfRule type="cellIs" dxfId="178" priority="4" operator="between">
      <formula>1.2</formula>
      <formula>10</formula>
    </cfRule>
  </conditionalFormatting>
  <conditionalFormatting sqref="Q7:R220">
    <cfRule type="cellIs" dxfId="177" priority="3" operator="between">
      <formula>1.2</formula>
      <formula>10</formula>
    </cfRule>
  </conditionalFormatting>
  <conditionalFormatting sqref="AK7:AK220">
    <cfRule type="cellIs" dxfId="176" priority="2" operator="between">
      <formula>1.2</formula>
      <formula>10</formula>
    </cfRule>
  </conditionalFormatting>
  <conditionalFormatting sqref="AJ7:AJ220">
    <cfRule type="cellIs" dxfId="175" priority="1" operator="between">
      <formula>1.2</formula>
      <formula>10</formula>
    </cfRule>
  </conditionalFormatting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91F1D-FAEF-4BF6-B83A-D9DF36ECADE6}">
  <dimension ref="B1:AO220"/>
  <sheetViews>
    <sheetView zoomScale="80" zoomScaleNormal="80" workbookViewId="0">
      <selection activeCell="F7" sqref="F7:H7"/>
    </sheetView>
  </sheetViews>
  <sheetFormatPr defaultColWidth="9.140625" defaultRowHeight="15" x14ac:dyDescent="0.25"/>
  <cols>
    <col min="1" max="1" width="1.42578125" customWidth="1"/>
    <col min="2" max="2" width="6.140625" customWidth="1"/>
    <col min="3" max="3" width="6" bestFit="1" customWidth="1"/>
    <col min="4" max="4" width="12.7109375" customWidth="1"/>
    <col min="5" max="5" width="19.140625" customWidth="1"/>
    <col min="6" max="7" width="11.5703125" bestFit="1" customWidth="1"/>
    <col min="8" max="8" width="15.28515625" bestFit="1" customWidth="1"/>
    <col min="9" max="9" width="12.7109375" customWidth="1"/>
    <col min="10" max="10" width="12" bestFit="1" customWidth="1"/>
    <col min="11" max="11" width="7.7109375" bestFit="1" customWidth="1"/>
    <col min="12" max="12" width="5.28515625" bestFit="1" customWidth="1"/>
    <col min="13" max="13" width="0.5703125" customWidth="1"/>
    <col min="14" max="14" width="12" bestFit="1" customWidth="1"/>
    <col min="15" max="15" width="6.140625" bestFit="1" customWidth="1"/>
    <col min="16" max="16" width="6.85546875" bestFit="1" customWidth="1"/>
    <col min="17" max="17" width="3.5703125" bestFit="1" customWidth="1"/>
    <col min="18" max="18" width="1.140625" customWidth="1"/>
    <col min="19" max="19" width="12.140625" bestFit="1" customWidth="1"/>
    <col min="20" max="20" width="8.28515625" bestFit="1" customWidth="1"/>
    <col min="21" max="21" width="8.85546875" bestFit="1" customWidth="1"/>
    <col min="34" max="34" width="8.7109375" customWidth="1"/>
    <col min="35" max="35" width="12.140625" bestFit="1" customWidth="1"/>
    <col min="36" max="36" width="8.28515625" bestFit="1" customWidth="1"/>
    <col min="37" max="37" width="0.85546875" customWidth="1"/>
    <col min="52" max="52" width="13.140625" bestFit="1" customWidth="1"/>
    <col min="54" max="54" width="12.28515625" bestFit="1" customWidth="1"/>
    <col min="55" max="55" width="16.28515625" bestFit="1" customWidth="1"/>
    <col min="56" max="56" width="12.5703125" bestFit="1" customWidth="1"/>
  </cols>
  <sheetData>
    <row r="1" spans="3:41" ht="15.75" thickBot="1" x14ac:dyDescent="0.3">
      <c r="G1">
        <f>COUNT(G7:G220)</f>
        <v>1</v>
      </c>
    </row>
    <row r="2" spans="3:41" ht="15.75" thickBot="1" x14ac:dyDescent="0.3">
      <c r="C2" s="186" t="s">
        <v>0</v>
      </c>
      <c r="D2" s="187"/>
      <c r="E2" s="187"/>
      <c r="F2" s="164"/>
      <c r="G2" s="186" t="s">
        <v>1</v>
      </c>
      <c r="H2" s="188"/>
      <c r="I2" s="164"/>
      <c r="J2" s="186" t="s">
        <v>2</v>
      </c>
      <c r="K2" s="187"/>
      <c r="L2" s="187"/>
      <c r="M2" s="187"/>
      <c r="N2" s="187"/>
      <c r="O2" s="187"/>
      <c r="P2" s="187"/>
      <c r="Q2" s="188"/>
      <c r="R2" s="1"/>
      <c r="S2" s="2"/>
      <c r="T2" s="186" t="s">
        <v>3</v>
      </c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8"/>
      <c r="AH2" s="1"/>
      <c r="AI2" s="1"/>
      <c r="AJ2" s="1"/>
      <c r="AK2" s="1"/>
    </row>
    <row r="3" spans="3:41" ht="15.75" thickBot="1" x14ac:dyDescent="0.3">
      <c r="C3" s="163"/>
      <c r="D3" s="164" t="s">
        <v>4</v>
      </c>
      <c r="E3" s="165" t="s">
        <v>5</v>
      </c>
      <c r="F3" s="164"/>
      <c r="G3" s="164"/>
      <c r="H3" s="164"/>
      <c r="I3" s="3"/>
      <c r="J3" s="183" t="s">
        <v>4</v>
      </c>
      <c r="K3" s="184"/>
      <c r="L3" s="184"/>
      <c r="M3" s="185"/>
      <c r="N3" s="183" t="s">
        <v>6</v>
      </c>
      <c r="O3" s="184"/>
      <c r="P3" s="184"/>
      <c r="Q3" s="185"/>
      <c r="R3" s="1"/>
      <c r="T3" s="189" t="s">
        <v>7</v>
      </c>
      <c r="U3" s="190"/>
      <c r="V3" s="189" t="s">
        <v>8</v>
      </c>
      <c r="W3" s="190"/>
      <c r="X3" s="179" t="s">
        <v>9</v>
      </c>
      <c r="Y3" s="179"/>
      <c r="Z3" s="180"/>
      <c r="AA3" s="178" t="s">
        <v>10</v>
      </c>
      <c r="AB3" s="179"/>
      <c r="AC3" s="180"/>
      <c r="AD3" s="178" t="s">
        <v>11</v>
      </c>
      <c r="AE3" s="179"/>
      <c r="AF3" s="180"/>
      <c r="AG3" s="4"/>
      <c r="AH3" s="181" t="str">
        <f>CONCATENATE(G6,"CF")</f>
        <v>08/25Core_eCF</v>
      </c>
      <c r="AI3" s="182"/>
      <c r="AJ3" s="182"/>
      <c r="AK3" s="182"/>
      <c r="AL3" s="182"/>
      <c r="AM3" s="4"/>
      <c r="AN3" s="4"/>
    </row>
    <row r="4" spans="3:41" ht="15.75" thickBot="1" x14ac:dyDescent="0.3">
      <c r="C4" s="5" t="s">
        <v>12</v>
      </c>
      <c r="D4" s="6">
        <v>44433</v>
      </c>
      <c r="E4" s="7"/>
      <c r="F4" s="8"/>
      <c r="G4" s="8" t="s">
        <v>13</v>
      </c>
      <c r="H4" s="9" t="e">
        <f>RSQ(I7:I220,G7:G220)</f>
        <v>#DIV/0!</v>
      </c>
      <c r="I4" s="88"/>
      <c r="J4" s="10" t="s">
        <v>14</v>
      </c>
      <c r="K4" s="11" t="s">
        <v>15</v>
      </c>
      <c r="L4" s="11" t="s">
        <v>16</v>
      </c>
      <c r="M4" s="12"/>
      <c r="N4" s="10" t="s">
        <v>14</v>
      </c>
      <c r="O4" s="11" t="s">
        <v>17</v>
      </c>
      <c r="P4" s="11" t="s">
        <v>18</v>
      </c>
      <c r="Q4" s="12"/>
      <c r="R4" s="4"/>
      <c r="S4" s="4"/>
      <c r="T4" s="13" t="s">
        <v>19</v>
      </c>
      <c r="U4" s="14" t="s">
        <v>20</v>
      </c>
      <c r="V4" s="13" t="s">
        <v>19</v>
      </c>
      <c r="W4" s="14" t="s">
        <v>20</v>
      </c>
      <c r="X4" s="13" t="s">
        <v>21</v>
      </c>
      <c r="Y4" s="14" t="s">
        <v>22</v>
      </c>
      <c r="Z4" s="13" t="s">
        <v>23</v>
      </c>
      <c r="AA4" s="13" t="s">
        <v>7</v>
      </c>
      <c r="AB4" s="14" t="s">
        <v>24</v>
      </c>
      <c r="AC4" s="13" t="s">
        <v>25</v>
      </c>
      <c r="AD4" s="14" t="s">
        <v>26</v>
      </c>
      <c r="AE4" s="13" t="s">
        <v>24</v>
      </c>
      <c r="AF4" s="14" t="s">
        <v>25</v>
      </c>
      <c r="AG4" s="15"/>
      <c r="AH4" s="16" t="s">
        <v>14</v>
      </c>
      <c r="AI4" s="17" t="s">
        <v>17</v>
      </c>
      <c r="AJ4" s="17" t="s">
        <v>18</v>
      </c>
      <c r="AK4" s="18"/>
      <c r="AM4" s="15"/>
      <c r="AN4" s="1"/>
    </row>
    <row r="5" spans="3:41" ht="15.75" thickBot="1" x14ac:dyDescent="0.3">
      <c r="C5" s="5" t="s">
        <v>37</v>
      </c>
      <c r="D5" s="61">
        <f>SLOPE(C35:C215,D35:D215)</f>
        <v>-8.8618089164942564</v>
      </c>
      <c r="E5" s="62">
        <f>SLOPE(C35:C214,D35:D214)</f>
        <v>-8.8618089164942564</v>
      </c>
      <c r="F5" s="8"/>
      <c r="G5" s="8" t="s">
        <v>27</v>
      </c>
      <c r="H5" s="19">
        <f>D4</f>
        <v>44433</v>
      </c>
      <c r="I5" s="89"/>
      <c r="J5" s="20">
        <f>1-(SUM(M7:M220))/COUNT(G7:G220)</f>
        <v>1</v>
      </c>
      <c r="K5" s="21">
        <f>IF(G7&gt;0.1,AVERAGE(K7:K220),0)</f>
        <v>-1.0418917089704962</v>
      </c>
      <c r="L5" s="21">
        <f>AVERAGE(L7:L220)</f>
        <v>1.0418917089704962</v>
      </c>
      <c r="M5" s="22"/>
      <c r="N5" s="20">
        <f>1-(SUM(Q7:Q220))/COUNT(L7:L220)</f>
        <v>1</v>
      </c>
      <c r="O5" s="21">
        <f>AVERAGE(O7:O220)</f>
        <v>0</v>
      </c>
      <c r="P5" s="21">
        <f>AVERAGE(P7:P220)</f>
        <v>0</v>
      </c>
      <c r="Q5" s="22"/>
      <c r="R5" s="2"/>
      <c r="S5" s="23" t="s">
        <v>6</v>
      </c>
      <c r="T5" s="24">
        <f>100-$E$6</f>
        <v>45.454318551662546</v>
      </c>
      <c r="U5" s="25">
        <f>-$E$5</f>
        <v>8.8618089164942564</v>
      </c>
      <c r="V5" s="24">
        <f>$E$6</f>
        <v>54.545681448337454</v>
      </c>
      <c r="W5" s="25">
        <f>$E$5</f>
        <v>-8.8618089164942564</v>
      </c>
      <c r="X5" s="26">
        <v>5.4</v>
      </c>
      <c r="Y5" s="27">
        <f>X5*U5+T5</f>
        <v>93.308086700731536</v>
      </c>
      <c r="Z5" s="27">
        <f>100-Y5</f>
        <v>6.6919132992684638</v>
      </c>
      <c r="AA5" s="28">
        <v>85</v>
      </c>
      <c r="AB5" s="29">
        <f>(AA5-T5)/U5</f>
        <v>4.46248410691096</v>
      </c>
      <c r="AC5" s="27">
        <f>100-AA5</f>
        <v>15</v>
      </c>
      <c r="AD5" s="28">
        <v>5</v>
      </c>
      <c r="AE5" s="29">
        <f>(AD5-V5)/W5</f>
        <v>5.5909218891099481</v>
      </c>
      <c r="AF5" s="30">
        <f>100-AD5</f>
        <v>95</v>
      </c>
      <c r="AG5" s="15"/>
      <c r="AH5" s="20">
        <f>1-(SUM(AK7:AK220))/COUNT(G7:G220)</f>
        <v>0</v>
      </c>
      <c r="AI5" s="21">
        <f>AVERAGE(AI7:AI220)</f>
        <v>440.31082910295038</v>
      </c>
      <c r="AJ5" s="21">
        <f>AVERAGE(AJ7:AJ220)</f>
        <v>440.31082910295038</v>
      </c>
      <c r="AK5" s="22"/>
      <c r="AM5" s="31">
        <v>181</v>
      </c>
      <c r="AN5" s="31">
        <v>0</v>
      </c>
    </row>
    <row r="6" spans="3:41" ht="15.75" thickBot="1" x14ac:dyDescent="0.3">
      <c r="C6" s="5" t="s">
        <v>38</v>
      </c>
      <c r="D6" s="61">
        <f>INTERCEPT(C35:C214,D35:D214)</f>
        <v>53.503789739366958</v>
      </c>
      <c r="E6" s="62">
        <f>D6-$K$5</f>
        <v>54.545681448337454</v>
      </c>
      <c r="F6" s="8" t="s">
        <v>45</v>
      </c>
      <c r="G6" s="8" t="str">
        <f>CONCATENATE(TEXT(H5,"mm/dd"),"Core_e")</f>
        <v>08/25Core_e</v>
      </c>
      <c r="H6" s="8" t="str">
        <f>CONCATENATE(TEXT(H5,"mm/dd"),"Core_AV%")</f>
        <v>08/25Core_AV%</v>
      </c>
      <c r="I6" s="32" t="s">
        <v>28</v>
      </c>
      <c r="J6" s="33" t="s">
        <v>29</v>
      </c>
      <c r="K6" s="34" t="s">
        <v>30</v>
      </c>
      <c r="L6" s="34" t="s">
        <v>31</v>
      </c>
      <c r="M6" s="35"/>
      <c r="N6" s="33" t="s">
        <v>29</v>
      </c>
      <c r="O6" s="34" t="s">
        <v>30</v>
      </c>
      <c r="P6" s="34" t="s">
        <v>31</v>
      </c>
      <c r="Q6" s="35"/>
      <c r="R6" s="36"/>
      <c r="S6" s="37"/>
      <c r="T6" s="38"/>
      <c r="U6" s="38"/>
      <c r="V6" s="38"/>
      <c r="W6" s="38"/>
      <c r="X6" s="39"/>
      <c r="Y6" s="40"/>
      <c r="Z6" s="40"/>
      <c r="AA6" s="40"/>
      <c r="AB6" s="39"/>
      <c r="AC6" s="40"/>
      <c r="AD6" s="40"/>
      <c r="AE6" s="41"/>
      <c r="AF6" s="42"/>
      <c r="AH6" s="43" t="s">
        <v>29</v>
      </c>
      <c r="AI6" s="44" t="s">
        <v>30</v>
      </c>
      <c r="AJ6" s="44" t="s">
        <v>31</v>
      </c>
      <c r="AK6" s="35"/>
      <c r="AL6" s="43" t="s">
        <v>32</v>
      </c>
      <c r="AM6" s="36" t="s">
        <v>33</v>
      </c>
      <c r="AN6" s="36" t="s">
        <v>34</v>
      </c>
      <c r="AO6" s="36" t="s">
        <v>35</v>
      </c>
    </row>
    <row r="7" spans="3:41" ht="15.75" thickBot="1" x14ac:dyDescent="0.3">
      <c r="C7" s="5" t="s">
        <v>39</v>
      </c>
      <c r="D7" s="61">
        <f>RSQ(D35:D214,E35:E214)</f>
        <v>0.98105901065149848</v>
      </c>
      <c r="E7" s="63">
        <f>D7</f>
        <v>0.98105901065149848</v>
      </c>
      <c r="F7" s="45">
        <v>2.1</v>
      </c>
      <c r="G7" s="45">
        <v>5.5344999999999995</v>
      </c>
      <c r="H7" s="45">
        <v>5.5</v>
      </c>
      <c r="I7" s="46">
        <f>IF(G7&gt;1,100-H7,"")</f>
        <v>94.5</v>
      </c>
      <c r="J7" s="46">
        <f>IF(G7&gt;1,100-(G7*D$5+D$6),"")</f>
        <v>95.541891708970496</v>
      </c>
      <c r="K7" s="47">
        <f t="shared" ref="K7:K70" si="0">IF(G7&gt;1,I7-J7,"")</f>
        <v>-1.0418917089704962</v>
      </c>
      <c r="L7" s="47">
        <f t="shared" ref="L7:L70" si="1">IF(G7&gt;1,ABS(K7),"")</f>
        <v>1.0418917089704962</v>
      </c>
      <c r="M7" s="48">
        <f>IF($G7&gt;1.2,IF(L7&gt;1.2,1,0),0)</f>
        <v>0</v>
      </c>
      <c r="N7" s="46">
        <f t="shared" ref="N7:N70" si="2">IF(G7&gt;1,J7+$K$5,"")</f>
        <v>94.5</v>
      </c>
      <c r="O7" s="47">
        <f t="shared" ref="O7:O70" si="3">IF(G7&gt;1,I7-N7,"")</f>
        <v>0</v>
      </c>
      <c r="P7" s="47">
        <f t="shared" ref="P7:P70" si="4">IF(G7&gt;1,ABS(O7),"")</f>
        <v>0</v>
      </c>
      <c r="Q7" s="48">
        <f>IF($G7&gt;1.2,IF(P7&gt;1.2,1,0),0)</f>
        <v>0</v>
      </c>
      <c r="R7" s="2"/>
      <c r="S7" s="49" t="s">
        <v>36</v>
      </c>
      <c r="T7" s="50">
        <f>100-$D$6</f>
        <v>46.496210260633042</v>
      </c>
      <c r="U7" s="51">
        <f>-$D$5</f>
        <v>8.8618089164942564</v>
      </c>
      <c r="V7" s="50">
        <f>$D$6</f>
        <v>53.503789739366958</v>
      </c>
      <c r="W7" s="51">
        <f>$D$5</f>
        <v>-8.8618089164942564</v>
      </c>
      <c r="X7" s="52">
        <f>X5</f>
        <v>5.4</v>
      </c>
      <c r="Y7" s="53">
        <f>X7*U7+T7</f>
        <v>94.349978409702032</v>
      </c>
      <c r="Z7" s="53">
        <f>100-Y7</f>
        <v>5.6500215902979676</v>
      </c>
      <c r="AA7" s="54">
        <f>AA5</f>
        <v>85</v>
      </c>
      <c r="AB7" s="55">
        <f>(AA7-T7)/U7</f>
        <v>4.3449131099747422</v>
      </c>
      <c r="AC7" s="53">
        <f>100-AA7</f>
        <v>15</v>
      </c>
      <c r="AD7" s="54">
        <f>AD5</f>
        <v>5</v>
      </c>
      <c r="AE7" s="55">
        <f>(AD7-V7)/W7</f>
        <v>5.4733508921737304</v>
      </c>
      <c r="AF7" s="56">
        <f>100-AD7</f>
        <v>95</v>
      </c>
      <c r="AH7" s="57">
        <f>IF(G7&gt;1,IF($E$10&gt;0,100-(#REF!/(1+(AL7/#REF!)^#REF!)^#REF!+#REF!/(AL7-1))*100,100-(AL7*D$5+D$6)*100),"")</f>
        <v>-345.81082910295038</v>
      </c>
      <c r="AI7" s="21">
        <f t="shared" ref="AI7:AI70" si="5">IF(G7&gt;1,I7-AH7,"")</f>
        <v>440.31082910295038</v>
      </c>
      <c r="AJ7" s="21">
        <f t="shared" ref="AJ7:AJ70" si="6">IF(G7&gt;1,ABS(AI7),"")</f>
        <v>440.31082910295038</v>
      </c>
      <c r="AK7" s="48">
        <f t="shared" ref="AK7:AK70" si="7">IF($G7&gt;1.2,IF(AJ7&gt;1.2,1,0),0)</f>
        <v>1</v>
      </c>
      <c r="AL7" s="58">
        <f t="shared" ref="AL7:AL70" si="8">IF(G7&gt;0,G7+AN7,"")</f>
        <v>5.5344999999999995</v>
      </c>
      <c r="AM7" s="59">
        <f t="shared" ref="AM7:AM70" si="9">IF(G7&gt;0,$AM$5,"")</f>
        <v>181</v>
      </c>
      <c r="AN7" s="59">
        <f t="shared" ref="AN7:AN70" si="10">IF(G7&gt;0,$AN$5,"")</f>
        <v>0</v>
      </c>
      <c r="AO7" s="60"/>
    </row>
    <row r="8" spans="3:41" ht="15.75" thickBot="1" x14ac:dyDescent="0.3">
      <c r="C8" s="64"/>
      <c r="D8" s="65"/>
      <c r="E8" s="66"/>
      <c r="F8" s="45"/>
      <c r="G8" s="45"/>
      <c r="H8" s="45"/>
      <c r="I8" s="46" t="str">
        <f t="shared" ref="I8:I71" si="11">IF(G8&gt;1,100-H8,"")</f>
        <v/>
      </c>
      <c r="J8" s="46" t="str">
        <f t="shared" ref="J8:J71" si="12">IF(G8&gt;1,100-(G8*D$5+D$6),"")</f>
        <v/>
      </c>
      <c r="K8" s="47" t="str">
        <f t="shared" si="0"/>
        <v/>
      </c>
      <c r="L8" s="47" t="str">
        <f t="shared" si="1"/>
        <v/>
      </c>
      <c r="M8" s="48">
        <f t="shared" ref="M8:M71" si="13">IF($G8&gt;1.2,IF(L8&gt;1.2,1,0),0)</f>
        <v>0</v>
      </c>
      <c r="N8" s="46" t="str">
        <f t="shared" si="2"/>
        <v/>
      </c>
      <c r="O8" s="47" t="str">
        <f t="shared" si="3"/>
        <v/>
      </c>
      <c r="P8" s="47" t="str">
        <f t="shared" si="4"/>
        <v/>
      </c>
      <c r="Q8" s="48">
        <f t="shared" ref="Q8:Q71" si="14">IF($G8&gt;1.2,IF(P8&gt;1.2,1,0),0)</f>
        <v>0</v>
      </c>
      <c r="R8" s="2"/>
      <c r="AH8" s="57" t="str">
        <f>IF(G8&gt;1,IF($E$10&gt;0,100-(#REF!/(1+(AL8/#REF!)^#REF!)^#REF!+#REF!/(AL8-1))*100,100-(AL8*D$5+D$6)*100),"")</f>
        <v/>
      </c>
      <c r="AI8" s="21" t="str">
        <f t="shared" si="5"/>
        <v/>
      </c>
      <c r="AJ8" s="21" t="str">
        <f t="shared" si="6"/>
        <v/>
      </c>
      <c r="AK8" s="48">
        <f t="shared" si="7"/>
        <v>0</v>
      </c>
      <c r="AL8" s="58" t="str">
        <f t="shared" si="8"/>
        <v/>
      </c>
      <c r="AM8" s="59" t="str">
        <f t="shared" si="9"/>
        <v/>
      </c>
      <c r="AN8" s="59" t="str">
        <f t="shared" si="10"/>
        <v/>
      </c>
      <c r="AO8" s="60"/>
    </row>
    <row r="9" spans="3:41" x14ac:dyDescent="0.25">
      <c r="C9" s="183" t="str">
        <f>CONCATENATE(TEXT(D4,"mm/dd"),"PuckCurve")</f>
        <v>08/25PuckCurve</v>
      </c>
      <c r="D9" s="184"/>
      <c r="E9" s="185"/>
      <c r="F9" s="45"/>
      <c r="G9" s="45"/>
      <c r="H9" s="45"/>
      <c r="I9" s="46" t="str">
        <f t="shared" si="11"/>
        <v/>
      </c>
      <c r="J9" s="46" t="str">
        <f t="shared" si="12"/>
        <v/>
      </c>
      <c r="K9" s="47" t="str">
        <f t="shared" si="0"/>
        <v/>
      </c>
      <c r="L9" s="47" t="str">
        <f t="shared" si="1"/>
        <v/>
      </c>
      <c r="M9" s="48">
        <f t="shared" si="13"/>
        <v>0</v>
      </c>
      <c r="N9" s="46" t="str">
        <f t="shared" si="2"/>
        <v/>
      </c>
      <c r="O9" s="47" t="str">
        <f t="shared" si="3"/>
        <v/>
      </c>
      <c r="P9" s="47" t="str">
        <f t="shared" si="4"/>
        <v/>
      </c>
      <c r="Q9" s="48">
        <f t="shared" si="14"/>
        <v>0</v>
      </c>
      <c r="R9" s="2"/>
      <c r="AH9" s="57" t="str">
        <f>IF(G9&gt;1,IF($E$10&gt;0,100-(#REF!/(1+(AL9/#REF!)^#REF!)^#REF!+#REF!/(AL9-1))*100,100-(AL9*D$5+D$6)*100),"")</f>
        <v/>
      </c>
      <c r="AI9" s="21" t="str">
        <f t="shared" si="5"/>
        <v/>
      </c>
      <c r="AJ9" s="21" t="str">
        <f t="shared" si="6"/>
        <v/>
      </c>
      <c r="AK9" s="48">
        <f t="shared" si="7"/>
        <v>0</v>
      </c>
      <c r="AL9" s="58" t="str">
        <f t="shared" si="8"/>
        <v/>
      </c>
      <c r="AM9" s="59" t="str">
        <f t="shared" si="9"/>
        <v/>
      </c>
      <c r="AN9" s="59" t="str">
        <f t="shared" si="10"/>
        <v/>
      </c>
      <c r="AO9" s="60"/>
    </row>
    <row r="10" spans="3:41" x14ac:dyDescent="0.25">
      <c r="C10" s="67">
        <v>4</v>
      </c>
      <c r="D10" s="68" t="s">
        <v>43</v>
      </c>
      <c r="E10" s="69"/>
      <c r="F10" s="94"/>
      <c r="G10" s="94"/>
      <c r="H10" s="94"/>
      <c r="I10" s="46" t="str">
        <f t="shared" si="11"/>
        <v/>
      </c>
      <c r="J10" s="46" t="str">
        <f t="shared" si="12"/>
        <v/>
      </c>
      <c r="K10" s="47" t="str">
        <f t="shared" si="0"/>
        <v/>
      </c>
      <c r="L10" s="47" t="str">
        <f t="shared" si="1"/>
        <v/>
      </c>
      <c r="M10" s="48">
        <f t="shared" si="13"/>
        <v>0</v>
      </c>
      <c r="N10" s="46" t="str">
        <f t="shared" si="2"/>
        <v/>
      </c>
      <c r="O10" s="47" t="str">
        <f t="shared" si="3"/>
        <v/>
      </c>
      <c r="P10" s="47" t="str">
        <f t="shared" si="4"/>
        <v/>
      </c>
      <c r="Q10" s="48">
        <f t="shared" si="14"/>
        <v>0</v>
      </c>
      <c r="R10" s="2"/>
      <c r="AH10" s="57" t="str">
        <f>IF(G10&gt;1,IF($E$10&gt;0,100-(#REF!/(1+(AL10/#REF!)^#REF!)^#REF!+#REF!/(AL10-1))*100,100-(AL10*D$5+D$6)*100),"")</f>
        <v/>
      </c>
      <c r="AI10" s="21" t="str">
        <f t="shared" si="5"/>
        <v/>
      </c>
      <c r="AJ10" s="21" t="str">
        <f t="shared" si="6"/>
        <v/>
      </c>
      <c r="AK10" s="48">
        <f t="shared" si="7"/>
        <v>0</v>
      </c>
      <c r="AL10" s="58" t="str">
        <f t="shared" si="8"/>
        <v/>
      </c>
      <c r="AM10" s="59" t="str">
        <f t="shared" si="9"/>
        <v/>
      </c>
      <c r="AN10" s="59" t="str">
        <f t="shared" si="10"/>
        <v/>
      </c>
      <c r="AO10" s="60"/>
    </row>
    <row r="11" spans="3:41" ht="15.75" thickBot="1" x14ac:dyDescent="0.3">
      <c r="C11" s="70" t="s">
        <v>40</v>
      </c>
      <c r="D11" s="71" t="s">
        <v>41</v>
      </c>
      <c r="E11" s="72" t="str">
        <f>CONCATENATE(C9,"_C")</f>
        <v>08/25PuckCurve_C</v>
      </c>
      <c r="F11" s="94"/>
      <c r="G11" s="94"/>
      <c r="H11" s="94"/>
      <c r="I11" s="46" t="str">
        <f t="shared" si="11"/>
        <v/>
      </c>
      <c r="J11" s="46" t="str">
        <f t="shared" si="12"/>
        <v/>
      </c>
      <c r="K11" s="47" t="str">
        <f t="shared" si="0"/>
        <v/>
      </c>
      <c r="L11" s="47" t="str">
        <f t="shared" si="1"/>
        <v/>
      </c>
      <c r="M11" s="48">
        <f t="shared" si="13"/>
        <v>0</v>
      </c>
      <c r="N11" s="46" t="str">
        <f t="shared" si="2"/>
        <v/>
      </c>
      <c r="O11" s="47" t="str">
        <f t="shared" si="3"/>
        <v/>
      </c>
      <c r="P11" s="47" t="str">
        <f t="shared" si="4"/>
        <v/>
      </c>
      <c r="Q11" s="48">
        <f t="shared" si="14"/>
        <v>0</v>
      </c>
      <c r="R11" s="2"/>
      <c r="AH11" s="57" t="str">
        <f>IF(G11&gt;1,IF($E$10&gt;0,100-(#REF!/(1+(AL11/#REF!)^#REF!)^#REF!+#REF!/(AL11-1))*100,100-(AL11*D$5+D$6)*100),"")</f>
        <v/>
      </c>
      <c r="AI11" s="21" t="str">
        <f t="shared" si="5"/>
        <v/>
      </c>
      <c r="AJ11" s="21" t="str">
        <f t="shared" si="6"/>
        <v/>
      </c>
      <c r="AK11" s="48">
        <f t="shared" si="7"/>
        <v>0</v>
      </c>
      <c r="AL11" s="58" t="str">
        <f t="shared" si="8"/>
        <v/>
      </c>
      <c r="AM11" s="59" t="str">
        <f t="shared" si="9"/>
        <v/>
      </c>
      <c r="AN11" s="59" t="str">
        <f t="shared" si="10"/>
        <v/>
      </c>
      <c r="AO11" s="60"/>
    </row>
    <row r="12" spans="3:41" ht="15.75" thickBot="1" x14ac:dyDescent="0.3">
      <c r="C12" s="73">
        <f>C10</f>
        <v>4</v>
      </c>
      <c r="D12" s="74">
        <f>100-(D$5*$C12+D$6)</f>
        <v>81.943445926610067</v>
      </c>
      <c r="E12" s="75">
        <f>100-($E$5*C12+$E$6)</f>
        <v>80.901554217639571</v>
      </c>
      <c r="F12" s="94"/>
      <c r="G12" s="94"/>
      <c r="H12" s="94"/>
      <c r="I12" s="46" t="str">
        <f t="shared" si="11"/>
        <v/>
      </c>
      <c r="J12" s="46" t="str">
        <f t="shared" si="12"/>
        <v/>
      </c>
      <c r="K12" s="47" t="str">
        <f t="shared" si="0"/>
        <v/>
      </c>
      <c r="L12" s="47" t="str">
        <f t="shared" si="1"/>
        <v/>
      </c>
      <c r="M12" s="48">
        <f t="shared" si="13"/>
        <v>0</v>
      </c>
      <c r="N12" s="46" t="str">
        <f t="shared" si="2"/>
        <v/>
      </c>
      <c r="O12" s="47" t="str">
        <f t="shared" si="3"/>
        <v/>
      </c>
      <c r="P12" s="47" t="str">
        <f t="shared" si="4"/>
        <v/>
      </c>
      <c r="Q12" s="48">
        <f t="shared" si="14"/>
        <v>0</v>
      </c>
      <c r="R12" s="2"/>
      <c r="AH12" s="57" t="str">
        <f>IF(G12&gt;1,IF($E$10&gt;0,100-(#REF!/(1+(AL12/#REF!)^#REF!)^#REF!+#REF!/(AL12-1))*100,100-(AL12*D$5+D$6)*100),"")</f>
        <v/>
      </c>
      <c r="AI12" s="21" t="str">
        <f t="shared" si="5"/>
        <v/>
      </c>
      <c r="AJ12" s="21" t="str">
        <f t="shared" si="6"/>
        <v/>
      </c>
      <c r="AK12" s="48">
        <f t="shared" si="7"/>
        <v>0</v>
      </c>
      <c r="AL12" s="58" t="str">
        <f t="shared" si="8"/>
        <v/>
      </c>
      <c r="AM12" s="59" t="str">
        <f t="shared" si="9"/>
        <v/>
      </c>
      <c r="AN12" s="59" t="str">
        <f t="shared" si="10"/>
        <v/>
      </c>
      <c r="AO12" s="60"/>
    </row>
    <row r="13" spans="3:41" ht="15.75" thickBot="1" x14ac:dyDescent="0.3">
      <c r="C13" s="76">
        <f t="shared" ref="C13:C31" si="15">C12+0.1</f>
        <v>4.0999999999999996</v>
      </c>
      <c r="D13" s="74">
        <f t="shared" ref="D13:D31" si="16">100-(D$5*$C13+D$6)</f>
        <v>82.829626818259499</v>
      </c>
      <c r="E13" s="75">
        <f t="shared" ref="E13:E31" si="17">100-($E$5*C13+$E$6)</f>
        <v>81.787735109289002</v>
      </c>
      <c r="F13" s="94"/>
      <c r="G13" s="94"/>
      <c r="H13" s="94"/>
      <c r="I13" s="46" t="str">
        <f t="shared" si="11"/>
        <v/>
      </c>
      <c r="J13" s="46" t="str">
        <f t="shared" si="12"/>
        <v/>
      </c>
      <c r="K13" s="47" t="str">
        <f t="shared" si="0"/>
        <v/>
      </c>
      <c r="L13" s="47" t="str">
        <f t="shared" si="1"/>
        <v/>
      </c>
      <c r="M13" s="48">
        <f t="shared" si="13"/>
        <v>0</v>
      </c>
      <c r="N13" s="46" t="str">
        <f t="shared" si="2"/>
        <v/>
      </c>
      <c r="O13" s="47" t="str">
        <f t="shared" si="3"/>
        <v/>
      </c>
      <c r="P13" s="47" t="str">
        <f t="shared" si="4"/>
        <v/>
      </c>
      <c r="Q13" s="48">
        <f t="shared" si="14"/>
        <v>0</v>
      </c>
      <c r="R13" s="2"/>
      <c r="AH13" s="57" t="str">
        <f>IF(G13&gt;1,IF($E$10&gt;0,100-(#REF!/(1+(AL13/#REF!)^#REF!)^#REF!+#REF!/(AL13-1))*100,100-(AL13*D$5+D$6)*100),"")</f>
        <v/>
      </c>
      <c r="AI13" s="21" t="str">
        <f t="shared" si="5"/>
        <v/>
      </c>
      <c r="AJ13" s="21" t="str">
        <f t="shared" si="6"/>
        <v/>
      </c>
      <c r="AK13" s="48">
        <f t="shared" si="7"/>
        <v>0</v>
      </c>
      <c r="AL13" s="58" t="str">
        <f t="shared" si="8"/>
        <v/>
      </c>
      <c r="AM13" s="59" t="str">
        <f t="shared" si="9"/>
        <v/>
      </c>
      <c r="AN13" s="59" t="str">
        <f t="shared" si="10"/>
        <v/>
      </c>
      <c r="AO13" s="60"/>
    </row>
    <row r="14" spans="3:41" ht="15.75" thickBot="1" x14ac:dyDescent="0.3">
      <c r="C14" s="76">
        <f t="shared" si="15"/>
        <v>4.1999999999999993</v>
      </c>
      <c r="D14" s="74">
        <f t="shared" si="16"/>
        <v>83.715807709908916</v>
      </c>
      <c r="E14" s="75">
        <f t="shared" si="17"/>
        <v>82.673916000938419</v>
      </c>
      <c r="F14" s="93"/>
      <c r="G14" s="93"/>
      <c r="H14" s="93"/>
      <c r="I14" s="46" t="str">
        <f t="shared" si="11"/>
        <v/>
      </c>
      <c r="J14" s="46" t="str">
        <f t="shared" si="12"/>
        <v/>
      </c>
      <c r="K14" s="47" t="str">
        <f t="shared" si="0"/>
        <v/>
      </c>
      <c r="L14" s="47" t="str">
        <f t="shared" si="1"/>
        <v/>
      </c>
      <c r="M14" s="48">
        <f t="shared" si="13"/>
        <v>0</v>
      </c>
      <c r="N14" s="46" t="str">
        <f t="shared" si="2"/>
        <v/>
      </c>
      <c r="O14" s="47" t="str">
        <f t="shared" si="3"/>
        <v/>
      </c>
      <c r="P14" s="47" t="str">
        <f t="shared" si="4"/>
        <v/>
      </c>
      <c r="Q14" s="48">
        <f t="shared" si="14"/>
        <v>0</v>
      </c>
      <c r="R14" s="2"/>
      <c r="AH14" s="57" t="str">
        <f>IF(G14&gt;1,IF($E$10&gt;0,100-(#REF!/(1+(AL14/#REF!)^#REF!)^#REF!+#REF!/(AL14-1))*100,100-(AL14*D$5+D$6)*100),"")</f>
        <v/>
      </c>
      <c r="AI14" s="21" t="str">
        <f t="shared" si="5"/>
        <v/>
      </c>
      <c r="AJ14" s="21" t="str">
        <f t="shared" si="6"/>
        <v/>
      </c>
      <c r="AK14" s="48">
        <f t="shared" si="7"/>
        <v>0</v>
      </c>
      <c r="AL14" s="58" t="str">
        <f t="shared" si="8"/>
        <v/>
      </c>
      <c r="AM14" s="59" t="str">
        <f t="shared" si="9"/>
        <v/>
      </c>
      <c r="AN14" s="59" t="str">
        <f t="shared" si="10"/>
        <v/>
      </c>
      <c r="AO14" s="60"/>
    </row>
    <row r="15" spans="3:41" ht="15.75" thickBot="1" x14ac:dyDescent="0.3">
      <c r="C15" s="76">
        <f t="shared" si="15"/>
        <v>4.2999999999999989</v>
      </c>
      <c r="D15" s="74">
        <f t="shared" si="16"/>
        <v>84.601988601558332</v>
      </c>
      <c r="E15" s="75">
        <f t="shared" si="17"/>
        <v>83.560096892587836</v>
      </c>
      <c r="F15" s="93"/>
      <c r="G15" s="93"/>
      <c r="H15" s="93"/>
      <c r="I15" s="46" t="str">
        <f t="shared" si="11"/>
        <v/>
      </c>
      <c r="J15" s="46" t="str">
        <f t="shared" si="12"/>
        <v/>
      </c>
      <c r="K15" s="47" t="str">
        <f t="shared" si="0"/>
        <v/>
      </c>
      <c r="L15" s="47" t="str">
        <f t="shared" si="1"/>
        <v/>
      </c>
      <c r="M15" s="48">
        <f t="shared" si="13"/>
        <v>0</v>
      </c>
      <c r="N15" s="46" t="str">
        <f t="shared" si="2"/>
        <v/>
      </c>
      <c r="O15" s="47" t="str">
        <f t="shared" si="3"/>
        <v/>
      </c>
      <c r="P15" s="47" t="str">
        <f t="shared" si="4"/>
        <v/>
      </c>
      <c r="Q15" s="48">
        <f t="shared" si="14"/>
        <v>0</v>
      </c>
      <c r="R15" s="2"/>
      <c r="AH15" s="57" t="str">
        <f>IF(G15&gt;1,IF($E$10&gt;0,100-(#REF!/(1+(AL15/#REF!)^#REF!)^#REF!+#REF!/(AL15-1))*100,100-(AL15*D$5+D$6)*100),"")</f>
        <v/>
      </c>
      <c r="AI15" s="21" t="str">
        <f t="shared" si="5"/>
        <v/>
      </c>
      <c r="AJ15" s="21" t="str">
        <f t="shared" si="6"/>
        <v/>
      </c>
      <c r="AK15" s="48">
        <f t="shared" si="7"/>
        <v>0</v>
      </c>
      <c r="AL15" s="58" t="str">
        <f t="shared" si="8"/>
        <v/>
      </c>
      <c r="AM15" s="59" t="str">
        <f t="shared" si="9"/>
        <v/>
      </c>
      <c r="AN15" s="59" t="str">
        <f t="shared" si="10"/>
        <v/>
      </c>
      <c r="AO15" s="60"/>
    </row>
    <row r="16" spans="3:41" ht="15.75" thickBot="1" x14ac:dyDescent="0.3">
      <c r="C16" s="76">
        <f t="shared" si="15"/>
        <v>4.3999999999999986</v>
      </c>
      <c r="D16" s="74">
        <f t="shared" si="16"/>
        <v>85.488169493207749</v>
      </c>
      <c r="E16" s="75">
        <f t="shared" si="17"/>
        <v>84.446277784237253</v>
      </c>
      <c r="F16" s="93"/>
      <c r="G16" s="93"/>
      <c r="H16" s="93"/>
      <c r="I16" s="46" t="str">
        <f t="shared" si="11"/>
        <v/>
      </c>
      <c r="J16" s="46" t="str">
        <f t="shared" si="12"/>
        <v/>
      </c>
      <c r="K16" s="47" t="str">
        <f t="shared" si="0"/>
        <v/>
      </c>
      <c r="L16" s="47" t="str">
        <f t="shared" si="1"/>
        <v/>
      </c>
      <c r="M16" s="48">
        <f t="shared" si="13"/>
        <v>0</v>
      </c>
      <c r="N16" s="46" t="str">
        <f t="shared" si="2"/>
        <v/>
      </c>
      <c r="O16" s="47" t="str">
        <f t="shared" si="3"/>
        <v/>
      </c>
      <c r="P16" s="47" t="str">
        <f t="shared" si="4"/>
        <v/>
      </c>
      <c r="Q16" s="48">
        <f t="shared" si="14"/>
        <v>0</v>
      </c>
      <c r="R16" s="2"/>
      <c r="AH16" s="57" t="str">
        <f>IF(G16&gt;1,IF($E$10&gt;0,100-(#REF!/(1+(AL16/#REF!)^#REF!)^#REF!+#REF!/(AL16-1))*100,100-(AL16*D$5+D$6)*100),"")</f>
        <v/>
      </c>
      <c r="AI16" s="21" t="str">
        <f t="shared" si="5"/>
        <v/>
      </c>
      <c r="AJ16" s="21" t="str">
        <f t="shared" si="6"/>
        <v/>
      </c>
      <c r="AK16" s="48">
        <f t="shared" si="7"/>
        <v>0</v>
      </c>
      <c r="AL16" s="58" t="str">
        <f t="shared" si="8"/>
        <v/>
      </c>
      <c r="AM16" s="59" t="str">
        <f t="shared" si="9"/>
        <v/>
      </c>
      <c r="AN16" s="59" t="str">
        <f t="shared" si="10"/>
        <v/>
      </c>
      <c r="AO16" s="60"/>
    </row>
    <row r="17" spans="3:41" ht="15.75" thickBot="1" x14ac:dyDescent="0.3">
      <c r="C17" s="76">
        <f t="shared" si="15"/>
        <v>4.4999999999999982</v>
      </c>
      <c r="D17" s="74">
        <f t="shared" si="16"/>
        <v>86.374350384857181</v>
      </c>
      <c r="E17" s="75">
        <f t="shared" si="17"/>
        <v>85.332458675886684</v>
      </c>
      <c r="F17" s="93"/>
      <c r="G17" s="93"/>
      <c r="H17" s="93"/>
      <c r="I17" s="46" t="str">
        <f t="shared" si="11"/>
        <v/>
      </c>
      <c r="J17" s="46" t="str">
        <f t="shared" si="12"/>
        <v/>
      </c>
      <c r="K17" s="47" t="str">
        <f t="shared" si="0"/>
        <v/>
      </c>
      <c r="L17" s="47" t="str">
        <f t="shared" si="1"/>
        <v/>
      </c>
      <c r="M17" s="48">
        <f t="shared" si="13"/>
        <v>0</v>
      </c>
      <c r="N17" s="46" t="str">
        <f t="shared" si="2"/>
        <v/>
      </c>
      <c r="O17" s="47" t="str">
        <f t="shared" si="3"/>
        <v/>
      </c>
      <c r="P17" s="47" t="str">
        <f t="shared" si="4"/>
        <v/>
      </c>
      <c r="Q17" s="48">
        <f t="shared" si="14"/>
        <v>0</v>
      </c>
      <c r="R17" s="2"/>
      <c r="AH17" s="57" t="str">
        <f>IF(G17&gt;1,IF($E$10&gt;0,100-(#REF!/(1+(AL17/#REF!)^#REF!)^#REF!+#REF!/(AL17-1))*100,100-(AL17*D$5+D$6)*100),"")</f>
        <v/>
      </c>
      <c r="AI17" s="21" t="str">
        <f t="shared" si="5"/>
        <v/>
      </c>
      <c r="AJ17" s="21" t="str">
        <f t="shared" si="6"/>
        <v/>
      </c>
      <c r="AK17" s="48">
        <f t="shared" si="7"/>
        <v>0</v>
      </c>
      <c r="AL17" s="58" t="str">
        <f t="shared" si="8"/>
        <v/>
      </c>
      <c r="AM17" s="59" t="str">
        <f t="shared" si="9"/>
        <v/>
      </c>
      <c r="AN17" s="59" t="str">
        <f t="shared" si="10"/>
        <v/>
      </c>
      <c r="AO17" s="60"/>
    </row>
    <row r="18" spans="3:41" ht="15.75" thickBot="1" x14ac:dyDescent="0.3">
      <c r="C18" s="76">
        <f t="shared" si="15"/>
        <v>4.5999999999999979</v>
      </c>
      <c r="D18" s="74">
        <f t="shared" si="16"/>
        <v>87.260531276506612</v>
      </c>
      <c r="E18" s="75">
        <f t="shared" si="17"/>
        <v>86.218639567536115</v>
      </c>
      <c r="F18" s="93"/>
      <c r="G18" s="93"/>
      <c r="H18" s="93"/>
      <c r="I18" s="46" t="str">
        <f t="shared" si="11"/>
        <v/>
      </c>
      <c r="J18" s="46" t="str">
        <f t="shared" si="12"/>
        <v/>
      </c>
      <c r="K18" s="47" t="str">
        <f t="shared" si="0"/>
        <v/>
      </c>
      <c r="L18" s="47" t="str">
        <f t="shared" si="1"/>
        <v/>
      </c>
      <c r="M18" s="48">
        <f t="shared" si="13"/>
        <v>0</v>
      </c>
      <c r="N18" s="46" t="str">
        <f t="shared" si="2"/>
        <v/>
      </c>
      <c r="O18" s="47" t="str">
        <f t="shared" si="3"/>
        <v/>
      </c>
      <c r="P18" s="47" t="str">
        <f t="shared" si="4"/>
        <v/>
      </c>
      <c r="Q18" s="48">
        <f t="shared" si="14"/>
        <v>0</v>
      </c>
      <c r="R18" s="2"/>
      <c r="AH18" s="57" t="str">
        <f>IF(G18&gt;1,IF($E$10&gt;0,100-(#REF!/(1+(AL18/#REF!)^#REF!)^#REF!+#REF!/(AL18-1))*100,100-(AL18*D$5+D$6)*100),"")</f>
        <v/>
      </c>
      <c r="AI18" s="21" t="str">
        <f t="shared" si="5"/>
        <v/>
      </c>
      <c r="AJ18" s="21" t="str">
        <f t="shared" si="6"/>
        <v/>
      </c>
      <c r="AK18" s="48">
        <f t="shared" si="7"/>
        <v>0</v>
      </c>
      <c r="AL18" s="58" t="str">
        <f t="shared" si="8"/>
        <v/>
      </c>
      <c r="AM18" s="59" t="str">
        <f t="shared" si="9"/>
        <v/>
      </c>
      <c r="AN18" s="59" t="str">
        <f t="shared" si="10"/>
        <v/>
      </c>
      <c r="AO18" s="60"/>
    </row>
    <row r="19" spans="3:41" ht="15.75" thickBot="1" x14ac:dyDescent="0.3">
      <c r="C19" s="76">
        <f t="shared" si="15"/>
        <v>4.6999999999999975</v>
      </c>
      <c r="D19" s="74">
        <f t="shared" si="16"/>
        <v>88.146712168156029</v>
      </c>
      <c r="E19" s="75">
        <f t="shared" si="17"/>
        <v>87.104820459185532</v>
      </c>
      <c r="F19" s="93"/>
      <c r="G19" s="93"/>
      <c r="H19" s="93"/>
      <c r="I19" s="46" t="str">
        <f t="shared" si="11"/>
        <v/>
      </c>
      <c r="J19" s="46" t="str">
        <f t="shared" si="12"/>
        <v/>
      </c>
      <c r="K19" s="47" t="str">
        <f t="shared" si="0"/>
        <v/>
      </c>
      <c r="L19" s="47" t="str">
        <f t="shared" si="1"/>
        <v/>
      </c>
      <c r="M19" s="48">
        <f t="shared" si="13"/>
        <v>0</v>
      </c>
      <c r="N19" s="46" t="str">
        <f t="shared" si="2"/>
        <v/>
      </c>
      <c r="O19" s="47" t="str">
        <f t="shared" si="3"/>
        <v/>
      </c>
      <c r="P19" s="47" t="str">
        <f t="shared" si="4"/>
        <v/>
      </c>
      <c r="Q19" s="48">
        <f t="shared" si="14"/>
        <v>0</v>
      </c>
      <c r="R19" s="2"/>
      <c r="AH19" s="57" t="str">
        <f>IF(G19&gt;1,IF($E$10&gt;0,100-(#REF!/(1+(AL19/#REF!)^#REF!)^#REF!+#REF!/(AL19-1))*100,100-(AL19*D$5+D$6)*100),"")</f>
        <v/>
      </c>
      <c r="AI19" s="21" t="str">
        <f t="shared" si="5"/>
        <v/>
      </c>
      <c r="AJ19" s="21" t="str">
        <f t="shared" si="6"/>
        <v/>
      </c>
      <c r="AK19" s="48">
        <f t="shared" si="7"/>
        <v>0</v>
      </c>
      <c r="AL19" s="58" t="str">
        <f t="shared" si="8"/>
        <v/>
      </c>
      <c r="AM19" s="59" t="str">
        <f t="shared" si="9"/>
        <v/>
      </c>
      <c r="AN19" s="59" t="str">
        <f t="shared" si="10"/>
        <v/>
      </c>
      <c r="AO19" s="60"/>
    </row>
    <row r="20" spans="3:41" ht="15.75" thickBot="1" x14ac:dyDescent="0.3">
      <c r="C20" s="76">
        <f t="shared" si="15"/>
        <v>4.7999999999999972</v>
      </c>
      <c r="D20" s="74">
        <f t="shared" si="16"/>
        <v>89.032893059805446</v>
      </c>
      <c r="E20" s="75">
        <f t="shared" si="17"/>
        <v>87.991001350834949</v>
      </c>
      <c r="F20" s="93"/>
      <c r="G20" s="93"/>
      <c r="H20" s="93"/>
      <c r="I20" s="46" t="str">
        <f t="shared" si="11"/>
        <v/>
      </c>
      <c r="J20" s="46" t="str">
        <f t="shared" si="12"/>
        <v/>
      </c>
      <c r="K20" s="47" t="str">
        <f t="shared" si="0"/>
        <v/>
      </c>
      <c r="L20" s="47" t="str">
        <f t="shared" si="1"/>
        <v/>
      </c>
      <c r="M20" s="48">
        <f t="shared" si="13"/>
        <v>0</v>
      </c>
      <c r="N20" s="46" t="str">
        <f t="shared" si="2"/>
        <v/>
      </c>
      <c r="O20" s="47" t="str">
        <f t="shared" si="3"/>
        <v/>
      </c>
      <c r="P20" s="47" t="str">
        <f t="shared" si="4"/>
        <v/>
      </c>
      <c r="Q20" s="48">
        <f t="shared" si="14"/>
        <v>0</v>
      </c>
      <c r="R20" s="2"/>
      <c r="AH20" s="57" t="str">
        <f>IF(G20&gt;1,IF($E$10&gt;0,100-(#REF!/(1+(AL20/#REF!)^#REF!)^#REF!+#REF!/(AL20-1))*100,100-(AL20*D$5+D$6)*100),"")</f>
        <v/>
      </c>
      <c r="AI20" s="21" t="str">
        <f t="shared" si="5"/>
        <v/>
      </c>
      <c r="AJ20" s="21" t="str">
        <f t="shared" si="6"/>
        <v/>
      </c>
      <c r="AK20" s="48">
        <f t="shared" si="7"/>
        <v>0</v>
      </c>
      <c r="AL20" s="58" t="str">
        <f t="shared" si="8"/>
        <v/>
      </c>
      <c r="AM20" s="59" t="str">
        <f t="shared" si="9"/>
        <v/>
      </c>
      <c r="AN20" s="59" t="str">
        <f t="shared" si="10"/>
        <v/>
      </c>
      <c r="AO20" s="60"/>
    </row>
    <row r="21" spans="3:41" ht="15.75" thickBot="1" x14ac:dyDescent="0.3">
      <c r="C21" s="76">
        <f t="shared" si="15"/>
        <v>4.8999999999999968</v>
      </c>
      <c r="D21" s="74">
        <f t="shared" si="16"/>
        <v>89.919073951454862</v>
      </c>
      <c r="E21" s="75">
        <f t="shared" si="17"/>
        <v>88.877182242484366</v>
      </c>
      <c r="F21" s="93"/>
      <c r="G21" s="93"/>
      <c r="H21" s="93"/>
      <c r="I21" s="46" t="str">
        <f t="shared" si="11"/>
        <v/>
      </c>
      <c r="J21" s="46" t="str">
        <f t="shared" si="12"/>
        <v/>
      </c>
      <c r="K21" s="47" t="str">
        <f t="shared" si="0"/>
        <v/>
      </c>
      <c r="L21" s="47" t="str">
        <f t="shared" si="1"/>
        <v/>
      </c>
      <c r="M21" s="48">
        <f t="shared" si="13"/>
        <v>0</v>
      </c>
      <c r="N21" s="46" t="str">
        <f t="shared" si="2"/>
        <v/>
      </c>
      <c r="O21" s="47" t="str">
        <f t="shared" si="3"/>
        <v/>
      </c>
      <c r="P21" s="47" t="str">
        <f t="shared" si="4"/>
        <v/>
      </c>
      <c r="Q21" s="48">
        <f t="shared" si="14"/>
        <v>0</v>
      </c>
      <c r="R21" s="2"/>
      <c r="AH21" s="57" t="str">
        <f>IF(G21&gt;1,IF($E$10&gt;0,100-(#REF!/(1+(AL21/#REF!)^#REF!)^#REF!+#REF!/(AL21-1))*100,100-(AL21*D$5+D$6)*100),"")</f>
        <v/>
      </c>
      <c r="AI21" s="21" t="str">
        <f t="shared" si="5"/>
        <v/>
      </c>
      <c r="AJ21" s="21" t="str">
        <f t="shared" si="6"/>
        <v/>
      </c>
      <c r="AK21" s="48">
        <f t="shared" si="7"/>
        <v>0</v>
      </c>
      <c r="AL21" s="58" t="str">
        <f t="shared" si="8"/>
        <v/>
      </c>
      <c r="AM21" s="59" t="str">
        <f t="shared" si="9"/>
        <v/>
      </c>
      <c r="AN21" s="59" t="str">
        <f t="shared" si="10"/>
        <v/>
      </c>
      <c r="AO21" s="60"/>
    </row>
    <row r="22" spans="3:41" ht="15.75" thickBot="1" x14ac:dyDescent="0.3">
      <c r="C22" s="76">
        <f t="shared" si="15"/>
        <v>4.9999999999999964</v>
      </c>
      <c r="D22" s="74">
        <f t="shared" si="16"/>
        <v>90.805254843104294</v>
      </c>
      <c r="E22" s="75">
        <f t="shared" si="17"/>
        <v>89.763363134133797</v>
      </c>
      <c r="F22" s="93"/>
      <c r="G22" s="93"/>
      <c r="H22" s="93"/>
      <c r="I22" s="46" t="str">
        <f t="shared" si="11"/>
        <v/>
      </c>
      <c r="J22" s="46" t="str">
        <f t="shared" si="12"/>
        <v/>
      </c>
      <c r="K22" s="47" t="str">
        <f t="shared" si="0"/>
        <v/>
      </c>
      <c r="L22" s="47" t="str">
        <f t="shared" si="1"/>
        <v/>
      </c>
      <c r="M22" s="48">
        <f t="shared" si="13"/>
        <v>0</v>
      </c>
      <c r="N22" s="46" t="str">
        <f t="shared" si="2"/>
        <v/>
      </c>
      <c r="O22" s="47" t="str">
        <f t="shared" si="3"/>
        <v/>
      </c>
      <c r="P22" s="47" t="str">
        <f t="shared" si="4"/>
        <v/>
      </c>
      <c r="Q22" s="48">
        <f t="shared" si="14"/>
        <v>0</v>
      </c>
      <c r="R22" s="2"/>
      <c r="AH22" s="57" t="str">
        <f>IF(G22&gt;1,IF($E$10&gt;0,100-(#REF!/(1+(AL22/#REF!)^#REF!)^#REF!+#REF!/(AL22-1))*100,100-(AL22*D$5+D$6)*100),"")</f>
        <v/>
      </c>
      <c r="AI22" s="21" t="str">
        <f t="shared" si="5"/>
        <v/>
      </c>
      <c r="AJ22" s="21" t="str">
        <f t="shared" si="6"/>
        <v/>
      </c>
      <c r="AK22" s="48">
        <f t="shared" si="7"/>
        <v>0</v>
      </c>
      <c r="AL22" s="58" t="str">
        <f t="shared" si="8"/>
        <v/>
      </c>
      <c r="AM22" s="59" t="str">
        <f t="shared" si="9"/>
        <v/>
      </c>
      <c r="AN22" s="59" t="str">
        <f t="shared" si="10"/>
        <v/>
      </c>
      <c r="AO22" s="60"/>
    </row>
    <row r="23" spans="3:41" ht="15.75" thickBot="1" x14ac:dyDescent="0.3">
      <c r="C23" s="76">
        <f t="shared" si="15"/>
        <v>5.0999999999999961</v>
      </c>
      <c r="D23" s="74">
        <f t="shared" si="16"/>
        <v>91.691435734753725</v>
      </c>
      <c r="E23" s="75">
        <f t="shared" si="17"/>
        <v>90.649544025783229</v>
      </c>
      <c r="F23" s="93"/>
      <c r="G23" s="93"/>
      <c r="H23" s="93"/>
      <c r="I23" s="46" t="str">
        <f t="shared" si="11"/>
        <v/>
      </c>
      <c r="J23" s="46" t="str">
        <f t="shared" si="12"/>
        <v/>
      </c>
      <c r="K23" s="47" t="str">
        <f t="shared" si="0"/>
        <v/>
      </c>
      <c r="L23" s="47" t="str">
        <f t="shared" si="1"/>
        <v/>
      </c>
      <c r="M23" s="48">
        <f t="shared" si="13"/>
        <v>0</v>
      </c>
      <c r="N23" s="46" t="str">
        <f t="shared" si="2"/>
        <v/>
      </c>
      <c r="O23" s="47" t="str">
        <f t="shared" si="3"/>
        <v/>
      </c>
      <c r="P23" s="47" t="str">
        <f t="shared" si="4"/>
        <v/>
      </c>
      <c r="Q23" s="48">
        <f t="shared" si="14"/>
        <v>0</v>
      </c>
      <c r="R23" s="2"/>
      <c r="AH23" s="57" t="str">
        <f>IF(G23&gt;1,IF($E$10&gt;0,100-(#REF!/(1+(AL23/#REF!)^#REF!)^#REF!+#REF!/(AL23-1))*100,100-(AL23*D$5+D$6)*100),"")</f>
        <v/>
      </c>
      <c r="AI23" s="21" t="str">
        <f t="shared" si="5"/>
        <v/>
      </c>
      <c r="AJ23" s="21" t="str">
        <f t="shared" si="6"/>
        <v/>
      </c>
      <c r="AK23" s="48">
        <f t="shared" si="7"/>
        <v>0</v>
      </c>
      <c r="AL23" s="58" t="str">
        <f t="shared" si="8"/>
        <v/>
      </c>
      <c r="AM23" s="59" t="str">
        <f t="shared" si="9"/>
        <v/>
      </c>
      <c r="AN23" s="59" t="str">
        <f t="shared" si="10"/>
        <v/>
      </c>
      <c r="AO23" s="60"/>
    </row>
    <row r="24" spans="3:41" ht="15.75" thickBot="1" x14ac:dyDescent="0.3">
      <c r="C24" s="76">
        <f t="shared" si="15"/>
        <v>5.1999999999999957</v>
      </c>
      <c r="D24" s="74">
        <f t="shared" si="16"/>
        <v>92.577616626403142</v>
      </c>
      <c r="E24" s="75">
        <f t="shared" si="17"/>
        <v>91.535724917432645</v>
      </c>
      <c r="F24" s="93"/>
      <c r="G24" s="93"/>
      <c r="H24" s="93"/>
      <c r="I24" s="46" t="str">
        <f t="shared" si="11"/>
        <v/>
      </c>
      <c r="J24" s="46" t="str">
        <f t="shared" si="12"/>
        <v/>
      </c>
      <c r="K24" s="47" t="str">
        <f t="shared" si="0"/>
        <v/>
      </c>
      <c r="L24" s="47" t="str">
        <f t="shared" si="1"/>
        <v/>
      </c>
      <c r="M24" s="48">
        <f t="shared" si="13"/>
        <v>0</v>
      </c>
      <c r="N24" s="46" t="str">
        <f t="shared" si="2"/>
        <v/>
      </c>
      <c r="O24" s="47" t="str">
        <f t="shared" si="3"/>
        <v/>
      </c>
      <c r="P24" s="47" t="str">
        <f t="shared" si="4"/>
        <v/>
      </c>
      <c r="Q24" s="48">
        <f t="shared" si="14"/>
        <v>0</v>
      </c>
      <c r="R24" s="2"/>
      <c r="AH24" s="57" t="str">
        <f>IF(G24&gt;1,IF($E$10&gt;0,100-(#REF!/(1+(AL24/#REF!)^#REF!)^#REF!+#REF!/(AL24-1))*100,100-(AL24*D$5+D$6)*100),"")</f>
        <v/>
      </c>
      <c r="AI24" s="21" t="str">
        <f t="shared" si="5"/>
        <v/>
      </c>
      <c r="AJ24" s="21" t="str">
        <f t="shared" si="6"/>
        <v/>
      </c>
      <c r="AK24" s="48">
        <f t="shared" si="7"/>
        <v>0</v>
      </c>
      <c r="AL24" s="58" t="str">
        <f t="shared" si="8"/>
        <v/>
      </c>
      <c r="AM24" s="59" t="str">
        <f t="shared" si="9"/>
        <v/>
      </c>
      <c r="AN24" s="59" t="str">
        <f t="shared" si="10"/>
        <v/>
      </c>
      <c r="AO24" s="60"/>
    </row>
    <row r="25" spans="3:41" ht="15.75" thickBot="1" x14ac:dyDescent="0.3">
      <c r="C25" s="76">
        <f t="shared" si="15"/>
        <v>5.2999999999999954</v>
      </c>
      <c r="D25" s="74">
        <f t="shared" si="16"/>
        <v>93.463797518052559</v>
      </c>
      <c r="E25" s="75">
        <f t="shared" si="17"/>
        <v>92.421905809082062</v>
      </c>
      <c r="F25" s="93"/>
      <c r="G25" s="93"/>
      <c r="H25" s="93"/>
      <c r="I25" s="46" t="str">
        <f t="shared" si="11"/>
        <v/>
      </c>
      <c r="J25" s="46" t="str">
        <f t="shared" si="12"/>
        <v/>
      </c>
      <c r="K25" s="47" t="str">
        <f t="shared" si="0"/>
        <v/>
      </c>
      <c r="L25" s="47" t="str">
        <f t="shared" si="1"/>
        <v/>
      </c>
      <c r="M25" s="48">
        <f t="shared" si="13"/>
        <v>0</v>
      </c>
      <c r="N25" s="46" t="str">
        <f t="shared" si="2"/>
        <v/>
      </c>
      <c r="O25" s="47" t="str">
        <f t="shared" si="3"/>
        <v/>
      </c>
      <c r="P25" s="47" t="str">
        <f t="shared" si="4"/>
        <v/>
      </c>
      <c r="Q25" s="48">
        <f t="shared" si="14"/>
        <v>0</v>
      </c>
      <c r="R25" s="2"/>
      <c r="AH25" s="57" t="str">
        <f>IF(G25&gt;1,IF($E$10&gt;0,100-(#REF!/(1+(AL25/#REF!)^#REF!)^#REF!+#REF!/(AL25-1))*100,100-(AL25*D$5+D$6)*100),"")</f>
        <v/>
      </c>
      <c r="AI25" s="21" t="str">
        <f t="shared" si="5"/>
        <v/>
      </c>
      <c r="AJ25" s="21" t="str">
        <f t="shared" si="6"/>
        <v/>
      </c>
      <c r="AK25" s="48">
        <f t="shared" si="7"/>
        <v>0</v>
      </c>
      <c r="AL25" s="58" t="str">
        <f t="shared" si="8"/>
        <v/>
      </c>
      <c r="AM25" s="59" t="str">
        <f t="shared" si="9"/>
        <v/>
      </c>
      <c r="AN25" s="59" t="str">
        <f t="shared" si="10"/>
        <v/>
      </c>
      <c r="AO25" s="60"/>
    </row>
    <row r="26" spans="3:41" ht="15.75" thickBot="1" x14ac:dyDescent="0.3">
      <c r="C26" s="76">
        <f t="shared" si="15"/>
        <v>5.399999999999995</v>
      </c>
      <c r="D26" s="74">
        <f t="shared" si="16"/>
        <v>94.349978409701976</v>
      </c>
      <c r="E26" s="75">
        <f t="shared" si="17"/>
        <v>93.308086700731479</v>
      </c>
      <c r="F26" s="93"/>
      <c r="G26" s="93"/>
      <c r="H26" s="93"/>
      <c r="I26" s="46" t="str">
        <f t="shared" si="11"/>
        <v/>
      </c>
      <c r="J26" s="46" t="str">
        <f t="shared" si="12"/>
        <v/>
      </c>
      <c r="K26" s="47" t="str">
        <f t="shared" si="0"/>
        <v/>
      </c>
      <c r="L26" s="47" t="str">
        <f t="shared" si="1"/>
        <v/>
      </c>
      <c r="M26" s="48">
        <f t="shared" si="13"/>
        <v>0</v>
      </c>
      <c r="N26" s="46" t="str">
        <f t="shared" si="2"/>
        <v/>
      </c>
      <c r="O26" s="47" t="str">
        <f t="shared" si="3"/>
        <v/>
      </c>
      <c r="P26" s="47" t="str">
        <f t="shared" si="4"/>
        <v/>
      </c>
      <c r="Q26" s="48">
        <f t="shared" si="14"/>
        <v>0</v>
      </c>
      <c r="R26" s="2"/>
      <c r="AH26" s="57" t="str">
        <f>IF(G26&gt;1,IF($E$10&gt;0,100-(#REF!/(1+(AL26/#REF!)^#REF!)^#REF!+#REF!/(AL26-1))*100,100-(AL26*D$5+D$6)*100),"")</f>
        <v/>
      </c>
      <c r="AI26" s="21" t="str">
        <f t="shared" si="5"/>
        <v/>
      </c>
      <c r="AJ26" s="21" t="str">
        <f t="shared" si="6"/>
        <v/>
      </c>
      <c r="AK26" s="48">
        <f t="shared" si="7"/>
        <v>0</v>
      </c>
      <c r="AL26" s="58" t="str">
        <f t="shared" si="8"/>
        <v/>
      </c>
      <c r="AM26" s="59" t="str">
        <f t="shared" si="9"/>
        <v/>
      </c>
      <c r="AN26" s="59" t="str">
        <f t="shared" si="10"/>
        <v/>
      </c>
      <c r="AO26" s="60"/>
    </row>
    <row r="27" spans="3:41" ht="15.75" thickBot="1" x14ac:dyDescent="0.3">
      <c r="C27" s="76">
        <f t="shared" si="15"/>
        <v>5.4999999999999947</v>
      </c>
      <c r="D27" s="74">
        <f t="shared" si="16"/>
        <v>95.236159301351407</v>
      </c>
      <c r="E27" s="75">
        <f t="shared" si="17"/>
        <v>94.194267592380911</v>
      </c>
      <c r="F27" s="45"/>
      <c r="G27" s="45"/>
      <c r="H27" s="45"/>
      <c r="I27" s="46" t="str">
        <f t="shared" si="11"/>
        <v/>
      </c>
      <c r="J27" s="46" t="str">
        <f t="shared" si="12"/>
        <v/>
      </c>
      <c r="K27" s="47" t="str">
        <f t="shared" si="0"/>
        <v/>
      </c>
      <c r="L27" s="47" t="str">
        <f t="shared" si="1"/>
        <v/>
      </c>
      <c r="M27" s="48">
        <f t="shared" si="13"/>
        <v>0</v>
      </c>
      <c r="N27" s="46" t="str">
        <f t="shared" si="2"/>
        <v/>
      </c>
      <c r="O27" s="47" t="str">
        <f t="shared" si="3"/>
        <v/>
      </c>
      <c r="P27" s="47" t="str">
        <f t="shared" si="4"/>
        <v/>
      </c>
      <c r="Q27" s="48">
        <f t="shared" si="14"/>
        <v>0</v>
      </c>
      <c r="R27" s="2"/>
      <c r="AH27" s="57" t="str">
        <f>IF(G27&gt;1,IF($E$10&gt;0,100-(#REF!/(1+(AL27/#REF!)^#REF!)^#REF!+#REF!/(AL27-1))*100,100-(AL27*D$5+D$6)*100),"")</f>
        <v/>
      </c>
      <c r="AI27" s="21" t="str">
        <f t="shared" si="5"/>
        <v/>
      </c>
      <c r="AJ27" s="21" t="str">
        <f t="shared" si="6"/>
        <v/>
      </c>
      <c r="AK27" s="48">
        <f t="shared" si="7"/>
        <v>0</v>
      </c>
      <c r="AL27" s="58" t="str">
        <f t="shared" si="8"/>
        <v/>
      </c>
      <c r="AM27" s="59" t="str">
        <f t="shared" si="9"/>
        <v/>
      </c>
      <c r="AN27" s="59" t="str">
        <f t="shared" si="10"/>
        <v/>
      </c>
      <c r="AO27" s="60"/>
    </row>
    <row r="28" spans="3:41" ht="15.75" thickBot="1" x14ac:dyDescent="0.3">
      <c r="C28" s="76">
        <f t="shared" si="15"/>
        <v>5.5999999999999943</v>
      </c>
      <c r="D28" s="74">
        <f t="shared" si="16"/>
        <v>96.122340193000838</v>
      </c>
      <c r="E28" s="75">
        <f t="shared" si="17"/>
        <v>95.080448484030342</v>
      </c>
      <c r="F28" s="45"/>
      <c r="G28" s="45"/>
      <c r="H28" s="45"/>
      <c r="I28" s="46" t="str">
        <f t="shared" si="11"/>
        <v/>
      </c>
      <c r="J28" s="46" t="str">
        <f t="shared" si="12"/>
        <v/>
      </c>
      <c r="K28" s="47" t="str">
        <f t="shared" si="0"/>
        <v/>
      </c>
      <c r="L28" s="47" t="str">
        <f t="shared" si="1"/>
        <v/>
      </c>
      <c r="M28" s="48">
        <f t="shared" si="13"/>
        <v>0</v>
      </c>
      <c r="N28" s="46" t="str">
        <f t="shared" si="2"/>
        <v/>
      </c>
      <c r="O28" s="47" t="str">
        <f t="shared" si="3"/>
        <v/>
      </c>
      <c r="P28" s="47" t="str">
        <f t="shared" si="4"/>
        <v/>
      </c>
      <c r="Q28" s="48">
        <f t="shared" si="14"/>
        <v>0</v>
      </c>
      <c r="R28" s="2"/>
      <c r="AH28" s="57" t="str">
        <f>IF(G28&gt;1,IF($E$10&gt;0,100-(#REF!/(1+(AL28/#REF!)^#REF!)^#REF!+#REF!/(AL28-1))*100,100-(AL28*D$5+D$6)*100),"")</f>
        <v/>
      </c>
      <c r="AI28" s="21" t="str">
        <f t="shared" si="5"/>
        <v/>
      </c>
      <c r="AJ28" s="21" t="str">
        <f t="shared" si="6"/>
        <v/>
      </c>
      <c r="AK28" s="48">
        <f t="shared" si="7"/>
        <v>0</v>
      </c>
      <c r="AL28" s="58" t="str">
        <f t="shared" si="8"/>
        <v/>
      </c>
      <c r="AM28" s="59" t="str">
        <f t="shared" si="9"/>
        <v/>
      </c>
      <c r="AN28" s="59" t="str">
        <f t="shared" si="10"/>
        <v/>
      </c>
      <c r="AO28" s="60"/>
    </row>
    <row r="29" spans="3:41" ht="15.75" thickBot="1" x14ac:dyDescent="0.3">
      <c r="C29" s="76">
        <f t="shared" si="15"/>
        <v>5.699999999999994</v>
      </c>
      <c r="D29" s="74">
        <f t="shared" si="16"/>
        <v>97.008521084650255</v>
      </c>
      <c r="E29" s="75">
        <f t="shared" si="17"/>
        <v>95.966629375679759</v>
      </c>
      <c r="F29" s="45"/>
      <c r="G29" s="45"/>
      <c r="H29" s="45"/>
      <c r="I29" s="46" t="str">
        <f t="shared" si="11"/>
        <v/>
      </c>
      <c r="J29" s="46" t="str">
        <f t="shared" si="12"/>
        <v/>
      </c>
      <c r="K29" s="47" t="str">
        <f t="shared" si="0"/>
        <v/>
      </c>
      <c r="L29" s="47" t="str">
        <f t="shared" si="1"/>
        <v/>
      </c>
      <c r="M29" s="48">
        <f t="shared" si="13"/>
        <v>0</v>
      </c>
      <c r="N29" s="46" t="str">
        <f t="shared" si="2"/>
        <v/>
      </c>
      <c r="O29" s="47" t="str">
        <f t="shared" si="3"/>
        <v/>
      </c>
      <c r="P29" s="47" t="str">
        <f t="shared" si="4"/>
        <v/>
      </c>
      <c r="Q29" s="48">
        <f t="shared" si="14"/>
        <v>0</v>
      </c>
      <c r="R29" s="2"/>
      <c r="AH29" s="57" t="str">
        <f>IF(G29&gt;1,IF($E$10&gt;0,100-(#REF!/(1+(AL29/#REF!)^#REF!)^#REF!+#REF!/(AL29-1))*100,100-(AL29*D$5+D$6)*100),"")</f>
        <v/>
      </c>
      <c r="AI29" s="21" t="str">
        <f t="shared" si="5"/>
        <v/>
      </c>
      <c r="AJ29" s="21" t="str">
        <f t="shared" si="6"/>
        <v/>
      </c>
      <c r="AK29" s="48">
        <f t="shared" si="7"/>
        <v>0</v>
      </c>
      <c r="AL29" s="58" t="str">
        <f t="shared" si="8"/>
        <v/>
      </c>
      <c r="AM29" s="59" t="str">
        <f t="shared" si="9"/>
        <v/>
      </c>
      <c r="AN29" s="59" t="str">
        <f t="shared" si="10"/>
        <v/>
      </c>
      <c r="AO29" s="60"/>
    </row>
    <row r="30" spans="3:41" ht="15.75" thickBot="1" x14ac:dyDescent="0.3">
      <c r="C30" s="76">
        <f t="shared" si="15"/>
        <v>5.7999999999999936</v>
      </c>
      <c r="D30" s="74">
        <f t="shared" si="16"/>
        <v>97.894701976299672</v>
      </c>
      <c r="E30" s="75">
        <f t="shared" si="17"/>
        <v>96.852810267329176</v>
      </c>
      <c r="F30" s="45"/>
      <c r="G30" s="45"/>
      <c r="H30" s="45"/>
      <c r="I30" s="46" t="str">
        <f t="shared" si="11"/>
        <v/>
      </c>
      <c r="J30" s="46" t="str">
        <f t="shared" si="12"/>
        <v/>
      </c>
      <c r="K30" s="47" t="str">
        <f t="shared" si="0"/>
        <v/>
      </c>
      <c r="L30" s="47" t="str">
        <f t="shared" si="1"/>
        <v/>
      </c>
      <c r="M30" s="48">
        <f t="shared" si="13"/>
        <v>0</v>
      </c>
      <c r="N30" s="46" t="str">
        <f t="shared" si="2"/>
        <v/>
      </c>
      <c r="O30" s="47" t="str">
        <f t="shared" si="3"/>
        <v/>
      </c>
      <c r="P30" s="47" t="str">
        <f t="shared" si="4"/>
        <v/>
      </c>
      <c r="Q30" s="48">
        <f t="shared" si="14"/>
        <v>0</v>
      </c>
      <c r="R30" s="2"/>
      <c r="AH30" s="57" t="str">
        <f>IF(G30&gt;1,IF($E$10&gt;0,100-(#REF!/(1+(AL30/#REF!)^#REF!)^#REF!+#REF!/(AL30-1))*100,100-(AL30*D$5+D$6)*100),"")</f>
        <v/>
      </c>
      <c r="AI30" s="21" t="str">
        <f t="shared" si="5"/>
        <v/>
      </c>
      <c r="AJ30" s="21" t="str">
        <f t="shared" si="6"/>
        <v/>
      </c>
      <c r="AK30" s="48">
        <f t="shared" si="7"/>
        <v>0</v>
      </c>
      <c r="AL30" s="58" t="str">
        <f t="shared" si="8"/>
        <v/>
      </c>
      <c r="AM30" s="59" t="str">
        <f t="shared" si="9"/>
        <v/>
      </c>
      <c r="AN30" s="59" t="str">
        <f t="shared" si="10"/>
        <v/>
      </c>
      <c r="AO30" s="60"/>
    </row>
    <row r="31" spans="3:41" ht="15.75" thickBot="1" x14ac:dyDescent="0.3">
      <c r="C31" s="77">
        <f t="shared" si="15"/>
        <v>5.8999999999999932</v>
      </c>
      <c r="D31" s="74">
        <f t="shared" si="16"/>
        <v>98.780882867949089</v>
      </c>
      <c r="E31" s="75">
        <f t="shared" si="17"/>
        <v>97.738991158978592</v>
      </c>
      <c r="F31" s="45"/>
      <c r="G31" s="45"/>
      <c r="H31" s="45"/>
      <c r="I31" s="46" t="str">
        <f t="shared" si="11"/>
        <v/>
      </c>
      <c r="J31" s="46" t="str">
        <f t="shared" si="12"/>
        <v/>
      </c>
      <c r="K31" s="47" t="str">
        <f t="shared" si="0"/>
        <v/>
      </c>
      <c r="L31" s="47" t="str">
        <f t="shared" si="1"/>
        <v/>
      </c>
      <c r="M31" s="48">
        <f t="shared" si="13"/>
        <v>0</v>
      </c>
      <c r="N31" s="46" t="str">
        <f t="shared" si="2"/>
        <v/>
      </c>
      <c r="O31" s="47" t="str">
        <f t="shared" si="3"/>
        <v/>
      </c>
      <c r="P31" s="47" t="str">
        <f t="shared" si="4"/>
        <v/>
      </c>
      <c r="Q31" s="48">
        <f t="shared" si="14"/>
        <v>0</v>
      </c>
      <c r="R31" s="2"/>
      <c r="AH31" s="57" t="str">
        <f>IF(G31&gt;1,IF($E$10&gt;0,100-(#REF!/(1+(AL31/#REF!)^#REF!)^#REF!+#REF!/(AL31-1))*100,100-(AL31*D$5+D$6)*100),"")</f>
        <v/>
      </c>
      <c r="AI31" s="21" t="str">
        <f t="shared" si="5"/>
        <v/>
      </c>
      <c r="AJ31" s="21" t="str">
        <f t="shared" si="6"/>
        <v/>
      </c>
      <c r="AK31" s="48">
        <f t="shared" si="7"/>
        <v>0</v>
      </c>
      <c r="AL31" s="58" t="str">
        <f t="shared" si="8"/>
        <v/>
      </c>
      <c r="AM31" s="59" t="str">
        <f t="shared" si="9"/>
        <v/>
      </c>
      <c r="AN31" s="59" t="str">
        <f t="shared" si="10"/>
        <v/>
      </c>
      <c r="AO31" s="60"/>
    </row>
    <row r="32" spans="3:41" ht="15.75" thickBot="1" x14ac:dyDescent="0.3">
      <c r="C32" s="78"/>
      <c r="D32" s="79"/>
      <c r="E32" s="80"/>
      <c r="F32" s="45"/>
      <c r="G32" s="45"/>
      <c r="H32" s="45"/>
      <c r="I32" s="46" t="str">
        <f t="shared" si="11"/>
        <v/>
      </c>
      <c r="J32" s="46" t="str">
        <f t="shared" si="12"/>
        <v/>
      </c>
      <c r="K32" s="47" t="str">
        <f t="shared" si="0"/>
        <v/>
      </c>
      <c r="L32" s="47" t="str">
        <f t="shared" si="1"/>
        <v/>
      </c>
      <c r="M32" s="48">
        <f t="shared" si="13"/>
        <v>0</v>
      </c>
      <c r="N32" s="46" t="str">
        <f t="shared" si="2"/>
        <v/>
      </c>
      <c r="O32" s="47" t="str">
        <f t="shared" si="3"/>
        <v/>
      </c>
      <c r="P32" s="47" t="str">
        <f t="shared" si="4"/>
        <v/>
      </c>
      <c r="Q32" s="48">
        <f t="shared" si="14"/>
        <v>0</v>
      </c>
      <c r="R32" s="2"/>
      <c r="AH32" s="57" t="str">
        <f>IF(G32&gt;1,IF($E$10&gt;0,100-(#REF!/(1+(AL32/#REF!)^#REF!)^#REF!+#REF!/(AL32-1))*100,100-(AL32*D$5+D$6)*100),"")</f>
        <v/>
      </c>
      <c r="AI32" s="21" t="str">
        <f t="shared" si="5"/>
        <v/>
      </c>
      <c r="AJ32" s="21" t="str">
        <f t="shared" si="6"/>
        <v/>
      </c>
      <c r="AK32" s="48">
        <f t="shared" si="7"/>
        <v>0</v>
      </c>
      <c r="AL32" s="58" t="str">
        <f t="shared" si="8"/>
        <v/>
      </c>
      <c r="AM32" s="59" t="str">
        <f t="shared" si="9"/>
        <v/>
      </c>
      <c r="AN32" s="59" t="str">
        <f t="shared" si="10"/>
        <v/>
      </c>
      <c r="AO32" s="60"/>
    </row>
    <row r="33" spans="2:41" ht="15.75" thickBot="1" x14ac:dyDescent="0.3">
      <c r="C33" s="186" t="str">
        <f>CONCATENATE(TEXT(D4,"mm/dd"),"pucks")</f>
        <v>08/25pucks</v>
      </c>
      <c r="D33" s="187"/>
      <c r="E33" s="187"/>
      <c r="F33" s="45"/>
      <c r="G33" s="45"/>
      <c r="H33" s="45"/>
      <c r="I33" s="46" t="str">
        <f t="shared" si="11"/>
        <v/>
      </c>
      <c r="J33" s="46" t="str">
        <f t="shared" si="12"/>
        <v/>
      </c>
      <c r="K33" s="47" t="str">
        <f t="shared" si="0"/>
        <v/>
      </c>
      <c r="L33" s="47" t="str">
        <f t="shared" si="1"/>
        <v/>
      </c>
      <c r="M33" s="48">
        <f t="shared" si="13"/>
        <v>0</v>
      </c>
      <c r="N33" s="46" t="str">
        <f t="shared" si="2"/>
        <v/>
      </c>
      <c r="O33" s="47" t="str">
        <f t="shared" si="3"/>
        <v/>
      </c>
      <c r="P33" s="47" t="str">
        <f t="shared" si="4"/>
        <v/>
      </c>
      <c r="Q33" s="48">
        <f t="shared" si="14"/>
        <v>0</v>
      </c>
      <c r="R33" s="2"/>
      <c r="AH33" s="57" t="str">
        <f>IF(G33&gt;1,IF($E$10&gt;0,100-(#REF!/(1+(AL33/#REF!)^#REF!)^#REF!+#REF!/(AL33-1))*100,100-(AL33*D$5+D$6)*100),"")</f>
        <v/>
      </c>
      <c r="AI33" s="21" t="str">
        <f t="shared" si="5"/>
        <v/>
      </c>
      <c r="AJ33" s="21" t="str">
        <f t="shared" si="6"/>
        <v/>
      </c>
      <c r="AK33" s="48">
        <f t="shared" si="7"/>
        <v>0</v>
      </c>
      <c r="AL33" s="58" t="str">
        <f t="shared" si="8"/>
        <v/>
      </c>
      <c r="AM33" s="59" t="str">
        <f t="shared" si="9"/>
        <v/>
      </c>
      <c r="AN33" s="59" t="str">
        <f t="shared" si="10"/>
        <v/>
      </c>
      <c r="AO33" s="60"/>
    </row>
    <row r="34" spans="2:41" ht="15.75" thickBot="1" x14ac:dyDescent="0.3">
      <c r="B34" t="s">
        <v>44</v>
      </c>
      <c r="C34" s="81" t="s">
        <v>42</v>
      </c>
      <c r="D34" s="81" t="s">
        <v>40</v>
      </c>
      <c r="E34" s="81" t="s">
        <v>7</v>
      </c>
      <c r="F34" s="45"/>
      <c r="G34" s="45"/>
      <c r="H34" s="45"/>
      <c r="I34" s="46" t="str">
        <f t="shared" si="11"/>
        <v/>
      </c>
      <c r="J34" s="46" t="str">
        <f t="shared" si="12"/>
        <v/>
      </c>
      <c r="K34" s="47" t="str">
        <f t="shared" si="0"/>
        <v/>
      </c>
      <c r="L34" s="47" t="str">
        <f t="shared" si="1"/>
        <v/>
      </c>
      <c r="M34" s="48">
        <f t="shared" si="13"/>
        <v>0</v>
      </c>
      <c r="N34" s="46" t="str">
        <f t="shared" si="2"/>
        <v/>
      </c>
      <c r="O34" s="47" t="str">
        <f t="shared" si="3"/>
        <v/>
      </c>
      <c r="P34" s="47" t="str">
        <f t="shared" si="4"/>
        <v/>
      </c>
      <c r="Q34" s="48">
        <f t="shared" si="14"/>
        <v>0</v>
      </c>
      <c r="R34" s="2"/>
      <c r="AH34" s="57" t="str">
        <f>IF(G34&gt;1,IF($E$10&gt;0,100-(#REF!/(1+(AL34/#REF!)^#REF!)^#REF!+#REF!/(AL34-1))*100,100-(AL34*D$5+D$6)*100),"")</f>
        <v/>
      </c>
      <c r="AI34" s="21" t="str">
        <f t="shared" si="5"/>
        <v/>
      </c>
      <c r="AJ34" s="21" t="str">
        <f t="shared" si="6"/>
        <v/>
      </c>
      <c r="AK34" s="48">
        <f t="shared" si="7"/>
        <v>0</v>
      </c>
      <c r="AL34" s="58" t="str">
        <f t="shared" si="8"/>
        <v/>
      </c>
      <c r="AM34" s="59" t="str">
        <f t="shared" si="9"/>
        <v/>
      </c>
      <c r="AN34" s="59" t="str">
        <f t="shared" si="10"/>
        <v/>
      </c>
      <c r="AO34" s="60"/>
    </row>
    <row r="35" spans="2:41" x14ac:dyDescent="0.25">
      <c r="B35" s="103" t="s">
        <v>457</v>
      </c>
      <c r="C35" s="103">
        <v>5.0525464834276477</v>
      </c>
      <c r="D35" s="104">
        <v>5.4350000000000005</v>
      </c>
      <c r="E35" s="83">
        <f>IF(C35&gt;0,100-(C35),"")</f>
        <v>94.947453516572352</v>
      </c>
      <c r="F35" s="45"/>
      <c r="G35" s="45"/>
      <c r="H35" s="45"/>
      <c r="I35" s="46" t="str">
        <f t="shared" si="11"/>
        <v/>
      </c>
      <c r="J35" s="46" t="str">
        <f t="shared" si="12"/>
        <v/>
      </c>
      <c r="K35" s="47" t="str">
        <f t="shared" si="0"/>
        <v/>
      </c>
      <c r="L35" s="47" t="str">
        <f t="shared" si="1"/>
        <v/>
      </c>
      <c r="M35" s="48">
        <f t="shared" si="13"/>
        <v>0</v>
      </c>
      <c r="N35" s="46" t="str">
        <f t="shared" si="2"/>
        <v/>
      </c>
      <c r="O35" s="47" t="str">
        <f t="shared" si="3"/>
        <v/>
      </c>
      <c r="P35" s="47" t="str">
        <f t="shared" si="4"/>
        <v/>
      </c>
      <c r="Q35" s="48">
        <f t="shared" si="14"/>
        <v>0</v>
      </c>
      <c r="R35" s="2"/>
      <c r="AH35" s="57" t="str">
        <f>IF(G35&gt;1,IF($E$10&gt;0,100-(#REF!/(1+(AL35/#REF!)^#REF!)^#REF!+#REF!/(AL35-1))*100,100-(AL35*D$5+D$6)*100),"")</f>
        <v/>
      </c>
      <c r="AI35" s="21" t="str">
        <f t="shared" si="5"/>
        <v/>
      </c>
      <c r="AJ35" s="21" t="str">
        <f t="shared" si="6"/>
        <v/>
      </c>
      <c r="AK35" s="48">
        <f t="shared" si="7"/>
        <v>0</v>
      </c>
      <c r="AL35" s="58" t="str">
        <f t="shared" si="8"/>
        <v/>
      </c>
      <c r="AM35" s="59" t="str">
        <f t="shared" si="9"/>
        <v/>
      </c>
      <c r="AN35" s="59" t="str">
        <f t="shared" si="10"/>
        <v/>
      </c>
      <c r="AO35" s="60"/>
    </row>
    <row r="36" spans="2:41" x14ac:dyDescent="0.25">
      <c r="B36" s="103" t="s">
        <v>458</v>
      </c>
      <c r="C36" s="103">
        <v>5.416329830234452</v>
      </c>
      <c r="D36" s="104">
        <v>5.359</v>
      </c>
      <c r="E36" s="83">
        <f t="shared" ref="E36:E99" si="18">IF(C36&gt;0,100-(C36),"")</f>
        <v>94.583670169765554</v>
      </c>
      <c r="F36" s="45"/>
      <c r="G36" s="45"/>
      <c r="H36" s="45"/>
      <c r="I36" s="46" t="str">
        <f t="shared" si="11"/>
        <v/>
      </c>
      <c r="J36" s="46" t="str">
        <f t="shared" si="12"/>
        <v/>
      </c>
      <c r="K36" s="47" t="str">
        <f t="shared" si="0"/>
        <v/>
      </c>
      <c r="L36" s="47" t="str">
        <f t="shared" si="1"/>
        <v/>
      </c>
      <c r="M36" s="48">
        <f t="shared" si="13"/>
        <v>0</v>
      </c>
      <c r="N36" s="46" t="str">
        <f t="shared" si="2"/>
        <v/>
      </c>
      <c r="O36" s="47" t="str">
        <f t="shared" si="3"/>
        <v/>
      </c>
      <c r="P36" s="47" t="str">
        <f t="shared" si="4"/>
        <v/>
      </c>
      <c r="Q36" s="48">
        <f t="shared" si="14"/>
        <v>0</v>
      </c>
      <c r="R36" s="2"/>
      <c r="AH36" s="57" t="str">
        <f>IF(G36&gt;1,IF($E$10&gt;0,100-(#REF!/(1+(AL36/#REF!)^#REF!)^#REF!+#REF!/(AL36-1))*100,100-(AL36*D$5+D$6)*100),"")</f>
        <v/>
      </c>
      <c r="AI36" s="21" t="str">
        <f t="shared" si="5"/>
        <v/>
      </c>
      <c r="AJ36" s="21" t="str">
        <f t="shared" si="6"/>
        <v/>
      </c>
      <c r="AK36" s="48">
        <f t="shared" si="7"/>
        <v>0</v>
      </c>
      <c r="AL36" s="58" t="str">
        <f t="shared" si="8"/>
        <v/>
      </c>
      <c r="AM36" s="59" t="str">
        <f t="shared" si="9"/>
        <v/>
      </c>
      <c r="AN36" s="59" t="str">
        <f t="shared" si="10"/>
        <v/>
      </c>
      <c r="AO36" s="60"/>
    </row>
    <row r="37" spans="2:41" x14ac:dyDescent="0.25">
      <c r="B37" s="103" t="s">
        <v>459</v>
      </c>
      <c r="C37" s="103">
        <v>9.62004850444624</v>
      </c>
      <c r="D37" s="104">
        <v>4.9770000000000003</v>
      </c>
      <c r="E37" s="83">
        <f t="shared" si="18"/>
        <v>90.379951495553755</v>
      </c>
      <c r="F37" s="45"/>
      <c r="G37" s="45"/>
      <c r="H37" s="45"/>
      <c r="I37" s="46" t="str">
        <f t="shared" si="11"/>
        <v/>
      </c>
      <c r="J37" s="46" t="str">
        <f t="shared" si="12"/>
        <v/>
      </c>
      <c r="K37" s="47" t="str">
        <f t="shared" si="0"/>
        <v/>
      </c>
      <c r="L37" s="47" t="str">
        <f t="shared" si="1"/>
        <v/>
      </c>
      <c r="M37" s="48">
        <f t="shared" si="13"/>
        <v>0</v>
      </c>
      <c r="N37" s="46" t="str">
        <f t="shared" si="2"/>
        <v/>
      </c>
      <c r="O37" s="47" t="str">
        <f t="shared" si="3"/>
        <v/>
      </c>
      <c r="P37" s="47" t="str">
        <f t="shared" si="4"/>
        <v/>
      </c>
      <c r="Q37" s="48">
        <f t="shared" si="14"/>
        <v>0</v>
      </c>
      <c r="R37" s="2"/>
      <c r="AH37" s="57" t="str">
        <f>IF(G37&gt;1,IF($E$10&gt;0,100-(#REF!/(1+(AL37/#REF!)^#REF!)^#REF!+#REF!/(AL37-1))*100,100-(AL37*D$5+D$6)*100),"")</f>
        <v/>
      </c>
      <c r="AI37" s="21" t="str">
        <f t="shared" si="5"/>
        <v/>
      </c>
      <c r="AJ37" s="21" t="str">
        <f t="shared" si="6"/>
        <v/>
      </c>
      <c r="AK37" s="48">
        <f t="shared" si="7"/>
        <v>0</v>
      </c>
      <c r="AL37" s="58" t="str">
        <f t="shared" si="8"/>
        <v/>
      </c>
      <c r="AM37" s="59" t="str">
        <f t="shared" si="9"/>
        <v/>
      </c>
      <c r="AN37" s="59" t="str">
        <f t="shared" si="10"/>
        <v/>
      </c>
      <c r="AO37" s="60"/>
    </row>
    <row r="38" spans="2:41" x14ac:dyDescent="0.25">
      <c r="B38" s="103" t="s">
        <v>460</v>
      </c>
      <c r="C38" s="103">
        <v>12.691996766370254</v>
      </c>
      <c r="D38" s="104">
        <v>4.5990000000000002</v>
      </c>
      <c r="E38" s="83">
        <f t="shared" si="18"/>
        <v>87.308003233629748</v>
      </c>
      <c r="F38" s="45"/>
      <c r="G38" s="45"/>
      <c r="H38" s="45"/>
      <c r="I38" s="46" t="str">
        <f t="shared" si="11"/>
        <v/>
      </c>
      <c r="J38" s="46" t="str">
        <f t="shared" si="12"/>
        <v/>
      </c>
      <c r="K38" s="47" t="str">
        <f t="shared" si="0"/>
        <v/>
      </c>
      <c r="L38" s="47" t="str">
        <f t="shared" si="1"/>
        <v/>
      </c>
      <c r="M38" s="48">
        <f t="shared" si="13"/>
        <v>0</v>
      </c>
      <c r="N38" s="46" t="str">
        <f t="shared" si="2"/>
        <v/>
      </c>
      <c r="O38" s="47" t="str">
        <f t="shared" si="3"/>
        <v/>
      </c>
      <c r="P38" s="47" t="str">
        <f t="shared" si="4"/>
        <v/>
      </c>
      <c r="Q38" s="48">
        <f t="shared" si="14"/>
        <v>0</v>
      </c>
      <c r="R38" s="2"/>
      <c r="AH38" s="57" t="str">
        <f>IF(G38&gt;1,IF($E$10&gt;0,100-(#REF!/(1+(AL38/#REF!)^#REF!)^#REF!+#REF!/(AL38-1))*100,100-(AL38*D$5+D$6)*100),"")</f>
        <v/>
      </c>
      <c r="AI38" s="21" t="str">
        <f t="shared" si="5"/>
        <v/>
      </c>
      <c r="AJ38" s="21" t="str">
        <f t="shared" si="6"/>
        <v/>
      </c>
      <c r="AK38" s="48">
        <f t="shared" si="7"/>
        <v>0</v>
      </c>
      <c r="AL38" s="58" t="str">
        <f t="shared" si="8"/>
        <v/>
      </c>
      <c r="AM38" s="59" t="str">
        <f t="shared" si="9"/>
        <v/>
      </c>
      <c r="AN38" s="59" t="str">
        <f t="shared" si="10"/>
        <v/>
      </c>
      <c r="AO38" s="60"/>
    </row>
    <row r="39" spans="2:41" x14ac:dyDescent="0.25">
      <c r="B39" s="103" t="s">
        <v>461</v>
      </c>
      <c r="C39" s="103">
        <v>4.5656565656565649</v>
      </c>
      <c r="D39" s="104">
        <v>5.5339999999999998</v>
      </c>
      <c r="E39" s="83">
        <f t="shared" si="18"/>
        <v>95.434343434343432</v>
      </c>
      <c r="F39" s="45"/>
      <c r="G39" s="45"/>
      <c r="H39" s="45"/>
      <c r="I39" s="46" t="str">
        <f t="shared" si="11"/>
        <v/>
      </c>
      <c r="J39" s="46" t="str">
        <f t="shared" si="12"/>
        <v/>
      </c>
      <c r="K39" s="47" t="str">
        <f t="shared" si="0"/>
        <v/>
      </c>
      <c r="L39" s="47" t="str">
        <f t="shared" si="1"/>
        <v/>
      </c>
      <c r="M39" s="48">
        <f t="shared" si="13"/>
        <v>0</v>
      </c>
      <c r="N39" s="46" t="str">
        <f t="shared" si="2"/>
        <v/>
      </c>
      <c r="O39" s="47" t="str">
        <f t="shared" si="3"/>
        <v/>
      </c>
      <c r="P39" s="47" t="str">
        <f t="shared" si="4"/>
        <v/>
      </c>
      <c r="Q39" s="48">
        <f t="shared" si="14"/>
        <v>0</v>
      </c>
      <c r="R39" s="2"/>
      <c r="AH39" s="57" t="str">
        <f>IF(G39&gt;1,IF($E$10&gt;0,100-(#REF!/(1+(AL39/#REF!)^#REF!)^#REF!+#REF!/(AL39-1))*100,100-(AL39*D$5+D$6)*100),"")</f>
        <v/>
      </c>
      <c r="AI39" s="21" t="str">
        <f t="shared" si="5"/>
        <v/>
      </c>
      <c r="AJ39" s="21" t="str">
        <f t="shared" si="6"/>
        <v/>
      </c>
      <c r="AK39" s="48">
        <f t="shared" si="7"/>
        <v>0</v>
      </c>
      <c r="AL39" s="58" t="str">
        <f t="shared" si="8"/>
        <v/>
      </c>
      <c r="AM39" s="59" t="str">
        <f t="shared" si="9"/>
        <v/>
      </c>
      <c r="AN39" s="59" t="str">
        <f t="shared" si="10"/>
        <v/>
      </c>
      <c r="AO39" s="60"/>
    </row>
    <row r="40" spans="2:41" x14ac:dyDescent="0.25">
      <c r="B40" s="103" t="s">
        <v>462</v>
      </c>
      <c r="C40" s="103">
        <v>4.6060606060606011</v>
      </c>
      <c r="D40" s="104">
        <v>5.4879999999999995</v>
      </c>
      <c r="E40" s="83">
        <f t="shared" si="18"/>
        <v>95.393939393939405</v>
      </c>
      <c r="F40" s="45"/>
      <c r="G40" s="45"/>
      <c r="H40" s="45"/>
      <c r="I40" s="46" t="str">
        <f t="shared" si="11"/>
        <v/>
      </c>
      <c r="J40" s="46" t="str">
        <f t="shared" si="12"/>
        <v/>
      </c>
      <c r="K40" s="47" t="str">
        <f t="shared" si="0"/>
        <v/>
      </c>
      <c r="L40" s="47" t="str">
        <f t="shared" si="1"/>
        <v/>
      </c>
      <c r="M40" s="48">
        <f t="shared" si="13"/>
        <v>0</v>
      </c>
      <c r="N40" s="46" t="str">
        <f t="shared" si="2"/>
        <v/>
      </c>
      <c r="O40" s="47" t="str">
        <f t="shared" si="3"/>
        <v/>
      </c>
      <c r="P40" s="47" t="str">
        <f t="shared" si="4"/>
        <v/>
      </c>
      <c r="Q40" s="48">
        <f t="shared" si="14"/>
        <v>0</v>
      </c>
      <c r="R40" s="2"/>
      <c r="AH40" s="57" t="str">
        <f>IF(G40&gt;1,IF($E$10&gt;0,100-(#REF!/(1+(AL40/#REF!)^#REF!)^#REF!+#REF!/(AL40-1))*100,100-(AL40*D$5+D$6)*100),"")</f>
        <v/>
      </c>
      <c r="AI40" s="21" t="str">
        <f t="shared" si="5"/>
        <v/>
      </c>
      <c r="AJ40" s="21" t="str">
        <f t="shared" si="6"/>
        <v/>
      </c>
      <c r="AK40" s="48">
        <f t="shared" si="7"/>
        <v>0</v>
      </c>
      <c r="AL40" s="58" t="str">
        <f t="shared" si="8"/>
        <v/>
      </c>
      <c r="AM40" s="59" t="str">
        <f t="shared" si="9"/>
        <v/>
      </c>
      <c r="AN40" s="59" t="str">
        <f t="shared" si="10"/>
        <v/>
      </c>
      <c r="AO40" s="60"/>
    </row>
    <row r="41" spans="2:41" x14ac:dyDescent="0.25">
      <c r="B41" s="103" t="s">
        <v>463</v>
      </c>
      <c r="C41" s="103">
        <v>5.84441757355905</v>
      </c>
      <c r="D41" s="104">
        <v>5.46</v>
      </c>
      <c r="E41" s="83">
        <f t="shared" si="18"/>
        <v>94.155582426440944</v>
      </c>
      <c r="F41" s="45"/>
      <c r="G41" s="45"/>
      <c r="H41" s="45"/>
      <c r="I41" s="46" t="str">
        <f t="shared" si="11"/>
        <v/>
      </c>
      <c r="J41" s="46" t="str">
        <f t="shared" si="12"/>
        <v/>
      </c>
      <c r="K41" s="47" t="str">
        <f t="shared" si="0"/>
        <v/>
      </c>
      <c r="L41" s="47" t="str">
        <f t="shared" si="1"/>
        <v/>
      </c>
      <c r="M41" s="48">
        <f t="shared" si="13"/>
        <v>0</v>
      </c>
      <c r="N41" s="46" t="str">
        <f t="shared" si="2"/>
        <v/>
      </c>
      <c r="O41" s="47" t="str">
        <f t="shared" si="3"/>
        <v/>
      </c>
      <c r="P41" s="47" t="str">
        <f t="shared" si="4"/>
        <v/>
      </c>
      <c r="Q41" s="48">
        <f t="shared" si="14"/>
        <v>0</v>
      </c>
      <c r="R41" s="2"/>
      <c r="AH41" s="57" t="str">
        <f>IF(G41&gt;1,IF($E$10&gt;0,100-(#REF!/(1+(AL41/#REF!)^#REF!)^#REF!+#REF!/(AL41-1))*100,100-(AL41*D$5+D$6)*100),"")</f>
        <v/>
      </c>
      <c r="AI41" s="21" t="str">
        <f t="shared" si="5"/>
        <v/>
      </c>
      <c r="AJ41" s="21" t="str">
        <f t="shared" si="6"/>
        <v/>
      </c>
      <c r="AK41" s="48">
        <f t="shared" si="7"/>
        <v>0</v>
      </c>
      <c r="AL41" s="58" t="str">
        <f t="shared" si="8"/>
        <v/>
      </c>
      <c r="AM41" s="59" t="str">
        <f t="shared" si="9"/>
        <v/>
      </c>
      <c r="AN41" s="59" t="str">
        <f t="shared" si="10"/>
        <v/>
      </c>
      <c r="AO41" s="60"/>
    </row>
    <row r="42" spans="2:41" x14ac:dyDescent="0.25">
      <c r="B42" s="103" t="s">
        <v>464</v>
      </c>
      <c r="C42" s="103">
        <v>5.8041112454655259</v>
      </c>
      <c r="D42" s="104">
        <v>5.4</v>
      </c>
      <c r="E42" s="83">
        <f t="shared" si="18"/>
        <v>94.195888754534479</v>
      </c>
      <c r="F42" s="45"/>
      <c r="G42" s="45"/>
      <c r="H42" s="45"/>
      <c r="I42" s="46" t="str">
        <f t="shared" si="11"/>
        <v/>
      </c>
      <c r="J42" s="46" t="str">
        <f t="shared" si="12"/>
        <v/>
      </c>
      <c r="K42" s="47" t="str">
        <f t="shared" si="0"/>
        <v/>
      </c>
      <c r="L42" s="47" t="str">
        <f t="shared" si="1"/>
        <v/>
      </c>
      <c r="M42" s="48">
        <f t="shared" si="13"/>
        <v>0</v>
      </c>
      <c r="N42" s="46" t="str">
        <f t="shared" si="2"/>
        <v/>
      </c>
      <c r="O42" s="47" t="str">
        <f t="shared" si="3"/>
        <v/>
      </c>
      <c r="P42" s="47" t="str">
        <f t="shared" si="4"/>
        <v/>
      </c>
      <c r="Q42" s="48">
        <f t="shared" si="14"/>
        <v>0</v>
      </c>
      <c r="R42" s="2"/>
      <c r="AH42" s="57" t="str">
        <f>IF(G42&gt;1,IF($E$10&gt;0,100-(#REF!/(1+(AL42/#REF!)^#REF!)^#REF!+#REF!/(AL42-1))*100,100-(AL42*D$5+D$6)*100),"")</f>
        <v/>
      </c>
      <c r="AI42" s="21" t="str">
        <f t="shared" si="5"/>
        <v/>
      </c>
      <c r="AJ42" s="21" t="str">
        <f t="shared" si="6"/>
        <v/>
      </c>
      <c r="AK42" s="48">
        <f t="shared" si="7"/>
        <v>0</v>
      </c>
      <c r="AL42" s="58" t="str">
        <f t="shared" si="8"/>
        <v/>
      </c>
      <c r="AM42" s="59" t="str">
        <f t="shared" si="9"/>
        <v/>
      </c>
      <c r="AN42" s="59" t="str">
        <f t="shared" si="10"/>
        <v/>
      </c>
      <c r="AO42" s="60"/>
    </row>
    <row r="43" spans="2:41" x14ac:dyDescent="0.25">
      <c r="B43" s="103"/>
      <c r="C43" s="103"/>
      <c r="D43" s="104"/>
      <c r="E43" s="83" t="str">
        <f t="shared" si="18"/>
        <v/>
      </c>
      <c r="F43" s="45"/>
      <c r="G43" s="45"/>
      <c r="H43" s="45"/>
      <c r="I43" s="46" t="str">
        <f t="shared" si="11"/>
        <v/>
      </c>
      <c r="J43" s="46" t="str">
        <f t="shared" si="12"/>
        <v/>
      </c>
      <c r="K43" s="47" t="str">
        <f t="shared" si="0"/>
        <v/>
      </c>
      <c r="L43" s="47" t="str">
        <f t="shared" si="1"/>
        <v/>
      </c>
      <c r="M43" s="48">
        <f t="shared" si="13"/>
        <v>0</v>
      </c>
      <c r="N43" s="46" t="str">
        <f t="shared" si="2"/>
        <v/>
      </c>
      <c r="O43" s="47" t="str">
        <f t="shared" si="3"/>
        <v/>
      </c>
      <c r="P43" s="47" t="str">
        <f t="shared" si="4"/>
        <v/>
      </c>
      <c r="Q43" s="48">
        <f t="shared" si="14"/>
        <v>0</v>
      </c>
      <c r="R43" s="2"/>
      <c r="AH43" s="57" t="str">
        <f>IF(G43&gt;1,IF($E$10&gt;0,100-(#REF!/(1+(AL43/#REF!)^#REF!)^#REF!+#REF!/(AL43-1))*100,100-(AL43*D$5+D$6)*100),"")</f>
        <v/>
      </c>
      <c r="AI43" s="21" t="str">
        <f t="shared" si="5"/>
        <v/>
      </c>
      <c r="AJ43" s="21" t="str">
        <f t="shared" si="6"/>
        <v/>
      </c>
      <c r="AK43" s="48">
        <f t="shared" si="7"/>
        <v>0</v>
      </c>
      <c r="AL43" s="58" t="str">
        <f t="shared" si="8"/>
        <v/>
      </c>
      <c r="AM43" s="59" t="str">
        <f t="shared" si="9"/>
        <v/>
      </c>
      <c r="AN43" s="59" t="str">
        <f t="shared" si="10"/>
        <v/>
      </c>
      <c r="AO43" s="60"/>
    </row>
    <row r="44" spans="2:41" x14ac:dyDescent="0.25">
      <c r="B44" s="103"/>
      <c r="C44" s="103"/>
      <c r="D44" s="104"/>
      <c r="E44" s="83" t="str">
        <f t="shared" si="18"/>
        <v/>
      </c>
      <c r="F44" s="45"/>
      <c r="G44" s="45"/>
      <c r="H44" s="45"/>
      <c r="I44" s="46" t="str">
        <f t="shared" si="11"/>
        <v/>
      </c>
      <c r="J44" s="46" t="str">
        <f t="shared" si="12"/>
        <v/>
      </c>
      <c r="K44" s="47" t="str">
        <f t="shared" si="0"/>
        <v/>
      </c>
      <c r="L44" s="47" t="str">
        <f t="shared" si="1"/>
        <v/>
      </c>
      <c r="M44" s="48">
        <f t="shared" si="13"/>
        <v>0</v>
      </c>
      <c r="N44" s="46" t="str">
        <f t="shared" si="2"/>
        <v/>
      </c>
      <c r="O44" s="47" t="str">
        <f t="shared" si="3"/>
        <v/>
      </c>
      <c r="P44" s="47" t="str">
        <f t="shared" si="4"/>
        <v/>
      </c>
      <c r="Q44" s="48">
        <f t="shared" si="14"/>
        <v>0</v>
      </c>
      <c r="R44" s="2"/>
      <c r="AH44" s="57" t="str">
        <f>IF(G44&gt;1,IF($E$10&gt;0,100-(#REF!/(1+(AL44/#REF!)^#REF!)^#REF!+#REF!/(AL44-1))*100,100-(AL44*D$5+D$6)*100),"")</f>
        <v/>
      </c>
      <c r="AI44" s="21" t="str">
        <f t="shared" si="5"/>
        <v/>
      </c>
      <c r="AJ44" s="21" t="str">
        <f t="shared" si="6"/>
        <v/>
      </c>
      <c r="AK44" s="48">
        <f t="shared" si="7"/>
        <v>0</v>
      </c>
      <c r="AL44" s="58" t="str">
        <f t="shared" si="8"/>
        <v/>
      </c>
      <c r="AM44" s="59" t="str">
        <f t="shared" si="9"/>
        <v/>
      </c>
      <c r="AN44" s="59" t="str">
        <f t="shared" si="10"/>
        <v/>
      </c>
      <c r="AO44" s="60"/>
    </row>
    <row r="45" spans="2:41" x14ac:dyDescent="0.25">
      <c r="C45" s="2"/>
      <c r="E45" s="83" t="str">
        <f t="shared" si="18"/>
        <v/>
      </c>
      <c r="F45" s="45"/>
      <c r="G45" s="45"/>
      <c r="H45" s="45"/>
      <c r="I45" s="46" t="str">
        <f t="shared" si="11"/>
        <v/>
      </c>
      <c r="J45" s="46" t="str">
        <f t="shared" si="12"/>
        <v/>
      </c>
      <c r="K45" s="47" t="str">
        <f t="shared" si="0"/>
        <v/>
      </c>
      <c r="L45" s="47" t="str">
        <f t="shared" si="1"/>
        <v/>
      </c>
      <c r="M45" s="48">
        <f t="shared" si="13"/>
        <v>0</v>
      </c>
      <c r="N45" s="46" t="str">
        <f t="shared" si="2"/>
        <v/>
      </c>
      <c r="O45" s="47" t="str">
        <f t="shared" si="3"/>
        <v/>
      </c>
      <c r="P45" s="47" t="str">
        <f t="shared" si="4"/>
        <v/>
      </c>
      <c r="Q45" s="48">
        <f t="shared" si="14"/>
        <v>0</v>
      </c>
      <c r="R45" s="2"/>
      <c r="AH45" s="57" t="str">
        <f>IF(G45&gt;1,IF($E$10&gt;0,100-(#REF!/(1+(AL45/#REF!)^#REF!)^#REF!+#REF!/(AL45-1))*100,100-(AL45*D$5+D$6)*100),"")</f>
        <v/>
      </c>
      <c r="AI45" s="21" t="str">
        <f t="shared" si="5"/>
        <v/>
      </c>
      <c r="AJ45" s="21" t="str">
        <f t="shared" si="6"/>
        <v/>
      </c>
      <c r="AK45" s="48">
        <f t="shared" si="7"/>
        <v>0</v>
      </c>
      <c r="AL45" s="58" t="str">
        <f t="shared" si="8"/>
        <v/>
      </c>
      <c r="AM45" s="59" t="str">
        <f t="shared" si="9"/>
        <v/>
      </c>
      <c r="AN45" s="59" t="str">
        <f t="shared" si="10"/>
        <v/>
      </c>
      <c r="AO45" s="60"/>
    </row>
    <row r="46" spans="2:41" x14ac:dyDescent="0.25">
      <c r="C46" s="2"/>
      <c r="E46" s="83" t="str">
        <f t="shared" si="18"/>
        <v/>
      </c>
      <c r="F46" s="45"/>
      <c r="G46" s="45"/>
      <c r="H46" s="45"/>
      <c r="I46" s="46" t="str">
        <f t="shared" si="11"/>
        <v/>
      </c>
      <c r="J46" s="46" t="str">
        <f t="shared" si="12"/>
        <v/>
      </c>
      <c r="K46" s="47" t="str">
        <f t="shared" si="0"/>
        <v/>
      </c>
      <c r="L46" s="47" t="str">
        <f t="shared" si="1"/>
        <v/>
      </c>
      <c r="M46" s="48">
        <f t="shared" si="13"/>
        <v>0</v>
      </c>
      <c r="N46" s="46" t="str">
        <f t="shared" si="2"/>
        <v/>
      </c>
      <c r="O46" s="47" t="str">
        <f t="shared" si="3"/>
        <v/>
      </c>
      <c r="P46" s="47" t="str">
        <f t="shared" si="4"/>
        <v/>
      </c>
      <c r="Q46" s="48">
        <f t="shared" si="14"/>
        <v>0</v>
      </c>
      <c r="R46" s="2"/>
      <c r="AH46" s="57" t="str">
        <f>IF(G46&gt;1,IF($E$10&gt;0,100-(#REF!/(1+(AL46/#REF!)^#REF!)^#REF!+#REF!/(AL46-1))*100,100-(AL46*D$5+D$6)*100),"")</f>
        <v/>
      </c>
      <c r="AI46" s="21" t="str">
        <f t="shared" si="5"/>
        <v/>
      </c>
      <c r="AJ46" s="21" t="str">
        <f t="shared" si="6"/>
        <v/>
      </c>
      <c r="AK46" s="48">
        <f t="shared" si="7"/>
        <v>0</v>
      </c>
      <c r="AL46" s="58" t="str">
        <f t="shared" si="8"/>
        <v/>
      </c>
      <c r="AM46" s="59" t="str">
        <f t="shared" si="9"/>
        <v/>
      </c>
      <c r="AN46" s="59" t="str">
        <f t="shared" si="10"/>
        <v/>
      </c>
      <c r="AO46" s="60"/>
    </row>
    <row r="47" spans="2:41" x14ac:dyDescent="0.25">
      <c r="C47" s="82"/>
      <c r="D47" s="45"/>
      <c r="E47" s="83" t="str">
        <f t="shared" si="18"/>
        <v/>
      </c>
      <c r="F47" s="45"/>
      <c r="G47" s="45"/>
      <c r="H47" s="45"/>
      <c r="I47" s="46" t="str">
        <f t="shared" si="11"/>
        <v/>
      </c>
      <c r="J47" s="46" t="str">
        <f t="shared" si="12"/>
        <v/>
      </c>
      <c r="K47" s="47" t="str">
        <f t="shared" si="0"/>
        <v/>
      </c>
      <c r="L47" s="47" t="str">
        <f t="shared" si="1"/>
        <v/>
      </c>
      <c r="M47" s="48">
        <f t="shared" si="13"/>
        <v>0</v>
      </c>
      <c r="N47" s="46" t="str">
        <f t="shared" si="2"/>
        <v/>
      </c>
      <c r="O47" s="47" t="str">
        <f t="shared" si="3"/>
        <v/>
      </c>
      <c r="P47" s="47" t="str">
        <f t="shared" si="4"/>
        <v/>
      </c>
      <c r="Q47" s="48">
        <f t="shared" si="14"/>
        <v>0</v>
      </c>
      <c r="R47" s="2"/>
      <c r="AH47" s="57" t="str">
        <f>IF(G47&gt;1,IF($E$10&gt;0,100-(#REF!/(1+(AL47/#REF!)^#REF!)^#REF!+#REF!/(AL47-1))*100,100-(AL47*D$5+D$6)*100),"")</f>
        <v/>
      </c>
      <c r="AI47" s="21" t="str">
        <f t="shared" si="5"/>
        <v/>
      </c>
      <c r="AJ47" s="21" t="str">
        <f t="shared" si="6"/>
        <v/>
      </c>
      <c r="AK47" s="48">
        <f t="shared" si="7"/>
        <v>0</v>
      </c>
      <c r="AL47" s="58" t="str">
        <f t="shared" si="8"/>
        <v/>
      </c>
      <c r="AM47" s="59" t="str">
        <f t="shared" si="9"/>
        <v/>
      </c>
      <c r="AN47" s="59" t="str">
        <f t="shared" si="10"/>
        <v/>
      </c>
      <c r="AO47" s="60"/>
    </row>
    <row r="48" spans="2:41" x14ac:dyDescent="0.25">
      <c r="C48" s="82"/>
      <c r="D48" s="45"/>
      <c r="E48" s="83" t="str">
        <f t="shared" si="18"/>
        <v/>
      </c>
      <c r="F48" s="45"/>
      <c r="G48" s="45"/>
      <c r="H48" s="45"/>
      <c r="I48" s="46" t="str">
        <f t="shared" si="11"/>
        <v/>
      </c>
      <c r="J48" s="46" t="str">
        <f t="shared" si="12"/>
        <v/>
      </c>
      <c r="K48" s="47" t="str">
        <f t="shared" si="0"/>
        <v/>
      </c>
      <c r="L48" s="47" t="str">
        <f t="shared" si="1"/>
        <v/>
      </c>
      <c r="M48" s="48">
        <f t="shared" si="13"/>
        <v>0</v>
      </c>
      <c r="N48" s="46" t="str">
        <f t="shared" si="2"/>
        <v/>
      </c>
      <c r="O48" s="47" t="str">
        <f t="shared" si="3"/>
        <v/>
      </c>
      <c r="P48" s="47" t="str">
        <f t="shared" si="4"/>
        <v/>
      </c>
      <c r="Q48" s="48">
        <f t="shared" si="14"/>
        <v>0</v>
      </c>
      <c r="R48" s="2"/>
      <c r="AH48" s="57" t="str">
        <f>IF(G48&gt;1,IF($E$10&gt;0,100-(#REF!/(1+(AL48/#REF!)^#REF!)^#REF!+#REF!/(AL48-1))*100,100-(AL48*D$5+D$6)*100),"")</f>
        <v/>
      </c>
      <c r="AI48" s="21" t="str">
        <f t="shared" si="5"/>
        <v/>
      </c>
      <c r="AJ48" s="21" t="str">
        <f t="shared" si="6"/>
        <v/>
      </c>
      <c r="AK48" s="48">
        <f t="shared" si="7"/>
        <v>0</v>
      </c>
      <c r="AL48" s="58" t="str">
        <f t="shared" si="8"/>
        <v/>
      </c>
      <c r="AM48" s="59" t="str">
        <f t="shared" si="9"/>
        <v/>
      </c>
      <c r="AN48" s="59" t="str">
        <f t="shared" si="10"/>
        <v/>
      </c>
      <c r="AO48" s="60"/>
    </row>
    <row r="49" spans="3:41" x14ac:dyDescent="0.25">
      <c r="C49" s="82"/>
      <c r="D49" s="45"/>
      <c r="E49" s="83" t="str">
        <f t="shared" si="18"/>
        <v/>
      </c>
      <c r="F49" s="45"/>
      <c r="G49" s="45"/>
      <c r="H49" s="45"/>
      <c r="I49" s="46" t="str">
        <f t="shared" si="11"/>
        <v/>
      </c>
      <c r="J49" s="46" t="str">
        <f t="shared" si="12"/>
        <v/>
      </c>
      <c r="K49" s="47" t="str">
        <f t="shared" si="0"/>
        <v/>
      </c>
      <c r="L49" s="47" t="str">
        <f t="shared" si="1"/>
        <v/>
      </c>
      <c r="M49" s="48">
        <f t="shared" si="13"/>
        <v>0</v>
      </c>
      <c r="N49" s="46" t="str">
        <f t="shared" si="2"/>
        <v/>
      </c>
      <c r="O49" s="47" t="str">
        <f t="shared" si="3"/>
        <v/>
      </c>
      <c r="P49" s="47" t="str">
        <f t="shared" si="4"/>
        <v/>
      </c>
      <c r="Q49" s="48">
        <f t="shared" si="14"/>
        <v>0</v>
      </c>
      <c r="R49" s="2"/>
      <c r="AH49" s="57" t="str">
        <f>IF(G49&gt;1,IF($E$10&gt;0,100-(#REF!/(1+(AL49/#REF!)^#REF!)^#REF!+#REF!/(AL49-1))*100,100-(AL49*D$5+D$6)*100),"")</f>
        <v/>
      </c>
      <c r="AI49" s="21" t="str">
        <f t="shared" si="5"/>
        <v/>
      </c>
      <c r="AJ49" s="21" t="str">
        <f t="shared" si="6"/>
        <v/>
      </c>
      <c r="AK49" s="48">
        <f t="shared" si="7"/>
        <v>0</v>
      </c>
      <c r="AL49" s="58" t="str">
        <f t="shared" si="8"/>
        <v/>
      </c>
      <c r="AM49" s="59" t="str">
        <f t="shared" si="9"/>
        <v/>
      </c>
      <c r="AN49" s="59" t="str">
        <f t="shared" si="10"/>
        <v/>
      </c>
      <c r="AO49" s="60"/>
    </row>
    <row r="50" spans="3:41" x14ac:dyDescent="0.25">
      <c r="C50" s="82"/>
      <c r="D50" s="45"/>
      <c r="E50" s="83" t="str">
        <f t="shared" si="18"/>
        <v/>
      </c>
      <c r="F50" s="45"/>
      <c r="G50" s="45"/>
      <c r="H50" s="45"/>
      <c r="I50" s="46" t="str">
        <f t="shared" si="11"/>
        <v/>
      </c>
      <c r="J50" s="46" t="str">
        <f t="shared" si="12"/>
        <v/>
      </c>
      <c r="K50" s="47" t="str">
        <f t="shared" si="0"/>
        <v/>
      </c>
      <c r="L50" s="47" t="str">
        <f t="shared" si="1"/>
        <v/>
      </c>
      <c r="M50" s="48">
        <f t="shared" si="13"/>
        <v>0</v>
      </c>
      <c r="N50" s="46" t="str">
        <f t="shared" si="2"/>
        <v/>
      </c>
      <c r="O50" s="47" t="str">
        <f t="shared" si="3"/>
        <v/>
      </c>
      <c r="P50" s="47" t="str">
        <f t="shared" si="4"/>
        <v/>
      </c>
      <c r="Q50" s="48">
        <f t="shared" si="14"/>
        <v>0</v>
      </c>
      <c r="R50" s="2"/>
      <c r="AH50" s="57" t="str">
        <f>IF(G50&gt;1,IF($E$10&gt;0,100-(#REF!/(1+(AL50/#REF!)^#REF!)^#REF!+#REF!/(AL50-1))*100,100-(AL50*D$5+D$6)*100),"")</f>
        <v/>
      </c>
      <c r="AI50" s="21" t="str">
        <f t="shared" si="5"/>
        <v/>
      </c>
      <c r="AJ50" s="21" t="str">
        <f t="shared" si="6"/>
        <v/>
      </c>
      <c r="AK50" s="48">
        <f t="shared" si="7"/>
        <v>0</v>
      </c>
      <c r="AL50" s="58" t="str">
        <f t="shared" si="8"/>
        <v/>
      </c>
      <c r="AM50" s="59" t="str">
        <f t="shared" si="9"/>
        <v/>
      </c>
      <c r="AN50" s="59" t="str">
        <f t="shared" si="10"/>
        <v/>
      </c>
      <c r="AO50" s="60"/>
    </row>
    <row r="51" spans="3:41" x14ac:dyDescent="0.25">
      <c r="C51" s="82"/>
      <c r="D51" s="45"/>
      <c r="E51" s="83" t="str">
        <f t="shared" si="18"/>
        <v/>
      </c>
      <c r="F51" s="45"/>
      <c r="G51" s="45"/>
      <c r="H51" s="45"/>
      <c r="I51" s="46" t="str">
        <f t="shared" si="11"/>
        <v/>
      </c>
      <c r="J51" s="46" t="str">
        <f t="shared" si="12"/>
        <v/>
      </c>
      <c r="K51" s="47" t="str">
        <f t="shared" si="0"/>
        <v/>
      </c>
      <c r="L51" s="47" t="str">
        <f t="shared" si="1"/>
        <v/>
      </c>
      <c r="M51" s="48">
        <f t="shared" si="13"/>
        <v>0</v>
      </c>
      <c r="N51" s="46" t="str">
        <f t="shared" si="2"/>
        <v/>
      </c>
      <c r="O51" s="47" t="str">
        <f t="shared" si="3"/>
        <v/>
      </c>
      <c r="P51" s="47" t="str">
        <f t="shared" si="4"/>
        <v/>
      </c>
      <c r="Q51" s="48">
        <f t="shared" si="14"/>
        <v>0</v>
      </c>
      <c r="R51" s="2"/>
      <c r="AH51" s="57" t="str">
        <f>IF(G51&gt;1,IF($E$10&gt;0,100-(#REF!/(1+(AL51/#REF!)^#REF!)^#REF!+#REF!/(AL51-1))*100,100-(AL51*D$5+D$6)*100),"")</f>
        <v/>
      </c>
      <c r="AI51" s="21" t="str">
        <f t="shared" si="5"/>
        <v/>
      </c>
      <c r="AJ51" s="21" t="str">
        <f t="shared" si="6"/>
        <v/>
      </c>
      <c r="AK51" s="48">
        <f t="shared" si="7"/>
        <v>0</v>
      </c>
      <c r="AL51" s="58" t="str">
        <f t="shared" si="8"/>
        <v/>
      </c>
      <c r="AM51" s="59" t="str">
        <f t="shared" si="9"/>
        <v/>
      </c>
      <c r="AN51" s="59" t="str">
        <f t="shared" si="10"/>
        <v/>
      </c>
      <c r="AO51" s="60"/>
    </row>
    <row r="52" spans="3:41" x14ac:dyDescent="0.25">
      <c r="C52" s="82"/>
      <c r="D52" s="45"/>
      <c r="E52" s="83" t="str">
        <f t="shared" si="18"/>
        <v/>
      </c>
      <c r="F52" s="45"/>
      <c r="G52" s="45"/>
      <c r="H52" s="45"/>
      <c r="I52" s="46" t="str">
        <f t="shared" si="11"/>
        <v/>
      </c>
      <c r="J52" s="46" t="str">
        <f t="shared" si="12"/>
        <v/>
      </c>
      <c r="K52" s="47" t="str">
        <f t="shared" si="0"/>
        <v/>
      </c>
      <c r="L52" s="47" t="str">
        <f t="shared" si="1"/>
        <v/>
      </c>
      <c r="M52" s="48">
        <f t="shared" si="13"/>
        <v>0</v>
      </c>
      <c r="N52" s="46" t="str">
        <f t="shared" si="2"/>
        <v/>
      </c>
      <c r="O52" s="47" t="str">
        <f t="shared" si="3"/>
        <v/>
      </c>
      <c r="P52" s="47" t="str">
        <f t="shared" si="4"/>
        <v/>
      </c>
      <c r="Q52" s="48">
        <f t="shared" si="14"/>
        <v>0</v>
      </c>
      <c r="R52" s="2"/>
      <c r="AH52" s="57" t="str">
        <f>IF(G52&gt;1,IF($E$10&gt;0,100-(#REF!/(1+(AL52/#REF!)^#REF!)^#REF!+#REF!/(AL52-1))*100,100-(AL52*D$5+D$6)*100),"")</f>
        <v/>
      </c>
      <c r="AI52" s="21" t="str">
        <f t="shared" si="5"/>
        <v/>
      </c>
      <c r="AJ52" s="21" t="str">
        <f t="shared" si="6"/>
        <v/>
      </c>
      <c r="AK52" s="48">
        <f t="shared" si="7"/>
        <v>0</v>
      </c>
      <c r="AL52" s="58" t="str">
        <f t="shared" si="8"/>
        <v/>
      </c>
      <c r="AM52" s="59" t="str">
        <f t="shared" si="9"/>
        <v/>
      </c>
      <c r="AN52" s="59" t="str">
        <f t="shared" si="10"/>
        <v/>
      </c>
      <c r="AO52" s="60"/>
    </row>
    <row r="53" spans="3:41" x14ac:dyDescent="0.25">
      <c r="C53" s="82"/>
      <c r="D53" s="45"/>
      <c r="E53" s="83" t="str">
        <f t="shared" si="18"/>
        <v/>
      </c>
      <c r="F53" s="45"/>
      <c r="G53" s="45"/>
      <c r="H53" s="45"/>
      <c r="I53" s="46" t="str">
        <f t="shared" si="11"/>
        <v/>
      </c>
      <c r="J53" s="46" t="str">
        <f t="shared" si="12"/>
        <v/>
      </c>
      <c r="K53" s="47" t="str">
        <f t="shared" si="0"/>
        <v/>
      </c>
      <c r="L53" s="47" t="str">
        <f t="shared" si="1"/>
        <v/>
      </c>
      <c r="M53" s="48">
        <f t="shared" si="13"/>
        <v>0</v>
      </c>
      <c r="N53" s="46" t="str">
        <f t="shared" si="2"/>
        <v/>
      </c>
      <c r="O53" s="47" t="str">
        <f t="shared" si="3"/>
        <v/>
      </c>
      <c r="P53" s="47" t="str">
        <f t="shared" si="4"/>
        <v/>
      </c>
      <c r="Q53" s="48">
        <f t="shared" si="14"/>
        <v>0</v>
      </c>
      <c r="R53" s="2"/>
      <c r="AH53" s="57" t="str">
        <f>IF(G53&gt;1,IF($E$10&gt;0,100-(#REF!/(1+(AL53/#REF!)^#REF!)^#REF!+#REF!/(AL53-1))*100,100-(AL53*D$5+D$6)*100),"")</f>
        <v/>
      </c>
      <c r="AI53" s="21" t="str">
        <f t="shared" si="5"/>
        <v/>
      </c>
      <c r="AJ53" s="21" t="str">
        <f t="shared" si="6"/>
        <v/>
      </c>
      <c r="AK53" s="48">
        <f t="shared" si="7"/>
        <v>0</v>
      </c>
      <c r="AL53" s="58" t="str">
        <f t="shared" si="8"/>
        <v/>
      </c>
      <c r="AM53" s="59" t="str">
        <f t="shared" si="9"/>
        <v/>
      </c>
      <c r="AN53" s="59" t="str">
        <f t="shared" si="10"/>
        <v/>
      </c>
      <c r="AO53" s="60"/>
    </row>
    <row r="54" spans="3:41" x14ac:dyDescent="0.25">
      <c r="C54" s="82"/>
      <c r="D54" s="45"/>
      <c r="E54" s="83" t="str">
        <f t="shared" si="18"/>
        <v/>
      </c>
      <c r="F54" s="45"/>
      <c r="G54" s="45"/>
      <c r="H54" s="45"/>
      <c r="I54" s="46" t="str">
        <f t="shared" si="11"/>
        <v/>
      </c>
      <c r="J54" s="46" t="str">
        <f t="shared" si="12"/>
        <v/>
      </c>
      <c r="K54" s="47" t="str">
        <f t="shared" si="0"/>
        <v/>
      </c>
      <c r="L54" s="47" t="str">
        <f t="shared" si="1"/>
        <v/>
      </c>
      <c r="M54" s="48">
        <f t="shared" si="13"/>
        <v>0</v>
      </c>
      <c r="N54" s="46" t="str">
        <f t="shared" si="2"/>
        <v/>
      </c>
      <c r="O54" s="47" t="str">
        <f t="shared" si="3"/>
        <v/>
      </c>
      <c r="P54" s="47" t="str">
        <f t="shared" si="4"/>
        <v/>
      </c>
      <c r="Q54" s="48">
        <f t="shared" si="14"/>
        <v>0</v>
      </c>
      <c r="R54" s="2"/>
      <c r="AH54" s="57" t="str">
        <f>IF(G54&gt;1,IF($E$10&gt;0,100-(#REF!/(1+(AL54/#REF!)^#REF!)^#REF!+#REF!/(AL54-1))*100,100-(AL54*D$5+D$6)*100),"")</f>
        <v/>
      </c>
      <c r="AI54" s="21" t="str">
        <f t="shared" si="5"/>
        <v/>
      </c>
      <c r="AJ54" s="21" t="str">
        <f t="shared" si="6"/>
        <v/>
      </c>
      <c r="AK54" s="48">
        <f t="shared" si="7"/>
        <v>0</v>
      </c>
      <c r="AL54" s="58" t="str">
        <f t="shared" si="8"/>
        <v/>
      </c>
      <c r="AM54" s="59" t="str">
        <f t="shared" si="9"/>
        <v/>
      </c>
      <c r="AN54" s="59" t="str">
        <f t="shared" si="10"/>
        <v/>
      </c>
      <c r="AO54" s="60"/>
    </row>
    <row r="55" spans="3:41" x14ac:dyDescent="0.25">
      <c r="C55" s="82"/>
      <c r="D55" s="45"/>
      <c r="E55" s="83" t="str">
        <f t="shared" si="18"/>
        <v/>
      </c>
      <c r="F55" s="45"/>
      <c r="G55" s="45"/>
      <c r="H55" s="45"/>
      <c r="I55" s="46" t="str">
        <f t="shared" si="11"/>
        <v/>
      </c>
      <c r="J55" s="46" t="str">
        <f t="shared" si="12"/>
        <v/>
      </c>
      <c r="K55" s="47" t="str">
        <f t="shared" si="0"/>
        <v/>
      </c>
      <c r="L55" s="47" t="str">
        <f t="shared" si="1"/>
        <v/>
      </c>
      <c r="M55" s="48">
        <f t="shared" si="13"/>
        <v>0</v>
      </c>
      <c r="N55" s="46" t="str">
        <f t="shared" si="2"/>
        <v/>
      </c>
      <c r="O55" s="47" t="str">
        <f t="shared" si="3"/>
        <v/>
      </c>
      <c r="P55" s="47" t="str">
        <f t="shared" si="4"/>
        <v/>
      </c>
      <c r="Q55" s="48">
        <f t="shared" si="14"/>
        <v>0</v>
      </c>
      <c r="R55" s="2"/>
      <c r="AH55" s="57" t="str">
        <f>IF(G55&gt;1,IF($E$10&gt;0,100-(#REF!/(1+(AL55/#REF!)^#REF!)^#REF!+#REF!/(AL55-1))*100,100-(AL55*D$5+D$6)*100),"")</f>
        <v/>
      </c>
      <c r="AI55" s="21" t="str">
        <f t="shared" si="5"/>
        <v/>
      </c>
      <c r="AJ55" s="21" t="str">
        <f t="shared" si="6"/>
        <v/>
      </c>
      <c r="AK55" s="48">
        <f t="shared" si="7"/>
        <v>0</v>
      </c>
      <c r="AL55" s="58" t="str">
        <f t="shared" si="8"/>
        <v/>
      </c>
      <c r="AM55" s="59" t="str">
        <f t="shared" si="9"/>
        <v/>
      </c>
      <c r="AN55" s="59" t="str">
        <f t="shared" si="10"/>
        <v/>
      </c>
      <c r="AO55" s="60"/>
    </row>
    <row r="56" spans="3:41" x14ac:dyDescent="0.25">
      <c r="C56" s="82"/>
      <c r="D56" s="45"/>
      <c r="E56" s="83" t="str">
        <f t="shared" si="18"/>
        <v/>
      </c>
      <c r="F56" s="45"/>
      <c r="G56" s="45"/>
      <c r="H56" s="45"/>
      <c r="I56" s="46" t="str">
        <f t="shared" si="11"/>
        <v/>
      </c>
      <c r="J56" s="46" t="str">
        <f t="shared" si="12"/>
        <v/>
      </c>
      <c r="K56" s="47" t="str">
        <f t="shared" si="0"/>
        <v/>
      </c>
      <c r="L56" s="47" t="str">
        <f t="shared" si="1"/>
        <v/>
      </c>
      <c r="M56" s="48">
        <f t="shared" si="13"/>
        <v>0</v>
      </c>
      <c r="N56" s="46" t="str">
        <f t="shared" si="2"/>
        <v/>
      </c>
      <c r="O56" s="47" t="str">
        <f t="shared" si="3"/>
        <v/>
      </c>
      <c r="P56" s="47" t="str">
        <f t="shared" si="4"/>
        <v/>
      </c>
      <c r="Q56" s="48">
        <f t="shared" si="14"/>
        <v>0</v>
      </c>
      <c r="R56" s="2"/>
      <c r="AH56" s="57" t="str">
        <f>IF(G56&gt;1,IF($E$10&gt;0,100-(#REF!/(1+(AL56/#REF!)^#REF!)^#REF!+#REF!/(AL56-1))*100,100-(AL56*D$5+D$6)*100),"")</f>
        <v/>
      </c>
      <c r="AI56" s="21" t="str">
        <f t="shared" si="5"/>
        <v/>
      </c>
      <c r="AJ56" s="21" t="str">
        <f t="shared" si="6"/>
        <v/>
      </c>
      <c r="AK56" s="48">
        <f t="shared" si="7"/>
        <v>0</v>
      </c>
      <c r="AL56" s="58" t="str">
        <f t="shared" si="8"/>
        <v/>
      </c>
      <c r="AM56" s="59" t="str">
        <f t="shared" si="9"/>
        <v/>
      </c>
      <c r="AN56" s="59" t="str">
        <f t="shared" si="10"/>
        <v/>
      </c>
      <c r="AO56" s="60"/>
    </row>
    <row r="57" spans="3:41" x14ac:dyDescent="0.25">
      <c r="C57" s="82"/>
      <c r="D57" s="45"/>
      <c r="E57" s="83" t="str">
        <f t="shared" si="18"/>
        <v/>
      </c>
      <c r="F57" s="45"/>
      <c r="G57" s="45"/>
      <c r="H57" s="45"/>
      <c r="I57" s="46" t="str">
        <f t="shared" si="11"/>
        <v/>
      </c>
      <c r="J57" s="46" t="str">
        <f t="shared" si="12"/>
        <v/>
      </c>
      <c r="K57" s="47" t="str">
        <f t="shared" si="0"/>
        <v/>
      </c>
      <c r="L57" s="47" t="str">
        <f t="shared" si="1"/>
        <v/>
      </c>
      <c r="M57" s="48">
        <f t="shared" si="13"/>
        <v>0</v>
      </c>
      <c r="N57" s="46" t="str">
        <f t="shared" si="2"/>
        <v/>
      </c>
      <c r="O57" s="47" t="str">
        <f t="shared" si="3"/>
        <v/>
      </c>
      <c r="P57" s="47" t="str">
        <f t="shared" si="4"/>
        <v/>
      </c>
      <c r="Q57" s="48">
        <f t="shared" si="14"/>
        <v>0</v>
      </c>
      <c r="R57" s="2"/>
      <c r="AH57" s="57" t="str">
        <f>IF(G57&gt;1,IF($E$10&gt;0,100-(#REF!/(1+(AL57/#REF!)^#REF!)^#REF!+#REF!/(AL57-1))*100,100-(AL57*D$5+D$6)*100),"")</f>
        <v/>
      </c>
      <c r="AI57" s="21" t="str">
        <f t="shared" si="5"/>
        <v/>
      </c>
      <c r="AJ57" s="21" t="str">
        <f t="shared" si="6"/>
        <v/>
      </c>
      <c r="AK57" s="48">
        <f t="shared" si="7"/>
        <v>0</v>
      </c>
      <c r="AL57" s="58" t="str">
        <f t="shared" si="8"/>
        <v/>
      </c>
      <c r="AM57" s="59" t="str">
        <f t="shared" si="9"/>
        <v/>
      </c>
      <c r="AN57" s="59" t="str">
        <f t="shared" si="10"/>
        <v/>
      </c>
      <c r="AO57" s="60"/>
    </row>
    <row r="58" spans="3:41" x14ac:dyDescent="0.25">
      <c r="C58" s="82"/>
      <c r="D58" s="45"/>
      <c r="E58" s="83" t="str">
        <f t="shared" si="18"/>
        <v/>
      </c>
      <c r="F58" s="45"/>
      <c r="G58" s="45"/>
      <c r="H58" s="45"/>
      <c r="I58" s="46" t="str">
        <f t="shared" si="11"/>
        <v/>
      </c>
      <c r="J58" s="46" t="str">
        <f t="shared" si="12"/>
        <v/>
      </c>
      <c r="K58" s="47" t="str">
        <f t="shared" si="0"/>
        <v/>
      </c>
      <c r="L58" s="47" t="str">
        <f t="shared" si="1"/>
        <v/>
      </c>
      <c r="M58" s="48">
        <f t="shared" si="13"/>
        <v>0</v>
      </c>
      <c r="N58" s="46" t="str">
        <f t="shared" si="2"/>
        <v/>
      </c>
      <c r="O58" s="47" t="str">
        <f t="shared" si="3"/>
        <v/>
      </c>
      <c r="P58" s="47" t="str">
        <f t="shared" si="4"/>
        <v/>
      </c>
      <c r="Q58" s="48">
        <f t="shared" si="14"/>
        <v>0</v>
      </c>
      <c r="R58" s="2"/>
      <c r="AH58" s="57" t="str">
        <f>IF(G58&gt;1,IF($E$10&gt;0,100-(#REF!/(1+(AL58/#REF!)^#REF!)^#REF!+#REF!/(AL58-1))*100,100-(AL58*D$5+D$6)*100),"")</f>
        <v/>
      </c>
      <c r="AI58" s="21" t="str">
        <f t="shared" si="5"/>
        <v/>
      </c>
      <c r="AJ58" s="21" t="str">
        <f t="shared" si="6"/>
        <v/>
      </c>
      <c r="AK58" s="48">
        <f t="shared" si="7"/>
        <v>0</v>
      </c>
      <c r="AL58" s="58" t="str">
        <f t="shared" si="8"/>
        <v/>
      </c>
      <c r="AM58" s="59" t="str">
        <f t="shared" si="9"/>
        <v/>
      </c>
      <c r="AN58" s="59" t="str">
        <f t="shared" si="10"/>
        <v/>
      </c>
      <c r="AO58" s="60"/>
    </row>
    <row r="59" spans="3:41" x14ac:dyDescent="0.25">
      <c r="C59" s="82"/>
      <c r="D59" s="45"/>
      <c r="E59" s="83" t="str">
        <f t="shared" si="18"/>
        <v/>
      </c>
      <c r="F59" s="45"/>
      <c r="G59" s="45"/>
      <c r="H59" s="45"/>
      <c r="I59" s="46" t="str">
        <f t="shared" si="11"/>
        <v/>
      </c>
      <c r="J59" s="46" t="str">
        <f t="shared" si="12"/>
        <v/>
      </c>
      <c r="K59" s="47" t="str">
        <f t="shared" si="0"/>
        <v/>
      </c>
      <c r="L59" s="47" t="str">
        <f t="shared" si="1"/>
        <v/>
      </c>
      <c r="M59" s="48">
        <f t="shared" si="13"/>
        <v>0</v>
      </c>
      <c r="N59" s="46" t="str">
        <f t="shared" si="2"/>
        <v/>
      </c>
      <c r="O59" s="47" t="str">
        <f t="shared" si="3"/>
        <v/>
      </c>
      <c r="P59" s="47" t="str">
        <f t="shared" si="4"/>
        <v/>
      </c>
      <c r="Q59" s="48">
        <f t="shared" si="14"/>
        <v>0</v>
      </c>
      <c r="R59" s="2"/>
      <c r="AH59" s="57" t="str">
        <f>IF(G59&gt;1,IF($E$10&gt;0,100-(#REF!/(1+(AL59/#REF!)^#REF!)^#REF!+#REF!/(AL59-1))*100,100-(AL59*D$5+D$6)*100),"")</f>
        <v/>
      </c>
      <c r="AI59" s="21" t="str">
        <f t="shared" si="5"/>
        <v/>
      </c>
      <c r="AJ59" s="21" t="str">
        <f t="shared" si="6"/>
        <v/>
      </c>
      <c r="AK59" s="48">
        <f t="shared" si="7"/>
        <v>0</v>
      </c>
      <c r="AL59" s="58" t="str">
        <f t="shared" si="8"/>
        <v/>
      </c>
      <c r="AM59" s="59" t="str">
        <f t="shared" si="9"/>
        <v/>
      </c>
      <c r="AN59" s="59" t="str">
        <f t="shared" si="10"/>
        <v/>
      </c>
      <c r="AO59" s="60"/>
    </row>
    <row r="60" spans="3:41" x14ac:dyDescent="0.25">
      <c r="C60" s="82"/>
      <c r="D60" s="45"/>
      <c r="E60" s="83" t="str">
        <f t="shared" si="18"/>
        <v/>
      </c>
      <c r="F60" s="45"/>
      <c r="G60" s="45"/>
      <c r="H60" s="45"/>
      <c r="I60" s="46" t="str">
        <f t="shared" si="11"/>
        <v/>
      </c>
      <c r="J60" s="46" t="str">
        <f t="shared" si="12"/>
        <v/>
      </c>
      <c r="K60" s="47" t="str">
        <f t="shared" si="0"/>
        <v/>
      </c>
      <c r="L60" s="47" t="str">
        <f t="shared" si="1"/>
        <v/>
      </c>
      <c r="M60" s="48">
        <f t="shared" si="13"/>
        <v>0</v>
      </c>
      <c r="N60" s="46" t="str">
        <f t="shared" si="2"/>
        <v/>
      </c>
      <c r="O60" s="47" t="str">
        <f t="shared" si="3"/>
        <v/>
      </c>
      <c r="P60" s="47" t="str">
        <f t="shared" si="4"/>
        <v/>
      </c>
      <c r="Q60" s="48">
        <f t="shared" si="14"/>
        <v>0</v>
      </c>
      <c r="R60" s="2"/>
      <c r="AH60" s="57" t="str">
        <f>IF(G60&gt;1,IF($E$10&gt;0,100-(#REF!/(1+(AL60/#REF!)^#REF!)^#REF!+#REF!/(AL60-1))*100,100-(AL60*D$5+D$6)*100),"")</f>
        <v/>
      </c>
      <c r="AI60" s="21" t="str">
        <f t="shared" si="5"/>
        <v/>
      </c>
      <c r="AJ60" s="21" t="str">
        <f t="shared" si="6"/>
        <v/>
      </c>
      <c r="AK60" s="48">
        <f t="shared" si="7"/>
        <v>0</v>
      </c>
      <c r="AL60" s="58" t="str">
        <f t="shared" si="8"/>
        <v/>
      </c>
      <c r="AM60" s="59" t="str">
        <f t="shared" si="9"/>
        <v/>
      </c>
      <c r="AN60" s="59" t="str">
        <f t="shared" si="10"/>
        <v/>
      </c>
      <c r="AO60" s="60"/>
    </row>
    <row r="61" spans="3:41" x14ac:dyDescent="0.25">
      <c r="C61" s="82"/>
      <c r="D61" s="45"/>
      <c r="E61" s="83" t="str">
        <f t="shared" si="18"/>
        <v/>
      </c>
      <c r="F61" s="45"/>
      <c r="G61" s="45"/>
      <c r="H61" s="45"/>
      <c r="I61" s="46" t="str">
        <f t="shared" si="11"/>
        <v/>
      </c>
      <c r="J61" s="46" t="str">
        <f t="shared" si="12"/>
        <v/>
      </c>
      <c r="K61" s="47" t="str">
        <f t="shared" si="0"/>
        <v/>
      </c>
      <c r="L61" s="47" t="str">
        <f t="shared" si="1"/>
        <v/>
      </c>
      <c r="M61" s="48">
        <f t="shared" si="13"/>
        <v>0</v>
      </c>
      <c r="N61" s="46" t="str">
        <f t="shared" si="2"/>
        <v/>
      </c>
      <c r="O61" s="47" t="str">
        <f t="shared" si="3"/>
        <v/>
      </c>
      <c r="P61" s="47" t="str">
        <f t="shared" si="4"/>
        <v/>
      </c>
      <c r="Q61" s="48">
        <f t="shared" si="14"/>
        <v>0</v>
      </c>
      <c r="R61" s="2"/>
      <c r="AH61" s="57" t="str">
        <f>IF(G61&gt;1,IF($E$10&gt;0,100-(#REF!/(1+(AL61/#REF!)^#REF!)^#REF!+#REF!/(AL61-1))*100,100-(AL61*D$5+D$6)*100),"")</f>
        <v/>
      </c>
      <c r="AI61" s="21" t="str">
        <f t="shared" si="5"/>
        <v/>
      </c>
      <c r="AJ61" s="21" t="str">
        <f t="shared" si="6"/>
        <v/>
      </c>
      <c r="AK61" s="48">
        <f t="shared" si="7"/>
        <v>0</v>
      </c>
      <c r="AL61" s="58" t="str">
        <f t="shared" si="8"/>
        <v/>
      </c>
      <c r="AM61" s="59" t="str">
        <f t="shared" si="9"/>
        <v/>
      </c>
      <c r="AN61" s="59" t="str">
        <f t="shared" si="10"/>
        <v/>
      </c>
      <c r="AO61" s="60"/>
    </row>
    <row r="62" spans="3:41" x14ac:dyDescent="0.25">
      <c r="C62" s="82"/>
      <c r="D62" s="45"/>
      <c r="E62" s="83" t="str">
        <f t="shared" si="18"/>
        <v/>
      </c>
      <c r="F62" s="45"/>
      <c r="G62" s="45"/>
      <c r="H62" s="45"/>
      <c r="I62" s="46" t="str">
        <f t="shared" si="11"/>
        <v/>
      </c>
      <c r="J62" s="46" t="str">
        <f t="shared" si="12"/>
        <v/>
      </c>
      <c r="K62" s="47" t="str">
        <f t="shared" si="0"/>
        <v/>
      </c>
      <c r="L62" s="47" t="str">
        <f t="shared" si="1"/>
        <v/>
      </c>
      <c r="M62" s="48">
        <f t="shared" si="13"/>
        <v>0</v>
      </c>
      <c r="N62" s="46" t="str">
        <f t="shared" si="2"/>
        <v/>
      </c>
      <c r="O62" s="47" t="str">
        <f t="shared" si="3"/>
        <v/>
      </c>
      <c r="P62" s="47" t="str">
        <f t="shared" si="4"/>
        <v/>
      </c>
      <c r="Q62" s="48">
        <f t="shared" si="14"/>
        <v>0</v>
      </c>
      <c r="R62" s="2"/>
      <c r="AH62" s="57" t="str">
        <f>IF(G62&gt;1,IF($E$10&gt;0,100-(#REF!/(1+(AL62/#REF!)^#REF!)^#REF!+#REF!/(AL62-1))*100,100-(AL62*D$5+D$6)*100),"")</f>
        <v/>
      </c>
      <c r="AI62" s="21" t="str">
        <f t="shared" si="5"/>
        <v/>
      </c>
      <c r="AJ62" s="21" t="str">
        <f t="shared" si="6"/>
        <v/>
      </c>
      <c r="AK62" s="48">
        <f t="shared" si="7"/>
        <v>0</v>
      </c>
      <c r="AL62" s="58" t="str">
        <f t="shared" si="8"/>
        <v/>
      </c>
      <c r="AM62" s="59" t="str">
        <f t="shared" si="9"/>
        <v/>
      </c>
      <c r="AN62" s="59" t="str">
        <f t="shared" si="10"/>
        <v/>
      </c>
      <c r="AO62" s="60"/>
    </row>
    <row r="63" spans="3:41" x14ac:dyDescent="0.25">
      <c r="C63" s="82"/>
      <c r="D63" s="45"/>
      <c r="E63" s="83" t="str">
        <f t="shared" si="18"/>
        <v/>
      </c>
      <c r="F63" s="45"/>
      <c r="G63" s="45"/>
      <c r="H63" s="45"/>
      <c r="I63" s="46" t="str">
        <f t="shared" si="11"/>
        <v/>
      </c>
      <c r="J63" s="46" t="str">
        <f t="shared" si="12"/>
        <v/>
      </c>
      <c r="K63" s="47" t="str">
        <f t="shared" si="0"/>
        <v/>
      </c>
      <c r="L63" s="47" t="str">
        <f t="shared" si="1"/>
        <v/>
      </c>
      <c r="M63" s="48">
        <f t="shared" si="13"/>
        <v>0</v>
      </c>
      <c r="N63" s="46" t="str">
        <f t="shared" si="2"/>
        <v/>
      </c>
      <c r="O63" s="47" t="str">
        <f t="shared" si="3"/>
        <v/>
      </c>
      <c r="P63" s="47" t="str">
        <f t="shared" si="4"/>
        <v/>
      </c>
      <c r="Q63" s="48">
        <f t="shared" si="14"/>
        <v>0</v>
      </c>
      <c r="R63" s="2"/>
      <c r="AH63" s="57" t="str">
        <f>IF(G63&gt;1,IF($E$10&gt;0,100-(#REF!/(1+(AL63/#REF!)^#REF!)^#REF!+#REF!/(AL63-1))*100,100-(AL63*D$5+D$6)*100),"")</f>
        <v/>
      </c>
      <c r="AI63" s="21" t="str">
        <f t="shared" si="5"/>
        <v/>
      </c>
      <c r="AJ63" s="21" t="str">
        <f t="shared" si="6"/>
        <v/>
      </c>
      <c r="AK63" s="48">
        <f t="shared" si="7"/>
        <v>0</v>
      </c>
      <c r="AL63" s="58" t="str">
        <f t="shared" si="8"/>
        <v/>
      </c>
      <c r="AM63" s="59" t="str">
        <f t="shared" si="9"/>
        <v/>
      </c>
      <c r="AN63" s="59" t="str">
        <f t="shared" si="10"/>
        <v/>
      </c>
      <c r="AO63" s="60"/>
    </row>
    <row r="64" spans="3:41" x14ac:dyDescent="0.25">
      <c r="C64" s="82"/>
      <c r="D64" s="45"/>
      <c r="E64" s="83" t="str">
        <f t="shared" si="18"/>
        <v/>
      </c>
      <c r="F64" s="45"/>
      <c r="G64" s="45"/>
      <c r="H64" s="45"/>
      <c r="I64" s="46" t="str">
        <f t="shared" si="11"/>
        <v/>
      </c>
      <c r="J64" s="46" t="str">
        <f t="shared" si="12"/>
        <v/>
      </c>
      <c r="K64" s="47" t="str">
        <f t="shared" si="0"/>
        <v/>
      </c>
      <c r="L64" s="47" t="str">
        <f t="shared" si="1"/>
        <v/>
      </c>
      <c r="M64" s="48">
        <f t="shared" si="13"/>
        <v>0</v>
      </c>
      <c r="N64" s="46" t="str">
        <f t="shared" si="2"/>
        <v/>
      </c>
      <c r="O64" s="47" t="str">
        <f t="shared" si="3"/>
        <v/>
      </c>
      <c r="P64" s="47" t="str">
        <f t="shared" si="4"/>
        <v/>
      </c>
      <c r="Q64" s="48">
        <f t="shared" si="14"/>
        <v>0</v>
      </c>
      <c r="R64" s="2"/>
      <c r="AH64" s="57" t="str">
        <f>IF(G64&gt;1,IF($E$10&gt;0,100-(#REF!/(1+(AL64/#REF!)^#REF!)^#REF!+#REF!/(AL64-1))*100,100-(AL64*D$5+D$6)*100),"")</f>
        <v/>
      </c>
      <c r="AI64" s="21" t="str">
        <f t="shared" si="5"/>
        <v/>
      </c>
      <c r="AJ64" s="21" t="str">
        <f t="shared" si="6"/>
        <v/>
      </c>
      <c r="AK64" s="48">
        <f t="shared" si="7"/>
        <v>0</v>
      </c>
      <c r="AL64" s="58" t="str">
        <f t="shared" si="8"/>
        <v/>
      </c>
      <c r="AM64" s="59" t="str">
        <f t="shared" si="9"/>
        <v/>
      </c>
      <c r="AN64" s="59" t="str">
        <f t="shared" si="10"/>
        <v/>
      </c>
      <c r="AO64" s="60"/>
    </row>
    <row r="65" spans="3:41" x14ac:dyDescent="0.25">
      <c r="C65" s="82"/>
      <c r="D65" s="45"/>
      <c r="E65" s="83" t="str">
        <f t="shared" si="18"/>
        <v/>
      </c>
      <c r="F65" s="45"/>
      <c r="G65" s="45"/>
      <c r="H65" s="45"/>
      <c r="I65" s="46" t="str">
        <f t="shared" si="11"/>
        <v/>
      </c>
      <c r="J65" s="46" t="str">
        <f t="shared" si="12"/>
        <v/>
      </c>
      <c r="K65" s="47" t="str">
        <f t="shared" si="0"/>
        <v/>
      </c>
      <c r="L65" s="47" t="str">
        <f t="shared" si="1"/>
        <v/>
      </c>
      <c r="M65" s="48">
        <f t="shared" si="13"/>
        <v>0</v>
      </c>
      <c r="N65" s="46" t="str">
        <f t="shared" si="2"/>
        <v/>
      </c>
      <c r="O65" s="47" t="str">
        <f t="shared" si="3"/>
        <v/>
      </c>
      <c r="P65" s="47" t="str">
        <f t="shared" si="4"/>
        <v/>
      </c>
      <c r="Q65" s="48">
        <f t="shared" si="14"/>
        <v>0</v>
      </c>
      <c r="R65" s="2"/>
      <c r="AH65" s="57" t="str">
        <f>IF(G65&gt;1,IF($E$10&gt;0,100-(#REF!/(1+(AL65/#REF!)^#REF!)^#REF!+#REF!/(AL65-1))*100,100-(AL65*D$5+D$6)*100),"")</f>
        <v/>
      </c>
      <c r="AI65" s="21" t="str">
        <f t="shared" si="5"/>
        <v/>
      </c>
      <c r="AJ65" s="21" t="str">
        <f t="shared" si="6"/>
        <v/>
      </c>
      <c r="AK65" s="48">
        <f t="shared" si="7"/>
        <v>0</v>
      </c>
      <c r="AL65" s="58" t="str">
        <f t="shared" si="8"/>
        <v/>
      </c>
      <c r="AM65" s="59" t="str">
        <f t="shared" si="9"/>
        <v/>
      </c>
      <c r="AN65" s="59" t="str">
        <f t="shared" si="10"/>
        <v/>
      </c>
      <c r="AO65" s="60"/>
    </row>
    <row r="66" spans="3:41" x14ac:dyDescent="0.25">
      <c r="C66" s="82"/>
      <c r="D66" s="45"/>
      <c r="E66" s="83" t="str">
        <f t="shared" si="18"/>
        <v/>
      </c>
      <c r="F66" s="45"/>
      <c r="G66" s="45"/>
      <c r="H66" s="45"/>
      <c r="I66" s="46" t="str">
        <f t="shared" si="11"/>
        <v/>
      </c>
      <c r="J66" s="46" t="str">
        <f t="shared" si="12"/>
        <v/>
      </c>
      <c r="K66" s="47" t="str">
        <f t="shared" si="0"/>
        <v/>
      </c>
      <c r="L66" s="47" t="str">
        <f t="shared" si="1"/>
        <v/>
      </c>
      <c r="M66" s="48">
        <f t="shared" si="13"/>
        <v>0</v>
      </c>
      <c r="N66" s="46" t="str">
        <f t="shared" si="2"/>
        <v/>
      </c>
      <c r="O66" s="47" t="str">
        <f t="shared" si="3"/>
        <v/>
      </c>
      <c r="P66" s="47" t="str">
        <f t="shared" si="4"/>
        <v/>
      </c>
      <c r="Q66" s="48">
        <f t="shared" si="14"/>
        <v>0</v>
      </c>
      <c r="R66" s="2"/>
      <c r="AH66" s="57" t="str">
        <f>IF(G66&gt;1,IF($E$10&gt;0,100-(#REF!/(1+(AL66/#REF!)^#REF!)^#REF!+#REF!/(AL66-1))*100,100-(AL66*D$5+D$6)*100),"")</f>
        <v/>
      </c>
      <c r="AI66" s="21" t="str">
        <f t="shared" si="5"/>
        <v/>
      </c>
      <c r="AJ66" s="21" t="str">
        <f t="shared" si="6"/>
        <v/>
      </c>
      <c r="AK66" s="48">
        <f t="shared" si="7"/>
        <v>0</v>
      </c>
      <c r="AL66" s="58" t="str">
        <f t="shared" si="8"/>
        <v/>
      </c>
      <c r="AM66" s="59" t="str">
        <f t="shared" si="9"/>
        <v/>
      </c>
      <c r="AN66" s="59" t="str">
        <f t="shared" si="10"/>
        <v/>
      </c>
      <c r="AO66" s="60"/>
    </row>
    <row r="67" spans="3:41" x14ac:dyDescent="0.25">
      <c r="C67" s="82"/>
      <c r="D67" s="45"/>
      <c r="E67" s="83" t="str">
        <f t="shared" si="18"/>
        <v/>
      </c>
      <c r="F67" s="45"/>
      <c r="G67" s="45"/>
      <c r="H67" s="45"/>
      <c r="I67" s="46" t="str">
        <f t="shared" si="11"/>
        <v/>
      </c>
      <c r="J67" s="46" t="str">
        <f t="shared" si="12"/>
        <v/>
      </c>
      <c r="K67" s="47" t="str">
        <f t="shared" si="0"/>
        <v/>
      </c>
      <c r="L67" s="47" t="str">
        <f t="shared" si="1"/>
        <v/>
      </c>
      <c r="M67" s="48">
        <f t="shared" si="13"/>
        <v>0</v>
      </c>
      <c r="N67" s="46" t="str">
        <f t="shared" si="2"/>
        <v/>
      </c>
      <c r="O67" s="47" t="str">
        <f t="shared" si="3"/>
        <v/>
      </c>
      <c r="P67" s="47" t="str">
        <f t="shared" si="4"/>
        <v/>
      </c>
      <c r="Q67" s="48">
        <f t="shared" si="14"/>
        <v>0</v>
      </c>
      <c r="R67" s="2"/>
      <c r="AH67" s="57" t="str">
        <f>IF(G67&gt;1,IF($E$10&gt;0,100-(#REF!/(1+(AL67/#REF!)^#REF!)^#REF!+#REF!/(AL67-1))*100,100-(AL67*D$5+D$6)*100),"")</f>
        <v/>
      </c>
      <c r="AI67" s="21" t="str">
        <f t="shared" si="5"/>
        <v/>
      </c>
      <c r="AJ67" s="21" t="str">
        <f t="shared" si="6"/>
        <v/>
      </c>
      <c r="AK67" s="48">
        <f t="shared" si="7"/>
        <v>0</v>
      </c>
      <c r="AL67" s="58" t="str">
        <f t="shared" si="8"/>
        <v/>
      </c>
      <c r="AM67" s="59" t="str">
        <f t="shared" si="9"/>
        <v/>
      </c>
      <c r="AN67" s="59" t="str">
        <f t="shared" si="10"/>
        <v/>
      </c>
      <c r="AO67" s="60"/>
    </row>
    <row r="68" spans="3:41" x14ac:dyDescent="0.25">
      <c r="C68" s="82"/>
      <c r="D68" s="45"/>
      <c r="E68" s="83" t="str">
        <f t="shared" si="18"/>
        <v/>
      </c>
      <c r="F68" s="45"/>
      <c r="G68" s="45"/>
      <c r="H68" s="45"/>
      <c r="I68" s="46" t="str">
        <f t="shared" si="11"/>
        <v/>
      </c>
      <c r="J68" s="46" t="str">
        <f t="shared" si="12"/>
        <v/>
      </c>
      <c r="K68" s="47" t="str">
        <f t="shared" si="0"/>
        <v/>
      </c>
      <c r="L68" s="47" t="str">
        <f t="shared" si="1"/>
        <v/>
      </c>
      <c r="M68" s="48">
        <f t="shared" si="13"/>
        <v>0</v>
      </c>
      <c r="N68" s="46" t="str">
        <f t="shared" si="2"/>
        <v/>
      </c>
      <c r="O68" s="47" t="str">
        <f t="shared" si="3"/>
        <v/>
      </c>
      <c r="P68" s="47" t="str">
        <f t="shared" si="4"/>
        <v/>
      </c>
      <c r="Q68" s="48">
        <f t="shared" si="14"/>
        <v>0</v>
      </c>
      <c r="R68" s="2"/>
      <c r="AH68" s="57" t="str">
        <f>IF(G68&gt;1,IF($E$10&gt;0,100-(#REF!/(1+(AL68/#REF!)^#REF!)^#REF!+#REF!/(AL68-1))*100,100-(AL68*D$5+D$6)*100),"")</f>
        <v/>
      </c>
      <c r="AI68" s="21" t="str">
        <f t="shared" si="5"/>
        <v/>
      </c>
      <c r="AJ68" s="21" t="str">
        <f t="shared" si="6"/>
        <v/>
      </c>
      <c r="AK68" s="48">
        <f t="shared" si="7"/>
        <v>0</v>
      </c>
      <c r="AL68" s="58" t="str">
        <f t="shared" si="8"/>
        <v/>
      </c>
      <c r="AM68" s="59" t="str">
        <f t="shared" si="9"/>
        <v/>
      </c>
      <c r="AN68" s="59" t="str">
        <f t="shared" si="10"/>
        <v/>
      </c>
      <c r="AO68" s="60"/>
    </row>
    <row r="69" spans="3:41" x14ac:dyDescent="0.25">
      <c r="C69" s="82"/>
      <c r="D69" s="45"/>
      <c r="E69" s="83" t="str">
        <f t="shared" si="18"/>
        <v/>
      </c>
      <c r="F69" s="45"/>
      <c r="G69" s="45"/>
      <c r="H69" s="45"/>
      <c r="I69" s="46" t="str">
        <f t="shared" si="11"/>
        <v/>
      </c>
      <c r="J69" s="46" t="str">
        <f t="shared" si="12"/>
        <v/>
      </c>
      <c r="K69" s="47" t="str">
        <f t="shared" si="0"/>
        <v/>
      </c>
      <c r="L69" s="47" t="str">
        <f t="shared" si="1"/>
        <v/>
      </c>
      <c r="M69" s="48">
        <f t="shared" si="13"/>
        <v>0</v>
      </c>
      <c r="N69" s="46" t="str">
        <f t="shared" si="2"/>
        <v/>
      </c>
      <c r="O69" s="47" t="str">
        <f t="shared" si="3"/>
        <v/>
      </c>
      <c r="P69" s="47" t="str">
        <f t="shared" si="4"/>
        <v/>
      </c>
      <c r="Q69" s="48">
        <f t="shared" si="14"/>
        <v>0</v>
      </c>
      <c r="R69" s="2"/>
      <c r="AH69" s="57" t="str">
        <f>IF(G69&gt;1,IF($E$10&gt;0,100-(#REF!/(1+(AL69/#REF!)^#REF!)^#REF!+#REF!/(AL69-1))*100,100-(AL69*D$5+D$6)*100),"")</f>
        <v/>
      </c>
      <c r="AI69" s="21" t="str">
        <f t="shared" si="5"/>
        <v/>
      </c>
      <c r="AJ69" s="21" t="str">
        <f t="shared" si="6"/>
        <v/>
      </c>
      <c r="AK69" s="48">
        <f t="shared" si="7"/>
        <v>0</v>
      </c>
      <c r="AL69" s="58" t="str">
        <f t="shared" si="8"/>
        <v/>
      </c>
      <c r="AM69" s="59" t="str">
        <f t="shared" si="9"/>
        <v/>
      </c>
      <c r="AN69" s="59" t="str">
        <f t="shared" si="10"/>
        <v/>
      </c>
      <c r="AO69" s="60"/>
    </row>
    <row r="70" spans="3:41" x14ac:dyDescent="0.25">
      <c r="C70" s="82"/>
      <c r="D70" s="45"/>
      <c r="E70" s="83" t="str">
        <f t="shared" si="18"/>
        <v/>
      </c>
      <c r="F70" s="45"/>
      <c r="G70" s="45"/>
      <c r="H70" s="45"/>
      <c r="I70" s="46" t="str">
        <f t="shared" si="11"/>
        <v/>
      </c>
      <c r="J70" s="46" t="str">
        <f t="shared" si="12"/>
        <v/>
      </c>
      <c r="K70" s="47" t="str">
        <f t="shared" si="0"/>
        <v/>
      </c>
      <c r="L70" s="47" t="str">
        <f t="shared" si="1"/>
        <v/>
      </c>
      <c r="M70" s="48">
        <f t="shared" si="13"/>
        <v>0</v>
      </c>
      <c r="N70" s="46" t="str">
        <f t="shared" si="2"/>
        <v/>
      </c>
      <c r="O70" s="47" t="str">
        <f t="shared" si="3"/>
        <v/>
      </c>
      <c r="P70" s="47" t="str">
        <f t="shared" si="4"/>
        <v/>
      </c>
      <c r="Q70" s="48">
        <f t="shared" si="14"/>
        <v>0</v>
      </c>
      <c r="R70" s="2"/>
      <c r="AH70" s="57" t="str">
        <f>IF(G70&gt;1,IF($E$10&gt;0,100-(#REF!/(1+(AL70/#REF!)^#REF!)^#REF!+#REF!/(AL70-1))*100,100-(AL70*D$5+D$6)*100),"")</f>
        <v/>
      </c>
      <c r="AI70" s="21" t="str">
        <f t="shared" si="5"/>
        <v/>
      </c>
      <c r="AJ70" s="21" t="str">
        <f t="shared" si="6"/>
        <v/>
      </c>
      <c r="AK70" s="48">
        <f t="shared" si="7"/>
        <v>0</v>
      </c>
      <c r="AL70" s="58" t="str">
        <f t="shared" si="8"/>
        <v/>
      </c>
      <c r="AM70" s="59" t="str">
        <f t="shared" si="9"/>
        <v/>
      </c>
      <c r="AN70" s="59" t="str">
        <f t="shared" si="10"/>
        <v/>
      </c>
      <c r="AO70" s="60"/>
    </row>
    <row r="71" spans="3:41" x14ac:dyDescent="0.25">
      <c r="C71" s="82"/>
      <c r="D71" s="45"/>
      <c r="E71" s="83" t="str">
        <f t="shared" si="18"/>
        <v/>
      </c>
      <c r="F71" s="45"/>
      <c r="G71" s="45"/>
      <c r="H71" s="45"/>
      <c r="I71" s="46" t="str">
        <f t="shared" si="11"/>
        <v/>
      </c>
      <c r="J71" s="46" t="str">
        <f t="shared" si="12"/>
        <v/>
      </c>
      <c r="K71" s="47" t="str">
        <f t="shared" ref="K71:K134" si="19">IF(G71&gt;1,I71-J71,"")</f>
        <v/>
      </c>
      <c r="L71" s="47" t="str">
        <f t="shared" ref="L71:L134" si="20">IF(G71&gt;1,ABS(K71),"")</f>
        <v/>
      </c>
      <c r="M71" s="48">
        <f t="shared" si="13"/>
        <v>0</v>
      </c>
      <c r="N71" s="46" t="str">
        <f t="shared" ref="N71:N134" si="21">IF(G71&gt;1,J71+$K$5,"")</f>
        <v/>
      </c>
      <c r="O71" s="47" t="str">
        <f t="shared" ref="O71:O134" si="22">IF(G71&gt;1,I71-N71,"")</f>
        <v/>
      </c>
      <c r="P71" s="47" t="str">
        <f t="shared" ref="P71:P134" si="23">IF(G71&gt;1,ABS(O71),"")</f>
        <v/>
      </c>
      <c r="Q71" s="48">
        <f t="shared" si="14"/>
        <v>0</v>
      </c>
      <c r="R71" s="2"/>
      <c r="AH71" s="57" t="str">
        <f>IF(G71&gt;1,IF($E$10&gt;0,100-(#REF!/(1+(AL71/#REF!)^#REF!)^#REF!+#REF!/(AL71-1))*100,100-(AL71*D$5+D$6)*100),"")</f>
        <v/>
      </c>
      <c r="AI71" s="21" t="str">
        <f t="shared" ref="AI71:AI134" si="24">IF(G71&gt;1,I71-AH71,"")</f>
        <v/>
      </c>
      <c r="AJ71" s="21" t="str">
        <f t="shared" ref="AJ71:AJ134" si="25">IF(G71&gt;1,ABS(AI71),"")</f>
        <v/>
      </c>
      <c r="AK71" s="48">
        <f t="shared" ref="AK71:AK134" si="26">IF($G71&gt;1.2,IF(AJ71&gt;1.2,1,0),0)</f>
        <v>0</v>
      </c>
      <c r="AL71" s="58" t="str">
        <f t="shared" ref="AL71:AL134" si="27">IF(G71&gt;0,G71+AN71,"")</f>
        <v/>
      </c>
      <c r="AM71" s="59" t="str">
        <f t="shared" ref="AM71:AM134" si="28">IF(G71&gt;0,$AM$5,"")</f>
        <v/>
      </c>
      <c r="AN71" s="59" t="str">
        <f t="shared" ref="AN71:AN134" si="29">IF(G71&gt;0,$AN$5,"")</f>
        <v/>
      </c>
      <c r="AO71" s="60"/>
    </row>
    <row r="72" spans="3:41" x14ac:dyDescent="0.25">
      <c r="C72" s="82"/>
      <c r="D72" s="45"/>
      <c r="E72" s="83" t="str">
        <f t="shared" si="18"/>
        <v/>
      </c>
      <c r="F72" s="45"/>
      <c r="G72" s="45"/>
      <c r="H72" s="45"/>
      <c r="I72" s="46" t="str">
        <f t="shared" ref="I72:I135" si="30">IF(G72&gt;1,100-H72,"")</f>
        <v/>
      </c>
      <c r="J72" s="46" t="str">
        <f t="shared" ref="J72:J135" si="31">IF(G72&gt;1,100-(G72*D$5+D$6),"")</f>
        <v/>
      </c>
      <c r="K72" s="47" t="str">
        <f t="shared" si="19"/>
        <v/>
      </c>
      <c r="L72" s="47" t="str">
        <f t="shared" si="20"/>
        <v/>
      </c>
      <c r="M72" s="48">
        <f t="shared" ref="M72:M135" si="32">IF($G72&gt;1.2,IF(L72&gt;1.2,1,0),0)</f>
        <v>0</v>
      </c>
      <c r="N72" s="46" t="str">
        <f t="shared" si="21"/>
        <v/>
      </c>
      <c r="O72" s="47" t="str">
        <f t="shared" si="22"/>
        <v/>
      </c>
      <c r="P72" s="47" t="str">
        <f t="shared" si="23"/>
        <v/>
      </c>
      <c r="Q72" s="48">
        <f t="shared" ref="Q72:Q135" si="33">IF($G72&gt;1.2,IF(P72&gt;1.2,1,0),0)</f>
        <v>0</v>
      </c>
      <c r="R72" s="2"/>
      <c r="AH72" s="57" t="str">
        <f>IF(G72&gt;1,IF($E$10&gt;0,100-(#REF!/(1+(AL72/#REF!)^#REF!)^#REF!+#REF!/(AL72-1))*100,100-(AL72*D$5+D$6)*100),"")</f>
        <v/>
      </c>
      <c r="AI72" s="21" t="str">
        <f t="shared" si="24"/>
        <v/>
      </c>
      <c r="AJ72" s="21" t="str">
        <f t="shared" si="25"/>
        <v/>
      </c>
      <c r="AK72" s="48">
        <f t="shared" si="26"/>
        <v>0</v>
      </c>
      <c r="AL72" s="58" t="str">
        <f t="shared" si="27"/>
        <v/>
      </c>
      <c r="AM72" s="59" t="str">
        <f t="shared" si="28"/>
        <v/>
      </c>
      <c r="AN72" s="59" t="str">
        <f t="shared" si="29"/>
        <v/>
      </c>
      <c r="AO72" s="60"/>
    </row>
    <row r="73" spans="3:41" x14ac:dyDescent="0.25">
      <c r="C73" s="82"/>
      <c r="D73" s="45"/>
      <c r="E73" s="83" t="str">
        <f t="shared" si="18"/>
        <v/>
      </c>
      <c r="F73" s="45"/>
      <c r="G73" s="45"/>
      <c r="H73" s="45"/>
      <c r="I73" s="46" t="str">
        <f t="shared" si="30"/>
        <v/>
      </c>
      <c r="J73" s="46" t="str">
        <f t="shared" si="31"/>
        <v/>
      </c>
      <c r="K73" s="47" t="str">
        <f t="shared" si="19"/>
        <v/>
      </c>
      <c r="L73" s="47" t="str">
        <f t="shared" si="20"/>
        <v/>
      </c>
      <c r="M73" s="48">
        <f t="shared" si="32"/>
        <v>0</v>
      </c>
      <c r="N73" s="46" t="str">
        <f t="shared" si="21"/>
        <v/>
      </c>
      <c r="O73" s="47" t="str">
        <f t="shared" si="22"/>
        <v/>
      </c>
      <c r="P73" s="47" t="str">
        <f t="shared" si="23"/>
        <v/>
      </c>
      <c r="Q73" s="48">
        <f t="shared" si="33"/>
        <v>0</v>
      </c>
      <c r="R73" s="2"/>
      <c r="AH73" s="57" t="str">
        <f>IF(G73&gt;1,IF($E$10&gt;0,100-(#REF!/(1+(AL73/#REF!)^#REF!)^#REF!+#REF!/(AL73-1))*100,100-(AL73*D$5+D$6)*100),"")</f>
        <v/>
      </c>
      <c r="AI73" s="21" t="str">
        <f t="shared" si="24"/>
        <v/>
      </c>
      <c r="AJ73" s="21" t="str">
        <f t="shared" si="25"/>
        <v/>
      </c>
      <c r="AK73" s="48">
        <f t="shared" si="26"/>
        <v>0</v>
      </c>
      <c r="AL73" s="58" t="str">
        <f t="shared" si="27"/>
        <v/>
      </c>
      <c r="AM73" s="59" t="str">
        <f t="shared" si="28"/>
        <v/>
      </c>
      <c r="AN73" s="59" t="str">
        <f t="shared" si="29"/>
        <v/>
      </c>
      <c r="AO73" s="60"/>
    </row>
    <row r="74" spans="3:41" x14ac:dyDescent="0.25">
      <c r="C74" s="82"/>
      <c r="D74" s="45"/>
      <c r="E74" s="83" t="str">
        <f t="shared" si="18"/>
        <v/>
      </c>
      <c r="F74" s="45"/>
      <c r="G74" s="45"/>
      <c r="H74" s="45"/>
      <c r="I74" s="46" t="str">
        <f t="shared" si="30"/>
        <v/>
      </c>
      <c r="J74" s="46" t="str">
        <f t="shared" si="31"/>
        <v/>
      </c>
      <c r="K74" s="47" t="str">
        <f t="shared" si="19"/>
        <v/>
      </c>
      <c r="L74" s="47" t="str">
        <f t="shared" si="20"/>
        <v/>
      </c>
      <c r="M74" s="48">
        <f t="shared" si="32"/>
        <v>0</v>
      </c>
      <c r="N74" s="46" t="str">
        <f t="shared" si="21"/>
        <v/>
      </c>
      <c r="O74" s="47" t="str">
        <f t="shared" si="22"/>
        <v/>
      </c>
      <c r="P74" s="47" t="str">
        <f t="shared" si="23"/>
        <v/>
      </c>
      <c r="Q74" s="48">
        <f t="shared" si="33"/>
        <v>0</v>
      </c>
      <c r="R74" s="2"/>
      <c r="AH74" s="57" t="str">
        <f>IF(G74&gt;1,IF($E$10&gt;0,100-(#REF!/(1+(AL74/#REF!)^#REF!)^#REF!+#REF!/(AL74-1))*100,100-(AL74*D$5+D$6)*100),"")</f>
        <v/>
      </c>
      <c r="AI74" s="21" t="str">
        <f t="shared" si="24"/>
        <v/>
      </c>
      <c r="AJ74" s="21" t="str">
        <f t="shared" si="25"/>
        <v/>
      </c>
      <c r="AK74" s="48">
        <f t="shared" si="26"/>
        <v>0</v>
      </c>
      <c r="AL74" s="58" t="str">
        <f t="shared" si="27"/>
        <v/>
      </c>
      <c r="AM74" s="59" t="str">
        <f t="shared" si="28"/>
        <v/>
      </c>
      <c r="AN74" s="59" t="str">
        <f t="shared" si="29"/>
        <v/>
      </c>
      <c r="AO74" s="60"/>
    </row>
    <row r="75" spans="3:41" x14ac:dyDescent="0.25">
      <c r="C75" s="82"/>
      <c r="D75" s="45"/>
      <c r="E75" s="83" t="str">
        <f t="shared" si="18"/>
        <v/>
      </c>
      <c r="F75" s="45"/>
      <c r="G75" s="45"/>
      <c r="H75" s="45"/>
      <c r="I75" s="46" t="str">
        <f t="shared" si="30"/>
        <v/>
      </c>
      <c r="J75" s="46" t="str">
        <f t="shared" si="31"/>
        <v/>
      </c>
      <c r="K75" s="47" t="str">
        <f t="shared" si="19"/>
        <v/>
      </c>
      <c r="L75" s="47" t="str">
        <f t="shared" si="20"/>
        <v/>
      </c>
      <c r="M75" s="48">
        <f t="shared" si="32"/>
        <v>0</v>
      </c>
      <c r="N75" s="46" t="str">
        <f t="shared" si="21"/>
        <v/>
      </c>
      <c r="O75" s="47" t="str">
        <f t="shared" si="22"/>
        <v/>
      </c>
      <c r="P75" s="47" t="str">
        <f t="shared" si="23"/>
        <v/>
      </c>
      <c r="Q75" s="48">
        <f t="shared" si="33"/>
        <v>0</v>
      </c>
      <c r="R75" s="2"/>
      <c r="AH75" s="57" t="str">
        <f>IF(G75&gt;1,IF($E$10&gt;0,100-(#REF!/(1+(AL75/#REF!)^#REF!)^#REF!+#REF!/(AL75-1))*100,100-(AL75*D$5+D$6)*100),"")</f>
        <v/>
      </c>
      <c r="AI75" s="21" t="str">
        <f t="shared" si="24"/>
        <v/>
      </c>
      <c r="AJ75" s="21" t="str">
        <f t="shared" si="25"/>
        <v/>
      </c>
      <c r="AK75" s="48">
        <f t="shared" si="26"/>
        <v>0</v>
      </c>
      <c r="AL75" s="58" t="str">
        <f t="shared" si="27"/>
        <v/>
      </c>
      <c r="AM75" s="59" t="str">
        <f t="shared" si="28"/>
        <v/>
      </c>
      <c r="AN75" s="59" t="str">
        <f t="shared" si="29"/>
        <v/>
      </c>
      <c r="AO75" s="60"/>
    </row>
    <row r="76" spans="3:41" x14ac:dyDescent="0.25">
      <c r="C76" s="82"/>
      <c r="D76" s="45"/>
      <c r="E76" s="83" t="str">
        <f t="shared" si="18"/>
        <v/>
      </c>
      <c r="F76" s="45"/>
      <c r="G76" s="45"/>
      <c r="H76" s="45"/>
      <c r="I76" s="46" t="str">
        <f t="shared" si="30"/>
        <v/>
      </c>
      <c r="J76" s="46" t="str">
        <f t="shared" si="31"/>
        <v/>
      </c>
      <c r="K76" s="47" t="str">
        <f t="shared" si="19"/>
        <v/>
      </c>
      <c r="L76" s="47" t="str">
        <f t="shared" si="20"/>
        <v/>
      </c>
      <c r="M76" s="48">
        <f t="shared" si="32"/>
        <v>0</v>
      </c>
      <c r="N76" s="46" t="str">
        <f t="shared" si="21"/>
        <v/>
      </c>
      <c r="O76" s="47" t="str">
        <f t="shared" si="22"/>
        <v/>
      </c>
      <c r="P76" s="47" t="str">
        <f t="shared" si="23"/>
        <v/>
      </c>
      <c r="Q76" s="48">
        <f t="shared" si="33"/>
        <v>0</v>
      </c>
      <c r="R76" s="2"/>
      <c r="AH76" s="57" t="str">
        <f>IF(G76&gt;1,IF($E$10&gt;0,100-(#REF!/(1+(AL76/#REF!)^#REF!)^#REF!+#REF!/(AL76-1))*100,100-(AL76*D$5+D$6)*100),"")</f>
        <v/>
      </c>
      <c r="AI76" s="21" t="str">
        <f t="shared" si="24"/>
        <v/>
      </c>
      <c r="AJ76" s="21" t="str">
        <f t="shared" si="25"/>
        <v/>
      </c>
      <c r="AK76" s="48">
        <f t="shared" si="26"/>
        <v>0</v>
      </c>
      <c r="AL76" s="58" t="str">
        <f t="shared" si="27"/>
        <v/>
      </c>
      <c r="AM76" s="59" t="str">
        <f t="shared" si="28"/>
        <v/>
      </c>
      <c r="AN76" s="59" t="str">
        <f t="shared" si="29"/>
        <v/>
      </c>
      <c r="AO76" s="60"/>
    </row>
    <row r="77" spans="3:41" x14ac:dyDescent="0.25">
      <c r="C77" s="82"/>
      <c r="D77" s="45"/>
      <c r="E77" s="83" t="str">
        <f t="shared" si="18"/>
        <v/>
      </c>
      <c r="F77" s="45"/>
      <c r="G77" s="45"/>
      <c r="H77" s="45"/>
      <c r="I77" s="46" t="str">
        <f t="shared" si="30"/>
        <v/>
      </c>
      <c r="J77" s="46" t="str">
        <f t="shared" si="31"/>
        <v/>
      </c>
      <c r="K77" s="47" t="str">
        <f t="shared" si="19"/>
        <v/>
      </c>
      <c r="L77" s="47" t="str">
        <f t="shared" si="20"/>
        <v/>
      </c>
      <c r="M77" s="48">
        <f t="shared" si="32"/>
        <v>0</v>
      </c>
      <c r="N77" s="46" t="str">
        <f t="shared" si="21"/>
        <v/>
      </c>
      <c r="O77" s="47" t="str">
        <f t="shared" si="22"/>
        <v/>
      </c>
      <c r="P77" s="47" t="str">
        <f t="shared" si="23"/>
        <v/>
      </c>
      <c r="Q77" s="48">
        <f t="shared" si="33"/>
        <v>0</v>
      </c>
      <c r="R77" s="2"/>
      <c r="AH77" s="57" t="str">
        <f>IF(G77&gt;1,IF($E$10&gt;0,100-(#REF!/(1+(AL77/#REF!)^#REF!)^#REF!+#REF!/(AL77-1))*100,100-(AL77*D$5+D$6)*100),"")</f>
        <v/>
      </c>
      <c r="AI77" s="21" t="str">
        <f t="shared" si="24"/>
        <v/>
      </c>
      <c r="AJ77" s="21" t="str">
        <f t="shared" si="25"/>
        <v/>
      </c>
      <c r="AK77" s="48">
        <f t="shared" si="26"/>
        <v>0</v>
      </c>
      <c r="AL77" s="58" t="str">
        <f t="shared" si="27"/>
        <v/>
      </c>
      <c r="AM77" s="59" t="str">
        <f t="shared" si="28"/>
        <v/>
      </c>
      <c r="AN77" s="59" t="str">
        <f t="shared" si="29"/>
        <v/>
      </c>
      <c r="AO77" s="60"/>
    </row>
    <row r="78" spans="3:41" x14ac:dyDescent="0.25">
      <c r="C78" s="82"/>
      <c r="D78" s="45"/>
      <c r="E78" s="83" t="str">
        <f t="shared" si="18"/>
        <v/>
      </c>
      <c r="F78" s="45"/>
      <c r="G78" s="45"/>
      <c r="H78" s="45"/>
      <c r="I78" s="46" t="str">
        <f t="shared" si="30"/>
        <v/>
      </c>
      <c r="J78" s="46" t="str">
        <f t="shared" si="31"/>
        <v/>
      </c>
      <c r="K78" s="47" t="str">
        <f t="shared" si="19"/>
        <v/>
      </c>
      <c r="L78" s="47" t="str">
        <f t="shared" si="20"/>
        <v/>
      </c>
      <c r="M78" s="48">
        <f t="shared" si="32"/>
        <v>0</v>
      </c>
      <c r="N78" s="46" t="str">
        <f t="shared" si="21"/>
        <v/>
      </c>
      <c r="O78" s="47" t="str">
        <f t="shared" si="22"/>
        <v/>
      </c>
      <c r="P78" s="47" t="str">
        <f t="shared" si="23"/>
        <v/>
      </c>
      <c r="Q78" s="48">
        <f t="shared" si="33"/>
        <v>0</v>
      </c>
      <c r="R78" s="2"/>
      <c r="AH78" s="57" t="str">
        <f>IF(G78&gt;1,IF($E$10&gt;0,100-(#REF!/(1+(AL78/#REF!)^#REF!)^#REF!+#REF!/(AL78-1))*100,100-(AL78*D$5+D$6)*100),"")</f>
        <v/>
      </c>
      <c r="AI78" s="21" t="str">
        <f t="shared" si="24"/>
        <v/>
      </c>
      <c r="AJ78" s="21" t="str">
        <f t="shared" si="25"/>
        <v/>
      </c>
      <c r="AK78" s="48">
        <f t="shared" si="26"/>
        <v>0</v>
      </c>
      <c r="AL78" s="58" t="str">
        <f t="shared" si="27"/>
        <v/>
      </c>
      <c r="AM78" s="59" t="str">
        <f t="shared" si="28"/>
        <v/>
      </c>
      <c r="AN78" s="59" t="str">
        <f t="shared" si="29"/>
        <v/>
      </c>
      <c r="AO78" s="60"/>
    </row>
    <row r="79" spans="3:41" x14ac:dyDescent="0.25">
      <c r="C79" s="82"/>
      <c r="D79" s="45"/>
      <c r="E79" s="83" t="str">
        <f t="shared" si="18"/>
        <v/>
      </c>
      <c r="F79" s="45"/>
      <c r="G79" s="45"/>
      <c r="H79" s="45"/>
      <c r="I79" s="46" t="str">
        <f t="shared" si="30"/>
        <v/>
      </c>
      <c r="J79" s="46" t="str">
        <f t="shared" si="31"/>
        <v/>
      </c>
      <c r="K79" s="47" t="str">
        <f t="shared" si="19"/>
        <v/>
      </c>
      <c r="L79" s="47" t="str">
        <f t="shared" si="20"/>
        <v/>
      </c>
      <c r="M79" s="48">
        <f t="shared" si="32"/>
        <v>0</v>
      </c>
      <c r="N79" s="46" t="str">
        <f t="shared" si="21"/>
        <v/>
      </c>
      <c r="O79" s="47" t="str">
        <f t="shared" si="22"/>
        <v/>
      </c>
      <c r="P79" s="47" t="str">
        <f t="shared" si="23"/>
        <v/>
      </c>
      <c r="Q79" s="48">
        <f t="shared" si="33"/>
        <v>0</v>
      </c>
      <c r="R79" s="2"/>
      <c r="AH79" s="57" t="str">
        <f>IF(G79&gt;1,IF($E$10&gt;0,100-(#REF!/(1+(AL79/#REF!)^#REF!)^#REF!+#REF!/(AL79-1))*100,100-(AL79*D$5+D$6)*100),"")</f>
        <v/>
      </c>
      <c r="AI79" s="21" t="str">
        <f t="shared" si="24"/>
        <v/>
      </c>
      <c r="AJ79" s="21" t="str">
        <f t="shared" si="25"/>
        <v/>
      </c>
      <c r="AK79" s="48">
        <f t="shared" si="26"/>
        <v>0</v>
      </c>
      <c r="AL79" s="58" t="str">
        <f t="shared" si="27"/>
        <v/>
      </c>
      <c r="AM79" s="59" t="str">
        <f t="shared" si="28"/>
        <v/>
      </c>
      <c r="AN79" s="59" t="str">
        <f t="shared" si="29"/>
        <v/>
      </c>
      <c r="AO79" s="60"/>
    </row>
    <row r="80" spans="3:41" x14ac:dyDescent="0.25">
      <c r="C80" s="82"/>
      <c r="D80" s="45"/>
      <c r="E80" s="83" t="str">
        <f t="shared" si="18"/>
        <v/>
      </c>
      <c r="F80" s="45"/>
      <c r="G80" s="45"/>
      <c r="H80" s="45"/>
      <c r="I80" s="46" t="str">
        <f t="shared" si="30"/>
        <v/>
      </c>
      <c r="J80" s="46" t="str">
        <f t="shared" si="31"/>
        <v/>
      </c>
      <c r="K80" s="47" t="str">
        <f t="shared" si="19"/>
        <v/>
      </c>
      <c r="L80" s="47" t="str">
        <f t="shared" si="20"/>
        <v/>
      </c>
      <c r="M80" s="48">
        <f t="shared" si="32"/>
        <v>0</v>
      </c>
      <c r="N80" s="46" t="str">
        <f t="shared" si="21"/>
        <v/>
      </c>
      <c r="O80" s="47" t="str">
        <f t="shared" si="22"/>
        <v/>
      </c>
      <c r="P80" s="47" t="str">
        <f t="shared" si="23"/>
        <v/>
      </c>
      <c r="Q80" s="48">
        <f t="shared" si="33"/>
        <v>0</v>
      </c>
      <c r="R80" s="2"/>
      <c r="AH80" s="57" t="str">
        <f>IF(G80&gt;1,IF($E$10&gt;0,100-(#REF!/(1+(AL80/#REF!)^#REF!)^#REF!+#REF!/(AL80-1))*100,100-(AL80*D$5+D$6)*100),"")</f>
        <v/>
      </c>
      <c r="AI80" s="21" t="str">
        <f t="shared" si="24"/>
        <v/>
      </c>
      <c r="AJ80" s="21" t="str">
        <f t="shared" si="25"/>
        <v/>
      </c>
      <c r="AK80" s="48">
        <f t="shared" si="26"/>
        <v>0</v>
      </c>
      <c r="AL80" s="58" t="str">
        <f t="shared" si="27"/>
        <v/>
      </c>
      <c r="AM80" s="59" t="str">
        <f t="shared" si="28"/>
        <v/>
      </c>
      <c r="AN80" s="59" t="str">
        <f t="shared" si="29"/>
        <v/>
      </c>
      <c r="AO80" s="60"/>
    </row>
    <row r="81" spans="3:41" x14ac:dyDescent="0.25">
      <c r="C81" s="82"/>
      <c r="D81" s="45"/>
      <c r="E81" s="83" t="str">
        <f t="shared" si="18"/>
        <v/>
      </c>
      <c r="F81" s="45"/>
      <c r="G81" s="45"/>
      <c r="H81" s="45"/>
      <c r="I81" s="46" t="str">
        <f t="shared" si="30"/>
        <v/>
      </c>
      <c r="J81" s="46" t="str">
        <f t="shared" si="31"/>
        <v/>
      </c>
      <c r="K81" s="47" t="str">
        <f t="shared" si="19"/>
        <v/>
      </c>
      <c r="L81" s="47" t="str">
        <f t="shared" si="20"/>
        <v/>
      </c>
      <c r="M81" s="48">
        <f t="shared" si="32"/>
        <v>0</v>
      </c>
      <c r="N81" s="46" t="str">
        <f t="shared" si="21"/>
        <v/>
      </c>
      <c r="O81" s="47" t="str">
        <f t="shared" si="22"/>
        <v/>
      </c>
      <c r="P81" s="47" t="str">
        <f t="shared" si="23"/>
        <v/>
      </c>
      <c r="Q81" s="48">
        <f t="shared" si="33"/>
        <v>0</v>
      </c>
      <c r="R81" s="2"/>
      <c r="AH81" s="57" t="str">
        <f>IF(G81&gt;1,IF($E$10&gt;0,100-(#REF!/(1+(AL81/#REF!)^#REF!)^#REF!+#REF!/(AL81-1))*100,100-(AL81*D$5+D$6)*100),"")</f>
        <v/>
      </c>
      <c r="AI81" s="21" t="str">
        <f t="shared" si="24"/>
        <v/>
      </c>
      <c r="AJ81" s="21" t="str">
        <f t="shared" si="25"/>
        <v/>
      </c>
      <c r="AK81" s="48">
        <f t="shared" si="26"/>
        <v>0</v>
      </c>
      <c r="AL81" s="58" t="str">
        <f t="shared" si="27"/>
        <v/>
      </c>
      <c r="AM81" s="59" t="str">
        <f t="shared" si="28"/>
        <v/>
      </c>
      <c r="AN81" s="59" t="str">
        <f t="shared" si="29"/>
        <v/>
      </c>
      <c r="AO81" s="60"/>
    </row>
    <row r="82" spans="3:41" x14ac:dyDescent="0.25">
      <c r="C82" s="82"/>
      <c r="D82" s="45"/>
      <c r="E82" s="83" t="str">
        <f t="shared" si="18"/>
        <v/>
      </c>
      <c r="F82" s="45"/>
      <c r="G82" s="45"/>
      <c r="H82" s="45"/>
      <c r="I82" s="46" t="str">
        <f t="shared" si="30"/>
        <v/>
      </c>
      <c r="J82" s="46" t="str">
        <f t="shared" si="31"/>
        <v/>
      </c>
      <c r="K82" s="47" t="str">
        <f t="shared" si="19"/>
        <v/>
      </c>
      <c r="L82" s="47" t="str">
        <f t="shared" si="20"/>
        <v/>
      </c>
      <c r="M82" s="48">
        <f t="shared" si="32"/>
        <v>0</v>
      </c>
      <c r="N82" s="46" t="str">
        <f t="shared" si="21"/>
        <v/>
      </c>
      <c r="O82" s="47" t="str">
        <f t="shared" si="22"/>
        <v/>
      </c>
      <c r="P82" s="47" t="str">
        <f t="shared" si="23"/>
        <v/>
      </c>
      <c r="Q82" s="48">
        <f t="shared" si="33"/>
        <v>0</v>
      </c>
      <c r="R82" s="2"/>
      <c r="AH82" s="57" t="str">
        <f>IF(G82&gt;1,IF($E$10&gt;0,100-(#REF!/(1+(AL82/#REF!)^#REF!)^#REF!+#REF!/(AL82-1))*100,100-(AL82*D$5+D$6)*100),"")</f>
        <v/>
      </c>
      <c r="AI82" s="21" t="str">
        <f t="shared" si="24"/>
        <v/>
      </c>
      <c r="AJ82" s="21" t="str">
        <f t="shared" si="25"/>
        <v/>
      </c>
      <c r="AK82" s="48">
        <f t="shared" si="26"/>
        <v>0</v>
      </c>
      <c r="AL82" s="58" t="str">
        <f t="shared" si="27"/>
        <v/>
      </c>
      <c r="AM82" s="59" t="str">
        <f t="shared" si="28"/>
        <v/>
      </c>
      <c r="AN82" s="59" t="str">
        <f t="shared" si="29"/>
        <v/>
      </c>
      <c r="AO82" s="60"/>
    </row>
    <row r="83" spans="3:41" x14ac:dyDescent="0.25">
      <c r="C83" s="82"/>
      <c r="D83" s="45"/>
      <c r="E83" s="83" t="str">
        <f t="shared" si="18"/>
        <v/>
      </c>
      <c r="F83" s="45"/>
      <c r="G83" s="45"/>
      <c r="H83" s="45"/>
      <c r="I83" s="46" t="str">
        <f t="shared" si="30"/>
        <v/>
      </c>
      <c r="J83" s="46" t="str">
        <f t="shared" si="31"/>
        <v/>
      </c>
      <c r="K83" s="47" t="str">
        <f t="shared" si="19"/>
        <v/>
      </c>
      <c r="L83" s="47" t="str">
        <f t="shared" si="20"/>
        <v/>
      </c>
      <c r="M83" s="48">
        <f t="shared" si="32"/>
        <v>0</v>
      </c>
      <c r="N83" s="46" t="str">
        <f t="shared" si="21"/>
        <v/>
      </c>
      <c r="O83" s="47" t="str">
        <f t="shared" si="22"/>
        <v/>
      </c>
      <c r="P83" s="47" t="str">
        <f t="shared" si="23"/>
        <v/>
      </c>
      <c r="Q83" s="48">
        <f t="shared" si="33"/>
        <v>0</v>
      </c>
      <c r="R83" s="2"/>
      <c r="AH83" s="57" t="str">
        <f>IF(G83&gt;1,IF($E$10&gt;0,100-(#REF!/(1+(AL83/#REF!)^#REF!)^#REF!+#REF!/(AL83-1))*100,100-(AL83*D$5+D$6)*100),"")</f>
        <v/>
      </c>
      <c r="AI83" s="21" t="str">
        <f t="shared" si="24"/>
        <v/>
      </c>
      <c r="AJ83" s="21" t="str">
        <f t="shared" si="25"/>
        <v/>
      </c>
      <c r="AK83" s="48">
        <f t="shared" si="26"/>
        <v>0</v>
      </c>
      <c r="AL83" s="58" t="str">
        <f t="shared" si="27"/>
        <v/>
      </c>
      <c r="AM83" s="59" t="str">
        <f t="shared" si="28"/>
        <v/>
      </c>
      <c r="AN83" s="59" t="str">
        <f t="shared" si="29"/>
        <v/>
      </c>
      <c r="AO83" s="60"/>
    </row>
    <row r="84" spans="3:41" x14ac:dyDescent="0.25">
      <c r="C84" s="82"/>
      <c r="D84" s="45"/>
      <c r="E84" s="83" t="str">
        <f t="shared" si="18"/>
        <v/>
      </c>
      <c r="F84" s="45"/>
      <c r="G84" s="45"/>
      <c r="H84" s="45"/>
      <c r="I84" s="46" t="str">
        <f t="shared" si="30"/>
        <v/>
      </c>
      <c r="J84" s="46" t="str">
        <f t="shared" si="31"/>
        <v/>
      </c>
      <c r="K84" s="47" t="str">
        <f t="shared" si="19"/>
        <v/>
      </c>
      <c r="L84" s="47" t="str">
        <f t="shared" si="20"/>
        <v/>
      </c>
      <c r="M84" s="48">
        <f t="shared" si="32"/>
        <v>0</v>
      </c>
      <c r="N84" s="46" t="str">
        <f t="shared" si="21"/>
        <v/>
      </c>
      <c r="O84" s="47" t="str">
        <f t="shared" si="22"/>
        <v/>
      </c>
      <c r="P84" s="47" t="str">
        <f t="shared" si="23"/>
        <v/>
      </c>
      <c r="Q84" s="48">
        <f t="shared" si="33"/>
        <v>0</v>
      </c>
      <c r="R84" s="2"/>
      <c r="AH84" s="57" t="str">
        <f>IF(G84&gt;1,IF($E$10&gt;0,100-(#REF!/(1+(AL84/#REF!)^#REF!)^#REF!+#REF!/(AL84-1))*100,100-(AL84*D$5+D$6)*100),"")</f>
        <v/>
      </c>
      <c r="AI84" s="21" t="str">
        <f t="shared" si="24"/>
        <v/>
      </c>
      <c r="AJ84" s="21" t="str">
        <f t="shared" si="25"/>
        <v/>
      </c>
      <c r="AK84" s="48">
        <f t="shared" si="26"/>
        <v>0</v>
      </c>
      <c r="AL84" s="58" t="str">
        <f t="shared" si="27"/>
        <v/>
      </c>
      <c r="AM84" s="59" t="str">
        <f t="shared" si="28"/>
        <v/>
      </c>
      <c r="AN84" s="59" t="str">
        <f t="shared" si="29"/>
        <v/>
      </c>
      <c r="AO84" s="60"/>
    </row>
    <row r="85" spans="3:41" x14ac:dyDescent="0.25">
      <c r="C85" s="82"/>
      <c r="D85" s="45"/>
      <c r="E85" s="83" t="str">
        <f t="shared" si="18"/>
        <v/>
      </c>
      <c r="F85" s="45"/>
      <c r="G85" s="45"/>
      <c r="H85" s="45"/>
      <c r="I85" s="46" t="str">
        <f t="shared" si="30"/>
        <v/>
      </c>
      <c r="J85" s="46" t="str">
        <f t="shared" si="31"/>
        <v/>
      </c>
      <c r="K85" s="47" t="str">
        <f t="shared" si="19"/>
        <v/>
      </c>
      <c r="L85" s="47" t="str">
        <f t="shared" si="20"/>
        <v/>
      </c>
      <c r="M85" s="48">
        <f t="shared" si="32"/>
        <v>0</v>
      </c>
      <c r="N85" s="46" t="str">
        <f t="shared" si="21"/>
        <v/>
      </c>
      <c r="O85" s="47" t="str">
        <f t="shared" si="22"/>
        <v/>
      </c>
      <c r="P85" s="47" t="str">
        <f t="shared" si="23"/>
        <v/>
      </c>
      <c r="Q85" s="48">
        <f t="shared" si="33"/>
        <v>0</v>
      </c>
      <c r="R85" s="2"/>
      <c r="AH85" s="57" t="str">
        <f>IF(G85&gt;1,IF($E$10&gt;0,100-(#REF!/(1+(AL85/#REF!)^#REF!)^#REF!+#REF!/(AL85-1))*100,100-(AL85*D$5+D$6)*100),"")</f>
        <v/>
      </c>
      <c r="AI85" s="21" t="str">
        <f t="shared" si="24"/>
        <v/>
      </c>
      <c r="AJ85" s="21" t="str">
        <f t="shared" si="25"/>
        <v/>
      </c>
      <c r="AK85" s="48">
        <f t="shared" si="26"/>
        <v>0</v>
      </c>
      <c r="AL85" s="58" t="str">
        <f t="shared" si="27"/>
        <v/>
      </c>
      <c r="AM85" s="59" t="str">
        <f t="shared" si="28"/>
        <v/>
      </c>
      <c r="AN85" s="59" t="str">
        <f t="shared" si="29"/>
        <v/>
      </c>
      <c r="AO85" s="60"/>
    </row>
    <row r="86" spans="3:41" x14ac:dyDescent="0.25">
      <c r="C86" s="82"/>
      <c r="D86" s="45"/>
      <c r="E86" s="83" t="str">
        <f t="shared" si="18"/>
        <v/>
      </c>
      <c r="F86" s="45"/>
      <c r="G86" s="45"/>
      <c r="H86" s="45"/>
      <c r="I86" s="46" t="str">
        <f t="shared" si="30"/>
        <v/>
      </c>
      <c r="J86" s="46" t="str">
        <f t="shared" si="31"/>
        <v/>
      </c>
      <c r="K86" s="47" t="str">
        <f t="shared" si="19"/>
        <v/>
      </c>
      <c r="L86" s="47" t="str">
        <f t="shared" si="20"/>
        <v/>
      </c>
      <c r="M86" s="48">
        <f t="shared" si="32"/>
        <v>0</v>
      </c>
      <c r="N86" s="46" t="str">
        <f t="shared" si="21"/>
        <v/>
      </c>
      <c r="O86" s="47" t="str">
        <f t="shared" si="22"/>
        <v/>
      </c>
      <c r="P86" s="47" t="str">
        <f t="shared" si="23"/>
        <v/>
      </c>
      <c r="Q86" s="48">
        <f t="shared" si="33"/>
        <v>0</v>
      </c>
      <c r="R86" s="2"/>
      <c r="AH86" s="57" t="str">
        <f>IF(G86&gt;1,IF($E$10&gt;0,100-(#REF!/(1+(AL86/#REF!)^#REF!)^#REF!+#REF!/(AL86-1))*100,100-(AL86*D$5+D$6)*100),"")</f>
        <v/>
      </c>
      <c r="AI86" s="21" t="str">
        <f t="shared" si="24"/>
        <v/>
      </c>
      <c r="AJ86" s="21" t="str">
        <f t="shared" si="25"/>
        <v/>
      </c>
      <c r="AK86" s="48">
        <f t="shared" si="26"/>
        <v>0</v>
      </c>
      <c r="AL86" s="58" t="str">
        <f t="shared" si="27"/>
        <v/>
      </c>
      <c r="AM86" s="59" t="str">
        <f t="shared" si="28"/>
        <v/>
      </c>
      <c r="AN86" s="59" t="str">
        <f t="shared" si="29"/>
        <v/>
      </c>
      <c r="AO86" s="60"/>
    </row>
    <row r="87" spans="3:41" x14ac:dyDescent="0.25">
      <c r="C87" s="82"/>
      <c r="D87" s="45"/>
      <c r="E87" s="83" t="str">
        <f t="shared" si="18"/>
        <v/>
      </c>
      <c r="F87" s="45"/>
      <c r="G87" s="45"/>
      <c r="H87" s="45"/>
      <c r="I87" s="46" t="str">
        <f t="shared" si="30"/>
        <v/>
      </c>
      <c r="J87" s="46" t="str">
        <f t="shared" si="31"/>
        <v/>
      </c>
      <c r="K87" s="47" t="str">
        <f t="shared" si="19"/>
        <v/>
      </c>
      <c r="L87" s="47" t="str">
        <f t="shared" si="20"/>
        <v/>
      </c>
      <c r="M87" s="48">
        <f t="shared" si="32"/>
        <v>0</v>
      </c>
      <c r="N87" s="46" t="str">
        <f t="shared" si="21"/>
        <v/>
      </c>
      <c r="O87" s="47" t="str">
        <f t="shared" si="22"/>
        <v/>
      </c>
      <c r="P87" s="47" t="str">
        <f t="shared" si="23"/>
        <v/>
      </c>
      <c r="Q87" s="48">
        <f t="shared" si="33"/>
        <v>0</v>
      </c>
      <c r="R87" s="2"/>
      <c r="AH87" s="57" t="str">
        <f>IF(G87&gt;1,IF($E$10&gt;0,100-(#REF!/(1+(AL87/#REF!)^#REF!)^#REF!+#REF!/(AL87-1))*100,100-(AL87*D$5+D$6)*100),"")</f>
        <v/>
      </c>
      <c r="AI87" s="21" t="str">
        <f t="shared" si="24"/>
        <v/>
      </c>
      <c r="AJ87" s="21" t="str">
        <f t="shared" si="25"/>
        <v/>
      </c>
      <c r="AK87" s="48">
        <f t="shared" si="26"/>
        <v>0</v>
      </c>
      <c r="AL87" s="58" t="str">
        <f t="shared" si="27"/>
        <v/>
      </c>
      <c r="AM87" s="59" t="str">
        <f t="shared" si="28"/>
        <v/>
      </c>
      <c r="AN87" s="59" t="str">
        <f t="shared" si="29"/>
        <v/>
      </c>
      <c r="AO87" s="60"/>
    </row>
    <row r="88" spans="3:41" x14ac:dyDescent="0.25">
      <c r="C88" s="82"/>
      <c r="D88" s="45"/>
      <c r="E88" s="83" t="str">
        <f t="shared" si="18"/>
        <v/>
      </c>
      <c r="F88" s="45"/>
      <c r="G88" s="45"/>
      <c r="H88" s="45"/>
      <c r="I88" s="46" t="str">
        <f t="shared" si="30"/>
        <v/>
      </c>
      <c r="J88" s="46" t="str">
        <f t="shared" si="31"/>
        <v/>
      </c>
      <c r="K88" s="47" t="str">
        <f t="shared" si="19"/>
        <v/>
      </c>
      <c r="L88" s="47" t="str">
        <f t="shared" si="20"/>
        <v/>
      </c>
      <c r="M88" s="48">
        <f t="shared" si="32"/>
        <v>0</v>
      </c>
      <c r="N88" s="46" t="str">
        <f t="shared" si="21"/>
        <v/>
      </c>
      <c r="O88" s="47" t="str">
        <f t="shared" si="22"/>
        <v/>
      </c>
      <c r="P88" s="47" t="str">
        <f t="shared" si="23"/>
        <v/>
      </c>
      <c r="Q88" s="48">
        <f t="shared" si="33"/>
        <v>0</v>
      </c>
      <c r="R88" s="2"/>
      <c r="AH88" s="57" t="str">
        <f>IF(G88&gt;1,IF($E$10&gt;0,100-(#REF!/(1+(AL88/#REF!)^#REF!)^#REF!+#REF!/(AL88-1))*100,100-(AL88*D$5+D$6)*100),"")</f>
        <v/>
      </c>
      <c r="AI88" s="21" t="str">
        <f t="shared" si="24"/>
        <v/>
      </c>
      <c r="AJ88" s="21" t="str">
        <f t="shared" si="25"/>
        <v/>
      </c>
      <c r="AK88" s="48">
        <f t="shared" si="26"/>
        <v>0</v>
      </c>
      <c r="AL88" s="58" t="str">
        <f t="shared" si="27"/>
        <v/>
      </c>
      <c r="AM88" s="59" t="str">
        <f t="shared" si="28"/>
        <v/>
      </c>
      <c r="AN88" s="59" t="str">
        <f t="shared" si="29"/>
        <v/>
      </c>
      <c r="AO88" s="60"/>
    </row>
    <row r="89" spans="3:41" x14ac:dyDescent="0.25">
      <c r="C89" s="82"/>
      <c r="D89" s="45"/>
      <c r="E89" s="83" t="str">
        <f t="shared" si="18"/>
        <v/>
      </c>
      <c r="F89" s="45"/>
      <c r="G89" s="45"/>
      <c r="H89" s="45"/>
      <c r="I89" s="46" t="str">
        <f t="shared" si="30"/>
        <v/>
      </c>
      <c r="J89" s="46" t="str">
        <f t="shared" si="31"/>
        <v/>
      </c>
      <c r="K89" s="47" t="str">
        <f t="shared" si="19"/>
        <v/>
      </c>
      <c r="L89" s="47" t="str">
        <f t="shared" si="20"/>
        <v/>
      </c>
      <c r="M89" s="48">
        <f t="shared" si="32"/>
        <v>0</v>
      </c>
      <c r="N89" s="46" t="str">
        <f t="shared" si="21"/>
        <v/>
      </c>
      <c r="O89" s="47" t="str">
        <f t="shared" si="22"/>
        <v/>
      </c>
      <c r="P89" s="47" t="str">
        <f t="shared" si="23"/>
        <v/>
      </c>
      <c r="Q89" s="48">
        <f t="shared" si="33"/>
        <v>0</v>
      </c>
      <c r="R89" s="2"/>
      <c r="AH89" s="57" t="str">
        <f>IF(G89&gt;1,IF($E$10&gt;0,100-(#REF!/(1+(AL89/#REF!)^#REF!)^#REF!+#REF!/(AL89-1))*100,100-(AL89*D$5+D$6)*100),"")</f>
        <v/>
      </c>
      <c r="AI89" s="21" t="str">
        <f t="shared" si="24"/>
        <v/>
      </c>
      <c r="AJ89" s="21" t="str">
        <f t="shared" si="25"/>
        <v/>
      </c>
      <c r="AK89" s="48">
        <f t="shared" si="26"/>
        <v>0</v>
      </c>
      <c r="AL89" s="58" t="str">
        <f t="shared" si="27"/>
        <v/>
      </c>
      <c r="AM89" s="59" t="str">
        <f t="shared" si="28"/>
        <v/>
      </c>
      <c r="AN89" s="59" t="str">
        <f t="shared" si="29"/>
        <v/>
      </c>
      <c r="AO89" s="60"/>
    </row>
    <row r="90" spans="3:41" x14ac:dyDescent="0.25">
      <c r="C90" s="82"/>
      <c r="D90" s="45"/>
      <c r="E90" s="83" t="str">
        <f t="shared" si="18"/>
        <v/>
      </c>
      <c r="F90" s="45"/>
      <c r="G90" s="45"/>
      <c r="H90" s="45"/>
      <c r="I90" s="46" t="str">
        <f t="shared" si="30"/>
        <v/>
      </c>
      <c r="J90" s="46" t="str">
        <f t="shared" si="31"/>
        <v/>
      </c>
      <c r="K90" s="47" t="str">
        <f t="shared" si="19"/>
        <v/>
      </c>
      <c r="L90" s="47" t="str">
        <f t="shared" si="20"/>
        <v/>
      </c>
      <c r="M90" s="48">
        <f t="shared" si="32"/>
        <v>0</v>
      </c>
      <c r="N90" s="46" t="str">
        <f t="shared" si="21"/>
        <v/>
      </c>
      <c r="O90" s="47" t="str">
        <f t="shared" si="22"/>
        <v/>
      </c>
      <c r="P90" s="47" t="str">
        <f t="shared" si="23"/>
        <v/>
      </c>
      <c r="Q90" s="48">
        <f t="shared" si="33"/>
        <v>0</v>
      </c>
      <c r="R90" s="2"/>
      <c r="AH90" s="57" t="str">
        <f>IF(G90&gt;1,IF($E$10&gt;0,100-(#REF!/(1+(AL90/#REF!)^#REF!)^#REF!+#REF!/(AL90-1))*100,100-(AL90*D$5+D$6)*100),"")</f>
        <v/>
      </c>
      <c r="AI90" s="21" t="str">
        <f t="shared" si="24"/>
        <v/>
      </c>
      <c r="AJ90" s="21" t="str">
        <f t="shared" si="25"/>
        <v/>
      </c>
      <c r="AK90" s="48">
        <f t="shared" si="26"/>
        <v>0</v>
      </c>
      <c r="AL90" s="58" t="str">
        <f t="shared" si="27"/>
        <v/>
      </c>
      <c r="AM90" s="59" t="str">
        <f t="shared" si="28"/>
        <v/>
      </c>
      <c r="AN90" s="59" t="str">
        <f t="shared" si="29"/>
        <v/>
      </c>
      <c r="AO90" s="60"/>
    </row>
    <row r="91" spans="3:41" x14ac:dyDescent="0.25">
      <c r="C91" s="82"/>
      <c r="D91" s="45"/>
      <c r="E91" s="83" t="str">
        <f t="shared" si="18"/>
        <v/>
      </c>
      <c r="F91" s="45"/>
      <c r="G91" s="45"/>
      <c r="H91" s="45"/>
      <c r="I91" s="46" t="str">
        <f t="shared" si="30"/>
        <v/>
      </c>
      <c r="J91" s="46" t="str">
        <f t="shared" si="31"/>
        <v/>
      </c>
      <c r="K91" s="47" t="str">
        <f t="shared" si="19"/>
        <v/>
      </c>
      <c r="L91" s="47" t="str">
        <f t="shared" si="20"/>
        <v/>
      </c>
      <c r="M91" s="48">
        <f t="shared" si="32"/>
        <v>0</v>
      </c>
      <c r="N91" s="46" t="str">
        <f t="shared" si="21"/>
        <v/>
      </c>
      <c r="O91" s="47" t="str">
        <f t="shared" si="22"/>
        <v/>
      </c>
      <c r="P91" s="47" t="str">
        <f t="shared" si="23"/>
        <v/>
      </c>
      <c r="Q91" s="48">
        <f t="shared" si="33"/>
        <v>0</v>
      </c>
      <c r="R91" s="2"/>
      <c r="AH91" s="57" t="str">
        <f>IF(G91&gt;1,IF($E$10&gt;0,100-(#REF!/(1+(AL91/#REF!)^#REF!)^#REF!+#REF!/(AL91-1))*100,100-(AL91*D$5+D$6)*100),"")</f>
        <v/>
      </c>
      <c r="AI91" s="21" t="str">
        <f t="shared" si="24"/>
        <v/>
      </c>
      <c r="AJ91" s="21" t="str">
        <f t="shared" si="25"/>
        <v/>
      </c>
      <c r="AK91" s="48">
        <f t="shared" si="26"/>
        <v>0</v>
      </c>
      <c r="AL91" s="58" t="str">
        <f t="shared" si="27"/>
        <v/>
      </c>
      <c r="AM91" s="59" t="str">
        <f t="shared" si="28"/>
        <v/>
      </c>
      <c r="AN91" s="59" t="str">
        <f t="shared" si="29"/>
        <v/>
      </c>
      <c r="AO91" s="60"/>
    </row>
    <row r="92" spans="3:41" x14ac:dyDescent="0.25">
      <c r="C92" s="82"/>
      <c r="D92" s="45"/>
      <c r="E92" s="83" t="str">
        <f t="shared" si="18"/>
        <v/>
      </c>
      <c r="F92" s="45"/>
      <c r="G92" s="45"/>
      <c r="H92" s="45"/>
      <c r="I92" s="46" t="str">
        <f t="shared" si="30"/>
        <v/>
      </c>
      <c r="J92" s="46" t="str">
        <f t="shared" si="31"/>
        <v/>
      </c>
      <c r="K92" s="47" t="str">
        <f t="shared" si="19"/>
        <v/>
      </c>
      <c r="L92" s="47" t="str">
        <f t="shared" si="20"/>
        <v/>
      </c>
      <c r="M92" s="48">
        <f t="shared" si="32"/>
        <v>0</v>
      </c>
      <c r="N92" s="46" t="str">
        <f t="shared" si="21"/>
        <v/>
      </c>
      <c r="O92" s="47" t="str">
        <f t="shared" si="22"/>
        <v/>
      </c>
      <c r="P92" s="47" t="str">
        <f t="shared" si="23"/>
        <v/>
      </c>
      <c r="Q92" s="48">
        <f t="shared" si="33"/>
        <v>0</v>
      </c>
      <c r="R92" s="2"/>
      <c r="AH92" s="57" t="str">
        <f>IF(G92&gt;1,IF($E$10&gt;0,100-(#REF!/(1+(AL92/#REF!)^#REF!)^#REF!+#REF!/(AL92-1))*100,100-(AL92*D$5+D$6)*100),"")</f>
        <v/>
      </c>
      <c r="AI92" s="21" t="str">
        <f t="shared" si="24"/>
        <v/>
      </c>
      <c r="AJ92" s="21" t="str">
        <f t="shared" si="25"/>
        <v/>
      </c>
      <c r="AK92" s="48">
        <f t="shared" si="26"/>
        <v>0</v>
      </c>
      <c r="AL92" s="58" t="str">
        <f t="shared" si="27"/>
        <v/>
      </c>
      <c r="AM92" s="59" t="str">
        <f t="shared" si="28"/>
        <v/>
      </c>
      <c r="AN92" s="59" t="str">
        <f t="shared" si="29"/>
        <v/>
      </c>
      <c r="AO92" s="60"/>
    </row>
    <row r="93" spans="3:41" x14ac:dyDescent="0.25">
      <c r="C93" s="82"/>
      <c r="D93" s="45"/>
      <c r="E93" s="83" t="str">
        <f t="shared" si="18"/>
        <v/>
      </c>
      <c r="F93" s="45"/>
      <c r="G93" s="45"/>
      <c r="H93" s="45"/>
      <c r="I93" s="46" t="str">
        <f t="shared" si="30"/>
        <v/>
      </c>
      <c r="J93" s="46" t="str">
        <f t="shared" si="31"/>
        <v/>
      </c>
      <c r="K93" s="47" t="str">
        <f t="shared" si="19"/>
        <v/>
      </c>
      <c r="L93" s="47" t="str">
        <f t="shared" si="20"/>
        <v/>
      </c>
      <c r="M93" s="48">
        <f t="shared" si="32"/>
        <v>0</v>
      </c>
      <c r="N93" s="46" t="str">
        <f t="shared" si="21"/>
        <v/>
      </c>
      <c r="O93" s="47" t="str">
        <f t="shared" si="22"/>
        <v/>
      </c>
      <c r="P93" s="47" t="str">
        <f t="shared" si="23"/>
        <v/>
      </c>
      <c r="Q93" s="48">
        <f t="shared" si="33"/>
        <v>0</v>
      </c>
      <c r="R93" s="2"/>
      <c r="AH93" s="57" t="str">
        <f>IF(G93&gt;1,IF($E$10&gt;0,100-(#REF!/(1+(AL93/#REF!)^#REF!)^#REF!+#REF!/(AL93-1))*100,100-(AL93*D$5+D$6)*100),"")</f>
        <v/>
      </c>
      <c r="AI93" s="21" t="str">
        <f t="shared" si="24"/>
        <v/>
      </c>
      <c r="AJ93" s="21" t="str">
        <f t="shared" si="25"/>
        <v/>
      </c>
      <c r="AK93" s="48">
        <f t="shared" si="26"/>
        <v>0</v>
      </c>
      <c r="AL93" s="58" t="str">
        <f t="shared" si="27"/>
        <v/>
      </c>
      <c r="AM93" s="59" t="str">
        <f t="shared" si="28"/>
        <v/>
      </c>
      <c r="AN93" s="59" t="str">
        <f t="shared" si="29"/>
        <v/>
      </c>
      <c r="AO93" s="60"/>
    </row>
    <row r="94" spans="3:41" x14ac:dyDescent="0.25">
      <c r="C94" s="82"/>
      <c r="D94" s="45"/>
      <c r="E94" s="83" t="str">
        <f t="shared" si="18"/>
        <v/>
      </c>
      <c r="F94" s="45"/>
      <c r="G94" s="45"/>
      <c r="H94" s="45"/>
      <c r="I94" s="46" t="str">
        <f t="shared" si="30"/>
        <v/>
      </c>
      <c r="J94" s="46" t="str">
        <f t="shared" si="31"/>
        <v/>
      </c>
      <c r="K94" s="47" t="str">
        <f t="shared" si="19"/>
        <v/>
      </c>
      <c r="L94" s="47" t="str">
        <f t="shared" si="20"/>
        <v/>
      </c>
      <c r="M94" s="48">
        <f t="shared" si="32"/>
        <v>0</v>
      </c>
      <c r="N94" s="46" t="str">
        <f t="shared" si="21"/>
        <v/>
      </c>
      <c r="O94" s="47" t="str">
        <f t="shared" si="22"/>
        <v/>
      </c>
      <c r="P94" s="47" t="str">
        <f t="shared" si="23"/>
        <v/>
      </c>
      <c r="Q94" s="48">
        <f t="shared" si="33"/>
        <v>0</v>
      </c>
      <c r="R94" s="2"/>
      <c r="AH94" s="57" t="str">
        <f>IF(G94&gt;1,IF($E$10&gt;0,100-(#REF!/(1+(AL94/#REF!)^#REF!)^#REF!+#REF!/(AL94-1))*100,100-(AL94*D$5+D$6)*100),"")</f>
        <v/>
      </c>
      <c r="AI94" s="21" t="str">
        <f t="shared" si="24"/>
        <v/>
      </c>
      <c r="AJ94" s="21" t="str">
        <f t="shared" si="25"/>
        <v/>
      </c>
      <c r="AK94" s="48">
        <f t="shared" si="26"/>
        <v>0</v>
      </c>
      <c r="AL94" s="58" t="str">
        <f t="shared" si="27"/>
        <v/>
      </c>
      <c r="AM94" s="59" t="str">
        <f t="shared" si="28"/>
        <v/>
      </c>
      <c r="AN94" s="59" t="str">
        <f t="shared" si="29"/>
        <v/>
      </c>
      <c r="AO94" s="60"/>
    </row>
    <row r="95" spans="3:41" x14ac:dyDescent="0.25">
      <c r="C95" s="82"/>
      <c r="D95" s="45"/>
      <c r="E95" s="83" t="str">
        <f t="shared" si="18"/>
        <v/>
      </c>
      <c r="F95" s="45"/>
      <c r="G95" s="45"/>
      <c r="H95" s="45"/>
      <c r="I95" s="46" t="str">
        <f t="shared" si="30"/>
        <v/>
      </c>
      <c r="J95" s="46" t="str">
        <f t="shared" si="31"/>
        <v/>
      </c>
      <c r="K95" s="47" t="str">
        <f t="shared" si="19"/>
        <v/>
      </c>
      <c r="L95" s="47" t="str">
        <f t="shared" si="20"/>
        <v/>
      </c>
      <c r="M95" s="48">
        <f t="shared" si="32"/>
        <v>0</v>
      </c>
      <c r="N95" s="46" t="str">
        <f t="shared" si="21"/>
        <v/>
      </c>
      <c r="O95" s="47" t="str">
        <f t="shared" si="22"/>
        <v/>
      </c>
      <c r="P95" s="47" t="str">
        <f t="shared" si="23"/>
        <v/>
      </c>
      <c r="Q95" s="48">
        <f t="shared" si="33"/>
        <v>0</v>
      </c>
      <c r="R95" s="2"/>
      <c r="AH95" s="57" t="str">
        <f>IF(G95&gt;1,IF($E$10&gt;0,100-(#REF!/(1+(AL95/#REF!)^#REF!)^#REF!+#REF!/(AL95-1))*100,100-(AL95*D$5+D$6)*100),"")</f>
        <v/>
      </c>
      <c r="AI95" s="21" t="str">
        <f t="shared" si="24"/>
        <v/>
      </c>
      <c r="AJ95" s="21" t="str">
        <f t="shared" si="25"/>
        <v/>
      </c>
      <c r="AK95" s="48">
        <f t="shared" si="26"/>
        <v>0</v>
      </c>
      <c r="AL95" s="58" t="str">
        <f t="shared" si="27"/>
        <v/>
      </c>
      <c r="AM95" s="59" t="str">
        <f t="shared" si="28"/>
        <v/>
      </c>
      <c r="AN95" s="59" t="str">
        <f t="shared" si="29"/>
        <v/>
      </c>
      <c r="AO95" s="60"/>
    </row>
    <row r="96" spans="3:41" x14ac:dyDescent="0.25">
      <c r="C96" s="82"/>
      <c r="D96" s="45"/>
      <c r="E96" s="83" t="str">
        <f t="shared" si="18"/>
        <v/>
      </c>
      <c r="F96" s="45"/>
      <c r="G96" s="45"/>
      <c r="H96" s="45"/>
      <c r="I96" s="46" t="str">
        <f t="shared" si="30"/>
        <v/>
      </c>
      <c r="J96" s="46" t="str">
        <f t="shared" si="31"/>
        <v/>
      </c>
      <c r="K96" s="47" t="str">
        <f t="shared" si="19"/>
        <v/>
      </c>
      <c r="L96" s="47" t="str">
        <f t="shared" si="20"/>
        <v/>
      </c>
      <c r="M96" s="48">
        <f t="shared" si="32"/>
        <v>0</v>
      </c>
      <c r="N96" s="46" t="str">
        <f t="shared" si="21"/>
        <v/>
      </c>
      <c r="O96" s="47" t="str">
        <f t="shared" si="22"/>
        <v/>
      </c>
      <c r="P96" s="47" t="str">
        <f t="shared" si="23"/>
        <v/>
      </c>
      <c r="Q96" s="48">
        <f t="shared" si="33"/>
        <v>0</v>
      </c>
      <c r="R96" s="2"/>
      <c r="AH96" s="57" t="str">
        <f>IF(G96&gt;1,IF($E$10&gt;0,100-(#REF!/(1+(AL96/#REF!)^#REF!)^#REF!+#REF!/(AL96-1))*100,100-(AL96*D$5+D$6)*100),"")</f>
        <v/>
      </c>
      <c r="AI96" s="21" t="str">
        <f t="shared" si="24"/>
        <v/>
      </c>
      <c r="AJ96" s="21" t="str">
        <f t="shared" si="25"/>
        <v/>
      </c>
      <c r="AK96" s="48">
        <f t="shared" si="26"/>
        <v>0</v>
      </c>
      <c r="AL96" s="58" t="str">
        <f t="shared" si="27"/>
        <v/>
      </c>
      <c r="AM96" s="59" t="str">
        <f t="shared" si="28"/>
        <v/>
      </c>
      <c r="AN96" s="59" t="str">
        <f t="shared" si="29"/>
        <v/>
      </c>
      <c r="AO96" s="60"/>
    </row>
    <row r="97" spans="3:41" x14ac:dyDescent="0.25">
      <c r="C97" s="82"/>
      <c r="D97" s="45"/>
      <c r="E97" s="83" t="str">
        <f t="shared" si="18"/>
        <v/>
      </c>
      <c r="F97" s="45"/>
      <c r="G97" s="45"/>
      <c r="H97" s="45"/>
      <c r="I97" s="46" t="str">
        <f t="shared" si="30"/>
        <v/>
      </c>
      <c r="J97" s="46" t="str">
        <f t="shared" si="31"/>
        <v/>
      </c>
      <c r="K97" s="47" t="str">
        <f t="shared" si="19"/>
        <v/>
      </c>
      <c r="L97" s="47" t="str">
        <f t="shared" si="20"/>
        <v/>
      </c>
      <c r="M97" s="48">
        <f t="shared" si="32"/>
        <v>0</v>
      </c>
      <c r="N97" s="46" t="str">
        <f t="shared" si="21"/>
        <v/>
      </c>
      <c r="O97" s="47" t="str">
        <f t="shared" si="22"/>
        <v/>
      </c>
      <c r="P97" s="47" t="str">
        <f t="shared" si="23"/>
        <v/>
      </c>
      <c r="Q97" s="48">
        <f t="shared" si="33"/>
        <v>0</v>
      </c>
      <c r="R97" s="2"/>
      <c r="AH97" s="57" t="str">
        <f>IF(G97&gt;1,IF($E$10&gt;0,100-(#REF!/(1+(AL97/#REF!)^#REF!)^#REF!+#REF!/(AL97-1))*100,100-(AL97*D$5+D$6)*100),"")</f>
        <v/>
      </c>
      <c r="AI97" s="21" t="str">
        <f t="shared" si="24"/>
        <v/>
      </c>
      <c r="AJ97" s="21" t="str">
        <f t="shared" si="25"/>
        <v/>
      </c>
      <c r="AK97" s="48">
        <f t="shared" si="26"/>
        <v>0</v>
      </c>
      <c r="AL97" s="58" t="str">
        <f t="shared" si="27"/>
        <v/>
      </c>
      <c r="AM97" s="59" t="str">
        <f t="shared" si="28"/>
        <v/>
      </c>
      <c r="AN97" s="59" t="str">
        <f t="shared" si="29"/>
        <v/>
      </c>
      <c r="AO97" s="60"/>
    </row>
    <row r="98" spans="3:41" x14ac:dyDescent="0.25">
      <c r="C98" s="82"/>
      <c r="D98" s="45"/>
      <c r="E98" s="83" t="str">
        <f t="shared" si="18"/>
        <v/>
      </c>
      <c r="F98" s="45"/>
      <c r="G98" s="45"/>
      <c r="H98" s="45"/>
      <c r="I98" s="46" t="str">
        <f t="shared" si="30"/>
        <v/>
      </c>
      <c r="J98" s="46" t="str">
        <f t="shared" si="31"/>
        <v/>
      </c>
      <c r="K98" s="47" t="str">
        <f t="shared" si="19"/>
        <v/>
      </c>
      <c r="L98" s="47" t="str">
        <f t="shared" si="20"/>
        <v/>
      </c>
      <c r="M98" s="48">
        <f t="shared" si="32"/>
        <v>0</v>
      </c>
      <c r="N98" s="46" t="str">
        <f t="shared" si="21"/>
        <v/>
      </c>
      <c r="O98" s="47" t="str">
        <f t="shared" si="22"/>
        <v/>
      </c>
      <c r="P98" s="47" t="str">
        <f t="shared" si="23"/>
        <v/>
      </c>
      <c r="Q98" s="48">
        <f t="shared" si="33"/>
        <v>0</v>
      </c>
      <c r="R98" s="2"/>
      <c r="AH98" s="57" t="str">
        <f>IF(G98&gt;1,IF($E$10&gt;0,100-(#REF!/(1+(AL98/#REF!)^#REF!)^#REF!+#REF!/(AL98-1))*100,100-(AL98*D$5+D$6)*100),"")</f>
        <v/>
      </c>
      <c r="AI98" s="21" t="str">
        <f t="shared" si="24"/>
        <v/>
      </c>
      <c r="AJ98" s="21" t="str">
        <f t="shared" si="25"/>
        <v/>
      </c>
      <c r="AK98" s="48">
        <f t="shared" si="26"/>
        <v>0</v>
      </c>
      <c r="AL98" s="58" t="str">
        <f t="shared" si="27"/>
        <v/>
      </c>
      <c r="AM98" s="59" t="str">
        <f t="shared" si="28"/>
        <v/>
      </c>
      <c r="AN98" s="59" t="str">
        <f t="shared" si="29"/>
        <v/>
      </c>
      <c r="AO98" s="60"/>
    </row>
    <row r="99" spans="3:41" x14ac:dyDescent="0.25">
      <c r="C99" s="82"/>
      <c r="D99" s="45"/>
      <c r="E99" s="83" t="str">
        <f t="shared" si="18"/>
        <v/>
      </c>
      <c r="F99" s="45"/>
      <c r="G99" s="45"/>
      <c r="H99" s="45"/>
      <c r="I99" s="46" t="str">
        <f t="shared" si="30"/>
        <v/>
      </c>
      <c r="J99" s="46" t="str">
        <f t="shared" si="31"/>
        <v/>
      </c>
      <c r="K99" s="47" t="str">
        <f t="shared" si="19"/>
        <v/>
      </c>
      <c r="L99" s="47" t="str">
        <f t="shared" si="20"/>
        <v/>
      </c>
      <c r="M99" s="48">
        <f t="shared" si="32"/>
        <v>0</v>
      </c>
      <c r="N99" s="46" t="str">
        <f t="shared" si="21"/>
        <v/>
      </c>
      <c r="O99" s="47" t="str">
        <f t="shared" si="22"/>
        <v/>
      </c>
      <c r="P99" s="47" t="str">
        <f t="shared" si="23"/>
        <v/>
      </c>
      <c r="Q99" s="48">
        <f t="shared" si="33"/>
        <v>0</v>
      </c>
      <c r="R99" s="2"/>
      <c r="AH99" s="57" t="str">
        <f>IF(G99&gt;1,IF($E$10&gt;0,100-(#REF!/(1+(AL99/#REF!)^#REF!)^#REF!+#REF!/(AL99-1))*100,100-(AL99*D$5+D$6)*100),"")</f>
        <v/>
      </c>
      <c r="AI99" s="21" t="str">
        <f t="shared" si="24"/>
        <v/>
      </c>
      <c r="AJ99" s="21" t="str">
        <f t="shared" si="25"/>
        <v/>
      </c>
      <c r="AK99" s="48">
        <f t="shared" si="26"/>
        <v>0</v>
      </c>
      <c r="AL99" s="58" t="str">
        <f t="shared" si="27"/>
        <v/>
      </c>
      <c r="AM99" s="59" t="str">
        <f t="shared" si="28"/>
        <v/>
      </c>
      <c r="AN99" s="59" t="str">
        <f t="shared" si="29"/>
        <v/>
      </c>
      <c r="AO99" s="60"/>
    </row>
    <row r="100" spans="3:41" x14ac:dyDescent="0.25">
      <c r="C100" s="82"/>
      <c r="D100" s="45"/>
      <c r="E100" s="83" t="str">
        <f t="shared" ref="E100:E163" si="34">IF(C100&gt;0,100-(C100),"")</f>
        <v/>
      </c>
      <c r="F100" s="45"/>
      <c r="G100" s="45"/>
      <c r="H100" s="45"/>
      <c r="I100" s="46" t="str">
        <f t="shared" si="30"/>
        <v/>
      </c>
      <c r="J100" s="46" t="str">
        <f t="shared" si="31"/>
        <v/>
      </c>
      <c r="K100" s="47" t="str">
        <f t="shared" si="19"/>
        <v/>
      </c>
      <c r="L100" s="47" t="str">
        <f t="shared" si="20"/>
        <v/>
      </c>
      <c r="M100" s="48">
        <f t="shared" si="32"/>
        <v>0</v>
      </c>
      <c r="N100" s="46" t="str">
        <f t="shared" si="21"/>
        <v/>
      </c>
      <c r="O100" s="47" t="str">
        <f t="shared" si="22"/>
        <v/>
      </c>
      <c r="P100" s="47" t="str">
        <f t="shared" si="23"/>
        <v/>
      </c>
      <c r="Q100" s="48">
        <f t="shared" si="33"/>
        <v>0</v>
      </c>
      <c r="R100" s="2"/>
      <c r="AH100" s="57" t="str">
        <f>IF(G100&gt;1,IF($E$10&gt;0,100-(#REF!/(1+(AL100/#REF!)^#REF!)^#REF!+#REF!/(AL100-1))*100,100-(AL100*D$5+D$6)*100),"")</f>
        <v/>
      </c>
      <c r="AI100" s="21" t="str">
        <f t="shared" si="24"/>
        <v/>
      </c>
      <c r="AJ100" s="21" t="str">
        <f t="shared" si="25"/>
        <v/>
      </c>
      <c r="AK100" s="48">
        <f t="shared" si="26"/>
        <v>0</v>
      </c>
      <c r="AL100" s="58" t="str">
        <f t="shared" si="27"/>
        <v/>
      </c>
      <c r="AM100" s="59" t="str">
        <f t="shared" si="28"/>
        <v/>
      </c>
      <c r="AN100" s="59" t="str">
        <f t="shared" si="29"/>
        <v/>
      </c>
      <c r="AO100" s="60"/>
    </row>
    <row r="101" spans="3:41" x14ac:dyDescent="0.25">
      <c r="C101" s="82"/>
      <c r="D101" s="45"/>
      <c r="E101" s="83" t="str">
        <f t="shared" si="34"/>
        <v/>
      </c>
      <c r="F101" s="45"/>
      <c r="G101" s="45"/>
      <c r="H101" s="45"/>
      <c r="I101" s="46" t="str">
        <f t="shared" si="30"/>
        <v/>
      </c>
      <c r="J101" s="46" t="str">
        <f t="shared" si="31"/>
        <v/>
      </c>
      <c r="K101" s="47" t="str">
        <f t="shared" si="19"/>
        <v/>
      </c>
      <c r="L101" s="47" t="str">
        <f t="shared" si="20"/>
        <v/>
      </c>
      <c r="M101" s="48">
        <f t="shared" si="32"/>
        <v>0</v>
      </c>
      <c r="N101" s="46" t="str">
        <f t="shared" si="21"/>
        <v/>
      </c>
      <c r="O101" s="47" t="str">
        <f t="shared" si="22"/>
        <v/>
      </c>
      <c r="P101" s="47" t="str">
        <f t="shared" si="23"/>
        <v/>
      </c>
      <c r="Q101" s="48">
        <f t="shared" si="33"/>
        <v>0</v>
      </c>
      <c r="R101" s="2"/>
      <c r="AH101" s="57" t="str">
        <f>IF(G101&gt;1,IF($E$10&gt;0,100-(#REF!/(1+(AL101/#REF!)^#REF!)^#REF!+#REF!/(AL101-1))*100,100-(AL101*D$5+D$6)*100),"")</f>
        <v/>
      </c>
      <c r="AI101" s="21" t="str">
        <f t="shared" si="24"/>
        <v/>
      </c>
      <c r="AJ101" s="21" t="str">
        <f t="shared" si="25"/>
        <v/>
      </c>
      <c r="AK101" s="48">
        <f t="shared" si="26"/>
        <v>0</v>
      </c>
      <c r="AL101" s="58" t="str">
        <f t="shared" si="27"/>
        <v/>
      </c>
      <c r="AM101" s="59" t="str">
        <f t="shared" si="28"/>
        <v/>
      </c>
      <c r="AN101" s="59" t="str">
        <f t="shared" si="29"/>
        <v/>
      </c>
      <c r="AO101" s="60"/>
    </row>
    <row r="102" spans="3:41" x14ac:dyDescent="0.25">
      <c r="C102" s="82"/>
      <c r="D102" s="45"/>
      <c r="E102" s="83" t="str">
        <f t="shared" si="34"/>
        <v/>
      </c>
      <c r="F102" s="45"/>
      <c r="G102" s="45"/>
      <c r="H102" s="45"/>
      <c r="I102" s="46" t="str">
        <f t="shared" si="30"/>
        <v/>
      </c>
      <c r="J102" s="46" t="str">
        <f t="shared" si="31"/>
        <v/>
      </c>
      <c r="K102" s="47" t="str">
        <f t="shared" si="19"/>
        <v/>
      </c>
      <c r="L102" s="47" t="str">
        <f t="shared" si="20"/>
        <v/>
      </c>
      <c r="M102" s="48">
        <f t="shared" si="32"/>
        <v>0</v>
      </c>
      <c r="N102" s="46" t="str">
        <f t="shared" si="21"/>
        <v/>
      </c>
      <c r="O102" s="47" t="str">
        <f t="shared" si="22"/>
        <v/>
      </c>
      <c r="P102" s="47" t="str">
        <f t="shared" si="23"/>
        <v/>
      </c>
      <c r="Q102" s="48">
        <f t="shared" si="33"/>
        <v>0</v>
      </c>
      <c r="R102" s="2"/>
      <c r="AH102" s="57" t="str">
        <f>IF(G102&gt;1,IF($E$10&gt;0,100-(#REF!/(1+(AL102/#REF!)^#REF!)^#REF!+#REF!/(AL102-1))*100,100-(AL102*D$5+D$6)*100),"")</f>
        <v/>
      </c>
      <c r="AI102" s="21" t="str">
        <f t="shared" si="24"/>
        <v/>
      </c>
      <c r="AJ102" s="21" t="str">
        <f t="shared" si="25"/>
        <v/>
      </c>
      <c r="AK102" s="48">
        <f t="shared" si="26"/>
        <v>0</v>
      </c>
      <c r="AL102" s="58" t="str">
        <f t="shared" si="27"/>
        <v/>
      </c>
      <c r="AM102" s="59" t="str">
        <f t="shared" si="28"/>
        <v/>
      </c>
      <c r="AN102" s="59" t="str">
        <f t="shared" si="29"/>
        <v/>
      </c>
      <c r="AO102" s="60"/>
    </row>
    <row r="103" spans="3:41" x14ac:dyDescent="0.25">
      <c r="C103" s="82"/>
      <c r="D103" s="45"/>
      <c r="E103" s="83" t="str">
        <f t="shared" si="34"/>
        <v/>
      </c>
      <c r="F103" s="45"/>
      <c r="G103" s="45"/>
      <c r="H103" s="45"/>
      <c r="I103" s="46" t="str">
        <f t="shared" si="30"/>
        <v/>
      </c>
      <c r="J103" s="46" t="str">
        <f t="shared" si="31"/>
        <v/>
      </c>
      <c r="K103" s="47" t="str">
        <f t="shared" si="19"/>
        <v/>
      </c>
      <c r="L103" s="47" t="str">
        <f t="shared" si="20"/>
        <v/>
      </c>
      <c r="M103" s="48">
        <f t="shared" si="32"/>
        <v>0</v>
      </c>
      <c r="N103" s="46" t="str">
        <f t="shared" si="21"/>
        <v/>
      </c>
      <c r="O103" s="47" t="str">
        <f t="shared" si="22"/>
        <v/>
      </c>
      <c r="P103" s="47" t="str">
        <f t="shared" si="23"/>
        <v/>
      </c>
      <c r="Q103" s="48">
        <f t="shared" si="33"/>
        <v>0</v>
      </c>
      <c r="R103" s="2"/>
      <c r="AH103" s="57" t="str">
        <f>IF(G103&gt;1,IF($E$10&gt;0,100-(#REF!/(1+(AL103/#REF!)^#REF!)^#REF!+#REF!/(AL103-1))*100,100-(AL103*D$5+D$6)*100),"")</f>
        <v/>
      </c>
      <c r="AI103" s="21" t="str">
        <f t="shared" si="24"/>
        <v/>
      </c>
      <c r="AJ103" s="21" t="str">
        <f t="shared" si="25"/>
        <v/>
      </c>
      <c r="AK103" s="48">
        <f t="shared" si="26"/>
        <v>0</v>
      </c>
      <c r="AL103" s="58" t="str">
        <f t="shared" si="27"/>
        <v/>
      </c>
      <c r="AM103" s="59" t="str">
        <f t="shared" si="28"/>
        <v/>
      </c>
      <c r="AN103" s="59" t="str">
        <f t="shared" si="29"/>
        <v/>
      </c>
      <c r="AO103" s="60"/>
    </row>
    <row r="104" spans="3:41" x14ac:dyDescent="0.25">
      <c r="C104" s="82"/>
      <c r="D104" s="45"/>
      <c r="E104" s="83" t="str">
        <f t="shared" si="34"/>
        <v/>
      </c>
      <c r="F104" s="45"/>
      <c r="G104" s="45"/>
      <c r="H104" s="45"/>
      <c r="I104" s="46" t="str">
        <f t="shared" si="30"/>
        <v/>
      </c>
      <c r="J104" s="46" t="str">
        <f t="shared" si="31"/>
        <v/>
      </c>
      <c r="K104" s="47" t="str">
        <f t="shared" si="19"/>
        <v/>
      </c>
      <c r="L104" s="47" t="str">
        <f t="shared" si="20"/>
        <v/>
      </c>
      <c r="M104" s="48">
        <f t="shared" si="32"/>
        <v>0</v>
      </c>
      <c r="N104" s="46" t="str">
        <f t="shared" si="21"/>
        <v/>
      </c>
      <c r="O104" s="47" t="str">
        <f t="shared" si="22"/>
        <v/>
      </c>
      <c r="P104" s="47" t="str">
        <f t="shared" si="23"/>
        <v/>
      </c>
      <c r="Q104" s="48">
        <f t="shared" si="33"/>
        <v>0</v>
      </c>
      <c r="R104" s="2"/>
      <c r="AH104" s="57" t="str">
        <f>IF(G104&gt;1,IF($E$10&gt;0,100-(#REF!/(1+(AL104/#REF!)^#REF!)^#REF!+#REF!/(AL104-1))*100,100-(AL104*D$5+D$6)*100),"")</f>
        <v/>
      </c>
      <c r="AI104" s="21" t="str">
        <f t="shared" si="24"/>
        <v/>
      </c>
      <c r="AJ104" s="21" t="str">
        <f t="shared" si="25"/>
        <v/>
      </c>
      <c r="AK104" s="48">
        <f t="shared" si="26"/>
        <v>0</v>
      </c>
      <c r="AL104" s="58" t="str">
        <f t="shared" si="27"/>
        <v/>
      </c>
      <c r="AM104" s="59" t="str">
        <f t="shared" si="28"/>
        <v/>
      </c>
      <c r="AN104" s="59" t="str">
        <f t="shared" si="29"/>
        <v/>
      </c>
      <c r="AO104" s="60"/>
    </row>
    <row r="105" spans="3:41" x14ac:dyDescent="0.25">
      <c r="C105" s="82"/>
      <c r="D105" s="45"/>
      <c r="E105" s="83" t="str">
        <f t="shared" si="34"/>
        <v/>
      </c>
      <c r="F105" s="45"/>
      <c r="G105" s="45"/>
      <c r="H105" s="45"/>
      <c r="I105" s="46" t="str">
        <f t="shared" si="30"/>
        <v/>
      </c>
      <c r="J105" s="46" t="str">
        <f t="shared" si="31"/>
        <v/>
      </c>
      <c r="K105" s="47" t="str">
        <f t="shared" si="19"/>
        <v/>
      </c>
      <c r="L105" s="47" t="str">
        <f t="shared" si="20"/>
        <v/>
      </c>
      <c r="M105" s="48">
        <f t="shared" si="32"/>
        <v>0</v>
      </c>
      <c r="N105" s="46" t="str">
        <f t="shared" si="21"/>
        <v/>
      </c>
      <c r="O105" s="47" t="str">
        <f t="shared" si="22"/>
        <v/>
      </c>
      <c r="P105" s="47" t="str">
        <f t="shared" si="23"/>
        <v/>
      </c>
      <c r="Q105" s="48">
        <f t="shared" si="33"/>
        <v>0</v>
      </c>
      <c r="R105" s="2"/>
      <c r="AH105" s="57" t="str">
        <f>IF(G105&gt;1,IF($E$10&gt;0,100-(#REF!/(1+(AL105/#REF!)^#REF!)^#REF!+#REF!/(AL105-1))*100,100-(AL105*D$5+D$6)*100),"")</f>
        <v/>
      </c>
      <c r="AI105" s="21" t="str">
        <f t="shared" si="24"/>
        <v/>
      </c>
      <c r="AJ105" s="21" t="str">
        <f t="shared" si="25"/>
        <v/>
      </c>
      <c r="AK105" s="48">
        <f t="shared" si="26"/>
        <v>0</v>
      </c>
      <c r="AL105" s="58" t="str">
        <f t="shared" si="27"/>
        <v/>
      </c>
      <c r="AM105" s="59" t="str">
        <f t="shared" si="28"/>
        <v/>
      </c>
      <c r="AN105" s="59" t="str">
        <f t="shared" si="29"/>
        <v/>
      </c>
      <c r="AO105" s="60"/>
    </row>
    <row r="106" spans="3:41" x14ac:dyDescent="0.25">
      <c r="C106" s="82"/>
      <c r="D106" s="45"/>
      <c r="E106" s="83" t="str">
        <f t="shared" si="34"/>
        <v/>
      </c>
      <c r="F106" s="45"/>
      <c r="G106" s="45"/>
      <c r="H106" s="45"/>
      <c r="I106" s="46" t="str">
        <f t="shared" si="30"/>
        <v/>
      </c>
      <c r="J106" s="46" t="str">
        <f t="shared" si="31"/>
        <v/>
      </c>
      <c r="K106" s="47" t="str">
        <f t="shared" si="19"/>
        <v/>
      </c>
      <c r="L106" s="47" t="str">
        <f t="shared" si="20"/>
        <v/>
      </c>
      <c r="M106" s="48">
        <f t="shared" si="32"/>
        <v>0</v>
      </c>
      <c r="N106" s="46" t="str">
        <f t="shared" si="21"/>
        <v/>
      </c>
      <c r="O106" s="47" t="str">
        <f t="shared" si="22"/>
        <v/>
      </c>
      <c r="P106" s="47" t="str">
        <f t="shared" si="23"/>
        <v/>
      </c>
      <c r="Q106" s="48">
        <f t="shared" si="33"/>
        <v>0</v>
      </c>
      <c r="R106" s="2"/>
      <c r="AH106" s="57" t="str">
        <f>IF(G106&gt;1,IF($E$10&gt;0,100-(#REF!/(1+(AL106/#REF!)^#REF!)^#REF!+#REF!/(AL106-1))*100,100-(AL106*D$5+D$6)*100),"")</f>
        <v/>
      </c>
      <c r="AI106" s="21" t="str">
        <f t="shared" si="24"/>
        <v/>
      </c>
      <c r="AJ106" s="21" t="str">
        <f t="shared" si="25"/>
        <v/>
      </c>
      <c r="AK106" s="48">
        <f t="shared" si="26"/>
        <v>0</v>
      </c>
      <c r="AL106" s="58" t="str">
        <f t="shared" si="27"/>
        <v/>
      </c>
      <c r="AM106" s="59" t="str">
        <f t="shared" si="28"/>
        <v/>
      </c>
      <c r="AN106" s="59" t="str">
        <f t="shared" si="29"/>
        <v/>
      </c>
      <c r="AO106" s="60"/>
    </row>
    <row r="107" spans="3:41" x14ac:dyDescent="0.25">
      <c r="C107" s="82"/>
      <c r="D107" s="45"/>
      <c r="E107" s="83" t="str">
        <f t="shared" si="34"/>
        <v/>
      </c>
      <c r="F107" s="45"/>
      <c r="G107" s="45"/>
      <c r="H107" s="45"/>
      <c r="I107" s="46" t="str">
        <f t="shared" si="30"/>
        <v/>
      </c>
      <c r="J107" s="46" t="str">
        <f t="shared" si="31"/>
        <v/>
      </c>
      <c r="K107" s="47" t="str">
        <f t="shared" si="19"/>
        <v/>
      </c>
      <c r="L107" s="47" t="str">
        <f t="shared" si="20"/>
        <v/>
      </c>
      <c r="M107" s="48">
        <f t="shared" si="32"/>
        <v>0</v>
      </c>
      <c r="N107" s="46" t="str">
        <f t="shared" si="21"/>
        <v/>
      </c>
      <c r="O107" s="47" t="str">
        <f t="shared" si="22"/>
        <v/>
      </c>
      <c r="P107" s="47" t="str">
        <f t="shared" si="23"/>
        <v/>
      </c>
      <c r="Q107" s="48">
        <f t="shared" si="33"/>
        <v>0</v>
      </c>
      <c r="R107" s="2"/>
      <c r="AH107" s="57" t="str">
        <f>IF(G107&gt;1,IF($E$10&gt;0,100-(#REF!/(1+(AL107/#REF!)^#REF!)^#REF!+#REF!/(AL107-1))*100,100-(AL107*D$5+D$6)*100),"")</f>
        <v/>
      </c>
      <c r="AI107" s="21" t="str">
        <f t="shared" si="24"/>
        <v/>
      </c>
      <c r="AJ107" s="21" t="str">
        <f t="shared" si="25"/>
        <v/>
      </c>
      <c r="AK107" s="48">
        <f t="shared" si="26"/>
        <v>0</v>
      </c>
      <c r="AL107" s="58" t="str">
        <f t="shared" si="27"/>
        <v/>
      </c>
      <c r="AM107" s="59" t="str">
        <f t="shared" si="28"/>
        <v/>
      </c>
      <c r="AN107" s="59" t="str">
        <f t="shared" si="29"/>
        <v/>
      </c>
      <c r="AO107" s="60"/>
    </row>
    <row r="108" spans="3:41" x14ac:dyDescent="0.25">
      <c r="C108" s="82"/>
      <c r="D108" s="45"/>
      <c r="E108" s="83" t="str">
        <f t="shared" si="34"/>
        <v/>
      </c>
      <c r="F108" s="45"/>
      <c r="G108" s="45"/>
      <c r="H108" s="45"/>
      <c r="I108" s="46" t="str">
        <f t="shared" si="30"/>
        <v/>
      </c>
      <c r="J108" s="46" t="str">
        <f t="shared" si="31"/>
        <v/>
      </c>
      <c r="K108" s="47" t="str">
        <f t="shared" si="19"/>
        <v/>
      </c>
      <c r="L108" s="47" t="str">
        <f t="shared" si="20"/>
        <v/>
      </c>
      <c r="M108" s="48">
        <f t="shared" si="32"/>
        <v>0</v>
      </c>
      <c r="N108" s="46" t="str">
        <f t="shared" si="21"/>
        <v/>
      </c>
      <c r="O108" s="47" t="str">
        <f t="shared" si="22"/>
        <v/>
      </c>
      <c r="P108" s="47" t="str">
        <f t="shared" si="23"/>
        <v/>
      </c>
      <c r="Q108" s="48">
        <f t="shared" si="33"/>
        <v>0</v>
      </c>
      <c r="R108" s="2"/>
      <c r="AH108" s="57" t="str">
        <f>IF(G108&gt;1,IF($E$10&gt;0,100-(#REF!/(1+(AL108/#REF!)^#REF!)^#REF!+#REF!/(AL108-1))*100,100-(AL108*D$5+D$6)*100),"")</f>
        <v/>
      </c>
      <c r="AI108" s="21" t="str">
        <f t="shared" si="24"/>
        <v/>
      </c>
      <c r="AJ108" s="21" t="str">
        <f t="shared" si="25"/>
        <v/>
      </c>
      <c r="AK108" s="48">
        <f t="shared" si="26"/>
        <v>0</v>
      </c>
      <c r="AL108" s="58" t="str">
        <f t="shared" si="27"/>
        <v/>
      </c>
      <c r="AM108" s="59" t="str">
        <f t="shared" si="28"/>
        <v/>
      </c>
      <c r="AN108" s="59" t="str">
        <f t="shared" si="29"/>
        <v/>
      </c>
      <c r="AO108" s="60"/>
    </row>
    <row r="109" spans="3:41" x14ac:dyDescent="0.25">
      <c r="C109" s="82"/>
      <c r="D109" s="45"/>
      <c r="E109" s="83" t="str">
        <f t="shared" si="34"/>
        <v/>
      </c>
      <c r="F109" s="45"/>
      <c r="G109" s="45"/>
      <c r="H109" s="45"/>
      <c r="I109" s="46" t="str">
        <f t="shared" si="30"/>
        <v/>
      </c>
      <c r="J109" s="46" t="str">
        <f t="shared" si="31"/>
        <v/>
      </c>
      <c r="K109" s="47" t="str">
        <f t="shared" si="19"/>
        <v/>
      </c>
      <c r="L109" s="47" t="str">
        <f t="shared" si="20"/>
        <v/>
      </c>
      <c r="M109" s="48">
        <f t="shared" si="32"/>
        <v>0</v>
      </c>
      <c r="N109" s="46" t="str">
        <f t="shared" si="21"/>
        <v/>
      </c>
      <c r="O109" s="47" t="str">
        <f t="shared" si="22"/>
        <v/>
      </c>
      <c r="P109" s="47" t="str">
        <f t="shared" si="23"/>
        <v/>
      </c>
      <c r="Q109" s="48">
        <f t="shared" si="33"/>
        <v>0</v>
      </c>
      <c r="R109" s="2"/>
      <c r="AH109" s="57" t="str">
        <f>IF(G109&gt;1,IF($E$10&gt;0,100-(#REF!/(1+(AL109/#REF!)^#REF!)^#REF!+#REF!/(AL109-1))*100,100-(AL109*D$5+D$6)*100),"")</f>
        <v/>
      </c>
      <c r="AI109" s="21" t="str">
        <f t="shared" si="24"/>
        <v/>
      </c>
      <c r="AJ109" s="21" t="str">
        <f t="shared" si="25"/>
        <v/>
      </c>
      <c r="AK109" s="48">
        <f t="shared" si="26"/>
        <v>0</v>
      </c>
      <c r="AL109" s="58" t="str">
        <f t="shared" si="27"/>
        <v/>
      </c>
      <c r="AM109" s="59" t="str">
        <f t="shared" si="28"/>
        <v/>
      </c>
      <c r="AN109" s="59" t="str">
        <f t="shared" si="29"/>
        <v/>
      </c>
      <c r="AO109" s="60"/>
    </row>
    <row r="110" spans="3:41" x14ac:dyDescent="0.25">
      <c r="C110" s="82"/>
      <c r="D110" s="45"/>
      <c r="E110" s="83" t="str">
        <f t="shared" si="34"/>
        <v/>
      </c>
      <c r="F110" s="45"/>
      <c r="G110" s="45"/>
      <c r="H110" s="45"/>
      <c r="I110" s="46" t="str">
        <f t="shared" si="30"/>
        <v/>
      </c>
      <c r="J110" s="46" t="str">
        <f t="shared" si="31"/>
        <v/>
      </c>
      <c r="K110" s="47" t="str">
        <f t="shared" si="19"/>
        <v/>
      </c>
      <c r="L110" s="47" t="str">
        <f t="shared" si="20"/>
        <v/>
      </c>
      <c r="M110" s="48">
        <f t="shared" si="32"/>
        <v>0</v>
      </c>
      <c r="N110" s="46" t="str">
        <f t="shared" si="21"/>
        <v/>
      </c>
      <c r="O110" s="47" t="str">
        <f t="shared" si="22"/>
        <v/>
      </c>
      <c r="P110" s="47" t="str">
        <f t="shared" si="23"/>
        <v/>
      </c>
      <c r="Q110" s="48">
        <f t="shared" si="33"/>
        <v>0</v>
      </c>
      <c r="R110" s="2"/>
      <c r="AH110" s="57" t="str">
        <f>IF(G110&gt;1,IF($E$10&gt;0,100-(#REF!/(1+(AL110/#REF!)^#REF!)^#REF!+#REF!/(AL110-1))*100,100-(AL110*D$5+D$6)*100),"")</f>
        <v/>
      </c>
      <c r="AI110" s="21" t="str">
        <f t="shared" si="24"/>
        <v/>
      </c>
      <c r="AJ110" s="21" t="str">
        <f t="shared" si="25"/>
        <v/>
      </c>
      <c r="AK110" s="48">
        <f t="shared" si="26"/>
        <v>0</v>
      </c>
      <c r="AL110" s="58" t="str">
        <f t="shared" si="27"/>
        <v/>
      </c>
      <c r="AM110" s="59" t="str">
        <f t="shared" si="28"/>
        <v/>
      </c>
      <c r="AN110" s="59" t="str">
        <f t="shared" si="29"/>
        <v/>
      </c>
      <c r="AO110" s="60"/>
    </row>
    <row r="111" spans="3:41" x14ac:dyDescent="0.25">
      <c r="C111" s="82"/>
      <c r="D111" s="45"/>
      <c r="E111" s="83" t="str">
        <f t="shared" si="34"/>
        <v/>
      </c>
      <c r="F111" s="45"/>
      <c r="G111" s="45"/>
      <c r="H111" s="45"/>
      <c r="I111" s="46" t="str">
        <f t="shared" si="30"/>
        <v/>
      </c>
      <c r="J111" s="46" t="str">
        <f t="shared" si="31"/>
        <v/>
      </c>
      <c r="K111" s="47" t="str">
        <f t="shared" si="19"/>
        <v/>
      </c>
      <c r="L111" s="47" t="str">
        <f t="shared" si="20"/>
        <v/>
      </c>
      <c r="M111" s="48">
        <f t="shared" si="32"/>
        <v>0</v>
      </c>
      <c r="N111" s="46" t="str">
        <f t="shared" si="21"/>
        <v/>
      </c>
      <c r="O111" s="47" t="str">
        <f t="shared" si="22"/>
        <v/>
      </c>
      <c r="P111" s="47" t="str">
        <f t="shared" si="23"/>
        <v/>
      </c>
      <c r="Q111" s="48">
        <f t="shared" si="33"/>
        <v>0</v>
      </c>
      <c r="R111" s="2"/>
      <c r="AH111" s="57" t="str">
        <f>IF(G111&gt;1,IF($E$10&gt;0,100-(#REF!/(1+(AL111/#REF!)^#REF!)^#REF!+#REF!/(AL111-1))*100,100-(AL111*D$5+D$6)*100),"")</f>
        <v/>
      </c>
      <c r="AI111" s="21" t="str">
        <f t="shared" si="24"/>
        <v/>
      </c>
      <c r="AJ111" s="21" t="str">
        <f t="shared" si="25"/>
        <v/>
      </c>
      <c r="AK111" s="48">
        <f t="shared" si="26"/>
        <v>0</v>
      </c>
      <c r="AL111" s="58" t="str">
        <f t="shared" si="27"/>
        <v/>
      </c>
      <c r="AM111" s="59" t="str">
        <f t="shared" si="28"/>
        <v/>
      </c>
      <c r="AN111" s="59" t="str">
        <f t="shared" si="29"/>
        <v/>
      </c>
      <c r="AO111" s="60"/>
    </row>
    <row r="112" spans="3:41" x14ac:dyDescent="0.25">
      <c r="C112" s="82"/>
      <c r="D112" s="45"/>
      <c r="E112" s="83" t="str">
        <f t="shared" si="34"/>
        <v/>
      </c>
      <c r="F112" s="45"/>
      <c r="G112" s="45"/>
      <c r="H112" s="45"/>
      <c r="I112" s="46" t="str">
        <f t="shared" si="30"/>
        <v/>
      </c>
      <c r="J112" s="46" t="str">
        <f t="shared" si="31"/>
        <v/>
      </c>
      <c r="K112" s="47" t="str">
        <f t="shared" si="19"/>
        <v/>
      </c>
      <c r="L112" s="47" t="str">
        <f t="shared" si="20"/>
        <v/>
      </c>
      <c r="M112" s="48">
        <f t="shared" si="32"/>
        <v>0</v>
      </c>
      <c r="N112" s="46" t="str">
        <f t="shared" si="21"/>
        <v/>
      </c>
      <c r="O112" s="47" t="str">
        <f t="shared" si="22"/>
        <v/>
      </c>
      <c r="P112" s="47" t="str">
        <f t="shared" si="23"/>
        <v/>
      </c>
      <c r="Q112" s="48">
        <f t="shared" si="33"/>
        <v>0</v>
      </c>
      <c r="R112" s="2"/>
      <c r="AH112" s="57" t="str">
        <f>IF(G112&gt;1,IF($E$10&gt;0,100-(#REF!/(1+(AL112/#REF!)^#REF!)^#REF!+#REF!/(AL112-1))*100,100-(AL112*D$5+D$6)*100),"")</f>
        <v/>
      </c>
      <c r="AI112" s="21" t="str">
        <f t="shared" si="24"/>
        <v/>
      </c>
      <c r="AJ112" s="21" t="str">
        <f t="shared" si="25"/>
        <v/>
      </c>
      <c r="AK112" s="48">
        <f t="shared" si="26"/>
        <v>0</v>
      </c>
      <c r="AL112" s="58" t="str">
        <f t="shared" si="27"/>
        <v/>
      </c>
      <c r="AM112" s="59" t="str">
        <f t="shared" si="28"/>
        <v/>
      </c>
      <c r="AN112" s="59" t="str">
        <f t="shared" si="29"/>
        <v/>
      </c>
      <c r="AO112" s="60"/>
    </row>
    <row r="113" spans="3:41" x14ac:dyDescent="0.25">
      <c r="C113" s="82"/>
      <c r="D113" s="45"/>
      <c r="E113" s="83" t="str">
        <f t="shared" si="34"/>
        <v/>
      </c>
      <c r="F113" s="45"/>
      <c r="G113" s="45"/>
      <c r="H113" s="45"/>
      <c r="I113" s="46" t="str">
        <f t="shared" si="30"/>
        <v/>
      </c>
      <c r="J113" s="46" t="str">
        <f t="shared" si="31"/>
        <v/>
      </c>
      <c r="K113" s="47" t="str">
        <f t="shared" si="19"/>
        <v/>
      </c>
      <c r="L113" s="47" t="str">
        <f t="shared" si="20"/>
        <v/>
      </c>
      <c r="M113" s="48">
        <f t="shared" si="32"/>
        <v>0</v>
      </c>
      <c r="N113" s="46" t="str">
        <f t="shared" si="21"/>
        <v/>
      </c>
      <c r="O113" s="47" t="str">
        <f t="shared" si="22"/>
        <v/>
      </c>
      <c r="P113" s="47" t="str">
        <f t="shared" si="23"/>
        <v/>
      </c>
      <c r="Q113" s="48">
        <f t="shared" si="33"/>
        <v>0</v>
      </c>
      <c r="R113" s="2"/>
      <c r="AH113" s="57" t="str">
        <f>IF(G113&gt;1,IF($E$10&gt;0,100-(#REF!/(1+(AL113/#REF!)^#REF!)^#REF!+#REF!/(AL113-1))*100,100-(AL113*D$5+D$6)*100),"")</f>
        <v/>
      </c>
      <c r="AI113" s="21" t="str">
        <f t="shared" si="24"/>
        <v/>
      </c>
      <c r="AJ113" s="21" t="str">
        <f t="shared" si="25"/>
        <v/>
      </c>
      <c r="AK113" s="48">
        <f t="shared" si="26"/>
        <v>0</v>
      </c>
      <c r="AL113" s="58" t="str">
        <f t="shared" si="27"/>
        <v/>
      </c>
      <c r="AM113" s="59" t="str">
        <f t="shared" si="28"/>
        <v/>
      </c>
      <c r="AN113" s="59" t="str">
        <f t="shared" si="29"/>
        <v/>
      </c>
      <c r="AO113" s="60"/>
    </row>
    <row r="114" spans="3:41" x14ac:dyDescent="0.25">
      <c r="C114" s="82"/>
      <c r="D114" s="45"/>
      <c r="E114" s="83" t="str">
        <f t="shared" si="34"/>
        <v/>
      </c>
      <c r="F114" s="45"/>
      <c r="G114" s="45"/>
      <c r="H114" s="45"/>
      <c r="I114" s="46" t="str">
        <f t="shared" si="30"/>
        <v/>
      </c>
      <c r="J114" s="46" t="str">
        <f t="shared" si="31"/>
        <v/>
      </c>
      <c r="K114" s="47" t="str">
        <f t="shared" si="19"/>
        <v/>
      </c>
      <c r="L114" s="47" t="str">
        <f t="shared" si="20"/>
        <v/>
      </c>
      <c r="M114" s="48">
        <f t="shared" si="32"/>
        <v>0</v>
      </c>
      <c r="N114" s="46" t="str">
        <f t="shared" si="21"/>
        <v/>
      </c>
      <c r="O114" s="47" t="str">
        <f t="shared" si="22"/>
        <v/>
      </c>
      <c r="P114" s="47" t="str">
        <f t="shared" si="23"/>
        <v/>
      </c>
      <c r="Q114" s="48">
        <f t="shared" si="33"/>
        <v>0</v>
      </c>
      <c r="R114" s="2"/>
      <c r="AH114" s="57" t="str">
        <f>IF(G114&gt;1,IF($E$10&gt;0,100-(#REF!/(1+(AL114/#REF!)^#REF!)^#REF!+#REF!/(AL114-1))*100,100-(AL114*D$5+D$6)*100),"")</f>
        <v/>
      </c>
      <c r="AI114" s="21" t="str">
        <f t="shared" si="24"/>
        <v/>
      </c>
      <c r="AJ114" s="21" t="str">
        <f t="shared" si="25"/>
        <v/>
      </c>
      <c r="AK114" s="48">
        <f t="shared" si="26"/>
        <v>0</v>
      </c>
      <c r="AL114" s="58" t="str">
        <f t="shared" si="27"/>
        <v/>
      </c>
      <c r="AM114" s="59" t="str">
        <f t="shared" si="28"/>
        <v/>
      </c>
      <c r="AN114" s="59" t="str">
        <f t="shared" si="29"/>
        <v/>
      </c>
      <c r="AO114" s="60"/>
    </row>
    <row r="115" spans="3:41" x14ac:dyDescent="0.25">
      <c r="C115" s="82"/>
      <c r="D115" s="45"/>
      <c r="E115" s="83" t="str">
        <f t="shared" si="34"/>
        <v/>
      </c>
      <c r="F115" s="45"/>
      <c r="G115" s="45"/>
      <c r="H115" s="45"/>
      <c r="I115" s="46" t="str">
        <f t="shared" si="30"/>
        <v/>
      </c>
      <c r="J115" s="46" t="str">
        <f t="shared" si="31"/>
        <v/>
      </c>
      <c r="K115" s="47" t="str">
        <f t="shared" si="19"/>
        <v/>
      </c>
      <c r="L115" s="47" t="str">
        <f t="shared" si="20"/>
        <v/>
      </c>
      <c r="M115" s="48">
        <f t="shared" si="32"/>
        <v>0</v>
      </c>
      <c r="N115" s="46" t="str">
        <f t="shared" si="21"/>
        <v/>
      </c>
      <c r="O115" s="47" t="str">
        <f t="shared" si="22"/>
        <v/>
      </c>
      <c r="P115" s="47" t="str">
        <f t="shared" si="23"/>
        <v/>
      </c>
      <c r="Q115" s="48">
        <f t="shared" si="33"/>
        <v>0</v>
      </c>
      <c r="R115" s="2"/>
      <c r="AH115" s="57" t="str">
        <f>IF(G115&gt;1,IF($E$10&gt;0,100-(#REF!/(1+(AL115/#REF!)^#REF!)^#REF!+#REF!/(AL115-1))*100,100-(AL115*D$5+D$6)*100),"")</f>
        <v/>
      </c>
      <c r="AI115" s="21" t="str">
        <f t="shared" si="24"/>
        <v/>
      </c>
      <c r="AJ115" s="21" t="str">
        <f t="shared" si="25"/>
        <v/>
      </c>
      <c r="AK115" s="48">
        <f t="shared" si="26"/>
        <v>0</v>
      </c>
      <c r="AL115" s="58" t="str">
        <f t="shared" si="27"/>
        <v/>
      </c>
      <c r="AM115" s="59" t="str">
        <f t="shared" si="28"/>
        <v/>
      </c>
      <c r="AN115" s="59" t="str">
        <f t="shared" si="29"/>
        <v/>
      </c>
      <c r="AO115" s="60"/>
    </row>
    <row r="116" spans="3:41" x14ac:dyDescent="0.25">
      <c r="C116" s="82"/>
      <c r="D116" s="45"/>
      <c r="E116" s="83" t="str">
        <f t="shared" si="34"/>
        <v/>
      </c>
      <c r="F116" s="45"/>
      <c r="G116" s="45"/>
      <c r="H116" s="45"/>
      <c r="I116" s="46" t="str">
        <f t="shared" si="30"/>
        <v/>
      </c>
      <c r="J116" s="46" t="str">
        <f t="shared" si="31"/>
        <v/>
      </c>
      <c r="K116" s="47" t="str">
        <f t="shared" si="19"/>
        <v/>
      </c>
      <c r="L116" s="47" t="str">
        <f t="shared" si="20"/>
        <v/>
      </c>
      <c r="M116" s="48">
        <f t="shared" si="32"/>
        <v>0</v>
      </c>
      <c r="N116" s="46" t="str">
        <f t="shared" si="21"/>
        <v/>
      </c>
      <c r="O116" s="47" t="str">
        <f t="shared" si="22"/>
        <v/>
      </c>
      <c r="P116" s="47" t="str">
        <f t="shared" si="23"/>
        <v/>
      </c>
      <c r="Q116" s="48">
        <f t="shared" si="33"/>
        <v>0</v>
      </c>
      <c r="R116" s="2"/>
      <c r="AH116" s="57" t="str">
        <f>IF(G116&gt;1,IF($E$10&gt;0,100-(#REF!/(1+(AL116/#REF!)^#REF!)^#REF!+#REF!/(AL116-1))*100,100-(AL116*D$5+D$6)*100),"")</f>
        <v/>
      </c>
      <c r="AI116" s="21" t="str">
        <f t="shared" si="24"/>
        <v/>
      </c>
      <c r="AJ116" s="21" t="str">
        <f t="shared" si="25"/>
        <v/>
      </c>
      <c r="AK116" s="48">
        <f t="shared" si="26"/>
        <v>0</v>
      </c>
      <c r="AL116" s="58" t="str">
        <f t="shared" si="27"/>
        <v/>
      </c>
      <c r="AM116" s="59" t="str">
        <f t="shared" si="28"/>
        <v/>
      </c>
      <c r="AN116" s="59" t="str">
        <f t="shared" si="29"/>
        <v/>
      </c>
      <c r="AO116" s="60"/>
    </row>
    <row r="117" spans="3:41" x14ac:dyDescent="0.25">
      <c r="C117" s="82"/>
      <c r="D117" s="45"/>
      <c r="E117" s="83" t="str">
        <f t="shared" si="34"/>
        <v/>
      </c>
      <c r="F117" s="45"/>
      <c r="G117" s="45"/>
      <c r="H117" s="45"/>
      <c r="I117" s="46" t="str">
        <f t="shared" si="30"/>
        <v/>
      </c>
      <c r="J117" s="46" t="str">
        <f t="shared" si="31"/>
        <v/>
      </c>
      <c r="K117" s="47" t="str">
        <f t="shared" si="19"/>
        <v/>
      </c>
      <c r="L117" s="47" t="str">
        <f t="shared" si="20"/>
        <v/>
      </c>
      <c r="M117" s="48">
        <f t="shared" si="32"/>
        <v>0</v>
      </c>
      <c r="N117" s="46" t="str">
        <f t="shared" si="21"/>
        <v/>
      </c>
      <c r="O117" s="47" t="str">
        <f t="shared" si="22"/>
        <v/>
      </c>
      <c r="P117" s="47" t="str">
        <f t="shared" si="23"/>
        <v/>
      </c>
      <c r="Q117" s="48">
        <f t="shared" si="33"/>
        <v>0</v>
      </c>
      <c r="R117" s="2"/>
      <c r="AH117" s="57" t="str">
        <f>IF(G117&gt;1,IF($E$10&gt;0,100-(#REF!/(1+(AL117/#REF!)^#REF!)^#REF!+#REF!/(AL117-1))*100,100-(AL117*D$5+D$6)*100),"")</f>
        <v/>
      </c>
      <c r="AI117" s="21" t="str">
        <f t="shared" si="24"/>
        <v/>
      </c>
      <c r="AJ117" s="21" t="str">
        <f t="shared" si="25"/>
        <v/>
      </c>
      <c r="AK117" s="48">
        <f t="shared" si="26"/>
        <v>0</v>
      </c>
      <c r="AL117" s="58" t="str">
        <f t="shared" si="27"/>
        <v/>
      </c>
      <c r="AM117" s="59" t="str">
        <f t="shared" si="28"/>
        <v/>
      </c>
      <c r="AN117" s="59" t="str">
        <f t="shared" si="29"/>
        <v/>
      </c>
      <c r="AO117" s="60"/>
    </row>
    <row r="118" spans="3:41" x14ac:dyDescent="0.25">
      <c r="C118" s="82"/>
      <c r="D118" s="45"/>
      <c r="E118" s="83" t="str">
        <f t="shared" si="34"/>
        <v/>
      </c>
      <c r="F118" s="45"/>
      <c r="G118" s="45"/>
      <c r="H118" s="45"/>
      <c r="I118" s="46" t="str">
        <f t="shared" si="30"/>
        <v/>
      </c>
      <c r="J118" s="46" t="str">
        <f t="shared" si="31"/>
        <v/>
      </c>
      <c r="K118" s="47" t="str">
        <f t="shared" si="19"/>
        <v/>
      </c>
      <c r="L118" s="47" t="str">
        <f t="shared" si="20"/>
        <v/>
      </c>
      <c r="M118" s="48">
        <f t="shared" si="32"/>
        <v>0</v>
      </c>
      <c r="N118" s="46" t="str">
        <f t="shared" si="21"/>
        <v/>
      </c>
      <c r="O118" s="47" t="str">
        <f t="shared" si="22"/>
        <v/>
      </c>
      <c r="P118" s="47" t="str">
        <f t="shared" si="23"/>
        <v/>
      </c>
      <c r="Q118" s="48">
        <f t="shared" si="33"/>
        <v>0</v>
      </c>
      <c r="R118" s="2"/>
      <c r="AH118" s="57" t="str">
        <f>IF(G118&gt;1,IF($E$10&gt;0,100-(#REF!/(1+(AL118/#REF!)^#REF!)^#REF!+#REF!/(AL118-1))*100,100-(AL118*D$5+D$6)*100),"")</f>
        <v/>
      </c>
      <c r="AI118" s="21" t="str">
        <f t="shared" si="24"/>
        <v/>
      </c>
      <c r="AJ118" s="21" t="str">
        <f t="shared" si="25"/>
        <v/>
      </c>
      <c r="AK118" s="48">
        <f t="shared" si="26"/>
        <v>0</v>
      </c>
      <c r="AL118" s="58" t="str">
        <f t="shared" si="27"/>
        <v/>
      </c>
      <c r="AM118" s="59" t="str">
        <f t="shared" si="28"/>
        <v/>
      </c>
      <c r="AN118" s="59" t="str">
        <f t="shared" si="29"/>
        <v/>
      </c>
      <c r="AO118" s="60"/>
    </row>
    <row r="119" spans="3:41" x14ac:dyDescent="0.25">
      <c r="C119" s="82"/>
      <c r="D119" s="45"/>
      <c r="E119" s="83" t="str">
        <f t="shared" si="34"/>
        <v/>
      </c>
      <c r="F119" s="45"/>
      <c r="G119" s="45"/>
      <c r="H119" s="45"/>
      <c r="I119" s="46" t="str">
        <f t="shared" si="30"/>
        <v/>
      </c>
      <c r="J119" s="46" t="str">
        <f t="shared" si="31"/>
        <v/>
      </c>
      <c r="K119" s="47" t="str">
        <f t="shared" si="19"/>
        <v/>
      </c>
      <c r="L119" s="47" t="str">
        <f t="shared" si="20"/>
        <v/>
      </c>
      <c r="M119" s="48">
        <f t="shared" si="32"/>
        <v>0</v>
      </c>
      <c r="N119" s="46" t="str">
        <f t="shared" si="21"/>
        <v/>
      </c>
      <c r="O119" s="47" t="str">
        <f t="shared" si="22"/>
        <v/>
      </c>
      <c r="P119" s="47" t="str">
        <f t="shared" si="23"/>
        <v/>
      </c>
      <c r="Q119" s="48">
        <f t="shared" si="33"/>
        <v>0</v>
      </c>
      <c r="R119" s="2"/>
      <c r="AH119" s="57" t="str">
        <f>IF(G119&gt;1,IF($E$10&gt;0,100-(#REF!/(1+(AL119/#REF!)^#REF!)^#REF!+#REF!/(AL119-1))*100,100-(AL119*D$5+D$6)*100),"")</f>
        <v/>
      </c>
      <c r="AI119" s="21" t="str">
        <f t="shared" si="24"/>
        <v/>
      </c>
      <c r="AJ119" s="21" t="str">
        <f t="shared" si="25"/>
        <v/>
      </c>
      <c r="AK119" s="48">
        <f t="shared" si="26"/>
        <v>0</v>
      </c>
      <c r="AL119" s="58" t="str">
        <f t="shared" si="27"/>
        <v/>
      </c>
      <c r="AM119" s="59" t="str">
        <f t="shared" si="28"/>
        <v/>
      </c>
      <c r="AN119" s="59" t="str">
        <f t="shared" si="29"/>
        <v/>
      </c>
      <c r="AO119" s="60"/>
    </row>
    <row r="120" spans="3:41" x14ac:dyDescent="0.25">
      <c r="C120" s="82"/>
      <c r="D120" s="45"/>
      <c r="E120" s="83" t="str">
        <f t="shared" si="34"/>
        <v/>
      </c>
      <c r="F120" s="45"/>
      <c r="G120" s="45"/>
      <c r="H120" s="45"/>
      <c r="I120" s="46" t="str">
        <f t="shared" si="30"/>
        <v/>
      </c>
      <c r="J120" s="46" t="str">
        <f t="shared" si="31"/>
        <v/>
      </c>
      <c r="K120" s="47" t="str">
        <f t="shared" si="19"/>
        <v/>
      </c>
      <c r="L120" s="47" t="str">
        <f t="shared" si="20"/>
        <v/>
      </c>
      <c r="M120" s="48">
        <f t="shared" si="32"/>
        <v>0</v>
      </c>
      <c r="N120" s="46" t="str">
        <f t="shared" si="21"/>
        <v/>
      </c>
      <c r="O120" s="47" t="str">
        <f t="shared" si="22"/>
        <v/>
      </c>
      <c r="P120" s="47" t="str">
        <f t="shared" si="23"/>
        <v/>
      </c>
      <c r="Q120" s="48">
        <f t="shared" si="33"/>
        <v>0</v>
      </c>
      <c r="R120" s="2"/>
      <c r="AH120" s="57" t="str">
        <f>IF(G120&gt;1,IF($E$10&gt;0,100-(#REF!/(1+(AL120/#REF!)^#REF!)^#REF!+#REF!/(AL120-1))*100,100-(AL120*D$5+D$6)*100),"")</f>
        <v/>
      </c>
      <c r="AI120" s="21" t="str">
        <f t="shared" si="24"/>
        <v/>
      </c>
      <c r="AJ120" s="21" t="str">
        <f t="shared" si="25"/>
        <v/>
      </c>
      <c r="AK120" s="48">
        <f t="shared" si="26"/>
        <v>0</v>
      </c>
      <c r="AL120" s="58" t="str">
        <f t="shared" si="27"/>
        <v/>
      </c>
      <c r="AM120" s="59" t="str">
        <f t="shared" si="28"/>
        <v/>
      </c>
      <c r="AN120" s="59" t="str">
        <f t="shared" si="29"/>
        <v/>
      </c>
      <c r="AO120" s="60"/>
    </row>
    <row r="121" spans="3:41" x14ac:dyDescent="0.25">
      <c r="C121" s="82"/>
      <c r="D121" s="45"/>
      <c r="E121" s="83" t="str">
        <f t="shared" si="34"/>
        <v/>
      </c>
      <c r="F121" s="45"/>
      <c r="G121" s="45"/>
      <c r="H121" s="45"/>
      <c r="I121" s="46" t="str">
        <f t="shared" si="30"/>
        <v/>
      </c>
      <c r="J121" s="46" t="str">
        <f t="shared" si="31"/>
        <v/>
      </c>
      <c r="K121" s="47" t="str">
        <f t="shared" si="19"/>
        <v/>
      </c>
      <c r="L121" s="47" t="str">
        <f t="shared" si="20"/>
        <v/>
      </c>
      <c r="M121" s="48">
        <f t="shared" si="32"/>
        <v>0</v>
      </c>
      <c r="N121" s="46" t="str">
        <f t="shared" si="21"/>
        <v/>
      </c>
      <c r="O121" s="47" t="str">
        <f t="shared" si="22"/>
        <v/>
      </c>
      <c r="P121" s="47" t="str">
        <f t="shared" si="23"/>
        <v/>
      </c>
      <c r="Q121" s="48">
        <f t="shared" si="33"/>
        <v>0</v>
      </c>
      <c r="R121" s="2"/>
      <c r="AH121" s="57" t="str">
        <f>IF(G121&gt;1,IF($E$10&gt;0,100-(#REF!/(1+(AL121/#REF!)^#REF!)^#REF!+#REF!/(AL121-1))*100,100-(AL121*D$5+D$6)*100),"")</f>
        <v/>
      </c>
      <c r="AI121" s="21" t="str">
        <f t="shared" si="24"/>
        <v/>
      </c>
      <c r="AJ121" s="21" t="str">
        <f t="shared" si="25"/>
        <v/>
      </c>
      <c r="AK121" s="48">
        <f t="shared" si="26"/>
        <v>0</v>
      </c>
      <c r="AL121" s="58" t="str">
        <f t="shared" si="27"/>
        <v/>
      </c>
      <c r="AM121" s="59" t="str">
        <f t="shared" si="28"/>
        <v/>
      </c>
      <c r="AN121" s="59" t="str">
        <f t="shared" si="29"/>
        <v/>
      </c>
      <c r="AO121" s="60"/>
    </row>
    <row r="122" spans="3:41" x14ac:dyDescent="0.25">
      <c r="C122" s="82"/>
      <c r="D122" s="45"/>
      <c r="E122" s="83" t="str">
        <f t="shared" si="34"/>
        <v/>
      </c>
      <c r="F122" s="45"/>
      <c r="G122" s="45"/>
      <c r="H122" s="45"/>
      <c r="I122" s="46" t="str">
        <f t="shared" si="30"/>
        <v/>
      </c>
      <c r="J122" s="46" t="str">
        <f t="shared" si="31"/>
        <v/>
      </c>
      <c r="K122" s="47" t="str">
        <f t="shared" si="19"/>
        <v/>
      </c>
      <c r="L122" s="47" t="str">
        <f t="shared" si="20"/>
        <v/>
      </c>
      <c r="M122" s="48">
        <f t="shared" si="32"/>
        <v>0</v>
      </c>
      <c r="N122" s="46" t="str">
        <f t="shared" si="21"/>
        <v/>
      </c>
      <c r="O122" s="47" t="str">
        <f t="shared" si="22"/>
        <v/>
      </c>
      <c r="P122" s="47" t="str">
        <f t="shared" si="23"/>
        <v/>
      </c>
      <c r="Q122" s="48">
        <f t="shared" si="33"/>
        <v>0</v>
      </c>
      <c r="R122" s="2"/>
      <c r="AH122" s="57" t="str">
        <f>IF(G122&gt;1,IF($E$10&gt;0,100-(#REF!/(1+(AL122/#REF!)^#REF!)^#REF!+#REF!/(AL122-1))*100,100-(AL122*D$5+D$6)*100),"")</f>
        <v/>
      </c>
      <c r="AI122" s="21" t="str">
        <f t="shared" si="24"/>
        <v/>
      </c>
      <c r="AJ122" s="21" t="str">
        <f t="shared" si="25"/>
        <v/>
      </c>
      <c r="AK122" s="48">
        <f t="shared" si="26"/>
        <v>0</v>
      </c>
      <c r="AL122" s="58" t="str">
        <f t="shared" si="27"/>
        <v/>
      </c>
      <c r="AM122" s="59" t="str">
        <f t="shared" si="28"/>
        <v/>
      </c>
      <c r="AN122" s="59" t="str">
        <f t="shared" si="29"/>
        <v/>
      </c>
      <c r="AO122" s="60"/>
    </row>
    <row r="123" spans="3:41" x14ac:dyDescent="0.25">
      <c r="C123" s="82"/>
      <c r="D123" s="45"/>
      <c r="E123" s="83" t="str">
        <f t="shared" si="34"/>
        <v/>
      </c>
      <c r="F123" s="45"/>
      <c r="G123" s="45"/>
      <c r="H123" s="45"/>
      <c r="I123" s="46" t="str">
        <f t="shared" si="30"/>
        <v/>
      </c>
      <c r="J123" s="46" t="str">
        <f t="shared" si="31"/>
        <v/>
      </c>
      <c r="K123" s="47" t="str">
        <f t="shared" si="19"/>
        <v/>
      </c>
      <c r="L123" s="47" t="str">
        <f t="shared" si="20"/>
        <v/>
      </c>
      <c r="M123" s="48">
        <f t="shared" si="32"/>
        <v>0</v>
      </c>
      <c r="N123" s="46" t="str">
        <f t="shared" si="21"/>
        <v/>
      </c>
      <c r="O123" s="47" t="str">
        <f t="shared" si="22"/>
        <v/>
      </c>
      <c r="P123" s="47" t="str">
        <f t="shared" si="23"/>
        <v/>
      </c>
      <c r="Q123" s="48">
        <f t="shared" si="33"/>
        <v>0</v>
      </c>
      <c r="R123" s="2"/>
      <c r="AH123" s="57" t="str">
        <f>IF(G123&gt;1,IF($E$10&gt;0,100-(#REF!/(1+(AL123/#REF!)^#REF!)^#REF!+#REF!/(AL123-1))*100,100-(AL123*D$5+D$6)*100),"")</f>
        <v/>
      </c>
      <c r="AI123" s="21" t="str">
        <f t="shared" si="24"/>
        <v/>
      </c>
      <c r="AJ123" s="21" t="str">
        <f t="shared" si="25"/>
        <v/>
      </c>
      <c r="AK123" s="48">
        <f t="shared" si="26"/>
        <v>0</v>
      </c>
      <c r="AL123" s="58" t="str">
        <f t="shared" si="27"/>
        <v/>
      </c>
      <c r="AM123" s="59" t="str">
        <f t="shared" si="28"/>
        <v/>
      </c>
      <c r="AN123" s="59" t="str">
        <f t="shared" si="29"/>
        <v/>
      </c>
      <c r="AO123" s="60"/>
    </row>
    <row r="124" spans="3:41" x14ac:dyDescent="0.25">
      <c r="C124" s="82"/>
      <c r="D124" s="45"/>
      <c r="E124" s="83" t="str">
        <f t="shared" si="34"/>
        <v/>
      </c>
      <c r="F124" s="45"/>
      <c r="G124" s="45"/>
      <c r="H124" s="45"/>
      <c r="I124" s="46" t="str">
        <f t="shared" si="30"/>
        <v/>
      </c>
      <c r="J124" s="46" t="str">
        <f t="shared" si="31"/>
        <v/>
      </c>
      <c r="K124" s="47" t="str">
        <f t="shared" si="19"/>
        <v/>
      </c>
      <c r="L124" s="47" t="str">
        <f t="shared" si="20"/>
        <v/>
      </c>
      <c r="M124" s="48">
        <f t="shared" si="32"/>
        <v>0</v>
      </c>
      <c r="N124" s="46" t="str">
        <f t="shared" si="21"/>
        <v/>
      </c>
      <c r="O124" s="47" t="str">
        <f t="shared" si="22"/>
        <v/>
      </c>
      <c r="P124" s="47" t="str">
        <f t="shared" si="23"/>
        <v/>
      </c>
      <c r="Q124" s="48">
        <f t="shared" si="33"/>
        <v>0</v>
      </c>
      <c r="R124" s="2"/>
      <c r="AH124" s="57" t="str">
        <f>IF(G124&gt;1,IF($E$10&gt;0,100-(#REF!/(1+(AL124/#REF!)^#REF!)^#REF!+#REF!/(AL124-1))*100,100-(AL124*D$5+D$6)*100),"")</f>
        <v/>
      </c>
      <c r="AI124" s="21" t="str">
        <f t="shared" si="24"/>
        <v/>
      </c>
      <c r="AJ124" s="21" t="str">
        <f t="shared" si="25"/>
        <v/>
      </c>
      <c r="AK124" s="48">
        <f t="shared" si="26"/>
        <v>0</v>
      </c>
      <c r="AL124" s="58" t="str">
        <f t="shared" si="27"/>
        <v/>
      </c>
      <c r="AM124" s="59" t="str">
        <f t="shared" si="28"/>
        <v/>
      </c>
      <c r="AN124" s="59" t="str">
        <f t="shared" si="29"/>
        <v/>
      </c>
      <c r="AO124" s="60"/>
    </row>
    <row r="125" spans="3:41" x14ac:dyDescent="0.25">
      <c r="C125" s="82"/>
      <c r="D125" s="45"/>
      <c r="E125" s="83" t="str">
        <f t="shared" si="34"/>
        <v/>
      </c>
      <c r="F125" s="45"/>
      <c r="G125" s="45"/>
      <c r="H125" s="45"/>
      <c r="I125" s="46" t="str">
        <f t="shared" si="30"/>
        <v/>
      </c>
      <c r="J125" s="46" t="str">
        <f t="shared" si="31"/>
        <v/>
      </c>
      <c r="K125" s="47" t="str">
        <f t="shared" si="19"/>
        <v/>
      </c>
      <c r="L125" s="47" t="str">
        <f t="shared" si="20"/>
        <v/>
      </c>
      <c r="M125" s="48">
        <f t="shared" si="32"/>
        <v>0</v>
      </c>
      <c r="N125" s="46" t="str">
        <f t="shared" si="21"/>
        <v/>
      </c>
      <c r="O125" s="47" t="str">
        <f t="shared" si="22"/>
        <v/>
      </c>
      <c r="P125" s="47" t="str">
        <f t="shared" si="23"/>
        <v/>
      </c>
      <c r="Q125" s="48">
        <f t="shared" si="33"/>
        <v>0</v>
      </c>
      <c r="R125" s="2"/>
      <c r="AH125" s="57" t="str">
        <f>IF(G125&gt;1,IF($E$10&gt;0,100-(#REF!/(1+(AL125/#REF!)^#REF!)^#REF!+#REF!/(AL125-1))*100,100-(AL125*D$5+D$6)*100),"")</f>
        <v/>
      </c>
      <c r="AI125" s="21" t="str">
        <f t="shared" si="24"/>
        <v/>
      </c>
      <c r="AJ125" s="21" t="str">
        <f t="shared" si="25"/>
        <v/>
      </c>
      <c r="AK125" s="48">
        <f t="shared" si="26"/>
        <v>0</v>
      </c>
      <c r="AL125" s="58" t="str">
        <f t="shared" si="27"/>
        <v/>
      </c>
      <c r="AM125" s="59" t="str">
        <f t="shared" si="28"/>
        <v/>
      </c>
      <c r="AN125" s="59" t="str">
        <f t="shared" si="29"/>
        <v/>
      </c>
      <c r="AO125" s="60"/>
    </row>
    <row r="126" spans="3:41" x14ac:dyDescent="0.25">
      <c r="C126" s="82"/>
      <c r="D126" s="45"/>
      <c r="E126" s="83" t="str">
        <f t="shared" si="34"/>
        <v/>
      </c>
      <c r="F126" s="45"/>
      <c r="G126" s="45"/>
      <c r="H126" s="45"/>
      <c r="I126" s="46" t="str">
        <f t="shared" si="30"/>
        <v/>
      </c>
      <c r="J126" s="46" t="str">
        <f t="shared" si="31"/>
        <v/>
      </c>
      <c r="K126" s="47" t="str">
        <f t="shared" si="19"/>
        <v/>
      </c>
      <c r="L126" s="47" t="str">
        <f t="shared" si="20"/>
        <v/>
      </c>
      <c r="M126" s="48">
        <f t="shared" si="32"/>
        <v>0</v>
      </c>
      <c r="N126" s="46" t="str">
        <f t="shared" si="21"/>
        <v/>
      </c>
      <c r="O126" s="47" t="str">
        <f t="shared" si="22"/>
        <v/>
      </c>
      <c r="P126" s="47" t="str">
        <f t="shared" si="23"/>
        <v/>
      </c>
      <c r="Q126" s="48">
        <f t="shared" si="33"/>
        <v>0</v>
      </c>
      <c r="R126" s="2"/>
      <c r="AH126" s="57" t="str">
        <f>IF(G126&gt;1,IF($E$10&gt;0,100-(#REF!/(1+(AL126/#REF!)^#REF!)^#REF!+#REF!/(AL126-1))*100,100-(AL126*D$5+D$6)*100),"")</f>
        <v/>
      </c>
      <c r="AI126" s="21" t="str">
        <f t="shared" si="24"/>
        <v/>
      </c>
      <c r="AJ126" s="21" t="str">
        <f t="shared" si="25"/>
        <v/>
      </c>
      <c r="AK126" s="48">
        <f t="shared" si="26"/>
        <v>0</v>
      </c>
      <c r="AL126" s="58" t="str">
        <f t="shared" si="27"/>
        <v/>
      </c>
      <c r="AM126" s="59" t="str">
        <f t="shared" si="28"/>
        <v/>
      </c>
      <c r="AN126" s="59" t="str">
        <f t="shared" si="29"/>
        <v/>
      </c>
      <c r="AO126" s="60"/>
    </row>
    <row r="127" spans="3:41" x14ac:dyDescent="0.25">
      <c r="C127" s="82"/>
      <c r="D127" s="45"/>
      <c r="E127" s="83" t="str">
        <f t="shared" si="34"/>
        <v/>
      </c>
      <c r="F127" s="45"/>
      <c r="G127" s="45"/>
      <c r="H127" s="45"/>
      <c r="I127" s="46" t="str">
        <f t="shared" si="30"/>
        <v/>
      </c>
      <c r="J127" s="46" t="str">
        <f t="shared" si="31"/>
        <v/>
      </c>
      <c r="K127" s="47" t="str">
        <f t="shared" si="19"/>
        <v/>
      </c>
      <c r="L127" s="47" t="str">
        <f t="shared" si="20"/>
        <v/>
      </c>
      <c r="M127" s="48">
        <f t="shared" si="32"/>
        <v>0</v>
      </c>
      <c r="N127" s="46" t="str">
        <f t="shared" si="21"/>
        <v/>
      </c>
      <c r="O127" s="47" t="str">
        <f t="shared" si="22"/>
        <v/>
      </c>
      <c r="P127" s="47" t="str">
        <f t="shared" si="23"/>
        <v/>
      </c>
      <c r="Q127" s="48">
        <f t="shared" si="33"/>
        <v>0</v>
      </c>
      <c r="R127" s="2"/>
      <c r="AH127" s="57" t="str">
        <f>IF(G127&gt;1,IF($E$10&gt;0,100-(#REF!/(1+(AL127/#REF!)^#REF!)^#REF!+#REF!/(AL127-1))*100,100-(AL127*D$5+D$6)*100),"")</f>
        <v/>
      </c>
      <c r="AI127" s="21" t="str">
        <f t="shared" si="24"/>
        <v/>
      </c>
      <c r="AJ127" s="21" t="str">
        <f t="shared" si="25"/>
        <v/>
      </c>
      <c r="AK127" s="48">
        <f t="shared" si="26"/>
        <v>0</v>
      </c>
      <c r="AL127" s="58" t="str">
        <f t="shared" si="27"/>
        <v/>
      </c>
      <c r="AM127" s="59" t="str">
        <f t="shared" si="28"/>
        <v/>
      </c>
      <c r="AN127" s="59" t="str">
        <f t="shared" si="29"/>
        <v/>
      </c>
      <c r="AO127" s="60"/>
    </row>
    <row r="128" spans="3:41" x14ac:dyDescent="0.25">
      <c r="C128" s="82"/>
      <c r="D128" s="45"/>
      <c r="E128" s="83" t="str">
        <f t="shared" si="34"/>
        <v/>
      </c>
      <c r="F128" s="45"/>
      <c r="G128" s="45"/>
      <c r="H128" s="45"/>
      <c r="I128" s="46" t="str">
        <f t="shared" si="30"/>
        <v/>
      </c>
      <c r="J128" s="46" t="str">
        <f t="shared" si="31"/>
        <v/>
      </c>
      <c r="K128" s="47" t="str">
        <f t="shared" si="19"/>
        <v/>
      </c>
      <c r="L128" s="47" t="str">
        <f t="shared" si="20"/>
        <v/>
      </c>
      <c r="M128" s="48">
        <f t="shared" si="32"/>
        <v>0</v>
      </c>
      <c r="N128" s="46" t="str">
        <f t="shared" si="21"/>
        <v/>
      </c>
      <c r="O128" s="47" t="str">
        <f t="shared" si="22"/>
        <v/>
      </c>
      <c r="P128" s="47" t="str">
        <f t="shared" si="23"/>
        <v/>
      </c>
      <c r="Q128" s="48">
        <f t="shared" si="33"/>
        <v>0</v>
      </c>
      <c r="R128" s="2"/>
      <c r="AH128" s="57" t="str">
        <f>IF(G128&gt;1,IF($E$10&gt;0,100-(#REF!/(1+(AL128/#REF!)^#REF!)^#REF!+#REF!/(AL128-1))*100,100-(AL128*D$5+D$6)*100),"")</f>
        <v/>
      </c>
      <c r="AI128" s="21" t="str">
        <f t="shared" si="24"/>
        <v/>
      </c>
      <c r="AJ128" s="21" t="str">
        <f t="shared" si="25"/>
        <v/>
      </c>
      <c r="AK128" s="48">
        <f t="shared" si="26"/>
        <v>0</v>
      </c>
      <c r="AL128" s="58" t="str">
        <f t="shared" si="27"/>
        <v/>
      </c>
      <c r="AM128" s="59" t="str">
        <f t="shared" si="28"/>
        <v/>
      </c>
      <c r="AN128" s="59" t="str">
        <f t="shared" si="29"/>
        <v/>
      </c>
      <c r="AO128" s="60"/>
    </row>
    <row r="129" spans="3:41" x14ac:dyDescent="0.25">
      <c r="C129" s="82"/>
      <c r="D129" s="45"/>
      <c r="E129" s="83" t="str">
        <f t="shared" si="34"/>
        <v/>
      </c>
      <c r="F129" s="45"/>
      <c r="G129" s="45"/>
      <c r="H129" s="45"/>
      <c r="I129" s="46" t="str">
        <f t="shared" si="30"/>
        <v/>
      </c>
      <c r="J129" s="46" t="str">
        <f t="shared" si="31"/>
        <v/>
      </c>
      <c r="K129" s="47" t="str">
        <f t="shared" si="19"/>
        <v/>
      </c>
      <c r="L129" s="47" t="str">
        <f t="shared" si="20"/>
        <v/>
      </c>
      <c r="M129" s="48">
        <f t="shared" si="32"/>
        <v>0</v>
      </c>
      <c r="N129" s="46" t="str">
        <f t="shared" si="21"/>
        <v/>
      </c>
      <c r="O129" s="47" t="str">
        <f t="shared" si="22"/>
        <v/>
      </c>
      <c r="P129" s="47" t="str">
        <f t="shared" si="23"/>
        <v/>
      </c>
      <c r="Q129" s="48">
        <f t="shared" si="33"/>
        <v>0</v>
      </c>
      <c r="R129" s="2"/>
      <c r="AH129" s="57" t="str">
        <f>IF(G129&gt;1,IF($E$10&gt;0,100-(#REF!/(1+(AL129/#REF!)^#REF!)^#REF!+#REF!/(AL129-1))*100,100-(AL129*D$5+D$6)*100),"")</f>
        <v/>
      </c>
      <c r="AI129" s="21" t="str">
        <f t="shared" si="24"/>
        <v/>
      </c>
      <c r="AJ129" s="21" t="str">
        <f t="shared" si="25"/>
        <v/>
      </c>
      <c r="AK129" s="48">
        <f t="shared" si="26"/>
        <v>0</v>
      </c>
      <c r="AL129" s="58" t="str">
        <f t="shared" si="27"/>
        <v/>
      </c>
      <c r="AM129" s="59" t="str">
        <f t="shared" si="28"/>
        <v/>
      </c>
      <c r="AN129" s="59" t="str">
        <f t="shared" si="29"/>
        <v/>
      </c>
      <c r="AO129" s="60"/>
    </row>
    <row r="130" spans="3:41" x14ac:dyDescent="0.25">
      <c r="C130" s="82"/>
      <c r="D130" s="45"/>
      <c r="E130" s="83" t="str">
        <f t="shared" si="34"/>
        <v/>
      </c>
      <c r="F130" s="45"/>
      <c r="G130" s="45"/>
      <c r="H130" s="45"/>
      <c r="I130" s="46" t="str">
        <f t="shared" si="30"/>
        <v/>
      </c>
      <c r="J130" s="46" t="str">
        <f t="shared" si="31"/>
        <v/>
      </c>
      <c r="K130" s="47" t="str">
        <f t="shared" si="19"/>
        <v/>
      </c>
      <c r="L130" s="47" t="str">
        <f t="shared" si="20"/>
        <v/>
      </c>
      <c r="M130" s="48">
        <f t="shared" si="32"/>
        <v>0</v>
      </c>
      <c r="N130" s="46" t="str">
        <f t="shared" si="21"/>
        <v/>
      </c>
      <c r="O130" s="47" t="str">
        <f t="shared" si="22"/>
        <v/>
      </c>
      <c r="P130" s="47" t="str">
        <f t="shared" si="23"/>
        <v/>
      </c>
      <c r="Q130" s="48">
        <f t="shared" si="33"/>
        <v>0</v>
      </c>
      <c r="R130" s="2"/>
      <c r="AH130" s="57" t="str">
        <f>IF(G130&gt;1,IF($E$10&gt;0,100-(#REF!/(1+(AL130/#REF!)^#REF!)^#REF!+#REF!/(AL130-1))*100,100-(AL130*D$5+D$6)*100),"")</f>
        <v/>
      </c>
      <c r="AI130" s="21" t="str">
        <f t="shared" si="24"/>
        <v/>
      </c>
      <c r="AJ130" s="21" t="str">
        <f t="shared" si="25"/>
        <v/>
      </c>
      <c r="AK130" s="48">
        <f t="shared" si="26"/>
        <v>0</v>
      </c>
      <c r="AL130" s="58" t="str">
        <f t="shared" si="27"/>
        <v/>
      </c>
      <c r="AM130" s="59" t="str">
        <f t="shared" si="28"/>
        <v/>
      </c>
      <c r="AN130" s="59" t="str">
        <f t="shared" si="29"/>
        <v/>
      </c>
      <c r="AO130" s="60"/>
    </row>
    <row r="131" spans="3:41" x14ac:dyDescent="0.25">
      <c r="C131" s="82"/>
      <c r="D131" s="45"/>
      <c r="E131" s="83" t="str">
        <f t="shared" si="34"/>
        <v/>
      </c>
      <c r="F131" s="45"/>
      <c r="G131" s="45"/>
      <c r="H131" s="45"/>
      <c r="I131" s="46" t="str">
        <f t="shared" si="30"/>
        <v/>
      </c>
      <c r="J131" s="46" t="str">
        <f t="shared" si="31"/>
        <v/>
      </c>
      <c r="K131" s="47" t="str">
        <f t="shared" si="19"/>
        <v/>
      </c>
      <c r="L131" s="47" t="str">
        <f t="shared" si="20"/>
        <v/>
      </c>
      <c r="M131" s="48">
        <f t="shared" si="32"/>
        <v>0</v>
      </c>
      <c r="N131" s="46" t="str">
        <f t="shared" si="21"/>
        <v/>
      </c>
      <c r="O131" s="47" t="str">
        <f t="shared" si="22"/>
        <v/>
      </c>
      <c r="P131" s="47" t="str">
        <f t="shared" si="23"/>
        <v/>
      </c>
      <c r="Q131" s="48">
        <f t="shared" si="33"/>
        <v>0</v>
      </c>
      <c r="R131" s="2"/>
      <c r="AH131" s="57" t="str">
        <f>IF(G131&gt;1,IF($E$10&gt;0,100-(#REF!/(1+(AL131/#REF!)^#REF!)^#REF!+#REF!/(AL131-1))*100,100-(AL131*D$5+D$6)*100),"")</f>
        <v/>
      </c>
      <c r="AI131" s="21" t="str">
        <f t="shared" si="24"/>
        <v/>
      </c>
      <c r="AJ131" s="21" t="str">
        <f t="shared" si="25"/>
        <v/>
      </c>
      <c r="AK131" s="48">
        <f t="shared" si="26"/>
        <v>0</v>
      </c>
      <c r="AL131" s="58" t="str">
        <f t="shared" si="27"/>
        <v/>
      </c>
      <c r="AM131" s="59" t="str">
        <f t="shared" si="28"/>
        <v/>
      </c>
      <c r="AN131" s="59" t="str">
        <f t="shared" si="29"/>
        <v/>
      </c>
      <c r="AO131" s="60"/>
    </row>
    <row r="132" spans="3:41" x14ac:dyDescent="0.25">
      <c r="C132" s="82"/>
      <c r="D132" s="45"/>
      <c r="E132" s="83" t="str">
        <f t="shared" si="34"/>
        <v/>
      </c>
      <c r="F132" s="45"/>
      <c r="G132" s="45"/>
      <c r="H132" s="45"/>
      <c r="I132" s="46" t="str">
        <f t="shared" si="30"/>
        <v/>
      </c>
      <c r="J132" s="46" t="str">
        <f t="shared" si="31"/>
        <v/>
      </c>
      <c r="K132" s="47" t="str">
        <f t="shared" si="19"/>
        <v/>
      </c>
      <c r="L132" s="47" t="str">
        <f t="shared" si="20"/>
        <v/>
      </c>
      <c r="M132" s="48">
        <f t="shared" si="32"/>
        <v>0</v>
      </c>
      <c r="N132" s="46" t="str">
        <f t="shared" si="21"/>
        <v/>
      </c>
      <c r="O132" s="47" t="str">
        <f t="shared" si="22"/>
        <v/>
      </c>
      <c r="P132" s="47" t="str">
        <f t="shared" si="23"/>
        <v/>
      </c>
      <c r="Q132" s="48">
        <f t="shared" si="33"/>
        <v>0</v>
      </c>
      <c r="R132" s="2"/>
      <c r="AH132" s="57" t="str">
        <f>IF(G132&gt;1,IF($E$10&gt;0,100-(#REF!/(1+(AL132/#REF!)^#REF!)^#REF!+#REF!/(AL132-1))*100,100-(AL132*D$5+D$6)*100),"")</f>
        <v/>
      </c>
      <c r="AI132" s="21" t="str">
        <f t="shared" si="24"/>
        <v/>
      </c>
      <c r="AJ132" s="21" t="str">
        <f t="shared" si="25"/>
        <v/>
      </c>
      <c r="AK132" s="48">
        <f t="shared" si="26"/>
        <v>0</v>
      </c>
      <c r="AL132" s="58" t="str">
        <f t="shared" si="27"/>
        <v/>
      </c>
      <c r="AM132" s="59" t="str">
        <f t="shared" si="28"/>
        <v/>
      </c>
      <c r="AN132" s="59" t="str">
        <f t="shared" si="29"/>
        <v/>
      </c>
      <c r="AO132" s="60"/>
    </row>
    <row r="133" spans="3:41" x14ac:dyDescent="0.25">
      <c r="C133" s="82"/>
      <c r="D133" s="45"/>
      <c r="E133" s="83" t="str">
        <f t="shared" si="34"/>
        <v/>
      </c>
      <c r="F133" s="45"/>
      <c r="G133" s="45"/>
      <c r="H133" s="45"/>
      <c r="I133" s="46" t="str">
        <f t="shared" si="30"/>
        <v/>
      </c>
      <c r="J133" s="46" t="str">
        <f t="shared" si="31"/>
        <v/>
      </c>
      <c r="K133" s="47" t="str">
        <f t="shared" si="19"/>
        <v/>
      </c>
      <c r="L133" s="47" t="str">
        <f t="shared" si="20"/>
        <v/>
      </c>
      <c r="M133" s="48">
        <f t="shared" si="32"/>
        <v>0</v>
      </c>
      <c r="N133" s="46" t="str">
        <f t="shared" si="21"/>
        <v/>
      </c>
      <c r="O133" s="47" t="str">
        <f t="shared" si="22"/>
        <v/>
      </c>
      <c r="P133" s="47" t="str">
        <f t="shared" si="23"/>
        <v/>
      </c>
      <c r="Q133" s="48">
        <f t="shared" si="33"/>
        <v>0</v>
      </c>
      <c r="R133" s="2"/>
      <c r="AH133" s="57" t="str">
        <f>IF(G133&gt;1,IF($E$10&gt;0,100-(#REF!/(1+(AL133/#REF!)^#REF!)^#REF!+#REF!/(AL133-1))*100,100-(AL133*D$5+D$6)*100),"")</f>
        <v/>
      </c>
      <c r="AI133" s="21" t="str">
        <f t="shared" si="24"/>
        <v/>
      </c>
      <c r="AJ133" s="21" t="str">
        <f t="shared" si="25"/>
        <v/>
      </c>
      <c r="AK133" s="48">
        <f t="shared" si="26"/>
        <v>0</v>
      </c>
      <c r="AL133" s="58" t="str">
        <f t="shared" si="27"/>
        <v/>
      </c>
      <c r="AM133" s="59" t="str">
        <f t="shared" si="28"/>
        <v/>
      </c>
      <c r="AN133" s="59" t="str">
        <f t="shared" si="29"/>
        <v/>
      </c>
      <c r="AO133" s="60"/>
    </row>
    <row r="134" spans="3:41" x14ac:dyDescent="0.25">
      <c r="C134" s="82"/>
      <c r="D134" s="45"/>
      <c r="E134" s="83" t="str">
        <f t="shared" si="34"/>
        <v/>
      </c>
      <c r="F134" s="45"/>
      <c r="G134" s="45"/>
      <c r="H134" s="45"/>
      <c r="I134" s="46" t="str">
        <f t="shared" si="30"/>
        <v/>
      </c>
      <c r="J134" s="46" t="str">
        <f t="shared" si="31"/>
        <v/>
      </c>
      <c r="K134" s="47" t="str">
        <f t="shared" si="19"/>
        <v/>
      </c>
      <c r="L134" s="47" t="str">
        <f t="shared" si="20"/>
        <v/>
      </c>
      <c r="M134" s="48">
        <f t="shared" si="32"/>
        <v>0</v>
      </c>
      <c r="N134" s="46" t="str">
        <f t="shared" si="21"/>
        <v/>
      </c>
      <c r="O134" s="47" t="str">
        <f t="shared" si="22"/>
        <v/>
      </c>
      <c r="P134" s="47" t="str">
        <f t="shared" si="23"/>
        <v/>
      </c>
      <c r="Q134" s="48">
        <f t="shared" si="33"/>
        <v>0</v>
      </c>
      <c r="R134" s="2"/>
      <c r="AH134" s="57" t="str">
        <f>IF(G134&gt;1,IF($E$10&gt;0,100-(#REF!/(1+(AL134/#REF!)^#REF!)^#REF!+#REF!/(AL134-1))*100,100-(AL134*D$5+D$6)*100),"")</f>
        <v/>
      </c>
      <c r="AI134" s="21" t="str">
        <f t="shared" si="24"/>
        <v/>
      </c>
      <c r="AJ134" s="21" t="str">
        <f t="shared" si="25"/>
        <v/>
      </c>
      <c r="AK134" s="48">
        <f t="shared" si="26"/>
        <v>0</v>
      </c>
      <c r="AL134" s="58" t="str">
        <f t="shared" si="27"/>
        <v/>
      </c>
      <c r="AM134" s="59" t="str">
        <f t="shared" si="28"/>
        <v/>
      </c>
      <c r="AN134" s="59" t="str">
        <f t="shared" si="29"/>
        <v/>
      </c>
      <c r="AO134" s="60"/>
    </row>
    <row r="135" spans="3:41" x14ac:dyDescent="0.25">
      <c r="C135" s="82"/>
      <c r="D135" s="45"/>
      <c r="E135" s="83" t="str">
        <f t="shared" si="34"/>
        <v/>
      </c>
      <c r="F135" s="45"/>
      <c r="G135" s="45"/>
      <c r="H135" s="45"/>
      <c r="I135" s="46" t="str">
        <f t="shared" si="30"/>
        <v/>
      </c>
      <c r="J135" s="46" t="str">
        <f t="shared" si="31"/>
        <v/>
      </c>
      <c r="K135" s="47" t="str">
        <f t="shared" ref="K135:K198" si="35">IF(G135&gt;1,I135-J135,"")</f>
        <v/>
      </c>
      <c r="L135" s="47" t="str">
        <f t="shared" ref="L135:L198" si="36">IF(G135&gt;1,ABS(K135),"")</f>
        <v/>
      </c>
      <c r="M135" s="48">
        <f t="shared" si="32"/>
        <v>0</v>
      </c>
      <c r="N135" s="46" t="str">
        <f t="shared" ref="N135:N198" si="37">IF(G135&gt;1,J135+$K$5,"")</f>
        <v/>
      </c>
      <c r="O135" s="47" t="str">
        <f t="shared" ref="O135:O198" si="38">IF(G135&gt;1,I135-N135,"")</f>
        <v/>
      </c>
      <c r="P135" s="47" t="str">
        <f t="shared" ref="P135:P198" si="39">IF(G135&gt;1,ABS(O135),"")</f>
        <v/>
      </c>
      <c r="Q135" s="48">
        <f t="shared" si="33"/>
        <v>0</v>
      </c>
      <c r="R135" s="2"/>
      <c r="AH135" s="57" t="str">
        <f>IF(G135&gt;1,IF($E$10&gt;0,100-(#REF!/(1+(AL135/#REF!)^#REF!)^#REF!+#REF!/(AL135-1))*100,100-(AL135*D$5+D$6)*100),"")</f>
        <v/>
      </c>
      <c r="AI135" s="21" t="str">
        <f t="shared" ref="AI135:AI198" si="40">IF(G135&gt;1,I135-AH135,"")</f>
        <v/>
      </c>
      <c r="AJ135" s="21" t="str">
        <f t="shared" ref="AJ135:AJ198" si="41">IF(G135&gt;1,ABS(AI135),"")</f>
        <v/>
      </c>
      <c r="AK135" s="48">
        <f t="shared" ref="AK135:AK198" si="42">IF($G135&gt;1.2,IF(AJ135&gt;1.2,1,0),0)</f>
        <v>0</v>
      </c>
      <c r="AL135" s="58" t="str">
        <f t="shared" ref="AL135:AL198" si="43">IF(G135&gt;0,G135+AN135,"")</f>
        <v/>
      </c>
      <c r="AM135" s="59" t="str">
        <f t="shared" ref="AM135:AM198" si="44">IF(G135&gt;0,$AM$5,"")</f>
        <v/>
      </c>
      <c r="AN135" s="59" t="str">
        <f t="shared" ref="AN135:AN198" si="45">IF(G135&gt;0,$AN$5,"")</f>
        <v/>
      </c>
      <c r="AO135" s="60"/>
    </row>
    <row r="136" spans="3:41" x14ac:dyDescent="0.25">
      <c r="C136" s="82"/>
      <c r="D136" s="45"/>
      <c r="E136" s="83" t="str">
        <f t="shared" si="34"/>
        <v/>
      </c>
      <c r="F136" s="45"/>
      <c r="G136" s="45"/>
      <c r="H136" s="45"/>
      <c r="I136" s="46" t="str">
        <f t="shared" ref="I136:I199" si="46">IF(G136&gt;1,100-H136,"")</f>
        <v/>
      </c>
      <c r="J136" s="46" t="str">
        <f t="shared" ref="J136:J199" si="47">IF(G136&gt;1,100-(G136*D$5+D$6),"")</f>
        <v/>
      </c>
      <c r="K136" s="47" t="str">
        <f t="shared" si="35"/>
        <v/>
      </c>
      <c r="L136" s="47" t="str">
        <f t="shared" si="36"/>
        <v/>
      </c>
      <c r="M136" s="48">
        <f t="shared" ref="M136:M199" si="48">IF($G136&gt;1.2,IF(L136&gt;1.2,1,0),0)</f>
        <v>0</v>
      </c>
      <c r="N136" s="46" t="str">
        <f t="shared" si="37"/>
        <v/>
      </c>
      <c r="O136" s="47" t="str">
        <f t="shared" si="38"/>
        <v/>
      </c>
      <c r="P136" s="47" t="str">
        <f t="shared" si="39"/>
        <v/>
      </c>
      <c r="Q136" s="48">
        <f t="shared" ref="Q136:Q199" si="49">IF($G136&gt;1.2,IF(P136&gt;1.2,1,0),0)</f>
        <v>0</v>
      </c>
      <c r="R136" s="2"/>
      <c r="AH136" s="57" t="str">
        <f>IF(G136&gt;1,IF($E$10&gt;0,100-(#REF!/(1+(AL136/#REF!)^#REF!)^#REF!+#REF!/(AL136-1))*100,100-(AL136*D$5+D$6)*100),"")</f>
        <v/>
      </c>
      <c r="AI136" s="21" t="str">
        <f t="shared" si="40"/>
        <v/>
      </c>
      <c r="AJ136" s="21" t="str">
        <f t="shared" si="41"/>
        <v/>
      </c>
      <c r="AK136" s="48">
        <f t="shared" si="42"/>
        <v>0</v>
      </c>
      <c r="AL136" s="58" t="str">
        <f t="shared" si="43"/>
        <v/>
      </c>
      <c r="AM136" s="59" t="str">
        <f t="shared" si="44"/>
        <v/>
      </c>
      <c r="AN136" s="59" t="str">
        <f t="shared" si="45"/>
        <v/>
      </c>
      <c r="AO136" s="60"/>
    </row>
    <row r="137" spans="3:41" x14ac:dyDescent="0.25">
      <c r="C137" s="82"/>
      <c r="D137" s="45"/>
      <c r="E137" s="83" t="str">
        <f t="shared" si="34"/>
        <v/>
      </c>
      <c r="F137" s="45"/>
      <c r="G137" s="45"/>
      <c r="H137" s="45"/>
      <c r="I137" s="46" t="str">
        <f t="shared" si="46"/>
        <v/>
      </c>
      <c r="J137" s="46" t="str">
        <f t="shared" si="47"/>
        <v/>
      </c>
      <c r="K137" s="47" t="str">
        <f t="shared" si="35"/>
        <v/>
      </c>
      <c r="L137" s="47" t="str">
        <f t="shared" si="36"/>
        <v/>
      </c>
      <c r="M137" s="48">
        <f t="shared" si="48"/>
        <v>0</v>
      </c>
      <c r="N137" s="46" t="str">
        <f t="shared" si="37"/>
        <v/>
      </c>
      <c r="O137" s="47" t="str">
        <f t="shared" si="38"/>
        <v/>
      </c>
      <c r="P137" s="47" t="str">
        <f t="shared" si="39"/>
        <v/>
      </c>
      <c r="Q137" s="48">
        <f t="shared" si="49"/>
        <v>0</v>
      </c>
      <c r="R137" s="2"/>
      <c r="AH137" s="57" t="str">
        <f>IF(G137&gt;1,IF($E$10&gt;0,100-(#REF!/(1+(AL137/#REF!)^#REF!)^#REF!+#REF!/(AL137-1))*100,100-(AL137*D$5+D$6)*100),"")</f>
        <v/>
      </c>
      <c r="AI137" s="21" t="str">
        <f t="shared" si="40"/>
        <v/>
      </c>
      <c r="AJ137" s="21" t="str">
        <f t="shared" si="41"/>
        <v/>
      </c>
      <c r="AK137" s="48">
        <f t="shared" si="42"/>
        <v>0</v>
      </c>
      <c r="AL137" s="58" t="str">
        <f t="shared" si="43"/>
        <v/>
      </c>
      <c r="AM137" s="59" t="str">
        <f t="shared" si="44"/>
        <v/>
      </c>
      <c r="AN137" s="59" t="str">
        <f t="shared" si="45"/>
        <v/>
      </c>
      <c r="AO137" s="60"/>
    </row>
    <row r="138" spans="3:41" x14ac:dyDescent="0.25">
      <c r="C138" s="82"/>
      <c r="D138" s="45"/>
      <c r="E138" s="83" t="str">
        <f t="shared" si="34"/>
        <v/>
      </c>
      <c r="F138" s="45"/>
      <c r="G138" s="45"/>
      <c r="H138" s="45"/>
      <c r="I138" s="46" t="str">
        <f t="shared" si="46"/>
        <v/>
      </c>
      <c r="J138" s="46" t="str">
        <f t="shared" si="47"/>
        <v/>
      </c>
      <c r="K138" s="47" t="str">
        <f t="shared" si="35"/>
        <v/>
      </c>
      <c r="L138" s="47" t="str">
        <f t="shared" si="36"/>
        <v/>
      </c>
      <c r="M138" s="48">
        <f t="shared" si="48"/>
        <v>0</v>
      </c>
      <c r="N138" s="46" t="str">
        <f t="shared" si="37"/>
        <v/>
      </c>
      <c r="O138" s="47" t="str">
        <f t="shared" si="38"/>
        <v/>
      </c>
      <c r="P138" s="47" t="str">
        <f t="shared" si="39"/>
        <v/>
      </c>
      <c r="Q138" s="48">
        <f t="shared" si="49"/>
        <v>0</v>
      </c>
      <c r="R138" s="2"/>
      <c r="AH138" s="57" t="str">
        <f>IF(G138&gt;1,IF($E$10&gt;0,100-(#REF!/(1+(AL138/#REF!)^#REF!)^#REF!+#REF!/(AL138-1))*100,100-(AL138*D$5+D$6)*100),"")</f>
        <v/>
      </c>
      <c r="AI138" s="21" t="str">
        <f t="shared" si="40"/>
        <v/>
      </c>
      <c r="AJ138" s="21" t="str">
        <f t="shared" si="41"/>
        <v/>
      </c>
      <c r="AK138" s="48">
        <f t="shared" si="42"/>
        <v>0</v>
      </c>
      <c r="AL138" s="58" t="str">
        <f t="shared" si="43"/>
        <v/>
      </c>
      <c r="AM138" s="59" t="str">
        <f t="shared" si="44"/>
        <v/>
      </c>
      <c r="AN138" s="59" t="str">
        <f t="shared" si="45"/>
        <v/>
      </c>
      <c r="AO138" s="60"/>
    </row>
    <row r="139" spans="3:41" x14ac:dyDescent="0.25">
      <c r="C139" s="82"/>
      <c r="D139" s="45"/>
      <c r="E139" s="83" t="str">
        <f t="shared" si="34"/>
        <v/>
      </c>
      <c r="F139" s="45"/>
      <c r="G139" s="45"/>
      <c r="H139" s="45"/>
      <c r="I139" s="46" t="str">
        <f t="shared" si="46"/>
        <v/>
      </c>
      <c r="J139" s="46" t="str">
        <f t="shared" si="47"/>
        <v/>
      </c>
      <c r="K139" s="47" t="str">
        <f t="shared" si="35"/>
        <v/>
      </c>
      <c r="L139" s="47" t="str">
        <f t="shared" si="36"/>
        <v/>
      </c>
      <c r="M139" s="48">
        <f t="shared" si="48"/>
        <v>0</v>
      </c>
      <c r="N139" s="46" t="str">
        <f t="shared" si="37"/>
        <v/>
      </c>
      <c r="O139" s="47" t="str">
        <f t="shared" si="38"/>
        <v/>
      </c>
      <c r="P139" s="47" t="str">
        <f t="shared" si="39"/>
        <v/>
      </c>
      <c r="Q139" s="48">
        <f t="shared" si="49"/>
        <v>0</v>
      </c>
      <c r="R139" s="2"/>
      <c r="AH139" s="57" t="str">
        <f>IF(G139&gt;1,IF($E$10&gt;0,100-(#REF!/(1+(AL139/#REF!)^#REF!)^#REF!+#REF!/(AL139-1))*100,100-(AL139*D$5+D$6)*100),"")</f>
        <v/>
      </c>
      <c r="AI139" s="21" t="str">
        <f t="shared" si="40"/>
        <v/>
      </c>
      <c r="AJ139" s="21" t="str">
        <f t="shared" si="41"/>
        <v/>
      </c>
      <c r="AK139" s="48">
        <f t="shared" si="42"/>
        <v>0</v>
      </c>
      <c r="AL139" s="58" t="str">
        <f t="shared" si="43"/>
        <v/>
      </c>
      <c r="AM139" s="59" t="str">
        <f t="shared" si="44"/>
        <v/>
      </c>
      <c r="AN139" s="59" t="str">
        <f t="shared" si="45"/>
        <v/>
      </c>
      <c r="AO139" s="60"/>
    </row>
    <row r="140" spans="3:41" x14ac:dyDescent="0.25">
      <c r="C140" s="82"/>
      <c r="D140" s="45"/>
      <c r="E140" s="83" t="str">
        <f t="shared" si="34"/>
        <v/>
      </c>
      <c r="F140" s="45"/>
      <c r="G140" s="45"/>
      <c r="H140" s="45"/>
      <c r="I140" s="46" t="str">
        <f t="shared" si="46"/>
        <v/>
      </c>
      <c r="J140" s="46" t="str">
        <f t="shared" si="47"/>
        <v/>
      </c>
      <c r="K140" s="47" t="str">
        <f t="shared" si="35"/>
        <v/>
      </c>
      <c r="L140" s="47" t="str">
        <f t="shared" si="36"/>
        <v/>
      </c>
      <c r="M140" s="48">
        <f t="shared" si="48"/>
        <v>0</v>
      </c>
      <c r="N140" s="46" t="str">
        <f t="shared" si="37"/>
        <v/>
      </c>
      <c r="O140" s="47" t="str">
        <f t="shared" si="38"/>
        <v/>
      </c>
      <c r="P140" s="47" t="str">
        <f t="shared" si="39"/>
        <v/>
      </c>
      <c r="Q140" s="48">
        <f t="shared" si="49"/>
        <v>0</v>
      </c>
      <c r="R140" s="2"/>
      <c r="AH140" s="57" t="str">
        <f>IF(G140&gt;1,IF($E$10&gt;0,100-(#REF!/(1+(AL140/#REF!)^#REF!)^#REF!+#REF!/(AL140-1))*100,100-(AL140*D$5+D$6)*100),"")</f>
        <v/>
      </c>
      <c r="AI140" s="21" t="str">
        <f t="shared" si="40"/>
        <v/>
      </c>
      <c r="AJ140" s="21" t="str">
        <f t="shared" si="41"/>
        <v/>
      </c>
      <c r="AK140" s="48">
        <f t="shared" si="42"/>
        <v>0</v>
      </c>
      <c r="AL140" s="58" t="str">
        <f t="shared" si="43"/>
        <v/>
      </c>
      <c r="AM140" s="59" t="str">
        <f t="shared" si="44"/>
        <v/>
      </c>
      <c r="AN140" s="59" t="str">
        <f t="shared" si="45"/>
        <v/>
      </c>
      <c r="AO140" s="60"/>
    </row>
    <row r="141" spans="3:41" x14ac:dyDescent="0.25">
      <c r="C141" s="82"/>
      <c r="D141" s="45"/>
      <c r="E141" s="83" t="str">
        <f t="shared" si="34"/>
        <v/>
      </c>
      <c r="F141" s="45"/>
      <c r="G141" s="45"/>
      <c r="H141" s="45"/>
      <c r="I141" s="46" t="str">
        <f t="shared" si="46"/>
        <v/>
      </c>
      <c r="J141" s="46" t="str">
        <f t="shared" si="47"/>
        <v/>
      </c>
      <c r="K141" s="47" t="str">
        <f t="shared" si="35"/>
        <v/>
      </c>
      <c r="L141" s="47" t="str">
        <f t="shared" si="36"/>
        <v/>
      </c>
      <c r="M141" s="48">
        <f t="shared" si="48"/>
        <v>0</v>
      </c>
      <c r="N141" s="46" t="str">
        <f t="shared" si="37"/>
        <v/>
      </c>
      <c r="O141" s="47" t="str">
        <f t="shared" si="38"/>
        <v/>
      </c>
      <c r="P141" s="47" t="str">
        <f t="shared" si="39"/>
        <v/>
      </c>
      <c r="Q141" s="48">
        <f t="shared" si="49"/>
        <v>0</v>
      </c>
      <c r="R141" s="2"/>
      <c r="AH141" s="57" t="str">
        <f>IF(G141&gt;1,IF($E$10&gt;0,100-(#REF!/(1+(AL141/#REF!)^#REF!)^#REF!+#REF!/(AL141-1))*100,100-(AL141*D$5+D$6)*100),"")</f>
        <v/>
      </c>
      <c r="AI141" s="21" t="str">
        <f t="shared" si="40"/>
        <v/>
      </c>
      <c r="AJ141" s="21" t="str">
        <f t="shared" si="41"/>
        <v/>
      </c>
      <c r="AK141" s="48">
        <f t="shared" si="42"/>
        <v>0</v>
      </c>
      <c r="AL141" s="58" t="str">
        <f t="shared" si="43"/>
        <v/>
      </c>
      <c r="AM141" s="59" t="str">
        <f t="shared" si="44"/>
        <v/>
      </c>
      <c r="AN141" s="59" t="str">
        <f t="shared" si="45"/>
        <v/>
      </c>
      <c r="AO141" s="60"/>
    </row>
    <row r="142" spans="3:41" x14ac:dyDescent="0.25">
      <c r="C142" s="82"/>
      <c r="D142" s="45"/>
      <c r="E142" s="83" t="str">
        <f t="shared" si="34"/>
        <v/>
      </c>
      <c r="F142" s="45"/>
      <c r="G142" s="45"/>
      <c r="H142" s="45"/>
      <c r="I142" s="46" t="str">
        <f t="shared" si="46"/>
        <v/>
      </c>
      <c r="J142" s="46" t="str">
        <f t="shared" si="47"/>
        <v/>
      </c>
      <c r="K142" s="47" t="str">
        <f t="shared" si="35"/>
        <v/>
      </c>
      <c r="L142" s="47" t="str">
        <f t="shared" si="36"/>
        <v/>
      </c>
      <c r="M142" s="48">
        <f t="shared" si="48"/>
        <v>0</v>
      </c>
      <c r="N142" s="46" t="str">
        <f t="shared" si="37"/>
        <v/>
      </c>
      <c r="O142" s="47" t="str">
        <f t="shared" si="38"/>
        <v/>
      </c>
      <c r="P142" s="47" t="str">
        <f t="shared" si="39"/>
        <v/>
      </c>
      <c r="Q142" s="48">
        <f t="shared" si="49"/>
        <v>0</v>
      </c>
      <c r="R142" s="2"/>
      <c r="AH142" s="57" t="str">
        <f>IF(G142&gt;1,IF($E$10&gt;0,100-(#REF!/(1+(AL142/#REF!)^#REF!)^#REF!+#REF!/(AL142-1))*100,100-(AL142*D$5+D$6)*100),"")</f>
        <v/>
      </c>
      <c r="AI142" s="21" t="str">
        <f t="shared" si="40"/>
        <v/>
      </c>
      <c r="AJ142" s="21" t="str">
        <f t="shared" si="41"/>
        <v/>
      </c>
      <c r="AK142" s="48">
        <f t="shared" si="42"/>
        <v>0</v>
      </c>
      <c r="AL142" s="58" t="str">
        <f t="shared" si="43"/>
        <v/>
      </c>
      <c r="AM142" s="59" t="str">
        <f t="shared" si="44"/>
        <v/>
      </c>
      <c r="AN142" s="59" t="str">
        <f t="shared" si="45"/>
        <v/>
      </c>
      <c r="AO142" s="60"/>
    </row>
    <row r="143" spans="3:41" x14ac:dyDescent="0.25">
      <c r="C143" s="82"/>
      <c r="D143" s="45"/>
      <c r="E143" s="83" t="str">
        <f t="shared" si="34"/>
        <v/>
      </c>
      <c r="F143" s="45"/>
      <c r="G143" s="45"/>
      <c r="H143" s="45"/>
      <c r="I143" s="46" t="str">
        <f t="shared" si="46"/>
        <v/>
      </c>
      <c r="J143" s="46" t="str">
        <f t="shared" si="47"/>
        <v/>
      </c>
      <c r="K143" s="47" t="str">
        <f t="shared" si="35"/>
        <v/>
      </c>
      <c r="L143" s="47" t="str">
        <f t="shared" si="36"/>
        <v/>
      </c>
      <c r="M143" s="48">
        <f t="shared" si="48"/>
        <v>0</v>
      </c>
      <c r="N143" s="46" t="str">
        <f t="shared" si="37"/>
        <v/>
      </c>
      <c r="O143" s="47" t="str">
        <f t="shared" si="38"/>
        <v/>
      </c>
      <c r="P143" s="47" t="str">
        <f t="shared" si="39"/>
        <v/>
      </c>
      <c r="Q143" s="48">
        <f t="shared" si="49"/>
        <v>0</v>
      </c>
      <c r="R143" s="2"/>
      <c r="AH143" s="57" t="str">
        <f>IF(G143&gt;1,IF($E$10&gt;0,100-(#REF!/(1+(AL143/#REF!)^#REF!)^#REF!+#REF!/(AL143-1))*100,100-(AL143*D$5+D$6)*100),"")</f>
        <v/>
      </c>
      <c r="AI143" s="21" t="str">
        <f t="shared" si="40"/>
        <v/>
      </c>
      <c r="AJ143" s="21" t="str">
        <f t="shared" si="41"/>
        <v/>
      </c>
      <c r="AK143" s="48">
        <f t="shared" si="42"/>
        <v>0</v>
      </c>
      <c r="AL143" s="58" t="str">
        <f t="shared" si="43"/>
        <v/>
      </c>
      <c r="AM143" s="59" t="str">
        <f t="shared" si="44"/>
        <v/>
      </c>
      <c r="AN143" s="59" t="str">
        <f t="shared" si="45"/>
        <v/>
      </c>
      <c r="AO143" s="60"/>
    </row>
    <row r="144" spans="3:41" x14ac:dyDescent="0.25">
      <c r="C144" s="82"/>
      <c r="D144" s="45"/>
      <c r="E144" s="83" t="str">
        <f t="shared" si="34"/>
        <v/>
      </c>
      <c r="F144" s="45"/>
      <c r="G144" s="45"/>
      <c r="H144" s="45"/>
      <c r="I144" s="46" t="str">
        <f t="shared" si="46"/>
        <v/>
      </c>
      <c r="J144" s="46" t="str">
        <f t="shared" si="47"/>
        <v/>
      </c>
      <c r="K144" s="47" t="str">
        <f t="shared" si="35"/>
        <v/>
      </c>
      <c r="L144" s="47" t="str">
        <f t="shared" si="36"/>
        <v/>
      </c>
      <c r="M144" s="48">
        <f t="shared" si="48"/>
        <v>0</v>
      </c>
      <c r="N144" s="46" t="str">
        <f t="shared" si="37"/>
        <v/>
      </c>
      <c r="O144" s="47" t="str">
        <f t="shared" si="38"/>
        <v/>
      </c>
      <c r="P144" s="47" t="str">
        <f t="shared" si="39"/>
        <v/>
      </c>
      <c r="Q144" s="48">
        <f t="shared" si="49"/>
        <v>0</v>
      </c>
      <c r="R144" s="2"/>
      <c r="AH144" s="57" t="str">
        <f>IF(G144&gt;1,IF($E$10&gt;0,100-(#REF!/(1+(AL144/#REF!)^#REF!)^#REF!+#REF!/(AL144-1))*100,100-(AL144*D$5+D$6)*100),"")</f>
        <v/>
      </c>
      <c r="AI144" s="21" t="str">
        <f t="shared" si="40"/>
        <v/>
      </c>
      <c r="AJ144" s="21" t="str">
        <f t="shared" si="41"/>
        <v/>
      </c>
      <c r="AK144" s="48">
        <f t="shared" si="42"/>
        <v>0</v>
      </c>
      <c r="AL144" s="58" t="str">
        <f t="shared" si="43"/>
        <v/>
      </c>
      <c r="AM144" s="59" t="str">
        <f t="shared" si="44"/>
        <v/>
      </c>
      <c r="AN144" s="59" t="str">
        <f t="shared" si="45"/>
        <v/>
      </c>
      <c r="AO144" s="60"/>
    </row>
    <row r="145" spans="3:41" x14ac:dyDescent="0.25">
      <c r="C145" s="82"/>
      <c r="D145" s="45"/>
      <c r="E145" s="83" t="str">
        <f t="shared" si="34"/>
        <v/>
      </c>
      <c r="F145" s="45"/>
      <c r="G145" s="45"/>
      <c r="H145" s="45"/>
      <c r="I145" s="46" t="str">
        <f t="shared" si="46"/>
        <v/>
      </c>
      <c r="J145" s="46" t="str">
        <f t="shared" si="47"/>
        <v/>
      </c>
      <c r="K145" s="47" t="str">
        <f t="shared" si="35"/>
        <v/>
      </c>
      <c r="L145" s="47" t="str">
        <f t="shared" si="36"/>
        <v/>
      </c>
      <c r="M145" s="48">
        <f t="shared" si="48"/>
        <v>0</v>
      </c>
      <c r="N145" s="46" t="str">
        <f t="shared" si="37"/>
        <v/>
      </c>
      <c r="O145" s="47" t="str">
        <f t="shared" si="38"/>
        <v/>
      </c>
      <c r="P145" s="47" t="str">
        <f t="shared" si="39"/>
        <v/>
      </c>
      <c r="Q145" s="48">
        <f t="shared" si="49"/>
        <v>0</v>
      </c>
      <c r="R145" s="2"/>
      <c r="AH145" s="57" t="str">
        <f>IF(G145&gt;1,IF($E$10&gt;0,100-(#REF!/(1+(AL145/#REF!)^#REF!)^#REF!+#REF!/(AL145-1))*100,100-(AL145*D$5+D$6)*100),"")</f>
        <v/>
      </c>
      <c r="AI145" s="21" t="str">
        <f t="shared" si="40"/>
        <v/>
      </c>
      <c r="AJ145" s="21" t="str">
        <f t="shared" si="41"/>
        <v/>
      </c>
      <c r="AK145" s="48">
        <f t="shared" si="42"/>
        <v>0</v>
      </c>
      <c r="AL145" s="58" t="str">
        <f t="shared" si="43"/>
        <v/>
      </c>
      <c r="AM145" s="59" t="str">
        <f t="shared" si="44"/>
        <v/>
      </c>
      <c r="AN145" s="59" t="str">
        <f t="shared" si="45"/>
        <v/>
      </c>
      <c r="AO145" s="60"/>
    </row>
    <row r="146" spans="3:41" x14ac:dyDescent="0.25">
      <c r="C146" s="82"/>
      <c r="D146" s="45"/>
      <c r="E146" s="83" t="str">
        <f t="shared" si="34"/>
        <v/>
      </c>
      <c r="F146" s="45"/>
      <c r="G146" s="45"/>
      <c r="H146" s="45"/>
      <c r="I146" s="46" t="str">
        <f t="shared" si="46"/>
        <v/>
      </c>
      <c r="J146" s="46" t="str">
        <f t="shared" si="47"/>
        <v/>
      </c>
      <c r="K146" s="47" t="str">
        <f t="shared" si="35"/>
        <v/>
      </c>
      <c r="L146" s="47" t="str">
        <f t="shared" si="36"/>
        <v/>
      </c>
      <c r="M146" s="48">
        <f t="shared" si="48"/>
        <v>0</v>
      </c>
      <c r="N146" s="46" t="str">
        <f t="shared" si="37"/>
        <v/>
      </c>
      <c r="O146" s="47" t="str">
        <f t="shared" si="38"/>
        <v/>
      </c>
      <c r="P146" s="47" t="str">
        <f t="shared" si="39"/>
        <v/>
      </c>
      <c r="Q146" s="48">
        <f t="shared" si="49"/>
        <v>0</v>
      </c>
      <c r="R146" s="2"/>
      <c r="AH146" s="57" t="str">
        <f>IF(G146&gt;1,IF($E$10&gt;0,100-(#REF!/(1+(AL146/#REF!)^#REF!)^#REF!+#REF!/(AL146-1))*100,100-(AL146*D$5+D$6)*100),"")</f>
        <v/>
      </c>
      <c r="AI146" s="21" t="str">
        <f t="shared" si="40"/>
        <v/>
      </c>
      <c r="AJ146" s="21" t="str">
        <f t="shared" si="41"/>
        <v/>
      </c>
      <c r="AK146" s="48">
        <f t="shared" si="42"/>
        <v>0</v>
      </c>
      <c r="AL146" s="58" t="str">
        <f t="shared" si="43"/>
        <v/>
      </c>
      <c r="AM146" s="59" t="str">
        <f t="shared" si="44"/>
        <v/>
      </c>
      <c r="AN146" s="59" t="str">
        <f t="shared" si="45"/>
        <v/>
      </c>
      <c r="AO146" s="60"/>
    </row>
    <row r="147" spans="3:41" x14ac:dyDescent="0.25">
      <c r="C147" s="82"/>
      <c r="D147" s="45"/>
      <c r="E147" s="83" t="str">
        <f t="shared" si="34"/>
        <v/>
      </c>
      <c r="F147" s="45"/>
      <c r="G147" s="45"/>
      <c r="H147" s="45"/>
      <c r="I147" s="46" t="str">
        <f t="shared" si="46"/>
        <v/>
      </c>
      <c r="J147" s="46" t="str">
        <f t="shared" si="47"/>
        <v/>
      </c>
      <c r="K147" s="47" t="str">
        <f t="shared" si="35"/>
        <v/>
      </c>
      <c r="L147" s="47" t="str">
        <f t="shared" si="36"/>
        <v/>
      </c>
      <c r="M147" s="48">
        <f t="shared" si="48"/>
        <v>0</v>
      </c>
      <c r="N147" s="46" t="str">
        <f t="shared" si="37"/>
        <v/>
      </c>
      <c r="O147" s="47" t="str">
        <f t="shared" si="38"/>
        <v/>
      </c>
      <c r="P147" s="47" t="str">
        <f t="shared" si="39"/>
        <v/>
      </c>
      <c r="Q147" s="48">
        <f t="shared" si="49"/>
        <v>0</v>
      </c>
      <c r="R147" s="2"/>
      <c r="AH147" s="57" t="str">
        <f>IF(G147&gt;1,IF($E$10&gt;0,100-(#REF!/(1+(AL147/#REF!)^#REF!)^#REF!+#REF!/(AL147-1))*100,100-(AL147*D$5+D$6)*100),"")</f>
        <v/>
      </c>
      <c r="AI147" s="21" t="str">
        <f t="shared" si="40"/>
        <v/>
      </c>
      <c r="AJ147" s="21" t="str">
        <f t="shared" si="41"/>
        <v/>
      </c>
      <c r="AK147" s="48">
        <f t="shared" si="42"/>
        <v>0</v>
      </c>
      <c r="AL147" s="58" t="str">
        <f t="shared" si="43"/>
        <v/>
      </c>
      <c r="AM147" s="59" t="str">
        <f t="shared" si="44"/>
        <v/>
      </c>
      <c r="AN147" s="59" t="str">
        <f t="shared" si="45"/>
        <v/>
      </c>
      <c r="AO147" s="60"/>
    </row>
    <row r="148" spans="3:41" x14ac:dyDescent="0.25">
      <c r="C148" s="82"/>
      <c r="D148" s="45"/>
      <c r="E148" s="83" t="str">
        <f t="shared" si="34"/>
        <v/>
      </c>
      <c r="F148" s="45"/>
      <c r="G148" s="45"/>
      <c r="H148" s="45"/>
      <c r="I148" s="46" t="str">
        <f t="shared" si="46"/>
        <v/>
      </c>
      <c r="J148" s="46" t="str">
        <f t="shared" si="47"/>
        <v/>
      </c>
      <c r="K148" s="47" t="str">
        <f t="shared" si="35"/>
        <v/>
      </c>
      <c r="L148" s="47" t="str">
        <f t="shared" si="36"/>
        <v/>
      </c>
      <c r="M148" s="48">
        <f t="shared" si="48"/>
        <v>0</v>
      </c>
      <c r="N148" s="46" t="str">
        <f t="shared" si="37"/>
        <v/>
      </c>
      <c r="O148" s="47" t="str">
        <f t="shared" si="38"/>
        <v/>
      </c>
      <c r="P148" s="47" t="str">
        <f t="shared" si="39"/>
        <v/>
      </c>
      <c r="Q148" s="48">
        <f t="shared" si="49"/>
        <v>0</v>
      </c>
      <c r="R148" s="2"/>
      <c r="AH148" s="57" t="str">
        <f>IF(G148&gt;1,IF($E$10&gt;0,100-(#REF!/(1+(AL148/#REF!)^#REF!)^#REF!+#REF!/(AL148-1))*100,100-(AL148*D$5+D$6)*100),"")</f>
        <v/>
      </c>
      <c r="AI148" s="21" t="str">
        <f t="shared" si="40"/>
        <v/>
      </c>
      <c r="AJ148" s="21" t="str">
        <f t="shared" si="41"/>
        <v/>
      </c>
      <c r="AK148" s="48">
        <f t="shared" si="42"/>
        <v>0</v>
      </c>
      <c r="AL148" s="58" t="str">
        <f t="shared" si="43"/>
        <v/>
      </c>
      <c r="AM148" s="59" t="str">
        <f t="shared" si="44"/>
        <v/>
      </c>
      <c r="AN148" s="59" t="str">
        <f t="shared" si="45"/>
        <v/>
      </c>
      <c r="AO148" s="60"/>
    </row>
    <row r="149" spans="3:41" x14ac:dyDescent="0.25">
      <c r="C149" s="82"/>
      <c r="D149" s="45"/>
      <c r="E149" s="83" t="str">
        <f t="shared" si="34"/>
        <v/>
      </c>
      <c r="F149" s="45"/>
      <c r="G149" s="45"/>
      <c r="H149" s="45"/>
      <c r="I149" s="46" t="str">
        <f t="shared" si="46"/>
        <v/>
      </c>
      <c r="J149" s="46" t="str">
        <f t="shared" si="47"/>
        <v/>
      </c>
      <c r="K149" s="47" t="str">
        <f t="shared" si="35"/>
        <v/>
      </c>
      <c r="L149" s="47" t="str">
        <f t="shared" si="36"/>
        <v/>
      </c>
      <c r="M149" s="48">
        <f t="shared" si="48"/>
        <v>0</v>
      </c>
      <c r="N149" s="46" t="str">
        <f t="shared" si="37"/>
        <v/>
      </c>
      <c r="O149" s="47" t="str">
        <f t="shared" si="38"/>
        <v/>
      </c>
      <c r="P149" s="47" t="str">
        <f t="shared" si="39"/>
        <v/>
      </c>
      <c r="Q149" s="48">
        <f t="shared" si="49"/>
        <v>0</v>
      </c>
      <c r="R149" s="2"/>
      <c r="AH149" s="57" t="str">
        <f>IF(G149&gt;1,IF($E$10&gt;0,100-(#REF!/(1+(AL149/#REF!)^#REF!)^#REF!+#REF!/(AL149-1))*100,100-(AL149*D$5+D$6)*100),"")</f>
        <v/>
      </c>
      <c r="AI149" s="21" t="str">
        <f t="shared" si="40"/>
        <v/>
      </c>
      <c r="AJ149" s="21" t="str">
        <f t="shared" si="41"/>
        <v/>
      </c>
      <c r="AK149" s="48">
        <f t="shared" si="42"/>
        <v>0</v>
      </c>
      <c r="AL149" s="58" t="str">
        <f t="shared" si="43"/>
        <v/>
      </c>
      <c r="AM149" s="59" t="str">
        <f t="shared" si="44"/>
        <v/>
      </c>
      <c r="AN149" s="59" t="str">
        <f t="shared" si="45"/>
        <v/>
      </c>
      <c r="AO149" s="60"/>
    </row>
    <row r="150" spans="3:41" x14ac:dyDescent="0.25">
      <c r="C150" s="82"/>
      <c r="D150" s="45"/>
      <c r="E150" s="83" t="str">
        <f t="shared" si="34"/>
        <v/>
      </c>
      <c r="F150" s="45"/>
      <c r="G150" s="45"/>
      <c r="H150" s="45"/>
      <c r="I150" s="46" t="str">
        <f t="shared" si="46"/>
        <v/>
      </c>
      <c r="J150" s="46" t="str">
        <f t="shared" si="47"/>
        <v/>
      </c>
      <c r="K150" s="47" t="str">
        <f t="shared" si="35"/>
        <v/>
      </c>
      <c r="L150" s="47" t="str">
        <f t="shared" si="36"/>
        <v/>
      </c>
      <c r="M150" s="48">
        <f t="shared" si="48"/>
        <v>0</v>
      </c>
      <c r="N150" s="46" t="str">
        <f t="shared" si="37"/>
        <v/>
      </c>
      <c r="O150" s="47" t="str">
        <f t="shared" si="38"/>
        <v/>
      </c>
      <c r="P150" s="47" t="str">
        <f t="shared" si="39"/>
        <v/>
      </c>
      <c r="Q150" s="48">
        <f t="shared" si="49"/>
        <v>0</v>
      </c>
      <c r="R150" s="2"/>
      <c r="AH150" s="57" t="str">
        <f>IF(G150&gt;1,IF($E$10&gt;0,100-(#REF!/(1+(AL150/#REF!)^#REF!)^#REF!+#REF!/(AL150-1))*100,100-(AL150*D$5+D$6)*100),"")</f>
        <v/>
      </c>
      <c r="AI150" s="21" t="str">
        <f t="shared" si="40"/>
        <v/>
      </c>
      <c r="AJ150" s="21" t="str">
        <f t="shared" si="41"/>
        <v/>
      </c>
      <c r="AK150" s="48">
        <f t="shared" si="42"/>
        <v>0</v>
      </c>
      <c r="AL150" s="58" t="str">
        <f t="shared" si="43"/>
        <v/>
      </c>
      <c r="AM150" s="59" t="str">
        <f t="shared" si="44"/>
        <v/>
      </c>
      <c r="AN150" s="59" t="str">
        <f t="shared" si="45"/>
        <v/>
      </c>
      <c r="AO150" s="60"/>
    </row>
    <row r="151" spans="3:41" x14ac:dyDescent="0.25">
      <c r="C151" s="82"/>
      <c r="D151" s="45"/>
      <c r="E151" s="83" t="str">
        <f t="shared" si="34"/>
        <v/>
      </c>
      <c r="F151" s="45"/>
      <c r="G151" s="45"/>
      <c r="H151" s="45"/>
      <c r="I151" s="46" t="str">
        <f t="shared" si="46"/>
        <v/>
      </c>
      <c r="J151" s="46" t="str">
        <f t="shared" si="47"/>
        <v/>
      </c>
      <c r="K151" s="47" t="str">
        <f t="shared" si="35"/>
        <v/>
      </c>
      <c r="L151" s="47" t="str">
        <f t="shared" si="36"/>
        <v/>
      </c>
      <c r="M151" s="48">
        <f t="shared" si="48"/>
        <v>0</v>
      </c>
      <c r="N151" s="46" t="str">
        <f t="shared" si="37"/>
        <v/>
      </c>
      <c r="O151" s="47" t="str">
        <f t="shared" si="38"/>
        <v/>
      </c>
      <c r="P151" s="47" t="str">
        <f t="shared" si="39"/>
        <v/>
      </c>
      <c r="Q151" s="48">
        <f t="shared" si="49"/>
        <v>0</v>
      </c>
      <c r="R151" s="2"/>
      <c r="AH151" s="57" t="str">
        <f>IF(G151&gt;1,IF($E$10&gt;0,100-(#REF!/(1+(AL151/#REF!)^#REF!)^#REF!+#REF!/(AL151-1))*100,100-(AL151*D$5+D$6)*100),"")</f>
        <v/>
      </c>
      <c r="AI151" s="21" t="str">
        <f t="shared" si="40"/>
        <v/>
      </c>
      <c r="AJ151" s="21" t="str">
        <f t="shared" si="41"/>
        <v/>
      </c>
      <c r="AK151" s="48">
        <f t="shared" si="42"/>
        <v>0</v>
      </c>
      <c r="AL151" s="58" t="str">
        <f t="shared" si="43"/>
        <v/>
      </c>
      <c r="AM151" s="59" t="str">
        <f t="shared" si="44"/>
        <v/>
      </c>
      <c r="AN151" s="59" t="str">
        <f t="shared" si="45"/>
        <v/>
      </c>
      <c r="AO151" s="60"/>
    </row>
    <row r="152" spans="3:41" x14ac:dyDescent="0.25">
      <c r="C152" s="82"/>
      <c r="D152" s="45"/>
      <c r="E152" s="83" t="str">
        <f t="shared" si="34"/>
        <v/>
      </c>
      <c r="F152" s="45"/>
      <c r="G152" s="45"/>
      <c r="H152" s="45"/>
      <c r="I152" s="46" t="str">
        <f t="shared" si="46"/>
        <v/>
      </c>
      <c r="J152" s="46" t="str">
        <f t="shared" si="47"/>
        <v/>
      </c>
      <c r="K152" s="47" t="str">
        <f t="shared" si="35"/>
        <v/>
      </c>
      <c r="L152" s="47" t="str">
        <f t="shared" si="36"/>
        <v/>
      </c>
      <c r="M152" s="48">
        <f t="shared" si="48"/>
        <v>0</v>
      </c>
      <c r="N152" s="46" t="str">
        <f t="shared" si="37"/>
        <v/>
      </c>
      <c r="O152" s="47" t="str">
        <f t="shared" si="38"/>
        <v/>
      </c>
      <c r="P152" s="47" t="str">
        <f t="shared" si="39"/>
        <v/>
      </c>
      <c r="Q152" s="48">
        <f t="shared" si="49"/>
        <v>0</v>
      </c>
      <c r="R152" s="2"/>
      <c r="AH152" s="57" t="str">
        <f>IF(G152&gt;1,IF($E$10&gt;0,100-(#REF!/(1+(AL152/#REF!)^#REF!)^#REF!+#REF!/(AL152-1))*100,100-(AL152*D$5+D$6)*100),"")</f>
        <v/>
      </c>
      <c r="AI152" s="21" t="str">
        <f t="shared" si="40"/>
        <v/>
      </c>
      <c r="AJ152" s="21" t="str">
        <f t="shared" si="41"/>
        <v/>
      </c>
      <c r="AK152" s="48">
        <f t="shared" si="42"/>
        <v>0</v>
      </c>
      <c r="AL152" s="58" t="str">
        <f t="shared" si="43"/>
        <v/>
      </c>
      <c r="AM152" s="59" t="str">
        <f t="shared" si="44"/>
        <v/>
      </c>
      <c r="AN152" s="59" t="str">
        <f t="shared" si="45"/>
        <v/>
      </c>
      <c r="AO152" s="60"/>
    </row>
    <row r="153" spans="3:41" x14ac:dyDescent="0.25">
      <c r="C153" s="82"/>
      <c r="D153" s="45"/>
      <c r="E153" s="83" t="str">
        <f t="shared" si="34"/>
        <v/>
      </c>
      <c r="F153" s="45"/>
      <c r="G153" s="45"/>
      <c r="H153" s="45"/>
      <c r="I153" s="46" t="str">
        <f t="shared" si="46"/>
        <v/>
      </c>
      <c r="J153" s="46" t="str">
        <f t="shared" si="47"/>
        <v/>
      </c>
      <c r="K153" s="47" t="str">
        <f t="shared" si="35"/>
        <v/>
      </c>
      <c r="L153" s="47" t="str">
        <f t="shared" si="36"/>
        <v/>
      </c>
      <c r="M153" s="48">
        <f t="shared" si="48"/>
        <v>0</v>
      </c>
      <c r="N153" s="46" t="str">
        <f t="shared" si="37"/>
        <v/>
      </c>
      <c r="O153" s="47" t="str">
        <f t="shared" si="38"/>
        <v/>
      </c>
      <c r="P153" s="47" t="str">
        <f t="shared" si="39"/>
        <v/>
      </c>
      <c r="Q153" s="48">
        <f t="shared" si="49"/>
        <v>0</v>
      </c>
      <c r="R153" s="2"/>
      <c r="AH153" s="57" t="str">
        <f>IF(G153&gt;1,IF($E$10&gt;0,100-(#REF!/(1+(AL153/#REF!)^#REF!)^#REF!+#REF!/(AL153-1))*100,100-(AL153*D$5+D$6)*100),"")</f>
        <v/>
      </c>
      <c r="AI153" s="21" t="str">
        <f t="shared" si="40"/>
        <v/>
      </c>
      <c r="AJ153" s="21" t="str">
        <f t="shared" si="41"/>
        <v/>
      </c>
      <c r="AK153" s="48">
        <f t="shared" si="42"/>
        <v>0</v>
      </c>
      <c r="AL153" s="58" t="str">
        <f t="shared" si="43"/>
        <v/>
      </c>
      <c r="AM153" s="59" t="str">
        <f t="shared" si="44"/>
        <v/>
      </c>
      <c r="AN153" s="59" t="str">
        <f t="shared" si="45"/>
        <v/>
      </c>
      <c r="AO153" s="60"/>
    </row>
    <row r="154" spans="3:41" x14ac:dyDescent="0.25">
      <c r="C154" s="82"/>
      <c r="D154" s="45"/>
      <c r="E154" s="83" t="str">
        <f t="shared" si="34"/>
        <v/>
      </c>
      <c r="F154" s="45"/>
      <c r="G154" s="45"/>
      <c r="H154" s="45"/>
      <c r="I154" s="46" t="str">
        <f t="shared" si="46"/>
        <v/>
      </c>
      <c r="J154" s="46" t="str">
        <f t="shared" si="47"/>
        <v/>
      </c>
      <c r="K154" s="47" t="str">
        <f t="shared" si="35"/>
        <v/>
      </c>
      <c r="L154" s="47" t="str">
        <f t="shared" si="36"/>
        <v/>
      </c>
      <c r="M154" s="48">
        <f t="shared" si="48"/>
        <v>0</v>
      </c>
      <c r="N154" s="46" t="str">
        <f t="shared" si="37"/>
        <v/>
      </c>
      <c r="O154" s="47" t="str">
        <f t="shared" si="38"/>
        <v/>
      </c>
      <c r="P154" s="47" t="str">
        <f t="shared" si="39"/>
        <v/>
      </c>
      <c r="Q154" s="48">
        <f t="shared" si="49"/>
        <v>0</v>
      </c>
      <c r="R154" s="2"/>
      <c r="AH154" s="57" t="str">
        <f>IF(G154&gt;1,IF($E$10&gt;0,100-(#REF!/(1+(AL154/#REF!)^#REF!)^#REF!+#REF!/(AL154-1))*100,100-(AL154*D$5+D$6)*100),"")</f>
        <v/>
      </c>
      <c r="AI154" s="21" t="str">
        <f t="shared" si="40"/>
        <v/>
      </c>
      <c r="AJ154" s="21" t="str">
        <f t="shared" si="41"/>
        <v/>
      </c>
      <c r="AK154" s="48">
        <f t="shared" si="42"/>
        <v>0</v>
      </c>
      <c r="AL154" s="58" t="str">
        <f t="shared" si="43"/>
        <v/>
      </c>
      <c r="AM154" s="59" t="str">
        <f t="shared" si="44"/>
        <v/>
      </c>
      <c r="AN154" s="59" t="str">
        <f t="shared" si="45"/>
        <v/>
      </c>
      <c r="AO154" s="60"/>
    </row>
    <row r="155" spans="3:41" x14ac:dyDescent="0.25">
      <c r="C155" s="82"/>
      <c r="D155" s="45"/>
      <c r="E155" s="83" t="str">
        <f t="shared" si="34"/>
        <v/>
      </c>
      <c r="F155" s="45"/>
      <c r="G155" s="45"/>
      <c r="H155" s="45"/>
      <c r="I155" s="46" t="str">
        <f t="shared" si="46"/>
        <v/>
      </c>
      <c r="J155" s="46" t="str">
        <f t="shared" si="47"/>
        <v/>
      </c>
      <c r="K155" s="47" t="str">
        <f t="shared" si="35"/>
        <v/>
      </c>
      <c r="L155" s="47" t="str">
        <f t="shared" si="36"/>
        <v/>
      </c>
      <c r="M155" s="48">
        <f t="shared" si="48"/>
        <v>0</v>
      </c>
      <c r="N155" s="46" t="str">
        <f t="shared" si="37"/>
        <v/>
      </c>
      <c r="O155" s="47" t="str">
        <f t="shared" si="38"/>
        <v/>
      </c>
      <c r="P155" s="47" t="str">
        <f t="shared" si="39"/>
        <v/>
      </c>
      <c r="Q155" s="48">
        <f t="shared" si="49"/>
        <v>0</v>
      </c>
      <c r="R155" s="2"/>
      <c r="AH155" s="57" t="str">
        <f>IF(G155&gt;1,IF($E$10&gt;0,100-(#REF!/(1+(AL155/#REF!)^#REF!)^#REF!+#REF!/(AL155-1))*100,100-(AL155*D$5+D$6)*100),"")</f>
        <v/>
      </c>
      <c r="AI155" s="21" t="str">
        <f t="shared" si="40"/>
        <v/>
      </c>
      <c r="AJ155" s="21" t="str">
        <f t="shared" si="41"/>
        <v/>
      </c>
      <c r="AK155" s="48">
        <f t="shared" si="42"/>
        <v>0</v>
      </c>
      <c r="AL155" s="58" t="str">
        <f t="shared" si="43"/>
        <v/>
      </c>
      <c r="AM155" s="59" t="str">
        <f t="shared" si="44"/>
        <v/>
      </c>
      <c r="AN155" s="59" t="str">
        <f t="shared" si="45"/>
        <v/>
      </c>
      <c r="AO155" s="60"/>
    </row>
    <row r="156" spans="3:41" x14ac:dyDescent="0.25">
      <c r="C156" s="82"/>
      <c r="D156" s="45"/>
      <c r="E156" s="83" t="str">
        <f t="shared" si="34"/>
        <v/>
      </c>
      <c r="F156" s="45"/>
      <c r="G156" s="45"/>
      <c r="H156" s="45"/>
      <c r="I156" s="46" t="str">
        <f t="shared" si="46"/>
        <v/>
      </c>
      <c r="J156" s="46" t="str">
        <f t="shared" si="47"/>
        <v/>
      </c>
      <c r="K156" s="47" t="str">
        <f t="shared" si="35"/>
        <v/>
      </c>
      <c r="L156" s="47" t="str">
        <f t="shared" si="36"/>
        <v/>
      </c>
      <c r="M156" s="48">
        <f t="shared" si="48"/>
        <v>0</v>
      </c>
      <c r="N156" s="46" t="str">
        <f t="shared" si="37"/>
        <v/>
      </c>
      <c r="O156" s="47" t="str">
        <f t="shared" si="38"/>
        <v/>
      </c>
      <c r="P156" s="47" t="str">
        <f t="shared" si="39"/>
        <v/>
      </c>
      <c r="Q156" s="48">
        <f t="shared" si="49"/>
        <v>0</v>
      </c>
      <c r="R156" s="2"/>
      <c r="AH156" s="57" t="str">
        <f>IF(G156&gt;1,IF($E$10&gt;0,100-(#REF!/(1+(AL156/#REF!)^#REF!)^#REF!+#REF!/(AL156-1))*100,100-(AL156*D$5+D$6)*100),"")</f>
        <v/>
      </c>
      <c r="AI156" s="21" t="str">
        <f t="shared" si="40"/>
        <v/>
      </c>
      <c r="AJ156" s="21" t="str">
        <f t="shared" si="41"/>
        <v/>
      </c>
      <c r="AK156" s="48">
        <f t="shared" si="42"/>
        <v>0</v>
      </c>
      <c r="AL156" s="58" t="str">
        <f t="shared" si="43"/>
        <v/>
      </c>
      <c r="AM156" s="59" t="str">
        <f t="shared" si="44"/>
        <v/>
      </c>
      <c r="AN156" s="59" t="str">
        <f t="shared" si="45"/>
        <v/>
      </c>
      <c r="AO156" s="60"/>
    </row>
    <row r="157" spans="3:41" x14ac:dyDescent="0.25">
      <c r="C157" s="82"/>
      <c r="D157" s="45"/>
      <c r="E157" s="83" t="str">
        <f t="shared" si="34"/>
        <v/>
      </c>
      <c r="F157" s="45"/>
      <c r="G157" s="45"/>
      <c r="H157" s="45"/>
      <c r="I157" s="46" t="str">
        <f t="shared" si="46"/>
        <v/>
      </c>
      <c r="J157" s="46" t="str">
        <f t="shared" si="47"/>
        <v/>
      </c>
      <c r="K157" s="47" t="str">
        <f t="shared" si="35"/>
        <v/>
      </c>
      <c r="L157" s="47" t="str">
        <f t="shared" si="36"/>
        <v/>
      </c>
      <c r="M157" s="48">
        <f t="shared" si="48"/>
        <v>0</v>
      </c>
      <c r="N157" s="46" t="str">
        <f t="shared" si="37"/>
        <v/>
      </c>
      <c r="O157" s="47" t="str">
        <f t="shared" si="38"/>
        <v/>
      </c>
      <c r="P157" s="47" t="str">
        <f t="shared" si="39"/>
        <v/>
      </c>
      <c r="Q157" s="48">
        <f t="shared" si="49"/>
        <v>0</v>
      </c>
      <c r="R157" s="2"/>
      <c r="AH157" s="57" t="str">
        <f>IF(G157&gt;1,IF($E$10&gt;0,100-(#REF!/(1+(AL157/#REF!)^#REF!)^#REF!+#REF!/(AL157-1))*100,100-(AL157*D$5+D$6)*100),"")</f>
        <v/>
      </c>
      <c r="AI157" s="21" t="str">
        <f t="shared" si="40"/>
        <v/>
      </c>
      <c r="AJ157" s="21" t="str">
        <f t="shared" si="41"/>
        <v/>
      </c>
      <c r="AK157" s="48">
        <f t="shared" si="42"/>
        <v>0</v>
      </c>
      <c r="AL157" s="58" t="str">
        <f t="shared" si="43"/>
        <v/>
      </c>
      <c r="AM157" s="59" t="str">
        <f t="shared" si="44"/>
        <v/>
      </c>
      <c r="AN157" s="59" t="str">
        <f t="shared" si="45"/>
        <v/>
      </c>
      <c r="AO157" s="60"/>
    </row>
    <row r="158" spans="3:41" x14ac:dyDescent="0.25">
      <c r="C158" s="82"/>
      <c r="D158" s="45"/>
      <c r="E158" s="83" t="str">
        <f t="shared" si="34"/>
        <v/>
      </c>
      <c r="F158" s="45"/>
      <c r="G158" s="45"/>
      <c r="H158" s="45"/>
      <c r="I158" s="46" t="str">
        <f t="shared" si="46"/>
        <v/>
      </c>
      <c r="J158" s="46" t="str">
        <f t="shared" si="47"/>
        <v/>
      </c>
      <c r="K158" s="47" t="str">
        <f t="shared" si="35"/>
        <v/>
      </c>
      <c r="L158" s="47" t="str">
        <f t="shared" si="36"/>
        <v/>
      </c>
      <c r="M158" s="48">
        <f t="shared" si="48"/>
        <v>0</v>
      </c>
      <c r="N158" s="46" t="str">
        <f t="shared" si="37"/>
        <v/>
      </c>
      <c r="O158" s="47" t="str">
        <f t="shared" si="38"/>
        <v/>
      </c>
      <c r="P158" s="47" t="str">
        <f t="shared" si="39"/>
        <v/>
      </c>
      <c r="Q158" s="48">
        <f t="shared" si="49"/>
        <v>0</v>
      </c>
      <c r="R158" s="2"/>
      <c r="AH158" s="57" t="str">
        <f>IF(G158&gt;1,IF($E$10&gt;0,100-(#REF!/(1+(AL158/#REF!)^#REF!)^#REF!+#REF!/(AL158-1))*100,100-(AL158*D$5+D$6)*100),"")</f>
        <v/>
      </c>
      <c r="AI158" s="21" t="str">
        <f t="shared" si="40"/>
        <v/>
      </c>
      <c r="AJ158" s="21" t="str">
        <f t="shared" si="41"/>
        <v/>
      </c>
      <c r="AK158" s="48">
        <f t="shared" si="42"/>
        <v>0</v>
      </c>
      <c r="AL158" s="58" t="str">
        <f t="shared" si="43"/>
        <v/>
      </c>
      <c r="AM158" s="59" t="str">
        <f t="shared" si="44"/>
        <v/>
      </c>
      <c r="AN158" s="59" t="str">
        <f t="shared" si="45"/>
        <v/>
      </c>
      <c r="AO158" s="60"/>
    </row>
    <row r="159" spans="3:41" x14ac:dyDescent="0.25">
      <c r="C159" s="82"/>
      <c r="D159" s="45"/>
      <c r="E159" s="83" t="str">
        <f t="shared" si="34"/>
        <v/>
      </c>
      <c r="F159" s="45"/>
      <c r="G159" s="45"/>
      <c r="H159" s="45"/>
      <c r="I159" s="46" t="str">
        <f t="shared" si="46"/>
        <v/>
      </c>
      <c r="J159" s="46" t="str">
        <f t="shared" si="47"/>
        <v/>
      </c>
      <c r="K159" s="47" t="str">
        <f t="shared" si="35"/>
        <v/>
      </c>
      <c r="L159" s="47" t="str">
        <f t="shared" si="36"/>
        <v/>
      </c>
      <c r="M159" s="48">
        <f t="shared" si="48"/>
        <v>0</v>
      </c>
      <c r="N159" s="46" t="str">
        <f t="shared" si="37"/>
        <v/>
      </c>
      <c r="O159" s="47" t="str">
        <f t="shared" si="38"/>
        <v/>
      </c>
      <c r="P159" s="47" t="str">
        <f t="shared" si="39"/>
        <v/>
      </c>
      <c r="Q159" s="48">
        <f t="shared" si="49"/>
        <v>0</v>
      </c>
      <c r="R159" s="2"/>
      <c r="AH159" s="57" t="str">
        <f>IF(G159&gt;1,IF($E$10&gt;0,100-(#REF!/(1+(AL159/#REF!)^#REF!)^#REF!+#REF!/(AL159-1))*100,100-(AL159*D$5+D$6)*100),"")</f>
        <v/>
      </c>
      <c r="AI159" s="21" t="str">
        <f t="shared" si="40"/>
        <v/>
      </c>
      <c r="AJ159" s="21" t="str">
        <f t="shared" si="41"/>
        <v/>
      </c>
      <c r="AK159" s="48">
        <f t="shared" si="42"/>
        <v>0</v>
      </c>
      <c r="AL159" s="58" t="str">
        <f t="shared" si="43"/>
        <v/>
      </c>
      <c r="AM159" s="59" t="str">
        <f t="shared" si="44"/>
        <v/>
      </c>
      <c r="AN159" s="59" t="str">
        <f t="shared" si="45"/>
        <v/>
      </c>
      <c r="AO159" s="60"/>
    </row>
    <row r="160" spans="3:41" x14ac:dyDescent="0.25">
      <c r="C160" s="82"/>
      <c r="D160" s="45"/>
      <c r="E160" s="83" t="str">
        <f t="shared" si="34"/>
        <v/>
      </c>
      <c r="F160" s="45"/>
      <c r="G160" s="45"/>
      <c r="H160" s="45"/>
      <c r="I160" s="46" t="str">
        <f t="shared" si="46"/>
        <v/>
      </c>
      <c r="J160" s="46" t="str">
        <f t="shared" si="47"/>
        <v/>
      </c>
      <c r="K160" s="47" t="str">
        <f t="shared" si="35"/>
        <v/>
      </c>
      <c r="L160" s="47" t="str">
        <f t="shared" si="36"/>
        <v/>
      </c>
      <c r="M160" s="48">
        <f t="shared" si="48"/>
        <v>0</v>
      </c>
      <c r="N160" s="46" t="str">
        <f t="shared" si="37"/>
        <v/>
      </c>
      <c r="O160" s="47" t="str">
        <f t="shared" si="38"/>
        <v/>
      </c>
      <c r="P160" s="47" t="str">
        <f t="shared" si="39"/>
        <v/>
      </c>
      <c r="Q160" s="48">
        <f t="shared" si="49"/>
        <v>0</v>
      </c>
      <c r="R160" s="2"/>
      <c r="AH160" s="57" t="str">
        <f>IF(G160&gt;1,IF($E$10&gt;0,100-(#REF!/(1+(AL160/#REF!)^#REF!)^#REF!+#REF!/(AL160-1))*100,100-(AL160*D$5+D$6)*100),"")</f>
        <v/>
      </c>
      <c r="AI160" s="21" t="str">
        <f t="shared" si="40"/>
        <v/>
      </c>
      <c r="AJ160" s="21" t="str">
        <f t="shared" si="41"/>
        <v/>
      </c>
      <c r="AK160" s="48">
        <f t="shared" si="42"/>
        <v>0</v>
      </c>
      <c r="AL160" s="58" t="str">
        <f t="shared" si="43"/>
        <v/>
      </c>
      <c r="AM160" s="59" t="str">
        <f t="shared" si="44"/>
        <v/>
      </c>
      <c r="AN160" s="59" t="str">
        <f t="shared" si="45"/>
        <v/>
      </c>
      <c r="AO160" s="60"/>
    </row>
    <row r="161" spans="3:41" x14ac:dyDescent="0.25">
      <c r="C161" s="82"/>
      <c r="D161" s="45"/>
      <c r="E161" s="83" t="str">
        <f t="shared" si="34"/>
        <v/>
      </c>
      <c r="F161" s="45"/>
      <c r="G161" s="45"/>
      <c r="H161" s="45"/>
      <c r="I161" s="46" t="str">
        <f t="shared" si="46"/>
        <v/>
      </c>
      <c r="J161" s="46" t="str">
        <f t="shared" si="47"/>
        <v/>
      </c>
      <c r="K161" s="47" t="str">
        <f t="shared" si="35"/>
        <v/>
      </c>
      <c r="L161" s="47" t="str">
        <f t="shared" si="36"/>
        <v/>
      </c>
      <c r="M161" s="48">
        <f t="shared" si="48"/>
        <v>0</v>
      </c>
      <c r="N161" s="46" t="str">
        <f t="shared" si="37"/>
        <v/>
      </c>
      <c r="O161" s="47" t="str">
        <f t="shared" si="38"/>
        <v/>
      </c>
      <c r="P161" s="47" t="str">
        <f t="shared" si="39"/>
        <v/>
      </c>
      <c r="Q161" s="48">
        <f t="shared" si="49"/>
        <v>0</v>
      </c>
      <c r="R161" s="2"/>
      <c r="AH161" s="57" t="str">
        <f>IF(G161&gt;1,IF($E$10&gt;0,100-(#REF!/(1+(AL161/#REF!)^#REF!)^#REF!+#REF!/(AL161-1))*100,100-(AL161*D$5+D$6)*100),"")</f>
        <v/>
      </c>
      <c r="AI161" s="21" t="str">
        <f t="shared" si="40"/>
        <v/>
      </c>
      <c r="AJ161" s="21" t="str">
        <f t="shared" si="41"/>
        <v/>
      </c>
      <c r="AK161" s="48">
        <f t="shared" si="42"/>
        <v>0</v>
      </c>
      <c r="AL161" s="58" t="str">
        <f t="shared" si="43"/>
        <v/>
      </c>
      <c r="AM161" s="59" t="str">
        <f t="shared" si="44"/>
        <v/>
      </c>
      <c r="AN161" s="59" t="str">
        <f t="shared" si="45"/>
        <v/>
      </c>
      <c r="AO161" s="60"/>
    </row>
    <row r="162" spans="3:41" x14ac:dyDescent="0.25">
      <c r="C162" s="82"/>
      <c r="D162" s="45"/>
      <c r="E162" s="83" t="str">
        <f t="shared" si="34"/>
        <v/>
      </c>
      <c r="F162" s="45"/>
      <c r="G162" s="45"/>
      <c r="H162" s="45"/>
      <c r="I162" s="46" t="str">
        <f t="shared" si="46"/>
        <v/>
      </c>
      <c r="J162" s="46" t="str">
        <f t="shared" si="47"/>
        <v/>
      </c>
      <c r="K162" s="47" t="str">
        <f t="shared" si="35"/>
        <v/>
      </c>
      <c r="L162" s="47" t="str">
        <f t="shared" si="36"/>
        <v/>
      </c>
      <c r="M162" s="48">
        <f t="shared" si="48"/>
        <v>0</v>
      </c>
      <c r="N162" s="46" t="str">
        <f t="shared" si="37"/>
        <v/>
      </c>
      <c r="O162" s="47" t="str">
        <f t="shared" si="38"/>
        <v/>
      </c>
      <c r="P162" s="47" t="str">
        <f t="shared" si="39"/>
        <v/>
      </c>
      <c r="Q162" s="48">
        <f t="shared" si="49"/>
        <v>0</v>
      </c>
      <c r="R162" s="2"/>
      <c r="AH162" s="57" t="str">
        <f>IF(G162&gt;1,IF($E$10&gt;0,100-(#REF!/(1+(AL162/#REF!)^#REF!)^#REF!+#REF!/(AL162-1))*100,100-(AL162*D$5+D$6)*100),"")</f>
        <v/>
      </c>
      <c r="AI162" s="21" t="str">
        <f t="shared" si="40"/>
        <v/>
      </c>
      <c r="AJ162" s="21" t="str">
        <f t="shared" si="41"/>
        <v/>
      </c>
      <c r="AK162" s="48">
        <f t="shared" si="42"/>
        <v>0</v>
      </c>
      <c r="AL162" s="58" t="str">
        <f t="shared" si="43"/>
        <v/>
      </c>
      <c r="AM162" s="59" t="str">
        <f t="shared" si="44"/>
        <v/>
      </c>
      <c r="AN162" s="59" t="str">
        <f t="shared" si="45"/>
        <v/>
      </c>
      <c r="AO162" s="60"/>
    </row>
    <row r="163" spans="3:41" x14ac:dyDescent="0.25">
      <c r="C163" s="82"/>
      <c r="D163" s="45"/>
      <c r="E163" s="83" t="str">
        <f t="shared" si="34"/>
        <v/>
      </c>
      <c r="F163" s="45"/>
      <c r="G163" s="45"/>
      <c r="H163" s="45"/>
      <c r="I163" s="46" t="str">
        <f t="shared" si="46"/>
        <v/>
      </c>
      <c r="J163" s="46" t="str">
        <f t="shared" si="47"/>
        <v/>
      </c>
      <c r="K163" s="47" t="str">
        <f t="shared" si="35"/>
        <v/>
      </c>
      <c r="L163" s="47" t="str">
        <f t="shared" si="36"/>
        <v/>
      </c>
      <c r="M163" s="48">
        <f t="shared" si="48"/>
        <v>0</v>
      </c>
      <c r="N163" s="46" t="str">
        <f t="shared" si="37"/>
        <v/>
      </c>
      <c r="O163" s="47" t="str">
        <f t="shared" si="38"/>
        <v/>
      </c>
      <c r="P163" s="47" t="str">
        <f t="shared" si="39"/>
        <v/>
      </c>
      <c r="Q163" s="48">
        <f t="shared" si="49"/>
        <v>0</v>
      </c>
      <c r="R163" s="2"/>
      <c r="AH163" s="57" t="str">
        <f>IF(G163&gt;1,IF($E$10&gt;0,100-(#REF!/(1+(AL163/#REF!)^#REF!)^#REF!+#REF!/(AL163-1))*100,100-(AL163*D$5+D$6)*100),"")</f>
        <v/>
      </c>
      <c r="AI163" s="21" t="str">
        <f t="shared" si="40"/>
        <v/>
      </c>
      <c r="AJ163" s="21" t="str">
        <f t="shared" si="41"/>
        <v/>
      </c>
      <c r="AK163" s="48">
        <f t="shared" si="42"/>
        <v>0</v>
      </c>
      <c r="AL163" s="58" t="str">
        <f t="shared" si="43"/>
        <v/>
      </c>
      <c r="AM163" s="59" t="str">
        <f t="shared" si="44"/>
        <v/>
      </c>
      <c r="AN163" s="59" t="str">
        <f t="shared" si="45"/>
        <v/>
      </c>
      <c r="AO163" s="60"/>
    </row>
    <row r="164" spans="3:41" x14ac:dyDescent="0.25">
      <c r="C164" s="82"/>
      <c r="D164" s="45"/>
      <c r="E164" s="83" t="str">
        <f t="shared" ref="E164:E215" si="50">IF(C164&gt;0,100-(C164),"")</f>
        <v/>
      </c>
      <c r="F164" s="45"/>
      <c r="G164" s="45"/>
      <c r="H164" s="45"/>
      <c r="I164" s="46" t="str">
        <f t="shared" si="46"/>
        <v/>
      </c>
      <c r="J164" s="46" t="str">
        <f t="shared" si="47"/>
        <v/>
      </c>
      <c r="K164" s="47" t="str">
        <f t="shared" si="35"/>
        <v/>
      </c>
      <c r="L164" s="47" t="str">
        <f t="shared" si="36"/>
        <v/>
      </c>
      <c r="M164" s="48">
        <f t="shared" si="48"/>
        <v>0</v>
      </c>
      <c r="N164" s="46" t="str">
        <f t="shared" si="37"/>
        <v/>
      </c>
      <c r="O164" s="47" t="str">
        <f t="shared" si="38"/>
        <v/>
      </c>
      <c r="P164" s="47" t="str">
        <f t="shared" si="39"/>
        <v/>
      </c>
      <c r="Q164" s="48">
        <f t="shared" si="49"/>
        <v>0</v>
      </c>
      <c r="R164" s="2"/>
      <c r="AH164" s="57" t="str">
        <f>IF(G164&gt;1,IF($E$10&gt;0,100-(#REF!/(1+(AL164/#REF!)^#REF!)^#REF!+#REF!/(AL164-1))*100,100-(AL164*D$5+D$6)*100),"")</f>
        <v/>
      </c>
      <c r="AI164" s="21" t="str">
        <f t="shared" si="40"/>
        <v/>
      </c>
      <c r="AJ164" s="21" t="str">
        <f t="shared" si="41"/>
        <v/>
      </c>
      <c r="AK164" s="48">
        <f t="shared" si="42"/>
        <v>0</v>
      </c>
      <c r="AL164" s="58" t="str">
        <f t="shared" si="43"/>
        <v/>
      </c>
      <c r="AM164" s="59" t="str">
        <f t="shared" si="44"/>
        <v/>
      </c>
      <c r="AN164" s="59" t="str">
        <f t="shared" si="45"/>
        <v/>
      </c>
      <c r="AO164" s="60"/>
    </row>
    <row r="165" spans="3:41" x14ac:dyDescent="0.25">
      <c r="C165" s="82"/>
      <c r="D165" s="45"/>
      <c r="E165" s="83" t="str">
        <f t="shared" si="50"/>
        <v/>
      </c>
      <c r="F165" s="45"/>
      <c r="G165" s="45"/>
      <c r="H165" s="45"/>
      <c r="I165" s="46" t="str">
        <f t="shared" si="46"/>
        <v/>
      </c>
      <c r="J165" s="46" t="str">
        <f t="shared" si="47"/>
        <v/>
      </c>
      <c r="K165" s="47" t="str">
        <f t="shared" si="35"/>
        <v/>
      </c>
      <c r="L165" s="47" t="str">
        <f t="shared" si="36"/>
        <v/>
      </c>
      <c r="M165" s="48">
        <f t="shared" si="48"/>
        <v>0</v>
      </c>
      <c r="N165" s="46" t="str">
        <f t="shared" si="37"/>
        <v/>
      </c>
      <c r="O165" s="47" t="str">
        <f t="shared" si="38"/>
        <v/>
      </c>
      <c r="P165" s="47" t="str">
        <f t="shared" si="39"/>
        <v/>
      </c>
      <c r="Q165" s="48">
        <f t="shared" si="49"/>
        <v>0</v>
      </c>
      <c r="R165" s="2"/>
      <c r="AH165" s="57" t="str">
        <f>IF(G165&gt;1,IF($E$10&gt;0,100-(#REF!/(1+(AL165/#REF!)^#REF!)^#REF!+#REF!/(AL165-1))*100,100-(AL165*D$5+D$6)*100),"")</f>
        <v/>
      </c>
      <c r="AI165" s="21" t="str">
        <f t="shared" si="40"/>
        <v/>
      </c>
      <c r="AJ165" s="21" t="str">
        <f t="shared" si="41"/>
        <v/>
      </c>
      <c r="AK165" s="48">
        <f t="shared" si="42"/>
        <v>0</v>
      </c>
      <c r="AL165" s="58" t="str">
        <f t="shared" si="43"/>
        <v/>
      </c>
      <c r="AM165" s="59" t="str">
        <f t="shared" si="44"/>
        <v/>
      </c>
      <c r="AN165" s="59" t="str">
        <f t="shared" si="45"/>
        <v/>
      </c>
      <c r="AO165" s="60"/>
    </row>
    <row r="166" spans="3:41" x14ac:dyDescent="0.25">
      <c r="C166" s="82"/>
      <c r="D166" s="45"/>
      <c r="E166" s="83" t="str">
        <f t="shared" si="50"/>
        <v/>
      </c>
      <c r="F166" s="45"/>
      <c r="G166" s="45"/>
      <c r="H166" s="45"/>
      <c r="I166" s="46" t="str">
        <f t="shared" si="46"/>
        <v/>
      </c>
      <c r="J166" s="46" t="str">
        <f t="shared" si="47"/>
        <v/>
      </c>
      <c r="K166" s="47" t="str">
        <f t="shared" si="35"/>
        <v/>
      </c>
      <c r="L166" s="47" t="str">
        <f t="shared" si="36"/>
        <v/>
      </c>
      <c r="M166" s="48">
        <f t="shared" si="48"/>
        <v>0</v>
      </c>
      <c r="N166" s="46" t="str">
        <f t="shared" si="37"/>
        <v/>
      </c>
      <c r="O166" s="47" t="str">
        <f t="shared" si="38"/>
        <v/>
      </c>
      <c r="P166" s="47" t="str">
        <f t="shared" si="39"/>
        <v/>
      </c>
      <c r="Q166" s="48">
        <f t="shared" si="49"/>
        <v>0</v>
      </c>
      <c r="R166" s="2"/>
      <c r="AH166" s="57" t="str">
        <f>IF(G166&gt;1,IF($E$10&gt;0,100-(#REF!/(1+(AL166/#REF!)^#REF!)^#REF!+#REF!/(AL166-1))*100,100-(AL166*D$5+D$6)*100),"")</f>
        <v/>
      </c>
      <c r="AI166" s="21" t="str">
        <f t="shared" si="40"/>
        <v/>
      </c>
      <c r="AJ166" s="21" t="str">
        <f t="shared" si="41"/>
        <v/>
      </c>
      <c r="AK166" s="48">
        <f t="shared" si="42"/>
        <v>0</v>
      </c>
      <c r="AL166" s="58" t="str">
        <f t="shared" si="43"/>
        <v/>
      </c>
      <c r="AM166" s="59" t="str">
        <f t="shared" si="44"/>
        <v/>
      </c>
      <c r="AN166" s="59" t="str">
        <f t="shared" si="45"/>
        <v/>
      </c>
      <c r="AO166" s="60"/>
    </row>
    <row r="167" spans="3:41" x14ac:dyDescent="0.25">
      <c r="C167" s="82"/>
      <c r="D167" s="45"/>
      <c r="E167" s="83" t="str">
        <f t="shared" si="50"/>
        <v/>
      </c>
      <c r="F167" s="45"/>
      <c r="G167" s="45"/>
      <c r="H167" s="45"/>
      <c r="I167" s="46" t="str">
        <f t="shared" si="46"/>
        <v/>
      </c>
      <c r="J167" s="46" t="str">
        <f t="shared" si="47"/>
        <v/>
      </c>
      <c r="K167" s="47" t="str">
        <f t="shared" si="35"/>
        <v/>
      </c>
      <c r="L167" s="47" t="str">
        <f t="shared" si="36"/>
        <v/>
      </c>
      <c r="M167" s="48">
        <f t="shared" si="48"/>
        <v>0</v>
      </c>
      <c r="N167" s="46" t="str">
        <f t="shared" si="37"/>
        <v/>
      </c>
      <c r="O167" s="47" t="str">
        <f t="shared" si="38"/>
        <v/>
      </c>
      <c r="P167" s="47" t="str">
        <f t="shared" si="39"/>
        <v/>
      </c>
      <c r="Q167" s="48">
        <f t="shared" si="49"/>
        <v>0</v>
      </c>
      <c r="R167" s="2"/>
      <c r="AH167" s="57" t="str">
        <f>IF(G167&gt;1,IF($E$10&gt;0,100-(#REF!/(1+(AL167/#REF!)^#REF!)^#REF!+#REF!/(AL167-1))*100,100-(AL167*D$5+D$6)*100),"")</f>
        <v/>
      </c>
      <c r="AI167" s="21" t="str">
        <f t="shared" si="40"/>
        <v/>
      </c>
      <c r="AJ167" s="21" t="str">
        <f t="shared" si="41"/>
        <v/>
      </c>
      <c r="AK167" s="48">
        <f t="shared" si="42"/>
        <v>0</v>
      </c>
      <c r="AL167" s="58" t="str">
        <f t="shared" si="43"/>
        <v/>
      </c>
      <c r="AM167" s="59" t="str">
        <f t="shared" si="44"/>
        <v/>
      </c>
      <c r="AN167" s="59" t="str">
        <f t="shared" si="45"/>
        <v/>
      </c>
      <c r="AO167" s="60"/>
    </row>
    <row r="168" spans="3:41" x14ac:dyDescent="0.25">
      <c r="C168" s="82"/>
      <c r="D168" s="45"/>
      <c r="E168" s="83" t="str">
        <f t="shared" si="50"/>
        <v/>
      </c>
      <c r="F168" s="45"/>
      <c r="G168" s="45"/>
      <c r="H168" s="45"/>
      <c r="I168" s="46" t="str">
        <f t="shared" si="46"/>
        <v/>
      </c>
      <c r="J168" s="46" t="str">
        <f t="shared" si="47"/>
        <v/>
      </c>
      <c r="K168" s="47" t="str">
        <f t="shared" si="35"/>
        <v/>
      </c>
      <c r="L168" s="47" t="str">
        <f t="shared" si="36"/>
        <v/>
      </c>
      <c r="M168" s="48">
        <f t="shared" si="48"/>
        <v>0</v>
      </c>
      <c r="N168" s="46" t="str">
        <f t="shared" si="37"/>
        <v/>
      </c>
      <c r="O168" s="47" t="str">
        <f t="shared" si="38"/>
        <v/>
      </c>
      <c r="P168" s="47" t="str">
        <f t="shared" si="39"/>
        <v/>
      </c>
      <c r="Q168" s="48">
        <f t="shared" si="49"/>
        <v>0</v>
      </c>
      <c r="R168" s="2"/>
      <c r="AH168" s="57" t="str">
        <f>IF(G168&gt;1,IF($E$10&gt;0,100-(#REF!/(1+(AL168/#REF!)^#REF!)^#REF!+#REF!/(AL168-1))*100,100-(AL168*D$5+D$6)*100),"")</f>
        <v/>
      </c>
      <c r="AI168" s="21" t="str">
        <f t="shared" si="40"/>
        <v/>
      </c>
      <c r="AJ168" s="21" t="str">
        <f t="shared" si="41"/>
        <v/>
      </c>
      <c r="AK168" s="48">
        <f t="shared" si="42"/>
        <v>0</v>
      </c>
      <c r="AL168" s="58" t="str">
        <f t="shared" si="43"/>
        <v/>
      </c>
      <c r="AM168" s="59" t="str">
        <f t="shared" si="44"/>
        <v/>
      </c>
      <c r="AN168" s="59" t="str">
        <f t="shared" si="45"/>
        <v/>
      </c>
      <c r="AO168" s="60"/>
    </row>
    <row r="169" spans="3:41" x14ac:dyDescent="0.25">
      <c r="C169" s="82"/>
      <c r="D169" s="45"/>
      <c r="E169" s="83" t="str">
        <f t="shared" si="50"/>
        <v/>
      </c>
      <c r="F169" s="45"/>
      <c r="G169" s="45"/>
      <c r="H169" s="45"/>
      <c r="I169" s="46" t="str">
        <f t="shared" si="46"/>
        <v/>
      </c>
      <c r="J169" s="46" t="str">
        <f t="shared" si="47"/>
        <v/>
      </c>
      <c r="K169" s="47" t="str">
        <f t="shared" si="35"/>
        <v/>
      </c>
      <c r="L169" s="47" t="str">
        <f t="shared" si="36"/>
        <v/>
      </c>
      <c r="M169" s="48">
        <f t="shared" si="48"/>
        <v>0</v>
      </c>
      <c r="N169" s="46" t="str">
        <f t="shared" si="37"/>
        <v/>
      </c>
      <c r="O169" s="47" t="str">
        <f t="shared" si="38"/>
        <v/>
      </c>
      <c r="P169" s="47" t="str">
        <f t="shared" si="39"/>
        <v/>
      </c>
      <c r="Q169" s="48">
        <f t="shared" si="49"/>
        <v>0</v>
      </c>
      <c r="R169" s="2"/>
      <c r="AH169" s="57" t="str">
        <f>IF(G169&gt;1,IF($E$10&gt;0,100-(#REF!/(1+(AL169/#REF!)^#REF!)^#REF!+#REF!/(AL169-1))*100,100-(AL169*D$5+D$6)*100),"")</f>
        <v/>
      </c>
      <c r="AI169" s="21" t="str">
        <f t="shared" si="40"/>
        <v/>
      </c>
      <c r="AJ169" s="21" t="str">
        <f t="shared" si="41"/>
        <v/>
      </c>
      <c r="AK169" s="48">
        <f t="shared" si="42"/>
        <v>0</v>
      </c>
      <c r="AL169" s="58" t="str">
        <f t="shared" si="43"/>
        <v/>
      </c>
      <c r="AM169" s="59" t="str">
        <f t="shared" si="44"/>
        <v/>
      </c>
      <c r="AN169" s="59" t="str">
        <f t="shared" si="45"/>
        <v/>
      </c>
      <c r="AO169" s="60"/>
    </row>
    <row r="170" spans="3:41" x14ac:dyDescent="0.25">
      <c r="C170" s="82"/>
      <c r="D170" s="45"/>
      <c r="E170" s="83" t="str">
        <f t="shared" si="50"/>
        <v/>
      </c>
      <c r="F170" s="45"/>
      <c r="G170" s="45"/>
      <c r="H170" s="45"/>
      <c r="I170" s="46" t="str">
        <f t="shared" si="46"/>
        <v/>
      </c>
      <c r="J170" s="46" t="str">
        <f t="shared" si="47"/>
        <v/>
      </c>
      <c r="K170" s="47" t="str">
        <f t="shared" si="35"/>
        <v/>
      </c>
      <c r="L170" s="47" t="str">
        <f t="shared" si="36"/>
        <v/>
      </c>
      <c r="M170" s="48">
        <f t="shared" si="48"/>
        <v>0</v>
      </c>
      <c r="N170" s="46" t="str">
        <f t="shared" si="37"/>
        <v/>
      </c>
      <c r="O170" s="47" t="str">
        <f t="shared" si="38"/>
        <v/>
      </c>
      <c r="P170" s="47" t="str">
        <f t="shared" si="39"/>
        <v/>
      </c>
      <c r="Q170" s="48">
        <f t="shared" si="49"/>
        <v>0</v>
      </c>
      <c r="R170" s="2"/>
      <c r="AH170" s="57" t="str">
        <f>IF(G170&gt;1,IF($E$10&gt;0,100-(#REF!/(1+(AL170/#REF!)^#REF!)^#REF!+#REF!/(AL170-1))*100,100-(AL170*D$5+D$6)*100),"")</f>
        <v/>
      </c>
      <c r="AI170" s="21" t="str">
        <f t="shared" si="40"/>
        <v/>
      </c>
      <c r="AJ170" s="21" t="str">
        <f t="shared" si="41"/>
        <v/>
      </c>
      <c r="AK170" s="48">
        <f t="shared" si="42"/>
        <v>0</v>
      </c>
      <c r="AL170" s="58" t="str">
        <f t="shared" si="43"/>
        <v/>
      </c>
      <c r="AM170" s="59" t="str">
        <f t="shared" si="44"/>
        <v/>
      </c>
      <c r="AN170" s="59" t="str">
        <f t="shared" si="45"/>
        <v/>
      </c>
      <c r="AO170" s="60"/>
    </row>
    <row r="171" spans="3:41" x14ac:dyDescent="0.25">
      <c r="C171" s="82"/>
      <c r="D171" s="45"/>
      <c r="E171" s="83" t="str">
        <f t="shared" si="50"/>
        <v/>
      </c>
      <c r="F171" s="45"/>
      <c r="G171" s="45"/>
      <c r="H171" s="45"/>
      <c r="I171" s="46" t="str">
        <f t="shared" si="46"/>
        <v/>
      </c>
      <c r="J171" s="46" t="str">
        <f t="shared" si="47"/>
        <v/>
      </c>
      <c r="K171" s="47" t="str">
        <f t="shared" si="35"/>
        <v/>
      </c>
      <c r="L171" s="47" t="str">
        <f t="shared" si="36"/>
        <v/>
      </c>
      <c r="M171" s="48">
        <f t="shared" si="48"/>
        <v>0</v>
      </c>
      <c r="N171" s="46" t="str">
        <f t="shared" si="37"/>
        <v/>
      </c>
      <c r="O171" s="47" t="str">
        <f t="shared" si="38"/>
        <v/>
      </c>
      <c r="P171" s="47" t="str">
        <f t="shared" si="39"/>
        <v/>
      </c>
      <c r="Q171" s="48">
        <f t="shared" si="49"/>
        <v>0</v>
      </c>
      <c r="R171" s="2"/>
      <c r="AH171" s="57" t="str">
        <f>IF(G171&gt;1,IF($E$10&gt;0,100-(#REF!/(1+(AL171/#REF!)^#REF!)^#REF!+#REF!/(AL171-1))*100,100-(AL171*D$5+D$6)*100),"")</f>
        <v/>
      </c>
      <c r="AI171" s="21" t="str">
        <f t="shared" si="40"/>
        <v/>
      </c>
      <c r="AJ171" s="21" t="str">
        <f t="shared" si="41"/>
        <v/>
      </c>
      <c r="AK171" s="48">
        <f t="shared" si="42"/>
        <v>0</v>
      </c>
      <c r="AL171" s="58" t="str">
        <f t="shared" si="43"/>
        <v/>
      </c>
      <c r="AM171" s="59" t="str">
        <f t="shared" si="44"/>
        <v/>
      </c>
      <c r="AN171" s="59" t="str">
        <f t="shared" si="45"/>
        <v/>
      </c>
      <c r="AO171" s="60"/>
    </row>
    <row r="172" spans="3:41" x14ac:dyDescent="0.25">
      <c r="C172" s="82"/>
      <c r="D172" s="45"/>
      <c r="E172" s="83" t="str">
        <f t="shared" si="50"/>
        <v/>
      </c>
      <c r="F172" s="45"/>
      <c r="G172" s="45"/>
      <c r="H172" s="45"/>
      <c r="I172" s="46" t="str">
        <f t="shared" si="46"/>
        <v/>
      </c>
      <c r="J172" s="46" t="str">
        <f t="shared" si="47"/>
        <v/>
      </c>
      <c r="K172" s="47" t="str">
        <f t="shared" si="35"/>
        <v/>
      </c>
      <c r="L172" s="47" t="str">
        <f t="shared" si="36"/>
        <v/>
      </c>
      <c r="M172" s="48">
        <f t="shared" si="48"/>
        <v>0</v>
      </c>
      <c r="N172" s="46" t="str">
        <f t="shared" si="37"/>
        <v/>
      </c>
      <c r="O172" s="47" t="str">
        <f t="shared" si="38"/>
        <v/>
      </c>
      <c r="P172" s="47" t="str">
        <f t="shared" si="39"/>
        <v/>
      </c>
      <c r="Q172" s="48">
        <f t="shared" si="49"/>
        <v>0</v>
      </c>
      <c r="R172" s="2"/>
      <c r="AH172" s="57" t="str">
        <f>IF(G172&gt;1,IF($E$10&gt;0,100-(#REF!/(1+(AL172/#REF!)^#REF!)^#REF!+#REF!/(AL172-1))*100,100-(AL172*D$5+D$6)*100),"")</f>
        <v/>
      </c>
      <c r="AI172" s="21" t="str">
        <f t="shared" si="40"/>
        <v/>
      </c>
      <c r="AJ172" s="21" t="str">
        <f t="shared" si="41"/>
        <v/>
      </c>
      <c r="AK172" s="48">
        <f t="shared" si="42"/>
        <v>0</v>
      </c>
      <c r="AL172" s="58" t="str">
        <f t="shared" si="43"/>
        <v/>
      </c>
      <c r="AM172" s="59" t="str">
        <f t="shared" si="44"/>
        <v/>
      </c>
      <c r="AN172" s="59" t="str">
        <f t="shared" si="45"/>
        <v/>
      </c>
      <c r="AO172" s="60"/>
    </row>
    <row r="173" spans="3:41" x14ac:dyDescent="0.25">
      <c r="C173" s="82"/>
      <c r="D173" s="45"/>
      <c r="E173" s="83" t="str">
        <f t="shared" si="50"/>
        <v/>
      </c>
      <c r="F173" s="45"/>
      <c r="G173" s="45"/>
      <c r="H173" s="45"/>
      <c r="I173" s="46" t="str">
        <f t="shared" si="46"/>
        <v/>
      </c>
      <c r="J173" s="46" t="str">
        <f t="shared" si="47"/>
        <v/>
      </c>
      <c r="K173" s="47" t="str">
        <f t="shared" si="35"/>
        <v/>
      </c>
      <c r="L173" s="47" t="str">
        <f t="shared" si="36"/>
        <v/>
      </c>
      <c r="M173" s="48">
        <f t="shared" si="48"/>
        <v>0</v>
      </c>
      <c r="N173" s="46" t="str">
        <f t="shared" si="37"/>
        <v/>
      </c>
      <c r="O173" s="47" t="str">
        <f t="shared" si="38"/>
        <v/>
      </c>
      <c r="P173" s="47" t="str">
        <f t="shared" si="39"/>
        <v/>
      </c>
      <c r="Q173" s="48">
        <f t="shared" si="49"/>
        <v>0</v>
      </c>
      <c r="R173" s="2"/>
      <c r="AH173" s="57" t="str">
        <f>IF(G173&gt;1,IF($E$10&gt;0,100-(#REF!/(1+(AL173/#REF!)^#REF!)^#REF!+#REF!/(AL173-1))*100,100-(AL173*D$5+D$6)*100),"")</f>
        <v/>
      </c>
      <c r="AI173" s="21" t="str">
        <f t="shared" si="40"/>
        <v/>
      </c>
      <c r="AJ173" s="21" t="str">
        <f t="shared" si="41"/>
        <v/>
      </c>
      <c r="AK173" s="48">
        <f t="shared" si="42"/>
        <v>0</v>
      </c>
      <c r="AL173" s="58" t="str">
        <f t="shared" si="43"/>
        <v/>
      </c>
      <c r="AM173" s="59" t="str">
        <f t="shared" si="44"/>
        <v/>
      </c>
      <c r="AN173" s="59" t="str">
        <f t="shared" si="45"/>
        <v/>
      </c>
      <c r="AO173" s="60"/>
    </row>
    <row r="174" spans="3:41" x14ac:dyDescent="0.25">
      <c r="C174" s="82"/>
      <c r="D174" s="45"/>
      <c r="E174" s="83" t="str">
        <f t="shared" si="50"/>
        <v/>
      </c>
      <c r="F174" s="45"/>
      <c r="G174" s="45"/>
      <c r="H174" s="45"/>
      <c r="I174" s="46" t="str">
        <f t="shared" si="46"/>
        <v/>
      </c>
      <c r="J174" s="46" t="str">
        <f t="shared" si="47"/>
        <v/>
      </c>
      <c r="K174" s="47" t="str">
        <f t="shared" si="35"/>
        <v/>
      </c>
      <c r="L174" s="47" t="str">
        <f t="shared" si="36"/>
        <v/>
      </c>
      <c r="M174" s="48">
        <f t="shared" si="48"/>
        <v>0</v>
      </c>
      <c r="N174" s="46" t="str">
        <f t="shared" si="37"/>
        <v/>
      </c>
      <c r="O174" s="47" t="str">
        <f t="shared" si="38"/>
        <v/>
      </c>
      <c r="P174" s="47" t="str">
        <f t="shared" si="39"/>
        <v/>
      </c>
      <c r="Q174" s="48">
        <f t="shared" si="49"/>
        <v>0</v>
      </c>
      <c r="R174" s="2"/>
      <c r="AH174" s="57" t="str">
        <f>IF(G174&gt;1,IF($E$10&gt;0,100-(#REF!/(1+(AL174/#REF!)^#REF!)^#REF!+#REF!/(AL174-1))*100,100-(AL174*D$5+D$6)*100),"")</f>
        <v/>
      </c>
      <c r="AI174" s="21" t="str">
        <f t="shared" si="40"/>
        <v/>
      </c>
      <c r="AJ174" s="21" t="str">
        <f t="shared" si="41"/>
        <v/>
      </c>
      <c r="AK174" s="48">
        <f t="shared" si="42"/>
        <v>0</v>
      </c>
      <c r="AL174" s="58" t="str">
        <f t="shared" si="43"/>
        <v/>
      </c>
      <c r="AM174" s="59" t="str">
        <f t="shared" si="44"/>
        <v/>
      </c>
      <c r="AN174" s="59" t="str">
        <f t="shared" si="45"/>
        <v/>
      </c>
      <c r="AO174" s="60"/>
    </row>
    <row r="175" spans="3:41" x14ac:dyDescent="0.25">
      <c r="C175" s="82"/>
      <c r="D175" s="45"/>
      <c r="E175" s="83" t="str">
        <f t="shared" si="50"/>
        <v/>
      </c>
      <c r="F175" s="45"/>
      <c r="G175" s="45"/>
      <c r="H175" s="45"/>
      <c r="I175" s="46" t="str">
        <f t="shared" si="46"/>
        <v/>
      </c>
      <c r="J175" s="46" t="str">
        <f t="shared" si="47"/>
        <v/>
      </c>
      <c r="K175" s="47" t="str">
        <f t="shared" si="35"/>
        <v/>
      </c>
      <c r="L175" s="47" t="str">
        <f t="shared" si="36"/>
        <v/>
      </c>
      <c r="M175" s="48">
        <f t="shared" si="48"/>
        <v>0</v>
      </c>
      <c r="N175" s="46" t="str">
        <f t="shared" si="37"/>
        <v/>
      </c>
      <c r="O175" s="47" t="str">
        <f t="shared" si="38"/>
        <v/>
      </c>
      <c r="P175" s="47" t="str">
        <f t="shared" si="39"/>
        <v/>
      </c>
      <c r="Q175" s="48">
        <f t="shared" si="49"/>
        <v>0</v>
      </c>
      <c r="R175" s="2"/>
      <c r="AH175" s="57" t="str">
        <f>IF(G175&gt;1,IF($E$10&gt;0,100-(#REF!/(1+(AL175/#REF!)^#REF!)^#REF!+#REF!/(AL175-1))*100,100-(AL175*D$5+D$6)*100),"")</f>
        <v/>
      </c>
      <c r="AI175" s="21" t="str">
        <f t="shared" si="40"/>
        <v/>
      </c>
      <c r="AJ175" s="21" t="str">
        <f t="shared" si="41"/>
        <v/>
      </c>
      <c r="AK175" s="48">
        <f t="shared" si="42"/>
        <v>0</v>
      </c>
      <c r="AL175" s="58" t="str">
        <f t="shared" si="43"/>
        <v/>
      </c>
      <c r="AM175" s="59" t="str">
        <f t="shared" si="44"/>
        <v/>
      </c>
      <c r="AN175" s="59" t="str">
        <f t="shared" si="45"/>
        <v/>
      </c>
      <c r="AO175" s="60"/>
    </row>
    <row r="176" spans="3:41" x14ac:dyDescent="0.25">
      <c r="C176" s="82"/>
      <c r="D176" s="45"/>
      <c r="E176" s="83" t="str">
        <f t="shared" si="50"/>
        <v/>
      </c>
      <c r="F176" s="45"/>
      <c r="G176" s="45"/>
      <c r="H176" s="45"/>
      <c r="I176" s="46" t="str">
        <f t="shared" si="46"/>
        <v/>
      </c>
      <c r="J176" s="46" t="str">
        <f t="shared" si="47"/>
        <v/>
      </c>
      <c r="K176" s="47" t="str">
        <f t="shared" si="35"/>
        <v/>
      </c>
      <c r="L176" s="47" t="str">
        <f t="shared" si="36"/>
        <v/>
      </c>
      <c r="M176" s="48">
        <f t="shared" si="48"/>
        <v>0</v>
      </c>
      <c r="N176" s="46" t="str">
        <f t="shared" si="37"/>
        <v/>
      </c>
      <c r="O176" s="47" t="str">
        <f t="shared" si="38"/>
        <v/>
      </c>
      <c r="P176" s="47" t="str">
        <f t="shared" si="39"/>
        <v/>
      </c>
      <c r="Q176" s="48">
        <f t="shared" si="49"/>
        <v>0</v>
      </c>
      <c r="R176" s="2"/>
      <c r="AH176" s="57" t="str">
        <f>IF(G176&gt;1,IF($E$10&gt;0,100-(#REF!/(1+(AL176/#REF!)^#REF!)^#REF!+#REF!/(AL176-1))*100,100-(AL176*D$5+D$6)*100),"")</f>
        <v/>
      </c>
      <c r="AI176" s="21" t="str">
        <f t="shared" si="40"/>
        <v/>
      </c>
      <c r="AJ176" s="21" t="str">
        <f t="shared" si="41"/>
        <v/>
      </c>
      <c r="AK176" s="48">
        <f t="shared" si="42"/>
        <v>0</v>
      </c>
      <c r="AL176" s="58" t="str">
        <f t="shared" si="43"/>
        <v/>
      </c>
      <c r="AM176" s="59" t="str">
        <f t="shared" si="44"/>
        <v/>
      </c>
      <c r="AN176" s="59" t="str">
        <f t="shared" si="45"/>
        <v/>
      </c>
      <c r="AO176" s="60"/>
    </row>
    <row r="177" spans="3:41" x14ac:dyDescent="0.25">
      <c r="C177" s="82"/>
      <c r="D177" s="45"/>
      <c r="E177" s="83" t="str">
        <f t="shared" si="50"/>
        <v/>
      </c>
      <c r="F177" s="45"/>
      <c r="G177" s="45"/>
      <c r="H177" s="45"/>
      <c r="I177" s="46" t="str">
        <f t="shared" si="46"/>
        <v/>
      </c>
      <c r="J177" s="46" t="str">
        <f t="shared" si="47"/>
        <v/>
      </c>
      <c r="K177" s="47" t="str">
        <f t="shared" si="35"/>
        <v/>
      </c>
      <c r="L177" s="47" t="str">
        <f t="shared" si="36"/>
        <v/>
      </c>
      <c r="M177" s="48">
        <f t="shared" si="48"/>
        <v>0</v>
      </c>
      <c r="N177" s="46" t="str">
        <f t="shared" si="37"/>
        <v/>
      </c>
      <c r="O177" s="47" t="str">
        <f t="shared" si="38"/>
        <v/>
      </c>
      <c r="P177" s="47" t="str">
        <f t="shared" si="39"/>
        <v/>
      </c>
      <c r="Q177" s="48">
        <f t="shared" si="49"/>
        <v>0</v>
      </c>
      <c r="R177" s="2"/>
      <c r="AH177" s="57" t="str">
        <f>IF(G177&gt;1,IF($E$10&gt;0,100-(#REF!/(1+(AL177/#REF!)^#REF!)^#REF!+#REF!/(AL177-1))*100,100-(AL177*D$5+D$6)*100),"")</f>
        <v/>
      </c>
      <c r="AI177" s="21" t="str">
        <f t="shared" si="40"/>
        <v/>
      </c>
      <c r="AJ177" s="21" t="str">
        <f t="shared" si="41"/>
        <v/>
      </c>
      <c r="AK177" s="48">
        <f t="shared" si="42"/>
        <v>0</v>
      </c>
      <c r="AL177" s="58" t="str">
        <f t="shared" si="43"/>
        <v/>
      </c>
      <c r="AM177" s="59" t="str">
        <f t="shared" si="44"/>
        <v/>
      </c>
      <c r="AN177" s="59" t="str">
        <f t="shared" si="45"/>
        <v/>
      </c>
      <c r="AO177" s="60"/>
    </row>
    <row r="178" spans="3:41" x14ac:dyDescent="0.25">
      <c r="C178" s="82"/>
      <c r="D178" s="45"/>
      <c r="E178" s="83" t="str">
        <f t="shared" si="50"/>
        <v/>
      </c>
      <c r="F178" s="45"/>
      <c r="G178" s="45"/>
      <c r="H178" s="45"/>
      <c r="I178" s="46" t="str">
        <f t="shared" si="46"/>
        <v/>
      </c>
      <c r="J178" s="46" t="str">
        <f t="shared" si="47"/>
        <v/>
      </c>
      <c r="K178" s="47" t="str">
        <f t="shared" si="35"/>
        <v/>
      </c>
      <c r="L178" s="47" t="str">
        <f t="shared" si="36"/>
        <v/>
      </c>
      <c r="M178" s="48">
        <f t="shared" si="48"/>
        <v>0</v>
      </c>
      <c r="N178" s="46" t="str">
        <f t="shared" si="37"/>
        <v/>
      </c>
      <c r="O178" s="47" t="str">
        <f t="shared" si="38"/>
        <v/>
      </c>
      <c r="P178" s="47" t="str">
        <f t="shared" si="39"/>
        <v/>
      </c>
      <c r="Q178" s="48">
        <f t="shared" si="49"/>
        <v>0</v>
      </c>
      <c r="R178" s="2"/>
      <c r="AH178" s="57" t="str">
        <f>IF(G178&gt;1,IF($E$10&gt;0,100-(#REF!/(1+(AL178/#REF!)^#REF!)^#REF!+#REF!/(AL178-1))*100,100-(AL178*D$5+D$6)*100),"")</f>
        <v/>
      </c>
      <c r="AI178" s="21" t="str">
        <f t="shared" si="40"/>
        <v/>
      </c>
      <c r="AJ178" s="21" t="str">
        <f t="shared" si="41"/>
        <v/>
      </c>
      <c r="AK178" s="48">
        <f t="shared" si="42"/>
        <v>0</v>
      </c>
      <c r="AL178" s="58" t="str">
        <f t="shared" si="43"/>
        <v/>
      </c>
      <c r="AM178" s="59" t="str">
        <f t="shared" si="44"/>
        <v/>
      </c>
      <c r="AN178" s="59" t="str">
        <f t="shared" si="45"/>
        <v/>
      </c>
      <c r="AO178" s="60"/>
    </row>
    <row r="179" spans="3:41" x14ac:dyDescent="0.25">
      <c r="C179" s="82"/>
      <c r="D179" s="45"/>
      <c r="E179" s="83" t="str">
        <f t="shared" si="50"/>
        <v/>
      </c>
      <c r="F179" s="45"/>
      <c r="G179" s="45"/>
      <c r="H179" s="45"/>
      <c r="I179" s="46" t="str">
        <f t="shared" si="46"/>
        <v/>
      </c>
      <c r="J179" s="46" t="str">
        <f t="shared" si="47"/>
        <v/>
      </c>
      <c r="K179" s="47" t="str">
        <f t="shared" si="35"/>
        <v/>
      </c>
      <c r="L179" s="47" t="str">
        <f t="shared" si="36"/>
        <v/>
      </c>
      <c r="M179" s="48">
        <f t="shared" si="48"/>
        <v>0</v>
      </c>
      <c r="N179" s="46" t="str">
        <f t="shared" si="37"/>
        <v/>
      </c>
      <c r="O179" s="47" t="str">
        <f t="shared" si="38"/>
        <v/>
      </c>
      <c r="P179" s="47" t="str">
        <f t="shared" si="39"/>
        <v/>
      </c>
      <c r="Q179" s="48">
        <f t="shared" si="49"/>
        <v>0</v>
      </c>
      <c r="R179" s="2"/>
      <c r="AH179" s="57" t="str">
        <f>IF(G179&gt;1,IF($E$10&gt;0,100-(#REF!/(1+(AL179/#REF!)^#REF!)^#REF!+#REF!/(AL179-1))*100,100-(AL179*D$5+D$6)*100),"")</f>
        <v/>
      </c>
      <c r="AI179" s="21" t="str">
        <f t="shared" si="40"/>
        <v/>
      </c>
      <c r="AJ179" s="21" t="str">
        <f t="shared" si="41"/>
        <v/>
      </c>
      <c r="AK179" s="48">
        <f t="shared" si="42"/>
        <v>0</v>
      </c>
      <c r="AL179" s="58" t="str">
        <f t="shared" si="43"/>
        <v/>
      </c>
      <c r="AM179" s="59" t="str">
        <f t="shared" si="44"/>
        <v/>
      </c>
      <c r="AN179" s="59" t="str">
        <f t="shared" si="45"/>
        <v/>
      </c>
      <c r="AO179" s="60"/>
    </row>
    <row r="180" spans="3:41" x14ac:dyDescent="0.25">
      <c r="C180" s="82"/>
      <c r="D180" s="45"/>
      <c r="E180" s="83" t="str">
        <f t="shared" si="50"/>
        <v/>
      </c>
      <c r="F180" s="45"/>
      <c r="G180" s="45"/>
      <c r="H180" s="45"/>
      <c r="I180" s="46" t="str">
        <f t="shared" si="46"/>
        <v/>
      </c>
      <c r="J180" s="46" t="str">
        <f t="shared" si="47"/>
        <v/>
      </c>
      <c r="K180" s="47" t="str">
        <f t="shared" si="35"/>
        <v/>
      </c>
      <c r="L180" s="47" t="str">
        <f t="shared" si="36"/>
        <v/>
      </c>
      <c r="M180" s="48">
        <f t="shared" si="48"/>
        <v>0</v>
      </c>
      <c r="N180" s="46" t="str">
        <f t="shared" si="37"/>
        <v/>
      </c>
      <c r="O180" s="47" t="str">
        <f t="shared" si="38"/>
        <v/>
      </c>
      <c r="P180" s="47" t="str">
        <f t="shared" si="39"/>
        <v/>
      </c>
      <c r="Q180" s="48">
        <f t="shared" si="49"/>
        <v>0</v>
      </c>
      <c r="R180" s="2"/>
      <c r="AH180" s="57" t="str">
        <f>IF(G180&gt;1,IF($E$10&gt;0,100-(#REF!/(1+(AL180/#REF!)^#REF!)^#REF!+#REF!/(AL180-1))*100,100-(AL180*D$5+D$6)*100),"")</f>
        <v/>
      </c>
      <c r="AI180" s="21" t="str">
        <f t="shared" si="40"/>
        <v/>
      </c>
      <c r="AJ180" s="21" t="str">
        <f t="shared" si="41"/>
        <v/>
      </c>
      <c r="AK180" s="48">
        <f t="shared" si="42"/>
        <v>0</v>
      </c>
      <c r="AL180" s="58" t="str">
        <f t="shared" si="43"/>
        <v/>
      </c>
      <c r="AM180" s="59" t="str">
        <f t="shared" si="44"/>
        <v/>
      </c>
      <c r="AN180" s="59" t="str">
        <f t="shared" si="45"/>
        <v/>
      </c>
      <c r="AO180" s="60"/>
    </row>
    <row r="181" spans="3:41" x14ac:dyDescent="0.25">
      <c r="C181" s="82"/>
      <c r="D181" s="45"/>
      <c r="E181" s="83" t="str">
        <f t="shared" si="50"/>
        <v/>
      </c>
      <c r="F181" s="45"/>
      <c r="G181" s="45"/>
      <c r="H181" s="45"/>
      <c r="I181" s="46" t="str">
        <f t="shared" si="46"/>
        <v/>
      </c>
      <c r="J181" s="46" t="str">
        <f t="shared" si="47"/>
        <v/>
      </c>
      <c r="K181" s="47" t="str">
        <f t="shared" si="35"/>
        <v/>
      </c>
      <c r="L181" s="47" t="str">
        <f t="shared" si="36"/>
        <v/>
      </c>
      <c r="M181" s="48">
        <f t="shared" si="48"/>
        <v>0</v>
      </c>
      <c r="N181" s="46" t="str">
        <f t="shared" si="37"/>
        <v/>
      </c>
      <c r="O181" s="47" t="str">
        <f t="shared" si="38"/>
        <v/>
      </c>
      <c r="P181" s="47" t="str">
        <f t="shared" si="39"/>
        <v/>
      </c>
      <c r="Q181" s="48">
        <f t="shared" si="49"/>
        <v>0</v>
      </c>
      <c r="R181" s="2"/>
      <c r="AH181" s="57" t="str">
        <f>IF(G181&gt;1,IF($E$10&gt;0,100-(#REF!/(1+(AL181/#REF!)^#REF!)^#REF!+#REF!/(AL181-1))*100,100-(AL181*D$5+D$6)*100),"")</f>
        <v/>
      </c>
      <c r="AI181" s="21" t="str">
        <f t="shared" si="40"/>
        <v/>
      </c>
      <c r="AJ181" s="21" t="str">
        <f t="shared" si="41"/>
        <v/>
      </c>
      <c r="AK181" s="48">
        <f t="shared" si="42"/>
        <v>0</v>
      </c>
      <c r="AL181" s="58" t="str">
        <f t="shared" si="43"/>
        <v/>
      </c>
      <c r="AM181" s="59" t="str">
        <f t="shared" si="44"/>
        <v/>
      </c>
      <c r="AN181" s="59" t="str">
        <f t="shared" si="45"/>
        <v/>
      </c>
      <c r="AO181" s="60"/>
    </row>
    <row r="182" spans="3:41" x14ac:dyDescent="0.25">
      <c r="C182" s="82"/>
      <c r="D182" s="45"/>
      <c r="E182" s="83" t="str">
        <f t="shared" si="50"/>
        <v/>
      </c>
      <c r="F182" s="45"/>
      <c r="G182" s="45"/>
      <c r="H182" s="45"/>
      <c r="I182" s="46" t="str">
        <f t="shared" si="46"/>
        <v/>
      </c>
      <c r="J182" s="46" t="str">
        <f t="shared" si="47"/>
        <v/>
      </c>
      <c r="K182" s="47" t="str">
        <f t="shared" si="35"/>
        <v/>
      </c>
      <c r="L182" s="47" t="str">
        <f t="shared" si="36"/>
        <v/>
      </c>
      <c r="M182" s="48">
        <f t="shared" si="48"/>
        <v>0</v>
      </c>
      <c r="N182" s="46" t="str">
        <f t="shared" si="37"/>
        <v/>
      </c>
      <c r="O182" s="47" t="str">
        <f t="shared" si="38"/>
        <v/>
      </c>
      <c r="P182" s="47" t="str">
        <f t="shared" si="39"/>
        <v/>
      </c>
      <c r="Q182" s="48">
        <f t="shared" si="49"/>
        <v>0</v>
      </c>
      <c r="R182" s="2"/>
      <c r="AH182" s="57" t="str">
        <f>IF(G182&gt;1,IF($E$10&gt;0,100-(#REF!/(1+(AL182/#REF!)^#REF!)^#REF!+#REF!/(AL182-1))*100,100-(AL182*D$5+D$6)*100),"")</f>
        <v/>
      </c>
      <c r="AI182" s="21" t="str">
        <f t="shared" si="40"/>
        <v/>
      </c>
      <c r="AJ182" s="21" t="str">
        <f t="shared" si="41"/>
        <v/>
      </c>
      <c r="AK182" s="48">
        <f t="shared" si="42"/>
        <v>0</v>
      </c>
      <c r="AL182" s="58" t="str">
        <f t="shared" si="43"/>
        <v/>
      </c>
      <c r="AM182" s="59" t="str">
        <f t="shared" si="44"/>
        <v/>
      </c>
      <c r="AN182" s="59" t="str">
        <f t="shared" si="45"/>
        <v/>
      </c>
      <c r="AO182" s="60"/>
    </row>
    <row r="183" spans="3:41" x14ac:dyDescent="0.25">
      <c r="C183" s="82"/>
      <c r="D183" s="45"/>
      <c r="E183" s="83" t="str">
        <f t="shared" si="50"/>
        <v/>
      </c>
      <c r="F183" s="45"/>
      <c r="G183" s="45"/>
      <c r="H183" s="45"/>
      <c r="I183" s="46" t="str">
        <f t="shared" si="46"/>
        <v/>
      </c>
      <c r="J183" s="46" t="str">
        <f t="shared" si="47"/>
        <v/>
      </c>
      <c r="K183" s="47" t="str">
        <f t="shared" si="35"/>
        <v/>
      </c>
      <c r="L183" s="47" t="str">
        <f t="shared" si="36"/>
        <v/>
      </c>
      <c r="M183" s="48">
        <f t="shared" si="48"/>
        <v>0</v>
      </c>
      <c r="N183" s="46" t="str">
        <f t="shared" si="37"/>
        <v/>
      </c>
      <c r="O183" s="47" t="str">
        <f t="shared" si="38"/>
        <v/>
      </c>
      <c r="P183" s="47" t="str">
        <f t="shared" si="39"/>
        <v/>
      </c>
      <c r="Q183" s="48">
        <f t="shared" si="49"/>
        <v>0</v>
      </c>
      <c r="R183" s="2"/>
      <c r="AH183" s="57" t="str">
        <f>IF(G183&gt;1,IF($E$10&gt;0,100-(#REF!/(1+(AL183/#REF!)^#REF!)^#REF!+#REF!/(AL183-1))*100,100-(AL183*D$5+D$6)*100),"")</f>
        <v/>
      </c>
      <c r="AI183" s="21" t="str">
        <f t="shared" si="40"/>
        <v/>
      </c>
      <c r="AJ183" s="21" t="str">
        <f t="shared" si="41"/>
        <v/>
      </c>
      <c r="AK183" s="48">
        <f t="shared" si="42"/>
        <v>0</v>
      </c>
      <c r="AL183" s="58" t="str">
        <f t="shared" si="43"/>
        <v/>
      </c>
      <c r="AM183" s="59" t="str">
        <f t="shared" si="44"/>
        <v/>
      </c>
      <c r="AN183" s="59" t="str">
        <f t="shared" si="45"/>
        <v/>
      </c>
      <c r="AO183" s="60"/>
    </row>
    <row r="184" spans="3:41" x14ac:dyDescent="0.25">
      <c r="C184" s="82"/>
      <c r="D184" s="45"/>
      <c r="E184" s="83" t="str">
        <f t="shared" si="50"/>
        <v/>
      </c>
      <c r="F184" s="45"/>
      <c r="G184" s="45"/>
      <c r="H184" s="45"/>
      <c r="I184" s="46" t="str">
        <f t="shared" si="46"/>
        <v/>
      </c>
      <c r="J184" s="46" t="str">
        <f t="shared" si="47"/>
        <v/>
      </c>
      <c r="K184" s="47" t="str">
        <f t="shared" si="35"/>
        <v/>
      </c>
      <c r="L184" s="47" t="str">
        <f t="shared" si="36"/>
        <v/>
      </c>
      <c r="M184" s="48">
        <f t="shared" si="48"/>
        <v>0</v>
      </c>
      <c r="N184" s="46" t="str">
        <f t="shared" si="37"/>
        <v/>
      </c>
      <c r="O184" s="47" t="str">
        <f t="shared" si="38"/>
        <v/>
      </c>
      <c r="P184" s="47" t="str">
        <f t="shared" si="39"/>
        <v/>
      </c>
      <c r="Q184" s="48">
        <f t="shared" si="49"/>
        <v>0</v>
      </c>
      <c r="R184" s="2"/>
      <c r="AH184" s="57" t="str">
        <f>IF(G184&gt;1,IF($E$10&gt;0,100-(#REF!/(1+(AL184/#REF!)^#REF!)^#REF!+#REF!/(AL184-1))*100,100-(AL184*D$5+D$6)*100),"")</f>
        <v/>
      </c>
      <c r="AI184" s="21" t="str">
        <f t="shared" si="40"/>
        <v/>
      </c>
      <c r="AJ184" s="21" t="str">
        <f t="shared" si="41"/>
        <v/>
      </c>
      <c r="AK184" s="48">
        <f t="shared" si="42"/>
        <v>0</v>
      </c>
      <c r="AL184" s="58" t="str">
        <f t="shared" si="43"/>
        <v/>
      </c>
      <c r="AM184" s="59" t="str">
        <f t="shared" si="44"/>
        <v/>
      </c>
      <c r="AN184" s="59" t="str">
        <f t="shared" si="45"/>
        <v/>
      </c>
      <c r="AO184" s="60"/>
    </row>
    <row r="185" spans="3:41" x14ac:dyDescent="0.25">
      <c r="C185" s="82"/>
      <c r="D185" s="45"/>
      <c r="E185" s="83" t="str">
        <f t="shared" si="50"/>
        <v/>
      </c>
      <c r="F185" s="45"/>
      <c r="G185" s="45"/>
      <c r="H185" s="45"/>
      <c r="I185" s="46" t="str">
        <f t="shared" si="46"/>
        <v/>
      </c>
      <c r="J185" s="46" t="str">
        <f t="shared" si="47"/>
        <v/>
      </c>
      <c r="K185" s="47" t="str">
        <f t="shared" si="35"/>
        <v/>
      </c>
      <c r="L185" s="47" t="str">
        <f t="shared" si="36"/>
        <v/>
      </c>
      <c r="M185" s="48">
        <f t="shared" si="48"/>
        <v>0</v>
      </c>
      <c r="N185" s="46" t="str">
        <f t="shared" si="37"/>
        <v/>
      </c>
      <c r="O185" s="47" t="str">
        <f t="shared" si="38"/>
        <v/>
      </c>
      <c r="P185" s="47" t="str">
        <f t="shared" si="39"/>
        <v/>
      </c>
      <c r="Q185" s="48">
        <f t="shared" si="49"/>
        <v>0</v>
      </c>
      <c r="R185" s="2"/>
      <c r="AH185" s="57" t="str">
        <f>IF(G185&gt;1,IF($E$10&gt;0,100-(#REF!/(1+(AL185/#REF!)^#REF!)^#REF!+#REF!/(AL185-1))*100,100-(AL185*D$5+D$6)*100),"")</f>
        <v/>
      </c>
      <c r="AI185" s="21" t="str">
        <f t="shared" si="40"/>
        <v/>
      </c>
      <c r="AJ185" s="21" t="str">
        <f t="shared" si="41"/>
        <v/>
      </c>
      <c r="AK185" s="48">
        <f t="shared" si="42"/>
        <v>0</v>
      </c>
      <c r="AL185" s="58" t="str">
        <f t="shared" si="43"/>
        <v/>
      </c>
      <c r="AM185" s="59" t="str">
        <f t="shared" si="44"/>
        <v/>
      </c>
      <c r="AN185" s="59" t="str">
        <f t="shared" si="45"/>
        <v/>
      </c>
      <c r="AO185" s="60"/>
    </row>
    <row r="186" spans="3:41" x14ac:dyDescent="0.25">
      <c r="C186" s="82"/>
      <c r="D186" s="45"/>
      <c r="E186" s="83" t="str">
        <f t="shared" si="50"/>
        <v/>
      </c>
      <c r="F186" s="45"/>
      <c r="G186" s="45"/>
      <c r="H186" s="45"/>
      <c r="I186" s="46" t="str">
        <f t="shared" si="46"/>
        <v/>
      </c>
      <c r="J186" s="46" t="str">
        <f t="shared" si="47"/>
        <v/>
      </c>
      <c r="K186" s="47" t="str">
        <f t="shared" si="35"/>
        <v/>
      </c>
      <c r="L186" s="47" t="str">
        <f t="shared" si="36"/>
        <v/>
      </c>
      <c r="M186" s="48">
        <f t="shared" si="48"/>
        <v>0</v>
      </c>
      <c r="N186" s="46" t="str">
        <f t="shared" si="37"/>
        <v/>
      </c>
      <c r="O186" s="47" t="str">
        <f t="shared" si="38"/>
        <v/>
      </c>
      <c r="P186" s="47" t="str">
        <f t="shared" si="39"/>
        <v/>
      </c>
      <c r="Q186" s="48">
        <f t="shared" si="49"/>
        <v>0</v>
      </c>
      <c r="R186" s="2"/>
      <c r="AH186" s="57" t="str">
        <f>IF(G186&gt;1,IF($E$10&gt;0,100-(#REF!/(1+(AL186/#REF!)^#REF!)^#REF!+#REF!/(AL186-1))*100,100-(AL186*D$5+D$6)*100),"")</f>
        <v/>
      </c>
      <c r="AI186" s="21" t="str">
        <f t="shared" si="40"/>
        <v/>
      </c>
      <c r="AJ186" s="21" t="str">
        <f t="shared" si="41"/>
        <v/>
      </c>
      <c r="AK186" s="48">
        <f t="shared" si="42"/>
        <v>0</v>
      </c>
      <c r="AL186" s="58" t="str">
        <f t="shared" si="43"/>
        <v/>
      </c>
      <c r="AM186" s="59" t="str">
        <f t="shared" si="44"/>
        <v/>
      </c>
      <c r="AN186" s="59" t="str">
        <f t="shared" si="45"/>
        <v/>
      </c>
      <c r="AO186" s="60"/>
    </row>
    <row r="187" spans="3:41" x14ac:dyDescent="0.25">
      <c r="C187" s="82"/>
      <c r="D187" s="45"/>
      <c r="E187" s="83" t="str">
        <f t="shared" si="50"/>
        <v/>
      </c>
      <c r="F187" s="45"/>
      <c r="G187" s="45"/>
      <c r="H187" s="45"/>
      <c r="I187" s="46" t="str">
        <f t="shared" si="46"/>
        <v/>
      </c>
      <c r="J187" s="46" t="str">
        <f t="shared" si="47"/>
        <v/>
      </c>
      <c r="K187" s="47" t="str">
        <f t="shared" si="35"/>
        <v/>
      </c>
      <c r="L187" s="47" t="str">
        <f t="shared" si="36"/>
        <v/>
      </c>
      <c r="M187" s="48">
        <f t="shared" si="48"/>
        <v>0</v>
      </c>
      <c r="N187" s="46" t="str">
        <f t="shared" si="37"/>
        <v/>
      </c>
      <c r="O187" s="47" t="str">
        <f t="shared" si="38"/>
        <v/>
      </c>
      <c r="P187" s="47" t="str">
        <f t="shared" si="39"/>
        <v/>
      </c>
      <c r="Q187" s="48">
        <f t="shared" si="49"/>
        <v>0</v>
      </c>
      <c r="R187" s="2"/>
      <c r="AH187" s="57" t="str">
        <f>IF(G187&gt;1,IF($E$10&gt;0,100-(#REF!/(1+(AL187/#REF!)^#REF!)^#REF!+#REF!/(AL187-1))*100,100-(AL187*D$5+D$6)*100),"")</f>
        <v/>
      </c>
      <c r="AI187" s="21" t="str">
        <f t="shared" si="40"/>
        <v/>
      </c>
      <c r="AJ187" s="21" t="str">
        <f t="shared" si="41"/>
        <v/>
      </c>
      <c r="AK187" s="48">
        <f t="shared" si="42"/>
        <v>0</v>
      </c>
      <c r="AL187" s="58" t="str">
        <f t="shared" si="43"/>
        <v/>
      </c>
      <c r="AM187" s="59" t="str">
        <f t="shared" si="44"/>
        <v/>
      </c>
      <c r="AN187" s="59" t="str">
        <f t="shared" si="45"/>
        <v/>
      </c>
      <c r="AO187" s="60"/>
    </row>
    <row r="188" spans="3:41" x14ac:dyDescent="0.25">
      <c r="C188" s="82"/>
      <c r="D188" s="45"/>
      <c r="E188" s="83" t="str">
        <f t="shared" si="50"/>
        <v/>
      </c>
      <c r="F188" s="45"/>
      <c r="G188" s="45"/>
      <c r="H188" s="45"/>
      <c r="I188" s="46" t="str">
        <f t="shared" si="46"/>
        <v/>
      </c>
      <c r="J188" s="46" t="str">
        <f t="shared" si="47"/>
        <v/>
      </c>
      <c r="K188" s="47" t="str">
        <f t="shared" si="35"/>
        <v/>
      </c>
      <c r="L188" s="47" t="str">
        <f t="shared" si="36"/>
        <v/>
      </c>
      <c r="M188" s="48">
        <f t="shared" si="48"/>
        <v>0</v>
      </c>
      <c r="N188" s="46" t="str">
        <f t="shared" si="37"/>
        <v/>
      </c>
      <c r="O188" s="47" t="str">
        <f t="shared" si="38"/>
        <v/>
      </c>
      <c r="P188" s="47" t="str">
        <f t="shared" si="39"/>
        <v/>
      </c>
      <c r="Q188" s="48">
        <f t="shared" si="49"/>
        <v>0</v>
      </c>
      <c r="R188" s="2"/>
      <c r="AH188" s="57" t="str">
        <f>IF(G188&gt;1,IF($E$10&gt;0,100-(#REF!/(1+(AL188/#REF!)^#REF!)^#REF!+#REF!/(AL188-1))*100,100-(AL188*D$5+D$6)*100),"")</f>
        <v/>
      </c>
      <c r="AI188" s="21" t="str">
        <f t="shared" si="40"/>
        <v/>
      </c>
      <c r="AJ188" s="21" t="str">
        <f t="shared" si="41"/>
        <v/>
      </c>
      <c r="AK188" s="48">
        <f t="shared" si="42"/>
        <v>0</v>
      </c>
      <c r="AL188" s="58" t="str">
        <f t="shared" si="43"/>
        <v/>
      </c>
      <c r="AM188" s="59" t="str">
        <f t="shared" si="44"/>
        <v/>
      </c>
      <c r="AN188" s="59" t="str">
        <f t="shared" si="45"/>
        <v/>
      </c>
      <c r="AO188" s="60"/>
    </row>
    <row r="189" spans="3:41" x14ac:dyDescent="0.25">
      <c r="C189" s="82"/>
      <c r="D189" s="45"/>
      <c r="E189" s="83" t="str">
        <f t="shared" si="50"/>
        <v/>
      </c>
      <c r="F189" s="45"/>
      <c r="G189" s="45"/>
      <c r="H189" s="45"/>
      <c r="I189" s="46" t="str">
        <f t="shared" si="46"/>
        <v/>
      </c>
      <c r="J189" s="46" t="str">
        <f t="shared" si="47"/>
        <v/>
      </c>
      <c r="K189" s="47" t="str">
        <f t="shared" si="35"/>
        <v/>
      </c>
      <c r="L189" s="47" t="str">
        <f t="shared" si="36"/>
        <v/>
      </c>
      <c r="M189" s="48">
        <f t="shared" si="48"/>
        <v>0</v>
      </c>
      <c r="N189" s="46" t="str">
        <f t="shared" si="37"/>
        <v/>
      </c>
      <c r="O189" s="47" t="str">
        <f t="shared" si="38"/>
        <v/>
      </c>
      <c r="P189" s="47" t="str">
        <f t="shared" si="39"/>
        <v/>
      </c>
      <c r="Q189" s="48">
        <f t="shared" si="49"/>
        <v>0</v>
      </c>
      <c r="R189" s="2"/>
      <c r="AH189" s="57" t="str">
        <f>IF(G189&gt;1,IF($E$10&gt;0,100-(#REF!/(1+(AL189/#REF!)^#REF!)^#REF!+#REF!/(AL189-1))*100,100-(AL189*D$5+D$6)*100),"")</f>
        <v/>
      </c>
      <c r="AI189" s="21" t="str">
        <f t="shared" si="40"/>
        <v/>
      </c>
      <c r="AJ189" s="21" t="str">
        <f t="shared" si="41"/>
        <v/>
      </c>
      <c r="AK189" s="48">
        <f t="shared" si="42"/>
        <v>0</v>
      </c>
      <c r="AL189" s="58" t="str">
        <f t="shared" si="43"/>
        <v/>
      </c>
      <c r="AM189" s="59" t="str">
        <f t="shared" si="44"/>
        <v/>
      </c>
      <c r="AN189" s="59" t="str">
        <f t="shared" si="45"/>
        <v/>
      </c>
      <c r="AO189" s="60"/>
    </row>
    <row r="190" spans="3:41" x14ac:dyDescent="0.25">
      <c r="C190" s="82"/>
      <c r="D190" s="45"/>
      <c r="E190" s="83" t="str">
        <f t="shared" si="50"/>
        <v/>
      </c>
      <c r="F190" s="45"/>
      <c r="G190" s="45"/>
      <c r="H190" s="45"/>
      <c r="I190" s="46" t="str">
        <f t="shared" si="46"/>
        <v/>
      </c>
      <c r="J190" s="46" t="str">
        <f t="shared" si="47"/>
        <v/>
      </c>
      <c r="K190" s="47" t="str">
        <f t="shared" si="35"/>
        <v/>
      </c>
      <c r="L190" s="47" t="str">
        <f t="shared" si="36"/>
        <v/>
      </c>
      <c r="M190" s="48">
        <f t="shared" si="48"/>
        <v>0</v>
      </c>
      <c r="N190" s="46" t="str">
        <f t="shared" si="37"/>
        <v/>
      </c>
      <c r="O190" s="47" t="str">
        <f t="shared" si="38"/>
        <v/>
      </c>
      <c r="P190" s="47" t="str">
        <f t="shared" si="39"/>
        <v/>
      </c>
      <c r="Q190" s="48">
        <f t="shared" si="49"/>
        <v>0</v>
      </c>
      <c r="R190" s="2"/>
      <c r="AH190" s="57" t="str">
        <f>IF(G190&gt;1,IF($E$10&gt;0,100-(#REF!/(1+(AL190/#REF!)^#REF!)^#REF!+#REF!/(AL190-1))*100,100-(AL190*D$5+D$6)*100),"")</f>
        <v/>
      </c>
      <c r="AI190" s="21" t="str">
        <f t="shared" si="40"/>
        <v/>
      </c>
      <c r="AJ190" s="21" t="str">
        <f t="shared" si="41"/>
        <v/>
      </c>
      <c r="AK190" s="48">
        <f t="shared" si="42"/>
        <v>0</v>
      </c>
      <c r="AL190" s="58" t="str">
        <f t="shared" si="43"/>
        <v/>
      </c>
      <c r="AM190" s="59" t="str">
        <f t="shared" si="44"/>
        <v/>
      </c>
      <c r="AN190" s="59" t="str">
        <f t="shared" si="45"/>
        <v/>
      </c>
      <c r="AO190" s="60"/>
    </row>
    <row r="191" spans="3:41" x14ac:dyDescent="0.25">
      <c r="C191" s="82"/>
      <c r="D191" s="45"/>
      <c r="E191" s="83" t="str">
        <f t="shared" si="50"/>
        <v/>
      </c>
      <c r="F191" s="45"/>
      <c r="G191" s="45"/>
      <c r="H191" s="45"/>
      <c r="I191" s="46" t="str">
        <f t="shared" si="46"/>
        <v/>
      </c>
      <c r="J191" s="46" t="str">
        <f t="shared" si="47"/>
        <v/>
      </c>
      <c r="K191" s="47" t="str">
        <f t="shared" si="35"/>
        <v/>
      </c>
      <c r="L191" s="47" t="str">
        <f t="shared" si="36"/>
        <v/>
      </c>
      <c r="M191" s="48">
        <f t="shared" si="48"/>
        <v>0</v>
      </c>
      <c r="N191" s="46" t="str">
        <f t="shared" si="37"/>
        <v/>
      </c>
      <c r="O191" s="47" t="str">
        <f t="shared" si="38"/>
        <v/>
      </c>
      <c r="P191" s="47" t="str">
        <f t="shared" si="39"/>
        <v/>
      </c>
      <c r="Q191" s="48">
        <f t="shared" si="49"/>
        <v>0</v>
      </c>
      <c r="R191" s="2"/>
      <c r="AH191" s="57" t="str">
        <f>IF(G191&gt;1,IF($E$10&gt;0,100-(#REF!/(1+(AL191/#REF!)^#REF!)^#REF!+#REF!/(AL191-1))*100,100-(AL191*D$5+D$6)*100),"")</f>
        <v/>
      </c>
      <c r="AI191" s="21" t="str">
        <f t="shared" si="40"/>
        <v/>
      </c>
      <c r="AJ191" s="21" t="str">
        <f t="shared" si="41"/>
        <v/>
      </c>
      <c r="AK191" s="48">
        <f t="shared" si="42"/>
        <v>0</v>
      </c>
      <c r="AL191" s="58" t="str">
        <f t="shared" si="43"/>
        <v/>
      </c>
      <c r="AM191" s="59" t="str">
        <f t="shared" si="44"/>
        <v/>
      </c>
      <c r="AN191" s="59" t="str">
        <f t="shared" si="45"/>
        <v/>
      </c>
      <c r="AO191" s="60"/>
    </row>
    <row r="192" spans="3:41" x14ac:dyDescent="0.25">
      <c r="C192" s="82"/>
      <c r="D192" s="45"/>
      <c r="E192" s="83" t="str">
        <f t="shared" si="50"/>
        <v/>
      </c>
      <c r="F192" s="45"/>
      <c r="G192" s="45"/>
      <c r="H192" s="45"/>
      <c r="I192" s="46" t="str">
        <f t="shared" si="46"/>
        <v/>
      </c>
      <c r="J192" s="46" t="str">
        <f t="shared" si="47"/>
        <v/>
      </c>
      <c r="K192" s="47" t="str">
        <f t="shared" si="35"/>
        <v/>
      </c>
      <c r="L192" s="47" t="str">
        <f t="shared" si="36"/>
        <v/>
      </c>
      <c r="M192" s="48">
        <f t="shared" si="48"/>
        <v>0</v>
      </c>
      <c r="N192" s="46" t="str">
        <f t="shared" si="37"/>
        <v/>
      </c>
      <c r="O192" s="47" t="str">
        <f t="shared" si="38"/>
        <v/>
      </c>
      <c r="P192" s="47" t="str">
        <f t="shared" si="39"/>
        <v/>
      </c>
      <c r="Q192" s="48">
        <f t="shared" si="49"/>
        <v>0</v>
      </c>
      <c r="R192" s="2"/>
      <c r="AH192" s="57" t="str">
        <f>IF(G192&gt;1,IF($E$10&gt;0,100-(#REF!/(1+(AL192/#REF!)^#REF!)^#REF!+#REF!/(AL192-1))*100,100-(AL192*D$5+D$6)*100),"")</f>
        <v/>
      </c>
      <c r="AI192" s="21" t="str">
        <f t="shared" si="40"/>
        <v/>
      </c>
      <c r="AJ192" s="21" t="str">
        <f t="shared" si="41"/>
        <v/>
      </c>
      <c r="AK192" s="48">
        <f t="shared" si="42"/>
        <v>0</v>
      </c>
      <c r="AL192" s="58" t="str">
        <f t="shared" si="43"/>
        <v/>
      </c>
      <c r="AM192" s="59" t="str">
        <f t="shared" si="44"/>
        <v/>
      </c>
      <c r="AN192" s="59" t="str">
        <f t="shared" si="45"/>
        <v/>
      </c>
      <c r="AO192" s="60"/>
    </row>
    <row r="193" spans="3:41" x14ac:dyDescent="0.25">
      <c r="C193" s="82"/>
      <c r="D193" s="45"/>
      <c r="E193" s="83" t="str">
        <f t="shared" si="50"/>
        <v/>
      </c>
      <c r="F193" s="45"/>
      <c r="G193" s="45"/>
      <c r="H193" s="45"/>
      <c r="I193" s="46" t="str">
        <f t="shared" si="46"/>
        <v/>
      </c>
      <c r="J193" s="46" t="str">
        <f t="shared" si="47"/>
        <v/>
      </c>
      <c r="K193" s="47" t="str">
        <f t="shared" si="35"/>
        <v/>
      </c>
      <c r="L193" s="47" t="str">
        <f t="shared" si="36"/>
        <v/>
      </c>
      <c r="M193" s="48">
        <f t="shared" si="48"/>
        <v>0</v>
      </c>
      <c r="N193" s="46" t="str">
        <f t="shared" si="37"/>
        <v/>
      </c>
      <c r="O193" s="47" t="str">
        <f t="shared" si="38"/>
        <v/>
      </c>
      <c r="P193" s="47" t="str">
        <f t="shared" si="39"/>
        <v/>
      </c>
      <c r="Q193" s="48">
        <f t="shared" si="49"/>
        <v>0</v>
      </c>
      <c r="R193" s="2"/>
      <c r="AH193" s="57" t="str">
        <f>IF(G193&gt;1,IF($E$10&gt;0,100-(#REF!/(1+(AL193/#REF!)^#REF!)^#REF!+#REF!/(AL193-1))*100,100-(AL193*D$5+D$6)*100),"")</f>
        <v/>
      </c>
      <c r="AI193" s="21" t="str">
        <f t="shared" si="40"/>
        <v/>
      </c>
      <c r="AJ193" s="21" t="str">
        <f t="shared" si="41"/>
        <v/>
      </c>
      <c r="AK193" s="48">
        <f t="shared" si="42"/>
        <v>0</v>
      </c>
      <c r="AL193" s="58" t="str">
        <f t="shared" si="43"/>
        <v/>
      </c>
      <c r="AM193" s="59" t="str">
        <f t="shared" si="44"/>
        <v/>
      </c>
      <c r="AN193" s="59" t="str">
        <f t="shared" si="45"/>
        <v/>
      </c>
      <c r="AO193" s="60"/>
    </row>
    <row r="194" spans="3:41" x14ac:dyDescent="0.25">
      <c r="C194" s="82"/>
      <c r="D194" s="45"/>
      <c r="E194" s="83" t="str">
        <f t="shared" si="50"/>
        <v/>
      </c>
      <c r="F194" s="45"/>
      <c r="G194" s="45"/>
      <c r="H194" s="45"/>
      <c r="I194" s="46" t="str">
        <f t="shared" si="46"/>
        <v/>
      </c>
      <c r="J194" s="46" t="str">
        <f t="shared" si="47"/>
        <v/>
      </c>
      <c r="K194" s="47" t="str">
        <f t="shared" si="35"/>
        <v/>
      </c>
      <c r="L194" s="47" t="str">
        <f t="shared" si="36"/>
        <v/>
      </c>
      <c r="M194" s="48">
        <f t="shared" si="48"/>
        <v>0</v>
      </c>
      <c r="N194" s="46" t="str">
        <f t="shared" si="37"/>
        <v/>
      </c>
      <c r="O194" s="47" t="str">
        <f t="shared" si="38"/>
        <v/>
      </c>
      <c r="P194" s="47" t="str">
        <f t="shared" si="39"/>
        <v/>
      </c>
      <c r="Q194" s="48">
        <f t="shared" si="49"/>
        <v>0</v>
      </c>
      <c r="R194" s="2"/>
      <c r="AH194" s="57" t="str">
        <f>IF(G194&gt;1,IF($E$10&gt;0,100-(#REF!/(1+(AL194/#REF!)^#REF!)^#REF!+#REF!/(AL194-1))*100,100-(AL194*D$5+D$6)*100),"")</f>
        <v/>
      </c>
      <c r="AI194" s="21" t="str">
        <f t="shared" si="40"/>
        <v/>
      </c>
      <c r="AJ194" s="21" t="str">
        <f t="shared" si="41"/>
        <v/>
      </c>
      <c r="AK194" s="48">
        <f t="shared" si="42"/>
        <v>0</v>
      </c>
      <c r="AL194" s="58" t="str">
        <f t="shared" si="43"/>
        <v/>
      </c>
      <c r="AM194" s="59" t="str">
        <f t="shared" si="44"/>
        <v/>
      </c>
      <c r="AN194" s="59" t="str">
        <f t="shared" si="45"/>
        <v/>
      </c>
      <c r="AO194" s="60"/>
    </row>
    <row r="195" spans="3:41" x14ac:dyDescent="0.25">
      <c r="C195" s="82"/>
      <c r="D195" s="45"/>
      <c r="E195" s="83" t="str">
        <f t="shared" si="50"/>
        <v/>
      </c>
      <c r="F195" s="45"/>
      <c r="G195" s="45"/>
      <c r="H195" s="45"/>
      <c r="I195" s="46" t="str">
        <f t="shared" si="46"/>
        <v/>
      </c>
      <c r="J195" s="46" t="str">
        <f t="shared" si="47"/>
        <v/>
      </c>
      <c r="K195" s="47" t="str">
        <f t="shared" si="35"/>
        <v/>
      </c>
      <c r="L195" s="47" t="str">
        <f t="shared" si="36"/>
        <v/>
      </c>
      <c r="M195" s="48">
        <f t="shared" si="48"/>
        <v>0</v>
      </c>
      <c r="N195" s="46" t="str">
        <f t="shared" si="37"/>
        <v/>
      </c>
      <c r="O195" s="47" t="str">
        <f t="shared" si="38"/>
        <v/>
      </c>
      <c r="P195" s="47" t="str">
        <f t="shared" si="39"/>
        <v/>
      </c>
      <c r="Q195" s="48">
        <f t="shared" si="49"/>
        <v>0</v>
      </c>
      <c r="R195" s="2"/>
      <c r="AH195" s="57" t="str">
        <f>IF(G195&gt;1,IF($E$10&gt;0,100-(#REF!/(1+(AL195/#REF!)^#REF!)^#REF!+#REF!/(AL195-1))*100,100-(AL195*D$5+D$6)*100),"")</f>
        <v/>
      </c>
      <c r="AI195" s="21" t="str">
        <f t="shared" si="40"/>
        <v/>
      </c>
      <c r="AJ195" s="21" t="str">
        <f t="shared" si="41"/>
        <v/>
      </c>
      <c r="AK195" s="48">
        <f t="shared" si="42"/>
        <v>0</v>
      </c>
      <c r="AL195" s="58" t="str">
        <f t="shared" si="43"/>
        <v/>
      </c>
      <c r="AM195" s="59" t="str">
        <f t="shared" si="44"/>
        <v/>
      </c>
      <c r="AN195" s="59" t="str">
        <f t="shared" si="45"/>
        <v/>
      </c>
      <c r="AO195" s="60"/>
    </row>
    <row r="196" spans="3:41" x14ac:dyDescent="0.25">
      <c r="C196" s="82"/>
      <c r="D196" s="45"/>
      <c r="E196" s="83" t="str">
        <f t="shared" si="50"/>
        <v/>
      </c>
      <c r="F196" s="45"/>
      <c r="G196" s="45"/>
      <c r="H196" s="45"/>
      <c r="I196" s="46" t="str">
        <f t="shared" si="46"/>
        <v/>
      </c>
      <c r="J196" s="46" t="str">
        <f t="shared" si="47"/>
        <v/>
      </c>
      <c r="K196" s="47" t="str">
        <f t="shared" si="35"/>
        <v/>
      </c>
      <c r="L196" s="47" t="str">
        <f t="shared" si="36"/>
        <v/>
      </c>
      <c r="M196" s="48">
        <f t="shared" si="48"/>
        <v>0</v>
      </c>
      <c r="N196" s="46" t="str">
        <f t="shared" si="37"/>
        <v/>
      </c>
      <c r="O196" s="47" t="str">
        <f t="shared" si="38"/>
        <v/>
      </c>
      <c r="P196" s="47" t="str">
        <f t="shared" si="39"/>
        <v/>
      </c>
      <c r="Q196" s="48">
        <f t="shared" si="49"/>
        <v>0</v>
      </c>
      <c r="R196" s="2"/>
      <c r="AH196" s="57" t="str">
        <f>IF(G196&gt;1,IF($E$10&gt;0,100-(#REF!/(1+(AL196/#REF!)^#REF!)^#REF!+#REF!/(AL196-1))*100,100-(AL196*D$5+D$6)*100),"")</f>
        <v/>
      </c>
      <c r="AI196" s="21" t="str">
        <f t="shared" si="40"/>
        <v/>
      </c>
      <c r="AJ196" s="21" t="str">
        <f t="shared" si="41"/>
        <v/>
      </c>
      <c r="AK196" s="48">
        <f t="shared" si="42"/>
        <v>0</v>
      </c>
      <c r="AL196" s="58" t="str">
        <f t="shared" si="43"/>
        <v/>
      </c>
      <c r="AM196" s="59" t="str">
        <f t="shared" si="44"/>
        <v/>
      </c>
      <c r="AN196" s="59" t="str">
        <f t="shared" si="45"/>
        <v/>
      </c>
      <c r="AO196" s="60"/>
    </row>
    <row r="197" spans="3:41" x14ac:dyDescent="0.25">
      <c r="C197" s="82"/>
      <c r="D197" s="45"/>
      <c r="E197" s="83" t="str">
        <f t="shared" si="50"/>
        <v/>
      </c>
      <c r="F197" s="45"/>
      <c r="G197" s="45"/>
      <c r="H197" s="45"/>
      <c r="I197" s="46" t="str">
        <f t="shared" si="46"/>
        <v/>
      </c>
      <c r="J197" s="46" t="str">
        <f t="shared" si="47"/>
        <v/>
      </c>
      <c r="K197" s="47" t="str">
        <f t="shared" si="35"/>
        <v/>
      </c>
      <c r="L197" s="47" t="str">
        <f t="shared" si="36"/>
        <v/>
      </c>
      <c r="M197" s="48">
        <f t="shared" si="48"/>
        <v>0</v>
      </c>
      <c r="N197" s="46" t="str">
        <f t="shared" si="37"/>
        <v/>
      </c>
      <c r="O197" s="47" t="str">
        <f t="shared" si="38"/>
        <v/>
      </c>
      <c r="P197" s="47" t="str">
        <f t="shared" si="39"/>
        <v/>
      </c>
      <c r="Q197" s="48">
        <f t="shared" si="49"/>
        <v>0</v>
      </c>
      <c r="R197" s="2"/>
      <c r="AH197" s="57" t="str">
        <f>IF(G197&gt;1,IF($E$10&gt;0,100-(#REF!/(1+(AL197/#REF!)^#REF!)^#REF!+#REF!/(AL197-1))*100,100-(AL197*D$5+D$6)*100),"")</f>
        <v/>
      </c>
      <c r="AI197" s="21" t="str">
        <f t="shared" si="40"/>
        <v/>
      </c>
      <c r="AJ197" s="21" t="str">
        <f t="shared" si="41"/>
        <v/>
      </c>
      <c r="AK197" s="48">
        <f t="shared" si="42"/>
        <v>0</v>
      </c>
      <c r="AL197" s="58" t="str">
        <f t="shared" si="43"/>
        <v/>
      </c>
      <c r="AM197" s="59" t="str">
        <f t="shared" si="44"/>
        <v/>
      </c>
      <c r="AN197" s="59" t="str">
        <f t="shared" si="45"/>
        <v/>
      </c>
      <c r="AO197" s="60"/>
    </row>
    <row r="198" spans="3:41" x14ac:dyDescent="0.25">
      <c r="C198" s="82"/>
      <c r="D198" s="45"/>
      <c r="E198" s="83" t="str">
        <f t="shared" si="50"/>
        <v/>
      </c>
      <c r="F198" s="45"/>
      <c r="G198" s="45"/>
      <c r="H198" s="45"/>
      <c r="I198" s="46" t="str">
        <f t="shared" si="46"/>
        <v/>
      </c>
      <c r="J198" s="46" t="str">
        <f t="shared" si="47"/>
        <v/>
      </c>
      <c r="K198" s="47" t="str">
        <f t="shared" si="35"/>
        <v/>
      </c>
      <c r="L198" s="47" t="str">
        <f t="shared" si="36"/>
        <v/>
      </c>
      <c r="M198" s="48">
        <f t="shared" si="48"/>
        <v>0</v>
      </c>
      <c r="N198" s="46" t="str">
        <f t="shared" si="37"/>
        <v/>
      </c>
      <c r="O198" s="47" t="str">
        <f t="shared" si="38"/>
        <v/>
      </c>
      <c r="P198" s="47" t="str">
        <f t="shared" si="39"/>
        <v/>
      </c>
      <c r="Q198" s="48">
        <f t="shared" si="49"/>
        <v>0</v>
      </c>
      <c r="R198" s="2"/>
      <c r="AH198" s="57" t="str">
        <f>IF(G198&gt;1,IF($E$10&gt;0,100-(#REF!/(1+(AL198/#REF!)^#REF!)^#REF!+#REF!/(AL198-1))*100,100-(AL198*D$5+D$6)*100),"")</f>
        <v/>
      </c>
      <c r="AI198" s="21" t="str">
        <f t="shared" si="40"/>
        <v/>
      </c>
      <c r="AJ198" s="21" t="str">
        <f t="shared" si="41"/>
        <v/>
      </c>
      <c r="AK198" s="48">
        <f t="shared" si="42"/>
        <v>0</v>
      </c>
      <c r="AL198" s="58" t="str">
        <f t="shared" si="43"/>
        <v/>
      </c>
      <c r="AM198" s="59" t="str">
        <f t="shared" si="44"/>
        <v/>
      </c>
      <c r="AN198" s="59" t="str">
        <f t="shared" si="45"/>
        <v/>
      </c>
      <c r="AO198" s="60"/>
    </row>
    <row r="199" spans="3:41" x14ac:dyDescent="0.25">
      <c r="C199" s="82"/>
      <c r="D199" s="45"/>
      <c r="E199" s="83" t="str">
        <f t="shared" si="50"/>
        <v/>
      </c>
      <c r="F199" s="45"/>
      <c r="G199" s="45"/>
      <c r="H199" s="45"/>
      <c r="I199" s="46" t="str">
        <f t="shared" si="46"/>
        <v/>
      </c>
      <c r="J199" s="46" t="str">
        <f t="shared" si="47"/>
        <v/>
      </c>
      <c r="K199" s="47" t="str">
        <f t="shared" ref="K199:K220" si="51">IF(G199&gt;1,I199-J199,"")</f>
        <v/>
      </c>
      <c r="L199" s="47" t="str">
        <f t="shared" ref="L199:L220" si="52">IF(G199&gt;1,ABS(K199),"")</f>
        <v/>
      </c>
      <c r="M199" s="48">
        <f t="shared" si="48"/>
        <v>0</v>
      </c>
      <c r="N199" s="46" t="str">
        <f t="shared" ref="N199:N220" si="53">IF(G199&gt;1,J199+$K$5,"")</f>
        <v/>
      </c>
      <c r="O199" s="47" t="str">
        <f t="shared" ref="O199:O220" si="54">IF(G199&gt;1,I199-N199,"")</f>
        <v/>
      </c>
      <c r="P199" s="47" t="str">
        <f t="shared" ref="P199:P220" si="55">IF(G199&gt;1,ABS(O199),"")</f>
        <v/>
      </c>
      <c r="Q199" s="48">
        <f t="shared" si="49"/>
        <v>0</v>
      </c>
      <c r="R199" s="2"/>
      <c r="AH199" s="57" t="str">
        <f>IF(G199&gt;1,IF($E$10&gt;0,100-(#REF!/(1+(AL199/#REF!)^#REF!)^#REF!+#REF!/(AL199-1))*100,100-(AL199*D$5+D$6)*100),"")</f>
        <v/>
      </c>
      <c r="AI199" s="21" t="str">
        <f t="shared" ref="AI199:AI220" si="56">IF(G199&gt;1,I199-AH199,"")</f>
        <v/>
      </c>
      <c r="AJ199" s="21" t="str">
        <f t="shared" ref="AJ199:AJ220" si="57">IF(G199&gt;1,ABS(AI199),"")</f>
        <v/>
      </c>
      <c r="AK199" s="48">
        <f t="shared" ref="AK199:AK220" si="58">IF($G199&gt;1.2,IF(AJ199&gt;1.2,1,0),0)</f>
        <v>0</v>
      </c>
      <c r="AL199" s="58" t="str">
        <f t="shared" ref="AL199:AL220" si="59">IF(G199&gt;0,G199+AN199,"")</f>
        <v/>
      </c>
      <c r="AM199" s="59" t="str">
        <f t="shared" ref="AM199:AM220" si="60">IF(G199&gt;0,$AM$5,"")</f>
        <v/>
      </c>
      <c r="AN199" s="59" t="str">
        <f t="shared" ref="AN199:AN220" si="61">IF(G199&gt;0,$AN$5,"")</f>
        <v/>
      </c>
      <c r="AO199" s="60"/>
    </row>
    <row r="200" spans="3:41" x14ac:dyDescent="0.25">
      <c r="C200" s="82"/>
      <c r="D200" s="45"/>
      <c r="E200" s="83" t="str">
        <f t="shared" si="50"/>
        <v/>
      </c>
      <c r="F200" s="45"/>
      <c r="G200" s="45"/>
      <c r="H200" s="45"/>
      <c r="I200" s="46" t="str">
        <f t="shared" ref="I200:I220" si="62">IF(G200&gt;1,100-H200,"")</f>
        <v/>
      </c>
      <c r="J200" s="46" t="str">
        <f t="shared" ref="J200:J220" si="63">IF(G200&gt;1,100-(G200*D$5+D$6),"")</f>
        <v/>
      </c>
      <c r="K200" s="47" t="str">
        <f t="shared" si="51"/>
        <v/>
      </c>
      <c r="L200" s="47" t="str">
        <f t="shared" si="52"/>
        <v/>
      </c>
      <c r="M200" s="48">
        <f t="shared" ref="M200:M220" si="64">IF($G200&gt;1.2,IF(L200&gt;1.2,1,0),0)</f>
        <v>0</v>
      </c>
      <c r="N200" s="46" t="str">
        <f t="shared" si="53"/>
        <v/>
      </c>
      <c r="O200" s="47" t="str">
        <f t="shared" si="54"/>
        <v/>
      </c>
      <c r="P200" s="47" t="str">
        <f t="shared" si="55"/>
        <v/>
      </c>
      <c r="Q200" s="48">
        <f t="shared" ref="Q200:Q220" si="65">IF($G200&gt;1.2,IF(P200&gt;1.2,1,0),0)</f>
        <v>0</v>
      </c>
      <c r="R200" s="2"/>
      <c r="AH200" s="57" t="str">
        <f>IF(G200&gt;1,IF($E$10&gt;0,100-(#REF!/(1+(AL200/#REF!)^#REF!)^#REF!+#REF!/(AL200-1))*100,100-(AL200*D$5+D$6)*100),"")</f>
        <v/>
      </c>
      <c r="AI200" s="21" t="str">
        <f t="shared" si="56"/>
        <v/>
      </c>
      <c r="AJ200" s="21" t="str">
        <f t="shared" si="57"/>
        <v/>
      </c>
      <c r="AK200" s="48">
        <f t="shared" si="58"/>
        <v>0</v>
      </c>
      <c r="AL200" s="58" t="str">
        <f t="shared" si="59"/>
        <v/>
      </c>
      <c r="AM200" s="59" t="str">
        <f t="shared" si="60"/>
        <v/>
      </c>
      <c r="AN200" s="59" t="str">
        <f t="shared" si="61"/>
        <v/>
      </c>
      <c r="AO200" s="60"/>
    </row>
    <row r="201" spans="3:41" x14ac:dyDescent="0.25">
      <c r="C201" s="82"/>
      <c r="D201" s="45"/>
      <c r="E201" s="83" t="str">
        <f t="shared" si="50"/>
        <v/>
      </c>
      <c r="F201" s="45"/>
      <c r="G201" s="45"/>
      <c r="H201" s="45"/>
      <c r="I201" s="46" t="str">
        <f t="shared" si="62"/>
        <v/>
      </c>
      <c r="J201" s="46" t="str">
        <f t="shared" si="63"/>
        <v/>
      </c>
      <c r="K201" s="47" t="str">
        <f t="shared" si="51"/>
        <v/>
      </c>
      <c r="L201" s="47" t="str">
        <f t="shared" si="52"/>
        <v/>
      </c>
      <c r="M201" s="48">
        <f t="shared" si="64"/>
        <v>0</v>
      </c>
      <c r="N201" s="46" t="str">
        <f t="shared" si="53"/>
        <v/>
      </c>
      <c r="O201" s="47" t="str">
        <f t="shared" si="54"/>
        <v/>
      </c>
      <c r="P201" s="47" t="str">
        <f t="shared" si="55"/>
        <v/>
      </c>
      <c r="Q201" s="48">
        <f t="shared" si="65"/>
        <v>0</v>
      </c>
      <c r="R201" s="2"/>
      <c r="AH201" s="57" t="str">
        <f>IF(G201&gt;1,IF($E$10&gt;0,100-(#REF!/(1+(AL201/#REF!)^#REF!)^#REF!+#REF!/(AL201-1))*100,100-(AL201*D$5+D$6)*100),"")</f>
        <v/>
      </c>
      <c r="AI201" s="21" t="str">
        <f t="shared" si="56"/>
        <v/>
      </c>
      <c r="AJ201" s="21" t="str">
        <f t="shared" si="57"/>
        <v/>
      </c>
      <c r="AK201" s="48">
        <f t="shared" si="58"/>
        <v>0</v>
      </c>
      <c r="AL201" s="58" t="str">
        <f t="shared" si="59"/>
        <v/>
      </c>
      <c r="AM201" s="59" t="str">
        <f t="shared" si="60"/>
        <v/>
      </c>
      <c r="AN201" s="59" t="str">
        <f t="shared" si="61"/>
        <v/>
      </c>
      <c r="AO201" s="60"/>
    </row>
    <row r="202" spans="3:41" x14ac:dyDescent="0.25">
      <c r="C202" s="82"/>
      <c r="D202" s="45"/>
      <c r="E202" s="83" t="str">
        <f t="shared" si="50"/>
        <v/>
      </c>
      <c r="F202" s="45"/>
      <c r="G202" s="45"/>
      <c r="H202" s="45"/>
      <c r="I202" s="46" t="str">
        <f t="shared" si="62"/>
        <v/>
      </c>
      <c r="J202" s="46" t="str">
        <f t="shared" si="63"/>
        <v/>
      </c>
      <c r="K202" s="47" t="str">
        <f t="shared" si="51"/>
        <v/>
      </c>
      <c r="L202" s="47" t="str">
        <f t="shared" si="52"/>
        <v/>
      </c>
      <c r="M202" s="48">
        <f t="shared" si="64"/>
        <v>0</v>
      </c>
      <c r="N202" s="46" t="str">
        <f t="shared" si="53"/>
        <v/>
      </c>
      <c r="O202" s="47" t="str">
        <f t="shared" si="54"/>
        <v/>
      </c>
      <c r="P202" s="47" t="str">
        <f t="shared" si="55"/>
        <v/>
      </c>
      <c r="Q202" s="48">
        <f t="shared" si="65"/>
        <v>0</v>
      </c>
      <c r="R202" s="2"/>
      <c r="AH202" s="57" t="str">
        <f>IF(G202&gt;1,IF($E$10&gt;0,100-(#REF!/(1+(AL202/#REF!)^#REF!)^#REF!+#REF!/(AL202-1))*100,100-(AL202*D$5+D$6)*100),"")</f>
        <v/>
      </c>
      <c r="AI202" s="21" t="str">
        <f t="shared" si="56"/>
        <v/>
      </c>
      <c r="AJ202" s="21" t="str">
        <f t="shared" si="57"/>
        <v/>
      </c>
      <c r="AK202" s="48">
        <f t="shared" si="58"/>
        <v>0</v>
      </c>
      <c r="AL202" s="58" t="str">
        <f t="shared" si="59"/>
        <v/>
      </c>
      <c r="AM202" s="59" t="str">
        <f t="shared" si="60"/>
        <v/>
      </c>
      <c r="AN202" s="59" t="str">
        <f t="shared" si="61"/>
        <v/>
      </c>
      <c r="AO202" s="60"/>
    </row>
    <row r="203" spans="3:41" x14ac:dyDescent="0.25">
      <c r="C203" s="82"/>
      <c r="D203" s="45"/>
      <c r="E203" s="83" t="str">
        <f t="shared" si="50"/>
        <v/>
      </c>
      <c r="F203" s="45"/>
      <c r="G203" s="45"/>
      <c r="H203" s="45"/>
      <c r="I203" s="46" t="str">
        <f t="shared" si="62"/>
        <v/>
      </c>
      <c r="J203" s="46" t="str">
        <f t="shared" si="63"/>
        <v/>
      </c>
      <c r="K203" s="47" t="str">
        <f t="shared" si="51"/>
        <v/>
      </c>
      <c r="L203" s="47" t="str">
        <f t="shared" si="52"/>
        <v/>
      </c>
      <c r="M203" s="48">
        <f t="shared" si="64"/>
        <v>0</v>
      </c>
      <c r="N203" s="46" t="str">
        <f t="shared" si="53"/>
        <v/>
      </c>
      <c r="O203" s="47" t="str">
        <f t="shared" si="54"/>
        <v/>
      </c>
      <c r="P203" s="47" t="str">
        <f t="shared" si="55"/>
        <v/>
      </c>
      <c r="Q203" s="48">
        <f t="shared" si="65"/>
        <v>0</v>
      </c>
      <c r="R203" s="2"/>
      <c r="AH203" s="57" t="str">
        <f>IF(G203&gt;1,IF($E$10&gt;0,100-(#REF!/(1+(AL203/#REF!)^#REF!)^#REF!+#REF!/(AL203-1))*100,100-(AL203*D$5+D$6)*100),"")</f>
        <v/>
      </c>
      <c r="AI203" s="21" t="str">
        <f t="shared" si="56"/>
        <v/>
      </c>
      <c r="AJ203" s="21" t="str">
        <f t="shared" si="57"/>
        <v/>
      </c>
      <c r="AK203" s="48">
        <f t="shared" si="58"/>
        <v>0</v>
      </c>
      <c r="AL203" s="58" t="str">
        <f t="shared" si="59"/>
        <v/>
      </c>
      <c r="AM203" s="59" t="str">
        <f t="shared" si="60"/>
        <v/>
      </c>
      <c r="AN203" s="59" t="str">
        <f t="shared" si="61"/>
        <v/>
      </c>
      <c r="AO203" s="60"/>
    </row>
    <row r="204" spans="3:41" x14ac:dyDescent="0.25">
      <c r="C204" s="82"/>
      <c r="D204" s="45"/>
      <c r="E204" s="83" t="str">
        <f t="shared" si="50"/>
        <v/>
      </c>
      <c r="F204" s="45"/>
      <c r="G204" s="45"/>
      <c r="H204" s="45"/>
      <c r="I204" s="46" t="str">
        <f t="shared" si="62"/>
        <v/>
      </c>
      <c r="J204" s="46" t="str">
        <f t="shared" si="63"/>
        <v/>
      </c>
      <c r="K204" s="47" t="str">
        <f t="shared" si="51"/>
        <v/>
      </c>
      <c r="L204" s="47" t="str">
        <f t="shared" si="52"/>
        <v/>
      </c>
      <c r="M204" s="48">
        <f t="shared" si="64"/>
        <v>0</v>
      </c>
      <c r="N204" s="46" t="str">
        <f t="shared" si="53"/>
        <v/>
      </c>
      <c r="O204" s="47" t="str">
        <f t="shared" si="54"/>
        <v/>
      </c>
      <c r="P204" s="47" t="str">
        <f t="shared" si="55"/>
        <v/>
      </c>
      <c r="Q204" s="48">
        <f t="shared" si="65"/>
        <v>0</v>
      </c>
      <c r="R204" s="2"/>
      <c r="AH204" s="57" t="str">
        <f>IF(G204&gt;1,IF($E$10&gt;0,100-(#REF!/(1+(AL204/#REF!)^#REF!)^#REF!+#REF!/(AL204-1))*100,100-(AL204*D$5+D$6)*100),"")</f>
        <v/>
      </c>
      <c r="AI204" s="21" t="str">
        <f t="shared" si="56"/>
        <v/>
      </c>
      <c r="AJ204" s="21" t="str">
        <f t="shared" si="57"/>
        <v/>
      </c>
      <c r="AK204" s="48">
        <f t="shared" si="58"/>
        <v>0</v>
      </c>
      <c r="AL204" s="58" t="str">
        <f t="shared" si="59"/>
        <v/>
      </c>
      <c r="AM204" s="59" t="str">
        <f t="shared" si="60"/>
        <v/>
      </c>
      <c r="AN204" s="59" t="str">
        <f t="shared" si="61"/>
        <v/>
      </c>
      <c r="AO204" s="60"/>
    </row>
    <row r="205" spans="3:41" x14ac:dyDescent="0.25">
      <c r="C205" s="82"/>
      <c r="D205" s="45"/>
      <c r="E205" s="83" t="str">
        <f t="shared" si="50"/>
        <v/>
      </c>
      <c r="F205" s="45"/>
      <c r="G205" s="45"/>
      <c r="H205" s="45"/>
      <c r="I205" s="46" t="str">
        <f t="shared" si="62"/>
        <v/>
      </c>
      <c r="J205" s="46" t="str">
        <f t="shared" si="63"/>
        <v/>
      </c>
      <c r="K205" s="47" t="str">
        <f t="shared" si="51"/>
        <v/>
      </c>
      <c r="L205" s="47" t="str">
        <f t="shared" si="52"/>
        <v/>
      </c>
      <c r="M205" s="48">
        <f t="shared" si="64"/>
        <v>0</v>
      </c>
      <c r="N205" s="46" t="str">
        <f t="shared" si="53"/>
        <v/>
      </c>
      <c r="O205" s="47" t="str">
        <f t="shared" si="54"/>
        <v/>
      </c>
      <c r="P205" s="47" t="str">
        <f t="shared" si="55"/>
        <v/>
      </c>
      <c r="Q205" s="48">
        <f t="shared" si="65"/>
        <v>0</v>
      </c>
      <c r="R205" s="2"/>
      <c r="AH205" s="57" t="str">
        <f>IF(G205&gt;1,IF($E$10&gt;0,100-(#REF!/(1+(AL205/#REF!)^#REF!)^#REF!+#REF!/(AL205-1))*100,100-(AL205*D$5+D$6)*100),"")</f>
        <v/>
      </c>
      <c r="AI205" s="21" t="str">
        <f t="shared" si="56"/>
        <v/>
      </c>
      <c r="AJ205" s="21" t="str">
        <f t="shared" si="57"/>
        <v/>
      </c>
      <c r="AK205" s="48">
        <f t="shared" si="58"/>
        <v>0</v>
      </c>
      <c r="AL205" s="58" t="str">
        <f t="shared" si="59"/>
        <v/>
      </c>
      <c r="AM205" s="59" t="str">
        <f t="shared" si="60"/>
        <v/>
      </c>
      <c r="AN205" s="59" t="str">
        <f t="shared" si="61"/>
        <v/>
      </c>
      <c r="AO205" s="60"/>
    </row>
    <row r="206" spans="3:41" x14ac:dyDescent="0.25">
      <c r="C206" s="82"/>
      <c r="D206" s="45"/>
      <c r="E206" s="83" t="str">
        <f t="shared" si="50"/>
        <v/>
      </c>
      <c r="F206" s="45"/>
      <c r="G206" s="45"/>
      <c r="H206" s="45"/>
      <c r="I206" s="46" t="str">
        <f t="shared" si="62"/>
        <v/>
      </c>
      <c r="J206" s="46" t="str">
        <f t="shared" si="63"/>
        <v/>
      </c>
      <c r="K206" s="47" t="str">
        <f t="shared" si="51"/>
        <v/>
      </c>
      <c r="L206" s="47" t="str">
        <f t="shared" si="52"/>
        <v/>
      </c>
      <c r="M206" s="48">
        <f t="shared" si="64"/>
        <v>0</v>
      </c>
      <c r="N206" s="46" t="str">
        <f t="shared" si="53"/>
        <v/>
      </c>
      <c r="O206" s="47" t="str">
        <f t="shared" si="54"/>
        <v/>
      </c>
      <c r="P206" s="47" t="str">
        <f t="shared" si="55"/>
        <v/>
      </c>
      <c r="Q206" s="48">
        <f t="shared" si="65"/>
        <v>0</v>
      </c>
      <c r="R206" s="2"/>
      <c r="AH206" s="57" t="str">
        <f>IF(G206&gt;1,IF($E$10&gt;0,100-(#REF!/(1+(AL206/#REF!)^#REF!)^#REF!+#REF!/(AL206-1))*100,100-(AL206*D$5+D$6)*100),"")</f>
        <v/>
      </c>
      <c r="AI206" s="21" t="str">
        <f t="shared" si="56"/>
        <v/>
      </c>
      <c r="AJ206" s="21" t="str">
        <f t="shared" si="57"/>
        <v/>
      </c>
      <c r="AK206" s="48">
        <f t="shared" si="58"/>
        <v>0</v>
      </c>
      <c r="AL206" s="58" t="str">
        <f t="shared" si="59"/>
        <v/>
      </c>
      <c r="AM206" s="59" t="str">
        <f t="shared" si="60"/>
        <v/>
      </c>
      <c r="AN206" s="59" t="str">
        <f t="shared" si="61"/>
        <v/>
      </c>
      <c r="AO206" s="60"/>
    </row>
    <row r="207" spans="3:41" x14ac:dyDescent="0.25">
      <c r="C207" s="82"/>
      <c r="D207" s="45"/>
      <c r="E207" s="83" t="str">
        <f t="shared" si="50"/>
        <v/>
      </c>
      <c r="F207" s="45"/>
      <c r="G207" s="45"/>
      <c r="H207" s="45"/>
      <c r="I207" s="46" t="str">
        <f t="shared" si="62"/>
        <v/>
      </c>
      <c r="J207" s="46" t="str">
        <f t="shared" si="63"/>
        <v/>
      </c>
      <c r="K207" s="47" t="str">
        <f t="shared" si="51"/>
        <v/>
      </c>
      <c r="L207" s="47" t="str">
        <f t="shared" si="52"/>
        <v/>
      </c>
      <c r="M207" s="48">
        <f t="shared" si="64"/>
        <v>0</v>
      </c>
      <c r="N207" s="46" t="str">
        <f t="shared" si="53"/>
        <v/>
      </c>
      <c r="O207" s="47" t="str">
        <f t="shared" si="54"/>
        <v/>
      </c>
      <c r="P207" s="47" t="str">
        <f t="shared" si="55"/>
        <v/>
      </c>
      <c r="Q207" s="48">
        <f t="shared" si="65"/>
        <v>0</v>
      </c>
      <c r="R207" s="2"/>
      <c r="AH207" s="57" t="str">
        <f>IF(G207&gt;1,IF($E$10&gt;0,100-(#REF!/(1+(AL207/#REF!)^#REF!)^#REF!+#REF!/(AL207-1))*100,100-(AL207*D$5+D$6)*100),"")</f>
        <v/>
      </c>
      <c r="AI207" s="21" t="str">
        <f t="shared" si="56"/>
        <v/>
      </c>
      <c r="AJ207" s="21" t="str">
        <f t="shared" si="57"/>
        <v/>
      </c>
      <c r="AK207" s="48">
        <f t="shared" si="58"/>
        <v>0</v>
      </c>
      <c r="AL207" s="58" t="str">
        <f t="shared" si="59"/>
        <v/>
      </c>
      <c r="AM207" s="59" t="str">
        <f t="shared" si="60"/>
        <v/>
      </c>
      <c r="AN207" s="59" t="str">
        <f t="shared" si="61"/>
        <v/>
      </c>
      <c r="AO207" s="60"/>
    </row>
    <row r="208" spans="3:41" x14ac:dyDescent="0.25">
      <c r="C208" s="82"/>
      <c r="D208" s="45"/>
      <c r="E208" s="83" t="str">
        <f t="shared" si="50"/>
        <v/>
      </c>
      <c r="F208" s="45"/>
      <c r="G208" s="45"/>
      <c r="H208" s="45"/>
      <c r="I208" s="46" t="str">
        <f t="shared" si="62"/>
        <v/>
      </c>
      <c r="J208" s="46" t="str">
        <f t="shared" si="63"/>
        <v/>
      </c>
      <c r="K208" s="47" t="str">
        <f t="shared" si="51"/>
        <v/>
      </c>
      <c r="L208" s="47" t="str">
        <f t="shared" si="52"/>
        <v/>
      </c>
      <c r="M208" s="48">
        <f t="shared" si="64"/>
        <v>0</v>
      </c>
      <c r="N208" s="46" t="str">
        <f t="shared" si="53"/>
        <v/>
      </c>
      <c r="O208" s="47" t="str">
        <f t="shared" si="54"/>
        <v/>
      </c>
      <c r="P208" s="47" t="str">
        <f t="shared" si="55"/>
        <v/>
      </c>
      <c r="Q208" s="48">
        <f t="shared" si="65"/>
        <v>0</v>
      </c>
      <c r="R208" s="2"/>
      <c r="AH208" s="57" t="str">
        <f>IF(G208&gt;1,IF($E$10&gt;0,100-(#REF!/(1+(AL208/#REF!)^#REF!)^#REF!+#REF!/(AL208-1))*100,100-(AL208*D$5+D$6)*100),"")</f>
        <v/>
      </c>
      <c r="AI208" s="21" t="str">
        <f t="shared" si="56"/>
        <v/>
      </c>
      <c r="AJ208" s="21" t="str">
        <f t="shared" si="57"/>
        <v/>
      </c>
      <c r="AK208" s="48">
        <f t="shared" si="58"/>
        <v>0</v>
      </c>
      <c r="AL208" s="58" t="str">
        <f t="shared" si="59"/>
        <v/>
      </c>
      <c r="AM208" s="59" t="str">
        <f t="shared" si="60"/>
        <v/>
      </c>
      <c r="AN208" s="59" t="str">
        <f t="shared" si="61"/>
        <v/>
      </c>
      <c r="AO208" s="60"/>
    </row>
    <row r="209" spans="3:41" x14ac:dyDescent="0.25">
      <c r="C209" s="82"/>
      <c r="D209" s="45"/>
      <c r="E209" s="83" t="str">
        <f t="shared" si="50"/>
        <v/>
      </c>
      <c r="F209" s="45"/>
      <c r="G209" s="45"/>
      <c r="H209" s="45"/>
      <c r="I209" s="46" t="str">
        <f t="shared" si="62"/>
        <v/>
      </c>
      <c r="J209" s="46" t="str">
        <f t="shared" si="63"/>
        <v/>
      </c>
      <c r="K209" s="47" t="str">
        <f t="shared" si="51"/>
        <v/>
      </c>
      <c r="L209" s="47" t="str">
        <f t="shared" si="52"/>
        <v/>
      </c>
      <c r="M209" s="48">
        <f t="shared" si="64"/>
        <v>0</v>
      </c>
      <c r="N209" s="46" t="str">
        <f t="shared" si="53"/>
        <v/>
      </c>
      <c r="O209" s="47" t="str">
        <f t="shared" si="54"/>
        <v/>
      </c>
      <c r="P209" s="47" t="str">
        <f t="shared" si="55"/>
        <v/>
      </c>
      <c r="Q209" s="48">
        <f t="shared" si="65"/>
        <v>0</v>
      </c>
      <c r="R209" s="2"/>
      <c r="AH209" s="57" t="str">
        <f>IF(G209&gt;1,IF($E$10&gt;0,100-(#REF!/(1+(AL209/#REF!)^#REF!)^#REF!+#REF!/(AL209-1))*100,100-(AL209*D$5+D$6)*100),"")</f>
        <v/>
      </c>
      <c r="AI209" s="21" t="str">
        <f t="shared" si="56"/>
        <v/>
      </c>
      <c r="AJ209" s="21" t="str">
        <f t="shared" si="57"/>
        <v/>
      </c>
      <c r="AK209" s="48">
        <f t="shared" si="58"/>
        <v>0</v>
      </c>
      <c r="AL209" s="58" t="str">
        <f t="shared" si="59"/>
        <v/>
      </c>
      <c r="AM209" s="59" t="str">
        <f t="shared" si="60"/>
        <v/>
      </c>
      <c r="AN209" s="59" t="str">
        <f t="shared" si="61"/>
        <v/>
      </c>
      <c r="AO209" s="60"/>
    </row>
    <row r="210" spans="3:41" x14ac:dyDescent="0.25">
      <c r="C210" s="82"/>
      <c r="D210" s="45"/>
      <c r="E210" s="83" t="str">
        <f t="shared" si="50"/>
        <v/>
      </c>
      <c r="F210" s="45"/>
      <c r="G210" s="45"/>
      <c r="H210" s="45"/>
      <c r="I210" s="46" t="str">
        <f t="shared" si="62"/>
        <v/>
      </c>
      <c r="J210" s="46" t="str">
        <f t="shared" si="63"/>
        <v/>
      </c>
      <c r="K210" s="47" t="str">
        <f t="shared" si="51"/>
        <v/>
      </c>
      <c r="L210" s="47" t="str">
        <f t="shared" si="52"/>
        <v/>
      </c>
      <c r="M210" s="48">
        <f t="shared" si="64"/>
        <v>0</v>
      </c>
      <c r="N210" s="46" t="str">
        <f t="shared" si="53"/>
        <v/>
      </c>
      <c r="O210" s="47" t="str">
        <f t="shared" si="54"/>
        <v/>
      </c>
      <c r="P210" s="47" t="str">
        <f t="shared" si="55"/>
        <v/>
      </c>
      <c r="Q210" s="48">
        <f t="shared" si="65"/>
        <v>0</v>
      </c>
      <c r="R210" s="2"/>
      <c r="AH210" s="57" t="str">
        <f>IF(G210&gt;1,IF($E$10&gt;0,100-(#REF!/(1+(AL210/#REF!)^#REF!)^#REF!+#REF!/(AL210-1))*100,100-(AL210*D$5+D$6)*100),"")</f>
        <v/>
      </c>
      <c r="AI210" s="21" t="str">
        <f t="shared" si="56"/>
        <v/>
      </c>
      <c r="AJ210" s="21" t="str">
        <f t="shared" si="57"/>
        <v/>
      </c>
      <c r="AK210" s="48">
        <f t="shared" si="58"/>
        <v>0</v>
      </c>
      <c r="AL210" s="58" t="str">
        <f t="shared" si="59"/>
        <v/>
      </c>
      <c r="AM210" s="59" t="str">
        <f t="shared" si="60"/>
        <v/>
      </c>
      <c r="AN210" s="59" t="str">
        <f t="shared" si="61"/>
        <v/>
      </c>
      <c r="AO210" s="60"/>
    </row>
    <row r="211" spans="3:41" x14ac:dyDescent="0.25">
      <c r="C211" s="82"/>
      <c r="D211" s="45"/>
      <c r="E211" s="83" t="str">
        <f t="shared" si="50"/>
        <v/>
      </c>
      <c r="F211" s="45"/>
      <c r="G211" s="45"/>
      <c r="H211" s="45"/>
      <c r="I211" s="46" t="str">
        <f t="shared" si="62"/>
        <v/>
      </c>
      <c r="J211" s="46" t="str">
        <f t="shared" si="63"/>
        <v/>
      </c>
      <c r="K211" s="47" t="str">
        <f t="shared" si="51"/>
        <v/>
      </c>
      <c r="L211" s="47" t="str">
        <f t="shared" si="52"/>
        <v/>
      </c>
      <c r="M211" s="48">
        <f t="shared" si="64"/>
        <v>0</v>
      </c>
      <c r="N211" s="46" t="str">
        <f t="shared" si="53"/>
        <v/>
      </c>
      <c r="O211" s="47" t="str">
        <f t="shared" si="54"/>
        <v/>
      </c>
      <c r="P211" s="47" t="str">
        <f t="shared" si="55"/>
        <v/>
      </c>
      <c r="Q211" s="48">
        <f t="shared" si="65"/>
        <v>0</v>
      </c>
      <c r="R211" s="2"/>
      <c r="AH211" s="57" t="str">
        <f>IF(G211&gt;1,IF($E$10&gt;0,100-(#REF!/(1+(AL211/#REF!)^#REF!)^#REF!+#REF!/(AL211-1))*100,100-(AL211*D$5+D$6)*100),"")</f>
        <v/>
      </c>
      <c r="AI211" s="21" t="str">
        <f t="shared" si="56"/>
        <v/>
      </c>
      <c r="AJ211" s="21" t="str">
        <f t="shared" si="57"/>
        <v/>
      </c>
      <c r="AK211" s="48">
        <f t="shared" si="58"/>
        <v>0</v>
      </c>
      <c r="AL211" s="58" t="str">
        <f t="shared" si="59"/>
        <v/>
      </c>
      <c r="AM211" s="59" t="str">
        <f t="shared" si="60"/>
        <v/>
      </c>
      <c r="AN211" s="59" t="str">
        <f t="shared" si="61"/>
        <v/>
      </c>
      <c r="AO211" s="60"/>
    </row>
    <row r="212" spans="3:41" x14ac:dyDescent="0.25">
      <c r="C212" s="82"/>
      <c r="D212" s="45"/>
      <c r="E212" s="83" t="str">
        <f t="shared" si="50"/>
        <v/>
      </c>
      <c r="F212" s="45"/>
      <c r="G212" s="45"/>
      <c r="H212" s="45"/>
      <c r="I212" s="46" t="str">
        <f t="shared" si="62"/>
        <v/>
      </c>
      <c r="J212" s="46" t="str">
        <f t="shared" si="63"/>
        <v/>
      </c>
      <c r="K212" s="47" t="str">
        <f t="shared" si="51"/>
        <v/>
      </c>
      <c r="L212" s="47" t="str">
        <f t="shared" si="52"/>
        <v/>
      </c>
      <c r="M212" s="48">
        <f t="shared" si="64"/>
        <v>0</v>
      </c>
      <c r="N212" s="46" t="str">
        <f t="shared" si="53"/>
        <v/>
      </c>
      <c r="O212" s="47" t="str">
        <f t="shared" si="54"/>
        <v/>
      </c>
      <c r="P212" s="47" t="str">
        <f t="shared" si="55"/>
        <v/>
      </c>
      <c r="Q212" s="48">
        <f t="shared" si="65"/>
        <v>0</v>
      </c>
      <c r="R212" s="2"/>
      <c r="AH212" s="57" t="str">
        <f>IF(G212&gt;1,IF($E$10&gt;0,100-(#REF!/(1+(AL212/#REF!)^#REF!)^#REF!+#REF!/(AL212-1))*100,100-(AL212*D$5+D$6)*100),"")</f>
        <v/>
      </c>
      <c r="AI212" s="21" t="str">
        <f t="shared" si="56"/>
        <v/>
      </c>
      <c r="AJ212" s="21" t="str">
        <f t="shared" si="57"/>
        <v/>
      </c>
      <c r="AK212" s="48">
        <f t="shared" si="58"/>
        <v>0</v>
      </c>
      <c r="AL212" s="58" t="str">
        <f t="shared" si="59"/>
        <v/>
      </c>
      <c r="AM212" s="59" t="str">
        <f t="shared" si="60"/>
        <v/>
      </c>
      <c r="AN212" s="59" t="str">
        <f t="shared" si="61"/>
        <v/>
      </c>
      <c r="AO212" s="60"/>
    </row>
    <row r="213" spans="3:41" x14ac:dyDescent="0.25">
      <c r="C213" s="82"/>
      <c r="D213" s="45"/>
      <c r="E213" s="83" t="str">
        <f t="shared" si="50"/>
        <v/>
      </c>
      <c r="F213" s="45"/>
      <c r="G213" s="45"/>
      <c r="H213" s="45"/>
      <c r="I213" s="46" t="str">
        <f t="shared" si="62"/>
        <v/>
      </c>
      <c r="J213" s="46" t="str">
        <f t="shared" si="63"/>
        <v/>
      </c>
      <c r="K213" s="47" t="str">
        <f t="shared" si="51"/>
        <v/>
      </c>
      <c r="L213" s="47" t="str">
        <f t="shared" si="52"/>
        <v/>
      </c>
      <c r="M213" s="48">
        <f t="shared" si="64"/>
        <v>0</v>
      </c>
      <c r="N213" s="46" t="str">
        <f t="shared" si="53"/>
        <v/>
      </c>
      <c r="O213" s="47" t="str">
        <f t="shared" si="54"/>
        <v/>
      </c>
      <c r="P213" s="47" t="str">
        <f t="shared" si="55"/>
        <v/>
      </c>
      <c r="Q213" s="48">
        <f t="shared" si="65"/>
        <v>0</v>
      </c>
      <c r="R213" s="2"/>
      <c r="AH213" s="57" t="str">
        <f>IF(G213&gt;1,IF($E$10&gt;0,100-(#REF!/(1+(AL213/#REF!)^#REF!)^#REF!+#REF!/(AL213-1))*100,100-(AL213*D$5+D$6)*100),"")</f>
        <v/>
      </c>
      <c r="AI213" s="21" t="str">
        <f t="shared" si="56"/>
        <v/>
      </c>
      <c r="AJ213" s="21" t="str">
        <f t="shared" si="57"/>
        <v/>
      </c>
      <c r="AK213" s="48">
        <f t="shared" si="58"/>
        <v>0</v>
      </c>
      <c r="AL213" s="58" t="str">
        <f t="shared" si="59"/>
        <v/>
      </c>
      <c r="AM213" s="59" t="str">
        <f t="shared" si="60"/>
        <v/>
      </c>
      <c r="AN213" s="59" t="str">
        <f t="shared" si="61"/>
        <v/>
      </c>
      <c r="AO213" s="60"/>
    </row>
    <row r="214" spans="3:41" x14ac:dyDescent="0.25">
      <c r="C214" s="82"/>
      <c r="D214" s="45"/>
      <c r="E214" s="83" t="str">
        <f t="shared" si="50"/>
        <v/>
      </c>
      <c r="F214" s="45"/>
      <c r="G214" s="45"/>
      <c r="H214" s="45"/>
      <c r="I214" s="46" t="str">
        <f t="shared" si="62"/>
        <v/>
      </c>
      <c r="J214" s="46" t="str">
        <f t="shared" si="63"/>
        <v/>
      </c>
      <c r="K214" s="47" t="str">
        <f t="shared" si="51"/>
        <v/>
      </c>
      <c r="L214" s="47" t="str">
        <f t="shared" si="52"/>
        <v/>
      </c>
      <c r="M214" s="48">
        <f t="shared" si="64"/>
        <v>0</v>
      </c>
      <c r="N214" s="46" t="str">
        <f t="shared" si="53"/>
        <v/>
      </c>
      <c r="O214" s="47" t="str">
        <f t="shared" si="54"/>
        <v/>
      </c>
      <c r="P214" s="47" t="str">
        <f t="shared" si="55"/>
        <v/>
      </c>
      <c r="Q214" s="48">
        <f t="shared" si="65"/>
        <v>0</v>
      </c>
      <c r="R214" s="2"/>
      <c r="AH214" s="57" t="str">
        <f>IF(G214&gt;1,IF($E$10&gt;0,100-(#REF!/(1+(AL214/#REF!)^#REF!)^#REF!+#REF!/(AL214-1))*100,100-(AL214*D$5+D$6)*100),"")</f>
        <v/>
      </c>
      <c r="AI214" s="21" t="str">
        <f t="shared" si="56"/>
        <v/>
      </c>
      <c r="AJ214" s="21" t="str">
        <f t="shared" si="57"/>
        <v/>
      </c>
      <c r="AK214" s="48">
        <f t="shared" si="58"/>
        <v>0</v>
      </c>
      <c r="AL214" s="58" t="str">
        <f t="shared" si="59"/>
        <v/>
      </c>
      <c r="AM214" s="59" t="str">
        <f t="shared" si="60"/>
        <v/>
      </c>
      <c r="AN214" s="59" t="str">
        <f t="shared" si="61"/>
        <v/>
      </c>
      <c r="AO214" s="60"/>
    </row>
    <row r="215" spans="3:41" ht="15.75" thickBot="1" x14ac:dyDescent="0.3">
      <c r="C215" s="87"/>
      <c r="D215" s="84"/>
      <c r="E215" s="83" t="str">
        <f t="shared" si="50"/>
        <v/>
      </c>
      <c r="F215" s="45"/>
      <c r="G215" s="45"/>
      <c r="H215" s="45"/>
      <c r="I215" s="46" t="str">
        <f t="shared" si="62"/>
        <v/>
      </c>
      <c r="J215" s="46" t="str">
        <f t="shared" si="63"/>
        <v/>
      </c>
      <c r="K215" s="47" t="str">
        <f t="shared" si="51"/>
        <v/>
      </c>
      <c r="L215" s="47" t="str">
        <f t="shared" si="52"/>
        <v/>
      </c>
      <c r="M215" s="48">
        <f t="shared" si="64"/>
        <v>0</v>
      </c>
      <c r="N215" s="46" t="str">
        <f t="shared" si="53"/>
        <v/>
      </c>
      <c r="O215" s="47" t="str">
        <f t="shared" si="54"/>
        <v/>
      </c>
      <c r="P215" s="47" t="str">
        <f t="shared" si="55"/>
        <v/>
      </c>
      <c r="Q215" s="48">
        <f t="shared" si="65"/>
        <v>0</v>
      </c>
      <c r="R215" s="2"/>
      <c r="AH215" s="57" t="str">
        <f>IF(G215&gt;1,IF($E$10&gt;0,100-(#REF!/(1+(AL215/#REF!)^#REF!)^#REF!+#REF!/(AL215-1))*100,100-(AL215*D$5+D$6)*100),"")</f>
        <v/>
      </c>
      <c r="AI215" s="21" t="str">
        <f t="shared" si="56"/>
        <v/>
      </c>
      <c r="AJ215" s="21" t="str">
        <f t="shared" si="57"/>
        <v/>
      </c>
      <c r="AK215" s="48">
        <f t="shared" si="58"/>
        <v>0</v>
      </c>
      <c r="AL215" s="58" t="str">
        <f t="shared" si="59"/>
        <v/>
      </c>
      <c r="AM215" s="59" t="str">
        <f t="shared" si="60"/>
        <v/>
      </c>
      <c r="AN215" s="59" t="str">
        <f t="shared" si="61"/>
        <v/>
      </c>
      <c r="AO215" s="60"/>
    </row>
    <row r="216" spans="3:41" x14ac:dyDescent="0.25">
      <c r="F216" s="45"/>
      <c r="G216" s="45"/>
      <c r="H216" s="45"/>
      <c r="I216" s="46" t="str">
        <f t="shared" si="62"/>
        <v/>
      </c>
      <c r="J216" s="46" t="str">
        <f t="shared" si="63"/>
        <v/>
      </c>
      <c r="K216" s="47" t="str">
        <f t="shared" si="51"/>
        <v/>
      </c>
      <c r="L216" s="47" t="str">
        <f t="shared" si="52"/>
        <v/>
      </c>
      <c r="M216" s="48">
        <f t="shared" si="64"/>
        <v>0</v>
      </c>
      <c r="N216" s="46" t="str">
        <f t="shared" si="53"/>
        <v/>
      </c>
      <c r="O216" s="47" t="str">
        <f t="shared" si="54"/>
        <v/>
      </c>
      <c r="P216" s="47" t="str">
        <f t="shared" si="55"/>
        <v/>
      </c>
      <c r="Q216" s="48">
        <f t="shared" si="65"/>
        <v>0</v>
      </c>
      <c r="R216" s="2"/>
      <c r="AH216" s="57" t="str">
        <f>IF(G216&gt;1,IF($E$10&gt;0,100-(#REF!/(1+(AL216/#REF!)^#REF!)^#REF!+#REF!/(AL216-1))*100,100-(AL216*D$5+D$6)*100),"")</f>
        <v/>
      </c>
      <c r="AI216" s="21" t="str">
        <f t="shared" si="56"/>
        <v/>
      </c>
      <c r="AJ216" s="21" t="str">
        <f t="shared" si="57"/>
        <v/>
      </c>
      <c r="AK216" s="48">
        <f t="shared" si="58"/>
        <v>0</v>
      </c>
      <c r="AL216" s="58" t="str">
        <f t="shared" si="59"/>
        <v/>
      </c>
      <c r="AM216" s="59" t="str">
        <f t="shared" si="60"/>
        <v/>
      </c>
      <c r="AN216" s="59" t="str">
        <f t="shared" si="61"/>
        <v/>
      </c>
      <c r="AO216" s="60"/>
    </row>
    <row r="217" spans="3:41" x14ac:dyDescent="0.25">
      <c r="F217" s="45"/>
      <c r="G217" s="45"/>
      <c r="H217" s="45"/>
      <c r="I217" s="46" t="str">
        <f t="shared" si="62"/>
        <v/>
      </c>
      <c r="J217" s="46" t="str">
        <f t="shared" si="63"/>
        <v/>
      </c>
      <c r="K217" s="47" t="str">
        <f t="shared" si="51"/>
        <v/>
      </c>
      <c r="L217" s="47" t="str">
        <f t="shared" si="52"/>
        <v/>
      </c>
      <c r="M217" s="48">
        <f t="shared" si="64"/>
        <v>0</v>
      </c>
      <c r="N217" s="46" t="str">
        <f t="shared" si="53"/>
        <v/>
      </c>
      <c r="O217" s="47" t="str">
        <f t="shared" si="54"/>
        <v/>
      </c>
      <c r="P217" s="47" t="str">
        <f t="shared" si="55"/>
        <v/>
      </c>
      <c r="Q217" s="48">
        <f t="shared" si="65"/>
        <v>0</v>
      </c>
      <c r="R217" s="2"/>
      <c r="AH217" s="57" t="str">
        <f>IF(G217&gt;1,IF($E$10&gt;0,100-(#REF!/(1+(AL217/#REF!)^#REF!)^#REF!+#REF!/(AL217-1))*100,100-(AL217*D$5+D$6)*100),"")</f>
        <v/>
      </c>
      <c r="AI217" s="21" t="str">
        <f t="shared" si="56"/>
        <v/>
      </c>
      <c r="AJ217" s="21" t="str">
        <f t="shared" si="57"/>
        <v/>
      </c>
      <c r="AK217" s="48">
        <f t="shared" si="58"/>
        <v>0</v>
      </c>
      <c r="AL217" s="58" t="str">
        <f t="shared" si="59"/>
        <v/>
      </c>
      <c r="AM217" s="59" t="str">
        <f t="shared" si="60"/>
        <v/>
      </c>
      <c r="AN217" s="59" t="str">
        <f t="shared" si="61"/>
        <v/>
      </c>
      <c r="AO217" s="60"/>
    </row>
    <row r="218" spans="3:41" x14ac:dyDescent="0.25">
      <c r="F218" s="45"/>
      <c r="G218" s="45"/>
      <c r="H218" s="45"/>
      <c r="I218" s="46" t="str">
        <f t="shared" si="62"/>
        <v/>
      </c>
      <c r="J218" s="46" t="str">
        <f t="shared" si="63"/>
        <v/>
      </c>
      <c r="K218" s="47" t="str">
        <f t="shared" si="51"/>
        <v/>
      </c>
      <c r="L218" s="47" t="str">
        <f t="shared" si="52"/>
        <v/>
      </c>
      <c r="M218" s="48">
        <f t="shared" si="64"/>
        <v>0</v>
      </c>
      <c r="N218" s="46" t="str">
        <f t="shared" si="53"/>
        <v/>
      </c>
      <c r="O218" s="47" t="str">
        <f t="shared" si="54"/>
        <v/>
      </c>
      <c r="P218" s="47" t="str">
        <f t="shared" si="55"/>
        <v/>
      </c>
      <c r="Q218" s="48">
        <f t="shared" si="65"/>
        <v>0</v>
      </c>
      <c r="R218" s="2"/>
      <c r="AH218" s="57" t="str">
        <f>IF(G218&gt;1,IF($E$10&gt;0,100-(#REF!/(1+(AL218/#REF!)^#REF!)^#REF!+#REF!/(AL218-1))*100,100-(AL218*D$5+D$6)*100),"")</f>
        <v/>
      </c>
      <c r="AI218" s="21" t="str">
        <f t="shared" si="56"/>
        <v/>
      </c>
      <c r="AJ218" s="21" t="str">
        <f t="shared" si="57"/>
        <v/>
      </c>
      <c r="AK218" s="48">
        <f t="shared" si="58"/>
        <v>0</v>
      </c>
      <c r="AL218" s="58" t="str">
        <f t="shared" si="59"/>
        <v/>
      </c>
      <c r="AM218" s="59" t="str">
        <f t="shared" si="60"/>
        <v/>
      </c>
      <c r="AN218" s="59" t="str">
        <f t="shared" si="61"/>
        <v/>
      </c>
      <c r="AO218" s="60"/>
    </row>
    <row r="219" spans="3:41" x14ac:dyDescent="0.25">
      <c r="F219" s="45"/>
      <c r="G219" s="45"/>
      <c r="H219" s="45"/>
      <c r="I219" s="46" t="str">
        <f t="shared" si="62"/>
        <v/>
      </c>
      <c r="J219" s="46" t="str">
        <f t="shared" si="63"/>
        <v/>
      </c>
      <c r="K219" s="47" t="str">
        <f t="shared" si="51"/>
        <v/>
      </c>
      <c r="L219" s="47" t="str">
        <f t="shared" si="52"/>
        <v/>
      </c>
      <c r="M219" s="48">
        <f t="shared" si="64"/>
        <v>0</v>
      </c>
      <c r="N219" s="46" t="str">
        <f t="shared" si="53"/>
        <v/>
      </c>
      <c r="O219" s="47" t="str">
        <f t="shared" si="54"/>
        <v/>
      </c>
      <c r="P219" s="47" t="str">
        <f t="shared" si="55"/>
        <v/>
      </c>
      <c r="Q219" s="48">
        <f t="shared" si="65"/>
        <v>0</v>
      </c>
      <c r="R219" s="2"/>
      <c r="AH219" s="57" t="str">
        <f>IF(G219&gt;1,IF($E$10&gt;0,100-(#REF!/(1+(AL219/#REF!)^#REF!)^#REF!+#REF!/(AL219-1))*100,100-(AL219*D$5+D$6)*100),"")</f>
        <v/>
      </c>
      <c r="AI219" s="21" t="str">
        <f t="shared" si="56"/>
        <v/>
      </c>
      <c r="AJ219" s="21" t="str">
        <f t="shared" si="57"/>
        <v/>
      </c>
      <c r="AK219" s="48">
        <f t="shared" si="58"/>
        <v>0</v>
      </c>
      <c r="AL219" s="58" t="str">
        <f t="shared" si="59"/>
        <v/>
      </c>
      <c r="AM219" s="59" t="str">
        <f t="shared" si="60"/>
        <v/>
      </c>
      <c r="AN219" s="59" t="str">
        <f t="shared" si="61"/>
        <v/>
      </c>
      <c r="AO219" s="60"/>
    </row>
    <row r="220" spans="3:41" ht="15.75" thickBot="1" x14ac:dyDescent="0.3">
      <c r="F220" s="84"/>
      <c r="G220" s="84"/>
      <c r="H220" s="84"/>
      <c r="I220" s="46" t="str">
        <f t="shared" si="62"/>
        <v/>
      </c>
      <c r="J220" s="46" t="str">
        <f t="shared" si="63"/>
        <v/>
      </c>
      <c r="K220" s="85" t="str">
        <f t="shared" si="51"/>
        <v/>
      </c>
      <c r="L220" s="85" t="str">
        <f t="shared" si="52"/>
        <v/>
      </c>
      <c r="M220" s="48">
        <f t="shared" si="64"/>
        <v>0</v>
      </c>
      <c r="N220" s="46" t="str">
        <f t="shared" si="53"/>
        <v/>
      </c>
      <c r="O220" s="47" t="str">
        <f t="shared" si="54"/>
        <v/>
      </c>
      <c r="P220" s="47" t="str">
        <f t="shared" si="55"/>
        <v/>
      </c>
      <c r="Q220" s="48">
        <f t="shared" si="65"/>
        <v>0</v>
      </c>
      <c r="R220" s="2"/>
      <c r="AH220" s="57" t="str">
        <f>IF(G220&gt;1,IF($E$10&gt;0,100-(#REF!/(1+(AL220/#REF!)^#REF!)^#REF!+#REF!/(AL220-1))*100,100-(AL220*D$5+D$6)*100),"")</f>
        <v/>
      </c>
      <c r="AI220" s="21" t="str">
        <f t="shared" si="56"/>
        <v/>
      </c>
      <c r="AJ220" s="21" t="str">
        <f t="shared" si="57"/>
        <v/>
      </c>
      <c r="AK220" s="86">
        <f t="shared" si="58"/>
        <v>0</v>
      </c>
      <c r="AL220" s="58" t="str">
        <f t="shared" si="59"/>
        <v/>
      </c>
      <c r="AM220" s="59" t="str">
        <f t="shared" si="60"/>
        <v/>
      </c>
      <c r="AN220" s="59" t="str">
        <f t="shared" si="61"/>
        <v/>
      </c>
      <c r="AO220" s="60"/>
    </row>
  </sheetData>
  <mergeCells count="14">
    <mergeCell ref="AD3:AF3"/>
    <mergeCell ref="AH3:AL3"/>
    <mergeCell ref="C9:E9"/>
    <mergeCell ref="C33:E33"/>
    <mergeCell ref="C2:E2"/>
    <mergeCell ref="G2:H2"/>
    <mergeCell ref="J2:Q2"/>
    <mergeCell ref="T2:AF2"/>
    <mergeCell ref="J3:M3"/>
    <mergeCell ref="N3:Q3"/>
    <mergeCell ref="T3:U3"/>
    <mergeCell ref="V3:W3"/>
    <mergeCell ref="X3:Z3"/>
    <mergeCell ref="AA3:AC3"/>
  </mergeCells>
  <conditionalFormatting sqref="L7:M220">
    <cfRule type="cellIs" dxfId="54" priority="5" operator="between">
      <formula>1.2</formula>
      <formula>10</formula>
    </cfRule>
  </conditionalFormatting>
  <conditionalFormatting sqref="P7:P220">
    <cfRule type="cellIs" dxfId="53" priority="4" operator="between">
      <formula>1.2</formula>
      <formula>10</formula>
    </cfRule>
  </conditionalFormatting>
  <conditionalFormatting sqref="Q7:R220">
    <cfRule type="cellIs" dxfId="52" priority="3" operator="between">
      <formula>1.2</formula>
      <formula>10</formula>
    </cfRule>
  </conditionalFormatting>
  <conditionalFormatting sqref="AK7:AK220">
    <cfRule type="cellIs" dxfId="51" priority="2" operator="between">
      <formula>1.2</formula>
      <formula>10</formula>
    </cfRule>
  </conditionalFormatting>
  <conditionalFormatting sqref="AJ7:AJ220">
    <cfRule type="cellIs" dxfId="50" priority="1" operator="between">
      <formula>1.2</formula>
      <formula>10</formula>
    </cfRule>
  </conditionalFormatting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15509-C925-4084-97A7-E084442DA2F7}">
  <dimension ref="B1:AO220"/>
  <sheetViews>
    <sheetView zoomScale="80" zoomScaleNormal="80" workbookViewId="0">
      <selection activeCell="T7" sqref="T7:U7"/>
    </sheetView>
  </sheetViews>
  <sheetFormatPr defaultColWidth="9.140625" defaultRowHeight="15" x14ac:dyDescent="0.25"/>
  <cols>
    <col min="1" max="1" width="1.42578125" customWidth="1"/>
    <col min="2" max="2" width="6.140625" customWidth="1"/>
    <col min="3" max="3" width="6" bestFit="1" customWidth="1"/>
    <col min="4" max="4" width="12.7109375" customWidth="1"/>
    <col min="5" max="5" width="19.140625" customWidth="1"/>
    <col min="6" max="7" width="11.5703125" bestFit="1" customWidth="1"/>
    <col min="8" max="8" width="15.28515625" bestFit="1" customWidth="1"/>
    <col min="9" max="9" width="12.7109375" customWidth="1"/>
    <col min="10" max="10" width="12" bestFit="1" customWidth="1"/>
    <col min="11" max="11" width="7.7109375" bestFit="1" customWidth="1"/>
    <col min="12" max="12" width="5.28515625" bestFit="1" customWidth="1"/>
    <col min="13" max="13" width="0.5703125" customWidth="1"/>
    <col min="14" max="14" width="12" bestFit="1" customWidth="1"/>
    <col min="15" max="15" width="6.140625" bestFit="1" customWidth="1"/>
    <col min="16" max="16" width="6.85546875" bestFit="1" customWidth="1"/>
    <col min="17" max="17" width="3.5703125" bestFit="1" customWidth="1"/>
    <col min="18" max="18" width="1.140625" customWidth="1"/>
    <col min="19" max="19" width="12.140625" bestFit="1" customWidth="1"/>
    <col min="20" max="20" width="8.28515625" bestFit="1" customWidth="1"/>
    <col min="21" max="21" width="8.85546875" bestFit="1" customWidth="1"/>
    <col min="34" max="34" width="8.7109375" customWidth="1"/>
    <col min="35" max="35" width="12.140625" bestFit="1" customWidth="1"/>
    <col min="36" max="36" width="8.28515625" bestFit="1" customWidth="1"/>
    <col min="37" max="37" width="0.85546875" customWidth="1"/>
    <col min="52" max="52" width="13.140625" bestFit="1" customWidth="1"/>
    <col min="54" max="54" width="12.28515625" bestFit="1" customWidth="1"/>
    <col min="55" max="55" width="16.28515625" bestFit="1" customWidth="1"/>
    <col min="56" max="56" width="12.5703125" bestFit="1" customWidth="1"/>
  </cols>
  <sheetData>
    <row r="1" spans="3:41" ht="15.75" thickBot="1" x14ac:dyDescent="0.3">
      <c r="G1">
        <f>COUNT(G7:G220)</f>
        <v>5</v>
      </c>
    </row>
    <row r="2" spans="3:41" ht="15.75" thickBot="1" x14ac:dyDescent="0.3">
      <c r="C2" s="186" t="s">
        <v>0</v>
      </c>
      <c r="D2" s="187"/>
      <c r="E2" s="187"/>
      <c r="F2" s="164"/>
      <c r="G2" s="186" t="s">
        <v>1</v>
      </c>
      <c r="H2" s="188"/>
      <c r="I2" s="164"/>
      <c r="J2" s="186" t="s">
        <v>2</v>
      </c>
      <c r="K2" s="187"/>
      <c r="L2" s="187"/>
      <c r="M2" s="187"/>
      <c r="N2" s="187"/>
      <c r="O2" s="187"/>
      <c r="P2" s="187"/>
      <c r="Q2" s="188"/>
      <c r="R2" s="1"/>
      <c r="S2" s="2"/>
      <c r="T2" s="186" t="s">
        <v>3</v>
      </c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8"/>
      <c r="AH2" s="1"/>
      <c r="AI2" s="1"/>
      <c r="AJ2" s="1"/>
      <c r="AK2" s="1"/>
    </row>
    <row r="3" spans="3:41" ht="15.75" thickBot="1" x14ac:dyDescent="0.3">
      <c r="C3" s="163"/>
      <c r="D3" s="164" t="s">
        <v>4</v>
      </c>
      <c r="E3" s="165" t="s">
        <v>5</v>
      </c>
      <c r="F3" s="164"/>
      <c r="G3" s="164"/>
      <c r="H3" s="164"/>
      <c r="I3" s="3"/>
      <c r="J3" s="183" t="s">
        <v>4</v>
      </c>
      <c r="K3" s="184"/>
      <c r="L3" s="184"/>
      <c r="M3" s="185"/>
      <c r="N3" s="183" t="s">
        <v>6</v>
      </c>
      <c r="O3" s="184"/>
      <c r="P3" s="184"/>
      <c r="Q3" s="185"/>
      <c r="R3" s="1"/>
      <c r="T3" s="189" t="s">
        <v>7</v>
      </c>
      <c r="U3" s="190"/>
      <c r="V3" s="189" t="s">
        <v>8</v>
      </c>
      <c r="W3" s="190"/>
      <c r="X3" s="179" t="s">
        <v>9</v>
      </c>
      <c r="Y3" s="179"/>
      <c r="Z3" s="180"/>
      <c r="AA3" s="178" t="s">
        <v>10</v>
      </c>
      <c r="AB3" s="179"/>
      <c r="AC3" s="180"/>
      <c r="AD3" s="178" t="s">
        <v>11</v>
      </c>
      <c r="AE3" s="179"/>
      <c r="AF3" s="180"/>
      <c r="AG3" s="4"/>
      <c r="AH3" s="181" t="str">
        <f>CONCATENATE(G6,"CF")</f>
        <v>08/25Core_eCF</v>
      </c>
      <c r="AI3" s="182"/>
      <c r="AJ3" s="182"/>
      <c r="AK3" s="182"/>
      <c r="AL3" s="182"/>
      <c r="AM3" s="4"/>
      <c r="AN3" s="4"/>
    </row>
    <row r="4" spans="3:41" ht="15.75" thickBot="1" x14ac:dyDescent="0.3">
      <c r="C4" s="5" t="s">
        <v>12</v>
      </c>
      <c r="D4" s="6">
        <v>44433</v>
      </c>
      <c r="E4" s="7"/>
      <c r="F4" s="8"/>
      <c r="G4" s="8" t="s">
        <v>13</v>
      </c>
      <c r="H4" s="9">
        <f>RSQ(I7:I220,G7:G220)</f>
        <v>1.2314828592982496E-3</v>
      </c>
      <c r="I4" s="88"/>
      <c r="J4" s="10" t="s">
        <v>14</v>
      </c>
      <c r="K4" s="11" t="s">
        <v>15</v>
      </c>
      <c r="L4" s="11" t="s">
        <v>16</v>
      </c>
      <c r="M4" s="12"/>
      <c r="N4" s="10" t="s">
        <v>14</v>
      </c>
      <c r="O4" s="11" t="s">
        <v>17</v>
      </c>
      <c r="P4" s="11" t="s">
        <v>18</v>
      </c>
      <c r="Q4" s="12"/>
      <c r="R4" s="4"/>
      <c r="S4" s="4"/>
      <c r="T4" s="13" t="s">
        <v>19</v>
      </c>
      <c r="U4" s="14" t="s">
        <v>20</v>
      </c>
      <c r="V4" s="13" t="s">
        <v>19</v>
      </c>
      <c r="W4" s="14" t="s">
        <v>20</v>
      </c>
      <c r="X4" s="13" t="s">
        <v>21</v>
      </c>
      <c r="Y4" s="14" t="s">
        <v>22</v>
      </c>
      <c r="Z4" s="13" t="s">
        <v>23</v>
      </c>
      <c r="AA4" s="13" t="s">
        <v>7</v>
      </c>
      <c r="AB4" s="14" t="s">
        <v>24</v>
      </c>
      <c r="AC4" s="13" t="s">
        <v>25</v>
      </c>
      <c r="AD4" s="14" t="s">
        <v>26</v>
      </c>
      <c r="AE4" s="13" t="s">
        <v>24</v>
      </c>
      <c r="AF4" s="14" t="s">
        <v>25</v>
      </c>
      <c r="AG4" s="15"/>
      <c r="AH4" s="16" t="s">
        <v>14</v>
      </c>
      <c r="AI4" s="17" t="s">
        <v>17</v>
      </c>
      <c r="AJ4" s="17" t="s">
        <v>18</v>
      </c>
      <c r="AK4" s="18"/>
      <c r="AM4" s="15"/>
      <c r="AN4" s="1"/>
    </row>
    <row r="5" spans="3:41" ht="15.75" thickBot="1" x14ac:dyDescent="0.3">
      <c r="C5" s="5" t="s">
        <v>37</v>
      </c>
      <c r="D5" s="61">
        <f>SLOPE(C35:C215,D35:D215)</f>
        <v>-8.8618089164942564</v>
      </c>
      <c r="E5" s="62">
        <f>SLOPE(C35:C214,D35:D214)</f>
        <v>-8.8618089164942564</v>
      </c>
      <c r="F5" s="8"/>
      <c r="G5" s="8" t="s">
        <v>27</v>
      </c>
      <c r="H5" s="19">
        <f>D4</f>
        <v>44433</v>
      </c>
      <c r="I5" s="89"/>
      <c r="J5" s="20">
        <f>1-(SUM(M7:M220))/COUNT(G7:G220)</f>
        <v>0.6</v>
      </c>
      <c r="K5" s="21">
        <f>IF(G7&gt;0.1,AVERAGE(K7:K220),0)</f>
        <v>-0.50037964781936917</v>
      </c>
      <c r="L5" s="21">
        <f>AVERAGE(L7:L220)</f>
        <v>0.68792406405221984</v>
      </c>
      <c r="M5" s="22"/>
      <c r="N5" s="20">
        <f>1-(SUM(Q7:Q220))/COUNT(L7:L220)</f>
        <v>1</v>
      </c>
      <c r="O5" s="21">
        <f>AVERAGE(O7:O220)</f>
        <v>2.8421709430404009E-15</v>
      </c>
      <c r="P5" s="21">
        <f>AVERAGE(P7:P220)</f>
        <v>0.75480461447509417</v>
      </c>
      <c r="Q5" s="22"/>
      <c r="R5" s="2"/>
      <c r="S5" s="23" t="s">
        <v>6</v>
      </c>
      <c r="T5" s="24">
        <f>100-$E$6</f>
        <v>45.99583061281367</v>
      </c>
      <c r="U5" s="25">
        <f>-$E$5</f>
        <v>8.8618089164942564</v>
      </c>
      <c r="V5" s="24">
        <f>$E$6</f>
        <v>54.00416938718633</v>
      </c>
      <c r="W5" s="25">
        <f>$E$5</f>
        <v>-8.8618089164942564</v>
      </c>
      <c r="X5" s="26">
        <v>5.4</v>
      </c>
      <c r="Y5" s="27">
        <f>X5*U5+T5</f>
        <v>93.84959876188266</v>
      </c>
      <c r="Z5" s="27">
        <f>100-Y5</f>
        <v>6.1504012381173396</v>
      </c>
      <c r="AA5" s="28">
        <v>85</v>
      </c>
      <c r="AB5" s="29">
        <f>(AA5-T5)/U5</f>
        <v>4.4013778399790224</v>
      </c>
      <c r="AC5" s="27">
        <f>100-AA5</f>
        <v>15</v>
      </c>
      <c r="AD5" s="28">
        <v>5</v>
      </c>
      <c r="AE5" s="29">
        <f>(AD5-V5)/W5</f>
        <v>5.5298156221780106</v>
      </c>
      <c r="AF5" s="30">
        <f>100-AD5</f>
        <v>95</v>
      </c>
      <c r="AG5" s="15"/>
      <c r="AH5" s="20">
        <f>1-(SUM(AK7:AK220))/COUNT(G7:G220)</f>
        <v>0</v>
      </c>
      <c r="AI5" s="21">
        <f>AVERAGE(AI7:AI220)</f>
        <v>435.06203521806344</v>
      </c>
      <c r="AJ5" s="21">
        <f>AVERAGE(AJ7:AJ220)</f>
        <v>435.06203521806344</v>
      </c>
      <c r="AK5" s="22"/>
      <c r="AM5" s="31">
        <v>181</v>
      </c>
      <c r="AN5" s="31">
        <v>0</v>
      </c>
    </row>
    <row r="6" spans="3:41" ht="15.75" thickBot="1" x14ac:dyDescent="0.3">
      <c r="C6" s="5" t="s">
        <v>38</v>
      </c>
      <c r="D6" s="61">
        <f>INTERCEPT(C35:C214,D35:D214)</f>
        <v>53.503789739366958</v>
      </c>
      <c r="E6" s="62">
        <f>D6-$K$5</f>
        <v>54.00416938718633</v>
      </c>
      <c r="F6" s="8" t="s">
        <v>45</v>
      </c>
      <c r="G6" s="8" t="str">
        <f>CONCATENATE(TEXT(H5,"mm/dd"),"Core_e")</f>
        <v>08/25Core_e</v>
      </c>
      <c r="H6" s="8" t="str">
        <f>CONCATENATE(TEXT(H5,"mm/dd"),"Core_AV%")</f>
        <v>08/25Core_AV%</v>
      </c>
      <c r="I6" s="32" t="s">
        <v>28</v>
      </c>
      <c r="J6" s="33" t="s">
        <v>29</v>
      </c>
      <c r="K6" s="34" t="s">
        <v>30</v>
      </c>
      <c r="L6" s="34" t="s">
        <v>31</v>
      </c>
      <c r="M6" s="35"/>
      <c r="N6" s="33" t="s">
        <v>29</v>
      </c>
      <c r="O6" s="34" t="s">
        <v>30</v>
      </c>
      <c r="P6" s="34" t="s">
        <v>31</v>
      </c>
      <c r="Q6" s="35"/>
      <c r="R6" s="36"/>
      <c r="S6" s="37"/>
      <c r="T6" s="38"/>
      <c r="U6" s="38"/>
      <c r="V6" s="38"/>
      <c r="W6" s="38"/>
      <c r="X6" s="39"/>
      <c r="Y6" s="40"/>
      <c r="Z6" s="40"/>
      <c r="AA6" s="40"/>
      <c r="AB6" s="39"/>
      <c r="AC6" s="40"/>
      <c r="AD6" s="40"/>
      <c r="AE6" s="41"/>
      <c r="AF6" s="42"/>
      <c r="AH6" s="43" t="s">
        <v>29</v>
      </c>
      <c r="AI6" s="44" t="s">
        <v>30</v>
      </c>
      <c r="AJ6" s="44" t="s">
        <v>31</v>
      </c>
      <c r="AK6" s="35"/>
      <c r="AL6" s="43" t="s">
        <v>32</v>
      </c>
      <c r="AM6" s="36" t="s">
        <v>33</v>
      </c>
      <c r="AN6" s="36" t="s">
        <v>34</v>
      </c>
      <c r="AO6" s="36" t="s">
        <v>35</v>
      </c>
    </row>
    <row r="7" spans="3:41" ht="15.75" thickBot="1" x14ac:dyDescent="0.3">
      <c r="C7" s="5" t="s">
        <v>39</v>
      </c>
      <c r="D7" s="61">
        <f>RSQ(D35:D214,E35:E214)</f>
        <v>0.98105901065149848</v>
      </c>
      <c r="E7" s="63">
        <f>D7</f>
        <v>0.98105901065149848</v>
      </c>
      <c r="F7" s="45">
        <v>2.1</v>
      </c>
      <c r="G7" s="45">
        <v>5.5649999999999995</v>
      </c>
      <c r="H7" s="45">
        <v>5.5</v>
      </c>
      <c r="I7" s="46">
        <f>IF(G7&gt;1,100-H7,"")</f>
        <v>94.5</v>
      </c>
      <c r="J7" s="46">
        <f>IF(G7&gt;1,100-(G7*D$5+D$6),"")</f>
        <v>95.812176880923573</v>
      </c>
      <c r="K7" s="47">
        <f t="shared" ref="K7:K70" si="0">IF(G7&gt;1,I7-J7,"")</f>
        <v>-1.3121768809235732</v>
      </c>
      <c r="L7" s="47">
        <f t="shared" ref="L7:L70" si="1">IF(G7&gt;1,ABS(K7),"")</f>
        <v>1.3121768809235732</v>
      </c>
      <c r="M7" s="48">
        <f>IF($G7&gt;1.2,IF(L7&gt;1.2,1,0),0)</f>
        <v>1</v>
      </c>
      <c r="N7" s="46">
        <f t="shared" ref="N7:N70" si="2">IF(G7&gt;1,J7+$K$5,"")</f>
        <v>95.311797233104201</v>
      </c>
      <c r="O7" s="47">
        <f t="shared" ref="O7:O70" si="3">IF(G7&gt;1,I7-N7,"")</f>
        <v>-0.81179723310420115</v>
      </c>
      <c r="P7" s="47">
        <f t="shared" ref="P7:P70" si="4">IF(G7&gt;1,ABS(O7),"")</f>
        <v>0.81179723310420115</v>
      </c>
      <c r="Q7" s="48">
        <f>IF($G7&gt;1.2,IF(P7&gt;1.2,1,0),0)</f>
        <v>0</v>
      </c>
      <c r="R7" s="2"/>
      <c r="S7" s="49" t="s">
        <v>36</v>
      </c>
      <c r="T7" s="50">
        <f>100-$D$6</f>
        <v>46.496210260633042</v>
      </c>
      <c r="U7" s="51">
        <f>-$D$5</f>
        <v>8.8618089164942564</v>
      </c>
      <c r="V7" s="50">
        <f>$D$6</f>
        <v>53.503789739366958</v>
      </c>
      <c r="W7" s="51">
        <f>$D$5</f>
        <v>-8.8618089164942564</v>
      </c>
      <c r="X7" s="52">
        <f>X5</f>
        <v>5.4</v>
      </c>
      <c r="Y7" s="53">
        <f>X7*U7+T7</f>
        <v>94.349978409702032</v>
      </c>
      <c r="Z7" s="53">
        <f>100-Y7</f>
        <v>5.6500215902979676</v>
      </c>
      <c r="AA7" s="54">
        <f>AA5</f>
        <v>85</v>
      </c>
      <c r="AB7" s="55">
        <f>(AA7-T7)/U7</f>
        <v>4.3449131099747422</v>
      </c>
      <c r="AC7" s="53">
        <f>100-AA7</f>
        <v>15</v>
      </c>
      <c r="AD7" s="54">
        <f>AD5</f>
        <v>5</v>
      </c>
      <c r="AE7" s="55">
        <f>(AD7-V7)/W7</f>
        <v>5.4733508921737304</v>
      </c>
      <c r="AF7" s="56">
        <f>100-AD7</f>
        <v>95</v>
      </c>
      <c r="AH7" s="57">
        <f>IF(G7&gt;1,IF($E$10&gt;0,100-(#REF!/(1+(AL7/#REF!)^#REF!)^#REF!+#REF!/(AL7-1))*100,100-(AL7*D$5+D$6)*100),"")</f>
        <v>-318.78231190764268</v>
      </c>
      <c r="AI7" s="21">
        <f t="shared" ref="AI7:AI70" si="5">IF(G7&gt;1,I7-AH7,"")</f>
        <v>413.28231190764268</v>
      </c>
      <c r="AJ7" s="21">
        <f t="shared" ref="AJ7:AJ70" si="6">IF(G7&gt;1,ABS(AI7),"")</f>
        <v>413.28231190764268</v>
      </c>
      <c r="AK7" s="48">
        <f t="shared" ref="AK7:AK70" si="7">IF($G7&gt;1.2,IF(AJ7&gt;1.2,1,0),0)</f>
        <v>1</v>
      </c>
      <c r="AL7" s="58">
        <f t="shared" ref="AL7:AL70" si="8">IF(G7&gt;0,G7+AN7,"")</f>
        <v>5.5649999999999995</v>
      </c>
      <c r="AM7" s="59">
        <f t="shared" ref="AM7:AM70" si="9">IF(G7&gt;0,$AM$5,"")</f>
        <v>181</v>
      </c>
      <c r="AN7" s="59">
        <f t="shared" ref="AN7:AN70" si="10">IF(G7&gt;0,$AN$5,"")</f>
        <v>0</v>
      </c>
      <c r="AO7" s="60"/>
    </row>
    <row r="8" spans="3:41" ht="15.75" thickBot="1" x14ac:dyDescent="0.3">
      <c r="C8" s="64"/>
      <c r="D8" s="65"/>
      <c r="E8" s="66"/>
      <c r="F8" s="45">
        <v>2.2000000000000002</v>
      </c>
      <c r="G8" s="45">
        <v>5.4444999999999997</v>
      </c>
      <c r="H8" s="45">
        <v>4.9000000000000057</v>
      </c>
      <c r="I8" s="46">
        <f t="shared" ref="I8:I71" si="11">IF(G8&gt;1,100-H8,"")</f>
        <v>95.1</v>
      </c>
      <c r="J8" s="46">
        <f t="shared" ref="J8:J71" si="12">IF(G8&gt;1,100-(G8*D$5+D$6),"")</f>
        <v>94.744328906486018</v>
      </c>
      <c r="K8" s="47">
        <f t="shared" si="0"/>
        <v>0.35567109351397619</v>
      </c>
      <c r="L8" s="47">
        <f t="shared" si="1"/>
        <v>0.35567109351397619</v>
      </c>
      <c r="M8" s="48">
        <f t="shared" ref="M8:M71" si="13">IF($G8&gt;1.2,IF(L8&gt;1.2,1,0),0)</f>
        <v>0</v>
      </c>
      <c r="N8" s="46">
        <f t="shared" si="2"/>
        <v>94.243949258666646</v>
      </c>
      <c r="O8" s="47">
        <f t="shared" si="3"/>
        <v>0.85605074133334824</v>
      </c>
      <c r="P8" s="47">
        <f t="shared" si="4"/>
        <v>0.85605074133334824</v>
      </c>
      <c r="Q8" s="48">
        <f t="shared" ref="Q8:Q71" si="14">IF($G8&gt;1.2,IF(P8&gt;1.2,1,0),0)</f>
        <v>0</v>
      </c>
      <c r="R8" s="2"/>
      <c r="AH8" s="57">
        <f>IF(G8&gt;1,IF($E$10&gt;0,100-(#REF!/(1+(AL8/#REF!)^#REF!)^#REF!+#REF!/(AL8-1))*100,100-(AL8*D$5+D$6)*100),"")</f>
        <v>-425.56710935139813</v>
      </c>
      <c r="AI8" s="21">
        <f t="shared" si="5"/>
        <v>520.66710935139815</v>
      </c>
      <c r="AJ8" s="21">
        <f t="shared" si="6"/>
        <v>520.66710935139815</v>
      </c>
      <c r="AK8" s="48">
        <f t="shared" si="7"/>
        <v>1</v>
      </c>
      <c r="AL8" s="58">
        <f t="shared" si="8"/>
        <v>5.4444999999999997</v>
      </c>
      <c r="AM8" s="59">
        <f t="shared" si="9"/>
        <v>181</v>
      </c>
      <c r="AN8" s="59">
        <f t="shared" si="10"/>
        <v>0</v>
      </c>
      <c r="AO8" s="60"/>
    </row>
    <row r="9" spans="3:41" x14ac:dyDescent="0.25">
      <c r="C9" s="183" t="str">
        <f>CONCATENATE(TEXT(D4,"mm/dd"),"PuckCurve")</f>
        <v>08/25PuckCurve</v>
      </c>
      <c r="D9" s="184"/>
      <c r="E9" s="185"/>
      <c r="F9" s="45">
        <v>3.1</v>
      </c>
      <c r="G9" s="45">
        <v>5.6850000000000005</v>
      </c>
      <c r="H9" s="45">
        <v>4.7000000000000028</v>
      </c>
      <c r="I9" s="46">
        <f t="shared" si="11"/>
        <v>95.3</v>
      </c>
      <c r="J9" s="46">
        <f t="shared" si="12"/>
        <v>96.875593950902896</v>
      </c>
      <c r="K9" s="47">
        <f t="shared" si="0"/>
        <v>-1.5755939509028991</v>
      </c>
      <c r="L9" s="47">
        <f t="shared" si="1"/>
        <v>1.5755939509028991</v>
      </c>
      <c r="M9" s="48">
        <f t="shared" si="13"/>
        <v>1</v>
      </c>
      <c r="N9" s="46">
        <f t="shared" si="2"/>
        <v>96.375214303083524</v>
      </c>
      <c r="O9" s="47">
        <f t="shared" si="3"/>
        <v>-1.0752143030835271</v>
      </c>
      <c r="P9" s="47">
        <f t="shared" si="4"/>
        <v>1.0752143030835271</v>
      </c>
      <c r="Q9" s="48">
        <f t="shared" si="14"/>
        <v>0</v>
      </c>
      <c r="R9" s="2"/>
      <c r="AH9" s="57">
        <f>IF(G9&gt;1,IF($E$10&gt;0,100-(#REF!/(1+(AL9/#REF!)^#REF!)^#REF!+#REF!/(AL9-1))*100,100-(AL9*D$5+D$6)*100),"")</f>
        <v>-212.44060490971037</v>
      </c>
      <c r="AI9" s="21">
        <f t="shared" si="5"/>
        <v>307.74060490971038</v>
      </c>
      <c r="AJ9" s="21">
        <f t="shared" si="6"/>
        <v>307.74060490971038</v>
      </c>
      <c r="AK9" s="48">
        <f t="shared" si="7"/>
        <v>1</v>
      </c>
      <c r="AL9" s="58">
        <f t="shared" si="8"/>
        <v>5.6850000000000005</v>
      </c>
      <c r="AM9" s="59">
        <f t="shared" si="9"/>
        <v>181</v>
      </c>
      <c r="AN9" s="59">
        <f t="shared" si="10"/>
        <v>0</v>
      </c>
      <c r="AO9" s="60"/>
    </row>
    <row r="10" spans="3:41" x14ac:dyDescent="0.25">
      <c r="C10" s="67">
        <v>4</v>
      </c>
      <c r="D10" s="68" t="s">
        <v>43</v>
      </c>
      <c r="E10" s="69"/>
      <c r="F10" s="94">
        <v>3.2</v>
      </c>
      <c r="G10" s="94">
        <v>5.4939999999999998</v>
      </c>
      <c r="H10" s="94">
        <v>4.9000000000000057</v>
      </c>
      <c r="I10" s="46">
        <f t="shared" si="11"/>
        <v>95.1</v>
      </c>
      <c r="J10" s="46">
        <f t="shared" si="12"/>
        <v>95.182988447852495</v>
      </c>
      <c r="K10" s="47">
        <f t="shared" si="0"/>
        <v>-8.2988447852500258E-2</v>
      </c>
      <c r="L10" s="47">
        <f t="shared" si="1"/>
        <v>8.2988447852500258E-2</v>
      </c>
      <c r="M10" s="48">
        <f t="shared" si="13"/>
        <v>0</v>
      </c>
      <c r="N10" s="46">
        <f t="shared" si="2"/>
        <v>94.682608800033123</v>
      </c>
      <c r="O10" s="47">
        <f t="shared" si="3"/>
        <v>0.4173911999668718</v>
      </c>
      <c r="P10" s="47">
        <f t="shared" si="4"/>
        <v>0.4173911999668718</v>
      </c>
      <c r="Q10" s="48">
        <f t="shared" si="14"/>
        <v>0</v>
      </c>
      <c r="R10" s="2"/>
      <c r="AH10" s="57">
        <f>IF(G10&gt;1,IF($E$10&gt;0,100-(#REF!/(1+(AL10/#REF!)^#REF!)^#REF!+#REF!/(AL10-1))*100,100-(AL10*D$5+D$6)*100),"")</f>
        <v>-381.70115521475122</v>
      </c>
      <c r="AI10" s="21">
        <f t="shared" si="5"/>
        <v>476.80115521475125</v>
      </c>
      <c r="AJ10" s="21">
        <f t="shared" si="6"/>
        <v>476.80115521475125</v>
      </c>
      <c r="AK10" s="48">
        <f t="shared" si="7"/>
        <v>1</v>
      </c>
      <c r="AL10" s="58">
        <f t="shared" si="8"/>
        <v>5.4939999999999998</v>
      </c>
      <c r="AM10" s="59">
        <f t="shared" si="9"/>
        <v>181</v>
      </c>
      <c r="AN10" s="59">
        <f t="shared" si="10"/>
        <v>0</v>
      </c>
      <c r="AO10" s="60"/>
    </row>
    <row r="11" spans="3:41" ht="15.75" thickBot="1" x14ac:dyDescent="0.3">
      <c r="C11" s="70" t="s">
        <v>40</v>
      </c>
      <c r="D11" s="71" t="s">
        <v>41</v>
      </c>
      <c r="E11" s="72" t="str">
        <f>CONCATENATE(C9,"_C")</f>
        <v>08/25PuckCurve_C</v>
      </c>
      <c r="F11" s="94">
        <v>5.0999999999999996</v>
      </c>
      <c r="G11" s="94">
        <v>5.5169999999999995</v>
      </c>
      <c r="H11" s="94">
        <v>4.5</v>
      </c>
      <c r="I11" s="46">
        <f t="shared" si="11"/>
        <v>95.5</v>
      </c>
      <c r="J11" s="46">
        <f t="shared" si="12"/>
        <v>95.38681005293185</v>
      </c>
      <c r="K11" s="47">
        <f t="shared" si="0"/>
        <v>0.11318994706815033</v>
      </c>
      <c r="L11" s="47">
        <f t="shared" si="1"/>
        <v>0.11318994706815033</v>
      </c>
      <c r="M11" s="48">
        <f t="shared" si="13"/>
        <v>0</v>
      </c>
      <c r="N11" s="46">
        <f t="shared" si="2"/>
        <v>94.886430405112478</v>
      </c>
      <c r="O11" s="47">
        <f t="shared" si="3"/>
        <v>0.61356959488752238</v>
      </c>
      <c r="P11" s="47">
        <f t="shared" si="4"/>
        <v>0.61356959488752238</v>
      </c>
      <c r="Q11" s="48">
        <f t="shared" si="14"/>
        <v>0</v>
      </c>
      <c r="R11" s="2"/>
      <c r="AH11" s="57">
        <f>IF(G11&gt;1,IF($E$10&gt;0,100-(#REF!/(1+(AL11/#REF!)^#REF!)^#REF!+#REF!/(AL11-1))*100,100-(AL11*D$5+D$6)*100),"")</f>
        <v>-361.31899470681503</v>
      </c>
      <c r="AI11" s="21">
        <f t="shared" si="5"/>
        <v>456.81899470681503</v>
      </c>
      <c r="AJ11" s="21">
        <f t="shared" si="6"/>
        <v>456.81899470681503</v>
      </c>
      <c r="AK11" s="48">
        <f t="shared" si="7"/>
        <v>1</v>
      </c>
      <c r="AL11" s="58">
        <f t="shared" si="8"/>
        <v>5.5169999999999995</v>
      </c>
      <c r="AM11" s="59">
        <f t="shared" si="9"/>
        <v>181</v>
      </c>
      <c r="AN11" s="59">
        <f t="shared" si="10"/>
        <v>0</v>
      </c>
      <c r="AO11" s="60"/>
    </row>
    <row r="12" spans="3:41" ht="15.75" thickBot="1" x14ac:dyDescent="0.3">
      <c r="C12" s="73">
        <f>C10</f>
        <v>4</v>
      </c>
      <c r="D12" s="74">
        <f>100-(D$5*$C12+D$6)</f>
        <v>81.943445926610067</v>
      </c>
      <c r="E12" s="75">
        <f>100-($E$5*C12+$E$6)</f>
        <v>81.443066278790695</v>
      </c>
      <c r="F12" s="94"/>
      <c r="G12" s="94"/>
      <c r="H12" s="94"/>
      <c r="I12" s="46" t="str">
        <f t="shared" si="11"/>
        <v/>
      </c>
      <c r="J12" s="46" t="str">
        <f t="shared" si="12"/>
        <v/>
      </c>
      <c r="K12" s="47" t="str">
        <f t="shared" si="0"/>
        <v/>
      </c>
      <c r="L12" s="47" t="str">
        <f t="shared" si="1"/>
        <v/>
      </c>
      <c r="M12" s="48">
        <f t="shared" si="13"/>
        <v>0</v>
      </c>
      <c r="N12" s="46" t="str">
        <f t="shared" si="2"/>
        <v/>
      </c>
      <c r="O12" s="47" t="str">
        <f t="shared" si="3"/>
        <v/>
      </c>
      <c r="P12" s="47" t="str">
        <f t="shared" si="4"/>
        <v/>
      </c>
      <c r="Q12" s="48">
        <f t="shared" si="14"/>
        <v>0</v>
      </c>
      <c r="R12" s="2"/>
      <c r="AH12" s="57" t="str">
        <f>IF(G12&gt;1,IF($E$10&gt;0,100-(#REF!/(1+(AL12/#REF!)^#REF!)^#REF!+#REF!/(AL12-1))*100,100-(AL12*D$5+D$6)*100),"")</f>
        <v/>
      </c>
      <c r="AI12" s="21" t="str">
        <f t="shared" si="5"/>
        <v/>
      </c>
      <c r="AJ12" s="21" t="str">
        <f t="shared" si="6"/>
        <v/>
      </c>
      <c r="AK12" s="48">
        <f t="shared" si="7"/>
        <v>0</v>
      </c>
      <c r="AL12" s="58" t="str">
        <f t="shared" si="8"/>
        <v/>
      </c>
      <c r="AM12" s="59" t="str">
        <f t="shared" si="9"/>
        <v/>
      </c>
      <c r="AN12" s="59" t="str">
        <f t="shared" si="10"/>
        <v/>
      </c>
      <c r="AO12" s="60"/>
    </row>
    <row r="13" spans="3:41" ht="15.75" thickBot="1" x14ac:dyDescent="0.3">
      <c r="C13" s="76">
        <f t="shared" ref="C13:C31" si="15">C12+0.1</f>
        <v>4.0999999999999996</v>
      </c>
      <c r="D13" s="74">
        <f t="shared" ref="D13:D31" si="16">100-(D$5*$C13+D$6)</f>
        <v>82.829626818259499</v>
      </c>
      <c r="E13" s="75">
        <f t="shared" ref="E13:E31" si="17">100-($E$5*C13+$E$6)</f>
        <v>82.329247170440112</v>
      </c>
      <c r="F13" s="94"/>
      <c r="G13" s="94"/>
      <c r="H13" s="94"/>
      <c r="I13" s="46" t="str">
        <f t="shared" si="11"/>
        <v/>
      </c>
      <c r="J13" s="46" t="str">
        <f t="shared" si="12"/>
        <v/>
      </c>
      <c r="K13" s="47" t="str">
        <f t="shared" si="0"/>
        <v/>
      </c>
      <c r="L13" s="47" t="str">
        <f t="shared" si="1"/>
        <v/>
      </c>
      <c r="M13" s="48">
        <f t="shared" si="13"/>
        <v>0</v>
      </c>
      <c r="N13" s="46" t="str">
        <f t="shared" si="2"/>
        <v/>
      </c>
      <c r="O13" s="47" t="str">
        <f t="shared" si="3"/>
        <v/>
      </c>
      <c r="P13" s="47" t="str">
        <f t="shared" si="4"/>
        <v/>
      </c>
      <c r="Q13" s="48">
        <f t="shared" si="14"/>
        <v>0</v>
      </c>
      <c r="R13" s="2"/>
      <c r="AH13" s="57" t="str">
        <f>IF(G13&gt;1,IF($E$10&gt;0,100-(#REF!/(1+(AL13/#REF!)^#REF!)^#REF!+#REF!/(AL13-1))*100,100-(AL13*D$5+D$6)*100),"")</f>
        <v/>
      </c>
      <c r="AI13" s="21" t="str">
        <f t="shared" si="5"/>
        <v/>
      </c>
      <c r="AJ13" s="21" t="str">
        <f t="shared" si="6"/>
        <v/>
      </c>
      <c r="AK13" s="48">
        <f t="shared" si="7"/>
        <v>0</v>
      </c>
      <c r="AL13" s="58" t="str">
        <f t="shared" si="8"/>
        <v/>
      </c>
      <c r="AM13" s="59" t="str">
        <f t="shared" si="9"/>
        <v/>
      </c>
      <c r="AN13" s="59" t="str">
        <f t="shared" si="10"/>
        <v/>
      </c>
      <c r="AO13" s="60"/>
    </row>
    <row r="14" spans="3:41" ht="15.75" thickBot="1" x14ac:dyDescent="0.3">
      <c r="C14" s="76">
        <f t="shared" si="15"/>
        <v>4.1999999999999993</v>
      </c>
      <c r="D14" s="74">
        <f t="shared" si="16"/>
        <v>83.715807709908916</v>
      </c>
      <c r="E14" s="75">
        <f t="shared" si="17"/>
        <v>83.215428062089543</v>
      </c>
      <c r="F14" s="93"/>
      <c r="G14" s="93"/>
      <c r="H14" s="93"/>
      <c r="I14" s="46" t="str">
        <f t="shared" si="11"/>
        <v/>
      </c>
      <c r="J14" s="46" t="str">
        <f t="shared" si="12"/>
        <v/>
      </c>
      <c r="K14" s="47" t="str">
        <f t="shared" si="0"/>
        <v/>
      </c>
      <c r="L14" s="47" t="str">
        <f t="shared" si="1"/>
        <v/>
      </c>
      <c r="M14" s="48">
        <f t="shared" si="13"/>
        <v>0</v>
      </c>
      <c r="N14" s="46" t="str">
        <f t="shared" si="2"/>
        <v/>
      </c>
      <c r="O14" s="47" t="str">
        <f t="shared" si="3"/>
        <v/>
      </c>
      <c r="P14" s="47" t="str">
        <f t="shared" si="4"/>
        <v/>
      </c>
      <c r="Q14" s="48">
        <f t="shared" si="14"/>
        <v>0</v>
      </c>
      <c r="R14" s="2"/>
      <c r="AH14" s="57" t="str">
        <f>IF(G14&gt;1,IF($E$10&gt;0,100-(#REF!/(1+(AL14/#REF!)^#REF!)^#REF!+#REF!/(AL14-1))*100,100-(AL14*D$5+D$6)*100),"")</f>
        <v/>
      </c>
      <c r="AI14" s="21" t="str">
        <f t="shared" si="5"/>
        <v/>
      </c>
      <c r="AJ14" s="21" t="str">
        <f t="shared" si="6"/>
        <v/>
      </c>
      <c r="AK14" s="48">
        <f t="shared" si="7"/>
        <v>0</v>
      </c>
      <c r="AL14" s="58" t="str">
        <f t="shared" si="8"/>
        <v/>
      </c>
      <c r="AM14" s="59" t="str">
        <f t="shared" si="9"/>
        <v/>
      </c>
      <c r="AN14" s="59" t="str">
        <f t="shared" si="10"/>
        <v/>
      </c>
      <c r="AO14" s="60"/>
    </row>
    <row r="15" spans="3:41" ht="15.75" thickBot="1" x14ac:dyDescent="0.3">
      <c r="C15" s="76">
        <f t="shared" si="15"/>
        <v>4.2999999999999989</v>
      </c>
      <c r="D15" s="74">
        <f t="shared" si="16"/>
        <v>84.601988601558332</v>
      </c>
      <c r="E15" s="75">
        <f t="shared" si="17"/>
        <v>84.10160895373896</v>
      </c>
      <c r="F15" s="93"/>
      <c r="G15" s="93"/>
      <c r="H15" s="93"/>
      <c r="I15" s="46" t="str">
        <f t="shared" si="11"/>
        <v/>
      </c>
      <c r="J15" s="46" t="str">
        <f t="shared" si="12"/>
        <v/>
      </c>
      <c r="K15" s="47" t="str">
        <f t="shared" si="0"/>
        <v/>
      </c>
      <c r="L15" s="47" t="str">
        <f t="shared" si="1"/>
        <v/>
      </c>
      <c r="M15" s="48">
        <f t="shared" si="13"/>
        <v>0</v>
      </c>
      <c r="N15" s="46" t="str">
        <f t="shared" si="2"/>
        <v/>
      </c>
      <c r="O15" s="47" t="str">
        <f t="shared" si="3"/>
        <v/>
      </c>
      <c r="P15" s="47" t="str">
        <f t="shared" si="4"/>
        <v/>
      </c>
      <c r="Q15" s="48">
        <f t="shared" si="14"/>
        <v>0</v>
      </c>
      <c r="R15" s="2"/>
      <c r="AH15" s="57" t="str">
        <f>IF(G15&gt;1,IF($E$10&gt;0,100-(#REF!/(1+(AL15/#REF!)^#REF!)^#REF!+#REF!/(AL15-1))*100,100-(AL15*D$5+D$6)*100),"")</f>
        <v/>
      </c>
      <c r="AI15" s="21" t="str">
        <f t="shared" si="5"/>
        <v/>
      </c>
      <c r="AJ15" s="21" t="str">
        <f t="shared" si="6"/>
        <v/>
      </c>
      <c r="AK15" s="48">
        <f t="shared" si="7"/>
        <v>0</v>
      </c>
      <c r="AL15" s="58" t="str">
        <f t="shared" si="8"/>
        <v/>
      </c>
      <c r="AM15" s="59" t="str">
        <f t="shared" si="9"/>
        <v/>
      </c>
      <c r="AN15" s="59" t="str">
        <f t="shared" si="10"/>
        <v/>
      </c>
      <c r="AO15" s="60"/>
    </row>
    <row r="16" spans="3:41" ht="15.75" thickBot="1" x14ac:dyDescent="0.3">
      <c r="C16" s="76">
        <f t="shared" si="15"/>
        <v>4.3999999999999986</v>
      </c>
      <c r="D16" s="74">
        <f t="shared" si="16"/>
        <v>85.488169493207749</v>
      </c>
      <c r="E16" s="75">
        <f t="shared" si="17"/>
        <v>84.987789845388392</v>
      </c>
      <c r="F16" s="93"/>
      <c r="G16" s="93"/>
      <c r="H16" s="93"/>
      <c r="I16" s="46" t="str">
        <f t="shared" si="11"/>
        <v/>
      </c>
      <c r="J16" s="46" t="str">
        <f t="shared" si="12"/>
        <v/>
      </c>
      <c r="K16" s="47" t="str">
        <f t="shared" si="0"/>
        <v/>
      </c>
      <c r="L16" s="47" t="str">
        <f t="shared" si="1"/>
        <v/>
      </c>
      <c r="M16" s="48">
        <f t="shared" si="13"/>
        <v>0</v>
      </c>
      <c r="N16" s="46" t="str">
        <f t="shared" si="2"/>
        <v/>
      </c>
      <c r="O16" s="47" t="str">
        <f t="shared" si="3"/>
        <v/>
      </c>
      <c r="P16" s="47" t="str">
        <f t="shared" si="4"/>
        <v/>
      </c>
      <c r="Q16" s="48">
        <f t="shared" si="14"/>
        <v>0</v>
      </c>
      <c r="R16" s="2"/>
      <c r="AH16" s="57" t="str">
        <f>IF(G16&gt;1,IF($E$10&gt;0,100-(#REF!/(1+(AL16/#REF!)^#REF!)^#REF!+#REF!/(AL16-1))*100,100-(AL16*D$5+D$6)*100),"")</f>
        <v/>
      </c>
      <c r="AI16" s="21" t="str">
        <f t="shared" si="5"/>
        <v/>
      </c>
      <c r="AJ16" s="21" t="str">
        <f t="shared" si="6"/>
        <v/>
      </c>
      <c r="AK16" s="48">
        <f t="shared" si="7"/>
        <v>0</v>
      </c>
      <c r="AL16" s="58" t="str">
        <f t="shared" si="8"/>
        <v/>
      </c>
      <c r="AM16" s="59" t="str">
        <f t="shared" si="9"/>
        <v/>
      </c>
      <c r="AN16" s="59" t="str">
        <f t="shared" si="10"/>
        <v/>
      </c>
      <c r="AO16" s="60"/>
    </row>
    <row r="17" spans="3:41" ht="15.75" thickBot="1" x14ac:dyDescent="0.3">
      <c r="C17" s="76">
        <f t="shared" si="15"/>
        <v>4.4999999999999982</v>
      </c>
      <c r="D17" s="74">
        <f t="shared" si="16"/>
        <v>86.374350384857181</v>
      </c>
      <c r="E17" s="75">
        <f t="shared" si="17"/>
        <v>85.873970737037808</v>
      </c>
      <c r="F17" s="93"/>
      <c r="G17" s="93"/>
      <c r="H17" s="93"/>
      <c r="I17" s="46" t="str">
        <f t="shared" si="11"/>
        <v/>
      </c>
      <c r="J17" s="46" t="str">
        <f t="shared" si="12"/>
        <v/>
      </c>
      <c r="K17" s="47" t="str">
        <f t="shared" si="0"/>
        <v/>
      </c>
      <c r="L17" s="47" t="str">
        <f t="shared" si="1"/>
        <v/>
      </c>
      <c r="M17" s="48">
        <f t="shared" si="13"/>
        <v>0</v>
      </c>
      <c r="N17" s="46" t="str">
        <f t="shared" si="2"/>
        <v/>
      </c>
      <c r="O17" s="47" t="str">
        <f t="shared" si="3"/>
        <v/>
      </c>
      <c r="P17" s="47" t="str">
        <f t="shared" si="4"/>
        <v/>
      </c>
      <c r="Q17" s="48">
        <f t="shared" si="14"/>
        <v>0</v>
      </c>
      <c r="R17" s="2"/>
      <c r="AH17" s="57" t="str">
        <f>IF(G17&gt;1,IF($E$10&gt;0,100-(#REF!/(1+(AL17/#REF!)^#REF!)^#REF!+#REF!/(AL17-1))*100,100-(AL17*D$5+D$6)*100),"")</f>
        <v/>
      </c>
      <c r="AI17" s="21" t="str">
        <f t="shared" si="5"/>
        <v/>
      </c>
      <c r="AJ17" s="21" t="str">
        <f t="shared" si="6"/>
        <v/>
      </c>
      <c r="AK17" s="48">
        <f t="shared" si="7"/>
        <v>0</v>
      </c>
      <c r="AL17" s="58" t="str">
        <f t="shared" si="8"/>
        <v/>
      </c>
      <c r="AM17" s="59" t="str">
        <f t="shared" si="9"/>
        <v/>
      </c>
      <c r="AN17" s="59" t="str">
        <f t="shared" si="10"/>
        <v/>
      </c>
      <c r="AO17" s="60"/>
    </row>
    <row r="18" spans="3:41" ht="15.75" thickBot="1" x14ac:dyDescent="0.3">
      <c r="C18" s="76">
        <f t="shared" si="15"/>
        <v>4.5999999999999979</v>
      </c>
      <c r="D18" s="74">
        <f t="shared" si="16"/>
        <v>87.260531276506612</v>
      </c>
      <c r="E18" s="75">
        <f t="shared" si="17"/>
        <v>86.760151628687225</v>
      </c>
      <c r="F18" s="93"/>
      <c r="G18" s="93"/>
      <c r="H18" s="93"/>
      <c r="I18" s="46" t="str">
        <f t="shared" si="11"/>
        <v/>
      </c>
      <c r="J18" s="46" t="str">
        <f t="shared" si="12"/>
        <v/>
      </c>
      <c r="K18" s="47" t="str">
        <f t="shared" si="0"/>
        <v/>
      </c>
      <c r="L18" s="47" t="str">
        <f t="shared" si="1"/>
        <v/>
      </c>
      <c r="M18" s="48">
        <f t="shared" si="13"/>
        <v>0</v>
      </c>
      <c r="N18" s="46" t="str">
        <f t="shared" si="2"/>
        <v/>
      </c>
      <c r="O18" s="47" t="str">
        <f t="shared" si="3"/>
        <v/>
      </c>
      <c r="P18" s="47" t="str">
        <f t="shared" si="4"/>
        <v/>
      </c>
      <c r="Q18" s="48">
        <f t="shared" si="14"/>
        <v>0</v>
      </c>
      <c r="R18" s="2"/>
      <c r="AH18" s="57" t="str">
        <f>IF(G18&gt;1,IF($E$10&gt;0,100-(#REF!/(1+(AL18/#REF!)^#REF!)^#REF!+#REF!/(AL18-1))*100,100-(AL18*D$5+D$6)*100),"")</f>
        <v/>
      </c>
      <c r="AI18" s="21" t="str">
        <f t="shared" si="5"/>
        <v/>
      </c>
      <c r="AJ18" s="21" t="str">
        <f t="shared" si="6"/>
        <v/>
      </c>
      <c r="AK18" s="48">
        <f t="shared" si="7"/>
        <v>0</v>
      </c>
      <c r="AL18" s="58" t="str">
        <f t="shared" si="8"/>
        <v/>
      </c>
      <c r="AM18" s="59" t="str">
        <f t="shared" si="9"/>
        <v/>
      </c>
      <c r="AN18" s="59" t="str">
        <f t="shared" si="10"/>
        <v/>
      </c>
      <c r="AO18" s="60"/>
    </row>
    <row r="19" spans="3:41" ht="15.75" thickBot="1" x14ac:dyDescent="0.3">
      <c r="C19" s="76">
        <f t="shared" si="15"/>
        <v>4.6999999999999975</v>
      </c>
      <c r="D19" s="74">
        <f t="shared" si="16"/>
        <v>88.146712168156029</v>
      </c>
      <c r="E19" s="75">
        <f t="shared" si="17"/>
        <v>87.646332520336642</v>
      </c>
      <c r="F19" s="93"/>
      <c r="G19" s="93"/>
      <c r="H19" s="93"/>
      <c r="I19" s="46" t="str">
        <f t="shared" si="11"/>
        <v/>
      </c>
      <c r="J19" s="46" t="str">
        <f t="shared" si="12"/>
        <v/>
      </c>
      <c r="K19" s="47" t="str">
        <f t="shared" si="0"/>
        <v/>
      </c>
      <c r="L19" s="47" t="str">
        <f t="shared" si="1"/>
        <v/>
      </c>
      <c r="M19" s="48">
        <f t="shared" si="13"/>
        <v>0</v>
      </c>
      <c r="N19" s="46" t="str">
        <f t="shared" si="2"/>
        <v/>
      </c>
      <c r="O19" s="47" t="str">
        <f t="shared" si="3"/>
        <v/>
      </c>
      <c r="P19" s="47" t="str">
        <f t="shared" si="4"/>
        <v/>
      </c>
      <c r="Q19" s="48">
        <f t="shared" si="14"/>
        <v>0</v>
      </c>
      <c r="R19" s="2"/>
      <c r="AH19" s="57" t="str">
        <f>IF(G19&gt;1,IF($E$10&gt;0,100-(#REF!/(1+(AL19/#REF!)^#REF!)^#REF!+#REF!/(AL19-1))*100,100-(AL19*D$5+D$6)*100),"")</f>
        <v/>
      </c>
      <c r="AI19" s="21" t="str">
        <f t="shared" si="5"/>
        <v/>
      </c>
      <c r="AJ19" s="21" t="str">
        <f t="shared" si="6"/>
        <v/>
      </c>
      <c r="AK19" s="48">
        <f t="shared" si="7"/>
        <v>0</v>
      </c>
      <c r="AL19" s="58" t="str">
        <f t="shared" si="8"/>
        <v/>
      </c>
      <c r="AM19" s="59" t="str">
        <f t="shared" si="9"/>
        <v/>
      </c>
      <c r="AN19" s="59" t="str">
        <f t="shared" si="10"/>
        <v/>
      </c>
      <c r="AO19" s="60"/>
    </row>
    <row r="20" spans="3:41" ht="15.75" thickBot="1" x14ac:dyDescent="0.3">
      <c r="C20" s="76">
        <f t="shared" si="15"/>
        <v>4.7999999999999972</v>
      </c>
      <c r="D20" s="74">
        <f t="shared" si="16"/>
        <v>89.032893059805446</v>
      </c>
      <c r="E20" s="75">
        <f t="shared" si="17"/>
        <v>88.532513411986073</v>
      </c>
      <c r="F20" s="93"/>
      <c r="G20" s="93"/>
      <c r="H20" s="93"/>
      <c r="I20" s="46" t="str">
        <f t="shared" si="11"/>
        <v/>
      </c>
      <c r="J20" s="46" t="str">
        <f t="shared" si="12"/>
        <v/>
      </c>
      <c r="K20" s="47" t="str">
        <f t="shared" si="0"/>
        <v/>
      </c>
      <c r="L20" s="47" t="str">
        <f t="shared" si="1"/>
        <v/>
      </c>
      <c r="M20" s="48">
        <f t="shared" si="13"/>
        <v>0</v>
      </c>
      <c r="N20" s="46" t="str">
        <f t="shared" si="2"/>
        <v/>
      </c>
      <c r="O20" s="47" t="str">
        <f t="shared" si="3"/>
        <v/>
      </c>
      <c r="P20" s="47" t="str">
        <f t="shared" si="4"/>
        <v/>
      </c>
      <c r="Q20" s="48">
        <f t="shared" si="14"/>
        <v>0</v>
      </c>
      <c r="R20" s="2"/>
      <c r="AH20" s="57" t="str">
        <f>IF(G20&gt;1,IF($E$10&gt;0,100-(#REF!/(1+(AL20/#REF!)^#REF!)^#REF!+#REF!/(AL20-1))*100,100-(AL20*D$5+D$6)*100),"")</f>
        <v/>
      </c>
      <c r="AI20" s="21" t="str">
        <f t="shared" si="5"/>
        <v/>
      </c>
      <c r="AJ20" s="21" t="str">
        <f t="shared" si="6"/>
        <v/>
      </c>
      <c r="AK20" s="48">
        <f t="shared" si="7"/>
        <v>0</v>
      </c>
      <c r="AL20" s="58" t="str">
        <f t="shared" si="8"/>
        <v/>
      </c>
      <c r="AM20" s="59" t="str">
        <f t="shared" si="9"/>
        <v/>
      </c>
      <c r="AN20" s="59" t="str">
        <f t="shared" si="10"/>
        <v/>
      </c>
      <c r="AO20" s="60"/>
    </row>
    <row r="21" spans="3:41" ht="15.75" thickBot="1" x14ac:dyDescent="0.3">
      <c r="C21" s="76">
        <f t="shared" si="15"/>
        <v>4.8999999999999968</v>
      </c>
      <c r="D21" s="74">
        <f t="shared" si="16"/>
        <v>89.919073951454862</v>
      </c>
      <c r="E21" s="75">
        <f t="shared" si="17"/>
        <v>89.418694303635505</v>
      </c>
      <c r="F21" s="93"/>
      <c r="G21" s="93"/>
      <c r="H21" s="93"/>
      <c r="I21" s="46" t="str">
        <f t="shared" si="11"/>
        <v/>
      </c>
      <c r="J21" s="46" t="str">
        <f t="shared" si="12"/>
        <v/>
      </c>
      <c r="K21" s="47" t="str">
        <f t="shared" si="0"/>
        <v/>
      </c>
      <c r="L21" s="47" t="str">
        <f t="shared" si="1"/>
        <v/>
      </c>
      <c r="M21" s="48">
        <f t="shared" si="13"/>
        <v>0</v>
      </c>
      <c r="N21" s="46" t="str">
        <f t="shared" si="2"/>
        <v/>
      </c>
      <c r="O21" s="47" t="str">
        <f t="shared" si="3"/>
        <v/>
      </c>
      <c r="P21" s="47" t="str">
        <f t="shared" si="4"/>
        <v/>
      </c>
      <c r="Q21" s="48">
        <f t="shared" si="14"/>
        <v>0</v>
      </c>
      <c r="R21" s="2"/>
      <c r="AH21" s="57" t="str">
        <f>IF(G21&gt;1,IF($E$10&gt;0,100-(#REF!/(1+(AL21/#REF!)^#REF!)^#REF!+#REF!/(AL21-1))*100,100-(AL21*D$5+D$6)*100),"")</f>
        <v/>
      </c>
      <c r="AI21" s="21" t="str">
        <f t="shared" si="5"/>
        <v/>
      </c>
      <c r="AJ21" s="21" t="str">
        <f t="shared" si="6"/>
        <v/>
      </c>
      <c r="AK21" s="48">
        <f t="shared" si="7"/>
        <v>0</v>
      </c>
      <c r="AL21" s="58" t="str">
        <f t="shared" si="8"/>
        <v/>
      </c>
      <c r="AM21" s="59" t="str">
        <f t="shared" si="9"/>
        <v/>
      </c>
      <c r="AN21" s="59" t="str">
        <f t="shared" si="10"/>
        <v/>
      </c>
      <c r="AO21" s="60"/>
    </row>
    <row r="22" spans="3:41" ht="15.75" thickBot="1" x14ac:dyDescent="0.3">
      <c r="C22" s="76">
        <f t="shared" si="15"/>
        <v>4.9999999999999964</v>
      </c>
      <c r="D22" s="74">
        <f t="shared" si="16"/>
        <v>90.805254843104294</v>
      </c>
      <c r="E22" s="75">
        <f t="shared" si="17"/>
        <v>90.304875195284922</v>
      </c>
      <c r="F22" s="93"/>
      <c r="G22" s="93"/>
      <c r="H22" s="93"/>
      <c r="I22" s="46" t="str">
        <f t="shared" si="11"/>
        <v/>
      </c>
      <c r="J22" s="46" t="str">
        <f t="shared" si="12"/>
        <v/>
      </c>
      <c r="K22" s="47" t="str">
        <f t="shared" si="0"/>
        <v/>
      </c>
      <c r="L22" s="47" t="str">
        <f t="shared" si="1"/>
        <v/>
      </c>
      <c r="M22" s="48">
        <f t="shared" si="13"/>
        <v>0</v>
      </c>
      <c r="N22" s="46" t="str">
        <f t="shared" si="2"/>
        <v/>
      </c>
      <c r="O22" s="47" t="str">
        <f t="shared" si="3"/>
        <v/>
      </c>
      <c r="P22" s="47" t="str">
        <f t="shared" si="4"/>
        <v/>
      </c>
      <c r="Q22" s="48">
        <f t="shared" si="14"/>
        <v>0</v>
      </c>
      <c r="R22" s="2"/>
      <c r="AH22" s="57" t="str">
        <f>IF(G22&gt;1,IF($E$10&gt;0,100-(#REF!/(1+(AL22/#REF!)^#REF!)^#REF!+#REF!/(AL22-1))*100,100-(AL22*D$5+D$6)*100),"")</f>
        <v/>
      </c>
      <c r="AI22" s="21" t="str">
        <f t="shared" si="5"/>
        <v/>
      </c>
      <c r="AJ22" s="21" t="str">
        <f t="shared" si="6"/>
        <v/>
      </c>
      <c r="AK22" s="48">
        <f t="shared" si="7"/>
        <v>0</v>
      </c>
      <c r="AL22" s="58" t="str">
        <f t="shared" si="8"/>
        <v/>
      </c>
      <c r="AM22" s="59" t="str">
        <f t="shared" si="9"/>
        <v/>
      </c>
      <c r="AN22" s="59" t="str">
        <f t="shared" si="10"/>
        <v/>
      </c>
      <c r="AO22" s="60"/>
    </row>
    <row r="23" spans="3:41" ht="15.75" thickBot="1" x14ac:dyDescent="0.3">
      <c r="C23" s="76">
        <f t="shared" si="15"/>
        <v>5.0999999999999961</v>
      </c>
      <c r="D23" s="74">
        <f t="shared" si="16"/>
        <v>91.691435734753725</v>
      </c>
      <c r="E23" s="75">
        <f t="shared" si="17"/>
        <v>91.191056086934339</v>
      </c>
      <c r="F23" s="93"/>
      <c r="G23" s="93"/>
      <c r="H23" s="93"/>
      <c r="I23" s="46" t="str">
        <f t="shared" si="11"/>
        <v/>
      </c>
      <c r="J23" s="46" t="str">
        <f t="shared" si="12"/>
        <v/>
      </c>
      <c r="K23" s="47" t="str">
        <f t="shared" si="0"/>
        <v/>
      </c>
      <c r="L23" s="47" t="str">
        <f t="shared" si="1"/>
        <v/>
      </c>
      <c r="M23" s="48">
        <f t="shared" si="13"/>
        <v>0</v>
      </c>
      <c r="N23" s="46" t="str">
        <f t="shared" si="2"/>
        <v/>
      </c>
      <c r="O23" s="47" t="str">
        <f t="shared" si="3"/>
        <v/>
      </c>
      <c r="P23" s="47" t="str">
        <f t="shared" si="4"/>
        <v/>
      </c>
      <c r="Q23" s="48">
        <f t="shared" si="14"/>
        <v>0</v>
      </c>
      <c r="R23" s="2"/>
      <c r="AH23" s="57" t="str">
        <f>IF(G23&gt;1,IF($E$10&gt;0,100-(#REF!/(1+(AL23/#REF!)^#REF!)^#REF!+#REF!/(AL23-1))*100,100-(AL23*D$5+D$6)*100),"")</f>
        <v/>
      </c>
      <c r="AI23" s="21" t="str">
        <f t="shared" si="5"/>
        <v/>
      </c>
      <c r="AJ23" s="21" t="str">
        <f t="shared" si="6"/>
        <v/>
      </c>
      <c r="AK23" s="48">
        <f t="shared" si="7"/>
        <v>0</v>
      </c>
      <c r="AL23" s="58" t="str">
        <f t="shared" si="8"/>
        <v/>
      </c>
      <c r="AM23" s="59" t="str">
        <f t="shared" si="9"/>
        <v/>
      </c>
      <c r="AN23" s="59" t="str">
        <f t="shared" si="10"/>
        <v/>
      </c>
      <c r="AO23" s="60"/>
    </row>
    <row r="24" spans="3:41" ht="15.75" thickBot="1" x14ac:dyDescent="0.3">
      <c r="C24" s="76">
        <f t="shared" si="15"/>
        <v>5.1999999999999957</v>
      </c>
      <c r="D24" s="74">
        <f t="shared" si="16"/>
        <v>92.577616626403142</v>
      </c>
      <c r="E24" s="75">
        <f t="shared" si="17"/>
        <v>92.077236978583755</v>
      </c>
      <c r="F24" s="93"/>
      <c r="G24" s="93"/>
      <c r="H24" s="93"/>
      <c r="I24" s="46" t="str">
        <f t="shared" si="11"/>
        <v/>
      </c>
      <c r="J24" s="46" t="str">
        <f t="shared" si="12"/>
        <v/>
      </c>
      <c r="K24" s="47" t="str">
        <f t="shared" si="0"/>
        <v/>
      </c>
      <c r="L24" s="47" t="str">
        <f t="shared" si="1"/>
        <v/>
      </c>
      <c r="M24" s="48">
        <f t="shared" si="13"/>
        <v>0</v>
      </c>
      <c r="N24" s="46" t="str">
        <f t="shared" si="2"/>
        <v/>
      </c>
      <c r="O24" s="47" t="str">
        <f t="shared" si="3"/>
        <v/>
      </c>
      <c r="P24" s="47" t="str">
        <f t="shared" si="4"/>
        <v/>
      </c>
      <c r="Q24" s="48">
        <f t="shared" si="14"/>
        <v>0</v>
      </c>
      <c r="R24" s="2"/>
      <c r="AH24" s="57" t="str">
        <f>IF(G24&gt;1,IF($E$10&gt;0,100-(#REF!/(1+(AL24/#REF!)^#REF!)^#REF!+#REF!/(AL24-1))*100,100-(AL24*D$5+D$6)*100),"")</f>
        <v/>
      </c>
      <c r="AI24" s="21" t="str">
        <f t="shared" si="5"/>
        <v/>
      </c>
      <c r="AJ24" s="21" t="str">
        <f t="shared" si="6"/>
        <v/>
      </c>
      <c r="AK24" s="48">
        <f t="shared" si="7"/>
        <v>0</v>
      </c>
      <c r="AL24" s="58" t="str">
        <f t="shared" si="8"/>
        <v/>
      </c>
      <c r="AM24" s="59" t="str">
        <f t="shared" si="9"/>
        <v/>
      </c>
      <c r="AN24" s="59" t="str">
        <f t="shared" si="10"/>
        <v/>
      </c>
      <c r="AO24" s="60"/>
    </row>
    <row r="25" spans="3:41" ht="15.75" thickBot="1" x14ac:dyDescent="0.3">
      <c r="C25" s="76">
        <f t="shared" si="15"/>
        <v>5.2999999999999954</v>
      </c>
      <c r="D25" s="74">
        <f t="shared" si="16"/>
        <v>93.463797518052559</v>
      </c>
      <c r="E25" s="75">
        <f t="shared" si="17"/>
        <v>92.963417870233187</v>
      </c>
      <c r="F25" s="93"/>
      <c r="G25" s="93"/>
      <c r="H25" s="93"/>
      <c r="I25" s="46" t="str">
        <f t="shared" si="11"/>
        <v/>
      </c>
      <c r="J25" s="46" t="str">
        <f t="shared" si="12"/>
        <v/>
      </c>
      <c r="K25" s="47" t="str">
        <f t="shared" si="0"/>
        <v/>
      </c>
      <c r="L25" s="47" t="str">
        <f t="shared" si="1"/>
        <v/>
      </c>
      <c r="M25" s="48">
        <f t="shared" si="13"/>
        <v>0</v>
      </c>
      <c r="N25" s="46" t="str">
        <f t="shared" si="2"/>
        <v/>
      </c>
      <c r="O25" s="47" t="str">
        <f t="shared" si="3"/>
        <v/>
      </c>
      <c r="P25" s="47" t="str">
        <f t="shared" si="4"/>
        <v/>
      </c>
      <c r="Q25" s="48">
        <f t="shared" si="14"/>
        <v>0</v>
      </c>
      <c r="R25" s="2"/>
      <c r="AH25" s="57" t="str">
        <f>IF(G25&gt;1,IF($E$10&gt;0,100-(#REF!/(1+(AL25/#REF!)^#REF!)^#REF!+#REF!/(AL25-1))*100,100-(AL25*D$5+D$6)*100),"")</f>
        <v/>
      </c>
      <c r="AI25" s="21" t="str">
        <f t="shared" si="5"/>
        <v/>
      </c>
      <c r="AJ25" s="21" t="str">
        <f t="shared" si="6"/>
        <v/>
      </c>
      <c r="AK25" s="48">
        <f t="shared" si="7"/>
        <v>0</v>
      </c>
      <c r="AL25" s="58" t="str">
        <f t="shared" si="8"/>
        <v/>
      </c>
      <c r="AM25" s="59" t="str">
        <f t="shared" si="9"/>
        <v/>
      </c>
      <c r="AN25" s="59" t="str">
        <f t="shared" si="10"/>
        <v/>
      </c>
      <c r="AO25" s="60"/>
    </row>
    <row r="26" spans="3:41" ht="15.75" thickBot="1" x14ac:dyDescent="0.3">
      <c r="C26" s="76">
        <f t="shared" si="15"/>
        <v>5.399999999999995</v>
      </c>
      <c r="D26" s="74">
        <f t="shared" si="16"/>
        <v>94.349978409701976</v>
      </c>
      <c r="E26" s="75">
        <f t="shared" si="17"/>
        <v>93.849598761882618</v>
      </c>
      <c r="F26" s="93"/>
      <c r="G26" s="93"/>
      <c r="H26" s="93"/>
      <c r="I26" s="46" t="str">
        <f t="shared" si="11"/>
        <v/>
      </c>
      <c r="J26" s="46" t="str">
        <f t="shared" si="12"/>
        <v/>
      </c>
      <c r="K26" s="47" t="str">
        <f t="shared" si="0"/>
        <v/>
      </c>
      <c r="L26" s="47" t="str">
        <f t="shared" si="1"/>
        <v/>
      </c>
      <c r="M26" s="48">
        <f t="shared" si="13"/>
        <v>0</v>
      </c>
      <c r="N26" s="46" t="str">
        <f t="shared" si="2"/>
        <v/>
      </c>
      <c r="O26" s="47" t="str">
        <f t="shared" si="3"/>
        <v/>
      </c>
      <c r="P26" s="47" t="str">
        <f t="shared" si="4"/>
        <v/>
      </c>
      <c r="Q26" s="48">
        <f t="shared" si="14"/>
        <v>0</v>
      </c>
      <c r="R26" s="2"/>
      <c r="AH26" s="57" t="str">
        <f>IF(G26&gt;1,IF($E$10&gt;0,100-(#REF!/(1+(AL26/#REF!)^#REF!)^#REF!+#REF!/(AL26-1))*100,100-(AL26*D$5+D$6)*100),"")</f>
        <v/>
      </c>
      <c r="AI26" s="21" t="str">
        <f t="shared" si="5"/>
        <v/>
      </c>
      <c r="AJ26" s="21" t="str">
        <f t="shared" si="6"/>
        <v/>
      </c>
      <c r="AK26" s="48">
        <f t="shared" si="7"/>
        <v>0</v>
      </c>
      <c r="AL26" s="58" t="str">
        <f t="shared" si="8"/>
        <v/>
      </c>
      <c r="AM26" s="59" t="str">
        <f t="shared" si="9"/>
        <v/>
      </c>
      <c r="AN26" s="59" t="str">
        <f t="shared" si="10"/>
        <v/>
      </c>
      <c r="AO26" s="60"/>
    </row>
    <row r="27" spans="3:41" ht="15.75" thickBot="1" x14ac:dyDescent="0.3">
      <c r="C27" s="76">
        <f t="shared" si="15"/>
        <v>5.4999999999999947</v>
      </c>
      <c r="D27" s="74">
        <f t="shared" si="16"/>
        <v>95.236159301351407</v>
      </c>
      <c r="E27" s="75">
        <f t="shared" si="17"/>
        <v>94.735779653532035</v>
      </c>
      <c r="F27" s="45"/>
      <c r="G27" s="45"/>
      <c r="H27" s="45"/>
      <c r="I27" s="46" t="str">
        <f t="shared" si="11"/>
        <v/>
      </c>
      <c r="J27" s="46" t="str">
        <f t="shared" si="12"/>
        <v/>
      </c>
      <c r="K27" s="47" t="str">
        <f t="shared" si="0"/>
        <v/>
      </c>
      <c r="L27" s="47" t="str">
        <f t="shared" si="1"/>
        <v/>
      </c>
      <c r="M27" s="48">
        <f t="shared" si="13"/>
        <v>0</v>
      </c>
      <c r="N27" s="46" t="str">
        <f t="shared" si="2"/>
        <v/>
      </c>
      <c r="O27" s="47" t="str">
        <f t="shared" si="3"/>
        <v/>
      </c>
      <c r="P27" s="47" t="str">
        <f t="shared" si="4"/>
        <v/>
      </c>
      <c r="Q27" s="48">
        <f t="shared" si="14"/>
        <v>0</v>
      </c>
      <c r="R27" s="2"/>
      <c r="AH27" s="57" t="str">
        <f>IF(G27&gt;1,IF($E$10&gt;0,100-(#REF!/(1+(AL27/#REF!)^#REF!)^#REF!+#REF!/(AL27-1))*100,100-(AL27*D$5+D$6)*100),"")</f>
        <v/>
      </c>
      <c r="AI27" s="21" t="str">
        <f t="shared" si="5"/>
        <v/>
      </c>
      <c r="AJ27" s="21" t="str">
        <f t="shared" si="6"/>
        <v/>
      </c>
      <c r="AK27" s="48">
        <f t="shared" si="7"/>
        <v>0</v>
      </c>
      <c r="AL27" s="58" t="str">
        <f t="shared" si="8"/>
        <v/>
      </c>
      <c r="AM27" s="59" t="str">
        <f t="shared" si="9"/>
        <v/>
      </c>
      <c r="AN27" s="59" t="str">
        <f t="shared" si="10"/>
        <v/>
      </c>
      <c r="AO27" s="60"/>
    </row>
    <row r="28" spans="3:41" ht="15.75" thickBot="1" x14ac:dyDescent="0.3">
      <c r="C28" s="76">
        <f t="shared" si="15"/>
        <v>5.5999999999999943</v>
      </c>
      <c r="D28" s="74">
        <f t="shared" si="16"/>
        <v>96.122340193000838</v>
      </c>
      <c r="E28" s="75">
        <f t="shared" si="17"/>
        <v>95.621960545181452</v>
      </c>
      <c r="F28" s="45"/>
      <c r="G28" s="45"/>
      <c r="H28" s="45"/>
      <c r="I28" s="46" t="str">
        <f t="shared" si="11"/>
        <v/>
      </c>
      <c r="J28" s="46" t="str">
        <f t="shared" si="12"/>
        <v/>
      </c>
      <c r="K28" s="47" t="str">
        <f t="shared" si="0"/>
        <v/>
      </c>
      <c r="L28" s="47" t="str">
        <f t="shared" si="1"/>
        <v/>
      </c>
      <c r="M28" s="48">
        <f t="shared" si="13"/>
        <v>0</v>
      </c>
      <c r="N28" s="46" t="str">
        <f t="shared" si="2"/>
        <v/>
      </c>
      <c r="O28" s="47" t="str">
        <f t="shared" si="3"/>
        <v/>
      </c>
      <c r="P28" s="47" t="str">
        <f t="shared" si="4"/>
        <v/>
      </c>
      <c r="Q28" s="48">
        <f t="shared" si="14"/>
        <v>0</v>
      </c>
      <c r="R28" s="2"/>
      <c r="AH28" s="57" t="str">
        <f>IF(G28&gt;1,IF($E$10&gt;0,100-(#REF!/(1+(AL28/#REF!)^#REF!)^#REF!+#REF!/(AL28-1))*100,100-(AL28*D$5+D$6)*100),"")</f>
        <v/>
      </c>
      <c r="AI28" s="21" t="str">
        <f t="shared" si="5"/>
        <v/>
      </c>
      <c r="AJ28" s="21" t="str">
        <f t="shared" si="6"/>
        <v/>
      </c>
      <c r="AK28" s="48">
        <f t="shared" si="7"/>
        <v>0</v>
      </c>
      <c r="AL28" s="58" t="str">
        <f t="shared" si="8"/>
        <v/>
      </c>
      <c r="AM28" s="59" t="str">
        <f t="shared" si="9"/>
        <v/>
      </c>
      <c r="AN28" s="59" t="str">
        <f t="shared" si="10"/>
        <v/>
      </c>
      <c r="AO28" s="60"/>
    </row>
    <row r="29" spans="3:41" ht="15.75" thickBot="1" x14ac:dyDescent="0.3">
      <c r="C29" s="76">
        <f t="shared" si="15"/>
        <v>5.699999999999994</v>
      </c>
      <c r="D29" s="74">
        <f t="shared" si="16"/>
        <v>97.008521084650255</v>
      </c>
      <c r="E29" s="75">
        <f t="shared" si="17"/>
        <v>96.508141436830869</v>
      </c>
      <c r="F29" s="45"/>
      <c r="G29" s="45"/>
      <c r="H29" s="45"/>
      <c r="I29" s="46" t="str">
        <f t="shared" si="11"/>
        <v/>
      </c>
      <c r="J29" s="46" t="str">
        <f t="shared" si="12"/>
        <v/>
      </c>
      <c r="K29" s="47" t="str">
        <f t="shared" si="0"/>
        <v/>
      </c>
      <c r="L29" s="47" t="str">
        <f t="shared" si="1"/>
        <v/>
      </c>
      <c r="M29" s="48">
        <f t="shared" si="13"/>
        <v>0</v>
      </c>
      <c r="N29" s="46" t="str">
        <f t="shared" si="2"/>
        <v/>
      </c>
      <c r="O29" s="47" t="str">
        <f t="shared" si="3"/>
        <v/>
      </c>
      <c r="P29" s="47" t="str">
        <f t="shared" si="4"/>
        <v/>
      </c>
      <c r="Q29" s="48">
        <f t="shared" si="14"/>
        <v>0</v>
      </c>
      <c r="R29" s="2"/>
      <c r="AH29" s="57" t="str">
        <f>IF(G29&gt;1,IF($E$10&gt;0,100-(#REF!/(1+(AL29/#REF!)^#REF!)^#REF!+#REF!/(AL29-1))*100,100-(AL29*D$5+D$6)*100),"")</f>
        <v/>
      </c>
      <c r="AI29" s="21" t="str">
        <f t="shared" si="5"/>
        <v/>
      </c>
      <c r="AJ29" s="21" t="str">
        <f t="shared" si="6"/>
        <v/>
      </c>
      <c r="AK29" s="48">
        <f t="shared" si="7"/>
        <v>0</v>
      </c>
      <c r="AL29" s="58" t="str">
        <f t="shared" si="8"/>
        <v/>
      </c>
      <c r="AM29" s="59" t="str">
        <f t="shared" si="9"/>
        <v/>
      </c>
      <c r="AN29" s="59" t="str">
        <f t="shared" si="10"/>
        <v/>
      </c>
      <c r="AO29" s="60"/>
    </row>
    <row r="30" spans="3:41" ht="15.75" thickBot="1" x14ac:dyDescent="0.3">
      <c r="C30" s="76">
        <f t="shared" si="15"/>
        <v>5.7999999999999936</v>
      </c>
      <c r="D30" s="74">
        <f t="shared" si="16"/>
        <v>97.894701976299672</v>
      </c>
      <c r="E30" s="75">
        <f t="shared" si="17"/>
        <v>97.3943223284803</v>
      </c>
      <c r="F30" s="45"/>
      <c r="G30" s="45"/>
      <c r="H30" s="45"/>
      <c r="I30" s="46" t="str">
        <f t="shared" si="11"/>
        <v/>
      </c>
      <c r="J30" s="46" t="str">
        <f t="shared" si="12"/>
        <v/>
      </c>
      <c r="K30" s="47" t="str">
        <f t="shared" si="0"/>
        <v/>
      </c>
      <c r="L30" s="47" t="str">
        <f t="shared" si="1"/>
        <v/>
      </c>
      <c r="M30" s="48">
        <f t="shared" si="13"/>
        <v>0</v>
      </c>
      <c r="N30" s="46" t="str">
        <f t="shared" si="2"/>
        <v/>
      </c>
      <c r="O30" s="47" t="str">
        <f t="shared" si="3"/>
        <v/>
      </c>
      <c r="P30" s="47" t="str">
        <f t="shared" si="4"/>
        <v/>
      </c>
      <c r="Q30" s="48">
        <f t="shared" si="14"/>
        <v>0</v>
      </c>
      <c r="R30" s="2"/>
      <c r="AH30" s="57" t="str">
        <f>IF(G30&gt;1,IF($E$10&gt;0,100-(#REF!/(1+(AL30/#REF!)^#REF!)^#REF!+#REF!/(AL30-1))*100,100-(AL30*D$5+D$6)*100),"")</f>
        <v/>
      </c>
      <c r="AI30" s="21" t="str">
        <f t="shared" si="5"/>
        <v/>
      </c>
      <c r="AJ30" s="21" t="str">
        <f t="shared" si="6"/>
        <v/>
      </c>
      <c r="AK30" s="48">
        <f t="shared" si="7"/>
        <v>0</v>
      </c>
      <c r="AL30" s="58" t="str">
        <f t="shared" si="8"/>
        <v/>
      </c>
      <c r="AM30" s="59" t="str">
        <f t="shared" si="9"/>
        <v/>
      </c>
      <c r="AN30" s="59" t="str">
        <f t="shared" si="10"/>
        <v/>
      </c>
      <c r="AO30" s="60"/>
    </row>
    <row r="31" spans="3:41" ht="15.75" thickBot="1" x14ac:dyDescent="0.3">
      <c r="C31" s="77">
        <f t="shared" si="15"/>
        <v>5.8999999999999932</v>
      </c>
      <c r="D31" s="74">
        <f t="shared" si="16"/>
        <v>98.780882867949089</v>
      </c>
      <c r="E31" s="75">
        <f t="shared" si="17"/>
        <v>98.280503220129731</v>
      </c>
      <c r="F31" s="45"/>
      <c r="G31" s="45"/>
      <c r="H31" s="45"/>
      <c r="I31" s="46" t="str">
        <f t="shared" si="11"/>
        <v/>
      </c>
      <c r="J31" s="46" t="str">
        <f t="shared" si="12"/>
        <v/>
      </c>
      <c r="K31" s="47" t="str">
        <f t="shared" si="0"/>
        <v/>
      </c>
      <c r="L31" s="47" t="str">
        <f t="shared" si="1"/>
        <v/>
      </c>
      <c r="M31" s="48">
        <f t="shared" si="13"/>
        <v>0</v>
      </c>
      <c r="N31" s="46" t="str">
        <f t="shared" si="2"/>
        <v/>
      </c>
      <c r="O31" s="47" t="str">
        <f t="shared" si="3"/>
        <v/>
      </c>
      <c r="P31" s="47" t="str">
        <f t="shared" si="4"/>
        <v/>
      </c>
      <c r="Q31" s="48">
        <f t="shared" si="14"/>
        <v>0</v>
      </c>
      <c r="R31" s="2"/>
      <c r="AH31" s="57" t="str">
        <f>IF(G31&gt;1,IF($E$10&gt;0,100-(#REF!/(1+(AL31/#REF!)^#REF!)^#REF!+#REF!/(AL31-1))*100,100-(AL31*D$5+D$6)*100),"")</f>
        <v/>
      </c>
      <c r="AI31" s="21" t="str">
        <f t="shared" si="5"/>
        <v/>
      </c>
      <c r="AJ31" s="21" t="str">
        <f t="shared" si="6"/>
        <v/>
      </c>
      <c r="AK31" s="48">
        <f t="shared" si="7"/>
        <v>0</v>
      </c>
      <c r="AL31" s="58" t="str">
        <f t="shared" si="8"/>
        <v/>
      </c>
      <c r="AM31" s="59" t="str">
        <f t="shared" si="9"/>
        <v/>
      </c>
      <c r="AN31" s="59" t="str">
        <f t="shared" si="10"/>
        <v/>
      </c>
      <c r="AO31" s="60"/>
    </row>
    <row r="32" spans="3:41" ht="15.75" thickBot="1" x14ac:dyDescent="0.3">
      <c r="C32" s="78"/>
      <c r="D32" s="79"/>
      <c r="E32" s="80"/>
      <c r="F32" s="45"/>
      <c r="G32" s="45"/>
      <c r="H32" s="45"/>
      <c r="I32" s="46" t="str">
        <f t="shared" si="11"/>
        <v/>
      </c>
      <c r="J32" s="46" t="str">
        <f t="shared" si="12"/>
        <v/>
      </c>
      <c r="K32" s="47" t="str">
        <f t="shared" si="0"/>
        <v/>
      </c>
      <c r="L32" s="47" t="str">
        <f t="shared" si="1"/>
        <v/>
      </c>
      <c r="M32" s="48">
        <f t="shared" si="13"/>
        <v>0</v>
      </c>
      <c r="N32" s="46" t="str">
        <f t="shared" si="2"/>
        <v/>
      </c>
      <c r="O32" s="47" t="str">
        <f t="shared" si="3"/>
        <v/>
      </c>
      <c r="P32" s="47" t="str">
        <f t="shared" si="4"/>
        <v/>
      </c>
      <c r="Q32" s="48">
        <f t="shared" si="14"/>
        <v>0</v>
      </c>
      <c r="R32" s="2"/>
      <c r="AH32" s="57" t="str">
        <f>IF(G32&gt;1,IF($E$10&gt;0,100-(#REF!/(1+(AL32/#REF!)^#REF!)^#REF!+#REF!/(AL32-1))*100,100-(AL32*D$5+D$6)*100),"")</f>
        <v/>
      </c>
      <c r="AI32" s="21" t="str">
        <f t="shared" si="5"/>
        <v/>
      </c>
      <c r="AJ32" s="21" t="str">
        <f t="shared" si="6"/>
        <v/>
      </c>
      <c r="AK32" s="48">
        <f t="shared" si="7"/>
        <v>0</v>
      </c>
      <c r="AL32" s="58" t="str">
        <f t="shared" si="8"/>
        <v/>
      </c>
      <c r="AM32" s="59" t="str">
        <f t="shared" si="9"/>
        <v/>
      </c>
      <c r="AN32" s="59" t="str">
        <f t="shared" si="10"/>
        <v/>
      </c>
      <c r="AO32" s="60"/>
    </row>
    <row r="33" spans="2:41" ht="15.75" thickBot="1" x14ac:dyDescent="0.3">
      <c r="C33" s="186" t="str">
        <f>CONCATENATE(TEXT(D4,"mm/dd"),"pucks")</f>
        <v>08/25pucks</v>
      </c>
      <c r="D33" s="187"/>
      <c r="E33" s="187"/>
      <c r="F33" s="45"/>
      <c r="G33" s="45"/>
      <c r="H33" s="45"/>
      <c r="I33" s="46" t="str">
        <f t="shared" si="11"/>
        <v/>
      </c>
      <c r="J33" s="46" t="str">
        <f t="shared" si="12"/>
        <v/>
      </c>
      <c r="K33" s="47" t="str">
        <f t="shared" si="0"/>
        <v/>
      </c>
      <c r="L33" s="47" t="str">
        <f t="shared" si="1"/>
        <v/>
      </c>
      <c r="M33" s="48">
        <f t="shared" si="13"/>
        <v>0</v>
      </c>
      <c r="N33" s="46" t="str">
        <f t="shared" si="2"/>
        <v/>
      </c>
      <c r="O33" s="47" t="str">
        <f t="shared" si="3"/>
        <v/>
      </c>
      <c r="P33" s="47" t="str">
        <f t="shared" si="4"/>
        <v/>
      </c>
      <c r="Q33" s="48">
        <f t="shared" si="14"/>
        <v>0</v>
      </c>
      <c r="R33" s="2"/>
      <c r="AH33" s="57" t="str">
        <f>IF(G33&gt;1,IF($E$10&gt;0,100-(#REF!/(1+(AL33/#REF!)^#REF!)^#REF!+#REF!/(AL33-1))*100,100-(AL33*D$5+D$6)*100),"")</f>
        <v/>
      </c>
      <c r="AI33" s="21" t="str">
        <f t="shared" si="5"/>
        <v/>
      </c>
      <c r="AJ33" s="21" t="str">
        <f t="shared" si="6"/>
        <v/>
      </c>
      <c r="AK33" s="48">
        <f t="shared" si="7"/>
        <v>0</v>
      </c>
      <c r="AL33" s="58" t="str">
        <f t="shared" si="8"/>
        <v/>
      </c>
      <c r="AM33" s="59" t="str">
        <f t="shared" si="9"/>
        <v/>
      </c>
      <c r="AN33" s="59" t="str">
        <f t="shared" si="10"/>
        <v/>
      </c>
      <c r="AO33" s="60"/>
    </row>
    <row r="34" spans="2:41" ht="15.75" thickBot="1" x14ac:dyDescent="0.3">
      <c r="B34" t="s">
        <v>44</v>
      </c>
      <c r="C34" s="81" t="s">
        <v>42</v>
      </c>
      <c r="D34" s="81" t="s">
        <v>40</v>
      </c>
      <c r="E34" s="81" t="s">
        <v>7</v>
      </c>
      <c r="F34" s="45"/>
      <c r="G34" s="45"/>
      <c r="H34" s="45"/>
      <c r="I34" s="46" t="str">
        <f t="shared" si="11"/>
        <v/>
      </c>
      <c r="J34" s="46" t="str">
        <f t="shared" si="12"/>
        <v/>
      </c>
      <c r="K34" s="47" t="str">
        <f t="shared" si="0"/>
        <v/>
      </c>
      <c r="L34" s="47" t="str">
        <f t="shared" si="1"/>
        <v/>
      </c>
      <c r="M34" s="48">
        <f t="shared" si="13"/>
        <v>0</v>
      </c>
      <c r="N34" s="46" t="str">
        <f t="shared" si="2"/>
        <v/>
      </c>
      <c r="O34" s="47" t="str">
        <f t="shared" si="3"/>
        <v/>
      </c>
      <c r="P34" s="47" t="str">
        <f t="shared" si="4"/>
        <v/>
      </c>
      <c r="Q34" s="48">
        <f t="shared" si="14"/>
        <v>0</v>
      </c>
      <c r="R34" s="2"/>
      <c r="AH34" s="57" t="str">
        <f>IF(G34&gt;1,IF($E$10&gt;0,100-(#REF!/(1+(AL34/#REF!)^#REF!)^#REF!+#REF!/(AL34-1))*100,100-(AL34*D$5+D$6)*100),"")</f>
        <v/>
      </c>
      <c r="AI34" s="21" t="str">
        <f t="shared" si="5"/>
        <v/>
      </c>
      <c r="AJ34" s="21" t="str">
        <f t="shared" si="6"/>
        <v/>
      </c>
      <c r="AK34" s="48">
        <f t="shared" si="7"/>
        <v>0</v>
      </c>
      <c r="AL34" s="58" t="str">
        <f t="shared" si="8"/>
        <v/>
      </c>
      <c r="AM34" s="59" t="str">
        <f t="shared" si="9"/>
        <v/>
      </c>
      <c r="AN34" s="59" t="str">
        <f t="shared" si="10"/>
        <v/>
      </c>
      <c r="AO34" s="60"/>
    </row>
    <row r="35" spans="2:41" x14ac:dyDescent="0.25">
      <c r="B35" s="103" t="s">
        <v>457</v>
      </c>
      <c r="C35" s="103">
        <v>5.0525464834276477</v>
      </c>
      <c r="D35" s="104">
        <v>5.4350000000000005</v>
      </c>
      <c r="E35" s="83">
        <f>IF(C35&gt;0,100-(C35),"")</f>
        <v>94.947453516572352</v>
      </c>
      <c r="F35" s="45"/>
      <c r="G35" s="45"/>
      <c r="H35" s="45"/>
      <c r="I35" s="46" t="str">
        <f t="shared" si="11"/>
        <v/>
      </c>
      <c r="J35" s="46" t="str">
        <f t="shared" si="12"/>
        <v/>
      </c>
      <c r="K35" s="47" t="str">
        <f t="shared" si="0"/>
        <v/>
      </c>
      <c r="L35" s="47" t="str">
        <f t="shared" si="1"/>
        <v/>
      </c>
      <c r="M35" s="48">
        <f t="shared" si="13"/>
        <v>0</v>
      </c>
      <c r="N35" s="46" t="str">
        <f t="shared" si="2"/>
        <v/>
      </c>
      <c r="O35" s="47" t="str">
        <f t="shared" si="3"/>
        <v/>
      </c>
      <c r="P35" s="47" t="str">
        <f t="shared" si="4"/>
        <v/>
      </c>
      <c r="Q35" s="48">
        <f t="shared" si="14"/>
        <v>0</v>
      </c>
      <c r="R35" s="2"/>
      <c r="AH35" s="57" t="str">
        <f>IF(G35&gt;1,IF($E$10&gt;0,100-(#REF!/(1+(AL35/#REF!)^#REF!)^#REF!+#REF!/(AL35-1))*100,100-(AL35*D$5+D$6)*100),"")</f>
        <v/>
      </c>
      <c r="AI35" s="21" t="str">
        <f t="shared" si="5"/>
        <v/>
      </c>
      <c r="AJ35" s="21" t="str">
        <f t="shared" si="6"/>
        <v/>
      </c>
      <c r="AK35" s="48">
        <f t="shared" si="7"/>
        <v>0</v>
      </c>
      <c r="AL35" s="58" t="str">
        <f t="shared" si="8"/>
        <v/>
      </c>
      <c r="AM35" s="59" t="str">
        <f t="shared" si="9"/>
        <v/>
      </c>
      <c r="AN35" s="59" t="str">
        <f t="shared" si="10"/>
        <v/>
      </c>
      <c r="AO35" s="60"/>
    </row>
    <row r="36" spans="2:41" x14ac:dyDescent="0.25">
      <c r="B36" s="103" t="s">
        <v>458</v>
      </c>
      <c r="C36" s="103">
        <v>5.416329830234452</v>
      </c>
      <c r="D36" s="104">
        <v>5.359</v>
      </c>
      <c r="E36" s="83">
        <f t="shared" ref="E36:E99" si="18">IF(C36&gt;0,100-(C36),"")</f>
        <v>94.583670169765554</v>
      </c>
      <c r="F36" s="45"/>
      <c r="G36" s="45"/>
      <c r="H36" s="45"/>
      <c r="I36" s="46" t="str">
        <f t="shared" si="11"/>
        <v/>
      </c>
      <c r="J36" s="46" t="str">
        <f t="shared" si="12"/>
        <v/>
      </c>
      <c r="K36" s="47" t="str">
        <f t="shared" si="0"/>
        <v/>
      </c>
      <c r="L36" s="47" t="str">
        <f t="shared" si="1"/>
        <v/>
      </c>
      <c r="M36" s="48">
        <f t="shared" si="13"/>
        <v>0</v>
      </c>
      <c r="N36" s="46" t="str">
        <f t="shared" si="2"/>
        <v/>
      </c>
      <c r="O36" s="47" t="str">
        <f t="shared" si="3"/>
        <v/>
      </c>
      <c r="P36" s="47" t="str">
        <f t="shared" si="4"/>
        <v/>
      </c>
      <c r="Q36" s="48">
        <f t="shared" si="14"/>
        <v>0</v>
      </c>
      <c r="R36" s="2"/>
      <c r="AH36" s="57" t="str">
        <f>IF(G36&gt;1,IF($E$10&gt;0,100-(#REF!/(1+(AL36/#REF!)^#REF!)^#REF!+#REF!/(AL36-1))*100,100-(AL36*D$5+D$6)*100),"")</f>
        <v/>
      </c>
      <c r="AI36" s="21" t="str">
        <f t="shared" si="5"/>
        <v/>
      </c>
      <c r="AJ36" s="21" t="str">
        <f t="shared" si="6"/>
        <v/>
      </c>
      <c r="AK36" s="48">
        <f t="shared" si="7"/>
        <v>0</v>
      </c>
      <c r="AL36" s="58" t="str">
        <f t="shared" si="8"/>
        <v/>
      </c>
      <c r="AM36" s="59" t="str">
        <f t="shared" si="9"/>
        <v/>
      </c>
      <c r="AN36" s="59" t="str">
        <f t="shared" si="10"/>
        <v/>
      </c>
      <c r="AO36" s="60"/>
    </row>
    <row r="37" spans="2:41" x14ac:dyDescent="0.25">
      <c r="B37" s="103" t="s">
        <v>459</v>
      </c>
      <c r="C37" s="103">
        <v>9.62004850444624</v>
      </c>
      <c r="D37" s="104">
        <v>4.9770000000000003</v>
      </c>
      <c r="E37" s="83">
        <f t="shared" si="18"/>
        <v>90.379951495553755</v>
      </c>
      <c r="F37" s="45"/>
      <c r="G37" s="45"/>
      <c r="H37" s="45"/>
      <c r="I37" s="46" t="str">
        <f t="shared" si="11"/>
        <v/>
      </c>
      <c r="J37" s="46" t="str">
        <f t="shared" si="12"/>
        <v/>
      </c>
      <c r="K37" s="47" t="str">
        <f t="shared" si="0"/>
        <v/>
      </c>
      <c r="L37" s="47" t="str">
        <f t="shared" si="1"/>
        <v/>
      </c>
      <c r="M37" s="48">
        <f t="shared" si="13"/>
        <v>0</v>
      </c>
      <c r="N37" s="46" t="str">
        <f t="shared" si="2"/>
        <v/>
      </c>
      <c r="O37" s="47" t="str">
        <f t="shared" si="3"/>
        <v/>
      </c>
      <c r="P37" s="47" t="str">
        <f t="shared" si="4"/>
        <v/>
      </c>
      <c r="Q37" s="48">
        <f t="shared" si="14"/>
        <v>0</v>
      </c>
      <c r="R37" s="2"/>
      <c r="AH37" s="57" t="str">
        <f>IF(G37&gt;1,IF($E$10&gt;0,100-(#REF!/(1+(AL37/#REF!)^#REF!)^#REF!+#REF!/(AL37-1))*100,100-(AL37*D$5+D$6)*100),"")</f>
        <v/>
      </c>
      <c r="AI37" s="21" t="str">
        <f t="shared" si="5"/>
        <v/>
      </c>
      <c r="AJ37" s="21" t="str">
        <f t="shared" si="6"/>
        <v/>
      </c>
      <c r="AK37" s="48">
        <f t="shared" si="7"/>
        <v>0</v>
      </c>
      <c r="AL37" s="58" t="str">
        <f t="shared" si="8"/>
        <v/>
      </c>
      <c r="AM37" s="59" t="str">
        <f t="shared" si="9"/>
        <v/>
      </c>
      <c r="AN37" s="59" t="str">
        <f t="shared" si="10"/>
        <v/>
      </c>
      <c r="AO37" s="60"/>
    </row>
    <row r="38" spans="2:41" x14ac:dyDescent="0.25">
      <c r="B38" s="103" t="s">
        <v>460</v>
      </c>
      <c r="C38" s="103">
        <v>12.691996766370254</v>
      </c>
      <c r="D38" s="104">
        <v>4.5990000000000002</v>
      </c>
      <c r="E38" s="83">
        <f t="shared" si="18"/>
        <v>87.308003233629748</v>
      </c>
      <c r="F38" s="45"/>
      <c r="G38" s="45"/>
      <c r="H38" s="45"/>
      <c r="I38" s="46" t="str">
        <f t="shared" si="11"/>
        <v/>
      </c>
      <c r="J38" s="46" t="str">
        <f t="shared" si="12"/>
        <v/>
      </c>
      <c r="K38" s="47" t="str">
        <f t="shared" si="0"/>
        <v/>
      </c>
      <c r="L38" s="47" t="str">
        <f t="shared" si="1"/>
        <v/>
      </c>
      <c r="M38" s="48">
        <f t="shared" si="13"/>
        <v>0</v>
      </c>
      <c r="N38" s="46" t="str">
        <f t="shared" si="2"/>
        <v/>
      </c>
      <c r="O38" s="47" t="str">
        <f t="shared" si="3"/>
        <v/>
      </c>
      <c r="P38" s="47" t="str">
        <f t="shared" si="4"/>
        <v/>
      </c>
      <c r="Q38" s="48">
        <f t="shared" si="14"/>
        <v>0</v>
      </c>
      <c r="R38" s="2"/>
      <c r="AH38" s="57" t="str">
        <f>IF(G38&gt;1,IF($E$10&gt;0,100-(#REF!/(1+(AL38/#REF!)^#REF!)^#REF!+#REF!/(AL38-1))*100,100-(AL38*D$5+D$6)*100),"")</f>
        <v/>
      </c>
      <c r="AI38" s="21" t="str">
        <f t="shared" si="5"/>
        <v/>
      </c>
      <c r="AJ38" s="21" t="str">
        <f t="shared" si="6"/>
        <v/>
      </c>
      <c r="AK38" s="48">
        <f t="shared" si="7"/>
        <v>0</v>
      </c>
      <c r="AL38" s="58" t="str">
        <f t="shared" si="8"/>
        <v/>
      </c>
      <c r="AM38" s="59" t="str">
        <f t="shared" si="9"/>
        <v/>
      </c>
      <c r="AN38" s="59" t="str">
        <f t="shared" si="10"/>
        <v/>
      </c>
      <c r="AO38" s="60"/>
    </row>
    <row r="39" spans="2:41" x14ac:dyDescent="0.25">
      <c r="B39" s="103" t="s">
        <v>461</v>
      </c>
      <c r="C39" s="103">
        <v>4.5656565656565649</v>
      </c>
      <c r="D39" s="104">
        <v>5.5339999999999998</v>
      </c>
      <c r="E39" s="83">
        <f t="shared" si="18"/>
        <v>95.434343434343432</v>
      </c>
      <c r="F39" s="45"/>
      <c r="G39" s="45"/>
      <c r="H39" s="45"/>
      <c r="I39" s="46" t="str">
        <f t="shared" si="11"/>
        <v/>
      </c>
      <c r="J39" s="46" t="str">
        <f t="shared" si="12"/>
        <v/>
      </c>
      <c r="K39" s="47" t="str">
        <f t="shared" si="0"/>
        <v/>
      </c>
      <c r="L39" s="47" t="str">
        <f t="shared" si="1"/>
        <v/>
      </c>
      <c r="M39" s="48">
        <f t="shared" si="13"/>
        <v>0</v>
      </c>
      <c r="N39" s="46" t="str">
        <f t="shared" si="2"/>
        <v/>
      </c>
      <c r="O39" s="47" t="str">
        <f t="shared" si="3"/>
        <v/>
      </c>
      <c r="P39" s="47" t="str">
        <f t="shared" si="4"/>
        <v/>
      </c>
      <c r="Q39" s="48">
        <f t="shared" si="14"/>
        <v>0</v>
      </c>
      <c r="R39" s="2"/>
      <c r="AH39" s="57" t="str">
        <f>IF(G39&gt;1,IF($E$10&gt;0,100-(#REF!/(1+(AL39/#REF!)^#REF!)^#REF!+#REF!/(AL39-1))*100,100-(AL39*D$5+D$6)*100),"")</f>
        <v/>
      </c>
      <c r="AI39" s="21" t="str">
        <f t="shared" si="5"/>
        <v/>
      </c>
      <c r="AJ39" s="21" t="str">
        <f t="shared" si="6"/>
        <v/>
      </c>
      <c r="AK39" s="48">
        <f t="shared" si="7"/>
        <v>0</v>
      </c>
      <c r="AL39" s="58" t="str">
        <f t="shared" si="8"/>
        <v/>
      </c>
      <c r="AM39" s="59" t="str">
        <f t="shared" si="9"/>
        <v/>
      </c>
      <c r="AN39" s="59" t="str">
        <f t="shared" si="10"/>
        <v/>
      </c>
      <c r="AO39" s="60"/>
    </row>
    <row r="40" spans="2:41" x14ac:dyDescent="0.25">
      <c r="B40" s="103" t="s">
        <v>462</v>
      </c>
      <c r="C40" s="103">
        <v>4.6060606060606011</v>
      </c>
      <c r="D40" s="104">
        <v>5.4879999999999995</v>
      </c>
      <c r="E40" s="83">
        <f t="shared" si="18"/>
        <v>95.393939393939405</v>
      </c>
      <c r="F40" s="45"/>
      <c r="G40" s="45"/>
      <c r="H40" s="45"/>
      <c r="I40" s="46" t="str">
        <f t="shared" si="11"/>
        <v/>
      </c>
      <c r="J40" s="46" t="str">
        <f t="shared" si="12"/>
        <v/>
      </c>
      <c r="K40" s="47" t="str">
        <f t="shared" si="0"/>
        <v/>
      </c>
      <c r="L40" s="47" t="str">
        <f t="shared" si="1"/>
        <v/>
      </c>
      <c r="M40" s="48">
        <f t="shared" si="13"/>
        <v>0</v>
      </c>
      <c r="N40" s="46" t="str">
        <f t="shared" si="2"/>
        <v/>
      </c>
      <c r="O40" s="47" t="str">
        <f t="shared" si="3"/>
        <v/>
      </c>
      <c r="P40" s="47" t="str">
        <f t="shared" si="4"/>
        <v/>
      </c>
      <c r="Q40" s="48">
        <f t="shared" si="14"/>
        <v>0</v>
      </c>
      <c r="R40" s="2"/>
      <c r="AH40" s="57" t="str">
        <f>IF(G40&gt;1,IF($E$10&gt;0,100-(#REF!/(1+(AL40/#REF!)^#REF!)^#REF!+#REF!/(AL40-1))*100,100-(AL40*D$5+D$6)*100),"")</f>
        <v/>
      </c>
      <c r="AI40" s="21" t="str">
        <f t="shared" si="5"/>
        <v/>
      </c>
      <c r="AJ40" s="21" t="str">
        <f t="shared" si="6"/>
        <v/>
      </c>
      <c r="AK40" s="48">
        <f t="shared" si="7"/>
        <v>0</v>
      </c>
      <c r="AL40" s="58" t="str">
        <f t="shared" si="8"/>
        <v/>
      </c>
      <c r="AM40" s="59" t="str">
        <f t="shared" si="9"/>
        <v/>
      </c>
      <c r="AN40" s="59" t="str">
        <f t="shared" si="10"/>
        <v/>
      </c>
      <c r="AO40" s="60"/>
    </row>
    <row r="41" spans="2:41" x14ac:dyDescent="0.25">
      <c r="B41" s="103" t="s">
        <v>463</v>
      </c>
      <c r="C41" s="103">
        <v>5.84441757355905</v>
      </c>
      <c r="D41" s="104">
        <v>5.46</v>
      </c>
      <c r="E41" s="83">
        <f t="shared" si="18"/>
        <v>94.155582426440944</v>
      </c>
      <c r="F41" s="45"/>
      <c r="G41" s="45"/>
      <c r="H41" s="45"/>
      <c r="I41" s="46" t="str">
        <f t="shared" si="11"/>
        <v/>
      </c>
      <c r="J41" s="46" t="str">
        <f t="shared" si="12"/>
        <v/>
      </c>
      <c r="K41" s="47" t="str">
        <f t="shared" si="0"/>
        <v/>
      </c>
      <c r="L41" s="47" t="str">
        <f t="shared" si="1"/>
        <v/>
      </c>
      <c r="M41" s="48">
        <f t="shared" si="13"/>
        <v>0</v>
      </c>
      <c r="N41" s="46" t="str">
        <f t="shared" si="2"/>
        <v/>
      </c>
      <c r="O41" s="47" t="str">
        <f t="shared" si="3"/>
        <v/>
      </c>
      <c r="P41" s="47" t="str">
        <f t="shared" si="4"/>
        <v/>
      </c>
      <c r="Q41" s="48">
        <f t="shared" si="14"/>
        <v>0</v>
      </c>
      <c r="R41" s="2"/>
      <c r="AH41" s="57" t="str">
        <f>IF(G41&gt;1,IF($E$10&gt;0,100-(#REF!/(1+(AL41/#REF!)^#REF!)^#REF!+#REF!/(AL41-1))*100,100-(AL41*D$5+D$6)*100),"")</f>
        <v/>
      </c>
      <c r="AI41" s="21" t="str">
        <f t="shared" si="5"/>
        <v/>
      </c>
      <c r="AJ41" s="21" t="str">
        <f t="shared" si="6"/>
        <v/>
      </c>
      <c r="AK41" s="48">
        <f t="shared" si="7"/>
        <v>0</v>
      </c>
      <c r="AL41" s="58" t="str">
        <f t="shared" si="8"/>
        <v/>
      </c>
      <c r="AM41" s="59" t="str">
        <f t="shared" si="9"/>
        <v/>
      </c>
      <c r="AN41" s="59" t="str">
        <f t="shared" si="10"/>
        <v/>
      </c>
      <c r="AO41" s="60"/>
    </row>
    <row r="42" spans="2:41" x14ac:dyDescent="0.25">
      <c r="B42" s="103" t="s">
        <v>464</v>
      </c>
      <c r="C42" s="103">
        <v>5.8041112454655259</v>
      </c>
      <c r="D42" s="104">
        <v>5.4</v>
      </c>
      <c r="E42" s="83">
        <f t="shared" si="18"/>
        <v>94.195888754534479</v>
      </c>
      <c r="F42" s="45"/>
      <c r="G42" s="45"/>
      <c r="H42" s="45"/>
      <c r="I42" s="46" t="str">
        <f t="shared" si="11"/>
        <v/>
      </c>
      <c r="J42" s="46" t="str">
        <f t="shared" si="12"/>
        <v/>
      </c>
      <c r="K42" s="47" t="str">
        <f t="shared" si="0"/>
        <v/>
      </c>
      <c r="L42" s="47" t="str">
        <f t="shared" si="1"/>
        <v/>
      </c>
      <c r="M42" s="48">
        <f t="shared" si="13"/>
        <v>0</v>
      </c>
      <c r="N42" s="46" t="str">
        <f t="shared" si="2"/>
        <v/>
      </c>
      <c r="O42" s="47" t="str">
        <f t="shared" si="3"/>
        <v/>
      </c>
      <c r="P42" s="47" t="str">
        <f t="shared" si="4"/>
        <v/>
      </c>
      <c r="Q42" s="48">
        <f t="shared" si="14"/>
        <v>0</v>
      </c>
      <c r="R42" s="2"/>
      <c r="AH42" s="57" t="str">
        <f>IF(G42&gt;1,IF($E$10&gt;0,100-(#REF!/(1+(AL42/#REF!)^#REF!)^#REF!+#REF!/(AL42-1))*100,100-(AL42*D$5+D$6)*100),"")</f>
        <v/>
      </c>
      <c r="AI42" s="21" t="str">
        <f t="shared" si="5"/>
        <v/>
      </c>
      <c r="AJ42" s="21" t="str">
        <f t="shared" si="6"/>
        <v/>
      </c>
      <c r="AK42" s="48">
        <f t="shared" si="7"/>
        <v>0</v>
      </c>
      <c r="AL42" s="58" t="str">
        <f t="shared" si="8"/>
        <v/>
      </c>
      <c r="AM42" s="59" t="str">
        <f t="shared" si="9"/>
        <v/>
      </c>
      <c r="AN42" s="59" t="str">
        <f t="shared" si="10"/>
        <v/>
      </c>
      <c r="AO42" s="60"/>
    </row>
    <row r="43" spans="2:41" x14ac:dyDescent="0.25">
      <c r="B43" s="103"/>
      <c r="C43" s="103"/>
      <c r="D43" s="104"/>
      <c r="E43" s="83" t="str">
        <f t="shared" si="18"/>
        <v/>
      </c>
      <c r="F43" s="45"/>
      <c r="G43" s="45"/>
      <c r="H43" s="45"/>
      <c r="I43" s="46" t="str">
        <f t="shared" si="11"/>
        <v/>
      </c>
      <c r="J43" s="46" t="str">
        <f t="shared" si="12"/>
        <v/>
      </c>
      <c r="K43" s="47" t="str">
        <f t="shared" si="0"/>
        <v/>
      </c>
      <c r="L43" s="47" t="str">
        <f t="shared" si="1"/>
        <v/>
      </c>
      <c r="M43" s="48">
        <f t="shared" si="13"/>
        <v>0</v>
      </c>
      <c r="N43" s="46" t="str">
        <f t="shared" si="2"/>
        <v/>
      </c>
      <c r="O43" s="47" t="str">
        <f t="shared" si="3"/>
        <v/>
      </c>
      <c r="P43" s="47" t="str">
        <f t="shared" si="4"/>
        <v/>
      </c>
      <c r="Q43" s="48">
        <f t="shared" si="14"/>
        <v>0</v>
      </c>
      <c r="R43" s="2"/>
      <c r="AH43" s="57" t="str">
        <f>IF(G43&gt;1,IF($E$10&gt;0,100-(#REF!/(1+(AL43/#REF!)^#REF!)^#REF!+#REF!/(AL43-1))*100,100-(AL43*D$5+D$6)*100),"")</f>
        <v/>
      </c>
      <c r="AI43" s="21" t="str">
        <f t="shared" si="5"/>
        <v/>
      </c>
      <c r="AJ43" s="21" t="str">
        <f t="shared" si="6"/>
        <v/>
      </c>
      <c r="AK43" s="48">
        <f t="shared" si="7"/>
        <v>0</v>
      </c>
      <c r="AL43" s="58" t="str">
        <f t="shared" si="8"/>
        <v/>
      </c>
      <c r="AM43" s="59" t="str">
        <f t="shared" si="9"/>
        <v/>
      </c>
      <c r="AN43" s="59" t="str">
        <f t="shared" si="10"/>
        <v/>
      </c>
      <c r="AO43" s="60"/>
    </row>
    <row r="44" spans="2:41" x14ac:dyDescent="0.25">
      <c r="B44" s="103"/>
      <c r="C44" s="103"/>
      <c r="D44" s="104"/>
      <c r="E44" s="83" t="str">
        <f t="shared" si="18"/>
        <v/>
      </c>
      <c r="F44" s="45"/>
      <c r="G44" s="45"/>
      <c r="H44" s="45"/>
      <c r="I44" s="46" t="str">
        <f t="shared" si="11"/>
        <v/>
      </c>
      <c r="J44" s="46" t="str">
        <f t="shared" si="12"/>
        <v/>
      </c>
      <c r="K44" s="47" t="str">
        <f t="shared" si="0"/>
        <v/>
      </c>
      <c r="L44" s="47" t="str">
        <f t="shared" si="1"/>
        <v/>
      </c>
      <c r="M44" s="48">
        <f t="shared" si="13"/>
        <v>0</v>
      </c>
      <c r="N44" s="46" t="str">
        <f t="shared" si="2"/>
        <v/>
      </c>
      <c r="O44" s="47" t="str">
        <f t="shared" si="3"/>
        <v/>
      </c>
      <c r="P44" s="47" t="str">
        <f t="shared" si="4"/>
        <v/>
      </c>
      <c r="Q44" s="48">
        <f t="shared" si="14"/>
        <v>0</v>
      </c>
      <c r="R44" s="2"/>
      <c r="AH44" s="57" t="str">
        <f>IF(G44&gt;1,IF($E$10&gt;0,100-(#REF!/(1+(AL44/#REF!)^#REF!)^#REF!+#REF!/(AL44-1))*100,100-(AL44*D$5+D$6)*100),"")</f>
        <v/>
      </c>
      <c r="AI44" s="21" t="str">
        <f t="shared" si="5"/>
        <v/>
      </c>
      <c r="AJ44" s="21" t="str">
        <f t="shared" si="6"/>
        <v/>
      </c>
      <c r="AK44" s="48">
        <f t="shared" si="7"/>
        <v>0</v>
      </c>
      <c r="AL44" s="58" t="str">
        <f t="shared" si="8"/>
        <v/>
      </c>
      <c r="AM44" s="59" t="str">
        <f t="shared" si="9"/>
        <v/>
      </c>
      <c r="AN44" s="59" t="str">
        <f t="shared" si="10"/>
        <v/>
      </c>
      <c r="AO44" s="60"/>
    </row>
    <row r="45" spans="2:41" x14ac:dyDescent="0.25">
      <c r="C45" s="2"/>
      <c r="E45" s="83" t="str">
        <f t="shared" si="18"/>
        <v/>
      </c>
      <c r="F45" s="45"/>
      <c r="G45" s="45"/>
      <c r="H45" s="45"/>
      <c r="I45" s="46" t="str">
        <f t="shared" si="11"/>
        <v/>
      </c>
      <c r="J45" s="46" t="str">
        <f t="shared" si="12"/>
        <v/>
      </c>
      <c r="K45" s="47" t="str">
        <f t="shared" si="0"/>
        <v/>
      </c>
      <c r="L45" s="47" t="str">
        <f t="shared" si="1"/>
        <v/>
      </c>
      <c r="M45" s="48">
        <f t="shared" si="13"/>
        <v>0</v>
      </c>
      <c r="N45" s="46" t="str">
        <f t="shared" si="2"/>
        <v/>
      </c>
      <c r="O45" s="47" t="str">
        <f t="shared" si="3"/>
        <v/>
      </c>
      <c r="P45" s="47" t="str">
        <f t="shared" si="4"/>
        <v/>
      </c>
      <c r="Q45" s="48">
        <f t="shared" si="14"/>
        <v>0</v>
      </c>
      <c r="R45" s="2"/>
      <c r="AH45" s="57" t="str">
        <f>IF(G45&gt;1,IF($E$10&gt;0,100-(#REF!/(1+(AL45/#REF!)^#REF!)^#REF!+#REF!/(AL45-1))*100,100-(AL45*D$5+D$6)*100),"")</f>
        <v/>
      </c>
      <c r="AI45" s="21" t="str">
        <f t="shared" si="5"/>
        <v/>
      </c>
      <c r="AJ45" s="21" t="str">
        <f t="shared" si="6"/>
        <v/>
      </c>
      <c r="AK45" s="48">
        <f t="shared" si="7"/>
        <v>0</v>
      </c>
      <c r="AL45" s="58" t="str">
        <f t="shared" si="8"/>
        <v/>
      </c>
      <c r="AM45" s="59" t="str">
        <f t="shared" si="9"/>
        <v/>
      </c>
      <c r="AN45" s="59" t="str">
        <f t="shared" si="10"/>
        <v/>
      </c>
      <c r="AO45" s="60"/>
    </row>
    <row r="46" spans="2:41" x14ac:dyDescent="0.25">
      <c r="C46" s="2"/>
      <c r="E46" s="83" t="str">
        <f t="shared" si="18"/>
        <v/>
      </c>
      <c r="F46" s="45"/>
      <c r="G46" s="45"/>
      <c r="H46" s="45"/>
      <c r="I46" s="46" t="str">
        <f t="shared" si="11"/>
        <v/>
      </c>
      <c r="J46" s="46" t="str">
        <f t="shared" si="12"/>
        <v/>
      </c>
      <c r="K46" s="47" t="str">
        <f t="shared" si="0"/>
        <v/>
      </c>
      <c r="L46" s="47" t="str">
        <f t="shared" si="1"/>
        <v/>
      </c>
      <c r="M46" s="48">
        <f t="shared" si="13"/>
        <v>0</v>
      </c>
      <c r="N46" s="46" t="str">
        <f t="shared" si="2"/>
        <v/>
      </c>
      <c r="O46" s="47" t="str">
        <f t="shared" si="3"/>
        <v/>
      </c>
      <c r="P46" s="47" t="str">
        <f t="shared" si="4"/>
        <v/>
      </c>
      <c r="Q46" s="48">
        <f t="shared" si="14"/>
        <v>0</v>
      </c>
      <c r="R46" s="2"/>
      <c r="AH46" s="57" t="str">
        <f>IF(G46&gt;1,IF($E$10&gt;0,100-(#REF!/(1+(AL46/#REF!)^#REF!)^#REF!+#REF!/(AL46-1))*100,100-(AL46*D$5+D$6)*100),"")</f>
        <v/>
      </c>
      <c r="AI46" s="21" t="str">
        <f t="shared" si="5"/>
        <v/>
      </c>
      <c r="AJ46" s="21" t="str">
        <f t="shared" si="6"/>
        <v/>
      </c>
      <c r="AK46" s="48">
        <f t="shared" si="7"/>
        <v>0</v>
      </c>
      <c r="AL46" s="58" t="str">
        <f t="shared" si="8"/>
        <v/>
      </c>
      <c r="AM46" s="59" t="str">
        <f t="shared" si="9"/>
        <v/>
      </c>
      <c r="AN46" s="59" t="str">
        <f t="shared" si="10"/>
        <v/>
      </c>
      <c r="AO46" s="60"/>
    </row>
    <row r="47" spans="2:41" x14ac:dyDescent="0.25">
      <c r="C47" s="82"/>
      <c r="D47" s="45"/>
      <c r="E47" s="83" t="str">
        <f t="shared" si="18"/>
        <v/>
      </c>
      <c r="F47" s="45"/>
      <c r="G47" s="45"/>
      <c r="H47" s="45"/>
      <c r="I47" s="46" t="str">
        <f t="shared" si="11"/>
        <v/>
      </c>
      <c r="J47" s="46" t="str">
        <f t="shared" si="12"/>
        <v/>
      </c>
      <c r="K47" s="47" t="str">
        <f t="shared" si="0"/>
        <v/>
      </c>
      <c r="L47" s="47" t="str">
        <f t="shared" si="1"/>
        <v/>
      </c>
      <c r="M47" s="48">
        <f t="shared" si="13"/>
        <v>0</v>
      </c>
      <c r="N47" s="46" t="str">
        <f t="shared" si="2"/>
        <v/>
      </c>
      <c r="O47" s="47" t="str">
        <f t="shared" si="3"/>
        <v/>
      </c>
      <c r="P47" s="47" t="str">
        <f t="shared" si="4"/>
        <v/>
      </c>
      <c r="Q47" s="48">
        <f t="shared" si="14"/>
        <v>0</v>
      </c>
      <c r="R47" s="2"/>
      <c r="AH47" s="57" t="str">
        <f>IF(G47&gt;1,IF($E$10&gt;0,100-(#REF!/(1+(AL47/#REF!)^#REF!)^#REF!+#REF!/(AL47-1))*100,100-(AL47*D$5+D$6)*100),"")</f>
        <v/>
      </c>
      <c r="AI47" s="21" t="str">
        <f t="shared" si="5"/>
        <v/>
      </c>
      <c r="AJ47" s="21" t="str">
        <f t="shared" si="6"/>
        <v/>
      </c>
      <c r="AK47" s="48">
        <f t="shared" si="7"/>
        <v>0</v>
      </c>
      <c r="AL47" s="58" t="str">
        <f t="shared" si="8"/>
        <v/>
      </c>
      <c r="AM47" s="59" t="str">
        <f t="shared" si="9"/>
        <v/>
      </c>
      <c r="AN47" s="59" t="str">
        <f t="shared" si="10"/>
        <v/>
      </c>
      <c r="AO47" s="60"/>
    </row>
    <row r="48" spans="2:41" x14ac:dyDescent="0.25">
      <c r="C48" s="82"/>
      <c r="D48" s="45"/>
      <c r="E48" s="83" t="str">
        <f t="shared" si="18"/>
        <v/>
      </c>
      <c r="F48" s="45"/>
      <c r="G48" s="45"/>
      <c r="H48" s="45"/>
      <c r="I48" s="46" t="str">
        <f t="shared" si="11"/>
        <v/>
      </c>
      <c r="J48" s="46" t="str">
        <f t="shared" si="12"/>
        <v/>
      </c>
      <c r="K48" s="47" t="str">
        <f t="shared" si="0"/>
        <v/>
      </c>
      <c r="L48" s="47" t="str">
        <f t="shared" si="1"/>
        <v/>
      </c>
      <c r="M48" s="48">
        <f t="shared" si="13"/>
        <v>0</v>
      </c>
      <c r="N48" s="46" t="str">
        <f t="shared" si="2"/>
        <v/>
      </c>
      <c r="O48" s="47" t="str">
        <f t="shared" si="3"/>
        <v/>
      </c>
      <c r="P48" s="47" t="str">
        <f t="shared" si="4"/>
        <v/>
      </c>
      <c r="Q48" s="48">
        <f t="shared" si="14"/>
        <v>0</v>
      </c>
      <c r="R48" s="2"/>
      <c r="AH48" s="57" t="str">
        <f>IF(G48&gt;1,IF($E$10&gt;0,100-(#REF!/(1+(AL48/#REF!)^#REF!)^#REF!+#REF!/(AL48-1))*100,100-(AL48*D$5+D$6)*100),"")</f>
        <v/>
      </c>
      <c r="AI48" s="21" t="str">
        <f t="shared" si="5"/>
        <v/>
      </c>
      <c r="AJ48" s="21" t="str">
        <f t="shared" si="6"/>
        <v/>
      </c>
      <c r="AK48" s="48">
        <f t="shared" si="7"/>
        <v>0</v>
      </c>
      <c r="AL48" s="58" t="str">
        <f t="shared" si="8"/>
        <v/>
      </c>
      <c r="AM48" s="59" t="str">
        <f t="shared" si="9"/>
        <v/>
      </c>
      <c r="AN48" s="59" t="str">
        <f t="shared" si="10"/>
        <v/>
      </c>
      <c r="AO48" s="60"/>
    </row>
    <row r="49" spans="3:41" x14ac:dyDescent="0.25">
      <c r="C49" s="82"/>
      <c r="D49" s="45"/>
      <c r="E49" s="83" t="str">
        <f t="shared" si="18"/>
        <v/>
      </c>
      <c r="F49" s="45"/>
      <c r="G49" s="45"/>
      <c r="H49" s="45"/>
      <c r="I49" s="46" t="str">
        <f t="shared" si="11"/>
        <v/>
      </c>
      <c r="J49" s="46" t="str">
        <f t="shared" si="12"/>
        <v/>
      </c>
      <c r="K49" s="47" t="str">
        <f t="shared" si="0"/>
        <v/>
      </c>
      <c r="L49" s="47" t="str">
        <f t="shared" si="1"/>
        <v/>
      </c>
      <c r="M49" s="48">
        <f t="shared" si="13"/>
        <v>0</v>
      </c>
      <c r="N49" s="46" t="str">
        <f t="shared" si="2"/>
        <v/>
      </c>
      <c r="O49" s="47" t="str">
        <f t="shared" si="3"/>
        <v/>
      </c>
      <c r="P49" s="47" t="str">
        <f t="shared" si="4"/>
        <v/>
      </c>
      <c r="Q49" s="48">
        <f t="shared" si="14"/>
        <v>0</v>
      </c>
      <c r="R49" s="2"/>
      <c r="AH49" s="57" t="str">
        <f>IF(G49&gt;1,IF($E$10&gt;0,100-(#REF!/(1+(AL49/#REF!)^#REF!)^#REF!+#REF!/(AL49-1))*100,100-(AL49*D$5+D$6)*100),"")</f>
        <v/>
      </c>
      <c r="AI49" s="21" t="str">
        <f t="shared" si="5"/>
        <v/>
      </c>
      <c r="AJ49" s="21" t="str">
        <f t="shared" si="6"/>
        <v/>
      </c>
      <c r="AK49" s="48">
        <f t="shared" si="7"/>
        <v>0</v>
      </c>
      <c r="AL49" s="58" t="str">
        <f t="shared" si="8"/>
        <v/>
      </c>
      <c r="AM49" s="59" t="str">
        <f t="shared" si="9"/>
        <v/>
      </c>
      <c r="AN49" s="59" t="str">
        <f t="shared" si="10"/>
        <v/>
      </c>
      <c r="AO49" s="60"/>
    </row>
    <row r="50" spans="3:41" x14ac:dyDescent="0.25">
      <c r="C50" s="82"/>
      <c r="D50" s="45"/>
      <c r="E50" s="83" t="str">
        <f t="shared" si="18"/>
        <v/>
      </c>
      <c r="F50" s="45"/>
      <c r="G50" s="45"/>
      <c r="H50" s="45"/>
      <c r="I50" s="46" t="str">
        <f t="shared" si="11"/>
        <v/>
      </c>
      <c r="J50" s="46" t="str">
        <f t="shared" si="12"/>
        <v/>
      </c>
      <c r="K50" s="47" t="str">
        <f t="shared" si="0"/>
        <v/>
      </c>
      <c r="L50" s="47" t="str">
        <f t="shared" si="1"/>
        <v/>
      </c>
      <c r="M50" s="48">
        <f t="shared" si="13"/>
        <v>0</v>
      </c>
      <c r="N50" s="46" t="str">
        <f t="shared" si="2"/>
        <v/>
      </c>
      <c r="O50" s="47" t="str">
        <f t="shared" si="3"/>
        <v/>
      </c>
      <c r="P50" s="47" t="str">
        <f t="shared" si="4"/>
        <v/>
      </c>
      <c r="Q50" s="48">
        <f t="shared" si="14"/>
        <v>0</v>
      </c>
      <c r="R50" s="2"/>
      <c r="AH50" s="57" t="str">
        <f>IF(G50&gt;1,IF($E$10&gt;0,100-(#REF!/(1+(AL50/#REF!)^#REF!)^#REF!+#REF!/(AL50-1))*100,100-(AL50*D$5+D$6)*100),"")</f>
        <v/>
      </c>
      <c r="AI50" s="21" t="str">
        <f t="shared" si="5"/>
        <v/>
      </c>
      <c r="AJ50" s="21" t="str">
        <f t="shared" si="6"/>
        <v/>
      </c>
      <c r="AK50" s="48">
        <f t="shared" si="7"/>
        <v>0</v>
      </c>
      <c r="AL50" s="58" t="str">
        <f t="shared" si="8"/>
        <v/>
      </c>
      <c r="AM50" s="59" t="str">
        <f t="shared" si="9"/>
        <v/>
      </c>
      <c r="AN50" s="59" t="str">
        <f t="shared" si="10"/>
        <v/>
      </c>
      <c r="AO50" s="60"/>
    </row>
    <row r="51" spans="3:41" x14ac:dyDescent="0.25">
      <c r="C51" s="82"/>
      <c r="D51" s="45"/>
      <c r="E51" s="83" t="str">
        <f t="shared" si="18"/>
        <v/>
      </c>
      <c r="F51" s="45"/>
      <c r="G51" s="45"/>
      <c r="H51" s="45"/>
      <c r="I51" s="46" t="str">
        <f t="shared" si="11"/>
        <v/>
      </c>
      <c r="J51" s="46" t="str">
        <f t="shared" si="12"/>
        <v/>
      </c>
      <c r="K51" s="47" t="str">
        <f t="shared" si="0"/>
        <v/>
      </c>
      <c r="L51" s="47" t="str">
        <f t="shared" si="1"/>
        <v/>
      </c>
      <c r="M51" s="48">
        <f t="shared" si="13"/>
        <v>0</v>
      </c>
      <c r="N51" s="46" t="str">
        <f t="shared" si="2"/>
        <v/>
      </c>
      <c r="O51" s="47" t="str">
        <f t="shared" si="3"/>
        <v/>
      </c>
      <c r="P51" s="47" t="str">
        <f t="shared" si="4"/>
        <v/>
      </c>
      <c r="Q51" s="48">
        <f t="shared" si="14"/>
        <v>0</v>
      </c>
      <c r="R51" s="2"/>
      <c r="AH51" s="57" t="str">
        <f>IF(G51&gt;1,IF($E$10&gt;0,100-(#REF!/(1+(AL51/#REF!)^#REF!)^#REF!+#REF!/(AL51-1))*100,100-(AL51*D$5+D$6)*100),"")</f>
        <v/>
      </c>
      <c r="AI51" s="21" t="str">
        <f t="shared" si="5"/>
        <v/>
      </c>
      <c r="AJ51" s="21" t="str">
        <f t="shared" si="6"/>
        <v/>
      </c>
      <c r="AK51" s="48">
        <f t="shared" si="7"/>
        <v>0</v>
      </c>
      <c r="AL51" s="58" t="str">
        <f t="shared" si="8"/>
        <v/>
      </c>
      <c r="AM51" s="59" t="str">
        <f t="shared" si="9"/>
        <v/>
      </c>
      <c r="AN51" s="59" t="str">
        <f t="shared" si="10"/>
        <v/>
      </c>
      <c r="AO51" s="60"/>
    </row>
    <row r="52" spans="3:41" x14ac:dyDescent="0.25">
      <c r="C52" s="82"/>
      <c r="D52" s="45"/>
      <c r="E52" s="83" t="str">
        <f t="shared" si="18"/>
        <v/>
      </c>
      <c r="F52" s="45"/>
      <c r="G52" s="45"/>
      <c r="H52" s="45"/>
      <c r="I52" s="46" t="str">
        <f t="shared" si="11"/>
        <v/>
      </c>
      <c r="J52" s="46" t="str">
        <f t="shared" si="12"/>
        <v/>
      </c>
      <c r="K52" s="47" t="str">
        <f t="shared" si="0"/>
        <v/>
      </c>
      <c r="L52" s="47" t="str">
        <f t="shared" si="1"/>
        <v/>
      </c>
      <c r="M52" s="48">
        <f t="shared" si="13"/>
        <v>0</v>
      </c>
      <c r="N52" s="46" t="str">
        <f t="shared" si="2"/>
        <v/>
      </c>
      <c r="O52" s="47" t="str">
        <f t="shared" si="3"/>
        <v/>
      </c>
      <c r="P52" s="47" t="str">
        <f t="shared" si="4"/>
        <v/>
      </c>
      <c r="Q52" s="48">
        <f t="shared" si="14"/>
        <v>0</v>
      </c>
      <c r="R52" s="2"/>
      <c r="AH52" s="57" t="str">
        <f>IF(G52&gt;1,IF($E$10&gt;0,100-(#REF!/(1+(AL52/#REF!)^#REF!)^#REF!+#REF!/(AL52-1))*100,100-(AL52*D$5+D$6)*100),"")</f>
        <v/>
      </c>
      <c r="AI52" s="21" t="str">
        <f t="shared" si="5"/>
        <v/>
      </c>
      <c r="AJ52" s="21" t="str">
        <f t="shared" si="6"/>
        <v/>
      </c>
      <c r="AK52" s="48">
        <f t="shared" si="7"/>
        <v>0</v>
      </c>
      <c r="AL52" s="58" t="str">
        <f t="shared" si="8"/>
        <v/>
      </c>
      <c r="AM52" s="59" t="str">
        <f t="shared" si="9"/>
        <v/>
      </c>
      <c r="AN52" s="59" t="str">
        <f t="shared" si="10"/>
        <v/>
      </c>
      <c r="AO52" s="60"/>
    </row>
    <row r="53" spans="3:41" x14ac:dyDescent="0.25">
      <c r="C53" s="82"/>
      <c r="D53" s="45"/>
      <c r="E53" s="83" t="str">
        <f t="shared" si="18"/>
        <v/>
      </c>
      <c r="F53" s="45"/>
      <c r="G53" s="45"/>
      <c r="H53" s="45"/>
      <c r="I53" s="46" t="str">
        <f t="shared" si="11"/>
        <v/>
      </c>
      <c r="J53" s="46" t="str">
        <f t="shared" si="12"/>
        <v/>
      </c>
      <c r="K53" s="47" t="str">
        <f t="shared" si="0"/>
        <v/>
      </c>
      <c r="L53" s="47" t="str">
        <f t="shared" si="1"/>
        <v/>
      </c>
      <c r="M53" s="48">
        <f t="shared" si="13"/>
        <v>0</v>
      </c>
      <c r="N53" s="46" t="str">
        <f t="shared" si="2"/>
        <v/>
      </c>
      <c r="O53" s="47" t="str">
        <f t="shared" si="3"/>
        <v/>
      </c>
      <c r="P53" s="47" t="str">
        <f t="shared" si="4"/>
        <v/>
      </c>
      <c r="Q53" s="48">
        <f t="shared" si="14"/>
        <v>0</v>
      </c>
      <c r="R53" s="2"/>
      <c r="AH53" s="57" t="str">
        <f>IF(G53&gt;1,IF($E$10&gt;0,100-(#REF!/(1+(AL53/#REF!)^#REF!)^#REF!+#REF!/(AL53-1))*100,100-(AL53*D$5+D$6)*100),"")</f>
        <v/>
      </c>
      <c r="AI53" s="21" t="str">
        <f t="shared" si="5"/>
        <v/>
      </c>
      <c r="AJ53" s="21" t="str">
        <f t="shared" si="6"/>
        <v/>
      </c>
      <c r="AK53" s="48">
        <f t="shared" si="7"/>
        <v>0</v>
      </c>
      <c r="AL53" s="58" t="str">
        <f t="shared" si="8"/>
        <v/>
      </c>
      <c r="AM53" s="59" t="str">
        <f t="shared" si="9"/>
        <v/>
      </c>
      <c r="AN53" s="59" t="str">
        <f t="shared" si="10"/>
        <v/>
      </c>
      <c r="AO53" s="60"/>
    </row>
    <row r="54" spans="3:41" x14ac:dyDescent="0.25">
      <c r="C54" s="82"/>
      <c r="D54" s="45"/>
      <c r="E54" s="83" t="str">
        <f t="shared" si="18"/>
        <v/>
      </c>
      <c r="F54" s="45"/>
      <c r="G54" s="45"/>
      <c r="H54" s="45"/>
      <c r="I54" s="46" t="str">
        <f t="shared" si="11"/>
        <v/>
      </c>
      <c r="J54" s="46" t="str">
        <f t="shared" si="12"/>
        <v/>
      </c>
      <c r="K54" s="47" t="str">
        <f t="shared" si="0"/>
        <v/>
      </c>
      <c r="L54" s="47" t="str">
        <f t="shared" si="1"/>
        <v/>
      </c>
      <c r="M54" s="48">
        <f t="shared" si="13"/>
        <v>0</v>
      </c>
      <c r="N54" s="46" t="str">
        <f t="shared" si="2"/>
        <v/>
      </c>
      <c r="O54" s="47" t="str">
        <f t="shared" si="3"/>
        <v/>
      </c>
      <c r="P54" s="47" t="str">
        <f t="shared" si="4"/>
        <v/>
      </c>
      <c r="Q54" s="48">
        <f t="shared" si="14"/>
        <v>0</v>
      </c>
      <c r="R54" s="2"/>
      <c r="AH54" s="57" t="str">
        <f>IF(G54&gt;1,IF($E$10&gt;0,100-(#REF!/(1+(AL54/#REF!)^#REF!)^#REF!+#REF!/(AL54-1))*100,100-(AL54*D$5+D$6)*100),"")</f>
        <v/>
      </c>
      <c r="AI54" s="21" t="str">
        <f t="shared" si="5"/>
        <v/>
      </c>
      <c r="AJ54" s="21" t="str">
        <f t="shared" si="6"/>
        <v/>
      </c>
      <c r="AK54" s="48">
        <f t="shared" si="7"/>
        <v>0</v>
      </c>
      <c r="AL54" s="58" t="str">
        <f t="shared" si="8"/>
        <v/>
      </c>
      <c r="AM54" s="59" t="str">
        <f t="shared" si="9"/>
        <v/>
      </c>
      <c r="AN54" s="59" t="str">
        <f t="shared" si="10"/>
        <v/>
      </c>
      <c r="AO54" s="60"/>
    </row>
    <row r="55" spans="3:41" x14ac:dyDescent="0.25">
      <c r="C55" s="82"/>
      <c r="D55" s="45"/>
      <c r="E55" s="83" t="str">
        <f t="shared" si="18"/>
        <v/>
      </c>
      <c r="F55" s="45"/>
      <c r="G55" s="45"/>
      <c r="H55" s="45"/>
      <c r="I55" s="46" t="str">
        <f t="shared" si="11"/>
        <v/>
      </c>
      <c r="J55" s="46" t="str">
        <f t="shared" si="12"/>
        <v/>
      </c>
      <c r="K55" s="47" t="str">
        <f t="shared" si="0"/>
        <v/>
      </c>
      <c r="L55" s="47" t="str">
        <f t="shared" si="1"/>
        <v/>
      </c>
      <c r="M55" s="48">
        <f t="shared" si="13"/>
        <v>0</v>
      </c>
      <c r="N55" s="46" t="str">
        <f t="shared" si="2"/>
        <v/>
      </c>
      <c r="O55" s="47" t="str">
        <f t="shared" si="3"/>
        <v/>
      </c>
      <c r="P55" s="47" t="str">
        <f t="shared" si="4"/>
        <v/>
      </c>
      <c r="Q55" s="48">
        <f t="shared" si="14"/>
        <v>0</v>
      </c>
      <c r="R55" s="2"/>
      <c r="AH55" s="57" t="str">
        <f>IF(G55&gt;1,IF($E$10&gt;0,100-(#REF!/(1+(AL55/#REF!)^#REF!)^#REF!+#REF!/(AL55-1))*100,100-(AL55*D$5+D$6)*100),"")</f>
        <v/>
      </c>
      <c r="AI55" s="21" t="str">
        <f t="shared" si="5"/>
        <v/>
      </c>
      <c r="AJ55" s="21" t="str">
        <f t="shared" si="6"/>
        <v/>
      </c>
      <c r="AK55" s="48">
        <f t="shared" si="7"/>
        <v>0</v>
      </c>
      <c r="AL55" s="58" t="str">
        <f t="shared" si="8"/>
        <v/>
      </c>
      <c r="AM55" s="59" t="str">
        <f t="shared" si="9"/>
        <v/>
      </c>
      <c r="AN55" s="59" t="str">
        <f t="shared" si="10"/>
        <v/>
      </c>
      <c r="AO55" s="60"/>
    </row>
    <row r="56" spans="3:41" x14ac:dyDescent="0.25">
      <c r="C56" s="82"/>
      <c r="D56" s="45"/>
      <c r="E56" s="83" t="str">
        <f t="shared" si="18"/>
        <v/>
      </c>
      <c r="F56" s="45"/>
      <c r="G56" s="45"/>
      <c r="H56" s="45"/>
      <c r="I56" s="46" t="str">
        <f t="shared" si="11"/>
        <v/>
      </c>
      <c r="J56" s="46" t="str">
        <f t="shared" si="12"/>
        <v/>
      </c>
      <c r="K56" s="47" t="str">
        <f t="shared" si="0"/>
        <v/>
      </c>
      <c r="L56" s="47" t="str">
        <f t="shared" si="1"/>
        <v/>
      </c>
      <c r="M56" s="48">
        <f t="shared" si="13"/>
        <v>0</v>
      </c>
      <c r="N56" s="46" t="str">
        <f t="shared" si="2"/>
        <v/>
      </c>
      <c r="O56" s="47" t="str">
        <f t="shared" si="3"/>
        <v/>
      </c>
      <c r="P56" s="47" t="str">
        <f t="shared" si="4"/>
        <v/>
      </c>
      <c r="Q56" s="48">
        <f t="shared" si="14"/>
        <v>0</v>
      </c>
      <c r="R56" s="2"/>
      <c r="AH56" s="57" t="str">
        <f>IF(G56&gt;1,IF($E$10&gt;0,100-(#REF!/(1+(AL56/#REF!)^#REF!)^#REF!+#REF!/(AL56-1))*100,100-(AL56*D$5+D$6)*100),"")</f>
        <v/>
      </c>
      <c r="AI56" s="21" t="str">
        <f t="shared" si="5"/>
        <v/>
      </c>
      <c r="AJ56" s="21" t="str">
        <f t="shared" si="6"/>
        <v/>
      </c>
      <c r="AK56" s="48">
        <f t="shared" si="7"/>
        <v>0</v>
      </c>
      <c r="AL56" s="58" t="str">
        <f t="shared" si="8"/>
        <v/>
      </c>
      <c r="AM56" s="59" t="str">
        <f t="shared" si="9"/>
        <v/>
      </c>
      <c r="AN56" s="59" t="str">
        <f t="shared" si="10"/>
        <v/>
      </c>
      <c r="AO56" s="60"/>
    </row>
    <row r="57" spans="3:41" x14ac:dyDescent="0.25">
      <c r="C57" s="82"/>
      <c r="D57" s="45"/>
      <c r="E57" s="83" t="str">
        <f t="shared" si="18"/>
        <v/>
      </c>
      <c r="F57" s="45"/>
      <c r="G57" s="45"/>
      <c r="H57" s="45"/>
      <c r="I57" s="46" t="str">
        <f t="shared" si="11"/>
        <v/>
      </c>
      <c r="J57" s="46" t="str">
        <f t="shared" si="12"/>
        <v/>
      </c>
      <c r="K57" s="47" t="str">
        <f t="shared" si="0"/>
        <v/>
      </c>
      <c r="L57" s="47" t="str">
        <f t="shared" si="1"/>
        <v/>
      </c>
      <c r="M57" s="48">
        <f t="shared" si="13"/>
        <v>0</v>
      </c>
      <c r="N57" s="46" t="str">
        <f t="shared" si="2"/>
        <v/>
      </c>
      <c r="O57" s="47" t="str">
        <f t="shared" si="3"/>
        <v/>
      </c>
      <c r="P57" s="47" t="str">
        <f t="shared" si="4"/>
        <v/>
      </c>
      <c r="Q57" s="48">
        <f t="shared" si="14"/>
        <v>0</v>
      </c>
      <c r="R57" s="2"/>
      <c r="AH57" s="57" t="str">
        <f>IF(G57&gt;1,IF($E$10&gt;0,100-(#REF!/(1+(AL57/#REF!)^#REF!)^#REF!+#REF!/(AL57-1))*100,100-(AL57*D$5+D$6)*100),"")</f>
        <v/>
      </c>
      <c r="AI57" s="21" t="str">
        <f t="shared" si="5"/>
        <v/>
      </c>
      <c r="AJ57" s="21" t="str">
        <f t="shared" si="6"/>
        <v/>
      </c>
      <c r="AK57" s="48">
        <f t="shared" si="7"/>
        <v>0</v>
      </c>
      <c r="AL57" s="58" t="str">
        <f t="shared" si="8"/>
        <v/>
      </c>
      <c r="AM57" s="59" t="str">
        <f t="shared" si="9"/>
        <v/>
      </c>
      <c r="AN57" s="59" t="str">
        <f t="shared" si="10"/>
        <v/>
      </c>
      <c r="AO57" s="60"/>
    </row>
    <row r="58" spans="3:41" x14ac:dyDescent="0.25">
      <c r="C58" s="82"/>
      <c r="D58" s="45"/>
      <c r="E58" s="83" t="str">
        <f t="shared" si="18"/>
        <v/>
      </c>
      <c r="F58" s="45"/>
      <c r="G58" s="45"/>
      <c r="H58" s="45"/>
      <c r="I58" s="46" t="str">
        <f t="shared" si="11"/>
        <v/>
      </c>
      <c r="J58" s="46" t="str">
        <f t="shared" si="12"/>
        <v/>
      </c>
      <c r="K58" s="47" t="str">
        <f t="shared" si="0"/>
        <v/>
      </c>
      <c r="L58" s="47" t="str">
        <f t="shared" si="1"/>
        <v/>
      </c>
      <c r="M58" s="48">
        <f t="shared" si="13"/>
        <v>0</v>
      </c>
      <c r="N58" s="46" t="str">
        <f t="shared" si="2"/>
        <v/>
      </c>
      <c r="O58" s="47" t="str">
        <f t="shared" si="3"/>
        <v/>
      </c>
      <c r="P58" s="47" t="str">
        <f t="shared" si="4"/>
        <v/>
      </c>
      <c r="Q58" s="48">
        <f t="shared" si="14"/>
        <v>0</v>
      </c>
      <c r="R58" s="2"/>
      <c r="AH58" s="57" t="str">
        <f>IF(G58&gt;1,IF($E$10&gt;0,100-(#REF!/(1+(AL58/#REF!)^#REF!)^#REF!+#REF!/(AL58-1))*100,100-(AL58*D$5+D$6)*100),"")</f>
        <v/>
      </c>
      <c r="AI58" s="21" t="str">
        <f t="shared" si="5"/>
        <v/>
      </c>
      <c r="AJ58" s="21" t="str">
        <f t="shared" si="6"/>
        <v/>
      </c>
      <c r="AK58" s="48">
        <f t="shared" si="7"/>
        <v>0</v>
      </c>
      <c r="AL58" s="58" t="str">
        <f t="shared" si="8"/>
        <v/>
      </c>
      <c r="AM58" s="59" t="str">
        <f t="shared" si="9"/>
        <v/>
      </c>
      <c r="AN58" s="59" t="str">
        <f t="shared" si="10"/>
        <v/>
      </c>
      <c r="AO58" s="60"/>
    </row>
    <row r="59" spans="3:41" x14ac:dyDescent="0.25">
      <c r="C59" s="82"/>
      <c r="D59" s="45"/>
      <c r="E59" s="83" t="str">
        <f t="shared" si="18"/>
        <v/>
      </c>
      <c r="F59" s="45"/>
      <c r="G59" s="45"/>
      <c r="H59" s="45"/>
      <c r="I59" s="46" t="str">
        <f t="shared" si="11"/>
        <v/>
      </c>
      <c r="J59" s="46" t="str">
        <f t="shared" si="12"/>
        <v/>
      </c>
      <c r="K59" s="47" t="str">
        <f t="shared" si="0"/>
        <v/>
      </c>
      <c r="L59" s="47" t="str">
        <f t="shared" si="1"/>
        <v/>
      </c>
      <c r="M59" s="48">
        <f t="shared" si="13"/>
        <v>0</v>
      </c>
      <c r="N59" s="46" t="str">
        <f t="shared" si="2"/>
        <v/>
      </c>
      <c r="O59" s="47" t="str">
        <f t="shared" si="3"/>
        <v/>
      </c>
      <c r="P59" s="47" t="str">
        <f t="shared" si="4"/>
        <v/>
      </c>
      <c r="Q59" s="48">
        <f t="shared" si="14"/>
        <v>0</v>
      </c>
      <c r="R59" s="2"/>
      <c r="AH59" s="57" t="str">
        <f>IF(G59&gt;1,IF($E$10&gt;0,100-(#REF!/(1+(AL59/#REF!)^#REF!)^#REF!+#REF!/(AL59-1))*100,100-(AL59*D$5+D$6)*100),"")</f>
        <v/>
      </c>
      <c r="AI59" s="21" t="str">
        <f t="shared" si="5"/>
        <v/>
      </c>
      <c r="AJ59" s="21" t="str">
        <f t="shared" si="6"/>
        <v/>
      </c>
      <c r="AK59" s="48">
        <f t="shared" si="7"/>
        <v>0</v>
      </c>
      <c r="AL59" s="58" t="str">
        <f t="shared" si="8"/>
        <v/>
      </c>
      <c r="AM59" s="59" t="str">
        <f t="shared" si="9"/>
        <v/>
      </c>
      <c r="AN59" s="59" t="str">
        <f t="shared" si="10"/>
        <v/>
      </c>
      <c r="AO59" s="60"/>
    </row>
    <row r="60" spans="3:41" x14ac:dyDescent="0.25">
      <c r="C60" s="82"/>
      <c r="D60" s="45"/>
      <c r="E60" s="83" t="str">
        <f t="shared" si="18"/>
        <v/>
      </c>
      <c r="F60" s="45"/>
      <c r="G60" s="45"/>
      <c r="H60" s="45"/>
      <c r="I60" s="46" t="str">
        <f t="shared" si="11"/>
        <v/>
      </c>
      <c r="J60" s="46" t="str">
        <f t="shared" si="12"/>
        <v/>
      </c>
      <c r="K60" s="47" t="str">
        <f t="shared" si="0"/>
        <v/>
      </c>
      <c r="L60" s="47" t="str">
        <f t="shared" si="1"/>
        <v/>
      </c>
      <c r="M60" s="48">
        <f t="shared" si="13"/>
        <v>0</v>
      </c>
      <c r="N60" s="46" t="str">
        <f t="shared" si="2"/>
        <v/>
      </c>
      <c r="O60" s="47" t="str">
        <f t="shared" si="3"/>
        <v/>
      </c>
      <c r="P60" s="47" t="str">
        <f t="shared" si="4"/>
        <v/>
      </c>
      <c r="Q60" s="48">
        <f t="shared" si="14"/>
        <v>0</v>
      </c>
      <c r="R60" s="2"/>
      <c r="AH60" s="57" t="str">
        <f>IF(G60&gt;1,IF($E$10&gt;0,100-(#REF!/(1+(AL60/#REF!)^#REF!)^#REF!+#REF!/(AL60-1))*100,100-(AL60*D$5+D$6)*100),"")</f>
        <v/>
      </c>
      <c r="AI60" s="21" t="str">
        <f t="shared" si="5"/>
        <v/>
      </c>
      <c r="AJ60" s="21" t="str">
        <f t="shared" si="6"/>
        <v/>
      </c>
      <c r="AK60" s="48">
        <f t="shared" si="7"/>
        <v>0</v>
      </c>
      <c r="AL60" s="58" t="str">
        <f t="shared" si="8"/>
        <v/>
      </c>
      <c r="AM60" s="59" t="str">
        <f t="shared" si="9"/>
        <v/>
      </c>
      <c r="AN60" s="59" t="str">
        <f t="shared" si="10"/>
        <v/>
      </c>
      <c r="AO60" s="60"/>
    </row>
    <row r="61" spans="3:41" x14ac:dyDescent="0.25">
      <c r="C61" s="82"/>
      <c r="D61" s="45"/>
      <c r="E61" s="83" t="str">
        <f t="shared" si="18"/>
        <v/>
      </c>
      <c r="F61" s="45"/>
      <c r="G61" s="45"/>
      <c r="H61" s="45"/>
      <c r="I61" s="46" t="str">
        <f t="shared" si="11"/>
        <v/>
      </c>
      <c r="J61" s="46" t="str">
        <f t="shared" si="12"/>
        <v/>
      </c>
      <c r="K61" s="47" t="str">
        <f t="shared" si="0"/>
        <v/>
      </c>
      <c r="L61" s="47" t="str">
        <f t="shared" si="1"/>
        <v/>
      </c>
      <c r="M61" s="48">
        <f t="shared" si="13"/>
        <v>0</v>
      </c>
      <c r="N61" s="46" t="str">
        <f t="shared" si="2"/>
        <v/>
      </c>
      <c r="O61" s="47" t="str">
        <f t="shared" si="3"/>
        <v/>
      </c>
      <c r="P61" s="47" t="str">
        <f t="shared" si="4"/>
        <v/>
      </c>
      <c r="Q61" s="48">
        <f t="shared" si="14"/>
        <v>0</v>
      </c>
      <c r="R61" s="2"/>
      <c r="AH61" s="57" t="str">
        <f>IF(G61&gt;1,IF($E$10&gt;0,100-(#REF!/(1+(AL61/#REF!)^#REF!)^#REF!+#REF!/(AL61-1))*100,100-(AL61*D$5+D$6)*100),"")</f>
        <v/>
      </c>
      <c r="AI61" s="21" t="str">
        <f t="shared" si="5"/>
        <v/>
      </c>
      <c r="AJ61" s="21" t="str">
        <f t="shared" si="6"/>
        <v/>
      </c>
      <c r="AK61" s="48">
        <f t="shared" si="7"/>
        <v>0</v>
      </c>
      <c r="AL61" s="58" t="str">
        <f t="shared" si="8"/>
        <v/>
      </c>
      <c r="AM61" s="59" t="str">
        <f t="shared" si="9"/>
        <v/>
      </c>
      <c r="AN61" s="59" t="str">
        <f t="shared" si="10"/>
        <v/>
      </c>
      <c r="AO61" s="60"/>
    </row>
    <row r="62" spans="3:41" x14ac:dyDescent="0.25">
      <c r="C62" s="82"/>
      <c r="D62" s="45"/>
      <c r="E62" s="83" t="str">
        <f t="shared" si="18"/>
        <v/>
      </c>
      <c r="F62" s="45"/>
      <c r="G62" s="45"/>
      <c r="H62" s="45"/>
      <c r="I62" s="46" t="str">
        <f t="shared" si="11"/>
        <v/>
      </c>
      <c r="J62" s="46" t="str">
        <f t="shared" si="12"/>
        <v/>
      </c>
      <c r="K62" s="47" t="str">
        <f t="shared" si="0"/>
        <v/>
      </c>
      <c r="L62" s="47" t="str">
        <f t="shared" si="1"/>
        <v/>
      </c>
      <c r="M62" s="48">
        <f t="shared" si="13"/>
        <v>0</v>
      </c>
      <c r="N62" s="46" t="str">
        <f t="shared" si="2"/>
        <v/>
      </c>
      <c r="O62" s="47" t="str">
        <f t="shared" si="3"/>
        <v/>
      </c>
      <c r="P62" s="47" t="str">
        <f t="shared" si="4"/>
        <v/>
      </c>
      <c r="Q62" s="48">
        <f t="shared" si="14"/>
        <v>0</v>
      </c>
      <c r="R62" s="2"/>
      <c r="AH62" s="57" t="str">
        <f>IF(G62&gt;1,IF($E$10&gt;0,100-(#REF!/(1+(AL62/#REF!)^#REF!)^#REF!+#REF!/(AL62-1))*100,100-(AL62*D$5+D$6)*100),"")</f>
        <v/>
      </c>
      <c r="AI62" s="21" t="str">
        <f t="shared" si="5"/>
        <v/>
      </c>
      <c r="AJ62" s="21" t="str">
        <f t="shared" si="6"/>
        <v/>
      </c>
      <c r="AK62" s="48">
        <f t="shared" si="7"/>
        <v>0</v>
      </c>
      <c r="AL62" s="58" t="str">
        <f t="shared" si="8"/>
        <v/>
      </c>
      <c r="AM62" s="59" t="str">
        <f t="shared" si="9"/>
        <v/>
      </c>
      <c r="AN62" s="59" t="str">
        <f t="shared" si="10"/>
        <v/>
      </c>
      <c r="AO62" s="60"/>
    </row>
    <row r="63" spans="3:41" x14ac:dyDescent="0.25">
      <c r="C63" s="82"/>
      <c r="D63" s="45"/>
      <c r="E63" s="83" t="str">
        <f t="shared" si="18"/>
        <v/>
      </c>
      <c r="F63" s="45"/>
      <c r="G63" s="45"/>
      <c r="H63" s="45"/>
      <c r="I63" s="46" t="str">
        <f t="shared" si="11"/>
        <v/>
      </c>
      <c r="J63" s="46" t="str">
        <f t="shared" si="12"/>
        <v/>
      </c>
      <c r="K63" s="47" t="str">
        <f t="shared" si="0"/>
        <v/>
      </c>
      <c r="L63" s="47" t="str">
        <f t="shared" si="1"/>
        <v/>
      </c>
      <c r="M63" s="48">
        <f t="shared" si="13"/>
        <v>0</v>
      </c>
      <c r="N63" s="46" t="str">
        <f t="shared" si="2"/>
        <v/>
      </c>
      <c r="O63" s="47" t="str">
        <f t="shared" si="3"/>
        <v/>
      </c>
      <c r="P63" s="47" t="str">
        <f t="shared" si="4"/>
        <v/>
      </c>
      <c r="Q63" s="48">
        <f t="shared" si="14"/>
        <v>0</v>
      </c>
      <c r="R63" s="2"/>
      <c r="AH63" s="57" t="str">
        <f>IF(G63&gt;1,IF($E$10&gt;0,100-(#REF!/(1+(AL63/#REF!)^#REF!)^#REF!+#REF!/(AL63-1))*100,100-(AL63*D$5+D$6)*100),"")</f>
        <v/>
      </c>
      <c r="AI63" s="21" t="str">
        <f t="shared" si="5"/>
        <v/>
      </c>
      <c r="AJ63" s="21" t="str">
        <f t="shared" si="6"/>
        <v/>
      </c>
      <c r="AK63" s="48">
        <f t="shared" si="7"/>
        <v>0</v>
      </c>
      <c r="AL63" s="58" t="str">
        <f t="shared" si="8"/>
        <v/>
      </c>
      <c r="AM63" s="59" t="str">
        <f t="shared" si="9"/>
        <v/>
      </c>
      <c r="AN63" s="59" t="str">
        <f t="shared" si="10"/>
        <v/>
      </c>
      <c r="AO63" s="60"/>
    </row>
    <row r="64" spans="3:41" x14ac:dyDescent="0.25">
      <c r="C64" s="82"/>
      <c r="D64" s="45"/>
      <c r="E64" s="83" t="str">
        <f t="shared" si="18"/>
        <v/>
      </c>
      <c r="F64" s="45"/>
      <c r="G64" s="45"/>
      <c r="H64" s="45"/>
      <c r="I64" s="46" t="str">
        <f t="shared" si="11"/>
        <v/>
      </c>
      <c r="J64" s="46" t="str">
        <f t="shared" si="12"/>
        <v/>
      </c>
      <c r="K64" s="47" t="str">
        <f t="shared" si="0"/>
        <v/>
      </c>
      <c r="L64" s="47" t="str">
        <f t="shared" si="1"/>
        <v/>
      </c>
      <c r="M64" s="48">
        <f t="shared" si="13"/>
        <v>0</v>
      </c>
      <c r="N64" s="46" t="str">
        <f t="shared" si="2"/>
        <v/>
      </c>
      <c r="O64" s="47" t="str">
        <f t="shared" si="3"/>
        <v/>
      </c>
      <c r="P64" s="47" t="str">
        <f t="shared" si="4"/>
        <v/>
      </c>
      <c r="Q64" s="48">
        <f t="shared" si="14"/>
        <v>0</v>
      </c>
      <c r="R64" s="2"/>
      <c r="AH64" s="57" t="str">
        <f>IF(G64&gt;1,IF($E$10&gt;0,100-(#REF!/(1+(AL64/#REF!)^#REF!)^#REF!+#REF!/(AL64-1))*100,100-(AL64*D$5+D$6)*100),"")</f>
        <v/>
      </c>
      <c r="AI64" s="21" t="str">
        <f t="shared" si="5"/>
        <v/>
      </c>
      <c r="AJ64" s="21" t="str">
        <f t="shared" si="6"/>
        <v/>
      </c>
      <c r="AK64" s="48">
        <f t="shared" si="7"/>
        <v>0</v>
      </c>
      <c r="AL64" s="58" t="str">
        <f t="shared" si="8"/>
        <v/>
      </c>
      <c r="AM64" s="59" t="str">
        <f t="shared" si="9"/>
        <v/>
      </c>
      <c r="AN64" s="59" t="str">
        <f t="shared" si="10"/>
        <v/>
      </c>
      <c r="AO64" s="60"/>
    </row>
    <row r="65" spans="3:41" x14ac:dyDescent="0.25">
      <c r="C65" s="82"/>
      <c r="D65" s="45"/>
      <c r="E65" s="83" t="str">
        <f t="shared" si="18"/>
        <v/>
      </c>
      <c r="F65" s="45"/>
      <c r="G65" s="45"/>
      <c r="H65" s="45"/>
      <c r="I65" s="46" t="str">
        <f t="shared" si="11"/>
        <v/>
      </c>
      <c r="J65" s="46" t="str">
        <f t="shared" si="12"/>
        <v/>
      </c>
      <c r="K65" s="47" t="str">
        <f t="shared" si="0"/>
        <v/>
      </c>
      <c r="L65" s="47" t="str">
        <f t="shared" si="1"/>
        <v/>
      </c>
      <c r="M65" s="48">
        <f t="shared" si="13"/>
        <v>0</v>
      </c>
      <c r="N65" s="46" t="str">
        <f t="shared" si="2"/>
        <v/>
      </c>
      <c r="O65" s="47" t="str">
        <f t="shared" si="3"/>
        <v/>
      </c>
      <c r="P65" s="47" t="str">
        <f t="shared" si="4"/>
        <v/>
      </c>
      <c r="Q65" s="48">
        <f t="shared" si="14"/>
        <v>0</v>
      </c>
      <c r="R65" s="2"/>
      <c r="AH65" s="57" t="str">
        <f>IF(G65&gt;1,IF($E$10&gt;0,100-(#REF!/(1+(AL65/#REF!)^#REF!)^#REF!+#REF!/(AL65-1))*100,100-(AL65*D$5+D$6)*100),"")</f>
        <v/>
      </c>
      <c r="AI65" s="21" t="str">
        <f t="shared" si="5"/>
        <v/>
      </c>
      <c r="AJ65" s="21" t="str">
        <f t="shared" si="6"/>
        <v/>
      </c>
      <c r="AK65" s="48">
        <f t="shared" si="7"/>
        <v>0</v>
      </c>
      <c r="AL65" s="58" t="str">
        <f t="shared" si="8"/>
        <v/>
      </c>
      <c r="AM65" s="59" t="str">
        <f t="shared" si="9"/>
        <v/>
      </c>
      <c r="AN65" s="59" t="str">
        <f t="shared" si="10"/>
        <v/>
      </c>
      <c r="AO65" s="60"/>
    </row>
    <row r="66" spans="3:41" x14ac:dyDescent="0.25">
      <c r="C66" s="82"/>
      <c r="D66" s="45"/>
      <c r="E66" s="83" t="str">
        <f t="shared" si="18"/>
        <v/>
      </c>
      <c r="F66" s="45"/>
      <c r="G66" s="45"/>
      <c r="H66" s="45"/>
      <c r="I66" s="46" t="str">
        <f t="shared" si="11"/>
        <v/>
      </c>
      <c r="J66" s="46" t="str">
        <f t="shared" si="12"/>
        <v/>
      </c>
      <c r="K66" s="47" t="str">
        <f t="shared" si="0"/>
        <v/>
      </c>
      <c r="L66" s="47" t="str">
        <f t="shared" si="1"/>
        <v/>
      </c>
      <c r="M66" s="48">
        <f t="shared" si="13"/>
        <v>0</v>
      </c>
      <c r="N66" s="46" t="str">
        <f t="shared" si="2"/>
        <v/>
      </c>
      <c r="O66" s="47" t="str">
        <f t="shared" si="3"/>
        <v/>
      </c>
      <c r="P66" s="47" t="str">
        <f t="shared" si="4"/>
        <v/>
      </c>
      <c r="Q66" s="48">
        <f t="shared" si="14"/>
        <v>0</v>
      </c>
      <c r="R66" s="2"/>
      <c r="AH66" s="57" t="str">
        <f>IF(G66&gt;1,IF($E$10&gt;0,100-(#REF!/(1+(AL66/#REF!)^#REF!)^#REF!+#REF!/(AL66-1))*100,100-(AL66*D$5+D$6)*100),"")</f>
        <v/>
      </c>
      <c r="AI66" s="21" t="str">
        <f t="shared" si="5"/>
        <v/>
      </c>
      <c r="AJ66" s="21" t="str">
        <f t="shared" si="6"/>
        <v/>
      </c>
      <c r="AK66" s="48">
        <f t="shared" si="7"/>
        <v>0</v>
      </c>
      <c r="AL66" s="58" t="str">
        <f t="shared" si="8"/>
        <v/>
      </c>
      <c r="AM66" s="59" t="str">
        <f t="shared" si="9"/>
        <v/>
      </c>
      <c r="AN66" s="59" t="str">
        <f t="shared" si="10"/>
        <v/>
      </c>
      <c r="AO66" s="60"/>
    </row>
    <row r="67" spans="3:41" x14ac:dyDescent="0.25">
      <c r="C67" s="82"/>
      <c r="D67" s="45"/>
      <c r="E67" s="83" t="str">
        <f t="shared" si="18"/>
        <v/>
      </c>
      <c r="F67" s="45"/>
      <c r="G67" s="45"/>
      <c r="H67" s="45"/>
      <c r="I67" s="46" t="str">
        <f t="shared" si="11"/>
        <v/>
      </c>
      <c r="J67" s="46" t="str">
        <f t="shared" si="12"/>
        <v/>
      </c>
      <c r="K67" s="47" t="str">
        <f t="shared" si="0"/>
        <v/>
      </c>
      <c r="L67" s="47" t="str">
        <f t="shared" si="1"/>
        <v/>
      </c>
      <c r="M67" s="48">
        <f t="shared" si="13"/>
        <v>0</v>
      </c>
      <c r="N67" s="46" t="str">
        <f t="shared" si="2"/>
        <v/>
      </c>
      <c r="O67" s="47" t="str">
        <f t="shared" si="3"/>
        <v/>
      </c>
      <c r="P67" s="47" t="str">
        <f t="shared" si="4"/>
        <v/>
      </c>
      <c r="Q67" s="48">
        <f t="shared" si="14"/>
        <v>0</v>
      </c>
      <c r="R67" s="2"/>
      <c r="AH67" s="57" t="str">
        <f>IF(G67&gt;1,IF($E$10&gt;0,100-(#REF!/(1+(AL67/#REF!)^#REF!)^#REF!+#REF!/(AL67-1))*100,100-(AL67*D$5+D$6)*100),"")</f>
        <v/>
      </c>
      <c r="AI67" s="21" t="str">
        <f t="shared" si="5"/>
        <v/>
      </c>
      <c r="AJ67" s="21" t="str">
        <f t="shared" si="6"/>
        <v/>
      </c>
      <c r="AK67" s="48">
        <f t="shared" si="7"/>
        <v>0</v>
      </c>
      <c r="AL67" s="58" t="str">
        <f t="shared" si="8"/>
        <v/>
      </c>
      <c r="AM67" s="59" t="str">
        <f t="shared" si="9"/>
        <v/>
      </c>
      <c r="AN67" s="59" t="str">
        <f t="shared" si="10"/>
        <v/>
      </c>
      <c r="AO67" s="60"/>
    </row>
    <row r="68" spans="3:41" x14ac:dyDescent="0.25">
      <c r="C68" s="82"/>
      <c r="D68" s="45"/>
      <c r="E68" s="83" t="str">
        <f t="shared" si="18"/>
        <v/>
      </c>
      <c r="F68" s="45"/>
      <c r="G68" s="45"/>
      <c r="H68" s="45"/>
      <c r="I68" s="46" t="str">
        <f t="shared" si="11"/>
        <v/>
      </c>
      <c r="J68" s="46" t="str">
        <f t="shared" si="12"/>
        <v/>
      </c>
      <c r="K68" s="47" t="str">
        <f t="shared" si="0"/>
        <v/>
      </c>
      <c r="L68" s="47" t="str">
        <f t="shared" si="1"/>
        <v/>
      </c>
      <c r="M68" s="48">
        <f t="shared" si="13"/>
        <v>0</v>
      </c>
      <c r="N68" s="46" t="str">
        <f t="shared" si="2"/>
        <v/>
      </c>
      <c r="O68" s="47" t="str">
        <f t="shared" si="3"/>
        <v/>
      </c>
      <c r="P68" s="47" t="str">
        <f t="shared" si="4"/>
        <v/>
      </c>
      <c r="Q68" s="48">
        <f t="shared" si="14"/>
        <v>0</v>
      </c>
      <c r="R68" s="2"/>
      <c r="AH68" s="57" t="str">
        <f>IF(G68&gt;1,IF($E$10&gt;0,100-(#REF!/(1+(AL68/#REF!)^#REF!)^#REF!+#REF!/(AL68-1))*100,100-(AL68*D$5+D$6)*100),"")</f>
        <v/>
      </c>
      <c r="AI68" s="21" t="str">
        <f t="shared" si="5"/>
        <v/>
      </c>
      <c r="AJ68" s="21" t="str">
        <f t="shared" si="6"/>
        <v/>
      </c>
      <c r="AK68" s="48">
        <f t="shared" si="7"/>
        <v>0</v>
      </c>
      <c r="AL68" s="58" t="str">
        <f t="shared" si="8"/>
        <v/>
      </c>
      <c r="AM68" s="59" t="str">
        <f t="shared" si="9"/>
        <v/>
      </c>
      <c r="AN68" s="59" t="str">
        <f t="shared" si="10"/>
        <v/>
      </c>
      <c r="AO68" s="60"/>
    </row>
    <row r="69" spans="3:41" x14ac:dyDescent="0.25">
      <c r="C69" s="82"/>
      <c r="D69" s="45"/>
      <c r="E69" s="83" t="str">
        <f t="shared" si="18"/>
        <v/>
      </c>
      <c r="F69" s="45"/>
      <c r="G69" s="45"/>
      <c r="H69" s="45"/>
      <c r="I69" s="46" t="str">
        <f t="shared" si="11"/>
        <v/>
      </c>
      <c r="J69" s="46" t="str">
        <f t="shared" si="12"/>
        <v/>
      </c>
      <c r="K69" s="47" t="str">
        <f t="shared" si="0"/>
        <v/>
      </c>
      <c r="L69" s="47" t="str">
        <f t="shared" si="1"/>
        <v/>
      </c>
      <c r="M69" s="48">
        <f t="shared" si="13"/>
        <v>0</v>
      </c>
      <c r="N69" s="46" t="str">
        <f t="shared" si="2"/>
        <v/>
      </c>
      <c r="O69" s="47" t="str">
        <f t="shared" si="3"/>
        <v/>
      </c>
      <c r="P69" s="47" t="str">
        <f t="shared" si="4"/>
        <v/>
      </c>
      <c r="Q69" s="48">
        <f t="shared" si="14"/>
        <v>0</v>
      </c>
      <c r="R69" s="2"/>
      <c r="AH69" s="57" t="str">
        <f>IF(G69&gt;1,IF($E$10&gt;0,100-(#REF!/(1+(AL69/#REF!)^#REF!)^#REF!+#REF!/(AL69-1))*100,100-(AL69*D$5+D$6)*100),"")</f>
        <v/>
      </c>
      <c r="AI69" s="21" t="str">
        <f t="shared" si="5"/>
        <v/>
      </c>
      <c r="AJ69" s="21" t="str">
        <f t="shared" si="6"/>
        <v/>
      </c>
      <c r="AK69" s="48">
        <f t="shared" si="7"/>
        <v>0</v>
      </c>
      <c r="AL69" s="58" t="str">
        <f t="shared" si="8"/>
        <v/>
      </c>
      <c r="AM69" s="59" t="str">
        <f t="shared" si="9"/>
        <v/>
      </c>
      <c r="AN69" s="59" t="str">
        <f t="shared" si="10"/>
        <v/>
      </c>
      <c r="AO69" s="60"/>
    </row>
    <row r="70" spans="3:41" x14ac:dyDescent="0.25">
      <c r="C70" s="82"/>
      <c r="D70" s="45"/>
      <c r="E70" s="83" t="str">
        <f t="shared" si="18"/>
        <v/>
      </c>
      <c r="F70" s="45"/>
      <c r="G70" s="45"/>
      <c r="H70" s="45"/>
      <c r="I70" s="46" t="str">
        <f t="shared" si="11"/>
        <v/>
      </c>
      <c r="J70" s="46" t="str">
        <f t="shared" si="12"/>
        <v/>
      </c>
      <c r="K70" s="47" t="str">
        <f t="shared" si="0"/>
        <v/>
      </c>
      <c r="L70" s="47" t="str">
        <f t="shared" si="1"/>
        <v/>
      </c>
      <c r="M70" s="48">
        <f t="shared" si="13"/>
        <v>0</v>
      </c>
      <c r="N70" s="46" t="str">
        <f t="shared" si="2"/>
        <v/>
      </c>
      <c r="O70" s="47" t="str">
        <f t="shared" si="3"/>
        <v/>
      </c>
      <c r="P70" s="47" t="str">
        <f t="shared" si="4"/>
        <v/>
      </c>
      <c r="Q70" s="48">
        <f t="shared" si="14"/>
        <v>0</v>
      </c>
      <c r="R70" s="2"/>
      <c r="AH70" s="57" t="str">
        <f>IF(G70&gt;1,IF($E$10&gt;0,100-(#REF!/(1+(AL70/#REF!)^#REF!)^#REF!+#REF!/(AL70-1))*100,100-(AL70*D$5+D$6)*100),"")</f>
        <v/>
      </c>
      <c r="AI70" s="21" t="str">
        <f t="shared" si="5"/>
        <v/>
      </c>
      <c r="AJ70" s="21" t="str">
        <f t="shared" si="6"/>
        <v/>
      </c>
      <c r="AK70" s="48">
        <f t="shared" si="7"/>
        <v>0</v>
      </c>
      <c r="AL70" s="58" t="str">
        <f t="shared" si="8"/>
        <v/>
      </c>
      <c r="AM70" s="59" t="str">
        <f t="shared" si="9"/>
        <v/>
      </c>
      <c r="AN70" s="59" t="str">
        <f t="shared" si="10"/>
        <v/>
      </c>
      <c r="AO70" s="60"/>
    </row>
    <row r="71" spans="3:41" x14ac:dyDescent="0.25">
      <c r="C71" s="82"/>
      <c r="D71" s="45"/>
      <c r="E71" s="83" t="str">
        <f t="shared" si="18"/>
        <v/>
      </c>
      <c r="F71" s="45"/>
      <c r="G71" s="45"/>
      <c r="H71" s="45"/>
      <c r="I71" s="46" t="str">
        <f t="shared" si="11"/>
        <v/>
      </c>
      <c r="J71" s="46" t="str">
        <f t="shared" si="12"/>
        <v/>
      </c>
      <c r="K71" s="47" t="str">
        <f t="shared" ref="K71:K134" si="19">IF(G71&gt;1,I71-J71,"")</f>
        <v/>
      </c>
      <c r="L71" s="47" t="str">
        <f t="shared" ref="L71:L134" si="20">IF(G71&gt;1,ABS(K71),"")</f>
        <v/>
      </c>
      <c r="M71" s="48">
        <f t="shared" si="13"/>
        <v>0</v>
      </c>
      <c r="N71" s="46" t="str">
        <f t="shared" ref="N71:N134" si="21">IF(G71&gt;1,J71+$K$5,"")</f>
        <v/>
      </c>
      <c r="O71" s="47" t="str">
        <f t="shared" ref="O71:O134" si="22">IF(G71&gt;1,I71-N71,"")</f>
        <v/>
      </c>
      <c r="P71" s="47" t="str">
        <f t="shared" ref="P71:P134" si="23">IF(G71&gt;1,ABS(O71),"")</f>
        <v/>
      </c>
      <c r="Q71" s="48">
        <f t="shared" si="14"/>
        <v>0</v>
      </c>
      <c r="R71" s="2"/>
      <c r="AH71" s="57" t="str">
        <f>IF(G71&gt;1,IF($E$10&gt;0,100-(#REF!/(1+(AL71/#REF!)^#REF!)^#REF!+#REF!/(AL71-1))*100,100-(AL71*D$5+D$6)*100),"")</f>
        <v/>
      </c>
      <c r="AI71" s="21" t="str">
        <f t="shared" ref="AI71:AI134" si="24">IF(G71&gt;1,I71-AH71,"")</f>
        <v/>
      </c>
      <c r="AJ71" s="21" t="str">
        <f t="shared" ref="AJ71:AJ134" si="25">IF(G71&gt;1,ABS(AI71),"")</f>
        <v/>
      </c>
      <c r="AK71" s="48">
        <f t="shared" ref="AK71:AK134" si="26">IF($G71&gt;1.2,IF(AJ71&gt;1.2,1,0),0)</f>
        <v>0</v>
      </c>
      <c r="AL71" s="58" t="str">
        <f t="shared" ref="AL71:AL134" si="27">IF(G71&gt;0,G71+AN71,"")</f>
        <v/>
      </c>
      <c r="AM71" s="59" t="str">
        <f t="shared" ref="AM71:AM134" si="28">IF(G71&gt;0,$AM$5,"")</f>
        <v/>
      </c>
      <c r="AN71" s="59" t="str">
        <f t="shared" ref="AN71:AN134" si="29">IF(G71&gt;0,$AN$5,"")</f>
        <v/>
      </c>
      <c r="AO71" s="60"/>
    </row>
    <row r="72" spans="3:41" x14ac:dyDescent="0.25">
      <c r="C72" s="82"/>
      <c r="D72" s="45"/>
      <c r="E72" s="83" t="str">
        <f t="shared" si="18"/>
        <v/>
      </c>
      <c r="F72" s="45"/>
      <c r="G72" s="45"/>
      <c r="H72" s="45"/>
      <c r="I72" s="46" t="str">
        <f t="shared" ref="I72:I135" si="30">IF(G72&gt;1,100-H72,"")</f>
        <v/>
      </c>
      <c r="J72" s="46" t="str">
        <f t="shared" ref="J72:J135" si="31">IF(G72&gt;1,100-(G72*D$5+D$6),"")</f>
        <v/>
      </c>
      <c r="K72" s="47" t="str">
        <f t="shared" si="19"/>
        <v/>
      </c>
      <c r="L72" s="47" t="str">
        <f t="shared" si="20"/>
        <v/>
      </c>
      <c r="M72" s="48">
        <f t="shared" ref="M72:M135" si="32">IF($G72&gt;1.2,IF(L72&gt;1.2,1,0),0)</f>
        <v>0</v>
      </c>
      <c r="N72" s="46" t="str">
        <f t="shared" si="21"/>
        <v/>
      </c>
      <c r="O72" s="47" t="str">
        <f t="shared" si="22"/>
        <v/>
      </c>
      <c r="P72" s="47" t="str">
        <f t="shared" si="23"/>
        <v/>
      </c>
      <c r="Q72" s="48">
        <f t="shared" ref="Q72:Q135" si="33">IF($G72&gt;1.2,IF(P72&gt;1.2,1,0),0)</f>
        <v>0</v>
      </c>
      <c r="R72" s="2"/>
      <c r="AH72" s="57" t="str">
        <f>IF(G72&gt;1,IF($E$10&gt;0,100-(#REF!/(1+(AL72/#REF!)^#REF!)^#REF!+#REF!/(AL72-1))*100,100-(AL72*D$5+D$6)*100),"")</f>
        <v/>
      </c>
      <c r="AI72" s="21" t="str">
        <f t="shared" si="24"/>
        <v/>
      </c>
      <c r="AJ72" s="21" t="str">
        <f t="shared" si="25"/>
        <v/>
      </c>
      <c r="AK72" s="48">
        <f t="shared" si="26"/>
        <v>0</v>
      </c>
      <c r="AL72" s="58" t="str">
        <f t="shared" si="27"/>
        <v/>
      </c>
      <c r="AM72" s="59" t="str">
        <f t="shared" si="28"/>
        <v/>
      </c>
      <c r="AN72" s="59" t="str">
        <f t="shared" si="29"/>
        <v/>
      </c>
      <c r="AO72" s="60"/>
    </row>
    <row r="73" spans="3:41" x14ac:dyDescent="0.25">
      <c r="C73" s="82"/>
      <c r="D73" s="45"/>
      <c r="E73" s="83" t="str">
        <f t="shared" si="18"/>
        <v/>
      </c>
      <c r="F73" s="45"/>
      <c r="G73" s="45"/>
      <c r="H73" s="45"/>
      <c r="I73" s="46" t="str">
        <f t="shared" si="30"/>
        <v/>
      </c>
      <c r="J73" s="46" t="str">
        <f t="shared" si="31"/>
        <v/>
      </c>
      <c r="K73" s="47" t="str">
        <f t="shared" si="19"/>
        <v/>
      </c>
      <c r="L73" s="47" t="str">
        <f t="shared" si="20"/>
        <v/>
      </c>
      <c r="M73" s="48">
        <f t="shared" si="32"/>
        <v>0</v>
      </c>
      <c r="N73" s="46" t="str">
        <f t="shared" si="21"/>
        <v/>
      </c>
      <c r="O73" s="47" t="str">
        <f t="shared" si="22"/>
        <v/>
      </c>
      <c r="P73" s="47" t="str">
        <f t="shared" si="23"/>
        <v/>
      </c>
      <c r="Q73" s="48">
        <f t="shared" si="33"/>
        <v>0</v>
      </c>
      <c r="R73" s="2"/>
      <c r="AH73" s="57" t="str">
        <f>IF(G73&gt;1,IF($E$10&gt;0,100-(#REF!/(1+(AL73/#REF!)^#REF!)^#REF!+#REF!/(AL73-1))*100,100-(AL73*D$5+D$6)*100),"")</f>
        <v/>
      </c>
      <c r="AI73" s="21" t="str">
        <f t="shared" si="24"/>
        <v/>
      </c>
      <c r="AJ73" s="21" t="str">
        <f t="shared" si="25"/>
        <v/>
      </c>
      <c r="AK73" s="48">
        <f t="shared" si="26"/>
        <v>0</v>
      </c>
      <c r="AL73" s="58" t="str">
        <f t="shared" si="27"/>
        <v/>
      </c>
      <c r="AM73" s="59" t="str">
        <f t="shared" si="28"/>
        <v/>
      </c>
      <c r="AN73" s="59" t="str">
        <f t="shared" si="29"/>
        <v/>
      </c>
      <c r="AO73" s="60"/>
    </row>
    <row r="74" spans="3:41" x14ac:dyDescent="0.25">
      <c r="C74" s="82"/>
      <c r="D74" s="45"/>
      <c r="E74" s="83" t="str">
        <f t="shared" si="18"/>
        <v/>
      </c>
      <c r="F74" s="45"/>
      <c r="G74" s="45"/>
      <c r="H74" s="45"/>
      <c r="I74" s="46" t="str">
        <f t="shared" si="30"/>
        <v/>
      </c>
      <c r="J74" s="46" t="str">
        <f t="shared" si="31"/>
        <v/>
      </c>
      <c r="K74" s="47" t="str">
        <f t="shared" si="19"/>
        <v/>
      </c>
      <c r="L74" s="47" t="str">
        <f t="shared" si="20"/>
        <v/>
      </c>
      <c r="M74" s="48">
        <f t="shared" si="32"/>
        <v>0</v>
      </c>
      <c r="N74" s="46" t="str">
        <f t="shared" si="21"/>
        <v/>
      </c>
      <c r="O74" s="47" t="str">
        <f t="shared" si="22"/>
        <v/>
      </c>
      <c r="P74" s="47" t="str">
        <f t="shared" si="23"/>
        <v/>
      </c>
      <c r="Q74" s="48">
        <f t="shared" si="33"/>
        <v>0</v>
      </c>
      <c r="R74" s="2"/>
      <c r="AH74" s="57" t="str">
        <f>IF(G74&gt;1,IF($E$10&gt;0,100-(#REF!/(1+(AL74/#REF!)^#REF!)^#REF!+#REF!/(AL74-1))*100,100-(AL74*D$5+D$6)*100),"")</f>
        <v/>
      </c>
      <c r="AI74" s="21" t="str">
        <f t="shared" si="24"/>
        <v/>
      </c>
      <c r="AJ74" s="21" t="str">
        <f t="shared" si="25"/>
        <v/>
      </c>
      <c r="AK74" s="48">
        <f t="shared" si="26"/>
        <v>0</v>
      </c>
      <c r="AL74" s="58" t="str">
        <f t="shared" si="27"/>
        <v/>
      </c>
      <c r="AM74" s="59" t="str">
        <f t="shared" si="28"/>
        <v/>
      </c>
      <c r="AN74" s="59" t="str">
        <f t="shared" si="29"/>
        <v/>
      </c>
      <c r="AO74" s="60"/>
    </row>
    <row r="75" spans="3:41" x14ac:dyDescent="0.25">
      <c r="C75" s="82"/>
      <c r="D75" s="45"/>
      <c r="E75" s="83" t="str">
        <f t="shared" si="18"/>
        <v/>
      </c>
      <c r="F75" s="45"/>
      <c r="G75" s="45"/>
      <c r="H75" s="45"/>
      <c r="I75" s="46" t="str">
        <f t="shared" si="30"/>
        <v/>
      </c>
      <c r="J75" s="46" t="str">
        <f t="shared" si="31"/>
        <v/>
      </c>
      <c r="K75" s="47" t="str">
        <f t="shared" si="19"/>
        <v/>
      </c>
      <c r="L75" s="47" t="str">
        <f t="shared" si="20"/>
        <v/>
      </c>
      <c r="M75" s="48">
        <f t="shared" si="32"/>
        <v>0</v>
      </c>
      <c r="N75" s="46" t="str">
        <f t="shared" si="21"/>
        <v/>
      </c>
      <c r="O75" s="47" t="str">
        <f t="shared" si="22"/>
        <v/>
      </c>
      <c r="P75" s="47" t="str">
        <f t="shared" si="23"/>
        <v/>
      </c>
      <c r="Q75" s="48">
        <f t="shared" si="33"/>
        <v>0</v>
      </c>
      <c r="R75" s="2"/>
      <c r="AH75" s="57" t="str">
        <f>IF(G75&gt;1,IF($E$10&gt;0,100-(#REF!/(1+(AL75/#REF!)^#REF!)^#REF!+#REF!/(AL75-1))*100,100-(AL75*D$5+D$6)*100),"")</f>
        <v/>
      </c>
      <c r="AI75" s="21" t="str">
        <f t="shared" si="24"/>
        <v/>
      </c>
      <c r="AJ75" s="21" t="str">
        <f t="shared" si="25"/>
        <v/>
      </c>
      <c r="AK75" s="48">
        <f t="shared" si="26"/>
        <v>0</v>
      </c>
      <c r="AL75" s="58" t="str">
        <f t="shared" si="27"/>
        <v/>
      </c>
      <c r="AM75" s="59" t="str">
        <f t="shared" si="28"/>
        <v/>
      </c>
      <c r="AN75" s="59" t="str">
        <f t="shared" si="29"/>
        <v/>
      </c>
      <c r="AO75" s="60"/>
    </row>
    <row r="76" spans="3:41" x14ac:dyDescent="0.25">
      <c r="C76" s="82"/>
      <c r="D76" s="45"/>
      <c r="E76" s="83" t="str">
        <f t="shared" si="18"/>
        <v/>
      </c>
      <c r="F76" s="45"/>
      <c r="G76" s="45"/>
      <c r="H76" s="45"/>
      <c r="I76" s="46" t="str">
        <f t="shared" si="30"/>
        <v/>
      </c>
      <c r="J76" s="46" t="str">
        <f t="shared" si="31"/>
        <v/>
      </c>
      <c r="K76" s="47" t="str">
        <f t="shared" si="19"/>
        <v/>
      </c>
      <c r="L76" s="47" t="str">
        <f t="shared" si="20"/>
        <v/>
      </c>
      <c r="M76" s="48">
        <f t="shared" si="32"/>
        <v>0</v>
      </c>
      <c r="N76" s="46" t="str">
        <f t="shared" si="21"/>
        <v/>
      </c>
      <c r="O76" s="47" t="str">
        <f t="shared" si="22"/>
        <v/>
      </c>
      <c r="P76" s="47" t="str">
        <f t="shared" si="23"/>
        <v/>
      </c>
      <c r="Q76" s="48">
        <f t="shared" si="33"/>
        <v>0</v>
      </c>
      <c r="R76" s="2"/>
      <c r="AH76" s="57" t="str">
        <f>IF(G76&gt;1,IF($E$10&gt;0,100-(#REF!/(1+(AL76/#REF!)^#REF!)^#REF!+#REF!/(AL76-1))*100,100-(AL76*D$5+D$6)*100),"")</f>
        <v/>
      </c>
      <c r="AI76" s="21" t="str">
        <f t="shared" si="24"/>
        <v/>
      </c>
      <c r="AJ76" s="21" t="str">
        <f t="shared" si="25"/>
        <v/>
      </c>
      <c r="AK76" s="48">
        <f t="shared" si="26"/>
        <v>0</v>
      </c>
      <c r="AL76" s="58" t="str">
        <f t="shared" si="27"/>
        <v/>
      </c>
      <c r="AM76" s="59" t="str">
        <f t="shared" si="28"/>
        <v/>
      </c>
      <c r="AN76" s="59" t="str">
        <f t="shared" si="29"/>
        <v/>
      </c>
      <c r="AO76" s="60"/>
    </row>
    <row r="77" spans="3:41" x14ac:dyDescent="0.25">
      <c r="C77" s="82"/>
      <c r="D77" s="45"/>
      <c r="E77" s="83" t="str">
        <f t="shared" si="18"/>
        <v/>
      </c>
      <c r="F77" s="45"/>
      <c r="G77" s="45"/>
      <c r="H77" s="45"/>
      <c r="I77" s="46" t="str">
        <f t="shared" si="30"/>
        <v/>
      </c>
      <c r="J77" s="46" t="str">
        <f t="shared" si="31"/>
        <v/>
      </c>
      <c r="K77" s="47" t="str">
        <f t="shared" si="19"/>
        <v/>
      </c>
      <c r="L77" s="47" t="str">
        <f t="shared" si="20"/>
        <v/>
      </c>
      <c r="M77" s="48">
        <f t="shared" si="32"/>
        <v>0</v>
      </c>
      <c r="N77" s="46" t="str">
        <f t="shared" si="21"/>
        <v/>
      </c>
      <c r="O77" s="47" t="str">
        <f t="shared" si="22"/>
        <v/>
      </c>
      <c r="P77" s="47" t="str">
        <f t="shared" si="23"/>
        <v/>
      </c>
      <c r="Q77" s="48">
        <f t="shared" si="33"/>
        <v>0</v>
      </c>
      <c r="R77" s="2"/>
      <c r="AH77" s="57" t="str">
        <f>IF(G77&gt;1,IF($E$10&gt;0,100-(#REF!/(1+(AL77/#REF!)^#REF!)^#REF!+#REF!/(AL77-1))*100,100-(AL77*D$5+D$6)*100),"")</f>
        <v/>
      </c>
      <c r="AI77" s="21" t="str">
        <f t="shared" si="24"/>
        <v/>
      </c>
      <c r="AJ77" s="21" t="str">
        <f t="shared" si="25"/>
        <v/>
      </c>
      <c r="AK77" s="48">
        <f t="shared" si="26"/>
        <v>0</v>
      </c>
      <c r="AL77" s="58" t="str">
        <f t="shared" si="27"/>
        <v/>
      </c>
      <c r="AM77" s="59" t="str">
        <f t="shared" si="28"/>
        <v/>
      </c>
      <c r="AN77" s="59" t="str">
        <f t="shared" si="29"/>
        <v/>
      </c>
      <c r="AO77" s="60"/>
    </row>
    <row r="78" spans="3:41" x14ac:dyDescent="0.25">
      <c r="C78" s="82"/>
      <c r="D78" s="45"/>
      <c r="E78" s="83" t="str">
        <f t="shared" si="18"/>
        <v/>
      </c>
      <c r="F78" s="45"/>
      <c r="G78" s="45"/>
      <c r="H78" s="45"/>
      <c r="I78" s="46" t="str">
        <f t="shared" si="30"/>
        <v/>
      </c>
      <c r="J78" s="46" t="str">
        <f t="shared" si="31"/>
        <v/>
      </c>
      <c r="K78" s="47" t="str">
        <f t="shared" si="19"/>
        <v/>
      </c>
      <c r="L78" s="47" t="str">
        <f t="shared" si="20"/>
        <v/>
      </c>
      <c r="M78" s="48">
        <f t="shared" si="32"/>
        <v>0</v>
      </c>
      <c r="N78" s="46" t="str">
        <f t="shared" si="21"/>
        <v/>
      </c>
      <c r="O78" s="47" t="str">
        <f t="shared" si="22"/>
        <v/>
      </c>
      <c r="P78" s="47" t="str">
        <f t="shared" si="23"/>
        <v/>
      </c>
      <c r="Q78" s="48">
        <f t="shared" si="33"/>
        <v>0</v>
      </c>
      <c r="R78" s="2"/>
      <c r="AH78" s="57" t="str">
        <f>IF(G78&gt;1,IF($E$10&gt;0,100-(#REF!/(1+(AL78/#REF!)^#REF!)^#REF!+#REF!/(AL78-1))*100,100-(AL78*D$5+D$6)*100),"")</f>
        <v/>
      </c>
      <c r="AI78" s="21" t="str">
        <f t="shared" si="24"/>
        <v/>
      </c>
      <c r="AJ78" s="21" t="str">
        <f t="shared" si="25"/>
        <v/>
      </c>
      <c r="AK78" s="48">
        <f t="shared" si="26"/>
        <v>0</v>
      </c>
      <c r="AL78" s="58" t="str">
        <f t="shared" si="27"/>
        <v/>
      </c>
      <c r="AM78" s="59" t="str">
        <f t="shared" si="28"/>
        <v/>
      </c>
      <c r="AN78" s="59" t="str">
        <f t="shared" si="29"/>
        <v/>
      </c>
      <c r="AO78" s="60"/>
    </row>
    <row r="79" spans="3:41" x14ac:dyDescent="0.25">
      <c r="C79" s="82"/>
      <c r="D79" s="45"/>
      <c r="E79" s="83" t="str">
        <f t="shared" si="18"/>
        <v/>
      </c>
      <c r="F79" s="45"/>
      <c r="G79" s="45"/>
      <c r="H79" s="45"/>
      <c r="I79" s="46" t="str">
        <f t="shared" si="30"/>
        <v/>
      </c>
      <c r="J79" s="46" t="str">
        <f t="shared" si="31"/>
        <v/>
      </c>
      <c r="K79" s="47" t="str">
        <f t="shared" si="19"/>
        <v/>
      </c>
      <c r="L79" s="47" t="str">
        <f t="shared" si="20"/>
        <v/>
      </c>
      <c r="M79" s="48">
        <f t="shared" si="32"/>
        <v>0</v>
      </c>
      <c r="N79" s="46" t="str">
        <f t="shared" si="21"/>
        <v/>
      </c>
      <c r="O79" s="47" t="str">
        <f t="shared" si="22"/>
        <v/>
      </c>
      <c r="P79" s="47" t="str">
        <f t="shared" si="23"/>
        <v/>
      </c>
      <c r="Q79" s="48">
        <f t="shared" si="33"/>
        <v>0</v>
      </c>
      <c r="R79" s="2"/>
      <c r="AH79" s="57" t="str">
        <f>IF(G79&gt;1,IF($E$10&gt;0,100-(#REF!/(1+(AL79/#REF!)^#REF!)^#REF!+#REF!/(AL79-1))*100,100-(AL79*D$5+D$6)*100),"")</f>
        <v/>
      </c>
      <c r="AI79" s="21" t="str">
        <f t="shared" si="24"/>
        <v/>
      </c>
      <c r="AJ79" s="21" t="str">
        <f t="shared" si="25"/>
        <v/>
      </c>
      <c r="AK79" s="48">
        <f t="shared" si="26"/>
        <v>0</v>
      </c>
      <c r="AL79" s="58" t="str">
        <f t="shared" si="27"/>
        <v/>
      </c>
      <c r="AM79" s="59" t="str">
        <f t="shared" si="28"/>
        <v/>
      </c>
      <c r="AN79" s="59" t="str">
        <f t="shared" si="29"/>
        <v/>
      </c>
      <c r="AO79" s="60"/>
    </row>
    <row r="80" spans="3:41" x14ac:dyDescent="0.25">
      <c r="C80" s="82"/>
      <c r="D80" s="45"/>
      <c r="E80" s="83" t="str">
        <f t="shared" si="18"/>
        <v/>
      </c>
      <c r="F80" s="45"/>
      <c r="G80" s="45"/>
      <c r="H80" s="45"/>
      <c r="I80" s="46" t="str">
        <f t="shared" si="30"/>
        <v/>
      </c>
      <c r="J80" s="46" t="str">
        <f t="shared" si="31"/>
        <v/>
      </c>
      <c r="K80" s="47" t="str">
        <f t="shared" si="19"/>
        <v/>
      </c>
      <c r="L80" s="47" t="str">
        <f t="shared" si="20"/>
        <v/>
      </c>
      <c r="M80" s="48">
        <f t="shared" si="32"/>
        <v>0</v>
      </c>
      <c r="N80" s="46" t="str">
        <f t="shared" si="21"/>
        <v/>
      </c>
      <c r="O80" s="47" t="str">
        <f t="shared" si="22"/>
        <v/>
      </c>
      <c r="P80" s="47" t="str">
        <f t="shared" si="23"/>
        <v/>
      </c>
      <c r="Q80" s="48">
        <f t="shared" si="33"/>
        <v>0</v>
      </c>
      <c r="R80" s="2"/>
      <c r="AH80" s="57" t="str">
        <f>IF(G80&gt;1,IF($E$10&gt;0,100-(#REF!/(1+(AL80/#REF!)^#REF!)^#REF!+#REF!/(AL80-1))*100,100-(AL80*D$5+D$6)*100),"")</f>
        <v/>
      </c>
      <c r="AI80" s="21" t="str">
        <f t="shared" si="24"/>
        <v/>
      </c>
      <c r="AJ80" s="21" t="str">
        <f t="shared" si="25"/>
        <v/>
      </c>
      <c r="AK80" s="48">
        <f t="shared" si="26"/>
        <v>0</v>
      </c>
      <c r="AL80" s="58" t="str">
        <f t="shared" si="27"/>
        <v/>
      </c>
      <c r="AM80" s="59" t="str">
        <f t="shared" si="28"/>
        <v/>
      </c>
      <c r="AN80" s="59" t="str">
        <f t="shared" si="29"/>
        <v/>
      </c>
      <c r="AO80" s="60"/>
    </row>
    <row r="81" spans="3:41" x14ac:dyDescent="0.25">
      <c r="C81" s="82"/>
      <c r="D81" s="45"/>
      <c r="E81" s="83" t="str">
        <f t="shared" si="18"/>
        <v/>
      </c>
      <c r="F81" s="45"/>
      <c r="G81" s="45"/>
      <c r="H81" s="45"/>
      <c r="I81" s="46" t="str">
        <f t="shared" si="30"/>
        <v/>
      </c>
      <c r="J81" s="46" t="str">
        <f t="shared" si="31"/>
        <v/>
      </c>
      <c r="K81" s="47" t="str">
        <f t="shared" si="19"/>
        <v/>
      </c>
      <c r="L81" s="47" t="str">
        <f t="shared" si="20"/>
        <v/>
      </c>
      <c r="M81" s="48">
        <f t="shared" si="32"/>
        <v>0</v>
      </c>
      <c r="N81" s="46" t="str">
        <f t="shared" si="21"/>
        <v/>
      </c>
      <c r="O81" s="47" t="str">
        <f t="shared" si="22"/>
        <v/>
      </c>
      <c r="P81" s="47" t="str">
        <f t="shared" si="23"/>
        <v/>
      </c>
      <c r="Q81" s="48">
        <f t="shared" si="33"/>
        <v>0</v>
      </c>
      <c r="R81" s="2"/>
      <c r="AH81" s="57" t="str">
        <f>IF(G81&gt;1,IF($E$10&gt;0,100-(#REF!/(1+(AL81/#REF!)^#REF!)^#REF!+#REF!/(AL81-1))*100,100-(AL81*D$5+D$6)*100),"")</f>
        <v/>
      </c>
      <c r="AI81" s="21" t="str">
        <f t="shared" si="24"/>
        <v/>
      </c>
      <c r="AJ81" s="21" t="str">
        <f t="shared" si="25"/>
        <v/>
      </c>
      <c r="AK81" s="48">
        <f t="shared" si="26"/>
        <v>0</v>
      </c>
      <c r="AL81" s="58" t="str">
        <f t="shared" si="27"/>
        <v/>
      </c>
      <c r="AM81" s="59" t="str">
        <f t="shared" si="28"/>
        <v/>
      </c>
      <c r="AN81" s="59" t="str">
        <f t="shared" si="29"/>
        <v/>
      </c>
      <c r="AO81" s="60"/>
    </row>
    <row r="82" spans="3:41" x14ac:dyDescent="0.25">
      <c r="C82" s="82"/>
      <c r="D82" s="45"/>
      <c r="E82" s="83" t="str">
        <f t="shared" si="18"/>
        <v/>
      </c>
      <c r="F82" s="45"/>
      <c r="G82" s="45"/>
      <c r="H82" s="45"/>
      <c r="I82" s="46" t="str">
        <f t="shared" si="30"/>
        <v/>
      </c>
      <c r="J82" s="46" t="str">
        <f t="shared" si="31"/>
        <v/>
      </c>
      <c r="K82" s="47" t="str">
        <f t="shared" si="19"/>
        <v/>
      </c>
      <c r="L82" s="47" t="str">
        <f t="shared" si="20"/>
        <v/>
      </c>
      <c r="M82" s="48">
        <f t="shared" si="32"/>
        <v>0</v>
      </c>
      <c r="N82" s="46" t="str">
        <f t="shared" si="21"/>
        <v/>
      </c>
      <c r="O82" s="47" t="str">
        <f t="shared" si="22"/>
        <v/>
      </c>
      <c r="P82" s="47" t="str">
        <f t="shared" si="23"/>
        <v/>
      </c>
      <c r="Q82" s="48">
        <f t="shared" si="33"/>
        <v>0</v>
      </c>
      <c r="R82" s="2"/>
      <c r="AH82" s="57" t="str">
        <f>IF(G82&gt;1,IF($E$10&gt;0,100-(#REF!/(1+(AL82/#REF!)^#REF!)^#REF!+#REF!/(AL82-1))*100,100-(AL82*D$5+D$6)*100),"")</f>
        <v/>
      </c>
      <c r="AI82" s="21" t="str">
        <f t="shared" si="24"/>
        <v/>
      </c>
      <c r="AJ82" s="21" t="str">
        <f t="shared" si="25"/>
        <v/>
      </c>
      <c r="AK82" s="48">
        <f t="shared" si="26"/>
        <v>0</v>
      </c>
      <c r="AL82" s="58" t="str">
        <f t="shared" si="27"/>
        <v/>
      </c>
      <c r="AM82" s="59" t="str">
        <f t="shared" si="28"/>
        <v/>
      </c>
      <c r="AN82" s="59" t="str">
        <f t="shared" si="29"/>
        <v/>
      </c>
      <c r="AO82" s="60"/>
    </row>
    <row r="83" spans="3:41" x14ac:dyDescent="0.25">
      <c r="C83" s="82"/>
      <c r="D83" s="45"/>
      <c r="E83" s="83" t="str">
        <f t="shared" si="18"/>
        <v/>
      </c>
      <c r="F83" s="45"/>
      <c r="G83" s="45"/>
      <c r="H83" s="45"/>
      <c r="I83" s="46" t="str">
        <f t="shared" si="30"/>
        <v/>
      </c>
      <c r="J83" s="46" t="str">
        <f t="shared" si="31"/>
        <v/>
      </c>
      <c r="K83" s="47" t="str">
        <f t="shared" si="19"/>
        <v/>
      </c>
      <c r="L83" s="47" t="str">
        <f t="shared" si="20"/>
        <v/>
      </c>
      <c r="M83" s="48">
        <f t="shared" si="32"/>
        <v>0</v>
      </c>
      <c r="N83" s="46" t="str">
        <f t="shared" si="21"/>
        <v/>
      </c>
      <c r="O83" s="47" t="str">
        <f t="shared" si="22"/>
        <v/>
      </c>
      <c r="P83" s="47" t="str">
        <f t="shared" si="23"/>
        <v/>
      </c>
      <c r="Q83" s="48">
        <f t="shared" si="33"/>
        <v>0</v>
      </c>
      <c r="R83" s="2"/>
      <c r="AH83" s="57" t="str">
        <f>IF(G83&gt;1,IF($E$10&gt;0,100-(#REF!/(1+(AL83/#REF!)^#REF!)^#REF!+#REF!/(AL83-1))*100,100-(AL83*D$5+D$6)*100),"")</f>
        <v/>
      </c>
      <c r="AI83" s="21" t="str">
        <f t="shared" si="24"/>
        <v/>
      </c>
      <c r="AJ83" s="21" t="str">
        <f t="shared" si="25"/>
        <v/>
      </c>
      <c r="AK83" s="48">
        <f t="shared" si="26"/>
        <v>0</v>
      </c>
      <c r="AL83" s="58" t="str">
        <f t="shared" si="27"/>
        <v/>
      </c>
      <c r="AM83" s="59" t="str">
        <f t="shared" si="28"/>
        <v/>
      </c>
      <c r="AN83" s="59" t="str">
        <f t="shared" si="29"/>
        <v/>
      </c>
      <c r="AO83" s="60"/>
    </row>
    <row r="84" spans="3:41" x14ac:dyDescent="0.25">
      <c r="C84" s="82"/>
      <c r="D84" s="45"/>
      <c r="E84" s="83" t="str">
        <f t="shared" si="18"/>
        <v/>
      </c>
      <c r="F84" s="45"/>
      <c r="G84" s="45"/>
      <c r="H84" s="45"/>
      <c r="I84" s="46" t="str">
        <f t="shared" si="30"/>
        <v/>
      </c>
      <c r="J84" s="46" t="str">
        <f t="shared" si="31"/>
        <v/>
      </c>
      <c r="K84" s="47" t="str">
        <f t="shared" si="19"/>
        <v/>
      </c>
      <c r="L84" s="47" t="str">
        <f t="shared" si="20"/>
        <v/>
      </c>
      <c r="M84" s="48">
        <f t="shared" si="32"/>
        <v>0</v>
      </c>
      <c r="N84" s="46" t="str">
        <f t="shared" si="21"/>
        <v/>
      </c>
      <c r="O84" s="47" t="str">
        <f t="shared" si="22"/>
        <v/>
      </c>
      <c r="P84" s="47" t="str">
        <f t="shared" si="23"/>
        <v/>
      </c>
      <c r="Q84" s="48">
        <f t="shared" si="33"/>
        <v>0</v>
      </c>
      <c r="R84" s="2"/>
      <c r="AH84" s="57" t="str">
        <f>IF(G84&gt;1,IF($E$10&gt;0,100-(#REF!/(1+(AL84/#REF!)^#REF!)^#REF!+#REF!/(AL84-1))*100,100-(AL84*D$5+D$6)*100),"")</f>
        <v/>
      </c>
      <c r="AI84" s="21" t="str">
        <f t="shared" si="24"/>
        <v/>
      </c>
      <c r="AJ84" s="21" t="str">
        <f t="shared" si="25"/>
        <v/>
      </c>
      <c r="AK84" s="48">
        <f t="shared" si="26"/>
        <v>0</v>
      </c>
      <c r="AL84" s="58" t="str">
        <f t="shared" si="27"/>
        <v/>
      </c>
      <c r="AM84" s="59" t="str">
        <f t="shared" si="28"/>
        <v/>
      </c>
      <c r="AN84" s="59" t="str">
        <f t="shared" si="29"/>
        <v/>
      </c>
      <c r="AO84" s="60"/>
    </row>
    <row r="85" spans="3:41" x14ac:dyDescent="0.25">
      <c r="C85" s="82"/>
      <c r="D85" s="45"/>
      <c r="E85" s="83" t="str">
        <f t="shared" si="18"/>
        <v/>
      </c>
      <c r="F85" s="45"/>
      <c r="G85" s="45"/>
      <c r="H85" s="45"/>
      <c r="I85" s="46" t="str">
        <f t="shared" si="30"/>
        <v/>
      </c>
      <c r="J85" s="46" t="str">
        <f t="shared" si="31"/>
        <v/>
      </c>
      <c r="K85" s="47" t="str">
        <f t="shared" si="19"/>
        <v/>
      </c>
      <c r="L85" s="47" t="str">
        <f t="shared" si="20"/>
        <v/>
      </c>
      <c r="M85" s="48">
        <f t="shared" si="32"/>
        <v>0</v>
      </c>
      <c r="N85" s="46" t="str">
        <f t="shared" si="21"/>
        <v/>
      </c>
      <c r="O85" s="47" t="str">
        <f t="shared" si="22"/>
        <v/>
      </c>
      <c r="P85" s="47" t="str">
        <f t="shared" si="23"/>
        <v/>
      </c>
      <c r="Q85" s="48">
        <f t="shared" si="33"/>
        <v>0</v>
      </c>
      <c r="R85" s="2"/>
      <c r="AH85" s="57" t="str">
        <f>IF(G85&gt;1,IF($E$10&gt;0,100-(#REF!/(1+(AL85/#REF!)^#REF!)^#REF!+#REF!/(AL85-1))*100,100-(AL85*D$5+D$6)*100),"")</f>
        <v/>
      </c>
      <c r="AI85" s="21" t="str">
        <f t="shared" si="24"/>
        <v/>
      </c>
      <c r="AJ85" s="21" t="str">
        <f t="shared" si="25"/>
        <v/>
      </c>
      <c r="AK85" s="48">
        <f t="shared" si="26"/>
        <v>0</v>
      </c>
      <c r="AL85" s="58" t="str">
        <f t="shared" si="27"/>
        <v/>
      </c>
      <c r="AM85" s="59" t="str">
        <f t="shared" si="28"/>
        <v/>
      </c>
      <c r="AN85" s="59" t="str">
        <f t="shared" si="29"/>
        <v/>
      </c>
      <c r="AO85" s="60"/>
    </row>
    <row r="86" spans="3:41" x14ac:dyDescent="0.25">
      <c r="C86" s="82"/>
      <c r="D86" s="45"/>
      <c r="E86" s="83" t="str">
        <f t="shared" si="18"/>
        <v/>
      </c>
      <c r="F86" s="45"/>
      <c r="G86" s="45"/>
      <c r="H86" s="45"/>
      <c r="I86" s="46" t="str">
        <f t="shared" si="30"/>
        <v/>
      </c>
      <c r="J86" s="46" t="str">
        <f t="shared" si="31"/>
        <v/>
      </c>
      <c r="K86" s="47" t="str">
        <f t="shared" si="19"/>
        <v/>
      </c>
      <c r="L86" s="47" t="str">
        <f t="shared" si="20"/>
        <v/>
      </c>
      <c r="M86" s="48">
        <f t="shared" si="32"/>
        <v>0</v>
      </c>
      <c r="N86" s="46" t="str">
        <f t="shared" si="21"/>
        <v/>
      </c>
      <c r="O86" s="47" t="str">
        <f t="shared" si="22"/>
        <v/>
      </c>
      <c r="P86" s="47" t="str">
        <f t="shared" si="23"/>
        <v/>
      </c>
      <c r="Q86" s="48">
        <f t="shared" si="33"/>
        <v>0</v>
      </c>
      <c r="R86" s="2"/>
      <c r="AH86" s="57" t="str">
        <f>IF(G86&gt;1,IF($E$10&gt;0,100-(#REF!/(1+(AL86/#REF!)^#REF!)^#REF!+#REF!/(AL86-1))*100,100-(AL86*D$5+D$6)*100),"")</f>
        <v/>
      </c>
      <c r="AI86" s="21" t="str">
        <f t="shared" si="24"/>
        <v/>
      </c>
      <c r="AJ86" s="21" t="str">
        <f t="shared" si="25"/>
        <v/>
      </c>
      <c r="AK86" s="48">
        <f t="shared" si="26"/>
        <v>0</v>
      </c>
      <c r="AL86" s="58" t="str">
        <f t="shared" si="27"/>
        <v/>
      </c>
      <c r="AM86" s="59" t="str">
        <f t="shared" si="28"/>
        <v/>
      </c>
      <c r="AN86" s="59" t="str">
        <f t="shared" si="29"/>
        <v/>
      </c>
      <c r="AO86" s="60"/>
    </row>
    <row r="87" spans="3:41" x14ac:dyDescent="0.25">
      <c r="C87" s="82"/>
      <c r="D87" s="45"/>
      <c r="E87" s="83" t="str">
        <f t="shared" si="18"/>
        <v/>
      </c>
      <c r="F87" s="45"/>
      <c r="G87" s="45"/>
      <c r="H87" s="45"/>
      <c r="I87" s="46" t="str">
        <f t="shared" si="30"/>
        <v/>
      </c>
      <c r="J87" s="46" t="str">
        <f t="shared" si="31"/>
        <v/>
      </c>
      <c r="K87" s="47" t="str">
        <f t="shared" si="19"/>
        <v/>
      </c>
      <c r="L87" s="47" t="str">
        <f t="shared" si="20"/>
        <v/>
      </c>
      <c r="M87" s="48">
        <f t="shared" si="32"/>
        <v>0</v>
      </c>
      <c r="N87" s="46" t="str">
        <f t="shared" si="21"/>
        <v/>
      </c>
      <c r="O87" s="47" t="str">
        <f t="shared" si="22"/>
        <v/>
      </c>
      <c r="P87" s="47" t="str">
        <f t="shared" si="23"/>
        <v/>
      </c>
      <c r="Q87" s="48">
        <f t="shared" si="33"/>
        <v>0</v>
      </c>
      <c r="R87" s="2"/>
      <c r="AH87" s="57" t="str">
        <f>IF(G87&gt;1,IF($E$10&gt;0,100-(#REF!/(1+(AL87/#REF!)^#REF!)^#REF!+#REF!/(AL87-1))*100,100-(AL87*D$5+D$6)*100),"")</f>
        <v/>
      </c>
      <c r="AI87" s="21" t="str">
        <f t="shared" si="24"/>
        <v/>
      </c>
      <c r="AJ87" s="21" t="str">
        <f t="shared" si="25"/>
        <v/>
      </c>
      <c r="AK87" s="48">
        <f t="shared" si="26"/>
        <v>0</v>
      </c>
      <c r="AL87" s="58" t="str">
        <f t="shared" si="27"/>
        <v/>
      </c>
      <c r="AM87" s="59" t="str">
        <f t="shared" si="28"/>
        <v/>
      </c>
      <c r="AN87" s="59" t="str">
        <f t="shared" si="29"/>
        <v/>
      </c>
      <c r="AO87" s="60"/>
    </row>
    <row r="88" spans="3:41" x14ac:dyDescent="0.25">
      <c r="C88" s="82"/>
      <c r="D88" s="45"/>
      <c r="E88" s="83" t="str">
        <f t="shared" si="18"/>
        <v/>
      </c>
      <c r="F88" s="45"/>
      <c r="G88" s="45"/>
      <c r="H88" s="45"/>
      <c r="I88" s="46" t="str">
        <f t="shared" si="30"/>
        <v/>
      </c>
      <c r="J88" s="46" t="str">
        <f t="shared" si="31"/>
        <v/>
      </c>
      <c r="K88" s="47" t="str">
        <f t="shared" si="19"/>
        <v/>
      </c>
      <c r="L88" s="47" t="str">
        <f t="shared" si="20"/>
        <v/>
      </c>
      <c r="M88" s="48">
        <f t="shared" si="32"/>
        <v>0</v>
      </c>
      <c r="N88" s="46" t="str">
        <f t="shared" si="21"/>
        <v/>
      </c>
      <c r="O88" s="47" t="str">
        <f t="shared" si="22"/>
        <v/>
      </c>
      <c r="P88" s="47" t="str">
        <f t="shared" si="23"/>
        <v/>
      </c>
      <c r="Q88" s="48">
        <f t="shared" si="33"/>
        <v>0</v>
      </c>
      <c r="R88" s="2"/>
      <c r="AH88" s="57" t="str">
        <f>IF(G88&gt;1,IF($E$10&gt;0,100-(#REF!/(1+(AL88/#REF!)^#REF!)^#REF!+#REF!/(AL88-1))*100,100-(AL88*D$5+D$6)*100),"")</f>
        <v/>
      </c>
      <c r="AI88" s="21" t="str">
        <f t="shared" si="24"/>
        <v/>
      </c>
      <c r="AJ88" s="21" t="str">
        <f t="shared" si="25"/>
        <v/>
      </c>
      <c r="AK88" s="48">
        <f t="shared" si="26"/>
        <v>0</v>
      </c>
      <c r="AL88" s="58" t="str">
        <f t="shared" si="27"/>
        <v/>
      </c>
      <c r="AM88" s="59" t="str">
        <f t="shared" si="28"/>
        <v/>
      </c>
      <c r="AN88" s="59" t="str">
        <f t="shared" si="29"/>
        <v/>
      </c>
      <c r="AO88" s="60"/>
    </row>
    <row r="89" spans="3:41" x14ac:dyDescent="0.25">
      <c r="C89" s="82"/>
      <c r="D89" s="45"/>
      <c r="E89" s="83" t="str">
        <f t="shared" si="18"/>
        <v/>
      </c>
      <c r="F89" s="45"/>
      <c r="G89" s="45"/>
      <c r="H89" s="45"/>
      <c r="I89" s="46" t="str">
        <f t="shared" si="30"/>
        <v/>
      </c>
      <c r="J89" s="46" t="str">
        <f t="shared" si="31"/>
        <v/>
      </c>
      <c r="K89" s="47" t="str">
        <f t="shared" si="19"/>
        <v/>
      </c>
      <c r="L89" s="47" t="str">
        <f t="shared" si="20"/>
        <v/>
      </c>
      <c r="M89" s="48">
        <f t="shared" si="32"/>
        <v>0</v>
      </c>
      <c r="N89" s="46" t="str">
        <f t="shared" si="21"/>
        <v/>
      </c>
      <c r="O89" s="47" t="str">
        <f t="shared" si="22"/>
        <v/>
      </c>
      <c r="P89" s="47" t="str">
        <f t="shared" si="23"/>
        <v/>
      </c>
      <c r="Q89" s="48">
        <f t="shared" si="33"/>
        <v>0</v>
      </c>
      <c r="R89" s="2"/>
      <c r="AH89" s="57" t="str">
        <f>IF(G89&gt;1,IF($E$10&gt;0,100-(#REF!/(1+(AL89/#REF!)^#REF!)^#REF!+#REF!/(AL89-1))*100,100-(AL89*D$5+D$6)*100),"")</f>
        <v/>
      </c>
      <c r="AI89" s="21" t="str">
        <f t="shared" si="24"/>
        <v/>
      </c>
      <c r="AJ89" s="21" t="str">
        <f t="shared" si="25"/>
        <v/>
      </c>
      <c r="AK89" s="48">
        <f t="shared" si="26"/>
        <v>0</v>
      </c>
      <c r="AL89" s="58" t="str">
        <f t="shared" si="27"/>
        <v/>
      </c>
      <c r="AM89" s="59" t="str">
        <f t="shared" si="28"/>
        <v/>
      </c>
      <c r="AN89" s="59" t="str">
        <f t="shared" si="29"/>
        <v/>
      </c>
      <c r="AO89" s="60"/>
    </row>
    <row r="90" spans="3:41" x14ac:dyDescent="0.25">
      <c r="C90" s="82"/>
      <c r="D90" s="45"/>
      <c r="E90" s="83" t="str">
        <f t="shared" si="18"/>
        <v/>
      </c>
      <c r="F90" s="45"/>
      <c r="G90" s="45"/>
      <c r="H90" s="45"/>
      <c r="I90" s="46" t="str">
        <f t="shared" si="30"/>
        <v/>
      </c>
      <c r="J90" s="46" t="str">
        <f t="shared" si="31"/>
        <v/>
      </c>
      <c r="K90" s="47" t="str">
        <f t="shared" si="19"/>
        <v/>
      </c>
      <c r="L90" s="47" t="str">
        <f t="shared" si="20"/>
        <v/>
      </c>
      <c r="M90" s="48">
        <f t="shared" si="32"/>
        <v>0</v>
      </c>
      <c r="N90" s="46" t="str">
        <f t="shared" si="21"/>
        <v/>
      </c>
      <c r="O90" s="47" t="str">
        <f t="shared" si="22"/>
        <v/>
      </c>
      <c r="P90" s="47" t="str">
        <f t="shared" si="23"/>
        <v/>
      </c>
      <c r="Q90" s="48">
        <f t="shared" si="33"/>
        <v>0</v>
      </c>
      <c r="R90" s="2"/>
      <c r="AH90" s="57" t="str">
        <f>IF(G90&gt;1,IF($E$10&gt;0,100-(#REF!/(1+(AL90/#REF!)^#REF!)^#REF!+#REF!/(AL90-1))*100,100-(AL90*D$5+D$6)*100),"")</f>
        <v/>
      </c>
      <c r="AI90" s="21" t="str">
        <f t="shared" si="24"/>
        <v/>
      </c>
      <c r="AJ90" s="21" t="str">
        <f t="shared" si="25"/>
        <v/>
      </c>
      <c r="AK90" s="48">
        <f t="shared" si="26"/>
        <v>0</v>
      </c>
      <c r="AL90" s="58" t="str">
        <f t="shared" si="27"/>
        <v/>
      </c>
      <c r="AM90" s="59" t="str">
        <f t="shared" si="28"/>
        <v/>
      </c>
      <c r="AN90" s="59" t="str">
        <f t="shared" si="29"/>
        <v/>
      </c>
      <c r="AO90" s="60"/>
    </row>
    <row r="91" spans="3:41" x14ac:dyDescent="0.25">
      <c r="C91" s="82"/>
      <c r="D91" s="45"/>
      <c r="E91" s="83" t="str">
        <f t="shared" si="18"/>
        <v/>
      </c>
      <c r="F91" s="45"/>
      <c r="G91" s="45"/>
      <c r="H91" s="45"/>
      <c r="I91" s="46" t="str">
        <f t="shared" si="30"/>
        <v/>
      </c>
      <c r="J91" s="46" t="str">
        <f t="shared" si="31"/>
        <v/>
      </c>
      <c r="K91" s="47" t="str">
        <f t="shared" si="19"/>
        <v/>
      </c>
      <c r="L91" s="47" t="str">
        <f t="shared" si="20"/>
        <v/>
      </c>
      <c r="M91" s="48">
        <f t="shared" si="32"/>
        <v>0</v>
      </c>
      <c r="N91" s="46" t="str">
        <f t="shared" si="21"/>
        <v/>
      </c>
      <c r="O91" s="47" t="str">
        <f t="shared" si="22"/>
        <v/>
      </c>
      <c r="P91" s="47" t="str">
        <f t="shared" si="23"/>
        <v/>
      </c>
      <c r="Q91" s="48">
        <f t="shared" si="33"/>
        <v>0</v>
      </c>
      <c r="R91" s="2"/>
      <c r="AH91" s="57" t="str">
        <f>IF(G91&gt;1,IF($E$10&gt;0,100-(#REF!/(1+(AL91/#REF!)^#REF!)^#REF!+#REF!/(AL91-1))*100,100-(AL91*D$5+D$6)*100),"")</f>
        <v/>
      </c>
      <c r="AI91" s="21" t="str">
        <f t="shared" si="24"/>
        <v/>
      </c>
      <c r="AJ91" s="21" t="str">
        <f t="shared" si="25"/>
        <v/>
      </c>
      <c r="AK91" s="48">
        <f t="shared" si="26"/>
        <v>0</v>
      </c>
      <c r="AL91" s="58" t="str">
        <f t="shared" si="27"/>
        <v/>
      </c>
      <c r="AM91" s="59" t="str">
        <f t="shared" si="28"/>
        <v/>
      </c>
      <c r="AN91" s="59" t="str">
        <f t="shared" si="29"/>
        <v/>
      </c>
      <c r="AO91" s="60"/>
    </row>
    <row r="92" spans="3:41" x14ac:dyDescent="0.25">
      <c r="C92" s="82"/>
      <c r="D92" s="45"/>
      <c r="E92" s="83" t="str">
        <f t="shared" si="18"/>
        <v/>
      </c>
      <c r="F92" s="45"/>
      <c r="G92" s="45"/>
      <c r="H92" s="45"/>
      <c r="I92" s="46" t="str">
        <f t="shared" si="30"/>
        <v/>
      </c>
      <c r="J92" s="46" t="str">
        <f t="shared" si="31"/>
        <v/>
      </c>
      <c r="K92" s="47" t="str">
        <f t="shared" si="19"/>
        <v/>
      </c>
      <c r="L92" s="47" t="str">
        <f t="shared" si="20"/>
        <v/>
      </c>
      <c r="M92" s="48">
        <f t="shared" si="32"/>
        <v>0</v>
      </c>
      <c r="N92" s="46" t="str">
        <f t="shared" si="21"/>
        <v/>
      </c>
      <c r="O92" s="47" t="str">
        <f t="shared" si="22"/>
        <v/>
      </c>
      <c r="P92" s="47" t="str">
        <f t="shared" si="23"/>
        <v/>
      </c>
      <c r="Q92" s="48">
        <f t="shared" si="33"/>
        <v>0</v>
      </c>
      <c r="R92" s="2"/>
      <c r="AH92" s="57" t="str">
        <f>IF(G92&gt;1,IF($E$10&gt;0,100-(#REF!/(1+(AL92/#REF!)^#REF!)^#REF!+#REF!/(AL92-1))*100,100-(AL92*D$5+D$6)*100),"")</f>
        <v/>
      </c>
      <c r="AI92" s="21" t="str">
        <f t="shared" si="24"/>
        <v/>
      </c>
      <c r="AJ92" s="21" t="str">
        <f t="shared" si="25"/>
        <v/>
      </c>
      <c r="AK92" s="48">
        <f t="shared" si="26"/>
        <v>0</v>
      </c>
      <c r="AL92" s="58" t="str">
        <f t="shared" si="27"/>
        <v/>
      </c>
      <c r="AM92" s="59" t="str">
        <f t="shared" si="28"/>
        <v/>
      </c>
      <c r="AN92" s="59" t="str">
        <f t="shared" si="29"/>
        <v/>
      </c>
      <c r="AO92" s="60"/>
    </row>
    <row r="93" spans="3:41" x14ac:dyDescent="0.25">
      <c r="C93" s="82"/>
      <c r="D93" s="45"/>
      <c r="E93" s="83" t="str">
        <f t="shared" si="18"/>
        <v/>
      </c>
      <c r="F93" s="45"/>
      <c r="G93" s="45"/>
      <c r="H93" s="45"/>
      <c r="I93" s="46" t="str">
        <f t="shared" si="30"/>
        <v/>
      </c>
      <c r="J93" s="46" t="str">
        <f t="shared" si="31"/>
        <v/>
      </c>
      <c r="K93" s="47" t="str">
        <f t="shared" si="19"/>
        <v/>
      </c>
      <c r="L93" s="47" t="str">
        <f t="shared" si="20"/>
        <v/>
      </c>
      <c r="M93" s="48">
        <f t="shared" si="32"/>
        <v>0</v>
      </c>
      <c r="N93" s="46" t="str">
        <f t="shared" si="21"/>
        <v/>
      </c>
      <c r="O93" s="47" t="str">
        <f t="shared" si="22"/>
        <v/>
      </c>
      <c r="P93" s="47" t="str">
        <f t="shared" si="23"/>
        <v/>
      </c>
      <c r="Q93" s="48">
        <f t="shared" si="33"/>
        <v>0</v>
      </c>
      <c r="R93" s="2"/>
      <c r="AH93" s="57" t="str">
        <f>IF(G93&gt;1,IF($E$10&gt;0,100-(#REF!/(1+(AL93/#REF!)^#REF!)^#REF!+#REF!/(AL93-1))*100,100-(AL93*D$5+D$6)*100),"")</f>
        <v/>
      </c>
      <c r="AI93" s="21" t="str">
        <f t="shared" si="24"/>
        <v/>
      </c>
      <c r="AJ93" s="21" t="str">
        <f t="shared" si="25"/>
        <v/>
      </c>
      <c r="AK93" s="48">
        <f t="shared" si="26"/>
        <v>0</v>
      </c>
      <c r="AL93" s="58" t="str">
        <f t="shared" si="27"/>
        <v/>
      </c>
      <c r="AM93" s="59" t="str">
        <f t="shared" si="28"/>
        <v/>
      </c>
      <c r="AN93" s="59" t="str">
        <f t="shared" si="29"/>
        <v/>
      </c>
      <c r="AO93" s="60"/>
    </row>
    <row r="94" spans="3:41" x14ac:dyDescent="0.25">
      <c r="C94" s="82"/>
      <c r="D94" s="45"/>
      <c r="E94" s="83" t="str">
        <f t="shared" si="18"/>
        <v/>
      </c>
      <c r="F94" s="45"/>
      <c r="G94" s="45"/>
      <c r="H94" s="45"/>
      <c r="I94" s="46" t="str">
        <f t="shared" si="30"/>
        <v/>
      </c>
      <c r="J94" s="46" t="str">
        <f t="shared" si="31"/>
        <v/>
      </c>
      <c r="K94" s="47" t="str">
        <f t="shared" si="19"/>
        <v/>
      </c>
      <c r="L94" s="47" t="str">
        <f t="shared" si="20"/>
        <v/>
      </c>
      <c r="M94" s="48">
        <f t="shared" si="32"/>
        <v>0</v>
      </c>
      <c r="N94" s="46" t="str">
        <f t="shared" si="21"/>
        <v/>
      </c>
      <c r="O94" s="47" t="str">
        <f t="shared" si="22"/>
        <v/>
      </c>
      <c r="P94" s="47" t="str">
        <f t="shared" si="23"/>
        <v/>
      </c>
      <c r="Q94" s="48">
        <f t="shared" si="33"/>
        <v>0</v>
      </c>
      <c r="R94" s="2"/>
      <c r="AH94" s="57" t="str">
        <f>IF(G94&gt;1,IF($E$10&gt;0,100-(#REF!/(1+(AL94/#REF!)^#REF!)^#REF!+#REF!/(AL94-1))*100,100-(AL94*D$5+D$6)*100),"")</f>
        <v/>
      </c>
      <c r="AI94" s="21" t="str">
        <f t="shared" si="24"/>
        <v/>
      </c>
      <c r="AJ94" s="21" t="str">
        <f t="shared" si="25"/>
        <v/>
      </c>
      <c r="AK94" s="48">
        <f t="shared" si="26"/>
        <v>0</v>
      </c>
      <c r="AL94" s="58" t="str">
        <f t="shared" si="27"/>
        <v/>
      </c>
      <c r="AM94" s="59" t="str">
        <f t="shared" si="28"/>
        <v/>
      </c>
      <c r="AN94" s="59" t="str">
        <f t="shared" si="29"/>
        <v/>
      </c>
      <c r="AO94" s="60"/>
    </row>
    <row r="95" spans="3:41" x14ac:dyDescent="0.25">
      <c r="C95" s="82"/>
      <c r="D95" s="45"/>
      <c r="E95" s="83" t="str">
        <f t="shared" si="18"/>
        <v/>
      </c>
      <c r="F95" s="45"/>
      <c r="G95" s="45"/>
      <c r="H95" s="45"/>
      <c r="I95" s="46" t="str">
        <f t="shared" si="30"/>
        <v/>
      </c>
      <c r="J95" s="46" t="str">
        <f t="shared" si="31"/>
        <v/>
      </c>
      <c r="K95" s="47" t="str">
        <f t="shared" si="19"/>
        <v/>
      </c>
      <c r="L95" s="47" t="str">
        <f t="shared" si="20"/>
        <v/>
      </c>
      <c r="M95" s="48">
        <f t="shared" si="32"/>
        <v>0</v>
      </c>
      <c r="N95" s="46" t="str">
        <f t="shared" si="21"/>
        <v/>
      </c>
      <c r="O95" s="47" t="str">
        <f t="shared" si="22"/>
        <v/>
      </c>
      <c r="P95" s="47" t="str">
        <f t="shared" si="23"/>
        <v/>
      </c>
      <c r="Q95" s="48">
        <f t="shared" si="33"/>
        <v>0</v>
      </c>
      <c r="R95" s="2"/>
      <c r="AH95" s="57" t="str">
        <f>IF(G95&gt;1,IF($E$10&gt;0,100-(#REF!/(1+(AL95/#REF!)^#REF!)^#REF!+#REF!/(AL95-1))*100,100-(AL95*D$5+D$6)*100),"")</f>
        <v/>
      </c>
      <c r="AI95" s="21" t="str">
        <f t="shared" si="24"/>
        <v/>
      </c>
      <c r="AJ95" s="21" t="str">
        <f t="shared" si="25"/>
        <v/>
      </c>
      <c r="AK95" s="48">
        <f t="shared" si="26"/>
        <v>0</v>
      </c>
      <c r="AL95" s="58" t="str">
        <f t="shared" si="27"/>
        <v/>
      </c>
      <c r="AM95" s="59" t="str">
        <f t="shared" si="28"/>
        <v/>
      </c>
      <c r="AN95" s="59" t="str">
        <f t="shared" si="29"/>
        <v/>
      </c>
      <c r="AO95" s="60"/>
    </row>
    <row r="96" spans="3:41" x14ac:dyDescent="0.25">
      <c r="C96" s="82"/>
      <c r="D96" s="45"/>
      <c r="E96" s="83" t="str">
        <f t="shared" si="18"/>
        <v/>
      </c>
      <c r="F96" s="45"/>
      <c r="G96" s="45"/>
      <c r="H96" s="45"/>
      <c r="I96" s="46" t="str">
        <f t="shared" si="30"/>
        <v/>
      </c>
      <c r="J96" s="46" t="str">
        <f t="shared" si="31"/>
        <v/>
      </c>
      <c r="K96" s="47" t="str">
        <f t="shared" si="19"/>
        <v/>
      </c>
      <c r="L96" s="47" t="str">
        <f t="shared" si="20"/>
        <v/>
      </c>
      <c r="M96" s="48">
        <f t="shared" si="32"/>
        <v>0</v>
      </c>
      <c r="N96" s="46" t="str">
        <f t="shared" si="21"/>
        <v/>
      </c>
      <c r="O96" s="47" t="str">
        <f t="shared" si="22"/>
        <v/>
      </c>
      <c r="P96" s="47" t="str">
        <f t="shared" si="23"/>
        <v/>
      </c>
      <c r="Q96" s="48">
        <f t="shared" si="33"/>
        <v>0</v>
      </c>
      <c r="R96" s="2"/>
      <c r="AH96" s="57" t="str">
        <f>IF(G96&gt;1,IF($E$10&gt;0,100-(#REF!/(1+(AL96/#REF!)^#REF!)^#REF!+#REF!/(AL96-1))*100,100-(AL96*D$5+D$6)*100),"")</f>
        <v/>
      </c>
      <c r="AI96" s="21" t="str">
        <f t="shared" si="24"/>
        <v/>
      </c>
      <c r="AJ96" s="21" t="str">
        <f t="shared" si="25"/>
        <v/>
      </c>
      <c r="AK96" s="48">
        <f t="shared" si="26"/>
        <v>0</v>
      </c>
      <c r="AL96" s="58" t="str">
        <f t="shared" si="27"/>
        <v/>
      </c>
      <c r="AM96" s="59" t="str">
        <f t="shared" si="28"/>
        <v/>
      </c>
      <c r="AN96" s="59" t="str">
        <f t="shared" si="29"/>
        <v/>
      </c>
      <c r="AO96" s="60"/>
    </row>
    <row r="97" spans="3:41" x14ac:dyDescent="0.25">
      <c r="C97" s="82"/>
      <c r="D97" s="45"/>
      <c r="E97" s="83" t="str">
        <f t="shared" si="18"/>
        <v/>
      </c>
      <c r="F97" s="45"/>
      <c r="G97" s="45"/>
      <c r="H97" s="45"/>
      <c r="I97" s="46" t="str">
        <f t="shared" si="30"/>
        <v/>
      </c>
      <c r="J97" s="46" t="str">
        <f t="shared" si="31"/>
        <v/>
      </c>
      <c r="K97" s="47" t="str">
        <f t="shared" si="19"/>
        <v/>
      </c>
      <c r="L97" s="47" t="str">
        <f t="shared" si="20"/>
        <v/>
      </c>
      <c r="M97" s="48">
        <f t="shared" si="32"/>
        <v>0</v>
      </c>
      <c r="N97" s="46" t="str">
        <f t="shared" si="21"/>
        <v/>
      </c>
      <c r="O97" s="47" t="str">
        <f t="shared" si="22"/>
        <v/>
      </c>
      <c r="P97" s="47" t="str">
        <f t="shared" si="23"/>
        <v/>
      </c>
      <c r="Q97" s="48">
        <f t="shared" si="33"/>
        <v>0</v>
      </c>
      <c r="R97" s="2"/>
      <c r="AH97" s="57" t="str">
        <f>IF(G97&gt;1,IF($E$10&gt;0,100-(#REF!/(1+(AL97/#REF!)^#REF!)^#REF!+#REF!/(AL97-1))*100,100-(AL97*D$5+D$6)*100),"")</f>
        <v/>
      </c>
      <c r="AI97" s="21" t="str">
        <f t="shared" si="24"/>
        <v/>
      </c>
      <c r="AJ97" s="21" t="str">
        <f t="shared" si="25"/>
        <v/>
      </c>
      <c r="AK97" s="48">
        <f t="shared" si="26"/>
        <v>0</v>
      </c>
      <c r="AL97" s="58" t="str">
        <f t="shared" si="27"/>
        <v/>
      </c>
      <c r="AM97" s="59" t="str">
        <f t="shared" si="28"/>
        <v/>
      </c>
      <c r="AN97" s="59" t="str">
        <f t="shared" si="29"/>
        <v/>
      </c>
      <c r="AO97" s="60"/>
    </row>
    <row r="98" spans="3:41" x14ac:dyDescent="0.25">
      <c r="C98" s="82"/>
      <c r="D98" s="45"/>
      <c r="E98" s="83" t="str">
        <f t="shared" si="18"/>
        <v/>
      </c>
      <c r="F98" s="45"/>
      <c r="G98" s="45"/>
      <c r="H98" s="45"/>
      <c r="I98" s="46" t="str">
        <f t="shared" si="30"/>
        <v/>
      </c>
      <c r="J98" s="46" t="str">
        <f t="shared" si="31"/>
        <v/>
      </c>
      <c r="K98" s="47" t="str">
        <f t="shared" si="19"/>
        <v/>
      </c>
      <c r="L98" s="47" t="str">
        <f t="shared" si="20"/>
        <v/>
      </c>
      <c r="M98" s="48">
        <f t="shared" si="32"/>
        <v>0</v>
      </c>
      <c r="N98" s="46" t="str">
        <f t="shared" si="21"/>
        <v/>
      </c>
      <c r="O98" s="47" t="str">
        <f t="shared" si="22"/>
        <v/>
      </c>
      <c r="P98" s="47" t="str">
        <f t="shared" si="23"/>
        <v/>
      </c>
      <c r="Q98" s="48">
        <f t="shared" si="33"/>
        <v>0</v>
      </c>
      <c r="R98" s="2"/>
      <c r="AH98" s="57" t="str">
        <f>IF(G98&gt;1,IF($E$10&gt;0,100-(#REF!/(1+(AL98/#REF!)^#REF!)^#REF!+#REF!/(AL98-1))*100,100-(AL98*D$5+D$6)*100),"")</f>
        <v/>
      </c>
      <c r="AI98" s="21" t="str">
        <f t="shared" si="24"/>
        <v/>
      </c>
      <c r="AJ98" s="21" t="str">
        <f t="shared" si="25"/>
        <v/>
      </c>
      <c r="AK98" s="48">
        <f t="shared" si="26"/>
        <v>0</v>
      </c>
      <c r="AL98" s="58" t="str">
        <f t="shared" si="27"/>
        <v/>
      </c>
      <c r="AM98" s="59" t="str">
        <f t="shared" si="28"/>
        <v/>
      </c>
      <c r="AN98" s="59" t="str">
        <f t="shared" si="29"/>
        <v/>
      </c>
      <c r="AO98" s="60"/>
    </row>
    <row r="99" spans="3:41" x14ac:dyDescent="0.25">
      <c r="C99" s="82"/>
      <c r="D99" s="45"/>
      <c r="E99" s="83" t="str">
        <f t="shared" si="18"/>
        <v/>
      </c>
      <c r="F99" s="45"/>
      <c r="G99" s="45"/>
      <c r="H99" s="45"/>
      <c r="I99" s="46" t="str">
        <f t="shared" si="30"/>
        <v/>
      </c>
      <c r="J99" s="46" t="str">
        <f t="shared" si="31"/>
        <v/>
      </c>
      <c r="K99" s="47" t="str">
        <f t="shared" si="19"/>
        <v/>
      </c>
      <c r="L99" s="47" t="str">
        <f t="shared" si="20"/>
        <v/>
      </c>
      <c r="M99" s="48">
        <f t="shared" si="32"/>
        <v>0</v>
      </c>
      <c r="N99" s="46" t="str">
        <f t="shared" si="21"/>
        <v/>
      </c>
      <c r="O99" s="47" t="str">
        <f t="shared" si="22"/>
        <v/>
      </c>
      <c r="P99" s="47" t="str">
        <f t="shared" si="23"/>
        <v/>
      </c>
      <c r="Q99" s="48">
        <f t="shared" si="33"/>
        <v>0</v>
      </c>
      <c r="R99" s="2"/>
      <c r="AH99" s="57" t="str">
        <f>IF(G99&gt;1,IF($E$10&gt;0,100-(#REF!/(1+(AL99/#REF!)^#REF!)^#REF!+#REF!/(AL99-1))*100,100-(AL99*D$5+D$6)*100),"")</f>
        <v/>
      </c>
      <c r="AI99" s="21" t="str">
        <f t="shared" si="24"/>
        <v/>
      </c>
      <c r="AJ99" s="21" t="str">
        <f t="shared" si="25"/>
        <v/>
      </c>
      <c r="AK99" s="48">
        <f t="shared" si="26"/>
        <v>0</v>
      </c>
      <c r="AL99" s="58" t="str">
        <f t="shared" si="27"/>
        <v/>
      </c>
      <c r="AM99" s="59" t="str">
        <f t="shared" si="28"/>
        <v/>
      </c>
      <c r="AN99" s="59" t="str">
        <f t="shared" si="29"/>
        <v/>
      </c>
      <c r="AO99" s="60"/>
    </row>
    <row r="100" spans="3:41" x14ac:dyDescent="0.25">
      <c r="C100" s="82"/>
      <c r="D100" s="45"/>
      <c r="E100" s="83" t="str">
        <f t="shared" ref="E100:E163" si="34">IF(C100&gt;0,100-(C100),"")</f>
        <v/>
      </c>
      <c r="F100" s="45"/>
      <c r="G100" s="45"/>
      <c r="H100" s="45"/>
      <c r="I100" s="46" t="str">
        <f t="shared" si="30"/>
        <v/>
      </c>
      <c r="J100" s="46" t="str">
        <f t="shared" si="31"/>
        <v/>
      </c>
      <c r="K100" s="47" t="str">
        <f t="shared" si="19"/>
        <v/>
      </c>
      <c r="L100" s="47" t="str">
        <f t="shared" si="20"/>
        <v/>
      </c>
      <c r="M100" s="48">
        <f t="shared" si="32"/>
        <v>0</v>
      </c>
      <c r="N100" s="46" t="str">
        <f t="shared" si="21"/>
        <v/>
      </c>
      <c r="O100" s="47" t="str">
        <f t="shared" si="22"/>
        <v/>
      </c>
      <c r="P100" s="47" t="str">
        <f t="shared" si="23"/>
        <v/>
      </c>
      <c r="Q100" s="48">
        <f t="shared" si="33"/>
        <v>0</v>
      </c>
      <c r="R100" s="2"/>
      <c r="AH100" s="57" t="str">
        <f>IF(G100&gt;1,IF($E$10&gt;0,100-(#REF!/(1+(AL100/#REF!)^#REF!)^#REF!+#REF!/(AL100-1))*100,100-(AL100*D$5+D$6)*100),"")</f>
        <v/>
      </c>
      <c r="AI100" s="21" t="str">
        <f t="shared" si="24"/>
        <v/>
      </c>
      <c r="AJ100" s="21" t="str">
        <f t="shared" si="25"/>
        <v/>
      </c>
      <c r="AK100" s="48">
        <f t="shared" si="26"/>
        <v>0</v>
      </c>
      <c r="AL100" s="58" t="str">
        <f t="shared" si="27"/>
        <v/>
      </c>
      <c r="AM100" s="59" t="str">
        <f t="shared" si="28"/>
        <v/>
      </c>
      <c r="AN100" s="59" t="str">
        <f t="shared" si="29"/>
        <v/>
      </c>
      <c r="AO100" s="60"/>
    </row>
    <row r="101" spans="3:41" x14ac:dyDescent="0.25">
      <c r="C101" s="82"/>
      <c r="D101" s="45"/>
      <c r="E101" s="83" t="str">
        <f t="shared" si="34"/>
        <v/>
      </c>
      <c r="F101" s="45"/>
      <c r="G101" s="45"/>
      <c r="H101" s="45"/>
      <c r="I101" s="46" t="str">
        <f t="shared" si="30"/>
        <v/>
      </c>
      <c r="J101" s="46" t="str">
        <f t="shared" si="31"/>
        <v/>
      </c>
      <c r="K101" s="47" t="str">
        <f t="shared" si="19"/>
        <v/>
      </c>
      <c r="L101" s="47" t="str">
        <f t="shared" si="20"/>
        <v/>
      </c>
      <c r="M101" s="48">
        <f t="shared" si="32"/>
        <v>0</v>
      </c>
      <c r="N101" s="46" t="str">
        <f t="shared" si="21"/>
        <v/>
      </c>
      <c r="O101" s="47" t="str">
        <f t="shared" si="22"/>
        <v/>
      </c>
      <c r="P101" s="47" t="str">
        <f t="shared" si="23"/>
        <v/>
      </c>
      <c r="Q101" s="48">
        <f t="shared" si="33"/>
        <v>0</v>
      </c>
      <c r="R101" s="2"/>
      <c r="AH101" s="57" t="str">
        <f>IF(G101&gt;1,IF($E$10&gt;0,100-(#REF!/(1+(AL101/#REF!)^#REF!)^#REF!+#REF!/(AL101-1))*100,100-(AL101*D$5+D$6)*100),"")</f>
        <v/>
      </c>
      <c r="AI101" s="21" t="str">
        <f t="shared" si="24"/>
        <v/>
      </c>
      <c r="AJ101" s="21" t="str">
        <f t="shared" si="25"/>
        <v/>
      </c>
      <c r="AK101" s="48">
        <f t="shared" si="26"/>
        <v>0</v>
      </c>
      <c r="AL101" s="58" t="str">
        <f t="shared" si="27"/>
        <v/>
      </c>
      <c r="AM101" s="59" t="str">
        <f t="shared" si="28"/>
        <v/>
      </c>
      <c r="AN101" s="59" t="str">
        <f t="shared" si="29"/>
        <v/>
      </c>
      <c r="AO101" s="60"/>
    </row>
    <row r="102" spans="3:41" x14ac:dyDescent="0.25">
      <c r="C102" s="82"/>
      <c r="D102" s="45"/>
      <c r="E102" s="83" t="str">
        <f t="shared" si="34"/>
        <v/>
      </c>
      <c r="F102" s="45"/>
      <c r="G102" s="45"/>
      <c r="H102" s="45"/>
      <c r="I102" s="46" t="str">
        <f t="shared" si="30"/>
        <v/>
      </c>
      <c r="J102" s="46" t="str">
        <f t="shared" si="31"/>
        <v/>
      </c>
      <c r="K102" s="47" t="str">
        <f t="shared" si="19"/>
        <v/>
      </c>
      <c r="L102" s="47" t="str">
        <f t="shared" si="20"/>
        <v/>
      </c>
      <c r="M102" s="48">
        <f t="shared" si="32"/>
        <v>0</v>
      </c>
      <c r="N102" s="46" t="str">
        <f t="shared" si="21"/>
        <v/>
      </c>
      <c r="O102" s="47" t="str">
        <f t="shared" si="22"/>
        <v/>
      </c>
      <c r="P102" s="47" t="str">
        <f t="shared" si="23"/>
        <v/>
      </c>
      <c r="Q102" s="48">
        <f t="shared" si="33"/>
        <v>0</v>
      </c>
      <c r="R102" s="2"/>
      <c r="AH102" s="57" t="str">
        <f>IF(G102&gt;1,IF($E$10&gt;0,100-(#REF!/(1+(AL102/#REF!)^#REF!)^#REF!+#REF!/(AL102-1))*100,100-(AL102*D$5+D$6)*100),"")</f>
        <v/>
      </c>
      <c r="AI102" s="21" t="str">
        <f t="shared" si="24"/>
        <v/>
      </c>
      <c r="AJ102" s="21" t="str">
        <f t="shared" si="25"/>
        <v/>
      </c>
      <c r="AK102" s="48">
        <f t="shared" si="26"/>
        <v>0</v>
      </c>
      <c r="AL102" s="58" t="str">
        <f t="shared" si="27"/>
        <v/>
      </c>
      <c r="AM102" s="59" t="str">
        <f t="shared" si="28"/>
        <v/>
      </c>
      <c r="AN102" s="59" t="str">
        <f t="shared" si="29"/>
        <v/>
      </c>
      <c r="AO102" s="60"/>
    </row>
    <row r="103" spans="3:41" x14ac:dyDescent="0.25">
      <c r="C103" s="82"/>
      <c r="D103" s="45"/>
      <c r="E103" s="83" t="str">
        <f t="shared" si="34"/>
        <v/>
      </c>
      <c r="F103" s="45"/>
      <c r="G103" s="45"/>
      <c r="H103" s="45"/>
      <c r="I103" s="46" t="str">
        <f t="shared" si="30"/>
        <v/>
      </c>
      <c r="J103" s="46" t="str">
        <f t="shared" si="31"/>
        <v/>
      </c>
      <c r="K103" s="47" t="str">
        <f t="shared" si="19"/>
        <v/>
      </c>
      <c r="L103" s="47" t="str">
        <f t="shared" si="20"/>
        <v/>
      </c>
      <c r="M103" s="48">
        <f t="shared" si="32"/>
        <v>0</v>
      </c>
      <c r="N103" s="46" t="str">
        <f t="shared" si="21"/>
        <v/>
      </c>
      <c r="O103" s="47" t="str">
        <f t="shared" si="22"/>
        <v/>
      </c>
      <c r="P103" s="47" t="str">
        <f t="shared" si="23"/>
        <v/>
      </c>
      <c r="Q103" s="48">
        <f t="shared" si="33"/>
        <v>0</v>
      </c>
      <c r="R103" s="2"/>
      <c r="AH103" s="57" t="str">
        <f>IF(G103&gt;1,IF($E$10&gt;0,100-(#REF!/(1+(AL103/#REF!)^#REF!)^#REF!+#REF!/(AL103-1))*100,100-(AL103*D$5+D$6)*100),"")</f>
        <v/>
      </c>
      <c r="AI103" s="21" t="str">
        <f t="shared" si="24"/>
        <v/>
      </c>
      <c r="AJ103" s="21" t="str">
        <f t="shared" si="25"/>
        <v/>
      </c>
      <c r="AK103" s="48">
        <f t="shared" si="26"/>
        <v>0</v>
      </c>
      <c r="AL103" s="58" t="str">
        <f t="shared" si="27"/>
        <v/>
      </c>
      <c r="AM103" s="59" t="str">
        <f t="shared" si="28"/>
        <v/>
      </c>
      <c r="AN103" s="59" t="str">
        <f t="shared" si="29"/>
        <v/>
      </c>
      <c r="AO103" s="60"/>
    </row>
    <row r="104" spans="3:41" x14ac:dyDescent="0.25">
      <c r="C104" s="82"/>
      <c r="D104" s="45"/>
      <c r="E104" s="83" t="str">
        <f t="shared" si="34"/>
        <v/>
      </c>
      <c r="F104" s="45"/>
      <c r="G104" s="45"/>
      <c r="H104" s="45"/>
      <c r="I104" s="46" t="str">
        <f t="shared" si="30"/>
        <v/>
      </c>
      <c r="J104" s="46" t="str">
        <f t="shared" si="31"/>
        <v/>
      </c>
      <c r="K104" s="47" t="str">
        <f t="shared" si="19"/>
        <v/>
      </c>
      <c r="L104" s="47" t="str">
        <f t="shared" si="20"/>
        <v/>
      </c>
      <c r="M104" s="48">
        <f t="shared" si="32"/>
        <v>0</v>
      </c>
      <c r="N104" s="46" t="str">
        <f t="shared" si="21"/>
        <v/>
      </c>
      <c r="O104" s="47" t="str">
        <f t="shared" si="22"/>
        <v/>
      </c>
      <c r="P104" s="47" t="str">
        <f t="shared" si="23"/>
        <v/>
      </c>
      <c r="Q104" s="48">
        <f t="shared" si="33"/>
        <v>0</v>
      </c>
      <c r="R104" s="2"/>
      <c r="AH104" s="57" t="str">
        <f>IF(G104&gt;1,IF($E$10&gt;0,100-(#REF!/(1+(AL104/#REF!)^#REF!)^#REF!+#REF!/(AL104-1))*100,100-(AL104*D$5+D$6)*100),"")</f>
        <v/>
      </c>
      <c r="AI104" s="21" t="str">
        <f t="shared" si="24"/>
        <v/>
      </c>
      <c r="AJ104" s="21" t="str">
        <f t="shared" si="25"/>
        <v/>
      </c>
      <c r="AK104" s="48">
        <f t="shared" si="26"/>
        <v>0</v>
      </c>
      <c r="AL104" s="58" t="str">
        <f t="shared" si="27"/>
        <v/>
      </c>
      <c r="AM104" s="59" t="str">
        <f t="shared" si="28"/>
        <v/>
      </c>
      <c r="AN104" s="59" t="str">
        <f t="shared" si="29"/>
        <v/>
      </c>
      <c r="AO104" s="60"/>
    </row>
    <row r="105" spans="3:41" x14ac:dyDescent="0.25">
      <c r="C105" s="82"/>
      <c r="D105" s="45"/>
      <c r="E105" s="83" t="str">
        <f t="shared" si="34"/>
        <v/>
      </c>
      <c r="F105" s="45"/>
      <c r="G105" s="45"/>
      <c r="H105" s="45"/>
      <c r="I105" s="46" t="str">
        <f t="shared" si="30"/>
        <v/>
      </c>
      <c r="J105" s="46" t="str">
        <f t="shared" si="31"/>
        <v/>
      </c>
      <c r="K105" s="47" t="str">
        <f t="shared" si="19"/>
        <v/>
      </c>
      <c r="L105" s="47" t="str">
        <f t="shared" si="20"/>
        <v/>
      </c>
      <c r="M105" s="48">
        <f t="shared" si="32"/>
        <v>0</v>
      </c>
      <c r="N105" s="46" t="str">
        <f t="shared" si="21"/>
        <v/>
      </c>
      <c r="O105" s="47" t="str">
        <f t="shared" si="22"/>
        <v/>
      </c>
      <c r="P105" s="47" t="str">
        <f t="shared" si="23"/>
        <v/>
      </c>
      <c r="Q105" s="48">
        <f t="shared" si="33"/>
        <v>0</v>
      </c>
      <c r="R105" s="2"/>
      <c r="AH105" s="57" t="str">
        <f>IF(G105&gt;1,IF($E$10&gt;0,100-(#REF!/(1+(AL105/#REF!)^#REF!)^#REF!+#REF!/(AL105-1))*100,100-(AL105*D$5+D$6)*100),"")</f>
        <v/>
      </c>
      <c r="AI105" s="21" t="str">
        <f t="shared" si="24"/>
        <v/>
      </c>
      <c r="AJ105" s="21" t="str">
        <f t="shared" si="25"/>
        <v/>
      </c>
      <c r="AK105" s="48">
        <f t="shared" si="26"/>
        <v>0</v>
      </c>
      <c r="AL105" s="58" t="str">
        <f t="shared" si="27"/>
        <v/>
      </c>
      <c r="AM105" s="59" t="str">
        <f t="shared" si="28"/>
        <v/>
      </c>
      <c r="AN105" s="59" t="str">
        <f t="shared" si="29"/>
        <v/>
      </c>
      <c r="AO105" s="60"/>
    </row>
    <row r="106" spans="3:41" x14ac:dyDescent="0.25">
      <c r="C106" s="82"/>
      <c r="D106" s="45"/>
      <c r="E106" s="83" t="str">
        <f t="shared" si="34"/>
        <v/>
      </c>
      <c r="F106" s="45"/>
      <c r="G106" s="45"/>
      <c r="H106" s="45"/>
      <c r="I106" s="46" t="str">
        <f t="shared" si="30"/>
        <v/>
      </c>
      <c r="J106" s="46" t="str">
        <f t="shared" si="31"/>
        <v/>
      </c>
      <c r="K106" s="47" t="str">
        <f t="shared" si="19"/>
        <v/>
      </c>
      <c r="L106" s="47" t="str">
        <f t="shared" si="20"/>
        <v/>
      </c>
      <c r="M106" s="48">
        <f t="shared" si="32"/>
        <v>0</v>
      </c>
      <c r="N106" s="46" t="str">
        <f t="shared" si="21"/>
        <v/>
      </c>
      <c r="O106" s="47" t="str">
        <f t="shared" si="22"/>
        <v/>
      </c>
      <c r="P106" s="47" t="str">
        <f t="shared" si="23"/>
        <v/>
      </c>
      <c r="Q106" s="48">
        <f t="shared" si="33"/>
        <v>0</v>
      </c>
      <c r="R106" s="2"/>
      <c r="AH106" s="57" t="str">
        <f>IF(G106&gt;1,IF($E$10&gt;0,100-(#REF!/(1+(AL106/#REF!)^#REF!)^#REF!+#REF!/(AL106-1))*100,100-(AL106*D$5+D$6)*100),"")</f>
        <v/>
      </c>
      <c r="AI106" s="21" t="str">
        <f t="shared" si="24"/>
        <v/>
      </c>
      <c r="AJ106" s="21" t="str">
        <f t="shared" si="25"/>
        <v/>
      </c>
      <c r="AK106" s="48">
        <f t="shared" si="26"/>
        <v>0</v>
      </c>
      <c r="AL106" s="58" t="str">
        <f t="shared" si="27"/>
        <v/>
      </c>
      <c r="AM106" s="59" t="str">
        <f t="shared" si="28"/>
        <v/>
      </c>
      <c r="AN106" s="59" t="str">
        <f t="shared" si="29"/>
        <v/>
      </c>
      <c r="AO106" s="60"/>
    </row>
    <row r="107" spans="3:41" x14ac:dyDescent="0.25">
      <c r="C107" s="82"/>
      <c r="D107" s="45"/>
      <c r="E107" s="83" t="str">
        <f t="shared" si="34"/>
        <v/>
      </c>
      <c r="F107" s="45"/>
      <c r="G107" s="45"/>
      <c r="H107" s="45"/>
      <c r="I107" s="46" t="str">
        <f t="shared" si="30"/>
        <v/>
      </c>
      <c r="J107" s="46" t="str">
        <f t="shared" si="31"/>
        <v/>
      </c>
      <c r="K107" s="47" t="str">
        <f t="shared" si="19"/>
        <v/>
      </c>
      <c r="L107" s="47" t="str">
        <f t="shared" si="20"/>
        <v/>
      </c>
      <c r="M107" s="48">
        <f t="shared" si="32"/>
        <v>0</v>
      </c>
      <c r="N107" s="46" t="str">
        <f t="shared" si="21"/>
        <v/>
      </c>
      <c r="O107" s="47" t="str">
        <f t="shared" si="22"/>
        <v/>
      </c>
      <c r="P107" s="47" t="str">
        <f t="shared" si="23"/>
        <v/>
      </c>
      <c r="Q107" s="48">
        <f t="shared" si="33"/>
        <v>0</v>
      </c>
      <c r="R107" s="2"/>
      <c r="AH107" s="57" t="str">
        <f>IF(G107&gt;1,IF($E$10&gt;0,100-(#REF!/(1+(AL107/#REF!)^#REF!)^#REF!+#REF!/(AL107-1))*100,100-(AL107*D$5+D$6)*100),"")</f>
        <v/>
      </c>
      <c r="AI107" s="21" t="str">
        <f t="shared" si="24"/>
        <v/>
      </c>
      <c r="AJ107" s="21" t="str">
        <f t="shared" si="25"/>
        <v/>
      </c>
      <c r="AK107" s="48">
        <f t="shared" si="26"/>
        <v>0</v>
      </c>
      <c r="AL107" s="58" t="str">
        <f t="shared" si="27"/>
        <v/>
      </c>
      <c r="AM107" s="59" t="str">
        <f t="shared" si="28"/>
        <v/>
      </c>
      <c r="AN107" s="59" t="str">
        <f t="shared" si="29"/>
        <v/>
      </c>
      <c r="AO107" s="60"/>
    </row>
    <row r="108" spans="3:41" x14ac:dyDescent="0.25">
      <c r="C108" s="82"/>
      <c r="D108" s="45"/>
      <c r="E108" s="83" t="str">
        <f t="shared" si="34"/>
        <v/>
      </c>
      <c r="F108" s="45"/>
      <c r="G108" s="45"/>
      <c r="H108" s="45"/>
      <c r="I108" s="46" t="str">
        <f t="shared" si="30"/>
        <v/>
      </c>
      <c r="J108" s="46" t="str">
        <f t="shared" si="31"/>
        <v/>
      </c>
      <c r="K108" s="47" t="str">
        <f t="shared" si="19"/>
        <v/>
      </c>
      <c r="L108" s="47" t="str">
        <f t="shared" si="20"/>
        <v/>
      </c>
      <c r="M108" s="48">
        <f t="shared" si="32"/>
        <v>0</v>
      </c>
      <c r="N108" s="46" t="str">
        <f t="shared" si="21"/>
        <v/>
      </c>
      <c r="O108" s="47" t="str">
        <f t="shared" si="22"/>
        <v/>
      </c>
      <c r="P108" s="47" t="str">
        <f t="shared" si="23"/>
        <v/>
      </c>
      <c r="Q108" s="48">
        <f t="shared" si="33"/>
        <v>0</v>
      </c>
      <c r="R108" s="2"/>
      <c r="AH108" s="57" t="str">
        <f>IF(G108&gt;1,IF($E$10&gt;0,100-(#REF!/(1+(AL108/#REF!)^#REF!)^#REF!+#REF!/(AL108-1))*100,100-(AL108*D$5+D$6)*100),"")</f>
        <v/>
      </c>
      <c r="AI108" s="21" t="str">
        <f t="shared" si="24"/>
        <v/>
      </c>
      <c r="AJ108" s="21" t="str">
        <f t="shared" si="25"/>
        <v/>
      </c>
      <c r="AK108" s="48">
        <f t="shared" si="26"/>
        <v>0</v>
      </c>
      <c r="AL108" s="58" t="str">
        <f t="shared" si="27"/>
        <v/>
      </c>
      <c r="AM108" s="59" t="str">
        <f t="shared" si="28"/>
        <v/>
      </c>
      <c r="AN108" s="59" t="str">
        <f t="shared" si="29"/>
        <v/>
      </c>
      <c r="AO108" s="60"/>
    </row>
    <row r="109" spans="3:41" x14ac:dyDescent="0.25">
      <c r="C109" s="82"/>
      <c r="D109" s="45"/>
      <c r="E109" s="83" t="str">
        <f t="shared" si="34"/>
        <v/>
      </c>
      <c r="F109" s="45"/>
      <c r="G109" s="45"/>
      <c r="H109" s="45"/>
      <c r="I109" s="46" t="str">
        <f t="shared" si="30"/>
        <v/>
      </c>
      <c r="J109" s="46" t="str">
        <f t="shared" si="31"/>
        <v/>
      </c>
      <c r="K109" s="47" t="str">
        <f t="shared" si="19"/>
        <v/>
      </c>
      <c r="L109" s="47" t="str">
        <f t="shared" si="20"/>
        <v/>
      </c>
      <c r="M109" s="48">
        <f t="shared" si="32"/>
        <v>0</v>
      </c>
      <c r="N109" s="46" t="str">
        <f t="shared" si="21"/>
        <v/>
      </c>
      <c r="O109" s="47" t="str">
        <f t="shared" si="22"/>
        <v/>
      </c>
      <c r="P109" s="47" t="str">
        <f t="shared" si="23"/>
        <v/>
      </c>
      <c r="Q109" s="48">
        <f t="shared" si="33"/>
        <v>0</v>
      </c>
      <c r="R109" s="2"/>
      <c r="AH109" s="57" t="str">
        <f>IF(G109&gt;1,IF($E$10&gt;0,100-(#REF!/(1+(AL109/#REF!)^#REF!)^#REF!+#REF!/(AL109-1))*100,100-(AL109*D$5+D$6)*100),"")</f>
        <v/>
      </c>
      <c r="AI109" s="21" t="str">
        <f t="shared" si="24"/>
        <v/>
      </c>
      <c r="AJ109" s="21" t="str">
        <f t="shared" si="25"/>
        <v/>
      </c>
      <c r="AK109" s="48">
        <f t="shared" si="26"/>
        <v>0</v>
      </c>
      <c r="AL109" s="58" t="str">
        <f t="shared" si="27"/>
        <v/>
      </c>
      <c r="AM109" s="59" t="str">
        <f t="shared" si="28"/>
        <v/>
      </c>
      <c r="AN109" s="59" t="str">
        <f t="shared" si="29"/>
        <v/>
      </c>
      <c r="AO109" s="60"/>
    </row>
    <row r="110" spans="3:41" x14ac:dyDescent="0.25">
      <c r="C110" s="82"/>
      <c r="D110" s="45"/>
      <c r="E110" s="83" t="str">
        <f t="shared" si="34"/>
        <v/>
      </c>
      <c r="F110" s="45"/>
      <c r="G110" s="45"/>
      <c r="H110" s="45"/>
      <c r="I110" s="46" t="str">
        <f t="shared" si="30"/>
        <v/>
      </c>
      <c r="J110" s="46" t="str">
        <f t="shared" si="31"/>
        <v/>
      </c>
      <c r="K110" s="47" t="str">
        <f t="shared" si="19"/>
        <v/>
      </c>
      <c r="L110" s="47" t="str">
        <f t="shared" si="20"/>
        <v/>
      </c>
      <c r="M110" s="48">
        <f t="shared" si="32"/>
        <v>0</v>
      </c>
      <c r="N110" s="46" t="str">
        <f t="shared" si="21"/>
        <v/>
      </c>
      <c r="O110" s="47" t="str">
        <f t="shared" si="22"/>
        <v/>
      </c>
      <c r="P110" s="47" t="str">
        <f t="shared" si="23"/>
        <v/>
      </c>
      <c r="Q110" s="48">
        <f t="shared" si="33"/>
        <v>0</v>
      </c>
      <c r="R110" s="2"/>
      <c r="AH110" s="57" t="str">
        <f>IF(G110&gt;1,IF($E$10&gt;0,100-(#REF!/(1+(AL110/#REF!)^#REF!)^#REF!+#REF!/(AL110-1))*100,100-(AL110*D$5+D$6)*100),"")</f>
        <v/>
      </c>
      <c r="AI110" s="21" t="str">
        <f t="shared" si="24"/>
        <v/>
      </c>
      <c r="AJ110" s="21" t="str">
        <f t="shared" si="25"/>
        <v/>
      </c>
      <c r="AK110" s="48">
        <f t="shared" si="26"/>
        <v>0</v>
      </c>
      <c r="AL110" s="58" t="str">
        <f t="shared" si="27"/>
        <v/>
      </c>
      <c r="AM110" s="59" t="str">
        <f t="shared" si="28"/>
        <v/>
      </c>
      <c r="AN110" s="59" t="str">
        <f t="shared" si="29"/>
        <v/>
      </c>
      <c r="AO110" s="60"/>
    </row>
    <row r="111" spans="3:41" x14ac:dyDescent="0.25">
      <c r="C111" s="82"/>
      <c r="D111" s="45"/>
      <c r="E111" s="83" t="str">
        <f t="shared" si="34"/>
        <v/>
      </c>
      <c r="F111" s="45"/>
      <c r="G111" s="45"/>
      <c r="H111" s="45"/>
      <c r="I111" s="46" t="str">
        <f t="shared" si="30"/>
        <v/>
      </c>
      <c r="J111" s="46" t="str">
        <f t="shared" si="31"/>
        <v/>
      </c>
      <c r="K111" s="47" t="str">
        <f t="shared" si="19"/>
        <v/>
      </c>
      <c r="L111" s="47" t="str">
        <f t="shared" si="20"/>
        <v/>
      </c>
      <c r="M111" s="48">
        <f t="shared" si="32"/>
        <v>0</v>
      </c>
      <c r="N111" s="46" t="str">
        <f t="shared" si="21"/>
        <v/>
      </c>
      <c r="O111" s="47" t="str">
        <f t="shared" si="22"/>
        <v/>
      </c>
      <c r="P111" s="47" t="str">
        <f t="shared" si="23"/>
        <v/>
      </c>
      <c r="Q111" s="48">
        <f t="shared" si="33"/>
        <v>0</v>
      </c>
      <c r="R111" s="2"/>
      <c r="AH111" s="57" t="str">
        <f>IF(G111&gt;1,IF($E$10&gt;0,100-(#REF!/(1+(AL111/#REF!)^#REF!)^#REF!+#REF!/(AL111-1))*100,100-(AL111*D$5+D$6)*100),"")</f>
        <v/>
      </c>
      <c r="AI111" s="21" t="str">
        <f t="shared" si="24"/>
        <v/>
      </c>
      <c r="AJ111" s="21" t="str">
        <f t="shared" si="25"/>
        <v/>
      </c>
      <c r="AK111" s="48">
        <f t="shared" si="26"/>
        <v>0</v>
      </c>
      <c r="AL111" s="58" t="str">
        <f t="shared" si="27"/>
        <v/>
      </c>
      <c r="AM111" s="59" t="str">
        <f t="shared" si="28"/>
        <v/>
      </c>
      <c r="AN111" s="59" t="str">
        <f t="shared" si="29"/>
        <v/>
      </c>
      <c r="AO111" s="60"/>
    </row>
    <row r="112" spans="3:41" x14ac:dyDescent="0.25">
      <c r="C112" s="82"/>
      <c r="D112" s="45"/>
      <c r="E112" s="83" t="str">
        <f t="shared" si="34"/>
        <v/>
      </c>
      <c r="F112" s="45"/>
      <c r="G112" s="45"/>
      <c r="H112" s="45"/>
      <c r="I112" s="46" t="str">
        <f t="shared" si="30"/>
        <v/>
      </c>
      <c r="J112" s="46" t="str">
        <f t="shared" si="31"/>
        <v/>
      </c>
      <c r="K112" s="47" t="str">
        <f t="shared" si="19"/>
        <v/>
      </c>
      <c r="L112" s="47" t="str">
        <f t="shared" si="20"/>
        <v/>
      </c>
      <c r="M112" s="48">
        <f t="shared" si="32"/>
        <v>0</v>
      </c>
      <c r="N112" s="46" t="str">
        <f t="shared" si="21"/>
        <v/>
      </c>
      <c r="O112" s="47" t="str">
        <f t="shared" si="22"/>
        <v/>
      </c>
      <c r="P112" s="47" t="str">
        <f t="shared" si="23"/>
        <v/>
      </c>
      <c r="Q112" s="48">
        <f t="shared" si="33"/>
        <v>0</v>
      </c>
      <c r="R112" s="2"/>
      <c r="AH112" s="57" t="str">
        <f>IF(G112&gt;1,IF($E$10&gt;0,100-(#REF!/(1+(AL112/#REF!)^#REF!)^#REF!+#REF!/(AL112-1))*100,100-(AL112*D$5+D$6)*100),"")</f>
        <v/>
      </c>
      <c r="AI112" s="21" t="str">
        <f t="shared" si="24"/>
        <v/>
      </c>
      <c r="AJ112" s="21" t="str">
        <f t="shared" si="25"/>
        <v/>
      </c>
      <c r="AK112" s="48">
        <f t="shared" si="26"/>
        <v>0</v>
      </c>
      <c r="AL112" s="58" t="str">
        <f t="shared" si="27"/>
        <v/>
      </c>
      <c r="AM112" s="59" t="str">
        <f t="shared" si="28"/>
        <v/>
      </c>
      <c r="AN112" s="59" t="str">
        <f t="shared" si="29"/>
        <v/>
      </c>
      <c r="AO112" s="60"/>
    </row>
    <row r="113" spans="3:41" x14ac:dyDescent="0.25">
      <c r="C113" s="82"/>
      <c r="D113" s="45"/>
      <c r="E113" s="83" t="str">
        <f t="shared" si="34"/>
        <v/>
      </c>
      <c r="F113" s="45"/>
      <c r="G113" s="45"/>
      <c r="H113" s="45"/>
      <c r="I113" s="46" t="str">
        <f t="shared" si="30"/>
        <v/>
      </c>
      <c r="J113" s="46" t="str">
        <f t="shared" si="31"/>
        <v/>
      </c>
      <c r="K113" s="47" t="str">
        <f t="shared" si="19"/>
        <v/>
      </c>
      <c r="L113" s="47" t="str">
        <f t="shared" si="20"/>
        <v/>
      </c>
      <c r="M113" s="48">
        <f t="shared" si="32"/>
        <v>0</v>
      </c>
      <c r="N113" s="46" t="str">
        <f t="shared" si="21"/>
        <v/>
      </c>
      <c r="O113" s="47" t="str">
        <f t="shared" si="22"/>
        <v/>
      </c>
      <c r="P113" s="47" t="str">
        <f t="shared" si="23"/>
        <v/>
      </c>
      <c r="Q113" s="48">
        <f t="shared" si="33"/>
        <v>0</v>
      </c>
      <c r="R113" s="2"/>
      <c r="AH113" s="57" t="str">
        <f>IF(G113&gt;1,IF($E$10&gt;0,100-(#REF!/(1+(AL113/#REF!)^#REF!)^#REF!+#REF!/(AL113-1))*100,100-(AL113*D$5+D$6)*100),"")</f>
        <v/>
      </c>
      <c r="AI113" s="21" t="str">
        <f t="shared" si="24"/>
        <v/>
      </c>
      <c r="AJ113" s="21" t="str">
        <f t="shared" si="25"/>
        <v/>
      </c>
      <c r="AK113" s="48">
        <f t="shared" si="26"/>
        <v>0</v>
      </c>
      <c r="AL113" s="58" t="str">
        <f t="shared" si="27"/>
        <v/>
      </c>
      <c r="AM113" s="59" t="str">
        <f t="shared" si="28"/>
        <v/>
      </c>
      <c r="AN113" s="59" t="str">
        <f t="shared" si="29"/>
        <v/>
      </c>
      <c r="AO113" s="60"/>
    </row>
    <row r="114" spans="3:41" x14ac:dyDescent="0.25">
      <c r="C114" s="82"/>
      <c r="D114" s="45"/>
      <c r="E114" s="83" t="str">
        <f t="shared" si="34"/>
        <v/>
      </c>
      <c r="F114" s="45"/>
      <c r="G114" s="45"/>
      <c r="H114" s="45"/>
      <c r="I114" s="46" t="str">
        <f t="shared" si="30"/>
        <v/>
      </c>
      <c r="J114" s="46" t="str">
        <f t="shared" si="31"/>
        <v/>
      </c>
      <c r="K114" s="47" t="str">
        <f t="shared" si="19"/>
        <v/>
      </c>
      <c r="L114" s="47" t="str">
        <f t="shared" si="20"/>
        <v/>
      </c>
      <c r="M114" s="48">
        <f t="shared" si="32"/>
        <v>0</v>
      </c>
      <c r="N114" s="46" t="str">
        <f t="shared" si="21"/>
        <v/>
      </c>
      <c r="O114" s="47" t="str">
        <f t="shared" si="22"/>
        <v/>
      </c>
      <c r="P114" s="47" t="str">
        <f t="shared" si="23"/>
        <v/>
      </c>
      <c r="Q114" s="48">
        <f t="shared" si="33"/>
        <v>0</v>
      </c>
      <c r="R114" s="2"/>
      <c r="AH114" s="57" t="str">
        <f>IF(G114&gt;1,IF($E$10&gt;0,100-(#REF!/(1+(AL114/#REF!)^#REF!)^#REF!+#REF!/(AL114-1))*100,100-(AL114*D$5+D$6)*100),"")</f>
        <v/>
      </c>
      <c r="AI114" s="21" t="str">
        <f t="shared" si="24"/>
        <v/>
      </c>
      <c r="AJ114" s="21" t="str">
        <f t="shared" si="25"/>
        <v/>
      </c>
      <c r="AK114" s="48">
        <f t="shared" si="26"/>
        <v>0</v>
      </c>
      <c r="AL114" s="58" t="str">
        <f t="shared" si="27"/>
        <v/>
      </c>
      <c r="AM114" s="59" t="str">
        <f t="shared" si="28"/>
        <v/>
      </c>
      <c r="AN114" s="59" t="str">
        <f t="shared" si="29"/>
        <v/>
      </c>
      <c r="AO114" s="60"/>
    </row>
    <row r="115" spans="3:41" x14ac:dyDescent="0.25">
      <c r="C115" s="82"/>
      <c r="D115" s="45"/>
      <c r="E115" s="83" t="str">
        <f t="shared" si="34"/>
        <v/>
      </c>
      <c r="F115" s="45"/>
      <c r="G115" s="45"/>
      <c r="H115" s="45"/>
      <c r="I115" s="46" t="str">
        <f t="shared" si="30"/>
        <v/>
      </c>
      <c r="J115" s="46" t="str">
        <f t="shared" si="31"/>
        <v/>
      </c>
      <c r="K115" s="47" t="str">
        <f t="shared" si="19"/>
        <v/>
      </c>
      <c r="L115" s="47" t="str">
        <f t="shared" si="20"/>
        <v/>
      </c>
      <c r="M115" s="48">
        <f t="shared" si="32"/>
        <v>0</v>
      </c>
      <c r="N115" s="46" t="str">
        <f t="shared" si="21"/>
        <v/>
      </c>
      <c r="O115" s="47" t="str">
        <f t="shared" si="22"/>
        <v/>
      </c>
      <c r="P115" s="47" t="str">
        <f t="shared" si="23"/>
        <v/>
      </c>
      <c r="Q115" s="48">
        <f t="shared" si="33"/>
        <v>0</v>
      </c>
      <c r="R115" s="2"/>
      <c r="AH115" s="57" t="str">
        <f>IF(G115&gt;1,IF($E$10&gt;0,100-(#REF!/(1+(AL115/#REF!)^#REF!)^#REF!+#REF!/(AL115-1))*100,100-(AL115*D$5+D$6)*100),"")</f>
        <v/>
      </c>
      <c r="AI115" s="21" t="str">
        <f t="shared" si="24"/>
        <v/>
      </c>
      <c r="AJ115" s="21" t="str">
        <f t="shared" si="25"/>
        <v/>
      </c>
      <c r="AK115" s="48">
        <f t="shared" si="26"/>
        <v>0</v>
      </c>
      <c r="AL115" s="58" t="str">
        <f t="shared" si="27"/>
        <v/>
      </c>
      <c r="AM115" s="59" t="str">
        <f t="shared" si="28"/>
        <v/>
      </c>
      <c r="AN115" s="59" t="str">
        <f t="shared" si="29"/>
        <v/>
      </c>
      <c r="AO115" s="60"/>
    </row>
    <row r="116" spans="3:41" x14ac:dyDescent="0.25">
      <c r="C116" s="82"/>
      <c r="D116" s="45"/>
      <c r="E116" s="83" t="str">
        <f t="shared" si="34"/>
        <v/>
      </c>
      <c r="F116" s="45"/>
      <c r="G116" s="45"/>
      <c r="H116" s="45"/>
      <c r="I116" s="46" t="str">
        <f t="shared" si="30"/>
        <v/>
      </c>
      <c r="J116" s="46" t="str">
        <f t="shared" si="31"/>
        <v/>
      </c>
      <c r="K116" s="47" t="str">
        <f t="shared" si="19"/>
        <v/>
      </c>
      <c r="L116" s="47" t="str">
        <f t="shared" si="20"/>
        <v/>
      </c>
      <c r="M116" s="48">
        <f t="shared" si="32"/>
        <v>0</v>
      </c>
      <c r="N116" s="46" t="str">
        <f t="shared" si="21"/>
        <v/>
      </c>
      <c r="O116" s="47" t="str">
        <f t="shared" si="22"/>
        <v/>
      </c>
      <c r="P116" s="47" t="str">
        <f t="shared" si="23"/>
        <v/>
      </c>
      <c r="Q116" s="48">
        <f t="shared" si="33"/>
        <v>0</v>
      </c>
      <c r="R116" s="2"/>
      <c r="AH116" s="57" t="str">
        <f>IF(G116&gt;1,IF($E$10&gt;0,100-(#REF!/(1+(AL116/#REF!)^#REF!)^#REF!+#REF!/(AL116-1))*100,100-(AL116*D$5+D$6)*100),"")</f>
        <v/>
      </c>
      <c r="AI116" s="21" t="str">
        <f t="shared" si="24"/>
        <v/>
      </c>
      <c r="AJ116" s="21" t="str">
        <f t="shared" si="25"/>
        <v/>
      </c>
      <c r="AK116" s="48">
        <f t="shared" si="26"/>
        <v>0</v>
      </c>
      <c r="AL116" s="58" t="str">
        <f t="shared" si="27"/>
        <v/>
      </c>
      <c r="AM116" s="59" t="str">
        <f t="shared" si="28"/>
        <v/>
      </c>
      <c r="AN116" s="59" t="str">
        <f t="shared" si="29"/>
        <v/>
      </c>
      <c r="AO116" s="60"/>
    </row>
    <row r="117" spans="3:41" x14ac:dyDescent="0.25">
      <c r="C117" s="82"/>
      <c r="D117" s="45"/>
      <c r="E117" s="83" t="str">
        <f t="shared" si="34"/>
        <v/>
      </c>
      <c r="F117" s="45"/>
      <c r="G117" s="45"/>
      <c r="H117" s="45"/>
      <c r="I117" s="46" t="str">
        <f t="shared" si="30"/>
        <v/>
      </c>
      <c r="J117" s="46" t="str">
        <f t="shared" si="31"/>
        <v/>
      </c>
      <c r="K117" s="47" t="str">
        <f t="shared" si="19"/>
        <v/>
      </c>
      <c r="L117" s="47" t="str">
        <f t="shared" si="20"/>
        <v/>
      </c>
      <c r="M117" s="48">
        <f t="shared" si="32"/>
        <v>0</v>
      </c>
      <c r="N117" s="46" t="str">
        <f t="shared" si="21"/>
        <v/>
      </c>
      <c r="O117" s="47" t="str">
        <f t="shared" si="22"/>
        <v/>
      </c>
      <c r="P117" s="47" t="str">
        <f t="shared" si="23"/>
        <v/>
      </c>
      <c r="Q117" s="48">
        <f t="shared" si="33"/>
        <v>0</v>
      </c>
      <c r="R117" s="2"/>
      <c r="AH117" s="57" t="str">
        <f>IF(G117&gt;1,IF($E$10&gt;0,100-(#REF!/(1+(AL117/#REF!)^#REF!)^#REF!+#REF!/(AL117-1))*100,100-(AL117*D$5+D$6)*100),"")</f>
        <v/>
      </c>
      <c r="AI117" s="21" t="str">
        <f t="shared" si="24"/>
        <v/>
      </c>
      <c r="AJ117" s="21" t="str">
        <f t="shared" si="25"/>
        <v/>
      </c>
      <c r="AK117" s="48">
        <f t="shared" si="26"/>
        <v>0</v>
      </c>
      <c r="AL117" s="58" t="str">
        <f t="shared" si="27"/>
        <v/>
      </c>
      <c r="AM117" s="59" t="str">
        <f t="shared" si="28"/>
        <v/>
      </c>
      <c r="AN117" s="59" t="str">
        <f t="shared" si="29"/>
        <v/>
      </c>
      <c r="AO117" s="60"/>
    </row>
    <row r="118" spans="3:41" x14ac:dyDescent="0.25">
      <c r="C118" s="82"/>
      <c r="D118" s="45"/>
      <c r="E118" s="83" t="str">
        <f t="shared" si="34"/>
        <v/>
      </c>
      <c r="F118" s="45"/>
      <c r="G118" s="45"/>
      <c r="H118" s="45"/>
      <c r="I118" s="46" t="str">
        <f t="shared" si="30"/>
        <v/>
      </c>
      <c r="J118" s="46" t="str">
        <f t="shared" si="31"/>
        <v/>
      </c>
      <c r="K118" s="47" t="str">
        <f t="shared" si="19"/>
        <v/>
      </c>
      <c r="L118" s="47" t="str">
        <f t="shared" si="20"/>
        <v/>
      </c>
      <c r="M118" s="48">
        <f t="shared" si="32"/>
        <v>0</v>
      </c>
      <c r="N118" s="46" t="str">
        <f t="shared" si="21"/>
        <v/>
      </c>
      <c r="O118" s="47" t="str">
        <f t="shared" si="22"/>
        <v/>
      </c>
      <c r="P118" s="47" t="str">
        <f t="shared" si="23"/>
        <v/>
      </c>
      <c r="Q118" s="48">
        <f t="shared" si="33"/>
        <v>0</v>
      </c>
      <c r="R118" s="2"/>
      <c r="AH118" s="57" t="str">
        <f>IF(G118&gt;1,IF($E$10&gt;0,100-(#REF!/(1+(AL118/#REF!)^#REF!)^#REF!+#REF!/(AL118-1))*100,100-(AL118*D$5+D$6)*100),"")</f>
        <v/>
      </c>
      <c r="AI118" s="21" t="str">
        <f t="shared" si="24"/>
        <v/>
      </c>
      <c r="AJ118" s="21" t="str">
        <f t="shared" si="25"/>
        <v/>
      </c>
      <c r="AK118" s="48">
        <f t="shared" si="26"/>
        <v>0</v>
      </c>
      <c r="AL118" s="58" t="str">
        <f t="shared" si="27"/>
        <v/>
      </c>
      <c r="AM118" s="59" t="str">
        <f t="shared" si="28"/>
        <v/>
      </c>
      <c r="AN118" s="59" t="str">
        <f t="shared" si="29"/>
        <v/>
      </c>
      <c r="AO118" s="60"/>
    </row>
    <row r="119" spans="3:41" x14ac:dyDescent="0.25">
      <c r="C119" s="82"/>
      <c r="D119" s="45"/>
      <c r="E119" s="83" t="str">
        <f t="shared" si="34"/>
        <v/>
      </c>
      <c r="F119" s="45"/>
      <c r="G119" s="45"/>
      <c r="H119" s="45"/>
      <c r="I119" s="46" t="str">
        <f t="shared" si="30"/>
        <v/>
      </c>
      <c r="J119" s="46" t="str">
        <f t="shared" si="31"/>
        <v/>
      </c>
      <c r="K119" s="47" t="str">
        <f t="shared" si="19"/>
        <v/>
      </c>
      <c r="L119" s="47" t="str">
        <f t="shared" si="20"/>
        <v/>
      </c>
      <c r="M119" s="48">
        <f t="shared" si="32"/>
        <v>0</v>
      </c>
      <c r="N119" s="46" t="str">
        <f t="shared" si="21"/>
        <v/>
      </c>
      <c r="O119" s="47" t="str">
        <f t="shared" si="22"/>
        <v/>
      </c>
      <c r="P119" s="47" t="str">
        <f t="shared" si="23"/>
        <v/>
      </c>
      <c r="Q119" s="48">
        <f t="shared" si="33"/>
        <v>0</v>
      </c>
      <c r="R119" s="2"/>
      <c r="AH119" s="57" t="str">
        <f>IF(G119&gt;1,IF($E$10&gt;0,100-(#REF!/(1+(AL119/#REF!)^#REF!)^#REF!+#REF!/(AL119-1))*100,100-(AL119*D$5+D$6)*100),"")</f>
        <v/>
      </c>
      <c r="AI119" s="21" t="str">
        <f t="shared" si="24"/>
        <v/>
      </c>
      <c r="AJ119" s="21" t="str">
        <f t="shared" si="25"/>
        <v/>
      </c>
      <c r="AK119" s="48">
        <f t="shared" si="26"/>
        <v>0</v>
      </c>
      <c r="AL119" s="58" t="str">
        <f t="shared" si="27"/>
        <v/>
      </c>
      <c r="AM119" s="59" t="str">
        <f t="shared" si="28"/>
        <v/>
      </c>
      <c r="AN119" s="59" t="str">
        <f t="shared" si="29"/>
        <v/>
      </c>
      <c r="AO119" s="60"/>
    </row>
    <row r="120" spans="3:41" x14ac:dyDescent="0.25">
      <c r="C120" s="82"/>
      <c r="D120" s="45"/>
      <c r="E120" s="83" t="str">
        <f t="shared" si="34"/>
        <v/>
      </c>
      <c r="F120" s="45"/>
      <c r="G120" s="45"/>
      <c r="H120" s="45"/>
      <c r="I120" s="46" t="str">
        <f t="shared" si="30"/>
        <v/>
      </c>
      <c r="J120" s="46" t="str">
        <f t="shared" si="31"/>
        <v/>
      </c>
      <c r="K120" s="47" t="str">
        <f t="shared" si="19"/>
        <v/>
      </c>
      <c r="L120" s="47" t="str">
        <f t="shared" si="20"/>
        <v/>
      </c>
      <c r="M120" s="48">
        <f t="shared" si="32"/>
        <v>0</v>
      </c>
      <c r="N120" s="46" t="str">
        <f t="shared" si="21"/>
        <v/>
      </c>
      <c r="O120" s="47" t="str">
        <f t="shared" si="22"/>
        <v/>
      </c>
      <c r="P120" s="47" t="str">
        <f t="shared" si="23"/>
        <v/>
      </c>
      <c r="Q120" s="48">
        <f t="shared" si="33"/>
        <v>0</v>
      </c>
      <c r="R120" s="2"/>
      <c r="AH120" s="57" t="str">
        <f>IF(G120&gt;1,IF($E$10&gt;0,100-(#REF!/(1+(AL120/#REF!)^#REF!)^#REF!+#REF!/(AL120-1))*100,100-(AL120*D$5+D$6)*100),"")</f>
        <v/>
      </c>
      <c r="AI120" s="21" t="str">
        <f t="shared" si="24"/>
        <v/>
      </c>
      <c r="AJ120" s="21" t="str">
        <f t="shared" si="25"/>
        <v/>
      </c>
      <c r="AK120" s="48">
        <f t="shared" si="26"/>
        <v>0</v>
      </c>
      <c r="AL120" s="58" t="str">
        <f t="shared" si="27"/>
        <v/>
      </c>
      <c r="AM120" s="59" t="str">
        <f t="shared" si="28"/>
        <v/>
      </c>
      <c r="AN120" s="59" t="str">
        <f t="shared" si="29"/>
        <v/>
      </c>
      <c r="AO120" s="60"/>
    </row>
    <row r="121" spans="3:41" x14ac:dyDescent="0.25">
      <c r="C121" s="82"/>
      <c r="D121" s="45"/>
      <c r="E121" s="83" t="str">
        <f t="shared" si="34"/>
        <v/>
      </c>
      <c r="F121" s="45"/>
      <c r="G121" s="45"/>
      <c r="H121" s="45"/>
      <c r="I121" s="46" t="str">
        <f t="shared" si="30"/>
        <v/>
      </c>
      <c r="J121" s="46" t="str">
        <f t="shared" si="31"/>
        <v/>
      </c>
      <c r="K121" s="47" t="str">
        <f t="shared" si="19"/>
        <v/>
      </c>
      <c r="L121" s="47" t="str">
        <f t="shared" si="20"/>
        <v/>
      </c>
      <c r="M121" s="48">
        <f t="shared" si="32"/>
        <v>0</v>
      </c>
      <c r="N121" s="46" t="str">
        <f t="shared" si="21"/>
        <v/>
      </c>
      <c r="O121" s="47" t="str">
        <f t="shared" si="22"/>
        <v/>
      </c>
      <c r="P121" s="47" t="str">
        <f t="shared" si="23"/>
        <v/>
      </c>
      <c r="Q121" s="48">
        <f t="shared" si="33"/>
        <v>0</v>
      </c>
      <c r="R121" s="2"/>
      <c r="AH121" s="57" t="str">
        <f>IF(G121&gt;1,IF($E$10&gt;0,100-(#REF!/(1+(AL121/#REF!)^#REF!)^#REF!+#REF!/(AL121-1))*100,100-(AL121*D$5+D$6)*100),"")</f>
        <v/>
      </c>
      <c r="AI121" s="21" t="str">
        <f t="shared" si="24"/>
        <v/>
      </c>
      <c r="AJ121" s="21" t="str">
        <f t="shared" si="25"/>
        <v/>
      </c>
      <c r="AK121" s="48">
        <f t="shared" si="26"/>
        <v>0</v>
      </c>
      <c r="AL121" s="58" t="str">
        <f t="shared" si="27"/>
        <v/>
      </c>
      <c r="AM121" s="59" t="str">
        <f t="shared" si="28"/>
        <v/>
      </c>
      <c r="AN121" s="59" t="str">
        <f t="shared" si="29"/>
        <v/>
      </c>
      <c r="AO121" s="60"/>
    </row>
    <row r="122" spans="3:41" x14ac:dyDescent="0.25">
      <c r="C122" s="82"/>
      <c r="D122" s="45"/>
      <c r="E122" s="83" t="str">
        <f t="shared" si="34"/>
        <v/>
      </c>
      <c r="F122" s="45"/>
      <c r="G122" s="45"/>
      <c r="H122" s="45"/>
      <c r="I122" s="46" t="str">
        <f t="shared" si="30"/>
        <v/>
      </c>
      <c r="J122" s="46" t="str">
        <f t="shared" si="31"/>
        <v/>
      </c>
      <c r="K122" s="47" t="str">
        <f t="shared" si="19"/>
        <v/>
      </c>
      <c r="L122" s="47" t="str">
        <f t="shared" si="20"/>
        <v/>
      </c>
      <c r="M122" s="48">
        <f t="shared" si="32"/>
        <v>0</v>
      </c>
      <c r="N122" s="46" t="str">
        <f t="shared" si="21"/>
        <v/>
      </c>
      <c r="O122" s="47" t="str">
        <f t="shared" si="22"/>
        <v/>
      </c>
      <c r="P122" s="47" t="str">
        <f t="shared" si="23"/>
        <v/>
      </c>
      <c r="Q122" s="48">
        <f t="shared" si="33"/>
        <v>0</v>
      </c>
      <c r="R122" s="2"/>
      <c r="AH122" s="57" t="str">
        <f>IF(G122&gt;1,IF($E$10&gt;0,100-(#REF!/(1+(AL122/#REF!)^#REF!)^#REF!+#REF!/(AL122-1))*100,100-(AL122*D$5+D$6)*100),"")</f>
        <v/>
      </c>
      <c r="AI122" s="21" t="str">
        <f t="shared" si="24"/>
        <v/>
      </c>
      <c r="AJ122" s="21" t="str">
        <f t="shared" si="25"/>
        <v/>
      </c>
      <c r="AK122" s="48">
        <f t="shared" si="26"/>
        <v>0</v>
      </c>
      <c r="AL122" s="58" t="str">
        <f t="shared" si="27"/>
        <v/>
      </c>
      <c r="AM122" s="59" t="str">
        <f t="shared" si="28"/>
        <v/>
      </c>
      <c r="AN122" s="59" t="str">
        <f t="shared" si="29"/>
        <v/>
      </c>
      <c r="AO122" s="60"/>
    </row>
    <row r="123" spans="3:41" x14ac:dyDescent="0.25">
      <c r="C123" s="82"/>
      <c r="D123" s="45"/>
      <c r="E123" s="83" t="str">
        <f t="shared" si="34"/>
        <v/>
      </c>
      <c r="F123" s="45"/>
      <c r="G123" s="45"/>
      <c r="H123" s="45"/>
      <c r="I123" s="46" t="str">
        <f t="shared" si="30"/>
        <v/>
      </c>
      <c r="J123" s="46" t="str">
        <f t="shared" si="31"/>
        <v/>
      </c>
      <c r="K123" s="47" t="str">
        <f t="shared" si="19"/>
        <v/>
      </c>
      <c r="L123" s="47" t="str">
        <f t="shared" si="20"/>
        <v/>
      </c>
      <c r="M123" s="48">
        <f t="shared" si="32"/>
        <v>0</v>
      </c>
      <c r="N123" s="46" t="str">
        <f t="shared" si="21"/>
        <v/>
      </c>
      <c r="O123" s="47" t="str">
        <f t="shared" si="22"/>
        <v/>
      </c>
      <c r="P123" s="47" t="str">
        <f t="shared" si="23"/>
        <v/>
      </c>
      <c r="Q123" s="48">
        <f t="shared" si="33"/>
        <v>0</v>
      </c>
      <c r="R123" s="2"/>
      <c r="AH123" s="57" t="str">
        <f>IF(G123&gt;1,IF($E$10&gt;0,100-(#REF!/(1+(AL123/#REF!)^#REF!)^#REF!+#REF!/(AL123-1))*100,100-(AL123*D$5+D$6)*100),"")</f>
        <v/>
      </c>
      <c r="AI123" s="21" t="str">
        <f t="shared" si="24"/>
        <v/>
      </c>
      <c r="AJ123" s="21" t="str">
        <f t="shared" si="25"/>
        <v/>
      </c>
      <c r="AK123" s="48">
        <f t="shared" si="26"/>
        <v>0</v>
      </c>
      <c r="AL123" s="58" t="str">
        <f t="shared" si="27"/>
        <v/>
      </c>
      <c r="AM123" s="59" t="str">
        <f t="shared" si="28"/>
        <v/>
      </c>
      <c r="AN123" s="59" t="str">
        <f t="shared" si="29"/>
        <v/>
      </c>
      <c r="AO123" s="60"/>
    </row>
    <row r="124" spans="3:41" x14ac:dyDescent="0.25">
      <c r="C124" s="82"/>
      <c r="D124" s="45"/>
      <c r="E124" s="83" t="str">
        <f t="shared" si="34"/>
        <v/>
      </c>
      <c r="F124" s="45"/>
      <c r="G124" s="45"/>
      <c r="H124" s="45"/>
      <c r="I124" s="46" t="str">
        <f t="shared" si="30"/>
        <v/>
      </c>
      <c r="J124" s="46" t="str">
        <f t="shared" si="31"/>
        <v/>
      </c>
      <c r="K124" s="47" t="str">
        <f t="shared" si="19"/>
        <v/>
      </c>
      <c r="L124" s="47" t="str">
        <f t="shared" si="20"/>
        <v/>
      </c>
      <c r="M124" s="48">
        <f t="shared" si="32"/>
        <v>0</v>
      </c>
      <c r="N124" s="46" t="str">
        <f t="shared" si="21"/>
        <v/>
      </c>
      <c r="O124" s="47" t="str">
        <f t="shared" si="22"/>
        <v/>
      </c>
      <c r="P124" s="47" t="str">
        <f t="shared" si="23"/>
        <v/>
      </c>
      <c r="Q124" s="48">
        <f t="shared" si="33"/>
        <v>0</v>
      </c>
      <c r="R124" s="2"/>
      <c r="AH124" s="57" t="str">
        <f>IF(G124&gt;1,IF($E$10&gt;0,100-(#REF!/(1+(AL124/#REF!)^#REF!)^#REF!+#REF!/(AL124-1))*100,100-(AL124*D$5+D$6)*100),"")</f>
        <v/>
      </c>
      <c r="AI124" s="21" t="str">
        <f t="shared" si="24"/>
        <v/>
      </c>
      <c r="AJ124" s="21" t="str">
        <f t="shared" si="25"/>
        <v/>
      </c>
      <c r="AK124" s="48">
        <f t="shared" si="26"/>
        <v>0</v>
      </c>
      <c r="AL124" s="58" t="str">
        <f t="shared" si="27"/>
        <v/>
      </c>
      <c r="AM124" s="59" t="str">
        <f t="shared" si="28"/>
        <v/>
      </c>
      <c r="AN124" s="59" t="str">
        <f t="shared" si="29"/>
        <v/>
      </c>
      <c r="AO124" s="60"/>
    </row>
    <row r="125" spans="3:41" x14ac:dyDescent="0.25">
      <c r="C125" s="82"/>
      <c r="D125" s="45"/>
      <c r="E125" s="83" t="str">
        <f t="shared" si="34"/>
        <v/>
      </c>
      <c r="F125" s="45"/>
      <c r="G125" s="45"/>
      <c r="H125" s="45"/>
      <c r="I125" s="46" t="str">
        <f t="shared" si="30"/>
        <v/>
      </c>
      <c r="J125" s="46" t="str">
        <f t="shared" si="31"/>
        <v/>
      </c>
      <c r="K125" s="47" t="str">
        <f t="shared" si="19"/>
        <v/>
      </c>
      <c r="L125" s="47" t="str">
        <f t="shared" si="20"/>
        <v/>
      </c>
      <c r="M125" s="48">
        <f t="shared" si="32"/>
        <v>0</v>
      </c>
      <c r="N125" s="46" t="str">
        <f t="shared" si="21"/>
        <v/>
      </c>
      <c r="O125" s="47" t="str">
        <f t="shared" si="22"/>
        <v/>
      </c>
      <c r="P125" s="47" t="str">
        <f t="shared" si="23"/>
        <v/>
      </c>
      <c r="Q125" s="48">
        <f t="shared" si="33"/>
        <v>0</v>
      </c>
      <c r="R125" s="2"/>
      <c r="AH125" s="57" t="str">
        <f>IF(G125&gt;1,IF($E$10&gt;0,100-(#REF!/(1+(AL125/#REF!)^#REF!)^#REF!+#REF!/(AL125-1))*100,100-(AL125*D$5+D$6)*100),"")</f>
        <v/>
      </c>
      <c r="AI125" s="21" t="str">
        <f t="shared" si="24"/>
        <v/>
      </c>
      <c r="AJ125" s="21" t="str">
        <f t="shared" si="25"/>
        <v/>
      </c>
      <c r="AK125" s="48">
        <f t="shared" si="26"/>
        <v>0</v>
      </c>
      <c r="AL125" s="58" t="str">
        <f t="shared" si="27"/>
        <v/>
      </c>
      <c r="AM125" s="59" t="str">
        <f t="shared" si="28"/>
        <v/>
      </c>
      <c r="AN125" s="59" t="str">
        <f t="shared" si="29"/>
        <v/>
      </c>
      <c r="AO125" s="60"/>
    </row>
    <row r="126" spans="3:41" x14ac:dyDescent="0.25">
      <c r="C126" s="82"/>
      <c r="D126" s="45"/>
      <c r="E126" s="83" t="str">
        <f t="shared" si="34"/>
        <v/>
      </c>
      <c r="F126" s="45"/>
      <c r="G126" s="45"/>
      <c r="H126" s="45"/>
      <c r="I126" s="46" t="str">
        <f t="shared" si="30"/>
        <v/>
      </c>
      <c r="J126" s="46" t="str">
        <f t="shared" si="31"/>
        <v/>
      </c>
      <c r="K126" s="47" t="str">
        <f t="shared" si="19"/>
        <v/>
      </c>
      <c r="L126" s="47" t="str">
        <f t="shared" si="20"/>
        <v/>
      </c>
      <c r="M126" s="48">
        <f t="shared" si="32"/>
        <v>0</v>
      </c>
      <c r="N126" s="46" t="str">
        <f t="shared" si="21"/>
        <v/>
      </c>
      <c r="O126" s="47" t="str">
        <f t="shared" si="22"/>
        <v/>
      </c>
      <c r="P126" s="47" t="str">
        <f t="shared" si="23"/>
        <v/>
      </c>
      <c r="Q126" s="48">
        <f t="shared" si="33"/>
        <v>0</v>
      </c>
      <c r="R126" s="2"/>
      <c r="AH126" s="57" t="str">
        <f>IF(G126&gt;1,IF($E$10&gt;0,100-(#REF!/(1+(AL126/#REF!)^#REF!)^#REF!+#REF!/(AL126-1))*100,100-(AL126*D$5+D$6)*100),"")</f>
        <v/>
      </c>
      <c r="AI126" s="21" t="str">
        <f t="shared" si="24"/>
        <v/>
      </c>
      <c r="AJ126" s="21" t="str">
        <f t="shared" si="25"/>
        <v/>
      </c>
      <c r="AK126" s="48">
        <f t="shared" si="26"/>
        <v>0</v>
      </c>
      <c r="AL126" s="58" t="str">
        <f t="shared" si="27"/>
        <v/>
      </c>
      <c r="AM126" s="59" t="str">
        <f t="shared" si="28"/>
        <v/>
      </c>
      <c r="AN126" s="59" t="str">
        <f t="shared" si="29"/>
        <v/>
      </c>
      <c r="AO126" s="60"/>
    </row>
    <row r="127" spans="3:41" x14ac:dyDescent="0.25">
      <c r="C127" s="82"/>
      <c r="D127" s="45"/>
      <c r="E127" s="83" t="str">
        <f t="shared" si="34"/>
        <v/>
      </c>
      <c r="F127" s="45"/>
      <c r="G127" s="45"/>
      <c r="H127" s="45"/>
      <c r="I127" s="46" t="str">
        <f t="shared" si="30"/>
        <v/>
      </c>
      <c r="J127" s="46" t="str">
        <f t="shared" si="31"/>
        <v/>
      </c>
      <c r="K127" s="47" t="str">
        <f t="shared" si="19"/>
        <v/>
      </c>
      <c r="L127" s="47" t="str">
        <f t="shared" si="20"/>
        <v/>
      </c>
      <c r="M127" s="48">
        <f t="shared" si="32"/>
        <v>0</v>
      </c>
      <c r="N127" s="46" t="str">
        <f t="shared" si="21"/>
        <v/>
      </c>
      <c r="O127" s="47" t="str">
        <f t="shared" si="22"/>
        <v/>
      </c>
      <c r="P127" s="47" t="str">
        <f t="shared" si="23"/>
        <v/>
      </c>
      <c r="Q127" s="48">
        <f t="shared" si="33"/>
        <v>0</v>
      </c>
      <c r="R127" s="2"/>
      <c r="AH127" s="57" t="str">
        <f>IF(G127&gt;1,IF($E$10&gt;0,100-(#REF!/(1+(AL127/#REF!)^#REF!)^#REF!+#REF!/(AL127-1))*100,100-(AL127*D$5+D$6)*100),"")</f>
        <v/>
      </c>
      <c r="AI127" s="21" t="str">
        <f t="shared" si="24"/>
        <v/>
      </c>
      <c r="AJ127" s="21" t="str">
        <f t="shared" si="25"/>
        <v/>
      </c>
      <c r="AK127" s="48">
        <f t="shared" si="26"/>
        <v>0</v>
      </c>
      <c r="AL127" s="58" t="str">
        <f t="shared" si="27"/>
        <v/>
      </c>
      <c r="AM127" s="59" t="str">
        <f t="shared" si="28"/>
        <v/>
      </c>
      <c r="AN127" s="59" t="str">
        <f t="shared" si="29"/>
        <v/>
      </c>
      <c r="AO127" s="60"/>
    </row>
    <row r="128" spans="3:41" x14ac:dyDescent="0.25">
      <c r="C128" s="82"/>
      <c r="D128" s="45"/>
      <c r="E128" s="83" t="str">
        <f t="shared" si="34"/>
        <v/>
      </c>
      <c r="F128" s="45"/>
      <c r="G128" s="45"/>
      <c r="H128" s="45"/>
      <c r="I128" s="46" t="str">
        <f t="shared" si="30"/>
        <v/>
      </c>
      <c r="J128" s="46" t="str">
        <f t="shared" si="31"/>
        <v/>
      </c>
      <c r="K128" s="47" t="str">
        <f t="shared" si="19"/>
        <v/>
      </c>
      <c r="L128" s="47" t="str">
        <f t="shared" si="20"/>
        <v/>
      </c>
      <c r="M128" s="48">
        <f t="shared" si="32"/>
        <v>0</v>
      </c>
      <c r="N128" s="46" t="str">
        <f t="shared" si="21"/>
        <v/>
      </c>
      <c r="O128" s="47" t="str">
        <f t="shared" si="22"/>
        <v/>
      </c>
      <c r="P128" s="47" t="str">
        <f t="shared" si="23"/>
        <v/>
      </c>
      <c r="Q128" s="48">
        <f t="shared" si="33"/>
        <v>0</v>
      </c>
      <c r="R128" s="2"/>
      <c r="AH128" s="57" t="str">
        <f>IF(G128&gt;1,IF($E$10&gt;0,100-(#REF!/(1+(AL128/#REF!)^#REF!)^#REF!+#REF!/(AL128-1))*100,100-(AL128*D$5+D$6)*100),"")</f>
        <v/>
      </c>
      <c r="AI128" s="21" t="str">
        <f t="shared" si="24"/>
        <v/>
      </c>
      <c r="AJ128" s="21" t="str">
        <f t="shared" si="25"/>
        <v/>
      </c>
      <c r="AK128" s="48">
        <f t="shared" si="26"/>
        <v>0</v>
      </c>
      <c r="AL128" s="58" t="str">
        <f t="shared" si="27"/>
        <v/>
      </c>
      <c r="AM128" s="59" t="str">
        <f t="shared" si="28"/>
        <v/>
      </c>
      <c r="AN128" s="59" t="str">
        <f t="shared" si="29"/>
        <v/>
      </c>
      <c r="AO128" s="60"/>
    </row>
    <row r="129" spans="3:41" x14ac:dyDescent="0.25">
      <c r="C129" s="82"/>
      <c r="D129" s="45"/>
      <c r="E129" s="83" t="str">
        <f t="shared" si="34"/>
        <v/>
      </c>
      <c r="F129" s="45"/>
      <c r="G129" s="45"/>
      <c r="H129" s="45"/>
      <c r="I129" s="46" t="str">
        <f t="shared" si="30"/>
        <v/>
      </c>
      <c r="J129" s="46" t="str">
        <f t="shared" si="31"/>
        <v/>
      </c>
      <c r="K129" s="47" t="str">
        <f t="shared" si="19"/>
        <v/>
      </c>
      <c r="L129" s="47" t="str">
        <f t="shared" si="20"/>
        <v/>
      </c>
      <c r="M129" s="48">
        <f t="shared" si="32"/>
        <v>0</v>
      </c>
      <c r="N129" s="46" t="str">
        <f t="shared" si="21"/>
        <v/>
      </c>
      <c r="O129" s="47" t="str">
        <f t="shared" si="22"/>
        <v/>
      </c>
      <c r="P129" s="47" t="str">
        <f t="shared" si="23"/>
        <v/>
      </c>
      <c r="Q129" s="48">
        <f t="shared" si="33"/>
        <v>0</v>
      </c>
      <c r="R129" s="2"/>
      <c r="AH129" s="57" t="str">
        <f>IF(G129&gt;1,IF($E$10&gt;0,100-(#REF!/(1+(AL129/#REF!)^#REF!)^#REF!+#REF!/(AL129-1))*100,100-(AL129*D$5+D$6)*100),"")</f>
        <v/>
      </c>
      <c r="AI129" s="21" t="str">
        <f t="shared" si="24"/>
        <v/>
      </c>
      <c r="AJ129" s="21" t="str">
        <f t="shared" si="25"/>
        <v/>
      </c>
      <c r="AK129" s="48">
        <f t="shared" si="26"/>
        <v>0</v>
      </c>
      <c r="AL129" s="58" t="str">
        <f t="shared" si="27"/>
        <v/>
      </c>
      <c r="AM129" s="59" t="str">
        <f t="shared" si="28"/>
        <v/>
      </c>
      <c r="AN129" s="59" t="str">
        <f t="shared" si="29"/>
        <v/>
      </c>
      <c r="AO129" s="60"/>
    </row>
    <row r="130" spans="3:41" x14ac:dyDescent="0.25">
      <c r="C130" s="82"/>
      <c r="D130" s="45"/>
      <c r="E130" s="83" t="str">
        <f t="shared" si="34"/>
        <v/>
      </c>
      <c r="F130" s="45"/>
      <c r="G130" s="45"/>
      <c r="H130" s="45"/>
      <c r="I130" s="46" t="str">
        <f t="shared" si="30"/>
        <v/>
      </c>
      <c r="J130" s="46" t="str">
        <f t="shared" si="31"/>
        <v/>
      </c>
      <c r="K130" s="47" t="str">
        <f t="shared" si="19"/>
        <v/>
      </c>
      <c r="L130" s="47" t="str">
        <f t="shared" si="20"/>
        <v/>
      </c>
      <c r="M130" s="48">
        <f t="shared" si="32"/>
        <v>0</v>
      </c>
      <c r="N130" s="46" t="str">
        <f t="shared" si="21"/>
        <v/>
      </c>
      <c r="O130" s="47" t="str">
        <f t="shared" si="22"/>
        <v/>
      </c>
      <c r="P130" s="47" t="str">
        <f t="shared" si="23"/>
        <v/>
      </c>
      <c r="Q130" s="48">
        <f t="shared" si="33"/>
        <v>0</v>
      </c>
      <c r="R130" s="2"/>
      <c r="AH130" s="57" t="str">
        <f>IF(G130&gt;1,IF($E$10&gt;0,100-(#REF!/(1+(AL130/#REF!)^#REF!)^#REF!+#REF!/(AL130-1))*100,100-(AL130*D$5+D$6)*100),"")</f>
        <v/>
      </c>
      <c r="AI130" s="21" t="str">
        <f t="shared" si="24"/>
        <v/>
      </c>
      <c r="AJ130" s="21" t="str">
        <f t="shared" si="25"/>
        <v/>
      </c>
      <c r="AK130" s="48">
        <f t="shared" si="26"/>
        <v>0</v>
      </c>
      <c r="AL130" s="58" t="str">
        <f t="shared" si="27"/>
        <v/>
      </c>
      <c r="AM130" s="59" t="str">
        <f t="shared" si="28"/>
        <v/>
      </c>
      <c r="AN130" s="59" t="str">
        <f t="shared" si="29"/>
        <v/>
      </c>
      <c r="AO130" s="60"/>
    </row>
    <row r="131" spans="3:41" x14ac:dyDescent="0.25">
      <c r="C131" s="82"/>
      <c r="D131" s="45"/>
      <c r="E131" s="83" t="str">
        <f t="shared" si="34"/>
        <v/>
      </c>
      <c r="F131" s="45"/>
      <c r="G131" s="45"/>
      <c r="H131" s="45"/>
      <c r="I131" s="46" t="str">
        <f t="shared" si="30"/>
        <v/>
      </c>
      <c r="J131" s="46" t="str">
        <f t="shared" si="31"/>
        <v/>
      </c>
      <c r="K131" s="47" t="str">
        <f t="shared" si="19"/>
        <v/>
      </c>
      <c r="L131" s="47" t="str">
        <f t="shared" si="20"/>
        <v/>
      </c>
      <c r="M131" s="48">
        <f t="shared" si="32"/>
        <v>0</v>
      </c>
      <c r="N131" s="46" t="str">
        <f t="shared" si="21"/>
        <v/>
      </c>
      <c r="O131" s="47" t="str">
        <f t="shared" si="22"/>
        <v/>
      </c>
      <c r="P131" s="47" t="str">
        <f t="shared" si="23"/>
        <v/>
      </c>
      <c r="Q131" s="48">
        <f t="shared" si="33"/>
        <v>0</v>
      </c>
      <c r="R131" s="2"/>
      <c r="AH131" s="57" t="str">
        <f>IF(G131&gt;1,IF($E$10&gt;0,100-(#REF!/(1+(AL131/#REF!)^#REF!)^#REF!+#REF!/(AL131-1))*100,100-(AL131*D$5+D$6)*100),"")</f>
        <v/>
      </c>
      <c r="AI131" s="21" t="str">
        <f t="shared" si="24"/>
        <v/>
      </c>
      <c r="AJ131" s="21" t="str">
        <f t="shared" si="25"/>
        <v/>
      </c>
      <c r="AK131" s="48">
        <f t="shared" si="26"/>
        <v>0</v>
      </c>
      <c r="AL131" s="58" t="str">
        <f t="shared" si="27"/>
        <v/>
      </c>
      <c r="AM131" s="59" t="str">
        <f t="shared" si="28"/>
        <v/>
      </c>
      <c r="AN131" s="59" t="str">
        <f t="shared" si="29"/>
        <v/>
      </c>
      <c r="AO131" s="60"/>
    </row>
    <row r="132" spans="3:41" x14ac:dyDescent="0.25">
      <c r="C132" s="82"/>
      <c r="D132" s="45"/>
      <c r="E132" s="83" t="str">
        <f t="shared" si="34"/>
        <v/>
      </c>
      <c r="F132" s="45"/>
      <c r="G132" s="45"/>
      <c r="H132" s="45"/>
      <c r="I132" s="46" t="str">
        <f t="shared" si="30"/>
        <v/>
      </c>
      <c r="J132" s="46" t="str">
        <f t="shared" si="31"/>
        <v/>
      </c>
      <c r="K132" s="47" t="str">
        <f t="shared" si="19"/>
        <v/>
      </c>
      <c r="L132" s="47" t="str">
        <f t="shared" si="20"/>
        <v/>
      </c>
      <c r="M132" s="48">
        <f t="shared" si="32"/>
        <v>0</v>
      </c>
      <c r="N132" s="46" t="str">
        <f t="shared" si="21"/>
        <v/>
      </c>
      <c r="O132" s="47" t="str">
        <f t="shared" si="22"/>
        <v/>
      </c>
      <c r="P132" s="47" t="str">
        <f t="shared" si="23"/>
        <v/>
      </c>
      <c r="Q132" s="48">
        <f t="shared" si="33"/>
        <v>0</v>
      </c>
      <c r="R132" s="2"/>
      <c r="AH132" s="57" t="str">
        <f>IF(G132&gt;1,IF($E$10&gt;0,100-(#REF!/(1+(AL132/#REF!)^#REF!)^#REF!+#REF!/(AL132-1))*100,100-(AL132*D$5+D$6)*100),"")</f>
        <v/>
      </c>
      <c r="AI132" s="21" t="str">
        <f t="shared" si="24"/>
        <v/>
      </c>
      <c r="AJ132" s="21" t="str">
        <f t="shared" si="25"/>
        <v/>
      </c>
      <c r="AK132" s="48">
        <f t="shared" si="26"/>
        <v>0</v>
      </c>
      <c r="AL132" s="58" t="str">
        <f t="shared" si="27"/>
        <v/>
      </c>
      <c r="AM132" s="59" t="str">
        <f t="shared" si="28"/>
        <v/>
      </c>
      <c r="AN132" s="59" t="str">
        <f t="shared" si="29"/>
        <v/>
      </c>
      <c r="AO132" s="60"/>
    </row>
    <row r="133" spans="3:41" x14ac:dyDescent="0.25">
      <c r="C133" s="82"/>
      <c r="D133" s="45"/>
      <c r="E133" s="83" t="str">
        <f t="shared" si="34"/>
        <v/>
      </c>
      <c r="F133" s="45"/>
      <c r="G133" s="45"/>
      <c r="H133" s="45"/>
      <c r="I133" s="46" t="str">
        <f t="shared" si="30"/>
        <v/>
      </c>
      <c r="J133" s="46" t="str">
        <f t="shared" si="31"/>
        <v/>
      </c>
      <c r="K133" s="47" t="str">
        <f t="shared" si="19"/>
        <v/>
      </c>
      <c r="L133" s="47" t="str">
        <f t="shared" si="20"/>
        <v/>
      </c>
      <c r="M133" s="48">
        <f t="shared" si="32"/>
        <v>0</v>
      </c>
      <c r="N133" s="46" t="str">
        <f t="shared" si="21"/>
        <v/>
      </c>
      <c r="O133" s="47" t="str">
        <f t="shared" si="22"/>
        <v/>
      </c>
      <c r="P133" s="47" t="str">
        <f t="shared" si="23"/>
        <v/>
      </c>
      <c r="Q133" s="48">
        <f t="shared" si="33"/>
        <v>0</v>
      </c>
      <c r="R133" s="2"/>
      <c r="AH133" s="57" t="str">
        <f>IF(G133&gt;1,IF($E$10&gt;0,100-(#REF!/(1+(AL133/#REF!)^#REF!)^#REF!+#REF!/(AL133-1))*100,100-(AL133*D$5+D$6)*100),"")</f>
        <v/>
      </c>
      <c r="AI133" s="21" t="str">
        <f t="shared" si="24"/>
        <v/>
      </c>
      <c r="AJ133" s="21" t="str">
        <f t="shared" si="25"/>
        <v/>
      </c>
      <c r="AK133" s="48">
        <f t="shared" si="26"/>
        <v>0</v>
      </c>
      <c r="AL133" s="58" t="str">
        <f t="shared" si="27"/>
        <v/>
      </c>
      <c r="AM133" s="59" t="str">
        <f t="shared" si="28"/>
        <v/>
      </c>
      <c r="AN133" s="59" t="str">
        <f t="shared" si="29"/>
        <v/>
      </c>
      <c r="AO133" s="60"/>
    </row>
    <row r="134" spans="3:41" x14ac:dyDescent="0.25">
      <c r="C134" s="82"/>
      <c r="D134" s="45"/>
      <c r="E134" s="83" t="str">
        <f t="shared" si="34"/>
        <v/>
      </c>
      <c r="F134" s="45"/>
      <c r="G134" s="45"/>
      <c r="H134" s="45"/>
      <c r="I134" s="46" t="str">
        <f t="shared" si="30"/>
        <v/>
      </c>
      <c r="J134" s="46" t="str">
        <f t="shared" si="31"/>
        <v/>
      </c>
      <c r="K134" s="47" t="str">
        <f t="shared" si="19"/>
        <v/>
      </c>
      <c r="L134" s="47" t="str">
        <f t="shared" si="20"/>
        <v/>
      </c>
      <c r="M134" s="48">
        <f t="shared" si="32"/>
        <v>0</v>
      </c>
      <c r="N134" s="46" t="str">
        <f t="shared" si="21"/>
        <v/>
      </c>
      <c r="O134" s="47" t="str">
        <f t="shared" si="22"/>
        <v/>
      </c>
      <c r="P134" s="47" t="str">
        <f t="shared" si="23"/>
        <v/>
      </c>
      <c r="Q134" s="48">
        <f t="shared" si="33"/>
        <v>0</v>
      </c>
      <c r="R134" s="2"/>
      <c r="AH134" s="57" t="str">
        <f>IF(G134&gt;1,IF($E$10&gt;0,100-(#REF!/(1+(AL134/#REF!)^#REF!)^#REF!+#REF!/(AL134-1))*100,100-(AL134*D$5+D$6)*100),"")</f>
        <v/>
      </c>
      <c r="AI134" s="21" t="str">
        <f t="shared" si="24"/>
        <v/>
      </c>
      <c r="AJ134" s="21" t="str">
        <f t="shared" si="25"/>
        <v/>
      </c>
      <c r="AK134" s="48">
        <f t="shared" si="26"/>
        <v>0</v>
      </c>
      <c r="AL134" s="58" t="str">
        <f t="shared" si="27"/>
        <v/>
      </c>
      <c r="AM134" s="59" t="str">
        <f t="shared" si="28"/>
        <v/>
      </c>
      <c r="AN134" s="59" t="str">
        <f t="shared" si="29"/>
        <v/>
      </c>
      <c r="AO134" s="60"/>
    </row>
    <row r="135" spans="3:41" x14ac:dyDescent="0.25">
      <c r="C135" s="82"/>
      <c r="D135" s="45"/>
      <c r="E135" s="83" t="str">
        <f t="shared" si="34"/>
        <v/>
      </c>
      <c r="F135" s="45"/>
      <c r="G135" s="45"/>
      <c r="H135" s="45"/>
      <c r="I135" s="46" t="str">
        <f t="shared" si="30"/>
        <v/>
      </c>
      <c r="J135" s="46" t="str">
        <f t="shared" si="31"/>
        <v/>
      </c>
      <c r="K135" s="47" t="str">
        <f t="shared" ref="K135:K198" si="35">IF(G135&gt;1,I135-J135,"")</f>
        <v/>
      </c>
      <c r="L135" s="47" t="str">
        <f t="shared" ref="L135:L198" si="36">IF(G135&gt;1,ABS(K135),"")</f>
        <v/>
      </c>
      <c r="M135" s="48">
        <f t="shared" si="32"/>
        <v>0</v>
      </c>
      <c r="N135" s="46" t="str">
        <f t="shared" ref="N135:N198" si="37">IF(G135&gt;1,J135+$K$5,"")</f>
        <v/>
      </c>
      <c r="O135" s="47" t="str">
        <f t="shared" ref="O135:O198" si="38">IF(G135&gt;1,I135-N135,"")</f>
        <v/>
      </c>
      <c r="P135" s="47" t="str">
        <f t="shared" ref="P135:P198" si="39">IF(G135&gt;1,ABS(O135),"")</f>
        <v/>
      </c>
      <c r="Q135" s="48">
        <f t="shared" si="33"/>
        <v>0</v>
      </c>
      <c r="R135" s="2"/>
      <c r="AH135" s="57" t="str">
        <f>IF(G135&gt;1,IF($E$10&gt;0,100-(#REF!/(1+(AL135/#REF!)^#REF!)^#REF!+#REF!/(AL135-1))*100,100-(AL135*D$5+D$6)*100),"")</f>
        <v/>
      </c>
      <c r="AI135" s="21" t="str">
        <f t="shared" ref="AI135:AI198" si="40">IF(G135&gt;1,I135-AH135,"")</f>
        <v/>
      </c>
      <c r="AJ135" s="21" t="str">
        <f t="shared" ref="AJ135:AJ198" si="41">IF(G135&gt;1,ABS(AI135),"")</f>
        <v/>
      </c>
      <c r="AK135" s="48">
        <f t="shared" ref="AK135:AK198" si="42">IF($G135&gt;1.2,IF(AJ135&gt;1.2,1,0),0)</f>
        <v>0</v>
      </c>
      <c r="AL135" s="58" t="str">
        <f t="shared" ref="AL135:AL198" si="43">IF(G135&gt;0,G135+AN135,"")</f>
        <v/>
      </c>
      <c r="AM135" s="59" t="str">
        <f t="shared" ref="AM135:AM198" si="44">IF(G135&gt;0,$AM$5,"")</f>
        <v/>
      </c>
      <c r="AN135" s="59" t="str">
        <f t="shared" ref="AN135:AN198" si="45">IF(G135&gt;0,$AN$5,"")</f>
        <v/>
      </c>
      <c r="AO135" s="60"/>
    </row>
    <row r="136" spans="3:41" x14ac:dyDescent="0.25">
      <c r="C136" s="82"/>
      <c r="D136" s="45"/>
      <c r="E136" s="83" t="str">
        <f t="shared" si="34"/>
        <v/>
      </c>
      <c r="F136" s="45"/>
      <c r="G136" s="45"/>
      <c r="H136" s="45"/>
      <c r="I136" s="46" t="str">
        <f t="shared" ref="I136:I199" si="46">IF(G136&gt;1,100-H136,"")</f>
        <v/>
      </c>
      <c r="J136" s="46" t="str">
        <f t="shared" ref="J136:J199" si="47">IF(G136&gt;1,100-(G136*D$5+D$6),"")</f>
        <v/>
      </c>
      <c r="K136" s="47" t="str">
        <f t="shared" si="35"/>
        <v/>
      </c>
      <c r="L136" s="47" t="str">
        <f t="shared" si="36"/>
        <v/>
      </c>
      <c r="M136" s="48">
        <f t="shared" ref="M136:M199" si="48">IF($G136&gt;1.2,IF(L136&gt;1.2,1,0),0)</f>
        <v>0</v>
      </c>
      <c r="N136" s="46" t="str">
        <f t="shared" si="37"/>
        <v/>
      </c>
      <c r="O136" s="47" t="str">
        <f t="shared" si="38"/>
        <v/>
      </c>
      <c r="P136" s="47" t="str">
        <f t="shared" si="39"/>
        <v/>
      </c>
      <c r="Q136" s="48">
        <f t="shared" ref="Q136:Q199" si="49">IF($G136&gt;1.2,IF(P136&gt;1.2,1,0),0)</f>
        <v>0</v>
      </c>
      <c r="R136" s="2"/>
      <c r="AH136" s="57" t="str">
        <f>IF(G136&gt;1,IF($E$10&gt;0,100-(#REF!/(1+(AL136/#REF!)^#REF!)^#REF!+#REF!/(AL136-1))*100,100-(AL136*D$5+D$6)*100),"")</f>
        <v/>
      </c>
      <c r="AI136" s="21" t="str">
        <f t="shared" si="40"/>
        <v/>
      </c>
      <c r="AJ136" s="21" t="str">
        <f t="shared" si="41"/>
        <v/>
      </c>
      <c r="AK136" s="48">
        <f t="shared" si="42"/>
        <v>0</v>
      </c>
      <c r="AL136" s="58" t="str">
        <f t="shared" si="43"/>
        <v/>
      </c>
      <c r="AM136" s="59" t="str">
        <f t="shared" si="44"/>
        <v/>
      </c>
      <c r="AN136" s="59" t="str">
        <f t="shared" si="45"/>
        <v/>
      </c>
      <c r="AO136" s="60"/>
    </row>
    <row r="137" spans="3:41" x14ac:dyDescent="0.25">
      <c r="C137" s="82"/>
      <c r="D137" s="45"/>
      <c r="E137" s="83" t="str">
        <f t="shared" si="34"/>
        <v/>
      </c>
      <c r="F137" s="45"/>
      <c r="G137" s="45"/>
      <c r="H137" s="45"/>
      <c r="I137" s="46" t="str">
        <f t="shared" si="46"/>
        <v/>
      </c>
      <c r="J137" s="46" t="str">
        <f t="shared" si="47"/>
        <v/>
      </c>
      <c r="K137" s="47" t="str">
        <f t="shared" si="35"/>
        <v/>
      </c>
      <c r="L137" s="47" t="str">
        <f t="shared" si="36"/>
        <v/>
      </c>
      <c r="M137" s="48">
        <f t="shared" si="48"/>
        <v>0</v>
      </c>
      <c r="N137" s="46" t="str">
        <f t="shared" si="37"/>
        <v/>
      </c>
      <c r="O137" s="47" t="str">
        <f t="shared" si="38"/>
        <v/>
      </c>
      <c r="P137" s="47" t="str">
        <f t="shared" si="39"/>
        <v/>
      </c>
      <c r="Q137" s="48">
        <f t="shared" si="49"/>
        <v>0</v>
      </c>
      <c r="R137" s="2"/>
      <c r="AH137" s="57" t="str">
        <f>IF(G137&gt;1,IF($E$10&gt;0,100-(#REF!/(1+(AL137/#REF!)^#REF!)^#REF!+#REF!/(AL137-1))*100,100-(AL137*D$5+D$6)*100),"")</f>
        <v/>
      </c>
      <c r="AI137" s="21" t="str">
        <f t="shared" si="40"/>
        <v/>
      </c>
      <c r="AJ137" s="21" t="str">
        <f t="shared" si="41"/>
        <v/>
      </c>
      <c r="AK137" s="48">
        <f t="shared" si="42"/>
        <v>0</v>
      </c>
      <c r="AL137" s="58" t="str">
        <f t="shared" si="43"/>
        <v/>
      </c>
      <c r="AM137" s="59" t="str">
        <f t="shared" si="44"/>
        <v/>
      </c>
      <c r="AN137" s="59" t="str">
        <f t="shared" si="45"/>
        <v/>
      </c>
      <c r="AO137" s="60"/>
    </row>
    <row r="138" spans="3:41" x14ac:dyDescent="0.25">
      <c r="C138" s="82"/>
      <c r="D138" s="45"/>
      <c r="E138" s="83" t="str">
        <f t="shared" si="34"/>
        <v/>
      </c>
      <c r="F138" s="45"/>
      <c r="G138" s="45"/>
      <c r="H138" s="45"/>
      <c r="I138" s="46" t="str">
        <f t="shared" si="46"/>
        <v/>
      </c>
      <c r="J138" s="46" t="str">
        <f t="shared" si="47"/>
        <v/>
      </c>
      <c r="K138" s="47" t="str">
        <f t="shared" si="35"/>
        <v/>
      </c>
      <c r="L138" s="47" t="str">
        <f t="shared" si="36"/>
        <v/>
      </c>
      <c r="M138" s="48">
        <f t="shared" si="48"/>
        <v>0</v>
      </c>
      <c r="N138" s="46" t="str">
        <f t="shared" si="37"/>
        <v/>
      </c>
      <c r="O138" s="47" t="str">
        <f t="shared" si="38"/>
        <v/>
      </c>
      <c r="P138" s="47" t="str">
        <f t="shared" si="39"/>
        <v/>
      </c>
      <c r="Q138" s="48">
        <f t="shared" si="49"/>
        <v>0</v>
      </c>
      <c r="R138" s="2"/>
      <c r="AH138" s="57" t="str">
        <f>IF(G138&gt;1,IF($E$10&gt;0,100-(#REF!/(1+(AL138/#REF!)^#REF!)^#REF!+#REF!/(AL138-1))*100,100-(AL138*D$5+D$6)*100),"")</f>
        <v/>
      </c>
      <c r="AI138" s="21" t="str">
        <f t="shared" si="40"/>
        <v/>
      </c>
      <c r="AJ138" s="21" t="str">
        <f t="shared" si="41"/>
        <v/>
      </c>
      <c r="AK138" s="48">
        <f t="shared" si="42"/>
        <v>0</v>
      </c>
      <c r="AL138" s="58" t="str">
        <f t="shared" si="43"/>
        <v/>
      </c>
      <c r="AM138" s="59" t="str">
        <f t="shared" si="44"/>
        <v/>
      </c>
      <c r="AN138" s="59" t="str">
        <f t="shared" si="45"/>
        <v/>
      </c>
      <c r="AO138" s="60"/>
    </row>
    <row r="139" spans="3:41" x14ac:dyDescent="0.25">
      <c r="C139" s="82"/>
      <c r="D139" s="45"/>
      <c r="E139" s="83" t="str">
        <f t="shared" si="34"/>
        <v/>
      </c>
      <c r="F139" s="45"/>
      <c r="G139" s="45"/>
      <c r="H139" s="45"/>
      <c r="I139" s="46" t="str">
        <f t="shared" si="46"/>
        <v/>
      </c>
      <c r="J139" s="46" t="str">
        <f t="shared" si="47"/>
        <v/>
      </c>
      <c r="K139" s="47" t="str">
        <f t="shared" si="35"/>
        <v/>
      </c>
      <c r="L139" s="47" t="str">
        <f t="shared" si="36"/>
        <v/>
      </c>
      <c r="M139" s="48">
        <f t="shared" si="48"/>
        <v>0</v>
      </c>
      <c r="N139" s="46" t="str">
        <f t="shared" si="37"/>
        <v/>
      </c>
      <c r="O139" s="47" t="str">
        <f t="shared" si="38"/>
        <v/>
      </c>
      <c r="P139" s="47" t="str">
        <f t="shared" si="39"/>
        <v/>
      </c>
      <c r="Q139" s="48">
        <f t="shared" si="49"/>
        <v>0</v>
      </c>
      <c r="R139" s="2"/>
      <c r="AH139" s="57" t="str">
        <f>IF(G139&gt;1,IF($E$10&gt;0,100-(#REF!/(1+(AL139/#REF!)^#REF!)^#REF!+#REF!/(AL139-1))*100,100-(AL139*D$5+D$6)*100),"")</f>
        <v/>
      </c>
      <c r="AI139" s="21" t="str">
        <f t="shared" si="40"/>
        <v/>
      </c>
      <c r="AJ139" s="21" t="str">
        <f t="shared" si="41"/>
        <v/>
      </c>
      <c r="AK139" s="48">
        <f t="shared" si="42"/>
        <v>0</v>
      </c>
      <c r="AL139" s="58" t="str">
        <f t="shared" si="43"/>
        <v/>
      </c>
      <c r="AM139" s="59" t="str">
        <f t="shared" si="44"/>
        <v/>
      </c>
      <c r="AN139" s="59" t="str">
        <f t="shared" si="45"/>
        <v/>
      </c>
      <c r="AO139" s="60"/>
    </row>
    <row r="140" spans="3:41" x14ac:dyDescent="0.25">
      <c r="C140" s="82"/>
      <c r="D140" s="45"/>
      <c r="E140" s="83" t="str">
        <f t="shared" si="34"/>
        <v/>
      </c>
      <c r="F140" s="45"/>
      <c r="G140" s="45"/>
      <c r="H140" s="45"/>
      <c r="I140" s="46" t="str">
        <f t="shared" si="46"/>
        <v/>
      </c>
      <c r="J140" s="46" t="str">
        <f t="shared" si="47"/>
        <v/>
      </c>
      <c r="K140" s="47" t="str">
        <f t="shared" si="35"/>
        <v/>
      </c>
      <c r="L140" s="47" t="str">
        <f t="shared" si="36"/>
        <v/>
      </c>
      <c r="M140" s="48">
        <f t="shared" si="48"/>
        <v>0</v>
      </c>
      <c r="N140" s="46" t="str">
        <f t="shared" si="37"/>
        <v/>
      </c>
      <c r="O140" s="47" t="str">
        <f t="shared" si="38"/>
        <v/>
      </c>
      <c r="P140" s="47" t="str">
        <f t="shared" si="39"/>
        <v/>
      </c>
      <c r="Q140" s="48">
        <f t="shared" si="49"/>
        <v>0</v>
      </c>
      <c r="R140" s="2"/>
      <c r="AH140" s="57" t="str">
        <f>IF(G140&gt;1,IF($E$10&gt;0,100-(#REF!/(1+(AL140/#REF!)^#REF!)^#REF!+#REF!/(AL140-1))*100,100-(AL140*D$5+D$6)*100),"")</f>
        <v/>
      </c>
      <c r="AI140" s="21" t="str">
        <f t="shared" si="40"/>
        <v/>
      </c>
      <c r="AJ140" s="21" t="str">
        <f t="shared" si="41"/>
        <v/>
      </c>
      <c r="AK140" s="48">
        <f t="shared" si="42"/>
        <v>0</v>
      </c>
      <c r="AL140" s="58" t="str">
        <f t="shared" si="43"/>
        <v/>
      </c>
      <c r="AM140" s="59" t="str">
        <f t="shared" si="44"/>
        <v/>
      </c>
      <c r="AN140" s="59" t="str">
        <f t="shared" si="45"/>
        <v/>
      </c>
      <c r="AO140" s="60"/>
    </row>
    <row r="141" spans="3:41" x14ac:dyDescent="0.25">
      <c r="C141" s="82"/>
      <c r="D141" s="45"/>
      <c r="E141" s="83" t="str">
        <f t="shared" si="34"/>
        <v/>
      </c>
      <c r="F141" s="45"/>
      <c r="G141" s="45"/>
      <c r="H141" s="45"/>
      <c r="I141" s="46" t="str">
        <f t="shared" si="46"/>
        <v/>
      </c>
      <c r="J141" s="46" t="str">
        <f t="shared" si="47"/>
        <v/>
      </c>
      <c r="K141" s="47" t="str">
        <f t="shared" si="35"/>
        <v/>
      </c>
      <c r="L141" s="47" t="str">
        <f t="shared" si="36"/>
        <v/>
      </c>
      <c r="M141" s="48">
        <f t="shared" si="48"/>
        <v>0</v>
      </c>
      <c r="N141" s="46" t="str">
        <f t="shared" si="37"/>
        <v/>
      </c>
      <c r="O141" s="47" t="str">
        <f t="shared" si="38"/>
        <v/>
      </c>
      <c r="P141" s="47" t="str">
        <f t="shared" si="39"/>
        <v/>
      </c>
      <c r="Q141" s="48">
        <f t="shared" si="49"/>
        <v>0</v>
      </c>
      <c r="R141" s="2"/>
      <c r="AH141" s="57" t="str">
        <f>IF(G141&gt;1,IF($E$10&gt;0,100-(#REF!/(1+(AL141/#REF!)^#REF!)^#REF!+#REF!/(AL141-1))*100,100-(AL141*D$5+D$6)*100),"")</f>
        <v/>
      </c>
      <c r="AI141" s="21" t="str">
        <f t="shared" si="40"/>
        <v/>
      </c>
      <c r="AJ141" s="21" t="str">
        <f t="shared" si="41"/>
        <v/>
      </c>
      <c r="AK141" s="48">
        <f t="shared" si="42"/>
        <v>0</v>
      </c>
      <c r="AL141" s="58" t="str">
        <f t="shared" si="43"/>
        <v/>
      </c>
      <c r="AM141" s="59" t="str">
        <f t="shared" si="44"/>
        <v/>
      </c>
      <c r="AN141" s="59" t="str">
        <f t="shared" si="45"/>
        <v/>
      </c>
      <c r="AO141" s="60"/>
    </row>
    <row r="142" spans="3:41" x14ac:dyDescent="0.25">
      <c r="C142" s="82"/>
      <c r="D142" s="45"/>
      <c r="E142" s="83" t="str">
        <f t="shared" si="34"/>
        <v/>
      </c>
      <c r="F142" s="45"/>
      <c r="G142" s="45"/>
      <c r="H142" s="45"/>
      <c r="I142" s="46" t="str">
        <f t="shared" si="46"/>
        <v/>
      </c>
      <c r="J142" s="46" t="str">
        <f t="shared" si="47"/>
        <v/>
      </c>
      <c r="K142" s="47" t="str">
        <f t="shared" si="35"/>
        <v/>
      </c>
      <c r="L142" s="47" t="str">
        <f t="shared" si="36"/>
        <v/>
      </c>
      <c r="M142" s="48">
        <f t="shared" si="48"/>
        <v>0</v>
      </c>
      <c r="N142" s="46" t="str">
        <f t="shared" si="37"/>
        <v/>
      </c>
      <c r="O142" s="47" t="str">
        <f t="shared" si="38"/>
        <v/>
      </c>
      <c r="P142" s="47" t="str">
        <f t="shared" si="39"/>
        <v/>
      </c>
      <c r="Q142" s="48">
        <f t="shared" si="49"/>
        <v>0</v>
      </c>
      <c r="R142" s="2"/>
      <c r="AH142" s="57" t="str">
        <f>IF(G142&gt;1,IF($E$10&gt;0,100-(#REF!/(1+(AL142/#REF!)^#REF!)^#REF!+#REF!/(AL142-1))*100,100-(AL142*D$5+D$6)*100),"")</f>
        <v/>
      </c>
      <c r="AI142" s="21" t="str">
        <f t="shared" si="40"/>
        <v/>
      </c>
      <c r="AJ142" s="21" t="str">
        <f t="shared" si="41"/>
        <v/>
      </c>
      <c r="AK142" s="48">
        <f t="shared" si="42"/>
        <v>0</v>
      </c>
      <c r="AL142" s="58" t="str">
        <f t="shared" si="43"/>
        <v/>
      </c>
      <c r="AM142" s="59" t="str">
        <f t="shared" si="44"/>
        <v/>
      </c>
      <c r="AN142" s="59" t="str">
        <f t="shared" si="45"/>
        <v/>
      </c>
      <c r="AO142" s="60"/>
    </row>
    <row r="143" spans="3:41" x14ac:dyDescent="0.25">
      <c r="C143" s="82"/>
      <c r="D143" s="45"/>
      <c r="E143" s="83" t="str">
        <f t="shared" si="34"/>
        <v/>
      </c>
      <c r="F143" s="45"/>
      <c r="G143" s="45"/>
      <c r="H143" s="45"/>
      <c r="I143" s="46" t="str">
        <f t="shared" si="46"/>
        <v/>
      </c>
      <c r="J143" s="46" t="str">
        <f t="shared" si="47"/>
        <v/>
      </c>
      <c r="K143" s="47" t="str">
        <f t="shared" si="35"/>
        <v/>
      </c>
      <c r="L143" s="47" t="str">
        <f t="shared" si="36"/>
        <v/>
      </c>
      <c r="M143" s="48">
        <f t="shared" si="48"/>
        <v>0</v>
      </c>
      <c r="N143" s="46" t="str">
        <f t="shared" si="37"/>
        <v/>
      </c>
      <c r="O143" s="47" t="str">
        <f t="shared" si="38"/>
        <v/>
      </c>
      <c r="P143" s="47" t="str">
        <f t="shared" si="39"/>
        <v/>
      </c>
      <c r="Q143" s="48">
        <f t="shared" si="49"/>
        <v>0</v>
      </c>
      <c r="R143" s="2"/>
      <c r="AH143" s="57" t="str">
        <f>IF(G143&gt;1,IF($E$10&gt;0,100-(#REF!/(1+(AL143/#REF!)^#REF!)^#REF!+#REF!/(AL143-1))*100,100-(AL143*D$5+D$6)*100),"")</f>
        <v/>
      </c>
      <c r="AI143" s="21" t="str">
        <f t="shared" si="40"/>
        <v/>
      </c>
      <c r="AJ143" s="21" t="str">
        <f t="shared" si="41"/>
        <v/>
      </c>
      <c r="AK143" s="48">
        <f t="shared" si="42"/>
        <v>0</v>
      </c>
      <c r="AL143" s="58" t="str">
        <f t="shared" si="43"/>
        <v/>
      </c>
      <c r="AM143" s="59" t="str">
        <f t="shared" si="44"/>
        <v/>
      </c>
      <c r="AN143" s="59" t="str">
        <f t="shared" si="45"/>
        <v/>
      </c>
      <c r="AO143" s="60"/>
    </row>
    <row r="144" spans="3:41" x14ac:dyDescent="0.25">
      <c r="C144" s="82"/>
      <c r="D144" s="45"/>
      <c r="E144" s="83" t="str">
        <f t="shared" si="34"/>
        <v/>
      </c>
      <c r="F144" s="45"/>
      <c r="G144" s="45"/>
      <c r="H144" s="45"/>
      <c r="I144" s="46" t="str">
        <f t="shared" si="46"/>
        <v/>
      </c>
      <c r="J144" s="46" t="str">
        <f t="shared" si="47"/>
        <v/>
      </c>
      <c r="K144" s="47" t="str">
        <f t="shared" si="35"/>
        <v/>
      </c>
      <c r="L144" s="47" t="str">
        <f t="shared" si="36"/>
        <v/>
      </c>
      <c r="M144" s="48">
        <f t="shared" si="48"/>
        <v>0</v>
      </c>
      <c r="N144" s="46" t="str">
        <f t="shared" si="37"/>
        <v/>
      </c>
      <c r="O144" s="47" t="str">
        <f t="shared" si="38"/>
        <v/>
      </c>
      <c r="P144" s="47" t="str">
        <f t="shared" si="39"/>
        <v/>
      </c>
      <c r="Q144" s="48">
        <f t="shared" si="49"/>
        <v>0</v>
      </c>
      <c r="R144" s="2"/>
      <c r="AH144" s="57" t="str">
        <f>IF(G144&gt;1,IF($E$10&gt;0,100-(#REF!/(1+(AL144/#REF!)^#REF!)^#REF!+#REF!/(AL144-1))*100,100-(AL144*D$5+D$6)*100),"")</f>
        <v/>
      </c>
      <c r="AI144" s="21" t="str">
        <f t="shared" si="40"/>
        <v/>
      </c>
      <c r="AJ144" s="21" t="str">
        <f t="shared" si="41"/>
        <v/>
      </c>
      <c r="AK144" s="48">
        <f t="shared" si="42"/>
        <v>0</v>
      </c>
      <c r="AL144" s="58" t="str">
        <f t="shared" si="43"/>
        <v/>
      </c>
      <c r="AM144" s="59" t="str">
        <f t="shared" si="44"/>
        <v/>
      </c>
      <c r="AN144" s="59" t="str">
        <f t="shared" si="45"/>
        <v/>
      </c>
      <c r="AO144" s="60"/>
    </row>
    <row r="145" spans="3:41" x14ac:dyDescent="0.25">
      <c r="C145" s="82"/>
      <c r="D145" s="45"/>
      <c r="E145" s="83" t="str">
        <f t="shared" si="34"/>
        <v/>
      </c>
      <c r="F145" s="45"/>
      <c r="G145" s="45"/>
      <c r="H145" s="45"/>
      <c r="I145" s="46" t="str">
        <f t="shared" si="46"/>
        <v/>
      </c>
      <c r="J145" s="46" t="str">
        <f t="shared" si="47"/>
        <v/>
      </c>
      <c r="K145" s="47" t="str">
        <f t="shared" si="35"/>
        <v/>
      </c>
      <c r="L145" s="47" t="str">
        <f t="shared" si="36"/>
        <v/>
      </c>
      <c r="M145" s="48">
        <f t="shared" si="48"/>
        <v>0</v>
      </c>
      <c r="N145" s="46" t="str">
        <f t="shared" si="37"/>
        <v/>
      </c>
      <c r="O145" s="47" t="str">
        <f t="shared" si="38"/>
        <v/>
      </c>
      <c r="P145" s="47" t="str">
        <f t="shared" si="39"/>
        <v/>
      </c>
      <c r="Q145" s="48">
        <f t="shared" si="49"/>
        <v>0</v>
      </c>
      <c r="R145" s="2"/>
      <c r="AH145" s="57" t="str">
        <f>IF(G145&gt;1,IF($E$10&gt;0,100-(#REF!/(1+(AL145/#REF!)^#REF!)^#REF!+#REF!/(AL145-1))*100,100-(AL145*D$5+D$6)*100),"")</f>
        <v/>
      </c>
      <c r="AI145" s="21" t="str">
        <f t="shared" si="40"/>
        <v/>
      </c>
      <c r="AJ145" s="21" t="str">
        <f t="shared" si="41"/>
        <v/>
      </c>
      <c r="AK145" s="48">
        <f t="shared" si="42"/>
        <v>0</v>
      </c>
      <c r="AL145" s="58" t="str">
        <f t="shared" si="43"/>
        <v/>
      </c>
      <c r="AM145" s="59" t="str">
        <f t="shared" si="44"/>
        <v/>
      </c>
      <c r="AN145" s="59" t="str">
        <f t="shared" si="45"/>
        <v/>
      </c>
      <c r="AO145" s="60"/>
    </row>
    <row r="146" spans="3:41" x14ac:dyDescent="0.25">
      <c r="C146" s="82"/>
      <c r="D146" s="45"/>
      <c r="E146" s="83" t="str">
        <f t="shared" si="34"/>
        <v/>
      </c>
      <c r="F146" s="45"/>
      <c r="G146" s="45"/>
      <c r="H146" s="45"/>
      <c r="I146" s="46" t="str">
        <f t="shared" si="46"/>
        <v/>
      </c>
      <c r="J146" s="46" t="str">
        <f t="shared" si="47"/>
        <v/>
      </c>
      <c r="K146" s="47" t="str">
        <f t="shared" si="35"/>
        <v/>
      </c>
      <c r="L146" s="47" t="str">
        <f t="shared" si="36"/>
        <v/>
      </c>
      <c r="M146" s="48">
        <f t="shared" si="48"/>
        <v>0</v>
      </c>
      <c r="N146" s="46" t="str">
        <f t="shared" si="37"/>
        <v/>
      </c>
      <c r="O146" s="47" t="str">
        <f t="shared" si="38"/>
        <v/>
      </c>
      <c r="P146" s="47" t="str">
        <f t="shared" si="39"/>
        <v/>
      </c>
      <c r="Q146" s="48">
        <f t="shared" si="49"/>
        <v>0</v>
      </c>
      <c r="R146" s="2"/>
      <c r="AH146" s="57" t="str">
        <f>IF(G146&gt;1,IF($E$10&gt;0,100-(#REF!/(1+(AL146/#REF!)^#REF!)^#REF!+#REF!/(AL146-1))*100,100-(AL146*D$5+D$6)*100),"")</f>
        <v/>
      </c>
      <c r="AI146" s="21" t="str">
        <f t="shared" si="40"/>
        <v/>
      </c>
      <c r="AJ146" s="21" t="str">
        <f t="shared" si="41"/>
        <v/>
      </c>
      <c r="AK146" s="48">
        <f t="shared" si="42"/>
        <v>0</v>
      </c>
      <c r="AL146" s="58" t="str">
        <f t="shared" si="43"/>
        <v/>
      </c>
      <c r="AM146" s="59" t="str">
        <f t="shared" si="44"/>
        <v/>
      </c>
      <c r="AN146" s="59" t="str">
        <f t="shared" si="45"/>
        <v/>
      </c>
      <c r="AO146" s="60"/>
    </row>
    <row r="147" spans="3:41" x14ac:dyDescent="0.25">
      <c r="C147" s="82"/>
      <c r="D147" s="45"/>
      <c r="E147" s="83" t="str">
        <f t="shared" si="34"/>
        <v/>
      </c>
      <c r="F147" s="45"/>
      <c r="G147" s="45"/>
      <c r="H147" s="45"/>
      <c r="I147" s="46" t="str">
        <f t="shared" si="46"/>
        <v/>
      </c>
      <c r="J147" s="46" t="str">
        <f t="shared" si="47"/>
        <v/>
      </c>
      <c r="K147" s="47" t="str">
        <f t="shared" si="35"/>
        <v/>
      </c>
      <c r="L147" s="47" t="str">
        <f t="shared" si="36"/>
        <v/>
      </c>
      <c r="M147" s="48">
        <f t="shared" si="48"/>
        <v>0</v>
      </c>
      <c r="N147" s="46" t="str">
        <f t="shared" si="37"/>
        <v/>
      </c>
      <c r="O147" s="47" t="str">
        <f t="shared" si="38"/>
        <v/>
      </c>
      <c r="P147" s="47" t="str">
        <f t="shared" si="39"/>
        <v/>
      </c>
      <c r="Q147" s="48">
        <f t="shared" si="49"/>
        <v>0</v>
      </c>
      <c r="R147" s="2"/>
      <c r="AH147" s="57" t="str">
        <f>IF(G147&gt;1,IF($E$10&gt;0,100-(#REF!/(1+(AL147/#REF!)^#REF!)^#REF!+#REF!/(AL147-1))*100,100-(AL147*D$5+D$6)*100),"")</f>
        <v/>
      </c>
      <c r="AI147" s="21" t="str">
        <f t="shared" si="40"/>
        <v/>
      </c>
      <c r="AJ147" s="21" t="str">
        <f t="shared" si="41"/>
        <v/>
      </c>
      <c r="AK147" s="48">
        <f t="shared" si="42"/>
        <v>0</v>
      </c>
      <c r="AL147" s="58" t="str">
        <f t="shared" si="43"/>
        <v/>
      </c>
      <c r="AM147" s="59" t="str">
        <f t="shared" si="44"/>
        <v/>
      </c>
      <c r="AN147" s="59" t="str">
        <f t="shared" si="45"/>
        <v/>
      </c>
      <c r="AO147" s="60"/>
    </row>
    <row r="148" spans="3:41" x14ac:dyDescent="0.25">
      <c r="C148" s="82"/>
      <c r="D148" s="45"/>
      <c r="E148" s="83" t="str">
        <f t="shared" si="34"/>
        <v/>
      </c>
      <c r="F148" s="45"/>
      <c r="G148" s="45"/>
      <c r="H148" s="45"/>
      <c r="I148" s="46" t="str">
        <f t="shared" si="46"/>
        <v/>
      </c>
      <c r="J148" s="46" t="str">
        <f t="shared" si="47"/>
        <v/>
      </c>
      <c r="K148" s="47" t="str">
        <f t="shared" si="35"/>
        <v/>
      </c>
      <c r="L148" s="47" t="str">
        <f t="shared" si="36"/>
        <v/>
      </c>
      <c r="M148" s="48">
        <f t="shared" si="48"/>
        <v>0</v>
      </c>
      <c r="N148" s="46" t="str">
        <f t="shared" si="37"/>
        <v/>
      </c>
      <c r="O148" s="47" t="str">
        <f t="shared" si="38"/>
        <v/>
      </c>
      <c r="P148" s="47" t="str">
        <f t="shared" si="39"/>
        <v/>
      </c>
      <c r="Q148" s="48">
        <f t="shared" si="49"/>
        <v>0</v>
      </c>
      <c r="R148" s="2"/>
      <c r="AH148" s="57" t="str">
        <f>IF(G148&gt;1,IF($E$10&gt;0,100-(#REF!/(1+(AL148/#REF!)^#REF!)^#REF!+#REF!/(AL148-1))*100,100-(AL148*D$5+D$6)*100),"")</f>
        <v/>
      </c>
      <c r="AI148" s="21" t="str">
        <f t="shared" si="40"/>
        <v/>
      </c>
      <c r="AJ148" s="21" t="str">
        <f t="shared" si="41"/>
        <v/>
      </c>
      <c r="AK148" s="48">
        <f t="shared" si="42"/>
        <v>0</v>
      </c>
      <c r="AL148" s="58" t="str">
        <f t="shared" si="43"/>
        <v/>
      </c>
      <c r="AM148" s="59" t="str">
        <f t="shared" si="44"/>
        <v/>
      </c>
      <c r="AN148" s="59" t="str">
        <f t="shared" si="45"/>
        <v/>
      </c>
      <c r="AO148" s="60"/>
    </row>
    <row r="149" spans="3:41" x14ac:dyDescent="0.25">
      <c r="C149" s="82"/>
      <c r="D149" s="45"/>
      <c r="E149" s="83" t="str">
        <f t="shared" si="34"/>
        <v/>
      </c>
      <c r="F149" s="45"/>
      <c r="G149" s="45"/>
      <c r="H149" s="45"/>
      <c r="I149" s="46" t="str">
        <f t="shared" si="46"/>
        <v/>
      </c>
      <c r="J149" s="46" t="str">
        <f t="shared" si="47"/>
        <v/>
      </c>
      <c r="K149" s="47" t="str">
        <f t="shared" si="35"/>
        <v/>
      </c>
      <c r="L149" s="47" t="str">
        <f t="shared" si="36"/>
        <v/>
      </c>
      <c r="M149" s="48">
        <f t="shared" si="48"/>
        <v>0</v>
      </c>
      <c r="N149" s="46" t="str">
        <f t="shared" si="37"/>
        <v/>
      </c>
      <c r="O149" s="47" t="str">
        <f t="shared" si="38"/>
        <v/>
      </c>
      <c r="P149" s="47" t="str">
        <f t="shared" si="39"/>
        <v/>
      </c>
      <c r="Q149" s="48">
        <f t="shared" si="49"/>
        <v>0</v>
      </c>
      <c r="R149" s="2"/>
      <c r="AH149" s="57" t="str">
        <f>IF(G149&gt;1,IF($E$10&gt;0,100-(#REF!/(1+(AL149/#REF!)^#REF!)^#REF!+#REF!/(AL149-1))*100,100-(AL149*D$5+D$6)*100),"")</f>
        <v/>
      </c>
      <c r="AI149" s="21" t="str">
        <f t="shared" si="40"/>
        <v/>
      </c>
      <c r="AJ149" s="21" t="str">
        <f t="shared" si="41"/>
        <v/>
      </c>
      <c r="AK149" s="48">
        <f t="shared" si="42"/>
        <v>0</v>
      </c>
      <c r="AL149" s="58" t="str">
        <f t="shared" si="43"/>
        <v/>
      </c>
      <c r="AM149" s="59" t="str">
        <f t="shared" si="44"/>
        <v/>
      </c>
      <c r="AN149" s="59" t="str">
        <f t="shared" si="45"/>
        <v/>
      </c>
      <c r="AO149" s="60"/>
    </row>
    <row r="150" spans="3:41" x14ac:dyDescent="0.25">
      <c r="C150" s="82"/>
      <c r="D150" s="45"/>
      <c r="E150" s="83" t="str">
        <f t="shared" si="34"/>
        <v/>
      </c>
      <c r="F150" s="45"/>
      <c r="G150" s="45"/>
      <c r="H150" s="45"/>
      <c r="I150" s="46" t="str">
        <f t="shared" si="46"/>
        <v/>
      </c>
      <c r="J150" s="46" t="str">
        <f t="shared" si="47"/>
        <v/>
      </c>
      <c r="K150" s="47" t="str">
        <f t="shared" si="35"/>
        <v/>
      </c>
      <c r="L150" s="47" t="str">
        <f t="shared" si="36"/>
        <v/>
      </c>
      <c r="M150" s="48">
        <f t="shared" si="48"/>
        <v>0</v>
      </c>
      <c r="N150" s="46" t="str">
        <f t="shared" si="37"/>
        <v/>
      </c>
      <c r="O150" s="47" t="str">
        <f t="shared" si="38"/>
        <v/>
      </c>
      <c r="P150" s="47" t="str">
        <f t="shared" si="39"/>
        <v/>
      </c>
      <c r="Q150" s="48">
        <f t="shared" si="49"/>
        <v>0</v>
      </c>
      <c r="R150" s="2"/>
      <c r="AH150" s="57" t="str">
        <f>IF(G150&gt;1,IF($E$10&gt;0,100-(#REF!/(1+(AL150/#REF!)^#REF!)^#REF!+#REF!/(AL150-1))*100,100-(AL150*D$5+D$6)*100),"")</f>
        <v/>
      </c>
      <c r="AI150" s="21" t="str">
        <f t="shared" si="40"/>
        <v/>
      </c>
      <c r="AJ150" s="21" t="str">
        <f t="shared" si="41"/>
        <v/>
      </c>
      <c r="AK150" s="48">
        <f t="shared" si="42"/>
        <v>0</v>
      </c>
      <c r="AL150" s="58" t="str">
        <f t="shared" si="43"/>
        <v/>
      </c>
      <c r="AM150" s="59" t="str">
        <f t="shared" si="44"/>
        <v/>
      </c>
      <c r="AN150" s="59" t="str">
        <f t="shared" si="45"/>
        <v/>
      </c>
      <c r="AO150" s="60"/>
    </row>
    <row r="151" spans="3:41" x14ac:dyDescent="0.25">
      <c r="C151" s="82"/>
      <c r="D151" s="45"/>
      <c r="E151" s="83" t="str">
        <f t="shared" si="34"/>
        <v/>
      </c>
      <c r="F151" s="45"/>
      <c r="G151" s="45"/>
      <c r="H151" s="45"/>
      <c r="I151" s="46" t="str">
        <f t="shared" si="46"/>
        <v/>
      </c>
      <c r="J151" s="46" t="str">
        <f t="shared" si="47"/>
        <v/>
      </c>
      <c r="K151" s="47" t="str">
        <f t="shared" si="35"/>
        <v/>
      </c>
      <c r="L151" s="47" t="str">
        <f t="shared" si="36"/>
        <v/>
      </c>
      <c r="M151" s="48">
        <f t="shared" si="48"/>
        <v>0</v>
      </c>
      <c r="N151" s="46" t="str">
        <f t="shared" si="37"/>
        <v/>
      </c>
      <c r="O151" s="47" t="str">
        <f t="shared" si="38"/>
        <v/>
      </c>
      <c r="P151" s="47" t="str">
        <f t="shared" si="39"/>
        <v/>
      </c>
      <c r="Q151" s="48">
        <f t="shared" si="49"/>
        <v>0</v>
      </c>
      <c r="R151" s="2"/>
      <c r="AH151" s="57" t="str">
        <f>IF(G151&gt;1,IF($E$10&gt;0,100-(#REF!/(1+(AL151/#REF!)^#REF!)^#REF!+#REF!/(AL151-1))*100,100-(AL151*D$5+D$6)*100),"")</f>
        <v/>
      </c>
      <c r="AI151" s="21" t="str">
        <f t="shared" si="40"/>
        <v/>
      </c>
      <c r="AJ151" s="21" t="str">
        <f t="shared" si="41"/>
        <v/>
      </c>
      <c r="AK151" s="48">
        <f t="shared" si="42"/>
        <v>0</v>
      </c>
      <c r="AL151" s="58" t="str">
        <f t="shared" si="43"/>
        <v/>
      </c>
      <c r="AM151" s="59" t="str">
        <f t="shared" si="44"/>
        <v/>
      </c>
      <c r="AN151" s="59" t="str">
        <f t="shared" si="45"/>
        <v/>
      </c>
      <c r="AO151" s="60"/>
    </row>
    <row r="152" spans="3:41" x14ac:dyDescent="0.25">
      <c r="C152" s="82"/>
      <c r="D152" s="45"/>
      <c r="E152" s="83" t="str">
        <f t="shared" si="34"/>
        <v/>
      </c>
      <c r="F152" s="45"/>
      <c r="G152" s="45"/>
      <c r="H152" s="45"/>
      <c r="I152" s="46" t="str">
        <f t="shared" si="46"/>
        <v/>
      </c>
      <c r="J152" s="46" t="str">
        <f t="shared" si="47"/>
        <v/>
      </c>
      <c r="K152" s="47" t="str">
        <f t="shared" si="35"/>
        <v/>
      </c>
      <c r="L152" s="47" t="str">
        <f t="shared" si="36"/>
        <v/>
      </c>
      <c r="M152" s="48">
        <f t="shared" si="48"/>
        <v>0</v>
      </c>
      <c r="N152" s="46" t="str">
        <f t="shared" si="37"/>
        <v/>
      </c>
      <c r="O152" s="47" t="str">
        <f t="shared" si="38"/>
        <v/>
      </c>
      <c r="P152" s="47" t="str">
        <f t="shared" si="39"/>
        <v/>
      </c>
      <c r="Q152" s="48">
        <f t="shared" si="49"/>
        <v>0</v>
      </c>
      <c r="R152" s="2"/>
      <c r="AH152" s="57" t="str">
        <f>IF(G152&gt;1,IF($E$10&gt;0,100-(#REF!/(1+(AL152/#REF!)^#REF!)^#REF!+#REF!/(AL152-1))*100,100-(AL152*D$5+D$6)*100),"")</f>
        <v/>
      </c>
      <c r="AI152" s="21" t="str">
        <f t="shared" si="40"/>
        <v/>
      </c>
      <c r="AJ152" s="21" t="str">
        <f t="shared" si="41"/>
        <v/>
      </c>
      <c r="AK152" s="48">
        <f t="shared" si="42"/>
        <v>0</v>
      </c>
      <c r="AL152" s="58" t="str">
        <f t="shared" si="43"/>
        <v/>
      </c>
      <c r="AM152" s="59" t="str">
        <f t="shared" si="44"/>
        <v/>
      </c>
      <c r="AN152" s="59" t="str">
        <f t="shared" si="45"/>
        <v/>
      </c>
      <c r="AO152" s="60"/>
    </row>
    <row r="153" spans="3:41" x14ac:dyDescent="0.25">
      <c r="C153" s="82"/>
      <c r="D153" s="45"/>
      <c r="E153" s="83" t="str">
        <f t="shared" si="34"/>
        <v/>
      </c>
      <c r="F153" s="45"/>
      <c r="G153" s="45"/>
      <c r="H153" s="45"/>
      <c r="I153" s="46" t="str">
        <f t="shared" si="46"/>
        <v/>
      </c>
      <c r="J153" s="46" t="str">
        <f t="shared" si="47"/>
        <v/>
      </c>
      <c r="K153" s="47" t="str">
        <f t="shared" si="35"/>
        <v/>
      </c>
      <c r="L153" s="47" t="str">
        <f t="shared" si="36"/>
        <v/>
      </c>
      <c r="M153" s="48">
        <f t="shared" si="48"/>
        <v>0</v>
      </c>
      <c r="N153" s="46" t="str">
        <f t="shared" si="37"/>
        <v/>
      </c>
      <c r="O153" s="47" t="str">
        <f t="shared" si="38"/>
        <v/>
      </c>
      <c r="P153" s="47" t="str">
        <f t="shared" si="39"/>
        <v/>
      </c>
      <c r="Q153" s="48">
        <f t="shared" si="49"/>
        <v>0</v>
      </c>
      <c r="R153" s="2"/>
      <c r="AH153" s="57" t="str">
        <f>IF(G153&gt;1,IF($E$10&gt;0,100-(#REF!/(1+(AL153/#REF!)^#REF!)^#REF!+#REF!/(AL153-1))*100,100-(AL153*D$5+D$6)*100),"")</f>
        <v/>
      </c>
      <c r="AI153" s="21" t="str">
        <f t="shared" si="40"/>
        <v/>
      </c>
      <c r="AJ153" s="21" t="str">
        <f t="shared" si="41"/>
        <v/>
      </c>
      <c r="AK153" s="48">
        <f t="shared" si="42"/>
        <v>0</v>
      </c>
      <c r="AL153" s="58" t="str">
        <f t="shared" si="43"/>
        <v/>
      </c>
      <c r="AM153" s="59" t="str">
        <f t="shared" si="44"/>
        <v/>
      </c>
      <c r="AN153" s="59" t="str">
        <f t="shared" si="45"/>
        <v/>
      </c>
      <c r="AO153" s="60"/>
    </row>
    <row r="154" spans="3:41" x14ac:dyDescent="0.25">
      <c r="C154" s="82"/>
      <c r="D154" s="45"/>
      <c r="E154" s="83" t="str">
        <f t="shared" si="34"/>
        <v/>
      </c>
      <c r="F154" s="45"/>
      <c r="G154" s="45"/>
      <c r="H154" s="45"/>
      <c r="I154" s="46" t="str">
        <f t="shared" si="46"/>
        <v/>
      </c>
      <c r="J154" s="46" t="str">
        <f t="shared" si="47"/>
        <v/>
      </c>
      <c r="K154" s="47" t="str">
        <f t="shared" si="35"/>
        <v/>
      </c>
      <c r="L154" s="47" t="str">
        <f t="shared" si="36"/>
        <v/>
      </c>
      <c r="M154" s="48">
        <f t="shared" si="48"/>
        <v>0</v>
      </c>
      <c r="N154" s="46" t="str">
        <f t="shared" si="37"/>
        <v/>
      </c>
      <c r="O154" s="47" t="str">
        <f t="shared" si="38"/>
        <v/>
      </c>
      <c r="P154" s="47" t="str">
        <f t="shared" si="39"/>
        <v/>
      </c>
      <c r="Q154" s="48">
        <f t="shared" si="49"/>
        <v>0</v>
      </c>
      <c r="R154" s="2"/>
      <c r="AH154" s="57" t="str">
        <f>IF(G154&gt;1,IF($E$10&gt;0,100-(#REF!/(1+(AL154/#REF!)^#REF!)^#REF!+#REF!/(AL154-1))*100,100-(AL154*D$5+D$6)*100),"")</f>
        <v/>
      </c>
      <c r="AI154" s="21" t="str">
        <f t="shared" si="40"/>
        <v/>
      </c>
      <c r="AJ154" s="21" t="str">
        <f t="shared" si="41"/>
        <v/>
      </c>
      <c r="AK154" s="48">
        <f t="shared" si="42"/>
        <v>0</v>
      </c>
      <c r="AL154" s="58" t="str">
        <f t="shared" si="43"/>
        <v/>
      </c>
      <c r="AM154" s="59" t="str">
        <f t="shared" si="44"/>
        <v/>
      </c>
      <c r="AN154" s="59" t="str">
        <f t="shared" si="45"/>
        <v/>
      </c>
      <c r="AO154" s="60"/>
    </row>
    <row r="155" spans="3:41" x14ac:dyDescent="0.25">
      <c r="C155" s="82"/>
      <c r="D155" s="45"/>
      <c r="E155" s="83" t="str">
        <f t="shared" si="34"/>
        <v/>
      </c>
      <c r="F155" s="45"/>
      <c r="G155" s="45"/>
      <c r="H155" s="45"/>
      <c r="I155" s="46" t="str">
        <f t="shared" si="46"/>
        <v/>
      </c>
      <c r="J155" s="46" t="str">
        <f t="shared" si="47"/>
        <v/>
      </c>
      <c r="K155" s="47" t="str">
        <f t="shared" si="35"/>
        <v/>
      </c>
      <c r="L155" s="47" t="str">
        <f t="shared" si="36"/>
        <v/>
      </c>
      <c r="M155" s="48">
        <f t="shared" si="48"/>
        <v>0</v>
      </c>
      <c r="N155" s="46" t="str">
        <f t="shared" si="37"/>
        <v/>
      </c>
      <c r="O155" s="47" t="str">
        <f t="shared" si="38"/>
        <v/>
      </c>
      <c r="P155" s="47" t="str">
        <f t="shared" si="39"/>
        <v/>
      </c>
      <c r="Q155" s="48">
        <f t="shared" si="49"/>
        <v>0</v>
      </c>
      <c r="R155" s="2"/>
      <c r="AH155" s="57" t="str">
        <f>IF(G155&gt;1,IF($E$10&gt;0,100-(#REF!/(1+(AL155/#REF!)^#REF!)^#REF!+#REF!/(AL155-1))*100,100-(AL155*D$5+D$6)*100),"")</f>
        <v/>
      </c>
      <c r="AI155" s="21" t="str">
        <f t="shared" si="40"/>
        <v/>
      </c>
      <c r="AJ155" s="21" t="str">
        <f t="shared" si="41"/>
        <v/>
      </c>
      <c r="AK155" s="48">
        <f t="shared" si="42"/>
        <v>0</v>
      </c>
      <c r="AL155" s="58" t="str">
        <f t="shared" si="43"/>
        <v/>
      </c>
      <c r="AM155" s="59" t="str">
        <f t="shared" si="44"/>
        <v/>
      </c>
      <c r="AN155" s="59" t="str">
        <f t="shared" si="45"/>
        <v/>
      </c>
      <c r="AO155" s="60"/>
    </row>
    <row r="156" spans="3:41" x14ac:dyDescent="0.25">
      <c r="C156" s="82"/>
      <c r="D156" s="45"/>
      <c r="E156" s="83" t="str">
        <f t="shared" si="34"/>
        <v/>
      </c>
      <c r="F156" s="45"/>
      <c r="G156" s="45"/>
      <c r="H156" s="45"/>
      <c r="I156" s="46" t="str">
        <f t="shared" si="46"/>
        <v/>
      </c>
      <c r="J156" s="46" t="str">
        <f t="shared" si="47"/>
        <v/>
      </c>
      <c r="K156" s="47" t="str">
        <f t="shared" si="35"/>
        <v/>
      </c>
      <c r="L156" s="47" t="str">
        <f t="shared" si="36"/>
        <v/>
      </c>
      <c r="M156" s="48">
        <f t="shared" si="48"/>
        <v>0</v>
      </c>
      <c r="N156" s="46" t="str">
        <f t="shared" si="37"/>
        <v/>
      </c>
      <c r="O156" s="47" t="str">
        <f t="shared" si="38"/>
        <v/>
      </c>
      <c r="P156" s="47" t="str">
        <f t="shared" si="39"/>
        <v/>
      </c>
      <c r="Q156" s="48">
        <f t="shared" si="49"/>
        <v>0</v>
      </c>
      <c r="R156" s="2"/>
      <c r="AH156" s="57" t="str">
        <f>IF(G156&gt;1,IF($E$10&gt;0,100-(#REF!/(1+(AL156/#REF!)^#REF!)^#REF!+#REF!/(AL156-1))*100,100-(AL156*D$5+D$6)*100),"")</f>
        <v/>
      </c>
      <c r="AI156" s="21" t="str">
        <f t="shared" si="40"/>
        <v/>
      </c>
      <c r="AJ156" s="21" t="str">
        <f t="shared" si="41"/>
        <v/>
      </c>
      <c r="AK156" s="48">
        <f t="shared" si="42"/>
        <v>0</v>
      </c>
      <c r="AL156" s="58" t="str">
        <f t="shared" si="43"/>
        <v/>
      </c>
      <c r="AM156" s="59" t="str">
        <f t="shared" si="44"/>
        <v/>
      </c>
      <c r="AN156" s="59" t="str">
        <f t="shared" si="45"/>
        <v/>
      </c>
      <c r="AO156" s="60"/>
    </row>
    <row r="157" spans="3:41" x14ac:dyDescent="0.25">
      <c r="C157" s="82"/>
      <c r="D157" s="45"/>
      <c r="E157" s="83" t="str">
        <f t="shared" si="34"/>
        <v/>
      </c>
      <c r="F157" s="45"/>
      <c r="G157" s="45"/>
      <c r="H157" s="45"/>
      <c r="I157" s="46" t="str">
        <f t="shared" si="46"/>
        <v/>
      </c>
      <c r="J157" s="46" t="str">
        <f t="shared" si="47"/>
        <v/>
      </c>
      <c r="K157" s="47" t="str">
        <f t="shared" si="35"/>
        <v/>
      </c>
      <c r="L157" s="47" t="str">
        <f t="shared" si="36"/>
        <v/>
      </c>
      <c r="M157" s="48">
        <f t="shared" si="48"/>
        <v>0</v>
      </c>
      <c r="N157" s="46" t="str">
        <f t="shared" si="37"/>
        <v/>
      </c>
      <c r="O157" s="47" t="str">
        <f t="shared" si="38"/>
        <v/>
      </c>
      <c r="P157" s="47" t="str">
        <f t="shared" si="39"/>
        <v/>
      </c>
      <c r="Q157" s="48">
        <f t="shared" si="49"/>
        <v>0</v>
      </c>
      <c r="R157" s="2"/>
      <c r="AH157" s="57" t="str">
        <f>IF(G157&gt;1,IF($E$10&gt;0,100-(#REF!/(1+(AL157/#REF!)^#REF!)^#REF!+#REF!/(AL157-1))*100,100-(AL157*D$5+D$6)*100),"")</f>
        <v/>
      </c>
      <c r="AI157" s="21" t="str">
        <f t="shared" si="40"/>
        <v/>
      </c>
      <c r="AJ157" s="21" t="str">
        <f t="shared" si="41"/>
        <v/>
      </c>
      <c r="AK157" s="48">
        <f t="shared" si="42"/>
        <v>0</v>
      </c>
      <c r="AL157" s="58" t="str">
        <f t="shared" si="43"/>
        <v/>
      </c>
      <c r="AM157" s="59" t="str">
        <f t="shared" si="44"/>
        <v/>
      </c>
      <c r="AN157" s="59" t="str">
        <f t="shared" si="45"/>
        <v/>
      </c>
      <c r="AO157" s="60"/>
    </row>
    <row r="158" spans="3:41" x14ac:dyDescent="0.25">
      <c r="C158" s="82"/>
      <c r="D158" s="45"/>
      <c r="E158" s="83" t="str">
        <f t="shared" si="34"/>
        <v/>
      </c>
      <c r="F158" s="45"/>
      <c r="G158" s="45"/>
      <c r="H158" s="45"/>
      <c r="I158" s="46" t="str">
        <f t="shared" si="46"/>
        <v/>
      </c>
      <c r="J158" s="46" t="str">
        <f t="shared" si="47"/>
        <v/>
      </c>
      <c r="K158" s="47" t="str">
        <f t="shared" si="35"/>
        <v/>
      </c>
      <c r="L158" s="47" t="str">
        <f t="shared" si="36"/>
        <v/>
      </c>
      <c r="M158" s="48">
        <f t="shared" si="48"/>
        <v>0</v>
      </c>
      <c r="N158" s="46" t="str">
        <f t="shared" si="37"/>
        <v/>
      </c>
      <c r="O158" s="47" t="str">
        <f t="shared" si="38"/>
        <v/>
      </c>
      <c r="P158" s="47" t="str">
        <f t="shared" si="39"/>
        <v/>
      </c>
      <c r="Q158" s="48">
        <f t="shared" si="49"/>
        <v>0</v>
      </c>
      <c r="R158" s="2"/>
      <c r="AH158" s="57" t="str">
        <f>IF(G158&gt;1,IF($E$10&gt;0,100-(#REF!/(1+(AL158/#REF!)^#REF!)^#REF!+#REF!/(AL158-1))*100,100-(AL158*D$5+D$6)*100),"")</f>
        <v/>
      </c>
      <c r="AI158" s="21" t="str">
        <f t="shared" si="40"/>
        <v/>
      </c>
      <c r="AJ158" s="21" t="str">
        <f t="shared" si="41"/>
        <v/>
      </c>
      <c r="AK158" s="48">
        <f t="shared" si="42"/>
        <v>0</v>
      </c>
      <c r="AL158" s="58" t="str">
        <f t="shared" si="43"/>
        <v/>
      </c>
      <c r="AM158" s="59" t="str">
        <f t="shared" si="44"/>
        <v/>
      </c>
      <c r="AN158" s="59" t="str">
        <f t="shared" si="45"/>
        <v/>
      </c>
      <c r="AO158" s="60"/>
    </row>
    <row r="159" spans="3:41" x14ac:dyDescent="0.25">
      <c r="C159" s="82"/>
      <c r="D159" s="45"/>
      <c r="E159" s="83" t="str">
        <f t="shared" si="34"/>
        <v/>
      </c>
      <c r="F159" s="45"/>
      <c r="G159" s="45"/>
      <c r="H159" s="45"/>
      <c r="I159" s="46" t="str">
        <f t="shared" si="46"/>
        <v/>
      </c>
      <c r="J159" s="46" t="str">
        <f t="shared" si="47"/>
        <v/>
      </c>
      <c r="K159" s="47" t="str">
        <f t="shared" si="35"/>
        <v/>
      </c>
      <c r="L159" s="47" t="str">
        <f t="shared" si="36"/>
        <v/>
      </c>
      <c r="M159" s="48">
        <f t="shared" si="48"/>
        <v>0</v>
      </c>
      <c r="N159" s="46" t="str">
        <f t="shared" si="37"/>
        <v/>
      </c>
      <c r="O159" s="47" t="str">
        <f t="shared" si="38"/>
        <v/>
      </c>
      <c r="P159" s="47" t="str">
        <f t="shared" si="39"/>
        <v/>
      </c>
      <c r="Q159" s="48">
        <f t="shared" si="49"/>
        <v>0</v>
      </c>
      <c r="R159" s="2"/>
      <c r="AH159" s="57" t="str">
        <f>IF(G159&gt;1,IF($E$10&gt;0,100-(#REF!/(1+(AL159/#REF!)^#REF!)^#REF!+#REF!/(AL159-1))*100,100-(AL159*D$5+D$6)*100),"")</f>
        <v/>
      </c>
      <c r="AI159" s="21" t="str">
        <f t="shared" si="40"/>
        <v/>
      </c>
      <c r="AJ159" s="21" t="str">
        <f t="shared" si="41"/>
        <v/>
      </c>
      <c r="AK159" s="48">
        <f t="shared" si="42"/>
        <v>0</v>
      </c>
      <c r="AL159" s="58" t="str">
        <f t="shared" si="43"/>
        <v/>
      </c>
      <c r="AM159" s="59" t="str">
        <f t="shared" si="44"/>
        <v/>
      </c>
      <c r="AN159" s="59" t="str">
        <f t="shared" si="45"/>
        <v/>
      </c>
      <c r="AO159" s="60"/>
    </row>
    <row r="160" spans="3:41" x14ac:dyDescent="0.25">
      <c r="C160" s="82"/>
      <c r="D160" s="45"/>
      <c r="E160" s="83" t="str">
        <f t="shared" si="34"/>
        <v/>
      </c>
      <c r="F160" s="45"/>
      <c r="G160" s="45"/>
      <c r="H160" s="45"/>
      <c r="I160" s="46" t="str">
        <f t="shared" si="46"/>
        <v/>
      </c>
      <c r="J160" s="46" t="str">
        <f t="shared" si="47"/>
        <v/>
      </c>
      <c r="K160" s="47" t="str">
        <f t="shared" si="35"/>
        <v/>
      </c>
      <c r="L160" s="47" t="str">
        <f t="shared" si="36"/>
        <v/>
      </c>
      <c r="M160" s="48">
        <f t="shared" si="48"/>
        <v>0</v>
      </c>
      <c r="N160" s="46" t="str">
        <f t="shared" si="37"/>
        <v/>
      </c>
      <c r="O160" s="47" t="str">
        <f t="shared" si="38"/>
        <v/>
      </c>
      <c r="P160" s="47" t="str">
        <f t="shared" si="39"/>
        <v/>
      </c>
      <c r="Q160" s="48">
        <f t="shared" si="49"/>
        <v>0</v>
      </c>
      <c r="R160" s="2"/>
      <c r="AH160" s="57" t="str">
        <f>IF(G160&gt;1,IF($E$10&gt;0,100-(#REF!/(1+(AL160/#REF!)^#REF!)^#REF!+#REF!/(AL160-1))*100,100-(AL160*D$5+D$6)*100),"")</f>
        <v/>
      </c>
      <c r="AI160" s="21" t="str">
        <f t="shared" si="40"/>
        <v/>
      </c>
      <c r="AJ160" s="21" t="str">
        <f t="shared" si="41"/>
        <v/>
      </c>
      <c r="AK160" s="48">
        <f t="shared" si="42"/>
        <v>0</v>
      </c>
      <c r="AL160" s="58" t="str">
        <f t="shared" si="43"/>
        <v/>
      </c>
      <c r="AM160" s="59" t="str">
        <f t="shared" si="44"/>
        <v/>
      </c>
      <c r="AN160" s="59" t="str">
        <f t="shared" si="45"/>
        <v/>
      </c>
      <c r="AO160" s="60"/>
    </row>
    <row r="161" spans="3:41" x14ac:dyDescent="0.25">
      <c r="C161" s="82"/>
      <c r="D161" s="45"/>
      <c r="E161" s="83" t="str">
        <f t="shared" si="34"/>
        <v/>
      </c>
      <c r="F161" s="45"/>
      <c r="G161" s="45"/>
      <c r="H161" s="45"/>
      <c r="I161" s="46" t="str">
        <f t="shared" si="46"/>
        <v/>
      </c>
      <c r="J161" s="46" t="str">
        <f t="shared" si="47"/>
        <v/>
      </c>
      <c r="K161" s="47" t="str">
        <f t="shared" si="35"/>
        <v/>
      </c>
      <c r="L161" s="47" t="str">
        <f t="shared" si="36"/>
        <v/>
      </c>
      <c r="M161" s="48">
        <f t="shared" si="48"/>
        <v>0</v>
      </c>
      <c r="N161" s="46" t="str">
        <f t="shared" si="37"/>
        <v/>
      </c>
      <c r="O161" s="47" t="str">
        <f t="shared" si="38"/>
        <v/>
      </c>
      <c r="P161" s="47" t="str">
        <f t="shared" si="39"/>
        <v/>
      </c>
      <c r="Q161" s="48">
        <f t="shared" si="49"/>
        <v>0</v>
      </c>
      <c r="R161" s="2"/>
      <c r="AH161" s="57" t="str">
        <f>IF(G161&gt;1,IF($E$10&gt;0,100-(#REF!/(1+(AL161/#REF!)^#REF!)^#REF!+#REF!/(AL161-1))*100,100-(AL161*D$5+D$6)*100),"")</f>
        <v/>
      </c>
      <c r="AI161" s="21" t="str">
        <f t="shared" si="40"/>
        <v/>
      </c>
      <c r="AJ161" s="21" t="str">
        <f t="shared" si="41"/>
        <v/>
      </c>
      <c r="AK161" s="48">
        <f t="shared" si="42"/>
        <v>0</v>
      </c>
      <c r="AL161" s="58" t="str">
        <f t="shared" si="43"/>
        <v/>
      </c>
      <c r="AM161" s="59" t="str">
        <f t="shared" si="44"/>
        <v/>
      </c>
      <c r="AN161" s="59" t="str">
        <f t="shared" si="45"/>
        <v/>
      </c>
      <c r="AO161" s="60"/>
    </row>
    <row r="162" spans="3:41" x14ac:dyDescent="0.25">
      <c r="C162" s="82"/>
      <c r="D162" s="45"/>
      <c r="E162" s="83" t="str">
        <f t="shared" si="34"/>
        <v/>
      </c>
      <c r="F162" s="45"/>
      <c r="G162" s="45"/>
      <c r="H162" s="45"/>
      <c r="I162" s="46" t="str">
        <f t="shared" si="46"/>
        <v/>
      </c>
      <c r="J162" s="46" t="str">
        <f t="shared" si="47"/>
        <v/>
      </c>
      <c r="K162" s="47" t="str">
        <f t="shared" si="35"/>
        <v/>
      </c>
      <c r="L162" s="47" t="str">
        <f t="shared" si="36"/>
        <v/>
      </c>
      <c r="M162" s="48">
        <f t="shared" si="48"/>
        <v>0</v>
      </c>
      <c r="N162" s="46" t="str">
        <f t="shared" si="37"/>
        <v/>
      </c>
      <c r="O162" s="47" t="str">
        <f t="shared" si="38"/>
        <v/>
      </c>
      <c r="P162" s="47" t="str">
        <f t="shared" si="39"/>
        <v/>
      </c>
      <c r="Q162" s="48">
        <f t="shared" si="49"/>
        <v>0</v>
      </c>
      <c r="R162" s="2"/>
      <c r="AH162" s="57" t="str">
        <f>IF(G162&gt;1,IF($E$10&gt;0,100-(#REF!/(1+(AL162/#REF!)^#REF!)^#REF!+#REF!/(AL162-1))*100,100-(AL162*D$5+D$6)*100),"")</f>
        <v/>
      </c>
      <c r="AI162" s="21" t="str">
        <f t="shared" si="40"/>
        <v/>
      </c>
      <c r="AJ162" s="21" t="str">
        <f t="shared" si="41"/>
        <v/>
      </c>
      <c r="AK162" s="48">
        <f t="shared" si="42"/>
        <v>0</v>
      </c>
      <c r="AL162" s="58" t="str">
        <f t="shared" si="43"/>
        <v/>
      </c>
      <c r="AM162" s="59" t="str">
        <f t="shared" si="44"/>
        <v/>
      </c>
      <c r="AN162" s="59" t="str">
        <f t="shared" si="45"/>
        <v/>
      </c>
      <c r="AO162" s="60"/>
    </row>
    <row r="163" spans="3:41" x14ac:dyDescent="0.25">
      <c r="C163" s="82"/>
      <c r="D163" s="45"/>
      <c r="E163" s="83" t="str">
        <f t="shared" si="34"/>
        <v/>
      </c>
      <c r="F163" s="45"/>
      <c r="G163" s="45"/>
      <c r="H163" s="45"/>
      <c r="I163" s="46" t="str">
        <f t="shared" si="46"/>
        <v/>
      </c>
      <c r="J163" s="46" t="str">
        <f t="shared" si="47"/>
        <v/>
      </c>
      <c r="K163" s="47" t="str">
        <f t="shared" si="35"/>
        <v/>
      </c>
      <c r="L163" s="47" t="str">
        <f t="shared" si="36"/>
        <v/>
      </c>
      <c r="M163" s="48">
        <f t="shared" si="48"/>
        <v>0</v>
      </c>
      <c r="N163" s="46" t="str">
        <f t="shared" si="37"/>
        <v/>
      </c>
      <c r="O163" s="47" t="str">
        <f t="shared" si="38"/>
        <v/>
      </c>
      <c r="P163" s="47" t="str">
        <f t="shared" si="39"/>
        <v/>
      </c>
      <c r="Q163" s="48">
        <f t="shared" si="49"/>
        <v>0</v>
      </c>
      <c r="R163" s="2"/>
      <c r="AH163" s="57" t="str">
        <f>IF(G163&gt;1,IF($E$10&gt;0,100-(#REF!/(1+(AL163/#REF!)^#REF!)^#REF!+#REF!/(AL163-1))*100,100-(AL163*D$5+D$6)*100),"")</f>
        <v/>
      </c>
      <c r="AI163" s="21" t="str">
        <f t="shared" si="40"/>
        <v/>
      </c>
      <c r="AJ163" s="21" t="str">
        <f t="shared" si="41"/>
        <v/>
      </c>
      <c r="AK163" s="48">
        <f t="shared" si="42"/>
        <v>0</v>
      </c>
      <c r="AL163" s="58" t="str">
        <f t="shared" si="43"/>
        <v/>
      </c>
      <c r="AM163" s="59" t="str">
        <f t="shared" si="44"/>
        <v/>
      </c>
      <c r="AN163" s="59" t="str">
        <f t="shared" si="45"/>
        <v/>
      </c>
      <c r="AO163" s="60"/>
    </row>
    <row r="164" spans="3:41" x14ac:dyDescent="0.25">
      <c r="C164" s="82"/>
      <c r="D164" s="45"/>
      <c r="E164" s="83" t="str">
        <f t="shared" ref="E164:E215" si="50">IF(C164&gt;0,100-(C164),"")</f>
        <v/>
      </c>
      <c r="F164" s="45"/>
      <c r="G164" s="45"/>
      <c r="H164" s="45"/>
      <c r="I164" s="46" t="str">
        <f t="shared" si="46"/>
        <v/>
      </c>
      <c r="J164" s="46" t="str">
        <f t="shared" si="47"/>
        <v/>
      </c>
      <c r="K164" s="47" t="str">
        <f t="shared" si="35"/>
        <v/>
      </c>
      <c r="L164" s="47" t="str">
        <f t="shared" si="36"/>
        <v/>
      </c>
      <c r="M164" s="48">
        <f t="shared" si="48"/>
        <v>0</v>
      </c>
      <c r="N164" s="46" t="str">
        <f t="shared" si="37"/>
        <v/>
      </c>
      <c r="O164" s="47" t="str">
        <f t="shared" si="38"/>
        <v/>
      </c>
      <c r="P164" s="47" t="str">
        <f t="shared" si="39"/>
        <v/>
      </c>
      <c r="Q164" s="48">
        <f t="shared" si="49"/>
        <v>0</v>
      </c>
      <c r="R164" s="2"/>
      <c r="AH164" s="57" t="str">
        <f>IF(G164&gt;1,IF($E$10&gt;0,100-(#REF!/(1+(AL164/#REF!)^#REF!)^#REF!+#REF!/(AL164-1))*100,100-(AL164*D$5+D$6)*100),"")</f>
        <v/>
      </c>
      <c r="AI164" s="21" t="str">
        <f t="shared" si="40"/>
        <v/>
      </c>
      <c r="AJ164" s="21" t="str">
        <f t="shared" si="41"/>
        <v/>
      </c>
      <c r="AK164" s="48">
        <f t="shared" si="42"/>
        <v>0</v>
      </c>
      <c r="AL164" s="58" t="str">
        <f t="shared" si="43"/>
        <v/>
      </c>
      <c r="AM164" s="59" t="str">
        <f t="shared" si="44"/>
        <v/>
      </c>
      <c r="AN164" s="59" t="str">
        <f t="shared" si="45"/>
        <v/>
      </c>
      <c r="AO164" s="60"/>
    </row>
    <row r="165" spans="3:41" x14ac:dyDescent="0.25">
      <c r="C165" s="82"/>
      <c r="D165" s="45"/>
      <c r="E165" s="83" t="str">
        <f t="shared" si="50"/>
        <v/>
      </c>
      <c r="F165" s="45"/>
      <c r="G165" s="45"/>
      <c r="H165" s="45"/>
      <c r="I165" s="46" t="str">
        <f t="shared" si="46"/>
        <v/>
      </c>
      <c r="J165" s="46" t="str">
        <f t="shared" si="47"/>
        <v/>
      </c>
      <c r="K165" s="47" t="str">
        <f t="shared" si="35"/>
        <v/>
      </c>
      <c r="L165" s="47" t="str">
        <f t="shared" si="36"/>
        <v/>
      </c>
      <c r="M165" s="48">
        <f t="shared" si="48"/>
        <v>0</v>
      </c>
      <c r="N165" s="46" t="str">
        <f t="shared" si="37"/>
        <v/>
      </c>
      <c r="O165" s="47" t="str">
        <f t="shared" si="38"/>
        <v/>
      </c>
      <c r="P165" s="47" t="str">
        <f t="shared" si="39"/>
        <v/>
      </c>
      <c r="Q165" s="48">
        <f t="shared" si="49"/>
        <v>0</v>
      </c>
      <c r="R165" s="2"/>
      <c r="AH165" s="57" t="str">
        <f>IF(G165&gt;1,IF($E$10&gt;0,100-(#REF!/(1+(AL165/#REF!)^#REF!)^#REF!+#REF!/(AL165-1))*100,100-(AL165*D$5+D$6)*100),"")</f>
        <v/>
      </c>
      <c r="AI165" s="21" t="str">
        <f t="shared" si="40"/>
        <v/>
      </c>
      <c r="AJ165" s="21" t="str">
        <f t="shared" si="41"/>
        <v/>
      </c>
      <c r="AK165" s="48">
        <f t="shared" si="42"/>
        <v>0</v>
      </c>
      <c r="AL165" s="58" t="str">
        <f t="shared" si="43"/>
        <v/>
      </c>
      <c r="AM165" s="59" t="str">
        <f t="shared" si="44"/>
        <v/>
      </c>
      <c r="AN165" s="59" t="str">
        <f t="shared" si="45"/>
        <v/>
      </c>
      <c r="AO165" s="60"/>
    </row>
    <row r="166" spans="3:41" x14ac:dyDescent="0.25">
      <c r="C166" s="82"/>
      <c r="D166" s="45"/>
      <c r="E166" s="83" t="str">
        <f t="shared" si="50"/>
        <v/>
      </c>
      <c r="F166" s="45"/>
      <c r="G166" s="45"/>
      <c r="H166" s="45"/>
      <c r="I166" s="46" t="str">
        <f t="shared" si="46"/>
        <v/>
      </c>
      <c r="J166" s="46" t="str">
        <f t="shared" si="47"/>
        <v/>
      </c>
      <c r="K166" s="47" t="str">
        <f t="shared" si="35"/>
        <v/>
      </c>
      <c r="L166" s="47" t="str">
        <f t="shared" si="36"/>
        <v/>
      </c>
      <c r="M166" s="48">
        <f t="shared" si="48"/>
        <v>0</v>
      </c>
      <c r="N166" s="46" t="str">
        <f t="shared" si="37"/>
        <v/>
      </c>
      <c r="O166" s="47" t="str">
        <f t="shared" si="38"/>
        <v/>
      </c>
      <c r="P166" s="47" t="str">
        <f t="shared" si="39"/>
        <v/>
      </c>
      <c r="Q166" s="48">
        <f t="shared" si="49"/>
        <v>0</v>
      </c>
      <c r="R166" s="2"/>
      <c r="AH166" s="57" t="str">
        <f>IF(G166&gt;1,IF($E$10&gt;0,100-(#REF!/(1+(AL166/#REF!)^#REF!)^#REF!+#REF!/(AL166-1))*100,100-(AL166*D$5+D$6)*100),"")</f>
        <v/>
      </c>
      <c r="AI166" s="21" t="str">
        <f t="shared" si="40"/>
        <v/>
      </c>
      <c r="AJ166" s="21" t="str">
        <f t="shared" si="41"/>
        <v/>
      </c>
      <c r="AK166" s="48">
        <f t="shared" si="42"/>
        <v>0</v>
      </c>
      <c r="AL166" s="58" t="str">
        <f t="shared" si="43"/>
        <v/>
      </c>
      <c r="AM166" s="59" t="str">
        <f t="shared" si="44"/>
        <v/>
      </c>
      <c r="AN166" s="59" t="str">
        <f t="shared" si="45"/>
        <v/>
      </c>
      <c r="AO166" s="60"/>
    </row>
    <row r="167" spans="3:41" x14ac:dyDescent="0.25">
      <c r="C167" s="82"/>
      <c r="D167" s="45"/>
      <c r="E167" s="83" t="str">
        <f t="shared" si="50"/>
        <v/>
      </c>
      <c r="F167" s="45"/>
      <c r="G167" s="45"/>
      <c r="H167" s="45"/>
      <c r="I167" s="46" t="str">
        <f t="shared" si="46"/>
        <v/>
      </c>
      <c r="J167" s="46" t="str">
        <f t="shared" si="47"/>
        <v/>
      </c>
      <c r="K167" s="47" t="str">
        <f t="shared" si="35"/>
        <v/>
      </c>
      <c r="L167" s="47" t="str">
        <f t="shared" si="36"/>
        <v/>
      </c>
      <c r="M167" s="48">
        <f t="shared" si="48"/>
        <v>0</v>
      </c>
      <c r="N167" s="46" t="str">
        <f t="shared" si="37"/>
        <v/>
      </c>
      <c r="O167" s="47" t="str">
        <f t="shared" si="38"/>
        <v/>
      </c>
      <c r="P167" s="47" t="str">
        <f t="shared" si="39"/>
        <v/>
      </c>
      <c r="Q167" s="48">
        <f t="shared" si="49"/>
        <v>0</v>
      </c>
      <c r="R167" s="2"/>
      <c r="AH167" s="57" t="str">
        <f>IF(G167&gt;1,IF($E$10&gt;0,100-(#REF!/(1+(AL167/#REF!)^#REF!)^#REF!+#REF!/(AL167-1))*100,100-(AL167*D$5+D$6)*100),"")</f>
        <v/>
      </c>
      <c r="AI167" s="21" t="str">
        <f t="shared" si="40"/>
        <v/>
      </c>
      <c r="AJ167" s="21" t="str">
        <f t="shared" si="41"/>
        <v/>
      </c>
      <c r="AK167" s="48">
        <f t="shared" si="42"/>
        <v>0</v>
      </c>
      <c r="AL167" s="58" t="str">
        <f t="shared" si="43"/>
        <v/>
      </c>
      <c r="AM167" s="59" t="str">
        <f t="shared" si="44"/>
        <v/>
      </c>
      <c r="AN167" s="59" t="str">
        <f t="shared" si="45"/>
        <v/>
      </c>
      <c r="AO167" s="60"/>
    </row>
    <row r="168" spans="3:41" x14ac:dyDescent="0.25">
      <c r="C168" s="82"/>
      <c r="D168" s="45"/>
      <c r="E168" s="83" t="str">
        <f t="shared" si="50"/>
        <v/>
      </c>
      <c r="F168" s="45"/>
      <c r="G168" s="45"/>
      <c r="H168" s="45"/>
      <c r="I168" s="46" t="str">
        <f t="shared" si="46"/>
        <v/>
      </c>
      <c r="J168" s="46" t="str">
        <f t="shared" si="47"/>
        <v/>
      </c>
      <c r="K168" s="47" t="str">
        <f t="shared" si="35"/>
        <v/>
      </c>
      <c r="L168" s="47" t="str">
        <f t="shared" si="36"/>
        <v/>
      </c>
      <c r="M168" s="48">
        <f t="shared" si="48"/>
        <v>0</v>
      </c>
      <c r="N168" s="46" t="str">
        <f t="shared" si="37"/>
        <v/>
      </c>
      <c r="O168" s="47" t="str">
        <f t="shared" si="38"/>
        <v/>
      </c>
      <c r="P168" s="47" t="str">
        <f t="shared" si="39"/>
        <v/>
      </c>
      <c r="Q168" s="48">
        <f t="shared" si="49"/>
        <v>0</v>
      </c>
      <c r="R168" s="2"/>
      <c r="AH168" s="57" t="str">
        <f>IF(G168&gt;1,IF($E$10&gt;0,100-(#REF!/(1+(AL168/#REF!)^#REF!)^#REF!+#REF!/(AL168-1))*100,100-(AL168*D$5+D$6)*100),"")</f>
        <v/>
      </c>
      <c r="AI168" s="21" t="str">
        <f t="shared" si="40"/>
        <v/>
      </c>
      <c r="AJ168" s="21" t="str">
        <f t="shared" si="41"/>
        <v/>
      </c>
      <c r="AK168" s="48">
        <f t="shared" si="42"/>
        <v>0</v>
      </c>
      <c r="AL168" s="58" t="str">
        <f t="shared" si="43"/>
        <v/>
      </c>
      <c r="AM168" s="59" t="str">
        <f t="shared" si="44"/>
        <v/>
      </c>
      <c r="AN168" s="59" t="str">
        <f t="shared" si="45"/>
        <v/>
      </c>
      <c r="AO168" s="60"/>
    </row>
    <row r="169" spans="3:41" x14ac:dyDescent="0.25">
      <c r="C169" s="82"/>
      <c r="D169" s="45"/>
      <c r="E169" s="83" t="str">
        <f t="shared" si="50"/>
        <v/>
      </c>
      <c r="F169" s="45"/>
      <c r="G169" s="45"/>
      <c r="H169" s="45"/>
      <c r="I169" s="46" t="str">
        <f t="shared" si="46"/>
        <v/>
      </c>
      <c r="J169" s="46" t="str">
        <f t="shared" si="47"/>
        <v/>
      </c>
      <c r="K169" s="47" t="str">
        <f t="shared" si="35"/>
        <v/>
      </c>
      <c r="L169" s="47" t="str">
        <f t="shared" si="36"/>
        <v/>
      </c>
      <c r="M169" s="48">
        <f t="shared" si="48"/>
        <v>0</v>
      </c>
      <c r="N169" s="46" t="str">
        <f t="shared" si="37"/>
        <v/>
      </c>
      <c r="O169" s="47" t="str">
        <f t="shared" si="38"/>
        <v/>
      </c>
      <c r="P169" s="47" t="str">
        <f t="shared" si="39"/>
        <v/>
      </c>
      <c r="Q169" s="48">
        <f t="shared" si="49"/>
        <v>0</v>
      </c>
      <c r="R169" s="2"/>
      <c r="AH169" s="57" t="str">
        <f>IF(G169&gt;1,IF($E$10&gt;0,100-(#REF!/(1+(AL169/#REF!)^#REF!)^#REF!+#REF!/(AL169-1))*100,100-(AL169*D$5+D$6)*100),"")</f>
        <v/>
      </c>
      <c r="AI169" s="21" t="str">
        <f t="shared" si="40"/>
        <v/>
      </c>
      <c r="AJ169" s="21" t="str">
        <f t="shared" si="41"/>
        <v/>
      </c>
      <c r="AK169" s="48">
        <f t="shared" si="42"/>
        <v>0</v>
      </c>
      <c r="AL169" s="58" t="str">
        <f t="shared" si="43"/>
        <v/>
      </c>
      <c r="AM169" s="59" t="str">
        <f t="shared" si="44"/>
        <v/>
      </c>
      <c r="AN169" s="59" t="str">
        <f t="shared" si="45"/>
        <v/>
      </c>
      <c r="AO169" s="60"/>
    </row>
    <row r="170" spans="3:41" x14ac:dyDescent="0.25">
      <c r="C170" s="82"/>
      <c r="D170" s="45"/>
      <c r="E170" s="83" t="str">
        <f t="shared" si="50"/>
        <v/>
      </c>
      <c r="F170" s="45"/>
      <c r="G170" s="45"/>
      <c r="H170" s="45"/>
      <c r="I170" s="46" t="str">
        <f t="shared" si="46"/>
        <v/>
      </c>
      <c r="J170" s="46" t="str">
        <f t="shared" si="47"/>
        <v/>
      </c>
      <c r="K170" s="47" t="str">
        <f t="shared" si="35"/>
        <v/>
      </c>
      <c r="L170" s="47" t="str">
        <f t="shared" si="36"/>
        <v/>
      </c>
      <c r="M170" s="48">
        <f t="shared" si="48"/>
        <v>0</v>
      </c>
      <c r="N170" s="46" t="str">
        <f t="shared" si="37"/>
        <v/>
      </c>
      <c r="O170" s="47" t="str">
        <f t="shared" si="38"/>
        <v/>
      </c>
      <c r="P170" s="47" t="str">
        <f t="shared" si="39"/>
        <v/>
      </c>
      <c r="Q170" s="48">
        <f t="shared" si="49"/>
        <v>0</v>
      </c>
      <c r="R170" s="2"/>
      <c r="AH170" s="57" t="str">
        <f>IF(G170&gt;1,IF($E$10&gt;0,100-(#REF!/(1+(AL170/#REF!)^#REF!)^#REF!+#REF!/(AL170-1))*100,100-(AL170*D$5+D$6)*100),"")</f>
        <v/>
      </c>
      <c r="AI170" s="21" t="str">
        <f t="shared" si="40"/>
        <v/>
      </c>
      <c r="AJ170" s="21" t="str">
        <f t="shared" si="41"/>
        <v/>
      </c>
      <c r="AK170" s="48">
        <f t="shared" si="42"/>
        <v>0</v>
      </c>
      <c r="AL170" s="58" t="str">
        <f t="shared" si="43"/>
        <v/>
      </c>
      <c r="AM170" s="59" t="str">
        <f t="shared" si="44"/>
        <v/>
      </c>
      <c r="AN170" s="59" t="str">
        <f t="shared" si="45"/>
        <v/>
      </c>
      <c r="AO170" s="60"/>
    </row>
    <row r="171" spans="3:41" x14ac:dyDescent="0.25">
      <c r="C171" s="82"/>
      <c r="D171" s="45"/>
      <c r="E171" s="83" t="str">
        <f t="shared" si="50"/>
        <v/>
      </c>
      <c r="F171" s="45"/>
      <c r="G171" s="45"/>
      <c r="H171" s="45"/>
      <c r="I171" s="46" t="str">
        <f t="shared" si="46"/>
        <v/>
      </c>
      <c r="J171" s="46" t="str">
        <f t="shared" si="47"/>
        <v/>
      </c>
      <c r="K171" s="47" t="str">
        <f t="shared" si="35"/>
        <v/>
      </c>
      <c r="L171" s="47" t="str">
        <f t="shared" si="36"/>
        <v/>
      </c>
      <c r="M171" s="48">
        <f t="shared" si="48"/>
        <v>0</v>
      </c>
      <c r="N171" s="46" t="str">
        <f t="shared" si="37"/>
        <v/>
      </c>
      <c r="O171" s="47" t="str">
        <f t="shared" si="38"/>
        <v/>
      </c>
      <c r="P171" s="47" t="str">
        <f t="shared" si="39"/>
        <v/>
      </c>
      <c r="Q171" s="48">
        <f t="shared" si="49"/>
        <v>0</v>
      </c>
      <c r="R171" s="2"/>
      <c r="AH171" s="57" t="str">
        <f>IF(G171&gt;1,IF($E$10&gt;0,100-(#REF!/(1+(AL171/#REF!)^#REF!)^#REF!+#REF!/(AL171-1))*100,100-(AL171*D$5+D$6)*100),"")</f>
        <v/>
      </c>
      <c r="AI171" s="21" t="str">
        <f t="shared" si="40"/>
        <v/>
      </c>
      <c r="AJ171" s="21" t="str">
        <f t="shared" si="41"/>
        <v/>
      </c>
      <c r="AK171" s="48">
        <f t="shared" si="42"/>
        <v>0</v>
      </c>
      <c r="AL171" s="58" t="str">
        <f t="shared" si="43"/>
        <v/>
      </c>
      <c r="AM171" s="59" t="str">
        <f t="shared" si="44"/>
        <v/>
      </c>
      <c r="AN171" s="59" t="str">
        <f t="shared" si="45"/>
        <v/>
      </c>
      <c r="AO171" s="60"/>
    </row>
    <row r="172" spans="3:41" x14ac:dyDescent="0.25">
      <c r="C172" s="82"/>
      <c r="D172" s="45"/>
      <c r="E172" s="83" t="str">
        <f t="shared" si="50"/>
        <v/>
      </c>
      <c r="F172" s="45"/>
      <c r="G172" s="45"/>
      <c r="H172" s="45"/>
      <c r="I172" s="46" t="str">
        <f t="shared" si="46"/>
        <v/>
      </c>
      <c r="J172" s="46" t="str">
        <f t="shared" si="47"/>
        <v/>
      </c>
      <c r="K172" s="47" t="str">
        <f t="shared" si="35"/>
        <v/>
      </c>
      <c r="L172" s="47" t="str">
        <f t="shared" si="36"/>
        <v/>
      </c>
      <c r="M172" s="48">
        <f t="shared" si="48"/>
        <v>0</v>
      </c>
      <c r="N172" s="46" t="str">
        <f t="shared" si="37"/>
        <v/>
      </c>
      <c r="O172" s="47" t="str">
        <f t="shared" si="38"/>
        <v/>
      </c>
      <c r="P172" s="47" t="str">
        <f t="shared" si="39"/>
        <v/>
      </c>
      <c r="Q172" s="48">
        <f t="shared" si="49"/>
        <v>0</v>
      </c>
      <c r="R172" s="2"/>
      <c r="AH172" s="57" t="str">
        <f>IF(G172&gt;1,IF($E$10&gt;0,100-(#REF!/(1+(AL172/#REF!)^#REF!)^#REF!+#REF!/(AL172-1))*100,100-(AL172*D$5+D$6)*100),"")</f>
        <v/>
      </c>
      <c r="AI172" s="21" t="str">
        <f t="shared" si="40"/>
        <v/>
      </c>
      <c r="AJ172" s="21" t="str">
        <f t="shared" si="41"/>
        <v/>
      </c>
      <c r="AK172" s="48">
        <f t="shared" si="42"/>
        <v>0</v>
      </c>
      <c r="AL172" s="58" t="str">
        <f t="shared" si="43"/>
        <v/>
      </c>
      <c r="AM172" s="59" t="str">
        <f t="shared" si="44"/>
        <v/>
      </c>
      <c r="AN172" s="59" t="str">
        <f t="shared" si="45"/>
        <v/>
      </c>
      <c r="AO172" s="60"/>
    </row>
    <row r="173" spans="3:41" x14ac:dyDescent="0.25">
      <c r="C173" s="82"/>
      <c r="D173" s="45"/>
      <c r="E173" s="83" t="str">
        <f t="shared" si="50"/>
        <v/>
      </c>
      <c r="F173" s="45"/>
      <c r="G173" s="45"/>
      <c r="H173" s="45"/>
      <c r="I173" s="46" t="str">
        <f t="shared" si="46"/>
        <v/>
      </c>
      <c r="J173" s="46" t="str">
        <f t="shared" si="47"/>
        <v/>
      </c>
      <c r="K173" s="47" t="str">
        <f t="shared" si="35"/>
        <v/>
      </c>
      <c r="L173" s="47" t="str">
        <f t="shared" si="36"/>
        <v/>
      </c>
      <c r="M173" s="48">
        <f t="shared" si="48"/>
        <v>0</v>
      </c>
      <c r="N173" s="46" t="str">
        <f t="shared" si="37"/>
        <v/>
      </c>
      <c r="O173" s="47" t="str">
        <f t="shared" si="38"/>
        <v/>
      </c>
      <c r="P173" s="47" t="str">
        <f t="shared" si="39"/>
        <v/>
      </c>
      <c r="Q173" s="48">
        <f t="shared" si="49"/>
        <v>0</v>
      </c>
      <c r="R173" s="2"/>
      <c r="AH173" s="57" t="str">
        <f>IF(G173&gt;1,IF($E$10&gt;0,100-(#REF!/(1+(AL173/#REF!)^#REF!)^#REF!+#REF!/(AL173-1))*100,100-(AL173*D$5+D$6)*100),"")</f>
        <v/>
      </c>
      <c r="AI173" s="21" t="str">
        <f t="shared" si="40"/>
        <v/>
      </c>
      <c r="AJ173" s="21" t="str">
        <f t="shared" si="41"/>
        <v/>
      </c>
      <c r="AK173" s="48">
        <f t="shared" si="42"/>
        <v>0</v>
      </c>
      <c r="AL173" s="58" t="str">
        <f t="shared" si="43"/>
        <v/>
      </c>
      <c r="AM173" s="59" t="str">
        <f t="shared" si="44"/>
        <v/>
      </c>
      <c r="AN173" s="59" t="str">
        <f t="shared" si="45"/>
        <v/>
      </c>
      <c r="AO173" s="60"/>
    </row>
    <row r="174" spans="3:41" x14ac:dyDescent="0.25">
      <c r="C174" s="82"/>
      <c r="D174" s="45"/>
      <c r="E174" s="83" t="str">
        <f t="shared" si="50"/>
        <v/>
      </c>
      <c r="F174" s="45"/>
      <c r="G174" s="45"/>
      <c r="H174" s="45"/>
      <c r="I174" s="46" t="str">
        <f t="shared" si="46"/>
        <v/>
      </c>
      <c r="J174" s="46" t="str">
        <f t="shared" si="47"/>
        <v/>
      </c>
      <c r="K174" s="47" t="str">
        <f t="shared" si="35"/>
        <v/>
      </c>
      <c r="L174" s="47" t="str">
        <f t="shared" si="36"/>
        <v/>
      </c>
      <c r="M174" s="48">
        <f t="shared" si="48"/>
        <v>0</v>
      </c>
      <c r="N174" s="46" t="str">
        <f t="shared" si="37"/>
        <v/>
      </c>
      <c r="O174" s="47" t="str">
        <f t="shared" si="38"/>
        <v/>
      </c>
      <c r="P174" s="47" t="str">
        <f t="shared" si="39"/>
        <v/>
      </c>
      <c r="Q174" s="48">
        <f t="shared" si="49"/>
        <v>0</v>
      </c>
      <c r="R174" s="2"/>
      <c r="AH174" s="57" t="str">
        <f>IF(G174&gt;1,IF($E$10&gt;0,100-(#REF!/(1+(AL174/#REF!)^#REF!)^#REF!+#REF!/(AL174-1))*100,100-(AL174*D$5+D$6)*100),"")</f>
        <v/>
      </c>
      <c r="AI174" s="21" t="str">
        <f t="shared" si="40"/>
        <v/>
      </c>
      <c r="AJ174" s="21" t="str">
        <f t="shared" si="41"/>
        <v/>
      </c>
      <c r="AK174" s="48">
        <f t="shared" si="42"/>
        <v>0</v>
      </c>
      <c r="AL174" s="58" t="str">
        <f t="shared" si="43"/>
        <v/>
      </c>
      <c r="AM174" s="59" t="str">
        <f t="shared" si="44"/>
        <v/>
      </c>
      <c r="AN174" s="59" t="str">
        <f t="shared" si="45"/>
        <v/>
      </c>
      <c r="AO174" s="60"/>
    </row>
    <row r="175" spans="3:41" x14ac:dyDescent="0.25">
      <c r="C175" s="82"/>
      <c r="D175" s="45"/>
      <c r="E175" s="83" t="str">
        <f t="shared" si="50"/>
        <v/>
      </c>
      <c r="F175" s="45"/>
      <c r="G175" s="45"/>
      <c r="H175" s="45"/>
      <c r="I175" s="46" t="str">
        <f t="shared" si="46"/>
        <v/>
      </c>
      <c r="J175" s="46" t="str">
        <f t="shared" si="47"/>
        <v/>
      </c>
      <c r="K175" s="47" t="str">
        <f t="shared" si="35"/>
        <v/>
      </c>
      <c r="L175" s="47" t="str">
        <f t="shared" si="36"/>
        <v/>
      </c>
      <c r="M175" s="48">
        <f t="shared" si="48"/>
        <v>0</v>
      </c>
      <c r="N175" s="46" t="str">
        <f t="shared" si="37"/>
        <v/>
      </c>
      <c r="O175" s="47" t="str">
        <f t="shared" si="38"/>
        <v/>
      </c>
      <c r="P175" s="47" t="str">
        <f t="shared" si="39"/>
        <v/>
      </c>
      <c r="Q175" s="48">
        <f t="shared" si="49"/>
        <v>0</v>
      </c>
      <c r="R175" s="2"/>
      <c r="AH175" s="57" t="str">
        <f>IF(G175&gt;1,IF($E$10&gt;0,100-(#REF!/(1+(AL175/#REF!)^#REF!)^#REF!+#REF!/(AL175-1))*100,100-(AL175*D$5+D$6)*100),"")</f>
        <v/>
      </c>
      <c r="AI175" s="21" t="str">
        <f t="shared" si="40"/>
        <v/>
      </c>
      <c r="AJ175" s="21" t="str">
        <f t="shared" si="41"/>
        <v/>
      </c>
      <c r="AK175" s="48">
        <f t="shared" si="42"/>
        <v>0</v>
      </c>
      <c r="AL175" s="58" t="str">
        <f t="shared" si="43"/>
        <v/>
      </c>
      <c r="AM175" s="59" t="str">
        <f t="shared" si="44"/>
        <v/>
      </c>
      <c r="AN175" s="59" t="str">
        <f t="shared" si="45"/>
        <v/>
      </c>
      <c r="AO175" s="60"/>
    </row>
    <row r="176" spans="3:41" x14ac:dyDescent="0.25">
      <c r="C176" s="82"/>
      <c r="D176" s="45"/>
      <c r="E176" s="83" t="str">
        <f t="shared" si="50"/>
        <v/>
      </c>
      <c r="F176" s="45"/>
      <c r="G176" s="45"/>
      <c r="H176" s="45"/>
      <c r="I176" s="46" t="str">
        <f t="shared" si="46"/>
        <v/>
      </c>
      <c r="J176" s="46" t="str">
        <f t="shared" si="47"/>
        <v/>
      </c>
      <c r="K176" s="47" t="str">
        <f t="shared" si="35"/>
        <v/>
      </c>
      <c r="L176" s="47" t="str">
        <f t="shared" si="36"/>
        <v/>
      </c>
      <c r="M176" s="48">
        <f t="shared" si="48"/>
        <v>0</v>
      </c>
      <c r="N176" s="46" t="str">
        <f t="shared" si="37"/>
        <v/>
      </c>
      <c r="O176" s="47" t="str">
        <f t="shared" si="38"/>
        <v/>
      </c>
      <c r="P176" s="47" t="str">
        <f t="shared" si="39"/>
        <v/>
      </c>
      <c r="Q176" s="48">
        <f t="shared" si="49"/>
        <v>0</v>
      </c>
      <c r="R176" s="2"/>
      <c r="AH176" s="57" t="str">
        <f>IF(G176&gt;1,IF($E$10&gt;0,100-(#REF!/(1+(AL176/#REF!)^#REF!)^#REF!+#REF!/(AL176-1))*100,100-(AL176*D$5+D$6)*100),"")</f>
        <v/>
      </c>
      <c r="AI176" s="21" t="str">
        <f t="shared" si="40"/>
        <v/>
      </c>
      <c r="AJ176" s="21" t="str">
        <f t="shared" si="41"/>
        <v/>
      </c>
      <c r="AK176" s="48">
        <f t="shared" si="42"/>
        <v>0</v>
      </c>
      <c r="AL176" s="58" t="str">
        <f t="shared" si="43"/>
        <v/>
      </c>
      <c r="AM176" s="59" t="str">
        <f t="shared" si="44"/>
        <v/>
      </c>
      <c r="AN176" s="59" t="str">
        <f t="shared" si="45"/>
        <v/>
      </c>
      <c r="AO176" s="60"/>
    </row>
    <row r="177" spans="3:41" x14ac:dyDescent="0.25">
      <c r="C177" s="82"/>
      <c r="D177" s="45"/>
      <c r="E177" s="83" t="str">
        <f t="shared" si="50"/>
        <v/>
      </c>
      <c r="F177" s="45"/>
      <c r="G177" s="45"/>
      <c r="H177" s="45"/>
      <c r="I177" s="46" t="str">
        <f t="shared" si="46"/>
        <v/>
      </c>
      <c r="J177" s="46" t="str">
        <f t="shared" si="47"/>
        <v/>
      </c>
      <c r="K177" s="47" t="str">
        <f t="shared" si="35"/>
        <v/>
      </c>
      <c r="L177" s="47" t="str">
        <f t="shared" si="36"/>
        <v/>
      </c>
      <c r="M177" s="48">
        <f t="shared" si="48"/>
        <v>0</v>
      </c>
      <c r="N177" s="46" t="str">
        <f t="shared" si="37"/>
        <v/>
      </c>
      <c r="O177" s="47" t="str">
        <f t="shared" si="38"/>
        <v/>
      </c>
      <c r="P177" s="47" t="str">
        <f t="shared" si="39"/>
        <v/>
      </c>
      <c r="Q177" s="48">
        <f t="shared" si="49"/>
        <v>0</v>
      </c>
      <c r="R177" s="2"/>
      <c r="AH177" s="57" t="str">
        <f>IF(G177&gt;1,IF($E$10&gt;0,100-(#REF!/(1+(AL177/#REF!)^#REF!)^#REF!+#REF!/(AL177-1))*100,100-(AL177*D$5+D$6)*100),"")</f>
        <v/>
      </c>
      <c r="AI177" s="21" t="str">
        <f t="shared" si="40"/>
        <v/>
      </c>
      <c r="AJ177" s="21" t="str">
        <f t="shared" si="41"/>
        <v/>
      </c>
      <c r="AK177" s="48">
        <f t="shared" si="42"/>
        <v>0</v>
      </c>
      <c r="AL177" s="58" t="str">
        <f t="shared" si="43"/>
        <v/>
      </c>
      <c r="AM177" s="59" t="str">
        <f t="shared" si="44"/>
        <v/>
      </c>
      <c r="AN177" s="59" t="str">
        <f t="shared" si="45"/>
        <v/>
      </c>
      <c r="AO177" s="60"/>
    </row>
    <row r="178" spans="3:41" x14ac:dyDescent="0.25">
      <c r="C178" s="82"/>
      <c r="D178" s="45"/>
      <c r="E178" s="83" t="str">
        <f t="shared" si="50"/>
        <v/>
      </c>
      <c r="F178" s="45"/>
      <c r="G178" s="45"/>
      <c r="H178" s="45"/>
      <c r="I178" s="46" t="str">
        <f t="shared" si="46"/>
        <v/>
      </c>
      <c r="J178" s="46" t="str">
        <f t="shared" si="47"/>
        <v/>
      </c>
      <c r="K178" s="47" t="str">
        <f t="shared" si="35"/>
        <v/>
      </c>
      <c r="L178" s="47" t="str">
        <f t="shared" si="36"/>
        <v/>
      </c>
      <c r="M178" s="48">
        <f t="shared" si="48"/>
        <v>0</v>
      </c>
      <c r="N178" s="46" t="str">
        <f t="shared" si="37"/>
        <v/>
      </c>
      <c r="O178" s="47" t="str">
        <f t="shared" si="38"/>
        <v/>
      </c>
      <c r="P178" s="47" t="str">
        <f t="shared" si="39"/>
        <v/>
      </c>
      <c r="Q178" s="48">
        <f t="shared" si="49"/>
        <v>0</v>
      </c>
      <c r="R178" s="2"/>
      <c r="AH178" s="57" t="str">
        <f>IF(G178&gt;1,IF($E$10&gt;0,100-(#REF!/(1+(AL178/#REF!)^#REF!)^#REF!+#REF!/(AL178-1))*100,100-(AL178*D$5+D$6)*100),"")</f>
        <v/>
      </c>
      <c r="AI178" s="21" t="str">
        <f t="shared" si="40"/>
        <v/>
      </c>
      <c r="AJ178" s="21" t="str">
        <f t="shared" si="41"/>
        <v/>
      </c>
      <c r="AK178" s="48">
        <f t="shared" si="42"/>
        <v>0</v>
      </c>
      <c r="AL178" s="58" t="str">
        <f t="shared" si="43"/>
        <v/>
      </c>
      <c r="AM178" s="59" t="str">
        <f t="shared" si="44"/>
        <v/>
      </c>
      <c r="AN178" s="59" t="str">
        <f t="shared" si="45"/>
        <v/>
      </c>
      <c r="AO178" s="60"/>
    </row>
    <row r="179" spans="3:41" x14ac:dyDescent="0.25">
      <c r="C179" s="82"/>
      <c r="D179" s="45"/>
      <c r="E179" s="83" t="str">
        <f t="shared" si="50"/>
        <v/>
      </c>
      <c r="F179" s="45"/>
      <c r="G179" s="45"/>
      <c r="H179" s="45"/>
      <c r="I179" s="46" t="str">
        <f t="shared" si="46"/>
        <v/>
      </c>
      <c r="J179" s="46" t="str">
        <f t="shared" si="47"/>
        <v/>
      </c>
      <c r="K179" s="47" t="str">
        <f t="shared" si="35"/>
        <v/>
      </c>
      <c r="L179" s="47" t="str">
        <f t="shared" si="36"/>
        <v/>
      </c>
      <c r="M179" s="48">
        <f t="shared" si="48"/>
        <v>0</v>
      </c>
      <c r="N179" s="46" t="str">
        <f t="shared" si="37"/>
        <v/>
      </c>
      <c r="O179" s="47" t="str">
        <f t="shared" si="38"/>
        <v/>
      </c>
      <c r="P179" s="47" t="str">
        <f t="shared" si="39"/>
        <v/>
      </c>
      <c r="Q179" s="48">
        <f t="shared" si="49"/>
        <v>0</v>
      </c>
      <c r="R179" s="2"/>
      <c r="AH179" s="57" t="str">
        <f>IF(G179&gt;1,IF($E$10&gt;0,100-(#REF!/(1+(AL179/#REF!)^#REF!)^#REF!+#REF!/(AL179-1))*100,100-(AL179*D$5+D$6)*100),"")</f>
        <v/>
      </c>
      <c r="AI179" s="21" t="str">
        <f t="shared" si="40"/>
        <v/>
      </c>
      <c r="AJ179" s="21" t="str">
        <f t="shared" si="41"/>
        <v/>
      </c>
      <c r="AK179" s="48">
        <f t="shared" si="42"/>
        <v>0</v>
      </c>
      <c r="AL179" s="58" t="str">
        <f t="shared" si="43"/>
        <v/>
      </c>
      <c r="AM179" s="59" t="str">
        <f t="shared" si="44"/>
        <v/>
      </c>
      <c r="AN179" s="59" t="str">
        <f t="shared" si="45"/>
        <v/>
      </c>
      <c r="AO179" s="60"/>
    </row>
    <row r="180" spans="3:41" x14ac:dyDescent="0.25">
      <c r="C180" s="82"/>
      <c r="D180" s="45"/>
      <c r="E180" s="83" t="str">
        <f t="shared" si="50"/>
        <v/>
      </c>
      <c r="F180" s="45"/>
      <c r="G180" s="45"/>
      <c r="H180" s="45"/>
      <c r="I180" s="46" t="str">
        <f t="shared" si="46"/>
        <v/>
      </c>
      <c r="J180" s="46" t="str">
        <f t="shared" si="47"/>
        <v/>
      </c>
      <c r="K180" s="47" t="str">
        <f t="shared" si="35"/>
        <v/>
      </c>
      <c r="L180" s="47" t="str">
        <f t="shared" si="36"/>
        <v/>
      </c>
      <c r="M180" s="48">
        <f t="shared" si="48"/>
        <v>0</v>
      </c>
      <c r="N180" s="46" t="str">
        <f t="shared" si="37"/>
        <v/>
      </c>
      <c r="O180" s="47" t="str">
        <f t="shared" si="38"/>
        <v/>
      </c>
      <c r="P180" s="47" t="str">
        <f t="shared" si="39"/>
        <v/>
      </c>
      <c r="Q180" s="48">
        <f t="shared" si="49"/>
        <v>0</v>
      </c>
      <c r="R180" s="2"/>
      <c r="AH180" s="57" t="str">
        <f>IF(G180&gt;1,IF($E$10&gt;0,100-(#REF!/(1+(AL180/#REF!)^#REF!)^#REF!+#REF!/(AL180-1))*100,100-(AL180*D$5+D$6)*100),"")</f>
        <v/>
      </c>
      <c r="AI180" s="21" t="str">
        <f t="shared" si="40"/>
        <v/>
      </c>
      <c r="AJ180" s="21" t="str">
        <f t="shared" si="41"/>
        <v/>
      </c>
      <c r="AK180" s="48">
        <f t="shared" si="42"/>
        <v>0</v>
      </c>
      <c r="AL180" s="58" t="str">
        <f t="shared" si="43"/>
        <v/>
      </c>
      <c r="AM180" s="59" t="str">
        <f t="shared" si="44"/>
        <v/>
      </c>
      <c r="AN180" s="59" t="str">
        <f t="shared" si="45"/>
        <v/>
      </c>
      <c r="AO180" s="60"/>
    </row>
    <row r="181" spans="3:41" x14ac:dyDescent="0.25">
      <c r="C181" s="82"/>
      <c r="D181" s="45"/>
      <c r="E181" s="83" t="str">
        <f t="shared" si="50"/>
        <v/>
      </c>
      <c r="F181" s="45"/>
      <c r="G181" s="45"/>
      <c r="H181" s="45"/>
      <c r="I181" s="46" t="str">
        <f t="shared" si="46"/>
        <v/>
      </c>
      <c r="J181" s="46" t="str">
        <f t="shared" si="47"/>
        <v/>
      </c>
      <c r="K181" s="47" t="str">
        <f t="shared" si="35"/>
        <v/>
      </c>
      <c r="L181" s="47" t="str">
        <f t="shared" si="36"/>
        <v/>
      </c>
      <c r="M181" s="48">
        <f t="shared" si="48"/>
        <v>0</v>
      </c>
      <c r="N181" s="46" t="str">
        <f t="shared" si="37"/>
        <v/>
      </c>
      <c r="O181" s="47" t="str">
        <f t="shared" si="38"/>
        <v/>
      </c>
      <c r="P181" s="47" t="str">
        <f t="shared" si="39"/>
        <v/>
      </c>
      <c r="Q181" s="48">
        <f t="shared" si="49"/>
        <v>0</v>
      </c>
      <c r="R181" s="2"/>
      <c r="AH181" s="57" t="str">
        <f>IF(G181&gt;1,IF($E$10&gt;0,100-(#REF!/(1+(AL181/#REF!)^#REF!)^#REF!+#REF!/(AL181-1))*100,100-(AL181*D$5+D$6)*100),"")</f>
        <v/>
      </c>
      <c r="AI181" s="21" t="str">
        <f t="shared" si="40"/>
        <v/>
      </c>
      <c r="AJ181" s="21" t="str">
        <f t="shared" si="41"/>
        <v/>
      </c>
      <c r="AK181" s="48">
        <f t="shared" si="42"/>
        <v>0</v>
      </c>
      <c r="AL181" s="58" t="str">
        <f t="shared" si="43"/>
        <v/>
      </c>
      <c r="AM181" s="59" t="str">
        <f t="shared" si="44"/>
        <v/>
      </c>
      <c r="AN181" s="59" t="str">
        <f t="shared" si="45"/>
        <v/>
      </c>
      <c r="AO181" s="60"/>
    </row>
    <row r="182" spans="3:41" x14ac:dyDescent="0.25">
      <c r="C182" s="82"/>
      <c r="D182" s="45"/>
      <c r="E182" s="83" t="str">
        <f t="shared" si="50"/>
        <v/>
      </c>
      <c r="F182" s="45"/>
      <c r="G182" s="45"/>
      <c r="H182" s="45"/>
      <c r="I182" s="46" t="str">
        <f t="shared" si="46"/>
        <v/>
      </c>
      <c r="J182" s="46" t="str">
        <f t="shared" si="47"/>
        <v/>
      </c>
      <c r="K182" s="47" t="str">
        <f t="shared" si="35"/>
        <v/>
      </c>
      <c r="L182" s="47" t="str">
        <f t="shared" si="36"/>
        <v/>
      </c>
      <c r="M182" s="48">
        <f t="shared" si="48"/>
        <v>0</v>
      </c>
      <c r="N182" s="46" t="str">
        <f t="shared" si="37"/>
        <v/>
      </c>
      <c r="O182" s="47" t="str">
        <f t="shared" si="38"/>
        <v/>
      </c>
      <c r="P182" s="47" t="str">
        <f t="shared" si="39"/>
        <v/>
      </c>
      <c r="Q182" s="48">
        <f t="shared" si="49"/>
        <v>0</v>
      </c>
      <c r="R182" s="2"/>
      <c r="AH182" s="57" t="str">
        <f>IF(G182&gt;1,IF($E$10&gt;0,100-(#REF!/(1+(AL182/#REF!)^#REF!)^#REF!+#REF!/(AL182-1))*100,100-(AL182*D$5+D$6)*100),"")</f>
        <v/>
      </c>
      <c r="AI182" s="21" t="str">
        <f t="shared" si="40"/>
        <v/>
      </c>
      <c r="AJ182" s="21" t="str">
        <f t="shared" si="41"/>
        <v/>
      </c>
      <c r="AK182" s="48">
        <f t="shared" si="42"/>
        <v>0</v>
      </c>
      <c r="AL182" s="58" t="str">
        <f t="shared" si="43"/>
        <v/>
      </c>
      <c r="AM182" s="59" t="str">
        <f t="shared" si="44"/>
        <v/>
      </c>
      <c r="AN182" s="59" t="str">
        <f t="shared" si="45"/>
        <v/>
      </c>
      <c r="AO182" s="60"/>
    </row>
    <row r="183" spans="3:41" x14ac:dyDescent="0.25">
      <c r="C183" s="82"/>
      <c r="D183" s="45"/>
      <c r="E183" s="83" t="str">
        <f t="shared" si="50"/>
        <v/>
      </c>
      <c r="F183" s="45"/>
      <c r="G183" s="45"/>
      <c r="H183" s="45"/>
      <c r="I183" s="46" t="str">
        <f t="shared" si="46"/>
        <v/>
      </c>
      <c r="J183" s="46" t="str">
        <f t="shared" si="47"/>
        <v/>
      </c>
      <c r="K183" s="47" t="str">
        <f t="shared" si="35"/>
        <v/>
      </c>
      <c r="L183" s="47" t="str">
        <f t="shared" si="36"/>
        <v/>
      </c>
      <c r="M183" s="48">
        <f t="shared" si="48"/>
        <v>0</v>
      </c>
      <c r="N183" s="46" t="str">
        <f t="shared" si="37"/>
        <v/>
      </c>
      <c r="O183" s="47" t="str">
        <f t="shared" si="38"/>
        <v/>
      </c>
      <c r="P183" s="47" t="str">
        <f t="shared" si="39"/>
        <v/>
      </c>
      <c r="Q183" s="48">
        <f t="shared" si="49"/>
        <v>0</v>
      </c>
      <c r="R183" s="2"/>
      <c r="AH183" s="57" t="str">
        <f>IF(G183&gt;1,IF($E$10&gt;0,100-(#REF!/(1+(AL183/#REF!)^#REF!)^#REF!+#REF!/(AL183-1))*100,100-(AL183*D$5+D$6)*100),"")</f>
        <v/>
      </c>
      <c r="AI183" s="21" t="str">
        <f t="shared" si="40"/>
        <v/>
      </c>
      <c r="AJ183" s="21" t="str">
        <f t="shared" si="41"/>
        <v/>
      </c>
      <c r="AK183" s="48">
        <f t="shared" si="42"/>
        <v>0</v>
      </c>
      <c r="AL183" s="58" t="str">
        <f t="shared" si="43"/>
        <v/>
      </c>
      <c r="AM183" s="59" t="str">
        <f t="shared" si="44"/>
        <v/>
      </c>
      <c r="AN183" s="59" t="str">
        <f t="shared" si="45"/>
        <v/>
      </c>
      <c r="AO183" s="60"/>
    </row>
    <row r="184" spans="3:41" x14ac:dyDescent="0.25">
      <c r="C184" s="82"/>
      <c r="D184" s="45"/>
      <c r="E184" s="83" t="str">
        <f t="shared" si="50"/>
        <v/>
      </c>
      <c r="F184" s="45"/>
      <c r="G184" s="45"/>
      <c r="H184" s="45"/>
      <c r="I184" s="46" t="str">
        <f t="shared" si="46"/>
        <v/>
      </c>
      <c r="J184" s="46" t="str">
        <f t="shared" si="47"/>
        <v/>
      </c>
      <c r="K184" s="47" t="str">
        <f t="shared" si="35"/>
        <v/>
      </c>
      <c r="L184" s="47" t="str">
        <f t="shared" si="36"/>
        <v/>
      </c>
      <c r="M184" s="48">
        <f t="shared" si="48"/>
        <v>0</v>
      </c>
      <c r="N184" s="46" t="str">
        <f t="shared" si="37"/>
        <v/>
      </c>
      <c r="O184" s="47" t="str">
        <f t="shared" si="38"/>
        <v/>
      </c>
      <c r="P184" s="47" t="str">
        <f t="shared" si="39"/>
        <v/>
      </c>
      <c r="Q184" s="48">
        <f t="shared" si="49"/>
        <v>0</v>
      </c>
      <c r="R184" s="2"/>
      <c r="AH184" s="57" t="str">
        <f>IF(G184&gt;1,IF($E$10&gt;0,100-(#REF!/(1+(AL184/#REF!)^#REF!)^#REF!+#REF!/(AL184-1))*100,100-(AL184*D$5+D$6)*100),"")</f>
        <v/>
      </c>
      <c r="AI184" s="21" t="str">
        <f t="shared" si="40"/>
        <v/>
      </c>
      <c r="AJ184" s="21" t="str">
        <f t="shared" si="41"/>
        <v/>
      </c>
      <c r="AK184" s="48">
        <f t="shared" si="42"/>
        <v>0</v>
      </c>
      <c r="AL184" s="58" t="str">
        <f t="shared" si="43"/>
        <v/>
      </c>
      <c r="AM184" s="59" t="str">
        <f t="shared" si="44"/>
        <v/>
      </c>
      <c r="AN184" s="59" t="str">
        <f t="shared" si="45"/>
        <v/>
      </c>
      <c r="AO184" s="60"/>
    </row>
    <row r="185" spans="3:41" x14ac:dyDescent="0.25">
      <c r="C185" s="82"/>
      <c r="D185" s="45"/>
      <c r="E185" s="83" t="str">
        <f t="shared" si="50"/>
        <v/>
      </c>
      <c r="F185" s="45"/>
      <c r="G185" s="45"/>
      <c r="H185" s="45"/>
      <c r="I185" s="46" t="str">
        <f t="shared" si="46"/>
        <v/>
      </c>
      <c r="J185" s="46" t="str">
        <f t="shared" si="47"/>
        <v/>
      </c>
      <c r="K185" s="47" t="str">
        <f t="shared" si="35"/>
        <v/>
      </c>
      <c r="L185" s="47" t="str">
        <f t="shared" si="36"/>
        <v/>
      </c>
      <c r="M185" s="48">
        <f t="shared" si="48"/>
        <v>0</v>
      </c>
      <c r="N185" s="46" t="str">
        <f t="shared" si="37"/>
        <v/>
      </c>
      <c r="O185" s="47" t="str">
        <f t="shared" si="38"/>
        <v/>
      </c>
      <c r="P185" s="47" t="str">
        <f t="shared" si="39"/>
        <v/>
      </c>
      <c r="Q185" s="48">
        <f t="shared" si="49"/>
        <v>0</v>
      </c>
      <c r="R185" s="2"/>
      <c r="AH185" s="57" t="str">
        <f>IF(G185&gt;1,IF($E$10&gt;0,100-(#REF!/(1+(AL185/#REF!)^#REF!)^#REF!+#REF!/(AL185-1))*100,100-(AL185*D$5+D$6)*100),"")</f>
        <v/>
      </c>
      <c r="AI185" s="21" t="str">
        <f t="shared" si="40"/>
        <v/>
      </c>
      <c r="AJ185" s="21" t="str">
        <f t="shared" si="41"/>
        <v/>
      </c>
      <c r="AK185" s="48">
        <f t="shared" si="42"/>
        <v>0</v>
      </c>
      <c r="AL185" s="58" t="str">
        <f t="shared" si="43"/>
        <v/>
      </c>
      <c r="AM185" s="59" t="str">
        <f t="shared" si="44"/>
        <v/>
      </c>
      <c r="AN185" s="59" t="str">
        <f t="shared" si="45"/>
        <v/>
      </c>
      <c r="AO185" s="60"/>
    </row>
    <row r="186" spans="3:41" x14ac:dyDescent="0.25">
      <c r="C186" s="82"/>
      <c r="D186" s="45"/>
      <c r="E186" s="83" t="str">
        <f t="shared" si="50"/>
        <v/>
      </c>
      <c r="F186" s="45"/>
      <c r="G186" s="45"/>
      <c r="H186" s="45"/>
      <c r="I186" s="46" t="str">
        <f t="shared" si="46"/>
        <v/>
      </c>
      <c r="J186" s="46" t="str">
        <f t="shared" si="47"/>
        <v/>
      </c>
      <c r="K186" s="47" t="str">
        <f t="shared" si="35"/>
        <v/>
      </c>
      <c r="L186" s="47" t="str">
        <f t="shared" si="36"/>
        <v/>
      </c>
      <c r="M186" s="48">
        <f t="shared" si="48"/>
        <v>0</v>
      </c>
      <c r="N186" s="46" t="str">
        <f t="shared" si="37"/>
        <v/>
      </c>
      <c r="O186" s="47" t="str">
        <f t="shared" si="38"/>
        <v/>
      </c>
      <c r="P186" s="47" t="str">
        <f t="shared" si="39"/>
        <v/>
      </c>
      <c r="Q186" s="48">
        <f t="shared" si="49"/>
        <v>0</v>
      </c>
      <c r="R186" s="2"/>
      <c r="AH186" s="57" t="str">
        <f>IF(G186&gt;1,IF($E$10&gt;0,100-(#REF!/(1+(AL186/#REF!)^#REF!)^#REF!+#REF!/(AL186-1))*100,100-(AL186*D$5+D$6)*100),"")</f>
        <v/>
      </c>
      <c r="AI186" s="21" t="str">
        <f t="shared" si="40"/>
        <v/>
      </c>
      <c r="AJ186" s="21" t="str">
        <f t="shared" si="41"/>
        <v/>
      </c>
      <c r="AK186" s="48">
        <f t="shared" si="42"/>
        <v>0</v>
      </c>
      <c r="AL186" s="58" t="str">
        <f t="shared" si="43"/>
        <v/>
      </c>
      <c r="AM186" s="59" t="str">
        <f t="shared" si="44"/>
        <v/>
      </c>
      <c r="AN186" s="59" t="str">
        <f t="shared" si="45"/>
        <v/>
      </c>
      <c r="AO186" s="60"/>
    </row>
    <row r="187" spans="3:41" x14ac:dyDescent="0.25">
      <c r="C187" s="82"/>
      <c r="D187" s="45"/>
      <c r="E187" s="83" t="str">
        <f t="shared" si="50"/>
        <v/>
      </c>
      <c r="F187" s="45"/>
      <c r="G187" s="45"/>
      <c r="H187" s="45"/>
      <c r="I187" s="46" t="str">
        <f t="shared" si="46"/>
        <v/>
      </c>
      <c r="J187" s="46" t="str">
        <f t="shared" si="47"/>
        <v/>
      </c>
      <c r="K187" s="47" t="str">
        <f t="shared" si="35"/>
        <v/>
      </c>
      <c r="L187" s="47" t="str">
        <f t="shared" si="36"/>
        <v/>
      </c>
      <c r="M187" s="48">
        <f t="shared" si="48"/>
        <v>0</v>
      </c>
      <c r="N187" s="46" t="str">
        <f t="shared" si="37"/>
        <v/>
      </c>
      <c r="O187" s="47" t="str">
        <f t="shared" si="38"/>
        <v/>
      </c>
      <c r="P187" s="47" t="str">
        <f t="shared" si="39"/>
        <v/>
      </c>
      <c r="Q187" s="48">
        <f t="shared" si="49"/>
        <v>0</v>
      </c>
      <c r="R187" s="2"/>
      <c r="AH187" s="57" t="str">
        <f>IF(G187&gt;1,IF($E$10&gt;0,100-(#REF!/(1+(AL187/#REF!)^#REF!)^#REF!+#REF!/(AL187-1))*100,100-(AL187*D$5+D$6)*100),"")</f>
        <v/>
      </c>
      <c r="AI187" s="21" t="str">
        <f t="shared" si="40"/>
        <v/>
      </c>
      <c r="AJ187" s="21" t="str">
        <f t="shared" si="41"/>
        <v/>
      </c>
      <c r="AK187" s="48">
        <f t="shared" si="42"/>
        <v>0</v>
      </c>
      <c r="AL187" s="58" t="str">
        <f t="shared" si="43"/>
        <v/>
      </c>
      <c r="AM187" s="59" t="str">
        <f t="shared" si="44"/>
        <v/>
      </c>
      <c r="AN187" s="59" t="str">
        <f t="shared" si="45"/>
        <v/>
      </c>
      <c r="AO187" s="60"/>
    </row>
    <row r="188" spans="3:41" x14ac:dyDescent="0.25">
      <c r="C188" s="82"/>
      <c r="D188" s="45"/>
      <c r="E188" s="83" t="str">
        <f t="shared" si="50"/>
        <v/>
      </c>
      <c r="F188" s="45"/>
      <c r="G188" s="45"/>
      <c r="H188" s="45"/>
      <c r="I188" s="46" t="str">
        <f t="shared" si="46"/>
        <v/>
      </c>
      <c r="J188" s="46" t="str">
        <f t="shared" si="47"/>
        <v/>
      </c>
      <c r="K188" s="47" t="str">
        <f t="shared" si="35"/>
        <v/>
      </c>
      <c r="L188" s="47" t="str">
        <f t="shared" si="36"/>
        <v/>
      </c>
      <c r="M188" s="48">
        <f t="shared" si="48"/>
        <v>0</v>
      </c>
      <c r="N188" s="46" t="str">
        <f t="shared" si="37"/>
        <v/>
      </c>
      <c r="O188" s="47" t="str">
        <f t="shared" si="38"/>
        <v/>
      </c>
      <c r="P188" s="47" t="str">
        <f t="shared" si="39"/>
        <v/>
      </c>
      <c r="Q188" s="48">
        <f t="shared" si="49"/>
        <v>0</v>
      </c>
      <c r="R188" s="2"/>
      <c r="AH188" s="57" t="str">
        <f>IF(G188&gt;1,IF($E$10&gt;0,100-(#REF!/(1+(AL188/#REF!)^#REF!)^#REF!+#REF!/(AL188-1))*100,100-(AL188*D$5+D$6)*100),"")</f>
        <v/>
      </c>
      <c r="AI188" s="21" t="str">
        <f t="shared" si="40"/>
        <v/>
      </c>
      <c r="AJ188" s="21" t="str">
        <f t="shared" si="41"/>
        <v/>
      </c>
      <c r="AK188" s="48">
        <f t="shared" si="42"/>
        <v>0</v>
      </c>
      <c r="AL188" s="58" t="str">
        <f t="shared" si="43"/>
        <v/>
      </c>
      <c r="AM188" s="59" t="str">
        <f t="shared" si="44"/>
        <v/>
      </c>
      <c r="AN188" s="59" t="str">
        <f t="shared" si="45"/>
        <v/>
      </c>
      <c r="AO188" s="60"/>
    </row>
    <row r="189" spans="3:41" x14ac:dyDescent="0.25">
      <c r="C189" s="82"/>
      <c r="D189" s="45"/>
      <c r="E189" s="83" t="str">
        <f t="shared" si="50"/>
        <v/>
      </c>
      <c r="F189" s="45"/>
      <c r="G189" s="45"/>
      <c r="H189" s="45"/>
      <c r="I189" s="46" t="str">
        <f t="shared" si="46"/>
        <v/>
      </c>
      <c r="J189" s="46" t="str">
        <f t="shared" si="47"/>
        <v/>
      </c>
      <c r="K189" s="47" t="str">
        <f t="shared" si="35"/>
        <v/>
      </c>
      <c r="L189" s="47" t="str">
        <f t="shared" si="36"/>
        <v/>
      </c>
      <c r="M189" s="48">
        <f t="shared" si="48"/>
        <v>0</v>
      </c>
      <c r="N189" s="46" t="str">
        <f t="shared" si="37"/>
        <v/>
      </c>
      <c r="O189" s="47" t="str">
        <f t="shared" si="38"/>
        <v/>
      </c>
      <c r="P189" s="47" t="str">
        <f t="shared" si="39"/>
        <v/>
      </c>
      <c r="Q189" s="48">
        <f t="shared" si="49"/>
        <v>0</v>
      </c>
      <c r="R189" s="2"/>
      <c r="AH189" s="57" t="str">
        <f>IF(G189&gt;1,IF($E$10&gt;0,100-(#REF!/(1+(AL189/#REF!)^#REF!)^#REF!+#REF!/(AL189-1))*100,100-(AL189*D$5+D$6)*100),"")</f>
        <v/>
      </c>
      <c r="AI189" s="21" t="str">
        <f t="shared" si="40"/>
        <v/>
      </c>
      <c r="AJ189" s="21" t="str">
        <f t="shared" si="41"/>
        <v/>
      </c>
      <c r="AK189" s="48">
        <f t="shared" si="42"/>
        <v>0</v>
      </c>
      <c r="AL189" s="58" t="str">
        <f t="shared" si="43"/>
        <v/>
      </c>
      <c r="AM189" s="59" t="str">
        <f t="shared" si="44"/>
        <v/>
      </c>
      <c r="AN189" s="59" t="str">
        <f t="shared" si="45"/>
        <v/>
      </c>
      <c r="AO189" s="60"/>
    </row>
    <row r="190" spans="3:41" x14ac:dyDescent="0.25">
      <c r="C190" s="82"/>
      <c r="D190" s="45"/>
      <c r="E190" s="83" t="str">
        <f t="shared" si="50"/>
        <v/>
      </c>
      <c r="F190" s="45"/>
      <c r="G190" s="45"/>
      <c r="H190" s="45"/>
      <c r="I190" s="46" t="str">
        <f t="shared" si="46"/>
        <v/>
      </c>
      <c r="J190" s="46" t="str">
        <f t="shared" si="47"/>
        <v/>
      </c>
      <c r="K190" s="47" t="str">
        <f t="shared" si="35"/>
        <v/>
      </c>
      <c r="L190" s="47" t="str">
        <f t="shared" si="36"/>
        <v/>
      </c>
      <c r="M190" s="48">
        <f t="shared" si="48"/>
        <v>0</v>
      </c>
      <c r="N190" s="46" t="str">
        <f t="shared" si="37"/>
        <v/>
      </c>
      <c r="O190" s="47" t="str">
        <f t="shared" si="38"/>
        <v/>
      </c>
      <c r="P190" s="47" t="str">
        <f t="shared" si="39"/>
        <v/>
      </c>
      <c r="Q190" s="48">
        <f t="shared" si="49"/>
        <v>0</v>
      </c>
      <c r="R190" s="2"/>
      <c r="AH190" s="57" t="str">
        <f>IF(G190&gt;1,IF($E$10&gt;0,100-(#REF!/(1+(AL190/#REF!)^#REF!)^#REF!+#REF!/(AL190-1))*100,100-(AL190*D$5+D$6)*100),"")</f>
        <v/>
      </c>
      <c r="AI190" s="21" t="str">
        <f t="shared" si="40"/>
        <v/>
      </c>
      <c r="AJ190" s="21" t="str">
        <f t="shared" si="41"/>
        <v/>
      </c>
      <c r="AK190" s="48">
        <f t="shared" si="42"/>
        <v>0</v>
      </c>
      <c r="AL190" s="58" t="str">
        <f t="shared" si="43"/>
        <v/>
      </c>
      <c r="AM190" s="59" t="str">
        <f t="shared" si="44"/>
        <v/>
      </c>
      <c r="AN190" s="59" t="str">
        <f t="shared" si="45"/>
        <v/>
      </c>
      <c r="AO190" s="60"/>
    </row>
    <row r="191" spans="3:41" x14ac:dyDescent="0.25">
      <c r="C191" s="82"/>
      <c r="D191" s="45"/>
      <c r="E191" s="83" t="str">
        <f t="shared" si="50"/>
        <v/>
      </c>
      <c r="F191" s="45"/>
      <c r="G191" s="45"/>
      <c r="H191" s="45"/>
      <c r="I191" s="46" t="str">
        <f t="shared" si="46"/>
        <v/>
      </c>
      <c r="J191" s="46" t="str">
        <f t="shared" si="47"/>
        <v/>
      </c>
      <c r="K191" s="47" t="str">
        <f t="shared" si="35"/>
        <v/>
      </c>
      <c r="L191" s="47" t="str">
        <f t="shared" si="36"/>
        <v/>
      </c>
      <c r="M191" s="48">
        <f t="shared" si="48"/>
        <v>0</v>
      </c>
      <c r="N191" s="46" t="str">
        <f t="shared" si="37"/>
        <v/>
      </c>
      <c r="O191" s="47" t="str">
        <f t="shared" si="38"/>
        <v/>
      </c>
      <c r="P191" s="47" t="str">
        <f t="shared" si="39"/>
        <v/>
      </c>
      <c r="Q191" s="48">
        <f t="shared" si="49"/>
        <v>0</v>
      </c>
      <c r="R191" s="2"/>
      <c r="AH191" s="57" t="str">
        <f>IF(G191&gt;1,IF($E$10&gt;0,100-(#REF!/(1+(AL191/#REF!)^#REF!)^#REF!+#REF!/(AL191-1))*100,100-(AL191*D$5+D$6)*100),"")</f>
        <v/>
      </c>
      <c r="AI191" s="21" t="str">
        <f t="shared" si="40"/>
        <v/>
      </c>
      <c r="AJ191" s="21" t="str">
        <f t="shared" si="41"/>
        <v/>
      </c>
      <c r="AK191" s="48">
        <f t="shared" si="42"/>
        <v>0</v>
      </c>
      <c r="AL191" s="58" t="str">
        <f t="shared" si="43"/>
        <v/>
      </c>
      <c r="AM191" s="59" t="str">
        <f t="shared" si="44"/>
        <v/>
      </c>
      <c r="AN191" s="59" t="str">
        <f t="shared" si="45"/>
        <v/>
      </c>
      <c r="AO191" s="60"/>
    </row>
    <row r="192" spans="3:41" x14ac:dyDescent="0.25">
      <c r="C192" s="82"/>
      <c r="D192" s="45"/>
      <c r="E192" s="83" t="str">
        <f t="shared" si="50"/>
        <v/>
      </c>
      <c r="F192" s="45"/>
      <c r="G192" s="45"/>
      <c r="H192" s="45"/>
      <c r="I192" s="46" t="str">
        <f t="shared" si="46"/>
        <v/>
      </c>
      <c r="J192" s="46" t="str">
        <f t="shared" si="47"/>
        <v/>
      </c>
      <c r="K192" s="47" t="str">
        <f t="shared" si="35"/>
        <v/>
      </c>
      <c r="L192" s="47" t="str">
        <f t="shared" si="36"/>
        <v/>
      </c>
      <c r="M192" s="48">
        <f t="shared" si="48"/>
        <v>0</v>
      </c>
      <c r="N192" s="46" t="str">
        <f t="shared" si="37"/>
        <v/>
      </c>
      <c r="O192" s="47" t="str">
        <f t="shared" si="38"/>
        <v/>
      </c>
      <c r="P192" s="47" t="str">
        <f t="shared" si="39"/>
        <v/>
      </c>
      <c r="Q192" s="48">
        <f t="shared" si="49"/>
        <v>0</v>
      </c>
      <c r="R192" s="2"/>
      <c r="AH192" s="57" t="str">
        <f>IF(G192&gt;1,IF($E$10&gt;0,100-(#REF!/(1+(AL192/#REF!)^#REF!)^#REF!+#REF!/(AL192-1))*100,100-(AL192*D$5+D$6)*100),"")</f>
        <v/>
      </c>
      <c r="AI192" s="21" t="str">
        <f t="shared" si="40"/>
        <v/>
      </c>
      <c r="AJ192" s="21" t="str">
        <f t="shared" si="41"/>
        <v/>
      </c>
      <c r="AK192" s="48">
        <f t="shared" si="42"/>
        <v>0</v>
      </c>
      <c r="AL192" s="58" t="str">
        <f t="shared" si="43"/>
        <v/>
      </c>
      <c r="AM192" s="59" t="str">
        <f t="shared" si="44"/>
        <v/>
      </c>
      <c r="AN192" s="59" t="str">
        <f t="shared" si="45"/>
        <v/>
      </c>
      <c r="AO192" s="60"/>
    </row>
    <row r="193" spans="3:41" x14ac:dyDescent="0.25">
      <c r="C193" s="82"/>
      <c r="D193" s="45"/>
      <c r="E193" s="83" t="str">
        <f t="shared" si="50"/>
        <v/>
      </c>
      <c r="F193" s="45"/>
      <c r="G193" s="45"/>
      <c r="H193" s="45"/>
      <c r="I193" s="46" t="str">
        <f t="shared" si="46"/>
        <v/>
      </c>
      <c r="J193" s="46" t="str">
        <f t="shared" si="47"/>
        <v/>
      </c>
      <c r="K193" s="47" t="str">
        <f t="shared" si="35"/>
        <v/>
      </c>
      <c r="L193" s="47" t="str">
        <f t="shared" si="36"/>
        <v/>
      </c>
      <c r="M193" s="48">
        <f t="shared" si="48"/>
        <v>0</v>
      </c>
      <c r="N193" s="46" t="str">
        <f t="shared" si="37"/>
        <v/>
      </c>
      <c r="O193" s="47" t="str">
        <f t="shared" si="38"/>
        <v/>
      </c>
      <c r="P193" s="47" t="str">
        <f t="shared" si="39"/>
        <v/>
      </c>
      <c r="Q193" s="48">
        <f t="shared" si="49"/>
        <v>0</v>
      </c>
      <c r="R193" s="2"/>
      <c r="AH193" s="57" t="str">
        <f>IF(G193&gt;1,IF($E$10&gt;0,100-(#REF!/(1+(AL193/#REF!)^#REF!)^#REF!+#REF!/(AL193-1))*100,100-(AL193*D$5+D$6)*100),"")</f>
        <v/>
      </c>
      <c r="AI193" s="21" t="str">
        <f t="shared" si="40"/>
        <v/>
      </c>
      <c r="AJ193" s="21" t="str">
        <f t="shared" si="41"/>
        <v/>
      </c>
      <c r="AK193" s="48">
        <f t="shared" si="42"/>
        <v>0</v>
      </c>
      <c r="AL193" s="58" t="str">
        <f t="shared" si="43"/>
        <v/>
      </c>
      <c r="AM193" s="59" t="str">
        <f t="shared" si="44"/>
        <v/>
      </c>
      <c r="AN193" s="59" t="str">
        <f t="shared" si="45"/>
        <v/>
      </c>
      <c r="AO193" s="60"/>
    </row>
    <row r="194" spans="3:41" x14ac:dyDescent="0.25">
      <c r="C194" s="82"/>
      <c r="D194" s="45"/>
      <c r="E194" s="83" t="str">
        <f t="shared" si="50"/>
        <v/>
      </c>
      <c r="F194" s="45"/>
      <c r="G194" s="45"/>
      <c r="H194" s="45"/>
      <c r="I194" s="46" t="str">
        <f t="shared" si="46"/>
        <v/>
      </c>
      <c r="J194" s="46" t="str">
        <f t="shared" si="47"/>
        <v/>
      </c>
      <c r="K194" s="47" t="str">
        <f t="shared" si="35"/>
        <v/>
      </c>
      <c r="L194" s="47" t="str">
        <f t="shared" si="36"/>
        <v/>
      </c>
      <c r="M194" s="48">
        <f t="shared" si="48"/>
        <v>0</v>
      </c>
      <c r="N194" s="46" t="str">
        <f t="shared" si="37"/>
        <v/>
      </c>
      <c r="O194" s="47" t="str">
        <f t="shared" si="38"/>
        <v/>
      </c>
      <c r="P194" s="47" t="str">
        <f t="shared" si="39"/>
        <v/>
      </c>
      <c r="Q194" s="48">
        <f t="shared" si="49"/>
        <v>0</v>
      </c>
      <c r="R194" s="2"/>
      <c r="AH194" s="57" t="str">
        <f>IF(G194&gt;1,IF($E$10&gt;0,100-(#REF!/(1+(AL194/#REF!)^#REF!)^#REF!+#REF!/(AL194-1))*100,100-(AL194*D$5+D$6)*100),"")</f>
        <v/>
      </c>
      <c r="AI194" s="21" t="str">
        <f t="shared" si="40"/>
        <v/>
      </c>
      <c r="AJ194" s="21" t="str">
        <f t="shared" si="41"/>
        <v/>
      </c>
      <c r="AK194" s="48">
        <f t="shared" si="42"/>
        <v>0</v>
      </c>
      <c r="AL194" s="58" t="str">
        <f t="shared" si="43"/>
        <v/>
      </c>
      <c r="AM194" s="59" t="str">
        <f t="shared" si="44"/>
        <v/>
      </c>
      <c r="AN194" s="59" t="str">
        <f t="shared" si="45"/>
        <v/>
      </c>
      <c r="AO194" s="60"/>
    </row>
    <row r="195" spans="3:41" x14ac:dyDescent="0.25">
      <c r="C195" s="82"/>
      <c r="D195" s="45"/>
      <c r="E195" s="83" t="str">
        <f t="shared" si="50"/>
        <v/>
      </c>
      <c r="F195" s="45"/>
      <c r="G195" s="45"/>
      <c r="H195" s="45"/>
      <c r="I195" s="46" t="str">
        <f t="shared" si="46"/>
        <v/>
      </c>
      <c r="J195" s="46" t="str">
        <f t="shared" si="47"/>
        <v/>
      </c>
      <c r="K195" s="47" t="str">
        <f t="shared" si="35"/>
        <v/>
      </c>
      <c r="L195" s="47" t="str">
        <f t="shared" si="36"/>
        <v/>
      </c>
      <c r="M195" s="48">
        <f t="shared" si="48"/>
        <v>0</v>
      </c>
      <c r="N195" s="46" t="str">
        <f t="shared" si="37"/>
        <v/>
      </c>
      <c r="O195" s="47" t="str">
        <f t="shared" si="38"/>
        <v/>
      </c>
      <c r="P195" s="47" t="str">
        <f t="shared" si="39"/>
        <v/>
      </c>
      <c r="Q195" s="48">
        <f t="shared" si="49"/>
        <v>0</v>
      </c>
      <c r="R195" s="2"/>
      <c r="AH195" s="57" t="str">
        <f>IF(G195&gt;1,IF($E$10&gt;0,100-(#REF!/(1+(AL195/#REF!)^#REF!)^#REF!+#REF!/(AL195-1))*100,100-(AL195*D$5+D$6)*100),"")</f>
        <v/>
      </c>
      <c r="AI195" s="21" t="str">
        <f t="shared" si="40"/>
        <v/>
      </c>
      <c r="AJ195" s="21" t="str">
        <f t="shared" si="41"/>
        <v/>
      </c>
      <c r="AK195" s="48">
        <f t="shared" si="42"/>
        <v>0</v>
      </c>
      <c r="AL195" s="58" t="str">
        <f t="shared" si="43"/>
        <v/>
      </c>
      <c r="AM195" s="59" t="str">
        <f t="shared" si="44"/>
        <v/>
      </c>
      <c r="AN195" s="59" t="str">
        <f t="shared" si="45"/>
        <v/>
      </c>
      <c r="AO195" s="60"/>
    </row>
    <row r="196" spans="3:41" x14ac:dyDescent="0.25">
      <c r="C196" s="82"/>
      <c r="D196" s="45"/>
      <c r="E196" s="83" t="str">
        <f t="shared" si="50"/>
        <v/>
      </c>
      <c r="F196" s="45"/>
      <c r="G196" s="45"/>
      <c r="H196" s="45"/>
      <c r="I196" s="46" t="str">
        <f t="shared" si="46"/>
        <v/>
      </c>
      <c r="J196" s="46" t="str">
        <f t="shared" si="47"/>
        <v/>
      </c>
      <c r="K196" s="47" t="str">
        <f t="shared" si="35"/>
        <v/>
      </c>
      <c r="L196" s="47" t="str">
        <f t="shared" si="36"/>
        <v/>
      </c>
      <c r="M196" s="48">
        <f t="shared" si="48"/>
        <v>0</v>
      </c>
      <c r="N196" s="46" t="str">
        <f t="shared" si="37"/>
        <v/>
      </c>
      <c r="O196" s="47" t="str">
        <f t="shared" si="38"/>
        <v/>
      </c>
      <c r="P196" s="47" t="str">
        <f t="shared" si="39"/>
        <v/>
      </c>
      <c r="Q196" s="48">
        <f t="shared" si="49"/>
        <v>0</v>
      </c>
      <c r="R196" s="2"/>
      <c r="AH196" s="57" t="str">
        <f>IF(G196&gt;1,IF($E$10&gt;0,100-(#REF!/(1+(AL196/#REF!)^#REF!)^#REF!+#REF!/(AL196-1))*100,100-(AL196*D$5+D$6)*100),"")</f>
        <v/>
      </c>
      <c r="AI196" s="21" t="str">
        <f t="shared" si="40"/>
        <v/>
      </c>
      <c r="AJ196" s="21" t="str">
        <f t="shared" si="41"/>
        <v/>
      </c>
      <c r="AK196" s="48">
        <f t="shared" si="42"/>
        <v>0</v>
      </c>
      <c r="AL196" s="58" t="str">
        <f t="shared" si="43"/>
        <v/>
      </c>
      <c r="AM196" s="59" t="str">
        <f t="shared" si="44"/>
        <v/>
      </c>
      <c r="AN196" s="59" t="str">
        <f t="shared" si="45"/>
        <v/>
      </c>
      <c r="AO196" s="60"/>
    </row>
    <row r="197" spans="3:41" x14ac:dyDescent="0.25">
      <c r="C197" s="82"/>
      <c r="D197" s="45"/>
      <c r="E197" s="83" t="str">
        <f t="shared" si="50"/>
        <v/>
      </c>
      <c r="F197" s="45"/>
      <c r="G197" s="45"/>
      <c r="H197" s="45"/>
      <c r="I197" s="46" t="str">
        <f t="shared" si="46"/>
        <v/>
      </c>
      <c r="J197" s="46" t="str">
        <f t="shared" si="47"/>
        <v/>
      </c>
      <c r="K197" s="47" t="str">
        <f t="shared" si="35"/>
        <v/>
      </c>
      <c r="L197" s="47" t="str">
        <f t="shared" si="36"/>
        <v/>
      </c>
      <c r="M197" s="48">
        <f t="shared" si="48"/>
        <v>0</v>
      </c>
      <c r="N197" s="46" t="str">
        <f t="shared" si="37"/>
        <v/>
      </c>
      <c r="O197" s="47" t="str">
        <f t="shared" si="38"/>
        <v/>
      </c>
      <c r="P197" s="47" t="str">
        <f t="shared" si="39"/>
        <v/>
      </c>
      <c r="Q197" s="48">
        <f t="shared" si="49"/>
        <v>0</v>
      </c>
      <c r="R197" s="2"/>
      <c r="AH197" s="57" t="str">
        <f>IF(G197&gt;1,IF($E$10&gt;0,100-(#REF!/(1+(AL197/#REF!)^#REF!)^#REF!+#REF!/(AL197-1))*100,100-(AL197*D$5+D$6)*100),"")</f>
        <v/>
      </c>
      <c r="AI197" s="21" t="str">
        <f t="shared" si="40"/>
        <v/>
      </c>
      <c r="AJ197" s="21" t="str">
        <f t="shared" si="41"/>
        <v/>
      </c>
      <c r="AK197" s="48">
        <f t="shared" si="42"/>
        <v>0</v>
      </c>
      <c r="AL197" s="58" t="str">
        <f t="shared" si="43"/>
        <v/>
      </c>
      <c r="AM197" s="59" t="str">
        <f t="shared" si="44"/>
        <v/>
      </c>
      <c r="AN197" s="59" t="str">
        <f t="shared" si="45"/>
        <v/>
      </c>
      <c r="AO197" s="60"/>
    </row>
    <row r="198" spans="3:41" x14ac:dyDescent="0.25">
      <c r="C198" s="82"/>
      <c r="D198" s="45"/>
      <c r="E198" s="83" t="str">
        <f t="shared" si="50"/>
        <v/>
      </c>
      <c r="F198" s="45"/>
      <c r="G198" s="45"/>
      <c r="H198" s="45"/>
      <c r="I198" s="46" t="str">
        <f t="shared" si="46"/>
        <v/>
      </c>
      <c r="J198" s="46" t="str">
        <f t="shared" si="47"/>
        <v/>
      </c>
      <c r="K198" s="47" t="str">
        <f t="shared" si="35"/>
        <v/>
      </c>
      <c r="L198" s="47" t="str">
        <f t="shared" si="36"/>
        <v/>
      </c>
      <c r="M198" s="48">
        <f t="shared" si="48"/>
        <v>0</v>
      </c>
      <c r="N198" s="46" t="str">
        <f t="shared" si="37"/>
        <v/>
      </c>
      <c r="O198" s="47" t="str">
        <f t="shared" si="38"/>
        <v/>
      </c>
      <c r="P198" s="47" t="str">
        <f t="shared" si="39"/>
        <v/>
      </c>
      <c r="Q198" s="48">
        <f t="shared" si="49"/>
        <v>0</v>
      </c>
      <c r="R198" s="2"/>
      <c r="AH198" s="57" t="str">
        <f>IF(G198&gt;1,IF($E$10&gt;0,100-(#REF!/(1+(AL198/#REF!)^#REF!)^#REF!+#REF!/(AL198-1))*100,100-(AL198*D$5+D$6)*100),"")</f>
        <v/>
      </c>
      <c r="AI198" s="21" t="str">
        <f t="shared" si="40"/>
        <v/>
      </c>
      <c r="AJ198" s="21" t="str">
        <f t="shared" si="41"/>
        <v/>
      </c>
      <c r="AK198" s="48">
        <f t="shared" si="42"/>
        <v>0</v>
      </c>
      <c r="AL198" s="58" t="str">
        <f t="shared" si="43"/>
        <v/>
      </c>
      <c r="AM198" s="59" t="str">
        <f t="shared" si="44"/>
        <v/>
      </c>
      <c r="AN198" s="59" t="str">
        <f t="shared" si="45"/>
        <v/>
      </c>
      <c r="AO198" s="60"/>
    </row>
    <row r="199" spans="3:41" x14ac:dyDescent="0.25">
      <c r="C199" s="82"/>
      <c r="D199" s="45"/>
      <c r="E199" s="83" t="str">
        <f t="shared" si="50"/>
        <v/>
      </c>
      <c r="F199" s="45"/>
      <c r="G199" s="45"/>
      <c r="H199" s="45"/>
      <c r="I199" s="46" t="str">
        <f t="shared" si="46"/>
        <v/>
      </c>
      <c r="J199" s="46" t="str">
        <f t="shared" si="47"/>
        <v/>
      </c>
      <c r="K199" s="47" t="str">
        <f t="shared" ref="K199:K220" si="51">IF(G199&gt;1,I199-J199,"")</f>
        <v/>
      </c>
      <c r="L199" s="47" t="str">
        <f t="shared" ref="L199:L220" si="52">IF(G199&gt;1,ABS(K199),"")</f>
        <v/>
      </c>
      <c r="M199" s="48">
        <f t="shared" si="48"/>
        <v>0</v>
      </c>
      <c r="N199" s="46" t="str">
        <f t="shared" ref="N199:N220" si="53">IF(G199&gt;1,J199+$K$5,"")</f>
        <v/>
      </c>
      <c r="O199" s="47" t="str">
        <f t="shared" ref="O199:O220" si="54">IF(G199&gt;1,I199-N199,"")</f>
        <v/>
      </c>
      <c r="P199" s="47" t="str">
        <f t="shared" ref="P199:P220" si="55">IF(G199&gt;1,ABS(O199),"")</f>
        <v/>
      </c>
      <c r="Q199" s="48">
        <f t="shared" si="49"/>
        <v>0</v>
      </c>
      <c r="R199" s="2"/>
      <c r="AH199" s="57" t="str">
        <f>IF(G199&gt;1,IF($E$10&gt;0,100-(#REF!/(1+(AL199/#REF!)^#REF!)^#REF!+#REF!/(AL199-1))*100,100-(AL199*D$5+D$6)*100),"")</f>
        <v/>
      </c>
      <c r="AI199" s="21" t="str">
        <f t="shared" ref="AI199:AI220" si="56">IF(G199&gt;1,I199-AH199,"")</f>
        <v/>
      </c>
      <c r="AJ199" s="21" t="str">
        <f t="shared" ref="AJ199:AJ220" si="57">IF(G199&gt;1,ABS(AI199),"")</f>
        <v/>
      </c>
      <c r="AK199" s="48">
        <f t="shared" ref="AK199:AK220" si="58">IF($G199&gt;1.2,IF(AJ199&gt;1.2,1,0),0)</f>
        <v>0</v>
      </c>
      <c r="AL199" s="58" t="str">
        <f t="shared" ref="AL199:AL220" si="59">IF(G199&gt;0,G199+AN199,"")</f>
        <v/>
      </c>
      <c r="AM199" s="59" t="str">
        <f t="shared" ref="AM199:AM220" si="60">IF(G199&gt;0,$AM$5,"")</f>
        <v/>
      </c>
      <c r="AN199" s="59" t="str">
        <f t="shared" ref="AN199:AN220" si="61">IF(G199&gt;0,$AN$5,"")</f>
        <v/>
      </c>
      <c r="AO199" s="60"/>
    </row>
    <row r="200" spans="3:41" x14ac:dyDescent="0.25">
      <c r="C200" s="82"/>
      <c r="D200" s="45"/>
      <c r="E200" s="83" t="str">
        <f t="shared" si="50"/>
        <v/>
      </c>
      <c r="F200" s="45"/>
      <c r="G200" s="45"/>
      <c r="H200" s="45"/>
      <c r="I200" s="46" t="str">
        <f t="shared" ref="I200:I220" si="62">IF(G200&gt;1,100-H200,"")</f>
        <v/>
      </c>
      <c r="J200" s="46" t="str">
        <f t="shared" ref="J200:J220" si="63">IF(G200&gt;1,100-(G200*D$5+D$6),"")</f>
        <v/>
      </c>
      <c r="K200" s="47" t="str">
        <f t="shared" si="51"/>
        <v/>
      </c>
      <c r="L200" s="47" t="str">
        <f t="shared" si="52"/>
        <v/>
      </c>
      <c r="M200" s="48">
        <f t="shared" ref="M200:M220" si="64">IF($G200&gt;1.2,IF(L200&gt;1.2,1,0),0)</f>
        <v>0</v>
      </c>
      <c r="N200" s="46" t="str">
        <f t="shared" si="53"/>
        <v/>
      </c>
      <c r="O200" s="47" t="str">
        <f t="shared" si="54"/>
        <v/>
      </c>
      <c r="P200" s="47" t="str">
        <f t="shared" si="55"/>
        <v/>
      </c>
      <c r="Q200" s="48">
        <f t="shared" ref="Q200:Q220" si="65">IF($G200&gt;1.2,IF(P200&gt;1.2,1,0),0)</f>
        <v>0</v>
      </c>
      <c r="R200" s="2"/>
      <c r="AH200" s="57" t="str">
        <f>IF(G200&gt;1,IF($E$10&gt;0,100-(#REF!/(1+(AL200/#REF!)^#REF!)^#REF!+#REF!/(AL200-1))*100,100-(AL200*D$5+D$6)*100),"")</f>
        <v/>
      </c>
      <c r="AI200" s="21" t="str">
        <f t="shared" si="56"/>
        <v/>
      </c>
      <c r="AJ200" s="21" t="str">
        <f t="shared" si="57"/>
        <v/>
      </c>
      <c r="AK200" s="48">
        <f t="shared" si="58"/>
        <v>0</v>
      </c>
      <c r="AL200" s="58" t="str">
        <f t="shared" si="59"/>
        <v/>
      </c>
      <c r="AM200" s="59" t="str">
        <f t="shared" si="60"/>
        <v/>
      </c>
      <c r="AN200" s="59" t="str">
        <f t="shared" si="61"/>
        <v/>
      </c>
      <c r="AO200" s="60"/>
    </row>
    <row r="201" spans="3:41" x14ac:dyDescent="0.25">
      <c r="C201" s="82"/>
      <c r="D201" s="45"/>
      <c r="E201" s="83" t="str">
        <f t="shared" si="50"/>
        <v/>
      </c>
      <c r="F201" s="45"/>
      <c r="G201" s="45"/>
      <c r="H201" s="45"/>
      <c r="I201" s="46" t="str">
        <f t="shared" si="62"/>
        <v/>
      </c>
      <c r="J201" s="46" t="str">
        <f t="shared" si="63"/>
        <v/>
      </c>
      <c r="K201" s="47" t="str">
        <f t="shared" si="51"/>
        <v/>
      </c>
      <c r="L201" s="47" t="str">
        <f t="shared" si="52"/>
        <v/>
      </c>
      <c r="M201" s="48">
        <f t="shared" si="64"/>
        <v>0</v>
      </c>
      <c r="N201" s="46" t="str">
        <f t="shared" si="53"/>
        <v/>
      </c>
      <c r="O201" s="47" t="str">
        <f t="shared" si="54"/>
        <v/>
      </c>
      <c r="P201" s="47" t="str">
        <f t="shared" si="55"/>
        <v/>
      </c>
      <c r="Q201" s="48">
        <f t="shared" si="65"/>
        <v>0</v>
      </c>
      <c r="R201" s="2"/>
      <c r="AH201" s="57" t="str">
        <f>IF(G201&gt;1,IF($E$10&gt;0,100-(#REF!/(1+(AL201/#REF!)^#REF!)^#REF!+#REF!/(AL201-1))*100,100-(AL201*D$5+D$6)*100),"")</f>
        <v/>
      </c>
      <c r="AI201" s="21" t="str">
        <f t="shared" si="56"/>
        <v/>
      </c>
      <c r="AJ201" s="21" t="str">
        <f t="shared" si="57"/>
        <v/>
      </c>
      <c r="AK201" s="48">
        <f t="shared" si="58"/>
        <v>0</v>
      </c>
      <c r="AL201" s="58" t="str">
        <f t="shared" si="59"/>
        <v/>
      </c>
      <c r="AM201" s="59" t="str">
        <f t="shared" si="60"/>
        <v/>
      </c>
      <c r="AN201" s="59" t="str">
        <f t="shared" si="61"/>
        <v/>
      </c>
      <c r="AO201" s="60"/>
    </row>
    <row r="202" spans="3:41" x14ac:dyDescent="0.25">
      <c r="C202" s="82"/>
      <c r="D202" s="45"/>
      <c r="E202" s="83" t="str">
        <f t="shared" si="50"/>
        <v/>
      </c>
      <c r="F202" s="45"/>
      <c r="G202" s="45"/>
      <c r="H202" s="45"/>
      <c r="I202" s="46" t="str">
        <f t="shared" si="62"/>
        <v/>
      </c>
      <c r="J202" s="46" t="str">
        <f t="shared" si="63"/>
        <v/>
      </c>
      <c r="K202" s="47" t="str">
        <f t="shared" si="51"/>
        <v/>
      </c>
      <c r="L202" s="47" t="str">
        <f t="shared" si="52"/>
        <v/>
      </c>
      <c r="M202" s="48">
        <f t="shared" si="64"/>
        <v>0</v>
      </c>
      <c r="N202" s="46" t="str">
        <f t="shared" si="53"/>
        <v/>
      </c>
      <c r="O202" s="47" t="str">
        <f t="shared" si="54"/>
        <v/>
      </c>
      <c r="P202" s="47" t="str">
        <f t="shared" si="55"/>
        <v/>
      </c>
      <c r="Q202" s="48">
        <f t="shared" si="65"/>
        <v>0</v>
      </c>
      <c r="R202" s="2"/>
      <c r="AH202" s="57" t="str">
        <f>IF(G202&gt;1,IF($E$10&gt;0,100-(#REF!/(1+(AL202/#REF!)^#REF!)^#REF!+#REF!/(AL202-1))*100,100-(AL202*D$5+D$6)*100),"")</f>
        <v/>
      </c>
      <c r="AI202" s="21" t="str">
        <f t="shared" si="56"/>
        <v/>
      </c>
      <c r="AJ202" s="21" t="str">
        <f t="shared" si="57"/>
        <v/>
      </c>
      <c r="AK202" s="48">
        <f t="shared" si="58"/>
        <v>0</v>
      </c>
      <c r="AL202" s="58" t="str">
        <f t="shared" si="59"/>
        <v/>
      </c>
      <c r="AM202" s="59" t="str">
        <f t="shared" si="60"/>
        <v/>
      </c>
      <c r="AN202" s="59" t="str">
        <f t="shared" si="61"/>
        <v/>
      </c>
      <c r="AO202" s="60"/>
    </row>
    <row r="203" spans="3:41" x14ac:dyDescent="0.25">
      <c r="C203" s="82"/>
      <c r="D203" s="45"/>
      <c r="E203" s="83" t="str">
        <f t="shared" si="50"/>
        <v/>
      </c>
      <c r="F203" s="45"/>
      <c r="G203" s="45"/>
      <c r="H203" s="45"/>
      <c r="I203" s="46" t="str">
        <f t="shared" si="62"/>
        <v/>
      </c>
      <c r="J203" s="46" t="str">
        <f t="shared" si="63"/>
        <v/>
      </c>
      <c r="K203" s="47" t="str">
        <f t="shared" si="51"/>
        <v/>
      </c>
      <c r="L203" s="47" t="str">
        <f t="shared" si="52"/>
        <v/>
      </c>
      <c r="M203" s="48">
        <f t="shared" si="64"/>
        <v>0</v>
      </c>
      <c r="N203" s="46" t="str">
        <f t="shared" si="53"/>
        <v/>
      </c>
      <c r="O203" s="47" t="str">
        <f t="shared" si="54"/>
        <v/>
      </c>
      <c r="P203" s="47" t="str">
        <f t="shared" si="55"/>
        <v/>
      </c>
      <c r="Q203" s="48">
        <f t="shared" si="65"/>
        <v>0</v>
      </c>
      <c r="R203" s="2"/>
      <c r="AH203" s="57" t="str">
        <f>IF(G203&gt;1,IF($E$10&gt;0,100-(#REF!/(1+(AL203/#REF!)^#REF!)^#REF!+#REF!/(AL203-1))*100,100-(AL203*D$5+D$6)*100),"")</f>
        <v/>
      </c>
      <c r="AI203" s="21" t="str">
        <f t="shared" si="56"/>
        <v/>
      </c>
      <c r="AJ203" s="21" t="str">
        <f t="shared" si="57"/>
        <v/>
      </c>
      <c r="AK203" s="48">
        <f t="shared" si="58"/>
        <v>0</v>
      </c>
      <c r="AL203" s="58" t="str">
        <f t="shared" si="59"/>
        <v/>
      </c>
      <c r="AM203" s="59" t="str">
        <f t="shared" si="60"/>
        <v/>
      </c>
      <c r="AN203" s="59" t="str">
        <f t="shared" si="61"/>
        <v/>
      </c>
      <c r="AO203" s="60"/>
    </row>
    <row r="204" spans="3:41" x14ac:dyDescent="0.25">
      <c r="C204" s="82"/>
      <c r="D204" s="45"/>
      <c r="E204" s="83" t="str">
        <f t="shared" si="50"/>
        <v/>
      </c>
      <c r="F204" s="45"/>
      <c r="G204" s="45"/>
      <c r="H204" s="45"/>
      <c r="I204" s="46" t="str">
        <f t="shared" si="62"/>
        <v/>
      </c>
      <c r="J204" s="46" t="str">
        <f t="shared" si="63"/>
        <v/>
      </c>
      <c r="K204" s="47" t="str">
        <f t="shared" si="51"/>
        <v/>
      </c>
      <c r="L204" s="47" t="str">
        <f t="shared" si="52"/>
        <v/>
      </c>
      <c r="M204" s="48">
        <f t="shared" si="64"/>
        <v>0</v>
      </c>
      <c r="N204" s="46" t="str">
        <f t="shared" si="53"/>
        <v/>
      </c>
      <c r="O204" s="47" t="str">
        <f t="shared" si="54"/>
        <v/>
      </c>
      <c r="P204" s="47" t="str">
        <f t="shared" si="55"/>
        <v/>
      </c>
      <c r="Q204" s="48">
        <f t="shared" si="65"/>
        <v>0</v>
      </c>
      <c r="R204" s="2"/>
      <c r="AH204" s="57" t="str">
        <f>IF(G204&gt;1,IF($E$10&gt;0,100-(#REF!/(1+(AL204/#REF!)^#REF!)^#REF!+#REF!/(AL204-1))*100,100-(AL204*D$5+D$6)*100),"")</f>
        <v/>
      </c>
      <c r="AI204" s="21" t="str">
        <f t="shared" si="56"/>
        <v/>
      </c>
      <c r="AJ204" s="21" t="str">
        <f t="shared" si="57"/>
        <v/>
      </c>
      <c r="AK204" s="48">
        <f t="shared" si="58"/>
        <v>0</v>
      </c>
      <c r="AL204" s="58" t="str">
        <f t="shared" si="59"/>
        <v/>
      </c>
      <c r="AM204" s="59" t="str">
        <f t="shared" si="60"/>
        <v/>
      </c>
      <c r="AN204" s="59" t="str">
        <f t="shared" si="61"/>
        <v/>
      </c>
      <c r="AO204" s="60"/>
    </row>
    <row r="205" spans="3:41" x14ac:dyDescent="0.25">
      <c r="C205" s="82"/>
      <c r="D205" s="45"/>
      <c r="E205" s="83" t="str">
        <f t="shared" si="50"/>
        <v/>
      </c>
      <c r="F205" s="45"/>
      <c r="G205" s="45"/>
      <c r="H205" s="45"/>
      <c r="I205" s="46" t="str">
        <f t="shared" si="62"/>
        <v/>
      </c>
      <c r="J205" s="46" t="str">
        <f t="shared" si="63"/>
        <v/>
      </c>
      <c r="K205" s="47" t="str">
        <f t="shared" si="51"/>
        <v/>
      </c>
      <c r="L205" s="47" t="str">
        <f t="shared" si="52"/>
        <v/>
      </c>
      <c r="M205" s="48">
        <f t="shared" si="64"/>
        <v>0</v>
      </c>
      <c r="N205" s="46" t="str">
        <f t="shared" si="53"/>
        <v/>
      </c>
      <c r="O205" s="47" t="str">
        <f t="shared" si="54"/>
        <v/>
      </c>
      <c r="P205" s="47" t="str">
        <f t="shared" si="55"/>
        <v/>
      </c>
      <c r="Q205" s="48">
        <f t="shared" si="65"/>
        <v>0</v>
      </c>
      <c r="R205" s="2"/>
      <c r="AH205" s="57" t="str">
        <f>IF(G205&gt;1,IF($E$10&gt;0,100-(#REF!/(1+(AL205/#REF!)^#REF!)^#REF!+#REF!/(AL205-1))*100,100-(AL205*D$5+D$6)*100),"")</f>
        <v/>
      </c>
      <c r="AI205" s="21" t="str">
        <f t="shared" si="56"/>
        <v/>
      </c>
      <c r="AJ205" s="21" t="str">
        <f t="shared" si="57"/>
        <v/>
      </c>
      <c r="AK205" s="48">
        <f t="shared" si="58"/>
        <v>0</v>
      </c>
      <c r="AL205" s="58" t="str">
        <f t="shared" si="59"/>
        <v/>
      </c>
      <c r="AM205" s="59" t="str">
        <f t="shared" si="60"/>
        <v/>
      </c>
      <c r="AN205" s="59" t="str">
        <f t="shared" si="61"/>
        <v/>
      </c>
      <c r="AO205" s="60"/>
    </row>
    <row r="206" spans="3:41" x14ac:dyDescent="0.25">
      <c r="C206" s="82"/>
      <c r="D206" s="45"/>
      <c r="E206" s="83" t="str">
        <f t="shared" si="50"/>
        <v/>
      </c>
      <c r="F206" s="45"/>
      <c r="G206" s="45"/>
      <c r="H206" s="45"/>
      <c r="I206" s="46" t="str">
        <f t="shared" si="62"/>
        <v/>
      </c>
      <c r="J206" s="46" t="str">
        <f t="shared" si="63"/>
        <v/>
      </c>
      <c r="K206" s="47" t="str">
        <f t="shared" si="51"/>
        <v/>
      </c>
      <c r="L206" s="47" t="str">
        <f t="shared" si="52"/>
        <v/>
      </c>
      <c r="M206" s="48">
        <f t="shared" si="64"/>
        <v>0</v>
      </c>
      <c r="N206" s="46" t="str">
        <f t="shared" si="53"/>
        <v/>
      </c>
      <c r="O206" s="47" t="str">
        <f t="shared" si="54"/>
        <v/>
      </c>
      <c r="P206" s="47" t="str">
        <f t="shared" si="55"/>
        <v/>
      </c>
      <c r="Q206" s="48">
        <f t="shared" si="65"/>
        <v>0</v>
      </c>
      <c r="R206" s="2"/>
      <c r="AH206" s="57" t="str">
        <f>IF(G206&gt;1,IF($E$10&gt;0,100-(#REF!/(1+(AL206/#REF!)^#REF!)^#REF!+#REF!/(AL206-1))*100,100-(AL206*D$5+D$6)*100),"")</f>
        <v/>
      </c>
      <c r="AI206" s="21" t="str">
        <f t="shared" si="56"/>
        <v/>
      </c>
      <c r="AJ206" s="21" t="str">
        <f t="shared" si="57"/>
        <v/>
      </c>
      <c r="AK206" s="48">
        <f t="shared" si="58"/>
        <v>0</v>
      </c>
      <c r="AL206" s="58" t="str">
        <f t="shared" si="59"/>
        <v/>
      </c>
      <c r="AM206" s="59" t="str">
        <f t="shared" si="60"/>
        <v/>
      </c>
      <c r="AN206" s="59" t="str">
        <f t="shared" si="61"/>
        <v/>
      </c>
      <c r="AO206" s="60"/>
    </row>
    <row r="207" spans="3:41" x14ac:dyDescent="0.25">
      <c r="C207" s="82"/>
      <c r="D207" s="45"/>
      <c r="E207" s="83" t="str">
        <f t="shared" si="50"/>
        <v/>
      </c>
      <c r="F207" s="45"/>
      <c r="G207" s="45"/>
      <c r="H207" s="45"/>
      <c r="I207" s="46" t="str">
        <f t="shared" si="62"/>
        <v/>
      </c>
      <c r="J207" s="46" t="str">
        <f t="shared" si="63"/>
        <v/>
      </c>
      <c r="K207" s="47" t="str">
        <f t="shared" si="51"/>
        <v/>
      </c>
      <c r="L207" s="47" t="str">
        <f t="shared" si="52"/>
        <v/>
      </c>
      <c r="M207" s="48">
        <f t="shared" si="64"/>
        <v>0</v>
      </c>
      <c r="N207" s="46" t="str">
        <f t="shared" si="53"/>
        <v/>
      </c>
      <c r="O207" s="47" t="str">
        <f t="shared" si="54"/>
        <v/>
      </c>
      <c r="P207" s="47" t="str">
        <f t="shared" si="55"/>
        <v/>
      </c>
      <c r="Q207" s="48">
        <f t="shared" si="65"/>
        <v>0</v>
      </c>
      <c r="R207" s="2"/>
      <c r="AH207" s="57" t="str">
        <f>IF(G207&gt;1,IF($E$10&gt;0,100-(#REF!/(1+(AL207/#REF!)^#REF!)^#REF!+#REF!/(AL207-1))*100,100-(AL207*D$5+D$6)*100),"")</f>
        <v/>
      </c>
      <c r="AI207" s="21" t="str">
        <f t="shared" si="56"/>
        <v/>
      </c>
      <c r="AJ207" s="21" t="str">
        <f t="shared" si="57"/>
        <v/>
      </c>
      <c r="AK207" s="48">
        <f t="shared" si="58"/>
        <v>0</v>
      </c>
      <c r="AL207" s="58" t="str">
        <f t="shared" si="59"/>
        <v/>
      </c>
      <c r="AM207" s="59" t="str">
        <f t="shared" si="60"/>
        <v/>
      </c>
      <c r="AN207" s="59" t="str">
        <f t="shared" si="61"/>
        <v/>
      </c>
      <c r="AO207" s="60"/>
    </row>
    <row r="208" spans="3:41" x14ac:dyDescent="0.25">
      <c r="C208" s="82"/>
      <c r="D208" s="45"/>
      <c r="E208" s="83" t="str">
        <f t="shared" si="50"/>
        <v/>
      </c>
      <c r="F208" s="45"/>
      <c r="G208" s="45"/>
      <c r="H208" s="45"/>
      <c r="I208" s="46" t="str">
        <f t="shared" si="62"/>
        <v/>
      </c>
      <c r="J208" s="46" t="str">
        <f t="shared" si="63"/>
        <v/>
      </c>
      <c r="K208" s="47" t="str">
        <f t="shared" si="51"/>
        <v/>
      </c>
      <c r="L208" s="47" t="str">
        <f t="shared" si="52"/>
        <v/>
      </c>
      <c r="M208" s="48">
        <f t="shared" si="64"/>
        <v>0</v>
      </c>
      <c r="N208" s="46" t="str">
        <f t="shared" si="53"/>
        <v/>
      </c>
      <c r="O208" s="47" t="str">
        <f t="shared" si="54"/>
        <v/>
      </c>
      <c r="P208" s="47" t="str">
        <f t="shared" si="55"/>
        <v/>
      </c>
      <c r="Q208" s="48">
        <f t="shared" si="65"/>
        <v>0</v>
      </c>
      <c r="R208" s="2"/>
      <c r="AH208" s="57" t="str">
        <f>IF(G208&gt;1,IF($E$10&gt;0,100-(#REF!/(1+(AL208/#REF!)^#REF!)^#REF!+#REF!/(AL208-1))*100,100-(AL208*D$5+D$6)*100),"")</f>
        <v/>
      </c>
      <c r="AI208" s="21" t="str">
        <f t="shared" si="56"/>
        <v/>
      </c>
      <c r="AJ208" s="21" t="str">
        <f t="shared" si="57"/>
        <v/>
      </c>
      <c r="AK208" s="48">
        <f t="shared" si="58"/>
        <v>0</v>
      </c>
      <c r="AL208" s="58" t="str">
        <f t="shared" si="59"/>
        <v/>
      </c>
      <c r="AM208" s="59" t="str">
        <f t="shared" si="60"/>
        <v/>
      </c>
      <c r="AN208" s="59" t="str">
        <f t="shared" si="61"/>
        <v/>
      </c>
      <c r="AO208" s="60"/>
    </row>
    <row r="209" spans="3:41" x14ac:dyDescent="0.25">
      <c r="C209" s="82"/>
      <c r="D209" s="45"/>
      <c r="E209" s="83" t="str">
        <f t="shared" si="50"/>
        <v/>
      </c>
      <c r="F209" s="45"/>
      <c r="G209" s="45"/>
      <c r="H209" s="45"/>
      <c r="I209" s="46" t="str">
        <f t="shared" si="62"/>
        <v/>
      </c>
      <c r="J209" s="46" t="str">
        <f t="shared" si="63"/>
        <v/>
      </c>
      <c r="K209" s="47" t="str">
        <f t="shared" si="51"/>
        <v/>
      </c>
      <c r="L209" s="47" t="str">
        <f t="shared" si="52"/>
        <v/>
      </c>
      <c r="M209" s="48">
        <f t="shared" si="64"/>
        <v>0</v>
      </c>
      <c r="N209" s="46" t="str">
        <f t="shared" si="53"/>
        <v/>
      </c>
      <c r="O209" s="47" t="str">
        <f t="shared" si="54"/>
        <v/>
      </c>
      <c r="P209" s="47" t="str">
        <f t="shared" si="55"/>
        <v/>
      </c>
      <c r="Q209" s="48">
        <f t="shared" si="65"/>
        <v>0</v>
      </c>
      <c r="R209" s="2"/>
      <c r="AH209" s="57" t="str">
        <f>IF(G209&gt;1,IF($E$10&gt;0,100-(#REF!/(1+(AL209/#REF!)^#REF!)^#REF!+#REF!/(AL209-1))*100,100-(AL209*D$5+D$6)*100),"")</f>
        <v/>
      </c>
      <c r="AI209" s="21" t="str">
        <f t="shared" si="56"/>
        <v/>
      </c>
      <c r="AJ209" s="21" t="str">
        <f t="shared" si="57"/>
        <v/>
      </c>
      <c r="AK209" s="48">
        <f t="shared" si="58"/>
        <v>0</v>
      </c>
      <c r="AL209" s="58" t="str">
        <f t="shared" si="59"/>
        <v/>
      </c>
      <c r="AM209" s="59" t="str">
        <f t="shared" si="60"/>
        <v/>
      </c>
      <c r="AN209" s="59" t="str">
        <f t="shared" si="61"/>
        <v/>
      </c>
      <c r="AO209" s="60"/>
    </row>
    <row r="210" spans="3:41" x14ac:dyDescent="0.25">
      <c r="C210" s="82"/>
      <c r="D210" s="45"/>
      <c r="E210" s="83" t="str">
        <f t="shared" si="50"/>
        <v/>
      </c>
      <c r="F210" s="45"/>
      <c r="G210" s="45"/>
      <c r="H210" s="45"/>
      <c r="I210" s="46" t="str">
        <f t="shared" si="62"/>
        <v/>
      </c>
      <c r="J210" s="46" t="str">
        <f t="shared" si="63"/>
        <v/>
      </c>
      <c r="K210" s="47" t="str">
        <f t="shared" si="51"/>
        <v/>
      </c>
      <c r="L210" s="47" t="str">
        <f t="shared" si="52"/>
        <v/>
      </c>
      <c r="M210" s="48">
        <f t="shared" si="64"/>
        <v>0</v>
      </c>
      <c r="N210" s="46" t="str">
        <f t="shared" si="53"/>
        <v/>
      </c>
      <c r="O210" s="47" t="str">
        <f t="shared" si="54"/>
        <v/>
      </c>
      <c r="P210" s="47" t="str">
        <f t="shared" si="55"/>
        <v/>
      </c>
      <c r="Q210" s="48">
        <f t="shared" si="65"/>
        <v>0</v>
      </c>
      <c r="R210" s="2"/>
      <c r="AH210" s="57" t="str">
        <f>IF(G210&gt;1,IF($E$10&gt;0,100-(#REF!/(1+(AL210/#REF!)^#REF!)^#REF!+#REF!/(AL210-1))*100,100-(AL210*D$5+D$6)*100),"")</f>
        <v/>
      </c>
      <c r="AI210" s="21" t="str">
        <f t="shared" si="56"/>
        <v/>
      </c>
      <c r="AJ210" s="21" t="str">
        <f t="shared" si="57"/>
        <v/>
      </c>
      <c r="AK210" s="48">
        <f t="shared" si="58"/>
        <v>0</v>
      </c>
      <c r="AL210" s="58" t="str">
        <f t="shared" si="59"/>
        <v/>
      </c>
      <c r="AM210" s="59" t="str">
        <f t="shared" si="60"/>
        <v/>
      </c>
      <c r="AN210" s="59" t="str">
        <f t="shared" si="61"/>
        <v/>
      </c>
      <c r="AO210" s="60"/>
    </row>
    <row r="211" spans="3:41" x14ac:dyDescent="0.25">
      <c r="C211" s="82"/>
      <c r="D211" s="45"/>
      <c r="E211" s="83" t="str">
        <f t="shared" si="50"/>
        <v/>
      </c>
      <c r="F211" s="45"/>
      <c r="G211" s="45"/>
      <c r="H211" s="45"/>
      <c r="I211" s="46" t="str">
        <f t="shared" si="62"/>
        <v/>
      </c>
      <c r="J211" s="46" t="str">
        <f t="shared" si="63"/>
        <v/>
      </c>
      <c r="K211" s="47" t="str">
        <f t="shared" si="51"/>
        <v/>
      </c>
      <c r="L211" s="47" t="str">
        <f t="shared" si="52"/>
        <v/>
      </c>
      <c r="M211" s="48">
        <f t="shared" si="64"/>
        <v>0</v>
      </c>
      <c r="N211" s="46" t="str">
        <f t="shared" si="53"/>
        <v/>
      </c>
      <c r="O211" s="47" t="str">
        <f t="shared" si="54"/>
        <v/>
      </c>
      <c r="P211" s="47" t="str">
        <f t="shared" si="55"/>
        <v/>
      </c>
      <c r="Q211" s="48">
        <f t="shared" si="65"/>
        <v>0</v>
      </c>
      <c r="R211" s="2"/>
      <c r="AH211" s="57" t="str">
        <f>IF(G211&gt;1,IF($E$10&gt;0,100-(#REF!/(1+(AL211/#REF!)^#REF!)^#REF!+#REF!/(AL211-1))*100,100-(AL211*D$5+D$6)*100),"")</f>
        <v/>
      </c>
      <c r="AI211" s="21" t="str">
        <f t="shared" si="56"/>
        <v/>
      </c>
      <c r="AJ211" s="21" t="str">
        <f t="shared" si="57"/>
        <v/>
      </c>
      <c r="AK211" s="48">
        <f t="shared" si="58"/>
        <v>0</v>
      </c>
      <c r="AL211" s="58" t="str">
        <f t="shared" si="59"/>
        <v/>
      </c>
      <c r="AM211" s="59" t="str">
        <f t="shared" si="60"/>
        <v/>
      </c>
      <c r="AN211" s="59" t="str">
        <f t="shared" si="61"/>
        <v/>
      </c>
      <c r="AO211" s="60"/>
    </row>
    <row r="212" spans="3:41" x14ac:dyDescent="0.25">
      <c r="C212" s="82"/>
      <c r="D212" s="45"/>
      <c r="E212" s="83" t="str">
        <f t="shared" si="50"/>
        <v/>
      </c>
      <c r="F212" s="45"/>
      <c r="G212" s="45"/>
      <c r="H212" s="45"/>
      <c r="I212" s="46" t="str">
        <f t="shared" si="62"/>
        <v/>
      </c>
      <c r="J212" s="46" t="str">
        <f t="shared" si="63"/>
        <v/>
      </c>
      <c r="K212" s="47" t="str">
        <f t="shared" si="51"/>
        <v/>
      </c>
      <c r="L212" s="47" t="str">
        <f t="shared" si="52"/>
        <v/>
      </c>
      <c r="M212" s="48">
        <f t="shared" si="64"/>
        <v>0</v>
      </c>
      <c r="N212" s="46" t="str">
        <f t="shared" si="53"/>
        <v/>
      </c>
      <c r="O212" s="47" t="str">
        <f t="shared" si="54"/>
        <v/>
      </c>
      <c r="P212" s="47" t="str">
        <f t="shared" si="55"/>
        <v/>
      </c>
      <c r="Q212" s="48">
        <f t="shared" si="65"/>
        <v>0</v>
      </c>
      <c r="R212" s="2"/>
      <c r="AH212" s="57" t="str">
        <f>IF(G212&gt;1,IF($E$10&gt;0,100-(#REF!/(1+(AL212/#REF!)^#REF!)^#REF!+#REF!/(AL212-1))*100,100-(AL212*D$5+D$6)*100),"")</f>
        <v/>
      </c>
      <c r="AI212" s="21" t="str">
        <f t="shared" si="56"/>
        <v/>
      </c>
      <c r="AJ212" s="21" t="str">
        <f t="shared" si="57"/>
        <v/>
      </c>
      <c r="AK212" s="48">
        <f t="shared" si="58"/>
        <v>0</v>
      </c>
      <c r="AL212" s="58" t="str">
        <f t="shared" si="59"/>
        <v/>
      </c>
      <c r="AM212" s="59" t="str">
        <f t="shared" si="60"/>
        <v/>
      </c>
      <c r="AN212" s="59" t="str">
        <f t="shared" si="61"/>
        <v/>
      </c>
      <c r="AO212" s="60"/>
    </row>
    <row r="213" spans="3:41" x14ac:dyDescent="0.25">
      <c r="C213" s="82"/>
      <c r="D213" s="45"/>
      <c r="E213" s="83" t="str">
        <f t="shared" si="50"/>
        <v/>
      </c>
      <c r="F213" s="45"/>
      <c r="G213" s="45"/>
      <c r="H213" s="45"/>
      <c r="I213" s="46" t="str">
        <f t="shared" si="62"/>
        <v/>
      </c>
      <c r="J213" s="46" t="str">
        <f t="shared" si="63"/>
        <v/>
      </c>
      <c r="K213" s="47" t="str">
        <f t="shared" si="51"/>
        <v/>
      </c>
      <c r="L213" s="47" t="str">
        <f t="shared" si="52"/>
        <v/>
      </c>
      <c r="M213" s="48">
        <f t="shared" si="64"/>
        <v>0</v>
      </c>
      <c r="N213" s="46" t="str">
        <f t="shared" si="53"/>
        <v/>
      </c>
      <c r="O213" s="47" t="str">
        <f t="shared" si="54"/>
        <v/>
      </c>
      <c r="P213" s="47" t="str">
        <f t="shared" si="55"/>
        <v/>
      </c>
      <c r="Q213" s="48">
        <f t="shared" si="65"/>
        <v>0</v>
      </c>
      <c r="R213" s="2"/>
      <c r="AH213" s="57" t="str">
        <f>IF(G213&gt;1,IF($E$10&gt;0,100-(#REF!/(1+(AL213/#REF!)^#REF!)^#REF!+#REF!/(AL213-1))*100,100-(AL213*D$5+D$6)*100),"")</f>
        <v/>
      </c>
      <c r="AI213" s="21" t="str">
        <f t="shared" si="56"/>
        <v/>
      </c>
      <c r="AJ213" s="21" t="str">
        <f t="shared" si="57"/>
        <v/>
      </c>
      <c r="AK213" s="48">
        <f t="shared" si="58"/>
        <v>0</v>
      </c>
      <c r="AL213" s="58" t="str">
        <f t="shared" si="59"/>
        <v/>
      </c>
      <c r="AM213" s="59" t="str">
        <f t="shared" si="60"/>
        <v/>
      </c>
      <c r="AN213" s="59" t="str">
        <f t="shared" si="61"/>
        <v/>
      </c>
      <c r="AO213" s="60"/>
    </row>
    <row r="214" spans="3:41" x14ac:dyDescent="0.25">
      <c r="C214" s="82"/>
      <c r="D214" s="45"/>
      <c r="E214" s="83" t="str">
        <f t="shared" si="50"/>
        <v/>
      </c>
      <c r="F214" s="45"/>
      <c r="G214" s="45"/>
      <c r="H214" s="45"/>
      <c r="I214" s="46" t="str">
        <f t="shared" si="62"/>
        <v/>
      </c>
      <c r="J214" s="46" t="str">
        <f t="shared" si="63"/>
        <v/>
      </c>
      <c r="K214" s="47" t="str">
        <f t="shared" si="51"/>
        <v/>
      </c>
      <c r="L214" s="47" t="str">
        <f t="shared" si="52"/>
        <v/>
      </c>
      <c r="M214" s="48">
        <f t="shared" si="64"/>
        <v>0</v>
      </c>
      <c r="N214" s="46" t="str">
        <f t="shared" si="53"/>
        <v/>
      </c>
      <c r="O214" s="47" t="str">
        <f t="shared" si="54"/>
        <v/>
      </c>
      <c r="P214" s="47" t="str">
        <f t="shared" si="55"/>
        <v/>
      </c>
      <c r="Q214" s="48">
        <f t="shared" si="65"/>
        <v>0</v>
      </c>
      <c r="R214" s="2"/>
      <c r="AH214" s="57" t="str">
        <f>IF(G214&gt;1,IF($E$10&gt;0,100-(#REF!/(1+(AL214/#REF!)^#REF!)^#REF!+#REF!/(AL214-1))*100,100-(AL214*D$5+D$6)*100),"")</f>
        <v/>
      </c>
      <c r="AI214" s="21" t="str">
        <f t="shared" si="56"/>
        <v/>
      </c>
      <c r="AJ214" s="21" t="str">
        <f t="shared" si="57"/>
        <v/>
      </c>
      <c r="AK214" s="48">
        <f t="shared" si="58"/>
        <v>0</v>
      </c>
      <c r="AL214" s="58" t="str">
        <f t="shared" si="59"/>
        <v/>
      </c>
      <c r="AM214" s="59" t="str">
        <f t="shared" si="60"/>
        <v/>
      </c>
      <c r="AN214" s="59" t="str">
        <f t="shared" si="61"/>
        <v/>
      </c>
      <c r="AO214" s="60"/>
    </row>
    <row r="215" spans="3:41" ht="15.75" thickBot="1" x14ac:dyDescent="0.3">
      <c r="C215" s="87"/>
      <c r="D215" s="84"/>
      <c r="E215" s="83" t="str">
        <f t="shared" si="50"/>
        <v/>
      </c>
      <c r="F215" s="45"/>
      <c r="G215" s="45"/>
      <c r="H215" s="45"/>
      <c r="I215" s="46" t="str">
        <f t="shared" si="62"/>
        <v/>
      </c>
      <c r="J215" s="46" t="str">
        <f t="shared" si="63"/>
        <v/>
      </c>
      <c r="K215" s="47" t="str">
        <f t="shared" si="51"/>
        <v/>
      </c>
      <c r="L215" s="47" t="str">
        <f t="shared" si="52"/>
        <v/>
      </c>
      <c r="M215" s="48">
        <f t="shared" si="64"/>
        <v>0</v>
      </c>
      <c r="N215" s="46" t="str">
        <f t="shared" si="53"/>
        <v/>
      </c>
      <c r="O215" s="47" t="str">
        <f t="shared" si="54"/>
        <v/>
      </c>
      <c r="P215" s="47" t="str">
        <f t="shared" si="55"/>
        <v/>
      </c>
      <c r="Q215" s="48">
        <f t="shared" si="65"/>
        <v>0</v>
      </c>
      <c r="R215" s="2"/>
      <c r="AH215" s="57" t="str">
        <f>IF(G215&gt;1,IF($E$10&gt;0,100-(#REF!/(1+(AL215/#REF!)^#REF!)^#REF!+#REF!/(AL215-1))*100,100-(AL215*D$5+D$6)*100),"")</f>
        <v/>
      </c>
      <c r="AI215" s="21" t="str">
        <f t="shared" si="56"/>
        <v/>
      </c>
      <c r="AJ215" s="21" t="str">
        <f t="shared" si="57"/>
        <v/>
      </c>
      <c r="AK215" s="48">
        <f t="shared" si="58"/>
        <v>0</v>
      </c>
      <c r="AL215" s="58" t="str">
        <f t="shared" si="59"/>
        <v/>
      </c>
      <c r="AM215" s="59" t="str">
        <f t="shared" si="60"/>
        <v/>
      </c>
      <c r="AN215" s="59" t="str">
        <f t="shared" si="61"/>
        <v/>
      </c>
      <c r="AO215" s="60"/>
    </row>
    <row r="216" spans="3:41" x14ac:dyDescent="0.25">
      <c r="F216" s="45"/>
      <c r="G216" s="45"/>
      <c r="H216" s="45"/>
      <c r="I216" s="46" t="str">
        <f t="shared" si="62"/>
        <v/>
      </c>
      <c r="J216" s="46" t="str">
        <f t="shared" si="63"/>
        <v/>
      </c>
      <c r="K216" s="47" t="str">
        <f t="shared" si="51"/>
        <v/>
      </c>
      <c r="L216" s="47" t="str">
        <f t="shared" si="52"/>
        <v/>
      </c>
      <c r="M216" s="48">
        <f t="shared" si="64"/>
        <v>0</v>
      </c>
      <c r="N216" s="46" t="str">
        <f t="shared" si="53"/>
        <v/>
      </c>
      <c r="O216" s="47" t="str">
        <f t="shared" si="54"/>
        <v/>
      </c>
      <c r="P216" s="47" t="str">
        <f t="shared" si="55"/>
        <v/>
      </c>
      <c r="Q216" s="48">
        <f t="shared" si="65"/>
        <v>0</v>
      </c>
      <c r="R216" s="2"/>
      <c r="AH216" s="57" t="str">
        <f>IF(G216&gt;1,IF($E$10&gt;0,100-(#REF!/(1+(AL216/#REF!)^#REF!)^#REF!+#REF!/(AL216-1))*100,100-(AL216*D$5+D$6)*100),"")</f>
        <v/>
      </c>
      <c r="AI216" s="21" t="str">
        <f t="shared" si="56"/>
        <v/>
      </c>
      <c r="AJ216" s="21" t="str">
        <f t="shared" si="57"/>
        <v/>
      </c>
      <c r="AK216" s="48">
        <f t="shared" si="58"/>
        <v>0</v>
      </c>
      <c r="AL216" s="58" t="str">
        <f t="shared" si="59"/>
        <v/>
      </c>
      <c r="AM216" s="59" t="str">
        <f t="shared" si="60"/>
        <v/>
      </c>
      <c r="AN216" s="59" t="str">
        <f t="shared" si="61"/>
        <v/>
      </c>
      <c r="AO216" s="60"/>
    </row>
    <row r="217" spans="3:41" x14ac:dyDescent="0.25">
      <c r="F217" s="45"/>
      <c r="G217" s="45"/>
      <c r="H217" s="45"/>
      <c r="I217" s="46" t="str">
        <f t="shared" si="62"/>
        <v/>
      </c>
      <c r="J217" s="46" t="str">
        <f t="shared" si="63"/>
        <v/>
      </c>
      <c r="K217" s="47" t="str">
        <f t="shared" si="51"/>
        <v/>
      </c>
      <c r="L217" s="47" t="str">
        <f t="shared" si="52"/>
        <v/>
      </c>
      <c r="M217" s="48">
        <f t="shared" si="64"/>
        <v>0</v>
      </c>
      <c r="N217" s="46" t="str">
        <f t="shared" si="53"/>
        <v/>
      </c>
      <c r="O217" s="47" t="str">
        <f t="shared" si="54"/>
        <v/>
      </c>
      <c r="P217" s="47" t="str">
        <f t="shared" si="55"/>
        <v/>
      </c>
      <c r="Q217" s="48">
        <f t="shared" si="65"/>
        <v>0</v>
      </c>
      <c r="R217" s="2"/>
      <c r="AH217" s="57" t="str">
        <f>IF(G217&gt;1,IF($E$10&gt;0,100-(#REF!/(1+(AL217/#REF!)^#REF!)^#REF!+#REF!/(AL217-1))*100,100-(AL217*D$5+D$6)*100),"")</f>
        <v/>
      </c>
      <c r="AI217" s="21" t="str">
        <f t="shared" si="56"/>
        <v/>
      </c>
      <c r="AJ217" s="21" t="str">
        <f t="shared" si="57"/>
        <v/>
      </c>
      <c r="AK217" s="48">
        <f t="shared" si="58"/>
        <v>0</v>
      </c>
      <c r="AL217" s="58" t="str">
        <f t="shared" si="59"/>
        <v/>
      </c>
      <c r="AM217" s="59" t="str">
        <f t="shared" si="60"/>
        <v/>
      </c>
      <c r="AN217" s="59" t="str">
        <f t="shared" si="61"/>
        <v/>
      </c>
      <c r="AO217" s="60"/>
    </row>
    <row r="218" spans="3:41" x14ac:dyDescent="0.25">
      <c r="F218" s="45"/>
      <c r="G218" s="45"/>
      <c r="H218" s="45"/>
      <c r="I218" s="46" t="str">
        <f t="shared" si="62"/>
        <v/>
      </c>
      <c r="J218" s="46" t="str">
        <f t="shared" si="63"/>
        <v/>
      </c>
      <c r="K218" s="47" t="str">
        <f t="shared" si="51"/>
        <v/>
      </c>
      <c r="L218" s="47" t="str">
        <f t="shared" si="52"/>
        <v/>
      </c>
      <c r="M218" s="48">
        <f t="shared" si="64"/>
        <v>0</v>
      </c>
      <c r="N218" s="46" t="str">
        <f t="shared" si="53"/>
        <v/>
      </c>
      <c r="O218" s="47" t="str">
        <f t="shared" si="54"/>
        <v/>
      </c>
      <c r="P218" s="47" t="str">
        <f t="shared" si="55"/>
        <v/>
      </c>
      <c r="Q218" s="48">
        <f t="shared" si="65"/>
        <v>0</v>
      </c>
      <c r="R218" s="2"/>
      <c r="AH218" s="57" t="str">
        <f>IF(G218&gt;1,IF($E$10&gt;0,100-(#REF!/(1+(AL218/#REF!)^#REF!)^#REF!+#REF!/(AL218-1))*100,100-(AL218*D$5+D$6)*100),"")</f>
        <v/>
      </c>
      <c r="AI218" s="21" t="str">
        <f t="shared" si="56"/>
        <v/>
      </c>
      <c r="AJ218" s="21" t="str">
        <f t="shared" si="57"/>
        <v/>
      </c>
      <c r="AK218" s="48">
        <f t="shared" si="58"/>
        <v>0</v>
      </c>
      <c r="AL218" s="58" t="str">
        <f t="shared" si="59"/>
        <v/>
      </c>
      <c r="AM218" s="59" t="str">
        <f t="shared" si="60"/>
        <v/>
      </c>
      <c r="AN218" s="59" t="str">
        <f t="shared" si="61"/>
        <v/>
      </c>
      <c r="AO218" s="60"/>
    </row>
    <row r="219" spans="3:41" x14ac:dyDescent="0.25">
      <c r="F219" s="45"/>
      <c r="G219" s="45"/>
      <c r="H219" s="45"/>
      <c r="I219" s="46" t="str">
        <f t="shared" si="62"/>
        <v/>
      </c>
      <c r="J219" s="46" t="str">
        <f t="shared" si="63"/>
        <v/>
      </c>
      <c r="K219" s="47" t="str">
        <f t="shared" si="51"/>
        <v/>
      </c>
      <c r="L219" s="47" t="str">
        <f t="shared" si="52"/>
        <v/>
      </c>
      <c r="M219" s="48">
        <f t="shared" si="64"/>
        <v>0</v>
      </c>
      <c r="N219" s="46" t="str">
        <f t="shared" si="53"/>
        <v/>
      </c>
      <c r="O219" s="47" t="str">
        <f t="shared" si="54"/>
        <v/>
      </c>
      <c r="P219" s="47" t="str">
        <f t="shared" si="55"/>
        <v/>
      </c>
      <c r="Q219" s="48">
        <f t="shared" si="65"/>
        <v>0</v>
      </c>
      <c r="R219" s="2"/>
      <c r="AH219" s="57" t="str">
        <f>IF(G219&gt;1,IF($E$10&gt;0,100-(#REF!/(1+(AL219/#REF!)^#REF!)^#REF!+#REF!/(AL219-1))*100,100-(AL219*D$5+D$6)*100),"")</f>
        <v/>
      </c>
      <c r="AI219" s="21" t="str">
        <f t="shared" si="56"/>
        <v/>
      </c>
      <c r="AJ219" s="21" t="str">
        <f t="shared" si="57"/>
        <v/>
      </c>
      <c r="AK219" s="48">
        <f t="shared" si="58"/>
        <v>0</v>
      </c>
      <c r="AL219" s="58" t="str">
        <f t="shared" si="59"/>
        <v/>
      </c>
      <c r="AM219" s="59" t="str">
        <f t="shared" si="60"/>
        <v/>
      </c>
      <c r="AN219" s="59" t="str">
        <f t="shared" si="61"/>
        <v/>
      </c>
      <c r="AO219" s="60"/>
    </row>
    <row r="220" spans="3:41" ht="15.75" thickBot="1" x14ac:dyDescent="0.3">
      <c r="F220" s="84"/>
      <c r="G220" s="84"/>
      <c r="H220" s="84"/>
      <c r="I220" s="46" t="str">
        <f t="shared" si="62"/>
        <v/>
      </c>
      <c r="J220" s="46" t="str">
        <f t="shared" si="63"/>
        <v/>
      </c>
      <c r="K220" s="85" t="str">
        <f t="shared" si="51"/>
        <v/>
      </c>
      <c r="L220" s="85" t="str">
        <f t="shared" si="52"/>
        <v/>
      </c>
      <c r="M220" s="48">
        <f t="shared" si="64"/>
        <v>0</v>
      </c>
      <c r="N220" s="46" t="str">
        <f t="shared" si="53"/>
        <v/>
      </c>
      <c r="O220" s="47" t="str">
        <f t="shared" si="54"/>
        <v/>
      </c>
      <c r="P220" s="47" t="str">
        <f t="shared" si="55"/>
        <v/>
      </c>
      <c r="Q220" s="48">
        <f t="shared" si="65"/>
        <v>0</v>
      </c>
      <c r="R220" s="2"/>
      <c r="AH220" s="57" t="str">
        <f>IF(G220&gt;1,IF($E$10&gt;0,100-(#REF!/(1+(AL220/#REF!)^#REF!)^#REF!+#REF!/(AL220-1))*100,100-(AL220*D$5+D$6)*100),"")</f>
        <v/>
      </c>
      <c r="AI220" s="21" t="str">
        <f t="shared" si="56"/>
        <v/>
      </c>
      <c r="AJ220" s="21" t="str">
        <f t="shared" si="57"/>
        <v/>
      </c>
      <c r="AK220" s="86">
        <f t="shared" si="58"/>
        <v>0</v>
      </c>
      <c r="AL220" s="58" t="str">
        <f t="shared" si="59"/>
        <v/>
      </c>
      <c r="AM220" s="59" t="str">
        <f t="shared" si="60"/>
        <v/>
      </c>
      <c r="AN220" s="59" t="str">
        <f t="shared" si="61"/>
        <v/>
      </c>
      <c r="AO220" s="60"/>
    </row>
  </sheetData>
  <mergeCells count="14">
    <mergeCell ref="AD3:AF3"/>
    <mergeCell ref="AH3:AL3"/>
    <mergeCell ref="C9:E9"/>
    <mergeCell ref="C33:E33"/>
    <mergeCell ref="C2:E2"/>
    <mergeCell ref="G2:H2"/>
    <mergeCell ref="J2:Q2"/>
    <mergeCell ref="T2:AF2"/>
    <mergeCell ref="J3:M3"/>
    <mergeCell ref="N3:Q3"/>
    <mergeCell ref="T3:U3"/>
    <mergeCell ref="V3:W3"/>
    <mergeCell ref="X3:Z3"/>
    <mergeCell ref="AA3:AC3"/>
  </mergeCells>
  <conditionalFormatting sqref="L7:M220">
    <cfRule type="cellIs" dxfId="49" priority="5" operator="between">
      <formula>1.2</formula>
      <formula>10</formula>
    </cfRule>
  </conditionalFormatting>
  <conditionalFormatting sqref="P7:P220">
    <cfRule type="cellIs" dxfId="48" priority="4" operator="between">
      <formula>1.2</formula>
      <formula>10</formula>
    </cfRule>
  </conditionalFormatting>
  <conditionalFormatting sqref="Q7:R220">
    <cfRule type="cellIs" dxfId="47" priority="3" operator="between">
      <formula>1.2</formula>
      <formula>10</formula>
    </cfRule>
  </conditionalFormatting>
  <conditionalFormatting sqref="AK7:AK220">
    <cfRule type="cellIs" dxfId="46" priority="2" operator="between">
      <formula>1.2</formula>
      <formula>10</formula>
    </cfRule>
  </conditionalFormatting>
  <conditionalFormatting sqref="AJ7:AJ220">
    <cfRule type="cellIs" dxfId="45" priority="1" operator="between">
      <formula>1.2</formula>
      <formula>10</formula>
    </cfRule>
  </conditionalFormatting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5A36-E275-413B-ADED-85F5F49C5969}">
  <dimension ref="B1:AO220"/>
  <sheetViews>
    <sheetView zoomScale="80" zoomScaleNormal="80" workbookViewId="0">
      <selection activeCell="F15" sqref="F15:H15"/>
    </sheetView>
  </sheetViews>
  <sheetFormatPr defaultColWidth="9.140625" defaultRowHeight="15" x14ac:dyDescent="0.25"/>
  <cols>
    <col min="1" max="1" width="1.42578125" customWidth="1"/>
    <col min="2" max="2" width="6.140625" customWidth="1"/>
    <col min="3" max="3" width="6" bestFit="1" customWidth="1"/>
    <col min="4" max="4" width="12.7109375" customWidth="1"/>
    <col min="5" max="5" width="19.140625" customWidth="1"/>
    <col min="6" max="7" width="11.5703125" bestFit="1" customWidth="1"/>
    <col min="8" max="8" width="15.28515625" bestFit="1" customWidth="1"/>
    <col min="9" max="9" width="12.7109375" customWidth="1"/>
    <col min="10" max="10" width="12" bestFit="1" customWidth="1"/>
    <col min="11" max="11" width="7.7109375" bestFit="1" customWidth="1"/>
    <col min="12" max="12" width="5.28515625" bestFit="1" customWidth="1"/>
    <col min="13" max="13" width="0.5703125" customWidth="1"/>
    <col min="14" max="14" width="12" bestFit="1" customWidth="1"/>
    <col min="15" max="15" width="6.140625" bestFit="1" customWidth="1"/>
    <col min="16" max="16" width="6.85546875" bestFit="1" customWidth="1"/>
    <col min="17" max="17" width="3.5703125" bestFit="1" customWidth="1"/>
    <col min="18" max="18" width="1.140625" customWidth="1"/>
    <col min="19" max="19" width="12.140625" bestFit="1" customWidth="1"/>
    <col min="20" max="20" width="8.28515625" bestFit="1" customWidth="1"/>
    <col min="21" max="21" width="8.85546875" bestFit="1" customWidth="1"/>
    <col min="34" max="34" width="8.7109375" customWidth="1"/>
    <col min="35" max="35" width="12.140625" bestFit="1" customWidth="1"/>
    <col min="36" max="36" width="8.28515625" bestFit="1" customWidth="1"/>
    <col min="37" max="37" width="0.85546875" customWidth="1"/>
    <col min="52" max="52" width="13.140625" bestFit="1" customWidth="1"/>
    <col min="54" max="54" width="12.28515625" bestFit="1" customWidth="1"/>
    <col min="55" max="55" width="16.28515625" bestFit="1" customWidth="1"/>
    <col min="56" max="56" width="12.5703125" bestFit="1" customWidth="1"/>
  </cols>
  <sheetData>
    <row r="1" spans="3:41" ht="15.75" thickBot="1" x14ac:dyDescent="0.3">
      <c r="G1">
        <f>COUNT(G7:G220)</f>
        <v>6</v>
      </c>
    </row>
    <row r="2" spans="3:41" ht="15.75" thickBot="1" x14ac:dyDescent="0.3">
      <c r="C2" s="186" t="s">
        <v>0</v>
      </c>
      <c r="D2" s="187"/>
      <c r="E2" s="187"/>
      <c r="F2" s="167"/>
      <c r="G2" s="186" t="s">
        <v>1</v>
      </c>
      <c r="H2" s="188"/>
      <c r="I2" s="167"/>
      <c r="J2" s="186" t="s">
        <v>2</v>
      </c>
      <c r="K2" s="187"/>
      <c r="L2" s="187"/>
      <c r="M2" s="187"/>
      <c r="N2" s="187"/>
      <c r="O2" s="187"/>
      <c r="P2" s="187"/>
      <c r="Q2" s="188"/>
      <c r="R2" s="1"/>
      <c r="S2" s="2"/>
      <c r="T2" s="186" t="s">
        <v>3</v>
      </c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8"/>
      <c r="AH2" s="1"/>
      <c r="AI2" s="1"/>
      <c r="AJ2" s="1"/>
      <c r="AK2" s="1"/>
    </row>
    <row r="3" spans="3:41" ht="15.75" thickBot="1" x14ac:dyDescent="0.3">
      <c r="C3" s="166"/>
      <c r="D3" s="167" t="s">
        <v>4</v>
      </c>
      <c r="E3" s="168" t="s">
        <v>5</v>
      </c>
      <c r="F3" s="167"/>
      <c r="G3" s="167"/>
      <c r="H3" s="167"/>
      <c r="I3" s="3"/>
      <c r="J3" s="183" t="s">
        <v>4</v>
      </c>
      <c r="K3" s="184"/>
      <c r="L3" s="184"/>
      <c r="M3" s="185"/>
      <c r="N3" s="183" t="s">
        <v>6</v>
      </c>
      <c r="O3" s="184"/>
      <c r="P3" s="184"/>
      <c r="Q3" s="185"/>
      <c r="R3" s="1"/>
      <c r="T3" s="189" t="s">
        <v>7</v>
      </c>
      <c r="U3" s="190"/>
      <c r="V3" s="189" t="s">
        <v>8</v>
      </c>
      <c r="W3" s="190"/>
      <c r="X3" s="179" t="s">
        <v>9</v>
      </c>
      <c r="Y3" s="179"/>
      <c r="Z3" s="180"/>
      <c r="AA3" s="178" t="s">
        <v>10</v>
      </c>
      <c r="AB3" s="179"/>
      <c r="AC3" s="180"/>
      <c r="AD3" s="178" t="s">
        <v>11</v>
      </c>
      <c r="AE3" s="179"/>
      <c r="AF3" s="180"/>
      <c r="AG3" s="4"/>
      <c r="AH3" s="181" t="str">
        <f>CONCATENATE(G6,"CF")</f>
        <v>08/25Core_eCF</v>
      </c>
      <c r="AI3" s="182"/>
      <c r="AJ3" s="182"/>
      <c r="AK3" s="182"/>
      <c r="AL3" s="182"/>
      <c r="AM3" s="4"/>
      <c r="AN3" s="4"/>
    </row>
    <row r="4" spans="3:41" ht="15.75" thickBot="1" x14ac:dyDescent="0.3">
      <c r="C4" s="5" t="s">
        <v>12</v>
      </c>
      <c r="D4" s="6">
        <v>44433</v>
      </c>
      <c r="E4" s="7"/>
      <c r="F4" s="8"/>
      <c r="G4" s="8" t="s">
        <v>13</v>
      </c>
      <c r="H4" s="9">
        <f>RSQ(I7:I220,G7:G220)</f>
        <v>2.2810452130908937E-3</v>
      </c>
      <c r="I4" s="88"/>
      <c r="J4" s="10" t="s">
        <v>14</v>
      </c>
      <c r="K4" s="11" t="s">
        <v>15</v>
      </c>
      <c r="L4" s="11" t="s">
        <v>16</v>
      </c>
      <c r="M4" s="12"/>
      <c r="N4" s="10" t="s">
        <v>14</v>
      </c>
      <c r="O4" s="11" t="s">
        <v>17</v>
      </c>
      <c r="P4" s="11" t="s">
        <v>18</v>
      </c>
      <c r="Q4" s="12"/>
      <c r="R4" s="4"/>
      <c r="S4" s="4"/>
      <c r="T4" s="13" t="s">
        <v>19</v>
      </c>
      <c r="U4" s="14" t="s">
        <v>20</v>
      </c>
      <c r="V4" s="13" t="s">
        <v>19</v>
      </c>
      <c r="W4" s="14" t="s">
        <v>20</v>
      </c>
      <c r="X4" s="13" t="s">
        <v>21</v>
      </c>
      <c r="Y4" s="14" t="s">
        <v>22</v>
      </c>
      <c r="Z4" s="13" t="s">
        <v>23</v>
      </c>
      <c r="AA4" s="13" t="s">
        <v>7</v>
      </c>
      <c r="AB4" s="14" t="s">
        <v>24</v>
      </c>
      <c r="AC4" s="13" t="s">
        <v>25</v>
      </c>
      <c r="AD4" s="14" t="s">
        <v>26</v>
      </c>
      <c r="AE4" s="13" t="s">
        <v>24</v>
      </c>
      <c r="AF4" s="14" t="s">
        <v>25</v>
      </c>
      <c r="AG4" s="15"/>
      <c r="AH4" s="16" t="s">
        <v>14</v>
      </c>
      <c r="AI4" s="17" t="s">
        <v>17</v>
      </c>
      <c r="AJ4" s="17" t="s">
        <v>18</v>
      </c>
      <c r="AK4" s="18"/>
      <c r="AM4" s="15"/>
      <c r="AN4" s="1"/>
    </row>
    <row r="5" spans="3:41" ht="15.75" thickBot="1" x14ac:dyDescent="0.3">
      <c r="C5" s="5" t="s">
        <v>37</v>
      </c>
      <c r="D5" s="61">
        <f>SLOPE(C35:C215,D35:D215)</f>
        <v>-8.8618089164942564</v>
      </c>
      <c r="E5" s="62">
        <f>SLOPE(C35:C214,D35:D214)</f>
        <v>-8.8618089164942564</v>
      </c>
      <c r="F5" s="8"/>
      <c r="G5" s="8" t="s">
        <v>27</v>
      </c>
      <c r="H5" s="19">
        <f>D4</f>
        <v>44433</v>
      </c>
      <c r="I5" s="89"/>
      <c r="J5" s="20">
        <f>1-(SUM(M7:M220))/COUNT(G7:G220)</f>
        <v>0.66666666666666674</v>
      </c>
      <c r="K5" s="21">
        <f>IF(G7&gt;0.1,AVERAGE(K7:K220),0)</f>
        <v>-0.59063165801122375</v>
      </c>
      <c r="L5" s="21">
        <f>AVERAGE(L7:L220)</f>
        <v>0.74691867153859925</v>
      </c>
      <c r="M5" s="22"/>
      <c r="N5" s="20">
        <f>1-(SUM(Q7:Q220))/COUNT(L7:L220)</f>
        <v>1</v>
      </c>
      <c r="O5" s="21">
        <f>AVERAGE(O7:O220)</f>
        <v>-4.736951571734001E-15</v>
      </c>
      <c r="P5" s="21">
        <f>AVERAGE(P7:P220)</f>
        <v>0.71925585558776584</v>
      </c>
      <c r="Q5" s="22"/>
      <c r="R5" s="2"/>
      <c r="S5" s="23" t="s">
        <v>6</v>
      </c>
      <c r="T5" s="24">
        <f>100-$E$6</f>
        <v>45.905578602621816</v>
      </c>
      <c r="U5" s="25">
        <f>-$E$5</f>
        <v>8.8618089164942564</v>
      </c>
      <c r="V5" s="24">
        <f>$E$6</f>
        <v>54.094421397378184</v>
      </c>
      <c r="W5" s="25">
        <f>$E$5</f>
        <v>-8.8618089164942564</v>
      </c>
      <c r="X5" s="26">
        <v>5.4</v>
      </c>
      <c r="Y5" s="27">
        <f>X5*U5+T5</f>
        <v>93.759346751690799</v>
      </c>
      <c r="Z5" s="27">
        <f>100-Y5</f>
        <v>6.2406532483092008</v>
      </c>
      <c r="AA5" s="28">
        <v>85</v>
      </c>
      <c r="AB5" s="29">
        <f>(AA5-T5)/U5</f>
        <v>4.4115622178010119</v>
      </c>
      <c r="AC5" s="27">
        <f>100-AA5</f>
        <v>15</v>
      </c>
      <c r="AD5" s="28">
        <v>5</v>
      </c>
      <c r="AE5" s="29">
        <f>(AD5-V5)/W5</f>
        <v>5.54</v>
      </c>
      <c r="AF5" s="30">
        <f>100-AD5</f>
        <v>95</v>
      </c>
      <c r="AG5" s="15"/>
      <c r="AH5" s="20">
        <f>1-(SUM(AK7:AK220))/COUNT(G7:G220)</f>
        <v>0</v>
      </c>
      <c r="AI5" s="21">
        <f>AVERAGE(AI7:AI220)</f>
        <v>435.93683419887793</v>
      </c>
      <c r="AJ5" s="21">
        <f>AVERAGE(AJ7:AJ220)</f>
        <v>435.93683419887793</v>
      </c>
      <c r="AK5" s="22"/>
      <c r="AM5" s="31">
        <v>181</v>
      </c>
      <c r="AN5" s="31">
        <v>0</v>
      </c>
    </row>
    <row r="6" spans="3:41" ht="15.75" thickBot="1" x14ac:dyDescent="0.3">
      <c r="C6" s="5" t="s">
        <v>38</v>
      </c>
      <c r="D6" s="61">
        <f>INTERCEPT(C35:C214,D35:D214)</f>
        <v>53.503789739366958</v>
      </c>
      <c r="E6" s="62">
        <f>D6-$K$5</f>
        <v>54.094421397378184</v>
      </c>
      <c r="F6" s="8" t="s">
        <v>45</v>
      </c>
      <c r="G6" s="8" t="str">
        <f>CONCATENATE(TEXT(H5,"mm/dd"),"Core_e")</f>
        <v>08/25Core_e</v>
      </c>
      <c r="H6" s="8" t="str">
        <f>CONCATENATE(TEXT(H5,"mm/dd"),"Core_AV%")</f>
        <v>08/25Core_AV%</v>
      </c>
      <c r="I6" s="32" t="s">
        <v>28</v>
      </c>
      <c r="J6" s="33" t="s">
        <v>29</v>
      </c>
      <c r="K6" s="34" t="s">
        <v>30</v>
      </c>
      <c r="L6" s="34" t="s">
        <v>31</v>
      </c>
      <c r="M6" s="35"/>
      <c r="N6" s="33" t="s">
        <v>29</v>
      </c>
      <c r="O6" s="34" t="s">
        <v>30</v>
      </c>
      <c r="P6" s="34" t="s">
        <v>31</v>
      </c>
      <c r="Q6" s="35"/>
      <c r="R6" s="36"/>
      <c r="S6" s="37"/>
      <c r="T6" s="38"/>
      <c r="U6" s="38"/>
      <c r="V6" s="38"/>
      <c r="W6" s="38"/>
      <c r="X6" s="39"/>
      <c r="Y6" s="40"/>
      <c r="Z6" s="40"/>
      <c r="AA6" s="40"/>
      <c r="AB6" s="39"/>
      <c r="AC6" s="40"/>
      <c r="AD6" s="40"/>
      <c r="AE6" s="41"/>
      <c r="AF6" s="42"/>
      <c r="AH6" s="43" t="s">
        <v>29</v>
      </c>
      <c r="AI6" s="44" t="s">
        <v>30</v>
      </c>
      <c r="AJ6" s="44" t="s">
        <v>31</v>
      </c>
      <c r="AK6" s="35"/>
      <c r="AL6" s="43" t="s">
        <v>32</v>
      </c>
      <c r="AM6" s="36" t="s">
        <v>33</v>
      </c>
      <c r="AN6" s="36" t="s">
        <v>34</v>
      </c>
      <c r="AO6" s="36" t="s">
        <v>35</v>
      </c>
    </row>
    <row r="7" spans="3:41" ht="15.75" thickBot="1" x14ac:dyDescent="0.3">
      <c r="C7" s="5" t="s">
        <v>39</v>
      </c>
      <c r="D7" s="61">
        <f>RSQ(D35:D214,E35:E214)</f>
        <v>0.98105901065149848</v>
      </c>
      <c r="E7" s="63">
        <f>D7</f>
        <v>0.98105901065149848</v>
      </c>
      <c r="F7" s="45">
        <v>2.1</v>
      </c>
      <c r="G7" s="45">
        <v>5.5344999999999995</v>
      </c>
      <c r="H7" s="45">
        <v>5.5</v>
      </c>
      <c r="I7" s="46">
        <f>IF(G7&gt;1,100-H7,"")</f>
        <v>94.5</v>
      </c>
      <c r="J7" s="46">
        <f>IF(G7&gt;1,100-(G7*D$5+D$6),"")</f>
        <v>95.541891708970496</v>
      </c>
      <c r="K7" s="47">
        <f t="shared" ref="K7:K70" si="0">IF(G7&gt;1,I7-J7,"")</f>
        <v>-1.0418917089704962</v>
      </c>
      <c r="L7" s="47">
        <f t="shared" ref="L7:L70" si="1">IF(G7&gt;1,ABS(K7),"")</f>
        <v>1.0418917089704962</v>
      </c>
      <c r="M7" s="48">
        <f>IF($G7&gt;1.2,IF(L7&gt;1.2,1,0),0)</f>
        <v>0</v>
      </c>
      <c r="N7" s="46">
        <f t="shared" ref="N7:N70" si="2">IF(G7&gt;1,J7+$K$5,"")</f>
        <v>94.951260050959277</v>
      </c>
      <c r="O7" s="47">
        <f t="shared" ref="O7:O70" si="3">IF(G7&gt;1,I7-N7,"")</f>
        <v>-0.45126005095927724</v>
      </c>
      <c r="P7" s="47">
        <f t="shared" ref="P7:P70" si="4">IF(G7&gt;1,ABS(O7),"")</f>
        <v>0.45126005095927724</v>
      </c>
      <c r="Q7" s="48">
        <f>IF($G7&gt;1.2,IF(P7&gt;1.2,1,0),0)</f>
        <v>0</v>
      </c>
      <c r="R7" s="2"/>
      <c r="S7" s="49" t="s">
        <v>36</v>
      </c>
      <c r="T7" s="50">
        <f>100-$D$6</f>
        <v>46.496210260633042</v>
      </c>
      <c r="U7" s="51">
        <f>-$D$5</f>
        <v>8.8618089164942564</v>
      </c>
      <c r="V7" s="50">
        <f>$D$6</f>
        <v>53.503789739366958</v>
      </c>
      <c r="W7" s="51">
        <f>$D$5</f>
        <v>-8.8618089164942564</v>
      </c>
      <c r="X7" s="52">
        <f>X5</f>
        <v>5.4</v>
      </c>
      <c r="Y7" s="53">
        <f>X7*U7+T7</f>
        <v>94.349978409702032</v>
      </c>
      <c r="Z7" s="53">
        <f>100-Y7</f>
        <v>5.6500215902979676</v>
      </c>
      <c r="AA7" s="54">
        <f>AA5</f>
        <v>85</v>
      </c>
      <c r="AB7" s="55">
        <f>(AA7-T7)/U7</f>
        <v>4.3449131099747422</v>
      </c>
      <c r="AC7" s="53">
        <f>100-AA7</f>
        <v>15</v>
      </c>
      <c r="AD7" s="54">
        <f>AD5</f>
        <v>5</v>
      </c>
      <c r="AE7" s="55">
        <f>(AD7-V7)/W7</f>
        <v>5.4733508921737304</v>
      </c>
      <c r="AF7" s="56">
        <f>100-AD7</f>
        <v>95</v>
      </c>
      <c r="AH7" s="57">
        <f>IF(G7&gt;1,IF($E$10&gt;0,100-(#REF!/(1+(AL7/#REF!)^#REF!)^#REF!+#REF!/(AL7-1))*100,100-(AL7*D$5+D$6)*100),"")</f>
        <v>-345.81082910295038</v>
      </c>
      <c r="AI7" s="21">
        <f t="shared" ref="AI7:AI70" si="5">IF(G7&gt;1,I7-AH7,"")</f>
        <v>440.31082910295038</v>
      </c>
      <c r="AJ7" s="21">
        <f t="shared" ref="AJ7:AJ70" si="6">IF(G7&gt;1,ABS(AI7),"")</f>
        <v>440.31082910295038</v>
      </c>
      <c r="AK7" s="48">
        <f t="shared" ref="AK7:AK70" si="7">IF($G7&gt;1.2,IF(AJ7&gt;1.2,1,0),0)</f>
        <v>1</v>
      </c>
      <c r="AL7" s="58">
        <f t="shared" ref="AL7:AL70" si="8">IF(G7&gt;0,G7+AN7,"")</f>
        <v>5.5344999999999995</v>
      </c>
      <c r="AM7" s="59">
        <f t="shared" ref="AM7:AM70" si="9">IF(G7&gt;0,$AM$5,"")</f>
        <v>181</v>
      </c>
      <c r="AN7" s="59">
        <f t="shared" ref="AN7:AN70" si="10">IF(G7&gt;0,$AN$5,"")</f>
        <v>0</v>
      </c>
      <c r="AO7" s="60"/>
    </row>
    <row r="8" spans="3:41" ht="15.75" thickBot="1" x14ac:dyDescent="0.3">
      <c r="C8" s="64"/>
      <c r="D8" s="65"/>
      <c r="E8" s="66"/>
      <c r="F8" s="45">
        <v>2.1</v>
      </c>
      <c r="G8" s="45">
        <v>5.5649999999999995</v>
      </c>
      <c r="H8" s="45">
        <v>5.5</v>
      </c>
      <c r="I8" s="46">
        <f t="shared" ref="I8:I71" si="11">IF(G8&gt;1,100-H8,"")</f>
        <v>94.5</v>
      </c>
      <c r="J8" s="46">
        <f t="shared" ref="J8:J71" si="12">IF(G8&gt;1,100-(G8*D$5+D$6),"")</f>
        <v>95.812176880923573</v>
      </c>
      <c r="K8" s="47">
        <f t="shared" si="0"/>
        <v>-1.3121768809235732</v>
      </c>
      <c r="L8" s="47">
        <f t="shared" si="1"/>
        <v>1.3121768809235732</v>
      </c>
      <c r="M8" s="48">
        <f t="shared" ref="M8:M71" si="13">IF($G8&gt;1.2,IF(L8&gt;1.2,1,0),0)</f>
        <v>1</v>
      </c>
      <c r="N8" s="46">
        <f t="shared" si="2"/>
        <v>95.221545222912354</v>
      </c>
      <c r="O8" s="47">
        <f t="shared" si="3"/>
        <v>-0.72154522291235423</v>
      </c>
      <c r="P8" s="47">
        <f t="shared" si="4"/>
        <v>0.72154522291235423</v>
      </c>
      <c r="Q8" s="48">
        <f t="shared" ref="Q8:Q71" si="14">IF($G8&gt;1.2,IF(P8&gt;1.2,1,0),0)</f>
        <v>0</v>
      </c>
      <c r="R8" s="2"/>
      <c r="AH8" s="57">
        <f>IF(G8&gt;1,IF($E$10&gt;0,100-(#REF!/(1+(AL8/#REF!)^#REF!)^#REF!+#REF!/(AL8-1))*100,100-(AL8*D$5+D$6)*100),"")</f>
        <v>-318.78231190764268</v>
      </c>
      <c r="AI8" s="21">
        <f t="shared" si="5"/>
        <v>413.28231190764268</v>
      </c>
      <c r="AJ8" s="21">
        <f t="shared" si="6"/>
        <v>413.28231190764268</v>
      </c>
      <c r="AK8" s="48">
        <f t="shared" si="7"/>
        <v>1</v>
      </c>
      <c r="AL8" s="58">
        <f t="shared" si="8"/>
        <v>5.5649999999999995</v>
      </c>
      <c r="AM8" s="59">
        <f t="shared" si="9"/>
        <v>181</v>
      </c>
      <c r="AN8" s="59">
        <f t="shared" si="10"/>
        <v>0</v>
      </c>
      <c r="AO8" s="60"/>
    </row>
    <row r="9" spans="3:41" x14ac:dyDescent="0.25">
      <c r="C9" s="183" t="str">
        <f>CONCATENATE(TEXT(D4,"mm/dd"),"PuckCurve")</f>
        <v>08/25PuckCurve</v>
      </c>
      <c r="D9" s="184"/>
      <c r="E9" s="185"/>
      <c r="F9" s="45">
        <v>2.2000000000000002</v>
      </c>
      <c r="G9" s="45">
        <v>5.4444999999999997</v>
      </c>
      <c r="H9" s="45">
        <v>4.9000000000000057</v>
      </c>
      <c r="I9" s="46">
        <f t="shared" si="11"/>
        <v>95.1</v>
      </c>
      <c r="J9" s="46">
        <f t="shared" si="12"/>
        <v>94.744328906486018</v>
      </c>
      <c r="K9" s="47">
        <f t="shared" si="0"/>
        <v>0.35567109351397619</v>
      </c>
      <c r="L9" s="47">
        <f t="shared" si="1"/>
        <v>0.35567109351397619</v>
      </c>
      <c r="M9" s="48">
        <f t="shared" si="13"/>
        <v>0</v>
      </c>
      <c r="N9" s="46">
        <f t="shared" si="2"/>
        <v>94.153697248474799</v>
      </c>
      <c r="O9" s="47">
        <f t="shared" si="3"/>
        <v>0.94630275152519516</v>
      </c>
      <c r="P9" s="47">
        <f t="shared" si="4"/>
        <v>0.94630275152519516</v>
      </c>
      <c r="Q9" s="48">
        <f t="shared" si="14"/>
        <v>0</v>
      </c>
      <c r="R9" s="2"/>
      <c r="AH9" s="57">
        <f>IF(G9&gt;1,IF($E$10&gt;0,100-(#REF!/(1+(AL9/#REF!)^#REF!)^#REF!+#REF!/(AL9-1))*100,100-(AL9*D$5+D$6)*100),"")</f>
        <v>-425.56710935139813</v>
      </c>
      <c r="AI9" s="21">
        <f t="shared" si="5"/>
        <v>520.66710935139815</v>
      </c>
      <c r="AJ9" s="21">
        <f t="shared" si="6"/>
        <v>520.66710935139815</v>
      </c>
      <c r="AK9" s="48">
        <f t="shared" si="7"/>
        <v>1</v>
      </c>
      <c r="AL9" s="58">
        <f t="shared" si="8"/>
        <v>5.4444999999999997</v>
      </c>
      <c r="AM9" s="59">
        <f t="shared" si="9"/>
        <v>181</v>
      </c>
      <c r="AN9" s="59">
        <f t="shared" si="10"/>
        <v>0</v>
      </c>
      <c r="AO9" s="60"/>
    </row>
    <row r="10" spans="3:41" x14ac:dyDescent="0.25">
      <c r="C10" s="67">
        <v>4</v>
      </c>
      <c r="D10" s="68" t="s">
        <v>43</v>
      </c>
      <c r="E10" s="69"/>
      <c r="F10" s="45">
        <v>3.1</v>
      </c>
      <c r="G10" s="45">
        <v>5.6850000000000005</v>
      </c>
      <c r="H10" s="45">
        <v>4.7000000000000028</v>
      </c>
      <c r="I10" s="46">
        <f t="shared" si="11"/>
        <v>95.3</v>
      </c>
      <c r="J10" s="46">
        <f t="shared" si="12"/>
        <v>96.875593950902896</v>
      </c>
      <c r="K10" s="47">
        <f t="shared" si="0"/>
        <v>-1.5755939509028991</v>
      </c>
      <c r="L10" s="47">
        <f t="shared" si="1"/>
        <v>1.5755939509028991</v>
      </c>
      <c r="M10" s="48">
        <f t="shared" si="13"/>
        <v>1</v>
      </c>
      <c r="N10" s="46">
        <f t="shared" si="2"/>
        <v>96.284962292891677</v>
      </c>
      <c r="O10" s="47">
        <f t="shared" si="3"/>
        <v>-0.98496229289168014</v>
      </c>
      <c r="P10" s="47">
        <f t="shared" si="4"/>
        <v>0.98496229289168014</v>
      </c>
      <c r="Q10" s="48">
        <f t="shared" si="14"/>
        <v>0</v>
      </c>
      <c r="R10" s="2"/>
      <c r="AH10" s="57">
        <f>IF(G10&gt;1,IF($E$10&gt;0,100-(#REF!/(1+(AL10/#REF!)^#REF!)^#REF!+#REF!/(AL10-1))*100,100-(AL10*D$5+D$6)*100),"")</f>
        <v>-212.44060490971037</v>
      </c>
      <c r="AI10" s="21">
        <f t="shared" si="5"/>
        <v>307.74060490971038</v>
      </c>
      <c r="AJ10" s="21">
        <f t="shared" si="6"/>
        <v>307.74060490971038</v>
      </c>
      <c r="AK10" s="48">
        <f t="shared" si="7"/>
        <v>1</v>
      </c>
      <c r="AL10" s="58">
        <f t="shared" si="8"/>
        <v>5.6850000000000005</v>
      </c>
      <c r="AM10" s="59">
        <f t="shared" si="9"/>
        <v>181</v>
      </c>
      <c r="AN10" s="59">
        <f t="shared" si="10"/>
        <v>0</v>
      </c>
      <c r="AO10" s="60"/>
    </row>
    <row r="11" spans="3:41" ht="15.75" thickBot="1" x14ac:dyDescent="0.3">
      <c r="C11" s="70" t="s">
        <v>40</v>
      </c>
      <c r="D11" s="71" t="s">
        <v>41</v>
      </c>
      <c r="E11" s="72" t="str">
        <f>CONCATENATE(C9,"_C")</f>
        <v>08/25PuckCurve_C</v>
      </c>
      <c r="F11" s="94">
        <v>3.2</v>
      </c>
      <c r="G11" s="94">
        <v>5.4939999999999998</v>
      </c>
      <c r="H11" s="94">
        <v>4.9000000000000057</v>
      </c>
      <c r="I11" s="46">
        <f t="shared" si="11"/>
        <v>95.1</v>
      </c>
      <c r="J11" s="46">
        <f t="shared" si="12"/>
        <v>95.182988447852495</v>
      </c>
      <c r="K11" s="47">
        <f t="shared" si="0"/>
        <v>-8.2988447852500258E-2</v>
      </c>
      <c r="L11" s="47">
        <f t="shared" si="1"/>
        <v>8.2988447852500258E-2</v>
      </c>
      <c r="M11" s="48">
        <f t="shared" si="13"/>
        <v>0</v>
      </c>
      <c r="N11" s="46">
        <f t="shared" si="2"/>
        <v>94.592356789841276</v>
      </c>
      <c r="O11" s="47">
        <f t="shared" si="3"/>
        <v>0.50764321015871872</v>
      </c>
      <c r="P11" s="47">
        <f t="shared" si="4"/>
        <v>0.50764321015871872</v>
      </c>
      <c r="Q11" s="48">
        <f t="shared" si="14"/>
        <v>0</v>
      </c>
      <c r="R11" s="2"/>
      <c r="AH11" s="57">
        <f>IF(G11&gt;1,IF($E$10&gt;0,100-(#REF!/(1+(AL11/#REF!)^#REF!)^#REF!+#REF!/(AL11-1))*100,100-(AL11*D$5+D$6)*100),"")</f>
        <v>-381.70115521475122</v>
      </c>
      <c r="AI11" s="21">
        <f t="shared" si="5"/>
        <v>476.80115521475125</v>
      </c>
      <c r="AJ11" s="21">
        <f t="shared" si="6"/>
        <v>476.80115521475125</v>
      </c>
      <c r="AK11" s="48">
        <f t="shared" si="7"/>
        <v>1</v>
      </c>
      <c r="AL11" s="58">
        <f t="shared" si="8"/>
        <v>5.4939999999999998</v>
      </c>
      <c r="AM11" s="59">
        <f t="shared" si="9"/>
        <v>181</v>
      </c>
      <c r="AN11" s="59">
        <f t="shared" si="10"/>
        <v>0</v>
      </c>
      <c r="AO11" s="60"/>
    </row>
    <row r="12" spans="3:41" ht="15.75" thickBot="1" x14ac:dyDescent="0.3">
      <c r="C12" s="73">
        <f>C10</f>
        <v>4</v>
      </c>
      <c r="D12" s="74">
        <f>100-(D$5*$C12+D$6)</f>
        <v>81.943445926610067</v>
      </c>
      <c r="E12" s="75">
        <f>100-($E$5*C12+$E$6)</f>
        <v>81.352814268598848</v>
      </c>
      <c r="F12" s="94">
        <v>5.0999999999999996</v>
      </c>
      <c r="G12" s="94">
        <v>5.5169999999999995</v>
      </c>
      <c r="H12" s="94">
        <v>4.5</v>
      </c>
      <c r="I12" s="46">
        <f t="shared" si="11"/>
        <v>95.5</v>
      </c>
      <c r="J12" s="46">
        <f t="shared" si="12"/>
        <v>95.38681005293185</v>
      </c>
      <c r="K12" s="47">
        <f t="shared" si="0"/>
        <v>0.11318994706815033</v>
      </c>
      <c r="L12" s="47">
        <f t="shared" si="1"/>
        <v>0.11318994706815033</v>
      </c>
      <c r="M12" s="48">
        <f t="shared" si="13"/>
        <v>0</v>
      </c>
      <c r="N12" s="46">
        <f t="shared" si="2"/>
        <v>94.796178394920631</v>
      </c>
      <c r="O12" s="47">
        <f t="shared" si="3"/>
        <v>0.70382160507936931</v>
      </c>
      <c r="P12" s="47">
        <f t="shared" si="4"/>
        <v>0.70382160507936931</v>
      </c>
      <c r="Q12" s="48">
        <f t="shared" si="14"/>
        <v>0</v>
      </c>
      <c r="R12" s="2"/>
      <c r="AH12" s="57">
        <f>IF(G12&gt;1,IF($E$10&gt;0,100-(#REF!/(1+(AL12/#REF!)^#REF!)^#REF!+#REF!/(AL12-1))*100,100-(AL12*D$5+D$6)*100),"")</f>
        <v>-361.31899470681503</v>
      </c>
      <c r="AI12" s="21">
        <f t="shared" si="5"/>
        <v>456.81899470681503</v>
      </c>
      <c r="AJ12" s="21">
        <f t="shared" si="6"/>
        <v>456.81899470681503</v>
      </c>
      <c r="AK12" s="48">
        <f t="shared" si="7"/>
        <v>1</v>
      </c>
      <c r="AL12" s="58">
        <f t="shared" si="8"/>
        <v>5.5169999999999995</v>
      </c>
      <c r="AM12" s="59">
        <f t="shared" si="9"/>
        <v>181</v>
      </c>
      <c r="AN12" s="59">
        <f t="shared" si="10"/>
        <v>0</v>
      </c>
      <c r="AO12" s="60"/>
    </row>
    <row r="13" spans="3:41" ht="15.75" thickBot="1" x14ac:dyDescent="0.3">
      <c r="C13" s="76">
        <f t="shared" ref="C13:C31" si="15">C12+0.1</f>
        <v>4.0999999999999996</v>
      </c>
      <c r="D13" s="74">
        <f t="shared" ref="D13:D31" si="16">100-(D$5*$C13+D$6)</f>
        <v>82.829626818259499</v>
      </c>
      <c r="E13" s="75">
        <f t="shared" ref="E13:E31" si="17">100-($E$5*C13+$E$6)</f>
        <v>82.238995160248265</v>
      </c>
      <c r="F13" s="94"/>
      <c r="G13" s="94"/>
      <c r="H13" s="94"/>
      <c r="I13" s="46" t="str">
        <f t="shared" si="11"/>
        <v/>
      </c>
      <c r="J13" s="46" t="str">
        <f t="shared" si="12"/>
        <v/>
      </c>
      <c r="K13" s="47" t="str">
        <f t="shared" si="0"/>
        <v/>
      </c>
      <c r="L13" s="47" t="str">
        <f t="shared" si="1"/>
        <v/>
      </c>
      <c r="M13" s="48">
        <f t="shared" si="13"/>
        <v>0</v>
      </c>
      <c r="N13" s="46" t="str">
        <f t="shared" si="2"/>
        <v/>
      </c>
      <c r="O13" s="47" t="str">
        <f t="shared" si="3"/>
        <v/>
      </c>
      <c r="P13" s="47" t="str">
        <f t="shared" si="4"/>
        <v/>
      </c>
      <c r="Q13" s="48">
        <f t="shared" si="14"/>
        <v>0</v>
      </c>
      <c r="R13" s="2"/>
      <c r="AH13" s="57" t="str">
        <f>IF(G13&gt;1,IF($E$10&gt;0,100-(#REF!/(1+(AL13/#REF!)^#REF!)^#REF!+#REF!/(AL13-1))*100,100-(AL13*D$5+D$6)*100),"")</f>
        <v/>
      </c>
      <c r="AI13" s="21" t="str">
        <f t="shared" si="5"/>
        <v/>
      </c>
      <c r="AJ13" s="21" t="str">
        <f t="shared" si="6"/>
        <v/>
      </c>
      <c r="AK13" s="48">
        <f t="shared" si="7"/>
        <v>0</v>
      </c>
      <c r="AL13" s="58" t="str">
        <f t="shared" si="8"/>
        <v/>
      </c>
      <c r="AM13" s="59" t="str">
        <f t="shared" si="9"/>
        <v/>
      </c>
      <c r="AN13" s="59" t="str">
        <f t="shared" si="10"/>
        <v/>
      </c>
      <c r="AO13" s="60"/>
    </row>
    <row r="14" spans="3:41" ht="15.75" thickBot="1" x14ac:dyDescent="0.3">
      <c r="C14" s="76">
        <f t="shared" si="15"/>
        <v>4.1999999999999993</v>
      </c>
      <c r="D14" s="74">
        <f t="shared" si="16"/>
        <v>83.715807709908916</v>
      </c>
      <c r="E14" s="75">
        <f t="shared" si="17"/>
        <v>83.125176051897682</v>
      </c>
      <c r="F14" s="93"/>
      <c r="G14" s="93"/>
      <c r="H14" s="93"/>
      <c r="I14" s="46" t="str">
        <f t="shared" si="11"/>
        <v/>
      </c>
      <c r="J14" s="46" t="str">
        <f t="shared" si="12"/>
        <v/>
      </c>
      <c r="K14" s="47" t="str">
        <f t="shared" si="0"/>
        <v/>
      </c>
      <c r="L14" s="47" t="str">
        <f t="shared" si="1"/>
        <v/>
      </c>
      <c r="M14" s="48">
        <f t="shared" si="13"/>
        <v>0</v>
      </c>
      <c r="N14" s="46" t="str">
        <f t="shared" si="2"/>
        <v/>
      </c>
      <c r="O14" s="47" t="str">
        <f t="shared" si="3"/>
        <v/>
      </c>
      <c r="P14" s="47" t="str">
        <f t="shared" si="4"/>
        <v/>
      </c>
      <c r="Q14" s="48">
        <f t="shared" si="14"/>
        <v>0</v>
      </c>
      <c r="R14" s="2"/>
      <c r="AH14" s="57" t="str">
        <f>IF(G14&gt;1,IF($E$10&gt;0,100-(#REF!/(1+(AL14/#REF!)^#REF!)^#REF!+#REF!/(AL14-1))*100,100-(AL14*D$5+D$6)*100),"")</f>
        <v/>
      </c>
      <c r="AI14" s="21" t="str">
        <f t="shared" si="5"/>
        <v/>
      </c>
      <c r="AJ14" s="21" t="str">
        <f t="shared" si="6"/>
        <v/>
      </c>
      <c r="AK14" s="48">
        <f t="shared" si="7"/>
        <v>0</v>
      </c>
      <c r="AL14" s="58" t="str">
        <f t="shared" si="8"/>
        <v/>
      </c>
      <c r="AM14" s="59" t="str">
        <f t="shared" si="9"/>
        <v/>
      </c>
      <c r="AN14" s="59" t="str">
        <f t="shared" si="10"/>
        <v/>
      </c>
      <c r="AO14" s="60"/>
    </row>
    <row r="15" spans="3:41" ht="15.75" thickBot="1" x14ac:dyDescent="0.3">
      <c r="C15" s="76">
        <f t="shared" si="15"/>
        <v>4.2999999999999989</v>
      </c>
      <c r="D15" s="74">
        <f t="shared" si="16"/>
        <v>84.601988601558332</v>
      </c>
      <c r="E15" s="75">
        <f t="shared" si="17"/>
        <v>84.011356943547099</v>
      </c>
      <c r="F15" s="45"/>
      <c r="G15" s="45"/>
      <c r="H15" s="45"/>
      <c r="I15" s="46" t="str">
        <f t="shared" si="11"/>
        <v/>
      </c>
      <c r="J15" s="46" t="str">
        <f t="shared" si="12"/>
        <v/>
      </c>
      <c r="K15" s="47" t="str">
        <f t="shared" si="0"/>
        <v/>
      </c>
      <c r="L15" s="47" t="str">
        <f t="shared" si="1"/>
        <v/>
      </c>
      <c r="M15" s="48">
        <f t="shared" si="13"/>
        <v>0</v>
      </c>
      <c r="N15" s="46" t="str">
        <f t="shared" si="2"/>
        <v/>
      </c>
      <c r="O15" s="47" t="str">
        <f t="shared" si="3"/>
        <v/>
      </c>
      <c r="P15" s="47" t="str">
        <f t="shared" si="4"/>
        <v/>
      </c>
      <c r="Q15" s="48">
        <f t="shared" si="14"/>
        <v>0</v>
      </c>
      <c r="R15" s="2"/>
      <c r="AH15" s="57" t="str">
        <f>IF(G15&gt;1,IF($E$10&gt;0,100-(#REF!/(1+(AL15/#REF!)^#REF!)^#REF!+#REF!/(AL15-1))*100,100-(AL15*D$5+D$6)*100),"")</f>
        <v/>
      </c>
      <c r="AI15" s="21" t="str">
        <f t="shared" si="5"/>
        <v/>
      </c>
      <c r="AJ15" s="21" t="str">
        <f t="shared" si="6"/>
        <v/>
      </c>
      <c r="AK15" s="48">
        <f t="shared" si="7"/>
        <v>0</v>
      </c>
      <c r="AL15" s="58" t="str">
        <f t="shared" si="8"/>
        <v/>
      </c>
      <c r="AM15" s="59" t="str">
        <f t="shared" si="9"/>
        <v/>
      </c>
      <c r="AN15" s="59" t="str">
        <f t="shared" si="10"/>
        <v/>
      </c>
      <c r="AO15" s="60"/>
    </row>
    <row r="16" spans="3:41" ht="15.75" thickBot="1" x14ac:dyDescent="0.3">
      <c r="C16" s="76">
        <f t="shared" si="15"/>
        <v>4.3999999999999986</v>
      </c>
      <c r="D16" s="74">
        <f t="shared" si="16"/>
        <v>85.488169493207749</v>
      </c>
      <c r="E16" s="75">
        <f t="shared" si="17"/>
        <v>84.89753783519653</v>
      </c>
      <c r="F16" s="93"/>
      <c r="G16" s="93"/>
      <c r="H16" s="93"/>
      <c r="I16" s="46" t="str">
        <f t="shared" si="11"/>
        <v/>
      </c>
      <c r="J16" s="46" t="str">
        <f t="shared" si="12"/>
        <v/>
      </c>
      <c r="K16" s="47" t="str">
        <f t="shared" si="0"/>
        <v/>
      </c>
      <c r="L16" s="47" t="str">
        <f t="shared" si="1"/>
        <v/>
      </c>
      <c r="M16" s="48">
        <f t="shared" si="13"/>
        <v>0</v>
      </c>
      <c r="N16" s="46" t="str">
        <f t="shared" si="2"/>
        <v/>
      </c>
      <c r="O16" s="47" t="str">
        <f t="shared" si="3"/>
        <v/>
      </c>
      <c r="P16" s="47" t="str">
        <f t="shared" si="4"/>
        <v/>
      </c>
      <c r="Q16" s="48">
        <f t="shared" si="14"/>
        <v>0</v>
      </c>
      <c r="R16" s="2"/>
      <c r="AH16" s="57" t="str">
        <f>IF(G16&gt;1,IF($E$10&gt;0,100-(#REF!/(1+(AL16/#REF!)^#REF!)^#REF!+#REF!/(AL16-1))*100,100-(AL16*D$5+D$6)*100),"")</f>
        <v/>
      </c>
      <c r="AI16" s="21" t="str">
        <f t="shared" si="5"/>
        <v/>
      </c>
      <c r="AJ16" s="21" t="str">
        <f t="shared" si="6"/>
        <v/>
      </c>
      <c r="AK16" s="48">
        <f t="shared" si="7"/>
        <v>0</v>
      </c>
      <c r="AL16" s="58" t="str">
        <f t="shared" si="8"/>
        <v/>
      </c>
      <c r="AM16" s="59" t="str">
        <f t="shared" si="9"/>
        <v/>
      </c>
      <c r="AN16" s="59" t="str">
        <f t="shared" si="10"/>
        <v/>
      </c>
      <c r="AO16" s="60"/>
    </row>
    <row r="17" spans="3:41" ht="15.75" thickBot="1" x14ac:dyDescent="0.3">
      <c r="C17" s="76">
        <f t="shared" si="15"/>
        <v>4.4999999999999982</v>
      </c>
      <c r="D17" s="74">
        <f t="shared" si="16"/>
        <v>86.374350384857181</v>
      </c>
      <c r="E17" s="75">
        <f t="shared" si="17"/>
        <v>85.783718726845962</v>
      </c>
      <c r="F17" s="93"/>
      <c r="G17" s="93"/>
      <c r="H17" s="93"/>
      <c r="I17" s="46" t="str">
        <f t="shared" si="11"/>
        <v/>
      </c>
      <c r="J17" s="46" t="str">
        <f t="shared" si="12"/>
        <v/>
      </c>
      <c r="K17" s="47" t="str">
        <f t="shared" si="0"/>
        <v/>
      </c>
      <c r="L17" s="47" t="str">
        <f t="shared" si="1"/>
        <v/>
      </c>
      <c r="M17" s="48">
        <f t="shared" si="13"/>
        <v>0</v>
      </c>
      <c r="N17" s="46" t="str">
        <f t="shared" si="2"/>
        <v/>
      </c>
      <c r="O17" s="47" t="str">
        <f t="shared" si="3"/>
        <v/>
      </c>
      <c r="P17" s="47" t="str">
        <f t="shared" si="4"/>
        <v/>
      </c>
      <c r="Q17" s="48">
        <f t="shared" si="14"/>
        <v>0</v>
      </c>
      <c r="R17" s="2"/>
      <c r="AH17" s="57" t="str">
        <f>IF(G17&gt;1,IF($E$10&gt;0,100-(#REF!/(1+(AL17/#REF!)^#REF!)^#REF!+#REF!/(AL17-1))*100,100-(AL17*D$5+D$6)*100),"")</f>
        <v/>
      </c>
      <c r="AI17" s="21" t="str">
        <f t="shared" si="5"/>
        <v/>
      </c>
      <c r="AJ17" s="21" t="str">
        <f t="shared" si="6"/>
        <v/>
      </c>
      <c r="AK17" s="48">
        <f t="shared" si="7"/>
        <v>0</v>
      </c>
      <c r="AL17" s="58" t="str">
        <f t="shared" si="8"/>
        <v/>
      </c>
      <c r="AM17" s="59" t="str">
        <f t="shared" si="9"/>
        <v/>
      </c>
      <c r="AN17" s="59" t="str">
        <f t="shared" si="10"/>
        <v/>
      </c>
      <c r="AO17" s="60"/>
    </row>
    <row r="18" spans="3:41" ht="15.75" thickBot="1" x14ac:dyDescent="0.3">
      <c r="C18" s="76">
        <f t="shared" si="15"/>
        <v>4.5999999999999979</v>
      </c>
      <c r="D18" s="74">
        <f t="shared" si="16"/>
        <v>87.260531276506612</v>
      </c>
      <c r="E18" s="75">
        <f t="shared" si="17"/>
        <v>86.669899618495378</v>
      </c>
      <c r="F18" s="93"/>
      <c r="G18" s="93"/>
      <c r="H18" s="93"/>
      <c r="I18" s="46" t="str">
        <f t="shared" si="11"/>
        <v/>
      </c>
      <c r="J18" s="46" t="str">
        <f t="shared" si="12"/>
        <v/>
      </c>
      <c r="K18" s="47" t="str">
        <f t="shared" si="0"/>
        <v/>
      </c>
      <c r="L18" s="47" t="str">
        <f t="shared" si="1"/>
        <v/>
      </c>
      <c r="M18" s="48">
        <f t="shared" si="13"/>
        <v>0</v>
      </c>
      <c r="N18" s="46" t="str">
        <f t="shared" si="2"/>
        <v/>
      </c>
      <c r="O18" s="47" t="str">
        <f t="shared" si="3"/>
        <v/>
      </c>
      <c r="P18" s="47" t="str">
        <f t="shared" si="4"/>
        <v/>
      </c>
      <c r="Q18" s="48">
        <f t="shared" si="14"/>
        <v>0</v>
      </c>
      <c r="R18" s="2"/>
      <c r="AH18" s="57" t="str">
        <f>IF(G18&gt;1,IF($E$10&gt;0,100-(#REF!/(1+(AL18/#REF!)^#REF!)^#REF!+#REF!/(AL18-1))*100,100-(AL18*D$5+D$6)*100),"")</f>
        <v/>
      </c>
      <c r="AI18" s="21" t="str">
        <f t="shared" si="5"/>
        <v/>
      </c>
      <c r="AJ18" s="21" t="str">
        <f t="shared" si="6"/>
        <v/>
      </c>
      <c r="AK18" s="48">
        <f t="shared" si="7"/>
        <v>0</v>
      </c>
      <c r="AL18" s="58" t="str">
        <f t="shared" si="8"/>
        <v/>
      </c>
      <c r="AM18" s="59" t="str">
        <f t="shared" si="9"/>
        <v/>
      </c>
      <c r="AN18" s="59" t="str">
        <f t="shared" si="10"/>
        <v/>
      </c>
      <c r="AO18" s="60"/>
    </row>
    <row r="19" spans="3:41" ht="15.75" thickBot="1" x14ac:dyDescent="0.3">
      <c r="C19" s="76">
        <f t="shared" si="15"/>
        <v>4.6999999999999975</v>
      </c>
      <c r="D19" s="74">
        <f t="shared" si="16"/>
        <v>88.146712168156029</v>
      </c>
      <c r="E19" s="75">
        <f t="shared" si="17"/>
        <v>87.556080510144795</v>
      </c>
      <c r="F19" s="93"/>
      <c r="G19" s="93"/>
      <c r="H19" s="93"/>
      <c r="I19" s="46" t="str">
        <f t="shared" si="11"/>
        <v/>
      </c>
      <c r="J19" s="46" t="str">
        <f t="shared" si="12"/>
        <v/>
      </c>
      <c r="K19" s="47" t="str">
        <f t="shared" si="0"/>
        <v/>
      </c>
      <c r="L19" s="47" t="str">
        <f t="shared" si="1"/>
        <v/>
      </c>
      <c r="M19" s="48">
        <f t="shared" si="13"/>
        <v>0</v>
      </c>
      <c r="N19" s="46" t="str">
        <f t="shared" si="2"/>
        <v/>
      </c>
      <c r="O19" s="47" t="str">
        <f t="shared" si="3"/>
        <v/>
      </c>
      <c r="P19" s="47" t="str">
        <f t="shared" si="4"/>
        <v/>
      </c>
      <c r="Q19" s="48">
        <f t="shared" si="14"/>
        <v>0</v>
      </c>
      <c r="R19" s="2"/>
      <c r="AH19" s="57" t="str">
        <f>IF(G19&gt;1,IF($E$10&gt;0,100-(#REF!/(1+(AL19/#REF!)^#REF!)^#REF!+#REF!/(AL19-1))*100,100-(AL19*D$5+D$6)*100),"")</f>
        <v/>
      </c>
      <c r="AI19" s="21" t="str">
        <f t="shared" si="5"/>
        <v/>
      </c>
      <c r="AJ19" s="21" t="str">
        <f t="shared" si="6"/>
        <v/>
      </c>
      <c r="AK19" s="48">
        <f t="shared" si="7"/>
        <v>0</v>
      </c>
      <c r="AL19" s="58" t="str">
        <f t="shared" si="8"/>
        <v/>
      </c>
      <c r="AM19" s="59" t="str">
        <f t="shared" si="9"/>
        <v/>
      </c>
      <c r="AN19" s="59" t="str">
        <f t="shared" si="10"/>
        <v/>
      </c>
      <c r="AO19" s="60"/>
    </row>
    <row r="20" spans="3:41" ht="15.75" thickBot="1" x14ac:dyDescent="0.3">
      <c r="C20" s="76">
        <f t="shared" si="15"/>
        <v>4.7999999999999972</v>
      </c>
      <c r="D20" s="74">
        <f t="shared" si="16"/>
        <v>89.032893059805446</v>
      </c>
      <c r="E20" s="75">
        <f t="shared" si="17"/>
        <v>88.442261401794212</v>
      </c>
      <c r="F20" s="93"/>
      <c r="G20" s="93"/>
      <c r="H20" s="93"/>
      <c r="I20" s="46" t="str">
        <f t="shared" si="11"/>
        <v/>
      </c>
      <c r="J20" s="46" t="str">
        <f t="shared" si="12"/>
        <v/>
      </c>
      <c r="K20" s="47" t="str">
        <f t="shared" si="0"/>
        <v/>
      </c>
      <c r="L20" s="47" t="str">
        <f t="shared" si="1"/>
        <v/>
      </c>
      <c r="M20" s="48">
        <f t="shared" si="13"/>
        <v>0</v>
      </c>
      <c r="N20" s="46" t="str">
        <f t="shared" si="2"/>
        <v/>
      </c>
      <c r="O20" s="47" t="str">
        <f t="shared" si="3"/>
        <v/>
      </c>
      <c r="P20" s="47" t="str">
        <f t="shared" si="4"/>
        <v/>
      </c>
      <c r="Q20" s="48">
        <f t="shared" si="14"/>
        <v>0</v>
      </c>
      <c r="R20" s="2"/>
      <c r="AH20" s="57" t="str">
        <f>IF(G20&gt;1,IF($E$10&gt;0,100-(#REF!/(1+(AL20/#REF!)^#REF!)^#REF!+#REF!/(AL20-1))*100,100-(AL20*D$5+D$6)*100),"")</f>
        <v/>
      </c>
      <c r="AI20" s="21" t="str">
        <f t="shared" si="5"/>
        <v/>
      </c>
      <c r="AJ20" s="21" t="str">
        <f t="shared" si="6"/>
        <v/>
      </c>
      <c r="AK20" s="48">
        <f t="shared" si="7"/>
        <v>0</v>
      </c>
      <c r="AL20" s="58" t="str">
        <f t="shared" si="8"/>
        <v/>
      </c>
      <c r="AM20" s="59" t="str">
        <f t="shared" si="9"/>
        <v/>
      </c>
      <c r="AN20" s="59" t="str">
        <f t="shared" si="10"/>
        <v/>
      </c>
      <c r="AO20" s="60"/>
    </row>
    <row r="21" spans="3:41" ht="15.75" thickBot="1" x14ac:dyDescent="0.3">
      <c r="C21" s="76">
        <f t="shared" si="15"/>
        <v>4.8999999999999968</v>
      </c>
      <c r="D21" s="74">
        <f t="shared" si="16"/>
        <v>89.919073951454862</v>
      </c>
      <c r="E21" s="75">
        <f t="shared" si="17"/>
        <v>89.328442293443644</v>
      </c>
      <c r="F21" s="93"/>
      <c r="G21" s="93"/>
      <c r="H21" s="93"/>
      <c r="I21" s="46" t="str">
        <f t="shared" si="11"/>
        <v/>
      </c>
      <c r="J21" s="46" t="str">
        <f t="shared" si="12"/>
        <v/>
      </c>
      <c r="K21" s="47" t="str">
        <f t="shared" si="0"/>
        <v/>
      </c>
      <c r="L21" s="47" t="str">
        <f t="shared" si="1"/>
        <v/>
      </c>
      <c r="M21" s="48">
        <f t="shared" si="13"/>
        <v>0</v>
      </c>
      <c r="N21" s="46" t="str">
        <f t="shared" si="2"/>
        <v/>
      </c>
      <c r="O21" s="47" t="str">
        <f t="shared" si="3"/>
        <v/>
      </c>
      <c r="P21" s="47" t="str">
        <f t="shared" si="4"/>
        <v/>
      </c>
      <c r="Q21" s="48">
        <f t="shared" si="14"/>
        <v>0</v>
      </c>
      <c r="R21" s="2"/>
      <c r="AH21" s="57" t="str">
        <f>IF(G21&gt;1,IF($E$10&gt;0,100-(#REF!/(1+(AL21/#REF!)^#REF!)^#REF!+#REF!/(AL21-1))*100,100-(AL21*D$5+D$6)*100),"")</f>
        <v/>
      </c>
      <c r="AI21" s="21" t="str">
        <f t="shared" si="5"/>
        <v/>
      </c>
      <c r="AJ21" s="21" t="str">
        <f t="shared" si="6"/>
        <v/>
      </c>
      <c r="AK21" s="48">
        <f t="shared" si="7"/>
        <v>0</v>
      </c>
      <c r="AL21" s="58" t="str">
        <f t="shared" si="8"/>
        <v/>
      </c>
      <c r="AM21" s="59" t="str">
        <f t="shared" si="9"/>
        <v/>
      </c>
      <c r="AN21" s="59" t="str">
        <f t="shared" si="10"/>
        <v/>
      </c>
      <c r="AO21" s="60"/>
    </row>
    <row r="22" spans="3:41" ht="15.75" thickBot="1" x14ac:dyDescent="0.3">
      <c r="C22" s="76">
        <f t="shared" si="15"/>
        <v>4.9999999999999964</v>
      </c>
      <c r="D22" s="74">
        <f t="shared" si="16"/>
        <v>90.805254843104294</v>
      </c>
      <c r="E22" s="75">
        <f t="shared" si="17"/>
        <v>90.214623185093075</v>
      </c>
      <c r="F22" s="93"/>
      <c r="G22" s="93"/>
      <c r="H22" s="93"/>
      <c r="I22" s="46" t="str">
        <f t="shared" si="11"/>
        <v/>
      </c>
      <c r="J22" s="46" t="str">
        <f t="shared" si="12"/>
        <v/>
      </c>
      <c r="K22" s="47" t="str">
        <f t="shared" si="0"/>
        <v/>
      </c>
      <c r="L22" s="47" t="str">
        <f t="shared" si="1"/>
        <v/>
      </c>
      <c r="M22" s="48">
        <f t="shared" si="13"/>
        <v>0</v>
      </c>
      <c r="N22" s="46" t="str">
        <f t="shared" si="2"/>
        <v/>
      </c>
      <c r="O22" s="47" t="str">
        <f t="shared" si="3"/>
        <v/>
      </c>
      <c r="P22" s="47" t="str">
        <f t="shared" si="4"/>
        <v/>
      </c>
      <c r="Q22" s="48">
        <f t="shared" si="14"/>
        <v>0</v>
      </c>
      <c r="R22" s="2"/>
      <c r="AH22" s="57" t="str">
        <f>IF(G22&gt;1,IF($E$10&gt;0,100-(#REF!/(1+(AL22/#REF!)^#REF!)^#REF!+#REF!/(AL22-1))*100,100-(AL22*D$5+D$6)*100),"")</f>
        <v/>
      </c>
      <c r="AI22" s="21" t="str">
        <f t="shared" si="5"/>
        <v/>
      </c>
      <c r="AJ22" s="21" t="str">
        <f t="shared" si="6"/>
        <v/>
      </c>
      <c r="AK22" s="48">
        <f t="shared" si="7"/>
        <v>0</v>
      </c>
      <c r="AL22" s="58" t="str">
        <f t="shared" si="8"/>
        <v/>
      </c>
      <c r="AM22" s="59" t="str">
        <f t="shared" si="9"/>
        <v/>
      </c>
      <c r="AN22" s="59" t="str">
        <f t="shared" si="10"/>
        <v/>
      </c>
      <c r="AO22" s="60"/>
    </row>
    <row r="23" spans="3:41" ht="15.75" thickBot="1" x14ac:dyDescent="0.3">
      <c r="C23" s="76">
        <f t="shared" si="15"/>
        <v>5.0999999999999961</v>
      </c>
      <c r="D23" s="74">
        <f t="shared" si="16"/>
        <v>91.691435734753725</v>
      </c>
      <c r="E23" s="75">
        <f t="shared" si="17"/>
        <v>91.100804076742492</v>
      </c>
      <c r="F23" s="93"/>
      <c r="G23" s="93"/>
      <c r="H23" s="93"/>
      <c r="I23" s="46" t="str">
        <f t="shared" si="11"/>
        <v/>
      </c>
      <c r="J23" s="46" t="str">
        <f t="shared" si="12"/>
        <v/>
      </c>
      <c r="K23" s="47" t="str">
        <f t="shared" si="0"/>
        <v/>
      </c>
      <c r="L23" s="47" t="str">
        <f t="shared" si="1"/>
        <v/>
      </c>
      <c r="M23" s="48">
        <f t="shared" si="13"/>
        <v>0</v>
      </c>
      <c r="N23" s="46" t="str">
        <f t="shared" si="2"/>
        <v/>
      </c>
      <c r="O23" s="47" t="str">
        <f t="shared" si="3"/>
        <v/>
      </c>
      <c r="P23" s="47" t="str">
        <f t="shared" si="4"/>
        <v/>
      </c>
      <c r="Q23" s="48">
        <f t="shared" si="14"/>
        <v>0</v>
      </c>
      <c r="R23" s="2"/>
      <c r="AH23" s="57" t="str">
        <f>IF(G23&gt;1,IF($E$10&gt;0,100-(#REF!/(1+(AL23/#REF!)^#REF!)^#REF!+#REF!/(AL23-1))*100,100-(AL23*D$5+D$6)*100),"")</f>
        <v/>
      </c>
      <c r="AI23" s="21" t="str">
        <f t="shared" si="5"/>
        <v/>
      </c>
      <c r="AJ23" s="21" t="str">
        <f t="shared" si="6"/>
        <v/>
      </c>
      <c r="AK23" s="48">
        <f t="shared" si="7"/>
        <v>0</v>
      </c>
      <c r="AL23" s="58" t="str">
        <f t="shared" si="8"/>
        <v/>
      </c>
      <c r="AM23" s="59" t="str">
        <f t="shared" si="9"/>
        <v/>
      </c>
      <c r="AN23" s="59" t="str">
        <f t="shared" si="10"/>
        <v/>
      </c>
      <c r="AO23" s="60"/>
    </row>
    <row r="24" spans="3:41" ht="15.75" thickBot="1" x14ac:dyDescent="0.3">
      <c r="C24" s="76">
        <f t="shared" si="15"/>
        <v>5.1999999999999957</v>
      </c>
      <c r="D24" s="74">
        <f t="shared" si="16"/>
        <v>92.577616626403142</v>
      </c>
      <c r="E24" s="75">
        <f t="shared" si="17"/>
        <v>91.986984968391909</v>
      </c>
      <c r="F24" s="93"/>
      <c r="G24" s="93"/>
      <c r="H24" s="93"/>
      <c r="I24" s="46" t="str">
        <f t="shared" si="11"/>
        <v/>
      </c>
      <c r="J24" s="46" t="str">
        <f t="shared" si="12"/>
        <v/>
      </c>
      <c r="K24" s="47" t="str">
        <f t="shared" si="0"/>
        <v/>
      </c>
      <c r="L24" s="47" t="str">
        <f t="shared" si="1"/>
        <v/>
      </c>
      <c r="M24" s="48">
        <f t="shared" si="13"/>
        <v>0</v>
      </c>
      <c r="N24" s="46" t="str">
        <f t="shared" si="2"/>
        <v/>
      </c>
      <c r="O24" s="47" t="str">
        <f t="shared" si="3"/>
        <v/>
      </c>
      <c r="P24" s="47" t="str">
        <f t="shared" si="4"/>
        <v/>
      </c>
      <c r="Q24" s="48">
        <f t="shared" si="14"/>
        <v>0</v>
      </c>
      <c r="R24" s="2"/>
      <c r="AH24" s="57" t="str">
        <f>IF(G24&gt;1,IF($E$10&gt;0,100-(#REF!/(1+(AL24/#REF!)^#REF!)^#REF!+#REF!/(AL24-1))*100,100-(AL24*D$5+D$6)*100),"")</f>
        <v/>
      </c>
      <c r="AI24" s="21" t="str">
        <f t="shared" si="5"/>
        <v/>
      </c>
      <c r="AJ24" s="21" t="str">
        <f t="shared" si="6"/>
        <v/>
      </c>
      <c r="AK24" s="48">
        <f t="shared" si="7"/>
        <v>0</v>
      </c>
      <c r="AL24" s="58" t="str">
        <f t="shared" si="8"/>
        <v/>
      </c>
      <c r="AM24" s="59" t="str">
        <f t="shared" si="9"/>
        <v/>
      </c>
      <c r="AN24" s="59" t="str">
        <f t="shared" si="10"/>
        <v/>
      </c>
      <c r="AO24" s="60"/>
    </row>
    <row r="25" spans="3:41" ht="15.75" thickBot="1" x14ac:dyDescent="0.3">
      <c r="C25" s="76">
        <f t="shared" si="15"/>
        <v>5.2999999999999954</v>
      </c>
      <c r="D25" s="74">
        <f t="shared" si="16"/>
        <v>93.463797518052559</v>
      </c>
      <c r="E25" s="75">
        <f t="shared" si="17"/>
        <v>92.873165860041325</v>
      </c>
      <c r="F25" s="93"/>
      <c r="G25" s="93"/>
      <c r="H25" s="93"/>
      <c r="I25" s="46" t="str">
        <f t="shared" si="11"/>
        <v/>
      </c>
      <c r="J25" s="46" t="str">
        <f t="shared" si="12"/>
        <v/>
      </c>
      <c r="K25" s="47" t="str">
        <f t="shared" si="0"/>
        <v/>
      </c>
      <c r="L25" s="47" t="str">
        <f t="shared" si="1"/>
        <v/>
      </c>
      <c r="M25" s="48">
        <f t="shared" si="13"/>
        <v>0</v>
      </c>
      <c r="N25" s="46" t="str">
        <f t="shared" si="2"/>
        <v/>
      </c>
      <c r="O25" s="47" t="str">
        <f t="shared" si="3"/>
        <v/>
      </c>
      <c r="P25" s="47" t="str">
        <f t="shared" si="4"/>
        <v/>
      </c>
      <c r="Q25" s="48">
        <f t="shared" si="14"/>
        <v>0</v>
      </c>
      <c r="R25" s="2"/>
      <c r="AH25" s="57" t="str">
        <f>IF(G25&gt;1,IF($E$10&gt;0,100-(#REF!/(1+(AL25/#REF!)^#REF!)^#REF!+#REF!/(AL25-1))*100,100-(AL25*D$5+D$6)*100),"")</f>
        <v/>
      </c>
      <c r="AI25" s="21" t="str">
        <f t="shared" si="5"/>
        <v/>
      </c>
      <c r="AJ25" s="21" t="str">
        <f t="shared" si="6"/>
        <v/>
      </c>
      <c r="AK25" s="48">
        <f t="shared" si="7"/>
        <v>0</v>
      </c>
      <c r="AL25" s="58" t="str">
        <f t="shared" si="8"/>
        <v/>
      </c>
      <c r="AM25" s="59" t="str">
        <f t="shared" si="9"/>
        <v/>
      </c>
      <c r="AN25" s="59" t="str">
        <f t="shared" si="10"/>
        <v/>
      </c>
      <c r="AO25" s="60"/>
    </row>
    <row r="26" spans="3:41" ht="15.75" thickBot="1" x14ac:dyDescent="0.3">
      <c r="C26" s="76">
        <f t="shared" si="15"/>
        <v>5.399999999999995</v>
      </c>
      <c r="D26" s="74">
        <f t="shared" si="16"/>
        <v>94.349978409701976</v>
      </c>
      <c r="E26" s="75">
        <f t="shared" si="17"/>
        <v>93.759346751690757</v>
      </c>
      <c r="F26" s="93"/>
      <c r="G26" s="93"/>
      <c r="H26" s="93"/>
      <c r="I26" s="46" t="str">
        <f t="shared" si="11"/>
        <v/>
      </c>
      <c r="J26" s="46" t="str">
        <f t="shared" si="12"/>
        <v/>
      </c>
      <c r="K26" s="47" t="str">
        <f t="shared" si="0"/>
        <v/>
      </c>
      <c r="L26" s="47" t="str">
        <f t="shared" si="1"/>
        <v/>
      </c>
      <c r="M26" s="48">
        <f t="shared" si="13"/>
        <v>0</v>
      </c>
      <c r="N26" s="46" t="str">
        <f t="shared" si="2"/>
        <v/>
      </c>
      <c r="O26" s="47" t="str">
        <f t="shared" si="3"/>
        <v/>
      </c>
      <c r="P26" s="47" t="str">
        <f t="shared" si="4"/>
        <v/>
      </c>
      <c r="Q26" s="48">
        <f t="shared" si="14"/>
        <v>0</v>
      </c>
      <c r="R26" s="2"/>
      <c r="AH26" s="57" t="str">
        <f>IF(G26&gt;1,IF($E$10&gt;0,100-(#REF!/(1+(AL26/#REF!)^#REF!)^#REF!+#REF!/(AL26-1))*100,100-(AL26*D$5+D$6)*100),"")</f>
        <v/>
      </c>
      <c r="AI26" s="21" t="str">
        <f t="shared" si="5"/>
        <v/>
      </c>
      <c r="AJ26" s="21" t="str">
        <f t="shared" si="6"/>
        <v/>
      </c>
      <c r="AK26" s="48">
        <f t="shared" si="7"/>
        <v>0</v>
      </c>
      <c r="AL26" s="58" t="str">
        <f t="shared" si="8"/>
        <v/>
      </c>
      <c r="AM26" s="59" t="str">
        <f t="shared" si="9"/>
        <v/>
      </c>
      <c r="AN26" s="59" t="str">
        <f t="shared" si="10"/>
        <v/>
      </c>
      <c r="AO26" s="60"/>
    </row>
    <row r="27" spans="3:41" ht="15.75" thickBot="1" x14ac:dyDescent="0.3">
      <c r="C27" s="76">
        <f t="shared" si="15"/>
        <v>5.4999999999999947</v>
      </c>
      <c r="D27" s="74">
        <f t="shared" si="16"/>
        <v>95.236159301351407</v>
      </c>
      <c r="E27" s="75">
        <f t="shared" si="17"/>
        <v>94.645527643340188</v>
      </c>
      <c r="F27" s="45"/>
      <c r="G27" s="45"/>
      <c r="H27" s="45"/>
      <c r="I27" s="46" t="str">
        <f t="shared" si="11"/>
        <v/>
      </c>
      <c r="J27" s="46" t="str">
        <f t="shared" si="12"/>
        <v/>
      </c>
      <c r="K27" s="47" t="str">
        <f t="shared" si="0"/>
        <v/>
      </c>
      <c r="L27" s="47" t="str">
        <f t="shared" si="1"/>
        <v/>
      </c>
      <c r="M27" s="48">
        <f t="shared" si="13"/>
        <v>0</v>
      </c>
      <c r="N27" s="46" t="str">
        <f t="shared" si="2"/>
        <v/>
      </c>
      <c r="O27" s="47" t="str">
        <f t="shared" si="3"/>
        <v/>
      </c>
      <c r="P27" s="47" t="str">
        <f t="shared" si="4"/>
        <v/>
      </c>
      <c r="Q27" s="48">
        <f t="shared" si="14"/>
        <v>0</v>
      </c>
      <c r="R27" s="2"/>
      <c r="AH27" s="57" t="str">
        <f>IF(G27&gt;1,IF($E$10&gt;0,100-(#REF!/(1+(AL27/#REF!)^#REF!)^#REF!+#REF!/(AL27-1))*100,100-(AL27*D$5+D$6)*100),"")</f>
        <v/>
      </c>
      <c r="AI27" s="21" t="str">
        <f t="shared" si="5"/>
        <v/>
      </c>
      <c r="AJ27" s="21" t="str">
        <f t="shared" si="6"/>
        <v/>
      </c>
      <c r="AK27" s="48">
        <f t="shared" si="7"/>
        <v>0</v>
      </c>
      <c r="AL27" s="58" t="str">
        <f t="shared" si="8"/>
        <v/>
      </c>
      <c r="AM27" s="59" t="str">
        <f t="shared" si="9"/>
        <v/>
      </c>
      <c r="AN27" s="59" t="str">
        <f t="shared" si="10"/>
        <v/>
      </c>
      <c r="AO27" s="60"/>
    </row>
    <row r="28" spans="3:41" ht="15.75" thickBot="1" x14ac:dyDescent="0.3">
      <c r="C28" s="76">
        <f t="shared" si="15"/>
        <v>5.5999999999999943</v>
      </c>
      <c r="D28" s="74">
        <f t="shared" si="16"/>
        <v>96.122340193000838</v>
      </c>
      <c r="E28" s="75">
        <f t="shared" si="17"/>
        <v>95.531708534989605</v>
      </c>
      <c r="F28" s="45"/>
      <c r="G28" s="45"/>
      <c r="H28" s="45"/>
      <c r="I28" s="46" t="str">
        <f t="shared" si="11"/>
        <v/>
      </c>
      <c r="J28" s="46" t="str">
        <f t="shared" si="12"/>
        <v/>
      </c>
      <c r="K28" s="47" t="str">
        <f t="shared" si="0"/>
        <v/>
      </c>
      <c r="L28" s="47" t="str">
        <f t="shared" si="1"/>
        <v/>
      </c>
      <c r="M28" s="48">
        <f t="shared" si="13"/>
        <v>0</v>
      </c>
      <c r="N28" s="46" t="str">
        <f t="shared" si="2"/>
        <v/>
      </c>
      <c r="O28" s="47" t="str">
        <f t="shared" si="3"/>
        <v/>
      </c>
      <c r="P28" s="47" t="str">
        <f t="shared" si="4"/>
        <v/>
      </c>
      <c r="Q28" s="48">
        <f t="shared" si="14"/>
        <v>0</v>
      </c>
      <c r="R28" s="2"/>
      <c r="AH28" s="57" t="str">
        <f>IF(G28&gt;1,IF($E$10&gt;0,100-(#REF!/(1+(AL28/#REF!)^#REF!)^#REF!+#REF!/(AL28-1))*100,100-(AL28*D$5+D$6)*100),"")</f>
        <v/>
      </c>
      <c r="AI28" s="21" t="str">
        <f t="shared" si="5"/>
        <v/>
      </c>
      <c r="AJ28" s="21" t="str">
        <f t="shared" si="6"/>
        <v/>
      </c>
      <c r="AK28" s="48">
        <f t="shared" si="7"/>
        <v>0</v>
      </c>
      <c r="AL28" s="58" t="str">
        <f t="shared" si="8"/>
        <v/>
      </c>
      <c r="AM28" s="59" t="str">
        <f t="shared" si="9"/>
        <v/>
      </c>
      <c r="AN28" s="59" t="str">
        <f t="shared" si="10"/>
        <v/>
      </c>
      <c r="AO28" s="60"/>
    </row>
    <row r="29" spans="3:41" ht="15.75" thickBot="1" x14ac:dyDescent="0.3">
      <c r="C29" s="76">
        <f t="shared" si="15"/>
        <v>5.699999999999994</v>
      </c>
      <c r="D29" s="74">
        <f t="shared" si="16"/>
        <v>97.008521084650255</v>
      </c>
      <c r="E29" s="75">
        <f t="shared" si="17"/>
        <v>96.417889426639022</v>
      </c>
      <c r="F29" s="45"/>
      <c r="G29" s="45"/>
      <c r="H29" s="45"/>
      <c r="I29" s="46" t="str">
        <f t="shared" si="11"/>
        <v/>
      </c>
      <c r="J29" s="46" t="str">
        <f t="shared" si="12"/>
        <v/>
      </c>
      <c r="K29" s="47" t="str">
        <f t="shared" si="0"/>
        <v/>
      </c>
      <c r="L29" s="47" t="str">
        <f t="shared" si="1"/>
        <v/>
      </c>
      <c r="M29" s="48">
        <f t="shared" si="13"/>
        <v>0</v>
      </c>
      <c r="N29" s="46" t="str">
        <f t="shared" si="2"/>
        <v/>
      </c>
      <c r="O29" s="47" t="str">
        <f t="shared" si="3"/>
        <v/>
      </c>
      <c r="P29" s="47" t="str">
        <f t="shared" si="4"/>
        <v/>
      </c>
      <c r="Q29" s="48">
        <f t="shared" si="14"/>
        <v>0</v>
      </c>
      <c r="R29" s="2"/>
      <c r="AH29" s="57" t="str">
        <f>IF(G29&gt;1,IF($E$10&gt;0,100-(#REF!/(1+(AL29/#REF!)^#REF!)^#REF!+#REF!/(AL29-1))*100,100-(AL29*D$5+D$6)*100),"")</f>
        <v/>
      </c>
      <c r="AI29" s="21" t="str">
        <f t="shared" si="5"/>
        <v/>
      </c>
      <c r="AJ29" s="21" t="str">
        <f t="shared" si="6"/>
        <v/>
      </c>
      <c r="AK29" s="48">
        <f t="shared" si="7"/>
        <v>0</v>
      </c>
      <c r="AL29" s="58" t="str">
        <f t="shared" si="8"/>
        <v/>
      </c>
      <c r="AM29" s="59" t="str">
        <f t="shared" si="9"/>
        <v/>
      </c>
      <c r="AN29" s="59" t="str">
        <f t="shared" si="10"/>
        <v/>
      </c>
      <c r="AO29" s="60"/>
    </row>
    <row r="30" spans="3:41" ht="15.75" thickBot="1" x14ac:dyDescent="0.3">
      <c r="C30" s="76">
        <f t="shared" si="15"/>
        <v>5.7999999999999936</v>
      </c>
      <c r="D30" s="74">
        <f t="shared" si="16"/>
        <v>97.894701976299672</v>
      </c>
      <c r="E30" s="75">
        <f t="shared" si="17"/>
        <v>97.304070318288439</v>
      </c>
      <c r="F30" s="45"/>
      <c r="G30" s="45"/>
      <c r="H30" s="45"/>
      <c r="I30" s="46" t="str">
        <f t="shared" si="11"/>
        <v/>
      </c>
      <c r="J30" s="46" t="str">
        <f t="shared" si="12"/>
        <v/>
      </c>
      <c r="K30" s="47" t="str">
        <f t="shared" si="0"/>
        <v/>
      </c>
      <c r="L30" s="47" t="str">
        <f t="shared" si="1"/>
        <v/>
      </c>
      <c r="M30" s="48">
        <f t="shared" si="13"/>
        <v>0</v>
      </c>
      <c r="N30" s="46" t="str">
        <f t="shared" si="2"/>
        <v/>
      </c>
      <c r="O30" s="47" t="str">
        <f t="shared" si="3"/>
        <v/>
      </c>
      <c r="P30" s="47" t="str">
        <f t="shared" si="4"/>
        <v/>
      </c>
      <c r="Q30" s="48">
        <f t="shared" si="14"/>
        <v>0</v>
      </c>
      <c r="R30" s="2"/>
      <c r="AH30" s="57" t="str">
        <f>IF(G30&gt;1,IF($E$10&gt;0,100-(#REF!/(1+(AL30/#REF!)^#REF!)^#REF!+#REF!/(AL30-1))*100,100-(AL30*D$5+D$6)*100),"")</f>
        <v/>
      </c>
      <c r="AI30" s="21" t="str">
        <f t="shared" si="5"/>
        <v/>
      </c>
      <c r="AJ30" s="21" t="str">
        <f t="shared" si="6"/>
        <v/>
      </c>
      <c r="AK30" s="48">
        <f t="shared" si="7"/>
        <v>0</v>
      </c>
      <c r="AL30" s="58" t="str">
        <f t="shared" si="8"/>
        <v/>
      </c>
      <c r="AM30" s="59" t="str">
        <f t="shared" si="9"/>
        <v/>
      </c>
      <c r="AN30" s="59" t="str">
        <f t="shared" si="10"/>
        <v/>
      </c>
      <c r="AO30" s="60"/>
    </row>
    <row r="31" spans="3:41" ht="15.75" thickBot="1" x14ac:dyDescent="0.3">
      <c r="C31" s="77">
        <f t="shared" si="15"/>
        <v>5.8999999999999932</v>
      </c>
      <c r="D31" s="74">
        <f t="shared" si="16"/>
        <v>98.780882867949089</v>
      </c>
      <c r="E31" s="75">
        <f t="shared" si="17"/>
        <v>98.19025120993787</v>
      </c>
      <c r="F31" s="45"/>
      <c r="G31" s="45"/>
      <c r="H31" s="45"/>
      <c r="I31" s="46" t="str">
        <f t="shared" si="11"/>
        <v/>
      </c>
      <c r="J31" s="46" t="str">
        <f t="shared" si="12"/>
        <v/>
      </c>
      <c r="K31" s="47" t="str">
        <f t="shared" si="0"/>
        <v/>
      </c>
      <c r="L31" s="47" t="str">
        <f t="shared" si="1"/>
        <v/>
      </c>
      <c r="M31" s="48">
        <f t="shared" si="13"/>
        <v>0</v>
      </c>
      <c r="N31" s="46" t="str">
        <f t="shared" si="2"/>
        <v/>
      </c>
      <c r="O31" s="47" t="str">
        <f t="shared" si="3"/>
        <v/>
      </c>
      <c r="P31" s="47" t="str">
        <f t="shared" si="4"/>
        <v/>
      </c>
      <c r="Q31" s="48">
        <f t="shared" si="14"/>
        <v>0</v>
      </c>
      <c r="R31" s="2"/>
      <c r="AH31" s="57" t="str">
        <f>IF(G31&gt;1,IF($E$10&gt;0,100-(#REF!/(1+(AL31/#REF!)^#REF!)^#REF!+#REF!/(AL31-1))*100,100-(AL31*D$5+D$6)*100),"")</f>
        <v/>
      </c>
      <c r="AI31" s="21" t="str">
        <f t="shared" si="5"/>
        <v/>
      </c>
      <c r="AJ31" s="21" t="str">
        <f t="shared" si="6"/>
        <v/>
      </c>
      <c r="AK31" s="48">
        <f t="shared" si="7"/>
        <v>0</v>
      </c>
      <c r="AL31" s="58" t="str">
        <f t="shared" si="8"/>
        <v/>
      </c>
      <c r="AM31" s="59" t="str">
        <f t="shared" si="9"/>
        <v/>
      </c>
      <c r="AN31" s="59" t="str">
        <f t="shared" si="10"/>
        <v/>
      </c>
      <c r="AO31" s="60"/>
    </row>
    <row r="32" spans="3:41" ht="15.75" thickBot="1" x14ac:dyDescent="0.3">
      <c r="C32" s="78"/>
      <c r="D32" s="79"/>
      <c r="E32" s="80"/>
      <c r="F32" s="45"/>
      <c r="G32" s="45"/>
      <c r="H32" s="45"/>
      <c r="I32" s="46" t="str">
        <f t="shared" si="11"/>
        <v/>
      </c>
      <c r="J32" s="46" t="str">
        <f t="shared" si="12"/>
        <v/>
      </c>
      <c r="K32" s="47" t="str">
        <f t="shared" si="0"/>
        <v/>
      </c>
      <c r="L32" s="47" t="str">
        <f t="shared" si="1"/>
        <v/>
      </c>
      <c r="M32" s="48">
        <f t="shared" si="13"/>
        <v>0</v>
      </c>
      <c r="N32" s="46" t="str">
        <f t="shared" si="2"/>
        <v/>
      </c>
      <c r="O32" s="47" t="str">
        <f t="shared" si="3"/>
        <v/>
      </c>
      <c r="P32" s="47" t="str">
        <f t="shared" si="4"/>
        <v/>
      </c>
      <c r="Q32" s="48">
        <f t="shared" si="14"/>
        <v>0</v>
      </c>
      <c r="R32" s="2"/>
      <c r="AH32" s="57" t="str">
        <f>IF(G32&gt;1,IF($E$10&gt;0,100-(#REF!/(1+(AL32/#REF!)^#REF!)^#REF!+#REF!/(AL32-1))*100,100-(AL32*D$5+D$6)*100),"")</f>
        <v/>
      </c>
      <c r="AI32" s="21" t="str">
        <f t="shared" si="5"/>
        <v/>
      </c>
      <c r="AJ32" s="21" t="str">
        <f t="shared" si="6"/>
        <v/>
      </c>
      <c r="AK32" s="48">
        <f t="shared" si="7"/>
        <v>0</v>
      </c>
      <c r="AL32" s="58" t="str">
        <f t="shared" si="8"/>
        <v/>
      </c>
      <c r="AM32" s="59" t="str">
        <f t="shared" si="9"/>
        <v/>
      </c>
      <c r="AN32" s="59" t="str">
        <f t="shared" si="10"/>
        <v/>
      </c>
      <c r="AO32" s="60"/>
    </row>
    <row r="33" spans="2:41" ht="15.75" thickBot="1" x14ac:dyDescent="0.3">
      <c r="C33" s="186" t="str">
        <f>CONCATENATE(TEXT(D4,"mm/dd"),"pucks")</f>
        <v>08/25pucks</v>
      </c>
      <c r="D33" s="187"/>
      <c r="E33" s="187"/>
      <c r="F33" s="45"/>
      <c r="G33" s="45"/>
      <c r="H33" s="45"/>
      <c r="I33" s="46" t="str">
        <f t="shared" si="11"/>
        <v/>
      </c>
      <c r="J33" s="46" t="str">
        <f t="shared" si="12"/>
        <v/>
      </c>
      <c r="K33" s="47" t="str">
        <f t="shared" si="0"/>
        <v/>
      </c>
      <c r="L33" s="47" t="str">
        <f t="shared" si="1"/>
        <v/>
      </c>
      <c r="M33" s="48">
        <f t="shared" si="13"/>
        <v>0</v>
      </c>
      <c r="N33" s="46" t="str">
        <f t="shared" si="2"/>
        <v/>
      </c>
      <c r="O33" s="47" t="str">
        <f t="shared" si="3"/>
        <v/>
      </c>
      <c r="P33" s="47" t="str">
        <f t="shared" si="4"/>
        <v/>
      </c>
      <c r="Q33" s="48">
        <f t="shared" si="14"/>
        <v>0</v>
      </c>
      <c r="R33" s="2"/>
      <c r="AH33" s="57" t="str">
        <f>IF(G33&gt;1,IF($E$10&gt;0,100-(#REF!/(1+(AL33/#REF!)^#REF!)^#REF!+#REF!/(AL33-1))*100,100-(AL33*D$5+D$6)*100),"")</f>
        <v/>
      </c>
      <c r="AI33" s="21" t="str">
        <f t="shared" si="5"/>
        <v/>
      </c>
      <c r="AJ33" s="21" t="str">
        <f t="shared" si="6"/>
        <v/>
      </c>
      <c r="AK33" s="48">
        <f t="shared" si="7"/>
        <v>0</v>
      </c>
      <c r="AL33" s="58" t="str">
        <f t="shared" si="8"/>
        <v/>
      </c>
      <c r="AM33" s="59" t="str">
        <f t="shared" si="9"/>
        <v/>
      </c>
      <c r="AN33" s="59" t="str">
        <f t="shared" si="10"/>
        <v/>
      </c>
      <c r="AO33" s="60"/>
    </row>
    <row r="34" spans="2:41" ht="15.75" thickBot="1" x14ac:dyDescent="0.3">
      <c r="B34" t="s">
        <v>44</v>
      </c>
      <c r="C34" s="81" t="s">
        <v>42</v>
      </c>
      <c r="D34" s="81" t="s">
        <v>40</v>
      </c>
      <c r="E34" s="81" t="s">
        <v>7</v>
      </c>
      <c r="F34" s="45"/>
      <c r="G34" s="45"/>
      <c r="H34" s="45"/>
      <c r="I34" s="46" t="str">
        <f t="shared" si="11"/>
        <v/>
      </c>
      <c r="J34" s="46" t="str">
        <f t="shared" si="12"/>
        <v/>
      </c>
      <c r="K34" s="47" t="str">
        <f t="shared" si="0"/>
        <v/>
      </c>
      <c r="L34" s="47" t="str">
        <f t="shared" si="1"/>
        <v/>
      </c>
      <c r="M34" s="48">
        <f t="shared" si="13"/>
        <v>0</v>
      </c>
      <c r="N34" s="46" t="str">
        <f t="shared" si="2"/>
        <v/>
      </c>
      <c r="O34" s="47" t="str">
        <f t="shared" si="3"/>
        <v/>
      </c>
      <c r="P34" s="47" t="str">
        <f t="shared" si="4"/>
        <v/>
      </c>
      <c r="Q34" s="48">
        <f t="shared" si="14"/>
        <v>0</v>
      </c>
      <c r="R34" s="2"/>
      <c r="AH34" s="57" t="str">
        <f>IF(G34&gt;1,IF($E$10&gt;0,100-(#REF!/(1+(AL34/#REF!)^#REF!)^#REF!+#REF!/(AL34-1))*100,100-(AL34*D$5+D$6)*100),"")</f>
        <v/>
      </c>
      <c r="AI34" s="21" t="str">
        <f t="shared" si="5"/>
        <v/>
      </c>
      <c r="AJ34" s="21" t="str">
        <f t="shared" si="6"/>
        <v/>
      </c>
      <c r="AK34" s="48">
        <f t="shared" si="7"/>
        <v>0</v>
      </c>
      <c r="AL34" s="58" t="str">
        <f t="shared" si="8"/>
        <v/>
      </c>
      <c r="AM34" s="59" t="str">
        <f t="shared" si="9"/>
        <v/>
      </c>
      <c r="AN34" s="59" t="str">
        <f t="shared" si="10"/>
        <v/>
      </c>
      <c r="AO34" s="60"/>
    </row>
    <row r="35" spans="2:41" x14ac:dyDescent="0.25">
      <c r="B35" s="103" t="s">
        <v>457</v>
      </c>
      <c r="C35" s="103">
        <v>5.0525464834276477</v>
      </c>
      <c r="D35" s="104">
        <v>5.4350000000000005</v>
      </c>
      <c r="E35" s="83">
        <f>IF(C35&gt;0,100-(C35),"")</f>
        <v>94.947453516572352</v>
      </c>
      <c r="F35" s="45"/>
      <c r="G35" s="45"/>
      <c r="H35" s="45"/>
      <c r="I35" s="46" t="str">
        <f t="shared" si="11"/>
        <v/>
      </c>
      <c r="J35" s="46" t="str">
        <f t="shared" si="12"/>
        <v/>
      </c>
      <c r="K35" s="47" t="str">
        <f t="shared" si="0"/>
        <v/>
      </c>
      <c r="L35" s="47" t="str">
        <f t="shared" si="1"/>
        <v/>
      </c>
      <c r="M35" s="48">
        <f t="shared" si="13"/>
        <v>0</v>
      </c>
      <c r="N35" s="46" t="str">
        <f t="shared" si="2"/>
        <v/>
      </c>
      <c r="O35" s="47" t="str">
        <f t="shared" si="3"/>
        <v/>
      </c>
      <c r="P35" s="47" t="str">
        <f t="shared" si="4"/>
        <v/>
      </c>
      <c r="Q35" s="48">
        <f t="shared" si="14"/>
        <v>0</v>
      </c>
      <c r="R35" s="2"/>
      <c r="AH35" s="57" t="str">
        <f>IF(G35&gt;1,IF($E$10&gt;0,100-(#REF!/(1+(AL35/#REF!)^#REF!)^#REF!+#REF!/(AL35-1))*100,100-(AL35*D$5+D$6)*100),"")</f>
        <v/>
      </c>
      <c r="AI35" s="21" t="str">
        <f t="shared" si="5"/>
        <v/>
      </c>
      <c r="AJ35" s="21" t="str">
        <f t="shared" si="6"/>
        <v/>
      </c>
      <c r="AK35" s="48">
        <f t="shared" si="7"/>
        <v>0</v>
      </c>
      <c r="AL35" s="58" t="str">
        <f t="shared" si="8"/>
        <v/>
      </c>
      <c r="AM35" s="59" t="str">
        <f t="shared" si="9"/>
        <v/>
      </c>
      <c r="AN35" s="59" t="str">
        <f t="shared" si="10"/>
        <v/>
      </c>
      <c r="AO35" s="60"/>
    </row>
    <row r="36" spans="2:41" x14ac:dyDescent="0.25">
      <c r="B36" s="103" t="s">
        <v>458</v>
      </c>
      <c r="C36" s="103">
        <v>5.416329830234452</v>
      </c>
      <c r="D36" s="104">
        <v>5.359</v>
      </c>
      <c r="E36" s="83">
        <f t="shared" ref="E36:E99" si="18">IF(C36&gt;0,100-(C36),"")</f>
        <v>94.583670169765554</v>
      </c>
      <c r="F36" s="45"/>
      <c r="G36" s="45"/>
      <c r="H36" s="45"/>
      <c r="I36" s="46" t="str">
        <f t="shared" si="11"/>
        <v/>
      </c>
      <c r="J36" s="46" t="str">
        <f t="shared" si="12"/>
        <v/>
      </c>
      <c r="K36" s="47" t="str">
        <f t="shared" si="0"/>
        <v/>
      </c>
      <c r="L36" s="47" t="str">
        <f t="shared" si="1"/>
        <v/>
      </c>
      <c r="M36" s="48">
        <f t="shared" si="13"/>
        <v>0</v>
      </c>
      <c r="N36" s="46" t="str">
        <f t="shared" si="2"/>
        <v/>
      </c>
      <c r="O36" s="47" t="str">
        <f t="shared" si="3"/>
        <v/>
      </c>
      <c r="P36" s="47" t="str">
        <f t="shared" si="4"/>
        <v/>
      </c>
      <c r="Q36" s="48">
        <f t="shared" si="14"/>
        <v>0</v>
      </c>
      <c r="R36" s="2"/>
      <c r="AH36" s="57" t="str">
        <f>IF(G36&gt;1,IF($E$10&gt;0,100-(#REF!/(1+(AL36/#REF!)^#REF!)^#REF!+#REF!/(AL36-1))*100,100-(AL36*D$5+D$6)*100),"")</f>
        <v/>
      </c>
      <c r="AI36" s="21" t="str">
        <f t="shared" si="5"/>
        <v/>
      </c>
      <c r="AJ36" s="21" t="str">
        <f t="shared" si="6"/>
        <v/>
      </c>
      <c r="AK36" s="48">
        <f t="shared" si="7"/>
        <v>0</v>
      </c>
      <c r="AL36" s="58" t="str">
        <f t="shared" si="8"/>
        <v/>
      </c>
      <c r="AM36" s="59" t="str">
        <f t="shared" si="9"/>
        <v/>
      </c>
      <c r="AN36" s="59" t="str">
        <f t="shared" si="10"/>
        <v/>
      </c>
      <c r="AO36" s="60"/>
    </row>
    <row r="37" spans="2:41" x14ac:dyDescent="0.25">
      <c r="B37" s="103" t="s">
        <v>459</v>
      </c>
      <c r="C37" s="103">
        <v>9.62004850444624</v>
      </c>
      <c r="D37" s="104">
        <v>4.9770000000000003</v>
      </c>
      <c r="E37" s="83">
        <f t="shared" si="18"/>
        <v>90.379951495553755</v>
      </c>
      <c r="F37" s="45"/>
      <c r="G37" s="45"/>
      <c r="H37" s="45"/>
      <c r="I37" s="46" t="str">
        <f t="shared" si="11"/>
        <v/>
      </c>
      <c r="J37" s="46" t="str">
        <f t="shared" si="12"/>
        <v/>
      </c>
      <c r="K37" s="47" t="str">
        <f t="shared" si="0"/>
        <v/>
      </c>
      <c r="L37" s="47" t="str">
        <f t="shared" si="1"/>
        <v/>
      </c>
      <c r="M37" s="48">
        <f t="shared" si="13"/>
        <v>0</v>
      </c>
      <c r="N37" s="46" t="str">
        <f t="shared" si="2"/>
        <v/>
      </c>
      <c r="O37" s="47" t="str">
        <f t="shared" si="3"/>
        <v/>
      </c>
      <c r="P37" s="47" t="str">
        <f t="shared" si="4"/>
        <v/>
      </c>
      <c r="Q37" s="48">
        <f t="shared" si="14"/>
        <v>0</v>
      </c>
      <c r="R37" s="2"/>
      <c r="AH37" s="57" t="str">
        <f>IF(G37&gt;1,IF($E$10&gt;0,100-(#REF!/(1+(AL37/#REF!)^#REF!)^#REF!+#REF!/(AL37-1))*100,100-(AL37*D$5+D$6)*100),"")</f>
        <v/>
      </c>
      <c r="AI37" s="21" t="str">
        <f t="shared" si="5"/>
        <v/>
      </c>
      <c r="AJ37" s="21" t="str">
        <f t="shared" si="6"/>
        <v/>
      </c>
      <c r="AK37" s="48">
        <f t="shared" si="7"/>
        <v>0</v>
      </c>
      <c r="AL37" s="58" t="str">
        <f t="shared" si="8"/>
        <v/>
      </c>
      <c r="AM37" s="59" t="str">
        <f t="shared" si="9"/>
        <v/>
      </c>
      <c r="AN37" s="59" t="str">
        <f t="shared" si="10"/>
        <v/>
      </c>
      <c r="AO37" s="60"/>
    </row>
    <row r="38" spans="2:41" x14ac:dyDescent="0.25">
      <c r="B38" s="103" t="s">
        <v>460</v>
      </c>
      <c r="C38" s="103">
        <v>12.691996766370254</v>
      </c>
      <c r="D38" s="104">
        <v>4.5990000000000002</v>
      </c>
      <c r="E38" s="83">
        <f t="shared" si="18"/>
        <v>87.308003233629748</v>
      </c>
      <c r="F38" s="45"/>
      <c r="G38" s="45"/>
      <c r="H38" s="45"/>
      <c r="I38" s="46" t="str">
        <f t="shared" si="11"/>
        <v/>
      </c>
      <c r="J38" s="46" t="str">
        <f t="shared" si="12"/>
        <v/>
      </c>
      <c r="K38" s="47" t="str">
        <f t="shared" si="0"/>
        <v/>
      </c>
      <c r="L38" s="47" t="str">
        <f t="shared" si="1"/>
        <v/>
      </c>
      <c r="M38" s="48">
        <f t="shared" si="13"/>
        <v>0</v>
      </c>
      <c r="N38" s="46" t="str">
        <f t="shared" si="2"/>
        <v/>
      </c>
      <c r="O38" s="47" t="str">
        <f t="shared" si="3"/>
        <v/>
      </c>
      <c r="P38" s="47" t="str">
        <f t="shared" si="4"/>
        <v/>
      </c>
      <c r="Q38" s="48">
        <f t="shared" si="14"/>
        <v>0</v>
      </c>
      <c r="R38" s="2"/>
      <c r="AH38" s="57" t="str">
        <f>IF(G38&gt;1,IF($E$10&gt;0,100-(#REF!/(1+(AL38/#REF!)^#REF!)^#REF!+#REF!/(AL38-1))*100,100-(AL38*D$5+D$6)*100),"")</f>
        <v/>
      </c>
      <c r="AI38" s="21" t="str">
        <f t="shared" si="5"/>
        <v/>
      </c>
      <c r="AJ38" s="21" t="str">
        <f t="shared" si="6"/>
        <v/>
      </c>
      <c r="AK38" s="48">
        <f t="shared" si="7"/>
        <v>0</v>
      </c>
      <c r="AL38" s="58" t="str">
        <f t="shared" si="8"/>
        <v/>
      </c>
      <c r="AM38" s="59" t="str">
        <f t="shared" si="9"/>
        <v/>
      </c>
      <c r="AN38" s="59" t="str">
        <f t="shared" si="10"/>
        <v/>
      </c>
      <c r="AO38" s="60"/>
    </row>
    <row r="39" spans="2:41" x14ac:dyDescent="0.25">
      <c r="B39" s="103" t="s">
        <v>461</v>
      </c>
      <c r="C39" s="103">
        <v>4.5656565656565649</v>
      </c>
      <c r="D39" s="104">
        <v>5.5339999999999998</v>
      </c>
      <c r="E39" s="83">
        <f t="shared" si="18"/>
        <v>95.434343434343432</v>
      </c>
      <c r="F39" s="45"/>
      <c r="G39" s="45"/>
      <c r="H39" s="45"/>
      <c r="I39" s="46" t="str">
        <f t="shared" si="11"/>
        <v/>
      </c>
      <c r="J39" s="46" t="str">
        <f t="shared" si="12"/>
        <v/>
      </c>
      <c r="K39" s="47" t="str">
        <f t="shared" si="0"/>
        <v/>
      </c>
      <c r="L39" s="47" t="str">
        <f t="shared" si="1"/>
        <v/>
      </c>
      <c r="M39" s="48">
        <f t="shared" si="13"/>
        <v>0</v>
      </c>
      <c r="N39" s="46" t="str">
        <f t="shared" si="2"/>
        <v/>
      </c>
      <c r="O39" s="47" t="str">
        <f t="shared" si="3"/>
        <v/>
      </c>
      <c r="P39" s="47" t="str">
        <f t="shared" si="4"/>
        <v/>
      </c>
      <c r="Q39" s="48">
        <f t="shared" si="14"/>
        <v>0</v>
      </c>
      <c r="R39" s="2"/>
      <c r="AH39" s="57" t="str">
        <f>IF(G39&gt;1,IF($E$10&gt;0,100-(#REF!/(1+(AL39/#REF!)^#REF!)^#REF!+#REF!/(AL39-1))*100,100-(AL39*D$5+D$6)*100),"")</f>
        <v/>
      </c>
      <c r="AI39" s="21" t="str">
        <f t="shared" si="5"/>
        <v/>
      </c>
      <c r="AJ39" s="21" t="str">
        <f t="shared" si="6"/>
        <v/>
      </c>
      <c r="AK39" s="48">
        <f t="shared" si="7"/>
        <v>0</v>
      </c>
      <c r="AL39" s="58" t="str">
        <f t="shared" si="8"/>
        <v/>
      </c>
      <c r="AM39" s="59" t="str">
        <f t="shared" si="9"/>
        <v/>
      </c>
      <c r="AN39" s="59" t="str">
        <f t="shared" si="10"/>
        <v/>
      </c>
      <c r="AO39" s="60"/>
    </row>
    <row r="40" spans="2:41" x14ac:dyDescent="0.25">
      <c r="B40" s="103" t="s">
        <v>462</v>
      </c>
      <c r="C40" s="103">
        <v>4.6060606060606011</v>
      </c>
      <c r="D40" s="104">
        <v>5.4879999999999995</v>
      </c>
      <c r="E40" s="83">
        <f t="shared" si="18"/>
        <v>95.393939393939405</v>
      </c>
      <c r="F40" s="45"/>
      <c r="G40" s="45"/>
      <c r="H40" s="45"/>
      <c r="I40" s="46" t="str">
        <f t="shared" si="11"/>
        <v/>
      </c>
      <c r="J40" s="46" t="str">
        <f t="shared" si="12"/>
        <v/>
      </c>
      <c r="K40" s="47" t="str">
        <f t="shared" si="0"/>
        <v/>
      </c>
      <c r="L40" s="47" t="str">
        <f t="shared" si="1"/>
        <v/>
      </c>
      <c r="M40" s="48">
        <f t="shared" si="13"/>
        <v>0</v>
      </c>
      <c r="N40" s="46" t="str">
        <f t="shared" si="2"/>
        <v/>
      </c>
      <c r="O40" s="47" t="str">
        <f t="shared" si="3"/>
        <v/>
      </c>
      <c r="P40" s="47" t="str">
        <f t="shared" si="4"/>
        <v/>
      </c>
      <c r="Q40" s="48">
        <f t="shared" si="14"/>
        <v>0</v>
      </c>
      <c r="R40" s="2"/>
      <c r="AH40" s="57" t="str">
        <f>IF(G40&gt;1,IF($E$10&gt;0,100-(#REF!/(1+(AL40/#REF!)^#REF!)^#REF!+#REF!/(AL40-1))*100,100-(AL40*D$5+D$6)*100),"")</f>
        <v/>
      </c>
      <c r="AI40" s="21" t="str">
        <f t="shared" si="5"/>
        <v/>
      </c>
      <c r="AJ40" s="21" t="str">
        <f t="shared" si="6"/>
        <v/>
      </c>
      <c r="AK40" s="48">
        <f t="shared" si="7"/>
        <v>0</v>
      </c>
      <c r="AL40" s="58" t="str">
        <f t="shared" si="8"/>
        <v/>
      </c>
      <c r="AM40" s="59" t="str">
        <f t="shared" si="9"/>
        <v/>
      </c>
      <c r="AN40" s="59" t="str">
        <f t="shared" si="10"/>
        <v/>
      </c>
      <c r="AO40" s="60"/>
    </row>
    <row r="41" spans="2:41" x14ac:dyDescent="0.25">
      <c r="B41" s="103" t="s">
        <v>463</v>
      </c>
      <c r="C41" s="103">
        <v>5.84441757355905</v>
      </c>
      <c r="D41" s="104">
        <v>5.46</v>
      </c>
      <c r="E41" s="83">
        <f t="shared" si="18"/>
        <v>94.155582426440944</v>
      </c>
      <c r="F41" s="45"/>
      <c r="G41" s="45"/>
      <c r="H41" s="45"/>
      <c r="I41" s="46" t="str">
        <f t="shared" si="11"/>
        <v/>
      </c>
      <c r="J41" s="46" t="str">
        <f t="shared" si="12"/>
        <v/>
      </c>
      <c r="K41" s="47" t="str">
        <f t="shared" si="0"/>
        <v/>
      </c>
      <c r="L41" s="47" t="str">
        <f t="shared" si="1"/>
        <v/>
      </c>
      <c r="M41" s="48">
        <f t="shared" si="13"/>
        <v>0</v>
      </c>
      <c r="N41" s="46" t="str">
        <f t="shared" si="2"/>
        <v/>
      </c>
      <c r="O41" s="47" t="str">
        <f t="shared" si="3"/>
        <v/>
      </c>
      <c r="P41" s="47" t="str">
        <f t="shared" si="4"/>
        <v/>
      </c>
      <c r="Q41" s="48">
        <f t="shared" si="14"/>
        <v>0</v>
      </c>
      <c r="R41" s="2"/>
      <c r="AH41" s="57" t="str">
        <f>IF(G41&gt;1,IF($E$10&gt;0,100-(#REF!/(1+(AL41/#REF!)^#REF!)^#REF!+#REF!/(AL41-1))*100,100-(AL41*D$5+D$6)*100),"")</f>
        <v/>
      </c>
      <c r="AI41" s="21" t="str">
        <f t="shared" si="5"/>
        <v/>
      </c>
      <c r="AJ41" s="21" t="str">
        <f t="shared" si="6"/>
        <v/>
      </c>
      <c r="AK41" s="48">
        <f t="shared" si="7"/>
        <v>0</v>
      </c>
      <c r="AL41" s="58" t="str">
        <f t="shared" si="8"/>
        <v/>
      </c>
      <c r="AM41" s="59" t="str">
        <f t="shared" si="9"/>
        <v/>
      </c>
      <c r="AN41" s="59" t="str">
        <f t="shared" si="10"/>
        <v/>
      </c>
      <c r="AO41" s="60"/>
    </row>
    <row r="42" spans="2:41" x14ac:dyDescent="0.25">
      <c r="B42" s="103" t="s">
        <v>464</v>
      </c>
      <c r="C42" s="103">
        <v>5.8041112454655259</v>
      </c>
      <c r="D42" s="104">
        <v>5.4</v>
      </c>
      <c r="E42" s="83">
        <f t="shared" si="18"/>
        <v>94.195888754534479</v>
      </c>
      <c r="F42" s="45"/>
      <c r="G42" s="45"/>
      <c r="H42" s="45"/>
      <c r="I42" s="46" t="str">
        <f t="shared" si="11"/>
        <v/>
      </c>
      <c r="J42" s="46" t="str">
        <f t="shared" si="12"/>
        <v/>
      </c>
      <c r="K42" s="47" t="str">
        <f t="shared" si="0"/>
        <v/>
      </c>
      <c r="L42" s="47" t="str">
        <f t="shared" si="1"/>
        <v/>
      </c>
      <c r="M42" s="48">
        <f t="shared" si="13"/>
        <v>0</v>
      </c>
      <c r="N42" s="46" t="str">
        <f t="shared" si="2"/>
        <v/>
      </c>
      <c r="O42" s="47" t="str">
        <f t="shared" si="3"/>
        <v/>
      </c>
      <c r="P42" s="47" t="str">
        <f t="shared" si="4"/>
        <v/>
      </c>
      <c r="Q42" s="48">
        <f t="shared" si="14"/>
        <v>0</v>
      </c>
      <c r="R42" s="2"/>
      <c r="AH42" s="57" t="str">
        <f>IF(G42&gt;1,IF($E$10&gt;0,100-(#REF!/(1+(AL42/#REF!)^#REF!)^#REF!+#REF!/(AL42-1))*100,100-(AL42*D$5+D$6)*100),"")</f>
        <v/>
      </c>
      <c r="AI42" s="21" t="str">
        <f t="shared" si="5"/>
        <v/>
      </c>
      <c r="AJ42" s="21" t="str">
        <f t="shared" si="6"/>
        <v/>
      </c>
      <c r="AK42" s="48">
        <f t="shared" si="7"/>
        <v>0</v>
      </c>
      <c r="AL42" s="58" t="str">
        <f t="shared" si="8"/>
        <v/>
      </c>
      <c r="AM42" s="59" t="str">
        <f t="shared" si="9"/>
        <v/>
      </c>
      <c r="AN42" s="59" t="str">
        <f t="shared" si="10"/>
        <v/>
      </c>
      <c r="AO42" s="60"/>
    </row>
    <row r="43" spans="2:41" x14ac:dyDescent="0.25">
      <c r="B43" s="103"/>
      <c r="C43" s="103"/>
      <c r="D43" s="104"/>
      <c r="E43" s="83" t="str">
        <f t="shared" si="18"/>
        <v/>
      </c>
      <c r="F43" s="45"/>
      <c r="G43" s="45"/>
      <c r="H43" s="45"/>
      <c r="I43" s="46" t="str">
        <f t="shared" si="11"/>
        <v/>
      </c>
      <c r="J43" s="46" t="str">
        <f t="shared" si="12"/>
        <v/>
      </c>
      <c r="K43" s="47" t="str">
        <f t="shared" si="0"/>
        <v/>
      </c>
      <c r="L43" s="47" t="str">
        <f t="shared" si="1"/>
        <v/>
      </c>
      <c r="M43" s="48">
        <f t="shared" si="13"/>
        <v>0</v>
      </c>
      <c r="N43" s="46" t="str">
        <f t="shared" si="2"/>
        <v/>
      </c>
      <c r="O43" s="47" t="str">
        <f t="shared" si="3"/>
        <v/>
      </c>
      <c r="P43" s="47" t="str">
        <f t="shared" si="4"/>
        <v/>
      </c>
      <c r="Q43" s="48">
        <f t="shared" si="14"/>
        <v>0</v>
      </c>
      <c r="R43" s="2"/>
      <c r="AH43" s="57" t="str">
        <f>IF(G43&gt;1,IF($E$10&gt;0,100-(#REF!/(1+(AL43/#REF!)^#REF!)^#REF!+#REF!/(AL43-1))*100,100-(AL43*D$5+D$6)*100),"")</f>
        <v/>
      </c>
      <c r="AI43" s="21" t="str">
        <f t="shared" si="5"/>
        <v/>
      </c>
      <c r="AJ43" s="21" t="str">
        <f t="shared" si="6"/>
        <v/>
      </c>
      <c r="AK43" s="48">
        <f t="shared" si="7"/>
        <v>0</v>
      </c>
      <c r="AL43" s="58" t="str">
        <f t="shared" si="8"/>
        <v/>
      </c>
      <c r="AM43" s="59" t="str">
        <f t="shared" si="9"/>
        <v/>
      </c>
      <c r="AN43" s="59" t="str">
        <f t="shared" si="10"/>
        <v/>
      </c>
      <c r="AO43" s="60"/>
    </row>
    <row r="44" spans="2:41" x14ac:dyDescent="0.25">
      <c r="B44" s="103"/>
      <c r="C44" s="103"/>
      <c r="D44" s="104"/>
      <c r="E44" s="83" t="str">
        <f t="shared" si="18"/>
        <v/>
      </c>
      <c r="F44" s="45"/>
      <c r="G44" s="45"/>
      <c r="H44" s="45"/>
      <c r="I44" s="46" t="str">
        <f t="shared" si="11"/>
        <v/>
      </c>
      <c r="J44" s="46" t="str">
        <f t="shared" si="12"/>
        <v/>
      </c>
      <c r="K44" s="47" t="str">
        <f t="shared" si="0"/>
        <v/>
      </c>
      <c r="L44" s="47" t="str">
        <f t="shared" si="1"/>
        <v/>
      </c>
      <c r="M44" s="48">
        <f t="shared" si="13"/>
        <v>0</v>
      </c>
      <c r="N44" s="46" t="str">
        <f t="shared" si="2"/>
        <v/>
      </c>
      <c r="O44" s="47" t="str">
        <f t="shared" si="3"/>
        <v/>
      </c>
      <c r="P44" s="47" t="str">
        <f t="shared" si="4"/>
        <v/>
      </c>
      <c r="Q44" s="48">
        <f t="shared" si="14"/>
        <v>0</v>
      </c>
      <c r="R44" s="2"/>
      <c r="AH44" s="57" t="str">
        <f>IF(G44&gt;1,IF($E$10&gt;0,100-(#REF!/(1+(AL44/#REF!)^#REF!)^#REF!+#REF!/(AL44-1))*100,100-(AL44*D$5+D$6)*100),"")</f>
        <v/>
      </c>
      <c r="AI44" s="21" t="str">
        <f t="shared" si="5"/>
        <v/>
      </c>
      <c r="AJ44" s="21" t="str">
        <f t="shared" si="6"/>
        <v/>
      </c>
      <c r="AK44" s="48">
        <f t="shared" si="7"/>
        <v>0</v>
      </c>
      <c r="AL44" s="58" t="str">
        <f t="shared" si="8"/>
        <v/>
      </c>
      <c r="AM44" s="59" t="str">
        <f t="shared" si="9"/>
        <v/>
      </c>
      <c r="AN44" s="59" t="str">
        <f t="shared" si="10"/>
        <v/>
      </c>
      <c r="AO44" s="60"/>
    </row>
    <row r="45" spans="2:41" x14ac:dyDescent="0.25">
      <c r="C45" s="2"/>
      <c r="E45" s="83" t="str">
        <f t="shared" si="18"/>
        <v/>
      </c>
      <c r="F45" s="45"/>
      <c r="G45" s="45"/>
      <c r="H45" s="45"/>
      <c r="I45" s="46" t="str">
        <f t="shared" si="11"/>
        <v/>
      </c>
      <c r="J45" s="46" t="str">
        <f t="shared" si="12"/>
        <v/>
      </c>
      <c r="K45" s="47" t="str">
        <f t="shared" si="0"/>
        <v/>
      </c>
      <c r="L45" s="47" t="str">
        <f t="shared" si="1"/>
        <v/>
      </c>
      <c r="M45" s="48">
        <f t="shared" si="13"/>
        <v>0</v>
      </c>
      <c r="N45" s="46" t="str">
        <f t="shared" si="2"/>
        <v/>
      </c>
      <c r="O45" s="47" t="str">
        <f t="shared" si="3"/>
        <v/>
      </c>
      <c r="P45" s="47" t="str">
        <f t="shared" si="4"/>
        <v/>
      </c>
      <c r="Q45" s="48">
        <f t="shared" si="14"/>
        <v>0</v>
      </c>
      <c r="R45" s="2"/>
      <c r="AH45" s="57" t="str">
        <f>IF(G45&gt;1,IF($E$10&gt;0,100-(#REF!/(1+(AL45/#REF!)^#REF!)^#REF!+#REF!/(AL45-1))*100,100-(AL45*D$5+D$6)*100),"")</f>
        <v/>
      </c>
      <c r="AI45" s="21" t="str">
        <f t="shared" si="5"/>
        <v/>
      </c>
      <c r="AJ45" s="21" t="str">
        <f t="shared" si="6"/>
        <v/>
      </c>
      <c r="AK45" s="48">
        <f t="shared" si="7"/>
        <v>0</v>
      </c>
      <c r="AL45" s="58" t="str">
        <f t="shared" si="8"/>
        <v/>
      </c>
      <c r="AM45" s="59" t="str">
        <f t="shared" si="9"/>
        <v/>
      </c>
      <c r="AN45" s="59" t="str">
        <f t="shared" si="10"/>
        <v/>
      </c>
      <c r="AO45" s="60"/>
    </row>
    <row r="46" spans="2:41" x14ac:dyDescent="0.25">
      <c r="C46" s="2"/>
      <c r="E46" s="83" t="str">
        <f t="shared" si="18"/>
        <v/>
      </c>
      <c r="F46" s="45"/>
      <c r="G46" s="45"/>
      <c r="H46" s="45"/>
      <c r="I46" s="46" t="str">
        <f t="shared" si="11"/>
        <v/>
      </c>
      <c r="J46" s="46" t="str">
        <f t="shared" si="12"/>
        <v/>
      </c>
      <c r="K46" s="47" t="str">
        <f t="shared" si="0"/>
        <v/>
      </c>
      <c r="L46" s="47" t="str">
        <f t="shared" si="1"/>
        <v/>
      </c>
      <c r="M46" s="48">
        <f t="shared" si="13"/>
        <v>0</v>
      </c>
      <c r="N46" s="46" t="str">
        <f t="shared" si="2"/>
        <v/>
      </c>
      <c r="O46" s="47" t="str">
        <f t="shared" si="3"/>
        <v/>
      </c>
      <c r="P46" s="47" t="str">
        <f t="shared" si="4"/>
        <v/>
      </c>
      <c r="Q46" s="48">
        <f t="shared" si="14"/>
        <v>0</v>
      </c>
      <c r="R46" s="2"/>
      <c r="AH46" s="57" t="str">
        <f>IF(G46&gt;1,IF($E$10&gt;0,100-(#REF!/(1+(AL46/#REF!)^#REF!)^#REF!+#REF!/(AL46-1))*100,100-(AL46*D$5+D$6)*100),"")</f>
        <v/>
      </c>
      <c r="AI46" s="21" t="str">
        <f t="shared" si="5"/>
        <v/>
      </c>
      <c r="AJ46" s="21" t="str">
        <f t="shared" si="6"/>
        <v/>
      </c>
      <c r="AK46" s="48">
        <f t="shared" si="7"/>
        <v>0</v>
      </c>
      <c r="AL46" s="58" t="str">
        <f t="shared" si="8"/>
        <v/>
      </c>
      <c r="AM46" s="59" t="str">
        <f t="shared" si="9"/>
        <v/>
      </c>
      <c r="AN46" s="59" t="str">
        <f t="shared" si="10"/>
        <v/>
      </c>
      <c r="AO46" s="60"/>
    </row>
    <row r="47" spans="2:41" x14ac:dyDescent="0.25">
      <c r="C47" s="82"/>
      <c r="D47" s="45"/>
      <c r="E47" s="83" t="str">
        <f t="shared" si="18"/>
        <v/>
      </c>
      <c r="F47" s="45"/>
      <c r="G47" s="45"/>
      <c r="H47" s="45"/>
      <c r="I47" s="46" t="str">
        <f t="shared" si="11"/>
        <v/>
      </c>
      <c r="J47" s="46" t="str">
        <f t="shared" si="12"/>
        <v/>
      </c>
      <c r="K47" s="47" t="str">
        <f t="shared" si="0"/>
        <v/>
      </c>
      <c r="L47" s="47" t="str">
        <f t="shared" si="1"/>
        <v/>
      </c>
      <c r="M47" s="48">
        <f t="shared" si="13"/>
        <v>0</v>
      </c>
      <c r="N47" s="46" t="str">
        <f t="shared" si="2"/>
        <v/>
      </c>
      <c r="O47" s="47" t="str">
        <f t="shared" si="3"/>
        <v/>
      </c>
      <c r="P47" s="47" t="str">
        <f t="shared" si="4"/>
        <v/>
      </c>
      <c r="Q47" s="48">
        <f t="shared" si="14"/>
        <v>0</v>
      </c>
      <c r="R47" s="2"/>
      <c r="AH47" s="57" t="str">
        <f>IF(G47&gt;1,IF($E$10&gt;0,100-(#REF!/(1+(AL47/#REF!)^#REF!)^#REF!+#REF!/(AL47-1))*100,100-(AL47*D$5+D$6)*100),"")</f>
        <v/>
      </c>
      <c r="AI47" s="21" t="str">
        <f t="shared" si="5"/>
        <v/>
      </c>
      <c r="AJ47" s="21" t="str">
        <f t="shared" si="6"/>
        <v/>
      </c>
      <c r="AK47" s="48">
        <f t="shared" si="7"/>
        <v>0</v>
      </c>
      <c r="AL47" s="58" t="str">
        <f t="shared" si="8"/>
        <v/>
      </c>
      <c r="AM47" s="59" t="str">
        <f t="shared" si="9"/>
        <v/>
      </c>
      <c r="AN47" s="59" t="str">
        <f t="shared" si="10"/>
        <v/>
      </c>
      <c r="AO47" s="60"/>
    </row>
    <row r="48" spans="2:41" x14ac:dyDescent="0.25">
      <c r="C48" s="82"/>
      <c r="D48" s="45"/>
      <c r="E48" s="83" t="str">
        <f t="shared" si="18"/>
        <v/>
      </c>
      <c r="F48" s="45"/>
      <c r="G48" s="45"/>
      <c r="H48" s="45"/>
      <c r="I48" s="46" t="str">
        <f t="shared" si="11"/>
        <v/>
      </c>
      <c r="J48" s="46" t="str">
        <f t="shared" si="12"/>
        <v/>
      </c>
      <c r="K48" s="47" t="str">
        <f t="shared" si="0"/>
        <v/>
      </c>
      <c r="L48" s="47" t="str">
        <f t="shared" si="1"/>
        <v/>
      </c>
      <c r="M48" s="48">
        <f t="shared" si="13"/>
        <v>0</v>
      </c>
      <c r="N48" s="46" t="str">
        <f t="shared" si="2"/>
        <v/>
      </c>
      <c r="O48" s="47" t="str">
        <f t="shared" si="3"/>
        <v/>
      </c>
      <c r="P48" s="47" t="str">
        <f t="shared" si="4"/>
        <v/>
      </c>
      <c r="Q48" s="48">
        <f t="shared" si="14"/>
        <v>0</v>
      </c>
      <c r="R48" s="2"/>
      <c r="AH48" s="57" t="str">
        <f>IF(G48&gt;1,IF($E$10&gt;0,100-(#REF!/(1+(AL48/#REF!)^#REF!)^#REF!+#REF!/(AL48-1))*100,100-(AL48*D$5+D$6)*100),"")</f>
        <v/>
      </c>
      <c r="AI48" s="21" t="str">
        <f t="shared" si="5"/>
        <v/>
      </c>
      <c r="AJ48" s="21" t="str">
        <f t="shared" si="6"/>
        <v/>
      </c>
      <c r="AK48" s="48">
        <f t="shared" si="7"/>
        <v>0</v>
      </c>
      <c r="AL48" s="58" t="str">
        <f t="shared" si="8"/>
        <v/>
      </c>
      <c r="AM48" s="59" t="str">
        <f t="shared" si="9"/>
        <v/>
      </c>
      <c r="AN48" s="59" t="str">
        <f t="shared" si="10"/>
        <v/>
      </c>
      <c r="AO48" s="60"/>
    </row>
    <row r="49" spans="3:41" x14ac:dyDescent="0.25">
      <c r="C49" s="82"/>
      <c r="D49" s="45"/>
      <c r="E49" s="83" t="str">
        <f t="shared" si="18"/>
        <v/>
      </c>
      <c r="F49" s="45"/>
      <c r="G49" s="45"/>
      <c r="H49" s="45"/>
      <c r="I49" s="46" t="str">
        <f t="shared" si="11"/>
        <v/>
      </c>
      <c r="J49" s="46" t="str">
        <f t="shared" si="12"/>
        <v/>
      </c>
      <c r="K49" s="47" t="str">
        <f t="shared" si="0"/>
        <v/>
      </c>
      <c r="L49" s="47" t="str">
        <f t="shared" si="1"/>
        <v/>
      </c>
      <c r="M49" s="48">
        <f t="shared" si="13"/>
        <v>0</v>
      </c>
      <c r="N49" s="46" t="str">
        <f t="shared" si="2"/>
        <v/>
      </c>
      <c r="O49" s="47" t="str">
        <f t="shared" si="3"/>
        <v/>
      </c>
      <c r="P49" s="47" t="str">
        <f t="shared" si="4"/>
        <v/>
      </c>
      <c r="Q49" s="48">
        <f t="shared" si="14"/>
        <v>0</v>
      </c>
      <c r="R49" s="2"/>
      <c r="AH49" s="57" t="str">
        <f>IF(G49&gt;1,IF($E$10&gt;0,100-(#REF!/(1+(AL49/#REF!)^#REF!)^#REF!+#REF!/(AL49-1))*100,100-(AL49*D$5+D$6)*100),"")</f>
        <v/>
      </c>
      <c r="AI49" s="21" t="str">
        <f t="shared" si="5"/>
        <v/>
      </c>
      <c r="AJ49" s="21" t="str">
        <f t="shared" si="6"/>
        <v/>
      </c>
      <c r="AK49" s="48">
        <f t="shared" si="7"/>
        <v>0</v>
      </c>
      <c r="AL49" s="58" t="str">
        <f t="shared" si="8"/>
        <v/>
      </c>
      <c r="AM49" s="59" t="str">
        <f t="shared" si="9"/>
        <v/>
      </c>
      <c r="AN49" s="59" t="str">
        <f t="shared" si="10"/>
        <v/>
      </c>
      <c r="AO49" s="60"/>
    </row>
    <row r="50" spans="3:41" x14ac:dyDescent="0.25">
      <c r="C50" s="82"/>
      <c r="D50" s="45"/>
      <c r="E50" s="83" t="str">
        <f t="shared" si="18"/>
        <v/>
      </c>
      <c r="F50" s="45"/>
      <c r="G50" s="45"/>
      <c r="H50" s="45"/>
      <c r="I50" s="46" t="str">
        <f t="shared" si="11"/>
        <v/>
      </c>
      <c r="J50" s="46" t="str">
        <f t="shared" si="12"/>
        <v/>
      </c>
      <c r="K50" s="47" t="str">
        <f t="shared" si="0"/>
        <v/>
      </c>
      <c r="L50" s="47" t="str">
        <f t="shared" si="1"/>
        <v/>
      </c>
      <c r="M50" s="48">
        <f t="shared" si="13"/>
        <v>0</v>
      </c>
      <c r="N50" s="46" t="str">
        <f t="shared" si="2"/>
        <v/>
      </c>
      <c r="O50" s="47" t="str">
        <f t="shared" si="3"/>
        <v/>
      </c>
      <c r="P50" s="47" t="str">
        <f t="shared" si="4"/>
        <v/>
      </c>
      <c r="Q50" s="48">
        <f t="shared" si="14"/>
        <v>0</v>
      </c>
      <c r="R50" s="2"/>
      <c r="AH50" s="57" t="str">
        <f>IF(G50&gt;1,IF($E$10&gt;0,100-(#REF!/(1+(AL50/#REF!)^#REF!)^#REF!+#REF!/(AL50-1))*100,100-(AL50*D$5+D$6)*100),"")</f>
        <v/>
      </c>
      <c r="AI50" s="21" t="str">
        <f t="shared" si="5"/>
        <v/>
      </c>
      <c r="AJ50" s="21" t="str">
        <f t="shared" si="6"/>
        <v/>
      </c>
      <c r="AK50" s="48">
        <f t="shared" si="7"/>
        <v>0</v>
      </c>
      <c r="AL50" s="58" t="str">
        <f t="shared" si="8"/>
        <v/>
      </c>
      <c r="AM50" s="59" t="str">
        <f t="shared" si="9"/>
        <v/>
      </c>
      <c r="AN50" s="59" t="str">
        <f t="shared" si="10"/>
        <v/>
      </c>
      <c r="AO50" s="60"/>
    </row>
    <row r="51" spans="3:41" x14ac:dyDescent="0.25">
      <c r="C51" s="82"/>
      <c r="D51" s="45"/>
      <c r="E51" s="83" t="str">
        <f t="shared" si="18"/>
        <v/>
      </c>
      <c r="F51" s="45"/>
      <c r="G51" s="45"/>
      <c r="H51" s="45"/>
      <c r="I51" s="46" t="str">
        <f t="shared" si="11"/>
        <v/>
      </c>
      <c r="J51" s="46" t="str">
        <f t="shared" si="12"/>
        <v/>
      </c>
      <c r="K51" s="47" t="str">
        <f t="shared" si="0"/>
        <v/>
      </c>
      <c r="L51" s="47" t="str">
        <f t="shared" si="1"/>
        <v/>
      </c>
      <c r="M51" s="48">
        <f t="shared" si="13"/>
        <v>0</v>
      </c>
      <c r="N51" s="46" t="str">
        <f t="shared" si="2"/>
        <v/>
      </c>
      <c r="O51" s="47" t="str">
        <f t="shared" si="3"/>
        <v/>
      </c>
      <c r="P51" s="47" t="str">
        <f t="shared" si="4"/>
        <v/>
      </c>
      <c r="Q51" s="48">
        <f t="shared" si="14"/>
        <v>0</v>
      </c>
      <c r="R51" s="2"/>
      <c r="AH51" s="57" t="str">
        <f>IF(G51&gt;1,IF($E$10&gt;0,100-(#REF!/(1+(AL51/#REF!)^#REF!)^#REF!+#REF!/(AL51-1))*100,100-(AL51*D$5+D$6)*100),"")</f>
        <v/>
      </c>
      <c r="AI51" s="21" t="str">
        <f t="shared" si="5"/>
        <v/>
      </c>
      <c r="AJ51" s="21" t="str">
        <f t="shared" si="6"/>
        <v/>
      </c>
      <c r="AK51" s="48">
        <f t="shared" si="7"/>
        <v>0</v>
      </c>
      <c r="AL51" s="58" t="str">
        <f t="shared" si="8"/>
        <v/>
      </c>
      <c r="AM51" s="59" t="str">
        <f t="shared" si="9"/>
        <v/>
      </c>
      <c r="AN51" s="59" t="str">
        <f t="shared" si="10"/>
        <v/>
      </c>
      <c r="AO51" s="60"/>
    </row>
    <row r="52" spans="3:41" x14ac:dyDescent="0.25">
      <c r="C52" s="82"/>
      <c r="D52" s="45"/>
      <c r="E52" s="83" t="str">
        <f t="shared" si="18"/>
        <v/>
      </c>
      <c r="F52" s="45"/>
      <c r="G52" s="45"/>
      <c r="H52" s="45"/>
      <c r="I52" s="46" t="str">
        <f t="shared" si="11"/>
        <v/>
      </c>
      <c r="J52" s="46" t="str">
        <f t="shared" si="12"/>
        <v/>
      </c>
      <c r="K52" s="47" t="str">
        <f t="shared" si="0"/>
        <v/>
      </c>
      <c r="L52" s="47" t="str">
        <f t="shared" si="1"/>
        <v/>
      </c>
      <c r="M52" s="48">
        <f t="shared" si="13"/>
        <v>0</v>
      </c>
      <c r="N52" s="46" t="str">
        <f t="shared" si="2"/>
        <v/>
      </c>
      <c r="O52" s="47" t="str">
        <f t="shared" si="3"/>
        <v/>
      </c>
      <c r="P52" s="47" t="str">
        <f t="shared" si="4"/>
        <v/>
      </c>
      <c r="Q52" s="48">
        <f t="shared" si="14"/>
        <v>0</v>
      </c>
      <c r="R52" s="2"/>
      <c r="AH52" s="57" t="str">
        <f>IF(G52&gt;1,IF($E$10&gt;0,100-(#REF!/(1+(AL52/#REF!)^#REF!)^#REF!+#REF!/(AL52-1))*100,100-(AL52*D$5+D$6)*100),"")</f>
        <v/>
      </c>
      <c r="AI52" s="21" t="str">
        <f t="shared" si="5"/>
        <v/>
      </c>
      <c r="AJ52" s="21" t="str">
        <f t="shared" si="6"/>
        <v/>
      </c>
      <c r="AK52" s="48">
        <f t="shared" si="7"/>
        <v>0</v>
      </c>
      <c r="AL52" s="58" t="str">
        <f t="shared" si="8"/>
        <v/>
      </c>
      <c r="AM52" s="59" t="str">
        <f t="shared" si="9"/>
        <v/>
      </c>
      <c r="AN52" s="59" t="str">
        <f t="shared" si="10"/>
        <v/>
      </c>
      <c r="AO52" s="60"/>
    </row>
    <row r="53" spans="3:41" x14ac:dyDescent="0.25">
      <c r="C53" s="82"/>
      <c r="D53" s="45"/>
      <c r="E53" s="83" t="str">
        <f t="shared" si="18"/>
        <v/>
      </c>
      <c r="F53" s="45"/>
      <c r="G53" s="45"/>
      <c r="H53" s="45"/>
      <c r="I53" s="46" t="str">
        <f t="shared" si="11"/>
        <v/>
      </c>
      <c r="J53" s="46" t="str">
        <f t="shared" si="12"/>
        <v/>
      </c>
      <c r="K53" s="47" t="str">
        <f t="shared" si="0"/>
        <v/>
      </c>
      <c r="L53" s="47" t="str">
        <f t="shared" si="1"/>
        <v/>
      </c>
      <c r="M53" s="48">
        <f t="shared" si="13"/>
        <v>0</v>
      </c>
      <c r="N53" s="46" t="str">
        <f t="shared" si="2"/>
        <v/>
      </c>
      <c r="O53" s="47" t="str">
        <f t="shared" si="3"/>
        <v/>
      </c>
      <c r="P53" s="47" t="str">
        <f t="shared" si="4"/>
        <v/>
      </c>
      <c r="Q53" s="48">
        <f t="shared" si="14"/>
        <v>0</v>
      </c>
      <c r="R53" s="2"/>
      <c r="AH53" s="57" t="str">
        <f>IF(G53&gt;1,IF($E$10&gt;0,100-(#REF!/(1+(AL53/#REF!)^#REF!)^#REF!+#REF!/(AL53-1))*100,100-(AL53*D$5+D$6)*100),"")</f>
        <v/>
      </c>
      <c r="AI53" s="21" t="str">
        <f t="shared" si="5"/>
        <v/>
      </c>
      <c r="AJ53" s="21" t="str">
        <f t="shared" si="6"/>
        <v/>
      </c>
      <c r="AK53" s="48">
        <f t="shared" si="7"/>
        <v>0</v>
      </c>
      <c r="AL53" s="58" t="str">
        <f t="shared" si="8"/>
        <v/>
      </c>
      <c r="AM53" s="59" t="str">
        <f t="shared" si="9"/>
        <v/>
      </c>
      <c r="AN53" s="59" t="str">
        <f t="shared" si="10"/>
        <v/>
      </c>
      <c r="AO53" s="60"/>
    </row>
    <row r="54" spans="3:41" x14ac:dyDescent="0.25">
      <c r="C54" s="82"/>
      <c r="D54" s="45"/>
      <c r="E54" s="83" t="str">
        <f t="shared" si="18"/>
        <v/>
      </c>
      <c r="F54" s="45"/>
      <c r="G54" s="45"/>
      <c r="H54" s="45"/>
      <c r="I54" s="46" t="str">
        <f t="shared" si="11"/>
        <v/>
      </c>
      <c r="J54" s="46" t="str">
        <f t="shared" si="12"/>
        <v/>
      </c>
      <c r="K54" s="47" t="str">
        <f t="shared" si="0"/>
        <v/>
      </c>
      <c r="L54" s="47" t="str">
        <f t="shared" si="1"/>
        <v/>
      </c>
      <c r="M54" s="48">
        <f t="shared" si="13"/>
        <v>0</v>
      </c>
      <c r="N54" s="46" t="str">
        <f t="shared" si="2"/>
        <v/>
      </c>
      <c r="O54" s="47" t="str">
        <f t="shared" si="3"/>
        <v/>
      </c>
      <c r="P54" s="47" t="str">
        <f t="shared" si="4"/>
        <v/>
      </c>
      <c r="Q54" s="48">
        <f t="shared" si="14"/>
        <v>0</v>
      </c>
      <c r="R54" s="2"/>
      <c r="AH54" s="57" t="str">
        <f>IF(G54&gt;1,IF($E$10&gt;0,100-(#REF!/(1+(AL54/#REF!)^#REF!)^#REF!+#REF!/(AL54-1))*100,100-(AL54*D$5+D$6)*100),"")</f>
        <v/>
      </c>
      <c r="AI54" s="21" t="str">
        <f t="shared" si="5"/>
        <v/>
      </c>
      <c r="AJ54" s="21" t="str">
        <f t="shared" si="6"/>
        <v/>
      </c>
      <c r="AK54" s="48">
        <f t="shared" si="7"/>
        <v>0</v>
      </c>
      <c r="AL54" s="58" t="str">
        <f t="shared" si="8"/>
        <v/>
      </c>
      <c r="AM54" s="59" t="str">
        <f t="shared" si="9"/>
        <v/>
      </c>
      <c r="AN54" s="59" t="str">
        <f t="shared" si="10"/>
        <v/>
      </c>
      <c r="AO54" s="60"/>
    </row>
    <row r="55" spans="3:41" x14ac:dyDescent="0.25">
      <c r="C55" s="82"/>
      <c r="D55" s="45"/>
      <c r="E55" s="83" t="str">
        <f t="shared" si="18"/>
        <v/>
      </c>
      <c r="F55" s="45"/>
      <c r="G55" s="45"/>
      <c r="H55" s="45"/>
      <c r="I55" s="46" t="str">
        <f t="shared" si="11"/>
        <v/>
      </c>
      <c r="J55" s="46" t="str">
        <f t="shared" si="12"/>
        <v/>
      </c>
      <c r="K55" s="47" t="str">
        <f t="shared" si="0"/>
        <v/>
      </c>
      <c r="L55" s="47" t="str">
        <f t="shared" si="1"/>
        <v/>
      </c>
      <c r="M55" s="48">
        <f t="shared" si="13"/>
        <v>0</v>
      </c>
      <c r="N55" s="46" t="str">
        <f t="shared" si="2"/>
        <v/>
      </c>
      <c r="O55" s="47" t="str">
        <f t="shared" si="3"/>
        <v/>
      </c>
      <c r="P55" s="47" t="str">
        <f t="shared" si="4"/>
        <v/>
      </c>
      <c r="Q55" s="48">
        <f t="shared" si="14"/>
        <v>0</v>
      </c>
      <c r="R55" s="2"/>
      <c r="AH55" s="57" t="str">
        <f>IF(G55&gt;1,IF($E$10&gt;0,100-(#REF!/(1+(AL55/#REF!)^#REF!)^#REF!+#REF!/(AL55-1))*100,100-(AL55*D$5+D$6)*100),"")</f>
        <v/>
      </c>
      <c r="AI55" s="21" t="str">
        <f t="shared" si="5"/>
        <v/>
      </c>
      <c r="AJ55" s="21" t="str">
        <f t="shared" si="6"/>
        <v/>
      </c>
      <c r="AK55" s="48">
        <f t="shared" si="7"/>
        <v>0</v>
      </c>
      <c r="AL55" s="58" t="str">
        <f t="shared" si="8"/>
        <v/>
      </c>
      <c r="AM55" s="59" t="str">
        <f t="shared" si="9"/>
        <v/>
      </c>
      <c r="AN55" s="59" t="str">
        <f t="shared" si="10"/>
        <v/>
      </c>
      <c r="AO55" s="60"/>
    </row>
    <row r="56" spans="3:41" x14ac:dyDescent="0.25">
      <c r="C56" s="82"/>
      <c r="D56" s="45"/>
      <c r="E56" s="83" t="str">
        <f t="shared" si="18"/>
        <v/>
      </c>
      <c r="F56" s="45"/>
      <c r="G56" s="45"/>
      <c r="H56" s="45"/>
      <c r="I56" s="46" t="str">
        <f t="shared" si="11"/>
        <v/>
      </c>
      <c r="J56" s="46" t="str">
        <f t="shared" si="12"/>
        <v/>
      </c>
      <c r="K56" s="47" t="str">
        <f t="shared" si="0"/>
        <v/>
      </c>
      <c r="L56" s="47" t="str">
        <f t="shared" si="1"/>
        <v/>
      </c>
      <c r="M56" s="48">
        <f t="shared" si="13"/>
        <v>0</v>
      </c>
      <c r="N56" s="46" t="str">
        <f t="shared" si="2"/>
        <v/>
      </c>
      <c r="O56" s="47" t="str">
        <f t="shared" si="3"/>
        <v/>
      </c>
      <c r="P56" s="47" t="str">
        <f t="shared" si="4"/>
        <v/>
      </c>
      <c r="Q56" s="48">
        <f t="shared" si="14"/>
        <v>0</v>
      </c>
      <c r="R56" s="2"/>
      <c r="AH56" s="57" t="str">
        <f>IF(G56&gt;1,IF($E$10&gt;0,100-(#REF!/(1+(AL56/#REF!)^#REF!)^#REF!+#REF!/(AL56-1))*100,100-(AL56*D$5+D$6)*100),"")</f>
        <v/>
      </c>
      <c r="AI56" s="21" t="str">
        <f t="shared" si="5"/>
        <v/>
      </c>
      <c r="AJ56" s="21" t="str">
        <f t="shared" si="6"/>
        <v/>
      </c>
      <c r="AK56" s="48">
        <f t="shared" si="7"/>
        <v>0</v>
      </c>
      <c r="AL56" s="58" t="str">
        <f t="shared" si="8"/>
        <v/>
      </c>
      <c r="AM56" s="59" t="str">
        <f t="shared" si="9"/>
        <v/>
      </c>
      <c r="AN56" s="59" t="str">
        <f t="shared" si="10"/>
        <v/>
      </c>
      <c r="AO56" s="60"/>
    </row>
    <row r="57" spans="3:41" x14ac:dyDescent="0.25">
      <c r="C57" s="82"/>
      <c r="D57" s="45"/>
      <c r="E57" s="83" t="str">
        <f t="shared" si="18"/>
        <v/>
      </c>
      <c r="F57" s="45"/>
      <c r="G57" s="45"/>
      <c r="H57" s="45"/>
      <c r="I57" s="46" t="str">
        <f t="shared" si="11"/>
        <v/>
      </c>
      <c r="J57" s="46" t="str">
        <f t="shared" si="12"/>
        <v/>
      </c>
      <c r="K57" s="47" t="str">
        <f t="shared" si="0"/>
        <v/>
      </c>
      <c r="L57" s="47" t="str">
        <f t="shared" si="1"/>
        <v/>
      </c>
      <c r="M57" s="48">
        <f t="shared" si="13"/>
        <v>0</v>
      </c>
      <c r="N57" s="46" t="str">
        <f t="shared" si="2"/>
        <v/>
      </c>
      <c r="O57" s="47" t="str">
        <f t="shared" si="3"/>
        <v/>
      </c>
      <c r="P57" s="47" t="str">
        <f t="shared" si="4"/>
        <v/>
      </c>
      <c r="Q57" s="48">
        <f t="shared" si="14"/>
        <v>0</v>
      </c>
      <c r="R57" s="2"/>
      <c r="AH57" s="57" t="str">
        <f>IF(G57&gt;1,IF($E$10&gt;0,100-(#REF!/(1+(AL57/#REF!)^#REF!)^#REF!+#REF!/(AL57-1))*100,100-(AL57*D$5+D$6)*100),"")</f>
        <v/>
      </c>
      <c r="AI57" s="21" t="str">
        <f t="shared" si="5"/>
        <v/>
      </c>
      <c r="AJ57" s="21" t="str">
        <f t="shared" si="6"/>
        <v/>
      </c>
      <c r="AK57" s="48">
        <f t="shared" si="7"/>
        <v>0</v>
      </c>
      <c r="AL57" s="58" t="str">
        <f t="shared" si="8"/>
        <v/>
      </c>
      <c r="AM57" s="59" t="str">
        <f t="shared" si="9"/>
        <v/>
      </c>
      <c r="AN57" s="59" t="str">
        <f t="shared" si="10"/>
        <v/>
      </c>
      <c r="AO57" s="60"/>
    </row>
    <row r="58" spans="3:41" x14ac:dyDescent="0.25">
      <c r="C58" s="82"/>
      <c r="D58" s="45"/>
      <c r="E58" s="83" t="str">
        <f t="shared" si="18"/>
        <v/>
      </c>
      <c r="F58" s="45"/>
      <c r="G58" s="45"/>
      <c r="H58" s="45"/>
      <c r="I58" s="46" t="str">
        <f t="shared" si="11"/>
        <v/>
      </c>
      <c r="J58" s="46" t="str">
        <f t="shared" si="12"/>
        <v/>
      </c>
      <c r="K58" s="47" t="str">
        <f t="shared" si="0"/>
        <v/>
      </c>
      <c r="L58" s="47" t="str">
        <f t="shared" si="1"/>
        <v/>
      </c>
      <c r="M58" s="48">
        <f t="shared" si="13"/>
        <v>0</v>
      </c>
      <c r="N58" s="46" t="str">
        <f t="shared" si="2"/>
        <v/>
      </c>
      <c r="O58" s="47" t="str">
        <f t="shared" si="3"/>
        <v/>
      </c>
      <c r="P58" s="47" t="str">
        <f t="shared" si="4"/>
        <v/>
      </c>
      <c r="Q58" s="48">
        <f t="shared" si="14"/>
        <v>0</v>
      </c>
      <c r="R58" s="2"/>
      <c r="AH58" s="57" t="str">
        <f>IF(G58&gt;1,IF($E$10&gt;0,100-(#REF!/(1+(AL58/#REF!)^#REF!)^#REF!+#REF!/(AL58-1))*100,100-(AL58*D$5+D$6)*100),"")</f>
        <v/>
      </c>
      <c r="AI58" s="21" t="str">
        <f t="shared" si="5"/>
        <v/>
      </c>
      <c r="AJ58" s="21" t="str">
        <f t="shared" si="6"/>
        <v/>
      </c>
      <c r="AK58" s="48">
        <f t="shared" si="7"/>
        <v>0</v>
      </c>
      <c r="AL58" s="58" t="str">
        <f t="shared" si="8"/>
        <v/>
      </c>
      <c r="AM58" s="59" t="str">
        <f t="shared" si="9"/>
        <v/>
      </c>
      <c r="AN58" s="59" t="str">
        <f t="shared" si="10"/>
        <v/>
      </c>
      <c r="AO58" s="60"/>
    </row>
    <row r="59" spans="3:41" x14ac:dyDescent="0.25">
      <c r="C59" s="82"/>
      <c r="D59" s="45"/>
      <c r="E59" s="83" t="str">
        <f t="shared" si="18"/>
        <v/>
      </c>
      <c r="F59" s="45"/>
      <c r="G59" s="45"/>
      <c r="H59" s="45"/>
      <c r="I59" s="46" t="str">
        <f t="shared" si="11"/>
        <v/>
      </c>
      <c r="J59" s="46" t="str">
        <f t="shared" si="12"/>
        <v/>
      </c>
      <c r="K59" s="47" t="str">
        <f t="shared" si="0"/>
        <v/>
      </c>
      <c r="L59" s="47" t="str">
        <f t="shared" si="1"/>
        <v/>
      </c>
      <c r="M59" s="48">
        <f t="shared" si="13"/>
        <v>0</v>
      </c>
      <c r="N59" s="46" t="str">
        <f t="shared" si="2"/>
        <v/>
      </c>
      <c r="O59" s="47" t="str">
        <f t="shared" si="3"/>
        <v/>
      </c>
      <c r="P59" s="47" t="str">
        <f t="shared" si="4"/>
        <v/>
      </c>
      <c r="Q59" s="48">
        <f t="shared" si="14"/>
        <v>0</v>
      </c>
      <c r="R59" s="2"/>
      <c r="AH59" s="57" t="str">
        <f>IF(G59&gt;1,IF($E$10&gt;0,100-(#REF!/(1+(AL59/#REF!)^#REF!)^#REF!+#REF!/(AL59-1))*100,100-(AL59*D$5+D$6)*100),"")</f>
        <v/>
      </c>
      <c r="AI59" s="21" t="str">
        <f t="shared" si="5"/>
        <v/>
      </c>
      <c r="AJ59" s="21" t="str">
        <f t="shared" si="6"/>
        <v/>
      </c>
      <c r="AK59" s="48">
        <f t="shared" si="7"/>
        <v>0</v>
      </c>
      <c r="AL59" s="58" t="str">
        <f t="shared" si="8"/>
        <v/>
      </c>
      <c r="AM59" s="59" t="str">
        <f t="shared" si="9"/>
        <v/>
      </c>
      <c r="AN59" s="59" t="str">
        <f t="shared" si="10"/>
        <v/>
      </c>
      <c r="AO59" s="60"/>
    </row>
    <row r="60" spans="3:41" x14ac:dyDescent="0.25">
      <c r="C60" s="82"/>
      <c r="D60" s="45"/>
      <c r="E60" s="83" t="str">
        <f t="shared" si="18"/>
        <v/>
      </c>
      <c r="F60" s="45"/>
      <c r="G60" s="45"/>
      <c r="H60" s="45"/>
      <c r="I60" s="46" t="str">
        <f t="shared" si="11"/>
        <v/>
      </c>
      <c r="J60" s="46" t="str">
        <f t="shared" si="12"/>
        <v/>
      </c>
      <c r="K60" s="47" t="str">
        <f t="shared" si="0"/>
        <v/>
      </c>
      <c r="L60" s="47" t="str">
        <f t="shared" si="1"/>
        <v/>
      </c>
      <c r="M60" s="48">
        <f t="shared" si="13"/>
        <v>0</v>
      </c>
      <c r="N60" s="46" t="str">
        <f t="shared" si="2"/>
        <v/>
      </c>
      <c r="O60" s="47" t="str">
        <f t="shared" si="3"/>
        <v/>
      </c>
      <c r="P60" s="47" t="str">
        <f t="shared" si="4"/>
        <v/>
      </c>
      <c r="Q60" s="48">
        <f t="shared" si="14"/>
        <v>0</v>
      </c>
      <c r="R60" s="2"/>
      <c r="AH60" s="57" t="str">
        <f>IF(G60&gt;1,IF($E$10&gt;0,100-(#REF!/(1+(AL60/#REF!)^#REF!)^#REF!+#REF!/(AL60-1))*100,100-(AL60*D$5+D$6)*100),"")</f>
        <v/>
      </c>
      <c r="AI60" s="21" t="str">
        <f t="shared" si="5"/>
        <v/>
      </c>
      <c r="AJ60" s="21" t="str">
        <f t="shared" si="6"/>
        <v/>
      </c>
      <c r="AK60" s="48">
        <f t="shared" si="7"/>
        <v>0</v>
      </c>
      <c r="AL60" s="58" t="str">
        <f t="shared" si="8"/>
        <v/>
      </c>
      <c r="AM60" s="59" t="str">
        <f t="shared" si="9"/>
        <v/>
      </c>
      <c r="AN60" s="59" t="str">
        <f t="shared" si="10"/>
        <v/>
      </c>
      <c r="AO60" s="60"/>
    </row>
    <row r="61" spans="3:41" x14ac:dyDescent="0.25">
      <c r="C61" s="82"/>
      <c r="D61" s="45"/>
      <c r="E61" s="83" t="str">
        <f t="shared" si="18"/>
        <v/>
      </c>
      <c r="F61" s="45"/>
      <c r="G61" s="45"/>
      <c r="H61" s="45"/>
      <c r="I61" s="46" t="str">
        <f t="shared" si="11"/>
        <v/>
      </c>
      <c r="J61" s="46" t="str">
        <f t="shared" si="12"/>
        <v/>
      </c>
      <c r="K61" s="47" t="str">
        <f t="shared" si="0"/>
        <v/>
      </c>
      <c r="L61" s="47" t="str">
        <f t="shared" si="1"/>
        <v/>
      </c>
      <c r="M61" s="48">
        <f t="shared" si="13"/>
        <v>0</v>
      </c>
      <c r="N61" s="46" t="str">
        <f t="shared" si="2"/>
        <v/>
      </c>
      <c r="O61" s="47" t="str">
        <f t="shared" si="3"/>
        <v/>
      </c>
      <c r="P61" s="47" t="str">
        <f t="shared" si="4"/>
        <v/>
      </c>
      <c r="Q61" s="48">
        <f t="shared" si="14"/>
        <v>0</v>
      </c>
      <c r="R61" s="2"/>
      <c r="AH61" s="57" t="str">
        <f>IF(G61&gt;1,IF($E$10&gt;0,100-(#REF!/(1+(AL61/#REF!)^#REF!)^#REF!+#REF!/(AL61-1))*100,100-(AL61*D$5+D$6)*100),"")</f>
        <v/>
      </c>
      <c r="AI61" s="21" t="str">
        <f t="shared" si="5"/>
        <v/>
      </c>
      <c r="AJ61" s="21" t="str">
        <f t="shared" si="6"/>
        <v/>
      </c>
      <c r="AK61" s="48">
        <f t="shared" si="7"/>
        <v>0</v>
      </c>
      <c r="AL61" s="58" t="str">
        <f t="shared" si="8"/>
        <v/>
      </c>
      <c r="AM61" s="59" t="str">
        <f t="shared" si="9"/>
        <v/>
      </c>
      <c r="AN61" s="59" t="str">
        <f t="shared" si="10"/>
        <v/>
      </c>
      <c r="AO61" s="60"/>
    </row>
    <row r="62" spans="3:41" x14ac:dyDescent="0.25">
      <c r="C62" s="82"/>
      <c r="D62" s="45"/>
      <c r="E62" s="83" t="str">
        <f t="shared" si="18"/>
        <v/>
      </c>
      <c r="F62" s="45"/>
      <c r="G62" s="45"/>
      <c r="H62" s="45"/>
      <c r="I62" s="46" t="str">
        <f t="shared" si="11"/>
        <v/>
      </c>
      <c r="J62" s="46" t="str">
        <f t="shared" si="12"/>
        <v/>
      </c>
      <c r="K62" s="47" t="str">
        <f t="shared" si="0"/>
        <v/>
      </c>
      <c r="L62" s="47" t="str">
        <f t="shared" si="1"/>
        <v/>
      </c>
      <c r="M62" s="48">
        <f t="shared" si="13"/>
        <v>0</v>
      </c>
      <c r="N62" s="46" t="str">
        <f t="shared" si="2"/>
        <v/>
      </c>
      <c r="O62" s="47" t="str">
        <f t="shared" si="3"/>
        <v/>
      </c>
      <c r="P62" s="47" t="str">
        <f t="shared" si="4"/>
        <v/>
      </c>
      <c r="Q62" s="48">
        <f t="shared" si="14"/>
        <v>0</v>
      </c>
      <c r="R62" s="2"/>
      <c r="AH62" s="57" t="str">
        <f>IF(G62&gt;1,IF($E$10&gt;0,100-(#REF!/(1+(AL62/#REF!)^#REF!)^#REF!+#REF!/(AL62-1))*100,100-(AL62*D$5+D$6)*100),"")</f>
        <v/>
      </c>
      <c r="AI62" s="21" t="str">
        <f t="shared" si="5"/>
        <v/>
      </c>
      <c r="AJ62" s="21" t="str">
        <f t="shared" si="6"/>
        <v/>
      </c>
      <c r="AK62" s="48">
        <f t="shared" si="7"/>
        <v>0</v>
      </c>
      <c r="AL62" s="58" t="str">
        <f t="shared" si="8"/>
        <v/>
      </c>
      <c r="AM62" s="59" t="str">
        <f t="shared" si="9"/>
        <v/>
      </c>
      <c r="AN62" s="59" t="str">
        <f t="shared" si="10"/>
        <v/>
      </c>
      <c r="AO62" s="60"/>
    </row>
    <row r="63" spans="3:41" x14ac:dyDescent="0.25">
      <c r="C63" s="82"/>
      <c r="D63" s="45"/>
      <c r="E63" s="83" t="str">
        <f t="shared" si="18"/>
        <v/>
      </c>
      <c r="F63" s="45"/>
      <c r="G63" s="45"/>
      <c r="H63" s="45"/>
      <c r="I63" s="46" t="str">
        <f t="shared" si="11"/>
        <v/>
      </c>
      <c r="J63" s="46" t="str">
        <f t="shared" si="12"/>
        <v/>
      </c>
      <c r="K63" s="47" t="str">
        <f t="shared" si="0"/>
        <v/>
      </c>
      <c r="L63" s="47" t="str">
        <f t="shared" si="1"/>
        <v/>
      </c>
      <c r="M63" s="48">
        <f t="shared" si="13"/>
        <v>0</v>
      </c>
      <c r="N63" s="46" t="str">
        <f t="shared" si="2"/>
        <v/>
      </c>
      <c r="O63" s="47" t="str">
        <f t="shared" si="3"/>
        <v/>
      </c>
      <c r="P63" s="47" t="str">
        <f t="shared" si="4"/>
        <v/>
      </c>
      <c r="Q63" s="48">
        <f t="shared" si="14"/>
        <v>0</v>
      </c>
      <c r="R63" s="2"/>
      <c r="AH63" s="57" t="str">
        <f>IF(G63&gt;1,IF($E$10&gt;0,100-(#REF!/(1+(AL63/#REF!)^#REF!)^#REF!+#REF!/(AL63-1))*100,100-(AL63*D$5+D$6)*100),"")</f>
        <v/>
      </c>
      <c r="AI63" s="21" t="str">
        <f t="shared" si="5"/>
        <v/>
      </c>
      <c r="AJ63" s="21" t="str">
        <f t="shared" si="6"/>
        <v/>
      </c>
      <c r="AK63" s="48">
        <f t="shared" si="7"/>
        <v>0</v>
      </c>
      <c r="AL63" s="58" t="str">
        <f t="shared" si="8"/>
        <v/>
      </c>
      <c r="AM63" s="59" t="str">
        <f t="shared" si="9"/>
        <v/>
      </c>
      <c r="AN63" s="59" t="str">
        <f t="shared" si="10"/>
        <v/>
      </c>
      <c r="AO63" s="60"/>
    </row>
    <row r="64" spans="3:41" x14ac:dyDescent="0.25">
      <c r="C64" s="82"/>
      <c r="D64" s="45"/>
      <c r="E64" s="83" t="str">
        <f t="shared" si="18"/>
        <v/>
      </c>
      <c r="F64" s="45"/>
      <c r="G64" s="45"/>
      <c r="H64" s="45"/>
      <c r="I64" s="46" t="str">
        <f t="shared" si="11"/>
        <v/>
      </c>
      <c r="J64" s="46" t="str">
        <f t="shared" si="12"/>
        <v/>
      </c>
      <c r="K64" s="47" t="str">
        <f t="shared" si="0"/>
        <v/>
      </c>
      <c r="L64" s="47" t="str">
        <f t="shared" si="1"/>
        <v/>
      </c>
      <c r="M64" s="48">
        <f t="shared" si="13"/>
        <v>0</v>
      </c>
      <c r="N64" s="46" t="str">
        <f t="shared" si="2"/>
        <v/>
      </c>
      <c r="O64" s="47" t="str">
        <f t="shared" si="3"/>
        <v/>
      </c>
      <c r="P64" s="47" t="str">
        <f t="shared" si="4"/>
        <v/>
      </c>
      <c r="Q64" s="48">
        <f t="shared" si="14"/>
        <v>0</v>
      </c>
      <c r="R64" s="2"/>
      <c r="AH64" s="57" t="str">
        <f>IF(G64&gt;1,IF($E$10&gt;0,100-(#REF!/(1+(AL64/#REF!)^#REF!)^#REF!+#REF!/(AL64-1))*100,100-(AL64*D$5+D$6)*100),"")</f>
        <v/>
      </c>
      <c r="AI64" s="21" t="str">
        <f t="shared" si="5"/>
        <v/>
      </c>
      <c r="AJ64" s="21" t="str">
        <f t="shared" si="6"/>
        <v/>
      </c>
      <c r="AK64" s="48">
        <f t="shared" si="7"/>
        <v>0</v>
      </c>
      <c r="AL64" s="58" t="str">
        <f t="shared" si="8"/>
        <v/>
      </c>
      <c r="AM64" s="59" t="str">
        <f t="shared" si="9"/>
        <v/>
      </c>
      <c r="AN64" s="59" t="str">
        <f t="shared" si="10"/>
        <v/>
      </c>
      <c r="AO64" s="60"/>
    </row>
    <row r="65" spans="3:41" x14ac:dyDescent="0.25">
      <c r="C65" s="82"/>
      <c r="D65" s="45"/>
      <c r="E65" s="83" t="str">
        <f t="shared" si="18"/>
        <v/>
      </c>
      <c r="F65" s="45"/>
      <c r="G65" s="45"/>
      <c r="H65" s="45"/>
      <c r="I65" s="46" t="str">
        <f t="shared" si="11"/>
        <v/>
      </c>
      <c r="J65" s="46" t="str">
        <f t="shared" si="12"/>
        <v/>
      </c>
      <c r="K65" s="47" t="str">
        <f t="shared" si="0"/>
        <v/>
      </c>
      <c r="L65" s="47" t="str">
        <f t="shared" si="1"/>
        <v/>
      </c>
      <c r="M65" s="48">
        <f t="shared" si="13"/>
        <v>0</v>
      </c>
      <c r="N65" s="46" t="str">
        <f t="shared" si="2"/>
        <v/>
      </c>
      <c r="O65" s="47" t="str">
        <f t="shared" si="3"/>
        <v/>
      </c>
      <c r="P65" s="47" t="str">
        <f t="shared" si="4"/>
        <v/>
      </c>
      <c r="Q65" s="48">
        <f t="shared" si="14"/>
        <v>0</v>
      </c>
      <c r="R65" s="2"/>
      <c r="AH65" s="57" t="str">
        <f>IF(G65&gt;1,IF($E$10&gt;0,100-(#REF!/(1+(AL65/#REF!)^#REF!)^#REF!+#REF!/(AL65-1))*100,100-(AL65*D$5+D$6)*100),"")</f>
        <v/>
      </c>
      <c r="AI65" s="21" t="str">
        <f t="shared" si="5"/>
        <v/>
      </c>
      <c r="AJ65" s="21" t="str">
        <f t="shared" si="6"/>
        <v/>
      </c>
      <c r="AK65" s="48">
        <f t="shared" si="7"/>
        <v>0</v>
      </c>
      <c r="AL65" s="58" t="str">
        <f t="shared" si="8"/>
        <v/>
      </c>
      <c r="AM65" s="59" t="str">
        <f t="shared" si="9"/>
        <v/>
      </c>
      <c r="AN65" s="59" t="str">
        <f t="shared" si="10"/>
        <v/>
      </c>
      <c r="AO65" s="60"/>
    </row>
    <row r="66" spans="3:41" x14ac:dyDescent="0.25">
      <c r="C66" s="82"/>
      <c r="D66" s="45"/>
      <c r="E66" s="83" t="str">
        <f t="shared" si="18"/>
        <v/>
      </c>
      <c r="F66" s="45"/>
      <c r="G66" s="45"/>
      <c r="H66" s="45"/>
      <c r="I66" s="46" t="str">
        <f t="shared" si="11"/>
        <v/>
      </c>
      <c r="J66" s="46" t="str">
        <f t="shared" si="12"/>
        <v/>
      </c>
      <c r="K66" s="47" t="str">
        <f t="shared" si="0"/>
        <v/>
      </c>
      <c r="L66" s="47" t="str">
        <f t="shared" si="1"/>
        <v/>
      </c>
      <c r="M66" s="48">
        <f t="shared" si="13"/>
        <v>0</v>
      </c>
      <c r="N66" s="46" t="str">
        <f t="shared" si="2"/>
        <v/>
      </c>
      <c r="O66" s="47" t="str">
        <f t="shared" si="3"/>
        <v/>
      </c>
      <c r="P66" s="47" t="str">
        <f t="shared" si="4"/>
        <v/>
      </c>
      <c r="Q66" s="48">
        <f t="shared" si="14"/>
        <v>0</v>
      </c>
      <c r="R66" s="2"/>
      <c r="AH66" s="57" t="str">
        <f>IF(G66&gt;1,IF($E$10&gt;0,100-(#REF!/(1+(AL66/#REF!)^#REF!)^#REF!+#REF!/(AL66-1))*100,100-(AL66*D$5+D$6)*100),"")</f>
        <v/>
      </c>
      <c r="AI66" s="21" t="str">
        <f t="shared" si="5"/>
        <v/>
      </c>
      <c r="AJ66" s="21" t="str">
        <f t="shared" si="6"/>
        <v/>
      </c>
      <c r="AK66" s="48">
        <f t="shared" si="7"/>
        <v>0</v>
      </c>
      <c r="AL66" s="58" t="str">
        <f t="shared" si="8"/>
        <v/>
      </c>
      <c r="AM66" s="59" t="str">
        <f t="shared" si="9"/>
        <v/>
      </c>
      <c r="AN66" s="59" t="str">
        <f t="shared" si="10"/>
        <v/>
      </c>
      <c r="AO66" s="60"/>
    </row>
    <row r="67" spans="3:41" x14ac:dyDescent="0.25">
      <c r="C67" s="82"/>
      <c r="D67" s="45"/>
      <c r="E67" s="83" t="str">
        <f t="shared" si="18"/>
        <v/>
      </c>
      <c r="F67" s="45"/>
      <c r="G67" s="45"/>
      <c r="H67" s="45"/>
      <c r="I67" s="46" t="str">
        <f t="shared" si="11"/>
        <v/>
      </c>
      <c r="J67" s="46" t="str">
        <f t="shared" si="12"/>
        <v/>
      </c>
      <c r="K67" s="47" t="str">
        <f t="shared" si="0"/>
        <v/>
      </c>
      <c r="L67" s="47" t="str">
        <f t="shared" si="1"/>
        <v/>
      </c>
      <c r="M67" s="48">
        <f t="shared" si="13"/>
        <v>0</v>
      </c>
      <c r="N67" s="46" t="str">
        <f t="shared" si="2"/>
        <v/>
      </c>
      <c r="O67" s="47" t="str">
        <f t="shared" si="3"/>
        <v/>
      </c>
      <c r="P67" s="47" t="str">
        <f t="shared" si="4"/>
        <v/>
      </c>
      <c r="Q67" s="48">
        <f t="shared" si="14"/>
        <v>0</v>
      </c>
      <c r="R67" s="2"/>
      <c r="AH67" s="57" t="str">
        <f>IF(G67&gt;1,IF($E$10&gt;0,100-(#REF!/(1+(AL67/#REF!)^#REF!)^#REF!+#REF!/(AL67-1))*100,100-(AL67*D$5+D$6)*100),"")</f>
        <v/>
      </c>
      <c r="AI67" s="21" t="str">
        <f t="shared" si="5"/>
        <v/>
      </c>
      <c r="AJ67" s="21" t="str">
        <f t="shared" si="6"/>
        <v/>
      </c>
      <c r="AK67" s="48">
        <f t="shared" si="7"/>
        <v>0</v>
      </c>
      <c r="AL67" s="58" t="str">
        <f t="shared" si="8"/>
        <v/>
      </c>
      <c r="AM67" s="59" t="str">
        <f t="shared" si="9"/>
        <v/>
      </c>
      <c r="AN67" s="59" t="str">
        <f t="shared" si="10"/>
        <v/>
      </c>
      <c r="AO67" s="60"/>
    </row>
    <row r="68" spans="3:41" x14ac:dyDescent="0.25">
      <c r="C68" s="82"/>
      <c r="D68" s="45"/>
      <c r="E68" s="83" t="str">
        <f t="shared" si="18"/>
        <v/>
      </c>
      <c r="F68" s="45"/>
      <c r="G68" s="45"/>
      <c r="H68" s="45"/>
      <c r="I68" s="46" t="str">
        <f t="shared" si="11"/>
        <v/>
      </c>
      <c r="J68" s="46" t="str">
        <f t="shared" si="12"/>
        <v/>
      </c>
      <c r="K68" s="47" t="str">
        <f t="shared" si="0"/>
        <v/>
      </c>
      <c r="L68" s="47" t="str">
        <f t="shared" si="1"/>
        <v/>
      </c>
      <c r="M68" s="48">
        <f t="shared" si="13"/>
        <v>0</v>
      </c>
      <c r="N68" s="46" t="str">
        <f t="shared" si="2"/>
        <v/>
      </c>
      <c r="O68" s="47" t="str">
        <f t="shared" si="3"/>
        <v/>
      </c>
      <c r="P68" s="47" t="str">
        <f t="shared" si="4"/>
        <v/>
      </c>
      <c r="Q68" s="48">
        <f t="shared" si="14"/>
        <v>0</v>
      </c>
      <c r="R68" s="2"/>
      <c r="AH68" s="57" t="str">
        <f>IF(G68&gt;1,IF($E$10&gt;0,100-(#REF!/(1+(AL68/#REF!)^#REF!)^#REF!+#REF!/(AL68-1))*100,100-(AL68*D$5+D$6)*100),"")</f>
        <v/>
      </c>
      <c r="AI68" s="21" t="str">
        <f t="shared" si="5"/>
        <v/>
      </c>
      <c r="AJ68" s="21" t="str">
        <f t="shared" si="6"/>
        <v/>
      </c>
      <c r="AK68" s="48">
        <f t="shared" si="7"/>
        <v>0</v>
      </c>
      <c r="AL68" s="58" t="str">
        <f t="shared" si="8"/>
        <v/>
      </c>
      <c r="AM68" s="59" t="str">
        <f t="shared" si="9"/>
        <v/>
      </c>
      <c r="AN68" s="59" t="str">
        <f t="shared" si="10"/>
        <v/>
      </c>
      <c r="AO68" s="60"/>
    </row>
    <row r="69" spans="3:41" x14ac:dyDescent="0.25">
      <c r="C69" s="82"/>
      <c r="D69" s="45"/>
      <c r="E69" s="83" t="str">
        <f t="shared" si="18"/>
        <v/>
      </c>
      <c r="F69" s="45"/>
      <c r="G69" s="45"/>
      <c r="H69" s="45"/>
      <c r="I69" s="46" t="str">
        <f t="shared" si="11"/>
        <v/>
      </c>
      <c r="J69" s="46" t="str">
        <f t="shared" si="12"/>
        <v/>
      </c>
      <c r="K69" s="47" t="str">
        <f t="shared" si="0"/>
        <v/>
      </c>
      <c r="L69" s="47" t="str">
        <f t="shared" si="1"/>
        <v/>
      </c>
      <c r="M69" s="48">
        <f t="shared" si="13"/>
        <v>0</v>
      </c>
      <c r="N69" s="46" t="str">
        <f t="shared" si="2"/>
        <v/>
      </c>
      <c r="O69" s="47" t="str">
        <f t="shared" si="3"/>
        <v/>
      </c>
      <c r="P69" s="47" t="str">
        <f t="shared" si="4"/>
        <v/>
      </c>
      <c r="Q69" s="48">
        <f t="shared" si="14"/>
        <v>0</v>
      </c>
      <c r="R69" s="2"/>
      <c r="AH69" s="57" t="str">
        <f>IF(G69&gt;1,IF($E$10&gt;0,100-(#REF!/(1+(AL69/#REF!)^#REF!)^#REF!+#REF!/(AL69-1))*100,100-(AL69*D$5+D$6)*100),"")</f>
        <v/>
      </c>
      <c r="AI69" s="21" t="str">
        <f t="shared" si="5"/>
        <v/>
      </c>
      <c r="AJ69" s="21" t="str">
        <f t="shared" si="6"/>
        <v/>
      </c>
      <c r="AK69" s="48">
        <f t="shared" si="7"/>
        <v>0</v>
      </c>
      <c r="AL69" s="58" t="str">
        <f t="shared" si="8"/>
        <v/>
      </c>
      <c r="AM69" s="59" t="str">
        <f t="shared" si="9"/>
        <v/>
      </c>
      <c r="AN69" s="59" t="str">
        <f t="shared" si="10"/>
        <v/>
      </c>
      <c r="AO69" s="60"/>
    </row>
    <row r="70" spans="3:41" x14ac:dyDescent="0.25">
      <c r="C70" s="82"/>
      <c r="D70" s="45"/>
      <c r="E70" s="83" t="str">
        <f t="shared" si="18"/>
        <v/>
      </c>
      <c r="F70" s="45"/>
      <c r="G70" s="45"/>
      <c r="H70" s="45"/>
      <c r="I70" s="46" t="str">
        <f t="shared" si="11"/>
        <v/>
      </c>
      <c r="J70" s="46" t="str">
        <f t="shared" si="12"/>
        <v/>
      </c>
      <c r="K70" s="47" t="str">
        <f t="shared" si="0"/>
        <v/>
      </c>
      <c r="L70" s="47" t="str">
        <f t="shared" si="1"/>
        <v/>
      </c>
      <c r="M70" s="48">
        <f t="shared" si="13"/>
        <v>0</v>
      </c>
      <c r="N70" s="46" t="str">
        <f t="shared" si="2"/>
        <v/>
      </c>
      <c r="O70" s="47" t="str">
        <f t="shared" si="3"/>
        <v/>
      </c>
      <c r="P70" s="47" t="str">
        <f t="shared" si="4"/>
        <v/>
      </c>
      <c r="Q70" s="48">
        <f t="shared" si="14"/>
        <v>0</v>
      </c>
      <c r="R70" s="2"/>
      <c r="AH70" s="57" t="str">
        <f>IF(G70&gt;1,IF($E$10&gt;0,100-(#REF!/(1+(AL70/#REF!)^#REF!)^#REF!+#REF!/(AL70-1))*100,100-(AL70*D$5+D$6)*100),"")</f>
        <v/>
      </c>
      <c r="AI70" s="21" t="str">
        <f t="shared" si="5"/>
        <v/>
      </c>
      <c r="AJ70" s="21" t="str">
        <f t="shared" si="6"/>
        <v/>
      </c>
      <c r="AK70" s="48">
        <f t="shared" si="7"/>
        <v>0</v>
      </c>
      <c r="AL70" s="58" t="str">
        <f t="shared" si="8"/>
        <v/>
      </c>
      <c r="AM70" s="59" t="str">
        <f t="shared" si="9"/>
        <v/>
      </c>
      <c r="AN70" s="59" t="str">
        <f t="shared" si="10"/>
        <v/>
      </c>
      <c r="AO70" s="60"/>
    </row>
    <row r="71" spans="3:41" x14ac:dyDescent="0.25">
      <c r="C71" s="82"/>
      <c r="D71" s="45"/>
      <c r="E71" s="83" t="str">
        <f t="shared" si="18"/>
        <v/>
      </c>
      <c r="F71" s="45"/>
      <c r="G71" s="45"/>
      <c r="H71" s="45"/>
      <c r="I71" s="46" t="str">
        <f t="shared" si="11"/>
        <v/>
      </c>
      <c r="J71" s="46" t="str">
        <f t="shared" si="12"/>
        <v/>
      </c>
      <c r="K71" s="47" t="str">
        <f t="shared" ref="K71:K134" si="19">IF(G71&gt;1,I71-J71,"")</f>
        <v/>
      </c>
      <c r="L71" s="47" t="str">
        <f t="shared" ref="L71:L134" si="20">IF(G71&gt;1,ABS(K71),"")</f>
        <v/>
      </c>
      <c r="M71" s="48">
        <f t="shared" si="13"/>
        <v>0</v>
      </c>
      <c r="N71" s="46" t="str">
        <f t="shared" ref="N71:N134" si="21">IF(G71&gt;1,J71+$K$5,"")</f>
        <v/>
      </c>
      <c r="O71" s="47" t="str">
        <f t="shared" ref="O71:O134" si="22">IF(G71&gt;1,I71-N71,"")</f>
        <v/>
      </c>
      <c r="P71" s="47" t="str">
        <f t="shared" ref="P71:P134" si="23">IF(G71&gt;1,ABS(O71),"")</f>
        <v/>
      </c>
      <c r="Q71" s="48">
        <f t="shared" si="14"/>
        <v>0</v>
      </c>
      <c r="R71" s="2"/>
      <c r="AH71" s="57" t="str">
        <f>IF(G71&gt;1,IF($E$10&gt;0,100-(#REF!/(1+(AL71/#REF!)^#REF!)^#REF!+#REF!/(AL71-1))*100,100-(AL71*D$5+D$6)*100),"")</f>
        <v/>
      </c>
      <c r="AI71" s="21" t="str">
        <f t="shared" ref="AI71:AI134" si="24">IF(G71&gt;1,I71-AH71,"")</f>
        <v/>
      </c>
      <c r="AJ71" s="21" t="str">
        <f t="shared" ref="AJ71:AJ134" si="25">IF(G71&gt;1,ABS(AI71),"")</f>
        <v/>
      </c>
      <c r="AK71" s="48">
        <f t="shared" ref="AK71:AK134" si="26">IF($G71&gt;1.2,IF(AJ71&gt;1.2,1,0),0)</f>
        <v>0</v>
      </c>
      <c r="AL71" s="58" t="str">
        <f t="shared" ref="AL71:AL134" si="27">IF(G71&gt;0,G71+AN71,"")</f>
        <v/>
      </c>
      <c r="AM71" s="59" t="str">
        <f t="shared" ref="AM71:AM134" si="28">IF(G71&gt;0,$AM$5,"")</f>
        <v/>
      </c>
      <c r="AN71" s="59" t="str">
        <f t="shared" ref="AN71:AN134" si="29">IF(G71&gt;0,$AN$5,"")</f>
        <v/>
      </c>
      <c r="AO71" s="60"/>
    </row>
    <row r="72" spans="3:41" x14ac:dyDescent="0.25">
      <c r="C72" s="82"/>
      <c r="D72" s="45"/>
      <c r="E72" s="83" t="str">
        <f t="shared" si="18"/>
        <v/>
      </c>
      <c r="F72" s="45"/>
      <c r="G72" s="45"/>
      <c r="H72" s="45"/>
      <c r="I72" s="46" t="str">
        <f t="shared" ref="I72:I135" si="30">IF(G72&gt;1,100-H72,"")</f>
        <v/>
      </c>
      <c r="J72" s="46" t="str">
        <f t="shared" ref="J72:J135" si="31">IF(G72&gt;1,100-(G72*D$5+D$6),"")</f>
        <v/>
      </c>
      <c r="K72" s="47" t="str">
        <f t="shared" si="19"/>
        <v/>
      </c>
      <c r="L72" s="47" t="str">
        <f t="shared" si="20"/>
        <v/>
      </c>
      <c r="M72" s="48">
        <f t="shared" ref="M72:M135" si="32">IF($G72&gt;1.2,IF(L72&gt;1.2,1,0),0)</f>
        <v>0</v>
      </c>
      <c r="N72" s="46" t="str">
        <f t="shared" si="21"/>
        <v/>
      </c>
      <c r="O72" s="47" t="str">
        <f t="shared" si="22"/>
        <v/>
      </c>
      <c r="P72" s="47" t="str">
        <f t="shared" si="23"/>
        <v/>
      </c>
      <c r="Q72" s="48">
        <f t="shared" ref="Q72:Q135" si="33">IF($G72&gt;1.2,IF(P72&gt;1.2,1,0),0)</f>
        <v>0</v>
      </c>
      <c r="R72" s="2"/>
      <c r="AH72" s="57" t="str">
        <f>IF(G72&gt;1,IF($E$10&gt;0,100-(#REF!/(1+(AL72/#REF!)^#REF!)^#REF!+#REF!/(AL72-1))*100,100-(AL72*D$5+D$6)*100),"")</f>
        <v/>
      </c>
      <c r="AI72" s="21" t="str">
        <f t="shared" si="24"/>
        <v/>
      </c>
      <c r="AJ72" s="21" t="str">
        <f t="shared" si="25"/>
        <v/>
      </c>
      <c r="AK72" s="48">
        <f t="shared" si="26"/>
        <v>0</v>
      </c>
      <c r="AL72" s="58" t="str">
        <f t="shared" si="27"/>
        <v/>
      </c>
      <c r="AM72" s="59" t="str">
        <f t="shared" si="28"/>
        <v/>
      </c>
      <c r="AN72" s="59" t="str">
        <f t="shared" si="29"/>
        <v/>
      </c>
      <c r="AO72" s="60"/>
    </row>
    <row r="73" spans="3:41" x14ac:dyDescent="0.25">
      <c r="C73" s="82"/>
      <c r="D73" s="45"/>
      <c r="E73" s="83" t="str">
        <f t="shared" si="18"/>
        <v/>
      </c>
      <c r="F73" s="45"/>
      <c r="G73" s="45"/>
      <c r="H73" s="45"/>
      <c r="I73" s="46" t="str">
        <f t="shared" si="30"/>
        <v/>
      </c>
      <c r="J73" s="46" t="str">
        <f t="shared" si="31"/>
        <v/>
      </c>
      <c r="K73" s="47" t="str">
        <f t="shared" si="19"/>
        <v/>
      </c>
      <c r="L73" s="47" t="str">
        <f t="shared" si="20"/>
        <v/>
      </c>
      <c r="M73" s="48">
        <f t="shared" si="32"/>
        <v>0</v>
      </c>
      <c r="N73" s="46" t="str">
        <f t="shared" si="21"/>
        <v/>
      </c>
      <c r="O73" s="47" t="str">
        <f t="shared" si="22"/>
        <v/>
      </c>
      <c r="P73" s="47" t="str">
        <f t="shared" si="23"/>
        <v/>
      </c>
      <c r="Q73" s="48">
        <f t="shared" si="33"/>
        <v>0</v>
      </c>
      <c r="R73" s="2"/>
      <c r="AH73" s="57" t="str">
        <f>IF(G73&gt;1,IF($E$10&gt;0,100-(#REF!/(1+(AL73/#REF!)^#REF!)^#REF!+#REF!/(AL73-1))*100,100-(AL73*D$5+D$6)*100),"")</f>
        <v/>
      </c>
      <c r="AI73" s="21" t="str">
        <f t="shared" si="24"/>
        <v/>
      </c>
      <c r="AJ73" s="21" t="str">
        <f t="shared" si="25"/>
        <v/>
      </c>
      <c r="AK73" s="48">
        <f t="shared" si="26"/>
        <v>0</v>
      </c>
      <c r="AL73" s="58" t="str">
        <f t="shared" si="27"/>
        <v/>
      </c>
      <c r="AM73" s="59" t="str">
        <f t="shared" si="28"/>
        <v/>
      </c>
      <c r="AN73" s="59" t="str">
        <f t="shared" si="29"/>
        <v/>
      </c>
      <c r="AO73" s="60"/>
    </row>
    <row r="74" spans="3:41" x14ac:dyDescent="0.25">
      <c r="C74" s="82"/>
      <c r="D74" s="45"/>
      <c r="E74" s="83" t="str">
        <f t="shared" si="18"/>
        <v/>
      </c>
      <c r="F74" s="45"/>
      <c r="G74" s="45"/>
      <c r="H74" s="45"/>
      <c r="I74" s="46" t="str">
        <f t="shared" si="30"/>
        <v/>
      </c>
      <c r="J74" s="46" t="str">
        <f t="shared" si="31"/>
        <v/>
      </c>
      <c r="K74" s="47" t="str">
        <f t="shared" si="19"/>
        <v/>
      </c>
      <c r="L74" s="47" t="str">
        <f t="shared" si="20"/>
        <v/>
      </c>
      <c r="M74" s="48">
        <f t="shared" si="32"/>
        <v>0</v>
      </c>
      <c r="N74" s="46" t="str">
        <f t="shared" si="21"/>
        <v/>
      </c>
      <c r="O74" s="47" t="str">
        <f t="shared" si="22"/>
        <v/>
      </c>
      <c r="P74" s="47" t="str">
        <f t="shared" si="23"/>
        <v/>
      </c>
      <c r="Q74" s="48">
        <f t="shared" si="33"/>
        <v>0</v>
      </c>
      <c r="R74" s="2"/>
      <c r="AH74" s="57" t="str">
        <f>IF(G74&gt;1,IF($E$10&gt;0,100-(#REF!/(1+(AL74/#REF!)^#REF!)^#REF!+#REF!/(AL74-1))*100,100-(AL74*D$5+D$6)*100),"")</f>
        <v/>
      </c>
      <c r="AI74" s="21" t="str">
        <f t="shared" si="24"/>
        <v/>
      </c>
      <c r="AJ74" s="21" t="str">
        <f t="shared" si="25"/>
        <v/>
      </c>
      <c r="AK74" s="48">
        <f t="shared" si="26"/>
        <v>0</v>
      </c>
      <c r="AL74" s="58" t="str">
        <f t="shared" si="27"/>
        <v/>
      </c>
      <c r="AM74" s="59" t="str">
        <f t="shared" si="28"/>
        <v/>
      </c>
      <c r="AN74" s="59" t="str">
        <f t="shared" si="29"/>
        <v/>
      </c>
      <c r="AO74" s="60"/>
    </row>
    <row r="75" spans="3:41" x14ac:dyDescent="0.25">
      <c r="C75" s="82"/>
      <c r="D75" s="45"/>
      <c r="E75" s="83" t="str">
        <f t="shared" si="18"/>
        <v/>
      </c>
      <c r="F75" s="45"/>
      <c r="G75" s="45"/>
      <c r="H75" s="45"/>
      <c r="I75" s="46" t="str">
        <f t="shared" si="30"/>
        <v/>
      </c>
      <c r="J75" s="46" t="str">
        <f t="shared" si="31"/>
        <v/>
      </c>
      <c r="K75" s="47" t="str">
        <f t="shared" si="19"/>
        <v/>
      </c>
      <c r="L75" s="47" t="str">
        <f t="shared" si="20"/>
        <v/>
      </c>
      <c r="M75" s="48">
        <f t="shared" si="32"/>
        <v>0</v>
      </c>
      <c r="N75" s="46" t="str">
        <f t="shared" si="21"/>
        <v/>
      </c>
      <c r="O75" s="47" t="str">
        <f t="shared" si="22"/>
        <v/>
      </c>
      <c r="P75" s="47" t="str">
        <f t="shared" si="23"/>
        <v/>
      </c>
      <c r="Q75" s="48">
        <f t="shared" si="33"/>
        <v>0</v>
      </c>
      <c r="R75" s="2"/>
      <c r="AH75" s="57" t="str">
        <f>IF(G75&gt;1,IF($E$10&gt;0,100-(#REF!/(1+(AL75/#REF!)^#REF!)^#REF!+#REF!/(AL75-1))*100,100-(AL75*D$5+D$6)*100),"")</f>
        <v/>
      </c>
      <c r="AI75" s="21" t="str">
        <f t="shared" si="24"/>
        <v/>
      </c>
      <c r="AJ75" s="21" t="str">
        <f t="shared" si="25"/>
        <v/>
      </c>
      <c r="AK75" s="48">
        <f t="shared" si="26"/>
        <v>0</v>
      </c>
      <c r="AL75" s="58" t="str">
        <f t="shared" si="27"/>
        <v/>
      </c>
      <c r="AM75" s="59" t="str">
        <f t="shared" si="28"/>
        <v/>
      </c>
      <c r="AN75" s="59" t="str">
        <f t="shared" si="29"/>
        <v/>
      </c>
      <c r="AO75" s="60"/>
    </row>
    <row r="76" spans="3:41" x14ac:dyDescent="0.25">
      <c r="C76" s="82"/>
      <c r="D76" s="45"/>
      <c r="E76" s="83" t="str">
        <f t="shared" si="18"/>
        <v/>
      </c>
      <c r="F76" s="45"/>
      <c r="G76" s="45"/>
      <c r="H76" s="45"/>
      <c r="I76" s="46" t="str">
        <f t="shared" si="30"/>
        <v/>
      </c>
      <c r="J76" s="46" t="str">
        <f t="shared" si="31"/>
        <v/>
      </c>
      <c r="K76" s="47" t="str">
        <f t="shared" si="19"/>
        <v/>
      </c>
      <c r="L76" s="47" t="str">
        <f t="shared" si="20"/>
        <v/>
      </c>
      <c r="M76" s="48">
        <f t="shared" si="32"/>
        <v>0</v>
      </c>
      <c r="N76" s="46" t="str">
        <f t="shared" si="21"/>
        <v/>
      </c>
      <c r="O76" s="47" t="str">
        <f t="shared" si="22"/>
        <v/>
      </c>
      <c r="P76" s="47" t="str">
        <f t="shared" si="23"/>
        <v/>
      </c>
      <c r="Q76" s="48">
        <f t="shared" si="33"/>
        <v>0</v>
      </c>
      <c r="R76" s="2"/>
      <c r="AH76" s="57" t="str">
        <f>IF(G76&gt;1,IF($E$10&gt;0,100-(#REF!/(1+(AL76/#REF!)^#REF!)^#REF!+#REF!/(AL76-1))*100,100-(AL76*D$5+D$6)*100),"")</f>
        <v/>
      </c>
      <c r="AI76" s="21" t="str">
        <f t="shared" si="24"/>
        <v/>
      </c>
      <c r="AJ76" s="21" t="str">
        <f t="shared" si="25"/>
        <v/>
      </c>
      <c r="AK76" s="48">
        <f t="shared" si="26"/>
        <v>0</v>
      </c>
      <c r="AL76" s="58" t="str">
        <f t="shared" si="27"/>
        <v/>
      </c>
      <c r="AM76" s="59" t="str">
        <f t="shared" si="28"/>
        <v/>
      </c>
      <c r="AN76" s="59" t="str">
        <f t="shared" si="29"/>
        <v/>
      </c>
      <c r="AO76" s="60"/>
    </row>
    <row r="77" spans="3:41" x14ac:dyDescent="0.25">
      <c r="C77" s="82"/>
      <c r="D77" s="45"/>
      <c r="E77" s="83" t="str">
        <f t="shared" si="18"/>
        <v/>
      </c>
      <c r="F77" s="45"/>
      <c r="G77" s="45"/>
      <c r="H77" s="45"/>
      <c r="I77" s="46" t="str">
        <f t="shared" si="30"/>
        <v/>
      </c>
      <c r="J77" s="46" t="str">
        <f t="shared" si="31"/>
        <v/>
      </c>
      <c r="K77" s="47" t="str">
        <f t="shared" si="19"/>
        <v/>
      </c>
      <c r="L77" s="47" t="str">
        <f t="shared" si="20"/>
        <v/>
      </c>
      <c r="M77" s="48">
        <f t="shared" si="32"/>
        <v>0</v>
      </c>
      <c r="N77" s="46" t="str">
        <f t="shared" si="21"/>
        <v/>
      </c>
      <c r="O77" s="47" t="str">
        <f t="shared" si="22"/>
        <v/>
      </c>
      <c r="P77" s="47" t="str">
        <f t="shared" si="23"/>
        <v/>
      </c>
      <c r="Q77" s="48">
        <f t="shared" si="33"/>
        <v>0</v>
      </c>
      <c r="R77" s="2"/>
      <c r="AH77" s="57" t="str">
        <f>IF(G77&gt;1,IF($E$10&gt;0,100-(#REF!/(1+(AL77/#REF!)^#REF!)^#REF!+#REF!/(AL77-1))*100,100-(AL77*D$5+D$6)*100),"")</f>
        <v/>
      </c>
      <c r="AI77" s="21" t="str">
        <f t="shared" si="24"/>
        <v/>
      </c>
      <c r="AJ77" s="21" t="str">
        <f t="shared" si="25"/>
        <v/>
      </c>
      <c r="AK77" s="48">
        <f t="shared" si="26"/>
        <v>0</v>
      </c>
      <c r="AL77" s="58" t="str">
        <f t="shared" si="27"/>
        <v/>
      </c>
      <c r="AM77" s="59" t="str">
        <f t="shared" si="28"/>
        <v/>
      </c>
      <c r="AN77" s="59" t="str">
        <f t="shared" si="29"/>
        <v/>
      </c>
      <c r="AO77" s="60"/>
    </row>
    <row r="78" spans="3:41" x14ac:dyDescent="0.25">
      <c r="C78" s="82"/>
      <c r="D78" s="45"/>
      <c r="E78" s="83" t="str">
        <f t="shared" si="18"/>
        <v/>
      </c>
      <c r="F78" s="45"/>
      <c r="G78" s="45"/>
      <c r="H78" s="45"/>
      <c r="I78" s="46" t="str">
        <f t="shared" si="30"/>
        <v/>
      </c>
      <c r="J78" s="46" t="str">
        <f t="shared" si="31"/>
        <v/>
      </c>
      <c r="K78" s="47" t="str">
        <f t="shared" si="19"/>
        <v/>
      </c>
      <c r="L78" s="47" t="str">
        <f t="shared" si="20"/>
        <v/>
      </c>
      <c r="M78" s="48">
        <f t="shared" si="32"/>
        <v>0</v>
      </c>
      <c r="N78" s="46" t="str">
        <f t="shared" si="21"/>
        <v/>
      </c>
      <c r="O78" s="47" t="str">
        <f t="shared" si="22"/>
        <v/>
      </c>
      <c r="P78" s="47" t="str">
        <f t="shared" si="23"/>
        <v/>
      </c>
      <c r="Q78" s="48">
        <f t="shared" si="33"/>
        <v>0</v>
      </c>
      <c r="R78" s="2"/>
      <c r="AH78" s="57" t="str">
        <f>IF(G78&gt;1,IF($E$10&gt;0,100-(#REF!/(1+(AL78/#REF!)^#REF!)^#REF!+#REF!/(AL78-1))*100,100-(AL78*D$5+D$6)*100),"")</f>
        <v/>
      </c>
      <c r="AI78" s="21" t="str">
        <f t="shared" si="24"/>
        <v/>
      </c>
      <c r="AJ78" s="21" t="str">
        <f t="shared" si="25"/>
        <v/>
      </c>
      <c r="AK78" s="48">
        <f t="shared" si="26"/>
        <v>0</v>
      </c>
      <c r="AL78" s="58" t="str">
        <f t="shared" si="27"/>
        <v/>
      </c>
      <c r="AM78" s="59" t="str">
        <f t="shared" si="28"/>
        <v/>
      </c>
      <c r="AN78" s="59" t="str">
        <f t="shared" si="29"/>
        <v/>
      </c>
      <c r="AO78" s="60"/>
    </row>
    <row r="79" spans="3:41" x14ac:dyDescent="0.25">
      <c r="C79" s="82"/>
      <c r="D79" s="45"/>
      <c r="E79" s="83" t="str">
        <f t="shared" si="18"/>
        <v/>
      </c>
      <c r="F79" s="45"/>
      <c r="G79" s="45"/>
      <c r="H79" s="45"/>
      <c r="I79" s="46" t="str">
        <f t="shared" si="30"/>
        <v/>
      </c>
      <c r="J79" s="46" t="str">
        <f t="shared" si="31"/>
        <v/>
      </c>
      <c r="K79" s="47" t="str">
        <f t="shared" si="19"/>
        <v/>
      </c>
      <c r="L79" s="47" t="str">
        <f t="shared" si="20"/>
        <v/>
      </c>
      <c r="M79" s="48">
        <f t="shared" si="32"/>
        <v>0</v>
      </c>
      <c r="N79" s="46" t="str">
        <f t="shared" si="21"/>
        <v/>
      </c>
      <c r="O79" s="47" t="str">
        <f t="shared" si="22"/>
        <v/>
      </c>
      <c r="P79" s="47" t="str">
        <f t="shared" si="23"/>
        <v/>
      </c>
      <c r="Q79" s="48">
        <f t="shared" si="33"/>
        <v>0</v>
      </c>
      <c r="R79" s="2"/>
      <c r="AH79" s="57" t="str">
        <f>IF(G79&gt;1,IF($E$10&gt;0,100-(#REF!/(1+(AL79/#REF!)^#REF!)^#REF!+#REF!/(AL79-1))*100,100-(AL79*D$5+D$6)*100),"")</f>
        <v/>
      </c>
      <c r="AI79" s="21" t="str">
        <f t="shared" si="24"/>
        <v/>
      </c>
      <c r="AJ79" s="21" t="str">
        <f t="shared" si="25"/>
        <v/>
      </c>
      <c r="AK79" s="48">
        <f t="shared" si="26"/>
        <v>0</v>
      </c>
      <c r="AL79" s="58" t="str">
        <f t="shared" si="27"/>
        <v/>
      </c>
      <c r="AM79" s="59" t="str">
        <f t="shared" si="28"/>
        <v/>
      </c>
      <c r="AN79" s="59" t="str">
        <f t="shared" si="29"/>
        <v/>
      </c>
      <c r="AO79" s="60"/>
    </row>
    <row r="80" spans="3:41" x14ac:dyDescent="0.25">
      <c r="C80" s="82"/>
      <c r="D80" s="45"/>
      <c r="E80" s="83" t="str">
        <f t="shared" si="18"/>
        <v/>
      </c>
      <c r="F80" s="45"/>
      <c r="G80" s="45"/>
      <c r="H80" s="45"/>
      <c r="I80" s="46" t="str">
        <f t="shared" si="30"/>
        <v/>
      </c>
      <c r="J80" s="46" t="str">
        <f t="shared" si="31"/>
        <v/>
      </c>
      <c r="K80" s="47" t="str">
        <f t="shared" si="19"/>
        <v/>
      </c>
      <c r="L80" s="47" t="str">
        <f t="shared" si="20"/>
        <v/>
      </c>
      <c r="M80" s="48">
        <f t="shared" si="32"/>
        <v>0</v>
      </c>
      <c r="N80" s="46" t="str">
        <f t="shared" si="21"/>
        <v/>
      </c>
      <c r="O80" s="47" t="str">
        <f t="shared" si="22"/>
        <v/>
      </c>
      <c r="P80" s="47" t="str">
        <f t="shared" si="23"/>
        <v/>
      </c>
      <c r="Q80" s="48">
        <f t="shared" si="33"/>
        <v>0</v>
      </c>
      <c r="R80" s="2"/>
      <c r="AH80" s="57" t="str">
        <f>IF(G80&gt;1,IF($E$10&gt;0,100-(#REF!/(1+(AL80/#REF!)^#REF!)^#REF!+#REF!/(AL80-1))*100,100-(AL80*D$5+D$6)*100),"")</f>
        <v/>
      </c>
      <c r="AI80" s="21" t="str">
        <f t="shared" si="24"/>
        <v/>
      </c>
      <c r="AJ80" s="21" t="str">
        <f t="shared" si="25"/>
        <v/>
      </c>
      <c r="AK80" s="48">
        <f t="shared" si="26"/>
        <v>0</v>
      </c>
      <c r="AL80" s="58" t="str">
        <f t="shared" si="27"/>
        <v/>
      </c>
      <c r="AM80" s="59" t="str">
        <f t="shared" si="28"/>
        <v/>
      </c>
      <c r="AN80" s="59" t="str">
        <f t="shared" si="29"/>
        <v/>
      </c>
      <c r="AO80" s="60"/>
    </row>
    <row r="81" spans="3:41" x14ac:dyDescent="0.25">
      <c r="C81" s="82"/>
      <c r="D81" s="45"/>
      <c r="E81" s="83" t="str">
        <f t="shared" si="18"/>
        <v/>
      </c>
      <c r="F81" s="45"/>
      <c r="G81" s="45"/>
      <c r="H81" s="45"/>
      <c r="I81" s="46" t="str">
        <f t="shared" si="30"/>
        <v/>
      </c>
      <c r="J81" s="46" t="str">
        <f t="shared" si="31"/>
        <v/>
      </c>
      <c r="K81" s="47" t="str">
        <f t="shared" si="19"/>
        <v/>
      </c>
      <c r="L81" s="47" t="str">
        <f t="shared" si="20"/>
        <v/>
      </c>
      <c r="M81" s="48">
        <f t="shared" si="32"/>
        <v>0</v>
      </c>
      <c r="N81" s="46" t="str">
        <f t="shared" si="21"/>
        <v/>
      </c>
      <c r="O81" s="47" t="str">
        <f t="shared" si="22"/>
        <v/>
      </c>
      <c r="P81" s="47" t="str">
        <f t="shared" si="23"/>
        <v/>
      </c>
      <c r="Q81" s="48">
        <f t="shared" si="33"/>
        <v>0</v>
      </c>
      <c r="R81" s="2"/>
      <c r="AH81" s="57" t="str">
        <f>IF(G81&gt;1,IF($E$10&gt;0,100-(#REF!/(1+(AL81/#REF!)^#REF!)^#REF!+#REF!/(AL81-1))*100,100-(AL81*D$5+D$6)*100),"")</f>
        <v/>
      </c>
      <c r="AI81" s="21" t="str">
        <f t="shared" si="24"/>
        <v/>
      </c>
      <c r="AJ81" s="21" t="str">
        <f t="shared" si="25"/>
        <v/>
      </c>
      <c r="AK81" s="48">
        <f t="shared" si="26"/>
        <v>0</v>
      </c>
      <c r="AL81" s="58" t="str">
        <f t="shared" si="27"/>
        <v/>
      </c>
      <c r="AM81" s="59" t="str">
        <f t="shared" si="28"/>
        <v/>
      </c>
      <c r="AN81" s="59" t="str">
        <f t="shared" si="29"/>
        <v/>
      </c>
      <c r="AO81" s="60"/>
    </row>
    <row r="82" spans="3:41" x14ac:dyDescent="0.25">
      <c r="C82" s="82"/>
      <c r="D82" s="45"/>
      <c r="E82" s="83" t="str">
        <f t="shared" si="18"/>
        <v/>
      </c>
      <c r="F82" s="45"/>
      <c r="G82" s="45"/>
      <c r="H82" s="45"/>
      <c r="I82" s="46" t="str">
        <f t="shared" si="30"/>
        <v/>
      </c>
      <c r="J82" s="46" t="str">
        <f t="shared" si="31"/>
        <v/>
      </c>
      <c r="K82" s="47" t="str">
        <f t="shared" si="19"/>
        <v/>
      </c>
      <c r="L82" s="47" t="str">
        <f t="shared" si="20"/>
        <v/>
      </c>
      <c r="M82" s="48">
        <f t="shared" si="32"/>
        <v>0</v>
      </c>
      <c r="N82" s="46" t="str">
        <f t="shared" si="21"/>
        <v/>
      </c>
      <c r="O82" s="47" t="str">
        <f t="shared" si="22"/>
        <v/>
      </c>
      <c r="P82" s="47" t="str">
        <f t="shared" si="23"/>
        <v/>
      </c>
      <c r="Q82" s="48">
        <f t="shared" si="33"/>
        <v>0</v>
      </c>
      <c r="R82" s="2"/>
      <c r="AH82" s="57" t="str">
        <f>IF(G82&gt;1,IF($E$10&gt;0,100-(#REF!/(1+(AL82/#REF!)^#REF!)^#REF!+#REF!/(AL82-1))*100,100-(AL82*D$5+D$6)*100),"")</f>
        <v/>
      </c>
      <c r="AI82" s="21" t="str">
        <f t="shared" si="24"/>
        <v/>
      </c>
      <c r="AJ82" s="21" t="str">
        <f t="shared" si="25"/>
        <v/>
      </c>
      <c r="AK82" s="48">
        <f t="shared" si="26"/>
        <v>0</v>
      </c>
      <c r="AL82" s="58" t="str">
        <f t="shared" si="27"/>
        <v/>
      </c>
      <c r="AM82" s="59" t="str">
        <f t="shared" si="28"/>
        <v/>
      </c>
      <c r="AN82" s="59" t="str">
        <f t="shared" si="29"/>
        <v/>
      </c>
      <c r="AO82" s="60"/>
    </row>
    <row r="83" spans="3:41" x14ac:dyDescent="0.25">
      <c r="C83" s="82"/>
      <c r="D83" s="45"/>
      <c r="E83" s="83" t="str">
        <f t="shared" si="18"/>
        <v/>
      </c>
      <c r="F83" s="45"/>
      <c r="G83" s="45"/>
      <c r="H83" s="45"/>
      <c r="I83" s="46" t="str">
        <f t="shared" si="30"/>
        <v/>
      </c>
      <c r="J83" s="46" t="str">
        <f t="shared" si="31"/>
        <v/>
      </c>
      <c r="K83" s="47" t="str">
        <f t="shared" si="19"/>
        <v/>
      </c>
      <c r="L83" s="47" t="str">
        <f t="shared" si="20"/>
        <v/>
      </c>
      <c r="M83" s="48">
        <f t="shared" si="32"/>
        <v>0</v>
      </c>
      <c r="N83" s="46" t="str">
        <f t="shared" si="21"/>
        <v/>
      </c>
      <c r="O83" s="47" t="str">
        <f t="shared" si="22"/>
        <v/>
      </c>
      <c r="P83" s="47" t="str">
        <f t="shared" si="23"/>
        <v/>
      </c>
      <c r="Q83" s="48">
        <f t="shared" si="33"/>
        <v>0</v>
      </c>
      <c r="R83" s="2"/>
      <c r="AH83" s="57" t="str">
        <f>IF(G83&gt;1,IF($E$10&gt;0,100-(#REF!/(1+(AL83/#REF!)^#REF!)^#REF!+#REF!/(AL83-1))*100,100-(AL83*D$5+D$6)*100),"")</f>
        <v/>
      </c>
      <c r="AI83" s="21" t="str">
        <f t="shared" si="24"/>
        <v/>
      </c>
      <c r="AJ83" s="21" t="str">
        <f t="shared" si="25"/>
        <v/>
      </c>
      <c r="AK83" s="48">
        <f t="shared" si="26"/>
        <v>0</v>
      </c>
      <c r="AL83" s="58" t="str">
        <f t="shared" si="27"/>
        <v/>
      </c>
      <c r="AM83" s="59" t="str">
        <f t="shared" si="28"/>
        <v/>
      </c>
      <c r="AN83" s="59" t="str">
        <f t="shared" si="29"/>
        <v/>
      </c>
      <c r="AO83" s="60"/>
    </row>
    <row r="84" spans="3:41" x14ac:dyDescent="0.25">
      <c r="C84" s="82"/>
      <c r="D84" s="45"/>
      <c r="E84" s="83" t="str">
        <f t="shared" si="18"/>
        <v/>
      </c>
      <c r="F84" s="45"/>
      <c r="G84" s="45"/>
      <c r="H84" s="45"/>
      <c r="I84" s="46" t="str">
        <f t="shared" si="30"/>
        <v/>
      </c>
      <c r="J84" s="46" t="str">
        <f t="shared" si="31"/>
        <v/>
      </c>
      <c r="K84" s="47" t="str">
        <f t="shared" si="19"/>
        <v/>
      </c>
      <c r="L84" s="47" t="str">
        <f t="shared" si="20"/>
        <v/>
      </c>
      <c r="M84" s="48">
        <f t="shared" si="32"/>
        <v>0</v>
      </c>
      <c r="N84" s="46" t="str">
        <f t="shared" si="21"/>
        <v/>
      </c>
      <c r="O84" s="47" t="str">
        <f t="shared" si="22"/>
        <v/>
      </c>
      <c r="P84" s="47" t="str">
        <f t="shared" si="23"/>
        <v/>
      </c>
      <c r="Q84" s="48">
        <f t="shared" si="33"/>
        <v>0</v>
      </c>
      <c r="R84" s="2"/>
      <c r="AH84" s="57" t="str">
        <f>IF(G84&gt;1,IF($E$10&gt;0,100-(#REF!/(1+(AL84/#REF!)^#REF!)^#REF!+#REF!/(AL84-1))*100,100-(AL84*D$5+D$6)*100),"")</f>
        <v/>
      </c>
      <c r="AI84" s="21" t="str">
        <f t="shared" si="24"/>
        <v/>
      </c>
      <c r="AJ84" s="21" t="str">
        <f t="shared" si="25"/>
        <v/>
      </c>
      <c r="AK84" s="48">
        <f t="shared" si="26"/>
        <v>0</v>
      </c>
      <c r="AL84" s="58" t="str">
        <f t="shared" si="27"/>
        <v/>
      </c>
      <c r="AM84" s="59" t="str">
        <f t="shared" si="28"/>
        <v/>
      </c>
      <c r="AN84" s="59" t="str">
        <f t="shared" si="29"/>
        <v/>
      </c>
      <c r="AO84" s="60"/>
    </row>
    <row r="85" spans="3:41" x14ac:dyDescent="0.25">
      <c r="C85" s="82"/>
      <c r="D85" s="45"/>
      <c r="E85" s="83" t="str">
        <f t="shared" si="18"/>
        <v/>
      </c>
      <c r="F85" s="45"/>
      <c r="G85" s="45"/>
      <c r="H85" s="45"/>
      <c r="I85" s="46" t="str">
        <f t="shared" si="30"/>
        <v/>
      </c>
      <c r="J85" s="46" t="str">
        <f t="shared" si="31"/>
        <v/>
      </c>
      <c r="K85" s="47" t="str">
        <f t="shared" si="19"/>
        <v/>
      </c>
      <c r="L85" s="47" t="str">
        <f t="shared" si="20"/>
        <v/>
      </c>
      <c r="M85" s="48">
        <f t="shared" si="32"/>
        <v>0</v>
      </c>
      <c r="N85" s="46" t="str">
        <f t="shared" si="21"/>
        <v/>
      </c>
      <c r="O85" s="47" t="str">
        <f t="shared" si="22"/>
        <v/>
      </c>
      <c r="P85" s="47" t="str">
        <f t="shared" si="23"/>
        <v/>
      </c>
      <c r="Q85" s="48">
        <f t="shared" si="33"/>
        <v>0</v>
      </c>
      <c r="R85" s="2"/>
      <c r="AH85" s="57" t="str">
        <f>IF(G85&gt;1,IF($E$10&gt;0,100-(#REF!/(1+(AL85/#REF!)^#REF!)^#REF!+#REF!/(AL85-1))*100,100-(AL85*D$5+D$6)*100),"")</f>
        <v/>
      </c>
      <c r="AI85" s="21" t="str">
        <f t="shared" si="24"/>
        <v/>
      </c>
      <c r="AJ85" s="21" t="str">
        <f t="shared" si="25"/>
        <v/>
      </c>
      <c r="AK85" s="48">
        <f t="shared" si="26"/>
        <v>0</v>
      </c>
      <c r="AL85" s="58" t="str">
        <f t="shared" si="27"/>
        <v/>
      </c>
      <c r="AM85" s="59" t="str">
        <f t="shared" si="28"/>
        <v/>
      </c>
      <c r="AN85" s="59" t="str">
        <f t="shared" si="29"/>
        <v/>
      </c>
      <c r="AO85" s="60"/>
    </row>
    <row r="86" spans="3:41" x14ac:dyDescent="0.25">
      <c r="C86" s="82"/>
      <c r="D86" s="45"/>
      <c r="E86" s="83" t="str">
        <f t="shared" si="18"/>
        <v/>
      </c>
      <c r="F86" s="45"/>
      <c r="G86" s="45"/>
      <c r="H86" s="45"/>
      <c r="I86" s="46" t="str">
        <f t="shared" si="30"/>
        <v/>
      </c>
      <c r="J86" s="46" t="str">
        <f t="shared" si="31"/>
        <v/>
      </c>
      <c r="K86" s="47" t="str">
        <f t="shared" si="19"/>
        <v/>
      </c>
      <c r="L86" s="47" t="str">
        <f t="shared" si="20"/>
        <v/>
      </c>
      <c r="M86" s="48">
        <f t="shared" si="32"/>
        <v>0</v>
      </c>
      <c r="N86" s="46" t="str">
        <f t="shared" si="21"/>
        <v/>
      </c>
      <c r="O86" s="47" t="str">
        <f t="shared" si="22"/>
        <v/>
      </c>
      <c r="P86" s="47" t="str">
        <f t="shared" si="23"/>
        <v/>
      </c>
      <c r="Q86" s="48">
        <f t="shared" si="33"/>
        <v>0</v>
      </c>
      <c r="R86" s="2"/>
      <c r="AH86" s="57" t="str">
        <f>IF(G86&gt;1,IF($E$10&gt;0,100-(#REF!/(1+(AL86/#REF!)^#REF!)^#REF!+#REF!/(AL86-1))*100,100-(AL86*D$5+D$6)*100),"")</f>
        <v/>
      </c>
      <c r="AI86" s="21" t="str">
        <f t="shared" si="24"/>
        <v/>
      </c>
      <c r="AJ86" s="21" t="str">
        <f t="shared" si="25"/>
        <v/>
      </c>
      <c r="AK86" s="48">
        <f t="shared" si="26"/>
        <v>0</v>
      </c>
      <c r="AL86" s="58" t="str">
        <f t="shared" si="27"/>
        <v/>
      </c>
      <c r="AM86" s="59" t="str">
        <f t="shared" si="28"/>
        <v/>
      </c>
      <c r="AN86" s="59" t="str">
        <f t="shared" si="29"/>
        <v/>
      </c>
      <c r="AO86" s="60"/>
    </row>
    <row r="87" spans="3:41" x14ac:dyDescent="0.25">
      <c r="C87" s="82"/>
      <c r="D87" s="45"/>
      <c r="E87" s="83" t="str">
        <f t="shared" si="18"/>
        <v/>
      </c>
      <c r="F87" s="45"/>
      <c r="G87" s="45"/>
      <c r="H87" s="45"/>
      <c r="I87" s="46" t="str">
        <f t="shared" si="30"/>
        <v/>
      </c>
      <c r="J87" s="46" t="str">
        <f t="shared" si="31"/>
        <v/>
      </c>
      <c r="K87" s="47" t="str">
        <f t="shared" si="19"/>
        <v/>
      </c>
      <c r="L87" s="47" t="str">
        <f t="shared" si="20"/>
        <v/>
      </c>
      <c r="M87" s="48">
        <f t="shared" si="32"/>
        <v>0</v>
      </c>
      <c r="N87" s="46" t="str">
        <f t="shared" si="21"/>
        <v/>
      </c>
      <c r="O87" s="47" t="str">
        <f t="shared" si="22"/>
        <v/>
      </c>
      <c r="P87" s="47" t="str">
        <f t="shared" si="23"/>
        <v/>
      </c>
      <c r="Q87" s="48">
        <f t="shared" si="33"/>
        <v>0</v>
      </c>
      <c r="R87" s="2"/>
      <c r="AH87" s="57" t="str">
        <f>IF(G87&gt;1,IF($E$10&gt;0,100-(#REF!/(1+(AL87/#REF!)^#REF!)^#REF!+#REF!/(AL87-1))*100,100-(AL87*D$5+D$6)*100),"")</f>
        <v/>
      </c>
      <c r="AI87" s="21" t="str">
        <f t="shared" si="24"/>
        <v/>
      </c>
      <c r="AJ87" s="21" t="str">
        <f t="shared" si="25"/>
        <v/>
      </c>
      <c r="AK87" s="48">
        <f t="shared" si="26"/>
        <v>0</v>
      </c>
      <c r="AL87" s="58" t="str">
        <f t="shared" si="27"/>
        <v/>
      </c>
      <c r="AM87" s="59" t="str">
        <f t="shared" si="28"/>
        <v/>
      </c>
      <c r="AN87" s="59" t="str">
        <f t="shared" si="29"/>
        <v/>
      </c>
      <c r="AO87" s="60"/>
    </row>
    <row r="88" spans="3:41" x14ac:dyDescent="0.25">
      <c r="C88" s="82"/>
      <c r="D88" s="45"/>
      <c r="E88" s="83" t="str">
        <f t="shared" si="18"/>
        <v/>
      </c>
      <c r="F88" s="45"/>
      <c r="G88" s="45"/>
      <c r="H88" s="45"/>
      <c r="I88" s="46" t="str">
        <f t="shared" si="30"/>
        <v/>
      </c>
      <c r="J88" s="46" t="str">
        <f t="shared" si="31"/>
        <v/>
      </c>
      <c r="K88" s="47" t="str">
        <f t="shared" si="19"/>
        <v/>
      </c>
      <c r="L88" s="47" t="str">
        <f t="shared" si="20"/>
        <v/>
      </c>
      <c r="M88" s="48">
        <f t="shared" si="32"/>
        <v>0</v>
      </c>
      <c r="N88" s="46" t="str">
        <f t="shared" si="21"/>
        <v/>
      </c>
      <c r="O88" s="47" t="str">
        <f t="shared" si="22"/>
        <v/>
      </c>
      <c r="P88" s="47" t="str">
        <f t="shared" si="23"/>
        <v/>
      </c>
      <c r="Q88" s="48">
        <f t="shared" si="33"/>
        <v>0</v>
      </c>
      <c r="R88" s="2"/>
      <c r="AH88" s="57" t="str">
        <f>IF(G88&gt;1,IF($E$10&gt;0,100-(#REF!/(1+(AL88/#REF!)^#REF!)^#REF!+#REF!/(AL88-1))*100,100-(AL88*D$5+D$6)*100),"")</f>
        <v/>
      </c>
      <c r="AI88" s="21" t="str">
        <f t="shared" si="24"/>
        <v/>
      </c>
      <c r="AJ88" s="21" t="str">
        <f t="shared" si="25"/>
        <v/>
      </c>
      <c r="AK88" s="48">
        <f t="shared" si="26"/>
        <v>0</v>
      </c>
      <c r="AL88" s="58" t="str">
        <f t="shared" si="27"/>
        <v/>
      </c>
      <c r="AM88" s="59" t="str">
        <f t="shared" si="28"/>
        <v/>
      </c>
      <c r="AN88" s="59" t="str">
        <f t="shared" si="29"/>
        <v/>
      </c>
      <c r="AO88" s="60"/>
    </row>
    <row r="89" spans="3:41" x14ac:dyDescent="0.25">
      <c r="C89" s="82"/>
      <c r="D89" s="45"/>
      <c r="E89" s="83" t="str">
        <f t="shared" si="18"/>
        <v/>
      </c>
      <c r="F89" s="45"/>
      <c r="G89" s="45"/>
      <c r="H89" s="45"/>
      <c r="I89" s="46" t="str">
        <f t="shared" si="30"/>
        <v/>
      </c>
      <c r="J89" s="46" t="str">
        <f t="shared" si="31"/>
        <v/>
      </c>
      <c r="K89" s="47" t="str">
        <f t="shared" si="19"/>
        <v/>
      </c>
      <c r="L89" s="47" t="str">
        <f t="shared" si="20"/>
        <v/>
      </c>
      <c r="M89" s="48">
        <f t="shared" si="32"/>
        <v>0</v>
      </c>
      <c r="N89" s="46" t="str">
        <f t="shared" si="21"/>
        <v/>
      </c>
      <c r="O89" s="47" t="str">
        <f t="shared" si="22"/>
        <v/>
      </c>
      <c r="P89" s="47" t="str">
        <f t="shared" si="23"/>
        <v/>
      </c>
      <c r="Q89" s="48">
        <f t="shared" si="33"/>
        <v>0</v>
      </c>
      <c r="R89" s="2"/>
      <c r="AH89" s="57" t="str">
        <f>IF(G89&gt;1,IF($E$10&gt;0,100-(#REF!/(1+(AL89/#REF!)^#REF!)^#REF!+#REF!/(AL89-1))*100,100-(AL89*D$5+D$6)*100),"")</f>
        <v/>
      </c>
      <c r="AI89" s="21" t="str">
        <f t="shared" si="24"/>
        <v/>
      </c>
      <c r="AJ89" s="21" t="str">
        <f t="shared" si="25"/>
        <v/>
      </c>
      <c r="AK89" s="48">
        <f t="shared" si="26"/>
        <v>0</v>
      </c>
      <c r="AL89" s="58" t="str">
        <f t="shared" si="27"/>
        <v/>
      </c>
      <c r="AM89" s="59" t="str">
        <f t="shared" si="28"/>
        <v/>
      </c>
      <c r="AN89" s="59" t="str">
        <f t="shared" si="29"/>
        <v/>
      </c>
      <c r="AO89" s="60"/>
    </row>
    <row r="90" spans="3:41" x14ac:dyDescent="0.25">
      <c r="C90" s="82"/>
      <c r="D90" s="45"/>
      <c r="E90" s="83" t="str">
        <f t="shared" si="18"/>
        <v/>
      </c>
      <c r="F90" s="45"/>
      <c r="G90" s="45"/>
      <c r="H90" s="45"/>
      <c r="I90" s="46" t="str">
        <f t="shared" si="30"/>
        <v/>
      </c>
      <c r="J90" s="46" t="str">
        <f t="shared" si="31"/>
        <v/>
      </c>
      <c r="K90" s="47" t="str">
        <f t="shared" si="19"/>
        <v/>
      </c>
      <c r="L90" s="47" t="str">
        <f t="shared" si="20"/>
        <v/>
      </c>
      <c r="M90" s="48">
        <f t="shared" si="32"/>
        <v>0</v>
      </c>
      <c r="N90" s="46" t="str">
        <f t="shared" si="21"/>
        <v/>
      </c>
      <c r="O90" s="47" t="str">
        <f t="shared" si="22"/>
        <v/>
      </c>
      <c r="P90" s="47" t="str">
        <f t="shared" si="23"/>
        <v/>
      </c>
      <c r="Q90" s="48">
        <f t="shared" si="33"/>
        <v>0</v>
      </c>
      <c r="R90" s="2"/>
      <c r="AH90" s="57" t="str">
        <f>IF(G90&gt;1,IF($E$10&gt;0,100-(#REF!/(1+(AL90/#REF!)^#REF!)^#REF!+#REF!/(AL90-1))*100,100-(AL90*D$5+D$6)*100),"")</f>
        <v/>
      </c>
      <c r="AI90" s="21" t="str">
        <f t="shared" si="24"/>
        <v/>
      </c>
      <c r="AJ90" s="21" t="str">
        <f t="shared" si="25"/>
        <v/>
      </c>
      <c r="AK90" s="48">
        <f t="shared" si="26"/>
        <v>0</v>
      </c>
      <c r="AL90" s="58" t="str">
        <f t="shared" si="27"/>
        <v/>
      </c>
      <c r="AM90" s="59" t="str">
        <f t="shared" si="28"/>
        <v/>
      </c>
      <c r="AN90" s="59" t="str">
        <f t="shared" si="29"/>
        <v/>
      </c>
      <c r="AO90" s="60"/>
    </row>
    <row r="91" spans="3:41" x14ac:dyDescent="0.25">
      <c r="C91" s="82"/>
      <c r="D91" s="45"/>
      <c r="E91" s="83" t="str">
        <f t="shared" si="18"/>
        <v/>
      </c>
      <c r="F91" s="45"/>
      <c r="G91" s="45"/>
      <c r="H91" s="45"/>
      <c r="I91" s="46" t="str">
        <f t="shared" si="30"/>
        <v/>
      </c>
      <c r="J91" s="46" t="str">
        <f t="shared" si="31"/>
        <v/>
      </c>
      <c r="K91" s="47" t="str">
        <f t="shared" si="19"/>
        <v/>
      </c>
      <c r="L91" s="47" t="str">
        <f t="shared" si="20"/>
        <v/>
      </c>
      <c r="M91" s="48">
        <f t="shared" si="32"/>
        <v>0</v>
      </c>
      <c r="N91" s="46" t="str">
        <f t="shared" si="21"/>
        <v/>
      </c>
      <c r="O91" s="47" t="str">
        <f t="shared" si="22"/>
        <v/>
      </c>
      <c r="P91" s="47" t="str">
        <f t="shared" si="23"/>
        <v/>
      </c>
      <c r="Q91" s="48">
        <f t="shared" si="33"/>
        <v>0</v>
      </c>
      <c r="R91" s="2"/>
      <c r="AH91" s="57" t="str">
        <f>IF(G91&gt;1,IF($E$10&gt;0,100-(#REF!/(1+(AL91/#REF!)^#REF!)^#REF!+#REF!/(AL91-1))*100,100-(AL91*D$5+D$6)*100),"")</f>
        <v/>
      </c>
      <c r="AI91" s="21" t="str">
        <f t="shared" si="24"/>
        <v/>
      </c>
      <c r="AJ91" s="21" t="str">
        <f t="shared" si="25"/>
        <v/>
      </c>
      <c r="AK91" s="48">
        <f t="shared" si="26"/>
        <v>0</v>
      </c>
      <c r="AL91" s="58" t="str">
        <f t="shared" si="27"/>
        <v/>
      </c>
      <c r="AM91" s="59" t="str">
        <f t="shared" si="28"/>
        <v/>
      </c>
      <c r="AN91" s="59" t="str">
        <f t="shared" si="29"/>
        <v/>
      </c>
      <c r="AO91" s="60"/>
    </row>
    <row r="92" spans="3:41" x14ac:dyDescent="0.25">
      <c r="C92" s="82"/>
      <c r="D92" s="45"/>
      <c r="E92" s="83" t="str">
        <f t="shared" si="18"/>
        <v/>
      </c>
      <c r="F92" s="45"/>
      <c r="G92" s="45"/>
      <c r="H92" s="45"/>
      <c r="I92" s="46" t="str">
        <f t="shared" si="30"/>
        <v/>
      </c>
      <c r="J92" s="46" t="str">
        <f t="shared" si="31"/>
        <v/>
      </c>
      <c r="K92" s="47" t="str">
        <f t="shared" si="19"/>
        <v/>
      </c>
      <c r="L92" s="47" t="str">
        <f t="shared" si="20"/>
        <v/>
      </c>
      <c r="M92" s="48">
        <f t="shared" si="32"/>
        <v>0</v>
      </c>
      <c r="N92" s="46" t="str">
        <f t="shared" si="21"/>
        <v/>
      </c>
      <c r="O92" s="47" t="str">
        <f t="shared" si="22"/>
        <v/>
      </c>
      <c r="P92" s="47" t="str">
        <f t="shared" si="23"/>
        <v/>
      </c>
      <c r="Q92" s="48">
        <f t="shared" si="33"/>
        <v>0</v>
      </c>
      <c r="R92" s="2"/>
      <c r="AH92" s="57" t="str">
        <f>IF(G92&gt;1,IF($E$10&gt;0,100-(#REF!/(1+(AL92/#REF!)^#REF!)^#REF!+#REF!/(AL92-1))*100,100-(AL92*D$5+D$6)*100),"")</f>
        <v/>
      </c>
      <c r="AI92" s="21" t="str">
        <f t="shared" si="24"/>
        <v/>
      </c>
      <c r="AJ92" s="21" t="str">
        <f t="shared" si="25"/>
        <v/>
      </c>
      <c r="AK92" s="48">
        <f t="shared" si="26"/>
        <v>0</v>
      </c>
      <c r="AL92" s="58" t="str">
        <f t="shared" si="27"/>
        <v/>
      </c>
      <c r="AM92" s="59" t="str">
        <f t="shared" si="28"/>
        <v/>
      </c>
      <c r="AN92" s="59" t="str">
        <f t="shared" si="29"/>
        <v/>
      </c>
      <c r="AO92" s="60"/>
    </row>
    <row r="93" spans="3:41" x14ac:dyDescent="0.25">
      <c r="C93" s="82"/>
      <c r="D93" s="45"/>
      <c r="E93" s="83" t="str">
        <f t="shared" si="18"/>
        <v/>
      </c>
      <c r="F93" s="45"/>
      <c r="G93" s="45"/>
      <c r="H93" s="45"/>
      <c r="I93" s="46" t="str">
        <f t="shared" si="30"/>
        <v/>
      </c>
      <c r="J93" s="46" t="str">
        <f t="shared" si="31"/>
        <v/>
      </c>
      <c r="K93" s="47" t="str">
        <f t="shared" si="19"/>
        <v/>
      </c>
      <c r="L93" s="47" t="str">
        <f t="shared" si="20"/>
        <v/>
      </c>
      <c r="M93" s="48">
        <f t="shared" si="32"/>
        <v>0</v>
      </c>
      <c r="N93" s="46" t="str">
        <f t="shared" si="21"/>
        <v/>
      </c>
      <c r="O93" s="47" t="str">
        <f t="shared" si="22"/>
        <v/>
      </c>
      <c r="P93" s="47" t="str">
        <f t="shared" si="23"/>
        <v/>
      </c>
      <c r="Q93" s="48">
        <f t="shared" si="33"/>
        <v>0</v>
      </c>
      <c r="R93" s="2"/>
      <c r="AH93" s="57" t="str">
        <f>IF(G93&gt;1,IF($E$10&gt;0,100-(#REF!/(1+(AL93/#REF!)^#REF!)^#REF!+#REF!/(AL93-1))*100,100-(AL93*D$5+D$6)*100),"")</f>
        <v/>
      </c>
      <c r="AI93" s="21" t="str">
        <f t="shared" si="24"/>
        <v/>
      </c>
      <c r="AJ93" s="21" t="str">
        <f t="shared" si="25"/>
        <v/>
      </c>
      <c r="AK93" s="48">
        <f t="shared" si="26"/>
        <v>0</v>
      </c>
      <c r="AL93" s="58" t="str">
        <f t="shared" si="27"/>
        <v/>
      </c>
      <c r="AM93" s="59" t="str">
        <f t="shared" si="28"/>
        <v/>
      </c>
      <c r="AN93" s="59" t="str">
        <f t="shared" si="29"/>
        <v/>
      </c>
      <c r="AO93" s="60"/>
    </row>
    <row r="94" spans="3:41" x14ac:dyDescent="0.25">
      <c r="C94" s="82"/>
      <c r="D94" s="45"/>
      <c r="E94" s="83" t="str">
        <f t="shared" si="18"/>
        <v/>
      </c>
      <c r="F94" s="45"/>
      <c r="G94" s="45"/>
      <c r="H94" s="45"/>
      <c r="I94" s="46" t="str">
        <f t="shared" si="30"/>
        <v/>
      </c>
      <c r="J94" s="46" t="str">
        <f t="shared" si="31"/>
        <v/>
      </c>
      <c r="K94" s="47" t="str">
        <f t="shared" si="19"/>
        <v/>
      </c>
      <c r="L94" s="47" t="str">
        <f t="shared" si="20"/>
        <v/>
      </c>
      <c r="M94" s="48">
        <f t="shared" si="32"/>
        <v>0</v>
      </c>
      <c r="N94" s="46" t="str">
        <f t="shared" si="21"/>
        <v/>
      </c>
      <c r="O94" s="47" t="str">
        <f t="shared" si="22"/>
        <v/>
      </c>
      <c r="P94" s="47" t="str">
        <f t="shared" si="23"/>
        <v/>
      </c>
      <c r="Q94" s="48">
        <f t="shared" si="33"/>
        <v>0</v>
      </c>
      <c r="R94" s="2"/>
      <c r="AH94" s="57" t="str">
        <f>IF(G94&gt;1,IF($E$10&gt;0,100-(#REF!/(1+(AL94/#REF!)^#REF!)^#REF!+#REF!/(AL94-1))*100,100-(AL94*D$5+D$6)*100),"")</f>
        <v/>
      </c>
      <c r="AI94" s="21" t="str">
        <f t="shared" si="24"/>
        <v/>
      </c>
      <c r="AJ94" s="21" t="str">
        <f t="shared" si="25"/>
        <v/>
      </c>
      <c r="AK94" s="48">
        <f t="shared" si="26"/>
        <v>0</v>
      </c>
      <c r="AL94" s="58" t="str">
        <f t="shared" si="27"/>
        <v/>
      </c>
      <c r="AM94" s="59" t="str">
        <f t="shared" si="28"/>
        <v/>
      </c>
      <c r="AN94" s="59" t="str">
        <f t="shared" si="29"/>
        <v/>
      </c>
      <c r="AO94" s="60"/>
    </row>
    <row r="95" spans="3:41" x14ac:dyDescent="0.25">
      <c r="C95" s="82"/>
      <c r="D95" s="45"/>
      <c r="E95" s="83" t="str">
        <f t="shared" si="18"/>
        <v/>
      </c>
      <c r="F95" s="45"/>
      <c r="G95" s="45"/>
      <c r="H95" s="45"/>
      <c r="I95" s="46" t="str">
        <f t="shared" si="30"/>
        <v/>
      </c>
      <c r="J95" s="46" t="str">
        <f t="shared" si="31"/>
        <v/>
      </c>
      <c r="K95" s="47" t="str">
        <f t="shared" si="19"/>
        <v/>
      </c>
      <c r="L95" s="47" t="str">
        <f t="shared" si="20"/>
        <v/>
      </c>
      <c r="M95" s="48">
        <f t="shared" si="32"/>
        <v>0</v>
      </c>
      <c r="N95" s="46" t="str">
        <f t="shared" si="21"/>
        <v/>
      </c>
      <c r="O95" s="47" t="str">
        <f t="shared" si="22"/>
        <v/>
      </c>
      <c r="P95" s="47" t="str">
        <f t="shared" si="23"/>
        <v/>
      </c>
      <c r="Q95" s="48">
        <f t="shared" si="33"/>
        <v>0</v>
      </c>
      <c r="R95" s="2"/>
      <c r="AH95" s="57" t="str">
        <f>IF(G95&gt;1,IF($E$10&gt;0,100-(#REF!/(1+(AL95/#REF!)^#REF!)^#REF!+#REF!/(AL95-1))*100,100-(AL95*D$5+D$6)*100),"")</f>
        <v/>
      </c>
      <c r="AI95" s="21" t="str">
        <f t="shared" si="24"/>
        <v/>
      </c>
      <c r="AJ95" s="21" t="str">
        <f t="shared" si="25"/>
        <v/>
      </c>
      <c r="AK95" s="48">
        <f t="shared" si="26"/>
        <v>0</v>
      </c>
      <c r="AL95" s="58" t="str">
        <f t="shared" si="27"/>
        <v/>
      </c>
      <c r="AM95" s="59" t="str">
        <f t="shared" si="28"/>
        <v/>
      </c>
      <c r="AN95" s="59" t="str">
        <f t="shared" si="29"/>
        <v/>
      </c>
      <c r="AO95" s="60"/>
    </row>
    <row r="96" spans="3:41" x14ac:dyDescent="0.25">
      <c r="C96" s="82"/>
      <c r="D96" s="45"/>
      <c r="E96" s="83" t="str">
        <f t="shared" si="18"/>
        <v/>
      </c>
      <c r="F96" s="45"/>
      <c r="G96" s="45"/>
      <c r="H96" s="45"/>
      <c r="I96" s="46" t="str">
        <f t="shared" si="30"/>
        <v/>
      </c>
      <c r="J96" s="46" t="str">
        <f t="shared" si="31"/>
        <v/>
      </c>
      <c r="K96" s="47" t="str">
        <f t="shared" si="19"/>
        <v/>
      </c>
      <c r="L96" s="47" t="str">
        <f t="shared" si="20"/>
        <v/>
      </c>
      <c r="M96" s="48">
        <f t="shared" si="32"/>
        <v>0</v>
      </c>
      <c r="N96" s="46" t="str">
        <f t="shared" si="21"/>
        <v/>
      </c>
      <c r="O96" s="47" t="str">
        <f t="shared" si="22"/>
        <v/>
      </c>
      <c r="P96" s="47" t="str">
        <f t="shared" si="23"/>
        <v/>
      </c>
      <c r="Q96" s="48">
        <f t="shared" si="33"/>
        <v>0</v>
      </c>
      <c r="R96" s="2"/>
      <c r="AH96" s="57" t="str">
        <f>IF(G96&gt;1,IF($E$10&gt;0,100-(#REF!/(1+(AL96/#REF!)^#REF!)^#REF!+#REF!/(AL96-1))*100,100-(AL96*D$5+D$6)*100),"")</f>
        <v/>
      </c>
      <c r="AI96" s="21" t="str">
        <f t="shared" si="24"/>
        <v/>
      </c>
      <c r="AJ96" s="21" t="str">
        <f t="shared" si="25"/>
        <v/>
      </c>
      <c r="AK96" s="48">
        <f t="shared" si="26"/>
        <v>0</v>
      </c>
      <c r="AL96" s="58" t="str">
        <f t="shared" si="27"/>
        <v/>
      </c>
      <c r="AM96" s="59" t="str">
        <f t="shared" si="28"/>
        <v/>
      </c>
      <c r="AN96" s="59" t="str">
        <f t="shared" si="29"/>
        <v/>
      </c>
      <c r="AO96" s="60"/>
    </row>
    <row r="97" spans="3:41" x14ac:dyDescent="0.25">
      <c r="C97" s="82"/>
      <c r="D97" s="45"/>
      <c r="E97" s="83" t="str">
        <f t="shared" si="18"/>
        <v/>
      </c>
      <c r="F97" s="45"/>
      <c r="G97" s="45"/>
      <c r="H97" s="45"/>
      <c r="I97" s="46" t="str">
        <f t="shared" si="30"/>
        <v/>
      </c>
      <c r="J97" s="46" t="str">
        <f t="shared" si="31"/>
        <v/>
      </c>
      <c r="K97" s="47" t="str">
        <f t="shared" si="19"/>
        <v/>
      </c>
      <c r="L97" s="47" t="str">
        <f t="shared" si="20"/>
        <v/>
      </c>
      <c r="M97" s="48">
        <f t="shared" si="32"/>
        <v>0</v>
      </c>
      <c r="N97" s="46" t="str">
        <f t="shared" si="21"/>
        <v/>
      </c>
      <c r="O97" s="47" t="str">
        <f t="shared" si="22"/>
        <v/>
      </c>
      <c r="P97" s="47" t="str">
        <f t="shared" si="23"/>
        <v/>
      </c>
      <c r="Q97" s="48">
        <f t="shared" si="33"/>
        <v>0</v>
      </c>
      <c r="R97" s="2"/>
      <c r="AH97" s="57" t="str">
        <f>IF(G97&gt;1,IF($E$10&gt;0,100-(#REF!/(1+(AL97/#REF!)^#REF!)^#REF!+#REF!/(AL97-1))*100,100-(AL97*D$5+D$6)*100),"")</f>
        <v/>
      </c>
      <c r="AI97" s="21" t="str">
        <f t="shared" si="24"/>
        <v/>
      </c>
      <c r="AJ97" s="21" t="str">
        <f t="shared" si="25"/>
        <v/>
      </c>
      <c r="AK97" s="48">
        <f t="shared" si="26"/>
        <v>0</v>
      </c>
      <c r="AL97" s="58" t="str">
        <f t="shared" si="27"/>
        <v/>
      </c>
      <c r="AM97" s="59" t="str">
        <f t="shared" si="28"/>
        <v/>
      </c>
      <c r="AN97" s="59" t="str">
        <f t="shared" si="29"/>
        <v/>
      </c>
      <c r="AO97" s="60"/>
    </row>
    <row r="98" spans="3:41" x14ac:dyDescent="0.25">
      <c r="C98" s="82"/>
      <c r="D98" s="45"/>
      <c r="E98" s="83" t="str">
        <f t="shared" si="18"/>
        <v/>
      </c>
      <c r="F98" s="45"/>
      <c r="G98" s="45"/>
      <c r="H98" s="45"/>
      <c r="I98" s="46" t="str">
        <f t="shared" si="30"/>
        <v/>
      </c>
      <c r="J98" s="46" t="str">
        <f t="shared" si="31"/>
        <v/>
      </c>
      <c r="K98" s="47" t="str">
        <f t="shared" si="19"/>
        <v/>
      </c>
      <c r="L98" s="47" t="str">
        <f t="shared" si="20"/>
        <v/>
      </c>
      <c r="M98" s="48">
        <f t="shared" si="32"/>
        <v>0</v>
      </c>
      <c r="N98" s="46" t="str">
        <f t="shared" si="21"/>
        <v/>
      </c>
      <c r="O98" s="47" t="str">
        <f t="shared" si="22"/>
        <v/>
      </c>
      <c r="P98" s="47" t="str">
        <f t="shared" si="23"/>
        <v/>
      </c>
      <c r="Q98" s="48">
        <f t="shared" si="33"/>
        <v>0</v>
      </c>
      <c r="R98" s="2"/>
      <c r="AH98" s="57" t="str">
        <f>IF(G98&gt;1,IF($E$10&gt;0,100-(#REF!/(1+(AL98/#REF!)^#REF!)^#REF!+#REF!/(AL98-1))*100,100-(AL98*D$5+D$6)*100),"")</f>
        <v/>
      </c>
      <c r="AI98" s="21" t="str">
        <f t="shared" si="24"/>
        <v/>
      </c>
      <c r="AJ98" s="21" t="str">
        <f t="shared" si="25"/>
        <v/>
      </c>
      <c r="AK98" s="48">
        <f t="shared" si="26"/>
        <v>0</v>
      </c>
      <c r="AL98" s="58" t="str">
        <f t="shared" si="27"/>
        <v/>
      </c>
      <c r="AM98" s="59" t="str">
        <f t="shared" si="28"/>
        <v/>
      </c>
      <c r="AN98" s="59" t="str">
        <f t="shared" si="29"/>
        <v/>
      </c>
      <c r="AO98" s="60"/>
    </row>
    <row r="99" spans="3:41" x14ac:dyDescent="0.25">
      <c r="C99" s="82"/>
      <c r="D99" s="45"/>
      <c r="E99" s="83" t="str">
        <f t="shared" si="18"/>
        <v/>
      </c>
      <c r="F99" s="45"/>
      <c r="G99" s="45"/>
      <c r="H99" s="45"/>
      <c r="I99" s="46" t="str">
        <f t="shared" si="30"/>
        <v/>
      </c>
      <c r="J99" s="46" t="str">
        <f t="shared" si="31"/>
        <v/>
      </c>
      <c r="K99" s="47" t="str">
        <f t="shared" si="19"/>
        <v/>
      </c>
      <c r="L99" s="47" t="str">
        <f t="shared" si="20"/>
        <v/>
      </c>
      <c r="M99" s="48">
        <f t="shared" si="32"/>
        <v>0</v>
      </c>
      <c r="N99" s="46" t="str">
        <f t="shared" si="21"/>
        <v/>
      </c>
      <c r="O99" s="47" t="str">
        <f t="shared" si="22"/>
        <v/>
      </c>
      <c r="P99" s="47" t="str">
        <f t="shared" si="23"/>
        <v/>
      </c>
      <c r="Q99" s="48">
        <f t="shared" si="33"/>
        <v>0</v>
      </c>
      <c r="R99" s="2"/>
      <c r="AH99" s="57" t="str">
        <f>IF(G99&gt;1,IF($E$10&gt;0,100-(#REF!/(1+(AL99/#REF!)^#REF!)^#REF!+#REF!/(AL99-1))*100,100-(AL99*D$5+D$6)*100),"")</f>
        <v/>
      </c>
      <c r="AI99" s="21" t="str">
        <f t="shared" si="24"/>
        <v/>
      </c>
      <c r="AJ99" s="21" t="str">
        <f t="shared" si="25"/>
        <v/>
      </c>
      <c r="AK99" s="48">
        <f t="shared" si="26"/>
        <v>0</v>
      </c>
      <c r="AL99" s="58" t="str">
        <f t="shared" si="27"/>
        <v/>
      </c>
      <c r="AM99" s="59" t="str">
        <f t="shared" si="28"/>
        <v/>
      </c>
      <c r="AN99" s="59" t="str">
        <f t="shared" si="29"/>
        <v/>
      </c>
      <c r="AO99" s="60"/>
    </row>
    <row r="100" spans="3:41" x14ac:dyDescent="0.25">
      <c r="C100" s="82"/>
      <c r="D100" s="45"/>
      <c r="E100" s="83" t="str">
        <f t="shared" ref="E100:E163" si="34">IF(C100&gt;0,100-(C100),"")</f>
        <v/>
      </c>
      <c r="F100" s="45"/>
      <c r="G100" s="45"/>
      <c r="H100" s="45"/>
      <c r="I100" s="46" t="str">
        <f t="shared" si="30"/>
        <v/>
      </c>
      <c r="J100" s="46" t="str">
        <f t="shared" si="31"/>
        <v/>
      </c>
      <c r="K100" s="47" t="str">
        <f t="shared" si="19"/>
        <v/>
      </c>
      <c r="L100" s="47" t="str">
        <f t="shared" si="20"/>
        <v/>
      </c>
      <c r="M100" s="48">
        <f t="shared" si="32"/>
        <v>0</v>
      </c>
      <c r="N100" s="46" t="str">
        <f t="shared" si="21"/>
        <v/>
      </c>
      <c r="O100" s="47" t="str">
        <f t="shared" si="22"/>
        <v/>
      </c>
      <c r="P100" s="47" t="str">
        <f t="shared" si="23"/>
        <v/>
      </c>
      <c r="Q100" s="48">
        <f t="shared" si="33"/>
        <v>0</v>
      </c>
      <c r="R100" s="2"/>
      <c r="AH100" s="57" t="str">
        <f>IF(G100&gt;1,IF($E$10&gt;0,100-(#REF!/(1+(AL100/#REF!)^#REF!)^#REF!+#REF!/(AL100-1))*100,100-(AL100*D$5+D$6)*100),"")</f>
        <v/>
      </c>
      <c r="AI100" s="21" t="str">
        <f t="shared" si="24"/>
        <v/>
      </c>
      <c r="AJ100" s="21" t="str">
        <f t="shared" si="25"/>
        <v/>
      </c>
      <c r="AK100" s="48">
        <f t="shared" si="26"/>
        <v>0</v>
      </c>
      <c r="AL100" s="58" t="str">
        <f t="shared" si="27"/>
        <v/>
      </c>
      <c r="AM100" s="59" t="str">
        <f t="shared" si="28"/>
        <v/>
      </c>
      <c r="AN100" s="59" t="str">
        <f t="shared" si="29"/>
        <v/>
      </c>
      <c r="AO100" s="60"/>
    </row>
    <row r="101" spans="3:41" x14ac:dyDescent="0.25">
      <c r="C101" s="82"/>
      <c r="D101" s="45"/>
      <c r="E101" s="83" t="str">
        <f t="shared" si="34"/>
        <v/>
      </c>
      <c r="F101" s="45"/>
      <c r="G101" s="45"/>
      <c r="H101" s="45"/>
      <c r="I101" s="46" t="str">
        <f t="shared" si="30"/>
        <v/>
      </c>
      <c r="J101" s="46" t="str">
        <f t="shared" si="31"/>
        <v/>
      </c>
      <c r="K101" s="47" t="str">
        <f t="shared" si="19"/>
        <v/>
      </c>
      <c r="L101" s="47" t="str">
        <f t="shared" si="20"/>
        <v/>
      </c>
      <c r="M101" s="48">
        <f t="shared" si="32"/>
        <v>0</v>
      </c>
      <c r="N101" s="46" t="str">
        <f t="shared" si="21"/>
        <v/>
      </c>
      <c r="O101" s="47" t="str">
        <f t="shared" si="22"/>
        <v/>
      </c>
      <c r="P101" s="47" t="str">
        <f t="shared" si="23"/>
        <v/>
      </c>
      <c r="Q101" s="48">
        <f t="shared" si="33"/>
        <v>0</v>
      </c>
      <c r="R101" s="2"/>
      <c r="AH101" s="57" t="str">
        <f>IF(G101&gt;1,IF($E$10&gt;0,100-(#REF!/(1+(AL101/#REF!)^#REF!)^#REF!+#REF!/(AL101-1))*100,100-(AL101*D$5+D$6)*100),"")</f>
        <v/>
      </c>
      <c r="AI101" s="21" t="str">
        <f t="shared" si="24"/>
        <v/>
      </c>
      <c r="AJ101" s="21" t="str">
        <f t="shared" si="25"/>
        <v/>
      </c>
      <c r="AK101" s="48">
        <f t="shared" si="26"/>
        <v>0</v>
      </c>
      <c r="AL101" s="58" t="str">
        <f t="shared" si="27"/>
        <v/>
      </c>
      <c r="AM101" s="59" t="str">
        <f t="shared" si="28"/>
        <v/>
      </c>
      <c r="AN101" s="59" t="str">
        <f t="shared" si="29"/>
        <v/>
      </c>
      <c r="AO101" s="60"/>
    </row>
    <row r="102" spans="3:41" x14ac:dyDescent="0.25">
      <c r="C102" s="82"/>
      <c r="D102" s="45"/>
      <c r="E102" s="83" t="str">
        <f t="shared" si="34"/>
        <v/>
      </c>
      <c r="F102" s="45"/>
      <c r="G102" s="45"/>
      <c r="H102" s="45"/>
      <c r="I102" s="46" t="str">
        <f t="shared" si="30"/>
        <v/>
      </c>
      <c r="J102" s="46" t="str">
        <f t="shared" si="31"/>
        <v/>
      </c>
      <c r="K102" s="47" t="str">
        <f t="shared" si="19"/>
        <v/>
      </c>
      <c r="L102" s="47" t="str">
        <f t="shared" si="20"/>
        <v/>
      </c>
      <c r="M102" s="48">
        <f t="shared" si="32"/>
        <v>0</v>
      </c>
      <c r="N102" s="46" t="str">
        <f t="shared" si="21"/>
        <v/>
      </c>
      <c r="O102" s="47" t="str">
        <f t="shared" si="22"/>
        <v/>
      </c>
      <c r="P102" s="47" t="str">
        <f t="shared" si="23"/>
        <v/>
      </c>
      <c r="Q102" s="48">
        <f t="shared" si="33"/>
        <v>0</v>
      </c>
      <c r="R102" s="2"/>
      <c r="AH102" s="57" t="str">
        <f>IF(G102&gt;1,IF($E$10&gt;0,100-(#REF!/(1+(AL102/#REF!)^#REF!)^#REF!+#REF!/(AL102-1))*100,100-(AL102*D$5+D$6)*100),"")</f>
        <v/>
      </c>
      <c r="AI102" s="21" t="str">
        <f t="shared" si="24"/>
        <v/>
      </c>
      <c r="AJ102" s="21" t="str">
        <f t="shared" si="25"/>
        <v/>
      </c>
      <c r="AK102" s="48">
        <f t="shared" si="26"/>
        <v>0</v>
      </c>
      <c r="AL102" s="58" t="str">
        <f t="shared" si="27"/>
        <v/>
      </c>
      <c r="AM102" s="59" t="str">
        <f t="shared" si="28"/>
        <v/>
      </c>
      <c r="AN102" s="59" t="str">
        <f t="shared" si="29"/>
        <v/>
      </c>
      <c r="AO102" s="60"/>
    </row>
    <row r="103" spans="3:41" x14ac:dyDescent="0.25">
      <c r="C103" s="82"/>
      <c r="D103" s="45"/>
      <c r="E103" s="83" t="str">
        <f t="shared" si="34"/>
        <v/>
      </c>
      <c r="F103" s="45"/>
      <c r="G103" s="45"/>
      <c r="H103" s="45"/>
      <c r="I103" s="46" t="str">
        <f t="shared" si="30"/>
        <v/>
      </c>
      <c r="J103" s="46" t="str">
        <f t="shared" si="31"/>
        <v/>
      </c>
      <c r="K103" s="47" t="str">
        <f t="shared" si="19"/>
        <v/>
      </c>
      <c r="L103" s="47" t="str">
        <f t="shared" si="20"/>
        <v/>
      </c>
      <c r="M103" s="48">
        <f t="shared" si="32"/>
        <v>0</v>
      </c>
      <c r="N103" s="46" t="str">
        <f t="shared" si="21"/>
        <v/>
      </c>
      <c r="O103" s="47" t="str">
        <f t="shared" si="22"/>
        <v/>
      </c>
      <c r="P103" s="47" t="str">
        <f t="shared" si="23"/>
        <v/>
      </c>
      <c r="Q103" s="48">
        <f t="shared" si="33"/>
        <v>0</v>
      </c>
      <c r="R103" s="2"/>
      <c r="AH103" s="57" t="str">
        <f>IF(G103&gt;1,IF($E$10&gt;0,100-(#REF!/(1+(AL103/#REF!)^#REF!)^#REF!+#REF!/(AL103-1))*100,100-(AL103*D$5+D$6)*100),"")</f>
        <v/>
      </c>
      <c r="AI103" s="21" t="str">
        <f t="shared" si="24"/>
        <v/>
      </c>
      <c r="AJ103" s="21" t="str">
        <f t="shared" si="25"/>
        <v/>
      </c>
      <c r="AK103" s="48">
        <f t="shared" si="26"/>
        <v>0</v>
      </c>
      <c r="AL103" s="58" t="str">
        <f t="shared" si="27"/>
        <v/>
      </c>
      <c r="AM103" s="59" t="str">
        <f t="shared" si="28"/>
        <v/>
      </c>
      <c r="AN103" s="59" t="str">
        <f t="shared" si="29"/>
        <v/>
      </c>
      <c r="AO103" s="60"/>
    </row>
    <row r="104" spans="3:41" x14ac:dyDescent="0.25">
      <c r="C104" s="82"/>
      <c r="D104" s="45"/>
      <c r="E104" s="83" t="str">
        <f t="shared" si="34"/>
        <v/>
      </c>
      <c r="F104" s="45"/>
      <c r="G104" s="45"/>
      <c r="H104" s="45"/>
      <c r="I104" s="46" t="str">
        <f t="shared" si="30"/>
        <v/>
      </c>
      <c r="J104" s="46" t="str">
        <f t="shared" si="31"/>
        <v/>
      </c>
      <c r="K104" s="47" t="str">
        <f t="shared" si="19"/>
        <v/>
      </c>
      <c r="L104" s="47" t="str">
        <f t="shared" si="20"/>
        <v/>
      </c>
      <c r="M104" s="48">
        <f t="shared" si="32"/>
        <v>0</v>
      </c>
      <c r="N104" s="46" t="str">
        <f t="shared" si="21"/>
        <v/>
      </c>
      <c r="O104" s="47" t="str">
        <f t="shared" si="22"/>
        <v/>
      </c>
      <c r="P104" s="47" t="str">
        <f t="shared" si="23"/>
        <v/>
      </c>
      <c r="Q104" s="48">
        <f t="shared" si="33"/>
        <v>0</v>
      </c>
      <c r="R104" s="2"/>
      <c r="AH104" s="57" t="str">
        <f>IF(G104&gt;1,IF($E$10&gt;0,100-(#REF!/(1+(AL104/#REF!)^#REF!)^#REF!+#REF!/(AL104-1))*100,100-(AL104*D$5+D$6)*100),"")</f>
        <v/>
      </c>
      <c r="AI104" s="21" t="str">
        <f t="shared" si="24"/>
        <v/>
      </c>
      <c r="AJ104" s="21" t="str">
        <f t="shared" si="25"/>
        <v/>
      </c>
      <c r="AK104" s="48">
        <f t="shared" si="26"/>
        <v>0</v>
      </c>
      <c r="AL104" s="58" t="str">
        <f t="shared" si="27"/>
        <v/>
      </c>
      <c r="AM104" s="59" t="str">
        <f t="shared" si="28"/>
        <v/>
      </c>
      <c r="AN104" s="59" t="str">
        <f t="shared" si="29"/>
        <v/>
      </c>
      <c r="AO104" s="60"/>
    </row>
    <row r="105" spans="3:41" x14ac:dyDescent="0.25">
      <c r="C105" s="82"/>
      <c r="D105" s="45"/>
      <c r="E105" s="83" t="str">
        <f t="shared" si="34"/>
        <v/>
      </c>
      <c r="F105" s="45"/>
      <c r="G105" s="45"/>
      <c r="H105" s="45"/>
      <c r="I105" s="46" t="str">
        <f t="shared" si="30"/>
        <v/>
      </c>
      <c r="J105" s="46" t="str">
        <f t="shared" si="31"/>
        <v/>
      </c>
      <c r="K105" s="47" t="str">
        <f t="shared" si="19"/>
        <v/>
      </c>
      <c r="L105" s="47" t="str">
        <f t="shared" si="20"/>
        <v/>
      </c>
      <c r="M105" s="48">
        <f t="shared" si="32"/>
        <v>0</v>
      </c>
      <c r="N105" s="46" t="str">
        <f t="shared" si="21"/>
        <v/>
      </c>
      <c r="O105" s="47" t="str">
        <f t="shared" si="22"/>
        <v/>
      </c>
      <c r="P105" s="47" t="str">
        <f t="shared" si="23"/>
        <v/>
      </c>
      <c r="Q105" s="48">
        <f t="shared" si="33"/>
        <v>0</v>
      </c>
      <c r="R105" s="2"/>
      <c r="AH105" s="57" t="str">
        <f>IF(G105&gt;1,IF($E$10&gt;0,100-(#REF!/(1+(AL105/#REF!)^#REF!)^#REF!+#REF!/(AL105-1))*100,100-(AL105*D$5+D$6)*100),"")</f>
        <v/>
      </c>
      <c r="AI105" s="21" t="str">
        <f t="shared" si="24"/>
        <v/>
      </c>
      <c r="AJ105" s="21" t="str">
        <f t="shared" si="25"/>
        <v/>
      </c>
      <c r="AK105" s="48">
        <f t="shared" si="26"/>
        <v>0</v>
      </c>
      <c r="AL105" s="58" t="str">
        <f t="shared" si="27"/>
        <v/>
      </c>
      <c r="AM105" s="59" t="str">
        <f t="shared" si="28"/>
        <v/>
      </c>
      <c r="AN105" s="59" t="str">
        <f t="shared" si="29"/>
        <v/>
      </c>
      <c r="AO105" s="60"/>
    </row>
    <row r="106" spans="3:41" x14ac:dyDescent="0.25">
      <c r="C106" s="82"/>
      <c r="D106" s="45"/>
      <c r="E106" s="83" t="str">
        <f t="shared" si="34"/>
        <v/>
      </c>
      <c r="F106" s="45"/>
      <c r="G106" s="45"/>
      <c r="H106" s="45"/>
      <c r="I106" s="46" t="str">
        <f t="shared" si="30"/>
        <v/>
      </c>
      <c r="J106" s="46" t="str">
        <f t="shared" si="31"/>
        <v/>
      </c>
      <c r="K106" s="47" t="str">
        <f t="shared" si="19"/>
        <v/>
      </c>
      <c r="L106" s="47" t="str">
        <f t="shared" si="20"/>
        <v/>
      </c>
      <c r="M106" s="48">
        <f t="shared" si="32"/>
        <v>0</v>
      </c>
      <c r="N106" s="46" t="str">
        <f t="shared" si="21"/>
        <v/>
      </c>
      <c r="O106" s="47" t="str">
        <f t="shared" si="22"/>
        <v/>
      </c>
      <c r="P106" s="47" t="str">
        <f t="shared" si="23"/>
        <v/>
      </c>
      <c r="Q106" s="48">
        <f t="shared" si="33"/>
        <v>0</v>
      </c>
      <c r="R106" s="2"/>
      <c r="AH106" s="57" t="str">
        <f>IF(G106&gt;1,IF($E$10&gt;0,100-(#REF!/(1+(AL106/#REF!)^#REF!)^#REF!+#REF!/(AL106-1))*100,100-(AL106*D$5+D$6)*100),"")</f>
        <v/>
      </c>
      <c r="AI106" s="21" t="str">
        <f t="shared" si="24"/>
        <v/>
      </c>
      <c r="AJ106" s="21" t="str">
        <f t="shared" si="25"/>
        <v/>
      </c>
      <c r="AK106" s="48">
        <f t="shared" si="26"/>
        <v>0</v>
      </c>
      <c r="AL106" s="58" t="str">
        <f t="shared" si="27"/>
        <v/>
      </c>
      <c r="AM106" s="59" t="str">
        <f t="shared" si="28"/>
        <v/>
      </c>
      <c r="AN106" s="59" t="str">
        <f t="shared" si="29"/>
        <v/>
      </c>
      <c r="AO106" s="60"/>
    </row>
    <row r="107" spans="3:41" x14ac:dyDescent="0.25">
      <c r="C107" s="82"/>
      <c r="D107" s="45"/>
      <c r="E107" s="83" t="str">
        <f t="shared" si="34"/>
        <v/>
      </c>
      <c r="F107" s="45"/>
      <c r="G107" s="45"/>
      <c r="H107" s="45"/>
      <c r="I107" s="46" t="str">
        <f t="shared" si="30"/>
        <v/>
      </c>
      <c r="J107" s="46" t="str">
        <f t="shared" si="31"/>
        <v/>
      </c>
      <c r="K107" s="47" t="str">
        <f t="shared" si="19"/>
        <v/>
      </c>
      <c r="L107" s="47" t="str">
        <f t="shared" si="20"/>
        <v/>
      </c>
      <c r="M107" s="48">
        <f t="shared" si="32"/>
        <v>0</v>
      </c>
      <c r="N107" s="46" t="str">
        <f t="shared" si="21"/>
        <v/>
      </c>
      <c r="O107" s="47" t="str">
        <f t="shared" si="22"/>
        <v/>
      </c>
      <c r="P107" s="47" t="str">
        <f t="shared" si="23"/>
        <v/>
      </c>
      <c r="Q107" s="48">
        <f t="shared" si="33"/>
        <v>0</v>
      </c>
      <c r="R107" s="2"/>
      <c r="AH107" s="57" t="str">
        <f>IF(G107&gt;1,IF($E$10&gt;0,100-(#REF!/(1+(AL107/#REF!)^#REF!)^#REF!+#REF!/(AL107-1))*100,100-(AL107*D$5+D$6)*100),"")</f>
        <v/>
      </c>
      <c r="AI107" s="21" t="str">
        <f t="shared" si="24"/>
        <v/>
      </c>
      <c r="AJ107" s="21" t="str">
        <f t="shared" si="25"/>
        <v/>
      </c>
      <c r="AK107" s="48">
        <f t="shared" si="26"/>
        <v>0</v>
      </c>
      <c r="AL107" s="58" t="str">
        <f t="shared" si="27"/>
        <v/>
      </c>
      <c r="AM107" s="59" t="str">
        <f t="shared" si="28"/>
        <v/>
      </c>
      <c r="AN107" s="59" t="str">
        <f t="shared" si="29"/>
        <v/>
      </c>
      <c r="AO107" s="60"/>
    </row>
    <row r="108" spans="3:41" x14ac:dyDescent="0.25">
      <c r="C108" s="82"/>
      <c r="D108" s="45"/>
      <c r="E108" s="83" t="str">
        <f t="shared" si="34"/>
        <v/>
      </c>
      <c r="F108" s="45"/>
      <c r="G108" s="45"/>
      <c r="H108" s="45"/>
      <c r="I108" s="46" t="str">
        <f t="shared" si="30"/>
        <v/>
      </c>
      <c r="J108" s="46" t="str">
        <f t="shared" si="31"/>
        <v/>
      </c>
      <c r="K108" s="47" t="str">
        <f t="shared" si="19"/>
        <v/>
      </c>
      <c r="L108" s="47" t="str">
        <f t="shared" si="20"/>
        <v/>
      </c>
      <c r="M108" s="48">
        <f t="shared" si="32"/>
        <v>0</v>
      </c>
      <c r="N108" s="46" t="str">
        <f t="shared" si="21"/>
        <v/>
      </c>
      <c r="O108" s="47" t="str">
        <f t="shared" si="22"/>
        <v/>
      </c>
      <c r="P108" s="47" t="str">
        <f t="shared" si="23"/>
        <v/>
      </c>
      <c r="Q108" s="48">
        <f t="shared" si="33"/>
        <v>0</v>
      </c>
      <c r="R108" s="2"/>
      <c r="AH108" s="57" t="str">
        <f>IF(G108&gt;1,IF($E$10&gt;0,100-(#REF!/(1+(AL108/#REF!)^#REF!)^#REF!+#REF!/(AL108-1))*100,100-(AL108*D$5+D$6)*100),"")</f>
        <v/>
      </c>
      <c r="AI108" s="21" t="str">
        <f t="shared" si="24"/>
        <v/>
      </c>
      <c r="AJ108" s="21" t="str">
        <f t="shared" si="25"/>
        <v/>
      </c>
      <c r="AK108" s="48">
        <f t="shared" si="26"/>
        <v>0</v>
      </c>
      <c r="AL108" s="58" t="str">
        <f t="shared" si="27"/>
        <v/>
      </c>
      <c r="AM108" s="59" t="str">
        <f t="shared" si="28"/>
        <v/>
      </c>
      <c r="AN108" s="59" t="str">
        <f t="shared" si="29"/>
        <v/>
      </c>
      <c r="AO108" s="60"/>
    </row>
    <row r="109" spans="3:41" x14ac:dyDescent="0.25">
      <c r="C109" s="82"/>
      <c r="D109" s="45"/>
      <c r="E109" s="83" t="str">
        <f t="shared" si="34"/>
        <v/>
      </c>
      <c r="F109" s="45"/>
      <c r="G109" s="45"/>
      <c r="H109" s="45"/>
      <c r="I109" s="46" t="str">
        <f t="shared" si="30"/>
        <v/>
      </c>
      <c r="J109" s="46" t="str">
        <f t="shared" si="31"/>
        <v/>
      </c>
      <c r="K109" s="47" t="str">
        <f t="shared" si="19"/>
        <v/>
      </c>
      <c r="L109" s="47" t="str">
        <f t="shared" si="20"/>
        <v/>
      </c>
      <c r="M109" s="48">
        <f t="shared" si="32"/>
        <v>0</v>
      </c>
      <c r="N109" s="46" t="str">
        <f t="shared" si="21"/>
        <v/>
      </c>
      <c r="O109" s="47" t="str">
        <f t="shared" si="22"/>
        <v/>
      </c>
      <c r="P109" s="47" t="str">
        <f t="shared" si="23"/>
        <v/>
      </c>
      <c r="Q109" s="48">
        <f t="shared" si="33"/>
        <v>0</v>
      </c>
      <c r="R109" s="2"/>
      <c r="AH109" s="57" t="str">
        <f>IF(G109&gt;1,IF($E$10&gt;0,100-(#REF!/(1+(AL109/#REF!)^#REF!)^#REF!+#REF!/(AL109-1))*100,100-(AL109*D$5+D$6)*100),"")</f>
        <v/>
      </c>
      <c r="AI109" s="21" t="str">
        <f t="shared" si="24"/>
        <v/>
      </c>
      <c r="AJ109" s="21" t="str">
        <f t="shared" si="25"/>
        <v/>
      </c>
      <c r="AK109" s="48">
        <f t="shared" si="26"/>
        <v>0</v>
      </c>
      <c r="AL109" s="58" t="str">
        <f t="shared" si="27"/>
        <v/>
      </c>
      <c r="AM109" s="59" t="str">
        <f t="shared" si="28"/>
        <v/>
      </c>
      <c r="AN109" s="59" t="str">
        <f t="shared" si="29"/>
        <v/>
      </c>
      <c r="AO109" s="60"/>
    </row>
    <row r="110" spans="3:41" x14ac:dyDescent="0.25">
      <c r="C110" s="82"/>
      <c r="D110" s="45"/>
      <c r="E110" s="83" t="str">
        <f t="shared" si="34"/>
        <v/>
      </c>
      <c r="F110" s="45"/>
      <c r="G110" s="45"/>
      <c r="H110" s="45"/>
      <c r="I110" s="46" t="str">
        <f t="shared" si="30"/>
        <v/>
      </c>
      <c r="J110" s="46" t="str">
        <f t="shared" si="31"/>
        <v/>
      </c>
      <c r="K110" s="47" t="str">
        <f t="shared" si="19"/>
        <v/>
      </c>
      <c r="L110" s="47" t="str">
        <f t="shared" si="20"/>
        <v/>
      </c>
      <c r="M110" s="48">
        <f t="shared" si="32"/>
        <v>0</v>
      </c>
      <c r="N110" s="46" t="str">
        <f t="shared" si="21"/>
        <v/>
      </c>
      <c r="O110" s="47" t="str">
        <f t="shared" si="22"/>
        <v/>
      </c>
      <c r="P110" s="47" t="str">
        <f t="shared" si="23"/>
        <v/>
      </c>
      <c r="Q110" s="48">
        <f t="shared" si="33"/>
        <v>0</v>
      </c>
      <c r="R110" s="2"/>
      <c r="AH110" s="57" t="str">
        <f>IF(G110&gt;1,IF($E$10&gt;0,100-(#REF!/(1+(AL110/#REF!)^#REF!)^#REF!+#REF!/(AL110-1))*100,100-(AL110*D$5+D$6)*100),"")</f>
        <v/>
      </c>
      <c r="AI110" s="21" t="str">
        <f t="shared" si="24"/>
        <v/>
      </c>
      <c r="AJ110" s="21" t="str">
        <f t="shared" si="25"/>
        <v/>
      </c>
      <c r="AK110" s="48">
        <f t="shared" si="26"/>
        <v>0</v>
      </c>
      <c r="AL110" s="58" t="str">
        <f t="shared" si="27"/>
        <v/>
      </c>
      <c r="AM110" s="59" t="str">
        <f t="shared" si="28"/>
        <v/>
      </c>
      <c r="AN110" s="59" t="str">
        <f t="shared" si="29"/>
        <v/>
      </c>
      <c r="AO110" s="60"/>
    </row>
    <row r="111" spans="3:41" x14ac:dyDescent="0.25">
      <c r="C111" s="82"/>
      <c r="D111" s="45"/>
      <c r="E111" s="83" t="str">
        <f t="shared" si="34"/>
        <v/>
      </c>
      <c r="F111" s="45"/>
      <c r="G111" s="45"/>
      <c r="H111" s="45"/>
      <c r="I111" s="46" t="str">
        <f t="shared" si="30"/>
        <v/>
      </c>
      <c r="J111" s="46" t="str">
        <f t="shared" si="31"/>
        <v/>
      </c>
      <c r="K111" s="47" t="str">
        <f t="shared" si="19"/>
        <v/>
      </c>
      <c r="L111" s="47" t="str">
        <f t="shared" si="20"/>
        <v/>
      </c>
      <c r="M111" s="48">
        <f t="shared" si="32"/>
        <v>0</v>
      </c>
      <c r="N111" s="46" t="str">
        <f t="shared" si="21"/>
        <v/>
      </c>
      <c r="O111" s="47" t="str">
        <f t="shared" si="22"/>
        <v/>
      </c>
      <c r="P111" s="47" t="str">
        <f t="shared" si="23"/>
        <v/>
      </c>
      <c r="Q111" s="48">
        <f t="shared" si="33"/>
        <v>0</v>
      </c>
      <c r="R111" s="2"/>
      <c r="AH111" s="57" t="str">
        <f>IF(G111&gt;1,IF($E$10&gt;0,100-(#REF!/(1+(AL111/#REF!)^#REF!)^#REF!+#REF!/(AL111-1))*100,100-(AL111*D$5+D$6)*100),"")</f>
        <v/>
      </c>
      <c r="AI111" s="21" t="str">
        <f t="shared" si="24"/>
        <v/>
      </c>
      <c r="AJ111" s="21" t="str">
        <f t="shared" si="25"/>
        <v/>
      </c>
      <c r="AK111" s="48">
        <f t="shared" si="26"/>
        <v>0</v>
      </c>
      <c r="AL111" s="58" t="str">
        <f t="shared" si="27"/>
        <v/>
      </c>
      <c r="AM111" s="59" t="str">
        <f t="shared" si="28"/>
        <v/>
      </c>
      <c r="AN111" s="59" t="str">
        <f t="shared" si="29"/>
        <v/>
      </c>
      <c r="AO111" s="60"/>
    </row>
    <row r="112" spans="3:41" x14ac:dyDescent="0.25">
      <c r="C112" s="82"/>
      <c r="D112" s="45"/>
      <c r="E112" s="83" t="str">
        <f t="shared" si="34"/>
        <v/>
      </c>
      <c r="F112" s="45"/>
      <c r="G112" s="45"/>
      <c r="H112" s="45"/>
      <c r="I112" s="46" t="str">
        <f t="shared" si="30"/>
        <v/>
      </c>
      <c r="J112" s="46" t="str">
        <f t="shared" si="31"/>
        <v/>
      </c>
      <c r="K112" s="47" t="str">
        <f t="shared" si="19"/>
        <v/>
      </c>
      <c r="L112" s="47" t="str">
        <f t="shared" si="20"/>
        <v/>
      </c>
      <c r="M112" s="48">
        <f t="shared" si="32"/>
        <v>0</v>
      </c>
      <c r="N112" s="46" t="str">
        <f t="shared" si="21"/>
        <v/>
      </c>
      <c r="O112" s="47" t="str">
        <f t="shared" si="22"/>
        <v/>
      </c>
      <c r="P112" s="47" t="str">
        <f t="shared" si="23"/>
        <v/>
      </c>
      <c r="Q112" s="48">
        <f t="shared" si="33"/>
        <v>0</v>
      </c>
      <c r="R112" s="2"/>
      <c r="AH112" s="57" t="str">
        <f>IF(G112&gt;1,IF($E$10&gt;0,100-(#REF!/(1+(AL112/#REF!)^#REF!)^#REF!+#REF!/(AL112-1))*100,100-(AL112*D$5+D$6)*100),"")</f>
        <v/>
      </c>
      <c r="AI112" s="21" t="str">
        <f t="shared" si="24"/>
        <v/>
      </c>
      <c r="AJ112" s="21" t="str">
        <f t="shared" si="25"/>
        <v/>
      </c>
      <c r="AK112" s="48">
        <f t="shared" si="26"/>
        <v>0</v>
      </c>
      <c r="AL112" s="58" t="str">
        <f t="shared" si="27"/>
        <v/>
      </c>
      <c r="AM112" s="59" t="str">
        <f t="shared" si="28"/>
        <v/>
      </c>
      <c r="AN112" s="59" t="str">
        <f t="shared" si="29"/>
        <v/>
      </c>
      <c r="AO112" s="60"/>
    </row>
    <row r="113" spans="3:41" x14ac:dyDescent="0.25">
      <c r="C113" s="82"/>
      <c r="D113" s="45"/>
      <c r="E113" s="83" t="str">
        <f t="shared" si="34"/>
        <v/>
      </c>
      <c r="F113" s="45"/>
      <c r="G113" s="45"/>
      <c r="H113" s="45"/>
      <c r="I113" s="46" t="str">
        <f t="shared" si="30"/>
        <v/>
      </c>
      <c r="J113" s="46" t="str">
        <f t="shared" si="31"/>
        <v/>
      </c>
      <c r="K113" s="47" t="str">
        <f t="shared" si="19"/>
        <v/>
      </c>
      <c r="L113" s="47" t="str">
        <f t="shared" si="20"/>
        <v/>
      </c>
      <c r="M113" s="48">
        <f t="shared" si="32"/>
        <v>0</v>
      </c>
      <c r="N113" s="46" t="str">
        <f t="shared" si="21"/>
        <v/>
      </c>
      <c r="O113" s="47" t="str">
        <f t="shared" si="22"/>
        <v/>
      </c>
      <c r="P113" s="47" t="str">
        <f t="shared" si="23"/>
        <v/>
      </c>
      <c r="Q113" s="48">
        <f t="shared" si="33"/>
        <v>0</v>
      </c>
      <c r="R113" s="2"/>
      <c r="AH113" s="57" t="str">
        <f>IF(G113&gt;1,IF($E$10&gt;0,100-(#REF!/(1+(AL113/#REF!)^#REF!)^#REF!+#REF!/(AL113-1))*100,100-(AL113*D$5+D$6)*100),"")</f>
        <v/>
      </c>
      <c r="AI113" s="21" t="str">
        <f t="shared" si="24"/>
        <v/>
      </c>
      <c r="AJ113" s="21" t="str">
        <f t="shared" si="25"/>
        <v/>
      </c>
      <c r="AK113" s="48">
        <f t="shared" si="26"/>
        <v>0</v>
      </c>
      <c r="AL113" s="58" t="str">
        <f t="shared" si="27"/>
        <v/>
      </c>
      <c r="AM113" s="59" t="str">
        <f t="shared" si="28"/>
        <v/>
      </c>
      <c r="AN113" s="59" t="str">
        <f t="shared" si="29"/>
        <v/>
      </c>
      <c r="AO113" s="60"/>
    </row>
    <row r="114" spans="3:41" x14ac:dyDescent="0.25">
      <c r="C114" s="82"/>
      <c r="D114" s="45"/>
      <c r="E114" s="83" t="str">
        <f t="shared" si="34"/>
        <v/>
      </c>
      <c r="F114" s="45"/>
      <c r="G114" s="45"/>
      <c r="H114" s="45"/>
      <c r="I114" s="46" t="str">
        <f t="shared" si="30"/>
        <v/>
      </c>
      <c r="J114" s="46" t="str">
        <f t="shared" si="31"/>
        <v/>
      </c>
      <c r="K114" s="47" t="str">
        <f t="shared" si="19"/>
        <v/>
      </c>
      <c r="L114" s="47" t="str">
        <f t="shared" si="20"/>
        <v/>
      </c>
      <c r="M114" s="48">
        <f t="shared" si="32"/>
        <v>0</v>
      </c>
      <c r="N114" s="46" t="str">
        <f t="shared" si="21"/>
        <v/>
      </c>
      <c r="O114" s="47" t="str">
        <f t="shared" si="22"/>
        <v/>
      </c>
      <c r="P114" s="47" t="str">
        <f t="shared" si="23"/>
        <v/>
      </c>
      <c r="Q114" s="48">
        <f t="shared" si="33"/>
        <v>0</v>
      </c>
      <c r="R114" s="2"/>
      <c r="AH114" s="57" t="str">
        <f>IF(G114&gt;1,IF($E$10&gt;0,100-(#REF!/(1+(AL114/#REF!)^#REF!)^#REF!+#REF!/(AL114-1))*100,100-(AL114*D$5+D$6)*100),"")</f>
        <v/>
      </c>
      <c r="AI114" s="21" t="str">
        <f t="shared" si="24"/>
        <v/>
      </c>
      <c r="AJ114" s="21" t="str">
        <f t="shared" si="25"/>
        <v/>
      </c>
      <c r="AK114" s="48">
        <f t="shared" si="26"/>
        <v>0</v>
      </c>
      <c r="AL114" s="58" t="str">
        <f t="shared" si="27"/>
        <v/>
      </c>
      <c r="AM114" s="59" t="str">
        <f t="shared" si="28"/>
        <v/>
      </c>
      <c r="AN114" s="59" t="str">
        <f t="shared" si="29"/>
        <v/>
      </c>
      <c r="AO114" s="60"/>
    </row>
    <row r="115" spans="3:41" x14ac:dyDescent="0.25">
      <c r="C115" s="82"/>
      <c r="D115" s="45"/>
      <c r="E115" s="83" t="str">
        <f t="shared" si="34"/>
        <v/>
      </c>
      <c r="F115" s="45"/>
      <c r="G115" s="45"/>
      <c r="H115" s="45"/>
      <c r="I115" s="46" t="str">
        <f t="shared" si="30"/>
        <v/>
      </c>
      <c r="J115" s="46" t="str">
        <f t="shared" si="31"/>
        <v/>
      </c>
      <c r="K115" s="47" t="str">
        <f t="shared" si="19"/>
        <v/>
      </c>
      <c r="L115" s="47" t="str">
        <f t="shared" si="20"/>
        <v/>
      </c>
      <c r="M115" s="48">
        <f t="shared" si="32"/>
        <v>0</v>
      </c>
      <c r="N115" s="46" t="str">
        <f t="shared" si="21"/>
        <v/>
      </c>
      <c r="O115" s="47" t="str">
        <f t="shared" si="22"/>
        <v/>
      </c>
      <c r="P115" s="47" t="str">
        <f t="shared" si="23"/>
        <v/>
      </c>
      <c r="Q115" s="48">
        <f t="shared" si="33"/>
        <v>0</v>
      </c>
      <c r="R115" s="2"/>
      <c r="AH115" s="57" t="str">
        <f>IF(G115&gt;1,IF($E$10&gt;0,100-(#REF!/(1+(AL115/#REF!)^#REF!)^#REF!+#REF!/(AL115-1))*100,100-(AL115*D$5+D$6)*100),"")</f>
        <v/>
      </c>
      <c r="AI115" s="21" t="str">
        <f t="shared" si="24"/>
        <v/>
      </c>
      <c r="AJ115" s="21" t="str">
        <f t="shared" si="25"/>
        <v/>
      </c>
      <c r="AK115" s="48">
        <f t="shared" si="26"/>
        <v>0</v>
      </c>
      <c r="AL115" s="58" t="str">
        <f t="shared" si="27"/>
        <v/>
      </c>
      <c r="AM115" s="59" t="str">
        <f t="shared" si="28"/>
        <v/>
      </c>
      <c r="AN115" s="59" t="str">
        <f t="shared" si="29"/>
        <v/>
      </c>
      <c r="AO115" s="60"/>
    </row>
    <row r="116" spans="3:41" x14ac:dyDescent="0.25">
      <c r="C116" s="82"/>
      <c r="D116" s="45"/>
      <c r="E116" s="83" t="str">
        <f t="shared" si="34"/>
        <v/>
      </c>
      <c r="F116" s="45"/>
      <c r="G116" s="45"/>
      <c r="H116" s="45"/>
      <c r="I116" s="46" t="str">
        <f t="shared" si="30"/>
        <v/>
      </c>
      <c r="J116" s="46" t="str">
        <f t="shared" si="31"/>
        <v/>
      </c>
      <c r="K116" s="47" t="str">
        <f t="shared" si="19"/>
        <v/>
      </c>
      <c r="L116" s="47" t="str">
        <f t="shared" si="20"/>
        <v/>
      </c>
      <c r="M116" s="48">
        <f t="shared" si="32"/>
        <v>0</v>
      </c>
      <c r="N116" s="46" t="str">
        <f t="shared" si="21"/>
        <v/>
      </c>
      <c r="O116" s="47" t="str">
        <f t="shared" si="22"/>
        <v/>
      </c>
      <c r="P116" s="47" t="str">
        <f t="shared" si="23"/>
        <v/>
      </c>
      <c r="Q116" s="48">
        <f t="shared" si="33"/>
        <v>0</v>
      </c>
      <c r="R116" s="2"/>
      <c r="AH116" s="57" t="str">
        <f>IF(G116&gt;1,IF($E$10&gt;0,100-(#REF!/(1+(AL116/#REF!)^#REF!)^#REF!+#REF!/(AL116-1))*100,100-(AL116*D$5+D$6)*100),"")</f>
        <v/>
      </c>
      <c r="AI116" s="21" t="str">
        <f t="shared" si="24"/>
        <v/>
      </c>
      <c r="AJ116" s="21" t="str">
        <f t="shared" si="25"/>
        <v/>
      </c>
      <c r="AK116" s="48">
        <f t="shared" si="26"/>
        <v>0</v>
      </c>
      <c r="AL116" s="58" t="str">
        <f t="shared" si="27"/>
        <v/>
      </c>
      <c r="AM116" s="59" t="str">
        <f t="shared" si="28"/>
        <v/>
      </c>
      <c r="AN116" s="59" t="str">
        <f t="shared" si="29"/>
        <v/>
      </c>
      <c r="AO116" s="60"/>
    </row>
    <row r="117" spans="3:41" x14ac:dyDescent="0.25">
      <c r="C117" s="82"/>
      <c r="D117" s="45"/>
      <c r="E117" s="83" t="str">
        <f t="shared" si="34"/>
        <v/>
      </c>
      <c r="F117" s="45"/>
      <c r="G117" s="45"/>
      <c r="H117" s="45"/>
      <c r="I117" s="46" t="str">
        <f t="shared" si="30"/>
        <v/>
      </c>
      <c r="J117" s="46" t="str">
        <f t="shared" si="31"/>
        <v/>
      </c>
      <c r="K117" s="47" t="str">
        <f t="shared" si="19"/>
        <v/>
      </c>
      <c r="L117" s="47" t="str">
        <f t="shared" si="20"/>
        <v/>
      </c>
      <c r="M117" s="48">
        <f t="shared" si="32"/>
        <v>0</v>
      </c>
      <c r="N117" s="46" t="str">
        <f t="shared" si="21"/>
        <v/>
      </c>
      <c r="O117" s="47" t="str">
        <f t="shared" si="22"/>
        <v/>
      </c>
      <c r="P117" s="47" t="str">
        <f t="shared" si="23"/>
        <v/>
      </c>
      <c r="Q117" s="48">
        <f t="shared" si="33"/>
        <v>0</v>
      </c>
      <c r="R117" s="2"/>
      <c r="AH117" s="57" t="str">
        <f>IF(G117&gt;1,IF($E$10&gt;0,100-(#REF!/(1+(AL117/#REF!)^#REF!)^#REF!+#REF!/(AL117-1))*100,100-(AL117*D$5+D$6)*100),"")</f>
        <v/>
      </c>
      <c r="AI117" s="21" t="str">
        <f t="shared" si="24"/>
        <v/>
      </c>
      <c r="AJ117" s="21" t="str">
        <f t="shared" si="25"/>
        <v/>
      </c>
      <c r="AK117" s="48">
        <f t="shared" si="26"/>
        <v>0</v>
      </c>
      <c r="AL117" s="58" t="str">
        <f t="shared" si="27"/>
        <v/>
      </c>
      <c r="AM117" s="59" t="str">
        <f t="shared" si="28"/>
        <v/>
      </c>
      <c r="AN117" s="59" t="str">
        <f t="shared" si="29"/>
        <v/>
      </c>
      <c r="AO117" s="60"/>
    </row>
    <row r="118" spans="3:41" x14ac:dyDescent="0.25">
      <c r="C118" s="82"/>
      <c r="D118" s="45"/>
      <c r="E118" s="83" t="str">
        <f t="shared" si="34"/>
        <v/>
      </c>
      <c r="F118" s="45"/>
      <c r="G118" s="45"/>
      <c r="H118" s="45"/>
      <c r="I118" s="46" t="str">
        <f t="shared" si="30"/>
        <v/>
      </c>
      <c r="J118" s="46" t="str">
        <f t="shared" si="31"/>
        <v/>
      </c>
      <c r="K118" s="47" t="str">
        <f t="shared" si="19"/>
        <v/>
      </c>
      <c r="L118" s="47" t="str">
        <f t="shared" si="20"/>
        <v/>
      </c>
      <c r="M118" s="48">
        <f t="shared" si="32"/>
        <v>0</v>
      </c>
      <c r="N118" s="46" t="str">
        <f t="shared" si="21"/>
        <v/>
      </c>
      <c r="O118" s="47" t="str">
        <f t="shared" si="22"/>
        <v/>
      </c>
      <c r="P118" s="47" t="str">
        <f t="shared" si="23"/>
        <v/>
      </c>
      <c r="Q118" s="48">
        <f t="shared" si="33"/>
        <v>0</v>
      </c>
      <c r="R118" s="2"/>
      <c r="AH118" s="57" t="str">
        <f>IF(G118&gt;1,IF($E$10&gt;0,100-(#REF!/(1+(AL118/#REF!)^#REF!)^#REF!+#REF!/(AL118-1))*100,100-(AL118*D$5+D$6)*100),"")</f>
        <v/>
      </c>
      <c r="AI118" s="21" t="str">
        <f t="shared" si="24"/>
        <v/>
      </c>
      <c r="AJ118" s="21" t="str">
        <f t="shared" si="25"/>
        <v/>
      </c>
      <c r="AK118" s="48">
        <f t="shared" si="26"/>
        <v>0</v>
      </c>
      <c r="AL118" s="58" t="str">
        <f t="shared" si="27"/>
        <v/>
      </c>
      <c r="AM118" s="59" t="str">
        <f t="shared" si="28"/>
        <v/>
      </c>
      <c r="AN118" s="59" t="str">
        <f t="shared" si="29"/>
        <v/>
      </c>
      <c r="AO118" s="60"/>
    </row>
    <row r="119" spans="3:41" x14ac:dyDescent="0.25">
      <c r="C119" s="82"/>
      <c r="D119" s="45"/>
      <c r="E119" s="83" t="str">
        <f t="shared" si="34"/>
        <v/>
      </c>
      <c r="F119" s="45"/>
      <c r="G119" s="45"/>
      <c r="H119" s="45"/>
      <c r="I119" s="46" t="str">
        <f t="shared" si="30"/>
        <v/>
      </c>
      <c r="J119" s="46" t="str">
        <f t="shared" si="31"/>
        <v/>
      </c>
      <c r="K119" s="47" t="str">
        <f t="shared" si="19"/>
        <v/>
      </c>
      <c r="L119" s="47" t="str">
        <f t="shared" si="20"/>
        <v/>
      </c>
      <c r="M119" s="48">
        <f t="shared" si="32"/>
        <v>0</v>
      </c>
      <c r="N119" s="46" t="str">
        <f t="shared" si="21"/>
        <v/>
      </c>
      <c r="O119" s="47" t="str">
        <f t="shared" si="22"/>
        <v/>
      </c>
      <c r="P119" s="47" t="str">
        <f t="shared" si="23"/>
        <v/>
      </c>
      <c r="Q119" s="48">
        <f t="shared" si="33"/>
        <v>0</v>
      </c>
      <c r="R119" s="2"/>
      <c r="AH119" s="57" t="str">
        <f>IF(G119&gt;1,IF($E$10&gt;0,100-(#REF!/(1+(AL119/#REF!)^#REF!)^#REF!+#REF!/(AL119-1))*100,100-(AL119*D$5+D$6)*100),"")</f>
        <v/>
      </c>
      <c r="AI119" s="21" t="str">
        <f t="shared" si="24"/>
        <v/>
      </c>
      <c r="AJ119" s="21" t="str">
        <f t="shared" si="25"/>
        <v/>
      </c>
      <c r="AK119" s="48">
        <f t="shared" si="26"/>
        <v>0</v>
      </c>
      <c r="AL119" s="58" t="str">
        <f t="shared" si="27"/>
        <v/>
      </c>
      <c r="AM119" s="59" t="str">
        <f t="shared" si="28"/>
        <v/>
      </c>
      <c r="AN119" s="59" t="str">
        <f t="shared" si="29"/>
        <v/>
      </c>
      <c r="AO119" s="60"/>
    </row>
    <row r="120" spans="3:41" x14ac:dyDescent="0.25">
      <c r="C120" s="82"/>
      <c r="D120" s="45"/>
      <c r="E120" s="83" t="str">
        <f t="shared" si="34"/>
        <v/>
      </c>
      <c r="F120" s="45"/>
      <c r="G120" s="45"/>
      <c r="H120" s="45"/>
      <c r="I120" s="46" t="str">
        <f t="shared" si="30"/>
        <v/>
      </c>
      <c r="J120" s="46" t="str">
        <f t="shared" si="31"/>
        <v/>
      </c>
      <c r="K120" s="47" t="str">
        <f t="shared" si="19"/>
        <v/>
      </c>
      <c r="L120" s="47" t="str">
        <f t="shared" si="20"/>
        <v/>
      </c>
      <c r="M120" s="48">
        <f t="shared" si="32"/>
        <v>0</v>
      </c>
      <c r="N120" s="46" t="str">
        <f t="shared" si="21"/>
        <v/>
      </c>
      <c r="O120" s="47" t="str">
        <f t="shared" si="22"/>
        <v/>
      </c>
      <c r="P120" s="47" t="str">
        <f t="shared" si="23"/>
        <v/>
      </c>
      <c r="Q120" s="48">
        <f t="shared" si="33"/>
        <v>0</v>
      </c>
      <c r="R120" s="2"/>
      <c r="AH120" s="57" t="str">
        <f>IF(G120&gt;1,IF($E$10&gt;0,100-(#REF!/(1+(AL120/#REF!)^#REF!)^#REF!+#REF!/(AL120-1))*100,100-(AL120*D$5+D$6)*100),"")</f>
        <v/>
      </c>
      <c r="AI120" s="21" t="str">
        <f t="shared" si="24"/>
        <v/>
      </c>
      <c r="AJ120" s="21" t="str">
        <f t="shared" si="25"/>
        <v/>
      </c>
      <c r="AK120" s="48">
        <f t="shared" si="26"/>
        <v>0</v>
      </c>
      <c r="AL120" s="58" t="str">
        <f t="shared" si="27"/>
        <v/>
      </c>
      <c r="AM120" s="59" t="str">
        <f t="shared" si="28"/>
        <v/>
      </c>
      <c r="AN120" s="59" t="str">
        <f t="shared" si="29"/>
        <v/>
      </c>
      <c r="AO120" s="60"/>
    </row>
    <row r="121" spans="3:41" x14ac:dyDescent="0.25">
      <c r="C121" s="82"/>
      <c r="D121" s="45"/>
      <c r="E121" s="83" t="str">
        <f t="shared" si="34"/>
        <v/>
      </c>
      <c r="F121" s="45"/>
      <c r="G121" s="45"/>
      <c r="H121" s="45"/>
      <c r="I121" s="46" t="str">
        <f t="shared" si="30"/>
        <v/>
      </c>
      <c r="J121" s="46" t="str">
        <f t="shared" si="31"/>
        <v/>
      </c>
      <c r="K121" s="47" t="str">
        <f t="shared" si="19"/>
        <v/>
      </c>
      <c r="L121" s="47" t="str">
        <f t="shared" si="20"/>
        <v/>
      </c>
      <c r="M121" s="48">
        <f t="shared" si="32"/>
        <v>0</v>
      </c>
      <c r="N121" s="46" t="str">
        <f t="shared" si="21"/>
        <v/>
      </c>
      <c r="O121" s="47" t="str">
        <f t="shared" si="22"/>
        <v/>
      </c>
      <c r="P121" s="47" t="str">
        <f t="shared" si="23"/>
        <v/>
      </c>
      <c r="Q121" s="48">
        <f t="shared" si="33"/>
        <v>0</v>
      </c>
      <c r="R121" s="2"/>
      <c r="AH121" s="57" t="str">
        <f>IF(G121&gt;1,IF($E$10&gt;0,100-(#REF!/(1+(AL121/#REF!)^#REF!)^#REF!+#REF!/(AL121-1))*100,100-(AL121*D$5+D$6)*100),"")</f>
        <v/>
      </c>
      <c r="AI121" s="21" t="str">
        <f t="shared" si="24"/>
        <v/>
      </c>
      <c r="AJ121" s="21" t="str">
        <f t="shared" si="25"/>
        <v/>
      </c>
      <c r="AK121" s="48">
        <f t="shared" si="26"/>
        <v>0</v>
      </c>
      <c r="AL121" s="58" t="str">
        <f t="shared" si="27"/>
        <v/>
      </c>
      <c r="AM121" s="59" t="str">
        <f t="shared" si="28"/>
        <v/>
      </c>
      <c r="AN121" s="59" t="str">
        <f t="shared" si="29"/>
        <v/>
      </c>
      <c r="AO121" s="60"/>
    </row>
    <row r="122" spans="3:41" x14ac:dyDescent="0.25">
      <c r="C122" s="82"/>
      <c r="D122" s="45"/>
      <c r="E122" s="83" t="str">
        <f t="shared" si="34"/>
        <v/>
      </c>
      <c r="F122" s="45"/>
      <c r="G122" s="45"/>
      <c r="H122" s="45"/>
      <c r="I122" s="46" t="str">
        <f t="shared" si="30"/>
        <v/>
      </c>
      <c r="J122" s="46" t="str">
        <f t="shared" si="31"/>
        <v/>
      </c>
      <c r="K122" s="47" t="str">
        <f t="shared" si="19"/>
        <v/>
      </c>
      <c r="L122" s="47" t="str">
        <f t="shared" si="20"/>
        <v/>
      </c>
      <c r="M122" s="48">
        <f t="shared" si="32"/>
        <v>0</v>
      </c>
      <c r="N122" s="46" t="str">
        <f t="shared" si="21"/>
        <v/>
      </c>
      <c r="O122" s="47" t="str">
        <f t="shared" si="22"/>
        <v/>
      </c>
      <c r="P122" s="47" t="str">
        <f t="shared" si="23"/>
        <v/>
      </c>
      <c r="Q122" s="48">
        <f t="shared" si="33"/>
        <v>0</v>
      </c>
      <c r="R122" s="2"/>
      <c r="AH122" s="57" t="str">
        <f>IF(G122&gt;1,IF($E$10&gt;0,100-(#REF!/(1+(AL122/#REF!)^#REF!)^#REF!+#REF!/(AL122-1))*100,100-(AL122*D$5+D$6)*100),"")</f>
        <v/>
      </c>
      <c r="AI122" s="21" t="str">
        <f t="shared" si="24"/>
        <v/>
      </c>
      <c r="AJ122" s="21" t="str">
        <f t="shared" si="25"/>
        <v/>
      </c>
      <c r="AK122" s="48">
        <f t="shared" si="26"/>
        <v>0</v>
      </c>
      <c r="AL122" s="58" t="str">
        <f t="shared" si="27"/>
        <v/>
      </c>
      <c r="AM122" s="59" t="str">
        <f t="shared" si="28"/>
        <v/>
      </c>
      <c r="AN122" s="59" t="str">
        <f t="shared" si="29"/>
        <v/>
      </c>
      <c r="AO122" s="60"/>
    </row>
    <row r="123" spans="3:41" x14ac:dyDescent="0.25">
      <c r="C123" s="82"/>
      <c r="D123" s="45"/>
      <c r="E123" s="83" t="str">
        <f t="shared" si="34"/>
        <v/>
      </c>
      <c r="F123" s="45"/>
      <c r="G123" s="45"/>
      <c r="H123" s="45"/>
      <c r="I123" s="46" t="str">
        <f t="shared" si="30"/>
        <v/>
      </c>
      <c r="J123" s="46" t="str">
        <f t="shared" si="31"/>
        <v/>
      </c>
      <c r="K123" s="47" t="str">
        <f t="shared" si="19"/>
        <v/>
      </c>
      <c r="L123" s="47" t="str">
        <f t="shared" si="20"/>
        <v/>
      </c>
      <c r="M123" s="48">
        <f t="shared" si="32"/>
        <v>0</v>
      </c>
      <c r="N123" s="46" t="str">
        <f t="shared" si="21"/>
        <v/>
      </c>
      <c r="O123" s="47" t="str">
        <f t="shared" si="22"/>
        <v/>
      </c>
      <c r="P123" s="47" t="str">
        <f t="shared" si="23"/>
        <v/>
      </c>
      <c r="Q123" s="48">
        <f t="shared" si="33"/>
        <v>0</v>
      </c>
      <c r="R123" s="2"/>
      <c r="AH123" s="57" t="str">
        <f>IF(G123&gt;1,IF($E$10&gt;0,100-(#REF!/(1+(AL123/#REF!)^#REF!)^#REF!+#REF!/(AL123-1))*100,100-(AL123*D$5+D$6)*100),"")</f>
        <v/>
      </c>
      <c r="AI123" s="21" t="str">
        <f t="shared" si="24"/>
        <v/>
      </c>
      <c r="AJ123" s="21" t="str">
        <f t="shared" si="25"/>
        <v/>
      </c>
      <c r="AK123" s="48">
        <f t="shared" si="26"/>
        <v>0</v>
      </c>
      <c r="AL123" s="58" t="str">
        <f t="shared" si="27"/>
        <v/>
      </c>
      <c r="AM123" s="59" t="str">
        <f t="shared" si="28"/>
        <v/>
      </c>
      <c r="AN123" s="59" t="str">
        <f t="shared" si="29"/>
        <v/>
      </c>
      <c r="AO123" s="60"/>
    </row>
    <row r="124" spans="3:41" x14ac:dyDescent="0.25">
      <c r="C124" s="82"/>
      <c r="D124" s="45"/>
      <c r="E124" s="83" t="str">
        <f t="shared" si="34"/>
        <v/>
      </c>
      <c r="F124" s="45"/>
      <c r="G124" s="45"/>
      <c r="H124" s="45"/>
      <c r="I124" s="46" t="str">
        <f t="shared" si="30"/>
        <v/>
      </c>
      <c r="J124" s="46" t="str">
        <f t="shared" si="31"/>
        <v/>
      </c>
      <c r="K124" s="47" t="str">
        <f t="shared" si="19"/>
        <v/>
      </c>
      <c r="L124" s="47" t="str">
        <f t="shared" si="20"/>
        <v/>
      </c>
      <c r="M124" s="48">
        <f t="shared" si="32"/>
        <v>0</v>
      </c>
      <c r="N124" s="46" t="str">
        <f t="shared" si="21"/>
        <v/>
      </c>
      <c r="O124" s="47" t="str">
        <f t="shared" si="22"/>
        <v/>
      </c>
      <c r="P124" s="47" t="str">
        <f t="shared" si="23"/>
        <v/>
      </c>
      <c r="Q124" s="48">
        <f t="shared" si="33"/>
        <v>0</v>
      </c>
      <c r="R124" s="2"/>
      <c r="AH124" s="57" t="str">
        <f>IF(G124&gt;1,IF($E$10&gt;0,100-(#REF!/(1+(AL124/#REF!)^#REF!)^#REF!+#REF!/(AL124-1))*100,100-(AL124*D$5+D$6)*100),"")</f>
        <v/>
      </c>
      <c r="AI124" s="21" t="str">
        <f t="shared" si="24"/>
        <v/>
      </c>
      <c r="AJ124" s="21" t="str">
        <f t="shared" si="25"/>
        <v/>
      </c>
      <c r="AK124" s="48">
        <f t="shared" si="26"/>
        <v>0</v>
      </c>
      <c r="AL124" s="58" t="str">
        <f t="shared" si="27"/>
        <v/>
      </c>
      <c r="AM124" s="59" t="str">
        <f t="shared" si="28"/>
        <v/>
      </c>
      <c r="AN124" s="59" t="str">
        <f t="shared" si="29"/>
        <v/>
      </c>
      <c r="AO124" s="60"/>
    </row>
    <row r="125" spans="3:41" x14ac:dyDescent="0.25">
      <c r="C125" s="82"/>
      <c r="D125" s="45"/>
      <c r="E125" s="83" t="str">
        <f t="shared" si="34"/>
        <v/>
      </c>
      <c r="F125" s="45"/>
      <c r="G125" s="45"/>
      <c r="H125" s="45"/>
      <c r="I125" s="46" t="str">
        <f t="shared" si="30"/>
        <v/>
      </c>
      <c r="J125" s="46" t="str">
        <f t="shared" si="31"/>
        <v/>
      </c>
      <c r="K125" s="47" t="str">
        <f t="shared" si="19"/>
        <v/>
      </c>
      <c r="L125" s="47" t="str">
        <f t="shared" si="20"/>
        <v/>
      </c>
      <c r="M125" s="48">
        <f t="shared" si="32"/>
        <v>0</v>
      </c>
      <c r="N125" s="46" t="str">
        <f t="shared" si="21"/>
        <v/>
      </c>
      <c r="O125" s="47" t="str">
        <f t="shared" si="22"/>
        <v/>
      </c>
      <c r="P125" s="47" t="str">
        <f t="shared" si="23"/>
        <v/>
      </c>
      <c r="Q125" s="48">
        <f t="shared" si="33"/>
        <v>0</v>
      </c>
      <c r="R125" s="2"/>
      <c r="AH125" s="57" t="str">
        <f>IF(G125&gt;1,IF($E$10&gt;0,100-(#REF!/(1+(AL125/#REF!)^#REF!)^#REF!+#REF!/(AL125-1))*100,100-(AL125*D$5+D$6)*100),"")</f>
        <v/>
      </c>
      <c r="AI125" s="21" t="str">
        <f t="shared" si="24"/>
        <v/>
      </c>
      <c r="AJ125" s="21" t="str">
        <f t="shared" si="25"/>
        <v/>
      </c>
      <c r="AK125" s="48">
        <f t="shared" si="26"/>
        <v>0</v>
      </c>
      <c r="AL125" s="58" t="str">
        <f t="shared" si="27"/>
        <v/>
      </c>
      <c r="AM125" s="59" t="str">
        <f t="shared" si="28"/>
        <v/>
      </c>
      <c r="AN125" s="59" t="str">
        <f t="shared" si="29"/>
        <v/>
      </c>
      <c r="AO125" s="60"/>
    </row>
    <row r="126" spans="3:41" x14ac:dyDescent="0.25">
      <c r="C126" s="82"/>
      <c r="D126" s="45"/>
      <c r="E126" s="83" t="str">
        <f t="shared" si="34"/>
        <v/>
      </c>
      <c r="F126" s="45"/>
      <c r="G126" s="45"/>
      <c r="H126" s="45"/>
      <c r="I126" s="46" t="str">
        <f t="shared" si="30"/>
        <v/>
      </c>
      <c r="J126" s="46" t="str">
        <f t="shared" si="31"/>
        <v/>
      </c>
      <c r="K126" s="47" t="str">
        <f t="shared" si="19"/>
        <v/>
      </c>
      <c r="L126" s="47" t="str">
        <f t="shared" si="20"/>
        <v/>
      </c>
      <c r="M126" s="48">
        <f t="shared" si="32"/>
        <v>0</v>
      </c>
      <c r="N126" s="46" t="str">
        <f t="shared" si="21"/>
        <v/>
      </c>
      <c r="O126" s="47" t="str">
        <f t="shared" si="22"/>
        <v/>
      </c>
      <c r="P126" s="47" t="str">
        <f t="shared" si="23"/>
        <v/>
      </c>
      <c r="Q126" s="48">
        <f t="shared" si="33"/>
        <v>0</v>
      </c>
      <c r="R126" s="2"/>
      <c r="AH126" s="57" t="str">
        <f>IF(G126&gt;1,IF($E$10&gt;0,100-(#REF!/(1+(AL126/#REF!)^#REF!)^#REF!+#REF!/(AL126-1))*100,100-(AL126*D$5+D$6)*100),"")</f>
        <v/>
      </c>
      <c r="AI126" s="21" t="str">
        <f t="shared" si="24"/>
        <v/>
      </c>
      <c r="AJ126" s="21" t="str">
        <f t="shared" si="25"/>
        <v/>
      </c>
      <c r="AK126" s="48">
        <f t="shared" si="26"/>
        <v>0</v>
      </c>
      <c r="AL126" s="58" t="str">
        <f t="shared" si="27"/>
        <v/>
      </c>
      <c r="AM126" s="59" t="str">
        <f t="shared" si="28"/>
        <v/>
      </c>
      <c r="AN126" s="59" t="str">
        <f t="shared" si="29"/>
        <v/>
      </c>
      <c r="AO126" s="60"/>
    </row>
    <row r="127" spans="3:41" x14ac:dyDescent="0.25">
      <c r="C127" s="82"/>
      <c r="D127" s="45"/>
      <c r="E127" s="83" t="str">
        <f t="shared" si="34"/>
        <v/>
      </c>
      <c r="F127" s="45"/>
      <c r="G127" s="45"/>
      <c r="H127" s="45"/>
      <c r="I127" s="46" t="str">
        <f t="shared" si="30"/>
        <v/>
      </c>
      <c r="J127" s="46" t="str">
        <f t="shared" si="31"/>
        <v/>
      </c>
      <c r="K127" s="47" t="str">
        <f t="shared" si="19"/>
        <v/>
      </c>
      <c r="L127" s="47" t="str">
        <f t="shared" si="20"/>
        <v/>
      </c>
      <c r="M127" s="48">
        <f t="shared" si="32"/>
        <v>0</v>
      </c>
      <c r="N127" s="46" t="str">
        <f t="shared" si="21"/>
        <v/>
      </c>
      <c r="O127" s="47" t="str">
        <f t="shared" si="22"/>
        <v/>
      </c>
      <c r="P127" s="47" t="str">
        <f t="shared" si="23"/>
        <v/>
      </c>
      <c r="Q127" s="48">
        <f t="shared" si="33"/>
        <v>0</v>
      </c>
      <c r="R127" s="2"/>
      <c r="AH127" s="57" t="str">
        <f>IF(G127&gt;1,IF($E$10&gt;0,100-(#REF!/(1+(AL127/#REF!)^#REF!)^#REF!+#REF!/(AL127-1))*100,100-(AL127*D$5+D$6)*100),"")</f>
        <v/>
      </c>
      <c r="AI127" s="21" t="str">
        <f t="shared" si="24"/>
        <v/>
      </c>
      <c r="AJ127" s="21" t="str">
        <f t="shared" si="25"/>
        <v/>
      </c>
      <c r="AK127" s="48">
        <f t="shared" si="26"/>
        <v>0</v>
      </c>
      <c r="AL127" s="58" t="str">
        <f t="shared" si="27"/>
        <v/>
      </c>
      <c r="AM127" s="59" t="str">
        <f t="shared" si="28"/>
        <v/>
      </c>
      <c r="AN127" s="59" t="str">
        <f t="shared" si="29"/>
        <v/>
      </c>
      <c r="AO127" s="60"/>
    </row>
    <row r="128" spans="3:41" x14ac:dyDescent="0.25">
      <c r="C128" s="82"/>
      <c r="D128" s="45"/>
      <c r="E128" s="83" t="str">
        <f t="shared" si="34"/>
        <v/>
      </c>
      <c r="F128" s="45"/>
      <c r="G128" s="45"/>
      <c r="H128" s="45"/>
      <c r="I128" s="46" t="str">
        <f t="shared" si="30"/>
        <v/>
      </c>
      <c r="J128" s="46" t="str">
        <f t="shared" si="31"/>
        <v/>
      </c>
      <c r="K128" s="47" t="str">
        <f t="shared" si="19"/>
        <v/>
      </c>
      <c r="L128" s="47" t="str">
        <f t="shared" si="20"/>
        <v/>
      </c>
      <c r="M128" s="48">
        <f t="shared" si="32"/>
        <v>0</v>
      </c>
      <c r="N128" s="46" t="str">
        <f t="shared" si="21"/>
        <v/>
      </c>
      <c r="O128" s="47" t="str">
        <f t="shared" si="22"/>
        <v/>
      </c>
      <c r="P128" s="47" t="str">
        <f t="shared" si="23"/>
        <v/>
      </c>
      <c r="Q128" s="48">
        <f t="shared" si="33"/>
        <v>0</v>
      </c>
      <c r="R128" s="2"/>
      <c r="AH128" s="57" t="str">
        <f>IF(G128&gt;1,IF($E$10&gt;0,100-(#REF!/(1+(AL128/#REF!)^#REF!)^#REF!+#REF!/(AL128-1))*100,100-(AL128*D$5+D$6)*100),"")</f>
        <v/>
      </c>
      <c r="AI128" s="21" t="str">
        <f t="shared" si="24"/>
        <v/>
      </c>
      <c r="AJ128" s="21" t="str">
        <f t="shared" si="25"/>
        <v/>
      </c>
      <c r="AK128" s="48">
        <f t="shared" si="26"/>
        <v>0</v>
      </c>
      <c r="AL128" s="58" t="str">
        <f t="shared" si="27"/>
        <v/>
      </c>
      <c r="AM128" s="59" t="str">
        <f t="shared" si="28"/>
        <v/>
      </c>
      <c r="AN128" s="59" t="str">
        <f t="shared" si="29"/>
        <v/>
      </c>
      <c r="AO128" s="60"/>
    </row>
    <row r="129" spans="3:41" x14ac:dyDescent="0.25">
      <c r="C129" s="82"/>
      <c r="D129" s="45"/>
      <c r="E129" s="83" t="str">
        <f t="shared" si="34"/>
        <v/>
      </c>
      <c r="F129" s="45"/>
      <c r="G129" s="45"/>
      <c r="H129" s="45"/>
      <c r="I129" s="46" t="str">
        <f t="shared" si="30"/>
        <v/>
      </c>
      <c r="J129" s="46" t="str">
        <f t="shared" si="31"/>
        <v/>
      </c>
      <c r="K129" s="47" t="str">
        <f t="shared" si="19"/>
        <v/>
      </c>
      <c r="L129" s="47" t="str">
        <f t="shared" si="20"/>
        <v/>
      </c>
      <c r="M129" s="48">
        <f t="shared" si="32"/>
        <v>0</v>
      </c>
      <c r="N129" s="46" t="str">
        <f t="shared" si="21"/>
        <v/>
      </c>
      <c r="O129" s="47" t="str">
        <f t="shared" si="22"/>
        <v/>
      </c>
      <c r="P129" s="47" t="str">
        <f t="shared" si="23"/>
        <v/>
      </c>
      <c r="Q129" s="48">
        <f t="shared" si="33"/>
        <v>0</v>
      </c>
      <c r="R129" s="2"/>
      <c r="AH129" s="57" t="str">
        <f>IF(G129&gt;1,IF($E$10&gt;0,100-(#REF!/(1+(AL129/#REF!)^#REF!)^#REF!+#REF!/(AL129-1))*100,100-(AL129*D$5+D$6)*100),"")</f>
        <v/>
      </c>
      <c r="AI129" s="21" t="str">
        <f t="shared" si="24"/>
        <v/>
      </c>
      <c r="AJ129" s="21" t="str">
        <f t="shared" si="25"/>
        <v/>
      </c>
      <c r="AK129" s="48">
        <f t="shared" si="26"/>
        <v>0</v>
      </c>
      <c r="AL129" s="58" t="str">
        <f t="shared" si="27"/>
        <v/>
      </c>
      <c r="AM129" s="59" t="str">
        <f t="shared" si="28"/>
        <v/>
      </c>
      <c r="AN129" s="59" t="str">
        <f t="shared" si="29"/>
        <v/>
      </c>
      <c r="AO129" s="60"/>
    </row>
    <row r="130" spans="3:41" x14ac:dyDescent="0.25">
      <c r="C130" s="82"/>
      <c r="D130" s="45"/>
      <c r="E130" s="83" t="str">
        <f t="shared" si="34"/>
        <v/>
      </c>
      <c r="F130" s="45"/>
      <c r="G130" s="45"/>
      <c r="H130" s="45"/>
      <c r="I130" s="46" t="str">
        <f t="shared" si="30"/>
        <v/>
      </c>
      <c r="J130" s="46" t="str">
        <f t="shared" si="31"/>
        <v/>
      </c>
      <c r="K130" s="47" t="str">
        <f t="shared" si="19"/>
        <v/>
      </c>
      <c r="L130" s="47" t="str">
        <f t="shared" si="20"/>
        <v/>
      </c>
      <c r="M130" s="48">
        <f t="shared" si="32"/>
        <v>0</v>
      </c>
      <c r="N130" s="46" t="str">
        <f t="shared" si="21"/>
        <v/>
      </c>
      <c r="O130" s="47" t="str">
        <f t="shared" si="22"/>
        <v/>
      </c>
      <c r="P130" s="47" t="str">
        <f t="shared" si="23"/>
        <v/>
      </c>
      <c r="Q130" s="48">
        <f t="shared" si="33"/>
        <v>0</v>
      </c>
      <c r="R130" s="2"/>
      <c r="AH130" s="57" t="str">
        <f>IF(G130&gt;1,IF($E$10&gt;0,100-(#REF!/(1+(AL130/#REF!)^#REF!)^#REF!+#REF!/(AL130-1))*100,100-(AL130*D$5+D$6)*100),"")</f>
        <v/>
      </c>
      <c r="AI130" s="21" t="str">
        <f t="shared" si="24"/>
        <v/>
      </c>
      <c r="AJ130" s="21" t="str">
        <f t="shared" si="25"/>
        <v/>
      </c>
      <c r="AK130" s="48">
        <f t="shared" si="26"/>
        <v>0</v>
      </c>
      <c r="AL130" s="58" t="str">
        <f t="shared" si="27"/>
        <v/>
      </c>
      <c r="AM130" s="59" t="str">
        <f t="shared" si="28"/>
        <v/>
      </c>
      <c r="AN130" s="59" t="str">
        <f t="shared" si="29"/>
        <v/>
      </c>
      <c r="AO130" s="60"/>
    </row>
    <row r="131" spans="3:41" x14ac:dyDescent="0.25">
      <c r="C131" s="82"/>
      <c r="D131" s="45"/>
      <c r="E131" s="83" t="str">
        <f t="shared" si="34"/>
        <v/>
      </c>
      <c r="F131" s="45"/>
      <c r="G131" s="45"/>
      <c r="H131" s="45"/>
      <c r="I131" s="46" t="str">
        <f t="shared" si="30"/>
        <v/>
      </c>
      <c r="J131" s="46" t="str">
        <f t="shared" si="31"/>
        <v/>
      </c>
      <c r="K131" s="47" t="str">
        <f t="shared" si="19"/>
        <v/>
      </c>
      <c r="L131" s="47" t="str">
        <f t="shared" si="20"/>
        <v/>
      </c>
      <c r="M131" s="48">
        <f t="shared" si="32"/>
        <v>0</v>
      </c>
      <c r="N131" s="46" t="str">
        <f t="shared" si="21"/>
        <v/>
      </c>
      <c r="O131" s="47" t="str">
        <f t="shared" si="22"/>
        <v/>
      </c>
      <c r="P131" s="47" t="str">
        <f t="shared" si="23"/>
        <v/>
      </c>
      <c r="Q131" s="48">
        <f t="shared" si="33"/>
        <v>0</v>
      </c>
      <c r="R131" s="2"/>
      <c r="AH131" s="57" t="str">
        <f>IF(G131&gt;1,IF($E$10&gt;0,100-(#REF!/(1+(AL131/#REF!)^#REF!)^#REF!+#REF!/(AL131-1))*100,100-(AL131*D$5+D$6)*100),"")</f>
        <v/>
      </c>
      <c r="AI131" s="21" t="str">
        <f t="shared" si="24"/>
        <v/>
      </c>
      <c r="AJ131" s="21" t="str">
        <f t="shared" si="25"/>
        <v/>
      </c>
      <c r="AK131" s="48">
        <f t="shared" si="26"/>
        <v>0</v>
      </c>
      <c r="AL131" s="58" t="str">
        <f t="shared" si="27"/>
        <v/>
      </c>
      <c r="AM131" s="59" t="str">
        <f t="shared" si="28"/>
        <v/>
      </c>
      <c r="AN131" s="59" t="str">
        <f t="shared" si="29"/>
        <v/>
      </c>
      <c r="AO131" s="60"/>
    </row>
    <row r="132" spans="3:41" x14ac:dyDescent="0.25">
      <c r="C132" s="82"/>
      <c r="D132" s="45"/>
      <c r="E132" s="83" t="str">
        <f t="shared" si="34"/>
        <v/>
      </c>
      <c r="F132" s="45"/>
      <c r="G132" s="45"/>
      <c r="H132" s="45"/>
      <c r="I132" s="46" t="str">
        <f t="shared" si="30"/>
        <v/>
      </c>
      <c r="J132" s="46" t="str">
        <f t="shared" si="31"/>
        <v/>
      </c>
      <c r="K132" s="47" t="str">
        <f t="shared" si="19"/>
        <v/>
      </c>
      <c r="L132" s="47" t="str">
        <f t="shared" si="20"/>
        <v/>
      </c>
      <c r="M132" s="48">
        <f t="shared" si="32"/>
        <v>0</v>
      </c>
      <c r="N132" s="46" t="str">
        <f t="shared" si="21"/>
        <v/>
      </c>
      <c r="O132" s="47" t="str">
        <f t="shared" si="22"/>
        <v/>
      </c>
      <c r="P132" s="47" t="str">
        <f t="shared" si="23"/>
        <v/>
      </c>
      <c r="Q132" s="48">
        <f t="shared" si="33"/>
        <v>0</v>
      </c>
      <c r="R132" s="2"/>
      <c r="AH132" s="57" t="str">
        <f>IF(G132&gt;1,IF($E$10&gt;0,100-(#REF!/(1+(AL132/#REF!)^#REF!)^#REF!+#REF!/(AL132-1))*100,100-(AL132*D$5+D$6)*100),"")</f>
        <v/>
      </c>
      <c r="AI132" s="21" t="str">
        <f t="shared" si="24"/>
        <v/>
      </c>
      <c r="AJ132" s="21" t="str">
        <f t="shared" si="25"/>
        <v/>
      </c>
      <c r="AK132" s="48">
        <f t="shared" si="26"/>
        <v>0</v>
      </c>
      <c r="AL132" s="58" t="str">
        <f t="shared" si="27"/>
        <v/>
      </c>
      <c r="AM132" s="59" t="str">
        <f t="shared" si="28"/>
        <v/>
      </c>
      <c r="AN132" s="59" t="str">
        <f t="shared" si="29"/>
        <v/>
      </c>
      <c r="AO132" s="60"/>
    </row>
    <row r="133" spans="3:41" x14ac:dyDescent="0.25">
      <c r="C133" s="82"/>
      <c r="D133" s="45"/>
      <c r="E133" s="83" t="str">
        <f t="shared" si="34"/>
        <v/>
      </c>
      <c r="F133" s="45"/>
      <c r="G133" s="45"/>
      <c r="H133" s="45"/>
      <c r="I133" s="46" t="str">
        <f t="shared" si="30"/>
        <v/>
      </c>
      <c r="J133" s="46" t="str">
        <f t="shared" si="31"/>
        <v/>
      </c>
      <c r="K133" s="47" t="str">
        <f t="shared" si="19"/>
        <v/>
      </c>
      <c r="L133" s="47" t="str">
        <f t="shared" si="20"/>
        <v/>
      </c>
      <c r="M133" s="48">
        <f t="shared" si="32"/>
        <v>0</v>
      </c>
      <c r="N133" s="46" t="str">
        <f t="shared" si="21"/>
        <v/>
      </c>
      <c r="O133" s="47" t="str">
        <f t="shared" si="22"/>
        <v/>
      </c>
      <c r="P133" s="47" t="str">
        <f t="shared" si="23"/>
        <v/>
      </c>
      <c r="Q133" s="48">
        <f t="shared" si="33"/>
        <v>0</v>
      </c>
      <c r="R133" s="2"/>
      <c r="AH133" s="57" t="str">
        <f>IF(G133&gt;1,IF($E$10&gt;0,100-(#REF!/(1+(AL133/#REF!)^#REF!)^#REF!+#REF!/(AL133-1))*100,100-(AL133*D$5+D$6)*100),"")</f>
        <v/>
      </c>
      <c r="AI133" s="21" t="str">
        <f t="shared" si="24"/>
        <v/>
      </c>
      <c r="AJ133" s="21" t="str">
        <f t="shared" si="25"/>
        <v/>
      </c>
      <c r="AK133" s="48">
        <f t="shared" si="26"/>
        <v>0</v>
      </c>
      <c r="AL133" s="58" t="str">
        <f t="shared" si="27"/>
        <v/>
      </c>
      <c r="AM133" s="59" t="str">
        <f t="shared" si="28"/>
        <v/>
      </c>
      <c r="AN133" s="59" t="str">
        <f t="shared" si="29"/>
        <v/>
      </c>
      <c r="AO133" s="60"/>
    </row>
    <row r="134" spans="3:41" x14ac:dyDescent="0.25">
      <c r="C134" s="82"/>
      <c r="D134" s="45"/>
      <c r="E134" s="83" t="str">
        <f t="shared" si="34"/>
        <v/>
      </c>
      <c r="F134" s="45"/>
      <c r="G134" s="45"/>
      <c r="H134" s="45"/>
      <c r="I134" s="46" t="str">
        <f t="shared" si="30"/>
        <v/>
      </c>
      <c r="J134" s="46" t="str">
        <f t="shared" si="31"/>
        <v/>
      </c>
      <c r="K134" s="47" t="str">
        <f t="shared" si="19"/>
        <v/>
      </c>
      <c r="L134" s="47" t="str">
        <f t="shared" si="20"/>
        <v/>
      </c>
      <c r="M134" s="48">
        <f t="shared" si="32"/>
        <v>0</v>
      </c>
      <c r="N134" s="46" t="str">
        <f t="shared" si="21"/>
        <v/>
      </c>
      <c r="O134" s="47" t="str">
        <f t="shared" si="22"/>
        <v/>
      </c>
      <c r="P134" s="47" t="str">
        <f t="shared" si="23"/>
        <v/>
      </c>
      <c r="Q134" s="48">
        <f t="shared" si="33"/>
        <v>0</v>
      </c>
      <c r="R134" s="2"/>
      <c r="AH134" s="57" t="str">
        <f>IF(G134&gt;1,IF($E$10&gt;0,100-(#REF!/(1+(AL134/#REF!)^#REF!)^#REF!+#REF!/(AL134-1))*100,100-(AL134*D$5+D$6)*100),"")</f>
        <v/>
      </c>
      <c r="AI134" s="21" t="str">
        <f t="shared" si="24"/>
        <v/>
      </c>
      <c r="AJ134" s="21" t="str">
        <f t="shared" si="25"/>
        <v/>
      </c>
      <c r="AK134" s="48">
        <f t="shared" si="26"/>
        <v>0</v>
      </c>
      <c r="AL134" s="58" t="str">
        <f t="shared" si="27"/>
        <v/>
      </c>
      <c r="AM134" s="59" t="str">
        <f t="shared" si="28"/>
        <v/>
      </c>
      <c r="AN134" s="59" t="str">
        <f t="shared" si="29"/>
        <v/>
      </c>
      <c r="AO134" s="60"/>
    </row>
    <row r="135" spans="3:41" x14ac:dyDescent="0.25">
      <c r="C135" s="82"/>
      <c r="D135" s="45"/>
      <c r="E135" s="83" t="str">
        <f t="shared" si="34"/>
        <v/>
      </c>
      <c r="F135" s="45"/>
      <c r="G135" s="45"/>
      <c r="H135" s="45"/>
      <c r="I135" s="46" t="str">
        <f t="shared" si="30"/>
        <v/>
      </c>
      <c r="J135" s="46" t="str">
        <f t="shared" si="31"/>
        <v/>
      </c>
      <c r="K135" s="47" t="str">
        <f t="shared" ref="K135:K198" si="35">IF(G135&gt;1,I135-J135,"")</f>
        <v/>
      </c>
      <c r="L135" s="47" t="str">
        <f t="shared" ref="L135:L198" si="36">IF(G135&gt;1,ABS(K135),"")</f>
        <v/>
      </c>
      <c r="M135" s="48">
        <f t="shared" si="32"/>
        <v>0</v>
      </c>
      <c r="N135" s="46" t="str">
        <f t="shared" ref="N135:N198" si="37">IF(G135&gt;1,J135+$K$5,"")</f>
        <v/>
      </c>
      <c r="O135" s="47" t="str">
        <f t="shared" ref="O135:O198" si="38">IF(G135&gt;1,I135-N135,"")</f>
        <v/>
      </c>
      <c r="P135" s="47" t="str">
        <f t="shared" ref="P135:P198" si="39">IF(G135&gt;1,ABS(O135),"")</f>
        <v/>
      </c>
      <c r="Q135" s="48">
        <f t="shared" si="33"/>
        <v>0</v>
      </c>
      <c r="R135" s="2"/>
      <c r="AH135" s="57" t="str">
        <f>IF(G135&gt;1,IF($E$10&gt;0,100-(#REF!/(1+(AL135/#REF!)^#REF!)^#REF!+#REF!/(AL135-1))*100,100-(AL135*D$5+D$6)*100),"")</f>
        <v/>
      </c>
      <c r="AI135" s="21" t="str">
        <f t="shared" ref="AI135:AI198" si="40">IF(G135&gt;1,I135-AH135,"")</f>
        <v/>
      </c>
      <c r="AJ135" s="21" t="str">
        <f t="shared" ref="AJ135:AJ198" si="41">IF(G135&gt;1,ABS(AI135),"")</f>
        <v/>
      </c>
      <c r="AK135" s="48">
        <f t="shared" ref="AK135:AK198" si="42">IF($G135&gt;1.2,IF(AJ135&gt;1.2,1,0),0)</f>
        <v>0</v>
      </c>
      <c r="AL135" s="58" t="str">
        <f t="shared" ref="AL135:AL198" si="43">IF(G135&gt;0,G135+AN135,"")</f>
        <v/>
      </c>
      <c r="AM135" s="59" t="str">
        <f t="shared" ref="AM135:AM198" si="44">IF(G135&gt;0,$AM$5,"")</f>
        <v/>
      </c>
      <c r="AN135" s="59" t="str">
        <f t="shared" ref="AN135:AN198" si="45">IF(G135&gt;0,$AN$5,"")</f>
        <v/>
      </c>
      <c r="AO135" s="60"/>
    </row>
    <row r="136" spans="3:41" x14ac:dyDescent="0.25">
      <c r="C136" s="82"/>
      <c r="D136" s="45"/>
      <c r="E136" s="83" t="str">
        <f t="shared" si="34"/>
        <v/>
      </c>
      <c r="F136" s="45"/>
      <c r="G136" s="45"/>
      <c r="H136" s="45"/>
      <c r="I136" s="46" t="str">
        <f t="shared" ref="I136:I199" si="46">IF(G136&gt;1,100-H136,"")</f>
        <v/>
      </c>
      <c r="J136" s="46" t="str">
        <f t="shared" ref="J136:J199" si="47">IF(G136&gt;1,100-(G136*D$5+D$6),"")</f>
        <v/>
      </c>
      <c r="K136" s="47" t="str">
        <f t="shared" si="35"/>
        <v/>
      </c>
      <c r="L136" s="47" t="str">
        <f t="shared" si="36"/>
        <v/>
      </c>
      <c r="M136" s="48">
        <f t="shared" ref="M136:M199" si="48">IF($G136&gt;1.2,IF(L136&gt;1.2,1,0),0)</f>
        <v>0</v>
      </c>
      <c r="N136" s="46" t="str">
        <f t="shared" si="37"/>
        <v/>
      </c>
      <c r="O136" s="47" t="str">
        <f t="shared" si="38"/>
        <v/>
      </c>
      <c r="P136" s="47" t="str">
        <f t="shared" si="39"/>
        <v/>
      </c>
      <c r="Q136" s="48">
        <f t="shared" ref="Q136:Q199" si="49">IF($G136&gt;1.2,IF(P136&gt;1.2,1,0),0)</f>
        <v>0</v>
      </c>
      <c r="R136" s="2"/>
      <c r="AH136" s="57" t="str">
        <f>IF(G136&gt;1,IF($E$10&gt;0,100-(#REF!/(1+(AL136/#REF!)^#REF!)^#REF!+#REF!/(AL136-1))*100,100-(AL136*D$5+D$6)*100),"")</f>
        <v/>
      </c>
      <c r="AI136" s="21" t="str">
        <f t="shared" si="40"/>
        <v/>
      </c>
      <c r="AJ136" s="21" t="str">
        <f t="shared" si="41"/>
        <v/>
      </c>
      <c r="AK136" s="48">
        <f t="shared" si="42"/>
        <v>0</v>
      </c>
      <c r="AL136" s="58" t="str">
        <f t="shared" si="43"/>
        <v/>
      </c>
      <c r="AM136" s="59" t="str">
        <f t="shared" si="44"/>
        <v/>
      </c>
      <c r="AN136" s="59" t="str">
        <f t="shared" si="45"/>
        <v/>
      </c>
      <c r="AO136" s="60"/>
    </row>
    <row r="137" spans="3:41" x14ac:dyDescent="0.25">
      <c r="C137" s="82"/>
      <c r="D137" s="45"/>
      <c r="E137" s="83" t="str">
        <f t="shared" si="34"/>
        <v/>
      </c>
      <c r="F137" s="45"/>
      <c r="G137" s="45"/>
      <c r="H137" s="45"/>
      <c r="I137" s="46" t="str">
        <f t="shared" si="46"/>
        <v/>
      </c>
      <c r="J137" s="46" t="str">
        <f t="shared" si="47"/>
        <v/>
      </c>
      <c r="K137" s="47" t="str">
        <f t="shared" si="35"/>
        <v/>
      </c>
      <c r="L137" s="47" t="str">
        <f t="shared" si="36"/>
        <v/>
      </c>
      <c r="M137" s="48">
        <f t="shared" si="48"/>
        <v>0</v>
      </c>
      <c r="N137" s="46" t="str">
        <f t="shared" si="37"/>
        <v/>
      </c>
      <c r="O137" s="47" t="str">
        <f t="shared" si="38"/>
        <v/>
      </c>
      <c r="P137" s="47" t="str">
        <f t="shared" si="39"/>
        <v/>
      </c>
      <c r="Q137" s="48">
        <f t="shared" si="49"/>
        <v>0</v>
      </c>
      <c r="R137" s="2"/>
      <c r="AH137" s="57" t="str">
        <f>IF(G137&gt;1,IF($E$10&gt;0,100-(#REF!/(1+(AL137/#REF!)^#REF!)^#REF!+#REF!/(AL137-1))*100,100-(AL137*D$5+D$6)*100),"")</f>
        <v/>
      </c>
      <c r="AI137" s="21" t="str">
        <f t="shared" si="40"/>
        <v/>
      </c>
      <c r="AJ137" s="21" t="str">
        <f t="shared" si="41"/>
        <v/>
      </c>
      <c r="AK137" s="48">
        <f t="shared" si="42"/>
        <v>0</v>
      </c>
      <c r="AL137" s="58" t="str">
        <f t="shared" si="43"/>
        <v/>
      </c>
      <c r="AM137" s="59" t="str">
        <f t="shared" si="44"/>
        <v/>
      </c>
      <c r="AN137" s="59" t="str">
        <f t="shared" si="45"/>
        <v/>
      </c>
      <c r="AO137" s="60"/>
    </row>
    <row r="138" spans="3:41" x14ac:dyDescent="0.25">
      <c r="C138" s="82"/>
      <c r="D138" s="45"/>
      <c r="E138" s="83" t="str">
        <f t="shared" si="34"/>
        <v/>
      </c>
      <c r="F138" s="45"/>
      <c r="G138" s="45"/>
      <c r="H138" s="45"/>
      <c r="I138" s="46" t="str">
        <f t="shared" si="46"/>
        <v/>
      </c>
      <c r="J138" s="46" t="str">
        <f t="shared" si="47"/>
        <v/>
      </c>
      <c r="K138" s="47" t="str">
        <f t="shared" si="35"/>
        <v/>
      </c>
      <c r="L138" s="47" t="str">
        <f t="shared" si="36"/>
        <v/>
      </c>
      <c r="M138" s="48">
        <f t="shared" si="48"/>
        <v>0</v>
      </c>
      <c r="N138" s="46" t="str">
        <f t="shared" si="37"/>
        <v/>
      </c>
      <c r="O138" s="47" t="str">
        <f t="shared" si="38"/>
        <v/>
      </c>
      <c r="P138" s="47" t="str">
        <f t="shared" si="39"/>
        <v/>
      </c>
      <c r="Q138" s="48">
        <f t="shared" si="49"/>
        <v>0</v>
      </c>
      <c r="R138" s="2"/>
      <c r="AH138" s="57" t="str">
        <f>IF(G138&gt;1,IF($E$10&gt;0,100-(#REF!/(1+(AL138/#REF!)^#REF!)^#REF!+#REF!/(AL138-1))*100,100-(AL138*D$5+D$6)*100),"")</f>
        <v/>
      </c>
      <c r="AI138" s="21" t="str">
        <f t="shared" si="40"/>
        <v/>
      </c>
      <c r="AJ138" s="21" t="str">
        <f t="shared" si="41"/>
        <v/>
      </c>
      <c r="AK138" s="48">
        <f t="shared" si="42"/>
        <v>0</v>
      </c>
      <c r="AL138" s="58" t="str">
        <f t="shared" si="43"/>
        <v/>
      </c>
      <c r="AM138" s="59" t="str">
        <f t="shared" si="44"/>
        <v/>
      </c>
      <c r="AN138" s="59" t="str">
        <f t="shared" si="45"/>
        <v/>
      </c>
      <c r="AO138" s="60"/>
    </row>
    <row r="139" spans="3:41" x14ac:dyDescent="0.25">
      <c r="C139" s="82"/>
      <c r="D139" s="45"/>
      <c r="E139" s="83" t="str">
        <f t="shared" si="34"/>
        <v/>
      </c>
      <c r="F139" s="45"/>
      <c r="G139" s="45"/>
      <c r="H139" s="45"/>
      <c r="I139" s="46" t="str">
        <f t="shared" si="46"/>
        <v/>
      </c>
      <c r="J139" s="46" t="str">
        <f t="shared" si="47"/>
        <v/>
      </c>
      <c r="K139" s="47" t="str">
        <f t="shared" si="35"/>
        <v/>
      </c>
      <c r="L139" s="47" t="str">
        <f t="shared" si="36"/>
        <v/>
      </c>
      <c r="M139" s="48">
        <f t="shared" si="48"/>
        <v>0</v>
      </c>
      <c r="N139" s="46" t="str">
        <f t="shared" si="37"/>
        <v/>
      </c>
      <c r="O139" s="47" t="str">
        <f t="shared" si="38"/>
        <v/>
      </c>
      <c r="P139" s="47" t="str">
        <f t="shared" si="39"/>
        <v/>
      </c>
      <c r="Q139" s="48">
        <f t="shared" si="49"/>
        <v>0</v>
      </c>
      <c r="R139" s="2"/>
      <c r="AH139" s="57" t="str">
        <f>IF(G139&gt;1,IF($E$10&gt;0,100-(#REF!/(1+(AL139/#REF!)^#REF!)^#REF!+#REF!/(AL139-1))*100,100-(AL139*D$5+D$6)*100),"")</f>
        <v/>
      </c>
      <c r="AI139" s="21" t="str">
        <f t="shared" si="40"/>
        <v/>
      </c>
      <c r="AJ139" s="21" t="str">
        <f t="shared" si="41"/>
        <v/>
      </c>
      <c r="AK139" s="48">
        <f t="shared" si="42"/>
        <v>0</v>
      </c>
      <c r="AL139" s="58" t="str">
        <f t="shared" si="43"/>
        <v/>
      </c>
      <c r="AM139" s="59" t="str">
        <f t="shared" si="44"/>
        <v/>
      </c>
      <c r="AN139" s="59" t="str">
        <f t="shared" si="45"/>
        <v/>
      </c>
      <c r="AO139" s="60"/>
    </row>
    <row r="140" spans="3:41" x14ac:dyDescent="0.25">
      <c r="C140" s="82"/>
      <c r="D140" s="45"/>
      <c r="E140" s="83" t="str">
        <f t="shared" si="34"/>
        <v/>
      </c>
      <c r="F140" s="45"/>
      <c r="G140" s="45"/>
      <c r="H140" s="45"/>
      <c r="I140" s="46" t="str">
        <f t="shared" si="46"/>
        <v/>
      </c>
      <c r="J140" s="46" t="str">
        <f t="shared" si="47"/>
        <v/>
      </c>
      <c r="K140" s="47" t="str">
        <f t="shared" si="35"/>
        <v/>
      </c>
      <c r="L140" s="47" t="str">
        <f t="shared" si="36"/>
        <v/>
      </c>
      <c r="M140" s="48">
        <f t="shared" si="48"/>
        <v>0</v>
      </c>
      <c r="N140" s="46" t="str">
        <f t="shared" si="37"/>
        <v/>
      </c>
      <c r="O140" s="47" t="str">
        <f t="shared" si="38"/>
        <v/>
      </c>
      <c r="P140" s="47" t="str">
        <f t="shared" si="39"/>
        <v/>
      </c>
      <c r="Q140" s="48">
        <f t="shared" si="49"/>
        <v>0</v>
      </c>
      <c r="R140" s="2"/>
      <c r="AH140" s="57" t="str">
        <f>IF(G140&gt;1,IF($E$10&gt;0,100-(#REF!/(1+(AL140/#REF!)^#REF!)^#REF!+#REF!/(AL140-1))*100,100-(AL140*D$5+D$6)*100),"")</f>
        <v/>
      </c>
      <c r="AI140" s="21" t="str">
        <f t="shared" si="40"/>
        <v/>
      </c>
      <c r="AJ140" s="21" t="str">
        <f t="shared" si="41"/>
        <v/>
      </c>
      <c r="AK140" s="48">
        <f t="shared" si="42"/>
        <v>0</v>
      </c>
      <c r="AL140" s="58" t="str">
        <f t="shared" si="43"/>
        <v/>
      </c>
      <c r="AM140" s="59" t="str">
        <f t="shared" si="44"/>
        <v/>
      </c>
      <c r="AN140" s="59" t="str">
        <f t="shared" si="45"/>
        <v/>
      </c>
      <c r="AO140" s="60"/>
    </row>
    <row r="141" spans="3:41" x14ac:dyDescent="0.25">
      <c r="C141" s="82"/>
      <c r="D141" s="45"/>
      <c r="E141" s="83" t="str">
        <f t="shared" si="34"/>
        <v/>
      </c>
      <c r="F141" s="45"/>
      <c r="G141" s="45"/>
      <c r="H141" s="45"/>
      <c r="I141" s="46" t="str">
        <f t="shared" si="46"/>
        <v/>
      </c>
      <c r="J141" s="46" t="str">
        <f t="shared" si="47"/>
        <v/>
      </c>
      <c r="K141" s="47" t="str">
        <f t="shared" si="35"/>
        <v/>
      </c>
      <c r="L141" s="47" t="str">
        <f t="shared" si="36"/>
        <v/>
      </c>
      <c r="M141" s="48">
        <f t="shared" si="48"/>
        <v>0</v>
      </c>
      <c r="N141" s="46" t="str">
        <f t="shared" si="37"/>
        <v/>
      </c>
      <c r="O141" s="47" t="str">
        <f t="shared" si="38"/>
        <v/>
      </c>
      <c r="P141" s="47" t="str">
        <f t="shared" si="39"/>
        <v/>
      </c>
      <c r="Q141" s="48">
        <f t="shared" si="49"/>
        <v>0</v>
      </c>
      <c r="R141" s="2"/>
      <c r="AH141" s="57" t="str">
        <f>IF(G141&gt;1,IF($E$10&gt;0,100-(#REF!/(1+(AL141/#REF!)^#REF!)^#REF!+#REF!/(AL141-1))*100,100-(AL141*D$5+D$6)*100),"")</f>
        <v/>
      </c>
      <c r="AI141" s="21" t="str">
        <f t="shared" si="40"/>
        <v/>
      </c>
      <c r="AJ141" s="21" t="str">
        <f t="shared" si="41"/>
        <v/>
      </c>
      <c r="AK141" s="48">
        <f t="shared" si="42"/>
        <v>0</v>
      </c>
      <c r="AL141" s="58" t="str">
        <f t="shared" si="43"/>
        <v/>
      </c>
      <c r="AM141" s="59" t="str">
        <f t="shared" si="44"/>
        <v/>
      </c>
      <c r="AN141" s="59" t="str">
        <f t="shared" si="45"/>
        <v/>
      </c>
      <c r="AO141" s="60"/>
    </row>
    <row r="142" spans="3:41" x14ac:dyDescent="0.25">
      <c r="C142" s="82"/>
      <c r="D142" s="45"/>
      <c r="E142" s="83" t="str">
        <f t="shared" si="34"/>
        <v/>
      </c>
      <c r="F142" s="45"/>
      <c r="G142" s="45"/>
      <c r="H142" s="45"/>
      <c r="I142" s="46" t="str">
        <f t="shared" si="46"/>
        <v/>
      </c>
      <c r="J142" s="46" t="str">
        <f t="shared" si="47"/>
        <v/>
      </c>
      <c r="K142" s="47" t="str">
        <f t="shared" si="35"/>
        <v/>
      </c>
      <c r="L142" s="47" t="str">
        <f t="shared" si="36"/>
        <v/>
      </c>
      <c r="M142" s="48">
        <f t="shared" si="48"/>
        <v>0</v>
      </c>
      <c r="N142" s="46" t="str">
        <f t="shared" si="37"/>
        <v/>
      </c>
      <c r="O142" s="47" t="str">
        <f t="shared" si="38"/>
        <v/>
      </c>
      <c r="P142" s="47" t="str">
        <f t="shared" si="39"/>
        <v/>
      </c>
      <c r="Q142" s="48">
        <f t="shared" si="49"/>
        <v>0</v>
      </c>
      <c r="R142" s="2"/>
      <c r="AH142" s="57" t="str">
        <f>IF(G142&gt;1,IF($E$10&gt;0,100-(#REF!/(1+(AL142/#REF!)^#REF!)^#REF!+#REF!/(AL142-1))*100,100-(AL142*D$5+D$6)*100),"")</f>
        <v/>
      </c>
      <c r="AI142" s="21" t="str">
        <f t="shared" si="40"/>
        <v/>
      </c>
      <c r="AJ142" s="21" t="str">
        <f t="shared" si="41"/>
        <v/>
      </c>
      <c r="AK142" s="48">
        <f t="shared" si="42"/>
        <v>0</v>
      </c>
      <c r="AL142" s="58" t="str">
        <f t="shared" si="43"/>
        <v/>
      </c>
      <c r="AM142" s="59" t="str">
        <f t="shared" si="44"/>
        <v/>
      </c>
      <c r="AN142" s="59" t="str">
        <f t="shared" si="45"/>
        <v/>
      </c>
      <c r="AO142" s="60"/>
    </row>
    <row r="143" spans="3:41" x14ac:dyDescent="0.25">
      <c r="C143" s="82"/>
      <c r="D143" s="45"/>
      <c r="E143" s="83" t="str">
        <f t="shared" si="34"/>
        <v/>
      </c>
      <c r="F143" s="45"/>
      <c r="G143" s="45"/>
      <c r="H143" s="45"/>
      <c r="I143" s="46" t="str">
        <f t="shared" si="46"/>
        <v/>
      </c>
      <c r="J143" s="46" t="str">
        <f t="shared" si="47"/>
        <v/>
      </c>
      <c r="K143" s="47" t="str">
        <f t="shared" si="35"/>
        <v/>
      </c>
      <c r="L143" s="47" t="str">
        <f t="shared" si="36"/>
        <v/>
      </c>
      <c r="M143" s="48">
        <f t="shared" si="48"/>
        <v>0</v>
      </c>
      <c r="N143" s="46" t="str">
        <f t="shared" si="37"/>
        <v/>
      </c>
      <c r="O143" s="47" t="str">
        <f t="shared" si="38"/>
        <v/>
      </c>
      <c r="P143" s="47" t="str">
        <f t="shared" si="39"/>
        <v/>
      </c>
      <c r="Q143" s="48">
        <f t="shared" si="49"/>
        <v>0</v>
      </c>
      <c r="R143" s="2"/>
      <c r="AH143" s="57" t="str">
        <f>IF(G143&gt;1,IF($E$10&gt;0,100-(#REF!/(1+(AL143/#REF!)^#REF!)^#REF!+#REF!/(AL143-1))*100,100-(AL143*D$5+D$6)*100),"")</f>
        <v/>
      </c>
      <c r="AI143" s="21" t="str">
        <f t="shared" si="40"/>
        <v/>
      </c>
      <c r="AJ143" s="21" t="str">
        <f t="shared" si="41"/>
        <v/>
      </c>
      <c r="AK143" s="48">
        <f t="shared" si="42"/>
        <v>0</v>
      </c>
      <c r="AL143" s="58" t="str">
        <f t="shared" si="43"/>
        <v/>
      </c>
      <c r="AM143" s="59" t="str">
        <f t="shared" si="44"/>
        <v/>
      </c>
      <c r="AN143" s="59" t="str">
        <f t="shared" si="45"/>
        <v/>
      </c>
      <c r="AO143" s="60"/>
    </row>
    <row r="144" spans="3:41" x14ac:dyDescent="0.25">
      <c r="C144" s="82"/>
      <c r="D144" s="45"/>
      <c r="E144" s="83" t="str">
        <f t="shared" si="34"/>
        <v/>
      </c>
      <c r="F144" s="45"/>
      <c r="G144" s="45"/>
      <c r="H144" s="45"/>
      <c r="I144" s="46" t="str">
        <f t="shared" si="46"/>
        <v/>
      </c>
      <c r="J144" s="46" t="str">
        <f t="shared" si="47"/>
        <v/>
      </c>
      <c r="K144" s="47" t="str">
        <f t="shared" si="35"/>
        <v/>
      </c>
      <c r="L144" s="47" t="str">
        <f t="shared" si="36"/>
        <v/>
      </c>
      <c r="M144" s="48">
        <f t="shared" si="48"/>
        <v>0</v>
      </c>
      <c r="N144" s="46" t="str">
        <f t="shared" si="37"/>
        <v/>
      </c>
      <c r="O144" s="47" t="str">
        <f t="shared" si="38"/>
        <v/>
      </c>
      <c r="P144" s="47" t="str">
        <f t="shared" si="39"/>
        <v/>
      </c>
      <c r="Q144" s="48">
        <f t="shared" si="49"/>
        <v>0</v>
      </c>
      <c r="R144" s="2"/>
      <c r="AH144" s="57" t="str">
        <f>IF(G144&gt;1,IF($E$10&gt;0,100-(#REF!/(1+(AL144/#REF!)^#REF!)^#REF!+#REF!/(AL144-1))*100,100-(AL144*D$5+D$6)*100),"")</f>
        <v/>
      </c>
      <c r="AI144" s="21" t="str">
        <f t="shared" si="40"/>
        <v/>
      </c>
      <c r="AJ144" s="21" t="str">
        <f t="shared" si="41"/>
        <v/>
      </c>
      <c r="AK144" s="48">
        <f t="shared" si="42"/>
        <v>0</v>
      </c>
      <c r="AL144" s="58" t="str">
        <f t="shared" si="43"/>
        <v/>
      </c>
      <c r="AM144" s="59" t="str">
        <f t="shared" si="44"/>
        <v/>
      </c>
      <c r="AN144" s="59" t="str">
        <f t="shared" si="45"/>
        <v/>
      </c>
      <c r="AO144" s="60"/>
    </row>
    <row r="145" spans="3:41" x14ac:dyDescent="0.25">
      <c r="C145" s="82"/>
      <c r="D145" s="45"/>
      <c r="E145" s="83" t="str">
        <f t="shared" si="34"/>
        <v/>
      </c>
      <c r="F145" s="45"/>
      <c r="G145" s="45"/>
      <c r="H145" s="45"/>
      <c r="I145" s="46" t="str">
        <f t="shared" si="46"/>
        <v/>
      </c>
      <c r="J145" s="46" t="str">
        <f t="shared" si="47"/>
        <v/>
      </c>
      <c r="K145" s="47" t="str">
        <f t="shared" si="35"/>
        <v/>
      </c>
      <c r="L145" s="47" t="str">
        <f t="shared" si="36"/>
        <v/>
      </c>
      <c r="M145" s="48">
        <f t="shared" si="48"/>
        <v>0</v>
      </c>
      <c r="N145" s="46" t="str">
        <f t="shared" si="37"/>
        <v/>
      </c>
      <c r="O145" s="47" t="str">
        <f t="shared" si="38"/>
        <v/>
      </c>
      <c r="P145" s="47" t="str">
        <f t="shared" si="39"/>
        <v/>
      </c>
      <c r="Q145" s="48">
        <f t="shared" si="49"/>
        <v>0</v>
      </c>
      <c r="R145" s="2"/>
      <c r="AH145" s="57" t="str">
        <f>IF(G145&gt;1,IF($E$10&gt;0,100-(#REF!/(1+(AL145/#REF!)^#REF!)^#REF!+#REF!/(AL145-1))*100,100-(AL145*D$5+D$6)*100),"")</f>
        <v/>
      </c>
      <c r="AI145" s="21" t="str">
        <f t="shared" si="40"/>
        <v/>
      </c>
      <c r="AJ145" s="21" t="str">
        <f t="shared" si="41"/>
        <v/>
      </c>
      <c r="AK145" s="48">
        <f t="shared" si="42"/>
        <v>0</v>
      </c>
      <c r="AL145" s="58" t="str">
        <f t="shared" si="43"/>
        <v/>
      </c>
      <c r="AM145" s="59" t="str">
        <f t="shared" si="44"/>
        <v/>
      </c>
      <c r="AN145" s="59" t="str">
        <f t="shared" si="45"/>
        <v/>
      </c>
      <c r="AO145" s="60"/>
    </row>
    <row r="146" spans="3:41" x14ac:dyDescent="0.25">
      <c r="C146" s="82"/>
      <c r="D146" s="45"/>
      <c r="E146" s="83" t="str">
        <f t="shared" si="34"/>
        <v/>
      </c>
      <c r="F146" s="45"/>
      <c r="G146" s="45"/>
      <c r="H146" s="45"/>
      <c r="I146" s="46" t="str">
        <f t="shared" si="46"/>
        <v/>
      </c>
      <c r="J146" s="46" t="str">
        <f t="shared" si="47"/>
        <v/>
      </c>
      <c r="K146" s="47" t="str">
        <f t="shared" si="35"/>
        <v/>
      </c>
      <c r="L146" s="47" t="str">
        <f t="shared" si="36"/>
        <v/>
      </c>
      <c r="M146" s="48">
        <f t="shared" si="48"/>
        <v>0</v>
      </c>
      <c r="N146" s="46" t="str">
        <f t="shared" si="37"/>
        <v/>
      </c>
      <c r="O146" s="47" t="str">
        <f t="shared" si="38"/>
        <v/>
      </c>
      <c r="P146" s="47" t="str">
        <f t="shared" si="39"/>
        <v/>
      </c>
      <c r="Q146" s="48">
        <f t="shared" si="49"/>
        <v>0</v>
      </c>
      <c r="R146" s="2"/>
      <c r="AH146" s="57" t="str">
        <f>IF(G146&gt;1,IF($E$10&gt;0,100-(#REF!/(1+(AL146/#REF!)^#REF!)^#REF!+#REF!/(AL146-1))*100,100-(AL146*D$5+D$6)*100),"")</f>
        <v/>
      </c>
      <c r="AI146" s="21" t="str">
        <f t="shared" si="40"/>
        <v/>
      </c>
      <c r="AJ146" s="21" t="str">
        <f t="shared" si="41"/>
        <v/>
      </c>
      <c r="AK146" s="48">
        <f t="shared" si="42"/>
        <v>0</v>
      </c>
      <c r="AL146" s="58" t="str">
        <f t="shared" si="43"/>
        <v/>
      </c>
      <c r="AM146" s="59" t="str">
        <f t="shared" si="44"/>
        <v/>
      </c>
      <c r="AN146" s="59" t="str">
        <f t="shared" si="45"/>
        <v/>
      </c>
      <c r="AO146" s="60"/>
    </row>
    <row r="147" spans="3:41" x14ac:dyDescent="0.25">
      <c r="C147" s="82"/>
      <c r="D147" s="45"/>
      <c r="E147" s="83" t="str">
        <f t="shared" si="34"/>
        <v/>
      </c>
      <c r="F147" s="45"/>
      <c r="G147" s="45"/>
      <c r="H147" s="45"/>
      <c r="I147" s="46" t="str">
        <f t="shared" si="46"/>
        <v/>
      </c>
      <c r="J147" s="46" t="str">
        <f t="shared" si="47"/>
        <v/>
      </c>
      <c r="K147" s="47" t="str">
        <f t="shared" si="35"/>
        <v/>
      </c>
      <c r="L147" s="47" t="str">
        <f t="shared" si="36"/>
        <v/>
      </c>
      <c r="M147" s="48">
        <f t="shared" si="48"/>
        <v>0</v>
      </c>
      <c r="N147" s="46" t="str">
        <f t="shared" si="37"/>
        <v/>
      </c>
      <c r="O147" s="47" t="str">
        <f t="shared" si="38"/>
        <v/>
      </c>
      <c r="P147" s="47" t="str">
        <f t="shared" si="39"/>
        <v/>
      </c>
      <c r="Q147" s="48">
        <f t="shared" si="49"/>
        <v>0</v>
      </c>
      <c r="R147" s="2"/>
      <c r="AH147" s="57" t="str">
        <f>IF(G147&gt;1,IF($E$10&gt;0,100-(#REF!/(1+(AL147/#REF!)^#REF!)^#REF!+#REF!/(AL147-1))*100,100-(AL147*D$5+D$6)*100),"")</f>
        <v/>
      </c>
      <c r="AI147" s="21" t="str">
        <f t="shared" si="40"/>
        <v/>
      </c>
      <c r="AJ147" s="21" t="str">
        <f t="shared" si="41"/>
        <v/>
      </c>
      <c r="AK147" s="48">
        <f t="shared" si="42"/>
        <v>0</v>
      </c>
      <c r="AL147" s="58" t="str">
        <f t="shared" si="43"/>
        <v/>
      </c>
      <c r="AM147" s="59" t="str">
        <f t="shared" si="44"/>
        <v/>
      </c>
      <c r="AN147" s="59" t="str">
        <f t="shared" si="45"/>
        <v/>
      </c>
      <c r="AO147" s="60"/>
    </row>
    <row r="148" spans="3:41" x14ac:dyDescent="0.25">
      <c r="C148" s="82"/>
      <c r="D148" s="45"/>
      <c r="E148" s="83" t="str">
        <f t="shared" si="34"/>
        <v/>
      </c>
      <c r="F148" s="45"/>
      <c r="G148" s="45"/>
      <c r="H148" s="45"/>
      <c r="I148" s="46" t="str">
        <f t="shared" si="46"/>
        <v/>
      </c>
      <c r="J148" s="46" t="str">
        <f t="shared" si="47"/>
        <v/>
      </c>
      <c r="K148" s="47" t="str">
        <f t="shared" si="35"/>
        <v/>
      </c>
      <c r="L148" s="47" t="str">
        <f t="shared" si="36"/>
        <v/>
      </c>
      <c r="M148" s="48">
        <f t="shared" si="48"/>
        <v>0</v>
      </c>
      <c r="N148" s="46" t="str">
        <f t="shared" si="37"/>
        <v/>
      </c>
      <c r="O148" s="47" t="str">
        <f t="shared" si="38"/>
        <v/>
      </c>
      <c r="P148" s="47" t="str">
        <f t="shared" si="39"/>
        <v/>
      </c>
      <c r="Q148" s="48">
        <f t="shared" si="49"/>
        <v>0</v>
      </c>
      <c r="R148" s="2"/>
      <c r="AH148" s="57" t="str">
        <f>IF(G148&gt;1,IF($E$10&gt;0,100-(#REF!/(1+(AL148/#REF!)^#REF!)^#REF!+#REF!/(AL148-1))*100,100-(AL148*D$5+D$6)*100),"")</f>
        <v/>
      </c>
      <c r="AI148" s="21" t="str">
        <f t="shared" si="40"/>
        <v/>
      </c>
      <c r="AJ148" s="21" t="str">
        <f t="shared" si="41"/>
        <v/>
      </c>
      <c r="AK148" s="48">
        <f t="shared" si="42"/>
        <v>0</v>
      </c>
      <c r="AL148" s="58" t="str">
        <f t="shared" si="43"/>
        <v/>
      </c>
      <c r="AM148" s="59" t="str">
        <f t="shared" si="44"/>
        <v/>
      </c>
      <c r="AN148" s="59" t="str">
        <f t="shared" si="45"/>
        <v/>
      </c>
      <c r="AO148" s="60"/>
    </row>
    <row r="149" spans="3:41" x14ac:dyDescent="0.25">
      <c r="C149" s="82"/>
      <c r="D149" s="45"/>
      <c r="E149" s="83" t="str">
        <f t="shared" si="34"/>
        <v/>
      </c>
      <c r="F149" s="45"/>
      <c r="G149" s="45"/>
      <c r="H149" s="45"/>
      <c r="I149" s="46" t="str">
        <f t="shared" si="46"/>
        <v/>
      </c>
      <c r="J149" s="46" t="str">
        <f t="shared" si="47"/>
        <v/>
      </c>
      <c r="K149" s="47" t="str">
        <f t="shared" si="35"/>
        <v/>
      </c>
      <c r="L149" s="47" t="str">
        <f t="shared" si="36"/>
        <v/>
      </c>
      <c r="M149" s="48">
        <f t="shared" si="48"/>
        <v>0</v>
      </c>
      <c r="N149" s="46" t="str">
        <f t="shared" si="37"/>
        <v/>
      </c>
      <c r="O149" s="47" t="str">
        <f t="shared" si="38"/>
        <v/>
      </c>
      <c r="P149" s="47" t="str">
        <f t="shared" si="39"/>
        <v/>
      </c>
      <c r="Q149" s="48">
        <f t="shared" si="49"/>
        <v>0</v>
      </c>
      <c r="R149" s="2"/>
      <c r="AH149" s="57" t="str">
        <f>IF(G149&gt;1,IF($E$10&gt;0,100-(#REF!/(1+(AL149/#REF!)^#REF!)^#REF!+#REF!/(AL149-1))*100,100-(AL149*D$5+D$6)*100),"")</f>
        <v/>
      </c>
      <c r="AI149" s="21" t="str">
        <f t="shared" si="40"/>
        <v/>
      </c>
      <c r="AJ149" s="21" t="str">
        <f t="shared" si="41"/>
        <v/>
      </c>
      <c r="AK149" s="48">
        <f t="shared" si="42"/>
        <v>0</v>
      </c>
      <c r="AL149" s="58" t="str">
        <f t="shared" si="43"/>
        <v/>
      </c>
      <c r="AM149" s="59" t="str">
        <f t="shared" si="44"/>
        <v/>
      </c>
      <c r="AN149" s="59" t="str">
        <f t="shared" si="45"/>
        <v/>
      </c>
      <c r="AO149" s="60"/>
    </row>
    <row r="150" spans="3:41" x14ac:dyDescent="0.25">
      <c r="C150" s="82"/>
      <c r="D150" s="45"/>
      <c r="E150" s="83" t="str">
        <f t="shared" si="34"/>
        <v/>
      </c>
      <c r="F150" s="45"/>
      <c r="G150" s="45"/>
      <c r="H150" s="45"/>
      <c r="I150" s="46" t="str">
        <f t="shared" si="46"/>
        <v/>
      </c>
      <c r="J150" s="46" t="str">
        <f t="shared" si="47"/>
        <v/>
      </c>
      <c r="K150" s="47" t="str">
        <f t="shared" si="35"/>
        <v/>
      </c>
      <c r="L150" s="47" t="str">
        <f t="shared" si="36"/>
        <v/>
      </c>
      <c r="M150" s="48">
        <f t="shared" si="48"/>
        <v>0</v>
      </c>
      <c r="N150" s="46" t="str">
        <f t="shared" si="37"/>
        <v/>
      </c>
      <c r="O150" s="47" t="str">
        <f t="shared" si="38"/>
        <v/>
      </c>
      <c r="P150" s="47" t="str">
        <f t="shared" si="39"/>
        <v/>
      </c>
      <c r="Q150" s="48">
        <f t="shared" si="49"/>
        <v>0</v>
      </c>
      <c r="R150" s="2"/>
      <c r="AH150" s="57" t="str">
        <f>IF(G150&gt;1,IF($E$10&gt;0,100-(#REF!/(1+(AL150/#REF!)^#REF!)^#REF!+#REF!/(AL150-1))*100,100-(AL150*D$5+D$6)*100),"")</f>
        <v/>
      </c>
      <c r="AI150" s="21" t="str">
        <f t="shared" si="40"/>
        <v/>
      </c>
      <c r="AJ150" s="21" t="str">
        <f t="shared" si="41"/>
        <v/>
      </c>
      <c r="AK150" s="48">
        <f t="shared" si="42"/>
        <v>0</v>
      </c>
      <c r="AL150" s="58" t="str">
        <f t="shared" si="43"/>
        <v/>
      </c>
      <c r="AM150" s="59" t="str">
        <f t="shared" si="44"/>
        <v/>
      </c>
      <c r="AN150" s="59" t="str">
        <f t="shared" si="45"/>
        <v/>
      </c>
      <c r="AO150" s="60"/>
    </row>
    <row r="151" spans="3:41" x14ac:dyDescent="0.25">
      <c r="C151" s="82"/>
      <c r="D151" s="45"/>
      <c r="E151" s="83" t="str">
        <f t="shared" si="34"/>
        <v/>
      </c>
      <c r="F151" s="45"/>
      <c r="G151" s="45"/>
      <c r="H151" s="45"/>
      <c r="I151" s="46" t="str">
        <f t="shared" si="46"/>
        <v/>
      </c>
      <c r="J151" s="46" t="str">
        <f t="shared" si="47"/>
        <v/>
      </c>
      <c r="K151" s="47" t="str">
        <f t="shared" si="35"/>
        <v/>
      </c>
      <c r="L151" s="47" t="str">
        <f t="shared" si="36"/>
        <v/>
      </c>
      <c r="M151" s="48">
        <f t="shared" si="48"/>
        <v>0</v>
      </c>
      <c r="N151" s="46" t="str">
        <f t="shared" si="37"/>
        <v/>
      </c>
      <c r="O151" s="47" t="str">
        <f t="shared" si="38"/>
        <v/>
      </c>
      <c r="P151" s="47" t="str">
        <f t="shared" si="39"/>
        <v/>
      </c>
      <c r="Q151" s="48">
        <f t="shared" si="49"/>
        <v>0</v>
      </c>
      <c r="R151" s="2"/>
      <c r="AH151" s="57" t="str">
        <f>IF(G151&gt;1,IF($E$10&gt;0,100-(#REF!/(1+(AL151/#REF!)^#REF!)^#REF!+#REF!/(AL151-1))*100,100-(AL151*D$5+D$6)*100),"")</f>
        <v/>
      </c>
      <c r="AI151" s="21" t="str">
        <f t="shared" si="40"/>
        <v/>
      </c>
      <c r="AJ151" s="21" t="str">
        <f t="shared" si="41"/>
        <v/>
      </c>
      <c r="AK151" s="48">
        <f t="shared" si="42"/>
        <v>0</v>
      </c>
      <c r="AL151" s="58" t="str">
        <f t="shared" si="43"/>
        <v/>
      </c>
      <c r="AM151" s="59" t="str">
        <f t="shared" si="44"/>
        <v/>
      </c>
      <c r="AN151" s="59" t="str">
        <f t="shared" si="45"/>
        <v/>
      </c>
      <c r="AO151" s="60"/>
    </row>
    <row r="152" spans="3:41" x14ac:dyDescent="0.25">
      <c r="C152" s="82"/>
      <c r="D152" s="45"/>
      <c r="E152" s="83" t="str">
        <f t="shared" si="34"/>
        <v/>
      </c>
      <c r="F152" s="45"/>
      <c r="G152" s="45"/>
      <c r="H152" s="45"/>
      <c r="I152" s="46" t="str">
        <f t="shared" si="46"/>
        <v/>
      </c>
      <c r="J152" s="46" t="str">
        <f t="shared" si="47"/>
        <v/>
      </c>
      <c r="K152" s="47" t="str">
        <f t="shared" si="35"/>
        <v/>
      </c>
      <c r="L152" s="47" t="str">
        <f t="shared" si="36"/>
        <v/>
      </c>
      <c r="M152" s="48">
        <f t="shared" si="48"/>
        <v>0</v>
      </c>
      <c r="N152" s="46" t="str">
        <f t="shared" si="37"/>
        <v/>
      </c>
      <c r="O152" s="47" t="str">
        <f t="shared" si="38"/>
        <v/>
      </c>
      <c r="P152" s="47" t="str">
        <f t="shared" si="39"/>
        <v/>
      </c>
      <c r="Q152" s="48">
        <f t="shared" si="49"/>
        <v>0</v>
      </c>
      <c r="R152" s="2"/>
      <c r="AH152" s="57" t="str">
        <f>IF(G152&gt;1,IF($E$10&gt;0,100-(#REF!/(1+(AL152/#REF!)^#REF!)^#REF!+#REF!/(AL152-1))*100,100-(AL152*D$5+D$6)*100),"")</f>
        <v/>
      </c>
      <c r="AI152" s="21" t="str">
        <f t="shared" si="40"/>
        <v/>
      </c>
      <c r="AJ152" s="21" t="str">
        <f t="shared" si="41"/>
        <v/>
      </c>
      <c r="AK152" s="48">
        <f t="shared" si="42"/>
        <v>0</v>
      </c>
      <c r="AL152" s="58" t="str">
        <f t="shared" si="43"/>
        <v/>
      </c>
      <c r="AM152" s="59" t="str">
        <f t="shared" si="44"/>
        <v/>
      </c>
      <c r="AN152" s="59" t="str">
        <f t="shared" si="45"/>
        <v/>
      </c>
      <c r="AO152" s="60"/>
    </row>
    <row r="153" spans="3:41" x14ac:dyDescent="0.25">
      <c r="C153" s="82"/>
      <c r="D153" s="45"/>
      <c r="E153" s="83" t="str">
        <f t="shared" si="34"/>
        <v/>
      </c>
      <c r="F153" s="45"/>
      <c r="G153" s="45"/>
      <c r="H153" s="45"/>
      <c r="I153" s="46" t="str">
        <f t="shared" si="46"/>
        <v/>
      </c>
      <c r="J153" s="46" t="str">
        <f t="shared" si="47"/>
        <v/>
      </c>
      <c r="K153" s="47" t="str">
        <f t="shared" si="35"/>
        <v/>
      </c>
      <c r="L153" s="47" t="str">
        <f t="shared" si="36"/>
        <v/>
      </c>
      <c r="M153" s="48">
        <f t="shared" si="48"/>
        <v>0</v>
      </c>
      <c r="N153" s="46" t="str">
        <f t="shared" si="37"/>
        <v/>
      </c>
      <c r="O153" s="47" t="str">
        <f t="shared" si="38"/>
        <v/>
      </c>
      <c r="P153" s="47" t="str">
        <f t="shared" si="39"/>
        <v/>
      </c>
      <c r="Q153" s="48">
        <f t="shared" si="49"/>
        <v>0</v>
      </c>
      <c r="R153" s="2"/>
      <c r="AH153" s="57" t="str">
        <f>IF(G153&gt;1,IF($E$10&gt;0,100-(#REF!/(1+(AL153/#REF!)^#REF!)^#REF!+#REF!/(AL153-1))*100,100-(AL153*D$5+D$6)*100),"")</f>
        <v/>
      </c>
      <c r="AI153" s="21" t="str">
        <f t="shared" si="40"/>
        <v/>
      </c>
      <c r="AJ153" s="21" t="str">
        <f t="shared" si="41"/>
        <v/>
      </c>
      <c r="AK153" s="48">
        <f t="shared" si="42"/>
        <v>0</v>
      </c>
      <c r="AL153" s="58" t="str">
        <f t="shared" si="43"/>
        <v/>
      </c>
      <c r="AM153" s="59" t="str">
        <f t="shared" si="44"/>
        <v/>
      </c>
      <c r="AN153" s="59" t="str">
        <f t="shared" si="45"/>
        <v/>
      </c>
      <c r="AO153" s="60"/>
    </row>
    <row r="154" spans="3:41" x14ac:dyDescent="0.25">
      <c r="C154" s="82"/>
      <c r="D154" s="45"/>
      <c r="E154" s="83" t="str">
        <f t="shared" si="34"/>
        <v/>
      </c>
      <c r="F154" s="45"/>
      <c r="G154" s="45"/>
      <c r="H154" s="45"/>
      <c r="I154" s="46" t="str">
        <f t="shared" si="46"/>
        <v/>
      </c>
      <c r="J154" s="46" t="str">
        <f t="shared" si="47"/>
        <v/>
      </c>
      <c r="K154" s="47" t="str">
        <f t="shared" si="35"/>
        <v/>
      </c>
      <c r="L154" s="47" t="str">
        <f t="shared" si="36"/>
        <v/>
      </c>
      <c r="M154" s="48">
        <f t="shared" si="48"/>
        <v>0</v>
      </c>
      <c r="N154" s="46" t="str">
        <f t="shared" si="37"/>
        <v/>
      </c>
      <c r="O154" s="47" t="str">
        <f t="shared" si="38"/>
        <v/>
      </c>
      <c r="P154" s="47" t="str">
        <f t="shared" si="39"/>
        <v/>
      </c>
      <c r="Q154" s="48">
        <f t="shared" si="49"/>
        <v>0</v>
      </c>
      <c r="R154" s="2"/>
      <c r="AH154" s="57" t="str">
        <f>IF(G154&gt;1,IF($E$10&gt;0,100-(#REF!/(1+(AL154/#REF!)^#REF!)^#REF!+#REF!/(AL154-1))*100,100-(AL154*D$5+D$6)*100),"")</f>
        <v/>
      </c>
      <c r="AI154" s="21" t="str">
        <f t="shared" si="40"/>
        <v/>
      </c>
      <c r="AJ154" s="21" t="str">
        <f t="shared" si="41"/>
        <v/>
      </c>
      <c r="AK154" s="48">
        <f t="shared" si="42"/>
        <v>0</v>
      </c>
      <c r="AL154" s="58" t="str">
        <f t="shared" si="43"/>
        <v/>
      </c>
      <c r="AM154" s="59" t="str">
        <f t="shared" si="44"/>
        <v/>
      </c>
      <c r="AN154" s="59" t="str">
        <f t="shared" si="45"/>
        <v/>
      </c>
      <c r="AO154" s="60"/>
    </row>
    <row r="155" spans="3:41" x14ac:dyDescent="0.25">
      <c r="C155" s="82"/>
      <c r="D155" s="45"/>
      <c r="E155" s="83" t="str">
        <f t="shared" si="34"/>
        <v/>
      </c>
      <c r="F155" s="45"/>
      <c r="G155" s="45"/>
      <c r="H155" s="45"/>
      <c r="I155" s="46" t="str">
        <f t="shared" si="46"/>
        <v/>
      </c>
      <c r="J155" s="46" t="str">
        <f t="shared" si="47"/>
        <v/>
      </c>
      <c r="K155" s="47" t="str">
        <f t="shared" si="35"/>
        <v/>
      </c>
      <c r="L155" s="47" t="str">
        <f t="shared" si="36"/>
        <v/>
      </c>
      <c r="M155" s="48">
        <f t="shared" si="48"/>
        <v>0</v>
      </c>
      <c r="N155" s="46" t="str">
        <f t="shared" si="37"/>
        <v/>
      </c>
      <c r="O155" s="47" t="str">
        <f t="shared" si="38"/>
        <v/>
      </c>
      <c r="P155" s="47" t="str">
        <f t="shared" si="39"/>
        <v/>
      </c>
      <c r="Q155" s="48">
        <f t="shared" si="49"/>
        <v>0</v>
      </c>
      <c r="R155" s="2"/>
      <c r="AH155" s="57" t="str">
        <f>IF(G155&gt;1,IF($E$10&gt;0,100-(#REF!/(1+(AL155/#REF!)^#REF!)^#REF!+#REF!/(AL155-1))*100,100-(AL155*D$5+D$6)*100),"")</f>
        <v/>
      </c>
      <c r="AI155" s="21" t="str">
        <f t="shared" si="40"/>
        <v/>
      </c>
      <c r="AJ155" s="21" t="str">
        <f t="shared" si="41"/>
        <v/>
      </c>
      <c r="AK155" s="48">
        <f t="shared" si="42"/>
        <v>0</v>
      </c>
      <c r="AL155" s="58" t="str">
        <f t="shared" si="43"/>
        <v/>
      </c>
      <c r="AM155" s="59" t="str">
        <f t="shared" si="44"/>
        <v/>
      </c>
      <c r="AN155" s="59" t="str">
        <f t="shared" si="45"/>
        <v/>
      </c>
      <c r="AO155" s="60"/>
    </row>
    <row r="156" spans="3:41" x14ac:dyDescent="0.25">
      <c r="C156" s="82"/>
      <c r="D156" s="45"/>
      <c r="E156" s="83" t="str">
        <f t="shared" si="34"/>
        <v/>
      </c>
      <c r="F156" s="45"/>
      <c r="G156" s="45"/>
      <c r="H156" s="45"/>
      <c r="I156" s="46" t="str">
        <f t="shared" si="46"/>
        <v/>
      </c>
      <c r="J156" s="46" t="str">
        <f t="shared" si="47"/>
        <v/>
      </c>
      <c r="K156" s="47" t="str">
        <f t="shared" si="35"/>
        <v/>
      </c>
      <c r="L156" s="47" t="str">
        <f t="shared" si="36"/>
        <v/>
      </c>
      <c r="M156" s="48">
        <f t="shared" si="48"/>
        <v>0</v>
      </c>
      <c r="N156" s="46" t="str">
        <f t="shared" si="37"/>
        <v/>
      </c>
      <c r="O156" s="47" t="str">
        <f t="shared" si="38"/>
        <v/>
      </c>
      <c r="P156" s="47" t="str">
        <f t="shared" si="39"/>
        <v/>
      </c>
      <c r="Q156" s="48">
        <f t="shared" si="49"/>
        <v>0</v>
      </c>
      <c r="R156" s="2"/>
      <c r="AH156" s="57" t="str">
        <f>IF(G156&gt;1,IF($E$10&gt;0,100-(#REF!/(1+(AL156/#REF!)^#REF!)^#REF!+#REF!/(AL156-1))*100,100-(AL156*D$5+D$6)*100),"")</f>
        <v/>
      </c>
      <c r="AI156" s="21" t="str">
        <f t="shared" si="40"/>
        <v/>
      </c>
      <c r="AJ156" s="21" t="str">
        <f t="shared" si="41"/>
        <v/>
      </c>
      <c r="AK156" s="48">
        <f t="shared" si="42"/>
        <v>0</v>
      </c>
      <c r="AL156" s="58" t="str">
        <f t="shared" si="43"/>
        <v/>
      </c>
      <c r="AM156" s="59" t="str">
        <f t="shared" si="44"/>
        <v/>
      </c>
      <c r="AN156" s="59" t="str">
        <f t="shared" si="45"/>
        <v/>
      </c>
      <c r="AO156" s="60"/>
    </row>
    <row r="157" spans="3:41" x14ac:dyDescent="0.25">
      <c r="C157" s="82"/>
      <c r="D157" s="45"/>
      <c r="E157" s="83" t="str">
        <f t="shared" si="34"/>
        <v/>
      </c>
      <c r="F157" s="45"/>
      <c r="G157" s="45"/>
      <c r="H157" s="45"/>
      <c r="I157" s="46" t="str">
        <f t="shared" si="46"/>
        <v/>
      </c>
      <c r="J157" s="46" t="str">
        <f t="shared" si="47"/>
        <v/>
      </c>
      <c r="K157" s="47" t="str">
        <f t="shared" si="35"/>
        <v/>
      </c>
      <c r="L157" s="47" t="str">
        <f t="shared" si="36"/>
        <v/>
      </c>
      <c r="M157" s="48">
        <f t="shared" si="48"/>
        <v>0</v>
      </c>
      <c r="N157" s="46" t="str">
        <f t="shared" si="37"/>
        <v/>
      </c>
      <c r="O157" s="47" t="str">
        <f t="shared" si="38"/>
        <v/>
      </c>
      <c r="P157" s="47" t="str">
        <f t="shared" si="39"/>
        <v/>
      </c>
      <c r="Q157" s="48">
        <f t="shared" si="49"/>
        <v>0</v>
      </c>
      <c r="R157" s="2"/>
      <c r="AH157" s="57" t="str">
        <f>IF(G157&gt;1,IF($E$10&gt;0,100-(#REF!/(1+(AL157/#REF!)^#REF!)^#REF!+#REF!/(AL157-1))*100,100-(AL157*D$5+D$6)*100),"")</f>
        <v/>
      </c>
      <c r="AI157" s="21" t="str">
        <f t="shared" si="40"/>
        <v/>
      </c>
      <c r="AJ157" s="21" t="str">
        <f t="shared" si="41"/>
        <v/>
      </c>
      <c r="AK157" s="48">
        <f t="shared" si="42"/>
        <v>0</v>
      </c>
      <c r="AL157" s="58" t="str">
        <f t="shared" si="43"/>
        <v/>
      </c>
      <c r="AM157" s="59" t="str">
        <f t="shared" si="44"/>
        <v/>
      </c>
      <c r="AN157" s="59" t="str">
        <f t="shared" si="45"/>
        <v/>
      </c>
      <c r="AO157" s="60"/>
    </row>
    <row r="158" spans="3:41" x14ac:dyDescent="0.25">
      <c r="C158" s="82"/>
      <c r="D158" s="45"/>
      <c r="E158" s="83" t="str">
        <f t="shared" si="34"/>
        <v/>
      </c>
      <c r="F158" s="45"/>
      <c r="G158" s="45"/>
      <c r="H158" s="45"/>
      <c r="I158" s="46" t="str">
        <f t="shared" si="46"/>
        <v/>
      </c>
      <c r="J158" s="46" t="str">
        <f t="shared" si="47"/>
        <v/>
      </c>
      <c r="K158" s="47" t="str">
        <f t="shared" si="35"/>
        <v/>
      </c>
      <c r="L158" s="47" t="str">
        <f t="shared" si="36"/>
        <v/>
      </c>
      <c r="M158" s="48">
        <f t="shared" si="48"/>
        <v>0</v>
      </c>
      <c r="N158" s="46" t="str">
        <f t="shared" si="37"/>
        <v/>
      </c>
      <c r="O158" s="47" t="str">
        <f t="shared" si="38"/>
        <v/>
      </c>
      <c r="P158" s="47" t="str">
        <f t="shared" si="39"/>
        <v/>
      </c>
      <c r="Q158" s="48">
        <f t="shared" si="49"/>
        <v>0</v>
      </c>
      <c r="R158" s="2"/>
      <c r="AH158" s="57" t="str">
        <f>IF(G158&gt;1,IF($E$10&gt;0,100-(#REF!/(1+(AL158/#REF!)^#REF!)^#REF!+#REF!/(AL158-1))*100,100-(AL158*D$5+D$6)*100),"")</f>
        <v/>
      </c>
      <c r="AI158" s="21" t="str">
        <f t="shared" si="40"/>
        <v/>
      </c>
      <c r="AJ158" s="21" t="str">
        <f t="shared" si="41"/>
        <v/>
      </c>
      <c r="AK158" s="48">
        <f t="shared" si="42"/>
        <v>0</v>
      </c>
      <c r="AL158" s="58" t="str">
        <f t="shared" si="43"/>
        <v/>
      </c>
      <c r="AM158" s="59" t="str">
        <f t="shared" si="44"/>
        <v/>
      </c>
      <c r="AN158" s="59" t="str">
        <f t="shared" si="45"/>
        <v/>
      </c>
      <c r="AO158" s="60"/>
    </row>
    <row r="159" spans="3:41" x14ac:dyDescent="0.25">
      <c r="C159" s="82"/>
      <c r="D159" s="45"/>
      <c r="E159" s="83" t="str">
        <f t="shared" si="34"/>
        <v/>
      </c>
      <c r="F159" s="45"/>
      <c r="G159" s="45"/>
      <c r="H159" s="45"/>
      <c r="I159" s="46" t="str">
        <f t="shared" si="46"/>
        <v/>
      </c>
      <c r="J159" s="46" t="str">
        <f t="shared" si="47"/>
        <v/>
      </c>
      <c r="K159" s="47" t="str">
        <f t="shared" si="35"/>
        <v/>
      </c>
      <c r="L159" s="47" t="str">
        <f t="shared" si="36"/>
        <v/>
      </c>
      <c r="M159" s="48">
        <f t="shared" si="48"/>
        <v>0</v>
      </c>
      <c r="N159" s="46" t="str">
        <f t="shared" si="37"/>
        <v/>
      </c>
      <c r="O159" s="47" t="str">
        <f t="shared" si="38"/>
        <v/>
      </c>
      <c r="P159" s="47" t="str">
        <f t="shared" si="39"/>
        <v/>
      </c>
      <c r="Q159" s="48">
        <f t="shared" si="49"/>
        <v>0</v>
      </c>
      <c r="R159" s="2"/>
      <c r="AH159" s="57" t="str">
        <f>IF(G159&gt;1,IF($E$10&gt;0,100-(#REF!/(1+(AL159/#REF!)^#REF!)^#REF!+#REF!/(AL159-1))*100,100-(AL159*D$5+D$6)*100),"")</f>
        <v/>
      </c>
      <c r="AI159" s="21" t="str">
        <f t="shared" si="40"/>
        <v/>
      </c>
      <c r="AJ159" s="21" t="str">
        <f t="shared" si="41"/>
        <v/>
      </c>
      <c r="AK159" s="48">
        <f t="shared" si="42"/>
        <v>0</v>
      </c>
      <c r="AL159" s="58" t="str">
        <f t="shared" si="43"/>
        <v/>
      </c>
      <c r="AM159" s="59" t="str">
        <f t="shared" si="44"/>
        <v/>
      </c>
      <c r="AN159" s="59" t="str">
        <f t="shared" si="45"/>
        <v/>
      </c>
      <c r="AO159" s="60"/>
    </row>
    <row r="160" spans="3:41" x14ac:dyDescent="0.25">
      <c r="C160" s="82"/>
      <c r="D160" s="45"/>
      <c r="E160" s="83" t="str">
        <f t="shared" si="34"/>
        <v/>
      </c>
      <c r="F160" s="45"/>
      <c r="G160" s="45"/>
      <c r="H160" s="45"/>
      <c r="I160" s="46" t="str">
        <f t="shared" si="46"/>
        <v/>
      </c>
      <c r="J160" s="46" t="str">
        <f t="shared" si="47"/>
        <v/>
      </c>
      <c r="K160" s="47" t="str">
        <f t="shared" si="35"/>
        <v/>
      </c>
      <c r="L160" s="47" t="str">
        <f t="shared" si="36"/>
        <v/>
      </c>
      <c r="M160" s="48">
        <f t="shared" si="48"/>
        <v>0</v>
      </c>
      <c r="N160" s="46" t="str">
        <f t="shared" si="37"/>
        <v/>
      </c>
      <c r="O160" s="47" t="str">
        <f t="shared" si="38"/>
        <v/>
      </c>
      <c r="P160" s="47" t="str">
        <f t="shared" si="39"/>
        <v/>
      </c>
      <c r="Q160" s="48">
        <f t="shared" si="49"/>
        <v>0</v>
      </c>
      <c r="R160" s="2"/>
      <c r="AH160" s="57" t="str">
        <f>IF(G160&gt;1,IF($E$10&gt;0,100-(#REF!/(1+(AL160/#REF!)^#REF!)^#REF!+#REF!/(AL160-1))*100,100-(AL160*D$5+D$6)*100),"")</f>
        <v/>
      </c>
      <c r="AI160" s="21" t="str">
        <f t="shared" si="40"/>
        <v/>
      </c>
      <c r="AJ160" s="21" t="str">
        <f t="shared" si="41"/>
        <v/>
      </c>
      <c r="AK160" s="48">
        <f t="shared" si="42"/>
        <v>0</v>
      </c>
      <c r="AL160" s="58" t="str">
        <f t="shared" si="43"/>
        <v/>
      </c>
      <c r="AM160" s="59" t="str">
        <f t="shared" si="44"/>
        <v/>
      </c>
      <c r="AN160" s="59" t="str">
        <f t="shared" si="45"/>
        <v/>
      </c>
      <c r="AO160" s="60"/>
    </row>
    <row r="161" spans="3:41" x14ac:dyDescent="0.25">
      <c r="C161" s="82"/>
      <c r="D161" s="45"/>
      <c r="E161" s="83" t="str">
        <f t="shared" si="34"/>
        <v/>
      </c>
      <c r="F161" s="45"/>
      <c r="G161" s="45"/>
      <c r="H161" s="45"/>
      <c r="I161" s="46" t="str">
        <f t="shared" si="46"/>
        <v/>
      </c>
      <c r="J161" s="46" t="str">
        <f t="shared" si="47"/>
        <v/>
      </c>
      <c r="K161" s="47" t="str">
        <f t="shared" si="35"/>
        <v/>
      </c>
      <c r="L161" s="47" t="str">
        <f t="shared" si="36"/>
        <v/>
      </c>
      <c r="M161" s="48">
        <f t="shared" si="48"/>
        <v>0</v>
      </c>
      <c r="N161" s="46" t="str">
        <f t="shared" si="37"/>
        <v/>
      </c>
      <c r="O161" s="47" t="str">
        <f t="shared" si="38"/>
        <v/>
      </c>
      <c r="P161" s="47" t="str">
        <f t="shared" si="39"/>
        <v/>
      </c>
      <c r="Q161" s="48">
        <f t="shared" si="49"/>
        <v>0</v>
      </c>
      <c r="R161" s="2"/>
      <c r="AH161" s="57" t="str">
        <f>IF(G161&gt;1,IF($E$10&gt;0,100-(#REF!/(1+(AL161/#REF!)^#REF!)^#REF!+#REF!/(AL161-1))*100,100-(AL161*D$5+D$6)*100),"")</f>
        <v/>
      </c>
      <c r="AI161" s="21" t="str">
        <f t="shared" si="40"/>
        <v/>
      </c>
      <c r="AJ161" s="21" t="str">
        <f t="shared" si="41"/>
        <v/>
      </c>
      <c r="AK161" s="48">
        <f t="shared" si="42"/>
        <v>0</v>
      </c>
      <c r="AL161" s="58" t="str">
        <f t="shared" si="43"/>
        <v/>
      </c>
      <c r="AM161" s="59" t="str">
        <f t="shared" si="44"/>
        <v/>
      </c>
      <c r="AN161" s="59" t="str">
        <f t="shared" si="45"/>
        <v/>
      </c>
      <c r="AO161" s="60"/>
    </row>
    <row r="162" spans="3:41" x14ac:dyDescent="0.25">
      <c r="C162" s="82"/>
      <c r="D162" s="45"/>
      <c r="E162" s="83" t="str">
        <f t="shared" si="34"/>
        <v/>
      </c>
      <c r="F162" s="45"/>
      <c r="G162" s="45"/>
      <c r="H162" s="45"/>
      <c r="I162" s="46" t="str">
        <f t="shared" si="46"/>
        <v/>
      </c>
      <c r="J162" s="46" t="str">
        <f t="shared" si="47"/>
        <v/>
      </c>
      <c r="K162" s="47" t="str">
        <f t="shared" si="35"/>
        <v/>
      </c>
      <c r="L162" s="47" t="str">
        <f t="shared" si="36"/>
        <v/>
      </c>
      <c r="M162" s="48">
        <f t="shared" si="48"/>
        <v>0</v>
      </c>
      <c r="N162" s="46" t="str">
        <f t="shared" si="37"/>
        <v/>
      </c>
      <c r="O162" s="47" t="str">
        <f t="shared" si="38"/>
        <v/>
      </c>
      <c r="P162" s="47" t="str">
        <f t="shared" si="39"/>
        <v/>
      </c>
      <c r="Q162" s="48">
        <f t="shared" si="49"/>
        <v>0</v>
      </c>
      <c r="R162" s="2"/>
      <c r="AH162" s="57" t="str">
        <f>IF(G162&gt;1,IF($E$10&gt;0,100-(#REF!/(1+(AL162/#REF!)^#REF!)^#REF!+#REF!/(AL162-1))*100,100-(AL162*D$5+D$6)*100),"")</f>
        <v/>
      </c>
      <c r="AI162" s="21" t="str">
        <f t="shared" si="40"/>
        <v/>
      </c>
      <c r="AJ162" s="21" t="str">
        <f t="shared" si="41"/>
        <v/>
      </c>
      <c r="AK162" s="48">
        <f t="shared" si="42"/>
        <v>0</v>
      </c>
      <c r="AL162" s="58" t="str">
        <f t="shared" si="43"/>
        <v/>
      </c>
      <c r="AM162" s="59" t="str">
        <f t="shared" si="44"/>
        <v/>
      </c>
      <c r="AN162" s="59" t="str">
        <f t="shared" si="45"/>
        <v/>
      </c>
      <c r="AO162" s="60"/>
    </row>
    <row r="163" spans="3:41" x14ac:dyDescent="0.25">
      <c r="C163" s="82"/>
      <c r="D163" s="45"/>
      <c r="E163" s="83" t="str">
        <f t="shared" si="34"/>
        <v/>
      </c>
      <c r="F163" s="45"/>
      <c r="G163" s="45"/>
      <c r="H163" s="45"/>
      <c r="I163" s="46" t="str">
        <f t="shared" si="46"/>
        <v/>
      </c>
      <c r="J163" s="46" t="str">
        <f t="shared" si="47"/>
        <v/>
      </c>
      <c r="K163" s="47" t="str">
        <f t="shared" si="35"/>
        <v/>
      </c>
      <c r="L163" s="47" t="str">
        <f t="shared" si="36"/>
        <v/>
      </c>
      <c r="M163" s="48">
        <f t="shared" si="48"/>
        <v>0</v>
      </c>
      <c r="N163" s="46" t="str">
        <f t="shared" si="37"/>
        <v/>
      </c>
      <c r="O163" s="47" t="str">
        <f t="shared" si="38"/>
        <v/>
      </c>
      <c r="P163" s="47" t="str">
        <f t="shared" si="39"/>
        <v/>
      </c>
      <c r="Q163" s="48">
        <f t="shared" si="49"/>
        <v>0</v>
      </c>
      <c r="R163" s="2"/>
      <c r="AH163" s="57" t="str">
        <f>IF(G163&gt;1,IF($E$10&gt;0,100-(#REF!/(1+(AL163/#REF!)^#REF!)^#REF!+#REF!/(AL163-1))*100,100-(AL163*D$5+D$6)*100),"")</f>
        <v/>
      </c>
      <c r="AI163" s="21" t="str">
        <f t="shared" si="40"/>
        <v/>
      </c>
      <c r="AJ163" s="21" t="str">
        <f t="shared" si="41"/>
        <v/>
      </c>
      <c r="AK163" s="48">
        <f t="shared" si="42"/>
        <v>0</v>
      </c>
      <c r="AL163" s="58" t="str">
        <f t="shared" si="43"/>
        <v/>
      </c>
      <c r="AM163" s="59" t="str">
        <f t="shared" si="44"/>
        <v/>
      </c>
      <c r="AN163" s="59" t="str">
        <f t="shared" si="45"/>
        <v/>
      </c>
      <c r="AO163" s="60"/>
    </row>
    <row r="164" spans="3:41" x14ac:dyDescent="0.25">
      <c r="C164" s="82"/>
      <c r="D164" s="45"/>
      <c r="E164" s="83" t="str">
        <f t="shared" ref="E164:E215" si="50">IF(C164&gt;0,100-(C164),"")</f>
        <v/>
      </c>
      <c r="F164" s="45"/>
      <c r="G164" s="45"/>
      <c r="H164" s="45"/>
      <c r="I164" s="46" t="str">
        <f t="shared" si="46"/>
        <v/>
      </c>
      <c r="J164" s="46" t="str">
        <f t="shared" si="47"/>
        <v/>
      </c>
      <c r="K164" s="47" t="str">
        <f t="shared" si="35"/>
        <v/>
      </c>
      <c r="L164" s="47" t="str">
        <f t="shared" si="36"/>
        <v/>
      </c>
      <c r="M164" s="48">
        <f t="shared" si="48"/>
        <v>0</v>
      </c>
      <c r="N164" s="46" t="str">
        <f t="shared" si="37"/>
        <v/>
      </c>
      <c r="O164" s="47" t="str">
        <f t="shared" si="38"/>
        <v/>
      </c>
      <c r="P164" s="47" t="str">
        <f t="shared" si="39"/>
        <v/>
      </c>
      <c r="Q164" s="48">
        <f t="shared" si="49"/>
        <v>0</v>
      </c>
      <c r="R164" s="2"/>
      <c r="AH164" s="57" t="str">
        <f>IF(G164&gt;1,IF($E$10&gt;0,100-(#REF!/(1+(AL164/#REF!)^#REF!)^#REF!+#REF!/(AL164-1))*100,100-(AL164*D$5+D$6)*100),"")</f>
        <v/>
      </c>
      <c r="AI164" s="21" t="str">
        <f t="shared" si="40"/>
        <v/>
      </c>
      <c r="AJ164" s="21" t="str">
        <f t="shared" si="41"/>
        <v/>
      </c>
      <c r="AK164" s="48">
        <f t="shared" si="42"/>
        <v>0</v>
      </c>
      <c r="AL164" s="58" t="str">
        <f t="shared" si="43"/>
        <v/>
      </c>
      <c r="AM164" s="59" t="str">
        <f t="shared" si="44"/>
        <v/>
      </c>
      <c r="AN164" s="59" t="str">
        <f t="shared" si="45"/>
        <v/>
      </c>
      <c r="AO164" s="60"/>
    </row>
    <row r="165" spans="3:41" x14ac:dyDescent="0.25">
      <c r="C165" s="82"/>
      <c r="D165" s="45"/>
      <c r="E165" s="83" t="str">
        <f t="shared" si="50"/>
        <v/>
      </c>
      <c r="F165" s="45"/>
      <c r="G165" s="45"/>
      <c r="H165" s="45"/>
      <c r="I165" s="46" t="str">
        <f t="shared" si="46"/>
        <v/>
      </c>
      <c r="J165" s="46" t="str">
        <f t="shared" si="47"/>
        <v/>
      </c>
      <c r="K165" s="47" t="str">
        <f t="shared" si="35"/>
        <v/>
      </c>
      <c r="L165" s="47" t="str">
        <f t="shared" si="36"/>
        <v/>
      </c>
      <c r="M165" s="48">
        <f t="shared" si="48"/>
        <v>0</v>
      </c>
      <c r="N165" s="46" t="str">
        <f t="shared" si="37"/>
        <v/>
      </c>
      <c r="O165" s="47" t="str">
        <f t="shared" si="38"/>
        <v/>
      </c>
      <c r="P165" s="47" t="str">
        <f t="shared" si="39"/>
        <v/>
      </c>
      <c r="Q165" s="48">
        <f t="shared" si="49"/>
        <v>0</v>
      </c>
      <c r="R165" s="2"/>
      <c r="AH165" s="57" t="str">
        <f>IF(G165&gt;1,IF($E$10&gt;0,100-(#REF!/(1+(AL165/#REF!)^#REF!)^#REF!+#REF!/(AL165-1))*100,100-(AL165*D$5+D$6)*100),"")</f>
        <v/>
      </c>
      <c r="AI165" s="21" t="str">
        <f t="shared" si="40"/>
        <v/>
      </c>
      <c r="AJ165" s="21" t="str">
        <f t="shared" si="41"/>
        <v/>
      </c>
      <c r="AK165" s="48">
        <f t="shared" si="42"/>
        <v>0</v>
      </c>
      <c r="AL165" s="58" t="str">
        <f t="shared" si="43"/>
        <v/>
      </c>
      <c r="AM165" s="59" t="str">
        <f t="shared" si="44"/>
        <v/>
      </c>
      <c r="AN165" s="59" t="str">
        <f t="shared" si="45"/>
        <v/>
      </c>
      <c r="AO165" s="60"/>
    </row>
    <row r="166" spans="3:41" x14ac:dyDescent="0.25">
      <c r="C166" s="82"/>
      <c r="D166" s="45"/>
      <c r="E166" s="83" t="str">
        <f t="shared" si="50"/>
        <v/>
      </c>
      <c r="F166" s="45"/>
      <c r="G166" s="45"/>
      <c r="H166" s="45"/>
      <c r="I166" s="46" t="str">
        <f t="shared" si="46"/>
        <v/>
      </c>
      <c r="J166" s="46" t="str">
        <f t="shared" si="47"/>
        <v/>
      </c>
      <c r="K166" s="47" t="str">
        <f t="shared" si="35"/>
        <v/>
      </c>
      <c r="L166" s="47" t="str">
        <f t="shared" si="36"/>
        <v/>
      </c>
      <c r="M166" s="48">
        <f t="shared" si="48"/>
        <v>0</v>
      </c>
      <c r="N166" s="46" t="str">
        <f t="shared" si="37"/>
        <v/>
      </c>
      <c r="O166" s="47" t="str">
        <f t="shared" si="38"/>
        <v/>
      </c>
      <c r="P166" s="47" t="str">
        <f t="shared" si="39"/>
        <v/>
      </c>
      <c r="Q166" s="48">
        <f t="shared" si="49"/>
        <v>0</v>
      </c>
      <c r="R166" s="2"/>
      <c r="AH166" s="57" t="str">
        <f>IF(G166&gt;1,IF($E$10&gt;0,100-(#REF!/(1+(AL166/#REF!)^#REF!)^#REF!+#REF!/(AL166-1))*100,100-(AL166*D$5+D$6)*100),"")</f>
        <v/>
      </c>
      <c r="AI166" s="21" t="str">
        <f t="shared" si="40"/>
        <v/>
      </c>
      <c r="AJ166" s="21" t="str">
        <f t="shared" si="41"/>
        <v/>
      </c>
      <c r="AK166" s="48">
        <f t="shared" si="42"/>
        <v>0</v>
      </c>
      <c r="AL166" s="58" t="str">
        <f t="shared" si="43"/>
        <v/>
      </c>
      <c r="AM166" s="59" t="str">
        <f t="shared" si="44"/>
        <v/>
      </c>
      <c r="AN166" s="59" t="str">
        <f t="shared" si="45"/>
        <v/>
      </c>
      <c r="AO166" s="60"/>
    </row>
    <row r="167" spans="3:41" x14ac:dyDescent="0.25">
      <c r="C167" s="82"/>
      <c r="D167" s="45"/>
      <c r="E167" s="83" t="str">
        <f t="shared" si="50"/>
        <v/>
      </c>
      <c r="F167" s="45"/>
      <c r="G167" s="45"/>
      <c r="H167" s="45"/>
      <c r="I167" s="46" t="str">
        <f t="shared" si="46"/>
        <v/>
      </c>
      <c r="J167" s="46" t="str">
        <f t="shared" si="47"/>
        <v/>
      </c>
      <c r="K167" s="47" t="str">
        <f t="shared" si="35"/>
        <v/>
      </c>
      <c r="L167" s="47" t="str">
        <f t="shared" si="36"/>
        <v/>
      </c>
      <c r="M167" s="48">
        <f t="shared" si="48"/>
        <v>0</v>
      </c>
      <c r="N167" s="46" t="str">
        <f t="shared" si="37"/>
        <v/>
      </c>
      <c r="O167" s="47" t="str">
        <f t="shared" si="38"/>
        <v/>
      </c>
      <c r="P167" s="47" t="str">
        <f t="shared" si="39"/>
        <v/>
      </c>
      <c r="Q167" s="48">
        <f t="shared" si="49"/>
        <v>0</v>
      </c>
      <c r="R167" s="2"/>
      <c r="AH167" s="57" t="str">
        <f>IF(G167&gt;1,IF($E$10&gt;0,100-(#REF!/(1+(AL167/#REF!)^#REF!)^#REF!+#REF!/(AL167-1))*100,100-(AL167*D$5+D$6)*100),"")</f>
        <v/>
      </c>
      <c r="AI167" s="21" t="str">
        <f t="shared" si="40"/>
        <v/>
      </c>
      <c r="AJ167" s="21" t="str">
        <f t="shared" si="41"/>
        <v/>
      </c>
      <c r="AK167" s="48">
        <f t="shared" si="42"/>
        <v>0</v>
      </c>
      <c r="AL167" s="58" t="str">
        <f t="shared" si="43"/>
        <v/>
      </c>
      <c r="AM167" s="59" t="str">
        <f t="shared" si="44"/>
        <v/>
      </c>
      <c r="AN167" s="59" t="str">
        <f t="shared" si="45"/>
        <v/>
      </c>
      <c r="AO167" s="60"/>
    </row>
    <row r="168" spans="3:41" x14ac:dyDescent="0.25">
      <c r="C168" s="82"/>
      <c r="D168" s="45"/>
      <c r="E168" s="83" t="str">
        <f t="shared" si="50"/>
        <v/>
      </c>
      <c r="F168" s="45"/>
      <c r="G168" s="45"/>
      <c r="H168" s="45"/>
      <c r="I168" s="46" t="str">
        <f t="shared" si="46"/>
        <v/>
      </c>
      <c r="J168" s="46" t="str">
        <f t="shared" si="47"/>
        <v/>
      </c>
      <c r="K168" s="47" t="str">
        <f t="shared" si="35"/>
        <v/>
      </c>
      <c r="L168" s="47" t="str">
        <f t="shared" si="36"/>
        <v/>
      </c>
      <c r="M168" s="48">
        <f t="shared" si="48"/>
        <v>0</v>
      </c>
      <c r="N168" s="46" t="str">
        <f t="shared" si="37"/>
        <v/>
      </c>
      <c r="O168" s="47" t="str">
        <f t="shared" si="38"/>
        <v/>
      </c>
      <c r="P168" s="47" t="str">
        <f t="shared" si="39"/>
        <v/>
      </c>
      <c r="Q168" s="48">
        <f t="shared" si="49"/>
        <v>0</v>
      </c>
      <c r="R168" s="2"/>
      <c r="AH168" s="57" t="str">
        <f>IF(G168&gt;1,IF($E$10&gt;0,100-(#REF!/(1+(AL168/#REF!)^#REF!)^#REF!+#REF!/(AL168-1))*100,100-(AL168*D$5+D$6)*100),"")</f>
        <v/>
      </c>
      <c r="AI168" s="21" t="str">
        <f t="shared" si="40"/>
        <v/>
      </c>
      <c r="AJ168" s="21" t="str">
        <f t="shared" si="41"/>
        <v/>
      </c>
      <c r="AK168" s="48">
        <f t="shared" si="42"/>
        <v>0</v>
      </c>
      <c r="AL168" s="58" t="str">
        <f t="shared" si="43"/>
        <v/>
      </c>
      <c r="AM168" s="59" t="str">
        <f t="shared" si="44"/>
        <v/>
      </c>
      <c r="AN168" s="59" t="str">
        <f t="shared" si="45"/>
        <v/>
      </c>
      <c r="AO168" s="60"/>
    </row>
    <row r="169" spans="3:41" x14ac:dyDescent="0.25">
      <c r="C169" s="82"/>
      <c r="D169" s="45"/>
      <c r="E169" s="83" t="str">
        <f t="shared" si="50"/>
        <v/>
      </c>
      <c r="F169" s="45"/>
      <c r="G169" s="45"/>
      <c r="H169" s="45"/>
      <c r="I169" s="46" t="str">
        <f t="shared" si="46"/>
        <v/>
      </c>
      <c r="J169" s="46" t="str">
        <f t="shared" si="47"/>
        <v/>
      </c>
      <c r="K169" s="47" t="str">
        <f t="shared" si="35"/>
        <v/>
      </c>
      <c r="L169" s="47" t="str">
        <f t="shared" si="36"/>
        <v/>
      </c>
      <c r="M169" s="48">
        <f t="shared" si="48"/>
        <v>0</v>
      </c>
      <c r="N169" s="46" t="str">
        <f t="shared" si="37"/>
        <v/>
      </c>
      <c r="O169" s="47" t="str">
        <f t="shared" si="38"/>
        <v/>
      </c>
      <c r="P169" s="47" t="str">
        <f t="shared" si="39"/>
        <v/>
      </c>
      <c r="Q169" s="48">
        <f t="shared" si="49"/>
        <v>0</v>
      </c>
      <c r="R169" s="2"/>
      <c r="AH169" s="57" t="str">
        <f>IF(G169&gt;1,IF($E$10&gt;0,100-(#REF!/(1+(AL169/#REF!)^#REF!)^#REF!+#REF!/(AL169-1))*100,100-(AL169*D$5+D$6)*100),"")</f>
        <v/>
      </c>
      <c r="AI169" s="21" t="str">
        <f t="shared" si="40"/>
        <v/>
      </c>
      <c r="AJ169" s="21" t="str">
        <f t="shared" si="41"/>
        <v/>
      </c>
      <c r="AK169" s="48">
        <f t="shared" si="42"/>
        <v>0</v>
      </c>
      <c r="AL169" s="58" t="str">
        <f t="shared" si="43"/>
        <v/>
      </c>
      <c r="AM169" s="59" t="str">
        <f t="shared" si="44"/>
        <v/>
      </c>
      <c r="AN169" s="59" t="str">
        <f t="shared" si="45"/>
        <v/>
      </c>
      <c r="AO169" s="60"/>
    </row>
    <row r="170" spans="3:41" x14ac:dyDescent="0.25">
      <c r="C170" s="82"/>
      <c r="D170" s="45"/>
      <c r="E170" s="83" t="str">
        <f t="shared" si="50"/>
        <v/>
      </c>
      <c r="F170" s="45"/>
      <c r="G170" s="45"/>
      <c r="H170" s="45"/>
      <c r="I170" s="46" t="str">
        <f t="shared" si="46"/>
        <v/>
      </c>
      <c r="J170" s="46" t="str">
        <f t="shared" si="47"/>
        <v/>
      </c>
      <c r="K170" s="47" t="str">
        <f t="shared" si="35"/>
        <v/>
      </c>
      <c r="L170" s="47" t="str">
        <f t="shared" si="36"/>
        <v/>
      </c>
      <c r="M170" s="48">
        <f t="shared" si="48"/>
        <v>0</v>
      </c>
      <c r="N170" s="46" t="str">
        <f t="shared" si="37"/>
        <v/>
      </c>
      <c r="O170" s="47" t="str">
        <f t="shared" si="38"/>
        <v/>
      </c>
      <c r="P170" s="47" t="str">
        <f t="shared" si="39"/>
        <v/>
      </c>
      <c r="Q170" s="48">
        <f t="shared" si="49"/>
        <v>0</v>
      </c>
      <c r="R170" s="2"/>
      <c r="AH170" s="57" t="str">
        <f>IF(G170&gt;1,IF($E$10&gt;0,100-(#REF!/(1+(AL170/#REF!)^#REF!)^#REF!+#REF!/(AL170-1))*100,100-(AL170*D$5+D$6)*100),"")</f>
        <v/>
      </c>
      <c r="AI170" s="21" t="str">
        <f t="shared" si="40"/>
        <v/>
      </c>
      <c r="AJ170" s="21" t="str">
        <f t="shared" si="41"/>
        <v/>
      </c>
      <c r="AK170" s="48">
        <f t="shared" si="42"/>
        <v>0</v>
      </c>
      <c r="AL170" s="58" t="str">
        <f t="shared" si="43"/>
        <v/>
      </c>
      <c r="AM170" s="59" t="str">
        <f t="shared" si="44"/>
        <v/>
      </c>
      <c r="AN170" s="59" t="str">
        <f t="shared" si="45"/>
        <v/>
      </c>
      <c r="AO170" s="60"/>
    </row>
    <row r="171" spans="3:41" x14ac:dyDescent="0.25">
      <c r="C171" s="82"/>
      <c r="D171" s="45"/>
      <c r="E171" s="83" t="str">
        <f t="shared" si="50"/>
        <v/>
      </c>
      <c r="F171" s="45"/>
      <c r="G171" s="45"/>
      <c r="H171" s="45"/>
      <c r="I171" s="46" t="str">
        <f t="shared" si="46"/>
        <v/>
      </c>
      <c r="J171" s="46" t="str">
        <f t="shared" si="47"/>
        <v/>
      </c>
      <c r="K171" s="47" t="str">
        <f t="shared" si="35"/>
        <v/>
      </c>
      <c r="L171" s="47" t="str">
        <f t="shared" si="36"/>
        <v/>
      </c>
      <c r="M171" s="48">
        <f t="shared" si="48"/>
        <v>0</v>
      </c>
      <c r="N171" s="46" t="str">
        <f t="shared" si="37"/>
        <v/>
      </c>
      <c r="O171" s="47" t="str">
        <f t="shared" si="38"/>
        <v/>
      </c>
      <c r="P171" s="47" t="str">
        <f t="shared" si="39"/>
        <v/>
      </c>
      <c r="Q171" s="48">
        <f t="shared" si="49"/>
        <v>0</v>
      </c>
      <c r="R171" s="2"/>
      <c r="AH171" s="57" t="str">
        <f>IF(G171&gt;1,IF($E$10&gt;0,100-(#REF!/(1+(AL171/#REF!)^#REF!)^#REF!+#REF!/(AL171-1))*100,100-(AL171*D$5+D$6)*100),"")</f>
        <v/>
      </c>
      <c r="AI171" s="21" t="str">
        <f t="shared" si="40"/>
        <v/>
      </c>
      <c r="AJ171" s="21" t="str">
        <f t="shared" si="41"/>
        <v/>
      </c>
      <c r="AK171" s="48">
        <f t="shared" si="42"/>
        <v>0</v>
      </c>
      <c r="AL171" s="58" t="str">
        <f t="shared" si="43"/>
        <v/>
      </c>
      <c r="AM171" s="59" t="str">
        <f t="shared" si="44"/>
        <v/>
      </c>
      <c r="AN171" s="59" t="str">
        <f t="shared" si="45"/>
        <v/>
      </c>
      <c r="AO171" s="60"/>
    </row>
    <row r="172" spans="3:41" x14ac:dyDescent="0.25">
      <c r="C172" s="82"/>
      <c r="D172" s="45"/>
      <c r="E172" s="83" t="str">
        <f t="shared" si="50"/>
        <v/>
      </c>
      <c r="F172" s="45"/>
      <c r="G172" s="45"/>
      <c r="H172" s="45"/>
      <c r="I172" s="46" t="str">
        <f t="shared" si="46"/>
        <v/>
      </c>
      <c r="J172" s="46" t="str">
        <f t="shared" si="47"/>
        <v/>
      </c>
      <c r="K172" s="47" t="str">
        <f t="shared" si="35"/>
        <v/>
      </c>
      <c r="L172" s="47" t="str">
        <f t="shared" si="36"/>
        <v/>
      </c>
      <c r="M172" s="48">
        <f t="shared" si="48"/>
        <v>0</v>
      </c>
      <c r="N172" s="46" t="str">
        <f t="shared" si="37"/>
        <v/>
      </c>
      <c r="O172" s="47" t="str">
        <f t="shared" si="38"/>
        <v/>
      </c>
      <c r="P172" s="47" t="str">
        <f t="shared" si="39"/>
        <v/>
      </c>
      <c r="Q172" s="48">
        <f t="shared" si="49"/>
        <v>0</v>
      </c>
      <c r="R172" s="2"/>
      <c r="AH172" s="57" t="str">
        <f>IF(G172&gt;1,IF($E$10&gt;0,100-(#REF!/(1+(AL172/#REF!)^#REF!)^#REF!+#REF!/(AL172-1))*100,100-(AL172*D$5+D$6)*100),"")</f>
        <v/>
      </c>
      <c r="AI172" s="21" t="str">
        <f t="shared" si="40"/>
        <v/>
      </c>
      <c r="AJ172" s="21" t="str">
        <f t="shared" si="41"/>
        <v/>
      </c>
      <c r="AK172" s="48">
        <f t="shared" si="42"/>
        <v>0</v>
      </c>
      <c r="AL172" s="58" t="str">
        <f t="shared" si="43"/>
        <v/>
      </c>
      <c r="AM172" s="59" t="str">
        <f t="shared" si="44"/>
        <v/>
      </c>
      <c r="AN172" s="59" t="str">
        <f t="shared" si="45"/>
        <v/>
      </c>
      <c r="AO172" s="60"/>
    </row>
    <row r="173" spans="3:41" x14ac:dyDescent="0.25">
      <c r="C173" s="82"/>
      <c r="D173" s="45"/>
      <c r="E173" s="83" t="str">
        <f t="shared" si="50"/>
        <v/>
      </c>
      <c r="F173" s="45"/>
      <c r="G173" s="45"/>
      <c r="H173" s="45"/>
      <c r="I173" s="46" t="str">
        <f t="shared" si="46"/>
        <v/>
      </c>
      <c r="J173" s="46" t="str">
        <f t="shared" si="47"/>
        <v/>
      </c>
      <c r="K173" s="47" t="str">
        <f t="shared" si="35"/>
        <v/>
      </c>
      <c r="L173" s="47" t="str">
        <f t="shared" si="36"/>
        <v/>
      </c>
      <c r="M173" s="48">
        <f t="shared" si="48"/>
        <v>0</v>
      </c>
      <c r="N173" s="46" t="str">
        <f t="shared" si="37"/>
        <v/>
      </c>
      <c r="O173" s="47" t="str">
        <f t="shared" si="38"/>
        <v/>
      </c>
      <c r="P173" s="47" t="str">
        <f t="shared" si="39"/>
        <v/>
      </c>
      <c r="Q173" s="48">
        <f t="shared" si="49"/>
        <v>0</v>
      </c>
      <c r="R173" s="2"/>
      <c r="AH173" s="57" t="str">
        <f>IF(G173&gt;1,IF($E$10&gt;0,100-(#REF!/(1+(AL173/#REF!)^#REF!)^#REF!+#REF!/(AL173-1))*100,100-(AL173*D$5+D$6)*100),"")</f>
        <v/>
      </c>
      <c r="AI173" s="21" t="str">
        <f t="shared" si="40"/>
        <v/>
      </c>
      <c r="AJ173" s="21" t="str">
        <f t="shared" si="41"/>
        <v/>
      </c>
      <c r="AK173" s="48">
        <f t="shared" si="42"/>
        <v>0</v>
      </c>
      <c r="AL173" s="58" t="str">
        <f t="shared" si="43"/>
        <v/>
      </c>
      <c r="AM173" s="59" t="str">
        <f t="shared" si="44"/>
        <v/>
      </c>
      <c r="AN173" s="59" t="str">
        <f t="shared" si="45"/>
        <v/>
      </c>
      <c r="AO173" s="60"/>
    </row>
    <row r="174" spans="3:41" x14ac:dyDescent="0.25">
      <c r="C174" s="82"/>
      <c r="D174" s="45"/>
      <c r="E174" s="83" t="str">
        <f t="shared" si="50"/>
        <v/>
      </c>
      <c r="F174" s="45"/>
      <c r="G174" s="45"/>
      <c r="H174" s="45"/>
      <c r="I174" s="46" t="str">
        <f t="shared" si="46"/>
        <v/>
      </c>
      <c r="J174" s="46" t="str">
        <f t="shared" si="47"/>
        <v/>
      </c>
      <c r="K174" s="47" t="str">
        <f t="shared" si="35"/>
        <v/>
      </c>
      <c r="L174" s="47" t="str">
        <f t="shared" si="36"/>
        <v/>
      </c>
      <c r="M174" s="48">
        <f t="shared" si="48"/>
        <v>0</v>
      </c>
      <c r="N174" s="46" t="str">
        <f t="shared" si="37"/>
        <v/>
      </c>
      <c r="O174" s="47" t="str">
        <f t="shared" si="38"/>
        <v/>
      </c>
      <c r="P174" s="47" t="str">
        <f t="shared" si="39"/>
        <v/>
      </c>
      <c r="Q174" s="48">
        <f t="shared" si="49"/>
        <v>0</v>
      </c>
      <c r="R174" s="2"/>
      <c r="AH174" s="57" t="str">
        <f>IF(G174&gt;1,IF($E$10&gt;0,100-(#REF!/(1+(AL174/#REF!)^#REF!)^#REF!+#REF!/(AL174-1))*100,100-(AL174*D$5+D$6)*100),"")</f>
        <v/>
      </c>
      <c r="AI174" s="21" t="str">
        <f t="shared" si="40"/>
        <v/>
      </c>
      <c r="AJ174" s="21" t="str">
        <f t="shared" si="41"/>
        <v/>
      </c>
      <c r="AK174" s="48">
        <f t="shared" si="42"/>
        <v>0</v>
      </c>
      <c r="AL174" s="58" t="str">
        <f t="shared" si="43"/>
        <v/>
      </c>
      <c r="AM174" s="59" t="str">
        <f t="shared" si="44"/>
        <v/>
      </c>
      <c r="AN174" s="59" t="str">
        <f t="shared" si="45"/>
        <v/>
      </c>
      <c r="AO174" s="60"/>
    </row>
    <row r="175" spans="3:41" x14ac:dyDescent="0.25">
      <c r="C175" s="82"/>
      <c r="D175" s="45"/>
      <c r="E175" s="83" t="str">
        <f t="shared" si="50"/>
        <v/>
      </c>
      <c r="F175" s="45"/>
      <c r="G175" s="45"/>
      <c r="H175" s="45"/>
      <c r="I175" s="46" t="str">
        <f t="shared" si="46"/>
        <v/>
      </c>
      <c r="J175" s="46" t="str">
        <f t="shared" si="47"/>
        <v/>
      </c>
      <c r="K175" s="47" t="str">
        <f t="shared" si="35"/>
        <v/>
      </c>
      <c r="L175" s="47" t="str">
        <f t="shared" si="36"/>
        <v/>
      </c>
      <c r="M175" s="48">
        <f t="shared" si="48"/>
        <v>0</v>
      </c>
      <c r="N175" s="46" t="str">
        <f t="shared" si="37"/>
        <v/>
      </c>
      <c r="O175" s="47" t="str">
        <f t="shared" si="38"/>
        <v/>
      </c>
      <c r="P175" s="47" t="str">
        <f t="shared" si="39"/>
        <v/>
      </c>
      <c r="Q175" s="48">
        <f t="shared" si="49"/>
        <v>0</v>
      </c>
      <c r="R175" s="2"/>
      <c r="AH175" s="57" t="str">
        <f>IF(G175&gt;1,IF($E$10&gt;0,100-(#REF!/(1+(AL175/#REF!)^#REF!)^#REF!+#REF!/(AL175-1))*100,100-(AL175*D$5+D$6)*100),"")</f>
        <v/>
      </c>
      <c r="AI175" s="21" t="str">
        <f t="shared" si="40"/>
        <v/>
      </c>
      <c r="AJ175" s="21" t="str">
        <f t="shared" si="41"/>
        <v/>
      </c>
      <c r="AK175" s="48">
        <f t="shared" si="42"/>
        <v>0</v>
      </c>
      <c r="AL175" s="58" t="str">
        <f t="shared" si="43"/>
        <v/>
      </c>
      <c r="AM175" s="59" t="str">
        <f t="shared" si="44"/>
        <v/>
      </c>
      <c r="AN175" s="59" t="str">
        <f t="shared" si="45"/>
        <v/>
      </c>
      <c r="AO175" s="60"/>
    </row>
    <row r="176" spans="3:41" x14ac:dyDescent="0.25">
      <c r="C176" s="82"/>
      <c r="D176" s="45"/>
      <c r="E176" s="83" t="str">
        <f t="shared" si="50"/>
        <v/>
      </c>
      <c r="F176" s="45"/>
      <c r="G176" s="45"/>
      <c r="H176" s="45"/>
      <c r="I176" s="46" t="str">
        <f t="shared" si="46"/>
        <v/>
      </c>
      <c r="J176" s="46" t="str">
        <f t="shared" si="47"/>
        <v/>
      </c>
      <c r="K176" s="47" t="str">
        <f t="shared" si="35"/>
        <v/>
      </c>
      <c r="L176" s="47" t="str">
        <f t="shared" si="36"/>
        <v/>
      </c>
      <c r="M176" s="48">
        <f t="shared" si="48"/>
        <v>0</v>
      </c>
      <c r="N176" s="46" t="str">
        <f t="shared" si="37"/>
        <v/>
      </c>
      <c r="O176" s="47" t="str">
        <f t="shared" si="38"/>
        <v/>
      </c>
      <c r="P176" s="47" t="str">
        <f t="shared" si="39"/>
        <v/>
      </c>
      <c r="Q176" s="48">
        <f t="shared" si="49"/>
        <v>0</v>
      </c>
      <c r="R176" s="2"/>
      <c r="AH176" s="57" t="str">
        <f>IF(G176&gt;1,IF($E$10&gt;0,100-(#REF!/(1+(AL176/#REF!)^#REF!)^#REF!+#REF!/(AL176-1))*100,100-(AL176*D$5+D$6)*100),"")</f>
        <v/>
      </c>
      <c r="AI176" s="21" t="str">
        <f t="shared" si="40"/>
        <v/>
      </c>
      <c r="AJ176" s="21" t="str">
        <f t="shared" si="41"/>
        <v/>
      </c>
      <c r="AK176" s="48">
        <f t="shared" si="42"/>
        <v>0</v>
      </c>
      <c r="AL176" s="58" t="str">
        <f t="shared" si="43"/>
        <v/>
      </c>
      <c r="AM176" s="59" t="str">
        <f t="shared" si="44"/>
        <v/>
      </c>
      <c r="AN176" s="59" t="str">
        <f t="shared" si="45"/>
        <v/>
      </c>
      <c r="AO176" s="60"/>
    </row>
    <row r="177" spans="3:41" x14ac:dyDescent="0.25">
      <c r="C177" s="82"/>
      <c r="D177" s="45"/>
      <c r="E177" s="83" t="str">
        <f t="shared" si="50"/>
        <v/>
      </c>
      <c r="F177" s="45"/>
      <c r="G177" s="45"/>
      <c r="H177" s="45"/>
      <c r="I177" s="46" t="str">
        <f t="shared" si="46"/>
        <v/>
      </c>
      <c r="J177" s="46" t="str">
        <f t="shared" si="47"/>
        <v/>
      </c>
      <c r="K177" s="47" t="str">
        <f t="shared" si="35"/>
        <v/>
      </c>
      <c r="L177" s="47" t="str">
        <f t="shared" si="36"/>
        <v/>
      </c>
      <c r="M177" s="48">
        <f t="shared" si="48"/>
        <v>0</v>
      </c>
      <c r="N177" s="46" t="str">
        <f t="shared" si="37"/>
        <v/>
      </c>
      <c r="O177" s="47" t="str">
        <f t="shared" si="38"/>
        <v/>
      </c>
      <c r="P177" s="47" t="str">
        <f t="shared" si="39"/>
        <v/>
      </c>
      <c r="Q177" s="48">
        <f t="shared" si="49"/>
        <v>0</v>
      </c>
      <c r="R177" s="2"/>
      <c r="AH177" s="57" t="str">
        <f>IF(G177&gt;1,IF($E$10&gt;0,100-(#REF!/(1+(AL177/#REF!)^#REF!)^#REF!+#REF!/(AL177-1))*100,100-(AL177*D$5+D$6)*100),"")</f>
        <v/>
      </c>
      <c r="AI177" s="21" t="str">
        <f t="shared" si="40"/>
        <v/>
      </c>
      <c r="AJ177" s="21" t="str">
        <f t="shared" si="41"/>
        <v/>
      </c>
      <c r="AK177" s="48">
        <f t="shared" si="42"/>
        <v>0</v>
      </c>
      <c r="AL177" s="58" t="str">
        <f t="shared" si="43"/>
        <v/>
      </c>
      <c r="AM177" s="59" t="str">
        <f t="shared" si="44"/>
        <v/>
      </c>
      <c r="AN177" s="59" t="str">
        <f t="shared" si="45"/>
        <v/>
      </c>
      <c r="AO177" s="60"/>
    </row>
    <row r="178" spans="3:41" x14ac:dyDescent="0.25">
      <c r="C178" s="82"/>
      <c r="D178" s="45"/>
      <c r="E178" s="83" t="str">
        <f t="shared" si="50"/>
        <v/>
      </c>
      <c r="F178" s="45"/>
      <c r="G178" s="45"/>
      <c r="H178" s="45"/>
      <c r="I178" s="46" t="str">
        <f t="shared" si="46"/>
        <v/>
      </c>
      <c r="J178" s="46" t="str">
        <f t="shared" si="47"/>
        <v/>
      </c>
      <c r="K178" s="47" t="str">
        <f t="shared" si="35"/>
        <v/>
      </c>
      <c r="L178" s="47" t="str">
        <f t="shared" si="36"/>
        <v/>
      </c>
      <c r="M178" s="48">
        <f t="shared" si="48"/>
        <v>0</v>
      </c>
      <c r="N178" s="46" t="str">
        <f t="shared" si="37"/>
        <v/>
      </c>
      <c r="O178" s="47" t="str">
        <f t="shared" si="38"/>
        <v/>
      </c>
      <c r="P178" s="47" t="str">
        <f t="shared" si="39"/>
        <v/>
      </c>
      <c r="Q178" s="48">
        <f t="shared" si="49"/>
        <v>0</v>
      </c>
      <c r="R178" s="2"/>
      <c r="AH178" s="57" t="str">
        <f>IF(G178&gt;1,IF($E$10&gt;0,100-(#REF!/(1+(AL178/#REF!)^#REF!)^#REF!+#REF!/(AL178-1))*100,100-(AL178*D$5+D$6)*100),"")</f>
        <v/>
      </c>
      <c r="AI178" s="21" t="str">
        <f t="shared" si="40"/>
        <v/>
      </c>
      <c r="AJ178" s="21" t="str">
        <f t="shared" si="41"/>
        <v/>
      </c>
      <c r="AK178" s="48">
        <f t="shared" si="42"/>
        <v>0</v>
      </c>
      <c r="AL178" s="58" t="str">
        <f t="shared" si="43"/>
        <v/>
      </c>
      <c r="AM178" s="59" t="str">
        <f t="shared" si="44"/>
        <v/>
      </c>
      <c r="AN178" s="59" t="str">
        <f t="shared" si="45"/>
        <v/>
      </c>
      <c r="AO178" s="60"/>
    </row>
    <row r="179" spans="3:41" x14ac:dyDescent="0.25">
      <c r="C179" s="82"/>
      <c r="D179" s="45"/>
      <c r="E179" s="83" t="str">
        <f t="shared" si="50"/>
        <v/>
      </c>
      <c r="F179" s="45"/>
      <c r="G179" s="45"/>
      <c r="H179" s="45"/>
      <c r="I179" s="46" t="str">
        <f t="shared" si="46"/>
        <v/>
      </c>
      <c r="J179" s="46" t="str">
        <f t="shared" si="47"/>
        <v/>
      </c>
      <c r="K179" s="47" t="str">
        <f t="shared" si="35"/>
        <v/>
      </c>
      <c r="L179" s="47" t="str">
        <f t="shared" si="36"/>
        <v/>
      </c>
      <c r="M179" s="48">
        <f t="shared" si="48"/>
        <v>0</v>
      </c>
      <c r="N179" s="46" t="str">
        <f t="shared" si="37"/>
        <v/>
      </c>
      <c r="O179" s="47" t="str">
        <f t="shared" si="38"/>
        <v/>
      </c>
      <c r="P179" s="47" t="str">
        <f t="shared" si="39"/>
        <v/>
      </c>
      <c r="Q179" s="48">
        <f t="shared" si="49"/>
        <v>0</v>
      </c>
      <c r="R179" s="2"/>
      <c r="AH179" s="57" t="str">
        <f>IF(G179&gt;1,IF($E$10&gt;0,100-(#REF!/(1+(AL179/#REF!)^#REF!)^#REF!+#REF!/(AL179-1))*100,100-(AL179*D$5+D$6)*100),"")</f>
        <v/>
      </c>
      <c r="AI179" s="21" t="str">
        <f t="shared" si="40"/>
        <v/>
      </c>
      <c r="AJ179" s="21" t="str">
        <f t="shared" si="41"/>
        <v/>
      </c>
      <c r="AK179" s="48">
        <f t="shared" si="42"/>
        <v>0</v>
      </c>
      <c r="AL179" s="58" t="str">
        <f t="shared" si="43"/>
        <v/>
      </c>
      <c r="AM179" s="59" t="str">
        <f t="shared" si="44"/>
        <v/>
      </c>
      <c r="AN179" s="59" t="str">
        <f t="shared" si="45"/>
        <v/>
      </c>
      <c r="AO179" s="60"/>
    </row>
    <row r="180" spans="3:41" x14ac:dyDescent="0.25">
      <c r="C180" s="82"/>
      <c r="D180" s="45"/>
      <c r="E180" s="83" t="str">
        <f t="shared" si="50"/>
        <v/>
      </c>
      <c r="F180" s="45"/>
      <c r="G180" s="45"/>
      <c r="H180" s="45"/>
      <c r="I180" s="46" t="str">
        <f t="shared" si="46"/>
        <v/>
      </c>
      <c r="J180" s="46" t="str">
        <f t="shared" si="47"/>
        <v/>
      </c>
      <c r="K180" s="47" t="str">
        <f t="shared" si="35"/>
        <v/>
      </c>
      <c r="L180" s="47" t="str">
        <f t="shared" si="36"/>
        <v/>
      </c>
      <c r="M180" s="48">
        <f t="shared" si="48"/>
        <v>0</v>
      </c>
      <c r="N180" s="46" t="str">
        <f t="shared" si="37"/>
        <v/>
      </c>
      <c r="O180" s="47" t="str">
        <f t="shared" si="38"/>
        <v/>
      </c>
      <c r="P180" s="47" t="str">
        <f t="shared" si="39"/>
        <v/>
      </c>
      <c r="Q180" s="48">
        <f t="shared" si="49"/>
        <v>0</v>
      </c>
      <c r="R180" s="2"/>
      <c r="AH180" s="57" t="str">
        <f>IF(G180&gt;1,IF($E$10&gt;0,100-(#REF!/(1+(AL180/#REF!)^#REF!)^#REF!+#REF!/(AL180-1))*100,100-(AL180*D$5+D$6)*100),"")</f>
        <v/>
      </c>
      <c r="AI180" s="21" t="str">
        <f t="shared" si="40"/>
        <v/>
      </c>
      <c r="AJ180" s="21" t="str">
        <f t="shared" si="41"/>
        <v/>
      </c>
      <c r="AK180" s="48">
        <f t="shared" si="42"/>
        <v>0</v>
      </c>
      <c r="AL180" s="58" t="str">
        <f t="shared" si="43"/>
        <v/>
      </c>
      <c r="AM180" s="59" t="str">
        <f t="shared" si="44"/>
        <v/>
      </c>
      <c r="AN180" s="59" t="str">
        <f t="shared" si="45"/>
        <v/>
      </c>
      <c r="AO180" s="60"/>
    </row>
    <row r="181" spans="3:41" x14ac:dyDescent="0.25">
      <c r="C181" s="82"/>
      <c r="D181" s="45"/>
      <c r="E181" s="83" t="str">
        <f t="shared" si="50"/>
        <v/>
      </c>
      <c r="F181" s="45"/>
      <c r="G181" s="45"/>
      <c r="H181" s="45"/>
      <c r="I181" s="46" t="str">
        <f t="shared" si="46"/>
        <v/>
      </c>
      <c r="J181" s="46" t="str">
        <f t="shared" si="47"/>
        <v/>
      </c>
      <c r="K181" s="47" t="str">
        <f t="shared" si="35"/>
        <v/>
      </c>
      <c r="L181" s="47" t="str">
        <f t="shared" si="36"/>
        <v/>
      </c>
      <c r="M181" s="48">
        <f t="shared" si="48"/>
        <v>0</v>
      </c>
      <c r="N181" s="46" t="str">
        <f t="shared" si="37"/>
        <v/>
      </c>
      <c r="O181" s="47" t="str">
        <f t="shared" si="38"/>
        <v/>
      </c>
      <c r="P181" s="47" t="str">
        <f t="shared" si="39"/>
        <v/>
      </c>
      <c r="Q181" s="48">
        <f t="shared" si="49"/>
        <v>0</v>
      </c>
      <c r="R181" s="2"/>
      <c r="AH181" s="57" t="str">
        <f>IF(G181&gt;1,IF($E$10&gt;0,100-(#REF!/(1+(AL181/#REF!)^#REF!)^#REF!+#REF!/(AL181-1))*100,100-(AL181*D$5+D$6)*100),"")</f>
        <v/>
      </c>
      <c r="AI181" s="21" t="str">
        <f t="shared" si="40"/>
        <v/>
      </c>
      <c r="AJ181" s="21" t="str">
        <f t="shared" si="41"/>
        <v/>
      </c>
      <c r="AK181" s="48">
        <f t="shared" si="42"/>
        <v>0</v>
      </c>
      <c r="AL181" s="58" t="str">
        <f t="shared" si="43"/>
        <v/>
      </c>
      <c r="AM181" s="59" t="str">
        <f t="shared" si="44"/>
        <v/>
      </c>
      <c r="AN181" s="59" t="str">
        <f t="shared" si="45"/>
        <v/>
      </c>
      <c r="AO181" s="60"/>
    </row>
    <row r="182" spans="3:41" x14ac:dyDescent="0.25">
      <c r="C182" s="82"/>
      <c r="D182" s="45"/>
      <c r="E182" s="83" t="str">
        <f t="shared" si="50"/>
        <v/>
      </c>
      <c r="F182" s="45"/>
      <c r="G182" s="45"/>
      <c r="H182" s="45"/>
      <c r="I182" s="46" t="str">
        <f t="shared" si="46"/>
        <v/>
      </c>
      <c r="J182" s="46" t="str">
        <f t="shared" si="47"/>
        <v/>
      </c>
      <c r="K182" s="47" t="str">
        <f t="shared" si="35"/>
        <v/>
      </c>
      <c r="L182" s="47" t="str">
        <f t="shared" si="36"/>
        <v/>
      </c>
      <c r="M182" s="48">
        <f t="shared" si="48"/>
        <v>0</v>
      </c>
      <c r="N182" s="46" t="str">
        <f t="shared" si="37"/>
        <v/>
      </c>
      <c r="O182" s="47" t="str">
        <f t="shared" si="38"/>
        <v/>
      </c>
      <c r="P182" s="47" t="str">
        <f t="shared" si="39"/>
        <v/>
      </c>
      <c r="Q182" s="48">
        <f t="shared" si="49"/>
        <v>0</v>
      </c>
      <c r="R182" s="2"/>
      <c r="AH182" s="57" t="str">
        <f>IF(G182&gt;1,IF($E$10&gt;0,100-(#REF!/(1+(AL182/#REF!)^#REF!)^#REF!+#REF!/(AL182-1))*100,100-(AL182*D$5+D$6)*100),"")</f>
        <v/>
      </c>
      <c r="AI182" s="21" t="str">
        <f t="shared" si="40"/>
        <v/>
      </c>
      <c r="AJ182" s="21" t="str">
        <f t="shared" si="41"/>
        <v/>
      </c>
      <c r="AK182" s="48">
        <f t="shared" si="42"/>
        <v>0</v>
      </c>
      <c r="AL182" s="58" t="str">
        <f t="shared" si="43"/>
        <v/>
      </c>
      <c r="AM182" s="59" t="str">
        <f t="shared" si="44"/>
        <v/>
      </c>
      <c r="AN182" s="59" t="str">
        <f t="shared" si="45"/>
        <v/>
      </c>
      <c r="AO182" s="60"/>
    </row>
    <row r="183" spans="3:41" x14ac:dyDescent="0.25">
      <c r="C183" s="82"/>
      <c r="D183" s="45"/>
      <c r="E183" s="83" t="str">
        <f t="shared" si="50"/>
        <v/>
      </c>
      <c r="F183" s="45"/>
      <c r="G183" s="45"/>
      <c r="H183" s="45"/>
      <c r="I183" s="46" t="str">
        <f t="shared" si="46"/>
        <v/>
      </c>
      <c r="J183" s="46" t="str">
        <f t="shared" si="47"/>
        <v/>
      </c>
      <c r="K183" s="47" t="str">
        <f t="shared" si="35"/>
        <v/>
      </c>
      <c r="L183" s="47" t="str">
        <f t="shared" si="36"/>
        <v/>
      </c>
      <c r="M183" s="48">
        <f t="shared" si="48"/>
        <v>0</v>
      </c>
      <c r="N183" s="46" t="str">
        <f t="shared" si="37"/>
        <v/>
      </c>
      <c r="O183" s="47" t="str">
        <f t="shared" si="38"/>
        <v/>
      </c>
      <c r="P183" s="47" t="str">
        <f t="shared" si="39"/>
        <v/>
      </c>
      <c r="Q183" s="48">
        <f t="shared" si="49"/>
        <v>0</v>
      </c>
      <c r="R183" s="2"/>
      <c r="AH183" s="57" t="str">
        <f>IF(G183&gt;1,IF($E$10&gt;0,100-(#REF!/(1+(AL183/#REF!)^#REF!)^#REF!+#REF!/(AL183-1))*100,100-(AL183*D$5+D$6)*100),"")</f>
        <v/>
      </c>
      <c r="AI183" s="21" t="str">
        <f t="shared" si="40"/>
        <v/>
      </c>
      <c r="AJ183" s="21" t="str">
        <f t="shared" si="41"/>
        <v/>
      </c>
      <c r="AK183" s="48">
        <f t="shared" si="42"/>
        <v>0</v>
      </c>
      <c r="AL183" s="58" t="str">
        <f t="shared" si="43"/>
        <v/>
      </c>
      <c r="AM183" s="59" t="str">
        <f t="shared" si="44"/>
        <v/>
      </c>
      <c r="AN183" s="59" t="str">
        <f t="shared" si="45"/>
        <v/>
      </c>
      <c r="AO183" s="60"/>
    </row>
    <row r="184" spans="3:41" x14ac:dyDescent="0.25">
      <c r="C184" s="82"/>
      <c r="D184" s="45"/>
      <c r="E184" s="83" t="str">
        <f t="shared" si="50"/>
        <v/>
      </c>
      <c r="F184" s="45"/>
      <c r="G184" s="45"/>
      <c r="H184" s="45"/>
      <c r="I184" s="46" t="str">
        <f t="shared" si="46"/>
        <v/>
      </c>
      <c r="J184" s="46" t="str">
        <f t="shared" si="47"/>
        <v/>
      </c>
      <c r="K184" s="47" t="str">
        <f t="shared" si="35"/>
        <v/>
      </c>
      <c r="L184" s="47" t="str">
        <f t="shared" si="36"/>
        <v/>
      </c>
      <c r="M184" s="48">
        <f t="shared" si="48"/>
        <v>0</v>
      </c>
      <c r="N184" s="46" t="str">
        <f t="shared" si="37"/>
        <v/>
      </c>
      <c r="O184" s="47" t="str">
        <f t="shared" si="38"/>
        <v/>
      </c>
      <c r="P184" s="47" t="str">
        <f t="shared" si="39"/>
        <v/>
      </c>
      <c r="Q184" s="48">
        <f t="shared" si="49"/>
        <v>0</v>
      </c>
      <c r="R184" s="2"/>
      <c r="AH184" s="57" t="str">
        <f>IF(G184&gt;1,IF($E$10&gt;0,100-(#REF!/(1+(AL184/#REF!)^#REF!)^#REF!+#REF!/(AL184-1))*100,100-(AL184*D$5+D$6)*100),"")</f>
        <v/>
      </c>
      <c r="AI184" s="21" t="str">
        <f t="shared" si="40"/>
        <v/>
      </c>
      <c r="AJ184" s="21" t="str">
        <f t="shared" si="41"/>
        <v/>
      </c>
      <c r="AK184" s="48">
        <f t="shared" si="42"/>
        <v>0</v>
      </c>
      <c r="AL184" s="58" t="str">
        <f t="shared" si="43"/>
        <v/>
      </c>
      <c r="AM184" s="59" t="str">
        <f t="shared" si="44"/>
        <v/>
      </c>
      <c r="AN184" s="59" t="str">
        <f t="shared" si="45"/>
        <v/>
      </c>
      <c r="AO184" s="60"/>
    </row>
    <row r="185" spans="3:41" x14ac:dyDescent="0.25">
      <c r="C185" s="82"/>
      <c r="D185" s="45"/>
      <c r="E185" s="83" t="str">
        <f t="shared" si="50"/>
        <v/>
      </c>
      <c r="F185" s="45"/>
      <c r="G185" s="45"/>
      <c r="H185" s="45"/>
      <c r="I185" s="46" t="str">
        <f t="shared" si="46"/>
        <v/>
      </c>
      <c r="J185" s="46" t="str">
        <f t="shared" si="47"/>
        <v/>
      </c>
      <c r="K185" s="47" t="str">
        <f t="shared" si="35"/>
        <v/>
      </c>
      <c r="L185" s="47" t="str">
        <f t="shared" si="36"/>
        <v/>
      </c>
      <c r="M185" s="48">
        <f t="shared" si="48"/>
        <v>0</v>
      </c>
      <c r="N185" s="46" t="str">
        <f t="shared" si="37"/>
        <v/>
      </c>
      <c r="O185" s="47" t="str">
        <f t="shared" si="38"/>
        <v/>
      </c>
      <c r="P185" s="47" t="str">
        <f t="shared" si="39"/>
        <v/>
      </c>
      <c r="Q185" s="48">
        <f t="shared" si="49"/>
        <v>0</v>
      </c>
      <c r="R185" s="2"/>
      <c r="AH185" s="57" t="str">
        <f>IF(G185&gt;1,IF($E$10&gt;0,100-(#REF!/(1+(AL185/#REF!)^#REF!)^#REF!+#REF!/(AL185-1))*100,100-(AL185*D$5+D$6)*100),"")</f>
        <v/>
      </c>
      <c r="AI185" s="21" t="str">
        <f t="shared" si="40"/>
        <v/>
      </c>
      <c r="AJ185" s="21" t="str">
        <f t="shared" si="41"/>
        <v/>
      </c>
      <c r="AK185" s="48">
        <f t="shared" si="42"/>
        <v>0</v>
      </c>
      <c r="AL185" s="58" t="str">
        <f t="shared" si="43"/>
        <v/>
      </c>
      <c r="AM185" s="59" t="str">
        <f t="shared" si="44"/>
        <v/>
      </c>
      <c r="AN185" s="59" t="str">
        <f t="shared" si="45"/>
        <v/>
      </c>
      <c r="AO185" s="60"/>
    </row>
    <row r="186" spans="3:41" x14ac:dyDescent="0.25">
      <c r="C186" s="82"/>
      <c r="D186" s="45"/>
      <c r="E186" s="83" t="str">
        <f t="shared" si="50"/>
        <v/>
      </c>
      <c r="F186" s="45"/>
      <c r="G186" s="45"/>
      <c r="H186" s="45"/>
      <c r="I186" s="46" t="str">
        <f t="shared" si="46"/>
        <v/>
      </c>
      <c r="J186" s="46" t="str">
        <f t="shared" si="47"/>
        <v/>
      </c>
      <c r="K186" s="47" t="str">
        <f t="shared" si="35"/>
        <v/>
      </c>
      <c r="L186" s="47" t="str">
        <f t="shared" si="36"/>
        <v/>
      </c>
      <c r="M186" s="48">
        <f t="shared" si="48"/>
        <v>0</v>
      </c>
      <c r="N186" s="46" t="str">
        <f t="shared" si="37"/>
        <v/>
      </c>
      <c r="O186" s="47" t="str">
        <f t="shared" si="38"/>
        <v/>
      </c>
      <c r="P186" s="47" t="str">
        <f t="shared" si="39"/>
        <v/>
      </c>
      <c r="Q186" s="48">
        <f t="shared" si="49"/>
        <v>0</v>
      </c>
      <c r="R186" s="2"/>
      <c r="AH186" s="57" t="str">
        <f>IF(G186&gt;1,IF($E$10&gt;0,100-(#REF!/(1+(AL186/#REF!)^#REF!)^#REF!+#REF!/(AL186-1))*100,100-(AL186*D$5+D$6)*100),"")</f>
        <v/>
      </c>
      <c r="AI186" s="21" t="str">
        <f t="shared" si="40"/>
        <v/>
      </c>
      <c r="AJ186" s="21" t="str">
        <f t="shared" si="41"/>
        <v/>
      </c>
      <c r="AK186" s="48">
        <f t="shared" si="42"/>
        <v>0</v>
      </c>
      <c r="AL186" s="58" t="str">
        <f t="shared" si="43"/>
        <v/>
      </c>
      <c r="AM186" s="59" t="str">
        <f t="shared" si="44"/>
        <v/>
      </c>
      <c r="AN186" s="59" t="str">
        <f t="shared" si="45"/>
        <v/>
      </c>
      <c r="AO186" s="60"/>
    </row>
    <row r="187" spans="3:41" x14ac:dyDescent="0.25">
      <c r="C187" s="82"/>
      <c r="D187" s="45"/>
      <c r="E187" s="83" t="str">
        <f t="shared" si="50"/>
        <v/>
      </c>
      <c r="F187" s="45"/>
      <c r="G187" s="45"/>
      <c r="H187" s="45"/>
      <c r="I187" s="46" t="str">
        <f t="shared" si="46"/>
        <v/>
      </c>
      <c r="J187" s="46" t="str">
        <f t="shared" si="47"/>
        <v/>
      </c>
      <c r="K187" s="47" t="str">
        <f t="shared" si="35"/>
        <v/>
      </c>
      <c r="L187" s="47" t="str">
        <f t="shared" si="36"/>
        <v/>
      </c>
      <c r="M187" s="48">
        <f t="shared" si="48"/>
        <v>0</v>
      </c>
      <c r="N187" s="46" t="str">
        <f t="shared" si="37"/>
        <v/>
      </c>
      <c r="O187" s="47" t="str">
        <f t="shared" si="38"/>
        <v/>
      </c>
      <c r="P187" s="47" t="str">
        <f t="shared" si="39"/>
        <v/>
      </c>
      <c r="Q187" s="48">
        <f t="shared" si="49"/>
        <v>0</v>
      </c>
      <c r="R187" s="2"/>
      <c r="AH187" s="57" t="str">
        <f>IF(G187&gt;1,IF($E$10&gt;0,100-(#REF!/(1+(AL187/#REF!)^#REF!)^#REF!+#REF!/(AL187-1))*100,100-(AL187*D$5+D$6)*100),"")</f>
        <v/>
      </c>
      <c r="AI187" s="21" t="str">
        <f t="shared" si="40"/>
        <v/>
      </c>
      <c r="AJ187" s="21" t="str">
        <f t="shared" si="41"/>
        <v/>
      </c>
      <c r="AK187" s="48">
        <f t="shared" si="42"/>
        <v>0</v>
      </c>
      <c r="AL187" s="58" t="str">
        <f t="shared" si="43"/>
        <v/>
      </c>
      <c r="AM187" s="59" t="str">
        <f t="shared" si="44"/>
        <v/>
      </c>
      <c r="AN187" s="59" t="str">
        <f t="shared" si="45"/>
        <v/>
      </c>
      <c r="AO187" s="60"/>
    </row>
    <row r="188" spans="3:41" x14ac:dyDescent="0.25">
      <c r="C188" s="82"/>
      <c r="D188" s="45"/>
      <c r="E188" s="83" t="str">
        <f t="shared" si="50"/>
        <v/>
      </c>
      <c r="F188" s="45"/>
      <c r="G188" s="45"/>
      <c r="H188" s="45"/>
      <c r="I188" s="46" t="str">
        <f t="shared" si="46"/>
        <v/>
      </c>
      <c r="J188" s="46" t="str">
        <f t="shared" si="47"/>
        <v/>
      </c>
      <c r="K188" s="47" t="str">
        <f t="shared" si="35"/>
        <v/>
      </c>
      <c r="L188" s="47" t="str">
        <f t="shared" si="36"/>
        <v/>
      </c>
      <c r="M188" s="48">
        <f t="shared" si="48"/>
        <v>0</v>
      </c>
      <c r="N188" s="46" t="str">
        <f t="shared" si="37"/>
        <v/>
      </c>
      <c r="O188" s="47" t="str">
        <f t="shared" si="38"/>
        <v/>
      </c>
      <c r="P188" s="47" t="str">
        <f t="shared" si="39"/>
        <v/>
      </c>
      <c r="Q188" s="48">
        <f t="shared" si="49"/>
        <v>0</v>
      </c>
      <c r="R188" s="2"/>
      <c r="AH188" s="57" t="str">
        <f>IF(G188&gt;1,IF($E$10&gt;0,100-(#REF!/(1+(AL188/#REF!)^#REF!)^#REF!+#REF!/(AL188-1))*100,100-(AL188*D$5+D$6)*100),"")</f>
        <v/>
      </c>
      <c r="AI188" s="21" t="str">
        <f t="shared" si="40"/>
        <v/>
      </c>
      <c r="AJ188" s="21" t="str">
        <f t="shared" si="41"/>
        <v/>
      </c>
      <c r="AK188" s="48">
        <f t="shared" si="42"/>
        <v>0</v>
      </c>
      <c r="AL188" s="58" t="str">
        <f t="shared" si="43"/>
        <v/>
      </c>
      <c r="AM188" s="59" t="str">
        <f t="shared" si="44"/>
        <v/>
      </c>
      <c r="AN188" s="59" t="str">
        <f t="shared" si="45"/>
        <v/>
      </c>
      <c r="AO188" s="60"/>
    </row>
    <row r="189" spans="3:41" x14ac:dyDescent="0.25">
      <c r="C189" s="82"/>
      <c r="D189" s="45"/>
      <c r="E189" s="83" t="str">
        <f t="shared" si="50"/>
        <v/>
      </c>
      <c r="F189" s="45"/>
      <c r="G189" s="45"/>
      <c r="H189" s="45"/>
      <c r="I189" s="46" t="str">
        <f t="shared" si="46"/>
        <v/>
      </c>
      <c r="J189" s="46" t="str">
        <f t="shared" si="47"/>
        <v/>
      </c>
      <c r="K189" s="47" t="str">
        <f t="shared" si="35"/>
        <v/>
      </c>
      <c r="L189" s="47" t="str">
        <f t="shared" si="36"/>
        <v/>
      </c>
      <c r="M189" s="48">
        <f t="shared" si="48"/>
        <v>0</v>
      </c>
      <c r="N189" s="46" t="str">
        <f t="shared" si="37"/>
        <v/>
      </c>
      <c r="O189" s="47" t="str">
        <f t="shared" si="38"/>
        <v/>
      </c>
      <c r="P189" s="47" t="str">
        <f t="shared" si="39"/>
        <v/>
      </c>
      <c r="Q189" s="48">
        <f t="shared" si="49"/>
        <v>0</v>
      </c>
      <c r="R189" s="2"/>
      <c r="AH189" s="57" t="str">
        <f>IF(G189&gt;1,IF($E$10&gt;0,100-(#REF!/(1+(AL189/#REF!)^#REF!)^#REF!+#REF!/(AL189-1))*100,100-(AL189*D$5+D$6)*100),"")</f>
        <v/>
      </c>
      <c r="AI189" s="21" t="str">
        <f t="shared" si="40"/>
        <v/>
      </c>
      <c r="AJ189" s="21" t="str">
        <f t="shared" si="41"/>
        <v/>
      </c>
      <c r="AK189" s="48">
        <f t="shared" si="42"/>
        <v>0</v>
      </c>
      <c r="AL189" s="58" t="str">
        <f t="shared" si="43"/>
        <v/>
      </c>
      <c r="AM189" s="59" t="str">
        <f t="shared" si="44"/>
        <v/>
      </c>
      <c r="AN189" s="59" t="str">
        <f t="shared" si="45"/>
        <v/>
      </c>
      <c r="AO189" s="60"/>
    </row>
    <row r="190" spans="3:41" x14ac:dyDescent="0.25">
      <c r="C190" s="82"/>
      <c r="D190" s="45"/>
      <c r="E190" s="83" t="str">
        <f t="shared" si="50"/>
        <v/>
      </c>
      <c r="F190" s="45"/>
      <c r="G190" s="45"/>
      <c r="H190" s="45"/>
      <c r="I190" s="46" t="str">
        <f t="shared" si="46"/>
        <v/>
      </c>
      <c r="J190" s="46" t="str">
        <f t="shared" si="47"/>
        <v/>
      </c>
      <c r="K190" s="47" t="str">
        <f t="shared" si="35"/>
        <v/>
      </c>
      <c r="L190" s="47" t="str">
        <f t="shared" si="36"/>
        <v/>
      </c>
      <c r="M190" s="48">
        <f t="shared" si="48"/>
        <v>0</v>
      </c>
      <c r="N190" s="46" t="str">
        <f t="shared" si="37"/>
        <v/>
      </c>
      <c r="O190" s="47" t="str">
        <f t="shared" si="38"/>
        <v/>
      </c>
      <c r="P190" s="47" t="str">
        <f t="shared" si="39"/>
        <v/>
      </c>
      <c r="Q190" s="48">
        <f t="shared" si="49"/>
        <v>0</v>
      </c>
      <c r="R190" s="2"/>
      <c r="AH190" s="57" t="str">
        <f>IF(G190&gt;1,IF($E$10&gt;0,100-(#REF!/(1+(AL190/#REF!)^#REF!)^#REF!+#REF!/(AL190-1))*100,100-(AL190*D$5+D$6)*100),"")</f>
        <v/>
      </c>
      <c r="AI190" s="21" t="str">
        <f t="shared" si="40"/>
        <v/>
      </c>
      <c r="AJ190" s="21" t="str">
        <f t="shared" si="41"/>
        <v/>
      </c>
      <c r="AK190" s="48">
        <f t="shared" si="42"/>
        <v>0</v>
      </c>
      <c r="AL190" s="58" t="str">
        <f t="shared" si="43"/>
        <v/>
      </c>
      <c r="AM190" s="59" t="str">
        <f t="shared" si="44"/>
        <v/>
      </c>
      <c r="AN190" s="59" t="str">
        <f t="shared" si="45"/>
        <v/>
      </c>
      <c r="AO190" s="60"/>
    </row>
    <row r="191" spans="3:41" x14ac:dyDescent="0.25">
      <c r="C191" s="82"/>
      <c r="D191" s="45"/>
      <c r="E191" s="83" t="str">
        <f t="shared" si="50"/>
        <v/>
      </c>
      <c r="F191" s="45"/>
      <c r="G191" s="45"/>
      <c r="H191" s="45"/>
      <c r="I191" s="46" t="str">
        <f t="shared" si="46"/>
        <v/>
      </c>
      <c r="J191" s="46" t="str">
        <f t="shared" si="47"/>
        <v/>
      </c>
      <c r="K191" s="47" t="str">
        <f t="shared" si="35"/>
        <v/>
      </c>
      <c r="L191" s="47" t="str">
        <f t="shared" si="36"/>
        <v/>
      </c>
      <c r="M191" s="48">
        <f t="shared" si="48"/>
        <v>0</v>
      </c>
      <c r="N191" s="46" t="str">
        <f t="shared" si="37"/>
        <v/>
      </c>
      <c r="O191" s="47" t="str">
        <f t="shared" si="38"/>
        <v/>
      </c>
      <c r="P191" s="47" t="str">
        <f t="shared" si="39"/>
        <v/>
      </c>
      <c r="Q191" s="48">
        <f t="shared" si="49"/>
        <v>0</v>
      </c>
      <c r="R191" s="2"/>
      <c r="AH191" s="57" t="str">
        <f>IF(G191&gt;1,IF($E$10&gt;0,100-(#REF!/(1+(AL191/#REF!)^#REF!)^#REF!+#REF!/(AL191-1))*100,100-(AL191*D$5+D$6)*100),"")</f>
        <v/>
      </c>
      <c r="AI191" s="21" t="str">
        <f t="shared" si="40"/>
        <v/>
      </c>
      <c r="AJ191" s="21" t="str">
        <f t="shared" si="41"/>
        <v/>
      </c>
      <c r="AK191" s="48">
        <f t="shared" si="42"/>
        <v>0</v>
      </c>
      <c r="AL191" s="58" t="str">
        <f t="shared" si="43"/>
        <v/>
      </c>
      <c r="AM191" s="59" t="str">
        <f t="shared" si="44"/>
        <v/>
      </c>
      <c r="AN191" s="59" t="str">
        <f t="shared" si="45"/>
        <v/>
      </c>
      <c r="AO191" s="60"/>
    </row>
    <row r="192" spans="3:41" x14ac:dyDescent="0.25">
      <c r="C192" s="82"/>
      <c r="D192" s="45"/>
      <c r="E192" s="83" t="str">
        <f t="shared" si="50"/>
        <v/>
      </c>
      <c r="F192" s="45"/>
      <c r="G192" s="45"/>
      <c r="H192" s="45"/>
      <c r="I192" s="46" t="str">
        <f t="shared" si="46"/>
        <v/>
      </c>
      <c r="J192" s="46" t="str">
        <f t="shared" si="47"/>
        <v/>
      </c>
      <c r="K192" s="47" t="str">
        <f t="shared" si="35"/>
        <v/>
      </c>
      <c r="L192" s="47" t="str">
        <f t="shared" si="36"/>
        <v/>
      </c>
      <c r="M192" s="48">
        <f t="shared" si="48"/>
        <v>0</v>
      </c>
      <c r="N192" s="46" t="str">
        <f t="shared" si="37"/>
        <v/>
      </c>
      <c r="O192" s="47" t="str">
        <f t="shared" si="38"/>
        <v/>
      </c>
      <c r="P192" s="47" t="str">
        <f t="shared" si="39"/>
        <v/>
      </c>
      <c r="Q192" s="48">
        <f t="shared" si="49"/>
        <v>0</v>
      </c>
      <c r="R192" s="2"/>
      <c r="AH192" s="57" t="str">
        <f>IF(G192&gt;1,IF($E$10&gt;0,100-(#REF!/(1+(AL192/#REF!)^#REF!)^#REF!+#REF!/(AL192-1))*100,100-(AL192*D$5+D$6)*100),"")</f>
        <v/>
      </c>
      <c r="AI192" s="21" t="str">
        <f t="shared" si="40"/>
        <v/>
      </c>
      <c r="AJ192" s="21" t="str">
        <f t="shared" si="41"/>
        <v/>
      </c>
      <c r="AK192" s="48">
        <f t="shared" si="42"/>
        <v>0</v>
      </c>
      <c r="AL192" s="58" t="str">
        <f t="shared" si="43"/>
        <v/>
      </c>
      <c r="AM192" s="59" t="str">
        <f t="shared" si="44"/>
        <v/>
      </c>
      <c r="AN192" s="59" t="str">
        <f t="shared" si="45"/>
        <v/>
      </c>
      <c r="AO192" s="60"/>
    </row>
    <row r="193" spans="3:41" x14ac:dyDescent="0.25">
      <c r="C193" s="82"/>
      <c r="D193" s="45"/>
      <c r="E193" s="83" t="str">
        <f t="shared" si="50"/>
        <v/>
      </c>
      <c r="F193" s="45"/>
      <c r="G193" s="45"/>
      <c r="H193" s="45"/>
      <c r="I193" s="46" t="str">
        <f t="shared" si="46"/>
        <v/>
      </c>
      <c r="J193" s="46" t="str">
        <f t="shared" si="47"/>
        <v/>
      </c>
      <c r="K193" s="47" t="str">
        <f t="shared" si="35"/>
        <v/>
      </c>
      <c r="L193" s="47" t="str">
        <f t="shared" si="36"/>
        <v/>
      </c>
      <c r="M193" s="48">
        <f t="shared" si="48"/>
        <v>0</v>
      </c>
      <c r="N193" s="46" t="str">
        <f t="shared" si="37"/>
        <v/>
      </c>
      <c r="O193" s="47" t="str">
        <f t="shared" si="38"/>
        <v/>
      </c>
      <c r="P193" s="47" t="str">
        <f t="shared" si="39"/>
        <v/>
      </c>
      <c r="Q193" s="48">
        <f t="shared" si="49"/>
        <v>0</v>
      </c>
      <c r="R193" s="2"/>
      <c r="AH193" s="57" t="str">
        <f>IF(G193&gt;1,IF($E$10&gt;0,100-(#REF!/(1+(AL193/#REF!)^#REF!)^#REF!+#REF!/(AL193-1))*100,100-(AL193*D$5+D$6)*100),"")</f>
        <v/>
      </c>
      <c r="AI193" s="21" t="str">
        <f t="shared" si="40"/>
        <v/>
      </c>
      <c r="AJ193" s="21" t="str">
        <f t="shared" si="41"/>
        <v/>
      </c>
      <c r="AK193" s="48">
        <f t="shared" si="42"/>
        <v>0</v>
      </c>
      <c r="AL193" s="58" t="str">
        <f t="shared" si="43"/>
        <v/>
      </c>
      <c r="AM193" s="59" t="str">
        <f t="shared" si="44"/>
        <v/>
      </c>
      <c r="AN193" s="59" t="str">
        <f t="shared" si="45"/>
        <v/>
      </c>
      <c r="AO193" s="60"/>
    </row>
    <row r="194" spans="3:41" x14ac:dyDescent="0.25">
      <c r="C194" s="82"/>
      <c r="D194" s="45"/>
      <c r="E194" s="83" t="str">
        <f t="shared" si="50"/>
        <v/>
      </c>
      <c r="F194" s="45"/>
      <c r="G194" s="45"/>
      <c r="H194" s="45"/>
      <c r="I194" s="46" t="str">
        <f t="shared" si="46"/>
        <v/>
      </c>
      <c r="J194" s="46" t="str">
        <f t="shared" si="47"/>
        <v/>
      </c>
      <c r="K194" s="47" t="str">
        <f t="shared" si="35"/>
        <v/>
      </c>
      <c r="L194" s="47" t="str">
        <f t="shared" si="36"/>
        <v/>
      </c>
      <c r="M194" s="48">
        <f t="shared" si="48"/>
        <v>0</v>
      </c>
      <c r="N194" s="46" t="str">
        <f t="shared" si="37"/>
        <v/>
      </c>
      <c r="O194" s="47" t="str">
        <f t="shared" si="38"/>
        <v/>
      </c>
      <c r="P194" s="47" t="str">
        <f t="shared" si="39"/>
        <v/>
      </c>
      <c r="Q194" s="48">
        <f t="shared" si="49"/>
        <v>0</v>
      </c>
      <c r="R194" s="2"/>
      <c r="AH194" s="57" t="str">
        <f>IF(G194&gt;1,IF($E$10&gt;0,100-(#REF!/(1+(AL194/#REF!)^#REF!)^#REF!+#REF!/(AL194-1))*100,100-(AL194*D$5+D$6)*100),"")</f>
        <v/>
      </c>
      <c r="AI194" s="21" t="str">
        <f t="shared" si="40"/>
        <v/>
      </c>
      <c r="AJ194" s="21" t="str">
        <f t="shared" si="41"/>
        <v/>
      </c>
      <c r="AK194" s="48">
        <f t="shared" si="42"/>
        <v>0</v>
      </c>
      <c r="AL194" s="58" t="str">
        <f t="shared" si="43"/>
        <v/>
      </c>
      <c r="AM194" s="59" t="str">
        <f t="shared" si="44"/>
        <v/>
      </c>
      <c r="AN194" s="59" t="str">
        <f t="shared" si="45"/>
        <v/>
      </c>
      <c r="AO194" s="60"/>
    </row>
    <row r="195" spans="3:41" x14ac:dyDescent="0.25">
      <c r="C195" s="82"/>
      <c r="D195" s="45"/>
      <c r="E195" s="83" t="str">
        <f t="shared" si="50"/>
        <v/>
      </c>
      <c r="F195" s="45"/>
      <c r="G195" s="45"/>
      <c r="H195" s="45"/>
      <c r="I195" s="46" t="str">
        <f t="shared" si="46"/>
        <v/>
      </c>
      <c r="J195" s="46" t="str">
        <f t="shared" si="47"/>
        <v/>
      </c>
      <c r="K195" s="47" t="str">
        <f t="shared" si="35"/>
        <v/>
      </c>
      <c r="L195" s="47" t="str">
        <f t="shared" si="36"/>
        <v/>
      </c>
      <c r="M195" s="48">
        <f t="shared" si="48"/>
        <v>0</v>
      </c>
      <c r="N195" s="46" t="str">
        <f t="shared" si="37"/>
        <v/>
      </c>
      <c r="O195" s="47" t="str">
        <f t="shared" si="38"/>
        <v/>
      </c>
      <c r="P195" s="47" t="str">
        <f t="shared" si="39"/>
        <v/>
      </c>
      <c r="Q195" s="48">
        <f t="shared" si="49"/>
        <v>0</v>
      </c>
      <c r="R195" s="2"/>
      <c r="AH195" s="57" t="str">
        <f>IF(G195&gt;1,IF($E$10&gt;0,100-(#REF!/(1+(AL195/#REF!)^#REF!)^#REF!+#REF!/(AL195-1))*100,100-(AL195*D$5+D$6)*100),"")</f>
        <v/>
      </c>
      <c r="AI195" s="21" t="str">
        <f t="shared" si="40"/>
        <v/>
      </c>
      <c r="AJ195" s="21" t="str">
        <f t="shared" si="41"/>
        <v/>
      </c>
      <c r="AK195" s="48">
        <f t="shared" si="42"/>
        <v>0</v>
      </c>
      <c r="AL195" s="58" t="str">
        <f t="shared" si="43"/>
        <v/>
      </c>
      <c r="AM195" s="59" t="str">
        <f t="shared" si="44"/>
        <v/>
      </c>
      <c r="AN195" s="59" t="str">
        <f t="shared" si="45"/>
        <v/>
      </c>
      <c r="AO195" s="60"/>
    </row>
    <row r="196" spans="3:41" x14ac:dyDescent="0.25">
      <c r="C196" s="82"/>
      <c r="D196" s="45"/>
      <c r="E196" s="83" t="str">
        <f t="shared" si="50"/>
        <v/>
      </c>
      <c r="F196" s="45"/>
      <c r="G196" s="45"/>
      <c r="H196" s="45"/>
      <c r="I196" s="46" t="str">
        <f t="shared" si="46"/>
        <v/>
      </c>
      <c r="J196" s="46" t="str">
        <f t="shared" si="47"/>
        <v/>
      </c>
      <c r="K196" s="47" t="str">
        <f t="shared" si="35"/>
        <v/>
      </c>
      <c r="L196" s="47" t="str">
        <f t="shared" si="36"/>
        <v/>
      </c>
      <c r="M196" s="48">
        <f t="shared" si="48"/>
        <v>0</v>
      </c>
      <c r="N196" s="46" t="str">
        <f t="shared" si="37"/>
        <v/>
      </c>
      <c r="O196" s="47" t="str">
        <f t="shared" si="38"/>
        <v/>
      </c>
      <c r="P196" s="47" t="str">
        <f t="shared" si="39"/>
        <v/>
      </c>
      <c r="Q196" s="48">
        <f t="shared" si="49"/>
        <v>0</v>
      </c>
      <c r="R196" s="2"/>
      <c r="AH196" s="57" t="str">
        <f>IF(G196&gt;1,IF($E$10&gt;0,100-(#REF!/(1+(AL196/#REF!)^#REF!)^#REF!+#REF!/(AL196-1))*100,100-(AL196*D$5+D$6)*100),"")</f>
        <v/>
      </c>
      <c r="AI196" s="21" t="str">
        <f t="shared" si="40"/>
        <v/>
      </c>
      <c r="AJ196" s="21" t="str">
        <f t="shared" si="41"/>
        <v/>
      </c>
      <c r="AK196" s="48">
        <f t="shared" si="42"/>
        <v>0</v>
      </c>
      <c r="AL196" s="58" t="str">
        <f t="shared" si="43"/>
        <v/>
      </c>
      <c r="AM196" s="59" t="str">
        <f t="shared" si="44"/>
        <v/>
      </c>
      <c r="AN196" s="59" t="str">
        <f t="shared" si="45"/>
        <v/>
      </c>
      <c r="AO196" s="60"/>
    </row>
    <row r="197" spans="3:41" x14ac:dyDescent="0.25">
      <c r="C197" s="82"/>
      <c r="D197" s="45"/>
      <c r="E197" s="83" t="str">
        <f t="shared" si="50"/>
        <v/>
      </c>
      <c r="F197" s="45"/>
      <c r="G197" s="45"/>
      <c r="H197" s="45"/>
      <c r="I197" s="46" t="str">
        <f t="shared" si="46"/>
        <v/>
      </c>
      <c r="J197" s="46" t="str">
        <f t="shared" si="47"/>
        <v/>
      </c>
      <c r="K197" s="47" t="str">
        <f t="shared" si="35"/>
        <v/>
      </c>
      <c r="L197" s="47" t="str">
        <f t="shared" si="36"/>
        <v/>
      </c>
      <c r="M197" s="48">
        <f t="shared" si="48"/>
        <v>0</v>
      </c>
      <c r="N197" s="46" t="str">
        <f t="shared" si="37"/>
        <v/>
      </c>
      <c r="O197" s="47" t="str">
        <f t="shared" si="38"/>
        <v/>
      </c>
      <c r="P197" s="47" t="str">
        <f t="shared" si="39"/>
        <v/>
      </c>
      <c r="Q197" s="48">
        <f t="shared" si="49"/>
        <v>0</v>
      </c>
      <c r="R197" s="2"/>
      <c r="AH197" s="57" t="str">
        <f>IF(G197&gt;1,IF($E$10&gt;0,100-(#REF!/(1+(AL197/#REF!)^#REF!)^#REF!+#REF!/(AL197-1))*100,100-(AL197*D$5+D$6)*100),"")</f>
        <v/>
      </c>
      <c r="AI197" s="21" t="str">
        <f t="shared" si="40"/>
        <v/>
      </c>
      <c r="AJ197" s="21" t="str">
        <f t="shared" si="41"/>
        <v/>
      </c>
      <c r="AK197" s="48">
        <f t="shared" si="42"/>
        <v>0</v>
      </c>
      <c r="AL197" s="58" t="str">
        <f t="shared" si="43"/>
        <v/>
      </c>
      <c r="AM197" s="59" t="str">
        <f t="shared" si="44"/>
        <v/>
      </c>
      <c r="AN197" s="59" t="str">
        <f t="shared" si="45"/>
        <v/>
      </c>
      <c r="AO197" s="60"/>
    </row>
    <row r="198" spans="3:41" x14ac:dyDescent="0.25">
      <c r="C198" s="82"/>
      <c r="D198" s="45"/>
      <c r="E198" s="83" t="str">
        <f t="shared" si="50"/>
        <v/>
      </c>
      <c r="F198" s="45"/>
      <c r="G198" s="45"/>
      <c r="H198" s="45"/>
      <c r="I198" s="46" t="str">
        <f t="shared" si="46"/>
        <v/>
      </c>
      <c r="J198" s="46" t="str">
        <f t="shared" si="47"/>
        <v/>
      </c>
      <c r="K198" s="47" t="str">
        <f t="shared" si="35"/>
        <v/>
      </c>
      <c r="L198" s="47" t="str">
        <f t="shared" si="36"/>
        <v/>
      </c>
      <c r="M198" s="48">
        <f t="shared" si="48"/>
        <v>0</v>
      </c>
      <c r="N198" s="46" t="str">
        <f t="shared" si="37"/>
        <v/>
      </c>
      <c r="O198" s="47" t="str">
        <f t="shared" si="38"/>
        <v/>
      </c>
      <c r="P198" s="47" t="str">
        <f t="shared" si="39"/>
        <v/>
      </c>
      <c r="Q198" s="48">
        <f t="shared" si="49"/>
        <v>0</v>
      </c>
      <c r="R198" s="2"/>
      <c r="AH198" s="57" t="str">
        <f>IF(G198&gt;1,IF($E$10&gt;0,100-(#REF!/(1+(AL198/#REF!)^#REF!)^#REF!+#REF!/(AL198-1))*100,100-(AL198*D$5+D$6)*100),"")</f>
        <v/>
      </c>
      <c r="AI198" s="21" t="str">
        <f t="shared" si="40"/>
        <v/>
      </c>
      <c r="AJ198" s="21" t="str">
        <f t="shared" si="41"/>
        <v/>
      </c>
      <c r="AK198" s="48">
        <f t="shared" si="42"/>
        <v>0</v>
      </c>
      <c r="AL198" s="58" t="str">
        <f t="shared" si="43"/>
        <v/>
      </c>
      <c r="AM198" s="59" t="str">
        <f t="shared" si="44"/>
        <v/>
      </c>
      <c r="AN198" s="59" t="str">
        <f t="shared" si="45"/>
        <v/>
      </c>
      <c r="AO198" s="60"/>
    </row>
    <row r="199" spans="3:41" x14ac:dyDescent="0.25">
      <c r="C199" s="82"/>
      <c r="D199" s="45"/>
      <c r="E199" s="83" t="str">
        <f t="shared" si="50"/>
        <v/>
      </c>
      <c r="F199" s="45"/>
      <c r="G199" s="45"/>
      <c r="H199" s="45"/>
      <c r="I199" s="46" t="str">
        <f t="shared" si="46"/>
        <v/>
      </c>
      <c r="J199" s="46" t="str">
        <f t="shared" si="47"/>
        <v/>
      </c>
      <c r="K199" s="47" t="str">
        <f t="shared" ref="K199:K220" si="51">IF(G199&gt;1,I199-J199,"")</f>
        <v/>
      </c>
      <c r="L199" s="47" t="str">
        <f t="shared" ref="L199:L220" si="52">IF(G199&gt;1,ABS(K199),"")</f>
        <v/>
      </c>
      <c r="M199" s="48">
        <f t="shared" si="48"/>
        <v>0</v>
      </c>
      <c r="N199" s="46" t="str">
        <f t="shared" ref="N199:N220" si="53">IF(G199&gt;1,J199+$K$5,"")</f>
        <v/>
      </c>
      <c r="O199" s="47" t="str">
        <f t="shared" ref="O199:O220" si="54">IF(G199&gt;1,I199-N199,"")</f>
        <v/>
      </c>
      <c r="P199" s="47" t="str">
        <f t="shared" ref="P199:P220" si="55">IF(G199&gt;1,ABS(O199),"")</f>
        <v/>
      </c>
      <c r="Q199" s="48">
        <f t="shared" si="49"/>
        <v>0</v>
      </c>
      <c r="R199" s="2"/>
      <c r="AH199" s="57" t="str">
        <f>IF(G199&gt;1,IF($E$10&gt;0,100-(#REF!/(1+(AL199/#REF!)^#REF!)^#REF!+#REF!/(AL199-1))*100,100-(AL199*D$5+D$6)*100),"")</f>
        <v/>
      </c>
      <c r="AI199" s="21" t="str">
        <f t="shared" ref="AI199:AI220" si="56">IF(G199&gt;1,I199-AH199,"")</f>
        <v/>
      </c>
      <c r="AJ199" s="21" t="str">
        <f t="shared" ref="AJ199:AJ220" si="57">IF(G199&gt;1,ABS(AI199),"")</f>
        <v/>
      </c>
      <c r="AK199" s="48">
        <f t="shared" ref="AK199:AK220" si="58">IF($G199&gt;1.2,IF(AJ199&gt;1.2,1,0),0)</f>
        <v>0</v>
      </c>
      <c r="AL199" s="58" t="str">
        <f t="shared" ref="AL199:AL220" si="59">IF(G199&gt;0,G199+AN199,"")</f>
        <v/>
      </c>
      <c r="AM199" s="59" t="str">
        <f t="shared" ref="AM199:AM220" si="60">IF(G199&gt;0,$AM$5,"")</f>
        <v/>
      </c>
      <c r="AN199" s="59" t="str">
        <f t="shared" ref="AN199:AN220" si="61">IF(G199&gt;0,$AN$5,"")</f>
        <v/>
      </c>
      <c r="AO199" s="60"/>
    </row>
    <row r="200" spans="3:41" x14ac:dyDescent="0.25">
      <c r="C200" s="82"/>
      <c r="D200" s="45"/>
      <c r="E200" s="83" t="str">
        <f t="shared" si="50"/>
        <v/>
      </c>
      <c r="F200" s="45"/>
      <c r="G200" s="45"/>
      <c r="H200" s="45"/>
      <c r="I200" s="46" t="str">
        <f t="shared" ref="I200:I220" si="62">IF(G200&gt;1,100-H200,"")</f>
        <v/>
      </c>
      <c r="J200" s="46" t="str">
        <f t="shared" ref="J200:J220" si="63">IF(G200&gt;1,100-(G200*D$5+D$6),"")</f>
        <v/>
      </c>
      <c r="K200" s="47" t="str">
        <f t="shared" si="51"/>
        <v/>
      </c>
      <c r="L200" s="47" t="str">
        <f t="shared" si="52"/>
        <v/>
      </c>
      <c r="M200" s="48">
        <f t="shared" ref="M200:M220" si="64">IF($G200&gt;1.2,IF(L200&gt;1.2,1,0),0)</f>
        <v>0</v>
      </c>
      <c r="N200" s="46" t="str">
        <f t="shared" si="53"/>
        <v/>
      </c>
      <c r="O200" s="47" t="str">
        <f t="shared" si="54"/>
        <v/>
      </c>
      <c r="P200" s="47" t="str">
        <f t="shared" si="55"/>
        <v/>
      </c>
      <c r="Q200" s="48">
        <f t="shared" ref="Q200:Q220" si="65">IF($G200&gt;1.2,IF(P200&gt;1.2,1,0),0)</f>
        <v>0</v>
      </c>
      <c r="R200" s="2"/>
      <c r="AH200" s="57" t="str">
        <f>IF(G200&gt;1,IF($E$10&gt;0,100-(#REF!/(1+(AL200/#REF!)^#REF!)^#REF!+#REF!/(AL200-1))*100,100-(AL200*D$5+D$6)*100),"")</f>
        <v/>
      </c>
      <c r="AI200" s="21" t="str">
        <f t="shared" si="56"/>
        <v/>
      </c>
      <c r="AJ200" s="21" t="str">
        <f t="shared" si="57"/>
        <v/>
      </c>
      <c r="AK200" s="48">
        <f t="shared" si="58"/>
        <v>0</v>
      </c>
      <c r="AL200" s="58" t="str">
        <f t="shared" si="59"/>
        <v/>
      </c>
      <c r="AM200" s="59" t="str">
        <f t="shared" si="60"/>
        <v/>
      </c>
      <c r="AN200" s="59" t="str">
        <f t="shared" si="61"/>
        <v/>
      </c>
      <c r="AO200" s="60"/>
    </row>
    <row r="201" spans="3:41" x14ac:dyDescent="0.25">
      <c r="C201" s="82"/>
      <c r="D201" s="45"/>
      <c r="E201" s="83" t="str">
        <f t="shared" si="50"/>
        <v/>
      </c>
      <c r="F201" s="45"/>
      <c r="G201" s="45"/>
      <c r="H201" s="45"/>
      <c r="I201" s="46" t="str">
        <f t="shared" si="62"/>
        <v/>
      </c>
      <c r="J201" s="46" t="str">
        <f t="shared" si="63"/>
        <v/>
      </c>
      <c r="K201" s="47" t="str">
        <f t="shared" si="51"/>
        <v/>
      </c>
      <c r="L201" s="47" t="str">
        <f t="shared" si="52"/>
        <v/>
      </c>
      <c r="M201" s="48">
        <f t="shared" si="64"/>
        <v>0</v>
      </c>
      <c r="N201" s="46" t="str">
        <f t="shared" si="53"/>
        <v/>
      </c>
      <c r="O201" s="47" t="str">
        <f t="shared" si="54"/>
        <v/>
      </c>
      <c r="P201" s="47" t="str">
        <f t="shared" si="55"/>
        <v/>
      </c>
      <c r="Q201" s="48">
        <f t="shared" si="65"/>
        <v>0</v>
      </c>
      <c r="R201" s="2"/>
      <c r="AH201" s="57" t="str">
        <f>IF(G201&gt;1,IF($E$10&gt;0,100-(#REF!/(1+(AL201/#REF!)^#REF!)^#REF!+#REF!/(AL201-1))*100,100-(AL201*D$5+D$6)*100),"")</f>
        <v/>
      </c>
      <c r="AI201" s="21" t="str">
        <f t="shared" si="56"/>
        <v/>
      </c>
      <c r="AJ201" s="21" t="str">
        <f t="shared" si="57"/>
        <v/>
      </c>
      <c r="AK201" s="48">
        <f t="shared" si="58"/>
        <v>0</v>
      </c>
      <c r="AL201" s="58" t="str">
        <f t="shared" si="59"/>
        <v/>
      </c>
      <c r="AM201" s="59" t="str">
        <f t="shared" si="60"/>
        <v/>
      </c>
      <c r="AN201" s="59" t="str">
        <f t="shared" si="61"/>
        <v/>
      </c>
      <c r="AO201" s="60"/>
    </row>
    <row r="202" spans="3:41" x14ac:dyDescent="0.25">
      <c r="C202" s="82"/>
      <c r="D202" s="45"/>
      <c r="E202" s="83" t="str">
        <f t="shared" si="50"/>
        <v/>
      </c>
      <c r="F202" s="45"/>
      <c r="G202" s="45"/>
      <c r="H202" s="45"/>
      <c r="I202" s="46" t="str">
        <f t="shared" si="62"/>
        <v/>
      </c>
      <c r="J202" s="46" t="str">
        <f t="shared" si="63"/>
        <v/>
      </c>
      <c r="K202" s="47" t="str">
        <f t="shared" si="51"/>
        <v/>
      </c>
      <c r="L202" s="47" t="str">
        <f t="shared" si="52"/>
        <v/>
      </c>
      <c r="M202" s="48">
        <f t="shared" si="64"/>
        <v>0</v>
      </c>
      <c r="N202" s="46" t="str">
        <f t="shared" si="53"/>
        <v/>
      </c>
      <c r="O202" s="47" t="str">
        <f t="shared" si="54"/>
        <v/>
      </c>
      <c r="P202" s="47" t="str">
        <f t="shared" si="55"/>
        <v/>
      </c>
      <c r="Q202" s="48">
        <f t="shared" si="65"/>
        <v>0</v>
      </c>
      <c r="R202" s="2"/>
      <c r="AH202" s="57" t="str">
        <f>IF(G202&gt;1,IF($E$10&gt;0,100-(#REF!/(1+(AL202/#REF!)^#REF!)^#REF!+#REF!/(AL202-1))*100,100-(AL202*D$5+D$6)*100),"")</f>
        <v/>
      </c>
      <c r="AI202" s="21" t="str">
        <f t="shared" si="56"/>
        <v/>
      </c>
      <c r="AJ202" s="21" t="str">
        <f t="shared" si="57"/>
        <v/>
      </c>
      <c r="AK202" s="48">
        <f t="shared" si="58"/>
        <v>0</v>
      </c>
      <c r="AL202" s="58" t="str">
        <f t="shared" si="59"/>
        <v/>
      </c>
      <c r="AM202" s="59" t="str">
        <f t="shared" si="60"/>
        <v/>
      </c>
      <c r="AN202" s="59" t="str">
        <f t="shared" si="61"/>
        <v/>
      </c>
      <c r="AO202" s="60"/>
    </row>
    <row r="203" spans="3:41" x14ac:dyDescent="0.25">
      <c r="C203" s="82"/>
      <c r="D203" s="45"/>
      <c r="E203" s="83" t="str">
        <f t="shared" si="50"/>
        <v/>
      </c>
      <c r="F203" s="45"/>
      <c r="G203" s="45"/>
      <c r="H203" s="45"/>
      <c r="I203" s="46" t="str">
        <f t="shared" si="62"/>
        <v/>
      </c>
      <c r="J203" s="46" t="str">
        <f t="shared" si="63"/>
        <v/>
      </c>
      <c r="K203" s="47" t="str">
        <f t="shared" si="51"/>
        <v/>
      </c>
      <c r="L203" s="47" t="str">
        <f t="shared" si="52"/>
        <v/>
      </c>
      <c r="M203" s="48">
        <f t="shared" si="64"/>
        <v>0</v>
      </c>
      <c r="N203" s="46" t="str">
        <f t="shared" si="53"/>
        <v/>
      </c>
      <c r="O203" s="47" t="str">
        <f t="shared" si="54"/>
        <v/>
      </c>
      <c r="P203" s="47" t="str">
        <f t="shared" si="55"/>
        <v/>
      </c>
      <c r="Q203" s="48">
        <f t="shared" si="65"/>
        <v>0</v>
      </c>
      <c r="R203" s="2"/>
      <c r="AH203" s="57" t="str">
        <f>IF(G203&gt;1,IF($E$10&gt;0,100-(#REF!/(1+(AL203/#REF!)^#REF!)^#REF!+#REF!/(AL203-1))*100,100-(AL203*D$5+D$6)*100),"")</f>
        <v/>
      </c>
      <c r="AI203" s="21" t="str">
        <f t="shared" si="56"/>
        <v/>
      </c>
      <c r="AJ203" s="21" t="str">
        <f t="shared" si="57"/>
        <v/>
      </c>
      <c r="AK203" s="48">
        <f t="shared" si="58"/>
        <v>0</v>
      </c>
      <c r="AL203" s="58" t="str">
        <f t="shared" si="59"/>
        <v/>
      </c>
      <c r="AM203" s="59" t="str">
        <f t="shared" si="60"/>
        <v/>
      </c>
      <c r="AN203" s="59" t="str">
        <f t="shared" si="61"/>
        <v/>
      </c>
      <c r="AO203" s="60"/>
    </row>
    <row r="204" spans="3:41" x14ac:dyDescent="0.25">
      <c r="C204" s="82"/>
      <c r="D204" s="45"/>
      <c r="E204" s="83" t="str">
        <f t="shared" si="50"/>
        <v/>
      </c>
      <c r="F204" s="45"/>
      <c r="G204" s="45"/>
      <c r="H204" s="45"/>
      <c r="I204" s="46" t="str">
        <f t="shared" si="62"/>
        <v/>
      </c>
      <c r="J204" s="46" t="str">
        <f t="shared" si="63"/>
        <v/>
      </c>
      <c r="K204" s="47" t="str">
        <f t="shared" si="51"/>
        <v/>
      </c>
      <c r="L204" s="47" t="str">
        <f t="shared" si="52"/>
        <v/>
      </c>
      <c r="M204" s="48">
        <f t="shared" si="64"/>
        <v>0</v>
      </c>
      <c r="N204" s="46" t="str">
        <f t="shared" si="53"/>
        <v/>
      </c>
      <c r="O204" s="47" t="str">
        <f t="shared" si="54"/>
        <v/>
      </c>
      <c r="P204" s="47" t="str">
        <f t="shared" si="55"/>
        <v/>
      </c>
      <c r="Q204" s="48">
        <f t="shared" si="65"/>
        <v>0</v>
      </c>
      <c r="R204" s="2"/>
      <c r="AH204" s="57" t="str">
        <f>IF(G204&gt;1,IF($E$10&gt;0,100-(#REF!/(1+(AL204/#REF!)^#REF!)^#REF!+#REF!/(AL204-1))*100,100-(AL204*D$5+D$6)*100),"")</f>
        <v/>
      </c>
      <c r="AI204" s="21" t="str">
        <f t="shared" si="56"/>
        <v/>
      </c>
      <c r="AJ204" s="21" t="str">
        <f t="shared" si="57"/>
        <v/>
      </c>
      <c r="AK204" s="48">
        <f t="shared" si="58"/>
        <v>0</v>
      </c>
      <c r="AL204" s="58" t="str">
        <f t="shared" si="59"/>
        <v/>
      </c>
      <c r="AM204" s="59" t="str">
        <f t="shared" si="60"/>
        <v/>
      </c>
      <c r="AN204" s="59" t="str">
        <f t="shared" si="61"/>
        <v/>
      </c>
      <c r="AO204" s="60"/>
    </row>
    <row r="205" spans="3:41" x14ac:dyDescent="0.25">
      <c r="C205" s="82"/>
      <c r="D205" s="45"/>
      <c r="E205" s="83" t="str">
        <f t="shared" si="50"/>
        <v/>
      </c>
      <c r="F205" s="45"/>
      <c r="G205" s="45"/>
      <c r="H205" s="45"/>
      <c r="I205" s="46" t="str">
        <f t="shared" si="62"/>
        <v/>
      </c>
      <c r="J205" s="46" t="str">
        <f t="shared" si="63"/>
        <v/>
      </c>
      <c r="K205" s="47" t="str">
        <f t="shared" si="51"/>
        <v/>
      </c>
      <c r="L205" s="47" t="str">
        <f t="shared" si="52"/>
        <v/>
      </c>
      <c r="M205" s="48">
        <f t="shared" si="64"/>
        <v>0</v>
      </c>
      <c r="N205" s="46" t="str">
        <f t="shared" si="53"/>
        <v/>
      </c>
      <c r="O205" s="47" t="str">
        <f t="shared" si="54"/>
        <v/>
      </c>
      <c r="P205" s="47" t="str">
        <f t="shared" si="55"/>
        <v/>
      </c>
      <c r="Q205" s="48">
        <f t="shared" si="65"/>
        <v>0</v>
      </c>
      <c r="R205" s="2"/>
      <c r="AH205" s="57" t="str">
        <f>IF(G205&gt;1,IF($E$10&gt;0,100-(#REF!/(1+(AL205/#REF!)^#REF!)^#REF!+#REF!/(AL205-1))*100,100-(AL205*D$5+D$6)*100),"")</f>
        <v/>
      </c>
      <c r="AI205" s="21" t="str">
        <f t="shared" si="56"/>
        <v/>
      </c>
      <c r="AJ205" s="21" t="str">
        <f t="shared" si="57"/>
        <v/>
      </c>
      <c r="AK205" s="48">
        <f t="shared" si="58"/>
        <v>0</v>
      </c>
      <c r="AL205" s="58" t="str">
        <f t="shared" si="59"/>
        <v/>
      </c>
      <c r="AM205" s="59" t="str">
        <f t="shared" si="60"/>
        <v/>
      </c>
      <c r="AN205" s="59" t="str">
        <f t="shared" si="61"/>
        <v/>
      </c>
      <c r="AO205" s="60"/>
    </row>
    <row r="206" spans="3:41" x14ac:dyDescent="0.25">
      <c r="C206" s="82"/>
      <c r="D206" s="45"/>
      <c r="E206" s="83" t="str">
        <f t="shared" si="50"/>
        <v/>
      </c>
      <c r="F206" s="45"/>
      <c r="G206" s="45"/>
      <c r="H206" s="45"/>
      <c r="I206" s="46" t="str">
        <f t="shared" si="62"/>
        <v/>
      </c>
      <c r="J206" s="46" t="str">
        <f t="shared" si="63"/>
        <v/>
      </c>
      <c r="K206" s="47" t="str">
        <f t="shared" si="51"/>
        <v/>
      </c>
      <c r="L206" s="47" t="str">
        <f t="shared" si="52"/>
        <v/>
      </c>
      <c r="M206" s="48">
        <f t="shared" si="64"/>
        <v>0</v>
      </c>
      <c r="N206" s="46" t="str">
        <f t="shared" si="53"/>
        <v/>
      </c>
      <c r="O206" s="47" t="str">
        <f t="shared" si="54"/>
        <v/>
      </c>
      <c r="P206" s="47" t="str">
        <f t="shared" si="55"/>
        <v/>
      </c>
      <c r="Q206" s="48">
        <f t="shared" si="65"/>
        <v>0</v>
      </c>
      <c r="R206" s="2"/>
      <c r="AH206" s="57" t="str">
        <f>IF(G206&gt;1,IF($E$10&gt;0,100-(#REF!/(1+(AL206/#REF!)^#REF!)^#REF!+#REF!/(AL206-1))*100,100-(AL206*D$5+D$6)*100),"")</f>
        <v/>
      </c>
      <c r="AI206" s="21" t="str">
        <f t="shared" si="56"/>
        <v/>
      </c>
      <c r="AJ206" s="21" t="str">
        <f t="shared" si="57"/>
        <v/>
      </c>
      <c r="AK206" s="48">
        <f t="shared" si="58"/>
        <v>0</v>
      </c>
      <c r="AL206" s="58" t="str">
        <f t="shared" si="59"/>
        <v/>
      </c>
      <c r="AM206" s="59" t="str">
        <f t="shared" si="60"/>
        <v/>
      </c>
      <c r="AN206" s="59" t="str">
        <f t="shared" si="61"/>
        <v/>
      </c>
      <c r="AO206" s="60"/>
    </row>
    <row r="207" spans="3:41" x14ac:dyDescent="0.25">
      <c r="C207" s="82"/>
      <c r="D207" s="45"/>
      <c r="E207" s="83" t="str">
        <f t="shared" si="50"/>
        <v/>
      </c>
      <c r="F207" s="45"/>
      <c r="G207" s="45"/>
      <c r="H207" s="45"/>
      <c r="I207" s="46" t="str">
        <f t="shared" si="62"/>
        <v/>
      </c>
      <c r="J207" s="46" t="str">
        <f t="shared" si="63"/>
        <v/>
      </c>
      <c r="K207" s="47" t="str">
        <f t="shared" si="51"/>
        <v/>
      </c>
      <c r="L207" s="47" t="str">
        <f t="shared" si="52"/>
        <v/>
      </c>
      <c r="M207" s="48">
        <f t="shared" si="64"/>
        <v>0</v>
      </c>
      <c r="N207" s="46" t="str">
        <f t="shared" si="53"/>
        <v/>
      </c>
      <c r="O207" s="47" t="str">
        <f t="shared" si="54"/>
        <v/>
      </c>
      <c r="P207" s="47" t="str">
        <f t="shared" si="55"/>
        <v/>
      </c>
      <c r="Q207" s="48">
        <f t="shared" si="65"/>
        <v>0</v>
      </c>
      <c r="R207" s="2"/>
      <c r="AH207" s="57" t="str">
        <f>IF(G207&gt;1,IF($E$10&gt;0,100-(#REF!/(1+(AL207/#REF!)^#REF!)^#REF!+#REF!/(AL207-1))*100,100-(AL207*D$5+D$6)*100),"")</f>
        <v/>
      </c>
      <c r="AI207" s="21" t="str">
        <f t="shared" si="56"/>
        <v/>
      </c>
      <c r="AJ207" s="21" t="str">
        <f t="shared" si="57"/>
        <v/>
      </c>
      <c r="AK207" s="48">
        <f t="shared" si="58"/>
        <v>0</v>
      </c>
      <c r="AL207" s="58" t="str">
        <f t="shared" si="59"/>
        <v/>
      </c>
      <c r="AM207" s="59" t="str">
        <f t="shared" si="60"/>
        <v/>
      </c>
      <c r="AN207" s="59" t="str">
        <f t="shared" si="61"/>
        <v/>
      </c>
      <c r="AO207" s="60"/>
    </row>
    <row r="208" spans="3:41" x14ac:dyDescent="0.25">
      <c r="C208" s="82"/>
      <c r="D208" s="45"/>
      <c r="E208" s="83" t="str">
        <f t="shared" si="50"/>
        <v/>
      </c>
      <c r="F208" s="45"/>
      <c r="G208" s="45"/>
      <c r="H208" s="45"/>
      <c r="I208" s="46" t="str">
        <f t="shared" si="62"/>
        <v/>
      </c>
      <c r="J208" s="46" t="str">
        <f t="shared" si="63"/>
        <v/>
      </c>
      <c r="K208" s="47" t="str">
        <f t="shared" si="51"/>
        <v/>
      </c>
      <c r="L208" s="47" t="str">
        <f t="shared" si="52"/>
        <v/>
      </c>
      <c r="M208" s="48">
        <f t="shared" si="64"/>
        <v>0</v>
      </c>
      <c r="N208" s="46" t="str">
        <f t="shared" si="53"/>
        <v/>
      </c>
      <c r="O208" s="47" t="str">
        <f t="shared" si="54"/>
        <v/>
      </c>
      <c r="P208" s="47" t="str">
        <f t="shared" si="55"/>
        <v/>
      </c>
      <c r="Q208" s="48">
        <f t="shared" si="65"/>
        <v>0</v>
      </c>
      <c r="R208" s="2"/>
      <c r="AH208" s="57" t="str">
        <f>IF(G208&gt;1,IF($E$10&gt;0,100-(#REF!/(1+(AL208/#REF!)^#REF!)^#REF!+#REF!/(AL208-1))*100,100-(AL208*D$5+D$6)*100),"")</f>
        <v/>
      </c>
      <c r="AI208" s="21" t="str">
        <f t="shared" si="56"/>
        <v/>
      </c>
      <c r="AJ208" s="21" t="str">
        <f t="shared" si="57"/>
        <v/>
      </c>
      <c r="AK208" s="48">
        <f t="shared" si="58"/>
        <v>0</v>
      </c>
      <c r="AL208" s="58" t="str">
        <f t="shared" si="59"/>
        <v/>
      </c>
      <c r="AM208" s="59" t="str">
        <f t="shared" si="60"/>
        <v/>
      </c>
      <c r="AN208" s="59" t="str">
        <f t="shared" si="61"/>
        <v/>
      </c>
      <c r="AO208" s="60"/>
    </row>
    <row r="209" spans="3:41" x14ac:dyDescent="0.25">
      <c r="C209" s="82"/>
      <c r="D209" s="45"/>
      <c r="E209" s="83" t="str">
        <f t="shared" si="50"/>
        <v/>
      </c>
      <c r="F209" s="45"/>
      <c r="G209" s="45"/>
      <c r="H209" s="45"/>
      <c r="I209" s="46" t="str">
        <f t="shared" si="62"/>
        <v/>
      </c>
      <c r="J209" s="46" t="str">
        <f t="shared" si="63"/>
        <v/>
      </c>
      <c r="K209" s="47" t="str">
        <f t="shared" si="51"/>
        <v/>
      </c>
      <c r="L209" s="47" t="str">
        <f t="shared" si="52"/>
        <v/>
      </c>
      <c r="M209" s="48">
        <f t="shared" si="64"/>
        <v>0</v>
      </c>
      <c r="N209" s="46" t="str">
        <f t="shared" si="53"/>
        <v/>
      </c>
      <c r="O209" s="47" t="str">
        <f t="shared" si="54"/>
        <v/>
      </c>
      <c r="P209" s="47" t="str">
        <f t="shared" si="55"/>
        <v/>
      </c>
      <c r="Q209" s="48">
        <f t="shared" si="65"/>
        <v>0</v>
      </c>
      <c r="R209" s="2"/>
      <c r="AH209" s="57" t="str">
        <f>IF(G209&gt;1,IF($E$10&gt;0,100-(#REF!/(1+(AL209/#REF!)^#REF!)^#REF!+#REF!/(AL209-1))*100,100-(AL209*D$5+D$6)*100),"")</f>
        <v/>
      </c>
      <c r="AI209" s="21" t="str">
        <f t="shared" si="56"/>
        <v/>
      </c>
      <c r="AJ209" s="21" t="str">
        <f t="shared" si="57"/>
        <v/>
      </c>
      <c r="AK209" s="48">
        <f t="shared" si="58"/>
        <v>0</v>
      </c>
      <c r="AL209" s="58" t="str">
        <f t="shared" si="59"/>
        <v/>
      </c>
      <c r="AM209" s="59" t="str">
        <f t="shared" si="60"/>
        <v/>
      </c>
      <c r="AN209" s="59" t="str">
        <f t="shared" si="61"/>
        <v/>
      </c>
      <c r="AO209" s="60"/>
    </row>
    <row r="210" spans="3:41" x14ac:dyDescent="0.25">
      <c r="C210" s="82"/>
      <c r="D210" s="45"/>
      <c r="E210" s="83" t="str">
        <f t="shared" si="50"/>
        <v/>
      </c>
      <c r="F210" s="45"/>
      <c r="G210" s="45"/>
      <c r="H210" s="45"/>
      <c r="I210" s="46" t="str">
        <f t="shared" si="62"/>
        <v/>
      </c>
      <c r="J210" s="46" t="str">
        <f t="shared" si="63"/>
        <v/>
      </c>
      <c r="K210" s="47" t="str">
        <f t="shared" si="51"/>
        <v/>
      </c>
      <c r="L210" s="47" t="str">
        <f t="shared" si="52"/>
        <v/>
      </c>
      <c r="M210" s="48">
        <f t="shared" si="64"/>
        <v>0</v>
      </c>
      <c r="N210" s="46" t="str">
        <f t="shared" si="53"/>
        <v/>
      </c>
      <c r="O210" s="47" t="str">
        <f t="shared" si="54"/>
        <v/>
      </c>
      <c r="P210" s="47" t="str">
        <f t="shared" si="55"/>
        <v/>
      </c>
      <c r="Q210" s="48">
        <f t="shared" si="65"/>
        <v>0</v>
      </c>
      <c r="R210" s="2"/>
      <c r="AH210" s="57" t="str">
        <f>IF(G210&gt;1,IF($E$10&gt;0,100-(#REF!/(1+(AL210/#REF!)^#REF!)^#REF!+#REF!/(AL210-1))*100,100-(AL210*D$5+D$6)*100),"")</f>
        <v/>
      </c>
      <c r="AI210" s="21" t="str">
        <f t="shared" si="56"/>
        <v/>
      </c>
      <c r="AJ210" s="21" t="str">
        <f t="shared" si="57"/>
        <v/>
      </c>
      <c r="AK210" s="48">
        <f t="shared" si="58"/>
        <v>0</v>
      </c>
      <c r="AL210" s="58" t="str">
        <f t="shared" si="59"/>
        <v/>
      </c>
      <c r="AM210" s="59" t="str">
        <f t="shared" si="60"/>
        <v/>
      </c>
      <c r="AN210" s="59" t="str">
        <f t="shared" si="61"/>
        <v/>
      </c>
      <c r="AO210" s="60"/>
    </row>
    <row r="211" spans="3:41" x14ac:dyDescent="0.25">
      <c r="C211" s="82"/>
      <c r="D211" s="45"/>
      <c r="E211" s="83" t="str">
        <f t="shared" si="50"/>
        <v/>
      </c>
      <c r="F211" s="45"/>
      <c r="G211" s="45"/>
      <c r="H211" s="45"/>
      <c r="I211" s="46" t="str">
        <f t="shared" si="62"/>
        <v/>
      </c>
      <c r="J211" s="46" t="str">
        <f t="shared" si="63"/>
        <v/>
      </c>
      <c r="K211" s="47" t="str">
        <f t="shared" si="51"/>
        <v/>
      </c>
      <c r="L211" s="47" t="str">
        <f t="shared" si="52"/>
        <v/>
      </c>
      <c r="M211" s="48">
        <f t="shared" si="64"/>
        <v>0</v>
      </c>
      <c r="N211" s="46" t="str">
        <f t="shared" si="53"/>
        <v/>
      </c>
      <c r="O211" s="47" t="str">
        <f t="shared" si="54"/>
        <v/>
      </c>
      <c r="P211" s="47" t="str">
        <f t="shared" si="55"/>
        <v/>
      </c>
      <c r="Q211" s="48">
        <f t="shared" si="65"/>
        <v>0</v>
      </c>
      <c r="R211" s="2"/>
      <c r="AH211" s="57" t="str">
        <f>IF(G211&gt;1,IF($E$10&gt;0,100-(#REF!/(1+(AL211/#REF!)^#REF!)^#REF!+#REF!/(AL211-1))*100,100-(AL211*D$5+D$6)*100),"")</f>
        <v/>
      </c>
      <c r="AI211" s="21" t="str">
        <f t="shared" si="56"/>
        <v/>
      </c>
      <c r="AJ211" s="21" t="str">
        <f t="shared" si="57"/>
        <v/>
      </c>
      <c r="AK211" s="48">
        <f t="shared" si="58"/>
        <v>0</v>
      </c>
      <c r="AL211" s="58" t="str">
        <f t="shared" si="59"/>
        <v/>
      </c>
      <c r="AM211" s="59" t="str">
        <f t="shared" si="60"/>
        <v/>
      </c>
      <c r="AN211" s="59" t="str">
        <f t="shared" si="61"/>
        <v/>
      </c>
      <c r="AO211" s="60"/>
    </row>
    <row r="212" spans="3:41" x14ac:dyDescent="0.25">
      <c r="C212" s="82"/>
      <c r="D212" s="45"/>
      <c r="E212" s="83" t="str">
        <f t="shared" si="50"/>
        <v/>
      </c>
      <c r="F212" s="45"/>
      <c r="G212" s="45"/>
      <c r="H212" s="45"/>
      <c r="I212" s="46" t="str">
        <f t="shared" si="62"/>
        <v/>
      </c>
      <c r="J212" s="46" t="str">
        <f t="shared" si="63"/>
        <v/>
      </c>
      <c r="K212" s="47" t="str">
        <f t="shared" si="51"/>
        <v/>
      </c>
      <c r="L212" s="47" t="str">
        <f t="shared" si="52"/>
        <v/>
      </c>
      <c r="M212" s="48">
        <f t="shared" si="64"/>
        <v>0</v>
      </c>
      <c r="N212" s="46" t="str">
        <f t="shared" si="53"/>
        <v/>
      </c>
      <c r="O212" s="47" t="str">
        <f t="shared" si="54"/>
        <v/>
      </c>
      <c r="P212" s="47" t="str">
        <f t="shared" si="55"/>
        <v/>
      </c>
      <c r="Q212" s="48">
        <f t="shared" si="65"/>
        <v>0</v>
      </c>
      <c r="R212" s="2"/>
      <c r="AH212" s="57" t="str">
        <f>IF(G212&gt;1,IF($E$10&gt;0,100-(#REF!/(1+(AL212/#REF!)^#REF!)^#REF!+#REF!/(AL212-1))*100,100-(AL212*D$5+D$6)*100),"")</f>
        <v/>
      </c>
      <c r="AI212" s="21" t="str">
        <f t="shared" si="56"/>
        <v/>
      </c>
      <c r="AJ212" s="21" t="str">
        <f t="shared" si="57"/>
        <v/>
      </c>
      <c r="AK212" s="48">
        <f t="shared" si="58"/>
        <v>0</v>
      </c>
      <c r="AL212" s="58" t="str">
        <f t="shared" si="59"/>
        <v/>
      </c>
      <c r="AM212" s="59" t="str">
        <f t="shared" si="60"/>
        <v/>
      </c>
      <c r="AN212" s="59" t="str">
        <f t="shared" si="61"/>
        <v/>
      </c>
      <c r="AO212" s="60"/>
    </row>
    <row r="213" spans="3:41" x14ac:dyDescent="0.25">
      <c r="C213" s="82"/>
      <c r="D213" s="45"/>
      <c r="E213" s="83" t="str">
        <f t="shared" si="50"/>
        <v/>
      </c>
      <c r="F213" s="45"/>
      <c r="G213" s="45"/>
      <c r="H213" s="45"/>
      <c r="I213" s="46" t="str">
        <f t="shared" si="62"/>
        <v/>
      </c>
      <c r="J213" s="46" t="str">
        <f t="shared" si="63"/>
        <v/>
      </c>
      <c r="K213" s="47" t="str">
        <f t="shared" si="51"/>
        <v/>
      </c>
      <c r="L213" s="47" t="str">
        <f t="shared" si="52"/>
        <v/>
      </c>
      <c r="M213" s="48">
        <f t="shared" si="64"/>
        <v>0</v>
      </c>
      <c r="N213" s="46" t="str">
        <f t="shared" si="53"/>
        <v/>
      </c>
      <c r="O213" s="47" t="str">
        <f t="shared" si="54"/>
        <v/>
      </c>
      <c r="P213" s="47" t="str">
        <f t="shared" si="55"/>
        <v/>
      </c>
      <c r="Q213" s="48">
        <f t="shared" si="65"/>
        <v>0</v>
      </c>
      <c r="R213" s="2"/>
      <c r="AH213" s="57" t="str">
        <f>IF(G213&gt;1,IF($E$10&gt;0,100-(#REF!/(1+(AL213/#REF!)^#REF!)^#REF!+#REF!/(AL213-1))*100,100-(AL213*D$5+D$6)*100),"")</f>
        <v/>
      </c>
      <c r="AI213" s="21" t="str">
        <f t="shared" si="56"/>
        <v/>
      </c>
      <c r="AJ213" s="21" t="str">
        <f t="shared" si="57"/>
        <v/>
      </c>
      <c r="AK213" s="48">
        <f t="shared" si="58"/>
        <v>0</v>
      </c>
      <c r="AL213" s="58" t="str">
        <f t="shared" si="59"/>
        <v/>
      </c>
      <c r="AM213" s="59" t="str">
        <f t="shared" si="60"/>
        <v/>
      </c>
      <c r="AN213" s="59" t="str">
        <f t="shared" si="61"/>
        <v/>
      </c>
      <c r="AO213" s="60"/>
    </row>
    <row r="214" spans="3:41" x14ac:dyDescent="0.25">
      <c r="C214" s="82"/>
      <c r="D214" s="45"/>
      <c r="E214" s="83" t="str">
        <f t="shared" si="50"/>
        <v/>
      </c>
      <c r="F214" s="45"/>
      <c r="G214" s="45"/>
      <c r="H214" s="45"/>
      <c r="I214" s="46" t="str">
        <f t="shared" si="62"/>
        <v/>
      </c>
      <c r="J214" s="46" t="str">
        <f t="shared" si="63"/>
        <v/>
      </c>
      <c r="K214" s="47" t="str">
        <f t="shared" si="51"/>
        <v/>
      </c>
      <c r="L214" s="47" t="str">
        <f t="shared" si="52"/>
        <v/>
      </c>
      <c r="M214" s="48">
        <f t="shared" si="64"/>
        <v>0</v>
      </c>
      <c r="N214" s="46" t="str">
        <f t="shared" si="53"/>
        <v/>
      </c>
      <c r="O214" s="47" t="str">
        <f t="shared" si="54"/>
        <v/>
      </c>
      <c r="P214" s="47" t="str">
        <f t="shared" si="55"/>
        <v/>
      </c>
      <c r="Q214" s="48">
        <f t="shared" si="65"/>
        <v>0</v>
      </c>
      <c r="R214" s="2"/>
      <c r="AH214" s="57" t="str">
        <f>IF(G214&gt;1,IF($E$10&gt;0,100-(#REF!/(1+(AL214/#REF!)^#REF!)^#REF!+#REF!/(AL214-1))*100,100-(AL214*D$5+D$6)*100),"")</f>
        <v/>
      </c>
      <c r="AI214" s="21" t="str">
        <f t="shared" si="56"/>
        <v/>
      </c>
      <c r="AJ214" s="21" t="str">
        <f t="shared" si="57"/>
        <v/>
      </c>
      <c r="AK214" s="48">
        <f t="shared" si="58"/>
        <v>0</v>
      </c>
      <c r="AL214" s="58" t="str">
        <f t="shared" si="59"/>
        <v/>
      </c>
      <c r="AM214" s="59" t="str">
        <f t="shared" si="60"/>
        <v/>
      </c>
      <c r="AN214" s="59" t="str">
        <f t="shared" si="61"/>
        <v/>
      </c>
      <c r="AO214" s="60"/>
    </row>
    <row r="215" spans="3:41" ht="15.75" thickBot="1" x14ac:dyDescent="0.3">
      <c r="C215" s="87"/>
      <c r="D215" s="84"/>
      <c r="E215" s="83" t="str">
        <f t="shared" si="50"/>
        <v/>
      </c>
      <c r="F215" s="45"/>
      <c r="G215" s="45"/>
      <c r="H215" s="45"/>
      <c r="I215" s="46" t="str">
        <f t="shared" si="62"/>
        <v/>
      </c>
      <c r="J215" s="46" t="str">
        <f t="shared" si="63"/>
        <v/>
      </c>
      <c r="K215" s="47" t="str">
        <f t="shared" si="51"/>
        <v/>
      </c>
      <c r="L215" s="47" t="str">
        <f t="shared" si="52"/>
        <v/>
      </c>
      <c r="M215" s="48">
        <f t="shared" si="64"/>
        <v>0</v>
      </c>
      <c r="N215" s="46" t="str">
        <f t="shared" si="53"/>
        <v/>
      </c>
      <c r="O215" s="47" t="str">
        <f t="shared" si="54"/>
        <v/>
      </c>
      <c r="P215" s="47" t="str">
        <f t="shared" si="55"/>
        <v/>
      </c>
      <c r="Q215" s="48">
        <f t="shared" si="65"/>
        <v>0</v>
      </c>
      <c r="R215" s="2"/>
      <c r="AH215" s="57" t="str">
        <f>IF(G215&gt;1,IF($E$10&gt;0,100-(#REF!/(1+(AL215/#REF!)^#REF!)^#REF!+#REF!/(AL215-1))*100,100-(AL215*D$5+D$6)*100),"")</f>
        <v/>
      </c>
      <c r="AI215" s="21" t="str">
        <f t="shared" si="56"/>
        <v/>
      </c>
      <c r="AJ215" s="21" t="str">
        <f t="shared" si="57"/>
        <v/>
      </c>
      <c r="AK215" s="48">
        <f t="shared" si="58"/>
        <v>0</v>
      </c>
      <c r="AL215" s="58" t="str">
        <f t="shared" si="59"/>
        <v/>
      </c>
      <c r="AM215" s="59" t="str">
        <f t="shared" si="60"/>
        <v/>
      </c>
      <c r="AN215" s="59" t="str">
        <f t="shared" si="61"/>
        <v/>
      </c>
      <c r="AO215" s="60"/>
    </row>
    <row r="216" spans="3:41" x14ac:dyDescent="0.25">
      <c r="F216" s="45"/>
      <c r="G216" s="45"/>
      <c r="H216" s="45"/>
      <c r="I216" s="46" t="str">
        <f t="shared" si="62"/>
        <v/>
      </c>
      <c r="J216" s="46" t="str">
        <f t="shared" si="63"/>
        <v/>
      </c>
      <c r="K216" s="47" t="str">
        <f t="shared" si="51"/>
        <v/>
      </c>
      <c r="L216" s="47" t="str">
        <f t="shared" si="52"/>
        <v/>
      </c>
      <c r="M216" s="48">
        <f t="shared" si="64"/>
        <v>0</v>
      </c>
      <c r="N216" s="46" t="str">
        <f t="shared" si="53"/>
        <v/>
      </c>
      <c r="O216" s="47" t="str">
        <f t="shared" si="54"/>
        <v/>
      </c>
      <c r="P216" s="47" t="str">
        <f t="shared" si="55"/>
        <v/>
      </c>
      <c r="Q216" s="48">
        <f t="shared" si="65"/>
        <v>0</v>
      </c>
      <c r="R216" s="2"/>
      <c r="AH216" s="57" t="str">
        <f>IF(G216&gt;1,IF($E$10&gt;0,100-(#REF!/(1+(AL216/#REF!)^#REF!)^#REF!+#REF!/(AL216-1))*100,100-(AL216*D$5+D$6)*100),"")</f>
        <v/>
      </c>
      <c r="AI216" s="21" t="str">
        <f t="shared" si="56"/>
        <v/>
      </c>
      <c r="AJ216" s="21" t="str">
        <f t="shared" si="57"/>
        <v/>
      </c>
      <c r="AK216" s="48">
        <f t="shared" si="58"/>
        <v>0</v>
      </c>
      <c r="AL216" s="58" t="str">
        <f t="shared" si="59"/>
        <v/>
      </c>
      <c r="AM216" s="59" t="str">
        <f t="shared" si="60"/>
        <v/>
      </c>
      <c r="AN216" s="59" t="str">
        <f t="shared" si="61"/>
        <v/>
      </c>
      <c r="AO216" s="60"/>
    </row>
    <row r="217" spans="3:41" x14ac:dyDescent="0.25">
      <c r="F217" s="45"/>
      <c r="G217" s="45"/>
      <c r="H217" s="45"/>
      <c r="I217" s="46" t="str">
        <f t="shared" si="62"/>
        <v/>
      </c>
      <c r="J217" s="46" t="str">
        <f t="shared" si="63"/>
        <v/>
      </c>
      <c r="K217" s="47" t="str">
        <f t="shared" si="51"/>
        <v/>
      </c>
      <c r="L217" s="47" t="str">
        <f t="shared" si="52"/>
        <v/>
      </c>
      <c r="M217" s="48">
        <f t="shared" si="64"/>
        <v>0</v>
      </c>
      <c r="N217" s="46" t="str">
        <f t="shared" si="53"/>
        <v/>
      </c>
      <c r="O217" s="47" t="str">
        <f t="shared" si="54"/>
        <v/>
      </c>
      <c r="P217" s="47" t="str">
        <f t="shared" si="55"/>
        <v/>
      </c>
      <c r="Q217" s="48">
        <f t="shared" si="65"/>
        <v>0</v>
      </c>
      <c r="R217" s="2"/>
      <c r="AH217" s="57" t="str">
        <f>IF(G217&gt;1,IF($E$10&gt;0,100-(#REF!/(1+(AL217/#REF!)^#REF!)^#REF!+#REF!/(AL217-1))*100,100-(AL217*D$5+D$6)*100),"")</f>
        <v/>
      </c>
      <c r="AI217" s="21" t="str">
        <f t="shared" si="56"/>
        <v/>
      </c>
      <c r="AJ217" s="21" t="str">
        <f t="shared" si="57"/>
        <v/>
      </c>
      <c r="AK217" s="48">
        <f t="shared" si="58"/>
        <v>0</v>
      </c>
      <c r="AL217" s="58" t="str">
        <f t="shared" si="59"/>
        <v/>
      </c>
      <c r="AM217" s="59" t="str">
        <f t="shared" si="60"/>
        <v/>
      </c>
      <c r="AN217" s="59" t="str">
        <f t="shared" si="61"/>
        <v/>
      </c>
      <c r="AO217" s="60"/>
    </row>
    <row r="218" spans="3:41" x14ac:dyDescent="0.25">
      <c r="F218" s="45"/>
      <c r="G218" s="45"/>
      <c r="H218" s="45"/>
      <c r="I218" s="46" t="str">
        <f t="shared" si="62"/>
        <v/>
      </c>
      <c r="J218" s="46" t="str">
        <f t="shared" si="63"/>
        <v/>
      </c>
      <c r="K218" s="47" t="str">
        <f t="shared" si="51"/>
        <v/>
      </c>
      <c r="L218" s="47" t="str">
        <f t="shared" si="52"/>
        <v/>
      </c>
      <c r="M218" s="48">
        <f t="shared" si="64"/>
        <v>0</v>
      </c>
      <c r="N218" s="46" t="str">
        <f t="shared" si="53"/>
        <v/>
      </c>
      <c r="O218" s="47" t="str">
        <f t="shared" si="54"/>
        <v/>
      </c>
      <c r="P218" s="47" t="str">
        <f t="shared" si="55"/>
        <v/>
      </c>
      <c r="Q218" s="48">
        <f t="shared" si="65"/>
        <v>0</v>
      </c>
      <c r="R218" s="2"/>
      <c r="AH218" s="57" t="str">
        <f>IF(G218&gt;1,IF($E$10&gt;0,100-(#REF!/(1+(AL218/#REF!)^#REF!)^#REF!+#REF!/(AL218-1))*100,100-(AL218*D$5+D$6)*100),"")</f>
        <v/>
      </c>
      <c r="AI218" s="21" t="str">
        <f t="shared" si="56"/>
        <v/>
      </c>
      <c r="AJ218" s="21" t="str">
        <f t="shared" si="57"/>
        <v/>
      </c>
      <c r="AK218" s="48">
        <f t="shared" si="58"/>
        <v>0</v>
      </c>
      <c r="AL218" s="58" t="str">
        <f t="shared" si="59"/>
        <v/>
      </c>
      <c r="AM218" s="59" t="str">
        <f t="shared" si="60"/>
        <v/>
      </c>
      <c r="AN218" s="59" t="str">
        <f t="shared" si="61"/>
        <v/>
      </c>
      <c r="AO218" s="60"/>
    </row>
    <row r="219" spans="3:41" x14ac:dyDescent="0.25">
      <c r="F219" s="45"/>
      <c r="G219" s="45"/>
      <c r="H219" s="45"/>
      <c r="I219" s="46" t="str">
        <f t="shared" si="62"/>
        <v/>
      </c>
      <c r="J219" s="46" t="str">
        <f t="shared" si="63"/>
        <v/>
      </c>
      <c r="K219" s="47" t="str">
        <f t="shared" si="51"/>
        <v/>
      </c>
      <c r="L219" s="47" t="str">
        <f t="shared" si="52"/>
        <v/>
      </c>
      <c r="M219" s="48">
        <f t="shared" si="64"/>
        <v>0</v>
      </c>
      <c r="N219" s="46" t="str">
        <f t="shared" si="53"/>
        <v/>
      </c>
      <c r="O219" s="47" t="str">
        <f t="shared" si="54"/>
        <v/>
      </c>
      <c r="P219" s="47" t="str">
        <f t="shared" si="55"/>
        <v/>
      </c>
      <c r="Q219" s="48">
        <f t="shared" si="65"/>
        <v>0</v>
      </c>
      <c r="R219" s="2"/>
      <c r="AH219" s="57" t="str">
        <f>IF(G219&gt;1,IF($E$10&gt;0,100-(#REF!/(1+(AL219/#REF!)^#REF!)^#REF!+#REF!/(AL219-1))*100,100-(AL219*D$5+D$6)*100),"")</f>
        <v/>
      </c>
      <c r="AI219" s="21" t="str">
        <f t="shared" si="56"/>
        <v/>
      </c>
      <c r="AJ219" s="21" t="str">
        <f t="shared" si="57"/>
        <v/>
      </c>
      <c r="AK219" s="48">
        <f t="shared" si="58"/>
        <v>0</v>
      </c>
      <c r="AL219" s="58" t="str">
        <f t="shared" si="59"/>
        <v/>
      </c>
      <c r="AM219" s="59" t="str">
        <f t="shared" si="60"/>
        <v/>
      </c>
      <c r="AN219" s="59" t="str">
        <f t="shared" si="61"/>
        <v/>
      </c>
      <c r="AO219" s="60"/>
    </row>
    <row r="220" spans="3:41" ht="15.75" thickBot="1" x14ac:dyDescent="0.3">
      <c r="F220" s="84"/>
      <c r="G220" s="84"/>
      <c r="H220" s="84"/>
      <c r="I220" s="46" t="str">
        <f t="shared" si="62"/>
        <v/>
      </c>
      <c r="J220" s="46" t="str">
        <f t="shared" si="63"/>
        <v/>
      </c>
      <c r="K220" s="85" t="str">
        <f t="shared" si="51"/>
        <v/>
      </c>
      <c r="L220" s="85" t="str">
        <f t="shared" si="52"/>
        <v/>
      </c>
      <c r="M220" s="48">
        <f t="shared" si="64"/>
        <v>0</v>
      </c>
      <c r="N220" s="46" t="str">
        <f t="shared" si="53"/>
        <v/>
      </c>
      <c r="O220" s="47" t="str">
        <f t="shared" si="54"/>
        <v/>
      </c>
      <c r="P220" s="47" t="str">
        <f t="shared" si="55"/>
        <v/>
      </c>
      <c r="Q220" s="48">
        <f t="shared" si="65"/>
        <v>0</v>
      </c>
      <c r="R220" s="2"/>
      <c r="AH220" s="57" t="str">
        <f>IF(G220&gt;1,IF($E$10&gt;0,100-(#REF!/(1+(AL220/#REF!)^#REF!)^#REF!+#REF!/(AL220-1))*100,100-(AL220*D$5+D$6)*100),"")</f>
        <v/>
      </c>
      <c r="AI220" s="21" t="str">
        <f t="shared" si="56"/>
        <v/>
      </c>
      <c r="AJ220" s="21" t="str">
        <f t="shared" si="57"/>
        <v/>
      </c>
      <c r="AK220" s="86">
        <f t="shared" si="58"/>
        <v>0</v>
      </c>
      <c r="AL220" s="58" t="str">
        <f t="shared" si="59"/>
        <v/>
      </c>
      <c r="AM220" s="59" t="str">
        <f t="shared" si="60"/>
        <v/>
      </c>
      <c r="AN220" s="59" t="str">
        <f t="shared" si="61"/>
        <v/>
      </c>
      <c r="AO220" s="60"/>
    </row>
  </sheetData>
  <mergeCells count="14">
    <mergeCell ref="AD3:AF3"/>
    <mergeCell ref="AH3:AL3"/>
    <mergeCell ref="C9:E9"/>
    <mergeCell ref="C33:E33"/>
    <mergeCell ref="C2:E2"/>
    <mergeCell ref="G2:H2"/>
    <mergeCell ref="J2:Q2"/>
    <mergeCell ref="T2:AF2"/>
    <mergeCell ref="J3:M3"/>
    <mergeCell ref="N3:Q3"/>
    <mergeCell ref="T3:U3"/>
    <mergeCell ref="V3:W3"/>
    <mergeCell ref="X3:Z3"/>
    <mergeCell ref="AA3:AC3"/>
  </mergeCells>
  <conditionalFormatting sqref="L7:M220">
    <cfRule type="cellIs" dxfId="44" priority="5" operator="between">
      <formula>1.2</formula>
      <formula>10</formula>
    </cfRule>
  </conditionalFormatting>
  <conditionalFormatting sqref="P7:P220">
    <cfRule type="cellIs" dxfId="43" priority="4" operator="between">
      <formula>1.2</formula>
      <formula>10</formula>
    </cfRule>
  </conditionalFormatting>
  <conditionalFormatting sqref="Q7:R220">
    <cfRule type="cellIs" dxfId="42" priority="3" operator="between">
      <formula>1.2</formula>
      <formula>10</formula>
    </cfRule>
  </conditionalFormatting>
  <conditionalFormatting sqref="AK7:AK220">
    <cfRule type="cellIs" dxfId="41" priority="2" operator="between">
      <formula>1.2</formula>
      <formula>10</formula>
    </cfRule>
  </conditionalFormatting>
  <conditionalFormatting sqref="AJ7:AJ220">
    <cfRule type="cellIs" dxfId="40" priority="1" operator="between">
      <formula>1.2</formula>
      <formula>10</formula>
    </cfRule>
  </conditionalFormatting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E1634-7FAB-4532-AB50-0EAA5E37AE2A}">
  <dimension ref="B1:AO220"/>
  <sheetViews>
    <sheetView zoomScale="80" zoomScaleNormal="80" workbookViewId="0">
      <selection activeCell="D5" sqref="D5"/>
    </sheetView>
  </sheetViews>
  <sheetFormatPr defaultColWidth="9.140625" defaultRowHeight="15" x14ac:dyDescent="0.25"/>
  <cols>
    <col min="1" max="1" width="1.42578125" customWidth="1"/>
    <col min="2" max="2" width="6.140625" customWidth="1"/>
    <col min="3" max="3" width="6" bestFit="1" customWidth="1"/>
    <col min="4" max="4" width="12.7109375" customWidth="1"/>
    <col min="5" max="5" width="19.140625" customWidth="1"/>
    <col min="6" max="7" width="11.5703125" bestFit="1" customWidth="1"/>
    <col min="8" max="8" width="15.28515625" bestFit="1" customWidth="1"/>
    <col min="9" max="9" width="12.7109375" customWidth="1"/>
    <col min="10" max="10" width="12" bestFit="1" customWidth="1"/>
    <col min="11" max="11" width="7.7109375" bestFit="1" customWidth="1"/>
    <col min="12" max="12" width="5.28515625" bestFit="1" customWidth="1"/>
    <col min="13" max="13" width="0.5703125" customWidth="1"/>
    <col min="14" max="14" width="12" bestFit="1" customWidth="1"/>
    <col min="15" max="15" width="6.140625" bestFit="1" customWidth="1"/>
    <col min="16" max="16" width="6.85546875" bestFit="1" customWidth="1"/>
    <col min="17" max="17" width="3.5703125" bestFit="1" customWidth="1"/>
    <col min="18" max="18" width="1.140625" customWidth="1"/>
    <col min="19" max="19" width="12.140625" bestFit="1" customWidth="1"/>
    <col min="20" max="20" width="8.28515625" bestFit="1" customWidth="1"/>
    <col min="21" max="21" width="8.85546875" bestFit="1" customWidth="1"/>
    <col min="34" max="34" width="8.7109375" customWidth="1"/>
    <col min="35" max="35" width="12.140625" bestFit="1" customWidth="1"/>
    <col min="36" max="36" width="8.28515625" bestFit="1" customWidth="1"/>
    <col min="37" max="37" width="0.85546875" customWidth="1"/>
    <col min="52" max="52" width="13.140625" bestFit="1" customWidth="1"/>
    <col min="54" max="54" width="12.28515625" bestFit="1" customWidth="1"/>
    <col min="55" max="55" width="16.28515625" bestFit="1" customWidth="1"/>
    <col min="56" max="56" width="12.5703125" bestFit="1" customWidth="1"/>
  </cols>
  <sheetData>
    <row r="1" spans="3:41" ht="15.75" thickBot="1" x14ac:dyDescent="0.3">
      <c r="G1">
        <f>COUNT(G7:G220)</f>
        <v>0</v>
      </c>
    </row>
    <row r="2" spans="3:41" ht="15.75" thickBot="1" x14ac:dyDescent="0.3">
      <c r="C2" s="186" t="s">
        <v>0</v>
      </c>
      <c r="D2" s="187"/>
      <c r="E2" s="187"/>
      <c r="F2" s="161"/>
      <c r="G2" s="186" t="s">
        <v>1</v>
      </c>
      <c r="H2" s="188"/>
      <c r="I2" s="161"/>
      <c r="J2" s="186" t="s">
        <v>2</v>
      </c>
      <c r="K2" s="187"/>
      <c r="L2" s="187"/>
      <c r="M2" s="187"/>
      <c r="N2" s="187"/>
      <c r="O2" s="187"/>
      <c r="P2" s="187"/>
      <c r="Q2" s="188"/>
      <c r="R2" s="1"/>
      <c r="S2" s="2"/>
      <c r="T2" s="186" t="s">
        <v>3</v>
      </c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8"/>
      <c r="AH2" s="1"/>
      <c r="AI2" s="1"/>
      <c r="AJ2" s="1"/>
      <c r="AK2" s="1"/>
    </row>
    <row r="3" spans="3:41" ht="15.75" thickBot="1" x14ac:dyDescent="0.3">
      <c r="C3" s="160"/>
      <c r="D3" s="161" t="s">
        <v>4</v>
      </c>
      <c r="E3" s="162" t="s">
        <v>5</v>
      </c>
      <c r="F3" s="161"/>
      <c r="G3" s="161"/>
      <c r="H3" s="161"/>
      <c r="I3" s="3"/>
      <c r="J3" s="183" t="s">
        <v>4</v>
      </c>
      <c r="K3" s="184"/>
      <c r="L3" s="184"/>
      <c r="M3" s="185"/>
      <c r="N3" s="183" t="s">
        <v>6</v>
      </c>
      <c r="O3" s="184"/>
      <c r="P3" s="184"/>
      <c r="Q3" s="185"/>
      <c r="R3" s="1"/>
      <c r="T3" s="189" t="s">
        <v>7</v>
      </c>
      <c r="U3" s="190"/>
      <c r="V3" s="189" t="s">
        <v>8</v>
      </c>
      <c r="W3" s="190"/>
      <c r="X3" s="179" t="s">
        <v>9</v>
      </c>
      <c r="Y3" s="179"/>
      <c r="Z3" s="180"/>
      <c r="AA3" s="178" t="s">
        <v>10</v>
      </c>
      <c r="AB3" s="179"/>
      <c r="AC3" s="180"/>
      <c r="AD3" s="178" t="s">
        <v>11</v>
      </c>
      <c r="AE3" s="179"/>
      <c r="AF3" s="180"/>
      <c r="AG3" s="4"/>
      <c r="AH3" s="181" t="str">
        <f>CONCATENATE(G6,"CF")</f>
        <v>08/26Core_eCF</v>
      </c>
      <c r="AI3" s="182"/>
      <c r="AJ3" s="182"/>
      <c r="AK3" s="182"/>
      <c r="AL3" s="182"/>
      <c r="AM3" s="4"/>
      <c r="AN3" s="4"/>
    </row>
    <row r="4" spans="3:41" ht="15.75" thickBot="1" x14ac:dyDescent="0.3">
      <c r="C4" s="5" t="s">
        <v>12</v>
      </c>
      <c r="D4" s="6">
        <v>44434</v>
      </c>
      <c r="E4" s="7"/>
      <c r="F4" s="8"/>
      <c r="G4" s="8" t="s">
        <v>13</v>
      </c>
      <c r="H4" s="9" t="e">
        <f>RSQ(I7:I220,G7:G220)</f>
        <v>#DIV/0!</v>
      </c>
      <c r="I4" s="88"/>
      <c r="J4" s="10" t="s">
        <v>14</v>
      </c>
      <c r="K4" s="11" t="s">
        <v>15</v>
      </c>
      <c r="L4" s="11" t="s">
        <v>16</v>
      </c>
      <c r="M4" s="12"/>
      <c r="N4" s="10" t="s">
        <v>14</v>
      </c>
      <c r="O4" s="11" t="s">
        <v>17</v>
      </c>
      <c r="P4" s="11" t="s">
        <v>18</v>
      </c>
      <c r="Q4" s="12"/>
      <c r="R4" s="4"/>
      <c r="S4" s="4"/>
      <c r="T4" s="13" t="s">
        <v>19</v>
      </c>
      <c r="U4" s="14" t="s">
        <v>20</v>
      </c>
      <c r="V4" s="13" t="s">
        <v>19</v>
      </c>
      <c r="W4" s="14" t="s">
        <v>20</v>
      </c>
      <c r="X4" s="13" t="s">
        <v>21</v>
      </c>
      <c r="Y4" s="14" t="s">
        <v>22</v>
      </c>
      <c r="Z4" s="13" t="s">
        <v>23</v>
      </c>
      <c r="AA4" s="13" t="s">
        <v>7</v>
      </c>
      <c r="AB4" s="14" t="s">
        <v>24</v>
      </c>
      <c r="AC4" s="13" t="s">
        <v>25</v>
      </c>
      <c r="AD4" s="14" t="s">
        <v>26</v>
      </c>
      <c r="AE4" s="13" t="s">
        <v>24</v>
      </c>
      <c r="AF4" s="14" t="s">
        <v>25</v>
      </c>
      <c r="AG4" s="15"/>
      <c r="AH4" s="16" t="s">
        <v>14</v>
      </c>
      <c r="AI4" s="17" t="s">
        <v>17</v>
      </c>
      <c r="AJ4" s="17" t="s">
        <v>18</v>
      </c>
      <c r="AK4" s="18"/>
      <c r="AM4" s="15"/>
      <c r="AN4" s="1"/>
    </row>
    <row r="5" spans="3:41" ht="15.75" thickBot="1" x14ac:dyDescent="0.3">
      <c r="C5" s="5" t="s">
        <v>37</v>
      </c>
      <c r="D5" s="61">
        <f>SLOPE(C35:C215,D35:D215)</f>
        <v>-10.968317589970464</v>
      </c>
      <c r="E5" s="62">
        <f>SLOPE(C35:C214,D35:D214)</f>
        <v>-10.968317589970464</v>
      </c>
      <c r="F5" s="8"/>
      <c r="G5" s="8" t="s">
        <v>27</v>
      </c>
      <c r="H5" s="19">
        <f>D4</f>
        <v>44434</v>
      </c>
      <c r="I5" s="89"/>
      <c r="J5" s="20" t="e">
        <f>1-(SUM(M7:M220))/COUNT(G7:G220)</f>
        <v>#DIV/0!</v>
      </c>
      <c r="K5" s="21">
        <f>IF(G7&gt;0.1,AVERAGE(K7:K220),0)</f>
        <v>0</v>
      </c>
      <c r="L5" s="21" t="e">
        <f>AVERAGE(L7:L220)</f>
        <v>#DIV/0!</v>
      </c>
      <c r="M5" s="22"/>
      <c r="N5" s="20" t="e">
        <f>1-(SUM(Q7:Q220))/COUNT(L7:L220)</f>
        <v>#DIV/0!</v>
      </c>
      <c r="O5" s="21" t="e">
        <f>AVERAGE(O7:O220)</f>
        <v>#DIV/0!</v>
      </c>
      <c r="P5" s="21" t="e">
        <f>AVERAGE(P7:P220)</f>
        <v>#DIV/0!</v>
      </c>
      <c r="Q5" s="22"/>
      <c r="R5" s="2"/>
      <c r="S5" s="23" t="s">
        <v>6</v>
      </c>
      <c r="T5" s="24">
        <f>100-$E$6</f>
        <v>35.402922616182721</v>
      </c>
      <c r="U5" s="25">
        <f>-$E$5</f>
        <v>10.968317589970464</v>
      </c>
      <c r="V5" s="24">
        <f>$E$6</f>
        <v>64.597077383817279</v>
      </c>
      <c r="W5" s="25">
        <f>$E$5</f>
        <v>-10.968317589970464</v>
      </c>
      <c r="X5" s="26">
        <v>5.4</v>
      </c>
      <c r="Y5" s="27">
        <f>X5*U5+T5</f>
        <v>94.631837602023239</v>
      </c>
      <c r="Z5" s="27">
        <f>100-Y5</f>
        <v>5.3681623979767608</v>
      </c>
      <c r="AA5" s="28">
        <v>85</v>
      </c>
      <c r="AB5" s="29">
        <f>(AA5-T5)/U5</f>
        <v>4.5218491329216546</v>
      </c>
      <c r="AC5" s="27">
        <f>100-AA5</f>
        <v>15</v>
      </c>
      <c r="AD5" s="28">
        <v>5</v>
      </c>
      <c r="AE5" s="29">
        <f>(AD5-V5)/W5</f>
        <v>5.4335659863016206</v>
      </c>
      <c r="AF5" s="30">
        <f>100-AD5</f>
        <v>95</v>
      </c>
      <c r="AG5" s="15"/>
      <c r="AH5" s="20" t="e">
        <f>1-(SUM(AK7:AK220))/COUNT(G7:G220)</f>
        <v>#DIV/0!</v>
      </c>
      <c r="AI5" s="21" t="e">
        <f>AVERAGE(AI7:AI220)</f>
        <v>#DIV/0!</v>
      </c>
      <c r="AJ5" s="21" t="e">
        <f>AVERAGE(AJ7:AJ220)</f>
        <v>#DIV/0!</v>
      </c>
      <c r="AK5" s="22"/>
      <c r="AM5" s="31">
        <v>181</v>
      </c>
      <c r="AN5" s="31">
        <v>0</v>
      </c>
    </row>
    <row r="6" spans="3:41" ht="15.75" thickBot="1" x14ac:dyDescent="0.3">
      <c r="C6" s="5" t="s">
        <v>38</v>
      </c>
      <c r="D6" s="61">
        <f>INTERCEPT(C35:C214,D35:D214)</f>
        <v>64.597077383817279</v>
      </c>
      <c r="E6" s="62">
        <f>D6-$K$5</f>
        <v>64.597077383817279</v>
      </c>
      <c r="F6" s="8" t="s">
        <v>45</v>
      </c>
      <c r="G6" s="8" t="str">
        <f>CONCATENATE(TEXT(H5,"mm/dd"),"Core_e")</f>
        <v>08/26Core_e</v>
      </c>
      <c r="H6" s="8" t="str">
        <f>CONCATENATE(TEXT(H5,"mm/dd"),"Core_AV%")</f>
        <v>08/26Core_AV%</v>
      </c>
      <c r="I6" s="32" t="s">
        <v>28</v>
      </c>
      <c r="J6" s="33" t="s">
        <v>29</v>
      </c>
      <c r="K6" s="34" t="s">
        <v>30</v>
      </c>
      <c r="L6" s="34" t="s">
        <v>31</v>
      </c>
      <c r="M6" s="35"/>
      <c r="N6" s="33" t="s">
        <v>29</v>
      </c>
      <c r="O6" s="34" t="s">
        <v>30</v>
      </c>
      <c r="P6" s="34" t="s">
        <v>31</v>
      </c>
      <c r="Q6" s="35"/>
      <c r="R6" s="36"/>
      <c r="S6" s="37"/>
      <c r="T6" s="38"/>
      <c r="U6" s="38"/>
      <c r="V6" s="38"/>
      <c r="W6" s="38"/>
      <c r="X6" s="39"/>
      <c r="Y6" s="40"/>
      <c r="Z6" s="40"/>
      <c r="AA6" s="40"/>
      <c r="AB6" s="39"/>
      <c r="AC6" s="40"/>
      <c r="AD6" s="40"/>
      <c r="AE6" s="41"/>
      <c r="AF6" s="42"/>
      <c r="AH6" s="43" t="s">
        <v>29</v>
      </c>
      <c r="AI6" s="44" t="s">
        <v>30</v>
      </c>
      <c r="AJ6" s="44" t="s">
        <v>31</v>
      </c>
      <c r="AK6" s="35"/>
      <c r="AL6" s="43" t="s">
        <v>32</v>
      </c>
      <c r="AM6" s="36" t="s">
        <v>33</v>
      </c>
      <c r="AN6" s="36" t="s">
        <v>34</v>
      </c>
      <c r="AO6" s="36" t="s">
        <v>35</v>
      </c>
    </row>
    <row r="7" spans="3:41" ht="15.75" thickBot="1" x14ac:dyDescent="0.3">
      <c r="C7" s="5" t="s">
        <v>39</v>
      </c>
      <c r="D7" s="61">
        <f>RSQ(D35:D214,E35:E214)</f>
        <v>0.999479195341337</v>
      </c>
      <c r="E7" s="63">
        <f>D7</f>
        <v>0.999479195341337</v>
      </c>
      <c r="F7" s="45"/>
      <c r="G7" s="45"/>
      <c r="H7" s="45"/>
      <c r="I7" s="46" t="str">
        <f>IF(G7&gt;1,100-H7,"")</f>
        <v/>
      </c>
      <c r="J7" s="46" t="str">
        <f>IF(G7&gt;1,100-(G7*D$5+D$6),"")</f>
        <v/>
      </c>
      <c r="K7" s="47" t="str">
        <f t="shared" ref="K7:K70" si="0">IF(G7&gt;1,I7-J7,"")</f>
        <v/>
      </c>
      <c r="L7" s="47" t="str">
        <f t="shared" ref="L7:L70" si="1">IF(G7&gt;1,ABS(K7),"")</f>
        <v/>
      </c>
      <c r="M7" s="48">
        <f>IF($G7&gt;1.2,IF(L7&gt;1.2,1,0),0)</f>
        <v>0</v>
      </c>
      <c r="N7" s="46" t="str">
        <f t="shared" ref="N7:N70" si="2">IF(G7&gt;1,J7+$K$5,"")</f>
        <v/>
      </c>
      <c r="O7" s="47" t="str">
        <f t="shared" ref="O7:O70" si="3">IF(G7&gt;1,I7-N7,"")</f>
        <v/>
      </c>
      <c r="P7" s="47" t="str">
        <f t="shared" ref="P7:P70" si="4">IF(G7&gt;1,ABS(O7),"")</f>
        <v/>
      </c>
      <c r="Q7" s="48">
        <f>IF($G7&gt;1.2,IF(P7&gt;1.2,1,0),0)</f>
        <v>0</v>
      </c>
      <c r="R7" s="2"/>
      <c r="S7" s="49" t="s">
        <v>36</v>
      </c>
      <c r="T7" s="50">
        <f>100-$D$6</f>
        <v>35.402922616182721</v>
      </c>
      <c r="U7" s="51">
        <f>-$D$5</f>
        <v>10.968317589970464</v>
      </c>
      <c r="V7" s="50">
        <f>$D$6</f>
        <v>64.597077383817279</v>
      </c>
      <c r="W7" s="51">
        <f>$D$5</f>
        <v>-10.968317589970464</v>
      </c>
      <c r="X7" s="52">
        <f>X5</f>
        <v>5.4</v>
      </c>
      <c r="Y7" s="53">
        <f>X7*U7+T7</f>
        <v>94.631837602023239</v>
      </c>
      <c r="Z7" s="53">
        <f>100-Y7</f>
        <v>5.3681623979767608</v>
      </c>
      <c r="AA7" s="54">
        <f>AA5</f>
        <v>85</v>
      </c>
      <c r="AB7" s="55">
        <f>(AA7-T7)/U7</f>
        <v>4.5218491329216546</v>
      </c>
      <c r="AC7" s="53">
        <f>100-AA7</f>
        <v>15</v>
      </c>
      <c r="AD7" s="54">
        <f>AD5</f>
        <v>5</v>
      </c>
      <c r="AE7" s="55">
        <f>(AD7-V7)/W7</f>
        <v>5.4335659863016206</v>
      </c>
      <c r="AF7" s="56">
        <f>100-AD7</f>
        <v>95</v>
      </c>
      <c r="AH7" s="57" t="str">
        <f>IF(G7&gt;1,IF($E$10&gt;0,100-(#REF!/(1+(AL7/#REF!)^#REF!)^#REF!+#REF!/(AL7-1))*100,100-(AL7*D$5+D$6)*100),"")</f>
        <v/>
      </c>
      <c r="AI7" s="21" t="str">
        <f t="shared" ref="AI7:AI70" si="5">IF(G7&gt;1,I7-AH7,"")</f>
        <v/>
      </c>
      <c r="AJ7" s="21" t="str">
        <f t="shared" ref="AJ7:AJ70" si="6">IF(G7&gt;1,ABS(AI7),"")</f>
        <v/>
      </c>
      <c r="AK7" s="48">
        <f t="shared" ref="AK7:AK70" si="7">IF($G7&gt;1.2,IF(AJ7&gt;1.2,1,0),0)</f>
        <v>0</v>
      </c>
      <c r="AL7" s="58" t="str">
        <f t="shared" ref="AL7:AL70" si="8">IF(G7&gt;0,G7+AN7,"")</f>
        <v/>
      </c>
      <c r="AM7" s="59" t="str">
        <f t="shared" ref="AM7:AM70" si="9">IF(G7&gt;0,$AM$5,"")</f>
        <v/>
      </c>
      <c r="AN7" s="59" t="str">
        <f t="shared" ref="AN7:AN70" si="10">IF(G7&gt;0,$AN$5,"")</f>
        <v/>
      </c>
      <c r="AO7" s="60"/>
    </row>
    <row r="8" spans="3:41" ht="15.75" thickBot="1" x14ac:dyDescent="0.3">
      <c r="C8" s="64"/>
      <c r="D8" s="65"/>
      <c r="E8" s="66"/>
      <c r="F8" s="45"/>
      <c r="G8" s="45"/>
      <c r="H8" s="45"/>
      <c r="I8" s="46" t="str">
        <f t="shared" ref="I8:I71" si="11">IF(G8&gt;1,100-H8,"")</f>
        <v/>
      </c>
      <c r="J8" s="46" t="str">
        <f t="shared" ref="J8:J71" si="12">IF(G8&gt;1,100-(G8*D$5+D$6),"")</f>
        <v/>
      </c>
      <c r="K8" s="47" t="str">
        <f t="shared" si="0"/>
        <v/>
      </c>
      <c r="L8" s="47" t="str">
        <f t="shared" si="1"/>
        <v/>
      </c>
      <c r="M8" s="48">
        <f t="shared" ref="M8:M71" si="13">IF($G8&gt;1.2,IF(L8&gt;1.2,1,0),0)</f>
        <v>0</v>
      </c>
      <c r="N8" s="46" t="str">
        <f t="shared" si="2"/>
        <v/>
      </c>
      <c r="O8" s="47" t="str">
        <f t="shared" si="3"/>
        <v/>
      </c>
      <c r="P8" s="47" t="str">
        <f t="shared" si="4"/>
        <v/>
      </c>
      <c r="Q8" s="48">
        <f t="shared" ref="Q8:Q71" si="14">IF($G8&gt;1.2,IF(P8&gt;1.2,1,0),0)</f>
        <v>0</v>
      </c>
      <c r="R8" s="2"/>
      <c r="AH8" s="57" t="str">
        <f>IF(G8&gt;1,IF($E$10&gt;0,100-(#REF!/(1+(AL8/#REF!)^#REF!)^#REF!+#REF!/(AL8-1))*100,100-(AL8*D$5+D$6)*100),"")</f>
        <v/>
      </c>
      <c r="AI8" s="21" t="str">
        <f t="shared" si="5"/>
        <v/>
      </c>
      <c r="AJ8" s="21" t="str">
        <f t="shared" si="6"/>
        <v/>
      </c>
      <c r="AK8" s="48">
        <f t="shared" si="7"/>
        <v>0</v>
      </c>
      <c r="AL8" s="58" t="str">
        <f t="shared" si="8"/>
        <v/>
      </c>
      <c r="AM8" s="59" t="str">
        <f t="shared" si="9"/>
        <v/>
      </c>
      <c r="AN8" s="59" t="str">
        <f t="shared" si="10"/>
        <v/>
      </c>
      <c r="AO8" s="60"/>
    </row>
    <row r="9" spans="3:41" x14ac:dyDescent="0.25">
      <c r="C9" s="183" t="str">
        <f>CONCATENATE(TEXT(D4,"mm/dd"),"PuckCurve")</f>
        <v>08/26PuckCurve</v>
      </c>
      <c r="D9" s="184"/>
      <c r="E9" s="185"/>
      <c r="F9" s="45"/>
      <c r="G9" s="45"/>
      <c r="H9" s="45"/>
      <c r="I9" s="46" t="str">
        <f t="shared" si="11"/>
        <v/>
      </c>
      <c r="J9" s="46" t="str">
        <f t="shared" si="12"/>
        <v/>
      </c>
      <c r="K9" s="47" t="str">
        <f t="shared" si="0"/>
        <v/>
      </c>
      <c r="L9" s="47" t="str">
        <f t="shared" si="1"/>
        <v/>
      </c>
      <c r="M9" s="48">
        <f t="shared" si="13"/>
        <v>0</v>
      </c>
      <c r="N9" s="46" t="str">
        <f t="shared" si="2"/>
        <v/>
      </c>
      <c r="O9" s="47" t="str">
        <f t="shared" si="3"/>
        <v/>
      </c>
      <c r="P9" s="47" t="str">
        <f t="shared" si="4"/>
        <v/>
      </c>
      <c r="Q9" s="48">
        <f t="shared" si="14"/>
        <v>0</v>
      </c>
      <c r="R9" s="2"/>
      <c r="AH9" s="57" t="str">
        <f>IF(G9&gt;1,IF($E$10&gt;0,100-(#REF!/(1+(AL9/#REF!)^#REF!)^#REF!+#REF!/(AL9-1))*100,100-(AL9*D$5+D$6)*100),"")</f>
        <v/>
      </c>
      <c r="AI9" s="21" t="str">
        <f t="shared" si="5"/>
        <v/>
      </c>
      <c r="AJ9" s="21" t="str">
        <f t="shared" si="6"/>
        <v/>
      </c>
      <c r="AK9" s="48">
        <f t="shared" si="7"/>
        <v>0</v>
      </c>
      <c r="AL9" s="58" t="str">
        <f t="shared" si="8"/>
        <v/>
      </c>
      <c r="AM9" s="59" t="str">
        <f t="shared" si="9"/>
        <v/>
      </c>
      <c r="AN9" s="59" t="str">
        <f t="shared" si="10"/>
        <v/>
      </c>
      <c r="AO9" s="60"/>
    </row>
    <row r="10" spans="3:41" x14ac:dyDescent="0.25">
      <c r="C10" s="67">
        <v>4</v>
      </c>
      <c r="D10" s="68" t="s">
        <v>43</v>
      </c>
      <c r="E10" s="69"/>
      <c r="F10" s="94"/>
      <c r="G10" s="94"/>
      <c r="H10" s="94"/>
      <c r="I10" s="46" t="str">
        <f t="shared" si="11"/>
        <v/>
      </c>
      <c r="J10" s="46" t="str">
        <f t="shared" si="12"/>
        <v/>
      </c>
      <c r="K10" s="47" t="str">
        <f t="shared" si="0"/>
        <v/>
      </c>
      <c r="L10" s="47" t="str">
        <f t="shared" si="1"/>
        <v/>
      </c>
      <c r="M10" s="48">
        <f t="shared" si="13"/>
        <v>0</v>
      </c>
      <c r="N10" s="46" t="str">
        <f t="shared" si="2"/>
        <v/>
      </c>
      <c r="O10" s="47" t="str">
        <f t="shared" si="3"/>
        <v/>
      </c>
      <c r="P10" s="47" t="str">
        <f t="shared" si="4"/>
        <v/>
      </c>
      <c r="Q10" s="48">
        <f t="shared" si="14"/>
        <v>0</v>
      </c>
      <c r="R10" s="2"/>
      <c r="AH10" s="57" t="str">
        <f>IF(G10&gt;1,IF($E$10&gt;0,100-(#REF!/(1+(AL10/#REF!)^#REF!)^#REF!+#REF!/(AL10-1))*100,100-(AL10*D$5+D$6)*100),"")</f>
        <v/>
      </c>
      <c r="AI10" s="21" t="str">
        <f t="shared" si="5"/>
        <v/>
      </c>
      <c r="AJ10" s="21" t="str">
        <f t="shared" si="6"/>
        <v/>
      </c>
      <c r="AK10" s="48">
        <f t="shared" si="7"/>
        <v>0</v>
      </c>
      <c r="AL10" s="58" t="str">
        <f t="shared" si="8"/>
        <v/>
      </c>
      <c r="AM10" s="59" t="str">
        <f t="shared" si="9"/>
        <v/>
      </c>
      <c r="AN10" s="59" t="str">
        <f t="shared" si="10"/>
        <v/>
      </c>
      <c r="AO10" s="60"/>
    </row>
    <row r="11" spans="3:41" ht="15.75" thickBot="1" x14ac:dyDescent="0.3">
      <c r="C11" s="70" t="s">
        <v>40</v>
      </c>
      <c r="D11" s="71" t="s">
        <v>41</v>
      </c>
      <c r="E11" s="72" t="str">
        <f>CONCATENATE(C9,"_C")</f>
        <v>08/26PuckCurve_C</v>
      </c>
      <c r="F11" s="94"/>
      <c r="G11" s="94"/>
      <c r="H11" s="94"/>
      <c r="I11" s="46" t="str">
        <f t="shared" si="11"/>
        <v/>
      </c>
      <c r="J11" s="46" t="str">
        <f t="shared" si="12"/>
        <v/>
      </c>
      <c r="K11" s="47" t="str">
        <f t="shared" si="0"/>
        <v/>
      </c>
      <c r="L11" s="47" t="str">
        <f t="shared" si="1"/>
        <v/>
      </c>
      <c r="M11" s="48">
        <f t="shared" si="13"/>
        <v>0</v>
      </c>
      <c r="N11" s="46" t="str">
        <f t="shared" si="2"/>
        <v/>
      </c>
      <c r="O11" s="47" t="str">
        <f t="shared" si="3"/>
        <v/>
      </c>
      <c r="P11" s="47" t="str">
        <f t="shared" si="4"/>
        <v/>
      </c>
      <c r="Q11" s="48">
        <f t="shared" si="14"/>
        <v>0</v>
      </c>
      <c r="R11" s="2"/>
      <c r="AH11" s="57" t="str">
        <f>IF(G11&gt;1,IF($E$10&gt;0,100-(#REF!/(1+(AL11/#REF!)^#REF!)^#REF!+#REF!/(AL11-1))*100,100-(AL11*D$5+D$6)*100),"")</f>
        <v/>
      </c>
      <c r="AI11" s="21" t="str">
        <f t="shared" si="5"/>
        <v/>
      </c>
      <c r="AJ11" s="21" t="str">
        <f t="shared" si="6"/>
        <v/>
      </c>
      <c r="AK11" s="48">
        <f t="shared" si="7"/>
        <v>0</v>
      </c>
      <c r="AL11" s="58" t="str">
        <f t="shared" si="8"/>
        <v/>
      </c>
      <c r="AM11" s="59" t="str">
        <f t="shared" si="9"/>
        <v/>
      </c>
      <c r="AN11" s="59" t="str">
        <f t="shared" si="10"/>
        <v/>
      </c>
      <c r="AO11" s="60"/>
    </row>
    <row r="12" spans="3:41" ht="15.75" thickBot="1" x14ac:dyDescent="0.3">
      <c r="C12" s="73">
        <f>C10</f>
        <v>4</v>
      </c>
      <c r="D12" s="74">
        <f>100-(D$5*$C12+D$6)</f>
        <v>79.276192976064578</v>
      </c>
      <c r="E12" s="75">
        <f>100-($E$5*C12+$E$6)</f>
        <v>79.276192976064578</v>
      </c>
      <c r="F12" s="94"/>
      <c r="G12" s="94"/>
      <c r="H12" s="94"/>
      <c r="I12" s="46" t="str">
        <f t="shared" si="11"/>
        <v/>
      </c>
      <c r="J12" s="46" t="str">
        <f t="shared" si="12"/>
        <v/>
      </c>
      <c r="K12" s="47" t="str">
        <f t="shared" si="0"/>
        <v/>
      </c>
      <c r="L12" s="47" t="str">
        <f t="shared" si="1"/>
        <v/>
      </c>
      <c r="M12" s="48">
        <f t="shared" si="13"/>
        <v>0</v>
      </c>
      <c r="N12" s="46" t="str">
        <f t="shared" si="2"/>
        <v/>
      </c>
      <c r="O12" s="47" t="str">
        <f t="shared" si="3"/>
        <v/>
      </c>
      <c r="P12" s="47" t="str">
        <f t="shared" si="4"/>
        <v/>
      </c>
      <c r="Q12" s="48">
        <f t="shared" si="14"/>
        <v>0</v>
      </c>
      <c r="R12" s="2"/>
      <c r="AH12" s="57" t="str">
        <f>IF(G12&gt;1,IF($E$10&gt;0,100-(#REF!/(1+(AL12/#REF!)^#REF!)^#REF!+#REF!/(AL12-1))*100,100-(AL12*D$5+D$6)*100),"")</f>
        <v/>
      </c>
      <c r="AI12" s="21" t="str">
        <f t="shared" si="5"/>
        <v/>
      </c>
      <c r="AJ12" s="21" t="str">
        <f t="shared" si="6"/>
        <v/>
      </c>
      <c r="AK12" s="48">
        <f t="shared" si="7"/>
        <v>0</v>
      </c>
      <c r="AL12" s="58" t="str">
        <f t="shared" si="8"/>
        <v/>
      </c>
      <c r="AM12" s="59" t="str">
        <f t="shared" si="9"/>
        <v/>
      </c>
      <c r="AN12" s="59" t="str">
        <f t="shared" si="10"/>
        <v/>
      </c>
      <c r="AO12" s="60"/>
    </row>
    <row r="13" spans="3:41" ht="15.75" thickBot="1" x14ac:dyDescent="0.3">
      <c r="C13" s="76">
        <f t="shared" ref="C13:C31" si="15">C12+0.1</f>
        <v>4.0999999999999996</v>
      </c>
      <c r="D13" s="74">
        <f t="shared" ref="D13:D31" si="16">100-(D$5*$C13+D$6)</f>
        <v>80.37302473506162</v>
      </c>
      <c r="E13" s="75">
        <f t="shared" ref="E13:E31" si="17">100-($E$5*C13+$E$6)</f>
        <v>80.37302473506162</v>
      </c>
      <c r="F13" s="94"/>
      <c r="G13" s="94"/>
      <c r="H13" s="94"/>
      <c r="I13" s="46" t="str">
        <f t="shared" si="11"/>
        <v/>
      </c>
      <c r="J13" s="46" t="str">
        <f t="shared" si="12"/>
        <v/>
      </c>
      <c r="K13" s="47" t="str">
        <f t="shared" si="0"/>
        <v/>
      </c>
      <c r="L13" s="47" t="str">
        <f t="shared" si="1"/>
        <v/>
      </c>
      <c r="M13" s="48">
        <f t="shared" si="13"/>
        <v>0</v>
      </c>
      <c r="N13" s="46" t="str">
        <f t="shared" si="2"/>
        <v/>
      </c>
      <c r="O13" s="47" t="str">
        <f t="shared" si="3"/>
        <v/>
      </c>
      <c r="P13" s="47" t="str">
        <f t="shared" si="4"/>
        <v/>
      </c>
      <c r="Q13" s="48">
        <f t="shared" si="14"/>
        <v>0</v>
      </c>
      <c r="R13" s="2"/>
      <c r="AH13" s="57" t="str">
        <f>IF(G13&gt;1,IF($E$10&gt;0,100-(#REF!/(1+(AL13/#REF!)^#REF!)^#REF!+#REF!/(AL13-1))*100,100-(AL13*D$5+D$6)*100),"")</f>
        <v/>
      </c>
      <c r="AI13" s="21" t="str">
        <f t="shared" si="5"/>
        <v/>
      </c>
      <c r="AJ13" s="21" t="str">
        <f t="shared" si="6"/>
        <v/>
      </c>
      <c r="AK13" s="48">
        <f t="shared" si="7"/>
        <v>0</v>
      </c>
      <c r="AL13" s="58" t="str">
        <f t="shared" si="8"/>
        <v/>
      </c>
      <c r="AM13" s="59" t="str">
        <f t="shared" si="9"/>
        <v/>
      </c>
      <c r="AN13" s="59" t="str">
        <f t="shared" si="10"/>
        <v/>
      </c>
      <c r="AO13" s="60"/>
    </row>
    <row r="14" spans="3:41" ht="15.75" thickBot="1" x14ac:dyDescent="0.3">
      <c r="C14" s="76">
        <f t="shared" si="15"/>
        <v>4.1999999999999993</v>
      </c>
      <c r="D14" s="74">
        <f t="shared" si="16"/>
        <v>81.469856494058661</v>
      </c>
      <c r="E14" s="75">
        <f t="shared" si="17"/>
        <v>81.469856494058661</v>
      </c>
      <c r="F14" s="93"/>
      <c r="G14" s="93"/>
      <c r="H14" s="93"/>
      <c r="I14" s="46" t="str">
        <f t="shared" si="11"/>
        <v/>
      </c>
      <c r="J14" s="46" t="str">
        <f t="shared" si="12"/>
        <v/>
      </c>
      <c r="K14" s="47" t="str">
        <f t="shared" si="0"/>
        <v/>
      </c>
      <c r="L14" s="47" t="str">
        <f t="shared" si="1"/>
        <v/>
      </c>
      <c r="M14" s="48">
        <f t="shared" si="13"/>
        <v>0</v>
      </c>
      <c r="N14" s="46" t="str">
        <f t="shared" si="2"/>
        <v/>
      </c>
      <c r="O14" s="47" t="str">
        <f t="shared" si="3"/>
        <v/>
      </c>
      <c r="P14" s="47" t="str">
        <f t="shared" si="4"/>
        <v/>
      </c>
      <c r="Q14" s="48">
        <f t="shared" si="14"/>
        <v>0</v>
      </c>
      <c r="R14" s="2"/>
      <c r="AH14" s="57" t="str">
        <f>IF(G14&gt;1,IF($E$10&gt;0,100-(#REF!/(1+(AL14/#REF!)^#REF!)^#REF!+#REF!/(AL14-1))*100,100-(AL14*D$5+D$6)*100),"")</f>
        <v/>
      </c>
      <c r="AI14" s="21" t="str">
        <f t="shared" si="5"/>
        <v/>
      </c>
      <c r="AJ14" s="21" t="str">
        <f t="shared" si="6"/>
        <v/>
      </c>
      <c r="AK14" s="48">
        <f t="shared" si="7"/>
        <v>0</v>
      </c>
      <c r="AL14" s="58" t="str">
        <f t="shared" si="8"/>
        <v/>
      </c>
      <c r="AM14" s="59" t="str">
        <f t="shared" si="9"/>
        <v/>
      </c>
      <c r="AN14" s="59" t="str">
        <f t="shared" si="10"/>
        <v/>
      </c>
      <c r="AO14" s="60"/>
    </row>
    <row r="15" spans="3:41" ht="15.75" thickBot="1" x14ac:dyDescent="0.3">
      <c r="C15" s="76">
        <f t="shared" si="15"/>
        <v>4.2999999999999989</v>
      </c>
      <c r="D15" s="74">
        <f t="shared" si="16"/>
        <v>82.566688253055702</v>
      </c>
      <c r="E15" s="75">
        <f t="shared" si="17"/>
        <v>82.566688253055702</v>
      </c>
      <c r="F15" s="93"/>
      <c r="G15" s="93"/>
      <c r="H15" s="93"/>
      <c r="I15" s="46" t="str">
        <f t="shared" si="11"/>
        <v/>
      </c>
      <c r="J15" s="46" t="str">
        <f t="shared" si="12"/>
        <v/>
      </c>
      <c r="K15" s="47" t="str">
        <f t="shared" si="0"/>
        <v/>
      </c>
      <c r="L15" s="47" t="str">
        <f t="shared" si="1"/>
        <v/>
      </c>
      <c r="M15" s="48">
        <f t="shared" si="13"/>
        <v>0</v>
      </c>
      <c r="N15" s="46" t="str">
        <f t="shared" si="2"/>
        <v/>
      </c>
      <c r="O15" s="47" t="str">
        <f t="shared" si="3"/>
        <v/>
      </c>
      <c r="P15" s="47" t="str">
        <f t="shared" si="4"/>
        <v/>
      </c>
      <c r="Q15" s="48">
        <f t="shared" si="14"/>
        <v>0</v>
      </c>
      <c r="R15" s="2"/>
      <c r="AH15" s="57" t="str">
        <f>IF(G15&gt;1,IF($E$10&gt;0,100-(#REF!/(1+(AL15/#REF!)^#REF!)^#REF!+#REF!/(AL15-1))*100,100-(AL15*D$5+D$6)*100),"")</f>
        <v/>
      </c>
      <c r="AI15" s="21" t="str">
        <f t="shared" si="5"/>
        <v/>
      </c>
      <c r="AJ15" s="21" t="str">
        <f t="shared" si="6"/>
        <v/>
      </c>
      <c r="AK15" s="48">
        <f t="shared" si="7"/>
        <v>0</v>
      </c>
      <c r="AL15" s="58" t="str">
        <f t="shared" si="8"/>
        <v/>
      </c>
      <c r="AM15" s="59" t="str">
        <f t="shared" si="9"/>
        <v/>
      </c>
      <c r="AN15" s="59" t="str">
        <f t="shared" si="10"/>
        <v/>
      </c>
      <c r="AO15" s="60"/>
    </row>
    <row r="16" spans="3:41" ht="15.75" thickBot="1" x14ac:dyDescent="0.3">
      <c r="C16" s="76">
        <f t="shared" si="15"/>
        <v>4.3999999999999986</v>
      </c>
      <c r="D16" s="74">
        <f t="shared" si="16"/>
        <v>83.663520012052743</v>
      </c>
      <c r="E16" s="75">
        <f t="shared" si="17"/>
        <v>83.663520012052743</v>
      </c>
      <c r="F16" s="93"/>
      <c r="G16" s="93"/>
      <c r="H16" s="93"/>
      <c r="I16" s="46" t="str">
        <f t="shared" si="11"/>
        <v/>
      </c>
      <c r="J16" s="46" t="str">
        <f t="shared" si="12"/>
        <v/>
      </c>
      <c r="K16" s="47" t="str">
        <f t="shared" si="0"/>
        <v/>
      </c>
      <c r="L16" s="47" t="str">
        <f t="shared" si="1"/>
        <v/>
      </c>
      <c r="M16" s="48">
        <f t="shared" si="13"/>
        <v>0</v>
      </c>
      <c r="N16" s="46" t="str">
        <f t="shared" si="2"/>
        <v/>
      </c>
      <c r="O16" s="47" t="str">
        <f t="shared" si="3"/>
        <v/>
      </c>
      <c r="P16" s="47" t="str">
        <f t="shared" si="4"/>
        <v/>
      </c>
      <c r="Q16" s="48">
        <f t="shared" si="14"/>
        <v>0</v>
      </c>
      <c r="R16" s="2"/>
      <c r="AH16" s="57" t="str">
        <f>IF(G16&gt;1,IF($E$10&gt;0,100-(#REF!/(1+(AL16/#REF!)^#REF!)^#REF!+#REF!/(AL16-1))*100,100-(AL16*D$5+D$6)*100),"")</f>
        <v/>
      </c>
      <c r="AI16" s="21" t="str">
        <f t="shared" si="5"/>
        <v/>
      </c>
      <c r="AJ16" s="21" t="str">
        <f t="shared" si="6"/>
        <v/>
      </c>
      <c r="AK16" s="48">
        <f t="shared" si="7"/>
        <v>0</v>
      </c>
      <c r="AL16" s="58" t="str">
        <f t="shared" si="8"/>
        <v/>
      </c>
      <c r="AM16" s="59" t="str">
        <f t="shared" si="9"/>
        <v/>
      </c>
      <c r="AN16" s="59" t="str">
        <f t="shared" si="10"/>
        <v/>
      </c>
      <c r="AO16" s="60"/>
    </row>
    <row r="17" spans="3:41" ht="15.75" thickBot="1" x14ac:dyDescent="0.3">
      <c r="C17" s="76">
        <f t="shared" si="15"/>
        <v>4.4999999999999982</v>
      </c>
      <c r="D17" s="74">
        <f t="shared" si="16"/>
        <v>84.760351771049784</v>
      </c>
      <c r="E17" s="75">
        <f t="shared" si="17"/>
        <v>84.760351771049784</v>
      </c>
      <c r="F17" s="93"/>
      <c r="G17" s="93"/>
      <c r="H17" s="93"/>
      <c r="I17" s="46" t="str">
        <f t="shared" si="11"/>
        <v/>
      </c>
      <c r="J17" s="46" t="str">
        <f t="shared" si="12"/>
        <v/>
      </c>
      <c r="K17" s="47" t="str">
        <f t="shared" si="0"/>
        <v/>
      </c>
      <c r="L17" s="47" t="str">
        <f t="shared" si="1"/>
        <v/>
      </c>
      <c r="M17" s="48">
        <f t="shared" si="13"/>
        <v>0</v>
      </c>
      <c r="N17" s="46" t="str">
        <f t="shared" si="2"/>
        <v/>
      </c>
      <c r="O17" s="47" t="str">
        <f t="shared" si="3"/>
        <v/>
      </c>
      <c r="P17" s="47" t="str">
        <f t="shared" si="4"/>
        <v/>
      </c>
      <c r="Q17" s="48">
        <f t="shared" si="14"/>
        <v>0</v>
      </c>
      <c r="R17" s="2"/>
      <c r="AH17" s="57" t="str">
        <f>IF(G17&gt;1,IF($E$10&gt;0,100-(#REF!/(1+(AL17/#REF!)^#REF!)^#REF!+#REF!/(AL17-1))*100,100-(AL17*D$5+D$6)*100),"")</f>
        <v/>
      </c>
      <c r="AI17" s="21" t="str">
        <f t="shared" si="5"/>
        <v/>
      </c>
      <c r="AJ17" s="21" t="str">
        <f t="shared" si="6"/>
        <v/>
      </c>
      <c r="AK17" s="48">
        <f t="shared" si="7"/>
        <v>0</v>
      </c>
      <c r="AL17" s="58" t="str">
        <f t="shared" si="8"/>
        <v/>
      </c>
      <c r="AM17" s="59" t="str">
        <f t="shared" si="9"/>
        <v/>
      </c>
      <c r="AN17" s="59" t="str">
        <f t="shared" si="10"/>
        <v/>
      </c>
      <c r="AO17" s="60"/>
    </row>
    <row r="18" spans="3:41" ht="15.75" thickBot="1" x14ac:dyDescent="0.3">
      <c r="C18" s="76">
        <f t="shared" si="15"/>
        <v>4.5999999999999979</v>
      </c>
      <c r="D18" s="74">
        <f t="shared" si="16"/>
        <v>85.857183530046825</v>
      </c>
      <c r="E18" s="75">
        <f t="shared" si="17"/>
        <v>85.857183530046825</v>
      </c>
      <c r="F18" s="93"/>
      <c r="G18" s="93"/>
      <c r="H18" s="93"/>
      <c r="I18" s="46" t="str">
        <f t="shared" si="11"/>
        <v/>
      </c>
      <c r="J18" s="46" t="str">
        <f t="shared" si="12"/>
        <v/>
      </c>
      <c r="K18" s="47" t="str">
        <f t="shared" si="0"/>
        <v/>
      </c>
      <c r="L18" s="47" t="str">
        <f t="shared" si="1"/>
        <v/>
      </c>
      <c r="M18" s="48">
        <f t="shared" si="13"/>
        <v>0</v>
      </c>
      <c r="N18" s="46" t="str">
        <f t="shared" si="2"/>
        <v/>
      </c>
      <c r="O18" s="47" t="str">
        <f t="shared" si="3"/>
        <v/>
      </c>
      <c r="P18" s="47" t="str">
        <f t="shared" si="4"/>
        <v/>
      </c>
      <c r="Q18" s="48">
        <f t="shared" si="14"/>
        <v>0</v>
      </c>
      <c r="R18" s="2"/>
      <c r="AH18" s="57" t="str">
        <f>IF(G18&gt;1,IF($E$10&gt;0,100-(#REF!/(1+(AL18/#REF!)^#REF!)^#REF!+#REF!/(AL18-1))*100,100-(AL18*D$5+D$6)*100),"")</f>
        <v/>
      </c>
      <c r="AI18" s="21" t="str">
        <f t="shared" si="5"/>
        <v/>
      </c>
      <c r="AJ18" s="21" t="str">
        <f t="shared" si="6"/>
        <v/>
      </c>
      <c r="AK18" s="48">
        <f t="shared" si="7"/>
        <v>0</v>
      </c>
      <c r="AL18" s="58" t="str">
        <f t="shared" si="8"/>
        <v/>
      </c>
      <c r="AM18" s="59" t="str">
        <f t="shared" si="9"/>
        <v/>
      </c>
      <c r="AN18" s="59" t="str">
        <f t="shared" si="10"/>
        <v/>
      </c>
      <c r="AO18" s="60"/>
    </row>
    <row r="19" spans="3:41" ht="15.75" thickBot="1" x14ac:dyDescent="0.3">
      <c r="C19" s="76">
        <f t="shared" si="15"/>
        <v>4.6999999999999975</v>
      </c>
      <c r="D19" s="74">
        <f t="shared" si="16"/>
        <v>86.954015289043866</v>
      </c>
      <c r="E19" s="75">
        <f t="shared" si="17"/>
        <v>86.954015289043866</v>
      </c>
      <c r="F19" s="93"/>
      <c r="G19" s="93"/>
      <c r="H19" s="93"/>
      <c r="I19" s="46" t="str">
        <f t="shared" si="11"/>
        <v/>
      </c>
      <c r="J19" s="46" t="str">
        <f t="shared" si="12"/>
        <v/>
      </c>
      <c r="K19" s="47" t="str">
        <f t="shared" si="0"/>
        <v/>
      </c>
      <c r="L19" s="47" t="str">
        <f t="shared" si="1"/>
        <v/>
      </c>
      <c r="M19" s="48">
        <f t="shared" si="13"/>
        <v>0</v>
      </c>
      <c r="N19" s="46" t="str">
        <f t="shared" si="2"/>
        <v/>
      </c>
      <c r="O19" s="47" t="str">
        <f t="shared" si="3"/>
        <v/>
      </c>
      <c r="P19" s="47" t="str">
        <f t="shared" si="4"/>
        <v/>
      </c>
      <c r="Q19" s="48">
        <f t="shared" si="14"/>
        <v>0</v>
      </c>
      <c r="R19" s="2"/>
      <c r="AH19" s="57" t="str">
        <f>IF(G19&gt;1,IF($E$10&gt;0,100-(#REF!/(1+(AL19/#REF!)^#REF!)^#REF!+#REF!/(AL19-1))*100,100-(AL19*D$5+D$6)*100),"")</f>
        <v/>
      </c>
      <c r="AI19" s="21" t="str">
        <f t="shared" si="5"/>
        <v/>
      </c>
      <c r="AJ19" s="21" t="str">
        <f t="shared" si="6"/>
        <v/>
      </c>
      <c r="AK19" s="48">
        <f t="shared" si="7"/>
        <v>0</v>
      </c>
      <c r="AL19" s="58" t="str">
        <f t="shared" si="8"/>
        <v/>
      </c>
      <c r="AM19" s="59" t="str">
        <f t="shared" si="9"/>
        <v/>
      </c>
      <c r="AN19" s="59" t="str">
        <f t="shared" si="10"/>
        <v/>
      </c>
      <c r="AO19" s="60"/>
    </row>
    <row r="20" spans="3:41" ht="15.75" thickBot="1" x14ac:dyDescent="0.3">
      <c r="C20" s="76">
        <f t="shared" si="15"/>
        <v>4.7999999999999972</v>
      </c>
      <c r="D20" s="74">
        <f t="shared" si="16"/>
        <v>88.050847048040922</v>
      </c>
      <c r="E20" s="75">
        <f t="shared" si="17"/>
        <v>88.050847048040922</v>
      </c>
      <c r="F20" s="93"/>
      <c r="G20" s="93"/>
      <c r="H20" s="93"/>
      <c r="I20" s="46" t="str">
        <f t="shared" si="11"/>
        <v/>
      </c>
      <c r="J20" s="46" t="str">
        <f t="shared" si="12"/>
        <v/>
      </c>
      <c r="K20" s="47" t="str">
        <f t="shared" si="0"/>
        <v/>
      </c>
      <c r="L20" s="47" t="str">
        <f t="shared" si="1"/>
        <v/>
      </c>
      <c r="M20" s="48">
        <f t="shared" si="13"/>
        <v>0</v>
      </c>
      <c r="N20" s="46" t="str">
        <f t="shared" si="2"/>
        <v/>
      </c>
      <c r="O20" s="47" t="str">
        <f t="shared" si="3"/>
        <v/>
      </c>
      <c r="P20" s="47" t="str">
        <f t="shared" si="4"/>
        <v/>
      </c>
      <c r="Q20" s="48">
        <f t="shared" si="14"/>
        <v>0</v>
      </c>
      <c r="R20" s="2"/>
      <c r="AH20" s="57" t="str">
        <f>IF(G20&gt;1,IF($E$10&gt;0,100-(#REF!/(1+(AL20/#REF!)^#REF!)^#REF!+#REF!/(AL20-1))*100,100-(AL20*D$5+D$6)*100),"")</f>
        <v/>
      </c>
      <c r="AI20" s="21" t="str">
        <f t="shared" si="5"/>
        <v/>
      </c>
      <c r="AJ20" s="21" t="str">
        <f t="shared" si="6"/>
        <v/>
      </c>
      <c r="AK20" s="48">
        <f t="shared" si="7"/>
        <v>0</v>
      </c>
      <c r="AL20" s="58" t="str">
        <f t="shared" si="8"/>
        <v/>
      </c>
      <c r="AM20" s="59" t="str">
        <f t="shared" si="9"/>
        <v/>
      </c>
      <c r="AN20" s="59" t="str">
        <f t="shared" si="10"/>
        <v/>
      </c>
      <c r="AO20" s="60"/>
    </row>
    <row r="21" spans="3:41" ht="15.75" thickBot="1" x14ac:dyDescent="0.3">
      <c r="C21" s="76">
        <f t="shared" si="15"/>
        <v>4.8999999999999968</v>
      </c>
      <c r="D21" s="74">
        <f t="shared" si="16"/>
        <v>89.147678807037963</v>
      </c>
      <c r="E21" s="75">
        <f t="shared" si="17"/>
        <v>89.147678807037963</v>
      </c>
      <c r="F21" s="93"/>
      <c r="G21" s="93"/>
      <c r="H21" s="93"/>
      <c r="I21" s="46" t="str">
        <f t="shared" si="11"/>
        <v/>
      </c>
      <c r="J21" s="46" t="str">
        <f t="shared" si="12"/>
        <v/>
      </c>
      <c r="K21" s="47" t="str">
        <f t="shared" si="0"/>
        <v/>
      </c>
      <c r="L21" s="47" t="str">
        <f t="shared" si="1"/>
        <v/>
      </c>
      <c r="M21" s="48">
        <f t="shared" si="13"/>
        <v>0</v>
      </c>
      <c r="N21" s="46" t="str">
        <f t="shared" si="2"/>
        <v/>
      </c>
      <c r="O21" s="47" t="str">
        <f t="shared" si="3"/>
        <v/>
      </c>
      <c r="P21" s="47" t="str">
        <f t="shared" si="4"/>
        <v/>
      </c>
      <c r="Q21" s="48">
        <f t="shared" si="14"/>
        <v>0</v>
      </c>
      <c r="R21" s="2"/>
      <c r="AH21" s="57" t="str">
        <f>IF(G21&gt;1,IF($E$10&gt;0,100-(#REF!/(1+(AL21/#REF!)^#REF!)^#REF!+#REF!/(AL21-1))*100,100-(AL21*D$5+D$6)*100),"")</f>
        <v/>
      </c>
      <c r="AI21" s="21" t="str">
        <f t="shared" si="5"/>
        <v/>
      </c>
      <c r="AJ21" s="21" t="str">
        <f t="shared" si="6"/>
        <v/>
      </c>
      <c r="AK21" s="48">
        <f t="shared" si="7"/>
        <v>0</v>
      </c>
      <c r="AL21" s="58" t="str">
        <f t="shared" si="8"/>
        <v/>
      </c>
      <c r="AM21" s="59" t="str">
        <f t="shared" si="9"/>
        <v/>
      </c>
      <c r="AN21" s="59" t="str">
        <f t="shared" si="10"/>
        <v/>
      </c>
      <c r="AO21" s="60"/>
    </row>
    <row r="22" spans="3:41" ht="15.75" thickBot="1" x14ac:dyDescent="0.3">
      <c r="C22" s="76">
        <f t="shared" si="15"/>
        <v>4.9999999999999964</v>
      </c>
      <c r="D22" s="74">
        <f t="shared" si="16"/>
        <v>90.244510566035004</v>
      </c>
      <c r="E22" s="75">
        <f t="shared" si="17"/>
        <v>90.244510566035004</v>
      </c>
      <c r="F22" s="93"/>
      <c r="G22" s="93"/>
      <c r="H22" s="93"/>
      <c r="I22" s="46" t="str">
        <f t="shared" si="11"/>
        <v/>
      </c>
      <c r="J22" s="46" t="str">
        <f t="shared" si="12"/>
        <v/>
      </c>
      <c r="K22" s="47" t="str">
        <f t="shared" si="0"/>
        <v/>
      </c>
      <c r="L22" s="47" t="str">
        <f t="shared" si="1"/>
        <v/>
      </c>
      <c r="M22" s="48">
        <f t="shared" si="13"/>
        <v>0</v>
      </c>
      <c r="N22" s="46" t="str">
        <f t="shared" si="2"/>
        <v/>
      </c>
      <c r="O22" s="47" t="str">
        <f t="shared" si="3"/>
        <v/>
      </c>
      <c r="P22" s="47" t="str">
        <f t="shared" si="4"/>
        <v/>
      </c>
      <c r="Q22" s="48">
        <f t="shared" si="14"/>
        <v>0</v>
      </c>
      <c r="R22" s="2"/>
      <c r="AH22" s="57" t="str">
        <f>IF(G22&gt;1,IF($E$10&gt;0,100-(#REF!/(1+(AL22/#REF!)^#REF!)^#REF!+#REF!/(AL22-1))*100,100-(AL22*D$5+D$6)*100),"")</f>
        <v/>
      </c>
      <c r="AI22" s="21" t="str">
        <f t="shared" si="5"/>
        <v/>
      </c>
      <c r="AJ22" s="21" t="str">
        <f t="shared" si="6"/>
        <v/>
      </c>
      <c r="AK22" s="48">
        <f t="shared" si="7"/>
        <v>0</v>
      </c>
      <c r="AL22" s="58" t="str">
        <f t="shared" si="8"/>
        <v/>
      </c>
      <c r="AM22" s="59" t="str">
        <f t="shared" si="9"/>
        <v/>
      </c>
      <c r="AN22" s="59" t="str">
        <f t="shared" si="10"/>
        <v/>
      </c>
      <c r="AO22" s="60"/>
    </row>
    <row r="23" spans="3:41" ht="15.75" thickBot="1" x14ac:dyDescent="0.3">
      <c r="C23" s="76">
        <f t="shared" si="15"/>
        <v>5.0999999999999961</v>
      </c>
      <c r="D23" s="74">
        <f t="shared" si="16"/>
        <v>91.341342325032045</v>
      </c>
      <c r="E23" s="75">
        <f t="shared" si="17"/>
        <v>91.341342325032045</v>
      </c>
      <c r="F23" s="93"/>
      <c r="G23" s="93"/>
      <c r="H23" s="93"/>
      <c r="I23" s="46" t="str">
        <f t="shared" si="11"/>
        <v/>
      </c>
      <c r="J23" s="46" t="str">
        <f t="shared" si="12"/>
        <v/>
      </c>
      <c r="K23" s="47" t="str">
        <f t="shared" si="0"/>
        <v/>
      </c>
      <c r="L23" s="47" t="str">
        <f t="shared" si="1"/>
        <v/>
      </c>
      <c r="M23" s="48">
        <f t="shared" si="13"/>
        <v>0</v>
      </c>
      <c r="N23" s="46" t="str">
        <f t="shared" si="2"/>
        <v/>
      </c>
      <c r="O23" s="47" t="str">
        <f t="shared" si="3"/>
        <v/>
      </c>
      <c r="P23" s="47" t="str">
        <f t="shared" si="4"/>
        <v/>
      </c>
      <c r="Q23" s="48">
        <f t="shared" si="14"/>
        <v>0</v>
      </c>
      <c r="R23" s="2"/>
      <c r="AH23" s="57" t="str">
        <f>IF(G23&gt;1,IF($E$10&gt;0,100-(#REF!/(1+(AL23/#REF!)^#REF!)^#REF!+#REF!/(AL23-1))*100,100-(AL23*D$5+D$6)*100),"")</f>
        <v/>
      </c>
      <c r="AI23" s="21" t="str">
        <f t="shared" si="5"/>
        <v/>
      </c>
      <c r="AJ23" s="21" t="str">
        <f t="shared" si="6"/>
        <v/>
      </c>
      <c r="AK23" s="48">
        <f t="shared" si="7"/>
        <v>0</v>
      </c>
      <c r="AL23" s="58" t="str">
        <f t="shared" si="8"/>
        <v/>
      </c>
      <c r="AM23" s="59" t="str">
        <f t="shared" si="9"/>
        <v/>
      </c>
      <c r="AN23" s="59" t="str">
        <f t="shared" si="10"/>
        <v/>
      </c>
      <c r="AO23" s="60"/>
    </row>
    <row r="24" spans="3:41" ht="15.75" thickBot="1" x14ac:dyDescent="0.3">
      <c r="C24" s="76">
        <f t="shared" si="15"/>
        <v>5.1999999999999957</v>
      </c>
      <c r="D24" s="74">
        <f t="shared" si="16"/>
        <v>92.438174084029086</v>
      </c>
      <c r="E24" s="75">
        <f t="shared" si="17"/>
        <v>92.438174084029086</v>
      </c>
      <c r="F24" s="93"/>
      <c r="G24" s="93"/>
      <c r="H24" s="93"/>
      <c r="I24" s="46" t="str">
        <f t="shared" si="11"/>
        <v/>
      </c>
      <c r="J24" s="46" t="str">
        <f t="shared" si="12"/>
        <v/>
      </c>
      <c r="K24" s="47" t="str">
        <f t="shared" si="0"/>
        <v/>
      </c>
      <c r="L24" s="47" t="str">
        <f t="shared" si="1"/>
        <v/>
      </c>
      <c r="M24" s="48">
        <f t="shared" si="13"/>
        <v>0</v>
      </c>
      <c r="N24" s="46" t="str">
        <f t="shared" si="2"/>
        <v/>
      </c>
      <c r="O24" s="47" t="str">
        <f t="shared" si="3"/>
        <v/>
      </c>
      <c r="P24" s="47" t="str">
        <f t="shared" si="4"/>
        <v/>
      </c>
      <c r="Q24" s="48">
        <f t="shared" si="14"/>
        <v>0</v>
      </c>
      <c r="R24" s="2"/>
      <c r="AH24" s="57" t="str">
        <f>IF(G24&gt;1,IF($E$10&gt;0,100-(#REF!/(1+(AL24/#REF!)^#REF!)^#REF!+#REF!/(AL24-1))*100,100-(AL24*D$5+D$6)*100),"")</f>
        <v/>
      </c>
      <c r="AI24" s="21" t="str">
        <f t="shared" si="5"/>
        <v/>
      </c>
      <c r="AJ24" s="21" t="str">
        <f t="shared" si="6"/>
        <v/>
      </c>
      <c r="AK24" s="48">
        <f t="shared" si="7"/>
        <v>0</v>
      </c>
      <c r="AL24" s="58" t="str">
        <f t="shared" si="8"/>
        <v/>
      </c>
      <c r="AM24" s="59" t="str">
        <f t="shared" si="9"/>
        <v/>
      </c>
      <c r="AN24" s="59" t="str">
        <f t="shared" si="10"/>
        <v/>
      </c>
      <c r="AO24" s="60"/>
    </row>
    <row r="25" spans="3:41" ht="15.75" thickBot="1" x14ac:dyDescent="0.3">
      <c r="C25" s="76">
        <f t="shared" si="15"/>
        <v>5.2999999999999954</v>
      </c>
      <c r="D25" s="74">
        <f t="shared" si="16"/>
        <v>93.535005843026141</v>
      </c>
      <c r="E25" s="75">
        <f t="shared" si="17"/>
        <v>93.535005843026141</v>
      </c>
      <c r="F25" s="93"/>
      <c r="G25" s="93"/>
      <c r="H25" s="93"/>
      <c r="I25" s="46" t="str">
        <f t="shared" si="11"/>
        <v/>
      </c>
      <c r="J25" s="46" t="str">
        <f t="shared" si="12"/>
        <v/>
      </c>
      <c r="K25" s="47" t="str">
        <f t="shared" si="0"/>
        <v/>
      </c>
      <c r="L25" s="47" t="str">
        <f t="shared" si="1"/>
        <v/>
      </c>
      <c r="M25" s="48">
        <f t="shared" si="13"/>
        <v>0</v>
      </c>
      <c r="N25" s="46" t="str">
        <f t="shared" si="2"/>
        <v/>
      </c>
      <c r="O25" s="47" t="str">
        <f t="shared" si="3"/>
        <v/>
      </c>
      <c r="P25" s="47" t="str">
        <f t="shared" si="4"/>
        <v/>
      </c>
      <c r="Q25" s="48">
        <f t="shared" si="14"/>
        <v>0</v>
      </c>
      <c r="R25" s="2"/>
      <c r="AH25" s="57" t="str">
        <f>IF(G25&gt;1,IF($E$10&gt;0,100-(#REF!/(1+(AL25/#REF!)^#REF!)^#REF!+#REF!/(AL25-1))*100,100-(AL25*D$5+D$6)*100),"")</f>
        <v/>
      </c>
      <c r="AI25" s="21" t="str">
        <f t="shared" si="5"/>
        <v/>
      </c>
      <c r="AJ25" s="21" t="str">
        <f t="shared" si="6"/>
        <v/>
      </c>
      <c r="AK25" s="48">
        <f t="shared" si="7"/>
        <v>0</v>
      </c>
      <c r="AL25" s="58" t="str">
        <f t="shared" si="8"/>
        <v/>
      </c>
      <c r="AM25" s="59" t="str">
        <f t="shared" si="9"/>
        <v/>
      </c>
      <c r="AN25" s="59" t="str">
        <f t="shared" si="10"/>
        <v/>
      </c>
      <c r="AO25" s="60"/>
    </row>
    <row r="26" spans="3:41" ht="15.75" thickBot="1" x14ac:dyDescent="0.3">
      <c r="C26" s="76">
        <f t="shared" si="15"/>
        <v>5.399999999999995</v>
      </c>
      <c r="D26" s="74">
        <f t="shared" si="16"/>
        <v>94.631837602023182</v>
      </c>
      <c r="E26" s="75">
        <f t="shared" si="17"/>
        <v>94.631837602023182</v>
      </c>
      <c r="F26" s="93"/>
      <c r="G26" s="93"/>
      <c r="H26" s="93"/>
      <c r="I26" s="46" t="str">
        <f t="shared" si="11"/>
        <v/>
      </c>
      <c r="J26" s="46" t="str">
        <f t="shared" si="12"/>
        <v/>
      </c>
      <c r="K26" s="47" t="str">
        <f t="shared" si="0"/>
        <v/>
      </c>
      <c r="L26" s="47" t="str">
        <f t="shared" si="1"/>
        <v/>
      </c>
      <c r="M26" s="48">
        <f t="shared" si="13"/>
        <v>0</v>
      </c>
      <c r="N26" s="46" t="str">
        <f t="shared" si="2"/>
        <v/>
      </c>
      <c r="O26" s="47" t="str">
        <f t="shared" si="3"/>
        <v/>
      </c>
      <c r="P26" s="47" t="str">
        <f t="shared" si="4"/>
        <v/>
      </c>
      <c r="Q26" s="48">
        <f t="shared" si="14"/>
        <v>0</v>
      </c>
      <c r="R26" s="2"/>
      <c r="AH26" s="57" t="str">
        <f>IF(G26&gt;1,IF($E$10&gt;0,100-(#REF!/(1+(AL26/#REF!)^#REF!)^#REF!+#REF!/(AL26-1))*100,100-(AL26*D$5+D$6)*100),"")</f>
        <v/>
      </c>
      <c r="AI26" s="21" t="str">
        <f t="shared" si="5"/>
        <v/>
      </c>
      <c r="AJ26" s="21" t="str">
        <f t="shared" si="6"/>
        <v/>
      </c>
      <c r="AK26" s="48">
        <f t="shared" si="7"/>
        <v>0</v>
      </c>
      <c r="AL26" s="58" t="str">
        <f t="shared" si="8"/>
        <v/>
      </c>
      <c r="AM26" s="59" t="str">
        <f t="shared" si="9"/>
        <v/>
      </c>
      <c r="AN26" s="59" t="str">
        <f t="shared" si="10"/>
        <v/>
      </c>
      <c r="AO26" s="60"/>
    </row>
    <row r="27" spans="3:41" ht="15.75" thickBot="1" x14ac:dyDescent="0.3">
      <c r="C27" s="76">
        <f t="shared" si="15"/>
        <v>5.4999999999999947</v>
      </c>
      <c r="D27" s="74">
        <f t="shared" si="16"/>
        <v>95.728669361020224</v>
      </c>
      <c r="E27" s="75">
        <f t="shared" si="17"/>
        <v>95.728669361020224</v>
      </c>
      <c r="F27" s="45"/>
      <c r="G27" s="45"/>
      <c r="H27" s="45"/>
      <c r="I27" s="46" t="str">
        <f t="shared" si="11"/>
        <v/>
      </c>
      <c r="J27" s="46" t="str">
        <f t="shared" si="12"/>
        <v/>
      </c>
      <c r="K27" s="47" t="str">
        <f t="shared" si="0"/>
        <v/>
      </c>
      <c r="L27" s="47" t="str">
        <f t="shared" si="1"/>
        <v/>
      </c>
      <c r="M27" s="48">
        <f t="shared" si="13"/>
        <v>0</v>
      </c>
      <c r="N27" s="46" t="str">
        <f t="shared" si="2"/>
        <v/>
      </c>
      <c r="O27" s="47" t="str">
        <f t="shared" si="3"/>
        <v/>
      </c>
      <c r="P27" s="47" t="str">
        <f t="shared" si="4"/>
        <v/>
      </c>
      <c r="Q27" s="48">
        <f t="shared" si="14"/>
        <v>0</v>
      </c>
      <c r="R27" s="2"/>
      <c r="AH27" s="57" t="str">
        <f>IF(G27&gt;1,IF($E$10&gt;0,100-(#REF!/(1+(AL27/#REF!)^#REF!)^#REF!+#REF!/(AL27-1))*100,100-(AL27*D$5+D$6)*100),"")</f>
        <v/>
      </c>
      <c r="AI27" s="21" t="str">
        <f t="shared" si="5"/>
        <v/>
      </c>
      <c r="AJ27" s="21" t="str">
        <f t="shared" si="6"/>
        <v/>
      </c>
      <c r="AK27" s="48">
        <f t="shared" si="7"/>
        <v>0</v>
      </c>
      <c r="AL27" s="58" t="str">
        <f t="shared" si="8"/>
        <v/>
      </c>
      <c r="AM27" s="59" t="str">
        <f t="shared" si="9"/>
        <v/>
      </c>
      <c r="AN27" s="59" t="str">
        <f t="shared" si="10"/>
        <v/>
      </c>
      <c r="AO27" s="60"/>
    </row>
    <row r="28" spans="3:41" ht="15.75" thickBot="1" x14ac:dyDescent="0.3">
      <c r="C28" s="76">
        <f t="shared" si="15"/>
        <v>5.5999999999999943</v>
      </c>
      <c r="D28" s="74">
        <f t="shared" si="16"/>
        <v>96.825501120017265</v>
      </c>
      <c r="E28" s="75">
        <f t="shared" si="17"/>
        <v>96.825501120017265</v>
      </c>
      <c r="F28" s="45"/>
      <c r="G28" s="45"/>
      <c r="H28" s="45"/>
      <c r="I28" s="46" t="str">
        <f t="shared" si="11"/>
        <v/>
      </c>
      <c r="J28" s="46" t="str">
        <f t="shared" si="12"/>
        <v/>
      </c>
      <c r="K28" s="47" t="str">
        <f t="shared" si="0"/>
        <v/>
      </c>
      <c r="L28" s="47" t="str">
        <f t="shared" si="1"/>
        <v/>
      </c>
      <c r="M28" s="48">
        <f t="shared" si="13"/>
        <v>0</v>
      </c>
      <c r="N28" s="46" t="str">
        <f t="shared" si="2"/>
        <v/>
      </c>
      <c r="O28" s="47" t="str">
        <f t="shared" si="3"/>
        <v/>
      </c>
      <c r="P28" s="47" t="str">
        <f t="shared" si="4"/>
        <v/>
      </c>
      <c r="Q28" s="48">
        <f t="shared" si="14"/>
        <v>0</v>
      </c>
      <c r="R28" s="2"/>
      <c r="AH28" s="57" t="str">
        <f>IF(G28&gt;1,IF($E$10&gt;0,100-(#REF!/(1+(AL28/#REF!)^#REF!)^#REF!+#REF!/(AL28-1))*100,100-(AL28*D$5+D$6)*100),"")</f>
        <v/>
      </c>
      <c r="AI28" s="21" t="str">
        <f t="shared" si="5"/>
        <v/>
      </c>
      <c r="AJ28" s="21" t="str">
        <f t="shared" si="6"/>
        <v/>
      </c>
      <c r="AK28" s="48">
        <f t="shared" si="7"/>
        <v>0</v>
      </c>
      <c r="AL28" s="58" t="str">
        <f t="shared" si="8"/>
        <v/>
      </c>
      <c r="AM28" s="59" t="str">
        <f t="shared" si="9"/>
        <v/>
      </c>
      <c r="AN28" s="59" t="str">
        <f t="shared" si="10"/>
        <v/>
      </c>
      <c r="AO28" s="60"/>
    </row>
    <row r="29" spans="3:41" ht="15.75" thickBot="1" x14ac:dyDescent="0.3">
      <c r="C29" s="76">
        <f t="shared" si="15"/>
        <v>5.699999999999994</v>
      </c>
      <c r="D29" s="74">
        <f t="shared" si="16"/>
        <v>97.922332879014306</v>
      </c>
      <c r="E29" s="75">
        <f t="shared" si="17"/>
        <v>97.922332879014306</v>
      </c>
      <c r="F29" s="45"/>
      <c r="G29" s="45"/>
      <c r="H29" s="45"/>
      <c r="I29" s="46" t="str">
        <f t="shared" si="11"/>
        <v/>
      </c>
      <c r="J29" s="46" t="str">
        <f t="shared" si="12"/>
        <v/>
      </c>
      <c r="K29" s="47" t="str">
        <f t="shared" si="0"/>
        <v/>
      </c>
      <c r="L29" s="47" t="str">
        <f t="shared" si="1"/>
        <v/>
      </c>
      <c r="M29" s="48">
        <f t="shared" si="13"/>
        <v>0</v>
      </c>
      <c r="N29" s="46" t="str">
        <f t="shared" si="2"/>
        <v/>
      </c>
      <c r="O29" s="47" t="str">
        <f t="shared" si="3"/>
        <v/>
      </c>
      <c r="P29" s="47" t="str">
        <f t="shared" si="4"/>
        <v/>
      </c>
      <c r="Q29" s="48">
        <f t="shared" si="14"/>
        <v>0</v>
      </c>
      <c r="R29" s="2"/>
      <c r="AH29" s="57" t="str">
        <f>IF(G29&gt;1,IF($E$10&gt;0,100-(#REF!/(1+(AL29/#REF!)^#REF!)^#REF!+#REF!/(AL29-1))*100,100-(AL29*D$5+D$6)*100),"")</f>
        <v/>
      </c>
      <c r="AI29" s="21" t="str">
        <f t="shared" si="5"/>
        <v/>
      </c>
      <c r="AJ29" s="21" t="str">
        <f t="shared" si="6"/>
        <v/>
      </c>
      <c r="AK29" s="48">
        <f t="shared" si="7"/>
        <v>0</v>
      </c>
      <c r="AL29" s="58" t="str">
        <f t="shared" si="8"/>
        <v/>
      </c>
      <c r="AM29" s="59" t="str">
        <f t="shared" si="9"/>
        <v/>
      </c>
      <c r="AN29" s="59" t="str">
        <f t="shared" si="10"/>
        <v/>
      </c>
      <c r="AO29" s="60"/>
    </row>
    <row r="30" spans="3:41" ht="15.75" thickBot="1" x14ac:dyDescent="0.3">
      <c r="C30" s="76">
        <f t="shared" si="15"/>
        <v>5.7999999999999936</v>
      </c>
      <c r="D30" s="74">
        <f t="shared" si="16"/>
        <v>99.019164638011347</v>
      </c>
      <c r="E30" s="75">
        <f t="shared" si="17"/>
        <v>99.019164638011347</v>
      </c>
      <c r="F30" s="45"/>
      <c r="G30" s="45"/>
      <c r="H30" s="45"/>
      <c r="I30" s="46" t="str">
        <f t="shared" si="11"/>
        <v/>
      </c>
      <c r="J30" s="46" t="str">
        <f t="shared" si="12"/>
        <v/>
      </c>
      <c r="K30" s="47" t="str">
        <f t="shared" si="0"/>
        <v/>
      </c>
      <c r="L30" s="47" t="str">
        <f t="shared" si="1"/>
        <v/>
      </c>
      <c r="M30" s="48">
        <f t="shared" si="13"/>
        <v>0</v>
      </c>
      <c r="N30" s="46" t="str">
        <f t="shared" si="2"/>
        <v/>
      </c>
      <c r="O30" s="47" t="str">
        <f t="shared" si="3"/>
        <v/>
      </c>
      <c r="P30" s="47" t="str">
        <f t="shared" si="4"/>
        <v/>
      </c>
      <c r="Q30" s="48">
        <f t="shared" si="14"/>
        <v>0</v>
      </c>
      <c r="R30" s="2"/>
      <c r="AH30" s="57" t="str">
        <f>IF(G30&gt;1,IF($E$10&gt;0,100-(#REF!/(1+(AL30/#REF!)^#REF!)^#REF!+#REF!/(AL30-1))*100,100-(AL30*D$5+D$6)*100),"")</f>
        <v/>
      </c>
      <c r="AI30" s="21" t="str">
        <f t="shared" si="5"/>
        <v/>
      </c>
      <c r="AJ30" s="21" t="str">
        <f t="shared" si="6"/>
        <v/>
      </c>
      <c r="AK30" s="48">
        <f t="shared" si="7"/>
        <v>0</v>
      </c>
      <c r="AL30" s="58" t="str">
        <f t="shared" si="8"/>
        <v/>
      </c>
      <c r="AM30" s="59" t="str">
        <f t="shared" si="9"/>
        <v/>
      </c>
      <c r="AN30" s="59" t="str">
        <f t="shared" si="10"/>
        <v/>
      </c>
      <c r="AO30" s="60"/>
    </row>
    <row r="31" spans="3:41" ht="15.75" thickBot="1" x14ac:dyDescent="0.3">
      <c r="C31" s="77">
        <f t="shared" si="15"/>
        <v>5.8999999999999932</v>
      </c>
      <c r="D31" s="74">
        <f t="shared" si="16"/>
        <v>100.11599639700839</v>
      </c>
      <c r="E31" s="75">
        <f t="shared" si="17"/>
        <v>100.11599639700839</v>
      </c>
      <c r="F31" s="45"/>
      <c r="G31" s="45"/>
      <c r="H31" s="45"/>
      <c r="I31" s="46" t="str">
        <f t="shared" si="11"/>
        <v/>
      </c>
      <c r="J31" s="46" t="str">
        <f t="shared" si="12"/>
        <v/>
      </c>
      <c r="K31" s="47" t="str">
        <f t="shared" si="0"/>
        <v/>
      </c>
      <c r="L31" s="47" t="str">
        <f t="shared" si="1"/>
        <v/>
      </c>
      <c r="M31" s="48">
        <f t="shared" si="13"/>
        <v>0</v>
      </c>
      <c r="N31" s="46" t="str">
        <f t="shared" si="2"/>
        <v/>
      </c>
      <c r="O31" s="47" t="str">
        <f t="shared" si="3"/>
        <v/>
      </c>
      <c r="P31" s="47" t="str">
        <f t="shared" si="4"/>
        <v/>
      </c>
      <c r="Q31" s="48">
        <f t="shared" si="14"/>
        <v>0</v>
      </c>
      <c r="R31" s="2"/>
      <c r="AH31" s="57" t="str">
        <f>IF(G31&gt;1,IF($E$10&gt;0,100-(#REF!/(1+(AL31/#REF!)^#REF!)^#REF!+#REF!/(AL31-1))*100,100-(AL31*D$5+D$6)*100),"")</f>
        <v/>
      </c>
      <c r="AI31" s="21" t="str">
        <f t="shared" si="5"/>
        <v/>
      </c>
      <c r="AJ31" s="21" t="str">
        <f t="shared" si="6"/>
        <v/>
      </c>
      <c r="AK31" s="48">
        <f t="shared" si="7"/>
        <v>0</v>
      </c>
      <c r="AL31" s="58" t="str">
        <f t="shared" si="8"/>
        <v/>
      </c>
      <c r="AM31" s="59" t="str">
        <f t="shared" si="9"/>
        <v/>
      </c>
      <c r="AN31" s="59" t="str">
        <f t="shared" si="10"/>
        <v/>
      </c>
      <c r="AO31" s="60"/>
    </row>
    <row r="32" spans="3:41" ht="15.75" thickBot="1" x14ac:dyDescent="0.3">
      <c r="C32" s="78"/>
      <c r="D32" s="79"/>
      <c r="E32" s="80"/>
      <c r="F32" s="45"/>
      <c r="G32" s="45"/>
      <c r="H32" s="45"/>
      <c r="I32" s="46" t="str">
        <f t="shared" si="11"/>
        <v/>
      </c>
      <c r="J32" s="46" t="str">
        <f t="shared" si="12"/>
        <v/>
      </c>
      <c r="K32" s="47" t="str">
        <f t="shared" si="0"/>
        <v/>
      </c>
      <c r="L32" s="47" t="str">
        <f t="shared" si="1"/>
        <v/>
      </c>
      <c r="M32" s="48">
        <f t="shared" si="13"/>
        <v>0</v>
      </c>
      <c r="N32" s="46" t="str">
        <f t="shared" si="2"/>
        <v/>
      </c>
      <c r="O32" s="47" t="str">
        <f t="shared" si="3"/>
        <v/>
      </c>
      <c r="P32" s="47" t="str">
        <f t="shared" si="4"/>
        <v/>
      </c>
      <c r="Q32" s="48">
        <f t="shared" si="14"/>
        <v>0</v>
      </c>
      <c r="R32" s="2"/>
      <c r="AH32" s="57" t="str">
        <f>IF(G32&gt;1,IF($E$10&gt;0,100-(#REF!/(1+(AL32/#REF!)^#REF!)^#REF!+#REF!/(AL32-1))*100,100-(AL32*D$5+D$6)*100),"")</f>
        <v/>
      </c>
      <c r="AI32" s="21" t="str">
        <f t="shared" si="5"/>
        <v/>
      </c>
      <c r="AJ32" s="21" t="str">
        <f t="shared" si="6"/>
        <v/>
      </c>
      <c r="AK32" s="48">
        <f t="shared" si="7"/>
        <v>0</v>
      </c>
      <c r="AL32" s="58" t="str">
        <f t="shared" si="8"/>
        <v/>
      </c>
      <c r="AM32" s="59" t="str">
        <f t="shared" si="9"/>
        <v/>
      </c>
      <c r="AN32" s="59" t="str">
        <f t="shared" si="10"/>
        <v/>
      </c>
      <c r="AO32" s="60"/>
    </row>
    <row r="33" spans="2:41" ht="15.75" thickBot="1" x14ac:dyDescent="0.3">
      <c r="C33" s="186" t="str">
        <f>CONCATENATE(TEXT(D4,"mm/dd"),"pucks")</f>
        <v>08/26pucks</v>
      </c>
      <c r="D33" s="187"/>
      <c r="E33" s="187"/>
      <c r="F33" s="45"/>
      <c r="G33" s="45"/>
      <c r="H33" s="45"/>
      <c r="I33" s="46" t="str">
        <f t="shared" si="11"/>
        <v/>
      </c>
      <c r="J33" s="46" t="str">
        <f t="shared" si="12"/>
        <v/>
      </c>
      <c r="K33" s="47" t="str">
        <f t="shared" si="0"/>
        <v/>
      </c>
      <c r="L33" s="47" t="str">
        <f t="shared" si="1"/>
        <v/>
      </c>
      <c r="M33" s="48">
        <f t="shared" si="13"/>
        <v>0</v>
      </c>
      <c r="N33" s="46" t="str">
        <f t="shared" si="2"/>
        <v/>
      </c>
      <c r="O33" s="47" t="str">
        <f t="shared" si="3"/>
        <v/>
      </c>
      <c r="P33" s="47" t="str">
        <f t="shared" si="4"/>
        <v/>
      </c>
      <c r="Q33" s="48">
        <f t="shared" si="14"/>
        <v>0</v>
      </c>
      <c r="R33" s="2"/>
      <c r="AH33" s="57" t="str">
        <f>IF(G33&gt;1,IF($E$10&gt;0,100-(#REF!/(1+(AL33/#REF!)^#REF!)^#REF!+#REF!/(AL33-1))*100,100-(AL33*D$5+D$6)*100),"")</f>
        <v/>
      </c>
      <c r="AI33" s="21" t="str">
        <f t="shared" si="5"/>
        <v/>
      </c>
      <c r="AJ33" s="21" t="str">
        <f t="shared" si="6"/>
        <v/>
      </c>
      <c r="AK33" s="48">
        <f t="shared" si="7"/>
        <v>0</v>
      </c>
      <c r="AL33" s="58" t="str">
        <f t="shared" si="8"/>
        <v/>
      </c>
      <c r="AM33" s="59" t="str">
        <f t="shared" si="9"/>
        <v/>
      </c>
      <c r="AN33" s="59" t="str">
        <f t="shared" si="10"/>
        <v/>
      </c>
      <c r="AO33" s="60"/>
    </row>
    <row r="34" spans="2:41" ht="15.75" thickBot="1" x14ac:dyDescent="0.3">
      <c r="B34" t="s">
        <v>44</v>
      </c>
      <c r="C34" s="81" t="s">
        <v>42</v>
      </c>
      <c r="D34" s="81" t="s">
        <v>40</v>
      </c>
      <c r="E34" s="81" t="s">
        <v>7</v>
      </c>
      <c r="F34" s="45"/>
      <c r="G34" s="45"/>
      <c r="H34" s="45"/>
      <c r="I34" s="46" t="str">
        <f t="shared" si="11"/>
        <v/>
      </c>
      <c r="J34" s="46" t="str">
        <f t="shared" si="12"/>
        <v/>
      </c>
      <c r="K34" s="47" t="str">
        <f t="shared" si="0"/>
        <v/>
      </c>
      <c r="L34" s="47" t="str">
        <f t="shared" si="1"/>
        <v/>
      </c>
      <c r="M34" s="48">
        <f t="shared" si="13"/>
        <v>0</v>
      </c>
      <c r="N34" s="46" t="str">
        <f t="shared" si="2"/>
        <v/>
      </c>
      <c r="O34" s="47" t="str">
        <f t="shared" si="3"/>
        <v/>
      </c>
      <c r="P34" s="47" t="str">
        <f t="shared" si="4"/>
        <v/>
      </c>
      <c r="Q34" s="48">
        <f t="shared" si="14"/>
        <v>0</v>
      </c>
      <c r="R34" s="2"/>
      <c r="AH34" s="57" t="str">
        <f>IF(G34&gt;1,IF($E$10&gt;0,100-(#REF!/(1+(AL34/#REF!)^#REF!)^#REF!+#REF!/(AL34-1))*100,100-(AL34*D$5+D$6)*100),"")</f>
        <v/>
      </c>
      <c r="AI34" s="21" t="str">
        <f t="shared" si="5"/>
        <v/>
      </c>
      <c r="AJ34" s="21" t="str">
        <f t="shared" si="6"/>
        <v/>
      </c>
      <c r="AK34" s="48">
        <f t="shared" si="7"/>
        <v>0</v>
      </c>
      <c r="AL34" s="58" t="str">
        <f t="shared" si="8"/>
        <v/>
      </c>
      <c r="AM34" s="59" t="str">
        <f t="shared" si="9"/>
        <v/>
      </c>
      <c r="AN34" s="59" t="str">
        <f t="shared" si="10"/>
        <v/>
      </c>
      <c r="AO34" s="60"/>
    </row>
    <row r="35" spans="2:41" x14ac:dyDescent="0.25">
      <c r="B35" s="103" t="s">
        <v>465</v>
      </c>
      <c r="C35" s="103">
        <v>4.8426150121065419</v>
      </c>
      <c r="D35" s="104">
        <v>5.4435000000000002</v>
      </c>
      <c r="E35" s="83">
        <f>IF(C35&gt;0,100-(C35),"")</f>
        <v>95.157384987893465</v>
      </c>
      <c r="F35" s="45"/>
      <c r="G35" s="45"/>
      <c r="H35" s="45"/>
      <c r="I35" s="46" t="str">
        <f t="shared" si="11"/>
        <v/>
      </c>
      <c r="J35" s="46" t="str">
        <f t="shared" si="12"/>
        <v/>
      </c>
      <c r="K35" s="47" t="str">
        <f t="shared" si="0"/>
        <v/>
      </c>
      <c r="L35" s="47" t="str">
        <f t="shared" si="1"/>
        <v/>
      </c>
      <c r="M35" s="48">
        <f t="shared" si="13"/>
        <v>0</v>
      </c>
      <c r="N35" s="46" t="str">
        <f t="shared" si="2"/>
        <v/>
      </c>
      <c r="O35" s="47" t="str">
        <f t="shared" si="3"/>
        <v/>
      </c>
      <c r="P35" s="47" t="str">
        <f t="shared" si="4"/>
        <v/>
      </c>
      <c r="Q35" s="48">
        <f t="shared" si="14"/>
        <v>0</v>
      </c>
      <c r="R35" s="2"/>
      <c r="AH35" s="57" t="str">
        <f>IF(G35&gt;1,IF($E$10&gt;0,100-(#REF!/(1+(AL35/#REF!)^#REF!)^#REF!+#REF!/(AL35-1))*100,100-(AL35*D$5+D$6)*100),"")</f>
        <v/>
      </c>
      <c r="AI35" s="21" t="str">
        <f t="shared" si="5"/>
        <v/>
      </c>
      <c r="AJ35" s="21" t="str">
        <f t="shared" si="6"/>
        <v/>
      </c>
      <c r="AK35" s="48">
        <f t="shared" si="7"/>
        <v>0</v>
      </c>
      <c r="AL35" s="58" t="str">
        <f t="shared" si="8"/>
        <v/>
      </c>
      <c r="AM35" s="59" t="str">
        <f t="shared" si="9"/>
        <v/>
      </c>
      <c r="AN35" s="59" t="str">
        <f t="shared" si="10"/>
        <v/>
      </c>
      <c r="AO35" s="60"/>
    </row>
    <row r="36" spans="2:41" x14ac:dyDescent="0.25">
      <c r="B36" s="103" t="s">
        <v>466</v>
      </c>
      <c r="C36" s="103">
        <v>9.3623890234059797</v>
      </c>
      <c r="D36" s="104">
        <v>5.0455000000000005</v>
      </c>
      <c r="E36" s="83">
        <f t="shared" ref="E36:E99" si="18">IF(C36&gt;0,100-(C36),"")</f>
        <v>90.637610976594019</v>
      </c>
      <c r="F36" s="45"/>
      <c r="G36" s="45"/>
      <c r="H36" s="45"/>
      <c r="I36" s="46" t="str">
        <f t="shared" si="11"/>
        <v/>
      </c>
      <c r="J36" s="46" t="str">
        <f t="shared" si="12"/>
        <v/>
      </c>
      <c r="K36" s="47" t="str">
        <f t="shared" si="0"/>
        <v/>
      </c>
      <c r="L36" s="47" t="str">
        <f t="shared" si="1"/>
        <v/>
      </c>
      <c r="M36" s="48">
        <f t="shared" si="13"/>
        <v>0</v>
      </c>
      <c r="N36" s="46" t="str">
        <f t="shared" si="2"/>
        <v/>
      </c>
      <c r="O36" s="47" t="str">
        <f t="shared" si="3"/>
        <v/>
      </c>
      <c r="P36" s="47" t="str">
        <f t="shared" si="4"/>
        <v/>
      </c>
      <c r="Q36" s="48">
        <f t="shared" si="14"/>
        <v>0</v>
      </c>
      <c r="R36" s="2"/>
      <c r="AH36" s="57" t="str">
        <f>IF(G36&gt;1,IF($E$10&gt;0,100-(#REF!/(1+(AL36/#REF!)^#REF!)^#REF!+#REF!/(AL36-1))*100,100-(AL36*D$5+D$6)*100),"")</f>
        <v/>
      </c>
      <c r="AI36" s="21" t="str">
        <f t="shared" si="5"/>
        <v/>
      </c>
      <c r="AJ36" s="21" t="str">
        <f t="shared" si="6"/>
        <v/>
      </c>
      <c r="AK36" s="48">
        <f t="shared" si="7"/>
        <v>0</v>
      </c>
      <c r="AL36" s="58" t="str">
        <f t="shared" si="8"/>
        <v/>
      </c>
      <c r="AM36" s="59" t="str">
        <f t="shared" si="9"/>
        <v/>
      </c>
      <c r="AN36" s="59" t="str">
        <f t="shared" si="10"/>
        <v/>
      </c>
      <c r="AO36" s="60"/>
    </row>
    <row r="37" spans="2:41" x14ac:dyDescent="0.25">
      <c r="B37" s="103" t="s">
        <v>467</v>
      </c>
      <c r="C37" s="103">
        <v>12.873284907183228</v>
      </c>
      <c r="D37" s="104">
        <v>4.7104999999999997</v>
      </c>
      <c r="E37" s="83">
        <f t="shared" si="18"/>
        <v>87.126715092816767</v>
      </c>
      <c r="F37" s="45"/>
      <c r="G37" s="45"/>
      <c r="H37" s="45"/>
      <c r="I37" s="46" t="str">
        <f t="shared" si="11"/>
        <v/>
      </c>
      <c r="J37" s="46" t="str">
        <f t="shared" si="12"/>
        <v/>
      </c>
      <c r="K37" s="47" t="str">
        <f t="shared" si="0"/>
        <v/>
      </c>
      <c r="L37" s="47" t="str">
        <f t="shared" si="1"/>
        <v/>
      </c>
      <c r="M37" s="48">
        <f t="shared" si="13"/>
        <v>0</v>
      </c>
      <c r="N37" s="46" t="str">
        <f t="shared" si="2"/>
        <v/>
      </c>
      <c r="O37" s="47" t="str">
        <f t="shared" si="3"/>
        <v/>
      </c>
      <c r="P37" s="47" t="str">
        <f t="shared" si="4"/>
        <v/>
      </c>
      <c r="Q37" s="48">
        <f t="shared" si="14"/>
        <v>0</v>
      </c>
      <c r="R37" s="2"/>
      <c r="AH37" s="57" t="str">
        <f>IF(G37&gt;1,IF($E$10&gt;0,100-(#REF!/(1+(AL37/#REF!)^#REF!)^#REF!+#REF!/(AL37-1))*100,100-(AL37*D$5+D$6)*100),"")</f>
        <v/>
      </c>
      <c r="AI37" s="21" t="str">
        <f t="shared" si="5"/>
        <v/>
      </c>
      <c r="AJ37" s="21" t="str">
        <f t="shared" si="6"/>
        <v/>
      </c>
      <c r="AK37" s="48">
        <f t="shared" si="7"/>
        <v>0</v>
      </c>
      <c r="AL37" s="58" t="str">
        <f t="shared" si="8"/>
        <v/>
      </c>
      <c r="AM37" s="59" t="str">
        <f t="shared" si="9"/>
        <v/>
      </c>
      <c r="AN37" s="59" t="str">
        <f t="shared" si="10"/>
        <v/>
      </c>
      <c r="AO37" s="60"/>
    </row>
    <row r="38" spans="2:41" x14ac:dyDescent="0.25">
      <c r="B38" s="103"/>
      <c r="C38" s="103"/>
      <c r="D38" s="104"/>
      <c r="E38" s="83" t="str">
        <f t="shared" si="18"/>
        <v/>
      </c>
      <c r="F38" s="45"/>
      <c r="G38" s="45"/>
      <c r="H38" s="45"/>
      <c r="I38" s="46" t="str">
        <f t="shared" si="11"/>
        <v/>
      </c>
      <c r="J38" s="46" t="str">
        <f t="shared" si="12"/>
        <v/>
      </c>
      <c r="K38" s="47" t="str">
        <f t="shared" si="0"/>
        <v/>
      </c>
      <c r="L38" s="47" t="str">
        <f t="shared" si="1"/>
        <v/>
      </c>
      <c r="M38" s="48">
        <f t="shared" si="13"/>
        <v>0</v>
      </c>
      <c r="N38" s="46" t="str">
        <f t="shared" si="2"/>
        <v/>
      </c>
      <c r="O38" s="47" t="str">
        <f t="shared" si="3"/>
        <v/>
      </c>
      <c r="P38" s="47" t="str">
        <f t="shared" si="4"/>
        <v/>
      </c>
      <c r="Q38" s="48">
        <f t="shared" si="14"/>
        <v>0</v>
      </c>
      <c r="R38" s="2"/>
      <c r="AH38" s="57" t="str">
        <f>IF(G38&gt;1,IF($E$10&gt;0,100-(#REF!/(1+(AL38/#REF!)^#REF!)^#REF!+#REF!/(AL38-1))*100,100-(AL38*D$5+D$6)*100),"")</f>
        <v/>
      </c>
      <c r="AI38" s="21" t="str">
        <f t="shared" si="5"/>
        <v/>
      </c>
      <c r="AJ38" s="21" t="str">
        <f t="shared" si="6"/>
        <v/>
      </c>
      <c r="AK38" s="48">
        <f t="shared" si="7"/>
        <v>0</v>
      </c>
      <c r="AL38" s="58" t="str">
        <f t="shared" si="8"/>
        <v/>
      </c>
      <c r="AM38" s="59" t="str">
        <f t="shared" si="9"/>
        <v/>
      </c>
      <c r="AN38" s="59" t="str">
        <f t="shared" si="10"/>
        <v/>
      </c>
      <c r="AO38" s="60"/>
    </row>
    <row r="39" spans="2:41" x14ac:dyDescent="0.25">
      <c r="B39" s="103"/>
      <c r="C39" s="103"/>
      <c r="D39" s="104"/>
      <c r="E39" s="83" t="str">
        <f t="shared" si="18"/>
        <v/>
      </c>
      <c r="F39" s="45"/>
      <c r="G39" s="45"/>
      <c r="H39" s="45"/>
      <c r="I39" s="46" t="str">
        <f t="shared" si="11"/>
        <v/>
      </c>
      <c r="J39" s="46" t="str">
        <f t="shared" si="12"/>
        <v/>
      </c>
      <c r="K39" s="47" t="str">
        <f t="shared" si="0"/>
        <v/>
      </c>
      <c r="L39" s="47" t="str">
        <f t="shared" si="1"/>
        <v/>
      </c>
      <c r="M39" s="48">
        <f t="shared" si="13"/>
        <v>0</v>
      </c>
      <c r="N39" s="46" t="str">
        <f t="shared" si="2"/>
        <v/>
      </c>
      <c r="O39" s="47" t="str">
        <f t="shared" si="3"/>
        <v/>
      </c>
      <c r="P39" s="47" t="str">
        <f t="shared" si="4"/>
        <v/>
      </c>
      <c r="Q39" s="48">
        <f t="shared" si="14"/>
        <v>0</v>
      </c>
      <c r="R39" s="2"/>
      <c r="AH39" s="57" t="str">
        <f>IF(G39&gt;1,IF($E$10&gt;0,100-(#REF!/(1+(AL39/#REF!)^#REF!)^#REF!+#REF!/(AL39-1))*100,100-(AL39*D$5+D$6)*100),"")</f>
        <v/>
      </c>
      <c r="AI39" s="21" t="str">
        <f t="shared" si="5"/>
        <v/>
      </c>
      <c r="AJ39" s="21" t="str">
        <f t="shared" si="6"/>
        <v/>
      </c>
      <c r="AK39" s="48">
        <f t="shared" si="7"/>
        <v>0</v>
      </c>
      <c r="AL39" s="58" t="str">
        <f t="shared" si="8"/>
        <v/>
      </c>
      <c r="AM39" s="59" t="str">
        <f t="shared" si="9"/>
        <v/>
      </c>
      <c r="AN39" s="59" t="str">
        <f t="shared" si="10"/>
        <v/>
      </c>
      <c r="AO39" s="60"/>
    </row>
    <row r="40" spans="2:41" x14ac:dyDescent="0.25">
      <c r="B40" s="103"/>
      <c r="C40" s="103"/>
      <c r="D40" s="104"/>
      <c r="E40" s="83" t="str">
        <f t="shared" si="18"/>
        <v/>
      </c>
      <c r="F40" s="45"/>
      <c r="G40" s="45"/>
      <c r="H40" s="45"/>
      <c r="I40" s="46" t="str">
        <f t="shared" si="11"/>
        <v/>
      </c>
      <c r="J40" s="46" t="str">
        <f t="shared" si="12"/>
        <v/>
      </c>
      <c r="K40" s="47" t="str">
        <f t="shared" si="0"/>
        <v/>
      </c>
      <c r="L40" s="47" t="str">
        <f t="shared" si="1"/>
        <v/>
      </c>
      <c r="M40" s="48">
        <f t="shared" si="13"/>
        <v>0</v>
      </c>
      <c r="N40" s="46" t="str">
        <f t="shared" si="2"/>
        <v/>
      </c>
      <c r="O40" s="47" t="str">
        <f t="shared" si="3"/>
        <v/>
      </c>
      <c r="P40" s="47" t="str">
        <f t="shared" si="4"/>
        <v/>
      </c>
      <c r="Q40" s="48">
        <f t="shared" si="14"/>
        <v>0</v>
      </c>
      <c r="R40" s="2"/>
      <c r="AH40" s="57" t="str">
        <f>IF(G40&gt;1,IF($E$10&gt;0,100-(#REF!/(1+(AL40/#REF!)^#REF!)^#REF!+#REF!/(AL40-1))*100,100-(AL40*D$5+D$6)*100),"")</f>
        <v/>
      </c>
      <c r="AI40" s="21" t="str">
        <f t="shared" si="5"/>
        <v/>
      </c>
      <c r="AJ40" s="21" t="str">
        <f t="shared" si="6"/>
        <v/>
      </c>
      <c r="AK40" s="48">
        <f t="shared" si="7"/>
        <v>0</v>
      </c>
      <c r="AL40" s="58" t="str">
        <f t="shared" si="8"/>
        <v/>
      </c>
      <c r="AM40" s="59" t="str">
        <f t="shared" si="9"/>
        <v/>
      </c>
      <c r="AN40" s="59" t="str">
        <f t="shared" si="10"/>
        <v/>
      </c>
      <c r="AO40" s="60"/>
    </row>
    <row r="41" spans="2:41" x14ac:dyDescent="0.25">
      <c r="B41" s="103"/>
      <c r="C41" s="103"/>
      <c r="D41" s="104"/>
      <c r="E41" s="83" t="str">
        <f t="shared" si="18"/>
        <v/>
      </c>
      <c r="F41" s="45"/>
      <c r="G41" s="45"/>
      <c r="H41" s="45"/>
      <c r="I41" s="46" t="str">
        <f t="shared" si="11"/>
        <v/>
      </c>
      <c r="J41" s="46" t="str">
        <f t="shared" si="12"/>
        <v/>
      </c>
      <c r="K41" s="47" t="str">
        <f t="shared" si="0"/>
        <v/>
      </c>
      <c r="L41" s="47" t="str">
        <f t="shared" si="1"/>
        <v/>
      </c>
      <c r="M41" s="48">
        <f t="shared" si="13"/>
        <v>0</v>
      </c>
      <c r="N41" s="46" t="str">
        <f t="shared" si="2"/>
        <v/>
      </c>
      <c r="O41" s="47" t="str">
        <f t="shared" si="3"/>
        <v/>
      </c>
      <c r="P41" s="47" t="str">
        <f t="shared" si="4"/>
        <v/>
      </c>
      <c r="Q41" s="48">
        <f t="shared" si="14"/>
        <v>0</v>
      </c>
      <c r="R41" s="2"/>
      <c r="AH41" s="57" t="str">
        <f>IF(G41&gt;1,IF($E$10&gt;0,100-(#REF!/(1+(AL41/#REF!)^#REF!)^#REF!+#REF!/(AL41-1))*100,100-(AL41*D$5+D$6)*100),"")</f>
        <v/>
      </c>
      <c r="AI41" s="21" t="str">
        <f t="shared" si="5"/>
        <v/>
      </c>
      <c r="AJ41" s="21" t="str">
        <f t="shared" si="6"/>
        <v/>
      </c>
      <c r="AK41" s="48">
        <f t="shared" si="7"/>
        <v>0</v>
      </c>
      <c r="AL41" s="58" t="str">
        <f t="shared" si="8"/>
        <v/>
      </c>
      <c r="AM41" s="59" t="str">
        <f t="shared" si="9"/>
        <v/>
      </c>
      <c r="AN41" s="59" t="str">
        <f t="shared" si="10"/>
        <v/>
      </c>
      <c r="AO41" s="60"/>
    </row>
    <row r="42" spans="2:41" x14ac:dyDescent="0.25">
      <c r="B42" s="103"/>
      <c r="C42" s="103"/>
      <c r="D42" s="104"/>
      <c r="E42" s="83" t="str">
        <f t="shared" si="18"/>
        <v/>
      </c>
      <c r="F42" s="45"/>
      <c r="G42" s="45"/>
      <c r="H42" s="45"/>
      <c r="I42" s="46" t="str">
        <f t="shared" si="11"/>
        <v/>
      </c>
      <c r="J42" s="46" t="str">
        <f t="shared" si="12"/>
        <v/>
      </c>
      <c r="K42" s="47" t="str">
        <f t="shared" si="0"/>
        <v/>
      </c>
      <c r="L42" s="47" t="str">
        <f t="shared" si="1"/>
        <v/>
      </c>
      <c r="M42" s="48">
        <f t="shared" si="13"/>
        <v>0</v>
      </c>
      <c r="N42" s="46" t="str">
        <f t="shared" si="2"/>
        <v/>
      </c>
      <c r="O42" s="47" t="str">
        <f t="shared" si="3"/>
        <v/>
      </c>
      <c r="P42" s="47" t="str">
        <f t="shared" si="4"/>
        <v/>
      </c>
      <c r="Q42" s="48">
        <f t="shared" si="14"/>
        <v>0</v>
      </c>
      <c r="R42" s="2"/>
      <c r="AH42" s="57" t="str">
        <f>IF(G42&gt;1,IF($E$10&gt;0,100-(#REF!/(1+(AL42/#REF!)^#REF!)^#REF!+#REF!/(AL42-1))*100,100-(AL42*D$5+D$6)*100),"")</f>
        <v/>
      </c>
      <c r="AI42" s="21" t="str">
        <f t="shared" si="5"/>
        <v/>
      </c>
      <c r="AJ42" s="21" t="str">
        <f t="shared" si="6"/>
        <v/>
      </c>
      <c r="AK42" s="48">
        <f t="shared" si="7"/>
        <v>0</v>
      </c>
      <c r="AL42" s="58" t="str">
        <f t="shared" si="8"/>
        <v/>
      </c>
      <c r="AM42" s="59" t="str">
        <f t="shared" si="9"/>
        <v/>
      </c>
      <c r="AN42" s="59" t="str">
        <f t="shared" si="10"/>
        <v/>
      </c>
      <c r="AO42" s="60"/>
    </row>
    <row r="43" spans="2:41" x14ac:dyDescent="0.25">
      <c r="B43" s="103"/>
      <c r="C43" s="103"/>
      <c r="D43" s="104"/>
      <c r="E43" s="83" t="str">
        <f t="shared" si="18"/>
        <v/>
      </c>
      <c r="F43" s="45"/>
      <c r="G43" s="45"/>
      <c r="H43" s="45"/>
      <c r="I43" s="46" t="str">
        <f t="shared" si="11"/>
        <v/>
      </c>
      <c r="J43" s="46" t="str">
        <f t="shared" si="12"/>
        <v/>
      </c>
      <c r="K43" s="47" t="str">
        <f t="shared" si="0"/>
        <v/>
      </c>
      <c r="L43" s="47" t="str">
        <f t="shared" si="1"/>
        <v/>
      </c>
      <c r="M43" s="48">
        <f t="shared" si="13"/>
        <v>0</v>
      </c>
      <c r="N43" s="46" t="str">
        <f t="shared" si="2"/>
        <v/>
      </c>
      <c r="O43" s="47" t="str">
        <f t="shared" si="3"/>
        <v/>
      </c>
      <c r="P43" s="47" t="str">
        <f t="shared" si="4"/>
        <v/>
      </c>
      <c r="Q43" s="48">
        <f t="shared" si="14"/>
        <v>0</v>
      </c>
      <c r="R43" s="2"/>
      <c r="AH43" s="57" t="str">
        <f>IF(G43&gt;1,IF($E$10&gt;0,100-(#REF!/(1+(AL43/#REF!)^#REF!)^#REF!+#REF!/(AL43-1))*100,100-(AL43*D$5+D$6)*100),"")</f>
        <v/>
      </c>
      <c r="AI43" s="21" t="str">
        <f t="shared" si="5"/>
        <v/>
      </c>
      <c r="AJ43" s="21" t="str">
        <f t="shared" si="6"/>
        <v/>
      </c>
      <c r="AK43" s="48">
        <f t="shared" si="7"/>
        <v>0</v>
      </c>
      <c r="AL43" s="58" t="str">
        <f t="shared" si="8"/>
        <v/>
      </c>
      <c r="AM43" s="59" t="str">
        <f t="shared" si="9"/>
        <v/>
      </c>
      <c r="AN43" s="59" t="str">
        <f t="shared" si="10"/>
        <v/>
      </c>
      <c r="AO43" s="60"/>
    </row>
    <row r="44" spans="2:41" x14ac:dyDescent="0.25">
      <c r="B44" s="103"/>
      <c r="C44" s="103"/>
      <c r="D44" s="104"/>
      <c r="E44" s="83" t="str">
        <f t="shared" si="18"/>
        <v/>
      </c>
      <c r="F44" s="45"/>
      <c r="G44" s="45"/>
      <c r="H44" s="45"/>
      <c r="I44" s="46" t="str">
        <f t="shared" si="11"/>
        <v/>
      </c>
      <c r="J44" s="46" t="str">
        <f t="shared" si="12"/>
        <v/>
      </c>
      <c r="K44" s="47" t="str">
        <f t="shared" si="0"/>
        <v/>
      </c>
      <c r="L44" s="47" t="str">
        <f t="shared" si="1"/>
        <v/>
      </c>
      <c r="M44" s="48">
        <f t="shared" si="13"/>
        <v>0</v>
      </c>
      <c r="N44" s="46" t="str">
        <f t="shared" si="2"/>
        <v/>
      </c>
      <c r="O44" s="47" t="str">
        <f t="shared" si="3"/>
        <v/>
      </c>
      <c r="P44" s="47" t="str">
        <f t="shared" si="4"/>
        <v/>
      </c>
      <c r="Q44" s="48">
        <f t="shared" si="14"/>
        <v>0</v>
      </c>
      <c r="R44" s="2"/>
      <c r="AH44" s="57" t="str">
        <f>IF(G44&gt;1,IF($E$10&gt;0,100-(#REF!/(1+(AL44/#REF!)^#REF!)^#REF!+#REF!/(AL44-1))*100,100-(AL44*D$5+D$6)*100),"")</f>
        <v/>
      </c>
      <c r="AI44" s="21" t="str">
        <f t="shared" si="5"/>
        <v/>
      </c>
      <c r="AJ44" s="21" t="str">
        <f t="shared" si="6"/>
        <v/>
      </c>
      <c r="AK44" s="48">
        <f t="shared" si="7"/>
        <v>0</v>
      </c>
      <c r="AL44" s="58" t="str">
        <f t="shared" si="8"/>
        <v/>
      </c>
      <c r="AM44" s="59" t="str">
        <f t="shared" si="9"/>
        <v/>
      </c>
      <c r="AN44" s="59" t="str">
        <f t="shared" si="10"/>
        <v/>
      </c>
      <c r="AO44" s="60"/>
    </row>
    <row r="45" spans="2:41" x14ac:dyDescent="0.25">
      <c r="C45" s="2"/>
      <c r="E45" s="83" t="str">
        <f t="shared" si="18"/>
        <v/>
      </c>
      <c r="F45" s="45"/>
      <c r="G45" s="45"/>
      <c r="H45" s="45"/>
      <c r="I45" s="46" t="str">
        <f t="shared" si="11"/>
        <v/>
      </c>
      <c r="J45" s="46" t="str">
        <f t="shared" si="12"/>
        <v/>
      </c>
      <c r="K45" s="47" t="str">
        <f t="shared" si="0"/>
        <v/>
      </c>
      <c r="L45" s="47" t="str">
        <f t="shared" si="1"/>
        <v/>
      </c>
      <c r="M45" s="48">
        <f t="shared" si="13"/>
        <v>0</v>
      </c>
      <c r="N45" s="46" t="str">
        <f t="shared" si="2"/>
        <v/>
      </c>
      <c r="O45" s="47" t="str">
        <f t="shared" si="3"/>
        <v/>
      </c>
      <c r="P45" s="47" t="str">
        <f t="shared" si="4"/>
        <v/>
      </c>
      <c r="Q45" s="48">
        <f t="shared" si="14"/>
        <v>0</v>
      </c>
      <c r="R45" s="2"/>
      <c r="AH45" s="57" t="str">
        <f>IF(G45&gt;1,IF($E$10&gt;0,100-(#REF!/(1+(AL45/#REF!)^#REF!)^#REF!+#REF!/(AL45-1))*100,100-(AL45*D$5+D$6)*100),"")</f>
        <v/>
      </c>
      <c r="AI45" s="21" t="str">
        <f t="shared" si="5"/>
        <v/>
      </c>
      <c r="AJ45" s="21" t="str">
        <f t="shared" si="6"/>
        <v/>
      </c>
      <c r="AK45" s="48">
        <f t="shared" si="7"/>
        <v>0</v>
      </c>
      <c r="AL45" s="58" t="str">
        <f t="shared" si="8"/>
        <v/>
      </c>
      <c r="AM45" s="59" t="str">
        <f t="shared" si="9"/>
        <v/>
      </c>
      <c r="AN45" s="59" t="str">
        <f t="shared" si="10"/>
        <v/>
      </c>
      <c r="AO45" s="60"/>
    </row>
    <row r="46" spans="2:41" x14ac:dyDescent="0.25">
      <c r="C46" s="2"/>
      <c r="E46" s="83" t="str">
        <f t="shared" si="18"/>
        <v/>
      </c>
      <c r="F46" s="45"/>
      <c r="G46" s="45"/>
      <c r="H46" s="45"/>
      <c r="I46" s="46" t="str">
        <f t="shared" si="11"/>
        <v/>
      </c>
      <c r="J46" s="46" t="str">
        <f t="shared" si="12"/>
        <v/>
      </c>
      <c r="K46" s="47" t="str">
        <f t="shared" si="0"/>
        <v/>
      </c>
      <c r="L46" s="47" t="str">
        <f t="shared" si="1"/>
        <v/>
      </c>
      <c r="M46" s="48">
        <f t="shared" si="13"/>
        <v>0</v>
      </c>
      <c r="N46" s="46" t="str">
        <f t="shared" si="2"/>
        <v/>
      </c>
      <c r="O46" s="47" t="str">
        <f t="shared" si="3"/>
        <v/>
      </c>
      <c r="P46" s="47" t="str">
        <f t="shared" si="4"/>
        <v/>
      </c>
      <c r="Q46" s="48">
        <f t="shared" si="14"/>
        <v>0</v>
      </c>
      <c r="R46" s="2"/>
      <c r="AH46" s="57" t="str">
        <f>IF(G46&gt;1,IF($E$10&gt;0,100-(#REF!/(1+(AL46/#REF!)^#REF!)^#REF!+#REF!/(AL46-1))*100,100-(AL46*D$5+D$6)*100),"")</f>
        <v/>
      </c>
      <c r="AI46" s="21" t="str">
        <f t="shared" si="5"/>
        <v/>
      </c>
      <c r="AJ46" s="21" t="str">
        <f t="shared" si="6"/>
        <v/>
      </c>
      <c r="AK46" s="48">
        <f t="shared" si="7"/>
        <v>0</v>
      </c>
      <c r="AL46" s="58" t="str">
        <f t="shared" si="8"/>
        <v/>
      </c>
      <c r="AM46" s="59" t="str">
        <f t="shared" si="9"/>
        <v/>
      </c>
      <c r="AN46" s="59" t="str">
        <f t="shared" si="10"/>
        <v/>
      </c>
      <c r="AO46" s="60"/>
    </row>
    <row r="47" spans="2:41" x14ac:dyDescent="0.25">
      <c r="C47" s="82"/>
      <c r="D47" s="45"/>
      <c r="E47" s="83" t="str">
        <f t="shared" si="18"/>
        <v/>
      </c>
      <c r="F47" s="45"/>
      <c r="G47" s="45"/>
      <c r="H47" s="45"/>
      <c r="I47" s="46" t="str">
        <f t="shared" si="11"/>
        <v/>
      </c>
      <c r="J47" s="46" t="str">
        <f t="shared" si="12"/>
        <v/>
      </c>
      <c r="K47" s="47" t="str">
        <f t="shared" si="0"/>
        <v/>
      </c>
      <c r="L47" s="47" t="str">
        <f t="shared" si="1"/>
        <v/>
      </c>
      <c r="M47" s="48">
        <f t="shared" si="13"/>
        <v>0</v>
      </c>
      <c r="N47" s="46" t="str">
        <f t="shared" si="2"/>
        <v/>
      </c>
      <c r="O47" s="47" t="str">
        <f t="shared" si="3"/>
        <v/>
      </c>
      <c r="P47" s="47" t="str">
        <f t="shared" si="4"/>
        <v/>
      </c>
      <c r="Q47" s="48">
        <f t="shared" si="14"/>
        <v>0</v>
      </c>
      <c r="R47" s="2"/>
      <c r="AH47" s="57" t="str">
        <f>IF(G47&gt;1,IF($E$10&gt;0,100-(#REF!/(1+(AL47/#REF!)^#REF!)^#REF!+#REF!/(AL47-1))*100,100-(AL47*D$5+D$6)*100),"")</f>
        <v/>
      </c>
      <c r="AI47" s="21" t="str">
        <f t="shared" si="5"/>
        <v/>
      </c>
      <c r="AJ47" s="21" t="str">
        <f t="shared" si="6"/>
        <v/>
      </c>
      <c r="AK47" s="48">
        <f t="shared" si="7"/>
        <v>0</v>
      </c>
      <c r="AL47" s="58" t="str">
        <f t="shared" si="8"/>
        <v/>
      </c>
      <c r="AM47" s="59" t="str">
        <f t="shared" si="9"/>
        <v/>
      </c>
      <c r="AN47" s="59" t="str">
        <f t="shared" si="10"/>
        <v/>
      </c>
      <c r="AO47" s="60"/>
    </row>
    <row r="48" spans="2:41" x14ac:dyDescent="0.25">
      <c r="C48" s="82"/>
      <c r="D48" s="45"/>
      <c r="E48" s="83" t="str">
        <f t="shared" si="18"/>
        <v/>
      </c>
      <c r="F48" s="45"/>
      <c r="G48" s="45"/>
      <c r="H48" s="45"/>
      <c r="I48" s="46" t="str">
        <f t="shared" si="11"/>
        <v/>
      </c>
      <c r="J48" s="46" t="str">
        <f t="shared" si="12"/>
        <v/>
      </c>
      <c r="K48" s="47" t="str">
        <f t="shared" si="0"/>
        <v/>
      </c>
      <c r="L48" s="47" t="str">
        <f t="shared" si="1"/>
        <v/>
      </c>
      <c r="M48" s="48">
        <f t="shared" si="13"/>
        <v>0</v>
      </c>
      <c r="N48" s="46" t="str">
        <f t="shared" si="2"/>
        <v/>
      </c>
      <c r="O48" s="47" t="str">
        <f t="shared" si="3"/>
        <v/>
      </c>
      <c r="P48" s="47" t="str">
        <f t="shared" si="4"/>
        <v/>
      </c>
      <c r="Q48" s="48">
        <f t="shared" si="14"/>
        <v>0</v>
      </c>
      <c r="R48" s="2"/>
      <c r="AH48" s="57" t="str">
        <f>IF(G48&gt;1,IF($E$10&gt;0,100-(#REF!/(1+(AL48/#REF!)^#REF!)^#REF!+#REF!/(AL48-1))*100,100-(AL48*D$5+D$6)*100),"")</f>
        <v/>
      </c>
      <c r="AI48" s="21" t="str">
        <f t="shared" si="5"/>
        <v/>
      </c>
      <c r="AJ48" s="21" t="str">
        <f t="shared" si="6"/>
        <v/>
      </c>
      <c r="AK48" s="48">
        <f t="shared" si="7"/>
        <v>0</v>
      </c>
      <c r="AL48" s="58" t="str">
        <f t="shared" si="8"/>
        <v/>
      </c>
      <c r="AM48" s="59" t="str">
        <f t="shared" si="9"/>
        <v/>
      </c>
      <c r="AN48" s="59" t="str">
        <f t="shared" si="10"/>
        <v/>
      </c>
      <c r="AO48" s="60"/>
    </row>
    <row r="49" spans="3:41" x14ac:dyDescent="0.25">
      <c r="C49" s="82"/>
      <c r="D49" s="45"/>
      <c r="E49" s="83" t="str">
        <f t="shared" si="18"/>
        <v/>
      </c>
      <c r="F49" s="45"/>
      <c r="G49" s="45"/>
      <c r="H49" s="45"/>
      <c r="I49" s="46" t="str">
        <f t="shared" si="11"/>
        <v/>
      </c>
      <c r="J49" s="46" t="str">
        <f t="shared" si="12"/>
        <v/>
      </c>
      <c r="K49" s="47" t="str">
        <f t="shared" si="0"/>
        <v/>
      </c>
      <c r="L49" s="47" t="str">
        <f t="shared" si="1"/>
        <v/>
      </c>
      <c r="M49" s="48">
        <f t="shared" si="13"/>
        <v>0</v>
      </c>
      <c r="N49" s="46" t="str">
        <f t="shared" si="2"/>
        <v/>
      </c>
      <c r="O49" s="47" t="str">
        <f t="shared" si="3"/>
        <v/>
      </c>
      <c r="P49" s="47" t="str">
        <f t="shared" si="4"/>
        <v/>
      </c>
      <c r="Q49" s="48">
        <f t="shared" si="14"/>
        <v>0</v>
      </c>
      <c r="R49" s="2"/>
      <c r="AH49" s="57" t="str">
        <f>IF(G49&gt;1,IF($E$10&gt;0,100-(#REF!/(1+(AL49/#REF!)^#REF!)^#REF!+#REF!/(AL49-1))*100,100-(AL49*D$5+D$6)*100),"")</f>
        <v/>
      </c>
      <c r="AI49" s="21" t="str">
        <f t="shared" si="5"/>
        <v/>
      </c>
      <c r="AJ49" s="21" t="str">
        <f t="shared" si="6"/>
        <v/>
      </c>
      <c r="AK49" s="48">
        <f t="shared" si="7"/>
        <v>0</v>
      </c>
      <c r="AL49" s="58" t="str">
        <f t="shared" si="8"/>
        <v/>
      </c>
      <c r="AM49" s="59" t="str">
        <f t="shared" si="9"/>
        <v/>
      </c>
      <c r="AN49" s="59" t="str">
        <f t="shared" si="10"/>
        <v/>
      </c>
      <c r="AO49" s="60"/>
    </row>
    <row r="50" spans="3:41" x14ac:dyDescent="0.25">
      <c r="C50" s="82"/>
      <c r="D50" s="45"/>
      <c r="E50" s="83" t="str">
        <f t="shared" si="18"/>
        <v/>
      </c>
      <c r="F50" s="45"/>
      <c r="G50" s="45"/>
      <c r="H50" s="45"/>
      <c r="I50" s="46" t="str">
        <f t="shared" si="11"/>
        <v/>
      </c>
      <c r="J50" s="46" t="str">
        <f t="shared" si="12"/>
        <v/>
      </c>
      <c r="K50" s="47" t="str">
        <f t="shared" si="0"/>
        <v/>
      </c>
      <c r="L50" s="47" t="str">
        <f t="shared" si="1"/>
        <v/>
      </c>
      <c r="M50" s="48">
        <f t="shared" si="13"/>
        <v>0</v>
      </c>
      <c r="N50" s="46" t="str">
        <f t="shared" si="2"/>
        <v/>
      </c>
      <c r="O50" s="47" t="str">
        <f t="shared" si="3"/>
        <v/>
      </c>
      <c r="P50" s="47" t="str">
        <f t="shared" si="4"/>
        <v/>
      </c>
      <c r="Q50" s="48">
        <f t="shared" si="14"/>
        <v>0</v>
      </c>
      <c r="R50" s="2"/>
      <c r="AH50" s="57" t="str">
        <f>IF(G50&gt;1,IF($E$10&gt;0,100-(#REF!/(1+(AL50/#REF!)^#REF!)^#REF!+#REF!/(AL50-1))*100,100-(AL50*D$5+D$6)*100),"")</f>
        <v/>
      </c>
      <c r="AI50" s="21" t="str">
        <f t="shared" si="5"/>
        <v/>
      </c>
      <c r="AJ50" s="21" t="str">
        <f t="shared" si="6"/>
        <v/>
      </c>
      <c r="AK50" s="48">
        <f t="shared" si="7"/>
        <v>0</v>
      </c>
      <c r="AL50" s="58" t="str">
        <f t="shared" si="8"/>
        <v/>
      </c>
      <c r="AM50" s="59" t="str">
        <f t="shared" si="9"/>
        <v/>
      </c>
      <c r="AN50" s="59" t="str">
        <f t="shared" si="10"/>
        <v/>
      </c>
      <c r="AO50" s="60"/>
    </row>
    <row r="51" spans="3:41" x14ac:dyDescent="0.25">
      <c r="C51" s="82"/>
      <c r="D51" s="45"/>
      <c r="E51" s="83" t="str">
        <f t="shared" si="18"/>
        <v/>
      </c>
      <c r="F51" s="45"/>
      <c r="G51" s="45"/>
      <c r="H51" s="45"/>
      <c r="I51" s="46" t="str">
        <f t="shared" si="11"/>
        <v/>
      </c>
      <c r="J51" s="46" t="str">
        <f t="shared" si="12"/>
        <v/>
      </c>
      <c r="K51" s="47" t="str">
        <f t="shared" si="0"/>
        <v/>
      </c>
      <c r="L51" s="47" t="str">
        <f t="shared" si="1"/>
        <v/>
      </c>
      <c r="M51" s="48">
        <f t="shared" si="13"/>
        <v>0</v>
      </c>
      <c r="N51" s="46" t="str">
        <f t="shared" si="2"/>
        <v/>
      </c>
      <c r="O51" s="47" t="str">
        <f t="shared" si="3"/>
        <v/>
      </c>
      <c r="P51" s="47" t="str">
        <f t="shared" si="4"/>
        <v/>
      </c>
      <c r="Q51" s="48">
        <f t="shared" si="14"/>
        <v>0</v>
      </c>
      <c r="R51" s="2"/>
      <c r="AH51" s="57" t="str">
        <f>IF(G51&gt;1,IF($E$10&gt;0,100-(#REF!/(1+(AL51/#REF!)^#REF!)^#REF!+#REF!/(AL51-1))*100,100-(AL51*D$5+D$6)*100),"")</f>
        <v/>
      </c>
      <c r="AI51" s="21" t="str">
        <f t="shared" si="5"/>
        <v/>
      </c>
      <c r="AJ51" s="21" t="str">
        <f t="shared" si="6"/>
        <v/>
      </c>
      <c r="AK51" s="48">
        <f t="shared" si="7"/>
        <v>0</v>
      </c>
      <c r="AL51" s="58" t="str">
        <f t="shared" si="8"/>
        <v/>
      </c>
      <c r="AM51" s="59" t="str">
        <f t="shared" si="9"/>
        <v/>
      </c>
      <c r="AN51" s="59" t="str">
        <f t="shared" si="10"/>
        <v/>
      </c>
      <c r="AO51" s="60"/>
    </row>
    <row r="52" spans="3:41" x14ac:dyDescent="0.25">
      <c r="C52" s="82"/>
      <c r="D52" s="45"/>
      <c r="E52" s="83" t="str">
        <f t="shared" si="18"/>
        <v/>
      </c>
      <c r="F52" s="45"/>
      <c r="G52" s="45"/>
      <c r="H52" s="45"/>
      <c r="I52" s="46" t="str">
        <f t="shared" si="11"/>
        <v/>
      </c>
      <c r="J52" s="46" t="str">
        <f t="shared" si="12"/>
        <v/>
      </c>
      <c r="K52" s="47" t="str">
        <f t="shared" si="0"/>
        <v/>
      </c>
      <c r="L52" s="47" t="str">
        <f t="shared" si="1"/>
        <v/>
      </c>
      <c r="M52" s="48">
        <f t="shared" si="13"/>
        <v>0</v>
      </c>
      <c r="N52" s="46" t="str">
        <f t="shared" si="2"/>
        <v/>
      </c>
      <c r="O52" s="47" t="str">
        <f t="shared" si="3"/>
        <v/>
      </c>
      <c r="P52" s="47" t="str">
        <f t="shared" si="4"/>
        <v/>
      </c>
      <c r="Q52" s="48">
        <f t="shared" si="14"/>
        <v>0</v>
      </c>
      <c r="R52" s="2"/>
      <c r="AH52" s="57" t="str">
        <f>IF(G52&gt;1,IF($E$10&gt;0,100-(#REF!/(1+(AL52/#REF!)^#REF!)^#REF!+#REF!/(AL52-1))*100,100-(AL52*D$5+D$6)*100),"")</f>
        <v/>
      </c>
      <c r="AI52" s="21" t="str">
        <f t="shared" si="5"/>
        <v/>
      </c>
      <c r="AJ52" s="21" t="str">
        <f t="shared" si="6"/>
        <v/>
      </c>
      <c r="AK52" s="48">
        <f t="shared" si="7"/>
        <v>0</v>
      </c>
      <c r="AL52" s="58" t="str">
        <f t="shared" si="8"/>
        <v/>
      </c>
      <c r="AM52" s="59" t="str">
        <f t="shared" si="9"/>
        <v/>
      </c>
      <c r="AN52" s="59" t="str">
        <f t="shared" si="10"/>
        <v/>
      </c>
      <c r="AO52" s="60"/>
    </row>
    <row r="53" spans="3:41" x14ac:dyDescent="0.25">
      <c r="C53" s="82"/>
      <c r="D53" s="45"/>
      <c r="E53" s="83" t="str">
        <f t="shared" si="18"/>
        <v/>
      </c>
      <c r="F53" s="45"/>
      <c r="G53" s="45"/>
      <c r="H53" s="45"/>
      <c r="I53" s="46" t="str">
        <f t="shared" si="11"/>
        <v/>
      </c>
      <c r="J53" s="46" t="str">
        <f t="shared" si="12"/>
        <v/>
      </c>
      <c r="K53" s="47" t="str">
        <f t="shared" si="0"/>
        <v/>
      </c>
      <c r="L53" s="47" t="str">
        <f t="shared" si="1"/>
        <v/>
      </c>
      <c r="M53" s="48">
        <f t="shared" si="13"/>
        <v>0</v>
      </c>
      <c r="N53" s="46" t="str">
        <f t="shared" si="2"/>
        <v/>
      </c>
      <c r="O53" s="47" t="str">
        <f t="shared" si="3"/>
        <v/>
      </c>
      <c r="P53" s="47" t="str">
        <f t="shared" si="4"/>
        <v/>
      </c>
      <c r="Q53" s="48">
        <f t="shared" si="14"/>
        <v>0</v>
      </c>
      <c r="R53" s="2"/>
      <c r="AH53" s="57" t="str">
        <f>IF(G53&gt;1,IF($E$10&gt;0,100-(#REF!/(1+(AL53/#REF!)^#REF!)^#REF!+#REF!/(AL53-1))*100,100-(AL53*D$5+D$6)*100),"")</f>
        <v/>
      </c>
      <c r="AI53" s="21" t="str">
        <f t="shared" si="5"/>
        <v/>
      </c>
      <c r="AJ53" s="21" t="str">
        <f t="shared" si="6"/>
        <v/>
      </c>
      <c r="AK53" s="48">
        <f t="shared" si="7"/>
        <v>0</v>
      </c>
      <c r="AL53" s="58" t="str">
        <f t="shared" si="8"/>
        <v/>
      </c>
      <c r="AM53" s="59" t="str">
        <f t="shared" si="9"/>
        <v/>
      </c>
      <c r="AN53" s="59" t="str">
        <f t="shared" si="10"/>
        <v/>
      </c>
      <c r="AO53" s="60"/>
    </row>
    <row r="54" spans="3:41" x14ac:dyDescent="0.25">
      <c r="C54" s="82"/>
      <c r="D54" s="45"/>
      <c r="E54" s="83" t="str">
        <f t="shared" si="18"/>
        <v/>
      </c>
      <c r="F54" s="45"/>
      <c r="G54" s="45"/>
      <c r="H54" s="45"/>
      <c r="I54" s="46" t="str">
        <f t="shared" si="11"/>
        <v/>
      </c>
      <c r="J54" s="46" t="str">
        <f t="shared" si="12"/>
        <v/>
      </c>
      <c r="K54" s="47" t="str">
        <f t="shared" si="0"/>
        <v/>
      </c>
      <c r="L54" s="47" t="str">
        <f t="shared" si="1"/>
        <v/>
      </c>
      <c r="M54" s="48">
        <f t="shared" si="13"/>
        <v>0</v>
      </c>
      <c r="N54" s="46" t="str">
        <f t="shared" si="2"/>
        <v/>
      </c>
      <c r="O54" s="47" t="str">
        <f t="shared" si="3"/>
        <v/>
      </c>
      <c r="P54" s="47" t="str">
        <f t="shared" si="4"/>
        <v/>
      </c>
      <c r="Q54" s="48">
        <f t="shared" si="14"/>
        <v>0</v>
      </c>
      <c r="R54" s="2"/>
      <c r="AH54" s="57" t="str">
        <f>IF(G54&gt;1,IF($E$10&gt;0,100-(#REF!/(1+(AL54/#REF!)^#REF!)^#REF!+#REF!/(AL54-1))*100,100-(AL54*D$5+D$6)*100),"")</f>
        <v/>
      </c>
      <c r="AI54" s="21" t="str">
        <f t="shared" si="5"/>
        <v/>
      </c>
      <c r="AJ54" s="21" t="str">
        <f t="shared" si="6"/>
        <v/>
      </c>
      <c r="AK54" s="48">
        <f t="shared" si="7"/>
        <v>0</v>
      </c>
      <c r="AL54" s="58" t="str">
        <f t="shared" si="8"/>
        <v/>
      </c>
      <c r="AM54" s="59" t="str">
        <f t="shared" si="9"/>
        <v/>
      </c>
      <c r="AN54" s="59" t="str">
        <f t="shared" si="10"/>
        <v/>
      </c>
      <c r="AO54" s="60"/>
    </row>
    <row r="55" spans="3:41" x14ac:dyDescent="0.25">
      <c r="C55" s="82"/>
      <c r="D55" s="45"/>
      <c r="E55" s="83" t="str">
        <f t="shared" si="18"/>
        <v/>
      </c>
      <c r="F55" s="45"/>
      <c r="G55" s="45"/>
      <c r="H55" s="45"/>
      <c r="I55" s="46" t="str">
        <f t="shared" si="11"/>
        <v/>
      </c>
      <c r="J55" s="46" t="str">
        <f t="shared" si="12"/>
        <v/>
      </c>
      <c r="K55" s="47" t="str">
        <f t="shared" si="0"/>
        <v/>
      </c>
      <c r="L55" s="47" t="str">
        <f t="shared" si="1"/>
        <v/>
      </c>
      <c r="M55" s="48">
        <f t="shared" si="13"/>
        <v>0</v>
      </c>
      <c r="N55" s="46" t="str">
        <f t="shared" si="2"/>
        <v/>
      </c>
      <c r="O55" s="47" t="str">
        <f t="shared" si="3"/>
        <v/>
      </c>
      <c r="P55" s="47" t="str">
        <f t="shared" si="4"/>
        <v/>
      </c>
      <c r="Q55" s="48">
        <f t="shared" si="14"/>
        <v>0</v>
      </c>
      <c r="R55" s="2"/>
      <c r="AH55" s="57" t="str">
        <f>IF(G55&gt;1,IF($E$10&gt;0,100-(#REF!/(1+(AL55/#REF!)^#REF!)^#REF!+#REF!/(AL55-1))*100,100-(AL55*D$5+D$6)*100),"")</f>
        <v/>
      </c>
      <c r="AI55" s="21" t="str">
        <f t="shared" si="5"/>
        <v/>
      </c>
      <c r="AJ55" s="21" t="str">
        <f t="shared" si="6"/>
        <v/>
      </c>
      <c r="AK55" s="48">
        <f t="shared" si="7"/>
        <v>0</v>
      </c>
      <c r="AL55" s="58" t="str">
        <f t="shared" si="8"/>
        <v/>
      </c>
      <c r="AM55" s="59" t="str">
        <f t="shared" si="9"/>
        <v/>
      </c>
      <c r="AN55" s="59" t="str">
        <f t="shared" si="10"/>
        <v/>
      </c>
      <c r="AO55" s="60"/>
    </row>
    <row r="56" spans="3:41" x14ac:dyDescent="0.25">
      <c r="C56" s="82"/>
      <c r="D56" s="45"/>
      <c r="E56" s="83" t="str">
        <f t="shared" si="18"/>
        <v/>
      </c>
      <c r="F56" s="45"/>
      <c r="G56" s="45"/>
      <c r="H56" s="45"/>
      <c r="I56" s="46" t="str">
        <f t="shared" si="11"/>
        <v/>
      </c>
      <c r="J56" s="46" t="str">
        <f t="shared" si="12"/>
        <v/>
      </c>
      <c r="K56" s="47" t="str">
        <f t="shared" si="0"/>
        <v/>
      </c>
      <c r="L56" s="47" t="str">
        <f t="shared" si="1"/>
        <v/>
      </c>
      <c r="M56" s="48">
        <f t="shared" si="13"/>
        <v>0</v>
      </c>
      <c r="N56" s="46" t="str">
        <f t="shared" si="2"/>
        <v/>
      </c>
      <c r="O56" s="47" t="str">
        <f t="shared" si="3"/>
        <v/>
      </c>
      <c r="P56" s="47" t="str">
        <f t="shared" si="4"/>
        <v/>
      </c>
      <c r="Q56" s="48">
        <f t="shared" si="14"/>
        <v>0</v>
      </c>
      <c r="R56" s="2"/>
      <c r="AH56" s="57" t="str">
        <f>IF(G56&gt;1,IF($E$10&gt;0,100-(#REF!/(1+(AL56/#REF!)^#REF!)^#REF!+#REF!/(AL56-1))*100,100-(AL56*D$5+D$6)*100),"")</f>
        <v/>
      </c>
      <c r="AI56" s="21" t="str">
        <f t="shared" si="5"/>
        <v/>
      </c>
      <c r="AJ56" s="21" t="str">
        <f t="shared" si="6"/>
        <v/>
      </c>
      <c r="AK56" s="48">
        <f t="shared" si="7"/>
        <v>0</v>
      </c>
      <c r="AL56" s="58" t="str">
        <f t="shared" si="8"/>
        <v/>
      </c>
      <c r="AM56" s="59" t="str">
        <f t="shared" si="9"/>
        <v/>
      </c>
      <c r="AN56" s="59" t="str">
        <f t="shared" si="10"/>
        <v/>
      </c>
      <c r="AO56" s="60"/>
    </row>
    <row r="57" spans="3:41" x14ac:dyDescent="0.25">
      <c r="C57" s="82"/>
      <c r="D57" s="45"/>
      <c r="E57" s="83" t="str">
        <f t="shared" si="18"/>
        <v/>
      </c>
      <c r="F57" s="45"/>
      <c r="G57" s="45"/>
      <c r="H57" s="45"/>
      <c r="I57" s="46" t="str">
        <f t="shared" si="11"/>
        <v/>
      </c>
      <c r="J57" s="46" t="str">
        <f t="shared" si="12"/>
        <v/>
      </c>
      <c r="K57" s="47" t="str">
        <f t="shared" si="0"/>
        <v/>
      </c>
      <c r="L57" s="47" t="str">
        <f t="shared" si="1"/>
        <v/>
      </c>
      <c r="M57" s="48">
        <f t="shared" si="13"/>
        <v>0</v>
      </c>
      <c r="N57" s="46" t="str">
        <f t="shared" si="2"/>
        <v/>
      </c>
      <c r="O57" s="47" t="str">
        <f t="shared" si="3"/>
        <v/>
      </c>
      <c r="P57" s="47" t="str">
        <f t="shared" si="4"/>
        <v/>
      </c>
      <c r="Q57" s="48">
        <f t="shared" si="14"/>
        <v>0</v>
      </c>
      <c r="R57" s="2"/>
      <c r="AH57" s="57" t="str">
        <f>IF(G57&gt;1,IF($E$10&gt;0,100-(#REF!/(1+(AL57/#REF!)^#REF!)^#REF!+#REF!/(AL57-1))*100,100-(AL57*D$5+D$6)*100),"")</f>
        <v/>
      </c>
      <c r="AI57" s="21" t="str">
        <f t="shared" si="5"/>
        <v/>
      </c>
      <c r="AJ57" s="21" t="str">
        <f t="shared" si="6"/>
        <v/>
      </c>
      <c r="AK57" s="48">
        <f t="shared" si="7"/>
        <v>0</v>
      </c>
      <c r="AL57" s="58" t="str">
        <f t="shared" si="8"/>
        <v/>
      </c>
      <c r="AM57" s="59" t="str">
        <f t="shared" si="9"/>
        <v/>
      </c>
      <c r="AN57" s="59" t="str">
        <f t="shared" si="10"/>
        <v/>
      </c>
      <c r="AO57" s="60"/>
    </row>
    <row r="58" spans="3:41" x14ac:dyDescent="0.25">
      <c r="C58" s="82"/>
      <c r="D58" s="45"/>
      <c r="E58" s="83" t="str">
        <f t="shared" si="18"/>
        <v/>
      </c>
      <c r="F58" s="45"/>
      <c r="G58" s="45"/>
      <c r="H58" s="45"/>
      <c r="I58" s="46" t="str">
        <f t="shared" si="11"/>
        <v/>
      </c>
      <c r="J58" s="46" t="str">
        <f t="shared" si="12"/>
        <v/>
      </c>
      <c r="K58" s="47" t="str">
        <f t="shared" si="0"/>
        <v/>
      </c>
      <c r="L58" s="47" t="str">
        <f t="shared" si="1"/>
        <v/>
      </c>
      <c r="M58" s="48">
        <f t="shared" si="13"/>
        <v>0</v>
      </c>
      <c r="N58" s="46" t="str">
        <f t="shared" si="2"/>
        <v/>
      </c>
      <c r="O58" s="47" t="str">
        <f t="shared" si="3"/>
        <v/>
      </c>
      <c r="P58" s="47" t="str">
        <f t="shared" si="4"/>
        <v/>
      </c>
      <c r="Q58" s="48">
        <f t="shared" si="14"/>
        <v>0</v>
      </c>
      <c r="R58" s="2"/>
      <c r="AH58" s="57" t="str">
        <f>IF(G58&gt;1,IF($E$10&gt;0,100-(#REF!/(1+(AL58/#REF!)^#REF!)^#REF!+#REF!/(AL58-1))*100,100-(AL58*D$5+D$6)*100),"")</f>
        <v/>
      </c>
      <c r="AI58" s="21" t="str">
        <f t="shared" si="5"/>
        <v/>
      </c>
      <c r="AJ58" s="21" t="str">
        <f t="shared" si="6"/>
        <v/>
      </c>
      <c r="AK58" s="48">
        <f t="shared" si="7"/>
        <v>0</v>
      </c>
      <c r="AL58" s="58" t="str">
        <f t="shared" si="8"/>
        <v/>
      </c>
      <c r="AM58" s="59" t="str">
        <f t="shared" si="9"/>
        <v/>
      </c>
      <c r="AN58" s="59" t="str">
        <f t="shared" si="10"/>
        <v/>
      </c>
      <c r="AO58" s="60"/>
    </row>
    <row r="59" spans="3:41" x14ac:dyDescent="0.25">
      <c r="C59" s="82"/>
      <c r="D59" s="45"/>
      <c r="E59" s="83" t="str">
        <f t="shared" si="18"/>
        <v/>
      </c>
      <c r="F59" s="45"/>
      <c r="G59" s="45"/>
      <c r="H59" s="45"/>
      <c r="I59" s="46" t="str">
        <f t="shared" si="11"/>
        <v/>
      </c>
      <c r="J59" s="46" t="str">
        <f t="shared" si="12"/>
        <v/>
      </c>
      <c r="K59" s="47" t="str">
        <f t="shared" si="0"/>
        <v/>
      </c>
      <c r="L59" s="47" t="str">
        <f t="shared" si="1"/>
        <v/>
      </c>
      <c r="M59" s="48">
        <f t="shared" si="13"/>
        <v>0</v>
      </c>
      <c r="N59" s="46" t="str">
        <f t="shared" si="2"/>
        <v/>
      </c>
      <c r="O59" s="47" t="str">
        <f t="shared" si="3"/>
        <v/>
      </c>
      <c r="P59" s="47" t="str">
        <f t="shared" si="4"/>
        <v/>
      </c>
      <c r="Q59" s="48">
        <f t="shared" si="14"/>
        <v>0</v>
      </c>
      <c r="R59" s="2"/>
      <c r="AH59" s="57" t="str">
        <f>IF(G59&gt;1,IF($E$10&gt;0,100-(#REF!/(1+(AL59/#REF!)^#REF!)^#REF!+#REF!/(AL59-1))*100,100-(AL59*D$5+D$6)*100),"")</f>
        <v/>
      </c>
      <c r="AI59" s="21" t="str">
        <f t="shared" si="5"/>
        <v/>
      </c>
      <c r="AJ59" s="21" t="str">
        <f t="shared" si="6"/>
        <v/>
      </c>
      <c r="AK59" s="48">
        <f t="shared" si="7"/>
        <v>0</v>
      </c>
      <c r="AL59" s="58" t="str">
        <f t="shared" si="8"/>
        <v/>
      </c>
      <c r="AM59" s="59" t="str">
        <f t="shared" si="9"/>
        <v/>
      </c>
      <c r="AN59" s="59" t="str">
        <f t="shared" si="10"/>
        <v/>
      </c>
      <c r="AO59" s="60"/>
    </row>
    <row r="60" spans="3:41" x14ac:dyDescent="0.25">
      <c r="C60" s="82"/>
      <c r="D60" s="45"/>
      <c r="E60" s="83" t="str">
        <f t="shared" si="18"/>
        <v/>
      </c>
      <c r="F60" s="45"/>
      <c r="G60" s="45"/>
      <c r="H60" s="45"/>
      <c r="I60" s="46" t="str">
        <f t="shared" si="11"/>
        <v/>
      </c>
      <c r="J60" s="46" t="str">
        <f t="shared" si="12"/>
        <v/>
      </c>
      <c r="K60" s="47" t="str">
        <f t="shared" si="0"/>
        <v/>
      </c>
      <c r="L60" s="47" t="str">
        <f t="shared" si="1"/>
        <v/>
      </c>
      <c r="M60" s="48">
        <f t="shared" si="13"/>
        <v>0</v>
      </c>
      <c r="N60" s="46" t="str">
        <f t="shared" si="2"/>
        <v/>
      </c>
      <c r="O60" s="47" t="str">
        <f t="shared" si="3"/>
        <v/>
      </c>
      <c r="P60" s="47" t="str">
        <f t="shared" si="4"/>
        <v/>
      </c>
      <c r="Q60" s="48">
        <f t="shared" si="14"/>
        <v>0</v>
      </c>
      <c r="R60" s="2"/>
      <c r="AH60" s="57" t="str">
        <f>IF(G60&gt;1,IF($E$10&gt;0,100-(#REF!/(1+(AL60/#REF!)^#REF!)^#REF!+#REF!/(AL60-1))*100,100-(AL60*D$5+D$6)*100),"")</f>
        <v/>
      </c>
      <c r="AI60" s="21" t="str">
        <f t="shared" si="5"/>
        <v/>
      </c>
      <c r="AJ60" s="21" t="str">
        <f t="shared" si="6"/>
        <v/>
      </c>
      <c r="AK60" s="48">
        <f t="shared" si="7"/>
        <v>0</v>
      </c>
      <c r="AL60" s="58" t="str">
        <f t="shared" si="8"/>
        <v/>
      </c>
      <c r="AM60" s="59" t="str">
        <f t="shared" si="9"/>
        <v/>
      </c>
      <c r="AN60" s="59" t="str">
        <f t="shared" si="10"/>
        <v/>
      </c>
      <c r="AO60" s="60"/>
    </row>
    <row r="61" spans="3:41" x14ac:dyDescent="0.25">
      <c r="C61" s="82"/>
      <c r="D61" s="45"/>
      <c r="E61" s="83" t="str">
        <f t="shared" si="18"/>
        <v/>
      </c>
      <c r="F61" s="45"/>
      <c r="G61" s="45"/>
      <c r="H61" s="45"/>
      <c r="I61" s="46" t="str">
        <f t="shared" si="11"/>
        <v/>
      </c>
      <c r="J61" s="46" t="str">
        <f t="shared" si="12"/>
        <v/>
      </c>
      <c r="K61" s="47" t="str">
        <f t="shared" si="0"/>
        <v/>
      </c>
      <c r="L61" s="47" t="str">
        <f t="shared" si="1"/>
        <v/>
      </c>
      <c r="M61" s="48">
        <f t="shared" si="13"/>
        <v>0</v>
      </c>
      <c r="N61" s="46" t="str">
        <f t="shared" si="2"/>
        <v/>
      </c>
      <c r="O61" s="47" t="str">
        <f t="shared" si="3"/>
        <v/>
      </c>
      <c r="P61" s="47" t="str">
        <f t="shared" si="4"/>
        <v/>
      </c>
      <c r="Q61" s="48">
        <f t="shared" si="14"/>
        <v>0</v>
      </c>
      <c r="R61" s="2"/>
      <c r="AH61" s="57" t="str">
        <f>IF(G61&gt;1,IF($E$10&gt;0,100-(#REF!/(1+(AL61/#REF!)^#REF!)^#REF!+#REF!/(AL61-1))*100,100-(AL61*D$5+D$6)*100),"")</f>
        <v/>
      </c>
      <c r="AI61" s="21" t="str">
        <f t="shared" si="5"/>
        <v/>
      </c>
      <c r="AJ61" s="21" t="str">
        <f t="shared" si="6"/>
        <v/>
      </c>
      <c r="AK61" s="48">
        <f t="shared" si="7"/>
        <v>0</v>
      </c>
      <c r="AL61" s="58" t="str">
        <f t="shared" si="8"/>
        <v/>
      </c>
      <c r="AM61" s="59" t="str">
        <f t="shared" si="9"/>
        <v/>
      </c>
      <c r="AN61" s="59" t="str">
        <f t="shared" si="10"/>
        <v/>
      </c>
      <c r="AO61" s="60"/>
    </row>
    <row r="62" spans="3:41" x14ac:dyDescent="0.25">
      <c r="C62" s="82"/>
      <c r="D62" s="45"/>
      <c r="E62" s="83" t="str">
        <f t="shared" si="18"/>
        <v/>
      </c>
      <c r="F62" s="45"/>
      <c r="G62" s="45"/>
      <c r="H62" s="45"/>
      <c r="I62" s="46" t="str">
        <f t="shared" si="11"/>
        <v/>
      </c>
      <c r="J62" s="46" t="str">
        <f t="shared" si="12"/>
        <v/>
      </c>
      <c r="K62" s="47" t="str">
        <f t="shared" si="0"/>
        <v/>
      </c>
      <c r="L62" s="47" t="str">
        <f t="shared" si="1"/>
        <v/>
      </c>
      <c r="M62" s="48">
        <f t="shared" si="13"/>
        <v>0</v>
      </c>
      <c r="N62" s="46" t="str">
        <f t="shared" si="2"/>
        <v/>
      </c>
      <c r="O62" s="47" t="str">
        <f t="shared" si="3"/>
        <v/>
      </c>
      <c r="P62" s="47" t="str">
        <f t="shared" si="4"/>
        <v/>
      </c>
      <c r="Q62" s="48">
        <f t="shared" si="14"/>
        <v>0</v>
      </c>
      <c r="R62" s="2"/>
      <c r="AH62" s="57" t="str">
        <f>IF(G62&gt;1,IF($E$10&gt;0,100-(#REF!/(1+(AL62/#REF!)^#REF!)^#REF!+#REF!/(AL62-1))*100,100-(AL62*D$5+D$6)*100),"")</f>
        <v/>
      </c>
      <c r="AI62" s="21" t="str">
        <f t="shared" si="5"/>
        <v/>
      </c>
      <c r="AJ62" s="21" t="str">
        <f t="shared" si="6"/>
        <v/>
      </c>
      <c r="AK62" s="48">
        <f t="shared" si="7"/>
        <v>0</v>
      </c>
      <c r="AL62" s="58" t="str">
        <f t="shared" si="8"/>
        <v/>
      </c>
      <c r="AM62" s="59" t="str">
        <f t="shared" si="9"/>
        <v/>
      </c>
      <c r="AN62" s="59" t="str">
        <f t="shared" si="10"/>
        <v/>
      </c>
      <c r="AO62" s="60"/>
    </row>
    <row r="63" spans="3:41" x14ac:dyDescent="0.25">
      <c r="C63" s="82"/>
      <c r="D63" s="45"/>
      <c r="E63" s="83" t="str">
        <f t="shared" si="18"/>
        <v/>
      </c>
      <c r="F63" s="45"/>
      <c r="G63" s="45"/>
      <c r="H63" s="45"/>
      <c r="I63" s="46" t="str">
        <f t="shared" si="11"/>
        <v/>
      </c>
      <c r="J63" s="46" t="str">
        <f t="shared" si="12"/>
        <v/>
      </c>
      <c r="K63" s="47" t="str">
        <f t="shared" si="0"/>
        <v/>
      </c>
      <c r="L63" s="47" t="str">
        <f t="shared" si="1"/>
        <v/>
      </c>
      <c r="M63" s="48">
        <f t="shared" si="13"/>
        <v>0</v>
      </c>
      <c r="N63" s="46" t="str">
        <f t="shared" si="2"/>
        <v/>
      </c>
      <c r="O63" s="47" t="str">
        <f t="shared" si="3"/>
        <v/>
      </c>
      <c r="P63" s="47" t="str">
        <f t="shared" si="4"/>
        <v/>
      </c>
      <c r="Q63" s="48">
        <f t="shared" si="14"/>
        <v>0</v>
      </c>
      <c r="R63" s="2"/>
      <c r="AH63" s="57" t="str">
        <f>IF(G63&gt;1,IF($E$10&gt;0,100-(#REF!/(1+(AL63/#REF!)^#REF!)^#REF!+#REF!/(AL63-1))*100,100-(AL63*D$5+D$6)*100),"")</f>
        <v/>
      </c>
      <c r="AI63" s="21" t="str">
        <f t="shared" si="5"/>
        <v/>
      </c>
      <c r="AJ63" s="21" t="str">
        <f t="shared" si="6"/>
        <v/>
      </c>
      <c r="AK63" s="48">
        <f t="shared" si="7"/>
        <v>0</v>
      </c>
      <c r="AL63" s="58" t="str">
        <f t="shared" si="8"/>
        <v/>
      </c>
      <c r="AM63" s="59" t="str">
        <f t="shared" si="9"/>
        <v/>
      </c>
      <c r="AN63" s="59" t="str">
        <f t="shared" si="10"/>
        <v/>
      </c>
      <c r="AO63" s="60"/>
    </row>
    <row r="64" spans="3:41" x14ac:dyDescent="0.25">
      <c r="C64" s="82"/>
      <c r="D64" s="45"/>
      <c r="E64" s="83" t="str">
        <f t="shared" si="18"/>
        <v/>
      </c>
      <c r="F64" s="45"/>
      <c r="G64" s="45"/>
      <c r="H64" s="45"/>
      <c r="I64" s="46" t="str">
        <f t="shared" si="11"/>
        <v/>
      </c>
      <c r="J64" s="46" t="str">
        <f t="shared" si="12"/>
        <v/>
      </c>
      <c r="K64" s="47" t="str">
        <f t="shared" si="0"/>
        <v/>
      </c>
      <c r="L64" s="47" t="str">
        <f t="shared" si="1"/>
        <v/>
      </c>
      <c r="M64" s="48">
        <f t="shared" si="13"/>
        <v>0</v>
      </c>
      <c r="N64" s="46" t="str">
        <f t="shared" si="2"/>
        <v/>
      </c>
      <c r="O64" s="47" t="str">
        <f t="shared" si="3"/>
        <v/>
      </c>
      <c r="P64" s="47" t="str">
        <f t="shared" si="4"/>
        <v/>
      </c>
      <c r="Q64" s="48">
        <f t="shared" si="14"/>
        <v>0</v>
      </c>
      <c r="R64" s="2"/>
      <c r="AH64" s="57" t="str">
        <f>IF(G64&gt;1,IF($E$10&gt;0,100-(#REF!/(1+(AL64/#REF!)^#REF!)^#REF!+#REF!/(AL64-1))*100,100-(AL64*D$5+D$6)*100),"")</f>
        <v/>
      </c>
      <c r="AI64" s="21" t="str">
        <f t="shared" si="5"/>
        <v/>
      </c>
      <c r="AJ64" s="21" t="str">
        <f t="shared" si="6"/>
        <v/>
      </c>
      <c r="AK64" s="48">
        <f t="shared" si="7"/>
        <v>0</v>
      </c>
      <c r="AL64" s="58" t="str">
        <f t="shared" si="8"/>
        <v/>
      </c>
      <c r="AM64" s="59" t="str">
        <f t="shared" si="9"/>
        <v/>
      </c>
      <c r="AN64" s="59" t="str">
        <f t="shared" si="10"/>
        <v/>
      </c>
      <c r="AO64" s="60"/>
    </row>
    <row r="65" spans="3:41" x14ac:dyDescent="0.25">
      <c r="C65" s="82"/>
      <c r="D65" s="45"/>
      <c r="E65" s="83" t="str">
        <f t="shared" si="18"/>
        <v/>
      </c>
      <c r="F65" s="45"/>
      <c r="G65" s="45"/>
      <c r="H65" s="45"/>
      <c r="I65" s="46" t="str">
        <f t="shared" si="11"/>
        <v/>
      </c>
      <c r="J65" s="46" t="str">
        <f t="shared" si="12"/>
        <v/>
      </c>
      <c r="K65" s="47" t="str">
        <f t="shared" si="0"/>
        <v/>
      </c>
      <c r="L65" s="47" t="str">
        <f t="shared" si="1"/>
        <v/>
      </c>
      <c r="M65" s="48">
        <f t="shared" si="13"/>
        <v>0</v>
      </c>
      <c r="N65" s="46" t="str">
        <f t="shared" si="2"/>
        <v/>
      </c>
      <c r="O65" s="47" t="str">
        <f t="shared" si="3"/>
        <v/>
      </c>
      <c r="P65" s="47" t="str">
        <f t="shared" si="4"/>
        <v/>
      </c>
      <c r="Q65" s="48">
        <f t="shared" si="14"/>
        <v>0</v>
      </c>
      <c r="R65" s="2"/>
      <c r="AH65" s="57" t="str">
        <f>IF(G65&gt;1,IF($E$10&gt;0,100-(#REF!/(1+(AL65/#REF!)^#REF!)^#REF!+#REF!/(AL65-1))*100,100-(AL65*D$5+D$6)*100),"")</f>
        <v/>
      </c>
      <c r="AI65" s="21" t="str">
        <f t="shared" si="5"/>
        <v/>
      </c>
      <c r="AJ65" s="21" t="str">
        <f t="shared" si="6"/>
        <v/>
      </c>
      <c r="AK65" s="48">
        <f t="shared" si="7"/>
        <v>0</v>
      </c>
      <c r="AL65" s="58" t="str">
        <f t="shared" si="8"/>
        <v/>
      </c>
      <c r="AM65" s="59" t="str">
        <f t="shared" si="9"/>
        <v/>
      </c>
      <c r="AN65" s="59" t="str">
        <f t="shared" si="10"/>
        <v/>
      </c>
      <c r="AO65" s="60"/>
    </row>
    <row r="66" spans="3:41" x14ac:dyDescent="0.25">
      <c r="C66" s="82"/>
      <c r="D66" s="45"/>
      <c r="E66" s="83" t="str">
        <f t="shared" si="18"/>
        <v/>
      </c>
      <c r="F66" s="45"/>
      <c r="G66" s="45"/>
      <c r="H66" s="45"/>
      <c r="I66" s="46" t="str">
        <f t="shared" si="11"/>
        <v/>
      </c>
      <c r="J66" s="46" t="str">
        <f t="shared" si="12"/>
        <v/>
      </c>
      <c r="K66" s="47" t="str">
        <f t="shared" si="0"/>
        <v/>
      </c>
      <c r="L66" s="47" t="str">
        <f t="shared" si="1"/>
        <v/>
      </c>
      <c r="M66" s="48">
        <f t="shared" si="13"/>
        <v>0</v>
      </c>
      <c r="N66" s="46" t="str">
        <f t="shared" si="2"/>
        <v/>
      </c>
      <c r="O66" s="47" t="str">
        <f t="shared" si="3"/>
        <v/>
      </c>
      <c r="P66" s="47" t="str">
        <f t="shared" si="4"/>
        <v/>
      </c>
      <c r="Q66" s="48">
        <f t="shared" si="14"/>
        <v>0</v>
      </c>
      <c r="R66" s="2"/>
      <c r="AH66" s="57" t="str">
        <f>IF(G66&gt;1,IF($E$10&gt;0,100-(#REF!/(1+(AL66/#REF!)^#REF!)^#REF!+#REF!/(AL66-1))*100,100-(AL66*D$5+D$6)*100),"")</f>
        <v/>
      </c>
      <c r="AI66" s="21" t="str">
        <f t="shared" si="5"/>
        <v/>
      </c>
      <c r="AJ66" s="21" t="str">
        <f t="shared" si="6"/>
        <v/>
      </c>
      <c r="AK66" s="48">
        <f t="shared" si="7"/>
        <v>0</v>
      </c>
      <c r="AL66" s="58" t="str">
        <f t="shared" si="8"/>
        <v/>
      </c>
      <c r="AM66" s="59" t="str">
        <f t="shared" si="9"/>
        <v/>
      </c>
      <c r="AN66" s="59" t="str">
        <f t="shared" si="10"/>
        <v/>
      </c>
      <c r="AO66" s="60"/>
    </row>
    <row r="67" spans="3:41" x14ac:dyDescent="0.25">
      <c r="C67" s="82"/>
      <c r="D67" s="45"/>
      <c r="E67" s="83" t="str">
        <f t="shared" si="18"/>
        <v/>
      </c>
      <c r="F67" s="45"/>
      <c r="G67" s="45"/>
      <c r="H67" s="45"/>
      <c r="I67" s="46" t="str">
        <f t="shared" si="11"/>
        <v/>
      </c>
      <c r="J67" s="46" t="str">
        <f t="shared" si="12"/>
        <v/>
      </c>
      <c r="K67" s="47" t="str">
        <f t="shared" si="0"/>
        <v/>
      </c>
      <c r="L67" s="47" t="str">
        <f t="shared" si="1"/>
        <v/>
      </c>
      <c r="M67" s="48">
        <f t="shared" si="13"/>
        <v>0</v>
      </c>
      <c r="N67" s="46" t="str">
        <f t="shared" si="2"/>
        <v/>
      </c>
      <c r="O67" s="47" t="str">
        <f t="shared" si="3"/>
        <v/>
      </c>
      <c r="P67" s="47" t="str">
        <f t="shared" si="4"/>
        <v/>
      </c>
      <c r="Q67" s="48">
        <f t="shared" si="14"/>
        <v>0</v>
      </c>
      <c r="R67" s="2"/>
      <c r="AH67" s="57" t="str">
        <f>IF(G67&gt;1,IF($E$10&gt;0,100-(#REF!/(1+(AL67/#REF!)^#REF!)^#REF!+#REF!/(AL67-1))*100,100-(AL67*D$5+D$6)*100),"")</f>
        <v/>
      </c>
      <c r="AI67" s="21" t="str">
        <f t="shared" si="5"/>
        <v/>
      </c>
      <c r="AJ67" s="21" t="str">
        <f t="shared" si="6"/>
        <v/>
      </c>
      <c r="AK67" s="48">
        <f t="shared" si="7"/>
        <v>0</v>
      </c>
      <c r="AL67" s="58" t="str">
        <f t="shared" si="8"/>
        <v/>
      </c>
      <c r="AM67" s="59" t="str">
        <f t="shared" si="9"/>
        <v/>
      </c>
      <c r="AN67" s="59" t="str">
        <f t="shared" si="10"/>
        <v/>
      </c>
      <c r="AO67" s="60"/>
    </row>
    <row r="68" spans="3:41" x14ac:dyDescent="0.25">
      <c r="C68" s="82"/>
      <c r="D68" s="45"/>
      <c r="E68" s="83" t="str">
        <f t="shared" si="18"/>
        <v/>
      </c>
      <c r="F68" s="45"/>
      <c r="G68" s="45"/>
      <c r="H68" s="45"/>
      <c r="I68" s="46" t="str">
        <f t="shared" si="11"/>
        <v/>
      </c>
      <c r="J68" s="46" t="str">
        <f t="shared" si="12"/>
        <v/>
      </c>
      <c r="K68" s="47" t="str">
        <f t="shared" si="0"/>
        <v/>
      </c>
      <c r="L68" s="47" t="str">
        <f t="shared" si="1"/>
        <v/>
      </c>
      <c r="M68" s="48">
        <f t="shared" si="13"/>
        <v>0</v>
      </c>
      <c r="N68" s="46" t="str">
        <f t="shared" si="2"/>
        <v/>
      </c>
      <c r="O68" s="47" t="str">
        <f t="shared" si="3"/>
        <v/>
      </c>
      <c r="P68" s="47" t="str">
        <f t="shared" si="4"/>
        <v/>
      </c>
      <c r="Q68" s="48">
        <f t="shared" si="14"/>
        <v>0</v>
      </c>
      <c r="R68" s="2"/>
      <c r="AH68" s="57" t="str">
        <f>IF(G68&gt;1,IF($E$10&gt;0,100-(#REF!/(1+(AL68/#REF!)^#REF!)^#REF!+#REF!/(AL68-1))*100,100-(AL68*D$5+D$6)*100),"")</f>
        <v/>
      </c>
      <c r="AI68" s="21" t="str">
        <f t="shared" si="5"/>
        <v/>
      </c>
      <c r="AJ68" s="21" t="str">
        <f t="shared" si="6"/>
        <v/>
      </c>
      <c r="AK68" s="48">
        <f t="shared" si="7"/>
        <v>0</v>
      </c>
      <c r="AL68" s="58" t="str">
        <f t="shared" si="8"/>
        <v/>
      </c>
      <c r="AM68" s="59" t="str">
        <f t="shared" si="9"/>
        <v/>
      </c>
      <c r="AN68" s="59" t="str">
        <f t="shared" si="10"/>
        <v/>
      </c>
      <c r="AO68" s="60"/>
    </row>
    <row r="69" spans="3:41" x14ac:dyDescent="0.25">
      <c r="C69" s="82"/>
      <c r="D69" s="45"/>
      <c r="E69" s="83" t="str">
        <f t="shared" si="18"/>
        <v/>
      </c>
      <c r="F69" s="45"/>
      <c r="G69" s="45"/>
      <c r="H69" s="45"/>
      <c r="I69" s="46" t="str">
        <f t="shared" si="11"/>
        <v/>
      </c>
      <c r="J69" s="46" t="str">
        <f t="shared" si="12"/>
        <v/>
      </c>
      <c r="K69" s="47" t="str">
        <f t="shared" si="0"/>
        <v/>
      </c>
      <c r="L69" s="47" t="str">
        <f t="shared" si="1"/>
        <v/>
      </c>
      <c r="M69" s="48">
        <f t="shared" si="13"/>
        <v>0</v>
      </c>
      <c r="N69" s="46" t="str">
        <f t="shared" si="2"/>
        <v/>
      </c>
      <c r="O69" s="47" t="str">
        <f t="shared" si="3"/>
        <v/>
      </c>
      <c r="P69" s="47" t="str">
        <f t="shared" si="4"/>
        <v/>
      </c>
      <c r="Q69" s="48">
        <f t="shared" si="14"/>
        <v>0</v>
      </c>
      <c r="R69" s="2"/>
      <c r="AH69" s="57" t="str">
        <f>IF(G69&gt;1,IF($E$10&gt;0,100-(#REF!/(1+(AL69/#REF!)^#REF!)^#REF!+#REF!/(AL69-1))*100,100-(AL69*D$5+D$6)*100),"")</f>
        <v/>
      </c>
      <c r="AI69" s="21" t="str">
        <f t="shared" si="5"/>
        <v/>
      </c>
      <c r="AJ69" s="21" t="str">
        <f t="shared" si="6"/>
        <v/>
      </c>
      <c r="AK69" s="48">
        <f t="shared" si="7"/>
        <v>0</v>
      </c>
      <c r="AL69" s="58" t="str">
        <f t="shared" si="8"/>
        <v/>
      </c>
      <c r="AM69" s="59" t="str">
        <f t="shared" si="9"/>
        <v/>
      </c>
      <c r="AN69" s="59" t="str">
        <f t="shared" si="10"/>
        <v/>
      </c>
      <c r="AO69" s="60"/>
    </row>
    <row r="70" spans="3:41" x14ac:dyDescent="0.25">
      <c r="C70" s="82"/>
      <c r="D70" s="45"/>
      <c r="E70" s="83" t="str">
        <f t="shared" si="18"/>
        <v/>
      </c>
      <c r="F70" s="45"/>
      <c r="G70" s="45"/>
      <c r="H70" s="45"/>
      <c r="I70" s="46" t="str">
        <f t="shared" si="11"/>
        <v/>
      </c>
      <c r="J70" s="46" t="str">
        <f t="shared" si="12"/>
        <v/>
      </c>
      <c r="K70" s="47" t="str">
        <f t="shared" si="0"/>
        <v/>
      </c>
      <c r="L70" s="47" t="str">
        <f t="shared" si="1"/>
        <v/>
      </c>
      <c r="M70" s="48">
        <f t="shared" si="13"/>
        <v>0</v>
      </c>
      <c r="N70" s="46" t="str">
        <f t="shared" si="2"/>
        <v/>
      </c>
      <c r="O70" s="47" t="str">
        <f t="shared" si="3"/>
        <v/>
      </c>
      <c r="P70" s="47" t="str">
        <f t="shared" si="4"/>
        <v/>
      </c>
      <c r="Q70" s="48">
        <f t="shared" si="14"/>
        <v>0</v>
      </c>
      <c r="R70" s="2"/>
      <c r="AH70" s="57" t="str">
        <f>IF(G70&gt;1,IF($E$10&gt;0,100-(#REF!/(1+(AL70/#REF!)^#REF!)^#REF!+#REF!/(AL70-1))*100,100-(AL70*D$5+D$6)*100),"")</f>
        <v/>
      </c>
      <c r="AI70" s="21" t="str">
        <f t="shared" si="5"/>
        <v/>
      </c>
      <c r="AJ70" s="21" t="str">
        <f t="shared" si="6"/>
        <v/>
      </c>
      <c r="AK70" s="48">
        <f t="shared" si="7"/>
        <v>0</v>
      </c>
      <c r="AL70" s="58" t="str">
        <f t="shared" si="8"/>
        <v/>
      </c>
      <c r="AM70" s="59" t="str">
        <f t="shared" si="9"/>
        <v/>
      </c>
      <c r="AN70" s="59" t="str">
        <f t="shared" si="10"/>
        <v/>
      </c>
      <c r="AO70" s="60"/>
    </row>
    <row r="71" spans="3:41" x14ac:dyDescent="0.25">
      <c r="C71" s="82"/>
      <c r="D71" s="45"/>
      <c r="E71" s="83" t="str">
        <f t="shared" si="18"/>
        <v/>
      </c>
      <c r="F71" s="45"/>
      <c r="G71" s="45"/>
      <c r="H71" s="45"/>
      <c r="I71" s="46" t="str">
        <f t="shared" si="11"/>
        <v/>
      </c>
      <c r="J71" s="46" t="str">
        <f t="shared" si="12"/>
        <v/>
      </c>
      <c r="K71" s="47" t="str">
        <f t="shared" ref="K71:K134" si="19">IF(G71&gt;1,I71-J71,"")</f>
        <v/>
      </c>
      <c r="L71" s="47" t="str">
        <f t="shared" ref="L71:L134" si="20">IF(G71&gt;1,ABS(K71),"")</f>
        <v/>
      </c>
      <c r="M71" s="48">
        <f t="shared" si="13"/>
        <v>0</v>
      </c>
      <c r="N71" s="46" t="str">
        <f t="shared" ref="N71:N134" si="21">IF(G71&gt;1,J71+$K$5,"")</f>
        <v/>
      </c>
      <c r="O71" s="47" t="str">
        <f t="shared" ref="O71:O134" si="22">IF(G71&gt;1,I71-N71,"")</f>
        <v/>
      </c>
      <c r="P71" s="47" t="str">
        <f t="shared" ref="P71:P134" si="23">IF(G71&gt;1,ABS(O71),"")</f>
        <v/>
      </c>
      <c r="Q71" s="48">
        <f t="shared" si="14"/>
        <v>0</v>
      </c>
      <c r="R71" s="2"/>
      <c r="AH71" s="57" t="str">
        <f>IF(G71&gt;1,IF($E$10&gt;0,100-(#REF!/(1+(AL71/#REF!)^#REF!)^#REF!+#REF!/(AL71-1))*100,100-(AL71*D$5+D$6)*100),"")</f>
        <v/>
      </c>
      <c r="AI71" s="21" t="str">
        <f t="shared" ref="AI71:AI134" si="24">IF(G71&gt;1,I71-AH71,"")</f>
        <v/>
      </c>
      <c r="AJ71" s="21" t="str">
        <f t="shared" ref="AJ71:AJ134" si="25">IF(G71&gt;1,ABS(AI71),"")</f>
        <v/>
      </c>
      <c r="AK71" s="48">
        <f t="shared" ref="AK71:AK134" si="26">IF($G71&gt;1.2,IF(AJ71&gt;1.2,1,0),0)</f>
        <v>0</v>
      </c>
      <c r="AL71" s="58" t="str">
        <f t="shared" ref="AL71:AL134" si="27">IF(G71&gt;0,G71+AN71,"")</f>
        <v/>
      </c>
      <c r="AM71" s="59" t="str">
        <f t="shared" ref="AM71:AM134" si="28">IF(G71&gt;0,$AM$5,"")</f>
        <v/>
      </c>
      <c r="AN71" s="59" t="str">
        <f t="shared" ref="AN71:AN134" si="29">IF(G71&gt;0,$AN$5,"")</f>
        <v/>
      </c>
      <c r="AO71" s="60"/>
    </row>
    <row r="72" spans="3:41" x14ac:dyDescent="0.25">
      <c r="C72" s="82"/>
      <c r="D72" s="45"/>
      <c r="E72" s="83" t="str">
        <f t="shared" si="18"/>
        <v/>
      </c>
      <c r="F72" s="45"/>
      <c r="G72" s="45"/>
      <c r="H72" s="45"/>
      <c r="I72" s="46" t="str">
        <f t="shared" ref="I72:I135" si="30">IF(G72&gt;1,100-H72,"")</f>
        <v/>
      </c>
      <c r="J72" s="46" t="str">
        <f t="shared" ref="J72:J135" si="31">IF(G72&gt;1,100-(G72*D$5+D$6),"")</f>
        <v/>
      </c>
      <c r="K72" s="47" t="str">
        <f t="shared" si="19"/>
        <v/>
      </c>
      <c r="L72" s="47" t="str">
        <f t="shared" si="20"/>
        <v/>
      </c>
      <c r="M72" s="48">
        <f t="shared" ref="M72:M135" si="32">IF($G72&gt;1.2,IF(L72&gt;1.2,1,0),0)</f>
        <v>0</v>
      </c>
      <c r="N72" s="46" t="str">
        <f t="shared" si="21"/>
        <v/>
      </c>
      <c r="O72" s="47" t="str">
        <f t="shared" si="22"/>
        <v/>
      </c>
      <c r="P72" s="47" t="str">
        <f t="shared" si="23"/>
        <v/>
      </c>
      <c r="Q72" s="48">
        <f t="shared" ref="Q72:Q135" si="33">IF($G72&gt;1.2,IF(P72&gt;1.2,1,0),0)</f>
        <v>0</v>
      </c>
      <c r="R72" s="2"/>
      <c r="AH72" s="57" t="str">
        <f>IF(G72&gt;1,IF($E$10&gt;0,100-(#REF!/(1+(AL72/#REF!)^#REF!)^#REF!+#REF!/(AL72-1))*100,100-(AL72*D$5+D$6)*100),"")</f>
        <v/>
      </c>
      <c r="AI72" s="21" t="str">
        <f t="shared" si="24"/>
        <v/>
      </c>
      <c r="AJ72" s="21" t="str">
        <f t="shared" si="25"/>
        <v/>
      </c>
      <c r="AK72" s="48">
        <f t="shared" si="26"/>
        <v>0</v>
      </c>
      <c r="AL72" s="58" t="str">
        <f t="shared" si="27"/>
        <v/>
      </c>
      <c r="AM72" s="59" t="str">
        <f t="shared" si="28"/>
        <v/>
      </c>
      <c r="AN72" s="59" t="str">
        <f t="shared" si="29"/>
        <v/>
      </c>
      <c r="AO72" s="60"/>
    </row>
    <row r="73" spans="3:41" x14ac:dyDescent="0.25">
      <c r="C73" s="82"/>
      <c r="D73" s="45"/>
      <c r="E73" s="83" t="str">
        <f t="shared" si="18"/>
        <v/>
      </c>
      <c r="F73" s="45"/>
      <c r="G73" s="45"/>
      <c r="H73" s="45"/>
      <c r="I73" s="46" t="str">
        <f t="shared" si="30"/>
        <v/>
      </c>
      <c r="J73" s="46" t="str">
        <f t="shared" si="31"/>
        <v/>
      </c>
      <c r="K73" s="47" t="str">
        <f t="shared" si="19"/>
        <v/>
      </c>
      <c r="L73" s="47" t="str">
        <f t="shared" si="20"/>
        <v/>
      </c>
      <c r="M73" s="48">
        <f t="shared" si="32"/>
        <v>0</v>
      </c>
      <c r="N73" s="46" t="str">
        <f t="shared" si="21"/>
        <v/>
      </c>
      <c r="O73" s="47" t="str">
        <f t="shared" si="22"/>
        <v/>
      </c>
      <c r="P73" s="47" t="str">
        <f t="shared" si="23"/>
        <v/>
      </c>
      <c r="Q73" s="48">
        <f t="shared" si="33"/>
        <v>0</v>
      </c>
      <c r="R73" s="2"/>
      <c r="AH73" s="57" t="str">
        <f>IF(G73&gt;1,IF($E$10&gt;0,100-(#REF!/(1+(AL73/#REF!)^#REF!)^#REF!+#REF!/(AL73-1))*100,100-(AL73*D$5+D$6)*100),"")</f>
        <v/>
      </c>
      <c r="AI73" s="21" t="str">
        <f t="shared" si="24"/>
        <v/>
      </c>
      <c r="AJ73" s="21" t="str">
        <f t="shared" si="25"/>
        <v/>
      </c>
      <c r="AK73" s="48">
        <f t="shared" si="26"/>
        <v>0</v>
      </c>
      <c r="AL73" s="58" t="str">
        <f t="shared" si="27"/>
        <v/>
      </c>
      <c r="AM73" s="59" t="str">
        <f t="shared" si="28"/>
        <v/>
      </c>
      <c r="AN73" s="59" t="str">
        <f t="shared" si="29"/>
        <v/>
      </c>
      <c r="AO73" s="60"/>
    </row>
    <row r="74" spans="3:41" x14ac:dyDescent="0.25">
      <c r="C74" s="82"/>
      <c r="D74" s="45"/>
      <c r="E74" s="83" t="str">
        <f t="shared" si="18"/>
        <v/>
      </c>
      <c r="F74" s="45"/>
      <c r="G74" s="45"/>
      <c r="H74" s="45"/>
      <c r="I74" s="46" t="str">
        <f t="shared" si="30"/>
        <v/>
      </c>
      <c r="J74" s="46" t="str">
        <f t="shared" si="31"/>
        <v/>
      </c>
      <c r="K74" s="47" t="str">
        <f t="shared" si="19"/>
        <v/>
      </c>
      <c r="L74" s="47" t="str">
        <f t="shared" si="20"/>
        <v/>
      </c>
      <c r="M74" s="48">
        <f t="shared" si="32"/>
        <v>0</v>
      </c>
      <c r="N74" s="46" t="str">
        <f t="shared" si="21"/>
        <v/>
      </c>
      <c r="O74" s="47" t="str">
        <f t="shared" si="22"/>
        <v/>
      </c>
      <c r="P74" s="47" t="str">
        <f t="shared" si="23"/>
        <v/>
      </c>
      <c r="Q74" s="48">
        <f t="shared" si="33"/>
        <v>0</v>
      </c>
      <c r="R74" s="2"/>
      <c r="AH74" s="57" t="str">
        <f>IF(G74&gt;1,IF($E$10&gt;0,100-(#REF!/(1+(AL74/#REF!)^#REF!)^#REF!+#REF!/(AL74-1))*100,100-(AL74*D$5+D$6)*100),"")</f>
        <v/>
      </c>
      <c r="AI74" s="21" t="str">
        <f t="shared" si="24"/>
        <v/>
      </c>
      <c r="AJ74" s="21" t="str">
        <f t="shared" si="25"/>
        <v/>
      </c>
      <c r="AK74" s="48">
        <f t="shared" si="26"/>
        <v>0</v>
      </c>
      <c r="AL74" s="58" t="str">
        <f t="shared" si="27"/>
        <v/>
      </c>
      <c r="AM74" s="59" t="str">
        <f t="shared" si="28"/>
        <v/>
      </c>
      <c r="AN74" s="59" t="str">
        <f t="shared" si="29"/>
        <v/>
      </c>
      <c r="AO74" s="60"/>
    </row>
    <row r="75" spans="3:41" x14ac:dyDescent="0.25">
      <c r="C75" s="82"/>
      <c r="D75" s="45"/>
      <c r="E75" s="83" t="str">
        <f t="shared" si="18"/>
        <v/>
      </c>
      <c r="F75" s="45"/>
      <c r="G75" s="45"/>
      <c r="H75" s="45"/>
      <c r="I75" s="46" t="str">
        <f t="shared" si="30"/>
        <v/>
      </c>
      <c r="J75" s="46" t="str">
        <f t="shared" si="31"/>
        <v/>
      </c>
      <c r="K75" s="47" t="str">
        <f t="shared" si="19"/>
        <v/>
      </c>
      <c r="L75" s="47" t="str">
        <f t="shared" si="20"/>
        <v/>
      </c>
      <c r="M75" s="48">
        <f t="shared" si="32"/>
        <v>0</v>
      </c>
      <c r="N75" s="46" t="str">
        <f t="shared" si="21"/>
        <v/>
      </c>
      <c r="O75" s="47" t="str">
        <f t="shared" si="22"/>
        <v/>
      </c>
      <c r="P75" s="47" t="str">
        <f t="shared" si="23"/>
        <v/>
      </c>
      <c r="Q75" s="48">
        <f t="shared" si="33"/>
        <v>0</v>
      </c>
      <c r="R75" s="2"/>
      <c r="AH75" s="57" t="str">
        <f>IF(G75&gt;1,IF($E$10&gt;0,100-(#REF!/(1+(AL75/#REF!)^#REF!)^#REF!+#REF!/(AL75-1))*100,100-(AL75*D$5+D$6)*100),"")</f>
        <v/>
      </c>
      <c r="AI75" s="21" t="str">
        <f t="shared" si="24"/>
        <v/>
      </c>
      <c r="AJ75" s="21" t="str">
        <f t="shared" si="25"/>
        <v/>
      </c>
      <c r="AK75" s="48">
        <f t="shared" si="26"/>
        <v>0</v>
      </c>
      <c r="AL75" s="58" t="str">
        <f t="shared" si="27"/>
        <v/>
      </c>
      <c r="AM75" s="59" t="str">
        <f t="shared" si="28"/>
        <v/>
      </c>
      <c r="AN75" s="59" t="str">
        <f t="shared" si="29"/>
        <v/>
      </c>
      <c r="AO75" s="60"/>
    </row>
    <row r="76" spans="3:41" x14ac:dyDescent="0.25">
      <c r="C76" s="82"/>
      <c r="D76" s="45"/>
      <c r="E76" s="83" t="str">
        <f t="shared" si="18"/>
        <v/>
      </c>
      <c r="F76" s="45"/>
      <c r="G76" s="45"/>
      <c r="H76" s="45"/>
      <c r="I76" s="46" t="str">
        <f t="shared" si="30"/>
        <v/>
      </c>
      <c r="J76" s="46" t="str">
        <f t="shared" si="31"/>
        <v/>
      </c>
      <c r="K76" s="47" t="str">
        <f t="shared" si="19"/>
        <v/>
      </c>
      <c r="L76" s="47" t="str">
        <f t="shared" si="20"/>
        <v/>
      </c>
      <c r="M76" s="48">
        <f t="shared" si="32"/>
        <v>0</v>
      </c>
      <c r="N76" s="46" t="str">
        <f t="shared" si="21"/>
        <v/>
      </c>
      <c r="O76" s="47" t="str">
        <f t="shared" si="22"/>
        <v/>
      </c>
      <c r="P76" s="47" t="str">
        <f t="shared" si="23"/>
        <v/>
      </c>
      <c r="Q76" s="48">
        <f t="shared" si="33"/>
        <v>0</v>
      </c>
      <c r="R76" s="2"/>
      <c r="AH76" s="57" t="str">
        <f>IF(G76&gt;1,IF($E$10&gt;0,100-(#REF!/(1+(AL76/#REF!)^#REF!)^#REF!+#REF!/(AL76-1))*100,100-(AL76*D$5+D$6)*100),"")</f>
        <v/>
      </c>
      <c r="AI76" s="21" t="str">
        <f t="shared" si="24"/>
        <v/>
      </c>
      <c r="AJ76" s="21" t="str">
        <f t="shared" si="25"/>
        <v/>
      </c>
      <c r="AK76" s="48">
        <f t="shared" si="26"/>
        <v>0</v>
      </c>
      <c r="AL76" s="58" t="str">
        <f t="shared" si="27"/>
        <v/>
      </c>
      <c r="AM76" s="59" t="str">
        <f t="shared" si="28"/>
        <v/>
      </c>
      <c r="AN76" s="59" t="str">
        <f t="shared" si="29"/>
        <v/>
      </c>
      <c r="AO76" s="60"/>
    </row>
    <row r="77" spans="3:41" x14ac:dyDescent="0.25">
      <c r="C77" s="82"/>
      <c r="D77" s="45"/>
      <c r="E77" s="83" t="str">
        <f t="shared" si="18"/>
        <v/>
      </c>
      <c r="F77" s="45"/>
      <c r="G77" s="45"/>
      <c r="H77" s="45"/>
      <c r="I77" s="46" t="str">
        <f t="shared" si="30"/>
        <v/>
      </c>
      <c r="J77" s="46" t="str">
        <f t="shared" si="31"/>
        <v/>
      </c>
      <c r="K77" s="47" t="str">
        <f t="shared" si="19"/>
        <v/>
      </c>
      <c r="L77" s="47" t="str">
        <f t="shared" si="20"/>
        <v/>
      </c>
      <c r="M77" s="48">
        <f t="shared" si="32"/>
        <v>0</v>
      </c>
      <c r="N77" s="46" t="str">
        <f t="shared" si="21"/>
        <v/>
      </c>
      <c r="O77" s="47" t="str">
        <f t="shared" si="22"/>
        <v/>
      </c>
      <c r="P77" s="47" t="str">
        <f t="shared" si="23"/>
        <v/>
      </c>
      <c r="Q77" s="48">
        <f t="shared" si="33"/>
        <v>0</v>
      </c>
      <c r="R77" s="2"/>
      <c r="AH77" s="57" t="str">
        <f>IF(G77&gt;1,IF($E$10&gt;0,100-(#REF!/(1+(AL77/#REF!)^#REF!)^#REF!+#REF!/(AL77-1))*100,100-(AL77*D$5+D$6)*100),"")</f>
        <v/>
      </c>
      <c r="AI77" s="21" t="str">
        <f t="shared" si="24"/>
        <v/>
      </c>
      <c r="AJ77" s="21" t="str">
        <f t="shared" si="25"/>
        <v/>
      </c>
      <c r="AK77" s="48">
        <f t="shared" si="26"/>
        <v>0</v>
      </c>
      <c r="AL77" s="58" t="str">
        <f t="shared" si="27"/>
        <v/>
      </c>
      <c r="AM77" s="59" t="str">
        <f t="shared" si="28"/>
        <v/>
      </c>
      <c r="AN77" s="59" t="str">
        <f t="shared" si="29"/>
        <v/>
      </c>
      <c r="AO77" s="60"/>
    </row>
    <row r="78" spans="3:41" x14ac:dyDescent="0.25">
      <c r="C78" s="82"/>
      <c r="D78" s="45"/>
      <c r="E78" s="83" t="str">
        <f t="shared" si="18"/>
        <v/>
      </c>
      <c r="F78" s="45"/>
      <c r="G78" s="45"/>
      <c r="H78" s="45"/>
      <c r="I78" s="46" t="str">
        <f t="shared" si="30"/>
        <v/>
      </c>
      <c r="J78" s="46" t="str">
        <f t="shared" si="31"/>
        <v/>
      </c>
      <c r="K78" s="47" t="str">
        <f t="shared" si="19"/>
        <v/>
      </c>
      <c r="L78" s="47" t="str">
        <f t="shared" si="20"/>
        <v/>
      </c>
      <c r="M78" s="48">
        <f t="shared" si="32"/>
        <v>0</v>
      </c>
      <c r="N78" s="46" t="str">
        <f t="shared" si="21"/>
        <v/>
      </c>
      <c r="O78" s="47" t="str">
        <f t="shared" si="22"/>
        <v/>
      </c>
      <c r="P78" s="47" t="str">
        <f t="shared" si="23"/>
        <v/>
      </c>
      <c r="Q78" s="48">
        <f t="shared" si="33"/>
        <v>0</v>
      </c>
      <c r="R78" s="2"/>
      <c r="AH78" s="57" t="str">
        <f>IF(G78&gt;1,IF($E$10&gt;0,100-(#REF!/(1+(AL78/#REF!)^#REF!)^#REF!+#REF!/(AL78-1))*100,100-(AL78*D$5+D$6)*100),"")</f>
        <v/>
      </c>
      <c r="AI78" s="21" t="str">
        <f t="shared" si="24"/>
        <v/>
      </c>
      <c r="AJ78" s="21" t="str">
        <f t="shared" si="25"/>
        <v/>
      </c>
      <c r="AK78" s="48">
        <f t="shared" si="26"/>
        <v>0</v>
      </c>
      <c r="AL78" s="58" t="str">
        <f t="shared" si="27"/>
        <v/>
      </c>
      <c r="AM78" s="59" t="str">
        <f t="shared" si="28"/>
        <v/>
      </c>
      <c r="AN78" s="59" t="str">
        <f t="shared" si="29"/>
        <v/>
      </c>
      <c r="AO78" s="60"/>
    </row>
    <row r="79" spans="3:41" x14ac:dyDescent="0.25">
      <c r="C79" s="82"/>
      <c r="D79" s="45"/>
      <c r="E79" s="83" t="str">
        <f t="shared" si="18"/>
        <v/>
      </c>
      <c r="F79" s="45"/>
      <c r="G79" s="45"/>
      <c r="H79" s="45"/>
      <c r="I79" s="46" t="str">
        <f t="shared" si="30"/>
        <v/>
      </c>
      <c r="J79" s="46" t="str">
        <f t="shared" si="31"/>
        <v/>
      </c>
      <c r="K79" s="47" t="str">
        <f t="shared" si="19"/>
        <v/>
      </c>
      <c r="L79" s="47" t="str">
        <f t="shared" si="20"/>
        <v/>
      </c>
      <c r="M79" s="48">
        <f t="shared" si="32"/>
        <v>0</v>
      </c>
      <c r="N79" s="46" t="str">
        <f t="shared" si="21"/>
        <v/>
      </c>
      <c r="O79" s="47" t="str">
        <f t="shared" si="22"/>
        <v/>
      </c>
      <c r="P79" s="47" t="str">
        <f t="shared" si="23"/>
        <v/>
      </c>
      <c r="Q79" s="48">
        <f t="shared" si="33"/>
        <v>0</v>
      </c>
      <c r="R79" s="2"/>
      <c r="AH79" s="57" t="str">
        <f>IF(G79&gt;1,IF($E$10&gt;0,100-(#REF!/(1+(AL79/#REF!)^#REF!)^#REF!+#REF!/(AL79-1))*100,100-(AL79*D$5+D$6)*100),"")</f>
        <v/>
      </c>
      <c r="AI79" s="21" t="str">
        <f t="shared" si="24"/>
        <v/>
      </c>
      <c r="AJ79" s="21" t="str">
        <f t="shared" si="25"/>
        <v/>
      </c>
      <c r="AK79" s="48">
        <f t="shared" si="26"/>
        <v>0</v>
      </c>
      <c r="AL79" s="58" t="str">
        <f t="shared" si="27"/>
        <v/>
      </c>
      <c r="AM79" s="59" t="str">
        <f t="shared" si="28"/>
        <v/>
      </c>
      <c r="AN79" s="59" t="str">
        <f t="shared" si="29"/>
        <v/>
      </c>
      <c r="AO79" s="60"/>
    </row>
    <row r="80" spans="3:41" x14ac:dyDescent="0.25">
      <c r="C80" s="82"/>
      <c r="D80" s="45"/>
      <c r="E80" s="83" t="str">
        <f t="shared" si="18"/>
        <v/>
      </c>
      <c r="F80" s="45"/>
      <c r="G80" s="45"/>
      <c r="H80" s="45"/>
      <c r="I80" s="46" t="str">
        <f t="shared" si="30"/>
        <v/>
      </c>
      <c r="J80" s="46" t="str">
        <f t="shared" si="31"/>
        <v/>
      </c>
      <c r="K80" s="47" t="str">
        <f t="shared" si="19"/>
        <v/>
      </c>
      <c r="L80" s="47" t="str">
        <f t="shared" si="20"/>
        <v/>
      </c>
      <c r="M80" s="48">
        <f t="shared" si="32"/>
        <v>0</v>
      </c>
      <c r="N80" s="46" t="str">
        <f t="shared" si="21"/>
        <v/>
      </c>
      <c r="O80" s="47" t="str">
        <f t="shared" si="22"/>
        <v/>
      </c>
      <c r="P80" s="47" t="str">
        <f t="shared" si="23"/>
        <v/>
      </c>
      <c r="Q80" s="48">
        <f t="shared" si="33"/>
        <v>0</v>
      </c>
      <c r="R80" s="2"/>
      <c r="AH80" s="57" t="str">
        <f>IF(G80&gt;1,IF($E$10&gt;0,100-(#REF!/(1+(AL80/#REF!)^#REF!)^#REF!+#REF!/(AL80-1))*100,100-(AL80*D$5+D$6)*100),"")</f>
        <v/>
      </c>
      <c r="AI80" s="21" t="str">
        <f t="shared" si="24"/>
        <v/>
      </c>
      <c r="AJ80" s="21" t="str">
        <f t="shared" si="25"/>
        <v/>
      </c>
      <c r="AK80" s="48">
        <f t="shared" si="26"/>
        <v>0</v>
      </c>
      <c r="AL80" s="58" t="str">
        <f t="shared" si="27"/>
        <v/>
      </c>
      <c r="AM80" s="59" t="str">
        <f t="shared" si="28"/>
        <v/>
      </c>
      <c r="AN80" s="59" t="str">
        <f t="shared" si="29"/>
        <v/>
      </c>
      <c r="AO80" s="60"/>
    </row>
    <row r="81" spans="3:41" x14ac:dyDescent="0.25">
      <c r="C81" s="82"/>
      <c r="D81" s="45"/>
      <c r="E81" s="83" t="str">
        <f t="shared" si="18"/>
        <v/>
      </c>
      <c r="F81" s="45"/>
      <c r="G81" s="45"/>
      <c r="H81" s="45"/>
      <c r="I81" s="46" t="str">
        <f t="shared" si="30"/>
        <v/>
      </c>
      <c r="J81" s="46" t="str">
        <f t="shared" si="31"/>
        <v/>
      </c>
      <c r="K81" s="47" t="str">
        <f t="shared" si="19"/>
        <v/>
      </c>
      <c r="L81" s="47" t="str">
        <f t="shared" si="20"/>
        <v/>
      </c>
      <c r="M81" s="48">
        <f t="shared" si="32"/>
        <v>0</v>
      </c>
      <c r="N81" s="46" t="str">
        <f t="shared" si="21"/>
        <v/>
      </c>
      <c r="O81" s="47" t="str">
        <f t="shared" si="22"/>
        <v/>
      </c>
      <c r="P81" s="47" t="str">
        <f t="shared" si="23"/>
        <v/>
      </c>
      <c r="Q81" s="48">
        <f t="shared" si="33"/>
        <v>0</v>
      </c>
      <c r="R81" s="2"/>
      <c r="AH81" s="57" t="str">
        <f>IF(G81&gt;1,IF($E$10&gt;0,100-(#REF!/(1+(AL81/#REF!)^#REF!)^#REF!+#REF!/(AL81-1))*100,100-(AL81*D$5+D$6)*100),"")</f>
        <v/>
      </c>
      <c r="AI81" s="21" t="str">
        <f t="shared" si="24"/>
        <v/>
      </c>
      <c r="AJ81" s="21" t="str">
        <f t="shared" si="25"/>
        <v/>
      </c>
      <c r="AK81" s="48">
        <f t="shared" si="26"/>
        <v>0</v>
      </c>
      <c r="AL81" s="58" t="str">
        <f t="shared" si="27"/>
        <v/>
      </c>
      <c r="AM81" s="59" t="str">
        <f t="shared" si="28"/>
        <v/>
      </c>
      <c r="AN81" s="59" t="str">
        <f t="shared" si="29"/>
        <v/>
      </c>
      <c r="AO81" s="60"/>
    </row>
    <row r="82" spans="3:41" x14ac:dyDescent="0.25">
      <c r="C82" s="82"/>
      <c r="D82" s="45"/>
      <c r="E82" s="83" t="str">
        <f t="shared" si="18"/>
        <v/>
      </c>
      <c r="F82" s="45"/>
      <c r="G82" s="45"/>
      <c r="H82" s="45"/>
      <c r="I82" s="46" t="str">
        <f t="shared" si="30"/>
        <v/>
      </c>
      <c r="J82" s="46" t="str">
        <f t="shared" si="31"/>
        <v/>
      </c>
      <c r="K82" s="47" t="str">
        <f t="shared" si="19"/>
        <v/>
      </c>
      <c r="L82" s="47" t="str">
        <f t="shared" si="20"/>
        <v/>
      </c>
      <c r="M82" s="48">
        <f t="shared" si="32"/>
        <v>0</v>
      </c>
      <c r="N82" s="46" t="str">
        <f t="shared" si="21"/>
        <v/>
      </c>
      <c r="O82" s="47" t="str">
        <f t="shared" si="22"/>
        <v/>
      </c>
      <c r="P82" s="47" t="str">
        <f t="shared" si="23"/>
        <v/>
      </c>
      <c r="Q82" s="48">
        <f t="shared" si="33"/>
        <v>0</v>
      </c>
      <c r="R82" s="2"/>
      <c r="AH82" s="57" t="str">
        <f>IF(G82&gt;1,IF($E$10&gt;0,100-(#REF!/(1+(AL82/#REF!)^#REF!)^#REF!+#REF!/(AL82-1))*100,100-(AL82*D$5+D$6)*100),"")</f>
        <v/>
      </c>
      <c r="AI82" s="21" t="str">
        <f t="shared" si="24"/>
        <v/>
      </c>
      <c r="AJ82" s="21" t="str">
        <f t="shared" si="25"/>
        <v/>
      </c>
      <c r="AK82" s="48">
        <f t="shared" si="26"/>
        <v>0</v>
      </c>
      <c r="AL82" s="58" t="str">
        <f t="shared" si="27"/>
        <v/>
      </c>
      <c r="AM82" s="59" t="str">
        <f t="shared" si="28"/>
        <v/>
      </c>
      <c r="AN82" s="59" t="str">
        <f t="shared" si="29"/>
        <v/>
      </c>
      <c r="AO82" s="60"/>
    </row>
    <row r="83" spans="3:41" x14ac:dyDescent="0.25">
      <c r="C83" s="82"/>
      <c r="D83" s="45"/>
      <c r="E83" s="83" t="str">
        <f t="shared" si="18"/>
        <v/>
      </c>
      <c r="F83" s="45"/>
      <c r="G83" s="45"/>
      <c r="H83" s="45"/>
      <c r="I83" s="46" t="str">
        <f t="shared" si="30"/>
        <v/>
      </c>
      <c r="J83" s="46" t="str">
        <f t="shared" si="31"/>
        <v/>
      </c>
      <c r="K83" s="47" t="str">
        <f t="shared" si="19"/>
        <v/>
      </c>
      <c r="L83" s="47" t="str">
        <f t="shared" si="20"/>
        <v/>
      </c>
      <c r="M83" s="48">
        <f t="shared" si="32"/>
        <v>0</v>
      </c>
      <c r="N83" s="46" t="str">
        <f t="shared" si="21"/>
        <v/>
      </c>
      <c r="O83" s="47" t="str">
        <f t="shared" si="22"/>
        <v/>
      </c>
      <c r="P83" s="47" t="str">
        <f t="shared" si="23"/>
        <v/>
      </c>
      <c r="Q83" s="48">
        <f t="shared" si="33"/>
        <v>0</v>
      </c>
      <c r="R83" s="2"/>
      <c r="AH83" s="57" t="str">
        <f>IF(G83&gt;1,IF($E$10&gt;0,100-(#REF!/(1+(AL83/#REF!)^#REF!)^#REF!+#REF!/(AL83-1))*100,100-(AL83*D$5+D$6)*100),"")</f>
        <v/>
      </c>
      <c r="AI83" s="21" t="str">
        <f t="shared" si="24"/>
        <v/>
      </c>
      <c r="AJ83" s="21" t="str">
        <f t="shared" si="25"/>
        <v/>
      </c>
      <c r="AK83" s="48">
        <f t="shared" si="26"/>
        <v>0</v>
      </c>
      <c r="AL83" s="58" t="str">
        <f t="shared" si="27"/>
        <v/>
      </c>
      <c r="AM83" s="59" t="str">
        <f t="shared" si="28"/>
        <v/>
      </c>
      <c r="AN83" s="59" t="str">
        <f t="shared" si="29"/>
        <v/>
      </c>
      <c r="AO83" s="60"/>
    </row>
    <row r="84" spans="3:41" x14ac:dyDescent="0.25">
      <c r="C84" s="82"/>
      <c r="D84" s="45"/>
      <c r="E84" s="83" t="str">
        <f t="shared" si="18"/>
        <v/>
      </c>
      <c r="F84" s="45"/>
      <c r="G84" s="45"/>
      <c r="H84" s="45"/>
      <c r="I84" s="46" t="str">
        <f t="shared" si="30"/>
        <v/>
      </c>
      <c r="J84" s="46" t="str">
        <f t="shared" si="31"/>
        <v/>
      </c>
      <c r="K84" s="47" t="str">
        <f t="shared" si="19"/>
        <v/>
      </c>
      <c r="L84" s="47" t="str">
        <f t="shared" si="20"/>
        <v/>
      </c>
      <c r="M84" s="48">
        <f t="shared" si="32"/>
        <v>0</v>
      </c>
      <c r="N84" s="46" t="str">
        <f t="shared" si="21"/>
        <v/>
      </c>
      <c r="O84" s="47" t="str">
        <f t="shared" si="22"/>
        <v/>
      </c>
      <c r="P84" s="47" t="str">
        <f t="shared" si="23"/>
        <v/>
      </c>
      <c r="Q84" s="48">
        <f t="shared" si="33"/>
        <v>0</v>
      </c>
      <c r="R84" s="2"/>
      <c r="AH84" s="57" t="str">
        <f>IF(G84&gt;1,IF($E$10&gt;0,100-(#REF!/(1+(AL84/#REF!)^#REF!)^#REF!+#REF!/(AL84-1))*100,100-(AL84*D$5+D$6)*100),"")</f>
        <v/>
      </c>
      <c r="AI84" s="21" t="str">
        <f t="shared" si="24"/>
        <v/>
      </c>
      <c r="AJ84" s="21" t="str">
        <f t="shared" si="25"/>
        <v/>
      </c>
      <c r="AK84" s="48">
        <f t="shared" si="26"/>
        <v>0</v>
      </c>
      <c r="AL84" s="58" t="str">
        <f t="shared" si="27"/>
        <v/>
      </c>
      <c r="AM84" s="59" t="str">
        <f t="shared" si="28"/>
        <v/>
      </c>
      <c r="AN84" s="59" t="str">
        <f t="shared" si="29"/>
        <v/>
      </c>
      <c r="AO84" s="60"/>
    </row>
    <row r="85" spans="3:41" x14ac:dyDescent="0.25">
      <c r="C85" s="82"/>
      <c r="D85" s="45"/>
      <c r="E85" s="83" t="str">
        <f t="shared" si="18"/>
        <v/>
      </c>
      <c r="F85" s="45"/>
      <c r="G85" s="45"/>
      <c r="H85" s="45"/>
      <c r="I85" s="46" t="str">
        <f t="shared" si="30"/>
        <v/>
      </c>
      <c r="J85" s="46" t="str">
        <f t="shared" si="31"/>
        <v/>
      </c>
      <c r="K85" s="47" t="str">
        <f t="shared" si="19"/>
        <v/>
      </c>
      <c r="L85" s="47" t="str">
        <f t="shared" si="20"/>
        <v/>
      </c>
      <c r="M85" s="48">
        <f t="shared" si="32"/>
        <v>0</v>
      </c>
      <c r="N85" s="46" t="str">
        <f t="shared" si="21"/>
        <v/>
      </c>
      <c r="O85" s="47" t="str">
        <f t="shared" si="22"/>
        <v/>
      </c>
      <c r="P85" s="47" t="str">
        <f t="shared" si="23"/>
        <v/>
      </c>
      <c r="Q85" s="48">
        <f t="shared" si="33"/>
        <v>0</v>
      </c>
      <c r="R85" s="2"/>
      <c r="AH85" s="57" t="str">
        <f>IF(G85&gt;1,IF($E$10&gt;0,100-(#REF!/(1+(AL85/#REF!)^#REF!)^#REF!+#REF!/(AL85-1))*100,100-(AL85*D$5+D$6)*100),"")</f>
        <v/>
      </c>
      <c r="AI85" s="21" t="str">
        <f t="shared" si="24"/>
        <v/>
      </c>
      <c r="AJ85" s="21" t="str">
        <f t="shared" si="25"/>
        <v/>
      </c>
      <c r="AK85" s="48">
        <f t="shared" si="26"/>
        <v>0</v>
      </c>
      <c r="AL85" s="58" t="str">
        <f t="shared" si="27"/>
        <v/>
      </c>
      <c r="AM85" s="59" t="str">
        <f t="shared" si="28"/>
        <v/>
      </c>
      <c r="AN85" s="59" t="str">
        <f t="shared" si="29"/>
        <v/>
      </c>
      <c r="AO85" s="60"/>
    </row>
    <row r="86" spans="3:41" x14ac:dyDescent="0.25">
      <c r="C86" s="82"/>
      <c r="D86" s="45"/>
      <c r="E86" s="83" t="str">
        <f t="shared" si="18"/>
        <v/>
      </c>
      <c r="F86" s="45"/>
      <c r="G86" s="45"/>
      <c r="H86" s="45"/>
      <c r="I86" s="46" t="str">
        <f t="shared" si="30"/>
        <v/>
      </c>
      <c r="J86" s="46" t="str">
        <f t="shared" si="31"/>
        <v/>
      </c>
      <c r="K86" s="47" t="str">
        <f t="shared" si="19"/>
        <v/>
      </c>
      <c r="L86" s="47" t="str">
        <f t="shared" si="20"/>
        <v/>
      </c>
      <c r="M86" s="48">
        <f t="shared" si="32"/>
        <v>0</v>
      </c>
      <c r="N86" s="46" t="str">
        <f t="shared" si="21"/>
        <v/>
      </c>
      <c r="O86" s="47" t="str">
        <f t="shared" si="22"/>
        <v/>
      </c>
      <c r="P86" s="47" t="str">
        <f t="shared" si="23"/>
        <v/>
      </c>
      <c r="Q86" s="48">
        <f t="shared" si="33"/>
        <v>0</v>
      </c>
      <c r="R86" s="2"/>
      <c r="AH86" s="57" t="str">
        <f>IF(G86&gt;1,IF($E$10&gt;0,100-(#REF!/(1+(AL86/#REF!)^#REF!)^#REF!+#REF!/(AL86-1))*100,100-(AL86*D$5+D$6)*100),"")</f>
        <v/>
      </c>
      <c r="AI86" s="21" t="str">
        <f t="shared" si="24"/>
        <v/>
      </c>
      <c r="AJ86" s="21" t="str">
        <f t="shared" si="25"/>
        <v/>
      </c>
      <c r="AK86" s="48">
        <f t="shared" si="26"/>
        <v>0</v>
      </c>
      <c r="AL86" s="58" t="str">
        <f t="shared" si="27"/>
        <v/>
      </c>
      <c r="AM86" s="59" t="str">
        <f t="shared" si="28"/>
        <v/>
      </c>
      <c r="AN86" s="59" t="str">
        <f t="shared" si="29"/>
        <v/>
      </c>
      <c r="AO86" s="60"/>
    </row>
    <row r="87" spans="3:41" x14ac:dyDescent="0.25">
      <c r="C87" s="82"/>
      <c r="D87" s="45"/>
      <c r="E87" s="83" t="str">
        <f t="shared" si="18"/>
        <v/>
      </c>
      <c r="F87" s="45"/>
      <c r="G87" s="45"/>
      <c r="H87" s="45"/>
      <c r="I87" s="46" t="str">
        <f t="shared" si="30"/>
        <v/>
      </c>
      <c r="J87" s="46" t="str">
        <f t="shared" si="31"/>
        <v/>
      </c>
      <c r="K87" s="47" t="str">
        <f t="shared" si="19"/>
        <v/>
      </c>
      <c r="L87" s="47" t="str">
        <f t="shared" si="20"/>
        <v/>
      </c>
      <c r="M87" s="48">
        <f t="shared" si="32"/>
        <v>0</v>
      </c>
      <c r="N87" s="46" t="str">
        <f t="shared" si="21"/>
        <v/>
      </c>
      <c r="O87" s="47" t="str">
        <f t="shared" si="22"/>
        <v/>
      </c>
      <c r="P87" s="47" t="str">
        <f t="shared" si="23"/>
        <v/>
      </c>
      <c r="Q87" s="48">
        <f t="shared" si="33"/>
        <v>0</v>
      </c>
      <c r="R87" s="2"/>
      <c r="AH87" s="57" t="str">
        <f>IF(G87&gt;1,IF($E$10&gt;0,100-(#REF!/(1+(AL87/#REF!)^#REF!)^#REF!+#REF!/(AL87-1))*100,100-(AL87*D$5+D$6)*100),"")</f>
        <v/>
      </c>
      <c r="AI87" s="21" t="str">
        <f t="shared" si="24"/>
        <v/>
      </c>
      <c r="AJ87" s="21" t="str">
        <f t="shared" si="25"/>
        <v/>
      </c>
      <c r="AK87" s="48">
        <f t="shared" si="26"/>
        <v>0</v>
      </c>
      <c r="AL87" s="58" t="str">
        <f t="shared" si="27"/>
        <v/>
      </c>
      <c r="AM87" s="59" t="str">
        <f t="shared" si="28"/>
        <v/>
      </c>
      <c r="AN87" s="59" t="str">
        <f t="shared" si="29"/>
        <v/>
      </c>
      <c r="AO87" s="60"/>
    </row>
    <row r="88" spans="3:41" x14ac:dyDescent="0.25">
      <c r="C88" s="82"/>
      <c r="D88" s="45"/>
      <c r="E88" s="83" t="str">
        <f t="shared" si="18"/>
        <v/>
      </c>
      <c r="F88" s="45"/>
      <c r="G88" s="45"/>
      <c r="H88" s="45"/>
      <c r="I88" s="46" t="str">
        <f t="shared" si="30"/>
        <v/>
      </c>
      <c r="J88" s="46" t="str">
        <f t="shared" si="31"/>
        <v/>
      </c>
      <c r="K88" s="47" t="str">
        <f t="shared" si="19"/>
        <v/>
      </c>
      <c r="L88" s="47" t="str">
        <f t="shared" si="20"/>
        <v/>
      </c>
      <c r="M88" s="48">
        <f t="shared" si="32"/>
        <v>0</v>
      </c>
      <c r="N88" s="46" t="str">
        <f t="shared" si="21"/>
        <v/>
      </c>
      <c r="O88" s="47" t="str">
        <f t="shared" si="22"/>
        <v/>
      </c>
      <c r="P88" s="47" t="str">
        <f t="shared" si="23"/>
        <v/>
      </c>
      <c r="Q88" s="48">
        <f t="shared" si="33"/>
        <v>0</v>
      </c>
      <c r="R88" s="2"/>
      <c r="AH88" s="57" t="str">
        <f>IF(G88&gt;1,IF($E$10&gt;0,100-(#REF!/(1+(AL88/#REF!)^#REF!)^#REF!+#REF!/(AL88-1))*100,100-(AL88*D$5+D$6)*100),"")</f>
        <v/>
      </c>
      <c r="AI88" s="21" t="str">
        <f t="shared" si="24"/>
        <v/>
      </c>
      <c r="AJ88" s="21" t="str">
        <f t="shared" si="25"/>
        <v/>
      </c>
      <c r="AK88" s="48">
        <f t="shared" si="26"/>
        <v>0</v>
      </c>
      <c r="AL88" s="58" t="str">
        <f t="shared" si="27"/>
        <v/>
      </c>
      <c r="AM88" s="59" t="str">
        <f t="shared" si="28"/>
        <v/>
      </c>
      <c r="AN88" s="59" t="str">
        <f t="shared" si="29"/>
        <v/>
      </c>
      <c r="AO88" s="60"/>
    </row>
    <row r="89" spans="3:41" x14ac:dyDescent="0.25">
      <c r="C89" s="82"/>
      <c r="D89" s="45"/>
      <c r="E89" s="83" t="str">
        <f t="shared" si="18"/>
        <v/>
      </c>
      <c r="F89" s="45"/>
      <c r="G89" s="45"/>
      <c r="H89" s="45"/>
      <c r="I89" s="46" t="str">
        <f t="shared" si="30"/>
        <v/>
      </c>
      <c r="J89" s="46" t="str">
        <f t="shared" si="31"/>
        <v/>
      </c>
      <c r="K89" s="47" t="str">
        <f t="shared" si="19"/>
        <v/>
      </c>
      <c r="L89" s="47" t="str">
        <f t="shared" si="20"/>
        <v/>
      </c>
      <c r="M89" s="48">
        <f t="shared" si="32"/>
        <v>0</v>
      </c>
      <c r="N89" s="46" t="str">
        <f t="shared" si="21"/>
        <v/>
      </c>
      <c r="O89" s="47" t="str">
        <f t="shared" si="22"/>
        <v/>
      </c>
      <c r="P89" s="47" t="str">
        <f t="shared" si="23"/>
        <v/>
      </c>
      <c r="Q89" s="48">
        <f t="shared" si="33"/>
        <v>0</v>
      </c>
      <c r="R89" s="2"/>
      <c r="AH89" s="57" t="str">
        <f>IF(G89&gt;1,IF($E$10&gt;0,100-(#REF!/(1+(AL89/#REF!)^#REF!)^#REF!+#REF!/(AL89-1))*100,100-(AL89*D$5+D$6)*100),"")</f>
        <v/>
      </c>
      <c r="AI89" s="21" t="str">
        <f t="shared" si="24"/>
        <v/>
      </c>
      <c r="AJ89" s="21" t="str">
        <f t="shared" si="25"/>
        <v/>
      </c>
      <c r="AK89" s="48">
        <f t="shared" si="26"/>
        <v>0</v>
      </c>
      <c r="AL89" s="58" t="str">
        <f t="shared" si="27"/>
        <v/>
      </c>
      <c r="AM89" s="59" t="str">
        <f t="shared" si="28"/>
        <v/>
      </c>
      <c r="AN89" s="59" t="str">
        <f t="shared" si="29"/>
        <v/>
      </c>
      <c r="AO89" s="60"/>
    </row>
    <row r="90" spans="3:41" x14ac:dyDescent="0.25">
      <c r="C90" s="82"/>
      <c r="D90" s="45"/>
      <c r="E90" s="83" t="str">
        <f t="shared" si="18"/>
        <v/>
      </c>
      <c r="F90" s="45"/>
      <c r="G90" s="45"/>
      <c r="H90" s="45"/>
      <c r="I90" s="46" t="str">
        <f t="shared" si="30"/>
        <v/>
      </c>
      <c r="J90" s="46" t="str">
        <f t="shared" si="31"/>
        <v/>
      </c>
      <c r="K90" s="47" t="str">
        <f t="shared" si="19"/>
        <v/>
      </c>
      <c r="L90" s="47" t="str">
        <f t="shared" si="20"/>
        <v/>
      </c>
      <c r="M90" s="48">
        <f t="shared" si="32"/>
        <v>0</v>
      </c>
      <c r="N90" s="46" t="str">
        <f t="shared" si="21"/>
        <v/>
      </c>
      <c r="O90" s="47" t="str">
        <f t="shared" si="22"/>
        <v/>
      </c>
      <c r="P90" s="47" t="str">
        <f t="shared" si="23"/>
        <v/>
      </c>
      <c r="Q90" s="48">
        <f t="shared" si="33"/>
        <v>0</v>
      </c>
      <c r="R90" s="2"/>
      <c r="AH90" s="57" t="str">
        <f>IF(G90&gt;1,IF($E$10&gt;0,100-(#REF!/(1+(AL90/#REF!)^#REF!)^#REF!+#REF!/(AL90-1))*100,100-(AL90*D$5+D$6)*100),"")</f>
        <v/>
      </c>
      <c r="AI90" s="21" t="str">
        <f t="shared" si="24"/>
        <v/>
      </c>
      <c r="AJ90" s="21" t="str">
        <f t="shared" si="25"/>
        <v/>
      </c>
      <c r="AK90" s="48">
        <f t="shared" si="26"/>
        <v>0</v>
      </c>
      <c r="AL90" s="58" t="str">
        <f t="shared" si="27"/>
        <v/>
      </c>
      <c r="AM90" s="59" t="str">
        <f t="shared" si="28"/>
        <v/>
      </c>
      <c r="AN90" s="59" t="str">
        <f t="shared" si="29"/>
        <v/>
      </c>
      <c r="AO90" s="60"/>
    </row>
    <row r="91" spans="3:41" x14ac:dyDescent="0.25">
      <c r="C91" s="82"/>
      <c r="D91" s="45"/>
      <c r="E91" s="83" t="str">
        <f t="shared" si="18"/>
        <v/>
      </c>
      <c r="F91" s="45"/>
      <c r="G91" s="45"/>
      <c r="H91" s="45"/>
      <c r="I91" s="46" t="str">
        <f t="shared" si="30"/>
        <v/>
      </c>
      <c r="J91" s="46" t="str">
        <f t="shared" si="31"/>
        <v/>
      </c>
      <c r="K91" s="47" t="str">
        <f t="shared" si="19"/>
        <v/>
      </c>
      <c r="L91" s="47" t="str">
        <f t="shared" si="20"/>
        <v/>
      </c>
      <c r="M91" s="48">
        <f t="shared" si="32"/>
        <v>0</v>
      </c>
      <c r="N91" s="46" t="str">
        <f t="shared" si="21"/>
        <v/>
      </c>
      <c r="O91" s="47" t="str">
        <f t="shared" si="22"/>
        <v/>
      </c>
      <c r="P91" s="47" t="str">
        <f t="shared" si="23"/>
        <v/>
      </c>
      <c r="Q91" s="48">
        <f t="shared" si="33"/>
        <v>0</v>
      </c>
      <c r="R91" s="2"/>
      <c r="AH91" s="57" t="str">
        <f>IF(G91&gt;1,IF($E$10&gt;0,100-(#REF!/(1+(AL91/#REF!)^#REF!)^#REF!+#REF!/(AL91-1))*100,100-(AL91*D$5+D$6)*100),"")</f>
        <v/>
      </c>
      <c r="AI91" s="21" t="str">
        <f t="shared" si="24"/>
        <v/>
      </c>
      <c r="AJ91" s="21" t="str">
        <f t="shared" si="25"/>
        <v/>
      </c>
      <c r="AK91" s="48">
        <f t="shared" si="26"/>
        <v>0</v>
      </c>
      <c r="AL91" s="58" t="str">
        <f t="shared" si="27"/>
        <v/>
      </c>
      <c r="AM91" s="59" t="str">
        <f t="shared" si="28"/>
        <v/>
      </c>
      <c r="AN91" s="59" t="str">
        <f t="shared" si="29"/>
        <v/>
      </c>
      <c r="AO91" s="60"/>
    </row>
    <row r="92" spans="3:41" x14ac:dyDescent="0.25">
      <c r="C92" s="82"/>
      <c r="D92" s="45"/>
      <c r="E92" s="83" t="str">
        <f t="shared" si="18"/>
        <v/>
      </c>
      <c r="F92" s="45"/>
      <c r="G92" s="45"/>
      <c r="H92" s="45"/>
      <c r="I92" s="46" t="str">
        <f t="shared" si="30"/>
        <v/>
      </c>
      <c r="J92" s="46" t="str">
        <f t="shared" si="31"/>
        <v/>
      </c>
      <c r="K92" s="47" t="str">
        <f t="shared" si="19"/>
        <v/>
      </c>
      <c r="L92" s="47" t="str">
        <f t="shared" si="20"/>
        <v/>
      </c>
      <c r="M92" s="48">
        <f t="shared" si="32"/>
        <v>0</v>
      </c>
      <c r="N92" s="46" t="str">
        <f t="shared" si="21"/>
        <v/>
      </c>
      <c r="O92" s="47" t="str">
        <f t="shared" si="22"/>
        <v/>
      </c>
      <c r="P92" s="47" t="str">
        <f t="shared" si="23"/>
        <v/>
      </c>
      <c r="Q92" s="48">
        <f t="shared" si="33"/>
        <v>0</v>
      </c>
      <c r="R92" s="2"/>
      <c r="AH92" s="57" t="str">
        <f>IF(G92&gt;1,IF($E$10&gt;0,100-(#REF!/(1+(AL92/#REF!)^#REF!)^#REF!+#REF!/(AL92-1))*100,100-(AL92*D$5+D$6)*100),"")</f>
        <v/>
      </c>
      <c r="AI92" s="21" t="str">
        <f t="shared" si="24"/>
        <v/>
      </c>
      <c r="AJ92" s="21" t="str">
        <f t="shared" si="25"/>
        <v/>
      </c>
      <c r="AK92" s="48">
        <f t="shared" si="26"/>
        <v>0</v>
      </c>
      <c r="AL92" s="58" t="str">
        <f t="shared" si="27"/>
        <v/>
      </c>
      <c r="AM92" s="59" t="str">
        <f t="shared" si="28"/>
        <v/>
      </c>
      <c r="AN92" s="59" t="str">
        <f t="shared" si="29"/>
        <v/>
      </c>
      <c r="AO92" s="60"/>
    </row>
    <row r="93" spans="3:41" x14ac:dyDescent="0.25">
      <c r="C93" s="82"/>
      <c r="D93" s="45"/>
      <c r="E93" s="83" t="str">
        <f t="shared" si="18"/>
        <v/>
      </c>
      <c r="F93" s="45"/>
      <c r="G93" s="45"/>
      <c r="H93" s="45"/>
      <c r="I93" s="46" t="str">
        <f t="shared" si="30"/>
        <v/>
      </c>
      <c r="J93" s="46" t="str">
        <f t="shared" si="31"/>
        <v/>
      </c>
      <c r="K93" s="47" t="str">
        <f t="shared" si="19"/>
        <v/>
      </c>
      <c r="L93" s="47" t="str">
        <f t="shared" si="20"/>
        <v/>
      </c>
      <c r="M93" s="48">
        <f t="shared" si="32"/>
        <v>0</v>
      </c>
      <c r="N93" s="46" t="str">
        <f t="shared" si="21"/>
        <v/>
      </c>
      <c r="O93" s="47" t="str">
        <f t="shared" si="22"/>
        <v/>
      </c>
      <c r="P93" s="47" t="str">
        <f t="shared" si="23"/>
        <v/>
      </c>
      <c r="Q93" s="48">
        <f t="shared" si="33"/>
        <v>0</v>
      </c>
      <c r="R93" s="2"/>
      <c r="AH93" s="57" t="str">
        <f>IF(G93&gt;1,IF($E$10&gt;0,100-(#REF!/(1+(AL93/#REF!)^#REF!)^#REF!+#REF!/(AL93-1))*100,100-(AL93*D$5+D$6)*100),"")</f>
        <v/>
      </c>
      <c r="AI93" s="21" t="str">
        <f t="shared" si="24"/>
        <v/>
      </c>
      <c r="AJ93" s="21" t="str">
        <f t="shared" si="25"/>
        <v/>
      </c>
      <c r="AK93" s="48">
        <f t="shared" si="26"/>
        <v>0</v>
      </c>
      <c r="AL93" s="58" t="str">
        <f t="shared" si="27"/>
        <v/>
      </c>
      <c r="AM93" s="59" t="str">
        <f t="shared" si="28"/>
        <v/>
      </c>
      <c r="AN93" s="59" t="str">
        <f t="shared" si="29"/>
        <v/>
      </c>
      <c r="AO93" s="60"/>
    </row>
    <row r="94" spans="3:41" x14ac:dyDescent="0.25">
      <c r="C94" s="82"/>
      <c r="D94" s="45"/>
      <c r="E94" s="83" t="str">
        <f t="shared" si="18"/>
        <v/>
      </c>
      <c r="F94" s="45"/>
      <c r="G94" s="45"/>
      <c r="H94" s="45"/>
      <c r="I94" s="46" t="str">
        <f t="shared" si="30"/>
        <v/>
      </c>
      <c r="J94" s="46" t="str">
        <f t="shared" si="31"/>
        <v/>
      </c>
      <c r="K94" s="47" t="str">
        <f t="shared" si="19"/>
        <v/>
      </c>
      <c r="L94" s="47" t="str">
        <f t="shared" si="20"/>
        <v/>
      </c>
      <c r="M94" s="48">
        <f t="shared" si="32"/>
        <v>0</v>
      </c>
      <c r="N94" s="46" t="str">
        <f t="shared" si="21"/>
        <v/>
      </c>
      <c r="O94" s="47" t="str">
        <f t="shared" si="22"/>
        <v/>
      </c>
      <c r="P94" s="47" t="str">
        <f t="shared" si="23"/>
        <v/>
      </c>
      <c r="Q94" s="48">
        <f t="shared" si="33"/>
        <v>0</v>
      </c>
      <c r="R94" s="2"/>
      <c r="AH94" s="57" t="str">
        <f>IF(G94&gt;1,IF($E$10&gt;0,100-(#REF!/(1+(AL94/#REF!)^#REF!)^#REF!+#REF!/(AL94-1))*100,100-(AL94*D$5+D$6)*100),"")</f>
        <v/>
      </c>
      <c r="AI94" s="21" t="str">
        <f t="shared" si="24"/>
        <v/>
      </c>
      <c r="AJ94" s="21" t="str">
        <f t="shared" si="25"/>
        <v/>
      </c>
      <c r="AK94" s="48">
        <f t="shared" si="26"/>
        <v>0</v>
      </c>
      <c r="AL94" s="58" t="str">
        <f t="shared" si="27"/>
        <v/>
      </c>
      <c r="AM94" s="59" t="str">
        <f t="shared" si="28"/>
        <v/>
      </c>
      <c r="AN94" s="59" t="str">
        <f t="shared" si="29"/>
        <v/>
      </c>
      <c r="AO94" s="60"/>
    </row>
    <row r="95" spans="3:41" x14ac:dyDescent="0.25">
      <c r="C95" s="82"/>
      <c r="D95" s="45"/>
      <c r="E95" s="83" t="str">
        <f t="shared" si="18"/>
        <v/>
      </c>
      <c r="F95" s="45"/>
      <c r="G95" s="45"/>
      <c r="H95" s="45"/>
      <c r="I95" s="46" t="str">
        <f t="shared" si="30"/>
        <v/>
      </c>
      <c r="J95" s="46" t="str">
        <f t="shared" si="31"/>
        <v/>
      </c>
      <c r="K95" s="47" t="str">
        <f t="shared" si="19"/>
        <v/>
      </c>
      <c r="L95" s="47" t="str">
        <f t="shared" si="20"/>
        <v/>
      </c>
      <c r="M95" s="48">
        <f t="shared" si="32"/>
        <v>0</v>
      </c>
      <c r="N95" s="46" t="str">
        <f t="shared" si="21"/>
        <v/>
      </c>
      <c r="O95" s="47" t="str">
        <f t="shared" si="22"/>
        <v/>
      </c>
      <c r="P95" s="47" t="str">
        <f t="shared" si="23"/>
        <v/>
      </c>
      <c r="Q95" s="48">
        <f t="shared" si="33"/>
        <v>0</v>
      </c>
      <c r="R95" s="2"/>
      <c r="AH95" s="57" t="str">
        <f>IF(G95&gt;1,IF($E$10&gt;0,100-(#REF!/(1+(AL95/#REF!)^#REF!)^#REF!+#REF!/(AL95-1))*100,100-(AL95*D$5+D$6)*100),"")</f>
        <v/>
      </c>
      <c r="AI95" s="21" t="str">
        <f t="shared" si="24"/>
        <v/>
      </c>
      <c r="AJ95" s="21" t="str">
        <f t="shared" si="25"/>
        <v/>
      </c>
      <c r="AK95" s="48">
        <f t="shared" si="26"/>
        <v>0</v>
      </c>
      <c r="AL95" s="58" t="str">
        <f t="shared" si="27"/>
        <v/>
      </c>
      <c r="AM95" s="59" t="str">
        <f t="shared" si="28"/>
        <v/>
      </c>
      <c r="AN95" s="59" t="str">
        <f t="shared" si="29"/>
        <v/>
      </c>
      <c r="AO95" s="60"/>
    </row>
    <row r="96" spans="3:41" x14ac:dyDescent="0.25">
      <c r="C96" s="82"/>
      <c r="D96" s="45"/>
      <c r="E96" s="83" t="str">
        <f t="shared" si="18"/>
        <v/>
      </c>
      <c r="F96" s="45"/>
      <c r="G96" s="45"/>
      <c r="H96" s="45"/>
      <c r="I96" s="46" t="str">
        <f t="shared" si="30"/>
        <v/>
      </c>
      <c r="J96" s="46" t="str">
        <f t="shared" si="31"/>
        <v/>
      </c>
      <c r="K96" s="47" t="str">
        <f t="shared" si="19"/>
        <v/>
      </c>
      <c r="L96" s="47" t="str">
        <f t="shared" si="20"/>
        <v/>
      </c>
      <c r="M96" s="48">
        <f t="shared" si="32"/>
        <v>0</v>
      </c>
      <c r="N96" s="46" t="str">
        <f t="shared" si="21"/>
        <v/>
      </c>
      <c r="O96" s="47" t="str">
        <f t="shared" si="22"/>
        <v/>
      </c>
      <c r="P96" s="47" t="str">
        <f t="shared" si="23"/>
        <v/>
      </c>
      <c r="Q96" s="48">
        <f t="shared" si="33"/>
        <v>0</v>
      </c>
      <c r="R96" s="2"/>
      <c r="AH96" s="57" t="str">
        <f>IF(G96&gt;1,IF($E$10&gt;0,100-(#REF!/(1+(AL96/#REF!)^#REF!)^#REF!+#REF!/(AL96-1))*100,100-(AL96*D$5+D$6)*100),"")</f>
        <v/>
      </c>
      <c r="AI96" s="21" t="str">
        <f t="shared" si="24"/>
        <v/>
      </c>
      <c r="AJ96" s="21" t="str">
        <f t="shared" si="25"/>
        <v/>
      </c>
      <c r="AK96" s="48">
        <f t="shared" si="26"/>
        <v>0</v>
      </c>
      <c r="AL96" s="58" t="str">
        <f t="shared" si="27"/>
        <v/>
      </c>
      <c r="AM96" s="59" t="str">
        <f t="shared" si="28"/>
        <v/>
      </c>
      <c r="AN96" s="59" t="str">
        <f t="shared" si="29"/>
        <v/>
      </c>
      <c r="AO96" s="60"/>
    </row>
    <row r="97" spans="3:41" x14ac:dyDescent="0.25">
      <c r="C97" s="82"/>
      <c r="D97" s="45"/>
      <c r="E97" s="83" t="str">
        <f t="shared" si="18"/>
        <v/>
      </c>
      <c r="F97" s="45"/>
      <c r="G97" s="45"/>
      <c r="H97" s="45"/>
      <c r="I97" s="46" t="str">
        <f t="shared" si="30"/>
        <v/>
      </c>
      <c r="J97" s="46" t="str">
        <f t="shared" si="31"/>
        <v/>
      </c>
      <c r="K97" s="47" t="str">
        <f t="shared" si="19"/>
        <v/>
      </c>
      <c r="L97" s="47" t="str">
        <f t="shared" si="20"/>
        <v/>
      </c>
      <c r="M97" s="48">
        <f t="shared" si="32"/>
        <v>0</v>
      </c>
      <c r="N97" s="46" t="str">
        <f t="shared" si="21"/>
        <v/>
      </c>
      <c r="O97" s="47" t="str">
        <f t="shared" si="22"/>
        <v/>
      </c>
      <c r="P97" s="47" t="str">
        <f t="shared" si="23"/>
        <v/>
      </c>
      <c r="Q97" s="48">
        <f t="shared" si="33"/>
        <v>0</v>
      </c>
      <c r="R97" s="2"/>
      <c r="AH97" s="57" t="str">
        <f>IF(G97&gt;1,IF($E$10&gt;0,100-(#REF!/(1+(AL97/#REF!)^#REF!)^#REF!+#REF!/(AL97-1))*100,100-(AL97*D$5+D$6)*100),"")</f>
        <v/>
      </c>
      <c r="AI97" s="21" t="str">
        <f t="shared" si="24"/>
        <v/>
      </c>
      <c r="AJ97" s="21" t="str">
        <f t="shared" si="25"/>
        <v/>
      </c>
      <c r="AK97" s="48">
        <f t="shared" si="26"/>
        <v>0</v>
      </c>
      <c r="AL97" s="58" t="str">
        <f t="shared" si="27"/>
        <v/>
      </c>
      <c r="AM97" s="59" t="str">
        <f t="shared" si="28"/>
        <v/>
      </c>
      <c r="AN97" s="59" t="str">
        <f t="shared" si="29"/>
        <v/>
      </c>
      <c r="AO97" s="60"/>
    </row>
    <row r="98" spans="3:41" x14ac:dyDescent="0.25">
      <c r="C98" s="82"/>
      <c r="D98" s="45"/>
      <c r="E98" s="83" t="str">
        <f t="shared" si="18"/>
        <v/>
      </c>
      <c r="F98" s="45"/>
      <c r="G98" s="45"/>
      <c r="H98" s="45"/>
      <c r="I98" s="46" t="str">
        <f t="shared" si="30"/>
        <v/>
      </c>
      <c r="J98" s="46" t="str">
        <f t="shared" si="31"/>
        <v/>
      </c>
      <c r="K98" s="47" t="str">
        <f t="shared" si="19"/>
        <v/>
      </c>
      <c r="L98" s="47" t="str">
        <f t="shared" si="20"/>
        <v/>
      </c>
      <c r="M98" s="48">
        <f t="shared" si="32"/>
        <v>0</v>
      </c>
      <c r="N98" s="46" t="str">
        <f t="shared" si="21"/>
        <v/>
      </c>
      <c r="O98" s="47" t="str">
        <f t="shared" si="22"/>
        <v/>
      </c>
      <c r="P98" s="47" t="str">
        <f t="shared" si="23"/>
        <v/>
      </c>
      <c r="Q98" s="48">
        <f t="shared" si="33"/>
        <v>0</v>
      </c>
      <c r="R98" s="2"/>
      <c r="AH98" s="57" t="str">
        <f>IF(G98&gt;1,IF($E$10&gt;0,100-(#REF!/(1+(AL98/#REF!)^#REF!)^#REF!+#REF!/(AL98-1))*100,100-(AL98*D$5+D$6)*100),"")</f>
        <v/>
      </c>
      <c r="AI98" s="21" t="str">
        <f t="shared" si="24"/>
        <v/>
      </c>
      <c r="AJ98" s="21" t="str">
        <f t="shared" si="25"/>
        <v/>
      </c>
      <c r="AK98" s="48">
        <f t="shared" si="26"/>
        <v>0</v>
      </c>
      <c r="AL98" s="58" t="str">
        <f t="shared" si="27"/>
        <v/>
      </c>
      <c r="AM98" s="59" t="str">
        <f t="shared" si="28"/>
        <v/>
      </c>
      <c r="AN98" s="59" t="str">
        <f t="shared" si="29"/>
        <v/>
      </c>
      <c r="AO98" s="60"/>
    </row>
    <row r="99" spans="3:41" x14ac:dyDescent="0.25">
      <c r="C99" s="82"/>
      <c r="D99" s="45"/>
      <c r="E99" s="83" t="str">
        <f t="shared" si="18"/>
        <v/>
      </c>
      <c r="F99" s="45"/>
      <c r="G99" s="45"/>
      <c r="H99" s="45"/>
      <c r="I99" s="46" t="str">
        <f t="shared" si="30"/>
        <v/>
      </c>
      <c r="J99" s="46" t="str">
        <f t="shared" si="31"/>
        <v/>
      </c>
      <c r="K99" s="47" t="str">
        <f t="shared" si="19"/>
        <v/>
      </c>
      <c r="L99" s="47" t="str">
        <f t="shared" si="20"/>
        <v/>
      </c>
      <c r="M99" s="48">
        <f t="shared" si="32"/>
        <v>0</v>
      </c>
      <c r="N99" s="46" t="str">
        <f t="shared" si="21"/>
        <v/>
      </c>
      <c r="O99" s="47" t="str">
        <f t="shared" si="22"/>
        <v/>
      </c>
      <c r="P99" s="47" t="str">
        <f t="shared" si="23"/>
        <v/>
      </c>
      <c r="Q99" s="48">
        <f t="shared" si="33"/>
        <v>0</v>
      </c>
      <c r="R99" s="2"/>
      <c r="AH99" s="57" t="str">
        <f>IF(G99&gt;1,IF($E$10&gt;0,100-(#REF!/(1+(AL99/#REF!)^#REF!)^#REF!+#REF!/(AL99-1))*100,100-(AL99*D$5+D$6)*100),"")</f>
        <v/>
      </c>
      <c r="AI99" s="21" t="str">
        <f t="shared" si="24"/>
        <v/>
      </c>
      <c r="AJ99" s="21" t="str">
        <f t="shared" si="25"/>
        <v/>
      </c>
      <c r="AK99" s="48">
        <f t="shared" si="26"/>
        <v>0</v>
      </c>
      <c r="AL99" s="58" t="str">
        <f t="shared" si="27"/>
        <v/>
      </c>
      <c r="AM99" s="59" t="str">
        <f t="shared" si="28"/>
        <v/>
      </c>
      <c r="AN99" s="59" t="str">
        <f t="shared" si="29"/>
        <v/>
      </c>
      <c r="AO99" s="60"/>
    </row>
    <row r="100" spans="3:41" x14ac:dyDescent="0.25">
      <c r="C100" s="82"/>
      <c r="D100" s="45"/>
      <c r="E100" s="83" t="str">
        <f t="shared" ref="E100:E163" si="34">IF(C100&gt;0,100-(C100),"")</f>
        <v/>
      </c>
      <c r="F100" s="45"/>
      <c r="G100" s="45"/>
      <c r="H100" s="45"/>
      <c r="I100" s="46" t="str">
        <f t="shared" si="30"/>
        <v/>
      </c>
      <c r="J100" s="46" t="str">
        <f t="shared" si="31"/>
        <v/>
      </c>
      <c r="K100" s="47" t="str">
        <f t="shared" si="19"/>
        <v/>
      </c>
      <c r="L100" s="47" t="str">
        <f t="shared" si="20"/>
        <v/>
      </c>
      <c r="M100" s="48">
        <f t="shared" si="32"/>
        <v>0</v>
      </c>
      <c r="N100" s="46" t="str">
        <f t="shared" si="21"/>
        <v/>
      </c>
      <c r="O100" s="47" t="str">
        <f t="shared" si="22"/>
        <v/>
      </c>
      <c r="P100" s="47" t="str">
        <f t="shared" si="23"/>
        <v/>
      </c>
      <c r="Q100" s="48">
        <f t="shared" si="33"/>
        <v>0</v>
      </c>
      <c r="R100" s="2"/>
      <c r="AH100" s="57" t="str">
        <f>IF(G100&gt;1,IF($E$10&gt;0,100-(#REF!/(1+(AL100/#REF!)^#REF!)^#REF!+#REF!/(AL100-1))*100,100-(AL100*D$5+D$6)*100),"")</f>
        <v/>
      </c>
      <c r="AI100" s="21" t="str">
        <f t="shared" si="24"/>
        <v/>
      </c>
      <c r="AJ100" s="21" t="str">
        <f t="shared" si="25"/>
        <v/>
      </c>
      <c r="AK100" s="48">
        <f t="shared" si="26"/>
        <v>0</v>
      </c>
      <c r="AL100" s="58" t="str">
        <f t="shared" si="27"/>
        <v/>
      </c>
      <c r="AM100" s="59" t="str">
        <f t="shared" si="28"/>
        <v/>
      </c>
      <c r="AN100" s="59" t="str">
        <f t="shared" si="29"/>
        <v/>
      </c>
      <c r="AO100" s="60"/>
    </row>
    <row r="101" spans="3:41" x14ac:dyDescent="0.25">
      <c r="C101" s="82"/>
      <c r="D101" s="45"/>
      <c r="E101" s="83" t="str">
        <f t="shared" si="34"/>
        <v/>
      </c>
      <c r="F101" s="45"/>
      <c r="G101" s="45"/>
      <c r="H101" s="45"/>
      <c r="I101" s="46" t="str">
        <f t="shared" si="30"/>
        <v/>
      </c>
      <c r="J101" s="46" t="str">
        <f t="shared" si="31"/>
        <v/>
      </c>
      <c r="K101" s="47" t="str">
        <f t="shared" si="19"/>
        <v/>
      </c>
      <c r="L101" s="47" t="str">
        <f t="shared" si="20"/>
        <v/>
      </c>
      <c r="M101" s="48">
        <f t="shared" si="32"/>
        <v>0</v>
      </c>
      <c r="N101" s="46" t="str">
        <f t="shared" si="21"/>
        <v/>
      </c>
      <c r="O101" s="47" t="str">
        <f t="shared" si="22"/>
        <v/>
      </c>
      <c r="P101" s="47" t="str">
        <f t="shared" si="23"/>
        <v/>
      </c>
      <c r="Q101" s="48">
        <f t="shared" si="33"/>
        <v>0</v>
      </c>
      <c r="R101" s="2"/>
      <c r="AH101" s="57" t="str">
        <f>IF(G101&gt;1,IF($E$10&gt;0,100-(#REF!/(1+(AL101/#REF!)^#REF!)^#REF!+#REF!/(AL101-1))*100,100-(AL101*D$5+D$6)*100),"")</f>
        <v/>
      </c>
      <c r="AI101" s="21" t="str">
        <f t="shared" si="24"/>
        <v/>
      </c>
      <c r="AJ101" s="21" t="str">
        <f t="shared" si="25"/>
        <v/>
      </c>
      <c r="AK101" s="48">
        <f t="shared" si="26"/>
        <v>0</v>
      </c>
      <c r="AL101" s="58" t="str">
        <f t="shared" si="27"/>
        <v/>
      </c>
      <c r="AM101" s="59" t="str">
        <f t="shared" si="28"/>
        <v/>
      </c>
      <c r="AN101" s="59" t="str">
        <f t="shared" si="29"/>
        <v/>
      </c>
      <c r="AO101" s="60"/>
    </row>
    <row r="102" spans="3:41" x14ac:dyDescent="0.25">
      <c r="C102" s="82"/>
      <c r="D102" s="45"/>
      <c r="E102" s="83" t="str">
        <f t="shared" si="34"/>
        <v/>
      </c>
      <c r="F102" s="45"/>
      <c r="G102" s="45"/>
      <c r="H102" s="45"/>
      <c r="I102" s="46" t="str">
        <f t="shared" si="30"/>
        <v/>
      </c>
      <c r="J102" s="46" t="str">
        <f t="shared" si="31"/>
        <v/>
      </c>
      <c r="K102" s="47" t="str">
        <f t="shared" si="19"/>
        <v/>
      </c>
      <c r="L102" s="47" t="str">
        <f t="shared" si="20"/>
        <v/>
      </c>
      <c r="M102" s="48">
        <f t="shared" si="32"/>
        <v>0</v>
      </c>
      <c r="N102" s="46" t="str">
        <f t="shared" si="21"/>
        <v/>
      </c>
      <c r="O102" s="47" t="str">
        <f t="shared" si="22"/>
        <v/>
      </c>
      <c r="P102" s="47" t="str">
        <f t="shared" si="23"/>
        <v/>
      </c>
      <c r="Q102" s="48">
        <f t="shared" si="33"/>
        <v>0</v>
      </c>
      <c r="R102" s="2"/>
      <c r="AH102" s="57" t="str">
        <f>IF(G102&gt;1,IF($E$10&gt;0,100-(#REF!/(1+(AL102/#REF!)^#REF!)^#REF!+#REF!/(AL102-1))*100,100-(AL102*D$5+D$6)*100),"")</f>
        <v/>
      </c>
      <c r="AI102" s="21" t="str">
        <f t="shared" si="24"/>
        <v/>
      </c>
      <c r="AJ102" s="21" t="str">
        <f t="shared" si="25"/>
        <v/>
      </c>
      <c r="AK102" s="48">
        <f t="shared" si="26"/>
        <v>0</v>
      </c>
      <c r="AL102" s="58" t="str">
        <f t="shared" si="27"/>
        <v/>
      </c>
      <c r="AM102" s="59" t="str">
        <f t="shared" si="28"/>
        <v/>
      </c>
      <c r="AN102" s="59" t="str">
        <f t="shared" si="29"/>
        <v/>
      </c>
      <c r="AO102" s="60"/>
    </row>
    <row r="103" spans="3:41" x14ac:dyDescent="0.25">
      <c r="C103" s="82"/>
      <c r="D103" s="45"/>
      <c r="E103" s="83" t="str">
        <f t="shared" si="34"/>
        <v/>
      </c>
      <c r="F103" s="45"/>
      <c r="G103" s="45"/>
      <c r="H103" s="45"/>
      <c r="I103" s="46" t="str">
        <f t="shared" si="30"/>
        <v/>
      </c>
      <c r="J103" s="46" t="str">
        <f t="shared" si="31"/>
        <v/>
      </c>
      <c r="K103" s="47" t="str">
        <f t="shared" si="19"/>
        <v/>
      </c>
      <c r="L103" s="47" t="str">
        <f t="shared" si="20"/>
        <v/>
      </c>
      <c r="M103" s="48">
        <f t="shared" si="32"/>
        <v>0</v>
      </c>
      <c r="N103" s="46" t="str">
        <f t="shared" si="21"/>
        <v/>
      </c>
      <c r="O103" s="47" t="str">
        <f t="shared" si="22"/>
        <v/>
      </c>
      <c r="P103" s="47" t="str">
        <f t="shared" si="23"/>
        <v/>
      </c>
      <c r="Q103" s="48">
        <f t="shared" si="33"/>
        <v>0</v>
      </c>
      <c r="R103" s="2"/>
      <c r="AH103" s="57" t="str">
        <f>IF(G103&gt;1,IF($E$10&gt;0,100-(#REF!/(1+(AL103/#REF!)^#REF!)^#REF!+#REF!/(AL103-1))*100,100-(AL103*D$5+D$6)*100),"")</f>
        <v/>
      </c>
      <c r="AI103" s="21" t="str">
        <f t="shared" si="24"/>
        <v/>
      </c>
      <c r="AJ103" s="21" t="str">
        <f t="shared" si="25"/>
        <v/>
      </c>
      <c r="AK103" s="48">
        <f t="shared" si="26"/>
        <v>0</v>
      </c>
      <c r="AL103" s="58" t="str">
        <f t="shared" si="27"/>
        <v/>
      </c>
      <c r="AM103" s="59" t="str">
        <f t="shared" si="28"/>
        <v/>
      </c>
      <c r="AN103" s="59" t="str">
        <f t="shared" si="29"/>
        <v/>
      </c>
      <c r="AO103" s="60"/>
    </row>
    <row r="104" spans="3:41" x14ac:dyDescent="0.25">
      <c r="C104" s="82"/>
      <c r="D104" s="45"/>
      <c r="E104" s="83" t="str">
        <f t="shared" si="34"/>
        <v/>
      </c>
      <c r="F104" s="45"/>
      <c r="G104" s="45"/>
      <c r="H104" s="45"/>
      <c r="I104" s="46" t="str">
        <f t="shared" si="30"/>
        <v/>
      </c>
      <c r="J104" s="46" t="str">
        <f t="shared" si="31"/>
        <v/>
      </c>
      <c r="K104" s="47" t="str">
        <f t="shared" si="19"/>
        <v/>
      </c>
      <c r="L104" s="47" t="str">
        <f t="shared" si="20"/>
        <v/>
      </c>
      <c r="M104" s="48">
        <f t="shared" si="32"/>
        <v>0</v>
      </c>
      <c r="N104" s="46" t="str">
        <f t="shared" si="21"/>
        <v/>
      </c>
      <c r="O104" s="47" t="str">
        <f t="shared" si="22"/>
        <v/>
      </c>
      <c r="P104" s="47" t="str">
        <f t="shared" si="23"/>
        <v/>
      </c>
      <c r="Q104" s="48">
        <f t="shared" si="33"/>
        <v>0</v>
      </c>
      <c r="R104" s="2"/>
      <c r="AH104" s="57" t="str">
        <f>IF(G104&gt;1,IF($E$10&gt;0,100-(#REF!/(1+(AL104/#REF!)^#REF!)^#REF!+#REF!/(AL104-1))*100,100-(AL104*D$5+D$6)*100),"")</f>
        <v/>
      </c>
      <c r="AI104" s="21" t="str">
        <f t="shared" si="24"/>
        <v/>
      </c>
      <c r="AJ104" s="21" t="str">
        <f t="shared" si="25"/>
        <v/>
      </c>
      <c r="AK104" s="48">
        <f t="shared" si="26"/>
        <v>0</v>
      </c>
      <c r="AL104" s="58" t="str">
        <f t="shared" si="27"/>
        <v/>
      </c>
      <c r="AM104" s="59" t="str">
        <f t="shared" si="28"/>
        <v/>
      </c>
      <c r="AN104" s="59" t="str">
        <f t="shared" si="29"/>
        <v/>
      </c>
      <c r="AO104" s="60"/>
    </row>
    <row r="105" spans="3:41" x14ac:dyDescent="0.25">
      <c r="C105" s="82"/>
      <c r="D105" s="45"/>
      <c r="E105" s="83" t="str">
        <f t="shared" si="34"/>
        <v/>
      </c>
      <c r="F105" s="45"/>
      <c r="G105" s="45"/>
      <c r="H105" s="45"/>
      <c r="I105" s="46" t="str">
        <f t="shared" si="30"/>
        <v/>
      </c>
      <c r="J105" s="46" t="str">
        <f t="shared" si="31"/>
        <v/>
      </c>
      <c r="K105" s="47" t="str">
        <f t="shared" si="19"/>
        <v/>
      </c>
      <c r="L105" s="47" t="str">
        <f t="shared" si="20"/>
        <v/>
      </c>
      <c r="M105" s="48">
        <f t="shared" si="32"/>
        <v>0</v>
      </c>
      <c r="N105" s="46" t="str">
        <f t="shared" si="21"/>
        <v/>
      </c>
      <c r="O105" s="47" t="str">
        <f t="shared" si="22"/>
        <v/>
      </c>
      <c r="P105" s="47" t="str">
        <f t="shared" si="23"/>
        <v/>
      </c>
      <c r="Q105" s="48">
        <f t="shared" si="33"/>
        <v>0</v>
      </c>
      <c r="R105" s="2"/>
      <c r="AH105" s="57" t="str">
        <f>IF(G105&gt;1,IF($E$10&gt;0,100-(#REF!/(1+(AL105/#REF!)^#REF!)^#REF!+#REF!/(AL105-1))*100,100-(AL105*D$5+D$6)*100),"")</f>
        <v/>
      </c>
      <c r="AI105" s="21" t="str">
        <f t="shared" si="24"/>
        <v/>
      </c>
      <c r="AJ105" s="21" t="str">
        <f t="shared" si="25"/>
        <v/>
      </c>
      <c r="AK105" s="48">
        <f t="shared" si="26"/>
        <v>0</v>
      </c>
      <c r="AL105" s="58" t="str">
        <f t="shared" si="27"/>
        <v/>
      </c>
      <c r="AM105" s="59" t="str">
        <f t="shared" si="28"/>
        <v/>
      </c>
      <c r="AN105" s="59" t="str">
        <f t="shared" si="29"/>
        <v/>
      </c>
      <c r="AO105" s="60"/>
    </row>
    <row r="106" spans="3:41" x14ac:dyDescent="0.25">
      <c r="C106" s="82"/>
      <c r="D106" s="45"/>
      <c r="E106" s="83" t="str">
        <f t="shared" si="34"/>
        <v/>
      </c>
      <c r="F106" s="45"/>
      <c r="G106" s="45"/>
      <c r="H106" s="45"/>
      <c r="I106" s="46" t="str">
        <f t="shared" si="30"/>
        <v/>
      </c>
      <c r="J106" s="46" t="str">
        <f t="shared" si="31"/>
        <v/>
      </c>
      <c r="K106" s="47" t="str">
        <f t="shared" si="19"/>
        <v/>
      </c>
      <c r="L106" s="47" t="str">
        <f t="shared" si="20"/>
        <v/>
      </c>
      <c r="M106" s="48">
        <f t="shared" si="32"/>
        <v>0</v>
      </c>
      <c r="N106" s="46" t="str">
        <f t="shared" si="21"/>
        <v/>
      </c>
      <c r="O106" s="47" t="str">
        <f t="shared" si="22"/>
        <v/>
      </c>
      <c r="P106" s="47" t="str">
        <f t="shared" si="23"/>
        <v/>
      </c>
      <c r="Q106" s="48">
        <f t="shared" si="33"/>
        <v>0</v>
      </c>
      <c r="R106" s="2"/>
      <c r="AH106" s="57" t="str">
        <f>IF(G106&gt;1,IF($E$10&gt;0,100-(#REF!/(1+(AL106/#REF!)^#REF!)^#REF!+#REF!/(AL106-1))*100,100-(AL106*D$5+D$6)*100),"")</f>
        <v/>
      </c>
      <c r="AI106" s="21" t="str">
        <f t="shared" si="24"/>
        <v/>
      </c>
      <c r="AJ106" s="21" t="str">
        <f t="shared" si="25"/>
        <v/>
      </c>
      <c r="AK106" s="48">
        <f t="shared" si="26"/>
        <v>0</v>
      </c>
      <c r="AL106" s="58" t="str">
        <f t="shared" si="27"/>
        <v/>
      </c>
      <c r="AM106" s="59" t="str">
        <f t="shared" si="28"/>
        <v/>
      </c>
      <c r="AN106" s="59" t="str">
        <f t="shared" si="29"/>
        <v/>
      </c>
      <c r="AO106" s="60"/>
    </row>
    <row r="107" spans="3:41" x14ac:dyDescent="0.25">
      <c r="C107" s="82"/>
      <c r="D107" s="45"/>
      <c r="E107" s="83" t="str">
        <f t="shared" si="34"/>
        <v/>
      </c>
      <c r="F107" s="45"/>
      <c r="G107" s="45"/>
      <c r="H107" s="45"/>
      <c r="I107" s="46" t="str">
        <f t="shared" si="30"/>
        <v/>
      </c>
      <c r="J107" s="46" t="str">
        <f t="shared" si="31"/>
        <v/>
      </c>
      <c r="K107" s="47" t="str">
        <f t="shared" si="19"/>
        <v/>
      </c>
      <c r="L107" s="47" t="str">
        <f t="shared" si="20"/>
        <v/>
      </c>
      <c r="M107" s="48">
        <f t="shared" si="32"/>
        <v>0</v>
      </c>
      <c r="N107" s="46" t="str">
        <f t="shared" si="21"/>
        <v/>
      </c>
      <c r="O107" s="47" t="str">
        <f t="shared" si="22"/>
        <v/>
      </c>
      <c r="P107" s="47" t="str">
        <f t="shared" si="23"/>
        <v/>
      </c>
      <c r="Q107" s="48">
        <f t="shared" si="33"/>
        <v>0</v>
      </c>
      <c r="R107" s="2"/>
      <c r="AH107" s="57" t="str">
        <f>IF(G107&gt;1,IF($E$10&gt;0,100-(#REF!/(1+(AL107/#REF!)^#REF!)^#REF!+#REF!/(AL107-1))*100,100-(AL107*D$5+D$6)*100),"")</f>
        <v/>
      </c>
      <c r="AI107" s="21" t="str">
        <f t="shared" si="24"/>
        <v/>
      </c>
      <c r="AJ107" s="21" t="str">
        <f t="shared" si="25"/>
        <v/>
      </c>
      <c r="AK107" s="48">
        <f t="shared" si="26"/>
        <v>0</v>
      </c>
      <c r="AL107" s="58" t="str">
        <f t="shared" si="27"/>
        <v/>
      </c>
      <c r="AM107" s="59" t="str">
        <f t="shared" si="28"/>
        <v/>
      </c>
      <c r="AN107" s="59" t="str">
        <f t="shared" si="29"/>
        <v/>
      </c>
      <c r="AO107" s="60"/>
    </row>
    <row r="108" spans="3:41" x14ac:dyDescent="0.25">
      <c r="C108" s="82"/>
      <c r="D108" s="45"/>
      <c r="E108" s="83" t="str">
        <f t="shared" si="34"/>
        <v/>
      </c>
      <c r="F108" s="45"/>
      <c r="G108" s="45"/>
      <c r="H108" s="45"/>
      <c r="I108" s="46" t="str">
        <f t="shared" si="30"/>
        <v/>
      </c>
      <c r="J108" s="46" t="str">
        <f t="shared" si="31"/>
        <v/>
      </c>
      <c r="K108" s="47" t="str">
        <f t="shared" si="19"/>
        <v/>
      </c>
      <c r="L108" s="47" t="str">
        <f t="shared" si="20"/>
        <v/>
      </c>
      <c r="M108" s="48">
        <f t="shared" si="32"/>
        <v>0</v>
      </c>
      <c r="N108" s="46" t="str">
        <f t="shared" si="21"/>
        <v/>
      </c>
      <c r="O108" s="47" t="str">
        <f t="shared" si="22"/>
        <v/>
      </c>
      <c r="P108" s="47" t="str">
        <f t="shared" si="23"/>
        <v/>
      </c>
      <c r="Q108" s="48">
        <f t="shared" si="33"/>
        <v>0</v>
      </c>
      <c r="R108" s="2"/>
      <c r="AH108" s="57" t="str">
        <f>IF(G108&gt;1,IF($E$10&gt;0,100-(#REF!/(1+(AL108/#REF!)^#REF!)^#REF!+#REF!/(AL108-1))*100,100-(AL108*D$5+D$6)*100),"")</f>
        <v/>
      </c>
      <c r="AI108" s="21" t="str">
        <f t="shared" si="24"/>
        <v/>
      </c>
      <c r="AJ108" s="21" t="str">
        <f t="shared" si="25"/>
        <v/>
      </c>
      <c r="AK108" s="48">
        <f t="shared" si="26"/>
        <v>0</v>
      </c>
      <c r="AL108" s="58" t="str">
        <f t="shared" si="27"/>
        <v/>
      </c>
      <c r="AM108" s="59" t="str">
        <f t="shared" si="28"/>
        <v/>
      </c>
      <c r="AN108" s="59" t="str">
        <f t="shared" si="29"/>
        <v/>
      </c>
      <c r="AO108" s="60"/>
    </row>
    <row r="109" spans="3:41" x14ac:dyDescent="0.25">
      <c r="C109" s="82"/>
      <c r="D109" s="45"/>
      <c r="E109" s="83" t="str">
        <f t="shared" si="34"/>
        <v/>
      </c>
      <c r="F109" s="45"/>
      <c r="G109" s="45"/>
      <c r="H109" s="45"/>
      <c r="I109" s="46" t="str">
        <f t="shared" si="30"/>
        <v/>
      </c>
      <c r="J109" s="46" t="str">
        <f t="shared" si="31"/>
        <v/>
      </c>
      <c r="K109" s="47" t="str">
        <f t="shared" si="19"/>
        <v/>
      </c>
      <c r="L109" s="47" t="str">
        <f t="shared" si="20"/>
        <v/>
      </c>
      <c r="M109" s="48">
        <f t="shared" si="32"/>
        <v>0</v>
      </c>
      <c r="N109" s="46" t="str">
        <f t="shared" si="21"/>
        <v/>
      </c>
      <c r="O109" s="47" t="str">
        <f t="shared" si="22"/>
        <v/>
      </c>
      <c r="P109" s="47" t="str">
        <f t="shared" si="23"/>
        <v/>
      </c>
      <c r="Q109" s="48">
        <f t="shared" si="33"/>
        <v>0</v>
      </c>
      <c r="R109" s="2"/>
      <c r="AH109" s="57" t="str">
        <f>IF(G109&gt;1,IF($E$10&gt;0,100-(#REF!/(1+(AL109/#REF!)^#REF!)^#REF!+#REF!/(AL109-1))*100,100-(AL109*D$5+D$6)*100),"")</f>
        <v/>
      </c>
      <c r="AI109" s="21" t="str">
        <f t="shared" si="24"/>
        <v/>
      </c>
      <c r="AJ109" s="21" t="str">
        <f t="shared" si="25"/>
        <v/>
      </c>
      <c r="AK109" s="48">
        <f t="shared" si="26"/>
        <v>0</v>
      </c>
      <c r="AL109" s="58" t="str">
        <f t="shared" si="27"/>
        <v/>
      </c>
      <c r="AM109" s="59" t="str">
        <f t="shared" si="28"/>
        <v/>
      </c>
      <c r="AN109" s="59" t="str">
        <f t="shared" si="29"/>
        <v/>
      </c>
      <c r="AO109" s="60"/>
    </row>
    <row r="110" spans="3:41" x14ac:dyDescent="0.25">
      <c r="C110" s="82"/>
      <c r="D110" s="45"/>
      <c r="E110" s="83" t="str">
        <f t="shared" si="34"/>
        <v/>
      </c>
      <c r="F110" s="45"/>
      <c r="G110" s="45"/>
      <c r="H110" s="45"/>
      <c r="I110" s="46" t="str">
        <f t="shared" si="30"/>
        <v/>
      </c>
      <c r="J110" s="46" t="str">
        <f t="shared" si="31"/>
        <v/>
      </c>
      <c r="K110" s="47" t="str">
        <f t="shared" si="19"/>
        <v/>
      </c>
      <c r="L110" s="47" t="str">
        <f t="shared" si="20"/>
        <v/>
      </c>
      <c r="M110" s="48">
        <f t="shared" si="32"/>
        <v>0</v>
      </c>
      <c r="N110" s="46" t="str">
        <f t="shared" si="21"/>
        <v/>
      </c>
      <c r="O110" s="47" t="str">
        <f t="shared" si="22"/>
        <v/>
      </c>
      <c r="P110" s="47" t="str">
        <f t="shared" si="23"/>
        <v/>
      </c>
      <c r="Q110" s="48">
        <f t="shared" si="33"/>
        <v>0</v>
      </c>
      <c r="R110" s="2"/>
      <c r="AH110" s="57" t="str">
        <f>IF(G110&gt;1,IF($E$10&gt;0,100-(#REF!/(1+(AL110/#REF!)^#REF!)^#REF!+#REF!/(AL110-1))*100,100-(AL110*D$5+D$6)*100),"")</f>
        <v/>
      </c>
      <c r="AI110" s="21" t="str">
        <f t="shared" si="24"/>
        <v/>
      </c>
      <c r="AJ110" s="21" t="str">
        <f t="shared" si="25"/>
        <v/>
      </c>
      <c r="AK110" s="48">
        <f t="shared" si="26"/>
        <v>0</v>
      </c>
      <c r="AL110" s="58" t="str">
        <f t="shared" si="27"/>
        <v/>
      </c>
      <c r="AM110" s="59" t="str">
        <f t="shared" si="28"/>
        <v/>
      </c>
      <c r="AN110" s="59" t="str">
        <f t="shared" si="29"/>
        <v/>
      </c>
      <c r="AO110" s="60"/>
    </row>
    <row r="111" spans="3:41" x14ac:dyDescent="0.25">
      <c r="C111" s="82"/>
      <c r="D111" s="45"/>
      <c r="E111" s="83" t="str">
        <f t="shared" si="34"/>
        <v/>
      </c>
      <c r="F111" s="45"/>
      <c r="G111" s="45"/>
      <c r="H111" s="45"/>
      <c r="I111" s="46" t="str">
        <f t="shared" si="30"/>
        <v/>
      </c>
      <c r="J111" s="46" t="str">
        <f t="shared" si="31"/>
        <v/>
      </c>
      <c r="K111" s="47" t="str">
        <f t="shared" si="19"/>
        <v/>
      </c>
      <c r="L111" s="47" t="str">
        <f t="shared" si="20"/>
        <v/>
      </c>
      <c r="M111" s="48">
        <f t="shared" si="32"/>
        <v>0</v>
      </c>
      <c r="N111" s="46" t="str">
        <f t="shared" si="21"/>
        <v/>
      </c>
      <c r="O111" s="47" t="str">
        <f t="shared" si="22"/>
        <v/>
      </c>
      <c r="P111" s="47" t="str">
        <f t="shared" si="23"/>
        <v/>
      </c>
      <c r="Q111" s="48">
        <f t="shared" si="33"/>
        <v>0</v>
      </c>
      <c r="R111" s="2"/>
      <c r="AH111" s="57" t="str">
        <f>IF(G111&gt;1,IF($E$10&gt;0,100-(#REF!/(1+(AL111/#REF!)^#REF!)^#REF!+#REF!/(AL111-1))*100,100-(AL111*D$5+D$6)*100),"")</f>
        <v/>
      </c>
      <c r="AI111" s="21" t="str">
        <f t="shared" si="24"/>
        <v/>
      </c>
      <c r="AJ111" s="21" t="str">
        <f t="shared" si="25"/>
        <v/>
      </c>
      <c r="AK111" s="48">
        <f t="shared" si="26"/>
        <v>0</v>
      </c>
      <c r="AL111" s="58" t="str">
        <f t="shared" si="27"/>
        <v/>
      </c>
      <c r="AM111" s="59" t="str">
        <f t="shared" si="28"/>
        <v/>
      </c>
      <c r="AN111" s="59" t="str">
        <f t="shared" si="29"/>
        <v/>
      </c>
      <c r="AO111" s="60"/>
    </row>
    <row r="112" spans="3:41" x14ac:dyDescent="0.25">
      <c r="C112" s="82"/>
      <c r="D112" s="45"/>
      <c r="E112" s="83" t="str">
        <f t="shared" si="34"/>
        <v/>
      </c>
      <c r="F112" s="45"/>
      <c r="G112" s="45"/>
      <c r="H112" s="45"/>
      <c r="I112" s="46" t="str">
        <f t="shared" si="30"/>
        <v/>
      </c>
      <c r="J112" s="46" t="str">
        <f t="shared" si="31"/>
        <v/>
      </c>
      <c r="K112" s="47" t="str">
        <f t="shared" si="19"/>
        <v/>
      </c>
      <c r="L112" s="47" t="str">
        <f t="shared" si="20"/>
        <v/>
      </c>
      <c r="M112" s="48">
        <f t="shared" si="32"/>
        <v>0</v>
      </c>
      <c r="N112" s="46" t="str">
        <f t="shared" si="21"/>
        <v/>
      </c>
      <c r="O112" s="47" t="str">
        <f t="shared" si="22"/>
        <v/>
      </c>
      <c r="P112" s="47" t="str">
        <f t="shared" si="23"/>
        <v/>
      </c>
      <c r="Q112" s="48">
        <f t="shared" si="33"/>
        <v>0</v>
      </c>
      <c r="R112" s="2"/>
      <c r="AH112" s="57" t="str">
        <f>IF(G112&gt;1,IF($E$10&gt;0,100-(#REF!/(1+(AL112/#REF!)^#REF!)^#REF!+#REF!/(AL112-1))*100,100-(AL112*D$5+D$6)*100),"")</f>
        <v/>
      </c>
      <c r="AI112" s="21" t="str">
        <f t="shared" si="24"/>
        <v/>
      </c>
      <c r="AJ112" s="21" t="str">
        <f t="shared" si="25"/>
        <v/>
      </c>
      <c r="AK112" s="48">
        <f t="shared" si="26"/>
        <v>0</v>
      </c>
      <c r="AL112" s="58" t="str">
        <f t="shared" si="27"/>
        <v/>
      </c>
      <c r="AM112" s="59" t="str">
        <f t="shared" si="28"/>
        <v/>
      </c>
      <c r="AN112" s="59" t="str">
        <f t="shared" si="29"/>
        <v/>
      </c>
      <c r="AO112" s="60"/>
    </row>
    <row r="113" spans="3:41" x14ac:dyDescent="0.25">
      <c r="C113" s="82"/>
      <c r="D113" s="45"/>
      <c r="E113" s="83" t="str">
        <f t="shared" si="34"/>
        <v/>
      </c>
      <c r="F113" s="45"/>
      <c r="G113" s="45"/>
      <c r="H113" s="45"/>
      <c r="I113" s="46" t="str">
        <f t="shared" si="30"/>
        <v/>
      </c>
      <c r="J113" s="46" t="str">
        <f t="shared" si="31"/>
        <v/>
      </c>
      <c r="K113" s="47" t="str">
        <f t="shared" si="19"/>
        <v/>
      </c>
      <c r="L113" s="47" t="str">
        <f t="shared" si="20"/>
        <v/>
      </c>
      <c r="M113" s="48">
        <f t="shared" si="32"/>
        <v>0</v>
      </c>
      <c r="N113" s="46" t="str">
        <f t="shared" si="21"/>
        <v/>
      </c>
      <c r="O113" s="47" t="str">
        <f t="shared" si="22"/>
        <v/>
      </c>
      <c r="P113" s="47" t="str">
        <f t="shared" si="23"/>
        <v/>
      </c>
      <c r="Q113" s="48">
        <f t="shared" si="33"/>
        <v>0</v>
      </c>
      <c r="R113" s="2"/>
      <c r="AH113" s="57" t="str">
        <f>IF(G113&gt;1,IF($E$10&gt;0,100-(#REF!/(1+(AL113/#REF!)^#REF!)^#REF!+#REF!/(AL113-1))*100,100-(AL113*D$5+D$6)*100),"")</f>
        <v/>
      </c>
      <c r="AI113" s="21" t="str">
        <f t="shared" si="24"/>
        <v/>
      </c>
      <c r="AJ113" s="21" t="str">
        <f t="shared" si="25"/>
        <v/>
      </c>
      <c r="AK113" s="48">
        <f t="shared" si="26"/>
        <v>0</v>
      </c>
      <c r="AL113" s="58" t="str">
        <f t="shared" si="27"/>
        <v/>
      </c>
      <c r="AM113" s="59" t="str">
        <f t="shared" si="28"/>
        <v/>
      </c>
      <c r="AN113" s="59" t="str">
        <f t="shared" si="29"/>
        <v/>
      </c>
      <c r="AO113" s="60"/>
    </row>
    <row r="114" spans="3:41" x14ac:dyDescent="0.25">
      <c r="C114" s="82"/>
      <c r="D114" s="45"/>
      <c r="E114" s="83" t="str">
        <f t="shared" si="34"/>
        <v/>
      </c>
      <c r="F114" s="45"/>
      <c r="G114" s="45"/>
      <c r="H114" s="45"/>
      <c r="I114" s="46" t="str">
        <f t="shared" si="30"/>
        <v/>
      </c>
      <c r="J114" s="46" t="str">
        <f t="shared" si="31"/>
        <v/>
      </c>
      <c r="K114" s="47" t="str">
        <f t="shared" si="19"/>
        <v/>
      </c>
      <c r="L114" s="47" t="str">
        <f t="shared" si="20"/>
        <v/>
      </c>
      <c r="M114" s="48">
        <f t="shared" si="32"/>
        <v>0</v>
      </c>
      <c r="N114" s="46" t="str">
        <f t="shared" si="21"/>
        <v/>
      </c>
      <c r="O114" s="47" t="str">
        <f t="shared" si="22"/>
        <v/>
      </c>
      <c r="P114" s="47" t="str">
        <f t="shared" si="23"/>
        <v/>
      </c>
      <c r="Q114" s="48">
        <f t="shared" si="33"/>
        <v>0</v>
      </c>
      <c r="R114" s="2"/>
      <c r="AH114" s="57" t="str">
        <f>IF(G114&gt;1,IF($E$10&gt;0,100-(#REF!/(1+(AL114/#REF!)^#REF!)^#REF!+#REF!/(AL114-1))*100,100-(AL114*D$5+D$6)*100),"")</f>
        <v/>
      </c>
      <c r="AI114" s="21" t="str">
        <f t="shared" si="24"/>
        <v/>
      </c>
      <c r="AJ114" s="21" t="str">
        <f t="shared" si="25"/>
        <v/>
      </c>
      <c r="AK114" s="48">
        <f t="shared" si="26"/>
        <v>0</v>
      </c>
      <c r="AL114" s="58" t="str">
        <f t="shared" si="27"/>
        <v/>
      </c>
      <c r="AM114" s="59" t="str">
        <f t="shared" si="28"/>
        <v/>
      </c>
      <c r="AN114" s="59" t="str">
        <f t="shared" si="29"/>
        <v/>
      </c>
      <c r="AO114" s="60"/>
    </row>
    <row r="115" spans="3:41" x14ac:dyDescent="0.25">
      <c r="C115" s="82"/>
      <c r="D115" s="45"/>
      <c r="E115" s="83" t="str">
        <f t="shared" si="34"/>
        <v/>
      </c>
      <c r="F115" s="45"/>
      <c r="G115" s="45"/>
      <c r="H115" s="45"/>
      <c r="I115" s="46" t="str">
        <f t="shared" si="30"/>
        <v/>
      </c>
      <c r="J115" s="46" t="str">
        <f t="shared" si="31"/>
        <v/>
      </c>
      <c r="K115" s="47" t="str">
        <f t="shared" si="19"/>
        <v/>
      </c>
      <c r="L115" s="47" t="str">
        <f t="shared" si="20"/>
        <v/>
      </c>
      <c r="M115" s="48">
        <f t="shared" si="32"/>
        <v>0</v>
      </c>
      <c r="N115" s="46" t="str">
        <f t="shared" si="21"/>
        <v/>
      </c>
      <c r="O115" s="47" t="str">
        <f t="shared" si="22"/>
        <v/>
      </c>
      <c r="P115" s="47" t="str">
        <f t="shared" si="23"/>
        <v/>
      </c>
      <c r="Q115" s="48">
        <f t="shared" si="33"/>
        <v>0</v>
      </c>
      <c r="R115" s="2"/>
      <c r="AH115" s="57" t="str">
        <f>IF(G115&gt;1,IF($E$10&gt;0,100-(#REF!/(1+(AL115/#REF!)^#REF!)^#REF!+#REF!/(AL115-1))*100,100-(AL115*D$5+D$6)*100),"")</f>
        <v/>
      </c>
      <c r="AI115" s="21" t="str">
        <f t="shared" si="24"/>
        <v/>
      </c>
      <c r="AJ115" s="21" t="str">
        <f t="shared" si="25"/>
        <v/>
      </c>
      <c r="AK115" s="48">
        <f t="shared" si="26"/>
        <v>0</v>
      </c>
      <c r="AL115" s="58" t="str">
        <f t="shared" si="27"/>
        <v/>
      </c>
      <c r="AM115" s="59" t="str">
        <f t="shared" si="28"/>
        <v/>
      </c>
      <c r="AN115" s="59" t="str">
        <f t="shared" si="29"/>
        <v/>
      </c>
      <c r="AO115" s="60"/>
    </row>
    <row r="116" spans="3:41" x14ac:dyDescent="0.25">
      <c r="C116" s="82"/>
      <c r="D116" s="45"/>
      <c r="E116" s="83" t="str">
        <f t="shared" si="34"/>
        <v/>
      </c>
      <c r="F116" s="45"/>
      <c r="G116" s="45"/>
      <c r="H116" s="45"/>
      <c r="I116" s="46" t="str">
        <f t="shared" si="30"/>
        <v/>
      </c>
      <c r="J116" s="46" t="str">
        <f t="shared" si="31"/>
        <v/>
      </c>
      <c r="K116" s="47" t="str">
        <f t="shared" si="19"/>
        <v/>
      </c>
      <c r="L116" s="47" t="str">
        <f t="shared" si="20"/>
        <v/>
      </c>
      <c r="M116" s="48">
        <f t="shared" si="32"/>
        <v>0</v>
      </c>
      <c r="N116" s="46" t="str">
        <f t="shared" si="21"/>
        <v/>
      </c>
      <c r="O116" s="47" t="str">
        <f t="shared" si="22"/>
        <v/>
      </c>
      <c r="P116" s="47" t="str">
        <f t="shared" si="23"/>
        <v/>
      </c>
      <c r="Q116" s="48">
        <f t="shared" si="33"/>
        <v>0</v>
      </c>
      <c r="R116" s="2"/>
      <c r="AH116" s="57" t="str">
        <f>IF(G116&gt;1,IF($E$10&gt;0,100-(#REF!/(1+(AL116/#REF!)^#REF!)^#REF!+#REF!/(AL116-1))*100,100-(AL116*D$5+D$6)*100),"")</f>
        <v/>
      </c>
      <c r="AI116" s="21" t="str">
        <f t="shared" si="24"/>
        <v/>
      </c>
      <c r="AJ116" s="21" t="str">
        <f t="shared" si="25"/>
        <v/>
      </c>
      <c r="AK116" s="48">
        <f t="shared" si="26"/>
        <v>0</v>
      </c>
      <c r="AL116" s="58" t="str">
        <f t="shared" si="27"/>
        <v/>
      </c>
      <c r="AM116" s="59" t="str">
        <f t="shared" si="28"/>
        <v/>
      </c>
      <c r="AN116" s="59" t="str">
        <f t="shared" si="29"/>
        <v/>
      </c>
      <c r="AO116" s="60"/>
    </row>
    <row r="117" spans="3:41" x14ac:dyDescent="0.25">
      <c r="C117" s="82"/>
      <c r="D117" s="45"/>
      <c r="E117" s="83" t="str">
        <f t="shared" si="34"/>
        <v/>
      </c>
      <c r="F117" s="45"/>
      <c r="G117" s="45"/>
      <c r="H117" s="45"/>
      <c r="I117" s="46" t="str">
        <f t="shared" si="30"/>
        <v/>
      </c>
      <c r="J117" s="46" t="str">
        <f t="shared" si="31"/>
        <v/>
      </c>
      <c r="K117" s="47" t="str">
        <f t="shared" si="19"/>
        <v/>
      </c>
      <c r="L117" s="47" t="str">
        <f t="shared" si="20"/>
        <v/>
      </c>
      <c r="M117" s="48">
        <f t="shared" si="32"/>
        <v>0</v>
      </c>
      <c r="N117" s="46" t="str">
        <f t="shared" si="21"/>
        <v/>
      </c>
      <c r="O117" s="47" t="str">
        <f t="shared" si="22"/>
        <v/>
      </c>
      <c r="P117" s="47" t="str">
        <f t="shared" si="23"/>
        <v/>
      </c>
      <c r="Q117" s="48">
        <f t="shared" si="33"/>
        <v>0</v>
      </c>
      <c r="R117" s="2"/>
      <c r="AH117" s="57" t="str">
        <f>IF(G117&gt;1,IF($E$10&gt;0,100-(#REF!/(1+(AL117/#REF!)^#REF!)^#REF!+#REF!/(AL117-1))*100,100-(AL117*D$5+D$6)*100),"")</f>
        <v/>
      </c>
      <c r="AI117" s="21" t="str">
        <f t="shared" si="24"/>
        <v/>
      </c>
      <c r="AJ117" s="21" t="str">
        <f t="shared" si="25"/>
        <v/>
      </c>
      <c r="AK117" s="48">
        <f t="shared" si="26"/>
        <v>0</v>
      </c>
      <c r="AL117" s="58" t="str">
        <f t="shared" si="27"/>
        <v/>
      </c>
      <c r="AM117" s="59" t="str">
        <f t="shared" si="28"/>
        <v/>
      </c>
      <c r="AN117" s="59" t="str">
        <f t="shared" si="29"/>
        <v/>
      </c>
      <c r="AO117" s="60"/>
    </row>
    <row r="118" spans="3:41" x14ac:dyDescent="0.25">
      <c r="C118" s="82"/>
      <c r="D118" s="45"/>
      <c r="E118" s="83" t="str">
        <f t="shared" si="34"/>
        <v/>
      </c>
      <c r="F118" s="45"/>
      <c r="G118" s="45"/>
      <c r="H118" s="45"/>
      <c r="I118" s="46" t="str">
        <f t="shared" si="30"/>
        <v/>
      </c>
      <c r="J118" s="46" t="str">
        <f t="shared" si="31"/>
        <v/>
      </c>
      <c r="K118" s="47" t="str">
        <f t="shared" si="19"/>
        <v/>
      </c>
      <c r="L118" s="47" t="str">
        <f t="shared" si="20"/>
        <v/>
      </c>
      <c r="M118" s="48">
        <f t="shared" si="32"/>
        <v>0</v>
      </c>
      <c r="N118" s="46" t="str">
        <f t="shared" si="21"/>
        <v/>
      </c>
      <c r="O118" s="47" t="str">
        <f t="shared" si="22"/>
        <v/>
      </c>
      <c r="P118" s="47" t="str">
        <f t="shared" si="23"/>
        <v/>
      </c>
      <c r="Q118" s="48">
        <f t="shared" si="33"/>
        <v>0</v>
      </c>
      <c r="R118" s="2"/>
      <c r="AH118" s="57" t="str">
        <f>IF(G118&gt;1,IF($E$10&gt;0,100-(#REF!/(1+(AL118/#REF!)^#REF!)^#REF!+#REF!/(AL118-1))*100,100-(AL118*D$5+D$6)*100),"")</f>
        <v/>
      </c>
      <c r="AI118" s="21" t="str">
        <f t="shared" si="24"/>
        <v/>
      </c>
      <c r="AJ118" s="21" t="str">
        <f t="shared" si="25"/>
        <v/>
      </c>
      <c r="AK118" s="48">
        <f t="shared" si="26"/>
        <v>0</v>
      </c>
      <c r="AL118" s="58" t="str">
        <f t="shared" si="27"/>
        <v/>
      </c>
      <c r="AM118" s="59" t="str">
        <f t="shared" si="28"/>
        <v/>
      </c>
      <c r="AN118" s="59" t="str">
        <f t="shared" si="29"/>
        <v/>
      </c>
      <c r="AO118" s="60"/>
    </row>
    <row r="119" spans="3:41" x14ac:dyDescent="0.25">
      <c r="C119" s="82"/>
      <c r="D119" s="45"/>
      <c r="E119" s="83" t="str">
        <f t="shared" si="34"/>
        <v/>
      </c>
      <c r="F119" s="45"/>
      <c r="G119" s="45"/>
      <c r="H119" s="45"/>
      <c r="I119" s="46" t="str">
        <f t="shared" si="30"/>
        <v/>
      </c>
      <c r="J119" s="46" t="str">
        <f t="shared" si="31"/>
        <v/>
      </c>
      <c r="K119" s="47" t="str">
        <f t="shared" si="19"/>
        <v/>
      </c>
      <c r="L119" s="47" t="str">
        <f t="shared" si="20"/>
        <v/>
      </c>
      <c r="M119" s="48">
        <f t="shared" si="32"/>
        <v>0</v>
      </c>
      <c r="N119" s="46" t="str">
        <f t="shared" si="21"/>
        <v/>
      </c>
      <c r="O119" s="47" t="str">
        <f t="shared" si="22"/>
        <v/>
      </c>
      <c r="P119" s="47" t="str">
        <f t="shared" si="23"/>
        <v/>
      </c>
      <c r="Q119" s="48">
        <f t="shared" si="33"/>
        <v>0</v>
      </c>
      <c r="R119" s="2"/>
      <c r="AH119" s="57" t="str">
        <f>IF(G119&gt;1,IF($E$10&gt;0,100-(#REF!/(1+(AL119/#REF!)^#REF!)^#REF!+#REF!/(AL119-1))*100,100-(AL119*D$5+D$6)*100),"")</f>
        <v/>
      </c>
      <c r="AI119" s="21" t="str">
        <f t="shared" si="24"/>
        <v/>
      </c>
      <c r="AJ119" s="21" t="str">
        <f t="shared" si="25"/>
        <v/>
      </c>
      <c r="AK119" s="48">
        <f t="shared" si="26"/>
        <v>0</v>
      </c>
      <c r="AL119" s="58" t="str">
        <f t="shared" si="27"/>
        <v/>
      </c>
      <c r="AM119" s="59" t="str">
        <f t="shared" si="28"/>
        <v/>
      </c>
      <c r="AN119" s="59" t="str">
        <f t="shared" si="29"/>
        <v/>
      </c>
      <c r="AO119" s="60"/>
    </row>
    <row r="120" spans="3:41" x14ac:dyDescent="0.25">
      <c r="C120" s="82"/>
      <c r="D120" s="45"/>
      <c r="E120" s="83" t="str">
        <f t="shared" si="34"/>
        <v/>
      </c>
      <c r="F120" s="45"/>
      <c r="G120" s="45"/>
      <c r="H120" s="45"/>
      <c r="I120" s="46" t="str">
        <f t="shared" si="30"/>
        <v/>
      </c>
      <c r="J120" s="46" t="str">
        <f t="shared" si="31"/>
        <v/>
      </c>
      <c r="K120" s="47" t="str">
        <f t="shared" si="19"/>
        <v/>
      </c>
      <c r="L120" s="47" t="str">
        <f t="shared" si="20"/>
        <v/>
      </c>
      <c r="M120" s="48">
        <f t="shared" si="32"/>
        <v>0</v>
      </c>
      <c r="N120" s="46" t="str">
        <f t="shared" si="21"/>
        <v/>
      </c>
      <c r="O120" s="47" t="str">
        <f t="shared" si="22"/>
        <v/>
      </c>
      <c r="P120" s="47" t="str">
        <f t="shared" si="23"/>
        <v/>
      </c>
      <c r="Q120" s="48">
        <f t="shared" si="33"/>
        <v>0</v>
      </c>
      <c r="R120" s="2"/>
      <c r="AH120" s="57" t="str">
        <f>IF(G120&gt;1,IF($E$10&gt;0,100-(#REF!/(1+(AL120/#REF!)^#REF!)^#REF!+#REF!/(AL120-1))*100,100-(AL120*D$5+D$6)*100),"")</f>
        <v/>
      </c>
      <c r="AI120" s="21" t="str">
        <f t="shared" si="24"/>
        <v/>
      </c>
      <c r="AJ120" s="21" t="str">
        <f t="shared" si="25"/>
        <v/>
      </c>
      <c r="AK120" s="48">
        <f t="shared" si="26"/>
        <v>0</v>
      </c>
      <c r="AL120" s="58" t="str">
        <f t="shared" si="27"/>
        <v/>
      </c>
      <c r="AM120" s="59" t="str">
        <f t="shared" si="28"/>
        <v/>
      </c>
      <c r="AN120" s="59" t="str">
        <f t="shared" si="29"/>
        <v/>
      </c>
      <c r="AO120" s="60"/>
    </row>
    <row r="121" spans="3:41" x14ac:dyDescent="0.25">
      <c r="C121" s="82"/>
      <c r="D121" s="45"/>
      <c r="E121" s="83" t="str">
        <f t="shared" si="34"/>
        <v/>
      </c>
      <c r="F121" s="45"/>
      <c r="G121" s="45"/>
      <c r="H121" s="45"/>
      <c r="I121" s="46" t="str">
        <f t="shared" si="30"/>
        <v/>
      </c>
      <c r="J121" s="46" t="str">
        <f t="shared" si="31"/>
        <v/>
      </c>
      <c r="K121" s="47" t="str">
        <f t="shared" si="19"/>
        <v/>
      </c>
      <c r="L121" s="47" t="str">
        <f t="shared" si="20"/>
        <v/>
      </c>
      <c r="M121" s="48">
        <f t="shared" si="32"/>
        <v>0</v>
      </c>
      <c r="N121" s="46" t="str">
        <f t="shared" si="21"/>
        <v/>
      </c>
      <c r="O121" s="47" t="str">
        <f t="shared" si="22"/>
        <v/>
      </c>
      <c r="P121" s="47" t="str">
        <f t="shared" si="23"/>
        <v/>
      </c>
      <c r="Q121" s="48">
        <f t="shared" si="33"/>
        <v>0</v>
      </c>
      <c r="R121" s="2"/>
      <c r="AH121" s="57" t="str">
        <f>IF(G121&gt;1,IF($E$10&gt;0,100-(#REF!/(1+(AL121/#REF!)^#REF!)^#REF!+#REF!/(AL121-1))*100,100-(AL121*D$5+D$6)*100),"")</f>
        <v/>
      </c>
      <c r="AI121" s="21" t="str">
        <f t="shared" si="24"/>
        <v/>
      </c>
      <c r="AJ121" s="21" t="str">
        <f t="shared" si="25"/>
        <v/>
      </c>
      <c r="AK121" s="48">
        <f t="shared" si="26"/>
        <v>0</v>
      </c>
      <c r="AL121" s="58" t="str">
        <f t="shared" si="27"/>
        <v/>
      </c>
      <c r="AM121" s="59" t="str">
        <f t="shared" si="28"/>
        <v/>
      </c>
      <c r="AN121" s="59" t="str">
        <f t="shared" si="29"/>
        <v/>
      </c>
      <c r="AO121" s="60"/>
    </row>
    <row r="122" spans="3:41" x14ac:dyDescent="0.25">
      <c r="C122" s="82"/>
      <c r="D122" s="45"/>
      <c r="E122" s="83" t="str">
        <f t="shared" si="34"/>
        <v/>
      </c>
      <c r="F122" s="45"/>
      <c r="G122" s="45"/>
      <c r="H122" s="45"/>
      <c r="I122" s="46" t="str">
        <f t="shared" si="30"/>
        <v/>
      </c>
      <c r="J122" s="46" t="str">
        <f t="shared" si="31"/>
        <v/>
      </c>
      <c r="K122" s="47" t="str">
        <f t="shared" si="19"/>
        <v/>
      </c>
      <c r="L122" s="47" t="str">
        <f t="shared" si="20"/>
        <v/>
      </c>
      <c r="M122" s="48">
        <f t="shared" si="32"/>
        <v>0</v>
      </c>
      <c r="N122" s="46" t="str">
        <f t="shared" si="21"/>
        <v/>
      </c>
      <c r="O122" s="47" t="str">
        <f t="shared" si="22"/>
        <v/>
      </c>
      <c r="P122" s="47" t="str">
        <f t="shared" si="23"/>
        <v/>
      </c>
      <c r="Q122" s="48">
        <f t="shared" si="33"/>
        <v>0</v>
      </c>
      <c r="R122" s="2"/>
      <c r="AH122" s="57" t="str">
        <f>IF(G122&gt;1,IF($E$10&gt;0,100-(#REF!/(1+(AL122/#REF!)^#REF!)^#REF!+#REF!/(AL122-1))*100,100-(AL122*D$5+D$6)*100),"")</f>
        <v/>
      </c>
      <c r="AI122" s="21" t="str">
        <f t="shared" si="24"/>
        <v/>
      </c>
      <c r="AJ122" s="21" t="str">
        <f t="shared" si="25"/>
        <v/>
      </c>
      <c r="AK122" s="48">
        <f t="shared" si="26"/>
        <v>0</v>
      </c>
      <c r="AL122" s="58" t="str">
        <f t="shared" si="27"/>
        <v/>
      </c>
      <c r="AM122" s="59" t="str">
        <f t="shared" si="28"/>
        <v/>
      </c>
      <c r="AN122" s="59" t="str">
        <f t="shared" si="29"/>
        <v/>
      </c>
      <c r="AO122" s="60"/>
    </row>
    <row r="123" spans="3:41" x14ac:dyDescent="0.25">
      <c r="C123" s="82"/>
      <c r="D123" s="45"/>
      <c r="E123" s="83" t="str">
        <f t="shared" si="34"/>
        <v/>
      </c>
      <c r="F123" s="45"/>
      <c r="G123" s="45"/>
      <c r="H123" s="45"/>
      <c r="I123" s="46" t="str">
        <f t="shared" si="30"/>
        <v/>
      </c>
      <c r="J123" s="46" t="str">
        <f t="shared" si="31"/>
        <v/>
      </c>
      <c r="K123" s="47" t="str">
        <f t="shared" si="19"/>
        <v/>
      </c>
      <c r="L123" s="47" t="str">
        <f t="shared" si="20"/>
        <v/>
      </c>
      <c r="M123" s="48">
        <f t="shared" si="32"/>
        <v>0</v>
      </c>
      <c r="N123" s="46" t="str">
        <f t="shared" si="21"/>
        <v/>
      </c>
      <c r="O123" s="47" t="str">
        <f t="shared" si="22"/>
        <v/>
      </c>
      <c r="P123" s="47" t="str">
        <f t="shared" si="23"/>
        <v/>
      </c>
      <c r="Q123" s="48">
        <f t="shared" si="33"/>
        <v>0</v>
      </c>
      <c r="R123" s="2"/>
      <c r="AH123" s="57" t="str">
        <f>IF(G123&gt;1,IF($E$10&gt;0,100-(#REF!/(1+(AL123/#REF!)^#REF!)^#REF!+#REF!/(AL123-1))*100,100-(AL123*D$5+D$6)*100),"")</f>
        <v/>
      </c>
      <c r="AI123" s="21" t="str">
        <f t="shared" si="24"/>
        <v/>
      </c>
      <c r="AJ123" s="21" t="str">
        <f t="shared" si="25"/>
        <v/>
      </c>
      <c r="AK123" s="48">
        <f t="shared" si="26"/>
        <v>0</v>
      </c>
      <c r="AL123" s="58" t="str">
        <f t="shared" si="27"/>
        <v/>
      </c>
      <c r="AM123" s="59" t="str">
        <f t="shared" si="28"/>
        <v/>
      </c>
      <c r="AN123" s="59" t="str">
        <f t="shared" si="29"/>
        <v/>
      </c>
      <c r="AO123" s="60"/>
    </row>
    <row r="124" spans="3:41" x14ac:dyDescent="0.25">
      <c r="C124" s="82"/>
      <c r="D124" s="45"/>
      <c r="E124" s="83" t="str">
        <f t="shared" si="34"/>
        <v/>
      </c>
      <c r="F124" s="45"/>
      <c r="G124" s="45"/>
      <c r="H124" s="45"/>
      <c r="I124" s="46" t="str">
        <f t="shared" si="30"/>
        <v/>
      </c>
      <c r="J124" s="46" t="str">
        <f t="shared" si="31"/>
        <v/>
      </c>
      <c r="K124" s="47" t="str">
        <f t="shared" si="19"/>
        <v/>
      </c>
      <c r="L124" s="47" t="str">
        <f t="shared" si="20"/>
        <v/>
      </c>
      <c r="M124" s="48">
        <f t="shared" si="32"/>
        <v>0</v>
      </c>
      <c r="N124" s="46" t="str">
        <f t="shared" si="21"/>
        <v/>
      </c>
      <c r="O124" s="47" t="str">
        <f t="shared" si="22"/>
        <v/>
      </c>
      <c r="P124" s="47" t="str">
        <f t="shared" si="23"/>
        <v/>
      </c>
      <c r="Q124" s="48">
        <f t="shared" si="33"/>
        <v>0</v>
      </c>
      <c r="R124" s="2"/>
      <c r="AH124" s="57" t="str">
        <f>IF(G124&gt;1,IF($E$10&gt;0,100-(#REF!/(1+(AL124/#REF!)^#REF!)^#REF!+#REF!/(AL124-1))*100,100-(AL124*D$5+D$6)*100),"")</f>
        <v/>
      </c>
      <c r="AI124" s="21" t="str">
        <f t="shared" si="24"/>
        <v/>
      </c>
      <c r="AJ124" s="21" t="str">
        <f t="shared" si="25"/>
        <v/>
      </c>
      <c r="AK124" s="48">
        <f t="shared" si="26"/>
        <v>0</v>
      </c>
      <c r="AL124" s="58" t="str">
        <f t="shared" si="27"/>
        <v/>
      </c>
      <c r="AM124" s="59" t="str">
        <f t="shared" si="28"/>
        <v/>
      </c>
      <c r="AN124" s="59" t="str">
        <f t="shared" si="29"/>
        <v/>
      </c>
      <c r="AO124" s="60"/>
    </row>
    <row r="125" spans="3:41" x14ac:dyDescent="0.25">
      <c r="C125" s="82"/>
      <c r="D125" s="45"/>
      <c r="E125" s="83" t="str">
        <f t="shared" si="34"/>
        <v/>
      </c>
      <c r="F125" s="45"/>
      <c r="G125" s="45"/>
      <c r="H125" s="45"/>
      <c r="I125" s="46" t="str">
        <f t="shared" si="30"/>
        <v/>
      </c>
      <c r="J125" s="46" t="str">
        <f t="shared" si="31"/>
        <v/>
      </c>
      <c r="K125" s="47" t="str">
        <f t="shared" si="19"/>
        <v/>
      </c>
      <c r="L125" s="47" t="str">
        <f t="shared" si="20"/>
        <v/>
      </c>
      <c r="M125" s="48">
        <f t="shared" si="32"/>
        <v>0</v>
      </c>
      <c r="N125" s="46" t="str">
        <f t="shared" si="21"/>
        <v/>
      </c>
      <c r="O125" s="47" t="str">
        <f t="shared" si="22"/>
        <v/>
      </c>
      <c r="P125" s="47" t="str">
        <f t="shared" si="23"/>
        <v/>
      </c>
      <c r="Q125" s="48">
        <f t="shared" si="33"/>
        <v>0</v>
      </c>
      <c r="R125" s="2"/>
      <c r="AH125" s="57" t="str">
        <f>IF(G125&gt;1,IF($E$10&gt;0,100-(#REF!/(1+(AL125/#REF!)^#REF!)^#REF!+#REF!/(AL125-1))*100,100-(AL125*D$5+D$6)*100),"")</f>
        <v/>
      </c>
      <c r="AI125" s="21" t="str">
        <f t="shared" si="24"/>
        <v/>
      </c>
      <c r="AJ125" s="21" t="str">
        <f t="shared" si="25"/>
        <v/>
      </c>
      <c r="AK125" s="48">
        <f t="shared" si="26"/>
        <v>0</v>
      </c>
      <c r="AL125" s="58" t="str">
        <f t="shared" si="27"/>
        <v/>
      </c>
      <c r="AM125" s="59" t="str">
        <f t="shared" si="28"/>
        <v/>
      </c>
      <c r="AN125" s="59" t="str">
        <f t="shared" si="29"/>
        <v/>
      </c>
      <c r="AO125" s="60"/>
    </row>
    <row r="126" spans="3:41" x14ac:dyDescent="0.25">
      <c r="C126" s="82"/>
      <c r="D126" s="45"/>
      <c r="E126" s="83" t="str">
        <f t="shared" si="34"/>
        <v/>
      </c>
      <c r="F126" s="45"/>
      <c r="G126" s="45"/>
      <c r="H126" s="45"/>
      <c r="I126" s="46" t="str">
        <f t="shared" si="30"/>
        <v/>
      </c>
      <c r="J126" s="46" t="str">
        <f t="shared" si="31"/>
        <v/>
      </c>
      <c r="K126" s="47" t="str">
        <f t="shared" si="19"/>
        <v/>
      </c>
      <c r="L126" s="47" t="str">
        <f t="shared" si="20"/>
        <v/>
      </c>
      <c r="M126" s="48">
        <f t="shared" si="32"/>
        <v>0</v>
      </c>
      <c r="N126" s="46" t="str">
        <f t="shared" si="21"/>
        <v/>
      </c>
      <c r="O126" s="47" t="str">
        <f t="shared" si="22"/>
        <v/>
      </c>
      <c r="P126" s="47" t="str">
        <f t="shared" si="23"/>
        <v/>
      </c>
      <c r="Q126" s="48">
        <f t="shared" si="33"/>
        <v>0</v>
      </c>
      <c r="R126" s="2"/>
      <c r="AH126" s="57" t="str">
        <f>IF(G126&gt;1,IF($E$10&gt;0,100-(#REF!/(1+(AL126/#REF!)^#REF!)^#REF!+#REF!/(AL126-1))*100,100-(AL126*D$5+D$6)*100),"")</f>
        <v/>
      </c>
      <c r="AI126" s="21" t="str">
        <f t="shared" si="24"/>
        <v/>
      </c>
      <c r="AJ126" s="21" t="str">
        <f t="shared" si="25"/>
        <v/>
      </c>
      <c r="AK126" s="48">
        <f t="shared" si="26"/>
        <v>0</v>
      </c>
      <c r="AL126" s="58" t="str">
        <f t="shared" si="27"/>
        <v/>
      </c>
      <c r="AM126" s="59" t="str">
        <f t="shared" si="28"/>
        <v/>
      </c>
      <c r="AN126" s="59" t="str">
        <f t="shared" si="29"/>
        <v/>
      </c>
      <c r="AO126" s="60"/>
    </row>
    <row r="127" spans="3:41" x14ac:dyDescent="0.25">
      <c r="C127" s="82"/>
      <c r="D127" s="45"/>
      <c r="E127" s="83" t="str">
        <f t="shared" si="34"/>
        <v/>
      </c>
      <c r="F127" s="45"/>
      <c r="G127" s="45"/>
      <c r="H127" s="45"/>
      <c r="I127" s="46" t="str">
        <f t="shared" si="30"/>
        <v/>
      </c>
      <c r="J127" s="46" t="str">
        <f t="shared" si="31"/>
        <v/>
      </c>
      <c r="K127" s="47" t="str">
        <f t="shared" si="19"/>
        <v/>
      </c>
      <c r="L127" s="47" t="str">
        <f t="shared" si="20"/>
        <v/>
      </c>
      <c r="M127" s="48">
        <f t="shared" si="32"/>
        <v>0</v>
      </c>
      <c r="N127" s="46" t="str">
        <f t="shared" si="21"/>
        <v/>
      </c>
      <c r="O127" s="47" t="str">
        <f t="shared" si="22"/>
        <v/>
      </c>
      <c r="P127" s="47" t="str">
        <f t="shared" si="23"/>
        <v/>
      </c>
      <c r="Q127" s="48">
        <f t="shared" si="33"/>
        <v>0</v>
      </c>
      <c r="R127" s="2"/>
      <c r="AH127" s="57" t="str">
        <f>IF(G127&gt;1,IF($E$10&gt;0,100-(#REF!/(1+(AL127/#REF!)^#REF!)^#REF!+#REF!/(AL127-1))*100,100-(AL127*D$5+D$6)*100),"")</f>
        <v/>
      </c>
      <c r="AI127" s="21" t="str">
        <f t="shared" si="24"/>
        <v/>
      </c>
      <c r="AJ127" s="21" t="str">
        <f t="shared" si="25"/>
        <v/>
      </c>
      <c r="AK127" s="48">
        <f t="shared" si="26"/>
        <v>0</v>
      </c>
      <c r="AL127" s="58" t="str">
        <f t="shared" si="27"/>
        <v/>
      </c>
      <c r="AM127" s="59" t="str">
        <f t="shared" si="28"/>
        <v/>
      </c>
      <c r="AN127" s="59" t="str">
        <f t="shared" si="29"/>
        <v/>
      </c>
      <c r="AO127" s="60"/>
    </row>
    <row r="128" spans="3:41" x14ac:dyDescent="0.25">
      <c r="C128" s="82"/>
      <c r="D128" s="45"/>
      <c r="E128" s="83" t="str">
        <f t="shared" si="34"/>
        <v/>
      </c>
      <c r="F128" s="45"/>
      <c r="G128" s="45"/>
      <c r="H128" s="45"/>
      <c r="I128" s="46" t="str">
        <f t="shared" si="30"/>
        <v/>
      </c>
      <c r="J128" s="46" t="str">
        <f t="shared" si="31"/>
        <v/>
      </c>
      <c r="K128" s="47" t="str">
        <f t="shared" si="19"/>
        <v/>
      </c>
      <c r="L128" s="47" t="str">
        <f t="shared" si="20"/>
        <v/>
      </c>
      <c r="M128" s="48">
        <f t="shared" si="32"/>
        <v>0</v>
      </c>
      <c r="N128" s="46" t="str">
        <f t="shared" si="21"/>
        <v/>
      </c>
      <c r="O128" s="47" t="str">
        <f t="shared" si="22"/>
        <v/>
      </c>
      <c r="P128" s="47" t="str">
        <f t="shared" si="23"/>
        <v/>
      </c>
      <c r="Q128" s="48">
        <f t="shared" si="33"/>
        <v>0</v>
      </c>
      <c r="R128" s="2"/>
      <c r="AH128" s="57" t="str">
        <f>IF(G128&gt;1,IF($E$10&gt;0,100-(#REF!/(1+(AL128/#REF!)^#REF!)^#REF!+#REF!/(AL128-1))*100,100-(AL128*D$5+D$6)*100),"")</f>
        <v/>
      </c>
      <c r="AI128" s="21" t="str">
        <f t="shared" si="24"/>
        <v/>
      </c>
      <c r="AJ128" s="21" t="str">
        <f t="shared" si="25"/>
        <v/>
      </c>
      <c r="AK128" s="48">
        <f t="shared" si="26"/>
        <v>0</v>
      </c>
      <c r="AL128" s="58" t="str">
        <f t="shared" si="27"/>
        <v/>
      </c>
      <c r="AM128" s="59" t="str">
        <f t="shared" si="28"/>
        <v/>
      </c>
      <c r="AN128" s="59" t="str">
        <f t="shared" si="29"/>
        <v/>
      </c>
      <c r="AO128" s="60"/>
    </row>
    <row r="129" spans="3:41" x14ac:dyDescent="0.25">
      <c r="C129" s="82"/>
      <c r="D129" s="45"/>
      <c r="E129" s="83" t="str">
        <f t="shared" si="34"/>
        <v/>
      </c>
      <c r="F129" s="45"/>
      <c r="G129" s="45"/>
      <c r="H129" s="45"/>
      <c r="I129" s="46" t="str">
        <f t="shared" si="30"/>
        <v/>
      </c>
      <c r="J129" s="46" t="str">
        <f t="shared" si="31"/>
        <v/>
      </c>
      <c r="K129" s="47" t="str">
        <f t="shared" si="19"/>
        <v/>
      </c>
      <c r="L129" s="47" t="str">
        <f t="shared" si="20"/>
        <v/>
      </c>
      <c r="M129" s="48">
        <f t="shared" si="32"/>
        <v>0</v>
      </c>
      <c r="N129" s="46" t="str">
        <f t="shared" si="21"/>
        <v/>
      </c>
      <c r="O129" s="47" t="str">
        <f t="shared" si="22"/>
        <v/>
      </c>
      <c r="P129" s="47" t="str">
        <f t="shared" si="23"/>
        <v/>
      </c>
      <c r="Q129" s="48">
        <f t="shared" si="33"/>
        <v>0</v>
      </c>
      <c r="R129" s="2"/>
      <c r="AH129" s="57" t="str">
        <f>IF(G129&gt;1,IF($E$10&gt;0,100-(#REF!/(1+(AL129/#REF!)^#REF!)^#REF!+#REF!/(AL129-1))*100,100-(AL129*D$5+D$6)*100),"")</f>
        <v/>
      </c>
      <c r="AI129" s="21" t="str">
        <f t="shared" si="24"/>
        <v/>
      </c>
      <c r="AJ129" s="21" t="str">
        <f t="shared" si="25"/>
        <v/>
      </c>
      <c r="AK129" s="48">
        <f t="shared" si="26"/>
        <v>0</v>
      </c>
      <c r="AL129" s="58" t="str">
        <f t="shared" si="27"/>
        <v/>
      </c>
      <c r="AM129" s="59" t="str">
        <f t="shared" si="28"/>
        <v/>
      </c>
      <c r="AN129" s="59" t="str">
        <f t="shared" si="29"/>
        <v/>
      </c>
      <c r="AO129" s="60"/>
    </row>
    <row r="130" spans="3:41" x14ac:dyDescent="0.25">
      <c r="C130" s="82"/>
      <c r="D130" s="45"/>
      <c r="E130" s="83" t="str">
        <f t="shared" si="34"/>
        <v/>
      </c>
      <c r="F130" s="45"/>
      <c r="G130" s="45"/>
      <c r="H130" s="45"/>
      <c r="I130" s="46" t="str">
        <f t="shared" si="30"/>
        <v/>
      </c>
      <c r="J130" s="46" t="str">
        <f t="shared" si="31"/>
        <v/>
      </c>
      <c r="K130" s="47" t="str">
        <f t="shared" si="19"/>
        <v/>
      </c>
      <c r="L130" s="47" t="str">
        <f t="shared" si="20"/>
        <v/>
      </c>
      <c r="M130" s="48">
        <f t="shared" si="32"/>
        <v>0</v>
      </c>
      <c r="N130" s="46" t="str">
        <f t="shared" si="21"/>
        <v/>
      </c>
      <c r="O130" s="47" t="str">
        <f t="shared" si="22"/>
        <v/>
      </c>
      <c r="P130" s="47" t="str">
        <f t="shared" si="23"/>
        <v/>
      </c>
      <c r="Q130" s="48">
        <f t="shared" si="33"/>
        <v>0</v>
      </c>
      <c r="R130" s="2"/>
      <c r="AH130" s="57" t="str">
        <f>IF(G130&gt;1,IF($E$10&gt;0,100-(#REF!/(1+(AL130/#REF!)^#REF!)^#REF!+#REF!/(AL130-1))*100,100-(AL130*D$5+D$6)*100),"")</f>
        <v/>
      </c>
      <c r="AI130" s="21" t="str">
        <f t="shared" si="24"/>
        <v/>
      </c>
      <c r="AJ130" s="21" t="str">
        <f t="shared" si="25"/>
        <v/>
      </c>
      <c r="AK130" s="48">
        <f t="shared" si="26"/>
        <v>0</v>
      </c>
      <c r="AL130" s="58" t="str">
        <f t="shared" si="27"/>
        <v/>
      </c>
      <c r="AM130" s="59" t="str">
        <f t="shared" si="28"/>
        <v/>
      </c>
      <c r="AN130" s="59" t="str">
        <f t="shared" si="29"/>
        <v/>
      </c>
      <c r="AO130" s="60"/>
    </row>
    <row r="131" spans="3:41" x14ac:dyDescent="0.25">
      <c r="C131" s="82"/>
      <c r="D131" s="45"/>
      <c r="E131" s="83" t="str">
        <f t="shared" si="34"/>
        <v/>
      </c>
      <c r="F131" s="45"/>
      <c r="G131" s="45"/>
      <c r="H131" s="45"/>
      <c r="I131" s="46" t="str">
        <f t="shared" si="30"/>
        <v/>
      </c>
      <c r="J131" s="46" t="str">
        <f t="shared" si="31"/>
        <v/>
      </c>
      <c r="K131" s="47" t="str">
        <f t="shared" si="19"/>
        <v/>
      </c>
      <c r="L131" s="47" t="str">
        <f t="shared" si="20"/>
        <v/>
      </c>
      <c r="M131" s="48">
        <f t="shared" si="32"/>
        <v>0</v>
      </c>
      <c r="N131" s="46" t="str">
        <f t="shared" si="21"/>
        <v/>
      </c>
      <c r="O131" s="47" t="str">
        <f t="shared" si="22"/>
        <v/>
      </c>
      <c r="P131" s="47" t="str">
        <f t="shared" si="23"/>
        <v/>
      </c>
      <c r="Q131" s="48">
        <f t="shared" si="33"/>
        <v>0</v>
      </c>
      <c r="R131" s="2"/>
      <c r="AH131" s="57" t="str">
        <f>IF(G131&gt;1,IF($E$10&gt;0,100-(#REF!/(1+(AL131/#REF!)^#REF!)^#REF!+#REF!/(AL131-1))*100,100-(AL131*D$5+D$6)*100),"")</f>
        <v/>
      </c>
      <c r="AI131" s="21" t="str">
        <f t="shared" si="24"/>
        <v/>
      </c>
      <c r="AJ131" s="21" t="str">
        <f t="shared" si="25"/>
        <v/>
      </c>
      <c r="AK131" s="48">
        <f t="shared" si="26"/>
        <v>0</v>
      </c>
      <c r="AL131" s="58" t="str">
        <f t="shared" si="27"/>
        <v/>
      </c>
      <c r="AM131" s="59" t="str">
        <f t="shared" si="28"/>
        <v/>
      </c>
      <c r="AN131" s="59" t="str">
        <f t="shared" si="29"/>
        <v/>
      </c>
      <c r="AO131" s="60"/>
    </row>
    <row r="132" spans="3:41" x14ac:dyDescent="0.25">
      <c r="C132" s="82"/>
      <c r="D132" s="45"/>
      <c r="E132" s="83" t="str">
        <f t="shared" si="34"/>
        <v/>
      </c>
      <c r="F132" s="45"/>
      <c r="G132" s="45"/>
      <c r="H132" s="45"/>
      <c r="I132" s="46" t="str">
        <f t="shared" si="30"/>
        <v/>
      </c>
      <c r="J132" s="46" t="str">
        <f t="shared" si="31"/>
        <v/>
      </c>
      <c r="K132" s="47" t="str">
        <f t="shared" si="19"/>
        <v/>
      </c>
      <c r="L132" s="47" t="str">
        <f t="shared" si="20"/>
        <v/>
      </c>
      <c r="M132" s="48">
        <f t="shared" si="32"/>
        <v>0</v>
      </c>
      <c r="N132" s="46" t="str">
        <f t="shared" si="21"/>
        <v/>
      </c>
      <c r="O132" s="47" t="str">
        <f t="shared" si="22"/>
        <v/>
      </c>
      <c r="P132" s="47" t="str">
        <f t="shared" si="23"/>
        <v/>
      </c>
      <c r="Q132" s="48">
        <f t="shared" si="33"/>
        <v>0</v>
      </c>
      <c r="R132" s="2"/>
      <c r="AH132" s="57" t="str">
        <f>IF(G132&gt;1,IF($E$10&gt;0,100-(#REF!/(1+(AL132/#REF!)^#REF!)^#REF!+#REF!/(AL132-1))*100,100-(AL132*D$5+D$6)*100),"")</f>
        <v/>
      </c>
      <c r="AI132" s="21" t="str">
        <f t="shared" si="24"/>
        <v/>
      </c>
      <c r="AJ132" s="21" t="str">
        <f t="shared" si="25"/>
        <v/>
      </c>
      <c r="AK132" s="48">
        <f t="shared" si="26"/>
        <v>0</v>
      </c>
      <c r="AL132" s="58" t="str">
        <f t="shared" si="27"/>
        <v/>
      </c>
      <c r="AM132" s="59" t="str">
        <f t="shared" si="28"/>
        <v/>
      </c>
      <c r="AN132" s="59" t="str">
        <f t="shared" si="29"/>
        <v/>
      </c>
      <c r="AO132" s="60"/>
    </row>
    <row r="133" spans="3:41" x14ac:dyDescent="0.25">
      <c r="C133" s="82"/>
      <c r="D133" s="45"/>
      <c r="E133" s="83" t="str">
        <f t="shared" si="34"/>
        <v/>
      </c>
      <c r="F133" s="45"/>
      <c r="G133" s="45"/>
      <c r="H133" s="45"/>
      <c r="I133" s="46" t="str">
        <f t="shared" si="30"/>
        <v/>
      </c>
      <c r="J133" s="46" t="str">
        <f t="shared" si="31"/>
        <v/>
      </c>
      <c r="K133" s="47" t="str">
        <f t="shared" si="19"/>
        <v/>
      </c>
      <c r="L133" s="47" t="str">
        <f t="shared" si="20"/>
        <v/>
      </c>
      <c r="M133" s="48">
        <f t="shared" si="32"/>
        <v>0</v>
      </c>
      <c r="N133" s="46" t="str">
        <f t="shared" si="21"/>
        <v/>
      </c>
      <c r="O133" s="47" t="str">
        <f t="shared" si="22"/>
        <v/>
      </c>
      <c r="P133" s="47" t="str">
        <f t="shared" si="23"/>
        <v/>
      </c>
      <c r="Q133" s="48">
        <f t="shared" si="33"/>
        <v>0</v>
      </c>
      <c r="R133" s="2"/>
      <c r="AH133" s="57" t="str">
        <f>IF(G133&gt;1,IF($E$10&gt;0,100-(#REF!/(1+(AL133/#REF!)^#REF!)^#REF!+#REF!/(AL133-1))*100,100-(AL133*D$5+D$6)*100),"")</f>
        <v/>
      </c>
      <c r="AI133" s="21" t="str">
        <f t="shared" si="24"/>
        <v/>
      </c>
      <c r="AJ133" s="21" t="str">
        <f t="shared" si="25"/>
        <v/>
      </c>
      <c r="AK133" s="48">
        <f t="shared" si="26"/>
        <v>0</v>
      </c>
      <c r="AL133" s="58" t="str">
        <f t="shared" si="27"/>
        <v/>
      </c>
      <c r="AM133" s="59" t="str">
        <f t="shared" si="28"/>
        <v/>
      </c>
      <c r="AN133" s="59" t="str">
        <f t="shared" si="29"/>
        <v/>
      </c>
      <c r="AO133" s="60"/>
    </row>
    <row r="134" spans="3:41" x14ac:dyDescent="0.25">
      <c r="C134" s="82"/>
      <c r="D134" s="45"/>
      <c r="E134" s="83" t="str">
        <f t="shared" si="34"/>
        <v/>
      </c>
      <c r="F134" s="45"/>
      <c r="G134" s="45"/>
      <c r="H134" s="45"/>
      <c r="I134" s="46" t="str">
        <f t="shared" si="30"/>
        <v/>
      </c>
      <c r="J134" s="46" t="str">
        <f t="shared" si="31"/>
        <v/>
      </c>
      <c r="K134" s="47" t="str">
        <f t="shared" si="19"/>
        <v/>
      </c>
      <c r="L134" s="47" t="str">
        <f t="shared" si="20"/>
        <v/>
      </c>
      <c r="M134" s="48">
        <f t="shared" si="32"/>
        <v>0</v>
      </c>
      <c r="N134" s="46" t="str">
        <f t="shared" si="21"/>
        <v/>
      </c>
      <c r="O134" s="47" t="str">
        <f t="shared" si="22"/>
        <v/>
      </c>
      <c r="P134" s="47" t="str">
        <f t="shared" si="23"/>
        <v/>
      </c>
      <c r="Q134" s="48">
        <f t="shared" si="33"/>
        <v>0</v>
      </c>
      <c r="R134" s="2"/>
      <c r="AH134" s="57" t="str">
        <f>IF(G134&gt;1,IF($E$10&gt;0,100-(#REF!/(1+(AL134/#REF!)^#REF!)^#REF!+#REF!/(AL134-1))*100,100-(AL134*D$5+D$6)*100),"")</f>
        <v/>
      </c>
      <c r="AI134" s="21" t="str">
        <f t="shared" si="24"/>
        <v/>
      </c>
      <c r="AJ134" s="21" t="str">
        <f t="shared" si="25"/>
        <v/>
      </c>
      <c r="AK134" s="48">
        <f t="shared" si="26"/>
        <v>0</v>
      </c>
      <c r="AL134" s="58" t="str">
        <f t="shared" si="27"/>
        <v/>
      </c>
      <c r="AM134" s="59" t="str">
        <f t="shared" si="28"/>
        <v/>
      </c>
      <c r="AN134" s="59" t="str">
        <f t="shared" si="29"/>
        <v/>
      </c>
      <c r="AO134" s="60"/>
    </row>
    <row r="135" spans="3:41" x14ac:dyDescent="0.25">
      <c r="C135" s="82"/>
      <c r="D135" s="45"/>
      <c r="E135" s="83" t="str">
        <f t="shared" si="34"/>
        <v/>
      </c>
      <c r="F135" s="45"/>
      <c r="G135" s="45"/>
      <c r="H135" s="45"/>
      <c r="I135" s="46" t="str">
        <f t="shared" si="30"/>
        <v/>
      </c>
      <c r="J135" s="46" t="str">
        <f t="shared" si="31"/>
        <v/>
      </c>
      <c r="K135" s="47" t="str">
        <f t="shared" ref="K135:K198" si="35">IF(G135&gt;1,I135-J135,"")</f>
        <v/>
      </c>
      <c r="L135" s="47" t="str">
        <f t="shared" ref="L135:L198" si="36">IF(G135&gt;1,ABS(K135),"")</f>
        <v/>
      </c>
      <c r="M135" s="48">
        <f t="shared" si="32"/>
        <v>0</v>
      </c>
      <c r="N135" s="46" t="str">
        <f t="shared" ref="N135:N198" si="37">IF(G135&gt;1,J135+$K$5,"")</f>
        <v/>
      </c>
      <c r="O135" s="47" t="str">
        <f t="shared" ref="O135:O198" si="38">IF(G135&gt;1,I135-N135,"")</f>
        <v/>
      </c>
      <c r="P135" s="47" t="str">
        <f t="shared" ref="P135:P198" si="39">IF(G135&gt;1,ABS(O135),"")</f>
        <v/>
      </c>
      <c r="Q135" s="48">
        <f t="shared" si="33"/>
        <v>0</v>
      </c>
      <c r="R135" s="2"/>
      <c r="AH135" s="57" t="str">
        <f>IF(G135&gt;1,IF($E$10&gt;0,100-(#REF!/(1+(AL135/#REF!)^#REF!)^#REF!+#REF!/(AL135-1))*100,100-(AL135*D$5+D$6)*100),"")</f>
        <v/>
      </c>
      <c r="AI135" s="21" t="str">
        <f t="shared" ref="AI135:AI198" si="40">IF(G135&gt;1,I135-AH135,"")</f>
        <v/>
      </c>
      <c r="AJ135" s="21" t="str">
        <f t="shared" ref="AJ135:AJ198" si="41">IF(G135&gt;1,ABS(AI135),"")</f>
        <v/>
      </c>
      <c r="AK135" s="48">
        <f t="shared" ref="AK135:AK198" si="42">IF($G135&gt;1.2,IF(AJ135&gt;1.2,1,0),0)</f>
        <v>0</v>
      </c>
      <c r="AL135" s="58" t="str">
        <f t="shared" ref="AL135:AL198" si="43">IF(G135&gt;0,G135+AN135,"")</f>
        <v/>
      </c>
      <c r="AM135" s="59" t="str">
        <f t="shared" ref="AM135:AM198" si="44">IF(G135&gt;0,$AM$5,"")</f>
        <v/>
      </c>
      <c r="AN135" s="59" t="str">
        <f t="shared" ref="AN135:AN198" si="45">IF(G135&gt;0,$AN$5,"")</f>
        <v/>
      </c>
      <c r="AO135" s="60"/>
    </row>
    <row r="136" spans="3:41" x14ac:dyDescent="0.25">
      <c r="C136" s="82"/>
      <c r="D136" s="45"/>
      <c r="E136" s="83" t="str">
        <f t="shared" si="34"/>
        <v/>
      </c>
      <c r="F136" s="45"/>
      <c r="G136" s="45"/>
      <c r="H136" s="45"/>
      <c r="I136" s="46" t="str">
        <f t="shared" ref="I136:I199" si="46">IF(G136&gt;1,100-H136,"")</f>
        <v/>
      </c>
      <c r="J136" s="46" t="str">
        <f t="shared" ref="J136:J199" si="47">IF(G136&gt;1,100-(G136*D$5+D$6),"")</f>
        <v/>
      </c>
      <c r="K136" s="47" t="str">
        <f t="shared" si="35"/>
        <v/>
      </c>
      <c r="L136" s="47" t="str">
        <f t="shared" si="36"/>
        <v/>
      </c>
      <c r="M136" s="48">
        <f t="shared" ref="M136:M199" si="48">IF($G136&gt;1.2,IF(L136&gt;1.2,1,0),0)</f>
        <v>0</v>
      </c>
      <c r="N136" s="46" t="str">
        <f t="shared" si="37"/>
        <v/>
      </c>
      <c r="O136" s="47" t="str">
        <f t="shared" si="38"/>
        <v/>
      </c>
      <c r="P136" s="47" t="str">
        <f t="shared" si="39"/>
        <v/>
      </c>
      <c r="Q136" s="48">
        <f t="shared" ref="Q136:Q199" si="49">IF($G136&gt;1.2,IF(P136&gt;1.2,1,0),0)</f>
        <v>0</v>
      </c>
      <c r="R136" s="2"/>
      <c r="AH136" s="57" t="str">
        <f>IF(G136&gt;1,IF($E$10&gt;0,100-(#REF!/(1+(AL136/#REF!)^#REF!)^#REF!+#REF!/(AL136-1))*100,100-(AL136*D$5+D$6)*100),"")</f>
        <v/>
      </c>
      <c r="AI136" s="21" t="str">
        <f t="shared" si="40"/>
        <v/>
      </c>
      <c r="AJ136" s="21" t="str">
        <f t="shared" si="41"/>
        <v/>
      </c>
      <c r="AK136" s="48">
        <f t="shared" si="42"/>
        <v>0</v>
      </c>
      <c r="AL136" s="58" t="str">
        <f t="shared" si="43"/>
        <v/>
      </c>
      <c r="AM136" s="59" t="str">
        <f t="shared" si="44"/>
        <v/>
      </c>
      <c r="AN136" s="59" t="str">
        <f t="shared" si="45"/>
        <v/>
      </c>
      <c r="AO136" s="60"/>
    </row>
    <row r="137" spans="3:41" x14ac:dyDescent="0.25">
      <c r="C137" s="82"/>
      <c r="D137" s="45"/>
      <c r="E137" s="83" t="str">
        <f t="shared" si="34"/>
        <v/>
      </c>
      <c r="F137" s="45"/>
      <c r="G137" s="45"/>
      <c r="H137" s="45"/>
      <c r="I137" s="46" t="str">
        <f t="shared" si="46"/>
        <v/>
      </c>
      <c r="J137" s="46" t="str">
        <f t="shared" si="47"/>
        <v/>
      </c>
      <c r="K137" s="47" t="str">
        <f t="shared" si="35"/>
        <v/>
      </c>
      <c r="L137" s="47" t="str">
        <f t="shared" si="36"/>
        <v/>
      </c>
      <c r="M137" s="48">
        <f t="shared" si="48"/>
        <v>0</v>
      </c>
      <c r="N137" s="46" t="str">
        <f t="shared" si="37"/>
        <v/>
      </c>
      <c r="O137" s="47" t="str">
        <f t="shared" si="38"/>
        <v/>
      </c>
      <c r="P137" s="47" t="str">
        <f t="shared" si="39"/>
        <v/>
      </c>
      <c r="Q137" s="48">
        <f t="shared" si="49"/>
        <v>0</v>
      </c>
      <c r="R137" s="2"/>
      <c r="AH137" s="57" t="str">
        <f>IF(G137&gt;1,IF($E$10&gt;0,100-(#REF!/(1+(AL137/#REF!)^#REF!)^#REF!+#REF!/(AL137-1))*100,100-(AL137*D$5+D$6)*100),"")</f>
        <v/>
      </c>
      <c r="AI137" s="21" t="str">
        <f t="shared" si="40"/>
        <v/>
      </c>
      <c r="AJ137" s="21" t="str">
        <f t="shared" si="41"/>
        <v/>
      </c>
      <c r="AK137" s="48">
        <f t="shared" si="42"/>
        <v>0</v>
      </c>
      <c r="AL137" s="58" t="str">
        <f t="shared" si="43"/>
        <v/>
      </c>
      <c r="AM137" s="59" t="str">
        <f t="shared" si="44"/>
        <v/>
      </c>
      <c r="AN137" s="59" t="str">
        <f t="shared" si="45"/>
        <v/>
      </c>
      <c r="AO137" s="60"/>
    </row>
    <row r="138" spans="3:41" x14ac:dyDescent="0.25">
      <c r="C138" s="82"/>
      <c r="D138" s="45"/>
      <c r="E138" s="83" t="str">
        <f t="shared" si="34"/>
        <v/>
      </c>
      <c r="F138" s="45"/>
      <c r="G138" s="45"/>
      <c r="H138" s="45"/>
      <c r="I138" s="46" t="str">
        <f t="shared" si="46"/>
        <v/>
      </c>
      <c r="J138" s="46" t="str">
        <f t="shared" si="47"/>
        <v/>
      </c>
      <c r="K138" s="47" t="str">
        <f t="shared" si="35"/>
        <v/>
      </c>
      <c r="L138" s="47" t="str">
        <f t="shared" si="36"/>
        <v/>
      </c>
      <c r="M138" s="48">
        <f t="shared" si="48"/>
        <v>0</v>
      </c>
      <c r="N138" s="46" t="str">
        <f t="shared" si="37"/>
        <v/>
      </c>
      <c r="O138" s="47" t="str">
        <f t="shared" si="38"/>
        <v/>
      </c>
      <c r="P138" s="47" t="str">
        <f t="shared" si="39"/>
        <v/>
      </c>
      <c r="Q138" s="48">
        <f t="shared" si="49"/>
        <v>0</v>
      </c>
      <c r="R138" s="2"/>
      <c r="AH138" s="57" t="str">
        <f>IF(G138&gt;1,IF($E$10&gt;0,100-(#REF!/(1+(AL138/#REF!)^#REF!)^#REF!+#REF!/(AL138-1))*100,100-(AL138*D$5+D$6)*100),"")</f>
        <v/>
      </c>
      <c r="AI138" s="21" t="str">
        <f t="shared" si="40"/>
        <v/>
      </c>
      <c r="AJ138" s="21" t="str">
        <f t="shared" si="41"/>
        <v/>
      </c>
      <c r="AK138" s="48">
        <f t="shared" si="42"/>
        <v>0</v>
      </c>
      <c r="AL138" s="58" t="str">
        <f t="shared" si="43"/>
        <v/>
      </c>
      <c r="AM138" s="59" t="str">
        <f t="shared" si="44"/>
        <v/>
      </c>
      <c r="AN138" s="59" t="str">
        <f t="shared" si="45"/>
        <v/>
      </c>
      <c r="AO138" s="60"/>
    </row>
    <row r="139" spans="3:41" x14ac:dyDescent="0.25">
      <c r="C139" s="82"/>
      <c r="D139" s="45"/>
      <c r="E139" s="83" t="str">
        <f t="shared" si="34"/>
        <v/>
      </c>
      <c r="F139" s="45"/>
      <c r="G139" s="45"/>
      <c r="H139" s="45"/>
      <c r="I139" s="46" t="str">
        <f t="shared" si="46"/>
        <v/>
      </c>
      <c r="J139" s="46" t="str">
        <f t="shared" si="47"/>
        <v/>
      </c>
      <c r="K139" s="47" t="str">
        <f t="shared" si="35"/>
        <v/>
      </c>
      <c r="L139" s="47" t="str">
        <f t="shared" si="36"/>
        <v/>
      </c>
      <c r="M139" s="48">
        <f t="shared" si="48"/>
        <v>0</v>
      </c>
      <c r="N139" s="46" t="str">
        <f t="shared" si="37"/>
        <v/>
      </c>
      <c r="O139" s="47" t="str">
        <f t="shared" si="38"/>
        <v/>
      </c>
      <c r="P139" s="47" t="str">
        <f t="shared" si="39"/>
        <v/>
      </c>
      <c r="Q139" s="48">
        <f t="shared" si="49"/>
        <v>0</v>
      </c>
      <c r="R139" s="2"/>
      <c r="AH139" s="57" t="str">
        <f>IF(G139&gt;1,IF($E$10&gt;0,100-(#REF!/(1+(AL139/#REF!)^#REF!)^#REF!+#REF!/(AL139-1))*100,100-(AL139*D$5+D$6)*100),"")</f>
        <v/>
      </c>
      <c r="AI139" s="21" t="str">
        <f t="shared" si="40"/>
        <v/>
      </c>
      <c r="AJ139" s="21" t="str">
        <f t="shared" si="41"/>
        <v/>
      </c>
      <c r="AK139" s="48">
        <f t="shared" si="42"/>
        <v>0</v>
      </c>
      <c r="AL139" s="58" t="str">
        <f t="shared" si="43"/>
        <v/>
      </c>
      <c r="AM139" s="59" t="str">
        <f t="shared" si="44"/>
        <v/>
      </c>
      <c r="AN139" s="59" t="str">
        <f t="shared" si="45"/>
        <v/>
      </c>
      <c r="AO139" s="60"/>
    </row>
    <row r="140" spans="3:41" x14ac:dyDescent="0.25">
      <c r="C140" s="82"/>
      <c r="D140" s="45"/>
      <c r="E140" s="83" t="str">
        <f t="shared" si="34"/>
        <v/>
      </c>
      <c r="F140" s="45"/>
      <c r="G140" s="45"/>
      <c r="H140" s="45"/>
      <c r="I140" s="46" t="str">
        <f t="shared" si="46"/>
        <v/>
      </c>
      <c r="J140" s="46" t="str">
        <f t="shared" si="47"/>
        <v/>
      </c>
      <c r="K140" s="47" t="str">
        <f t="shared" si="35"/>
        <v/>
      </c>
      <c r="L140" s="47" t="str">
        <f t="shared" si="36"/>
        <v/>
      </c>
      <c r="M140" s="48">
        <f t="shared" si="48"/>
        <v>0</v>
      </c>
      <c r="N140" s="46" t="str">
        <f t="shared" si="37"/>
        <v/>
      </c>
      <c r="O140" s="47" t="str">
        <f t="shared" si="38"/>
        <v/>
      </c>
      <c r="P140" s="47" t="str">
        <f t="shared" si="39"/>
        <v/>
      </c>
      <c r="Q140" s="48">
        <f t="shared" si="49"/>
        <v>0</v>
      </c>
      <c r="R140" s="2"/>
      <c r="AH140" s="57" t="str">
        <f>IF(G140&gt;1,IF($E$10&gt;0,100-(#REF!/(1+(AL140/#REF!)^#REF!)^#REF!+#REF!/(AL140-1))*100,100-(AL140*D$5+D$6)*100),"")</f>
        <v/>
      </c>
      <c r="AI140" s="21" t="str">
        <f t="shared" si="40"/>
        <v/>
      </c>
      <c r="AJ140" s="21" t="str">
        <f t="shared" si="41"/>
        <v/>
      </c>
      <c r="AK140" s="48">
        <f t="shared" si="42"/>
        <v>0</v>
      </c>
      <c r="AL140" s="58" t="str">
        <f t="shared" si="43"/>
        <v/>
      </c>
      <c r="AM140" s="59" t="str">
        <f t="shared" si="44"/>
        <v/>
      </c>
      <c r="AN140" s="59" t="str">
        <f t="shared" si="45"/>
        <v/>
      </c>
      <c r="AO140" s="60"/>
    </row>
    <row r="141" spans="3:41" x14ac:dyDescent="0.25">
      <c r="C141" s="82"/>
      <c r="D141" s="45"/>
      <c r="E141" s="83" t="str">
        <f t="shared" si="34"/>
        <v/>
      </c>
      <c r="F141" s="45"/>
      <c r="G141" s="45"/>
      <c r="H141" s="45"/>
      <c r="I141" s="46" t="str">
        <f t="shared" si="46"/>
        <v/>
      </c>
      <c r="J141" s="46" t="str">
        <f t="shared" si="47"/>
        <v/>
      </c>
      <c r="K141" s="47" t="str">
        <f t="shared" si="35"/>
        <v/>
      </c>
      <c r="L141" s="47" t="str">
        <f t="shared" si="36"/>
        <v/>
      </c>
      <c r="M141" s="48">
        <f t="shared" si="48"/>
        <v>0</v>
      </c>
      <c r="N141" s="46" t="str">
        <f t="shared" si="37"/>
        <v/>
      </c>
      <c r="O141" s="47" t="str">
        <f t="shared" si="38"/>
        <v/>
      </c>
      <c r="P141" s="47" t="str">
        <f t="shared" si="39"/>
        <v/>
      </c>
      <c r="Q141" s="48">
        <f t="shared" si="49"/>
        <v>0</v>
      </c>
      <c r="R141" s="2"/>
      <c r="AH141" s="57" t="str">
        <f>IF(G141&gt;1,IF($E$10&gt;0,100-(#REF!/(1+(AL141/#REF!)^#REF!)^#REF!+#REF!/(AL141-1))*100,100-(AL141*D$5+D$6)*100),"")</f>
        <v/>
      </c>
      <c r="AI141" s="21" t="str">
        <f t="shared" si="40"/>
        <v/>
      </c>
      <c r="AJ141" s="21" t="str">
        <f t="shared" si="41"/>
        <v/>
      </c>
      <c r="AK141" s="48">
        <f t="shared" si="42"/>
        <v>0</v>
      </c>
      <c r="AL141" s="58" t="str">
        <f t="shared" si="43"/>
        <v/>
      </c>
      <c r="AM141" s="59" t="str">
        <f t="shared" si="44"/>
        <v/>
      </c>
      <c r="AN141" s="59" t="str">
        <f t="shared" si="45"/>
        <v/>
      </c>
      <c r="AO141" s="60"/>
    </row>
    <row r="142" spans="3:41" x14ac:dyDescent="0.25">
      <c r="C142" s="82"/>
      <c r="D142" s="45"/>
      <c r="E142" s="83" t="str">
        <f t="shared" si="34"/>
        <v/>
      </c>
      <c r="F142" s="45"/>
      <c r="G142" s="45"/>
      <c r="H142" s="45"/>
      <c r="I142" s="46" t="str">
        <f t="shared" si="46"/>
        <v/>
      </c>
      <c r="J142" s="46" t="str">
        <f t="shared" si="47"/>
        <v/>
      </c>
      <c r="K142" s="47" t="str">
        <f t="shared" si="35"/>
        <v/>
      </c>
      <c r="L142" s="47" t="str">
        <f t="shared" si="36"/>
        <v/>
      </c>
      <c r="M142" s="48">
        <f t="shared" si="48"/>
        <v>0</v>
      </c>
      <c r="N142" s="46" t="str">
        <f t="shared" si="37"/>
        <v/>
      </c>
      <c r="O142" s="47" t="str">
        <f t="shared" si="38"/>
        <v/>
      </c>
      <c r="P142" s="47" t="str">
        <f t="shared" si="39"/>
        <v/>
      </c>
      <c r="Q142" s="48">
        <f t="shared" si="49"/>
        <v>0</v>
      </c>
      <c r="R142" s="2"/>
      <c r="AH142" s="57" t="str">
        <f>IF(G142&gt;1,IF($E$10&gt;0,100-(#REF!/(1+(AL142/#REF!)^#REF!)^#REF!+#REF!/(AL142-1))*100,100-(AL142*D$5+D$6)*100),"")</f>
        <v/>
      </c>
      <c r="AI142" s="21" t="str">
        <f t="shared" si="40"/>
        <v/>
      </c>
      <c r="AJ142" s="21" t="str">
        <f t="shared" si="41"/>
        <v/>
      </c>
      <c r="AK142" s="48">
        <f t="shared" si="42"/>
        <v>0</v>
      </c>
      <c r="AL142" s="58" t="str">
        <f t="shared" si="43"/>
        <v/>
      </c>
      <c r="AM142" s="59" t="str">
        <f t="shared" si="44"/>
        <v/>
      </c>
      <c r="AN142" s="59" t="str">
        <f t="shared" si="45"/>
        <v/>
      </c>
      <c r="AO142" s="60"/>
    </row>
    <row r="143" spans="3:41" x14ac:dyDescent="0.25">
      <c r="C143" s="82"/>
      <c r="D143" s="45"/>
      <c r="E143" s="83" t="str">
        <f t="shared" si="34"/>
        <v/>
      </c>
      <c r="F143" s="45"/>
      <c r="G143" s="45"/>
      <c r="H143" s="45"/>
      <c r="I143" s="46" t="str">
        <f t="shared" si="46"/>
        <v/>
      </c>
      <c r="J143" s="46" t="str">
        <f t="shared" si="47"/>
        <v/>
      </c>
      <c r="K143" s="47" t="str">
        <f t="shared" si="35"/>
        <v/>
      </c>
      <c r="L143" s="47" t="str">
        <f t="shared" si="36"/>
        <v/>
      </c>
      <c r="M143" s="48">
        <f t="shared" si="48"/>
        <v>0</v>
      </c>
      <c r="N143" s="46" t="str">
        <f t="shared" si="37"/>
        <v/>
      </c>
      <c r="O143" s="47" t="str">
        <f t="shared" si="38"/>
        <v/>
      </c>
      <c r="P143" s="47" t="str">
        <f t="shared" si="39"/>
        <v/>
      </c>
      <c r="Q143" s="48">
        <f t="shared" si="49"/>
        <v>0</v>
      </c>
      <c r="R143" s="2"/>
      <c r="AH143" s="57" t="str">
        <f>IF(G143&gt;1,IF($E$10&gt;0,100-(#REF!/(1+(AL143/#REF!)^#REF!)^#REF!+#REF!/(AL143-1))*100,100-(AL143*D$5+D$6)*100),"")</f>
        <v/>
      </c>
      <c r="AI143" s="21" t="str">
        <f t="shared" si="40"/>
        <v/>
      </c>
      <c r="AJ143" s="21" t="str">
        <f t="shared" si="41"/>
        <v/>
      </c>
      <c r="AK143" s="48">
        <f t="shared" si="42"/>
        <v>0</v>
      </c>
      <c r="AL143" s="58" t="str">
        <f t="shared" si="43"/>
        <v/>
      </c>
      <c r="AM143" s="59" t="str">
        <f t="shared" si="44"/>
        <v/>
      </c>
      <c r="AN143" s="59" t="str">
        <f t="shared" si="45"/>
        <v/>
      </c>
      <c r="AO143" s="60"/>
    </row>
    <row r="144" spans="3:41" x14ac:dyDescent="0.25">
      <c r="C144" s="82"/>
      <c r="D144" s="45"/>
      <c r="E144" s="83" t="str">
        <f t="shared" si="34"/>
        <v/>
      </c>
      <c r="F144" s="45"/>
      <c r="G144" s="45"/>
      <c r="H144" s="45"/>
      <c r="I144" s="46" t="str">
        <f t="shared" si="46"/>
        <v/>
      </c>
      <c r="J144" s="46" t="str">
        <f t="shared" si="47"/>
        <v/>
      </c>
      <c r="K144" s="47" t="str">
        <f t="shared" si="35"/>
        <v/>
      </c>
      <c r="L144" s="47" t="str">
        <f t="shared" si="36"/>
        <v/>
      </c>
      <c r="M144" s="48">
        <f t="shared" si="48"/>
        <v>0</v>
      </c>
      <c r="N144" s="46" t="str">
        <f t="shared" si="37"/>
        <v/>
      </c>
      <c r="O144" s="47" t="str">
        <f t="shared" si="38"/>
        <v/>
      </c>
      <c r="P144" s="47" t="str">
        <f t="shared" si="39"/>
        <v/>
      </c>
      <c r="Q144" s="48">
        <f t="shared" si="49"/>
        <v>0</v>
      </c>
      <c r="R144" s="2"/>
      <c r="AH144" s="57" t="str">
        <f>IF(G144&gt;1,IF($E$10&gt;0,100-(#REF!/(1+(AL144/#REF!)^#REF!)^#REF!+#REF!/(AL144-1))*100,100-(AL144*D$5+D$6)*100),"")</f>
        <v/>
      </c>
      <c r="AI144" s="21" t="str">
        <f t="shared" si="40"/>
        <v/>
      </c>
      <c r="AJ144" s="21" t="str">
        <f t="shared" si="41"/>
        <v/>
      </c>
      <c r="AK144" s="48">
        <f t="shared" si="42"/>
        <v>0</v>
      </c>
      <c r="AL144" s="58" t="str">
        <f t="shared" si="43"/>
        <v/>
      </c>
      <c r="AM144" s="59" t="str">
        <f t="shared" si="44"/>
        <v/>
      </c>
      <c r="AN144" s="59" t="str">
        <f t="shared" si="45"/>
        <v/>
      </c>
      <c r="AO144" s="60"/>
    </row>
    <row r="145" spans="3:41" x14ac:dyDescent="0.25">
      <c r="C145" s="82"/>
      <c r="D145" s="45"/>
      <c r="E145" s="83" t="str">
        <f t="shared" si="34"/>
        <v/>
      </c>
      <c r="F145" s="45"/>
      <c r="G145" s="45"/>
      <c r="H145" s="45"/>
      <c r="I145" s="46" t="str">
        <f t="shared" si="46"/>
        <v/>
      </c>
      <c r="J145" s="46" t="str">
        <f t="shared" si="47"/>
        <v/>
      </c>
      <c r="K145" s="47" t="str">
        <f t="shared" si="35"/>
        <v/>
      </c>
      <c r="L145" s="47" t="str">
        <f t="shared" si="36"/>
        <v/>
      </c>
      <c r="M145" s="48">
        <f t="shared" si="48"/>
        <v>0</v>
      </c>
      <c r="N145" s="46" t="str">
        <f t="shared" si="37"/>
        <v/>
      </c>
      <c r="O145" s="47" t="str">
        <f t="shared" si="38"/>
        <v/>
      </c>
      <c r="P145" s="47" t="str">
        <f t="shared" si="39"/>
        <v/>
      </c>
      <c r="Q145" s="48">
        <f t="shared" si="49"/>
        <v>0</v>
      </c>
      <c r="R145" s="2"/>
      <c r="AH145" s="57" t="str">
        <f>IF(G145&gt;1,IF($E$10&gt;0,100-(#REF!/(1+(AL145/#REF!)^#REF!)^#REF!+#REF!/(AL145-1))*100,100-(AL145*D$5+D$6)*100),"")</f>
        <v/>
      </c>
      <c r="AI145" s="21" t="str">
        <f t="shared" si="40"/>
        <v/>
      </c>
      <c r="AJ145" s="21" t="str">
        <f t="shared" si="41"/>
        <v/>
      </c>
      <c r="AK145" s="48">
        <f t="shared" si="42"/>
        <v>0</v>
      </c>
      <c r="AL145" s="58" t="str">
        <f t="shared" si="43"/>
        <v/>
      </c>
      <c r="AM145" s="59" t="str">
        <f t="shared" si="44"/>
        <v/>
      </c>
      <c r="AN145" s="59" t="str">
        <f t="shared" si="45"/>
        <v/>
      </c>
      <c r="AO145" s="60"/>
    </row>
    <row r="146" spans="3:41" x14ac:dyDescent="0.25">
      <c r="C146" s="82"/>
      <c r="D146" s="45"/>
      <c r="E146" s="83" t="str">
        <f t="shared" si="34"/>
        <v/>
      </c>
      <c r="F146" s="45"/>
      <c r="G146" s="45"/>
      <c r="H146" s="45"/>
      <c r="I146" s="46" t="str">
        <f t="shared" si="46"/>
        <v/>
      </c>
      <c r="J146" s="46" t="str">
        <f t="shared" si="47"/>
        <v/>
      </c>
      <c r="K146" s="47" t="str">
        <f t="shared" si="35"/>
        <v/>
      </c>
      <c r="L146" s="47" t="str">
        <f t="shared" si="36"/>
        <v/>
      </c>
      <c r="M146" s="48">
        <f t="shared" si="48"/>
        <v>0</v>
      </c>
      <c r="N146" s="46" t="str">
        <f t="shared" si="37"/>
        <v/>
      </c>
      <c r="O146" s="47" t="str">
        <f t="shared" si="38"/>
        <v/>
      </c>
      <c r="P146" s="47" t="str">
        <f t="shared" si="39"/>
        <v/>
      </c>
      <c r="Q146" s="48">
        <f t="shared" si="49"/>
        <v>0</v>
      </c>
      <c r="R146" s="2"/>
      <c r="AH146" s="57" t="str">
        <f>IF(G146&gt;1,IF($E$10&gt;0,100-(#REF!/(1+(AL146/#REF!)^#REF!)^#REF!+#REF!/(AL146-1))*100,100-(AL146*D$5+D$6)*100),"")</f>
        <v/>
      </c>
      <c r="AI146" s="21" t="str">
        <f t="shared" si="40"/>
        <v/>
      </c>
      <c r="AJ146" s="21" t="str">
        <f t="shared" si="41"/>
        <v/>
      </c>
      <c r="AK146" s="48">
        <f t="shared" si="42"/>
        <v>0</v>
      </c>
      <c r="AL146" s="58" t="str">
        <f t="shared" si="43"/>
        <v/>
      </c>
      <c r="AM146" s="59" t="str">
        <f t="shared" si="44"/>
        <v/>
      </c>
      <c r="AN146" s="59" t="str">
        <f t="shared" si="45"/>
        <v/>
      </c>
      <c r="AO146" s="60"/>
    </row>
    <row r="147" spans="3:41" x14ac:dyDescent="0.25">
      <c r="C147" s="82"/>
      <c r="D147" s="45"/>
      <c r="E147" s="83" t="str">
        <f t="shared" si="34"/>
        <v/>
      </c>
      <c r="F147" s="45"/>
      <c r="G147" s="45"/>
      <c r="H147" s="45"/>
      <c r="I147" s="46" t="str">
        <f t="shared" si="46"/>
        <v/>
      </c>
      <c r="J147" s="46" t="str">
        <f t="shared" si="47"/>
        <v/>
      </c>
      <c r="K147" s="47" t="str">
        <f t="shared" si="35"/>
        <v/>
      </c>
      <c r="L147" s="47" t="str">
        <f t="shared" si="36"/>
        <v/>
      </c>
      <c r="M147" s="48">
        <f t="shared" si="48"/>
        <v>0</v>
      </c>
      <c r="N147" s="46" t="str">
        <f t="shared" si="37"/>
        <v/>
      </c>
      <c r="O147" s="47" t="str">
        <f t="shared" si="38"/>
        <v/>
      </c>
      <c r="P147" s="47" t="str">
        <f t="shared" si="39"/>
        <v/>
      </c>
      <c r="Q147" s="48">
        <f t="shared" si="49"/>
        <v>0</v>
      </c>
      <c r="R147" s="2"/>
      <c r="AH147" s="57" t="str">
        <f>IF(G147&gt;1,IF($E$10&gt;0,100-(#REF!/(1+(AL147/#REF!)^#REF!)^#REF!+#REF!/(AL147-1))*100,100-(AL147*D$5+D$6)*100),"")</f>
        <v/>
      </c>
      <c r="AI147" s="21" t="str">
        <f t="shared" si="40"/>
        <v/>
      </c>
      <c r="AJ147" s="21" t="str">
        <f t="shared" si="41"/>
        <v/>
      </c>
      <c r="AK147" s="48">
        <f t="shared" si="42"/>
        <v>0</v>
      </c>
      <c r="AL147" s="58" t="str">
        <f t="shared" si="43"/>
        <v/>
      </c>
      <c r="AM147" s="59" t="str">
        <f t="shared" si="44"/>
        <v/>
      </c>
      <c r="AN147" s="59" t="str">
        <f t="shared" si="45"/>
        <v/>
      </c>
      <c r="AO147" s="60"/>
    </row>
    <row r="148" spans="3:41" x14ac:dyDescent="0.25">
      <c r="C148" s="82"/>
      <c r="D148" s="45"/>
      <c r="E148" s="83" t="str">
        <f t="shared" si="34"/>
        <v/>
      </c>
      <c r="F148" s="45"/>
      <c r="G148" s="45"/>
      <c r="H148" s="45"/>
      <c r="I148" s="46" t="str">
        <f t="shared" si="46"/>
        <v/>
      </c>
      <c r="J148" s="46" t="str">
        <f t="shared" si="47"/>
        <v/>
      </c>
      <c r="K148" s="47" t="str">
        <f t="shared" si="35"/>
        <v/>
      </c>
      <c r="L148" s="47" t="str">
        <f t="shared" si="36"/>
        <v/>
      </c>
      <c r="M148" s="48">
        <f t="shared" si="48"/>
        <v>0</v>
      </c>
      <c r="N148" s="46" t="str">
        <f t="shared" si="37"/>
        <v/>
      </c>
      <c r="O148" s="47" t="str">
        <f t="shared" si="38"/>
        <v/>
      </c>
      <c r="P148" s="47" t="str">
        <f t="shared" si="39"/>
        <v/>
      </c>
      <c r="Q148" s="48">
        <f t="shared" si="49"/>
        <v>0</v>
      </c>
      <c r="R148" s="2"/>
      <c r="AH148" s="57" t="str">
        <f>IF(G148&gt;1,IF($E$10&gt;0,100-(#REF!/(1+(AL148/#REF!)^#REF!)^#REF!+#REF!/(AL148-1))*100,100-(AL148*D$5+D$6)*100),"")</f>
        <v/>
      </c>
      <c r="AI148" s="21" t="str">
        <f t="shared" si="40"/>
        <v/>
      </c>
      <c r="AJ148" s="21" t="str">
        <f t="shared" si="41"/>
        <v/>
      </c>
      <c r="AK148" s="48">
        <f t="shared" si="42"/>
        <v>0</v>
      </c>
      <c r="AL148" s="58" t="str">
        <f t="shared" si="43"/>
        <v/>
      </c>
      <c r="AM148" s="59" t="str">
        <f t="shared" si="44"/>
        <v/>
      </c>
      <c r="AN148" s="59" t="str">
        <f t="shared" si="45"/>
        <v/>
      </c>
      <c r="AO148" s="60"/>
    </row>
    <row r="149" spans="3:41" x14ac:dyDescent="0.25">
      <c r="C149" s="82"/>
      <c r="D149" s="45"/>
      <c r="E149" s="83" t="str">
        <f t="shared" si="34"/>
        <v/>
      </c>
      <c r="F149" s="45"/>
      <c r="G149" s="45"/>
      <c r="H149" s="45"/>
      <c r="I149" s="46" t="str">
        <f t="shared" si="46"/>
        <v/>
      </c>
      <c r="J149" s="46" t="str">
        <f t="shared" si="47"/>
        <v/>
      </c>
      <c r="K149" s="47" t="str">
        <f t="shared" si="35"/>
        <v/>
      </c>
      <c r="L149" s="47" t="str">
        <f t="shared" si="36"/>
        <v/>
      </c>
      <c r="M149" s="48">
        <f t="shared" si="48"/>
        <v>0</v>
      </c>
      <c r="N149" s="46" t="str">
        <f t="shared" si="37"/>
        <v/>
      </c>
      <c r="O149" s="47" t="str">
        <f t="shared" si="38"/>
        <v/>
      </c>
      <c r="P149" s="47" t="str">
        <f t="shared" si="39"/>
        <v/>
      </c>
      <c r="Q149" s="48">
        <f t="shared" si="49"/>
        <v>0</v>
      </c>
      <c r="R149" s="2"/>
      <c r="AH149" s="57" t="str">
        <f>IF(G149&gt;1,IF($E$10&gt;0,100-(#REF!/(1+(AL149/#REF!)^#REF!)^#REF!+#REF!/(AL149-1))*100,100-(AL149*D$5+D$6)*100),"")</f>
        <v/>
      </c>
      <c r="AI149" s="21" t="str">
        <f t="shared" si="40"/>
        <v/>
      </c>
      <c r="AJ149" s="21" t="str">
        <f t="shared" si="41"/>
        <v/>
      </c>
      <c r="AK149" s="48">
        <f t="shared" si="42"/>
        <v>0</v>
      </c>
      <c r="AL149" s="58" t="str">
        <f t="shared" si="43"/>
        <v/>
      </c>
      <c r="AM149" s="59" t="str">
        <f t="shared" si="44"/>
        <v/>
      </c>
      <c r="AN149" s="59" t="str">
        <f t="shared" si="45"/>
        <v/>
      </c>
      <c r="AO149" s="60"/>
    </row>
    <row r="150" spans="3:41" x14ac:dyDescent="0.25">
      <c r="C150" s="82"/>
      <c r="D150" s="45"/>
      <c r="E150" s="83" t="str">
        <f t="shared" si="34"/>
        <v/>
      </c>
      <c r="F150" s="45"/>
      <c r="G150" s="45"/>
      <c r="H150" s="45"/>
      <c r="I150" s="46" t="str">
        <f t="shared" si="46"/>
        <v/>
      </c>
      <c r="J150" s="46" t="str">
        <f t="shared" si="47"/>
        <v/>
      </c>
      <c r="K150" s="47" t="str">
        <f t="shared" si="35"/>
        <v/>
      </c>
      <c r="L150" s="47" t="str">
        <f t="shared" si="36"/>
        <v/>
      </c>
      <c r="M150" s="48">
        <f t="shared" si="48"/>
        <v>0</v>
      </c>
      <c r="N150" s="46" t="str">
        <f t="shared" si="37"/>
        <v/>
      </c>
      <c r="O150" s="47" t="str">
        <f t="shared" si="38"/>
        <v/>
      </c>
      <c r="P150" s="47" t="str">
        <f t="shared" si="39"/>
        <v/>
      </c>
      <c r="Q150" s="48">
        <f t="shared" si="49"/>
        <v>0</v>
      </c>
      <c r="R150" s="2"/>
      <c r="AH150" s="57" t="str">
        <f>IF(G150&gt;1,IF($E$10&gt;0,100-(#REF!/(1+(AL150/#REF!)^#REF!)^#REF!+#REF!/(AL150-1))*100,100-(AL150*D$5+D$6)*100),"")</f>
        <v/>
      </c>
      <c r="AI150" s="21" t="str">
        <f t="shared" si="40"/>
        <v/>
      </c>
      <c r="AJ150" s="21" t="str">
        <f t="shared" si="41"/>
        <v/>
      </c>
      <c r="AK150" s="48">
        <f t="shared" si="42"/>
        <v>0</v>
      </c>
      <c r="AL150" s="58" t="str">
        <f t="shared" si="43"/>
        <v/>
      </c>
      <c r="AM150" s="59" t="str">
        <f t="shared" si="44"/>
        <v/>
      </c>
      <c r="AN150" s="59" t="str">
        <f t="shared" si="45"/>
        <v/>
      </c>
      <c r="AO150" s="60"/>
    </row>
    <row r="151" spans="3:41" x14ac:dyDescent="0.25">
      <c r="C151" s="82"/>
      <c r="D151" s="45"/>
      <c r="E151" s="83" t="str">
        <f t="shared" si="34"/>
        <v/>
      </c>
      <c r="F151" s="45"/>
      <c r="G151" s="45"/>
      <c r="H151" s="45"/>
      <c r="I151" s="46" t="str">
        <f t="shared" si="46"/>
        <v/>
      </c>
      <c r="J151" s="46" t="str">
        <f t="shared" si="47"/>
        <v/>
      </c>
      <c r="K151" s="47" t="str">
        <f t="shared" si="35"/>
        <v/>
      </c>
      <c r="L151" s="47" t="str">
        <f t="shared" si="36"/>
        <v/>
      </c>
      <c r="M151" s="48">
        <f t="shared" si="48"/>
        <v>0</v>
      </c>
      <c r="N151" s="46" t="str">
        <f t="shared" si="37"/>
        <v/>
      </c>
      <c r="O151" s="47" t="str">
        <f t="shared" si="38"/>
        <v/>
      </c>
      <c r="P151" s="47" t="str">
        <f t="shared" si="39"/>
        <v/>
      </c>
      <c r="Q151" s="48">
        <f t="shared" si="49"/>
        <v>0</v>
      </c>
      <c r="R151" s="2"/>
      <c r="AH151" s="57" t="str">
        <f>IF(G151&gt;1,IF($E$10&gt;0,100-(#REF!/(1+(AL151/#REF!)^#REF!)^#REF!+#REF!/(AL151-1))*100,100-(AL151*D$5+D$6)*100),"")</f>
        <v/>
      </c>
      <c r="AI151" s="21" t="str">
        <f t="shared" si="40"/>
        <v/>
      </c>
      <c r="AJ151" s="21" t="str">
        <f t="shared" si="41"/>
        <v/>
      </c>
      <c r="AK151" s="48">
        <f t="shared" si="42"/>
        <v>0</v>
      </c>
      <c r="AL151" s="58" t="str">
        <f t="shared" si="43"/>
        <v/>
      </c>
      <c r="AM151" s="59" t="str">
        <f t="shared" si="44"/>
        <v/>
      </c>
      <c r="AN151" s="59" t="str">
        <f t="shared" si="45"/>
        <v/>
      </c>
      <c r="AO151" s="60"/>
    </row>
    <row r="152" spans="3:41" x14ac:dyDescent="0.25">
      <c r="C152" s="82"/>
      <c r="D152" s="45"/>
      <c r="E152" s="83" t="str">
        <f t="shared" si="34"/>
        <v/>
      </c>
      <c r="F152" s="45"/>
      <c r="G152" s="45"/>
      <c r="H152" s="45"/>
      <c r="I152" s="46" t="str">
        <f t="shared" si="46"/>
        <v/>
      </c>
      <c r="J152" s="46" t="str">
        <f t="shared" si="47"/>
        <v/>
      </c>
      <c r="K152" s="47" t="str">
        <f t="shared" si="35"/>
        <v/>
      </c>
      <c r="L152" s="47" t="str">
        <f t="shared" si="36"/>
        <v/>
      </c>
      <c r="M152" s="48">
        <f t="shared" si="48"/>
        <v>0</v>
      </c>
      <c r="N152" s="46" t="str">
        <f t="shared" si="37"/>
        <v/>
      </c>
      <c r="O152" s="47" t="str">
        <f t="shared" si="38"/>
        <v/>
      </c>
      <c r="P152" s="47" t="str">
        <f t="shared" si="39"/>
        <v/>
      </c>
      <c r="Q152" s="48">
        <f t="shared" si="49"/>
        <v>0</v>
      </c>
      <c r="R152" s="2"/>
      <c r="AH152" s="57" t="str">
        <f>IF(G152&gt;1,IF($E$10&gt;0,100-(#REF!/(1+(AL152/#REF!)^#REF!)^#REF!+#REF!/(AL152-1))*100,100-(AL152*D$5+D$6)*100),"")</f>
        <v/>
      </c>
      <c r="AI152" s="21" t="str">
        <f t="shared" si="40"/>
        <v/>
      </c>
      <c r="AJ152" s="21" t="str">
        <f t="shared" si="41"/>
        <v/>
      </c>
      <c r="AK152" s="48">
        <f t="shared" si="42"/>
        <v>0</v>
      </c>
      <c r="AL152" s="58" t="str">
        <f t="shared" si="43"/>
        <v/>
      </c>
      <c r="AM152" s="59" t="str">
        <f t="shared" si="44"/>
        <v/>
      </c>
      <c r="AN152" s="59" t="str">
        <f t="shared" si="45"/>
        <v/>
      </c>
      <c r="AO152" s="60"/>
    </row>
    <row r="153" spans="3:41" x14ac:dyDescent="0.25">
      <c r="C153" s="82"/>
      <c r="D153" s="45"/>
      <c r="E153" s="83" t="str">
        <f t="shared" si="34"/>
        <v/>
      </c>
      <c r="F153" s="45"/>
      <c r="G153" s="45"/>
      <c r="H153" s="45"/>
      <c r="I153" s="46" t="str">
        <f t="shared" si="46"/>
        <v/>
      </c>
      <c r="J153" s="46" t="str">
        <f t="shared" si="47"/>
        <v/>
      </c>
      <c r="K153" s="47" t="str">
        <f t="shared" si="35"/>
        <v/>
      </c>
      <c r="L153" s="47" t="str">
        <f t="shared" si="36"/>
        <v/>
      </c>
      <c r="M153" s="48">
        <f t="shared" si="48"/>
        <v>0</v>
      </c>
      <c r="N153" s="46" t="str">
        <f t="shared" si="37"/>
        <v/>
      </c>
      <c r="O153" s="47" t="str">
        <f t="shared" si="38"/>
        <v/>
      </c>
      <c r="P153" s="47" t="str">
        <f t="shared" si="39"/>
        <v/>
      </c>
      <c r="Q153" s="48">
        <f t="shared" si="49"/>
        <v>0</v>
      </c>
      <c r="R153" s="2"/>
      <c r="AH153" s="57" t="str">
        <f>IF(G153&gt;1,IF($E$10&gt;0,100-(#REF!/(1+(AL153/#REF!)^#REF!)^#REF!+#REF!/(AL153-1))*100,100-(AL153*D$5+D$6)*100),"")</f>
        <v/>
      </c>
      <c r="AI153" s="21" t="str">
        <f t="shared" si="40"/>
        <v/>
      </c>
      <c r="AJ153" s="21" t="str">
        <f t="shared" si="41"/>
        <v/>
      </c>
      <c r="AK153" s="48">
        <f t="shared" si="42"/>
        <v>0</v>
      </c>
      <c r="AL153" s="58" t="str">
        <f t="shared" si="43"/>
        <v/>
      </c>
      <c r="AM153" s="59" t="str">
        <f t="shared" si="44"/>
        <v/>
      </c>
      <c r="AN153" s="59" t="str">
        <f t="shared" si="45"/>
        <v/>
      </c>
      <c r="AO153" s="60"/>
    </row>
    <row r="154" spans="3:41" x14ac:dyDescent="0.25">
      <c r="C154" s="82"/>
      <c r="D154" s="45"/>
      <c r="E154" s="83" t="str">
        <f t="shared" si="34"/>
        <v/>
      </c>
      <c r="F154" s="45"/>
      <c r="G154" s="45"/>
      <c r="H154" s="45"/>
      <c r="I154" s="46" t="str">
        <f t="shared" si="46"/>
        <v/>
      </c>
      <c r="J154" s="46" t="str">
        <f t="shared" si="47"/>
        <v/>
      </c>
      <c r="K154" s="47" t="str">
        <f t="shared" si="35"/>
        <v/>
      </c>
      <c r="L154" s="47" t="str">
        <f t="shared" si="36"/>
        <v/>
      </c>
      <c r="M154" s="48">
        <f t="shared" si="48"/>
        <v>0</v>
      </c>
      <c r="N154" s="46" t="str">
        <f t="shared" si="37"/>
        <v/>
      </c>
      <c r="O154" s="47" t="str">
        <f t="shared" si="38"/>
        <v/>
      </c>
      <c r="P154" s="47" t="str">
        <f t="shared" si="39"/>
        <v/>
      </c>
      <c r="Q154" s="48">
        <f t="shared" si="49"/>
        <v>0</v>
      </c>
      <c r="R154" s="2"/>
      <c r="AH154" s="57" t="str">
        <f>IF(G154&gt;1,IF($E$10&gt;0,100-(#REF!/(1+(AL154/#REF!)^#REF!)^#REF!+#REF!/(AL154-1))*100,100-(AL154*D$5+D$6)*100),"")</f>
        <v/>
      </c>
      <c r="AI154" s="21" t="str">
        <f t="shared" si="40"/>
        <v/>
      </c>
      <c r="AJ154" s="21" t="str">
        <f t="shared" si="41"/>
        <v/>
      </c>
      <c r="AK154" s="48">
        <f t="shared" si="42"/>
        <v>0</v>
      </c>
      <c r="AL154" s="58" t="str">
        <f t="shared" si="43"/>
        <v/>
      </c>
      <c r="AM154" s="59" t="str">
        <f t="shared" si="44"/>
        <v/>
      </c>
      <c r="AN154" s="59" t="str">
        <f t="shared" si="45"/>
        <v/>
      </c>
      <c r="AO154" s="60"/>
    </row>
    <row r="155" spans="3:41" x14ac:dyDescent="0.25">
      <c r="C155" s="82"/>
      <c r="D155" s="45"/>
      <c r="E155" s="83" t="str">
        <f t="shared" si="34"/>
        <v/>
      </c>
      <c r="F155" s="45"/>
      <c r="G155" s="45"/>
      <c r="H155" s="45"/>
      <c r="I155" s="46" t="str">
        <f t="shared" si="46"/>
        <v/>
      </c>
      <c r="J155" s="46" t="str">
        <f t="shared" si="47"/>
        <v/>
      </c>
      <c r="K155" s="47" t="str">
        <f t="shared" si="35"/>
        <v/>
      </c>
      <c r="L155" s="47" t="str">
        <f t="shared" si="36"/>
        <v/>
      </c>
      <c r="M155" s="48">
        <f t="shared" si="48"/>
        <v>0</v>
      </c>
      <c r="N155" s="46" t="str">
        <f t="shared" si="37"/>
        <v/>
      </c>
      <c r="O155" s="47" t="str">
        <f t="shared" si="38"/>
        <v/>
      </c>
      <c r="P155" s="47" t="str">
        <f t="shared" si="39"/>
        <v/>
      </c>
      <c r="Q155" s="48">
        <f t="shared" si="49"/>
        <v>0</v>
      </c>
      <c r="R155" s="2"/>
      <c r="AH155" s="57" t="str">
        <f>IF(G155&gt;1,IF($E$10&gt;0,100-(#REF!/(1+(AL155/#REF!)^#REF!)^#REF!+#REF!/(AL155-1))*100,100-(AL155*D$5+D$6)*100),"")</f>
        <v/>
      </c>
      <c r="AI155" s="21" t="str">
        <f t="shared" si="40"/>
        <v/>
      </c>
      <c r="AJ155" s="21" t="str">
        <f t="shared" si="41"/>
        <v/>
      </c>
      <c r="AK155" s="48">
        <f t="shared" si="42"/>
        <v>0</v>
      </c>
      <c r="AL155" s="58" t="str">
        <f t="shared" si="43"/>
        <v/>
      </c>
      <c r="AM155" s="59" t="str">
        <f t="shared" si="44"/>
        <v/>
      </c>
      <c r="AN155" s="59" t="str">
        <f t="shared" si="45"/>
        <v/>
      </c>
      <c r="AO155" s="60"/>
    </row>
    <row r="156" spans="3:41" x14ac:dyDescent="0.25">
      <c r="C156" s="82"/>
      <c r="D156" s="45"/>
      <c r="E156" s="83" t="str">
        <f t="shared" si="34"/>
        <v/>
      </c>
      <c r="F156" s="45"/>
      <c r="G156" s="45"/>
      <c r="H156" s="45"/>
      <c r="I156" s="46" t="str">
        <f t="shared" si="46"/>
        <v/>
      </c>
      <c r="J156" s="46" t="str">
        <f t="shared" si="47"/>
        <v/>
      </c>
      <c r="K156" s="47" t="str">
        <f t="shared" si="35"/>
        <v/>
      </c>
      <c r="L156" s="47" t="str">
        <f t="shared" si="36"/>
        <v/>
      </c>
      <c r="M156" s="48">
        <f t="shared" si="48"/>
        <v>0</v>
      </c>
      <c r="N156" s="46" t="str">
        <f t="shared" si="37"/>
        <v/>
      </c>
      <c r="O156" s="47" t="str">
        <f t="shared" si="38"/>
        <v/>
      </c>
      <c r="P156" s="47" t="str">
        <f t="shared" si="39"/>
        <v/>
      </c>
      <c r="Q156" s="48">
        <f t="shared" si="49"/>
        <v>0</v>
      </c>
      <c r="R156" s="2"/>
      <c r="AH156" s="57" t="str">
        <f>IF(G156&gt;1,IF($E$10&gt;0,100-(#REF!/(1+(AL156/#REF!)^#REF!)^#REF!+#REF!/(AL156-1))*100,100-(AL156*D$5+D$6)*100),"")</f>
        <v/>
      </c>
      <c r="AI156" s="21" t="str">
        <f t="shared" si="40"/>
        <v/>
      </c>
      <c r="AJ156" s="21" t="str">
        <f t="shared" si="41"/>
        <v/>
      </c>
      <c r="AK156" s="48">
        <f t="shared" si="42"/>
        <v>0</v>
      </c>
      <c r="AL156" s="58" t="str">
        <f t="shared" si="43"/>
        <v/>
      </c>
      <c r="AM156" s="59" t="str">
        <f t="shared" si="44"/>
        <v/>
      </c>
      <c r="AN156" s="59" t="str">
        <f t="shared" si="45"/>
        <v/>
      </c>
      <c r="AO156" s="60"/>
    </row>
    <row r="157" spans="3:41" x14ac:dyDescent="0.25">
      <c r="C157" s="82"/>
      <c r="D157" s="45"/>
      <c r="E157" s="83" t="str">
        <f t="shared" si="34"/>
        <v/>
      </c>
      <c r="F157" s="45"/>
      <c r="G157" s="45"/>
      <c r="H157" s="45"/>
      <c r="I157" s="46" t="str">
        <f t="shared" si="46"/>
        <v/>
      </c>
      <c r="J157" s="46" t="str">
        <f t="shared" si="47"/>
        <v/>
      </c>
      <c r="K157" s="47" t="str">
        <f t="shared" si="35"/>
        <v/>
      </c>
      <c r="L157" s="47" t="str">
        <f t="shared" si="36"/>
        <v/>
      </c>
      <c r="M157" s="48">
        <f t="shared" si="48"/>
        <v>0</v>
      </c>
      <c r="N157" s="46" t="str">
        <f t="shared" si="37"/>
        <v/>
      </c>
      <c r="O157" s="47" t="str">
        <f t="shared" si="38"/>
        <v/>
      </c>
      <c r="P157" s="47" t="str">
        <f t="shared" si="39"/>
        <v/>
      </c>
      <c r="Q157" s="48">
        <f t="shared" si="49"/>
        <v>0</v>
      </c>
      <c r="R157" s="2"/>
      <c r="AH157" s="57" t="str">
        <f>IF(G157&gt;1,IF($E$10&gt;0,100-(#REF!/(1+(AL157/#REF!)^#REF!)^#REF!+#REF!/(AL157-1))*100,100-(AL157*D$5+D$6)*100),"")</f>
        <v/>
      </c>
      <c r="AI157" s="21" t="str">
        <f t="shared" si="40"/>
        <v/>
      </c>
      <c r="AJ157" s="21" t="str">
        <f t="shared" si="41"/>
        <v/>
      </c>
      <c r="AK157" s="48">
        <f t="shared" si="42"/>
        <v>0</v>
      </c>
      <c r="AL157" s="58" t="str">
        <f t="shared" si="43"/>
        <v/>
      </c>
      <c r="AM157" s="59" t="str">
        <f t="shared" si="44"/>
        <v/>
      </c>
      <c r="AN157" s="59" t="str">
        <f t="shared" si="45"/>
        <v/>
      </c>
      <c r="AO157" s="60"/>
    </row>
    <row r="158" spans="3:41" x14ac:dyDescent="0.25">
      <c r="C158" s="82"/>
      <c r="D158" s="45"/>
      <c r="E158" s="83" t="str">
        <f t="shared" si="34"/>
        <v/>
      </c>
      <c r="F158" s="45"/>
      <c r="G158" s="45"/>
      <c r="H158" s="45"/>
      <c r="I158" s="46" t="str">
        <f t="shared" si="46"/>
        <v/>
      </c>
      <c r="J158" s="46" t="str">
        <f t="shared" si="47"/>
        <v/>
      </c>
      <c r="K158" s="47" t="str">
        <f t="shared" si="35"/>
        <v/>
      </c>
      <c r="L158" s="47" t="str">
        <f t="shared" si="36"/>
        <v/>
      </c>
      <c r="M158" s="48">
        <f t="shared" si="48"/>
        <v>0</v>
      </c>
      <c r="N158" s="46" t="str">
        <f t="shared" si="37"/>
        <v/>
      </c>
      <c r="O158" s="47" t="str">
        <f t="shared" si="38"/>
        <v/>
      </c>
      <c r="P158" s="47" t="str">
        <f t="shared" si="39"/>
        <v/>
      </c>
      <c r="Q158" s="48">
        <f t="shared" si="49"/>
        <v>0</v>
      </c>
      <c r="R158" s="2"/>
      <c r="AH158" s="57" t="str">
        <f>IF(G158&gt;1,IF($E$10&gt;0,100-(#REF!/(1+(AL158/#REF!)^#REF!)^#REF!+#REF!/(AL158-1))*100,100-(AL158*D$5+D$6)*100),"")</f>
        <v/>
      </c>
      <c r="AI158" s="21" t="str">
        <f t="shared" si="40"/>
        <v/>
      </c>
      <c r="AJ158" s="21" t="str">
        <f t="shared" si="41"/>
        <v/>
      </c>
      <c r="AK158" s="48">
        <f t="shared" si="42"/>
        <v>0</v>
      </c>
      <c r="AL158" s="58" t="str">
        <f t="shared" si="43"/>
        <v/>
      </c>
      <c r="AM158" s="59" t="str">
        <f t="shared" si="44"/>
        <v/>
      </c>
      <c r="AN158" s="59" t="str">
        <f t="shared" si="45"/>
        <v/>
      </c>
      <c r="AO158" s="60"/>
    </row>
    <row r="159" spans="3:41" x14ac:dyDescent="0.25">
      <c r="C159" s="82"/>
      <c r="D159" s="45"/>
      <c r="E159" s="83" t="str">
        <f t="shared" si="34"/>
        <v/>
      </c>
      <c r="F159" s="45"/>
      <c r="G159" s="45"/>
      <c r="H159" s="45"/>
      <c r="I159" s="46" t="str">
        <f t="shared" si="46"/>
        <v/>
      </c>
      <c r="J159" s="46" t="str">
        <f t="shared" si="47"/>
        <v/>
      </c>
      <c r="K159" s="47" t="str">
        <f t="shared" si="35"/>
        <v/>
      </c>
      <c r="L159" s="47" t="str">
        <f t="shared" si="36"/>
        <v/>
      </c>
      <c r="M159" s="48">
        <f t="shared" si="48"/>
        <v>0</v>
      </c>
      <c r="N159" s="46" t="str">
        <f t="shared" si="37"/>
        <v/>
      </c>
      <c r="O159" s="47" t="str">
        <f t="shared" si="38"/>
        <v/>
      </c>
      <c r="P159" s="47" t="str">
        <f t="shared" si="39"/>
        <v/>
      </c>
      <c r="Q159" s="48">
        <f t="shared" si="49"/>
        <v>0</v>
      </c>
      <c r="R159" s="2"/>
      <c r="AH159" s="57" t="str">
        <f>IF(G159&gt;1,IF($E$10&gt;0,100-(#REF!/(1+(AL159/#REF!)^#REF!)^#REF!+#REF!/(AL159-1))*100,100-(AL159*D$5+D$6)*100),"")</f>
        <v/>
      </c>
      <c r="AI159" s="21" t="str">
        <f t="shared" si="40"/>
        <v/>
      </c>
      <c r="AJ159" s="21" t="str">
        <f t="shared" si="41"/>
        <v/>
      </c>
      <c r="AK159" s="48">
        <f t="shared" si="42"/>
        <v>0</v>
      </c>
      <c r="AL159" s="58" t="str">
        <f t="shared" si="43"/>
        <v/>
      </c>
      <c r="AM159" s="59" t="str">
        <f t="shared" si="44"/>
        <v/>
      </c>
      <c r="AN159" s="59" t="str">
        <f t="shared" si="45"/>
        <v/>
      </c>
      <c r="AO159" s="60"/>
    </row>
    <row r="160" spans="3:41" x14ac:dyDescent="0.25">
      <c r="C160" s="82"/>
      <c r="D160" s="45"/>
      <c r="E160" s="83" t="str">
        <f t="shared" si="34"/>
        <v/>
      </c>
      <c r="F160" s="45"/>
      <c r="G160" s="45"/>
      <c r="H160" s="45"/>
      <c r="I160" s="46" t="str">
        <f t="shared" si="46"/>
        <v/>
      </c>
      <c r="J160" s="46" t="str">
        <f t="shared" si="47"/>
        <v/>
      </c>
      <c r="K160" s="47" t="str">
        <f t="shared" si="35"/>
        <v/>
      </c>
      <c r="L160" s="47" t="str">
        <f t="shared" si="36"/>
        <v/>
      </c>
      <c r="M160" s="48">
        <f t="shared" si="48"/>
        <v>0</v>
      </c>
      <c r="N160" s="46" t="str">
        <f t="shared" si="37"/>
        <v/>
      </c>
      <c r="O160" s="47" t="str">
        <f t="shared" si="38"/>
        <v/>
      </c>
      <c r="P160" s="47" t="str">
        <f t="shared" si="39"/>
        <v/>
      </c>
      <c r="Q160" s="48">
        <f t="shared" si="49"/>
        <v>0</v>
      </c>
      <c r="R160" s="2"/>
      <c r="AH160" s="57" t="str">
        <f>IF(G160&gt;1,IF($E$10&gt;0,100-(#REF!/(1+(AL160/#REF!)^#REF!)^#REF!+#REF!/(AL160-1))*100,100-(AL160*D$5+D$6)*100),"")</f>
        <v/>
      </c>
      <c r="AI160" s="21" t="str">
        <f t="shared" si="40"/>
        <v/>
      </c>
      <c r="AJ160" s="21" t="str">
        <f t="shared" si="41"/>
        <v/>
      </c>
      <c r="AK160" s="48">
        <f t="shared" si="42"/>
        <v>0</v>
      </c>
      <c r="AL160" s="58" t="str">
        <f t="shared" si="43"/>
        <v/>
      </c>
      <c r="AM160" s="59" t="str">
        <f t="shared" si="44"/>
        <v/>
      </c>
      <c r="AN160" s="59" t="str">
        <f t="shared" si="45"/>
        <v/>
      </c>
      <c r="AO160" s="60"/>
    </row>
    <row r="161" spans="3:41" x14ac:dyDescent="0.25">
      <c r="C161" s="82"/>
      <c r="D161" s="45"/>
      <c r="E161" s="83" t="str">
        <f t="shared" si="34"/>
        <v/>
      </c>
      <c r="F161" s="45"/>
      <c r="G161" s="45"/>
      <c r="H161" s="45"/>
      <c r="I161" s="46" t="str">
        <f t="shared" si="46"/>
        <v/>
      </c>
      <c r="J161" s="46" t="str">
        <f t="shared" si="47"/>
        <v/>
      </c>
      <c r="K161" s="47" t="str">
        <f t="shared" si="35"/>
        <v/>
      </c>
      <c r="L161" s="47" t="str">
        <f t="shared" si="36"/>
        <v/>
      </c>
      <c r="M161" s="48">
        <f t="shared" si="48"/>
        <v>0</v>
      </c>
      <c r="N161" s="46" t="str">
        <f t="shared" si="37"/>
        <v/>
      </c>
      <c r="O161" s="47" t="str">
        <f t="shared" si="38"/>
        <v/>
      </c>
      <c r="P161" s="47" t="str">
        <f t="shared" si="39"/>
        <v/>
      </c>
      <c r="Q161" s="48">
        <f t="shared" si="49"/>
        <v>0</v>
      </c>
      <c r="R161" s="2"/>
      <c r="AH161" s="57" t="str">
        <f>IF(G161&gt;1,IF($E$10&gt;0,100-(#REF!/(1+(AL161/#REF!)^#REF!)^#REF!+#REF!/(AL161-1))*100,100-(AL161*D$5+D$6)*100),"")</f>
        <v/>
      </c>
      <c r="AI161" s="21" t="str">
        <f t="shared" si="40"/>
        <v/>
      </c>
      <c r="AJ161" s="21" t="str">
        <f t="shared" si="41"/>
        <v/>
      </c>
      <c r="AK161" s="48">
        <f t="shared" si="42"/>
        <v>0</v>
      </c>
      <c r="AL161" s="58" t="str">
        <f t="shared" si="43"/>
        <v/>
      </c>
      <c r="AM161" s="59" t="str">
        <f t="shared" si="44"/>
        <v/>
      </c>
      <c r="AN161" s="59" t="str">
        <f t="shared" si="45"/>
        <v/>
      </c>
      <c r="AO161" s="60"/>
    </row>
    <row r="162" spans="3:41" x14ac:dyDescent="0.25">
      <c r="C162" s="82"/>
      <c r="D162" s="45"/>
      <c r="E162" s="83" t="str">
        <f t="shared" si="34"/>
        <v/>
      </c>
      <c r="F162" s="45"/>
      <c r="G162" s="45"/>
      <c r="H162" s="45"/>
      <c r="I162" s="46" t="str">
        <f t="shared" si="46"/>
        <v/>
      </c>
      <c r="J162" s="46" t="str">
        <f t="shared" si="47"/>
        <v/>
      </c>
      <c r="K162" s="47" t="str">
        <f t="shared" si="35"/>
        <v/>
      </c>
      <c r="L162" s="47" t="str">
        <f t="shared" si="36"/>
        <v/>
      </c>
      <c r="M162" s="48">
        <f t="shared" si="48"/>
        <v>0</v>
      </c>
      <c r="N162" s="46" t="str">
        <f t="shared" si="37"/>
        <v/>
      </c>
      <c r="O162" s="47" t="str">
        <f t="shared" si="38"/>
        <v/>
      </c>
      <c r="P162" s="47" t="str">
        <f t="shared" si="39"/>
        <v/>
      </c>
      <c r="Q162" s="48">
        <f t="shared" si="49"/>
        <v>0</v>
      </c>
      <c r="R162" s="2"/>
      <c r="AH162" s="57" t="str">
        <f>IF(G162&gt;1,IF($E$10&gt;0,100-(#REF!/(1+(AL162/#REF!)^#REF!)^#REF!+#REF!/(AL162-1))*100,100-(AL162*D$5+D$6)*100),"")</f>
        <v/>
      </c>
      <c r="AI162" s="21" t="str">
        <f t="shared" si="40"/>
        <v/>
      </c>
      <c r="AJ162" s="21" t="str">
        <f t="shared" si="41"/>
        <v/>
      </c>
      <c r="AK162" s="48">
        <f t="shared" si="42"/>
        <v>0</v>
      </c>
      <c r="AL162" s="58" t="str">
        <f t="shared" si="43"/>
        <v/>
      </c>
      <c r="AM162" s="59" t="str">
        <f t="shared" si="44"/>
        <v/>
      </c>
      <c r="AN162" s="59" t="str">
        <f t="shared" si="45"/>
        <v/>
      </c>
      <c r="AO162" s="60"/>
    </row>
    <row r="163" spans="3:41" x14ac:dyDescent="0.25">
      <c r="C163" s="82"/>
      <c r="D163" s="45"/>
      <c r="E163" s="83" t="str">
        <f t="shared" si="34"/>
        <v/>
      </c>
      <c r="F163" s="45"/>
      <c r="G163" s="45"/>
      <c r="H163" s="45"/>
      <c r="I163" s="46" t="str">
        <f t="shared" si="46"/>
        <v/>
      </c>
      <c r="J163" s="46" t="str">
        <f t="shared" si="47"/>
        <v/>
      </c>
      <c r="K163" s="47" t="str">
        <f t="shared" si="35"/>
        <v/>
      </c>
      <c r="L163" s="47" t="str">
        <f t="shared" si="36"/>
        <v/>
      </c>
      <c r="M163" s="48">
        <f t="shared" si="48"/>
        <v>0</v>
      </c>
      <c r="N163" s="46" t="str">
        <f t="shared" si="37"/>
        <v/>
      </c>
      <c r="O163" s="47" t="str">
        <f t="shared" si="38"/>
        <v/>
      </c>
      <c r="P163" s="47" t="str">
        <f t="shared" si="39"/>
        <v/>
      </c>
      <c r="Q163" s="48">
        <f t="shared" si="49"/>
        <v>0</v>
      </c>
      <c r="R163" s="2"/>
      <c r="AH163" s="57" t="str">
        <f>IF(G163&gt;1,IF($E$10&gt;0,100-(#REF!/(1+(AL163/#REF!)^#REF!)^#REF!+#REF!/(AL163-1))*100,100-(AL163*D$5+D$6)*100),"")</f>
        <v/>
      </c>
      <c r="AI163" s="21" t="str">
        <f t="shared" si="40"/>
        <v/>
      </c>
      <c r="AJ163" s="21" t="str">
        <f t="shared" si="41"/>
        <v/>
      </c>
      <c r="AK163" s="48">
        <f t="shared" si="42"/>
        <v>0</v>
      </c>
      <c r="AL163" s="58" t="str">
        <f t="shared" si="43"/>
        <v/>
      </c>
      <c r="AM163" s="59" t="str">
        <f t="shared" si="44"/>
        <v/>
      </c>
      <c r="AN163" s="59" t="str">
        <f t="shared" si="45"/>
        <v/>
      </c>
      <c r="AO163" s="60"/>
    </row>
    <row r="164" spans="3:41" x14ac:dyDescent="0.25">
      <c r="C164" s="82"/>
      <c r="D164" s="45"/>
      <c r="E164" s="83" t="str">
        <f t="shared" ref="E164:E215" si="50">IF(C164&gt;0,100-(C164),"")</f>
        <v/>
      </c>
      <c r="F164" s="45"/>
      <c r="G164" s="45"/>
      <c r="H164" s="45"/>
      <c r="I164" s="46" t="str">
        <f t="shared" si="46"/>
        <v/>
      </c>
      <c r="J164" s="46" t="str">
        <f t="shared" si="47"/>
        <v/>
      </c>
      <c r="K164" s="47" t="str">
        <f t="shared" si="35"/>
        <v/>
      </c>
      <c r="L164" s="47" t="str">
        <f t="shared" si="36"/>
        <v/>
      </c>
      <c r="M164" s="48">
        <f t="shared" si="48"/>
        <v>0</v>
      </c>
      <c r="N164" s="46" t="str">
        <f t="shared" si="37"/>
        <v/>
      </c>
      <c r="O164" s="47" t="str">
        <f t="shared" si="38"/>
        <v/>
      </c>
      <c r="P164" s="47" t="str">
        <f t="shared" si="39"/>
        <v/>
      </c>
      <c r="Q164" s="48">
        <f t="shared" si="49"/>
        <v>0</v>
      </c>
      <c r="R164" s="2"/>
      <c r="AH164" s="57" t="str">
        <f>IF(G164&gt;1,IF($E$10&gt;0,100-(#REF!/(1+(AL164/#REF!)^#REF!)^#REF!+#REF!/(AL164-1))*100,100-(AL164*D$5+D$6)*100),"")</f>
        <v/>
      </c>
      <c r="AI164" s="21" t="str">
        <f t="shared" si="40"/>
        <v/>
      </c>
      <c r="AJ164" s="21" t="str">
        <f t="shared" si="41"/>
        <v/>
      </c>
      <c r="AK164" s="48">
        <f t="shared" si="42"/>
        <v>0</v>
      </c>
      <c r="AL164" s="58" t="str">
        <f t="shared" si="43"/>
        <v/>
      </c>
      <c r="AM164" s="59" t="str">
        <f t="shared" si="44"/>
        <v/>
      </c>
      <c r="AN164" s="59" t="str">
        <f t="shared" si="45"/>
        <v/>
      </c>
      <c r="AO164" s="60"/>
    </row>
    <row r="165" spans="3:41" x14ac:dyDescent="0.25">
      <c r="C165" s="82"/>
      <c r="D165" s="45"/>
      <c r="E165" s="83" t="str">
        <f t="shared" si="50"/>
        <v/>
      </c>
      <c r="F165" s="45"/>
      <c r="G165" s="45"/>
      <c r="H165" s="45"/>
      <c r="I165" s="46" t="str">
        <f t="shared" si="46"/>
        <v/>
      </c>
      <c r="J165" s="46" t="str">
        <f t="shared" si="47"/>
        <v/>
      </c>
      <c r="K165" s="47" t="str">
        <f t="shared" si="35"/>
        <v/>
      </c>
      <c r="L165" s="47" t="str">
        <f t="shared" si="36"/>
        <v/>
      </c>
      <c r="M165" s="48">
        <f t="shared" si="48"/>
        <v>0</v>
      </c>
      <c r="N165" s="46" t="str">
        <f t="shared" si="37"/>
        <v/>
      </c>
      <c r="O165" s="47" t="str">
        <f t="shared" si="38"/>
        <v/>
      </c>
      <c r="P165" s="47" t="str">
        <f t="shared" si="39"/>
        <v/>
      </c>
      <c r="Q165" s="48">
        <f t="shared" si="49"/>
        <v>0</v>
      </c>
      <c r="R165" s="2"/>
      <c r="AH165" s="57" t="str">
        <f>IF(G165&gt;1,IF($E$10&gt;0,100-(#REF!/(1+(AL165/#REF!)^#REF!)^#REF!+#REF!/(AL165-1))*100,100-(AL165*D$5+D$6)*100),"")</f>
        <v/>
      </c>
      <c r="AI165" s="21" t="str">
        <f t="shared" si="40"/>
        <v/>
      </c>
      <c r="AJ165" s="21" t="str">
        <f t="shared" si="41"/>
        <v/>
      </c>
      <c r="AK165" s="48">
        <f t="shared" si="42"/>
        <v>0</v>
      </c>
      <c r="AL165" s="58" t="str">
        <f t="shared" si="43"/>
        <v/>
      </c>
      <c r="AM165" s="59" t="str">
        <f t="shared" si="44"/>
        <v/>
      </c>
      <c r="AN165" s="59" t="str">
        <f t="shared" si="45"/>
        <v/>
      </c>
      <c r="AO165" s="60"/>
    </row>
    <row r="166" spans="3:41" x14ac:dyDescent="0.25">
      <c r="C166" s="82"/>
      <c r="D166" s="45"/>
      <c r="E166" s="83" t="str">
        <f t="shared" si="50"/>
        <v/>
      </c>
      <c r="F166" s="45"/>
      <c r="G166" s="45"/>
      <c r="H166" s="45"/>
      <c r="I166" s="46" t="str">
        <f t="shared" si="46"/>
        <v/>
      </c>
      <c r="J166" s="46" t="str">
        <f t="shared" si="47"/>
        <v/>
      </c>
      <c r="K166" s="47" t="str">
        <f t="shared" si="35"/>
        <v/>
      </c>
      <c r="L166" s="47" t="str">
        <f t="shared" si="36"/>
        <v/>
      </c>
      <c r="M166" s="48">
        <f t="shared" si="48"/>
        <v>0</v>
      </c>
      <c r="N166" s="46" t="str">
        <f t="shared" si="37"/>
        <v/>
      </c>
      <c r="O166" s="47" t="str">
        <f t="shared" si="38"/>
        <v/>
      </c>
      <c r="P166" s="47" t="str">
        <f t="shared" si="39"/>
        <v/>
      </c>
      <c r="Q166" s="48">
        <f t="shared" si="49"/>
        <v>0</v>
      </c>
      <c r="R166" s="2"/>
      <c r="AH166" s="57" t="str">
        <f>IF(G166&gt;1,IF($E$10&gt;0,100-(#REF!/(1+(AL166/#REF!)^#REF!)^#REF!+#REF!/(AL166-1))*100,100-(AL166*D$5+D$6)*100),"")</f>
        <v/>
      </c>
      <c r="AI166" s="21" t="str">
        <f t="shared" si="40"/>
        <v/>
      </c>
      <c r="AJ166" s="21" t="str">
        <f t="shared" si="41"/>
        <v/>
      </c>
      <c r="AK166" s="48">
        <f t="shared" si="42"/>
        <v>0</v>
      </c>
      <c r="AL166" s="58" t="str">
        <f t="shared" si="43"/>
        <v/>
      </c>
      <c r="AM166" s="59" t="str">
        <f t="shared" si="44"/>
        <v/>
      </c>
      <c r="AN166" s="59" t="str">
        <f t="shared" si="45"/>
        <v/>
      </c>
      <c r="AO166" s="60"/>
    </row>
    <row r="167" spans="3:41" x14ac:dyDescent="0.25">
      <c r="C167" s="82"/>
      <c r="D167" s="45"/>
      <c r="E167" s="83" t="str">
        <f t="shared" si="50"/>
        <v/>
      </c>
      <c r="F167" s="45"/>
      <c r="G167" s="45"/>
      <c r="H167" s="45"/>
      <c r="I167" s="46" t="str">
        <f t="shared" si="46"/>
        <v/>
      </c>
      <c r="J167" s="46" t="str">
        <f t="shared" si="47"/>
        <v/>
      </c>
      <c r="K167" s="47" t="str">
        <f t="shared" si="35"/>
        <v/>
      </c>
      <c r="L167" s="47" t="str">
        <f t="shared" si="36"/>
        <v/>
      </c>
      <c r="M167" s="48">
        <f t="shared" si="48"/>
        <v>0</v>
      </c>
      <c r="N167" s="46" t="str">
        <f t="shared" si="37"/>
        <v/>
      </c>
      <c r="O167" s="47" t="str">
        <f t="shared" si="38"/>
        <v/>
      </c>
      <c r="P167" s="47" t="str">
        <f t="shared" si="39"/>
        <v/>
      </c>
      <c r="Q167" s="48">
        <f t="shared" si="49"/>
        <v>0</v>
      </c>
      <c r="R167" s="2"/>
      <c r="AH167" s="57" t="str">
        <f>IF(G167&gt;1,IF($E$10&gt;0,100-(#REF!/(1+(AL167/#REF!)^#REF!)^#REF!+#REF!/(AL167-1))*100,100-(AL167*D$5+D$6)*100),"")</f>
        <v/>
      </c>
      <c r="AI167" s="21" t="str">
        <f t="shared" si="40"/>
        <v/>
      </c>
      <c r="AJ167" s="21" t="str">
        <f t="shared" si="41"/>
        <v/>
      </c>
      <c r="AK167" s="48">
        <f t="shared" si="42"/>
        <v>0</v>
      </c>
      <c r="AL167" s="58" t="str">
        <f t="shared" si="43"/>
        <v/>
      </c>
      <c r="AM167" s="59" t="str">
        <f t="shared" si="44"/>
        <v/>
      </c>
      <c r="AN167" s="59" t="str">
        <f t="shared" si="45"/>
        <v/>
      </c>
      <c r="AO167" s="60"/>
    </row>
    <row r="168" spans="3:41" x14ac:dyDescent="0.25">
      <c r="C168" s="82"/>
      <c r="D168" s="45"/>
      <c r="E168" s="83" t="str">
        <f t="shared" si="50"/>
        <v/>
      </c>
      <c r="F168" s="45"/>
      <c r="G168" s="45"/>
      <c r="H168" s="45"/>
      <c r="I168" s="46" t="str">
        <f t="shared" si="46"/>
        <v/>
      </c>
      <c r="J168" s="46" t="str">
        <f t="shared" si="47"/>
        <v/>
      </c>
      <c r="K168" s="47" t="str">
        <f t="shared" si="35"/>
        <v/>
      </c>
      <c r="L168" s="47" t="str">
        <f t="shared" si="36"/>
        <v/>
      </c>
      <c r="M168" s="48">
        <f t="shared" si="48"/>
        <v>0</v>
      </c>
      <c r="N168" s="46" t="str">
        <f t="shared" si="37"/>
        <v/>
      </c>
      <c r="O168" s="47" t="str">
        <f t="shared" si="38"/>
        <v/>
      </c>
      <c r="P168" s="47" t="str">
        <f t="shared" si="39"/>
        <v/>
      </c>
      <c r="Q168" s="48">
        <f t="shared" si="49"/>
        <v>0</v>
      </c>
      <c r="R168" s="2"/>
      <c r="AH168" s="57" t="str">
        <f>IF(G168&gt;1,IF($E$10&gt;0,100-(#REF!/(1+(AL168/#REF!)^#REF!)^#REF!+#REF!/(AL168-1))*100,100-(AL168*D$5+D$6)*100),"")</f>
        <v/>
      </c>
      <c r="AI168" s="21" t="str">
        <f t="shared" si="40"/>
        <v/>
      </c>
      <c r="AJ168" s="21" t="str">
        <f t="shared" si="41"/>
        <v/>
      </c>
      <c r="AK168" s="48">
        <f t="shared" si="42"/>
        <v>0</v>
      </c>
      <c r="AL168" s="58" t="str">
        <f t="shared" si="43"/>
        <v/>
      </c>
      <c r="AM168" s="59" t="str">
        <f t="shared" si="44"/>
        <v/>
      </c>
      <c r="AN168" s="59" t="str">
        <f t="shared" si="45"/>
        <v/>
      </c>
      <c r="AO168" s="60"/>
    </row>
    <row r="169" spans="3:41" x14ac:dyDescent="0.25">
      <c r="C169" s="82"/>
      <c r="D169" s="45"/>
      <c r="E169" s="83" t="str">
        <f t="shared" si="50"/>
        <v/>
      </c>
      <c r="F169" s="45"/>
      <c r="G169" s="45"/>
      <c r="H169" s="45"/>
      <c r="I169" s="46" t="str">
        <f t="shared" si="46"/>
        <v/>
      </c>
      <c r="J169" s="46" t="str">
        <f t="shared" si="47"/>
        <v/>
      </c>
      <c r="K169" s="47" t="str">
        <f t="shared" si="35"/>
        <v/>
      </c>
      <c r="L169" s="47" t="str">
        <f t="shared" si="36"/>
        <v/>
      </c>
      <c r="M169" s="48">
        <f t="shared" si="48"/>
        <v>0</v>
      </c>
      <c r="N169" s="46" t="str">
        <f t="shared" si="37"/>
        <v/>
      </c>
      <c r="O169" s="47" t="str">
        <f t="shared" si="38"/>
        <v/>
      </c>
      <c r="P169" s="47" t="str">
        <f t="shared" si="39"/>
        <v/>
      </c>
      <c r="Q169" s="48">
        <f t="shared" si="49"/>
        <v>0</v>
      </c>
      <c r="R169" s="2"/>
      <c r="AH169" s="57" t="str">
        <f>IF(G169&gt;1,IF($E$10&gt;0,100-(#REF!/(1+(AL169/#REF!)^#REF!)^#REF!+#REF!/(AL169-1))*100,100-(AL169*D$5+D$6)*100),"")</f>
        <v/>
      </c>
      <c r="AI169" s="21" t="str">
        <f t="shared" si="40"/>
        <v/>
      </c>
      <c r="AJ169" s="21" t="str">
        <f t="shared" si="41"/>
        <v/>
      </c>
      <c r="AK169" s="48">
        <f t="shared" si="42"/>
        <v>0</v>
      </c>
      <c r="AL169" s="58" t="str">
        <f t="shared" si="43"/>
        <v/>
      </c>
      <c r="AM169" s="59" t="str">
        <f t="shared" si="44"/>
        <v/>
      </c>
      <c r="AN169" s="59" t="str">
        <f t="shared" si="45"/>
        <v/>
      </c>
      <c r="AO169" s="60"/>
    </row>
    <row r="170" spans="3:41" x14ac:dyDescent="0.25">
      <c r="C170" s="82"/>
      <c r="D170" s="45"/>
      <c r="E170" s="83" t="str">
        <f t="shared" si="50"/>
        <v/>
      </c>
      <c r="F170" s="45"/>
      <c r="G170" s="45"/>
      <c r="H170" s="45"/>
      <c r="I170" s="46" t="str">
        <f t="shared" si="46"/>
        <v/>
      </c>
      <c r="J170" s="46" t="str">
        <f t="shared" si="47"/>
        <v/>
      </c>
      <c r="K170" s="47" t="str">
        <f t="shared" si="35"/>
        <v/>
      </c>
      <c r="L170" s="47" t="str">
        <f t="shared" si="36"/>
        <v/>
      </c>
      <c r="M170" s="48">
        <f t="shared" si="48"/>
        <v>0</v>
      </c>
      <c r="N170" s="46" t="str">
        <f t="shared" si="37"/>
        <v/>
      </c>
      <c r="O170" s="47" t="str">
        <f t="shared" si="38"/>
        <v/>
      </c>
      <c r="P170" s="47" t="str">
        <f t="shared" si="39"/>
        <v/>
      </c>
      <c r="Q170" s="48">
        <f t="shared" si="49"/>
        <v>0</v>
      </c>
      <c r="R170" s="2"/>
      <c r="AH170" s="57" t="str">
        <f>IF(G170&gt;1,IF($E$10&gt;0,100-(#REF!/(1+(AL170/#REF!)^#REF!)^#REF!+#REF!/(AL170-1))*100,100-(AL170*D$5+D$6)*100),"")</f>
        <v/>
      </c>
      <c r="AI170" s="21" t="str">
        <f t="shared" si="40"/>
        <v/>
      </c>
      <c r="AJ170" s="21" t="str">
        <f t="shared" si="41"/>
        <v/>
      </c>
      <c r="AK170" s="48">
        <f t="shared" si="42"/>
        <v>0</v>
      </c>
      <c r="AL170" s="58" t="str">
        <f t="shared" si="43"/>
        <v/>
      </c>
      <c r="AM170" s="59" t="str">
        <f t="shared" si="44"/>
        <v/>
      </c>
      <c r="AN170" s="59" t="str">
        <f t="shared" si="45"/>
        <v/>
      </c>
      <c r="AO170" s="60"/>
    </row>
    <row r="171" spans="3:41" x14ac:dyDescent="0.25">
      <c r="C171" s="82"/>
      <c r="D171" s="45"/>
      <c r="E171" s="83" t="str">
        <f t="shared" si="50"/>
        <v/>
      </c>
      <c r="F171" s="45"/>
      <c r="G171" s="45"/>
      <c r="H171" s="45"/>
      <c r="I171" s="46" t="str">
        <f t="shared" si="46"/>
        <v/>
      </c>
      <c r="J171" s="46" t="str">
        <f t="shared" si="47"/>
        <v/>
      </c>
      <c r="K171" s="47" t="str">
        <f t="shared" si="35"/>
        <v/>
      </c>
      <c r="L171" s="47" t="str">
        <f t="shared" si="36"/>
        <v/>
      </c>
      <c r="M171" s="48">
        <f t="shared" si="48"/>
        <v>0</v>
      </c>
      <c r="N171" s="46" t="str">
        <f t="shared" si="37"/>
        <v/>
      </c>
      <c r="O171" s="47" t="str">
        <f t="shared" si="38"/>
        <v/>
      </c>
      <c r="P171" s="47" t="str">
        <f t="shared" si="39"/>
        <v/>
      </c>
      <c r="Q171" s="48">
        <f t="shared" si="49"/>
        <v>0</v>
      </c>
      <c r="R171" s="2"/>
      <c r="AH171" s="57" t="str">
        <f>IF(G171&gt;1,IF($E$10&gt;0,100-(#REF!/(1+(AL171/#REF!)^#REF!)^#REF!+#REF!/(AL171-1))*100,100-(AL171*D$5+D$6)*100),"")</f>
        <v/>
      </c>
      <c r="AI171" s="21" t="str">
        <f t="shared" si="40"/>
        <v/>
      </c>
      <c r="AJ171" s="21" t="str">
        <f t="shared" si="41"/>
        <v/>
      </c>
      <c r="AK171" s="48">
        <f t="shared" si="42"/>
        <v>0</v>
      </c>
      <c r="AL171" s="58" t="str">
        <f t="shared" si="43"/>
        <v/>
      </c>
      <c r="AM171" s="59" t="str">
        <f t="shared" si="44"/>
        <v/>
      </c>
      <c r="AN171" s="59" t="str">
        <f t="shared" si="45"/>
        <v/>
      </c>
      <c r="AO171" s="60"/>
    </row>
    <row r="172" spans="3:41" x14ac:dyDescent="0.25">
      <c r="C172" s="82"/>
      <c r="D172" s="45"/>
      <c r="E172" s="83" t="str">
        <f t="shared" si="50"/>
        <v/>
      </c>
      <c r="F172" s="45"/>
      <c r="G172" s="45"/>
      <c r="H172" s="45"/>
      <c r="I172" s="46" t="str">
        <f t="shared" si="46"/>
        <v/>
      </c>
      <c r="J172" s="46" t="str">
        <f t="shared" si="47"/>
        <v/>
      </c>
      <c r="K172" s="47" t="str">
        <f t="shared" si="35"/>
        <v/>
      </c>
      <c r="L172" s="47" t="str">
        <f t="shared" si="36"/>
        <v/>
      </c>
      <c r="M172" s="48">
        <f t="shared" si="48"/>
        <v>0</v>
      </c>
      <c r="N172" s="46" t="str">
        <f t="shared" si="37"/>
        <v/>
      </c>
      <c r="O172" s="47" t="str">
        <f t="shared" si="38"/>
        <v/>
      </c>
      <c r="P172" s="47" t="str">
        <f t="shared" si="39"/>
        <v/>
      </c>
      <c r="Q172" s="48">
        <f t="shared" si="49"/>
        <v>0</v>
      </c>
      <c r="R172" s="2"/>
      <c r="AH172" s="57" t="str">
        <f>IF(G172&gt;1,IF($E$10&gt;0,100-(#REF!/(1+(AL172/#REF!)^#REF!)^#REF!+#REF!/(AL172-1))*100,100-(AL172*D$5+D$6)*100),"")</f>
        <v/>
      </c>
      <c r="AI172" s="21" t="str">
        <f t="shared" si="40"/>
        <v/>
      </c>
      <c r="AJ172" s="21" t="str">
        <f t="shared" si="41"/>
        <v/>
      </c>
      <c r="AK172" s="48">
        <f t="shared" si="42"/>
        <v>0</v>
      </c>
      <c r="AL172" s="58" t="str">
        <f t="shared" si="43"/>
        <v/>
      </c>
      <c r="AM172" s="59" t="str">
        <f t="shared" si="44"/>
        <v/>
      </c>
      <c r="AN172" s="59" t="str">
        <f t="shared" si="45"/>
        <v/>
      </c>
      <c r="AO172" s="60"/>
    </row>
    <row r="173" spans="3:41" x14ac:dyDescent="0.25">
      <c r="C173" s="82"/>
      <c r="D173" s="45"/>
      <c r="E173" s="83" t="str">
        <f t="shared" si="50"/>
        <v/>
      </c>
      <c r="F173" s="45"/>
      <c r="G173" s="45"/>
      <c r="H173" s="45"/>
      <c r="I173" s="46" t="str">
        <f t="shared" si="46"/>
        <v/>
      </c>
      <c r="J173" s="46" t="str">
        <f t="shared" si="47"/>
        <v/>
      </c>
      <c r="K173" s="47" t="str">
        <f t="shared" si="35"/>
        <v/>
      </c>
      <c r="L173" s="47" t="str">
        <f t="shared" si="36"/>
        <v/>
      </c>
      <c r="M173" s="48">
        <f t="shared" si="48"/>
        <v>0</v>
      </c>
      <c r="N173" s="46" t="str">
        <f t="shared" si="37"/>
        <v/>
      </c>
      <c r="O173" s="47" t="str">
        <f t="shared" si="38"/>
        <v/>
      </c>
      <c r="P173" s="47" t="str">
        <f t="shared" si="39"/>
        <v/>
      </c>
      <c r="Q173" s="48">
        <f t="shared" si="49"/>
        <v>0</v>
      </c>
      <c r="R173" s="2"/>
      <c r="AH173" s="57" t="str">
        <f>IF(G173&gt;1,IF($E$10&gt;0,100-(#REF!/(1+(AL173/#REF!)^#REF!)^#REF!+#REF!/(AL173-1))*100,100-(AL173*D$5+D$6)*100),"")</f>
        <v/>
      </c>
      <c r="AI173" s="21" t="str">
        <f t="shared" si="40"/>
        <v/>
      </c>
      <c r="AJ173" s="21" t="str">
        <f t="shared" si="41"/>
        <v/>
      </c>
      <c r="AK173" s="48">
        <f t="shared" si="42"/>
        <v>0</v>
      </c>
      <c r="AL173" s="58" t="str">
        <f t="shared" si="43"/>
        <v/>
      </c>
      <c r="AM173" s="59" t="str">
        <f t="shared" si="44"/>
        <v/>
      </c>
      <c r="AN173" s="59" t="str">
        <f t="shared" si="45"/>
        <v/>
      </c>
      <c r="AO173" s="60"/>
    </row>
    <row r="174" spans="3:41" x14ac:dyDescent="0.25">
      <c r="C174" s="82"/>
      <c r="D174" s="45"/>
      <c r="E174" s="83" t="str">
        <f t="shared" si="50"/>
        <v/>
      </c>
      <c r="F174" s="45"/>
      <c r="G174" s="45"/>
      <c r="H174" s="45"/>
      <c r="I174" s="46" t="str">
        <f t="shared" si="46"/>
        <v/>
      </c>
      <c r="J174" s="46" t="str">
        <f t="shared" si="47"/>
        <v/>
      </c>
      <c r="K174" s="47" t="str">
        <f t="shared" si="35"/>
        <v/>
      </c>
      <c r="L174" s="47" t="str">
        <f t="shared" si="36"/>
        <v/>
      </c>
      <c r="M174" s="48">
        <f t="shared" si="48"/>
        <v>0</v>
      </c>
      <c r="N174" s="46" t="str">
        <f t="shared" si="37"/>
        <v/>
      </c>
      <c r="O174" s="47" t="str">
        <f t="shared" si="38"/>
        <v/>
      </c>
      <c r="P174" s="47" t="str">
        <f t="shared" si="39"/>
        <v/>
      </c>
      <c r="Q174" s="48">
        <f t="shared" si="49"/>
        <v>0</v>
      </c>
      <c r="R174" s="2"/>
      <c r="AH174" s="57" t="str">
        <f>IF(G174&gt;1,IF($E$10&gt;0,100-(#REF!/(1+(AL174/#REF!)^#REF!)^#REF!+#REF!/(AL174-1))*100,100-(AL174*D$5+D$6)*100),"")</f>
        <v/>
      </c>
      <c r="AI174" s="21" t="str">
        <f t="shared" si="40"/>
        <v/>
      </c>
      <c r="AJ174" s="21" t="str">
        <f t="shared" si="41"/>
        <v/>
      </c>
      <c r="AK174" s="48">
        <f t="shared" si="42"/>
        <v>0</v>
      </c>
      <c r="AL174" s="58" t="str">
        <f t="shared" si="43"/>
        <v/>
      </c>
      <c r="AM174" s="59" t="str">
        <f t="shared" si="44"/>
        <v/>
      </c>
      <c r="AN174" s="59" t="str">
        <f t="shared" si="45"/>
        <v/>
      </c>
      <c r="AO174" s="60"/>
    </row>
    <row r="175" spans="3:41" x14ac:dyDescent="0.25">
      <c r="C175" s="82"/>
      <c r="D175" s="45"/>
      <c r="E175" s="83" t="str">
        <f t="shared" si="50"/>
        <v/>
      </c>
      <c r="F175" s="45"/>
      <c r="G175" s="45"/>
      <c r="H175" s="45"/>
      <c r="I175" s="46" t="str">
        <f t="shared" si="46"/>
        <v/>
      </c>
      <c r="J175" s="46" t="str">
        <f t="shared" si="47"/>
        <v/>
      </c>
      <c r="K175" s="47" t="str">
        <f t="shared" si="35"/>
        <v/>
      </c>
      <c r="L175" s="47" t="str">
        <f t="shared" si="36"/>
        <v/>
      </c>
      <c r="M175" s="48">
        <f t="shared" si="48"/>
        <v>0</v>
      </c>
      <c r="N175" s="46" t="str">
        <f t="shared" si="37"/>
        <v/>
      </c>
      <c r="O175" s="47" t="str">
        <f t="shared" si="38"/>
        <v/>
      </c>
      <c r="P175" s="47" t="str">
        <f t="shared" si="39"/>
        <v/>
      </c>
      <c r="Q175" s="48">
        <f t="shared" si="49"/>
        <v>0</v>
      </c>
      <c r="R175" s="2"/>
      <c r="AH175" s="57" t="str">
        <f>IF(G175&gt;1,IF($E$10&gt;0,100-(#REF!/(1+(AL175/#REF!)^#REF!)^#REF!+#REF!/(AL175-1))*100,100-(AL175*D$5+D$6)*100),"")</f>
        <v/>
      </c>
      <c r="AI175" s="21" t="str">
        <f t="shared" si="40"/>
        <v/>
      </c>
      <c r="AJ175" s="21" t="str">
        <f t="shared" si="41"/>
        <v/>
      </c>
      <c r="AK175" s="48">
        <f t="shared" si="42"/>
        <v>0</v>
      </c>
      <c r="AL175" s="58" t="str">
        <f t="shared" si="43"/>
        <v/>
      </c>
      <c r="AM175" s="59" t="str">
        <f t="shared" si="44"/>
        <v/>
      </c>
      <c r="AN175" s="59" t="str">
        <f t="shared" si="45"/>
        <v/>
      </c>
      <c r="AO175" s="60"/>
    </row>
    <row r="176" spans="3:41" x14ac:dyDescent="0.25">
      <c r="C176" s="82"/>
      <c r="D176" s="45"/>
      <c r="E176" s="83" t="str">
        <f t="shared" si="50"/>
        <v/>
      </c>
      <c r="F176" s="45"/>
      <c r="G176" s="45"/>
      <c r="H176" s="45"/>
      <c r="I176" s="46" t="str">
        <f t="shared" si="46"/>
        <v/>
      </c>
      <c r="J176" s="46" t="str">
        <f t="shared" si="47"/>
        <v/>
      </c>
      <c r="K176" s="47" t="str">
        <f t="shared" si="35"/>
        <v/>
      </c>
      <c r="L176" s="47" t="str">
        <f t="shared" si="36"/>
        <v/>
      </c>
      <c r="M176" s="48">
        <f t="shared" si="48"/>
        <v>0</v>
      </c>
      <c r="N176" s="46" t="str">
        <f t="shared" si="37"/>
        <v/>
      </c>
      <c r="O176" s="47" t="str">
        <f t="shared" si="38"/>
        <v/>
      </c>
      <c r="P176" s="47" t="str">
        <f t="shared" si="39"/>
        <v/>
      </c>
      <c r="Q176" s="48">
        <f t="shared" si="49"/>
        <v>0</v>
      </c>
      <c r="R176" s="2"/>
      <c r="AH176" s="57" t="str">
        <f>IF(G176&gt;1,IF($E$10&gt;0,100-(#REF!/(1+(AL176/#REF!)^#REF!)^#REF!+#REF!/(AL176-1))*100,100-(AL176*D$5+D$6)*100),"")</f>
        <v/>
      </c>
      <c r="AI176" s="21" t="str">
        <f t="shared" si="40"/>
        <v/>
      </c>
      <c r="AJ176" s="21" t="str">
        <f t="shared" si="41"/>
        <v/>
      </c>
      <c r="AK176" s="48">
        <f t="shared" si="42"/>
        <v>0</v>
      </c>
      <c r="AL176" s="58" t="str">
        <f t="shared" si="43"/>
        <v/>
      </c>
      <c r="AM176" s="59" t="str">
        <f t="shared" si="44"/>
        <v/>
      </c>
      <c r="AN176" s="59" t="str">
        <f t="shared" si="45"/>
        <v/>
      </c>
      <c r="AO176" s="60"/>
    </row>
    <row r="177" spans="3:41" x14ac:dyDescent="0.25">
      <c r="C177" s="82"/>
      <c r="D177" s="45"/>
      <c r="E177" s="83" t="str">
        <f t="shared" si="50"/>
        <v/>
      </c>
      <c r="F177" s="45"/>
      <c r="G177" s="45"/>
      <c r="H177" s="45"/>
      <c r="I177" s="46" t="str">
        <f t="shared" si="46"/>
        <v/>
      </c>
      <c r="J177" s="46" t="str">
        <f t="shared" si="47"/>
        <v/>
      </c>
      <c r="K177" s="47" t="str">
        <f t="shared" si="35"/>
        <v/>
      </c>
      <c r="L177" s="47" t="str">
        <f t="shared" si="36"/>
        <v/>
      </c>
      <c r="M177" s="48">
        <f t="shared" si="48"/>
        <v>0</v>
      </c>
      <c r="N177" s="46" t="str">
        <f t="shared" si="37"/>
        <v/>
      </c>
      <c r="O177" s="47" t="str">
        <f t="shared" si="38"/>
        <v/>
      </c>
      <c r="P177" s="47" t="str">
        <f t="shared" si="39"/>
        <v/>
      </c>
      <c r="Q177" s="48">
        <f t="shared" si="49"/>
        <v>0</v>
      </c>
      <c r="R177" s="2"/>
      <c r="AH177" s="57" t="str">
        <f>IF(G177&gt;1,IF($E$10&gt;0,100-(#REF!/(1+(AL177/#REF!)^#REF!)^#REF!+#REF!/(AL177-1))*100,100-(AL177*D$5+D$6)*100),"")</f>
        <v/>
      </c>
      <c r="AI177" s="21" t="str">
        <f t="shared" si="40"/>
        <v/>
      </c>
      <c r="AJ177" s="21" t="str">
        <f t="shared" si="41"/>
        <v/>
      </c>
      <c r="AK177" s="48">
        <f t="shared" si="42"/>
        <v>0</v>
      </c>
      <c r="AL177" s="58" t="str">
        <f t="shared" si="43"/>
        <v/>
      </c>
      <c r="AM177" s="59" t="str">
        <f t="shared" si="44"/>
        <v/>
      </c>
      <c r="AN177" s="59" t="str">
        <f t="shared" si="45"/>
        <v/>
      </c>
      <c r="AO177" s="60"/>
    </row>
    <row r="178" spans="3:41" x14ac:dyDescent="0.25">
      <c r="C178" s="82"/>
      <c r="D178" s="45"/>
      <c r="E178" s="83" t="str">
        <f t="shared" si="50"/>
        <v/>
      </c>
      <c r="F178" s="45"/>
      <c r="G178" s="45"/>
      <c r="H178" s="45"/>
      <c r="I178" s="46" t="str">
        <f t="shared" si="46"/>
        <v/>
      </c>
      <c r="J178" s="46" t="str">
        <f t="shared" si="47"/>
        <v/>
      </c>
      <c r="K178" s="47" t="str">
        <f t="shared" si="35"/>
        <v/>
      </c>
      <c r="L178" s="47" t="str">
        <f t="shared" si="36"/>
        <v/>
      </c>
      <c r="M178" s="48">
        <f t="shared" si="48"/>
        <v>0</v>
      </c>
      <c r="N178" s="46" t="str">
        <f t="shared" si="37"/>
        <v/>
      </c>
      <c r="O178" s="47" t="str">
        <f t="shared" si="38"/>
        <v/>
      </c>
      <c r="P178" s="47" t="str">
        <f t="shared" si="39"/>
        <v/>
      </c>
      <c r="Q178" s="48">
        <f t="shared" si="49"/>
        <v>0</v>
      </c>
      <c r="R178" s="2"/>
      <c r="AH178" s="57" t="str">
        <f>IF(G178&gt;1,IF($E$10&gt;0,100-(#REF!/(1+(AL178/#REF!)^#REF!)^#REF!+#REF!/(AL178-1))*100,100-(AL178*D$5+D$6)*100),"")</f>
        <v/>
      </c>
      <c r="AI178" s="21" t="str">
        <f t="shared" si="40"/>
        <v/>
      </c>
      <c r="AJ178" s="21" t="str">
        <f t="shared" si="41"/>
        <v/>
      </c>
      <c r="AK178" s="48">
        <f t="shared" si="42"/>
        <v>0</v>
      </c>
      <c r="AL178" s="58" t="str">
        <f t="shared" si="43"/>
        <v/>
      </c>
      <c r="AM178" s="59" t="str">
        <f t="shared" si="44"/>
        <v/>
      </c>
      <c r="AN178" s="59" t="str">
        <f t="shared" si="45"/>
        <v/>
      </c>
      <c r="AO178" s="60"/>
    </row>
    <row r="179" spans="3:41" x14ac:dyDescent="0.25">
      <c r="C179" s="82"/>
      <c r="D179" s="45"/>
      <c r="E179" s="83" t="str">
        <f t="shared" si="50"/>
        <v/>
      </c>
      <c r="F179" s="45"/>
      <c r="G179" s="45"/>
      <c r="H179" s="45"/>
      <c r="I179" s="46" t="str">
        <f t="shared" si="46"/>
        <v/>
      </c>
      <c r="J179" s="46" t="str">
        <f t="shared" si="47"/>
        <v/>
      </c>
      <c r="K179" s="47" t="str">
        <f t="shared" si="35"/>
        <v/>
      </c>
      <c r="L179" s="47" t="str">
        <f t="shared" si="36"/>
        <v/>
      </c>
      <c r="M179" s="48">
        <f t="shared" si="48"/>
        <v>0</v>
      </c>
      <c r="N179" s="46" t="str">
        <f t="shared" si="37"/>
        <v/>
      </c>
      <c r="O179" s="47" t="str">
        <f t="shared" si="38"/>
        <v/>
      </c>
      <c r="P179" s="47" t="str">
        <f t="shared" si="39"/>
        <v/>
      </c>
      <c r="Q179" s="48">
        <f t="shared" si="49"/>
        <v>0</v>
      </c>
      <c r="R179" s="2"/>
      <c r="AH179" s="57" t="str">
        <f>IF(G179&gt;1,IF($E$10&gt;0,100-(#REF!/(1+(AL179/#REF!)^#REF!)^#REF!+#REF!/(AL179-1))*100,100-(AL179*D$5+D$6)*100),"")</f>
        <v/>
      </c>
      <c r="AI179" s="21" t="str">
        <f t="shared" si="40"/>
        <v/>
      </c>
      <c r="AJ179" s="21" t="str">
        <f t="shared" si="41"/>
        <v/>
      </c>
      <c r="AK179" s="48">
        <f t="shared" si="42"/>
        <v>0</v>
      </c>
      <c r="AL179" s="58" t="str">
        <f t="shared" si="43"/>
        <v/>
      </c>
      <c r="AM179" s="59" t="str">
        <f t="shared" si="44"/>
        <v/>
      </c>
      <c r="AN179" s="59" t="str">
        <f t="shared" si="45"/>
        <v/>
      </c>
      <c r="AO179" s="60"/>
    </row>
    <row r="180" spans="3:41" x14ac:dyDescent="0.25">
      <c r="C180" s="82"/>
      <c r="D180" s="45"/>
      <c r="E180" s="83" t="str">
        <f t="shared" si="50"/>
        <v/>
      </c>
      <c r="F180" s="45"/>
      <c r="G180" s="45"/>
      <c r="H180" s="45"/>
      <c r="I180" s="46" t="str">
        <f t="shared" si="46"/>
        <v/>
      </c>
      <c r="J180" s="46" t="str">
        <f t="shared" si="47"/>
        <v/>
      </c>
      <c r="K180" s="47" t="str">
        <f t="shared" si="35"/>
        <v/>
      </c>
      <c r="L180" s="47" t="str">
        <f t="shared" si="36"/>
        <v/>
      </c>
      <c r="M180" s="48">
        <f t="shared" si="48"/>
        <v>0</v>
      </c>
      <c r="N180" s="46" t="str">
        <f t="shared" si="37"/>
        <v/>
      </c>
      <c r="O180" s="47" t="str">
        <f t="shared" si="38"/>
        <v/>
      </c>
      <c r="P180" s="47" t="str">
        <f t="shared" si="39"/>
        <v/>
      </c>
      <c r="Q180" s="48">
        <f t="shared" si="49"/>
        <v>0</v>
      </c>
      <c r="R180" s="2"/>
      <c r="AH180" s="57" t="str">
        <f>IF(G180&gt;1,IF($E$10&gt;0,100-(#REF!/(1+(AL180/#REF!)^#REF!)^#REF!+#REF!/(AL180-1))*100,100-(AL180*D$5+D$6)*100),"")</f>
        <v/>
      </c>
      <c r="AI180" s="21" t="str">
        <f t="shared" si="40"/>
        <v/>
      </c>
      <c r="AJ180" s="21" t="str">
        <f t="shared" si="41"/>
        <v/>
      </c>
      <c r="AK180" s="48">
        <f t="shared" si="42"/>
        <v>0</v>
      </c>
      <c r="AL180" s="58" t="str">
        <f t="shared" si="43"/>
        <v/>
      </c>
      <c r="AM180" s="59" t="str">
        <f t="shared" si="44"/>
        <v/>
      </c>
      <c r="AN180" s="59" t="str">
        <f t="shared" si="45"/>
        <v/>
      </c>
      <c r="AO180" s="60"/>
    </row>
    <row r="181" spans="3:41" x14ac:dyDescent="0.25">
      <c r="C181" s="82"/>
      <c r="D181" s="45"/>
      <c r="E181" s="83" t="str">
        <f t="shared" si="50"/>
        <v/>
      </c>
      <c r="F181" s="45"/>
      <c r="G181" s="45"/>
      <c r="H181" s="45"/>
      <c r="I181" s="46" t="str">
        <f t="shared" si="46"/>
        <v/>
      </c>
      <c r="J181" s="46" t="str">
        <f t="shared" si="47"/>
        <v/>
      </c>
      <c r="K181" s="47" t="str">
        <f t="shared" si="35"/>
        <v/>
      </c>
      <c r="L181" s="47" t="str">
        <f t="shared" si="36"/>
        <v/>
      </c>
      <c r="M181" s="48">
        <f t="shared" si="48"/>
        <v>0</v>
      </c>
      <c r="N181" s="46" t="str">
        <f t="shared" si="37"/>
        <v/>
      </c>
      <c r="O181" s="47" t="str">
        <f t="shared" si="38"/>
        <v/>
      </c>
      <c r="P181" s="47" t="str">
        <f t="shared" si="39"/>
        <v/>
      </c>
      <c r="Q181" s="48">
        <f t="shared" si="49"/>
        <v>0</v>
      </c>
      <c r="R181" s="2"/>
      <c r="AH181" s="57" t="str">
        <f>IF(G181&gt;1,IF($E$10&gt;0,100-(#REF!/(1+(AL181/#REF!)^#REF!)^#REF!+#REF!/(AL181-1))*100,100-(AL181*D$5+D$6)*100),"")</f>
        <v/>
      </c>
      <c r="AI181" s="21" t="str">
        <f t="shared" si="40"/>
        <v/>
      </c>
      <c r="AJ181" s="21" t="str">
        <f t="shared" si="41"/>
        <v/>
      </c>
      <c r="AK181" s="48">
        <f t="shared" si="42"/>
        <v>0</v>
      </c>
      <c r="AL181" s="58" t="str">
        <f t="shared" si="43"/>
        <v/>
      </c>
      <c r="AM181" s="59" t="str">
        <f t="shared" si="44"/>
        <v/>
      </c>
      <c r="AN181" s="59" t="str">
        <f t="shared" si="45"/>
        <v/>
      </c>
      <c r="AO181" s="60"/>
    </row>
    <row r="182" spans="3:41" x14ac:dyDescent="0.25">
      <c r="C182" s="82"/>
      <c r="D182" s="45"/>
      <c r="E182" s="83" t="str">
        <f t="shared" si="50"/>
        <v/>
      </c>
      <c r="F182" s="45"/>
      <c r="G182" s="45"/>
      <c r="H182" s="45"/>
      <c r="I182" s="46" t="str">
        <f t="shared" si="46"/>
        <v/>
      </c>
      <c r="J182" s="46" t="str">
        <f t="shared" si="47"/>
        <v/>
      </c>
      <c r="K182" s="47" t="str">
        <f t="shared" si="35"/>
        <v/>
      </c>
      <c r="L182" s="47" t="str">
        <f t="shared" si="36"/>
        <v/>
      </c>
      <c r="M182" s="48">
        <f t="shared" si="48"/>
        <v>0</v>
      </c>
      <c r="N182" s="46" t="str">
        <f t="shared" si="37"/>
        <v/>
      </c>
      <c r="O182" s="47" t="str">
        <f t="shared" si="38"/>
        <v/>
      </c>
      <c r="P182" s="47" t="str">
        <f t="shared" si="39"/>
        <v/>
      </c>
      <c r="Q182" s="48">
        <f t="shared" si="49"/>
        <v>0</v>
      </c>
      <c r="R182" s="2"/>
      <c r="AH182" s="57" t="str">
        <f>IF(G182&gt;1,IF($E$10&gt;0,100-(#REF!/(1+(AL182/#REF!)^#REF!)^#REF!+#REF!/(AL182-1))*100,100-(AL182*D$5+D$6)*100),"")</f>
        <v/>
      </c>
      <c r="AI182" s="21" t="str">
        <f t="shared" si="40"/>
        <v/>
      </c>
      <c r="AJ182" s="21" t="str">
        <f t="shared" si="41"/>
        <v/>
      </c>
      <c r="AK182" s="48">
        <f t="shared" si="42"/>
        <v>0</v>
      </c>
      <c r="AL182" s="58" t="str">
        <f t="shared" si="43"/>
        <v/>
      </c>
      <c r="AM182" s="59" t="str">
        <f t="shared" si="44"/>
        <v/>
      </c>
      <c r="AN182" s="59" t="str">
        <f t="shared" si="45"/>
        <v/>
      </c>
      <c r="AO182" s="60"/>
    </row>
    <row r="183" spans="3:41" x14ac:dyDescent="0.25">
      <c r="C183" s="82"/>
      <c r="D183" s="45"/>
      <c r="E183" s="83" t="str">
        <f t="shared" si="50"/>
        <v/>
      </c>
      <c r="F183" s="45"/>
      <c r="G183" s="45"/>
      <c r="H183" s="45"/>
      <c r="I183" s="46" t="str">
        <f t="shared" si="46"/>
        <v/>
      </c>
      <c r="J183" s="46" t="str">
        <f t="shared" si="47"/>
        <v/>
      </c>
      <c r="K183" s="47" t="str">
        <f t="shared" si="35"/>
        <v/>
      </c>
      <c r="L183" s="47" t="str">
        <f t="shared" si="36"/>
        <v/>
      </c>
      <c r="M183" s="48">
        <f t="shared" si="48"/>
        <v>0</v>
      </c>
      <c r="N183" s="46" t="str">
        <f t="shared" si="37"/>
        <v/>
      </c>
      <c r="O183" s="47" t="str">
        <f t="shared" si="38"/>
        <v/>
      </c>
      <c r="P183" s="47" t="str">
        <f t="shared" si="39"/>
        <v/>
      </c>
      <c r="Q183" s="48">
        <f t="shared" si="49"/>
        <v>0</v>
      </c>
      <c r="R183" s="2"/>
      <c r="AH183" s="57" t="str">
        <f>IF(G183&gt;1,IF($E$10&gt;0,100-(#REF!/(1+(AL183/#REF!)^#REF!)^#REF!+#REF!/(AL183-1))*100,100-(AL183*D$5+D$6)*100),"")</f>
        <v/>
      </c>
      <c r="AI183" s="21" t="str">
        <f t="shared" si="40"/>
        <v/>
      </c>
      <c r="AJ183" s="21" t="str">
        <f t="shared" si="41"/>
        <v/>
      </c>
      <c r="AK183" s="48">
        <f t="shared" si="42"/>
        <v>0</v>
      </c>
      <c r="AL183" s="58" t="str">
        <f t="shared" si="43"/>
        <v/>
      </c>
      <c r="AM183" s="59" t="str">
        <f t="shared" si="44"/>
        <v/>
      </c>
      <c r="AN183" s="59" t="str">
        <f t="shared" si="45"/>
        <v/>
      </c>
      <c r="AO183" s="60"/>
    </row>
    <row r="184" spans="3:41" x14ac:dyDescent="0.25">
      <c r="C184" s="82"/>
      <c r="D184" s="45"/>
      <c r="E184" s="83" t="str">
        <f t="shared" si="50"/>
        <v/>
      </c>
      <c r="F184" s="45"/>
      <c r="G184" s="45"/>
      <c r="H184" s="45"/>
      <c r="I184" s="46" t="str">
        <f t="shared" si="46"/>
        <v/>
      </c>
      <c r="J184" s="46" t="str">
        <f t="shared" si="47"/>
        <v/>
      </c>
      <c r="K184" s="47" t="str">
        <f t="shared" si="35"/>
        <v/>
      </c>
      <c r="L184" s="47" t="str">
        <f t="shared" si="36"/>
        <v/>
      </c>
      <c r="M184" s="48">
        <f t="shared" si="48"/>
        <v>0</v>
      </c>
      <c r="N184" s="46" t="str">
        <f t="shared" si="37"/>
        <v/>
      </c>
      <c r="O184" s="47" t="str">
        <f t="shared" si="38"/>
        <v/>
      </c>
      <c r="P184" s="47" t="str">
        <f t="shared" si="39"/>
        <v/>
      </c>
      <c r="Q184" s="48">
        <f t="shared" si="49"/>
        <v>0</v>
      </c>
      <c r="R184" s="2"/>
      <c r="AH184" s="57" t="str">
        <f>IF(G184&gt;1,IF($E$10&gt;0,100-(#REF!/(1+(AL184/#REF!)^#REF!)^#REF!+#REF!/(AL184-1))*100,100-(AL184*D$5+D$6)*100),"")</f>
        <v/>
      </c>
      <c r="AI184" s="21" t="str">
        <f t="shared" si="40"/>
        <v/>
      </c>
      <c r="AJ184" s="21" t="str">
        <f t="shared" si="41"/>
        <v/>
      </c>
      <c r="AK184" s="48">
        <f t="shared" si="42"/>
        <v>0</v>
      </c>
      <c r="AL184" s="58" t="str">
        <f t="shared" si="43"/>
        <v/>
      </c>
      <c r="AM184" s="59" t="str">
        <f t="shared" si="44"/>
        <v/>
      </c>
      <c r="AN184" s="59" t="str">
        <f t="shared" si="45"/>
        <v/>
      </c>
      <c r="AO184" s="60"/>
    </row>
    <row r="185" spans="3:41" x14ac:dyDescent="0.25">
      <c r="C185" s="82"/>
      <c r="D185" s="45"/>
      <c r="E185" s="83" t="str">
        <f t="shared" si="50"/>
        <v/>
      </c>
      <c r="F185" s="45"/>
      <c r="G185" s="45"/>
      <c r="H185" s="45"/>
      <c r="I185" s="46" t="str">
        <f t="shared" si="46"/>
        <v/>
      </c>
      <c r="J185" s="46" t="str">
        <f t="shared" si="47"/>
        <v/>
      </c>
      <c r="K185" s="47" t="str">
        <f t="shared" si="35"/>
        <v/>
      </c>
      <c r="L185" s="47" t="str">
        <f t="shared" si="36"/>
        <v/>
      </c>
      <c r="M185" s="48">
        <f t="shared" si="48"/>
        <v>0</v>
      </c>
      <c r="N185" s="46" t="str">
        <f t="shared" si="37"/>
        <v/>
      </c>
      <c r="O185" s="47" t="str">
        <f t="shared" si="38"/>
        <v/>
      </c>
      <c r="P185" s="47" t="str">
        <f t="shared" si="39"/>
        <v/>
      </c>
      <c r="Q185" s="48">
        <f t="shared" si="49"/>
        <v>0</v>
      </c>
      <c r="R185" s="2"/>
      <c r="AH185" s="57" t="str">
        <f>IF(G185&gt;1,IF($E$10&gt;0,100-(#REF!/(1+(AL185/#REF!)^#REF!)^#REF!+#REF!/(AL185-1))*100,100-(AL185*D$5+D$6)*100),"")</f>
        <v/>
      </c>
      <c r="AI185" s="21" t="str">
        <f t="shared" si="40"/>
        <v/>
      </c>
      <c r="AJ185" s="21" t="str">
        <f t="shared" si="41"/>
        <v/>
      </c>
      <c r="AK185" s="48">
        <f t="shared" si="42"/>
        <v>0</v>
      </c>
      <c r="AL185" s="58" t="str">
        <f t="shared" si="43"/>
        <v/>
      </c>
      <c r="AM185" s="59" t="str">
        <f t="shared" si="44"/>
        <v/>
      </c>
      <c r="AN185" s="59" t="str">
        <f t="shared" si="45"/>
        <v/>
      </c>
      <c r="AO185" s="60"/>
    </row>
    <row r="186" spans="3:41" x14ac:dyDescent="0.25">
      <c r="C186" s="82"/>
      <c r="D186" s="45"/>
      <c r="E186" s="83" t="str">
        <f t="shared" si="50"/>
        <v/>
      </c>
      <c r="F186" s="45"/>
      <c r="G186" s="45"/>
      <c r="H186" s="45"/>
      <c r="I186" s="46" t="str">
        <f t="shared" si="46"/>
        <v/>
      </c>
      <c r="J186" s="46" t="str">
        <f t="shared" si="47"/>
        <v/>
      </c>
      <c r="K186" s="47" t="str">
        <f t="shared" si="35"/>
        <v/>
      </c>
      <c r="L186" s="47" t="str">
        <f t="shared" si="36"/>
        <v/>
      </c>
      <c r="M186" s="48">
        <f t="shared" si="48"/>
        <v>0</v>
      </c>
      <c r="N186" s="46" t="str">
        <f t="shared" si="37"/>
        <v/>
      </c>
      <c r="O186" s="47" t="str">
        <f t="shared" si="38"/>
        <v/>
      </c>
      <c r="P186" s="47" t="str">
        <f t="shared" si="39"/>
        <v/>
      </c>
      <c r="Q186" s="48">
        <f t="shared" si="49"/>
        <v>0</v>
      </c>
      <c r="R186" s="2"/>
      <c r="AH186" s="57" t="str">
        <f>IF(G186&gt;1,IF($E$10&gt;0,100-(#REF!/(1+(AL186/#REF!)^#REF!)^#REF!+#REF!/(AL186-1))*100,100-(AL186*D$5+D$6)*100),"")</f>
        <v/>
      </c>
      <c r="AI186" s="21" t="str">
        <f t="shared" si="40"/>
        <v/>
      </c>
      <c r="AJ186" s="21" t="str">
        <f t="shared" si="41"/>
        <v/>
      </c>
      <c r="AK186" s="48">
        <f t="shared" si="42"/>
        <v>0</v>
      </c>
      <c r="AL186" s="58" t="str">
        <f t="shared" si="43"/>
        <v/>
      </c>
      <c r="AM186" s="59" t="str">
        <f t="shared" si="44"/>
        <v/>
      </c>
      <c r="AN186" s="59" t="str">
        <f t="shared" si="45"/>
        <v/>
      </c>
      <c r="AO186" s="60"/>
    </row>
    <row r="187" spans="3:41" x14ac:dyDescent="0.25">
      <c r="C187" s="82"/>
      <c r="D187" s="45"/>
      <c r="E187" s="83" t="str">
        <f t="shared" si="50"/>
        <v/>
      </c>
      <c r="F187" s="45"/>
      <c r="G187" s="45"/>
      <c r="H187" s="45"/>
      <c r="I187" s="46" t="str">
        <f t="shared" si="46"/>
        <v/>
      </c>
      <c r="J187" s="46" t="str">
        <f t="shared" si="47"/>
        <v/>
      </c>
      <c r="K187" s="47" t="str">
        <f t="shared" si="35"/>
        <v/>
      </c>
      <c r="L187" s="47" t="str">
        <f t="shared" si="36"/>
        <v/>
      </c>
      <c r="M187" s="48">
        <f t="shared" si="48"/>
        <v>0</v>
      </c>
      <c r="N187" s="46" t="str">
        <f t="shared" si="37"/>
        <v/>
      </c>
      <c r="O187" s="47" t="str">
        <f t="shared" si="38"/>
        <v/>
      </c>
      <c r="P187" s="47" t="str">
        <f t="shared" si="39"/>
        <v/>
      </c>
      <c r="Q187" s="48">
        <f t="shared" si="49"/>
        <v>0</v>
      </c>
      <c r="R187" s="2"/>
      <c r="AH187" s="57" t="str">
        <f>IF(G187&gt;1,IF($E$10&gt;0,100-(#REF!/(1+(AL187/#REF!)^#REF!)^#REF!+#REF!/(AL187-1))*100,100-(AL187*D$5+D$6)*100),"")</f>
        <v/>
      </c>
      <c r="AI187" s="21" t="str">
        <f t="shared" si="40"/>
        <v/>
      </c>
      <c r="AJ187" s="21" t="str">
        <f t="shared" si="41"/>
        <v/>
      </c>
      <c r="AK187" s="48">
        <f t="shared" si="42"/>
        <v>0</v>
      </c>
      <c r="AL187" s="58" t="str">
        <f t="shared" si="43"/>
        <v/>
      </c>
      <c r="AM187" s="59" t="str">
        <f t="shared" si="44"/>
        <v/>
      </c>
      <c r="AN187" s="59" t="str">
        <f t="shared" si="45"/>
        <v/>
      </c>
      <c r="AO187" s="60"/>
    </row>
    <row r="188" spans="3:41" x14ac:dyDescent="0.25">
      <c r="C188" s="82"/>
      <c r="D188" s="45"/>
      <c r="E188" s="83" t="str">
        <f t="shared" si="50"/>
        <v/>
      </c>
      <c r="F188" s="45"/>
      <c r="G188" s="45"/>
      <c r="H188" s="45"/>
      <c r="I188" s="46" t="str">
        <f t="shared" si="46"/>
        <v/>
      </c>
      <c r="J188" s="46" t="str">
        <f t="shared" si="47"/>
        <v/>
      </c>
      <c r="K188" s="47" t="str">
        <f t="shared" si="35"/>
        <v/>
      </c>
      <c r="L188" s="47" t="str">
        <f t="shared" si="36"/>
        <v/>
      </c>
      <c r="M188" s="48">
        <f t="shared" si="48"/>
        <v>0</v>
      </c>
      <c r="N188" s="46" t="str">
        <f t="shared" si="37"/>
        <v/>
      </c>
      <c r="O188" s="47" t="str">
        <f t="shared" si="38"/>
        <v/>
      </c>
      <c r="P188" s="47" t="str">
        <f t="shared" si="39"/>
        <v/>
      </c>
      <c r="Q188" s="48">
        <f t="shared" si="49"/>
        <v>0</v>
      </c>
      <c r="R188" s="2"/>
      <c r="AH188" s="57" t="str">
        <f>IF(G188&gt;1,IF($E$10&gt;0,100-(#REF!/(1+(AL188/#REF!)^#REF!)^#REF!+#REF!/(AL188-1))*100,100-(AL188*D$5+D$6)*100),"")</f>
        <v/>
      </c>
      <c r="AI188" s="21" t="str">
        <f t="shared" si="40"/>
        <v/>
      </c>
      <c r="AJ188" s="21" t="str">
        <f t="shared" si="41"/>
        <v/>
      </c>
      <c r="AK188" s="48">
        <f t="shared" si="42"/>
        <v>0</v>
      </c>
      <c r="AL188" s="58" t="str">
        <f t="shared" si="43"/>
        <v/>
      </c>
      <c r="AM188" s="59" t="str">
        <f t="shared" si="44"/>
        <v/>
      </c>
      <c r="AN188" s="59" t="str">
        <f t="shared" si="45"/>
        <v/>
      </c>
      <c r="AO188" s="60"/>
    </row>
    <row r="189" spans="3:41" x14ac:dyDescent="0.25">
      <c r="C189" s="82"/>
      <c r="D189" s="45"/>
      <c r="E189" s="83" t="str">
        <f t="shared" si="50"/>
        <v/>
      </c>
      <c r="F189" s="45"/>
      <c r="G189" s="45"/>
      <c r="H189" s="45"/>
      <c r="I189" s="46" t="str">
        <f t="shared" si="46"/>
        <v/>
      </c>
      <c r="J189" s="46" t="str">
        <f t="shared" si="47"/>
        <v/>
      </c>
      <c r="K189" s="47" t="str">
        <f t="shared" si="35"/>
        <v/>
      </c>
      <c r="L189" s="47" t="str">
        <f t="shared" si="36"/>
        <v/>
      </c>
      <c r="M189" s="48">
        <f t="shared" si="48"/>
        <v>0</v>
      </c>
      <c r="N189" s="46" t="str">
        <f t="shared" si="37"/>
        <v/>
      </c>
      <c r="O189" s="47" t="str">
        <f t="shared" si="38"/>
        <v/>
      </c>
      <c r="P189" s="47" t="str">
        <f t="shared" si="39"/>
        <v/>
      </c>
      <c r="Q189" s="48">
        <f t="shared" si="49"/>
        <v>0</v>
      </c>
      <c r="R189" s="2"/>
      <c r="AH189" s="57" t="str">
        <f>IF(G189&gt;1,IF($E$10&gt;0,100-(#REF!/(1+(AL189/#REF!)^#REF!)^#REF!+#REF!/(AL189-1))*100,100-(AL189*D$5+D$6)*100),"")</f>
        <v/>
      </c>
      <c r="AI189" s="21" t="str">
        <f t="shared" si="40"/>
        <v/>
      </c>
      <c r="AJ189" s="21" t="str">
        <f t="shared" si="41"/>
        <v/>
      </c>
      <c r="AK189" s="48">
        <f t="shared" si="42"/>
        <v>0</v>
      </c>
      <c r="AL189" s="58" t="str">
        <f t="shared" si="43"/>
        <v/>
      </c>
      <c r="AM189" s="59" t="str">
        <f t="shared" si="44"/>
        <v/>
      </c>
      <c r="AN189" s="59" t="str">
        <f t="shared" si="45"/>
        <v/>
      </c>
      <c r="AO189" s="60"/>
    </row>
    <row r="190" spans="3:41" x14ac:dyDescent="0.25">
      <c r="C190" s="82"/>
      <c r="D190" s="45"/>
      <c r="E190" s="83" t="str">
        <f t="shared" si="50"/>
        <v/>
      </c>
      <c r="F190" s="45"/>
      <c r="G190" s="45"/>
      <c r="H190" s="45"/>
      <c r="I190" s="46" t="str">
        <f t="shared" si="46"/>
        <v/>
      </c>
      <c r="J190" s="46" t="str">
        <f t="shared" si="47"/>
        <v/>
      </c>
      <c r="K190" s="47" t="str">
        <f t="shared" si="35"/>
        <v/>
      </c>
      <c r="L190" s="47" t="str">
        <f t="shared" si="36"/>
        <v/>
      </c>
      <c r="M190" s="48">
        <f t="shared" si="48"/>
        <v>0</v>
      </c>
      <c r="N190" s="46" t="str">
        <f t="shared" si="37"/>
        <v/>
      </c>
      <c r="O190" s="47" t="str">
        <f t="shared" si="38"/>
        <v/>
      </c>
      <c r="P190" s="47" t="str">
        <f t="shared" si="39"/>
        <v/>
      </c>
      <c r="Q190" s="48">
        <f t="shared" si="49"/>
        <v>0</v>
      </c>
      <c r="R190" s="2"/>
      <c r="AH190" s="57" t="str">
        <f>IF(G190&gt;1,IF($E$10&gt;0,100-(#REF!/(1+(AL190/#REF!)^#REF!)^#REF!+#REF!/(AL190-1))*100,100-(AL190*D$5+D$6)*100),"")</f>
        <v/>
      </c>
      <c r="AI190" s="21" t="str">
        <f t="shared" si="40"/>
        <v/>
      </c>
      <c r="AJ190" s="21" t="str">
        <f t="shared" si="41"/>
        <v/>
      </c>
      <c r="AK190" s="48">
        <f t="shared" si="42"/>
        <v>0</v>
      </c>
      <c r="AL190" s="58" t="str">
        <f t="shared" si="43"/>
        <v/>
      </c>
      <c r="AM190" s="59" t="str">
        <f t="shared" si="44"/>
        <v/>
      </c>
      <c r="AN190" s="59" t="str">
        <f t="shared" si="45"/>
        <v/>
      </c>
      <c r="AO190" s="60"/>
    </row>
    <row r="191" spans="3:41" x14ac:dyDescent="0.25">
      <c r="C191" s="82"/>
      <c r="D191" s="45"/>
      <c r="E191" s="83" t="str">
        <f t="shared" si="50"/>
        <v/>
      </c>
      <c r="F191" s="45"/>
      <c r="G191" s="45"/>
      <c r="H191" s="45"/>
      <c r="I191" s="46" t="str">
        <f t="shared" si="46"/>
        <v/>
      </c>
      <c r="J191" s="46" t="str">
        <f t="shared" si="47"/>
        <v/>
      </c>
      <c r="K191" s="47" t="str">
        <f t="shared" si="35"/>
        <v/>
      </c>
      <c r="L191" s="47" t="str">
        <f t="shared" si="36"/>
        <v/>
      </c>
      <c r="M191" s="48">
        <f t="shared" si="48"/>
        <v>0</v>
      </c>
      <c r="N191" s="46" t="str">
        <f t="shared" si="37"/>
        <v/>
      </c>
      <c r="O191" s="47" t="str">
        <f t="shared" si="38"/>
        <v/>
      </c>
      <c r="P191" s="47" t="str">
        <f t="shared" si="39"/>
        <v/>
      </c>
      <c r="Q191" s="48">
        <f t="shared" si="49"/>
        <v>0</v>
      </c>
      <c r="R191" s="2"/>
      <c r="AH191" s="57" t="str">
        <f>IF(G191&gt;1,IF($E$10&gt;0,100-(#REF!/(1+(AL191/#REF!)^#REF!)^#REF!+#REF!/(AL191-1))*100,100-(AL191*D$5+D$6)*100),"")</f>
        <v/>
      </c>
      <c r="AI191" s="21" t="str">
        <f t="shared" si="40"/>
        <v/>
      </c>
      <c r="AJ191" s="21" t="str">
        <f t="shared" si="41"/>
        <v/>
      </c>
      <c r="AK191" s="48">
        <f t="shared" si="42"/>
        <v>0</v>
      </c>
      <c r="AL191" s="58" t="str">
        <f t="shared" si="43"/>
        <v/>
      </c>
      <c r="AM191" s="59" t="str">
        <f t="shared" si="44"/>
        <v/>
      </c>
      <c r="AN191" s="59" t="str">
        <f t="shared" si="45"/>
        <v/>
      </c>
      <c r="AO191" s="60"/>
    </row>
    <row r="192" spans="3:41" x14ac:dyDescent="0.25">
      <c r="C192" s="82"/>
      <c r="D192" s="45"/>
      <c r="E192" s="83" t="str">
        <f t="shared" si="50"/>
        <v/>
      </c>
      <c r="F192" s="45"/>
      <c r="G192" s="45"/>
      <c r="H192" s="45"/>
      <c r="I192" s="46" t="str">
        <f t="shared" si="46"/>
        <v/>
      </c>
      <c r="J192" s="46" t="str">
        <f t="shared" si="47"/>
        <v/>
      </c>
      <c r="K192" s="47" t="str">
        <f t="shared" si="35"/>
        <v/>
      </c>
      <c r="L192" s="47" t="str">
        <f t="shared" si="36"/>
        <v/>
      </c>
      <c r="M192" s="48">
        <f t="shared" si="48"/>
        <v>0</v>
      </c>
      <c r="N192" s="46" t="str">
        <f t="shared" si="37"/>
        <v/>
      </c>
      <c r="O192" s="47" t="str">
        <f t="shared" si="38"/>
        <v/>
      </c>
      <c r="P192" s="47" t="str">
        <f t="shared" si="39"/>
        <v/>
      </c>
      <c r="Q192" s="48">
        <f t="shared" si="49"/>
        <v>0</v>
      </c>
      <c r="R192" s="2"/>
      <c r="AH192" s="57" t="str">
        <f>IF(G192&gt;1,IF($E$10&gt;0,100-(#REF!/(1+(AL192/#REF!)^#REF!)^#REF!+#REF!/(AL192-1))*100,100-(AL192*D$5+D$6)*100),"")</f>
        <v/>
      </c>
      <c r="AI192" s="21" t="str">
        <f t="shared" si="40"/>
        <v/>
      </c>
      <c r="AJ192" s="21" t="str">
        <f t="shared" si="41"/>
        <v/>
      </c>
      <c r="AK192" s="48">
        <f t="shared" si="42"/>
        <v>0</v>
      </c>
      <c r="AL192" s="58" t="str">
        <f t="shared" si="43"/>
        <v/>
      </c>
      <c r="AM192" s="59" t="str">
        <f t="shared" si="44"/>
        <v/>
      </c>
      <c r="AN192" s="59" t="str">
        <f t="shared" si="45"/>
        <v/>
      </c>
      <c r="AO192" s="60"/>
    </row>
    <row r="193" spans="3:41" x14ac:dyDescent="0.25">
      <c r="C193" s="82"/>
      <c r="D193" s="45"/>
      <c r="E193" s="83" t="str">
        <f t="shared" si="50"/>
        <v/>
      </c>
      <c r="F193" s="45"/>
      <c r="G193" s="45"/>
      <c r="H193" s="45"/>
      <c r="I193" s="46" t="str">
        <f t="shared" si="46"/>
        <v/>
      </c>
      <c r="J193" s="46" t="str">
        <f t="shared" si="47"/>
        <v/>
      </c>
      <c r="K193" s="47" t="str">
        <f t="shared" si="35"/>
        <v/>
      </c>
      <c r="L193" s="47" t="str">
        <f t="shared" si="36"/>
        <v/>
      </c>
      <c r="M193" s="48">
        <f t="shared" si="48"/>
        <v>0</v>
      </c>
      <c r="N193" s="46" t="str">
        <f t="shared" si="37"/>
        <v/>
      </c>
      <c r="O193" s="47" t="str">
        <f t="shared" si="38"/>
        <v/>
      </c>
      <c r="P193" s="47" t="str">
        <f t="shared" si="39"/>
        <v/>
      </c>
      <c r="Q193" s="48">
        <f t="shared" si="49"/>
        <v>0</v>
      </c>
      <c r="R193" s="2"/>
      <c r="AH193" s="57" t="str">
        <f>IF(G193&gt;1,IF($E$10&gt;0,100-(#REF!/(1+(AL193/#REF!)^#REF!)^#REF!+#REF!/(AL193-1))*100,100-(AL193*D$5+D$6)*100),"")</f>
        <v/>
      </c>
      <c r="AI193" s="21" t="str">
        <f t="shared" si="40"/>
        <v/>
      </c>
      <c r="AJ193" s="21" t="str">
        <f t="shared" si="41"/>
        <v/>
      </c>
      <c r="AK193" s="48">
        <f t="shared" si="42"/>
        <v>0</v>
      </c>
      <c r="AL193" s="58" t="str">
        <f t="shared" si="43"/>
        <v/>
      </c>
      <c r="AM193" s="59" t="str">
        <f t="shared" si="44"/>
        <v/>
      </c>
      <c r="AN193" s="59" t="str">
        <f t="shared" si="45"/>
        <v/>
      </c>
      <c r="AO193" s="60"/>
    </row>
    <row r="194" spans="3:41" x14ac:dyDescent="0.25">
      <c r="C194" s="82"/>
      <c r="D194" s="45"/>
      <c r="E194" s="83" t="str">
        <f t="shared" si="50"/>
        <v/>
      </c>
      <c r="F194" s="45"/>
      <c r="G194" s="45"/>
      <c r="H194" s="45"/>
      <c r="I194" s="46" t="str">
        <f t="shared" si="46"/>
        <v/>
      </c>
      <c r="J194" s="46" t="str">
        <f t="shared" si="47"/>
        <v/>
      </c>
      <c r="K194" s="47" t="str">
        <f t="shared" si="35"/>
        <v/>
      </c>
      <c r="L194" s="47" t="str">
        <f t="shared" si="36"/>
        <v/>
      </c>
      <c r="M194" s="48">
        <f t="shared" si="48"/>
        <v>0</v>
      </c>
      <c r="N194" s="46" t="str">
        <f t="shared" si="37"/>
        <v/>
      </c>
      <c r="O194" s="47" t="str">
        <f t="shared" si="38"/>
        <v/>
      </c>
      <c r="P194" s="47" t="str">
        <f t="shared" si="39"/>
        <v/>
      </c>
      <c r="Q194" s="48">
        <f t="shared" si="49"/>
        <v>0</v>
      </c>
      <c r="R194" s="2"/>
      <c r="AH194" s="57" t="str">
        <f>IF(G194&gt;1,IF($E$10&gt;0,100-(#REF!/(1+(AL194/#REF!)^#REF!)^#REF!+#REF!/(AL194-1))*100,100-(AL194*D$5+D$6)*100),"")</f>
        <v/>
      </c>
      <c r="AI194" s="21" t="str">
        <f t="shared" si="40"/>
        <v/>
      </c>
      <c r="AJ194" s="21" t="str">
        <f t="shared" si="41"/>
        <v/>
      </c>
      <c r="AK194" s="48">
        <f t="shared" si="42"/>
        <v>0</v>
      </c>
      <c r="AL194" s="58" t="str">
        <f t="shared" si="43"/>
        <v/>
      </c>
      <c r="AM194" s="59" t="str">
        <f t="shared" si="44"/>
        <v/>
      </c>
      <c r="AN194" s="59" t="str">
        <f t="shared" si="45"/>
        <v/>
      </c>
      <c r="AO194" s="60"/>
    </row>
    <row r="195" spans="3:41" x14ac:dyDescent="0.25">
      <c r="C195" s="82"/>
      <c r="D195" s="45"/>
      <c r="E195" s="83" t="str">
        <f t="shared" si="50"/>
        <v/>
      </c>
      <c r="F195" s="45"/>
      <c r="G195" s="45"/>
      <c r="H195" s="45"/>
      <c r="I195" s="46" t="str">
        <f t="shared" si="46"/>
        <v/>
      </c>
      <c r="J195" s="46" t="str">
        <f t="shared" si="47"/>
        <v/>
      </c>
      <c r="K195" s="47" t="str">
        <f t="shared" si="35"/>
        <v/>
      </c>
      <c r="L195" s="47" t="str">
        <f t="shared" si="36"/>
        <v/>
      </c>
      <c r="M195" s="48">
        <f t="shared" si="48"/>
        <v>0</v>
      </c>
      <c r="N195" s="46" t="str">
        <f t="shared" si="37"/>
        <v/>
      </c>
      <c r="O195" s="47" t="str">
        <f t="shared" si="38"/>
        <v/>
      </c>
      <c r="P195" s="47" t="str">
        <f t="shared" si="39"/>
        <v/>
      </c>
      <c r="Q195" s="48">
        <f t="shared" si="49"/>
        <v>0</v>
      </c>
      <c r="R195" s="2"/>
      <c r="AH195" s="57" t="str">
        <f>IF(G195&gt;1,IF($E$10&gt;0,100-(#REF!/(1+(AL195/#REF!)^#REF!)^#REF!+#REF!/(AL195-1))*100,100-(AL195*D$5+D$6)*100),"")</f>
        <v/>
      </c>
      <c r="AI195" s="21" t="str">
        <f t="shared" si="40"/>
        <v/>
      </c>
      <c r="AJ195" s="21" t="str">
        <f t="shared" si="41"/>
        <v/>
      </c>
      <c r="AK195" s="48">
        <f t="shared" si="42"/>
        <v>0</v>
      </c>
      <c r="AL195" s="58" t="str">
        <f t="shared" si="43"/>
        <v/>
      </c>
      <c r="AM195" s="59" t="str">
        <f t="shared" si="44"/>
        <v/>
      </c>
      <c r="AN195" s="59" t="str">
        <f t="shared" si="45"/>
        <v/>
      </c>
      <c r="AO195" s="60"/>
    </row>
    <row r="196" spans="3:41" x14ac:dyDescent="0.25">
      <c r="C196" s="82"/>
      <c r="D196" s="45"/>
      <c r="E196" s="83" t="str">
        <f t="shared" si="50"/>
        <v/>
      </c>
      <c r="F196" s="45"/>
      <c r="G196" s="45"/>
      <c r="H196" s="45"/>
      <c r="I196" s="46" t="str">
        <f t="shared" si="46"/>
        <v/>
      </c>
      <c r="J196" s="46" t="str">
        <f t="shared" si="47"/>
        <v/>
      </c>
      <c r="K196" s="47" t="str">
        <f t="shared" si="35"/>
        <v/>
      </c>
      <c r="L196" s="47" t="str">
        <f t="shared" si="36"/>
        <v/>
      </c>
      <c r="M196" s="48">
        <f t="shared" si="48"/>
        <v>0</v>
      </c>
      <c r="N196" s="46" t="str">
        <f t="shared" si="37"/>
        <v/>
      </c>
      <c r="O196" s="47" t="str">
        <f t="shared" si="38"/>
        <v/>
      </c>
      <c r="P196" s="47" t="str">
        <f t="shared" si="39"/>
        <v/>
      </c>
      <c r="Q196" s="48">
        <f t="shared" si="49"/>
        <v>0</v>
      </c>
      <c r="R196" s="2"/>
      <c r="AH196" s="57" t="str">
        <f>IF(G196&gt;1,IF($E$10&gt;0,100-(#REF!/(1+(AL196/#REF!)^#REF!)^#REF!+#REF!/(AL196-1))*100,100-(AL196*D$5+D$6)*100),"")</f>
        <v/>
      </c>
      <c r="AI196" s="21" t="str">
        <f t="shared" si="40"/>
        <v/>
      </c>
      <c r="AJ196" s="21" t="str">
        <f t="shared" si="41"/>
        <v/>
      </c>
      <c r="AK196" s="48">
        <f t="shared" si="42"/>
        <v>0</v>
      </c>
      <c r="AL196" s="58" t="str">
        <f t="shared" si="43"/>
        <v/>
      </c>
      <c r="AM196" s="59" t="str">
        <f t="shared" si="44"/>
        <v/>
      </c>
      <c r="AN196" s="59" t="str">
        <f t="shared" si="45"/>
        <v/>
      </c>
      <c r="AO196" s="60"/>
    </row>
    <row r="197" spans="3:41" x14ac:dyDescent="0.25">
      <c r="C197" s="82"/>
      <c r="D197" s="45"/>
      <c r="E197" s="83" t="str">
        <f t="shared" si="50"/>
        <v/>
      </c>
      <c r="F197" s="45"/>
      <c r="G197" s="45"/>
      <c r="H197" s="45"/>
      <c r="I197" s="46" t="str">
        <f t="shared" si="46"/>
        <v/>
      </c>
      <c r="J197" s="46" t="str">
        <f t="shared" si="47"/>
        <v/>
      </c>
      <c r="K197" s="47" t="str">
        <f t="shared" si="35"/>
        <v/>
      </c>
      <c r="L197" s="47" t="str">
        <f t="shared" si="36"/>
        <v/>
      </c>
      <c r="M197" s="48">
        <f t="shared" si="48"/>
        <v>0</v>
      </c>
      <c r="N197" s="46" t="str">
        <f t="shared" si="37"/>
        <v/>
      </c>
      <c r="O197" s="47" t="str">
        <f t="shared" si="38"/>
        <v/>
      </c>
      <c r="P197" s="47" t="str">
        <f t="shared" si="39"/>
        <v/>
      </c>
      <c r="Q197" s="48">
        <f t="shared" si="49"/>
        <v>0</v>
      </c>
      <c r="R197" s="2"/>
      <c r="AH197" s="57" t="str">
        <f>IF(G197&gt;1,IF($E$10&gt;0,100-(#REF!/(1+(AL197/#REF!)^#REF!)^#REF!+#REF!/(AL197-1))*100,100-(AL197*D$5+D$6)*100),"")</f>
        <v/>
      </c>
      <c r="AI197" s="21" t="str">
        <f t="shared" si="40"/>
        <v/>
      </c>
      <c r="AJ197" s="21" t="str">
        <f t="shared" si="41"/>
        <v/>
      </c>
      <c r="AK197" s="48">
        <f t="shared" si="42"/>
        <v>0</v>
      </c>
      <c r="AL197" s="58" t="str">
        <f t="shared" si="43"/>
        <v/>
      </c>
      <c r="AM197" s="59" t="str">
        <f t="shared" si="44"/>
        <v/>
      </c>
      <c r="AN197" s="59" t="str">
        <f t="shared" si="45"/>
        <v/>
      </c>
      <c r="AO197" s="60"/>
    </row>
    <row r="198" spans="3:41" x14ac:dyDescent="0.25">
      <c r="C198" s="82"/>
      <c r="D198" s="45"/>
      <c r="E198" s="83" t="str">
        <f t="shared" si="50"/>
        <v/>
      </c>
      <c r="F198" s="45"/>
      <c r="G198" s="45"/>
      <c r="H198" s="45"/>
      <c r="I198" s="46" t="str">
        <f t="shared" si="46"/>
        <v/>
      </c>
      <c r="J198" s="46" t="str">
        <f t="shared" si="47"/>
        <v/>
      </c>
      <c r="K198" s="47" t="str">
        <f t="shared" si="35"/>
        <v/>
      </c>
      <c r="L198" s="47" t="str">
        <f t="shared" si="36"/>
        <v/>
      </c>
      <c r="M198" s="48">
        <f t="shared" si="48"/>
        <v>0</v>
      </c>
      <c r="N198" s="46" t="str">
        <f t="shared" si="37"/>
        <v/>
      </c>
      <c r="O198" s="47" t="str">
        <f t="shared" si="38"/>
        <v/>
      </c>
      <c r="P198" s="47" t="str">
        <f t="shared" si="39"/>
        <v/>
      </c>
      <c r="Q198" s="48">
        <f t="shared" si="49"/>
        <v>0</v>
      </c>
      <c r="R198" s="2"/>
      <c r="AH198" s="57" t="str">
        <f>IF(G198&gt;1,IF($E$10&gt;0,100-(#REF!/(1+(AL198/#REF!)^#REF!)^#REF!+#REF!/(AL198-1))*100,100-(AL198*D$5+D$6)*100),"")</f>
        <v/>
      </c>
      <c r="AI198" s="21" t="str">
        <f t="shared" si="40"/>
        <v/>
      </c>
      <c r="AJ198" s="21" t="str">
        <f t="shared" si="41"/>
        <v/>
      </c>
      <c r="AK198" s="48">
        <f t="shared" si="42"/>
        <v>0</v>
      </c>
      <c r="AL198" s="58" t="str">
        <f t="shared" si="43"/>
        <v/>
      </c>
      <c r="AM198" s="59" t="str">
        <f t="shared" si="44"/>
        <v/>
      </c>
      <c r="AN198" s="59" t="str">
        <f t="shared" si="45"/>
        <v/>
      </c>
      <c r="AO198" s="60"/>
    </row>
    <row r="199" spans="3:41" x14ac:dyDescent="0.25">
      <c r="C199" s="82"/>
      <c r="D199" s="45"/>
      <c r="E199" s="83" t="str">
        <f t="shared" si="50"/>
        <v/>
      </c>
      <c r="F199" s="45"/>
      <c r="G199" s="45"/>
      <c r="H199" s="45"/>
      <c r="I199" s="46" t="str">
        <f t="shared" si="46"/>
        <v/>
      </c>
      <c r="J199" s="46" t="str">
        <f t="shared" si="47"/>
        <v/>
      </c>
      <c r="K199" s="47" t="str">
        <f t="shared" ref="K199:K220" si="51">IF(G199&gt;1,I199-J199,"")</f>
        <v/>
      </c>
      <c r="L199" s="47" t="str">
        <f t="shared" ref="L199:L220" si="52">IF(G199&gt;1,ABS(K199),"")</f>
        <v/>
      </c>
      <c r="M199" s="48">
        <f t="shared" si="48"/>
        <v>0</v>
      </c>
      <c r="N199" s="46" t="str">
        <f t="shared" ref="N199:N220" si="53">IF(G199&gt;1,J199+$K$5,"")</f>
        <v/>
      </c>
      <c r="O199" s="47" t="str">
        <f t="shared" ref="O199:O220" si="54">IF(G199&gt;1,I199-N199,"")</f>
        <v/>
      </c>
      <c r="P199" s="47" t="str">
        <f t="shared" ref="P199:P220" si="55">IF(G199&gt;1,ABS(O199),"")</f>
        <v/>
      </c>
      <c r="Q199" s="48">
        <f t="shared" si="49"/>
        <v>0</v>
      </c>
      <c r="R199" s="2"/>
      <c r="AH199" s="57" t="str">
        <f>IF(G199&gt;1,IF($E$10&gt;0,100-(#REF!/(1+(AL199/#REF!)^#REF!)^#REF!+#REF!/(AL199-1))*100,100-(AL199*D$5+D$6)*100),"")</f>
        <v/>
      </c>
      <c r="AI199" s="21" t="str">
        <f t="shared" ref="AI199:AI220" si="56">IF(G199&gt;1,I199-AH199,"")</f>
        <v/>
      </c>
      <c r="AJ199" s="21" t="str">
        <f t="shared" ref="AJ199:AJ220" si="57">IF(G199&gt;1,ABS(AI199),"")</f>
        <v/>
      </c>
      <c r="AK199" s="48">
        <f t="shared" ref="AK199:AK220" si="58">IF($G199&gt;1.2,IF(AJ199&gt;1.2,1,0),0)</f>
        <v>0</v>
      </c>
      <c r="AL199" s="58" t="str">
        <f t="shared" ref="AL199:AL220" si="59">IF(G199&gt;0,G199+AN199,"")</f>
        <v/>
      </c>
      <c r="AM199" s="59" t="str">
        <f t="shared" ref="AM199:AM220" si="60">IF(G199&gt;0,$AM$5,"")</f>
        <v/>
      </c>
      <c r="AN199" s="59" t="str">
        <f t="shared" ref="AN199:AN220" si="61">IF(G199&gt;0,$AN$5,"")</f>
        <v/>
      </c>
      <c r="AO199" s="60"/>
    </row>
    <row r="200" spans="3:41" x14ac:dyDescent="0.25">
      <c r="C200" s="82"/>
      <c r="D200" s="45"/>
      <c r="E200" s="83" t="str">
        <f t="shared" si="50"/>
        <v/>
      </c>
      <c r="F200" s="45"/>
      <c r="G200" s="45"/>
      <c r="H200" s="45"/>
      <c r="I200" s="46" t="str">
        <f t="shared" ref="I200:I220" si="62">IF(G200&gt;1,100-H200,"")</f>
        <v/>
      </c>
      <c r="J200" s="46" t="str">
        <f t="shared" ref="J200:J220" si="63">IF(G200&gt;1,100-(G200*D$5+D$6),"")</f>
        <v/>
      </c>
      <c r="K200" s="47" t="str">
        <f t="shared" si="51"/>
        <v/>
      </c>
      <c r="L200" s="47" t="str">
        <f t="shared" si="52"/>
        <v/>
      </c>
      <c r="M200" s="48">
        <f t="shared" ref="M200:M220" si="64">IF($G200&gt;1.2,IF(L200&gt;1.2,1,0),0)</f>
        <v>0</v>
      </c>
      <c r="N200" s="46" t="str">
        <f t="shared" si="53"/>
        <v/>
      </c>
      <c r="O200" s="47" t="str">
        <f t="shared" si="54"/>
        <v/>
      </c>
      <c r="P200" s="47" t="str">
        <f t="shared" si="55"/>
        <v/>
      </c>
      <c r="Q200" s="48">
        <f t="shared" ref="Q200:Q220" si="65">IF($G200&gt;1.2,IF(P200&gt;1.2,1,0),0)</f>
        <v>0</v>
      </c>
      <c r="R200" s="2"/>
      <c r="AH200" s="57" t="str">
        <f>IF(G200&gt;1,IF($E$10&gt;0,100-(#REF!/(1+(AL200/#REF!)^#REF!)^#REF!+#REF!/(AL200-1))*100,100-(AL200*D$5+D$6)*100),"")</f>
        <v/>
      </c>
      <c r="AI200" s="21" t="str">
        <f t="shared" si="56"/>
        <v/>
      </c>
      <c r="AJ200" s="21" t="str">
        <f t="shared" si="57"/>
        <v/>
      </c>
      <c r="AK200" s="48">
        <f t="shared" si="58"/>
        <v>0</v>
      </c>
      <c r="AL200" s="58" t="str">
        <f t="shared" si="59"/>
        <v/>
      </c>
      <c r="AM200" s="59" t="str">
        <f t="shared" si="60"/>
        <v/>
      </c>
      <c r="AN200" s="59" t="str">
        <f t="shared" si="61"/>
        <v/>
      </c>
      <c r="AO200" s="60"/>
    </row>
    <row r="201" spans="3:41" x14ac:dyDescent="0.25">
      <c r="C201" s="82"/>
      <c r="D201" s="45"/>
      <c r="E201" s="83" t="str">
        <f t="shared" si="50"/>
        <v/>
      </c>
      <c r="F201" s="45"/>
      <c r="G201" s="45"/>
      <c r="H201" s="45"/>
      <c r="I201" s="46" t="str">
        <f t="shared" si="62"/>
        <v/>
      </c>
      <c r="J201" s="46" t="str">
        <f t="shared" si="63"/>
        <v/>
      </c>
      <c r="K201" s="47" t="str">
        <f t="shared" si="51"/>
        <v/>
      </c>
      <c r="L201" s="47" t="str">
        <f t="shared" si="52"/>
        <v/>
      </c>
      <c r="M201" s="48">
        <f t="shared" si="64"/>
        <v>0</v>
      </c>
      <c r="N201" s="46" t="str">
        <f t="shared" si="53"/>
        <v/>
      </c>
      <c r="O201" s="47" t="str">
        <f t="shared" si="54"/>
        <v/>
      </c>
      <c r="P201" s="47" t="str">
        <f t="shared" si="55"/>
        <v/>
      </c>
      <c r="Q201" s="48">
        <f t="shared" si="65"/>
        <v>0</v>
      </c>
      <c r="R201" s="2"/>
      <c r="AH201" s="57" t="str">
        <f>IF(G201&gt;1,IF($E$10&gt;0,100-(#REF!/(1+(AL201/#REF!)^#REF!)^#REF!+#REF!/(AL201-1))*100,100-(AL201*D$5+D$6)*100),"")</f>
        <v/>
      </c>
      <c r="AI201" s="21" t="str">
        <f t="shared" si="56"/>
        <v/>
      </c>
      <c r="AJ201" s="21" t="str">
        <f t="shared" si="57"/>
        <v/>
      </c>
      <c r="AK201" s="48">
        <f t="shared" si="58"/>
        <v>0</v>
      </c>
      <c r="AL201" s="58" t="str">
        <f t="shared" si="59"/>
        <v/>
      </c>
      <c r="AM201" s="59" t="str">
        <f t="shared" si="60"/>
        <v/>
      </c>
      <c r="AN201" s="59" t="str">
        <f t="shared" si="61"/>
        <v/>
      </c>
      <c r="AO201" s="60"/>
    </row>
    <row r="202" spans="3:41" x14ac:dyDescent="0.25">
      <c r="C202" s="82"/>
      <c r="D202" s="45"/>
      <c r="E202" s="83" t="str">
        <f t="shared" si="50"/>
        <v/>
      </c>
      <c r="F202" s="45"/>
      <c r="G202" s="45"/>
      <c r="H202" s="45"/>
      <c r="I202" s="46" t="str">
        <f t="shared" si="62"/>
        <v/>
      </c>
      <c r="J202" s="46" t="str">
        <f t="shared" si="63"/>
        <v/>
      </c>
      <c r="K202" s="47" t="str">
        <f t="shared" si="51"/>
        <v/>
      </c>
      <c r="L202" s="47" t="str">
        <f t="shared" si="52"/>
        <v/>
      </c>
      <c r="M202" s="48">
        <f t="shared" si="64"/>
        <v>0</v>
      </c>
      <c r="N202" s="46" t="str">
        <f t="shared" si="53"/>
        <v/>
      </c>
      <c r="O202" s="47" t="str">
        <f t="shared" si="54"/>
        <v/>
      </c>
      <c r="P202" s="47" t="str">
        <f t="shared" si="55"/>
        <v/>
      </c>
      <c r="Q202" s="48">
        <f t="shared" si="65"/>
        <v>0</v>
      </c>
      <c r="R202" s="2"/>
      <c r="AH202" s="57" t="str">
        <f>IF(G202&gt;1,IF($E$10&gt;0,100-(#REF!/(1+(AL202/#REF!)^#REF!)^#REF!+#REF!/(AL202-1))*100,100-(AL202*D$5+D$6)*100),"")</f>
        <v/>
      </c>
      <c r="AI202" s="21" t="str">
        <f t="shared" si="56"/>
        <v/>
      </c>
      <c r="AJ202" s="21" t="str">
        <f t="shared" si="57"/>
        <v/>
      </c>
      <c r="AK202" s="48">
        <f t="shared" si="58"/>
        <v>0</v>
      </c>
      <c r="AL202" s="58" t="str">
        <f t="shared" si="59"/>
        <v/>
      </c>
      <c r="AM202" s="59" t="str">
        <f t="shared" si="60"/>
        <v/>
      </c>
      <c r="AN202" s="59" t="str">
        <f t="shared" si="61"/>
        <v/>
      </c>
      <c r="AO202" s="60"/>
    </row>
    <row r="203" spans="3:41" x14ac:dyDescent="0.25">
      <c r="C203" s="82"/>
      <c r="D203" s="45"/>
      <c r="E203" s="83" t="str">
        <f t="shared" si="50"/>
        <v/>
      </c>
      <c r="F203" s="45"/>
      <c r="G203" s="45"/>
      <c r="H203" s="45"/>
      <c r="I203" s="46" t="str">
        <f t="shared" si="62"/>
        <v/>
      </c>
      <c r="J203" s="46" t="str">
        <f t="shared" si="63"/>
        <v/>
      </c>
      <c r="K203" s="47" t="str">
        <f t="shared" si="51"/>
        <v/>
      </c>
      <c r="L203" s="47" t="str">
        <f t="shared" si="52"/>
        <v/>
      </c>
      <c r="M203" s="48">
        <f t="shared" si="64"/>
        <v>0</v>
      </c>
      <c r="N203" s="46" t="str">
        <f t="shared" si="53"/>
        <v/>
      </c>
      <c r="O203" s="47" t="str">
        <f t="shared" si="54"/>
        <v/>
      </c>
      <c r="P203" s="47" t="str">
        <f t="shared" si="55"/>
        <v/>
      </c>
      <c r="Q203" s="48">
        <f t="shared" si="65"/>
        <v>0</v>
      </c>
      <c r="R203" s="2"/>
      <c r="AH203" s="57" t="str">
        <f>IF(G203&gt;1,IF($E$10&gt;0,100-(#REF!/(1+(AL203/#REF!)^#REF!)^#REF!+#REF!/(AL203-1))*100,100-(AL203*D$5+D$6)*100),"")</f>
        <v/>
      </c>
      <c r="AI203" s="21" t="str">
        <f t="shared" si="56"/>
        <v/>
      </c>
      <c r="AJ203" s="21" t="str">
        <f t="shared" si="57"/>
        <v/>
      </c>
      <c r="AK203" s="48">
        <f t="shared" si="58"/>
        <v>0</v>
      </c>
      <c r="AL203" s="58" t="str">
        <f t="shared" si="59"/>
        <v/>
      </c>
      <c r="AM203" s="59" t="str">
        <f t="shared" si="60"/>
        <v/>
      </c>
      <c r="AN203" s="59" t="str">
        <f t="shared" si="61"/>
        <v/>
      </c>
      <c r="AO203" s="60"/>
    </row>
    <row r="204" spans="3:41" x14ac:dyDescent="0.25">
      <c r="C204" s="82"/>
      <c r="D204" s="45"/>
      <c r="E204" s="83" t="str">
        <f t="shared" si="50"/>
        <v/>
      </c>
      <c r="F204" s="45"/>
      <c r="G204" s="45"/>
      <c r="H204" s="45"/>
      <c r="I204" s="46" t="str">
        <f t="shared" si="62"/>
        <v/>
      </c>
      <c r="J204" s="46" t="str">
        <f t="shared" si="63"/>
        <v/>
      </c>
      <c r="K204" s="47" t="str">
        <f t="shared" si="51"/>
        <v/>
      </c>
      <c r="L204" s="47" t="str">
        <f t="shared" si="52"/>
        <v/>
      </c>
      <c r="M204" s="48">
        <f t="shared" si="64"/>
        <v>0</v>
      </c>
      <c r="N204" s="46" t="str">
        <f t="shared" si="53"/>
        <v/>
      </c>
      <c r="O204" s="47" t="str">
        <f t="shared" si="54"/>
        <v/>
      </c>
      <c r="P204" s="47" t="str">
        <f t="shared" si="55"/>
        <v/>
      </c>
      <c r="Q204" s="48">
        <f t="shared" si="65"/>
        <v>0</v>
      </c>
      <c r="R204" s="2"/>
      <c r="AH204" s="57" t="str">
        <f>IF(G204&gt;1,IF($E$10&gt;0,100-(#REF!/(1+(AL204/#REF!)^#REF!)^#REF!+#REF!/(AL204-1))*100,100-(AL204*D$5+D$6)*100),"")</f>
        <v/>
      </c>
      <c r="AI204" s="21" t="str">
        <f t="shared" si="56"/>
        <v/>
      </c>
      <c r="AJ204" s="21" t="str">
        <f t="shared" si="57"/>
        <v/>
      </c>
      <c r="AK204" s="48">
        <f t="shared" si="58"/>
        <v>0</v>
      </c>
      <c r="AL204" s="58" t="str">
        <f t="shared" si="59"/>
        <v/>
      </c>
      <c r="AM204" s="59" t="str">
        <f t="shared" si="60"/>
        <v/>
      </c>
      <c r="AN204" s="59" t="str">
        <f t="shared" si="61"/>
        <v/>
      </c>
      <c r="AO204" s="60"/>
    </row>
    <row r="205" spans="3:41" x14ac:dyDescent="0.25">
      <c r="C205" s="82"/>
      <c r="D205" s="45"/>
      <c r="E205" s="83" t="str">
        <f t="shared" si="50"/>
        <v/>
      </c>
      <c r="F205" s="45"/>
      <c r="G205" s="45"/>
      <c r="H205" s="45"/>
      <c r="I205" s="46" t="str">
        <f t="shared" si="62"/>
        <v/>
      </c>
      <c r="J205" s="46" t="str">
        <f t="shared" si="63"/>
        <v/>
      </c>
      <c r="K205" s="47" t="str">
        <f t="shared" si="51"/>
        <v/>
      </c>
      <c r="L205" s="47" t="str">
        <f t="shared" si="52"/>
        <v/>
      </c>
      <c r="M205" s="48">
        <f t="shared" si="64"/>
        <v>0</v>
      </c>
      <c r="N205" s="46" t="str">
        <f t="shared" si="53"/>
        <v/>
      </c>
      <c r="O205" s="47" t="str">
        <f t="shared" si="54"/>
        <v/>
      </c>
      <c r="P205" s="47" t="str">
        <f t="shared" si="55"/>
        <v/>
      </c>
      <c r="Q205" s="48">
        <f t="shared" si="65"/>
        <v>0</v>
      </c>
      <c r="R205" s="2"/>
      <c r="AH205" s="57" t="str">
        <f>IF(G205&gt;1,IF($E$10&gt;0,100-(#REF!/(1+(AL205/#REF!)^#REF!)^#REF!+#REF!/(AL205-1))*100,100-(AL205*D$5+D$6)*100),"")</f>
        <v/>
      </c>
      <c r="AI205" s="21" t="str">
        <f t="shared" si="56"/>
        <v/>
      </c>
      <c r="AJ205" s="21" t="str">
        <f t="shared" si="57"/>
        <v/>
      </c>
      <c r="AK205" s="48">
        <f t="shared" si="58"/>
        <v>0</v>
      </c>
      <c r="AL205" s="58" t="str">
        <f t="shared" si="59"/>
        <v/>
      </c>
      <c r="AM205" s="59" t="str">
        <f t="shared" si="60"/>
        <v/>
      </c>
      <c r="AN205" s="59" t="str">
        <f t="shared" si="61"/>
        <v/>
      </c>
      <c r="AO205" s="60"/>
    </row>
    <row r="206" spans="3:41" x14ac:dyDescent="0.25">
      <c r="C206" s="82"/>
      <c r="D206" s="45"/>
      <c r="E206" s="83" t="str">
        <f t="shared" si="50"/>
        <v/>
      </c>
      <c r="F206" s="45"/>
      <c r="G206" s="45"/>
      <c r="H206" s="45"/>
      <c r="I206" s="46" t="str">
        <f t="shared" si="62"/>
        <v/>
      </c>
      <c r="J206" s="46" t="str">
        <f t="shared" si="63"/>
        <v/>
      </c>
      <c r="K206" s="47" t="str">
        <f t="shared" si="51"/>
        <v/>
      </c>
      <c r="L206" s="47" t="str">
        <f t="shared" si="52"/>
        <v/>
      </c>
      <c r="M206" s="48">
        <f t="shared" si="64"/>
        <v>0</v>
      </c>
      <c r="N206" s="46" t="str">
        <f t="shared" si="53"/>
        <v/>
      </c>
      <c r="O206" s="47" t="str">
        <f t="shared" si="54"/>
        <v/>
      </c>
      <c r="P206" s="47" t="str">
        <f t="shared" si="55"/>
        <v/>
      </c>
      <c r="Q206" s="48">
        <f t="shared" si="65"/>
        <v>0</v>
      </c>
      <c r="R206" s="2"/>
      <c r="AH206" s="57" t="str">
        <f>IF(G206&gt;1,IF($E$10&gt;0,100-(#REF!/(1+(AL206/#REF!)^#REF!)^#REF!+#REF!/(AL206-1))*100,100-(AL206*D$5+D$6)*100),"")</f>
        <v/>
      </c>
      <c r="AI206" s="21" t="str">
        <f t="shared" si="56"/>
        <v/>
      </c>
      <c r="AJ206" s="21" t="str">
        <f t="shared" si="57"/>
        <v/>
      </c>
      <c r="AK206" s="48">
        <f t="shared" si="58"/>
        <v>0</v>
      </c>
      <c r="AL206" s="58" t="str">
        <f t="shared" si="59"/>
        <v/>
      </c>
      <c r="AM206" s="59" t="str">
        <f t="shared" si="60"/>
        <v/>
      </c>
      <c r="AN206" s="59" t="str">
        <f t="shared" si="61"/>
        <v/>
      </c>
      <c r="AO206" s="60"/>
    </row>
    <row r="207" spans="3:41" x14ac:dyDescent="0.25">
      <c r="C207" s="82"/>
      <c r="D207" s="45"/>
      <c r="E207" s="83" t="str">
        <f t="shared" si="50"/>
        <v/>
      </c>
      <c r="F207" s="45"/>
      <c r="G207" s="45"/>
      <c r="H207" s="45"/>
      <c r="I207" s="46" t="str">
        <f t="shared" si="62"/>
        <v/>
      </c>
      <c r="J207" s="46" t="str">
        <f t="shared" si="63"/>
        <v/>
      </c>
      <c r="K207" s="47" t="str">
        <f t="shared" si="51"/>
        <v/>
      </c>
      <c r="L207" s="47" t="str">
        <f t="shared" si="52"/>
        <v/>
      </c>
      <c r="M207" s="48">
        <f t="shared" si="64"/>
        <v>0</v>
      </c>
      <c r="N207" s="46" t="str">
        <f t="shared" si="53"/>
        <v/>
      </c>
      <c r="O207" s="47" t="str">
        <f t="shared" si="54"/>
        <v/>
      </c>
      <c r="P207" s="47" t="str">
        <f t="shared" si="55"/>
        <v/>
      </c>
      <c r="Q207" s="48">
        <f t="shared" si="65"/>
        <v>0</v>
      </c>
      <c r="R207" s="2"/>
      <c r="AH207" s="57" t="str">
        <f>IF(G207&gt;1,IF($E$10&gt;0,100-(#REF!/(1+(AL207/#REF!)^#REF!)^#REF!+#REF!/(AL207-1))*100,100-(AL207*D$5+D$6)*100),"")</f>
        <v/>
      </c>
      <c r="AI207" s="21" t="str">
        <f t="shared" si="56"/>
        <v/>
      </c>
      <c r="AJ207" s="21" t="str">
        <f t="shared" si="57"/>
        <v/>
      </c>
      <c r="AK207" s="48">
        <f t="shared" si="58"/>
        <v>0</v>
      </c>
      <c r="AL207" s="58" t="str">
        <f t="shared" si="59"/>
        <v/>
      </c>
      <c r="AM207" s="59" t="str">
        <f t="shared" si="60"/>
        <v/>
      </c>
      <c r="AN207" s="59" t="str">
        <f t="shared" si="61"/>
        <v/>
      </c>
      <c r="AO207" s="60"/>
    </row>
    <row r="208" spans="3:41" x14ac:dyDescent="0.25">
      <c r="C208" s="82"/>
      <c r="D208" s="45"/>
      <c r="E208" s="83" t="str">
        <f t="shared" si="50"/>
        <v/>
      </c>
      <c r="F208" s="45"/>
      <c r="G208" s="45"/>
      <c r="H208" s="45"/>
      <c r="I208" s="46" t="str">
        <f t="shared" si="62"/>
        <v/>
      </c>
      <c r="J208" s="46" t="str">
        <f t="shared" si="63"/>
        <v/>
      </c>
      <c r="K208" s="47" t="str">
        <f t="shared" si="51"/>
        <v/>
      </c>
      <c r="L208" s="47" t="str">
        <f t="shared" si="52"/>
        <v/>
      </c>
      <c r="M208" s="48">
        <f t="shared" si="64"/>
        <v>0</v>
      </c>
      <c r="N208" s="46" t="str">
        <f t="shared" si="53"/>
        <v/>
      </c>
      <c r="O208" s="47" t="str">
        <f t="shared" si="54"/>
        <v/>
      </c>
      <c r="P208" s="47" t="str">
        <f t="shared" si="55"/>
        <v/>
      </c>
      <c r="Q208" s="48">
        <f t="shared" si="65"/>
        <v>0</v>
      </c>
      <c r="R208" s="2"/>
      <c r="AH208" s="57" t="str">
        <f>IF(G208&gt;1,IF($E$10&gt;0,100-(#REF!/(1+(AL208/#REF!)^#REF!)^#REF!+#REF!/(AL208-1))*100,100-(AL208*D$5+D$6)*100),"")</f>
        <v/>
      </c>
      <c r="AI208" s="21" t="str">
        <f t="shared" si="56"/>
        <v/>
      </c>
      <c r="AJ208" s="21" t="str">
        <f t="shared" si="57"/>
        <v/>
      </c>
      <c r="AK208" s="48">
        <f t="shared" si="58"/>
        <v>0</v>
      </c>
      <c r="AL208" s="58" t="str">
        <f t="shared" si="59"/>
        <v/>
      </c>
      <c r="AM208" s="59" t="str">
        <f t="shared" si="60"/>
        <v/>
      </c>
      <c r="AN208" s="59" t="str">
        <f t="shared" si="61"/>
        <v/>
      </c>
      <c r="AO208" s="60"/>
    </row>
    <row r="209" spans="3:41" x14ac:dyDescent="0.25">
      <c r="C209" s="82"/>
      <c r="D209" s="45"/>
      <c r="E209" s="83" t="str">
        <f t="shared" si="50"/>
        <v/>
      </c>
      <c r="F209" s="45"/>
      <c r="G209" s="45"/>
      <c r="H209" s="45"/>
      <c r="I209" s="46" t="str">
        <f t="shared" si="62"/>
        <v/>
      </c>
      <c r="J209" s="46" t="str">
        <f t="shared" si="63"/>
        <v/>
      </c>
      <c r="K209" s="47" t="str">
        <f t="shared" si="51"/>
        <v/>
      </c>
      <c r="L209" s="47" t="str">
        <f t="shared" si="52"/>
        <v/>
      </c>
      <c r="M209" s="48">
        <f t="shared" si="64"/>
        <v>0</v>
      </c>
      <c r="N209" s="46" t="str">
        <f t="shared" si="53"/>
        <v/>
      </c>
      <c r="O209" s="47" t="str">
        <f t="shared" si="54"/>
        <v/>
      </c>
      <c r="P209" s="47" t="str">
        <f t="shared" si="55"/>
        <v/>
      </c>
      <c r="Q209" s="48">
        <f t="shared" si="65"/>
        <v>0</v>
      </c>
      <c r="R209" s="2"/>
      <c r="AH209" s="57" t="str">
        <f>IF(G209&gt;1,IF($E$10&gt;0,100-(#REF!/(1+(AL209/#REF!)^#REF!)^#REF!+#REF!/(AL209-1))*100,100-(AL209*D$5+D$6)*100),"")</f>
        <v/>
      </c>
      <c r="AI209" s="21" t="str">
        <f t="shared" si="56"/>
        <v/>
      </c>
      <c r="AJ209" s="21" t="str">
        <f t="shared" si="57"/>
        <v/>
      </c>
      <c r="AK209" s="48">
        <f t="shared" si="58"/>
        <v>0</v>
      </c>
      <c r="AL209" s="58" t="str">
        <f t="shared" si="59"/>
        <v/>
      </c>
      <c r="AM209" s="59" t="str">
        <f t="shared" si="60"/>
        <v/>
      </c>
      <c r="AN209" s="59" t="str">
        <f t="shared" si="61"/>
        <v/>
      </c>
      <c r="AO209" s="60"/>
    </row>
    <row r="210" spans="3:41" x14ac:dyDescent="0.25">
      <c r="C210" s="82"/>
      <c r="D210" s="45"/>
      <c r="E210" s="83" t="str">
        <f t="shared" si="50"/>
        <v/>
      </c>
      <c r="F210" s="45"/>
      <c r="G210" s="45"/>
      <c r="H210" s="45"/>
      <c r="I210" s="46" t="str">
        <f t="shared" si="62"/>
        <v/>
      </c>
      <c r="J210" s="46" t="str">
        <f t="shared" si="63"/>
        <v/>
      </c>
      <c r="K210" s="47" t="str">
        <f t="shared" si="51"/>
        <v/>
      </c>
      <c r="L210" s="47" t="str">
        <f t="shared" si="52"/>
        <v/>
      </c>
      <c r="M210" s="48">
        <f t="shared" si="64"/>
        <v>0</v>
      </c>
      <c r="N210" s="46" t="str">
        <f t="shared" si="53"/>
        <v/>
      </c>
      <c r="O210" s="47" t="str">
        <f t="shared" si="54"/>
        <v/>
      </c>
      <c r="P210" s="47" t="str">
        <f t="shared" si="55"/>
        <v/>
      </c>
      <c r="Q210" s="48">
        <f t="shared" si="65"/>
        <v>0</v>
      </c>
      <c r="R210" s="2"/>
      <c r="AH210" s="57" t="str">
        <f>IF(G210&gt;1,IF($E$10&gt;0,100-(#REF!/(1+(AL210/#REF!)^#REF!)^#REF!+#REF!/(AL210-1))*100,100-(AL210*D$5+D$6)*100),"")</f>
        <v/>
      </c>
      <c r="AI210" s="21" t="str">
        <f t="shared" si="56"/>
        <v/>
      </c>
      <c r="AJ210" s="21" t="str">
        <f t="shared" si="57"/>
        <v/>
      </c>
      <c r="AK210" s="48">
        <f t="shared" si="58"/>
        <v>0</v>
      </c>
      <c r="AL210" s="58" t="str">
        <f t="shared" si="59"/>
        <v/>
      </c>
      <c r="AM210" s="59" t="str">
        <f t="shared" si="60"/>
        <v/>
      </c>
      <c r="AN210" s="59" t="str">
        <f t="shared" si="61"/>
        <v/>
      </c>
      <c r="AO210" s="60"/>
    </row>
    <row r="211" spans="3:41" x14ac:dyDescent="0.25">
      <c r="C211" s="82"/>
      <c r="D211" s="45"/>
      <c r="E211" s="83" t="str">
        <f t="shared" si="50"/>
        <v/>
      </c>
      <c r="F211" s="45"/>
      <c r="G211" s="45"/>
      <c r="H211" s="45"/>
      <c r="I211" s="46" t="str">
        <f t="shared" si="62"/>
        <v/>
      </c>
      <c r="J211" s="46" t="str">
        <f t="shared" si="63"/>
        <v/>
      </c>
      <c r="K211" s="47" t="str">
        <f t="shared" si="51"/>
        <v/>
      </c>
      <c r="L211" s="47" t="str">
        <f t="shared" si="52"/>
        <v/>
      </c>
      <c r="M211" s="48">
        <f t="shared" si="64"/>
        <v>0</v>
      </c>
      <c r="N211" s="46" t="str">
        <f t="shared" si="53"/>
        <v/>
      </c>
      <c r="O211" s="47" t="str">
        <f t="shared" si="54"/>
        <v/>
      </c>
      <c r="P211" s="47" t="str">
        <f t="shared" si="55"/>
        <v/>
      </c>
      <c r="Q211" s="48">
        <f t="shared" si="65"/>
        <v>0</v>
      </c>
      <c r="R211" s="2"/>
      <c r="AH211" s="57" t="str">
        <f>IF(G211&gt;1,IF($E$10&gt;0,100-(#REF!/(1+(AL211/#REF!)^#REF!)^#REF!+#REF!/(AL211-1))*100,100-(AL211*D$5+D$6)*100),"")</f>
        <v/>
      </c>
      <c r="AI211" s="21" t="str">
        <f t="shared" si="56"/>
        <v/>
      </c>
      <c r="AJ211" s="21" t="str">
        <f t="shared" si="57"/>
        <v/>
      </c>
      <c r="AK211" s="48">
        <f t="shared" si="58"/>
        <v>0</v>
      </c>
      <c r="AL211" s="58" t="str">
        <f t="shared" si="59"/>
        <v/>
      </c>
      <c r="AM211" s="59" t="str">
        <f t="shared" si="60"/>
        <v/>
      </c>
      <c r="AN211" s="59" t="str">
        <f t="shared" si="61"/>
        <v/>
      </c>
      <c r="AO211" s="60"/>
    </row>
    <row r="212" spans="3:41" x14ac:dyDescent="0.25">
      <c r="C212" s="82"/>
      <c r="D212" s="45"/>
      <c r="E212" s="83" t="str">
        <f t="shared" si="50"/>
        <v/>
      </c>
      <c r="F212" s="45"/>
      <c r="G212" s="45"/>
      <c r="H212" s="45"/>
      <c r="I212" s="46" t="str">
        <f t="shared" si="62"/>
        <v/>
      </c>
      <c r="J212" s="46" t="str">
        <f t="shared" si="63"/>
        <v/>
      </c>
      <c r="K212" s="47" t="str">
        <f t="shared" si="51"/>
        <v/>
      </c>
      <c r="L212" s="47" t="str">
        <f t="shared" si="52"/>
        <v/>
      </c>
      <c r="M212" s="48">
        <f t="shared" si="64"/>
        <v>0</v>
      </c>
      <c r="N212" s="46" t="str">
        <f t="shared" si="53"/>
        <v/>
      </c>
      <c r="O212" s="47" t="str">
        <f t="shared" si="54"/>
        <v/>
      </c>
      <c r="P212" s="47" t="str">
        <f t="shared" si="55"/>
        <v/>
      </c>
      <c r="Q212" s="48">
        <f t="shared" si="65"/>
        <v>0</v>
      </c>
      <c r="R212" s="2"/>
      <c r="AH212" s="57" t="str">
        <f>IF(G212&gt;1,IF($E$10&gt;0,100-(#REF!/(1+(AL212/#REF!)^#REF!)^#REF!+#REF!/(AL212-1))*100,100-(AL212*D$5+D$6)*100),"")</f>
        <v/>
      </c>
      <c r="AI212" s="21" t="str">
        <f t="shared" si="56"/>
        <v/>
      </c>
      <c r="AJ212" s="21" t="str">
        <f t="shared" si="57"/>
        <v/>
      </c>
      <c r="AK212" s="48">
        <f t="shared" si="58"/>
        <v>0</v>
      </c>
      <c r="AL212" s="58" t="str">
        <f t="shared" si="59"/>
        <v/>
      </c>
      <c r="AM212" s="59" t="str">
        <f t="shared" si="60"/>
        <v/>
      </c>
      <c r="AN212" s="59" t="str">
        <f t="shared" si="61"/>
        <v/>
      </c>
      <c r="AO212" s="60"/>
    </row>
    <row r="213" spans="3:41" x14ac:dyDescent="0.25">
      <c r="C213" s="82"/>
      <c r="D213" s="45"/>
      <c r="E213" s="83" t="str">
        <f t="shared" si="50"/>
        <v/>
      </c>
      <c r="F213" s="45"/>
      <c r="G213" s="45"/>
      <c r="H213" s="45"/>
      <c r="I213" s="46" t="str">
        <f t="shared" si="62"/>
        <v/>
      </c>
      <c r="J213" s="46" t="str">
        <f t="shared" si="63"/>
        <v/>
      </c>
      <c r="K213" s="47" t="str">
        <f t="shared" si="51"/>
        <v/>
      </c>
      <c r="L213" s="47" t="str">
        <f t="shared" si="52"/>
        <v/>
      </c>
      <c r="M213" s="48">
        <f t="shared" si="64"/>
        <v>0</v>
      </c>
      <c r="N213" s="46" t="str">
        <f t="shared" si="53"/>
        <v/>
      </c>
      <c r="O213" s="47" t="str">
        <f t="shared" si="54"/>
        <v/>
      </c>
      <c r="P213" s="47" t="str">
        <f t="shared" si="55"/>
        <v/>
      </c>
      <c r="Q213" s="48">
        <f t="shared" si="65"/>
        <v>0</v>
      </c>
      <c r="R213" s="2"/>
      <c r="AH213" s="57" t="str">
        <f>IF(G213&gt;1,IF($E$10&gt;0,100-(#REF!/(1+(AL213/#REF!)^#REF!)^#REF!+#REF!/(AL213-1))*100,100-(AL213*D$5+D$6)*100),"")</f>
        <v/>
      </c>
      <c r="AI213" s="21" t="str">
        <f t="shared" si="56"/>
        <v/>
      </c>
      <c r="AJ213" s="21" t="str">
        <f t="shared" si="57"/>
        <v/>
      </c>
      <c r="AK213" s="48">
        <f t="shared" si="58"/>
        <v>0</v>
      </c>
      <c r="AL213" s="58" t="str">
        <f t="shared" si="59"/>
        <v/>
      </c>
      <c r="AM213" s="59" t="str">
        <f t="shared" si="60"/>
        <v/>
      </c>
      <c r="AN213" s="59" t="str">
        <f t="shared" si="61"/>
        <v/>
      </c>
      <c r="AO213" s="60"/>
    </row>
    <row r="214" spans="3:41" x14ac:dyDescent="0.25">
      <c r="C214" s="82"/>
      <c r="D214" s="45"/>
      <c r="E214" s="83" t="str">
        <f t="shared" si="50"/>
        <v/>
      </c>
      <c r="F214" s="45"/>
      <c r="G214" s="45"/>
      <c r="H214" s="45"/>
      <c r="I214" s="46" t="str">
        <f t="shared" si="62"/>
        <v/>
      </c>
      <c r="J214" s="46" t="str">
        <f t="shared" si="63"/>
        <v/>
      </c>
      <c r="K214" s="47" t="str">
        <f t="shared" si="51"/>
        <v/>
      </c>
      <c r="L214" s="47" t="str">
        <f t="shared" si="52"/>
        <v/>
      </c>
      <c r="M214" s="48">
        <f t="shared" si="64"/>
        <v>0</v>
      </c>
      <c r="N214" s="46" t="str">
        <f t="shared" si="53"/>
        <v/>
      </c>
      <c r="O214" s="47" t="str">
        <f t="shared" si="54"/>
        <v/>
      </c>
      <c r="P214" s="47" t="str">
        <f t="shared" si="55"/>
        <v/>
      </c>
      <c r="Q214" s="48">
        <f t="shared" si="65"/>
        <v>0</v>
      </c>
      <c r="R214" s="2"/>
      <c r="AH214" s="57" t="str">
        <f>IF(G214&gt;1,IF($E$10&gt;0,100-(#REF!/(1+(AL214/#REF!)^#REF!)^#REF!+#REF!/(AL214-1))*100,100-(AL214*D$5+D$6)*100),"")</f>
        <v/>
      </c>
      <c r="AI214" s="21" t="str">
        <f t="shared" si="56"/>
        <v/>
      </c>
      <c r="AJ214" s="21" t="str">
        <f t="shared" si="57"/>
        <v/>
      </c>
      <c r="AK214" s="48">
        <f t="shared" si="58"/>
        <v>0</v>
      </c>
      <c r="AL214" s="58" t="str">
        <f t="shared" si="59"/>
        <v/>
      </c>
      <c r="AM214" s="59" t="str">
        <f t="shared" si="60"/>
        <v/>
      </c>
      <c r="AN214" s="59" t="str">
        <f t="shared" si="61"/>
        <v/>
      </c>
      <c r="AO214" s="60"/>
    </row>
    <row r="215" spans="3:41" ht="15.75" thickBot="1" x14ac:dyDescent="0.3">
      <c r="C215" s="87"/>
      <c r="D215" s="84"/>
      <c r="E215" s="83" t="str">
        <f t="shared" si="50"/>
        <v/>
      </c>
      <c r="F215" s="45"/>
      <c r="G215" s="45"/>
      <c r="H215" s="45"/>
      <c r="I215" s="46" t="str">
        <f t="shared" si="62"/>
        <v/>
      </c>
      <c r="J215" s="46" t="str">
        <f t="shared" si="63"/>
        <v/>
      </c>
      <c r="K215" s="47" t="str">
        <f t="shared" si="51"/>
        <v/>
      </c>
      <c r="L215" s="47" t="str">
        <f t="shared" si="52"/>
        <v/>
      </c>
      <c r="M215" s="48">
        <f t="shared" si="64"/>
        <v>0</v>
      </c>
      <c r="N215" s="46" t="str">
        <f t="shared" si="53"/>
        <v/>
      </c>
      <c r="O215" s="47" t="str">
        <f t="shared" si="54"/>
        <v/>
      </c>
      <c r="P215" s="47" t="str">
        <f t="shared" si="55"/>
        <v/>
      </c>
      <c r="Q215" s="48">
        <f t="shared" si="65"/>
        <v>0</v>
      </c>
      <c r="R215" s="2"/>
      <c r="AH215" s="57" t="str">
        <f>IF(G215&gt;1,IF($E$10&gt;0,100-(#REF!/(1+(AL215/#REF!)^#REF!)^#REF!+#REF!/(AL215-1))*100,100-(AL215*D$5+D$6)*100),"")</f>
        <v/>
      </c>
      <c r="AI215" s="21" t="str">
        <f t="shared" si="56"/>
        <v/>
      </c>
      <c r="AJ215" s="21" t="str">
        <f t="shared" si="57"/>
        <v/>
      </c>
      <c r="AK215" s="48">
        <f t="shared" si="58"/>
        <v>0</v>
      </c>
      <c r="AL215" s="58" t="str">
        <f t="shared" si="59"/>
        <v/>
      </c>
      <c r="AM215" s="59" t="str">
        <f t="shared" si="60"/>
        <v/>
      </c>
      <c r="AN215" s="59" t="str">
        <f t="shared" si="61"/>
        <v/>
      </c>
      <c r="AO215" s="60"/>
    </row>
    <row r="216" spans="3:41" x14ac:dyDescent="0.25">
      <c r="F216" s="45"/>
      <c r="G216" s="45"/>
      <c r="H216" s="45"/>
      <c r="I216" s="46" t="str">
        <f t="shared" si="62"/>
        <v/>
      </c>
      <c r="J216" s="46" t="str">
        <f t="shared" si="63"/>
        <v/>
      </c>
      <c r="K216" s="47" t="str">
        <f t="shared" si="51"/>
        <v/>
      </c>
      <c r="L216" s="47" t="str">
        <f t="shared" si="52"/>
        <v/>
      </c>
      <c r="M216" s="48">
        <f t="shared" si="64"/>
        <v>0</v>
      </c>
      <c r="N216" s="46" t="str">
        <f t="shared" si="53"/>
        <v/>
      </c>
      <c r="O216" s="47" t="str">
        <f t="shared" si="54"/>
        <v/>
      </c>
      <c r="P216" s="47" t="str">
        <f t="shared" si="55"/>
        <v/>
      </c>
      <c r="Q216" s="48">
        <f t="shared" si="65"/>
        <v>0</v>
      </c>
      <c r="R216" s="2"/>
      <c r="AH216" s="57" t="str">
        <f>IF(G216&gt;1,IF($E$10&gt;0,100-(#REF!/(1+(AL216/#REF!)^#REF!)^#REF!+#REF!/(AL216-1))*100,100-(AL216*D$5+D$6)*100),"")</f>
        <v/>
      </c>
      <c r="AI216" s="21" t="str">
        <f t="shared" si="56"/>
        <v/>
      </c>
      <c r="AJ216" s="21" t="str">
        <f t="shared" si="57"/>
        <v/>
      </c>
      <c r="AK216" s="48">
        <f t="shared" si="58"/>
        <v>0</v>
      </c>
      <c r="AL216" s="58" t="str">
        <f t="shared" si="59"/>
        <v/>
      </c>
      <c r="AM216" s="59" t="str">
        <f t="shared" si="60"/>
        <v/>
      </c>
      <c r="AN216" s="59" t="str">
        <f t="shared" si="61"/>
        <v/>
      </c>
      <c r="AO216" s="60"/>
    </row>
    <row r="217" spans="3:41" x14ac:dyDescent="0.25">
      <c r="F217" s="45"/>
      <c r="G217" s="45"/>
      <c r="H217" s="45"/>
      <c r="I217" s="46" t="str">
        <f t="shared" si="62"/>
        <v/>
      </c>
      <c r="J217" s="46" t="str">
        <f t="shared" si="63"/>
        <v/>
      </c>
      <c r="K217" s="47" t="str">
        <f t="shared" si="51"/>
        <v/>
      </c>
      <c r="L217" s="47" t="str">
        <f t="shared" si="52"/>
        <v/>
      </c>
      <c r="M217" s="48">
        <f t="shared" si="64"/>
        <v>0</v>
      </c>
      <c r="N217" s="46" t="str">
        <f t="shared" si="53"/>
        <v/>
      </c>
      <c r="O217" s="47" t="str">
        <f t="shared" si="54"/>
        <v/>
      </c>
      <c r="P217" s="47" t="str">
        <f t="shared" si="55"/>
        <v/>
      </c>
      <c r="Q217" s="48">
        <f t="shared" si="65"/>
        <v>0</v>
      </c>
      <c r="R217" s="2"/>
      <c r="AH217" s="57" t="str">
        <f>IF(G217&gt;1,IF($E$10&gt;0,100-(#REF!/(1+(AL217/#REF!)^#REF!)^#REF!+#REF!/(AL217-1))*100,100-(AL217*D$5+D$6)*100),"")</f>
        <v/>
      </c>
      <c r="AI217" s="21" t="str">
        <f t="shared" si="56"/>
        <v/>
      </c>
      <c r="AJ217" s="21" t="str">
        <f t="shared" si="57"/>
        <v/>
      </c>
      <c r="AK217" s="48">
        <f t="shared" si="58"/>
        <v>0</v>
      </c>
      <c r="AL217" s="58" t="str">
        <f t="shared" si="59"/>
        <v/>
      </c>
      <c r="AM217" s="59" t="str">
        <f t="shared" si="60"/>
        <v/>
      </c>
      <c r="AN217" s="59" t="str">
        <f t="shared" si="61"/>
        <v/>
      </c>
      <c r="AO217" s="60"/>
    </row>
    <row r="218" spans="3:41" x14ac:dyDescent="0.25">
      <c r="F218" s="45"/>
      <c r="G218" s="45"/>
      <c r="H218" s="45"/>
      <c r="I218" s="46" t="str">
        <f t="shared" si="62"/>
        <v/>
      </c>
      <c r="J218" s="46" t="str">
        <f t="shared" si="63"/>
        <v/>
      </c>
      <c r="K218" s="47" t="str">
        <f t="shared" si="51"/>
        <v/>
      </c>
      <c r="L218" s="47" t="str">
        <f t="shared" si="52"/>
        <v/>
      </c>
      <c r="M218" s="48">
        <f t="shared" si="64"/>
        <v>0</v>
      </c>
      <c r="N218" s="46" t="str">
        <f t="shared" si="53"/>
        <v/>
      </c>
      <c r="O218" s="47" t="str">
        <f t="shared" si="54"/>
        <v/>
      </c>
      <c r="P218" s="47" t="str">
        <f t="shared" si="55"/>
        <v/>
      </c>
      <c r="Q218" s="48">
        <f t="shared" si="65"/>
        <v>0</v>
      </c>
      <c r="R218" s="2"/>
      <c r="AH218" s="57" t="str">
        <f>IF(G218&gt;1,IF($E$10&gt;0,100-(#REF!/(1+(AL218/#REF!)^#REF!)^#REF!+#REF!/(AL218-1))*100,100-(AL218*D$5+D$6)*100),"")</f>
        <v/>
      </c>
      <c r="AI218" s="21" t="str">
        <f t="shared" si="56"/>
        <v/>
      </c>
      <c r="AJ218" s="21" t="str">
        <f t="shared" si="57"/>
        <v/>
      </c>
      <c r="AK218" s="48">
        <f t="shared" si="58"/>
        <v>0</v>
      </c>
      <c r="AL218" s="58" t="str">
        <f t="shared" si="59"/>
        <v/>
      </c>
      <c r="AM218" s="59" t="str">
        <f t="shared" si="60"/>
        <v/>
      </c>
      <c r="AN218" s="59" t="str">
        <f t="shared" si="61"/>
        <v/>
      </c>
      <c r="AO218" s="60"/>
    </row>
    <row r="219" spans="3:41" x14ac:dyDescent="0.25">
      <c r="F219" s="45"/>
      <c r="G219" s="45"/>
      <c r="H219" s="45"/>
      <c r="I219" s="46" t="str">
        <f t="shared" si="62"/>
        <v/>
      </c>
      <c r="J219" s="46" t="str">
        <f t="shared" si="63"/>
        <v/>
      </c>
      <c r="K219" s="47" t="str">
        <f t="shared" si="51"/>
        <v/>
      </c>
      <c r="L219" s="47" t="str">
        <f t="shared" si="52"/>
        <v/>
      </c>
      <c r="M219" s="48">
        <f t="shared" si="64"/>
        <v>0</v>
      </c>
      <c r="N219" s="46" t="str">
        <f t="shared" si="53"/>
        <v/>
      </c>
      <c r="O219" s="47" t="str">
        <f t="shared" si="54"/>
        <v/>
      </c>
      <c r="P219" s="47" t="str">
        <f t="shared" si="55"/>
        <v/>
      </c>
      <c r="Q219" s="48">
        <f t="shared" si="65"/>
        <v>0</v>
      </c>
      <c r="R219" s="2"/>
      <c r="AH219" s="57" t="str">
        <f>IF(G219&gt;1,IF($E$10&gt;0,100-(#REF!/(1+(AL219/#REF!)^#REF!)^#REF!+#REF!/(AL219-1))*100,100-(AL219*D$5+D$6)*100),"")</f>
        <v/>
      </c>
      <c r="AI219" s="21" t="str">
        <f t="shared" si="56"/>
        <v/>
      </c>
      <c r="AJ219" s="21" t="str">
        <f t="shared" si="57"/>
        <v/>
      </c>
      <c r="AK219" s="48">
        <f t="shared" si="58"/>
        <v>0</v>
      </c>
      <c r="AL219" s="58" t="str">
        <f t="shared" si="59"/>
        <v/>
      </c>
      <c r="AM219" s="59" t="str">
        <f t="shared" si="60"/>
        <v/>
      </c>
      <c r="AN219" s="59" t="str">
        <f t="shared" si="61"/>
        <v/>
      </c>
      <c r="AO219" s="60"/>
    </row>
    <row r="220" spans="3:41" ht="15.75" thickBot="1" x14ac:dyDescent="0.3">
      <c r="F220" s="84"/>
      <c r="G220" s="84"/>
      <c r="H220" s="84"/>
      <c r="I220" s="46" t="str">
        <f t="shared" si="62"/>
        <v/>
      </c>
      <c r="J220" s="46" t="str">
        <f t="shared" si="63"/>
        <v/>
      </c>
      <c r="K220" s="85" t="str">
        <f t="shared" si="51"/>
        <v/>
      </c>
      <c r="L220" s="85" t="str">
        <f t="shared" si="52"/>
        <v/>
      </c>
      <c r="M220" s="48">
        <f t="shared" si="64"/>
        <v>0</v>
      </c>
      <c r="N220" s="46" t="str">
        <f t="shared" si="53"/>
        <v/>
      </c>
      <c r="O220" s="47" t="str">
        <f t="shared" si="54"/>
        <v/>
      </c>
      <c r="P220" s="47" t="str">
        <f t="shared" si="55"/>
        <v/>
      </c>
      <c r="Q220" s="48">
        <f t="shared" si="65"/>
        <v>0</v>
      </c>
      <c r="R220" s="2"/>
      <c r="AH220" s="57" t="str">
        <f>IF(G220&gt;1,IF($E$10&gt;0,100-(#REF!/(1+(AL220/#REF!)^#REF!)^#REF!+#REF!/(AL220-1))*100,100-(AL220*D$5+D$6)*100),"")</f>
        <v/>
      </c>
      <c r="AI220" s="21" t="str">
        <f t="shared" si="56"/>
        <v/>
      </c>
      <c r="AJ220" s="21" t="str">
        <f t="shared" si="57"/>
        <v/>
      </c>
      <c r="AK220" s="86">
        <f t="shared" si="58"/>
        <v>0</v>
      </c>
      <c r="AL220" s="58" t="str">
        <f t="shared" si="59"/>
        <v/>
      </c>
      <c r="AM220" s="59" t="str">
        <f t="shared" si="60"/>
        <v/>
      </c>
      <c r="AN220" s="59" t="str">
        <f t="shared" si="61"/>
        <v/>
      </c>
      <c r="AO220" s="60"/>
    </row>
  </sheetData>
  <mergeCells count="14">
    <mergeCell ref="AD3:AF3"/>
    <mergeCell ref="AH3:AL3"/>
    <mergeCell ref="C9:E9"/>
    <mergeCell ref="C33:E33"/>
    <mergeCell ref="C2:E2"/>
    <mergeCell ref="G2:H2"/>
    <mergeCell ref="J2:Q2"/>
    <mergeCell ref="T2:AF2"/>
    <mergeCell ref="J3:M3"/>
    <mergeCell ref="N3:Q3"/>
    <mergeCell ref="T3:U3"/>
    <mergeCell ref="V3:W3"/>
    <mergeCell ref="X3:Z3"/>
    <mergeCell ref="AA3:AC3"/>
  </mergeCells>
  <conditionalFormatting sqref="L7:M220">
    <cfRule type="cellIs" dxfId="39" priority="5" operator="between">
      <formula>1.2</formula>
      <formula>10</formula>
    </cfRule>
  </conditionalFormatting>
  <conditionalFormatting sqref="P7:P220">
    <cfRule type="cellIs" dxfId="38" priority="4" operator="between">
      <formula>1.2</formula>
      <formula>10</formula>
    </cfRule>
  </conditionalFormatting>
  <conditionalFormatting sqref="Q7:R220">
    <cfRule type="cellIs" dxfId="37" priority="3" operator="between">
      <formula>1.2</formula>
      <formula>10</formula>
    </cfRule>
  </conditionalFormatting>
  <conditionalFormatting sqref="AK7:AK220">
    <cfRule type="cellIs" dxfId="36" priority="2" operator="between">
      <formula>1.2</formula>
      <formula>10</formula>
    </cfRule>
  </conditionalFormatting>
  <conditionalFormatting sqref="AJ7:AJ220">
    <cfRule type="cellIs" dxfId="35" priority="1" operator="between">
      <formula>1.2</formula>
      <formula>10</formula>
    </cfRule>
  </conditionalFormatting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AB8A3-B815-45FB-8D03-0C2EE0912BB7}">
  <dimension ref="B1:AO220"/>
  <sheetViews>
    <sheetView topLeftCell="C1" zoomScale="80" zoomScaleNormal="80" workbookViewId="0">
      <selection activeCell="D5" sqref="D5"/>
    </sheetView>
  </sheetViews>
  <sheetFormatPr defaultColWidth="9.140625" defaultRowHeight="15" x14ac:dyDescent="0.25"/>
  <cols>
    <col min="1" max="1" width="1.42578125" customWidth="1"/>
    <col min="2" max="2" width="6.140625" customWidth="1"/>
    <col min="3" max="3" width="6" bestFit="1" customWidth="1"/>
    <col min="4" max="4" width="12.7109375" customWidth="1"/>
    <col min="5" max="5" width="19.140625" customWidth="1"/>
    <col min="6" max="7" width="11.5703125" bestFit="1" customWidth="1"/>
    <col min="8" max="8" width="15.28515625" bestFit="1" customWidth="1"/>
    <col min="9" max="9" width="12.7109375" customWidth="1"/>
    <col min="10" max="10" width="12" bestFit="1" customWidth="1"/>
    <col min="11" max="11" width="7.7109375" bestFit="1" customWidth="1"/>
    <col min="12" max="12" width="5.28515625" bestFit="1" customWidth="1"/>
    <col min="13" max="13" width="0.5703125" customWidth="1"/>
    <col min="14" max="14" width="12" bestFit="1" customWidth="1"/>
    <col min="15" max="15" width="6.140625" bestFit="1" customWidth="1"/>
    <col min="16" max="16" width="6.85546875" bestFit="1" customWidth="1"/>
    <col min="17" max="17" width="3.5703125" bestFit="1" customWidth="1"/>
    <col min="18" max="18" width="1.140625" customWidth="1"/>
    <col min="19" max="19" width="12.140625" bestFit="1" customWidth="1"/>
    <col min="20" max="20" width="8.28515625" bestFit="1" customWidth="1"/>
    <col min="21" max="21" width="8.85546875" bestFit="1" customWidth="1"/>
    <col min="34" max="34" width="8.7109375" customWidth="1"/>
    <col min="35" max="35" width="12.140625" bestFit="1" customWidth="1"/>
    <col min="36" max="36" width="8.28515625" bestFit="1" customWidth="1"/>
    <col min="37" max="37" width="0.85546875" customWidth="1"/>
    <col min="52" max="52" width="13.140625" bestFit="1" customWidth="1"/>
    <col min="54" max="54" width="12.28515625" bestFit="1" customWidth="1"/>
    <col min="55" max="55" width="16.28515625" bestFit="1" customWidth="1"/>
    <col min="56" max="56" width="12.5703125" bestFit="1" customWidth="1"/>
  </cols>
  <sheetData>
    <row r="1" spans="3:41" ht="15.75" thickBot="1" x14ac:dyDescent="0.3">
      <c r="G1">
        <f>COUNT(G7:G220)</f>
        <v>5</v>
      </c>
    </row>
    <row r="2" spans="3:41" ht="15.75" thickBot="1" x14ac:dyDescent="0.3">
      <c r="C2" s="186" t="s">
        <v>0</v>
      </c>
      <c r="D2" s="187"/>
      <c r="E2" s="187"/>
      <c r="F2" s="152"/>
      <c r="G2" s="186" t="s">
        <v>1</v>
      </c>
      <c r="H2" s="188"/>
      <c r="I2" s="152"/>
      <c r="J2" s="186" t="s">
        <v>2</v>
      </c>
      <c r="K2" s="187"/>
      <c r="L2" s="187"/>
      <c r="M2" s="187"/>
      <c r="N2" s="187"/>
      <c r="O2" s="187"/>
      <c r="P2" s="187"/>
      <c r="Q2" s="188"/>
      <c r="R2" s="1"/>
      <c r="S2" s="2"/>
      <c r="T2" s="186" t="s">
        <v>3</v>
      </c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8"/>
      <c r="AH2" s="1"/>
      <c r="AI2" s="1"/>
      <c r="AJ2" s="1"/>
      <c r="AK2" s="1"/>
    </row>
    <row r="3" spans="3:41" ht="15.75" thickBot="1" x14ac:dyDescent="0.3">
      <c r="C3" s="151"/>
      <c r="D3" s="152" t="s">
        <v>4</v>
      </c>
      <c r="E3" s="153" t="s">
        <v>5</v>
      </c>
      <c r="F3" s="152"/>
      <c r="G3" s="152"/>
      <c r="H3" s="152"/>
      <c r="I3" s="3"/>
      <c r="J3" s="183" t="s">
        <v>4</v>
      </c>
      <c r="K3" s="184"/>
      <c r="L3" s="184"/>
      <c r="M3" s="185"/>
      <c r="N3" s="183" t="s">
        <v>6</v>
      </c>
      <c r="O3" s="184"/>
      <c r="P3" s="184"/>
      <c r="Q3" s="185"/>
      <c r="R3" s="1"/>
      <c r="T3" s="189" t="s">
        <v>7</v>
      </c>
      <c r="U3" s="190"/>
      <c r="V3" s="189" t="s">
        <v>8</v>
      </c>
      <c r="W3" s="190"/>
      <c r="X3" s="179" t="s">
        <v>9</v>
      </c>
      <c r="Y3" s="179"/>
      <c r="Z3" s="180"/>
      <c r="AA3" s="178" t="s">
        <v>10</v>
      </c>
      <c r="AB3" s="179"/>
      <c r="AC3" s="180"/>
      <c r="AD3" s="178" t="s">
        <v>11</v>
      </c>
      <c r="AE3" s="179"/>
      <c r="AF3" s="180"/>
      <c r="AG3" s="4"/>
      <c r="AH3" s="181" t="str">
        <f>CONCATENATE(G6,"CF")</f>
        <v>08/30Core_eCF</v>
      </c>
      <c r="AI3" s="182"/>
      <c r="AJ3" s="182"/>
      <c r="AK3" s="182"/>
      <c r="AL3" s="182"/>
      <c r="AM3" s="4"/>
      <c r="AN3" s="4"/>
    </row>
    <row r="4" spans="3:41" ht="15.75" thickBot="1" x14ac:dyDescent="0.3">
      <c r="C4" s="5" t="s">
        <v>12</v>
      </c>
      <c r="D4" s="6">
        <v>44438</v>
      </c>
      <c r="E4" s="7"/>
      <c r="F4" s="8"/>
      <c r="G4" s="8" t="s">
        <v>13</v>
      </c>
      <c r="H4" s="9">
        <f>RSQ(I7:I220,G7:G220)</f>
        <v>0.81601314896068633</v>
      </c>
      <c r="I4" s="88"/>
      <c r="J4" s="10" t="s">
        <v>14</v>
      </c>
      <c r="K4" s="11" t="s">
        <v>15</v>
      </c>
      <c r="L4" s="11" t="s">
        <v>16</v>
      </c>
      <c r="M4" s="12"/>
      <c r="N4" s="10" t="s">
        <v>14</v>
      </c>
      <c r="O4" s="11" t="s">
        <v>17</v>
      </c>
      <c r="P4" s="11" t="s">
        <v>18</v>
      </c>
      <c r="Q4" s="12"/>
      <c r="R4" s="4"/>
      <c r="S4" s="4"/>
      <c r="T4" s="13" t="s">
        <v>19</v>
      </c>
      <c r="U4" s="14" t="s">
        <v>20</v>
      </c>
      <c r="V4" s="13" t="s">
        <v>19</v>
      </c>
      <c r="W4" s="14" t="s">
        <v>20</v>
      </c>
      <c r="X4" s="13" t="s">
        <v>21</v>
      </c>
      <c r="Y4" s="14" t="s">
        <v>22</v>
      </c>
      <c r="Z4" s="13" t="s">
        <v>23</v>
      </c>
      <c r="AA4" s="13" t="s">
        <v>7</v>
      </c>
      <c r="AB4" s="14" t="s">
        <v>24</v>
      </c>
      <c r="AC4" s="13" t="s">
        <v>25</v>
      </c>
      <c r="AD4" s="14" t="s">
        <v>26</v>
      </c>
      <c r="AE4" s="13" t="s">
        <v>24</v>
      </c>
      <c r="AF4" s="14" t="s">
        <v>25</v>
      </c>
      <c r="AG4" s="15"/>
      <c r="AH4" s="16" t="s">
        <v>14</v>
      </c>
      <c r="AI4" s="17" t="s">
        <v>17</v>
      </c>
      <c r="AJ4" s="17" t="s">
        <v>18</v>
      </c>
      <c r="AK4" s="18"/>
      <c r="AM4" s="15"/>
      <c r="AN4" s="1"/>
    </row>
    <row r="5" spans="3:41" ht="15.75" thickBot="1" x14ac:dyDescent="0.3">
      <c r="C5" s="5" t="s">
        <v>37</v>
      </c>
      <c r="D5" s="61">
        <f>SLOPE(C35:C215,D35:D215)</f>
        <v>-9.7841582260127158</v>
      </c>
      <c r="E5" s="62">
        <f>SLOPE(C35:C214,D35:D214)</f>
        <v>-9.7841582260127158</v>
      </c>
      <c r="F5" s="8"/>
      <c r="G5" s="8" t="s">
        <v>27</v>
      </c>
      <c r="H5" s="19">
        <f>D4</f>
        <v>44438</v>
      </c>
      <c r="I5" s="89"/>
      <c r="J5" s="20">
        <f>1-(SUM(M7:M220))/COUNT(G7:G220)</f>
        <v>1</v>
      </c>
      <c r="K5" s="21">
        <f>IF(G7&gt;0.1,AVERAGE(K7:K220),0)</f>
        <v>0.39839873445180274</v>
      </c>
      <c r="L5" s="21">
        <f>AVERAGE(L7:L220)</f>
        <v>0.76723135784405938</v>
      </c>
      <c r="M5" s="22"/>
      <c r="N5" s="20">
        <f>1-(SUM(Q7:Q220))/COUNT(L7:L220)</f>
        <v>0.8</v>
      </c>
      <c r="O5" s="21">
        <f>AVERAGE(O7:O220)</f>
        <v>0</v>
      </c>
      <c r="P5" s="21">
        <f>AVERAGE(P7:P220)</f>
        <v>0.68755161095369888</v>
      </c>
      <c r="Q5" s="22"/>
      <c r="R5" s="2"/>
      <c r="S5" s="23" t="s">
        <v>6</v>
      </c>
      <c r="T5" s="24">
        <f>100-$E$6</f>
        <v>41.226927167543273</v>
      </c>
      <c r="U5" s="25">
        <f>-$E$5</f>
        <v>9.7841582260127158</v>
      </c>
      <c r="V5" s="24">
        <f>$E$6</f>
        <v>58.773072832456727</v>
      </c>
      <c r="W5" s="25">
        <f>$E$5</f>
        <v>-9.7841582260127158</v>
      </c>
      <c r="X5" s="26">
        <v>5.4</v>
      </c>
      <c r="Y5" s="27">
        <f>X5*U5+T5</f>
        <v>94.06138158801194</v>
      </c>
      <c r="Z5" s="27">
        <f>100-Y5</f>
        <v>5.9386184119880596</v>
      </c>
      <c r="AA5" s="28">
        <v>85</v>
      </c>
      <c r="AB5" s="29">
        <f>(AA5-T5)/U5</f>
        <v>4.4738721330240923</v>
      </c>
      <c r="AC5" s="27">
        <f>100-AA5</f>
        <v>15</v>
      </c>
      <c r="AD5" s="28">
        <v>5</v>
      </c>
      <c r="AE5" s="29">
        <f>(AD5-V5)/W5</f>
        <v>5.4959324645315526</v>
      </c>
      <c r="AF5" s="30">
        <f>100-AD5</f>
        <v>95</v>
      </c>
      <c r="AG5" s="15"/>
      <c r="AH5" s="20">
        <f>1-(SUM(AK7:AK220))/COUNT(G7:G220)</f>
        <v>0</v>
      </c>
      <c r="AI5" s="21">
        <f>AVERAGE(AI7:AI220)</f>
        <v>608.09987344518049</v>
      </c>
      <c r="AJ5" s="21">
        <f>AVERAGE(AJ7:AJ220)</f>
        <v>608.09987344518049</v>
      </c>
      <c r="AK5" s="22"/>
      <c r="AM5" s="31">
        <v>181</v>
      </c>
      <c r="AN5" s="31">
        <v>0</v>
      </c>
    </row>
    <row r="6" spans="3:41" ht="15.75" thickBot="1" x14ac:dyDescent="0.3">
      <c r="C6" s="5" t="s">
        <v>38</v>
      </c>
      <c r="D6" s="61">
        <f>INTERCEPT(C35:C214,D35:D214)</f>
        <v>59.171471566908529</v>
      </c>
      <c r="E6" s="62">
        <f>D6-$K$5</f>
        <v>58.773072832456727</v>
      </c>
      <c r="F6" s="8" t="s">
        <v>45</v>
      </c>
      <c r="G6" s="8" t="str">
        <f>CONCATENATE(TEXT(H5,"mm/dd"),"Core_e")</f>
        <v>08/30Core_e</v>
      </c>
      <c r="H6" s="8" t="str">
        <f>CONCATENATE(TEXT(H5,"mm/dd"),"Core_AV%")</f>
        <v>08/30Core_AV%</v>
      </c>
      <c r="I6" s="32" t="s">
        <v>28</v>
      </c>
      <c r="J6" s="33" t="s">
        <v>29</v>
      </c>
      <c r="K6" s="34" t="s">
        <v>30</v>
      </c>
      <c r="L6" s="34" t="s">
        <v>31</v>
      </c>
      <c r="M6" s="35"/>
      <c r="N6" s="33" t="s">
        <v>29</v>
      </c>
      <c r="O6" s="34" t="s">
        <v>30</v>
      </c>
      <c r="P6" s="34" t="s">
        <v>31</v>
      </c>
      <c r="Q6" s="35"/>
      <c r="R6" s="36"/>
      <c r="S6" s="37"/>
      <c r="T6" s="38"/>
      <c r="U6" s="38"/>
      <c r="V6" s="38"/>
      <c r="W6" s="38"/>
      <c r="X6" s="39"/>
      <c r="Y6" s="40"/>
      <c r="Z6" s="40"/>
      <c r="AA6" s="40"/>
      <c r="AB6" s="39"/>
      <c r="AC6" s="40"/>
      <c r="AD6" s="40"/>
      <c r="AE6" s="41"/>
      <c r="AF6" s="42"/>
      <c r="AH6" s="43" t="s">
        <v>29</v>
      </c>
      <c r="AI6" s="44" t="s">
        <v>30</v>
      </c>
      <c r="AJ6" s="44" t="s">
        <v>31</v>
      </c>
      <c r="AK6" s="35"/>
      <c r="AL6" s="43" t="s">
        <v>32</v>
      </c>
      <c r="AM6" s="36" t="s">
        <v>33</v>
      </c>
      <c r="AN6" s="36" t="s">
        <v>34</v>
      </c>
      <c r="AO6" s="36" t="s">
        <v>35</v>
      </c>
    </row>
    <row r="7" spans="3:41" ht="15.75" thickBot="1" x14ac:dyDescent="0.3">
      <c r="C7" s="5" t="s">
        <v>39</v>
      </c>
      <c r="D7" s="61">
        <f>RSQ(D35:D214,E35:E214)</f>
        <v>0.96902101390920814</v>
      </c>
      <c r="E7" s="63">
        <f>D7</f>
        <v>0.96902101390920814</v>
      </c>
      <c r="F7" s="45">
        <v>9.1</v>
      </c>
      <c r="G7" s="45">
        <v>5.2575000000000003</v>
      </c>
      <c r="H7" s="45">
        <v>7.0999999999999943</v>
      </c>
      <c r="I7" s="46">
        <f>IF(G7&gt;1,100-H7,"")</f>
        <v>92.9</v>
      </c>
      <c r="J7" s="46">
        <f>IF(G7&gt;1,100-(G7*D$5+D$6),"")</f>
        <v>92.268740306353322</v>
      </c>
      <c r="K7" s="47">
        <f t="shared" ref="K7:K70" si="0">IF(G7&gt;1,I7-J7,"")</f>
        <v>0.63125969364668322</v>
      </c>
      <c r="L7" s="47">
        <f t="shared" ref="L7:L70" si="1">IF(G7&gt;1,ABS(K7),"")</f>
        <v>0.63125969364668322</v>
      </c>
      <c r="M7" s="48">
        <f>IF($G7&gt;1.2,IF(L7&gt;1.2,1,0),0)</f>
        <v>0</v>
      </c>
      <c r="N7" s="46">
        <f t="shared" ref="N7:N70" si="2">IF(G7&gt;1,J7+$K$5,"")</f>
        <v>92.667139040805125</v>
      </c>
      <c r="O7" s="47">
        <f t="shared" ref="O7:O70" si="3">IF(G7&gt;1,I7-N7,"")</f>
        <v>0.23286095919488048</v>
      </c>
      <c r="P7" s="47">
        <f t="shared" ref="P7:P70" si="4">IF(G7&gt;1,ABS(O7),"")</f>
        <v>0.23286095919488048</v>
      </c>
      <c r="Q7" s="48">
        <f>IF($G7&gt;1.2,IF(P7&gt;1.2,1,0),0)</f>
        <v>0</v>
      </c>
      <c r="R7" s="2"/>
      <c r="S7" s="49" t="s">
        <v>36</v>
      </c>
      <c r="T7" s="50">
        <f>100-$D$6</f>
        <v>40.828528433091471</v>
      </c>
      <c r="U7" s="51">
        <f>-$D$5</f>
        <v>9.7841582260127158</v>
      </c>
      <c r="V7" s="50">
        <f>$D$6</f>
        <v>59.171471566908529</v>
      </c>
      <c r="W7" s="51">
        <f>$D$5</f>
        <v>-9.7841582260127158</v>
      </c>
      <c r="X7" s="52">
        <f>X5</f>
        <v>5.4</v>
      </c>
      <c r="Y7" s="53">
        <f>X7*U7+T7</f>
        <v>93.662982853560138</v>
      </c>
      <c r="Z7" s="53">
        <f>100-Y7</f>
        <v>6.3370171464398624</v>
      </c>
      <c r="AA7" s="54">
        <f>AA5</f>
        <v>85</v>
      </c>
      <c r="AB7" s="55">
        <f>(AA7-T7)/U7</f>
        <v>4.5145908872846885</v>
      </c>
      <c r="AC7" s="53">
        <f>100-AA7</f>
        <v>15</v>
      </c>
      <c r="AD7" s="54">
        <f>AD5</f>
        <v>5</v>
      </c>
      <c r="AE7" s="55">
        <f>(AD7-V7)/W7</f>
        <v>5.5366512187921488</v>
      </c>
      <c r="AF7" s="56">
        <f>100-AD7</f>
        <v>95</v>
      </c>
      <c r="AH7" s="57">
        <f>IF(G7&gt;1,IF($E$10&gt;0,100-(#REF!/(1+(AL7/#REF!)^#REF!)^#REF!+#REF!/(AL7-1))*100,100-(AL7*D$5+D$6)*100),"")</f>
        <v>-673.12596936466707</v>
      </c>
      <c r="AI7" s="21">
        <f t="shared" ref="AI7:AI70" si="5">IF(G7&gt;1,I7-AH7,"")</f>
        <v>766.02596936466705</v>
      </c>
      <c r="AJ7" s="21">
        <f t="shared" ref="AJ7:AJ70" si="6">IF(G7&gt;1,ABS(AI7),"")</f>
        <v>766.02596936466705</v>
      </c>
      <c r="AK7" s="48">
        <f t="shared" ref="AK7:AK70" si="7">IF($G7&gt;1.2,IF(AJ7&gt;1.2,1,0),0)</f>
        <v>1</v>
      </c>
      <c r="AL7" s="58">
        <f t="shared" ref="AL7:AL70" si="8">IF(G7&gt;0,G7+AN7,"")</f>
        <v>5.2575000000000003</v>
      </c>
      <c r="AM7" s="59">
        <f t="shared" ref="AM7:AM70" si="9">IF(G7&gt;0,$AM$5,"")</f>
        <v>181</v>
      </c>
      <c r="AN7" s="59">
        <f t="shared" ref="AN7:AN70" si="10">IF(G7&gt;0,$AN$5,"")</f>
        <v>0</v>
      </c>
      <c r="AO7" s="60"/>
    </row>
    <row r="8" spans="3:41" ht="15.75" thickBot="1" x14ac:dyDescent="0.3">
      <c r="C8" s="64"/>
      <c r="D8" s="65"/>
      <c r="E8" s="66"/>
      <c r="F8" s="45">
        <v>10.1</v>
      </c>
      <c r="G8" s="45">
        <v>5.3190000000000008</v>
      </c>
      <c r="H8" s="45">
        <v>7.2000000000000028</v>
      </c>
      <c r="I8" s="46">
        <f t="shared" ref="I8:I71" si="11">IF(G8&gt;1,100-H8,"")</f>
        <v>92.8</v>
      </c>
      <c r="J8" s="46">
        <f t="shared" ref="J8:J71" si="12">IF(G8&gt;1,100-(G8*D$5+D$6),"")</f>
        <v>92.870466037253124</v>
      </c>
      <c r="K8" s="47">
        <f t="shared" si="0"/>
        <v>-7.0466037253126501E-2</v>
      </c>
      <c r="L8" s="47">
        <f t="shared" si="1"/>
        <v>7.0466037253126501E-2</v>
      </c>
      <c r="M8" s="48">
        <f t="shared" ref="M8:M71" si="13">IF($G8&gt;1.2,IF(L8&gt;1.2,1,0),0)</f>
        <v>0</v>
      </c>
      <c r="N8" s="46">
        <f t="shared" si="2"/>
        <v>93.268864771704926</v>
      </c>
      <c r="O8" s="47">
        <f t="shared" si="3"/>
        <v>-0.46886477170492924</v>
      </c>
      <c r="P8" s="47">
        <f t="shared" si="4"/>
        <v>0.46886477170492924</v>
      </c>
      <c r="Q8" s="48">
        <f t="shared" ref="Q8:Q71" si="14">IF($G8&gt;1.2,IF(P8&gt;1.2,1,0),0)</f>
        <v>0</v>
      </c>
      <c r="R8" s="2"/>
      <c r="AH8" s="57">
        <f>IF(G8&gt;1,IF($E$10&gt;0,100-(#REF!/(1+(AL8/#REF!)^#REF!)^#REF!+#REF!/(AL8-1))*100,100-(AL8*D$5+D$6)*100),"")</f>
        <v>-612.95339627468832</v>
      </c>
      <c r="AI8" s="21">
        <f t="shared" si="5"/>
        <v>705.75339627468827</v>
      </c>
      <c r="AJ8" s="21">
        <f t="shared" si="6"/>
        <v>705.75339627468827</v>
      </c>
      <c r="AK8" s="48">
        <f t="shared" si="7"/>
        <v>1</v>
      </c>
      <c r="AL8" s="58">
        <f t="shared" si="8"/>
        <v>5.3190000000000008</v>
      </c>
      <c r="AM8" s="59">
        <f t="shared" si="9"/>
        <v>181</v>
      </c>
      <c r="AN8" s="59">
        <f t="shared" si="10"/>
        <v>0</v>
      </c>
      <c r="AO8" s="60"/>
    </row>
    <row r="9" spans="3:41" x14ac:dyDescent="0.25">
      <c r="C9" s="183" t="str">
        <f>CONCATENATE(TEXT(D4,"mm/dd"),"PuckCurve")</f>
        <v>08/30PuckCurve</v>
      </c>
      <c r="D9" s="184"/>
      <c r="E9" s="185"/>
      <c r="F9" s="45">
        <v>10.199999999999999</v>
      </c>
      <c r="G9" s="45">
        <v>5.4295</v>
      </c>
      <c r="H9" s="45">
        <v>6.9000000000000057</v>
      </c>
      <c r="I9" s="46">
        <f t="shared" si="11"/>
        <v>93.1</v>
      </c>
      <c r="J9" s="46">
        <f t="shared" si="12"/>
        <v>93.951615521227509</v>
      </c>
      <c r="K9" s="47">
        <f t="shared" si="0"/>
        <v>-0.85161552122751516</v>
      </c>
      <c r="L9" s="47">
        <f t="shared" si="1"/>
        <v>0.85161552122751516</v>
      </c>
      <c r="M9" s="48">
        <f t="shared" si="13"/>
        <v>0</v>
      </c>
      <c r="N9" s="46">
        <f t="shared" si="2"/>
        <v>94.350014255679312</v>
      </c>
      <c r="O9" s="47">
        <f t="shared" si="3"/>
        <v>-1.2500142556793179</v>
      </c>
      <c r="P9" s="47">
        <f t="shared" si="4"/>
        <v>1.2500142556793179</v>
      </c>
      <c r="Q9" s="48">
        <f t="shared" si="14"/>
        <v>1</v>
      </c>
      <c r="R9" s="2"/>
      <c r="AH9" s="57">
        <f>IF(G9&gt;1,IF($E$10&gt;0,100-(#REF!/(1+(AL9/#REF!)^#REF!)^#REF!+#REF!/(AL9-1))*100,100-(AL9*D$5+D$6)*100),"")</f>
        <v>-504.83844787724911</v>
      </c>
      <c r="AI9" s="21">
        <f t="shared" si="5"/>
        <v>597.93844787724913</v>
      </c>
      <c r="AJ9" s="21">
        <f t="shared" si="6"/>
        <v>597.93844787724913</v>
      </c>
      <c r="AK9" s="48">
        <f t="shared" si="7"/>
        <v>1</v>
      </c>
      <c r="AL9" s="58">
        <f t="shared" si="8"/>
        <v>5.4295</v>
      </c>
      <c r="AM9" s="59">
        <f t="shared" si="9"/>
        <v>181</v>
      </c>
      <c r="AN9" s="59">
        <f t="shared" si="10"/>
        <v>0</v>
      </c>
      <c r="AO9" s="60"/>
    </row>
    <row r="10" spans="3:41" x14ac:dyDescent="0.25">
      <c r="C10" s="67">
        <v>4</v>
      </c>
      <c r="D10" s="68" t="s">
        <v>43</v>
      </c>
      <c r="E10" s="69"/>
      <c r="F10" s="94">
        <v>11.1</v>
      </c>
      <c r="G10" s="94">
        <v>5.548</v>
      </c>
      <c r="H10" s="94">
        <v>3.7000000000000028</v>
      </c>
      <c r="I10" s="46">
        <f t="shared" si="11"/>
        <v>96.3</v>
      </c>
      <c r="J10" s="46">
        <f t="shared" si="12"/>
        <v>95.111038271010017</v>
      </c>
      <c r="K10" s="47">
        <f t="shared" si="0"/>
        <v>1.1889617289899803</v>
      </c>
      <c r="L10" s="47">
        <f t="shared" si="1"/>
        <v>1.1889617289899803</v>
      </c>
      <c r="M10" s="48">
        <f t="shared" si="13"/>
        <v>0</v>
      </c>
      <c r="N10" s="46">
        <f t="shared" si="2"/>
        <v>95.50943700546182</v>
      </c>
      <c r="O10" s="47">
        <f t="shared" si="3"/>
        <v>0.79056299453817758</v>
      </c>
      <c r="P10" s="47">
        <f t="shared" si="4"/>
        <v>0.79056299453817758</v>
      </c>
      <c r="Q10" s="48">
        <f t="shared" si="14"/>
        <v>0</v>
      </c>
      <c r="R10" s="2"/>
      <c r="AH10" s="57">
        <f>IF(G10&gt;1,IF($E$10&gt;0,100-(#REF!/(1+(AL10/#REF!)^#REF!)^#REF!+#REF!/(AL10-1))*100,100-(AL10*D$5+D$6)*100),"")</f>
        <v>-388.89617289899832</v>
      </c>
      <c r="AI10" s="21">
        <f t="shared" si="5"/>
        <v>485.19617289899833</v>
      </c>
      <c r="AJ10" s="21">
        <f t="shared" si="6"/>
        <v>485.19617289899833</v>
      </c>
      <c r="AK10" s="48">
        <f t="shared" si="7"/>
        <v>1</v>
      </c>
      <c r="AL10" s="58">
        <f t="shared" si="8"/>
        <v>5.548</v>
      </c>
      <c r="AM10" s="59">
        <f t="shared" si="9"/>
        <v>181</v>
      </c>
      <c r="AN10" s="59">
        <f t="shared" si="10"/>
        <v>0</v>
      </c>
      <c r="AO10" s="60"/>
    </row>
    <row r="11" spans="3:41" ht="15.75" thickBot="1" x14ac:dyDescent="0.3">
      <c r="C11" s="70" t="s">
        <v>40</v>
      </c>
      <c r="D11" s="71" t="s">
        <v>41</v>
      </c>
      <c r="E11" s="72" t="str">
        <f>CONCATENATE(C9,"_C")</f>
        <v>08/30PuckCurve_C</v>
      </c>
      <c r="F11" s="94">
        <v>11.2</v>
      </c>
      <c r="G11" s="94">
        <v>5.5474999999999994</v>
      </c>
      <c r="H11" s="94">
        <v>3.7999999999999972</v>
      </c>
      <c r="I11" s="46">
        <f t="shared" si="11"/>
        <v>96.2</v>
      </c>
      <c r="J11" s="46">
        <f t="shared" si="12"/>
        <v>95.106146191897011</v>
      </c>
      <c r="K11" s="47">
        <f t="shared" si="0"/>
        <v>1.0938538081029918</v>
      </c>
      <c r="L11" s="47">
        <f t="shared" si="1"/>
        <v>1.0938538081029918</v>
      </c>
      <c r="M11" s="48">
        <f t="shared" si="13"/>
        <v>0</v>
      </c>
      <c r="N11" s="46">
        <f t="shared" si="2"/>
        <v>95.504544926348814</v>
      </c>
      <c r="O11" s="47">
        <f t="shared" si="3"/>
        <v>0.69545507365118908</v>
      </c>
      <c r="P11" s="47">
        <f t="shared" si="4"/>
        <v>0.69545507365118908</v>
      </c>
      <c r="Q11" s="48">
        <f t="shared" si="14"/>
        <v>0</v>
      </c>
      <c r="R11" s="2"/>
      <c r="AH11" s="57">
        <f>IF(G11&gt;1,IF($E$10&gt;0,100-(#REF!/(1+(AL11/#REF!)^#REF!)^#REF!+#REF!/(AL11-1))*100,100-(AL11*D$5+D$6)*100),"")</f>
        <v>-389.38538081029958</v>
      </c>
      <c r="AI11" s="21">
        <f t="shared" si="5"/>
        <v>485.58538081029957</v>
      </c>
      <c r="AJ11" s="21">
        <f t="shared" si="6"/>
        <v>485.58538081029957</v>
      </c>
      <c r="AK11" s="48">
        <f t="shared" si="7"/>
        <v>1</v>
      </c>
      <c r="AL11" s="58">
        <f t="shared" si="8"/>
        <v>5.5474999999999994</v>
      </c>
      <c r="AM11" s="59">
        <f t="shared" si="9"/>
        <v>181</v>
      </c>
      <c r="AN11" s="59">
        <f t="shared" si="10"/>
        <v>0</v>
      </c>
      <c r="AO11" s="60"/>
    </row>
    <row r="12" spans="3:41" ht="15.75" thickBot="1" x14ac:dyDescent="0.3">
      <c r="C12" s="73">
        <f>C10</f>
        <v>4</v>
      </c>
      <c r="D12" s="74">
        <f>100-(D$5*$C12+D$6)</f>
        <v>79.965161337142334</v>
      </c>
      <c r="E12" s="75">
        <f>100-($E$5*C12+$E$6)</f>
        <v>80.363560071594137</v>
      </c>
      <c r="F12" s="94"/>
      <c r="G12" s="94"/>
      <c r="H12" s="94"/>
      <c r="I12" s="46" t="str">
        <f t="shared" si="11"/>
        <v/>
      </c>
      <c r="J12" s="46" t="str">
        <f t="shared" si="12"/>
        <v/>
      </c>
      <c r="K12" s="47" t="str">
        <f t="shared" si="0"/>
        <v/>
      </c>
      <c r="L12" s="47" t="str">
        <f t="shared" si="1"/>
        <v/>
      </c>
      <c r="M12" s="48">
        <f t="shared" si="13"/>
        <v>0</v>
      </c>
      <c r="N12" s="46" t="str">
        <f t="shared" si="2"/>
        <v/>
      </c>
      <c r="O12" s="47" t="str">
        <f t="shared" si="3"/>
        <v/>
      </c>
      <c r="P12" s="47" t="str">
        <f t="shared" si="4"/>
        <v/>
      </c>
      <c r="Q12" s="48">
        <f t="shared" si="14"/>
        <v>0</v>
      </c>
      <c r="R12" s="2"/>
      <c r="AH12" s="57" t="str">
        <f>IF(G12&gt;1,IF($E$10&gt;0,100-(#REF!/(1+(AL12/#REF!)^#REF!)^#REF!+#REF!/(AL12-1))*100,100-(AL12*D$5+D$6)*100),"")</f>
        <v/>
      </c>
      <c r="AI12" s="21" t="str">
        <f t="shared" si="5"/>
        <v/>
      </c>
      <c r="AJ12" s="21" t="str">
        <f t="shared" si="6"/>
        <v/>
      </c>
      <c r="AK12" s="48">
        <f t="shared" si="7"/>
        <v>0</v>
      </c>
      <c r="AL12" s="58" t="str">
        <f t="shared" si="8"/>
        <v/>
      </c>
      <c r="AM12" s="59" t="str">
        <f t="shared" si="9"/>
        <v/>
      </c>
      <c r="AN12" s="59" t="str">
        <f t="shared" si="10"/>
        <v/>
      </c>
      <c r="AO12" s="60"/>
    </row>
    <row r="13" spans="3:41" ht="15.75" thickBot="1" x14ac:dyDescent="0.3">
      <c r="C13" s="76">
        <f t="shared" ref="C13:C31" si="15">C12+0.1</f>
        <v>4.0999999999999996</v>
      </c>
      <c r="D13" s="74">
        <f t="shared" ref="D13:D31" si="16">100-(D$5*$C13+D$6)</f>
        <v>80.943577159743597</v>
      </c>
      <c r="E13" s="75">
        <f t="shared" ref="E13:E31" si="17">100-($E$5*C13+$E$6)</f>
        <v>81.3419758941954</v>
      </c>
      <c r="F13" s="94"/>
      <c r="G13" s="94"/>
      <c r="H13" s="94"/>
      <c r="I13" s="46" t="str">
        <f t="shared" si="11"/>
        <v/>
      </c>
      <c r="J13" s="46" t="str">
        <f t="shared" si="12"/>
        <v/>
      </c>
      <c r="K13" s="47" t="str">
        <f t="shared" si="0"/>
        <v/>
      </c>
      <c r="L13" s="47" t="str">
        <f t="shared" si="1"/>
        <v/>
      </c>
      <c r="M13" s="48">
        <f t="shared" si="13"/>
        <v>0</v>
      </c>
      <c r="N13" s="46" t="str">
        <f t="shared" si="2"/>
        <v/>
      </c>
      <c r="O13" s="47" t="str">
        <f t="shared" si="3"/>
        <v/>
      </c>
      <c r="P13" s="47" t="str">
        <f t="shared" si="4"/>
        <v/>
      </c>
      <c r="Q13" s="48">
        <f t="shared" si="14"/>
        <v>0</v>
      </c>
      <c r="R13" s="2"/>
      <c r="AH13" s="57" t="str">
        <f>IF(G13&gt;1,IF($E$10&gt;0,100-(#REF!/(1+(AL13/#REF!)^#REF!)^#REF!+#REF!/(AL13-1))*100,100-(AL13*D$5+D$6)*100),"")</f>
        <v/>
      </c>
      <c r="AI13" s="21" t="str">
        <f t="shared" si="5"/>
        <v/>
      </c>
      <c r="AJ13" s="21" t="str">
        <f t="shared" si="6"/>
        <v/>
      </c>
      <c r="AK13" s="48">
        <f t="shared" si="7"/>
        <v>0</v>
      </c>
      <c r="AL13" s="58" t="str">
        <f t="shared" si="8"/>
        <v/>
      </c>
      <c r="AM13" s="59" t="str">
        <f t="shared" si="9"/>
        <v/>
      </c>
      <c r="AN13" s="59" t="str">
        <f t="shared" si="10"/>
        <v/>
      </c>
      <c r="AO13" s="60"/>
    </row>
    <row r="14" spans="3:41" ht="15.75" thickBot="1" x14ac:dyDescent="0.3">
      <c r="C14" s="76">
        <f t="shared" si="15"/>
        <v>4.1999999999999993</v>
      </c>
      <c r="D14" s="74">
        <f t="shared" si="16"/>
        <v>81.921992982344875</v>
      </c>
      <c r="E14" s="75">
        <f t="shared" si="17"/>
        <v>82.320391716796678</v>
      </c>
      <c r="F14" s="93"/>
      <c r="G14" s="93"/>
      <c r="H14" s="93"/>
      <c r="I14" s="46" t="str">
        <f t="shared" si="11"/>
        <v/>
      </c>
      <c r="J14" s="46" t="str">
        <f t="shared" si="12"/>
        <v/>
      </c>
      <c r="K14" s="47" t="str">
        <f t="shared" si="0"/>
        <v/>
      </c>
      <c r="L14" s="47" t="str">
        <f t="shared" si="1"/>
        <v/>
      </c>
      <c r="M14" s="48">
        <f t="shared" si="13"/>
        <v>0</v>
      </c>
      <c r="N14" s="46" t="str">
        <f t="shared" si="2"/>
        <v/>
      </c>
      <c r="O14" s="47" t="str">
        <f t="shared" si="3"/>
        <v/>
      </c>
      <c r="P14" s="47" t="str">
        <f t="shared" si="4"/>
        <v/>
      </c>
      <c r="Q14" s="48">
        <f t="shared" si="14"/>
        <v>0</v>
      </c>
      <c r="R14" s="2"/>
      <c r="AH14" s="57" t="str">
        <f>IF(G14&gt;1,IF($E$10&gt;0,100-(#REF!/(1+(AL14/#REF!)^#REF!)^#REF!+#REF!/(AL14-1))*100,100-(AL14*D$5+D$6)*100),"")</f>
        <v/>
      </c>
      <c r="AI14" s="21" t="str">
        <f t="shared" si="5"/>
        <v/>
      </c>
      <c r="AJ14" s="21" t="str">
        <f t="shared" si="6"/>
        <v/>
      </c>
      <c r="AK14" s="48">
        <f t="shared" si="7"/>
        <v>0</v>
      </c>
      <c r="AL14" s="58" t="str">
        <f t="shared" si="8"/>
        <v/>
      </c>
      <c r="AM14" s="59" t="str">
        <f t="shared" si="9"/>
        <v/>
      </c>
      <c r="AN14" s="59" t="str">
        <f t="shared" si="10"/>
        <v/>
      </c>
      <c r="AO14" s="60"/>
    </row>
    <row r="15" spans="3:41" ht="15.75" thickBot="1" x14ac:dyDescent="0.3">
      <c r="C15" s="76">
        <f t="shared" si="15"/>
        <v>4.2999999999999989</v>
      </c>
      <c r="D15" s="74">
        <f t="shared" si="16"/>
        <v>82.900408804946139</v>
      </c>
      <c r="E15" s="75">
        <f t="shared" si="17"/>
        <v>83.298807539397941</v>
      </c>
      <c r="F15" s="93"/>
      <c r="G15" s="93"/>
      <c r="H15" s="93"/>
      <c r="I15" s="46" t="str">
        <f t="shared" si="11"/>
        <v/>
      </c>
      <c r="J15" s="46" t="str">
        <f t="shared" si="12"/>
        <v/>
      </c>
      <c r="K15" s="47" t="str">
        <f t="shared" si="0"/>
        <v/>
      </c>
      <c r="L15" s="47" t="str">
        <f t="shared" si="1"/>
        <v/>
      </c>
      <c r="M15" s="48">
        <f t="shared" si="13"/>
        <v>0</v>
      </c>
      <c r="N15" s="46" t="str">
        <f t="shared" si="2"/>
        <v/>
      </c>
      <c r="O15" s="47" t="str">
        <f t="shared" si="3"/>
        <v/>
      </c>
      <c r="P15" s="47" t="str">
        <f t="shared" si="4"/>
        <v/>
      </c>
      <c r="Q15" s="48">
        <f t="shared" si="14"/>
        <v>0</v>
      </c>
      <c r="R15" s="2"/>
      <c r="AH15" s="57" t="str">
        <f>IF(G15&gt;1,IF($E$10&gt;0,100-(#REF!/(1+(AL15/#REF!)^#REF!)^#REF!+#REF!/(AL15-1))*100,100-(AL15*D$5+D$6)*100),"")</f>
        <v/>
      </c>
      <c r="AI15" s="21" t="str">
        <f t="shared" si="5"/>
        <v/>
      </c>
      <c r="AJ15" s="21" t="str">
        <f t="shared" si="6"/>
        <v/>
      </c>
      <c r="AK15" s="48">
        <f t="shared" si="7"/>
        <v>0</v>
      </c>
      <c r="AL15" s="58" t="str">
        <f t="shared" si="8"/>
        <v/>
      </c>
      <c r="AM15" s="59" t="str">
        <f t="shared" si="9"/>
        <v/>
      </c>
      <c r="AN15" s="59" t="str">
        <f t="shared" si="10"/>
        <v/>
      </c>
      <c r="AO15" s="60"/>
    </row>
    <row r="16" spans="3:41" ht="15.75" thickBot="1" x14ac:dyDescent="0.3">
      <c r="C16" s="76">
        <f t="shared" si="15"/>
        <v>4.3999999999999986</v>
      </c>
      <c r="D16" s="74">
        <f t="shared" si="16"/>
        <v>83.878824627547402</v>
      </c>
      <c r="E16" s="75">
        <f t="shared" si="17"/>
        <v>84.277223361999205</v>
      </c>
      <c r="F16" s="93"/>
      <c r="G16" s="93"/>
      <c r="H16" s="93"/>
      <c r="I16" s="46" t="str">
        <f t="shared" si="11"/>
        <v/>
      </c>
      <c r="J16" s="46" t="str">
        <f t="shared" si="12"/>
        <v/>
      </c>
      <c r="K16" s="47" t="str">
        <f t="shared" si="0"/>
        <v/>
      </c>
      <c r="L16" s="47" t="str">
        <f t="shared" si="1"/>
        <v/>
      </c>
      <c r="M16" s="48">
        <f t="shared" si="13"/>
        <v>0</v>
      </c>
      <c r="N16" s="46" t="str">
        <f t="shared" si="2"/>
        <v/>
      </c>
      <c r="O16" s="47" t="str">
        <f t="shared" si="3"/>
        <v/>
      </c>
      <c r="P16" s="47" t="str">
        <f t="shared" si="4"/>
        <v/>
      </c>
      <c r="Q16" s="48">
        <f t="shared" si="14"/>
        <v>0</v>
      </c>
      <c r="R16" s="2"/>
      <c r="AH16" s="57" t="str">
        <f>IF(G16&gt;1,IF($E$10&gt;0,100-(#REF!/(1+(AL16/#REF!)^#REF!)^#REF!+#REF!/(AL16-1))*100,100-(AL16*D$5+D$6)*100),"")</f>
        <v/>
      </c>
      <c r="AI16" s="21" t="str">
        <f t="shared" si="5"/>
        <v/>
      </c>
      <c r="AJ16" s="21" t="str">
        <f t="shared" si="6"/>
        <v/>
      </c>
      <c r="AK16" s="48">
        <f t="shared" si="7"/>
        <v>0</v>
      </c>
      <c r="AL16" s="58" t="str">
        <f t="shared" si="8"/>
        <v/>
      </c>
      <c r="AM16" s="59" t="str">
        <f t="shared" si="9"/>
        <v/>
      </c>
      <c r="AN16" s="59" t="str">
        <f t="shared" si="10"/>
        <v/>
      </c>
      <c r="AO16" s="60"/>
    </row>
    <row r="17" spans="3:41" ht="15.75" thickBot="1" x14ac:dyDescent="0.3">
      <c r="C17" s="76">
        <f t="shared" si="15"/>
        <v>4.4999999999999982</v>
      </c>
      <c r="D17" s="74">
        <f t="shared" si="16"/>
        <v>84.85724045014868</v>
      </c>
      <c r="E17" s="75">
        <f t="shared" si="17"/>
        <v>85.255639184600483</v>
      </c>
      <c r="F17" s="93"/>
      <c r="G17" s="93"/>
      <c r="H17" s="93"/>
      <c r="I17" s="46" t="str">
        <f t="shared" si="11"/>
        <v/>
      </c>
      <c r="J17" s="46" t="str">
        <f t="shared" si="12"/>
        <v/>
      </c>
      <c r="K17" s="47" t="str">
        <f t="shared" si="0"/>
        <v/>
      </c>
      <c r="L17" s="47" t="str">
        <f t="shared" si="1"/>
        <v/>
      </c>
      <c r="M17" s="48">
        <f t="shared" si="13"/>
        <v>0</v>
      </c>
      <c r="N17" s="46" t="str">
        <f t="shared" si="2"/>
        <v/>
      </c>
      <c r="O17" s="47" t="str">
        <f t="shared" si="3"/>
        <v/>
      </c>
      <c r="P17" s="47" t="str">
        <f t="shared" si="4"/>
        <v/>
      </c>
      <c r="Q17" s="48">
        <f t="shared" si="14"/>
        <v>0</v>
      </c>
      <c r="R17" s="2"/>
      <c r="AH17" s="57" t="str">
        <f>IF(G17&gt;1,IF($E$10&gt;0,100-(#REF!/(1+(AL17/#REF!)^#REF!)^#REF!+#REF!/(AL17-1))*100,100-(AL17*D$5+D$6)*100),"")</f>
        <v/>
      </c>
      <c r="AI17" s="21" t="str">
        <f t="shared" si="5"/>
        <v/>
      </c>
      <c r="AJ17" s="21" t="str">
        <f t="shared" si="6"/>
        <v/>
      </c>
      <c r="AK17" s="48">
        <f t="shared" si="7"/>
        <v>0</v>
      </c>
      <c r="AL17" s="58" t="str">
        <f t="shared" si="8"/>
        <v/>
      </c>
      <c r="AM17" s="59" t="str">
        <f t="shared" si="9"/>
        <v/>
      </c>
      <c r="AN17" s="59" t="str">
        <f t="shared" si="10"/>
        <v/>
      </c>
      <c r="AO17" s="60"/>
    </row>
    <row r="18" spans="3:41" ht="15.75" thickBot="1" x14ac:dyDescent="0.3">
      <c r="C18" s="76">
        <f t="shared" si="15"/>
        <v>4.5999999999999979</v>
      </c>
      <c r="D18" s="74">
        <f t="shared" si="16"/>
        <v>85.835656272749944</v>
      </c>
      <c r="E18" s="75">
        <f t="shared" si="17"/>
        <v>86.234055007201746</v>
      </c>
      <c r="F18" s="93"/>
      <c r="G18" s="93"/>
      <c r="H18" s="93"/>
      <c r="I18" s="46" t="str">
        <f t="shared" si="11"/>
        <v/>
      </c>
      <c r="J18" s="46" t="str">
        <f t="shared" si="12"/>
        <v/>
      </c>
      <c r="K18" s="47" t="str">
        <f t="shared" si="0"/>
        <v/>
      </c>
      <c r="L18" s="47" t="str">
        <f t="shared" si="1"/>
        <v/>
      </c>
      <c r="M18" s="48">
        <f t="shared" si="13"/>
        <v>0</v>
      </c>
      <c r="N18" s="46" t="str">
        <f t="shared" si="2"/>
        <v/>
      </c>
      <c r="O18" s="47" t="str">
        <f t="shared" si="3"/>
        <v/>
      </c>
      <c r="P18" s="47" t="str">
        <f t="shared" si="4"/>
        <v/>
      </c>
      <c r="Q18" s="48">
        <f t="shared" si="14"/>
        <v>0</v>
      </c>
      <c r="R18" s="2"/>
      <c r="AH18" s="57" t="str">
        <f>IF(G18&gt;1,IF($E$10&gt;0,100-(#REF!/(1+(AL18/#REF!)^#REF!)^#REF!+#REF!/(AL18-1))*100,100-(AL18*D$5+D$6)*100),"")</f>
        <v/>
      </c>
      <c r="AI18" s="21" t="str">
        <f t="shared" si="5"/>
        <v/>
      </c>
      <c r="AJ18" s="21" t="str">
        <f t="shared" si="6"/>
        <v/>
      </c>
      <c r="AK18" s="48">
        <f t="shared" si="7"/>
        <v>0</v>
      </c>
      <c r="AL18" s="58" t="str">
        <f t="shared" si="8"/>
        <v/>
      </c>
      <c r="AM18" s="59" t="str">
        <f t="shared" si="9"/>
        <v/>
      </c>
      <c r="AN18" s="59" t="str">
        <f t="shared" si="10"/>
        <v/>
      </c>
      <c r="AO18" s="60"/>
    </row>
    <row r="19" spans="3:41" ht="15.75" thickBot="1" x14ac:dyDescent="0.3">
      <c r="C19" s="76">
        <f t="shared" si="15"/>
        <v>4.6999999999999975</v>
      </c>
      <c r="D19" s="74">
        <f t="shared" si="16"/>
        <v>86.814072095351207</v>
      </c>
      <c r="E19" s="75">
        <f t="shared" si="17"/>
        <v>87.21247082980301</v>
      </c>
      <c r="F19" s="93"/>
      <c r="G19" s="93"/>
      <c r="H19" s="93"/>
      <c r="I19" s="46" t="str">
        <f t="shared" si="11"/>
        <v/>
      </c>
      <c r="J19" s="46" t="str">
        <f t="shared" si="12"/>
        <v/>
      </c>
      <c r="K19" s="47" t="str">
        <f t="shared" si="0"/>
        <v/>
      </c>
      <c r="L19" s="47" t="str">
        <f t="shared" si="1"/>
        <v/>
      </c>
      <c r="M19" s="48">
        <f t="shared" si="13"/>
        <v>0</v>
      </c>
      <c r="N19" s="46" t="str">
        <f t="shared" si="2"/>
        <v/>
      </c>
      <c r="O19" s="47" t="str">
        <f t="shared" si="3"/>
        <v/>
      </c>
      <c r="P19" s="47" t="str">
        <f t="shared" si="4"/>
        <v/>
      </c>
      <c r="Q19" s="48">
        <f t="shared" si="14"/>
        <v>0</v>
      </c>
      <c r="R19" s="2"/>
      <c r="AH19" s="57" t="str">
        <f>IF(G19&gt;1,IF($E$10&gt;0,100-(#REF!/(1+(AL19/#REF!)^#REF!)^#REF!+#REF!/(AL19-1))*100,100-(AL19*D$5+D$6)*100),"")</f>
        <v/>
      </c>
      <c r="AI19" s="21" t="str">
        <f t="shared" si="5"/>
        <v/>
      </c>
      <c r="AJ19" s="21" t="str">
        <f t="shared" si="6"/>
        <v/>
      </c>
      <c r="AK19" s="48">
        <f t="shared" si="7"/>
        <v>0</v>
      </c>
      <c r="AL19" s="58" t="str">
        <f t="shared" si="8"/>
        <v/>
      </c>
      <c r="AM19" s="59" t="str">
        <f t="shared" si="9"/>
        <v/>
      </c>
      <c r="AN19" s="59" t="str">
        <f t="shared" si="10"/>
        <v/>
      </c>
      <c r="AO19" s="60"/>
    </row>
    <row r="20" spans="3:41" ht="15.75" thickBot="1" x14ac:dyDescent="0.3">
      <c r="C20" s="76">
        <f t="shared" si="15"/>
        <v>4.7999999999999972</v>
      </c>
      <c r="D20" s="74">
        <f t="shared" si="16"/>
        <v>87.792487917952485</v>
      </c>
      <c r="E20" s="75">
        <f t="shared" si="17"/>
        <v>88.190886652404288</v>
      </c>
      <c r="F20" s="93"/>
      <c r="G20" s="93"/>
      <c r="H20" s="93"/>
      <c r="I20" s="46" t="str">
        <f t="shared" si="11"/>
        <v/>
      </c>
      <c r="J20" s="46" t="str">
        <f t="shared" si="12"/>
        <v/>
      </c>
      <c r="K20" s="47" t="str">
        <f t="shared" si="0"/>
        <v/>
      </c>
      <c r="L20" s="47" t="str">
        <f t="shared" si="1"/>
        <v/>
      </c>
      <c r="M20" s="48">
        <f t="shared" si="13"/>
        <v>0</v>
      </c>
      <c r="N20" s="46" t="str">
        <f t="shared" si="2"/>
        <v/>
      </c>
      <c r="O20" s="47" t="str">
        <f t="shared" si="3"/>
        <v/>
      </c>
      <c r="P20" s="47" t="str">
        <f t="shared" si="4"/>
        <v/>
      </c>
      <c r="Q20" s="48">
        <f t="shared" si="14"/>
        <v>0</v>
      </c>
      <c r="R20" s="2"/>
      <c r="AH20" s="57" t="str">
        <f>IF(G20&gt;1,IF($E$10&gt;0,100-(#REF!/(1+(AL20/#REF!)^#REF!)^#REF!+#REF!/(AL20-1))*100,100-(AL20*D$5+D$6)*100),"")</f>
        <v/>
      </c>
      <c r="AI20" s="21" t="str">
        <f t="shared" si="5"/>
        <v/>
      </c>
      <c r="AJ20" s="21" t="str">
        <f t="shared" si="6"/>
        <v/>
      </c>
      <c r="AK20" s="48">
        <f t="shared" si="7"/>
        <v>0</v>
      </c>
      <c r="AL20" s="58" t="str">
        <f t="shared" si="8"/>
        <v/>
      </c>
      <c r="AM20" s="59" t="str">
        <f t="shared" si="9"/>
        <v/>
      </c>
      <c r="AN20" s="59" t="str">
        <f t="shared" si="10"/>
        <v/>
      </c>
      <c r="AO20" s="60"/>
    </row>
    <row r="21" spans="3:41" ht="15.75" thickBot="1" x14ac:dyDescent="0.3">
      <c r="C21" s="76">
        <f t="shared" si="15"/>
        <v>4.8999999999999968</v>
      </c>
      <c r="D21" s="74">
        <f t="shared" si="16"/>
        <v>88.770903740553749</v>
      </c>
      <c r="E21" s="75">
        <f t="shared" si="17"/>
        <v>89.169302475005551</v>
      </c>
      <c r="F21" s="93"/>
      <c r="G21" s="93"/>
      <c r="H21" s="93"/>
      <c r="I21" s="46" t="str">
        <f t="shared" si="11"/>
        <v/>
      </c>
      <c r="J21" s="46" t="str">
        <f t="shared" si="12"/>
        <v/>
      </c>
      <c r="K21" s="47" t="str">
        <f t="shared" si="0"/>
        <v/>
      </c>
      <c r="L21" s="47" t="str">
        <f t="shared" si="1"/>
        <v/>
      </c>
      <c r="M21" s="48">
        <f t="shared" si="13"/>
        <v>0</v>
      </c>
      <c r="N21" s="46" t="str">
        <f t="shared" si="2"/>
        <v/>
      </c>
      <c r="O21" s="47" t="str">
        <f t="shared" si="3"/>
        <v/>
      </c>
      <c r="P21" s="47" t="str">
        <f t="shared" si="4"/>
        <v/>
      </c>
      <c r="Q21" s="48">
        <f t="shared" si="14"/>
        <v>0</v>
      </c>
      <c r="R21" s="2"/>
      <c r="AH21" s="57" t="str">
        <f>IF(G21&gt;1,IF($E$10&gt;0,100-(#REF!/(1+(AL21/#REF!)^#REF!)^#REF!+#REF!/(AL21-1))*100,100-(AL21*D$5+D$6)*100),"")</f>
        <v/>
      </c>
      <c r="AI21" s="21" t="str">
        <f t="shared" si="5"/>
        <v/>
      </c>
      <c r="AJ21" s="21" t="str">
        <f t="shared" si="6"/>
        <v/>
      </c>
      <c r="AK21" s="48">
        <f t="shared" si="7"/>
        <v>0</v>
      </c>
      <c r="AL21" s="58" t="str">
        <f t="shared" si="8"/>
        <v/>
      </c>
      <c r="AM21" s="59" t="str">
        <f t="shared" si="9"/>
        <v/>
      </c>
      <c r="AN21" s="59" t="str">
        <f t="shared" si="10"/>
        <v/>
      </c>
      <c r="AO21" s="60"/>
    </row>
    <row r="22" spans="3:41" ht="15.75" thickBot="1" x14ac:dyDescent="0.3">
      <c r="C22" s="76">
        <f t="shared" si="15"/>
        <v>4.9999999999999964</v>
      </c>
      <c r="D22" s="74">
        <f t="shared" si="16"/>
        <v>89.749319563155012</v>
      </c>
      <c r="E22" s="75">
        <f t="shared" si="17"/>
        <v>90.147718297606815</v>
      </c>
      <c r="F22" s="93"/>
      <c r="G22" s="93"/>
      <c r="H22" s="93"/>
      <c r="I22" s="46" t="str">
        <f t="shared" si="11"/>
        <v/>
      </c>
      <c r="J22" s="46" t="str">
        <f t="shared" si="12"/>
        <v/>
      </c>
      <c r="K22" s="47" t="str">
        <f t="shared" si="0"/>
        <v/>
      </c>
      <c r="L22" s="47" t="str">
        <f t="shared" si="1"/>
        <v/>
      </c>
      <c r="M22" s="48">
        <f t="shared" si="13"/>
        <v>0</v>
      </c>
      <c r="N22" s="46" t="str">
        <f t="shared" si="2"/>
        <v/>
      </c>
      <c r="O22" s="47" t="str">
        <f t="shared" si="3"/>
        <v/>
      </c>
      <c r="P22" s="47" t="str">
        <f t="shared" si="4"/>
        <v/>
      </c>
      <c r="Q22" s="48">
        <f t="shared" si="14"/>
        <v>0</v>
      </c>
      <c r="R22" s="2"/>
      <c r="AH22" s="57" t="str">
        <f>IF(G22&gt;1,IF($E$10&gt;0,100-(#REF!/(1+(AL22/#REF!)^#REF!)^#REF!+#REF!/(AL22-1))*100,100-(AL22*D$5+D$6)*100),"")</f>
        <v/>
      </c>
      <c r="AI22" s="21" t="str">
        <f t="shared" si="5"/>
        <v/>
      </c>
      <c r="AJ22" s="21" t="str">
        <f t="shared" si="6"/>
        <v/>
      </c>
      <c r="AK22" s="48">
        <f t="shared" si="7"/>
        <v>0</v>
      </c>
      <c r="AL22" s="58" t="str">
        <f t="shared" si="8"/>
        <v/>
      </c>
      <c r="AM22" s="59" t="str">
        <f t="shared" si="9"/>
        <v/>
      </c>
      <c r="AN22" s="59" t="str">
        <f t="shared" si="10"/>
        <v/>
      </c>
      <c r="AO22" s="60"/>
    </row>
    <row r="23" spans="3:41" ht="15.75" thickBot="1" x14ac:dyDescent="0.3">
      <c r="C23" s="76">
        <f t="shared" si="15"/>
        <v>5.0999999999999961</v>
      </c>
      <c r="D23" s="74">
        <f t="shared" si="16"/>
        <v>90.72773538575629</v>
      </c>
      <c r="E23" s="75">
        <f t="shared" si="17"/>
        <v>91.126134120208093</v>
      </c>
      <c r="F23" s="93"/>
      <c r="G23" s="93"/>
      <c r="H23" s="93"/>
      <c r="I23" s="46" t="str">
        <f t="shared" si="11"/>
        <v/>
      </c>
      <c r="J23" s="46" t="str">
        <f t="shared" si="12"/>
        <v/>
      </c>
      <c r="K23" s="47" t="str">
        <f t="shared" si="0"/>
        <v/>
      </c>
      <c r="L23" s="47" t="str">
        <f t="shared" si="1"/>
        <v/>
      </c>
      <c r="M23" s="48">
        <f t="shared" si="13"/>
        <v>0</v>
      </c>
      <c r="N23" s="46" t="str">
        <f t="shared" si="2"/>
        <v/>
      </c>
      <c r="O23" s="47" t="str">
        <f t="shared" si="3"/>
        <v/>
      </c>
      <c r="P23" s="47" t="str">
        <f t="shared" si="4"/>
        <v/>
      </c>
      <c r="Q23" s="48">
        <f t="shared" si="14"/>
        <v>0</v>
      </c>
      <c r="R23" s="2"/>
      <c r="AH23" s="57" t="str">
        <f>IF(G23&gt;1,IF($E$10&gt;0,100-(#REF!/(1+(AL23/#REF!)^#REF!)^#REF!+#REF!/(AL23-1))*100,100-(AL23*D$5+D$6)*100),"")</f>
        <v/>
      </c>
      <c r="AI23" s="21" t="str">
        <f t="shared" si="5"/>
        <v/>
      </c>
      <c r="AJ23" s="21" t="str">
        <f t="shared" si="6"/>
        <v/>
      </c>
      <c r="AK23" s="48">
        <f t="shared" si="7"/>
        <v>0</v>
      </c>
      <c r="AL23" s="58" t="str">
        <f t="shared" si="8"/>
        <v/>
      </c>
      <c r="AM23" s="59" t="str">
        <f t="shared" si="9"/>
        <v/>
      </c>
      <c r="AN23" s="59" t="str">
        <f t="shared" si="10"/>
        <v/>
      </c>
      <c r="AO23" s="60"/>
    </row>
    <row r="24" spans="3:41" ht="15.75" thickBot="1" x14ac:dyDescent="0.3">
      <c r="C24" s="76">
        <f t="shared" si="15"/>
        <v>5.1999999999999957</v>
      </c>
      <c r="D24" s="74">
        <f t="shared" si="16"/>
        <v>91.706151208357554</v>
      </c>
      <c r="E24" s="75">
        <f t="shared" si="17"/>
        <v>92.104549942809356</v>
      </c>
      <c r="F24" s="93"/>
      <c r="G24" s="93"/>
      <c r="H24" s="93"/>
      <c r="I24" s="46" t="str">
        <f t="shared" si="11"/>
        <v/>
      </c>
      <c r="J24" s="46" t="str">
        <f t="shared" si="12"/>
        <v/>
      </c>
      <c r="K24" s="47" t="str">
        <f t="shared" si="0"/>
        <v/>
      </c>
      <c r="L24" s="47" t="str">
        <f t="shared" si="1"/>
        <v/>
      </c>
      <c r="M24" s="48">
        <f t="shared" si="13"/>
        <v>0</v>
      </c>
      <c r="N24" s="46" t="str">
        <f t="shared" si="2"/>
        <v/>
      </c>
      <c r="O24" s="47" t="str">
        <f t="shared" si="3"/>
        <v/>
      </c>
      <c r="P24" s="47" t="str">
        <f t="shared" si="4"/>
        <v/>
      </c>
      <c r="Q24" s="48">
        <f t="shared" si="14"/>
        <v>0</v>
      </c>
      <c r="R24" s="2"/>
      <c r="AH24" s="57" t="str">
        <f>IF(G24&gt;1,IF($E$10&gt;0,100-(#REF!/(1+(AL24/#REF!)^#REF!)^#REF!+#REF!/(AL24-1))*100,100-(AL24*D$5+D$6)*100),"")</f>
        <v/>
      </c>
      <c r="AI24" s="21" t="str">
        <f t="shared" si="5"/>
        <v/>
      </c>
      <c r="AJ24" s="21" t="str">
        <f t="shared" si="6"/>
        <v/>
      </c>
      <c r="AK24" s="48">
        <f t="shared" si="7"/>
        <v>0</v>
      </c>
      <c r="AL24" s="58" t="str">
        <f t="shared" si="8"/>
        <v/>
      </c>
      <c r="AM24" s="59" t="str">
        <f t="shared" si="9"/>
        <v/>
      </c>
      <c r="AN24" s="59" t="str">
        <f t="shared" si="10"/>
        <v/>
      </c>
      <c r="AO24" s="60"/>
    </row>
    <row r="25" spans="3:41" ht="15.75" thickBot="1" x14ac:dyDescent="0.3">
      <c r="C25" s="76">
        <f t="shared" si="15"/>
        <v>5.2999999999999954</v>
      </c>
      <c r="D25" s="74">
        <f t="shared" si="16"/>
        <v>92.684567030958817</v>
      </c>
      <c r="E25" s="75">
        <f t="shared" si="17"/>
        <v>93.08296576541062</v>
      </c>
      <c r="F25" s="93"/>
      <c r="G25" s="93"/>
      <c r="H25" s="93"/>
      <c r="I25" s="46" t="str">
        <f t="shared" si="11"/>
        <v/>
      </c>
      <c r="J25" s="46" t="str">
        <f t="shared" si="12"/>
        <v/>
      </c>
      <c r="K25" s="47" t="str">
        <f t="shared" si="0"/>
        <v/>
      </c>
      <c r="L25" s="47" t="str">
        <f t="shared" si="1"/>
        <v/>
      </c>
      <c r="M25" s="48">
        <f t="shared" si="13"/>
        <v>0</v>
      </c>
      <c r="N25" s="46" t="str">
        <f t="shared" si="2"/>
        <v/>
      </c>
      <c r="O25" s="47" t="str">
        <f t="shared" si="3"/>
        <v/>
      </c>
      <c r="P25" s="47" t="str">
        <f t="shared" si="4"/>
        <v/>
      </c>
      <c r="Q25" s="48">
        <f t="shared" si="14"/>
        <v>0</v>
      </c>
      <c r="R25" s="2"/>
      <c r="AH25" s="57" t="str">
        <f>IF(G25&gt;1,IF($E$10&gt;0,100-(#REF!/(1+(AL25/#REF!)^#REF!)^#REF!+#REF!/(AL25-1))*100,100-(AL25*D$5+D$6)*100),"")</f>
        <v/>
      </c>
      <c r="AI25" s="21" t="str">
        <f t="shared" si="5"/>
        <v/>
      </c>
      <c r="AJ25" s="21" t="str">
        <f t="shared" si="6"/>
        <v/>
      </c>
      <c r="AK25" s="48">
        <f t="shared" si="7"/>
        <v>0</v>
      </c>
      <c r="AL25" s="58" t="str">
        <f t="shared" si="8"/>
        <v/>
      </c>
      <c r="AM25" s="59" t="str">
        <f t="shared" si="9"/>
        <v/>
      </c>
      <c r="AN25" s="59" t="str">
        <f t="shared" si="10"/>
        <v/>
      </c>
      <c r="AO25" s="60"/>
    </row>
    <row r="26" spans="3:41" ht="15.75" thickBot="1" x14ac:dyDescent="0.3">
      <c r="C26" s="76">
        <f t="shared" si="15"/>
        <v>5.399999999999995</v>
      </c>
      <c r="D26" s="74">
        <f t="shared" si="16"/>
        <v>93.662982853560095</v>
      </c>
      <c r="E26" s="75">
        <f t="shared" si="17"/>
        <v>94.061381588011898</v>
      </c>
      <c r="F26" s="93"/>
      <c r="G26" s="93"/>
      <c r="H26" s="93"/>
      <c r="I26" s="46" t="str">
        <f t="shared" si="11"/>
        <v/>
      </c>
      <c r="J26" s="46" t="str">
        <f t="shared" si="12"/>
        <v/>
      </c>
      <c r="K26" s="47" t="str">
        <f t="shared" si="0"/>
        <v/>
      </c>
      <c r="L26" s="47" t="str">
        <f t="shared" si="1"/>
        <v/>
      </c>
      <c r="M26" s="48">
        <f t="shared" si="13"/>
        <v>0</v>
      </c>
      <c r="N26" s="46" t="str">
        <f t="shared" si="2"/>
        <v/>
      </c>
      <c r="O26" s="47" t="str">
        <f t="shared" si="3"/>
        <v/>
      </c>
      <c r="P26" s="47" t="str">
        <f t="shared" si="4"/>
        <v/>
      </c>
      <c r="Q26" s="48">
        <f t="shared" si="14"/>
        <v>0</v>
      </c>
      <c r="R26" s="2"/>
      <c r="AH26" s="57" t="str">
        <f>IF(G26&gt;1,IF($E$10&gt;0,100-(#REF!/(1+(AL26/#REF!)^#REF!)^#REF!+#REF!/(AL26-1))*100,100-(AL26*D$5+D$6)*100),"")</f>
        <v/>
      </c>
      <c r="AI26" s="21" t="str">
        <f t="shared" si="5"/>
        <v/>
      </c>
      <c r="AJ26" s="21" t="str">
        <f t="shared" si="6"/>
        <v/>
      </c>
      <c r="AK26" s="48">
        <f t="shared" si="7"/>
        <v>0</v>
      </c>
      <c r="AL26" s="58" t="str">
        <f t="shared" si="8"/>
        <v/>
      </c>
      <c r="AM26" s="59" t="str">
        <f t="shared" si="9"/>
        <v/>
      </c>
      <c r="AN26" s="59" t="str">
        <f t="shared" si="10"/>
        <v/>
      </c>
      <c r="AO26" s="60"/>
    </row>
    <row r="27" spans="3:41" ht="15.75" thickBot="1" x14ac:dyDescent="0.3">
      <c r="C27" s="76">
        <f t="shared" si="15"/>
        <v>5.4999999999999947</v>
      </c>
      <c r="D27" s="74">
        <f t="shared" si="16"/>
        <v>94.641398676161359</v>
      </c>
      <c r="E27" s="75">
        <f t="shared" si="17"/>
        <v>95.039797410613161</v>
      </c>
      <c r="F27" s="45"/>
      <c r="G27" s="45"/>
      <c r="H27" s="45"/>
      <c r="I27" s="46" t="str">
        <f t="shared" si="11"/>
        <v/>
      </c>
      <c r="J27" s="46" t="str">
        <f t="shared" si="12"/>
        <v/>
      </c>
      <c r="K27" s="47" t="str">
        <f t="shared" si="0"/>
        <v/>
      </c>
      <c r="L27" s="47" t="str">
        <f t="shared" si="1"/>
        <v/>
      </c>
      <c r="M27" s="48">
        <f t="shared" si="13"/>
        <v>0</v>
      </c>
      <c r="N27" s="46" t="str">
        <f t="shared" si="2"/>
        <v/>
      </c>
      <c r="O27" s="47" t="str">
        <f t="shared" si="3"/>
        <v/>
      </c>
      <c r="P27" s="47" t="str">
        <f t="shared" si="4"/>
        <v/>
      </c>
      <c r="Q27" s="48">
        <f t="shared" si="14"/>
        <v>0</v>
      </c>
      <c r="R27" s="2"/>
      <c r="AH27" s="57" t="str">
        <f>IF(G27&gt;1,IF($E$10&gt;0,100-(#REF!/(1+(AL27/#REF!)^#REF!)^#REF!+#REF!/(AL27-1))*100,100-(AL27*D$5+D$6)*100),"")</f>
        <v/>
      </c>
      <c r="AI27" s="21" t="str">
        <f t="shared" si="5"/>
        <v/>
      </c>
      <c r="AJ27" s="21" t="str">
        <f t="shared" si="6"/>
        <v/>
      </c>
      <c r="AK27" s="48">
        <f t="shared" si="7"/>
        <v>0</v>
      </c>
      <c r="AL27" s="58" t="str">
        <f t="shared" si="8"/>
        <v/>
      </c>
      <c r="AM27" s="59" t="str">
        <f t="shared" si="9"/>
        <v/>
      </c>
      <c r="AN27" s="59" t="str">
        <f t="shared" si="10"/>
        <v/>
      </c>
      <c r="AO27" s="60"/>
    </row>
    <row r="28" spans="3:41" ht="15.75" thickBot="1" x14ac:dyDescent="0.3">
      <c r="C28" s="76">
        <f t="shared" si="15"/>
        <v>5.5999999999999943</v>
      </c>
      <c r="D28" s="74">
        <f t="shared" si="16"/>
        <v>95.619814498762622</v>
      </c>
      <c r="E28" s="75">
        <f t="shared" si="17"/>
        <v>96.018213233214425</v>
      </c>
      <c r="F28" s="45"/>
      <c r="G28" s="45"/>
      <c r="H28" s="45"/>
      <c r="I28" s="46" t="str">
        <f t="shared" si="11"/>
        <v/>
      </c>
      <c r="J28" s="46" t="str">
        <f t="shared" si="12"/>
        <v/>
      </c>
      <c r="K28" s="47" t="str">
        <f t="shared" si="0"/>
        <v/>
      </c>
      <c r="L28" s="47" t="str">
        <f t="shared" si="1"/>
        <v/>
      </c>
      <c r="M28" s="48">
        <f t="shared" si="13"/>
        <v>0</v>
      </c>
      <c r="N28" s="46" t="str">
        <f t="shared" si="2"/>
        <v/>
      </c>
      <c r="O28" s="47" t="str">
        <f t="shared" si="3"/>
        <v/>
      </c>
      <c r="P28" s="47" t="str">
        <f t="shared" si="4"/>
        <v/>
      </c>
      <c r="Q28" s="48">
        <f t="shared" si="14"/>
        <v>0</v>
      </c>
      <c r="R28" s="2"/>
      <c r="AH28" s="57" t="str">
        <f>IF(G28&gt;1,IF($E$10&gt;0,100-(#REF!/(1+(AL28/#REF!)^#REF!)^#REF!+#REF!/(AL28-1))*100,100-(AL28*D$5+D$6)*100),"")</f>
        <v/>
      </c>
      <c r="AI28" s="21" t="str">
        <f t="shared" si="5"/>
        <v/>
      </c>
      <c r="AJ28" s="21" t="str">
        <f t="shared" si="6"/>
        <v/>
      </c>
      <c r="AK28" s="48">
        <f t="shared" si="7"/>
        <v>0</v>
      </c>
      <c r="AL28" s="58" t="str">
        <f t="shared" si="8"/>
        <v/>
      </c>
      <c r="AM28" s="59" t="str">
        <f t="shared" si="9"/>
        <v/>
      </c>
      <c r="AN28" s="59" t="str">
        <f t="shared" si="10"/>
        <v/>
      </c>
      <c r="AO28" s="60"/>
    </row>
    <row r="29" spans="3:41" ht="15.75" thickBot="1" x14ac:dyDescent="0.3">
      <c r="C29" s="76">
        <f t="shared" si="15"/>
        <v>5.699999999999994</v>
      </c>
      <c r="D29" s="74">
        <f t="shared" si="16"/>
        <v>96.5982303213639</v>
      </c>
      <c r="E29" s="75">
        <f t="shared" si="17"/>
        <v>96.996629055815703</v>
      </c>
      <c r="F29" s="45"/>
      <c r="G29" s="45"/>
      <c r="H29" s="45"/>
      <c r="I29" s="46" t="str">
        <f t="shared" si="11"/>
        <v/>
      </c>
      <c r="J29" s="46" t="str">
        <f t="shared" si="12"/>
        <v/>
      </c>
      <c r="K29" s="47" t="str">
        <f t="shared" si="0"/>
        <v/>
      </c>
      <c r="L29" s="47" t="str">
        <f t="shared" si="1"/>
        <v/>
      </c>
      <c r="M29" s="48">
        <f t="shared" si="13"/>
        <v>0</v>
      </c>
      <c r="N29" s="46" t="str">
        <f t="shared" si="2"/>
        <v/>
      </c>
      <c r="O29" s="47" t="str">
        <f t="shared" si="3"/>
        <v/>
      </c>
      <c r="P29" s="47" t="str">
        <f t="shared" si="4"/>
        <v/>
      </c>
      <c r="Q29" s="48">
        <f t="shared" si="14"/>
        <v>0</v>
      </c>
      <c r="R29" s="2"/>
      <c r="AH29" s="57" t="str">
        <f>IF(G29&gt;1,IF($E$10&gt;0,100-(#REF!/(1+(AL29/#REF!)^#REF!)^#REF!+#REF!/(AL29-1))*100,100-(AL29*D$5+D$6)*100),"")</f>
        <v/>
      </c>
      <c r="AI29" s="21" t="str">
        <f t="shared" si="5"/>
        <v/>
      </c>
      <c r="AJ29" s="21" t="str">
        <f t="shared" si="6"/>
        <v/>
      </c>
      <c r="AK29" s="48">
        <f t="shared" si="7"/>
        <v>0</v>
      </c>
      <c r="AL29" s="58" t="str">
        <f t="shared" si="8"/>
        <v/>
      </c>
      <c r="AM29" s="59" t="str">
        <f t="shared" si="9"/>
        <v/>
      </c>
      <c r="AN29" s="59" t="str">
        <f t="shared" si="10"/>
        <v/>
      </c>
      <c r="AO29" s="60"/>
    </row>
    <row r="30" spans="3:41" ht="15.75" thickBot="1" x14ac:dyDescent="0.3">
      <c r="C30" s="76">
        <f t="shared" si="15"/>
        <v>5.7999999999999936</v>
      </c>
      <c r="D30" s="74">
        <f t="shared" si="16"/>
        <v>97.576646143965149</v>
      </c>
      <c r="E30" s="75">
        <f t="shared" si="17"/>
        <v>97.975044878416952</v>
      </c>
      <c r="F30" s="45"/>
      <c r="G30" s="45"/>
      <c r="H30" s="45"/>
      <c r="I30" s="46" t="str">
        <f t="shared" si="11"/>
        <v/>
      </c>
      <c r="J30" s="46" t="str">
        <f t="shared" si="12"/>
        <v/>
      </c>
      <c r="K30" s="47" t="str">
        <f t="shared" si="0"/>
        <v/>
      </c>
      <c r="L30" s="47" t="str">
        <f t="shared" si="1"/>
        <v/>
      </c>
      <c r="M30" s="48">
        <f t="shared" si="13"/>
        <v>0</v>
      </c>
      <c r="N30" s="46" t="str">
        <f t="shared" si="2"/>
        <v/>
      </c>
      <c r="O30" s="47" t="str">
        <f t="shared" si="3"/>
        <v/>
      </c>
      <c r="P30" s="47" t="str">
        <f t="shared" si="4"/>
        <v/>
      </c>
      <c r="Q30" s="48">
        <f t="shared" si="14"/>
        <v>0</v>
      </c>
      <c r="R30" s="2"/>
      <c r="AH30" s="57" t="str">
        <f>IF(G30&gt;1,IF($E$10&gt;0,100-(#REF!/(1+(AL30/#REF!)^#REF!)^#REF!+#REF!/(AL30-1))*100,100-(AL30*D$5+D$6)*100),"")</f>
        <v/>
      </c>
      <c r="AI30" s="21" t="str">
        <f t="shared" si="5"/>
        <v/>
      </c>
      <c r="AJ30" s="21" t="str">
        <f t="shared" si="6"/>
        <v/>
      </c>
      <c r="AK30" s="48">
        <f t="shared" si="7"/>
        <v>0</v>
      </c>
      <c r="AL30" s="58" t="str">
        <f t="shared" si="8"/>
        <v/>
      </c>
      <c r="AM30" s="59" t="str">
        <f t="shared" si="9"/>
        <v/>
      </c>
      <c r="AN30" s="59" t="str">
        <f t="shared" si="10"/>
        <v/>
      </c>
      <c r="AO30" s="60"/>
    </row>
    <row r="31" spans="3:41" ht="15.75" thickBot="1" x14ac:dyDescent="0.3">
      <c r="C31" s="77">
        <f t="shared" si="15"/>
        <v>5.8999999999999932</v>
      </c>
      <c r="D31" s="74">
        <f t="shared" si="16"/>
        <v>98.555061966566427</v>
      </c>
      <c r="E31" s="75">
        <f t="shared" si="17"/>
        <v>98.95346070101823</v>
      </c>
      <c r="F31" s="45"/>
      <c r="G31" s="45"/>
      <c r="H31" s="45"/>
      <c r="I31" s="46" t="str">
        <f t="shared" si="11"/>
        <v/>
      </c>
      <c r="J31" s="46" t="str">
        <f t="shared" si="12"/>
        <v/>
      </c>
      <c r="K31" s="47" t="str">
        <f t="shared" si="0"/>
        <v/>
      </c>
      <c r="L31" s="47" t="str">
        <f t="shared" si="1"/>
        <v/>
      </c>
      <c r="M31" s="48">
        <f t="shared" si="13"/>
        <v>0</v>
      </c>
      <c r="N31" s="46" t="str">
        <f t="shared" si="2"/>
        <v/>
      </c>
      <c r="O31" s="47" t="str">
        <f t="shared" si="3"/>
        <v/>
      </c>
      <c r="P31" s="47" t="str">
        <f t="shared" si="4"/>
        <v/>
      </c>
      <c r="Q31" s="48">
        <f t="shared" si="14"/>
        <v>0</v>
      </c>
      <c r="R31" s="2"/>
      <c r="AH31" s="57" t="str">
        <f>IF(G31&gt;1,IF($E$10&gt;0,100-(#REF!/(1+(AL31/#REF!)^#REF!)^#REF!+#REF!/(AL31-1))*100,100-(AL31*D$5+D$6)*100),"")</f>
        <v/>
      </c>
      <c r="AI31" s="21" t="str">
        <f t="shared" si="5"/>
        <v/>
      </c>
      <c r="AJ31" s="21" t="str">
        <f t="shared" si="6"/>
        <v/>
      </c>
      <c r="AK31" s="48">
        <f t="shared" si="7"/>
        <v>0</v>
      </c>
      <c r="AL31" s="58" t="str">
        <f t="shared" si="8"/>
        <v/>
      </c>
      <c r="AM31" s="59" t="str">
        <f t="shared" si="9"/>
        <v/>
      </c>
      <c r="AN31" s="59" t="str">
        <f t="shared" si="10"/>
        <v/>
      </c>
      <c r="AO31" s="60"/>
    </row>
    <row r="32" spans="3:41" ht="15.75" thickBot="1" x14ac:dyDescent="0.3">
      <c r="C32" s="78"/>
      <c r="D32" s="79"/>
      <c r="E32" s="80"/>
      <c r="F32" s="45"/>
      <c r="G32" s="45"/>
      <c r="H32" s="45"/>
      <c r="I32" s="46" t="str">
        <f t="shared" si="11"/>
        <v/>
      </c>
      <c r="J32" s="46" t="str">
        <f t="shared" si="12"/>
        <v/>
      </c>
      <c r="K32" s="47" t="str">
        <f t="shared" si="0"/>
        <v/>
      </c>
      <c r="L32" s="47" t="str">
        <f t="shared" si="1"/>
        <v/>
      </c>
      <c r="M32" s="48">
        <f t="shared" si="13"/>
        <v>0</v>
      </c>
      <c r="N32" s="46" t="str">
        <f t="shared" si="2"/>
        <v/>
      </c>
      <c r="O32" s="47" t="str">
        <f t="shared" si="3"/>
        <v/>
      </c>
      <c r="P32" s="47" t="str">
        <f t="shared" si="4"/>
        <v/>
      </c>
      <c r="Q32" s="48">
        <f t="shared" si="14"/>
        <v>0</v>
      </c>
      <c r="R32" s="2"/>
      <c r="AH32" s="57" t="str">
        <f>IF(G32&gt;1,IF($E$10&gt;0,100-(#REF!/(1+(AL32/#REF!)^#REF!)^#REF!+#REF!/(AL32-1))*100,100-(AL32*D$5+D$6)*100),"")</f>
        <v/>
      </c>
      <c r="AI32" s="21" t="str">
        <f t="shared" si="5"/>
        <v/>
      </c>
      <c r="AJ32" s="21" t="str">
        <f t="shared" si="6"/>
        <v/>
      </c>
      <c r="AK32" s="48">
        <f t="shared" si="7"/>
        <v>0</v>
      </c>
      <c r="AL32" s="58" t="str">
        <f t="shared" si="8"/>
        <v/>
      </c>
      <c r="AM32" s="59" t="str">
        <f t="shared" si="9"/>
        <v/>
      </c>
      <c r="AN32" s="59" t="str">
        <f t="shared" si="10"/>
        <v/>
      </c>
      <c r="AO32" s="60"/>
    </row>
    <row r="33" spans="2:41" ht="15.75" thickBot="1" x14ac:dyDescent="0.3">
      <c r="C33" s="186" t="str">
        <f>CONCATENATE(TEXT(D4,"mm/dd"),"pucks")</f>
        <v>08/30pucks</v>
      </c>
      <c r="D33" s="187"/>
      <c r="E33" s="187"/>
      <c r="F33" s="45"/>
      <c r="G33" s="45"/>
      <c r="H33" s="45"/>
      <c r="I33" s="46" t="str">
        <f t="shared" si="11"/>
        <v/>
      </c>
      <c r="J33" s="46" t="str">
        <f t="shared" si="12"/>
        <v/>
      </c>
      <c r="K33" s="47" t="str">
        <f t="shared" si="0"/>
        <v/>
      </c>
      <c r="L33" s="47" t="str">
        <f t="shared" si="1"/>
        <v/>
      </c>
      <c r="M33" s="48">
        <f t="shared" si="13"/>
        <v>0</v>
      </c>
      <c r="N33" s="46" t="str">
        <f t="shared" si="2"/>
        <v/>
      </c>
      <c r="O33" s="47" t="str">
        <f t="shared" si="3"/>
        <v/>
      </c>
      <c r="P33" s="47" t="str">
        <f t="shared" si="4"/>
        <v/>
      </c>
      <c r="Q33" s="48">
        <f t="shared" si="14"/>
        <v>0</v>
      </c>
      <c r="R33" s="2"/>
      <c r="AH33" s="57" t="str">
        <f>IF(G33&gt;1,IF($E$10&gt;0,100-(#REF!/(1+(AL33/#REF!)^#REF!)^#REF!+#REF!/(AL33-1))*100,100-(AL33*D$5+D$6)*100),"")</f>
        <v/>
      </c>
      <c r="AI33" s="21" t="str">
        <f t="shared" si="5"/>
        <v/>
      </c>
      <c r="AJ33" s="21" t="str">
        <f t="shared" si="6"/>
        <v/>
      </c>
      <c r="AK33" s="48">
        <f t="shared" si="7"/>
        <v>0</v>
      </c>
      <c r="AL33" s="58" t="str">
        <f t="shared" si="8"/>
        <v/>
      </c>
      <c r="AM33" s="59" t="str">
        <f t="shared" si="9"/>
        <v/>
      </c>
      <c r="AN33" s="59" t="str">
        <f t="shared" si="10"/>
        <v/>
      </c>
      <c r="AO33" s="60"/>
    </row>
    <row r="34" spans="2:41" ht="15.75" thickBot="1" x14ac:dyDescent="0.3">
      <c r="B34" t="s">
        <v>44</v>
      </c>
      <c r="C34" s="81" t="s">
        <v>42</v>
      </c>
      <c r="D34" s="81" t="s">
        <v>40</v>
      </c>
      <c r="E34" s="81" t="s">
        <v>7</v>
      </c>
      <c r="F34" s="45"/>
      <c r="G34" s="45"/>
      <c r="H34" s="45"/>
      <c r="I34" s="46" t="str">
        <f t="shared" si="11"/>
        <v/>
      </c>
      <c r="J34" s="46" t="str">
        <f t="shared" si="12"/>
        <v/>
      </c>
      <c r="K34" s="47" t="str">
        <f t="shared" si="0"/>
        <v/>
      </c>
      <c r="L34" s="47" t="str">
        <f t="shared" si="1"/>
        <v/>
      </c>
      <c r="M34" s="48">
        <f t="shared" si="13"/>
        <v>0</v>
      </c>
      <c r="N34" s="46" t="str">
        <f t="shared" si="2"/>
        <v/>
      </c>
      <c r="O34" s="47" t="str">
        <f t="shared" si="3"/>
        <v/>
      </c>
      <c r="P34" s="47" t="str">
        <f t="shared" si="4"/>
        <v/>
      </c>
      <c r="Q34" s="48">
        <f t="shared" si="14"/>
        <v>0</v>
      </c>
      <c r="R34" s="2"/>
      <c r="AH34" s="57" t="str">
        <f>IF(G34&gt;1,IF($E$10&gt;0,100-(#REF!/(1+(AL34/#REF!)^#REF!)^#REF!+#REF!/(AL34-1))*100,100-(AL34*D$5+D$6)*100),"")</f>
        <v/>
      </c>
      <c r="AI34" s="21" t="str">
        <f t="shared" si="5"/>
        <v/>
      </c>
      <c r="AJ34" s="21" t="str">
        <f t="shared" si="6"/>
        <v/>
      </c>
      <c r="AK34" s="48">
        <f t="shared" si="7"/>
        <v>0</v>
      </c>
      <c r="AL34" s="58" t="str">
        <f t="shared" si="8"/>
        <v/>
      </c>
      <c r="AM34" s="59" t="str">
        <f t="shared" si="9"/>
        <v/>
      </c>
      <c r="AN34" s="59" t="str">
        <f t="shared" si="10"/>
        <v/>
      </c>
      <c r="AO34" s="60"/>
    </row>
    <row r="35" spans="2:41" x14ac:dyDescent="0.25">
      <c r="B35" s="103" t="s">
        <v>468</v>
      </c>
      <c r="C35" s="103">
        <v>5.0403225806451619</v>
      </c>
      <c r="D35" s="104">
        <v>5.4220000000000006</v>
      </c>
      <c r="E35" s="83">
        <f>IF(C35&gt;0,100-(C35),"")</f>
        <v>94.959677419354833</v>
      </c>
      <c r="F35" s="45"/>
      <c r="G35" s="45"/>
      <c r="H35" s="45"/>
      <c r="I35" s="46" t="str">
        <f t="shared" si="11"/>
        <v/>
      </c>
      <c r="J35" s="46" t="str">
        <f t="shared" si="12"/>
        <v/>
      </c>
      <c r="K35" s="47" t="str">
        <f t="shared" si="0"/>
        <v/>
      </c>
      <c r="L35" s="47" t="str">
        <f t="shared" si="1"/>
        <v/>
      </c>
      <c r="M35" s="48">
        <f t="shared" si="13"/>
        <v>0</v>
      </c>
      <c r="N35" s="46" t="str">
        <f t="shared" si="2"/>
        <v/>
      </c>
      <c r="O35" s="47" t="str">
        <f t="shared" si="3"/>
        <v/>
      </c>
      <c r="P35" s="47" t="str">
        <f t="shared" si="4"/>
        <v/>
      </c>
      <c r="Q35" s="48">
        <f t="shared" si="14"/>
        <v>0</v>
      </c>
      <c r="R35" s="2"/>
      <c r="AH35" s="57" t="str">
        <f>IF(G35&gt;1,IF($E$10&gt;0,100-(#REF!/(1+(AL35/#REF!)^#REF!)^#REF!+#REF!/(AL35-1))*100,100-(AL35*D$5+D$6)*100),"")</f>
        <v/>
      </c>
      <c r="AI35" s="21" t="str">
        <f t="shared" si="5"/>
        <v/>
      </c>
      <c r="AJ35" s="21" t="str">
        <f t="shared" si="6"/>
        <v/>
      </c>
      <c r="AK35" s="48">
        <f t="shared" si="7"/>
        <v>0</v>
      </c>
      <c r="AL35" s="58" t="str">
        <f t="shared" si="8"/>
        <v/>
      </c>
      <c r="AM35" s="59" t="str">
        <f t="shared" si="9"/>
        <v/>
      </c>
      <c r="AN35" s="59" t="str">
        <f t="shared" si="10"/>
        <v/>
      </c>
      <c r="AO35" s="60"/>
    </row>
    <row r="36" spans="2:41" x14ac:dyDescent="0.25">
      <c r="B36" s="103" t="s">
        <v>469</v>
      </c>
      <c r="C36" s="103">
        <v>10.12096774193548</v>
      </c>
      <c r="D36" s="104">
        <v>4.9969999999999999</v>
      </c>
      <c r="E36" s="83">
        <f t="shared" ref="E36:E99" si="18">IF(C36&gt;0,100-(C36),"")</f>
        <v>89.879032258064512</v>
      </c>
      <c r="F36" s="45"/>
      <c r="G36" s="45"/>
      <c r="H36" s="45"/>
      <c r="I36" s="46" t="str">
        <f t="shared" si="11"/>
        <v/>
      </c>
      <c r="J36" s="46" t="str">
        <f t="shared" si="12"/>
        <v/>
      </c>
      <c r="K36" s="47" t="str">
        <f t="shared" si="0"/>
        <v/>
      </c>
      <c r="L36" s="47" t="str">
        <f t="shared" si="1"/>
        <v/>
      </c>
      <c r="M36" s="48">
        <f t="shared" si="13"/>
        <v>0</v>
      </c>
      <c r="N36" s="46" t="str">
        <f t="shared" si="2"/>
        <v/>
      </c>
      <c r="O36" s="47" t="str">
        <f t="shared" si="3"/>
        <v/>
      </c>
      <c r="P36" s="47" t="str">
        <f t="shared" si="4"/>
        <v/>
      </c>
      <c r="Q36" s="48">
        <f t="shared" si="14"/>
        <v>0</v>
      </c>
      <c r="R36" s="2"/>
      <c r="AH36" s="57" t="str">
        <f>IF(G36&gt;1,IF($E$10&gt;0,100-(#REF!/(1+(AL36/#REF!)^#REF!)^#REF!+#REF!/(AL36-1))*100,100-(AL36*D$5+D$6)*100),"")</f>
        <v/>
      </c>
      <c r="AI36" s="21" t="str">
        <f t="shared" si="5"/>
        <v/>
      </c>
      <c r="AJ36" s="21" t="str">
        <f t="shared" si="6"/>
        <v/>
      </c>
      <c r="AK36" s="48">
        <f t="shared" si="7"/>
        <v>0</v>
      </c>
      <c r="AL36" s="58" t="str">
        <f t="shared" si="8"/>
        <v/>
      </c>
      <c r="AM36" s="59" t="str">
        <f t="shared" si="9"/>
        <v/>
      </c>
      <c r="AN36" s="59" t="str">
        <f t="shared" si="10"/>
        <v/>
      </c>
      <c r="AO36" s="60"/>
    </row>
    <row r="37" spans="2:41" x14ac:dyDescent="0.25">
      <c r="B37" s="103" t="s">
        <v>470</v>
      </c>
      <c r="C37" s="103">
        <v>12.822580645161294</v>
      </c>
      <c r="D37" s="104">
        <v>4.7595000000000001</v>
      </c>
      <c r="E37" s="83">
        <f t="shared" si="18"/>
        <v>87.177419354838705</v>
      </c>
      <c r="F37" s="45"/>
      <c r="G37" s="45"/>
      <c r="H37" s="45"/>
      <c r="I37" s="46" t="str">
        <f t="shared" si="11"/>
        <v/>
      </c>
      <c r="J37" s="46" t="str">
        <f t="shared" si="12"/>
        <v/>
      </c>
      <c r="K37" s="47" t="str">
        <f t="shared" si="0"/>
        <v/>
      </c>
      <c r="L37" s="47" t="str">
        <f t="shared" si="1"/>
        <v/>
      </c>
      <c r="M37" s="48">
        <f t="shared" si="13"/>
        <v>0</v>
      </c>
      <c r="N37" s="46" t="str">
        <f t="shared" si="2"/>
        <v/>
      </c>
      <c r="O37" s="47" t="str">
        <f t="shared" si="3"/>
        <v/>
      </c>
      <c r="P37" s="47" t="str">
        <f t="shared" si="4"/>
        <v/>
      </c>
      <c r="Q37" s="48">
        <f t="shared" si="14"/>
        <v>0</v>
      </c>
      <c r="R37" s="2"/>
      <c r="AH37" s="57" t="str">
        <f>IF(G37&gt;1,IF($E$10&gt;0,100-(#REF!/(1+(AL37/#REF!)^#REF!)^#REF!+#REF!/(AL37-1))*100,100-(AL37*D$5+D$6)*100),"")</f>
        <v/>
      </c>
      <c r="AI37" s="21" t="str">
        <f t="shared" si="5"/>
        <v/>
      </c>
      <c r="AJ37" s="21" t="str">
        <f t="shared" si="6"/>
        <v/>
      </c>
      <c r="AK37" s="48">
        <f t="shared" si="7"/>
        <v>0</v>
      </c>
      <c r="AL37" s="58" t="str">
        <f t="shared" si="8"/>
        <v/>
      </c>
      <c r="AM37" s="59" t="str">
        <f t="shared" si="9"/>
        <v/>
      </c>
      <c r="AN37" s="59" t="str">
        <f t="shared" si="10"/>
        <v/>
      </c>
      <c r="AO37" s="60"/>
    </row>
    <row r="38" spans="2:41" x14ac:dyDescent="0.25">
      <c r="B38" s="103" t="s">
        <v>471</v>
      </c>
      <c r="C38" s="103">
        <v>5.3901850362027481</v>
      </c>
      <c r="D38" s="104">
        <v>5.5350000000000001</v>
      </c>
      <c r="E38" s="83">
        <f t="shared" si="18"/>
        <v>94.609814963797248</v>
      </c>
      <c r="F38" s="45"/>
      <c r="G38" s="45"/>
      <c r="H38" s="45"/>
      <c r="I38" s="46" t="str">
        <f t="shared" si="11"/>
        <v/>
      </c>
      <c r="J38" s="46" t="str">
        <f t="shared" si="12"/>
        <v/>
      </c>
      <c r="K38" s="47" t="str">
        <f t="shared" si="0"/>
        <v/>
      </c>
      <c r="L38" s="47" t="str">
        <f t="shared" si="1"/>
        <v/>
      </c>
      <c r="M38" s="48">
        <f t="shared" si="13"/>
        <v>0</v>
      </c>
      <c r="N38" s="46" t="str">
        <f t="shared" si="2"/>
        <v/>
      </c>
      <c r="O38" s="47" t="str">
        <f t="shared" si="3"/>
        <v/>
      </c>
      <c r="P38" s="47" t="str">
        <f t="shared" si="4"/>
        <v/>
      </c>
      <c r="Q38" s="48">
        <f t="shared" si="14"/>
        <v>0</v>
      </c>
      <c r="R38" s="2"/>
      <c r="AH38" s="57" t="str">
        <f>IF(G38&gt;1,IF($E$10&gt;0,100-(#REF!/(1+(AL38/#REF!)^#REF!)^#REF!+#REF!/(AL38-1))*100,100-(AL38*D$5+D$6)*100),"")</f>
        <v/>
      </c>
      <c r="AI38" s="21" t="str">
        <f t="shared" si="5"/>
        <v/>
      </c>
      <c r="AJ38" s="21" t="str">
        <f t="shared" si="6"/>
        <v/>
      </c>
      <c r="AK38" s="48">
        <f t="shared" si="7"/>
        <v>0</v>
      </c>
      <c r="AL38" s="58" t="str">
        <f t="shared" si="8"/>
        <v/>
      </c>
      <c r="AM38" s="59" t="str">
        <f t="shared" si="9"/>
        <v/>
      </c>
      <c r="AN38" s="59" t="str">
        <f t="shared" si="10"/>
        <v/>
      </c>
      <c r="AO38" s="60"/>
    </row>
    <row r="39" spans="2:41" x14ac:dyDescent="0.25">
      <c r="B39" s="103" t="s">
        <v>472</v>
      </c>
      <c r="C39" s="103">
        <v>5.1890587288817374</v>
      </c>
      <c r="D39" s="104">
        <v>5.5005000000000006</v>
      </c>
      <c r="E39" s="83">
        <f t="shared" si="18"/>
        <v>94.810941271118267</v>
      </c>
      <c r="F39" s="45"/>
      <c r="G39" s="45"/>
      <c r="H39" s="45"/>
      <c r="I39" s="46" t="str">
        <f t="shared" si="11"/>
        <v/>
      </c>
      <c r="J39" s="46" t="str">
        <f t="shared" si="12"/>
        <v/>
      </c>
      <c r="K39" s="47" t="str">
        <f t="shared" si="0"/>
        <v/>
      </c>
      <c r="L39" s="47" t="str">
        <f t="shared" si="1"/>
        <v/>
      </c>
      <c r="M39" s="48">
        <f t="shared" si="13"/>
        <v>0</v>
      </c>
      <c r="N39" s="46" t="str">
        <f t="shared" si="2"/>
        <v/>
      </c>
      <c r="O39" s="47" t="str">
        <f t="shared" si="3"/>
        <v/>
      </c>
      <c r="P39" s="47" t="str">
        <f t="shared" si="4"/>
        <v/>
      </c>
      <c r="Q39" s="48">
        <f t="shared" si="14"/>
        <v>0</v>
      </c>
      <c r="R39" s="2"/>
      <c r="AH39" s="57" t="str">
        <f>IF(G39&gt;1,IF($E$10&gt;0,100-(#REF!/(1+(AL39/#REF!)^#REF!)^#REF!+#REF!/(AL39-1))*100,100-(AL39*D$5+D$6)*100),"")</f>
        <v/>
      </c>
      <c r="AI39" s="21" t="str">
        <f t="shared" si="5"/>
        <v/>
      </c>
      <c r="AJ39" s="21" t="str">
        <f t="shared" si="6"/>
        <v/>
      </c>
      <c r="AK39" s="48">
        <f t="shared" si="7"/>
        <v>0</v>
      </c>
      <c r="AL39" s="58" t="str">
        <f t="shared" si="8"/>
        <v/>
      </c>
      <c r="AM39" s="59" t="str">
        <f t="shared" si="9"/>
        <v/>
      </c>
      <c r="AN39" s="59" t="str">
        <f t="shared" si="10"/>
        <v/>
      </c>
      <c r="AO39" s="60"/>
    </row>
    <row r="40" spans="2:41" x14ac:dyDescent="0.25">
      <c r="B40" s="103" t="s">
        <v>473</v>
      </c>
      <c r="C40" s="103">
        <v>6.4774090363854429</v>
      </c>
      <c r="D40" s="104">
        <v>5.4305000000000003</v>
      </c>
      <c r="E40" s="83">
        <f t="shared" si="18"/>
        <v>93.522590963614562</v>
      </c>
      <c r="F40" s="45"/>
      <c r="G40" s="45"/>
      <c r="H40" s="45"/>
      <c r="I40" s="46" t="str">
        <f t="shared" si="11"/>
        <v/>
      </c>
      <c r="J40" s="46" t="str">
        <f t="shared" si="12"/>
        <v/>
      </c>
      <c r="K40" s="47" t="str">
        <f t="shared" si="0"/>
        <v/>
      </c>
      <c r="L40" s="47" t="str">
        <f t="shared" si="1"/>
        <v/>
      </c>
      <c r="M40" s="48">
        <f t="shared" si="13"/>
        <v>0</v>
      </c>
      <c r="N40" s="46" t="str">
        <f t="shared" si="2"/>
        <v/>
      </c>
      <c r="O40" s="47" t="str">
        <f t="shared" si="3"/>
        <v/>
      </c>
      <c r="P40" s="47" t="str">
        <f t="shared" si="4"/>
        <v/>
      </c>
      <c r="Q40" s="48">
        <f t="shared" si="14"/>
        <v>0</v>
      </c>
      <c r="R40" s="2"/>
      <c r="AH40" s="57" t="str">
        <f>IF(G40&gt;1,IF($E$10&gt;0,100-(#REF!/(1+(AL40/#REF!)^#REF!)^#REF!+#REF!/(AL40-1))*100,100-(AL40*D$5+D$6)*100),"")</f>
        <v/>
      </c>
      <c r="AI40" s="21" t="str">
        <f t="shared" si="5"/>
        <v/>
      </c>
      <c r="AJ40" s="21" t="str">
        <f t="shared" si="6"/>
        <v/>
      </c>
      <c r="AK40" s="48">
        <f t="shared" si="7"/>
        <v>0</v>
      </c>
      <c r="AL40" s="58" t="str">
        <f t="shared" si="8"/>
        <v/>
      </c>
      <c r="AM40" s="59" t="str">
        <f t="shared" si="9"/>
        <v/>
      </c>
      <c r="AN40" s="59" t="str">
        <f t="shared" si="10"/>
        <v/>
      </c>
      <c r="AO40" s="60"/>
    </row>
    <row r="41" spans="2:41" x14ac:dyDescent="0.25">
      <c r="B41" s="103" t="s">
        <v>474</v>
      </c>
      <c r="C41" s="103">
        <v>6.1575369852059145</v>
      </c>
      <c r="D41" s="104">
        <v>5.4455</v>
      </c>
      <c r="E41" s="83">
        <f t="shared" si="18"/>
        <v>93.842463014794092</v>
      </c>
      <c r="F41" s="45"/>
      <c r="G41" s="45"/>
      <c r="H41" s="45"/>
      <c r="I41" s="46" t="str">
        <f t="shared" si="11"/>
        <v/>
      </c>
      <c r="J41" s="46" t="str">
        <f t="shared" si="12"/>
        <v/>
      </c>
      <c r="K41" s="47" t="str">
        <f t="shared" si="0"/>
        <v/>
      </c>
      <c r="L41" s="47" t="str">
        <f t="shared" si="1"/>
        <v/>
      </c>
      <c r="M41" s="48">
        <f t="shared" si="13"/>
        <v>0</v>
      </c>
      <c r="N41" s="46" t="str">
        <f t="shared" si="2"/>
        <v/>
      </c>
      <c r="O41" s="47" t="str">
        <f t="shared" si="3"/>
        <v/>
      </c>
      <c r="P41" s="47" t="str">
        <f t="shared" si="4"/>
        <v/>
      </c>
      <c r="Q41" s="48">
        <f t="shared" si="14"/>
        <v>0</v>
      </c>
      <c r="R41" s="2"/>
      <c r="AH41" s="57" t="str">
        <f>IF(G41&gt;1,IF($E$10&gt;0,100-(#REF!/(1+(AL41/#REF!)^#REF!)^#REF!+#REF!/(AL41-1))*100,100-(AL41*D$5+D$6)*100),"")</f>
        <v/>
      </c>
      <c r="AI41" s="21" t="str">
        <f t="shared" si="5"/>
        <v/>
      </c>
      <c r="AJ41" s="21" t="str">
        <f t="shared" si="6"/>
        <v/>
      </c>
      <c r="AK41" s="48">
        <f t="shared" si="7"/>
        <v>0</v>
      </c>
      <c r="AL41" s="58" t="str">
        <f t="shared" si="8"/>
        <v/>
      </c>
      <c r="AM41" s="59" t="str">
        <f t="shared" si="9"/>
        <v/>
      </c>
      <c r="AN41" s="59" t="str">
        <f t="shared" si="10"/>
        <v/>
      </c>
      <c r="AO41" s="60"/>
    </row>
    <row r="42" spans="2:41" x14ac:dyDescent="0.25">
      <c r="B42" s="103" t="s">
        <v>475</v>
      </c>
      <c r="C42" s="103">
        <v>4.7446722959388774</v>
      </c>
      <c r="D42" s="104">
        <v>5.6109999999999998</v>
      </c>
      <c r="E42" s="83">
        <f t="shared" si="18"/>
        <v>95.255327704061116</v>
      </c>
      <c r="F42" s="45"/>
      <c r="G42" s="45"/>
      <c r="H42" s="45"/>
      <c r="I42" s="46" t="str">
        <f t="shared" si="11"/>
        <v/>
      </c>
      <c r="J42" s="46" t="str">
        <f t="shared" si="12"/>
        <v/>
      </c>
      <c r="K42" s="47" t="str">
        <f t="shared" si="0"/>
        <v/>
      </c>
      <c r="L42" s="47" t="str">
        <f t="shared" si="1"/>
        <v/>
      </c>
      <c r="M42" s="48">
        <f t="shared" si="13"/>
        <v>0</v>
      </c>
      <c r="N42" s="46" t="str">
        <f t="shared" si="2"/>
        <v/>
      </c>
      <c r="O42" s="47" t="str">
        <f t="shared" si="3"/>
        <v/>
      </c>
      <c r="P42" s="47" t="str">
        <f t="shared" si="4"/>
        <v/>
      </c>
      <c r="Q42" s="48">
        <f t="shared" si="14"/>
        <v>0</v>
      </c>
      <c r="R42" s="2"/>
      <c r="AH42" s="57" t="str">
        <f>IF(G42&gt;1,IF($E$10&gt;0,100-(#REF!/(1+(AL42/#REF!)^#REF!)^#REF!+#REF!/(AL42-1))*100,100-(AL42*D$5+D$6)*100),"")</f>
        <v/>
      </c>
      <c r="AI42" s="21" t="str">
        <f t="shared" si="5"/>
        <v/>
      </c>
      <c r="AJ42" s="21" t="str">
        <f t="shared" si="6"/>
        <v/>
      </c>
      <c r="AK42" s="48">
        <f t="shared" si="7"/>
        <v>0</v>
      </c>
      <c r="AL42" s="58" t="str">
        <f t="shared" si="8"/>
        <v/>
      </c>
      <c r="AM42" s="59" t="str">
        <f t="shared" si="9"/>
        <v/>
      </c>
      <c r="AN42" s="59" t="str">
        <f t="shared" si="10"/>
        <v/>
      </c>
      <c r="AO42" s="60"/>
    </row>
    <row r="43" spans="2:41" x14ac:dyDescent="0.25">
      <c r="B43" s="103" t="s">
        <v>476</v>
      </c>
      <c r="C43" s="103">
        <v>4.3827905106554068</v>
      </c>
      <c r="D43" s="104">
        <v>5.5625</v>
      </c>
      <c r="E43" s="83">
        <f t="shared" si="18"/>
        <v>95.617209489344589</v>
      </c>
      <c r="F43" s="45"/>
      <c r="G43" s="45"/>
      <c r="H43" s="45"/>
      <c r="I43" s="46" t="str">
        <f t="shared" si="11"/>
        <v/>
      </c>
      <c r="J43" s="46" t="str">
        <f t="shared" si="12"/>
        <v/>
      </c>
      <c r="K43" s="47" t="str">
        <f t="shared" si="0"/>
        <v/>
      </c>
      <c r="L43" s="47" t="str">
        <f t="shared" si="1"/>
        <v/>
      </c>
      <c r="M43" s="48">
        <f t="shared" si="13"/>
        <v>0</v>
      </c>
      <c r="N43" s="46" t="str">
        <f t="shared" si="2"/>
        <v/>
      </c>
      <c r="O43" s="47" t="str">
        <f t="shared" si="3"/>
        <v/>
      </c>
      <c r="P43" s="47" t="str">
        <f t="shared" si="4"/>
        <v/>
      </c>
      <c r="Q43" s="48">
        <f t="shared" si="14"/>
        <v>0</v>
      </c>
      <c r="R43" s="2"/>
      <c r="AH43" s="57" t="str">
        <f>IF(G43&gt;1,IF($E$10&gt;0,100-(#REF!/(1+(AL43/#REF!)^#REF!)^#REF!+#REF!/(AL43-1))*100,100-(AL43*D$5+D$6)*100),"")</f>
        <v/>
      </c>
      <c r="AI43" s="21" t="str">
        <f t="shared" si="5"/>
        <v/>
      </c>
      <c r="AJ43" s="21" t="str">
        <f t="shared" si="6"/>
        <v/>
      </c>
      <c r="AK43" s="48">
        <f t="shared" si="7"/>
        <v>0</v>
      </c>
      <c r="AL43" s="58" t="str">
        <f t="shared" si="8"/>
        <v/>
      </c>
      <c r="AM43" s="59" t="str">
        <f t="shared" si="9"/>
        <v/>
      </c>
      <c r="AN43" s="59" t="str">
        <f t="shared" si="10"/>
        <v/>
      </c>
      <c r="AO43" s="60"/>
    </row>
    <row r="44" spans="2:41" x14ac:dyDescent="0.25">
      <c r="B44" s="103"/>
      <c r="C44" s="103"/>
      <c r="D44" s="104"/>
      <c r="E44" s="83" t="str">
        <f t="shared" si="18"/>
        <v/>
      </c>
      <c r="F44" s="45"/>
      <c r="G44" s="45"/>
      <c r="H44" s="45"/>
      <c r="I44" s="46" t="str">
        <f t="shared" si="11"/>
        <v/>
      </c>
      <c r="J44" s="46" t="str">
        <f t="shared" si="12"/>
        <v/>
      </c>
      <c r="K44" s="47" t="str">
        <f t="shared" si="0"/>
        <v/>
      </c>
      <c r="L44" s="47" t="str">
        <f t="shared" si="1"/>
        <v/>
      </c>
      <c r="M44" s="48">
        <f t="shared" si="13"/>
        <v>0</v>
      </c>
      <c r="N44" s="46" t="str">
        <f t="shared" si="2"/>
        <v/>
      </c>
      <c r="O44" s="47" t="str">
        <f t="shared" si="3"/>
        <v/>
      </c>
      <c r="P44" s="47" t="str">
        <f t="shared" si="4"/>
        <v/>
      </c>
      <c r="Q44" s="48">
        <f t="shared" si="14"/>
        <v>0</v>
      </c>
      <c r="R44" s="2"/>
      <c r="AH44" s="57" t="str">
        <f>IF(G44&gt;1,IF($E$10&gt;0,100-(#REF!/(1+(AL44/#REF!)^#REF!)^#REF!+#REF!/(AL44-1))*100,100-(AL44*D$5+D$6)*100),"")</f>
        <v/>
      </c>
      <c r="AI44" s="21" t="str">
        <f t="shared" si="5"/>
        <v/>
      </c>
      <c r="AJ44" s="21" t="str">
        <f t="shared" si="6"/>
        <v/>
      </c>
      <c r="AK44" s="48">
        <f t="shared" si="7"/>
        <v>0</v>
      </c>
      <c r="AL44" s="58" t="str">
        <f t="shared" si="8"/>
        <v/>
      </c>
      <c r="AM44" s="59" t="str">
        <f t="shared" si="9"/>
        <v/>
      </c>
      <c r="AN44" s="59" t="str">
        <f t="shared" si="10"/>
        <v/>
      </c>
      <c r="AO44" s="60"/>
    </row>
    <row r="45" spans="2:41" x14ac:dyDescent="0.25">
      <c r="C45" s="2"/>
      <c r="E45" s="83" t="str">
        <f t="shared" si="18"/>
        <v/>
      </c>
      <c r="F45" s="45"/>
      <c r="G45" s="45"/>
      <c r="H45" s="45"/>
      <c r="I45" s="46" t="str">
        <f t="shared" si="11"/>
        <v/>
      </c>
      <c r="J45" s="46" t="str">
        <f t="shared" si="12"/>
        <v/>
      </c>
      <c r="K45" s="47" t="str">
        <f t="shared" si="0"/>
        <v/>
      </c>
      <c r="L45" s="47" t="str">
        <f t="shared" si="1"/>
        <v/>
      </c>
      <c r="M45" s="48">
        <f t="shared" si="13"/>
        <v>0</v>
      </c>
      <c r="N45" s="46" t="str">
        <f t="shared" si="2"/>
        <v/>
      </c>
      <c r="O45" s="47" t="str">
        <f t="shared" si="3"/>
        <v/>
      </c>
      <c r="P45" s="47" t="str">
        <f t="shared" si="4"/>
        <v/>
      </c>
      <c r="Q45" s="48">
        <f t="shared" si="14"/>
        <v>0</v>
      </c>
      <c r="R45" s="2"/>
      <c r="AH45" s="57" t="str">
        <f>IF(G45&gt;1,IF($E$10&gt;0,100-(#REF!/(1+(AL45/#REF!)^#REF!)^#REF!+#REF!/(AL45-1))*100,100-(AL45*D$5+D$6)*100),"")</f>
        <v/>
      </c>
      <c r="AI45" s="21" t="str">
        <f t="shared" si="5"/>
        <v/>
      </c>
      <c r="AJ45" s="21" t="str">
        <f t="shared" si="6"/>
        <v/>
      </c>
      <c r="AK45" s="48">
        <f t="shared" si="7"/>
        <v>0</v>
      </c>
      <c r="AL45" s="58" t="str">
        <f t="shared" si="8"/>
        <v/>
      </c>
      <c r="AM45" s="59" t="str">
        <f t="shared" si="9"/>
        <v/>
      </c>
      <c r="AN45" s="59" t="str">
        <f t="shared" si="10"/>
        <v/>
      </c>
      <c r="AO45" s="60"/>
    </row>
    <row r="46" spans="2:41" x14ac:dyDescent="0.25">
      <c r="C46" s="2"/>
      <c r="E46" s="83" t="str">
        <f t="shared" si="18"/>
        <v/>
      </c>
      <c r="F46" s="45"/>
      <c r="G46" s="45"/>
      <c r="H46" s="45"/>
      <c r="I46" s="46" t="str">
        <f t="shared" si="11"/>
        <v/>
      </c>
      <c r="J46" s="46" t="str">
        <f t="shared" si="12"/>
        <v/>
      </c>
      <c r="K46" s="47" t="str">
        <f t="shared" si="0"/>
        <v/>
      </c>
      <c r="L46" s="47" t="str">
        <f t="shared" si="1"/>
        <v/>
      </c>
      <c r="M46" s="48">
        <f t="shared" si="13"/>
        <v>0</v>
      </c>
      <c r="N46" s="46" t="str">
        <f t="shared" si="2"/>
        <v/>
      </c>
      <c r="O46" s="47" t="str">
        <f t="shared" si="3"/>
        <v/>
      </c>
      <c r="P46" s="47" t="str">
        <f t="shared" si="4"/>
        <v/>
      </c>
      <c r="Q46" s="48">
        <f t="shared" si="14"/>
        <v>0</v>
      </c>
      <c r="R46" s="2"/>
      <c r="AH46" s="57" t="str">
        <f>IF(G46&gt;1,IF($E$10&gt;0,100-(#REF!/(1+(AL46/#REF!)^#REF!)^#REF!+#REF!/(AL46-1))*100,100-(AL46*D$5+D$6)*100),"")</f>
        <v/>
      </c>
      <c r="AI46" s="21" t="str">
        <f t="shared" si="5"/>
        <v/>
      </c>
      <c r="AJ46" s="21" t="str">
        <f t="shared" si="6"/>
        <v/>
      </c>
      <c r="AK46" s="48">
        <f t="shared" si="7"/>
        <v>0</v>
      </c>
      <c r="AL46" s="58" t="str">
        <f t="shared" si="8"/>
        <v/>
      </c>
      <c r="AM46" s="59" t="str">
        <f t="shared" si="9"/>
        <v/>
      </c>
      <c r="AN46" s="59" t="str">
        <f t="shared" si="10"/>
        <v/>
      </c>
      <c r="AO46" s="60"/>
    </row>
    <row r="47" spans="2:41" x14ac:dyDescent="0.25">
      <c r="C47" s="82"/>
      <c r="D47" s="45"/>
      <c r="E47" s="83" t="str">
        <f t="shared" si="18"/>
        <v/>
      </c>
      <c r="F47" s="45"/>
      <c r="G47" s="45"/>
      <c r="H47" s="45"/>
      <c r="I47" s="46" t="str">
        <f t="shared" si="11"/>
        <v/>
      </c>
      <c r="J47" s="46" t="str">
        <f t="shared" si="12"/>
        <v/>
      </c>
      <c r="K47" s="47" t="str">
        <f t="shared" si="0"/>
        <v/>
      </c>
      <c r="L47" s="47" t="str">
        <f t="shared" si="1"/>
        <v/>
      </c>
      <c r="M47" s="48">
        <f t="shared" si="13"/>
        <v>0</v>
      </c>
      <c r="N47" s="46" t="str">
        <f t="shared" si="2"/>
        <v/>
      </c>
      <c r="O47" s="47" t="str">
        <f t="shared" si="3"/>
        <v/>
      </c>
      <c r="P47" s="47" t="str">
        <f t="shared" si="4"/>
        <v/>
      </c>
      <c r="Q47" s="48">
        <f t="shared" si="14"/>
        <v>0</v>
      </c>
      <c r="R47" s="2"/>
      <c r="AH47" s="57" t="str">
        <f>IF(G47&gt;1,IF($E$10&gt;0,100-(#REF!/(1+(AL47/#REF!)^#REF!)^#REF!+#REF!/(AL47-1))*100,100-(AL47*D$5+D$6)*100),"")</f>
        <v/>
      </c>
      <c r="AI47" s="21" t="str">
        <f t="shared" si="5"/>
        <v/>
      </c>
      <c r="AJ47" s="21" t="str">
        <f t="shared" si="6"/>
        <v/>
      </c>
      <c r="AK47" s="48">
        <f t="shared" si="7"/>
        <v>0</v>
      </c>
      <c r="AL47" s="58" t="str">
        <f t="shared" si="8"/>
        <v/>
      </c>
      <c r="AM47" s="59" t="str">
        <f t="shared" si="9"/>
        <v/>
      </c>
      <c r="AN47" s="59" t="str">
        <f t="shared" si="10"/>
        <v/>
      </c>
      <c r="AO47" s="60"/>
    </row>
    <row r="48" spans="2:41" x14ac:dyDescent="0.25">
      <c r="C48" s="82"/>
      <c r="D48" s="45"/>
      <c r="E48" s="83" t="str">
        <f t="shared" si="18"/>
        <v/>
      </c>
      <c r="F48" s="45"/>
      <c r="G48" s="45"/>
      <c r="H48" s="45"/>
      <c r="I48" s="46" t="str">
        <f t="shared" si="11"/>
        <v/>
      </c>
      <c r="J48" s="46" t="str">
        <f t="shared" si="12"/>
        <v/>
      </c>
      <c r="K48" s="47" t="str">
        <f t="shared" si="0"/>
        <v/>
      </c>
      <c r="L48" s="47" t="str">
        <f t="shared" si="1"/>
        <v/>
      </c>
      <c r="M48" s="48">
        <f t="shared" si="13"/>
        <v>0</v>
      </c>
      <c r="N48" s="46" t="str">
        <f t="shared" si="2"/>
        <v/>
      </c>
      <c r="O48" s="47" t="str">
        <f t="shared" si="3"/>
        <v/>
      </c>
      <c r="P48" s="47" t="str">
        <f t="shared" si="4"/>
        <v/>
      </c>
      <c r="Q48" s="48">
        <f t="shared" si="14"/>
        <v>0</v>
      </c>
      <c r="R48" s="2"/>
      <c r="AH48" s="57" t="str">
        <f>IF(G48&gt;1,IF($E$10&gt;0,100-(#REF!/(1+(AL48/#REF!)^#REF!)^#REF!+#REF!/(AL48-1))*100,100-(AL48*D$5+D$6)*100),"")</f>
        <v/>
      </c>
      <c r="AI48" s="21" t="str">
        <f t="shared" si="5"/>
        <v/>
      </c>
      <c r="AJ48" s="21" t="str">
        <f t="shared" si="6"/>
        <v/>
      </c>
      <c r="AK48" s="48">
        <f t="shared" si="7"/>
        <v>0</v>
      </c>
      <c r="AL48" s="58" t="str">
        <f t="shared" si="8"/>
        <v/>
      </c>
      <c r="AM48" s="59" t="str">
        <f t="shared" si="9"/>
        <v/>
      </c>
      <c r="AN48" s="59" t="str">
        <f t="shared" si="10"/>
        <v/>
      </c>
      <c r="AO48" s="60"/>
    </row>
    <row r="49" spans="3:41" x14ac:dyDescent="0.25">
      <c r="C49" s="82"/>
      <c r="D49" s="45"/>
      <c r="E49" s="83" t="str">
        <f t="shared" si="18"/>
        <v/>
      </c>
      <c r="F49" s="45"/>
      <c r="G49" s="45"/>
      <c r="H49" s="45"/>
      <c r="I49" s="46" t="str">
        <f t="shared" si="11"/>
        <v/>
      </c>
      <c r="J49" s="46" t="str">
        <f t="shared" si="12"/>
        <v/>
      </c>
      <c r="K49" s="47" t="str">
        <f t="shared" si="0"/>
        <v/>
      </c>
      <c r="L49" s="47" t="str">
        <f t="shared" si="1"/>
        <v/>
      </c>
      <c r="M49" s="48">
        <f t="shared" si="13"/>
        <v>0</v>
      </c>
      <c r="N49" s="46" t="str">
        <f t="shared" si="2"/>
        <v/>
      </c>
      <c r="O49" s="47" t="str">
        <f t="shared" si="3"/>
        <v/>
      </c>
      <c r="P49" s="47" t="str">
        <f t="shared" si="4"/>
        <v/>
      </c>
      <c r="Q49" s="48">
        <f t="shared" si="14"/>
        <v>0</v>
      </c>
      <c r="R49" s="2"/>
      <c r="AH49" s="57" t="str">
        <f>IF(G49&gt;1,IF($E$10&gt;0,100-(#REF!/(1+(AL49/#REF!)^#REF!)^#REF!+#REF!/(AL49-1))*100,100-(AL49*D$5+D$6)*100),"")</f>
        <v/>
      </c>
      <c r="AI49" s="21" t="str">
        <f t="shared" si="5"/>
        <v/>
      </c>
      <c r="AJ49" s="21" t="str">
        <f t="shared" si="6"/>
        <v/>
      </c>
      <c r="AK49" s="48">
        <f t="shared" si="7"/>
        <v>0</v>
      </c>
      <c r="AL49" s="58" t="str">
        <f t="shared" si="8"/>
        <v/>
      </c>
      <c r="AM49" s="59" t="str">
        <f t="shared" si="9"/>
        <v/>
      </c>
      <c r="AN49" s="59" t="str">
        <f t="shared" si="10"/>
        <v/>
      </c>
      <c r="AO49" s="60"/>
    </row>
    <row r="50" spans="3:41" x14ac:dyDescent="0.25">
      <c r="C50" s="82"/>
      <c r="D50" s="45"/>
      <c r="E50" s="83" t="str">
        <f t="shared" si="18"/>
        <v/>
      </c>
      <c r="F50" s="45"/>
      <c r="G50" s="45"/>
      <c r="H50" s="45"/>
      <c r="I50" s="46" t="str">
        <f t="shared" si="11"/>
        <v/>
      </c>
      <c r="J50" s="46" t="str">
        <f t="shared" si="12"/>
        <v/>
      </c>
      <c r="K50" s="47" t="str">
        <f t="shared" si="0"/>
        <v/>
      </c>
      <c r="L50" s="47" t="str">
        <f t="shared" si="1"/>
        <v/>
      </c>
      <c r="M50" s="48">
        <f t="shared" si="13"/>
        <v>0</v>
      </c>
      <c r="N50" s="46" t="str">
        <f t="shared" si="2"/>
        <v/>
      </c>
      <c r="O50" s="47" t="str">
        <f t="shared" si="3"/>
        <v/>
      </c>
      <c r="P50" s="47" t="str">
        <f t="shared" si="4"/>
        <v/>
      </c>
      <c r="Q50" s="48">
        <f t="shared" si="14"/>
        <v>0</v>
      </c>
      <c r="R50" s="2"/>
      <c r="AH50" s="57" t="str">
        <f>IF(G50&gt;1,IF($E$10&gt;0,100-(#REF!/(1+(AL50/#REF!)^#REF!)^#REF!+#REF!/(AL50-1))*100,100-(AL50*D$5+D$6)*100),"")</f>
        <v/>
      </c>
      <c r="AI50" s="21" t="str">
        <f t="shared" si="5"/>
        <v/>
      </c>
      <c r="AJ50" s="21" t="str">
        <f t="shared" si="6"/>
        <v/>
      </c>
      <c r="AK50" s="48">
        <f t="shared" si="7"/>
        <v>0</v>
      </c>
      <c r="AL50" s="58" t="str">
        <f t="shared" si="8"/>
        <v/>
      </c>
      <c r="AM50" s="59" t="str">
        <f t="shared" si="9"/>
        <v/>
      </c>
      <c r="AN50" s="59" t="str">
        <f t="shared" si="10"/>
        <v/>
      </c>
      <c r="AO50" s="60"/>
    </row>
    <row r="51" spans="3:41" x14ac:dyDescent="0.25">
      <c r="C51" s="82"/>
      <c r="D51" s="45"/>
      <c r="E51" s="83" t="str">
        <f t="shared" si="18"/>
        <v/>
      </c>
      <c r="F51" s="45"/>
      <c r="G51" s="45"/>
      <c r="H51" s="45"/>
      <c r="I51" s="46" t="str">
        <f t="shared" si="11"/>
        <v/>
      </c>
      <c r="J51" s="46" t="str">
        <f t="shared" si="12"/>
        <v/>
      </c>
      <c r="K51" s="47" t="str">
        <f t="shared" si="0"/>
        <v/>
      </c>
      <c r="L51" s="47" t="str">
        <f t="shared" si="1"/>
        <v/>
      </c>
      <c r="M51" s="48">
        <f t="shared" si="13"/>
        <v>0</v>
      </c>
      <c r="N51" s="46" t="str">
        <f t="shared" si="2"/>
        <v/>
      </c>
      <c r="O51" s="47" t="str">
        <f t="shared" si="3"/>
        <v/>
      </c>
      <c r="P51" s="47" t="str">
        <f t="shared" si="4"/>
        <v/>
      </c>
      <c r="Q51" s="48">
        <f t="shared" si="14"/>
        <v>0</v>
      </c>
      <c r="R51" s="2"/>
      <c r="AH51" s="57" t="str">
        <f>IF(G51&gt;1,IF($E$10&gt;0,100-(#REF!/(1+(AL51/#REF!)^#REF!)^#REF!+#REF!/(AL51-1))*100,100-(AL51*D$5+D$6)*100),"")</f>
        <v/>
      </c>
      <c r="AI51" s="21" t="str">
        <f t="shared" si="5"/>
        <v/>
      </c>
      <c r="AJ51" s="21" t="str">
        <f t="shared" si="6"/>
        <v/>
      </c>
      <c r="AK51" s="48">
        <f t="shared" si="7"/>
        <v>0</v>
      </c>
      <c r="AL51" s="58" t="str">
        <f t="shared" si="8"/>
        <v/>
      </c>
      <c r="AM51" s="59" t="str">
        <f t="shared" si="9"/>
        <v/>
      </c>
      <c r="AN51" s="59" t="str">
        <f t="shared" si="10"/>
        <v/>
      </c>
      <c r="AO51" s="60"/>
    </row>
    <row r="52" spans="3:41" x14ac:dyDescent="0.25">
      <c r="C52" s="82"/>
      <c r="D52" s="45"/>
      <c r="E52" s="83" t="str">
        <f t="shared" si="18"/>
        <v/>
      </c>
      <c r="F52" s="45"/>
      <c r="G52" s="45"/>
      <c r="H52" s="45"/>
      <c r="I52" s="46" t="str">
        <f t="shared" si="11"/>
        <v/>
      </c>
      <c r="J52" s="46" t="str">
        <f t="shared" si="12"/>
        <v/>
      </c>
      <c r="K52" s="47" t="str">
        <f t="shared" si="0"/>
        <v/>
      </c>
      <c r="L52" s="47" t="str">
        <f t="shared" si="1"/>
        <v/>
      </c>
      <c r="M52" s="48">
        <f t="shared" si="13"/>
        <v>0</v>
      </c>
      <c r="N52" s="46" t="str">
        <f t="shared" si="2"/>
        <v/>
      </c>
      <c r="O52" s="47" t="str">
        <f t="shared" si="3"/>
        <v/>
      </c>
      <c r="P52" s="47" t="str">
        <f t="shared" si="4"/>
        <v/>
      </c>
      <c r="Q52" s="48">
        <f t="shared" si="14"/>
        <v>0</v>
      </c>
      <c r="R52" s="2"/>
      <c r="AH52" s="57" t="str">
        <f>IF(G52&gt;1,IF($E$10&gt;0,100-(#REF!/(1+(AL52/#REF!)^#REF!)^#REF!+#REF!/(AL52-1))*100,100-(AL52*D$5+D$6)*100),"")</f>
        <v/>
      </c>
      <c r="AI52" s="21" t="str">
        <f t="shared" si="5"/>
        <v/>
      </c>
      <c r="AJ52" s="21" t="str">
        <f t="shared" si="6"/>
        <v/>
      </c>
      <c r="AK52" s="48">
        <f t="shared" si="7"/>
        <v>0</v>
      </c>
      <c r="AL52" s="58" t="str">
        <f t="shared" si="8"/>
        <v/>
      </c>
      <c r="AM52" s="59" t="str">
        <f t="shared" si="9"/>
        <v/>
      </c>
      <c r="AN52" s="59" t="str">
        <f t="shared" si="10"/>
        <v/>
      </c>
      <c r="AO52" s="60"/>
    </row>
    <row r="53" spans="3:41" x14ac:dyDescent="0.25">
      <c r="C53" s="82"/>
      <c r="D53" s="45"/>
      <c r="E53" s="83" t="str">
        <f t="shared" si="18"/>
        <v/>
      </c>
      <c r="F53" s="45"/>
      <c r="G53" s="45"/>
      <c r="H53" s="45"/>
      <c r="I53" s="46" t="str">
        <f t="shared" si="11"/>
        <v/>
      </c>
      <c r="J53" s="46" t="str">
        <f t="shared" si="12"/>
        <v/>
      </c>
      <c r="K53" s="47" t="str">
        <f t="shared" si="0"/>
        <v/>
      </c>
      <c r="L53" s="47" t="str">
        <f t="shared" si="1"/>
        <v/>
      </c>
      <c r="M53" s="48">
        <f t="shared" si="13"/>
        <v>0</v>
      </c>
      <c r="N53" s="46" t="str">
        <f t="shared" si="2"/>
        <v/>
      </c>
      <c r="O53" s="47" t="str">
        <f t="shared" si="3"/>
        <v/>
      </c>
      <c r="P53" s="47" t="str">
        <f t="shared" si="4"/>
        <v/>
      </c>
      <c r="Q53" s="48">
        <f t="shared" si="14"/>
        <v>0</v>
      </c>
      <c r="R53" s="2"/>
      <c r="AH53" s="57" t="str">
        <f>IF(G53&gt;1,IF($E$10&gt;0,100-(#REF!/(1+(AL53/#REF!)^#REF!)^#REF!+#REF!/(AL53-1))*100,100-(AL53*D$5+D$6)*100),"")</f>
        <v/>
      </c>
      <c r="AI53" s="21" t="str">
        <f t="shared" si="5"/>
        <v/>
      </c>
      <c r="AJ53" s="21" t="str">
        <f t="shared" si="6"/>
        <v/>
      </c>
      <c r="AK53" s="48">
        <f t="shared" si="7"/>
        <v>0</v>
      </c>
      <c r="AL53" s="58" t="str">
        <f t="shared" si="8"/>
        <v/>
      </c>
      <c r="AM53" s="59" t="str">
        <f t="shared" si="9"/>
        <v/>
      </c>
      <c r="AN53" s="59" t="str">
        <f t="shared" si="10"/>
        <v/>
      </c>
      <c r="AO53" s="60"/>
    </row>
    <row r="54" spans="3:41" x14ac:dyDescent="0.25">
      <c r="C54" s="82"/>
      <c r="D54" s="45"/>
      <c r="E54" s="83" t="str">
        <f t="shared" si="18"/>
        <v/>
      </c>
      <c r="F54" s="45"/>
      <c r="G54" s="45"/>
      <c r="H54" s="45"/>
      <c r="I54" s="46" t="str">
        <f t="shared" si="11"/>
        <v/>
      </c>
      <c r="J54" s="46" t="str">
        <f t="shared" si="12"/>
        <v/>
      </c>
      <c r="K54" s="47" t="str">
        <f t="shared" si="0"/>
        <v/>
      </c>
      <c r="L54" s="47" t="str">
        <f t="shared" si="1"/>
        <v/>
      </c>
      <c r="M54" s="48">
        <f t="shared" si="13"/>
        <v>0</v>
      </c>
      <c r="N54" s="46" t="str">
        <f t="shared" si="2"/>
        <v/>
      </c>
      <c r="O54" s="47" t="str">
        <f t="shared" si="3"/>
        <v/>
      </c>
      <c r="P54" s="47" t="str">
        <f t="shared" si="4"/>
        <v/>
      </c>
      <c r="Q54" s="48">
        <f t="shared" si="14"/>
        <v>0</v>
      </c>
      <c r="R54" s="2"/>
      <c r="AH54" s="57" t="str">
        <f>IF(G54&gt;1,IF($E$10&gt;0,100-(#REF!/(1+(AL54/#REF!)^#REF!)^#REF!+#REF!/(AL54-1))*100,100-(AL54*D$5+D$6)*100),"")</f>
        <v/>
      </c>
      <c r="AI54" s="21" t="str">
        <f t="shared" si="5"/>
        <v/>
      </c>
      <c r="AJ54" s="21" t="str">
        <f t="shared" si="6"/>
        <v/>
      </c>
      <c r="AK54" s="48">
        <f t="shared" si="7"/>
        <v>0</v>
      </c>
      <c r="AL54" s="58" t="str">
        <f t="shared" si="8"/>
        <v/>
      </c>
      <c r="AM54" s="59" t="str">
        <f t="shared" si="9"/>
        <v/>
      </c>
      <c r="AN54" s="59" t="str">
        <f t="shared" si="10"/>
        <v/>
      </c>
      <c r="AO54" s="60"/>
    </row>
    <row r="55" spans="3:41" x14ac:dyDescent="0.25">
      <c r="C55" s="82"/>
      <c r="D55" s="45"/>
      <c r="E55" s="83" t="str">
        <f t="shared" si="18"/>
        <v/>
      </c>
      <c r="F55" s="45"/>
      <c r="G55" s="45"/>
      <c r="H55" s="45"/>
      <c r="I55" s="46" t="str">
        <f t="shared" si="11"/>
        <v/>
      </c>
      <c r="J55" s="46" t="str">
        <f t="shared" si="12"/>
        <v/>
      </c>
      <c r="K55" s="47" t="str">
        <f t="shared" si="0"/>
        <v/>
      </c>
      <c r="L55" s="47" t="str">
        <f t="shared" si="1"/>
        <v/>
      </c>
      <c r="M55" s="48">
        <f t="shared" si="13"/>
        <v>0</v>
      </c>
      <c r="N55" s="46" t="str">
        <f t="shared" si="2"/>
        <v/>
      </c>
      <c r="O55" s="47" t="str">
        <f t="shared" si="3"/>
        <v/>
      </c>
      <c r="P55" s="47" t="str">
        <f t="shared" si="4"/>
        <v/>
      </c>
      <c r="Q55" s="48">
        <f t="shared" si="14"/>
        <v>0</v>
      </c>
      <c r="R55" s="2"/>
      <c r="AH55" s="57" t="str">
        <f>IF(G55&gt;1,IF($E$10&gt;0,100-(#REF!/(1+(AL55/#REF!)^#REF!)^#REF!+#REF!/(AL55-1))*100,100-(AL55*D$5+D$6)*100),"")</f>
        <v/>
      </c>
      <c r="AI55" s="21" t="str">
        <f t="shared" si="5"/>
        <v/>
      </c>
      <c r="AJ55" s="21" t="str">
        <f t="shared" si="6"/>
        <v/>
      </c>
      <c r="AK55" s="48">
        <f t="shared" si="7"/>
        <v>0</v>
      </c>
      <c r="AL55" s="58" t="str">
        <f t="shared" si="8"/>
        <v/>
      </c>
      <c r="AM55" s="59" t="str">
        <f t="shared" si="9"/>
        <v/>
      </c>
      <c r="AN55" s="59" t="str">
        <f t="shared" si="10"/>
        <v/>
      </c>
      <c r="AO55" s="60"/>
    </row>
    <row r="56" spans="3:41" x14ac:dyDescent="0.25">
      <c r="C56" s="82"/>
      <c r="D56" s="45"/>
      <c r="E56" s="83" t="str">
        <f t="shared" si="18"/>
        <v/>
      </c>
      <c r="F56" s="45"/>
      <c r="G56" s="45"/>
      <c r="H56" s="45"/>
      <c r="I56" s="46" t="str">
        <f t="shared" si="11"/>
        <v/>
      </c>
      <c r="J56" s="46" t="str">
        <f t="shared" si="12"/>
        <v/>
      </c>
      <c r="K56" s="47" t="str">
        <f t="shared" si="0"/>
        <v/>
      </c>
      <c r="L56" s="47" t="str">
        <f t="shared" si="1"/>
        <v/>
      </c>
      <c r="M56" s="48">
        <f t="shared" si="13"/>
        <v>0</v>
      </c>
      <c r="N56" s="46" t="str">
        <f t="shared" si="2"/>
        <v/>
      </c>
      <c r="O56" s="47" t="str">
        <f t="shared" si="3"/>
        <v/>
      </c>
      <c r="P56" s="47" t="str">
        <f t="shared" si="4"/>
        <v/>
      </c>
      <c r="Q56" s="48">
        <f t="shared" si="14"/>
        <v>0</v>
      </c>
      <c r="R56" s="2"/>
      <c r="AH56" s="57" t="str">
        <f>IF(G56&gt;1,IF($E$10&gt;0,100-(#REF!/(1+(AL56/#REF!)^#REF!)^#REF!+#REF!/(AL56-1))*100,100-(AL56*D$5+D$6)*100),"")</f>
        <v/>
      </c>
      <c r="AI56" s="21" t="str">
        <f t="shared" si="5"/>
        <v/>
      </c>
      <c r="AJ56" s="21" t="str">
        <f t="shared" si="6"/>
        <v/>
      </c>
      <c r="AK56" s="48">
        <f t="shared" si="7"/>
        <v>0</v>
      </c>
      <c r="AL56" s="58" t="str">
        <f t="shared" si="8"/>
        <v/>
      </c>
      <c r="AM56" s="59" t="str">
        <f t="shared" si="9"/>
        <v/>
      </c>
      <c r="AN56" s="59" t="str">
        <f t="shared" si="10"/>
        <v/>
      </c>
      <c r="AO56" s="60"/>
    </row>
    <row r="57" spans="3:41" x14ac:dyDescent="0.25">
      <c r="C57" s="82"/>
      <c r="D57" s="45"/>
      <c r="E57" s="83" t="str">
        <f t="shared" si="18"/>
        <v/>
      </c>
      <c r="F57" s="45"/>
      <c r="G57" s="45"/>
      <c r="H57" s="45"/>
      <c r="I57" s="46" t="str">
        <f t="shared" si="11"/>
        <v/>
      </c>
      <c r="J57" s="46" t="str">
        <f t="shared" si="12"/>
        <v/>
      </c>
      <c r="K57" s="47" t="str">
        <f t="shared" si="0"/>
        <v/>
      </c>
      <c r="L57" s="47" t="str">
        <f t="shared" si="1"/>
        <v/>
      </c>
      <c r="M57" s="48">
        <f t="shared" si="13"/>
        <v>0</v>
      </c>
      <c r="N57" s="46" t="str">
        <f t="shared" si="2"/>
        <v/>
      </c>
      <c r="O57" s="47" t="str">
        <f t="shared" si="3"/>
        <v/>
      </c>
      <c r="P57" s="47" t="str">
        <f t="shared" si="4"/>
        <v/>
      </c>
      <c r="Q57" s="48">
        <f t="shared" si="14"/>
        <v>0</v>
      </c>
      <c r="R57" s="2"/>
      <c r="AH57" s="57" t="str">
        <f>IF(G57&gt;1,IF($E$10&gt;0,100-(#REF!/(1+(AL57/#REF!)^#REF!)^#REF!+#REF!/(AL57-1))*100,100-(AL57*D$5+D$6)*100),"")</f>
        <v/>
      </c>
      <c r="AI57" s="21" t="str">
        <f t="shared" si="5"/>
        <v/>
      </c>
      <c r="AJ57" s="21" t="str">
        <f t="shared" si="6"/>
        <v/>
      </c>
      <c r="AK57" s="48">
        <f t="shared" si="7"/>
        <v>0</v>
      </c>
      <c r="AL57" s="58" t="str">
        <f t="shared" si="8"/>
        <v/>
      </c>
      <c r="AM57" s="59" t="str">
        <f t="shared" si="9"/>
        <v/>
      </c>
      <c r="AN57" s="59" t="str">
        <f t="shared" si="10"/>
        <v/>
      </c>
      <c r="AO57" s="60"/>
    </row>
    <row r="58" spans="3:41" x14ac:dyDescent="0.25">
      <c r="C58" s="82"/>
      <c r="D58" s="45"/>
      <c r="E58" s="83" t="str">
        <f t="shared" si="18"/>
        <v/>
      </c>
      <c r="F58" s="45"/>
      <c r="G58" s="45"/>
      <c r="H58" s="45"/>
      <c r="I58" s="46" t="str">
        <f t="shared" si="11"/>
        <v/>
      </c>
      <c r="J58" s="46" t="str">
        <f t="shared" si="12"/>
        <v/>
      </c>
      <c r="K58" s="47" t="str">
        <f t="shared" si="0"/>
        <v/>
      </c>
      <c r="L58" s="47" t="str">
        <f t="shared" si="1"/>
        <v/>
      </c>
      <c r="M58" s="48">
        <f t="shared" si="13"/>
        <v>0</v>
      </c>
      <c r="N58" s="46" t="str">
        <f t="shared" si="2"/>
        <v/>
      </c>
      <c r="O58" s="47" t="str">
        <f t="shared" si="3"/>
        <v/>
      </c>
      <c r="P58" s="47" t="str">
        <f t="shared" si="4"/>
        <v/>
      </c>
      <c r="Q58" s="48">
        <f t="shared" si="14"/>
        <v>0</v>
      </c>
      <c r="R58" s="2"/>
      <c r="AH58" s="57" t="str">
        <f>IF(G58&gt;1,IF($E$10&gt;0,100-(#REF!/(1+(AL58/#REF!)^#REF!)^#REF!+#REF!/(AL58-1))*100,100-(AL58*D$5+D$6)*100),"")</f>
        <v/>
      </c>
      <c r="AI58" s="21" t="str">
        <f t="shared" si="5"/>
        <v/>
      </c>
      <c r="AJ58" s="21" t="str">
        <f t="shared" si="6"/>
        <v/>
      </c>
      <c r="AK58" s="48">
        <f t="shared" si="7"/>
        <v>0</v>
      </c>
      <c r="AL58" s="58" t="str">
        <f t="shared" si="8"/>
        <v/>
      </c>
      <c r="AM58" s="59" t="str">
        <f t="shared" si="9"/>
        <v/>
      </c>
      <c r="AN58" s="59" t="str">
        <f t="shared" si="10"/>
        <v/>
      </c>
      <c r="AO58" s="60"/>
    </row>
    <row r="59" spans="3:41" x14ac:dyDescent="0.25">
      <c r="C59" s="82"/>
      <c r="D59" s="45"/>
      <c r="E59" s="83" t="str">
        <f t="shared" si="18"/>
        <v/>
      </c>
      <c r="F59" s="45"/>
      <c r="G59" s="45"/>
      <c r="H59" s="45"/>
      <c r="I59" s="46" t="str">
        <f t="shared" si="11"/>
        <v/>
      </c>
      <c r="J59" s="46" t="str">
        <f t="shared" si="12"/>
        <v/>
      </c>
      <c r="K59" s="47" t="str">
        <f t="shared" si="0"/>
        <v/>
      </c>
      <c r="L59" s="47" t="str">
        <f t="shared" si="1"/>
        <v/>
      </c>
      <c r="M59" s="48">
        <f t="shared" si="13"/>
        <v>0</v>
      </c>
      <c r="N59" s="46" t="str">
        <f t="shared" si="2"/>
        <v/>
      </c>
      <c r="O59" s="47" t="str">
        <f t="shared" si="3"/>
        <v/>
      </c>
      <c r="P59" s="47" t="str">
        <f t="shared" si="4"/>
        <v/>
      </c>
      <c r="Q59" s="48">
        <f t="shared" si="14"/>
        <v>0</v>
      </c>
      <c r="R59" s="2"/>
      <c r="AH59" s="57" t="str">
        <f>IF(G59&gt;1,IF($E$10&gt;0,100-(#REF!/(1+(AL59/#REF!)^#REF!)^#REF!+#REF!/(AL59-1))*100,100-(AL59*D$5+D$6)*100),"")</f>
        <v/>
      </c>
      <c r="AI59" s="21" t="str">
        <f t="shared" si="5"/>
        <v/>
      </c>
      <c r="AJ59" s="21" t="str">
        <f t="shared" si="6"/>
        <v/>
      </c>
      <c r="AK59" s="48">
        <f t="shared" si="7"/>
        <v>0</v>
      </c>
      <c r="AL59" s="58" t="str">
        <f t="shared" si="8"/>
        <v/>
      </c>
      <c r="AM59" s="59" t="str">
        <f t="shared" si="9"/>
        <v/>
      </c>
      <c r="AN59" s="59" t="str">
        <f t="shared" si="10"/>
        <v/>
      </c>
      <c r="AO59" s="60"/>
    </row>
    <row r="60" spans="3:41" x14ac:dyDescent="0.25">
      <c r="C60" s="82"/>
      <c r="D60" s="45"/>
      <c r="E60" s="83" t="str">
        <f t="shared" si="18"/>
        <v/>
      </c>
      <c r="F60" s="45"/>
      <c r="G60" s="45"/>
      <c r="H60" s="45"/>
      <c r="I60" s="46" t="str">
        <f t="shared" si="11"/>
        <v/>
      </c>
      <c r="J60" s="46" t="str">
        <f t="shared" si="12"/>
        <v/>
      </c>
      <c r="K60" s="47" t="str">
        <f t="shared" si="0"/>
        <v/>
      </c>
      <c r="L60" s="47" t="str">
        <f t="shared" si="1"/>
        <v/>
      </c>
      <c r="M60" s="48">
        <f t="shared" si="13"/>
        <v>0</v>
      </c>
      <c r="N60" s="46" t="str">
        <f t="shared" si="2"/>
        <v/>
      </c>
      <c r="O60" s="47" t="str">
        <f t="shared" si="3"/>
        <v/>
      </c>
      <c r="P60" s="47" t="str">
        <f t="shared" si="4"/>
        <v/>
      </c>
      <c r="Q60" s="48">
        <f t="shared" si="14"/>
        <v>0</v>
      </c>
      <c r="R60" s="2"/>
      <c r="AH60" s="57" t="str">
        <f>IF(G60&gt;1,IF($E$10&gt;0,100-(#REF!/(1+(AL60/#REF!)^#REF!)^#REF!+#REF!/(AL60-1))*100,100-(AL60*D$5+D$6)*100),"")</f>
        <v/>
      </c>
      <c r="AI60" s="21" t="str">
        <f t="shared" si="5"/>
        <v/>
      </c>
      <c r="AJ60" s="21" t="str">
        <f t="shared" si="6"/>
        <v/>
      </c>
      <c r="AK60" s="48">
        <f t="shared" si="7"/>
        <v>0</v>
      </c>
      <c r="AL60" s="58" t="str">
        <f t="shared" si="8"/>
        <v/>
      </c>
      <c r="AM60" s="59" t="str">
        <f t="shared" si="9"/>
        <v/>
      </c>
      <c r="AN60" s="59" t="str">
        <f t="shared" si="10"/>
        <v/>
      </c>
      <c r="AO60" s="60"/>
    </row>
    <row r="61" spans="3:41" x14ac:dyDescent="0.25">
      <c r="C61" s="82"/>
      <c r="D61" s="45"/>
      <c r="E61" s="83" t="str">
        <f t="shared" si="18"/>
        <v/>
      </c>
      <c r="F61" s="45"/>
      <c r="G61" s="45"/>
      <c r="H61" s="45"/>
      <c r="I61" s="46" t="str">
        <f t="shared" si="11"/>
        <v/>
      </c>
      <c r="J61" s="46" t="str">
        <f t="shared" si="12"/>
        <v/>
      </c>
      <c r="K61" s="47" t="str">
        <f t="shared" si="0"/>
        <v/>
      </c>
      <c r="L61" s="47" t="str">
        <f t="shared" si="1"/>
        <v/>
      </c>
      <c r="M61" s="48">
        <f t="shared" si="13"/>
        <v>0</v>
      </c>
      <c r="N61" s="46" t="str">
        <f t="shared" si="2"/>
        <v/>
      </c>
      <c r="O61" s="47" t="str">
        <f t="shared" si="3"/>
        <v/>
      </c>
      <c r="P61" s="47" t="str">
        <f t="shared" si="4"/>
        <v/>
      </c>
      <c r="Q61" s="48">
        <f t="shared" si="14"/>
        <v>0</v>
      </c>
      <c r="R61" s="2"/>
      <c r="AH61" s="57" t="str">
        <f>IF(G61&gt;1,IF($E$10&gt;0,100-(#REF!/(1+(AL61/#REF!)^#REF!)^#REF!+#REF!/(AL61-1))*100,100-(AL61*D$5+D$6)*100),"")</f>
        <v/>
      </c>
      <c r="AI61" s="21" t="str">
        <f t="shared" si="5"/>
        <v/>
      </c>
      <c r="AJ61" s="21" t="str">
        <f t="shared" si="6"/>
        <v/>
      </c>
      <c r="AK61" s="48">
        <f t="shared" si="7"/>
        <v>0</v>
      </c>
      <c r="AL61" s="58" t="str">
        <f t="shared" si="8"/>
        <v/>
      </c>
      <c r="AM61" s="59" t="str">
        <f t="shared" si="9"/>
        <v/>
      </c>
      <c r="AN61" s="59" t="str">
        <f t="shared" si="10"/>
        <v/>
      </c>
      <c r="AO61" s="60"/>
    </row>
    <row r="62" spans="3:41" x14ac:dyDescent="0.25">
      <c r="C62" s="82"/>
      <c r="D62" s="45"/>
      <c r="E62" s="83" t="str">
        <f t="shared" si="18"/>
        <v/>
      </c>
      <c r="F62" s="45"/>
      <c r="G62" s="45"/>
      <c r="H62" s="45"/>
      <c r="I62" s="46" t="str">
        <f t="shared" si="11"/>
        <v/>
      </c>
      <c r="J62" s="46" t="str">
        <f t="shared" si="12"/>
        <v/>
      </c>
      <c r="K62" s="47" t="str">
        <f t="shared" si="0"/>
        <v/>
      </c>
      <c r="L62" s="47" t="str">
        <f t="shared" si="1"/>
        <v/>
      </c>
      <c r="M62" s="48">
        <f t="shared" si="13"/>
        <v>0</v>
      </c>
      <c r="N62" s="46" t="str">
        <f t="shared" si="2"/>
        <v/>
      </c>
      <c r="O62" s="47" t="str">
        <f t="shared" si="3"/>
        <v/>
      </c>
      <c r="P62" s="47" t="str">
        <f t="shared" si="4"/>
        <v/>
      </c>
      <c r="Q62" s="48">
        <f t="shared" si="14"/>
        <v>0</v>
      </c>
      <c r="R62" s="2"/>
      <c r="AH62" s="57" t="str">
        <f>IF(G62&gt;1,IF($E$10&gt;0,100-(#REF!/(1+(AL62/#REF!)^#REF!)^#REF!+#REF!/(AL62-1))*100,100-(AL62*D$5+D$6)*100),"")</f>
        <v/>
      </c>
      <c r="AI62" s="21" t="str">
        <f t="shared" si="5"/>
        <v/>
      </c>
      <c r="AJ62" s="21" t="str">
        <f t="shared" si="6"/>
        <v/>
      </c>
      <c r="AK62" s="48">
        <f t="shared" si="7"/>
        <v>0</v>
      </c>
      <c r="AL62" s="58" t="str">
        <f t="shared" si="8"/>
        <v/>
      </c>
      <c r="AM62" s="59" t="str">
        <f t="shared" si="9"/>
        <v/>
      </c>
      <c r="AN62" s="59" t="str">
        <f t="shared" si="10"/>
        <v/>
      </c>
      <c r="AO62" s="60"/>
    </row>
    <row r="63" spans="3:41" x14ac:dyDescent="0.25">
      <c r="C63" s="82"/>
      <c r="D63" s="45"/>
      <c r="E63" s="83" t="str">
        <f t="shared" si="18"/>
        <v/>
      </c>
      <c r="F63" s="45"/>
      <c r="G63" s="45"/>
      <c r="H63" s="45"/>
      <c r="I63" s="46" t="str">
        <f t="shared" si="11"/>
        <v/>
      </c>
      <c r="J63" s="46" t="str">
        <f t="shared" si="12"/>
        <v/>
      </c>
      <c r="K63" s="47" t="str">
        <f t="shared" si="0"/>
        <v/>
      </c>
      <c r="L63" s="47" t="str">
        <f t="shared" si="1"/>
        <v/>
      </c>
      <c r="M63" s="48">
        <f t="shared" si="13"/>
        <v>0</v>
      </c>
      <c r="N63" s="46" t="str">
        <f t="shared" si="2"/>
        <v/>
      </c>
      <c r="O63" s="47" t="str">
        <f t="shared" si="3"/>
        <v/>
      </c>
      <c r="P63" s="47" t="str">
        <f t="shared" si="4"/>
        <v/>
      </c>
      <c r="Q63" s="48">
        <f t="shared" si="14"/>
        <v>0</v>
      </c>
      <c r="R63" s="2"/>
      <c r="AH63" s="57" t="str">
        <f>IF(G63&gt;1,IF($E$10&gt;0,100-(#REF!/(1+(AL63/#REF!)^#REF!)^#REF!+#REF!/(AL63-1))*100,100-(AL63*D$5+D$6)*100),"")</f>
        <v/>
      </c>
      <c r="AI63" s="21" t="str">
        <f t="shared" si="5"/>
        <v/>
      </c>
      <c r="AJ63" s="21" t="str">
        <f t="shared" si="6"/>
        <v/>
      </c>
      <c r="AK63" s="48">
        <f t="shared" si="7"/>
        <v>0</v>
      </c>
      <c r="AL63" s="58" t="str">
        <f t="shared" si="8"/>
        <v/>
      </c>
      <c r="AM63" s="59" t="str">
        <f t="shared" si="9"/>
        <v/>
      </c>
      <c r="AN63" s="59" t="str">
        <f t="shared" si="10"/>
        <v/>
      </c>
      <c r="AO63" s="60"/>
    </row>
    <row r="64" spans="3:41" x14ac:dyDescent="0.25">
      <c r="C64" s="82"/>
      <c r="D64" s="45"/>
      <c r="E64" s="83" t="str">
        <f t="shared" si="18"/>
        <v/>
      </c>
      <c r="F64" s="45"/>
      <c r="G64" s="45"/>
      <c r="H64" s="45"/>
      <c r="I64" s="46" t="str">
        <f t="shared" si="11"/>
        <v/>
      </c>
      <c r="J64" s="46" t="str">
        <f t="shared" si="12"/>
        <v/>
      </c>
      <c r="K64" s="47" t="str">
        <f t="shared" si="0"/>
        <v/>
      </c>
      <c r="L64" s="47" t="str">
        <f t="shared" si="1"/>
        <v/>
      </c>
      <c r="M64" s="48">
        <f t="shared" si="13"/>
        <v>0</v>
      </c>
      <c r="N64" s="46" t="str">
        <f t="shared" si="2"/>
        <v/>
      </c>
      <c r="O64" s="47" t="str">
        <f t="shared" si="3"/>
        <v/>
      </c>
      <c r="P64" s="47" t="str">
        <f t="shared" si="4"/>
        <v/>
      </c>
      <c r="Q64" s="48">
        <f t="shared" si="14"/>
        <v>0</v>
      </c>
      <c r="R64" s="2"/>
      <c r="AH64" s="57" t="str">
        <f>IF(G64&gt;1,IF($E$10&gt;0,100-(#REF!/(1+(AL64/#REF!)^#REF!)^#REF!+#REF!/(AL64-1))*100,100-(AL64*D$5+D$6)*100),"")</f>
        <v/>
      </c>
      <c r="AI64" s="21" t="str">
        <f t="shared" si="5"/>
        <v/>
      </c>
      <c r="AJ64" s="21" t="str">
        <f t="shared" si="6"/>
        <v/>
      </c>
      <c r="AK64" s="48">
        <f t="shared" si="7"/>
        <v>0</v>
      </c>
      <c r="AL64" s="58" t="str">
        <f t="shared" si="8"/>
        <v/>
      </c>
      <c r="AM64" s="59" t="str">
        <f t="shared" si="9"/>
        <v/>
      </c>
      <c r="AN64" s="59" t="str">
        <f t="shared" si="10"/>
        <v/>
      </c>
      <c r="AO64" s="60"/>
    </row>
    <row r="65" spans="3:41" x14ac:dyDescent="0.25">
      <c r="C65" s="82"/>
      <c r="D65" s="45"/>
      <c r="E65" s="83" t="str">
        <f t="shared" si="18"/>
        <v/>
      </c>
      <c r="F65" s="45"/>
      <c r="G65" s="45"/>
      <c r="H65" s="45"/>
      <c r="I65" s="46" t="str">
        <f t="shared" si="11"/>
        <v/>
      </c>
      <c r="J65" s="46" t="str">
        <f t="shared" si="12"/>
        <v/>
      </c>
      <c r="K65" s="47" t="str">
        <f t="shared" si="0"/>
        <v/>
      </c>
      <c r="L65" s="47" t="str">
        <f t="shared" si="1"/>
        <v/>
      </c>
      <c r="M65" s="48">
        <f t="shared" si="13"/>
        <v>0</v>
      </c>
      <c r="N65" s="46" t="str">
        <f t="shared" si="2"/>
        <v/>
      </c>
      <c r="O65" s="47" t="str">
        <f t="shared" si="3"/>
        <v/>
      </c>
      <c r="P65" s="47" t="str">
        <f t="shared" si="4"/>
        <v/>
      </c>
      <c r="Q65" s="48">
        <f t="shared" si="14"/>
        <v>0</v>
      </c>
      <c r="R65" s="2"/>
      <c r="AH65" s="57" t="str">
        <f>IF(G65&gt;1,IF($E$10&gt;0,100-(#REF!/(1+(AL65/#REF!)^#REF!)^#REF!+#REF!/(AL65-1))*100,100-(AL65*D$5+D$6)*100),"")</f>
        <v/>
      </c>
      <c r="AI65" s="21" t="str">
        <f t="shared" si="5"/>
        <v/>
      </c>
      <c r="AJ65" s="21" t="str">
        <f t="shared" si="6"/>
        <v/>
      </c>
      <c r="AK65" s="48">
        <f t="shared" si="7"/>
        <v>0</v>
      </c>
      <c r="AL65" s="58" t="str">
        <f t="shared" si="8"/>
        <v/>
      </c>
      <c r="AM65" s="59" t="str">
        <f t="shared" si="9"/>
        <v/>
      </c>
      <c r="AN65" s="59" t="str">
        <f t="shared" si="10"/>
        <v/>
      </c>
      <c r="AO65" s="60"/>
    </row>
    <row r="66" spans="3:41" x14ac:dyDescent="0.25">
      <c r="C66" s="82"/>
      <c r="D66" s="45"/>
      <c r="E66" s="83" t="str">
        <f t="shared" si="18"/>
        <v/>
      </c>
      <c r="F66" s="45"/>
      <c r="G66" s="45"/>
      <c r="H66" s="45"/>
      <c r="I66" s="46" t="str">
        <f t="shared" si="11"/>
        <v/>
      </c>
      <c r="J66" s="46" t="str">
        <f t="shared" si="12"/>
        <v/>
      </c>
      <c r="K66" s="47" t="str">
        <f t="shared" si="0"/>
        <v/>
      </c>
      <c r="L66" s="47" t="str">
        <f t="shared" si="1"/>
        <v/>
      </c>
      <c r="M66" s="48">
        <f t="shared" si="13"/>
        <v>0</v>
      </c>
      <c r="N66" s="46" t="str">
        <f t="shared" si="2"/>
        <v/>
      </c>
      <c r="O66" s="47" t="str">
        <f t="shared" si="3"/>
        <v/>
      </c>
      <c r="P66" s="47" t="str">
        <f t="shared" si="4"/>
        <v/>
      </c>
      <c r="Q66" s="48">
        <f t="shared" si="14"/>
        <v>0</v>
      </c>
      <c r="R66" s="2"/>
      <c r="AH66" s="57" t="str">
        <f>IF(G66&gt;1,IF($E$10&gt;0,100-(#REF!/(1+(AL66/#REF!)^#REF!)^#REF!+#REF!/(AL66-1))*100,100-(AL66*D$5+D$6)*100),"")</f>
        <v/>
      </c>
      <c r="AI66" s="21" t="str">
        <f t="shared" si="5"/>
        <v/>
      </c>
      <c r="AJ66" s="21" t="str">
        <f t="shared" si="6"/>
        <v/>
      </c>
      <c r="AK66" s="48">
        <f t="shared" si="7"/>
        <v>0</v>
      </c>
      <c r="AL66" s="58" t="str">
        <f t="shared" si="8"/>
        <v/>
      </c>
      <c r="AM66" s="59" t="str">
        <f t="shared" si="9"/>
        <v/>
      </c>
      <c r="AN66" s="59" t="str">
        <f t="shared" si="10"/>
        <v/>
      </c>
      <c r="AO66" s="60"/>
    </row>
    <row r="67" spans="3:41" x14ac:dyDescent="0.25">
      <c r="C67" s="82"/>
      <c r="D67" s="45"/>
      <c r="E67" s="83" t="str">
        <f t="shared" si="18"/>
        <v/>
      </c>
      <c r="F67" s="45"/>
      <c r="G67" s="45"/>
      <c r="H67" s="45"/>
      <c r="I67" s="46" t="str">
        <f t="shared" si="11"/>
        <v/>
      </c>
      <c r="J67" s="46" t="str">
        <f t="shared" si="12"/>
        <v/>
      </c>
      <c r="K67" s="47" t="str">
        <f t="shared" si="0"/>
        <v/>
      </c>
      <c r="L67" s="47" t="str">
        <f t="shared" si="1"/>
        <v/>
      </c>
      <c r="M67" s="48">
        <f t="shared" si="13"/>
        <v>0</v>
      </c>
      <c r="N67" s="46" t="str">
        <f t="shared" si="2"/>
        <v/>
      </c>
      <c r="O67" s="47" t="str">
        <f t="shared" si="3"/>
        <v/>
      </c>
      <c r="P67" s="47" t="str">
        <f t="shared" si="4"/>
        <v/>
      </c>
      <c r="Q67" s="48">
        <f t="shared" si="14"/>
        <v>0</v>
      </c>
      <c r="R67" s="2"/>
      <c r="AH67" s="57" t="str">
        <f>IF(G67&gt;1,IF($E$10&gt;0,100-(#REF!/(1+(AL67/#REF!)^#REF!)^#REF!+#REF!/(AL67-1))*100,100-(AL67*D$5+D$6)*100),"")</f>
        <v/>
      </c>
      <c r="AI67" s="21" t="str">
        <f t="shared" si="5"/>
        <v/>
      </c>
      <c r="AJ67" s="21" t="str">
        <f t="shared" si="6"/>
        <v/>
      </c>
      <c r="AK67" s="48">
        <f t="shared" si="7"/>
        <v>0</v>
      </c>
      <c r="AL67" s="58" t="str">
        <f t="shared" si="8"/>
        <v/>
      </c>
      <c r="AM67" s="59" t="str">
        <f t="shared" si="9"/>
        <v/>
      </c>
      <c r="AN67" s="59" t="str">
        <f t="shared" si="10"/>
        <v/>
      </c>
      <c r="AO67" s="60"/>
    </row>
    <row r="68" spans="3:41" x14ac:dyDescent="0.25">
      <c r="C68" s="82"/>
      <c r="D68" s="45"/>
      <c r="E68" s="83" t="str">
        <f t="shared" si="18"/>
        <v/>
      </c>
      <c r="F68" s="45"/>
      <c r="G68" s="45"/>
      <c r="H68" s="45"/>
      <c r="I68" s="46" t="str">
        <f t="shared" si="11"/>
        <v/>
      </c>
      <c r="J68" s="46" t="str">
        <f t="shared" si="12"/>
        <v/>
      </c>
      <c r="K68" s="47" t="str">
        <f t="shared" si="0"/>
        <v/>
      </c>
      <c r="L68" s="47" t="str">
        <f t="shared" si="1"/>
        <v/>
      </c>
      <c r="M68" s="48">
        <f t="shared" si="13"/>
        <v>0</v>
      </c>
      <c r="N68" s="46" t="str">
        <f t="shared" si="2"/>
        <v/>
      </c>
      <c r="O68" s="47" t="str">
        <f t="shared" si="3"/>
        <v/>
      </c>
      <c r="P68" s="47" t="str">
        <f t="shared" si="4"/>
        <v/>
      </c>
      <c r="Q68" s="48">
        <f t="shared" si="14"/>
        <v>0</v>
      </c>
      <c r="R68" s="2"/>
      <c r="AH68" s="57" t="str">
        <f>IF(G68&gt;1,IF($E$10&gt;0,100-(#REF!/(1+(AL68/#REF!)^#REF!)^#REF!+#REF!/(AL68-1))*100,100-(AL68*D$5+D$6)*100),"")</f>
        <v/>
      </c>
      <c r="AI68" s="21" t="str">
        <f t="shared" si="5"/>
        <v/>
      </c>
      <c r="AJ68" s="21" t="str">
        <f t="shared" si="6"/>
        <v/>
      </c>
      <c r="AK68" s="48">
        <f t="shared" si="7"/>
        <v>0</v>
      </c>
      <c r="AL68" s="58" t="str">
        <f t="shared" si="8"/>
        <v/>
      </c>
      <c r="AM68" s="59" t="str">
        <f t="shared" si="9"/>
        <v/>
      </c>
      <c r="AN68" s="59" t="str">
        <f t="shared" si="10"/>
        <v/>
      </c>
      <c r="AO68" s="60"/>
    </row>
    <row r="69" spans="3:41" x14ac:dyDescent="0.25">
      <c r="C69" s="82"/>
      <c r="D69" s="45"/>
      <c r="E69" s="83" t="str">
        <f t="shared" si="18"/>
        <v/>
      </c>
      <c r="F69" s="45"/>
      <c r="G69" s="45"/>
      <c r="H69" s="45"/>
      <c r="I69" s="46" t="str">
        <f t="shared" si="11"/>
        <v/>
      </c>
      <c r="J69" s="46" t="str">
        <f t="shared" si="12"/>
        <v/>
      </c>
      <c r="K69" s="47" t="str">
        <f t="shared" si="0"/>
        <v/>
      </c>
      <c r="L69" s="47" t="str">
        <f t="shared" si="1"/>
        <v/>
      </c>
      <c r="M69" s="48">
        <f t="shared" si="13"/>
        <v>0</v>
      </c>
      <c r="N69" s="46" t="str">
        <f t="shared" si="2"/>
        <v/>
      </c>
      <c r="O69" s="47" t="str">
        <f t="shared" si="3"/>
        <v/>
      </c>
      <c r="P69" s="47" t="str">
        <f t="shared" si="4"/>
        <v/>
      </c>
      <c r="Q69" s="48">
        <f t="shared" si="14"/>
        <v>0</v>
      </c>
      <c r="R69" s="2"/>
      <c r="AH69" s="57" t="str">
        <f>IF(G69&gt;1,IF($E$10&gt;0,100-(#REF!/(1+(AL69/#REF!)^#REF!)^#REF!+#REF!/(AL69-1))*100,100-(AL69*D$5+D$6)*100),"")</f>
        <v/>
      </c>
      <c r="AI69" s="21" t="str">
        <f t="shared" si="5"/>
        <v/>
      </c>
      <c r="AJ69" s="21" t="str">
        <f t="shared" si="6"/>
        <v/>
      </c>
      <c r="AK69" s="48">
        <f t="shared" si="7"/>
        <v>0</v>
      </c>
      <c r="AL69" s="58" t="str">
        <f t="shared" si="8"/>
        <v/>
      </c>
      <c r="AM69" s="59" t="str">
        <f t="shared" si="9"/>
        <v/>
      </c>
      <c r="AN69" s="59" t="str">
        <f t="shared" si="10"/>
        <v/>
      </c>
      <c r="AO69" s="60"/>
    </row>
    <row r="70" spans="3:41" x14ac:dyDescent="0.25">
      <c r="C70" s="82"/>
      <c r="D70" s="45"/>
      <c r="E70" s="83" t="str">
        <f t="shared" si="18"/>
        <v/>
      </c>
      <c r="F70" s="45"/>
      <c r="G70" s="45"/>
      <c r="H70" s="45"/>
      <c r="I70" s="46" t="str">
        <f t="shared" si="11"/>
        <v/>
      </c>
      <c r="J70" s="46" t="str">
        <f t="shared" si="12"/>
        <v/>
      </c>
      <c r="K70" s="47" t="str">
        <f t="shared" si="0"/>
        <v/>
      </c>
      <c r="L70" s="47" t="str">
        <f t="shared" si="1"/>
        <v/>
      </c>
      <c r="M70" s="48">
        <f t="shared" si="13"/>
        <v>0</v>
      </c>
      <c r="N70" s="46" t="str">
        <f t="shared" si="2"/>
        <v/>
      </c>
      <c r="O70" s="47" t="str">
        <f t="shared" si="3"/>
        <v/>
      </c>
      <c r="P70" s="47" t="str">
        <f t="shared" si="4"/>
        <v/>
      </c>
      <c r="Q70" s="48">
        <f t="shared" si="14"/>
        <v>0</v>
      </c>
      <c r="R70" s="2"/>
      <c r="AH70" s="57" t="str">
        <f>IF(G70&gt;1,IF($E$10&gt;0,100-(#REF!/(1+(AL70/#REF!)^#REF!)^#REF!+#REF!/(AL70-1))*100,100-(AL70*D$5+D$6)*100),"")</f>
        <v/>
      </c>
      <c r="AI70" s="21" t="str">
        <f t="shared" si="5"/>
        <v/>
      </c>
      <c r="AJ70" s="21" t="str">
        <f t="shared" si="6"/>
        <v/>
      </c>
      <c r="AK70" s="48">
        <f t="shared" si="7"/>
        <v>0</v>
      </c>
      <c r="AL70" s="58" t="str">
        <f t="shared" si="8"/>
        <v/>
      </c>
      <c r="AM70" s="59" t="str">
        <f t="shared" si="9"/>
        <v/>
      </c>
      <c r="AN70" s="59" t="str">
        <f t="shared" si="10"/>
        <v/>
      </c>
      <c r="AO70" s="60"/>
    </row>
    <row r="71" spans="3:41" x14ac:dyDescent="0.25">
      <c r="C71" s="82"/>
      <c r="D71" s="45"/>
      <c r="E71" s="83" t="str">
        <f t="shared" si="18"/>
        <v/>
      </c>
      <c r="F71" s="45"/>
      <c r="G71" s="45"/>
      <c r="H71" s="45"/>
      <c r="I71" s="46" t="str">
        <f t="shared" si="11"/>
        <v/>
      </c>
      <c r="J71" s="46" t="str">
        <f t="shared" si="12"/>
        <v/>
      </c>
      <c r="K71" s="47" t="str">
        <f t="shared" ref="K71:K134" si="19">IF(G71&gt;1,I71-J71,"")</f>
        <v/>
      </c>
      <c r="L71" s="47" t="str">
        <f t="shared" ref="L71:L134" si="20">IF(G71&gt;1,ABS(K71),"")</f>
        <v/>
      </c>
      <c r="M71" s="48">
        <f t="shared" si="13"/>
        <v>0</v>
      </c>
      <c r="N71" s="46" t="str">
        <f t="shared" ref="N71:N134" si="21">IF(G71&gt;1,J71+$K$5,"")</f>
        <v/>
      </c>
      <c r="O71" s="47" t="str">
        <f t="shared" ref="O71:O134" si="22">IF(G71&gt;1,I71-N71,"")</f>
        <v/>
      </c>
      <c r="P71" s="47" t="str">
        <f t="shared" ref="P71:P134" si="23">IF(G71&gt;1,ABS(O71),"")</f>
        <v/>
      </c>
      <c r="Q71" s="48">
        <f t="shared" si="14"/>
        <v>0</v>
      </c>
      <c r="R71" s="2"/>
      <c r="AH71" s="57" t="str">
        <f>IF(G71&gt;1,IF($E$10&gt;0,100-(#REF!/(1+(AL71/#REF!)^#REF!)^#REF!+#REF!/(AL71-1))*100,100-(AL71*D$5+D$6)*100),"")</f>
        <v/>
      </c>
      <c r="AI71" s="21" t="str">
        <f t="shared" ref="AI71:AI134" si="24">IF(G71&gt;1,I71-AH71,"")</f>
        <v/>
      </c>
      <c r="AJ71" s="21" t="str">
        <f t="shared" ref="AJ71:AJ134" si="25">IF(G71&gt;1,ABS(AI71),"")</f>
        <v/>
      </c>
      <c r="AK71" s="48">
        <f t="shared" ref="AK71:AK134" si="26">IF($G71&gt;1.2,IF(AJ71&gt;1.2,1,0),0)</f>
        <v>0</v>
      </c>
      <c r="AL71" s="58" t="str">
        <f t="shared" ref="AL71:AL134" si="27">IF(G71&gt;0,G71+AN71,"")</f>
        <v/>
      </c>
      <c r="AM71" s="59" t="str">
        <f t="shared" ref="AM71:AM134" si="28">IF(G71&gt;0,$AM$5,"")</f>
        <v/>
      </c>
      <c r="AN71" s="59" t="str">
        <f t="shared" ref="AN71:AN134" si="29">IF(G71&gt;0,$AN$5,"")</f>
        <v/>
      </c>
      <c r="AO71" s="60"/>
    </row>
    <row r="72" spans="3:41" x14ac:dyDescent="0.25">
      <c r="C72" s="82"/>
      <c r="D72" s="45"/>
      <c r="E72" s="83" t="str">
        <f t="shared" si="18"/>
        <v/>
      </c>
      <c r="F72" s="45"/>
      <c r="G72" s="45"/>
      <c r="H72" s="45"/>
      <c r="I72" s="46" t="str">
        <f t="shared" ref="I72:I135" si="30">IF(G72&gt;1,100-H72,"")</f>
        <v/>
      </c>
      <c r="J72" s="46" t="str">
        <f t="shared" ref="J72:J135" si="31">IF(G72&gt;1,100-(G72*D$5+D$6),"")</f>
        <v/>
      </c>
      <c r="K72" s="47" t="str">
        <f t="shared" si="19"/>
        <v/>
      </c>
      <c r="L72" s="47" t="str">
        <f t="shared" si="20"/>
        <v/>
      </c>
      <c r="M72" s="48">
        <f t="shared" ref="M72:M135" si="32">IF($G72&gt;1.2,IF(L72&gt;1.2,1,0),0)</f>
        <v>0</v>
      </c>
      <c r="N72" s="46" t="str">
        <f t="shared" si="21"/>
        <v/>
      </c>
      <c r="O72" s="47" t="str">
        <f t="shared" si="22"/>
        <v/>
      </c>
      <c r="P72" s="47" t="str">
        <f t="shared" si="23"/>
        <v/>
      </c>
      <c r="Q72" s="48">
        <f t="shared" ref="Q72:Q135" si="33">IF($G72&gt;1.2,IF(P72&gt;1.2,1,0),0)</f>
        <v>0</v>
      </c>
      <c r="R72" s="2"/>
      <c r="AH72" s="57" t="str">
        <f>IF(G72&gt;1,IF($E$10&gt;0,100-(#REF!/(1+(AL72/#REF!)^#REF!)^#REF!+#REF!/(AL72-1))*100,100-(AL72*D$5+D$6)*100),"")</f>
        <v/>
      </c>
      <c r="AI72" s="21" t="str">
        <f t="shared" si="24"/>
        <v/>
      </c>
      <c r="AJ72" s="21" t="str">
        <f t="shared" si="25"/>
        <v/>
      </c>
      <c r="AK72" s="48">
        <f t="shared" si="26"/>
        <v>0</v>
      </c>
      <c r="AL72" s="58" t="str">
        <f t="shared" si="27"/>
        <v/>
      </c>
      <c r="AM72" s="59" t="str">
        <f t="shared" si="28"/>
        <v/>
      </c>
      <c r="AN72" s="59" t="str">
        <f t="shared" si="29"/>
        <v/>
      </c>
      <c r="AO72" s="60"/>
    </row>
    <row r="73" spans="3:41" x14ac:dyDescent="0.25">
      <c r="C73" s="82"/>
      <c r="D73" s="45"/>
      <c r="E73" s="83" t="str">
        <f t="shared" si="18"/>
        <v/>
      </c>
      <c r="F73" s="45"/>
      <c r="G73" s="45"/>
      <c r="H73" s="45"/>
      <c r="I73" s="46" t="str">
        <f t="shared" si="30"/>
        <v/>
      </c>
      <c r="J73" s="46" t="str">
        <f t="shared" si="31"/>
        <v/>
      </c>
      <c r="K73" s="47" t="str">
        <f t="shared" si="19"/>
        <v/>
      </c>
      <c r="L73" s="47" t="str">
        <f t="shared" si="20"/>
        <v/>
      </c>
      <c r="M73" s="48">
        <f t="shared" si="32"/>
        <v>0</v>
      </c>
      <c r="N73" s="46" t="str">
        <f t="shared" si="21"/>
        <v/>
      </c>
      <c r="O73" s="47" t="str">
        <f t="shared" si="22"/>
        <v/>
      </c>
      <c r="P73" s="47" t="str">
        <f t="shared" si="23"/>
        <v/>
      </c>
      <c r="Q73" s="48">
        <f t="shared" si="33"/>
        <v>0</v>
      </c>
      <c r="R73" s="2"/>
      <c r="AH73" s="57" t="str">
        <f>IF(G73&gt;1,IF($E$10&gt;0,100-(#REF!/(1+(AL73/#REF!)^#REF!)^#REF!+#REF!/(AL73-1))*100,100-(AL73*D$5+D$6)*100),"")</f>
        <v/>
      </c>
      <c r="AI73" s="21" t="str">
        <f t="shared" si="24"/>
        <v/>
      </c>
      <c r="AJ73" s="21" t="str">
        <f t="shared" si="25"/>
        <v/>
      </c>
      <c r="AK73" s="48">
        <f t="shared" si="26"/>
        <v>0</v>
      </c>
      <c r="AL73" s="58" t="str">
        <f t="shared" si="27"/>
        <v/>
      </c>
      <c r="AM73" s="59" t="str">
        <f t="shared" si="28"/>
        <v/>
      </c>
      <c r="AN73" s="59" t="str">
        <f t="shared" si="29"/>
        <v/>
      </c>
      <c r="AO73" s="60"/>
    </row>
    <row r="74" spans="3:41" x14ac:dyDescent="0.25">
      <c r="C74" s="82"/>
      <c r="D74" s="45"/>
      <c r="E74" s="83" t="str">
        <f t="shared" si="18"/>
        <v/>
      </c>
      <c r="F74" s="45"/>
      <c r="G74" s="45"/>
      <c r="H74" s="45"/>
      <c r="I74" s="46" t="str">
        <f t="shared" si="30"/>
        <v/>
      </c>
      <c r="J74" s="46" t="str">
        <f t="shared" si="31"/>
        <v/>
      </c>
      <c r="K74" s="47" t="str">
        <f t="shared" si="19"/>
        <v/>
      </c>
      <c r="L74" s="47" t="str">
        <f t="shared" si="20"/>
        <v/>
      </c>
      <c r="M74" s="48">
        <f t="shared" si="32"/>
        <v>0</v>
      </c>
      <c r="N74" s="46" t="str">
        <f t="shared" si="21"/>
        <v/>
      </c>
      <c r="O74" s="47" t="str">
        <f t="shared" si="22"/>
        <v/>
      </c>
      <c r="P74" s="47" t="str">
        <f t="shared" si="23"/>
        <v/>
      </c>
      <c r="Q74" s="48">
        <f t="shared" si="33"/>
        <v>0</v>
      </c>
      <c r="R74" s="2"/>
      <c r="AH74" s="57" t="str">
        <f>IF(G74&gt;1,IF($E$10&gt;0,100-(#REF!/(1+(AL74/#REF!)^#REF!)^#REF!+#REF!/(AL74-1))*100,100-(AL74*D$5+D$6)*100),"")</f>
        <v/>
      </c>
      <c r="AI74" s="21" t="str">
        <f t="shared" si="24"/>
        <v/>
      </c>
      <c r="AJ74" s="21" t="str">
        <f t="shared" si="25"/>
        <v/>
      </c>
      <c r="AK74" s="48">
        <f t="shared" si="26"/>
        <v>0</v>
      </c>
      <c r="AL74" s="58" t="str">
        <f t="shared" si="27"/>
        <v/>
      </c>
      <c r="AM74" s="59" t="str">
        <f t="shared" si="28"/>
        <v/>
      </c>
      <c r="AN74" s="59" t="str">
        <f t="shared" si="29"/>
        <v/>
      </c>
      <c r="AO74" s="60"/>
    </row>
    <row r="75" spans="3:41" x14ac:dyDescent="0.25">
      <c r="C75" s="82"/>
      <c r="D75" s="45"/>
      <c r="E75" s="83" t="str">
        <f t="shared" si="18"/>
        <v/>
      </c>
      <c r="F75" s="45"/>
      <c r="G75" s="45"/>
      <c r="H75" s="45"/>
      <c r="I75" s="46" t="str">
        <f t="shared" si="30"/>
        <v/>
      </c>
      <c r="J75" s="46" t="str">
        <f t="shared" si="31"/>
        <v/>
      </c>
      <c r="K75" s="47" t="str">
        <f t="shared" si="19"/>
        <v/>
      </c>
      <c r="L75" s="47" t="str">
        <f t="shared" si="20"/>
        <v/>
      </c>
      <c r="M75" s="48">
        <f t="shared" si="32"/>
        <v>0</v>
      </c>
      <c r="N75" s="46" t="str">
        <f t="shared" si="21"/>
        <v/>
      </c>
      <c r="O75" s="47" t="str">
        <f t="shared" si="22"/>
        <v/>
      </c>
      <c r="P75" s="47" t="str">
        <f t="shared" si="23"/>
        <v/>
      </c>
      <c r="Q75" s="48">
        <f t="shared" si="33"/>
        <v>0</v>
      </c>
      <c r="R75" s="2"/>
      <c r="AH75" s="57" t="str">
        <f>IF(G75&gt;1,IF($E$10&gt;0,100-(#REF!/(1+(AL75/#REF!)^#REF!)^#REF!+#REF!/(AL75-1))*100,100-(AL75*D$5+D$6)*100),"")</f>
        <v/>
      </c>
      <c r="AI75" s="21" t="str">
        <f t="shared" si="24"/>
        <v/>
      </c>
      <c r="AJ75" s="21" t="str">
        <f t="shared" si="25"/>
        <v/>
      </c>
      <c r="AK75" s="48">
        <f t="shared" si="26"/>
        <v>0</v>
      </c>
      <c r="AL75" s="58" t="str">
        <f t="shared" si="27"/>
        <v/>
      </c>
      <c r="AM75" s="59" t="str">
        <f t="shared" si="28"/>
        <v/>
      </c>
      <c r="AN75" s="59" t="str">
        <f t="shared" si="29"/>
        <v/>
      </c>
      <c r="AO75" s="60"/>
    </row>
    <row r="76" spans="3:41" x14ac:dyDescent="0.25">
      <c r="C76" s="82"/>
      <c r="D76" s="45"/>
      <c r="E76" s="83" t="str">
        <f t="shared" si="18"/>
        <v/>
      </c>
      <c r="F76" s="45"/>
      <c r="G76" s="45"/>
      <c r="H76" s="45"/>
      <c r="I76" s="46" t="str">
        <f t="shared" si="30"/>
        <v/>
      </c>
      <c r="J76" s="46" t="str">
        <f t="shared" si="31"/>
        <v/>
      </c>
      <c r="K76" s="47" t="str">
        <f t="shared" si="19"/>
        <v/>
      </c>
      <c r="L76" s="47" t="str">
        <f t="shared" si="20"/>
        <v/>
      </c>
      <c r="M76" s="48">
        <f t="shared" si="32"/>
        <v>0</v>
      </c>
      <c r="N76" s="46" t="str">
        <f t="shared" si="21"/>
        <v/>
      </c>
      <c r="O76" s="47" t="str">
        <f t="shared" si="22"/>
        <v/>
      </c>
      <c r="P76" s="47" t="str">
        <f t="shared" si="23"/>
        <v/>
      </c>
      <c r="Q76" s="48">
        <f t="shared" si="33"/>
        <v>0</v>
      </c>
      <c r="R76" s="2"/>
      <c r="AH76" s="57" t="str">
        <f>IF(G76&gt;1,IF($E$10&gt;0,100-(#REF!/(1+(AL76/#REF!)^#REF!)^#REF!+#REF!/(AL76-1))*100,100-(AL76*D$5+D$6)*100),"")</f>
        <v/>
      </c>
      <c r="AI76" s="21" t="str">
        <f t="shared" si="24"/>
        <v/>
      </c>
      <c r="AJ76" s="21" t="str">
        <f t="shared" si="25"/>
        <v/>
      </c>
      <c r="AK76" s="48">
        <f t="shared" si="26"/>
        <v>0</v>
      </c>
      <c r="AL76" s="58" t="str">
        <f t="shared" si="27"/>
        <v/>
      </c>
      <c r="AM76" s="59" t="str">
        <f t="shared" si="28"/>
        <v/>
      </c>
      <c r="AN76" s="59" t="str">
        <f t="shared" si="29"/>
        <v/>
      </c>
      <c r="AO76" s="60"/>
    </row>
    <row r="77" spans="3:41" x14ac:dyDescent="0.25">
      <c r="C77" s="82"/>
      <c r="D77" s="45"/>
      <c r="E77" s="83" t="str">
        <f t="shared" si="18"/>
        <v/>
      </c>
      <c r="F77" s="45"/>
      <c r="G77" s="45"/>
      <c r="H77" s="45"/>
      <c r="I77" s="46" t="str">
        <f t="shared" si="30"/>
        <v/>
      </c>
      <c r="J77" s="46" t="str">
        <f t="shared" si="31"/>
        <v/>
      </c>
      <c r="K77" s="47" t="str">
        <f t="shared" si="19"/>
        <v/>
      </c>
      <c r="L77" s="47" t="str">
        <f t="shared" si="20"/>
        <v/>
      </c>
      <c r="M77" s="48">
        <f t="shared" si="32"/>
        <v>0</v>
      </c>
      <c r="N77" s="46" t="str">
        <f t="shared" si="21"/>
        <v/>
      </c>
      <c r="O77" s="47" t="str">
        <f t="shared" si="22"/>
        <v/>
      </c>
      <c r="P77" s="47" t="str">
        <f t="shared" si="23"/>
        <v/>
      </c>
      <c r="Q77" s="48">
        <f t="shared" si="33"/>
        <v>0</v>
      </c>
      <c r="R77" s="2"/>
      <c r="AH77" s="57" t="str">
        <f>IF(G77&gt;1,IF($E$10&gt;0,100-(#REF!/(1+(AL77/#REF!)^#REF!)^#REF!+#REF!/(AL77-1))*100,100-(AL77*D$5+D$6)*100),"")</f>
        <v/>
      </c>
      <c r="AI77" s="21" t="str">
        <f t="shared" si="24"/>
        <v/>
      </c>
      <c r="AJ77" s="21" t="str">
        <f t="shared" si="25"/>
        <v/>
      </c>
      <c r="AK77" s="48">
        <f t="shared" si="26"/>
        <v>0</v>
      </c>
      <c r="AL77" s="58" t="str">
        <f t="shared" si="27"/>
        <v/>
      </c>
      <c r="AM77" s="59" t="str">
        <f t="shared" si="28"/>
        <v/>
      </c>
      <c r="AN77" s="59" t="str">
        <f t="shared" si="29"/>
        <v/>
      </c>
      <c r="AO77" s="60"/>
    </row>
    <row r="78" spans="3:41" x14ac:dyDescent="0.25">
      <c r="C78" s="82"/>
      <c r="D78" s="45"/>
      <c r="E78" s="83" t="str">
        <f t="shared" si="18"/>
        <v/>
      </c>
      <c r="F78" s="45"/>
      <c r="G78" s="45"/>
      <c r="H78" s="45"/>
      <c r="I78" s="46" t="str">
        <f t="shared" si="30"/>
        <v/>
      </c>
      <c r="J78" s="46" t="str">
        <f t="shared" si="31"/>
        <v/>
      </c>
      <c r="K78" s="47" t="str">
        <f t="shared" si="19"/>
        <v/>
      </c>
      <c r="L78" s="47" t="str">
        <f t="shared" si="20"/>
        <v/>
      </c>
      <c r="M78" s="48">
        <f t="shared" si="32"/>
        <v>0</v>
      </c>
      <c r="N78" s="46" t="str">
        <f t="shared" si="21"/>
        <v/>
      </c>
      <c r="O78" s="47" t="str">
        <f t="shared" si="22"/>
        <v/>
      </c>
      <c r="P78" s="47" t="str">
        <f t="shared" si="23"/>
        <v/>
      </c>
      <c r="Q78" s="48">
        <f t="shared" si="33"/>
        <v>0</v>
      </c>
      <c r="R78" s="2"/>
      <c r="AH78" s="57" t="str">
        <f>IF(G78&gt;1,IF($E$10&gt;0,100-(#REF!/(1+(AL78/#REF!)^#REF!)^#REF!+#REF!/(AL78-1))*100,100-(AL78*D$5+D$6)*100),"")</f>
        <v/>
      </c>
      <c r="AI78" s="21" t="str">
        <f t="shared" si="24"/>
        <v/>
      </c>
      <c r="AJ78" s="21" t="str">
        <f t="shared" si="25"/>
        <v/>
      </c>
      <c r="AK78" s="48">
        <f t="shared" si="26"/>
        <v>0</v>
      </c>
      <c r="AL78" s="58" t="str">
        <f t="shared" si="27"/>
        <v/>
      </c>
      <c r="AM78" s="59" t="str">
        <f t="shared" si="28"/>
        <v/>
      </c>
      <c r="AN78" s="59" t="str">
        <f t="shared" si="29"/>
        <v/>
      </c>
      <c r="AO78" s="60"/>
    </row>
    <row r="79" spans="3:41" x14ac:dyDescent="0.25">
      <c r="C79" s="82"/>
      <c r="D79" s="45"/>
      <c r="E79" s="83" t="str">
        <f t="shared" si="18"/>
        <v/>
      </c>
      <c r="F79" s="45"/>
      <c r="G79" s="45"/>
      <c r="H79" s="45"/>
      <c r="I79" s="46" t="str">
        <f t="shared" si="30"/>
        <v/>
      </c>
      <c r="J79" s="46" t="str">
        <f t="shared" si="31"/>
        <v/>
      </c>
      <c r="K79" s="47" t="str">
        <f t="shared" si="19"/>
        <v/>
      </c>
      <c r="L79" s="47" t="str">
        <f t="shared" si="20"/>
        <v/>
      </c>
      <c r="M79" s="48">
        <f t="shared" si="32"/>
        <v>0</v>
      </c>
      <c r="N79" s="46" t="str">
        <f t="shared" si="21"/>
        <v/>
      </c>
      <c r="O79" s="47" t="str">
        <f t="shared" si="22"/>
        <v/>
      </c>
      <c r="P79" s="47" t="str">
        <f t="shared" si="23"/>
        <v/>
      </c>
      <c r="Q79" s="48">
        <f t="shared" si="33"/>
        <v>0</v>
      </c>
      <c r="R79" s="2"/>
      <c r="AH79" s="57" t="str">
        <f>IF(G79&gt;1,IF($E$10&gt;0,100-(#REF!/(1+(AL79/#REF!)^#REF!)^#REF!+#REF!/(AL79-1))*100,100-(AL79*D$5+D$6)*100),"")</f>
        <v/>
      </c>
      <c r="AI79" s="21" t="str">
        <f t="shared" si="24"/>
        <v/>
      </c>
      <c r="AJ79" s="21" t="str">
        <f t="shared" si="25"/>
        <v/>
      </c>
      <c r="AK79" s="48">
        <f t="shared" si="26"/>
        <v>0</v>
      </c>
      <c r="AL79" s="58" t="str">
        <f t="shared" si="27"/>
        <v/>
      </c>
      <c r="AM79" s="59" t="str">
        <f t="shared" si="28"/>
        <v/>
      </c>
      <c r="AN79" s="59" t="str">
        <f t="shared" si="29"/>
        <v/>
      </c>
      <c r="AO79" s="60"/>
    </row>
    <row r="80" spans="3:41" x14ac:dyDescent="0.25">
      <c r="C80" s="82"/>
      <c r="D80" s="45"/>
      <c r="E80" s="83" t="str">
        <f t="shared" si="18"/>
        <v/>
      </c>
      <c r="F80" s="45"/>
      <c r="G80" s="45"/>
      <c r="H80" s="45"/>
      <c r="I80" s="46" t="str">
        <f t="shared" si="30"/>
        <v/>
      </c>
      <c r="J80" s="46" t="str">
        <f t="shared" si="31"/>
        <v/>
      </c>
      <c r="K80" s="47" t="str">
        <f t="shared" si="19"/>
        <v/>
      </c>
      <c r="L80" s="47" t="str">
        <f t="shared" si="20"/>
        <v/>
      </c>
      <c r="M80" s="48">
        <f t="shared" si="32"/>
        <v>0</v>
      </c>
      <c r="N80" s="46" t="str">
        <f t="shared" si="21"/>
        <v/>
      </c>
      <c r="O80" s="47" t="str">
        <f t="shared" si="22"/>
        <v/>
      </c>
      <c r="P80" s="47" t="str">
        <f t="shared" si="23"/>
        <v/>
      </c>
      <c r="Q80" s="48">
        <f t="shared" si="33"/>
        <v>0</v>
      </c>
      <c r="R80" s="2"/>
      <c r="AH80" s="57" t="str">
        <f>IF(G80&gt;1,IF($E$10&gt;0,100-(#REF!/(1+(AL80/#REF!)^#REF!)^#REF!+#REF!/(AL80-1))*100,100-(AL80*D$5+D$6)*100),"")</f>
        <v/>
      </c>
      <c r="AI80" s="21" t="str">
        <f t="shared" si="24"/>
        <v/>
      </c>
      <c r="AJ80" s="21" t="str">
        <f t="shared" si="25"/>
        <v/>
      </c>
      <c r="AK80" s="48">
        <f t="shared" si="26"/>
        <v>0</v>
      </c>
      <c r="AL80" s="58" t="str">
        <f t="shared" si="27"/>
        <v/>
      </c>
      <c r="AM80" s="59" t="str">
        <f t="shared" si="28"/>
        <v/>
      </c>
      <c r="AN80" s="59" t="str">
        <f t="shared" si="29"/>
        <v/>
      </c>
      <c r="AO80" s="60"/>
    </row>
    <row r="81" spans="3:41" x14ac:dyDescent="0.25">
      <c r="C81" s="82"/>
      <c r="D81" s="45"/>
      <c r="E81" s="83" t="str">
        <f t="shared" si="18"/>
        <v/>
      </c>
      <c r="F81" s="45"/>
      <c r="G81" s="45"/>
      <c r="H81" s="45"/>
      <c r="I81" s="46" t="str">
        <f t="shared" si="30"/>
        <v/>
      </c>
      <c r="J81" s="46" t="str">
        <f t="shared" si="31"/>
        <v/>
      </c>
      <c r="K81" s="47" t="str">
        <f t="shared" si="19"/>
        <v/>
      </c>
      <c r="L81" s="47" t="str">
        <f t="shared" si="20"/>
        <v/>
      </c>
      <c r="M81" s="48">
        <f t="shared" si="32"/>
        <v>0</v>
      </c>
      <c r="N81" s="46" t="str">
        <f t="shared" si="21"/>
        <v/>
      </c>
      <c r="O81" s="47" t="str">
        <f t="shared" si="22"/>
        <v/>
      </c>
      <c r="P81" s="47" t="str">
        <f t="shared" si="23"/>
        <v/>
      </c>
      <c r="Q81" s="48">
        <f t="shared" si="33"/>
        <v>0</v>
      </c>
      <c r="R81" s="2"/>
      <c r="AH81" s="57" t="str">
        <f>IF(G81&gt;1,IF($E$10&gt;0,100-(#REF!/(1+(AL81/#REF!)^#REF!)^#REF!+#REF!/(AL81-1))*100,100-(AL81*D$5+D$6)*100),"")</f>
        <v/>
      </c>
      <c r="AI81" s="21" t="str">
        <f t="shared" si="24"/>
        <v/>
      </c>
      <c r="AJ81" s="21" t="str">
        <f t="shared" si="25"/>
        <v/>
      </c>
      <c r="AK81" s="48">
        <f t="shared" si="26"/>
        <v>0</v>
      </c>
      <c r="AL81" s="58" t="str">
        <f t="shared" si="27"/>
        <v/>
      </c>
      <c r="AM81" s="59" t="str">
        <f t="shared" si="28"/>
        <v/>
      </c>
      <c r="AN81" s="59" t="str">
        <f t="shared" si="29"/>
        <v/>
      </c>
      <c r="AO81" s="60"/>
    </row>
    <row r="82" spans="3:41" x14ac:dyDescent="0.25">
      <c r="C82" s="82"/>
      <c r="D82" s="45"/>
      <c r="E82" s="83" t="str">
        <f t="shared" si="18"/>
        <v/>
      </c>
      <c r="F82" s="45"/>
      <c r="G82" s="45"/>
      <c r="H82" s="45"/>
      <c r="I82" s="46" t="str">
        <f t="shared" si="30"/>
        <v/>
      </c>
      <c r="J82" s="46" t="str">
        <f t="shared" si="31"/>
        <v/>
      </c>
      <c r="K82" s="47" t="str">
        <f t="shared" si="19"/>
        <v/>
      </c>
      <c r="L82" s="47" t="str">
        <f t="shared" si="20"/>
        <v/>
      </c>
      <c r="M82" s="48">
        <f t="shared" si="32"/>
        <v>0</v>
      </c>
      <c r="N82" s="46" t="str">
        <f t="shared" si="21"/>
        <v/>
      </c>
      <c r="O82" s="47" t="str">
        <f t="shared" si="22"/>
        <v/>
      </c>
      <c r="P82" s="47" t="str">
        <f t="shared" si="23"/>
        <v/>
      </c>
      <c r="Q82" s="48">
        <f t="shared" si="33"/>
        <v>0</v>
      </c>
      <c r="R82" s="2"/>
      <c r="AH82" s="57" t="str">
        <f>IF(G82&gt;1,IF($E$10&gt;0,100-(#REF!/(1+(AL82/#REF!)^#REF!)^#REF!+#REF!/(AL82-1))*100,100-(AL82*D$5+D$6)*100),"")</f>
        <v/>
      </c>
      <c r="AI82" s="21" t="str">
        <f t="shared" si="24"/>
        <v/>
      </c>
      <c r="AJ82" s="21" t="str">
        <f t="shared" si="25"/>
        <v/>
      </c>
      <c r="AK82" s="48">
        <f t="shared" si="26"/>
        <v>0</v>
      </c>
      <c r="AL82" s="58" t="str">
        <f t="shared" si="27"/>
        <v/>
      </c>
      <c r="AM82" s="59" t="str">
        <f t="shared" si="28"/>
        <v/>
      </c>
      <c r="AN82" s="59" t="str">
        <f t="shared" si="29"/>
        <v/>
      </c>
      <c r="AO82" s="60"/>
    </row>
    <row r="83" spans="3:41" x14ac:dyDescent="0.25">
      <c r="C83" s="82"/>
      <c r="D83" s="45"/>
      <c r="E83" s="83" t="str">
        <f t="shared" si="18"/>
        <v/>
      </c>
      <c r="F83" s="45"/>
      <c r="G83" s="45"/>
      <c r="H83" s="45"/>
      <c r="I83" s="46" t="str">
        <f t="shared" si="30"/>
        <v/>
      </c>
      <c r="J83" s="46" t="str">
        <f t="shared" si="31"/>
        <v/>
      </c>
      <c r="K83" s="47" t="str">
        <f t="shared" si="19"/>
        <v/>
      </c>
      <c r="L83" s="47" t="str">
        <f t="shared" si="20"/>
        <v/>
      </c>
      <c r="M83" s="48">
        <f t="shared" si="32"/>
        <v>0</v>
      </c>
      <c r="N83" s="46" t="str">
        <f t="shared" si="21"/>
        <v/>
      </c>
      <c r="O83" s="47" t="str">
        <f t="shared" si="22"/>
        <v/>
      </c>
      <c r="P83" s="47" t="str">
        <f t="shared" si="23"/>
        <v/>
      </c>
      <c r="Q83" s="48">
        <f t="shared" si="33"/>
        <v>0</v>
      </c>
      <c r="R83" s="2"/>
      <c r="AH83" s="57" t="str">
        <f>IF(G83&gt;1,IF($E$10&gt;0,100-(#REF!/(1+(AL83/#REF!)^#REF!)^#REF!+#REF!/(AL83-1))*100,100-(AL83*D$5+D$6)*100),"")</f>
        <v/>
      </c>
      <c r="AI83" s="21" t="str">
        <f t="shared" si="24"/>
        <v/>
      </c>
      <c r="AJ83" s="21" t="str">
        <f t="shared" si="25"/>
        <v/>
      </c>
      <c r="AK83" s="48">
        <f t="shared" si="26"/>
        <v>0</v>
      </c>
      <c r="AL83" s="58" t="str">
        <f t="shared" si="27"/>
        <v/>
      </c>
      <c r="AM83" s="59" t="str">
        <f t="shared" si="28"/>
        <v/>
      </c>
      <c r="AN83" s="59" t="str">
        <f t="shared" si="29"/>
        <v/>
      </c>
      <c r="AO83" s="60"/>
    </row>
    <row r="84" spans="3:41" x14ac:dyDescent="0.25">
      <c r="C84" s="82"/>
      <c r="D84" s="45"/>
      <c r="E84" s="83" t="str">
        <f t="shared" si="18"/>
        <v/>
      </c>
      <c r="F84" s="45"/>
      <c r="G84" s="45"/>
      <c r="H84" s="45"/>
      <c r="I84" s="46" t="str">
        <f t="shared" si="30"/>
        <v/>
      </c>
      <c r="J84" s="46" t="str">
        <f t="shared" si="31"/>
        <v/>
      </c>
      <c r="K84" s="47" t="str">
        <f t="shared" si="19"/>
        <v/>
      </c>
      <c r="L84" s="47" t="str">
        <f t="shared" si="20"/>
        <v/>
      </c>
      <c r="M84" s="48">
        <f t="shared" si="32"/>
        <v>0</v>
      </c>
      <c r="N84" s="46" t="str">
        <f t="shared" si="21"/>
        <v/>
      </c>
      <c r="O84" s="47" t="str">
        <f t="shared" si="22"/>
        <v/>
      </c>
      <c r="P84" s="47" t="str">
        <f t="shared" si="23"/>
        <v/>
      </c>
      <c r="Q84" s="48">
        <f t="shared" si="33"/>
        <v>0</v>
      </c>
      <c r="R84" s="2"/>
      <c r="AH84" s="57" t="str">
        <f>IF(G84&gt;1,IF($E$10&gt;0,100-(#REF!/(1+(AL84/#REF!)^#REF!)^#REF!+#REF!/(AL84-1))*100,100-(AL84*D$5+D$6)*100),"")</f>
        <v/>
      </c>
      <c r="AI84" s="21" t="str">
        <f t="shared" si="24"/>
        <v/>
      </c>
      <c r="AJ84" s="21" t="str">
        <f t="shared" si="25"/>
        <v/>
      </c>
      <c r="AK84" s="48">
        <f t="shared" si="26"/>
        <v>0</v>
      </c>
      <c r="AL84" s="58" t="str">
        <f t="shared" si="27"/>
        <v/>
      </c>
      <c r="AM84" s="59" t="str">
        <f t="shared" si="28"/>
        <v/>
      </c>
      <c r="AN84" s="59" t="str">
        <f t="shared" si="29"/>
        <v/>
      </c>
      <c r="AO84" s="60"/>
    </row>
    <row r="85" spans="3:41" x14ac:dyDescent="0.25">
      <c r="C85" s="82"/>
      <c r="D85" s="45"/>
      <c r="E85" s="83" t="str">
        <f t="shared" si="18"/>
        <v/>
      </c>
      <c r="F85" s="45"/>
      <c r="G85" s="45"/>
      <c r="H85" s="45"/>
      <c r="I85" s="46" t="str">
        <f t="shared" si="30"/>
        <v/>
      </c>
      <c r="J85" s="46" t="str">
        <f t="shared" si="31"/>
        <v/>
      </c>
      <c r="K85" s="47" t="str">
        <f t="shared" si="19"/>
        <v/>
      </c>
      <c r="L85" s="47" t="str">
        <f t="shared" si="20"/>
        <v/>
      </c>
      <c r="M85" s="48">
        <f t="shared" si="32"/>
        <v>0</v>
      </c>
      <c r="N85" s="46" t="str">
        <f t="shared" si="21"/>
        <v/>
      </c>
      <c r="O85" s="47" t="str">
        <f t="shared" si="22"/>
        <v/>
      </c>
      <c r="P85" s="47" t="str">
        <f t="shared" si="23"/>
        <v/>
      </c>
      <c r="Q85" s="48">
        <f t="shared" si="33"/>
        <v>0</v>
      </c>
      <c r="R85" s="2"/>
      <c r="AH85" s="57" t="str">
        <f>IF(G85&gt;1,IF($E$10&gt;0,100-(#REF!/(1+(AL85/#REF!)^#REF!)^#REF!+#REF!/(AL85-1))*100,100-(AL85*D$5+D$6)*100),"")</f>
        <v/>
      </c>
      <c r="AI85" s="21" t="str">
        <f t="shared" si="24"/>
        <v/>
      </c>
      <c r="AJ85" s="21" t="str">
        <f t="shared" si="25"/>
        <v/>
      </c>
      <c r="AK85" s="48">
        <f t="shared" si="26"/>
        <v>0</v>
      </c>
      <c r="AL85" s="58" t="str">
        <f t="shared" si="27"/>
        <v/>
      </c>
      <c r="AM85" s="59" t="str">
        <f t="shared" si="28"/>
        <v/>
      </c>
      <c r="AN85" s="59" t="str">
        <f t="shared" si="29"/>
        <v/>
      </c>
      <c r="AO85" s="60"/>
    </row>
    <row r="86" spans="3:41" x14ac:dyDescent="0.25">
      <c r="C86" s="82"/>
      <c r="D86" s="45"/>
      <c r="E86" s="83" t="str">
        <f t="shared" si="18"/>
        <v/>
      </c>
      <c r="F86" s="45"/>
      <c r="G86" s="45"/>
      <c r="H86" s="45"/>
      <c r="I86" s="46" t="str">
        <f t="shared" si="30"/>
        <v/>
      </c>
      <c r="J86" s="46" t="str">
        <f t="shared" si="31"/>
        <v/>
      </c>
      <c r="K86" s="47" t="str">
        <f t="shared" si="19"/>
        <v/>
      </c>
      <c r="L86" s="47" t="str">
        <f t="shared" si="20"/>
        <v/>
      </c>
      <c r="M86" s="48">
        <f t="shared" si="32"/>
        <v>0</v>
      </c>
      <c r="N86" s="46" t="str">
        <f t="shared" si="21"/>
        <v/>
      </c>
      <c r="O86" s="47" t="str">
        <f t="shared" si="22"/>
        <v/>
      </c>
      <c r="P86" s="47" t="str">
        <f t="shared" si="23"/>
        <v/>
      </c>
      <c r="Q86" s="48">
        <f t="shared" si="33"/>
        <v>0</v>
      </c>
      <c r="R86" s="2"/>
      <c r="AH86" s="57" t="str">
        <f>IF(G86&gt;1,IF($E$10&gt;0,100-(#REF!/(1+(AL86/#REF!)^#REF!)^#REF!+#REF!/(AL86-1))*100,100-(AL86*D$5+D$6)*100),"")</f>
        <v/>
      </c>
      <c r="AI86" s="21" t="str">
        <f t="shared" si="24"/>
        <v/>
      </c>
      <c r="AJ86" s="21" t="str">
        <f t="shared" si="25"/>
        <v/>
      </c>
      <c r="AK86" s="48">
        <f t="shared" si="26"/>
        <v>0</v>
      </c>
      <c r="AL86" s="58" t="str">
        <f t="shared" si="27"/>
        <v/>
      </c>
      <c r="AM86" s="59" t="str">
        <f t="shared" si="28"/>
        <v/>
      </c>
      <c r="AN86" s="59" t="str">
        <f t="shared" si="29"/>
        <v/>
      </c>
      <c r="AO86" s="60"/>
    </row>
    <row r="87" spans="3:41" x14ac:dyDescent="0.25">
      <c r="C87" s="82"/>
      <c r="D87" s="45"/>
      <c r="E87" s="83" t="str">
        <f t="shared" si="18"/>
        <v/>
      </c>
      <c r="F87" s="45"/>
      <c r="G87" s="45"/>
      <c r="H87" s="45"/>
      <c r="I87" s="46" t="str">
        <f t="shared" si="30"/>
        <v/>
      </c>
      <c r="J87" s="46" t="str">
        <f t="shared" si="31"/>
        <v/>
      </c>
      <c r="K87" s="47" t="str">
        <f t="shared" si="19"/>
        <v/>
      </c>
      <c r="L87" s="47" t="str">
        <f t="shared" si="20"/>
        <v/>
      </c>
      <c r="M87" s="48">
        <f t="shared" si="32"/>
        <v>0</v>
      </c>
      <c r="N87" s="46" t="str">
        <f t="shared" si="21"/>
        <v/>
      </c>
      <c r="O87" s="47" t="str">
        <f t="shared" si="22"/>
        <v/>
      </c>
      <c r="P87" s="47" t="str">
        <f t="shared" si="23"/>
        <v/>
      </c>
      <c r="Q87" s="48">
        <f t="shared" si="33"/>
        <v>0</v>
      </c>
      <c r="R87" s="2"/>
      <c r="AH87" s="57" t="str">
        <f>IF(G87&gt;1,IF($E$10&gt;0,100-(#REF!/(1+(AL87/#REF!)^#REF!)^#REF!+#REF!/(AL87-1))*100,100-(AL87*D$5+D$6)*100),"")</f>
        <v/>
      </c>
      <c r="AI87" s="21" t="str">
        <f t="shared" si="24"/>
        <v/>
      </c>
      <c r="AJ87" s="21" t="str">
        <f t="shared" si="25"/>
        <v/>
      </c>
      <c r="AK87" s="48">
        <f t="shared" si="26"/>
        <v>0</v>
      </c>
      <c r="AL87" s="58" t="str">
        <f t="shared" si="27"/>
        <v/>
      </c>
      <c r="AM87" s="59" t="str">
        <f t="shared" si="28"/>
        <v/>
      </c>
      <c r="AN87" s="59" t="str">
        <f t="shared" si="29"/>
        <v/>
      </c>
      <c r="AO87" s="60"/>
    </row>
    <row r="88" spans="3:41" x14ac:dyDescent="0.25">
      <c r="C88" s="82"/>
      <c r="D88" s="45"/>
      <c r="E88" s="83" t="str">
        <f t="shared" si="18"/>
        <v/>
      </c>
      <c r="F88" s="45"/>
      <c r="G88" s="45"/>
      <c r="H88" s="45"/>
      <c r="I88" s="46" t="str">
        <f t="shared" si="30"/>
        <v/>
      </c>
      <c r="J88" s="46" t="str">
        <f t="shared" si="31"/>
        <v/>
      </c>
      <c r="K88" s="47" t="str">
        <f t="shared" si="19"/>
        <v/>
      </c>
      <c r="L88" s="47" t="str">
        <f t="shared" si="20"/>
        <v/>
      </c>
      <c r="M88" s="48">
        <f t="shared" si="32"/>
        <v>0</v>
      </c>
      <c r="N88" s="46" t="str">
        <f t="shared" si="21"/>
        <v/>
      </c>
      <c r="O88" s="47" t="str">
        <f t="shared" si="22"/>
        <v/>
      </c>
      <c r="P88" s="47" t="str">
        <f t="shared" si="23"/>
        <v/>
      </c>
      <c r="Q88" s="48">
        <f t="shared" si="33"/>
        <v>0</v>
      </c>
      <c r="R88" s="2"/>
      <c r="AH88" s="57" t="str">
        <f>IF(G88&gt;1,IF($E$10&gt;0,100-(#REF!/(1+(AL88/#REF!)^#REF!)^#REF!+#REF!/(AL88-1))*100,100-(AL88*D$5+D$6)*100),"")</f>
        <v/>
      </c>
      <c r="AI88" s="21" t="str">
        <f t="shared" si="24"/>
        <v/>
      </c>
      <c r="AJ88" s="21" t="str">
        <f t="shared" si="25"/>
        <v/>
      </c>
      <c r="AK88" s="48">
        <f t="shared" si="26"/>
        <v>0</v>
      </c>
      <c r="AL88" s="58" t="str">
        <f t="shared" si="27"/>
        <v/>
      </c>
      <c r="AM88" s="59" t="str">
        <f t="shared" si="28"/>
        <v/>
      </c>
      <c r="AN88" s="59" t="str">
        <f t="shared" si="29"/>
        <v/>
      </c>
      <c r="AO88" s="60"/>
    </row>
    <row r="89" spans="3:41" x14ac:dyDescent="0.25">
      <c r="C89" s="82"/>
      <c r="D89" s="45"/>
      <c r="E89" s="83" t="str">
        <f t="shared" si="18"/>
        <v/>
      </c>
      <c r="F89" s="45"/>
      <c r="G89" s="45"/>
      <c r="H89" s="45"/>
      <c r="I89" s="46" t="str">
        <f t="shared" si="30"/>
        <v/>
      </c>
      <c r="J89" s="46" t="str">
        <f t="shared" si="31"/>
        <v/>
      </c>
      <c r="K89" s="47" t="str">
        <f t="shared" si="19"/>
        <v/>
      </c>
      <c r="L89" s="47" t="str">
        <f t="shared" si="20"/>
        <v/>
      </c>
      <c r="M89" s="48">
        <f t="shared" si="32"/>
        <v>0</v>
      </c>
      <c r="N89" s="46" t="str">
        <f t="shared" si="21"/>
        <v/>
      </c>
      <c r="O89" s="47" t="str">
        <f t="shared" si="22"/>
        <v/>
      </c>
      <c r="P89" s="47" t="str">
        <f t="shared" si="23"/>
        <v/>
      </c>
      <c r="Q89" s="48">
        <f t="shared" si="33"/>
        <v>0</v>
      </c>
      <c r="R89" s="2"/>
      <c r="AH89" s="57" t="str">
        <f>IF(G89&gt;1,IF($E$10&gt;0,100-(#REF!/(1+(AL89/#REF!)^#REF!)^#REF!+#REF!/(AL89-1))*100,100-(AL89*D$5+D$6)*100),"")</f>
        <v/>
      </c>
      <c r="AI89" s="21" t="str">
        <f t="shared" si="24"/>
        <v/>
      </c>
      <c r="AJ89" s="21" t="str">
        <f t="shared" si="25"/>
        <v/>
      </c>
      <c r="AK89" s="48">
        <f t="shared" si="26"/>
        <v>0</v>
      </c>
      <c r="AL89" s="58" t="str">
        <f t="shared" si="27"/>
        <v/>
      </c>
      <c r="AM89" s="59" t="str">
        <f t="shared" si="28"/>
        <v/>
      </c>
      <c r="AN89" s="59" t="str">
        <f t="shared" si="29"/>
        <v/>
      </c>
      <c r="AO89" s="60"/>
    </row>
    <row r="90" spans="3:41" x14ac:dyDescent="0.25">
      <c r="C90" s="82"/>
      <c r="D90" s="45"/>
      <c r="E90" s="83" t="str">
        <f t="shared" si="18"/>
        <v/>
      </c>
      <c r="F90" s="45"/>
      <c r="G90" s="45"/>
      <c r="H90" s="45"/>
      <c r="I90" s="46" t="str">
        <f t="shared" si="30"/>
        <v/>
      </c>
      <c r="J90" s="46" t="str">
        <f t="shared" si="31"/>
        <v/>
      </c>
      <c r="K90" s="47" t="str">
        <f t="shared" si="19"/>
        <v/>
      </c>
      <c r="L90" s="47" t="str">
        <f t="shared" si="20"/>
        <v/>
      </c>
      <c r="M90" s="48">
        <f t="shared" si="32"/>
        <v>0</v>
      </c>
      <c r="N90" s="46" t="str">
        <f t="shared" si="21"/>
        <v/>
      </c>
      <c r="O90" s="47" t="str">
        <f t="shared" si="22"/>
        <v/>
      </c>
      <c r="P90" s="47" t="str">
        <f t="shared" si="23"/>
        <v/>
      </c>
      <c r="Q90" s="48">
        <f t="shared" si="33"/>
        <v>0</v>
      </c>
      <c r="R90" s="2"/>
      <c r="AH90" s="57" t="str">
        <f>IF(G90&gt;1,IF($E$10&gt;0,100-(#REF!/(1+(AL90/#REF!)^#REF!)^#REF!+#REF!/(AL90-1))*100,100-(AL90*D$5+D$6)*100),"")</f>
        <v/>
      </c>
      <c r="AI90" s="21" t="str">
        <f t="shared" si="24"/>
        <v/>
      </c>
      <c r="AJ90" s="21" t="str">
        <f t="shared" si="25"/>
        <v/>
      </c>
      <c r="AK90" s="48">
        <f t="shared" si="26"/>
        <v>0</v>
      </c>
      <c r="AL90" s="58" t="str">
        <f t="shared" si="27"/>
        <v/>
      </c>
      <c r="AM90" s="59" t="str">
        <f t="shared" si="28"/>
        <v/>
      </c>
      <c r="AN90" s="59" t="str">
        <f t="shared" si="29"/>
        <v/>
      </c>
      <c r="AO90" s="60"/>
    </row>
    <row r="91" spans="3:41" x14ac:dyDescent="0.25">
      <c r="C91" s="82"/>
      <c r="D91" s="45"/>
      <c r="E91" s="83" t="str">
        <f t="shared" si="18"/>
        <v/>
      </c>
      <c r="F91" s="45"/>
      <c r="G91" s="45"/>
      <c r="H91" s="45"/>
      <c r="I91" s="46" t="str">
        <f t="shared" si="30"/>
        <v/>
      </c>
      <c r="J91" s="46" t="str">
        <f t="shared" si="31"/>
        <v/>
      </c>
      <c r="K91" s="47" t="str">
        <f t="shared" si="19"/>
        <v/>
      </c>
      <c r="L91" s="47" t="str">
        <f t="shared" si="20"/>
        <v/>
      </c>
      <c r="M91" s="48">
        <f t="shared" si="32"/>
        <v>0</v>
      </c>
      <c r="N91" s="46" t="str">
        <f t="shared" si="21"/>
        <v/>
      </c>
      <c r="O91" s="47" t="str">
        <f t="shared" si="22"/>
        <v/>
      </c>
      <c r="P91" s="47" t="str">
        <f t="shared" si="23"/>
        <v/>
      </c>
      <c r="Q91" s="48">
        <f t="shared" si="33"/>
        <v>0</v>
      </c>
      <c r="R91" s="2"/>
      <c r="AH91" s="57" t="str">
        <f>IF(G91&gt;1,IF($E$10&gt;0,100-(#REF!/(1+(AL91/#REF!)^#REF!)^#REF!+#REF!/(AL91-1))*100,100-(AL91*D$5+D$6)*100),"")</f>
        <v/>
      </c>
      <c r="AI91" s="21" t="str">
        <f t="shared" si="24"/>
        <v/>
      </c>
      <c r="AJ91" s="21" t="str">
        <f t="shared" si="25"/>
        <v/>
      </c>
      <c r="AK91" s="48">
        <f t="shared" si="26"/>
        <v>0</v>
      </c>
      <c r="AL91" s="58" t="str">
        <f t="shared" si="27"/>
        <v/>
      </c>
      <c r="AM91" s="59" t="str">
        <f t="shared" si="28"/>
        <v/>
      </c>
      <c r="AN91" s="59" t="str">
        <f t="shared" si="29"/>
        <v/>
      </c>
      <c r="AO91" s="60"/>
    </row>
    <row r="92" spans="3:41" x14ac:dyDescent="0.25">
      <c r="C92" s="82"/>
      <c r="D92" s="45"/>
      <c r="E92" s="83" t="str">
        <f t="shared" si="18"/>
        <v/>
      </c>
      <c r="F92" s="45"/>
      <c r="G92" s="45"/>
      <c r="H92" s="45"/>
      <c r="I92" s="46" t="str">
        <f t="shared" si="30"/>
        <v/>
      </c>
      <c r="J92" s="46" t="str">
        <f t="shared" si="31"/>
        <v/>
      </c>
      <c r="K92" s="47" t="str">
        <f t="shared" si="19"/>
        <v/>
      </c>
      <c r="L92" s="47" t="str">
        <f t="shared" si="20"/>
        <v/>
      </c>
      <c r="M92" s="48">
        <f t="shared" si="32"/>
        <v>0</v>
      </c>
      <c r="N92" s="46" t="str">
        <f t="shared" si="21"/>
        <v/>
      </c>
      <c r="O92" s="47" t="str">
        <f t="shared" si="22"/>
        <v/>
      </c>
      <c r="P92" s="47" t="str">
        <f t="shared" si="23"/>
        <v/>
      </c>
      <c r="Q92" s="48">
        <f t="shared" si="33"/>
        <v>0</v>
      </c>
      <c r="R92" s="2"/>
      <c r="AH92" s="57" t="str">
        <f>IF(G92&gt;1,IF($E$10&gt;0,100-(#REF!/(1+(AL92/#REF!)^#REF!)^#REF!+#REF!/(AL92-1))*100,100-(AL92*D$5+D$6)*100),"")</f>
        <v/>
      </c>
      <c r="AI92" s="21" t="str">
        <f t="shared" si="24"/>
        <v/>
      </c>
      <c r="AJ92" s="21" t="str">
        <f t="shared" si="25"/>
        <v/>
      </c>
      <c r="AK92" s="48">
        <f t="shared" si="26"/>
        <v>0</v>
      </c>
      <c r="AL92" s="58" t="str">
        <f t="shared" si="27"/>
        <v/>
      </c>
      <c r="AM92" s="59" t="str">
        <f t="shared" si="28"/>
        <v/>
      </c>
      <c r="AN92" s="59" t="str">
        <f t="shared" si="29"/>
        <v/>
      </c>
      <c r="AO92" s="60"/>
    </row>
    <row r="93" spans="3:41" x14ac:dyDescent="0.25">
      <c r="C93" s="82"/>
      <c r="D93" s="45"/>
      <c r="E93" s="83" t="str">
        <f t="shared" si="18"/>
        <v/>
      </c>
      <c r="F93" s="45"/>
      <c r="G93" s="45"/>
      <c r="H93" s="45"/>
      <c r="I93" s="46" t="str">
        <f t="shared" si="30"/>
        <v/>
      </c>
      <c r="J93" s="46" t="str">
        <f t="shared" si="31"/>
        <v/>
      </c>
      <c r="K93" s="47" t="str">
        <f t="shared" si="19"/>
        <v/>
      </c>
      <c r="L93" s="47" t="str">
        <f t="shared" si="20"/>
        <v/>
      </c>
      <c r="M93" s="48">
        <f t="shared" si="32"/>
        <v>0</v>
      </c>
      <c r="N93" s="46" t="str">
        <f t="shared" si="21"/>
        <v/>
      </c>
      <c r="O93" s="47" t="str">
        <f t="shared" si="22"/>
        <v/>
      </c>
      <c r="P93" s="47" t="str">
        <f t="shared" si="23"/>
        <v/>
      </c>
      <c r="Q93" s="48">
        <f t="shared" si="33"/>
        <v>0</v>
      </c>
      <c r="R93" s="2"/>
      <c r="AH93" s="57" t="str">
        <f>IF(G93&gt;1,IF($E$10&gt;0,100-(#REF!/(1+(AL93/#REF!)^#REF!)^#REF!+#REF!/(AL93-1))*100,100-(AL93*D$5+D$6)*100),"")</f>
        <v/>
      </c>
      <c r="AI93" s="21" t="str">
        <f t="shared" si="24"/>
        <v/>
      </c>
      <c r="AJ93" s="21" t="str">
        <f t="shared" si="25"/>
        <v/>
      </c>
      <c r="AK93" s="48">
        <f t="shared" si="26"/>
        <v>0</v>
      </c>
      <c r="AL93" s="58" t="str">
        <f t="shared" si="27"/>
        <v/>
      </c>
      <c r="AM93" s="59" t="str">
        <f t="shared" si="28"/>
        <v/>
      </c>
      <c r="AN93" s="59" t="str">
        <f t="shared" si="29"/>
        <v/>
      </c>
      <c r="AO93" s="60"/>
    </row>
    <row r="94" spans="3:41" x14ac:dyDescent="0.25">
      <c r="C94" s="82"/>
      <c r="D94" s="45"/>
      <c r="E94" s="83" t="str">
        <f t="shared" si="18"/>
        <v/>
      </c>
      <c r="F94" s="45"/>
      <c r="G94" s="45"/>
      <c r="H94" s="45"/>
      <c r="I94" s="46" t="str">
        <f t="shared" si="30"/>
        <v/>
      </c>
      <c r="J94" s="46" t="str">
        <f t="shared" si="31"/>
        <v/>
      </c>
      <c r="K94" s="47" t="str">
        <f t="shared" si="19"/>
        <v/>
      </c>
      <c r="L94" s="47" t="str">
        <f t="shared" si="20"/>
        <v/>
      </c>
      <c r="M94" s="48">
        <f t="shared" si="32"/>
        <v>0</v>
      </c>
      <c r="N94" s="46" t="str">
        <f t="shared" si="21"/>
        <v/>
      </c>
      <c r="O94" s="47" t="str">
        <f t="shared" si="22"/>
        <v/>
      </c>
      <c r="P94" s="47" t="str">
        <f t="shared" si="23"/>
        <v/>
      </c>
      <c r="Q94" s="48">
        <f t="shared" si="33"/>
        <v>0</v>
      </c>
      <c r="R94" s="2"/>
      <c r="AH94" s="57" t="str">
        <f>IF(G94&gt;1,IF($E$10&gt;0,100-(#REF!/(1+(AL94/#REF!)^#REF!)^#REF!+#REF!/(AL94-1))*100,100-(AL94*D$5+D$6)*100),"")</f>
        <v/>
      </c>
      <c r="AI94" s="21" t="str">
        <f t="shared" si="24"/>
        <v/>
      </c>
      <c r="AJ94" s="21" t="str">
        <f t="shared" si="25"/>
        <v/>
      </c>
      <c r="AK94" s="48">
        <f t="shared" si="26"/>
        <v>0</v>
      </c>
      <c r="AL94" s="58" t="str">
        <f t="shared" si="27"/>
        <v/>
      </c>
      <c r="AM94" s="59" t="str">
        <f t="shared" si="28"/>
        <v/>
      </c>
      <c r="AN94" s="59" t="str">
        <f t="shared" si="29"/>
        <v/>
      </c>
      <c r="AO94" s="60"/>
    </row>
    <row r="95" spans="3:41" x14ac:dyDescent="0.25">
      <c r="C95" s="82"/>
      <c r="D95" s="45"/>
      <c r="E95" s="83" t="str">
        <f t="shared" si="18"/>
        <v/>
      </c>
      <c r="F95" s="45"/>
      <c r="G95" s="45"/>
      <c r="H95" s="45"/>
      <c r="I95" s="46" t="str">
        <f t="shared" si="30"/>
        <v/>
      </c>
      <c r="J95" s="46" t="str">
        <f t="shared" si="31"/>
        <v/>
      </c>
      <c r="K95" s="47" t="str">
        <f t="shared" si="19"/>
        <v/>
      </c>
      <c r="L95" s="47" t="str">
        <f t="shared" si="20"/>
        <v/>
      </c>
      <c r="M95" s="48">
        <f t="shared" si="32"/>
        <v>0</v>
      </c>
      <c r="N95" s="46" t="str">
        <f t="shared" si="21"/>
        <v/>
      </c>
      <c r="O95" s="47" t="str">
        <f t="shared" si="22"/>
        <v/>
      </c>
      <c r="P95" s="47" t="str">
        <f t="shared" si="23"/>
        <v/>
      </c>
      <c r="Q95" s="48">
        <f t="shared" si="33"/>
        <v>0</v>
      </c>
      <c r="R95" s="2"/>
      <c r="AH95" s="57" t="str">
        <f>IF(G95&gt;1,IF($E$10&gt;0,100-(#REF!/(1+(AL95/#REF!)^#REF!)^#REF!+#REF!/(AL95-1))*100,100-(AL95*D$5+D$6)*100),"")</f>
        <v/>
      </c>
      <c r="AI95" s="21" t="str">
        <f t="shared" si="24"/>
        <v/>
      </c>
      <c r="AJ95" s="21" t="str">
        <f t="shared" si="25"/>
        <v/>
      </c>
      <c r="AK95" s="48">
        <f t="shared" si="26"/>
        <v>0</v>
      </c>
      <c r="AL95" s="58" t="str">
        <f t="shared" si="27"/>
        <v/>
      </c>
      <c r="AM95" s="59" t="str">
        <f t="shared" si="28"/>
        <v/>
      </c>
      <c r="AN95" s="59" t="str">
        <f t="shared" si="29"/>
        <v/>
      </c>
      <c r="AO95" s="60"/>
    </row>
    <row r="96" spans="3:41" x14ac:dyDescent="0.25">
      <c r="C96" s="82"/>
      <c r="D96" s="45"/>
      <c r="E96" s="83" t="str">
        <f t="shared" si="18"/>
        <v/>
      </c>
      <c r="F96" s="45"/>
      <c r="G96" s="45"/>
      <c r="H96" s="45"/>
      <c r="I96" s="46" t="str">
        <f t="shared" si="30"/>
        <v/>
      </c>
      <c r="J96" s="46" t="str">
        <f t="shared" si="31"/>
        <v/>
      </c>
      <c r="K96" s="47" t="str">
        <f t="shared" si="19"/>
        <v/>
      </c>
      <c r="L96" s="47" t="str">
        <f t="shared" si="20"/>
        <v/>
      </c>
      <c r="M96" s="48">
        <f t="shared" si="32"/>
        <v>0</v>
      </c>
      <c r="N96" s="46" t="str">
        <f t="shared" si="21"/>
        <v/>
      </c>
      <c r="O96" s="47" t="str">
        <f t="shared" si="22"/>
        <v/>
      </c>
      <c r="P96" s="47" t="str">
        <f t="shared" si="23"/>
        <v/>
      </c>
      <c r="Q96" s="48">
        <f t="shared" si="33"/>
        <v>0</v>
      </c>
      <c r="R96" s="2"/>
      <c r="AH96" s="57" t="str">
        <f>IF(G96&gt;1,IF($E$10&gt;0,100-(#REF!/(1+(AL96/#REF!)^#REF!)^#REF!+#REF!/(AL96-1))*100,100-(AL96*D$5+D$6)*100),"")</f>
        <v/>
      </c>
      <c r="AI96" s="21" t="str">
        <f t="shared" si="24"/>
        <v/>
      </c>
      <c r="AJ96" s="21" t="str">
        <f t="shared" si="25"/>
        <v/>
      </c>
      <c r="AK96" s="48">
        <f t="shared" si="26"/>
        <v>0</v>
      </c>
      <c r="AL96" s="58" t="str">
        <f t="shared" si="27"/>
        <v/>
      </c>
      <c r="AM96" s="59" t="str">
        <f t="shared" si="28"/>
        <v/>
      </c>
      <c r="AN96" s="59" t="str">
        <f t="shared" si="29"/>
        <v/>
      </c>
      <c r="AO96" s="60"/>
    </row>
    <row r="97" spans="3:41" x14ac:dyDescent="0.25">
      <c r="C97" s="82"/>
      <c r="D97" s="45"/>
      <c r="E97" s="83" t="str">
        <f t="shared" si="18"/>
        <v/>
      </c>
      <c r="F97" s="45"/>
      <c r="G97" s="45"/>
      <c r="H97" s="45"/>
      <c r="I97" s="46" t="str">
        <f t="shared" si="30"/>
        <v/>
      </c>
      <c r="J97" s="46" t="str">
        <f t="shared" si="31"/>
        <v/>
      </c>
      <c r="K97" s="47" t="str">
        <f t="shared" si="19"/>
        <v/>
      </c>
      <c r="L97" s="47" t="str">
        <f t="shared" si="20"/>
        <v/>
      </c>
      <c r="M97" s="48">
        <f t="shared" si="32"/>
        <v>0</v>
      </c>
      <c r="N97" s="46" t="str">
        <f t="shared" si="21"/>
        <v/>
      </c>
      <c r="O97" s="47" t="str">
        <f t="shared" si="22"/>
        <v/>
      </c>
      <c r="P97" s="47" t="str">
        <f t="shared" si="23"/>
        <v/>
      </c>
      <c r="Q97" s="48">
        <f t="shared" si="33"/>
        <v>0</v>
      </c>
      <c r="R97" s="2"/>
      <c r="AH97" s="57" t="str">
        <f>IF(G97&gt;1,IF($E$10&gt;0,100-(#REF!/(1+(AL97/#REF!)^#REF!)^#REF!+#REF!/(AL97-1))*100,100-(AL97*D$5+D$6)*100),"")</f>
        <v/>
      </c>
      <c r="AI97" s="21" t="str">
        <f t="shared" si="24"/>
        <v/>
      </c>
      <c r="AJ97" s="21" t="str">
        <f t="shared" si="25"/>
        <v/>
      </c>
      <c r="AK97" s="48">
        <f t="shared" si="26"/>
        <v>0</v>
      </c>
      <c r="AL97" s="58" t="str">
        <f t="shared" si="27"/>
        <v/>
      </c>
      <c r="AM97" s="59" t="str">
        <f t="shared" si="28"/>
        <v/>
      </c>
      <c r="AN97" s="59" t="str">
        <f t="shared" si="29"/>
        <v/>
      </c>
      <c r="AO97" s="60"/>
    </row>
    <row r="98" spans="3:41" x14ac:dyDescent="0.25">
      <c r="C98" s="82"/>
      <c r="D98" s="45"/>
      <c r="E98" s="83" t="str">
        <f t="shared" si="18"/>
        <v/>
      </c>
      <c r="F98" s="45"/>
      <c r="G98" s="45"/>
      <c r="H98" s="45"/>
      <c r="I98" s="46" t="str">
        <f t="shared" si="30"/>
        <v/>
      </c>
      <c r="J98" s="46" t="str">
        <f t="shared" si="31"/>
        <v/>
      </c>
      <c r="K98" s="47" t="str">
        <f t="shared" si="19"/>
        <v/>
      </c>
      <c r="L98" s="47" t="str">
        <f t="shared" si="20"/>
        <v/>
      </c>
      <c r="M98" s="48">
        <f t="shared" si="32"/>
        <v>0</v>
      </c>
      <c r="N98" s="46" t="str">
        <f t="shared" si="21"/>
        <v/>
      </c>
      <c r="O98" s="47" t="str">
        <f t="shared" si="22"/>
        <v/>
      </c>
      <c r="P98" s="47" t="str">
        <f t="shared" si="23"/>
        <v/>
      </c>
      <c r="Q98" s="48">
        <f t="shared" si="33"/>
        <v>0</v>
      </c>
      <c r="R98" s="2"/>
      <c r="AH98" s="57" t="str">
        <f>IF(G98&gt;1,IF($E$10&gt;0,100-(#REF!/(1+(AL98/#REF!)^#REF!)^#REF!+#REF!/(AL98-1))*100,100-(AL98*D$5+D$6)*100),"")</f>
        <v/>
      </c>
      <c r="AI98" s="21" t="str">
        <f t="shared" si="24"/>
        <v/>
      </c>
      <c r="AJ98" s="21" t="str">
        <f t="shared" si="25"/>
        <v/>
      </c>
      <c r="AK98" s="48">
        <f t="shared" si="26"/>
        <v>0</v>
      </c>
      <c r="AL98" s="58" t="str">
        <f t="shared" si="27"/>
        <v/>
      </c>
      <c r="AM98" s="59" t="str">
        <f t="shared" si="28"/>
        <v/>
      </c>
      <c r="AN98" s="59" t="str">
        <f t="shared" si="29"/>
        <v/>
      </c>
      <c r="AO98" s="60"/>
    </row>
    <row r="99" spans="3:41" x14ac:dyDescent="0.25">
      <c r="C99" s="82"/>
      <c r="D99" s="45"/>
      <c r="E99" s="83" t="str">
        <f t="shared" si="18"/>
        <v/>
      </c>
      <c r="F99" s="45"/>
      <c r="G99" s="45"/>
      <c r="H99" s="45"/>
      <c r="I99" s="46" t="str">
        <f t="shared" si="30"/>
        <v/>
      </c>
      <c r="J99" s="46" t="str">
        <f t="shared" si="31"/>
        <v/>
      </c>
      <c r="K99" s="47" t="str">
        <f t="shared" si="19"/>
        <v/>
      </c>
      <c r="L99" s="47" t="str">
        <f t="shared" si="20"/>
        <v/>
      </c>
      <c r="M99" s="48">
        <f t="shared" si="32"/>
        <v>0</v>
      </c>
      <c r="N99" s="46" t="str">
        <f t="shared" si="21"/>
        <v/>
      </c>
      <c r="O99" s="47" t="str">
        <f t="shared" si="22"/>
        <v/>
      </c>
      <c r="P99" s="47" t="str">
        <f t="shared" si="23"/>
        <v/>
      </c>
      <c r="Q99" s="48">
        <f t="shared" si="33"/>
        <v>0</v>
      </c>
      <c r="R99" s="2"/>
      <c r="AH99" s="57" t="str">
        <f>IF(G99&gt;1,IF($E$10&gt;0,100-(#REF!/(1+(AL99/#REF!)^#REF!)^#REF!+#REF!/(AL99-1))*100,100-(AL99*D$5+D$6)*100),"")</f>
        <v/>
      </c>
      <c r="AI99" s="21" t="str">
        <f t="shared" si="24"/>
        <v/>
      </c>
      <c r="AJ99" s="21" t="str">
        <f t="shared" si="25"/>
        <v/>
      </c>
      <c r="AK99" s="48">
        <f t="shared" si="26"/>
        <v>0</v>
      </c>
      <c r="AL99" s="58" t="str">
        <f t="shared" si="27"/>
        <v/>
      </c>
      <c r="AM99" s="59" t="str">
        <f t="shared" si="28"/>
        <v/>
      </c>
      <c r="AN99" s="59" t="str">
        <f t="shared" si="29"/>
        <v/>
      </c>
      <c r="AO99" s="60"/>
    </row>
    <row r="100" spans="3:41" x14ac:dyDescent="0.25">
      <c r="C100" s="82"/>
      <c r="D100" s="45"/>
      <c r="E100" s="83" t="str">
        <f t="shared" ref="E100:E163" si="34">IF(C100&gt;0,100-(C100),"")</f>
        <v/>
      </c>
      <c r="F100" s="45"/>
      <c r="G100" s="45"/>
      <c r="H100" s="45"/>
      <c r="I100" s="46" t="str">
        <f t="shared" si="30"/>
        <v/>
      </c>
      <c r="J100" s="46" t="str">
        <f t="shared" si="31"/>
        <v/>
      </c>
      <c r="K100" s="47" t="str">
        <f t="shared" si="19"/>
        <v/>
      </c>
      <c r="L100" s="47" t="str">
        <f t="shared" si="20"/>
        <v/>
      </c>
      <c r="M100" s="48">
        <f t="shared" si="32"/>
        <v>0</v>
      </c>
      <c r="N100" s="46" t="str">
        <f t="shared" si="21"/>
        <v/>
      </c>
      <c r="O100" s="47" t="str">
        <f t="shared" si="22"/>
        <v/>
      </c>
      <c r="P100" s="47" t="str">
        <f t="shared" si="23"/>
        <v/>
      </c>
      <c r="Q100" s="48">
        <f t="shared" si="33"/>
        <v>0</v>
      </c>
      <c r="R100" s="2"/>
      <c r="AH100" s="57" t="str">
        <f>IF(G100&gt;1,IF($E$10&gt;0,100-(#REF!/(1+(AL100/#REF!)^#REF!)^#REF!+#REF!/(AL100-1))*100,100-(AL100*D$5+D$6)*100),"")</f>
        <v/>
      </c>
      <c r="AI100" s="21" t="str">
        <f t="shared" si="24"/>
        <v/>
      </c>
      <c r="AJ100" s="21" t="str">
        <f t="shared" si="25"/>
        <v/>
      </c>
      <c r="AK100" s="48">
        <f t="shared" si="26"/>
        <v>0</v>
      </c>
      <c r="AL100" s="58" t="str">
        <f t="shared" si="27"/>
        <v/>
      </c>
      <c r="AM100" s="59" t="str">
        <f t="shared" si="28"/>
        <v/>
      </c>
      <c r="AN100" s="59" t="str">
        <f t="shared" si="29"/>
        <v/>
      </c>
      <c r="AO100" s="60"/>
    </row>
    <row r="101" spans="3:41" x14ac:dyDescent="0.25">
      <c r="C101" s="82"/>
      <c r="D101" s="45"/>
      <c r="E101" s="83" t="str">
        <f t="shared" si="34"/>
        <v/>
      </c>
      <c r="F101" s="45"/>
      <c r="G101" s="45"/>
      <c r="H101" s="45"/>
      <c r="I101" s="46" t="str">
        <f t="shared" si="30"/>
        <v/>
      </c>
      <c r="J101" s="46" t="str">
        <f t="shared" si="31"/>
        <v/>
      </c>
      <c r="K101" s="47" t="str">
        <f t="shared" si="19"/>
        <v/>
      </c>
      <c r="L101" s="47" t="str">
        <f t="shared" si="20"/>
        <v/>
      </c>
      <c r="M101" s="48">
        <f t="shared" si="32"/>
        <v>0</v>
      </c>
      <c r="N101" s="46" t="str">
        <f t="shared" si="21"/>
        <v/>
      </c>
      <c r="O101" s="47" t="str">
        <f t="shared" si="22"/>
        <v/>
      </c>
      <c r="P101" s="47" t="str">
        <f t="shared" si="23"/>
        <v/>
      </c>
      <c r="Q101" s="48">
        <f t="shared" si="33"/>
        <v>0</v>
      </c>
      <c r="R101" s="2"/>
      <c r="AH101" s="57" t="str">
        <f>IF(G101&gt;1,IF($E$10&gt;0,100-(#REF!/(1+(AL101/#REF!)^#REF!)^#REF!+#REF!/(AL101-1))*100,100-(AL101*D$5+D$6)*100),"")</f>
        <v/>
      </c>
      <c r="AI101" s="21" t="str">
        <f t="shared" si="24"/>
        <v/>
      </c>
      <c r="AJ101" s="21" t="str">
        <f t="shared" si="25"/>
        <v/>
      </c>
      <c r="AK101" s="48">
        <f t="shared" si="26"/>
        <v>0</v>
      </c>
      <c r="AL101" s="58" t="str">
        <f t="shared" si="27"/>
        <v/>
      </c>
      <c r="AM101" s="59" t="str">
        <f t="shared" si="28"/>
        <v/>
      </c>
      <c r="AN101" s="59" t="str">
        <f t="shared" si="29"/>
        <v/>
      </c>
      <c r="AO101" s="60"/>
    </row>
    <row r="102" spans="3:41" x14ac:dyDescent="0.25">
      <c r="C102" s="82"/>
      <c r="D102" s="45"/>
      <c r="E102" s="83" t="str">
        <f t="shared" si="34"/>
        <v/>
      </c>
      <c r="F102" s="45"/>
      <c r="G102" s="45"/>
      <c r="H102" s="45"/>
      <c r="I102" s="46" t="str">
        <f t="shared" si="30"/>
        <v/>
      </c>
      <c r="J102" s="46" t="str">
        <f t="shared" si="31"/>
        <v/>
      </c>
      <c r="K102" s="47" t="str">
        <f t="shared" si="19"/>
        <v/>
      </c>
      <c r="L102" s="47" t="str">
        <f t="shared" si="20"/>
        <v/>
      </c>
      <c r="M102" s="48">
        <f t="shared" si="32"/>
        <v>0</v>
      </c>
      <c r="N102" s="46" t="str">
        <f t="shared" si="21"/>
        <v/>
      </c>
      <c r="O102" s="47" t="str">
        <f t="shared" si="22"/>
        <v/>
      </c>
      <c r="P102" s="47" t="str">
        <f t="shared" si="23"/>
        <v/>
      </c>
      <c r="Q102" s="48">
        <f t="shared" si="33"/>
        <v>0</v>
      </c>
      <c r="R102" s="2"/>
      <c r="AH102" s="57" t="str">
        <f>IF(G102&gt;1,IF($E$10&gt;0,100-(#REF!/(1+(AL102/#REF!)^#REF!)^#REF!+#REF!/(AL102-1))*100,100-(AL102*D$5+D$6)*100),"")</f>
        <v/>
      </c>
      <c r="AI102" s="21" t="str">
        <f t="shared" si="24"/>
        <v/>
      </c>
      <c r="AJ102" s="21" t="str">
        <f t="shared" si="25"/>
        <v/>
      </c>
      <c r="AK102" s="48">
        <f t="shared" si="26"/>
        <v>0</v>
      </c>
      <c r="AL102" s="58" t="str">
        <f t="shared" si="27"/>
        <v/>
      </c>
      <c r="AM102" s="59" t="str">
        <f t="shared" si="28"/>
        <v/>
      </c>
      <c r="AN102" s="59" t="str">
        <f t="shared" si="29"/>
        <v/>
      </c>
      <c r="AO102" s="60"/>
    </row>
    <row r="103" spans="3:41" x14ac:dyDescent="0.25">
      <c r="C103" s="82"/>
      <c r="D103" s="45"/>
      <c r="E103" s="83" t="str">
        <f t="shared" si="34"/>
        <v/>
      </c>
      <c r="F103" s="45"/>
      <c r="G103" s="45"/>
      <c r="H103" s="45"/>
      <c r="I103" s="46" t="str">
        <f t="shared" si="30"/>
        <v/>
      </c>
      <c r="J103" s="46" t="str">
        <f t="shared" si="31"/>
        <v/>
      </c>
      <c r="K103" s="47" t="str">
        <f t="shared" si="19"/>
        <v/>
      </c>
      <c r="L103" s="47" t="str">
        <f t="shared" si="20"/>
        <v/>
      </c>
      <c r="M103" s="48">
        <f t="shared" si="32"/>
        <v>0</v>
      </c>
      <c r="N103" s="46" t="str">
        <f t="shared" si="21"/>
        <v/>
      </c>
      <c r="O103" s="47" t="str">
        <f t="shared" si="22"/>
        <v/>
      </c>
      <c r="P103" s="47" t="str">
        <f t="shared" si="23"/>
        <v/>
      </c>
      <c r="Q103" s="48">
        <f t="shared" si="33"/>
        <v>0</v>
      </c>
      <c r="R103" s="2"/>
      <c r="AH103" s="57" t="str">
        <f>IF(G103&gt;1,IF($E$10&gt;0,100-(#REF!/(1+(AL103/#REF!)^#REF!)^#REF!+#REF!/(AL103-1))*100,100-(AL103*D$5+D$6)*100),"")</f>
        <v/>
      </c>
      <c r="AI103" s="21" t="str">
        <f t="shared" si="24"/>
        <v/>
      </c>
      <c r="AJ103" s="21" t="str">
        <f t="shared" si="25"/>
        <v/>
      </c>
      <c r="AK103" s="48">
        <f t="shared" si="26"/>
        <v>0</v>
      </c>
      <c r="AL103" s="58" t="str">
        <f t="shared" si="27"/>
        <v/>
      </c>
      <c r="AM103" s="59" t="str">
        <f t="shared" si="28"/>
        <v/>
      </c>
      <c r="AN103" s="59" t="str">
        <f t="shared" si="29"/>
        <v/>
      </c>
      <c r="AO103" s="60"/>
    </row>
    <row r="104" spans="3:41" x14ac:dyDescent="0.25">
      <c r="C104" s="82"/>
      <c r="D104" s="45"/>
      <c r="E104" s="83" t="str">
        <f t="shared" si="34"/>
        <v/>
      </c>
      <c r="F104" s="45"/>
      <c r="G104" s="45"/>
      <c r="H104" s="45"/>
      <c r="I104" s="46" t="str">
        <f t="shared" si="30"/>
        <v/>
      </c>
      <c r="J104" s="46" t="str">
        <f t="shared" si="31"/>
        <v/>
      </c>
      <c r="K104" s="47" t="str">
        <f t="shared" si="19"/>
        <v/>
      </c>
      <c r="L104" s="47" t="str">
        <f t="shared" si="20"/>
        <v/>
      </c>
      <c r="M104" s="48">
        <f t="shared" si="32"/>
        <v>0</v>
      </c>
      <c r="N104" s="46" t="str">
        <f t="shared" si="21"/>
        <v/>
      </c>
      <c r="O104" s="47" t="str">
        <f t="shared" si="22"/>
        <v/>
      </c>
      <c r="P104" s="47" t="str">
        <f t="shared" si="23"/>
        <v/>
      </c>
      <c r="Q104" s="48">
        <f t="shared" si="33"/>
        <v>0</v>
      </c>
      <c r="R104" s="2"/>
      <c r="AH104" s="57" t="str">
        <f>IF(G104&gt;1,IF($E$10&gt;0,100-(#REF!/(1+(AL104/#REF!)^#REF!)^#REF!+#REF!/(AL104-1))*100,100-(AL104*D$5+D$6)*100),"")</f>
        <v/>
      </c>
      <c r="AI104" s="21" t="str">
        <f t="shared" si="24"/>
        <v/>
      </c>
      <c r="AJ104" s="21" t="str">
        <f t="shared" si="25"/>
        <v/>
      </c>
      <c r="AK104" s="48">
        <f t="shared" si="26"/>
        <v>0</v>
      </c>
      <c r="AL104" s="58" t="str">
        <f t="shared" si="27"/>
        <v/>
      </c>
      <c r="AM104" s="59" t="str">
        <f t="shared" si="28"/>
        <v/>
      </c>
      <c r="AN104" s="59" t="str">
        <f t="shared" si="29"/>
        <v/>
      </c>
      <c r="AO104" s="60"/>
    </row>
    <row r="105" spans="3:41" x14ac:dyDescent="0.25">
      <c r="C105" s="82"/>
      <c r="D105" s="45"/>
      <c r="E105" s="83" t="str">
        <f t="shared" si="34"/>
        <v/>
      </c>
      <c r="F105" s="45"/>
      <c r="G105" s="45"/>
      <c r="H105" s="45"/>
      <c r="I105" s="46" t="str">
        <f t="shared" si="30"/>
        <v/>
      </c>
      <c r="J105" s="46" t="str">
        <f t="shared" si="31"/>
        <v/>
      </c>
      <c r="K105" s="47" t="str">
        <f t="shared" si="19"/>
        <v/>
      </c>
      <c r="L105" s="47" t="str">
        <f t="shared" si="20"/>
        <v/>
      </c>
      <c r="M105" s="48">
        <f t="shared" si="32"/>
        <v>0</v>
      </c>
      <c r="N105" s="46" t="str">
        <f t="shared" si="21"/>
        <v/>
      </c>
      <c r="O105" s="47" t="str">
        <f t="shared" si="22"/>
        <v/>
      </c>
      <c r="P105" s="47" t="str">
        <f t="shared" si="23"/>
        <v/>
      </c>
      <c r="Q105" s="48">
        <f t="shared" si="33"/>
        <v>0</v>
      </c>
      <c r="R105" s="2"/>
      <c r="AH105" s="57" t="str">
        <f>IF(G105&gt;1,IF($E$10&gt;0,100-(#REF!/(1+(AL105/#REF!)^#REF!)^#REF!+#REF!/(AL105-1))*100,100-(AL105*D$5+D$6)*100),"")</f>
        <v/>
      </c>
      <c r="AI105" s="21" t="str">
        <f t="shared" si="24"/>
        <v/>
      </c>
      <c r="AJ105" s="21" t="str">
        <f t="shared" si="25"/>
        <v/>
      </c>
      <c r="AK105" s="48">
        <f t="shared" si="26"/>
        <v>0</v>
      </c>
      <c r="AL105" s="58" t="str">
        <f t="shared" si="27"/>
        <v/>
      </c>
      <c r="AM105" s="59" t="str">
        <f t="shared" si="28"/>
        <v/>
      </c>
      <c r="AN105" s="59" t="str">
        <f t="shared" si="29"/>
        <v/>
      </c>
      <c r="AO105" s="60"/>
    </row>
    <row r="106" spans="3:41" x14ac:dyDescent="0.25">
      <c r="C106" s="82"/>
      <c r="D106" s="45"/>
      <c r="E106" s="83" t="str">
        <f t="shared" si="34"/>
        <v/>
      </c>
      <c r="F106" s="45"/>
      <c r="G106" s="45"/>
      <c r="H106" s="45"/>
      <c r="I106" s="46" t="str">
        <f t="shared" si="30"/>
        <v/>
      </c>
      <c r="J106" s="46" t="str">
        <f t="shared" si="31"/>
        <v/>
      </c>
      <c r="K106" s="47" t="str">
        <f t="shared" si="19"/>
        <v/>
      </c>
      <c r="L106" s="47" t="str">
        <f t="shared" si="20"/>
        <v/>
      </c>
      <c r="M106" s="48">
        <f t="shared" si="32"/>
        <v>0</v>
      </c>
      <c r="N106" s="46" t="str">
        <f t="shared" si="21"/>
        <v/>
      </c>
      <c r="O106" s="47" t="str">
        <f t="shared" si="22"/>
        <v/>
      </c>
      <c r="P106" s="47" t="str">
        <f t="shared" si="23"/>
        <v/>
      </c>
      <c r="Q106" s="48">
        <f t="shared" si="33"/>
        <v>0</v>
      </c>
      <c r="R106" s="2"/>
      <c r="AH106" s="57" t="str">
        <f>IF(G106&gt;1,IF($E$10&gt;0,100-(#REF!/(1+(AL106/#REF!)^#REF!)^#REF!+#REF!/(AL106-1))*100,100-(AL106*D$5+D$6)*100),"")</f>
        <v/>
      </c>
      <c r="AI106" s="21" t="str">
        <f t="shared" si="24"/>
        <v/>
      </c>
      <c r="AJ106" s="21" t="str">
        <f t="shared" si="25"/>
        <v/>
      </c>
      <c r="AK106" s="48">
        <f t="shared" si="26"/>
        <v>0</v>
      </c>
      <c r="AL106" s="58" t="str">
        <f t="shared" si="27"/>
        <v/>
      </c>
      <c r="AM106" s="59" t="str">
        <f t="shared" si="28"/>
        <v/>
      </c>
      <c r="AN106" s="59" t="str">
        <f t="shared" si="29"/>
        <v/>
      </c>
      <c r="AO106" s="60"/>
    </row>
    <row r="107" spans="3:41" x14ac:dyDescent="0.25">
      <c r="C107" s="82"/>
      <c r="D107" s="45"/>
      <c r="E107" s="83" t="str">
        <f t="shared" si="34"/>
        <v/>
      </c>
      <c r="F107" s="45"/>
      <c r="G107" s="45"/>
      <c r="H107" s="45"/>
      <c r="I107" s="46" t="str">
        <f t="shared" si="30"/>
        <v/>
      </c>
      <c r="J107" s="46" t="str">
        <f t="shared" si="31"/>
        <v/>
      </c>
      <c r="K107" s="47" t="str">
        <f t="shared" si="19"/>
        <v/>
      </c>
      <c r="L107" s="47" t="str">
        <f t="shared" si="20"/>
        <v/>
      </c>
      <c r="M107" s="48">
        <f t="shared" si="32"/>
        <v>0</v>
      </c>
      <c r="N107" s="46" t="str">
        <f t="shared" si="21"/>
        <v/>
      </c>
      <c r="O107" s="47" t="str">
        <f t="shared" si="22"/>
        <v/>
      </c>
      <c r="P107" s="47" t="str">
        <f t="shared" si="23"/>
        <v/>
      </c>
      <c r="Q107" s="48">
        <f t="shared" si="33"/>
        <v>0</v>
      </c>
      <c r="R107" s="2"/>
      <c r="AH107" s="57" t="str">
        <f>IF(G107&gt;1,IF($E$10&gt;0,100-(#REF!/(1+(AL107/#REF!)^#REF!)^#REF!+#REF!/(AL107-1))*100,100-(AL107*D$5+D$6)*100),"")</f>
        <v/>
      </c>
      <c r="AI107" s="21" t="str">
        <f t="shared" si="24"/>
        <v/>
      </c>
      <c r="AJ107" s="21" t="str">
        <f t="shared" si="25"/>
        <v/>
      </c>
      <c r="AK107" s="48">
        <f t="shared" si="26"/>
        <v>0</v>
      </c>
      <c r="AL107" s="58" t="str">
        <f t="shared" si="27"/>
        <v/>
      </c>
      <c r="AM107" s="59" t="str">
        <f t="shared" si="28"/>
        <v/>
      </c>
      <c r="AN107" s="59" t="str">
        <f t="shared" si="29"/>
        <v/>
      </c>
      <c r="AO107" s="60"/>
    </row>
    <row r="108" spans="3:41" x14ac:dyDescent="0.25">
      <c r="C108" s="82"/>
      <c r="D108" s="45"/>
      <c r="E108" s="83" t="str">
        <f t="shared" si="34"/>
        <v/>
      </c>
      <c r="F108" s="45"/>
      <c r="G108" s="45"/>
      <c r="H108" s="45"/>
      <c r="I108" s="46" t="str">
        <f t="shared" si="30"/>
        <v/>
      </c>
      <c r="J108" s="46" t="str">
        <f t="shared" si="31"/>
        <v/>
      </c>
      <c r="K108" s="47" t="str">
        <f t="shared" si="19"/>
        <v/>
      </c>
      <c r="L108" s="47" t="str">
        <f t="shared" si="20"/>
        <v/>
      </c>
      <c r="M108" s="48">
        <f t="shared" si="32"/>
        <v>0</v>
      </c>
      <c r="N108" s="46" t="str">
        <f t="shared" si="21"/>
        <v/>
      </c>
      <c r="O108" s="47" t="str">
        <f t="shared" si="22"/>
        <v/>
      </c>
      <c r="P108" s="47" t="str">
        <f t="shared" si="23"/>
        <v/>
      </c>
      <c r="Q108" s="48">
        <f t="shared" si="33"/>
        <v>0</v>
      </c>
      <c r="R108" s="2"/>
      <c r="AH108" s="57" t="str">
        <f>IF(G108&gt;1,IF($E$10&gt;0,100-(#REF!/(1+(AL108/#REF!)^#REF!)^#REF!+#REF!/(AL108-1))*100,100-(AL108*D$5+D$6)*100),"")</f>
        <v/>
      </c>
      <c r="AI108" s="21" t="str">
        <f t="shared" si="24"/>
        <v/>
      </c>
      <c r="AJ108" s="21" t="str">
        <f t="shared" si="25"/>
        <v/>
      </c>
      <c r="AK108" s="48">
        <f t="shared" si="26"/>
        <v>0</v>
      </c>
      <c r="AL108" s="58" t="str">
        <f t="shared" si="27"/>
        <v/>
      </c>
      <c r="AM108" s="59" t="str">
        <f t="shared" si="28"/>
        <v/>
      </c>
      <c r="AN108" s="59" t="str">
        <f t="shared" si="29"/>
        <v/>
      </c>
      <c r="AO108" s="60"/>
    </row>
    <row r="109" spans="3:41" x14ac:dyDescent="0.25">
      <c r="C109" s="82"/>
      <c r="D109" s="45"/>
      <c r="E109" s="83" t="str">
        <f t="shared" si="34"/>
        <v/>
      </c>
      <c r="F109" s="45"/>
      <c r="G109" s="45"/>
      <c r="H109" s="45"/>
      <c r="I109" s="46" t="str">
        <f t="shared" si="30"/>
        <v/>
      </c>
      <c r="J109" s="46" t="str">
        <f t="shared" si="31"/>
        <v/>
      </c>
      <c r="K109" s="47" t="str">
        <f t="shared" si="19"/>
        <v/>
      </c>
      <c r="L109" s="47" t="str">
        <f t="shared" si="20"/>
        <v/>
      </c>
      <c r="M109" s="48">
        <f t="shared" si="32"/>
        <v>0</v>
      </c>
      <c r="N109" s="46" t="str">
        <f t="shared" si="21"/>
        <v/>
      </c>
      <c r="O109" s="47" t="str">
        <f t="shared" si="22"/>
        <v/>
      </c>
      <c r="P109" s="47" t="str">
        <f t="shared" si="23"/>
        <v/>
      </c>
      <c r="Q109" s="48">
        <f t="shared" si="33"/>
        <v>0</v>
      </c>
      <c r="R109" s="2"/>
      <c r="AH109" s="57" t="str">
        <f>IF(G109&gt;1,IF($E$10&gt;0,100-(#REF!/(1+(AL109/#REF!)^#REF!)^#REF!+#REF!/(AL109-1))*100,100-(AL109*D$5+D$6)*100),"")</f>
        <v/>
      </c>
      <c r="AI109" s="21" t="str">
        <f t="shared" si="24"/>
        <v/>
      </c>
      <c r="AJ109" s="21" t="str">
        <f t="shared" si="25"/>
        <v/>
      </c>
      <c r="AK109" s="48">
        <f t="shared" si="26"/>
        <v>0</v>
      </c>
      <c r="AL109" s="58" t="str">
        <f t="shared" si="27"/>
        <v/>
      </c>
      <c r="AM109" s="59" t="str">
        <f t="shared" si="28"/>
        <v/>
      </c>
      <c r="AN109" s="59" t="str">
        <f t="shared" si="29"/>
        <v/>
      </c>
      <c r="AO109" s="60"/>
    </row>
    <row r="110" spans="3:41" x14ac:dyDescent="0.25">
      <c r="C110" s="82"/>
      <c r="D110" s="45"/>
      <c r="E110" s="83" t="str">
        <f t="shared" si="34"/>
        <v/>
      </c>
      <c r="F110" s="45"/>
      <c r="G110" s="45"/>
      <c r="H110" s="45"/>
      <c r="I110" s="46" t="str">
        <f t="shared" si="30"/>
        <v/>
      </c>
      <c r="J110" s="46" t="str">
        <f t="shared" si="31"/>
        <v/>
      </c>
      <c r="K110" s="47" t="str">
        <f t="shared" si="19"/>
        <v/>
      </c>
      <c r="L110" s="47" t="str">
        <f t="shared" si="20"/>
        <v/>
      </c>
      <c r="M110" s="48">
        <f t="shared" si="32"/>
        <v>0</v>
      </c>
      <c r="N110" s="46" t="str">
        <f t="shared" si="21"/>
        <v/>
      </c>
      <c r="O110" s="47" t="str">
        <f t="shared" si="22"/>
        <v/>
      </c>
      <c r="P110" s="47" t="str">
        <f t="shared" si="23"/>
        <v/>
      </c>
      <c r="Q110" s="48">
        <f t="shared" si="33"/>
        <v>0</v>
      </c>
      <c r="R110" s="2"/>
      <c r="AH110" s="57" t="str">
        <f>IF(G110&gt;1,IF($E$10&gt;0,100-(#REF!/(1+(AL110/#REF!)^#REF!)^#REF!+#REF!/(AL110-1))*100,100-(AL110*D$5+D$6)*100),"")</f>
        <v/>
      </c>
      <c r="AI110" s="21" t="str">
        <f t="shared" si="24"/>
        <v/>
      </c>
      <c r="AJ110" s="21" t="str">
        <f t="shared" si="25"/>
        <v/>
      </c>
      <c r="AK110" s="48">
        <f t="shared" si="26"/>
        <v>0</v>
      </c>
      <c r="AL110" s="58" t="str">
        <f t="shared" si="27"/>
        <v/>
      </c>
      <c r="AM110" s="59" t="str">
        <f t="shared" si="28"/>
        <v/>
      </c>
      <c r="AN110" s="59" t="str">
        <f t="shared" si="29"/>
        <v/>
      </c>
      <c r="AO110" s="60"/>
    </row>
    <row r="111" spans="3:41" x14ac:dyDescent="0.25">
      <c r="C111" s="82"/>
      <c r="D111" s="45"/>
      <c r="E111" s="83" t="str">
        <f t="shared" si="34"/>
        <v/>
      </c>
      <c r="F111" s="45"/>
      <c r="G111" s="45"/>
      <c r="H111" s="45"/>
      <c r="I111" s="46" t="str">
        <f t="shared" si="30"/>
        <v/>
      </c>
      <c r="J111" s="46" t="str">
        <f t="shared" si="31"/>
        <v/>
      </c>
      <c r="K111" s="47" t="str">
        <f t="shared" si="19"/>
        <v/>
      </c>
      <c r="L111" s="47" t="str">
        <f t="shared" si="20"/>
        <v/>
      </c>
      <c r="M111" s="48">
        <f t="shared" si="32"/>
        <v>0</v>
      </c>
      <c r="N111" s="46" t="str">
        <f t="shared" si="21"/>
        <v/>
      </c>
      <c r="O111" s="47" t="str">
        <f t="shared" si="22"/>
        <v/>
      </c>
      <c r="P111" s="47" t="str">
        <f t="shared" si="23"/>
        <v/>
      </c>
      <c r="Q111" s="48">
        <f t="shared" si="33"/>
        <v>0</v>
      </c>
      <c r="R111" s="2"/>
      <c r="AH111" s="57" t="str">
        <f>IF(G111&gt;1,IF($E$10&gt;0,100-(#REF!/(1+(AL111/#REF!)^#REF!)^#REF!+#REF!/(AL111-1))*100,100-(AL111*D$5+D$6)*100),"")</f>
        <v/>
      </c>
      <c r="AI111" s="21" t="str">
        <f t="shared" si="24"/>
        <v/>
      </c>
      <c r="AJ111" s="21" t="str">
        <f t="shared" si="25"/>
        <v/>
      </c>
      <c r="AK111" s="48">
        <f t="shared" si="26"/>
        <v>0</v>
      </c>
      <c r="AL111" s="58" t="str">
        <f t="shared" si="27"/>
        <v/>
      </c>
      <c r="AM111" s="59" t="str">
        <f t="shared" si="28"/>
        <v/>
      </c>
      <c r="AN111" s="59" t="str">
        <f t="shared" si="29"/>
        <v/>
      </c>
      <c r="AO111" s="60"/>
    </row>
    <row r="112" spans="3:41" x14ac:dyDescent="0.25">
      <c r="C112" s="82"/>
      <c r="D112" s="45"/>
      <c r="E112" s="83" t="str">
        <f t="shared" si="34"/>
        <v/>
      </c>
      <c r="F112" s="45"/>
      <c r="G112" s="45"/>
      <c r="H112" s="45"/>
      <c r="I112" s="46" t="str">
        <f t="shared" si="30"/>
        <v/>
      </c>
      <c r="J112" s="46" t="str">
        <f t="shared" si="31"/>
        <v/>
      </c>
      <c r="K112" s="47" t="str">
        <f t="shared" si="19"/>
        <v/>
      </c>
      <c r="L112" s="47" t="str">
        <f t="shared" si="20"/>
        <v/>
      </c>
      <c r="M112" s="48">
        <f t="shared" si="32"/>
        <v>0</v>
      </c>
      <c r="N112" s="46" t="str">
        <f t="shared" si="21"/>
        <v/>
      </c>
      <c r="O112" s="47" t="str">
        <f t="shared" si="22"/>
        <v/>
      </c>
      <c r="P112" s="47" t="str">
        <f t="shared" si="23"/>
        <v/>
      </c>
      <c r="Q112" s="48">
        <f t="shared" si="33"/>
        <v>0</v>
      </c>
      <c r="R112" s="2"/>
      <c r="AH112" s="57" t="str">
        <f>IF(G112&gt;1,IF($E$10&gt;0,100-(#REF!/(1+(AL112/#REF!)^#REF!)^#REF!+#REF!/(AL112-1))*100,100-(AL112*D$5+D$6)*100),"")</f>
        <v/>
      </c>
      <c r="AI112" s="21" t="str">
        <f t="shared" si="24"/>
        <v/>
      </c>
      <c r="AJ112" s="21" t="str">
        <f t="shared" si="25"/>
        <v/>
      </c>
      <c r="AK112" s="48">
        <f t="shared" si="26"/>
        <v>0</v>
      </c>
      <c r="AL112" s="58" t="str">
        <f t="shared" si="27"/>
        <v/>
      </c>
      <c r="AM112" s="59" t="str">
        <f t="shared" si="28"/>
        <v/>
      </c>
      <c r="AN112" s="59" t="str">
        <f t="shared" si="29"/>
        <v/>
      </c>
      <c r="AO112" s="60"/>
    </row>
    <row r="113" spans="3:41" x14ac:dyDescent="0.25">
      <c r="C113" s="82"/>
      <c r="D113" s="45"/>
      <c r="E113" s="83" t="str">
        <f t="shared" si="34"/>
        <v/>
      </c>
      <c r="F113" s="45"/>
      <c r="G113" s="45"/>
      <c r="H113" s="45"/>
      <c r="I113" s="46" t="str">
        <f t="shared" si="30"/>
        <v/>
      </c>
      <c r="J113" s="46" t="str">
        <f t="shared" si="31"/>
        <v/>
      </c>
      <c r="K113" s="47" t="str">
        <f t="shared" si="19"/>
        <v/>
      </c>
      <c r="L113" s="47" t="str">
        <f t="shared" si="20"/>
        <v/>
      </c>
      <c r="M113" s="48">
        <f t="shared" si="32"/>
        <v>0</v>
      </c>
      <c r="N113" s="46" t="str">
        <f t="shared" si="21"/>
        <v/>
      </c>
      <c r="O113" s="47" t="str">
        <f t="shared" si="22"/>
        <v/>
      </c>
      <c r="P113" s="47" t="str">
        <f t="shared" si="23"/>
        <v/>
      </c>
      <c r="Q113" s="48">
        <f t="shared" si="33"/>
        <v>0</v>
      </c>
      <c r="R113" s="2"/>
      <c r="AH113" s="57" t="str">
        <f>IF(G113&gt;1,IF($E$10&gt;0,100-(#REF!/(1+(AL113/#REF!)^#REF!)^#REF!+#REF!/(AL113-1))*100,100-(AL113*D$5+D$6)*100),"")</f>
        <v/>
      </c>
      <c r="AI113" s="21" t="str">
        <f t="shared" si="24"/>
        <v/>
      </c>
      <c r="AJ113" s="21" t="str">
        <f t="shared" si="25"/>
        <v/>
      </c>
      <c r="AK113" s="48">
        <f t="shared" si="26"/>
        <v>0</v>
      </c>
      <c r="AL113" s="58" t="str">
        <f t="shared" si="27"/>
        <v/>
      </c>
      <c r="AM113" s="59" t="str">
        <f t="shared" si="28"/>
        <v/>
      </c>
      <c r="AN113" s="59" t="str">
        <f t="shared" si="29"/>
        <v/>
      </c>
      <c r="AO113" s="60"/>
    </row>
    <row r="114" spans="3:41" x14ac:dyDescent="0.25">
      <c r="C114" s="82"/>
      <c r="D114" s="45"/>
      <c r="E114" s="83" t="str">
        <f t="shared" si="34"/>
        <v/>
      </c>
      <c r="F114" s="45"/>
      <c r="G114" s="45"/>
      <c r="H114" s="45"/>
      <c r="I114" s="46" t="str">
        <f t="shared" si="30"/>
        <v/>
      </c>
      <c r="J114" s="46" t="str">
        <f t="shared" si="31"/>
        <v/>
      </c>
      <c r="K114" s="47" t="str">
        <f t="shared" si="19"/>
        <v/>
      </c>
      <c r="L114" s="47" t="str">
        <f t="shared" si="20"/>
        <v/>
      </c>
      <c r="M114" s="48">
        <f t="shared" si="32"/>
        <v>0</v>
      </c>
      <c r="N114" s="46" t="str">
        <f t="shared" si="21"/>
        <v/>
      </c>
      <c r="O114" s="47" t="str">
        <f t="shared" si="22"/>
        <v/>
      </c>
      <c r="P114" s="47" t="str">
        <f t="shared" si="23"/>
        <v/>
      </c>
      <c r="Q114" s="48">
        <f t="shared" si="33"/>
        <v>0</v>
      </c>
      <c r="R114" s="2"/>
      <c r="AH114" s="57" t="str">
        <f>IF(G114&gt;1,IF($E$10&gt;0,100-(#REF!/(1+(AL114/#REF!)^#REF!)^#REF!+#REF!/(AL114-1))*100,100-(AL114*D$5+D$6)*100),"")</f>
        <v/>
      </c>
      <c r="AI114" s="21" t="str">
        <f t="shared" si="24"/>
        <v/>
      </c>
      <c r="AJ114" s="21" t="str">
        <f t="shared" si="25"/>
        <v/>
      </c>
      <c r="AK114" s="48">
        <f t="shared" si="26"/>
        <v>0</v>
      </c>
      <c r="AL114" s="58" t="str">
        <f t="shared" si="27"/>
        <v/>
      </c>
      <c r="AM114" s="59" t="str">
        <f t="shared" si="28"/>
        <v/>
      </c>
      <c r="AN114" s="59" t="str">
        <f t="shared" si="29"/>
        <v/>
      </c>
      <c r="AO114" s="60"/>
    </row>
    <row r="115" spans="3:41" x14ac:dyDescent="0.25">
      <c r="C115" s="82"/>
      <c r="D115" s="45"/>
      <c r="E115" s="83" t="str">
        <f t="shared" si="34"/>
        <v/>
      </c>
      <c r="F115" s="45"/>
      <c r="G115" s="45"/>
      <c r="H115" s="45"/>
      <c r="I115" s="46" t="str">
        <f t="shared" si="30"/>
        <v/>
      </c>
      <c r="J115" s="46" t="str">
        <f t="shared" si="31"/>
        <v/>
      </c>
      <c r="K115" s="47" t="str">
        <f t="shared" si="19"/>
        <v/>
      </c>
      <c r="L115" s="47" t="str">
        <f t="shared" si="20"/>
        <v/>
      </c>
      <c r="M115" s="48">
        <f t="shared" si="32"/>
        <v>0</v>
      </c>
      <c r="N115" s="46" t="str">
        <f t="shared" si="21"/>
        <v/>
      </c>
      <c r="O115" s="47" t="str">
        <f t="shared" si="22"/>
        <v/>
      </c>
      <c r="P115" s="47" t="str">
        <f t="shared" si="23"/>
        <v/>
      </c>
      <c r="Q115" s="48">
        <f t="shared" si="33"/>
        <v>0</v>
      </c>
      <c r="R115" s="2"/>
      <c r="AH115" s="57" t="str">
        <f>IF(G115&gt;1,IF($E$10&gt;0,100-(#REF!/(1+(AL115/#REF!)^#REF!)^#REF!+#REF!/(AL115-1))*100,100-(AL115*D$5+D$6)*100),"")</f>
        <v/>
      </c>
      <c r="AI115" s="21" t="str">
        <f t="shared" si="24"/>
        <v/>
      </c>
      <c r="AJ115" s="21" t="str">
        <f t="shared" si="25"/>
        <v/>
      </c>
      <c r="AK115" s="48">
        <f t="shared" si="26"/>
        <v>0</v>
      </c>
      <c r="AL115" s="58" t="str">
        <f t="shared" si="27"/>
        <v/>
      </c>
      <c r="AM115" s="59" t="str">
        <f t="shared" si="28"/>
        <v/>
      </c>
      <c r="AN115" s="59" t="str">
        <f t="shared" si="29"/>
        <v/>
      </c>
      <c r="AO115" s="60"/>
    </row>
    <row r="116" spans="3:41" x14ac:dyDescent="0.25">
      <c r="C116" s="82"/>
      <c r="D116" s="45"/>
      <c r="E116" s="83" t="str">
        <f t="shared" si="34"/>
        <v/>
      </c>
      <c r="F116" s="45"/>
      <c r="G116" s="45"/>
      <c r="H116" s="45"/>
      <c r="I116" s="46" t="str">
        <f t="shared" si="30"/>
        <v/>
      </c>
      <c r="J116" s="46" t="str">
        <f t="shared" si="31"/>
        <v/>
      </c>
      <c r="K116" s="47" t="str">
        <f t="shared" si="19"/>
        <v/>
      </c>
      <c r="L116" s="47" t="str">
        <f t="shared" si="20"/>
        <v/>
      </c>
      <c r="M116" s="48">
        <f t="shared" si="32"/>
        <v>0</v>
      </c>
      <c r="N116" s="46" t="str">
        <f t="shared" si="21"/>
        <v/>
      </c>
      <c r="O116" s="47" t="str">
        <f t="shared" si="22"/>
        <v/>
      </c>
      <c r="P116" s="47" t="str">
        <f t="shared" si="23"/>
        <v/>
      </c>
      <c r="Q116" s="48">
        <f t="shared" si="33"/>
        <v>0</v>
      </c>
      <c r="R116" s="2"/>
      <c r="AH116" s="57" t="str">
        <f>IF(G116&gt;1,IF($E$10&gt;0,100-(#REF!/(1+(AL116/#REF!)^#REF!)^#REF!+#REF!/(AL116-1))*100,100-(AL116*D$5+D$6)*100),"")</f>
        <v/>
      </c>
      <c r="AI116" s="21" t="str">
        <f t="shared" si="24"/>
        <v/>
      </c>
      <c r="AJ116" s="21" t="str">
        <f t="shared" si="25"/>
        <v/>
      </c>
      <c r="AK116" s="48">
        <f t="shared" si="26"/>
        <v>0</v>
      </c>
      <c r="AL116" s="58" t="str">
        <f t="shared" si="27"/>
        <v/>
      </c>
      <c r="AM116" s="59" t="str">
        <f t="shared" si="28"/>
        <v/>
      </c>
      <c r="AN116" s="59" t="str">
        <f t="shared" si="29"/>
        <v/>
      </c>
      <c r="AO116" s="60"/>
    </row>
    <row r="117" spans="3:41" x14ac:dyDescent="0.25">
      <c r="C117" s="82"/>
      <c r="D117" s="45"/>
      <c r="E117" s="83" t="str">
        <f t="shared" si="34"/>
        <v/>
      </c>
      <c r="F117" s="45"/>
      <c r="G117" s="45"/>
      <c r="H117" s="45"/>
      <c r="I117" s="46" t="str">
        <f t="shared" si="30"/>
        <v/>
      </c>
      <c r="J117" s="46" t="str">
        <f t="shared" si="31"/>
        <v/>
      </c>
      <c r="K117" s="47" t="str">
        <f t="shared" si="19"/>
        <v/>
      </c>
      <c r="L117" s="47" t="str">
        <f t="shared" si="20"/>
        <v/>
      </c>
      <c r="M117" s="48">
        <f t="shared" si="32"/>
        <v>0</v>
      </c>
      <c r="N117" s="46" t="str">
        <f t="shared" si="21"/>
        <v/>
      </c>
      <c r="O117" s="47" t="str">
        <f t="shared" si="22"/>
        <v/>
      </c>
      <c r="P117" s="47" t="str">
        <f t="shared" si="23"/>
        <v/>
      </c>
      <c r="Q117" s="48">
        <f t="shared" si="33"/>
        <v>0</v>
      </c>
      <c r="R117" s="2"/>
      <c r="AH117" s="57" t="str">
        <f>IF(G117&gt;1,IF($E$10&gt;0,100-(#REF!/(1+(AL117/#REF!)^#REF!)^#REF!+#REF!/(AL117-1))*100,100-(AL117*D$5+D$6)*100),"")</f>
        <v/>
      </c>
      <c r="AI117" s="21" t="str">
        <f t="shared" si="24"/>
        <v/>
      </c>
      <c r="AJ117" s="21" t="str">
        <f t="shared" si="25"/>
        <v/>
      </c>
      <c r="AK117" s="48">
        <f t="shared" si="26"/>
        <v>0</v>
      </c>
      <c r="AL117" s="58" t="str">
        <f t="shared" si="27"/>
        <v/>
      </c>
      <c r="AM117" s="59" t="str">
        <f t="shared" si="28"/>
        <v/>
      </c>
      <c r="AN117" s="59" t="str">
        <f t="shared" si="29"/>
        <v/>
      </c>
      <c r="AO117" s="60"/>
    </row>
    <row r="118" spans="3:41" x14ac:dyDescent="0.25">
      <c r="C118" s="82"/>
      <c r="D118" s="45"/>
      <c r="E118" s="83" t="str">
        <f t="shared" si="34"/>
        <v/>
      </c>
      <c r="F118" s="45"/>
      <c r="G118" s="45"/>
      <c r="H118" s="45"/>
      <c r="I118" s="46" t="str">
        <f t="shared" si="30"/>
        <v/>
      </c>
      <c r="J118" s="46" t="str">
        <f t="shared" si="31"/>
        <v/>
      </c>
      <c r="K118" s="47" t="str">
        <f t="shared" si="19"/>
        <v/>
      </c>
      <c r="L118" s="47" t="str">
        <f t="shared" si="20"/>
        <v/>
      </c>
      <c r="M118" s="48">
        <f t="shared" si="32"/>
        <v>0</v>
      </c>
      <c r="N118" s="46" t="str">
        <f t="shared" si="21"/>
        <v/>
      </c>
      <c r="O118" s="47" t="str">
        <f t="shared" si="22"/>
        <v/>
      </c>
      <c r="P118" s="47" t="str">
        <f t="shared" si="23"/>
        <v/>
      </c>
      <c r="Q118" s="48">
        <f t="shared" si="33"/>
        <v>0</v>
      </c>
      <c r="R118" s="2"/>
      <c r="AH118" s="57" t="str">
        <f>IF(G118&gt;1,IF($E$10&gt;0,100-(#REF!/(1+(AL118/#REF!)^#REF!)^#REF!+#REF!/(AL118-1))*100,100-(AL118*D$5+D$6)*100),"")</f>
        <v/>
      </c>
      <c r="AI118" s="21" t="str">
        <f t="shared" si="24"/>
        <v/>
      </c>
      <c r="AJ118" s="21" t="str">
        <f t="shared" si="25"/>
        <v/>
      </c>
      <c r="AK118" s="48">
        <f t="shared" si="26"/>
        <v>0</v>
      </c>
      <c r="AL118" s="58" t="str">
        <f t="shared" si="27"/>
        <v/>
      </c>
      <c r="AM118" s="59" t="str">
        <f t="shared" si="28"/>
        <v/>
      </c>
      <c r="AN118" s="59" t="str">
        <f t="shared" si="29"/>
        <v/>
      </c>
      <c r="AO118" s="60"/>
    </row>
    <row r="119" spans="3:41" x14ac:dyDescent="0.25">
      <c r="C119" s="82"/>
      <c r="D119" s="45"/>
      <c r="E119" s="83" t="str">
        <f t="shared" si="34"/>
        <v/>
      </c>
      <c r="F119" s="45"/>
      <c r="G119" s="45"/>
      <c r="H119" s="45"/>
      <c r="I119" s="46" t="str">
        <f t="shared" si="30"/>
        <v/>
      </c>
      <c r="J119" s="46" t="str">
        <f t="shared" si="31"/>
        <v/>
      </c>
      <c r="K119" s="47" t="str">
        <f t="shared" si="19"/>
        <v/>
      </c>
      <c r="L119" s="47" t="str">
        <f t="shared" si="20"/>
        <v/>
      </c>
      <c r="M119" s="48">
        <f t="shared" si="32"/>
        <v>0</v>
      </c>
      <c r="N119" s="46" t="str">
        <f t="shared" si="21"/>
        <v/>
      </c>
      <c r="O119" s="47" t="str">
        <f t="shared" si="22"/>
        <v/>
      </c>
      <c r="P119" s="47" t="str">
        <f t="shared" si="23"/>
        <v/>
      </c>
      <c r="Q119" s="48">
        <f t="shared" si="33"/>
        <v>0</v>
      </c>
      <c r="R119" s="2"/>
      <c r="AH119" s="57" t="str">
        <f>IF(G119&gt;1,IF($E$10&gt;0,100-(#REF!/(1+(AL119/#REF!)^#REF!)^#REF!+#REF!/(AL119-1))*100,100-(AL119*D$5+D$6)*100),"")</f>
        <v/>
      </c>
      <c r="AI119" s="21" t="str">
        <f t="shared" si="24"/>
        <v/>
      </c>
      <c r="AJ119" s="21" t="str">
        <f t="shared" si="25"/>
        <v/>
      </c>
      <c r="AK119" s="48">
        <f t="shared" si="26"/>
        <v>0</v>
      </c>
      <c r="AL119" s="58" t="str">
        <f t="shared" si="27"/>
        <v/>
      </c>
      <c r="AM119" s="59" t="str">
        <f t="shared" si="28"/>
        <v/>
      </c>
      <c r="AN119" s="59" t="str">
        <f t="shared" si="29"/>
        <v/>
      </c>
      <c r="AO119" s="60"/>
    </row>
    <row r="120" spans="3:41" x14ac:dyDescent="0.25">
      <c r="C120" s="82"/>
      <c r="D120" s="45"/>
      <c r="E120" s="83" t="str">
        <f t="shared" si="34"/>
        <v/>
      </c>
      <c r="F120" s="45"/>
      <c r="G120" s="45"/>
      <c r="H120" s="45"/>
      <c r="I120" s="46" t="str">
        <f t="shared" si="30"/>
        <v/>
      </c>
      <c r="J120" s="46" t="str">
        <f t="shared" si="31"/>
        <v/>
      </c>
      <c r="K120" s="47" t="str">
        <f t="shared" si="19"/>
        <v/>
      </c>
      <c r="L120" s="47" t="str">
        <f t="shared" si="20"/>
        <v/>
      </c>
      <c r="M120" s="48">
        <f t="shared" si="32"/>
        <v>0</v>
      </c>
      <c r="N120" s="46" t="str">
        <f t="shared" si="21"/>
        <v/>
      </c>
      <c r="O120" s="47" t="str">
        <f t="shared" si="22"/>
        <v/>
      </c>
      <c r="P120" s="47" t="str">
        <f t="shared" si="23"/>
        <v/>
      </c>
      <c r="Q120" s="48">
        <f t="shared" si="33"/>
        <v>0</v>
      </c>
      <c r="R120" s="2"/>
      <c r="AH120" s="57" t="str">
        <f>IF(G120&gt;1,IF($E$10&gt;0,100-(#REF!/(1+(AL120/#REF!)^#REF!)^#REF!+#REF!/(AL120-1))*100,100-(AL120*D$5+D$6)*100),"")</f>
        <v/>
      </c>
      <c r="AI120" s="21" t="str">
        <f t="shared" si="24"/>
        <v/>
      </c>
      <c r="AJ120" s="21" t="str">
        <f t="shared" si="25"/>
        <v/>
      </c>
      <c r="AK120" s="48">
        <f t="shared" si="26"/>
        <v>0</v>
      </c>
      <c r="AL120" s="58" t="str">
        <f t="shared" si="27"/>
        <v/>
      </c>
      <c r="AM120" s="59" t="str">
        <f t="shared" si="28"/>
        <v/>
      </c>
      <c r="AN120" s="59" t="str">
        <f t="shared" si="29"/>
        <v/>
      </c>
      <c r="AO120" s="60"/>
    </row>
    <row r="121" spans="3:41" x14ac:dyDescent="0.25">
      <c r="C121" s="82"/>
      <c r="D121" s="45"/>
      <c r="E121" s="83" t="str">
        <f t="shared" si="34"/>
        <v/>
      </c>
      <c r="F121" s="45"/>
      <c r="G121" s="45"/>
      <c r="H121" s="45"/>
      <c r="I121" s="46" t="str">
        <f t="shared" si="30"/>
        <v/>
      </c>
      <c r="J121" s="46" t="str">
        <f t="shared" si="31"/>
        <v/>
      </c>
      <c r="K121" s="47" t="str">
        <f t="shared" si="19"/>
        <v/>
      </c>
      <c r="L121" s="47" t="str">
        <f t="shared" si="20"/>
        <v/>
      </c>
      <c r="M121" s="48">
        <f t="shared" si="32"/>
        <v>0</v>
      </c>
      <c r="N121" s="46" t="str">
        <f t="shared" si="21"/>
        <v/>
      </c>
      <c r="O121" s="47" t="str">
        <f t="shared" si="22"/>
        <v/>
      </c>
      <c r="P121" s="47" t="str">
        <f t="shared" si="23"/>
        <v/>
      </c>
      <c r="Q121" s="48">
        <f t="shared" si="33"/>
        <v>0</v>
      </c>
      <c r="R121" s="2"/>
      <c r="AH121" s="57" t="str">
        <f>IF(G121&gt;1,IF($E$10&gt;0,100-(#REF!/(1+(AL121/#REF!)^#REF!)^#REF!+#REF!/(AL121-1))*100,100-(AL121*D$5+D$6)*100),"")</f>
        <v/>
      </c>
      <c r="AI121" s="21" t="str">
        <f t="shared" si="24"/>
        <v/>
      </c>
      <c r="AJ121" s="21" t="str">
        <f t="shared" si="25"/>
        <v/>
      </c>
      <c r="AK121" s="48">
        <f t="shared" si="26"/>
        <v>0</v>
      </c>
      <c r="AL121" s="58" t="str">
        <f t="shared" si="27"/>
        <v/>
      </c>
      <c r="AM121" s="59" t="str">
        <f t="shared" si="28"/>
        <v/>
      </c>
      <c r="AN121" s="59" t="str">
        <f t="shared" si="29"/>
        <v/>
      </c>
      <c r="AO121" s="60"/>
    </row>
    <row r="122" spans="3:41" x14ac:dyDescent="0.25">
      <c r="C122" s="82"/>
      <c r="D122" s="45"/>
      <c r="E122" s="83" t="str">
        <f t="shared" si="34"/>
        <v/>
      </c>
      <c r="F122" s="45"/>
      <c r="G122" s="45"/>
      <c r="H122" s="45"/>
      <c r="I122" s="46" t="str">
        <f t="shared" si="30"/>
        <v/>
      </c>
      <c r="J122" s="46" t="str">
        <f t="shared" si="31"/>
        <v/>
      </c>
      <c r="K122" s="47" t="str">
        <f t="shared" si="19"/>
        <v/>
      </c>
      <c r="L122" s="47" t="str">
        <f t="shared" si="20"/>
        <v/>
      </c>
      <c r="M122" s="48">
        <f t="shared" si="32"/>
        <v>0</v>
      </c>
      <c r="N122" s="46" t="str">
        <f t="shared" si="21"/>
        <v/>
      </c>
      <c r="O122" s="47" t="str">
        <f t="shared" si="22"/>
        <v/>
      </c>
      <c r="P122" s="47" t="str">
        <f t="shared" si="23"/>
        <v/>
      </c>
      <c r="Q122" s="48">
        <f t="shared" si="33"/>
        <v>0</v>
      </c>
      <c r="R122" s="2"/>
      <c r="AH122" s="57" t="str">
        <f>IF(G122&gt;1,IF($E$10&gt;0,100-(#REF!/(1+(AL122/#REF!)^#REF!)^#REF!+#REF!/(AL122-1))*100,100-(AL122*D$5+D$6)*100),"")</f>
        <v/>
      </c>
      <c r="AI122" s="21" t="str">
        <f t="shared" si="24"/>
        <v/>
      </c>
      <c r="AJ122" s="21" t="str">
        <f t="shared" si="25"/>
        <v/>
      </c>
      <c r="AK122" s="48">
        <f t="shared" si="26"/>
        <v>0</v>
      </c>
      <c r="AL122" s="58" t="str">
        <f t="shared" si="27"/>
        <v/>
      </c>
      <c r="AM122" s="59" t="str">
        <f t="shared" si="28"/>
        <v/>
      </c>
      <c r="AN122" s="59" t="str">
        <f t="shared" si="29"/>
        <v/>
      </c>
      <c r="AO122" s="60"/>
    </row>
    <row r="123" spans="3:41" x14ac:dyDescent="0.25">
      <c r="C123" s="82"/>
      <c r="D123" s="45"/>
      <c r="E123" s="83" t="str">
        <f t="shared" si="34"/>
        <v/>
      </c>
      <c r="F123" s="45"/>
      <c r="G123" s="45"/>
      <c r="H123" s="45"/>
      <c r="I123" s="46" t="str">
        <f t="shared" si="30"/>
        <v/>
      </c>
      <c r="J123" s="46" t="str">
        <f t="shared" si="31"/>
        <v/>
      </c>
      <c r="K123" s="47" t="str">
        <f t="shared" si="19"/>
        <v/>
      </c>
      <c r="L123" s="47" t="str">
        <f t="shared" si="20"/>
        <v/>
      </c>
      <c r="M123" s="48">
        <f t="shared" si="32"/>
        <v>0</v>
      </c>
      <c r="N123" s="46" t="str">
        <f t="shared" si="21"/>
        <v/>
      </c>
      <c r="O123" s="47" t="str">
        <f t="shared" si="22"/>
        <v/>
      </c>
      <c r="P123" s="47" t="str">
        <f t="shared" si="23"/>
        <v/>
      </c>
      <c r="Q123" s="48">
        <f t="shared" si="33"/>
        <v>0</v>
      </c>
      <c r="R123" s="2"/>
      <c r="AH123" s="57" t="str">
        <f>IF(G123&gt;1,IF($E$10&gt;0,100-(#REF!/(1+(AL123/#REF!)^#REF!)^#REF!+#REF!/(AL123-1))*100,100-(AL123*D$5+D$6)*100),"")</f>
        <v/>
      </c>
      <c r="AI123" s="21" t="str">
        <f t="shared" si="24"/>
        <v/>
      </c>
      <c r="AJ123" s="21" t="str">
        <f t="shared" si="25"/>
        <v/>
      </c>
      <c r="AK123" s="48">
        <f t="shared" si="26"/>
        <v>0</v>
      </c>
      <c r="AL123" s="58" t="str">
        <f t="shared" si="27"/>
        <v/>
      </c>
      <c r="AM123" s="59" t="str">
        <f t="shared" si="28"/>
        <v/>
      </c>
      <c r="AN123" s="59" t="str">
        <f t="shared" si="29"/>
        <v/>
      </c>
      <c r="AO123" s="60"/>
    </row>
    <row r="124" spans="3:41" x14ac:dyDescent="0.25">
      <c r="C124" s="82"/>
      <c r="D124" s="45"/>
      <c r="E124" s="83" t="str">
        <f t="shared" si="34"/>
        <v/>
      </c>
      <c r="F124" s="45"/>
      <c r="G124" s="45"/>
      <c r="H124" s="45"/>
      <c r="I124" s="46" t="str">
        <f t="shared" si="30"/>
        <v/>
      </c>
      <c r="J124" s="46" t="str">
        <f t="shared" si="31"/>
        <v/>
      </c>
      <c r="K124" s="47" t="str">
        <f t="shared" si="19"/>
        <v/>
      </c>
      <c r="L124" s="47" t="str">
        <f t="shared" si="20"/>
        <v/>
      </c>
      <c r="M124" s="48">
        <f t="shared" si="32"/>
        <v>0</v>
      </c>
      <c r="N124" s="46" t="str">
        <f t="shared" si="21"/>
        <v/>
      </c>
      <c r="O124" s="47" t="str">
        <f t="shared" si="22"/>
        <v/>
      </c>
      <c r="P124" s="47" t="str">
        <f t="shared" si="23"/>
        <v/>
      </c>
      <c r="Q124" s="48">
        <f t="shared" si="33"/>
        <v>0</v>
      </c>
      <c r="R124" s="2"/>
      <c r="AH124" s="57" t="str">
        <f>IF(G124&gt;1,IF($E$10&gt;0,100-(#REF!/(1+(AL124/#REF!)^#REF!)^#REF!+#REF!/(AL124-1))*100,100-(AL124*D$5+D$6)*100),"")</f>
        <v/>
      </c>
      <c r="AI124" s="21" t="str">
        <f t="shared" si="24"/>
        <v/>
      </c>
      <c r="AJ124" s="21" t="str">
        <f t="shared" si="25"/>
        <v/>
      </c>
      <c r="AK124" s="48">
        <f t="shared" si="26"/>
        <v>0</v>
      </c>
      <c r="AL124" s="58" t="str">
        <f t="shared" si="27"/>
        <v/>
      </c>
      <c r="AM124" s="59" t="str">
        <f t="shared" si="28"/>
        <v/>
      </c>
      <c r="AN124" s="59" t="str">
        <f t="shared" si="29"/>
        <v/>
      </c>
      <c r="AO124" s="60"/>
    </row>
    <row r="125" spans="3:41" x14ac:dyDescent="0.25">
      <c r="C125" s="82"/>
      <c r="D125" s="45"/>
      <c r="E125" s="83" t="str">
        <f t="shared" si="34"/>
        <v/>
      </c>
      <c r="F125" s="45"/>
      <c r="G125" s="45"/>
      <c r="H125" s="45"/>
      <c r="I125" s="46" t="str">
        <f t="shared" si="30"/>
        <v/>
      </c>
      <c r="J125" s="46" t="str">
        <f t="shared" si="31"/>
        <v/>
      </c>
      <c r="K125" s="47" t="str">
        <f t="shared" si="19"/>
        <v/>
      </c>
      <c r="L125" s="47" t="str">
        <f t="shared" si="20"/>
        <v/>
      </c>
      <c r="M125" s="48">
        <f t="shared" si="32"/>
        <v>0</v>
      </c>
      <c r="N125" s="46" t="str">
        <f t="shared" si="21"/>
        <v/>
      </c>
      <c r="O125" s="47" t="str">
        <f t="shared" si="22"/>
        <v/>
      </c>
      <c r="P125" s="47" t="str">
        <f t="shared" si="23"/>
        <v/>
      </c>
      <c r="Q125" s="48">
        <f t="shared" si="33"/>
        <v>0</v>
      </c>
      <c r="R125" s="2"/>
      <c r="AH125" s="57" t="str">
        <f>IF(G125&gt;1,IF($E$10&gt;0,100-(#REF!/(1+(AL125/#REF!)^#REF!)^#REF!+#REF!/(AL125-1))*100,100-(AL125*D$5+D$6)*100),"")</f>
        <v/>
      </c>
      <c r="AI125" s="21" t="str">
        <f t="shared" si="24"/>
        <v/>
      </c>
      <c r="AJ125" s="21" t="str">
        <f t="shared" si="25"/>
        <v/>
      </c>
      <c r="AK125" s="48">
        <f t="shared" si="26"/>
        <v>0</v>
      </c>
      <c r="AL125" s="58" t="str">
        <f t="shared" si="27"/>
        <v/>
      </c>
      <c r="AM125" s="59" t="str">
        <f t="shared" si="28"/>
        <v/>
      </c>
      <c r="AN125" s="59" t="str">
        <f t="shared" si="29"/>
        <v/>
      </c>
      <c r="AO125" s="60"/>
    </row>
    <row r="126" spans="3:41" x14ac:dyDescent="0.25">
      <c r="C126" s="82"/>
      <c r="D126" s="45"/>
      <c r="E126" s="83" t="str">
        <f t="shared" si="34"/>
        <v/>
      </c>
      <c r="F126" s="45"/>
      <c r="G126" s="45"/>
      <c r="H126" s="45"/>
      <c r="I126" s="46" t="str">
        <f t="shared" si="30"/>
        <v/>
      </c>
      <c r="J126" s="46" t="str">
        <f t="shared" si="31"/>
        <v/>
      </c>
      <c r="K126" s="47" t="str">
        <f t="shared" si="19"/>
        <v/>
      </c>
      <c r="L126" s="47" t="str">
        <f t="shared" si="20"/>
        <v/>
      </c>
      <c r="M126" s="48">
        <f t="shared" si="32"/>
        <v>0</v>
      </c>
      <c r="N126" s="46" t="str">
        <f t="shared" si="21"/>
        <v/>
      </c>
      <c r="O126" s="47" t="str">
        <f t="shared" si="22"/>
        <v/>
      </c>
      <c r="P126" s="47" t="str">
        <f t="shared" si="23"/>
        <v/>
      </c>
      <c r="Q126" s="48">
        <f t="shared" si="33"/>
        <v>0</v>
      </c>
      <c r="R126" s="2"/>
      <c r="AH126" s="57" t="str">
        <f>IF(G126&gt;1,IF($E$10&gt;0,100-(#REF!/(1+(AL126/#REF!)^#REF!)^#REF!+#REF!/(AL126-1))*100,100-(AL126*D$5+D$6)*100),"")</f>
        <v/>
      </c>
      <c r="AI126" s="21" t="str">
        <f t="shared" si="24"/>
        <v/>
      </c>
      <c r="AJ126" s="21" t="str">
        <f t="shared" si="25"/>
        <v/>
      </c>
      <c r="AK126" s="48">
        <f t="shared" si="26"/>
        <v>0</v>
      </c>
      <c r="AL126" s="58" t="str">
        <f t="shared" si="27"/>
        <v/>
      </c>
      <c r="AM126" s="59" t="str">
        <f t="shared" si="28"/>
        <v/>
      </c>
      <c r="AN126" s="59" t="str">
        <f t="shared" si="29"/>
        <v/>
      </c>
      <c r="AO126" s="60"/>
    </row>
    <row r="127" spans="3:41" x14ac:dyDescent="0.25">
      <c r="C127" s="82"/>
      <c r="D127" s="45"/>
      <c r="E127" s="83" t="str">
        <f t="shared" si="34"/>
        <v/>
      </c>
      <c r="F127" s="45"/>
      <c r="G127" s="45"/>
      <c r="H127" s="45"/>
      <c r="I127" s="46" t="str">
        <f t="shared" si="30"/>
        <v/>
      </c>
      <c r="J127" s="46" t="str">
        <f t="shared" si="31"/>
        <v/>
      </c>
      <c r="K127" s="47" t="str">
        <f t="shared" si="19"/>
        <v/>
      </c>
      <c r="L127" s="47" t="str">
        <f t="shared" si="20"/>
        <v/>
      </c>
      <c r="M127" s="48">
        <f t="shared" si="32"/>
        <v>0</v>
      </c>
      <c r="N127" s="46" t="str">
        <f t="shared" si="21"/>
        <v/>
      </c>
      <c r="O127" s="47" t="str">
        <f t="shared" si="22"/>
        <v/>
      </c>
      <c r="P127" s="47" t="str">
        <f t="shared" si="23"/>
        <v/>
      </c>
      <c r="Q127" s="48">
        <f t="shared" si="33"/>
        <v>0</v>
      </c>
      <c r="R127" s="2"/>
      <c r="AH127" s="57" t="str">
        <f>IF(G127&gt;1,IF($E$10&gt;0,100-(#REF!/(1+(AL127/#REF!)^#REF!)^#REF!+#REF!/(AL127-1))*100,100-(AL127*D$5+D$6)*100),"")</f>
        <v/>
      </c>
      <c r="AI127" s="21" t="str">
        <f t="shared" si="24"/>
        <v/>
      </c>
      <c r="AJ127" s="21" t="str">
        <f t="shared" si="25"/>
        <v/>
      </c>
      <c r="AK127" s="48">
        <f t="shared" si="26"/>
        <v>0</v>
      </c>
      <c r="AL127" s="58" t="str">
        <f t="shared" si="27"/>
        <v/>
      </c>
      <c r="AM127" s="59" t="str">
        <f t="shared" si="28"/>
        <v/>
      </c>
      <c r="AN127" s="59" t="str">
        <f t="shared" si="29"/>
        <v/>
      </c>
      <c r="AO127" s="60"/>
    </row>
    <row r="128" spans="3:41" x14ac:dyDescent="0.25">
      <c r="C128" s="82"/>
      <c r="D128" s="45"/>
      <c r="E128" s="83" t="str">
        <f t="shared" si="34"/>
        <v/>
      </c>
      <c r="F128" s="45"/>
      <c r="G128" s="45"/>
      <c r="H128" s="45"/>
      <c r="I128" s="46" t="str">
        <f t="shared" si="30"/>
        <v/>
      </c>
      <c r="J128" s="46" t="str">
        <f t="shared" si="31"/>
        <v/>
      </c>
      <c r="K128" s="47" t="str">
        <f t="shared" si="19"/>
        <v/>
      </c>
      <c r="L128" s="47" t="str">
        <f t="shared" si="20"/>
        <v/>
      </c>
      <c r="M128" s="48">
        <f t="shared" si="32"/>
        <v>0</v>
      </c>
      <c r="N128" s="46" t="str">
        <f t="shared" si="21"/>
        <v/>
      </c>
      <c r="O128" s="47" t="str">
        <f t="shared" si="22"/>
        <v/>
      </c>
      <c r="P128" s="47" t="str">
        <f t="shared" si="23"/>
        <v/>
      </c>
      <c r="Q128" s="48">
        <f t="shared" si="33"/>
        <v>0</v>
      </c>
      <c r="R128" s="2"/>
      <c r="AH128" s="57" t="str">
        <f>IF(G128&gt;1,IF($E$10&gt;0,100-(#REF!/(1+(AL128/#REF!)^#REF!)^#REF!+#REF!/(AL128-1))*100,100-(AL128*D$5+D$6)*100),"")</f>
        <v/>
      </c>
      <c r="AI128" s="21" t="str">
        <f t="shared" si="24"/>
        <v/>
      </c>
      <c r="AJ128" s="21" t="str">
        <f t="shared" si="25"/>
        <v/>
      </c>
      <c r="AK128" s="48">
        <f t="shared" si="26"/>
        <v>0</v>
      </c>
      <c r="AL128" s="58" t="str">
        <f t="shared" si="27"/>
        <v/>
      </c>
      <c r="AM128" s="59" t="str">
        <f t="shared" si="28"/>
        <v/>
      </c>
      <c r="AN128" s="59" t="str">
        <f t="shared" si="29"/>
        <v/>
      </c>
      <c r="AO128" s="60"/>
    </row>
    <row r="129" spans="3:41" x14ac:dyDescent="0.25">
      <c r="C129" s="82"/>
      <c r="D129" s="45"/>
      <c r="E129" s="83" t="str">
        <f t="shared" si="34"/>
        <v/>
      </c>
      <c r="F129" s="45"/>
      <c r="G129" s="45"/>
      <c r="H129" s="45"/>
      <c r="I129" s="46" t="str">
        <f t="shared" si="30"/>
        <v/>
      </c>
      <c r="J129" s="46" t="str">
        <f t="shared" si="31"/>
        <v/>
      </c>
      <c r="K129" s="47" t="str">
        <f t="shared" si="19"/>
        <v/>
      </c>
      <c r="L129" s="47" t="str">
        <f t="shared" si="20"/>
        <v/>
      </c>
      <c r="M129" s="48">
        <f t="shared" si="32"/>
        <v>0</v>
      </c>
      <c r="N129" s="46" t="str">
        <f t="shared" si="21"/>
        <v/>
      </c>
      <c r="O129" s="47" t="str">
        <f t="shared" si="22"/>
        <v/>
      </c>
      <c r="P129" s="47" t="str">
        <f t="shared" si="23"/>
        <v/>
      </c>
      <c r="Q129" s="48">
        <f t="shared" si="33"/>
        <v>0</v>
      </c>
      <c r="R129" s="2"/>
      <c r="AH129" s="57" t="str">
        <f>IF(G129&gt;1,IF($E$10&gt;0,100-(#REF!/(1+(AL129/#REF!)^#REF!)^#REF!+#REF!/(AL129-1))*100,100-(AL129*D$5+D$6)*100),"")</f>
        <v/>
      </c>
      <c r="AI129" s="21" t="str">
        <f t="shared" si="24"/>
        <v/>
      </c>
      <c r="AJ129" s="21" t="str">
        <f t="shared" si="25"/>
        <v/>
      </c>
      <c r="AK129" s="48">
        <f t="shared" si="26"/>
        <v>0</v>
      </c>
      <c r="AL129" s="58" t="str">
        <f t="shared" si="27"/>
        <v/>
      </c>
      <c r="AM129" s="59" t="str">
        <f t="shared" si="28"/>
        <v/>
      </c>
      <c r="AN129" s="59" t="str">
        <f t="shared" si="29"/>
        <v/>
      </c>
      <c r="AO129" s="60"/>
    </row>
    <row r="130" spans="3:41" x14ac:dyDescent="0.25">
      <c r="C130" s="82"/>
      <c r="D130" s="45"/>
      <c r="E130" s="83" t="str">
        <f t="shared" si="34"/>
        <v/>
      </c>
      <c r="F130" s="45"/>
      <c r="G130" s="45"/>
      <c r="H130" s="45"/>
      <c r="I130" s="46" t="str">
        <f t="shared" si="30"/>
        <v/>
      </c>
      <c r="J130" s="46" t="str">
        <f t="shared" si="31"/>
        <v/>
      </c>
      <c r="K130" s="47" t="str">
        <f t="shared" si="19"/>
        <v/>
      </c>
      <c r="L130" s="47" t="str">
        <f t="shared" si="20"/>
        <v/>
      </c>
      <c r="M130" s="48">
        <f t="shared" si="32"/>
        <v>0</v>
      </c>
      <c r="N130" s="46" t="str">
        <f t="shared" si="21"/>
        <v/>
      </c>
      <c r="O130" s="47" t="str">
        <f t="shared" si="22"/>
        <v/>
      </c>
      <c r="P130" s="47" t="str">
        <f t="shared" si="23"/>
        <v/>
      </c>
      <c r="Q130" s="48">
        <f t="shared" si="33"/>
        <v>0</v>
      </c>
      <c r="R130" s="2"/>
      <c r="AH130" s="57" t="str">
        <f>IF(G130&gt;1,IF($E$10&gt;0,100-(#REF!/(1+(AL130/#REF!)^#REF!)^#REF!+#REF!/(AL130-1))*100,100-(AL130*D$5+D$6)*100),"")</f>
        <v/>
      </c>
      <c r="AI130" s="21" t="str">
        <f t="shared" si="24"/>
        <v/>
      </c>
      <c r="AJ130" s="21" t="str">
        <f t="shared" si="25"/>
        <v/>
      </c>
      <c r="AK130" s="48">
        <f t="shared" si="26"/>
        <v>0</v>
      </c>
      <c r="AL130" s="58" t="str">
        <f t="shared" si="27"/>
        <v/>
      </c>
      <c r="AM130" s="59" t="str">
        <f t="shared" si="28"/>
        <v/>
      </c>
      <c r="AN130" s="59" t="str">
        <f t="shared" si="29"/>
        <v/>
      </c>
      <c r="AO130" s="60"/>
    </row>
    <row r="131" spans="3:41" x14ac:dyDescent="0.25">
      <c r="C131" s="82"/>
      <c r="D131" s="45"/>
      <c r="E131" s="83" t="str">
        <f t="shared" si="34"/>
        <v/>
      </c>
      <c r="F131" s="45"/>
      <c r="G131" s="45"/>
      <c r="H131" s="45"/>
      <c r="I131" s="46" t="str">
        <f t="shared" si="30"/>
        <v/>
      </c>
      <c r="J131" s="46" t="str">
        <f t="shared" si="31"/>
        <v/>
      </c>
      <c r="K131" s="47" t="str">
        <f t="shared" si="19"/>
        <v/>
      </c>
      <c r="L131" s="47" t="str">
        <f t="shared" si="20"/>
        <v/>
      </c>
      <c r="M131" s="48">
        <f t="shared" si="32"/>
        <v>0</v>
      </c>
      <c r="N131" s="46" t="str">
        <f t="shared" si="21"/>
        <v/>
      </c>
      <c r="O131" s="47" t="str">
        <f t="shared" si="22"/>
        <v/>
      </c>
      <c r="P131" s="47" t="str">
        <f t="shared" si="23"/>
        <v/>
      </c>
      <c r="Q131" s="48">
        <f t="shared" si="33"/>
        <v>0</v>
      </c>
      <c r="R131" s="2"/>
      <c r="AH131" s="57" t="str">
        <f>IF(G131&gt;1,IF($E$10&gt;0,100-(#REF!/(1+(AL131/#REF!)^#REF!)^#REF!+#REF!/(AL131-1))*100,100-(AL131*D$5+D$6)*100),"")</f>
        <v/>
      </c>
      <c r="AI131" s="21" t="str">
        <f t="shared" si="24"/>
        <v/>
      </c>
      <c r="AJ131" s="21" t="str">
        <f t="shared" si="25"/>
        <v/>
      </c>
      <c r="AK131" s="48">
        <f t="shared" si="26"/>
        <v>0</v>
      </c>
      <c r="AL131" s="58" t="str">
        <f t="shared" si="27"/>
        <v/>
      </c>
      <c r="AM131" s="59" t="str">
        <f t="shared" si="28"/>
        <v/>
      </c>
      <c r="AN131" s="59" t="str">
        <f t="shared" si="29"/>
        <v/>
      </c>
      <c r="AO131" s="60"/>
    </row>
    <row r="132" spans="3:41" x14ac:dyDescent="0.25">
      <c r="C132" s="82"/>
      <c r="D132" s="45"/>
      <c r="E132" s="83" t="str">
        <f t="shared" si="34"/>
        <v/>
      </c>
      <c r="F132" s="45"/>
      <c r="G132" s="45"/>
      <c r="H132" s="45"/>
      <c r="I132" s="46" t="str">
        <f t="shared" si="30"/>
        <v/>
      </c>
      <c r="J132" s="46" t="str">
        <f t="shared" si="31"/>
        <v/>
      </c>
      <c r="K132" s="47" t="str">
        <f t="shared" si="19"/>
        <v/>
      </c>
      <c r="L132" s="47" t="str">
        <f t="shared" si="20"/>
        <v/>
      </c>
      <c r="M132" s="48">
        <f t="shared" si="32"/>
        <v>0</v>
      </c>
      <c r="N132" s="46" t="str">
        <f t="shared" si="21"/>
        <v/>
      </c>
      <c r="O132" s="47" t="str">
        <f t="shared" si="22"/>
        <v/>
      </c>
      <c r="P132" s="47" t="str">
        <f t="shared" si="23"/>
        <v/>
      </c>
      <c r="Q132" s="48">
        <f t="shared" si="33"/>
        <v>0</v>
      </c>
      <c r="R132" s="2"/>
      <c r="AH132" s="57" t="str">
        <f>IF(G132&gt;1,IF($E$10&gt;0,100-(#REF!/(1+(AL132/#REF!)^#REF!)^#REF!+#REF!/(AL132-1))*100,100-(AL132*D$5+D$6)*100),"")</f>
        <v/>
      </c>
      <c r="AI132" s="21" t="str">
        <f t="shared" si="24"/>
        <v/>
      </c>
      <c r="AJ132" s="21" t="str">
        <f t="shared" si="25"/>
        <v/>
      </c>
      <c r="AK132" s="48">
        <f t="shared" si="26"/>
        <v>0</v>
      </c>
      <c r="AL132" s="58" t="str">
        <f t="shared" si="27"/>
        <v/>
      </c>
      <c r="AM132" s="59" t="str">
        <f t="shared" si="28"/>
        <v/>
      </c>
      <c r="AN132" s="59" t="str">
        <f t="shared" si="29"/>
        <v/>
      </c>
      <c r="AO132" s="60"/>
    </row>
    <row r="133" spans="3:41" x14ac:dyDescent="0.25">
      <c r="C133" s="82"/>
      <c r="D133" s="45"/>
      <c r="E133" s="83" t="str">
        <f t="shared" si="34"/>
        <v/>
      </c>
      <c r="F133" s="45"/>
      <c r="G133" s="45"/>
      <c r="H133" s="45"/>
      <c r="I133" s="46" t="str">
        <f t="shared" si="30"/>
        <v/>
      </c>
      <c r="J133" s="46" t="str">
        <f t="shared" si="31"/>
        <v/>
      </c>
      <c r="K133" s="47" t="str">
        <f t="shared" si="19"/>
        <v/>
      </c>
      <c r="L133" s="47" t="str">
        <f t="shared" si="20"/>
        <v/>
      </c>
      <c r="M133" s="48">
        <f t="shared" si="32"/>
        <v>0</v>
      </c>
      <c r="N133" s="46" t="str">
        <f t="shared" si="21"/>
        <v/>
      </c>
      <c r="O133" s="47" t="str">
        <f t="shared" si="22"/>
        <v/>
      </c>
      <c r="P133" s="47" t="str">
        <f t="shared" si="23"/>
        <v/>
      </c>
      <c r="Q133" s="48">
        <f t="shared" si="33"/>
        <v>0</v>
      </c>
      <c r="R133" s="2"/>
      <c r="AH133" s="57" t="str">
        <f>IF(G133&gt;1,IF($E$10&gt;0,100-(#REF!/(1+(AL133/#REF!)^#REF!)^#REF!+#REF!/(AL133-1))*100,100-(AL133*D$5+D$6)*100),"")</f>
        <v/>
      </c>
      <c r="AI133" s="21" t="str">
        <f t="shared" si="24"/>
        <v/>
      </c>
      <c r="AJ133" s="21" t="str">
        <f t="shared" si="25"/>
        <v/>
      </c>
      <c r="AK133" s="48">
        <f t="shared" si="26"/>
        <v>0</v>
      </c>
      <c r="AL133" s="58" t="str">
        <f t="shared" si="27"/>
        <v/>
      </c>
      <c r="AM133" s="59" t="str">
        <f t="shared" si="28"/>
        <v/>
      </c>
      <c r="AN133" s="59" t="str">
        <f t="shared" si="29"/>
        <v/>
      </c>
      <c r="AO133" s="60"/>
    </row>
    <row r="134" spans="3:41" x14ac:dyDescent="0.25">
      <c r="C134" s="82"/>
      <c r="D134" s="45"/>
      <c r="E134" s="83" t="str">
        <f t="shared" si="34"/>
        <v/>
      </c>
      <c r="F134" s="45"/>
      <c r="G134" s="45"/>
      <c r="H134" s="45"/>
      <c r="I134" s="46" t="str">
        <f t="shared" si="30"/>
        <v/>
      </c>
      <c r="J134" s="46" t="str">
        <f t="shared" si="31"/>
        <v/>
      </c>
      <c r="K134" s="47" t="str">
        <f t="shared" si="19"/>
        <v/>
      </c>
      <c r="L134" s="47" t="str">
        <f t="shared" si="20"/>
        <v/>
      </c>
      <c r="M134" s="48">
        <f t="shared" si="32"/>
        <v>0</v>
      </c>
      <c r="N134" s="46" t="str">
        <f t="shared" si="21"/>
        <v/>
      </c>
      <c r="O134" s="47" t="str">
        <f t="shared" si="22"/>
        <v/>
      </c>
      <c r="P134" s="47" t="str">
        <f t="shared" si="23"/>
        <v/>
      </c>
      <c r="Q134" s="48">
        <f t="shared" si="33"/>
        <v>0</v>
      </c>
      <c r="R134" s="2"/>
      <c r="AH134" s="57" t="str">
        <f>IF(G134&gt;1,IF($E$10&gt;0,100-(#REF!/(1+(AL134/#REF!)^#REF!)^#REF!+#REF!/(AL134-1))*100,100-(AL134*D$5+D$6)*100),"")</f>
        <v/>
      </c>
      <c r="AI134" s="21" t="str">
        <f t="shared" si="24"/>
        <v/>
      </c>
      <c r="AJ134" s="21" t="str">
        <f t="shared" si="25"/>
        <v/>
      </c>
      <c r="AK134" s="48">
        <f t="shared" si="26"/>
        <v>0</v>
      </c>
      <c r="AL134" s="58" t="str">
        <f t="shared" si="27"/>
        <v/>
      </c>
      <c r="AM134" s="59" t="str">
        <f t="shared" si="28"/>
        <v/>
      </c>
      <c r="AN134" s="59" t="str">
        <f t="shared" si="29"/>
        <v/>
      </c>
      <c r="AO134" s="60"/>
    </row>
    <row r="135" spans="3:41" x14ac:dyDescent="0.25">
      <c r="C135" s="82"/>
      <c r="D135" s="45"/>
      <c r="E135" s="83" t="str">
        <f t="shared" si="34"/>
        <v/>
      </c>
      <c r="F135" s="45"/>
      <c r="G135" s="45"/>
      <c r="H135" s="45"/>
      <c r="I135" s="46" t="str">
        <f t="shared" si="30"/>
        <v/>
      </c>
      <c r="J135" s="46" t="str">
        <f t="shared" si="31"/>
        <v/>
      </c>
      <c r="K135" s="47" t="str">
        <f t="shared" ref="K135:K198" si="35">IF(G135&gt;1,I135-J135,"")</f>
        <v/>
      </c>
      <c r="L135" s="47" t="str">
        <f t="shared" ref="L135:L198" si="36">IF(G135&gt;1,ABS(K135),"")</f>
        <v/>
      </c>
      <c r="M135" s="48">
        <f t="shared" si="32"/>
        <v>0</v>
      </c>
      <c r="N135" s="46" t="str">
        <f t="shared" ref="N135:N198" si="37">IF(G135&gt;1,J135+$K$5,"")</f>
        <v/>
      </c>
      <c r="O135" s="47" t="str">
        <f t="shared" ref="O135:O198" si="38">IF(G135&gt;1,I135-N135,"")</f>
        <v/>
      </c>
      <c r="P135" s="47" t="str">
        <f t="shared" ref="P135:P198" si="39">IF(G135&gt;1,ABS(O135),"")</f>
        <v/>
      </c>
      <c r="Q135" s="48">
        <f t="shared" si="33"/>
        <v>0</v>
      </c>
      <c r="R135" s="2"/>
      <c r="AH135" s="57" t="str">
        <f>IF(G135&gt;1,IF($E$10&gt;0,100-(#REF!/(1+(AL135/#REF!)^#REF!)^#REF!+#REF!/(AL135-1))*100,100-(AL135*D$5+D$6)*100),"")</f>
        <v/>
      </c>
      <c r="AI135" s="21" t="str">
        <f t="shared" ref="AI135:AI198" si="40">IF(G135&gt;1,I135-AH135,"")</f>
        <v/>
      </c>
      <c r="AJ135" s="21" t="str">
        <f t="shared" ref="AJ135:AJ198" si="41">IF(G135&gt;1,ABS(AI135),"")</f>
        <v/>
      </c>
      <c r="AK135" s="48">
        <f t="shared" ref="AK135:AK198" si="42">IF($G135&gt;1.2,IF(AJ135&gt;1.2,1,0),0)</f>
        <v>0</v>
      </c>
      <c r="AL135" s="58" t="str">
        <f t="shared" ref="AL135:AL198" si="43">IF(G135&gt;0,G135+AN135,"")</f>
        <v/>
      </c>
      <c r="AM135" s="59" t="str">
        <f t="shared" ref="AM135:AM198" si="44">IF(G135&gt;0,$AM$5,"")</f>
        <v/>
      </c>
      <c r="AN135" s="59" t="str">
        <f t="shared" ref="AN135:AN198" si="45">IF(G135&gt;0,$AN$5,"")</f>
        <v/>
      </c>
      <c r="AO135" s="60"/>
    </row>
    <row r="136" spans="3:41" x14ac:dyDescent="0.25">
      <c r="C136" s="82"/>
      <c r="D136" s="45"/>
      <c r="E136" s="83" t="str">
        <f t="shared" si="34"/>
        <v/>
      </c>
      <c r="F136" s="45"/>
      <c r="G136" s="45"/>
      <c r="H136" s="45"/>
      <c r="I136" s="46" t="str">
        <f t="shared" ref="I136:I199" si="46">IF(G136&gt;1,100-H136,"")</f>
        <v/>
      </c>
      <c r="J136" s="46" t="str">
        <f t="shared" ref="J136:J199" si="47">IF(G136&gt;1,100-(G136*D$5+D$6),"")</f>
        <v/>
      </c>
      <c r="K136" s="47" t="str">
        <f t="shared" si="35"/>
        <v/>
      </c>
      <c r="L136" s="47" t="str">
        <f t="shared" si="36"/>
        <v/>
      </c>
      <c r="M136" s="48">
        <f t="shared" ref="M136:M199" si="48">IF($G136&gt;1.2,IF(L136&gt;1.2,1,0),0)</f>
        <v>0</v>
      </c>
      <c r="N136" s="46" t="str">
        <f t="shared" si="37"/>
        <v/>
      </c>
      <c r="O136" s="47" t="str">
        <f t="shared" si="38"/>
        <v/>
      </c>
      <c r="P136" s="47" t="str">
        <f t="shared" si="39"/>
        <v/>
      </c>
      <c r="Q136" s="48">
        <f t="shared" ref="Q136:Q199" si="49">IF($G136&gt;1.2,IF(P136&gt;1.2,1,0),0)</f>
        <v>0</v>
      </c>
      <c r="R136" s="2"/>
      <c r="AH136" s="57" t="str">
        <f>IF(G136&gt;1,IF($E$10&gt;0,100-(#REF!/(1+(AL136/#REF!)^#REF!)^#REF!+#REF!/(AL136-1))*100,100-(AL136*D$5+D$6)*100),"")</f>
        <v/>
      </c>
      <c r="AI136" s="21" t="str">
        <f t="shared" si="40"/>
        <v/>
      </c>
      <c r="AJ136" s="21" t="str">
        <f t="shared" si="41"/>
        <v/>
      </c>
      <c r="AK136" s="48">
        <f t="shared" si="42"/>
        <v>0</v>
      </c>
      <c r="AL136" s="58" t="str">
        <f t="shared" si="43"/>
        <v/>
      </c>
      <c r="AM136" s="59" t="str">
        <f t="shared" si="44"/>
        <v/>
      </c>
      <c r="AN136" s="59" t="str">
        <f t="shared" si="45"/>
        <v/>
      </c>
      <c r="AO136" s="60"/>
    </row>
    <row r="137" spans="3:41" x14ac:dyDescent="0.25">
      <c r="C137" s="82"/>
      <c r="D137" s="45"/>
      <c r="E137" s="83" t="str">
        <f t="shared" si="34"/>
        <v/>
      </c>
      <c r="F137" s="45"/>
      <c r="G137" s="45"/>
      <c r="H137" s="45"/>
      <c r="I137" s="46" t="str">
        <f t="shared" si="46"/>
        <v/>
      </c>
      <c r="J137" s="46" t="str">
        <f t="shared" si="47"/>
        <v/>
      </c>
      <c r="K137" s="47" t="str">
        <f t="shared" si="35"/>
        <v/>
      </c>
      <c r="L137" s="47" t="str">
        <f t="shared" si="36"/>
        <v/>
      </c>
      <c r="M137" s="48">
        <f t="shared" si="48"/>
        <v>0</v>
      </c>
      <c r="N137" s="46" t="str">
        <f t="shared" si="37"/>
        <v/>
      </c>
      <c r="O137" s="47" t="str">
        <f t="shared" si="38"/>
        <v/>
      </c>
      <c r="P137" s="47" t="str">
        <f t="shared" si="39"/>
        <v/>
      </c>
      <c r="Q137" s="48">
        <f t="shared" si="49"/>
        <v>0</v>
      </c>
      <c r="R137" s="2"/>
      <c r="AH137" s="57" t="str">
        <f>IF(G137&gt;1,IF($E$10&gt;0,100-(#REF!/(1+(AL137/#REF!)^#REF!)^#REF!+#REF!/(AL137-1))*100,100-(AL137*D$5+D$6)*100),"")</f>
        <v/>
      </c>
      <c r="AI137" s="21" t="str">
        <f t="shared" si="40"/>
        <v/>
      </c>
      <c r="AJ137" s="21" t="str">
        <f t="shared" si="41"/>
        <v/>
      </c>
      <c r="AK137" s="48">
        <f t="shared" si="42"/>
        <v>0</v>
      </c>
      <c r="AL137" s="58" t="str">
        <f t="shared" si="43"/>
        <v/>
      </c>
      <c r="AM137" s="59" t="str">
        <f t="shared" si="44"/>
        <v/>
      </c>
      <c r="AN137" s="59" t="str">
        <f t="shared" si="45"/>
        <v/>
      </c>
      <c r="AO137" s="60"/>
    </row>
    <row r="138" spans="3:41" x14ac:dyDescent="0.25">
      <c r="C138" s="82"/>
      <c r="D138" s="45"/>
      <c r="E138" s="83" t="str">
        <f t="shared" si="34"/>
        <v/>
      </c>
      <c r="F138" s="45"/>
      <c r="G138" s="45"/>
      <c r="H138" s="45"/>
      <c r="I138" s="46" t="str">
        <f t="shared" si="46"/>
        <v/>
      </c>
      <c r="J138" s="46" t="str">
        <f t="shared" si="47"/>
        <v/>
      </c>
      <c r="K138" s="47" t="str">
        <f t="shared" si="35"/>
        <v/>
      </c>
      <c r="L138" s="47" t="str">
        <f t="shared" si="36"/>
        <v/>
      </c>
      <c r="M138" s="48">
        <f t="shared" si="48"/>
        <v>0</v>
      </c>
      <c r="N138" s="46" t="str">
        <f t="shared" si="37"/>
        <v/>
      </c>
      <c r="O138" s="47" t="str">
        <f t="shared" si="38"/>
        <v/>
      </c>
      <c r="P138" s="47" t="str">
        <f t="shared" si="39"/>
        <v/>
      </c>
      <c r="Q138" s="48">
        <f t="shared" si="49"/>
        <v>0</v>
      </c>
      <c r="R138" s="2"/>
      <c r="AH138" s="57" t="str">
        <f>IF(G138&gt;1,IF($E$10&gt;0,100-(#REF!/(1+(AL138/#REF!)^#REF!)^#REF!+#REF!/(AL138-1))*100,100-(AL138*D$5+D$6)*100),"")</f>
        <v/>
      </c>
      <c r="AI138" s="21" t="str">
        <f t="shared" si="40"/>
        <v/>
      </c>
      <c r="AJ138" s="21" t="str">
        <f t="shared" si="41"/>
        <v/>
      </c>
      <c r="AK138" s="48">
        <f t="shared" si="42"/>
        <v>0</v>
      </c>
      <c r="AL138" s="58" t="str">
        <f t="shared" si="43"/>
        <v/>
      </c>
      <c r="AM138" s="59" t="str">
        <f t="shared" si="44"/>
        <v/>
      </c>
      <c r="AN138" s="59" t="str">
        <f t="shared" si="45"/>
        <v/>
      </c>
      <c r="AO138" s="60"/>
    </row>
    <row r="139" spans="3:41" x14ac:dyDescent="0.25">
      <c r="C139" s="82"/>
      <c r="D139" s="45"/>
      <c r="E139" s="83" t="str">
        <f t="shared" si="34"/>
        <v/>
      </c>
      <c r="F139" s="45"/>
      <c r="G139" s="45"/>
      <c r="H139" s="45"/>
      <c r="I139" s="46" t="str">
        <f t="shared" si="46"/>
        <v/>
      </c>
      <c r="J139" s="46" t="str">
        <f t="shared" si="47"/>
        <v/>
      </c>
      <c r="K139" s="47" t="str">
        <f t="shared" si="35"/>
        <v/>
      </c>
      <c r="L139" s="47" t="str">
        <f t="shared" si="36"/>
        <v/>
      </c>
      <c r="M139" s="48">
        <f t="shared" si="48"/>
        <v>0</v>
      </c>
      <c r="N139" s="46" t="str">
        <f t="shared" si="37"/>
        <v/>
      </c>
      <c r="O139" s="47" t="str">
        <f t="shared" si="38"/>
        <v/>
      </c>
      <c r="P139" s="47" t="str">
        <f t="shared" si="39"/>
        <v/>
      </c>
      <c r="Q139" s="48">
        <f t="shared" si="49"/>
        <v>0</v>
      </c>
      <c r="R139" s="2"/>
      <c r="AH139" s="57" t="str">
        <f>IF(G139&gt;1,IF($E$10&gt;0,100-(#REF!/(1+(AL139/#REF!)^#REF!)^#REF!+#REF!/(AL139-1))*100,100-(AL139*D$5+D$6)*100),"")</f>
        <v/>
      </c>
      <c r="AI139" s="21" t="str">
        <f t="shared" si="40"/>
        <v/>
      </c>
      <c r="AJ139" s="21" t="str">
        <f t="shared" si="41"/>
        <v/>
      </c>
      <c r="AK139" s="48">
        <f t="shared" si="42"/>
        <v>0</v>
      </c>
      <c r="AL139" s="58" t="str">
        <f t="shared" si="43"/>
        <v/>
      </c>
      <c r="AM139" s="59" t="str">
        <f t="shared" si="44"/>
        <v/>
      </c>
      <c r="AN139" s="59" t="str">
        <f t="shared" si="45"/>
        <v/>
      </c>
      <c r="AO139" s="60"/>
    </row>
    <row r="140" spans="3:41" x14ac:dyDescent="0.25">
      <c r="C140" s="82"/>
      <c r="D140" s="45"/>
      <c r="E140" s="83" t="str">
        <f t="shared" si="34"/>
        <v/>
      </c>
      <c r="F140" s="45"/>
      <c r="G140" s="45"/>
      <c r="H140" s="45"/>
      <c r="I140" s="46" t="str">
        <f t="shared" si="46"/>
        <v/>
      </c>
      <c r="J140" s="46" t="str">
        <f t="shared" si="47"/>
        <v/>
      </c>
      <c r="K140" s="47" t="str">
        <f t="shared" si="35"/>
        <v/>
      </c>
      <c r="L140" s="47" t="str">
        <f t="shared" si="36"/>
        <v/>
      </c>
      <c r="M140" s="48">
        <f t="shared" si="48"/>
        <v>0</v>
      </c>
      <c r="N140" s="46" t="str">
        <f t="shared" si="37"/>
        <v/>
      </c>
      <c r="O140" s="47" t="str">
        <f t="shared" si="38"/>
        <v/>
      </c>
      <c r="P140" s="47" t="str">
        <f t="shared" si="39"/>
        <v/>
      </c>
      <c r="Q140" s="48">
        <f t="shared" si="49"/>
        <v>0</v>
      </c>
      <c r="R140" s="2"/>
      <c r="AH140" s="57" t="str">
        <f>IF(G140&gt;1,IF($E$10&gt;0,100-(#REF!/(1+(AL140/#REF!)^#REF!)^#REF!+#REF!/(AL140-1))*100,100-(AL140*D$5+D$6)*100),"")</f>
        <v/>
      </c>
      <c r="AI140" s="21" t="str">
        <f t="shared" si="40"/>
        <v/>
      </c>
      <c r="AJ140" s="21" t="str">
        <f t="shared" si="41"/>
        <v/>
      </c>
      <c r="AK140" s="48">
        <f t="shared" si="42"/>
        <v>0</v>
      </c>
      <c r="AL140" s="58" t="str">
        <f t="shared" si="43"/>
        <v/>
      </c>
      <c r="AM140" s="59" t="str">
        <f t="shared" si="44"/>
        <v/>
      </c>
      <c r="AN140" s="59" t="str">
        <f t="shared" si="45"/>
        <v/>
      </c>
      <c r="AO140" s="60"/>
    </row>
    <row r="141" spans="3:41" x14ac:dyDescent="0.25">
      <c r="C141" s="82"/>
      <c r="D141" s="45"/>
      <c r="E141" s="83" t="str">
        <f t="shared" si="34"/>
        <v/>
      </c>
      <c r="F141" s="45"/>
      <c r="G141" s="45"/>
      <c r="H141" s="45"/>
      <c r="I141" s="46" t="str">
        <f t="shared" si="46"/>
        <v/>
      </c>
      <c r="J141" s="46" t="str">
        <f t="shared" si="47"/>
        <v/>
      </c>
      <c r="K141" s="47" t="str">
        <f t="shared" si="35"/>
        <v/>
      </c>
      <c r="L141" s="47" t="str">
        <f t="shared" si="36"/>
        <v/>
      </c>
      <c r="M141" s="48">
        <f t="shared" si="48"/>
        <v>0</v>
      </c>
      <c r="N141" s="46" t="str">
        <f t="shared" si="37"/>
        <v/>
      </c>
      <c r="O141" s="47" t="str">
        <f t="shared" si="38"/>
        <v/>
      </c>
      <c r="P141" s="47" t="str">
        <f t="shared" si="39"/>
        <v/>
      </c>
      <c r="Q141" s="48">
        <f t="shared" si="49"/>
        <v>0</v>
      </c>
      <c r="R141" s="2"/>
      <c r="AH141" s="57" t="str">
        <f>IF(G141&gt;1,IF($E$10&gt;0,100-(#REF!/(1+(AL141/#REF!)^#REF!)^#REF!+#REF!/(AL141-1))*100,100-(AL141*D$5+D$6)*100),"")</f>
        <v/>
      </c>
      <c r="AI141" s="21" t="str">
        <f t="shared" si="40"/>
        <v/>
      </c>
      <c r="AJ141" s="21" t="str">
        <f t="shared" si="41"/>
        <v/>
      </c>
      <c r="AK141" s="48">
        <f t="shared" si="42"/>
        <v>0</v>
      </c>
      <c r="AL141" s="58" t="str">
        <f t="shared" si="43"/>
        <v/>
      </c>
      <c r="AM141" s="59" t="str">
        <f t="shared" si="44"/>
        <v/>
      </c>
      <c r="AN141" s="59" t="str">
        <f t="shared" si="45"/>
        <v/>
      </c>
      <c r="AO141" s="60"/>
    </row>
    <row r="142" spans="3:41" x14ac:dyDescent="0.25">
      <c r="C142" s="82"/>
      <c r="D142" s="45"/>
      <c r="E142" s="83" t="str">
        <f t="shared" si="34"/>
        <v/>
      </c>
      <c r="F142" s="45"/>
      <c r="G142" s="45"/>
      <c r="H142" s="45"/>
      <c r="I142" s="46" t="str">
        <f t="shared" si="46"/>
        <v/>
      </c>
      <c r="J142" s="46" t="str">
        <f t="shared" si="47"/>
        <v/>
      </c>
      <c r="K142" s="47" t="str">
        <f t="shared" si="35"/>
        <v/>
      </c>
      <c r="L142" s="47" t="str">
        <f t="shared" si="36"/>
        <v/>
      </c>
      <c r="M142" s="48">
        <f t="shared" si="48"/>
        <v>0</v>
      </c>
      <c r="N142" s="46" t="str">
        <f t="shared" si="37"/>
        <v/>
      </c>
      <c r="O142" s="47" t="str">
        <f t="shared" si="38"/>
        <v/>
      </c>
      <c r="P142" s="47" t="str">
        <f t="shared" si="39"/>
        <v/>
      </c>
      <c r="Q142" s="48">
        <f t="shared" si="49"/>
        <v>0</v>
      </c>
      <c r="R142" s="2"/>
      <c r="AH142" s="57" t="str">
        <f>IF(G142&gt;1,IF($E$10&gt;0,100-(#REF!/(1+(AL142/#REF!)^#REF!)^#REF!+#REF!/(AL142-1))*100,100-(AL142*D$5+D$6)*100),"")</f>
        <v/>
      </c>
      <c r="AI142" s="21" t="str">
        <f t="shared" si="40"/>
        <v/>
      </c>
      <c r="AJ142" s="21" t="str">
        <f t="shared" si="41"/>
        <v/>
      </c>
      <c r="AK142" s="48">
        <f t="shared" si="42"/>
        <v>0</v>
      </c>
      <c r="AL142" s="58" t="str">
        <f t="shared" si="43"/>
        <v/>
      </c>
      <c r="AM142" s="59" t="str">
        <f t="shared" si="44"/>
        <v/>
      </c>
      <c r="AN142" s="59" t="str">
        <f t="shared" si="45"/>
        <v/>
      </c>
      <c r="AO142" s="60"/>
    </row>
    <row r="143" spans="3:41" x14ac:dyDescent="0.25">
      <c r="C143" s="82"/>
      <c r="D143" s="45"/>
      <c r="E143" s="83" t="str">
        <f t="shared" si="34"/>
        <v/>
      </c>
      <c r="F143" s="45"/>
      <c r="G143" s="45"/>
      <c r="H143" s="45"/>
      <c r="I143" s="46" t="str">
        <f t="shared" si="46"/>
        <v/>
      </c>
      <c r="J143" s="46" t="str">
        <f t="shared" si="47"/>
        <v/>
      </c>
      <c r="K143" s="47" t="str">
        <f t="shared" si="35"/>
        <v/>
      </c>
      <c r="L143" s="47" t="str">
        <f t="shared" si="36"/>
        <v/>
      </c>
      <c r="M143" s="48">
        <f t="shared" si="48"/>
        <v>0</v>
      </c>
      <c r="N143" s="46" t="str">
        <f t="shared" si="37"/>
        <v/>
      </c>
      <c r="O143" s="47" t="str">
        <f t="shared" si="38"/>
        <v/>
      </c>
      <c r="P143" s="47" t="str">
        <f t="shared" si="39"/>
        <v/>
      </c>
      <c r="Q143" s="48">
        <f t="shared" si="49"/>
        <v>0</v>
      </c>
      <c r="R143" s="2"/>
      <c r="AH143" s="57" t="str">
        <f>IF(G143&gt;1,IF($E$10&gt;0,100-(#REF!/(1+(AL143/#REF!)^#REF!)^#REF!+#REF!/(AL143-1))*100,100-(AL143*D$5+D$6)*100),"")</f>
        <v/>
      </c>
      <c r="AI143" s="21" t="str">
        <f t="shared" si="40"/>
        <v/>
      </c>
      <c r="AJ143" s="21" t="str">
        <f t="shared" si="41"/>
        <v/>
      </c>
      <c r="AK143" s="48">
        <f t="shared" si="42"/>
        <v>0</v>
      </c>
      <c r="AL143" s="58" t="str">
        <f t="shared" si="43"/>
        <v/>
      </c>
      <c r="AM143" s="59" t="str">
        <f t="shared" si="44"/>
        <v/>
      </c>
      <c r="AN143" s="59" t="str">
        <f t="shared" si="45"/>
        <v/>
      </c>
      <c r="AO143" s="60"/>
    </row>
    <row r="144" spans="3:41" x14ac:dyDescent="0.25">
      <c r="C144" s="82"/>
      <c r="D144" s="45"/>
      <c r="E144" s="83" t="str">
        <f t="shared" si="34"/>
        <v/>
      </c>
      <c r="F144" s="45"/>
      <c r="G144" s="45"/>
      <c r="H144" s="45"/>
      <c r="I144" s="46" t="str">
        <f t="shared" si="46"/>
        <v/>
      </c>
      <c r="J144" s="46" t="str">
        <f t="shared" si="47"/>
        <v/>
      </c>
      <c r="K144" s="47" t="str">
        <f t="shared" si="35"/>
        <v/>
      </c>
      <c r="L144" s="47" t="str">
        <f t="shared" si="36"/>
        <v/>
      </c>
      <c r="M144" s="48">
        <f t="shared" si="48"/>
        <v>0</v>
      </c>
      <c r="N144" s="46" t="str">
        <f t="shared" si="37"/>
        <v/>
      </c>
      <c r="O144" s="47" t="str">
        <f t="shared" si="38"/>
        <v/>
      </c>
      <c r="P144" s="47" t="str">
        <f t="shared" si="39"/>
        <v/>
      </c>
      <c r="Q144" s="48">
        <f t="shared" si="49"/>
        <v>0</v>
      </c>
      <c r="R144" s="2"/>
      <c r="AH144" s="57" t="str">
        <f>IF(G144&gt;1,IF($E$10&gt;0,100-(#REF!/(1+(AL144/#REF!)^#REF!)^#REF!+#REF!/(AL144-1))*100,100-(AL144*D$5+D$6)*100),"")</f>
        <v/>
      </c>
      <c r="AI144" s="21" t="str">
        <f t="shared" si="40"/>
        <v/>
      </c>
      <c r="AJ144" s="21" t="str">
        <f t="shared" si="41"/>
        <v/>
      </c>
      <c r="AK144" s="48">
        <f t="shared" si="42"/>
        <v>0</v>
      </c>
      <c r="AL144" s="58" t="str">
        <f t="shared" si="43"/>
        <v/>
      </c>
      <c r="AM144" s="59" t="str">
        <f t="shared" si="44"/>
        <v/>
      </c>
      <c r="AN144" s="59" t="str">
        <f t="shared" si="45"/>
        <v/>
      </c>
      <c r="AO144" s="60"/>
    </row>
    <row r="145" spans="3:41" x14ac:dyDescent="0.25">
      <c r="C145" s="82"/>
      <c r="D145" s="45"/>
      <c r="E145" s="83" t="str">
        <f t="shared" si="34"/>
        <v/>
      </c>
      <c r="F145" s="45"/>
      <c r="G145" s="45"/>
      <c r="H145" s="45"/>
      <c r="I145" s="46" t="str">
        <f t="shared" si="46"/>
        <v/>
      </c>
      <c r="J145" s="46" t="str">
        <f t="shared" si="47"/>
        <v/>
      </c>
      <c r="K145" s="47" t="str">
        <f t="shared" si="35"/>
        <v/>
      </c>
      <c r="L145" s="47" t="str">
        <f t="shared" si="36"/>
        <v/>
      </c>
      <c r="M145" s="48">
        <f t="shared" si="48"/>
        <v>0</v>
      </c>
      <c r="N145" s="46" t="str">
        <f t="shared" si="37"/>
        <v/>
      </c>
      <c r="O145" s="47" t="str">
        <f t="shared" si="38"/>
        <v/>
      </c>
      <c r="P145" s="47" t="str">
        <f t="shared" si="39"/>
        <v/>
      </c>
      <c r="Q145" s="48">
        <f t="shared" si="49"/>
        <v>0</v>
      </c>
      <c r="R145" s="2"/>
      <c r="AH145" s="57" t="str">
        <f>IF(G145&gt;1,IF($E$10&gt;0,100-(#REF!/(1+(AL145/#REF!)^#REF!)^#REF!+#REF!/(AL145-1))*100,100-(AL145*D$5+D$6)*100),"")</f>
        <v/>
      </c>
      <c r="AI145" s="21" t="str">
        <f t="shared" si="40"/>
        <v/>
      </c>
      <c r="AJ145" s="21" t="str">
        <f t="shared" si="41"/>
        <v/>
      </c>
      <c r="AK145" s="48">
        <f t="shared" si="42"/>
        <v>0</v>
      </c>
      <c r="AL145" s="58" t="str">
        <f t="shared" si="43"/>
        <v/>
      </c>
      <c r="AM145" s="59" t="str">
        <f t="shared" si="44"/>
        <v/>
      </c>
      <c r="AN145" s="59" t="str">
        <f t="shared" si="45"/>
        <v/>
      </c>
      <c r="AO145" s="60"/>
    </row>
    <row r="146" spans="3:41" x14ac:dyDescent="0.25">
      <c r="C146" s="82"/>
      <c r="D146" s="45"/>
      <c r="E146" s="83" t="str">
        <f t="shared" si="34"/>
        <v/>
      </c>
      <c r="F146" s="45"/>
      <c r="G146" s="45"/>
      <c r="H146" s="45"/>
      <c r="I146" s="46" t="str">
        <f t="shared" si="46"/>
        <v/>
      </c>
      <c r="J146" s="46" t="str">
        <f t="shared" si="47"/>
        <v/>
      </c>
      <c r="K146" s="47" t="str">
        <f t="shared" si="35"/>
        <v/>
      </c>
      <c r="L146" s="47" t="str">
        <f t="shared" si="36"/>
        <v/>
      </c>
      <c r="M146" s="48">
        <f t="shared" si="48"/>
        <v>0</v>
      </c>
      <c r="N146" s="46" t="str">
        <f t="shared" si="37"/>
        <v/>
      </c>
      <c r="O146" s="47" t="str">
        <f t="shared" si="38"/>
        <v/>
      </c>
      <c r="P146" s="47" t="str">
        <f t="shared" si="39"/>
        <v/>
      </c>
      <c r="Q146" s="48">
        <f t="shared" si="49"/>
        <v>0</v>
      </c>
      <c r="R146" s="2"/>
      <c r="AH146" s="57" t="str">
        <f>IF(G146&gt;1,IF($E$10&gt;0,100-(#REF!/(1+(AL146/#REF!)^#REF!)^#REF!+#REF!/(AL146-1))*100,100-(AL146*D$5+D$6)*100),"")</f>
        <v/>
      </c>
      <c r="AI146" s="21" t="str">
        <f t="shared" si="40"/>
        <v/>
      </c>
      <c r="AJ146" s="21" t="str">
        <f t="shared" si="41"/>
        <v/>
      </c>
      <c r="AK146" s="48">
        <f t="shared" si="42"/>
        <v>0</v>
      </c>
      <c r="AL146" s="58" t="str">
        <f t="shared" si="43"/>
        <v/>
      </c>
      <c r="AM146" s="59" t="str">
        <f t="shared" si="44"/>
        <v/>
      </c>
      <c r="AN146" s="59" t="str">
        <f t="shared" si="45"/>
        <v/>
      </c>
      <c r="AO146" s="60"/>
    </row>
    <row r="147" spans="3:41" x14ac:dyDescent="0.25">
      <c r="C147" s="82"/>
      <c r="D147" s="45"/>
      <c r="E147" s="83" t="str">
        <f t="shared" si="34"/>
        <v/>
      </c>
      <c r="F147" s="45"/>
      <c r="G147" s="45"/>
      <c r="H147" s="45"/>
      <c r="I147" s="46" t="str">
        <f t="shared" si="46"/>
        <v/>
      </c>
      <c r="J147" s="46" t="str">
        <f t="shared" si="47"/>
        <v/>
      </c>
      <c r="K147" s="47" t="str">
        <f t="shared" si="35"/>
        <v/>
      </c>
      <c r="L147" s="47" t="str">
        <f t="shared" si="36"/>
        <v/>
      </c>
      <c r="M147" s="48">
        <f t="shared" si="48"/>
        <v>0</v>
      </c>
      <c r="N147" s="46" t="str">
        <f t="shared" si="37"/>
        <v/>
      </c>
      <c r="O147" s="47" t="str">
        <f t="shared" si="38"/>
        <v/>
      </c>
      <c r="P147" s="47" t="str">
        <f t="shared" si="39"/>
        <v/>
      </c>
      <c r="Q147" s="48">
        <f t="shared" si="49"/>
        <v>0</v>
      </c>
      <c r="R147" s="2"/>
      <c r="AH147" s="57" t="str">
        <f>IF(G147&gt;1,IF($E$10&gt;0,100-(#REF!/(1+(AL147/#REF!)^#REF!)^#REF!+#REF!/(AL147-1))*100,100-(AL147*D$5+D$6)*100),"")</f>
        <v/>
      </c>
      <c r="AI147" s="21" t="str">
        <f t="shared" si="40"/>
        <v/>
      </c>
      <c r="AJ147" s="21" t="str">
        <f t="shared" si="41"/>
        <v/>
      </c>
      <c r="AK147" s="48">
        <f t="shared" si="42"/>
        <v>0</v>
      </c>
      <c r="AL147" s="58" t="str">
        <f t="shared" si="43"/>
        <v/>
      </c>
      <c r="AM147" s="59" t="str">
        <f t="shared" si="44"/>
        <v/>
      </c>
      <c r="AN147" s="59" t="str">
        <f t="shared" si="45"/>
        <v/>
      </c>
      <c r="AO147" s="60"/>
    </row>
    <row r="148" spans="3:41" x14ac:dyDescent="0.25">
      <c r="C148" s="82"/>
      <c r="D148" s="45"/>
      <c r="E148" s="83" t="str">
        <f t="shared" si="34"/>
        <v/>
      </c>
      <c r="F148" s="45"/>
      <c r="G148" s="45"/>
      <c r="H148" s="45"/>
      <c r="I148" s="46" t="str">
        <f t="shared" si="46"/>
        <v/>
      </c>
      <c r="J148" s="46" t="str">
        <f t="shared" si="47"/>
        <v/>
      </c>
      <c r="K148" s="47" t="str">
        <f t="shared" si="35"/>
        <v/>
      </c>
      <c r="L148" s="47" t="str">
        <f t="shared" si="36"/>
        <v/>
      </c>
      <c r="M148" s="48">
        <f t="shared" si="48"/>
        <v>0</v>
      </c>
      <c r="N148" s="46" t="str">
        <f t="shared" si="37"/>
        <v/>
      </c>
      <c r="O148" s="47" t="str">
        <f t="shared" si="38"/>
        <v/>
      </c>
      <c r="P148" s="47" t="str">
        <f t="shared" si="39"/>
        <v/>
      </c>
      <c r="Q148" s="48">
        <f t="shared" si="49"/>
        <v>0</v>
      </c>
      <c r="R148" s="2"/>
      <c r="AH148" s="57" t="str">
        <f>IF(G148&gt;1,IF($E$10&gt;0,100-(#REF!/(1+(AL148/#REF!)^#REF!)^#REF!+#REF!/(AL148-1))*100,100-(AL148*D$5+D$6)*100),"")</f>
        <v/>
      </c>
      <c r="AI148" s="21" t="str">
        <f t="shared" si="40"/>
        <v/>
      </c>
      <c r="AJ148" s="21" t="str">
        <f t="shared" si="41"/>
        <v/>
      </c>
      <c r="AK148" s="48">
        <f t="shared" si="42"/>
        <v>0</v>
      </c>
      <c r="AL148" s="58" t="str">
        <f t="shared" si="43"/>
        <v/>
      </c>
      <c r="AM148" s="59" t="str">
        <f t="shared" si="44"/>
        <v/>
      </c>
      <c r="AN148" s="59" t="str">
        <f t="shared" si="45"/>
        <v/>
      </c>
      <c r="AO148" s="60"/>
    </row>
    <row r="149" spans="3:41" x14ac:dyDescent="0.25">
      <c r="C149" s="82"/>
      <c r="D149" s="45"/>
      <c r="E149" s="83" t="str">
        <f t="shared" si="34"/>
        <v/>
      </c>
      <c r="F149" s="45"/>
      <c r="G149" s="45"/>
      <c r="H149" s="45"/>
      <c r="I149" s="46" t="str">
        <f t="shared" si="46"/>
        <v/>
      </c>
      <c r="J149" s="46" t="str">
        <f t="shared" si="47"/>
        <v/>
      </c>
      <c r="K149" s="47" t="str">
        <f t="shared" si="35"/>
        <v/>
      </c>
      <c r="L149" s="47" t="str">
        <f t="shared" si="36"/>
        <v/>
      </c>
      <c r="M149" s="48">
        <f t="shared" si="48"/>
        <v>0</v>
      </c>
      <c r="N149" s="46" t="str">
        <f t="shared" si="37"/>
        <v/>
      </c>
      <c r="O149" s="47" t="str">
        <f t="shared" si="38"/>
        <v/>
      </c>
      <c r="P149" s="47" t="str">
        <f t="shared" si="39"/>
        <v/>
      </c>
      <c r="Q149" s="48">
        <f t="shared" si="49"/>
        <v>0</v>
      </c>
      <c r="R149" s="2"/>
      <c r="AH149" s="57" t="str">
        <f>IF(G149&gt;1,IF($E$10&gt;0,100-(#REF!/(1+(AL149/#REF!)^#REF!)^#REF!+#REF!/(AL149-1))*100,100-(AL149*D$5+D$6)*100),"")</f>
        <v/>
      </c>
      <c r="AI149" s="21" t="str">
        <f t="shared" si="40"/>
        <v/>
      </c>
      <c r="AJ149" s="21" t="str">
        <f t="shared" si="41"/>
        <v/>
      </c>
      <c r="AK149" s="48">
        <f t="shared" si="42"/>
        <v>0</v>
      </c>
      <c r="AL149" s="58" t="str">
        <f t="shared" si="43"/>
        <v/>
      </c>
      <c r="AM149" s="59" t="str">
        <f t="shared" si="44"/>
        <v/>
      </c>
      <c r="AN149" s="59" t="str">
        <f t="shared" si="45"/>
        <v/>
      </c>
      <c r="AO149" s="60"/>
    </row>
    <row r="150" spans="3:41" x14ac:dyDescent="0.25">
      <c r="C150" s="82"/>
      <c r="D150" s="45"/>
      <c r="E150" s="83" t="str">
        <f t="shared" si="34"/>
        <v/>
      </c>
      <c r="F150" s="45"/>
      <c r="G150" s="45"/>
      <c r="H150" s="45"/>
      <c r="I150" s="46" t="str">
        <f t="shared" si="46"/>
        <v/>
      </c>
      <c r="J150" s="46" t="str">
        <f t="shared" si="47"/>
        <v/>
      </c>
      <c r="K150" s="47" t="str">
        <f t="shared" si="35"/>
        <v/>
      </c>
      <c r="L150" s="47" t="str">
        <f t="shared" si="36"/>
        <v/>
      </c>
      <c r="M150" s="48">
        <f t="shared" si="48"/>
        <v>0</v>
      </c>
      <c r="N150" s="46" t="str">
        <f t="shared" si="37"/>
        <v/>
      </c>
      <c r="O150" s="47" t="str">
        <f t="shared" si="38"/>
        <v/>
      </c>
      <c r="P150" s="47" t="str">
        <f t="shared" si="39"/>
        <v/>
      </c>
      <c r="Q150" s="48">
        <f t="shared" si="49"/>
        <v>0</v>
      </c>
      <c r="R150" s="2"/>
      <c r="AH150" s="57" t="str">
        <f>IF(G150&gt;1,IF($E$10&gt;0,100-(#REF!/(1+(AL150/#REF!)^#REF!)^#REF!+#REF!/(AL150-1))*100,100-(AL150*D$5+D$6)*100),"")</f>
        <v/>
      </c>
      <c r="AI150" s="21" t="str">
        <f t="shared" si="40"/>
        <v/>
      </c>
      <c r="AJ150" s="21" t="str">
        <f t="shared" si="41"/>
        <v/>
      </c>
      <c r="AK150" s="48">
        <f t="shared" si="42"/>
        <v>0</v>
      </c>
      <c r="AL150" s="58" t="str">
        <f t="shared" si="43"/>
        <v/>
      </c>
      <c r="AM150" s="59" t="str">
        <f t="shared" si="44"/>
        <v/>
      </c>
      <c r="AN150" s="59" t="str">
        <f t="shared" si="45"/>
        <v/>
      </c>
      <c r="AO150" s="60"/>
    </row>
    <row r="151" spans="3:41" x14ac:dyDescent="0.25">
      <c r="C151" s="82"/>
      <c r="D151" s="45"/>
      <c r="E151" s="83" t="str">
        <f t="shared" si="34"/>
        <v/>
      </c>
      <c r="F151" s="45"/>
      <c r="G151" s="45"/>
      <c r="H151" s="45"/>
      <c r="I151" s="46" t="str">
        <f t="shared" si="46"/>
        <v/>
      </c>
      <c r="J151" s="46" t="str">
        <f t="shared" si="47"/>
        <v/>
      </c>
      <c r="K151" s="47" t="str">
        <f t="shared" si="35"/>
        <v/>
      </c>
      <c r="L151" s="47" t="str">
        <f t="shared" si="36"/>
        <v/>
      </c>
      <c r="M151" s="48">
        <f t="shared" si="48"/>
        <v>0</v>
      </c>
      <c r="N151" s="46" t="str">
        <f t="shared" si="37"/>
        <v/>
      </c>
      <c r="O151" s="47" t="str">
        <f t="shared" si="38"/>
        <v/>
      </c>
      <c r="P151" s="47" t="str">
        <f t="shared" si="39"/>
        <v/>
      </c>
      <c r="Q151" s="48">
        <f t="shared" si="49"/>
        <v>0</v>
      </c>
      <c r="R151" s="2"/>
      <c r="AH151" s="57" t="str">
        <f>IF(G151&gt;1,IF($E$10&gt;0,100-(#REF!/(1+(AL151/#REF!)^#REF!)^#REF!+#REF!/(AL151-1))*100,100-(AL151*D$5+D$6)*100),"")</f>
        <v/>
      </c>
      <c r="AI151" s="21" t="str">
        <f t="shared" si="40"/>
        <v/>
      </c>
      <c r="AJ151" s="21" t="str">
        <f t="shared" si="41"/>
        <v/>
      </c>
      <c r="AK151" s="48">
        <f t="shared" si="42"/>
        <v>0</v>
      </c>
      <c r="AL151" s="58" t="str">
        <f t="shared" si="43"/>
        <v/>
      </c>
      <c r="AM151" s="59" t="str">
        <f t="shared" si="44"/>
        <v/>
      </c>
      <c r="AN151" s="59" t="str">
        <f t="shared" si="45"/>
        <v/>
      </c>
      <c r="AO151" s="60"/>
    </row>
    <row r="152" spans="3:41" x14ac:dyDescent="0.25">
      <c r="C152" s="82"/>
      <c r="D152" s="45"/>
      <c r="E152" s="83" t="str">
        <f t="shared" si="34"/>
        <v/>
      </c>
      <c r="F152" s="45"/>
      <c r="G152" s="45"/>
      <c r="H152" s="45"/>
      <c r="I152" s="46" t="str">
        <f t="shared" si="46"/>
        <v/>
      </c>
      <c r="J152" s="46" t="str">
        <f t="shared" si="47"/>
        <v/>
      </c>
      <c r="K152" s="47" t="str">
        <f t="shared" si="35"/>
        <v/>
      </c>
      <c r="L152" s="47" t="str">
        <f t="shared" si="36"/>
        <v/>
      </c>
      <c r="M152" s="48">
        <f t="shared" si="48"/>
        <v>0</v>
      </c>
      <c r="N152" s="46" t="str">
        <f t="shared" si="37"/>
        <v/>
      </c>
      <c r="O152" s="47" t="str">
        <f t="shared" si="38"/>
        <v/>
      </c>
      <c r="P152" s="47" t="str">
        <f t="shared" si="39"/>
        <v/>
      </c>
      <c r="Q152" s="48">
        <f t="shared" si="49"/>
        <v>0</v>
      </c>
      <c r="R152" s="2"/>
      <c r="AH152" s="57" t="str">
        <f>IF(G152&gt;1,IF($E$10&gt;0,100-(#REF!/(1+(AL152/#REF!)^#REF!)^#REF!+#REF!/(AL152-1))*100,100-(AL152*D$5+D$6)*100),"")</f>
        <v/>
      </c>
      <c r="AI152" s="21" t="str">
        <f t="shared" si="40"/>
        <v/>
      </c>
      <c r="AJ152" s="21" t="str">
        <f t="shared" si="41"/>
        <v/>
      </c>
      <c r="AK152" s="48">
        <f t="shared" si="42"/>
        <v>0</v>
      </c>
      <c r="AL152" s="58" t="str">
        <f t="shared" si="43"/>
        <v/>
      </c>
      <c r="AM152" s="59" t="str">
        <f t="shared" si="44"/>
        <v/>
      </c>
      <c r="AN152" s="59" t="str">
        <f t="shared" si="45"/>
        <v/>
      </c>
      <c r="AO152" s="60"/>
    </row>
    <row r="153" spans="3:41" x14ac:dyDescent="0.25">
      <c r="C153" s="82"/>
      <c r="D153" s="45"/>
      <c r="E153" s="83" t="str">
        <f t="shared" si="34"/>
        <v/>
      </c>
      <c r="F153" s="45"/>
      <c r="G153" s="45"/>
      <c r="H153" s="45"/>
      <c r="I153" s="46" t="str">
        <f t="shared" si="46"/>
        <v/>
      </c>
      <c r="J153" s="46" t="str">
        <f t="shared" si="47"/>
        <v/>
      </c>
      <c r="K153" s="47" t="str">
        <f t="shared" si="35"/>
        <v/>
      </c>
      <c r="L153" s="47" t="str">
        <f t="shared" si="36"/>
        <v/>
      </c>
      <c r="M153" s="48">
        <f t="shared" si="48"/>
        <v>0</v>
      </c>
      <c r="N153" s="46" t="str">
        <f t="shared" si="37"/>
        <v/>
      </c>
      <c r="O153" s="47" t="str">
        <f t="shared" si="38"/>
        <v/>
      </c>
      <c r="P153" s="47" t="str">
        <f t="shared" si="39"/>
        <v/>
      </c>
      <c r="Q153" s="48">
        <f t="shared" si="49"/>
        <v>0</v>
      </c>
      <c r="R153" s="2"/>
      <c r="AH153" s="57" t="str">
        <f>IF(G153&gt;1,IF($E$10&gt;0,100-(#REF!/(1+(AL153/#REF!)^#REF!)^#REF!+#REF!/(AL153-1))*100,100-(AL153*D$5+D$6)*100),"")</f>
        <v/>
      </c>
      <c r="AI153" s="21" t="str">
        <f t="shared" si="40"/>
        <v/>
      </c>
      <c r="AJ153" s="21" t="str">
        <f t="shared" si="41"/>
        <v/>
      </c>
      <c r="AK153" s="48">
        <f t="shared" si="42"/>
        <v>0</v>
      </c>
      <c r="AL153" s="58" t="str">
        <f t="shared" si="43"/>
        <v/>
      </c>
      <c r="AM153" s="59" t="str">
        <f t="shared" si="44"/>
        <v/>
      </c>
      <c r="AN153" s="59" t="str">
        <f t="shared" si="45"/>
        <v/>
      </c>
      <c r="AO153" s="60"/>
    </row>
    <row r="154" spans="3:41" x14ac:dyDescent="0.25">
      <c r="C154" s="82"/>
      <c r="D154" s="45"/>
      <c r="E154" s="83" t="str">
        <f t="shared" si="34"/>
        <v/>
      </c>
      <c r="F154" s="45"/>
      <c r="G154" s="45"/>
      <c r="H154" s="45"/>
      <c r="I154" s="46" t="str">
        <f t="shared" si="46"/>
        <v/>
      </c>
      <c r="J154" s="46" t="str">
        <f t="shared" si="47"/>
        <v/>
      </c>
      <c r="K154" s="47" t="str">
        <f t="shared" si="35"/>
        <v/>
      </c>
      <c r="L154" s="47" t="str">
        <f t="shared" si="36"/>
        <v/>
      </c>
      <c r="M154" s="48">
        <f t="shared" si="48"/>
        <v>0</v>
      </c>
      <c r="N154" s="46" t="str">
        <f t="shared" si="37"/>
        <v/>
      </c>
      <c r="O154" s="47" t="str">
        <f t="shared" si="38"/>
        <v/>
      </c>
      <c r="P154" s="47" t="str">
        <f t="shared" si="39"/>
        <v/>
      </c>
      <c r="Q154" s="48">
        <f t="shared" si="49"/>
        <v>0</v>
      </c>
      <c r="R154" s="2"/>
      <c r="AH154" s="57" t="str">
        <f>IF(G154&gt;1,IF($E$10&gt;0,100-(#REF!/(1+(AL154/#REF!)^#REF!)^#REF!+#REF!/(AL154-1))*100,100-(AL154*D$5+D$6)*100),"")</f>
        <v/>
      </c>
      <c r="AI154" s="21" t="str">
        <f t="shared" si="40"/>
        <v/>
      </c>
      <c r="AJ154" s="21" t="str">
        <f t="shared" si="41"/>
        <v/>
      </c>
      <c r="AK154" s="48">
        <f t="shared" si="42"/>
        <v>0</v>
      </c>
      <c r="AL154" s="58" t="str">
        <f t="shared" si="43"/>
        <v/>
      </c>
      <c r="AM154" s="59" t="str">
        <f t="shared" si="44"/>
        <v/>
      </c>
      <c r="AN154" s="59" t="str">
        <f t="shared" si="45"/>
        <v/>
      </c>
      <c r="AO154" s="60"/>
    </row>
    <row r="155" spans="3:41" x14ac:dyDescent="0.25">
      <c r="C155" s="82"/>
      <c r="D155" s="45"/>
      <c r="E155" s="83" t="str">
        <f t="shared" si="34"/>
        <v/>
      </c>
      <c r="F155" s="45"/>
      <c r="G155" s="45"/>
      <c r="H155" s="45"/>
      <c r="I155" s="46" t="str">
        <f t="shared" si="46"/>
        <v/>
      </c>
      <c r="J155" s="46" t="str">
        <f t="shared" si="47"/>
        <v/>
      </c>
      <c r="K155" s="47" t="str">
        <f t="shared" si="35"/>
        <v/>
      </c>
      <c r="L155" s="47" t="str">
        <f t="shared" si="36"/>
        <v/>
      </c>
      <c r="M155" s="48">
        <f t="shared" si="48"/>
        <v>0</v>
      </c>
      <c r="N155" s="46" t="str">
        <f t="shared" si="37"/>
        <v/>
      </c>
      <c r="O155" s="47" t="str">
        <f t="shared" si="38"/>
        <v/>
      </c>
      <c r="P155" s="47" t="str">
        <f t="shared" si="39"/>
        <v/>
      </c>
      <c r="Q155" s="48">
        <f t="shared" si="49"/>
        <v>0</v>
      </c>
      <c r="R155" s="2"/>
      <c r="AH155" s="57" t="str">
        <f>IF(G155&gt;1,IF($E$10&gt;0,100-(#REF!/(1+(AL155/#REF!)^#REF!)^#REF!+#REF!/(AL155-1))*100,100-(AL155*D$5+D$6)*100),"")</f>
        <v/>
      </c>
      <c r="AI155" s="21" t="str">
        <f t="shared" si="40"/>
        <v/>
      </c>
      <c r="AJ155" s="21" t="str">
        <f t="shared" si="41"/>
        <v/>
      </c>
      <c r="AK155" s="48">
        <f t="shared" si="42"/>
        <v>0</v>
      </c>
      <c r="AL155" s="58" t="str">
        <f t="shared" si="43"/>
        <v/>
      </c>
      <c r="AM155" s="59" t="str">
        <f t="shared" si="44"/>
        <v/>
      </c>
      <c r="AN155" s="59" t="str">
        <f t="shared" si="45"/>
        <v/>
      </c>
      <c r="AO155" s="60"/>
    </row>
    <row r="156" spans="3:41" x14ac:dyDescent="0.25">
      <c r="C156" s="82"/>
      <c r="D156" s="45"/>
      <c r="E156" s="83" t="str">
        <f t="shared" si="34"/>
        <v/>
      </c>
      <c r="F156" s="45"/>
      <c r="G156" s="45"/>
      <c r="H156" s="45"/>
      <c r="I156" s="46" t="str">
        <f t="shared" si="46"/>
        <v/>
      </c>
      <c r="J156" s="46" t="str">
        <f t="shared" si="47"/>
        <v/>
      </c>
      <c r="K156" s="47" t="str">
        <f t="shared" si="35"/>
        <v/>
      </c>
      <c r="L156" s="47" t="str">
        <f t="shared" si="36"/>
        <v/>
      </c>
      <c r="M156" s="48">
        <f t="shared" si="48"/>
        <v>0</v>
      </c>
      <c r="N156" s="46" t="str">
        <f t="shared" si="37"/>
        <v/>
      </c>
      <c r="O156" s="47" t="str">
        <f t="shared" si="38"/>
        <v/>
      </c>
      <c r="P156" s="47" t="str">
        <f t="shared" si="39"/>
        <v/>
      </c>
      <c r="Q156" s="48">
        <f t="shared" si="49"/>
        <v>0</v>
      </c>
      <c r="R156" s="2"/>
      <c r="AH156" s="57" t="str">
        <f>IF(G156&gt;1,IF($E$10&gt;0,100-(#REF!/(1+(AL156/#REF!)^#REF!)^#REF!+#REF!/(AL156-1))*100,100-(AL156*D$5+D$6)*100),"")</f>
        <v/>
      </c>
      <c r="AI156" s="21" t="str">
        <f t="shared" si="40"/>
        <v/>
      </c>
      <c r="AJ156" s="21" t="str">
        <f t="shared" si="41"/>
        <v/>
      </c>
      <c r="AK156" s="48">
        <f t="shared" si="42"/>
        <v>0</v>
      </c>
      <c r="AL156" s="58" t="str">
        <f t="shared" si="43"/>
        <v/>
      </c>
      <c r="AM156" s="59" t="str">
        <f t="shared" si="44"/>
        <v/>
      </c>
      <c r="AN156" s="59" t="str">
        <f t="shared" si="45"/>
        <v/>
      </c>
      <c r="AO156" s="60"/>
    </row>
    <row r="157" spans="3:41" x14ac:dyDescent="0.25">
      <c r="C157" s="82"/>
      <c r="D157" s="45"/>
      <c r="E157" s="83" t="str">
        <f t="shared" si="34"/>
        <v/>
      </c>
      <c r="F157" s="45"/>
      <c r="G157" s="45"/>
      <c r="H157" s="45"/>
      <c r="I157" s="46" t="str">
        <f t="shared" si="46"/>
        <v/>
      </c>
      <c r="J157" s="46" t="str">
        <f t="shared" si="47"/>
        <v/>
      </c>
      <c r="K157" s="47" t="str">
        <f t="shared" si="35"/>
        <v/>
      </c>
      <c r="L157" s="47" t="str">
        <f t="shared" si="36"/>
        <v/>
      </c>
      <c r="M157" s="48">
        <f t="shared" si="48"/>
        <v>0</v>
      </c>
      <c r="N157" s="46" t="str">
        <f t="shared" si="37"/>
        <v/>
      </c>
      <c r="O157" s="47" t="str">
        <f t="shared" si="38"/>
        <v/>
      </c>
      <c r="P157" s="47" t="str">
        <f t="shared" si="39"/>
        <v/>
      </c>
      <c r="Q157" s="48">
        <f t="shared" si="49"/>
        <v>0</v>
      </c>
      <c r="R157" s="2"/>
      <c r="AH157" s="57" t="str">
        <f>IF(G157&gt;1,IF($E$10&gt;0,100-(#REF!/(1+(AL157/#REF!)^#REF!)^#REF!+#REF!/(AL157-1))*100,100-(AL157*D$5+D$6)*100),"")</f>
        <v/>
      </c>
      <c r="AI157" s="21" t="str">
        <f t="shared" si="40"/>
        <v/>
      </c>
      <c r="AJ157" s="21" t="str">
        <f t="shared" si="41"/>
        <v/>
      </c>
      <c r="AK157" s="48">
        <f t="shared" si="42"/>
        <v>0</v>
      </c>
      <c r="AL157" s="58" t="str">
        <f t="shared" si="43"/>
        <v/>
      </c>
      <c r="AM157" s="59" t="str">
        <f t="shared" si="44"/>
        <v/>
      </c>
      <c r="AN157" s="59" t="str">
        <f t="shared" si="45"/>
        <v/>
      </c>
      <c r="AO157" s="60"/>
    </row>
    <row r="158" spans="3:41" x14ac:dyDescent="0.25">
      <c r="C158" s="82"/>
      <c r="D158" s="45"/>
      <c r="E158" s="83" t="str">
        <f t="shared" si="34"/>
        <v/>
      </c>
      <c r="F158" s="45"/>
      <c r="G158" s="45"/>
      <c r="H158" s="45"/>
      <c r="I158" s="46" t="str">
        <f t="shared" si="46"/>
        <v/>
      </c>
      <c r="J158" s="46" t="str">
        <f t="shared" si="47"/>
        <v/>
      </c>
      <c r="K158" s="47" t="str">
        <f t="shared" si="35"/>
        <v/>
      </c>
      <c r="L158" s="47" t="str">
        <f t="shared" si="36"/>
        <v/>
      </c>
      <c r="M158" s="48">
        <f t="shared" si="48"/>
        <v>0</v>
      </c>
      <c r="N158" s="46" t="str">
        <f t="shared" si="37"/>
        <v/>
      </c>
      <c r="O158" s="47" t="str">
        <f t="shared" si="38"/>
        <v/>
      </c>
      <c r="P158" s="47" t="str">
        <f t="shared" si="39"/>
        <v/>
      </c>
      <c r="Q158" s="48">
        <f t="shared" si="49"/>
        <v>0</v>
      </c>
      <c r="R158" s="2"/>
      <c r="AH158" s="57" t="str">
        <f>IF(G158&gt;1,IF($E$10&gt;0,100-(#REF!/(1+(AL158/#REF!)^#REF!)^#REF!+#REF!/(AL158-1))*100,100-(AL158*D$5+D$6)*100),"")</f>
        <v/>
      </c>
      <c r="AI158" s="21" t="str">
        <f t="shared" si="40"/>
        <v/>
      </c>
      <c r="AJ158" s="21" t="str">
        <f t="shared" si="41"/>
        <v/>
      </c>
      <c r="AK158" s="48">
        <f t="shared" si="42"/>
        <v>0</v>
      </c>
      <c r="AL158" s="58" t="str">
        <f t="shared" si="43"/>
        <v/>
      </c>
      <c r="AM158" s="59" t="str">
        <f t="shared" si="44"/>
        <v/>
      </c>
      <c r="AN158" s="59" t="str">
        <f t="shared" si="45"/>
        <v/>
      </c>
      <c r="AO158" s="60"/>
    </row>
    <row r="159" spans="3:41" x14ac:dyDescent="0.25">
      <c r="C159" s="82"/>
      <c r="D159" s="45"/>
      <c r="E159" s="83" t="str">
        <f t="shared" si="34"/>
        <v/>
      </c>
      <c r="F159" s="45"/>
      <c r="G159" s="45"/>
      <c r="H159" s="45"/>
      <c r="I159" s="46" t="str">
        <f t="shared" si="46"/>
        <v/>
      </c>
      <c r="J159" s="46" t="str">
        <f t="shared" si="47"/>
        <v/>
      </c>
      <c r="K159" s="47" t="str">
        <f t="shared" si="35"/>
        <v/>
      </c>
      <c r="L159" s="47" t="str">
        <f t="shared" si="36"/>
        <v/>
      </c>
      <c r="M159" s="48">
        <f t="shared" si="48"/>
        <v>0</v>
      </c>
      <c r="N159" s="46" t="str">
        <f t="shared" si="37"/>
        <v/>
      </c>
      <c r="O159" s="47" t="str">
        <f t="shared" si="38"/>
        <v/>
      </c>
      <c r="P159" s="47" t="str">
        <f t="shared" si="39"/>
        <v/>
      </c>
      <c r="Q159" s="48">
        <f t="shared" si="49"/>
        <v>0</v>
      </c>
      <c r="R159" s="2"/>
      <c r="AH159" s="57" t="str">
        <f>IF(G159&gt;1,IF($E$10&gt;0,100-(#REF!/(1+(AL159/#REF!)^#REF!)^#REF!+#REF!/(AL159-1))*100,100-(AL159*D$5+D$6)*100),"")</f>
        <v/>
      </c>
      <c r="AI159" s="21" t="str">
        <f t="shared" si="40"/>
        <v/>
      </c>
      <c r="AJ159" s="21" t="str">
        <f t="shared" si="41"/>
        <v/>
      </c>
      <c r="AK159" s="48">
        <f t="shared" si="42"/>
        <v>0</v>
      </c>
      <c r="AL159" s="58" t="str">
        <f t="shared" si="43"/>
        <v/>
      </c>
      <c r="AM159" s="59" t="str">
        <f t="shared" si="44"/>
        <v/>
      </c>
      <c r="AN159" s="59" t="str">
        <f t="shared" si="45"/>
        <v/>
      </c>
      <c r="AO159" s="60"/>
    </row>
    <row r="160" spans="3:41" x14ac:dyDescent="0.25">
      <c r="C160" s="82"/>
      <c r="D160" s="45"/>
      <c r="E160" s="83" t="str">
        <f t="shared" si="34"/>
        <v/>
      </c>
      <c r="F160" s="45"/>
      <c r="G160" s="45"/>
      <c r="H160" s="45"/>
      <c r="I160" s="46" t="str">
        <f t="shared" si="46"/>
        <v/>
      </c>
      <c r="J160" s="46" t="str">
        <f t="shared" si="47"/>
        <v/>
      </c>
      <c r="K160" s="47" t="str">
        <f t="shared" si="35"/>
        <v/>
      </c>
      <c r="L160" s="47" t="str">
        <f t="shared" si="36"/>
        <v/>
      </c>
      <c r="M160" s="48">
        <f t="shared" si="48"/>
        <v>0</v>
      </c>
      <c r="N160" s="46" t="str">
        <f t="shared" si="37"/>
        <v/>
      </c>
      <c r="O160" s="47" t="str">
        <f t="shared" si="38"/>
        <v/>
      </c>
      <c r="P160" s="47" t="str">
        <f t="shared" si="39"/>
        <v/>
      </c>
      <c r="Q160" s="48">
        <f t="shared" si="49"/>
        <v>0</v>
      </c>
      <c r="R160" s="2"/>
      <c r="AH160" s="57" t="str">
        <f>IF(G160&gt;1,IF($E$10&gt;0,100-(#REF!/(1+(AL160/#REF!)^#REF!)^#REF!+#REF!/(AL160-1))*100,100-(AL160*D$5+D$6)*100),"")</f>
        <v/>
      </c>
      <c r="AI160" s="21" t="str">
        <f t="shared" si="40"/>
        <v/>
      </c>
      <c r="AJ160" s="21" t="str">
        <f t="shared" si="41"/>
        <v/>
      </c>
      <c r="AK160" s="48">
        <f t="shared" si="42"/>
        <v>0</v>
      </c>
      <c r="AL160" s="58" t="str">
        <f t="shared" si="43"/>
        <v/>
      </c>
      <c r="AM160" s="59" t="str">
        <f t="shared" si="44"/>
        <v/>
      </c>
      <c r="AN160" s="59" t="str">
        <f t="shared" si="45"/>
        <v/>
      </c>
      <c r="AO160" s="60"/>
    </row>
    <row r="161" spans="3:41" x14ac:dyDescent="0.25">
      <c r="C161" s="82"/>
      <c r="D161" s="45"/>
      <c r="E161" s="83" t="str">
        <f t="shared" si="34"/>
        <v/>
      </c>
      <c r="F161" s="45"/>
      <c r="G161" s="45"/>
      <c r="H161" s="45"/>
      <c r="I161" s="46" t="str">
        <f t="shared" si="46"/>
        <v/>
      </c>
      <c r="J161" s="46" t="str">
        <f t="shared" si="47"/>
        <v/>
      </c>
      <c r="K161" s="47" t="str">
        <f t="shared" si="35"/>
        <v/>
      </c>
      <c r="L161" s="47" t="str">
        <f t="shared" si="36"/>
        <v/>
      </c>
      <c r="M161" s="48">
        <f t="shared" si="48"/>
        <v>0</v>
      </c>
      <c r="N161" s="46" t="str">
        <f t="shared" si="37"/>
        <v/>
      </c>
      <c r="O161" s="47" t="str">
        <f t="shared" si="38"/>
        <v/>
      </c>
      <c r="P161" s="47" t="str">
        <f t="shared" si="39"/>
        <v/>
      </c>
      <c r="Q161" s="48">
        <f t="shared" si="49"/>
        <v>0</v>
      </c>
      <c r="R161" s="2"/>
      <c r="AH161" s="57" t="str">
        <f>IF(G161&gt;1,IF($E$10&gt;0,100-(#REF!/(1+(AL161/#REF!)^#REF!)^#REF!+#REF!/(AL161-1))*100,100-(AL161*D$5+D$6)*100),"")</f>
        <v/>
      </c>
      <c r="AI161" s="21" t="str">
        <f t="shared" si="40"/>
        <v/>
      </c>
      <c r="AJ161" s="21" t="str">
        <f t="shared" si="41"/>
        <v/>
      </c>
      <c r="AK161" s="48">
        <f t="shared" si="42"/>
        <v>0</v>
      </c>
      <c r="AL161" s="58" t="str">
        <f t="shared" si="43"/>
        <v/>
      </c>
      <c r="AM161" s="59" t="str">
        <f t="shared" si="44"/>
        <v/>
      </c>
      <c r="AN161" s="59" t="str">
        <f t="shared" si="45"/>
        <v/>
      </c>
      <c r="AO161" s="60"/>
    </row>
    <row r="162" spans="3:41" x14ac:dyDescent="0.25">
      <c r="C162" s="82"/>
      <c r="D162" s="45"/>
      <c r="E162" s="83" t="str">
        <f t="shared" si="34"/>
        <v/>
      </c>
      <c r="F162" s="45"/>
      <c r="G162" s="45"/>
      <c r="H162" s="45"/>
      <c r="I162" s="46" t="str">
        <f t="shared" si="46"/>
        <v/>
      </c>
      <c r="J162" s="46" t="str">
        <f t="shared" si="47"/>
        <v/>
      </c>
      <c r="K162" s="47" t="str">
        <f t="shared" si="35"/>
        <v/>
      </c>
      <c r="L162" s="47" t="str">
        <f t="shared" si="36"/>
        <v/>
      </c>
      <c r="M162" s="48">
        <f t="shared" si="48"/>
        <v>0</v>
      </c>
      <c r="N162" s="46" t="str">
        <f t="shared" si="37"/>
        <v/>
      </c>
      <c r="O162" s="47" t="str">
        <f t="shared" si="38"/>
        <v/>
      </c>
      <c r="P162" s="47" t="str">
        <f t="shared" si="39"/>
        <v/>
      </c>
      <c r="Q162" s="48">
        <f t="shared" si="49"/>
        <v>0</v>
      </c>
      <c r="R162" s="2"/>
      <c r="AH162" s="57" t="str">
        <f>IF(G162&gt;1,IF($E$10&gt;0,100-(#REF!/(1+(AL162/#REF!)^#REF!)^#REF!+#REF!/(AL162-1))*100,100-(AL162*D$5+D$6)*100),"")</f>
        <v/>
      </c>
      <c r="AI162" s="21" t="str">
        <f t="shared" si="40"/>
        <v/>
      </c>
      <c r="AJ162" s="21" t="str">
        <f t="shared" si="41"/>
        <v/>
      </c>
      <c r="AK162" s="48">
        <f t="shared" si="42"/>
        <v>0</v>
      </c>
      <c r="AL162" s="58" t="str">
        <f t="shared" si="43"/>
        <v/>
      </c>
      <c r="AM162" s="59" t="str">
        <f t="shared" si="44"/>
        <v/>
      </c>
      <c r="AN162" s="59" t="str">
        <f t="shared" si="45"/>
        <v/>
      </c>
      <c r="AO162" s="60"/>
    </row>
    <row r="163" spans="3:41" x14ac:dyDescent="0.25">
      <c r="C163" s="82"/>
      <c r="D163" s="45"/>
      <c r="E163" s="83" t="str">
        <f t="shared" si="34"/>
        <v/>
      </c>
      <c r="F163" s="45"/>
      <c r="G163" s="45"/>
      <c r="H163" s="45"/>
      <c r="I163" s="46" t="str">
        <f t="shared" si="46"/>
        <v/>
      </c>
      <c r="J163" s="46" t="str">
        <f t="shared" si="47"/>
        <v/>
      </c>
      <c r="K163" s="47" t="str">
        <f t="shared" si="35"/>
        <v/>
      </c>
      <c r="L163" s="47" t="str">
        <f t="shared" si="36"/>
        <v/>
      </c>
      <c r="M163" s="48">
        <f t="shared" si="48"/>
        <v>0</v>
      </c>
      <c r="N163" s="46" t="str">
        <f t="shared" si="37"/>
        <v/>
      </c>
      <c r="O163" s="47" t="str">
        <f t="shared" si="38"/>
        <v/>
      </c>
      <c r="P163" s="47" t="str">
        <f t="shared" si="39"/>
        <v/>
      </c>
      <c r="Q163" s="48">
        <f t="shared" si="49"/>
        <v>0</v>
      </c>
      <c r="R163" s="2"/>
      <c r="AH163" s="57" t="str">
        <f>IF(G163&gt;1,IF($E$10&gt;0,100-(#REF!/(1+(AL163/#REF!)^#REF!)^#REF!+#REF!/(AL163-1))*100,100-(AL163*D$5+D$6)*100),"")</f>
        <v/>
      </c>
      <c r="AI163" s="21" t="str">
        <f t="shared" si="40"/>
        <v/>
      </c>
      <c r="AJ163" s="21" t="str">
        <f t="shared" si="41"/>
        <v/>
      </c>
      <c r="AK163" s="48">
        <f t="shared" si="42"/>
        <v>0</v>
      </c>
      <c r="AL163" s="58" t="str">
        <f t="shared" si="43"/>
        <v/>
      </c>
      <c r="AM163" s="59" t="str">
        <f t="shared" si="44"/>
        <v/>
      </c>
      <c r="AN163" s="59" t="str">
        <f t="shared" si="45"/>
        <v/>
      </c>
      <c r="AO163" s="60"/>
    </row>
    <row r="164" spans="3:41" x14ac:dyDescent="0.25">
      <c r="C164" s="82"/>
      <c r="D164" s="45"/>
      <c r="E164" s="83" t="str">
        <f t="shared" ref="E164:E215" si="50">IF(C164&gt;0,100-(C164),"")</f>
        <v/>
      </c>
      <c r="F164" s="45"/>
      <c r="G164" s="45"/>
      <c r="H164" s="45"/>
      <c r="I164" s="46" t="str">
        <f t="shared" si="46"/>
        <v/>
      </c>
      <c r="J164" s="46" t="str">
        <f t="shared" si="47"/>
        <v/>
      </c>
      <c r="K164" s="47" t="str">
        <f t="shared" si="35"/>
        <v/>
      </c>
      <c r="L164" s="47" t="str">
        <f t="shared" si="36"/>
        <v/>
      </c>
      <c r="M164" s="48">
        <f t="shared" si="48"/>
        <v>0</v>
      </c>
      <c r="N164" s="46" t="str">
        <f t="shared" si="37"/>
        <v/>
      </c>
      <c r="O164" s="47" t="str">
        <f t="shared" si="38"/>
        <v/>
      </c>
      <c r="P164" s="47" t="str">
        <f t="shared" si="39"/>
        <v/>
      </c>
      <c r="Q164" s="48">
        <f t="shared" si="49"/>
        <v>0</v>
      </c>
      <c r="R164" s="2"/>
      <c r="AH164" s="57" t="str">
        <f>IF(G164&gt;1,IF($E$10&gt;0,100-(#REF!/(1+(AL164/#REF!)^#REF!)^#REF!+#REF!/(AL164-1))*100,100-(AL164*D$5+D$6)*100),"")</f>
        <v/>
      </c>
      <c r="AI164" s="21" t="str">
        <f t="shared" si="40"/>
        <v/>
      </c>
      <c r="AJ164" s="21" t="str">
        <f t="shared" si="41"/>
        <v/>
      </c>
      <c r="AK164" s="48">
        <f t="shared" si="42"/>
        <v>0</v>
      </c>
      <c r="AL164" s="58" t="str">
        <f t="shared" si="43"/>
        <v/>
      </c>
      <c r="AM164" s="59" t="str">
        <f t="shared" si="44"/>
        <v/>
      </c>
      <c r="AN164" s="59" t="str">
        <f t="shared" si="45"/>
        <v/>
      </c>
      <c r="AO164" s="60"/>
    </row>
    <row r="165" spans="3:41" x14ac:dyDescent="0.25">
      <c r="C165" s="82"/>
      <c r="D165" s="45"/>
      <c r="E165" s="83" t="str">
        <f t="shared" si="50"/>
        <v/>
      </c>
      <c r="F165" s="45"/>
      <c r="G165" s="45"/>
      <c r="H165" s="45"/>
      <c r="I165" s="46" t="str">
        <f t="shared" si="46"/>
        <v/>
      </c>
      <c r="J165" s="46" t="str">
        <f t="shared" si="47"/>
        <v/>
      </c>
      <c r="K165" s="47" t="str">
        <f t="shared" si="35"/>
        <v/>
      </c>
      <c r="L165" s="47" t="str">
        <f t="shared" si="36"/>
        <v/>
      </c>
      <c r="M165" s="48">
        <f t="shared" si="48"/>
        <v>0</v>
      </c>
      <c r="N165" s="46" t="str">
        <f t="shared" si="37"/>
        <v/>
      </c>
      <c r="O165" s="47" t="str">
        <f t="shared" si="38"/>
        <v/>
      </c>
      <c r="P165" s="47" t="str">
        <f t="shared" si="39"/>
        <v/>
      </c>
      <c r="Q165" s="48">
        <f t="shared" si="49"/>
        <v>0</v>
      </c>
      <c r="R165" s="2"/>
      <c r="AH165" s="57" t="str">
        <f>IF(G165&gt;1,IF($E$10&gt;0,100-(#REF!/(1+(AL165/#REF!)^#REF!)^#REF!+#REF!/(AL165-1))*100,100-(AL165*D$5+D$6)*100),"")</f>
        <v/>
      </c>
      <c r="AI165" s="21" t="str">
        <f t="shared" si="40"/>
        <v/>
      </c>
      <c r="AJ165" s="21" t="str">
        <f t="shared" si="41"/>
        <v/>
      </c>
      <c r="AK165" s="48">
        <f t="shared" si="42"/>
        <v>0</v>
      </c>
      <c r="AL165" s="58" t="str">
        <f t="shared" si="43"/>
        <v/>
      </c>
      <c r="AM165" s="59" t="str">
        <f t="shared" si="44"/>
        <v/>
      </c>
      <c r="AN165" s="59" t="str">
        <f t="shared" si="45"/>
        <v/>
      </c>
      <c r="AO165" s="60"/>
    </row>
    <row r="166" spans="3:41" x14ac:dyDescent="0.25">
      <c r="C166" s="82"/>
      <c r="D166" s="45"/>
      <c r="E166" s="83" t="str">
        <f t="shared" si="50"/>
        <v/>
      </c>
      <c r="F166" s="45"/>
      <c r="G166" s="45"/>
      <c r="H166" s="45"/>
      <c r="I166" s="46" t="str">
        <f t="shared" si="46"/>
        <v/>
      </c>
      <c r="J166" s="46" t="str">
        <f t="shared" si="47"/>
        <v/>
      </c>
      <c r="K166" s="47" t="str">
        <f t="shared" si="35"/>
        <v/>
      </c>
      <c r="L166" s="47" t="str">
        <f t="shared" si="36"/>
        <v/>
      </c>
      <c r="M166" s="48">
        <f t="shared" si="48"/>
        <v>0</v>
      </c>
      <c r="N166" s="46" t="str">
        <f t="shared" si="37"/>
        <v/>
      </c>
      <c r="O166" s="47" t="str">
        <f t="shared" si="38"/>
        <v/>
      </c>
      <c r="P166" s="47" t="str">
        <f t="shared" si="39"/>
        <v/>
      </c>
      <c r="Q166" s="48">
        <f t="shared" si="49"/>
        <v>0</v>
      </c>
      <c r="R166" s="2"/>
      <c r="AH166" s="57" t="str">
        <f>IF(G166&gt;1,IF($E$10&gt;0,100-(#REF!/(1+(AL166/#REF!)^#REF!)^#REF!+#REF!/(AL166-1))*100,100-(AL166*D$5+D$6)*100),"")</f>
        <v/>
      </c>
      <c r="AI166" s="21" t="str">
        <f t="shared" si="40"/>
        <v/>
      </c>
      <c r="AJ166" s="21" t="str">
        <f t="shared" si="41"/>
        <v/>
      </c>
      <c r="AK166" s="48">
        <f t="shared" si="42"/>
        <v>0</v>
      </c>
      <c r="AL166" s="58" t="str">
        <f t="shared" si="43"/>
        <v/>
      </c>
      <c r="AM166" s="59" t="str">
        <f t="shared" si="44"/>
        <v/>
      </c>
      <c r="AN166" s="59" t="str">
        <f t="shared" si="45"/>
        <v/>
      </c>
      <c r="AO166" s="60"/>
    </row>
    <row r="167" spans="3:41" x14ac:dyDescent="0.25">
      <c r="C167" s="82"/>
      <c r="D167" s="45"/>
      <c r="E167" s="83" t="str">
        <f t="shared" si="50"/>
        <v/>
      </c>
      <c r="F167" s="45"/>
      <c r="G167" s="45"/>
      <c r="H167" s="45"/>
      <c r="I167" s="46" t="str">
        <f t="shared" si="46"/>
        <v/>
      </c>
      <c r="J167" s="46" t="str">
        <f t="shared" si="47"/>
        <v/>
      </c>
      <c r="K167" s="47" t="str">
        <f t="shared" si="35"/>
        <v/>
      </c>
      <c r="L167" s="47" t="str">
        <f t="shared" si="36"/>
        <v/>
      </c>
      <c r="M167" s="48">
        <f t="shared" si="48"/>
        <v>0</v>
      </c>
      <c r="N167" s="46" t="str">
        <f t="shared" si="37"/>
        <v/>
      </c>
      <c r="O167" s="47" t="str">
        <f t="shared" si="38"/>
        <v/>
      </c>
      <c r="P167" s="47" t="str">
        <f t="shared" si="39"/>
        <v/>
      </c>
      <c r="Q167" s="48">
        <f t="shared" si="49"/>
        <v>0</v>
      </c>
      <c r="R167" s="2"/>
      <c r="AH167" s="57" t="str">
        <f>IF(G167&gt;1,IF($E$10&gt;0,100-(#REF!/(1+(AL167/#REF!)^#REF!)^#REF!+#REF!/(AL167-1))*100,100-(AL167*D$5+D$6)*100),"")</f>
        <v/>
      </c>
      <c r="AI167" s="21" t="str">
        <f t="shared" si="40"/>
        <v/>
      </c>
      <c r="AJ167" s="21" t="str">
        <f t="shared" si="41"/>
        <v/>
      </c>
      <c r="AK167" s="48">
        <f t="shared" si="42"/>
        <v>0</v>
      </c>
      <c r="AL167" s="58" t="str">
        <f t="shared" si="43"/>
        <v/>
      </c>
      <c r="AM167" s="59" t="str">
        <f t="shared" si="44"/>
        <v/>
      </c>
      <c r="AN167" s="59" t="str">
        <f t="shared" si="45"/>
        <v/>
      </c>
      <c r="AO167" s="60"/>
    </row>
    <row r="168" spans="3:41" x14ac:dyDescent="0.25">
      <c r="C168" s="82"/>
      <c r="D168" s="45"/>
      <c r="E168" s="83" t="str">
        <f t="shared" si="50"/>
        <v/>
      </c>
      <c r="F168" s="45"/>
      <c r="G168" s="45"/>
      <c r="H168" s="45"/>
      <c r="I168" s="46" t="str">
        <f t="shared" si="46"/>
        <v/>
      </c>
      <c r="J168" s="46" t="str">
        <f t="shared" si="47"/>
        <v/>
      </c>
      <c r="K168" s="47" t="str">
        <f t="shared" si="35"/>
        <v/>
      </c>
      <c r="L168" s="47" t="str">
        <f t="shared" si="36"/>
        <v/>
      </c>
      <c r="M168" s="48">
        <f t="shared" si="48"/>
        <v>0</v>
      </c>
      <c r="N168" s="46" t="str">
        <f t="shared" si="37"/>
        <v/>
      </c>
      <c r="O168" s="47" t="str">
        <f t="shared" si="38"/>
        <v/>
      </c>
      <c r="P168" s="47" t="str">
        <f t="shared" si="39"/>
        <v/>
      </c>
      <c r="Q168" s="48">
        <f t="shared" si="49"/>
        <v>0</v>
      </c>
      <c r="R168" s="2"/>
      <c r="AH168" s="57" t="str">
        <f>IF(G168&gt;1,IF($E$10&gt;0,100-(#REF!/(1+(AL168/#REF!)^#REF!)^#REF!+#REF!/(AL168-1))*100,100-(AL168*D$5+D$6)*100),"")</f>
        <v/>
      </c>
      <c r="AI168" s="21" t="str">
        <f t="shared" si="40"/>
        <v/>
      </c>
      <c r="AJ168" s="21" t="str">
        <f t="shared" si="41"/>
        <v/>
      </c>
      <c r="AK168" s="48">
        <f t="shared" si="42"/>
        <v>0</v>
      </c>
      <c r="AL168" s="58" t="str">
        <f t="shared" si="43"/>
        <v/>
      </c>
      <c r="AM168" s="59" t="str">
        <f t="shared" si="44"/>
        <v/>
      </c>
      <c r="AN168" s="59" t="str">
        <f t="shared" si="45"/>
        <v/>
      </c>
      <c r="AO168" s="60"/>
    </row>
    <row r="169" spans="3:41" x14ac:dyDescent="0.25">
      <c r="C169" s="82"/>
      <c r="D169" s="45"/>
      <c r="E169" s="83" t="str">
        <f t="shared" si="50"/>
        <v/>
      </c>
      <c r="F169" s="45"/>
      <c r="G169" s="45"/>
      <c r="H169" s="45"/>
      <c r="I169" s="46" t="str">
        <f t="shared" si="46"/>
        <v/>
      </c>
      <c r="J169" s="46" t="str">
        <f t="shared" si="47"/>
        <v/>
      </c>
      <c r="K169" s="47" t="str">
        <f t="shared" si="35"/>
        <v/>
      </c>
      <c r="L169" s="47" t="str">
        <f t="shared" si="36"/>
        <v/>
      </c>
      <c r="M169" s="48">
        <f t="shared" si="48"/>
        <v>0</v>
      </c>
      <c r="N169" s="46" t="str">
        <f t="shared" si="37"/>
        <v/>
      </c>
      <c r="O169" s="47" t="str">
        <f t="shared" si="38"/>
        <v/>
      </c>
      <c r="P169" s="47" t="str">
        <f t="shared" si="39"/>
        <v/>
      </c>
      <c r="Q169" s="48">
        <f t="shared" si="49"/>
        <v>0</v>
      </c>
      <c r="R169" s="2"/>
      <c r="AH169" s="57" t="str">
        <f>IF(G169&gt;1,IF($E$10&gt;0,100-(#REF!/(1+(AL169/#REF!)^#REF!)^#REF!+#REF!/(AL169-1))*100,100-(AL169*D$5+D$6)*100),"")</f>
        <v/>
      </c>
      <c r="AI169" s="21" t="str">
        <f t="shared" si="40"/>
        <v/>
      </c>
      <c r="AJ169" s="21" t="str">
        <f t="shared" si="41"/>
        <v/>
      </c>
      <c r="AK169" s="48">
        <f t="shared" si="42"/>
        <v>0</v>
      </c>
      <c r="AL169" s="58" t="str">
        <f t="shared" si="43"/>
        <v/>
      </c>
      <c r="AM169" s="59" t="str">
        <f t="shared" si="44"/>
        <v/>
      </c>
      <c r="AN169" s="59" t="str">
        <f t="shared" si="45"/>
        <v/>
      </c>
      <c r="AO169" s="60"/>
    </row>
    <row r="170" spans="3:41" x14ac:dyDescent="0.25">
      <c r="C170" s="82"/>
      <c r="D170" s="45"/>
      <c r="E170" s="83" t="str">
        <f t="shared" si="50"/>
        <v/>
      </c>
      <c r="F170" s="45"/>
      <c r="G170" s="45"/>
      <c r="H170" s="45"/>
      <c r="I170" s="46" t="str">
        <f t="shared" si="46"/>
        <v/>
      </c>
      <c r="J170" s="46" t="str">
        <f t="shared" si="47"/>
        <v/>
      </c>
      <c r="K170" s="47" t="str">
        <f t="shared" si="35"/>
        <v/>
      </c>
      <c r="L170" s="47" t="str">
        <f t="shared" si="36"/>
        <v/>
      </c>
      <c r="M170" s="48">
        <f t="shared" si="48"/>
        <v>0</v>
      </c>
      <c r="N170" s="46" t="str">
        <f t="shared" si="37"/>
        <v/>
      </c>
      <c r="O170" s="47" t="str">
        <f t="shared" si="38"/>
        <v/>
      </c>
      <c r="P170" s="47" t="str">
        <f t="shared" si="39"/>
        <v/>
      </c>
      <c r="Q170" s="48">
        <f t="shared" si="49"/>
        <v>0</v>
      </c>
      <c r="R170" s="2"/>
      <c r="AH170" s="57" t="str">
        <f>IF(G170&gt;1,IF($E$10&gt;0,100-(#REF!/(1+(AL170/#REF!)^#REF!)^#REF!+#REF!/(AL170-1))*100,100-(AL170*D$5+D$6)*100),"")</f>
        <v/>
      </c>
      <c r="AI170" s="21" t="str">
        <f t="shared" si="40"/>
        <v/>
      </c>
      <c r="AJ170" s="21" t="str">
        <f t="shared" si="41"/>
        <v/>
      </c>
      <c r="AK170" s="48">
        <f t="shared" si="42"/>
        <v>0</v>
      </c>
      <c r="AL170" s="58" t="str">
        <f t="shared" si="43"/>
        <v/>
      </c>
      <c r="AM170" s="59" t="str">
        <f t="shared" si="44"/>
        <v/>
      </c>
      <c r="AN170" s="59" t="str">
        <f t="shared" si="45"/>
        <v/>
      </c>
      <c r="AO170" s="60"/>
    </row>
    <row r="171" spans="3:41" x14ac:dyDescent="0.25">
      <c r="C171" s="82"/>
      <c r="D171" s="45"/>
      <c r="E171" s="83" t="str">
        <f t="shared" si="50"/>
        <v/>
      </c>
      <c r="F171" s="45"/>
      <c r="G171" s="45"/>
      <c r="H171" s="45"/>
      <c r="I171" s="46" t="str">
        <f t="shared" si="46"/>
        <v/>
      </c>
      <c r="J171" s="46" t="str">
        <f t="shared" si="47"/>
        <v/>
      </c>
      <c r="K171" s="47" t="str">
        <f t="shared" si="35"/>
        <v/>
      </c>
      <c r="L171" s="47" t="str">
        <f t="shared" si="36"/>
        <v/>
      </c>
      <c r="M171" s="48">
        <f t="shared" si="48"/>
        <v>0</v>
      </c>
      <c r="N171" s="46" t="str">
        <f t="shared" si="37"/>
        <v/>
      </c>
      <c r="O171" s="47" t="str">
        <f t="shared" si="38"/>
        <v/>
      </c>
      <c r="P171" s="47" t="str">
        <f t="shared" si="39"/>
        <v/>
      </c>
      <c r="Q171" s="48">
        <f t="shared" si="49"/>
        <v>0</v>
      </c>
      <c r="R171" s="2"/>
      <c r="AH171" s="57" t="str">
        <f>IF(G171&gt;1,IF($E$10&gt;0,100-(#REF!/(1+(AL171/#REF!)^#REF!)^#REF!+#REF!/(AL171-1))*100,100-(AL171*D$5+D$6)*100),"")</f>
        <v/>
      </c>
      <c r="AI171" s="21" t="str">
        <f t="shared" si="40"/>
        <v/>
      </c>
      <c r="AJ171" s="21" t="str">
        <f t="shared" si="41"/>
        <v/>
      </c>
      <c r="AK171" s="48">
        <f t="shared" si="42"/>
        <v>0</v>
      </c>
      <c r="AL171" s="58" t="str">
        <f t="shared" si="43"/>
        <v/>
      </c>
      <c r="AM171" s="59" t="str">
        <f t="shared" si="44"/>
        <v/>
      </c>
      <c r="AN171" s="59" t="str">
        <f t="shared" si="45"/>
        <v/>
      </c>
      <c r="AO171" s="60"/>
    </row>
    <row r="172" spans="3:41" x14ac:dyDescent="0.25">
      <c r="C172" s="82"/>
      <c r="D172" s="45"/>
      <c r="E172" s="83" t="str">
        <f t="shared" si="50"/>
        <v/>
      </c>
      <c r="F172" s="45"/>
      <c r="G172" s="45"/>
      <c r="H172" s="45"/>
      <c r="I172" s="46" t="str">
        <f t="shared" si="46"/>
        <v/>
      </c>
      <c r="J172" s="46" t="str">
        <f t="shared" si="47"/>
        <v/>
      </c>
      <c r="K172" s="47" t="str">
        <f t="shared" si="35"/>
        <v/>
      </c>
      <c r="L172" s="47" t="str">
        <f t="shared" si="36"/>
        <v/>
      </c>
      <c r="M172" s="48">
        <f t="shared" si="48"/>
        <v>0</v>
      </c>
      <c r="N172" s="46" t="str">
        <f t="shared" si="37"/>
        <v/>
      </c>
      <c r="O172" s="47" t="str">
        <f t="shared" si="38"/>
        <v/>
      </c>
      <c r="P172" s="47" t="str">
        <f t="shared" si="39"/>
        <v/>
      </c>
      <c r="Q172" s="48">
        <f t="shared" si="49"/>
        <v>0</v>
      </c>
      <c r="R172" s="2"/>
      <c r="AH172" s="57" t="str">
        <f>IF(G172&gt;1,IF($E$10&gt;0,100-(#REF!/(1+(AL172/#REF!)^#REF!)^#REF!+#REF!/(AL172-1))*100,100-(AL172*D$5+D$6)*100),"")</f>
        <v/>
      </c>
      <c r="AI172" s="21" t="str">
        <f t="shared" si="40"/>
        <v/>
      </c>
      <c r="AJ172" s="21" t="str">
        <f t="shared" si="41"/>
        <v/>
      </c>
      <c r="AK172" s="48">
        <f t="shared" si="42"/>
        <v>0</v>
      </c>
      <c r="AL172" s="58" t="str">
        <f t="shared" si="43"/>
        <v/>
      </c>
      <c r="AM172" s="59" t="str">
        <f t="shared" si="44"/>
        <v/>
      </c>
      <c r="AN172" s="59" t="str">
        <f t="shared" si="45"/>
        <v/>
      </c>
      <c r="AO172" s="60"/>
    </row>
    <row r="173" spans="3:41" x14ac:dyDescent="0.25">
      <c r="C173" s="82"/>
      <c r="D173" s="45"/>
      <c r="E173" s="83" t="str">
        <f t="shared" si="50"/>
        <v/>
      </c>
      <c r="F173" s="45"/>
      <c r="G173" s="45"/>
      <c r="H173" s="45"/>
      <c r="I173" s="46" t="str">
        <f t="shared" si="46"/>
        <v/>
      </c>
      <c r="J173" s="46" t="str">
        <f t="shared" si="47"/>
        <v/>
      </c>
      <c r="K173" s="47" t="str">
        <f t="shared" si="35"/>
        <v/>
      </c>
      <c r="L173" s="47" t="str">
        <f t="shared" si="36"/>
        <v/>
      </c>
      <c r="M173" s="48">
        <f t="shared" si="48"/>
        <v>0</v>
      </c>
      <c r="N173" s="46" t="str">
        <f t="shared" si="37"/>
        <v/>
      </c>
      <c r="O173" s="47" t="str">
        <f t="shared" si="38"/>
        <v/>
      </c>
      <c r="P173" s="47" t="str">
        <f t="shared" si="39"/>
        <v/>
      </c>
      <c r="Q173" s="48">
        <f t="shared" si="49"/>
        <v>0</v>
      </c>
      <c r="R173" s="2"/>
      <c r="AH173" s="57" t="str">
        <f>IF(G173&gt;1,IF($E$10&gt;0,100-(#REF!/(1+(AL173/#REF!)^#REF!)^#REF!+#REF!/(AL173-1))*100,100-(AL173*D$5+D$6)*100),"")</f>
        <v/>
      </c>
      <c r="AI173" s="21" t="str">
        <f t="shared" si="40"/>
        <v/>
      </c>
      <c r="AJ173" s="21" t="str">
        <f t="shared" si="41"/>
        <v/>
      </c>
      <c r="AK173" s="48">
        <f t="shared" si="42"/>
        <v>0</v>
      </c>
      <c r="AL173" s="58" t="str">
        <f t="shared" si="43"/>
        <v/>
      </c>
      <c r="AM173" s="59" t="str">
        <f t="shared" si="44"/>
        <v/>
      </c>
      <c r="AN173" s="59" t="str">
        <f t="shared" si="45"/>
        <v/>
      </c>
      <c r="AO173" s="60"/>
    </row>
    <row r="174" spans="3:41" x14ac:dyDescent="0.25">
      <c r="C174" s="82"/>
      <c r="D174" s="45"/>
      <c r="E174" s="83" t="str">
        <f t="shared" si="50"/>
        <v/>
      </c>
      <c r="F174" s="45"/>
      <c r="G174" s="45"/>
      <c r="H174" s="45"/>
      <c r="I174" s="46" t="str">
        <f t="shared" si="46"/>
        <v/>
      </c>
      <c r="J174" s="46" t="str">
        <f t="shared" si="47"/>
        <v/>
      </c>
      <c r="K174" s="47" t="str">
        <f t="shared" si="35"/>
        <v/>
      </c>
      <c r="L174" s="47" t="str">
        <f t="shared" si="36"/>
        <v/>
      </c>
      <c r="M174" s="48">
        <f t="shared" si="48"/>
        <v>0</v>
      </c>
      <c r="N174" s="46" t="str">
        <f t="shared" si="37"/>
        <v/>
      </c>
      <c r="O174" s="47" t="str">
        <f t="shared" si="38"/>
        <v/>
      </c>
      <c r="P174" s="47" t="str">
        <f t="shared" si="39"/>
        <v/>
      </c>
      <c r="Q174" s="48">
        <f t="shared" si="49"/>
        <v>0</v>
      </c>
      <c r="R174" s="2"/>
      <c r="AH174" s="57" t="str">
        <f>IF(G174&gt;1,IF($E$10&gt;0,100-(#REF!/(1+(AL174/#REF!)^#REF!)^#REF!+#REF!/(AL174-1))*100,100-(AL174*D$5+D$6)*100),"")</f>
        <v/>
      </c>
      <c r="AI174" s="21" t="str">
        <f t="shared" si="40"/>
        <v/>
      </c>
      <c r="AJ174" s="21" t="str">
        <f t="shared" si="41"/>
        <v/>
      </c>
      <c r="AK174" s="48">
        <f t="shared" si="42"/>
        <v>0</v>
      </c>
      <c r="AL174" s="58" t="str">
        <f t="shared" si="43"/>
        <v/>
      </c>
      <c r="AM174" s="59" t="str">
        <f t="shared" si="44"/>
        <v/>
      </c>
      <c r="AN174" s="59" t="str">
        <f t="shared" si="45"/>
        <v/>
      </c>
      <c r="AO174" s="60"/>
    </row>
    <row r="175" spans="3:41" x14ac:dyDescent="0.25">
      <c r="C175" s="82"/>
      <c r="D175" s="45"/>
      <c r="E175" s="83" t="str">
        <f t="shared" si="50"/>
        <v/>
      </c>
      <c r="F175" s="45"/>
      <c r="G175" s="45"/>
      <c r="H175" s="45"/>
      <c r="I175" s="46" t="str">
        <f t="shared" si="46"/>
        <v/>
      </c>
      <c r="J175" s="46" t="str">
        <f t="shared" si="47"/>
        <v/>
      </c>
      <c r="K175" s="47" t="str">
        <f t="shared" si="35"/>
        <v/>
      </c>
      <c r="L175" s="47" t="str">
        <f t="shared" si="36"/>
        <v/>
      </c>
      <c r="M175" s="48">
        <f t="shared" si="48"/>
        <v>0</v>
      </c>
      <c r="N175" s="46" t="str">
        <f t="shared" si="37"/>
        <v/>
      </c>
      <c r="O175" s="47" t="str">
        <f t="shared" si="38"/>
        <v/>
      </c>
      <c r="P175" s="47" t="str">
        <f t="shared" si="39"/>
        <v/>
      </c>
      <c r="Q175" s="48">
        <f t="shared" si="49"/>
        <v>0</v>
      </c>
      <c r="R175" s="2"/>
      <c r="AH175" s="57" t="str">
        <f>IF(G175&gt;1,IF($E$10&gt;0,100-(#REF!/(1+(AL175/#REF!)^#REF!)^#REF!+#REF!/(AL175-1))*100,100-(AL175*D$5+D$6)*100),"")</f>
        <v/>
      </c>
      <c r="AI175" s="21" t="str">
        <f t="shared" si="40"/>
        <v/>
      </c>
      <c r="AJ175" s="21" t="str">
        <f t="shared" si="41"/>
        <v/>
      </c>
      <c r="AK175" s="48">
        <f t="shared" si="42"/>
        <v>0</v>
      </c>
      <c r="AL175" s="58" t="str">
        <f t="shared" si="43"/>
        <v/>
      </c>
      <c r="AM175" s="59" t="str">
        <f t="shared" si="44"/>
        <v/>
      </c>
      <c r="AN175" s="59" t="str">
        <f t="shared" si="45"/>
        <v/>
      </c>
      <c r="AO175" s="60"/>
    </row>
    <row r="176" spans="3:41" x14ac:dyDescent="0.25">
      <c r="C176" s="82"/>
      <c r="D176" s="45"/>
      <c r="E176" s="83" t="str">
        <f t="shared" si="50"/>
        <v/>
      </c>
      <c r="F176" s="45"/>
      <c r="G176" s="45"/>
      <c r="H176" s="45"/>
      <c r="I176" s="46" t="str">
        <f t="shared" si="46"/>
        <v/>
      </c>
      <c r="J176" s="46" t="str">
        <f t="shared" si="47"/>
        <v/>
      </c>
      <c r="K176" s="47" t="str">
        <f t="shared" si="35"/>
        <v/>
      </c>
      <c r="L176" s="47" t="str">
        <f t="shared" si="36"/>
        <v/>
      </c>
      <c r="M176" s="48">
        <f t="shared" si="48"/>
        <v>0</v>
      </c>
      <c r="N176" s="46" t="str">
        <f t="shared" si="37"/>
        <v/>
      </c>
      <c r="O176" s="47" t="str">
        <f t="shared" si="38"/>
        <v/>
      </c>
      <c r="P176" s="47" t="str">
        <f t="shared" si="39"/>
        <v/>
      </c>
      <c r="Q176" s="48">
        <f t="shared" si="49"/>
        <v>0</v>
      </c>
      <c r="R176" s="2"/>
      <c r="AH176" s="57" t="str">
        <f>IF(G176&gt;1,IF($E$10&gt;0,100-(#REF!/(1+(AL176/#REF!)^#REF!)^#REF!+#REF!/(AL176-1))*100,100-(AL176*D$5+D$6)*100),"")</f>
        <v/>
      </c>
      <c r="AI176" s="21" t="str">
        <f t="shared" si="40"/>
        <v/>
      </c>
      <c r="AJ176" s="21" t="str">
        <f t="shared" si="41"/>
        <v/>
      </c>
      <c r="AK176" s="48">
        <f t="shared" si="42"/>
        <v>0</v>
      </c>
      <c r="AL176" s="58" t="str">
        <f t="shared" si="43"/>
        <v/>
      </c>
      <c r="AM176" s="59" t="str">
        <f t="shared" si="44"/>
        <v/>
      </c>
      <c r="AN176" s="59" t="str">
        <f t="shared" si="45"/>
        <v/>
      </c>
      <c r="AO176" s="60"/>
    </row>
    <row r="177" spans="3:41" x14ac:dyDescent="0.25">
      <c r="C177" s="82"/>
      <c r="D177" s="45"/>
      <c r="E177" s="83" t="str">
        <f t="shared" si="50"/>
        <v/>
      </c>
      <c r="F177" s="45"/>
      <c r="G177" s="45"/>
      <c r="H177" s="45"/>
      <c r="I177" s="46" t="str">
        <f t="shared" si="46"/>
        <v/>
      </c>
      <c r="J177" s="46" t="str">
        <f t="shared" si="47"/>
        <v/>
      </c>
      <c r="K177" s="47" t="str">
        <f t="shared" si="35"/>
        <v/>
      </c>
      <c r="L177" s="47" t="str">
        <f t="shared" si="36"/>
        <v/>
      </c>
      <c r="M177" s="48">
        <f t="shared" si="48"/>
        <v>0</v>
      </c>
      <c r="N177" s="46" t="str">
        <f t="shared" si="37"/>
        <v/>
      </c>
      <c r="O177" s="47" t="str">
        <f t="shared" si="38"/>
        <v/>
      </c>
      <c r="P177" s="47" t="str">
        <f t="shared" si="39"/>
        <v/>
      </c>
      <c r="Q177" s="48">
        <f t="shared" si="49"/>
        <v>0</v>
      </c>
      <c r="R177" s="2"/>
      <c r="AH177" s="57" t="str">
        <f>IF(G177&gt;1,IF($E$10&gt;0,100-(#REF!/(1+(AL177/#REF!)^#REF!)^#REF!+#REF!/(AL177-1))*100,100-(AL177*D$5+D$6)*100),"")</f>
        <v/>
      </c>
      <c r="AI177" s="21" t="str">
        <f t="shared" si="40"/>
        <v/>
      </c>
      <c r="AJ177" s="21" t="str">
        <f t="shared" si="41"/>
        <v/>
      </c>
      <c r="AK177" s="48">
        <f t="shared" si="42"/>
        <v>0</v>
      </c>
      <c r="AL177" s="58" t="str">
        <f t="shared" si="43"/>
        <v/>
      </c>
      <c r="AM177" s="59" t="str">
        <f t="shared" si="44"/>
        <v/>
      </c>
      <c r="AN177" s="59" t="str">
        <f t="shared" si="45"/>
        <v/>
      </c>
      <c r="AO177" s="60"/>
    </row>
    <row r="178" spans="3:41" x14ac:dyDescent="0.25">
      <c r="C178" s="82"/>
      <c r="D178" s="45"/>
      <c r="E178" s="83" t="str">
        <f t="shared" si="50"/>
        <v/>
      </c>
      <c r="F178" s="45"/>
      <c r="G178" s="45"/>
      <c r="H178" s="45"/>
      <c r="I178" s="46" t="str">
        <f t="shared" si="46"/>
        <v/>
      </c>
      <c r="J178" s="46" t="str">
        <f t="shared" si="47"/>
        <v/>
      </c>
      <c r="K178" s="47" t="str">
        <f t="shared" si="35"/>
        <v/>
      </c>
      <c r="L178" s="47" t="str">
        <f t="shared" si="36"/>
        <v/>
      </c>
      <c r="M178" s="48">
        <f t="shared" si="48"/>
        <v>0</v>
      </c>
      <c r="N178" s="46" t="str">
        <f t="shared" si="37"/>
        <v/>
      </c>
      <c r="O178" s="47" t="str">
        <f t="shared" si="38"/>
        <v/>
      </c>
      <c r="P178" s="47" t="str">
        <f t="shared" si="39"/>
        <v/>
      </c>
      <c r="Q178" s="48">
        <f t="shared" si="49"/>
        <v>0</v>
      </c>
      <c r="R178" s="2"/>
      <c r="AH178" s="57" t="str">
        <f>IF(G178&gt;1,IF($E$10&gt;0,100-(#REF!/(1+(AL178/#REF!)^#REF!)^#REF!+#REF!/(AL178-1))*100,100-(AL178*D$5+D$6)*100),"")</f>
        <v/>
      </c>
      <c r="AI178" s="21" t="str">
        <f t="shared" si="40"/>
        <v/>
      </c>
      <c r="AJ178" s="21" t="str">
        <f t="shared" si="41"/>
        <v/>
      </c>
      <c r="AK178" s="48">
        <f t="shared" si="42"/>
        <v>0</v>
      </c>
      <c r="AL178" s="58" t="str">
        <f t="shared" si="43"/>
        <v/>
      </c>
      <c r="AM178" s="59" t="str">
        <f t="shared" si="44"/>
        <v/>
      </c>
      <c r="AN178" s="59" t="str">
        <f t="shared" si="45"/>
        <v/>
      </c>
      <c r="AO178" s="60"/>
    </row>
    <row r="179" spans="3:41" x14ac:dyDescent="0.25">
      <c r="C179" s="82"/>
      <c r="D179" s="45"/>
      <c r="E179" s="83" t="str">
        <f t="shared" si="50"/>
        <v/>
      </c>
      <c r="F179" s="45"/>
      <c r="G179" s="45"/>
      <c r="H179" s="45"/>
      <c r="I179" s="46" t="str">
        <f t="shared" si="46"/>
        <v/>
      </c>
      <c r="J179" s="46" t="str">
        <f t="shared" si="47"/>
        <v/>
      </c>
      <c r="K179" s="47" t="str">
        <f t="shared" si="35"/>
        <v/>
      </c>
      <c r="L179" s="47" t="str">
        <f t="shared" si="36"/>
        <v/>
      </c>
      <c r="M179" s="48">
        <f t="shared" si="48"/>
        <v>0</v>
      </c>
      <c r="N179" s="46" t="str">
        <f t="shared" si="37"/>
        <v/>
      </c>
      <c r="O179" s="47" t="str">
        <f t="shared" si="38"/>
        <v/>
      </c>
      <c r="P179" s="47" t="str">
        <f t="shared" si="39"/>
        <v/>
      </c>
      <c r="Q179" s="48">
        <f t="shared" si="49"/>
        <v>0</v>
      </c>
      <c r="R179" s="2"/>
      <c r="AH179" s="57" t="str">
        <f>IF(G179&gt;1,IF($E$10&gt;0,100-(#REF!/(1+(AL179/#REF!)^#REF!)^#REF!+#REF!/(AL179-1))*100,100-(AL179*D$5+D$6)*100),"")</f>
        <v/>
      </c>
      <c r="AI179" s="21" t="str">
        <f t="shared" si="40"/>
        <v/>
      </c>
      <c r="AJ179" s="21" t="str">
        <f t="shared" si="41"/>
        <v/>
      </c>
      <c r="AK179" s="48">
        <f t="shared" si="42"/>
        <v>0</v>
      </c>
      <c r="AL179" s="58" t="str">
        <f t="shared" si="43"/>
        <v/>
      </c>
      <c r="AM179" s="59" t="str">
        <f t="shared" si="44"/>
        <v/>
      </c>
      <c r="AN179" s="59" t="str">
        <f t="shared" si="45"/>
        <v/>
      </c>
      <c r="AO179" s="60"/>
    </row>
    <row r="180" spans="3:41" x14ac:dyDescent="0.25">
      <c r="C180" s="82"/>
      <c r="D180" s="45"/>
      <c r="E180" s="83" t="str">
        <f t="shared" si="50"/>
        <v/>
      </c>
      <c r="F180" s="45"/>
      <c r="G180" s="45"/>
      <c r="H180" s="45"/>
      <c r="I180" s="46" t="str">
        <f t="shared" si="46"/>
        <v/>
      </c>
      <c r="J180" s="46" t="str">
        <f t="shared" si="47"/>
        <v/>
      </c>
      <c r="K180" s="47" t="str">
        <f t="shared" si="35"/>
        <v/>
      </c>
      <c r="L180" s="47" t="str">
        <f t="shared" si="36"/>
        <v/>
      </c>
      <c r="M180" s="48">
        <f t="shared" si="48"/>
        <v>0</v>
      </c>
      <c r="N180" s="46" t="str">
        <f t="shared" si="37"/>
        <v/>
      </c>
      <c r="O180" s="47" t="str">
        <f t="shared" si="38"/>
        <v/>
      </c>
      <c r="P180" s="47" t="str">
        <f t="shared" si="39"/>
        <v/>
      </c>
      <c r="Q180" s="48">
        <f t="shared" si="49"/>
        <v>0</v>
      </c>
      <c r="R180" s="2"/>
      <c r="AH180" s="57" t="str">
        <f>IF(G180&gt;1,IF($E$10&gt;0,100-(#REF!/(1+(AL180/#REF!)^#REF!)^#REF!+#REF!/(AL180-1))*100,100-(AL180*D$5+D$6)*100),"")</f>
        <v/>
      </c>
      <c r="AI180" s="21" t="str">
        <f t="shared" si="40"/>
        <v/>
      </c>
      <c r="AJ180" s="21" t="str">
        <f t="shared" si="41"/>
        <v/>
      </c>
      <c r="AK180" s="48">
        <f t="shared" si="42"/>
        <v>0</v>
      </c>
      <c r="AL180" s="58" t="str">
        <f t="shared" si="43"/>
        <v/>
      </c>
      <c r="AM180" s="59" t="str">
        <f t="shared" si="44"/>
        <v/>
      </c>
      <c r="AN180" s="59" t="str">
        <f t="shared" si="45"/>
        <v/>
      </c>
      <c r="AO180" s="60"/>
    </row>
    <row r="181" spans="3:41" x14ac:dyDescent="0.25">
      <c r="C181" s="82"/>
      <c r="D181" s="45"/>
      <c r="E181" s="83" t="str">
        <f t="shared" si="50"/>
        <v/>
      </c>
      <c r="F181" s="45"/>
      <c r="G181" s="45"/>
      <c r="H181" s="45"/>
      <c r="I181" s="46" t="str">
        <f t="shared" si="46"/>
        <v/>
      </c>
      <c r="J181" s="46" t="str">
        <f t="shared" si="47"/>
        <v/>
      </c>
      <c r="K181" s="47" t="str">
        <f t="shared" si="35"/>
        <v/>
      </c>
      <c r="L181" s="47" t="str">
        <f t="shared" si="36"/>
        <v/>
      </c>
      <c r="M181" s="48">
        <f t="shared" si="48"/>
        <v>0</v>
      </c>
      <c r="N181" s="46" t="str">
        <f t="shared" si="37"/>
        <v/>
      </c>
      <c r="O181" s="47" t="str">
        <f t="shared" si="38"/>
        <v/>
      </c>
      <c r="P181" s="47" t="str">
        <f t="shared" si="39"/>
        <v/>
      </c>
      <c r="Q181" s="48">
        <f t="shared" si="49"/>
        <v>0</v>
      </c>
      <c r="R181" s="2"/>
      <c r="AH181" s="57" t="str">
        <f>IF(G181&gt;1,IF($E$10&gt;0,100-(#REF!/(1+(AL181/#REF!)^#REF!)^#REF!+#REF!/(AL181-1))*100,100-(AL181*D$5+D$6)*100),"")</f>
        <v/>
      </c>
      <c r="AI181" s="21" t="str">
        <f t="shared" si="40"/>
        <v/>
      </c>
      <c r="AJ181" s="21" t="str">
        <f t="shared" si="41"/>
        <v/>
      </c>
      <c r="AK181" s="48">
        <f t="shared" si="42"/>
        <v>0</v>
      </c>
      <c r="AL181" s="58" t="str">
        <f t="shared" si="43"/>
        <v/>
      </c>
      <c r="AM181" s="59" t="str">
        <f t="shared" si="44"/>
        <v/>
      </c>
      <c r="AN181" s="59" t="str">
        <f t="shared" si="45"/>
        <v/>
      </c>
      <c r="AO181" s="60"/>
    </row>
    <row r="182" spans="3:41" x14ac:dyDescent="0.25">
      <c r="C182" s="82"/>
      <c r="D182" s="45"/>
      <c r="E182" s="83" t="str">
        <f t="shared" si="50"/>
        <v/>
      </c>
      <c r="F182" s="45"/>
      <c r="G182" s="45"/>
      <c r="H182" s="45"/>
      <c r="I182" s="46" t="str">
        <f t="shared" si="46"/>
        <v/>
      </c>
      <c r="J182" s="46" t="str">
        <f t="shared" si="47"/>
        <v/>
      </c>
      <c r="K182" s="47" t="str">
        <f t="shared" si="35"/>
        <v/>
      </c>
      <c r="L182" s="47" t="str">
        <f t="shared" si="36"/>
        <v/>
      </c>
      <c r="M182" s="48">
        <f t="shared" si="48"/>
        <v>0</v>
      </c>
      <c r="N182" s="46" t="str">
        <f t="shared" si="37"/>
        <v/>
      </c>
      <c r="O182" s="47" t="str">
        <f t="shared" si="38"/>
        <v/>
      </c>
      <c r="P182" s="47" t="str">
        <f t="shared" si="39"/>
        <v/>
      </c>
      <c r="Q182" s="48">
        <f t="shared" si="49"/>
        <v>0</v>
      </c>
      <c r="R182" s="2"/>
      <c r="AH182" s="57" t="str">
        <f>IF(G182&gt;1,IF($E$10&gt;0,100-(#REF!/(1+(AL182/#REF!)^#REF!)^#REF!+#REF!/(AL182-1))*100,100-(AL182*D$5+D$6)*100),"")</f>
        <v/>
      </c>
      <c r="AI182" s="21" t="str">
        <f t="shared" si="40"/>
        <v/>
      </c>
      <c r="AJ182" s="21" t="str">
        <f t="shared" si="41"/>
        <v/>
      </c>
      <c r="AK182" s="48">
        <f t="shared" si="42"/>
        <v>0</v>
      </c>
      <c r="AL182" s="58" t="str">
        <f t="shared" si="43"/>
        <v/>
      </c>
      <c r="AM182" s="59" t="str">
        <f t="shared" si="44"/>
        <v/>
      </c>
      <c r="AN182" s="59" t="str">
        <f t="shared" si="45"/>
        <v/>
      </c>
      <c r="AO182" s="60"/>
    </row>
    <row r="183" spans="3:41" x14ac:dyDescent="0.25">
      <c r="C183" s="82"/>
      <c r="D183" s="45"/>
      <c r="E183" s="83" t="str">
        <f t="shared" si="50"/>
        <v/>
      </c>
      <c r="F183" s="45"/>
      <c r="G183" s="45"/>
      <c r="H183" s="45"/>
      <c r="I183" s="46" t="str">
        <f t="shared" si="46"/>
        <v/>
      </c>
      <c r="J183" s="46" t="str">
        <f t="shared" si="47"/>
        <v/>
      </c>
      <c r="K183" s="47" t="str">
        <f t="shared" si="35"/>
        <v/>
      </c>
      <c r="L183" s="47" t="str">
        <f t="shared" si="36"/>
        <v/>
      </c>
      <c r="M183" s="48">
        <f t="shared" si="48"/>
        <v>0</v>
      </c>
      <c r="N183" s="46" t="str">
        <f t="shared" si="37"/>
        <v/>
      </c>
      <c r="O183" s="47" t="str">
        <f t="shared" si="38"/>
        <v/>
      </c>
      <c r="P183" s="47" t="str">
        <f t="shared" si="39"/>
        <v/>
      </c>
      <c r="Q183" s="48">
        <f t="shared" si="49"/>
        <v>0</v>
      </c>
      <c r="R183" s="2"/>
      <c r="AH183" s="57" t="str">
        <f>IF(G183&gt;1,IF($E$10&gt;0,100-(#REF!/(1+(AL183/#REF!)^#REF!)^#REF!+#REF!/(AL183-1))*100,100-(AL183*D$5+D$6)*100),"")</f>
        <v/>
      </c>
      <c r="AI183" s="21" t="str">
        <f t="shared" si="40"/>
        <v/>
      </c>
      <c r="AJ183" s="21" t="str">
        <f t="shared" si="41"/>
        <v/>
      </c>
      <c r="AK183" s="48">
        <f t="shared" si="42"/>
        <v>0</v>
      </c>
      <c r="AL183" s="58" t="str">
        <f t="shared" si="43"/>
        <v/>
      </c>
      <c r="AM183" s="59" t="str">
        <f t="shared" si="44"/>
        <v/>
      </c>
      <c r="AN183" s="59" t="str">
        <f t="shared" si="45"/>
        <v/>
      </c>
      <c r="AO183" s="60"/>
    </row>
    <row r="184" spans="3:41" x14ac:dyDescent="0.25">
      <c r="C184" s="82"/>
      <c r="D184" s="45"/>
      <c r="E184" s="83" t="str">
        <f t="shared" si="50"/>
        <v/>
      </c>
      <c r="F184" s="45"/>
      <c r="G184" s="45"/>
      <c r="H184" s="45"/>
      <c r="I184" s="46" t="str">
        <f t="shared" si="46"/>
        <v/>
      </c>
      <c r="J184" s="46" t="str">
        <f t="shared" si="47"/>
        <v/>
      </c>
      <c r="K184" s="47" t="str">
        <f t="shared" si="35"/>
        <v/>
      </c>
      <c r="L184" s="47" t="str">
        <f t="shared" si="36"/>
        <v/>
      </c>
      <c r="M184" s="48">
        <f t="shared" si="48"/>
        <v>0</v>
      </c>
      <c r="N184" s="46" t="str">
        <f t="shared" si="37"/>
        <v/>
      </c>
      <c r="O184" s="47" t="str">
        <f t="shared" si="38"/>
        <v/>
      </c>
      <c r="P184" s="47" t="str">
        <f t="shared" si="39"/>
        <v/>
      </c>
      <c r="Q184" s="48">
        <f t="shared" si="49"/>
        <v>0</v>
      </c>
      <c r="R184" s="2"/>
      <c r="AH184" s="57" t="str">
        <f>IF(G184&gt;1,IF($E$10&gt;0,100-(#REF!/(1+(AL184/#REF!)^#REF!)^#REF!+#REF!/(AL184-1))*100,100-(AL184*D$5+D$6)*100),"")</f>
        <v/>
      </c>
      <c r="AI184" s="21" t="str">
        <f t="shared" si="40"/>
        <v/>
      </c>
      <c r="AJ184" s="21" t="str">
        <f t="shared" si="41"/>
        <v/>
      </c>
      <c r="AK184" s="48">
        <f t="shared" si="42"/>
        <v>0</v>
      </c>
      <c r="AL184" s="58" t="str">
        <f t="shared" si="43"/>
        <v/>
      </c>
      <c r="AM184" s="59" t="str">
        <f t="shared" si="44"/>
        <v/>
      </c>
      <c r="AN184" s="59" t="str">
        <f t="shared" si="45"/>
        <v/>
      </c>
      <c r="AO184" s="60"/>
    </row>
    <row r="185" spans="3:41" x14ac:dyDescent="0.25">
      <c r="C185" s="82"/>
      <c r="D185" s="45"/>
      <c r="E185" s="83" t="str">
        <f t="shared" si="50"/>
        <v/>
      </c>
      <c r="F185" s="45"/>
      <c r="G185" s="45"/>
      <c r="H185" s="45"/>
      <c r="I185" s="46" t="str">
        <f t="shared" si="46"/>
        <v/>
      </c>
      <c r="J185" s="46" t="str">
        <f t="shared" si="47"/>
        <v/>
      </c>
      <c r="K185" s="47" t="str">
        <f t="shared" si="35"/>
        <v/>
      </c>
      <c r="L185" s="47" t="str">
        <f t="shared" si="36"/>
        <v/>
      </c>
      <c r="M185" s="48">
        <f t="shared" si="48"/>
        <v>0</v>
      </c>
      <c r="N185" s="46" t="str">
        <f t="shared" si="37"/>
        <v/>
      </c>
      <c r="O185" s="47" t="str">
        <f t="shared" si="38"/>
        <v/>
      </c>
      <c r="P185" s="47" t="str">
        <f t="shared" si="39"/>
        <v/>
      </c>
      <c r="Q185" s="48">
        <f t="shared" si="49"/>
        <v>0</v>
      </c>
      <c r="R185" s="2"/>
      <c r="AH185" s="57" t="str">
        <f>IF(G185&gt;1,IF($E$10&gt;0,100-(#REF!/(1+(AL185/#REF!)^#REF!)^#REF!+#REF!/(AL185-1))*100,100-(AL185*D$5+D$6)*100),"")</f>
        <v/>
      </c>
      <c r="AI185" s="21" t="str">
        <f t="shared" si="40"/>
        <v/>
      </c>
      <c r="AJ185" s="21" t="str">
        <f t="shared" si="41"/>
        <v/>
      </c>
      <c r="AK185" s="48">
        <f t="shared" si="42"/>
        <v>0</v>
      </c>
      <c r="AL185" s="58" t="str">
        <f t="shared" si="43"/>
        <v/>
      </c>
      <c r="AM185" s="59" t="str">
        <f t="shared" si="44"/>
        <v/>
      </c>
      <c r="AN185" s="59" t="str">
        <f t="shared" si="45"/>
        <v/>
      </c>
      <c r="AO185" s="60"/>
    </row>
    <row r="186" spans="3:41" x14ac:dyDescent="0.25">
      <c r="C186" s="82"/>
      <c r="D186" s="45"/>
      <c r="E186" s="83" t="str">
        <f t="shared" si="50"/>
        <v/>
      </c>
      <c r="F186" s="45"/>
      <c r="G186" s="45"/>
      <c r="H186" s="45"/>
      <c r="I186" s="46" t="str">
        <f t="shared" si="46"/>
        <v/>
      </c>
      <c r="J186" s="46" t="str">
        <f t="shared" si="47"/>
        <v/>
      </c>
      <c r="K186" s="47" t="str">
        <f t="shared" si="35"/>
        <v/>
      </c>
      <c r="L186" s="47" t="str">
        <f t="shared" si="36"/>
        <v/>
      </c>
      <c r="M186" s="48">
        <f t="shared" si="48"/>
        <v>0</v>
      </c>
      <c r="N186" s="46" t="str">
        <f t="shared" si="37"/>
        <v/>
      </c>
      <c r="O186" s="47" t="str">
        <f t="shared" si="38"/>
        <v/>
      </c>
      <c r="P186" s="47" t="str">
        <f t="shared" si="39"/>
        <v/>
      </c>
      <c r="Q186" s="48">
        <f t="shared" si="49"/>
        <v>0</v>
      </c>
      <c r="R186" s="2"/>
      <c r="AH186" s="57" t="str">
        <f>IF(G186&gt;1,IF($E$10&gt;0,100-(#REF!/(1+(AL186/#REF!)^#REF!)^#REF!+#REF!/(AL186-1))*100,100-(AL186*D$5+D$6)*100),"")</f>
        <v/>
      </c>
      <c r="AI186" s="21" t="str">
        <f t="shared" si="40"/>
        <v/>
      </c>
      <c r="AJ186" s="21" t="str">
        <f t="shared" si="41"/>
        <v/>
      </c>
      <c r="AK186" s="48">
        <f t="shared" si="42"/>
        <v>0</v>
      </c>
      <c r="AL186" s="58" t="str">
        <f t="shared" si="43"/>
        <v/>
      </c>
      <c r="AM186" s="59" t="str">
        <f t="shared" si="44"/>
        <v/>
      </c>
      <c r="AN186" s="59" t="str">
        <f t="shared" si="45"/>
        <v/>
      </c>
      <c r="AO186" s="60"/>
    </row>
    <row r="187" spans="3:41" x14ac:dyDescent="0.25">
      <c r="C187" s="82"/>
      <c r="D187" s="45"/>
      <c r="E187" s="83" t="str">
        <f t="shared" si="50"/>
        <v/>
      </c>
      <c r="F187" s="45"/>
      <c r="G187" s="45"/>
      <c r="H187" s="45"/>
      <c r="I187" s="46" t="str">
        <f t="shared" si="46"/>
        <v/>
      </c>
      <c r="J187" s="46" t="str">
        <f t="shared" si="47"/>
        <v/>
      </c>
      <c r="K187" s="47" t="str">
        <f t="shared" si="35"/>
        <v/>
      </c>
      <c r="L187" s="47" t="str">
        <f t="shared" si="36"/>
        <v/>
      </c>
      <c r="M187" s="48">
        <f t="shared" si="48"/>
        <v>0</v>
      </c>
      <c r="N187" s="46" t="str">
        <f t="shared" si="37"/>
        <v/>
      </c>
      <c r="O187" s="47" t="str">
        <f t="shared" si="38"/>
        <v/>
      </c>
      <c r="P187" s="47" t="str">
        <f t="shared" si="39"/>
        <v/>
      </c>
      <c r="Q187" s="48">
        <f t="shared" si="49"/>
        <v>0</v>
      </c>
      <c r="R187" s="2"/>
      <c r="AH187" s="57" t="str">
        <f>IF(G187&gt;1,IF($E$10&gt;0,100-(#REF!/(1+(AL187/#REF!)^#REF!)^#REF!+#REF!/(AL187-1))*100,100-(AL187*D$5+D$6)*100),"")</f>
        <v/>
      </c>
      <c r="AI187" s="21" t="str">
        <f t="shared" si="40"/>
        <v/>
      </c>
      <c r="AJ187" s="21" t="str">
        <f t="shared" si="41"/>
        <v/>
      </c>
      <c r="AK187" s="48">
        <f t="shared" si="42"/>
        <v>0</v>
      </c>
      <c r="AL187" s="58" t="str">
        <f t="shared" si="43"/>
        <v/>
      </c>
      <c r="AM187" s="59" t="str">
        <f t="shared" si="44"/>
        <v/>
      </c>
      <c r="AN187" s="59" t="str">
        <f t="shared" si="45"/>
        <v/>
      </c>
      <c r="AO187" s="60"/>
    </row>
    <row r="188" spans="3:41" x14ac:dyDescent="0.25">
      <c r="C188" s="82"/>
      <c r="D188" s="45"/>
      <c r="E188" s="83" t="str">
        <f t="shared" si="50"/>
        <v/>
      </c>
      <c r="F188" s="45"/>
      <c r="G188" s="45"/>
      <c r="H188" s="45"/>
      <c r="I188" s="46" t="str">
        <f t="shared" si="46"/>
        <v/>
      </c>
      <c r="J188" s="46" t="str">
        <f t="shared" si="47"/>
        <v/>
      </c>
      <c r="K188" s="47" t="str">
        <f t="shared" si="35"/>
        <v/>
      </c>
      <c r="L188" s="47" t="str">
        <f t="shared" si="36"/>
        <v/>
      </c>
      <c r="M188" s="48">
        <f t="shared" si="48"/>
        <v>0</v>
      </c>
      <c r="N188" s="46" t="str">
        <f t="shared" si="37"/>
        <v/>
      </c>
      <c r="O188" s="47" t="str">
        <f t="shared" si="38"/>
        <v/>
      </c>
      <c r="P188" s="47" t="str">
        <f t="shared" si="39"/>
        <v/>
      </c>
      <c r="Q188" s="48">
        <f t="shared" si="49"/>
        <v>0</v>
      </c>
      <c r="R188" s="2"/>
      <c r="AH188" s="57" t="str">
        <f>IF(G188&gt;1,IF($E$10&gt;0,100-(#REF!/(1+(AL188/#REF!)^#REF!)^#REF!+#REF!/(AL188-1))*100,100-(AL188*D$5+D$6)*100),"")</f>
        <v/>
      </c>
      <c r="AI188" s="21" t="str">
        <f t="shared" si="40"/>
        <v/>
      </c>
      <c r="AJ188" s="21" t="str">
        <f t="shared" si="41"/>
        <v/>
      </c>
      <c r="AK188" s="48">
        <f t="shared" si="42"/>
        <v>0</v>
      </c>
      <c r="AL188" s="58" t="str">
        <f t="shared" si="43"/>
        <v/>
      </c>
      <c r="AM188" s="59" t="str">
        <f t="shared" si="44"/>
        <v/>
      </c>
      <c r="AN188" s="59" t="str">
        <f t="shared" si="45"/>
        <v/>
      </c>
      <c r="AO188" s="60"/>
    </row>
    <row r="189" spans="3:41" x14ac:dyDescent="0.25">
      <c r="C189" s="82"/>
      <c r="D189" s="45"/>
      <c r="E189" s="83" t="str">
        <f t="shared" si="50"/>
        <v/>
      </c>
      <c r="F189" s="45"/>
      <c r="G189" s="45"/>
      <c r="H189" s="45"/>
      <c r="I189" s="46" t="str">
        <f t="shared" si="46"/>
        <v/>
      </c>
      <c r="J189" s="46" t="str">
        <f t="shared" si="47"/>
        <v/>
      </c>
      <c r="K189" s="47" t="str">
        <f t="shared" si="35"/>
        <v/>
      </c>
      <c r="L189" s="47" t="str">
        <f t="shared" si="36"/>
        <v/>
      </c>
      <c r="M189" s="48">
        <f t="shared" si="48"/>
        <v>0</v>
      </c>
      <c r="N189" s="46" t="str">
        <f t="shared" si="37"/>
        <v/>
      </c>
      <c r="O189" s="47" t="str">
        <f t="shared" si="38"/>
        <v/>
      </c>
      <c r="P189" s="47" t="str">
        <f t="shared" si="39"/>
        <v/>
      </c>
      <c r="Q189" s="48">
        <f t="shared" si="49"/>
        <v>0</v>
      </c>
      <c r="R189" s="2"/>
      <c r="AH189" s="57" t="str">
        <f>IF(G189&gt;1,IF($E$10&gt;0,100-(#REF!/(1+(AL189/#REF!)^#REF!)^#REF!+#REF!/(AL189-1))*100,100-(AL189*D$5+D$6)*100),"")</f>
        <v/>
      </c>
      <c r="AI189" s="21" t="str">
        <f t="shared" si="40"/>
        <v/>
      </c>
      <c r="AJ189" s="21" t="str">
        <f t="shared" si="41"/>
        <v/>
      </c>
      <c r="AK189" s="48">
        <f t="shared" si="42"/>
        <v>0</v>
      </c>
      <c r="AL189" s="58" t="str">
        <f t="shared" si="43"/>
        <v/>
      </c>
      <c r="AM189" s="59" t="str">
        <f t="shared" si="44"/>
        <v/>
      </c>
      <c r="AN189" s="59" t="str">
        <f t="shared" si="45"/>
        <v/>
      </c>
      <c r="AO189" s="60"/>
    </row>
    <row r="190" spans="3:41" x14ac:dyDescent="0.25">
      <c r="C190" s="82"/>
      <c r="D190" s="45"/>
      <c r="E190" s="83" t="str">
        <f t="shared" si="50"/>
        <v/>
      </c>
      <c r="F190" s="45"/>
      <c r="G190" s="45"/>
      <c r="H190" s="45"/>
      <c r="I190" s="46" t="str">
        <f t="shared" si="46"/>
        <v/>
      </c>
      <c r="J190" s="46" t="str">
        <f t="shared" si="47"/>
        <v/>
      </c>
      <c r="K190" s="47" t="str">
        <f t="shared" si="35"/>
        <v/>
      </c>
      <c r="L190" s="47" t="str">
        <f t="shared" si="36"/>
        <v/>
      </c>
      <c r="M190" s="48">
        <f t="shared" si="48"/>
        <v>0</v>
      </c>
      <c r="N190" s="46" t="str">
        <f t="shared" si="37"/>
        <v/>
      </c>
      <c r="O190" s="47" t="str">
        <f t="shared" si="38"/>
        <v/>
      </c>
      <c r="P190" s="47" t="str">
        <f t="shared" si="39"/>
        <v/>
      </c>
      <c r="Q190" s="48">
        <f t="shared" si="49"/>
        <v>0</v>
      </c>
      <c r="R190" s="2"/>
      <c r="AH190" s="57" t="str">
        <f>IF(G190&gt;1,IF($E$10&gt;0,100-(#REF!/(1+(AL190/#REF!)^#REF!)^#REF!+#REF!/(AL190-1))*100,100-(AL190*D$5+D$6)*100),"")</f>
        <v/>
      </c>
      <c r="AI190" s="21" t="str">
        <f t="shared" si="40"/>
        <v/>
      </c>
      <c r="AJ190" s="21" t="str">
        <f t="shared" si="41"/>
        <v/>
      </c>
      <c r="AK190" s="48">
        <f t="shared" si="42"/>
        <v>0</v>
      </c>
      <c r="AL190" s="58" t="str">
        <f t="shared" si="43"/>
        <v/>
      </c>
      <c r="AM190" s="59" t="str">
        <f t="shared" si="44"/>
        <v/>
      </c>
      <c r="AN190" s="59" t="str">
        <f t="shared" si="45"/>
        <v/>
      </c>
      <c r="AO190" s="60"/>
    </row>
    <row r="191" spans="3:41" x14ac:dyDescent="0.25">
      <c r="C191" s="82"/>
      <c r="D191" s="45"/>
      <c r="E191" s="83" t="str">
        <f t="shared" si="50"/>
        <v/>
      </c>
      <c r="F191" s="45"/>
      <c r="G191" s="45"/>
      <c r="H191" s="45"/>
      <c r="I191" s="46" t="str">
        <f t="shared" si="46"/>
        <v/>
      </c>
      <c r="J191" s="46" t="str">
        <f t="shared" si="47"/>
        <v/>
      </c>
      <c r="K191" s="47" t="str">
        <f t="shared" si="35"/>
        <v/>
      </c>
      <c r="L191" s="47" t="str">
        <f t="shared" si="36"/>
        <v/>
      </c>
      <c r="M191" s="48">
        <f t="shared" si="48"/>
        <v>0</v>
      </c>
      <c r="N191" s="46" t="str">
        <f t="shared" si="37"/>
        <v/>
      </c>
      <c r="O191" s="47" t="str">
        <f t="shared" si="38"/>
        <v/>
      </c>
      <c r="P191" s="47" t="str">
        <f t="shared" si="39"/>
        <v/>
      </c>
      <c r="Q191" s="48">
        <f t="shared" si="49"/>
        <v>0</v>
      </c>
      <c r="R191" s="2"/>
      <c r="AH191" s="57" t="str">
        <f>IF(G191&gt;1,IF($E$10&gt;0,100-(#REF!/(1+(AL191/#REF!)^#REF!)^#REF!+#REF!/(AL191-1))*100,100-(AL191*D$5+D$6)*100),"")</f>
        <v/>
      </c>
      <c r="AI191" s="21" t="str">
        <f t="shared" si="40"/>
        <v/>
      </c>
      <c r="AJ191" s="21" t="str">
        <f t="shared" si="41"/>
        <v/>
      </c>
      <c r="AK191" s="48">
        <f t="shared" si="42"/>
        <v>0</v>
      </c>
      <c r="AL191" s="58" t="str">
        <f t="shared" si="43"/>
        <v/>
      </c>
      <c r="AM191" s="59" t="str">
        <f t="shared" si="44"/>
        <v/>
      </c>
      <c r="AN191" s="59" t="str">
        <f t="shared" si="45"/>
        <v/>
      </c>
      <c r="AO191" s="60"/>
    </row>
    <row r="192" spans="3:41" x14ac:dyDescent="0.25">
      <c r="C192" s="82"/>
      <c r="D192" s="45"/>
      <c r="E192" s="83" t="str">
        <f t="shared" si="50"/>
        <v/>
      </c>
      <c r="F192" s="45"/>
      <c r="G192" s="45"/>
      <c r="H192" s="45"/>
      <c r="I192" s="46" t="str">
        <f t="shared" si="46"/>
        <v/>
      </c>
      <c r="J192" s="46" t="str">
        <f t="shared" si="47"/>
        <v/>
      </c>
      <c r="K192" s="47" t="str">
        <f t="shared" si="35"/>
        <v/>
      </c>
      <c r="L192" s="47" t="str">
        <f t="shared" si="36"/>
        <v/>
      </c>
      <c r="M192" s="48">
        <f t="shared" si="48"/>
        <v>0</v>
      </c>
      <c r="N192" s="46" t="str">
        <f t="shared" si="37"/>
        <v/>
      </c>
      <c r="O192" s="47" t="str">
        <f t="shared" si="38"/>
        <v/>
      </c>
      <c r="P192" s="47" t="str">
        <f t="shared" si="39"/>
        <v/>
      </c>
      <c r="Q192" s="48">
        <f t="shared" si="49"/>
        <v>0</v>
      </c>
      <c r="R192" s="2"/>
      <c r="AH192" s="57" t="str">
        <f>IF(G192&gt;1,IF($E$10&gt;0,100-(#REF!/(1+(AL192/#REF!)^#REF!)^#REF!+#REF!/(AL192-1))*100,100-(AL192*D$5+D$6)*100),"")</f>
        <v/>
      </c>
      <c r="AI192" s="21" t="str">
        <f t="shared" si="40"/>
        <v/>
      </c>
      <c r="AJ192" s="21" t="str">
        <f t="shared" si="41"/>
        <v/>
      </c>
      <c r="AK192" s="48">
        <f t="shared" si="42"/>
        <v>0</v>
      </c>
      <c r="AL192" s="58" t="str">
        <f t="shared" si="43"/>
        <v/>
      </c>
      <c r="AM192" s="59" t="str">
        <f t="shared" si="44"/>
        <v/>
      </c>
      <c r="AN192" s="59" t="str">
        <f t="shared" si="45"/>
        <v/>
      </c>
      <c r="AO192" s="60"/>
    </row>
    <row r="193" spans="3:41" x14ac:dyDescent="0.25">
      <c r="C193" s="82"/>
      <c r="D193" s="45"/>
      <c r="E193" s="83" t="str">
        <f t="shared" si="50"/>
        <v/>
      </c>
      <c r="F193" s="45"/>
      <c r="G193" s="45"/>
      <c r="H193" s="45"/>
      <c r="I193" s="46" t="str">
        <f t="shared" si="46"/>
        <v/>
      </c>
      <c r="J193" s="46" t="str">
        <f t="shared" si="47"/>
        <v/>
      </c>
      <c r="K193" s="47" t="str">
        <f t="shared" si="35"/>
        <v/>
      </c>
      <c r="L193" s="47" t="str">
        <f t="shared" si="36"/>
        <v/>
      </c>
      <c r="M193" s="48">
        <f t="shared" si="48"/>
        <v>0</v>
      </c>
      <c r="N193" s="46" t="str">
        <f t="shared" si="37"/>
        <v/>
      </c>
      <c r="O193" s="47" t="str">
        <f t="shared" si="38"/>
        <v/>
      </c>
      <c r="P193" s="47" t="str">
        <f t="shared" si="39"/>
        <v/>
      </c>
      <c r="Q193" s="48">
        <f t="shared" si="49"/>
        <v>0</v>
      </c>
      <c r="R193" s="2"/>
      <c r="AH193" s="57" t="str">
        <f>IF(G193&gt;1,IF($E$10&gt;0,100-(#REF!/(1+(AL193/#REF!)^#REF!)^#REF!+#REF!/(AL193-1))*100,100-(AL193*D$5+D$6)*100),"")</f>
        <v/>
      </c>
      <c r="AI193" s="21" t="str">
        <f t="shared" si="40"/>
        <v/>
      </c>
      <c r="AJ193" s="21" t="str">
        <f t="shared" si="41"/>
        <v/>
      </c>
      <c r="AK193" s="48">
        <f t="shared" si="42"/>
        <v>0</v>
      </c>
      <c r="AL193" s="58" t="str">
        <f t="shared" si="43"/>
        <v/>
      </c>
      <c r="AM193" s="59" t="str">
        <f t="shared" si="44"/>
        <v/>
      </c>
      <c r="AN193" s="59" t="str">
        <f t="shared" si="45"/>
        <v/>
      </c>
      <c r="AO193" s="60"/>
    </row>
    <row r="194" spans="3:41" x14ac:dyDescent="0.25">
      <c r="C194" s="82"/>
      <c r="D194" s="45"/>
      <c r="E194" s="83" t="str">
        <f t="shared" si="50"/>
        <v/>
      </c>
      <c r="F194" s="45"/>
      <c r="G194" s="45"/>
      <c r="H194" s="45"/>
      <c r="I194" s="46" t="str">
        <f t="shared" si="46"/>
        <v/>
      </c>
      <c r="J194" s="46" t="str">
        <f t="shared" si="47"/>
        <v/>
      </c>
      <c r="K194" s="47" t="str">
        <f t="shared" si="35"/>
        <v/>
      </c>
      <c r="L194" s="47" t="str">
        <f t="shared" si="36"/>
        <v/>
      </c>
      <c r="M194" s="48">
        <f t="shared" si="48"/>
        <v>0</v>
      </c>
      <c r="N194" s="46" t="str">
        <f t="shared" si="37"/>
        <v/>
      </c>
      <c r="O194" s="47" t="str">
        <f t="shared" si="38"/>
        <v/>
      </c>
      <c r="P194" s="47" t="str">
        <f t="shared" si="39"/>
        <v/>
      </c>
      <c r="Q194" s="48">
        <f t="shared" si="49"/>
        <v>0</v>
      </c>
      <c r="R194" s="2"/>
      <c r="AH194" s="57" t="str">
        <f>IF(G194&gt;1,IF($E$10&gt;0,100-(#REF!/(1+(AL194/#REF!)^#REF!)^#REF!+#REF!/(AL194-1))*100,100-(AL194*D$5+D$6)*100),"")</f>
        <v/>
      </c>
      <c r="AI194" s="21" t="str">
        <f t="shared" si="40"/>
        <v/>
      </c>
      <c r="AJ194" s="21" t="str">
        <f t="shared" si="41"/>
        <v/>
      </c>
      <c r="AK194" s="48">
        <f t="shared" si="42"/>
        <v>0</v>
      </c>
      <c r="AL194" s="58" t="str">
        <f t="shared" si="43"/>
        <v/>
      </c>
      <c r="AM194" s="59" t="str">
        <f t="shared" si="44"/>
        <v/>
      </c>
      <c r="AN194" s="59" t="str">
        <f t="shared" si="45"/>
        <v/>
      </c>
      <c r="AO194" s="60"/>
    </row>
    <row r="195" spans="3:41" x14ac:dyDescent="0.25">
      <c r="C195" s="82"/>
      <c r="D195" s="45"/>
      <c r="E195" s="83" t="str">
        <f t="shared" si="50"/>
        <v/>
      </c>
      <c r="F195" s="45"/>
      <c r="G195" s="45"/>
      <c r="H195" s="45"/>
      <c r="I195" s="46" t="str">
        <f t="shared" si="46"/>
        <v/>
      </c>
      <c r="J195" s="46" t="str">
        <f t="shared" si="47"/>
        <v/>
      </c>
      <c r="K195" s="47" t="str">
        <f t="shared" si="35"/>
        <v/>
      </c>
      <c r="L195" s="47" t="str">
        <f t="shared" si="36"/>
        <v/>
      </c>
      <c r="M195" s="48">
        <f t="shared" si="48"/>
        <v>0</v>
      </c>
      <c r="N195" s="46" t="str">
        <f t="shared" si="37"/>
        <v/>
      </c>
      <c r="O195" s="47" t="str">
        <f t="shared" si="38"/>
        <v/>
      </c>
      <c r="P195" s="47" t="str">
        <f t="shared" si="39"/>
        <v/>
      </c>
      <c r="Q195" s="48">
        <f t="shared" si="49"/>
        <v>0</v>
      </c>
      <c r="R195" s="2"/>
      <c r="AH195" s="57" t="str">
        <f>IF(G195&gt;1,IF($E$10&gt;0,100-(#REF!/(1+(AL195/#REF!)^#REF!)^#REF!+#REF!/(AL195-1))*100,100-(AL195*D$5+D$6)*100),"")</f>
        <v/>
      </c>
      <c r="AI195" s="21" t="str">
        <f t="shared" si="40"/>
        <v/>
      </c>
      <c r="AJ195" s="21" t="str">
        <f t="shared" si="41"/>
        <v/>
      </c>
      <c r="AK195" s="48">
        <f t="shared" si="42"/>
        <v>0</v>
      </c>
      <c r="AL195" s="58" t="str">
        <f t="shared" si="43"/>
        <v/>
      </c>
      <c r="AM195" s="59" t="str">
        <f t="shared" si="44"/>
        <v/>
      </c>
      <c r="AN195" s="59" t="str">
        <f t="shared" si="45"/>
        <v/>
      </c>
      <c r="AO195" s="60"/>
    </row>
    <row r="196" spans="3:41" x14ac:dyDescent="0.25">
      <c r="C196" s="82"/>
      <c r="D196" s="45"/>
      <c r="E196" s="83" t="str">
        <f t="shared" si="50"/>
        <v/>
      </c>
      <c r="F196" s="45"/>
      <c r="G196" s="45"/>
      <c r="H196" s="45"/>
      <c r="I196" s="46" t="str">
        <f t="shared" si="46"/>
        <v/>
      </c>
      <c r="J196" s="46" t="str">
        <f t="shared" si="47"/>
        <v/>
      </c>
      <c r="K196" s="47" t="str">
        <f t="shared" si="35"/>
        <v/>
      </c>
      <c r="L196" s="47" t="str">
        <f t="shared" si="36"/>
        <v/>
      </c>
      <c r="M196" s="48">
        <f t="shared" si="48"/>
        <v>0</v>
      </c>
      <c r="N196" s="46" t="str">
        <f t="shared" si="37"/>
        <v/>
      </c>
      <c r="O196" s="47" t="str">
        <f t="shared" si="38"/>
        <v/>
      </c>
      <c r="P196" s="47" t="str">
        <f t="shared" si="39"/>
        <v/>
      </c>
      <c r="Q196" s="48">
        <f t="shared" si="49"/>
        <v>0</v>
      </c>
      <c r="R196" s="2"/>
      <c r="AH196" s="57" t="str">
        <f>IF(G196&gt;1,IF($E$10&gt;0,100-(#REF!/(1+(AL196/#REF!)^#REF!)^#REF!+#REF!/(AL196-1))*100,100-(AL196*D$5+D$6)*100),"")</f>
        <v/>
      </c>
      <c r="AI196" s="21" t="str">
        <f t="shared" si="40"/>
        <v/>
      </c>
      <c r="AJ196" s="21" t="str">
        <f t="shared" si="41"/>
        <v/>
      </c>
      <c r="AK196" s="48">
        <f t="shared" si="42"/>
        <v>0</v>
      </c>
      <c r="AL196" s="58" t="str">
        <f t="shared" si="43"/>
        <v/>
      </c>
      <c r="AM196" s="59" t="str">
        <f t="shared" si="44"/>
        <v/>
      </c>
      <c r="AN196" s="59" t="str">
        <f t="shared" si="45"/>
        <v/>
      </c>
      <c r="AO196" s="60"/>
    </row>
    <row r="197" spans="3:41" x14ac:dyDescent="0.25">
      <c r="C197" s="82"/>
      <c r="D197" s="45"/>
      <c r="E197" s="83" t="str">
        <f t="shared" si="50"/>
        <v/>
      </c>
      <c r="F197" s="45"/>
      <c r="G197" s="45"/>
      <c r="H197" s="45"/>
      <c r="I197" s="46" t="str">
        <f t="shared" si="46"/>
        <v/>
      </c>
      <c r="J197" s="46" t="str">
        <f t="shared" si="47"/>
        <v/>
      </c>
      <c r="K197" s="47" t="str">
        <f t="shared" si="35"/>
        <v/>
      </c>
      <c r="L197" s="47" t="str">
        <f t="shared" si="36"/>
        <v/>
      </c>
      <c r="M197" s="48">
        <f t="shared" si="48"/>
        <v>0</v>
      </c>
      <c r="N197" s="46" t="str">
        <f t="shared" si="37"/>
        <v/>
      </c>
      <c r="O197" s="47" t="str">
        <f t="shared" si="38"/>
        <v/>
      </c>
      <c r="P197" s="47" t="str">
        <f t="shared" si="39"/>
        <v/>
      </c>
      <c r="Q197" s="48">
        <f t="shared" si="49"/>
        <v>0</v>
      </c>
      <c r="R197" s="2"/>
      <c r="AH197" s="57" t="str">
        <f>IF(G197&gt;1,IF($E$10&gt;0,100-(#REF!/(1+(AL197/#REF!)^#REF!)^#REF!+#REF!/(AL197-1))*100,100-(AL197*D$5+D$6)*100),"")</f>
        <v/>
      </c>
      <c r="AI197" s="21" t="str">
        <f t="shared" si="40"/>
        <v/>
      </c>
      <c r="AJ197" s="21" t="str">
        <f t="shared" si="41"/>
        <v/>
      </c>
      <c r="AK197" s="48">
        <f t="shared" si="42"/>
        <v>0</v>
      </c>
      <c r="AL197" s="58" t="str">
        <f t="shared" si="43"/>
        <v/>
      </c>
      <c r="AM197" s="59" t="str">
        <f t="shared" si="44"/>
        <v/>
      </c>
      <c r="AN197" s="59" t="str">
        <f t="shared" si="45"/>
        <v/>
      </c>
      <c r="AO197" s="60"/>
    </row>
    <row r="198" spans="3:41" x14ac:dyDescent="0.25">
      <c r="C198" s="82"/>
      <c r="D198" s="45"/>
      <c r="E198" s="83" t="str">
        <f t="shared" si="50"/>
        <v/>
      </c>
      <c r="F198" s="45"/>
      <c r="G198" s="45"/>
      <c r="H198" s="45"/>
      <c r="I198" s="46" t="str">
        <f t="shared" si="46"/>
        <v/>
      </c>
      <c r="J198" s="46" t="str">
        <f t="shared" si="47"/>
        <v/>
      </c>
      <c r="K198" s="47" t="str">
        <f t="shared" si="35"/>
        <v/>
      </c>
      <c r="L198" s="47" t="str">
        <f t="shared" si="36"/>
        <v/>
      </c>
      <c r="M198" s="48">
        <f t="shared" si="48"/>
        <v>0</v>
      </c>
      <c r="N198" s="46" t="str">
        <f t="shared" si="37"/>
        <v/>
      </c>
      <c r="O198" s="47" t="str">
        <f t="shared" si="38"/>
        <v/>
      </c>
      <c r="P198" s="47" t="str">
        <f t="shared" si="39"/>
        <v/>
      </c>
      <c r="Q198" s="48">
        <f t="shared" si="49"/>
        <v>0</v>
      </c>
      <c r="R198" s="2"/>
      <c r="AH198" s="57" t="str">
        <f>IF(G198&gt;1,IF($E$10&gt;0,100-(#REF!/(1+(AL198/#REF!)^#REF!)^#REF!+#REF!/(AL198-1))*100,100-(AL198*D$5+D$6)*100),"")</f>
        <v/>
      </c>
      <c r="AI198" s="21" t="str">
        <f t="shared" si="40"/>
        <v/>
      </c>
      <c r="AJ198" s="21" t="str">
        <f t="shared" si="41"/>
        <v/>
      </c>
      <c r="AK198" s="48">
        <f t="shared" si="42"/>
        <v>0</v>
      </c>
      <c r="AL198" s="58" t="str">
        <f t="shared" si="43"/>
        <v/>
      </c>
      <c r="AM198" s="59" t="str">
        <f t="shared" si="44"/>
        <v/>
      </c>
      <c r="AN198" s="59" t="str">
        <f t="shared" si="45"/>
        <v/>
      </c>
      <c r="AO198" s="60"/>
    </row>
    <row r="199" spans="3:41" x14ac:dyDescent="0.25">
      <c r="C199" s="82"/>
      <c r="D199" s="45"/>
      <c r="E199" s="83" t="str">
        <f t="shared" si="50"/>
        <v/>
      </c>
      <c r="F199" s="45"/>
      <c r="G199" s="45"/>
      <c r="H199" s="45"/>
      <c r="I199" s="46" t="str">
        <f t="shared" si="46"/>
        <v/>
      </c>
      <c r="J199" s="46" t="str">
        <f t="shared" si="47"/>
        <v/>
      </c>
      <c r="K199" s="47" t="str">
        <f t="shared" ref="K199:K220" si="51">IF(G199&gt;1,I199-J199,"")</f>
        <v/>
      </c>
      <c r="L199" s="47" t="str">
        <f t="shared" ref="L199:L220" si="52">IF(G199&gt;1,ABS(K199),"")</f>
        <v/>
      </c>
      <c r="M199" s="48">
        <f t="shared" si="48"/>
        <v>0</v>
      </c>
      <c r="N199" s="46" t="str">
        <f t="shared" ref="N199:N220" si="53">IF(G199&gt;1,J199+$K$5,"")</f>
        <v/>
      </c>
      <c r="O199" s="47" t="str">
        <f t="shared" ref="O199:O220" si="54">IF(G199&gt;1,I199-N199,"")</f>
        <v/>
      </c>
      <c r="P199" s="47" t="str">
        <f t="shared" ref="P199:P220" si="55">IF(G199&gt;1,ABS(O199),"")</f>
        <v/>
      </c>
      <c r="Q199" s="48">
        <f t="shared" si="49"/>
        <v>0</v>
      </c>
      <c r="R199" s="2"/>
      <c r="AH199" s="57" t="str">
        <f>IF(G199&gt;1,IF($E$10&gt;0,100-(#REF!/(1+(AL199/#REF!)^#REF!)^#REF!+#REF!/(AL199-1))*100,100-(AL199*D$5+D$6)*100),"")</f>
        <v/>
      </c>
      <c r="AI199" s="21" t="str">
        <f t="shared" ref="AI199:AI220" si="56">IF(G199&gt;1,I199-AH199,"")</f>
        <v/>
      </c>
      <c r="AJ199" s="21" t="str">
        <f t="shared" ref="AJ199:AJ220" si="57">IF(G199&gt;1,ABS(AI199),"")</f>
        <v/>
      </c>
      <c r="AK199" s="48">
        <f t="shared" ref="AK199:AK220" si="58">IF($G199&gt;1.2,IF(AJ199&gt;1.2,1,0),0)</f>
        <v>0</v>
      </c>
      <c r="AL199" s="58" t="str">
        <f t="shared" ref="AL199:AL220" si="59">IF(G199&gt;0,G199+AN199,"")</f>
        <v/>
      </c>
      <c r="AM199" s="59" t="str">
        <f t="shared" ref="AM199:AM220" si="60">IF(G199&gt;0,$AM$5,"")</f>
        <v/>
      </c>
      <c r="AN199" s="59" t="str">
        <f t="shared" ref="AN199:AN220" si="61">IF(G199&gt;0,$AN$5,"")</f>
        <v/>
      </c>
      <c r="AO199" s="60"/>
    </row>
    <row r="200" spans="3:41" x14ac:dyDescent="0.25">
      <c r="C200" s="82"/>
      <c r="D200" s="45"/>
      <c r="E200" s="83" t="str">
        <f t="shared" si="50"/>
        <v/>
      </c>
      <c r="F200" s="45"/>
      <c r="G200" s="45"/>
      <c r="H200" s="45"/>
      <c r="I200" s="46" t="str">
        <f t="shared" ref="I200:I220" si="62">IF(G200&gt;1,100-H200,"")</f>
        <v/>
      </c>
      <c r="J200" s="46" t="str">
        <f t="shared" ref="J200:J220" si="63">IF(G200&gt;1,100-(G200*D$5+D$6),"")</f>
        <v/>
      </c>
      <c r="K200" s="47" t="str">
        <f t="shared" si="51"/>
        <v/>
      </c>
      <c r="L200" s="47" t="str">
        <f t="shared" si="52"/>
        <v/>
      </c>
      <c r="M200" s="48">
        <f t="shared" ref="M200:M220" si="64">IF($G200&gt;1.2,IF(L200&gt;1.2,1,0),0)</f>
        <v>0</v>
      </c>
      <c r="N200" s="46" t="str">
        <f t="shared" si="53"/>
        <v/>
      </c>
      <c r="O200" s="47" t="str">
        <f t="shared" si="54"/>
        <v/>
      </c>
      <c r="P200" s="47" t="str">
        <f t="shared" si="55"/>
        <v/>
      </c>
      <c r="Q200" s="48">
        <f t="shared" ref="Q200:Q220" si="65">IF($G200&gt;1.2,IF(P200&gt;1.2,1,0),0)</f>
        <v>0</v>
      </c>
      <c r="R200" s="2"/>
      <c r="AH200" s="57" t="str">
        <f>IF(G200&gt;1,IF($E$10&gt;0,100-(#REF!/(1+(AL200/#REF!)^#REF!)^#REF!+#REF!/(AL200-1))*100,100-(AL200*D$5+D$6)*100),"")</f>
        <v/>
      </c>
      <c r="AI200" s="21" t="str">
        <f t="shared" si="56"/>
        <v/>
      </c>
      <c r="AJ200" s="21" t="str">
        <f t="shared" si="57"/>
        <v/>
      </c>
      <c r="AK200" s="48">
        <f t="shared" si="58"/>
        <v>0</v>
      </c>
      <c r="AL200" s="58" t="str">
        <f t="shared" si="59"/>
        <v/>
      </c>
      <c r="AM200" s="59" t="str">
        <f t="shared" si="60"/>
        <v/>
      </c>
      <c r="AN200" s="59" t="str">
        <f t="shared" si="61"/>
        <v/>
      </c>
      <c r="AO200" s="60"/>
    </row>
    <row r="201" spans="3:41" x14ac:dyDescent="0.25">
      <c r="C201" s="82"/>
      <c r="D201" s="45"/>
      <c r="E201" s="83" t="str">
        <f t="shared" si="50"/>
        <v/>
      </c>
      <c r="F201" s="45"/>
      <c r="G201" s="45"/>
      <c r="H201" s="45"/>
      <c r="I201" s="46" t="str">
        <f t="shared" si="62"/>
        <v/>
      </c>
      <c r="J201" s="46" t="str">
        <f t="shared" si="63"/>
        <v/>
      </c>
      <c r="K201" s="47" t="str">
        <f t="shared" si="51"/>
        <v/>
      </c>
      <c r="L201" s="47" t="str">
        <f t="shared" si="52"/>
        <v/>
      </c>
      <c r="M201" s="48">
        <f t="shared" si="64"/>
        <v>0</v>
      </c>
      <c r="N201" s="46" t="str">
        <f t="shared" si="53"/>
        <v/>
      </c>
      <c r="O201" s="47" t="str">
        <f t="shared" si="54"/>
        <v/>
      </c>
      <c r="P201" s="47" t="str">
        <f t="shared" si="55"/>
        <v/>
      </c>
      <c r="Q201" s="48">
        <f t="shared" si="65"/>
        <v>0</v>
      </c>
      <c r="R201" s="2"/>
      <c r="AH201" s="57" t="str">
        <f>IF(G201&gt;1,IF($E$10&gt;0,100-(#REF!/(1+(AL201/#REF!)^#REF!)^#REF!+#REF!/(AL201-1))*100,100-(AL201*D$5+D$6)*100),"")</f>
        <v/>
      </c>
      <c r="AI201" s="21" t="str">
        <f t="shared" si="56"/>
        <v/>
      </c>
      <c r="AJ201" s="21" t="str">
        <f t="shared" si="57"/>
        <v/>
      </c>
      <c r="AK201" s="48">
        <f t="shared" si="58"/>
        <v>0</v>
      </c>
      <c r="AL201" s="58" t="str">
        <f t="shared" si="59"/>
        <v/>
      </c>
      <c r="AM201" s="59" t="str">
        <f t="shared" si="60"/>
        <v/>
      </c>
      <c r="AN201" s="59" t="str">
        <f t="shared" si="61"/>
        <v/>
      </c>
      <c r="AO201" s="60"/>
    </row>
    <row r="202" spans="3:41" x14ac:dyDescent="0.25">
      <c r="C202" s="82"/>
      <c r="D202" s="45"/>
      <c r="E202" s="83" t="str">
        <f t="shared" si="50"/>
        <v/>
      </c>
      <c r="F202" s="45"/>
      <c r="G202" s="45"/>
      <c r="H202" s="45"/>
      <c r="I202" s="46" t="str">
        <f t="shared" si="62"/>
        <v/>
      </c>
      <c r="J202" s="46" t="str">
        <f t="shared" si="63"/>
        <v/>
      </c>
      <c r="K202" s="47" t="str">
        <f t="shared" si="51"/>
        <v/>
      </c>
      <c r="L202" s="47" t="str">
        <f t="shared" si="52"/>
        <v/>
      </c>
      <c r="M202" s="48">
        <f t="shared" si="64"/>
        <v>0</v>
      </c>
      <c r="N202" s="46" t="str">
        <f t="shared" si="53"/>
        <v/>
      </c>
      <c r="O202" s="47" t="str">
        <f t="shared" si="54"/>
        <v/>
      </c>
      <c r="P202" s="47" t="str">
        <f t="shared" si="55"/>
        <v/>
      </c>
      <c r="Q202" s="48">
        <f t="shared" si="65"/>
        <v>0</v>
      </c>
      <c r="R202" s="2"/>
      <c r="AH202" s="57" t="str">
        <f>IF(G202&gt;1,IF($E$10&gt;0,100-(#REF!/(1+(AL202/#REF!)^#REF!)^#REF!+#REF!/(AL202-1))*100,100-(AL202*D$5+D$6)*100),"")</f>
        <v/>
      </c>
      <c r="AI202" s="21" t="str">
        <f t="shared" si="56"/>
        <v/>
      </c>
      <c r="AJ202" s="21" t="str">
        <f t="shared" si="57"/>
        <v/>
      </c>
      <c r="AK202" s="48">
        <f t="shared" si="58"/>
        <v>0</v>
      </c>
      <c r="AL202" s="58" t="str">
        <f t="shared" si="59"/>
        <v/>
      </c>
      <c r="AM202" s="59" t="str">
        <f t="shared" si="60"/>
        <v/>
      </c>
      <c r="AN202" s="59" t="str">
        <f t="shared" si="61"/>
        <v/>
      </c>
      <c r="AO202" s="60"/>
    </row>
    <row r="203" spans="3:41" x14ac:dyDescent="0.25">
      <c r="C203" s="82"/>
      <c r="D203" s="45"/>
      <c r="E203" s="83" t="str">
        <f t="shared" si="50"/>
        <v/>
      </c>
      <c r="F203" s="45"/>
      <c r="G203" s="45"/>
      <c r="H203" s="45"/>
      <c r="I203" s="46" t="str">
        <f t="shared" si="62"/>
        <v/>
      </c>
      <c r="J203" s="46" t="str">
        <f t="shared" si="63"/>
        <v/>
      </c>
      <c r="K203" s="47" t="str">
        <f t="shared" si="51"/>
        <v/>
      </c>
      <c r="L203" s="47" t="str">
        <f t="shared" si="52"/>
        <v/>
      </c>
      <c r="M203" s="48">
        <f t="shared" si="64"/>
        <v>0</v>
      </c>
      <c r="N203" s="46" t="str">
        <f t="shared" si="53"/>
        <v/>
      </c>
      <c r="O203" s="47" t="str">
        <f t="shared" si="54"/>
        <v/>
      </c>
      <c r="P203" s="47" t="str">
        <f t="shared" si="55"/>
        <v/>
      </c>
      <c r="Q203" s="48">
        <f t="shared" si="65"/>
        <v>0</v>
      </c>
      <c r="R203" s="2"/>
      <c r="AH203" s="57" t="str">
        <f>IF(G203&gt;1,IF($E$10&gt;0,100-(#REF!/(1+(AL203/#REF!)^#REF!)^#REF!+#REF!/(AL203-1))*100,100-(AL203*D$5+D$6)*100),"")</f>
        <v/>
      </c>
      <c r="AI203" s="21" t="str">
        <f t="shared" si="56"/>
        <v/>
      </c>
      <c r="AJ203" s="21" t="str">
        <f t="shared" si="57"/>
        <v/>
      </c>
      <c r="AK203" s="48">
        <f t="shared" si="58"/>
        <v>0</v>
      </c>
      <c r="AL203" s="58" t="str">
        <f t="shared" si="59"/>
        <v/>
      </c>
      <c r="AM203" s="59" t="str">
        <f t="shared" si="60"/>
        <v/>
      </c>
      <c r="AN203" s="59" t="str">
        <f t="shared" si="61"/>
        <v/>
      </c>
      <c r="AO203" s="60"/>
    </row>
    <row r="204" spans="3:41" x14ac:dyDescent="0.25">
      <c r="C204" s="82"/>
      <c r="D204" s="45"/>
      <c r="E204" s="83" t="str">
        <f t="shared" si="50"/>
        <v/>
      </c>
      <c r="F204" s="45"/>
      <c r="G204" s="45"/>
      <c r="H204" s="45"/>
      <c r="I204" s="46" t="str">
        <f t="shared" si="62"/>
        <v/>
      </c>
      <c r="J204" s="46" t="str">
        <f t="shared" si="63"/>
        <v/>
      </c>
      <c r="K204" s="47" t="str">
        <f t="shared" si="51"/>
        <v/>
      </c>
      <c r="L204" s="47" t="str">
        <f t="shared" si="52"/>
        <v/>
      </c>
      <c r="M204" s="48">
        <f t="shared" si="64"/>
        <v>0</v>
      </c>
      <c r="N204" s="46" t="str">
        <f t="shared" si="53"/>
        <v/>
      </c>
      <c r="O204" s="47" t="str">
        <f t="shared" si="54"/>
        <v/>
      </c>
      <c r="P204" s="47" t="str">
        <f t="shared" si="55"/>
        <v/>
      </c>
      <c r="Q204" s="48">
        <f t="shared" si="65"/>
        <v>0</v>
      </c>
      <c r="R204" s="2"/>
      <c r="AH204" s="57" t="str">
        <f>IF(G204&gt;1,IF($E$10&gt;0,100-(#REF!/(1+(AL204/#REF!)^#REF!)^#REF!+#REF!/(AL204-1))*100,100-(AL204*D$5+D$6)*100),"")</f>
        <v/>
      </c>
      <c r="AI204" s="21" t="str">
        <f t="shared" si="56"/>
        <v/>
      </c>
      <c r="AJ204" s="21" t="str">
        <f t="shared" si="57"/>
        <v/>
      </c>
      <c r="AK204" s="48">
        <f t="shared" si="58"/>
        <v>0</v>
      </c>
      <c r="AL204" s="58" t="str">
        <f t="shared" si="59"/>
        <v/>
      </c>
      <c r="AM204" s="59" t="str">
        <f t="shared" si="60"/>
        <v/>
      </c>
      <c r="AN204" s="59" t="str">
        <f t="shared" si="61"/>
        <v/>
      </c>
      <c r="AO204" s="60"/>
    </row>
    <row r="205" spans="3:41" x14ac:dyDescent="0.25">
      <c r="C205" s="82"/>
      <c r="D205" s="45"/>
      <c r="E205" s="83" t="str">
        <f t="shared" si="50"/>
        <v/>
      </c>
      <c r="F205" s="45"/>
      <c r="G205" s="45"/>
      <c r="H205" s="45"/>
      <c r="I205" s="46" t="str">
        <f t="shared" si="62"/>
        <v/>
      </c>
      <c r="J205" s="46" t="str">
        <f t="shared" si="63"/>
        <v/>
      </c>
      <c r="K205" s="47" t="str">
        <f t="shared" si="51"/>
        <v/>
      </c>
      <c r="L205" s="47" t="str">
        <f t="shared" si="52"/>
        <v/>
      </c>
      <c r="M205" s="48">
        <f t="shared" si="64"/>
        <v>0</v>
      </c>
      <c r="N205" s="46" t="str">
        <f t="shared" si="53"/>
        <v/>
      </c>
      <c r="O205" s="47" t="str">
        <f t="shared" si="54"/>
        <v/>
      </c>
      <c r="P205" s="47" t="str">
        <f t="shared" si="55"/>
        <v/>
      </c>
      <c r="Q205" s="48">
        <f t="shared" si="65"/>
        <v>0</v>
      </c>
      <c r="R205" s="2"/>
      <c r="AH205" s="57" t="str">
        <f>IF(G205&gt;1,IF($E$10&gt;0,100-(#REF!/(1+(AL205/#REF!)^#REF!)^#REF!+#REF!/(AL205-1))*100,100-(AL205*D$5+D$6)*100),"")</f>
        <v/>
      </c>
      <c r="AI205" s="21" t="str">
        <f t="shared" si="56"/>
        <v/>
      </c>
      <c r="AJ205" s="21" t="str">
        <f t="shared" si="57"/>
        <v/>
      </c>
      <c r="AK205" s="48">
        <f t="shared" si="58"/>
        <v>0</v>
      </c>
      <c r="AL205" s="58" t="str">
        <f t="shared" si="59"/>
        <v/>
      </c>
      <c r="AM205" s="59" t="str">
        <f t="shared" si="60"/>
        <v/>
      </c>
      <c r="AN205" s="59" t="str">
        <f t="shared" si="61"/>
        <v/>
      </c>
      <c r="AO205" s="60"/>
    </row>
    <row r="206" spans="3:41" x14ac:dyDescent="0.25">
      <c r="C206" s="82"/>
      <c r="D206" s="45"/>
      <c r="E206" s="83" t="str">
        <f t="shared" si="50"/>
        <v/>
      </c>
      <c r="F206" s="45"/>
      <c r="G206" s="45"/>
      <c r="H206" s="45"/>
      <c r="I206" s="46" t="str">
        <f t="shared" si="62"/>
        <v/>
      </c>
      <c r="J206" s="46" t="str">
        <f t="shared" si="63"/>
        <v/>
      </c>
      <c r="K206" s="47" t="str">
        <f t="shared" si="51"/>
        <v/>
      </c>
      <c r="L206" s="47" t="str">
        <f t="shared" si="52"/>
        <v/>
      </c>
      <c r="M206" s="48">
        <f t="shared" si="64"/>
        <v>0</v>
      </c>
      <c r="N206" s="46" t="str">
        <f t="shared" si="53"/>
        <v/>
      </c>
      <c r="O206" s="47" t="str">
        <f t="shared" si="54"/>
        <v/>
      </c>
      <c r="P206" s="47" t="str">
        <f t="shared" si="55"/>
        <v/>
      </c>
      <c r="Q206" s="48">
        <f t="shared" si="65"/>
        <v>0</v>
      </c>
      <c r="R206" s="2"/>
      <c r="AH206" s="57" t="str">
        <f>IF(G206&gt;1,IF($E$10&gt;0,100-(#REF!/(1+(AL206/#REF!)^#REF!)^#REF!+#REF!/(AL206-1))*100,100-(AL206*D$5+D$6)*100),"")</f>
        <v/>
      </c>
      <c r="AI206" s="21" t="str">
        <f t="shared" si="56"/>
        <v/>
      </c>
      <c r="AJ206" s="21" t="str">
        <f t="shared" si="57"/>
        <v/>
      </c>
      <c r="AK206" s="48">
        <f t="shared" si="58"/>
        <v>0</v>
      </c>
      <c r="AL206" s="58" t="str">
        <f t="shared" si="59"/>
        <v/>
      </c>
      <c r="AM206" s="59" t="str">
        <f t="shared" si="60"/>
        <v/>
      </c>
      <c r="AN206" s="59" t="str">
        <f t="shared" si="61"/>
        <v/>
      </c>
      <c r="AO206" s="60"/>
    </row>
    <row r="207" spans="3:41" x14ac:dyDescent="0.25">
      <c r="C207" s="82"/>
      <c r="D207" s="45"/>
      <c r="E207" s="83" t="str">
        <f t="shared" si="50"/>
        <v/>
      </c>
      <c r="F207" s="45"/>
      <c r="G207" s="45"/>
      <c r="H207" s="45"/>
      <c r="I207" s="46" t="str">
        <f t="shared" si="62"/>
        <v/>
      </c>
      <c r="J207" s="46" t="str">
        <f t="shared" si="63"/>
        <v/>
      </c>
      <c r="K207" s="47" t="str">
        <f t="shared" si="51"/>
        <v/>
      </c>
      <c r="L207" s="47" t="str">
        <f t="shared" si="52"/>
        <v/>
      </c>
      <c r="M207" s="48">
        <f t="shared" si="64"/>
        <v>0</v>
      </c>
      <c r="N207" s="46" t="str">
        <f t="shared" si="53"/>
        <v/>
      </c>
      <c r="O207" s="47" t="str">
        <f t="shared" si="54"/>
        <v/>
      </c>
      <c r="P207" s="47" t="str">
        <f t="shared" si="55"/>
        <v/>
      </c>
      <c r="Q207" s="48">
        <f t="shared" si="65"/>
        <v>0</v>
      </c>
      <c r="R207" s="2"/>
      <c r="AH207" s="57" t="str">
        <f>IF(G207&gt;1,IF($E$10&gt;0,100-(#REF!/(1+(AL207/#REF!)^#REF!)^#REF!+#REF!/(AL207-1))*100,100-(AL207*D$5+D$6)*100),"")</f>
        <v/>
      </c>
      <c r="AI207" s="21" t="str">
        <f t="shared" si="56"/>
        <v/>
      </c>
      <c r="AJ207" s="21" t="str">
        <f t="shared" si="57"/>
        <v/>
      </c>
      <c r="AK207" s="48">
        <f t="shared" si="58"/>
        <v>0</v>
      </c>
      <c r="AL207" s="58" t="str">
        <f t="shared" si="59"/>
        <v/>
      </c>
      <c r="AM207" s="59" t="str">
        <f t="shared" si="60"/>
        <v/>
      </c>
      <c r="AN207" s="59" t="str">
        <f t="shared" si="61"/>
        <v/>
      </c>
      <c r="AO207" s="60"/>
    </row>
    <row r="208" spans="3:41" x14ac:dyDescent="0.25">
      <c r="C208" s="82"/>
      <c r="D208" s="45"/>
      <c r="E208" s="83" t="str">
        <f t="shared" si="50"/>
        <v/>
      </c>
      <c r="F208" s="45"/>
      <c r="G208" s="45"/>
      <c r="H208" s="45"/>
      <c r="I208" s="46" t="str">
        <f t="shared" si="62"/>
        <v/>
      </c>
      <c r="J208" s="46" t="str">
        <f t="shared" si="63"/>
        <v/>
      </c>
      <c r="K208" s="47" t="str">
        <f t="shared" si="51"/>
        <v/>
      </c>
      <c r="L208" s="47" t="str">
        <f t="shared" si="52"/>
        <v/>
      </c>
      <c r="M208" s="48">
        <f t="shared" si="64"/>
        <v>0</v>
      </c>
      <c r="N208" s="46" t="str">
        <f t="shared" si="53"/>
        <v/>
      </c>
      <c r="O208" s="47" t="str">
        <f t="shared" si="54"/>
        <v/>
      </c>
      <c r="P208" s="47" t="str">
        <f t="shared" si="55"/>
        <v/>
      </c>
      <c r="Q208" s="48">
        <f t="shared" si="65"/>
        <v>0</v>
      </c>
      <c r="R208" s="2"/>
      <c r="AH208" s="57" t="str">
        <f>IF(G208&gt;1,IF($E$10&gt;0,100-(#REF!/(1+(AL208/#REF!)^#REF!)^#REF!+#REF!/(AL208-1))*100,100-(AL208*D$5+D$6)*100),"")</f>
        <v/>
      </c>
      <c r="AI208" s="21" t="str">
        <f t="shared" si="56"/>
        <v/>
      </c>
      <c r="AJ208" s="21" t="str">
        <f t="shared" si="57"/>
        <v/>
      </c>
      <c r="AK208" s="48">
        <f t="shared" si="58"/>
        <v>0</v>
      </c>
      <c r="AL208" s="58" t="str">
        <f t="shared" si="59"/>
        <v/>
      </c>
      <c r="AM208" s="59" t="str">
        <f t="shared" si="60"/>
        <v/>
      </c>
      <c r="AN208" s="59" t="str">
        <f t="shared" si="61"/>
        <v/>
      </c>
      <c r="AO208" s="60"/>
    </row>
    <row r="209" spans="3:41" x14ac:dyDescent="0.25">
      <c r="C209" s="82"/>
      <c r="D209" s="45"/>
      <c r="E209" s="83" t="str">
        <f t="shared" si="50"/>
        <v/>
      </c>
      <c r="F209" s="45"/>
      <c r="G209" s="45"/>
      <c r="H209" s="45"/>
      <c r="I209" s="46" t="str">
        <f t="shared" si="62"/>
        <v/>
      </c>
      <c r="J209" s="46" t="str">
        <f t="shared" si="63"/>
        <v/>
      </c>
      <c r="K209" s="47" t="str">
        <f t="shared" si="51"/>
        <v/>
      </c>
      <c r="L209" s="47" t="str">
        <f t="shared" si="52"/>
        <v/>
      </c>
      <c r="M209" s="48">
        <f t="shared" si="64"/>
        <v>0</v>
      </c>
      <c r="N209" s="46" t="str">
        <f t="shared" si="53"/>
        <v/>
      </c>
      <c r="O209" s="47" t="str">
        <f t="shared" si="54"/>
        <v/>
      </c>
      <c r="P209" s="47" t="str">
        <f t="shared" si="55"/>
        <v/>
      </c>
      <c r="Q209" s="48">
        <f t="shared" si="65"/>
        <v>0</v>
      </c>
      <c r="R209" s="2"/>
      <c r="AH209" s="57" t="str">
        <f>IF(G209&gt;1,IF($E$10&gt;0,100-(#REF!/(1+(AL209/#REF!)^#REF!)^#REF!+#REF!/(AL209-1))*100,100-(AL209*D$5+D$6)*100),"")</f>
        <v/>
      </c>
      <c r="AI209" s="21" t="str">
        <f t="shared" si="56"/>
        <v/>
      </c>
      <c r="AJ209" s="21" t="str">
        <f t="shared" si="57"/>
        <v/>
      </c>
      <c r="AK209" s="48">
        <f t="shared" si="58"/>
        <v>0</v>
      </c>
      <c r="AL209" s="58" t="str">
        <f t="shared" si="59"/>
        <v/>
      </c>
      <c r="AM209" s="59" t="str">
        <f t="shared" si="60"/>
        <v/>
      </c>
      <c r="AN209" s="59" t="str">
        <f t="shared" si="61"/>
        <v/>
      </c>
      <c r="AO209" s="60"/>
    </row>
    <row r="210" spans="3:41" x14ac:dyDescent="0.25">
      <c r="C210" s="82"/>
      <c r="D210" s="45"/>
      <c r="E210" s="83" t="str">
        <f t="shared" si="50"/>
        <v/>
      </c>
      <c r="F210" s="45"/>
      <c r="G210" s="45"/>
      <c r="H210" s="45"/>
      <c r="I210" s="46" t="str">
        <f t="shared" si="62"/>
        <v/>
      </c>
      <c r="J210" s="46" t="str">
        <f t="shared" si="63"/>
        <v/>
      </c>
      <c r="K210" s="47" t="str">
        <f t="shared" si="51"/>
        <v/>
      </c>
      <c r="L210" s="47" t="str">
        <f t="shared" si="52"/>
        <v/>
      </c>
      <c r="M210" s="48">
        <f t="shared" si="64"/>
        <v>0</v>
      </c>
      <c r="N210" s="46" t="str">
        <f t="shared" si="53"/>
        <v/>
      </c>
      <c r="O210" s="47" t="str">
        <f t="shared" si="54"/>
        <v/>
      </c>
      <c r="P210" s="47" t="str">
        <f t="shared" si="55"/>
        <v/>
      </c>
      <c r="Q210" s="48">
        <f t="shared" si="65"/>
        <v>0</v>
      </c>
      <c r="R210" s="2"/>
      <c r="AH210" s="57" t="str">
        <f>IF(G210&gt;1,IF($E$10&gt;0,100-(#REF!/(1+(AL210/#REF!)^#REF!)^#REF!+#REF!/(AL210-1))*100,100-(AL210*D$5+D$6)*100),"")</f>
        <v/>
      </c>
      <c r="AI210" s="21" t="str">
        <f t="shared" si="56"/>
        <v/>
      </c>
      <c r="AJ210" s="21" t="str">
        <f t="shared" si="57"/>
        <v/>
      </c>
      <c r="AK210" s="48">
        <f t="shared" si="58"/>
        <v>0</v>
      </c>
      <c r="AL210" s="58" t="str">
        <f t="shared" si="59"/>
        <v/>
      </c>
      <c r="AM210" s="59" t="str">
        <f t="shared" si="60"/>
        <v/>
      </c>
      <c r="AN210" s="59" t="str">
        <f t="shared" si="61"/>
        <v/>
      </c>
      <c r="AO210" s="60"/>
    </row>
    <row r="211" spans="3:41" x14ac:dyDescent="0.25">
      <c r="C211" s="82"/>
      <c r="D211" s="45"/>
      <c r="E211" s="83" t="str">
        <f t="shared" si="50"/>
        <v/>
      </c>
      <c r="F211" s="45"/>
      <c r="G211" s="45"/>
      <c r="H211" s="45"/>
      <c r="I211" s="46" t="str">
        <f t="shared" si="62"/>
        <v/>
      </c>
      <c r="J211" s="46" t="str">
        <f t="shared" si="63"/>
        <v/>
      </c>
      <c r="K211" s="47" t="str">
        <f t="shared" si="51"/>
        <v/>
      </c>
      <c r="L211" s="47" t="str">
        <f t="shared" si="52"/>
        <v/>
      </c>
      <c r="M211" s="48">
        <f t="shared" si="64"/>
        <v>0</v>
      </c>
      <c r="N211" s="46" t="str">
        <f t="shared" si="53"/>
        <v/>
      </c>
      <c r="O211" s="47" t="str">
        <f t="shared" si="54"/>
        <v/>
      </c>
      <c r="P211" s="47" t="str">
        <f t="shared" si="55"/>
        <v/>
      </c>
      <c r="Q211" s="48">
        <f t="shared" si="65"/>
        <v>0</v>
      </c>
      <c r="R211" s="2"/>
      <c r="AH211" s="57" t="str">
        <f>IF(G211&gt;1,IF($E$10&gt;0,100-(#REF!/(1+(AL211/#REF!)^#REF!)^#REF!+#REF!/(AL211-1))*100,100-(AL211*D$5+D$6)*100),"")</f>
        <v/>
      </c>
      <c r="AI211" s="21" t="str">
        <f t="shared" si="56"/>
        <v/>
      </c>
      <c r="AJ211" s="21" t="str">
        <f t="shared" si="57"/>
        <v/>
      </c>
      <c r="AK211" s="48">
        <f t="shared" si="58"/>
        <v>0</v>
      </c>
      <c r="AL211" s="58" t="str">
        <f t="shared" si="59"/>
        <v/>
      </c>
      <c r="AM211" s="59" t="str">
        <f t="shared" si="60"/>
        <v/>
      </c>
      <c r="AN211" s="59" t="str">
        <f t="shared" si="61"/>
        <v/>
      </c>
      <c r="AO211" s="60"/>
    </row>
    <row r="212" spans="3:41" x14ac:dyDescent="0.25">
      <c r="C212" s="82"/>
      <c r="D212" s="45"/>
      <c r="E212" s="83" t="str">
        <f t="shared" si="50"/>
        <v/>
      </c>
      <c r="F212" s="45"/>
      <c r="G212" s="45"/>
      <c r="H212" s="45"/>
      <c r="I212" s="46" t="str">
        <f t="shared" si="62"/>
        <v/>
      </c>
      <c r="J212" s="46" t="str">
        <f t="shared" si="63"/>
        <v/>
      </c>
      <c r="K212" s="47" t="str">
        <f t="shared" si="51"/>
        <v/>
      </c>
      <c r="L212" s="47" t="str">
        <f t="shared" si="52"/>
        <v/>
      </c>
      <c r="M212" s="48">
        <f t="shared" si="64"/>
        <v>0</v>
      </c>
      <c r="N212" s="46" t="str">
        <f t="shared" si="53"/>
        <v/>
      </c>
      <c r="O212" s="47" t="str">
        <f t="shared" si="54"/>
        <v/>
      </c>
      <c r="P212" s="47" t="str">
        <f t="shared" si="55"/>
        <v/>
      </c>
      <c r="Q212" s="48">
        <f t="shared" si="65"/>
        <v>0</v>
      </c>
      <c r="R212" s="2"/>
      <c r="AH212" s="57" t="str">
        <f>IF(G212&gt;1,IF($E$10&gt;0,100-(#REF!/(1+(AL212/#REF!)^#REF!)^#REF!+#REF!/(AL212-1))*100,100-(AL212*D$5+D$6)*100),"")</f>
        <v/>
      </c>
      <c r="AI212" s="21" t="str">
        <f t="shared" si="56"/>
        <v/>
      </c>
      <c r="AJ212" s="21" t="str">
        <f t="shared" si="57"/>
        <v/>
      </c>
      <c r="AK212" s="48">
        <f t="shared" si="58"/>
        <v>0</v>
      </c>
      <c r="AL212" s="58" t="str">
        <f t="shared" si="59"/>
        <v/>
      </c>
      <c r="AM212" s="59" t="str">
        <f t="shared" si="60"/>
        <v/>
      </c>
      <c r="AN212" s="59" t="str">
        <f t="shared" si="61"/>
        <v/>
      </c>
      <c r="AO212" s="60"/>
    </row>
    <row r="213" spans="3:41" x14ac:dyDescent="0.25">
      <c r="C213" s="82"/>
      <c r="D213" s="45"/>
      <c r="E213" s="83" t="str">
        <f t="shared" si="50"/>
        <v/>
      </c>
      <c r="F213" s="45"/>
      <c r="G213" s="45"/>
      <c r="H213" s="45"/>
      <c r="I213" s="46" t="str">
        <f t="shared" si="62"/>
        <v/>
      </c>
      <c r="J213" s="46" t="str">
        <f t="shared" si="63"/>
        <v/>
      </c>
      <c r="K213" s="47" t="str">
        <f t="shared" si="51"/>
        <v/>
      </c>
      <c r="L213" s="47" t="str">
        <f t="shared" si="52"/>
        <v/>
      </c>
      <c r="M213" s="48">
        <f t="shared" si="64"/>
        <v>0</v>
      </c>
      <c r="N213" s="46" t="str">
        <f t="shared" si="53"/>
        <v/>
      </c>
      <c r="O213" s="47" t="str">
        <f t="shared" si="54"/>
        <v/>
      </c>
      <c r="P213" s="47" t="str">
        <f t="shared" si="55"/>
        <v/>
      </c>
      <c r="Q213" s="48">
        <f t="shared" si="65"/>
        <v>0</v>
      </c>
      <c r="R213" s="2"/>
      <c r="AH213" s="57" t="str">
        <f>IF(G213&gt;1,IF($E$10&gt;0,100-(#REF!/(1+(AL213/#REF!)^#REF!)^#REF!+#REF!/(AL213-1))*100,100-(AL213*D$5+D$6)*100),"")</f>
        <v/>
      </c>
      <c r="AI213" s="21" t="str">
        <f t="shared" si="56"/>
        <v/>
      </c>
      <c r="AJ213" s="21" t="str">
        <f t="shared" si="57"/>
        <v/>
      </c>
      <c r="AK213" s="48">
        <f t="shared" si="58"/>
        <v>0</v>
      </c>
      <c r="AL213" s="58" t="str">
        <f t="shared" si="59"/>
        <v/>
      </c>
      <c r="AM213" s="59" t="str">
        <f t="shared" si="60"/>
        <v/>
      </c>
      <c r="AN213" s="59" t="str">
        <f t="shared" si="61"/>
        <v/>
      </c>
      <c r="AO213" s="60"/>
    </row>
    <row r="214" spans="3:41" x14ac:dyDescent="0.25">
      <c r="C214" s="82"/>
      <c r="D214" s="45"/>
      <c r="E214" s="83" t="str">
        <f t="shared" si="50"/>
        <v/>
      </c>
      <c r="F214" s="45"/>
      <c r="G214" s="45"/>
      <c r="H214" s="45"/>
      <c r="I214" s="46" t="str">
        <f t="shared" si="62"/>
        <v/>
      </c>
      <c r="J214" s="46" t="str">
        <f t="shared" si="63"/>
        <v/>
      </c>
      <c r="K214" s="47" t="str">
        <f t="shared" si="51"/>
        <v/>
      </c>
      <c r="L214" s="47" t="str">
        <f t="shared" si="52"/>
        <v/>
      </c>
      <c r="M214" s="48">
        <f t="shared" si="64"/>
        <v>0</v>
      </c>
      <c r="N214" s="46" t="str">
        <f t="shared" si="53"/>
        <v/>
      </c>
      <c r="O214" s="47" t="str">
        <f t="shared" si="54"/>
        <v/>
      </c>
      <c r="P214" s="47" t="str">
        <f t="shared" si="55"/>
        <v/>
      </c>
      <c r="Q214" s="48">
        <f t="shared" si="65"/>
        <v>0</v>
      </c>
      <c r="R214" s="2"/>
      <c r="AH214" s="57" t="str">
        <f>IF(G214&gt;1,IF($E$10&gt;0,100-(#REF!/(1+(AL214/#REF!)^#REF!)^#REF!+#REF!/(AL214-1))*100,100-(AL214*D$5+D$6)*100),"")</f>
        <v/>
      </c>
      <c r="AI214" s="21" t="str">
        <f t="shared" si="56"/>
        <v/>
      </c>
      <c r="AJ214" s="21" t="str">
        <f t="shared" si="57"/>
        <v/>
      </c>
      <c r="AK214" s="48">
        <f t="shared" si="58"/>
        <v>0</v>
      </c>
      <c r="AL214" s="58" t="str">
        <f t="shared" si="59"/>
        <v/>
      </c>
      <c r="AM214" s="59" t="str">
        <f t="shared" si="60"/>
        <v/>
      </c>
      <c r="AN214" s="59" t="str">
        <f t="shared" si="61"/>
        <v/>
      </c>
      <c r="AO214" s="60"/>
    </row>
    <row r="215" spans="3:41" ht="15.75" thickBot="1" x14ac:dyDescent="0.3">
      <c r="C215" s="87"/>
      <c r="D215" s="84"/>
      <c r="E215" s="83" t="str">
        <f t="shared" si="50"/>
        <v/>
      </c>
      <c r="F215" s="45"/>
      <c r="G215" s="45"/>
      <c r="H215" s="45"/>
      <c r="I215" s="46" t="str">
        <f t="shared" si="62"/>
        <v/>
      </c>
      <c r="J215" s="46" t="str">
        <f t="shared" si="63"/>
        <v/>
      </c>
      <c r="K215" s="47" t="str">
        <f t="shared" si="51"/>
        <v/>
      </c>
      <c r="L215" s="47" t="str">
        <f t="shared" si="52"/>
        <v/>
      </c>
      <c r="M215" s="48">
        <f t="shared" si="64"/>
        <v>0</v>
      </c>
      <c r="N215" s="46" t="str">
        <f t="shared" si="53"/>
        <v/>
      </c>
      <c r="O215" s="47" t="str">
        <f t="shared" si="54"/>
        <v/>
      </c>
      <c r="P215" s="47" t="str">
        <f t="shared" si="55"/>
        <v/>
      </c>
      <c r="Q215" s="48">
        <f t="shared" si="65"/>
        <v>0</v>
      </c>
      <c r="R215" s="2"/>
      <c r="AH215" s="57" t="str">
        <f>IF(G215&gt;1,IF($E$10&gt;0,100-(#REF!/(1+(AL215/#REF!)^#REF!)^#REF!+#REF!/(AL215-1))*100,100-(AL215*D$5+D$6)*100),"")</f>
        <v/>
      </c>
      <c r="AI215" s="21" t="str">
        <f t="shared" si="56"/>
        <v/>
      </c>
      <c r="AJ215" s="21" t="str">
        <f t="shared" si="57"/>
        <v/>
      </c>
      <c r="AK215" s="48">
        <f t="shared" si="58"/>
        <v>0</v>
      </c>
      <c r="AL215" s="58" t="str">
        <f t="shared" si="59"/>
        <v/>
      </c>
      <c r="AM215" s="59" t="str">
        <f t="shared" si="60"/>
        <v/>
      </c>
      <c r="AN215" s="59" t="str">
        <f t="shared" si="61"/>
        <v/>
      </c>
      <c r="AO215" s="60"/>
    </row>
    <row r="216" spans="3:41" x14ac:dyDescent="0.25">
      <c r="F216" s="45"/>
      <c r="G216" s="45"/>
      <c r="H216" s="45"/>
      <c r="I216" s="46" t="str">
        <f t="shared" si="62"/>
        <v/>
      </c>
      <c r="J216" s="46" t="str">
        <f t="shared" si="63"/>
        <v/>
      </c>
      <c r="K216" s="47" t="str">
        <f t="shared" si="51"/>
        <v/>
      </c>
      <c r="L216" s="47" t="str">
        <f t="shared" si="52"/>
        <v/>
      </c>
      <c r="M216" s="48">
        <f t="shared" si="64"/>
        <v>0</v>
      </c>
      <c r="N216" s="46" t="str">
        <f t="shared" si="53"/>
        <v/>
      </c>
      <c r="O216" s="47" t="str">
        <f t="shared" si="54"/>
        <v/>
      </c>
      <c r="P216" s="47" t="str">
        <f t="shared" si="55"/>
        <v/>
      </c>
      <c r="Q216" s="48">
        <f t="shared" si="65"/>
        <v>0</v>
      </c>
      <c r="R216" s="2"/>
      <c r="AH216" s="57" t="str">
        <f>IF(G216&gt;1,IF($E$10&gt;0,100-(#REF!/(1+(AL216/#REF!)^#REF!)^#REF!+#REF!/(AL216-1))*100,100-(AL216*D$5+D$6)*100),"")</f>
        <v/>
      </c>
      <c r="AI216" s="21" t="str">
        <f t="shared" si="56"/>
        <v/>
      </c>
      <c r="AJ216" s="21" t="str">
        <f t="shared" si="57"/>
        <v/>
      </c>
      <c r="AK216" s="48">
        <f t="shared" si="58"/>
        <v>0</v>
      </c>
      <c r="AL216" s="58" t="str">
        <f t="shared" si="59"/>
        <v/>
      </c>
      <c r="AM216" s="59" t="str">
        <f t="shared" si="60"/>
        <v/>
      </c>
      <c r="AN216" s="59" t="str">
        <f t="shared" si="61"/>
        <v/>
      </c>
      <c r="AO216" s="60"/>
    </row>
    <row r="217" spans="3:41" x14ac:dyDescent="0.25">
      <c r="F217" s="45"/>
      <c r="G217" s="45"/>
      <c r="H217" s="45"/>
      <c r="I217" s="46" t="str">
        <f t="shared" si="62"/>
        <v/>
      </c>
      <c r="J217" s="46" t="str">
        <f t="shared" si="63"/>
        <v/>
      </c>
      <c r="K217" s="47" t="str">
        <f t="shared" si="51"/>
        <v/>
      </c>
      <c r="L217" s="47" t="str">
        <f t="shared" si="52"/>
        <v/>
      </c>
      <c r="M217" s="48">
        <f t="shared" si="64"/>
        <v>0</v>
      </c>
      <c r="N217" s="46" t="str">
        <f t="shared" si="53"/>
        <v/>
      </c>
      <c r="O217" s="47" t="str">
        <f t="shared" si="54"/>
        <v/>
      </c>
      <c r="P217" s="47" t="str">
        <f t="shared" si="55"/>
        <v/>
      </c>
      <c r="Q217" s="48">
        <f t="shared" si="65"/>
        <v>0</v>
      </c>
      <c r="R217" s="2"/>
      <c r="AH217" s="57" t="str">
        <f>IF(G217&gt;1,IF($E$10&gt;0,100-(#REF!/(1+(AL217/#REF!)^#REF!)^#REF!+#REF!/(AL217-1))*100,100-(AL217*D$5+D$6)*100),"")</f>
        <v/>
      </c>
      <c r="AI217" s="21" t="str">
        <f t="shared" si="56"/>
        <v/>
      </c>
      <c r="AJ217" s="21" t="str">
        <f t="shared" si="57"/>
        <v/>
      </c>
      <c r="AK217" s="48">
        <f t="shared" si="58"/>
        <v>0</v>
      </c>
      <c r="AL217" s="58" t="str">
        <f t="shared" si="59"/>
        <v/>
      </c>
      <c r="AM217" s="59" t="str">
        <f t="shared" si="60"/>
        <v/>
      </c>
      <c r="AN217" s="59" t="str">
        <f t="shared" si="61"/>
        <v/>
      </c>
      <c r="AO217" s="60"/>
    </row>
    <row r="218" spans="3:41" x14ac:dyDescent="0.25">
      <c r="F218" s="45"/>
      <c r="G218" s="45"/>
      <c r="H218" s="45"/>
      <c r="I218" s="46" t="str">
        <f t="shared" si="62"/>
        <v/>
      </c>
      <c r="J218" s="46" t="str">
        <f t="shared" si="63"/>
        <v/>
      </c>
      <c r="K218" s="47" t="str">
        <f t="shared" si="51"/>
        <v/>
      </c>
      <c r="L218" s="47" t="str">
        <f t="shared" si="52"/>
        <v/>
      </c>
      <c r="M218" s="48">
        <f t="shared" si="64"/>
        <v>0</v>
      </c>
      <c r="N218" s="46" t="str">
        <f t="shared" si="53"/>
        <v/>
      </c>
      <c r="O218" s="47" t="str">
        <f t="shared" si="54"/>
        <v/>
      </c>
      <c r="P218" s="47" t="str">
        <f t="shared" si="55"/>
        <v/>
      </c>
      <c r="Q218" s="48">
        <f t="shared" si="65"/>
        <v>0</v>
      </c>
      <c r="R218" s="2"/>
      <c r="AH218" s="57" t="str">
        <f>IF(G218&gt;1,IF($E$10&gt;0,100-(#REF!/(1+(AL218/#REF!)^#REF!)^#REF!+#REF!/(AL218-1))*100,100-(AL218*D$5+D$6)*100),"")</f>
        <v/>
      </c>
      <c r="AI218" s="21" t="str">
        <f t="shared" si="56"/>
        <v/>
      </c>
      <c r="AJ218" s="21" t="str">
        <f t="shared" si="57"/>
        <v/>
      </c>
      <c r="AK218" s="48">
        <f t="shared" si="58"/>
        <v>0</v>
      </c>
      <c r="AL218" s="58" t="str">
        <f t="shared" si="59"/>
        <v/>
      </c>
      <c r="AM218" s="59" t="str">
        <f t="shared" si="60"/>
        <v/>
      </c>
      <c r="AN218" s="59" t="str">
        <f t="shared" si="61"/>
        <v/>
      </c>
      <c r="AO218" s="60"/>
    </row>
    <row r="219" spans="3:41" x14ac:dyDescent="0.25">
      <c r="F219" s="45"/>
      <c r="G219" s="45"/>
      <c r="H219" s="45"/>
      <c r="I219" s="46" t="str">
        <f t="shared" si="62"/>
        <v/>
      </c>
      <c r="J219" s="46" t="str">
        <f t="shared" si="63"/>
        <v/>
      </c>
      <c r="K219" s="47" t="str">
        <f t="shared" si="51"/>
        <v/>
      </c>
      <c r="L219" s="47" t="str">
        <f t="shared" si="52"/>
        <v/>
      </c>
      <c r="M219" s="48">
        <f t="shared" si="64"/>
        <v>0</v>
      </c>
      <c r="N219" s="46" t="str">
        <f t="shared" si="53"/>
        <v/>
      </c>
      <c r="O219" s="47" t="str">
        <f t="shared" si="54"/>
        <v/>
      </c>
      <c r="P219" s="47" t="str">
        <f t="shared" si="55"/>
        <v/>
      </c>
      <c r="Q219" s="48">
        <f t="shared" si="65"/>
        <v>0</v>
      </c>
      <c r="R219" s="2"/>
      <c r="AH219" s="57" t="str">
        <f>IF(G219&gt;1,IF($E$10&gt;0,100-(#REF!/(1+(AL219/#REF!)^#REF!)^#REF!+#REF!/(AL219-1))*100,100-(AL219*D$5+D$6)*100),"")</f>
        <v/>
      </c>
      <c r="AI219" s="21" t="str">
        <f t="shared" si="56"/>
        <v/>
      </c>
      <c r="AJ219" s="21" t="str">
        <f t="shared" si="57"/>
        <v/>
      </c>
      <c r="AK219" s="48">
        <f t="shared" si="58"/>
        <v>0</v>
      </c>
      <c r="AL219" s="58" t="str">
        <f t="shared" si="59"/>
        <v/>
      </c>
      <c r="AM219" s="59" t="str">
        <f t="shared" si="60"/>
        <v/>
      </c>
      <c r="AN219" s="59" t="str">
        <f t="shared" si="61"/>
        <v/>
      </c>
      <c r="AO219" s="60"/>
    </row>
    <row r="220" spans="3:41" ht="15.75" thickBot="1" x14ac:dyDescent="0.3">
      <c r="F220" s="84"/>
      <c r="G220" s="84"/>
      <c r="H220" s="84"/>
      <c r="I220" s="46" t="str">
        <f t="shared" si="62"/>
        <v/>
      </c>
      <c r="J220" s="46" t="str">
        <f t="shared" si="63"/>
        <v/>
      </c>
      <c r="K220" s="85" t="str">
        <f t="shared" si="51"/>
        <v/>
      </c>
      <c r="L220" s="85" t="str">
        <f t="shared" si="52"/>
        <v/>
      </c>
      <c r="M220" s="48">
        <f t="shared" si="64"/>
        <v>0</v>
      </c>
      <c r="N220" s="46" t="str">
        <f t="shared" si="53"/>
        <v/>
      </c>
      <c r="O220" s="47" t="str">
        <f t="shared" si="54"/>
        <v/>
      </c>
      <c r="P220" s="47" t="str">
        <f t="shared" si="55"/>
        <v/>
      </c>
      <c r="Q220" s="48">
        <f t="shared" si="65"/>
        <v>0</v>
      </c>
      <c r="R220" s="2"/>
      <c r="AH220" s="57" t="str">
        <f>IF(G220&gt;1,IF($E$10&gt;0,100-(#REF!/(1+(AL220/#REF!)^#REF!)^#REF!+#REF!/(AL220-1))*100,100-(AL220*D$5+D$6)*100),"")</f>
        <v/>
      </c>
      <c r="AI220" s="21" t="str">
        <f t="shared" si="56"/>
        <v/>
      </c>
      <c r="AJ220" s="21" t="str">
        <f t="shared" si="57"/>
        <v/>
      </c>
      <c r="AK220" s="86">
        <f t="shared" si="58"/>
        <v>0</v>
      </c>
      <c r="AL220" s="58" t="str">
        <f t="shared" si="59"/>
        <v/>
      </c>
      <c r="AM220" s="59" t="str">
        <f t="shared" si="60"/>
        <v/>
      </c>
      <c r="AN220" s="59" t="str">
        <f t="shared" si="61"/>
        <v/>
      </c>
      <c r="AO220" s="60"/>
    </row>
  </sheetData>
  <mergeCells count="14">
    <mergeCell ref="AD3:AF3"/>
    <mergeCell ref="AH3:AL3"/>
    <mergeCell ref="C9:E9"/>
    <mergeCell ref="C33:E33"/>
    <mergeCell ref="C2:E2"/>
    <mergeCell ref="G2:H2"/>
    <mergeCell ref="J2:Q2"/>
    <mergeCell ref="T2:AF2"/>
    <mergeCell ref="J3:M3"/>
    <mergeCell ref="N3:Q3"/>
    <mergeCell ref="T3:U3"/>
    <mergeCell ref="V3:W3"/>
    <mergeCell ref="X3:Z3"/>
    <mergeCell ref="AA3:AC3"/>
  </mergeCells>
  <conditionalFormatting sqref="L7:M220">
    <cfRule type="cellIs" dxfId="34" priority="5" operator="between">
      <formula>1.2</formula>
      <formula>10</formula>
    </cfRule>
  </conditionalFormatting>
  <conditionalFormatting sqref="P7:P220">
    <cfRule type="cellIs" dxfId="33" priority="4" operator="between">
      <formula>1.2</formula>
      <formula>10</formula>
    </cfRule>
  </conditionalFormatting>
  <conditionalFormatting sqref="Q7:R220">
    <cfRule type="cellIs" dxfId="32" priority="3" operator="between">
      <formula>1.2</formula>
      <formula>10</formula>
    </cfRule>
  </conditionalFormatting>
  <conditionalFormatting sqref="AK7:AK220">
    <cfRule type="cellIs" dxfId="31" priority="2" operator="between">
      <formula>1.2</formula>
      <formula>10</formula>
    </cfRule>
  </conditionalFormatting>
  <conditionalFormatting sqref="AJ7:AJ220">
    <cfRule type="cellIs" dxfId="30" priority="1" operator="between">
      <formula>1.2</formula>
      <formula>10</formula>
    </cfRule>
  </conditionalFormatting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116C6-843E-41CD-B372-886AEAAB4D67}">
  <dimension ref="B1:AO220"/>
  <sheetViews>
    <sheetView zoomScale="80" zoomScaleNormal="80" workbookViewId="0">
      <selection activeCell="D5" sqref="D5"/>
    </sheetView>
  </sheetViews>
  <sheetFormatPr defaultColWidth="9.140625" defaultRowHeight="15" x14ac:dyDescent="0.25"/>
  <cols>
    <col min="1" max="1" width="1.42578125" customWidth="1"/>
    <col min="2" max="2" width="6.140625" customWidth="1"/>
    <col min="3" max="3" width="6" bestFit="1" customWidth="1"/>
    <col min="4" max="4" width="12.7109375" customWidth="1"/>
    <col min="5" max="5" width="19.140625" customWidth="1"/>
    <col min="6" max="7" width="11.5703125" bestFit="1" customWidth="1"/>
    <col min="8" max="8" width="15.28515625" bestFit="1" customWidth="1"/>
    <col min="9" max="9" width="12.7109375" customWidth="1"/>
    <col min="10" max="10" width="12" bestFit="1" customWidth="1"/>
    <col min="11" max="11" width="7.7109375" bestFit="1" customWidth="1"/>
    <col min="12" max="12" width="5.28515625" bestFit="1" customWidth="1"/>
    <col min="13" max="13" width="0.5703125" customWidth="1"/>
    <col min="14" max="14" width="12" bestFit="1" customWidth="1"/>
    <col min="15" max="15" width="6.140625" bestFit="1" customWidth="1"/>
    <col min="16" max="16" width="6.85546875" bestFit="1" customWidth="1"/>
    <col min="17" max="17" width="3.5703125" bestFit="1" customWidth="1"/>
    <col min="18" max="18" width="1.140625" customWidth="1"/>
    <col min="19" max="19" width="12.140625" bestFit="1" customWidth="1"/>
    <col min="20" max="20" width="8.28515625" bestFit="1" customWidth="1"/>
    <col min="21" max="21" width="8.85546875" bestFit="1" customWidth="1"/>
    <col min="34" max="34" width="8.7109375" customWidth="1"/>
    <col min="35" max="35" width="12.140625" bestFit="1" customWidth="1"/>
    <col min="36" max="36" width="8.28515625" bestFit="1" customWidth="1"/>
    <col min="37" max="37" width="0.85546875" customWidth="1"/>
    <col min="52" max="52" width="13.140625" bestFit="1" customWidth="1"/>
    <col min="54" max="54" width="12.28515625" bestFit="1" customWidth="1"/>
    <col min="55" max="55" width="16.28515625" bestFit="1" customWidth="1"/>
    <col min="56" max="56" width="12.5703125" bestFit="1" customWidth="1"/>
  </cols>
  <sheetData>
    <row r="1" spans="3:41" ht="15.75" thickBot="1" x14ac:dyDescent="0.3">
      <c r="G1">
        <f>COUNT(G7:G220)</f>
        <v>2</v>
      </c>
    </row>
    <row r="2" spans="3:41" ht="15.75" thickBot="1" x14ac:dyDescent="0.3">
      <c r="C2" s="186" t="s">
        <v>0</v>
      </c>
      <c r="D2" s="187"/>
      <c r="E2" s="187"/>
      <c r="F2" s="164"/>
      <c r="G2" s="186" t="s">
        <v>1</v>
      </c>
      <c r="H2" s="188"/>
      <c r="I2" s="164"/>
      <c r="J2" s="186" t="s">
        <v>2</v>
      </c>
      <c r="K2" s="187"/>
      <c r="L2" s="187"/>
      <c r="M2" s="187"/>
      <c r="N2" s="187"/>
      <c r="O2" s="187"/>
      <c r="P2" s="187"/>
      <c r="Q2" s="188"/>
      <c r="R2" s="1"/>
      <c r="S2" s="2"/>
      <c r="T2" s="186" t="s">
        <v>3</v>
      </c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8"/>
      <c r="AH2" s="1"/>
      <c r="AI2" s="1"/>
      <c r="AJ2" s="1"/>
      <c r="AK2" s="1"/>
    </row>
    <row r="3" spans="3:41" ht="15.75" thickBot="1" x14ac:dyDescent="0.3">
      <c r="C3" s="163"/>
      <c r="D3" s="164" t="s">
        <v>4</v>
      </c>
      <c r="E3" s="165" t="s">
        <v>5</v>
      </c>
      <c r="F3" s="164"/>
      <c r="G3" s="164"/>
      <c r="H3" s="164"/>
      <c r="I3" s="3"/>
      <c r="J3" s="183" t="s">
        <v>4</v>
      </c>
      <c r="K3" s="184"/>
      <c r="L3" s="184"/>
      <c r="M3" s="185"/>
      <c r="N3" s="183" t="s">
        <v>6</v>
      </c>
      <c r="O3" s="184"/>
      <c r="P3" s="184"/>
      <c r="Q3" s="185"/>
      <c r="R3" s="1"/>
      <c r="T3" s="189" t="s">
        <v>7</v>
      </c>
      <c r="U3" s="190"/>
      <c r="V3" s="189" t="s">
        <v>8</v>
      </c>
      <c r="W3" s="190"/>
      <c r="X3" s="179" t="s">
        <v>9</v>
      </c>
      <c r="Y3" s="179"/>
      <c r="Z3" s="180"/>
      <c r="AA3" s="178" t="s">
        <v>10</v>
      </c>
      <c r="AB3" s="179"/>
      <c r="AC3" s="180"/>
      <c r="AD3" s="178" t="s">
        <v>11</v>
      </c>
      <c r="AE3" s="179"/>
      <c r="AF3" s="180"/>
      <c r="AG3" s="4"/>
      <c r="AH3" s="181" t="str">
        <f>CONCATENATE(G6,"CF")</f>
        <v>08/31Core_eCF</v>
      </c>
      <c r="AI3" s="182"/>
      <c r="AJ3" s="182"/>
      <c r="AK3" s="182"/>
      <c r="AL3" s="182"/>
      <c r="AM3" s="4"/>
      <c r="AN3" s="4"/>
    </row>
    <row r="4" spans="3:41" ht="15.75" thickBot="1" x14ac:dyDescent="0.3">
      <c r="C4" s="5" t="s">
        <v>12</v>
      </c>
      <c r="D4" s="6">
        <v>44439</v>
      </c>
      <c r="E4" s="7"/>
      <c r="F4" s="8"/>
      <c r="G4" s="8" t="s">
        <v>13</v>
      </c>
      <c r="H4" s="9">
        <f>RSQ(I7:I220,G7:G220)</f>
        <v>1.0000000000000004</v>
      </c>
      <c r="I4" s="88"/>
      <c r="J4" s="10" t="s">
        <v>14</v>
      </c>
      <c r="K4" s="11" t="s">
        <v>15</v>
      </c>
      <c r="L4" s="11" t="s">
        <v>16</v>
      </c>
      <c r="M4" s="12"/>
      <c r="N4" s="10" t="s">
        <v>14</v>
      </c>
      <c r="O4" s="11" t="s">
        <v>17</v>
      </c>
      <c r="P4" s="11" t="s">
        <v>18</v>
      </c>
      <c r="Q4" s="12"/>
      <c r="R4" s="4"/>
      <c r="S4" s="4"/>
      <c r="T4" s="13" t="s">
        <v>19</v>
      </c>
      <c r="U4" s="14" t="s">
        <v>20</v>
      </c>
      <c r="V4" s="13" t="s">
        <v>19</v>
      </c>
      <c r="W4" s="14" t="s">
        <v>20</v>
      </c>
      <c r="X4" s="13" t="s">
        <v>21</v>
      </c>
      <c r="Y4" s="14" t="s">
        <v>22</v>
      </c>
      <c r="Z4" s="13" t="s">
        <v>23</v>
      </c>
      <c r="AA4" s="13" t="s">
        <v>7</v>
      </c>
      <c r="AB4" s="14" t="s">
        <v>24</v>
      </c>
      <c r="AC4" s="13" t="s">
        <v>25</v>
      </c>
      <c r="AD4" s="14" t="s">
        <v>26</v>
      </c>
      <c r="AE4" s="13" t="s">
        <v>24</v>
      </c>
      <c r="AF4" s="14" t="s">
        <v>25</v>
      </c>
      <c r="AG4" s="15"/>
      <c r="AH4" s="16" t="s">
        <v>14</v>
      </c>
      <c r="AI4" s="17" t="s">
        <v>17</v>
      </c>
      <c r="AJ4" s="17" t="s">
        <v>18</v>
      </c>
      <c r="AK4" s="18"/>
      <c r="AM4" s="15"/>
      <c r="AN4" s="1"/>
    </row>
    <row r="5" spans="3:41" ht="15.75" thickBot="1" x14ac:dyDescent="0.3">
      <c r="C5" s="5" t="s">
        <v>37</v>
      </c>
      <c r="D5" s="61">
        <f>SLOPE(C35:C215,D35:D215)</f>
        <v>-10.738544062230339</v>
      </c>
      <c r="E5" s="62">
        <f>SLOPE(C35:C214,D35:D214)</f>
        <v>-10.738544062230339</v>
      </c>
      <c r="F5" s="8"/>
      <c r="G5" s="8" t="s">
        <v>27</v>
      </c>
      <c r="H5" s="19">
        <f>D4</f>
        <v>44439</v>
      </c>
      <c r="I5" s="89"/>
      <c r="J5" s="20">
        <f>1-(SUM(M7:M220))/COUNT(G7:G220)</f>
        <v>0.5</v>
      </c>
      <c r="K5" s="21">
        <f>IF(G7&gt;0.1,AVERAGE(K7:K220),0)</f>
        <v>0.21517354166366687</v>
      </c>
      <c r="L5" s="21">
        <f>AVERAGE(L7:L220)</f>
        <v>1.2866198851945327</v>
      </c>
      <c r="M5" s="22"/>
      <c r="N5" s="20">
        <f>1-(SUM(Q7:Q220))/COUNT(L7:L220)</f>
        <v>0</v>
      </c>
      <c r="O5" s="21">
        <f>AVERAGE(O7:O220)</f>
        <v>7.1054273576010019E-15</v>
      </c>
      <c r="P5" s="21">
        <f>AVERAGE(P7:P220)</f>
        <v>1.2866198851945327</v>
      </c>
      <c r="Q5" s="22"/>
      <c r="R5" s="2"/>
      <c r="S5" s="23" t="s">
        <v>6</v>
      </c>
      <c r="T5" s="24">
        <f>100-$E$6</f>
        <v>36.587074937664099</v>
      </c>
      <c r="U5" s="25">
        <f>-$E$5</f>
        <v>10.738544062230339</v>
      </c>
      <c r="V5" s="24">
        <f>$E$6</f>
        <v>63.412925062335901</v>
      </c>
      <c r="W5" s="25">
        <f>$E$5</f>
        <v>-10.738544062230339</v>
      </c>
      <c r="X5" s="26">
        <v>5.4</v>
      </c>
      <c r="Y5" s="27">
        <f>X5*U5+T5</f>
        <v>94.575212873707926</v>
      </c>
      <c r="Z5" s="27">
        <f>100-Y5</f>
        <v>5.4247871262920739</v>
      </c>
      <c r="AA5" s="28">
        <v>85</v>
      </c>
      <c r="AB5" s="29">
        <f>(AA5-T5)/U5</f>
        <v>4.5083323010811203</v>
      </c>
      <c r="AC5" s="27">
        <f>100-AA5</f>
        <v>15</v>
      </c>
      <c r="AD5" s="28">
        <v>5</v>
      </c>
      <c r="AE5" s="29">
        <f>(AD5-V5)/W5</f>
        <v>5.439557236421475</v>
      </c>
      <c r="AF5" s="30">
        <f>100-AD5</f>
        <v>95</v>
      </c>
      <c r="AG5" s="15"/>
      <c r="AH5" s="20">
        <f>1-(SUM(AK7:AK220))/COUNT(G7:G220)</f>
        <v>0</v>
      </c>
      <c r="AI5" s="21">
        <f>AVERAGE(AI7:AI220)</f>
        <v>724.41735416636686</v>
      </c>
      <c r="AJ5" s="21">
        <f>AVERAGE(AJ7:AJ220)</f>
        <v>724.41735416636686</v>
      </c>
      <c r="AK5" s="22"/>
      <c r="AM5" s="31">
        <v>181</v>
      </c>
      <c r="AN5" s="31">
        <v>0</v>
      </c>
    </row>
    <row r="6" spans="3:41" ht="15.75" thickBot="1" x14ac:dyDescent="0.3">
      <c r="C6" s="5" t="s">
        <v>38</v>
      </c>
      <c r="D6" s="61">
        <f>INTERCEPT(C35:C214,D35:D214)</f>
        <v>63.628098603999568</v>
      </c>
      <c r="E6" s="62">
        <f>D6-$K$5</f>
        <v>63.412925062335901</v>
      </c>
      <c r="F6" s="8" t="s">
        <v>45</v>
      </c>
      <c r="G6" s="8" t="str">
        <f>CONCATENATE(TEXT(H5,"mm/dd"),"Core_e")</f>
        <v>08/31Core_e</v>
      </c>
      <c r="H6" s="8" t="str">
        <f>CONCATENATE(TEXT(H5,"mm/dd"),"Core_AV%")</f>
        <v>08/31Core_AV%</v>
      </c>
      <c r="I6" s="32" t="s">
        <v>28</v>
      </c>
      <c r="J6" s="33" t="s">
        <v>29</v>
      </c>
      <c r="K6" s="34" t="s">
        <v>30</v>
      </c>
      <c r="L6" s="34" t="s">
        <v>31</v>
      </c>
      <c r="M6" s="35"/>
      <c r="N6" s="33" t="s">
        <v>29</v>
      </c>
      <c r="O6" s="34" t="s">
        <v>30</v>
      </c>
      <c r="P6" s="34" t="s">
        <v>31</v>
      </c>
      <c r="Q6" s="35"/>
      <c r="R6" s="36"/>
      <c r="S6" s="37"/>
      <c r="T6" s="38"/>
      <c r="U6" s="38"/>
      <c r="V6" s="38"/>
      <c r="W6" s="38"/>
      <c r="X6" s="39"/>
      <c r="Y6" s="40"/>
      <c r="Z6" s="40"/>
      <c r="AA6" s="40"/>
      <c r="AB6" s="39"/>
      <c r="AC6" s="40"/>
      <c r="AD6" s="40"/>
      <c r="AE6" s="41"/>
      <c r="AF6" s="42"/>
      <c r="AH6" s="43" t="s">
        <v>29</v>
      </c>
      <c r="AI6" s="44" t="s">
        <v>30</v>
      </c>
      <c r="AJ6" s="44" t="s">
        <v>31</v>
      </c>
      <c r="AK6" s="35"/>
      <c r="AL6" s="43" t="s">
        <v>32</v>
      </c>
      <c r="AM6" s="36" t="s">
        <v>33</v>
      </c>
      <c r="AN6" s="36" t="s">
        <v>34</v>
      </c>
      <c r="AO6" s="36" t="s">
        <v>35</v>
      </c>
    </row>
    <row r="7" spans="3:41" ht="15.75" thickBot="1" x14ac:dyDescent="0.3">
      <c r="C7" s="5" t="s">
        <v>39</v>
      </c>
      <c r="D7" s="61">
        <f>RSQ(D35:D214,E35:E214)</f>
        <v>0.9814046345556936</v>
      </c>
      <c r="E7" s="63">
        <f>D7</f>
        <v>0.9814046345556936</v>
      </c>
      <c r="F7" s="45">
        <v>16.100000000000001</v>
      </c>
      <c r="G7" s="45">
        <v>5.0962500000000004</v>
      </c>
      <c r="H7" s="45">
        <v>7.4000000000000057</v>
      </c>
      <c r="I7" s="46">
        <f>IF(G7&gt;1,100-H7,"")</f>
        <v>92.6</v>
      </c>
      <c r="J7" s="46">
        <f>IF(G7&gt;1,100-(G7*D$5+D$6),"")</f>
        <v>91.098206573141795</v>
      </c>
      <c r="K7" s="47">
        <f t="shared" ref="K7:K70" si="0">IF(G7&gt;1,I7-J7,"")</f>
        <v>1.5017934268581996</v>
      </c>
      <c r="L7" s="47">
        <f t="shared" ref="L7:L70" si="1">IF(G7&gt;1,ABS(K7),"")</f>
        <v>1.5017934268581996</v>
      </c>
      <c r="M7" s="48">
        <f>IF($G7&gt;1.2,IF(L7&gt;1.2,1,0),0)</f>
        <v>1</v>
      </c>
      <c r="N7" s="46">
        <f t="shared" ref="N7:N70" si="2">IF(G7&gt;1,J7+$K$5,"")</f>
        <v>91.313380114805454</v>
      </c>
      <c r="O7" s="47">
        <f t="shared" ref="O7:O70" si="3">IF(G7&gt;1,I7-N7,"")</f>
        <v>1.2866198851945398</v>
      </c>
      <c r="P7" s="47">
        <f t="shared" ref="P7:P70" si="4">IF(G7&gt;1,ABS(O7),"")</f>
        <v>1.2866198851945398</v>
      </c>
      <c r="Q7" s="48">
        <f>IF($G7&gt;1.2,IF(P7&gt;1.2,1,0),0)</f>
        <v>1</v>
      </c>
      <c r="R7" s="2"/>
      <c r="S7" s="49" t="s">
        <v>36</v>
      </c>
      <c r="T7" s="50">
        <f>100-$D$6</f>
        <v>36.371901396000432</v>
      </c>
      <c r="U7" s="51">
        <f>-$D$5</f>
        <v>10.738544062230339</v>
      </c>
      <c r="V7" s="50">
        <f>$D$6</f>
        <v>63.628098603999568</v>
      </c>
      <c r="W7" s="51">
        <f>$D$5</f>
        <v>-10.738544062230339</v>
      </c>
      <c r="X7" s="52">
        <f>X5</f>
        <v>5.4</v>
      </c>
      <c r="Y7" s="53">
        <f>X7*U7+T7</f>
        <v>94.360039332044266</v>
      </c>
      <c r="Z7" s="53">
        <f>100-Y7</f>
        <v>5.6399606679557337</v>
      </c>
      <c r="AA7" s="54">
        <f>AA5</f>
        <v>85</v>
      </c>
      <c r="AB7" s="55">
        <f>(AA7-T7)/U7</f>
        <v>4.5283697978233901</v>
      </c>
      <c r="AC7" s="53">
        <f>100-AA7</f>
        <v>15</v>
      </c>
      <c r="AD7" s="54">
        <f>AD5</f>
        <v>5</v>
      </c>
      <c r="AE7" s="55">
        <f>(AD7-V7)/W7</f>
        <v>5.4595947331637449</v>
      </c>
      <c r="AF7" s="56">
        <f>100-AD7</f>
        <v>95</v>
      </c>
      <c r="AH7" s="57">
        <f>IF(G7&gt;1,IF($E$10&gt;0,100-(#REF!/(1+(AL7/#REF!)^#REF!)^#REF!+#REF!/(AL7-1))*100,100-(AL7*D$5+D$6)*100),"")</f>
        <v>-790.17934268581985</v>
      </c>
      <c r="AI7" s="21">
        <f t="shared" ref="AI7:AI70" si="5">IF(G7&gt;1,I7-AH7,"")</f>
        <v>882.77934268581987</v>
      </c>
      <c r="AJ7" s="21">
        <f t="shared" ref="AJ7:AJ70" si="6">IF(G7&gt;1,ABS(AI7),"")</f>
        <v>882.77934268581987</v>
      </c>
      <c r="AK7" s="48">
        <f t="shared" ref="AK7:AK70" si="7">IF($G7&gt;1.2,IF(AJ7&gt;1.2,1,0),0)</f>
        <v>1</v>
      </c>
      <c r="AL7" s="58">
        <f t="shared" ref="AL7:AL70" si="8">IF(G7&gt;0,G7+AN7,"")</f>
        <v>5.0962500000000004</v>
      </c>
      <c r="AM7" s="59">
        <f t="shared" ref="AM7:AM70" si="9">IF(G7&gt;0,$AM$5,"")</f>
        <v>181</v>
      </c>
      <c r="AN7" s="59">
        <f t="shared" ref="AN7:AN70" si="10">IF(G7&gt;0,$AN$5,"")</f>
        <v>0</v>
      </c>
      <c r="AO7" s="60"/>
    </row>
    <row r="8" spans="3:41" ht="15.75" thickBot="1" x14ac:dyDescent="0.3">
      <c r="C8" s="64"/>
      <c r="D8" s="65"/>
      <c r="E8" s="66"/>
      <c r="F8" s="45">
        <v>16.2</v>
      </c>
      <c r="G8" s="45">
        <v>5.39175</v>
      </c>
      <c r="H8" s="45">
        <v>6.7999999999999972</v>
      </c>
      <c r="I8" s="46">
        <f t="shared" ref="I8:I71" si="11">IF(G8&gt;1,100-H8,"")</f>
        <v>93.2</v>
      </c>
      <c r="J8" s="46">
        <f t="shared" ref="J8:J71" si="12">IF(G8&gt;1,100-(G8*D$5+D$6),"")</f>
        <v>94.271446343530869</v>
      </c>
      <c r="K8" s="47">
        <f t="shared" si="0"/>
        <v>-1.0714463435308659</v>
      </c>
      <c r="L8" s="47">
        <f t="shared" si="1"/>
        <v>1.0714463435308659</v>
      </c>
      <c r="M8" s="48">
        <f t="shared" ref="M8:M71" si="13">IF($G8&gt;1.2,IF(L8&gt;1.2,1,0),0)</f>
        <v>0</v>
      </c>
      <c r="N8" s="46">
        <f t="shared" si="2"/>
        <v>94.486619885194528</v>
      </c>
      <c r="O8" s="47">
        <f t="shared" si="3"/>
        <v>-1.2866198851945256</v>
      </c>
      <c r="P8" s="47">
        <f t="shared" si="4"/>
        <v>1.2866198851945256</v>
      </c>
      <c r="Q8" s="48">
        <f t="shared" ref="Q8:Q71" si="14">IF($G8&gt;1.2,IF(P8&gt;1.2,1,0),0)</f>
        <v>1</v>
      </c>
      <c r="R8" s="2"/>
      <c r="AH8" s="57">
        <f>IF(G8&gt;1,IF($E$10&gt;0,100-(#REF!/(1+(AL8/#REF!)^#REF!)^#REF!+#REF!/(AL8-1))*100,100-(AL8*D$5+D$6)*100),"")</f>
        <v>-472.85536564691381</v>
      </c>
      <c r="AI8" s="21">
        <f t="shared" si="5"/>
        <v>566.05536564691386</v>
      </c>
      <c r="AJ8" s="21">
        <f t="shared" si="6"/>
        <v>566.05536564691386</v>
      </c>
      <c r="AK8" s="48">
        <f t="shared" si="7"/>
        <v>1</v>
      </c>
      <c r="AL8" s="58">
        <f t="shared" si="8"/>
        <v>5.39175</v>
      </c>
      <c r="AM8" s="59">
        <f t="shared" si="9"/>
        <v>181</v>
      </c>
      <c r="AN8" s="59">
        <f t="shared" si="10"/>
        <v>0</v>
      </c>
      <c r="AO8" s="60"/>
    </row>
    <row r="9" spans="3:41" x14ac:dyDescent="0.25">
      <c r="C9" s="183" t="str">
        <f>CONCATENATE(TEXT(D4,"mm/dd"),"PuckCurve")</f>
        <v>08/31PuckCurve</v>
      </c>
      <c r="D9" s="184"/>
      <c r="E9" s="185"/>
      <c r="F9" s="45"/>
      <c r="G9" s="45"/>
      <c r="H9" s="45"/>
      <c r="I9" s="46" t="str">
        <f t="shared" si="11"/>
        <v/>
      </c>
      <c r="J9" s="46" t="str">
        <f t="shared" si="12"/>
        <v/>
      </c>
      <c r="K9" s="47" t="str">
        <f t="shared" si="0"/>
        <v/>
      </c>
      <c r="L9" s="47" t="str">
        <f t="shared" si="1"/>
        <v/>
      </c>
      <c r="M9" s="48">
        <f t="shared" si="13"/>
        <v>0</v>
      </c>
      <c r="N9" s="46" t="str">
        <f t="shared" si="2"/>
        <v/>
      </c>
      <c r="O9" s="47" t="str">
        <f t="shared" si="3"/>
        <v/>
      </c>
      <c r="P9" s="47" t="str">
        <f t="shared" si="4"/>
        <v/>
      </c>
      <c r="Q9" s="48">
        <f t="shared" si="14"/>
        <v>0</v>
      </c>
      <c r="R9" s="2"/>
      <c r="AH9" s="57" t="str">
        <f>IF(G9&gt;1,IF($E$10&gt;0,100-(#REF!/(1+(AL9/#REF!)^#REF!)^#REF!+#REF!/(AL9-1))*100,100-(AL9*D$5+D$6)*100),"")</f>
        <v/>
      </c>
      <c r="AI9" s="21" t="str">
        <f t="shared" si="5"/>
        <v/>
      </c>
      <c r="AJ9" s="21" t="str">
        <f t="shared" si="6"/>
        <v/>
      </c>
      <c r="AK9" s="48">
        <f t="shared" si="7"/>
        <v>0</v>
      </c>
      <c r="AL9" s="58" t="str">
        <f t="shared" si="8"/>
        <v/>
      </c>
      <c r="AM9" s="59" t="str">
        <f t="shared" si="9"/>
        <v/>
      </c>
      <c r="AN9" s="59" t="str">
        <f t="shared" si="10"/>
        <v/>
      </c>
      <c r="AO9" s="60"/>
    </row>
    <row r="10" spans="3:41" x14ac:dyDescent="0.25">
      <c r="C10" s="67">
        <v>4</v>
      </c>
      <c r="D10" s="68" t="s">
        <v>43</v>
      </c>
      <c r="E10" s="69"/>
      <c r="F10" s="94"/>
      <c r="G10" s="94"/>
      <c r="H10" s="94"/>
      <c r="I10" s="46" t="str">
        <f t="shared" si="11"/>
        <v/>
      </c>
      <c r="J10" s="46" t="str">
        <f t="shared" si="12"/>
        <v/>
      </c>
      <c r="K10" s="47" t="str">
        <f t="shared" si="0"/>
        <v/>
      </c>
      <c r="L10" s="47" t="str">
        <f t="shared" si="1"/>
        <v/>
      </c>
      <c r="M10" s="48">
        <f t="shared" si="13"/>
        <v>0</v>
      </c>
      <c r="N10" s="46" t="str">
        <f t="shared" si="2"/>
        <v/>
      </c>
      <c r="O10" s="47" t="str">
        <f t="shared" si="3"/>
        <v/>
      </c>
      <c r="P10" s="47" t="str">
        <f t="shared" si="4"/>
        <v/>
      </c>
      <c r="Q10" s="48">
        <f t="shared" si="14"/>
        <v>0</v>
      </c>
      <c r="R10" s="2"/>
      <c r="AH10" s="57" t="str">
        <f>IF(G10&gt;1,IF($E$10&gt;0,100-(#REF!/(1+(AL10/#REF!)^#REF!)^#REF!+#REF!/(AL10-1))*100,100-(AL10*D$5+D$6)*100),"")</f>
        <v/>
      </c>
      <c r="AI10" s="21" t="str">
        <f t="shared" si="5"/>
        <v/>
      </c>
      <c r="AJ10" s="21" t="str">
        <f t="shared" si="6"/>
        <v/>
      </c>
      <c r="AK10" s="48">
        <f t="shared" si="7"/>
        <v>0</v>
      </c>
      <c r="AL10" s="58" t="str">
        <f t="shared" si="8"/>
        <v/>
      </c>
      <c r="AM10" s="59" t="str">
        <f t="shared" si="9"/>
        <v/>
      </c>
      <c r="AN10" s="59" t="str">
        <f t="shared" si="10"/>
        <v/>
      </c>
      <c r="AO10" s="60"/>
    </row>
    <row r="11" spans="3:41" ht="15.75" thickBot="1" x14ac:dyDescent="0.3">
      <c r="C11" s="70" t="s">
        <v>40</v>
      </c>
      <c r="D11" s="71" t="s">
        <v>41</v>
      </c>
      <c r="E11" s="72" t="str">
        <f>CONCATENATE(C9,"_C")</f>
        <v>08/31PuckCurve_C</v>
      </c>
      <c r="F11" s="94"/>
      <c r="G11" s="94"/>
      <c r="H11" s="94"/>
      <c r="I11" s="46" t="str">
        <f t="shared" si="11"/>
        <v/>
      </c>
      <c r="J11" s="46" t="str">
        <f t="shared" si="12"/>
        <v/>
      </c>
      <c r="K11" s="47" t="str">
        <f t="shared" si="0"/>
        <v/>
      </c>
      <c r="L11" s="47" t="str">
        <f t="shared" si="1"/>
        <v/>
      </c>
      <c r="M11" s="48">
        <f t="shared" si="13"/>
        <v>0</v>
      </c>
      <c r="N11" s="46" t="str">
        <f t="shared" si="2"/>
        <v/>
      </c>
      <c r="O11" s="47" t="str">
        <f t="shared" si="3"/>
        <v/>
      </c>
      <c r="P11" s="47" t="str">
        <f t="shared" si="4"/>
        <v/>
      </c>
      <c r="Q11" s="48">
        <f t="shared" si="14"/>
        <v>0</v>
      </c>
      <c r="R11" s="2"/>
      <c r="AH11" s="57" t="str">
        <f>IF(G11&gt;1,IF($E$10&gt;0,100-(#REF!/(1+(AL11/#REF!)^#REF!)^#REF!+#REF!/(AL11-1))*100,100-(AL11*D$5+D$6)*100),"")</f>
        <v/>
      </c>
      <c r="AI11" s="21" t="str">
        <f t="shared" si="5"/>
        <v/>
      </c>
      <c r="AJ11" s="21" t="str">
        <f t="shared" si="6"/>
        <v/>
      </c>
      <c r="AK11" s="48">
        <f t="shared" si="7"/>
        <v>0</v>
      </c>
      <c r="AL11" s="58" t="str">
        <f t="shared" si="8"/>
        <v/>
      </c>
      <c r="AM11" s="59" t="str">
        <f t="shared" si="9"/>
        <v/>
      </c>
      <c r="AN11" s="59" t="str">
        <f t="shared" si="10"/>
        <v/>
      </c>
      <c r="AO11" s="60"/>
    </row>
    <row r="12" spans="3:41" ht="15.75" thickBot="1" x14ac:dyDescent="0.3">
      <c r="C12" s="73">
        <f>C10</f>
        <v>4</v>
      </c>
      <c r="D12" s="74">
        <f>100-(D$5*$C12+D$6)</f>
        <v>79.326077644921781</v>
      </c>
      <c r="E12" s="75">
        <f>100-($E$5*C12+$E$6)</f>
        <v>79.541251186585455</v>
      </c>
      <c r="F12" s="94"/>
      <c r="G12" s="94"/>
      <c r="H12" s="94"/>
      <c r="I12" s="46" t="str">
        <f t="shared" si="11"/>
        <v/>
      </c>
      <c r="J12" s="46" t="str">
        <f t="shared" si="12"/>
        <v/>
      </c>
      <c r="K12" s="47" t="str">
        <f t="shared" si="0"/>
        <v/>
      </c>
      <c r="L12" s="47" t="str">
        <f t="shared" si="1"/>
        <v/>
      </c>
      <c r="M12" s="48">
        <f t="shared" si="13"/>
        <v>0</v>
      </c>
      <c r="N12" s="46" t="str">
        <f t="shared" si="2"/>
        <v/>
      </c>
      <c r="O12" s="47" t="str">
        <f t="shared" si="3"/>
        <v/>
      </c>
      <c r="P12" s="47" t="str">
        <f t="shared" si="4"/>
        <v/>
      </c>
      <c r="Q12" s="48">
        <f t="shared" si="14"/>
        <v>0</v>
      </c>
      <c r="R12" s="2"/>
      <c r="AH12" s="57" t="str">
        <f>IF(G12&gt;1,IF($E$10&gt;0,100-(#REF!/(1+(AL12/#REF!)^#REF!)^#REF!+#REF!/(AL12-1))*100,100-(AL12*D$5+D$6)*100),"")</f>
        <v/>
      </c>
      <c r="AI12" s="21" t="str">
        <f t="shared" si="5"/>
        <v/>
      </c>
      <c r="AJ12" s="21" t="str">
        <f t="shared" si="6"/>
        <v/>
      </c>
      <c r="AK12" s="48">
        <f t="shared" si="7"/>
        <v>0</v>
      </c>
      <c r="AL12" s="58" t="str">
        <f t="shared" si="8"/>
        <v/>
      </c>
      <c r="AM12" s="59" t="str">
        <f t="shared" si="9"/>
        <v/>
      </c>
      <c r="AN12" s="59" t="str">
        <f t="shared" si="10"/>
        <v/>
      </c>
      <c r="AO12" s="60"/>
    </row>
    <row r="13" spans="3:41" ht="15.75" thickBot="1" x14ac:dyDescent="0.3">
      <c r="C13" s="76">
        <f t="shared" ref="C13:C31" si="15">C12+0.1</f>
        <v>4.0999999999999996</v>
      </c>
      <c r="D13" s="74">
        <f t="shared" ref="D13:D31" si="16">100-(D$5*$C13+D$6)</f>
        <v>80.399932051144816</v>
      </c>
      <c r="E13" s="75">
        <f t="shared" ref="E13:E31" si="17">100-($E$5*C13+$E$6)</f>
        <v>80.615105592808476</v>
      </c>
      <c r="F13" s="94"/>
      <c r="G13" s="94"/>
      <c r="H13" s="94"/>
      <c r="I13" s="46" t="str">
        <f t="shared" si="11"/>
        <v/>
      </c>
      <c r="J13" s="46" t="str">
        <f t="shared" si="12"/>
        <v/>
      </c>
      <c r="K13" s="47" t="str">
        <f t="shared" si="0"/>
        <v/>
      </c>
      <c r="L13" s="47" t="str">
        <f t="shared" si="1"/>
        <v/>
      </c>
      <c r="M13" s="48">
        <f t="shared" si="13"/>
        <v>0</v>
      </c>
      <c r="N13" s="46" t="str">
        <f t="shared" si="2"/>
        <v/>
      </c>
      <c r="O13" s="47" t="str">
        <f t="shared" si="3"/>
        <v/>
      </c>
      <c r="P13" s="47" t="str">
        <f t="shared" si="4"/>
        <v/>
      </c>
      <c r="Q13" s="48">
        <f t="shared" si="14"/>
        <v>0</v>
      </c>
      <c r="R13" s="2"/>
      <c r="AH13" s="57" t="str">
        <f>IF(G13&gt;1,IF($E$10&gt;0,100-(#REF!/(1+(AL13/#REF!)^#REF!)^#REF!+#REF!/(AL13-1))*100,100-(AL13*D$5+D$6)*100),"")</f>
        <v/>
      </c>
      <c r="AI13" s="21" t="str">
        <f t="shared" si="5"/>
        <v/>
      </c>
      <c r="AJ13" s="21" t="str">
        <f t="shared" si="6"/>
        <v/>
      </c>
      <c r="AK13" s="48">
        <f t="shared" si="7"/>
        <v>0</v>
      </c>
      <c r="AL13" s="58" t="str">
        <f t="shared" si="8"/>
        <v/>
      </c>
      <c r="AM13" s="59" t="str">
        <f t="shared" si="9"/>
        <v/>
      </c>
      <c r="AN13" s="59" t="str">
        <f t="shared" si="10"/>
        <v/>
      </c>
      <c r="AO13" s="60"/>
    </row>
    <row r="14" spans="3:41" ht="15.75" thickBot="1" x14ac:dyDescent="0.3">
      <c r="C14" s="76">
        <f t="shared" si="15"/>
        <v>4.1999999999999993</v>
      </c>
      <c r="D14" s="74">
        <f t="shared" si="16"/>
        <v>81.473786457367851</v>
      </c>
      <c r="E14" s="75">
        <f t="shared" si="17"/>
        <v>81.688959999031511</v>
      </c>
      <c r="F14" s="93"/>
      <c r="G14" s="93"/>
      <c r="H14" s="93"/>
      <c r="I14" s="46" t="str">
        <f t="shared" si="11"/>
        <v/>
      </c>
      <c r="J14" s="46" t="str">
        <f t="shared" si="12"/>
        <v/>
      </c>
      <c r="K14" s="47" t="str">
        <f t="shared" si="0"/>
        <v/>
      </c>
      <c r="L14" s="47" t="str">
        <f t="shared" si="1"/>
        <v/>
      </c>
      <c r="M14" s="48">
        <f t="shared" si="13"/>
        <v>0</v>
      </c>
      <c r="N14" s="46" t="str">
        <f t="shared" si="2"/>
        <v/>
      </c>
      <c r="O14" s="47" t="str">
        <f t="shared" si="3"/>
        <v/>
      </c>
      <c r="P14" s="47" t="str">
        <f t="shared" si="4"/>
        <v/>
      </c>
      <c r="Q14" s="48">
        <f t="shared" si="14"/>
        <v>0</v>
      </c>
      <c r="R14" s="2"/>
      <c r="AH14" s="57" t="str">
        <f>IF(G14&gt;1,IF($E$10&gt;0,100-(#REF!/(1+(AL14/#REF!)^#REF!)^#REF!+#REF!/(AL14-1))*100,100-(AL14*D$5+D$6)*100),"")</f>
        <v/>
      </c>
      <c r="AI14" s="21" t="str">
        <f t="shared" si="5"/>
        <v/>
      </c>
      <c r="AJ14" s="21" t="str">
        <f t="shared" si="6"/>
        <v/>
      </c>
      <c r="AK14" s="48">
        <f t="shared" si="7"/>
        <v>0</v>
      </c>
      <c r="AL14" s="58" t="str">
        <f t="shared" si="8"/>
        <v/>
      </c>
      <c r="AM14" s="59" t="str">
        <f t="shared" si="9"/>
        <v/>
      </c>
      <c r="AN14" s="59" t="str">
        <f t="shared" si="10"/>
        <v/>
      </c>
      <c r="AO14" s="60"/>
    </row>
    <row r="15" spans="3:41" ht="15.75" thickBot="1" x14ac:dyDescent="0.3">
      <c r="C15" s="76">
        <f t="shared" si="15"/>
        <v>4.2999999999999989</v>
      </c>
      <c r="D15" s="74">
        <f t="shared" si="16"/>
        <v>82.547640863590885</v>
      </c>
      <c r="E15" s="75">
        <f t="shared" si="17"/>
        <v>82.762814405254545</v>
      </c>
      <c r="F15" s="93"/>
      <c r="G15" s="93"/>
      <c r="H15" s="93"/>
      <c r="I15" s="46" t="str">
        <f t="shared" si="11"/>
        <v/>
      </c>
      <c r="J15" s="46" t="str">
        <f t="shared" si="12"/>
        <v/>
      </c>
      <c r="K15" s="47" t="str">
        <f t="shared" si="0"/>
        <v/>
      </c>
      <c r="L15" s="47" t="str">
        <f t="shared" si="1"/>
        <v/>
      </c>
      <c r="M15" s="48">
        <f t="shared" si="13"/>
        <v>0</v>
      </c>
      <c r="N15" s="46" t="str">
        <f t="shared" si="2"/>
        <v/>
      </c>
      <c r="O15" s="47" t="str">
        <f t="shared" si="3"/>
        <v/>
      </c>
      <c r="P15" s="47" t="str">
        <f t="shared" si="4"/>
        <v/>
      </c>
      <c r="Q15" s="48">
        <f t="shared" si="14"/>
        <v>0</v>
      </c>
      <c r="R15" s="2"/>
      <c r="AH15" s="57" t="str">
        <f>IF(G15&gt;1,IF($E$10&gt;0,100-(#REF!/(1+(AL15/#REF!)^#REF!)^#REF!+#REF!/(AL15-1))*100,100-(AL15*D$5+D$6)*100),"")</f>
        <v/>
      </c>
      <c r="AI15" s="21" t="str">
        <f t="shared" si="5"/>
        <v/>
      </c>
      <c r="AJ15" s="21" t="str">
        <f t="shared" si="6"/>
        <v/>
      </c>
      <c r="AK15" s="48">
        <f t="shared" si="7"/>
        <v>0</v>
      </c>
      <c r="AL15" s="58" t="str">
        <f t="shared" si="8"/>
        <v/>
      </c>
      <c r="AM15" s="59" t="str">
        <f t="shared" si="9"/>
        <v/>
      </c>
      <c r="AN15" s="59" t="str">
        <f t="shared" si="10"/>
        <v/>
      </c>
      <c r="AO15" s="60"/>
    </row>
    <row r="16" spans="3:41" ht="15.75" thickBot="1" x14ac:dyDescent="0.3">
      <c r="C16" s="76">
        <f t="shared" si="15"/>
        <v>4.3999999999999986</v>
      </c>
      <c r="D16" s="74">
        <f t="shared" si="16"/>
        <v>83.621495269813906</v>
      </c>
      <c r="E16" s="75">
        <f t="shared" si="17"/>
        <v>83.83666881147758</v>
      </c>
      <c r="F16" s="93"/>
      <c r="G16" s="93"/>
      <c r="H16" s="93"/>
      <c r="I16" s="46" t="str">
        <f t="shared" si="11"/>
        <v/>
      </c>
      <c r="J16" s="46" t="str">
        <f t="shared" si="12"/>
        <v/>
      </c>
      <c r="K16" s="47" t="str">
        <f t="shared" si="0"/>
        <v/>
      </c>
      <c r="L16" s="47" t="str">
        <f t="shared" si="1"/>
        <v/>
      </c>
      <c r="M16" s="48">
        <f t="shared" si="13"/>
        <v>0</v>
      </c>
      <c r="N16" s="46" t="str">
        <f t="shared" si="2"/>
        <v/>
      </c>
      <c r="O16" s="47" t="str">
        <f t="shared" si="3"/>
        <v/>
      </c>
      <c r="P16" s="47" t="str">
        <f t="shared" si="4"/>
        <v/>
      </c>
      <c r="Q16" s="48">
        <f t="shared" si="14"/>
        <v>0</v>
      </c>
      <c r="R16" s="2"/>
      <c r="AH16" s="57" t="str">
        <f>IF(G16&gt;1,IF($E$10&gt;0,100-(#REF!/(1+(AL16/#REF!)^#REF!)^#REF!+#REF!/(AL16-1))*100,100-(AL16*D$5+D$6)*100),"")</f>
        <v/>
      </c>
      <c r="AI16" s="21" t="str">
        <f t="shared" si="5"/>
        <v/>
      </c>
      <c r="AJ16" s="21" t="str">
        <f t="shared" si="6"/>
        <v/>
      </c>
      <c r="AK16" s="48">
        <f t="shared" si="7"/>
        <v>0</v>
      </c>
      <c r="AL16" s="58" t="str">
        <f t="shared" si="8"/>
        <v/>
      </c>
      <c r="AM16" s="59" t="str">
        <f t="shared" si="9"/>
        <v/>
      </c>
      <c r="AN16" s="59" t="str">
        <f t="shared" si="10"/>
        <v/>
      </c>
      <c r="AO16" s="60"/>
    </row>
    <row r="17" spans="3:41" ht="15.75" thickBot="1" x14ac:dyDescent="0.3">
      <c r="C17" s="76">
        <f t="shared" si="15"/>
        <v>4.4999999999999982</v>
      </c>
      <c r="D17" s="74">
        <f t="shared" si="16"/>
        <v>84.69534967603694</v>
      </c>
      <c r="E17" s="75">
        <f t="shared" si="17"/>
        <v>84.910523217700614</v>
      </c>
      <c r="F17" s="93"/>
      <c r="G17" s="93"/>
      <c r="H17" s="93"/>
      <c r="I17" s="46" t="str">
        <f t="shared" si="11"/>
        <v/>
      </c>
      <c r="J17" s="46" t="str">
        <f t="shared" si="12"/>
        <v/>
      </c>
      <c r="K17" s="47" t="str">
        <f t="shared" si="0"/>
        <v/>
      </c>
      <c r="L17" s="47" t="str">
        <f t="shared" si="1"/>
        <v/>
      </c>
      <c r="M17" s="48">
        <f t="shared" si="13"/>
        <v>0</v>
      </c>
      <c r="N17" s="46" t="str">
        <f t="shared" si="2"/>
        <v/>
      </c>
      <c r="O17" s="47" t="str">
        <f t="shared" si="3"/>
        <v/>
      </c>
      <c r="P17" s="47" t="str">
        <f t="shared" si="4"/>
        <v/>
      </c>
      <c r="Q17" s="48">
        <f t="shared" si="14"/>
        <v>0</v>
      </c>
      <c r="R17" s="2"/>
      <c r="AH17" s="57" t="str">
        <f>IF(G17&gt;1,IF($E$10&gt;0,100-(#REF!/(1+(AL17/#REF!)^#REF!)^#REF!+#REF!/(AL17-1))*100,100-(AL17*D$5+D$6)*100),"")</f>
        <v/>
      </c>
      <c r="AI17" s="21" t="str">
        <f t="shared" si="5"/>
        <v/>
      </c>
      <c r="AJ17" s="21" t="str">
        <f t="shared" si="6"/>
        <v/>
      </c>
      <c r="AK17" s="48">
        <f t="shared" si="7"/>
        <v>0</v>
      </c>
      <c r="AL17" s="58" t="str">
        <f t="shared" si="8"/>
        <v/>
      </c>
      <c r="AM17" s="59" t="str">
        <f t="shared" si="9"/>
        <v/>
      </c>
      <c r="AN17" s="59" t="str">
        <f t="shared" si="10"/>
        <v/>
      </c>
      <c r="AO17" s="60"/>
    </row>
    <row r="18" spans="3:41" ht="15.75" thickBot="1" x14ac:dyDescent="0.3">
      <c r="C18" s="76">
        <f t="shared" si="15"/>
        <v>4.5999999999999979</v>
      </c>
      <c r="D18" s="74">
        <f t="shared" si="16"/>
        <v>85.769204082259961</v>
      </c>
      <c r="E18" s="75">
        <f t="shared" si="17"/>
        <v>85.984377623923635</v>
      </c>
      <c r="F18" s="93"/>
      <c r="G18" s="93"/>
      <c r="H18" s="93"/>
      <c r="I18" s="46" t="str">
        <f t="shared" si="11"/>
        <v/>
      </c>
      <c r="J18" s="46" t="str">
        <f t="shared" si="12"/>
        <v/>
      </c>
      <c r="K18" s="47" t="str">
        <f t="shared" si="0"/>
        <v/>
      </c>
      <c r="L18" s="47" t="str">
        <f t="shared" si="1"/>
        <v/>
      </c>
      <c r="M18" s="48">
        <f t="shared" si="13"/>
        <v>0</v>
      </c>
      <c r="N18" s="46" t="str">
        <f t="shared" si="2"/>
        <v/>
      </c>
      <c r="O18" s="47" t="str">
        <f t="shared" si="3"/>
        <v/>
      </c>
      <c r="P18" s="47" t="str">
        <f t="shared" si="4"/>
        <v/>
      </c>
      <c r="Q18" s="48">
        <f t="shared" si="14"/>
        <v>0</v>
      </c>
      <c r="R18" s="2"/>
      <c r="AH18" s="57" t="str">
        <f>IF(G18&gt;1,IF($E$10&gt;0,100-(#REF!/(1+(AL18/#REF!)^#REF!)^#REF!+#REF!/(AL18-1))*100,100-(AL18*D$5+D$6)*100),"")</f>
        <v/>
      </c>
      <c r="AI18" s="21" t="str">
        <f t="shared" si="5"/>
        <v/>
      </c>
      <c r="AJ18" s="21" t="str">
        <f t="shared" si="6"/>
        <v/>
      </c>
      <c r="AK18" s="48">
        <f t="shared" si="7"/>
        <v>0</v>
      </c>
      <c r="AL18" s="58" t="str">
        <f t="shared" si="8"/>
        <v/>
      </c>
      <c r="AM18" s="59" t="str">
        <f t="shared" si="9"/>
        <v/>
      </c>
      <c r="AN18" s="59" t="str">
        <f t="shared" si="10"/>
        <v/>
      </c>
      <c r="AO18" s="60"/>
    </row>
    <row r="19" spans="3:41" ht="15.75" thickBot="1" x14ac:dyDescent="0.3">
      <c r="C19" s="76">
        <f t="shared" si="15"/>
        <v>4.6999999999999975</v>
      </c>
      <c r="D19" s="74">
        <f t="shared" si="16"/>
        <v>86.843058488482995</v>
      </c>
      <c r="E19" s="75">
        <f t="shared" si="17"/>
        <v>87.058232030146669</v>
      </c>
      <c r="F19" s="93"/>
      <c r="G19" s="93"/>
      <c r="H19" s="93"/>
      <c r="I19" s="46" t="str">
        <f t="shared" si="11"/>
        <v/>
      </c>
      <c r="J19" s="46" t="str">
        <f t="shared" si="12"/>
        <v/>
      </c>
      <c r="K19" s="47" t="str">
        <f t="shared" si="0"/>
        <v/>
      </c>
      <c r="L19" s="47" t="str">
        <f t="shared" si="1"/>
        <v/>
      </c>
      <c r="M19" s="48">
        <f t="shared" si="13"/>
        <v>0</v>
      </c>
      <c r="N19" s="46" t="str">
        <f t="shared" si="2"/>
        <v/>
      </c>
      <c r="O19" s="47" t="str">
        <f t="shared" si="3"/>
        <v/>
      </c>
      <c r="P19" s="47" t="str">
        <f t="shared" si="4"/>
        <v/>
      </c>
      <c r="Q19" s="48">
        <f t="shared" si="14"/>
        <v>0</v>
      </c>
      <c r="R19" s="2"/>
      <c r="AH19" s="57" t="str">
        <f>IF(G19&gt;1,IF($E$10&gt;0,100-(#REF!/(1+(AL19/#REF!)^#REF!)^#REF!+#REF!/(AL19-1))*100,100-(AL19*D$5+D$6)*100),"")</f>
        <v/>
      </c>
      <c r="AI19" s="21" t="str">
        <f t="shared" si="5"/>
        <v/>
      </c>
      <c r="AJ19" s="21" t="str">
        <f t="shared" si="6"/>
        <v/>
      </c>
      <c r="AK19" s="48">
        <f t="shared" si="7"/>
        <v>0</v>
      </c>
      <c r="AL19" s="58" t="str">
        <f t="shared" si="8"/>
        <v/>
      </c>
      <c r="AM19" s="59" t="str">
        <f t="shared" si="9"/>
        <v/>
      </c>
      <c r="AN19" s="59" t="str">
        <f t="shared" si="10"/>
        <v/>
      </c>
      <c r="AO19" s="60"/>
    </row>
    <row r="20" spans="3:41" ht="15.75" thickBot="1" x14ac:dyDescent="0.3">
      <c r="C20" s="76">
        <f t="shared" si="15"/>
        <v>4.7999999999999972</v>
      </c>
      <c r="D20" s="74">
        <f t="shared" si="16"/>
        <v>87.91691289470603</v>
      </c>
      <c r="E20" s="75">
        <f t="shared" si="17"/>
        <v>88.13208643636969</v>
      </c>
      <c r="F20" s="93"/>
      <c r="G20" s="93"/>
      <c r="H20" s="93"/>
      <c r="I20" s="46" t="str">
        <f t="shared" si="11"/>
        <v/>
      </c>
      <c r="J20" s="46" t="str">
        <f t="shared" si="12"/>
        <v/>
      </c>
      <c r="K20" s="47" t="str">
        <f t="shared" si="0"/>
        <v/>
      </c>
      <c r="L20" s="47" t="str">
        <f t="shared" si="1"/>
        <v/>
      </c>
      <c r="M20" s="48">
        <f t="shared" si="13"/>
        <v>0</v>
      </c>
      <c r="N20" s="46" t="str">
        <f t="shared" si="2"/>
        <v/>
      </c>
      <c r="O20" s="47" t="str">
        <f t="shared" si="3"/>
        <v/>
      </c>
      <c r="P20" s="47" t="str">
        <f t="shared" si="4"/>
        <v/>
      </c>
      <c r="Q20" s="48">
        <f t="shared" si="14"/>
        <v>0</v>
      </c>
      <c r="R20" s="2"/>
      <c r="AH20" s="57" t="str">
        <f>IF(G20&gt;1,IF($E$10&gt;0,100-(#REF!/(1+(AL20/#REF!)^#REF!)^#REF!+#REF!/(AL20-1))*100,100-(AL20*D$5+D$6)*100),"")</f>
        <v/>
      </c>
      <c r="AI20" s="21" t="str">
        <f t="shared" si="5"/>
        <v/>
      </c>
      <c r="AJ20" s="21" t="str">
        <f t="shared" si="6"/>
        <v/>
      </c>
      <c r="AK20" s="48">
        <f t="shared" si="7"/>
        <v>0</v>
      </c>
      <c r="AL20" s="58" t="str">
        <f t="shared" si="8"/>
        <v/>
      </c>
      <c r="AM20" s="59" t="str">
        <f t="shared" si="9"/>
        <v/>
      </c>
      <c r="AN20" s="59" t="str">
        <f t="shared" si="10"/>
        <v/>
      </c>
      <c r="AO20" s="60"/>
    </row>
    <row r="21" spans="3:41" ht="15.75" thickBot="1" x14ac:dyDescent="0.3">
      <c r="C21" s="76">
        <f t="shared" si="15"/>
        <v>4.8999999999999968</v>
      </c>
      <c r="D21" s="74">
        <f t="shared" si="16"/>
        <v>88.990767300929065</v>
      </c>
      <c r="E21" s="75">
        <f t="shared" si="17"/>
        <v>89.205940842592724</v>
      </c>
      <c r="F21" s="93"/>
      <c r="G21" s="93"/>
      <c r="H21" s="93"/>
      <c r="I21" s="46" t="str">
        <f t="shared" si="11"/>
        <v/>
      </c>
      <c r="J21" s="46" t="str">
        <f t="shared" si="12"/>
        <v/>
      </c>
      <c r="K21" s="47" t="str">
        <f t="shared" si="0"/>
        <v/>
      </c>
      <c r="L21" s="47" t="str">
        <f t="shared" si="1"/>
        <v/>
      </c>
      <c r="M21" s="48">
        <f t="shared" si="13"/>
        <v>0</v>
      </c>
      <c r="N21" s="46" t="str">
        <f t="shared" si="2"/>
        <v/>
      </c>
      <c r="O21" s="47" t="str">
        <f t="shared" si="3"/>
        <v/>
      </c>
      <c r="P21" s="47" t="str">
        <f t="shared" si="4"/>
        <v/>
      </c>
      <c r="Q21" s="48">
        <f t="shared" si="14"/>
        <v>0</v>
      </c>
      <c r="R21" s="2"/>
      <c r="AH21" s="57" t="str">
        <f>IF(G21&gt;1,IF($E$10&gt;0,100-(#REF!/(1+(AL21/#REF!)^#REF!)^#REF!+#REF!/(AL21-1))*100,100-(AL21*D$5+D$6)*100),"")</f>
        <v/>
      </c>
      <c r="AI21" s="21" t="str">
        <f t="shared" si="5"/>
        <v/>
      </c>
      <c r="AJ21" s="21" t="str">
        <f t="shared" si="6"/>
        <v/>
      </c>
      <c r="AK21" s="48">
        <f t="shared" si="7"/>
        <v>0</v>
      </c>
      <c r="AL21" s="58" t="str">
        <f t="shared" si="8"/>
        <v/>
      </c>
      <c r="AM21" s="59" t="str">
        <f t="shared" si="9"/>
        <v/>
      </c>
      <c r="AN21" s="59" t="str">
        <f t="shared" si="10"/>
        <v/>
      </c>
      <c r="AO21" s="60"/>
    </row>
    <row r="22" spans="3:41" ht="15.75" thickBot="1" x14ac:dyDescent="0.3">
      <c r="C22" s="76">
        <f t="shared" si="15"/>
        <v>4.9999999999999964</v>
      </c>
      <c r="D22" s="74">
        <f t="shared" si="16"/>
        <v>90.064621707152099</v>
      </c>
      <c r="E22" s="75">
        <f t="shared" si="17"/>
        <v>90.279795248815759</v>
      </c>
      <c r="F22" s="93"/>
      <c r="G22" s="93"/>
      <c r="H22" s="93"/>
      <c r="I22" s="46" t="str">
        <f t="shared" si="11"/>
        <v/>
      </c>
      <c r="J22" s="46" t="str">
        <f t="shared" si="12"/>
        <v/>
      </c>
      <c r="K22" s="47" t="str">
        <f t="shared" si="0"/>
        <v/>
      </c>
      <c r="L22" s="47" t="str">
        <f t="shared" si="1"/>
        <v/>
      </c>
      <c r="M22" s="48">
        <f t="shared" si="13"/>
        <v>0</v>
      </c>
      <c r="N22" s="46" t="str">
        <f t="shared" si="2"/>
        <v/>
      </c>
      <c r="O22" s="47" t="str">
        <f t="shared" si="3"/>
        <v/>
      </c>
      <c r="P22" s="47" t="str">
        <f t="shared" si="4"/>
        <v/>
      </c>
      <c r="Q22" s="48">
        <f t="shared" si="14"/>
        <v>0</v>
      </c>
      <c r="R22" s="2"/>
      <c r="AH22" s="57" t="str">
        <f>IF(G22&gt;1,IF($E$10&gt;0,100-(#REF!/(1+(AL22/#REF!)^#REF!)^#REF!+#REF!/(AL22-1))*100,100-(AL22*D$5+D$6)*100),"")</f>
        <v/>
      </c>
      <c r="AI22" s="21" t="str">
        <f t="shared" si="5"/>
        <v/>
      </c>
      <c r="AJ22" s="21" t="str">
        <f t="shared" si="6"/>
        <v/>
      </c>
      <c r="AK22" s="48">
        <f t="shared" si="7"/>
        <v>0</v>
      </c>
      <c r="AL22" s="58" t="str">
        <f t="shared" si="8"/>
        <v/>
      </c>
      <c r="AM22" s="59" t="str">
        <f t="shared" si="9"/>
        <v/>
      </c>
      <c r="AN22" s="59" t="str">
        <f t="shared" si="10"/>
        <v/>
      </c>
      <c r="AO22" s="60"/>
    </row>
    <row r="23" spans="3:41" ht="15.75" thickBot="1" x14ac:dyDescent="0.3">
      <c r="C23" s="76">
        <f t="shared" si="15"/>
        <v>5.0999999999999961</v>
      </c>
      <c r="D23" s="74">
        <f t="shared" si="16"/>
        <v>91.13847611337512</v>
      </c>
      <c r="E23" s="75">
        <f t="shared" si="17"/>
        <v>91.353649655038794</v>
      </c>
      <c r="F23" s="93"/>
      <c r="G23" s="93"/>
      <c r="H23" s="93"/>
      <c r="I23" s="46" t="str">
        <f t="shared" si="11"/>
        <v/>
      </c>
      <c r="J23" s="46" t="str">
        <f t="shared" si="12"/>
        <v/>
      </c>
      <c r="K23" s="47" t="str">
        <f t="shared" si="0"/>
        <v/>
      </c>
      <c r="L23" s="47" t="str">
        <f t="shared" si="1"/>
        <v/>
      </c>
      <c r="M23" s="48">
        <f t="shared" si="13"/>
        <v>0</v>
      </c>
      <c r="N23" s="46" t="str">
        <f t="shared" si="2"/>
        <v/>
      </c>
      <c r="O23" s="47" t="str">
        <f t="shared" si="3"/>
        <v/>
      </c>
      <c r="P23" s="47" t="str">
        <f t="shared" si="4"/>
        <v/>
      </c>
      <c r="Q23" s="48">
        <f t="shared" si="14"/>
        <v>0</v>
      </c>
      <c r="R23" s="2"/>
      <c r="AH23" s="57" t="str">
        <f>IF(G23&gt;1,IF($E$10&gt;0,100-(#REF!/(1+(AL23/#REF!)^#REF!)^#REF!+#REF!/(AL23-1))*100,100-(AL23*D$5+D$6)*100),"")</f>
        <v/>
      </c>
      <c r="AI23" s="21" t="str">
        <f t="shared" si="5"/>
        <v/>
      </c>
      <c r="AJ23" s="21" t="str">
        <f t="shared" si="6"/>
        <v/>
      </c>
      <c r="AK23" s="48">
        <f t="shared" si="7"/>
        <v>0</v>
      </c>
      <c r="AL23" s="58" t="str">
        <f t="shared" si="8"/>
        <v/>
      </c>
      <c r="AM23" s="59" t="str">
        <f t="shared" si="9"/>
        <v/>
      </c>
      <c r="AN23" s="59" t="str">
        <f t="shared" si="10"/>
        <v/>
      </c>
      <c r="AO23" s="60"/>
    </row>
    <row r="24" spans="3:41" ht="15.75" thickBot="1" x14ac:dyDescent="0.3">
      <c r="C24" s="76">
        <f t="shared" si="15"/>
        <v>5.1999999999999957</v>
      </c>
      <c r="D24" s="74">
        <f t="shared" si="16"/>
        <v>92.21233051959814</v>
      </c>
      <c r="E24" s="75">
        <f t="shared" si="17"/>
        <v>92.427504061261814</v>
      </c>
      <c r="F24" s="93"/>
      <c r="G24" s="93"/>
      <c r="H24" s="93"/>
      <c r="I24" s="46" t="str">
        <f t="shared" si="11"/>
        <v/>
      </c>
      <c r="J24" s="46" t="str">
        <f t="shared" si="12"/>
        <v/>
      </c>
      <c r="K24" s="47" t="str">
        <f t="shared" si="0"/>
        <v/>
      </c>
      <c r="L24" s="47" t="str">
        <f t="shared" si="1"/>
        <v/>
      </c>
      <c r="M24" s="48">
        <f t="shared" si="13"/>
        <v>0</v>
      </c>
      <c r="N24" s="46" t="str">
        <f t="shared" si="2"/>
        <v/>
      </c>
      <c r="O24" s="47" t="str">
        <f t="shared" si="3"/>
        <v/>
      </c>
      <c r="P24" s="47" t="str">
        <f t="shared" si="4"/>
        <v/>
      </c>
      <c r="Q24" s="48">
        <f t="shared" si="14"/>
        <v>0</v>
      </c>
      <c r="R24" s="2"/>
      <c r="AH24" s="57" t="str">
        <f>IF(G24&gt;1,IF($E$10&gt;0,100-(#REF!/(1+(AL24/#REF!)^#REF!)^#REF!+#REF!/(AL24-1))*100,100-(AL24*D$5+D$6)*100),"")</f>
        <v/>
      </c>
      <c r="AI24" s="21" t="str">
        <f t="shared" si="5"/>
        <v/>
      </c>
      <c r="AJ24" s="21" t="str">
        <f t="shared" si="6"/>
        <v/>
      </c>
      <c r="AK24" s="48">
        <f t="shared" si="7"/>
        <v>0</v>
      </c>
      <c r="AL24" s="58" t="str">
        <f t="shared" si="8"/>
        <v/>
      </c>
      <c r="AM24" s="59" t="str">
        <f t="shared" si="9"/>
        <v/>
      </c>
      <c r="AN24" s="59" t="str">
        <f t="shared" si="10"/>
        <v/>
      </c>
      <c r="AO24" s="60"/>
    </row>
    <row r="25" spans="3:41" ht="15.75" thickBot="1" x14ac:dyDescent="0.3">
      <c r="C25" s="76">
        <f t="shared" si="15"/>
        <v>5.2999999999999954</v>
      </c>
      <c r="D25" s="74">
        <f t="shared" si="16"/>
        <v>93.286184925821175</v>
      </c>
      <c r="E25" s="75">
        <f t="shared" si="17"/>
        <v>93.501358467484849</v>
      </c>
      <c r="F25" s="93"/>
      <c r="G25" s="93"/>
      <c r="H25" s="93"/>
      <c r="I25" s="46" t="str">
        <f t="shared" si="11"/>
        <v/>
      </c>
      <c r="J25" s="46" t="str">
        <f t="shared" si="12"/>
        <v/>
      </c>
      <c r="K25" s="47" t="str">
        <f t="shared" si="0"/>
        <v/>
      </c>
      <c r="L25" s="47" t="str">
        <f t="shared" si="1"/>
        <v/>
      </c>
      <c r="M25" s="48">
        <f t="shared" si="13"/>
        <v>0</v>
      </c>
      <c r="N25" s="46" t="str">
        <f t="shared" si="2"/>
        <v/>
      </c>
      <c r="O25" s="47" t="str">
        <f t="shared" si="3"/>
        <v/>
      </c>
      <c r="P25" s="47" t="str">
        <f t="shared" si="4"/>
        <v/>
      </c>
      <c r="Q25" s="48">
        <f t="shared" si="14"/>
        <v>0</v>
      </c>
      <c r="R25" s="2"/>
      <c r="AH25" s="57" t="str">
        <f>IF(G25&gt;1,IF($E$10&gt;0,100-(#REF!/(1+(AL25/#REF!)^#REF!)^#REF!+#REF!/(AL25-1))*100,100-(AL25*D$5+D$6)*100),"")</f>
        <v/>
      </c>
      <c r="AI25" s="21" t="str">
        <f t="shared" si="5"/>
        <v/>
      </c>
      <c r="AJ25" s="21" t="str">
        <f t="shared" si="6"/>
        <v/>
      </c>
      <c r="AK25" s="48">
        <f t="shared" si="7"/>
        <v>0</v>
      </c>
      <c r="AL25" s="58" t="str">
        <f t="shared" si="8"/>
        <v/>
      </c>
      <c r="AM25" s="59" t="str">
        <f t="shared" si="9"/>
        <v/>
      </c>
      <c r="AN25" s="59" t="str">
        <f t="shared" si="10"/>
        <v/>
      </c>
      <c r="AO25" s="60"/>
    </row>
    <row r="26" spans="3:41" ht="15.75" thickBot="1" x14ac:dyDescent="0.3">
      <c r="C26" s="76">
        <f t="shared" si="15"/>
        <v>5.399999999999995</v>
      </c>
      <c r="D26" s="74">
        <f t="shared" si="16"/>
        <v>94.360039332044209</v>
      </c>
      <c r="E26" s="75">
        <f t="shared" si="17"/>
        <v>94.575212873707869</v>
      </c>
      <c r="F26" s="93"/>
      <c r="G26" s="93"/>
      <c r="H26" s="93"/>
      <c r="I26" s="46" t="str">
        <f t="shared" si="11"/>
        <v/>
      </c>
      <c r="J26" s="46" t="str">
        <f t="shared" si="12"/>
        <v/>
      </c>
      <c r="K26" s="47" t="str">
        <f t="shared" si="0"/>
        <v/>
      </c>
      <c r="L26" s="47" t="str">
        <f t="shared" si="1"/>
        <v/>
      </c>
      <c r="M26" s="48">
        <f t="shared" si="13"/>
        <v>0</v>
      </c>
      <c r="N26" s="46" t="str">
        <f t="shared" si="2"/>
        <v/>
      </c>
      <c r="O26" s="47" t="str">
        <f t="shared" si="3"/>
        <v/>
      </c>
      <c r="P26" s="47" t="str">
        <f t="shared" si="4"/>
        <v/>
      </c>
      <c r="Q26" s="48">
        <f t="shared" si="14"/>
        <v>0</v>
      </c>
      <c r="R26" s="2"/>
      <c r="AH26" s="57" t="str">
        <f>IF(G26&gt;1,IF($E$10&gt;0,100-(#REF!/(1+(AL26/#REF!)^#REF!)^#REF!+#REF!/(AL26-1))*100,100-(AL26*D$5+D$6)*100),"")</f>
        <v/>
      </c>
      <c r="AI26" s="21" t="str">
        <f t="shared" si="5"/>
        <v/>
      </c>
      <c r="AJ26" s="21" t="str">
        <f t="shared" si="6"/>
        <v/>
      </c>
      <c r="AK26" s="48">
        <f t="shared" si="7"/>
        <v>0</v>
      </c>
      <c r="AL26" s="58" t="str">
        <f t="shared" si="8"/>
        <v/>
      </c>
      <c r="AM26" s="59" t="str">
        <f t="shared" si="9"/>
        <v/>
      </c>
      <c r="AN26" s="59" t="str">
        <f t="shared" si="10"/>
        <v/>
      </c>
      <c r="AO26" s="60"/>
    </row>
    <row r="27" spans="3:41" ht="15.75" thickBot="1" x14ac:dyDescent="0.3">
      <c r="C27" s="76">
        <f t="shared" si="15"/>
        <v>5.4999999999999947</v>
      </c>
      <c r="D27" s="74">
        <f t="shared" si="16"/>
        <v>95.433893738267244</v>
      </c>
      <c r="E27" s="75">
        <f t="shared" si="17"/>
        <v>95.649067279930904</v>
      </c>
      <c r="F27" s="45"/>
      <c r="G27" s="45"/>
      <c r="H27" s="45"/>
      <c r="I27" s="46" t="str">
        <f t="shared" si="11"/>
        <v/>
      </c>
      <c r="J27" s="46" t="str">
        <f t="shared" si="12"/>
        <v/>
      </c>
      <c r="K27" s="47" t="str">
        <f t="shared" si="0"/>
        <v/>
      </c>
      <c r="L27" s="47" t="str">
        <f t="shared" si="1"/>
        <v/>
      </c>
      <c r="M27" s="48">
        <f t="shared" si="13"/>
        <v>0</v>
      </c>
      <c r="N27" s="46" t="str">
        <f t="shared" si="2"/>
        <v/>
      </c>
      <c r="O27" s="47" t="str">
        <f t="shared" si="3"/>
        <v/>
      </c>
      <c r="P27" s="47" t="str">
        <f t="shared" si="4"/>
        <v/>
      </c>
      <c r="Q27" s="48">
        <f t="shared" si="14"/>
        <v>0</v>
      </c>
      <c r="R27" s="2"/>
      <c r="AH27" s="57" t="str">
        <f>IF(G27&gt;1,IF($E$10&gt;0,100-(#REF!/(1+(AL27/#REF!)^#REF!)^#REF!+#REF!/(AL27-1))*100,100-(AL27*D$5+D$6)*100),"")</f>
        <v/>
      </c>
      <c r="AI27" s="21" t="str">
        <f t="shared" si="5"/>
        <v/>
      </c>
      <c r="AJ27" s="21" t="str">
        <f t="shared" si="6"/>
        <v/>
      </c>
      <c r="AK27" s="48">
        <f t="shared" si="7"/>
        <v>0</v>
      </c>
      <c r="AL27" s="58" t="str">
        <f t="shared" si="8"/>
        <v/>
      </c>
      <c r="AM27" s="59" t="str">
        <f t="shared" si="9"/>
        <v/>
      </c>
      <c r="AN27" s="59" t="str">
        <f t="shared" si="10"/>
        <v/>
      </c>
      <c r="AO27" s="60"/>
    </row>
    <row r="28" spans="3:41" ht="15.75" thickBot="1" x14ac:dyDescent="0.3">
      <c r="C28" s="76">
        <f t="shared" si="15"/>
        <v>5.5999999999999943</v>
      </c>
      <c r="D28" s="74">
        <f t="shared" si="16"/>
        <v>96.507748144490279</v>
      </c>
      <c r="E28" s="75">
        <f t="shared" si="17"/>
        <v>96.722921686153938</v>
      </c>
      <c r="F28" s="45"/>
      <c r="G28" s="45"/>
      <c r="H28" s="45"/>
      <c r="I28" s="46" t="str">
        <f t="shared" si="11"/>
        <v/>
      </c>
      <c r="J28" s="46" t="str">
        <f t="shared" si="12"/>
        <v/>
      </c>
      <c r="K28" s="47" t="str">
        <f t="shared" si="0"/>
        <v/>
      </c>
      <c r="L28" s="47" t="str">
        <f t="shared" si="1"/>
        <v/>
      </c>
      <c r="M28" s="48">
        <f t="shared" si="13"/>
        <v>0</v>
      </c>
      <c r="N28" s="46" t="str">
        <f t="shared" si="2"/>
        <v/>
      </c>
      <c r="O28" s="47" t="str">
        <f t="shared" si="3"/>
        <v/>
      </c>
      <c r="P28" s="47" t="str">
        <f t="shared" si="4"/>
        <v/>
      </c>
      <c r="Q28" s="48">
        <f t="shared" si="14"/>
        <v>0</v>
      </c>
      <c r="R28" s="2"/>
      <c r="AH28" s="57" t="str">
        <f>IF(G28&gt;1,IF($E$10&gt;0,100-(#REF!/(1+(AL28/#REF!)^#REF!)^#REF!+#REF!/(AL28-1))*100,100-(AL28*D$5+D$6)*100),"")</f>
        <v/>
      </c>
      <c r="AI28" s="21" t="str">
        <f t="shared" si="5"/>
        <v/>
      </c>
      <c r="AJ28" s="21" t="str">
        <f t="shared" si="6"/>
        <v/>
      </c>
      <c r="AK28" s="48">
        <f t="shared" si="7"/>
        <v>0</v>
      </c>
      <c r="AL28" s="58" t="str">
        <f t="shared" si="8"/>
        <v/>
      </c>
      <c r="AM28" s="59" t="str">
        <f t="shared" si="9"/>
        <v/>
      </c>
      <c r="AN28" s="59" t="str">
        <f t="shared" si="10"/>
        <v/>
      </c>
      <c r="AO28" s="60"/>
    </row>
    <row r="29" spans="3:41" ht="15.75" thickBot="1" x14ac:dyDescent="0.3">
      <c r="C29" s="76">
        <f t="shared" si="15"/>
        <v>5.699999999999994</v>
      </c>
      <c r="D29" s="74">
        <f t="shared" si="16"/>
        <v>97.581602550713299</v>
      </c>
      <c r="E29" s="75">
        <f t="shared" si="17"/>
        <v>97.796776092376973</v>
      </c>
      <c r="F29" s="45"/>
      <c r="G29" s="45"/>
      <c r="H29" s="45"/>
      <c r="I29" s="46" t="str">
        <f t="shared" si="11"/>
        <v/>
      </c>
      <c r="J29" s="46" t="str">
        <f t="shared" si="12"/>
        <v/>
      </c>
      <c r="K29" s="47" t="str">
        <f t="shared" si="0"/>
        <v/>
      </c>
      <c r="L29" s="47" t="str">
        <f t="shared" si="1"/>
        <v/>
      </c>
      <c r="M29" s="48">
        <f t="shared" si="13"/>
        <v>0</v>
      </c>
      <c r="N29" s="46" t="str">
        <f t="shared" si="2"/>
        <v/>
      </c>
      <c r="O29" s="47" t="str">
        <f t="shared" si="3"/>
        <v/>
      </c>
      <c r="P29" s="47" t="str">
        <f t="shared" si="4"/>
        <v/>
      </c>
      <c r="Q29" s="48">
        <f t="shared" si="14"/>
        <v>0</v>
      </c>
      <c r="R29" s="2"/>
      <c r="AH29" s="57" t="str">
        <f>IF(G29&gt;1,IF($E$10&gt;0,100-(#REF!/(1+(AL29/#REF!)^#REF!)^#REF!+#REF!/(AL29-1))*100,100-(AL29*D$5+D$6)*100),"")</f>
        <v/>
      </c>
      <c r="AI29" s="21" t="str">
        <f t="shared" si="5"/>
        <v/>
      </c>
      <c r="AJ29" s="21" t="str">
        <f t="shared" si="6"/>
        <v/>
      </c>
      <c r="AK29" s="48">
        <f t="shared" si="7"/>
        <v>0</v>
      </c>
      <c r="AL29" s="58" t="str">
        <f t="shared" si="8"/>
        <v/>
      </c>
      <c r="AM29" s="59" t="str">
        <f t="shared" si="9"/>
        <v/>
      </c>
      <c r="AN29" s="59" t="str">
        <f t="shared" si="10"/>
        <v/>
      </c>
      <c r="AO29" s="60"/>
    </row>
    <row r="30" spans="3:41" ht="15.75" thickBot="1" x14ac:dyDescent="0.3">
      <c r="C30" s="76">
        <f t="shared" si="15"/>
        <v>5.7999999999999936</v>
      </c>
      <c r="D30" s="74">
        <f t="shared" si="16"/>
        <v>98.655456956936334</v>
      </c>
      <c r="E30" s="75">
        <f t="shared" si="17"/>
        <v>98.870630498600008</v>
      </c>
      <c r="F30" s="45"/>
      <c r="G30" s="45"/>
      <c r="H30" s="45"/>
      <c r="I30" s="46" t="str">
        <f t="shared" si="11"/>
        <v/>
      </c>
      <c r="J30" s="46" t="str">
        <f t="shared" si="12"/>
        <v/>
      </c>
      <c r="K30" s="47" t="str">
        <f t="shared" si="0"/>
        <v/>
      </c>
      <c r="L30" s="47" t="str">
        <f t="shared" si="1"/>
        <v/>
      </c>
      <c r="M30" s="48">
        <f t="shared" si="13"/>
        <v>0</v>
      </c>
      <c r="N30" s="46" t="str">
        <f t="shared" si="2"/>
        <v/>
      </c>
      <c r="O30" s="47" t="str">
        <f t="shared" si="3"/>
        <v/>
      </c>
      <c r="P30" s="47" t="str">
        <f t="shared" si="4"/>
        <v/>
      </c>
      <c r="Q30" s="48">
        <f t="shared" si="14"/>
        <v>0</v>
      </c>
      <c r="R30" s="2"/>
      <c r="AH30" s="57" t="str">
        <f>IF(G30&gt;1,IF($E$10&gt;0,100-(#REF!/(1+(AL30/#REF!)^#REF!)^#REF!+#REF!/(AL30-1))*100,100-(AL30*D$5+D$6)*100),"")</f>
        <v/>
      </c>
      <c r="AI30" s="21" t="str">
        <f t="shared" si="5"/>
        <v/>
      </c>
      <c r="AJ30" s="21" t="str">
        <f t="shared" si="6"/>
        <v/>
      </c>
      <c r="AK30" s="48">
        <f t="shared" si="7"/>
        <v>0</v>
      </c>
      <c r="AL30" s="58" t="str">
        <f t="shared" si="8"/>
        <v/>
      </c>
      <c r="AM30" s="59" t="str">
        <f t="shared" si="9"/>
        <v/>
      </c>
      <c r="AN30" s="59" t="str">
        <f t="shared" si="10"/>
        <v/>
      </c>
      <c r="AO30" s="60"/>
    </row>
    <row r="31" spans="3:41" ht="15.75" thickBot="1" x14ac:dyDescent="0.3">
      <c r="C31" s="77">
        <f t="shared" si="15"/>
        <v>5.8999999999999932</v>
      </c>
      <c r="D31" s="74">
        <f t="shared" si="16"/>
        <v>99.729311363159354</v>
      </c>
      <c r="E31" s="75">
        <f t="shared" si="17"/>
        <v>99.944484904823028</v>
      </c>
      <c r="F31" s="45"/>
      <c r="G31" s="45"/>
      <c r="H31" s="45"/>
      <c r="I31" s="46" t="str">
        <f t="shared" si="11"/>
        <v/>
      </c>
      <c r="J31" s="46" t="str">
        <f t="shared" si="12"/>
        <v/>
      </c>
      <c r="K31" s="47" t="str">
        <f t="shared" si="0"/>
        <v/>
      </c>
      <c r="L31" s="47" t="str">
        <f t="shared" si="1"/>
        <v/>
      </c>
      <c r="M31" s="48">
        <f t="shared" si="13"/>
        <v>0</v>
      </c>
      <c r="N31" s="46" t="str">
        <f t="shared" si="2"/>
        <v/>
      </c>
      <c r="O31" s="47" t="str">
        <f t="shared" si="3"/>
        <v/>
      </c>
      <c r="P31" s="47" t="str">
        <f t="shared" si="4"/>
        <v/>
      </c>
      <c r="Q31" s="48">
        <f t="shared" si="14"/>
        <v>0</v>
      </c>
      <c r="R31" s="2"/>
      <c r="AH31" s="57" t="str">
        <f>IF(G31&gt;1,IF($E$10&gt;0,100-(#REF!/(1+(AL31/#REF!)^#REF!)^#REF!+#REF!/(AL31-1))*100,100-(AL31*D$5+D$6)*100),"")</f>
        <v/>
      </c>
      <c r="AI31" s="21" t="str">
        <f t="shared" si="5"/>
        <v/>
      </c>
      <c r="AJ31" s="21" t="str">
        <f t="shared" si="6"/>
        <v/>
      </c>
      <c r="AK31" s="48">
        <f t="shared" si="7"/>
        <v>0</v>
      </c>
      <c r="AL31" s="58" t="str">
        <f t="shared" si="8"/>
        <v/>
      </c>
      <c r="AM31" s="59" t="str">
        <f t="shared" si="9"/>
        <v/>
      </c>
      <c r="AN31" s="59" t="str">
        <f t="shared" si="10"/>
        <v/>
      </c>
      <c r="AO31" s="60"/>
    </row>
    <row r="32" spans="3:41" ht="15.75" thickBot="1" x14ac:dyDescent="0.3">
      <c r="C32" s="78"/>
      <c r="D32" s="79"/>
      <c r="E32" s="80"/>
      <c r="F32" s="45"/>
      <c r="G32" s="45"/>
      <c r="H32" s="45"/>
      <c r="I32" s="46" t="str">
        <f t="shared" si="11"/>
        <v/>
      </c>
      <c r="J32" s="46" t="str">
        <f t="shared" si="12"/>
        <v/>
      </c>
      <c r="K32" s="47" t="str">
        <f t="shared" si="0"/>
        <v/>
      </c>
      <c r="L32" s="47" t="str">
        <f t="shared" si="1"/>
        <v/>
      </c>
      <c r="M32" s="48">
        <f t="shared" si="13"/>
        <v>0</v>
      </c>
      <c r="N32" s="46" t="str">
        <f t="shared" si="2"/>
        <v/>
      </c>
      <c r="O32" s="47" t="str">
        <f t="shared" si="3"/>
        <v/>
      </c>
      <c r="P32" s="47" t="str">
        <f t="shared" si="4"/>
        <v/>
      </c>
      <c r="Q32" s="48">
        <f t="shared" si="14"/>
        <v>0</v>
      </c>
      <c r="R32" s="2"/>
      <c r="AH32" s="57" t="str">
        <f>IF(G32&gt;1,IF($E$10&gt;0,100-(#REF!/(1+(AL32/#REF!)^#REF!)^#REF!+#REF!/(AL32-1))*100,100-(AL32*D$5+D$6)*100),"")</f>
        <v/>
      </c>
      <c r="AI32" s="21" t="str">
        <f t="shared" si="5"/>
        <v/>
      </c>
      <c r="AJ32" s="21" t="str">
        <f t="shared" si="6"/>
        <v/>
      </c>
      <c r="AK32" s="48">
        <f t="shared" si="7"/>
        <v>0</v>
      </c>
      <c r="AL32" s="58" t="str">
        <f t="shared" si="8"/>
        <v/>
      </c>
      <c r="AM32" s="59" t="str">
        <f t="shared" si="9"/>
        <v/>
      </c>
      <c r="AN32" s="59" t="str">
        <f t="shared" si="10"/>
        <v/>
      </c>
      <c r="AO32" s="60"/>
    </row>
    <row r="33" spans="2:41" ht="15.75" thickBot="1" x14ac:dyDescent="0.3">
      <c r="C33" s="186" t="str">
        <f>CONCATENATE(TEXT(D4,"mm/dd"),"pucks")</f>
        <v>08/31pucks</v>
      </c>
      <c r="D33" s="187"/>
      <c r="E33" s="187"/>
      <c r="F33" s="45"/>
      <c r="G33" s="45"/>
      <c r="H33" s="45"/>
      <c r="I33" s="46" t="str">
        <f t="shared" si="11"/>
        <v/>
      </c>
      <c r="J33" s="46" t="str">
        <f t="shared" si="12"/>
        <v/>
      </c>
      <c r="K33" s="47" t="str">
        <f t="shared" si="0"/>
        <v/>
      </c>
      <c r="L33" s="47" t="str">
        <f t="shared" si="1"/>
        <v/>
      </c>
      <c r="M33" s="48">
        <f t="shared" si="13"/>
        <v>0</v>
      </c>
      <c r="N33" s="46" t="str">
        <f t="shared" si="2"/>
        <v/>
      </c>
      <c r="O33" s="47" t="str">
        <f t="shared" si="3"/>
        <v/>
      </c>
      <c r="P33" s="47" t="str">
        <f t="shared" si="4"/>
        <v/>
      </c>
      <c r="Q33" s="48">
        <f t="shared" si="14"/>
        <v>0</v>
      </c>
      <c r="R33" s="2"/>
      <c r="AH33" s="57" t="str">
        <f>IF(G33&gt;1,IF($E$10&gt;0,100-(#REF!/(1+(AL33/#REF!)^#REF!)^#REF!+#REF!/(AL33-1))*100,100-(AL33*D$5+D$6)*100),"")</f>
        <v/>
      </c>
      <c r="AI33" s="21" t="str">
        <f t="shared" si="5"/>
        <v/>
      </c>
      <c r="AJ33" s="21" t="str">
        <f t="shared" si="6"/>
        <v/>
      </c>
      <c r="AK33" s="48">
        <f t="shared" si="7"/>
        <v>0</v>
      </c>
      <c r="AL33" s="58" t="str">
        <f t="shared" si="8"/>
        <v/>
      </c>
      <c r="AM33" s="59" t="str">
        <f t="shared" si="9"/>
        <v/>
      </c>
      <c r="AN33" s="59" t="str">
        <f t="shared" si="10"/>
        <v/>
      </c>
      <c r="AO33" s="60"/>
    </row>
    <row r="34" spans="2:41" ht="15.75" thickBot="1" x14ac:dyDescent="0.3">
      <c r="B34" t="s">
        <v>44</v>
      </c>
      <c r="C34" s="81" t="s">
        <v>42</v>
      </c>
      <c r="D34" s="81" t="s">
        <v>40</v>
      </c>
      <c r="E34" s="81" t="s">
        <v>7</v>
      </c>
      <c r="F34" s="45"/>
      <c r="G34" s="45"/>
      <c r="H34" s="45"/>
      <c r="I34" s="46" t="str">
        <f t="shared" si="11"/>
        <v/>
      </c>
      <c r="J34" s="46" t="str">
        <f t="shared" si="12"/>
        <v/>
      </c>
      <c r="K34" s="47" t="str">
        <f t="shared" si="0"/>
        <v/>
      </c>
      <c r="L34" s="47" t="str">
        <f t="shared" si="1"/>
        <v/>
      </c>
      <c r="M34" s="48">
        <f t="shared" si="13"/>
        <v>0</v>
      </c>
      <c r="N34" s="46" t="str">
        <f t="shared" si="2"/>
        <v/>
      </c>
      <c r="O34" s="47" t="str">
        <f t="shared" si="3"/>
        <v/>
      </c>
      <c r="P34" s="47" t="str">
        <f t="shared" si="4"/>
        <v/>
      </c>
      <c r="Q34" s="48">
        <f t="shared" si="14"/>
        <v>0</v>
      </c>
      <c r="R34" s="2"/>
      <c r="AH34" s="57" t="str">
        <f>IF(G34&gt;1,IF($E$10&gt;0,100-(#REF!/(1+(AL34/#REF!)^#REF!)^#REF!+#REF!/(AL34-1))*100,100-(AL34*D$5+D$6)*100),"")</f>
        <v/>
      </c>
      <c r="AI34" s="21" t="str">
        <f t="shared" si="5"/>
        <v/>
      </c>
      <c r="AJ34" s="21" t="str">
        <f t="shared" si="6"/>
        <v/>
      </c>
      <c r="AK34" s="48">
        <f t="shared" si="7"/>
        <v>0</v>
      </c>
      <c r="AL34" s="58" t="str">
        <f t="shared" si="8"/>
        <v/>
      </c>
      <c r="AM34" s="59" t="str">
        <f t="shared" si="9"/>
        <v/>
      </c>
      <c r="AN34" s="59" t="str">
        <f t="shared" si="10"/>
        <v/>
      </c>
      <c r="AO34" s="60"/>
    </row>
    <row r="35" spans="2:41" x14ac:dyDescent="0.25">
      <c r="B35" s="103" t="s">
        <v>477</v>
      </c>
      <c r="C35" s="103">
        <v>4.3513295729250636</v>
      </c>
      <c r="D35" s="104">
        <v>5.5225</v>
      </c>
      <c r="E35" s="83">
        <f>IF(C35&gt;0,100-(C35),"")</f>
        <v>95.648670427074933</v>
      </c>
      <c r="F35" s="45"/>
      <c r="G35" s="45"/>
      <c r="H35" s="45"/>
      <c r="I35" s="46" t="str">
        <f t="shared" si="11"/>
        <v/>
      </c>
      <c r="J35" s="46" t="str">
        <f t="shared" si="12"/>
        <v/>
      </c>
      <c r="K35" s="47" t="str">
        <f t="shared" si="0"/>
        <v/>
      </c>
      <c r="L35" s="47" t="str">
        <f t="shared" si="1"/>
        <v/>
      </c>
      <c r="M35" s="48">
        <f t="shared" si="13"/>
        <v>0</v>
      </c>
      <c r="N35" s="46" t="str">
        <f t="shared" si="2"/>
        <v/>
      </c>
      <c r="O35" s="47" t="str">
        <f t="shared" si="3"/>
        <v/>
      </c>
      <c r="P35" s="47" t="str">
        <f t="shared" si="4"/>
        <v/>
      </c>
      <c r="Q35" s="48">
        <f t="shared" si="14"/>
        <v>0</v>
      </c>
      <c r="R35" s="2"/>
      <c r="AH35" s="57" t="str">
        <f>IF(G35&gt;1,IF($E$10&gt;0,100-(#REF!/(1+(AL35/#REF!)^#REF!)^#REF!+#REF!/(AL35-1))*100,100-(AL35*D$5+D$6)*100),"")</f>
        <v/>
      </c>
      <c r="AI35" s="21" t="str">
        <f t="shared" si="5"/>
        <v/>
      </c>
      <c r="AJ35" s="21" t="str">
        <f t="shared" si="6"/>
        <v/>
      </c>
      <c r="AK35" s="48">
        <f t="shared" si="7"/>
        <v>0</v>
      </c>
      <c r="AL35" s="58" t="str">
        <f t="shared" si="8"/>
        <v/>
      </c>
      <c r="AM35" s="59" t="str">
        <f t="shared" si="9"/>
        <v/>
      </c>
      <c r="AN35" s="59" t="str">
        <f t="shared" si="10"/>
        <v/>
      </c>
      <c r="AO35" s="60"/>
    </row>
    <row r="36" spans="2:41" x14ac:dyDescent="0.25">
      <c r="B36" s="103" t="s">
        <v>478</v>
      </c>
      <c r="C36" s="103">
        <v>4.3916196615632543</v>
      </c>
      <c r="D36" s="104">
        <v>5.5314999999999994</v>
      </c>
      <c r="E36" s="83">
        <f t="shared" ref="E36:E99" si="18">IF(C36&gt;0,100-(C36),"")</f>
        <v>95.608380338436746</v>
      </c>
      <c r="F36" s="45"/>
      <c r="G36" s="45"/>
      <c r="H36" s="45"/>
      <c r="I36" s="46" t="str">
        <f t="shared" si="11"/>
        <v/>
      </c>
      <c r="J36" s="46" t="str">
        <f t="shared" si="12"/>
        <v/>
      </c>
      <c r="K36" s="47" t="str">
        <f t="shared" si="0"/>
        <v/>
      </c>
      <c r="L36" s="47" t="str">
        <f t="shared" si="1"/>
        <v/>
      </c>
      <c r="M36" s="48">
        <f t="shared" si="13"/>
        <v>0</v>
      </c>
      <c r="N36" s="46" t="str">
        <f t="shared" si="2"/>
        <v/>
      </c>
      <c r="O36" s="47" t="str">
        <f t="shared" si="3"/>
        <v/>
      </c>
      <c r="P36" s="47" t="str">
        <f t="shared" si="4"/>
        <v/>
      </c>
      <c r="Q36" s="48">
        <f t="shared" si="14"/>
        <v>0</v>
      </c>
      <c r="R36" s="2"/>
      <c r="AH36" s="57" t="str">
        <f>IF(G36&gt;1,IF($E$10&gt;0,100-(#REF!/(1+(AL36/#REF!)^#REF!)^#REF!+#REF!/(AL36-1))*100,100-(AL36*D$5+D$6)*100),"")</f>
        <v/>
      </c>
      <c r="AI36" s="21" t="str">
        <f t="shared" si="5"/>
        <v/>
      </c>
      <c r="AJ36" s="21" t="str">
        <f t="shared" si="6"/>
        <v/>
      </c>
      <c r="AK36" s="48">
        <f t="shared" si="7"/>
        <v>0</v>
      </c>
      <c r="AL36" s="58" t="str">
        <f t="shared" si="8"/>
        <v/>
      </c>
      <c r="AM36" s="59" t="str">
        <f t="shared" si="9"/>
        <v/>
      </c>
      <c r="AN36" s="59" t="str">
        <f t="shared" si="10"/>
        <v/>
      </c>
      <c r="AO36" s="60"/>
    </row>
    <row r="37" spans="2:41" x14ac:dyDescent="0.25">
      <c r="B37" s="103" t="s">
        <v>479</v>
      </c>
      <c r="C37" s="103">
        <v>7.8162771958098451</v>
      </c>
      <c r="D37" s="104">
        <v>5.2040000000000006</v>
      </c>
      <c r="E37" s="83">
        <f t="shared" si="18"/>
        <v>92.183722804190154</v>
      </c>
      <c r="F37" s="45"/>
      <c r="G37" s="45"/>
      <c r="H37" s="45"/>
      <c r="I37" s="46" t="str">
        <f t="shared" si="11"/>
        <v/>
      </c>
      <c r="J37" s="46" t="str">
        <f t="shared" si="12"/>
        <v/>
      </c>
      <c r="K37" s="47" t="str">
        <f t="shared" si="0"/>
        <v/>
      </c>
      <c r="L37" s="47" t="str">
        <f t="shared" si="1"/>
        <v/>
      </c>
      <c r="M37" s="48">
        <f t="shared" si="13"/>
        <v>0</v>
      </c>
      <c r="N37" s="46" t="str">
        <f t="shared" si="2"/>
        <v/>
      </c>
      <c r="O37" s="47" t="str">
        <f t="shared" si="3"/>
        <v/>
      </c>
      <c r="P37" s="47" t="str">
        <f t="shared" si="4"/>
        <v/>
      </c>
      <c r="Q37" s="48">
        <f t="shared" si="14"/>
        <v>0</v>
      </c>
      <c r="R37" s="2"/>
      <c r="AH37" s="57" t="str">
        <f>IF(G37&gt;1,IF($E$10&gt;0,100-(#REF!/(1+(AL37/#REF!)^#REF!)^#REF!+#REF!/(AL37-1))*100,100-(AL37*D$5+D$6)*100),"")</f>
        <v/>
      </c>
      <c r="AI37" s="21" t="str">
        <f t="shared" si="5"/>
        <v/>
      </c>
      <c r="AJ37" s="21" t="str">
        <f t="shared" si="6"/>
        <v/>
      </c>
      <c r="AK37" s="48">
        <f t="shared" si="7"/>
        <v>0</v>
      </c>
      <c r="AL37" s="58" t="str">
        <f t="shared" si="8"/>
        <v/>
      </c>
      <c r="AM37" s="59" t="str">
        <f t="shared" si="9"/>
        <v/>
      </c>
      <c r="AN37" s="59" t="str">
        <f t="shared" si="10"/>
        <v/>
      </c>
      <c r="AO37" s="60"/>
    </row>
    <row r="38" spans="2:41" x14ac:dyDescent="0.25">
      <c r="B38" s="103" t="s">
        <v>480</v>
      </c>
      <c r="C38" s="103">
        <v>11.321514907332801</v>
      </c>
      <c r="D38" s="104">
        <v>4.8704999999999998</v>
      </c>
      <c r="E38" s="83">
        <f t="shared" si="18"/>
        <v>88.678485092667202</v>
      </c>
      <c r="F38" s="45"/>
      <c r="G38" s="45"/>
      <c r="H38" s="45"/>
      <c r="I38" s="46" t="str">
        <f t="shared" si="11"/>
        <v/>
      </c>
      <c r="J38" s="46" t="str">
        <f t="shared" si="12"/>
        <v/>
      </c>
      <c r="K38" s="47" t="str">
        <f t="shared" si="0"/>
        <v/>
      </c>
      <c r="L38" s="47" t="str">
        <f t="shared" si="1"/>
        <v/>
      </c>
      <c r="M38" s="48">
        <f t="shared" si="13"/>
        <v>0</v>
      </c>
      <c r="N38" s="46" t="str">
        <f t="shared" si="2"/>
        <v/>
      </c>
      <c r="O38" s="47" t="str">
        <f t="shared" si="3"/>
        <v/>
      </c>
      <c r="P38" s="47" t="str">
        <f t="shared" si="4"/>
        <v/>
      </c>
      <c r="Q38" s="48">
        <f t="shared" si="14"/>
        <v>0</v>
      </c>
      <c r="R38" s="2"/>
      <c r="AH38" s="57" t="str">
        <f>IF(G38&gt;1,IF($E$10&gt;0,100-(#REF!/(1+(AL38/#REF!)^#REF!)^#REF!+#REF!/(AL38-1))*100,100-(AL38*D$5+D$6)*100),"")</f>
        <v/>
      </c>
      <c r="AI38" s="21" t="str">
        <f t="shared" si="5"/>
        <v/>
      </c>
      <c r="AJ38" s="21" t="str">
        <f t="shared" si="6"/>
        <v/>
      </c>
      <c r="AK38" s="48">
        <f t="shared" si="7"/>
        <v>0</v>
      </c>
      <c r="AL38" s="58" t="str">
        <f t="shared" si="8"/>
        <v/>
      </c>
      <c r="AM38" s="59" t="str">
        <f t="shared" si="9"/>
        <v/>
      </c>
      <c r="AN38" s="59" t="str">
        <f t="shared" si="10"/>
        <v/>
      </c>
      <c r="AO38" s="60"/>
    </row>
    <row r="39" spans="2:41" x14ac:dyDescent="0.25">
      <c r="B39" s="103" t="s">
        <v>481</v>
      </c>
      <c r="C39" s="103">
        <v>4.7619047619047752</v>
      </c>
      <c r="D39" s="104">
        <v>5.452</v>
      </c>
      <c r="E39" s="83">
        <f t="shared" si="18"/>
        <v>95.238095238095227</v>
      </c>
      <c r="F39" s="45"/>
      <c r="G39" s="45"/>
      <c r="H39" s="45"/>
      <c r="I39" s="46" t="str">
        <f t="shared" si="11"/>
        <v/>
      </c>
      <c r="J39" s="46" t="str">
        <f t="shared" si="12"/>
        <v/>
      </c>
      <c r="K39" s="47" t="str">
        <f t="shared" si="0"/>
        <v/>
      </c>
      <c r="L39" s="47" t="str">
        <f t="shared" si="1"/>
        <v/>
      </c>
      <c r="M39" s="48">
        <f t="shared" si="13"/>
        <v>0</v>
      </c>
      <c r="N39" s="46" t="str">
        <f t="shared" si="2"/>
        <v/>
      </c>
      <c r="O39" s="47" t="str">
        <f t="shared" si="3"/>
        <v/>
      </c>
      <c r="P39" s="47" t="str">
        <f t="shared" si="4"/>
        <v/>
      </c>
      <c r="Q39" s="48">
        <f t="shared" si="14"/>
        <v>0</v>
      </c>
      <c r="R39" s="2"/>
      <c r="AH39" s="57" t="str">
        <f>IF(G39&gt;1,IF($E$10&gt;0,100-(#REF!/(1+(AL39/#REF!)^#REF!)^#REF!+#REF!/(AL39-1))*100,100-(AL39*D$5+D$6)*100),"")</f>
        <v/>
      </c>
      <c r="AI39" s="21" t="str">
        <f t="shared" si="5"/>
        <v/>
      </c>
      <c r="AJ39" s="21" t="str">
        <f t="shared" si="6"/>
        <v/>
      </c>
      <c r="AK39" s="48">
        <f t="shared" si="7"/>
        <v>0</v>
      </c>
      <c r="AL39" s="58" t="str">
        <f t="shared" si="8"/>
        <v/>
      </c>
      <c r="AM39" s="59" t="str">
        <f t="shared" si="9"/>
        <v/>
      </c>
      <c r="AN39" s="59" t="str">
        <f t="shared" si="10"/>
        <v/>
      </c>
      <c r="AO39" s="60"/>
    </row>
    <row r="40" spans="2:41" x14ac:dyDescent="0.25">
      <c r="B40" s="103" t="s">
        <v>482</v>
      </c>
      <c r="C40" s="103">
        <v>4.8426150121065419</v>
      </c>
      <c r="D40" s="104">
        <v>5.4175000000000004</v>
      </c>
      <c r="E40" s="83">
        <f t="shared" si="18"/>
        <v>95.157384987893465</v>
      </c>
      <c r="F40" s="45"/>
      <c r="G40" s="45"/>
      <c r="H40" s="45"/>
      <c r="I40" s="46" t="str">
        <f t="shared" si="11"/>
        <v/>
      </c>
      <c r="J40" s="46" t="str">
        <f t="shared" si="12"/>
        <v/>
      </c>
      <c r="K40" s="47" t="str">
        <f t="shared" si="0"/>
        <v/>
      </c>
      <c r="L40" s="47" t="str">
        <f t="shared" si="1"/>
        <v/>
      </c>
      <c r="M40" s="48">
        <f t="shared" si="13"/>
        <v>0</v>
      </c>
      <c r="N40" s="46" t="str">
        <f t="shared" si="2"/>
        <v/>
      </c>
      <c r="O40" s="47" t="str">
        <f t="shared" si="3"/>
        <v/>
      </c>
      <c r="P40" s="47" t="str">
        <f t="shared" si="4"/>
        <v/>
      </c>
      <c r="Q40" s="48">
        <f t="shared" si="14"/>
        <v>0</v>
      </c>
      <c r="R40" s="2"/>
      <c r="AH40" s="57" t="str">
        <f>IF(G40&gt;1,IF($E$10&gt;0,100-(#REF!/(1+(AL40/#REF!)^#REF!)^#REF!+#REF!/(AL40-1))*100,100-(AL40*D$5+D$6)*100),"")</f>
        <v/>
      </c>
      <c r="AI40" s="21" t="str">
        <f t="shared" si="5"/>
        <v/>
      </c>
      <c r="AJ40" s="21" t="str">
        <f t="shared" si="6"/>
        <v/>
      </c>
      <c r="AK40" s="48">
        <f t="shared" si="7"/>
        <v>0</v>
      </c>
      <c r="AL40" s="58" t="str">
        <f t="shared" si="8"/>
        <v/>
      </c>
      <c r="AM40" s="59" t="str">
        <f t="shared" si="9"/>
        <v/>
      </c>
      <c r="AN40" s="59" t="str">
        <f t="shared" si="10"/>
        <v/>
      </c>
      <c r="AO40" s="60"/>
    </row>
    <row r="41" spans="2:41" x14ac:dyDescent="0.25">
      <c r="B41" s="103" t="s">
        <v>483</v>
      </c>
      <c r="C41" s="103">
        <v>5.9983896940418688</v>
      </c>
      <c r="D41" s="104">
        <v>5.4055</v>
      </c>
      <c r="E41" s="83">
        <f t="shared" si="18"/>
        <v>94.001610305958138</v>
      </c>
      <c r="F41" s="45"/>
      <c r="G41" s="45"/>
      <c r="H41" s="45"/>
      <c r="I41" s="46" t="str">
        <f t="shared" si="11"/>
        <v/>
      </c>
      <c r="J41" s="46" t="str">
        <f t="shared" si="12"/>
        <v/>
      </c>
      <c r="K41" s="47" t="str">
        <f t="shared" si="0"/>
        <v/>
      </c>
      <c r="L41" s="47" t="str">
        <f t="shared" si="1"/>
        <v/>
      </c>
      <c r="M41" s="48">
        <f t="shared" si="13"/>
        <v>0</v>
      </c>
      <c r="N41" s="46" t="str">
        <f t="shared" si="2"/>
        <v/>
      </c>
      <c r="O41" s="47" t="str">
        <f t="shared" si="3"/>
        <v/>
      </c>
      <c r="P41" s="47" t="str">
        <f t="shared" si="4"/>
        <v/>
      </c>
      <c r="Q41" s="48">
        <f t="shared" si="14"/>
        <v>0</v>
      </c>
      <c r="R41" s="2"/>
      <c r="AH41" s="57" t="str">
        <f>IF(G41&gt;1,IF($E$10&gt;0,100-(#REF!/(1+(AL41/#REF!)^#REF!)^#REF!+#REF!/(AL41-1))*100,100-(AL41*D$5+D$6)*100),"")</f>
        <v/>
      </c>
      <c r="AI41" s="21" t="str">
        <f t="shared" si="5"/>
        <v/>
      </c>
      <c r="AJ41" s="21" t="str">
        <f t="shared" si="6"/>
        <v/>
      </c>
      <c r="AK41" s="48">
        <f t="shared" si="7"/>
        <v>0</v>
      </c>
      <c r="AL41" s="58" t="str">
        <f t="shared" si="8"/>
        <v/>
      </c>
      <c r="AM41" s="59" t="str">
        <f t="shared" si="9"/>
        <v/>
      </c>
      <c r="AN41" s="59" t="str">
        <f t="shared" si="10"/>
        <v/>
      </c>
      <c r="AO41" s="60"/>
    </row>
    <row r="42" spans="2:41" x14ac:dyDescent="0.25">
      <c r="B42" s="103" t="s">
        <v>484</v>
      </c>
      <c r="C42" s="103">
        <v>5.3945249597423475</v>
      </c>
      <c r="D42" s="104">
        <v>5.4465000000000003</v>
      </c>
      <c r="E42" s="83">
        <f t="shared" si="18"/>
        <v>94.605475040257659</v>
      </c>
      <c r="F42" s="45"/>
      <c r="G42" s="45"/>
      <c r="H42" s="45"/>
      <c r="I42" s="46" t="str">
        <f t="shared" si="11"/>
        <v/>
      </c>
      <c r="J42" s="46" t="str">
        <f t="shared" si="12"/>
        <v/>
      </c>
      <c r="K42" s="47" t="str">
        <f t="shared" si="0"/>
        <v/>
      </c>
      <c r="L42" s="47" t="str">
        <f t="shared" si="1"/>
        <v/>
      </c>
      <c r="M42" s="48">
        <f t="shared" si="13"/>
        <v>0</v>
      </c>
      <c r="N42" s="46" t="str">
        <f t="shared" si="2"/>
        <v/>
      </c>
      <c r="O42" s="47" t="str">
        <f t="shared" si="3"/>
        <v/>
      </c>
      <c r="P42" s="47" t="str">
        <f t="shared" si="4"/>
        <v/>
      </c>
      <c r="Q42" s="48">
        <f t="shared" si="14"/>
        <v>0</v>
      </c>
      <c r="R42" s="2"/>
      <c r="AH42" s="57" t="str">
        <f>IF(G42&gt;1,IF($E$10&gt;0,100-(#REF!/(1+(AL42/#REF!)^#REF!)^#REF!+#REF!/(AL42-1))*100,100-(AL42*D$5+D$6)*100),"")</f>
        <v/>
      </c>
      <c r="AI42" s="21" t="str">
        <f t="shared" si="5"/>
        <v/>
      </c>
      <c r="AJ42" s="21" t="str">
        <f t="shared" si="6"/>
        <v/>
      </c>
      <c r="AK42" s="48">
        <f t="shared" si="7"/>
        <v>0</v>
      </c>
      <c r="AL42" s="58" t="str">
        <f t="shared" si="8"/>
        <v/>
      </c>
      <c r="AM42" s="59" t="str">
        <f t="shared" si="9"/>
        <v/>
      </c>
      <c r="AN42" s="59" t="str">
        <f t="shared" si="10"/>
        <v/>
      </c>
      <c r="AO42" s="60"/>
    </row>
    <row r="43" spans="2:41" x14ac:dyDescent="0.25">
      <c r="B43" s="103"/>
      <c r="C43" s="103"/>
      <c r="D43" s="104"/>
      <c r="E43" s="83" t="str">
        <f t="shared" si="18"/>
        <v/>
      </c>
      <c r="F43" s="45"/>
      <c r="G43" s="45"/>
      <c r="H43" s="45"/>
      <c r="I43" s="46" t="str">
        <f t="shared" si="11"/>
        <v/>
      </c>
      <c r="J43" s="46" t="str">
        <f t="shared" si="12"/>
        <v/>
      </c>
      <c r="K43" s="47" t="str">
        <f t="shared" si="0"/>
        <v/>
      </c>
      <c r="L43" s="47" t="str">
        <f t="shared" si="1"/>
        <v/>
      </c>
      <c r="M43" s="48">
        <f t="shared" si="13"/>
        <v>0</v>
      </c>
      <c r="N43" s="46" t="str">
        <f t="shared" si="2"/>
        <v/>
      </c>
      <c r="O43" s="47" t="str">
        <f t="shared" si="3"/>
        <v/>
      </c>
      <c r="P43" s="47" t="str">
        <f t="shared" si="4"/>
        <v/>
      </c>
      <c r="Q43" s="48">
        <f t="shared" si="14"/>
        <v>0</v>
      </c>
      <c r="R43" s="2"/>
      <c r="AH43" s="57" t="str">
        <f>IF(G43&gt;1,IF($E$10&gt;0,100-(#REF!/(1+(AL43/#REF!)^#REF!)^#REF!+#REF!/(AL43-1))*100,100-(AL43*D$5+D$6)*100),"")</f>
        <v/>
      </c>
      <c r="AI43" s="21" t="str">
        <f t="shared" si="5"/>
        <v/>
      </c>
      <c r="AJ43" s="21" t="str">
        <f t="shared" si="6"/>
        <v/>
      </c>
      <c r="AK43" s="48">
        <f t="shared" si="7"/>
        <v>0</v>
      </c>
      <c r="AL43" s="58" t="str">
        <f t="shared" si="8"/>
        <v/>
      </c>
      <c r="AM43" s="59" t="str">
        <f t="shared" si="9"/>
        <v/>
      </c>
      <c r="AN43" s="59" t="str">
        <f t="shared" si="10"/>
        <v/>
      </c>
      <c r="AO43" s="60"/>
    </row>
    <row r="44" spans="2:41" x14ac:dyDescent="0.25">
      <c r="B44" s="103"/>
      <c r="C44" s="103"/>
      <c r="D44" s="104"/>
      <c r="E44" s="83" t="str">
        <f t="shared" si="18"/>
        <v/>
      </c>
      <c r="F44" s="45"/>
      <c r="G44" s="45"/>
      <c r="H44" s="45"/>
      <c r="I44" s="46" t="str">
        <f t="shared" si="11"/>
        <v/>
      </c>
      <c r="J44" s="46" t="str">
        <f t="shared" si="12"/>
        <v/>
      </c>
      <c r="K44" s="47" t="str">
        <f t="shared" si="0"/>
        <v/>
      </c>
      <c r="L44" s="47" t="str">
        <f t="shared" si="1"/>
        <v/>
      </c>
      <c r="M44" s="48">
        <f t="shared" si="13"/>
        <v>0</v>
      </c>
      <c r="N44" s="46" t="str">
        <f t="shared" si="2"/>
        <v/>
      </c>
      <c r="O44" s="47" t="str">
        <f t="shared" si="3"/>
        <v/>
      </c>
      <c r="P44" s="47" t="str">
        <f t="shared" si="4"/>
        <v/>
      </c>
      <c r="Q44" s="48">
        <f t="shared" si="14"/>
        <v>0</v>
      </c>
      <c r="R44" s="2"/>
      <c r="AH44" s="57" t="str">
        <f>IF(G44&gt;1,IF($E$10&gt;0,100-(#REF!/(1+(AL44/#REF!)^#REF!)^#REF!+#REF!/(AL44-1))*100,100-(AL44*D$5+D$6)*100),"")</f>
        <v/>
      </c>
      <c r="AI44" s="21" t="str">
        <f t="shared" si="5"/>
        <v/>
      </c>
      <c r="AJ44" s="21" t="str">
        <f t="shared" si="6"/>
        <v/>
      </c>
      <c r="AK44" s="48">
        <f t="shared" si="7"/>
        <v>0</v>
      </c>
      <c r="AL44" s="58" t="str">
        <f t="shared" si="8"/>
        <v/>
      </c>
      <c r="AM44" s="59" t="str">
        <f t="shared" si="9"/>
        <v/>
      </c>
      <c r="AN44" s="59" t="str">
        <f t="shared" si="10"/>
        <v/>
      </c>
      <c r="AO44" s="60"/>
    </row>
    <row r="45" spans="2:41" x14ac:dyDescent="0.25">
      <c r="C45" s="2"/>
      <c r="E45" s="83" t="str">
        <f t="shared" si="18"/>
        <v/>
      </c>
      <c r="F45" s="45"/>
      <c r="G45" s="45"/>
      <c r="H45" s="45"/>
      <c r="I45" s="46" t="str">
        <f t="shared" si="11"/>
        <v/>
      </c>
      <c r="J45" s="46" t="str">
        <f t="shared" si="12"/>
        <v/>
      </c>
      <c r="K45" s="47" t="str">
        <f t="shared" si="0"/>
        <v/>
      </c>
      <c r="L45" s="47" t="str">
        <f t="shared" si="1"/>
        <v/>
      </c>
      <c r="M45" s="48">
        <f t="shared" si="13"/>
        <v>0</v>
      </c>
      <c r="N45" s="46" t="str">
        <f t="shared" si="2"/>
        <v/>
      </c>
      <c r="O45" s="47" t="str">
        <f t="shared" si="3"/>
        <v/>
      </c>
      <c r="P45" s="47" t="str">
        <f t="shared" si="4"/>
        <v/>
      </c>
      <c r="Q45" s="48">
        <f t="shared" si="14"/>
        <v>0</v>
      </c>
      <c r="R45" s="2"/>
      <c r="AH45" s="57" t="str">
        <f>IF(G45&gt;1,IF($E$10&gt;0,100-(#REF!/(1+(AL45/#REF!)^#REF!)^#REF!+#REF!/(AL45-1))*100,100-(AL45*D$5+D$6)*100),"")</f>
        <v/>
      </c>
      <c r="AI45" s="21" t="str">
        <f t="shared" si="5"/>
        <v/>
      </c>
      <c r="AJ45" s="21" t="str">
        <f t="shared" si="6"/>
        <v/>
      </c>
      <c r="AK45" s="48">
        <f t="shared" si="7"/>
        <v>0</v>
      </c>
      <c r="AL45" s="58" t="str">
        <f t="shared" si="8"/>
        <v/>
      </c>
      <c r="AM45" s="59" t="str">
        <f t="shared" si="9"/>
        <v/>
      </c>
      <c r="AN45" s="59" t="str">
        <f t="shared" si="10"/>
        <v/>
      </c>
      <c r="AO45" s="60"/>
    </row>
    <row r="46" spans="2:41" x14ac:dyDescent="0.25">
      <c r="C46" s="2"/>
      <c r="E46" s="83" t="str">
        <f t="shared" si="18"/>
        <v/>
      </c>
      <c r="F46" s="45"/>
      <c r="G46" s="45"/>
      <c r="H46" s="45"/>
      <c r="I46" s="46" t="str">
        <f t="shared" si="11"/>
        <v/>
      </c>
      <c r="J46" s="46" t="str">
        <f t="shared" si="12"/>
        <v/>
      </c>
      <c r="K46" s="47" t="str">
        <f t="shared" si="0"/>
        <v/>
      </c>
      <c r="L46" s="47" t="str">
        <f t="shared" si="1"/>
        <v/>
      </c>
      <c r="M46" s="48">
        <f t="shared" si="13"/>
        <v>0</v>
      </c>
      <c r="N46" s="46" t="str">
        <f t="shared" si="2"/>
        <v/>
      </c>
      <c r="O46" s="47" t="str">
        <f t="shared" si="3"/>
        <v/>
      </c>
      <c r="P46" s="47" t="str">
        <f t="shared" si="4"/>
        <v/>
      </c>
      <c r="Q46" s="48">
        <f t="shared" si="14"/>
        <v>0</v>
      </c>
      <c r="R46" s="2"/>
      <c r="AH46" s="57" t="str">
        <f>IF(G46&gt;1,IF($E$10&gt;0,100-(#REF!/(1+(AL46/#REF!)^#REF!)^#REF!+#REF!/(AL46-1))*100,100-(AL46*D$5+D$6)*100),"")</f>
        <v/>
      </c>
      <c r="AI46" s="21" t="str">
        <f t="shared" si="5"/>
        <v/>
      </c>
      <c r="AJ46" s="21" t="str">
        <f t="shared" si="6"/>
        <v/>
      </c>
      <c r="AK46" s="48">
        <f t="shared" si="7"/>
        <v>0</v>
      </c>
      <c r="AL46" s="58" t="str">
        <f t="shared" si="8"/>
        <v/>
      </c>
      <c r="AM46" s="59" t="str">
        <f t="shared" si="9"/>
        <v/>
      </c>
      <c r="AN46" s="59" t="str">
        <f t="shared" si="10"/>
        <v/>
      </c>
      <c r="AO46" s="60"/>
    </row>
    <row r="47" spans="2:41" x14ac:dyDescent="0.25">
      <c r="C47" s="82"/>
      <c r="D47" s="45"/>
      <c r="E47" s="83" t="str">
        <f t="shared" si="18"/>
        <v/>
      </c>
      <c r="F47" s="45"/>
      <c r="G47" s="45"/>
      <c r="H47" s="45"/>
      <c r="I47" s="46" t="str">
        <f t="shared" si="11"/>
        <v/>
      </c>
      <c r="J47" s="46" t="str">
        <f t="shared" si="12"/>
        <v/>
      </c>
      <c r="K47" s="47" t="str">
        <f t="shared" si="0"/>
        <v/>
      </c>
      <c r="L47" s="47" t="str">
        <f t="shared" si="1"/>
        <v/>
      </c>
      <c r="M47" s="48">
        <f t="shared" si="13"/>
        <v>0</v>
      </c>
      <c r="N47" s="46" t="str">
        <f t="shared" si="2"/>
        <v/>
      </c>
      <c r="O47" s="47" t="str">
        <f t="shared" si="3"/>
        <v/>
      </c>
      <c r="P47" s="47" t="str">
        <f t="shared" si="4"/>
        <v/>
      </c>
      <c r="Q47" s="48">
        <f t="shared" si="14"/>
        <v>0</v>
      </c>
      <c r="R47" s="2"/>
      <c r="AH47" s="57" t="str">
        <f>IF(G47&gt;1,IF($E$10&gt;0,100-(#REF!/(1+(AL47/#REF!)^#REF!)^#REF!+#REF!/(AL47-1))*100,100-(AL47*D$5+D$6)*100),"")</f>
        <v/>
      </c>
      <c r="AI47" s="21" t="str">
        <f t="shared" si="5"/>
        <v/>
      </c>
      <c r="AJ47" s="21" t="str">
        <f t="shared" si="6"/>
        <v/>
      </c>
      <c r="AK47" s="48">
        <f t="shared" si="7"/>
        <v>0</v>
      </c>
      <c r="AL47" s="58" t="str">
        <f t="shared" si="8"/>
        <v/>
      </c>
      <c r="AM47" s="59" t="str">
        <f t="shared" si="9"/>
        <v/>
      </c>
      <c r="AN47" s="59" t="str">
        <f t="shared" si="10"/>
        <v/>
      </c>
      <c r="AO47" s="60"/>
    </row>
    <row r="48" spans="2:41" x14ac:dyDescent="0.25">
      <c r="C48" s="82"/>
      <c r="D48" s="45"/>
      <c r="E48" s="83" t="str">
        <f t="shared" si="18"/>
        <v/>
      </c>
      <c r="F48" s="45"/>
      <c r="G48" s="45"/>
      <c r="H48" s="45"/>
      <c r="I48" s="46" t="str">
        <f t="shared" si="11"/>
        <v/>
      </c>
      <c r="J48" s="46" t="str">
        <f t="shared" si="12"/>
        <v/>
      </c>
      <c r="K48" s="47" t="str">
        <f t="shared" si="0"/>
        <v/>
      </c>
      <c r="L48" s="47" t="str">
        <f t="shared" si="1"/>
        <v/>
      </c>
      <c r="M48" s="48">
        <f t="shared" si="13"/>
        <v>0</v>
      </c>
      <c r="N48" s="46" t="str">
        <f t="shared" si="2"/>
        <v/>
      </c>
      <c r="O48" s="47" t="str">
        <f t="shared" si="3"/>
        <v/>
      </c>
      <c r="P48" s="47" t="str">
        <f t="shared" si="4"/>
        <v/>
      </c>
      <c r="Q48" s="48">
        <f t="shared" si="14"/>
        <v>0</v>
      </c>
      <c r="R48" s="2"/>
      <c r="AH48" s="57" t="str">
        <f>IF(G48&gt;1,IF($E$10&gt;0,100-(#REF!/(1+(AL48/#REF!)^#REF!)^#REF!+#REF!/(AL48-1))*100,100-(AL48*D$5+D$6)*100),"")</f>
        <v/>
      </c>
      <c r="AI48" s="21" t="str">
        <f t="shared" si="5"/>
        <v/>
      </c>
      <c r="AJ48" s="21" t="str">
        <f t="shared" si="6"/>
        <v/>
      </c>
      <c r="AK48" s="48">
        <f t="shared" si="7"/>
        <v>0</v>
      </c>
      <c r="AL48" s="58" t="str">
        <f t="shared" si="8"/>
        <v/>
      </c>
      <c r="AM48" s="59" t="str">
        <f t="shared" si="9"/>
        <v/>
      </c>
      <c r="AN48" s="59" t="str">
        <f t="shared" si="10"/>
        <v/>
      </c>
      <c r="AO48" s="60"/>
    </row>
    <row r="49" spans="3:41" x14ac:dyDescent="0.25">
      <c r="C49" s="82"/>
      <c r="D49" s="45"/>
      <c r="E49" s="83" t="str">
        <f t="shared" si="18"/>
        <v/>
      </c>
      <c r="F49" s="45"/>
      <c r="G49" s="45"/>
      <c r="H49" s="45"/>
      <c r="I49" s="46" t="str">
        <f t="shared" si="11"/>
        <v/>
      </c>
      <c r="J49" s="46" t="str">
        <f t="shared" si="12"/>
        <v/>
      </c>
      <c r="K49" s="47" t="str">
        <f t="shared" si="0"/>
        <v/>
      </c>
      <c r="L49" s="47" t="str">
        <f t="shared" si="1"/>
        <v/>
      </c>
      <c r="M49" s="48">
        <f t="shared" si="13"/>
        <v>0</v>
      </c>
      <c r="N49" s="46" t="str">
        <f t="shared" si="2"/>
        <v/>
      </c>
      <c r="O49" s="47" t="str">
        <f t="shared" si="3"/>
        <v/>
      </c>
      <c r="P49" s="47" t="str">
        <f t="shared" si="4"/>
        <v/>
      </c>
      <c r="Q49" s="48">
        <f t="shared" si="14"/>
        <v>0</v>
      </c>
      <c r="R49" s="2"/>
      <c r="AH49" s="57" t="str">
        <f>IF(G49&gt;1,IF($E$10&gt;0,100-(#REF!/(1+(AL49/#REF!)^#REF!)^#REF!+#REF!/(AL49-1))*100,100-(AL49*D$5+D$6)*100),"")</f>
        <v/>
      </c>
      <c r="AI49" s="21" t="str">
        <f t="shared" si="5"/>
        <v/>
      </c>
      <c r="AJ49" s="21" t="str">
        <f t="shared" si="6"/>
        <v/>
      </c>
      <c r="AK49" s="48">
        <f t="shared" si="7"/>
        <v>0</v>
      </c>
      <c r="AL49" s="58" t="str">
        <f t="shared" si="8"/>
        <v/>
      </c>
      <c r="AM49" s="59" t="str">
        <f t="shared" si="9"/>
        <v/>
      </c>
      <c r="AN49" s="59" t="str">
        <f t="shared" si="10"/>
        <v/>
      </c>
      <c r="AO49" s="60"/>
    </row>
    <row r="50" spans="3:41" x14ac:dyDescent="0.25">
      <c r="C50" s="82"/>
      <c r="D50" s="45"/>
      <c r="E50" s="83" t="str">
        <f t="shared" si="18"/>
        <v/>
      </c>
      <c r="F50" s="45"/>
      <c r="G50" s="45"/>
      <c r="H50" s="45"/>
      <c r="I50" s="46" t="str">
        <f t="shared" si="11"/>
        <v/>
      </c>
      <c r="J50" s="46" t="str">
        <f t="shared" si="12"/>
        <v/>
      </c>
      <c r="K50" s="47" t="str">
        <f t="shared" si="0"/>
        <v/>
      </c>
      <c r="L50" s="47" t="str">
        <f t="shared" si="1"/>
        <v/>
      </c>
      <c r="M50" s="48">
        <f t="shared" si="13"/>
        <v>0</v>
      </c>
      <c r="N50" s="46" t="str">
        <f t="shared" si="2"/>
        <v/>
      </c>
      <c r="O50" s="47" t="str">
        <f t="shared" si="3"/>
        <v/>
      </c>
      <c r="P50" s="47" t="str">
        <f t="shared" si="4"/>
        <v/>
      </c>
      <c r="Q50" s="48">
        <f t="shared" si="14"/>
        <v>0</v>
      </c>
      <c r="R50" s="2"/>
      <c r="AH50" s="57" t="str">
        <f>IF(G50&gt;1,IF($E$10&gt;0,100-(#REF!/(1+(AL50/#REF!)^#REF!)^#REF!+#REF!/(AL50-1))*100,100-(AL50*D$5+D$6)*100),"")</f>
        <v/>
      </c>
      <c r="AI50" s="21" t="str">
        <f t="shared" si="5"/>
        <v/>
      </c>
      <c r="AJ50" s="21" t="str">
        <f t="shared" si="6"/>
        <v/>
      </c>
      <c r="AK50" s="48">
        <f t="shared" si="7"/>
        <v>0</v>
      </c>
      <c r="AL50" s="58" t="str">
        <f t="shared" si="8"/>
        <v/>
      </c>
      <c r="AM50" s="59" t="str">
        <f t="shared" si="9"/>
        <v/>
      </c>
      <c r="AN50" s="59" t="str">
        <f t="shared" si="10"/>
        <v/>
      </c>
      <c r="AO50" s="60"/>
    </row>
    <row r="51" spans="3:41" x14ac:dyDescent="0.25">
      <c r="C51" s="82"/>
      <c r="D51" s="45"/>
      <c r="E51" s="83" t="str">
        <f t="shared" si="18"/>
        <v/>
      </c>
      <c r="F51" s="45"/>
      <c r="G51" s="45"/>
      <c r="H51" s="45"/>
      <c r="I51" s="46" t="str">
        <f t="shared" si="11"/>
        <v/>
      </c>
      <c r="J51" s="46" t="str">
        <f t="shared" si="12"/>
        <v/>
      </c>
      <c r="K51" s="47" t="str">
        <f t="shared" si="0"/>
        <v/>
      </c>
      <c r="L51" s="47" t="str">
        <f t="shared" si="1"/>
        <v/>
      </c>
      <c r="M51" s="48">
        <f t="shared" si="13"/>
        <v>0</v>
      </c>
      <c r="N51" s="46" t="str">
        <f t="shared" si="2"/>
        <v/>
      </c>
      <c r="O51" s="47" t="str">
        <f t="shared" si="3"/>
        <v/>
      </c>
      <c r="P51" s="47" t="str">
        <f t="shared" si="4"/>
        <v/>
      </c>
      <c r="Q51" s="48">
        <f t="shared" si="14"/>
        <v>0</v>
      </c>
      <c r="R51" s="2"/>
      <c r="AH51" s="57" t="str">
        <f>IF(G51&gt;1,IF($E$10&gt;0,100-(#REF!/(1+(AL51/#REF!)^#REF!)^#REF!+#REF!/(AL51-1))*100,100-(AL51*D$5+D$6)*100),"")</f>
        <v/>
      </c>
      <c r="AI51" s="21" t="str">
        <f t="shared" si="5"/>
        <v/>
      </c>
      <c r="AJ51" s="21" t="str">
        <f t="shared" si="6"/>
        <v/>
      </c>
      <c r="AK51" s="48">
        <f t="shared" si="7"/>
        <v>0</v>
      </c>
      <c r="AL51" s="58" t="str">
        <f t="shared" si="8"/>
        <v/>
      </c>
      <c r="AM51" s="59" t="str">
        <f t="shared" si="9"/>
        <v/>
      </c>
      <c r="AN51" s="59" t="str">
        <f t="shared" si="10"/>
        <v/>
      </c>
      <c r="AO51" s="60"/>
    </row>
    <row r="52" spans="3:41" x14ac:dyDescent="0.25">
      <c r="C52" s="82"/>
      <c r="D52" s="45"/>
      <c r="E52" s="83" t="str">
        <f t="shared" si="18"/>
        <v/>
      </c>
      <c r="F52" s="45"/>
      <c r="G52" s="45"/>
      <c r="H52" s="45"/>
      <c r="I52" s="46" t="str">
        <f t="shared" si="11"/>
        <v/>
      </c>
      <c r="J52" s="46" t="str">
        <f t="shared" si="12"/>
        <v/>
      </c>
      <c r="K52" s="47" t="str">
        <f t="shared" si="0"/>
        <v/>
      </c>
      <c r="L52" s="47" t="str">
        <f t="shared" si="1"/>
        <v/>
      </c>
      <c r="M52" s="48">
        <f t="shared" si="13"/>
        <v>0</v>
      </c>
      <c r="N52" s="46" t="str">
        <f t="shared" si="2"/>
        <v/>
      </c>
      <c r="O52" s="47" t="str">
        <f t="shared" si="3"/>
        <v/>
      </c>
      <c r="P52" s="47" t="str">
        <f t="shared" si="4"/>
        <v/>
      </c>
      <c r="Q52" s="48">
        <f t="shared" si="14"/>
        <v>0</v>
      </c>
      <c r="R52" s="2"/>
      <c r="AH52" s="57" t="str">
        <f>IF(G52&gt;1,IF($E$10&gt;0,100-(#REF!/(1+(AL52/#REF!)^#REF!)^#REF!+#REF!/(AL52-1))*100,100-(AL52*D$5+D$6)*100),"")</f>
        <v/>
      </c>
      <c r="AI52" s="21" t="str">
        <f t="shared" si="5"/>
        <v/>
      </c>
      <c r="AJ52" s="21" t="str">
        <f t="shared" si="6"/>
        <v/>
      </c>
      <c r="AK52" s="48">
        <f t="shared" si="7"/>
        <v>0</v>
      </c>
      <c r="AL52" s="58" t="str">
        <f t="shared" si="8"/>
        <v/>
      </c>
      <c r="AM52" s="59" t="str">
        <f t="shared" si="9"/>
        <v/>
      </c>
      <c r="AN52" s="59" t="str">
        <f t="shared" si="10"/>
        <v/>
      </c>
      <c r="AO52" s="60"/>
    </row>
    <row r="53" spans="3:41" x14ac:dyDescent="0.25">
      <c r="C53" s="82"/>
      <c r="D53" s="45"/>
      <c r="E53" s="83" t="str">
        <f t="shared" si="18"/>
        <v/>
      </c>
      <c r="F53" s="45"/>
      <c r="G53" s="45"/>
      <c r="H53" s="45"/>
      <c r="I53" s="46" t="str">
        <f t="shared" si="11"/>
        <v/>
      </c>
      <c r="J53" s="46" t="str">
        <f t="shared" si="12"/>
        <v/>
      </c>
      <c r="K53" s="47" t="str">
        <f t="shared" si="0"/>
        <v/>
      </c>
      <c r="L53" s="47" t="str">
        <f t="shared" si="1"/>
        <v/>
      </c>
      <c r="M53" s="48">
        <f t="shared" si="13"/>
        <v>0</v>
      </c>
      <c r="N53" s="46" t="str">
        <f t="shared" si="2"/>
        <v/>
      </c>
      <c r="O53" s="47" t="str">
        <f t="shared" si="3"/>
        <v/>
      </c>
      <c r="P53" s="47" t="str">
        <f t="shared" si="4"/>
        <v/>
      </c>
      <c r="Q53" s="48">
        <f t="shared" si="14"/>
        <v>0</v>
      </c>
      <c r="R53" s="2"/>
      <c r="AH53" s="57" t="str">
        <f>IF(G53&gt;1,IF($E$10&gt;0,100-(#REF!/(1+(AL53/#REF!)^#REF!)^#REF!+#REF!/(AL53-1))*100,100-(AL53*D$5+D$6)*100),"")</f>
        <v/>
      </c>
      <c r="AI53" s="21" t="str">
        <f t="shared" si="5"/>
        <v/>
      </c>
      <c r="AJ53" s="21" t="str">
        <f t="shared" si="6"/>
        <v/>
      </c>
      <c r="AK53" s="48">
        <f t="shared" si="7"/>
        <v>0</v>
      </c>
      <c r="AL53" s="58" t="str">
        <f t="shared" si="8"/>
        <v/>
      </c>
      <c r="AM53" s="59" t="str">
        <f t="shared" si="9"/>
        <v/>
      </c>
      <c r="AN53" s="59" t="str">
        <f t="shared" si="10"/>
        <v/>
      </c>
      <c r="AO53" s="60"/>
    </row>
    <row r="54" spans="3:41" x14ac:dyDescent="0.25">
      <c r="C54" s="82"/>
      <c r="D54" s="45"/>
      <c r="E54" s="83" t="str">
        <f t="shared" si="18"/>
        <v/>
      </c>
      <c r="F54" s="45"/>
      <c r="G54" s="45"/>
      <c r="H54" s="45"/>
      <c r="I54" s="46" t="str">
        <f t="shared" si="11"/>
        <v/>
      </c>
      <c r="J54" s="46" t="str">
        <f t="shared" si="12"/>
        <v/>
      </c>
      <c r="K54" s="47" t="str">
        <f t="shared" si="0"/>
        <v/>
      </c>
      <c r="L54" s="47" t="str">
        <f t="shared" si="1"/>
        <v/>
      </c>
      <c r="M54" s="48">
        <f t="shared" si="13"/>
        <v>0</v>
      </c>
      <c r="N54" s="46" t="str">
        <f t="shared" si="2"/>
        <v/>
      </c>
      <c r="O54" s="47" t="str">
        <f t="shared" si="3"/>
        <v/>
      </c>
      <c r="P54" s="47" t="str">
        <f t="shared" si="4"/>
        <v/>
      </c>
      <c r="Q54" s="48">
        <f t="shared" si="14"/>
        <v>0</v>
      </c>
      <c r="R54" s="2"/>
      <c r="AH54" s="57" t="str">
        <f>IF(G54&gt;1,IF($E$10&gt;0,100-(#REF!/(1+(AL54/#REF!)^#REF!)^#REF!+#REF!/(AL54-1))*100,100-(AL54*D$5+D$6)*100),"")</f>
        <v/>
      </c>
      <c r="AI54" s="21" t="str">
        <f t="shared" si="5"/>
        <v/>
      </c>
      <c r="AJ54" s="21" t="str">
        <f t="shared" si="6"/>
        <v/>
      </c>
      <c r="AK54" s="48">
        <f t="shared" si="7"/>
        <v>0</v>
      </c>
      <c r="AL54" s="58" t="str">
        <f t="shared" si="8"/>
        <v/>
      </c>
      <c r="AM54" s="59" t="str">
        <f t="shared" si="9"/>
        <v/>
      </c>
      <c r="AN54" s="59" t="str">
        <f t="shared" si="10"/>
        <v/>
      </c>
      <c r="AO54" s="60"/>
    </row>
    <row r="55" spans="3:41" x14ac:dyDescent="0.25">
      <c r="C55" s="82"/>
      <c r="D55" s="45"/>
      <c r="E55" s="83" t="str">
        <f t="shared" si="18"/>
        <v/>
      </c>
      <c r="F55" s="45"/>
      <c r="G55" s="45"/>
      <c r="H55" s="45"/>
      <c r="I55" s="46" t="str">
        <f t="shared" si="11"/>
        <v/>
      </c>
      <c r="J55" s="46" t="str">
        <f t="shared" si="12"/>
        <v/>
      </c>
      <c r="K55" s="47" t="str">
        <f t="shared" si="0"/>
        <v/>
      </c>
      <c r="L55" s="47" t="str">
        <f t="shared" si="1"/>
        <v/>
      </c>
      <c r="M55" s="48">
        <f t="shared" si="13"/>
        <v>0</v>
      </c>
      <c r="N55" s="46" t="str">
        <f t="shared" si="2"/>
        <v/>
      </c>
      <c r="O55" s="47" t="str">
        <f t="shared" si="3"/>
        <v/>
      </c>
      <c r="P55" s="47" t="str">
        <f t="shared" si="4"/>
        <v/>
      </c>
      <c r="Q55" s="48">
        <f t="shared" si="14"/>
        <v>0</v>
      </c>
      <c r="R55" s="2"/>
      <c r="AH55" s="57" t="str">
        <f>IF(G55&gt;1,IF($E$10&gt;0,100-(#REF!/(1+(AL55/#REF!)^#REF!)^#REF!+#REF!/(AL55-1))*100,100-(AL55*D$5+D$6)*100),"")</f>
        <v/>
      </c>
      <c r="AI55" s="21" t="str">
        <f t="shared" si="5"/>
        <v/>
      </c>
      <c r="AJ55" s="21" t="str">
        <f t="shared" si="6"/>
        <v/>
      </c>
      <c r="AK55" s="48">
        <f t="shared" si="7"/>
        <v>0</v>
      </c>
      <c r="AL55" s="58" t="str">
        <f t="shared" si="8"/>
        <v/>
      </c>
      <c r="AM55" s="59" t="str">
        <f t="shared" si="9"/>
        <v/>
      </c>
      <c r="AN55" s="59" t="str">
        <f t="shared" si="10"/>
        <v/>
      </c>
      <c r="AO55" s="60"/>
    </row>
    <row r="56" spans="3:41" x14ac:dyDescent="0.25">
      <c r="C56" s="82"/>
      <c r="D56" s="45"/>
      <c r="E56" s="83" t="str">
        <f t="shared" si="18"/>
        <v/>
      </c>
      <c r="F56" s="45"/>
      <c r="G56" s="45"/>
      <c r="H56" s="45"/>
      <c r="I56" s="46" t="str">
        <f t="shared" si="11"/>
        <v/>
      </c>
      <c r="J56" s="46" t="str">
        <f t="shared" si="12"/>
        <v/>
      </c>
      <c r="K56" s="47" t="str">
        <f t="shared" si="0"/>
        <v/>
      </c>
      <c r="L56" s="47" t="str">
        <f t="shared" si="1"/>
        <v/>
      </c>
      <c r="M56" s="48">
        <f t="shared" si="13"/>
        <v>0</v>
      </c>
      <c r="N56" s="46" t="str">
        <f t="shared" si="2"/>
        <v/>
      </c>
      <c r="O56" s="47" t="str">
        <f t="shared" si="3"/>
        <v/>
      </c>
      <c r="P56" s="47" t="str">
        <f t="shared" si="4"/>
        <v/>
      </c>
      <c r="Q56" s="48">
        <f t="shared" si="14"/>
        <v>0</v>
      </c>
      <c r="R56" s="2"/>
      <c r="AH56" s="57" t="str">
        <f>IF(G56&gt;1,IF($E$10&gt;0,100-(#REF!/(1+(AL56/#REF!)^#REF!)^#REF!+#REF!/(AL56-1))*100,100-(AL56*D$5+D$6)*100),"")</f>
        <v/>
      </c>
      <c r="AI56" s="21" t="str">
        <f t="shared" si="5"/>
        <v/>
      </c>
      <c r="AJ56" s="21" t="str">
        <f t="shared" si="6"/>
        <v/>
      </c>
      <c r="AK56" s="48">
        <f t="shared" si="7"/>
        <v>0</v>
      </c>
      <c r="AL56" s="58" t="str">
        <f t="shared" si="8"/>
        <v/>
      </c>
      <c r="AM56" s="59" t="str">
        <f t="shared" si="9"/>
        <v/>
      </c>
      <c r="AN56" s="59" t="str">
        <f t="shared" si="10"/>
        <v/>
      </c>
      <c r="AO56" s="60"/>
    </row>
    <row r="57" spans="3:41" x14ac:dyDescent="0.25">
      <c r="C57" s="82"/>
      <c r="D57" s="45"/>
      <c r="E57" s="83" t="str">
        <f t="shared" si="18"/>
        <v/>
      </c>
      <c r="F57" s="45"/>
      <c r="G57" s="45"/>
      <c r="H57" s="45"/>
      <c r="I57" s="46" t="str">
        <f t="shared" si="11"/>
        <v/>
      </c>
      <c r="J57" s="46" t="str">
        <f t="shared" si="12"/>
        <v/>
      </c>
      <c r="K57" s="47" t="str">
        <f t="shared" si="0"/>
        <v/>
      </c>
      <c r="L57" s="47" t="str">
        <f t="shared" si="1"/>
        <v/>
      </c>
      <c r="M57" s="48">
        <f t="shared" si="13"/>
        <v>0</v>
      </c>
      <c r="N57" s="46" t="str">
        <f t="shared" si="2"/>
        <v/>
      </c>
      <c r="O57" s="47" t="str">
        <f t="shared" si="3"/>
        <v/>
      </c>
      <c r="P57" s="47" t="str">
        <f t="shared" si="4"/>
        <v/>
      </c>
      <c r="Q57" s="48">
        <f t="shared" si="14"/>
        <v>0</v>
      </c>
      <c r="R57" s="2"/>
      <c r="AH57" s="57" t="str">
        <f>IF(G57&gt;1,IF($E$10&gt;0,100-(#REF!/(1+(AL57/#REF!)^#REF!)^#REF!+#REF!/(AL57-1))*100,100-(AL57*D$5+D$6)*100),"")</f>
        <v/>
      </c>
      <c r="AI57" s="21" t="str">
        <f t="shared" si="5"/>
        <v/>
      </c>
      <c r="AJ57" s="21" t="str">
        <f t="shared" si="6"/>
        <v/>
      </c>
      <c r="AK57" s="48">
        <f t="shared" si="7"/>
        <v>0</v>
      </c>
      <c r="AL57" s="58" t="str">
        <f t="shared" si="8"/>
        <v/>
      </c>
      <c r="AM57" s="59" t="str">
        <f t="shared" si="9"/>
        <v/>
      </c>
      <c r="AN57" s="59" t="str">
        <f t="shared" si="10"/>
        <v/>
      </c>
      <c r="AO57" s="60"/>
    </row>
    <row r="58" spans="3:41" x14ac:dyDescent="0.25">
      <c r="C58" s="82"/>
      <c r="D58" s="45"/>
      <c r="E58" s="83" t="str">
        <f t="shared" si="18"/>
        <v/>
      </c>
      <c r="F58" s="45"/>
      <c r="G58" s="45"/>
      <c r="H58" s="45"/>
      <c r="I58" s="46" t="str">
        <f t="shared" si="11"/>
        <v/>
      </c>
      <c r="J58" s="46" t="str">
        <f t="shared" si="12"/>
        <v/>
      </c>
      <c r="K58" s="47" t="str">
        <f t="shared" si="0"/>
        <v/>
      </c>
      <c r="L58" s="47" t="str">
        <f t="shared" si="1"/>
        <v/>
      </c>
      <c r="M58" s="48">
        <f t="shared" si="13"/>
        <v>0</v>
      </c>
      <c r="N58" s="46" t="str">
        <f t="shared" si="2"/>
        <v/>
      </c>
      <c r="O58" s="47" t="str">
        <f t="shared" si="3"/>
        <v/>
      </c>
      <c r="P58" s="47" t="str">
        <f t="shared" si="4"/>
        <v/>
      </c>
      <c r="Q58" s="48">
        <f t="shared" si="14"/>
        <v>0</v>
      </c>
      <c r="R58" s="2"/>
      <c r="AH58" s="57" t="str">
        <f>IF(G58&gt;1,IF($E$10&gt;0,100-(#REF!/(1+(AL58/#REF!)^#REF!)^#REF!+#REF!/(AL58-1))*100,100-(AL58*D$5+D$6)*100),"")</f>
        <v/>
      </c>
      <c r="AI58" s="21" t="str">
        <f t="shared" si="5"/>
        <v/>
      </c>
      <c r="AJ58" s="21" t="str">
        <f t="shared" si="6"/>
        <v/>
      </c>
      <c r="AK58" s="48">
        <f t="shared" si="7"/>
        <v>0</v>
      </c>
      <c r="AL58" s="58" t="str">
        <f t="shared" si="8"/>
        <v/>
      </c>
      <c r="AM58" s="59" t="str">
        <f t="shared" si="9"/>
        <v/>
      </c>
      <c r="AN58" s="59" t="str">
        <f t="shared" si="10"/>
        <v/>
      </c>
      <c r="AO58" s="60"/>
    </row>
    <row r="59" spans="3:41" x14ac:dyDescent="0.25">
      <c r="C59" s="82"/>
      <c r="D59" s="45"/>
      <c r="E59" s="83" t="str">
        <f t="shared" si="18"/>
        <v/>
      </c>
      <c r="F59" s="45"/>
      <c r="G59" s="45"/>
      <c r="H59" s="45"/>
      <c r="I59" s="46" t="str">
        <f t="shared" si="11"/>
        <v/>
      </c>
      <c r="J59" s="46" t="str">
        <f t="shared" si="12"/>
        <v/>
      </c>
      <c r="K59" s="47" t="str">
        <f t="shared" si="0"/>
        <v/>
      </c>
      <c r="L59" s="47" t="str">
        <f t="shared" si="1"/>
        <v/>
      </c>
      <c r="M59" s="48">
        <f t="shared" si="13"/>
        <v>0</v>
      </c>
      <c r="N59" s="46" t="str">
        <f t="shared" si="2"/>
        <v/>
      </c>
      <c r="O59" s="47" t="str">
        <f t="shared" si="3"/>
        <v/>
      </c>
      <c r="P59" s="47" t="str">
        <f t="shared" si="4"/>
        <v/>
      </c>
      <c r="Q59" s="48">
        <f t="shared" si="14"/>
        <v>0</v>
      </c>
      <c r="R59" s="2"/>
      <c r="AH59" s="57" t="str">
        <f>IF(G59&gt;1,IF($E$10&gt;0,100-(#REF!/(1+(AL59/#REF!)^#REF!)^#REF!+#REF!/(AL59-1))*100,100-(AL59*D$5+D$6)*100),"")</f>
        <v/>
      </c>
      <c r="AI59" s="21" t="str">
        <f t="shared" si="5"/>
        <v/>
      </c>
      <c r="AJ59" s="21" t="str">
        <f t="shared" si="6"/>
        <v/>
      </c>
      <c r="AK59" s="48">
        <f t="shared" si="7"/>
        <v>0</v>
      </c>
      <c r="AL59" s="58" t="str">
        <f t="shared" si="8"/>
        <v/>
      </c>
      <c r="AM59" s="59" t="str">
        <f t="shared" si="9"/>
        <v/>
      </c>
      <c r="AN59" s="59" t="str">
        <f t="shared" si="10"/>
        <v/>
      </c>
      <c r="AO59" s="60"/>
    </row>
    <row r="60" spans="3:41" x14ac:dyDescent="0.25">
      <c r="C60" s="82"/>
      <c r="D60" s="45"/>
      <c r="E60" s="83" t="str">
        <f t="shared" si="18"/>
        <v/>
      </c>
      <c r="F60" s="45"/>
      <c r="G60" s="45"/>
      <c r="H60" s="45"/>
      <c r="I60" s="46" t="str">
        <f t="shared" si="11"/>
        <v/>
      </c>
      <c r="J60" s="46" t="str">
        <f t="shared" si="12"/>
        <v/>
      </c>
      <c r="K60" s="47" t="str">
        <f t="shared" si="0"/>
        <v/>
      </c>
      <c r="L60" s="47" t="str">
        <f t="shared" si="1"/>
        <v/>
      </c>
      <c r="M60" s="48">
        <f t="shared" si="13"/>
        <v>0</v>
      </c>
      <c r="N60" s="46" t="str">
        <f t="shared" si="2"/>
        <v/>
      </c>
      <c r="O60" s="47" t="str">
        <f t="shared" si="3"/>
        <v/>
      </c>
      <c r="P60" s="47" t="str">
        <f t="shared" si="4"/>
        <v/>
      </c>
      <c r="Q60" s="48">
        <f t="shared" si="14"/>
        <v>0</v>
      </c>
      <c r="R60" s="2"/>
      <c r="AH60" s="57" t="str">
        <f>IF(G60&gt;1,IF($E$10&gt;0,100-(#REF!/(1+(AL60/#REF!)^#REF!)^#REF!+#REF!/(AL60-1))*100,100-(AL60*D$5+D$6)*100),"")</f>
        <v/>
      </c>
      <c r="AI60" s="21" t="str">
        <f t="shared" si="5"/>
        <v/>
      </c>
      <c r="AJ60" s="21" t="str">
        <f t="shared" si="6"/>
        <v/>
      </c>
      <c r="AK60" s="48">
        <f t="shared" si="7"/>
        <v>0</v>
      </c>
      <c r="AL60" s="58" t="str">
        <f t="shared" si="8"/>
        <v/>
      </c>
      <c r="AM60" s="59" t="str">
        <f t="shared" si="9"/>
        <v/>
      </c>
      <c r="AN60" s="59" t="str">
        <f t="shared" si="10"/>
        <v/>
      </c>
      <c r="AO60" s="60"/>
    </row>
    <row r="61" spans="3:41" x14ac:dyDescent="0.25">
      <c r="C61" s="82"/>
      <c r="D61" s="45"/>
      <c r="E61" s="83" t="str">
        <f t="shared" si="18"/>
        <v/>
      </c>
      <c r="F61" s="45"/>
      <c r="G61" s="45"/>
      <c r="H61" s="45"/>
      <c r="I61" s="46" t="str">
        <f t="shared" si="11"/>
        <v/>
      </c>
      <c r="J61" s="46" t="str">
        <f t="shared" si="12"/>
        <v/>
      </c>
      <c r="K61" s="47" t="str">
        <f t="shared" si="0"/>
        <v/>
      </c>
      <c r="L61" s="47" t="str">
        <f t="shared" si="1"/>
        <v/>
      </c>
      <c r="M61" s="48">
        <f t="shared" si="13"/>
        <v>0</v>
      </c>
      <c r="N61" s="46" t="str">
        <f t="shared" si="2"/>
        <v/>
      </c>
      <c r="O61" s="47" t="str">
        <f t="shared" si="3"/>
        <v/>
      </c>
      <c r="P61" s="47" t="str">
        <f t="shared" si="4"/>
        <v/>
      </c>
      <c r="Q61" s="48">
        <f t="shared" si="14"/>
        <v>0</v>
      </c>
      <c r="R61" s="2"/>
      <c r="AH61" s="57" t="str">
        <f>IF(G61&gt;1,IF($E$10&gt;0,100-(#REF!/(1+(AL61/#REF!)^#REF!)^#REF!+#REF!/(AL61-1))*100,100-(AL61*D$5+D$6)*100),"")</f>
        <v/>
      </c>
      <c r="AI61" s="21" t="str">
        <f t="shared" si="5"/>
        <v/>
      </c>
      <c r="AJ61" s="21" t="str">
        <f t="shared" si="6"/>
        <v/>
      </c>
      <c r="AK61" s="48">
        <f t="shared" si="7"/>
        <v>0</v>
      </c>
      <c r="AL61" s="58" t="str">
        <f t="shared" si="8"/>
        <v/>
      </c>
      <c r="AM61" s="59" t="str">
        <f t="shared" si="9"/>
        <v/>
      </c>
      <c r="AN61" s="59" t="str">
        <f t="shared" si="10"/>
        <v/>
      </c>
      <c r="AO61" s="60"/>
    </row>
    <row r="62" spans="3:41" x14ac:dyDescent="0.25">
      <c r="C62" s="82"/>
      <c r="D62" s="45"/>
      <c r="E62" s="83" t="str">
        <f t="shared" si="18"/>
        <v/>
      </c>
      <c r="F62" s="45"/>
      <c r="G62" s="45"/>
      <c r="H62" s="45"/>
      <c r="I62" s="46" t="str">
        <f t="shared" si="11"/>
        <v/>
      </c>
      <c r="J62" s="46" t="str">
        <f t="shared" si="12"/>
        <v/>
      </c>
      <c r="K62" s="47" t="str">
        <f t="shared" si="0"/>
        <v/>
      </c>
      <c r="L62" s="47" t="str">
        <f t="shared" si="1"/>
        <v/>
      </c>
      <c r="M62" s="48">
        <f t="shared" si="13"/>
        <v>0</v>
      </c>
      <c r="N62" s="46" t="str">
        <f t="shared" si="2"/>
        <v/>
      </c>
      <c r="O62" s="47" t="str">
        <f t="shared" si="3"/>
        <v/>
      </c>
      <c r="P62" s="47" t="str">
        <f t="shared" si="4"/>
        <v/>
      </c>
      <c r="Q62" s="48">
        <f t="shared" si="14"/>
        <v>0</v>
      </c>
      <c r="R62" s="2"/>
      <c r="AH62" s="57" t="str">
        <f>IF(G62&gt;1,IF($E$10&gt;0,100-(#REF!/(1+(AL62/#REF!)^#REF!)^#REF!+#REF!/(AL62-1))*100,100-(AL62*D$5+D$6)*100),"")</f>
        <v/>
      </c>
      <c r="AI62" s="21" t="str">
        <f t="shared" si="5"/>
        <v/>
      </c>
      <c r="AJ62" s="21" t="str">
        <f t="shared" si="6"/>
        <v/>
      </c>
      <c r="AK62" s="48">
        <f t="shared" si="7"/>
        <v>0</v>
      </c>
      <c r="AL62" s="58" t="str">
        <f t="shared" si="8"/>
        <v/>
      </c>
      <c r="AM62" s="59" t="str">
        <f t="shared" si="9"/>
        <v/>
      </c>
      <c r="AN62" s="59" t="str">
        <f t="shared" si="10"/>
        <v/>
      </c>
      <c r="AO62" s="60"/>
    </row>
    <row r="63" spans="3:41" x14ac:dyDescent="0.25">
      <c r="C63" s="82"/>
      <c r="D63" s="45"/>
      <c r="E63" s="83" t="str">
        <f t="shared" si="18"/>
        <v/>
      </c>
      <c r="F63" s="45"/>
      <c r="G63" s="45"/>
      <c r="H63" s="45"/>
      <c r="I63" s="46" t="str">
        <f t="shared" si="11"/>
        <v/>
      </c>
      <c r="J63" s="46" t="str">
        <f t="shared" si="12"/>
        <v/>
      </c>
      <c r="K63" s="47" t="str">
        <f t="shared" si="0"/>
        <v/>
      </c>
      <c r="L63" s="47" t="str">
        <f t="shared" si="1"/>
        <v/>
      </c>
      <c r="M63" s="48">
        <f t="shared" si="13"/>
        <v>0</v>
      </c>
      <c r="N63" s="46" t="str">
        <f t="shared" si="2"/>
        <v/>
      </c>
      <c r="O63" s="47" t="str">
        <f t="shared" si="3"/>
        <v/>
      </c>
      <c r="P63" s="47" t="str">
        <f t="shared" si="4"/>
        <v/>
      </c>
      <c r="Q63" s="48">
        <f t="shared" si="14"/>
        <v>0</v>
      </c>
      <c r="R63" s="2"/>
      <c r="AH63" s="57" t="str">
        <f>IF(G63&gt;1,IF($E$10&gt;0,100-(#REF!/(1+(AL63/#REF!)^#REF!)^#REF!+#REF!/(AL63-1))*100,100-(AL63*D$5+D$6)*100),"")</f>
        <v/>
      </c>
      <c r="AI63" s="21" t="str">
        <f t="shared" si="5"/>
        <v/>
      </c>
      <c r="AJ63" s="21" t="str">
        <f t="shared" si="6"/>
        <v/>
      </c>
      <c r="AK63" s="48">
        <f t="shared" si="7"/>
        <v>0</v>
      </c>
      <c r="AL63" s="58" t="str">
        <f t="shared" si="8"/>
        <v/>
      </c>
      <c r="AM63" s="59" t="str">
        <f t="shared" si="9"/>
        <v/>
      </c>
      <c r="AN63" s="59" t="str">
        <f t="shared" si="10"/>
        <v/>
      </c>
      <c r="AO63" s="60"/>
    </row>
    <row r="64" spans="3:41" x14ac:dyDescent="0.25">
      <c r="C64" s="82"/>
      <c r="D64" s="45"/>
      <c r="E64" s="83" t="str">
        <f t="shared" si="18"/>
        <v/>
      </c>
      <c r="F64" s="45"/>
      <c r="G64" s="45"/>
      <c r="H64" s="45"/>
      <c r="I64" s="46" t="str">
        <f t="shared" si="11"/>
        <v/>
      </c>
      <c r="J64" s="46" t="str">
        <f t="shared" si="12"/>
        <v/>
      </c>
      <c r="K64" s="47" t="str">
        <f t="shared" si="0"/>
        <v/>
      </c>
      <c r="L64" s="47" t="str">
        <f t="shared" si="1"/>
        <v/>
      </c>
      <c r="M64" s="48">
        <f t="shared" si="13"/>
        <v>0</v>
      </c>
      <c r="N64" s="46" t="str">
        <f t="shared" si="2"/>
        <v/>
      </c>
      <c r="O64" s="47" t="str">
        <f t="shared" si="3"/>
        <v/>
      </c>
      <c r="P64" s="47" t="str">
        <f t="shared" si="4"/>
        <v/>
      </c>
      <c r="Q64" s="48">
        <f t="shared" si="14"/>
        <v>0</v>
      </c>
      <c r="R64" s="2"/>
      <c r="AH64" s="57" t="str">
        <f>IF(G64&gt;1,IF($E$10&gt;0,100-(#REF!/(1+(AL64/#REF!)^#REF!)^#REF!+#REF!/(AL64-1))*100,100-(AL64*D$5+D$6)*100),"")</f>
        <v/>
      </c>
      <c r="AI64" s="21" t="str">
        <f t="shared" si="5"/>
        <v/>
      </c>
      <c r="AJ64" s="21" t="str">
        <f t="shared" si="6"/>
        <v/>
      </c>
      <c r="AK64" s="48">
        <f t="shared" si="7"/>
        <v>0</v>
      </c>
      <c r="AL64" s="58" t="str">
        <f t="shared" si="8"/>
        <v/>
      </c>
      <c r="AM64" s="59" t="str">
        <f t="shared" si="9"/>
        <v/>
      </c>
      <c r="AN64" s="59" t="str">
        <f t="shared" si="10"/>
        <v/>
      </c>
      <c r="AO64" s="60"/>
    </row>
    <row r="65" spans="3:41" x14ac:dyDescent="0.25">
      <c r="C65" s="82"/>
      <c r="D65" s="45"/>
      <c r="E65" s="83" t="str">
        <f t="shared" si="18"/>
        <v/>
      </c>
      <c r="F65" s="45"/>
      <c r="G65" s="45"/>
      <c r="H65" s="45"/>
      <c r="I65" s="46" t="str">
        <f t="shared" si="11"/>
        <v/>
      </c>
      <c r="J65" s="46" t="str">
        <f t="shared" si="12"/>
        <v/>
      </c>
      <c r="K65" s="47" t="str">
        <f t="shared" si="0"/>
        <v/>
      </c>
      <c r="L65" s="47" t="str">
        <f t="shared" si="1"/>
        <v/>
      </c>
      <c r="M65" s="48">
        <f t="shared" si="13"/>
        <v>0</v>
      </c>
      <c r="N65" s="46" t="str">
        <f t="shared" si="2"/>
        <v/>
      </c>
      <c r="O65" s="47" t="str">
        <f t="shared" si="3"/>
        <v/>
      </c>
      <c r="P65" s="47" t="str">
        <f t="shared" si="4"/>
        <v/>
      </c>
      <c r="Q65" s="48">
        <f t="shared" si="14"/>
        <v>0</v>
      </c>
      <c r="R65" s="2"/>
      <c r="AH65" s="57" t="str">
        <f>IF(G65&gt;1,IF($E$10&gt;0,100-(#REF!/(1+(AL65/#REF!)^#REF!)^#REF!+#REF!/(AL65-1))*100,100-(AL65*D$5+D$6)*100),"")</f>
        <v/>
      </c>
      <c r="AI65" s="21" t="str">
        <f t="shared" si="5"/>
        <v/>
      </c>
      <c r="AJ65" s="21" t="str">
        <f t="shared" si="6"/>
        <v/>
      </c>
      <c r="AK65" s="48">
        <f t="shared" si="7"/>
        <v>0</v>
      </c>
      <c r="AL65" s="58" t="str">
        <f t="shared" si="8"/>
        <v/>
      </c>
      <c r="AM65" s="59" t="str">
        <f t="shared" si="9"/>
        <v/>
      </c>
      <c r="AN65" s="59" t="str">
        <f t="shared" si="10"/>
        <v/>
      </c>
      <c r="AO65" s="60"/>
    </row>
    <row r="66" spans="3:41" x14ac:dyDescent="0.25">
      <c r="C66" s="82"/>
      <c r="D66" s="45"/>
      <c r="E66" s="83" t="str">
        <f t="shared" si="18"/>
        <v/>
      </c>
      <c r="F66" s="45"/>
      <c r="G66" s="45"/>
      <c r="H66" s="45"/>
      <c r="I66" s="46" t="str">
        <f t="shared" si="11"/>
        <v/>
      </c>
      <c r="J66" s="46" t="str">
        <f t="shared" si="12"/>
        <v/>
      </c>
      <c r="K66" s="47" t="str">
        <f t="shared" si="0"/>
        <v/>
      </c>
      <c r="L66" s="47" t="str">
        <f t="shared" si="1"/>
        <v/>
      </c>
      <c r="M66" s="48">
        <f t="shared" si="13"/>
        <v>0</v>
      </c>
      <c r="N66" s="46" t="str">
        <f t="shared" si="2"/>
        <v/>
      </c>
      <c r="O66" s="47" t="str">
        <f t="shared" si="3"/>
        <v/>
      </c>
      <c r="P66" s="47" t="str">
        <f t="shared" si="4"/>
        <v/>
      </c>
      <c r="Q66" s="48">
        <f t="shared" si="14"/>
        <v>0</v>
      </c>
      <c r="R66" s="2"/>
      <c r="AH66" s="57" t="str">
        <f>IF(G66&gt;1,IF($E$10&gt;0,100-(#REF!/(1+(AL66/#REF!)^#REF!)^#REF!+#REF!/(AL66-1))*100,100-(AL66*D$5+D$6)*100),"")</f>
        <v/>
      </c>
      <c r="AI66" s="21" t="str">
        <f t="shared" si="5"/>
        <v/>
      </c>
      <c r="AJ66" s="21" t="str">
        <f t="shared" si="6"/>
        <v/>
      </c>
      <c r="AK66" s="48">
        <f t="shared" si="7"/>
        <v>0</v>
      </c>
      <c r="AL66" s="58" t="str">
        <f t="shared" si="8"/>
        <v/>
      </c>
      <c r="AM66" s="59" t="str">
        <f t="shared" si="9"/>
        <v/>
      </c>
      <c r="AN66" s="59" t="str">
        <f t="shared" si="10"/>
        <v/>
      </c>
      <c r="AO66" s="60"/>
    </row>
    <row r="67" spans="3:41" x14ac:dyDescent="0.25">
      <c r="C67" s="82"/>
      <c r="D67" s="45"/>
      <c r="E67" s="83" t="str">
        <f t="shared" si="18"/>
        <v/>
      </c>
      <c r="F67" s="45"/>
      <c r="G67" s="45"/>
      <c r="H67" s="45"/>
      <c r="I67" s="46" t="str">
        <f t="shared" si="11"/>
        <v/>
      </c>
      <c r="J67" s="46" t="str">
        <f t="shared" si="12"/>
        <v/>
      </c>
      <c r="K67" s="47" t="str">
        <f t="shared" si="0"/>
        <v/>
      </c>
      <c r="L67" s="47" t="str">
        <f t="shared" si="1"/>
        <v/>
      </c>
      <c r="M67" s="48">
        <f t="shared" si="13"/>
        <v>0</v>
      </c>
      <c r="N67" s="46" t="str">
        <f t="shared" si="2"/>
        <v/>
      </c>
      <c r="O67" s="47" t="str">
        <f t="shared" si="3"/>
        <v/>
      </c>
      <c r="P67" s="47" t="str">
        <f t="shared" si="4"/>
        <v/>
      </c>
      <c r="Q67" s="48">
        <f t="shared" si="14"/>
        <v>0</v>
      </c>
      <c r="R67" s="2"/>
      <c r="AH67" s="57" t="str">
        <f>IF(G67&gt;1,IF($E$10&gt;0,100-(#REF!/(1+(AL67/#REF!)^#REF!)^#REF!+#REF!/(AL67-1))*100,100-(AL67*D$5+D$6)*100),"")</f>
        <v/>
      </c>
      <c r="AI67" s="21" t="str">
        <f t="shared" si="5"/>
        <v/>
      </c>
      <c r="AJ67" s="21" t="str">
        <f t="shared" si="6"/>
        <v/>
      </c>
      <c r="AK67" s="48">
        <f t="shared" si="7"/>
        <v>0</v>
      </c>
      <c r="AL67" s="58" t="str">
        <f t="shared" si="8"/>
        <v/>
      </c>
      <c r="AM67" s="59" t="str">
        <f t="shared" si="9"/>
        <v/>
      </c>
      <c r="AN67" s="59" t="str">
        <f t="shared" si="10"/>
        <v/>
      </c>
      <c r="AO67" s="60"/>
    </row>
    <row r="68" spans="3:41" x14ac:dyDescent="0.25">
      <c r="C68" s="82"/>
      <c r="D68" s="45"/>
      <c r="E68" s="83" t="str">
        <f t="shared" si="18"/>
        <v/>
      </c>
      <c r="F68" s="45"/>
      <c r="G68" s="45"/>
      <c r="H68" s="45"/>
      <c r="I68" s="46" t="str">
        <f t="shared" si="11"/>
        <v/>
      </c>
      <c r="J68" s="46" t="str">
        <f t="shared" si="12"/>
        <v/>
      </c>
      <c r="K68" s="47" t="str">
        <f t="shared" si="0"/>
        <v/>
      </c>
      <c r="L68" s="47" t="str">
        <f t="shared" si="1"/>
        <v/>
      </c>
      <c r="M68" s="48">
        <f t="shared" si="13"/>
        <v>0</v>
      </c>
      <c r="N68" s="46" t="str">
        <f t="shared" si="2"/>
        <v/>
      </c>
      <c r="O68" s="47" t="str">
        <f t="shared" si="3"/>
        <v/>
      </c>
      <c r="P68" s="47" t="str">
        <f t="shared" si="4"/>
        <v/>
      </c>
      <c r="Q68" s="48">
        <f t="shared" si="14"/>
        <v>0</v>
      </c>
      <c r="R68" s="2"/>
      <c r="AH68" s="57" t="str">
        <f>IF(G68&gt;1,IF($E$10&gt;0,100-(#REF!/(1+(AL68/#REF!)^#REF!)^#REF!+#REF!/(AL68-1))*100,100-(AL68*D$5+D$6)*100),"")</f>
        <v/>
      </c>
      <c r="AI68" s="21" t="str">
        <f t="shared" si="5"/>
        <v/>
      </c>
      <c r="AJ68" s="21" t="str">
        <f t="shared" si="6"/>
        <v/>
      </c>
      <c r="AK68" s="48">
        <f t="shared" si="7"/>
        <v>0</v>
      </c>
      <c r="AL68" s="58" t="str">
        <f t="shared" si="8"/>
        <v/>
      </c>
      <c r="AM68" s="59" t="str">
        <f t="shared" si="9"/>
        <v/>
      </c>
      <c r="AN68" s="59" t="str">
        <f t="shared" si="10"/>
        <v/>
      </c>
      <c r="AO68" s="60"/>
    </row>
    <row r="69" spans="3:41" x14ac:dyDescent="0.25">
      <c r="C69" s="82"/>
      <c r="D69" s="45"/>
      <c r="E69" s="83" t="str">
        <f t="shared" si="18"/>
        <v/>
      </c>
      <c r="F69" s="45"/>
      <c r="G69" s="45"/>
      <c r="H69" s="45"/>
      <c r="I69" s="46" t="str">
        <f t="shared" si="11"/>
        <v/>
      </c>
      <c r="J69" s="46" t="str">
        <f t="shared" si="12"/>
        <v/>
      </c>
      <c r="K69" s="47" t="str">
        <f t="shared" si="0"/>
        <v/>
      </c>
      <c r="L69" s="47" t="str">
        <f t="shared" si="1"/>
        <v/>
      </c>
      <c r="M69" s="48">
        <f t="shared" si="13"/>
        <v>0</v>
      </c>
      <c r="N69" s="46" t="str">
        <f t="shared" si="2"/>
        <v/>
      </c>
      <c r="O69" s="47" t="str">
        <f t="shared" si="3"/>
        <v/>
      </c>
      <c r="P69" s="47" t="str">
        <f t="shared" si="4"/>
        <v/>
      </c>
      <c r="Q69" s="48">
        <f t="shared" si="14"/>
        <v>0</v>
      </c>
      <c r="R69" s="2"/>
      <c r="AH69" s="57" t="str">
        <f>IF(G69&gt;1,IF($E$10&gt;0,100-(#REF!/(1+(AL69/#REF!)^#REF!)^#REF!+#REF!/(AL69-1))*100,100-(AL69*D$5+D$6)*100),"")</f>
        <v/>
      </c>
      <c r="AI69" s="21" t="str">
        <f t="shared" si="5"/>
        <v/>
      </c>
      <c r="AJ69" s="21" t="str">
        <f t="shared" si="6"/>
        <v/>
      </c>
      <c r="AK69" s="48">
        <f t="shared" si="7"/>
        <v>0</v>
      </c>
      <c r="AL69" s="58" t="str">
        <f t="shared" si="8"/>
        <v/>
      </c>
      <c r="AM69" s="59" t="str">
        <f t="shared" si="9"/>
        <v/>
      </c>
      <c r="AN69" s="59" t="str">
        <f t="shared" si="10"/>
        <v/>
      </c>
      <c r="AO69" s="60"/>
    </row>
    <row r="70" spans="3:41" x14ac:dyDescent="0.25">
      <c r="C70" s="82"/>
      <c r="D70" s="45"/>
      <c r="E70" s="83" t="str">
        <f t="shared" si="18"/>
        <v/>
      </c>
      <c r="F70" s="45"/>
      <c r="G70" s="45"/>
      <c r="H70" s="45"/>
      <c r="I70" s="46" t="str">
        <f t="shared" si="11"/>
        <v/>
      </c>
      <c r="J70" s="46" t="str">
        <f t="shared" si="12"/>
        <v/>
      </c>
      <c r="K70" s="47" t="str">
        <f t="shared" si="0"/>
        <v/>
      </c>
      <c r="L70" s="47" t="str">
        <f t="shared" si="1"/>
        <v/>
      </c>
      <c r="M70" s="48">
        <f t="shared" si="13"/>
        <v>0</v>
      </c>
      <c r="N70" s="46" t="str">
        <f t="shared" si="2"/>
        <v/>
      </c>
      <c r="O70" s="47" t="str">
        <f t="shared" si="3"/>
        <v/>
      </c>
      <c r="P70" s="47" t="str">
        <f t="shared" si="4"/>
        <v/>
      </c>
      <c r="Q70" s="48">
        <f t="shared" si="14"/>
        <v>0</v>
      </c>
      <c r="R70" s="2"/>
      <c r="AH70" s="57" t="str">
        <f>IF(G70&gt;1,IF($E$10&gt;0,100-(#REF!/(1+(AL70/#REF!)^#REF!)^#REF!+#REF!/(AL70-1))*100,100-(AL70*D$5+D$6)*100),"")</f>
        <v/>
      </c>
      <c r="AI70" s="21" t="str">
        <f t="shared" si="5"/>
        <v/>
      </c>
      <c r="AJ70" s="21" t="str">
        <f t="shared" si="6"/>
        <v/>
      </c>
      <c r="AK70" s="48">
        <f t="shared" si="7"/>
        <v>0</v>
      </c>
      <c r="AL70" s="58" t="str">
        <f t="shared" si="8"/>
        <v/>
      </c>
      <c r="AM70" s="59" t="str">
        <f t="shared" si="9"/>
        <v/>
      </c>
      <c r="AN70" s="59" t="str">
        <f t="shared" si="10"/>
        <v/>
      </c>
      <c r="AO70" s="60"/>
    </row>
    <row r="71" spans="3:41" x14ac:dyDescent="0.25">
      <c r="C71" s="82"/>
      <c r="D71" s="45"/>
      <c r="E71" s="83" t="str">
        <f t="shared" si="18"/>
        <v/>
      </c>
      <c r="F71" s="45"/>
      <c r="G71" s="45"/>
      <c r="H71" s="45"/>
      <c r="I71" s="46" t="str">
        <f t="shared" si="11"/>
        <v/>
      </c>
      <c r="J71" s="46" t="str">
        <f t="shared" si="12"/>
        <v/>
      </c>
      <c r="K71" s="47" t="str">
        <f t="shared" ref="K71:K134" si="19">IF(G71&gt;1,I71-J71,"")</f>
        <v/>
      </c>
      <c r="L71" s="47" t="str">
        <f t="shared" ref="L71:L134" si="20">IF(G71&gt;1,ABS(K71),"")</f>
        <v/>
      </c>
      <c r="M71" s="48">
        <f t="shared" si="13"/>
        <v>0</v>
      </c>
      <c r="N71" s="46" t="str">
        <f t="shared" ref="N71:N134" si="21">IF(G71&gt;1,J71+$K$5,"")</f>
        <v/>
      </c>
      <c r="O71" s="47" t="str">
        <f t="shared" ref="O71:O134" si="22">IF(G71&gt;1,I71-N71,"")</f>
        <v/>
      </c>
      <c r="P71" s="47" t="str">
        <f t="shared" ref="P71:P134" si="23">IF(G71&gt;1,ABS(O71),"")</f>
        <v/>
      </c>
      <c r="Q71" s="48">
        <f t="shared" si="14"/>
        <v>0</v>
      </c>
      <c r="R71" s="2"/>
      <c r="AH71" s="57" t="str">
        <f>IF(G71&gt;1,IF($E$10&gt;0,100-(#REF!/(1+(AL71/#REF!)^#REF!)^#REF!+#REF!/(AL71-1))*100,100-(AL71*D$5+D$6)*100),"")</f>
        <v/>
      </c>
      <c r="AI71" s="21" t="str">
        <f t="shared" ref="AI71:AI134" si="24">IF(G71&gt;1,I71-AH71,"")</f>
        <v/>
      </c>
      <c r="AJ71" s="21" t="str">
        <f t="shared" ref="AJ71:AJ134" si="25">IF(G71&gt;1,ABS(AI71),"")</f>
        <v/>
      </c>
      <c r="AK71" s="48">
        <f t="shared" ref="AK71:AK134" si="26">IF($G71&gt;1.2,IF(AJ71&gt;1.2,1,0),0)</f>
        <v>0</v>
      </c>
      <c r="AL71" s="58" t="str">
        <f t="shared" ref="AL71:AL134" si="27">IF(G71&gt;0,G71+AN71,"")</f>
        <v/>
      </c>
      <c r="AM71" s="59" t="str">
        <f t="shared" ref="AM71:AM134" si="28">IF(G71&gt;0,$AM$5,"")</f>
        <v/>
      </c>
      <c r="AN71" s="59" t="str">
        <f t="shared" ref="AN71:AN134" si="29">IF(G71&gt;0,$AN$5,"")</f>
        <v/>
      </c>
      <c r="AO71" s="60"/>
    </row>
    <row r="72" spans="3:41" x14ac:dyDescent="0.25">
      <c r="C72" s="82"/>
      <c r="D72" s="45"/>
      <c r="E72" s="83" t="str">
        <f t="shared" si="18"/>
        <v/>
      </c>
      <c r="F72" s="45"/>
      <c r="G72" s="45"/>
      <c r="H72" s="45"/>
      <c r="I72" s="46" t="str">
        <f t="shared" ref="I72:I135" si="30">IF(G72&gt;1,100-H72,"")</f>
        <v/>
      </c>
      <c r="J72" s="46" t="str">
        <f t="shared" ref="J72:J135" si="31">IF(G72&gt;1,100-(G72*D$5+D$6),"")</f>
        <v/>
      </c>
      <c r="K72" s="47" t="str">
        <f t="shared" si="19"/>
        <v/>
      </c>
      <c r="L72" s="47" t="str">
        <f t="shared" si="20"/>
        <v/>
      </c>
      <c r="M72" s="48">
        <f t="shared" ref="M72:M135" si="32">IF($G72&gt;1.2,IF(L72&gt;1.2,1,0),0)</f>
        <v>0</v>
      </c>
      <c r="N72" s="46" t="str">
        <f t="shared" si="21"/>
        <v/>
      </c>
      <c r="O72" s="47" t="str">
        <f t="shared" si="22"/>
        <v/>
      </c>
      <c r="P72" s="47" t="str">
        <f t="shared" si="23"/>
        <v/>
      </c>
      <c r="Q72" s="48">
        <f t="shared" ref="Q72:Q135" si="33">IF($G72&gt;1.2,IF(P72&gt;1.2,1,0),0)</f>
        <v>0</v>
      </c>
      <c r="R72" s="2"/>
      <c r="AH72" s="57" t="str">
        <f>IF(G72&gt;1,IF($E$10&gt;0,100-(#REF!/(1+(AL72/#REF!)^#REF!)^#REF!+#REF!/(AL72-1))*100,100-(AL72*D$5+D$6)*100),"")</f>
        <v/>
      </c>
      <c r="AI72" s="21" t="str">
        <f t="shared" si="24"/>
        <v/>
      </c>
      <c r="AJ72" s="21" t="str">
        <f t="shared" si="25"/>
        <v/>
      </c>
      <c r="AK72" s="48">
        <f t="shared" si="26"/>
        <v>0</v>
      </c>
      <c r="AL72" s="58" t="str">
        <f t="shared" si="27"/>
        <v/>
      </c>
      <c r="AM72" s="59" t="str">
        <f t="shared" si="28"/>
        <v/>
      </c>
      <c r="AN72" s="59" t="str">
        <f t="shared" si="29"/>
        <v/>
      </c>
      <c r="AO72" s="60"/>
    </row>
    <row r="73" spans="3:41" x14ac:dyDescent="0.25">
      <c r="C73" s="82"/>
      <c r="D73" s="45"/>
      <c r="E73" s="83" t="str">
        <f t="shared" si="18"/>
        <v/>
      </c>
      <c r="F73" s="45"/>
      <c r="G73" s="45"/>
      <c r="H73" s="45"/>
      <c r="I73" s="46" t="str">
        <f t="shared" si="30"/>
        <v/>
      </c>
      <c r="J73" s="46" t="str">
        <f t="shared" si="31"/>
        <v/>
      </c>
      <c r="K73" s="47" t="str">
        <f t="shared" si="19"/>
        <v/>
      </c>
      <c r="L73" s="47" t="str">
        <f t="shared" si="20"/>
        <v/>
      </c>
      <c r="M73" s="48">
        <f t="shared" si="32"/>
        <v>0</v>
      </c>
      <c r="N73" s="46" t="str">
        <f t="shared" si="21"/>
        <v/>
      </c>
      <c r="O73" s="47" t="str">
        <f t="shared" si="22"/>
        <v/>
      </c>
      <c r="P73" s="47" t="str">
        <f t="shared" si="23"/>
        <v/>
      </c>
      <c r="Q73" s="48">
        <f t="shared" si="33"/>
        <v>0</v>
      </c>
      <c r="R73" s="2"/>
      <c r="AH73" s="57" t="str">
        <f>IF(G73&gt;1,IF($E$10&gt;0,100-(#REF!/(1+(AL73/#REF!)^#REF!)^#REF!+#REF!/(AL73-1))*100,100-(AL73*D$5+D$6)*100),"")</f>
        <v/>
      </c>
      <c r="AI73" s="21" t="str">
        <f t="shared" si="24"/>
        <v/>
      </c>
      <c r="AJ73" s="21" t="str">
        <f t="shared" si="25"/>
        <v/>
      </c>
      <c r="AK73" s="48">
        <f t="shared" si="26"/>
        <v>0</v>
      </c>
      <c r="AL73" s="58" t="str">
        <f t="shared" si="27"/>
        <v/>
      </c>
      <c r="AM73" s="59" t="str">
        <f t="shared" si="28"/>
        <v/>
      </c>
      <c r="AN73" s="59" t="str">
        <f t="shared" si="29"/>
        <v/>
      </c>
      <c r="AO73" s="60"/>
    </row>
    <row r="74" spans="3:41" x14ac:dyDescent="0.25">
      <c r="C74" s="82"/>
      <c r="D74" s="45"/>
      <c r="E74" s="83" t="str">
        <f t="shared" si="18"/>
        <v/>
      </c>
      <c r="F74" s="45"/>
      <c r="G74" s="45"/>
      <c r="H74" s="45"/>
      <c r="I74" s="46" t="str">
        <f t="shared" si="30"/>
        <v/>
      </c>
      <c r="J74" s="46" t="str">
        <f t="shared" si="31"/>
        <v/>
      </c>
      <c r="K74" s="47" t="str">
        <f t="shared" si="19"/>
        <v/>
      </c>
      <c r="L74" s="47" t="str">
        <f t="shared" si="20"/>
        <v/>
      </c>
      <c r="M74" s="48">
        <f t="shared" si="32"/>
        <v>0</v>
      </c>
      <c r="N74" s="46" t="str">
        <f t="shared" si="21"/>
        <v/>
      </c>
      <c r="O74" s="47" t="str">
        <f t="shared" si="22"/>
        <v/>
      </c>
      <c r="P74" s="47" t="str">
        <f t="shared" si="23"/>
        <v/>
      </c>
      <c r="Q74" s="48">
        <f t="shared" si="33"/>
        <v>0</v>
      </c>
      <c r="R74" s="2"/>
      <c r="AH74" s="57" t="str">
        <f>IF(G74&gt;1,IF($E$10&gt;0,100-(#REF!/(1+(AL74/#REF!)^#REF!)^#REF!+#REF!/(AL74-1))*100,100-(AL74*D$5+D$6)*100),"")</f>
        <v/>
      </c>
      <c r="AI74" s="21" t="str">
        <f t="shared" si="24"/>
        <v/>
      </c>
      <c r="AJ74" s="21" t="str">
        <f t="shared" si="25"/>
        <v/>
      </c>
      <c r="AK74" s="48">
        <f t="shared" si="26"/>
        <v>0</v>
      </c>
      <c r="AL74" s="58" t="str">
        <f t="shared" si="27"/>
        <v/>
      </c>
      <c r="AM74" s="59" t="str">
        <f t="shared" si="28"/>
        <v/>
      </c>
      <c r="AN74" s="59" t="str">
        <f t="shared" si="29"/>
        <v/>
      </c>
      <c r="AO74" s="60"/>
    </row>
    <row r="75" spans="3:41" x14ac:dyDescent="0.25">
      <c r="C75" s="82"/>
      <c r="D75" s="45"/>
      <c r="E75" s="83" t="str">
        <f t="shared" si="18"/>
        <v/>
      </c>
      <c r="F75" s="45"/>
      <c r="G75" s="45"/>
      <c r="H75" s="45"/>
      <c r="I75" s="46" t="str">
        <f t="shared" si="30"/>
        <v/>
      </c>
      <c r="J75" s="46" t="str">
        <f t="shared" si="31"/>
        <v/>
      </c>
      <c r="K75" s="47" t="str">
        <f t="shared" si="19"/>
        <v/>
      </c>
      <c r="L75" s="47" t="str">
        <f t="shared" si="20"/>
        <v/>
      </c>
      <c r="M75" s="48">
        <f t="shared" si="32"/>
        <v>0</v>
      </c>
      <c r="N75" s="46" t="str">
        <f t="shared" si="21"/>
        <v/>
      </c>
      <c r="O75" s="47" t="str">
        <f t="shared" si="22"/>
        <v/>
      </c>
      <c r="P75" s="47" t="str">
        <f t="shared" si="23"/>
        <v/>
      </c>
      <c r="Q75" s="48">
        <f t="shared" si="33"/>
        <v>0</v>
      </c>
      <c r="R75" s="2"/>
      <c r="AH75" s="57" t="str">
        <f>IF(G75&gt;1,IF($E$10&gt;0,100-(#REF!/(1+(AL75/#REF!)^#REF!)^#REF!+#REF!/(AL75-1))*100,100-(AL75*D$5+D$6)*100),"")</f>
        <v/>
      </c>
      <c r="AI75" s="21" t="str">
        <f t="shared" si="24"/>
        <v/>
      </c>
      <c r="AJ75" s="21" t="str">
        <f t="shared" si="25"/>
        <v/>
      </c>
      <c r="AK75" s="48">
        <f t="shared" si="26"/>
        <v>0</v>
      </c>
      <c r="AL75" s="58" t="str">
        <f t="shared" si="27"/>
        <v/>
      </c>
      <c r="AM75" s="59" t="str">
        <f t="shared" si="28"/>
        <v/>
      </c>
      <c r="AN75" s="59" t="str">
        <f t="shared" si="29"/>
        <v/>
      </c>
      <c r="AO75" s="60"/>
    </row>
    <row r="76" spans="3:41" x14ac:dyDescent="0.25">
      <c r="C76" s="82"/>
      <c r="D76" s="45"/>
      <c r="E76" s="83" t="str">
        <f t="shared" si="18"/>
        <v/>
      </c>
      <c r="F76" s="45"/>
      <c r="G76" s="45"/>
      <c r="H76" s="45"/>
      <c r="I76" s="46" t="str">
        <f t="shared" si="30"/>
        <v/>
      </c>
      <c r="J76" s="46" t="str">
        <f t="shared" si="31"/>
        <v/>
      </c>
      <c r="K76" s="47" t="str">
        <f t="shared" si="19"/>
        <v/>
      </c>
      <c r="L76" s="47" t="str">
        <f t="shared" si="20"/>
        <v/>
      </c>
      <c r="M76" s="48">
        <f t="shared" si="32"/>
        <v>0</v>
      </c>
      <c r="N76" s="46" t="str">
        <f t="shared" si="21"/>
        <v/>
      </c>
      <c r="O76" s="47" t="str">
        <f t="shared" si="22"/>
        <v/>
      </c>
      <c r="P76" s="47" t="str">
        <f t="shared" si="23"/>
        <v/>
      </c>
      <c r="Q76" s="48">
        <f t="shared" si="33"/>
        <v>0</v>
      </c>
      <c r="R76" s="2"/>
      <c r="AH76" s="57" t="str">
        <f>IF(G76&gt;1,IF($E$10&gt;0,100-(#REF!/(1+(AL76/#REF!)^#REF!)^#REF!+#REF!/(AL76-1))*100,100-(AL76*D$5+D$6)*100),"")</f>
        <v/>
      </c>
      <c r="AI76" s="21" t="str">
        <f t="shared" si="24"/>
        <v/>
      </c>
      <c r="AJ76" s="21" t="str">
        <f t="shared" si="25"/>
        <v/>
      </c>
      <c r="AK76" s="48">
        <f t="shared" si="26"/>
        <v>0</v>
      </c>
      <c r="AL76" s="58" t="str">
        <f t="shared" si="27"/>
        <v/>
      </c>
      <c r="AM76" s="59" t="str">
        <f t="shared" si="28"/>
        <v/>
      </c>
      <c r="AN76" s="59" t="str">
        <f t="shared" si="29"/>
        <v/>
      </c>
      <c r="AO76" s="60"/>
    </row>
    <row r="77" spans="3:41" x14ac:dyDescent="0.25">
      <c r="C77" s="82"/>
      <c r="D77" s="45"/>
      <c r="E77" s="83" t="str">
        <f t="shared" si="18"/>
        <v/>
      </c>
      <c r="F77" s="45"/>
      <c r="G77" s="45"/>
      <c r="H77" s="45"/>
      <c r="I77" s="46" t="str">
        <f t="shared" si="30"/>
        <v/>
      </c>
      <c r="J77" s="46" t="str">
        <f t="shared" si="31"/>
        <v/>
      </c>
      <c r="K77" s="47" t="str">
        <f t="shared" si="19"/>
        <v/>
      </c>
      <c r="L77" s="47" t="str">
        <f t="shared" si="20"/>
        <v/>
      </c>
      <c r="M77" s="48">
        <f t="shared" si="32"/>
        <v>0</v>
      </c>
      <c r="N77" s="46" t="str">
        <f t="shared" si="21"/>
        <v/>
      </c>
      <c r="O77" s="47" t="str">
        <f t="shared" si="22"/>
        <v/>
      </c>
      <c r="P77" s="47" t="str">
        <f t="shared" si="23"/>
        <v/>
      </c>
      <c r="Q77" s="48">
        <f t="shared" si="33"/>
        <v>0</v>
      </c>
      <c r="R77" s="2"/>
      <c r="AH77" s="57" t="str">
        <f>IF(G77&gt;1,IF($E$10&gt;0,100-(#REF!/(1+(AL77/#REF!)^#REF!)^#REF!+#REF!/(AL77-1))*100,100-(AL77*D$5+D$6)*100),"")</f>
        <v/>
      </c>
      <c r="AI77" s="21" t="str">
        <f t="shared" si="24"/>
        <v/>
      </c>
      <c r="AJ77" s="21" t="str">
        <f t="shared" si="25"/>
        <v/>
      </c>
      <c r="AK77" s="48">
        <f t="shared" si="26"/>
        <v>0</v>
      </c>
      <c r="AL77" s="58" t="str">
        <f t="shared" si="27"/>
        <v/>
      </c>
      <c r="AM77" s="59" t="str">
        <f t="shared" si="28"/>
        <v/>
      </c>
      <c r="AN77" s="59" t="str">
        <f t="shared" si="29"/>
        <v/>
      </c>
      <c r="AO77" s="60"/>
    </row>
    <row r="78" spans="3:41" x14ac:dyDescent="0.25">
      <c r="C78" s="82"/>
      <c r="D78" s="45"/>
      <c r="E78" s="83" t="str">
        <f t="shared" si="18"/>
        <v/>
      </c>
      <c r="F78" s="45"/>
      <c r="G78" s="45"/>
      <c r="H78" s="45"/>
      <c r="I78" s="46" t="str">
        <f t="shared" si="30"/>
        <v/>
      </c>
      <c r="J78" s="46" t="str">
        <f t="shared" si="31"/>
        <v/>
      </c>
      <c r="K78" s="47" t="str">
        <f t="shared" si="19"/>
        <v/>
      </c>
      <c r="L78" s="47" t="str">
        <f t="shared" si="20"/>
        <v/>
      </c>
      <c r="M78" s="48">
        <f t="shared" si="32"/>
        <v>0</v>
      </c>
      <c r="N78" s="46" t="str">
        <f t="shared" si="21"/>
        <v/>
      </c>
      <c r="O78" s="47" t="str">
        <f t="shared" si="22"/>
        <v/>
      </c>
      <c r="P78" s="47" t="str">
        <f t="shared" si="23"/>
        <v/>
      </c>
      <c r="Q78" s="48">
        <f t="shared" si="33"/>
        <v>0</v>
      </c>
      <c r="R78" s="2"/>
      <c r="AH78" s="57" t="str">
        <f>IF(G78&gt;1,IF($E$10&gt;0,100-(#REF!/(1+(AL78/#REF!)^#REF!)^#REF!+#REF!/(AL78-1))*100,100-(AL78*D$5+D$6)*100),"")</f>
        <v/>
      </c>
      <c r="AI78" s="21" t="str">
        <f t="shared" si="24"/>
        <v/>
      </c>
      <c r="AJ78" s="21" t="str">
        <f t="shared" si="25"/>
        <v/>
      </c>
      <c r="AK78" s="48">
        <f t="shared" si="26"/>
        <v>0</v>
      </c>
      <c r="AL78" s="58" t="str">
        <f t="shared" si="27"/>
        <v/>
      </c>
      <c r="AM78" s="59" t="str">
        <f t="shared" si="28"/>
        <v/>
      </c>
      <c r="AN78" s="59" t="str">
        <f t="shared" si="29"/>
        <v/>
      </c>
      <c r="AO78" s="60"/>
    </row>
    <row r="79" spans="3:41" x14ac:dyDescent="0.25">
      <c r="C79" s="82"/>
      <c r="D79" s="45"/>
      <c r="E79" s="83" t="str">
        <f t="shared" si="18"/>
        <v/>
      </c>
      <c r="F79" s="45"/>
      <c r="G79" s="45"/>
      <c r="H79" s="45"/>
      <c r="I79" s="46" t="str">
        <f t="shared" si="30"/>
        <v/>
      </c>
      <c r="J79" s="46" t="str">
        <f t="shared" si="31"/>
        <v/>
      </c>
      <c r="K79" s="47" t="str">
        <f t="shared" si="19"/>
        <v/>
      </c>
      <c r="L79" s="47" t="str">
        <f t="shared" si="20"/>
        <v/>
      </c>
      <c r="M79" s="48">
        <f t="shared" si="32"/>
        <v>0</v>
      </c>
      <c r="N79" s="46" t="str">
        <f t="shared" si="21"/>
        <v/>
      </c>
      <c r="O79" s="47" t="str">
        <f t="shared" si="22"/>
        <v/>
      </c>
      <c r="P79" s="47" t="str">
        <f t="shared" si="23"/>
        <v/>
      </c>
      <c r="Q79" s="48">
        <f t="shared" si="33"/>
        <v>0</v>
      </c>
      <c r="R79" s="2"/>
      <c r="AH79" s="57" t="str">
        <f>IF(G79&gt;1,IF($E$10&gt;0,100-(#REF!/(1+(AL79/#REF!)^#REF!)^#REF!+#REF!/(AL79-1))*100,100-(AL79*D$5+D$6)*100),"")</f>
        <v/>
      </c>
      <c r="AI79" s="21" t="str">
        <f t="shared" si="24"/>
        <v/>
      </c>
      <c r="AJ79" s="21" t="str">
        <f t="shared" si="25"/>
        <v/>
      </c>
      <c r="AK79" s="48">
        <f t="shared" si="26"/>
        <v>0</v>
      </c>
      <c r="AL79" s="58" t="str">
        <f t="shared" si="27"/>
        <v/>
      </c>
      <c r="AM79" s="59" t="str">
        <f t="shared" si="28"/>
        <v/>
      </c>
      <c r="AN79" s="59" t="str">
        <f t="shared" si="29"/>
        <v/>
      </c>
      <c r="AO79" s="60"/>
    </row>
    <row r="80" spans="3:41" x14ac:dyDescent="0.25">
      <c r="C80" s="82"/>
      <c r="D80" s="45"/>
      <c r="E80" s="83" t="str">
        <f t="shared" si="18"/>
        <v/>
      </c>
      <c r="F80" s="45"/>
      <c r="G80" s="45"/>
      <c r="H80" s="45"/>
      <c r="I80" s="46" t="str">
        <f t="shared" si="30"/>
        <v/>
      </c>
      <c r="J80" s="46" t="str">
        <f t="shared" si="31"/>
        <v/>
      </c>
      <c r="K80" s="47" t="str">
        <f t="shared" si="19"/>
        <v/>
      </c>
      <c r="L80" s="47" t="str">
        <f t="shared" si="20"/>
        <v/>
      </c>
      <c r="M80" s="48">
        <f t="shared" si="32"/>
        <v>0</v>
      </c>
      <c r="N80" s="46" t="str">
        <f t="shared" si="21"/>
        <v/>
      </c>
      <c r="O80" s="47" t="str">
        <f t="shared" si="22"/>
        <v/>
      </c>
      <c r="P80" s="47" t="str">
        <f t="shared" si="23"/>
        <v/>
      </c>
      <c r="Q80" s="48">
        <f t="shared" si="33"/>
        <v>0</v>
      </c>
      <c r="R80" s="2"/>
      <c r="AH80" s="57" t="str">
        <f>IF(G80&gt;1,IF($E$10&gt;0,100-(#REF!/(1+(AL80/#REF!)^#REF!)^#REF!+#REF!/(AL80-1))*100,100-(AL80*D$5+D$6)*100),"")</f>
        <v/>
      </c>
      <c r="AI80" s="21" t="str">
        <f t="shared" si="24"/>
        <v/>
      </c>
      <c r="AJ80" s="21" t="str">
        <f t="shared" si="25"/>
        <v/>
      </c>
      <c r="AK80" s="48">
        <f t="shared" si="26"/>
        <v>0</v>
      </c>
      <c r="AL80" s="58" t="str">
        <f t="shared" si="27"/>
        <v/>
      </c>
      <c r="AM80" s="59" t="str">
        <f t="shared" si="28"/>
        <v/>
      </c>
      <c r="AN80" s="59" t="str">
        <f t="shared" si="29"/>
        <v/>
      </c>
      <c r="AO80" s="60"/>
    </row>
    <row r="81" spans="3:41" x14ac:dyDescent="0.25">
      <c r="C81" s="82"/>
      <c r="D81" s="45"/>
      <c r="E81" s="83" t="str">
        <f t="shared" si="18"/>
        <v/>
      </c>
      <c r="F81" s="45"/>
      <c r="G81" s="45"/>
      <c r="H81" s="45"/>
      <c r="I81" s="46" t="str">
        <f t="shared" si="30"/>
        <v/>
      </c>
      <c r="J81" s="46" t="str">
        <f t="shared" si="31"/>
        <v/>
      </c>
      <c r="K81" s="47" t="str">
        <f t="shared" si="19"/>
        <v/>
      </c>
      <c r="L81" s="47" t="str">
        <f t="shared" si="20"/>
        <v/>
      </c>
      <c r="M81" s="48">
        <f t="shared" si="32"/>
        <v>0</v>
      </c>
      <c r="N81" s="46" t="str">
        <f t="shared" si="21"/>
        <v/>
      </c>
      <c r="O81" s="47" t="str">
        <f t="shared" si="22"/>
        <v/>
      </c>
      <c r="P81" s="47" t="str">
        <f t="shared" si="23"/>
        <v/>
      </c>
      <c r="Q81" s="48">
        <f t="shared" si="33"/>
        <v>0</v>
      </c>
      <c r="R81" s="2"/>
      <c r="AH81" s="57" t="str">
        <f>IF(G81&gt;1,IF($E$10&gt;0,100-(#REF!/(1+(AL81/#REF!)^#REF!)^#REF!+#REF!/(AL81-1))*100,100-(AL81*D$5+D$6)*100),"")</f>
        <v/>
      </c>
      <c r="AI81" s="21" t="str">
        <f t="shared" si="24"/>
        <v/>
      </c>
      <c r="AJ81" s="21" t="str">
        <f t="shared" si="25"/>
        <v/>
      </c>
      <c r="AK81" s="48">
        <f t="shared" si="26"/>
        <v>0</v>
      </c>
      <c r="AL81" s="58" t="str">
        <f t="shared" si="27"/>
        <v/>
      </c>
      <c r="AM81" s="59" t="str">
        <f t="shared" si="28"/>
        <v/>
      </c>
      <c r="AN81" s="59" t="str">
        <f t="shared" si="29"/>
        <v/>
      </c>
      <c r="AO81" s="60"/>
    </row>
    <row r="82" spans="3:41" x14ac:dyDescent="0.25">
      <c r="C82" s="82"/>
      <c r="D82" s="45"/>
      <c r="E82" s="83" t="str">
        <f t="shared" si="18"/>
        <v/>
      </c>
      <c r="F82" s="45"/>
      <c r="G82" s="45"/>
      <c r="H82" s="45"/>
      <c r="I82" s="46" t="str">
        <f t="shared" si="30"/>
        <v/>
      </c>
      <c r="J82" s="46" t="str">
        <f t="shared" si="31"/>
        <v/>
      </c>
      <c r="K82" s="47" t="str">
        <f t="shared" si="19"/>
        <v/>
      </c>
      <c r="L82" s="47" t="str">
        <f t="shared" si="20"/>
        <v/>
      </c>
      <c r="M82" s="48">
        <f t="shared" si="32"/>
        <v>0</v>
      </c>
      <c r="N82" s="46" t="str">
        <f t="shared" si="21"/>
        <v/>
      </c>
      <c r="O82" s="47" t="str">
        <f t="shared" si="22"/>
        <v/>
      </c>
      <c r="P82" s="47" t="str">
        <f t="shared" si="23"/>
        <v/>
      </c>
      <c r="Q82" s="48">
        <f t="shared" si="33"/>
        <v>0</v>
      </c>
      <c r="R82" s="2"/>
      <c r="AH82" s="57" t="str">
        <f>IF(G82&gt;1,IF($E$10&gt;0,100-(#REF!/(1+(AL82/#REF!)^#REF!)^#REF!+#REF!/(AL82-1))*100,100-(AL82*D$5+D$6)*100),"")</f>
        <v/>
      </c>
      <c r="AI82" s="21" t="str">
        <f t="shared" si="24"/>
        <v/>
      </c>
      <c r="AJ82" s="21" t="str">
        <f t="shared" si="25"/>
        <v/>
      </c>
      <c r="AK82" s="48">
        <f t="shared" si="26"/>
        <v>0</v>
      </c>
      <c r="AL82" s="58" t="str">
        <f t="shared" si="27"/>
        <v/>
      </c>
      <c r="AM82" s="59" t="str">
        <f t="shared" si="28"/>
        <v/>
      </c>
      <c r="AN82" s="59" t="str">
        <f t="shared" si="29"/>
        <v/>
      </c>
      <c r="AO82" s="60"/>
    </row>
    <row r="83" spans="3:41" x14ac:dyDescent="0.25">
      <c r="C83" s="82"/>
      <c r="D83" s="45"/>
      <c r="E83" s="83" t="str">
        <f t="shared" si="18"/>
        <v/>
      </c>
      <c r="F83" s="45"/>
      <c r="G83" s="45"/>
      <c r="H83" s="45"/>
      <c r="I83" s="46" t="str">
        <f t="shared" si="30"/>
        <v/>
      </c>
      <c r="J83" s="46" t="str">
        <f t="shared" si="31"/>
        <v/>
      </c>
      <c r="K83" s="47" t="str">
        <f t="shared" si="19"/>
        <v/>
      </c>
      <c r="L83" s="47" t="str">
        <f t="shared" si="20"/>
        <v/>
      </c>
      <c r="M83" s="48">
        <f t="shared" si="32"/>
        <v>0</v>
      </c>
      <c r="N83" s="46" t="str">
        <f t="shared" si="21"/>
        <v/>
      </c>
      <c r="O83" s="47" t="str">
        <f t="shared" si="22"/>
        <v/>
      </c>
      <c r="P83" s="47" t="str">
        <f t="shared" si="23"/>
        <v/>
      </c>
      <c r="Q83" s="48">
        <f t="shared" si="33"/>
        <v>0</v>
      </c>
      <c r="R83" s="2"/>
      <c r="AH83" s="57" t="str">
        <f>IF(G83&gt;1,IF($E$10&gt;0,100-(#REF!/(1+(AL83/#REF!)^#REF!)^#REF!+#REF!/(AL83-1))*100,100-(AL83*D$5+D$6)*100),"")</f>
        <v/>
      </c>
      <c r="AI83" s="21" t="str">
        <f t="shared" si="24"/>
        <v/>
      </c>
      <c r="AJ83" s="21" t="str">
        <f t="shared" si="25"/>
        <v/>
      </c>
      <c r="AK83" s="48">
        <f t="shared" si="26"/>
        <v>0</v>
      </c>
      <c r="AL83" s="58" t="str">
        <f t="shared" si="27"/>
        <v/>
      </c>
      <c r="AM83" s="59" t="str">
        <f t="shared" si="28"/>
        <v/>
      </c>
      <c r="AN83" s="59" t="str">
        <f t="shared" si="29"/>
        <v/>
      </c>
      <c r="AO83" s="60"/>
    </row>
    <row r="84" spans="3:41" x14ac:dyDescent="0.25">
      <c r="C84" s="82"/>
      <c r="D84" s="45"/>
      <c r="E84" s="83" t="str">
        <f t="shared" si="18"/>
        <v/>
      </c>
      <c r="F84" s="45"/>
      <c r="G84" s="45"/>
      <c r="H84" s="45"/>
      <c r="I84" s="46" t="str">
        <f t="shared" si="30"/>
        <v/>
      </c>
      <c r="J84" s="46" t="str">
        <f t="shared" si="31"/>
        <v/>
      </c>
      <c r="K84" s="47" t="str">
        <f t="shared" si="19"/>
        <v/>
      </c>
      <c r="L84" s="47" t="str">
        <f t="shared" si="20"/>
        <v/>
      </c>
      <c r="M84" s="48">
        <f t="shared" si="32"/>
        <v>0</v>
      </c>
      <c r="N84" s="46" t="str">
        <f t="shared" si="21"/>
        <v/>
      </c>
      <c r="O84" s="47" t="str">
        <f t="shared" si="22"/>
        <v/>
      </c>
      <c r="P84" s="47" t="str">
        <f t="shared" si="23"/>
        <v/>
      </c>
      <c r="Q84" s="48">
        <f t="shared" si="33"/>
        <v>0</v>
      </c>
      <c r="R84" s="2"/>
      <c r="AH84" s="57" t="str">
        <f>IF(G84&gt;1,IF($E$10&gt;0,100-(#REF!/(1+(AL84/#REF!)^#REF!)^#REF!+#REF!/(AL84-1))*100,100-(AL84*D$5+D$6)*100),"")</f>
        <v/>
      </c>
      <c r="AI84" s="21" t="str">
        <f t="shared" si="24"/>
        <v/>
      </c>
      <c r="AJ84" s="21" t="str">
        <f t="shared" si="25"/>
        <v/>
      </c>
      <c r="AK84" s="48">
        <f t="shared" si="26"/>
        <v>0</v>
      </c>
      <c r="AL84" s="58" t="str">
        <f t="shared" si="27"/>
        <v/>
      </c>
      <c r="AM84" s="59" t="str">
        <f t="shared" si="28"/>
        <v/>
      </c>
      <c r="AN84" s="59" t="str">
        <f t="shared" si="29"/>
        <v/>
      </c>
      <c r="AO84" s="60"/>
    </row>
    <row r="85" spans="3:41" x14ac:dyDescent="0.25">
      <c r="C85" s="82"/>
      <c r="D85" s="45"/>
      <c r="E85" s="83" t="str">
        <f t="shared" si="18"/>
        <v/>
      </c>
      <c r="F85" s="45"/>
      <c r="G85" s="45"/>
      <c r="H85" s="45"/>
      <c r="I85" s="46" t="str">
        <f t="shared" si="30"/>
        <v/>
      </c>
      <c r="J85" s="46" t="str">
        <f t="shared" si="31"/>
        <v/>
      </c>
      <c r="K85" s="47" t="str">
        <f t="shared" si="19"/>
        <v/>
      </c>
      <c r="L85" s="47" t="str">
        <f t="shared" si="20"/>
        <v/>
      </c>
      <c r="M85" s="48">
        <f t="shared" si="32"/>
        <v>0</v>
      </c>
      <c r="N85" s="46" t="str">
        <f t="shared" si="21"/>
        <v/>
      </c>
      <c r="O85" s="47" t="str">
        <f t="shared" si="22"/>
        <v/>
      </c>
      <c r="P85" s="47" t="str">
        <f t="shared" si="23"/>
        <v/>
      </c>
      <c r="Q85" s="48">
        <f t="shared" si="33"/>
        <v>0</v>
      </c>
      <c r="R85" s="2"/>
      <c r="AH85" s="57" t="str">
        <f>IF(G85&gt;1,IF($E$10&gt;0,100-(#REF!/(1+(AL85/#REF!)^#REF!)^#REF!+#REF!/(AL85-1))*100,100-(AL85*D$5+D$6)*100),"")</f>
        <v/>
      </c>
      <c r="AI85" s="21" t="str">
        <f t="shared" si="24"/>
        <v/>
      </c>
      <c r="AJ85" s="21" t="str">
        <f t="shared" si="25"/>
        <v/>
      </c>
      <c r="AK85" s="48">
        <f t="shared" si="26"/>
        <v>0</v>
      </c>
      <c r="AL85" s="58" t="str">
        <f t="shared" si="27"/>
        <v/>
      </c>
      <c r="AM85" s="59" t="str">
        <f t="shared" si="28"/>
        <v/>
      </c>
      <c r="AN85" s="59" t="str">
        <f t="shared" si="29"/>
        <v/>
      </c>
      <c r="AO85" s="60"/>
    </row>
    <row r="86" spans="3:41" x14ac:dyDescent="0.25">
      <c r="C86" s="82"/>
      <c r="D86" s="45"/>
      <c r="E86" s="83" t="str">
        <f t="shared" si="18"/>
        <v/>
      </c>
      <c r="F86" s="45"/>
      <c r="G86" s="45"/>
      <c r="H86" s="45"/>
      <c r="I86" s="46" t="str">
        <f t="shared" si="30"/>
        <v/>
      </c>
      <c r="J86" s="46" t="str">
        <f t="shared" si="31"/>
        <v/>
      </c>
      <c r="K86" s="47" t="str">
        <f t="shared" si="19"/>
        <v/>
      </c>
      <c r="L86" s="47" t="str">
        <f t="shared" si="20"/>
        <v/>
      </c>
      <c r="M86" s="48">
        <f t="shared" si="32"/>
        <v>0</v>
      </c>
      <c r="N86" s="46" t="str">
        <f t="shared" si="21"/>
        <v/>
      </c>
      <c r="O86" s="47" t="str">
        <f t="shared" si="22"/>
        <v/>
      </c>
      <c r="P86" s="47" t="str">
        <f t="shared" si="23"/>
        <v/>
      </c>
      <c r="Q86" s="48">
        <f t="shared" si="33"/>
        <v>0</v>
      </c>
      <c r="R86" s="2"/>
      <c r="AH86" s="57" t="str">
        <f>IF(G86&gt;1,IF($E$10&gt;0,100-(#REF!/(1+(AL86/#REF!)^#REF!)^#REF!+#REF!/(AL86-1))*100,100-(AL86*D$5+D$6)*100),"")</f>
        <v/>
      </c>
      <c r="AI86" s="21" t="str">
        <f t="shared" si="24"/>
        <v/>
      </c>
      <c r="AJ86" s="21" t="str">
        <f t="shared" si="25"/>
        <v/>
      </c>
      <c r="AK86" s="48">
        <f t="shared" si="26"/>
        <v>0</v>
      </c>
      <c r="AL86" s="58" t="str">
        <f t="shared" si="27"/>
        <v/>
      </c>
      <c r="AM86" s="59" t="str">
        <f t="shared" si="28"/>
        <v/>
      </c>
      <c r="AN86" s="59" t="str">
        <f t="shared" si="29"/>
        <v/>
      </c>
      <c r="AO86" s="60"/>
    </row>
    <row r="87" spans="3:41" x14ac:dyDescent="0.25">
      <c r="C87" s="82"/>
      <c r="D87" s="45"/>
      <c r="E87" s="83" t="str">
        <f t="shared" si="18"/>
        <v/>
      </c>
      <c r="F87" s="45"/>
      <c r="G87" s="45"/>
      <c r="H87" s="45"/>
      <c r="I87" s="46" t="str">
        <f t="shared" si="30"/>
        <v/>
      </c>
      <c r="J87" s="46" t="str">
        <f t="shared" si="31"/>
        <v/>
      </c>
      <c r="K87" s="47" t="str">
        <f t="shared" si="19"/>
        <v/>
      </c>
      <c r="L87" s="47" t="str">
        <f t="shared" si="20"/>
        <v/>
      </c>
      <c r="M87" s="48">
        <f t="shared" si="32"/>
        <v>0</v>
      </c>
      <c r="N87" s="46" t="str">
        <f t="shared" si="21"/>
        <v/>
      </c>
      <c r="O87" s="47" t="str">
        <f t="shared" si="22"/>
        <v/>
      </c>
      <c r="P87" s="47" t="str">
        <f t="shared" si="23"/>
        <v/>
      </c>
      <c r="Q87" s="48">
        <f t="shared" si="33"/>
        <v>0</v>
      </c>
      <c r="R87" s="2"/>
      <c r="AH87" s="57" t="str">
        <f>IF(G87&gt;1,IF($E$10&gt;0,100-(#REF!/(1+(AL87/#REF!)^#REF!)^#REF!+#REF!/(AL87-1))*100,100-(AL87*D$5+D$6)*100),"")</f>
        <v/>
      </c>
      <c r="AI87" s="21" t="str">
        <f t="shared" si="24"/>
        <v/>
      </c>
      <c r="AJ87" s="21" t="str">
        <f t="shared" si="25"/>
        <v/>
      </c>
      <c r="AK87" s="48">
        <f t="shared" si="26"/>
        <v>0</v>
      </c>
      <c r="AL87" s="58" t="str">
        <f t="shared" si="27"/>
        <v/>
      </c>
      <c r="AM87" s="59" t="str">
        <f t="shared" si="28"/>
        <v/>
      </c>
      <c r="AN87" s="59" t="str">
        <f t="shared" si="29"/>
        <v/>
      </c>
      <c r="AO87" s="60"/>
    </row>
    <row r="88" spans="3:41" x14ac:dyDescent="0.25">
      <c r="C88" s="82"/>
      <c r="D88" s="45"/>
      <c r="E88" s="83" t="str">
        <f t="shared" si="18"/>
        <v/>
      </c>
      <c r="F88" s="45"/>
      <c r="G88" s="45"/>
      <c r="H88" s="45"/>
      <c r="I88" s="46" t="str">
        <f t="shared" si="30"/>
        <v/>
      </c>
      <c r="J88" s="46" t="str">
        <f t="shared" si="31"/>
        <v/>
      </c>
      <c r="K88" s="47" t="str">
        <f t="shared" si="19"/>
        <v/>
      </c>
      <c r="L88" s="47" t="str">
        <f t="shared" si="20"/>
        <v/>
      </c>
      <c r="M88" s="48">
        <f t="shared" si="32"/>
        <v>0</v>
      </c>
      <c r="N88" s="46" t="str">
        <f t="shared" si="21"/>
        <v/>
      </c>
      <c r="O88" s="47" t="str">
        <f t="shared" si="22"/>
        <v/>
      </c>
      <c r="P88" s="47" t="str">
        <f t="shared" si="23"/>
        <v/>
      </c>
      <c r="Q88" s="48">
        <f t="shared" si="33"/>
        <v>0</v>
      </c>
      <c r="R88" s="2"/>
      <c r="AH88" s="57" t="str">
        <f>IF(G88&gt;1,IF($E$10&gt;0,100-(#REF!/(1+(AL88/#REF!)^#REF!)^#REF!+#REF!/(AL88-1))*100,100-(AL88*D$5+D$6)*100),"")</f>
        <v/>
      </c>
      <c r="AI88" s="21" t="str">
        <f t="shared" si="24"/>
        <v/>
      </c>
      <c r="AJ88" s="21" t="str">
        <f t="shared" si="25"/>
        <v/>
      </c>
      <c r="AK88" s="48">
        <f t="shared" si="26"/>
        <v>0</v>
      </c>
      <c r="AL88" s="58" t="str">
        <f t="shared" si="27"/>
        <v/>
      </c>
      <c r="AM88" s="59" t="str">
        <f t="shared" si="28"/>
        <v/>
      </c>
      <c r="AN88" s="59" t="str">
        <f t="shared" si="29"/>
        <v/>
      </c>
      <c r="AO88" s="60"/>
    </row>
    <row r="89" spans="3:41" x14ac:dyDescent="0.25">
      <c r="C89" s="82"/>
      <c r="D89" s="45"/>
      <c r="E89" s="83" t="str">
        <f t="shared" si="18"/>
        <v/>
      </c>
      <c r="F89" s="45"/>
      <c r="G89" s="45"/>
      <c r="H89" s="45"/>
      <c r="I89" s="46" t="str">
        <f t="shared" si="30"/>
        <v/>
      </c>
      <c r="J89" s="46" t="str">
        <f t="shared" si="31"/>
        <v/>
      </c>
      <c r="K89" s="47" t="str">
        <f t="shared" si="19"/>
        <v/>
      </c>
      <c r="L89" s="47" t="str">
        <f t="shared" si="20"/>
        <v/>
      </c>
      <c r="M89" s="48">
        <f t="shared" si="32"/>
        <v>0</v>
      </c>
      <c r="N89" s="46" t="str">
        <f t="shared" si="21"/>
        <v/>
      </c>
      <c r="O89" s="47" t="str">
        <f t="shared" si="22"/>
        <v/>
      </c>
      <c r="P89" s="47" t="str">
        <f t="shared" si="23"/>
        <v/>
      </c>
      <c r="Q89" s="48">
        <f t="shared" si="33"/>
        <v>0</v>
      </c>
      <c r="R89" s="2"/>
      <c r="AH89" s="57" t="str">
        <f>IF(G89&gt;1,IF($E$10&gt;0,100-(#REF!/(1+(AL89/#REF!)^#REF!)^#REF!+#REF!/(AL89-1))*100,100-(AL89*D$5+D$6)*100),"")</f>
        <v/>
      </c>
      <c r="AI89" s="21" t="str">
        <f t="shared" si="24"/>
        <v/>
      </c>
      <c r="AJ89" s="21" t="str">
        <f t="shared" si="25"/>
        <v/>
      </c>
      <c r="AK89" s="48">
        <f t="shared" si="26"/>
        <v>0</v>
      </c>
      <c r="AL89" s="58" t="str">
        <f t="shared" si="27"/>
        <v/>
      </c>
      <c r="AM89" s="59" t="str">
        <f t="shared" si="28"/>
        <v/>
      </c>
      <c r="AN89" s="59" t="str">
        <f t="shared" si="29"/>
        <v/>
      </c>
      <c r="AO89" s="60"/>
    </row>
    <row r="90" spans="3:41" x14ac:dyDescent="0.25">
      <c r="C90" s="82"/>
      <c r="D90" s="45"/>
      <c r="E90" s="83" t="str">
        <f t="shared" si="18"/>
        <v/>
      </c>
      <c r="F90" s="45"/>
      <c r="G90" s="45"/>
      <c r="H90" s="45"/>
      <c r="I90" s="46" t="str">
        <f t="shared" si="30"/>
        <v/>
      </c>
      <c r="J90" s="46" t="str">
        <f t="shared" si="31"/>
        <v/>
      </c>
      <c r="K90" s="47" t="str">
        <f t="shared" si="19"/>
        <v/>
      </c>
      <c r="L90" s="47" t="str">
        <f t="shared" si="20"/>
        <v/>
      </c>
      <c r="M90" s="48">
        <f t="shared" si="32"/>
        <v>0</v>
      </c>
      <c r="N90" s="46" t="str">
        <f t="shared" si="21"/>
        <v/>
      </c>
      <c r="O90" s="47" t="str">
        <f t="shared" si="22"/>
        <v/>
      </c>
      <c r="P90" s="47" t="str">
        <f t="shared" si="23"/>
        <v/>
      </c>
      <c r="Q90" s="48">
        <f t="shared" si="33"/>
        <v>0</v>
      </c>
      <c r="R90" s="2"/>
      <c r="AH90" s="57" t="str">
        <f>IF(G90&gt;1,IF($E$10&gt;0,100-(#REF!/(1+(AL90/#REF!)^#REF!)^#REF!+#REF!/(AL90-1))*100,100-(AL90*D$5+D$6)*100),"")</f>
        <v/>
      </c>
      <c r="AI90" s="21" t="str">
        <f t="shared" si="24"/>
        <v/>
      </c>
      <c r="AJ90" s="21" t="str">
        <f t="shared" si="25"/>
        <v/>
      </c>
      <c r="AK90" s="48">
        <f t="shared" si="26"/>
        <v>0</v>
      </c>
      <c r="AL90" s="58" t="str">
        <f t="shared" si="27"/>
        <v/>
      </c>
      <c r="AM90" s="59" t="str">
        <f t="shared" si="28"/>
        <v/>
      </c>
      <c r="AN90" s="59" t="str">
        <f t="shared" si="29"/>
        <v/>
      </c>
      <c r="AO90" s="60"/>
    </row>
    <row r="91" spans="3:41" x14ac:dyDescent="0.25">
      <c r="C91" s="82"/>
      <c r="D91" s="45"/>
      <c r="E91" s="83" t="str">
        <f t="shared" si="18"/>
        <v/>
      </c>
      <c r="F91" s="45"/>
      <c r="G91" s="45"/>
      <c r="H91" s="45"/>
      <c r="I91" s="46" t="str">
        <f t="shared" si="30"/>
        <v/>
      </c>
      <c r="J91" s="46" t="str">
        <f t="shared" si="31"/>
        <v/>
      </c>
      <c r="K91" s="47" t="str">
        <f t="shared" si="19"/>
        <v/>
      </c>
      <c r="L91" s="47" t="str">
        <f t="shared" si="20"/>
        <v/>
      </c>
      <c r="M91" s="48">
        <f t="shared" si="32"/>
        <v>0</v>
      </c>
      <c r="N91" s="46" t="str">
        <f t="shared" si="21"/>
        <v/>
      </c>
      <c r="O91" s="47" t="str">
        <f t="shared" si="22"/>
        <v/>
      </c>
      <c r="P91" s="47" t="str">
        <f t="shared" si="23"/>
        <v/>
      </c>
      <c r="Q91" s="48">
        <f t="shared" si="33"/>
        <v>0</v>
      </c>
      <c r="R91" s="2"/>
      <c r="AH91" s="57" t="str">
        <f>IF(G91&gt;1,IF($E$10&gt;0,100-(#REF!/(1+(AL91/#REF!)^#REF!)^#REF!+#REF!/(AL91-1))*100,100-(AL91*D$5+D$6)*100),"")</f>
        <v/>
      </c>
      <c r="AI91" s="21" t="str">
        <f t="shared" si="24"/>
        <v/>
      </c>
      <c r="AJ91" s="21" t="str">
        <f t="shared" si="25"/>
        <v/>
      </c>
      <c r="AK91" s="48">
        <f t="shared" si="26"/>
        <v>0</v>
      </c>
      <c r="AL91" s="58" t="str">
        <f t="shared" si="27"/>
        <v/>
      </c>
      <c r="AM91" s="59" t="str">
        <f t="shared" si="28"/>
        <v/>
      </c>
      <c r="AN91" s="59" t="str">
        <f t="shared" si="29"/>
        <v/>
      </c>
      <c r="AO91" s="60"/>
    </row>
    <row r="92" spans="3:41" x14ac:dyDescent="0.25">
      <c r="C92" s="82"/>
      <c r="D92" s="45"/>
      <c r="E92" s="83" t="str">
        <f t="shared" si="18"/>
        <v/>
      </c>
      <c r="F92" s="45"/>
      <c r="G92" s="45"/>
      <c r="H92" s="45"/>
      <c r="I92" s="46" t="str">
        <f t="shared" si="30"/>
        <v/>
      </c>
      <c r="J92" s="46" t="str">
        <f t="shared" si="31"/>
        <v/>
      </c>
      <c r="K92" s="47" t="str">
        <f t="shared" si="19"/>
        <v/>
      </c>
      <c r="L92" s="47" t="str">
        <f t="shared" si="20"/>
        <v/>
      </c>
      <c r="M92" s="48">
        <f t="shared" si="32"/>
        <v>0</v>
      </c>
      <c r="N92" s="46" t="str">
        <f t="shared" si="21"/>
        <v/>
      </c>
      <c r="O92" s="47" t="str">
        <f t="shared" si="22"/>
        <v/>
      </c>
      <c r="P92" s="47" t="str">
        <f t="shared" si="23"/>
        <v/>
      </c>
      <c r="Q92" s="48">
        <f t="shared" si="33"/>
        <v>0</v>
      </c>
      <c r="R92" s="2"/>
      <c r="AH92" s="57" t="str">
        <f>IF(G92&gt;1,IF($E$10&gt;0,100-(#REF!/(1+(AL92/#REF!)^#REF!)^#REF!+#REF!/(AL92-1))*100,100-(AL92*D$5+D$6)*100),"")</f>
        <v/>
      </c>
      <c r="AI92" s="21" t="str">
        <f t="shared" si="24"/>
        <v/>
      </c>
      <c r="AJ92" s="21" t="str">
        <f t="shared" si="25"/>
        <v/>
      </c>
      <c r="AK92" s="48">
        <f t="shared" si="26"/>
        <v>0</v>
      </c>
      <c r="AL92" s="58" t="str">
        <f t="shared" si="27"/>
        <v/>
      </c>
      <c r="AM92" s="59" t="str">
        <f t="shared" si="28"/>
        <v/>
      </c>
      <c r="AN92" s="59" t="str">
        <f t="shared" si="29"/>
        <v/>
      </c>
      <c r="AO92" s="60"/>
    </row>
    <row r="93" spans="3:41" x14ac:dyDescent="0.25">
      <c r="C93" s="82"/>
      <c r="D93" s="45"/>
      <c r="E93" s="83" t="str">
        <f t="shared" si="18"/>
        <v/>
      </c>
      <c r="F93" s="45"/>
      <c r="G93" s="45"/>
      <c r="H93" s="45"/>
      <c r="I93" s="46" t="str">
        <f t="shared" si="30"/>
        <v/>
      </c>
      <c r="J93" s="46" t="str">
        <f t="shared" si="31"/>
        <v/>
      </c>
      <c r="K93" s="47" t="str">
        <f t="shared" si="19"/>
        <v/>
      </c>
      <c r="L93" s="47" t="str">
        <f t="shared" si="20"/>
        <v/>
      </c>
      <c r="M93" s="48">
        <f t="shared" si="32"/>
        <v>0</v>
      </c>
      <c r="N93" s="46" t="str">
        <f t="shared" si="21"/>
        <v/>
      </c>
      <c r="O93" s="47" t="str">
        <f t="shared" si="22"/>
        <v/>
      </c>
      <c r="P93" s="47" t="str">
        <f t="shared" si="23"/>
        <v/>
      </c>
      <c r="Q93" s="48">
        <f t="shared" si="33"/>
        <v>0</v>
      </c>
      <c r="R93" s="2"/>
      <c r="AH93" s="57" t="str">
        <f>IF(G93&gt;1,IF($E$10&gt;0,100-(#REF!/(1+(AL93/#REF!)^#REF!)^#REF!+#REF!/(AL93-1))*100,100-(AL93*D$5+D$6)*100),"")</f>
        <v/>
      </c>
      <c r="AI93" s="21" t="str">
        <f t="shared" si="24"/>
        <v/>
      </c>
      <c r="AJ93" s="21" t="str">
        <f t="shared" si="25"/>
        <v/>
      </c>
      <c r="AK93" s="48">
        <f t="shared" si="26"/>
        <v>0</v>
      </c>
      <c r="AL93" s="58" t="str">
        <f t="shared" si="27"/>
        <v/>
      </c>
      <c r="AM93" s="59" t="str">
        <f t="shared" si="28"/>
        <v/>
      </c>
      <c r="AN93" s="59" t="str">
        <f t="shared" si="29"/>
        <v/>
      </c>
      <c r="AO93" s="60"/>
    </row>
    <row r="94" spans="3:41" x14ac:dyDescent="0.25">
      <c r="C94" s="82"/>
      <c r="D94" s="45"/>
      <c r="E94" s="83" t="str">
        <f t="shared" si="18"/>
        <v/>
      </c>
      <c r="F94" s="45"/>
      <c r="G94" s="45"/>
      <c r="H94" s="45"/>
      <c r="I94" s="46" t="str">
        <f t="shared" si="30"/>
        <v/>
      </c>
      <c r="J94" s="46" t="str">
        <f t="shared" si="31"/>
        <v/>
      </c>
      <c r="K94" s="47" t="str">
        <f t="shared" si="19"/>
        <v/>
      </c>
      <c r="L94" s="47" t="str">
        <f t="shared" si="20"/>
        <v/>
      </c>
      <c r="M94" s="48">
        <f t="shared" si="32"/>
        <v>0</v>
      </c>
      <c r="N94" s="46" t="str">
        <f t="shared" si="21"/>
        <v/>
      </c>
      <c r="O94" s="47" t="str">
        <f t="shared" si="22"/>
        <v/>
      </c>
      <c r="P94" s="47" t="str">
        <f t="shared" si="23"/>
        <v/>
      </c>
      <c r="Q94" s="48">
        <f t="shared" si="33"/>
        <v>0</v>
      </c>
      <c r="R94" s="2"/>
      <c r="AH94" s="57" t="str">
        <f>IF(G94&gt;1,IF($E$10&gt;0,100-(#REF!/(1+(AL94/#REF!)^#REF!)^#REF!+#REF!/(AL94-1))*100,100-(AL94*D$5+D$6)*100),"")</f>
        <v/>
      </c>
      <c r="AI94" s="21" t="str">
        <f t="shared" si="24"/>
        <v/>
      </c>
      <c r="AJ94" s="21" t="str">
        <f t="shared" si="25"/>
        <v/>
      </c>
      <c r="AK94" s="48">
        <f t="shared" si="26"/>
        <v>0</v>
      </c>
      <c r="AL94" s="58" t="str">
        <f t="shared" si="27"/>
        <v/>
      </c>
      <c r="AM94" s="59" t="str">
        <f t="shared" si="28"/>
        <v/>
      </c>
      <c r="AN94" s="59" t="str">
        <f t="shared" si="29"/>
        <v/>
      </c>
      <c r="AO94" s="60"/>
    </row>
    <row r="95" spans="3:41" x14ac:dyDescent="0.25">
      <c r="C95" s="82"/>
      <c r="D95" s="45"/>
      <c r="E95" s="83" t="str">
        <f t="shared" si="18"/>
        <v/>
      </c>
      <c r="F95" s="45"/>
      <c r="G95" s="45"/>
      <c r="H95" s="45"/>
      <c r="I95" s="46" t="str">
        <f t="shared" si="30"/>
        <v/>
      </c>
      <c r="J95" s="46" t="str">
        <f t="shared" si="31"/>
        <v/>
      </c>
      <c r="K95" s="47" t="str">
        <f t="shared" si="19"/>
        <v/>
      </c>
      <c r="L95" s="47" t="str">
        <f t="shared" si="20"/>
        <v/>
      </c>
      <c r="M95" s="48">
        <f t="shared" si="32"/>
        <v>0</v>
      </c>
      <c r="N95" s="46" t="str">
        <f t="shared" si="21"/>
        <v/>
      </c>
      <c r="O95" s="47" t="str">
        <f t="shared" si="22"/>
        <v/>
      </c>
      <c r="P95" s="47" t="str">
        <f t="shared" si="23"/>
        <v/>
      </c>
      <c r="Q95" s="48">
        <f t="shared" si="33"/>
        <v>0</v>
      </c>
      <c r="R95" s="2"/>
      <c r="AH95" s="57" t="str">
        <f>IF(G95&gt;1,IF($E$10&gt;0,100-(#REF!/(1+(AL95/#REF!)^#REF!)^#REF!+#REF!/(AL95-1))*100,100-(AL95*D$5+D$6)*100),"")</f>
        <v/>
      </c>
      <c r="AI95" s="21" t="str">
        <f t="shared" si="24"/>
        <v/>
      </c>
      <c r="AJ95" s="21" t="str">
        <f t="shared" si="25"/>
        <v/>
      </c>
      <c r="AK95" s="48">
        <f t="shared" si="26"/>
        <v>0</v>
      </c>
      <c r="AL95" s="58" t="str">
        <f t="shared" si="27"/>
        <v/>
      </c>
      <c r="AM95" s="59" t="str">
        <f t="shared" si="28"/>
        <v/>
      </c>
      <c r="AN95" s="59" t="str">
        <f t="shared" si="29"/>
        <v/>
      </c>
      <c r="AO95" s="60"/>
    </row>
    <row r="96" spans="3:41" x14ac:dyDescent="0.25">
      <c r="C96" s="82"/>
      <c r="D96" s="45"/>
      <c r="E96" s="83" t="str">
        <f t="shared" si="18"/>
        <v/>
      </c>
      <c r="F96" s="45"/>
      <c r="G96" s="45"/>
      <c r="H96" s="45"/>
      <c r="I96" s="46" t="str">
        <f t="shared" si="30"/>
        <v/>
      </c>
      <c r="J96" s="46" t="str">
        <f t="shared" si="31"/>
        <v/>
      </c>
      <c r="K96" s="47" t="str">
        <f t="shared" si="19"/>
        <v/>
      </c>
      <c r="L96" s="47" t="str">
        <f t="shared" si="20"/>
        <v/>
      </c>
      <c r="M96" s="48">
        <f t="shared" si="32"/>
        <v>0</v>
      </c>
      <c r="N96" s="46" t="str">
        <f t="shared" si="21"/>
        <v/>
      </c>
      <c r="O96" s="47" t="str">
        <f t="shared" si="22"/>
        <v/>
      </c>
      <c r="P96" s="47" t="str">
        <f t="shared" si="23"/>
        <v/>
      </c>
      <c r="Q96" s="48">
        <f t="shared" si="33"/>
        <v>0</v>
      </c>
      <c r="R96" s="2"/>
      <c r="AH96" s="57" t="str">
        <f>IF(G96&gt;1,IF($E$10&gt;0,100-(#REF!/(1+(AL96/#REF!)^#REF!)^#REF!+#REF!/(AL96-1))*100,100-(AL96*D$5+D$6)*100),"")</f>
        <v/>
      </c>
      <c r="AI96" s="21" t="str">
        <f t="shared" si="24"/>
        <v/>
      </c>
      <c r="AJ96" s="21" t="str">
        <f t="shared" si="25"/>
        <v/>
      </c>
      <c r="AK96" s="48">
        <f t="shared" si="26"/>
        <v>0</v>
      </c>
      <c r="AL96" s="58" t="str">
        <f t="shared" si="27"/>
        <v/>
      </c>
      <c r="AM96" s="59" t="str">
        <f t="shared" si="28"/>
        <v/>
      </c>
      <c r="AN96" s="59" t="str">
        <f t="shared" si="29"/>
        <v/>
      </c>
      <c r="AO96" s="60"/>
    </row>
    <row r="97" spans="3:41" x14ac:dyDescent="0.25">
      <c r="C97" s="82"/>
      <c r="D97" s="45"/>
      <c r="E97" s="83" t="str">
        <f t="shared" si="18"/>
        <v/>
      </c>
      <c r="F97" s="45"/>
      <c r="G97" s="45"/>
      <c r="H97" s="45"/>
      <c r="I97" s="46" t="str">
        <f t="shared" si="30"/>
        <v/>
      </c>
      <c r="J97" s="46" t="str">
        <f t="shared" si="31"/>
        <v/>
      </c>
      <c r="K97" s="47" t="str">
        <f t="shared" si="19"/>
        <v/>
      </c>
      <c r="L97" s="47" t="str">
        <f t="shared" si="20"/>
        <v/>
      </c>
      <c r="M97" s="48">
        <f t="shared" si="32"/>
        <v>0</v>
      </c>
      <c r="N97" s="46" t="str">
        <f t="shared" si="21"/>
        <v/>
      </c>
      <c r="O97" s="47" t="str">
        <f t="shared" si="22"/>
        <v/>
      </c>
      <c r="P97" s="47" t="str">
        <f t="shared" si="23"/>
        <v/>
      </c>
      <c r="Q97" s="48">
        <f t="shared" si="33"/>
        <v>0</v>
      </c>
      <c r="R97" s="2"/>
      <c r="AH97" s="57" t="str">
        <f>IF(G97&gt;1,IF($E$10&gt;0,100-(#REF!/(1+(AL97/#REF!)^#REF!)^#REF!+#REF!/(AL97-1))*100,100-(AL97*D$5+D$6)*100),"")</f>
        <v/>
      </c>
      <c r="AI97" s="21" t="str">
        <f t="shared" si="24"/>
        <v/>
      </c>
      <c r="AJ97" s="21" t="str">
        <f t="shared" si="25"/>
        <v/>
      </c>
      <c r="AK97" s="48">
        <f t="shared" si="26"/>
        <v>0</v>
      </c>
      <c r="AL97" s="58" t="str">
        <f t="shared" si="27"/>
        <v/>
      </c>
      <c r="AM97" s="59" t="str">
        <f t="shared" si="28"/>
        <v/>
      </c>
      <c r="AN97" s="59" t="str">
        <f t="shared" si="29"/>
        <v/>
      </c>
      <c r="AO97" s="60"/>
    </row>
    <row r="98" spans="3:41" x14ac:dyDescent="0.25">
      <c r="C98" s="82"/>
      <c r="D98" s="45"/>
      <c r="E98" s="83" t="str">
        <f t="shared" si="18"/>
        <v/>
      </c>
      <c r="F98" s="45"/>
      <c r="G98" s="45"/>
      <c r="H98" s="45"/>
      <c r="I98" s="46" t="str">
        <f t="shared" si="30"/>
        <v/>
      </c>
      <c r="J98" s="46" t="str">
        <f t="shared" si="31"/>
        <v/>
      </c>
      <c r="K98" s="47" t="str">
        <f t="shared" si="19"/>
        <v/>
      </c>
      <c r="L98" s="47" t="str">
        <f t="shared" si="20"/>
        <v/>
      </c>
      <c r="M98" s="48">
        <f t="shared" si="32"/>
        <v>0</v>
      </c>
      <c r="N98" s="46" t="str">
        <f t="shared" si="21"/>
        <v/>
      </c>
      <c r="O98" s="47" t="str">
        <f t="shared" si="22"/>
        <v/>
      </c>
      <c r="P98" s="47" t="str">
        <f t="shared" si="23"/>
        <v/>
      </c>
      <c r="Q98" s="48">
        <f t="shared" si="33"/>
        <v>0</v>
      </c>
      <c r="R98" s="2"/>
      <c r="AH98" s="57" t="str">
        <f>IF(G98&gt;1,IF($E$10&gt;0,100-(#REF!/(1+(AL98/#REF!)^#REF!)^#REF!+#REF!/(AL98-1))*100,100-(AL98*D$5+D$6)*100),"")</f>
        <v/>
      </c>
      <c r="AI98" s="21" t="str">
        <f t="shared" si="24"/>
        <v/>
      </c>
      <c r="AJ98" s="21" t="str">
        <f t="shared" si="25"/>
        <v/>
      </c>
      <c r="AK98" s="48">
        <f t="shared" si="26"/>
        <v>0</v>
      </c>
      <c r="AL98" s="58" t="str">
        <f t="shared" si="27"/>
        <v/>
      </c>
      <c r="AM98" s="59" t="str">
        <f t="shared" si="28"/>
        <v/>
      </c>
      <c r="AN98" s="59" t="str">
        <f t="shared" si="29"/>
        <v/>
      </c>
      <c r="AO98" s="60"/>
    </row>
    <row r="99" spans="3:41" x14ac:dyDescent="0.25">
      <c r="C99" s="82"/>
      <c r="D99" s="45"/>
      <c r="E99" s="83" t="str">
        <f t="shared" si="18"/>
        <v/>
      </c>
      <c r="F99" s="45"/>
      <c r="G99" s="45"/>
      <c r="H99" s="45"/>
      <c r="I99" s="46" t="str">
        <f t="shared" si="30"/>
        <v/>
      </c>
      <c r="J99" s="46" t="str">
        <f t="shared" si="31"/>
        <v/>
      </c>
      <c r="K99" s="47" t="str">
        <f t="shared" si="19"/>
        <v/>
      </c>
      <c r="L99" s="47" t="str">
        <f t="shared" si="20"/>
        <v/>
      </c>
      <c r="M99" s="48">
        <f t="shared" si="32"/>
        <v>0</v>
      </c>
      <c r="N99" s="46" t="str">
        <f t="shared" si="21"/>
        <v/>
      </c>
      <c r="O99" s="47" t="str">
        <f t="shared" si="22"/>
        <v/>
      </c>
      <c r="P99" s="47" t="str">
        <f t="shared" si="23"/>
        <v/>
      </c>
      <c r="Q99" s="48">
        <f t="shared" si="33"/>
        <v>0</v>
      </c>
      <c r="R99" s="2"/>
      <c r="AH99" s="57" t="str">
        <f>IF(G99&gt;1,IF($E$10&gt;0,100-(#REF!/(1+(AL99/#REF!)^#REF!)^#REF!+#REF!/(AL99-1))*100,100-(AL99*D$5+D$6)*100),"")</f>
        <v/>
      </c>
      <c r="AI99" s="21" t="str">
        <f t="shared" si="24"/>
        <v/>
      </c>
      <c r="AJ99" s="21" t="str">
        <f t="shared" si="25"/>
        <v/>
      </c>
      <c r="AK99" s="48">
        <f t="shared" si="26"/>
        <v>0</v>
      </c>
      <c r="AL99" s="58" t="str">
        <f t="shared" si="27"/>
        <v/>
      </c>
      <c r="AM99" s="59" t="str">
        <f t="shared" si="28"/>
        <v/>
      </c>
      <c r="AN99" s="59" t="str">
        <f t="shared" si="29"/>
        <v/>
      </c>
      <c r="AO99" s="60"/>
    </row>
    <row r="100" spans="3:41" x14ac:dyDescent="0.25">
      <c r="C100" s="82"/>
      <c r="D100" s="45"/>
      <c r="E100" s="83" t="str">
        <f t="shared" ref="E100:E163" si="34">IF(C100&gt;0,100-(C100),"")</f>
        <v/>
      </c>
      <c r="F100" s="45"/>
      <c r="G100" s="45"/>
      <c r="H100" s="45"/>
      <c r="I100" s="46" t="str">
        <f t="shared" si="30"/>
        <v/>
      </c>
      <c r="J100" s="46" t="str">
        <f t="shared" si="31"/>
        <v/>
      </c>
      <c r="K100" s="47" t="str">
        <f t="shared" si="19"/>
        <v/>
      </c>
      <c r="L100" s="47" t="str">
        <f t="shared" si="20"/>
        <v/>
      </c>
      <c r="M100" s="48">
        <f t="shared" si="32"/>
        <v>0</v>
      </c>
      <c r="N100" s="46" t="str">
        <f t="shared" si="21"/>
        <v/>
      </c>
      <c r="O100" s="47" t="str">
        <f t="shared" si="22"/>
        <v/>
      </c>
      <c r="P100" s="47" t="str">
        <f t="shared" si="23"/>
        <v/>
      </c>
      <c r="Q100" s="48">
        <f t="shared" si="33"/>
        <v>0</v>
      </c>
      <c r="R100" s="2"/>
      <c r="AH100" s="57" t="str">
        <f>IF(G100&gt;1,IF($E$10&gt;0,100-(#REF!/(1+(AL100/#REF!)^#REF!)^#REF!+#REF!/(AL100-1))*100,100-(AL100*D$5+D$6)*100),"")</f>
        <v/>
      </c>
      <c r="AI100" s="21" t="str">
        <f t="shared" si="24"/>
        <v/>
      </c>
      <c r="AJ100" s="21" t="str">
        <f t="shared" si="25"/>
        <v/>
      </c>
      <c r="AK100" s="48">
        <f t="shared" si="26"/>
        <v>0</v>
      </c>
      <c r="AL100" s="58" t="str">
        <f t="shared" si="27"/>
        <v/>
      </c>
      <c r="AM100" s="59" t="str">
        <f t="shared" si="28"/>
        <v/>
      </c>
      <c r="AN100" s="59" t="str">
        <f t="shared" si="29"/>
        <v/>
      </c>
      <c r="AO100" s="60"/>
    </row>
    <row r="101" spans="3:41" x14ac:dyDescent="0.25">
      <c r="C101" s="82"/>
      <c r="D101" s="45"/>
      <c r="E101" s="83" t="str">
        <f t="shared" si="34"/>
        <v/>
      </c>
      <c r="F101" s="45"/>
      <c r="G101" s="45"/>
      <c r="H101" s="45"/>
      <c r="I101" s="46" t="str">
        <f t="shared" si="30"/>
        <v/>
      </c>
      <c r="J101" s="46" t="str">
        <f t="shared" si="31"/>
        <v/>
      </c>
      <c r="K101" s="47" t="str">
        <f t="shared" si="19"/>
        <v/>
      </c>
      <c r="L101" s="47" t="str">
        <f t="shared" si="20"/>
        <v/>
      </c>
      <c r="M101" s="48">
        <f t="shared" si="32"/>
        <v>0</v>
      </c>
      <c r="N101" s="46" t="str">
        <f t="shared" si="21"/>
        <v/>
      </c>
      <c r="O101" s="47" t="str">
        <f t="shared" si="22"/>
        <v/>
      </c>
      <c r="P101" s="47" t="str">
        <f t="shared" si="23"/>
        <v/>
      </c>
      <c r="Q101" s="48">
        <f t="shared" si="33"/>
        <v>0</v>
      </c>
      <c r="R101" s="2"/>
      <c r="AH101" s="57" t="str">
        <f>IF(G101&gt;1,IF($E$10&gt;0,100-(#REF!/(1+(AL101/#REF!)^#REF!)^#REF!+#REF!/(AL101-1))*100,100-(AL101*D$5+D$6)*100),"")</f>
        <v/>
      </c>
      <c r="AI101" s="21" t="str">
        <f t="shared" si="24"/>
        <v/>
      </c>
      <c r="AJ101" s="21" t="str">
        <f t="shared" si="25"/>
        <v/>
      </c>
      <c r="AK101" s="48">
        <f t="shared" si="26"/>
        <v>0</v>
      </c>
      <c r="AL101" s="58" t="str">
        <f t="shared" si="27"/>
        <v/>
      </c>
      <c r="AM101" s="59" t="str">
        <f t="shared" si="28"/>
        <v/>
      </c>
      <c r="AN101" s="59" t="str">
        <f t="shared" si="29"/>
        <v/>
      </c>
      <c r="AO101" s="60"/>
    </row>
    <row r="102" spans="3:41" x14ac:dyDescent="0.25">
      <c r="C102" s="82"/>
      <c r="D102" s="45"/>
      <c r="E102" s="83" t="str">
        <f t="shared" si="34"/>
        <v/>
      </c>
      <c r="F102" s="45"/>
      <c r="G102" s="45"/>
      <c r="H102" s="45"/>
      <c r="I102" s="46" t="str">
        <f t="shared" si="30"/>
        <v/>
      </c>
      <c r="J102" s="46" t="str">
        <f t="shared" si="31"/>
        <v/>
      </c>
      <c r="K102" s="47" t="str">
        <f t="shared" si="19"/>
        <v/>
      </c>
      <c r="L102" s="47" t="str">
        <f t="shared" si="20"/>
        <v/>
      </c>
      <c r="M102" s="48">
        <f t="shared" si="32"/>
        <v>0</v>
      </c>
      <c r="N102" s="46" t="str">
        <f t="shared" si="21"/>
        <v/>
      </c>
      <c r="O102" s="47" t="str">
        <f t="shared" si="22"/>
        <v/>
      </c>
      <c r="P102" s="47" t="str">
        <f t="shared" si="23"/>
        <v/>
      </c>
      <c r="Q102" s="48">
        <f t="shared" si="33"/>
        <v>0</v>
      </c>
      <c r="R102" s="2"/>
      <c r="AH102" s="57" t="str">
        <f>IF(G102&gt;1,IF($E$10&gt;0,100-(#REF!/(1+(AL102/#REF!)^#REF!)^#REF!+#REF!/(AL102-1))*100,100-(AL102*D$5+D$6)*100),"")</f>
        <v/>
      </c>
      <c r="AI102" s="21" t="str">
        <f t="shared" si="24"/>
        <v/>
      </c>
      <c r="AJ102" s="21" t="str">
        <f t="shared" si="25"/>
        <v/>
      </c>
      <c r="AK102" s="48">
        <f t="shared" si="26"/>
        <v>0</v>
      </c>
      <c r="AL102" s="58" t="str">
        <f t="shared" si="27"/>
        <v/>
      </c>
      <c r="AM102" s="59" t="str">
        <f t="shared" si="28"/>
        <v/>
      </c>
      <c r="AN102" s="59" t="str">
        <f t="shared" si="29"/>
        <v/>
      </c>
      <c r="AO102" s="60"/>
    </row>
    <row r="103" spans="3:41" x14ac:dyDescent="0.25">
      <c r="C103" s="82"/>
      <c r="D103" s="45"/>
      <c r="E103" s="83" t="str">
        <f t="shared" si="34"/>
        <v/>
      </c>
      <c r="F103" s="45"/>
      <c r="G103" s="45"/>
      <c r="H103" s="45"/>
      <c r="I103" s="46" t="str">
        <f t="shared" si="30"/>
        <v/>
      </c>
      <c r="J103" s="46" t="str">
        <f t="shared" si="31"/>
        <v/>
      </c>
      <c r="K103" s="47" t="str">
        <f t="shared" si="19"/>
        <v/>
      </c>
      <c r="L103" s="47" t="str">
        <f t="shared" si="20"/>
        <v/>
      </c>
      <c r="M103" s="48">
        <f t="shared" si="32"/>
        <v>0</v>
      </c>
      <c r="N103" s="46" t="str">
        <f t="shared" si="21"/>
        <v/>
      </c>
      <c r="O103" s="47" t="str">
        <f t="shared" si="22"/>
        <v/>
      </c>
      <c r="P103" s="47" t="str">
        <f t="shared" si="23"/>
        <v/>
      </c>
      <c r="Q103" s="48">
        <f t="shared" si="33"/>
        <v>0</v>
      </c>
      <c r="R103" s="2"/>
      <c r="AH103" s="57" t="str">
        <f>IF(G103&gt;1,IF($E$10&gt;0,100-(#REF!/(1+(AL103/#REF!)^#REF!)^#REF!+#REF!/(AL103-1))*100,100-(AL103*D$5+D$6)*100),"")</f>
        <v/>
      </c>
      <c r="AI103" s="21" t="str">
        <f t="shared" si="24"/>
        <v/>
      </c>
      <c r="AJ103" s="21" t="str">
        <f t="shared" si="25"/>
        <v/>
      </c>
      <c r="AK103" s="48">
        <f t="shared" si="26"/>
        <v>0</v>
      </c>
      <c r="AL103" s="58" t="str">
        <f t="shared" si="27"/>
        <v/>
      </c>
      <c r="AM103" s="59" t="str">
        <f t="shared" si="28"/>
        <v/>
      </c>
      <c r="AN103" s="59" t="str">
        <f t="shared" si="29"/>
        <v/>
      </c>
      <c r="AO103" s="60"/>
    </row>
    <row r="104" spans="3:41" x14ac:dyDescent="0.25">
      <c r="C104" s="82"/>
      <c r="D104" s="45"/>
      <c r="E104" s="83" t="str">
        <f t="shared" si="34"/>
        <v/>
      </c>
      <c r="F104" s="45"/>
      <c r="G104" s="45"/>
      <c r="H104" s="45"/>
      <c r="I104" s="46" t="str">
        <f t="shared" si="30"/>
        <v/>
      </c>
      <c r="J104" s="46" t="str">
        <f t="shared" si="31"/>
        <v/>
      </c>
      <c r="K104" s="47" t="str">
        <f t="shared" si="19"/>
        <v/>
      </c>
      <c r="L104" s="47" t="str">
        <f t="shared" si="20"/>
        <v/>
      </c>
      <c r="M104" s="48">
        <f t="shared" si="32"/>
        <v>0</v>
      </c>
      <c r="N104" s="46" t="str">
        <f t="shared" si="21"/>
        <v/>
      </c>
      <c r="O104" s="47" t="str">
        <f t="shared" si="22"/>
        <v/>
      </c>
      <c r="P104" s="47" t="str">
        <f t="shared" si="23"/>
        <v/>
      </c>
      <c r="Q104" s="48">
        <f t="shared" si="33"/>
        <v>0</v>
      </c>
      <c r="R104" s="2"/>
      <c r="AH104" s="57" t="str">
        <f>IF(G104&gt;1,IF($E$10&gt;0,100-(#REF!/(1+(AL104/#REF!)^#REF!)^#REF!+#REF!/(AL104-1))*100,100-(AL104*D$5+D$6)*100),"")</f>
        <v/>
      </c>
      <c r="AI104" s="21" t="str">
        <f t="shared" si="24"/>
        <v/>
      </c>
      <c r="AJ104" s="21" t="str">
        <f t="shared" si="25"/>
        <v/>
      </c>
      <c r="AK104" s="48">
        <f t="shared" si="26"/>
        <v>0</v>
      </c>
      <c r="AL104" s="58" t="str">
        <f t="shared" si="27"/>
        <v/>
      </c>
      <c r="AM104" s="59" t="str">
        <f t="shared" si="28"/>
        <v/>
      </c>
      <c r="AN104" s="59" t="str">
        <f t="shared" si="29"/>
        <v/>
      </c>
      <c r="AO104" s="60"/>
    </row>
    <row r="105" spans="3:41" x14ac:dyDescent="0.25">
      <c r="C105" s="82"/>
      <c r="D105" s="45"/>
      <c r="E105" s="83" t="str">
        <f t="shared" si="34"/>
        <v/>
      </c>
      <c r="F105" s="45"/>
      <c r="G105" s="45"/>
      <c r="H105" s="45"/>
      <c r="I105" s="46" t="str">
        <f t="shared" si="30"/>
        <v/>
      </c>
      <c r="J105" s="46" t="str">
        <f t="shared" si="31"/>
        <v/>
      </c>
      <c r="K105" s="47" t="str">
        <f t="shared" si="19"/>
        <v/>
      </c>
      <c r="L105" s="47" t="str">
        <f t="shared" si="20"/>
        <v/>
      </c>
      <c r="M105" s="48">
        <f t="shared" si="32"/>
        <v>0</v>
      </c>
      <c r="N105" s="46" t="str">
        <f t="shared" si="21"/>
        <v/>
      </c>
      <c r="O105" s="47" t="str">
        <f t="shared" si="22"/>
        <v/>
      </c>
      <c r="P105" s="47" t="str">
        <f t="shared" si="23"/>
        <v/>
      </c>
      <c r="Q105" s="48">
        <f t="shared" si="33"/>
        <v>0</v>
      </c>
      <c r="R105" s="2"/>
      <c r="AH105" s="57" t="str">
        <f>IF(G105&gt;1,IF($E$10&gt;0,100-(#REF!/(1+(AL105/#REF!)^#REF!)^#REF!+#REF!/(AL105-1))*100,100-(AL105*D$5+D$6)*100),"")</f>
        <v/>
      </c>
      <c r="AI105" s="21" t="str">
        <f t="shared" si="24"/>
        <v/>
      </c>
      <c r="AJ105" s="21" t="str">
        <f t="shared" si="25"/>
        <v/>
      </c>
      <c r="AK105" s="48">
        <f t="shared" si="26"/>
        <v>0</v>
      </c>
      <c r="AL105" s="58" t="str">
        <f t="shared" si="27"/>
        <v/>
      </c>
      <c r="AM105" s="59" t="str">
        <f t="shared" si="28"/>
        <v/>
      </c>
      <c r="AN105" s="59" t="str">
        <f t="shared" si="29"/>
        <v/>
      </c>
      <c r="AO105" s="60"/>
    </row>
    <row r="106" spans="3:41" x14ac:dyDescent="0.25">
      <c r="C106" s="82"/>
      <c r="D106" s="45"/>
      <c r="E106" s="83" t="str">
        <f t="shared" si="34"/>
        <v/>
      </c>
      <c r="F106" s="45"/>
      <c r="G106" s="45"/>
      <c r="H106" s="45"/>
      <c r="I106" s="46" t="str">
        <f t="shared" si="30"/>
        <v/>
      </c>
      <c r="J106" s="46" t="str">
        <f t="shared" si="31"/>
        <v/>
      </c>
      <c r="K106" s="47" t="str">
        <f t="shared" si="19"/>
        <v/>
      </c>
      <c r="L106" s="47" t="str">
        <f t="shared" si="20"/>
        <v/>
      </c>
      <c r="M106" s="48">
        <f t="shared" si="32"/>
        <v>0</v>
      </c>
      <c r="N106" s="46" t="str">
        <f t="shared" si="21"/>
        <v/>
      </c>
      <c r="O106" s="47" t="str">
        <f t="shared" si="22"/>
        <v/>
      </c>
      <c r="P106" s="47" t="str">
        <f t="shared" si="23"/>
        <v/>
      </c>
      <c r="Q106" s="48">
        <f t="shared" si="33"/>
        <v>0</v>
      </c>
      <c r="R106" s="2"/>
      <c r="AH106" s="57" t="str">
        <f>IF(G106&gt;1,IF($E$10&gt;0,100-(#REF!/(1+(AL106/#REF!)^#REF!)^#REF!+#REF!/(AL106-1))*100,100-(AL106*D$5+D$6)*100),"")</f>
        <v/>
      </c>
      <c r="AI106" s="21" t="str">
        <f t="shared" si="24"/>
        <v/>
      </c>
      <c r="AJ106" s="21" t="str">
        <f t="shared" si="25"/>
        <v/>
      </c>
      <c r="AK106" s="48">
        <f t="shared" si="26"/>
        <v>0</v>
      </c>
      <c r="AL106" s="58" t="str">
        <f t="shared" si="27"/>
        <v/>
      </c>
      <c r="AM106" s="59" t="str">
        <f t="shared" si="28"/>
        <v/>
      </c>
      <c r="AN106" s="59" t="str">
        <f t="shared" si="29"/>
        <v/>
      </c>
      <c r="AO106" s="60"/>
    </row>
    <row r="107" spans="3:41" x14ac:dyDescent="0.25">
      <c r="C107" s="82"/>
      <c r="D107" s="45"/>
      <c r="E107" s="83" t="str">
        <f t="shared" si="34"/>
        <v/>
      </c>
      <c r="F107" s="45"/>
      <c r="G107" s="45"/>
      <c r="H107" s="45"/>
      <c r="I107" s="46" t="str">
        <f t="shared" si="30"/>
        <v/>
      </c>
      <c r="J107" s="46" t="str">
        <f t="shared" si="31"/>
        <v/>
      </c>
      <c r="K107" s="47" t="str">
        <f t="shared" si="19"/>
        <v/>
      </c>
      <c r="L107" s="47" t="str">
        <f t="shared" si="20"/>
        <v/>
      </c>
      <c r="M107" s="48">
        <f t="shared" si="32"/>
        <v>0</v>
      </c>
      <c r="N107" s="46" t="str">
        <f t="shared" si="21"/>
        <v/>
      </c>
      <c r="O107" s="47" t="str">
        <f t="shared" si="22"/>
        <v/>
      </c>
      <c r="P107" s="47" t="str">
        <f t="shared" si="23"/>
        <v/>
      </c>
      <c r="Q107" s="48">
        <f t="shared" si="33"/>
        <v>0</v>
      </c>
      <c r="R107" s="2"/>
      <c r="AH107" s="57" t="str">
        <f>IF(G107&gt;1,IF($E$10&gt;0,100-(#REF!/(1+(AL107/#REF!)^#REF!)^#REF!+#REF!/(AL107-1))*100,100-(AL107*D$5+D$6)*100),"")</f>
        <v/>
      </c>
      <c r="AI107" s="21" t="str">
        <f t="shared" si="24"/>
        <v/>
      </c>
      <c r="AJ107" s="21" t="str">
        <f t="shared" si="25"/>
        <v/>
      </c>
      <c r="AK107" s="48">
        <f t="shared" si="26"/>
        <v>0</v>
      </c>
      <c r="AL107" s="58" t="str">
        <f t="shared" si="27"/>
        <v/>
      </c>
      <c r="AM107" s="59" t="str">
        <f t="shared" si="28"/>
        <v/>
      </c>
      <c r="AN107" s="59" t="str">
        <f t="shared" si="29"/>
        <v/>
      </c>
      <c r="AO107" s="60"/>
    </row>
    <row r="108" spans="3:41" x14ac:dyDescent="0.25">
      <c r="C108" s="82"/>
      <c r="D108" s="45"/>
      <c r="E108" s="83" t="str">
        <f t="shared" si="34"/>
        <v/>
      </c>
      <c r="F108" s="45"/>
      <c r="G108" s="45"/>
      <c r="H108" s="45"/>
      <c r="I108" s="46" t="str">
        <f t="shared" si="30"/>
        <v/>
      </c>
      <c r="J108" s="46" t="str">
        <f t="shared" si="31"/>
        <v/>
      </c>
      <c r="K108" s="47" t="str">
        <f t="shared" si="19"/>
        <v/>
      </c>
      <c r="L108" s="47" t="str">
        <f t="shared" si="20"/>
        <v/>
      </c>
      <c r="M108" s="48">
        <f t="shared" si="32"/>
        <v>0</v>
      </c>
      <c r="N108" s="46" t="str">
        <f t="shared" si="21"/>
        <v/>
      </c>
      <c r="O108" s="47" t="str">
        <f t="shared" si="22"/>
        <v/>
      </c>
      <c r="P108" s="47" t="str">
        <f t="shared" si="23"/>
        <v/>
      </c>
      <c r="Q108" s="48">
        <f t="shared" si="33"/>
        <v>0</v>
      </c>
      <c r="R108" s="2"/>
      <c r="AH108" s="57" t="str">
        <f>IF(G108&gt;1,IF($E$10&gt;0,100-(#REF!/(1+(AL108/#REF!)^#REF!)^#REF!+#REF!/(AL108-1))*100,100-(AL108*D$5+D$6)*100),"")</f>
        <v/>
      </c>
      <c r="AI108" s="21" t="str">
        <f t="shared" si="24"/>
        <v/>
      </c>
      <c r="AJ108" s="21" t="str">
        <f t="shared" si="25"/>
        <v/>
      </c>
      <c r="AK108" s="48">
        <f t="shared" si="26"/>
        <v>0</v>
      </c>
      <c r="AL108" s="58" t="str">
        <f t="shared" si="27"/>
        <v/>
      </c>
      <c r="AM108" s="59" t="str">
        <f t="shared" si="28"/>
        <v/>
      </c>
      <c r="AN108" s="59" t="str">
        <f t="shared" si="29"/>
        <v/>
      </c>
      <c r="AO108" s="60"/>
    </row>
    <row r="109" spans="3:41" x14ac:dyDescent="0.25">
      <c r="C109" s="82"/>
      <c r="D109" s="45"/>
      <c r="E109" s="83" t="str">
        <f t="shared" si="34"/>
        <v/>
      </c>
      <c r="F109" s="45"/>
      <c r="G109" s="45"/>
      <c r="H109" s="45"/>
      <c r="I109" s="46" t="str">
        <f t="shared" si="30"/>
        <v/>
      </c>
      <c r="J109" s="46" t="str">
        <f t="shared" si="31"/>
        <v/>
      </c>
      <c r="K109" s="47" t="str">
        <f t="shared" si="19"/>
        <v/>
      </c>
      <c r="L109" s="47" t="str">
        <f t="shared" si="20"/>
        <v/>
      </c>
      <c r="M109" s="48">
        <f t="shared" si="32"/>
        <v>0</v>
      </c>
      <c r="N109" s="46" t="str">
        <f t="shared" si="21"/>
        <v/>
      </c>
      <c r="O109" s="47" t="str">
        <f t="shared" si="22"/>
        <v/>
      </c>
      <c r="P109" s="47" t="str">
        <f t="shared" si="23"/>
        <v/>
      </c>
      <c r="Q109" s="48">
        <f t="shared" si="33"/>
        <v>0</v>
      </c>
      <c r="R109" s="2"/>
      <c r="AH109" s="57" t="str">
        <f>IF(G109&gt;1,IF($E$10&gt;0,100-(#REF!/(1+(AL109/#REF!)^#REF!)^#REF!+#REF!/(AL109-1))*100,100-(AL109*D$5+D$6)*100),"")</f>
        <v/>
      </c>
      <c r="AI109" s="21" t="str">
        <f t="shared" si="24"/>
        <v/>
      </c>
      <c r="AJ109" s="21" t="str">
        <f t="shared" si="25"/>
        <v/>
      </c>
      <c r="AK109" s="48">
        <f t="shared" si="26"/>
        <v>0</v>
      </c>
      <c r="AL109" s="58" t="str">
        <f t="shared" si="27"/>
        <v/>
      </c>
      <c r="AM109" s="59" t="str">
        <f t="shared" si="28"/>
        <v/>
      </c>
      <c r="AN109" s="59" t="str">
        <f t="shared" si="29"/>
        <v/>
      </c>
      <c r="AO109" s="60"/>
    </row>
    <row r="110" spans="3:41" x14ac:dyDescent="0.25">
      <c r="C110" s="82"/>
      <c r="D110" s="45"/>
      <c r="E110" s="83" t="str">
        <f t="shared" si="34"/>
        <v/>
      </c>
      <c r="F110" s="45"/>
      <c r="G110" s="45"/>
      <c r="H110" s="45"/>
      <c r="I110" s="46" t="str">
        <f t="shared" si="30"/>
        <v/>
      </c>
      <c r="J110" s="46" t="str">
        <f t="shared" si="31"/>
        <v/>
      </c>
      <c r="K110" s="47" t="str">
        <f t="shared" si="19"/>
        <v/>
      </c>
      <c r="L110" s="47" t="str">
        <f t="shared" si="20"/>
        <v/>
      </c>
      <c r="M110" s="48">
        <f t="shared" si="32"/>
        <v>0</v>
      </c>
      <c r="N110" s="46" t="str">
        <f t="shared" si="21"/>
        <v/>
      </c>
      <c r="O110" s="47" t="str">
        <f t="shared" si="22"/>
        <v/>
      </c>
      <c r="P110" s="47" t="str">
        <f t="shared" si="23"/>
        <v/>
      </c>
      <c r="Q110" s="48">
        <f t="shared" si="33"/>
        <v>0</v>
      </c>
      <c r="R110" s="2"/>
      <c r="AH110" s="57" t="str">
        <f>IF(G110&gt;1,IF($E$10&gt;0,100-(#REF!/(1+(AL110/#REF!)^#REF!)^#REF!+#REF!/(AL110-1))*100,100-(AL110*D$5+D$6)*100),"")</f>
        <v/>
      </c>
      <c r="AI110" s="21" t="str">
        <f t="shared" si="24"/>
        <v/>
      </c>
      <c r="AJ110" s="21" t="str">
        <f t="shared" si="25"/>
        <v/>
      </c>
      <c r="AK110" s="48">
        <f t="shared" si="26"/>
        <v>0</v>
      </c>
      <c r="AL110" s="58" t="str">
        <f t="shared" si="27"/>
        <v/>
      </c>
      <c r="AM110" s="59" t="str">
        <f t="shared" si="28"/>
        <v/>
      </c>
      <c r="AN110" s="59" t="str">
        <f t="shared" si="29"/>
        <v/>
      </c>
      <c r="AO110" s="60"/>
    </row>
    <row r="111" spans="3:41" x14ac:dyDescent="0.25">
      <c r="C111" s="82"/>
      <c r="D111" s="45"/>
      <c r="E111" s="83" t="str">
        <f t="shared" si="34"/>
        <v/>
      </c>
      <c r="F111" s="45"/>
      <c r="G111" s="45"/>
      <c r="H111" s="45"/>
      <c r="I111" s="46" t="str">
        <f t="shared" si="30"/>
        <v/>
      </c>
      <c r="J111" s="46" t="str">
        <f t="shared" si="31"/>
        <v/>
      </c>
      <c r="K111" s="47" t="str">
        <f t="shared" si="19"/>
        <v/>
      </c>
      <c r="L111" s="47" t="str">
        <f t="shared" si="20"/>
        <v/>
      </c>
      <c r="M111" s="48">
        <f t="shared" si="32"/>
        <v>0</v>
      </c>
      <c r="N111" s="46" t="str">
        <f t="shared" si="21"/>
        <v/>
      </c>
      <c r="O111" s="47" t="str">
        <f t="shared" si="22"/>
        <v/>
      </c>
      <c r="P111" s="47" t="str">
        <f t="shared" si="23"/>
        <v/>
      </c>
      <c r="Q111" s="48">
        <f t="shared" si="33"/>
        <v>0</v>
      </c>
      <c r="R111" s="2"/>
      <c r="AH111" s="57" t="str">
        <f>IF(G111&gt;1,IF($E$10&gt;0,100-(#REF!/(1+(AL111/#REF!)^#REF!)^#REF!+#REF!/(AL111-1))*100,100-(AL111*D$5+D$6)*100),"")</f>
        <v/>
      </c>
      <c r="AI111" s="21" t="str">
        <f t="shared" si="24"/>
        <v/>
      </c>
      <c r="AJ111" s="21" t="str">
        <f t="shared" si="25"/>
        <v/>
      </c>
      <c r="AK111" s="48">
        <f t="shared" si="26"/>
        <v>0</v>
      </c>
      <c r="AL111" s="58" t="str">
        <f t="shared" si="27"/>
        <v/>
      </c>
      <c r="AM111" s="59" t="str">
        <f t="shared" si="28"/>
        <v/>
      </c>
      <c r="AN111" s="59" t="str">
        <f t="shared" si="29"/>
        <v/>
      </c>
      <c r="AO111" s="60"/>
    </row>
    <row r="112" spans="3:41" x14ac:dyDescent="0.25">
      <c r="C112" s="82"/>
      <c r="D112" s="45"/>
      <c r="E112" s="83" t="str">
        <f t="shared" si="34"/>
        <v/>
      </c>
      <c r="F112" s="45"/>
      <c r="G112" s="45"/>
      <c r="H112" s="45"/>
      <c r="I112" s="46" t="str">
        <f t="shared" si="30"/>
        <v/>
      </c>
      <c r="J112" s="46" t="str">
        <f t="shared" si="31"/>
        <v/>
      </c>
      <c r="K112" s="47" t="str">
        <f t="shared" si="19"/>
        <v/>
      </c>
      <c r="L112" s="47" t="str">
        <f t="shared" si="20"/>
        <v/>
      </c>
      <c r="M112" s="48">
        <f t="shared" si="32"/>
        <v>0</v>
      </c>
      <c r="N112" s="46" t="str">
        <f t="shared" si="21"/>
        <v/>
      </c>
      <c r="O112" s="47" t="str">
        <f t="shared" si="22"/>
        <v/>
      </c>
      <c r="P112" s="47" t="str">
        <f t="shared" si="23"/>
        <v/>
      </c>
      <c r="Q112" s="48">
        <f t="shared" si="33"/>
        <v>0</v>
      </c>
      <c r="R112" s="2"/>
      <c r="AH112" s="57" t="str">
        <f>IF(G112&gt;1,IF($E$10&gt;0,100-(#REF!/(1+(AL112/#REF!)^#REF!)^#REF!+#REF!/(AL112-1))*100,100-(AL112*D$5+D$6)*100),"")</f>
        <v/>
      </c>
      <c r="AI112" s="21" t="str">
        <f t="shared" si="24"/>
        <v/>
      </c>
      <c r="AJ112" s="21" t="str">
        <f t="shared" si="25"/>
        <v/>
      </c>
      <c r="AK112" s="48">
        <f t="shared" si="26"/>
        <v>0</v>
      </c>
      <c r="AL112" s="58" t="str">
        <f t="shared" si="27"/>
        <v/>
      </c>
      <c r="AM112" s="59" t="str">
        <f t="shared" si="28"/>
        <v/>
      </c>
      <c r="AN112" s="59" t="str">
        <f t="shared" si="29"/>
        <v/>
      </c>
      <c r="AO112" s="60"/>
    </row>
    <row r="113" spans="3:41" x14ac:dyDescent="0.25">
      <c r="C113" s="82"/>
      <c r="D113" s="45"/>
      <c r="E113" s="83" t="str">
        <f t="shared" si="34"/>
        <v/>
      </c>
      <c r="F113" s="45"/>
      <c r="G113" s="45"/>
      <c r="H113" s="45"/>
      <c r="I113" s="46" t="str">
        <f t="shared" si="30"/>
        <v/>
      </c>
      <c r="J113" s="46" t="str">
        <f t="shared" si="31"/>
        <v/>
      </c>
      <c r="K113" s="47" t="str">
        <f t="shared" si="19"/>
        <v/>
      </c>
      <c r="L113" s="47" t="str">
        <f t="shared" si="20"/>
        <v/>
      </c>
      <c r="M113" s="48">
        <f t="shared" si="32"/>
        <v>0</v>
      </c>
      <c r="N113" s="46" t="str">
        <f t="shared" si="21"/>
        <v/>
      </c>
      <c r="O113" s="47" t="str">
        <f t="shared" si="22"/>
        <v/>
      </c>
      <c r="P113" s="47" t="str">
        <f t="shared" si="23"/>
        <v/>
      </c>
      <c r="Q113" s="48">
        <f t="shared" si="33"/>
        <v>0</v>
      </c>
      <c r="R113" s="2"/>
      <c r="AH113" s="57" t="str">
        <f>IF(G113&gt;1,IF($E$10&gt;0,100-(#REF!/(1+(AL113/#REF!)^#REF!)^#REF!+#REF!/(AL113-1))*100,100-(AL113*D$5+D$6)*100),"")</f>
        <v/>
      </c>
      <c r="AI113" s="21" t="str">
        <f t="shared" si="24"/>
        <v/>
      </c>
      <c r="AJ113" s="21" t="str">
        <f t="shared" si="25"/>
        <v/>
      </c>
      <c r="AK113" s="48">
        <f t="shared" si="26"/>
        <v>0</v>
      </c>
      <c r="AL113" s="58" t="str">
        <f t="shared" si="27"/>
        <v/>
      </c>
      <c r="AM113" s="59" t="str">
        <f t="shared" si="28"/>
        <v/>
      </c>
      <c r="AN113" s="59" t="str">
        <f t="shared" si="29"/>
        <v/>
      </c>
      <c r="AO113" s="60"/>
    </row>
    <row r="114" spans="3:41" x14ac:dyDescent="0.25">
      <c r="C114" s="82"/>
      <c r="D114" s="45"/>
      <c r="E114" s="83" t="str">
        <f t="shared" si="34"/>
        <v/>
      </c>
      <c r="F114" s="45"/>
      <c r="G114" s="45"/>
      <c r="H114" s="45"/>
      <c r="I114" s="46" t="str">
        <f t="shared" si="30"/>
        <v/>
      </c>
      <c r="J114" s="46" t="str">
        <f t="shared" si="31"/>
        <v/>
      </c>
      <c r="K114" s="47" t="str">
        <f t="shared" si="19"/>
        <v/>
      </c>
      <c r="L114" s="47" t="str">
        <f t="shared" si="20"/>
        <v/>
      </c>
      <c r="M114" s="48">
        <f t="shared" si="32"/>
        <v>0</v>
      </c>
      <c r="N114" s="46" t="str">
        <f t="shared" si="21"/>
        <v/>
      </c>
      <c r="O114" s="47" t="str">
        <f t="shared" si="22"/>
        <v/>
      </c>
      <c r="P114" s="47" t="str">
        <f t="shared" si="23"/>
        <v/>
      </c>
      <c r="Q114" s="48">
        <f t="shared" si="33"/>
        <v>0</v>
      </c>
      <c r="R114" s="2"/>
      <c r="AH114" s="57" t="str">
        <f>IF(G114&gt;1,IF($E$10&gt;0,100-(#REF!/(1+(AL114/#REF!)^#REF!)^#REF!+#REF!/(AL114-1))*100,100-(AL114*D$5+D$6)*100),"")</f>
        <v/>
      </c>
      <c r="AI114" s="21" t="str">
        <f t="shared" si="24"/>
        <v/>
      </c>
      <c r="AJ114" s="21" t="str">
        <f t="shared" si="25"/>
        <v/>
      </c>
      <c r="AK114" s="48">
        <f t="shared" si="26"/>
        <v>0</v>
      </c>
      <c r="AL114" s="58" t="str">
        <f t="shared" si="27"/>
        <v/>
      </c>
      <c r="AM114" s="59" t="str">
        <f t="shared" si="28"/>
        <v/>
      </c>
      <c r="AN114" s="59" t="str">
        <f t="shared" si="29"/>
        <v/>
      </c>
      <c r="AO114" s="60"/>
    </row>
    <row r="115" spans="3:41" x14ac:dyDescent="0.25">
      <c r="C115" s="82"/>
      <c r="D115" s="45"/>
      <c r="E115" s="83" t="str">
        <f t="shared" si="34"/>
        <v/>
      </c>
      <c r="F115" s="45"/>
      <c r="G115" s="45"/>
      <c r="H115" s="45"/>
      <c r="I115" s="46" t="str">
        <f t="shared" si="30"/>
        <v/>
      </c>
      <c r="J115" s="46" t="str">
        <f t="shared" si="31"/>
        <v/>
      </c>
      <c r="K115" s="47" t="str">
        <f t="shared" si="19"/>
        <v/>
      </c>
      <c r="L115" s="47" t="str">
        <f t="shared" si="20"/>
        <v/>
      </c>
      <c r="M115" s="48">
        <f t="shared" si="32"/>
        <v>0</v>
      </c>
      <c r="N115" s="46" t="str">
        <f t="shared" si="21"/>
        <v/>
      </c>
      <c r="O115" s="47" t="str">
        <f t="shared" si="22"/>
        <v/>
      </c>
      <c r="P115" s="47" t="str">
        <f t="shared" si="23"/>
        <v/>
      </c>
      <c r="Q115" s="48">
        <f t="shared" si="33"/>
        <v>0</v>
      </c>
      <c r="R115" s="2"/>
      <c r="AH115" s="57" t="str">
        <f>IF(G115&gt;1,IF($E$10&gt;0,100-(#REF!/(1+(AL115/#REF!)^#REF!)^#REF!+#REF!/(AL115-1))*100,100-(AL115*D$5+D$6)*100),"")</f>
        <v/>
      </c>
      <c r="AI115" s="21" t="str">
        <f t="shared" si="24"/>
        <v/>
      </c>
      <c r="AJ115" s="21" t="str">
        <f t="shared" si="25"/>
        <v/>
      </c>
      <c r="AK115" s="48">
        <f t="shared" si="26"/>
        <v>0</v>
      </c>
      <c r="AL115" s="58" t="str">
        <f t="shared" si="27"/>
        <v/>
      </c>
      <c r="AM115" s="59" t="str">
        <f t="shared" si="28"/>
        <v/>
      </c>
      <c r="AN115" s="59" t="str">
        <f t="shared" si="29"/>
        <v/>
      </c>
      <c r="AO115" s="60"/>
    </row>
    <row r="116" spans="3:41" x14ac:dyDescent="0.25">
      <c r="C116" s="82"/>
      <c r="D116" s="45"/>
      <c r="E116" s="83" t="str">
        <f t="shared" si="34"/>
        <v/>
      </c>
      <c r="F116" s="45"/>
      <c r="G116" s="45"/>
      <c r="H116" s="45"/>
      <c r="I116" s="46" t="str">
        <f t="shared" si="30"/>
        <v/>
      </c>
      <c r="J116" s="46" t="str">
        <f t="shared" si="31"/>
        <v/>
      </c>
      <c r="K116" s="47" t="str">
        <f t="shared" si="19"/>
        <v/>
      </c>
      <c r="L116" s="47" t="str">
        <f t="shared" si="20"/>
        <v/>
      </c>
      <c r="M116" s="48">
        <f t="shared" si="32"/>
        <v>0</v>
      </c>
      <c r="N116" s="46" t="str">
        <f t="shared" si="21"/>
        <v/>
      </c>
      <c r="O116" s="47" t="str">
        <f t="shared" si="22"/>
        <v/>
      </c>
      <c r="P116" s="47" t="str">
        <f t="shared" si="23"/>
        <v/>
      </c>
      <c r="Q116" s="48">
        <f t="shared" si="33"/>
        <v>0</v>
      </c>
      <c r="R116" s="2"/>
      <c r="AH116" s="57" t="str">
        <f>IF(G116&gt;1,IF($E$10&gt;0,100-(#REF!/(1+(AL116/#REF!)^#REF!)^#REF!+#REF!/(AL116-1))*100,100-(AL116*D$5+D$6)*100),"")</f>
        <v/>
      </c>
      <c r="AI116" s="21" t="str">
        <f t="shared" si="24"/>
        <v/>
      </c>
      <c r="AJ116" s="21" t="str">
        <f t="shared" si="25"/>
        <v/>
      </c>
      <c r="AK116" s="48">
        <f t="shared" si="26"/>
        <v>0</v>
      </c>
      <c r="AL116" s="58" t="str">
        <f t="shared" si="27"/>
        <v/>
      </c>
      <c r="AM116" s="59" t="str">
        <f t="shared" si="28"/>
        <v/>
      </c>
      <c r="AN116" s="59" t="str">
        <f t="shared" si="29"/>
        <v/>
      </c>
      <c r="AO116" s="60"/>
    </row>
    <row r="117" spans="3:41" x14ac:dyDescent="0.25">
      <c r="C117" s="82"/>
      <c r="D117" s="45"/>
      <c r="E117" s="83" t="str">
        <f t="shared" si="34"/>
        <v/>
      </c>
      <c r="F117" s="45"/>
      <c r="G117" s="45"/>
      <c r="H117" s="45"/>
      <c r="I117" s="46" t="str">
        <f t="shared" si="30"/>
        <v/>
      </c>
      <c r="J117" s="46" t="str">
        <f t="shared" si="31"/>
        <v/>
      </c>
      <c r="K117" s="47" t="str">
        <f t="shared" si="19"/>
        <v/>
      </c>
      <c r="L117" s="47" t="str">
        <f t="shared" si="20"/>
        <v/>
      </c>
      <c r="M117" s="48">
        <f t="shared" si="32"/>
        <v>0</v>
      </c>
      <c r="N117" s="46" t="str">
        <f t="shared" si="21"/>
        <v/>
      </c>
      <c r="O117" s="47" t="str">
        <f t="shared" si="22"/>
        <v/>
      </c>
      <c r="P117" s="47" t="str">
        <f t="shared" si="23"/>
        <v/>
      </c>
      <c r="Q117" s="48">
        <f t="shared" si="33"/>
        <v>0</v>
      </c>
      <c r="R117" s="2"/>
      <c r="AH117" s="57" t="str">
        <f>IF(G117&gt;1,IF($E$10&gt;0,100-(#REF!/(1+(AL117/#REF!)^#REF!)^#REF!+#REF!/(AL117-1))*100,100-(AL117*D$5+D$6)*100),"")</f>
        <v/>
      </c>
      <c r="AI117" s="21" t="str">
        <f t="shared" si="24"/>
        <v/>
      </c>
      <c r="AJ117" s="21" t="str">
        <f t="shared" si="25"/>
        <v/>
      </c>
      <c r="AK117" s="48">
        <f t="shared" si="26"/>
        <v>0</v>
      </c>
      <c r="AL117" s="58" t="str">
        <f t="shared" si="27"/>
        <v/>
      </c>
      <c r="AM117" s="59" t="str">
        <f t="shared" si="28"/>
        <v/>
      </c>
      <c r="AN117" s="59" t="str">
        <f t="shared" si="29"/>
        <v/>
      </c>
      <c r="AO117" s="60"/>
    </row>
    <row r="118" spans="3:41" x14ac:dyDescent="0.25">
      <c r="C118" s="82"/>
      <c r="D118" s="45"/>
      <c r="E118" s="83" t="str">
        <f t="shared" si="34"/>
        <v/>
      </c>
      <c r="F118" s="45"/>
      <c r="G118" s="45"/>
      <c r="H118" s="45"/>
      <c r="I118" s="46" t="str">
        <f t="shared" si="30"/>
        <v/>
      </c>
      <c r="J118" s="46" t="str">
        <f t="shared" si="31"/>
        <v/>
      </c>
      <c r="K118" s="47" t="str">
        <f t="shared" si="19"/>
        <v/>
      </c>
      <c r="L118" s="47" t="str">
        <f t="shared" si="20"/>
        <v/>
      </c>
      <c r="M118" s="48">
        <f t="shared" si="32"/>
        <v>0</v>
      </c>
      <c r="N118" s="46" t="str">
        <f t="shared" si="21"/>
        <v/>
      </c>
      <c r="O118" s="47" t="str">
        <f t="shared" si="22"/>
        <v/>
      </c>
      <c r="P118" s="47" t="str">
        <f t="shared" si="23"/>
        <v/>
      </c>
      <c r="Q118" s="48">
        <f t="shared" si="33"/>
        <v>0</v>
      </c>
      <c r="R118" s="2"/>
      <c r="AH118" s="57" t="str">
        <f>IF(G118&gt;1,IF($E$10&gt;0,100-(#REF!/(1+(AL118/#REF!)^#REF!)^#REF!+#REF!/(AL118-1))*100,100-(AL118*D$5+D$6)*100),"")</f>
        <v/>
      </c>
      <c r="AI118" s="21" t="str">
        <f t="shared" si="24"/>
        <v/>
      </c>
      <c r="AJ118" s="21" t="str">
        <f t="shared" si="25"/>
        <v/>
      </c>
      <c r="AK118" s="48">
        <f t="shared" si="26"/>
        <v>0</v>
      </c>
      <c r="AL118" s="58" t="str">
        <f t="shared" si="27"/>
        <v/>
      </c>
      <c r="AM118" s="59" t="str">
        <f t="shared" si="28"/>
        <v/>
      </c>
      <c r="AN118" s="59" t="str">
        <f t="shared" si="29"/>
        <v/>
      </c>
      <c r="AO118" s="60"/>
    </row>
    <row r="119" spans="3:41" x14ac:dyDescent="0.25">
      <c r="C119" s="82"/>
      <c r="D119" s="45"/>
      <c r="E119" s="83" t="str">
        <f t="shared" si="34"/>
        <v/>
      </c>
      <c r="F119" s="45"/>
      <c r="G119" s="45"/>
      <c r="H119" s="45"/>
      <c r="I119" s="46" t="str">
        <f t="shared" si="30"/>
        <v/>
      </c>
      <c r="J119" s="46" t="str">
        <f t="shared" si="31"/>
        <v/>
      </c>
      <c r="K119" s="47" t="str">
        <f t="shared" si="19"/>
        <v/>
      </c>
      <c r="L119" s="47" t="str">
        <f t="shared" si="20"/>
        <v/>
      </c>
      <c r="M119" s="48">
        <f t="shared" si="32"/>
        <v>0</v>
      </c>
      <c r="N119" s="46" t="str">
        <f t="shared" si="21"/>
        <v/>
      </c>
      <c r="O119" s="47" t="str">
        <f t="shared" si="22"/>
        <v/>
      </c>
      <c r="P119" s="47" t="str">
        <f t="shared" si="23"/>
        <v/>
      </c>
      <c r="Q119" s="48">
        <f t="shared" si="33"/>
        <v>0</v>
      </c>
      <c r="R119" s="2"/>
      <c r="AH119" s="57" t="str">
        <f>IF(G119&gt;1,IF($E$10&gt;0,100-(#REF!/(1+(AL119/#REF!)^#REF!)^#REF!+#REF!/(AL119-1))*100,100-(AL119*D$5+D$6)*100),"")</f>
        <v/>
      </c>
      <c r="AI119" s="21" t="str">
        <f t="shared" si="24"/>
        <v/>
      </c>
      <c r="AJ119" s="21" t="str">
        <f t="shared" si="25"/>
        <v/>
      </c>
      <c r="AK119" s="48">
        <f t="shared" si="26"/>
        <v>0</v>
      </c>
      <c r="AL119" s="58" t="str">
        <f t="shared" si="27"/>
        <v/>
      </c>
      <c r="AM119" s="59" t="str">
        <f t="shared" si="28"/>
        <v/>
      </c>
      <c r="AN119" s="59" t="str">
        <f t="shared" si="29"/>
        <v/>
      </c>
      <c r="AO119" s="60"/>
    </row>
    <row r="120" spans="3:41" x14ac:dyDescent="0.25">
      <c r="C120" s="82"/>
      <c r="D120" s="45"/>
      <c r="E120" s="83" t="str">
        <f t="shared" si="34"/>
        <v/>
      </c>
      <c r="F120" s="45"/>
      <c r="G120" s="45"/>
      <c r="H120" s="45"/>
      <c r="I120" s="46" t="str">
        <f t="shared" si="30"/>
        <v/>
      </c>
      <c r="J120" s="46" t="str">
        <f t="shared" si="31"/>
        <v/>
      </c>
      <c r="K120" s="47" t="str">
        <f t="shared" si="19"/>
        <v/>
      </c>
      <c r="L120" s="47" t="str">
        <f t="shared" si="20"/>
        <v/>
      </c>
      <c r="M120" s="48">
        <f t="shared" si="32"/>
        <v>0</v>
      </c>
      <c r="N120" s="46" t="str">
        <f t="shared" si="21"/>
        <v/>
      </c>
      <c r="O120" s="47" t="str">
        <f t="shared" si="22"/>
        <v/>
      </c>
      <c r="P120" s="47" t="str">
        <f t="shared" si="23"/>
        <v/>
      </c>
      <c r="Q120" s="48">
        <f t="shared" si="33"/>
        <v>0</v>
      </c>
      <c r="R120" s="2"/>
      <c r="AH120" s="57" t="str">
        <f>IF(G120&gt;1,IF($E$10&gt;0,100-(#REF!/(1+(AL120/#REF!)^#REF!)^#REF!+#REF!/(AL120-1))*100,100-(AL120*D$5+D$6)*100),"")</f>
        <v/>
      </c>
      <c r="AI120" s="21" t="str">
        <f t="shared" si="24"/>
        <v/>
      </c>
      <c r="AJ120" s="21" t="str">
        <f t="shared" si="25"/>
        <v/>
      </c>
      <c r="AK120" s="48">
        <f t="shared" si="26"/>
        <v>0</v>
      </c>
      <c r="AL120" s="58" t="str">
        <f t="shared" si="27"/>
        <v/>
      </c>
      <c r="AM120" s="59" t="str">
        <f t="shared" si="28"/>
        <v/>
      </c>
      <c r="AN120" s="59" t="str">
        <f t="shared" si="29"/>
        <v/>
      </c>
      <c r="AO120" s="60"/>
    </row>
    <row r="121" spans="3:41" x14ac:dyDescent="0.25">
      <c r="C121" s="82"/>
      <c r="D121" s="45"/>
      <c r="E121" s="83" t="str">
        <f t="shared" si="34"/>
        <v/>
      </c>
      <c r="F121" s="45"/>
      <c r="G121" s="45"/>
      <c r="H121" s="45"/>
      <c r="I121" s="46" t="str">
        <f t="shared" si="30"/>
        <v/>
      </c>
      <c r="J121" s="46" t="str">
        <f t="shared" si="31"/>
        <v/>
      </c>
      <c r="K121" s="47" t="str">
        <f t="shared" si="19"/>
        <v/>
      </c>
      <c r="L121" s="47" t="str">
        <f t="shared" si="20"/>
        <v/>
      </c>
      <c r="M121" s="48">
        <f t="shared" si="32"/>
        <v>0</v>
      </c>
      <c r="N121" s="46" t="str">
        <f t="shared" si="21"/>
        <v/>
      </c>
      <c r="O121" s="47" t="str">
        <f t="shared" si="22"/>
        <v/>
      </c>
      <c r="P121" s="47" t="str">
        <f t="shared" si="23"/>
        <v/>
      </c>
      <c r="Q121" s="48">
        <f t="shared" si="33"/>
        <v>0</v>
      </c>
      <c r="R121" s="2"/>
      <c r="AH121" s="57" t="str">
        <f>IF(G121&gt;1,IF($E$10&gt;0,100-(#REF!/(1+(AL121/#REF!)^#REF!)^#REF!+#REF!/(AL121-1))*100,100-(AL121*D$5+D$6)*100),"")</f>
        <v/>
      </c>
      <c r="AI121" s="21" t="str">
        <f t="shared" si="24"/>
        <v/>
      </c>
      <c r="AJ121" s="21" t="str">
        <f t="shared" si="25"/>
        <v/>
      </c>
      <c r="AK121" s="48">
        <f t="shared" si="26"/>
        <v>0</v>
      </c>
      <c r="AL121" s="58" t="str">
        <f t="shared" si="27"/>
        <v/>
      </c>
      <c r="AM121" s="59" t="str">
        <f t="shared" si="28"/>
        <v/>
      </c>
      <c r="AN121" s="59" t="str">
        <f t="shared" si="29"/>
        <v/>
      </c>
      <c r="AO121" s="60"/>
    </row>
    <row r="122" spans="3:41" x14ac:dyDescent="0.25">
      <c r="C122" s="82"/>
      <c r="D122" s="45"/>
      <c r="E122" s="83" t="str">
        <f t="shared" si="34"/>
        <v/>
      </c>
      <c r="F122" s="45"/>
      <c r="G122" s="45"/>
      <c r="H122" s="45"/>
      <c r="I122" s="46" t="str">
        <f t="shared" si="30"/>
        <v/>
      </c>
      <c r="J122" s="46" t="str">
        <f t="shared" si="31"/>
        <v/>
      </c>
      <c r="K122" s="47" t="str">
        <f t="shared" si="19"/>
        <v/>
      </c>
      <c r="L122" s="47" t="str">
        <f t="shared" si="20"/>
        <v/>
      </c>
      <c r="M122" s="48">
        <f t="shared" si="32"/>
        <v>0</v>
      </c>
      <c r="N122" s="46" t="str">
        <f t="shared" si="21"/>
        <v/>
      </c>
      <c r="O122" s="47" t="str">
        <f t="shared" si="22"/>
        <v/>
      </c>
      <c r="P122" s="47" t="str">
        <f t="shared" si="23"/>
        <v/>
      </c>
      <c r="Q122" s="48">
        <f t="shared" si="33"/>
        <v>0</v>
      </c>
      <c r="R122" s="2"/>
      <c r="AH122" s="57" t="str">
        <f>IF(G122&gt;1,IF($E$10&gt;0,100-(#REF!/(1+(AL122/#REF!)^#REF!)^#REF!+#REF!/(AL122-1))*100,100-(AL122*D$5+D$6)*100),"")</f>
        <v/>
      </c>
      <c r="AI122" s="21" t="str">
        <f t="shared" si="24"/>
        <v/>
      </c>
      <c r="AJ122" s="21" t="str">
        <f t="shared" si="25"/>
        <v/>
      </c>
      <c r="AK122" s="48">
        <f t="shared" si="26"/>
        <v>0</v>
      </c>
      <c r="AL122" s="58" t="str">
        <f t="shared" si="27"/>
        <v/>
      </c>
      <c r="AM122" s="59" t="str">
        <f t="shared" si="28"/>
        <v/>
      </c>
      <c r="AN122" s="59" t="str">
        <f t="shared" si="29"/>
        <v/>
      </c>
      <c r="AO122" s="60"/>
    </row>
    <row r="123" spans="3:41" x14ac:dyDescent="0.25">
      <c r="C123" s="82"/>
      <c r="D123" s="45"/>
      <c r="E123" s="83" t="str">
        <f t="shared" si="34"/>
        <v/>
      </c>
      <c r="F123" s="45"/>
      <c r="G123" s="45"/>
      <c r="H123" s="45"/>
      <c r="I123" s="46" t="str">
        <f t="shared" si="30"/>
        <v/>
      </c>
      <c r="J123" s="46" t="str">
        <f t="shared" si="31"/>
        <v/>
      </c>
      <c r="K123" s="47" t="str">
        <f t="shared" si="19"/>
        <v/>
      </c>
      <c r="L123" s="47" t="str">
        <f t="shared" si="20"/>
        <v/>
      </c>
      <c r="M123" s="48">
        <f t="shared" si="32"/>
        <v>0</v>
      </c>
      <c r="N123" s="46" t="str">
        <f t="shared" si="21"/>
        <v/>
      </c>
      <c r="O123" s="47" t="str">
        <f t="shared" si="22"/>
        <v/>
      </c>
      <c r="P123" s="47" t="str">
        <f t="shared" si="23"/>
        <v/>
      </c>
      <c r="Q123" s="48">
        <f t="shared" si="33"/>
        <v>0</v>
      </c>
      <c r="R123" s="2"/>
      <c r="AH123" s="57" t="str">
        <f>IF(G123&gt;1,IF($E$10&gt;0,100-(#REF!/(1+(AL123/#REF!)^#REF!)^#REF!+#REF!/(AL123-1))*100,100-(AL123*D$5+D$6)*100),"")</f>
        <v/>
      </c>
      <c r="AI123" s="21" t="str">
        <f t="shared" si="24"/>
        <v/>
      </c>
      <c r="AJ123" s="21" t="str">
        <f t="shared" si="25"/>
        <v/>
      </c>
      <c r="AK123" s="48">
        <f t="shared" si="26"/>
        <v>0</v>
      </c>
      <c r="AL123" s="58" t="str">
        <f t="shared" si="27"/>
        <v/>
      </c>
      <c r="AM123" s="59" t="str">
        <f t="shared" si="28"/>
        <v/>
      </c>
      <c r="AN123" s="59" t="str">
        <f t="shared" si="29"/>
        <v/>
      </c>
      <c r="AO123" s="60"/>
    </row>
    <row r="124" spans="3:41" x14ac:dyDescent="0.25">
      <c r="C124" s="82"/>
      <c r="D124" s="45"/>
      <c r="E124" s="83" t="str">
        <f t="shared" si="34"/>
        <v/>
      </c>
      <c r="F124" s="45"/>
      <c r="G124" s="45"/>
      <c r="H124" s="45"/>
      <c r="I124" s="46" t="str">
        <f t="shared" si="30"/>
        <v/>
      </c>
      <c r="J124" s="46" t="str">
        <f t="shared" si="31"/>
        <v/>
      </c>
      <c r="K124" s="47" t="str">
        <f t="shared" si="19"/>
        <v/>
      </c>
      <c r="L124" s="47" t="str">
        <f t="shared" si="20"/>
        <v/>
      </c>
      <c r="M124" s="48">
        <f t="shared" si="32"/>
        <v>0</v>
      </c>
      <c r="N124" s="46" t="str">
        <f t="shared" si="21"/>
        <v/>
      </c>
      <c r="O124" s="47" t="str">
        <f t="shared" si="22"/>
        <v/>
      </c>
      <c r="P124" s="47" t="str">
        <f t="shared" si="23"/>
        <v/>
      </c>
      <c r="Q124" s="48">
        <f t="shared" si="33"/>
        <v>0</v>
      </c>
      <c r="R124" s="2"/>
      <c r="AH124" s="57" t="str">
        <f>IF(G124&gt;1,IF($E$10&gt;0,100-(#REF!/(1+(AL124/#REF!)^#REF!)^#REF!+#REF!/(AL124-1))*100,100-(AL124*D$5+D$6)*100),"")</f>
        <v/>
      </c>
      <c r="AI124" s="21" t="str">
        <f t="shared" si="24"/>
        <v/>
      </c>
      <c r="AJ124" s="21" t="str">
        <f t="shared" si="25"/>
        <v/>
      </c>
      <c r="AK124" s="48">
        <f t="shared" si="26"/>
        <v>0</v>
      </c>
      <c r="AL124" s="58" t="str">
        <f t="shared" si="27"/>
        <v/>
      </c>
      <c r="AM124" s="59" t="str">
        <f t="shared" si="28"/>
        <v/>
      </c>
      <c r="AN124" s="59" t="str">
        <f t="shared" si="29"/>
        <v/>
      </c>
      <c r="AO124" s="60"/>
    </row>
    <row r="125" spans="3:41" x14ac:dyDescent="0.25">
      <c r="C125" s="82"/>
      <c r="D125" s="45"/>
      <c r="E125" s="83" t="str">
        <f t="shared" si="34"/>
        <v/>
      </c>
      <c r="F125" s="45"/>
      <c r="G125" s="45"/>
      <c r="H125" s="45"/>
      <c r="I125" s="46" t="str">
        <f t="shared" si="30"/>
        <v/>
      </c>
      <c r="J125" s="46" t="str">
        <f t="shared" si="31"/>
        <v/>
      </c>
      <c r="K125" s="47" t="str">
        <f t="shared" si="19"/>
        <v/>
      </c>
      <c r="L125" s="47" t="str">
        <f t="shared" si="20"/>
        <v/>
      </c>
      <c r="M125" s="48">
        <f t="shared" si="32"/>
        <v>0</v>
      </c>
      <c r="N125" s="46" t="str">
        <f t="shared" si="21"/>
        <v/>
      </c>
      <c r="O125" s="47" t="str">
        <f t="shared" si="22"/>
        <v/>
      </c>
      <c r="P125" s="47" t="str">
        <f t="shared" si="23"/>
        <v/>
      </c>
      <c r="Q125" s="48">
        <f t="shared" si="33"/>
        <v>0</v>
      </c>
      <c r="R125" s="2"/>
      <c r="AH125" s="57" t="str">
        <f>IF(G125&gt;1,IF($E$10&gt;0,100-(#REF!/(1+(AL125/#REF!)^#REF!)^#REF!+#REF!/(AL125-1))*100,100-(AL125*D$5+D$6)*100),"")</f>
        <v/>
      </c>
      <c r="AI125" s="21" t="str">
        <f t="shared" si="24"/>
        <v/>
      </c>
      <c r="AJ125" s="21" t="str">
        <f t="shared" si="25"/>
        <v/>
      </c>
      <c r="AK125" s="48">
        <f t="shared" si="26"/>
        <v>0</v>
      </c>
      <c r="AL125" s="58" t="str">
        <f t="shared" si="27"/>
        <v/>
      </c>
      <c r="AM125" s="59" t="str">
        <f t="shared" si="28"/>
        <v/>
      </c>
      <c r="AN125" s="59" t="str">
        <f t="shared" si="29"/>
        <v/>
      </c>
      <c r="AO125" s="60"/>
    </row>
    <row r="126" spans="3:41" x14ac:dyDescent="0.25">
      <c r="C126" s="82"/>
      <c r="D126" s="45"/>
      <c r="E126" s="83" t="str">
        <f t="shared" si="34"/>
        <v/>
      </c>
      <c r="F126" s="45"/>
      <c r="G126" s="45"/>
      <c r="H126" s="45"/>
      <c r="I126" s="46" t="str">
        <f t="shared" si="30"/>
        <v/>
      </c>
      <c r="J126" s="46" t="str">
        <f t="shared" si="31"/>
        <v/>
      </c>
      <c r="K126" s="47" t="str">
        <f t="shared" si="19"/>
        <v/>
      </c>
      <c r="L126" s="47" t="str">
        <f t="shared" si="20"/>
        <v/>
      </c>
      <c r="M126" s="48">
        <f t="shared" si="32"/>
        <v>0</v>
      </c>
      <c r="N126" s="46" t="str">
        <f t="shared" si="21"/>
        <v/>
      </c>
      <c r="O126" s="47" t="str">
        <f t="shared" si="22"/>
        <v/>
      </c>
      <c r="P126" s="47" t="str">
        <f t="shared" si="23"/>
        <v/>
      </c>
      <c r="Q126" s="48">
        <f t="shared" si="33"/>
        <v>0</v>
      </c>
      <c r="R126" s="2"/>
      <c r="AH126" s="57" t="str">
        <f>IF(G126&gt;1,IF($E$10&gt;0,100-(#REF!/(1+(AL126/#REF!)^#REF!)^#REF!+#REF!/(AL126-1))*100,100-(AL126*D$5+D$6)*100),"")</f>
        <v/>
      </c>
      <c r="AI126" s="21" t="str">
        <f t="shared" si="24"/>
        <v/>
      </c>
      <c r="AJ126" s="21" t="str">
        <f t="shared" si="25"/>
        <v/>
      </c>
      <c r="AK126" s="48">
        <f t="shared" si="26"/>
        <v>0</v>
      </c>
      <c r="AL126" s="58" t="str">
        <f t="shared" si="27"/>
        <v/>
      </c>
      <c r="AM126" s="59" t="str">
        <f t="shared" si="28"/>
        <v/>
      </c>
      <c r="AN126" s="59" t="str">
        <f t="shared" si="29"/>
        <v/>
      </c>
      <c r="AO126" s="60"/>
    </row>
    <row r="127" spans="3:41" x14ac:dyDescent="0.25">
      <c r="C127" s="82"/>
      <c r="D127" s="45"/>
      <c r="E127" s="83" t="str">
        <f t="shared" si="34"/>
        <v/>
      </c>
      <c r="F127" s="45"/>
      <c r="G127" s="45"/>
      <c r="H127" s="45"/>
      <c r="I127" s="46" t="str">
        <f t="shared" si="30"/>
        <v/>
      </c>
      <c r="J127" s="46" t="str">
        <f t="shared" si="31"/>
        <v/>
      </c>
      <c r="K127" s="47" t="str">
        <f t="shared" si="19"/>
        <v/>
      </c>
      <c r="L127" s="47" t="str">
        <f t="shared" si="20"/>
        <v/>
      </c>
      <c r="M127" s="48">
        <f t="shared" si="32"/>
        <v>0</v>
      </c>
      <c r="N127" s="46" t="str">
        <f t="shared" si="21"/>
        <v/>
      </c>
      <c r="O127" s="47" t="str">
        <f t="shared" si="22"/>
        <v/>
      </c>
      <c r="P127" s="47" t="str">
        <f t="shared" si="23"/>
        <v/>
      </c>
      <c r="Q127" s="48">
        <f t="shared" si="33"/>
        <v>0</v>
      </c>
      <c r="R127" s="2"/>
      <c r="AH127" s="57" t="str">
        <f>IF(G127&gt;1,IF($E$10&gt;0,100-(#REF!/(1+(AL127/#REF!)^#REF!)^#REF!+#REF!/(AL127-1))*100,100-(AL127*D$5+D$6)*100),"")</f>
        <v/>
      </c>
      <c r="AI127" s="21" t="str">
        <f t="shared" si="24"/>
        <v/>
      </c>
      <c r="AJ127" s="21" t="str">
        <f t="shared" si="25"/>
        <v/>
      </c>
      <c r="AK127" s="48">
        <f t="shared" si="26"/>
        <v>0</v>
      </c>
      <c r="AL127" s="58" t="str">
        <f t="shared" si="27"/>
        <v/>
      </c>
      <c r="AM127" s="59" t="str">
        <f t="shared" si="28"/>
        <v/>
      </c>
      <c r="AN127" s="59" t="str">
        <f t="shared" si="29"/>
        <v/>
      </c>
      <c r="AO127" s="60"/>
    </row>
    <row r="128" spans="3:41" x14ac:dyDescent="0.25">
      <c r="C128" s="82"/>
      <c r="D128" s="45"/>
      <c r="E128" s="83" t="str">
        <f t="shared" si="34"/>
        <v/>
      </c>
      <c r="F128" s="45"/>
      <c r="G128" s="45"/>
      <c r="H128" s="45"/>
      <c r="I128" s="46" t="str">
        <f t="shared" si="30"/>
        <v/>
      </c>
      <c r="J128" s="46" t="str">
        <f t="shared" si="31"/>
        <v/>
      </c>
      <c r="K128" s="47" t="str">
        <f t="shared" si="19"/>
        <v/>
      </c>
      <c r="L128" s="47" t="str">
        <f t="shared" si="20"/>
        <v/>
      </c>
      <c r="M128" s="48">
        <f t="shared" si="32"/>
        <v>0</v>
      </c>
      <c r="N128" s="46" t="str">
        <f t="shared" si="21"/>
        <v/>
      </c>
      <c r="O128" s="47" t="str">
        <f t="shared" si="22"/>
        <v/>
      </c>
      <c r="P128" s="47" t="str">
        <f t="shared" si="23"/>
        <v/>
      </c>
      <c r="Q128" s="48">
        <f t="shared" si="33"/>
        <v>0</v>
      </c>
      <c r="R128" s="2"/>
      <c r="AH128" s="57" t="str">
        <f>IF(G128&gt;1,IF($E$10&gt;0,100-(#REF!/(1+(AL128/#REF!)^#REF!)^#REF!+#REF!/(AL128-1))*100,100-(AL128*D$5+D$6)*100),"")</f>
        <v/>
      </c>
      <c r="AI128" s="21" t="str">
        <f t="shared" si="24"/>
        <v/>
      </c>
      <c r="AJ128" s="21" t="str">
        <f t="shared" si="25"/>
        <v/>
      </c>
      <c r="AK128" s="48">
        <f t="shared" si="26"/>
        <v>0</v>
      </c>
      <c r="AL128" s="58" t="str">
        <f t="shared" si="27"/>
        <v/>
      </c>
      <c r="AM128" s="59" t="str">
        <f t="shared" si="28"/>
        <v/>
      </c>
      <c r="AN128" s="59" t="str">
        <f t="shared" si="29"/>
        <v/>
      </c>
      <c r="AO128" s="60"/>
    </row>
    <row r="129" spans="3:41" x14ac:dyDescent="0.25">
      <c r="C129" s="82"/>
      <c r="D129" s="45"/>
      <c r="E129" s="83" t="str">
        <f t="shared" si="34"/>
        <v/>
      </c>
      <c r="F129" s="45"/>
      <c r="G129" s="45"/>
      <c r="H129" s="45"/>
      <c r="I129" s="46" t="str">
        <f t="shared" si="30"/>
        <v/>
      </c>
      <c r="J129" s="46" t="str">
        <f t="shared" si="31"/>
        <v/>
      </c>
      <c r="K129" s="47" t="str">
        <f t="shared" si="19"/>
        <v/>
      </c>
      <c r="L129" s="47" t="str">
        <f t="shared" si="20"/>
        <v/>
      </c>
      <c r="M129" s="48">
        <f t="shared" si="32"/>
        <v>0</v>
      </c>
      <c r="N129" s="46" t="str">
        <f t="shared" si="21"/>
        <v/>
      </c>
      <c r="O129" s="47" t="str">
        <f t="shared" si="22"/>
        <v/>
      </c>
      <c r="P129" s="47" t="str">
        <f t="shared" si="23"/>
        <v/>
      </c>
      <c r="Q129" s="48">
        <f t="shared" si="33"/>
        <v>0</v>
      </c>
      <c r="R129" s="2"/>
      <c r="AH129" s="57" t="str">
        <f>IF(G129&gt;1,IF($E$10&gt;0,100-(#REF!/(1+(AL129/#REF!)^#REF!)^#REF!+#REF!/(AL129-1))*100,100-(AL129*D$5+D$6)*100),"")</f>
        <v/>
      </c>
      <c r="AI129" s="21" t="str">
        <f t="shared" si="24"/>
        <v/>
      </c>
      <c r="AJ129" s="21" t="str">
        <f t="shared" si="25"/>
        <v/>
      </c>
      <c r="AK129" s="48">
        <f t="shared" si="26"/>
        <v>0</v>
      </c>
      <c r="AL129" s="58" t="str">
        <f t="shared" si="27"/>
        <v/>
      </c>
      <c r="AM129" s="59" t="str">
        <f t="shared" si="28"/>
        <v/>
      </c>
      <c r="AN129" s="59" t="str">
        <f t="shared" si="29"/>
        <v/>
      </c>
      <c r="AO129" s="60"/>
    </row>
    <row r="130" spans="3:41" x14ac:dyDescent="0.25">
      <c r="C130" s="82"/>
      <c r="D130" s="45"/>
      <c r="E130" s="83" t="str">
        <f t="shared" si="34"/>
        <v/>
      </c>
      <c r="F130" s="45"/>
      <c r="G130" s="45"/>
      <c r="H130" s="45"/>
      <c r="I130" s="46" t="str">
        <f t="shared" si="30"/>
        <v/>
      </c>
      <c r="J130" s="46" t="str">
        <f t="shared" si="31"/>
        <v/>
      </c>
      <c r="K130" s="47" t="str">
        <f t="shared" si="19"/>
        <v/>
      </c>
      <c r="L130" s="47" t="str">
        <f t="shared" si="20"/>
        <v/>
      </c>
      <c r="M130" s="48">
        <f t="shared" si="32"/>
        <v>0</v>
      </c>
      <c r="N130" s="46" t="str">
        <f t="shared" si="21"/>
        <v/>
      </c>
      <c r="O130" s="47" t="str">
        <f t="shared" si="22"/>
        <v/>
      </c>
      <c r="P130" s="47" t="str">
        <f t="shared" si="23"/>
        <v/>
      </c>
      <c r="Q130" s="48">
        <f t="shared" si="33"/>
        <v>0</v>
      </c>
      <c r="R130" s="2"/>
      <c r="AH130" s="57" t="str">
        <f>IF(G130&gt;1,IF($E$10&gt;0,100-(#REF!/(1+(AL130/#REF!)^#REF!)^#REF!+#REF!/(AL130-1))*100,100-(AL130*D$5+D$6)*100),"")</f>
        <v/>
      </c>
      <c r="AI130" s="21" t="str">
        <f t="shared" si="24"/>
        <v/>
      </c>
      <c r="AJ130" s="21" t="str">
        <f t="shared" si="25"/>
        <v/>
      </c>
      <c r="AK130" s="48">
        <f t="shared" si="26"/>
        <v>0</v>
      </c>
      <c r="AL130" s="58" t="str">
        <f t="shared" si="27"/>
        <v/>
      </c>
      <c r="AM130" s="59" t="str">
        <f t="shared" si="28"/>
        <v/>
      </c>
      <c r="AN130" s="59" t="str">
        <f t="shared" si="29"/>
        <v/>
      </c>
      <c r="AO130" s="60"/>
    </row>
    <row r="131" spans="3:41" x14ac:dyDescent="0.25">
      <c r="C131" s="82"/>
      <c r="D131" s="45"/>
      <c r="E131" s="83" t="str">
        <f t="shared" si="34"/>
        <v/>
      </c>
      <c r="F131" s="45"/>
      <c r="G131" s="45"/>
      <c r="H131" s="45"/>
      <c r="I131" s="46" t="str">
        <f t="shared" si="30"/>
        <v/>
      </c>
      <c r="J131" s="46" t="str">
        <f t="shared" si="31"/>
        <v/>
      </c>
      <c r="K131" s="47" t="str">
        <f t="shared" si="19"/>
        <v/>
      </c>
      <c r="L131" s="47" t="str">
        <f t="shared" si="20"/>
        <v/>
      </c>
      <c r="M131" s="48">
        <f t="shared" si="32"/>
        <v>0</v>
      </c>
      <c r="N131" s="46" t="str">
        <f t="shared" si="21"/>
        <v/>
      </c>
      <c r="O131" s="47" t="str">
        <f t="shared" si="22"/>
        <v/>
      </c>
      <c r="P131" s="47" t="str">
        <f t="shared" si="23"/>
        <v/>
      </c>
      <c r="Q131" s="48">
        <f t="shared" si="33"/>
        <v>0</v>
      </c>
      <c r="R131" s="2"/>
      <c r="AH131" s="57" t="str">
        <f>IF(G131&gt;1,IF($E$10&gt;0,100-(#REF!/(1+(AL131/#REF!)^#REF!)^#REF!+#REF!/(AL131-1))*100,100-(AL131*D$5+D$6)*100),"")</f>
        <v/>
      </c>
      <c r="AI131" s="21" t="str">
        <f t="shared" si="24"/>
        <v/>
      </c>
      <c r="AJ131" s="21" t="str">
        <f t="shared" si="25"/>
        <v/>
      </c>
      <c r="AK131" s="48">
        <f t="shared" si="26"/>
        <v>0</v>
      </c>
      <c r="AL131" s="58" t="str">
        <f t="shared" si="27"/>
        <v/>
      </c>
      <c r="AM131" s="59" t="str">
        <f t="shared" si="28"/>
        <v/>
      </c>
      <c r="AN131" s="59" t="str">
        <f t="shared" si="29"/>
        <v/>
      </c>
      <c r="AO131" s="60"/>
    </row>
    <row r="132" spans="3:41" x14ac:dyDescent="0.25">
      <c r="C132" s="82"/>
      <c r="D132" s="45"/>
      <c r="E132" s="83" t="str">
        <f t="shared" si="34"/>
        <v/>
      </c>
      <c r="F132" s="45"/>
      <c r="G132" s="45"/>
      <c r="H132" s="45"/>
      <c r="I132" s="46" t="str">
        <f t="shared" si="30"/>
        <v/>
      </c>
      <c r="J132" s="46" t="str">
        <f t="shared" si="31"/>
        <v/>
      </c>
      <c r="K132" s="47" t="str">
        <f t="shared" si="19"/>
        <v/>
      </c>
      <c r="L132" s="47" t="str">
        <f t="shared" si="20"/>
        <v/>
      </c>
      <c r="M132" s="48">
        <f t="shared" si="32"/>
        <v>0</v>
      </c>
      <c r="N132" s="46" t="str">
        <f t="shared" si="21"/>
        <v/>
      </c>
      <c r="O132" s="47" t="str">
        <f t="shared" si="22"/>
        <v/>
      </c>
      <c r="P132" s="47" t="str">
        <f t="shared" si="23"/>
        <v/>
      </c>
      <c r="Q132" s="48">
        <f t="shared" si="33"/>
        <v>0</v>
      </c>
      <c r="R132" s="2"/>
      <c r="AH132" s="57" t="str">
        <f>IF(G132&gt;1,IF($E$10&gt;0,100-(#REF!/(1+(AL132/#REF!)^#REF!)^#REF!+#REF!/(AL132-1))*100,100-(AL132*D$5+D$6)*100),"")</f>
        <v/>
      </c>
      <c r="AI132" s="21" t="str">
        <f t="shared" si="24"/>
        <v/>
      </c>
      <c r="AJ132" s="21" t="str">
        <f t="shared" si="25"/>
        <v/>
      </c>
      <c r="AK132" s="48">
        <f t="shared" si="26"/>
        <v>0</v>
      </c>
      <c r="AL132" s="58" t="str">
        <f t="shared" si="27"/>
        <v/>
      </c>
      <c r="AM132" s="59" t="str">
        <f t="shared" si="28"/>
        <v/>
      </c>
      <c r="AN132" s="59" t="str">
        <f t="shared" si="29"/>
        <v/>
      </c>
      <c r="AO132" s="60"/>
    </row>
    <row r="133" spans="3:41" x14ac:dyDescent="0.25">
      <c r="C133" s="82"/>
      <c r="D133" s="45"/>
      <c r="E133" s="83" t="str">
        <f t="shared" si="34"/>
        <v/>
      </c>
      <c r="F133" s="45"/>
      <c r="G133" s="45"/>
      <c r="H133" s="45"/>
      <c r="I133" s="46" t="str">
        <f t="shared" si="30"/>
        <v/>
      </c>
      <c r="J133" s="46" t="str">
        <f t="shared" si="31"/>
        <v/>
      </c>
      <c r="K133" s="47" t="str">
        <f t="shared" si="19"/>
        <v/>
      </c>
      <c r="L133" s="47" t="str">
        <f t="shared" si="20"/>
        <v/>
      </c>
      <c r="M133" s="48">
        <f t="shared" si="32"/>
        <v>0</v>
      </c>
      <c r="N133" s="46" t="str">
        <f t="shared" si="21"/>
        <v/>
      </c>
      <c r="O133" s="47" t="str">
        <f t="shared" si="22"/>
        <v/>
      </c>
      <c r="P133" s="47" t="str">
        <f t="shared" si="23"/>
        <v/>
      </c>
      <c r="Q133" s="48">
        <f t="shared" si="33"/>
        <v>0</v>
      </c>
      <c r="R133" s="2"/>
      <c r="AH133" s="57" t="str">
        <f>IF(G133&gt;1,IF($E$10&gt;0,100-(#REF!/(1+(AL133/#REF!)^#REF!)^#REF!+#REF!/(AL133-1))*100,100-(AL133*D$5+D$6)*100),"")</f>
        <v/>
      </c>
      <c r="AI133" s="21" t="str">
        <f t="shared" si="24"/>
        <v/>
      </c>
      <c r="AJ133" s="21" t="str">
        <f t="shared" si="25"/>
        <v/>
      </c>
      <c r="AK133" s="48">
        <f t="shared" si="26"/>
        <v>0</v>
      </c>
      <c r="AL133" s="58" t="str">
        <f t="shared" si="27"/>
        <v/>
      </c>
      <c r="AM133" s="59" t="str">
        <f t="shared" si="28"/>
        <v/>
      </c>
      <c r="AN133" s="59" t="str">
        <f t="shared" si="29"/>
        <v/>
      </c>
      <c r="AO133" s="60"/>
    </row>
    <row r="134" spans="3:41" x14ac:dyDescent="0.25">
      <c r="C134" s="82"/>
      <c r="D134" s="45"/>
      <c r="E134" s="83" t="str">
        <f t="shared" si="34"/>
        <v/>
      </c>
      <c r="F134" s="45"/>
      <c r="G134" s="45"/>
      <c r="H134" s="45"/>
      <c r="I134" s="46" t="str">
        <f t="shared" si="30"/>
        <v/>
      </c>
      <c r="J134" s="46" t="str">
        <f t="shared" si="31"/>
        <v/>
      </c>
      <c r="K134" s="47" t="str">
        <f t="shared" si="19"/>
        <v/>
      </c>
      <c r="L134" s="47" t="str">
        <f t="shared" si="20"/>
        <v/>
      </c>
      <c r="M134" s="48">
        <f t="shared" si="32"/>
        <v>0</v>
      </c>
      <c r="N134" s="46" t="str">
        <f t="shared" si="21"/>
        <v/>
      </c>
      <c r="O134" s="47" t="str">
        <f t="shared" si="22"/>
        <v/>
      </c>
      <c r="P134" s="47" t="str">
        <f t="shared" si="23"/>
        <v/>
      </c>
      <c r="Q134" s="48">
        <f t="shared" si="33"/>
        <v>0</v>
      </c>
      <c r="R134" s="2"/>
      <c r="AH134" s="57" t="str">
        <f>IF(G134&gt;1,IF($E$10&gt;0,100-(#REF!/(1+(AL134/#REF!)^#REF!)^#REF!+#REF!/(AL134-1))*100,100-(AL134*D$5+D$6)*100),"")</f>
        <v/>
      </c>
      <c r="AI134" s="21" t="str">
        <f t="shared" si="24"/>
        <v/>
      </c>
      <c r="AJ134" s="21" t="str">
        <f t="shared" si="25"/>
        <v/>
      </c>
      <c r="AK134" s="48">
        <f t="shared" si="26"/>
        <v>0</v>
      </c>
      <c r="AL134" s="58" t="str">
        <f t="shared" si="27"/>
        <v/>
      </c>
      <c r="AM134" s="59" t="str">
        <f t="shared" si="28"/>
        <v/>
      </c>
      <c r="AN134" s="59" t="str">
        <f t="shared" si="29"/>
        <v/>
      </c>
      <c r="AO134" s="60"/>
    </row>
    <row r="135" spans="3:41" x14ac:dyDescent="0.25">
      <c r="C135" s="82"/>
      <c r="D135" s="45"/>
      <c r="E135" s="83" t="str">
        <f t="shared" si="34"/>
        <v/>
      </c>
      <c r="F135" s="45"/>
      <c r="G135" s="45"/>
      <c r="H135" s="45"/>
      <c r="I135" s="46" t="str">
        <f t="shared" si="30"/>
        <v/>
      </c>
      <c r="J135" s="46" t="str">
        <f t="shared" si="31"/>
        <v/>
      </c>
      <c r="K135" s="47" t="str">
        <f t="shared" ref="K135:K198" si="35">IF(G135&gt;1,I135-J135,"")</f>
        <v/>
      </c>
      <c r="L135" s="47" t="str">
        <f t="shared" ref="L135:L198" si="36">IF(G135&gt;1,ABS(K135),"")</f>
        <v/>
      </c>
      <c r="M135" s="48">
        <f t="shared" si="32"/>
        <v>0</v>
      </c>
      <c r="N135" s="46" t="str">
        <f t="shared" ref="N135:N198" si="37">IF(G135&gt;1,J135+$K$5,"")</f>
        <v/>
      </c>
      <c r="O135" s="47" t="str">
        <f t="shared" ref="O135:O198" si="38">IF(G135&gt;1,I135-N135,"")</f>
        <v/>
      </c>
      <c r="P135" s="47" t="str">
        <f t="shared" ref="P135:P198" si="39">IF(G135&gt;1,ABS(O135),"")</f>
        <v/>
      </c>
      <c r="Q135" s="48">
        <f t="shared" si="33"/>
        <v>0</v>
      </c>
      <c r="R135" s="2"/>
      <c r="AH135" s="57" t="str">
        <f>IF(G135&gt;1,IF($E$10&gt;0,100-(#REF!/(1+(AL135/#REF!)^#REF!)^#REF!+#REF!/(AL135-1))*100,100-(AL135*D$5+D$6)*100),"")</f>
        <v/>
      </c>
      <c r="AI135" s="21" t="str">
        <f t="shared" ref="AI135:AI198" si="40">IF(G135&gt;1,I135-AH135,"")</f>
        <v/>
      </c>
      <c r="AJ135" s="21" t="str">
        <f t="shared" ref="AJ135:AJ198" si="41">IF(G135&gt;1,ABS(AI135),"")</f>
        <v/>
      </c>
      <c r="AK135" s="48">
        <f t="shared" ref="AK135:AK198" si="42">IF($G135&gt;1.2,IF(AJ135&gt;1.2,1,0),0)</f>
        <v>0</v>
      </c>
      <c r="AL135" s="58" t="str">
        <f t="shared" ref="AL135:AL198" si="43">IF(G135&gt;0,G135+AN135,"")</f>
        <v/>
      </c>
      <c r="AM135" s="59" t="str">
        <f t="shared" ref="AM135:AM198" si="44">IF(G135&gt;0,$AM$5,"")</f>
        <v/>
      </c>
      <c r="AN135" s="59" t="str">
        <f t="shared" ref="AN135:AN198" si="45">IF(G135&gt;0,$AN$5,"")</f>
        <v/>
      </c>
      <c r="AO135" s="60"/>
    </row>
    <row r="136" spans="3:41" x14ac:dyDescent="0.25">
      <c r="C136" s="82"/>
      <c r="D136" s="45"/>
      <c r="E136" s="83" t="str">
        <f t="shared" si="34"/>
        <v/>
      </c>
      <c r="F136" s="45"/>
      <c r="G136" s="45"/>
      <c r="H136" s="45"/>
      <c r="I136" s="46" t="str">
        <f t="shared" ref="I136:I199" si="46">IF(G136&gt;1,100-H136,"")</f>
        <v/>
      </c>
      <c r="J136" s="46" t="str">
        <f t="shared" ref="J136:J199" si="47">IF(G136&gt;1,100-(G136*D$5+D$6),"")</f>
        <v/>
      </c>
      <c r="K136" s="47" t="str">
        <f t="shared" si="35"/>
        <v/>
      </c>
      <c r="L136" s="47" t="str">
        <f t="shared" si="36"/>
        <v/>
      </c>
      <c r="M136" s="48">
        <f t="shared" ref="M136:M199" si="48">IF($G136&gt;1.2,IF(L136&gt;1.2,1,0),0)</f>
        <v>0</v>
      </c>
      <c r="N136" s="46" t="str">
        <f t="shared" si="37"/>
        <v/>
      </c>
      <c r="O136" s="47" t="str">
        <f t="shared" si="38"/>
        <v/>
      </c>
      <c r="P136" s="47" t="str">
        <f t="shared" si="39"/>
        <v/>
      </c>
      <c r="Q136" s="48">
        <f t="shared" ref="Q136:Q199" si="49">IF($G136&gt;1.2,IF(P136&gt;1.2,1,0),0)</f>
        <v>0</v>
      </c>
      <c r="R136" s="2"/>
      <c r="AH136" s="57" t="str">
        <f>IF(G136&gt;1,IF($E$10&gt;0,100-(#REF!/(1+(AL136/#REF!)^#REF!)^#REF!+#REF!/(AL136-1))*100,100-(AL136*D$5+D$6)*100),"")</f>
        <v/>
      </c>
      <c r="AI136" s="21" t="str">
        <f t="shared" si="40"/>
        <v/>
      </c>
      <c r="AJ136" s="21" t="str">
        <f t="shared" si="41"/>
        <v/>
      </c>
      <c r="AK136" s="48">
        <f t="shared" si="42"/>
        <v>0</v>
      </c>
      <c r="AL136" s="58" t="str">
        <f t="shared" si="43"/>
        <v/>
      </c>
      <c r="AM136" s="59" t="str">
        <f t="shared" si="44"/>
        <v/>
      </c>
      <c r="AN136" s="59" t="str">
        <f t="shared" si="45"/>
        <v/>
      </c>
      <c r="AO136" s="60"/>
    </row>
    <row r="137" spans="3:41" x14ac:dyDescent="0.25">
      <c r="C137" s="82"/>
      <c r="D137" s="45"/>
      <c r="E137" s="83" t="str">
        <f t="shared" si="34"/>
        <v/>
      </c>
      <c r="F137" s="45"/>
      <c r="G137" s="45"/>
      <c r="H137" s="45"/>
      <c r="I137" s="46" t="str">
        <f t="shared" si="46"/>
        <v/>
      </c>
      <c r="J137" s="46" t="str">
        <f t="shared" si="47"/>
        <v/>
      </c>
      <c r="K137" s="47" t="str">
        <f t="shared" si="35"/>
        <v/>
      </c>
      <c r="L137" s="47" t="str">
        <f t="shared" si="36"/>
        <v/>
      </c>
      <c r="M137" s="48">
        <f t="shared" si="48"/>
        <v>0</v>
      </c>
      <c r="N137" s="46" t="str">
        <f t="shared" si="37"/>
        <v/>
      </c>
      <c r="O137" s="47" t="str">
        <f t="shared" si="38"/>
        <v/>
      </c>
      <c r="P137" s="47" t="str">
        <f t="shared" si="39"/>
        <v/>
      </c>
      <c r="Q137" s="48">
        <f t="shared" si="49"/>
        <v>0</v>
      </c>
      <c r="R137" s="2"/>
      <c r="AH137" s="57" t="str">
        <f>IF(G137&gt;1,IF($E$10&gt;0,100-(#REF!/(1+(AL137/#REF!)^#REF!)^#REF!+#REF!/(AL137-1))*100,100-(AL137*D$5+D$6)*100),"")</f>
        <v/>
      </c>
      <c r="AI137" s="21" t="str">
        <f t="shared" si="40"/>
        <v/>
      </c>
      <c r="AJ137" s="21" t="str">
        <f t="shared" si="41"/>
        <v/>
      </c>
      <c r="AK137" s="48">
        <f t="shared" si="42"/>
        <v>0</v>
      </c>
      <c r="AL137" s="58" t="str">
        <f t="shared" si="43"/>
        <v/>
      </c>
      <c r="AM137" s="59" t="str">
        <f t="shared" si="44"/>
        <v/>
      </c>
      <c r="AN137" s="59" t="str">
        <f t="shared" si="45"/>
        <v/>
      </c>
      <c r="AO137" s="60"/>
    </row>
    <row r="138" spans="3:41" x14ac:dyDescent="0.25">
      <c r="C138" s="82"/>
      <c r="D138" s="45"/>
      <c r="E138" s="83" t="str">
        <f t="shared" si="34"/>
        <v/>
      </c>
      <c r="F138" s="45"/>
      <c r="G138" s="45"/>
      <c r="H138" s="45"/>
      <c r="I138" s="46" t="str">
        <f t="shared" si="46"/>
        <v/>
      </c>
      <c r="J138" s="46" t="str">
        <f t="shared" si="47"/>
        <v/>
      </c>
      <c r="K138" s="47" t="str">
        <f t="shared" si="35"/>
        <v/>
      </c>
      <c r="L138" s="47" t="str">
        <f t="shared" si="36"/>
        <v/>
      </c>
      <c r="M138" s="48">
        <f t="shared" si="48"/>
        <v>0</v>
      </c>
      <c r="N138" s="46" t="str">
        <f t="shared" si="37"/>
        <v/>
      </c>
      <c r="O138" s="47" t="str">
        <f t="shared" si="38"/>
        <v/>
      </c>
      <c r="P138" s="47" t="str">
        <f t="shared" si="39"/>
        <v/>
      </c>
      <c r="Q138" s="48">
        <f t="shared" si="49"/>
        <v>0</v>
      </c>
      <c r="R138" s="2"/>
      <c r="AH138" s="57" t="str">
        <f>IF(G138&gt;1,IF($E$10&gt;0,100-(#REF!/(1+(AL138/#REF!)^#REF!)^#REF!+#REF!/(AL138-1))*100,100-(AL138*D$5+D$6)*100),"")</f>
        <v/>
      </c>
      <c r="AI138" s="21" t="str">
        <f t="shared" si="40"/>
        <v/>
      </c>
      <c r="AJ138" s="21" t="str">
        <f t="shared" si="41"/>
        <v/>
      </c>
      <c r="AK138" s="48">
        <f t="shared" si="42"/>
        <v>0</v>
      </c>
      <c r="AL138" s="58" t="str">
        <f t="shared" si="43"/>
        <v/>
      </c>
      <c r="AM138" s="59" t="str">
        <f t="shared" si="44"/>
        <v/>
      </c>
      <c r="AN138" s="59" t="str">
        <f t="shared" si="45"/>
        <v/>
      </c>
      <c r="AO138" s="60"/>
    </row>
    <row r="139" spans="3:41" x14ac:dyDescent="0.25">
      <c r="C139" s="82"/>
      <c r="D139" s="45"/>
      <c r="E139" s="83" t="str">
        <f t="shared" si="34"/>
        <v/>
      </c>
      <c r="F139" s="45"/>
      <c r="G139" s="45"/>
      <c r="H139" s="45"/>
      <c r="I139" s="46" t="str">
        <f t="shared" si="46"/>
        <v/>
      </c>
      <c r="J139" s="46" t="str">
        <f t="shared" si="47"/>
        <v/>
      </c>
      <c r="K139" s="47" t="str">
        <f t="shared" si="35"/>
        <v/>
      </c>
      <c r="L139" s="47" t="str">
        <f t="shared" si="36"/>
        <v/>
      </c>
      <c r="M139" s="48">
        <f t="shared" si="48"/>
        <v>0</v>
      </c>
      <c r="N139" s="46" t="str">
        <f t="shared" si="37"/>
        <v/>
      </c>
      <c r="O139" s="47" t="str">
        <f t="shared" si="38"/>
        <v/>
      </c>
      <c r="P139" s="47" t="str">
        <f t="shared" si="39"/>
        <v/>
      </c>
      <c r="Q139" s="48">
        <f t="shared" si="49"/>
        <v>0</v>
      </c>
      <c r="R139" s="2"/>
      <c r="AH139" s="57" t="str">
        <f>IF(G139&gt;1,IF($E$10&gt;0,100-(#REF!/(1+(AL139/#REF!)^#REF!)^#REF!+#REF!/(AL139-1))*100,100-(AL139*D$5+D$6)*100),"")</f>
        <v/>
      </c>
      <c r="AI139" s="21" t="str">
        <f t="shared" si="40"/>
        <v/>
      </c>
      <c r="AJ139" s="21" t="str">
        <f t="shared" si="41"/>
        <v/>
      </c>
      <c r="AK139" s="48">
        <f t="shared" si="42"/>
        <v>0</v>
      </c>
      <c r="AL139" s="58" t="str">
        <f t="shared" si="43"/>
        <v/>
      </c>
      <c r="AM139" s="59" t="str">
        <f t="shared" si="44"/>
        <v/>
      </c>
      <c r="AN139" s="59" t="str">
        <f t="shared" si="45"/>
        <v/>
      </c>
      <c r="AO139" s="60"/>
    </row>
    <row r="140" spans="3:41" x14ac:dyDescent="0.25">
      <c r="C140" s="82"/>
      <c r="D140" s="45"/>
      <c r="E140" s="83" t="str">
        <f t="shared" si="34"/>
        <v/>
      </c>
      <c r="F140" s="45"/>
      <c r="G140" s="45"/>
      <c r="H140" s="45"/>
      <c r="I140" s="46" t="str">
        <f t="shared" si="46"/>
        <v/>
      </c>
      <c r="J140" s="46" t="str">
        <f t="shared" si="47"/>
        <v/>
      </c>
      <c r="K140" s="47" t="str">
        <f t="shared" si="35"/>
        <v/>
      </c>
      <c r="L140" s="47" t="str">
        <f t="shared" si="36"/>
        <v/>
      </c>
      <c r="M140" s="48">
        <f t="shared" si="48"/>
        <v>0</v>
      </c>
      <c r="N140" s="46" t="str">
        <f t="shared" si="37"/>
        <v/>
      </c>
      <c r="O140" s="47" t="str">
        <f t="shared" si="38"/>
        <v/>
      </c>
      <c r="P140" s="47" t="str">
        <f t="shared" si="39"/>
        <v/>
      </c>
      <c r="Q140" s="48">
        <f t="shared" si="49"/>
        <v>0</v>
      </c>
      <c r="R140" s="2"/>
      <c r="AH140" s="57" t="str">
        <f>IF(G140&gt;1,IF($E$10&gt;0,100-(#REF!/(1+(AL140/#REF!)^#REF!)^#REF!+#REF!/(AL140-1))*100,100-(AL140*D$5+D$6)*100),"")</f>
        <v/>
      </c>
      <c r="AI140" s="21" t="str">
        <f t="shared" si="40"/>
        <v/>
      </c>
      <c r="AJ140" s="21" t="str">
        <f t="shared" si="41"/>
        <v/>
      </c>
      <c r="AK140" s="48">
        <f t="shared" si="42"/>
        <v>0</v>
      </c>
      <c r="AL140" s="58" t="str">
        <f t="shared" si="43"/>
        <v/>
      </c>
      <c r="AM140" s="59" t="str">
        <f t="shared" si="44"/>
        <v/>
      </c>
      <c r="AN140" s="59" t="str">
        <f t="shared" si="45"/>
        <v/>
      </c>
      <c r="AO140" s="60"/>
    </row>
    <row r="141" spans="3:41" x14ac:dyDescent="0.25">
      <c r="C141" s="82"/>
      <c r="D141" s="45"/>
      <c r="E141" s="83" t="str">
        <f t="shared" si="34"/>
        <v/>
      </c>
      <c r="F141" s="45"/>
      <c r="G141" s="45"/>
      <c r="H141" s="45"/>
      <c r="I141" s="46" t="str">
        <f t="shared" si="46"/>
        <v/>
      </c>
      <c r="J141" s="46" t="str">
        <f t="shared" si="47"/>
        <v/>
      </c>
      <c r="K141" s="47" t="str">
        <f t="shared" si="35"/>
        <v/>
      </c>
      <c r="L141" s="47" t="str">
        <f t="shared" si="36"/>
        <v/>
      </c>
      <c r="M141" s="48">
        <f t="shared" si="48"/>
        <v>0</v>
      </c>
      <c r="N141" s="46" t="str">
        <f t="shared" si="37"/>
        <v/>
      </c>
      <c r="O141" s="47" t="str">
        <f t="shared" si="38"/>
        <v/>
      </c>
      <c r="P141" s="47" t="str">
        <f t="shared" si="39"/>
        <v/>
      </c>
      <c r="Q141" s="48">
        <f t="shared" si="49"/>
        <v>0</v>
      </c>
      <c r="R141" s="2"/>
      <c r="AH141" s="57" t="str">
        <f>IF(G141&gt;1,IF($E$10&gt;0,100-(#REF!/(1+(AL141/#REF!)^#REF!)^#REF!+#REF!/(AL141-1))*100,100-(AL141*D$5+D$6)*100),"")</f>
        <v/>
      </c>
      <c r="AI141" s="21" t="str">
        <f t="shared" si="40"/>
        <v/>
      </c>
      <c r="AJ141" s="21" t="str">
        <f t="shared" si="41"/>
        <v/>
      </c>
      <c r="AK141" s="48">
        <f t="shared" si="42"/>
        <v>0</v>
      </c>
      <c r="AL141" s="58" t="str">
        <f t="shared" si="43"/>
        <v/>
      </c>
      <c r="AM141" s="59" t="str">
        <f t="shared" si="44"/>
        <v/>
      </c>
      <c r="AN141" s="59" t="str">
        <f t="shared" si="45"/>
        <v/>
      </c>
      <c r="AO141" s="60"/>
    </row>
    <row r="142" spans="3:41" x14ac:dyDescent="0.25">
      <c r="C142" s="82"/>
      <c r="D142" s="45"/>
      <c r="E142" s="83" t="str">
        <f t="shared" si="34"/>
        <v/>
      </c>
      <c r="F142" s="45"/>
      <c r="G142" s="45"/>
      <c r="H142" s="45"/>
      <c r="I142" s="46" t="str">
        <f t="shared" si="46"/>
        <v/>
      </c>
      <c r="J142" s="46" t="str">
        <f t="shared" si="47"/>
        <v/>
      </c>
      <c r="K142" s="47" t="str">
        <f t="shared" si="35"/>
        <v/>
      </c>
      <c r="L142" s="47" t="str">
        <f t="shared" si="36"/>
        <v/>
      </c>
      <c r="M142" s="48">
        <f t="shared" si="48"/>
        <v>0</v>
      </c>
      <c r="N142" s="46" t="str">
        <f t="shared" si="37"/>
        <v/>
      </c>
      <c r="O142" s="47" t="str">
        <f t="shared" si="38"/>
        <v/>
      </c>
      <c r="P142" s="47" t="str">
        <f t="shared" si="39"/>
        <v/>
      </c>
      <c r="Q142" s="48">
        <f t="shared" si="49"/>
        <v>0</v>
      </c>
      <c r="R142" s="2"/>
      <c r="AH142" s="57" t="str">
        <f>IF(G142&gt;1,IF($E$10&gt;0,100-(#REF!/(1+(AL142/#REF!)^#REF!)^#REF!+#REF!/(AL142-1))*100,100-(AL142*D$5+D$6)*100),"")</f>
        <v/>
      </c>
      <c r="AI142" s="21" t="str">
        <f t="shared" si="40"/>
        <v/>
      </c>
      <c r="AJ142" s="21" t="str">
        <f t="shared" si="41"/>
        <v/>
      </c>
      <c r="AK142" s="48">
        <f t="shared" si="42"/>
        <v>0</v>
      </c>
      <c r="AL142" s="58" t="str">
        <f t="shared" si="43"/>
        <v/>
      </c>
      <c r="AM142" s="59" t="str">
        <f t="shared" si="44"/>
        <v/>
      </c>
      <c r="AN142" s="59" t="str">
        <f t="shared" si="45"/>
        <v/>
      </c>
      <c r="AO142" s="60"/>
    </row>
    <row r="143" spans="3:41" x14ac:dyDescent="0.25">
      <c r="C143" s="82"/>
      <c r="D143" s="45"/>
      <c r="E143" s="83" t="str">
        <f t="shared" si="34"/>
        <v/>
      </c>
      <c r="F143" s="45"/>
      <c r="G143" s="45"/>
      <c r="H143" s="45"/>
      <c r="I143" s="46" t="str">
        <f t="shared" si="46"/>
        <v/>
      </c>
      <c r="J143" s="46" t="str">
        <f t="shared" si="47"/>
        <v/>
      </c>
      <c r="K143" s="47" t="str">
        <f t="shared" si="35"/>
        <v/>
      </c>
      <c r="L143" s="47" t="str">
        <f t="shared" si="36"/>
        <v/>
      </c>
      <c r="M143" s="48">
        <f t="shared" si="48"/>
        <v>0</v>
      </c>
      <c r="N143" s="46" t="str">
        <f t="shared" si="37"/>
        <v/>
      </c>
      <c r="O143" s="47" t="str">
        <f t="shared" si="38"/>
        <v/>
      </c>
      <c r="P143" s="47" t="str">
        <f t="shared" si="39"/>
        <v/>
      </c>
      <c r="Q143" s="48">
        <f t="shared" si="49"/>
        <v>0</v>
      </c>
      <c r="R143" s="2"/>
      <c r="AH143" s="57" t="str">
        <f>IF(G143&gt;1,IF($E$10&gt;0,100-(#REF!/(1+(AL143/#REF!)^#REF!)^#REF!+#REF!/(AL143-1))*100,100-(AL143*D$5+D$6)*100),"")</f>
        <v/>
      </c>
      <c r="AI143" s="21" t="str">
        <f t="shared" si="40"/>
        <v/>
      </c>
      <c r="AJ143" s="21" t="str">
        <f t="shared" si="41"/>
        <v/>
      </c>
      <c r="AK143" s="48">
        <f t="shared" si="42"/>
        <v>0</v>
      </c>
      <c r="AL143" s="58" t="str">
        <f t="shared" si="43"/>
        <v/>
      </c>
      <c r="AM143" s="59" t="str">
        <f t="shared" si="44"/>
        <v/>
      </c>
      <c r="AN143" s="59" t="str">
        <f t="shared" si="45"/>
        <v/>
      </c>
      <c r="AO143" s="60"/>
    </row>
    <row r="144" spans="3:41" x14ac:dyDescent="0.25">
      <c r="C144" s="82"/>
      <c r="D144" s="45"/>
      <c r="E144" s="83" t="str">
        <f t="shared" si="34"/>
        <v/>
      </c>
      <c r="F144" s="45"/>
      <c r="G144" s="45"/>
      <c r="H144" s="45"/>
      <c r="I144" s="46" t="str">
        <f t="shared" si="46"/>
        <v/>
      </c>
      <c r="J144" s="46" t="str">
        <f t="shared" si="47"/>
        <v/>
      </c>
      <c r="K144" s="47" t="str">
        <f t="shared" si="35"/>
        <v/>
      </c>
      <c r="L144" s="47" t="str">
        <f t="shared" si="36"/>
        <v/>
      </c>
      <c r="M144" s="48">
        <f t="shared" si="48"/>
        <v>0</v>
      </c>
      <c r="N144" s="46" t="str">
        <f t="shared" si="37"/>
        <v/>
      </c>
      <c r="O144" s="47" t="str">
        <f t="shared" si="38"/>
        <v/>
      </c>
      <c r="P144" s="47" t="str">
        <f t="shared" si="39"/>
        <v/>
      </c>
      <c r="Q144" s="48">
        <f t="shared" si="49"/>
        <v>0</v>
      </c>
      <c r="R144" s="2"/>
      <c r="AH144" s="57" t="str">
        <f>IF(G144&gt;1,IF($E$10&gt;0,100-(#REF!/(1+(AL144/#REF!)^#REF!)^#REF!+#REF!/(AL144-1))*100,100-(AL144*D$5+D$6)*100),"")</f>
        <v/>
      </c>
      <c r="AI144" s="21" t="str">
        <f t="shared" si="40"/>
        <v/>
      </c>
      <c r="AJ144" s="21" t="str">
        <f t="shared" si="41"/>
        <v/>
      </c>
      <c r="AK144" s="48">
        <f t="shared" si="42"/>
        <v>0</v>
      </c>
      <c r="AL144" s="58" t="str">
        <f t="shared" si="43"/>
        <v/>
      </c>
      <c r="AM144" s="59" t="str">
        <f t="shared" si="44"/>
        <v/>
      </c>
      <c r="AN144" s="59" t="str">
        <f t="shared" si="45"/>
        <v/>
      </c>
      <c r="AO144" s="60"/>
    </row>
    <row r="145" spans="3:41" x14ac:dyDescent="0.25">
      <c r="C145" s="82"/>
      <c r="D145" s="45"/>
      <c r="E145" s="83" t="str">
        <f t="shared" si="34"/>
        <v/>
      </c>
      <c r="F145" s="45"/>
      <c r="G145" s="45"/>
      <c r="H145" s="45"/>
      <c r="I145" s="46" t="str">
        <f t="shared" si="46"/>
        <v/>
      </c>
      <c r="J145" s="46" t="str">
        <f t="shared" si="47"/>
        <v/>
      </c>
      <c r="K145" s="47" t="str">
        <f t="shared" si="35"/>
        <v/>
      </c>
      <c r="L145" s="47" t="str">
        <f t="shared" si="36"/>
        <v/>
      </c>
      <c r="M145" s="48">
        <f t="shared" si="48"/>
        <v>0</v>
      </c>
      <c r="N145" s="46" t="str">
        <f t="shared" si="37"/>
        <v/>
      </c>
      <c r="O145" s="47" t="str">
        <f t="shared" si="38"/>
        <v/>
      </c>
      <c r="P145" s="47" t="str">
        <f t="shared" si="39"/>
        <v/>
      </c>
      <c r="Q145" s="48">
        <f t="shared" si="49"/>
        <v>0</v>
      </c>
      <c r="R145" s="2"/>
      <c r="AH145" s="57" t="str">
        <f>IF(G145&gt;1,IF($E$10&gt;0,100-(#REF!/(1+(AL145/#REF!)^#REF!)^#REF!+#REF!/(AL145-1))*100,100-(AL145*D$5+D$6)*100),"")</f>
        <v/>
      </c>
      <c r="AI145" s="21" t="str">
        <f t="shared" si="40"/>
        <v/>
      </c>
      <c r="AJ145" s="21" t="str">
        <f t="shared" si="41"/>
        <v/>
      </c>
      <c r="AK145" s="48">
        <f t="shared" si="42"/>
        <v>0</v>
      </c>
      <c r="AL145" s="58" t="str">
        <f t="shared" si="43"/>
        <v/>
      </c>
      <c r="AM145" s="59" t="str">
        <f t="shared" si="44"/>
        <v/>
      </c>
      <c r="AN145" s="59" t="str">
        <f t="shared" si="45"/>
        <v/>
      </c>
      <c r="AO145" s="60"/>
    </row>
    <row r="146" spans="3:41" x14ac:dyDescent="0.25">
      <c r="C146" s="82"/>
      <c r="D146" s="45"/>
      <c r="E146" s="83" t="str">
        <f t="shared" si="34"/>
        <v/>
      </c>
      <c r="F146" s="45"/>
      <c r="G146" s="45"/>
      <c r="H146" s="45"/>
      <c r="I146" s="46" t="str">
        <f t="shared" si="46"/>
        <v/>
      </c>
      <c r="J146" s="46" t="str">
        <f t="shared" si="47"/>
        <v/>
      </c>
      <c r="K146" s="47" t="str">
        <f t="shared" si="35"/>
        <v/>
      </c>
      <c r="L146" s="47" t="str">
        <f t="shared" si="36"/>
        <v/>
      </c>
      <c r="M146" s="48">
        <f t="shared" si="48"/>
        <v>0</v>
      </c>
      <c r="N146" s="46" t="str">
        <f t="shared" si="37"/>
        <v/>
      </c>
      <c r="O146" s="47" t="str">
        <f t="shared" si="38"/>
        <v/>
      </c>
      <c r="P146" s="47" t="str">
        <f t="shared" si="39"/>
        <v/>
      </c>
      <c r="Q146" s="48">
        <f t="shared" si="49"/>
        <v>0</v>
      </c>
      <c r="R146" s="2"/>
      <c r="AH146" s="57" t="str">
        <f>IF(G146&gt;1,IF($E$10&gt;0,100-(#REF!/(1+(AL146/#REF!)^#REF!)^#REF!+#REF!/(AL146-1))*100,100-(AL146*D$5+D$6)*100),"")</f>
        <v/>
      </c>
      <c r="AI146" s="21" t="str">
        <f t="shared" si="40"/>
        <v/>
      </c>
      <c r="AJ146" s="21" t="str">
        <f t="shared" si="41"/>
        <v/>
      </c>
      <c r="AK146" s="48">
        <f t="shared" si="42"/>
        <v>0</v>
      </c>
      <c r="AL146" s="58" t="str">
        <f t="shared" si="43"/>
        <v/>
      </c>
      <c r="AM146" s="59" t="str">
        <f t="shared" si="44"/>
        <v/>
      </c>
      <c r="AN146" s="59" t="str">
        <f t="shared" si="45"/>
        <v/>
      </c>
      <c r="AO146" s="60"/>
    </row>
    <row r="147" spans="3:41" x14ac:dyDescent="0.25">
      <c r="C147" s="82"/>
      <c r="D147" s="45"/>
      <c r="E147" s="83" t="str">
        <f t="shared" si="34"/>
        <v/>
      </c>
      <c r="F147" s="45"/>
      <c r="G147" s="45"/>
      <c r="H147" s="45"/>
      <c r="I147" s="46" t="str">
        <f t="shared" si="46"/>
        <v/>
      </c>
      <c r="J147" s="46" t="str">
        <f t="shared" si="47"/>
        <v/>
      </c>
      <c r="K147" s="47" t="str">
        <f t="shared" si="35"/>
        <v/>
      </c>
      <c r="L147" s="47" t="str">
        <f t="shared" si="36"/>
        <v/>
      </c>
      <c r="M147" s="48">
        <f t="shared" si="48"/>
        <v>0</v>
      </c>
      <c r="N147" s="46" t="str">
        <f t="shared" si="37"/>
        <v/>
      </c>
      <c r="O147" s="47" t="str">
        <f t="shared" si="38"/>
        <v/>
      </c>
      <c r="P147" s="47" t="str">
        <f t="shared" si="39"/>
        <v/>
      </c>
      <c r="Q147" s="48">
        <f t="shared" si="49"/>
        <v>0</v>
      </c>
      <c r="R147" s="2"/>
      <c r="AH147" s="57" t="str">
        <f>IF(G147&gt;1,IF($E$10&gt;0,100-(#REF!/(1+(AL147/#REF!)^#REF!)^#REF!+#REF!/(AL147-1))*100,100-(AL147*D$5+D$6)*100),"")</f>
        <v/>
      </c>
      <c r="AI147" s="21" t="str">
        <f t="shared" si="40"/>
        <v/>
      </c>
      <c r="AJ147" s="21" t="str">
        <f t="shared" si="41"/>
        <v/>
      </c>
      <c r="AK147" s="48">
        <f t="shared" si="42"/>
        <v>0</v>
      </c>
      <c r="AL147" s="58" t="str">
        <f t="shared" si="43"/>
        <v/>
      </c>
      <c r="AM147" s="59" t="str">
        <f t="shared" si="44"/>
        <v/>
      </c>
      <c r="AN147" s="59" t="str">
        <f t="shared" si="45"/>
        <v/>
      </c>
      <c r="AO147" s="60"/>
    </row>
    <row r="148" spans="3:41" x14ac:dyDescent="0.25">
      <c r="C148" s="82"/>
      <c r="D148" s="45"/>
      <c r="E148" s="83" t="str">
        <f t="shared" si="34"/>
        <v/>
      </c>
      <c r="F148" s="45"/>
      <c r="G148" s="45"/>
      <c r="H148" s="45"/>
      <c r="I148" s="46" t="str">
        <f t="shared" si="46"/>
        <v/>
      </c>
      <c r="J148" s="46" t="str">
        <f t="shared" si="47"/>
        <v/>
      </c>
      <c r="K148" s="47" t="str">
        <f t="shared" si="35"/>
        <v/>
      </c>
      <c r="L148" s="47" t="str">
        <f t="shared" si="36"/>
        <v/>
      </c>
      <c r="M148" s="48">
        <f t="shared" si="48"/>
        <v>0</v>
      </c>
      <c r="N148" s="46" t="str">
        <f t="shared" si="37"/>
        <v/>
      </c>
      <c r="O148" s="47" t="str">
        <f t="shared" si="38"/>
        <v/>
      </c>
      <c r="P148" s="47" t="str">
        <f t="shared" si="39"/>
        <v/>
      </c>
      <c r="Q148" s="48">
        <f t="shared" si="49"/>
        <v>0</v>
      </c>
      <c r="R148" s="2"/>
      <c r="AH148" s="57" t="str">
        <f>IF(G148&gt;1,IF($E$10&gt;0,100-(#REF!/(1+(AL148/#REF!)^#REF!)^#REF!+#REF!/(AL148-1))*100,100-(AL148*D$5+D$6)*100),"")</f>
        <v/>
      </c>
      <c r="AI148" s="21" t="str">
        <f t="shared" si="40"/>
        <v/>
      </c>
      <c r="AJ148" s="21" t="str">
        <f t="shared" si="41"/>
        <v/>
      </c>
      <c r="AK148" s="48">
        <f t="shared" si="42"/>
        <v>0</v>
      </c>
      <c r="AL148" s="58" t="str">
        <f t="shared" si="43"/>
        <v/>
      </c>
      <c r="AM148" s="59" t="str">
        <f t="shared" si="44"/>
        <v/>
      </c>
      <c r="AN148" s="59" t="str">
        <f t="shared" si="45"/>
        <v/>
      </c>
      <c r="AO148" s="60"/>
    </row>
    <row r="149" spans="3:41" x14ac:dyDescent="0.25">
      <c r="C149" s="82"/>
      <c r="D149" s="45"/>
      <c r="E149" s="83" t="str">
        <f t="shared" si="34"/>
        <v/>
      </c>
      <c r="F149" s="45"/>
      <c r="G149" s="45"/>
      <c r="H149" s="45"/>
      <c r="I149" s="46" t="str">
        <f t="shared" si="46"/>
        <v/>
      </c>
      <c r="J149" s="46" t="str">
        <f t="shared" si="47"/>
        <v/>
      </c>
      <c r="K149" s="47" t="str">
        <f t="shared" si="35"/>
        <v/>
      </c>
      <c r="L149" s="47" t="str">
        <f t="shared" si="36"/>
        <v/>
      </c>
      <c r="M149" s="48">
        <f t="shared" si="48"/>
        <v>0</v>
      </c>
      <c r="N149" s="46" t="str">
        <f t="shared" si="37"/>
        <v/>
      </c>
      <c r="O149" s="47" t="str">
        <f t="shared" si="38"/>
        <v/>
      </c>
      <c r="P149" s="47" t="str">
        <f t="shared" si="39"/>
        <v/>
      </c>
      <c r="Q149" s="48">
        <f t="shared" si="49"/>
        <v>0</v>
      </c>
      <c r="R149" s="2"/>
      <c r="AH149" s="57" t="str">
        <f>IF(G149&gt;1,IF($E$10&gt;0,100-(#REF!/(1+(AL149/#REF!)^#REF!)^#REF!+#REF!/(AL149-1))*100,100-(AL149*D$5+D$6)*100),"")</f>
        <v/>
      </c>
      <c r="AI149" s="21" t="str">
        <f t="shared" si="40"/>
        <v/>
      </c>
      <c r="AJ149" s="21" t="str">
        <f t="shared" si="41"/>
        <v/>
      </c>
      <c r="AK149" s="48">
        <f t="shared" si="42"/>
        <v>0</v>
      </c>
      <c r="AL149" s="58" t="str">
        <f t="shared" si="43"/>
        <v/>
      </c>
      <c r="AM149" s="59" t="str">
        <f t="shared" si="44"/>
        <v/>
      </c>
      <c r="AN149" s="59" t="str">
        <f t="shared" si="45"/>
        <v/>
      </c>
      <c r="AO149" s="60"/>
    </row>
    <row r="150" spans="3:41" x14ac:dyDescent="0.25">
      <c r="C150" s="82"/>
      <c r="D150" s="45"/>
      <c r="E150" s="83" t="str">
        <f t="shared" si="34"/>
        <v/>
      </c>
      <c r="F150" s="45"/>
      <c r="G150" s="45"/>
      <c r="H150" s="45"/>
      <c r="I150" s="46" t="str">
        <f t="shared" si="46"/>
        <v/>
      </c>
      <c r="J150" s="46" t="str">
        <f t="shared" si="47"/>
        <v/>
      </c>
      <c r="K150" s="47" t="str">
        <f t="shared" si="35"/>
        <v/>
      </c>
      <c r="L150" s="47" t="str">
        <f t="shared" si="36"/>
        <v/>
      </c>
      <c r="M150" s="48">
        <f t="shared" si="48"/>
        <v>0</v>
      </c>
      <c r="N150" s="46" t="str">
        <f t="shared" si="37"/>
        <v/>
      </c>
      <c r="O150" s="47" t="str">
        <f t="shared" si="38"/>
        <v/>
      </c>
      <c r="P150" s="47" t="str">
        <f t="shared" si="39"/>
        <v/>
      </c>
      <c r="Q150" s="48">
        <f t="shared" si="49"/>
        <v>0</v>
      </c>
      <c r="R150" s="2"/>
      <c r="AH150" s="57" t="str">
        <f>IF(G150&gt;1,IF($E$10&gt;0,100-(#REF!/(1+(AL150/#REF!)^#REF!)^#REF!+#REF!/(AL150-1))*100,100-(AL150*D$5+D$6)*100),"")</f>
        <v/>
      </c>
      <c r="AI150" s="21" t="str">
        <f t="shared" si="40"/>
        <v/>
      </c>
      <c r="AJ150" s="21" t="str">
        <f t="shared" si="41"/>
        <v/>
      </c>
      <c r="AK150" s="48">
        <f t="shared" si="42"/>
        <v>0</v>
      </c>
      <c r="AL150" s="58" t="str">
        <f t="shared" si="43"/>
        <v/>
      </c>
      <c r="AM150" s="59" t="str">
        <f t="shared" si="44"/>
        <v/>
      </c>
      <c r="AN150" s="59" t="str">
        <f t="shared" si="45"/>
        <v/>
      </c>
      <c r="AO150" s="60"/>
    </row>
    <row r="151" spans="3:41" x14ac:dyDescent="0.25">
      <c r="C151" s="82"/>
      <c r="D151" s="45"/>
      <c r="E151" s="83" t="str">
        <f t="shared" si="34"/>
        <v/>
      </c>
      <c r="F151" s="45"/>
      <c r="G151" s="45"/>
      <c r="H151" s="45"/>
      <c r="I151" s="46" t="str">
        <f t="shared" si="46"/>
        <v/>
      </c>
      <c r="J151" s="46" t="str">
        <f t="shared" si="47"/>
        <v/>
      </c>
      <c r="K151" s="47" t="str">
        <f t="shared" si="35"/>
        <v/>
      </c>
      <c r="L151" s="47" t="str">
        <f t="shared" si="36"/>
        <v/>
      </c>
      <c r="M151" s="48">
        <f t="shared" si="48"/>
        <v>0</v>
      </c>
      <c r="N151" s="46" t="str">
        <f t="shared" si="37"/>
        <v/>
      </c>
      <c r="O151" s="47" t="str">
        <f t="shared" si="38"/>
        <v/>
      </c>
      <c r="P151" s="47" t="str">
        <f t="shared" si="39"/>
        <v/>
      </c>
      <c r="Q151" s="48">
        <f t="shared" si="49"/>
        <v>0</v>
      </c>
      <c r="R151" s="2"/>
      <c r="AH151" s="57" t="str">
        <f>IF(G151&gt;1,IF($E$10&gt;0,100-(#REF!/(1+(AL151/#REF!)^#REF!)^#REF!+#REF!/(AL151-1))*100,100-(AL151*D$5+D$6)*100),"")</f>
        <v/>
      </c>
      <c r="AI151" s="21" t="str">
        <f t="shared" si="40"/>
        <v/>
      </c>
      <c r="AJ151" s="21" t="str">
        <f t="shared" si="41"/>
        <v/>
      </c>
      <c r="AK151" s="48">
        <f t="shared" si="42"/>
        <v>0</v>
      </c>
      <c r="AL151" s="58" t="str">
        <f t="shared" si="43"/>
        <v/>
      </c>
      <c r="AM151" s="59" t="str">
        <f t="shared" si="44"/>
        <v/>
      </c>
      <c r="AN151" s="59" t="str">
        <f t="shared" si="45"/>
        <v/>
      </c>
      <c r="AO151" s="60"/>
    </row>
    <row r="152" spans="3:41" x14ac:dyDescent="0.25">
      <c r="C152" s="82"/>
      <c r="D152" s="45"/>
      <c r="E152" s="83" t="str">
        <f t="shared" si="34"/>
        <v/>
      </c>
      <c r="F152" s="45"/>
      <c r="G152" s="45"/>
      <c r="H152" s="45"/>
      <c r="I152" s="46" t="str">
        <f t="shared" si="46"/>
        <v/>
      </c>
      <c r="J152" s="46" t="str">
        <f t="shared" si="47"/>
        <v/>
      </c>
      <c r="K152" s="47" t="str">
        <f t="shared" si="35"/>
        <v/>
      </c>
      <c r="L152" s="47" t="str">
        <f t="shared" si="36"/>
        <v/>
      </c>
      <c r="M152" s="48">
        <f t="shared" si="48"/>
        <v>0</v>
      </c>
      <c r="N152" s="46" t="str">
        <f t="shared" si="37"/>
        <v/>
      </c>
      <c r="O152" s="47" t="str">
        <f t="shared" si="38"/>
        <v/>
      </c>
      <c r="P152" s="47" t="str">
        <f t="shared" si="39"/>
        <v/>
      </c>
      <c r="Q152" s="48">
        <f t="shared" si="49"/>
        <v>0</v>
      </c>
      <c r="R152" s="2"/>
      <c r="AH152" s="57" t="str">
        <f>IF(G152&gt;1,IF($E$10&gt;0,100-(#REF!/(1+(AL152/#REF!)^#REF!)^#REF!+#REF!/(AL152-1))*100,100-(AL152*D$5+D$6)*100),"")</f>
        <v/>
      </c>
      <c r="AI152" s="21" t="str">
        <f t="shared" si="40"/>
        <v/>
      </c>
      <c r="AJ152" s="21" t="str">
        <f t="shared" si="41"/>
        <v/>
      </c>
      <c r="AK152" s="48">
        <f t="shared" si="42"/>
        <v>0</v>
      </c>
      <c r="AL152" s="58" t="str">
        <f t="shared" si="43"/>
        <v/>
      </c>
      <c r="AM152" s="59" t="str">
        <f t="shared" si="44"/>
        <v/>
      </c>
      <c r="AN152" s="59" t="str">
        <f t="shared" si="45"/>
        <v/>
      </c>
      <c r="AO152" s="60"/>
    </row>
    <row r="153" spans="3:41" x14ac:dyDescent="0.25">
      <c r="C153" s="82"/>
      <c r="D153" s="45"/>
      <c r="E153" s="83" t="str">
        <f t="shared" si="34"/>
        <v/>
      </c>
      <c r="F153" s="45"/>
      <c r="G153" s="45"/>
      <c r="H153" s="45"/>
      <c r="I153" s="46" t="str">
        <f t="shared" si="46"/>
        <v/>
      </c>
      <c r="J153" s="46" t="str">
        <f t="shared" si="47"/>
        <v/>
      </c>
      <c r="K153" s="47" t="str">
        <f t="shared" si="35"/>
        <v/>
      </c>
      <c r="L153" s="47" t="str">
        <f t="shared" si="36"/>
        <v/>
      </c>
      <c r="M153" s="48">
        <f t="shared" si="48"/>
        <v>0</v>
      </c>
      <c r="N153" s="46" t="str">
        <f t="shared" si="37"/>
        <v/>
      </c>
      <c r="O153" s="47" t="str">
        <f t="shared" si="38"/>
        <v/>
      </c>
      <c r="P153" s="47" t="str">
        <f t="shared" si="39"/>
        <v/>
      </c>
      <c r="Q153" s="48">
        <f t="shared" si="49"/>
        <v>0</v>
      </c>
      <c r="R153" s="2"/>
      <c r="AH153" s="57" t="str">
        <f>IF(G153&gt;1,IF($E$10&gt;0,100-(#REF!/(1+(AL153/#REF!)^#REF!)^#REF!+#REF!/(AL153-1))*100,100-(AL153*D$5+D$6)*100),"")</f>
        <v/>
      </c>
      <c r="AI153" s="21" t="str">
        <f t="shared" si="40"/>
        <v/>
      </c>
      <c r="AJ153" s="21" t="str">
        <f t="shared" si="41"/>
        <v/>
      </c>
      <c r="AK153" s="48">
        <f t="shared" si="42"/>
        <v>0</v>
      </c>
      <c r="AL153" s="58" t="str">
        <f t="shared" si="43"/>
        <v/>
      </c>
      <c r="AM153" s="59" t="str">
        <f t="shared" si="44"/>
        <v/>
      </c>
      <c r="AN153" s="59" t="str">
        <f t="shared" si="45"/>
        <v/>
      </c>
      <c r="AO153" s="60"/>
    </row>
    <row r="154" spans="3:41" x14ac:dyDescent="0.25">
      <c r="C154" s="82"/>
      <c r="D154" s="45"/>
      <c r="E154" s="83" t="str">
        <f t="shared" si="34"/>
        <v/>
      </c>
      <c r="F154" s="45"/>
      <c r="G154" s="45"/>
      <c r="H154" s="45"/>
      <c r="I154" s="46" t="str">
        <f t="shared" si="46"/>
        <v/>
      </c>
      <c r="J154" s="46" t="str">
        <f t="shared" si="47"/>
        <v/>
      </c>
      <c r="K154" s="47" t="str">
        <f t="shared" si="35"/>
        <v/>
      </c>
      <c r="L154" s="47" t="str">
        <f t="shared" si="36"/>
        <v/>
      </c>
      <c r="M154" s="48">
        <f t="shared" si="48"/>
        <v>0</v>
      </c>
      <c r="N154" s="46" t="str">
        <f t="shared" si="37"/>
        <v/>
      </c>
      <c r="O154" s="47" t="str">
        <f t="shared" si="38"/>
        <v/>
      </c>
      <c r="P154" s="47" t="str">
        <f t="shared" si="39"/>
        <v/>
      </c>
      <c r="Q154" s="48">
        <f t="shared" si="49"/>
        <v>0</v>
      </c>
      <c r="R154" s="2"/>
      <c r="AH154" s="57" t="str">
        <f>IF(G154&gt;1,IF($E$10&gt;0,100-(#REF!/(1+(AL154/#REF!)^#REF!)^#REF!+#REF!/(AL154-1))*100,100-(AL154*D$5+D$6)*100),"")</f>
        <v/>
      </c>
      <c r="AI154" s="21" t="str">
        <f t="shared" si="40"/>
        <v/>
      </c>
      <c r="AJ154" s="21" t="str">
        <f t="shared" si="41"/>
        <v/>
      </c>
      <c r="AK154" s="48">
        <f t="shared" si="42"/>
        <v>0</v>
      </c>
      <c r="AL154" s="58" t="str">
        <f t="shared" si="43"/>
        <v/>
      </c>
      <c r="AM154" s="59" t="str">
        <f t="shared" si="44"/>
        <v/>
      </c>
      <c r="AN154" s="59" t="str">
        <f t="shared" si="45"/>
        <v/>
      </c>
      <c r="AO154" s="60"/>
    </row>
    <row r="155" spans="3:41" x14ac:dyDescent="0.25">
      <c r="C155" s="82"/>
      <c r="D155" s="45"/>
      <c r="E155" s="83" t="str">
        <f t="shared" si="34"/>
        <v/>
      </c>
      <c r="F155" s="45"/>
      <c r="G155" s="45"/>
      <c r="H155" s="45"/>
      <c r="I155" s="46" t="str">
        <f t="shared" si="46"/>
        <v/>
      </c>
      <c r="J155" s="46" t="str">
        <f t="shared" si="47"/>
        <v/>
      </c>
      <c r="K155" s="47" t="str">
        <f t="shared" si="35"/>
        <v/>
      </c>
      <c r="L155" s="47" t="str">
        <f t="shared" si="36"/>
        <v/>
      </c>
      <c r="M155" s="48">
        <f t="shared" si="48"/>
        <v>0</v>
      </c>
      <c r="N155" s="46" t="str">
        <f t="shared" si="37"/>
        <v/>
      </c>
      <c r="O155" s="47" t="str">
        <f t="shared" si="38"/>
        <v/>
      </c>
      <c r="P155" s="47" t="str">
        <f t="shared" si="39"/>
        <v/>
      </c>
      <c r="Q155" s="48">
        <f t="shared" si="49"/>
        <v>0</v>
      </c>
      <c r="R155" s="2"/>
      <c r="AH155" s="57" t="str">
        <f>IF(G155&gt;1,IF($E$10&gt;0,100-(#REF!/(1+(AL155/#REF!)^#REF!)^#REF!+#REF!/(AL155-1))*100,100-(AL155*D$5+D$6)*100),"")</f>
        <v/>
      </c>
      <c r="AI155" s="21" t="str">
        <f t="shared" si="40"/>
        <v/>
      </c>
      <c r="AJ155" s="21" t="str">
        <f t="shared" si="41"/>
        <v/>
      </c>
      <c r="AK155" s="48">
        <f t="shared" si="42"/>
        <v>0</v>
      </c>
      <c r="AL155" s="58" t="str">
        <f t="shared" si="43"/>
        <v/>
      </c>
      <c r="AM155" s="59" t="str">
        <f t="shared" si="44"/>
        <v/>
      </c>
      <c r="AN155" s="59" t="str">
        <f t="shared" si="45"/>
        <v/>
      </c>
      <c r="AO155" s="60"/>
    </row>
    <row r="156" spans="3:41" x14ac:dyDescent="0.25">
      <c r="C156" s="82"/>
      <c r="D156" s="45"/>
      <c r="E156" s="83" t="str">
        <f t="shared" si="34"/>
        <v/>
      </c>
      <c r="F156" s="45"/>
      <c r="G156" s="45"/>
      <c r="H156" s="45"/>
      <c r="I156" s="46" t="str">
        <f t="shared" si="46"/>
        <v/>
      </c>
      <c r="J156" s="46" t="str">
        <f t="shared" si="47"/>
        <v/>
      </c>
      <c r="K156" s="47" t="str">
        <f t="shared" si="35"/>
        <v/>
      </c>
      <c r="L156" s="47" t="str">
        <f t="shared" si="36"/>
        <v/>
      </c>
      <c r="M156" s="48">
        <f t="shared" si="48"/>
        <v>0</v>
      </c>
      <c r="N156" s="46" t="str">
        <f t="shared" si="37"/>
        <v/>
      </c>
      <c r="O156" s="47" t="str">
        <f t="shared" si="38"/>
        <v/>
      </c>
      <c r="P156" s="47" t="str">
        <f t="shared" si="39"/>
        <v/>
      </c>
      <c r="Q156" s="48">
        <f t="shared" si="49"/>
        <v>0</v>
      </c>
      <c r="R156" s="2"/>
      <c r="AH156" s="57" t="str">
        <f>IF(G156&gt;1,IF($E$10&gt;0,100-(#REF!/(1+(AL156/#REF!)^#REF!)^#REF!+#REF!/(AL156-1))*100,100-(AL156*D$5+D$6)*100),"")</f>
        <v/>
      </c>
      <c r="AI156" s="21" t="str">
        <f t="shared" si="40"/>
        <v/>
      </c>
      <c r="AJ156" s="21" t="str">
        <f t="shared" si="41"/>
        <v/>
      </c>
      <c r="AK156" s="48">
        <f t="shared" si="42"/>
        <v>0</v>
      </c>
      <c r="AL156" s="58" t="str">
        <f t="shared" si="43"/>
        <v/>
      </c>
      <c r="AM156" s="59" t="str">
        <f t="shared" si="44"/>
        <v/>
      </c>
      <c r="AN156" s="59" t="str">
        <f t="shared" si="45"/>
        <v/>
      </c>
      <c r="AO156" s="60"/>
    </row>
    <row r="157" spans="3:41" x14ac:dyDescent="0.25">
      <c r="C157" s="82"/>
      <c r="D157" s="45"/>
      <c r="E157" s="83" t="str">
        <f t="shared" si="34"/>
        <v/>
      </c>
      <c r="F157" s="45"/>
      <c r="G157" s="45"/>
      <c r="H157" s="45"/>
      <c r="I157" s="46" t="str">
        <f t="shared" si="46"/>
        <v/>
      </c>
      <c r="J157" s="46" t="str">
        <f t="shared" si="47"/>
        <v/>
      </c>
      <c r="K157" s="47" t="str">
        <f t="shared" si="35"/>
        <v/>
      </c>
      <c r="L157" s="47" t="str">
        <f t="shared" si="36"/>
        <v/>
      </c>
      <c r="M157" s="48">
        <f t="shared" si="48"/>
        <v>0</v>
      </c>
      <c r="N157" s="46" t="str">
        <f t="shared" si="37"/>
        <v/>
      </c>
      <c r="O157" s="47" t="str">
        <f t="shared" si="38"/>
        <v/>
      </c>
      <c r="P157" s="47" t="str">
        <f t="shared" si="39"/>
        <v/>
      </c>
      <c r="Q157" s="48">
        <f t="shared" si="49"/>
        <v>0</v>
      </c>
      <c r="R157" s="2"/>
      <c r="AH157" s="57" t="str">
        <f>IF(G157&gt;1,IF($E$10&gt;0,100-(#REF!/(1+(AL157/#REF!)^#REF!)^#REF!+#REF!/(AL157-1))*100,100-(AL157*D$5+D$6)*100),"")</f>
        <v/>
      </c>
      <c r="AI157" s="21" t="str">
        <f t="shared" si="40"/>
        <v/>
      </c>
      <c r="AJ157" s="21" t="str">
        <f t="shared" si="41"/>
        <v/>
      </c>
      <c r="AK157" s="48">
        <f t="shared" si="42"/>
        <v>0</v>
      </c>
      <c r="AL157" s="58" t="str">
        <f t="shared" si="43"/>
        <v/>
      </c>
      <c r="AM157" s="59" t="str">
        <f t="shared" si="44"/>
        <v/>
      </c>
      <c r="AN157" s="59" t="str">
        <f t="shared" si="45"/>
        <v/>
      </c>
      <c r="AO157" s="60"/>
    </row>
    <row r="158" spans="3:41" x14ac:dyDescent="0.25">
      <c r="C158" s="82"/>
      <c r="D158" s="45"/>
      <c r="E158" s="83" t="str">
        <f t="shared" si="34"/>
        <v/>
      </c>
      <c r="F158" s="45"/>
      <c r="G158" s="45"/>
      <c r="H158" s="45"/>
      <c r="I158" s="46" t="str">
        <f t="shared" si="46"/>
        <v/>
      </c>
      <c r="J158" s="46" t="str">
        <f t="shared" si="47"/>
        <v/>
      </c>
      <c r="K158" s="47" t="str">
        <f t="shared" si="35"/>
        <v/>
      </c>
      <c r="L158" s="47" t="str">
        <f t="shared" si="36"/>
        <v/>
      </c>
      <c r="M158" s="48">
        <f t="shared" si="48"/>
        <v>0</v>
      </c>
      <c r="N158" s="46" t="str">
        <f t="shared" si="37"/>
        <v/>
      </c>
      <c r="O158" s="47" t="str">
        <f t="shared" si="38"/>
        <v/>
      </c>
      <c r="P158" s="47" t="str">
        <f t="shared" si="39"/>
        <v/>
      </c>
      <c r="Q158" s="48">
        <f t="shared" si="49"/>
        <v>0</v>
      </c>
      <c r="R158" s="2"/>
      <c r="AH158" s="57" t="str">
        <f>IF(G158&gt;1,IF($E$10&gt;0,100-(#REF!/(1+(AL158/#REF!)^#REF!)^#REF!+#REF!/(AL158-1))*100,100-(AL158*D$5+D$6)*100),"")</f>
        <v/>
      </c>
      <c r="AI158" s="21" t="str">
        <f t="shared" si="40"/>
        <v/>
      </c>
      <c r="AJ158" s="21" t="str">
        <f t="shared" si="41"/>
        <v/>
      </c>
      <c r="AK158" s="48">
        <f t="shared" si="42"/>
        <v>0</v>
      </c>
      <c r="AL158" s="58" t="str">
        <f t="shared" si="43"/>
        <v/>
      </c>
      <c r="AM158" s="59" t="str">
        <f t="shared" si="44"/>
        <v/>
      </c>
      <c r="AN158" s="59" t="str">
        <f t="shared" si="45"/>
        <v/>
      </c>
      <c r="AO158" s="60"/>
    </row>
    <row r="159" spans="3:41" x14ac:dyDescent="0.25">
      <c r="C159" s="82"/>
      <c r="D159" s="45"/>
      <c r="E159" s="83" t="str">
        <f t="shared" si="34"/>
        <v/>
      </c>
      <c r="F159" s="45"/>
      <c r="G159" s="45"/>
      <c r="H159" s="45"/>
      <c r="I159" s="46" t="str">
        <f t="shared" si="46"/>
        <v/>
      </c>
      <c r="J159" s="46" t="str">
        <f t="shared" si="47"/>
        <v/>
      </c>
      <c r="K159" s="47" t="str">
        <f t="shared" si="35"/>
        <v/>
      </c>
      <c r="L159" s="47" t="str">
        <f t="shared" si="36"/>
        <v/>
      </c>
      <c r="M159" s="48">
        <f t="shared" si="48"/>
        <v>0</v>
      </c>
      <c r="N159" s="46" t="str">
        <f t="shared" si="37"/>
        <v/>
      </c>
      <c r="O159" s="47" t="str">
        <f t="shared" si="38"/>
        <v/>
      </c>
      <c r="P159" s="47" t="str">
        <f t="shared" si="39"/>
        <v/>
      </c>
      <c r="Q159" s="48">
        <f t="shared" si="49"/>
        <v>0</v>
      </c>
      <c r="R159" s="2"/>
      <c r="AH159" s="57" t="str">
        <f>IF(G159&gt;1,IF($E$10&gt;0,100-(#REF!/(1+(AL159/#REF!)^#REF!)^#REF!+#REF!/(AL159-1))*100,100-(AL159*D$5+D$6)*100),"")</f>
        <v/>
      </c>
      <c r="AI159" s="21" t="str">
        <f t="shared" si="40"/>
        <v/>
      </c>
      <c r="AJ159" s="21" t="str">
        <f t="shared" si="41"/>
        <v/>
      </c>
      <c r="AK159" s="48">
        <f t="shared" si="42"/>
        <v>0</v>
      </c>
      <c r="AL159" s="58" t="str">
        <f t="shared" si="43"/>
        <v/>
      </c>
      <c r="AM159" s="59" t="str">
        <f t="shared" si="44"/>
        <v/>
      </c>
      <c r="AN159" s="59" t="str">
        <f t="shared" si="45"/>
        <v/>
      </c>
      <c r="AO159" s="60"/>
    </row>
    <row r="160" spans="3:41" x14ac:dyDescent="0.25">
      <c r="C160" s="82"/>
      <c r="D160" s="45"/>
      <c r="E160" s="83" t="str">
        <f t="shared" si="34"/>
        <v/>
      </c>
      <c r="F160" s="45"/>
      <c r="G160" s="45"/>
      <c r="H160" s="45"/>
      <c r="I160" s="46" t="str">
        <f t="shared" si="46"/>
        <v/>
      </c>
      <c r="J160" s="46" t="str">
        <f t="shared" si="47"/>
        <v/>
      </c>
      <c r="K160" s="47" t="str">
        <f t="shared" si="35"/>
        <v/>
      </c>
      <c r="L160" s="47" t="str">
        <f t="shared" si="36"/>
        <v/>
      </c>
      <c r="M160" s="48">
        <f t="shared" si="48"/>
        <v>0</v>
      </c>
      <c r="N160" s="46" t="str">
        <f t="shared" si="37"/>
        <v/>
      </c>
      <c r="O160" s="47" t="str">
        <f t="shared" si="38"/>
        <v/>
      </c>
      <c r="P160" s="47" t="str">
        <f t="shared" si="39"/>
        <v/>
      </c>
      <c r="Q160" s="48">
        <f t="shared" si="49"/>
        <v>0</v>
      </c>
      <c r="R160" s="2"/>
      <c r="AH160" s="57" t="str">
        <f>IF(G160&gt;1,IF($E$10&gt;0,100-(#REF!/(1+(AL160/#REF!)^#REF!)^#REF!+#REF!/(AL160-1))*100,100-(AL160*D$5+D$6)*100),"")</f>
        <v/>
      </c>
      <c r="AI160" s="21" t="str">
        <f t="shared" si="40"/>
        <v/>
      </c>
      <c r="AJ160" s="21" t="str">
        <f t="shared" si="41"/>
        <v/>
      </c>
      <c r="AK160" s="48">
        <f t="shared" si="42"/>
        <v>0</v>
      </c>
      <c r="AL160" s="58" t="str">
        <f t="shared" si="43"/>
        <v/>
      </c>
      <c r="AM160" s="59" t="str">
        <f t="shared" si="44"/>
        <v/>
      </c>
      <c r="AN160" s="59" t="str">
        <f t="shared" si="45"/>
        <v/>
      </c>
      <c r="AO160" s="60"/>
    </row>
    <row r="161" spans="3:41" x14ac:dyDescent="0.25">
      <c r="C161" s="82"/>
      <c r="D161" s="45"/>
      <c r="E161" s="83" t="str">
        <f t="shared" si="34"/>
        <v/>
      </c>
      <c r="F161" s="45"/>
      <c r="G161" s="45"/>
      <c r="H161" s="45"/>
      <c r="I161" s="46" t="str">
        <f t="shared" si="46"/>
        <v/>
      </c>
      <c r="J161" s="46" t="str">
        <f t="shared" si="47"/>
        <v/>
      </c>
      <c r="K161" s="47" t="str">
        <f t="shared" si="35"/>
        <v/>
      </c>
      <c r="L161" s="47" t="str">
        <f t="shared" si="36"/>
        <v/>
      </c>
      <c r="M161" s="48">
        <f t="shared" si="48"/>
        <v>0</v>
      </c>
      <c r="N161" s="46" t="str">
        <f t="shared" si="37"/>
        <v/>
      </c>
      <c r="O161" s="47" t="str">
        <f t="shared" si="38"/>
        <v/>
      </c>
      <c r="P161" s="47" t="str">
        <f t="shared" si="39"/>
        <v/>
      </c>
      <c r="Q161" s="48">
        <f t="shared" si="49"/>
        <v>0</v>
      </c>
      <c r="R161" s="2"/>
      <c r="AH161" s="57" t="str">
        <f>IF(G161&gt;1,IF($E$10&gt;0,100-(#REF!/(1+(AL161/#REF!)^#REF!)^#REF!+#REF!/(AL161-1))*100,100-(AL161*D$5+D$6)*100),"")</f>
        <v/>
      </c>
      <c r="AI161" s="21" t="str">
        <f t="shared" si="40"/>
        <v/>
      </c>
      <c r="AJ161" s="21" t="str">
        <f t="shared" si="41"/>
        <v/>
      </c>
      <c r="AK161" s="48">
        <f t="shared" si="42"/>
        <v>0</v>
      </c>
      <c r="AL161" s="58" t="str">
        <f t="shared" si="43"/>
        <v/>
      </c>
      <c r="AM161" s="59" t="str">
        <f t="shared" si="44"/>
        <v/>
      </c>
      <c r="AN161" s="59" t="str">
        <f t="shared" si="45"/>
        <v/>
      </c>
      <c r="AO161" s="60"/>
    </row>
    <row r="162" spans="3:41" x14ac:dyDescent="0.25">
      <c r="C162" s="82"/>
      <c r="D162" s="45"/>
      <c r="E162" s="83" t="str">
        <f t="shared" si="34"/>
        <v/>
      </c>
      <c r="F162" s="45"/>
      <c r="G162" s="45"/>
      <c r="H162" s="45"/>
      <c r="I162" s="46" t="str">
        <f t="shared" si="46"/>
        <v/>
      </c>
      <c r="J162" s="46" t="str">
        <f t="shared" si="47"/>
        <v/>
      </c>
      <c r="K162" s="47" t="str">
        <f t="shared" si="35"/>
        <v/>
      </c>
      <c r="L162" s="47" t="str">
        <f t="shared" si="36"/>
        <v/>
      </c>
      <c r="M162" s="48">
        <f t="shared" si="48"/>
        <v>0</v>
      </c>
      <c r="N162" s="46" t="str">
        <f t="shared" si="37"/>
        <v/>
      </c>
      <c r="O162" s="47" t="str">
        <f t="shared" si="38"/>
        <v/>
      </c>
      <c r="P162" s="47" t="str">
        <f t="shared" si="39"/>
        <v/>
      </c>
      <c r="Q162" s="48">
        <f t="shared" si="49"/>
        <v>0</v>
      </c>
      <c r="R162" s="2"/>
      <c r="AH162" s="57" t="str">
        <f>IF(G162&gt;1,IF($E$10&gt;0,100-(#REF!/(1+(AL162/#REF!)^#REF!)^#REF!+#REF!/(AL162-1))*100,100-(AL162*D$5+D$6)*100),"")</f>
        <v/>
      </c>
      <c r="AI162" s="21" t="str">
        <f t="shared" si="40"/>
        <v/>
      </c>
      <c r="AJ162" s="21" t="str">
        <f t="shared" si="41"/>
        <v/>
      </c>
      <c r="AK162" s="48">
        <f t="shared" si="42"/>
        <v>0</v>
      </c>
      <c r="AL162" s="58" t="str">
        <f t="shared" si="43"/>
        <v/>
      </c>
      <c r="AM162" s="59" t="str">
        <f t="shared" si="44"/>
        <v/>
      </c>
      <c r="AN162" s="59" t="str">
        <f t="shared" si="45"/>
        <v/>
      </c>
      <c r="AO162" s="60"/>
    </row>
    <row r="163" spans="3:41" x14ac:dyDescent="0.25">
      <c r="C163" s="82"/>
      <c r="D163" s="45"/>
      <c r="E163" s="83" t="str">
        <f t="shared" si="34"/>
        <v/>
      </c>
      <c r="F163" s="45"/>
      <c r="G163" s="45"/>
      <c r="H163" s="45"/>
      <c r="I163" s="46" t="str">
        <f t="shared" si="46"/>
        <v/>
      </c>
      <c r="J163" s="46" t="str">
        <f t="shared" si="47"/>
        <v/>
      </c>
      <c r="K163" s="47" t="str">
        <f t="shared" si="35"/>
        <v/>
      </c>
      <c r="L163" s="47" t="str">
        <f t="shared" si="36"/>
        <v/>
      </c>
      <c r="M163" s="48">
        <f t="shared" si="48"/>
        <v>0</v>
      </c>
      <c r="N163" s="46" t="str">
        <f t="shared" si="37"/>
        <v/>
      </c>
      <c r="O163" s="47" t="str">
        <f t="shared" si="38"/>
        <v/>
      </c>
      <c r="P163" s="47" t="str">
        <f t="shared" si="39"/>
        <v/>
      </c>
      <c r="Q163" s="48">
        <f t="shared" si="49"/>
        <v>0</v>
      </c>
      <c r="R163" s="2"/>
      <c r="AH163" s="57" t="str">
        <f>IF(G163&gt;1,IF($E$10&gt;0,100-(#REF!/(1+(AL163/#REF!)^#REF!)^#REF!+#REF!/(AL163-1))*100,100-(AL163*D$5+D$6)*100),"")</f>
        <v/>
      </c>
      <c r="AI163" s="21" t="str">
        <f t="shared" si="40"/>
        <v/>
      </c>
      <c r="AJ163" s="21" t="str">
        <f t="shared" si="41"/>
        <v/>
      </c>
      <c r="AK163" s="48">
        <f t="shared" si="42"/>
        <v>0</v>
      </c>
      <c r="AL163" s="58" t="str">
        <f t="shared" si="43"/>
        <v/>
      </c>
      <c r="AM163" s="59" t="str">
        <f t="shared" si="44"/>
        <v/>
      </c>
      <c r="AN163" s="59" t="str">
        <f t="shared" si="45"/>
        <v/>
      </c>
      <c r="AO163" s="60"/>
    </row>
    <row r="164" spans="3:41" x14ac:dyDescent="0.25">
      <c r="C164" s="82"/>
      <c r="D164" s="45"/>
      <c r="E164" s="83" t="str">
        <f t="shared" ref="E164:E215" si="50">IF(C164&gt;0,100-(C164),"")</f>
        <v/>
      </c>
      <c r="F164" s="45"/>
      <c r="G164" s="45"/>
      <c r="H164" s="45"/>
      <c r="I164" s="46" t="str">
        <f t="shared" si="46"/>
        <v/>
      </c>
      <c r="J164" s="46" t="str">
        <f t="shared" si="47"/>
        <v/>
      </c>
      <c r="K164" s="47" t="str">
        <f t="shared" si="35"/>
        <v/>
      </c>
      <c r="L164" s="47" t="str">
        <f t="shared" si="36"/>
        <v/>
      </c>
      <c r="M164" s="48">
        <f t="shared" si="48"/>
        <v>0</v>
      </c>
      <c r="N164" s="46" t="str">
        <f t="shared" si="37"/>
        <v/>
      </c>
      <c r="O164" s="47" t="str">
        <f t="shared" si="38"/>
        <v/>
      </c>
      <c r="P164" s="47" t="str">
        <f t="shared" si="39"/>
        <v/>
      </c>
      <c r="Q164" s="48">
        <f t="shared" si="49"/>
        <v>0</v>
      </c>
      <c r="R164" s="2"/>
      <c r="AH164" s="57" t="str">
        <f>IF(G164&gt;1,IF($E$10&gt;0,100-(#REF!/(1+(AL164/#REF!)^#REF!)^#REF!+#REF!/(AL164-1))*100,100-(AL164*D$5+D$6)*100),"")</f>
        <v/>
      </c>
      <c r="AI164" s="21" t="str">
        <f t="shared" si="40"/>
        <v/>
      </c>
      <c r="AJ164" s="21" t="str">
        <f t="shared" si="41"/>
        <v/>
      </c>
      <c r="AK164" s="48">
        <f t="shared" si="42"/>
        <v>0</v>
      </c>
      <c r="AL164" s="58" t="str">
        <f t="shared" si="43"/>
        <v/>
      </c>
      <c r="AM164" s="59" t="str">
        <f t="shared" si="44"/>
        <v/>
      </c>
      <c r="AN164" s="59" t="str">
        <f t="shared" si="45"/>
        <v/>
      </c>
      <c r="AO164" s="60"/>
    </row>
    <row r="165" spans="3:41" x14ac:dyDescent="0.25">
      <c r="C165" s="82"/>
      <c r="D165" s="45"/>
      <c r="E165" s="83" t="str">
        <f t="shared" si="50"/>
        <v/>
      </c>
      <c r="F165" s="45"/>
      <c r="G165" s="45"/>
      <c r="H165" s="45"/>
      <c r="I165" s="46" t="str">
        <f t="shared" si="46"/>
        <v/>
      </c>
      <c r="J165" s="46" t="str">
        <f t="shared" si="47"/>
        <v/>
      </c>
      <c r="K165" s="47" t="str">
        <f t="shared" si="35"/>
        <v/>
      </c>
      <c r="L165" s="47" t="str">
        <f t="shared" si="36"/>
        <v/>
      </c>
      <c r="M165" s="48">
        <f t="shared" si="48"/>
        <v>0</v>
      </c>
      <c r="N165" s="46" t="str">
        <f t="shared" si="37"/>
        <v/>
      </c>
      <c r="O165" s="47" t="str">
        <f t="shared" si="38"/>
        <v/>
      </c>
      <c r="P165" s="47" t="str">
        <f t="shared" si="39"/>
        <v/>
      </c>
      <c r="Q165" s="48">
        <f t="shared" si="49"/>
        <v>0</v>
      </c>
      <c r="R165" s="2"/>
      <c r="AH165" s="57" t="str">
        <f>IF(G165&gt;1,IF($E$10&gt;0,100-(#REF!/(1+(AL165/#REF!)^#REF!)^#REF!+#REF!/(AL165-1))*100,100-(AL165*D$5+D$6)*100),"")</f>
        <v/>
      </c>
      <c r="AI165" s="21" t="str">
        <f t="shared" si="40"/>
        <v/>
      </c>
      <c r="AJ165" s="21" t="str">
        <f t="shared" si="41"/>
        <v/>
      </c>
      <c r="AK165" s="48">
        <f t="shared" si="42"/>
        <v>0</v>
      </c>
      <c r="AL165" s="58" t="str">
        <f t="shared" si="43"/>
        <v/>
      </c>
      <c r="AM165" s="59" t="str">
        <f t="shared" si="44"/>
        <v/>
      </c>
      <c r="AN165" s="59" t="str">
        <f t="shared" si="45"/>
        <v/>
      </c>
      <c r="AO165" s="60"/>
    </row>
    <row r="166" spans="3:41" x14ac:dyDescent="0.25">
      <c r="C166" s="82"/>
      <c r="D166" s="45"/>
      <c r="E166" s="83" t="str">
        <f t="shared" si="50"/>
        <v/>
      </c>
      <c r="F166" s="45"/>
      <c r="G166" s="45"/>
      <c r="H166" s="45"/>
      <c r="I166" s="46" t="str">
        <f t="shared" si="46"/>
        <v/>
      </c>
      <c r="J166" s="46" t="str">
        <f t="shared" si="47"/>
        <v/>
      </c>
      <c r="K166" s="47" t="str">
        <f t="shared" si="35"/>
        <v/>
      </c>
      <c r="L166" s="47" t="str">
        <f t="shared" si="36"/>
        <v/>
      </c>
      <c r="M166" s="48">
        <f t="shared" si="48"/>
        <v>0</v>
      </c>
      <c r="N166" s="46" t="str">
        <f t="shared" si="37"/>
        <v/>
      </c>
      <c r="O166" s="47" t="str">
        <f t="shared" si="38"/>
        <v/>
      </c>
      <c r="P166" s="47" t="str">
        <f t="shared" si="39"/>
        <v/>
      </c>
      <c r="Q166" s="48">
        <f t="shared" si="49"/>
        <v>0</v>
      </c>
      <c r="R166" s="2"/>
      <c r="AH166" s="57" t="str">
        <f>IF(G166&gt;1,IF($E$10&gt;0,100-(#REF!/(1+(AL166/#REF!)^#REF!)^#REF!+#REF!/(AL166-1))*100,100-(AL166*D$5+D$6)*100),"")</f>
        <v/>
      </c>
      <c r="AI166" s="21" t="str">
        <f t="shared" si="40"/>
        <v/>
      </c>
      <c r="AJ166" s="21" t="str">
        <f t="shared" si="41"/>
        <v/>
      </c>
      <c r="AK166" s="48">
        <f t="shared" si="42"/>
        <v>0</v>
      </c>
      <c r="AL166" s="58" t="str">
        <f t="shared" si="43"/>
        <v/>
      </c>
      <c r="AM166" s="59" t="str">
        <f t="shared" si="44"/>
        <v/>
      </c>
      <c r="AN166" s="59" t="str">
        <f t="shared" si="45"/>
        <v/>
      </c>
      <c r="AO166" s="60"/>
    </row>
    <row r="167" spans="3:41" x14ac:dyDescent="0.25">
      <c r="C167" s="82"/>
      <c r="D167" s="45"/>
      <c r="E167" s="83" t="str">
        <f t="shared" si="50"/>
        <v/>
      </c>
      <c r="F167" s="45"/>
      <c r="G167" s="45"/>
      <c r="H167" s="45"/>
      <c r="I167" s="46" t="str">
        <f t="shared" si="46"/>
        <v/>
      </c>
      <c r="J167" s="46" t="str">
        <f t="shared" si="47"/>
        <v/>
      </c>
      <c r="K167" s="47" t="str">
        <f t="shared" si="35"/>
        <v/>
      </c>
      <c r="L167" s="47" t="str">
        <f t="shared" si="36"/>
        <v/>
      </c>
      <c r="M167" s="48">
        <f t="shared" si="48"/>
        <v>0</v>
      </c>
      <c r="N167" s="46" t="str">
        <f t="shared" si="37"/>
        <v/>
      </c>
      <c r="O167" s="47" t="str">
        <f t="shared" si="38"/>
        <v/>
      </c>
      <c r="P167" s="47" t="str">
        <f t="shared" si="39"/>
        <v/>
      </c>
      <c r="Q167" s="48">
        <f t="shared" si="49"/>
        <v>0</v>
      </c>
      <c r="R167" s="2"/>
      <c r="AH167" s="57" t="str">
        <f>IF(G167&gt;1,IF($E$10&gt;0,100-(#REF!/(1+(AL167/#REF!)^#REF!)^#REF!+#REF!/(AL167-1))*100,100-(AL167*D$5+D$6)*100),"")</f>
        <v/>
      </c>
      <c r="AI167" s="21" t="str">
        <f t="shared" si="40"/>
        <v/>
      </c>
      <c r="AJ167" s="21" t="str">
        <f t="shared" si="41"/>
        <v/>
      </c>
      <c r="AK167" s="48">
        <f t="shared" si="42"/>
        <v>0</v>
      </c>
      <c r="AL167" s="58" t="str">
        <f t="shared" si="43"/>
        <v/>
      </c>
      <c r="AM167" s="59" t="str">
        <f t="shared" si="44"/>
        <v/>
      </c>
      <c r="AN167" s="59" t="str">
        <f t="shared" si="45"/>
        <v/>
      </c>
      <c r="AO167" s="60"/>
    </row>
    <row r="168" spans="3:41" x14ac:dyDescent="0.25">
      <c r="C168" s="82"/>
      <c r="D168" s="45"/>
      <c r="E168" s="83" t="str">
        <f t="shared" si="50"/>
        <v/>
      </c>
      <c r="F168" s="45"/>
      <c r="G168" s="45"/>
      <c r="H168" s="45"/>
      <c r="I168" s="46" t="str">
        <f t="shared" si="46"/>
        <v/>
      </c>
      <c r="J168" s="46" t="str">
        <f t="shared" si="47"/>
        <v/>
      </c>
      <c r="K168" s="47" t="str">
        <f t="shared" si="35"/>
        <v/>
      </c>
      <c r="L168" s="47" t="str">
        <f t="shared" si="36"/>
        <v/>
      </c>
      <c r="M168" s="48">
        <f t="shared" si="48"/>
        <v>0</v>
      </c>
      <c r="N168" s="46" t="str">
        <f t="shared" si="37"/>
        <v/>
      </c>
      <c r="O168" s="47" t="str">
        <f t="shared" si="38"/>
        <v/>
      </c>
      <c r="P168" s="47" t="str">
        <f t="shared" si="39"/>
        <v/>
      </c>
      <c r="Q168" s="48">
        <f t="shared" si="49"/>
        <v>0</v>
      </c>
      <c r="R168" s="2"/>
      <c r="AH168" s="57" t="str">
        <f>IF(G168&gt;1,IF($E$10&gt;0,100-(#REF!/(1+(AL168/#REF!)^#REF!)^#REF!+#REF!/(AL168-1))*100,100-(AL168*D$5+D$6)*100),"")</f>
        <v/>
      </c>
      <c r="AI168" s="21" t="str">
        <f t="shared" si="40"/>
        <v/>
      </c>
      <c r="AJ168" s="21" t="str">
        <f t="shared" si="41"/>
        <v/>
      </c>
      <c r="AK168" s="48">
        <f t="shared" si="42"/>
        <v>0</v>
      </c>
      <c r="AL168" s="58" t="str">
        <f t="shared" si="43"/>
        <v/>
      </c>
      <c r="AM168" s="59" t="str">
        <f t="shared" si="44"/>
        <v/>
      </c>
      <c r="AN168" s="59" t="str">
        <f t="shared" si="45"/>
        <v/>
      </c>
      <c r="AO168" s="60"/>
    </row>
    <row r="169" spans="3:41" x14ac:dyDescent="0.25">
      <c r="C169" s="82"/>
      <c r="D169" s="45"/>
      <c r="E169" s="83" t="str">
        <f t="shared" si="50"/>
        <v/>
      </c>
      <c r="F169" s="45"/>
      <c r="G169" s="45"/>
      <c r="H169" s="45"/>
      <c r="I169" s="46" t="str">
        <f t="shared" si="46"/>
        <v/>
      </c>
      <c r="J169" s="46" t="str">
        <f t="shared" si="47"/>
        <v/>
      </c>
      <c r="K169" s="47" t="str">
        <f t="shared" si="35"/>
        <v/>
      </c>
      <c r="L169" s="47" t="str">
        <f t="shared" si="36"/>
        <v/>
      </c>
      <c r="M169" s="48">
        <f t="shared" si="48"/>
        <v>0</v>
      </c>
      <c r="N169" s="46" t="str">
        <f t="shared" si="37"/>
        <v/>
      </c>
      <c r="O169" s="47" t="str">
        <f t="shared" si="38"/>
        <v/>
      </c>
      <c r="P169" s="47" t="str">
        <f t="shared" si="39"/>
        <v/>
      </c>
      <c r="Q169" s="48">
        <f t="shared" si="49"/>
        <v>0</v>
      </c>
      <c r="R169" s="2"/>
      <c r="AH169" s="57" t="str">
        <f>IF(G169&gt;1,IF($E$10&gt;0,100-(#REF!/(1+(AL169/#REF!)^#REF!)^#REF!+#REF!/(AL169-1))*100,100-(AL169*D$5+D$6)*100),"")</f>
        <v/>
      </c>
      <c r="AI169" s="21" t="str">
        <f t="shared" si="40"/>
        <v/>
      </c>
      <c r="AJ169" s="21" t="str">
        <f t="shared" si="41"/>
        <v/>
      </c>
      <c r="AK169" s="48">
        <f t="shared" si="42"/>
        <v>0</v>
      </c>
      <c r="AL169" s="58" t="str">
        <f t="shared" si="43"/>
        <v/>
      </c>
      <c r="AM169" s="59" t="str">
        <f t="shared" si="44"/>
        <v/>
      </c>
      <c r="AN169" s="59" t="str">
        <f t="shared" si="45"/>
        <v/>
      </c>
      <c r="AO169" s="60"/>
    </row>
    <row r="170" spans="3:41" x14ac:dyDescent="0.25">
      <c r="C170" s="82"/>
      <c r="D170" s="45"/>
      <c r="E170" s="83" t="str">
        <f t="shared" si="50"/>
        <v/>
      </c>
      <c r="F170" s="45"/>
      <c r="G170" s="45"/>
      <c r="H170" s="45"/>
      <c r="I170" s="46" t="str">
        <f t="shared" si="46"/>
        <v/>
      </c>
      <c r="J170" s="46" t="str">
        <f t="shared" si="47"/>
        <v/>
      </c>
      <c r="K170" s="47" t="str">
        <f t="shared" si="35"/>
        <v/>
      </c>
      <c r="L170" s="47" t="str">
        <f t="shared" si="36"/>
        <v/>
      </c>
      <c r="M170" s="48">
        <f t="shared" si="48"/>
        <v>0</v>
      </c>
      <c r="N170" s="46" t="str">
        <f t="shared" si="37"/>
        <v/>
      </c>
      <c r="O170" s="47" t="str">
        <f t="shared" si="38"/>
        <v/>
      </c>
      <c r="P170" s="47" t="str">
        <f t="shared" si="39"/>
        <v/>
      </c>
      <c r="Q170" s="48">
        <f t="shared" si="49"/>
        <v>0</v>
      </c>
      <c r="R170" s="2"/>
      <c r="AH170" s="57" t="str">
        <f>IF(G170&gt;1,IF($E$10&gt;0,100-(#REF!/(1+(AL170/#REF!)^#REF!)^#REF!+#REF!/(AL170-1))*100,100-(AL170*D$5+D$6)*100),"")</f>
        <v/>
      </c>
      <c r="AI170" s="21" t="str">
        <f t="shared" si="40"/>
        <v/>
      </c>
      <c r="AJ170" s="21" t="str">
        <f t="shared" si="41"/>
        <v/>
      </c>
      <c r="AK170" s="48">
        <f t="shared" si="42"/>
        <v>0</v>
      </c>
      <c r="AL170" s="58" t="str">
        <f t="shared" si="43"/>
        <v/>
      </c>
      <c r="AM170" s="59" t="str">
        <f t="shared" si="44"/>
        <v/>
      </c>
      <c r="AN170" s="59" t="str">
        <f t="shared" si="45"/>
        <v/>
      </c>
      <c r="AO170" s="60"/>
    </row>
    <row r="171" spans="3:41" x14ac:dyDescent="0.25">
      <c r="C171" s="82"/>
      <c r="D171" s="45"/>
      <c r="E171" s="83" t="str">
        <f t="shared" si="50"/>
        <v/>
      </c>
      <c r="F171" s="45"/>
      <c r="G171" s="45"/>
      <c r="H171" s="45"/>
      <c r="I171" s="46" t="str">
        <f t="shared" si="46"/>
        <v/>
      </c>
      <c r="J171" s="46" t="str">
        <f t="shared" si="47"/>
        <v/>
      </c>
      <c r="K171" s="47" t="str">
        <f t="shared" si="35"/>
        <v/>
      </c>
      <c r="L171" s="47" t="str">
        <f t="shared" si="36"/>
        <v/>
      </c>
      <c r="M171" s="48">
        <f t="shared" si="48"/>
        <v>0</v>
      </c>
      <c r="N171" s="46" t="str">
        <f t="shared" si="37"/>
        <v/>
      </c>
      <c r="O171" s="47" t="str">
        <f t="shared" si="38"/>
        <v/>
      </c>
      <c r="P171" s="47" t="str">
        <f t="shared" si="39"/>
        <v/>
      </c>
      <c r="Q171" s="48">
        <f t="shared" si="49"/>
        <v>0</v>
      </c>
      <c r="R171" s="2"/>
      <c r="AH171" s="57" t="str">
        <f>IF(G171&gt;1,IF($E$10&gt;0,100-(#REF!/(1+(AL171/#REF!)^#REF!)^#REF!+#REF!/(AL171-1))*100,100-(AL171*D$5+D$6)*100),"")</f>
        <v/>
      </c>
      <c r="AI171" s="21" t="str">
        <f t="shared" si="40"/>
        <v/>
      </c>
      <c r="AJ171" s="21" t="str">
        <f t="shared" si="41"/>
        <v/>
      </c>
      <c r="AK171" s="48">
        <f t="shared" si="42"/>
        <v>0</v>
      </c>
      <c r="AL171" s="58" t="str">
        <f t="shared" si="43"/>
        <v/>
      </c>
      <c r="AM171" s="59" t="str">
        <f t="shared" si="44"/>
        <v/>
      </c>
      <c r="AN171" s="59" t="str">
        <f t="shared" si="45"/>
        <v/>
      </c>
      <c r="AO171" s="60"/>
    </row>
    <row r="172" spans="3:41" x14ac:dyDescent="0.25">
      <c r="C172" s="82"/>
      <c r="D172" s="45"/>
      <c r="E172" s="83" t="str">
        <f t="shared" si="50"/>
        <v/>
      </c>
      <c r="F172" s="45"/>
      <c r="G172" s="45"/>
      <c r="H172" s="45"/>
      <c r="I172" s="46" t="str">
        <f t="shared" si="46"/>
        <v/>
      </c>
      <c r="J172" s="46" t="str">
        <f t="shared" si="47"/>
        <v/>
      </c>
      <c r="K172" s="47" t="str">
        <f t="shared" si="35"/>
        <v/>
      </c>
      <c r="L172" s="47" t="str">
        <f t="shared" si="36"/>
        <v/>
      </c>
      <c r="M172" s="48">
        <f t="shared" si="48"/>
        <v>0</v>
      </c>
      <c r="N172" s="46" t="str">
        <f t="shared" si="37"/>
        <v/>
      </c>
      <c r="O172" s="47" t="str">
        <f t="shared" si="38"/>
        <v/>
      </c>
      <c r="P172" s="47" t="str">
        <f t="shared" si="39"/>
        <v/>
      </c>
      <c r="Q172" s="48">
        <f t="shared" si="49"/>
        <v>0</v>
      </c>
      <c r="R172" s="2"/>
      <c r="AH172" s="57" t="str">
        <f>IF(G172&gt;1,IF($E$10&gt;0,100-(#REF!/(1+(AL172/#REF!)^#REF!)^#REF!+#REF!/(AL172-1))*100,100-(AL172*D$5+D$6)*100),"")</f>
        <v/>
      </c>
      <c r="AI172" s="21" t="str">
        <f t="shared" si="40"/>
        <v/>
      </c>
      <c r="AJ172" s="21" t="str">
        <f t="shared" si="41"/>
        <v/>
      </c>
      <c r="AK172" s="48">
        <f t="shared" si="42"/>
        <v>0</v>
      </c>
      <c r="AL172" s="58" t="str">
        <f t="shared" si="43"/>
        <v/>
      </c>
      <c r="AM172" s="59" t="str">
        <f t="shared" si="44"/>
        <v/>
      </c>
      <c r="AN172" s="59" t="str">
        <f t="shared" si="45"/>
        <v/>
      </c>
      <c r="AO172" s="60"/>
    </row>
    <row r="173" spans="3:41" x14ac:dyDescent="0.25">
      <c r="C173" s="82"/>
      <c r="D173" s="45"/>
      <c r="E173" s="83" t="str">
        <f t="shared" si="50"/>
        <v/>
      </c>
      <c r="F173" s="45"/>
      <c r="G173" s="45"/>
      <c r="H173" s="45"/>
      <c r="I173" s="46" t="str">
        <f t="shared" si="46"/>
        <v/>
      </c>
      <c r="J173" s="46" t="str">
        <f t="shared" si="47"/>
        <v/>
      </c>
      <c r="K173" s="47" t="str">
        <f t="shared" si="35"/>
        <v/>
      </c>
      <c r="L173" s="47" t="str">
        <f t="shared" si="36"/>
        <v/>
      </c>
      <c r="M173" s="48">
        <f t="shared" si="48"/>
        <v>0</v>
      </c>
      <c r="N173" s="46" t="str">
        <f t="shared" si="37"/>
        <v/>
      </c>
      <c r="O173" s="47" t="str">
        <f t="shared" si="38"/>
        <v/>
      </c>
      <c r="P173" s="47" t="str">
        <f t="shared" si="39"/>
        <v/>
      </c>
      <c r="Q173" s="48">
        <f t="shared" si="49"/>
        <v>0</v>
      </c>
      <c r="R173" s="2"/>
      <c r="AH173" s="57" t="str">
        <f>IF(G173&gt;1,IF($E$10&gt;0,100-(#REF!/(1+(AL173/#REF!)^#REF!)^#REF!+#REF!/(AL173-1))*100,100-(AL173*D$5+D$6)*100),"")</f>
        <v/>
      </c>
      <c r="AI173" s="21" t="str">
        <f t="shared" si="40"/>
        <v/>
      </c>
      <c r="AJ173" s="21" t="str">
        <f t="shared" si="41"/>
        <v/>
      </c>
      <c r="AK173" s="48">
        <f t="shared" si="42"/>
        <v>0</v>
      </c>
      <c r="AL173" s="58" t="str">
        <f t="shared" si="43"/>
        <v/>
      </c>
      <c r="AM173" s="59" t="str">
        <f t="shared" si="44"/>
        <v/>
      </c>
      <c r="AN173" s="59" t="str">
        <f t="shared" si="45"/>
        <v/>
      </c>
      <c r="AO173" s="60"/>
    </row>
    <row r="174" spans="3:41" x14ac:dyDescent="0.25">
      <c r="C174" s="82"/>
      <c r="D174" s="45"/>
      <c r="E174" s="83" t="str">
        <f t="shared" si="50"/>
        <v/>
      </c>
      <c r="F174" s="45"/>
      <c r="G174" s="45"/>
      <c r="H174" s="45"/>
      <c r="I174" s="46" t="str">
        <f t="shared" si="46"/>
        <v/>
      </c>
      <c r="J174" s="46" t="str">
        <f t="shared" si="47"/>
        <v/>
      </c>
      <c r="K174" s="47" t="str">
        <f t="shared" si="35"/>
        <v/>
      </c>
      <c r="L174" s="47" t="str">
        <f t="shared" si="36"/>
        <v/>
      </c>
      <c r="M174" s="48">
        <f t="shared" si="48"/>
        <v>0</v>
      </c>
      <c r="N174" s="46" t="str">
        <f t="shared" si="37"/>
        <v/>
      </c>
      <c r="O174" s="47" t="str">
        <f t="shared" si="38"/>
        <v/>
      </c>
      <c r="P174" s="47" t="str">
        <f t="shared" si="39"/>
        <v/>
      </c>
      <c r="Q174" s="48">
        <f t="shared" si="49"/>
        <v>0</v>
      </c>
      <c r="R174" s="2"/>
      <c r="AH174" s="57" t="str">
        <f>IF(G174&gt;1,IF($E$10&gt;0,100-(#REF!/(1+(AL174/#REF!)^#REF!)^#REF!+#REF!/(AL174-1))*100,100-(AL174*D$5+D$6)*100),"")</f>
        <v/>
      </c>
      <c r="AI174" s="21" t="str">
        <f t="shared" si="40"/>
        <v/>
      </c>
      <c r="AJ174" s="21" t="str">
        <f t="shared" si="41"/>
        <v/>
      </c>
      <c r="AK174" s="48">
        <f t="shared" si="42"/>
        <v>0</v>
      </c>
      <c r="AL174" s="58" t="str">
        <f t="shared" si="43"/>
        <v/>
      </c>
      <c r="AM174" s="59" t="str">
        <f t="shared" si="44"/>
        <v/>
      </c>
      <c r="AN174" s="59" t="str">
        <f t="shared" si="45"/>
        <v/>
      </c>
      <c r="AO174" s="60"/>
    </row>
    <row r="175" spans="3:41" x14ac:dyDescent="0.25">
      <c r="C175" s="82"/>
      <c r="D175" s="45"/>
      <c r="E175" s="83" t="str">
        <f t="shared" si="50"/>
        <v/>
      </c>
      <c r="F175" s="45"/>
      <c r="G175" s="45"/>
      <c r="H175" s="45"/>
      <c r="I175" s="46" t="str">
        <f t="shared" si="46"/>
        <v/>
      </c>
      <c r="J175" s="46" t="str">
        <f t="shared" si="47"/>
        <v/>
      </c>
      <c r="K175" s="47" t="str">
        <f t="shared" si="35"/>
        <v/>
      </c>
      <c r="L175" s="47" t="str">
        <f t="shared" si="36"/>
        <v/>
      </c>
      <c r="M175" s="48">
        <f t="shared" si="48"/>
        <v>0</v>
      </c>
      <c r="N175" s="46" t="str">
        <f t="shared" si="37"/>
        <v/>
      </c>
      <c r="O175" s="47" t="str">
        <f t="shared" si="38"/>
        <v/>
      </c>
      <c r="P175" s="47" t="str">
        <f t="shared" si="39"/>
        <v/>
      </c>
      <c r="Q175" s="48">
        <f t="shared" si="49"/>
        <v>0</v>
      </c>
      <c r="R175" s="2"/>
      <c r="AH175" s="57" t="str">
        <f>IF(G175&gt;1,IF($E$10&gt;0,100-(#REF!/(1+(AL175/#REF!)^#REF!)^#REF!+#REF!/(AL175-1))*100,100-(AL175*D$5+D$6)*100),"")</f>
        <v/>
      </c>
      <c r="AI175" s="21" t="str">
        <f t="shared" si="40"/>
        <v/>
      </c>
      <c r="AJ175" s="21" t="str">
        <f t="shared" si="41"/>
        <v/>
      </c>
      <c r="AK175" s="48">
        <f t="shared" si="42"/>
        <v>0</v>
      </c>
      <c r="AL175" s="58" t="str">
        <f t="shared" si="43"/>
        <v/>
      </c>
      <c r="AM175" s="59" t="str">
        <f t="shared" si="44"/>
        <v/>
      </c>
      <c r="AN175" s="59" t="str">
        <f t="shared" si="45"/>
        <v/>
      </c>
      <c r="AO175" s="60"/>
    </row>
    <row r="176" spans="3:41" x14ac:dyDescent="0.25">
      <c r="C176" s="82"/>
      <c r="D176" s="45"/>
      <c r="E176" s="83" t="str">
        <f t="shared" si="50"/>
        <v/>
      </c>
      <c r="F176" s="45"/>
      <c r="G176" s="45"/>
      <c r="H176" s="45"/>
      <c r="I176" s="46" t="str">
        <f t="shared" si="46"/>
        <v/>
      </c>
      <c r="J176" s="46" t="str">
        <f t="shared" si="47"/>
        <v/>
      </c>
      <c r="K176" s="47" t="str">
        <f t="shared" si="35"/>
        <v/>
      </c>
      <c r="L176" s="47" t="str">
        <f t="shared" si="36"/>
        <v/>
      </c>
      <c r="M176" s="48">
        <f t="shared" si="48"/>
        <v>0</v>
      </c>
      <c r="N176" s="46" t="str">
        <f t="shared" si="37"/>
        <v/>
      </c>
      <c r="O176" s="47" t="str">
        <f t="shared" si="38"/>
        <v/>
      </c>
      <c r="P176" s="47" t="str">
        <f t="shared" si="39"/>
        <v/>
      </c>
      <c r="Q176" s="48">
        <f t="shared" si="49"/>
        <v>0</v>
      </c>
      <c r="R176" s="2"/>
      <c r="AH176" s="57" t="str">
        <f>IF(G176&gt;1,IF($E$10&gt;0,100-(#REF!/(1+(AL176/#REF!)^#REF!)^#REF!+#REF!/(AL176-1))*100,100-(AL176*D$5+D$6)*100),"")</f>
        <v/>
      </c>
      <c r="AI176" s="21" t="str">
        <f t="shared" si="40"/>
        <v/>
      </c>
      <c r="AJ176" s="21" t="str">
        <f t="shared" si="41"/>
        <v/>
      </c>
      <c r="AK176" s="48">
        <f t="shared" si="42"/>
        <v>0</v>
      </c>
      <c r="AL176" s="58" t="str">
        <f t="shared" si="43"/>
        <v/>
      </c>
      <c r="AM176" s="59" t="str">
        <f t="shared" si="44"/>
        <v/>
      </c>
      <c r="AN176" s="59" t="str">
        <f t="shared" si="45"/>
        <v/>
      </c>
      <c r="AO176" s="60"/>
    </row>
    <row r="177" spans="3:41" x14ac:dyDescent="0.25">
      <c r="C177" s="82"/>
      <c r="D177" s="45"/>
      <c r="E177" s="83" t="str">
        <f t="shared" si="50"/>
        <v/>
      </c>
      <c r="F177" s="45"/>
      <c r="G177" s="45"/>
      <c r="H177" s="45"/>
      <c r="I177" s="46" t="str">
        <f t="shared" si="46"/>
        <v/>
      </c>
      <c r="J177" s="46" t="str">
        <f t="shared" si="47"/>
        <v/>
      </c>
      <c r="K177" s="47" t="str">
        <f t="shared" si="35"/>
        <v/>
      </c>
      <c r="L177" s="47" t="str">
        <f t="shared" si="36"/>
        <v/>
      </c>
      <c r="M177" s="48">
        <f t="shared" si="48"/>
        <v>0</v>
      </c>
      <c r="N177" s="46" t="str">
        <f t="shared" si="37"/>
        <v/>
      </c>
      <c r="O177" s="47" t="str">
        <f t="shared" si="38"/>
        <v/>
      </c>
      <c r="P177" s="47" t="str">
        <f t="shared" si="39"/>
        <v/>
      </c>
      <c r="Q177" s="48">
        <f t="shared" si="49"/>
        <v>0</v>
      </c>
      <c r="R177" s="2"/>
      <c r="AH177" s="57" t="str">
        <f>IF(G177&gt;1,IF($E$10&gt;0,100-(#REF!/(1+(AL177/#REF!)^#REF!)^#REF!+#REF!/(AL177-1))*100,100-(AL177*D$5+D$6)*100),"")</f>
        <v/>
      </c>
      <c r="AI177" s="21" t="str">
        <f t="shared" si="40"/>
        <v/>
      </c>
      <c r="AJ177" s="21" t="str">
        <f t="shared" si="41"/>
        <v/>
      </c>
      <c r="AK177" s="48">
        <f t="shared" si="42"/>
        <v>0</v>
      </c>
      <c r="AL177" s="58" t="str">
        <f t="shared" si="43"/>
        <v/>
      </c>
      <c r="AM177" s="59" t="str">
        <f t="shared" si="44"/>
        <v/>
      </c>
      <c r="AN177" s="59" t="str">
        <f t="shared" si="45"/>
        <v/>
      </c>
      <c r="AO177" s="60"/>
    </row>
    <row r="178" spans="3:41" x14ac:dyDescent="0.25">
      <c r="C178" s="82"/>
      <c r="D178" s="45"/>
      <c r="E178" s="83" t="str">
        <f t="shared" si="50"/>
        <v/>
      </c>
      <c r="F178" s="45"/>
      <c r="G178" s="45"/>
      <c r="H178" s="45"/>
      <c r="I178" s="46" t="str">
        <f t="shared" si="46"/>
        <v/>
      </c>
      <c r="J178" s="46" t="str">
        <f t="shared" si="47"/>
        <v/>
      </c>
      <c r="K178" s="47" t="str">
        <f t="shared" si="35"/>
        <v/>
      </c>
      <c r="L178" s="47" t="str">
        <f t="shared" si="36"/>
        <v/>
      </c>
      <c r="M178" s="48">
        <f t="shared" si="48"/>
        <v>0</v>
      </c>
      <c r="N178" s="46" t="str">
        <f t="shared" si="37"/>
        <v/>
      </c>
      <c r="O178" s="47" t="str">
        <f t="shared" si="38"/>
        <v/>
      </c>
      <c r="P178" s="47" t="str">
        <f t="shared" si="39"/>
        <v/>
      </c>
      <c r="Q178" s="48">
        <f t="shared" si="49"/>
        <v>0</v>
      </c>
      <c r="R178" s="2"/>
      <c r="AH178" s="57" t="str">
        <f>IF(G178&gt;1,IF($E$10&gt;0,100-(#REF!/(1+(AL178/#REF!)^#REF!)^#REF!+#REF!/(AL178-1))*100,100-(AL178*D$5+D$6)*100),"")</f>
        <v/>
      </c>
      <c r="AI178" s="21" t="str">
        <f t="shared" si="40"/>
        <v/>
      </c>
      <c r="AJ178" s="21" t="str">
        <f t="shared" si="41"/>
        <v/>
      </c>
      <c r="AK178" s="48">
        <f t="shared" si="42"/>
        <v>0</v>
      </c>
      <c r="AL178" s="58" t="str">
        <f t="shared" si="43"/>
        <v/>
      </c>
      <c r="AM178" s="59" t="str">
        <f t="shared" si="44"/>
        <v/>
      </c>
      <c r="AN178" s="59" t="str">
        <f t="shared" si="45"/>
        <v/>
      </c>
      <c r="AO178" s="60"/>
    </row>
    <row r="179" spans="3:41" x14ac:dyDescent="0.25">
      <c r="C179" s="82"/>
      <c r="D179" s="45"/>
      <c r="E179" s="83" t="str">
        <f t="shared" si="50"/>
        <v/>
      </c>
      <c r="F179" s="45"/>
      <c r="G179" s="45"/>
      <c r="H179" s="45"/>
      <c r="I179" s="46" t="str">
        <f t="shared" si="46"/>
        <v/>
      </c>
      <c r="J179" s="46" t="str">
        <f t="shared" si="47"/>
        <v/>
      </c>
      <c r="K179" s="47" t="str">
        <f t="shared" si="35"/>
        <v/>
      </c>
      <c r="L179" s="47" t="str">
        <f t="shared" si="36"/>
        <v/>
      </c>
      <c r="M179" s="48">
        <f t="shared" si="48"/>
        <v>0</v>
      </c>
      <c r="N179" s="46" t="str">
        <f t="shared" si="37"/>
        <v/>
      </c>
      <c r="O179" s="47" t="str">
        <f t="shared" si="38"/>
        <v/>
      </c>
      <c r="P179" s="47" t="str">
        <f t="shared" si="39"/>
        <v/>
      </c>
      <c r="Q179" s="48">
        <f t="shared" si="49"/>
        <v>0</v>
      </c>
      <c r="R179" s="2"/>
      <c r="AH179" s="57" t="str">
        <f>IF(G179&gt;1,IF($E$10&gt;0,100-(#REF!/(1+(AL179/#REF!)^#REF!)^#REF!+#REF!/(AL179-1))*100,100-(AL179*D$5+D$6)*100),"")</f>
        <v/>
      </c>
      <c r="AI179" s="21" t="str">
        <f t="shared" si="40"/>
        <v/>
      </c>
      <c r="AJ179" s="21" t="str">
        <f t="shared" si="41"/>
        <v/>
      </c>
      <c r="AK179" s="48">
        <f t="shared" si="42"/>
        <v>0</v>
      </c>
      <c r="AL179" s="58" t="str">
        <f t="shared" si="43"/>
        <v/>
      </c>
      <c r="AM179" s="59" t="str">
        <f t="shared" si="44"/>
        <v/>
      </c>
      <c r="AN179" s="59" t="str">
        <f t="shared" si="45"/>
        <v/>
      </c>
      <c r="AO179" s="60"/>
    </row>
    <row r="180" spans="3:41" x14ac:dyDescent="0.25">
      <c r="C180" s="82"/>
      <c r="D180" s="45"/>
      <c r="E180" s="83" t="str">
        <f t="shared" si="50"/>
        <v/>
      </c>
      <c r="F180" s="45"/>
      <c r="G180" s="45"/>
      <c r="H180" s="45"/>
      <c r="I180" s="46" t="str">
        <f t="shared" si="46"/>
        <v/>
      </c>
      <c r="J180" s="46" t="str">
        <f t="shared" si="47"/>
        <v/>
      </c>
      <c r="K180" s="47" t="str">
        <f t="shared" si="35"/>
        <v/>
      </c>
      <c r="L180" s="47" t="str">
        <f t="shared" si="36"/>
        <v/>
      </c>
      <c r="M180" s="48">
        <f t="shared" si="48"/>
        <v>0</v>
      </c>
      <c r="N180" s="46" t="str">
        <f t="shared" si="37"/>
        <v/>
      </c>
      <c r="O180" s="47" t="str">
        <f t="shared" si="38"/>
        <v/>
      </c>
      <c r="P180" s="47" t="str">
        <f t="shared" si="39"/>
        <v/>
      </c>
      <c r="Q180" s="48">
        <f t="shared" si="49"/>
        <v>0</v>
      </c>
      <c r="R180" s="2"/>
      <c r="AH180" s="57" t="str">
        <f>IF(G180&gt;1,IF($E$10&gt;0,100-(#REF!/(1+(AL180/#REF!)^#REF!)^#REF!+#REF!/(AL180-1))*100,100-(AL180*D$5+D$6)*100),"")</f>
        <v/>
      </c>
      <c r="AI180" s="21" t="str">
        <f t="shared" si="40"/>
        <v/>
      </c>
      <c r="AJ180" s="21" t="str">
        <f t="shared" si="41"/>
        <v/>
      </c>
      <c r="AK180" s="48">
        <f t="shared" si="42"/>
        <v>0</v>
      </c>
      <c r="AL180" s="58" t="str">
        <f t="shared" si="43"/>
        <v/>
      </c>
      <c r="AM180" s="59" t="str">
        <f t="shared" si="44"/>
        <v/>
      </c>
      <c r="AN180" s="59" t="str">
        <f t="shared" si="45"/>
        <v/>
      </c>
      <c r="AO180" s="60"/>
    </row>
    <row r="181" spans="3:41" x14ac:dyDescent="0.25">
      <c r="C181" s="82"/>
      <c r="D181" s="45"/>
      <c r="E181" s="83" t="str">
        <f t="shared" si="50"/>
        <v/>
      </c>
      <c r="F181" s="45"/>
      <c r="G181" s="45"/>
      <c r="H181" s="45"/>
      <c r="I181" s="46" t="str">
        <f t="shared" si="46"/>
        <v/>
      </c>
      <c r="J181" s="46" t="str">
        <f t="shared" si="47"/>
        <v/>
      </c>
      <c r="K181" s="47" t="str">
        <f t="shared" si="35"/>
        <v/>
      </c>
      <c r="L181" s="47" t="str">
        <f t="shared" si="36"/>
        <v/>
      </c>
      <c r="M181" s="48">
        <f t="shared" si="48"/>
        <v>0</v>
      </c>
      <c r="N181" s="46" t="str">
        <f t="shared" si="37"/>
        <v/>
      </c>
      <c r="O181" s="47" t="str">
        <f t="shared" si="38"/>
        <v/>
      </c>
      <c r="P181" s="47" t="str">
        <f t="shared" si="39"/>
        <v/>
      </c>
      <c r="Q181" s="48">
        <f t="shared" si="49"/>
        <v>0</v>
      </c>
      <c r="R181" s="2"/>
      <c r="AH181" s="57" t="str">
        <f>IF(G181&gt;1,IF($E$10&gt;0,100-(#REF!/(1+(AL181/#REF!)^#REF!)^#REF!+#REF!/(AL181-1))*100,100-(AL181*D$5+D$6)*100),"")</f>
        <v/>
      </c>
      <c r="AI181" s="21" t="str">
        <f t="shared" si="40"/>
        <v/>
      </c>
      <c r="AJ181" s="21" t="str">
        <f t="shared" si="41"/>
        <v/>
      </c>
      <c r="AK181" s="48">
        <f t="shared" si="42"/>
        <v>0</v>
      </c>
      <c r="AL181" s="58" t="str">
        <f t="shared" si="43"/>
        <v/>
      </c>
      <c r="AM181" s="59" t="str">
        <f t="shared" si="44"/>
        <v/>
      </c>
      <c r="AN181" s="59" t="str">
        <f t="shared" si="45"/>
        <v/>
      </c>
      <c r="AO181" s="60"/>
    </row>
    <row r="182" spans="3:41" x14ac:dyDescent="0.25">
      <c r="C182" s="82"/>
      <c r="D182" s="45"/>
      <c r="E182" s="83" t="str">
        <f t="shared" si="50"/>
        <v/>
      </c>
      <c r="F182" s="45"/>
      <c r="G182" s="45"/>
      <c r="H182" s="45"/>
      <c r="I182" s="46" t="str">
        <f t="shared" si="46"/>
        <v/>
      </c>
      <c r="J182" s="46" t="str">
        <f t="shared" si="47"/>
        <v/>
      </c>
      <c r="K182" s="47" t="str">
        <f t="shared" si="35"/>
        <v/>
      </c>
      <c r="L182" s="47" t="str">
        <f t="shared" si="36"/>
        <v/>
      </c>
      <c r="M182" s="48">
        <f t="shared" si="48"/>
        <v>0</v>
      </c>
      <c r="N182" s="46" t="str">
        <f t="shared" si="37"/>
        <v/>
      </c>
      <c r="O182" s="47" t="str">
        <f t="shared" si="38"/>
        <v/>
      </c>
      <c r="P182" s="47" t="str">
        <f t="shared" si="39"/>
        <v/>
      </c>
      <c r="Q182" s="48">
        <f t="shared" si="49"/>
        <v>0</v>
      </c>
      <c r="R182" s="2"/>
      <c r="AH182" s="57" t="str">
        <f>IF(G182&gt;1,IF($E$10&gt;0,100-(#REF!/(1+(AL182/#REF!)^#REF!)^#REF!+#REF!/(AL182-1))*100,100-(AL182*D$5+D$6)*100),"")</f>
        <v/>
      </c>
      <c r="AI182" s="21" t="str">
        <f t="shared" si="40"/>
        <v/>
      </c>
      <c r="AJ182" s="21" t="str">
        <f t="shared" si="41"/>
        <v/>
      </c>
      <c r="AK182" s="48">
        <f t="shared" si="42"/>
        <v>0</v>
      </c>
      <c r="AL182" s="58" t="str">
        <f t="shared" si="43"/>
        <v/>
      </c>
      <c r="AM182" s="59" t="str">
        <f t="shared" si="44"/>
        <v/>
      </c>
      <c r="AN182" s="59" t="str">
        <f t="shared" si="45"/>
        <v/>
      </c>
      <c r="AO182" s="60"/>
    </row>
    <row r="183" spans="3:41" x14ac:dyDescent="0.25">
      <c r="C183" s="82"/>
      <c r="D183" s="45"/>
      <c r="E183" s="83" t="str">
        <f t="shared" si="50"/>
        <v/>
      </c>
      <c r="F183" s="45"/>
      <c r="G183" s="45"/>
      <c r="H183" s="45"/>
      <c r="I183" s="46" t="str">
        <f t="shared" si="46"/>
        <v/>
      </c>
      <c r="J183" s="46" t="str">
        <f t="shared" si="47"/>
        <v/>
      </c>
      <c r="K183" s="47" t="str">
        <f t="shared" si="35"/>
        <v/>
      </c>
      <c r="L183" s="47" t="str">
        <f t="shared" si="36"/>
        <v/>
      </c>
      <c r="M183" s="48">
        <f t="shared" si="48"/>
        <v>0</v>
      </c>
      <c r="N183" s="46" t="str">
        <f t="shared" si="37"/>
        <v/>
      </c>
      <c r="O183" s="47" t="str">
        <f t="shared" si="38"/>
        <v/>
      </c>
      <c r="P183" s="47" t="str">
        <f t="shared" si="39"/>
        <v/>
      </c>
      <c r="Q183" s="48">
        <f t="shared" si="49"/>
        <v>0</v>
      </c>
      <c r="R183" s="2"/>
      <c r="AH183" s="57" t="str">
        <f>IF(G183&gt;1,IF($E$10&gt;0,100-(#REF!/(1+(AL183/#REF!)^#REF!)^#REF!+#REF!/(AL183-1))*100,100-(AL183*D$5+D$6)*100),"")</f>
        <v/>
      </c>
      <c r="AI183" s="21" t="str">
        <f t="shared" si="40"/>
        <v/>
      </c>
      <c r="AJ183" s="21" t="str">
        <f t="shared" si="41"/>
        <v/>
      </c>
      <c r="AK183" s="48">
        <f t="shared" si="42"/>
        <v>0</v>
      </c>
      <c r="AL183" s="58" t="str">
        <f t="shared" si="43"/>
        <v/>
      </c>
      <c r="AM183" s="59" t="str">
        <f t="shared" si="44"/>
        <v/>
      </c>
      <c r="AN183" s="59" t="str">
        <f t="shared" si="45"/>
        <v/>
      </c>
      <c r="AO183" s="60"/>
    </row>
    <row r="184" spans="3:41" x14ac:dyDescent="0.25">
      <c r="C184" s="82"/>
      <c r="D184" s="45"/>
      <c r="E184" s="83" t="str">
        <f t="shared" si="50"/>
        <v/>
      </c>
      <c r="F184" s="45"/>
      <c r="G184" s="45"/>
      <c r="H184" s="45"/>
      <c r="I184" s="46" t="str">
        <f t="shared" si="46"/>
        <v/>
      </c>
      <c r="J184" s="46" t="str">
        <f t="shared" si="47"/>
        <v/>
      </c>
      <c r="K184" s="47" t="str">
        <f t="shared" si="35"/>
        <v/>
      </c>
      <c r="L184" s="47" t="str">
        <f t="shared" si="36"/>
        <v/>
      </c>
      <c r="M184" s="48">
        <f t="shared" si="48"/>
        <v>0</v>
      </c>
      <c r="N184" s="46" t="str">
        <f t="shared" si="37"/>
        <v/>
      </c>
      <c r="O184" s="47" t="str">
        <f t="shared" si="38"/>
        <v/>
      </c>
      <c r="P184" s="47" t="str">
        <f t="shared" si="39"/>
        <v/>
      </c>
      <c r="Q184" s="48">
        <f t="shared" si="49"/>
        <v>0</v>
      </c>
      <c r="R184" s="2"/>
      <c r="AH184" s="57" t="str">
        <f>IF(G184&gt;1,IF($E$10&gt;0,100-(#REF!/(1+(AL184/#REF!)^#REF!)^#REF!+#REF!/(AL184-1))*100,100-(AL184*D$5+D$6)*100),"")</f>
        <v/>
      </c>
      <c r="AI184" s="21" t="str">
        <f t="shared" si="40"/>
        <v/>
      </c>
      <c r="AJ184" s="21" t="str">
        <f t="shared" si="41"/>
        <v/>
      </c>
      <c r="AK184" s="48">
        <f t="shared" si="42"/>
        <v>0</v>
      </c>
      <c r="AL184" s="58" t="str">
        <f t="shared" si="43"/>
        <v/>
      </c>
      <c r="AM184" s="59" t="str">
        <f t="shared" si="44"/>
        <v/>
      </c>
      <c r="AN184" s="59" t="str">
        <f t="shared" si="45"/>
        <v/>
      </c>
      <c r="AO184" s="60"/>
    </row>
    <row r="185" spans="3:41" x14ac:dyDescent="0.25">
      <c r="C185" s="82"/>
      <c r="D185" s="45"/>
      <c r="E185" s="83" t="str">
        <f t="shared" si="50"/>
        <v/>
      </c>
      <c r="F185" s="45"/>
      <c r="G185" s="45"/>
      <c r="H185" s="45"/>
      <c r="I185" s="46" t="str">
        <f t="shared" si="46"/>
        <v/>
      </c>
      <c r="J185" s="46" t="str">
        <f t="shared" si="47"/>
        <v/>
      </c>
      <c r="K185" s="47" t="str">
        <f t="shared" si="35"/>
        <v/>
      </c>
      <c r="L185" s="47" t="str">
        <f t="shared" si="36"/>
        <v/>
      </c>
      <c r="M185" s="48">
        <f t="shared" si="48"/>
        <v>0</v>
      </c>
      <c r="N185" s="46" t="str">
        <f t="shared" si="37"/>
        <v/>
      </c>
      <c r="O185" s="47" t="str">
        <f t="shared" si="38"/>
        <v/>
      </c>
      <c r="P185" s="47" t="str">
        <f t="shared" si="39"/>
        <v/>
      </c>
      <c r="Q185" s="48">
        <f t="shared" si="49"/>
        <v>0</v>
      </c>
      <c r="R185" s="2"/>
      <c r="AH185" s="57" t="str">
        <f>IF(G185&gt;1,IF($E$10&gt;0,100-(#REF!/(1+(AL185/#REF!)^#REF!)^#REF!+#REF!/(AL185-1))*100,100-(AL185*D$5+D$6)*100),"")</f>
        <v/>
      </c>
      <c r="AI185" s="21" t="str">
        <f t="shared" si="40"/>
        <v/>
      </c>
      <c r="AJ185" s="21" t="str">
        <f t="shared" si="41"/>
        <v/>
      </c>
      <c r="AK185" s="48">
        <f t="shared" si="42"/>
        <v>0</v>
      </c>
      <c r="AL185" s="58" t="str">
        <f t="shared" si="43"/>
        <v/>
      </c>
      <c r="AM185" s="59" t="str">
        <f t="shared" si="44"/>
        <v/>
      </c>
      <c r="AN185" s="59" t="str">
        <f t="shared" si="45"/>
        <v/>
      </c>
      <c r="AO185" s="60"/>
    </row>
    <row r="186" spans="3:41" x14ac:dyDescent="0.25">
      <c r="C186" s="82"/>
      <c r="D186" s="45"/>
      <c r="E186" s="83" t="str">
        <f t="shared" si="50"/>
        <v/>
      </c>
      <c r="F186" s="45"/>
      <c r="G186" s="45"/>
      <c r="H186" s="45"/>
      <c r="I186" s="46" t="str">
        <f t="shared" si="46"/>
        <v/>
      </c>
      <c r="J186" s="46" t="str">
        <f t="shared" si="47"/>
        <v/>
      </c>
      <c r="K186" s="47" t="str">
        <f t="shared" si="35"/>
        <v/>
      </c>
      <c r="L186" s="47" t="str">
        <f t="shared" si="36"/>
        <v/>
      </c>
      <c r="M186" s="48">
        <f t="shared" si="48"/>
        <v>0</v>
      </c>
      <c r="N186" s="46" t="str">
        <f t="shared" si="37"/>
        <v/>
      </c>
      <c r="O186" s="47" t="str">
        <f t="shared" si="38"/>
        <v/>
      </c>
      <c r="P186" s="47" t="str">
        <f t="shared" si="39"/>
        <v/>
      </c>
      <c r="Q186" s="48">
        <f t="shared" si="49"/>
        <v>0</v>
      </c>
      <c r="R186" s="2"/>
      <c r="AH186" s="57" t="str">
        <f>IF(G186&gt;1,IF($E$10&gt;0,100-(#REF!/(1+(AL186/#REF!)^#REF!)^#REF!+#REF!/(AL186-1))*100,100-(AL186*D$5+D$6)*100),"")</f>
        <v/>
      </c>
      <c r="AI186" s="21" t="str">
        <f t="shared" si="40"/>
        <v/>
      </c>
      <c r="AJ186" s="21" t="str">
        <f t="shared" si="41"/>
        <v/>
      </c>
      <c r="AK186" s="48">
        <f t="shared" si="42"/>
        <v>0</v>
      </c>
      <c r="AL186" s="58" t="str">
        <f t="shared" si="43"/>
        <v/>
      </c>
      <c r="AM186" s="59" t="str">
        <f t="shared" si="44"/>
        <v/>
      </c>
      <c r="AN186" s="59" t="str">
        <f t="shared" si="45"/>
        <v/>
      </c>
      <c r="AO186" s="60"/>
    </row>
    <row r="187" spans="3:41" x14ac:dyDescent="0.25">
      <c r="C187" s="82"/>
      <c r="D187" s="45"/>
      <c r="E187" s="83" t="str">
        <f t="shared" si="50"/>
        <v/>
      </c>
      <c r="F187" s="45"/>
      <c r="G187" s="45"/>
      <c r="H187" s="45"/>
      <c r="I187" s="46" t="str">
        <f t="shared" si="46"/>
        <v/>
      </c>
      <c r="J187" s="46" t="str">
        <f t="shared" si="47"/>
        <v/>
      </c>
      <c r="K187" s="47" t="str">
        <f t="shared" si="35"/>
        <v/>
      </c>
      <c r="L187" s="47" t="str">
        <f t="shared" si="36"/>
        <v/>
      </c>
      <c r="M187" s="48">
        <f t="shared" si="48"/>
        <v>0</v>
      </c>
      <c r="N187" s="46" t="str">
        <f t="shared" si="37"/>
        <v/>
      </c>
      <c r="O187" s="47" t="str">
        <f t="shared" si="38"/>
        <v/>
      </c>
      <c r="P187" s="47" t="str">
        <f t="shared" si="39"/>
        <v/>
      </c>
      <c r="Q187" s="48">
        <f t="shared" si="49"/>
        <v>0</v>
      </c>
      <c r="R187" s="2"/>
      <c r="AH187" s="57" t="str">
        <f>IF(G187&gt;1,IF($E$10&gt;0,100-(#REF!/(1+(AL187/#REF!)^#REF!)^#REF!+#REF!/(AL187-1))*100,100-(AL187*D$5+D$6)*100),"")</f>
        <v/>
      </c>
      <c r="AI187" s="21" t="str">
        <f t="shared" si="40"/>
        <v/>
      </c>
      <c r="AJ187" s="21" t="str">
        <f t="shared" si="41"/>
        <v/>
      </c>
      <c r="AK187" s="48">
        <f t="shared" si="42"/>
        <v>0</v>
      </c>
      <c r="AL187" s="58" t="str">
        <f t="shared" si="43"/>
        <v/>
      </c>
      <c r="AM187" s="59" t="str">
        <f t="shared" si="44"/>
        <v/>
      </c>
      <c r="AN187" s="59" t="str">
        <f t="shared" si="45"/>
        <v/>
      </c>
      <c r="AO187" s="60"/>
    </row>
    <row r="188" spans="3:41" x14ac:dyDescent="0.25">
      <c r="C188" s="82"/>
      <c r="D188" s="45"/>
      <c r="E188" s="83" t="str">
        <f t="shared" si="50"/>
        <v/>
      </c>
      <c r="F188" s="45"/>
      <c r="G188" s="45"/>
      <c r="H188" s="45"/>
      <c r="I188" s="46" t="str">
        <f t="shared" si="46"/>
        <v/>
      </c>
      <c r="J188" s="46" t="str">
        <f t="shared" si="47"/>
        <v/>
      </c>
      <c r="K188" s="47" t="str">
        <f t="shared" si="35"/>
        <v/>
      </c>
      <c r="L188" s="47" t="str">
        <f t="shared" si="36"/>
        <v/>
      </c>
      <c r="M188" s="48">
        <f t="shared" si="48"/>
        <v>0</v>
      </c>
      <c r="N188" s="46" t="str">
        <f t="shared" si="37"/>
        <v/>
      </c>
      <c r="O188" s="47" t="str">
        <f t="shared" si="38"/>
        <v/>
      </c>
      <c r="P188" s="47" t="str">
        <f t="shared" si="39"/>
        <v/>
      </c>
      <c r="Q188" s="48">
        <f t="shared" si="49"/>
        <v>0</v>
      </c>
      <c r="R188" s="2"/>
      <c r="AH188" s="57" t="str">
        <f>IF(G188&gt;1,IF($E$10&gt;0,100-(#REF!/(1+(AL188/#REF!)^#REF!)^#REF!+#REF!/(AL188-1))*100,100-(AL188*D$5+D$6)*100),"")</f>
        <v/>
      </c>
      <c r="AI188" s="21" t="str">
        <f t="shared" si="40"/>
        <v/>
      </c>
      <c r="AJ188" s="21" t="str">
        <f t="shared" si="41"/>
        <v/>
      </c>
      <c r="AK188" s="48">
        <f t="shared" si="42"/>
        <v>0</v>
      </c>
      <c r="AL188" s="58" t="str">
        <f t="shared" si="43"/>
        <v/>
      </c>
      <c r="AM188" s="59" t="str">
        <f t="shared" si="44"/>
        <v/>
      </c>
      <c r="AN188" s="59" t="str">
        <f t="shared" si="45"/>
        <v/>
      </c>
      <c r="AO188" s="60"/>
    </row>
    <row r="189" spans="3:41" x14ac:dyDescent="0.25">
      <c r="C189" s="82"/>
      <c r="D189" s="45"/>
      <c r="E189" s="83" t="str">
        <f t="shared" si="50"/>
        <v/>
      </c>
      <c r="F189" s="45"/>
      <c r="G189" s="45"/>
      <c r="H189" s="45"/>
      <c r="I189" s="46" t="str">
        <f t="shared" si="46"/>
        <v/>
      </c>
      <c r="J189" s="46" t="str">
        <f t="shared" si="47"/>
        <v/>
      </c>
      <c r="K189" s="47" t="str">
        <f t="shared" si="35"/>
        <v/>
      </c>
      <c r="L189" s="47" t="str">
        <f t="shared" si="36"/>
        <v/>
      </c>
      <c r="M189" s="48">
        <f t="shared" si="48"/>
        <v>0</v>
      </c>
      <c r="N189" s="46" t="str">
        <f t="shared" si="37"/>
        <v/>
      </c>
      <c r="O189" s="47" t="str">
        <f t="shared" si="38"/>
        <v/>
      </c>
      <c r="P189" s="47" t="str">
        <f t="shared" si="39"/>
        <v/>
      </c>
      <c r="Q189" s="48">
        <f t="shared" si="49"/>
        <v>0</v>
      </c>
      <c r="R189" s="2"/>
      <c r="AH189" s="57" t="str">
        <f>IF(G189&gt;1,IF($E$10&gt;0,100-(#REF!/(1+(AL189/#REF!)^#REF!)^#REF!+#REF!/(AL189-1))*100,100-(AL189*D$5+D$6)*100),"")</f>
        <v/>
      </c>
      <c r="AI189" s="21" t="str">
        <f t="shared" si="40"/>
        <v/>
      </c>
      <c r="AJ189" s="21" t="str">
        <f t="shared" si="41"/>
        <v/>
      </c>
      <c r="AK189" s="48">
        <f t="shared" si="42"/>
        <v>0</v>
      </c>
      <c r="AL189" s="58" t="str">
        <f t="shared" si="43"/>
        <v/>
      </c>
      <c r="AM189" s="59" t="str">
        <f t="shared" si="44"/>
        <v/>
      </c>
      <c r="AN189" s="59" t="str">
        <f t="shared" si="45"/>
        <v/>
      </c>
      <c r="AO189" s="60"/>
    </row>
    <row r="190" spans="3:41" x14ac:dyDescent="0.25">
      <c r="C190" s="82"/>
      <c r="D190" s="45"/>
      <c r="E190" s="83" t="str">
        <f t="shared" si="50"/>
        <v/>
      </c>
      <c r="F190" s="45"/>
      <c r="G190" s="45"/>
      <c r="H190" s="45"/>
      <c r="I190" s="46" t="str">
        <f t="shared" si="46"/>
        <v/>
      </c>
      <c r="J190" s="46" t="str">
        <f t="shared" si="47"/>
        <v/>
      </c>
      <c r="K190" s="47" t="str">
        <f t="shared" si="35"/>
        <v/>
      </c>
      <c r="L190" s="47" t="str">
        <f t="shared" si="36"/>
        <v/>
      </c>
      <c r="M190" s="48">
        <f t="shared" si="48"/>
        <v>0</v>
      </c>
      <c r="N190" s="46" t="str">
        <f t="shared" si="37"/>
        <v/>
      </c>
      <c r="O190" s="47" t="str">
        <f t="shared" si="38"/>
        <v/>
      </c>
      <c r="P190" s="47" t="str">
        <f t="shared" si="39"/>
        <v/>
      </c>
      <c r="Q190" s="48">
        <f t="shared" si="49"/>
        <v>0</v>
      </c>
      <c r="R190" s="2"/>
      <c r="AH190" s="57" t="str">
        <f>IF(G190&gt;1,IF($E$10&gt;0,100-(#REF!/(1+(AL190/#REF!)^#REF!)^#REF!+#REF!/(AL190-1))*100,100-(AL190*D$5+D$6)*100),"")</f>
        <v/>
      </c>
      <c r="AI190" s="21" t="str">
        <f t="shared" si="40"/>
        <v/>
      </c>
      <c r="AJ190" s="21" t="str">
        <f t="shared" si="41"/>
        <v/>
      </c>
      <c r="AK190" s="48">
        <f t="shared" si="42"/>
        <v>0</v>
      </c>
      <c r="AL190" s="58" t="str">
        <f t="shared" si="43"/>
        <v/>
      </c>
      <c r="AM190" s="59" t="str">
        <f t="shared" si="44"/>
        <v/>
      </c>
      <c r="AN190" s="59" t="str">
        <f t="shared" si="45"/>
        <v/>
      </c>
      <c r="AO190" s="60"/>
    </row>
    <row r="191" spans="3:41" x14ac:dyDescent="0.25">
      <c r="C191" s="82"/>
      <c r="D191" s="45"/>
      <c r="E191" s="83" t="str">
        <f t="shared" si="50"/>
        <v/>
      </c>
      <c r="F191" s="45"/>
      <c r="G191" s="45"/>
      <c r="H191" s="45"/>
      <c r="I191" s="46" t="str">
        <f t="shared" si="46"/>
        <v/>
      </c>
      <c r="J191" s="46" t="str">
        <f t="shared" si="47"/>
        <v/>
      </c>
      <c r="K191" s="47" t="str">
        <f t="shared" si="35"/>
        <v/>
      </c>
      <c r="L191" s="47" t="str">
        <f t="shared" si="36"/>
        <v/>
      </c>
      <c r="M191" s="48">
        <f t="shared" si="48"/>
        <v>0</v>
      </c>
      <c r="N191" s="46" t="str">
        <f t="shared" si="37"/>
        <v/>
      </c>
      <c r="O191" s="47" t="str">
        <f t="shared" si="38"/>
        <v/>
      </c>
      <c r="P191" s="47" t="str">
        <f t="shared" si="39"/>
        <v/>
      </c>
      <c r="Q191" s="48">
        <f t="shared" si="49"/>
        <v>0</v>
      </c>
      <c r="R191" s="2"/>
      <c r="AH191" s="57" t="str">
        <f>IF(G191&gt;1,IF($E$10&gt;0,100-(#REF!/(1+(AL191/#REF!)^#REF!)^#REF!+#REF!/(AL191-1))*100,100-(AL191*D$5+D$6)*100),"")</f>
        <v/>
      </c>
      <c r="AI191" s="21" t="str">
        <f t="shared" si="40"/>
        <v/>
      </c>
      <c r="AJ191" s="21" t="str">
        <f t="shared" si="41"/>
        <v/>
      </c>
      <c r="AK191" s="48">
        <f t="shared" si="42"/>
        <v>0</v>
      </c>
      <c r="AL191" s="58" t="str">
        <f t="shared" si="43"/>
        <v/>
      </c>
      <c r="AM191" s="59" t="str">
        <f t="shared" si="44"/>
        <v/>
      </c>
      <c r="AN191" s="59" t="str">
        <f t="shared" si="45"/>
        <v/>
      </c>
      <c r="AO191" s="60"/>
    </row>
    <row r="192" spans="3:41" x14ac:dyDescent="0.25">
      <c r="C192" s="82"/>
      <c r="D192" s="45"/>
      <c r="E192" s="83" t="str">
        <f t="shared" si="50"/>
        <v/>
      </c>
      <c r="F192" s="45"/>
      <c r="G192" s="45"/>
      <c r="H192" s="45"/>
      <c r="I192" s="46" t="str">
        <f t="shared" si="46"/>
        <v/>
      </c>
      <c r="J192" s="46" t="str">
        <f t="shared" si="47"/>
        <v/>
      </c>
      <c r="K192" s="47" t="str">
        <f t="shared" si="35"/>
        <v/>
      </c>
      <c r="L192" s="47" t="str">
        <f t="shared" si="36"/>
        <v/>
      </c>
      <c r="M192" s="48">
        <f t="shared" si="48"/>
        <v>0</v>
      </c>
      <c r="N192" s="46" t="str">
        <f t="shared" si="37"/>
        <v/>
      </c>
      <c r="O192" s="47" t="str">
        <f t="shared" si="38"/>
        <v/>
      </c>
      <c r="P192" s="47" t="str">
        <f t="shared" si="39"/>
        <v/>
      </c>
      <c r="Q192" s="48">
        <f t="shared" si="49"/>
        <v>0</v>
      </c>
      <c r="R192" s="2"/>
      <c r="AH192" s="57" t="str">
        <f>IF(G192&gt;1,IF($E$10&gt;0,100-(#REF!/(1+(AL192/#REF!)^#REF!)^#REF!+#REF!/(AL192-1))*100,100-(AL192*D$5+D$6)*100),"")</f>
        <v/>
      </c>
      <c r="AI192" s="21" t="str">
        <f t="shared" si="40"/>
        <v/>
      </c>
      <c r="AJ192" s="21" t="str">
        <f t="shared" si="41"/>
        <v/>
      </c>
      <c r="AK192" s="48">
        <f t="shared" si="42"/>
        <v>0</v>
      </c>
      <c r="AL192" s="58" t="str">
        <f t="shared" si="43"/>
        <v/>
      </c>
      <c r="AM192" s="59" t="str">
        <f t="shared" si="44"/>
        <v/>
      </c>
      <c r="AN192" s="59" t="str">
        <f t="shared" si="45"/>
        <v/>
      </c>
      <c r="AO192" s="60"/>
    </row>
    <row r="193" spans="3:41" x14ac:dyDescent="0.25">
      <c r="C193" s="82"/>
      <c r="D193" s="45"/>
      <c r="E193" s="83" t="str">
        <f t="shared" si="50"/>
        <v/>
      </c>
      <c r="F193" s="45"/>
      <c r="G193" s="45"/>
      <c r="H193" s="45"/>
      <c r="I193" s="46" t="str">
        <f t="shared" si="46"/>
        <v/>
      </c>
      <c r="J193" s="46" t="str">
        <f t="shared" si="47"/>
        <v/>
      </c>
      <c r="K193" s="47" t="str">
        <f t="shared" si="35"/>
        <v/>
      </c>
      <c r="L193" s="47" t="str">
        <f t="shared" si="36"/>
        <v/>
      </c>
      <c r="M193" s="48">
        <f t="shared" si="48"/>
        <v>0</v>
      </c>
      <c r="N193" s="46" t="str">
        <f t="shared" si="37"/>
        <v/>
      </c>
      <c r="O193" s="47" t="str">
        <f t="shared" si="38"/>
        <v/>
      </c>
      <c r="P193" s="47" t="str">
        <f t="shared" si="39"/>
        <v/>
      </c>
      <c r="Q193" s="48">
        <f t="shared" si="49"/>
        <v>0</v>
      </c>
      <c r="R193" s="2"/>
      <c r="AH193" s="57" t="str">
        <f>IF(G193&gt;1,IF($E$10&gt;0,100-(#REF!/(1+(AL193/#REF!)^#REF!)^#REF!+#REF!/(AL193-1))*100,100-(AL193*D$5+D$6)*100),"")</f>
        <v/>
      </c>
      <c r="AI193" s="21" t="str">
        <f t="shared" si="40"/>
        <v/>
      </c>
      <c r="AJ193" s="21" t="str">
        <f t="shared" si="41"/>
        <v/>
      </c>
      <c r="AK193" s="48">
        <f t="shared" si="42"/>
        <v>0</v>
      </c>
      <c r="AL193" s="58" t="str">
        <f t="shared" si="43"/>
        <v/>
      </c>
      <c r="AM193" s="59" t="str">
        <f t="shared" si="44"/>
        <v/>
      </c>
      <c r="AN193" s="59" t="str">
        <f t="shared" si="45"/>
        <v/>
      </c>
      <c r="AO193" s="60"/>
    </row>
    <row r="194" spans="3:41" x14ac:dyDescent="0.25">
      <c r="C194" s="82"/>
      <c r="D194" s="45"/>
      <c r="E194" s="83" t="str">
        <f t="shared" si="50"/>
        <v/>
      </c>
      <c r="F194" s="45"/>
      <c r="G194" s="45"/>
      <c r="H194" s="45"/>
      <c r="I194" s="46" t="str">
        <f t="shared" si="46"/>
        <v/>
      </c>
      <c r="J194" s="46" t="str">
        <f t="shared" si="47"/>
        <v/>
      </c>
      <c r="K194" s="47" t="str">
        <f t="shared" si="35"/>
        <v/>
      </c>
      <c r="L194" s="47" t="str">
        <f t="shared" si="36"/>
        <v/>
      </c>
      <c r="M194" s="48">
        <f t="shared" si="48"/>
        <v>0</v>
      </c>
      <c r="N194" s="46" t="str">
        <f t="shared" si="37"/>
        <v/>
      </c>
      <c r="O194" s="47" t="str">
        <f t="shared" si="38"/>
        <v/>
      </c>
      <c r="P194" s="47" t="str">
        <f t="shared" si="39"/>
        <v/>
      </c>
      <c r="Q194" s="48">
        <f t="shared" si="49"/>
        <v>0</v>
      </c>
      <c r="R194" s="2"/>
      <c r="AH194" s="57" t="str">
        <f>IF(G194&gt;1,IF($E$10&gt;0,100-(#REF!/(1+(AL194/#REF!)^#REF!)^#REF!+#REF!/(AL194-1))*100,100-(AL194*D$5+D$6)*100),"")</f>
        <v/>
      </c>
      <c r="AI194" s="21" t="str">
        <f t="shared" si="40"/>
        <v/>
      </c>
      <c r="AJ194" s="21" t="str">
        <f t="shared" si="41"/>
        <v/>
      </c>
      <c r="AK194" s="48">
        <f t="shared" si="42"/>
        <v>0</v>
      </c>
      <c r="AL194" s="58" t="str">
        <f t="shared" si="43"/>
        <v/>
      </c>
      <c r="AM194" s="59" t="str">
        <f t="shared" si="44"/>
        <v/>
      </c>
      <c r="AN194" s="59" t="str">
        <f t="shared" si="45"/>
        <v/>
      </c>
      <c r="AO194" s="60"/>
    </row>
    <row r="195" spans="3:41" x14ac:dyDescent="0.25">
      <c r="C195" s="82"/>
      <c r="D195" s="45"/>
      <c r="E195" s="83" t="str">
        <f t="shared" si="50"/>
        <v/>
      </c>
      <c r="F195" s="45"/>
      <c r="G195" s="45"/>
      <c r="H195" s="45"/>
      <c r="I195" s="46" t="str">
        <f t="shared" si="46"/>
        <v/>
      </c>
      <c r="J195" s="46" t="str">
        <f t="shared" si="47"/>
        <v/>
      </c>
      <c r="K195" s="47" t="str">
        <f t="shared" si="35"/>
        <v/>
      </c>
      <c r="L195" s="47" t="str">
        <f t="shared" si="36"/>
        <v/>
      </c>
      <c r="M195" s="48">
        <f t="shared" si="48"/>
        <v>0</v>
      </c>
      <c r="N195" s="46" t="str">
        <f t="shared" si="37"/>
        <v/>
      </c>
      <c r="O195" s="47" t="str">
        <f t="shared" si="38"/>
        <v/>
      </c>
      <c r="P195" s="47" t="str">
        <f t="shared" si="39"/>
        <v/>
      </c>
      <c r="Q195" s="48">
        <f t="shared" si="49"/>
        <v>0</v>
      </c>
      <c r="R195" s="2"/>
      <c r="AH195" s="57" t="str">
        <f>IF(G195&gt;1,IF($E$10&gt;0,100-(#REF!/(1+(AL195/#REF!)^#REF!)^#REF!+#REF!/(AL195-1))*100,100-(AL195*D$5+D$6)*100),"")</f>
        <v/>
      </c>
      <c r="AI195" s="21" t="str">
        <f t="shared" si="40"/>
        <v/>
      </c>
      <c r="AJ195" s="21" t="str">
        <f t="shared" si="41"/>
        <v/>
      </c>
      <c r="AK195" s="48">
        <f t="shared" si="42"/>
        <v>0</v>
      </c>
      <c r="AL195" s="58" t="str">
        <f t="shared" si="43"/>
        <v/>
      </c>
      <c r="AM195" s="59" t="str">
        <f t="shared" si="44"/>
        <v/>
      </c>
      <c r="AN195" s="59" t="str">
        <f t="shared" si="45"/>
        <v/>
      </c>
      <c r="AO195" s="60"/>
    </row>
    <row r="196" spans="3:41" x14ac:dyDescent="0.25">
      <c r="C196" s="82"/>
      <c r="D196" s="45"/>
      <c r="E196" s="83" t="str">
        <f t="shared" si="50"/>
        <v/>
      </c>
      <c r="F196" s="45"/>
      <c r="G196" s="45"/>
      <c r="H196" s="45"/>
      <c r="I196" s="46" t="str">
        <f t="shared" si="46"/>
        <v/>
      </c>
      <c r="J196" s="46" t="str">
        <f t="shared" si="47"/>
        <v/>
      </c>
      <c r="K196" s="47" t="str">
        <f t="shared" si="35"/>
        <v/>
      </c>
      <c r="L196" s="47" t="str">
        <f t="shared" si="36"/>
        <v/>
      </c>
      <c r="M196" s="48">
        <f t="shared" si="48"/>
        <v>0</v>
      </c>
      <c r="N196" s="46" t="str">
        <f t="shared" si="37"/>
        <v/>
      </c>
      <c r="O196" s="47" t="str">
        <f t="shared" si="38"/>
        <v/>
      </c>
      <c r="P196" s="47" t="str">
        <f t="shared" si="39"/>
        <v/>
      </c>
      <c r="Q196" s="48">
        <f t="shared" si="49"/>
        <v>0</v>
      </c>
      <c r="R196" s="2"/>
      <c r="AH196" s="57" t="str">
        <f>IF(G196&gt;1,IF($E$10&gt;0,100-(#REF!/(1+(AL196/#REF!)^#REF!)^#REF!+#REF!/(AL196-1))*100,100-(AL196*D$5+D$6)*100),"")</f>
        <v/>
      </c>
      <c r="AI196" s="21" t="str">
        <f t="shared" si="40"/>
        <v/>
      </c>
      <c r="AJ196" s="21" t="str">
        <f t="shared" si="41"/>
        <v/>
      </c>
      <c r="AK196" s="48">
        <f t="shared" si="42"/>
        <v>0</v>
      </c>
      <c r="AL196" s="58" t="str">
        <f t="shared" si="43"/>
        <v/>
      </c>
      <c r="AM196" s="59" t="str">
        <f t="shared" si="44"/>
        <v/>
      </c>
      <c r="AN196" s="59" t="str">
        <f t="shared" si="45"/>
        <v/>
      </c>
      <c r="AO196" s="60"/>
    </row>
    <row r="197" spans="3:41" x14ac:dyDescent="0.25">
      <c r="C197" s="82"/>
      <c r="D197" s="45"/>
      <c r="E197" s="83" t="str">
        <f t="shared" si="50"/>
        <v/>
      </c>
      <c r="F197" s="45"/>
      <c r="G197" s="45"/>
      <c r="H197" s="45"/>
      <c r="I197" s="46" t="str">
        <f t="shared" si="46"/>
        <v/>
      </c>
      <c r="J197" s="46" t="str">
        <f t="shared" si="47"/>
        <v/>
      </c>
      <c r="K197" s="47" t="str">
        <f t="shared" si="35"/>
        <v/>
      </c>
      <c r="L197" s="47" t="str">
        <f t="shared" si="36"/>
        <v/>
      </c>
      <c r="M197" s="48">
        <f t="shared" si="48"/>
        <v>0</v>
      </c>
      <c r="N197" s="46" t="str">
        <f t="shared" si="37"/>
        <v/>
      </c>
      <c r="O197" s="47" t="str">
        <f t="shared" si="38"/>
        <v/>
      </c>
      <c r="P197" s="47" t="str">
        <f t="shared" si="39"/>
        <v/>
      </c>
      <c r="Q197" s="48">
        <f t="shared" si="49"/>
        <v>0</v>
      </c>
      <c r="R197" s="2"/>
      <c r="AH197" s="57" t="str">
        <f>IF(G197&gt;1,IF($E$10&gt;0,100-(#REF!/(1+(AL197/#REF!)^#REF!)^#REF!+#REF!/(AL197-1))*100,100-(AL197*D$5+D$6)*100),"")</f>
        <v/>
      </c>
      <c r="AI197" s="21" t="str">
        <f t="shared" si="40"/>
        <v/>
      </c>
      <c r="AJ197" s="21" t="str">
        <f t="shared" si="41"/>
        <v/>
      </c>
      <c r="AK197" s="48">
        <f t="shared" si="42"/>
        <v>0</v>
      </c>
      <c r="AL197" s="58" t="str">
        <f t="shared" si="43"/>
        <v/>
      </c>
      <c r="AM197" s="59" t="str">
        <f t="shared" si="44"/>
        <v/>
      </c>
      <c r="AN197" s="59" t="str">
        <f t="shared" si="45"/>
        <v/>
      </c>
      <c r="AO197" s="60"/>
    </row>
    <row r="198" spans="3:41" x14ac:dyDescent="0.25">
      <c r="C198" s="82"/>
      <c r="D198" s="45"/>
      <c r="E198" s="83" t="str">
        <f t="shared" si="50"/>
        <v/>
      </c>
      <c r="F198" s="45"/>
      <c r="G198" s="45"/>
      <c r="H198" s="45"/>
      <c r="I198" s="46" t="str">
        <f t="shared" si="46"/>
        <v/>
      </c>
      <c r="J198" s="46" t="str">
        <f t="shared" si="47"/>
        <v/>
      </c>
      <c r="K198" s="47" t="str">
        <f t="shared" si="35"/>
        <v/>
      </c>
      <c r="L198" s="47" t="str">
        <f t="shared" si="36"/>
        <v/>
      </c>
      <c r="M198" s="48">
        <f t="shared" si="48"/>
        <v>0</v>
      </c>
      <c r="N198" s="46" t="str">
        <f t="shared" si="37"/>
        <v/>
      </c>
      <c r="O198" s="47" t="str">
        <f t="shared" si="38"/>
        <v/>
      </c>
      <c r="P198" s="47" t="str">
        <f t="shared" si="39"/>
        <v/>
      </c>
      <c r="Q198" s="48">
        <f t="shared" si="49"/>
        <v>0</v>
      </c>
      <c r="R198" s="2"/>
      <c r="AH198" s="57" t="str">
        <f>IF(G198&gt;1,IF($E$10&gt;0,100-(#REF!/(1+(AL198/#REF!)^#REF!)^#REF!+#REF!/(AL198-1))*100,100-(AL198*D$5+D$6)*100),"")</f>
        <v/>
      </c>
      <c r="AI198" s="21" t="str">
        <f t="shared" si="40"/>
        <v/>
      </c>
      <c r="AJ198" s="21" t="str">
        <f t="shared" si="41"/>
        <v/>
      </c>
      <c r="AK198" s="48">
        <f t="shared" si="42"/>
        <v>0</v>
      </c>
      <c r="AL198" s="58" t="str">
        <f t="shared" si="43"/>
        <v/>
      </c>
      <c r="AM198" s="59" t="str">
        <f t="shared" si="44"/>
        <v/>
      </c>
      <c r="AN198" s="59" t="str">
        <f t="shared" si="45"/>
        <v/>
      </c>
      <c r="AO198" s="60"/>
    </row>
    <row r="199" spans="3:41" x14ac:dyDescent="0.25">
      <c r="C199" s="82"/>
      <c r="D199" s="45"/>
      <c r="E199" s="83" t="str">
        <f t="shared" si="50"/>
        <v/>
      </c>
      <c r="F199" s="45"/>
      <c r="G199" s="45"/>
      <c r="H199" s="45"/>
      <c r="I199" s="46" t="str">
        <f t="shared" si="46"/>
        <v/>
      </c>
      <c r="J199" s="46" t="str">
        <f t="shared" si="47"/>
        <v/>
      </c>
      <c r="K199" s="47" t="str">
        <f t="shared" ref="K199:K220" si="51">IF(G199&gt;1,I199-J199,"")</f>
        <v/>
      </c>
      <c r="L199" s="47" t="str">
        <f t="shared" ref="L199:L220" si="52">IF(G199&gt;1,ABS(K199),"")</f>
        <v/>
      </c>
      <c r="M199" s="48">
        <f t="shared" si="48"/>
        <v>0</v>
      </c>
      <c r="N199" s="46" t="str">
        <f t="shared" ref="N199:N220" si="53">IF(G199&gt;1,J199+$K$5,"")</f>
        <v/>
      </c>
      <c r="O199" s="47" t="str">
        <f t="shared" ref="O199:O220" si="54">IF(G199&gt;1,I199-N199,"")</f>
        <v/>
      </c>
      <c r="P199" s="47" t="str">
        <f t="shared" ref="P199:P220" si="55">IF(G199&gt;1,ABS(O199),"")</f>
        <v/>
      </c>
      <c r="Q199" s="48">
        <f t="shared" si="49"/>
        <v>0</v>
      </c>
      <c r="R199" s="2"/>
      <c r="AH199" s="57" t="str">
        <f>IF(G199&gt;1,IF($E$10&gt;0,100-(#REF!/(1+(AL199/#REF!)^#REF!)^#REF!+#REF!/(AL199-1))*100,100-(AL199*D$5+D$6)*100),"")</f>
        <v/>
      </c>
      <c r="AI199" s="21" t="str">
        <f t="shared" ref="AI199:AI220" si="56">IF(G199&gt;1,I199-AH199,"")</f>
        <v/>
      </c>
      <c r="AJ199" s="21" t="str">
        <f t="shared" ref="AJ199:AJ220" si="57">IF(G199&gt;1,ABS(AI199),"")</f>
        <v/>
      </c>
      <c r="AK199" s="48">
        <f t="shared" ref="AK199:AK220" si="58">IF($G199&gt;1.2,IF(AJ199&gt;1.2,1,0),0)</f>
        <v>0</v>
      </c>
      <c r="AL199" s="58" t="str">
        <f t="shared" ref="AL199:AL220" si="59">IF(G199&gt;0,G199+AN199,"")</f>
        <v/>
      </c>
      <c r="AM199" s="59" t="str">
        <f t="shared" ref="AM199:AM220" si="60">IF(G199&gt;0,$AM$5,"")</f>
        <v/>
      </c>
      <c r="AN199" s="59" t="str">
        <f t="shared" ref="AN199:AN220" si="61">IF(G199&gt;0,$AN$5,"")</f>
        <v/>
      </c>
      <c r="AO199" s="60"/>
    </row>
    <row r="200" spans="3:41" x14ac:dyDescent="0.25">
      <c r="C200" s="82"/>
      <c r="D200" s="45"/>
      <c r="E200" s="83" t="str">
        <f t="shared" si="50"/>
        <v/>
      </c>
      <c r="F200" s="45"/>
      <c r="G200" s="45"/>
      <c r="H200" s="45"/>
      <c r="I200" s="46" t="str">
        <f t="shared" ref="I200:I220" si="62">IF(G200&gt;1,100-H200,"")</f>
        <v/>
      </c>
      <c r="J200" s="46" t="str">
        <f t="shared" ref="J200:J220" si="63">IF(G200&gt;1,100-(G200*D$5+D$6),"")</f>
        <v/>
      </c>
      <c r="K200" s="47" t="str">
        <f t="shared" si="51"/>
        <v/>
      </c>
      <c r="L200" s="47" t="str">
        <f t="shared" si="52"/>
        <v/>
      </c>
      <c r="M200" s="48">
        <f t="shared" ref="M200:M220" si="64">IF($G200&gt;1.2,IF(L200&gt;1.2,1,0),0)</f>
        <v>0</v>
      </c>
      <c r="N200" s="46" t="str">
        <f t="shared" si="53"/>
        <v/>
      </c>
      <c r="O200" s="47" t="str">
        <f t="shared" si="54"/>
        <v/>
      </c>
      <c r="P200" s="47" t="str">
        <f t="shared" si="55"/>
        <v/>
      </c>
      <c r="Q200" s="48">
        <f t="shared" ref="Q200:Q220" si="65">IF($G200&gt;1.2,IF(P200&gt;1.2,1,0),0)</f>
        <v>0</v>
      </c>
      <c r="R200" s="2"/>
      <c r="AH200" s="57" t="str">
        <f>IF(G200&gt;1,IF($E$10&gt;0,100-(#REF!/(1+(AL200/#REF!)^#REF!)^#REF!+#REF!/(AL200-1))*100,100-(AL200*D$5+D$6)*100),"")</f>
        <v/>
      </c>
      <c r="AI200" s="21" t="str">
        <f t="shared" si="56"/>
        <v/>
      </c>
      <c r="AJ200" s="21" t="str">
        <f t="shared" si="57"/>
        <v/>
      </c>
      <c r="AK200" s="48">
        <f t="shared" si="58"/>
        <v>0</v>
      </c>
      <c r="AL200" s="58" t="str">
        <f t="shared" si="59"/>
        <v/>
      </c>
      <c r="AM200" s="59" t="str">
        <f t="shared" si="60"/>
        <v/>
      </c>
      <c r="AN200" s="59" t="str">
        <f t="shared" si="61"/>
        <v/>
      </c>
      <c r="AO200" s="60"/>
    </row>
    <row r="201" spans="3:41" x14ac:dyDescent="0.25">
      <c r="C201" s="82"/>
      <c r="D201" s="45"/>
      <c r="E201" s="83" t="str">
        <f t="shared" si="50"/>
        <v/>
      </c>
      <c r="F201" s="45"/>
      <c r="G201" s="45"/>
      <c r="H201" s="45"/>
      <c r="I201" s="46" t="str">
        <f t="shared" si="62"/>
        <v/>
      </c>
      <c r="J201" s="46" t="str">
        <f t="shared" si="63"/>
        <v/>
      </c>
      <c r="K201" s="47" t="str">
        <f t="shared" si="51"/>
        <v/>
      </c>
      <c r="L201" s="47" t="str">
        <f t="shared" si="52"/>
        <v/>
      </c>
      <c r="M201" s="48">
        <f t="shared" si="64"/>
        <v>0</v>
      </c>
      <c r="N201" s="46" t="str">
        <f t="shared" si="53"/>
        <v/>
      </c>
      <c r="O201" s="47" t="str">
        <f t="shared" si="54"/>
        <v/>
      </c>
      <c r="P201" s="47" t="str">
        <f t="shared" si="55"/>
        <v/>
      </c>
      <c r="Q201" s="48">
        <f t="shared" si="65"/>
        <v>0</v>
      </c>
      <c r="R201" s="2"/>
      <c r="AH201" s="57" t="str">
        <f>IF(G201&gt;1,IF($E$10&gt;0,100-(#REF!/(1+(AL201/#REF!)^#REF!)^#REF!+#REF!/(AL201-1))*100,100-(AL201*D$5+D$6)*100),"")</f>
        <v/>
      </c>
      <c r="AI201" s="21" t="str">
        <f t="shared" si="56"/>
        <v/>
      </c>
      <c r="AJ201" s="21" t="str">
        <f t="shared" si="57"/>
        <v/>
      </c>
      <c r="AK201" s="48">
        <f t="shared" si="58"/>
        <v>0</v>
      </c>
      <c r="AL201" s="58" t="str">
        <f t="shared" si="59"/>
        <v/>
      </c>
      <c r="AM201" s="59" t="str">
        <f t="shared" si="60"/>
        <v/>
      </c>
      <c r="AN201" s="59" t="str">
        <f t="shared" si="61"/>
        <v/>
      </c>
      <c r="AO201" s="60"/>
    </row>
    <row r="202" spans="3:41" x14ac:dyDescent="0.25">
      <c r="C202" s="82"/>
      <c r="D202" s="45"/>
      <c r="E202" s="83" t="str">
        <f t="shared" si="50"/>
        <v/>
      </c>
      <c r="F202" s="45"/>
      <c r="G202" s="45"/>
      <c r="H202" s="45"/>
      <c r="I202" s="46" t="str">
        <f t="shared" si="62"/>
        <v/>
      </c>
      <c r="J202" s="46" t="str">
        <f t="shared" si="63"/>
        <v/>
      </c>
      <c r="K202" s="47" t="str">
        <f t="shared" si="51"/>
        <v/>
      </c>
      <c r="L202" s="47" t="str">
        <f t="shared" si="52"/>
        <v/>
      </c>
      <c r="M202" s="48">
        <f t="shared" si="64"/>
        <v>0</v>
      </c>
      <c r="N202" s="46" t="str">
        <f t="shared" si="53"/>
        <v/>
      </c>
      <c r="O202" s="47" t="str">
        <f t="shared" si="54"/>
        <v/>
      </c>
      <c r="P202" s="47" t="str">
        <f t="shared" si="55"/>
        <v/>
      </c>
      <c r="Q202" s="48">
        <f t="shared" si="65"/>
        <v>0</v>
      </c>
      <c r="R202" s="2"/>
      <c r="AH202" s="57" t="str">
        <f>IF(G202&gt;1,IF($E$10&gt;0,100-(#REF!/(1+(AL202/#REF!)^#REF!)^#REF!+#REF!/(AL202-1))*100,100-(AL202*D$5+D$6)*100),"")</f>
        <v/>
      </c>
      <c r="AI202" s="21" t="str">
        <f t="shared" si="56"/>
        <v/>
      </c>
      <c r="AJ202" s="21" t="str">
        <f t="shared" si="57"/>
        <v/>
      </c>
      <c r="AK202" s="48">
        <f t="shared" si="58"/>
        <v>0</v>
      </c>
      <c r="AL202" s="58" t="str">
        <f t="shared" si="59"/>
        <v/>
      </c>
      <c r="AM202" s="59" t="str">
        <f t="shared" si="60"/>
        <v/>
      </c>
      <c r="AN202" s="59" t="str">
        <f t="shared" si="61"/>
        <v/>
      </c>
      <c r="AO202" s="60"/>
    </row>
    <row r="203" spans="3:41" x14ac:dyDescent="0.25">
      <c r="C203" s="82"/>
      <c r="D203" s="45"/>
      <c r="E203" s="83" t="str">
        <f t="shared" si="50"/>
        <v/>
      </c>
      <c r="F203" s="45"/>
      <c r="G203" s="45"/>
      <c r="H203" s="45"/>
      <c r="I203" s="46" t="str">
        <f t="shared" si="62"/>
        <v/>
      </c>
      <c r="J203" s="46" t="str">
        <f t="shared" si="63"/>
        <v/>
      </c>
      <c r="K203" s="47" t="str">
        <f t="shared" si="51"/>
        <v/>
      </c>
      <c r="L203" s="47" t="str">
        <f t="shared" si="52"/>
        <v/>
      </c>
      <c r="M203" s="48">
        <f t="shared" si="64"/>
        <v>0</v>
      </c>
      <c r="N203" s="46" t="str">
        <f t="shared" si="53"/>
        <v/>
      </c>
      <c r="O203" s="47" t="str">
        <f t="shared" si="54"/>
        <v/>
      </c>
      <c r="P203" s="47" t="str">
        <f t="shared" si="55"/>
        <v/>
      </c>
      <c r="Q203" s="48">
        <f t="shared" si="65"/>
        <v>0</v>
      </c>
      <c r="R203" s="2"/>
      <c r="AH203" s="57" t="str">
        <f>IF(G203&gt;1,IF($E$10&gt;0,100-(#REF!/(1+(AL203/#REF!)^#REF!)^#REF!+#REF!/(AL203-1))*100,100-(AL203*D$5+D$6)*100),"")</f>
        <v/>
      </c>
      <c r="AI203" s="21" t="str">
        <f t="shared" si="56"/>
        <v/>
      </c>
      <c r="AJ203" s="21" t="str">
        <f t="shared" si="57"/>
        <v/>
      </c>
      <c r="AK203" s="48">
        <f t="shared" si="58"/>
        <v>0</v>
      </c>
      <c r="AL203" s="58" t="str">
        <f t="shared" si="59"/>
        <v/>
      </c>
      <c r="AM203" s="59" t="str">
        <f t="shared" si="60"/>
        <v/>
      </c>
      <c r="AN203" s="59" t="str">
        <f t="shared" si="61"/>
        <v/>
      </c>
      <c r="AO203" s="60"/>
    </row>
    <row r="204" spans="3:41" x14ac:dyDescent="0.25">
      <c r="C204" s="82"/>
      <c r="D204" s="45"/>
      <c r="E204" s="83" t="str">
        <f t="shared" si="50"/>
        <v/>
      </c>
      <c r="F204" s="45"/>
      <c r="G204" s="45"/>
      <c r="H204" s="45"/>
      <c r="I204" s="46" t="str">
        <f t="shared" si="62"/>
        <v/>
      </c>
      <c r="J204" s="46" t="str">
        <f t="shared" si="63"/>
        <v/>
      </c>
      <c r="K204" s="47" t="str">
        <f t="shared" si="51"/>
        <v/>
      </c>
      <c r="L204" s="47" t="str">
        <f t="shared" si="52"/>
        <v/>
      </c>
      <c r="M204" s="48">
        <f t="shared" si="64"/>
        <v>0</v>
      </c>
      <c r="N204" s="46" t="str">
        <f t="shared" si="53"/>
        <v/>
      </c>
      <c r="O204" s="47" t="str">
        <f t="shared" si="54"/>
        <v/>
      </c>
      <c r="P204" s="47" t="str">
        <f t="shared" si="55"/>
        <v/>
      </c>
      <c r="Q204" s="48">
        <f t="shared" si="65"/>
        <v>0</v>
      </c>
      <c r="R204" s="2"/>
      <c r="AH204" s="57" t="str">
        <f>IF(G204&gt;1,IF($E$10&gt;0,100-(#REF!/(1+(AL204/#REF!)^#REF!)^#REF!+#REF!/(AL204-1))*100,100-(AL204*D$5+D$6)*100),"")</f>
        <v/>
      </c>
      <c r="AI204" s="21" t="str">
        <f t="shared" si="56"/>
        <v/>
      </c>
      <c r="AJ204" s="21" t="str">
        <f t="shared" si="57"/>
        <v/>
      </c>
      <c r="AK204" s="48">
        <f t="shared" si="58"/>
        <v>0</v>
      </c>
      <c r="AL204" s="58" t="str">
        <f t="shared" si="59"/>
        <v/>
      </c>
      <c r="AM204" s="59" t="str">
        <f t="shared" si="60"/>
        <v/>
      </c>
      <c r="AN204" s="59" t="str">
        <f t="shared" si="61"/>
        <v/>
      </c>
      <c r="AO204" s="60"/>
    </row>
    <row r="205" spans="3:41" x14ac:dyDescent="0.25">
      <c r="C205" s="82"/>
      <c r="D205" s="45"/>
      <c r="E205" s="83" t="str">
        <f t="shared" si="50"/>
        <v/>
      </c>
      <c r="F205" s="45"/>
      <c r="G205" s="45"/>
      <c r="H205" s="45"/>
      <c r="I205" s="46" t="str">
        <f t="shared" si="62"/>
        <v/>
      </c>
      <c r="J205" s="46" t="str">
        <f t="shared" si="63"/>
        <v/>
      </c>
      <c r="K205" s="47" t="str">
        <f t="shared" si="51"/>
        <v/>
      </c>
      <c r="L205" s="47" t="str">
        <f t="shared" si="52"/>
        <v/>
      </c>
      <c r="M205" s="48">
        <f t="shared" si="64"/>
        <v>0</v>
      </c>
      <c r="N205" s="46" t="str">
        <f t="shared" si="53"/>
        <v/>
      </c>
      <c r="O205" s="47" t="str">
        <f t="shared" si="54"/>
        <v/>
      </c>
      <c r="P205" s="47" t="str">
        <f t="shared" si="55"/>
        <v/>
      </c>
      <c r="Q205" s="48">
        <f t="shared" si="65"/>
        <v>0</v>
      </c>
      <c r="R205" s="2"/>
      <c r="AH205" s="57" t="str">
        <f>IF(G205&gt;1,IF($E$10&gt;0,100-(#REF!/(1+(AL205/#REF!)^#REF!)^#REF!+#REF!/(AL205-1))*100,100-(AL205*D$5+D$6)*100),"")</f>
        <v/>
      </c>
      <c r="AI205" s="21" t="str">
        <f t="shared" si="56"/>
        <v/>
      </c>
      <c r="AJ205" s="21" t="str">
        <f t="shared" si="57"/>
        <v/>
      </c>
      <c r="AK205" s="48">
        <f t="shared" si="58"/>
        <v>0</v>
      </c>
      <c r="AL205" s="58" t="str">
        <f t="shared" si="59"/>
        <v/>
      </c>
      <c r="AM205" s="59" t="str">
        <f t="shared" si="60"/>
        <v/>
      </c>
      <c r="AN205" s="59" t="str">
        <f t="shared" si="61"/>
        <v/>
      </c>
      <c r="AO205" s="60"/>
    </row>
    <row r="206" spans="3:41" x14ac:dyDescent="0.25">
      <c r="C206" s="82"/>
      <c r="D206" s="45"/>
      <c r="E206" s="83" t="str">
        <f t="shared" si="50"/>
        <v/>
      </c>
      <c r="F206" s="45"/>
      <c r="G206" s="45"/>
      <c r="H206" s="45"/>
      <c r="I206" s="46" t="str">
        <f t="shared" si="62"/>
        <v/>
      </c>
      <c r="J206" s="46" t="str">
        <f t="shared" si="63"/>
        <v/>
      </c>
      <c r="K206" s="47" t="str">
        <f t="shared" si="51"/>
        <v/>
      </c>
      <c r="L206" s="47" t="str">
        <f t="shared" si="52"/>
        <v/>
      </c>
      <c r="M206" s="48">
        <f t="shared" si="64"/>
        <v>0</v>
      </c>
      <c r="N206" s="46" t="str">
        <f t="shared" si="53"/>
        <v/>
      </c>
      <c r="O206" s="47" t="str">
        <f t="shared" si="54"/>
        <v/>
      </c>
      <c r="P206" s="47" t="str">
        <f t="shared" si="55"/>
        <v/>
      </c>
      <c r="Q206" s="48">
        <f t="shared" si="65"/>
        <v>0</v>
      </c>
      <c r="R206" s="2"/>
      <c r="AH206" s="57" t="str">
        <f>IF(G206&gt;1,IF($E$10&gt;0,100-(#REF!/(1+(AL206/#REF!)^#REF!)^#REF!+#REF!/(AL206-1))*100,100-(AL206*D$5+D$6)*100),"")</f>
        <v/>
      </c>
      <c r="AI206" s="21" t="str">
        <f t="shared" si="56"/>
        <v/>
      </c>
      <c r="AJ206" s="21" t="str">
        <f t="shared" si="57"/>
        <v/>
      </c>
      <c r="AK206" s="48">
        <f t="shared" si="58"/>
        <v>0</v>
      </c>
      <c r="AL206" s="58" t="str">
        <f t="shared" si="59"/>
        <v/>
      </c>
      <c r="AM206" s="59" t="str">
        <f t="shared" si="60"/>
        <v/>
      </c>
      <c r="AN206" s="59" t="str">
        <f t="shared" si="61"/>
        <v/>
      </c>
      <c r="AO206" s="60"/>
    </row>
    <row r="207" spans="3:41" x14ac:dyDescent="0.25">
      <c r="C207" s="82"/>
      <c r="D207" s="45"/>
      <c r="E207" s="83" t="str">
        <f t="shared" si="50"/>
        <v/>
      </c>
      <c r="F207" s="45"/>
      <c r="G207" s="45"/>
      <c r="H207" s="45"/>
      <c r="I207" s="46" t="str">
        <f t="shared" si="62"/>
        <v/>
      </c>
      <c r="J207" s="46" t="str">
        <f t="shared" si="63"/>
        <v/>
      </c>
      <c r="K207" s="47" t="str">
        <f t="shared" si="51"/>
        <v/>
      </c>
      <c r="L207" s="47" t="str">
        <f t="shared" si="52"/>
        <v/>
      </c>
      <c r="M207" s="48">
        <f t="shared" si="64"/>
        <v>0</v>
      </c>
      <c r="N207" s="46" t="str">
        <f t="shared" si="53"/>
        <v/>
      </c>
      <c r="O207" s="47" t="str">
        <f t="shared" si="54"/>
        <v/>
      </c>
      <c r="P207" s="47" t="str">
        <f t="shared" si="55"/>
        <v/>
      </c>
      <c r="Q207" s="48">
        <f t="shared" si="65"/>
        <v>0</v>
      </c>
      <c r="R207" s="2"/>
      <c r="AH207" s="57" t="str">
        <f>IF(G207&gt;1,IF($E$10&gt;0,100-(#REF!/(1+(AL207/#REF!)^#REF!)^#REF!+#REF!/(AL207-1))*100,100-(AL207*D$5+D$6)*100),"")</f>
        <v/>
      </c>
      <c r="AI207" s="21" t="str">
        <f t="shared" si="56"/>
        <v/>
      </c>
      <c r="AJ207" s="21" t="str">
        <f t="shared" si="57"/>
        <v/>
      </c>
      <c r="AK207" s="48">
        <f t="shared" si="58"/>
        <v>0</v>
      </c>
      <c r="AL207" s="58" t="str">
        <f t="shared" si="59"/>
        <v/>
      </c>
      <c r="AM207" s="59" t="str">
        <f t="shared" si="60"/>
        <v/>
      </c>
      <c r="AN207" s="59" t="str">
        <f t="shared" si="61"/>
        <v/>
      </c>
      <c r="AO207" s="60"/>
    </row>
    <row r="208" spans="3:41" x14ac:dyDescent="0.25">
      <c r="C208" s="82"/>
      <c r="D208" s="45"/>
      <c r="E208" s="83" t="str">
        <f t="shared" si="50"/>
        <v/>
      </c>
      <c r="F208" s="45"/>
      <c r="G208" s="45"/>
      <c r="H208" s="45"/>
      <c r="I208" s="46" t="str">
        <f t="shared" si="62"/>
        <v/>
      </c>
      <c r="J208" s="46" t="str">
        <f t="shared" si="63"/>
        <v/>
      </c>
      <c r="K208" s="47" t="str">
        <f t="shared" si="51"/>
        <v/>
      </c>
      <c r="L208" s="47" t="str">
        <f t="shared" si="52"/>
        <v/>
      </c>
      <c r="M208" s="48">
        <f t="shared" si="64"/>
        <v>0</v>
      </c>
      <c r="N208" s="46" t="str">
        <f t="shared" si="53"/>
        <v/>
      </c>
      <c r="O208" s="47" t="str">
        <f t="shared" si="54"/>
        <v/>
      </c>
      <c r="P208" s="47" t="str">
        <f t="shared" si="55"/>
        <v/>
      </c>
      <c r="Q208" s="48">
        <f t="shared" si="65"/>
        <v>0</v>
      </c>
      <c r="R208" s="2"/>
      <c r="AH208" s="57" t="str">
        <f>IF(G208&gt;1,IF($E$10&gt;0,100-(#REF!/(1+(AL208/#REF!)^#REF!)^#REF!+#REF!/(AL208-1))*100,100-(AL208*D$5+D$6)*100),"")</f>
        <v/>
      </c>
      <c r="AI208" s="21" t="str">
        <f t="shared" si="56"/>
        <v/>
      </c>
      <c r="AJ208" s="21" t="str">
        <f t="shared" si="57"/>
        <v/>
      </c>
      <c r="AK208" s="48">
        <f t="shared" si="58"/>
        <v>0</v>
      </c>
      <c r="AL208" s="58" t="str">
        <f t="shared" si="59"/>
        <v/>
      </c>
      <c r="AM208" s="59" t="str">
        <f t="shared" si="60"/>
        <v/>
      </c>
      <c r="AN208" s="59" t="str">
        <f t="shared" si="61"/>
        <v/>
      </c>
      <c r="AO208" s="60"/>
    </row>
    <row r="209" spans="3:41" x14ac:dyDescent="0.25">
      <c r="C209" s="82"/>
      <c r="D209" s="45"/>
      <c r="E209" s="83" t="str">
        <f t="shared" si="50"/>
        <v/>
      </c>
      <c r="F209" s="45"/>
      <c r="G209" s="45"/>
      <c r="H209" s="45"/>
      <c r="I209" s="46" t="str">
        <f t="shared" si="62"/>
        <v/>
      </c>
      <c r="J209" s="46" t="str">
        <f t="shared" si="63"/>
        <v/>
      </c>
      <c r="K209" s="47" t="str">
        <f t="shared" si="51"/>
        <v/>
      </c>
      <c r="L209" s="47" t="str">
        <f t="shared" si="52"/>
        <v/>
      </c>
      <c r="M209" s="48">
        <f t="shared" si="64"/>
        <v>0</v>
      </c>
      <c r="N209" s="46" t="str">
        <f t="shared" si="53"/>
        <v/>
      </c>
      <c r="O209" s="47" t="str">
        <f t="shared" si="54"/>
        <v/>
      </c>
      <c r="P209" s="47" t="str">
        <f t="shared" si="55"/>
        <v/>
      </c>
      <c r="Q209" s="48">
        <f t="shared" si="65"/>
        <v>0</v>
      </c>
      <c r="R209" s="2"/>
      <c r="AH209" s="57" t="str">
        <f>IF(G209&gt;1,IF($E$10&gt;0,100-(#REF!/(1+(AL209/#REF!)^#REF!)^#REF!+#REF!/(AL209-1))*100,100-(AL209*D$5+D$6)*100),"")</f>
        <v/>
      </c>
      <c r="AI209" s="21" t="str">
        <f t="shared" si="56"/>
        <v/>
      </c>
      <c r="AJ209" s="21" t="str">
        <f t="shared" si="57"/>
        <v/>
      </c>
      <c r="AK209" s="48">
        <f t="shared" si="58"/>
        <v>0</v>
      </c>
      <c r="AL209" s="58" t="str">
        <f t="shared" si="59"/>
        <v/>
      </c>
      <c r="AM209" s="59" t="str">
        <f t="shared" si="60"/>
        <v/>
      </c>
      <c r="AN209" s="59" t="str">
        <f t="shared" si="61"/>
        <v/>
      </c>
      <c r="AO209" s="60"/>
    </row>
    <row r="210" spans="3:41" x14ac:dyDescent="0.25">
      <c r="C210" s="82"/>
      <c r="D210" s="45"/>
      <c r="E210" s="83" t="str">
        <f t="shared" si="50"/>
        <v/>
      </c>
      <c r="F210" s="45"/>
      <c r="G210" s="45"/>
      <c r="H210" s="45"/>
      <c r="I210" s="46" t="str">
        <f t="shared" si="62"/>
        <v/>
      </c>
      <c r="J210" s="46" t="str">
        <f t="shared" si="63"/>
        <v/>
      </c>
      <c r="K210" s="47" t="str">
        <f t="shared" si="51"/>
        <v/>
      </c>
      <c r="L210" s="47" t="str">
        <f t="shared" si="52"/>
        <v/>
      </c>
      <c r="M210" s="48">
        <f t="shared" si="64"/>
        <v>0</v>
      </c>
      <c r="N210" s="46" t="str">
        <f t="shared" si="53"/>
        <v/>
      </c>
      <c r="O210" s="47" t="str">
        <f t="shared" si="54"/>
        <v/>
      </c>
      <c r="P210" s="47" t="str">
        <f t="shared" si="55"/>
        <v/>
      </c>
      <c r="Q210" s="48">
        <f t="shared" si="65"/>
        <v>0</v>
      </c>
      <c r="R210" s="2"/>
      <c r="AH210" s="57" t="str">
        <f>IF(G210&gt;1,IF($E$10&gt;0,100-(#REF!/(1+(AL210/#REF!)^#REF!)^#REF!+#REF!/(AL210-1))*100,100-(AL210*D$5+D$6)*100),"")</f>
        <v/>
      </c>
      <c r="AI210" s="21" t="str">
        <f t="shared" si="56"/>
        <v/>
      </c>
      <c r="AJ210" s="21" t="str">
        <f t="shared" si="57"/>
        <v/>
      </c>
      <c r="AK210" s="48">
        <f t="shared" si="58"/>
        <v>0</v>
      </c>
      <c r="AL210" s="58" t="str">
        <f t="shared" si="59"/>
        <v/>
      </c>
      <c r="AM210" s="59" t="str">
        <f t="shared" si="60"/>
        <v/>
      </c>
      <c r="AN210" s="59" t="str">
        <f t="shared" si="61"/>
        <v/>
      </c>
      <c r="AO210" s="60"/>
    </row>
    <row r="211" spans="3:41" x14ac:dyDescent="0.25">
      <c r="C211" s="82"/>
      <c r="D211" s="45"/>
      <c r="E211" s="83" t="str">
        <f t="shared" si="50"/>
        <v/>
      </c>
      <c r="F211" s="45"/>
      <c r="G211" s="45"/>
      <c r="H211" s="45"/>
      <c r="I211" s="46" t="str">
        <f t="shared" si="62"/>
        <v/>
      </c>
      <c r="J211" s="46" t="str">
        <f t="shared" si="63"/>
        <v/>
      </c>
      <c r="K211" s="47" t="str">
        <f t="shared" si="51"/>
        <v/>
      </c>
      <c r="L211" s="47" t="str">
        <f t="shared" si="52"/>
        <v/>
      </c>
      <c r="M211" s="48">
        <f t="shared" si="64"/>
        <v>0</v>
      </c>
      <c r="N211" s="46" t="str">
        <f t="shared" si="53"/>
        <v/>
      </c>
      <c r="O211" s="47" t="str">
        <f t="shared" si="54"/>
        <v/>
      </c>
      <c r="P211" s="47" t="str">
        <f t="shared" si="55"/>
        <v/>
      </c>
      <c r="Q211" s="48">
        <f t="shared" si="65"/>
        <v>0</v>
      </c>
      <c r="R211" s="2"/>
      <c r="AH211" s="57" t="str">
        <f>IF(G211&gt;1,IF($E$10&gt;0,100-(#REF!/(1+(AL211/#REF!)^#REF!)^#REF!+#REF!/(AL211-1))*100,100-(AL211*D$5+D$6)*100),"")</f>
        <v/>
      </c>
      <c r="AI211" s="21" t="str">
        <f t="shared" si="56"/>
        <v/>
      </c>
      <c r="AJ211" s="21" t="str">
        <f t="shared" si="57"/>
        <v/>
      </c>
      <c r="AK211" s="48">
        <f t="shared" si="58"/>
        <v>0</v>
      </c>
      <c r="AL211" s="58" t="str">
        <f t="shared" si="59"/>
        <v/>
      </c>
      <c r="AM211" s="59" t="str">
        <f t="shared" si="60"/>
        <v/>
      </c>
      <c r="AN211" s="59" t="str">
        <f t="shared" si="61"/>
        <v/>
      </c>
      <c r="AO211" s="60"/>
    </row>
    <row r="212" spans="3:41" x14ac:dyDescent="0.25">
      <c r="C212" s="82"/>
      <c r="D212" s="45"/>
      <c r="E212" s="83" t="str">
        <f t="shared" si="50"/>
        <v/>
      </c>
      <c r="F212" s="45"/>
      <c r="G212" s="45"/>
      <c r="H212" s="45"/>
      <c r="I212" s="46" t="str">
        <f t="shared" si="62"/>
        <v/>
      </c>
      <c r="J212" s="46" t="str">
        <f t="shared" si="63"/>
        <v/>
      </c>
      <c r="K212" s="47" t="str">
        <f t="shared" si="51"/>
        <v/>
      </c>
      <c r="L212" s="47" t="str">
        <f t="shared" si="52"/>
        <v/>
      </c>
      <c r="M212" s="48">
        <f t="shared" si="64"/>
        <v>0</v>
      </c>
      <c r="N212" s="46" t="str">
        <f t="shared" si="53"/>
        <v/>
      </c>
      <c r="O212" s="47" t="str">
        <f t="shared" si="54"/>
        <v/>
      </c>
      <c r="P212" s="47" t="str">
        <f t="shared" si="55"/>
        <v/>
      </c>
      <c r="Q212" s="48">
        <f t="shared" si="65"/>
        <v>0</v>
      </c>
      <c r="R212" s="2"/>
      <c r="AH212" s="57" t="str">
        <f>IF(G212&gt;1,IF($E$10&gt;0,100-(#REF!/(1+(AL212/#REF!)^#REF!)^#REF!+#REF!/(AL212-1))*100,100-(AL212*D$5+D$6)*100),"")</f>
        <v/>
      </c>
      <c r="AI212" s="21" t="str">
        <f t="shared" si="56"/>
        <v/>
      </c>
      <c r="AJ212" s="21" t="str">
        <f t="shared" si="57"/>
        <v/>
      </c>
      <c r="AK212" s="48">
        <f t="shared" si="58"/>
        <v>0</v>
      </c>
      <c r="AL212" s="58" t="str">
        <f t="shared" si="59"/>
        <v/>
      </c>
      <c r="AM212" s="59" t="str">
        <f t="shared" si="60"/>
        <v/>
      </c>
      <c r="AN212" s="59" t="str">
        <f t="shared" si="61"/>
        <v/>
      </c>
      <c r="AO212" s="60"/>
    </row>
    <row r="213" spans="3:41" x14ac:dyDescent="0.25">
      <c r="C213" s="82"/>
      <c r="D213" s="45"/>
      <c r="E213" s="83" t="str">
        <f t="shared" si="50"/>
        <v/>
      </c>
      <c r="F213" s="45"/>
      <c r="G213" s="45"/>
      <c r="H213" s="45"/>
      <c r="I213" s="46" t="str">
        <f t="shared" si="62"/>
        <v/>
      </c>
      <c r="J213" s="46" t="str">
        <f t="shared" si="63"/>
        <v/>
      </c>
      <c r="K213" s="47" t="str">
        <f t="shared" si="51"/>
        <v/>
      </c>
      <c r="L213" s="47" t="str">
        <f t="shared" si="52"/>
        <v/>
      </c>
      <c r="M213" s="48">
        <f t="shared" si="64"/>
        <v>0</v>
      </c>
      <c r="N213" s="46" t="str">
        <f t="shared" si="53"/>
        <v/>
      </c>
      <c r="O213" s="47" t="str">
        <f t="shared" si="54"/>
        <v/>
      </c>
      <c r="P213" s="47" t="str">
        <f t="shared" si="55"/>
        <v/>
      </c>
      <c r="Q213" s="48">
        <f t="shared" si="65"/>
        <v>0</v>
      </c>
      <c r="R213" s="2"/>
      <c r="AH213" s="57" t="str">
        <f>IF(G213&gt;1,IF($E$10&gt;0,100-(#REF!/(1+(AL213/#REF!)^#REF!)^#REF!+#REF!/(AL213-1))*100,100-(AL213*D$5+D$6)*100),"")</f>
        <v/>
      </c>
      <c r="AI213" s="21" t="str">
        <f t="shared" si="56"/>
        <v/>
      </c>
      <c r="AJ213" s="21" t="str">
        <f t="shared" si="57"/>
        <v/>
      </c>
      <c r="AK213" s="48">
        <f t="shared" si="58"/>
        <v>0</v>
      </c>
      <c r="AL213" s="58" t="str">
        <f t="shared" si="59"/>
        <v/>
      </c>
      <c r="AM213" s="59" t="str">
        <f t="shared" si="60"/>
        <v/>
      </c>
      <c r="AN213" s="59" t="str">
        <f t="shared" si="61"/>
        <v/>
      </c>
      <c r="AO213" s="60"/>
    </row>
    <row r="214" spans="3:41" x14ac:dyDescent="0.25">
      <c r="C214" s="82"/>
      <c r="D214" s="45"/>
      <c r="E214" s="83" t="str">
        <f t="shared" si="50"/>
        <v/>
      </c>
      <c r="F214" s="45"/>
      <c r="G214" s="45"/>
      <c r="H214" s="45"/>
      <c r="I214" s="46" t="str">
        <f t="shared" si="62"/>
        <v/>
      </c>
      <c r="J214" s="46" t="str">
        <f t="shared" si="63"/>
        <v/>
      </c>
      <c r="K214" s="47" t="str">
        <f t="shared" si="51"/>
        <v/>
      </c>
      <c r="L214" s="47" t="str">
        <f t="shared" si="52"/>
        <v/>
      </c>
      <c r="M214" s="48">
        <f t="shared" si="64"/>
        <v>0</v>
      </c>
      <c r="N214" s="46" t="str">
        <f t="shared" si="53"/>
        <v/>
      </c>
      <c r="O214" s="47" t="str">
        <f t="shared" si="54"/>
        <v/>
      </c>
      <c r="P214" s="47" t="str">
        <f t="shared" si="55"/>
        <v/>
      </c>
      <c r="Q214" s="48">
        <f t="shared" si="65"/>
        <v>0</v>
      </c>
      <c r="R214" s="2"/>
      <c r="AH214" s="57" t="str">
        <f>IF(G214&gt;1,IF($E$10&gt;0,100-(#REF!/(1+(AL214/#REF!)^#REF!)^#REF!+#REF!/(AL214-1))*100,100-(AL214*D$5+D$6)*100),"")</f>
        <v/>
      </c>
      <c r="AI214" s="21" t="str">
        <f t="shared" si="56"/>
        <v/>
      </c>
      <c r="AJ214" s="21" t="str">
        <f t="shared" si="57"/>
        <v/>
      </c>
      <c r="AK214" s="48">
        <f t="shared" si="58"/>
        <v>0</v>
      </c>
      <c r="AL214" s="58" t="str">
        <f t="shared" si="59"/>
        <v/>
      </c>
      <c r="AM214" s="59" t="str">
        <f t="shared" si="60"/>
        <v/>
      </c>
      <c r="AN214" s="59" t="str">
        <f t="shared" si="61"/>
        <v/>
      </c>
      <c r="AO214" s="60"/>
    </row>
    <row r="215" spans="3:41" ht="15.75" thickBot="1" x14ac:dyDescent="0.3">
      <c r="C215" s="87"/>
      <c r="D215" s="84"/>
      <c r="E215" s="83" t="str">
        <f t="shared" si="50"/>
        <v/>
      </c>
      <c r="F215" s="45"/>
      <c r="G215" s="45"/>
      <c r="H215" s="45"/>
      <c r="I215" s="46" t="str">
        <f t="shared" si="62"/>
        <v/>
      </c>
      <c r="J215" s="46" t="str">
        <f t="shared" si="63"/>
        <v/>
      </c>
      <c r="K215" s="47" t="str">
        <f t="shared" si="51"/>
        <v/>
      </c>
      <c r="L215" s="47" t="str">
        <f t="shared" si="52"/>
        <v/>
      </c>
      <c r="M215" s="48">
        <f t="shared" si="64"/>
        <v>0</v>
      </c>
      <c r="N215" s="46" t="str">
        <f t="shared" si="53"/>
        <v/>
      </c>
      <c r="O215" s="47" t="str">
        <f t="shared" si="54"/>
        <v/>
      </c>
      <c r="P215" s="47" t="str">
        <f t="shared" si="55"/>
        <v/>
      </c>
      <c r="Q215" s="48">
        <f t="shared" si="65"/>
        <v>0</v>
      </c>
      <c r="R215" s="2"/>
      <c r="AH215" s="57" t="str">
        <f>IF(G215&gt;1,IF($E$10&gt;0,100-(#REF!/(1+(AL215/#REF!)^#REF!)^#REF!+#REF!/(AL215-1))*100,100-(AL215*D$5+D$6)*100),"")</f>
        <v/>
      </c>
      <c r="AI215" s="21" t="str">
        <f t="shared" si="56"/>
        <v/>
      </c>
      <c r="AJ215" s="21" t="str">
        <f t="shared" si="57"/>
        <v/>
      </c>
      <c r="AK215" s="48">
        <f t="shared" si="58"/>
        <v>0</v>
      </c>
      <c r="AL215" s="58" t="str">
        <f t="shared" si="59"/>
        <v/>
      </c>
      <c r="AM215" s="59" t="str">
        <f t="shared" si="60"/>
        <v/>
      </c>
      <c r="AN215" s="59" t="str">
        <f t="shared" si="61"/>
        <v/>
      </c>
      <c r="AO215" s="60"/>
    </row>
    <row r="216" spans="3:41" x14ac:dyDescent="0.25">
      <c r="F216" s="45"/>
      <c r="G216" s="45"/>
      <c r="H216" s="45"/>
      <c r="I216" s="46" t="str">
        <f t="shared" si="62"/>
        <v/>
      </c>
      <c r="J216" s="46" t="str">
        <f t="shared" si="63"/>
        <v/>
      </c>
      <c r="K216" s="47" t="str">
        <f t="shared" si="51"/>
        <v/>
      </c>
      <c r="L216" s="47" t="str">
        <f t="shared" si="52"/>
        <v/>
      </c>
      <c r="M216" s="48">
        <f t="shared" si="64"/>
        <v>0</v>
      </c>
      <c r="N216" s="46" t="str">
        <f t="shared" si="53"/>
        <v/>
      </c>
      <c r="O216" s="47" t="str">
        <f t="shared" si="54"/>
        <v/>
      </c>
      <c r="P216" s="47" t="str">
        <f t="shared" si="55"/>
        <v/>
      </c>
      <c r="Q216" s="48">
        <f t="shared" si="65"/>
        <v>0</v>
      </c>
      <c r="R216" s="2"/>
      <c r="AH216" s="57" t="str">
        <f>IF(G216&gt;1,IF($E$10&gt;0,100-(#REF!/(1+(AL216/#REF!)^#REF!)^#REF!+#REF!/(AL216-1))*100,100-(AL216*D$5+D$6)*100),"")</f>
        <v/>
      </c>
      <c r="AI216" s="21" t="str">
        <f t="shared" si="56"/>
        <v/>
      </c>
      <c r="AJ216" s="21" t="str">
        <f t="shared" si="57"/>
        <v/>
      </c>
      <c r="AK216" s="48">
        <f t="shared" si="58"/>
        <v>0</v>
      </c>
      <c r="AL216" s="58" t="str">
        <f t="shared" si="59"/>
        <v/>
      </c>
      <c r="AM216" s="59" t="str">
        <f t="shared" si="60"/>
        <v/>
      </c>
      <c r="AN216" s="59" t="str">
        <f t="shared" si="61"/>
        <v/>
      </c>
      <c r="AO216" s="60"/>
    </row>
    <row r="217" spans="3:41" x14ac:dyDescent="0.25">
      <c r="F217" s="45"/>
      <c r="G217" s="45"/>
      <c r="H217" s="45"/>
      <c r="I217" s="46" t="str">
        <f t="shared" si="62"/>
        <v/>
      </c>
      <c r="J217" s="46" t="str">
        <f t="shared" si="63"/>
        <v/>
      </c>
      <c r="K217" s="47" t="str">
        <f t="shared" si="51"/>
        <v/>
      </c>
      <c r="L217" s="47" t="str">
        <f t="shared" si="52"/>
        <v/>
      </c>
      <c r="M217" s="48">
        <f t="shared" si="64"/>
        <v>0</v>
      </c>
      <c r="N217" s="46" t="str">
        <f t="shared" si="53"/>
        <v/>
      </c>
      <c r="O217" s="47" t="str">
        <f t="shared" si="54"/>
        <v/>
      </c>
      <c r="P217" s="47" t="str">
        <f t="shared" si="55"/>
        <v/>
      </c>
      <c r="Q217" s="48">
        <f t="shared" si="65"/>
        <v>0</v>
      </c>
      <c r="R217" s="2"/>
      <c r="AH217" s="57" t="str">
        <f>IF(G217&gt;1,IF($E$10&gt;0,100-(#REF!/(1+(AL217/#REF!)^#REF!)^#REF!+#REF!/(AL217-1))*100,100-(AL217*D$5+D$6)*100),"")</f>
        <v/>
      </c>
      <c r="AI217" s="21" t="str">
        <f t="shared" si="56"/>
        <v/>
      </c>
      <c r="AJ217" s="21" t="str">
        <f t="shared" si="57"/>
        <v/>
      </c>
      <c r="AK217" s="48">
        <f t="shared" si="58"/>
        <v>0</v>
      </c>
      <c r="AL217" s="58" t="str">
        <f t="shared" si="59"/>
        <v/>
      </c>
      <c r="AM217" s="59" t="str">
        <f t="shared" si="60"/>
        <v/>
      </c>
      <c r="AN217" s="59" t="str">
        <f t="shared" si="61"/>
        <v/>
      </c>
      <c r="AO217" s="60"/>
    </row>
    <row r="218" spans="3:41" x14ac:dyDescent="0.25">
      <c r="F218" s="45"/>
      <c r="G218" s="45"/>
      <c r="H218" s="45"/>
      <c r="I218" s="46" t="str">
        <f t="shared" si="62"/>
        <v/>
      </c>
      <c r="J218" s="46" t="str">
        <f t="shared" si="63"/>
        <v/>
      </c>
      <c r="K218" s="47" t="str">
        <f t="shared" si="51"/>
        <v/>
      </c>
      <c r="L218" s="47" t="str">
        <f t="shared" si="52"/>
        <v/>
      </c>
      <c r="M218" s="48">
        <f t="shared" si="64"/>
        <v>0</v>
      </c>
      <c r="N218" s="46" t="str">
        <f t="shared" si="53"/>
        <v/>
      </c>
      <c r="O218" s="47" t="str">
        <f t="shared" si="54"/>
        <v/>
      </c>
      <c r="P218" s="47" t="str">
        <f t="shared" si="55"/>
        <v/>
      </c>
      <c r="Q218" s="48">
        <f t="shared" si="65"/>
        <v>0</v>
      </c>
      <c r="R218" s="2"/>
      <c r="AH218" s="57" t="str">
        <f>IF(G218&gt;1,IF($E$10&gt;0,100-(#REF!/(1+(AL218/#REF!)^#REF!)^#REF!+#REF!/(AL218-1))*100,100-(AL218*D$5+D$6)*100),"")</f>
        <v/>
      </c>
      <c r="AI218" s="21" t="str">
        <f t="shared" si="56"/>
        <v/>
      </c>
      <c r="AJ218" s="21" t="str">
        <f t="shared" si="57"/>
        <v/>
      </c>
      <c r="AK218" s="48">
        <f t="shared" si="58"/>
        <v>0</v>
      </c>
      <c r="AL218" s="58" t="str">
        <f t="shared" si="59"/>
        <v/>
      </c>
      <c r="AM218" s="59" t="str">
        <f t="shared" si="60"/>
        <v/>
      </c>
      <c r="AN218" s="59" t="str">
        <f t="shared" si="61"/>
        <v/>
      </c>
      <c r="AO218" s="60"/>
    </row>
    <row r="219" spans="3:41" x14ac:dyDescent="0.25">
      <c r="F219" s="45"/>
      <c r="G219" s="45"/>
      <c r="H219" s="45"/>
      <c r="I219" s="46" t="str">
        <f t="shared" si="62"/>
        <v/>
      </c>
      <c r="J219" s="46" t="str">
        <f t="shared" si="63"/>
        <v/>
      </c>
      <c r="K219" s="47" t="str">
        <f t="shared" si="51"/>
        <v/>
      </c>
      <c r="L219" s="47" t="str">
        <f t="shared" si="52"/>
        <v/>
      </c>
      <c r="M219" s="48">
        <f t="shared" si="64"/>
        <v>0</v>
      </c>
      <c r="N219" s="46" t="str">
        <f t="shared" si="53"/>
        <v/>
      </c>
      <c r="O219" s="47" t="str">
        <f t="shared" si="54"/>
        <v/>
      </c>
      <c r="P219" s="47" t="str">
        <f t="shared" si="55"/>
        <v/>
      </c>
      <c r="Q219" s="48">
        <f t="shared" si="65"/>
        <v>0</v>
      </c>
      <c r="R219" s="2"/>
      <c r="AH219" s="57" t="str">
        <f>IF(G219&gt;1,IF($E$10&gt;0,100-(#REF!/(1+(AL219/#REF!)^#REF!)^#REF!+#REF!/(AL219-1))*100,100-(AL219*D$5+D$6)*100),"")</f>
        <v/>
      </c>
      <c r="AI219" s="21" t="str">
        <f t="shared" si="56"/>
        <v/>
      </c>
      <c r="AJ219" s="21" t="str">
        <f t="shared" si="57"/>
        <v/>
      </c>
      <c r="AK219" s="48">
        <f t="shared" si="58"/>
        <v>0</v>
      </c>
      <c r="AL219" s="58" t="str">
        <f t="shared" si="59"/>
        <v/>
      </c>
      <c r="AM219" s="59" t="str">
        <f t="shared" si="60"/>
        <v/>
      </c>
      <c r="AN219" s="59" t="str">
        <f t="shared" si="61"/>
        <v/>
      </c>
      <c r="AO219" s="60"/>
    </row>
    <row r="220" spans="3:41" ht="15.75" thickBot="1" x14ac:dyDescent="0.3">
      <c r="F220" s="84"/>
      <c r="G220" s="84"/>
      <c r="H220" s="84"/>
      <c r="I220" s="46" t="str">
        <f t="shared" si="62"/>
        <v/>
      </c>
      <c r="J220" s="46" t="str">
        <f t="shared" si="63"/>
        <v/>
      </c>
      <c r="K220" s="85" t="str">
        <f t="shared" si="51"/>
        <v/>
      </c>
      <c r="L220" s="85" t="str">
        <f t="shared" si="52"/>
        <v/>
      </c>
      <c r="M220" s="48">
        <f t="shared" si="64"/>
        <v>0</v>
      </c>
      <c r="N220" s="46" t="str">
        <f t="shared" si="53"/>
        <v/>
      </c>
      <c r="O220" s="47" t="str">
        <f t="shared" si="54"/>
        <v/>
      </c>
      <c r="P220" s="47" t="str">
        <f t="shared" si="55"/>
        <v/>
      </c>
      <c r="Q220" s="48">
        <f t="shared" si="65"/>
        <v>0</v>
      </c>
      <c r="R220" s="2"/>
      <c r="AH220" s="57" t="str">
        <f>IF(G220&gt;1,IF($E$10&gt;0,100-(#REF!/(1+(AL220/#REF!)^#REF!)^#REF!+#REF!/(AL220-1))*100,100-(AL220*D$5+D$6)*100),"")</f>
        <v/>
      </c>
      <c r="AI220" s="21" t="str">
        <f t="shared" si="56"/>
        <v/>
      </c>
      <c r="AJ220" s="21" t="str">
        <f t="shared" si="57"/>
        <v/>
      </c>
      <c r="AK220" s="86">
        <f t="shared" si="58"/>
        <v>0</v>
      </c>
      <c r="AL220" s="58" t="str">
        <f t="shared" si="59"/>
        <v/>
      </c>
      <c r="AM220" s="59" t="str">
        <f t="shared" si="60"/>
        <v/>
      </c>
      <c r="AN220" s="59" t="str">
        <f t="shared" si="61"/>
        <v/>
      </c>
      <c r="AO220" s="60"/>
    </row>
  </sheetData>
  <mergeCells count="14">
    <mergeCell ref="AD3:AF3"/>
    <mergeCell ref="AH3:AL3"/>
    <mergeCell ref="C9:E9"/>
    <mergeCell ref="C33:E33"/>
    <mergeCell ref="C2:E2"/>
    <mergeCell ref="G2:H2"/>
    <mergeCell ref="J2:Q2"/>
    <mergeCell ref="T2:AF2"/>
    <mergeCell ref="J3:M3"/>
    <mergeCell ref="N3:Q3"/>
    <mergeCell ref="T3:U3"/>
    <mergeCell ref="V3:W3"/>
    <mergeCell ref="X3:Z3"/>
    <mergeCell ref="AA3:AC3"/>
  </mergeCells>
  <conditionalFormatting sqref="L7:M220">
    <cfRule type="cellIs" dxfId="29" priority="5" operator="between">
      <formula>1.2</formula>
      <formula>10</formula>
    </cfRule>
  </conditionalFormatting>
  <conditionalFormatting sqref="P7:P220">
    <cfRule type="cellIs" dxfId="28" priority="4" operator="between">
      <formula>1.2</formula>
      <formula>10</formula>
    </cfRule>
  </conditionalFormatting>
  <conditionalFormatting sqref="Q7:R220">
    <cfRule type="cellIs" dxfId="27" priority="3" operator="between">
      <formula>1.2</formula>
      <formula>10</formula>
    </cfRule>
  </conditionalFormatting>
  <conditionalFormatting sqref="AK7:AK220">
    <cfRule type="cellIs" dxfId="26" priority="2" operator="between">
      <formula>1.2</formula>
      <formula>10</formula>
    </cfRule>
  </conditionalFormatting>
  <conditionalFormatting sqref="AJ7:AJ220">
    <cfRule type="cellIs" dxfId="25" priority="1" operator="between">
      <formula>1.2</formula>
      <formula>10</formula>
    </cfRule>
  </conditionalFormatting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961CE-8F81-4763-A515-8C6491359AF3}">
  <dimension ref="B1:AO220"/>
  <sheetViews>
    <sheetView zoomScale="80" zoomScaleNormal="80" workbookViewId="0">
      <selection activeCell="F7" sqref="F7:H8"/>
    </sheetView>
  </sheetViews>
  <sheetFormatPr defaultColWidth="9.140625" defaultRowHeight="15" x14ac:dyDescent="0.25"/>
  <cols>
    <col min="1" max="1" width="1.42578125" customWidth="1"/>
    <col min="2" max="2" width="6.140625" customWidth="1"/>
    <col min="3" max="3" width="6" bestFit="1" customWidth="1"/>
    <col min="4" max="4" width="12.7109375" customWidth="1"/>
    <col min="5" max="5" width="19.140625" customWidth="1"/>
    <col min="6" max="7" width="11.5703125" bestFit="1" customWidth="1"/>
    <col min="8" max="8" width="15.28515625" bestFit="1" customWidth="1"/>
    <col min="9" max="9" width="12.7109375" customWidth="1"/>
    <col min="10" max="10" width="12" bestFit="1" customWidth="1"/>
    <col min="11" max="11" width="7.7109375" bestFit="1" customWidth="1"/>
    <col min="12" max="12" width="5.28515625" bestFit="1" customWidth="1"/>
    <col min="13" max="13" width="0.5703125" customWidth="1"/>
    <col min="14" max="14" width="12" bestFit="1" customWidth="1"/>
    <col min="15" max="15" width="6.140625" bestFit="1" customWidth="1"/>
    <col min="16" max="16" width="6.85546875" bestFit="1" customWidth="1"/>
    <col min="17" max="17" width="3.5703125" bestFit="1" customWidth="1"/>
    <col min="18" max="18" width="1.140625" customWidth="1"/>
    <col min="19" max="19" width="12.140625" bestFit="1" customWidth="1"/>
    <col min="20" max="20" width="8.28515625" bestFit="1" customWidth="1"/>
    <col min="21" max="21" width="8.85546875" bestFit="1" customWidth="1"/>
    <col min="34" max="34" width="8.7109375" customWidth="1"/>
    <col min="35" max="35" width="12.140625" bestFit="1" customWidth="1"/>
    <col min="36" max="36" width="8.28515625" bestFit="1" customWidth="1"/>
    <col min="37" max="37" width="0.85546875" customWidth="1"/>
    <col min="52" max="52" width="13.140625" bestFit="1" customWidth="1"/>
    <col min="54" max="54" width="12.28515625" bestFit="1" customWidth="1"/>
    <col min="55" max="55" width="16.28515625" bestFit="1" customWidth="1"/>
    <col min="56" max="56" width="12.5703125" bestFit="1" customWidth="1"/>
  </cols>
  <sheetData>
    <row r="1" spans="3:41" ht="15.75" thickBot="1" x14ac:dyDescent="0.3">
      <c r="G1">
        <f>COUNT(G7:G220)</f>
        <v>2</v>
      </c>
    </row>
    <row r="2" spans="3:41" ht="15.75" thickBot="1" x14ac:dyDescent="0.3">
      <c r="C2" s="186" t="s">
        <v>0</v>
      </c>
      <c r="D2" s="187"/>
      <c r="E2" s="187"/>
      <c r="F2" s="167"/>
      <c r="G2" s="186" t="s">
        <v>1</v>
      </c>
      <c r="H2" s="188"/>
      <c r="I2" s="167"/>
      <c r="J2" s="186" t="s">
        <v>2</v>
      </c>
      <c r="K2" s="187"/>
      <c r="L2" s="187"/>
      <c r="M2" s="187"/>
      <c r="N2" s="187"/>
      <c r="O2" s="187"/>
      <c r="P2" s="187"/>
      <c r="Q2" s="188"/>
      <c r="R2" s="1"/>
      <c r="S2" s="2"/>
      <c r="T2" s="186" t="s">
        <v>3</v>
      </c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8"/>
      <c r="AH2" s="1"/>
      <c r="AI2" s="1"/>
      <c r="AJ2" s="1"/>
      <c r="AK2" s="1"/>
    </row>
    <row r="3" spans="3:41" ht="15.75" thickBot="1" x14ac:dyDescent="0.3">
      <c r="C3" s="166"/>
      <c r="D3" s="167" t="s">
        <v>4</v>
      </c>
      <c r="E3" s="168" t="s">
        <v>5</v>
      </c>
      <c r="F3" s="167"/>
      <c r="G3" s="167"/>
      <c r="H3" s="167"/>
      <c r="I3" s="3"/>
      <c r="J3" s="183" t="s">
        <v>4</v>
      </c>
      <c r="K3" s="184"/>
      <c r="L3" s="184"/>
      <c r="M3" s="185"/>
      <c r="N3" s="183" t="s">
        <v>6</v>
      </c>
      <c r="O3" s="184"/>
      <c r="P3" s="184"/>
      <c r="Q3" s="185"/>
      <c r="R3" s="1"/>
      <c r="T3" s="189" t="s">
        <v>7</v>
      </c>
      <c r="U3" s="190"/>
      <c r="V3" s="189" t="s">
        <v>8</v>
      </c>
      <c r="W3" s="190"/>
      <c r="X3" s="179" t="s">
        <v>9</v>
      </c>
      <c r="Y3" s="179"/>
      <c r="Z3" s="180"/>
      <c r="AA3" s="178" t="s">
        <v>10</v>
      </c>
      <c r="AB3" s="179"/>
      <c r="AC3" s="180"/>
      <c r="AD3" s="178" t="s">
        <v>11</v>
      </c>
      <c r="AE3" s="179"/>
      <c r="AF3" s="180"/>
      <c r="AG3" s="4"/>
      <c r="AH3" s="181" t="str">
        <f>CONCATENATE(G6,"CF")</f>
        <v>09/01Core_eCF</v>
      </c>
      <c r="AI3" s="182"/>
      <c r="AJ3" s="182"/>
      <c r="AK3" s="182"/>
      <c r="AL3" s="182"/>
      <c r="AM3" s="4"/>
      <c r="AN3" s="4"/>
    </row>
    <row r="4" spans="3:41" ht="15.75" thickBot="1" x14ac:dyDescent="0.3">
      <c r="C4" s="5" t="s">
        <v>12</v>
      </c>
      <c r="D4" s="6">
        <v>44440</v>
      </c>
      <c r="E4" s="7"/>
      <c r="F4" s="8"/>
      <c r="G4" s="8" t="s">
        <v>13</v>
      </c>
      <c r="H4" s="9">
        <f>RSQ(I7:I220,G7:G220)</f>
        <v>0.99999999999999978</v>
      </c>
      <c r="I4" s="88"/>
      <c r="J4" s="10" t="s">
        <v>14</v>
      </c>
      <c r="K4" s="11" t="s">
        <v>15</v>
      </c>
      <c r="L4" s="11" t="s">
        <v>16</v>
      </c>
      <c r="M4" s="12"/>
      <c r="N4" s="10" t="s">
        <v>14</v>
      </c>
      <c r="O4" s="11" t="s">
        <v>17</v>
      </c>
      <c r="P4" s="11" t="s">
        <v>18</v>
      </c>
      <c r="Q4" s="12"/>
      <c r="R4" s="4"/>
      <c r="S4" s="4"/>
      <c r="T4" s="13" t="s">
        <v>19</v>
      </c>
      <c r="U4" s="14" t="s">
        <v>20</v>
      </c>
      <c r="V4" s="13" t="s">
        <v>19</v>
      </c>
      <c r="W4" s="14" t="s">
        <v>20</v>
      </c>
      <c r="X4" s="13" t="s">
        <v>21</v>
      </c>
      <c r="Y4" s="14" t="s">
        <v>22</v>
      </c>
      <c r="Z4" s="13" t="s">
        <v>23</v>
      </c>
      <c r="AA4" s="13" t="s">
        <v>7</v>
      </c>
      <c r="AB4" s="14" t="s">
        <v>24</v>
      </c>
      <c r="AC4" s="13" t="s">
        <v>25</v>
      </c>
      <c r="AD4" s="14" t="s">
        <v>26</v>
      </c>
      <c r="AE4" s="13" t="s">
        <v>24</v>
      </c>
      <c r="AF4" s="14" t="s">
        <v>25</v>
      </c>
      <c r="AG4" s="15"/>
      <c r="AH4" s="16" t="s">
        <v>14</v>
      </c>
      <c r="AI4" s="17" t="s">
        <v>17</v>
      </c>
      <c r="AJ4" s="17" t="s">
        <v>18</v>
      </c>
      <c r="AK4" s="18"/>
      <c r="AM4" s="15"/>
      <c r="AN4" s="1"/>
    </row>
    <row r="5" spans="3:41" ht="15.75" thickBot="1" x14ac:dyDescent="0.3">
      <c r="C5" s="5" t="s">
        <v>37</v>
      </c>
      <c r="D5" s="61">
        <f>SLOPE(C35:C215,D35:D215)</f>
        <v>-11.100275406814372</v>
      </c>
      <c r="E5" s="62">
        <f>SLOPE(C35:C214,D35:D214)</f>
        <v>-11.100275406814372</v>
      </c>
      <c r="F5" s="8"/>
      <c r="G5" s="8" t="s">
        <v>27</v>
      </c>
      <c r="H5" s="19">
        <f>D4</f>
        <v>44440</v>
      </c>
      <c r="I5" s="89"/>
      <c r="J5" s="20">
        <f>1-(SUM(M7:M220))/COUNT(G7:G220)</f>
        <v>1</v>
      </c>
      <c r="K5" s="21">
        <f>IF(G7&gt;0.1,AVERAGE(K7:K220),0)</f>
        <v>0.39128898957996938</v>
      </c>
      <c r="L5" s="21">
        <f>AVERAGE(L7:L220)</f>
        <v>0.51942548196192462</v>
      </c>
      <c r="M5" s="22"/>
      <c r="N5" s="20">
        <f>1-(SUM(Q7:Q220))/COUNT(L7:L220)</f>
        <v>1</v>
      </c>
      <c r="O5" s="21">
        <f>AVERAGE(O7:O220)</f>
        <v>0</v>
      </c>
      <c r="P5" s="21">
        <f>AVERAGE(P7:P220)</f>
        <v>0.51942548196191751</v>
      </c>
      <c r="Q5" s="22"/>
      <c r="R5" s="2"/>
      <c r="S5" s="23" t="s">
        <v>6</v>
      </c>
      <c r="T5" s="24">
        <f>100-$E$6</f>
        <v>35.062848213472819</v>
      </c>
      <c r="U5" s="25">
        <f>-$E$5</f>
        <v>11.100275406814372</v>
      </c>
      <c r="V5" s="24">
        <f>$E$6</f>
        <v>64.937151786527181</v>
      </c>
      <c r="W5" s="25">
        <f>$E$5</f>
        <v>-11.100275406814372</v>
      </c>
      <c r="X5" s="26">
        <v>5.4</v>
      </c>
      <c r="Y5" s="27">
        <f>X5*U5+T5</f>
        <v>95.004335410270443</v>
      </c>
      <c r="Z5" s="27">
        <f>100-Y5</f>
        <v>4.9956645897295573</v>
      </c>
      <c r="AA5" s="28">
        <v>85</v>
      </c>
      <c r="AB5" s="29">
        <f>(AA5-T5)/U5</f>
        <v>4.498730883368097</v>
      </c>
      <c r="AC5" s="27">
        <f>100-AA5</f>
        <v>15</v>
      </c>
      <c r="AD5" s="28">
        <v>5</v>
      </c>
      <c r="AE5" s="29">
        <f>(AD5-V5)/W5</f>
        <v>5.3996094321887034</v>
      </c>
      <c r="AF5" s="30">
        <f>100-AD5</f>
        <v>95</v>
      </c>
      <c r="AG5" s="15"/>
      <c r="AH5" s="20">
        <f>1-(SUM(AK7:AK220))/COUNT(G7:G220)</f>
        <v>0</v>
      </c>
      <c r="AI5" s="21">
        <f>AVERAGE(AI7:AI220)</f>
        <v>375.72889895799784</v>
      </c>
      <c r="AJ5" s="21">
        <f>AVERAGE(AJ7:AJ220)</f>
        <v>375.72889895799784</v>
      </c>
      <c r="AK5" s="22"/>
      <c r="AM5" s="31">
        <v>181</v>
      </c>
      <c r="AN5" s="31">
        <v>0</v>
      </c>
    </row>
    <row r="6" spans="3:41" ht="15.75" thickBot="1" x14ac:dyDescent="0.3">
      <c r="C6" s="5" t="s">
        <v>38</v>
      </c>
      <c r="D6" s="61">
        <f>INTERCEPT(C35:C214,D35:D214)</f>
        <v>65.328440776107158</v>
      </c>
      <c r="E6" s="62">
        <f>D6-$K$5</f>
        <v>64.937151786527181</v>
      </c>
      <c r="F6" s="8" t="s">
        <v>45</v>
      </c>
      <c r="G6" s="8" t="str">
        <f>CONCATENATE(TEXT(H5,"mm/dd"),"Core_e")</f>
        <v>09/01Core_e</v>
      </c>
      <c r="H6" s="8" t="str">
        <f>CONCATENATE(TEXT(H5,"mm/dd"),"Core_AV%")</f>
        <v>09/01Core_AV%</v>
      </c>
      <c r="I6" s="32" t="s">
        <v>28</v>
      </c>
      <c r="J6" s="33" t="s">
        <v>29</v>
      </c>
      <c r="K6" s="34" t="s">
        <v>30</v>
      </c>
      <c r="L6" s="34" t="s">
        <v>31</v>
      </c>
      <c r="M6" s="35"/>
      <c r="N6" s="33" t="s">
        <v>29</v>
      </c>
      <c r="O6" s="34" t="s">
        <v>30</v>
      </c>
      <c r="P6" s="34" t="s">
        <v>31</v>
      </c>
      <c r="Q6" s="35"/>
      <c r="R6" s="36"/>
      <c r="S6" s="37"/>
      <c r="T6" s="38"/>
      <c r="U6" s="38"/>
      <c r="V6" s="38"/>
      <c r="W6" s="38"/>
      <c r="X6" s="39"/>
      <c r="Y6" s="40"/>
      <c r="Z6" s="40"/>
      <c r="AA6" s="40"/>
      <c r="AB6" s="39"/>
      <c r="AC6" s="40"/>
      <c r="AD6" s="40"/>
      <c r="AE6" s="41"/>
      <c r="AF6" s="42"/>
      <c r="AH6" s="43" t="s">
        <v>29</v>
      </c>
      <c r="AI6" s="44" t="s">
        <v>30</v>
      </c>
      <c r="AJ6" s="44" t="s">
        <v>31</v>
      </c>
      <c r="AK6" s="35"/>
      <c r="AL6" s="43" t="s">
        <v>32</v>
      </c>
      <c r="AM6" s="36" t="s">
        <v>33</v>
      </c>
      <c r="AN6" s="36" t="s">
        <v>34</v>
      </c>
      <c r="AO6" s="36" t="s">
        <v>35</v>
      </c>
    </row>
    <row r="7" spans="3:41" ht="15.75" thickBot="1" x14ac:dyDescent="0.3">
      <c r="C7" s="5" t="s">
        <v>39</v>
      </c>
      <c r="D7" s="61">
        <f>RSQ(D35:D214,E35:E214)</f>
        <v>0.98693826455744293</v>
      </c>
      <c r="E7" s="63">
        <f>D7</f>
        <v>0.98693826455744293</v>
      </c>
      <c r="F7" s="45" t="s">
        <v>514</v>
      </c>
      <c r="G7" s="45">
        <v>5.5419999999999998</v>
      </c>
      <c r="H7" s="45">
        <v>2.9000000000000057</v>
      </c>
      <c r="I7" s="46">
        <f>IF(G7&gt;1,100-H7,"")</f>
        <v>97.1</v>
      </c>
      <c r="J7" s="46">
        <f>IF(G7&gt;1,100-(G7*D$5+D$6),"")</f>
        <v>96.1892855284581</v>
      </c>
      <c r="K7" s="47">
        <f t="shared" ref="K7:K70" si="0">IF(G7&gt;1,I7-J7,"")</f>
        <v>0.910714471541894</v>
      </c>
      <c r="L7" s="47">
        <f t="shared" ref="L7:L70" si="1">IF(G7&gt;1,ABS(K7),"")</f>
        <v>0.910714471541894</v>
      </c>
      <c r="M7" s="48">
        <f>IF($G7&gt;1.2,IF(L7&gt;1.2,1,0),0)</f>
        <v>0</v>
      </c>
      <c r="N7" s="46">
        <f t="shared" ref="N7:N70" si="2">IF(G7&gt;1,J7+$K$5,"")</f>
        <v>96.580574518038077</v>
      </c>
      <c r="O7" s="47">
        <f t="shared" ref="O7:O70" si="3">IF(G7&gt;1,I7-N7,"")</f>
        <v>0.51942548196191751</v>
      </c>
      <c r="P7" s="47">
        <f t="shared" ref="P7:P70" si="4">IF(G7&gt;1,ABS(O7),"")</f>
        <v>0.51942548196191751</v>
      </c>
      <c r="Q7" s="48">
        <f>IF($G7&gt;1.2,IF(P7&gt;1.2,1,0),0)</f>
        <v>0</v>
      </c>
      <c r="R7" s="2"/>
      <c r="S7" s="49" t="s">
        <v>36</v>
      </c>
      <c r="T7" s="50">
        <f>100-$D$6</f>
        <v>34.671559223892842</v>
      </c>
      <c r="U7" s="51">
        <f>-$D$5</f>
        <v>11.100275406814372</v>
      </c>
      <c r="V7" s="50">
        <f>$D$6</f>
        <v>65.328440776107158</v>
      </c>
      <c r="W7" s="51">
        <f>$D$5</f>
        <v>-11.100275406814372</v>
      </c>
      <c r="X7" s="52">
        <f>X5</f>
        <v>5.4</v>
      </c>
      <c r="Y7" s="53">
        <f>X7*U7+T7</f>
        <v>94.613046420690466</v>
      </c>
      <c r="Z7" s="53">
        <f>100-Y7</f>
        <v>5.3869535793095338</v>
      </c>
      <c r="AA7" s="54">
        <f>AA5</f>
        <v>85</v>
      </c>
      <c r="AB7" s="55">
        <f>(AA7-T7)/U7</f>
        <v>4.5339812690783257</v>
      </c>
      <c r="AC7" s="53">
        <f>100-AA7</f>
        <v>15</v>
      </c>
      <c r="AD7" s="54">
        <f>AD5</f>
        <v>5</v>
      </c>
      <c r="AE7" s="55">
        <f>(AD7-V7)/W7</f>
        <v>5.434859817898932</v>
      </c>
      <c r="AF7" s="56">
        <f>100-AD7</f>
        <v>95</v>
      </c>
      <c r="AH7" s="57">
        <f>IF(G7&gt;1,IF($E$10&gt;0,100-(#REF!/(1+(AL7/#REF!)^#REF!)^#REF!+#REF!/(AL7-1))*100,100-(AL7*D$5+D$6)*100),"")</f>
        <v>-281.07144715419065</v>
      </c>
      <c r="AI7" s="21">
        <f t="shared" ref="AI7:AI70" si="5">IF(G7&gt;1,I7-AH7,"")</f>
        <v>378.17144715419067</v>
      </c>
      <c r="AJ7" s="21">
        <f t="shared" ref="AJ7:AJ70" si="6">IF(G7&gt;1,ABS(AI7),"")</f>
        <v>378.17144715419067</v>
      </c>
      <c r="AK7" s="48">
        <f t="shared" ref="AK7:AK70" si="7">IF($G7&gt;1.2,IF(AJ7&gt;1.2,1,0),0)</f>
        <v>1</v>
      </c>
      <c r="AL7" s="58">
        <f t="shared" ref="AL7:AL70" si="8">IF(G7&gt;0,G7+AN7,"")</f>
        <v>5.5419999999999998</v>
      </c>
      <c r="AM7" s="59">
        <f t="shared" ref="AM7:AM70" si="9">IF(G7&gt;0,$AM$5,"")</f>
        <v>181</v>
      </c>
      <c r="AN7" s="59">
        <f t="shared" ref="AN7:AN70" si="10">IF(G7&gt;0,$AN$5,"")</f>
        <v>0</v>
      </c>
      <c r="AO7" s="60"/>
    </row>
    <row r="8" spans="3:41" ht="15.75" thickBot="1" x14ac:dyDescent="0.3">
      <c r="C8" s="64"/>
      <c r="D8" s="65"/>
      <c r="E8" s="66"/>
      <c r="F8" s="45" t="s">
        <v>515</v>
      </c>
      <c r="G8" s="45">
        <v>5.5455000000000005</v>
      </c>
      <c r="H8" s="45">
        <v>3.9000000000000057</v>
      </c>
      <c r="I8" s="46">
        <f t="shared" ref="I8:I71" si="11">IF(G8&gt;1,100-H8,"")</f>
        <v>96.1</v>
      </c>
      <c r="J8" s="46">
        <f t="shared" ref="J8:J71" si="12">IF(G8&gt;1,100-(G8*D$5+D$6),"")</f>
        <v>96.22813649238195</v>
      </c>
      <c r="K8" s="47">
        <f t="shared" si="0"/>
        <v>-0.12813649238195524</v>
      </c>
      <c r="L8" s="47">
        <f t="shared" si="1"/>
        <v>0.12813649238195524</v>
      </c>
      <c r="M8" s="48">
        <f t="shared" ref="M8:M71" si="13">IF($G8&gt;1.2,IF(L8&gt;1.2,1,0),0)</f>
        <v>0</v>
      </c>
      <c r="N8" s="46">
        <f t="shared" si="2"/>
        <v>96.619425481961912</v>
      </c>
      <c r="O8" s="47">
        <f t="shared" si="3"/>
        <v>-0.51942548196191751</v>
      </c>
      <c r="P8" s="47">
        <f t="shared" si="4"/>
        <v>0.51942548196191751</v>
      </c>
      <c r="Q8" s="48">
        <f t="shared" ref="Q8:Q71" si="14">IF($G8&gt;1.2,IF(P8&gt;1.2,1,0),0)</f>
        <v>0</v>
      </c>
      <c r="R8" s="2"/>
      <c r="AH8" s="57">
        <f>IF(G8&gt;1,IF($E$10&gt;0,100-(#REF!/(1+(AL8/#REF!)^#REF!)^#REF!+#REF!/(AL8-1))*100,100-(AL8*D$5+D$6)*100),"")</f>
        <v>-277.18635076180504</v>
      </c>
      <c r="AI8" s="21">
        <f t="shared" si="5"/>
        <v>373.28635076180501</v>
      </c>
      <c r="AJ8" s="21">
        <f t="shared" si="6"/>
        <v>373.28635076180501</v>
      </c>
      <c r="AK8" s="48">
        <f t="shared" si="7"/>
        <v>1</v>
      </c>
      <c r="AL8" s="58">
        <f t="shared" si="8"/>
        <v>5.5455000000000005</v>
      </c>
      <c r="AM8" s="59">
        <f t="shared" si="9"/>
        <v>181</v>
      </c>
      <c r="AN8" s="59">
        <f t="shared" si="10"/>
        <v>0</v>
      </c>
      <c r="AO8" s="60"/>
    </row>
    <row r="9" spans="3:41" x14ac:dyDescent="0.25">
      <c r="C9" s="183" t="str">
        <f>CONCATENATE(TEXT(D4,"mm/dd"),"PuckCurve")</f>
        <v>09/01PuckCurve</v>
      </c>
      <c r="D9" s="184"/>
      <c r="E9" s="185"/>
      <c r="F9" s="45"/>
      <c r="G9" s="45"/>
      <c r="H9" s="45"/>
      <c r="I9" s="46" t="str">
        <f t="shared" si="11"/>
        <v/>
      </c>
      <c r="J9" s="46" t="str">
        <f t="shared" si="12"/>
        <v/>
      </c>
      <c r="K9" s="47" t="str">
        <f t="shared" si="0"/>
        <v/>
      </c>
      <c r="L9" s="47" t="str">
        <f t="shared" si="1"/>
        <v/>
      </c>
      <c r="M9" s="48">
        <f t="shared" si="13"/>
        <v>0</v>
      </c>
      <c r="N9" s="46" t="str">
        <f t="shared" si="2"/>
        <v/>
      </c>
      <c r="O9" s="47" t="str">
        <f t="shared" si="3"/>
        <v/>
      </c>
      <c r="P9" s="47" t="str">
        <f t="shared" si="4"/>
        <v/>
      </c>
      <c r="Q9" s="48">
        <f t="shared" si="14"/>
        <v>0</v>
      </c>
      <c r="R9" s="2"/>
      <c r="AH9" s="57" t="str">
        <f>IF(G9&gt;1,IF($E$10&gt;0,100-(#REF!/(1+(AL9/#REF!)^#REF!)^#REF!+#REF!/(AL9-1))*100,100-(AL9*D$5+D$6)*100),"")</f>
        <v/>
      </c>
      <c r="AI9" s="21" t="str">
        <f t="shared" si="5"/>
        <v/>
      </c>
      <c r="AJ9" s="21" t="str">
        <f t="shared" si="6"/>
        <v/>
      </c>
      <c r="AK9" s="48">
        <f t="shared" si="7"/>
        <v>0</v>
      </c>
      <c r="AL9" s="58" t="str">
        <f t="shared" si="8"/>
        <v/>
      </c>
      <c r="AM9" s="59" t="str">
        <f t="shared" si="9"/>
        <v/>
      </c>
      <c r="AN9" s="59" t="str">
        <f t="shared" si="10"/>
        <v/>
      </c>
      <c r="AO9" s="60"/>
    </row>
    <row r="10" spans="3:41" x14ac:dyDescent="0.25">
      <c r="C10" s="67">
        <v>4</v>
      </c>
      <c r="D10" s="68" t="s">
        <v>43</v>
      </c>
      <c r="E10" s="69"/>
      <c r="F10" s="94"/>
      <c r="G10" s="94"/>
      <c r="H10" s="94"/>
      <c r="I10" s="46" t="str">
        <f t="shared" si="11"/>
        <v/>
      </c>
      <c r="J10" s="46" t="str">
        <f t="shared" si="12"/>
        <v/>
      </c>
      <c r="K10" s="47" t="str">
        <f t="shared" si="0"/>
        <v/>
      </c>
      <c r="L10" s="47" t="str">
        <f t="shared" si="1"/>
        <v/>
      </c>
      <c r="M10" s="48">
        <f t="shared" si="13"/>
        <v>0</v>
      </c>
      <c r="N10" s="46" t="str">
        <f t="shared" si="2"/>
        <v/>
      </c>
      <c r="O10" s="47" t="str">
        <f t="shared" si="3"/>
        <v/>
      </c>
      <c r="P10" s="47" t="str">
        <f t="shared" si="4"/>
        <v/>
      </c>
      <c r="Q10" s="48">
        <f t="shared" si="14"/>
        <v>0</v>
      </c>
      <c r="R10" s="2"/>
      <c r="AH10" s="57" t="str">
        <f>IF(G10&gt;1,IF($E$10&gt;0,100-(#REF!/(1+(AL10/#REF!)^#REF!)^#REF!+#REF!/(AL10-1))*100,100-(AL10*D$5+D$6)*100),"")</f>
        <v/>
      </c>
      <c r="AI10" s="21" t="str">
        <f t="shared" si="5"/>
        <v/>
      </c>
      <c r="AJ10" s="21" t="str">
        <f t="shared" si="6"/>
        <v/>
      </c>
      <c r="AK10" s="48">
        <f t="shared" si="7"/>
        <v>0</v>
      </c>
      <c r="AL10" s="58" t="str">
        <f t="shared" si="8"/>
        <v/>
      </c>
      <c r="AM10" s="59" t="str">
        <f t="shared" si="9"/>
        <v/>
      </c>
      <c r="AN10" s="59" t="str">
        <f t="shared" si="10"/>
        <v/>
      </c>
      <c r="AO10" s="60"/>
    </row>
    <row r="11" spans="3:41" ht="15.75" thickBot="1" x14ac:dyDescent="0.3">
      <c r="C11" s="70" t="s">
        <v>40</v>
      </c>
      <c r="D11" s="71" t="s">
        <v>41</v>
      </c>
      <c r="E11" s="72" t="str">
        <f>CONCATENATE(C9,"_C")</f>
        <v>09/01PuckCurve_C</v>
      </c>
      <c r="F11" s="94"/>
      <c r="G11" s="94"/>
      <c r="H11" s="94"/>
      <c r="I11" s="46" t="str">
        <f t="shared" si="11"/>
        <v/>
      </c>
      <c r="J11" s="46" t="str">
        <f t="shared" si="12"/>
        <v/>
      </c>
      <c r="K11" s="47" t="str">
        <f t="shared" si="0"/>
        <v/>
      </c>
      <c r="L11" s="47" t="str">
        <f t="shared" si="1"/>
        <v/>
      </c>
      <c r="M11" s="48">
        <f t="shared" si="13"/>
        <v>0</v>
      </c>
      <c r="N11" s="46" t="str">
        <f t="shared" si="2"/>
        <v/>
      </c>
      <c r="O11" s="47" t="str">
        <f t="shared" si="3"/>
        <v/>
      </c>
      <c r="P11" s="47" t="str">
        <f t="shared" si="4"/>
        <v/>
      </c>
      <c r="Q11" s="48">
        <f t="shared" si="14"/>
        <v>0</v>
      </c>
      <c r="R11" s="2"/>
      <c r="AH11" s="57" t="str">
        <f>IF(G11&gt;1,IF($E$10&gt;0,100-(#REF!/(1+(AL11/#REF!)^#REF!)^#REF!+#REF!/(AL11-1))*100,100-(AL11*D$5+D$6)*100),"")</f>
        <v/>
      </c>
      <c r="AI11" s="21" t="str">
        <f t="shared" si="5"/>
        <v/>
      </c>
      <c r="AJ11" s="21" t="str">
        <f t="shared" si="6"/>
        <v/>
      </c>
      <c r="AK11" s="48">
        <f t="shared" si="7"/>
        <v>0</v>
      </c>
      <c r="AL11" s="58" t="str">
        <f t="shared" si="8"/>
        <v/>
      </c>
      <c r="AM11" s="59" t="str">
        <f t="shared" si="9"/>
        <v/>
      </c>
      <c r="AN11" s="59" t="str">
        <f t="shared" si="10"/>
        <v/>
      </c>
      <c r="AO11" s="60"/>
    </row>
    <row r="12" spans="3:41" ht="15.75" thickBot="1" x14ac:dyDescent="0.3">
      <c r="C12" s="73">
        <f>C10</f>
        <v>4</v>
      </c>
      <c r="D12" s="74">
        <f>100-(D$5*$C12+D$6)</f>
        <v>79.072660851150331</v>
      </c>
      <c r="E12" s="75">
        <f>100-($E$5*C12+$E$6)</f>
        <v>79.463949840730308</v>
      </c>
      <c r="F12" s="94"/>
      <c r="G12" s="94"/>
      <c r="H12" s="94"/>
      <c r="I12" s="46" t="str">
        <f t="shared" si="11"/>
        <v/>
      </c>
      <c r="J12" s="46" t="str">
        <f t="shared" si="12"/>
        <v/>
      </c>
      <c r="K12" s="47" t="str">
        <f t="shared" si="0"/>
        <v/>
      </c>
      <c r="L12" s="47" t="str">
        <f t="shared" si="1"/>
        <v/>
      </c>
      <c r="M12" s="48">
        <f t="shared" si="13"/>
        <v>0</v>
      </c>
      <c r="N12" s="46" t="str">
        <f t="shared" si="2"/>
        <v/>
      </c>
      <c r="O12" s="47" t="str">
        <f t="shared" si="3"/>
        <v/>
      </c>
      <c r="P12" s="47" t="str">
        <f t="shared" si="4"/>
        <v/>
      </c>
      <c r="Q12" s="48">
        <f t="shared" si="14"/>
        <v>0</v>
      </c>
      <c r="R12" s="2"/>
      <c r="AH12" s="57" t="str">
        <f>IF(G12&gt;1,IF($E$10&gt;0,100-(#REF!/(1+(AL12/#REF!)^#REF!)^#REF!+#REF!/(AL12-1))*100,100-(AL12*D$5+D$6)*100),"")</f>
        <v/>
      </c>
      <c r="AI12" s="21" t="str">
        <f t="shared" si="5"/>
        <v/>
      </c>
      <c r="AJ12" s="21" t="str">
        <f t="shared" si="6"/>
        <v/>
      </c>
      <c r="AK12" s="48">
        <f t="shared" si="7"/>
        <v>0</v>
      </c>
      <c r="AL12" s="58" t="str">
        <f t="shared" si="8"/>
        <v/>
      </c>
      <c r="AM12" s="59" t="str">
        <f t="shared" si="9"/>
        <v/>
      </c>
      <c r="AN12" s="59" t="str">
        <f t="shared" si="10"/>
        <v/>
      </c>
      <c r="AO12" s="60"/>
    </row>
    <row r="13" spans="3:41" ht="15.75" thickBot="1" x14ac:dyDescent="0.3">
      <c r="C13" s="76">
        <f t="shared" ref="C13:C31" si="15">C12+0.1</f>
        <v>4.0999999999999996</v>
      </c>
      <c r="D13" s="74">
        <f t="shared" ref="D13:D31" si="16">100-(D$5*$C13+D$6)</f>
        <v>80.182688391831761</v>
      </c>
      <c r="E13" s="75">
        <f t="shared" ref="E13:E31" si="17">100-($E$5*C13+$E$6)</f>
        <v>80.573977381411737</v>
      </c>
      <c r="F13" s="94"/>
      <c r="G13" s="94"/>
      <c r="H13" s="94"/>
      <c r="I13" s="46" t="str">
        <f t="shared" si="11"/>
        <v/>
      </c>
      <c r="J13" s="46" t="str">
        <f t="shared" si="12"/>
        <v/>
      </c>
      <c r="K13" s="47" t="str">
        <f t="shared" si="0"/>
        <v/>
      </c>
      <c r="L13" s="47" t="str">
        <f t="shared" si="1"/>
        <v/>
      </c>
      <c r="M13" s="48">
        <f t="shared" si="13"/>
        <v>0</v>
      </c>
      <c r="N13" s="46" t="str">
        <f t="shared" si="2"/>
        <v/>
      </c>
      <c r="O13" s="47" t="str">
        <f t="shared" si="3"/>
        <v/>
      </c>
      <c r="P13" s="47" t="str">
        <f t="shared" si="4"/>
        <v/>
      </c>
      <c r="Q13" s="48">
        <f t="shared" si="14"/>
        <v>0</v>
      </c>
      <c r="R13" s="2"/>
      <c r="AH13" s="57" t="str">
        <f>IF(G13&gt;1,IF($E$10&gt;0,100-(#REF!/(1+(AL13/#REF!)^#REF!)^#REF!+#REF!/(AL13-1))*100,100-(AL13*D$5+D$6)*100),"")</f>
        <v/>
      </c>
      <c r="AI13" s="21" t="str">
        <f t="shared" si="5"/>
        <v/>
      </c>
      <c r="AJ13" s="21" t="str">
        <f t="shared" si="6"/>
        <v/>
      </c>
      <c r="AK13" s="48">
        <f t="shared" si="7"/>
        <v>0</v>
      </c>
      <c r="AL13" s="58" t="str">
        <f t="shared" si="8"/>
        <v/>
      </c>
      <c r="AM13" s="59" t="str">
        <f t="shared" si="9"/>
        <v/>
      </c>
      <c r="AN13" s="59" t="str">
        <f t="shared" si="10"/>
        <v/>
      </c>
      <c r="AO13" s="60"/>
    </row>
    <row r="14" spans="3:41" ht="15.75" thickBot="1" x14ac:dyDescent="0.3">
      <c r="C14" s="76">
        <f t="shared" si="15"/>
        <v>4.1999999999999993</v>
      </c>
      <c r="D14" s="74">
        <f t="shared" si="16"/>
        <v>81.292715932513204</v>
      </c>
      <c r="E14" s="75">
        <f t="shared" si="17"/>
        <v>81.68400492209318</v>
      </c>
      <c r="F14" s="93"/>
      <c r="G14" s="93"/>
      <c r="H14" s="93"/>
      <c r="I14" s="46" t="str">
        <f t="shared" si="11"/>
        <v/>
      </c>
      <c r="J14" s="46" t="str">
        <f t="shared" si="12"/>
        <v/>
      </c>
      <c r="K14" s="47" t="str">
        <f t="shared" si="0"/>
        <v/>
      </c>
      <c r="L14" s="47" t="str">
        <f t="shared" si="1"/>
        <v/>
      </c>
      <c r="M14" s="48">
        <f t="shared" si="13"/>
        <v>0</v>
      </c>
      <c r="N14" s="46" t="str">
        <f t="shared" si="2"/>
        <v/>
      </c>
      <c r="O14" s="47" t="str">
        <f t="shared" si="3"/>
        <v/>
      </c>
      <c r="P14" s="47" t="str">
        <f t="shared" si="4"/>
        <v/>
      </c>
      <c r="Q14" s="48">
        <f t="shared" si="14"/>
        <v>0</v>
      </c>
      <c r="R14" s="2"/>
      <c r="AH14" s="57" t="str">
        <f>IF(G14&gt;1,IF($E$10&gt;0,100-(#REF!/(1+(AL14/#REF!)^#REF!)^#REF!+#REF!/(AL14-1))*100,100-(AL14*D$5+D$6)*100),"")</f>
        <v/>
      </c>
      <c r="AI14" s="21" t="str">
        <f t="shared" si="5"/>
        <v/>
      </c>
      <c r="AJ14" s="21" t="str">
        <f t="shared" si="6"/>
        <v/>
      </c>
      <c r="AK14" s="48">
        <f t="shared" si="7"/>
        <v>0</v>
      </c>
      <c r="AL14" s="58" t="str">
        <f t="shared" si="8"/>
        <v/>
      </c>
      <c r="AM14" s="59" t="str">
        <f t="shared" si="9"/>
        <v/>
      </c>
      <c r="AN14" s="59" t="str">
        <f t="shared" si="10"/>
        <v/>
      </c>
      <c r="AO14" s="60"/>
    </row>
    <row r="15" spans="3:41" ht="15.75" thickBot="1" x14ac:dyDescent="0.3">
      <c r="C15" s="76">
        <f t="shared" si="15"/>
        <v>4.2999999999999989</v>
      </c>
      <c r="D15" s="74">
        <f t="shared" si="16"/>
        <v>82.402743473194633</v>
      </c>
      <c r="E15" s="75">
        <f t="shared" si="17"/>
        <v>82.794032462774609</v>
      </c>
      <c r="F15" s="93"/>
      <c r="G15" s="93"/>
      <c r="H15" s="93"/>
      <c r="I15" s="46" t="str">
        <f t="shared" si="11"/>
        <v/>
      </c>
      <c r="J15" s="46" t="str">
        <f t="shared" si="12"/>
        <v/>
      </c>
      <c r="K15" s="47" t="str">
        <f t="shared" si="0"/>
        <v/>
      </c>
      <c r="L15" s="47" t="str">
        <f t="shared" si="1"/>
        <v/>
      </c>
      <c r="M15" s="48">
        <f t="shared" si="13"/>
        <v>0</v>
      </c>
      <c r="N15" s="46" t="str">
        <f t="shared" si="2"/>
        <v/>
      </c>
      <c r="O15" s="47" t="str">
        <f t="shared" si="3"/>
        <v/>
      </c>
      <c r="P15" s="47" t="str">
        <f t="shared" si="4"/>
        <v/>
      </c>
      <c r="Q15" s="48">
        <f t="shared" si="14"/>
        <v>0</v>
      </c>
      <c r="R15" s="2"/>
      <c r="AH15" s="57" t="str">
        <f>IF(G15&gt;1,IF($E$10&gt;0,100-(#REF!/(1+(AL15/#REF!)^#REF!)^#REF!+#REF!/(AL15-1))*100,100-(AL15*D$5+D$6)*100),"")</f>
        <v/>
      </c>
      <c r="AI15" s="21" t="str">
        <f t="shared" si="5"/>
        <v/>
      </c>
      <c r="AJ15" s="21" t="str">
        <f t="shared" si="6"/>
        <v/>
      </c>
      <c r="AK15" s="48">
        <f t="shared" si="7"/>
        <v>0</v>
      </c>
      <c r="AL15" s="58" t="str">
        <f t="shared" si="8"/>
        <v/>
      </c>
      <c r="AM15" s="59" t="str">
        <f t="shared" si="9"/>
        <v/>
      </c>
      <c r="AN15" s="59" t="str">
        <f t="shared" si="10"/>
        <v/>
      </c>
      <c r="AO15" s="60"/>
    </row>
    <row r="16" spans="3:41" ht="15.75" thickBot="1" x14ac:dyDescent="0.3">
      <c r="C16" s="76">
        <f t="shared" si="15"/>
        <v>4.3999999999999986</v>
      </c>
      <c r="D16" s="74">
        <f t="shared" si="16"/>
        <v>83.512771013876062</v>
      </c>
      <c r="E16" s="75">
        <f t="shared" si="17"/>
        <v>83.904060003456038</v>
      </c>
      <c r="F16" s="93"/>
      <c r="G16" s="93"/>
      <c r="H16" s="93"/>
      <c r="I16" s="46" t="str">
        <f t="shared" si="11"/>
        <v/>
      </c>
      <c r="J16" s="46" t="str">
        <f t="shared" si="12"/>
        <v/>
      </c>
      <c r="K16" s="47" t="str">
        <f t="shared" si="0"/>
        <v/>
      </c>
      <c r="L16" s="47" t="str">
        <f t="shared" si="1"/>
        <v/>
      </c>
      <c r="M16" s="48">
        <f t="shared" si="13"/>
        <v>0</v>
      </c>
      <c r="N16" s="46" t="str">
        <f t="shared" si="2"/>
        <v/>
      </c>
      <c r="O16" s="47" t="str">
        <f t="shared" si="3"/>
        <v/>
      </c>
      <c r="P16" s="47" t="str">
        <f t="shared" si="4"/>
        <v/>
      </c>
      <c r="Q16" s="48">
        <f t="shared" si="14"/>
        <v>0</v>
      </c>
      <c r="R16" s="2"/>
      <c r="AH16" s="57" t="str">
        <f>IF(G16&gt;1,IF($E$10&gt;0,100-(#REF!/(1+(AL16/#REF!)^#REF!)^#REF!+#REF!/(AL16-1))*100,100-(AL16*D$5+D$6)*100),"")</f>
        <v/>
      </c>
      <c r="AI16" s="21" t="str">
        <f t="shared" si="5"/>
        <v/>
      </c>
      <c r="AJ16" s="21" t="str">
        <f t="shared" si="6"/>
        <v/>
      </c>
      <c r="AK16" s="48">
        <f t="shared" si="7"/>
        <v>0</v>
      </c>
      <c r="AL16" s="58" t="str">
        <f t="shared" si="8"/>
        <v/>
      </c>
      <c r="AM16" s="59" t="str">
        <f t="shared" si="9"/>
        <v/>
      </c>
      <c r="AN16" s="59" t="str">
        <f t="shared" si="10"/>
        <v/>
      </c>
      <c r="AO16" s="60"/>
    </row>
    <row r="17" spans="3:41" ht="15.75" thickBot="1" x14ac:dyDescent="0.3">
      <c r="C17" s="76">
        <f t="shared" si="15"/>
        <v>4.4999999999999982</v>
      </c>
      <c r="D17" s="74">
        <f t="shared" si="16"/>
        <v>84.622798554557505</v>
      </c>
      <c r="E17" s="75">
        <f t="shared" si="17"/>
        <v>85.014087544137482</v>
      </c>
      <c r="F17" s="93"/>
      <c r="G17" s="93"/>
      <c r="H17" s="93"/>
      <c r="I17" s="46" t="str">
        <f t="shared" si="11"/>
        <v/>
      </c>
      <c r="J17" s="46" t="str">
        <f t="shared" si="12"/>
        <v/>
      </c>
      <c r="K17" s="47" t="str">
        <f t="shared" si="0"/>
        <v/>
      </c>
      <c r="L17" s="47" t="str">
        <f t="shared" si="1"/>
        <v/>
      </c>
      <c r="M17" s="48">
        <f t="shared" si="13"/>
        <v>0</v>
      </c>
      <c r="N17" s="46" t="str">
        <f t="shared" si="2"/>
        <v/>
      </c>
      <c r="O17" s="47" t="str">
        <f t="shared" si="3"/>
        <v/>
      </c>
      <c r="P17" s="47" t="str">
        <f t="shared" si="4"/>
        <v/>
      </c>
      <c r="Q17" s="48">
        <f t="shared" si="14"/>
        <v>0</v>
      </c>
      <c r="R17" s="2"/>
      <c r="AH17" s="57" t="str">
        <f>IF(G17&gt;1,IF($E$10&gt;0,100-(#REF!/(1+(AL17/#REF!)^#REF!)^#REF!+#REF!/(AL17-1))*100,100-(AL17*D$5+D$6)*100),"")</f>
        <v/>
      </c>
      <c r="AI17" s="21" t="str">
        <f t="shared" si="5"/>
        <v/>
      </c>
      <c r="AJ17" s="21" t="str">
        <f t="shared" si="6"/>
        <v/>
      </c>
      <c r="AK17" s="48">
        <f t="shared" si="7"/>
        <v>0</v>
      </c>
      <c r="AL17" s="58" t="str">
        <f t="shared" si="8"/>
        <v/>
      </c>
      <c r="AM17" s="59" t="str">
        <f t="shared" si="9"/>
        <v/>
      </c>
      <c r="AN17" s="59" t="str">
        <f t="shared" si="10"/>
        <v/>
      </c>
      <c r="AO17" s="60"/>
    </row>
    <row r="18" spans="3:41" ht="15.75" thickBot="1" x14ac:dyDescent="0.3">
      <c r="C18" s="76">
        <f t="shared" si="15"/>
        <v>4.5999999999999979</v>
      </c>
      <c r="D18" s="74">
        <f t="shared" si="16"/>
        <v>85.732826095238934</v>
      </c>
      <c r="E18" s="75">
        <f t="shared" si="17"/>
        <v>86.124115084818911</v>
      </c>
      <c r="F18" s="93"/>
      <c r="G18" s="93"/>
      <c r="H18" s="93"/>
      <c r="I18" s="46" t="str">
        <f t="shared" si="11"/>
        <v/>
      </c>
      <c r="J18" s="46" t="str">
        <f t="shared" si="12"/>
        <v/>
      </c>
      <c r="K18" s="47" t="str">
        <f t="shared" si="0"/>
        <v/>
      </c>
      <c r="L18" s="47" t="str">
        <f t="shared" si="1"/>
        <v/>
      </c>
      <c r="M18" s="48">
        <f t="shared" si="13"/>
        <v>0</v>
      </c>
      <c r="N18" s="46" t="str">
        <f t="shared" si="2"/>
        <v/>
      </c>
      <c r="O18" s="47" t="str">
        <f t="shared" si="3"/>
        <v/>
      </c>
      <c r="P18" s="47" t="str">
        <f t="shared" si="4"/>
        <v/>
      </c>
      <c r="Q18" s="48">
        <f t="shared" si="14"/>
        <v>0</v>
      </c>
      <c r="R18" s="2"/>
      <c r="AH18" s="57" t="str">
        <f>IF(G18&gt;1,IF($E$10&gt;0,100-(#REF!/(1+(AL18/#REF!)^#REF!)^#REF!+#REF!/(AL18-1))*100,100-(AL18*D$5+D$6)*100),"")</f>
        <v/>
      </c>
      <c r="AI18" s="21" t="str">
        <f t="shared" si="5"/>
        <v/>
      </c>
      <c r="AJ18" s="21" t="str">
        <f t="shared" si="6"/>
        <v/>
      </c>
      <c r="AK18" s="48">
        <f t="shared" si="7"/>
        <v>0</v>
      </c>
      <c r="AL18" s="58" t="str">
        <f t="shared" si="8"/>
        <v/>
      </c>
      <c r="AM18" s="59" t="str">
        <f t="shared" si="9"/>
        <v/>
      </c>
      <c r="AN18" s="59" t="str">
        <f t="shared" si="10"/>
        <v/>
      </c>
      <c r="AO18" s="60"/>
    </row>
    <row r="19" spans="3:41" ht="15.75" thickBot="1" x14ac:dyDescent="0.3">
      <c r="C19" s="76">
        <f t="shared" si="15"/>
        <v>4.6999999999999975</v>
      </c>
      <c r="D19" s="74">
        <f t="shared" si="16"/>
        <v>86.842853635920363</v>
      </c>
      <c r="E19" s="75">
        <f t="shared" si="17"/>
        <v>87.23414262550034</v>
      </c>
      <c r="F19" s="93"/>
      <c r="G19" s="93"/>
      <c r="H19" s="93"/>
      <c r="I19" s="46" t="str">
        <f t="shared" si="11"/>
        <v/>
      </c>
      <c r="J19" s="46" t="str">
        <f t="shared" si="12"/>
        <v/>
      </c>
      <c r="K19" s="47" t="str">
        <f t="shared" si="0"/>
        <v/>
      </c>
      <c r="L19" s="47" t="str">
        <f t="shared" si="1"/>
        <v/>
      </c>
      <c r="M19" s="48">
        <f t="shared" si="13"/>
        <v>0</v>
      </c>
      <c r="N19" s="46" t="str">
        <f t="shared" si="2"/>
        <v/>
      </c>
      <c r="O19" s="47" t="str">
        <f t="shared" si="3"/>
        <v/>
      </c>
      <c r="P19" s="47" t="str">
        <f t="shared" si="4"/>
        <v/>
      </c>
      <c r="Q19" s="48">
        <f t="shared" si="14"/>
        <v>0</v>
      </c>
      <c r="R19" s="2"/>
      <c r="AH19" s="57" t="str">
        <f>IF(G19&gt;1,IF($E$10&gt;0,100-(#REF!/(1+(AL19/#REF!)^#REF!)^#REF!+#REF!/(AL19-1))*100,100-(AL19*D$5+D$6)*100),"")</f>
        <v/>
      </c>
      <c r="AI19" s="21" t="str">
        <f t="shared" si="5"/>
        <v/>
      </c>
      <c r="AJ19" s="21" t="str">
        <f t="shared" si="6"/>
        <v/>
      </c>
      <c r="AK19" s="48">
        <f t="shared" si="7"/>
        <v>0</v>
      </c>
      <c r="AL19" s="58" t="str">
        <f t="shared" si="8"/>
        <v/>
      </c>
      <c r="AM19" s="59" t="str">
        <f t="shared" si="9"/>
        <v/>
      </c>
      <c r="AN19" s="59" t="str">
        <f t="shared" si="10"/>
        <v/>
      </c>
      <c r="AO19" s="60"/>
    </row>
    <row r="20" spans="3:41" ht="15.75" thickBot="1" x14ac:dyDescent="0.3">
      <c r="C20" s="76">
        <f t="shared" si="15"/>
        <v>4.7999999999999972</v>
      </c>
      <c r="D20" s="74">
        <f t="shared" si="16"/>
        <v>87.952881176601807</v>
      </c>
      <c r="E20" s="75">
        <f t="shared" si="17"/>
        <v>88.344170166181783</v>
      </c>
      <c r="F20" s="93"/>
      <c r="G20" s="93"/>
      <c r="H20" s="93"/>
      <c r="I20" s="46" t="str">
        <f t="shared" si="11"/>
        <v/>
      </c>
      <c r="J20" s="46" t="str">
        <f t="shared" si="12"/>
        <v/>
      </c>
      <c r="K20" s="47" t="str">
        <f t="shared" si="0"/>
        <v/>
      </c>
      <c r="L20" s="47" t="str">
        <f t="shared" si="1"/>
        <v/>
      </c>
      <c r="M20" s="48">
        <f t="shared" si="13"/>
        <v>0</v>
      </c>
      <c r="N20" s="46" t="str">
        <f t="shared" si="2"/>
        <v/>
      </c>
      <c r="O20" s="47" t="str">
        <f t="shared" si="3"/>
        <v/>
      </c>
      <c r="P20" s="47" t="str">
        <f t="shared" si="4"/>
        <v/>
      </c>
      <c r="Q20" s="48">
        <f t="shared" si="14"/>
        <v>0</v>
      </c>
      <c r="R20" s="2"/>
      <c r="AH20" s="57" t="str">
        <f>IF(G20&gt;1,IF($E$10&gt;0,100-(#REF!/(1+(AL20/#REF!)^#REF!)^#REF!+#REF!/(AL20-1))*100,100-(AL20*D$5+D$6)*100),"")</f>
        <v/>
      </c>
      <c r="AI20" s="21" t="str">
        <f t="shared" si="5"/>
        <v/>
      </c>
      <c r="AJ20" s="21" t="str">
        <f t="shared" si="6"/>
        <v/>
      </c>
      <c r="AK20" s="48">
        <f t="shared" si="7"/>
        <v>0</v>
      </c>
      <c r="AL20" s="58" t="str">
        <f t="shared" si="8"/>
        <v/>
      </c>
      <c r="AM20" s="59" t="str">
        <f t="shared" si="9"/>
        <v/>
      </c>
      <c r="AN20" s="59" t="str">
        <f t="shared" si="10"/>
        <v/>
      </c>
      <c r="AO20" s="60"/>
    </row>
    <row r="21" spans="3:41" ht="15.75" thickBot="1" x14ac:dyDescent="0.3">
      <c r="C21" s="76">
        <f t="shared" si="15"/>
        <v>4.8999999999999968</v>
      </c>
      <c r="D21" s="74">
        <f t="shared" si="16"/>
        <v>89.062908717283221</v>
      </c>
      <c r="E21" s="75">
        <f t="shared" si="17"/>
        <v>89.454197706863198</v>
      </c>
      <c r="F21" s="93"/>
      <c r="G21" s="93"/>
      <c r="H21" s="93"/>
      <c r="I21" s="46" t="str">
        <f t="shared" si="11"/>
        <v/>
      </c>
      <c r="J21" s="46" t="str">
        <f t="shared" si="12"/>
        <v/>
      </c>
      <c r="K21" s="47" t="str">
        <f t="shared" si="0"/>
        <v/>
      </c>
      <c r="L21" s="47" t="str">
        <f t="shared" si="1"/>
        <v/>
      </c>
      <c r="M21" s="48">
        <f t="shared" si="13"/>
        <v>0</v>
      </c>
      <c r="N21" s="46" t="str">
        <f t="shared" si="2"/>
        <v/>
      </c>
      <c r="O21" s="47" t="str">
        <f t="shared" si="3"/>
        <v/>
      </c>
      <c r="P21" s="47" t="str">
        <f t="shared" si="4"/>
        <v/>
      </c>
      <c r="Q21" s="48">
        <f t="shared" si="14"/>
        <v>0</v>
      </c>
      <c r="R21" s="2"/>
      <c r="AH21" s="57" t="str">
        <f>IF(G21&gt;1,IF($E$10&gt;0,100-(#REF!/(1+(AL21/#REF!)^#REF!)^#REF!+#REF!/(AL21-1))*100,100-(AL21*D$5+D$6)*100),"")</f>
        <v/>
      </c>
      <c r="AI21" s="21" t="str">
        <f t="shared" si="5"/>
        <v/>
      </c>
      <c r="AJ21" s="21" t="str">
        <f t="shared" si="6"/>
        <v/>
      </c>
      <c r="AK21" s="48">
        <f t="shared" si="7"/>
        <v>0</v>
      </c>
      <c r="AL21" s="58" t="str">
        <f t="shared" si="8"/>
        <v/>
      </c>
      <c r="AM21" s="59" t="str">
        <f t="shared" si="9"/>
        <v/>
      </c>
      <c r="AN21" s="59" t="str">
        <f t="shared" si="10"/>
        <v/>
      </c>
      <c r="AO21" s="60"/>
    </row>
    <row r="22" spans="3:41" ht="15.75" thickBot="1" x14ac:dyDescent="0.3">
      <c r="C22" s="76">
        <f t="shared" si="15"/>
        <v>4.9999999999999964</v>
      </c>
      <c r="D22" s="74">
        <f t="shared" si="16"/>
        <v>90.172936257964665</v>
      </c>
      <c r="E22" s="75">
        <f t="shared" si="17"/>
        <v>90.564225247544641</v>
      </c>
      <c r="F22" s="93"/>
      <c r="G22" s="93"/>
      <c r="H22" s="93"/>
      <c r="I22" s="46" t="str">
        <f t="shared" si="11"/>
        <v/>
      </c>
      <c r="J22" s="46" t="str">
        <f t="shared" si="12"/>
        <v/>
      </c>
      <c r="K22" s="47" t="str">
        <f t="shared" si="0"/>
        <v/>
      </c>
      <c r="L22" s="47" t="str">
        <f t="shared" si="1"/>
        <v/>
      </c>
      <c r="M22" s="48">
        <f t="shared" si="13"/>
        <v>0</v>
      </c>
      <c r="N22" s="46" t="str">
        <f t="shared" si="2"/>
        <v/>
      </c>
      <c r="O22" s="47" t="str">
        <f t="shared" si="3"/>
        <v/>
      </c>
      <c r="P22" s="47" t="str">
        <f t="shared" si="4"/>
        <v/>
      </c>
      <c r="Q22" s="48">
        <f t="shared" si="14"/>
        <v>0</v>
      </c>
      <c r="R22" s="2"/>
      <c r="AH22" s="57" t="str">
        <f>IF(G22&gt;1,IF($E$10&gt;0,100-(#REF!/(1+(AL22/#REF!)^#REF!)^#REF!+#REF!/(AL22-1))*100,100-(AL22*D$5+D$6)*100),"")</f>
        <v/>
      </c>
      <c r="AI22" s="21" t="str">
        <f t="shared" si="5"/>
        <v/>
      </c>
      <c r="AJ22" s="21" t="str">
        <f t="shared" si="6"/>
        <v/>
      </c>
      <c r="AK22" s="48">
        <f t="shared" si="7"/>
        <v>0</v>
      </c>
      <c r="AL22" s="58" t="str">
        <f t="shared" si="8"/>
        <v/>
      </c>
      <c r="AM22" s="59" t="str">
        <f t="shared" si="9"/>
        <v/>
      </c>
      <c r="AN22" s="59" t="str">
        <f t="shared" si="10"/>
        <v/>
      </c>
      <c r="AO22" s="60"/>
    </row>
    <row r="23" spans="3:41" ht="15.75" thickBot="1" x14ac:dyDescent="0.3">
      <c r="C23" s="76">
        <f t="shared" si="15"/>
        <v>5.0999999999999961</v>
      </c>
      <c r="D23" s="74">
        <f t="shared" si="16"/>
        <v>91.282963798646108</v>
      </c>
      <c r="E23" s="75">
        <f t="shared" si="17"/>
        <v>91.674252788226084</v>
      </c>
      <c r="F23" s="93"/>
      <c r="G23" s="93"/>
      <c r="H23" s="93"/>
      <c r="I23" s="46" t="str">
        <f t="shared" si="11"/>
        <v/>
      </c>
      <c r="J23" s="46" t="str">
        <f t="shared" si="12"/>
        <v/>
      </c>
      <c r="K23" s="47" t="str">
        <f t="shared" si="0"/>
        <v/>
      </c>
      <c r="L23" s="47" t="str">
        <f t="shared" si="1"/>
        <v/>
      </c>
      <c r="M23" s="48">
        <f t="shared" si="13"/>
        <v>0</v>
      </c>
      <c r="N23" s="46" t="str">
        <f t="shared" si="2"/>
        <v/>
      </c>
      <c r="O23" s="47" t="str">
        <f t="shared" si="3"/>
        <v/>
      </c>
      <c r="P23" s="47" t="str">
        <f t="shared" si="4"/>
        <v/>
      </c>
      <c r="Q23" s="48">
        <f t="shared" si="14"/>
        <v>0</v>
      </c>
      <c r="R23" s="2"/>
      <c r="AH23" s="57" t="str">
        <f>IF(G23&gt;1,IF($E$10&gt;0,100-(#REF!/(1+(AL23/#REF!)^#REF!)^#REF!+#REF!/(AL23-1))*100,100-(AL23*D$5+D$6)*100),"")</f>
        <v/>
      </c>
      <c r="AI23" s="21" t="str">
        <f t="shared" si="5"/>
        <v/>
      </c>
      <c r="AJ23" s="21" t="str">
        <f t="shared" si="6"/>
        <v/>
      </c>
      <c r="AK23" s="48">
        <f t="shared" si="7"/>
        <v>0</v>
      </c>
      <c r="AL23" s="58" t="str">
        <f t="shared" si="8"/>
        <v/>
      </c>
      <c r="AM23" s="59" t="str">
        <f t="shared" si="9"/>
        <v/>
      </c>
      <c r="AN23" s="59" t="str">
        <f t="shared" si="10"/>
        <v/>
      </c>
      <c r="AO23" s="60"/>
    </row>
    <row r="24" spans="3:41" ht="15.75" thickBot="1" x14ac:dyDescent="0.3">
      <c r="C24" s="76">
        <f t="shared" si="15"/>
        <v>5.1999999999999957</v>
      </c>
      <c r="D24" s="74">
        <f t="shared" si="16"/>
        <v>92.392991339327523</v>
      </c>
      <c r="E24" s="75">
        <f t="shared" si="17"/>
        <v>92.784280328907499</v>
      </c>
      <c r="F24" s="93"/>
      <c r="G24" s="93"/>
      <c r="H24" s="93"/>
      <c r="I24" s="46" t="str">
        <f t="shared" si="11"/>
        <v/>
      </c>
      <c r="J24" s="46" t="str">
        <f t="shared" si="12"/>
        <v/>
      </c>
      <c r="K24" s="47" t="str">
        <f t="shared" si="0"/>
        <v/>
      </c>
      <c r="L24" s="47" t="str">
        <f t="shared" si="1"/>
        <v/>
      </c>
      <c r="M24" s="48">
        <f t="shared" si="13"/>
        <v>0</v>
      </c>
      <c r="N24" s="46" t="str">
        <f t="shared" si="2"/>
        <v/>
      </c>
      <c r="O24" s="47" t="str">
        <f t="shared" si="3"/>
        <v/>
      </c>
      <c r="P24" s="47" t="str">
        <f t="shared" si="4"/>
        <v/>
      </c>
      <c r="Q24" s="48">
        <f t="shared" si="14"/>
        <v>0</v>
      </c>
      <c r="R24" s="2"/>
      <c r="AH24" s="57" t="str">
        <f>IF(G24&gt;1,IF($E$10&gt;0,100-(#REF!/(1+(AL24/#REF!)^#REF!)^#REF!+#REF!/(AL24-1))*100,100-(AL24*D$5+D$6)*100),"")</f>
        <v/>
      </c>
      <c r="AI24" s="21" t="str">
        <f t="shared" si="5"/>
        <v/>
      </c>
      <c r="AJ24" s="21" t="str">
        <f t="shared" si="6"/>
        <v/>
      </c>
      <c r="AK24" s="48">
        <f t="shared" si="7"/>
        <v>0</v>
      </c>
      <c r="AL24" s="58" t="str">
        <f t="shared" si="8"/>
        <v/>
      </c>
      <c r="AM24" s="59" t="str">
        <f t="shared" si="9"/>
        <v/>
      </c>
      <c r="AN24" s="59" t="str">
        <f t="shared" si="10"/>
        <v/>
      </c>
      <c r="AO24" s="60"/>
    </row>
    <row r="25" spans="3:41" ht="15.75" thickBot="1" x14ac:dyDescent="0.3">
      <c r="C25" s="76">
        <f t="shared" si="15"/>
        <v>5.2999999999999954</v>
      </c>
      <c r="D25" s="74">
        <f t="shared" si="16"/>
        <v>93.503018880008966</v>
      </c>
      <c r="E25" s="75">
        <f t="shared" si="17"/>
        <v>93.894307869588943</v>
      </c>
      <c r="F25" s="93"/>
      <c r="G25" s="93"/>
      <c r="H25" s="93"/>
      <c r="I25" s="46" t="str">
        <f t="shared" si="11"/>
        <v/>
      </c>
      <c r="J25" s="46" t="str">
        <f t="shared" si="12"/>
        <v/>
      </c>
      <c r="K25" s="47" t="str">
        <f t="shared" si="0"/>
        <v/>
      </c>
      <c r="L25" s="47" t="str">
        <f t="shared" si="1"/>
        <v/>
      </c>
      <c r="M25" s="48">
        <f t="shared" si="13"/>
        <v>0</v>
      </c>
      <c r="N25" s="46" t="str">
        <f t="shared" si="2"/>
        <v/>
      </c>
      <c r="O25" s="47" t="str">
        <f t="shared" si="3"/>
        <v/>
      </c>
      <c r="P25" s="47" t="str">
        <f t="shared" si="4"/>
        <v/>
      </c>
      <c r="Q25" s="48">
        <f t="shared" si="14"/>
        <v>0</v>
      </c>
      <c r="R25" s="2"/>
      <c r="AH25" s="57" t="str">
        <f>IF(G25&gt;1,IF($E$10&gt;0,100-(#REF!/(1+(AL25/#REF!)^#REF!)^#REF!+#REF!/(AL25-1))*100,100-(AL25*D$5+D$6)*100),"")</f>
        <v/>
      </c>
      <c r="AI25" s="21" t="str">
        <f t="shared" si="5"/>
        <v/>
      </c>
      <c r="AJ25" s="21" t="str">
        <f t="shared" si="6"/>
        <v/>
      </c>
      <c r="AK25" s="48">
        <f t="shared" si="7"/>
        <v>0</v>
      </c>
      <c r="AL25" s="58" t="str">
        <f t="shared" si="8"/>
        <v/>
      </c>
      <c r="AM25" s="59" t="str">
        <f t="shared" si="9"/>
        <v/>
      </c>
      <c r="AN25" s="59" t="str">
        <f t="shared" si="10"/>
        <v/>
      </c>
      <c r="AO25" s="60"/>
    </row>
    <row r="26" spans="3:41" ht="15.75" thickBot="1" x14ac:dyDescent="0.3">
      <c r="C26" s="76">
        <f t="shared" si="15"/>
        <v>5.399999999999995</v>
      </c>
      <c r="D26" s="74">
        <f t="shared" si="16"/>
        <v>94.613046420690395</v>
      </c>
      <c r="E26" s="75">
        <f t="shared" si="17"/>
        <v>95.004335410270372</v>
      </c>
      <c r="F26" s="93"/>
      <c r="G26" s="93"/>
      <c r="H26" s="93"/>
      <c r="I26" s="46" t="str">
        <f t="shared" si="11"/>
        <v/>
      </c>
      <c r="J26" s="46" t="str">
        <f t="shared" si="12"/>
        <v/>
      </c>
      <c r="K26" s="47" t="str">
        <f t="shared" si="0"/>
        <v/>
      </c>
      <c r="L26" s="47" t="str">
        <f t="shared" si="1"/>
        <v/>
      </c>
      <c r="M26" s="48">
        <f t="shared" si="13"/>
        <v>0</v>
      </c>
      <c r="N26" s="46" t="str">
        <f t="shared" si="2"/>
        <v/>
      </c>
      <c r="O26" s="47" t="str">
        <f t="shared" si="3"/>
        <v/>
      </c>
      <c r="P26" s="47" t="str">
        <f t="shared" si="4"/>
        <v/>
      </c>
      <c r="Q26" s="48">
        <f t="shared" si="14"/>
        <v>0</v>
      </c>
      <c r="R26" s="2"/>
      <c r="AH26" s="57" t="str">
        <f>IF(G26&gt;1,IF($E$10&gt;0,100-(#REF!/(1+(AL26/#REF!)^#REF!)^#REF!+#REF!/(AL26-1))*100,100-(AL26*D$5+D$6)*100),"")</f>
        <v/>
      </c>
      <c r="AI26" s="21" t="str">
        <f t="shared" si="5"/>
        <v/>
      </c>
      <c r="AJ26" s="21" t="str">
        <f t="shared" si="6"/>
        <v/>
      </c>
      <c r="AK26" s="48">
        <f t="shared" si="7"/>
        <v>0</v>
      </c>
      <c r="AL26" s="58" t="str">
        <f t="shared" si="8"/>
        <v/>
      </c>
      <c r="AM26" s="59" t="str">
        <f t="shared" si="9"/>
        <v/>
      </c>
      <c r="AN26" s="59" t="str">
        <f t="shared" si="10"/>
        <v/>
      </c>
      <c r="AO26" s="60"/>
    </row>
    <row r="27" spans="3:41" ht="15.75" thickBot="1" x14ac:dyDescent="0.3">
      <c r="C27" s="76">
        <f t="shared" si="15"/>
        <v>5.4999999999999947</v>
      </c>
      <c r="D27" s="74">
        <f t="shared" si="16"/>
        <v>95.723073961371824</v>
      </c>
      <c r="E27" s="75">
        <f t="shared" si="17"/>
        <v>96.114362950951801</v>
      </c>
      <c r="F27" s="45"/>
      <c r="G27" s="45"/>
      <c r="H27" s="45"/>
      <c r="I27" s="46" t="str">
        <f t="shared" si="11"/>
        <v/>
      </c>
      <c r="J27" s="46" t="str">
        <f t="shared" si="12"/>
        <v/>
      </c>
      <c r="K27" s="47" t="str">
        <f t="shared" si="0"/>
        <v/>
      </c>
      <c r="L27" s="47" t="str">
        <f t="shared" si="1"/>
        <v/>
      </c>
      <c r="M27" s="48">
        <f t="shared" si="13"/>
        <v>0</v>
      </c>
      <c r="N27" s="46" t="str">
        <f t="shared" si="2"/>
        <v/>
      </c>
      <c r="O27" s="47" t="str">
        <f t="shared" si="3"/>
        <v/>
      </c>
      <c r="P27" s="47" t="str">
        <f t="shared" si="4"/>
        <v/>
      </c>
      <c r="Q27" s="48">
        <f t="shared" si="14"/>
        <v>0</v>
      </c>
      <c r="R27" s="2"/>
      <c r="AH27" s="57" t="str">
        <f>IF(G27&gt;1,IF($E$10&gt;0,100-(#REF!/(1+(AL27/#REF!)^#REF!)^#REF!+#REF!/(AL27-1))*100,100-(AL27*D$5+D$6)*100),"")</f>
        <v/>
      </c>
      <c r="AI27" s="21" t="str">
        <f t="shared" si="5"/>
        <v/>
      </c>
      <c r="AJ27" s="21" t="str">
        <f t="shared" si="6"/>
        <v/>
      </c>
      <c r="AK27" s="48">
        <f t="shared" si="7"/>
        <v>0</v>
      </c>
      <c r="AL27" s="58" t="str">
        <f t="shared" si="8"/>
        <v/>
      </c>
      <c r="AM27" s="59" t="str">
        <f t="shared" si="9"/>
        <v/>
      </c>
      <c r="AN27" s="59" t="str">
        <f t="shared" si="10"/>
        <v/>
      </c>
      <c r="AO27" s="60"/>
    </row>
    <row r="28" spans="3:41" ht="15.75" thickBot="1" x14ac:dyDescent="0.3">
      <c r="C28" s="76">
        <f t="shared" si="15"/>
        <v>5.5999999999999943</v>
      </c>
      <c r="D28" s="74">
        <f t="shared" si="16"/>
        <v>96.833101502053267</v>
      </c>
      <c r="E28" s="75">
        <f t="shared" si="17"/>
        <v>97.224390491633244</v>
      </c>
      <c r="F28" s="45"/>
      <c r="G28" s="45"/>
      <c r="H28" s="45"/>
      <c r="I28" s="46" t="str">
        <f t="shared" si="11"/>
        <v/>
      </c>
      <c r="J28" s="46" t="str">
        <f t="shared" si="12"/>
        <v/>
      </c>
      <c r="K28" s="47" t="str">
        <f t="shared" si="0"/>
        <v/>
      </c>
      <c r="L28" s="47" t="str">
        <f t="shared" si="1"/>
        <v/>
      </c>
      <c r="M28" s="48">
        <f t="shared" si="13"/>
        <v>0</v>
      </c>
      <c r="N28" s="46" t="str">
        <f t="shared" si="2"/>
        <v/>
      </c>
      <c r="O28" s="47" t="str">
        <f t="shared" si="3"/>
        <v/>
      </c>
      <c r="P28" s="47" t="str">
        <f t="shared" si="4"/>
        <v/>
      </c>
      <c r="Q28" s="48">
        <f t="shared" si="14"/>
        <v>0</v>
      </c>
      <c r="R28" s="2"/>
      <c r="AH28" s="57" t="str">
        <f>IF(G28&gt;1,IF($E$10&gt;0,100-(#REF!/(1+(AL28/#REF!)^#REF!)^#REF!+#REF!/(AL28-1))*100,100-(AL28*D$5+D$6)*100),"")</f>
        <v/>
      </c>
      <c r="AI28" s="21" t="str">
        <f t="shared" si="5"/>
        <v/>
      </c>
      <c r="AJ28" s="21" t="str">
        <f t="shared" si="6"/>
        <v/>
      </c>
      <c r="AK28" s="48">
        <f t="shared" si="7"/>
        <v>0</v>
      </c>
      <c r="AL28" s="58" t="str">
        <f t="shared" si="8"/>
        <v/>
      </c>
      <c r="AM28" s="59" t="str">
        <f t="shared" si="9"/>
        <v/>
      </c>
      <c r="AN28" s="59" t="str">
        <f t="shared" si="10"/>
        <v/>
      </c>
      <c r="AO28" s="60"/>
    </row>
    <row r="29" spans="3:41" ht="15.75" thickBot="1" x14ac:dyDescent="0.3">
      <c r="C29" s="76">
        <f t="shared" si="15"/>
        <v>5.699999999999994</v>
      </c>
      <c r="D29" s="74">
        <f t="shared" si="16"/>
        <v>97.943129042734697</v>
      </c>
      <c r="E29" s="75">
        <f t="shared" si="17"/>
        <v>98.334418032314673</v>
      </c>
      <c r="F29" s="45"/>
      <c r="G29" s="45"/>
      <c r="H29" s="45"/>
      <c r="I29" s="46" t="str">
        <f t="shared" si="11"/>
        <v/>
      </c>
      <c r="J29" s="46" t="str">
        <f t="shared" si="12"/>
        <v/>
      </c>
      <c r="K29" s="47" t="str">
        <f t="shared" si="0"/>
        <v/>
      </c>
      <c r="L29" s="47" t="str">
        <f t="shared" si="1"/>
        <v/>
      </c>
      <c r="M29" s="48">
        <f t="shared" si="13"/>
        <v>0</v>
      </c>
      <c r="N29" s="46" t="str">
        <f t="shared" si="2"/>
        <v/>
      </c>
      <c r="O29" s="47" t="str">
        <f t="shared" si="3"/>
        <v/>
      </c>
      <c r="P29" s="47" t="str">
        <f t="shared" si="4"/>
        <v/>
      </c>
      <c r="Q29" s="48">
        <f t="shared" si="14"/>
        <v>0</v>
      </c>
      <c r="R29" s="2"/>
      <c r="AH29" s="57" t="str">
        <f>IF(G29&gt;1,IF($E$10&gt;0,100-(#REF!/(1+(AL29/#REF!)^#REF!)^#REF!+#REF!/(AL29-1))*100,100-(AL29*D$5+D$6)*100),"")</f>
        <v/>
      </c>
      <c r="AI29" s="21" t="str">
        <f t="shared" si="5"/>
        <v/>
      </c>
      <c r="AJ29" s="21" t="str">
        <f t="shared" si="6"/>
        <v/>
      </c>
      <c r="AK29" s="48">
        <f t="shared" si="7"/>
        <v>0</v>
      </c>
      <c r="AL29" s="58" t="str">
        <f t="shared" si="8"/>
        <v/>
      </c>
      <c r="AM29" s="59" t="str">
        <f t="shared" si="9"/>
        <v/>
      </c>
      <c r="AN29" s="59" t="str">
        <f t="shared" si="10"/>
        <v/>
      </c>
      <c r="AO29" s="60"/>
    </row>
    <row r="30" spans="3:41" ht="15.75" thickBot="1" x14ac:dyDescent="0.3">
      <c r="C30" s="76">
        <f t="shared" si="15"/>
        <v>5.7999999999999936</v>
      </c>
      <c r="D30" s="74">
        <f t="shared" si="16"/>
        <v>99.053156583416126</v>
      </c>
      <c r="E30" s="75">
        <f t="shared" si="17"/>
        <v>99.444445572996102</v>
      </c>
      <c r="F30" s="45"/>
      <c r="G30" s="45"/>
      <c r="H30" s="45"/>
      <c r="I30" s="46" t="str">
        <f t="shared" si="11"/>
        <v/>
      </c>
      <c r="J30" s="46" t="str">
        <f t="shared" si="12"/>
        <v/>
      </c>
      <c r="K30" s="47" t="str">
        <f t="shared" si="0"/>
        <v/>
      </c>
      <c r="L30" s="47" t="str">
        <f t="shared" si="1"/>
        <v/>
      </c>
      <c r="M30" s="48">
        <f t="shared" si="13"/>
        <v>0</v>
      </c>
      <c r="N30" s="46" t="str">
        <f t="shared" si="2"/>
        <v/>
      </c>
      <c r="O30" s="47" t="str">
        <f t="shared" si="3"/>
        <v/>
      </c>
      <c r="P30" s="47" t="str">
        <f t="shared" si="4"/>
        <v/>
      </c>
      <c r="Q30" s="48">
        <f t="shared" si="14"/>
        <v>0</v>
      </c>
      <c r="R30" s="2"/>
      <c r="AH30" s="57" t="str">
        <f>IF(G30&gt;1,IF($E$10&gt;0,100-(#REF!/(1+(AL30/#REF!)^#REF!)^#REF!+#REF!/(AL30-1))*100,100-(AL30*D$5+D$6)*100),"")</f>
        <v/>
      </c>
      <c r="AI30" s="21" t="str">
        <f t="shared" si="5"/>
        <v/>
      </c>
      <c r="AJ30" s="21" t="str">
        <f t="shared" si="6"/>
        <v/>
      </c>
      <c r="AK30" s="48">
        <f t="shared" si="7"/>
        <v>0</v>
      </c>
      <c r="AL30" s="58" t="str">
        <f t="shared" si="8"/>
        <v/>
      </c>
      <c r="AM30" s="59" t="str">
        <f t="shared" si="9"/>
        <v/>
      </c>
      <c r="AN30" s="59" t="str">
        <f t="shared" si="10"/>
        <v/>
      </c>
      <c r="AO30" s="60"/>
    </row>
    <row r="31" spans="3:41" ht="15.75" thickBot="1" x14ac:dyDescent="0.3">
      <c r="C31" s="77">
        <f t="shared" si="15"/>
        <v>5.8999999999999932</v>
      </c>
      <c r="D31" s="74">
        <f t="shared" si="16"/>
        <v>100.16318412409757</v>
      </c>
      <c r="E31" s="75">
        <f t="shared" si="17"/>
        <v>100.55447311367755</v>
      </c>
      <c r="F31" s="45"/>
      <c r="G31" s="45"/>
      <c r="H31" s="45"/>
      <c r="I31" s="46" t="str">
        <f t="shared" si="11"/>
        <v/>
      </c>
      <c r="J31" s="46" t="str">
        <f t="shared" si="12"/>
        <v/>
      </c>
      <c r="K31" s="47" t="str">
        <f t="shared" si="0"/>
        <v/>
      </c>
      <c r="L31" s="47" t="str">
        <f t="shared" si="1"/>
        <v/>
      </c>
      <c r="M31" s="48">
        <f t="shared" si="13"/>
        <v>0</v>
      </c>
      <c r="N31" s="46" t="str">
        <f t="shared" si="2"/>
        <v/>
      </c>
      <c r="O31" s="47" t="str">
        <f t="shared" si="3"/>
        <v/>
      </c>
      <c r="P31" s="47" t="str">
        <f t="shared" si="4"/>
        <v/>
      </c>
      <c r="Q31" s="48">
        <f t="shared" si="14"/>
        <v>0</v>
      </c>
      <c r="R31" s="2"/>
      <c r="AH31" s="57" t="str">
        <f>IF(G31&gt;1,IF($E$10&gt;0,100-(#REF!/(1+(AL31/#REF!)^#REF!)^#REF!+#REF!/(AL31-1))*100,100-(AL31*D$5+D$6)*100),"")</f>
        <v/>
      </c>
      <c r="AI31" s="21" t="str">
        <f t="shared" si="5"/>
        <v/>
      </c>
      <c r="AJ31" s="21" t="str">
        <f t="shared" si="6"/>
        <v/>
      </c>
      <c r="AK31" s="48">
        <f t="shared" si="7"/>
        <v>0</v>
      </c>
      <c r="AL31" s="58" t="str">
        <f t="shared" si="8"/>
        <v/>
      </c>
      <c r="AM31" s="59" t="str">
        <f t="shared" si="9"/>
        <v/>
      </c>
      <c r="AN31" s="59" t="str">
        <f t="shared" si="10"/>
        <v/>
      </c>
      <c r="AO31" s="60"/>
    </row>
    <row r="32" spans="3:41" ht="15.75" thickBot="1" x14ac:dyDescent="0.3">
      <c r="C32" s="78"/>
      <c r="D32" s="79"/>
      <c r="E32" s="80"/>
      <c r="F32" s="45"/>
      <c r="G32" s="45"/>
      <c r="H32" s="45"/>
      <c r="I32" s="46" t="str">
        <f t="shared" si="11"/>
        <v/>
      </c>
      <c r="J32" s="46" t="str">
        <f t="shared" si="12"/>
        <v/>
      </c>
      <c r="K32" s="47" t="str">
        <f t="shared" si="0"/>
        <v/>
      </c>
      <c r="L32" s="47" t="str">
        <f t="shared" si="1"/>
        <v/>
      </c>
      <c r="M32" s="48">
        <f t="shared" si="13"/>
        <v>0</v>
      </c>
      <c r="N32" s="46" t="str">
        <f t="shared" si="2"/>
        <v/>
      </c>
      <c r="O32" s="47" t="str">
        <f t="shared" si="3"/>
        <v/>
      </c>
      <c r="P32" s="47" t="str">
        <f t="shared" si="4"/>
        <v/>
      </c>
      <c r="Q32" s="48">
        <f t="shared" si="14"/>
        <v>0</v>
      </c>
      <c r="R32" s="2"/>
      <c r="AH32" s="57" t="str">
        <f>IF(G32&gt;1,IF($E$10&gt;0,100-(#REF!/(1+(AL32/#REF!)^#REF!)^#REF!+#REF!/(AL32-1))*100,100-(AL32*D$5+D$6)*100),"")</f>
        <v/>
      </c>
      <c r="AI32" s="21" t="str">
        <f t="shared" si="5"/>
        <v/>
      </c>
      <c r="AJ32" s="21" t="str">
        <f t="shared" si="6"/>
        <v/>
      </c>
      <c r="AK32" s="48">
        <f t="shared" si="7"/>
        <v>0</v>
      </c>
      <c r="AL32" s="58" t="str">
        <f t="shared" si="8"/>
        <v/>
      </c>
      <c r="AM32" s="59" t="str">
        <f t="shared" si="9"/>
        <v/>
      </c>
      <c r="AN32" s="59" t="str">
        <f t="shared" si="10"/>
        <v/>
      </c>
      <c r="AO32" s="60"/>
    </row>
    <row r="33" spans="2:41" ht="15.75" thickBot="1" x14ac:dyDescent="0.3">
      <c r="C33" s="186" t="str">
        <f>CONCATENATE(TEXT(D4,"mm/dd"),"pucks")</f>
        <v>09/01pucks</v>
      </c>
      <c r="D33" s="187"/>
      <c r="E33" s="187"/>
      <c r="F33" s="45"/>
      <c r="G33" s="45"/>
      <c r="H33" s="45"/>
      <c r="I33" s="46" t="str">
        <f t="shared" si="11"/>
        <v/>
      </c>
      <c r="J33" s="46" t="str">
        <f t="shared" si="12"/>
        <v/>
      </c>
      <c r="K33" s="47" t="str">
        <f t="shared" si="0"/>
        <v/>
      </c>
      <c r="L33" s="47" t="str">
        <f t="shared" si="1"/>
        <v/>
      </c>
      <c r="M33" s="48">
        <f t="shared" si="13"/>
        <v>0</v>
      </c>
      <c r="N33" s="46" t="str">
        <f t="shared" si="2"/>
        <v/>
      </c>
      <c r="O33" s="47" t="str">
        <f t="shared" si="3"/>
        <v/>
      </c>
      <c r="P33" s="47" t="str">
        <f t="shared" si="4"/>
        <v/>
      </c>
      <c r="Q33" s="48">
        <f t="shared" si="14"/>
        <v>0</v>
      </c>
      <c r="R33" s="2"/>
      <c r="AH33" s="57" t="str">
        <f>IF(G33&gt;1,IF($E$10&gt;0,100-(#REF!/(1+(AL33/#REF!)^#REF!)^#REF!+#REF!/(AL33-1))*100,100-(AL33*D$5+D$6)*100),"")</f>
        <v/>
      </c>
      <c r="AI33" s="21" t="str">
        <f t="shared" si="5"/>
        <v/>
      </c>
      <c r="AJ33" s="21" t="str">
        <f t="shared" si="6"/>
        <v/>
      </c>
      <c r="AK33" s="48">
        <f t="shared" si="7"/>
        <v>0</v>
      </c>
      <c r="AL33" s="58" t="str">
        <f t="shared" si="8"/>
        <v/>
      </c>
      <c r="AM33" s="59" t="str">
        <f t="shared" si="9"/>
        <v/>
      </c>
      <c r="AN33" s="59" t="str">
        <f t="shared" si="10"/>
        <v/>
      </c>
      <c r="AO33" s="60"/>
    </row>
    <row r="34" spans="2:41" ht="15.75" thickBot="1" x14ac:dyDescent="0.3">
      <c r="B34" t="s">
        <v>44</v>
      </c>
      <c r="C34" s="81" t="s">
        <v>42</v>
      </c>
      <c r="D34" s="81" t="s">
        <v>40</v>
      </c>
      <c r="E34" s="81" t="s">
        <v>7</v>
      </c>
      <c r="F34" s="45"/>
      <c r="G34" s="45"/>
      <c r="H34" s="45"/>
      <c r="I34" s="46" t="str">
        <f t="shared" si="11"/>
        <v/>
      </c>
      <c r="J34" s="46" t="str">
        <f t="shared" si="12"/>
        <v/>
      </c>
      <c r="K34" s="47" t="str">
        <f t="shared" si="0"/>
        <v/>
      </c>
      <c r="L34" s="47" t="str">
        <f t="shared" si="1"/>
        <v/>
      </c>
      <c r="M34" s="48">
        <f t="shared" si="13"/>
        <v>0</v>
      </c>
      <c r="N34" s="46" t="str">
        <f t="shared" si="2"/>
        <v/>
      </c>
      <c r="O34" s="47" t="str">
        <f t="shared" si="3"/>
        <v/>
      </c>
      <c r="P34" s="47" t="str">
        <f t="shared" si="4"/>
        <v/>
      </c>
      <c r="Q34" s="48">
        <f t="shared" si="14"/>
        <v>0</v>
      </c>
      <c r="R34" s="2"/>
      <c r="AH34" s="57" t="str">
        <f>IF(G34&gt;1,IF($E$10&gt;0,100-(#REF!/(1+(AL34/#REF!)^#REF!)^#REF!+#REF!/(AL34-1))*100,100-(AL34*D$5+D$6)*100),"")</f>
        <v/>
      </c>
      <c r="AI34" s="21" t="str">
        <f t="shared" si="5"/>
        <v/>
      </c>
      <c r="AJ34" s="21" t="str">
        <f t="shared" si="6"/>
        <v/>
      </c>
      <c r="AK34" s="48">
        <f t="shared" si="7"/>
        <v>0</v>
      </c>
      <c r="AL34" s="58" t="str">
        <f t="shared" si="8"/>
        <v/>
      </c>
      <c r="AM34" s="59" t="str">
        <f t="shared" si="9"/>
        <v/>
      </c>
      <c r="AN34" s="59" t="str">
        <f t="shared" si="10"/>
        <v/>
      </c>
      <c r="AO34" s="60"/>
    </row>
    <row r="35" spans="2:41" x14ac:dyDescent="0.25">
      <c r="B35" s="103" t="s">
        <v>485</v>
      </c>
      <c r="C35" s="103">
        <v>4.3127771060056341</v>
      </c>
      <c r="D35" s="104">
        <v>5.4584999999999999</v>
      </c>
      <c r="E35" s="83">
        <f>IF(C35&gt;0,100-(C35),"")</f>
        <v>95.68722289399436</v>
      </c>
      <c r="F35" s="45"/>
      <c r="G35" s="45"/>
      <c r="H35" s="45"/>
      <c r="I35" s="46" t="str">
        <f t="shared" si="11"/>
        <v/>
      </c>
      <c r="J35" s="46" t="str">
        <f t="shared" si="12"/>
        <v/>
      </c>
      <c r="K35" s="47" t="str">
        <f t="shared" si="0"/>
        <v/>
      </c>
      <c r="L35" s="47" t="str">
        <f t="shared" si="1"/>
        <v/>
      </c>
      <c r="M35" s="48">
        <f t="shared" si="13"/>
        <v>0</v>
      </c>
      <c r="N35" s="46" t="str">
        <f t="shared" si="2"/>
        <v/>
      </c>
      <c r="O35" s="47" t="str">
        <f t="shared" si="3"/>
        <v/>
      </c>
      <c r="P35" s="47" t="str">
        <f t="shared" si="4"/>
        <v/>
      </c>
      <c r="Q35" s="48">
        <f t="shared" si="14"/>
        <v>0</v>
      </c>
      <c r="R35" s="2"/>
      <c r="AH35" s="57" t="str">
        <f>IF(G35&gt;1,IF($E$10&gt;0,100-(#REF!/(1+(AL35/#REF!)^#REF!)^#REF!+#REF!/(AL35-1))*100,100-(AL35*D$5+D$6)*100),"")</f>
        <v/>
      </c>
      <c r="AI35" s="21" t="str">
        <f t="shared" si="5"/>
        <v/>
      </c>
      <c r="AJ35" s="21" t="str">
        <f t="shared" si="6"/>
        <v/>
      </c>
      <c r="AK35" s="48">
        <f t="shared" si="7"/>
        <v>0</v>
      </c>
      <c r="AL35" s="58" t="str">
        <f t="shared" si="8"/>
        <v/>
      </c>
      <c r="AM35" s="59" t="str">
        <f t="shared" si="9"/>
        <v/>
      </c>
      <c r="AN35" s="59" t="str">
        <f t="shared" si="10"/>
        <v/>
      </c>
      <c r="AO35" s="60"/>
    </row>
    <row r="36" spans="2:41" x14ac:dyDescent="0.25">
      <c r="B36" s="103" t="s">
        <v>486</v>
      </c>
      <c r="C36" s="103">
        <v>4.2321644498186215</v>
      </c>
      <c r="D36" s="104">
        <v>5.4830000000000005</v>
      </c>
      <c r="E36" s="83">
        <f t="shared" ref="E36:E99" si="18">IF(C36&gt;0,100-(C36),"")</f>
        <v>95.767835550181374</v>
      </c>
      <c r="F36" s="45"/>
      <c r="G36" s="45"/>
      <c r="H36" s="45"/>
      <c r="I36" s="46" t="str">
        <f t="shared" si="11"/>
        <v/>
      </c>
      <c r="J36" s="46" t="str">
        <f t="shared" si="12"/>
        <v/>
      </c>
      <c r="K36" s="47" t="str">
        <f t="shared" si="0"/>
        <v/>
      </c>
      <c r="L36" s="47" t="str">
        <f t="shared" si="1"/>
        <v/>
      </c>
      <c r="M36" s="48">
        <f t="shared" si="13"/>
        <v>0</v>
      </c>
      <c r="N36" s="46" t="str">
        <f t="shared" si="2"/>
        <v/>
      </c>
      <c r="O36" s="47" t="str">
        <f t="shared" si="3"/>
        <v/>
      </c>
      <c r="P36" s="47" t="str">
        <f t="shared" si="4"/>
        <v/>
      </c>
      <c r="Q36" s="48">
        <f t="shared" si="14"/>
        <v>0</v>
      </c>
      <c r="R36" s="2"/>
      <c r="AH36" s="57" t="str">
        <f>IF(G36&gt;1,IF($E$10&gt;0,100-(#REF!/(1+(AL36/#REF!)^#REF!)^#REF!+#REF!/(AL36-1))*100,100-(AL36*D$5+D$6)*100),"")</f>
        <v/>
      </c>
      <c r="AI36" s="21" t="str">
        <f t="shared" si="5"/>
        <v/>
      </c>
      <c r="AJ36" s="21" t="str">
        <f t="shared" si="6"/>
        <v/>
      </c>
      <c r="AK36" s="48">
        <f t="shared" si="7"/>
        <v>0</v>
      </c>
      <c r="AL36" s="58" t="str">
        <f t="shared" si="8"/>
        <v/>
      </c>
      <c r="AM36" s="59" t="str">
        <f t="shared" si="9"/>
        <v/>
      </c>
      <c r="AN36" s="59" t="str">
        <f t="shared" si="10"/>
        <v/>
      </c>
      <c r="AO36" s="60"/>
    </row>
    <row r="37" spans="2:41" x14ac:dyDescent="0.25">
      <c r="B37" s="103" t="s">
        <v>487</v>
      </c>
      <c r="C37" s="103">
        <v>8.0612656187021265</v>
      </c>
      <c r="D37" s="104">
        <v>5.1515000000000004</v>
      </c>
      <c r="E37" s="83">
        <f t="shared" si="18"/>
        <v>91.938734381297877</v>
      </c>
      <c r="F37" s="45"/>
      <c r="G37" s="45"/>
      <c r="H37" s="45"/>
      <c r="I37" s="46" t="str">
        <f t="shared" si="11"/>
        <v/>
      </c>
      <c r="J37" s="46" t="str">
        <f t="shared" si="12"/>
        <v/>
      </c>
      <c r="K37" s="47" t="str">
        <f t="shared" si="0"/>
        <v/>
      </c>
      <c r="L37" s="47" t="str">
        <f t="shared" si="1"/>
        <v/>
      </c>
      <c r="M37" s="48">
        <f t="shared" si="13"/>
        <v>0</v>
      </c>
      <c r="N37" s="46" t="str">
        <f t="shared" si="2"/>
        <v/>
      </c>
      <c r="O37" s="47" t="str">
        <f t="shared" si="3"/>
        <v/>
      </c>
      <c r="P37" s="47" t="str">
        <f t="shared" si="4"/>
        <v/>
      </c>
      <c r="Q37" s="48">
        <f t="shared" si="14"/>
        <v>0</v>
      </c>
      <c r="R37" s="2"/>
      <c r="AH37" s="57" t="str">
        <f>IF(G37&gt;1,IF($E$10&gt;0,100-(#REF!/(1+(AL37/#REF!)^#REF!)^#REF!+#REF!/(AL37-1))*100,100-(AL37*D$5+D$6)*100),"")</f>
        <v/>
      </c>
      <c r="AI37" s="21" t="str">
        <f t="shared" si="5"/>
        <v/>
      </c>
      <c r="AJ37" s="21" t="str">
        <f t="shared" si="6"/>
        <v/>
      </c>
      <c r="AK37" s="48">
        <f t="shared" si="7"/>
        <v>0</v>
      </c>
      <c r="AL37" s="58" t="str">
        <f t="shared" si="8"/>
        <v/>
      </c>
      <c r="AM37" s="59" t="str">
        <f t="shared" si="9"/>
        <v/>
      </c>
      <c r="AN37" s="59" t="str">
        <f t="shared" si="10"/>
        <v/>
      </c>
      <c r="AO37" s="60"/>
    </row>
    <row r="38" spans="2:41" x14ac:dyDescent="0.25">
      <c r="B38" s="103" t="s">
        <v>488</v>
      </c>
      <c r="C38" s="103">
        <v>11.205159209995971</v>
      </c>
      <c r="D38" s="104">
        <v>4.8834999999999997</v>
      </c>
      <c r="E38" s="83">
        <f t="shared" si="18"/>
        <v>88.794840790004031</v>
      </c>
      <c r="F38" s="45"/>
      <c r="G38" s="45"/>
      <c r="H38" s="45"/>
      <c r="I38" s="46" t="str">
        <f t="shared" si="11"/>
        <v/>
      </c>
      <c r="J38" s="46" t="str">
        <f t="shared" si="12"/>
        <v/>
      </c>
      <c r="K38" s="47" t="str">
        <f t="shared" si="0"/>
        <v/>
      </c>
      <c r="L38" s="47" t="str">
        <f t="shared" si="1"/>
        <v/>
      </c>
      <c r="M38" s="48">
        <f t="shared" si="13"/>
        <v>0</v>
      </c>
      <c r="N38" s="46" t="str">
        <f t="shared" si="2"/>
        <v/>
      </c>
      <c r="O38" s="47" t="str">
        <f t="shared" si="3"/>
        <v/>
      </c>
      <c r="P38" s="47" t="str">
        <f t="shared" si="4"/>
        <v/>
      </c>
      <c r="Q38" s="48">
        <f t="shared" si="14"/>
        <v>0</v>
      </c>
      <c r="R38" s="2"/>
      <c r="AH38" s="57" t="str">
        <f>IF(G38&gt;1,IF($E$10&gt;0,100-(#REF!/(1+(AL38/#REF!)^#REF!)^#REF!+#REF!/(AL38-1))*100,100-(AL38*D$5+D$6)*100),"")</f>
        <v/>
      </c>
      <c r="AI38" s="21" t="str">
        <f t="shared" si="5"/>
        <v/>
      </c>
      <c r="AJ38" s="21" t="str">
        <f t="shared" si="6"/>
        <v/>
      </c>
      <c r="AK38" s="48">
        <f t="shared" si="7"/>
        <v>0</v>
      </c>
      <c r="AL38" s="58" t="str">
        <f t="shared" si="8"/>
        <v/>
      </c>
      <c r="AM38" s="59" t="str">
        <f t="shared" si="9"/>
        <v/>
      </c>
      <c r="AN38" s="59" t="str">
        <f t="shared" si="10"/>
        <v/>
      </c>
      <c r="AO38" s="60"/>
    </row>
    <row r="39" spans="2:41" x14ac:dyDescent="0.25">
      <c r="B39" s="103" t="s">
        <v>489</v>
      </c>
      <c r="C39" s="103">
        <v>4.3127771060056341</v>
      </c>
      <c r="D39" s="104">
        <v>5.4584999999999999</v>
      </c>
      <c r="E39" s="83">
        <f t="shared" si="18"/>
        <v>95.68722289399436</v>
      </c>
      <c r="F39" s="45"/>
      <c r="G39" s="45"/>
      <c r="H39" s="45"/>
      <c r="I39" s="46" t="str">
        <f t="shared" si="11"/>
        <v/>
      </c>
      <c r="J39" s="46" t="str">
        <f t="shared" si="12"/>
        <v/>
      </c>
      <c r="K39" s="47" t="str">
        <f t="shared" si="0"/>
        <v/>
      </c>
      <c r="L39" s="47" t="str">
        <f t="shared" si="1"/>
        <v/>
      </c>
      <c r="M39" s="48">
        <f t="shared" si="13"/>
        <v>0</v>
      </c>
      <c r="N39" s="46" t="str">
        <f t="shared" si="2"/>
        <v/>
      </c>
      <c r="O39" s="47" t="str">
        <f t="shared" si="3"/>
        <v/>
      </c>
      <c r="P39" s="47" t="str">
        <f t="shared" si="4"/>
        <v/>
      </c>
      <c r="Q39" s="48">
        <f t="shared" si="14"/>
        <v>0</v>
      </c>
      <c r="R39" s="2"/>
      <c r="AH39" s="57" t="str">
        <f>IF(G39&gt;1,IF($E$10&gt;0,100-(#REF!/(1+(AL39/#REF!)^#REF!)^#REF!+#REF!/(AL39-1))*100,100-(AL39*D$5+D$6)*100),"")</f>
        <v/>
      </c>
      <c r="AI39" s="21" t="str">
        <f t="shared" si="5"/>
        <v/>
      </c>
      <c r="AJ39" s="21" t="str">
        <f t="shared" si="6"/>
        <v/>
      </c>
      <c r="AK39" s="48">
        <f t="shared" si="7"/>
        <v>0</v>
      </c>
      <c r="AL39" s="58" t="str">
        <f t="shared" si="8"/>
        <v/>
      </c>
      <c r="AM39" s="59" t="str">
        <f t="shared" si="9"/>
        <v/>
      </c>
      <c r="AN39" s="59" t="str">
        <f t="shared" si="10"/>
        <v/>
      </c>
      <c r="AO39" s="60"/>
    </row>
    <row r="40" spans="2:41" x14ac:dyDescent="0.25">
      <c r="B40" s="103" t="s">
        <v>490</v>
      </c>
      <c r="C40" s="103">
        <v>4.2321644498186215</v>
      </c>
      <c r="D40" s="104">
        <v>5.4830000000000005</v>
      </c>
      <c r="E40" s="83">
        <f t="shared" si="18"/>
        <v>95.767835550181374</v>
      </c>
      <c r="F40" s="45"/>
      <c r="G40" s="45"/>
      <c r="H40" s="45"/>
      <c r="I40" s="46" t="str">
        <f t="shared" si="11"/>
        <v/>
      </c>
      <c r="J40" s="46" t="str">
        <f t="shared" si="12"/>
        <v/>
      </c>
      <c r="K40" s="47" t="str">
        <f t="shared" si="0"/>
        <v/>
      </c>
      <c r="L40" s="47" t="str">
        <f t="shared" si="1"/>
        <v/>
      </c>
      <c r="M40" s="48">
        <f t="shared" si="13"/>
        <v>0</v>
      </c>
      <c r="N40" s="46" t="str">
        <f t="shared" si="2"/>
        <v/>
      </c>
      <c r="O40" s="47" t="str">
        <f t="shared" si="3"/>
        <v/>
      </c>
      <c r="P40" s="47" t="str">
        <f t="shared" si="4"/>
        <v/>
      </c>
      <c r="Q40" s="48">
        <f t="shared" si="14"/>
        <v>0</v>
      </c>
      <c r="R40" s="2"/>
      <c r="AH40" s="57" t="str">
        <f>IF(G40&gt;1,IF($E$10&gt;0,100-(#REF!/(1+(AL40/#REF!)^#REF!)^#REF!+#REF!/(AL40-1))*100,100-(AL40*D$5+D$6)*100),"")</f>
        <v/>
      </c>
      <c r="AI40" s="21" t="str">
        <f t="shared" si="5"/>
        <v/>
      </c>
      <c r="AJ40" s="21" t="str">
        <f t="shared" si="6"/>
        <v/>
      </c>
      <c r="AK40" s="48">
        <f t="shared" si="7"/>
        <v>0</v>
      </c>
      <c r="AL40" s="58" t="str">
        <f t="shared" si="8"/>
        <v/>
      </c>
      <c r="AM40" s="59" t="str">
        <f t="shared" si="9"/>
        <v/>
      </c>
      <c r="AN40" s="59" t="str">
        <f t="shared" si="10"/>
        <v/>
      </c>
      <c r="AO40" s="60"/>
    </row>
    <row r="41" spans="2:41" x14ac:dyDescent="0.25">
      <c r="B41" s="103" t="s">
        <v>491</v>
      </c>
      <c r="C41" s="103">
        <v>8.0612656187021265</v>
      </c>
      <c r="D41" s="104">
        <v>5.1515000000000004</v>
      </c>
      <c r="E41" s="83">
        <f t="shared" si="18"/>
        <v>91.938734381297877</v>
      </c>
      <c r="F41" s="45"/>
      <c r="G41" s="45"/>
      <c r="H41" s="45"/>
      <c r="I41" s="46" t="str">
        <f t="shared" si="11"/>
        <v/>
      </c>
      <c r="J41" s="46" t="str">
        <f t="shared" si="12"/>
        <v/>
      </c>
      <c r="K41" s="47" t="str">
        <f t="shared" si="0"/>
        <v/>
      </c>
      <c r="L41" s="47" t="str">
        <f t="shared" si="1"/>
        <v/>
      </c>
      <c r="M41" s="48">
        <f t="shared" si="13"/>
        <v>0</v>
      </c>
      <c r="N41" s="46" t="str">
        <f t="shared" si="2"/>
        <v/>
      </c>
      <c r="O41" s="47" t="str">
        <f t="shared" si="3"/>
        <v/>
      </c>
      <c r="P41" s="47" t="str">
        <f t="shared" si="4"/>
        <v/>
      </c>
      <c r="Q41" s="48">
        <f t="shared" si="14"/>
        <v>0</v>
      </c>
      <c r="R41" s="2"/>
      <c r="AH41" s="57" t="str">
        <f>IF(G41&gt;1,IF($E$10&gt;0,100-(#REF!/(1+(AL41/#REF!)^#REF!)^#REF!+#REF!/(AL41-1))*100,100-(AL41*D$5+D$6)*100),"")</f>
        <v/>
      </c>
      <c r="AI41" s="21" t="str">
        <f t="shared" si="5"/>
        <v/>
      </c>
      <c r="AJ41" s="21" t="str">
        <f t="shared" si="6"/>
        <v/>
      </c>
      <c r="AK41" s="48">
        <f t="shared" si="7"/>
        <v>0</v>
      </c>
      <c r="AL41" s="58" t="str">
        <f t="shared" si="8"/>
        <v/>
      </c>
      <c r="AM41" s="59" t="str">
        <f t="shared" si="9"/>
        <v/>
      </c>
      <c r="AN41" s="59" t="str">
        <f t="shared" si="10"/>
        <v/>
      </c>
      <c r="AO41" s="60"/>
    </row>
    <row r="42" spans="2:41" x14ac:dyDescent="0.25">
      <c r="B42" s="103" t="s">
        <v>492</v>
      </c>
      <c r="C42" s="103">
        <v>11.205159209995971</v>
      </c>
      <c r="D42" s="104">
        <v>4.8834999999999997</v>
      </c>
      <c r="E42" s="83">
        <f t="shared" si="18"/>
        <v>88.794840790004031</v>
      </c>
      <c r="F42" s="45"/>
      <c r="G42" s="45"/>
      <c r="H42" s="45"/>
      <c r="I42" s="46" t="str">
        <f t="shared" si="11"/>
        <v/>
      </c>
      <c r="J42" s="46" t="str">
        <f t="shared" si="12"/>
        <v/>
      </c>
      <c r="K42" s="47" t="str">
        <f t="shared" si="0"/>
        <v/>
      </c>
      <c r="L42" s="47" t="str">
        <f t="shared" si="1"/>
        <v/>
      </c>
      <c r="M42" s="48">
        <f t="shared" si="13"/>
        <v>0</v>
      </c>
      <c r="N42" s="46" t="str">
        <f t="shared" si="2"/>
        <v/>
      </c>
      <c r="O42" s="47" t="str">
        <f t="shared" si="3"/>
        <v/>
      </c>
      <c r="P42" s="47" t="str">
        <f t="shared" si="4"/>
        <v/>
      </c>
      <c r="Q42" s="48">
        <f t="shared" si="14"/>
        <v>0</v>
      </c>
      <c r="R42" s="2"/>
      <c r="AH42" s="57" t="str">
        <f>IF(G42&gt;1,IF($E$10&gt;0,100-(#REF!/(1+(AL42/#REF!)^#REF!)^#REF!+#REF!/(AL42-1))*100,100-(AL42*D$5+D$6)*100),"")</f>
        <v/>
      </c>
      <c r="AI42" s="21" t="str">
        <f t="shared" si="5"/>
        <v/>
      </c>
      <c r="AJ42" s="21" t="str">
        <f t="shared" si="6"/>
        <v/>
      </c>
      <c r="AK42" s="48">
        <f t="shared" si="7"/>
        <v>0</v>
      </c>
      <c r="AL42" s="58" t="str">
        <f t="shared" si="8"/>
        <v/>
      </c>
      <c r="AM42" s="59" t="str">
        <f t="shared" si="9"/>
        <v/>
      </c>
      <c r="AN42" s="59" t="str">
        <f t="shared" si="10"/>
        <v/>
      </c>
      <c r="AO42" s="60"/>
    </row>
    <row r="43" spans="2:41" x14ac:dyDescent="0.25">
      <c r="B43" s="103" t="s">
        <v>493</v>
      </c>
      <c r="C43" s="103">
        <v>4.6680080482897246</v>
      </c>
      <c r="D43" s="104">
        <v>5.5145</v>
      </c>
      <c r="E43" s="83">
        <f t="shared" si="18"/>
        <v>95.331991951710279</v>
      </c>
      <c r="F43" s="45"/>
      <c r="G43" s="45"/>
      <c r="H43" s="45"/>
      <c r="I43" s="46" t="str">
        <f t="shared" si="11"/>
        <v/>
      </c>
      <c r="J43" s="46" t="str">
        <f t="shared" si="12"/>
        <v/>
      </c>
      <c r="K43" s="47" t="str">
        <f t="shared" si="0"/>
        <v/>
      </c>
      <c r="L43" s="47" t="str">
        <f t="shared" si="1"/>
        <v/>
      </c>
      <c r="M43" s="48">
        <f t="shared" si="13"/>
        <v>0</v>
      </c>
      <c r="N43" s="46" t="str">
        <f t="shared" si="2"/>
        <v/>
      </c>
      <c r="O43" s="47" t="str">
        <f t="shared" si="3"/>
        <v/>
      </c>
      <c r="P43" s="47" t="str">
        <f t="shared" si="4"/>
        <v/>
      </c>
      <c r="Q43" s="48">
        <f t="shared" si="14"/>
        <v>0</v>
      </c>
      <c r="R43" s="2"/>
      <c r="AH43" s="57" t="str">
        <f>IF(G43&gt;1,IF($E$10&gt;0,100-(#REF!/(1+(AL43/#REF!)^#REF!)^#REF!+#REF!/(AL43-1))*100,100-(AL43*D$5+D$6)*100),"")</f>
        <v/>
      </c>
      <c r="AI43" s="21" t="str">
        <f t="shared" si="5"/>
        <v/>
      </c>
      <c r="AJ43" s="21" t="str">
        <f t="shared" si="6"/>
        <v/>
      </c>
      <c r="AK43" s="48">
        <f t="shared" si="7"/>
        <v>0</v>
      </c>
      <c r="AL43" s="58" t="str">
        <f t="shared" si="8"/>
        <v/>
      </c>
      <c r="AM43" s="59" t="str">
        <f t="shared" si="9"/>
        <v/>
      </c>
      <c r="AN43" s="59" t="str">
        <f t="shared" si="10"/>
        <v/>
      </c>
      <c r="AO43" s="60"/>
    </row>
    <row r="44" spans="2:41" x14ac:dyDescent="0.25">
      <c r="B44" s="103" t="s">
        <v>494</v>
      </c>
      <c r="C44" s="103">
        <v>4.6680080482897246</v>
      </c>
      <c r="D44" s="104">
        <v>5.5054999999999996</v>
      </c>
      <c r="E44" s="83">
        <f t="shared" si="18"/>
        <v>95.331991951710279</v>
      </c>
      <c r="F44" s="45"/>
      <c r="G44" s="45"/>
      <c r="H44" s="45"/>
      <c r="I44" s="46" t="str">
        <f t="shared" si="11"/>
        <v/>
      </c>
      <c r="J44" s="46" t="str">
        <f t="shared" si="12"/>
        <v/>
      </c>
      <c r="K44" s="47" t="str">
        <f t="shared" si="0"/>
        <v/>
      </c>
      <c r="L44" s="47" t="str">
        <f t="shared" si="1"/>
        <v/>
      </c>
      <c r="M44" s="48">
        <f t="shared" si="13"/>
        <v>0</v>
      </c>
      <c r="N44" s="46" t="str">
        <f t="shared" si="2"/>
        <v/>
      </c>
      <c r="O44" s="47" t="str">
        <f t="shared" si="3"/>
        <v/>
      </c>
      <c r="P44" s="47" t="str">
        <f t="shared" si="4"/>
        <v/>
      </c>
      <c r="Q44" s="48">
        <f t="shared" si="14"/>
        <v>0</v>
      </c>
      <c r="R44" s="2"/>
      <c r="AH44" s="57" t="str">
        <f>IF(G44&gt;1,IF($E$10&gt;0,100-(#REF!/(1+(AL44/#REF!)^#REF!)^#REF!+#REF!/(AL44-1))*100,100-(AL44*D$5+D$6)*100),"")</f>
        <v/>
      </c>
      <c r="AI44" s="21" t="str">
        <f t="shared" si="5"/>
        <v/>
      </c>
      <c r="AJ44" s="21" t="str">
        <f t="shared" si="6"/>
        <v/>
      </c>
      <c r="AK44" s="48">
        <f t="shared" si="7"/>
        <v>0</v>
      </c>
      <c r="AL44" s="58" t="str">
        <f t="shared" si="8"/>
        <v/>
      </c>
      <c r="AM44" s="59" t="str">
        <f t="shared" si="9"/>
        <v/>
      </c>
      <c r="AN44" s="59" t="str">
        <f t="shared" si="10"/>
        <v/>
      </c>
      <c r="AO44" s="60"/>
    </row>
    <row r="45" spans="2:41" x14ac:dyDescent="0.25">
      <c r="B45" t="s">
        <v>495</v>
      </c>
      <c r="C45" s="2">
        <v>4.827031375703946</v>
      </c>
      <c r="D45">
        <v>5.4619999999999997</v>
      </c>
      <c r="E45" s="83">
        <f t="shared" si="18"/>
        <v>95.172968624296061</v>
      </c>
      <c r="F45" s="45"/>
      <c r="G45" s="45"/>
      <c r="H45" s="45"/>
      <c r="I45" s="46" t="str">
        <f t="shared" si="11"/>
        <v/>
      </c>
      <c r="J45" s="46" t="str">
        <f t="shared" si="12"/>
        <v/>
      </c>
      <c r="K45" s="47" t="str">
        <f t="shared" si="0"/>
        <v/>
      </c>
      <c r="L45" s="47" t="str">
        <f t="shared" si="1"/>
        <v/>
      </c>
      <c r="M45" s="48">
        <f t="shared" si="13"/>
        <v>0</v>
      </c>
      <c r="N45" s="46" t="str">
        <f t="shared" si="2"/>
        <v/>
      </c>
      <c r="O45" s="47" t="str">
        <f t="shared" si="3"/>
        <v/>
      </c>
      <c r="P45" s="47" t="str">
        <f t="shared" si="4"/>
        <v/>
      </c>
      <c r="Q45" s="48">
        <f t="shared" si="14"/>
        <v>0</v>
      </c>
      <c r="R45" s="2"/>
      <c r="AH45" s="57" t="str">
        <f>IF(G45&gt;1,IF($E$10&gt;0,100-(#REF!/(1+(AL45/#REF!)^#REF!)^#REF!+#REF!/(AL45-1))*100,100-(AL45*D$5+D$6)*100),"")</f>
        <v/>
      </c>
      <c r="AI45" s="21" t="str">
        <f t="shared" si="5"/>
        <v/>
      </c>
      <c r="AJ45" s="21" t="str">
        <f t="shared" si="6"/>
        <v/>
      </c>
      <c r="AK45" s="48">
        <f t="shared" si="7"/>
        <v>0</v>
      </c>
      <c r="AL45" s="58" t="str">
        <f t="shared" si="8"/>
        <v/>
      </c>
      <c r="AM45" s="59" t="str">
        <f t="shared" si="9"/>
        <v/>
      </c>
      <c r="AN45" s="59" t="str">
        <f t="shared" si="10"/>
        <v/>
      </c>
      <c r="AO45" s="60"/>
    </row>
    <row r="46" spans="2:41" x14ac:dyDescent="0.25">
      <c r="B46" t="s">
        <v>496</v>
      </c>
      <c r="C46" s="2">
        <v>4.6259050683829521</v>
      </c>
      <c r="D46">
        <v>5.4850000000000003</v>
      </c>
      <c r="E46" s="83">
        <f t="shared" si="18"/>
        <v>95.374094931617051</v>
      </c>
      <c r="F46" s="45"/>
      <c r="G46" s="45"/>
      <c r="H46" s="45"/>
      <c r="I46" s="46" t="str">
        <f t="shared" si="11"/>
        <v/>
      </c>
      <c r="J46" s="46" t="str">
        <f t="shared" si="12"/>
        <v/>
      </c>
      <c r="K46" s="47" t="str">
        <f t="shared" si="0"/>
        <v/>
      </c>
      <c r="L46" s="47" t="str">
        <f t="shared" si="1"/>
        <v/>
      </c>
      <c r="M46" s="48">
        <f t="shared" si="13"/>
        <v>0</v>
      </c>
      <c r="N46" s="46" t="str">
        <f t="shared" si="2"/>
        <v/>
      </c>
      <c r="O46" s="47" t="str">
        <f t="shared" si="3"/>
        <v/>
      </c>
      <c r="P46" s="47" t="str">
        <f t="shared" si="4"/>
        <v/>
      </c>
      <c r="Q46" s="48">
        <f t="shared" si="14"/>
        <v>0</v>
      </c>
      <c r="R46" s="2"/>
      <c r="AH46" s="57" t="str">
        <f>IF(G46&gt;1,IF($E$10&gt;0,100-(#REF!/(1+(AL46/#REF!)^#REF!)^#REF!+#REF!/(AL46-1))*100,100-(AL46*D$5+D$6)*100),"")</f>
        <v/>
      </c>
      <c r="AI46" s="21" t="str">
        <f t="shared" si="5"/>
        <v/>
      </c>
      <c r="AJ46" s="21" t="str">
        <f t="shared" si="6"/>
        <v/>
      </c>
      <c r="AK46" s="48">
        <f t="shared" si="7"/>
        <v>0</v>
      </c>
      <c r="AL46" s="58" t="str">
        <f t="shared" si="8"/>
        <v/>
      </c>
      <c r="AM46" s="59" t="str">
        <f t="shared" si="9"/>
        <v/>
      </c>
      <c r="AN46" s="59" t="str">
        <f t="shared" si="10"/>
        <v/>
      </c>
      <c r="AO46" s="60"/>
    </row>
    <row r="47" spans="2:41" x14ac:dyDescent="0.25">
      <c r="C47" s="82"/>
      <c r="D47" s="45"/>
      <c r="E47" s="83" t="str">
        <f t="shared" si="18"/>
        <v/>
      </c>
      <c r="F47" s="45"/>
      <c r="G47" s="45"/>
      <c r="H47" s="45"/>
      <c r="I47" s="46" t="str">
        <f t="shared" si="11"/>
        <v/>
      </c>
      <c r="J47" s="46" t="str">
        <f t="shared" si="12"/>
        <v/>
      </c>
      <c r="K47" s="47" t="str">
        <f t="shared" si="0"/>
        <v/>
      </c>
      <c r="L47" s="47" t="str">
        <f t="shared" si="1"/>
        <v/>
      </c>
      <c r="M47" s="48">
        <f t="shared" si="13"/>
        <v>0</v>
      </c>
      <c r="N47" s="46" t="str">
        <f t="shared" si="2"/>
        <v/>
      </c>
      <c r="O47" s="47" t="str">
        <f t="shared" si="3"/>
        <v/>
      </c>
      <c r="P47" s="47" t="str">
        <f t="shared" si="4"/>
        <v/>
      </c>
      <c r="Q47" s="48">
        <f t="shared" si="14"/>
        <v>0</v>
      </c>
      <c r="R47" s="2"/>
      <c r="AH47" s="57" t="str">
        <f>IF(G47&gt;1,IF($E$10&gt;0,100-(#REF!/(1+(AL47/#REF!)^#REF!)^#REF!+#REF!/(AL47-1))*100,100-(AL47*D$5+D$6)*100),"")</f>
        <v/>
      </c>
      <c r="AI47" s="21" t="str">
        <f t="shared" si="5"/>
        <v/>
      </c>
      <c r="AJ47" s="21" t="str">
        <f t="shared" si="6"/>
        <v/>
      </c>
      <c r="AK47" s="48">
        <f t="shared" si="7"/>
        <v>0</v>
      </c>
      <c r="AL47" s="58" t="str">
        <f t="shared" si="8"/>
        <v/>
      </c>
      <c r="AM47" s="59" t="str">
        <f t="shared" si="9"/>
        <v/>
      </c>
      <c r="AN47" s="59" t="str">
        <f t="shared" si="10"/>
        <v/>
      </c>
      <c r="AO47" s="60"/>
    </row>
    <row r="48" spans="2:41" x14ac:dyDescent="0.25">
      <c r="C48" s="82"/>
      <c r="D48" s="45"/>
      <c r="E48" s="83" t="str">
        <f t="shared" si="18"/>
        <v/>
      </c>
      <c r="F48" s="45"/>
      <c r="G48" s="45"/>
      <c r="H48" s="45"/>
      <c r="I48" s="46" t="str">
        <f t="shared" si="11"/>
        <v/>
      </c>
      <c r="J48" s="46" t="str">
        <f t="shared" si="12"/>
        <v/>
      </c>
      <c r="K48" s="47" t="str">
        <f t="shared" si="0"/>
        <v/>
      </c>
      <c r="L48" s="47" t="str">
        <f t="shared" si="1"/>
        <v/>
      </c>
      <c r="M48" s="48">
        <f t="shared" si="13"/>
        <v>0</v>
      </c>
      <c r="N48" s="46" t="str">
        <f t="shared" si="2"/>
        <v/>
      </c>
      <c r="O48" s="47" t="str">
        <f t="shared" si="3"/>
        <v/>
      </c>
      <c r="P48" s="47" t="str">
        <f t="shared" si="4"/>
        <v/>
      </c>
      <c r="Q48" s="48">
        <f t="shared" si="14"/>
        <v>0</v>
      </c>
      <c r="R48" s="2"/>
      <c r="AH48" s="57" t="str">
        <f>IF(G48&gt;1,IF($E$10&gt;0,100-(#REF!/(1+(AL48/#REF!)^#REF!)^#REF!+#REF!/(AL48-1))*100,100-(AL48*D$5+D$6)*100),"")</f>
        <v/>
      </c>
      <c r="AI48" s="21" t="str">
        <f t="shared" si="5"/>
        <v/>
      </c>
      <c r="AJ48" s="21" t="str">
        <f t="shared" si="6"/>
        <v/>
      </c>
      <c r="AK48" s="48">
        <f t="shared" si="7"/>
        <v>0</v>
      </c>
      <c r="AL48" s="58" t="str">
        <f t="shared" si="8"/>
        <v/>
      </c>
      <c r="AM48" s="59" t="str">
        <f t="shared" si="9"/>
        <v/>
      </c>
      <c r="AN48" s="59" t="str">
        <f t="shared" si="10"/>
        <v/>
      </c>
      <c r="AO48" s="60"/>
    </row>
    <row r="49" spans="3:41" x14ac:dyDescent="0.25">
      <c r="C49" s="82"/>
      <c r="D49" s="45"/>
      <c r="E49" s="83" t="str">
        <f t="shared" si="18"/>
        <v/>
      </c>
      <c r="F49" s="45"/>
      <c r="G49" s="45"/>
      <c r="H49" s="45"/>
      <c r="I49" s="46" t="str">
        <f t="shared" si="11"/>
        <v/>
      </c>
      <c r="J49" s="46" t="str">
        <f t="shared" si="12"/>
        <v/>
      </c>
      <c r="K49" s="47" t="str">
        <f t="shared" si="0"/>
        <v/>
      </c>
      <c r="L49" s="47" t="str">
        <f t="shared" si="1"/>
        <v/>
      </c>
      <c r="M49" s="48">
        <f t="shared" si="13"/>
        <v>0</v>
      </c>
      <c r="N49" s="46" t="str">
        <f t="shared" si="2"/>
        <v/>
      </c>
      <c r="O49" s="47" t="str">
        <f t="shared" si="3"/>
        <v/>
      </c>
      <c r="P49" s="47" t="str">
        <f t="shared" si="4"/>
        <v/>
      </c>
      <c r="Q49" s="48">
        <f t="shared" si="14"/>
        <v>0</v>
      </c>
      <c r="R49" s="2"/>
      <c r="AH49" s="57" t="str">
        <f>IF(G49&gt;1,IF($E$10&gt;0,100-(#REF!/(1+(AL49/#REF!)^#REF!)^#REF!+#REF!/(AL49-1))*100,100-(AL49*D$5+D$6)*100),"")</f>
        <v/>
      </c>
      <c r="AI49" s="21" t="str">
        <f t="shared" si="5"/>
        <v/>
      </c>
      <c r="AJ49" s="21" t="str">
        <f t="shared" si="6"/>
        <v/>
      </c>
      <c r="AK49" s="48">
        <f t="shared" si="7"/>
        <v>0</v>
      </c>
      <c r="AL49" s="58" t="str">
        <f t="shared" si="8"/>
        <v/>
      </c>
      <c r="AM49" s="59" t="str">
        <f t="shared" si="9"/>
        <v/>
      </c>
      <c r="AN49" s="59" t="str">
        <f t="shared" si="10"/>
        <v/>
      </c>
      <c r="AO49" s="60"/>
    </row>
    <row r="50" spans="3:41" x14ac:dyDescent="0.25">
      <c r="C50" s="82"/>
      <c r="D50" s="45"/>
      <c r="E50" s="83" t="str">
        <f t="shared" si="18"/>
        <v/>
      </c>
      <c r="F50" s="45"/>
      <c r="G50" s="45"/>
      <c r="H50" s="45"/>
      <c r="I50" s="46" t="str">
        <f t="shared" si="11"/>
        <v/>
      </c>
      <c r="J50" s="46" t="str">
        <f t="shared" si="12"/>
        <v/>
      </c>
      <c r="K50" s="47" t="str">
        <f t="shared" si="0"/>
        <v/>
      </c>
      <c r="L50" s="47" t="str">
        <f t="shared" si="1"/>
        <v/>
      </c>
      <c r="M50" s="48">
        <f t="shared" si="13"/>
        <v>0</v>
      </c>
      <c r="N50" s="46" t="str">
        <f t="shared" si="2"/>
        <v/>
      </c>
      <c r="O50" s="47" t="str">
        <f t="shared" si="3"/>
        <v/>
      </c>
      <c r="P50" s="47" t="str">
        <f t="shared" si="4"/>
        <v/>
      </c>
      <c r="Q50" s="48">
        <f t="shared" si="14"/>
        <v>0</v>
      </c>
      <c r="R50" s="2"/>
      <c r="AH50" s="57" t="str">
        <f>IF(G50&gt;1,IF($E$10&gt;0,100-(#REF!/(1+(AL50/#REF!)^#REF!)^#REF!+#REF!/(AL50-1))*100,100-(AL50*D$5+D$6)*100),"")</f>
        <v/>
      </c>
      <c r="AI50" s="21" t="str">
        <f t="shared" si="5"/>
        <v/>
      </c>
      <c r="AJ50" s="21" t="str">
        <f t="shared" si="6"/>
        <v/>
      </c>
      <c r="AK50" s="48">
        <f t="shared" si="7"/>
        <v>0</v>
      </c>
      <c r="AL50" s="58" t="str">
        <f t="shared" si="8"/>
        <v/>
      </c>
      <c r="AM50" s="59" t="str">
        <f t="shared" si="9"/>
        <v/>
      </c>
      <c r="AN50" s="59" t="str">
        <f t="shared" si="10"/>
        <v/>
      </c>
      <c r="AO50" s="60"/>
    </row>
    <row r="51" spans="3:41" x14ac:dyDescent="0.25">
      <c r="C51" s="82"/>
      <c r="D51" s="45"/>
      <c r="E51" s="83" t="str">
        <f t="shared" si="18"/>
        <v/>
      </c>
      <c r="F51" s="45"/>
      <c r="G51" s="45"/>
      <c r="H51" s="45"/>
      <c r="I51" s="46" t="str">
        <f t="shared" si="11"/>
        <v/>
      </c>
      <c r="J51" s="46" t="str">
        <f t="shared" si="12"/>
        <v/>
      </c>
      <c r="K51" s="47" t="str">
        <f t="shared" si="0"/>
        <v/>
      </c>
      <c r="L51" s="47" t="str">
        <f t="shared" si="1"/>
        <v/>
      </c>
      <c r="M51" s="48">
        <f t="shared" si="13"/>
        <v>0</v>
      </c>
      <c r="N51" s="46" t="str">
        <f t="shared" si="2"/>
        <v/>
      </c>
      <c r="O51" s="47" t="str">
        <f t="shared" si="3"/>
        <v/>
      </c>
      <c r="P51" s="47" t="str">
        <f t="shared" si="4"/>
        <v/>
      </c>
      <c r="Q51" s="48">
        <f t="shared" si="14"/>
        <v>0</v>
      </c>
      <c r="R51" s="2"/>
      <c r="AH51" s="57" t="str">
        <f>IF(G51&gt;1,IF($E$10&gt;0,100-(#REF!/(1+(AL51/#REF!)^#REF!)^#REF!+#REF!/(AL51-1))*100,100-(AL51*D$5+D$6)*100),"")</f>
        <v/>
      </c>
      <c r="AI51" s="21" t="str">
        <f t="shared" si="5"/>
        <v/>
      </c>
      <c r="AJ51" s="21" t="str">
        <f t="shared" si="6"/>
        <v/>
      </c>
      <c r="AK51" s="48">
        <f t="shared" si="7"/>
        <v>0</v>
      </c>
      <c r="AL51" s="58" t="str">
        <f t="shared" si="8"/>
        <v/>
      </c>
      <c r="AM51" s="59" t="str">
        <f t="shared" si="9"/>
        <v/>
      </c>
      <c r="AN51" s="59" t="str">
        <f t="shared" si="10"/>
        <v/>
      </c>
      <c r="AO51" s="60"/>
    </row>
    <row r="52" spans="3:41" x14ac:dyDescent="0.25">
      <c r="C52" s="82"/>
      <c r="D52" s="45"/>
      <c r="E52" s="83" t="str">
        <f t="shared" si="18"/>
        <v/>
      </c>
      <c r="F52" s="45"/>
      <c r="G52" s="45"/>
      <c r="H52" s="45"/>
      <c r="I52" s="46" t="str">
        <f t="shared" si="11"/>
        <v/>
      </c>
      <c r="J52" s="46" t="str">
        <f t="shared" si="12"/>
        <v/>
      </c>
      <c r="K52" s="47" t="str">
        <f t="shared" si="0"/>
        <v/>
      </c>
      <c r="L52" s="47" t="str">
        <f t="shared" si="1"/>
        <v/>
      </c>
      <c r="M52" s="48">
        <f t="shared" si="13"/>
        <v>0</v>
      </c>
      <c r="N52" s="46" t="str">
        <f t="shared" si="2"/>
        <v/>
      </c>
      <c r="O52" s="47" t="str">
        <f t="shared" si="3"/>
        <v/>
      </c>
      <c r="P52" s="47" t="str">
        <f t="shared" si="4"/>
        <v/>
      </c>
      <c r="Q52" s="48">
        <f t="shared" si="14"/>
        <v>0</v>
      </c>
      <c r="R52" s="2"/>
      <c r="AH52" s="57" t="str">
        <f>IF(G52&gt;1,IF($E$10&gt;0,100-(#REF!/(1+(AL52/#REF!)^#REF!)^#REF!+#REF!/(AL52-1))*100,100-(AL52*D$5+D$6)*100),"")</f>
        <v/>
      </c>
      <c r="AI52" s="21" t="str">
        <f t="shared" si="5"/>
        <v/>
      </c>
      <c r="AJ52" s="21" t="str">
        <f t="shared" si="6"/>
        <v/>
      </c>
      <c r="AK52" s="48">
        <f t="shared" si="7"/>
        <v>0</v>
      </c>
      <c r="AL52" s="58" t="str">
        <f t="shared" si="8"/>
        <v/>
      </c>
      <c r="AM52" s="59" t="str">
        <f t="shared" si="9"/>
        <v/>
      </c>
      <c r="AN52" s="59" t="str">
        <f t="shared" si="10"/>
        <v/>
      </c>
      <c r="AO52" s="60"/>
    </row>
    <row r="53" spans="3:41" x14ac:dyDescent="0.25">
      <c r="C53" s="82"/>
      <c r="D53" s="45"/>
      <c r="E53" s="83" t="str">
        <f t="shared" si="18"/>
        <v/>
      </c>
      <c r="F53" s="45"/>
      <c r="G53" s="45"/>
      <c r="H53" s="45"/>
      <c r="I53" s="46" t="str">
        <f t="shared" si="11"/>
        <v/>
      </c>
      <c r="J53" s="46" t="str">
        <f t="shared" si="12"/>
        <v/>
      </c>
      <c r="K53" s="47" t="str">
        <f t="shared" si="0"/>
        <v/>
      </c>
      <c r="L53" s="47" t="str">
        <f t="shared" si="1"/>
        <v/>
      </c>
      <c r="M53" s="48">
        <f t="shared" si="13"/>
        <v>0</v>
      </c>
      <c r="N53" s="46" t="str">
        <f t="shared" si="2"/>
        <v/>
      </c>
      <c r="O53" s="47" t="str">
        <f t="shared" si="3"/>
        <v/>
      </c>
      <c r="P53" s="47" t="str">
        <f t="shared" si="4"/>
        <v/>
      </c>
      <c r="Q53" s="48">
        <f t="shared" si="14"/>
        <v>0</v>
      </c>
      <c r="R53" s="2"/>
      <c r="AH53" s="57" t="str">
        <f>IF(G53&gt;1,IF($E$10&gt;0,100-(#REF!/(1+(AL53/#REF!)^#REF!)^#REF!+#REF!/(AL53-1))*100,100-(AL53*D$5+D$6)*100),"")</f>
        <v/>
      </c>
      <c r="AI53" s="21" t="str">
        <f t="shared" si="5"/>
        <v/>
      </c>
      <c r="AJ53" s="21" t="str">
        <f t="shared" si="6"/>
        <v/>
      </c>
      <c r="AK53" s="48">
        <f t="shared" si="7"/>
        <v>0</v>
      </c>
      <c r="AL53" s="58" t="str">
        <f t="shared" si="8"/>
        <v/>
      </c>
      <c r="AM53" s="59" t="str">
        <f t="shared" si="9"/>
        <v/>
      </c>
      <c r="AN53" s="59" t="str">
        <f t="shared" si="10"/>
        <v/>
      </c>
      <c r="AO53" s="60"/>
    </row>
    <row r="54" spans="3:41" x14ac:dyDescent="0.25">
      <c r="C54" s="82"/>
      <c r="D54" s="45"/>
      <c r="E54" s="83" t="str">
        <f t="shared" si="18"/>
        <v/>
      </c>
      <c r="F54" s="45"/>
      <c r="G54" s="45"/>
      <c r="H54" s="45"/>
      <c r="I54" s="46" t="str">
        <f t="shared" si="11"/>
        <v/>
      </c>
      <c r="J54" s="46" t="str">
        <f t="shared" si="12"/>
        <v/>
      </c>
      <c r="K54" s="47" t="str">
        <f t="shared" si="0"/>
        <v/>
      </c>
      <c r="L54" s="47" t="str">
        <f t="shared" si="1"/>
        <v/>
      </c>
      <c r="M54" s="48">
        <f t="shared" si="13"/>
        <v>0</v>
      </c>
      <c r="N54" s="46" t="str">
        <f t="shared" si="2"/>
        <v/>
      </c>
      <c r="O54" s="47" t="str">
        <f t="shared" si="3"/>
        <v/>
      </c>
      <c r="P54" s="47" t="str">
        <f t="shared" si="4"/>
        <v/>
      </c>
      <c r="Q54" s="48">
        <f t="shared" si="14"/>
        <v>0</v>
      </c>
      <c r="R54" s="2"/>
      <c r="AH54" s="57" t="str">
        <f>IF(G54&gt;1,IF($E$10&gt;0,100-(#REF!/(1+(AL54/#REF!)^#REF!)^#REF!+#REF!/(AL54-1))*100,100-(AL54*D$5+D$6)*100),"")</f>
        <v/>
      </c>
      <c r="AI54" s="21" t="str">
        <f t="shared" si="5"/>
        <v/>
      </c>
      <c r="AJ54" s="21" t="str">
        <f t="shared" si="6"/>
        <v/>
      </c>
      <c r="AK54" s="48">
        <f t="shared" si="7"/>
        <v>0</v>
      </c>
      <c r="AL54" s="58" t="str">
        <f t="shared" si="8"/>
        <v/>
      </c>
      <c r="AM54" s="59" t="str">
        <f t="shared" si="9"/>
        <v/>
      </c>
      <c r="AN54" s="59" t="str">
        <f t="shared" si="10"/>
        <v/>
      </c>
      <c r="AO54" s="60"/>
    </row>
    <row r="55" spans="3:41" x14ac:dyDescent="0.25">
      <c r="C55" s="82"/>
      <c r="D55" s="45"/>
      <c r="E55" s="83" t="str">
        <f t="shared" si="18"/>
        <v/>
      </c>
      <c r="F55" s="45"/>
      <c r="G55" s="45"/>
      <c r="H55" s="45"/>
      <c r="I55" s="46" t="str">
        <f t="shared" si="11"/>
        <v/>
      </c>
      <c r="J55" s="46" t="str">
        <f t="shared" si="12"/>
        <v/>
      </c>
      <c r="K55" s="47" t="str">
        <f t="shared" si="0"/>
        <v/>
      </c>
      <c r="L55" s="47" t="str">
        <f t="shared" si="1"/>
        <v/>
      </c>
      <c r="M55" s="48">
        <f t="shared" si="13"/>
        <v>0</v>
      </c>
      <c r="N55" s="46" t="str">
        <f t="shared" si="2"/>
        <v/>
      </c>
      <c r="O55" s="47" t="str">
        <f t="shared" si="3"/>
        <v/>
      </c>
      <c r="P55" s="47" t="str">
        <f t="shared" si="4"/>
        <v/>
      </c>
      <c r="Q55" s="48">
        <f t="shared" si="14"/>
        <v>0</v>
      </c>
      <c r="R55" s="2"/>
      <c r="AH55" s="57" t="str">
        <f>IF(G55&gt;1,IF($E$10&gt;0,100-(#REF!/(1+(AL55/#REF!)^#REF!)^#REF!+#REF!/(AL55-1))*100,100-(AL55*D$5+D$6)*100),"")</f>
        <v/>
      </c>
      <c r="AI55" s="21" t="str">
        <f t="shared" si="5"/>
        <v/>
      </c>
      <c r="AJ55" s="21" t="str">
        <f t="shared" si="6"/>
        <v/>
      </c>
      <c r="AK55" s="48">
        <f t="shared" si="7"/>
        <v>0</v>
      </c>
      <c r="AL55" s="58" t="str">
        <f t="shared" si="8"/>
        <v/>
      </c>
      <c r="AM55" s="59" t="str">
        <f t="shared" si="9"/>
        <v/>
      </c>
      <c r="AN55" s="59" t="str">
        <f t="shared" si="10"/>
        <v/>
      </c>
      <c r="AO55" s="60"/>
    </row>
    <row r="56" spans="3:41" x14ac:dyDescent="0.25">
      <c r="C56" s="82"/>
      <c r="D56" s="45"/>
      <c r="E56" s="83" t="str">
        <f t="shared" si="18"/>
        <v/>
      </c>
      <c r="F56" s="45"/>
      <c r="G56" s="45"/>
      <c r="H56" s="45"/>
      <c r="I56" s="46" t="str">
        <f t="shared" si="11"/>
        <v/>
      </c>
      <c r="J56" s="46" t="str">
        <f t="shared" si="12"/>
        <v/>
      </c>
      <c r="K56" s="47" t="str">
        <f t="shared" si="0"/>
        <v/>
      </c>
      <c r="L56" s="47" t="str">
        <f t="shared" si="1"/>
        <v/>
      </c>
      <c r="M56" s="48">
        <f t="shared" si="13"/>
        <v>0</v>
      </c>
      <c r="N56" s="46" t="str">
        <f t="shared" si="2"/>
        <v/>
      </c>
      <c r="O56" s="47" t="str">
        <f t="shared" si="3"/>
        <v/>
      </c>
      <c r="P56" s="47" t="str">
        <f t="shared" si="4"/>
        <v/>
      </c>
      <c r="Q56" s="48">
        <f t="shared" si="14"/>
        <v>0</v>
      </c>
      <c r="R56" s="2"/>
      <c r="AH56" s="57" t="str">
        <f>IF(G56&gt;1,IF($E$10&gt;0,100-(#REF!/(1+(AL56/#REF!)^#REF!)^#REF!+#REF!/(AL56-1))*100,100-(AL56*D$5+D$6)*100),"")</f>
        <v/>
      </c>
      <c r="AI56" s="21" t="str">
        <f t="shared" si="5"/>
        <v/>
      </c>
      <c r="AJ56" s="21" t="str">
        <f t="shared" si="6"/>
        <v/>
      </c>
      <c r="AK56" s="48">
        <f t="shared" si="7"/>
        <v>0</v>
      </c>
      <c r="AL56" s="58" t="str">
        <f t="shared" si="8"/>
        <v/>
      </c>
      <c r="AM56" s="59" t="str">
        <f t="shared" si="9"/>
        <v/>
      </c>
      <c r="AN56" s="59" t="str">
        <f t="shared" si="10"/>
        <v/>
      </c>
      <c r="AO56" s="60"/>
    </row>
    <row r="57" spans="3:41" x14ac:dyDescent="0.25">
      <c r="C57" s="82"/>
      <c r="D57" s="45"/>
      <c r="E57" s="83" t="str">
        <f t="shared" si="18"/>
        <v/>
      </c>
      <c r="F57" s="45"/>
      <c r="G57" s="45"/>
      <c r="H57" s="45"/>
      <c r="I57" s="46" t="str">
        <f t="shared" si="11"/>
        <v/>
      </c>
      <c r="J57" s="46" t="str">
        <f t="shared" si="12"/>
        <v/>
      </c>
      <c r="K57" s="47" t="str">
        <f t="shared" si="0"/>
        <v/>
      </c>
      <c r="L57" s="47" t="str">
        <f t="shared" si="1"/>
        <v/>
      </c>
      <c r="M57" s="48">
        <f t="shared" si="13"/>
        <v>0</v>
      </c>
      <c r="N57" s="46" t="str">
        <f t="shared" si="2"/>
        <v/>
      </c>
      <c r="O57" s="47" t="str">
        <f t="shared" si="3"/>
        <v/>
      </c>
      <c r="P57" s="47" t="str">
        <f t="shared" si="4"/>
        <v/>
      </c>
      <c r="Q57" s="48">
        <f t="shared" si="14"/>
        <v>0</v>
      </c>
      <c r="R57" s="2"/>
      <c r="AH57" s="57" t="str">
        <f>IF(G57&gt;1,IF($E$10&gt;0,100-(#REF!/(1+(AL57/#REF!)^#REF!)^#REF!+#REF!/(AL57-1))*100,100-(AL57*D$5+D$6)*100),"")</f>
        <v/>
      </c>
      <c r="AI57" s="21" t="str">
        <f t="shared" si="5"/>
        <v/>
      </c>
      <c r="AJ57" s="21" t="str">
        <f t="shared" si="6"/>
        <v/>
      </c>
      <c r="AK57" s="48">
        <f t="shared" si="7"/>
        <v>0</v>
      </c>
      <c r="AL57" s="58" t="str">
        <f t="shared" si="8"/>
        <v/>
      </c>
      <c r="AM57" s="59" t="str">
        <f t="shared" si="9"/>
        <v/>
      </c>
      <c r="AN57" s="59" t="str">
        <f t="shared" si="10"/>
        <v/>
      </c>
      <c r="AO57" s="60"/>
    </row>
    <row r="58" spans="3:41" x14ac:dyDescent="0.25">
      <c r="C58" s="82"/>
      <c r="D58" s="45"/>
      <c r="E58" s="83" t="str">
        <f t="shared" si="18"/>
        <v/>
      </c>
      <c r="F58" s="45"/>
      <c r="G58" s="45"/>
      <c r="H58" s="45"/>
      <c r="I58" s="46" t="str">
        <f t="shared" si="11"/>
        <v/>
      </c>
      <c r="J58" s="46" t="str">
        <f t="shared" si="12"/>
        <v/>
      </c>
      <c r="K58" s="47" t="str">
        <f t="shared" si="0"/>
        <v/>
      </c>
      <c r="L58" s="47" t="str">
        <f t="shared" si="1"/>
        <v/>
      </c>
      <c r="M58" s="48">
        <f t="shared" si="13"/>
        <v>0</v>
      </c>
      <c r="N58" s="46" t="str">
        <f t="shared" si="2"/>
        <v/>
      </c>
      <c r="O58" s="47" t="str">
        <f t="shared" si="3"/>
        <v/>
      </c>
      <c r="P58" s="47" t="str">
        <f t="shared" si="4"/>
        <v/>
      </c>
      <c r="Q58" s="48">
        <f t="shared" si="14"/>
        <v>0</v>
      </c>
      <c r="R58" s="2"/>
      <c r="AH58" s="57" t="str">
        <f>IF(G58&gt;1,IF($E$10&gt;0,100-(#REF!/(1+(AL58/#REF!)^#REF!)^#REF!+#REF!/(AL58-1))*100,100-(AL58*D$5+D$6)*100),"")</f>
        <v/>
      </c>
      <c r="AI58" s="21" t="str">
        <f t="shared" si="5"/>
        <v/>
      </c>
      <c r="AJ58" s="21" t="str">
        <f t="shared" si="6"/>
        <v/>
      </c>
      <c r="AK58" s="48">
        <f t="shared" si="7"/>
        <v>0</v>
      </c>
      <c r="AL58" s="58" t="str">
        <f t="shared" si="8"/>
        <v/>
      </c>
      <c r="AM58" s="59" t="str">
        <f t="shared" si="9"/>
        <v/>
      </c>
      <c r="AN58" s="59" t="str">
        <f t="shared" si="10"/>
        <v/>
      </c>
      <c r="AO58" s="60"/>
    </row>
    <row r="59" spans="3:41" x14ac:dyDescent="0.25">
      <c r="C59" s="82"/>
      <c r="D59" s="45"/>
      <c r="E59" s="83" t="str">
        <f t="shared" si="18"/>
        <v/>
      </c>
      <c r="F59" s="45"/>
      <c r="G59" s="45"/>
      <c r="H59" s="45"/>
      <c r="I59" s="46" t="str">
        <f t="shared" si="11"/>
        <v/>
      </c>
      <c r="J59" s="46" t="str">
        <f t="shared" si="12"/>
        <v/>
      </c>
      <c r="K59" s="47" t="str">
        <f t="shared" si="0"/>
        <v/>
      </c>
      <c r="L59" s="47" t="str">
        <f t="shared" si="1"/>
        <v/>
      </c>
      <c r="M59" s="48">
        <f t="shared" si="13"/>
        <v>0</v>
      </c>
      <c r="N59" s="46" t="str">
        <f t="shared" si="2"/>
        <v/>
      </c>
      <c r="O59" s="47" t="str">
        <f t="shared" si="3"/>
        <v/>
      </c>
      <c r="P59" s="47" t="str">
        <f t="shared" si="4"/>
        <v/>
      </c>
      <c r="Q59" s="48">
        <f t="shared" si="14"/>
        <v>0</v>
      </c>
      <c r="R59" s="2"/>
      <c r="AH59" s="57" t="str">
        <f>IF(G59&gt;1,IF($E$10&gt;0,100-(#REF!/(1+(AL59/#REF!)^#REF!)^#REF!+#REF!/(AL59-1))*100,100-(AL59*D$5+D$6)*100),"")</f>
        <v/>
      </c>
      <c r="AI59" s="21" t="str">
        <f t="shared" si="5"/>
        <v/>
      </c>
      <c r="AJ59" s="21" t="str">
        <f t="shared" si="6"/>
        <v/>
      </c>
      <c r="AK59" s="48">
        <f t="shared" si="7"/>
        <v>0</v>
      </c>
      <c r="AL59" s="58" t="str">
        <f t="shared" si="8"/>
        <v/>
      </c>
      <c r="AM59" s="59" t="str">
        <f t="shared" si="9"/>
        <v/>
      </c>
      <c r="AN59" s="59" t="str">
        <f t="shared" si="10"/>
        <v/>
      </c>
      <c r="AO59" s="60"/>
    </row>
    <row r="60" spans="3:41" x14ac:dyDescent="0.25">
      <c r="C60" s="82"/>
      <c r="D60" s="45"/>
      <c r="E60" s="83" t="str">
        <f t="shared" si="18"/>
        <v/>
      </c>
      <c r="F60" s="45"/>
      <c r="G60" s="45"/>
      <c r="H60" s="45"/>
      <c r="I60" s="46" t="str">
        <f t="shared" si="11"/>
        <v/>
      </c>
      <c r="J60" s="46" t="str">
        <f t="shared" si="12"/>
        <v/>
      </c>
      <c r="K60" s="47" t="str">
        <f t="shared" si="0"/>
        <v/>
      </c>
      <c r="L60" s="47" t="str">
        <f t="shared" si="1"/>
        <v/>
      </c>
      <c r="M60" s="48">
        <f t="shared" si="13"/>
        <v>0</v>
      </c>
      <c r="N60" s="46" t="str">
        <f t="shared" si="2"/>
        <v/>
      </c>
      <c r="O60" s="47" t="str">
        <f t="shared" si="3"/>
        <v/>
      </c>
      <c r="P60" s="47" t="str">
        <f t="shared" si="4"/>
        <v/>
      </c>
      <c r="Q60" s="48">
        <f t="shared" si="14"/>
        <v>0</v>
      </c>
      <c r="R60" s="2"/>
      <c r="AH60" s="57" t="str">
        <f>IF(G60&gt;1,IF($E$10&gt;0,100-(#REF!/(1+(AL60/#REF!)^#REF!)^#REF!+#REF!/(AL60-1))*100,100-(AL60*D$5+D$6)*100),"")</f>
        <v/>
      </c>
      <c r="AI60" s="21" t="str">
        <f t="shared" si="5"/>
        <v/>
      </c>
      <c r="AJ60" s="21" t="str">
        <f t="shared" si="6"/>
        <v/>
      </c>
      <c r="AK60" s="48">
        <f t="shared" si="7"/>
        <v>0</v>
      </c>
      <c r="AL60" s="58" t="str">
        <f t="shared" si="8"/>
        <v/>
      </c>
      <c r="AM60" s="59" t="str">
        <f t="shared" si="9"/>
        <v/>
      </c>
      <c r="AN60" s="59" t="str">
        <f t="shared" si="10"/>
        <v/>
      </c>
      <c r="AO60" s="60"/>
    </row>
    <row r="61" spans="3:41" x14ac:dyDescent="0.25">
      <c r="C61" s="82"/>
      <c r="D61" s="45"/>
      <c r="E61" s="83" t="str">
        <f t="shared" si="18"/>
        <v/>
      </c>
      <c r="F61" s="45"/>
      <c r="G61" s="45"/>
      <c r="H61" s="45"/>
      <c r="I61" s="46" t="str">
        <f t="shared" si="11"/>
        <v/>
      </c>
      <c r="J61" s="46" t="str">
        <f t="shared" si="12"/>
        <v/>
      </c>
      <c r="K61" s="47" t="str">
        <f t="shared" si="0"/>
        <v/>
      </c>
      <c r="L61" s="47" t="str">
        <f t="shared" si="1"/>
        <v/>
      </c>
      <c r="M61" s="48">
        <f t="shared" si="13"/>
        <v>0</v>
      </c>
      <c r="N61" s="46" t="str">
        <f t="shared" si="2"/>
        <v/>
      </c>
      <c r="O61" s="47" t="str">
        <f t="shared" si="3"/>
        <v/>
      </c>
      <c r="P61" s="47" t="str">
        <f t="shared" si="4"/>
        <v/>
      </c>
      <c r="Q61" s="48">
        <f t="shared" si="14"/>
        <v>0</v>
      </c>
      <c r="R61" s="2"/>
      <c r="AH61" s="57" t="str">
        <f>IF(G61&gt;1,IF($E$10&gt;0,100-(#REF!/(1+(AL61/#REF!)^#REF!)^#REF!+#REF!/(AL61-1))*100,100-(AL61*D$5+D$6)*100),"")</f>
        <v/>
      </c>
      <c r="AI61" s="21" t="str">
        <f t="shared" si="5"/>
        <v/>
      </c>
      <c r="AJ61" s="21" t="str">
        <f t="shared" si="6"/>
        <v/>
      </c>
      <c r="AK61" s="48">
        <f t="shared" si="7"/>
        <v>0</v>
      </c>
      <c r="AL61" s="58" t="str">
        <f t="shared" si="8"/>
        <v/>
      </c>
      <c r="AM61" s="59" t="str">
        <f t="shared" si="9"/>
        <v/>
      </c>
      <c r="AN61" s="59" t="str">
        <f t="shared" si="10"/>
        <v/>
      </c>
      <c r="AO61" s="60"/>
    </row>
    <row r="62" spans="3:41" x14ac:dyDescent="0.25">
      <c r="C62" s="82"/>
      <c r="D62" s="45"/>
      <c r="E62" s="83" t="str">
        <f t="shared" si="18"/>
        <v/>
      </c>
      <c r="F62" s="45"/>
      <c r="G62" s="45"/>
      <c r="H62" s="45"/>
      <c r="I62" s="46" t="str">
        <f t="shared" si="11"/>
        <v/>
      </c>
      <c r="J62" s="46" t="str">
        <f t="shared" si="12"/>
        <v/>
      </c>
      <c r="K62" s="47" t="str">
        <f t="shared" si="0"/>
        <v/>
      </c>
      <c r="L62" s="47" t="str">
        <f t="shared" si="1"/>
        <v/>
      </c>
      <c r="M62" s="48">
        <f t="shared" si="13"/>
        <v>0</v>
      </c>
      <c r="N62" s="46" t="str">
        <f t="shared" si="2"/>
        <v/>
      </c>
      <c r="O62" s="47" t="str">
        <f t="shared" si="3"/>
        <v/>
      </c>
      <c r="P62" s="47" t="str">
        <f t="shared" si="4"/>
        <v/>
      </c>
      <c r="Q62" s="48">
        <f t="shared" si="14"/>
        <v>0</v>
      </c>
      <c r="R62" s="2"/>
      <c r="AH62" s="57" t="str">
        <f>IF(G62&gt;1,IF($E$10&gt;0,100-(#REF!/(1+(AL62/#REF!)^#REF!)^#REF!+#REF!/(AL62-1))*100,100-(AL62*D$5+D$6)*100),"")</f>
        <v/>
      </c>
      <c r="AI62" s="21" t="str">
        <f t="shared" si="5"/>
        <v/>
      </c>
      <c r="AJ62" s="21" t="str">
        <f t="shared" si="6"/>
        <v/>
      </c>
      <c r="AK62" s="48">
        <f t="shared" si="7"/>
        <v>0</v>
      </c>
      <c r="AL62" s="58" t="str">
        <f t="shared" si="8"/>
        <v/>
      </c>
      <c r="AM62" s="59" t="str">
        <f t="shared" si="9"/>
        <v/>
      </c>
      <c r="AN62" s="59" t="str">
        <f t="shared" si="10"/>
        <v/>
      </c>
      <c r="AO62" s="60"/>
    </row>
    <row r="63" spans="3:41" x14ac:dyDescent="0.25">
      <c r="C63" s="82"/>
      <c r="D63" s="45"/>
      <c r="E63" s="83" t="str">
        <f t="shared" si="18"/>
        <v/>
      </c>
      <c r="F63" s="45"/>
      <c r="G63" s="45"/>
      <c r="H63" s="45"/>
      <c r="I63" s="46" t="str">
        <f t="shared" si="11"/>
        <v/>
      </c>
      <c r="J63" s="46" t="str">
        <f t="shared" si="12"/>
        <v/>
      </c>
      <c r="K63" s="47" t="str">
        <f t="shared" si="0"/>
        <v/>
      </c>
      <c r="L63" s="47" t="str">
        <f t="shared" si="1"/>
        <v/>
      </c>
      <c r="M63" s="48">
        <f t="shared" si="13"/>
        <v>0</v>
      </c>
      <c r="N63" s="46" t="str">
        <f t="shared" si="2"/>
        <v/>
      </c>
      <c r="O63" s="47" t="str">
        <f t="shared" si="3"/>
        <v/>
      </c>
      <c r="P63" s="47" t="str">
        <f t="shared" si="4"/>
        <v/>
      </c>
      <c r="Q63" s="48">
        <f t="shared" si="14"/>
        <v>0</v>
      </c>
      <c r="R63" s="2"/>
      <c r="AH63" s="57" t="str">
        <f>IF(G63&gt;1,IF($E$10&gt;0,100-(#REF!/(1+(AL63/#REF!)^#REF!)^#REF!+#REF!/(AL63-1))*100,100-(AL63*D$5+D$6)*100),"")</f>
        <v/>
      </c>
      <c r="AI63" s="21" t="str">
        <f t="shared" si="5"/>
        <v/>
      </c>
      <c r="AJ63" s="21" t="str">
        <f t="shared" si="6"/>
        <v/>
      </c>
      <c r="AK63" s="48">
        <f t="shared" si="7"/>
        <v>0</v>
      </c>
      <c r="AL63" s="58" t="str">
        <f t="shared" si="8"/>
        <v/>
      </c>
      <c r="AM63" s="59" t="str">
        <f t="shared" si="9"/>
        <v/>
      </c>
      <c r="AN63" s="59" t="str">
        <f t="shared" si="10"/>
        <v/>
      </c>
      <c r="AO63" s="60"/>
    </row>
    <row r="64" spans="3:41" x14ac:dyDescent="0.25">
      <c r="C64" s="82"/>
      <c r="D64" s="45"/>
      <c r="E64" s="83" t="str">
        <f t="shared" si="18"/>
        <v/>
      </c>
      <c r="F64" s="45"/>
      <c r="G64" s="45"/>
      <c r="H64" s="45"/>
      <c r="I64" s="46" t="str">
        <f t="shared" si="11"/>
        <v/>
      </c>
      <c r="J64" s="46" t="str">
        <f t="shared" si="12"/>
        <v/>
      </c>
      <c r="K64" s="47" t="str">
        <f t="shared" si="0"/>
        <v/>
      </c>
      <c r="L64" s="47" t="str">
        <f t="shared" si="1"/>
        <v/>
      </c>
      <c r="M64" s="48">
        <f t="shared" si="13"/>
        <v>0</v>
      </c>
      <c r="N64" s="46" t="str">
        <f t="shared" si="2"/>
        <v/>
      </c>
      <c r="O64" s="47" t="str">
        <f t="shared" si="3"/>
        <v/>
      </c>
      <c r="P64" s="47" t="str">
        <f t="shared" si="4"/>
        <v/>
      </c>
      <c r="Q64" s="48">
        <f t="shared" si="14"/>
        <v>0</v>
      </c>
      <c r="R64" s="2"/>
      <c r="AH64" s="57" t="str">
        <f>IF(G64&gt;1,IF($E$10&gt;0,100-(#REF!/(1+(AL64/#REF!)^#REF!)^#REF!+#REF!/(AL64-1))*100,100-(AL64*D$5+D$6)*100),"")</f>
        <v/>
      </c>
      <c r="AI64" s="21" t="str">
        <f t="shared" si="5"/>
        <v/>
      </c>
      <c r="AJ64" s="21" t="str">
        <f t="shared" si="6"/>
        <v/>
      </c>
      <c r="AK64" s="48">
        <f t="shared" si="7"/>
        <v>0</v>
      </c>
      <c r="AL64" s="58" t="str">
        <f t="shared" si="8"/>
        <v/>
      </c>
      <c r="AM64" s="59" t="str">
        <f t="shared" si="9"/>
        <v/>
      </c>
      <c r="AN64" s="59" t="str">
        <f t="shared" si="10"/>
        <v/>
      </c>
      <c r="AO64" s="60"/>
    </row>
    <row r="65" spans="3:41" x14ac:dyDescent="0.25">
      <c r="C65" s="82"/>
      <c r="D65" s="45"/>
      <c r="E65" s="83" t="str">
        <f t="shared" si="18"/>
        <v/>
      </c>
      <c r="F65" s="45"/>
      <c r="G65" s="45"/>
      <c r="H65" s="45"/>
      <c r="I65" s="46" t="str">
        <f t="shared" si="11"/>
        <v/>
      </c>
      <c r="J65" s="46" t="str">
        <f t="shared" si="12"/>
        <v/>
      </c>
      <c r="K65" s="47" t="str">
        <f t="shared" si="0"/>
        <v/>
      </c>
      <c r="L65" s="47" t="str">
        <f t="shared" si="1"/>
        <v/>
      </c>
      <c r="M65" s="48">
        <f t="shared" si="13"/>
        <v>0</v>
      </c>
      <c r="N65" s="46" t="str">
        <f t="shared" si="2"/>
        <v/>
      </c>
      <c r="O65" s="47" t="str">
        <f t="shared" si="3"/>
        <v/>
      </c>
      <c r="P65" s="47" t="str">
        <f t="shared" si="4"/>
        <v/>
      </c>
      <c r="Q65" s="48">
        <f t="shared" si="14"/>
        <v>0</v>
      </c>
      <c r="R65" s="2"/>
      <c r="AH65" s="57" t="str">
        <f>IF(G65&gt;1,IF($E$10&gt;0,100-(#REF!/(1+(AL65/#REF!)^#REF!)^#REF!+#REF!/(AL65-1))*100,100-(AL65*D$5+D$6)*100),"")</f>
        <v/>
      </c>
      <c r="AI65" s="21" t="str">
        <f t="shared" si="5"/>
        <v/>
      </c>
      <c r="AJ65" s="21" t="str">
        <f t="shared" si="6"/>
        <v/>
      </c>
      <c r="AK65" s="48">
        <f t="shared" si="7"/>
        <v>0</v>
      </c>
      <c r="AL65" s="58" t="str">
        <f t="shared" si="8"/>
        <v/>
      </c>
      <c r="AM65" s="59" t="str">
        <f t="shared" si="9"/>
        <v/>
      </c>
      <c r="AN65" s="59" t="str">
        <f t="shared" si="10"/>
        <v/>
      </c>
      <c r="AO65" s="60"/>
    </row>
    <row r="66" spans="3:41" x14ac:dyDescent="0.25">
      <c r="C66" s="82"/>
      <c r="D66" s="45"/>
      <c r="E66" s="83" t="str">
        <f t="shared" si="18"/>
        <v/>
      </c>
      <c r="F66" s="45"/>
      <c r="G66" s="45"/>
      <c r="H66" s="45"/>
      <c r="I66" s="46" t="str">
        <f t="shared" si="11"/>
        <v/>
      </c>
      <c r="J66" s="46" t="str">
        <f t="shared" si="12"/>
        <v/>
      </c>
      <c r="K66" s="47" t="str">
        <f t="shared" si="0"/>
        <v/>
      </c>
      <c r="L66" s="47" t="str">
        <f t="shared" si="1"/>
        <v/>
      </c>
      <c r="M66" s="48">
        <f t="shared" si="13"/>
        <v>0</v>
      </c>
      <c r="N66" s="46" t="str">
        <f t="shared" si="2"/>
        <v/>
      </c>
      <c r="O66" s="47" t="str">
        <f t="shared" si="3"/>
        <v/>
      </c>
      <c r="P66" s="47" t="str">
        <f t="shared" si="4"/>
        <v/>
      </c>
      <c r="Q66" s="48">
        <f t="shared" si="14"/>
        <v>0</v>
      </c>
      <c r="R66" s="2"/>
      <c r="AH66" s="57" t="str">
        <f>IF(G66&gt;1,IF($E$10&gt;0,100-(#REF!/(1+(AL66/#REF!)^#REF!)^#REF!+#REF!/(AL66-1))*100,100-(AL66*D$5+D$6)*100),"")</f>
        <v/>
      </c>
      <c r="AI66" s="21" t="str">
        <f t="shared" si="5"/>
        <v/>
      </c>
      <c r="AJ66" s="21" t="str">
        <f t="shared" si="6"/>
        <v/>
      </c>
      <c r="AK66" s="48">
        <f t="shared" si="7"/>
        <v>0</v>
      </c>
      <c r="AL66" s="58" t="str">
        <f t="shared" si="8"/>
        <v/>
      </c>
      <c r="AM66" s="59" t="str">
        <f t="shared" si="9"/>
        <v/>
      </c>
      <c r="AN66" s="59" t="str">
        <f t="shared" si="10"/>
        <v/>
      </c>
      <c r="AO66" s="60"/>
    </row>
    <row r="67" spans="3:41" x14ac:dyDescent="0.25">
      <c r="C67" s="82"/>
      <c r="D67" s="45"/>
      <c r="E67" s="83" t="str">
        <f t="shared" si="18"/>
        <v/>
      </c>
      <c r="F67" s="45"/>
      <c r="G67" s="45"/>
      <c r="H67" s="45"/>
      <c r="I67" s="46" t="str">
        <f t="shared" si="11"/>
        <v/>
      </c>
      <c r="J67" s="46" t="str">
        <f t="shared" si="12"/>
        <v/>
      </c>
      <c r="K67" s="47" t="str">
        <f t="shared" si="0"/>
        <v/>
      </c>
      <c r="L67" s="47" t="str">
        <f t="shared" si="1"/>
        <v/>
      </c>
      <c r="M67" s="48">
        <f t="shared" si="13"/>
        <v>0</v>
      </c>
      <c r="N67" s="46" t="str">
        <f t="shared" si="2"/>
        <v/>
      </c>
      <c r="O67" s="47" t="str">
        <f t="shared" si="3"/>
        <v/>
      </c>
      <c r="P67" s="47" t="str">
        <f t="shared" si="4"/>
        <v/>
      </c>
      <c r="Q67" s="48">
        <f t="shared" si="14"/>
        <v>0</v>
      </c>
      <c r="R67" s="2"/>
      <c r="AH67" s="57" t="str">
        <f>IF(G67&gt;1,IF($E$10&gt;0,100-(#REF!/(1+(AL67/#REF!)^#REF!)^#REF!+#REF!/(AL67-1))*100,100-(AL67*D$5+D$6)*100),"")</f>
        <v/>
      </c>
      <c r="AI67" s="21" t="str">
        <f t="shared" si="5"/>
        <v/>
      </c>
      <c r="AJ67" s="21" t="str">
        <f t="shared" si="6"/>
        <v/>
      </c>
      <c r="AK67" s="48">
        <f t="shared" si="7"/>
        <v>0</v>
      </c>
      <c r="AL67" s="58" t="str">
        <f t="shared" si="8"/>
        <v/>
      </c>
      <c r="AM67" s="59" t="str">
        <f t="shared" si="9"/>
        <v/>
      </c>
      <c r="AN67" s="59" t="str">
        <f t="shared" si="10"/>
        <v/>
      </c>
      <c r="AO67" s="60"/>
    </row>
    <row r="68" spans="3:41" x14ac:dyDescent="0.25">
      <c r="C68" s="82"/>
      <c r="D68" s="45"/>
      <c r="E68" s="83" t="str">
        <f t="shared" si="18"/>
        <v/>
      </c>
      <c r="F68" s="45"/>
      <c r="G68" s="45"/>
      <c r="H68" s="45"/>
      <c r="I68" s="46" t="str">
        <f t="shared" si="11"/>
        <v/>
      </c>
      <c r="J68" s="46" t="str">
        <f t="shared" si="12"/>
        <v/>
      </c>
      <c r="K68" s="47" t="str">
        <f t="shared" si="0"/>
        <v/>
      </c>
      <c r="L68" s="47" t="str">
        <f t="shared" si="1"/>
        <v/>
      </c>
      <c r="M68" s="48">
        <f t="shared" si="13"/>
        <v>0</v>
      </c>
      <c r="N68" s="46" t="str">
        <f t="shared" si="2"/>
        <v/>
      </c>
      <c r="O68" s="47" t="str">
        <f t="shared" si="3"/>
        <v/>
      </c>
      <c r="P68" s="47" t="str">
        <f t="shared" si="4"/>
        <v/>
      </c>
      <c r="Q68" s="48">
        <f t="shared" si="14"/>
        <v>0</v>
      </c>
      <c r="R68" s="2"/>
      <c r="AH68" s="57" t="str">
        <f>IF(G68&gt;1,IF($E$10&gt;0,100-(#REF!/(1+(AL68/#REF!)^#REF!)^#REF!+#REF!/(AL68-1))*100,100-(AL68*D$5+D$6)*100),"")</f>
        <v/>
      </c>
      <c r="AI68" s="21" t="str">
        <f t="shared" si="5"/>
        <v/>
      </c>
      <c r="AJ68" s="21" t="str">
        <f t="shared" si="6"/>
        <v/>
      </c>
      <c r="AK68" s="48">
        <f t="shared" si="7"/>
        <v>0</v>
      </c>
      <c r="AL68" s="58" t="str">
        <f t="shared" si="8"/>
        <v/>
      </c>
      <c r="AM68" s="59" t="str">
        <f t="shared" si="9"/>
        <v/>
      </c>
      <c r="AN68" s="59" t="str">
        <f t="shared" si="10"/>
        <v/>
      </c>
      <c r="AO68" s="60"/>
    </row>
    <row r="69" spans="3:41" x14ac:dyDescent="0.25">
      <c r="C69" s="82"/>
      <c r="D69" s="45"/>
      <c r="E69" s="83" t="str">
        <f t="shared" si="18"/>
        <v/>
      </c>
      <c r="F69" s="45"/>
      <c r="G69" s="45"/>
      <c r="H69" s="45"/>
      <c r="I69" s="46" t="str">
        <f t="shared" si="11"/>
        <v/>
      </c>
      <c r="J69" s="46" t="str">
        <f t="shared" si="12"/>
        <v/>
      </c>
      <c r="K69" s="47" t="str">
        <f t="shared" si="0"/>
        <v/>
      </c>
      <c r="L69" s="47" t="str">
        <f t="shared" si="1"/>
        <v/>
      </c>
      <c r="M69" s="48">
        <f t="shared" si="13"/>
        <v>0</v>
      </c>
      <c r="N69" s="46" t="str">
        <f t="shared" si="2"/>
        <v/>
      </c>
      <c r="O69" s="47" t="str">
        <f t="shared" si="3"/>
        <v/>
      </c>
      <c r="P69" s="47" t="str">
        <f t="shared" si="4"/>
        <v/>
      </c>
      <c r="Q69" s="48">
        <f t="shared" si="14"/>
        <v>0</v>
      </c>
      <c r="R69" s="2"/>
      <c r="AH69" s="57" t="str">
        <f>IF(G69&gt;1,IF($E$10&gt;0,100-(#REF!/(1+(AL69/#REF!)^#REF!)^#REF!+#REF!/(AL69-1))*100,100-(AL69*D$5+D$6)*100),"")</f>
        <v/>
      </c>
      <c r="AI69" s="21" t="str">
        <f t="shared" si="5"/>
        <v/>
      </c>
      <c r="AJ69" s="21" t="str">
        <f t="shared" si="6"/>
        <v/>
      </c>
      <c r="AK69" s="48">
        <f t="shared" si="7"/>
        <v>0</v>
      </c>
      <c r="AL69" s="58" t="str">
        <f t="shared" si="8"/>
        <v/>
      </c>
      <c r="AM69" s="59" t="str">
        <f t="shared" si="9"/>
        <v/>
      </c>
      <c r="AN69" s="59" t="str">
        <f t="shared" si="10"/>
        <v/>
      </c>
      <c r="AO69" s="60"/>
    </row>
    <row r="70" spans="3:41" x14ac:dyDescent="0.25">
      <c r="C70" s="82"/>
      <c r="D70" s="45"/>
      <c r="E70" s="83" t="str">
        <f t="shared" si="18"/>
        <v/>
      </c>
      <c r="F70" s="45"/>
      <c r="G70" s="45"/>
      <c r="H70" s="45"/>
      <c r="I70" s="46" t="str">
        <f t="shared" si="11"/>
        <v/>
      </c>
      <c r="J70" s="46" t="str">
        <f t="shared" si="12"/>
        <v/>
      </c>
      <c r="K70" s="47" t="str">
        <f t="shared" si="0"/>
        <v/>
      </c>
      <c r="L70" s="47" t="str">
        <f t="shared" si="1"/>
        <v/>
      </c>
      <c r="M70" s="48">
        <f t="shared" si="13"/>
        <v>0</v>
      </c>
      <c r="N70" s="46" t="str">
        <f t="shared" si="2"/>
        <v/>
      </c>
      <c r="O70" s="47" t="str">
        <f t="shared" si="3"/>
        <v/>
      </c>
      <c r="P70" s="47" t="str">
        <f t="shared" si="4"/>
        <v/>
      </c>
      <c r="Q70" s="48">
        <f t="shared" si="14"/>
        <v>0</v>
      </c>
      <c r="R70" s="2"/>
      <c r="AH70" s="57" t="str">
        <f>IF(G70&gt;1,IF($E$10&gt;0,100-(#REF!/(1+(AL70/#REF!)^#REF!)^#REF!+#REF!/(AL70-1))*100,100-(AL70*D$5+D$6)*100),"")</f>
        <v/>
      </c>
      <c r="AI70" s="21" t="str">
        <f t="shared" si="5"/>
        <v/>
      </c>
      <c r="AJ70" s="21" t="str">
        <f t="shared" si="6"/>
        <v/>
      </c>
      <c r="AK70" s="48">
        <f t="shared" si="7"/>
        <v>0</v>
      </c>
      <c r="AL70" s="58" t="str">
        <f t="shared" si="8"/>
        <v/>
      </c>
      <c r="AM70" s="59" t="str">
        <f t="shared" si="9"/>
        <v/>
      </c>
      <c r="AN70" s="59" t="str">
        <f t="shared" si="10"/>
        <v/>
      </c>
      <c r="AO70" s="60"/>
    </row>
    <row r="71" spans="3:41" x14ac:dyDescent="0.25">
      <c r="C71" s="82"/>
      <c r="D71" s="45"/>
      <c r="E71" s="83" t="str">
        <f t="shared" si="18"/>
        <v/>
      </c>
      <c r="F71" s="45"/>
      <c r="G71" s="45"/>
      <c r="H71" s="45"/>
      <c r="I71" s="46" t="str">
        <f t="shared" si="11"/>
        <v/>
      </c>
      <c r="J71" s="46" t="str">
        <f t="shared" si="12"/>
        <v/>
      </c>
      <c r="K71" s="47" t="str">
        <f t="shared" ref="K71:K134" si="19">IF(G71&gt;1,I71-J71,"")</f>
        <v/>
      </c>
      <c r="L71" s="47" t="str">
        <f t="shared" ref="L71:L134" si="20">IF(G71&gt;1,ABS(K71),"")</f>
        <v/>
      </c>
      <c r="M71" s="48">
        <f t="shared" si="13"/>
        <v>0</v>
      </c>
      <c r="N71" s="46" t="str">
        <f t="shared" ref="N71:N134" si="21">IF(G71&gt;1,J71+$K$5,"")</f>
        <v/>
      </c>
      <c r="O71" s="47" t="str">
        <f t="shared" ref="O71:O134" si="22">IF(G71&gt;1,I71-N71,"")</f>
        <v/>
      </c>
      <c r="P71" s="47" t="str">
        <f t="shared" ref="P71:P134" si="23">IF(G71&gt;1,ABS(O71),"")</f>
        <v/>
      </c>
      <c r="Q71" s="48">
        <f t="shared" si="14"/>
        <v>0</v>
      </c>
      <c r="R71" s="2"/>
      <c r="AH71" s="57" t="str">
        <f>IF(G71&gt;1,IF($E$10&gt;0,100-(#REF!/(1+(AL71/#REF!)^#REF!)^#REF!+#REF!/(AL71-1))*100,100-(AL71*D$5+D$6)*100),"")</f>
        <v/>
      </c>
      <c r="AI71" s="21" t="str">
        <f t="shared" ref="AI71:AI134" si="24">IF(G71&gt;1,I71-AH71,"")</f>
        <v/>
      </c>
      <c r="AJ71" s="21" t="str">
        <f t="shared" ref="AJ71:AJ134" si="25">IF(G71&gt;1,ABS(AI71),"")</f>
        <v/>
      </c>
      <c r="AK71" s="48">
        <f t="shared" ref="AK71:AK134" si="26">IF($G71&gt;1.2,IF(AJ71&gt;1.2,1,0),0)</f>
        <v>0</v>
      </c>
      <c r="AL71" s="58" t="str">
        <f t="shared" ref="AL71:AL134" si="27">IF(G71&gt;0,G71+AN71,"")</f>
        <v/>
      </c>
      <c r="AM71" s="59" t="str">
        <f t="shared" ref="AM71:AM134" si="28">IF(G71&gt;0,$AM$5,"")</f>
        <v/>
      </c>
      <c r="AN71" s="59" t="str">
        <f t="shared" ref="AN71:AN134" si="29">IF(G71&gt;0,$AN$5,"")</f>
        <v/>
      </c>
      <c r="AO71" s="60"/>
    </row>
    <row r="72" spans="3:41" x14ac:dyDescent="0.25">
      <c r="C72" s="82"/>
      <c r="D72" s="45"/>
      <c r="E72" s="83" t="str">
        <f t="shared" si="18"/>
        <v/>
      </c>
      <c r="F72" s="45"/>
      <c r="G72" s="45"/>
      <c r="H72" s="45"/>
      <c r="I72" s="46" t="str">
        <f t="shared" ref="I72:I135" si="30">IF(G72&gt;1,100-H72,"")</f>
        <v/>
      </c>
      <c r="J72" s="46" t="str">
        <f t="shared" ref="J72:J135" si="31">IF(G72&gt;1,100-(G72*D$5+D$6),"")</f>
        <v/>
      </c>
      <c r="K72" s="47" t="str">
        <f t="shared" si="19"/>
        <v/>
      </c>
      <c r="L72" s="47" t="str">
        <f t="shared" si="20"/>
        <v/>
      </c>
      <c r="M72" s="48">
        <f t="shared" ref="M72:M135" si="32">IF($G72&gt;1.2,IF(L72&gt;1.2,1,0),0)</f>
        <v>0</v>
      </c>
      <c r="N72" s="46" t="str">
        <f t="shared" si="21"/>
        <v/>
      </c>
      <c r="O72" s="47" t="str">
        <f t="shared" si="22"/>
        <v/>
      </c>
      <c r="P72" s="47" t="str">
        <f t="shared" si="23"/>
        <v/>
      </c>
      <c r="Q72" s="48">
        <f t="shared" ref="Q72:Q135" si="33">IF($G72&gt;1.2,IF(P72&gt;1.2,1,0),0)</f>
        <v>0</v>
      </c>
      <c r="R72" s="2"/>
      <c r="AH72" s="57" t="str">
        <f>IF(G72&gt;1,IF($E$10&gt;0,100-(#REF!/(1+(AL72/#REF!)^#REF!)^#REF!+#REF!/(AL72-1))*100,100-(AL72*D$5+D$6)*100),"")</f>
        <v/>
      </c>
      <c r="AI72" s="21" t="str">
        <f t="shared" si="24"/>
        <v/>
      </c>
      <c r="AJ72" s="21" t="str">
        <f t="shared" si="25"/>
        <v/>
      </c>
      <c r="AK72" s="48">
        <f t="shared" si="26"/>
        <v>0</v>
      </c>
      <c r="AL72" s="58" t="str">
        <f t="shared" si="27"/>
        <v/>
      </c>
      <c r="AM72" s="59" t="str">
        <f t="shared" si="28"/>
        <v/>
      </c>
      <c r="AN72" s="59" t="str">
        <f t="shared" si="29"/>
        <v/>
      </c>
      <c r="AO72" s="60"/>
    </row>
    <row r="73" spans="3:41" x14ac:dyDescent="0.25">
      <c r="C73" s="82"/>
      <c r="D73" s="45"/>
      <c r="E73" s="83" t="str">
        <f t="shared" si="18"/>
        <v/>
      </c>
      <c r="F73" s="45"/>
      <c r="G73" s="45"/>
      <c r="H73" s="45"/>
      <c r="I73" s="46" t="str">
        <f t="shared" si="30"/>
        <v/>
      </c>
      <c r="J73" s="46" t="str">
        <f t="shared" si="31"/>
        <v/>
      </c>
      <c r="K73" s="47" t="str">
        <f t="shared" si="19"/>
        <v/>
      </c>
      <c r="L73" s="47" t="str">
        <f t="shared" si="20"/>
        <v/>
      </c>
      <c r="M73" s="48">
        <f t="shared" si="32"/>
        <v>0</v>
      </c>
      <c r="N73" s="46" t="str">
        <f t="shared" si="21"/>
        <v/>
      </c>
      <c r="O73" s="47" t="str">
        <f t="shared" si="22"/>
        <v/>
      </c>
      <c r="P73" s="47" t="str">
        <f t="shared" si="23"/>
        <v/>
      </c>
      <c r="Q73" s="48">
        <f t="shared" si="33"/>
        <v>0</v>
      </c>
      <c r="R73" s="2"/>
      <c r="AH73" s="57" t="str">
        <f>IF(G73&gt;1,IF($E$10&gt;0,100-(#REF!/(1+(AL73/#REF!)^#REF!)^#REF!+#REF!/(AL73-1))*100,100-(AL73*D$5+D$6)*100),"")</f>
        <v/>
      </c>
      <c r="AI73" s="21" t="str">
        <f t="shared" si="24"/>
        <v/>
      </c>
      <c r="AJ73" s="21" t="str">
        <f t="shared" si="25"/>
        <v/>
      </c>
      <c r="AK73" s="48">
        <f t="shared" si="26"/>
        <v>0</v>
      </c>
      <c r="AL73" s="58" t="str">
        <f t="shared" si="27"/>
        <v/>
      </c>
      <c r="AM73" s="59" t="str">
        <f t="shared" si="28"/>
        <v/>
      </c>
      <c r="AN73" s="59" t="str">
        <f t="shared" si="29"/>
        <v/>
      </c>
      <c r="AO73" s="60"/>
    </row>
    <row r="74" spans="3:41" x14ac:dyDescent="0.25">
      <c r="C74" s="82"/>
      <c r="D74" s="45"/>
      <c r="E74" s="83" t="str">
        <f t="shared" si="18"/>
        <v/>
      </c>
      <c r="F74" s="45"/>
      <c r="G74" s="45"/>
      <c r="H74" s="45"/>
      <c r="I74" s="46" t="str">
        <f t="shared" si="30"/>
        <v/>
      </c>
      <c r="J74" s="46" t="str">
        <f t="shared" si="31"/>
        <v/>
      </c>
      <c r="K74" s="47" t="str">
        <f t="shared" si="19"/>
        <v/>
      </c>
      <c r="L74" s="47" t="str">
        <f t="shared" si="20"/>
        <v/>
      </c>
      <c r="M74" s="48">
        <f t="shared" si="32"/>
        <v>0</v>
      </c>
      <c r="N74" s="46" t="str">
        <f t="shared" si="21"/>
        <v/>
      </c>
      <c r="O74" s="47" t="str">
        <f t="shared" si="22"/>
        <v/>
      </c>
      <c r="P74" s="47" t="str">
        <f t="shared" si="23"/>
        <v/>
      </c>
      <c r="Q74" s="48">
        <f t="shared" si="33"/>
        <v>0</v>
      </c>
      <c r="R74" s="2"/>
      <c r="AH74" s="57" t="str">
        <f>IF(G74&gt;1,IF($E$10&gt;0,100-(#REF!/(1+(AL74/#REF!)^#REF!)^#REF!+#REF!/(AL74-1))*100,100-(AL74*D$5+D$6)*100),"")</f>
        <v/>
      </c>
      <c r="AI74" s="21" t="str">
        <f t="shared" si="24"/>
        <v/>
      </c>
      <c r="AJ74" s="21" t="str">
        <f t="shared" si="25"/>
        <v/>
      </c>
      <c r="AK74" s="48">
        <f t="shared" si="26"/>
        <v>0</v>
      </c>
      <c r="AL74" s="58" t="str">
        <f t="shared" si="27"/>
        <v/>
      </c>
      <c r="AM74" s="59" t="str">
        <f t="shared" si="28"/>
        <v/>
      </c>
      <c r="AN74" s="59" t="str">
        <f t="shared" si="29"/>
        <v/>
      </c>
      <c r="AO74" s="60"/>
    </row>
    <row r="75" spans="3:41" x14ac:dyDescent="0.25">
      <c r="C75" s="82"/>
      <c r="D75" s="45"/>
      <c r="E75" s="83" t="str">
        <f t="shared" si="18"/>
        <v/>
      </c>
      <c r="F75" s="45"/>
      <c r="G75" s="45"/>
      <c r="H75" s="45"/>
      <c r="I75" s="46" t="str">
        <f t="shared" si="30"/>
        <v/>
      </c>
      <c r="J75" s="46" t="str">
        <f t="shared" si="31"/>
        <v/>
      </c>
      <c r="K75" s="47" t="str">
        <f t="shared" si="19"/>
        <v/>
      </c>
      <c r="L75" s="47" t="str">
        <f t="shared" si="20"/>
        <v/>
      </c>
      <c r="M75" s="48">
        <f t="shared" si="32"/>
        <v>0</v>
      </c>
      <c r="N75" s="46" t="str">
        <f t="shared" si="21"/>
        <v/>
      </c>
      <c r="O75" s="47" t="str">
        <f t="shared" si="22"/>
        <v/>
      </c>
      <c r="P75" s="47" t="str">
        <f t="shared" si="23"/>
        <v/>
      </c>
      <c r="Q75" s="48">
        <f t="shared" si="33"/>
        <v>0</v>
      </c>
      <c r="R75" s="2"/>
      <c r="AH75" s="57" t="str">
        <f>IF(G75&gt;1,IF($E$10&gt;0,100-(#REF!/(1+(AL75/#REF!)^#REF!)^#REF!+#REF!/(AL75-1))*100,100-(AL75*D$5+D$6)*100),"")</f>
        <v/>
      </c>
      <c r="AI75" s="21" t="str">
        <f t="shared" si="24"/>
        <v/>
      </c>
      <c r="AJ75" s="21" t="str">
        <f t="shared" si="25"/>
        <v/>
      </c>
      <c r="AK75" s="48">
        <f t="shared" si="26"/>
        <v>0</v>
      </c>
      <c r="AL75" s="58" t="str">
        <f t="shared" si="27"/>
        <v/>
      </c>
      <c r="AM75" s="59" t="str">
        <f t="shared" si="28"/>
        <v/>
      </c>
      <c r="AN75" s="59" t="str">
        <f t="shared" si="29"/>
        <v/>
      </c>
      <c r="AO75" s="60"/>
    </row>
    <row r="76" spans="3:41" x14ac:dyDescent="0.25">
      <c r="C76" s="82"/>
      <c r="D76" s="45"/>
      <c r="E76" s="83" t="str">
        <f t="shared" si="18"/>
        <v/>
      </c>
      <c r="F76" s="45"/>
      <c r="G76" s="45"/>
      <c r="H76" s="45"/>
      <c r="I76" s="46" t="str">
        <f t="shared" si="30"/>
        <v/>
      </c>
      <c r="J76" s="46" t="str">
        <f t="shared" si="31"/>
        <v/>
      </c>
      <c r="K76" s="47" t="str">
        <f t="shared" si="19"/>
        <v/>
      </c>
      <c r="L76" s="47" t="str">
        <f t="shared" si="20"/>
        <v/>
      </c>
      <c r="M76" s="48">
        <f t="shared" si="32"/>
        <v>0</v>
      </c>
      <c r="N76" s="46" t="str">
        <f t="shared" si="21"/>
        <v/>
      </c>
      <c r="O76" s="47" t="str">
        <f t="shared" si="22"/>
        <v/>
      </c>
      <c r="P76" s="47" t="str">
        <f t="shared" si="23"/>
        <v/>
      </c>
      <c r="Q76" s="48">
        <f t="shared" si="33"/>
        <v>0</v>
      </c>
      <c r="R76" s="2"/>
      <c r="AH76" s="57" t="str">
        <f>IF(G76&gt;1,IF($E$10&gt;0,100-(#REF!/(1+(AL76/#REF!)^#REF!)^#REF!+#REF!/(AL76-1))*100,100-(AL76*D$5+D$6)*100),"")</f>
        <v/>
      </c>
      <c r="AI76" s="21" t="str">
        <f t="shared" si="24"/>
        <v/>
      </c>
      <c r="AJ76" s="21" t="str">
        <f t="shared" si="25"/>
        <v/>
      </c>
      <c r="AK76" s="48">
        <f t="shared" si="26"/>
        <v>0</v>
      </c>
      <c r="AL76" s="58" t="str">
        <f t="shared" si="27"/>
        <v/>
      </c>
      <c r="AM76" s="59" t="str">
        <f t="shared" si="28"/>
        <v/>
      </c>
      <c r="AN76" s="59" t="str">
        <f t="shared" si="29"/>
        <v/>
      </c>
      <c r="AO76" s="60"/>
    </row>
    <row r="77" spans="3:41" x14ac:dyDescent="0.25">
      <c r="C77" s="82"/>
      <c r="D77" s="45"/>
      <c r="E77" s="83" t="str">
        <f t="shared" si="18"/>
        <v/>
      </c>
      <c r="F77" s="45"/>
      <c r="G77" s="45"/>
      <c r="H77" s="45"/>
      <c r="I77" s="46" t="str">
        <f t="shared" si="30"/>
        <v/>
      </c>
      <c r="J77" s="46" t="str">
        <f t="shared" si="31"/>
        <v/>
      </c>
      <c r="K77" s="47" t="str">
        <f t="shared" si="19"/>
        <v/>
      </c>
      <c r="L77" s="47" t="str">
        <f t="shared" si="20"/>
        <v/>
      </c>
      <c r="M77" s="48">
        <f t="shared" si="32"/>
        <v>0</v>
      </c>
      <c r="N77" s="46" t="str">
        <f t="shared" si="21"/>
        <v/>
      </c>
      <c r="O77" s="47" t="str">
        <f t="shared" si="22"/>
        <v/>
      </c>
      <c r="P77" s="47" t="str">
        <f t="shared" si="23"/>
        <v/>
      </c>
      <c r="Q77" s="48">
        <f t="shared" si="33"/>
        <v>0</v>
      </c>
      <c r="R77" s="2"/>
      <c r="AH77" s="57" t="str">
        <f>IF(G77&gt;1,IF($E$10&gt;0,100-(#REF!/(1+(AL77/#REF!)^#REF!)^#REF!+#REF!/(AL77-1))*100,100-(AL77*D$5+D$6)*100),"")</f>
        <v/>
      </c>
      <c r="AI77" s="21" t="str">
        <f t="shared" si="24"/>
        <v/>
      </c>
      <c r="AJ77" s="21" t="str">
        <f t="shared" si="25"/>
        <v/>
      </c>
      <c r="AK77" s="48">
        <f t="shared" si="26"/>
        <v>0</v>
      </c>
      <c r="AL77" s="58" t="str">
        <f t="shared" si="27"/>
        <v/>
      </c>
      <c r="AM77" s="59" t="str">
        <f t="shared" si="28"/>
        <v/>
      </c>
      <c r="AN77" s="59" t="str">
        <f t="shared" si="29"/>
        <v/>
      </c>
      <c r="AO77" s="60"/>
    </row>
    <row r="78" spans="3:41" x14ac:dyDescent="0.25">
      <c r="C78" s="82"/>
      <c r="D78" s="45"/>
      <c r="E78" s="83" t="str">
        <f t="shared" si="18"/>
        <v/>
      </c>
      <c r="F78" s="45"/>
      <c r="G78" s="45"/>
      <c r="H78" s="45"/>
      <c r="I78" s="46" t="str">
        <f t="shared" si="30"/>
        <v/>
      </c>
      <c r="J78" s="46" t="str">
        <f t="shared" si="31"/>
        <v/>
      </c>
      <c r="K78" s="47" t="str">
        <f t="shared" si="19"/>
        <v/>
      </c>
      <c r="L78" s="47" t="str">
        <f t="shared" si="20"/>
        <v/>
      </c>
      <c r="M78" s="48">
        <f t="shared" si="32"/>
        <v>0</v>
      </c>
      <c r="N78" s="46" t="str">
        <f t="shared" si="21"/>
        <v/>
      </c>
      <c r="O78" s="47" t="str">
        <f t="shared" si="22"/>
        <v/>
      </c>
      <c r="P78" s="47" t="str">
        <f t="shared" si="23"/>
        <v/>
      </c>
      <c r="Q78" s="48">
        <f t="shared" si="33"/>
        <v>0</v>
      </c>
      <c r="R78" s="2"/>
      <c r="AH78" s="57" t="str">
        <f>IF(G78&gt;1,IF($E$10&gt;0,100-(#REF!/(1+(AL78/#REF!)^#REF!)^#REF!+#REF!/(AL78-1))*100,100-(AL78*D$5+D$6)*100),"")</f>
        <v/>
      </c>
      <c r="AI78" s="21" t="str">
        <f t="shared" si="24"/>
        <v/>
      </c>
      <c r="AJ78" s="21" t="str">
        <f t="shared" si="25"/>
        <v/>
      </c>
      <c r="AK78" s="48">
        <f t="shared" si="26"/>
        <v>0</v>
      </c>
      <c r="AL78" s="58" t="str">
        <f t="shared" si="27"/>
        <v/>
      </c>
      <c r="AM78" s="59" t="str">
        <f t="shared" si="28"/>
        <v/>
      </c>
      <c r="AN78" s="59" t="str">
        <f t="shared" si="29"/>
        <v/>
      </c>
      <c r="AO78" s="60"/>
    </row>
    <row r="79" spans="3:41" x14ac:dyDescent="0.25">
      <c r="C79" s="82"/>
      <c r="D79" s="45"/>
      <c r="E79" s="83" t="str">
        <f t="shared" si="18"/>
        <v/>
      </c>
      <c r="F79" s="45"/>
      <c r="G79" s="45"/>
      <c r="H79" s="45"/>
      <c r="I79" s="46" t="str">
        <f t="shared" si="30"/>
        <v/>
      </c>
      <c r="J79" s="46" t="str">
        <f t="shared" si="31"/>
        <v/>
      </c>
      <c r="K79" s="47" t="str">
        <f t="shared" si="19"/>
        <v/>
      </c>
      <c r="L79" s="47" t="str">
        <f t="shared" si="20"/>
        <v/>
      </c>
      <c r="M79" s="48">
        <f t="shared" si="32"/>
        <v>0</v>
      </c>
      <c r="N79" s="46" t="str">
        <f t="shared" si="21"/>
        <v/>
      </c>
      <c r="O79" s="47" t="str">
        <f t="shared" si="22"/>
        <v/>
      </c>
      <c r="P79" s="47" t="str">
        <f t="shared" si="23"/>
        <v/>
      </c>
      <c r="Q79" s="48">
        <f t="shared" si="33"/>
        <v>0</v>
      </c>
      <c r="R79" s="2"/>
      <c r="AH79" s="57" t="str">
        <f>IF(G79&gt;1,IF($E$10&gt;0,100-(#REF!/(1+(AL79/#REF!)^#REF!)^#REF!+#REF!/(AL79-1))*100,100-(AL79*D$5+D$6)*100),"")</f>
        <v/>
      </c>
      <c r="AI79" s="21" t="str">
        <f t="shared" si="24"/>
        <v/>
      </c>
      <c r="AJ79" s="21" t="str">
        <f t="shared" si="25"/>
        <v/>
      </c>
      <c r="AK79" s="48">
        <f t="shared" si="26"/>
        <v>0</v>
      </c>
      <c r="AL79" s="58" t="str">
        <f t="shared" si="27"/>
        <v/>
      </c>
      <c r="AM79" s="59" t="str">
        <f t="shared" si="28"/>
        <v/>
      </c>
      <c r="AN79" s="59" t="str">
        <f t="shared" si="29"/>
        <v/>
      </c>
      <c r="AO79" s="60"/>
    </row>
    <row r="80" spans="3:41" x14ac:dyDescent="0.25">
      <c r="C80" s="82"/>
      <c r="D80" s="45"/>
      <c r="E80" s="83" t="str">
        <f t="shared" si="18"/>
        <v/>
      </c>
      <c r="F80" s="45"/>
      <c r="G80" s="45"/>
      <c r="H80" s="45"/>
      <c r="I80" s="46" t="str">
        <f t="shared" si="30"/>
        <v/>
      </c>
      <c r="J80" s="46" t="str">
        <f t="shared" si="31"/>
        <v/>
      </c>
      <c r="K80" s="47" t="str">
        <f t="shared" si="19"/>
        <v/>
      </c>
      <c r="L80" s="47" t="str">
        <f t="shared" si="20"/>
        <v/>
      </c>
      <c r="M80" s="48">
        <f t="shared" si="32"/>
        <v>0</v>
      </c>
      <c r="N80" s="46" t="str">
        <f t="shared" si="21"/>
        <v/>
      </c>
      <c r="O80" s="47" t="str">
        <f t="shared" si="22"/>
        <v/>
      </c>
      <c r="P80" s="47" t="str">
        <f t="shared" si="23"/>
        <v/>
      </c>
      <c r="Q80" s="48">
        <f t="shared" si="33"/>
        <v>0</v>
      </c>
      <c r="R80" s="2"/>
      <c r="AH80" s="57" t="str">
        <f>IF(G80&gt;1,IF($E$10&gt;0,100-(#REF!/(1+(AL80/#REF!)^#REF!)^#REF!+#REF!/(AL80-1))*100,100-(AL80*D$5+D$6)*100),"")</f>
        <v/>
      </c>
      <c r="AI80" s="21" t="str">
        <f t="shared" si="24"/>
        <v/>
      </c>
      <c r="AJ80" s="21" t="str">
        <f t="shared" si="25"/>
        <v/>
      </c>
      <c r="AK80" s="48">
        <f t="shared" si="26"/>
        <v>0</v>
      </c>
      <c r="AL80" s="58" t="str">
        <f t="shared" si="27"/>
        <v/>
      </c>
      <c r="AM80" s="59" t="str">
        <f t="shared" si="28"/>
        <v/>
      </c>
      <c r="AN80" s="59" t="str">
        <f t="shared" si="29"/>
        <v/>
      </c>
      <c r="AO80" s="60"/>
    </row>
    <row r="81" spans="3:41" x14ac:dyDescent="0.25">
      <c r="C81" s="82"/>
      <c r="D81" s="45"/>
      <c r="E81" s="83" t="str">
        <f t="shared" si="18"/>
        <v/>
      </c>
      <c r="F81" s="45"/>
      <c r="G81" s="45"/>
      <c r="H81" s="45"/>
      <c r="I81" s="46" t="str">
        <f t="shared" si="30"/>
        <v/>
      </c>
      <c r="J81" s="46" t="str">
        <f t="shared" si="31"/>
        <v/>
      </c>
      <c r="K81" s="47" t="str">
        <f t="shared" si="19"/>
        <v/>
      </c>
      <c r="L81" s="47" t="str">
        <f t="shared" si="20"/>
        <v/>
      </c>
      <c r="M81" s="48">
        <f t="shared" si="32"/>
        <v>0</v>
      </c>
      <c r="N81" s="46" t="str">
        <f t="shared" si="21"/>
        <v/>
      </c>
      <c r="O81" s="47" t="str">
        <f t="shared" si="22"/>
        <v/>
      </c>
      <c r="P81" s="47" t="str">
        <f t="shared" si="23"/>
        <v/>
      </c>
      <c r="Q81" s="48">
        <f t="shared" si="33"/>
        <v>0</v>
      </c>
      <c r="R81" s="2"/>
      <c r="AH81" s="57" t="str">
        <f>IF(G81&gt;1,IF($E$10&gt;0,100-(#REF!/(1+(AL81/#REF!)^#REF!)^#REF!+#REF!/(AL81-1))*100,100-(AL81*D$5+D$6)*100),"")</f>
        <v/>
      </c>
      <c r="AI81" s="21" t="str">
        <f t="shared" si="24"/>
        <v/>
      </c>
      <c r="AJ81" s="21" t="str">
        <f t="shared" si="25"/>
        <v/>
      </c>
      <c r="AK81" s="48">
        <f t="shared" si="26"/>
        <v>0</v>
      </c>
      <c r="AL81" s="58" t="str">
        <f t="shared" si="27"/>
        <v/>
      </c>
      <c r="AM81" s="59" t="str">
        <f t="shared" si="28"/>
        <v/>
      </c>
      <c r="AN81" s="59" t="str">
        <f t="shared" si="29"/>
        <v/>
      </c>
      <c r="AO81" s="60"/>
    </row>
    <row r="82" spans="3:41" x14ac:dyDescent="0.25">
      <c r="C82" s="82"/>
      <c r="D82" s="45"/>
      <c r="E82" s="83" t="str">
        <f t="shared" si="18"/>
        <v/>
      </c>
      <c r="F82" s="45"/>
      <c r="G82" s="45"/>
      <c r="H82" s="45"/>
      <c r="I82" s="46" t="str">
        <f t="shared" si="30"/>
        <v/>
      </c>
      <c r="J82" s="46" t="str">
        <f t="shared" si="31"/>
        <v/>
      </c>
      <c r="K82" s="47" t="str">
        <f t="shared" si="19"/>
        <v/>
      </c>
      <c r="L82" s="47" t="str">
        <f t="shared" si="20"/>
        <v/>
      </c>
      <c r="M82" s="48">
        <f t="shared" si="32"/>
        <v>0</v>
      </c>
      <c r="N82" s="46" t="str">
        <f t="shared" si="21"/>
        <v/>
      </c>
      <c r="O82" s="47" t="str">
        <f t="shared" si="22"/>
        <v/>
      </c>
      <c r="P82" s="47" t="str">
        <f t="shared" si="23"/>
        <v/>
      </c>
      <c r="Q82" s="48">
        <f t="shared" si="33"/>
        <v>0</v>
      </c>
      <c r="R82" s="2"/>
      <c r="AH82" s="57" t="str">
        <f>IF(G82&gt;1,IF($E$10&gt;0,100-(#REF!/(1+(AL82/#REF!)^#REF!)^#REF!+#REF!/(AL82-1))*100,100-(AL82*D$5+D$6)*100),"")</f>
        <v/>
      </c>
      <c r="AI82" s="21" t="str">
        <f t="shared" si="24"/>
        <v/>
      </c>
      <c r="AJ82" s="21" t="str">
        <f t="shared" si="25"/>
        <v/>
      </c>
      <c r="AK82" s="48">
        <f t="shared" si="26"/>
        <v>0</v>
      </c>
      <c r="AL82" s="58" t="str">
        <f t="shared" si="27"/>
        <v/>
      </c>
      <c r="AM82" s="59" t="str">
        <f t="shared" si="28"/>
        <v/>
      </c>
      <c r="AN82" s="59" t="str">
        <f t="shared" si="29"/>
        <v/>
      </c>
      <c r="AO82" s="60"/>
    </row>
    <row r="83" spans="3:41" x14ac:dyDescent="0.25">
      <c r="C83" s="82"/>
      <c r="D83" s="45"/>
      <c r="E83" s="83" t="str">
        <f t="shared" si="18"/>
        <v/>
      </c>
      <c r="F83" s="45"/>
      <c r="G83" s="45"/>
      <c r="H83" s="45"/>
      <c r="I83" s="46" t="str">
        <f t="shared" si="30"/>
        <v/>
      </c>
      <c r="J83" s="46" t="str">
        <f t="shared" si="31"/>
        <v/>
      </c>
      <c r="K83" s="47" t="str">
        <f t="shared" si="19"/>
        <v/>
      </c>
      <c r="L83" s="47" t="str">
        <f t="shared" si="20"/>
        <v/>
      </c>
      <c r="M83" s="48">
        <f t="shared" si="32"/>
        <v>0</v>
      </c>
      <c r="N83" s="46" t="str">
        <f t="shared" si="21"/>
        <v/>
      </c>
      <c r="O83" s="47" t="str">
        <f t="shared" si="22"/>
        <v/>
      </c>
      <c r="P83" s="47" t="str">
        <f t="shared" si="23"/>
        <v/>
      </c>
      <c r="Q83" s="48">
        <f t="shared" si="33"/>
        <v>0</v>
      </c>
      <c r="R83" s="2"/>
      <c r="AH83" s="57" t="str">
        <f>IF(G83&gt;1,IF($E$10&gt;0,100-(#REF!/(1+(AL83/#REF!)^#REF!)^#REF!+#REF!/(AL83-1))*100,100-(AL83*D$5+D$6)*100),"")</f>
        <v/>
      </c>
      <c r="AI83" s="21" t="str">
        <f t="shared" si="24"/>
        <v/>
      </c>
      <c r="AJ83" s="21" t="str">
        <f t="shared" si="25"/>
        <v/>
      </c>
      <c r="AK83" s="48">
        <f t="shared" si="26"/>
        <v>0</v>
      </c>
      <c r="AL83" s="58" t="str">
        <f t="shared" si="27"/>
        <v/>
      </c>
      <c r="AM83" s="59" t="str">
        <f t="shared" si="28"/>
        <v/>
      </c>
      <c r="AN83" s="59" t="str">
        <f t="shared" si="29"/>
        <v/>
      </c>
      <c r="AO83" s="60"/>
    </row>
    <row r="84" spans="3:41" x14ac:dyDescent="0.25">
      <c r="C84" s="82"/>
      <c r="D84" s="45"/>
      <c r="E84" s="83" t="str">
        <f t="shared" si="18"/>
        <v/>
      </c>
      <c r="F84" s="45"/>
      <c r="G84" s="45"/>
      <c r="H84" s="45"/>
      <c r="I84" s="46" t="str">
        <f t="shared" si="30"/>
        <v/>
      </c>
      <c r="J84" s="46" t="str">
        <f t="shared" si="31"/>
        <v/>
      </c>
      <c r="K84" s="47" t="str">
        <f t="shared" si="19"/>
        <v/>
      </c>
      <c r="L84" s="47" t="str">
        <f t="shared" si="20"/>
        <v/>
      </c>
      <c r="M84" s="48">
        <f t="shared" si="32"/>
        <v>0</v>
      </c>
      <c r="N84" s="46" t="str">
        <f t="shared" si="21"/>
        <v/>
      </c>
      <c r="O84" s="47" t="str">
        <f t="shared" si="22"/>
        <v/>
      </c>
      <c r="P84" s="47" t="str">
        <f t="shared" si="23"/>
        <v/>
      </c>
      <c r="Q84" s="48">
        <f t="shared" si="33"/>
        <v>0</v>
      </c>
      <c r="R84" s="2"/>
      <c r="AH84" s="57" t="str">
        <f>IF(G84&gt;1,IF($E$10&gt;0,100-(#REF!/(1+(AL84/#REF!)^#REF!)^#REF!+#REF!/(AL84-1))*100,100-(AL84*D$5+D$6)*100),"")</f>
        <v/>
      </c>
      <c r="AI84" s="21" t="str">
        <f t="shared" si="24"/>
        <v/>
      </c>
      <c r="AJ84" s="21" t="str">
        <f t="shared" si="25"/>
        <v/>
      </c>
      <c r="AK84" s="48">
        <f t="shared" si="26"/>
        <v>0</v>
      </c>
      <c r="AL84" s="58" t="str">
        <f t="shared" si="27"/>
        <v/>
      </c>
      <c r="AM84" s="59" t="str">
        <f t="shared" si="28"/>
        <v/>
      </c>
      <c r="AN84" s="59" t="str">
        <f t="shared" si="29"/>
        <v/>
      </c>
      <c r="AO84" s="60"/>
    </row>
    <row r="85" spans="3:41" x14ac:dyDescent="0.25">
      <c r="C85" s="82"/>
      <c r="D85" s="45"/>
      <c r="E85" s="83" t="str">
        <f t="shared" si="18"/>
        <v/>
      </c>
      <c r="F85" s="45"/>
      <c r="G85" s="45"/>
      <c r="H85" s="45"/>
      <c r="I85" s="46" t="str">
        <f t="shared" si="30"/>
        <v/>
      </c>
      <c r="J85" s="46" t="str">
        <f t="shared" si="31"/>
        <v/>
      </c>
      <c r="K85" s="47" t="str">
        <f t="shared" si="19"/>
        <v/>
      </c>
      <c r="L85" s="47" t="str">
        <f t="shared" si="20"/>
        <v/>
      </c>
      <c r="M85" s="48">
        <f t="shared" si="32"/>
        <v>0</v>
      </c>
      <c r="N85" s="46" t="str">
        <f t="shared" si="21"/>
        <v/>
      </c>
      <c r="O85" s="47" t="str">
        <f t="shared" si="22"/>
        <v/>
      </c>
      <c r="P85" s="47" t="str">
        <f t="shared" si="23"/>
        <v/>
      </c>
      <c r="Q85" s="48">
        <f t="shared" si="33"/>
        <v>0</v>
      </c>
      <c r="R85" s="2"/>
      <c r="AH85" s="57" t="str">
        <f>IF(G85&gt;1,IF($E$10&gt;0,100-(#REF!/(1+(AL85/#REF!)^#REF!)^#REF!+#REF!/(AL85-1))*100,100-(AL85*D$5+D$6)*100),"")</f>
        <v/>
      </c>
      <c r="AI85" s="21" t="str">
        <f t="shared" si="24"/>
        <v/>
      </c>
      <c r="AJ85" s="21" t="str">
        <f t="shared" si="25"/>
        <v/>
      </c>
      <c r="AK85" s="48">
        <f t="shared" si="26"/>
        <v>0</v>
      </c>
      <c r="AL85" s="58" t="str">
        <f t="shared" si="27"/>
        <v/>
      </c>
      <c r="AM85" s="59" t="str">
        <f t="shared" si="28"/>
        <v/>
      </c>
      <c r="AN85" s="59" t="str">
        <f t="shared" si="29"/>
        <v/>
      </c>
      <c r="AO85" s="60"/>
    </row>
    <row r="86" spans="3:41" x14ac:dyDescent="0.25">
      <c r="C86" s="82"/>
      <c r="D86" s="45"/>
      <c r="E86" s="83" t="str">
        <f t="shared" si="18"/>
        <v/>
      </c>
      <c r="F86" s="45"/>
      <c r="G86" s="45"/>
      <c r="H86" s="45"/>
      <c r="I86" s="46" t="str">
        <f t="shared" si="30"/>
        <v/>
      </c>
      <c r="J86" s="46" t="str">
        <f t="shared" si="31"/>
        <v/>
      </c>
      <c r="K86" s="47" t="str">
        <f t="shared" si="19"/>
        <v/>
      </c>
      <c r="L86" s="47" t="str">
        <f t="shared" si="20"/>
        <v/>
      </c>
      <c r="M86" s="48">
        <f t="shared" si="32"/>
        <v>0</v>
      </c>
      <c r="N86" s="46" t="str">
        <f t="shared" si="21"/>
        <v/>
      </c>
      <c r="O86" s="47" t="str">
        <f t="shared" si="22"/>
        <v/>
      </c>
      <c r="P86" s="47" t="str">
        <f t="shared" si="23"/>
        <v/>
      </c>
      <c r="Q86" s="48">
        <f t="shared" si="33"/>
        <v>0</v>
      </c>
      <c r="R86" s="2"/>
      <c r="AH86" s="57" t="str">
        <f>IF(G86&gt;1,IF($E$10&gt;0,100-(#REF!/(1+(AL86/#REF!)^#REF!)^#REF!+#REF!/(AL86-1))*100,100-(AL86*D$5+D$6)*100),"")</f>
        <v/>
      </c>
      <c r="AI86" s="21" t="str">
        <f t="shared" si="24"/>
        <v/>
      </c>
      <c r="AJ86" s="21" t="str">
        <f t="shared" si="25"/>
        <v/>
      </c>
      <c r="AK86" s="48">
        <f t="shared" si="26"/>
        <v>0</v>
      </c>
      <c r="AL86" s="58" t="str">
        <f t="shared" si="27"/>
        <v/>
      </c>
      <c r="AM86" s="59" t="str">
        <f t="shared" si="28"/>
        <v/>
      </c>
      <c r="AN86" s="59" t="str">
        <f t="shared" si="29"/>
        <v/>
      </c>
      <c r="AO86" s="60"/>
    </row>
    <row r="87" spans="3:41" x14ac:dyDescent="0.25">
      <c r="C87" s="82"/>
      <c r="D87" s="45"/>
      <c r="E87" s="83" t="str">
        <f t="shared" si="18"/>
        <v/>
      </c>
      <c r="F87" s="45"/>
      <c r="G87" s="45"/>
      <c r="H87" s="45"/>
      <c r="I87" s="46" t="str">
        <f t="shared" si="30"/>
        <v/>
      </c>
      <c r="J87" s="46" t="str">
        <f t="shared" si="31"/>
        <v/>
      </c>
      <c r="K87" s="47" t="str">
        <f t="shared" si="19"/>
        <v/>
      </c>
      <c r="L87" s="47" t="str">
        <f t="shared" si="20"/>
        <v/>
      </c>
      <c r="M87" s="48">
        <f t="shared" si="32"/>
        <v>0</v>
      </c>
      <c r="N87" s="46" t="str">
        <f t="shared" si="21"/>
        <v/>
      </c>
      <c r="O87" s="47" t="str">
        <f t="shared" si="22"/>
        <v/>
      </c>
      <c r="P87" s="47" t="str">
        <f t="shared" si="23"/>
        <v/>
      </c>
      <c r="Q87" s="48">
        <f t="shared" si="33"/>
        <v>0</v>
      </c>
      <c r="R87" s="2"/>
      <c r="AH87" s="57" t="str">
        <f>IF(G87&gt;1,IF($E$10&gt;0,100-(#REF!/(1+(AL87/#REF!)^#REF!)^#REF!+#REF!/(AL87-1))*100,100-(AL87*D$5+D$6)*100),"")</f>
        <v/>
      </c>
      <c r="AI87" s="21" t="str">
        <f t="shared" si="24"/>
        <v/>
      </c>
      <c r="AJ87" s="21" t="str">
        <f t="shared" si="25"/>
        <v/>
      </c>
      <c r="AK87" s="48">
        <f t="shared" si="26"/>
        <v>0</v>
      </c>
      <c r="AL87" s="58" t="str">
        <f t="shared" si="27"/>
        <v/>
      </c>
      <c r="AM87" s="59" t="str">
        <f t="shared" si="28"/>
        <v/>
      </c>
      <c r="AN87" s="59" t="str">
        <f t="shared" si="29"/>
        <v/>
      </c>
      <c r="AO87" s="60"/>
    </row>
    <row r="88" spans="3:41" x14ac:dyDescent="0.25">
      <c r="C88" s="82"/>
      <c r="D88" s="45"/>
      <c r="E88" s="83" t="str">
        <f t="shared" si="18"/>
        <v/>
      </c>
      <c r="F88" s="45"/>
      <c r="G88" s="45"/>
      <c r="H88" s="45"/>
      <c r="I88" s="46" t="str">
        <f t="shared" si="30"/>
        <v/>
      </c>
      <c r="J88" s="46" t="str">
        <f t="shared" si="31"/>
        <v/>
      </c>
      <c r="K88" s="47" t="str">
        <f t="shared" si="19"/>
        <v/>
      </c>
      <c r="L88" s="47" t="str">
        <f t="shared" si="20"/>
        <v/>
      </c>
      <c r="M88" s="48">
        <f t="shared" si="32"/>
        <v>0</v>
      </c>
      <c r="N88" s="46" t="str">
        <f t="shared" si="21"/>
        <v/>
      </c>
      <c r="O88" s="47" t="str">
        <f t="shared" si="22"/>
        <v/>
      </c>
      <c r="P88" s="47" t="str">
        <f t="shared" si="23"/>
        <v/>
      </c>
      <c r="Q88" s="48">
        <f t="shared" si="33"/>
        <v>0</v>
      </c>
      <c r="R88" s="2"/>
      <c r="AH88" s="57" t="str">
        <f>IF(G88&gt;1,IF($E$10&gt;0,100-(#REF!/(1+(AL88/#REF!)^#REF!)^#REF!+#REF!/(AL88-1))*100,100-(AL88*D$5+D$6)*100),"")</f>
        <v/>
      </c>
      <c r="AI88" s="21" t="str">
        <f t="shared" si="24"/>
        <v/>
      </c>
      <c r="AJ88" s="21" t="str">
        <f t="shared" si="25"/>
        <v/>
      </c>
      <c r="AK88" s="48">
        <f t="shared" si="26"/>
        <v>0</v>
      </c>
      <c r="AL88" s="58" t="str">
        <f t="shared" si="27"/>
        <v/>
      </c>
      <c r="AM88" s="59" t="str">
        <f t="shared" si="28"/>
        <v/>
      </c>
      <c r="AN88" s="59" t="str">
        <f t="shared" si="29"/>
        <v/>
      </c>
      <c r="AO88" s="60"/>
    </row>
    <row r="89" spans="3:41" x14ac:dyDescent="0.25">
      <c r="C89" s="82"/>
      <c r="D89" s="45"/>
      <c r="E89" s="83" t="str">
        <f t="shared" si="18"/>
        <v/>
      </c>
      <c r="F89" s="45"/>
      <c r="G89" s="45"/>
      <c r="H89" s="45"/>
      <c r="I89" s="46" t="str">
        <f t="shared" si="30"/>
        <v/>
      </c>
      <c r="J89" s="46" t="str">
        <f t="shared" si="31"/>
        <v/>
      </c>
      <c r="K89" s="47" t="str">
        <f t="shared" si="19"/>
        <v/>
      </c>
      <c r="L89" s="47" t="str">
        <f t="shared" si="20"/>
        <v/>
      </c>
      <c r="M89" s="48">
        <f t="shared" si="32"/>
        <v>0</v>
      </c>
      <c r="N89" s="46" t="str">
        <f t="shared" si="21"/>
        <v/>
      </c>
      <c r="O89" s="47" t="str">
        <f t="shared" si="22"/>
        <v/>
      </c>
      <c r="P89" s="47" t="str">
        <f t="shared" si="23"/>
        <v/>
      </c>
      <c r="Q89" s="48">
        <f t="shared" si="33"/>
        <v>0</v>
      </c>
      <c r="R89" s="2"/>
      <c r="AH89" s="57" t="str">
        <f>IF(G89&gt;1,IF($E$10&gt;0,100-(#REF!/(1+(AL89/#REF!)^#REF!)^#REF!+#REF!/(AL89-1))*100,100-(AL89*D$5+D$6)*100),"")</f>
        <v/>
      </c>
      <c r="AI89" s="21" t="str">
        <f t="shared" si="24"/>
        <v/>
      </c>
      <c r="AJ89" s="21" t="str">
        <f t="shared" si="25"/>
        <v/>
      </c>
      <c r="AK89" s="48">
        <f t="shared" si="26"/>
        <v>0</v>
      </c>
      <c r="AL89" s="58" t="str">
        <f t="shared" si="27"/>
        <v/>
      </c>
      <c r="AM89" s="59" t="str">
        <f t="shared" si="28"/>
        <v/>
      </c>
      <c r="AN89" s="59" t="str">
        <f t="shared" si="29"/>
        <v/>
      </c>
      <c r="AO89" s="60"/>
    </row>
    <row r="90" spans="3:41" x14ac:dyDescent="0.25">
      <c r="C90" s="82"/>
      <c r="D90" s="45"/>
      <c r="E90" s="83" t="str">
        <f t="shared" si="18"/>
        <v/>
      </c>
      <c r="F90" s="45"/>
      <c r="G90" s="45"/>
      <c r="H90" s="45"/>
      <c r="I90" s="46" t="str">
        <f t="shared" si="30"/>
        <v/>
      </c>
      <c r="J90" s="46" t="str">
        <f t="shared" si="31"/>
        <v/>
      </c>
      <c r="K90" s="47" t="str">
        <f t="shared" si="19"/>
        <v/>
      </c>
      <c r="L90" s="47" t="str">
        <f t="shared" si="20"/>
        <v/>
      </c>
      <c r="M90" s="48">
        <f t="shared" si="32"/>
        <v>0</v>
      </c>
      <c r="N90" s="46" t="str">
        <f t="shared" si="21"/>
        <v/>
      </c>
      <c r="O90" s="47" t="str">
        <f t="shared" si="22"/>
        <v/>
      </c>
      <c r="P90" s="47" t="str">
        <f t="shared" si="23"/>
        <v/>
      </c>
      <c r="Q90" s="48">
        <f t="shared" si="33"/>
        <v>0</v>
      </c>
      <c r="R90" s="2"/>
      <c r="AH90" s="57" t="str">
        <f>IF(G90&gt;1,IF($E$10&gt;0,100-(#REF!/(1+(AL90/#REF!)^#REF!)^#REF!+#REF!/(AL90-1))*100,100-(AL90*D$5+D$6)*100),"")</f>
        <v/>
      </c>
      <c r="AI90" s="21" t="str">
        <f t="shared" si="24"/>
        <v/>
      </c>
      <c r="AJ90" s="21" t="str">
        <f t="shared" si="25"/>
        <v/>
      </c>
      <c r="AK90" s="48">
        <f t="shared" si="26"/>
        <v>0</v>
      </c>
      <c r="AL90" s="58" t="str">
        <f t="shared" si="27"/>
        <v/>
      </c>
      <c r="AM90" s="59" t="str">
        <f t="shared" si="28"/>
        <v/>
      </c>
      <c r="AN90" s="59" t="str">
        <f t="shared" si="29"/>
        <v/>
      </c>
      <c r="AO90" s="60"/>
    </row>
    <row r="91" spans="3:41" x14ac:dyDescent="0.25">
      <c r="C91" s="82"/>
      <c r="D91" s="45"/>
      <c r="E91" s="83" t="str">
        <f t="shared" si="18"/>
        <v/>
      </c>
      <c r="F91" s="45"/>
      <c r="G91" s="45"/>
      <c r="H91" s="45"/>
      <c r="I91" s="46" t="str">
        <f t="shared" si="30"/>
        <v/>
      </c>
      <c r="J91" s="46" t="str">
        <f t="shared" si="31"/>
        <v/>
      </c>
      <c r="K91" s="47" t="str">
        <f t="shared" si="19"/>
        <v/>
      </c>
      <c r="L91" s="47" t="str">
        <f t="shared" si="20"/>
        <v/>
      </c>
      <c r="M91" s="48">
        <f t="shared" si="32"/>
        <v>0</v>
      </c>
      <c r="N91" s="46" t="str">
        <f t="shared" si="21"/>
        <v/>
      </c>
      <c r="O91" s="47" t="str">
        <f t="shared" si="22"/>
        <v/>
      </c>
      <c r="P91" s="47" t="str">
        <f t="shared" si="23"/>
        <v/>
      </c>
      <c r="Q91" s="48">
        <f t="shared" si="33"/>
        <v>0</v>
      </c>
      <c r="R91" s="2"/>
      <c r="AH91" s="57" t="str">
        <f>IF(G91&gt;1,IF($E$10&gt;0,100-(#REF!/(1+(AL91/#REF!)^#REF!)^#REF!+#REF!/(AL91-1))*100,100-(AL91*D$5+D$6)*100),"")</f>
        <v/>
      </c>
      <c r="AI91" s="21" t="str">
        <f t="shared" si="24"/>
        <v/>
      </c>
      <c r="AJ91" s="21" t="str">
        <f t="shared" si="25"/>
        <v/>
      </c>
      <c r="AK91" s="48">
        <f t="shared" si="26"/>
        <v>0</v>
      </c>
      <c r="AL91" s="58" t="str">
        <f t="shared" si="27"/>
        <v/>
      </c>
      <c r="AM91" s="59" t="str">
        <f t="shared" si="28"/>
        <v/>
      </c>
      <c r="AN91" s="59" t="str">
        <f t="shared" si="29"/>
        <v/>
      </c>
      <c r="AO91" s="60"/>
    </row>
    <row r="92" spans="3:41" x14ac:dyDescent="0.25">
      <c r="C92" s="82"/>
      <c r="D92" s="45"/>
      <c r="E92" s="83" t="str">
        <f t="shared" si="18"/>
        <v/>
      </c>
      <c r="F92" s="45"/>
      <c r="G92" s="45"/>
      <c r="H92" s="45"/>
      <c r="I92" s="46" t="str">
        <f t="shared" si="30"/>
        <v/>
      </c>
      <c r="J92" s="46" t="str">
        <f t="shared" si="31"/>
        <v/>
      </c>
      <c r="K92" s="47" t="str">
        <f t="shared" si="19"/>
        <v/>
      </c>
      <c r="L92" s="47" t="str">
        <f t="shared" si="20"/>
        <v/>
      </c>
      <c r="M92" s="48">
        <f t="shared" si="32"/>
        <v>0</v>
      </c>
      <c r="N92" s="46" t="str">
        <f t="shared" si="21"/>
        <v/>
      </c>
      <c r="O92" s="47" t="str">
        <f t="shared" si="22"/>
        <v/>
      </c>
      <c r="P92" s="47" t="str">
        <f t="shared" si="23"/>
        <v/>
      </c>
      <c r="Q92" s="48">
        <f t="shared" si="33"/>
        <v>0</v>
      </c>
      <c r="R92" s="2"/>
      <c r="AH92" s="57" t="str">
        <f>IF(G92&gt;1,IF($E$10&gt;0,100-(#REF!/(1+(AL92/#REF!)^#REF!)^#REF!+#REF!/(AL92-1))*100,100-(AL92*D$5+D$6)*100),"")</f>
        <v/>
      </c>
      <c r="AI92" s="21" t="str">
        <f t="shared" si="24"/>
        <v/>
      </c>
      <c r="AJ92" s="21" t="str">
        <f t="shared" si="25"/>
        <v/>
      </c>
      <c r="AK92" s="48">
        <f t="shared" si="26"/>
        <v>0</v>
      </c>
      <c r="AL92" s="58" t="str">
        <f t="shared" si="27"/>
        <v/>
      </c>
      <c r="AM92" s="59" t="str">
        <f t="shared" si="28"/>
        <v/>
      </c>
      <c r="AN92" s="59" t="str">
        <f t="shared" si="29"/>
        <v/>
      </c>
      <c r="AO92" s="60"/>
    </row>
    <row r="93" spans="3:41" x14ac:dyDescent="0.25">
      <c r="C93" s="82"/>
      <c r="D93" s="45"/>
      <c r="E93" s="83" t="str">
        <f t="shared" si="18"/>
        <v/>
      </c>
      <c r="F93" s="45"/>
      <c r="G93" s="45"/>
      <c r="H93" s="45"/>
      <c r="I93" s="46" t="str">
        <f t="shared" si="30"/>
        <v/>
      </c>
      <c r="J93" s="46" t="str">
        <f t="shared" si="31"/>
        <v/>
      </c>
      <c r="K93" s="47" t="str">
        <f t="shared" si="19"/>
        <v/>
      </c>
      <c r="L93" s="47" t="str">
        <f t="shared" si="20"/>
        <v/>
      </c>
      <c r="M93" s="48">
        <f t="shared" si="32"/>
        <v>0</v>
      </c>
      <c r="N93" s="46" t="str">
        <f t="shared" si="21"/>
        <v/>
      </c>
      <c r="O93" s="47" t="str">
        <f t="shared" si="22"/>
        <v/>
      </c>
      <c r="P93" s="47" t="str">
        <f t="shared" si="23"/>
        <v/>
      </c>
      <c r="Q93" s="48">
        <f t="shared" si="33"/>
        <v>0</v>
      </c>
      <c r="R93" s="2"/>
      <c r="AH93" s="57" t="str">
        <f>IF(G93&gt;1,IF($E$10&gt;0,100-(#REF!/(1+(AL93/#REF!)^#REF!)^#REF!+#REF!/(AL93-1))*100,100-(AL93*D$5+D$6)*100),"")</f>
        <v/>
      </c>
      <c r="AI93" s="21" t="str">
        <f t="shared" si="24"/>
        <v/>
      </c>
      <c r="AJ93" s="21" t="str">
        <f t="shared" si="25"/>
        <v/>
      </c>
      <c r="AK93" s="48">
        <f t="shared" si="26"/>
        <v>0</v>
      </c>
      <c r="AL93" s="58" t="str">
        <f t="shared" si="27"/>
        <v/>
      </c>
      <c r="AM93" s="59" t="str">
        <f t="shared" si="28"/>
        <v/>
      </c>
      <c r="AN93" s="59" t="str">
        <f t="shared" si="29"/>
        <v/>
      </c>
      <c r="AO93" s="60"/>
    </row>
    <row r="94" spans="3:41" x14ac:dyDescent="0.25">
      <c r="C94" s="82"/>
      <c r="D94" s="45"/>
      <c r="E94" s="83" t="str">
        <f t="shared" si="18"/>
        <v/>
      </c>
      <c r="F94" s="45"/>
      <c r="G94" s="45"/>
      <c r="H94" s="45"/>
      <c r="I94" s="46" t="str">
        <f t="shared" si="30"/>
        <v/>
      </c>
      <c r="J94" s="46" t="str">
        <f t="shared" si="31"/>
        <v/>
      </c>
      <c r="K94" s="47" t="str">
        <f t="shared" si="19"/>
        <v/>
      </c>
      <c r="L94" s="47" t="str">
        <f t="shared" si="20"/>
        <v/>
      </c>
      <c r="M94" s="48">
        <f t="shared" si="32"/>
        <v>0</v>
      </c>
      <c r="N94" s="46" t="str">
        <f t="shared" si="21"/>
        <v/>
      </c>
      <c r="O94" s="47" t="str">
        <f t="shared" si="22"/>
        <v/>
      </c>
      <c r="P94" s="47" t="str">
        <f t="shared" si="23"/>
        <v/>
      </c>
      <c r="Q94" s="48">
        <f t="shared" si="33"/>
        <v>0</v>
      </c>
      <c r="R94" s="2"/>
      <c r="AH94" s="57" t="str">
        <f>IF(G94&gt;1,IF($E$10&gt;0,100-(#REF!/(1+(AL94/#REF!)^#REF!)^#REF!+#REF!/(AL94-1))*100,100-(AL94*D$5+D$6)*100),"")</f>
        <v/>
      </c>
      <c r="AI94" s="21" t="str">
        <f t="shared" si="24"/>
        <v/>
      </c>
      <c r="AJ94" s="21" t="str">
        <f t="shared" si="25"/>
        <v/>
      </c>
      <c r="AK94" s="48">
        <f t="shared" si="26"/>
        <v>0</v>
      </c>
      <c r="AL94" s="58" t="str">
        <f t="shared" si="27"/>
        <v/>
      </c>
      <c r="AM94" s="59" t="str">
        <f t="shared" si="28"/>
        <v/>
      </c>
      <c r="AN94" s="59" t="str">
        <f t="shared" si="29"/>
        <v/>
      </c>
      <c r="AO94" s="60"/>
    </row>
    <row r="95" spans="3:41" x14ac:dyDescent="0.25">
      <c r="C95" s="82"/>
      <c r="D95" s="45"/>
      <c r="E95" s="83" t="str">
        <f t="shared" si="18"/>
        <v/>
      </c>
      <c r="F95" s="45"/>
      <c r="G95" s="45"/>
      <c r="H95" s="45"/>
      <c r="I95" s="46" t="str">
        <f t="shared" si="30"/>
        <v/>
      </c>
      <c r="J95" s="46" t="str">
        <f t="shared" si="31"/>
        <v/>
      </c>
      <c r="K95" s="47" t="str">
        <f t="shared" si="19"/>
        <v/>
      </c>
      <c r="L95" s="47" t="str">
        <f t="shared" si="20"/>
        <v/>
      </c>
      <c r="M95" s="48">
        <f t="shared" si="32"/>
        <v>0</v>
      </c>
      <c r="N95" s="46" t="str">
        <f t="shared" si="21"/>
        <v/>
      </c>
      <c r="O95" s="47" t="str">
        <f t="shared" si="22"/>
        <v/>
      </c>
      <c r="P95" s="47" t="str">
        <f t="shared" si="23"/>
        <v/>
      </c>
      <c r="Q95" s="48">
        <f t="shared" si="33"/>
        <v>0</v>
      </c>
      <c r="R95" s="2"/>
      <c r="AH95" s="57" t="str">
        <f>IF(G95&gt;1,IF($E$10&gt;0,100-(#REF!/(1+(AL95/#REF!)^#REF!)^#REF!+#REF!/(AL95-1))*100,100-(AL95*D$5+D$6)*100),"")</f>
        <v/>
      </c>
      <c r="AI95" s="21" t="str">
        <f t="shared" si="24"/>
        <v/>
      </c>
      <c r="AJ95" s="21" t="str">
        <f t="shared" si="25"/>
        <v/>
      </c>
      <c r="AK95" s="48">
        <f t="shared" si="26"/>
        <v>0</v>
      </c>
      <c r="AL95" s="58" t="str">
        <f t="shared" si="27"/>
        <v/>
      </c>
      <c r="AM95" s="59" t="str">
        <f t="shared" si="28"/>
        <v/>
      </c>
      <c r="AN95" s="59" t="str">
        <f t="shared" si="29"/>
        <v/>
      </c>
      <c r="AO95" s="60"/>
    </row>
    <row r="96" spans="3:41" x14ac:dyDescent="0.25">
      <c r="C96" s="82"/>
      <c r="D96" s="45"/>
      <c r="E96" s="83" t="str">
        <f t="shared" si="18"/>
        <v/>
      </c>
      <c r="F96" s="45"/>
      <c r="G96" s="45"/>
      <c r="H96" s="45"/>
      <c r="I96" s="46" t="str">
        <f t="shared" si="30"/>
        <v/>
      </c>
      <c r="J96" s="46" t="str">
        <f t="shared" si="31"/>
        <v/>
      </c>
      <c r="K96" s="47" t="str">
        <f t="shared" si="19"/>
        <v/>
      </c>
      <c r="L96" s="47" t="str">
        <f t="shared" si="20"/>
        <v/>
      </c>
      <c r="M96" s="48">
        <f t="shared" si="32"/>
        <v>0</v>
      </c>
      <c r="N96" s="46" t="str">
        <f t="shared" si="21"/>
        <v/>
      </c>
      <c r="O96" s="47" t="str">
        <f t="shared" si="22"/>
        <v/>
      </c>
      <c r="P96" s="47" t="str">
        <f t="shared" si="23"/>
        <v/>
      </c>
      <c r="Q96" s="48">
        <f t="shared" si="33"/>
        <v>0</v>
      </c>
      <c r="R96" s="2"/>
      <c r="AH96" s="57" t="str">
        <f>IF(G96&gt;1,IF($E$10&gt;0,100-(#REF!/(1+(AL96/#REF!)^#REF!)^#REF!+#REF!/(AL96-1))*100,100-(AL96*D$5+D$6)*100),"")</f>
        <v/>
      </c>
      <c r="AI96" s="21" t="str">
        <f t="shared" si="24"/>
        <v/>
      </c>
      <c r="AJ96" s="21" t="str">
        <f t="shared" si="25"/>
        <v/>
      </c>
      <c r="AK96" s="48">
        <f t="shared" si="26"/>
        <v>0</v>
      </c>
      <c r="AL96" s="58" t="str">
        <f t="shared" si="27"/>
        <v/>
      </c>
      <c r="AM96" s="59" t="str">
        <f t="shared" si="28"/>
        <v/>
      </c>
      <c r="AN96" s="59" t="str">
        <f t="shared" si="29"/>
        <v/>
      </c>
      <c r="AO96" s="60"/>
    </row>
    <row r="97" spans="3:41" x14ac:dyDescent="0.25">
      <c r="C97" s="82"/>
      <c r="D97" s="45"/>
      <c r="E97" s="83" t="str">
        <f t="shared" si="18"/>
        <v/>
      </c>
      <c r="F97" s="45"/>
      <c r="G97" s="45"/>
      <c r="H97" s="45"/>
      <c r="I97" s="46" t="str">
        <f t="shared" si="30"/>
        <v/>
      </c>
      <c r="J97" s="46" t="str">
        <f t="shared" si="31"/>
        <v/>
      </c>
      <c r="K97" s="47" t="str">
        <f t="shared" si="19"/>
        <v/>
      </c>
      <c r="L97" s="47" t="str">
        <f t="shared" si="20"/>
        <v/>
      </c>
      <c r="M97" s="48">
        <f t="shared" si="32"/>
        <v>0</v>
      </c>
      <c r="N97" s="46" t="str">
        <f t="shared" si="21"/>
        <v/>
      </c>
      <c r="O97" s="47" t="str">
        <f t="shared" si="22"/>
        <v/>
      </c>
      <c r="P97" s="47" t="str">
        <f t="shared" si="23"/>
        <v/>
      </c>
      <c r="Q97" s="48">
        <f t="shared" si="33"/>
        <v>0</v>
      </c>
      <c r="R97" s="2"/>
      <c r="AH97" s="57" t="str">
        <f>IF(G97&gt;1,IF($E$10&gt;0,100-(#REF!/(1+(AL97/#REF!)^#REF!)^#REF!+#REF!/(AL97-1))*100,100-(AL97*D$5+D$6)*100),"")</f>
        <v/>
      </c>
      <c r="AI97" s="21" t="str">
        <f t="shared" si="24"/>
        <v/>
      </c>
      <c r="AJ97" s="21" t="str">
        <f t="shared" si="25"/>
        <v/>
      </c>
      <c r="AK97" s="48">
        <f t="shared" si="26"/>
        <v>0</v>
      </c>
      <c r="AL97" s="58" t="str">
        <f t="shared" si="27"/>
        <v/>
      </c>
      <c r="AM97" s="59" t="str">
        <f t="shared" si="28"/>
        <v/>
      </c>
      <c r="AN97" s="59" t="str">
        <f t="shared" si="29"/>
        <v/>
      </c>
      <c r="AO97" s="60"/>
    </row>
    <row r="98" spans="3:41" x14ac:dyDescent="0.25">
      <c r="C98" s="82"/>
      <c r="D98" s="45"/>
      <c r="E98" s="83" t="str">
        <f t="shared" si="18"/>
        <v/>
      </c>
      <c r="F98" s="45"/>
      <c r="G98" s="45"/>
      <c r="H98" s="45"/>
      <c r="I98" s="46" t="str">
        <f t="shared" si="30"/>
        <v/>
      </c>
      <c r="J98" s="46" t="str">
        <f t="shared" si="31"/>
        <v/>
      </c>
      <c r="K98" s="47" t="str">
        <f t="shared" si="19"/>
        <v/>
      </c>
      <c r="L98" s="47" t="str">
        <f t="shared" si="20"/>
        <v/>
      </c>
      <c r="M98" s="48">
        <f t="shared" si="32"/>
        <v>0</v>
      </c>
      <c r="N98" s="46" t="str">
        <f t="shared" si="21"/>
        <v/>
      </c>
      <c r="O98" s="47" t="str">
        <f t="shared" si="22"/>
        <v/>
      </c>
      <c r="P98" s="47" t="str">
        <f t="shared" si="23"/>
        <v/>
      </c>
      <c r="Q98" s="48">
        <f t="shared" si="33"/>
        <v>0</v>
      </c>
      <c r="R98" s="2"/>
      <c r="AH98" s="57" t="str">
        <f>IF(G98&gt;1,IF($E$10&gt;0,100-(#REF!/(1+(AL98/#REF!)^#REF!)^#REF!+#REF!/(AL98-1))*100,100-(AL98*D$5+D$6)*100),"")</f>
        <v/>
      </c>
      <c r="AI98" s="21" t="str">
        <f t="shared" si="24"/>
        <v/>
      </c>
      <c r="AJ98" s="21" t="str">
        <f t="shared" si="25"/>
        <v/>
      </c>
      <c r="AK98" s="48">
        <f t="shared" si="26"/>
        <v>0</v>
      </c>
      <c r="AL98" s="58" t="str">
        <f t="shared" si="27"/>
        <v/>
      </c>
      <c r="AM98" s="59" t="str">
        <f t="shared" si="28"/>
        <v/>
      </c>
      <c r="AN98" s="59" t="str">
        <f t="shared" si="29"/>
        <v/>
      </c>
      <c r="AO98" s="60"/>
    </row>
    <row r="99" spans="3:41" x14ac:dyDescent="0.25">
      <c r="C99" s="82"/>
      <c r="D99" s="45"/>
      <c r="E99" s="83" t="str">
        <f t="shared" si="18"/>
        <v/>
      </c>
      <c r="F99" s="45"/>
      <c r="G99" s="45"/>
      <c r="H99" s="45"/>
      <c r="I99" s="46" t="str">
        <f t="shared" si="30"/>
        <v/>
      </c>
      <c r="J99" s="46" t="str">
        <f t="shared" si="31"/>
        <v/>
      </c>
      <c r="K99" s="47" t="str">
        <f t="shared" si="19"/>
        <v/>
      </c>
      <c r="L99" s="47" t="str">
        <f t="shared" si="20"/>
        <v/>
      </c>
      <c r="M99" s="48">
        <f t="shared" si="32"/>
        <v>0</v>
      </c>
      <c r="N99" s="46" t="str">
        <f t="shared" si="21"/>
        <v/>
      </c>
      <c r="O99" s="47" t="str">
        <f t="shared" si="22"/>
        <v/>
      </c>
      <c r="P99" s="47" t="str">
        <f t="shared" si="23"/>
        <v/>
      </c>
      <c r="Q99" s="48">
        <f t="shared" si="33"/>
        <v>0</v>
      </c>
      <c r="R99" s="2"/>
      <c r="AH99" s="57" t="str">
        <f>IF(G99&gt;1,IF($E$10&gt;0,100-(#REF!/(1+(AL99/#REF!)^#REF!)^#REF!+#REF!/(AL99-1))*100,100-(AL99*D$5+D$6)*100),"")</f>
        <v/>
      </c>
      <c r="AI99" s="21" t="str">
        <f t="shared" si="24"/>
        <v/>
      </c>
      <c r="AJ99" s="21" t="str">
        <f t="shared" si="25"/>
        <v/>
      </c>
      <c r="AK99" s="48">
        <f t="shared" si="26"/>
        <v>0</v>
      </c>
      <c r="AL99" s="58" t="str">
        <f t="shared" si="27"/>
        <v/>
      </c>
      <c r="AM99" s="59" t="str">
        <f t="shared" si="28"/>
        <v/>
      </c>
      <c r="AN99" s="59" t="str">
        <f t="shared" si="29"/>
        <v/>
      </c>
      <c r="AO99" s="60"/>
    </row>
    <row r="100" spans="3:41" x14ac:dyDescent="0.25">
      <c r="C100" s="82"/>
      <c r="D100" s="45"/>
      <c r="E100" s="83" t="str">
        <f t="shared" ref="E100:E163" si="34">IF(C100&gt;0,100-(C100),"")</f>
        <v/>
      </c>
      <c r="F100" s="45"/>
      <c r="G100" s="45"/>
      <c r="H100" s="45"/>
      <c r="I100" s="46" t="str">
        <f t="shared" si="30"/>
        <v/>
      </c>
      <c r="J100" s="46" t="str">
        <f t="shared" si="31"/>
        <v/>
      </c>
      <c r="K100" s="47" t="str">
        <f t="shared" si="19"/>
        <v/>
      </c>
      <c r="L100" s="47" t="str">
        <f t="shared" si="20"/>
        <v/>
      </c>
      <c r="M100" s="48">
        <f t="shared" si="32"/>
        <v>0</v>
      </c>
      <c r="N100" s="46" t="str">
        <f t="shared" si="21"/>
        <v/>
      </c>
      <c r="O100" s="47" t="str">
        <f t="shared" si="22"/>
        <v/>
      </c>
      <c r="P100" s="47" t="str">
        <f t="shared" si="23"/>
        <v/>
      </c>
      <c r="Q100" s="48">
        <f t="shared" si="33"/>
        <v>0</v>
      </c>
      <c r="R100" s="2"/>
      <c r="AH100" s="57" t="str">
        <f>IF(G100&gt;1,IF($E$10&gt;0,100-(#REF!/(1+(AL100/#REF!)^#REF!)^#REF!+#REF!/(AL100-1))*100,100-(AL100*D$5+D$6)*100),"")</f>
        <v/>
      </c>
      <c r="AI100" s="21" t="str">
        <f t="shared" si="24"/>
        <v/>
      </c>
      <c r="AJ100" s="21" t="str">
        <f t="shared" si="25"/>
        <v/>
      </c>
      <c r="AK100" s="48">
        <f t="shared" si="26"/>
        <v>0</v>
      </c>
      <c r="AL100" s="58" t="str">
        <f t="shared" si="27"/>
        <v/>
      </c>
      <c r="AM100" s="59" t="str">
        <f t="shared" si="28"/>
        <v/>
      </c>
      <c r="AN100" s="59" t="str">
        <f t="shared" si="29"/>
        <v/>
      </c>
      <c r="AO100" s="60"/>
    </row>
    <row r="101" spans="3:41" x14ac:dyDescent="0.25">
      <c r="C101" s="82"/>
      <c r="D101" s="45"/>
      <c r="E101" s="83" t="str">
        <f t="shared" si="34"/>
        <v/>
      </c>
      <c r="F101" s="45"/>
      <c r="G101" s="45"/>
      <c r="H101" s="45"/>
      <c r="I101" s="46" t="str">
        <f t="shared" si="30"/>
        <v/>
      </c>
      <c r="J101" s="46" t="str">
        <f t="shared" si="31"/>
        <v/>
      </c>
      <c r="K101" s="47" t="str">
        <f t="shared" si="19"/>
        <v/>
      </c>
      <c r="L101" s="47" t="str">
        <f t="shared" si="20"/>
        <v/>
      </c>
      <c r="M101" s="48">
        <f t="shared" si="32"/>
        <v>0</v>
      </c>
      <c r="N101" s="46" t="str">
        <f t="shared" si="21"/>
        <v/>
      </c>
      <c r="O101" s="47" t="str">
        <f t="shared" si="22"/>
        <v/>
      </c>
      <c r="P101" s="47" t="str">
        <f t="shared" si="23"/>
        <v/>
      </c>
      <c r="Q101" s="48">
        <f t="shared" si="33"/>
        <v>0</v>
      </c>
      <c r="R101" s="2"/>
      <c r="AH101" s="57" t="str">
        <f>IF(G101&gt;1,IF($E$10&gt;0,100-(#REF!/(1+(AL101/#REF!)^#REF!)^#REF!+#REF!/(AL101-1))*100,100-(AL101*D$5+D$6)*100),"")</f>
        <v/>
      </c>
      <c r="AI101" s="21" t="str">
        <f t="shared" si="24"/>
        <v/>
      </c>
      <c r="AJ101" s="21" t="str">
        <f t="shared" si="25"/>
        <v/>
      </c>
      <c r="AK101" s="48">
        <f t="shared" si="26"/>
        <v>0</v>
      </c>
      <c r="AL101" s="58" t="str">
        <f t="shared" si="27"/>
        <v/>
      </c>
      <c r="AM101" s="59" t="str">
        <f t="shared" si="28"/>
        <v/>
      </c>
      <c r="AN101" s="59" t="str">
        <f t="shared" si="29"/>
        <v/>
      </c>
      <c r="AO101" s="60"/>
    </row>
    <row r="102" spans="3:41" x14ac:dyDescent="0.25">
      <c r="C102" s="82"/>
      <c r="D102" s="45"/>
      <c r="E102" s="83" t="str">
        <f t="shared" si="34"/>
        <v/>
      </c>
      <c r="F102" s="45"/>
      <c r="G102" s="45"/>
      <c r="H102" s="45"/>
      <c r="I102" s="46" t="str">
        <f t="shared" si="30"/>
        <v/>
      </c>
      <c r="J102" s="46" t="str">
        <f t="shared" si="31"/>
        <v/>
      </c>
      <c r="K102" s="47" t="str">
        <f t="shared" si="19"/>
        <v/>
      </c>
      <c r="L102" s="47" t="str">
        <f t="shared" si="20"/>
        <v/>
      </c>
      <c r="M102" s="48">
        <f t="shared" si="32"/>
        <v>0</v>
      </c>
      <c r="N102" s="46" t="str">
        <f t="shared" si="21"/>
        <v/>
      </c>
      <c r="O102" s="47" t="str">
        <f t="shared" si="22"/>
        <v/>
      </c>
      <c r="P102" s="47" t="str">
        <f t="shared" si="23"/>
        <v/>
      </c>
      <c r="Q102" s="48">
        <f t="shared" si="33"/>
        <v>0</v>
      </c>
      <c r="R102" s="2"/>
      <c r="AH102" s="57" t="str">
        <f>IF(G102&gt;1,IF($E$10&gt;0,100-(#REF!/(1+(AL102/#REF!)^#REF!)^#REF!+#REF!/(AL102-1))*100,100-(AL102*D$5+D$6)*100),"")</f>
        <v/>
      </c>
      <c r="AI102" s="21" t="str">
        <f t="shared" si="24"/>
        <v/>
      </c>
      <c r="AJ102" s="21" t="str">
        <f t="shared" si="25"/>
        <v/>
      </c>
      <c r="AK102" s="48">
        <f t="shared" si="26"/>
        <v>0</v>
      </c>
      <c r="AL102" s="58" t="str">
        <f t="shared" si="27"/>
        <v/>
      </c>
      <c r="AM102" s="59" t="str">
        <f t="shared" si="28"/>
        <v/>
      </c>
      <c r="AN102" s="59" t="str">
        <f t="shared" si="29"/>
        <v/>
      </c>
      <c r="AO102" s="60"/>
    </row>
    <row r="103" spans="3:41" x14ac:dyDescent="0.25">
      <c r="C103" s="82"/>
      <c r="D103" s="45"/>
      <c r="E103" s="83" t="str">
        <f t="shared" si="34"/>
        <v/>
      </c>
      <c r="F103" s="45"/>
      <c r="G103" s="45"/>
      <c r="H103" s="45"/>
      <c r="I103" s="46" t="str">
        <f t="shared" si="30"/>
        <v/>
      </c>
      <c r="J103" s="46" t="str">
        <f t="shared" si="31"/>
        <v/>
      </c>
      <c r="K103" s="47" t="str">
        <f t="shared" si="19"/>
        <v/>
      </c>
      <c r="L103" s="47" t="str">
        <f t="shared" si="20"/>
        <v/>
      </c>
      <c r="M103" s="48">
        <f t="shared" si="32"/>
        <v>0</v>
      </c>
      <c r="N103" s="46" t="str">
        <f t="shared" si="21"/>
        <v/>
      </c>
      <c r="O103" s="47" t="str">
        <f t="shared" si="22"/>
        <v/>
      </c>
      <c r="P103" s="47" t="str">
        <f t="shared" si="23"/>
        <v/>
      </c>
      <c r="Q103" s="48">
        <f t="shared" si="33"/>
        <v>0</v>
      </c>
      <c r="R103" s="2"/>
      <c r="AH103" s="57" t="str">
        <f>IF(G103&gt;1,IF($E$10&gt;0,100-(#REF!/(1+(AL103/#REF!)^#REF!)^#REF!+#REF!/(AL103-1))*100,100-(AL103*D$5+D$6)*100),"")</f>
        <v/>
      </c>
      <c r="AI103" s="21" t="str">
        <f t="shared" si="24"/>
        <v/>
      </c>
      <c r="AJ103" s="21" t="str">
        <f t="shared" si="25"/>
        <v/>
      </c>
      <c r="AK103" s="48">
        <f t="shared" si="26"/>
        <v>0</v>
      </c>
      <c r="AL103" s="58" t="str">
        <f t="shared" si="27"/>
        <v/>
      </c>
      <c r="AM103" s="59" t="str">
        <f t="shared" si="28"/>
        <v/>
      </c>
      <c r="AN103" s="59" t="str">
        <f t="shared" si="29"/>
        <v/>
      </c>
      <c r="AO103" s="60"/>
    </row>
    <row r="104" spans="3:41" x14ac:dyDescent="0.25">
      <c r="C104" s="82"/>
      <c r="D104" s="45"/>
      <c r="E104" s="83" t="str">
        <f t="shared" si="34"/>
        <v/>
      </c>
      <c r="F104" s="45"/>
      <c r="G104" s="45"/>
      <c r="H104" s="45"/>
      <c r="I104" s="46" t="str">
        <f t="shared" si="30"/>
        <v/>
      </c>
      <c r="J104" s="46" t="str">
        <f t="shared" si="31"/>
        <v/>
      </c>
      <c r="K104" s="47" t="str">
        <f t="shared" si="19"/>
        <v/>
      </c>
      <c r="L104" s="47" t="str">
        <f t="shared" si="20"/>
        <v/>
      </c>
      <c r="M104" s="48">
        <f t="shared" si="32"/>
        <v>0</v>
      </c>
      <c r="N104" s="46" t="str">
        <f t="shared" si="21"/>
        <v/>
      </c>
      <c r="O104" s="47" t="str">
        <f t="shared" si="22"/>
        <v/>
      </c>
      <c r="P104" s="47" t="str">
        <f t="shared" si="23"/>
        <v/>
      </c>
      <c r="Q104" s="48">
        <f t="shared" si="33"/>
        <v>0</v>
      </c>
      <c r="R104" s="2"/>
      <c r="AH104" s="57" t="str">
        <f>IF(G104&gt;1,IF($E$10&gt;0,100-(#REF!/(1+(AL104/#REF!)^#REF!)^#REF!+#REF!/(AL104-1))*100,100-(AL104*D$5+D$6)*100),"")</f>
        <v/>
      </c>
      <c r="AI104" s="21" t="str">
        <f t="shared" si="24"/>
        <v/>
      </c>
      <c r="AJ104" s="21" t="str">
        <f t="shared" si="25"/>
        <v/>
      </c>
      <c r="AK104" s="48">
        <f t="shared" si="26"/>
        <v>0</v>
      </c>
      <c r="AL104" s="58" t="str">
        <f t="shared" si="27"/>
        <v/>
      </c>
      <c r="AM104" s="59" t="str">
        <f t="shared" si="28"/>
        <v/>
      </c>
      <c r="AN104" s="59" t="str">
        <f t="shared" si="29"/>
        <v/>
      </c>
      <c r="AO104" s="60"/>
    </row>
    <row r="105" spans="3:41" x14ac:dyDescent="0.25">
      <c r="C105" s="82"/>
      <c r="D105" s="45"/>
      <c r="E105" s="83" t="str">
        <f t="shared" si="34"/>
        <v/>
      </c>
      <c r="F105" s="45"/>
      <c r="G105" s="45"/>
      <c r="H105" s="45"/>
      <c r="I105" s="46" t="str">
        <f t="shared" si="30"/>
        <v/>
      </c>
      <c r="J105" s="46" t="str">
        <f t="shared" si="31"/>
        <v/>
      </c>
      <c r="K105" s="47" t="str">
        <f t="shared" si="19"/>
        <v/>
      </c>
      <c r="L105" s="47" t="str">
        <f t="shared" si="20"/>
        <v/>
      </c>
      <c r="M105" s="48">
        <f t="shared" si="32"/>
        <v>0</v>
      </c>
      <c r="N105" s="46" t="str">
        <f t="shared" si="21"/>
        <v/>
      </c>
      <c r="O105" s="47" t="str">
        <f t="shared" si="22"/>
        <v/>
      </c>
      <c r="P105" s="47" t="str">
        <f t="shared" si="23"/>
        <v/>
      </c>
      <c r="Q105" s="48">
        <f t="shared" si="33"/>
        <v>0</v>
      </c>
      <c r="R105" s="2"/>
      <c r="AH105" s="57" t="str">
        <f>IF(G105&gt;1,IF($E$10&gt;0,100-(#REF!/(1+(AL105/#REF!)^#REF!)^#REF!+#REF!/(AL105-1))*100,100-(AL105*D$5+D$6)*100),"")</f>
        <v/>
      </c>
      <c r="AI105" s="21" t="str">
        <f t="shared" si="24"/>
        <v/>
      </c>
      <c r="AJ105" s="21" t="str">
        <f t="shared" si="25"/>
        <v/>
      </c>
      <c r="AK105" s="48">
        <f t="shared" si="26"/>
        <v>0</v>
      </c>
      <c r="AL105" s="58" t="str">
        <f t="shared" si="27"/>
        <v/>
      </c>
      <c r="AM105" s="59" t="str">
        <f t="shared" si="28"/>
        <v/>
      </c>
      <c r="AN105" s="59" t="str">
        <f t="shared" si="29"/>
        <v/>
      </c>
      <c r="AO105" s="60"/>
    </row>
    <row r="106" spans="3:41" x14ac:dyDescent="0.25">
      <c r="C106" s="82"/>
      <c r="D106" s="45"/>
      <c r="E106" s="83" t="str">
        <f t="shared" si="34"/>
        <v/>
      </c>
      <c r="F106" s="45"/>
      <c r="G106" s="45"/>
      <c r="H106" s="45"/>
      <c r="I106" s="46" t="str">
        <f t="shared" si="30"/>
        <v/>
      </c>
      <c r="J106" s="46" t="str">
        <f t="shared" si="31"/>
        <v/>
      </c>
      <c r="K106" s="47" t="str">
        <f t="shared" si="19"/>
        <v/>
      </c>
      <c r="L106" s="47" t="str">
        <f t="shared" si="20"/>
        <v/>
      </c>
      <c r="M106" s="48">
        <f t="shared" si="32"/>
        <v>0</v>
      </c>
      <c r="N106" s="46" t="str">
        <f t="shared" si="21"/>
        <v/>
      </c>
      <c r="O106" s="47" t="str">
        <f t="shared" si="22"/>
        <v/>
      </c>
      <c r="P106" s="47" t="str">
        <f t="shared" si="23"/>
        <v/>
      </c>
      <c r="Q106" s="48">
        <f t="shared" si="33"/>
        <v>0</v>
      </c>
      <c r="R106" s="2"/>
      <c r="AH106" s="57" t="str">
        <f>IF(G106&gt;1,IF($E$10&gt;0,100-(#REF!/(1+(AL106/#REF!)^#REF!)^#REF!+#REF!/(AL106-1))*100,100-(AL106*D$5+D$6)*100),"")</f>
        <v/>
      </c>
      <c r="AI106" s="21" t="str">
        <f t="shared" si="24"/>
        <v/>
      </c>
      <c r="AJ106" s="21" t="str">
        <f t="shared" si="25"/>
        <v/>
      </c>
      <c r="AK106" s="48">
        <f t="shared" si="26"/>
        <v>0</v>
      </c>
      <c r="AL106" s="58" t="str">
        <f t="shared" si="27"/>
        <v/>
      </c>
      <c r="AM106" s="59" t="str">
        <f t="shared" si="28"/>
        <v/>
      </c>
      <c r="AN106" s="59" t="str">
        <f t="shared" si="29"/>
        <v/>
      </c>
      <c r="AO106" s="60"/>
    </row>
    <row r="107" spans="3:41" x14ac:dyDescent="0.25">
      <c r="C107" s="82"/>
      <c r="D107" s="45"/>
      <c r="E107" s="83" t="str">
        <f t="shared" si="34"/>
        <v/>
      </c>
      <c r="F107" s="45"/>
      <c r="G107" s="45"/>
      <c r="H107" s="45"/>
      <c r="I107" s="46" t="str">
        <f t="shared" si="30"/>
        <v/>
      </c>
      <c r="J107" s="46" t="str">
        <f t="shared" si="31"/>
        <v/>
      </c>
      <c r="K107" s="47" t="str">
        <f t="shared" si="19"/>
        <v/>
      </c>
      <c r="L107" s="47" t="str">
        <f t="shared" si="20"/>
        <v/>
      </c>
      <c r="M107" s="48">
        <f t="shared" si="32"/>
        <v>0</v>
      </c>
      <c r="N107" s="46" t="str">
        <f t="shared" si="21"/>
        <v/>
      </c>
      <c r="O107" s="47" t="str">
        <f t="shared" si="22"/>
        <v/>
      </c>
      <c r="P107" s="47" t="str">
        <f t="shared" si="23"/>
        <v/>
      </c>
      <c r="Q107" s="48">
        <f t="shared" si="33"/>
        <v>0</v>
      </c>
      <c r="R107" s="2"/>
      <c r="AH107" s="57" t="str">
        <f>IF(G107&gt;1,IF($E$10&gt;0,100-(#REF!/(1+(AL107/#REF!)^#REF!)^#REF!+#REF!/(AL107-1))*100,100-(AL107*D$5+D$6)*100),"")</f>
        <v/>
      </c>
      <c r="AI107" s="21" t="str">
        <f t="shared" si="24"/>
        <v/>
      </c>
      <c r="AJ107" s="21" t="str">
        <f t="shared" si="25"/>
        <v/>
      </c>
      <c r="AK107" s="48">
        <f t="shared" si="26"/>
        <v>0</v>
      </c>
      <c r="AL107" s="58" t="str">
        <f t="shared" si="27"/>
        <v/>
      </c>
      <c r="AM107" s="59" t="str">
        <f t="shared" si="28"/>
        <v/>
      </c>
      <c r="AN107" s="59" t="str">
        <f t="shared" si="29"/>
        <v/>
      </c>
      <c r="AO107" s="60"/>
    </row>
    <row r="108" spans="3:41" x14ac:dyDescent="0.25">
      <c r="C108" s="82"/>
      <c r="D108" s="45"/>
      <c r="E108" s="83" t="str">
        <f t="shared" si="34"/>
        <v/>
      </c>
      <c r="F108" s="45"/>
      <c r="G108" s="45"/>
      <c r="H108" s="45"/>
      <c r="I108" s="46" t="str">
        <f t="shared" si="30"/>
        <v/>
      </c>
      <c r="J108" s="46" t="str">
        <f t="shared" si="31"/>
        <v/>
      </c>
      <c r="K108" s="47" t="str">
        <f t="shared" si="19"/>
        <v/>
      </c>
      <c r="L108" s="47" t="str">
        <f t="shared" si="20"/>
        <v/>
      </c>
      <c r="M108" s="48">
        <f t="shared" si="32"/>
        <v>0</v>
      </c>
      <c r="N108" s="46" t="str">
        <f t="shared" si="21"/>
        <v/>
      </c>
      <c r="O108" s="47" t="str">
        <f t="shared" si="22"/>
        <v/>
      </c>
      <c r="P108" s="47" t="str">
        <f t="shared" si="23"/>
        <v/>
      </c>
      <c r="Q108" s="48">
        <f t="shared" si="33"/>
        <v>0</v>
      </c>
      <c r="R108" s="2"/>
      <c r="AH108" s="57" t="str">
        <f>IF(G108&gt;1,IF($E$10&gt;0,100-(#REF!/(1+(AL108/#REF!)^#REF!)^#REF!+#REF!/(AL108-1))*100,100-(AL108*D$5+D$6)*100),"")</f>
        <v/>
      </c>
      <c r="AI108" s="21" t="str">
        <f t="shared" si="24"/>
        <v/>
      </c>
      <c r="AJ108" s="21" t="str">
        <f t="shared" si="25"/>
        <v/>
      </c>
      <c r="AK108" s="48">
        <f t="shared" si="26"/>
        <v>0</v>
      </c>
      <c r="AL108" s="58" t="str">
        <f t="shared" si="27"/>
        <v/>
      </c>
      <c r="AM108" s="59" t="str">
        <f t="shared" si="28"/>
        <v/>
      </c>
      <c r="AN108" s="59" t="str">
        <f t="shared" si="29"/>
        <v/>
      </c>
      <c r="AO108" s="60"/>
    </row>
    <row r="109" spans="3:41" x14ac:dyDescent="0.25">
      <c r="C109" s="82"/>
      <c r="D109" s="45"/>
      <c r="E109" s="83" t="str">
        <f t="shared" si="34"/>
        <v/>
      </c>
      <c r="F109" s="45"/>
      <c r="G109" s="45"/>
      <c r="H109" s="45"/>
      <c r="I109" s="46" t="str">
        <f t="shared" si="30"/>
        <v/>
      </c>
      <c r="J109" s="46" t="str">
        <f t="shared" si="31"/>
        <v/>
      </c>
      <c r="K109" s="47" t="str">
        <f t="shared" si="19"/>
        <v/>
      </c>
      <c r="L109" s="47" t="str">
        <f t="shared" si="20"/>
        <v/>
      </c>
      <c r="M109" s="48">
        <f t="shared" si="32"/>
        <v>0</v>
      </c>
      <c r="N109" s="46" t="str">
        <f t="shared" si="21"/>
        <v/>
      </c>
      <c r="O109" s="47" t="str">
        <f t="shared" si="22"/>
        <v/>
      </c>
      <c r="P109" s="47" t="str">
        <f t="shared" si="23"/>
        <v/>
      </c>
      <c r="Q109" s="48">
        <f t="shared" si="33"/>
        <v>0</v>
      </c>
      <c r="R109" s="2"/>
      <c r="AH109" s="57" t="str">
        <f>IF(G109&gt;1,IF($E$10&gt;0,100-(#REF!/(1+(AL109/#REF!)^#REF!)^#REF!+#REF!/(AL109-1))*100,100-(AL109*D$5+D$6)*100),"")</f>
        <v/>
      </c>
      <c r="AI109" s="21" t="str">
        <f t="shared" si="24"/>
        <v/>
      </c>
      <c r="AJ109" s="21" t="str">
        <f t="shared" si="25"/>
        <v/>
      </c>
      <c r="AK109" s="48">
        <f t="shared" si="26"/>
        <v>0</v>
      </c>
      <c r="AL109" s="58" t="str">
        <f t="shared" si="27"/>
        <v/>
      </c>
      <c r="AM109" s="59" t="str">
        <f t="shared" si="28"/>
        <v/>
      </c>
      <c r="AN109" s="59" t="str">
        <f t="shared" si="29"/>
        <v/>
      </c>
      <c r="AO109" s="60"/>
    </row>
    <row r="110" spans="3:41" x14ac:dyDescent="0.25">
      <c r="C110" s="82"/>
      <c r="D110" s="45"/>
      <c r="E110" s="83" t="str">
        <f t="shared" si="34"/>
        <v/>
      </c>
      <c r="F110" s="45"/>
      <c r="G110" s="45"/>
      <c r="H110" s="45"/>
      <c r="I110" s="46" t="str">
        <f t="shared" si="30"/>
        <v/>
      </c>
      <c r="J110" s="46" t="str">
        <f t="shared" si="31"/>
        <v/>
      </c>
      <c r="K110" s="47" t="str">
        <f t="shared" si="19"/>
        <v/>
      </c>
      <c r="L110" s="47" t="str">
        <f t="shared" si="20"/>
        <v/>
      </c>
      <c r="M110" s="48">
        <f t="shared" si="32"/>
        <v>0</v>
      </c>
      <c r="N110" s="46" t="str">
        <f t="shared" si="21"/>
        <v/>
      </c>
      <c r="O110" s="47" t="str">
        <f t="shared" si="22"/>
        <v/>
      </c>
      <c r="P110" s="47" t="str">
        <f t="shared" si="23"/>
        <v/>
      </c>
      <c r="Q110" s="48">
        <f t="shared" si="33"/>
        <v>0</v>
      </c>
      <c r="R110" s="2"/>
      <c r="AH110" s="57" t="str">
        <f>IF(G110&gt;1,IF($E$10&gt;0,100-(#REF!/(1+(AL110/#REF!)^#REF!)^#REF!+#REF!/(AL110-1))*100,100-(AL110*D$5+D$6)*100),"")</f>
        <v/>
      </c>
      <c r="AI110" s="21" t="str">
        <f t="shared" si="24"/>
        <v/>
      </c>
      <c r="AJ110" s="21" t="str">
        <f t="shared" si="25"/>
        <v/>
      </c>
      <c r="AK110" s="48">
        <f t="shared" si="26"/>
        <v>0</v>
      </c>
      <c r="AL110" s="58" t="str">
        <f t="shared" si="27"/>
        <v/>
      </c>
      <c r="AM110" s="59" t="str">
        <f t="shared" si="28"/>
        <v/>
      </c>
      <c r="AN110" s="59" t="str">
        <f t="shared" si="29"/>
        <v/>
      </c>
      <c r="AO110" s="60"/>
    </row>
    <row r="111" spans="3:41" x14ac:dyDescent="0.25">
      <c r="C111" s="82"/>
      <c r="D111" s="45"/>
      <c r="E111" s="83" t="str">
        <f t="shared" si="34"/>
        <v/>
      </c>
      <c r="F111" s="45"/>
      <c r="G111" s="45"/>
      <c r="H111" s="45"/>
      <c r="I111" s="46" t="str">
        <f t="shared" si="30"/>
        <v/>
      </c>
      <c r="J111" s="46" t="str">
        <f t="shared" si="31"/>
        <v/>
      </c>
      <c r="K111" s="47" t="str">
        <f t="shared" si="19"/>
        <v/>
      </c>
      <c r="L111" s="47" t="str">
        <f t="shared" si="20"/>
        <v/>
      </c>
      <c r="M111" s="48">
        <f t="shared" si="32"/>
        <v>0</v>
      </c>
      <c r="N111" s="46" t="str">
        <f t="shared" si="21"/>
        <v/>
      </c>
      <c r="O111" s="47" t="str">
        <f t="shared" si="22"/>
        <v/>
      </c>
      <c r="P111" s="47" t="str">
        <f t="shared" si="23"/>
        <v/>
      </c>
      <c r="Q111" s="48">
        <f t="shared" si="33"/>
        <v>0</v>
      </c>
      <c r="R111" s="2"/>
      <c r="AH111" s="57" t="str">
        <f>IF(G111&gt;1,IF($E$10&gt;0,100-(#REF!/(1+(AL111/#REF!)^#REF!)^#REF!+#REF!/(AL111-1))*100,100-(AL111*D$5+D$6)*100),"")</f>
        <v/>
      </c>
      <c r="AI111" s="21" t="str">
        <f t="shared" si="24"/>
        <v/>
      </c>
      <c r="AJ111" s="21" t="str">
        <f t="shared" si="25"/>
        <v/>
      </c>
      <c r="AK111" s="48">
        <f t="shared" si="26"/>
        <v>0</v>
      </c>
      <c r="AL111" s="58" t="str">
        <f t="shared" si="27"/>
        <v/>
      </c>
      <c r="AM111" s="59" t="str">
        <f t="shared" si="28"/>
        <v/>
      </c>
      <c r="AN111" s="59" t="str">
        <f t="shared" si="29"/>
        <v/>
      </c>
      <c r="AO111" s="60"/>
    </row>
    <row r="112" spans="3:41" x14ac:dyDescent="0.25">
      <c r="C112" s="82"/>
      <c r="D112" s="45"/>
      <c r="E112" s="83" t="str">
        <f t="shared" si="34"/>
        <v/>
      </c>
      <c r="F112" s="45"/>
      <c r="G112" s="45"/>
      <c r="H112" s="45"/>
      <c r="I112" s="46" t="str">
        <f t="shared" si="30"/>
        <v/>
      </c>
      <c r="J112" s="46" t="str">
        <f t="shared" si="31"/>
        <v/>
      </c>
      <c r="K112" s="47" t="str">
        <f t="shared" si="19"/>
        <v/>
      </c>
      <c r="L112" s="47" t="str">
        <f t="shared" si="20"/>
        <v/>
      </c>
      <c r="M112" s="48">
        <f t="shared" si="32"/>
        <v>0</v>
      </c>
      <c r="N112" s="46" t="str">
        <f t="shared" si="21"/>
        <v/>
      </c>
      <c r="O112" s="47" t="str">
        <f t="shared" si="22"/>
        <v/>
      </c>
      <c r="P112" s="47" t="str">
        <f t="shared" si="23"/>
        <v/>
      </c>
      <c r="Q112" s="48">
        <f t="shared" si="33"/>
        <v>0</v>
      </c>
      <c r="R112" s="2"/>
      <c r="AH112" s="57" t="str">
        <f>IF(G112&gt;1,IF($E$10&gt;0,100-(#REF!/(1+(AL112/#REF!)^#REF!)^#REF!+#REF!/(AL112-1))*100,100-(AL112*D$5+D$6)*100),"")</f>
        <v/>
      </c>
      <c r="AI112" s="21" t="str">
        <f t="shared" si="24"/>
        <v/>
      </c>
      <c r="AJ112" s="21" t="str">
        <f t="shared" si="25"/>
        <v/>
      </c>
      <c r="AK112" s="48">
        <f t="shared" si="26"/>
        <v>0</v>
      </c>
      <c r="AL112" s="58" t="str">
        <f t="shared" si="27"/>
        <v/>
      </c>
      <c r="AM112" s="59" t="str">
        <f t="shared" si="28"/>
        <v/>
      </c>
      <c r="AN112" s="59" t="str">
        <f t="shared" si="29"/>
        <v/>
      </c>
      <c r="AO112" s="60"/>
    </row>
    <row r="113" spans="3:41" x14ac:dyDescent="0.25">
      <c r="C113" s="82"/>
      <c r="D113" s="45"/>
      <c r="E113" s="83" t="str">
        <f t="shared" si="34"/>
        <v/>
      </c>
      <c r="F113" s="45"/>
      <c r="G113" s="45"/>
      <c r="H113" s="45"/>
      <c r="I113" s="46" t="str">
        <f t="shared" si="30"/>
        <v/>
      </c>
      <c r="J113" s="46" t="str">
        <f t="shared" si="31"/>
        <v/>
      </c>
      <c r="K113" s="47" t="str">
        <f t="shared" si="19"/>
        <v/>
      </c>
      <c r="L113" s="47" t="str">
        <f t="shared" si="20"/>
        <v/>
      </c>
      <c r="M113" s="48">
        <f t="shared" si="32"/>
        <v>0</v>
      </c>
      <c r="N113" s="46" t="str">
        <f t="shared" si="21"/>
        <v/>
      </c>
      <c r="O113" s="47" t="str">
        <f t="shared" si="22"/>
        <v/>
      </c>
      <c r="P113" s="47" t="str">
        <f t="shared" si="23"/>
        <v/>
      </c>
      <c r="Q113" s="48">
        <f t="shared" si="33"/>
        <v>0</v>
      </c>
      <c r="R113" s="2"/>
      <c r="AH113" s="57" t="str">
        <f>IF(G113&gt;1,IF($E$10&gt;0,100-(#REF!/(1+(AL113/#REF!)^#REF!)^#REF!+#REF!/(AL113-1))*100,100-(AL113*D$5+D$6)*100),"")</f>
        <v/>
      </c>
      <c r="AI113" s="21" t="str">
        <f t="shared" si="24"/>
        <v/>
      </c>
      <c r="AJ113" s="21" t="str">
        <f t="shared" si="25"/>
        <v/>
      </c>
      <c r="AK113" s="48">
        <f t="shared" si="26"/>
        <v>0</v>
      </c>
      <c r="AL113" s="58" t="str">
        <f t="shared" si="27"/>
        <v/>
      </c>
      <c r="AM113" s="59" t="str">
        <f t="shared" si="28"/>
        <v/>
      </c>
      <c r="AN113" s="59" t="str">
        <f t="shared" si="29"/>
        <v/>
      </c>
      <c r="AO113" s="60"/>
    </row>
    <row r="114" spans="3:41" x14ac:dyDescent="0.25">
      <c r="C114" s="82"/>
      <c r="D114" s="45"/>
      <c r="E114" s="83" t="str">
        <f t="shared" si="34"/>
        <v/>
      </c>
      <c r="F114" s="45"/>
      <c r="G114" s="45"/>
      <c r="H114" s="45"/>
      <c r="I114" s="46" t="str">
        <f t="shared" si="30"/>
        <v/>
      </c>
      <c r="J114" s="46" t="str">
        <f t="shared" si="31"/>
        <v/>
      </c>
      <c r="K114" s="47" t="str">
        <f t="shared" si="19"/>
        <v/>
      </c>
      <c r="L114" s="47" t="str">
        <f t="shared" si="20"/>
        <v/>
      </c>
      <c r="M114" s="48">
        <f t="shared" si="32"/>
        <v>0</v>
      </c>
      <c r="N114" s="46" t="str">
        <f t="shared" si="21"/>
        <v/>
      </c>
      <c r="O114" s="47" t="str">
        <f t="shared" si="22"/>
        <v/>
      </c>
      <c r="P114" s="47" t="str">
        <f t="shared" si="23"/>
        <v/>
      </c>
      <c r="Q114" s="48">
        <f t="shared" si="33"/>
        <v>0</v>
      </c>
      <c r="R114" s="2"/>
      <c r="AH114" s="57" t="str">
        <f>IF(G114&gt;1,IF($E$10&gt;0,100-(#REF!/(1+(AL114/#REF!)^#REF!)^#REF!+#REF!/(AL114-1))*100,100-(AL114*D$5+D$6)*100),"")</f>
        <v/>
      </c>
      <c r="AI114" s="21" t="str">
        <f t="shared" si="24"/>
        <v/>
      </c>
      <c r="AJ114" s="21" t="str">
        <f t="shared" si="25"/>
        <v/>
      </c>
      <c r="AK114" s="48">
        <f t="shared" si="26"/>
        <v>0</v>
      </c>
      <c r="AL114" s="58" t="str">
        <f t="shared" si="27"/>
        <v/>
      </c>
      <c r="AM114" s="59" t="str">
        <f t="shared" si="28"/>
        <v/>
      </c>
      <c r="AN114" s="59" t="str">
        <f t="shared" si="29"/>
        <v/>
      </c>
      <c r="AO114" s="60"/>
    </row>
    <row r="115" spans="3:41" x14ac:dyDescent="0.25">
      <c r="C115" s="82"/>
      <c r="D115" s="45"/>
      <c r="E115" s="83" t="str">
        <f t="shared" si="34"/>
        <v/>
      </c>
      <c r="F115" s="45"/>
      <c r="G115" s="45"/>
      <c r="H115" s="45"/>
      <c r="I115" s="46" t="str">
        <f t="shared" si="30"/>
        <v/>
      </c>
      <c r="J115" s="46" t="str">
        <f t="shared" si="31"/>
        <v/>
      </c>
      <c r="K115" s="47" t="str">
        <f t="shared" si="19"/>
        <v/>
      </c>
      <c r="L115" s="47" t="str">
        <f t="shared" si="20"/>
        <v/>
      </c>
      <c r="M115" s="48">
        <f t="shared" si="32"/>
        <v>0</v>
      </c>
      <c r="N115" s="46" t="str">
        <f t="shared" si="21"/>
        <v/>
      </c>
      <c r="O115" s="47" t="str">
        <f t="shared" si="22"/>
        <v/>
      </c>
      <c r="P115" s="47" t="str">
        <f t="shared" si="23"/>
        <v/>
      </c>
      <c r="Q115" s="48">
        <f t="shared" si="33"/>
        <v>0</v>
      </c>
      <c r="R115" s="2"/>
      <c r="AH115" s="57" t="str">
        <f>IF(G115&gt;1,IF($E$10&gt;0,100-(#REF!/(1+(AL115/#REF!)^#REF!)^#REF!+#REF!/(AL115-1))*100,100-(AL115*D$5+D$6)*100),"")</f>
        <v/>
      </c>
      <c r="AI115" s="21" t="str">
        <f t="shared" si="24"/>
        <v/>
      </c>
      <c r="AJ115" s="21" t="str">
        <f t="shared" si="25"/>
        <v/>
      </c>
      <c r="AK115" s="48">
        <f t="shared" si="26"/>
        <v>0</v>
      </c>
      <c r="AL115" s="58" t="str">
        <f t="shared" si="27"/>
        <v/>
      </c>
      <c r="AM115" s="59" t="str">
        <f t="shared" si="28"/>
        <v/>
      </c>
      <c r="AN115" s="59" t="str">
        <f t="shared" si="29"/>
        <v/>
      </c>
      <c r="AO115" s="60"/>
    </row>
    <row r="116" spans="3:41" x14ac:dyDescent="0.25">
      <c r="C116" s="82"/>
      <c r="D116" s="45"/>
      <c r="E116" s="83" t="str">
        <f t="shared" si="34"/>
        <v/>
      </c>
      <c r="F116" s="45"/>
      <c r="G116" s="45"/>
      <c r="H116" s="45"/>
      <c r="I116" s="46" t="str">
        <f t="shared" si="30"/>
        <v/>
      </c>
      <c r="J116" s="46" t="str">
        <f t="shared" si="31"/>
        <v/>
      </c>
      <c r="K116" s="47" t="str">
        <f t="shared" si="19"/>
        <v/>
      </c>
      <c r="L116" s="47" t="str">
        <f t="shared" si="20"/>
        <v/>
      </c>
      <c r="M116" s="48">
        <f t="shared" si="32"/>
        <v>0</v>
      </c>
      <c r="N116" s="46" t="str">
        <f t="shared" si="21"/>
        <v/>
      </c>
      <c r="O116" s="47" t="str">
        <f t="shared" si="22"/>
        <v/>
      </c>
      <c r="P116" s="47" t="str">
        <f t="shared" si="23"/>
        <v/>
      </c>
      <c r="Q116" s="48">
        <f t="shared" si="33"/>
        <v>0</v>
      </c>
      <c r="R116" s="2"/>
      <c r="AH116" s="57" t="str">
        <f>IF(G116&gt;1,IF($E$10&gt;0,100-(#REF!/(1+(AL116/#REF!)^#REF!)^#REF!+#REF!/(AL116-1))*100,100-(AL116*D$5+D$6)*100),"")</f>
        <v/>
      </c>
      <c r="AI116" s="21" t="str">
        <f t="shared" si="24"/>
        <v/>
      </c>
      <c r="AJ116" s="21" t="str">
        <f t="shared" si="25"/>
        <v/>
      </c>
      <c r="AK116" s="48">
        <f t="shared" si="26"/>
        <v>0</v>
      </c>
      <c r="AL116" s="58" t="str">
        <f t="shared" si="27"/>
        <v/>
      </c>
      <c r="AM116" s="59" t="str">
        <f t="shared" si="28"/>
        <v/>
      </c>
      <c r="AN116" s="59" t="str">
        <f t="shared" si="29"/>
        <v/>
      </c>
      <c r="AO116" s="60"/>
    </row>
    <row r="117" spans="3:41" x14ac:dyDescent="0.25">
      <c r="C117" s="82"/>
      <c r="D117" s="45"/>
      <c r="E117" s="83" t="str">
        <f t="shared" si="34"/>
        <v/>
      </c>
      <c r="F117" s="45"/>
      <c r="G117" s="45"/>
      <c r="H117" s="45"/>
      <c r="I117" s="46" t="str">
        <f t="shared" si="30"/>
        <v/>
      </c>
      <c r="J117" s="46" t="str">
        <f t="shared" si="31"/>
        <v/>
      </c>
      <c r="K117" s="47" t="str">
        <f t="shared" si="19"/>
        <v/>
      </c>
      <c r="L117" s="47" t="str">
        <f t="shared" si="20"/>
        <v/>
      </c>
      <c r="M117" s="48">
        <f t="shared" si="32"/>
        <v>0</v>
      </c>
      <c r="N117" s="46" t="str">
        <f t="shared" si="21"/>
        <v/>
      </c>
      <c r="O117" s="47" t="str">
        <f t="shared" si="22"/>
        <v/>
      </c>
      <c r="P117" s="47" t="str">
        <f t="shared" si="23"/>
        <v/>
      </c>
      <c r="Q117" s="48">
        <f t="shared" si="33"/>
        <v>0</v>
      </c>
      <c r="R117" s="2"/>
      <c r="AH117" s="57" t="str">
        <f>IF(G117&gt;1,IF($E$10&gt;0,100-(#REF!/(1+(AL117/#REF!)^#REF!)^#REF!+#REF!/(AL117-1))*100,100-(AL117*D$5+D$6)*100),"")</f>
        <v/>
      </c>
      <c r="AI117" s="21" t="str">
        <f t="shared" si="24"/>
        <v/>
      </c>
      <c r="AJ117" s="21" t="str">
        <f t="shared" si="25"/>
        <v/>
      </c>
      <c r="AK117" s="48">
        <f t="shared" si="26"/>
        <v>0</v>
      </c>
      <c r="AL117" s="58" t="str">
        <f t="shared" si="27"/>
        <v/>
      </c>
      <c r="AM117" s="59" t="str">
        <f t="shared" si="28"/>
        <v/>
      </c>
      <c r="AN117" s="59" t="str">
        <f t="shared" si="29"/>
        <v/>
      </c>
      <c r="AO117" s="60"/>
    </row>
    <row r="118" spans="3:41" x14ac:dyDescent="0.25">
      <c r="C118" s="82"/>
      <c r="D118" s="45"/>
      <c r="E118" s="83" t="str">
        <f t="shared" si="34"/>
        <v/>
      </c>
      <c r="F118" s="45"/>
      <c r="G118" s="45"/>
      <c r="H118" s="45"/>
      <c r="I118" s="46" t="str">
        <f t="shared" si="30"/>
        <v/>
      </c>
      <c r="J118" s="46" t="str">
        <f t="shared" si="31"/>
        <v/>
      </c>
      <c r="K118" s="47" t="str">
        <f t="shared" si="19"/>
        <v/>
      </c>
      <c r="L118" s="47" t="str">
        <f t="shared" si="20"/>
        <v/>
      </c>
      <c r="M118" s="48">
        <f t="shared" si="32"/>
        <v>0</v>
      </c>
      <c r="N118" s="46" t="str">
        <f t="shared" si="21"/>
        <v/>
      </c>
      <c r="O118" s="47" t="str">
        <f t="shared" si="22"/>
        <v/>
      </c>
      <c r="P118" s="47" t="str">
        <f t="shared" si="23"/>
        <v/>
      </c>
      <c r="Q118" s="48">
        <f t="shared" si="33"/>
        <v>0</v>
      </c>
      <c r="R118" s="2"/>
      <c r="AH118" s="57" t="str">
        <f>IF(G118&gt;1,IF($E$10&gt;0,100-(#REF!/(1+(AL118/#REF!)^#REF!)^#REF!+#REF!/(AL118-1))*100,100-(AL118*D$5+D$6)*100),"")</f>
        <v/>
      </c>
      <c r="AI118" s="21" t="str">
        <f t="shared" si="24"/>
        <v/>
      </c>
      <c r="AJ118" s="21" t="str">
        <f t="shared" si="25"/>
        <v/>
      </c>
      <c r="AK118" s="48">
        <f t="shared" si="26"/>
        <v>0</v>
      </c>
      <c r="AL118" s="58" t="str">
        <f t="shared" si="27"/>
        <v/>
      </c>
      <c r="AM118" s="59" t="str">
        <f t="shared" si="28"/>
        <v/>
      </c>
      <c r="AN118" s="59" t="str">
        <f t="shared" si="29"/>
        <v/>
      </c>
      <c r="AO118" s="60"/>
    </row>
    <row r="119" spans="3:41" x14ac:dyDescent="0.25">
      <c r="C119" s="82"/>
      <c r="D119" s="45"/>
      <c r="E119" s="83" t="str">
        <f t="shared" si="34"/>
        <v/>
      </c>
      <c r="F119" s="45"/>
      <c r="G119" s="45"/>
      <c r="H119" s="45"/>
      <c r="I119" s="46" t="str">
        <f t="shared" si="30"/>
        <v/>
      </c>
      <c r="J119" s="46" t="str">
        <f t="shared" si="31"/>
        <v/>
      </c>
      <c r="K119" s="47" t="str">
        <f t="shared" si="19"/>
        <v/>
      </c>
      <c r="L119" s="47" t="str">
        <f t="shared" si="20"/>
        <v/>
      </c>
      <c r="M119" s="48">
        <f t="shared" si="32"/>
        <v>0</v>
      </c>
      <c r="N119" s="46" t="str">
        <f t="shared" si="21"/>
        <v/>
      </c>
      <c r="O119" s="47" t="str">
        <f t="shared" si="22"/>
        <v/>
      </c>
      <c r="P119" s="47" t="str">
        <f t="shared" si="23"/>
        <v/>
      </c>
      <c r="Q119" s="48">
        <f t="shared" si="33"/>
        <v>0</v>
      </c>
      <c r="R119" s="2"/>
      <c r="AH119" s="57" t="str">
        <f>IF(G119&gt;1,IF($E$10&gt;0,100-(#REF!/(1+(AL119/#REF!)^#REF!)^#REF!+#REF!/(AL119-1))*100,100-(AL119*D$5+D$6)*100),"")</f>
        <v/>
      </c>
      <c r="AI119" s="21" t="str">
        <f t="shared" si="24"/>
        <v/>
      </c>
      <c r="AJ119" s="21" t="str">
        <f t="shared" si="25"/>
        <v/>
      </c>
      <c r="AK119" s="48">
        <f t="shared" si="26"/>
        <v>0</v>
      </c>
      <c r="AL119" s="58" t="str">
        <f t="shared" si="27"/>
        <v/>
      </c>
      <c r="AM119" s="59" t="str">
        <f t="shared" si="28"/>
        <v/>
      </c>
      <c r="AN119" s="59" t="str">
        <f t="shared" si="29"/>
        <v/>
      </c>
      <c r="AO119" s="60"/>
    </row>
    <row r="120" spans="3:41" x14ac:dyDescent="0.25">
      <c r="C120" s="82"/>
      <c r="D120" s="45"/>
      <c r="E120" s="83" t="str">
        <f t="shared" si="34"/>
        <v/>
      </c>
      <c r="F120" s="45"/>
      <c r="G120" s="45"/>
      <c r="H120" s="45"/>
      <c r="I120" s="46" t="str">
        <f t="shared" si="30"/>
        <v/>
      </c>
      <c r="J120" s="46" t="str">
        <f t="shared" si="31"/>
        <v/>
      </c>
      <c r="K120" s="47" t="str">
        <f t="shared" si="19"/>
        <v/>
      </c>
      <c r="L120" s="47" t="str">
        <f t="shared" si="20"/>
        <v/>
      </c>
      <c r="M120" s="48">
        <f t="shared" si="32"/>
        <v>0</v>
      </c>
      <c r="N120" s="46" t="str">
        <f t="shared" si="21"/>
        <v/>
      </c>
      <c r="O120" s="47" t="str">
        <f t="shared" si="22"/>
        <v/>
      </c>
      <c r="P120" s="47" t="str">
        <f t="shared" si="23"/>
        <v/>
      </c>
      <c r="Q120" s="48">
        <f t="shared" si="33"/>
        <v>0</v>
      </c>
      <c r="R120" s="2"/>
      <c r="AH120" s="57" t="str">
        <f>IF(G120&gt;1,IF($E$10&gt;0,100-(#REF!/(1+(AL120/#REF!)^#REF!)^#REF!+#REF!/(AL120-1))*100,100-(AL120*D$5+D$6)*100),"")</f>
        <v/>
      </c>
      <c r="AI120" s="21" t="str">
        <f t="shared" si="24"/>
        <v/>
      </c>
      <c r="AJ120" s="21" t="str">
        <f t="shared" si="25"/>
        <v/>
      </c>
      <c r="AK120" s="48">
        <f t="shared" si="26"/>
        <v>0</v>
      </c>
      <c r="AL120" s="58" t="str">
        <f t="shared" si="27"/>
        <v/>
      </c>
      <c r="AM120" s="59" t="str">
        <f t="shared" si="28"/>
        <v/>
      </c>
      <c r="AN120" s="59" t="str">
        <f t="shared" si="29"/>
        <v/>
      </c>
      <c r="AO120" s="60"/>
    </row>
    <row r="121" spans="3:41" x14ac:dyDescent="0.25">
      <c r="C121" s="82"/>
      <c r="D121" s="45"/>
      <c r="E121" s="83" t="str">
        <f t="shared" si="34"/>
        <v/>
      </c>
      <c r="F121" s="45"/>
      <c r="G121" s="45"/>
      <c r="H121" s="45"/>
      <c r="I121" s="46" t="str">
        <f t="shared" si="30"/>
        <v/>
      </c>
      <c r="J121" s="46" t="str">
        <f t="shared" si="31"/>
        <v/>
      </c>
      <c r="K121" s="47" t="str">
        <f t="shared" si="19"/>
        <v/>
      </c>
      <c r="L121" s="47" t="str">
        <f t="shared" si="20"/>
        <v/>
      </c>
      <c r="M121" s="48">
        <f t="shared" si="32"/>
        <v>0</v>
      </c>
      <c r="N121" s="46" t="str">
        <f t="shared" si="21"/>
        <v/>
      </c>
      <c r="O121" s="47" t="str">
        <f t="shared" si="22"/>
        <v/>
      </c>
      <c r="P121" s="47" t="str">
        <f t="shared" si="23"/>
        <v/>
      </c>
      <c r="Q121" s="48">
        <f t="shared" si="33"/>
        <v>0</v>
      </c>
      <c r="R121" s="2"/>
      <c r="AH121" s="57" t="str">
        <f>IF(G121&gt;1,IF($E$10&gt;0,100-(#REF!/(1+(AL121/#REF!)^#REF!)^#REF!+#REF!/(AL121-1))*100,100-(AL121*D$5+D$6)*100),"")</f>
        <v/>
      </c>
      <c r="AI121" s="21" t="str">
        <f t="shared" si="24"/>
        <v/>
      </c>
      <c r="AJ121" s="21" t="str">
        <f t="shared" si="25"/>
        <v/>
      </c>
      <c r="AK121" s="48">
        <f t="shared" si="26"/>
        <v>0</v>
      </c>
      <c r="AL121" s="58" t="str">
        <f t="shared" si="27"/>
        <v/>
      </c>
      <c r="AM121" s="59" t="str">
        <f t="shared" si="28"/>
        <v/>
      </c>
      <c r="AN121" s="59" t="str">
        <f t="shared" si="29"/>
        <v/>
      </c>
      <c r="AO121" s="60"/>
    </row>
    <row r="122" spans="3:41" x14ac:dyDescent="0.25">
      <c r="C122" s="82"/>
      <c r="D122" s="45"/>
      <c r="E122" s="83" t="str">
        <f t="shared" si="34"/>
        <v/>
      </c>
      <c r="F122" s="45"/>
      <c r="G122" s="45"/>
      <c r="H122" s="45"/>
      <c r="I122" s="46" t="str">
        <f t="shared" si="30"/>
        <v/>
      </c>
      <c r="J122" s="46" t="str">
        <f t="shared" si="31"/>
        <v/>
      </c>
      <c r="K122" s="47" t="str">
        <f t="shared" si="19"/>
        <v/>
      </c>
      <c r="L122" s="47" t="str">
        <f t="shared" si="20"/>
        <v/>
      </c>
      <c r="M122" s="48">
        <f t="shared" si="32"/>
        <v>0</v>
      </c>
      <c r="N122" s="46" t="str">
        <f t="shared" si="21"/>
        <v/>
      </c>
      <c r="O122" s="47" t="str">
        <f t="shared" si="22"/>
        <v/>
      </c>
      <c r="P122" s="47" t="str">
        <f t="shared" si="23"/>
        <v/>
      </c>
      <c r="Q122" s="48">
        <f t="shared" si="33"/>
        <v>0</v>
      </c>
      <c r="R122" s="2"/>
      <c r="AH122" s="57" t="str">
        <f>IF(G122&gt;1,IF($E$10&gt;0,100-(#REF!/(1+(AL122/#REF!)^#REF!)^#REF!+#REF!/(AL122-1))*100,100-(AL122*D$5+D$6)*100),"")</f>
        <v/>
      </c>
      <c r="AI122" s="21" t="str">
        <f t="shared" si="24"/>
        <v/>
      </c>
      <c r="AJ122" s="21" t="str">
        <f t="shared" si="25"/>
        <v/>
      </c>
      <c r="AK122" s="48">
        <f t="shared" si="26"/>
        <v>0</v>
      </c>
      <c r="AL122" s="58" t="str">
        <f t="shared" si="27"/>
        <v/>
      </c>
      <c r="AM122" s="59" t="str">
        <f t="shared" si="28"/>
        <v/>
      </c>
      <c r="AN122" s="59" t="str">
        <f t="shared" si="29"/>
        <v/>
      </c>
      <c r="AO122" s="60"/>
    </row>
    <row r="123" spans="3:41" x14ac:dyDescent="0.25">
      <c r="C123" s="82"/>
      <c r="D123" s="45"/>
      <c r="E123" s="83" t="str">
        <f t="shared" si="34"/>
        <v/>
      </c>
      <c r="F123" s="45"/>
      <c r="G123" s="45"/>
      <c r="H123" s="45"/>
      <c r="I123" s="46" t="str">
        <f t="shared" si="30"/>
        <v/>
      </c>
      <c r="J123" s="46" t="str">
        <f t="shared" si="31"/>
        <v/>
      </c>
      <c r="K123" s="47" t="str">
        <f t="shared" si="19"/>
        <v/>
      </c>
      <c r="L123" s="47" t="str">
        <f t="shared" si="20"/>
        <v/>
      </c>
      <c r="M123" s="48">
        <f t="shared" si="32"/>
        <v>0</v>
      </c>
      <c r="N123" s="46" t="str">
        <f t="shared" si="21"/>
        <v/>
      </c>
      <c r="O123" s="47" t="str">
        <f t="shared" si="22"/>
        <v/>
      </c>
      <c r="P123" s="47" t="str">
        <f t="shared" si="23"/>
        <v/>
      </c>
      <c r="Q123" s="48">
        <f t="shared" si="33"/>
        <v>0</v>
      </c>
      <c r="R123" s="2"/>
      <c r="AH123" s="57" t="str">
        <f>IF(G123&gt;1,IF($E$10&gt;0,100-(#REF!/(1+(AL123/#REF!)^#REF!)^#REF!+#REF!/(AL123-1))*100,100-(AL123*D$5+D$6)*100),"")</f>
        <v/>
      </c>
      <c r="AI123" s="21" t="str">
        <f t="shared" si="24"/>
        <v/>
      </c>
      <c r="AJ123" s="21" t="str">
        <f t="shared" si="25"/>
        <v/>
      </c>
      <c r="AK123" s="48">
        <f t="shared" si="26"/>
        <v>0</v>
      </c>
      <c r="AL123" s="58" t="str">
        <f t="shared" si="27"/>
        <v/>
      </c>
      <c r="AM123" s="59" t="str">
        <f t="shared" si="28"/>
        <v/>
      </c>
      <c r="AN123" s="59" t="str">
        <f t="shared" si="29"/>
        <v/>
      </c>
      <c r="AO123" s="60"/>
    </row>
    <row r="124" spans="3:41" x14ac:dyDescent="0.25">
      <c r="C124" s="82"/>
      <c r="D124" s="45"/>
      <c r="E124" s="83" t="str">
        <f t="shared" si="34"/>
        <v/>
      </c>
      <c r="F124" s="45"/>
      <c r="G124" s="45"/>
      <c r="H124" s="45"/>
      <c r="I124" s="46" t="str">
        <f t="shared" si="30"/>
        <v/>
      </c>
      <c r="J124" s="46" t="str">
        <f t="shared" si="31"/>
        <v/>
      </c>
      <c r="K124" s="47" t="str">
        <f t="shared" si="19"/>
        <v/>
      </c>
      <c r="L124" s="47" t="str">
        <f t="shared" si="20"/>
        <v/>
      </c>
      <c r="M124" s="48">
        <f t="shared" si="32"/>
        <v>0</v>
      </c>
      <c r="N124" s="46" t="str">
        <f t="shared" si="21"/>
        <v/>
      </c>
      <c r="O124" s="47" t="str">
        <f t="shared" si="22"/>
        <v/>
      </c>
      <c r="P124" s="47" t="str">
        <f t="shared" si="23"/>
        <v/>
      </c>
      <c r="Q124" s="48">
        <f t="shared" si="33"/>
        <v>0</v>
      </c>
      <c r="R124" s="2"/>
      <c r="AH124" s="57" t="str">
        <f>IF(G124&gt;1,IF($E$10&gt;0,100-(#REF!/(1+(AL124/#REF!)^#REF!)^#REF!+#REF!/(AL124-1))*100,100-(AL124*D$5+D$6)*100),"")</f>
        <v/>
      </c>
      <c r="AI124" s="21" t="str">
        <f t="shared" si="24"/>
        <v/>
      </c>
      <c r="AJ124" s="21" t="str">
        <f t="shared" si="25"/>
        <v/>
      </c>
      <c r="AK124" s="48">
        <f t="shared" si="26"/>
        <v>0</v>
      </c>
      <c r="AL124" s="58" t="str">
        <f t="shared" si="27"/>
        <v/>
      </c>
      <c r="AM124" s="59" t="str">
        <f t="shared" si="28"/>
        <v/>
      </c>
      <c r="AN124" s="59" t="str">
        <f t="shared" si="29"/>
        <v/>
      </c>
      <c r="AO124" s="60"/>
    </row>
    <row r="125" spans="3:41" x14ac:dyDescent="0.25">
      <c r="C125" s="82"/>
      <c r="D125" s="45"/>
      <c r="E125" s="83" t="str">
        <f t="shared" si="34"/>
        <v/>
      </c>
      <c r="F125" s="45"/>
      <c r="G125" s="45"/>
      <c r="H125" s="45"/>
      <c r="I125" s="46" t="str">
        <f t="shared" si="30"/>
        <v/>
      </c>
      <c r="J125" s="46" t="str">
        <f t="shared" si="31"/>
        <v/>
      </c>
      <c r="K125" s="47" t="str">
        <f t="shared" si="19"/>
        <v/>
      </c>
      <c r="L125" s="47" t="str">
        <f t="shared" si="20"/>
        <v/>
      </c>
      <c r="M125" s="48">
        <f t="shared" si="32"/>
        <v>0</v>
      </c>
      <c r="N125" s="46" t="str">
        <f t="shared" si="21"/>
        <v/>
      </c>
      <c r="O125" s="47" t="str">
        <f t="shared" si="22"/>
        <v/>
      </c>
      <c r="P125" s="47" t="str">
        <f t="shared" si="23"/>
        <v/>
      </c>
      <c r="Q125" s="48">
        <f t="shared" si="33"/>
        <v>0</v>
      </c>
      <c r="R125" s="2"/>
      <c r="AH125" s="57" t="str">
        <f>IF(G125&gt;1,IF($E$10&gt;0,100-(#REF!/(1+(AL125/#REF!)^#REF!)^#REF!+#REF!/(AL125-1))*100,100-(AL125*D$5+D$6)*100),"")</f>
        <v/>
      </c>
      <c r="AI125" s="21" t="str">
        <f t="shared" si="24"/>
        <v/>
      </c>
      <c r="AJ125" s="21" t="str">
        <f t="shared" si="25"/>
        <v/>
      </c>
      <c r="AK125" s="48">
        <f t="shared" si="26"/>
        <v>0</v>
      </c>
      <c r="AL125" s="58" t="str">
        <f t="shared" si="27"/>
        <v/>
      </c>
      <c r="AM125" s="59" t="str">
        <f t="shared" si="28"/>
        <v/>
      </c>
      <c r="AN125" s="59" t="str">
        <f t="shared" si="29"/>
        <v/>
      </c>
      <c r="AO125" s="60"/>
    </row>
    <row r="126" spans="3:41" x14ac:dyDescent="0.25">
      <c r="C126" s="82"/>
      <c r="D126" s="45"/>
      <c r="E126" s="83" t="str">
        <f t="shared" si="34"/>
        <v/>
      </c>
      <c r="F126" s="45"/>
      <c r="G126" s="45"/>
      <c r="H126" s="45"/>
      <c r="I126" s="46" t="str">
        <f t="shared" si="30"/>
        <v/>
      </c>
      <c r="J126" s="46" t="str">
        <f t="shared" si="31"/>
        <v/>
      </c>
      <c r="K126" s="47" t="str">
        <f t="shared" si="19"/>
        <v/>
      </c>
      <c r="L126" s="47" t="str">
        <f t="shared" si="20"/>
        <v/>
      </c>
      <c r="M126" s="48">
        <f t="shared" si="32"/>
        <v>0</v>
      </c>
      <c r="N126" s="46" t="str">
        <f t="shared" si="21"/>
        <v/>
      </c>
      <c r="O126" s="47" t="str">
        <f t="shared" si="22"/>
        <v/>
      </c>
      <c r="P126" s="47" t="str">
        <f t="shared" si="23"/>
        <v/>
      </c>
      <c r="Q126" s="48">
        <f t="shared" si="33"/>
        <v>0</v>
      </c>
      <c r="R126" s="2"/>
      <c r="AH126" s="57" t="str">
        <f>IF(G126&gt;1,IF($E$10&gt;0,100-(#REF!/(1+(AL126/#REF!)^#REF!)^#REF!+#REF!/(AL126-1))*100,100-(AL126*D$5+D$6)*100),"")</f>
        <v/>
      </c>
      <c r="AI126" s="21" t="str">
        <f t="shared" si="24"/>
        <v/>
      </c>
      <c r="AJ126" s="21" t="str">
        <f t="shared" si="25"/>
        <v/>
      </c>
      <c r="AK126" s="48">
        <f t="shared" si="26"/>
        <v>0</v>
      </c>
      <c r="AL126" s="58" t="str">
        <f t="shared" si="27"/>
        <v/>
      </c>
      <c r="AM126" s="59" t="str">
        <f t="shared" si="28"/>
        <v/>
      </c>
      <c r="AN126" s="59" t="str">
        <f t="shared" si="29"/>
        <v/>
      </c>
      <c r="AO126" s="60"/>
    </row>
    <row r="127" spans="3:41" x14ac:dyDescent="0.25">
      <c r="C127" s="82"/>
      <c r="D127" s="45"/>
      <c r="E127" s="83" t="str">
        <f t="shared" si="34"/>
        <v/>
      </c>
      <c r="F127" s="45"/>
      <c r="G127" s="45"/>
      <c r="H127" s="45"/>
      <c r="I127" s="46" t="str">
        <f t="shared" si="30"/>
        <v/>
      </c>
      <c r="J127" s="46" t="str">
        <f t="shared" si="31"/>
        <v/>
      </c>
      <c r="K127" s="47" t="str">
        <f t="shared" si="19"/>
        <v/>
      </c>
      <c r="L127" s="47" t="str">
        <f t="shared" si="20"/>
        <v/>
      </c>
      <c r="M127" s="48">
        <f t="shared" si="32"/>
        <v>0</v>
      </c>
      <c r="N127" s="46" t="str">
        <f t="shared" si="21"/>
        <v/>
      </c>
      <c r="O127" s="47" t="str">
        <f t="shared" si="22"/>
        <v/>
      </c>
      <c r="P127" s="47" t="str">
        <f t="shared" si="23"/>
        <v/>
      </c>
      <c r="Q127" s="48">
        <f t="shared" si="33"/>
        <v>0</v>
      </c>
      <c r="R127" s="2"/>
      <c r="AH127" s="57" t="str">
        <f>IF(G127&gt;1,IF($E$10&gt;0,100-(#REF!/(1+(AL127/#REF!)^#REF!)^#REF!+#REF!/(AL127-1))*100,100-(AL127*D$5+D$6)*100),"")</f>
        <v/>
      </c>
      <c r="AI127" s="21" t="str">
        <f t="shared" si="24"/>
        <v/>
      </c>
      <c r="AJ127" s="21" t="str">
        <f t="shared" si="25"/>
        <v/>
      </c>
      <c r="AK127" s="48">
        <f t="shared" si="26"/>
        <v>0</v>
      </c>
      <c r="AL127" s="58" t="str">
        <f t="shared" si="27"/>
        <v/>
      </c>
      <c r="AM127" s="59" t="str">
        <f t="shared" si="28"/>
        <v/>
      </c>
      <c r="AN127" s="59" t="str">
        <f t="shared" si="29"/>
        <v/>
      </c>
      <c r="AO127" s="60"/>
    </row>
    <row r="128" spans="3:41" x14ac:dyDescent="0.25">
      <c r="C128" s="82"/>
      <c r="D128" s="45"/>
      <c r="E128" s="83" t="str">
        <f t="shared" si="34"/>
        <v/>
      </c>
      <c r="F128" s="45"/>
      <c r="G128" s="45"/>
      <c r="H128" s="45"/>
      <c r="I128" s="46" t="str">
        <f t="shared" si="30"/>
        <v/>
      </c>
      <c r="J128" s="46" t="str">
        <f t="shared" si="31"/>
        <v/>
      </c>
      <c r="K128" s="47" t="str">
        <f t="shared" si="19"/>
        <v/>
      </c>
      <c r="L128" s="47" t="str">
        <f t="shared" si="20"/>
        <v/>
      </c>
      <c r="M128" s="48">
        <f t="shared" si="32"/>
        <v>0</v>
      </c>
      <c r="N128" s="46" t="str">
        <f t="shared" si="21"/>
        <v/>
      </c>
      <c r="O128" s="47" t="str">
        <f t="shared" si="22"/>
        <v/>
      </c>
      <c r="P128" s="47" t="str">
        <f t="shared" si="23"/>
        <v/>
      </c>
      <c r="Q128" s="48">
        <f t="shared" si="33"/>
        <v>0</v>
      </c>
      <c r="R128" s="2"/>
      <c r="AH128" s="57" t="str">
        <f>IF(G128&gt;1,IF($E$10&gt;0,100-(#REF!/(1+(AL128/#REF!)^#REF!)^#REF!+#REF!/(AL128-1))*100,100-(AL128*D$5+D$6)*100),"")</f>
        <v/>
      </c>
      <c r="AI128" s="21" t="str">
        <f t="shared" si="24"/>
        <v/>
      </c>
      <c r="AJ128" s="21" t="str">
        <f t="shared" si="25"/>
        <v/>
      </c>
      <c r="AK128" s="48">
        <f t="shared" si="26"/>
        <v>0</v>
      </c>
      <c r="AL128" s="58" t="str">
        <f t="shared" si="27"/>
        <v/>
      </c>
      <c r="AM128" s="59" t="str">
        <f t="shared" si="28"/>
        <v/>
      </c>
      <c r="AN128" s="59" t="str">
        <f t="shared" si="29"/>
        <v/>
      </c>
      <c r="AO128" s="60"/>
    </row>
    <row r="129" spans="3:41" x14ac:dyDescent="0.25">
      <c r="C129" s="82"/>
      <c r="D129" s="45"/>
      <c r="E129" s="83" t="str">
        <f t="shared" si="34"/>
        <v/>
      </c>
      <c r="F129" s="45"/>
      <c r="G129" s="45"/>
      <c r="H129" s="45"/>
      <c r="I129" s="46" t="str">
        <f t="shared" si="30"/>
        <v/>
      </c>
      <c r="J129" s="46" t="str">
        <f t="shared" si="31"/>
        <v/>
      </c>
      <c r="K129" s="47" t="str">
        <f t="shared" si="19"/>
        <v/>
      </c>
      <c r="L129" s="47" t="str">
        <f t="shared" si="20"/>
        <v/>
      </c>
      <c r="M129" s="48">
        <f t="shared" si="32"/>
        <v>0</v>
      </c>
      <c r="N129" s="46" t="str">
        <f t="shared" si="21"/>
        <v/>
      </c>
      <c r="O129" s="47" t="str">
        <f t="shared" si="22"/>
        <v/>
      </c>
      <c r="P129" s="47" t="str">
        <f t="shared" si="23"/>
        <v/>
      </c>
      <c r="Q129" s="48">
        <f t="shared" si="33"/>
        <v>0</v>
      </c>
      <c r="R129" s="2"/>
      <c r="AH129" s="57" t="str">
        <f>IF(G129&gt;1,IF($E$10&gt;0,100-(#REF!/(1+(AL129/#REF!)^#REF!)^#REF!+#REF!/(AL129-1))*100,100-(AL129*D$5+D$6)*100),"")</f>
        <v/>
      </c>
      <c r="AI129" s="21" t="str">
        <f t="shared" si="24"/>
        <v/>
      </c>
      <c r="AJ129" s="21" t="str">
        <f t="shared" si="25"/>
        <v/>
      </c>
      <c r="AK129" s="48">
        <f t="shared" si="26"/>
        <v>0</v>
      </c>
      <c r="AL129" s="58" t="str">
        <f t="shared" si="27"/>
        <v/>
      </c>
      <c r="AM129" s="59" t="str">
        <f t="shared" si="28"/>
        <v/>
      </c>
      <c r="AN129" s="59" t="str">
        <f t="shared" si="29"/>
        <v/>
      </c>
      <c r="AO129" s="60"/>
    </row>
    <row r="130" spans="3:41" x14ac:dyDescent="0.25">
      <c r="C130" s="82"/>
      <c r="D130" s="45"/>
      <c r="E130" s="83" t="str">
        <f t="shared" si="34"/>
        <v/>
      </c>
      <c r="F130" s="45"/>
      <c r="G130" s="45"/>
      <c r="H130" s="45"/>
      <c r="I130" s="46" t="str">
        <f t="shared" si="30"/>
        <v/>
      </c>
      <c r="J130" s="46" t="str">
        <f t="shared" si="31"/>
        <v/>
      </c>
      <c r="K130" s="47" t="str">
        <f t="shared" si="19"/>
        <v/>
      </c>
      <c r="L130" s="47" t="str">
        <f t="shared" si="20"/>
        <v/>
      </c>
      <c r="M130" s="48">
        <f t="shared" si="32"/>
        <v>0</v>
      </c>
      <c r="N130" s="46" t="str">
        <f t="shared" si="21"/>
        <v/>
      </c>
      <c r="O130" s="47" t="str">
        <f t="shared" si="22"/>
        <v/>
      </c>
      <c r="P130" s="47" t="str">
        <f t="shared" si="23"/>
        <v/>
      </c>
      <c r="Q130" s="48">
        <f t="shared" si="33"/>
        <v>0</v>
      </c>
      <c r="R130" s="2"/>
      <c r="AH130" s="57" t="str">
        <f>IF(G130&gt;1,IF($E$10&gt;0,100-(#REF!/(1+(AL130/#REF!)^#REF!)^#REF!+#REF!/(AL130-1))*100,100-(AL130*D$5+D$6)*100),"")</f>
        <v/>
      </c>
      <c r="AI130" s="21" t="str">
        <f t="shared" si="24"/>
        <v/>
      </c>
      <c r="AJ130" s="21" t="str">
        <f t="shared" si="25"/>
        <v/>
      </c>
      <c r="AK130" s="48">
        <f t="shared" si="26"/>
        <v>0</v>
      </c>
      <c r="AL130" s="58" t="str">
        <f t="shared" si="27"/>
        <v/>
      </c>
      <c r="AM130" s="59" t="str">
        <f t="shared" si="28"/>
        <v/>
      </c>
      <c r="AN130" s="59" t="str">
        <f t="shared" si="29"/>
        <v/>
      </c>
      <c r="AO130" s="60"/>
    </row>
    <row r="131" spans="3:41" x14ac:dyDescent="0.25">
      <c r="C131" s="82"/>
      <c r="D131" s="45"/>
      <c r="E131" s="83" t="str">
        <f t="shared" si="34"/>
        <v/>
      </c>
      <c r="F131" s="45"/>
      <c r="G131" s="45"/>
      <c r="H131" s="45"/>
      <c r="I131" s="46" t="str">
        <f t="shared" si="30"/>
        <v/>
      </c>
      <c r="J131" s="46" t="str">
        <f t="shared" si="31"/>
        <v/>
      </c>
      <c r="K131" s="47" t="str">
        <f t="shared" si="19"/>
        <v/>
      </c>
      <c r="L131" s="47" t="str">
        <f t="shared" si="20"/>
        <v/>
      </c>
      <c r="M131" s="48">
        <f t="shared" si="32"/>
        <v>0</v>
      </c>
      <c r="N131" s="46" t="str">
        <f t="shared" si="21"/>
        <v/>
      </c>
      <c r="O131" s="47" t="str">
        <f t="shared" si="22"/>
        <v/>
      </c>
      <c r="P131" s="47" t="str">
        <f t="shared" si="23"/>
        <v/>
      </c>
      <c r="Q131" s="48">
        <f t="shared" si="33"/>
        <v>0</v>
      </c>
      <c r="R131" s="2"/>
      <c r="AH131" s="57" t="str">
        <f>IF(G131&gt;1,IF($E$10&gt;0,100-(#REF!/(1+(AL131/#REF!)^#REF!)^#REF!+#REF!/(AL131-1))*100,100-(AL131*D$5+D$6)*100),"")</f>
        <v/>
      </c>
      <c r="AI131" s="21" t="str">
        <f t="shared" si="24"/>
        <v/>
      </c>
      <c r="AJ131" s="21" t="str">
        <f t="shared" si="25"/>
        <v/>
      </c>
      <c r="AK131" s="48">
        <f t="shared" si="26"/>
        <v>0</v>
      </c>
      <c r="AL131" s="58" t="str">
        <f t="shared" si="27"/>
        <v/>
      </c>
      <c r="AM131" s="59" t="str">
        <f t="shared" si="28"/>
        <v/>
      </c>
      <c r="AN131" s="59" t="str">
        <f t="shared" si="29"/>
        <v/>
      </c>
      <c r="AO131" s="60"/>
    </row>
    <row r="132" spans="3:41" x14ac:dyDescent="0.25">
      <c r="C132" s="82"/>
      <c r="D132" s="45"/>
      <c r="E132" s="83" t="str">
        <f t="shared" si="34"/>
        <v/>
      </c>
      <c r="F132" s="45"/>
      <c r="G132" s="45"/>
      <c r="H132" s="45"/>
      <c r="I132" s="46" t="str">
        <f t="shared" si="30"/>
        <v/>
      </c>
      <c r="J132" s="46" t="str">
        <f t="shared" si="31"/>
        <v/>
      </c>
      <c r="K132" s="47" t="str">
        <f t="shared" si="19"/>
        <v/>
      </c>
      <c r="L132" s="47" t="str">
        <f t="shared" si="20"/>
        <v/>
      </c>
      <c r="M132" s="48">
        <f t="shared" si="32"/>
        <v>0</v>
      </c>
      <c r="N132" s="46" t="str">
        <f t="shared" si="21"/>
        <v/>
      </c>
      <c r="O132" s="47" t="str">
        <f t="shared" si="22"/>
        <v/>
      </c>
      <c r="P132" s="47" t="str">
        <f t="shared" si="23"/>
        <v/>
      </c>
      <c r="Q132" s="48">
        <f t="shared" si="33"/>
        <v>0</v>
      </c>
      <c r="R132" s="2"/>
      <c r="AH132" s="57" t="str">
        <f>IF(G132&gt;1,IF($E$10&gt;0,100-(#REF!/(1+(AL132/#REF!)^#REF!)^#REF!+#REF!/(AL132-1))*100,100-(AL132*D$5+D$6)*100),"")</f>
        <v/>
      </c>
      <c r="AI132" s="21" t="str">
        <f t="shared" si="24"/>
        <v/>
      </c>
      <c r="AJ132" s="21" t="str">
        <f t="shared" si="25"/>
        <v/>
      </c>
      <c r="AK132" s="48">
        <f t="shared" si="26"/>
        <v>0</v>
      </c>
      <c r="AL132" s="58" t="str">
        <f t="shared" si="27"/>
        <v/>
      </c>
      <c r="AM132" s="59" t="str">
        <f t="shared" si="28"/>
        <v/>
      </c>
      <c r="AN132" s="59" t="str">
        <f t="shared" si="29"/>
        <v/>
      </c>
      <c r="AO132" s="60"/>
    </row>
    <row r="133" spans="3:41" x14ac:dyDescent="0.25">
      <c r="C133" s="82"/>
      <c r="D133" s="45"/>
      <c r="E133" s="83" t="str">
        <f t="shared" si="34"/>
        <v/>
      </c>
      <c r="F133" s="45"/>
      <c r="G133" s="45"/>
      <c r="H133" s="45"/>
      <c r="I133" s="46" t="str">
        <f t="shared" si="30"/>
        <v/>
      </c>
      <c r="J133" s="46" t="str">
        <f t="shared" si="31"/>
        <v/>
      </c>
      <c r="K133" s="47" t="str">
        <f t="shared" si="19"/>
        <v/>
      </c>
      <c r="L133" s="47" t="str">
        <f t="shared" si="20"/>
        <v/>
      </c>
      <c r="M133" s="48">
        <f t="shared" si="32"/>
        <v>0</v>
      </c>
      <c r="N133" s="46" t="str">
        <f t="shared" si="21"/>
        <v/>
      </c>
      <c r="O133" s="47" t="str">
        <f t="shared" si="22"/>
        <v/>
      </c>
      <c r="P133" s="47" t="str">
        <f t="shared" si="23"/>
        <v/>
      </c>
      <c r="Q133" s="48">
        <f t="shared" si="33"/>
        <v>0</v>
      </c>
      <c r="R133" s="2"/>
      <c r="AH133" s="57" t="str">
        <f>IF(G133&gt;1,IF($E$10&gt;0,100-(#REF!/(1+(AL133/#REF!)^#REF!)^#REF!+#REF!/(AL133-1))*100,100-(AL133*D$5+D$6)*100),"")</f>
        <v/>
      </c>
      <c r="AI133" s="21" t="str">
        <f t="shared" si="24"/>
        <v/>
      </c>
      <c r="AJ133" s="21" t="str">
        <f t="shared" si="25"/>
        <v/>
      </c>
      <c r="AK133" s="48">
        <f t="shared" si="26"/>
        <v>0</v>
      </c>
      <c r="AL133" s="58" t="str">
        <f t="shared" si="27"/>
        <v/>
      </c>
      <c r="AM133" s="59" t="str">
        <f t="shared" si="28"/>
        <v/>
      </c>
      <c r="AN133" s="59" t="str">
        <f t="shared" si="29"/>
        <v/>
      </c>
      <c r="AO133" s="60"/>
    </row>
    <row r="134" spans="3:41" x14ac:dyDescent="0.25">
      <c r="C134" s="82"/>
      <c r="D134" s="45"/>
      <c r="E134" s="83" t="str">
        <f t="shared" si="34"/>
        <v/>
      </c>
      <c r="F134" s="45"/>
      <c r="G134" s="45"/>
      <c r="H134" s="45"/>
      <c r="I134" s="46" t="str">
        <f t="shared" si="30"/>
        <v/>
      </c>
      <c r="J134" s="46" t="str">
        <f t="shared" si="31"/>
        <v/>
      </c>
      <c r="K134" s="47" t="str">
        <f t="shared" si="19"/>
        <v/>
      </c>
      <c r="L134" s="47" t="str">
        <f t="shared" si="20"/>
        <v/>
      </c>
      <c r="M134" s="48">
        <f t="shared" si="32"/>
        <v>0</v>
      </c>
      <c r="N134" s="46" t="str">
        <f t="shared" si="21"/>
        <v/>
      </c>
      <c r="O134" s="47" t="str">
        <f t="shared" si="22"/>
        <v/>
      </c>
      <c r="P134" s="47" t="str">
        <f t="shared" si="23"/>
        <v/>
      </c>
      <c r="Q134" s="48">
        <f t="shared" si="33"/>
        <v>0</v>
      </c>
      <c r="R134" s="2"/>
      <c r="AH134" s="57" t="str">
        <f>IF(G134&gt;1,IF($E$10&gt;0,100-(#REF!/(1+(AL134/#REF!)^#REF!)^#REF!+#REF!/(AL134-1))*100,100-(AL134*D$5+D$6)*100),"")</f>
        <v/>
      </c>
      <c r="AI134" s="21" t="str">
        <f t="shared" si="24"/>
        <v/>
      </c>
      <c r="AJ134" s="21" t="str">
        <f t="shared" si="25"/>
        <v/>
      </c>
      <c r="AK134" s="48">
        <f t="shared" si="26"/>
        <v>0</v>
      </c>
      <c r="AL134" s="58" t="str">
        <f t="shared" si="27"/>
        <v/>
      </c>
      <c r="AM134" s="59" t="str">
        <f t="shared" si="28"/>
        <v/>
      </c>
      <c r="AN134" s="59" t="str">
        <f t="shared" si="29"/>
        <v/>
      </c>
      <c r="AO134" s="60"/>
    </row>
    <row r="135" spans="3:41" x14ac:dyDescent="0.25">
      <c r="C135" s="82"/>
      <c r="D135" s="45"/>
      <c r="E135" s="83" t="str">
        <f t="shared" si="34"/>
        <v/>
      </c>
      <c r="F135" s="45"/>
      <c r="G135" s="45"/>
      <c r="H135" s="45"/>
      <c r="I135" s="46" t="str">
        <f t="shared" si="30"/>
        <v/>
      </c>
      <c r="J135" s="46" t="str">
        <f t="shared" si="31"/>
        <v/>
      </c>
      <c r="K135" s="47" t="str">
        <f t="shared" ref="K135:K198" si="35">IF(G135&gt;1,I135-J135,"")</f>
        <v/>
      </c>
      <c r="L135" s="47" t="str">
        <f t="shared" ref="L135:L198" si="36">IF(G135&gt;1,ABS(K135),"")</f>
        <v/>
      </c>
      <c r="M135" s="48">
        <f t="shared" si="32"/>
        <v>0</v>
      </c>
      <c r="N135" s="46" t="str">
        <f t="shared" ref="N135:N198" si="37">IF(G135&gt;1,J135+$K$5,"")</f>
        <v/>
      </c>
      <c r="O135" s="47" t="str">
        <f t="shared" ref="O135:O198" si="38">IF(G135&gt;1,I135-N135,"")</f>
        <v/>
      </c>
      <c r="P135" s="47" t="str">
        <f t="shared" ref="P135:P198" si="39">IF(G135&gt;1,ABS(O135),"")</f>
        <v/>
      </c>
      <c r="Q135" s="48">
        <f t="shared" si="33"/>
        <v>0</v>
      </c>
      <c r="R135" s="2"/>
      <c r="AH135" s="57" t="str">
        <f>IF(G135&gt;1,IF($E$10&gt;0,100-(#REF!/(1+(AL135/#REF!)^#REF!)^#REF!+#REF!/(AL135-1))*100,100-(AL135*D$5+D$6)*100),"")</f>
        <v/>
      </c>
      <c r="AI135" s="21" t="str">
        <f t="shared" ref="AI135:AI198" si="40">IF(G135&gt;1,I135-AH135,"")</f>
        <v/>
      </c>
      <c r="AJ135" s="21" t="str">
        <f t="shared" ref="AJ135:AJ198" si="41">IF(G135&gt;1,ABS(AI135),"")</f>
        <v/>
      </c>
      <c r="AK135" s="48">
        <f t="shared" ref="AK135:AK198" si="42">IF($G135&gt;1.2,IF(AJ135&gt;1.2,1,0),0)</f>
        <v>0</v>
      </c>
      <c r="AL135" s="58" t="str">
        <f t="shared" ref="AL135:AL198" si="43">IF(G135&gt;0,G135+AN135,"")</f>
        <v/>
      </c>
      <c r="AM135" s="59" t="str">
        <f t="shared" ref="AM135:AM198" si="44">IF(G135&gt;0,$AM$5,"")</f>
        <v/>
      </c>
      <c r="AN135" s="59" t="str">
        <f t="shared" ref="AN135:AN198" si="45">IF(G135&gt;0,$AN$5,"")</f>
        <v/>
      </c>
      <c r="AO135" s="60"/>
    </row>
    <row r="136" spans="3:41" x14ac:dyDescent="0.25">
      <c r="C136" s="82"/>
      <c r="D136" s="45"/>
      <c r="E136" s="83" t="str">
        <f t="shared" si="34"/>
        <v/>
      </c>
      <c r="F136" s="45"/>
      <c r="G136" s="45"/>
      <c r="H136" s="45"/>
      <c r="I136" s="46" t="str">
        <f t="shared" ref="I136:I199" si="46">IF(G136&gt;1,100-H136,"")</f>
        <v/>
      </c>
      <c r="J136" s="46" t="str">
        <f t="shared" ref="J136:J199" si="47">IF(G136&gt;1,100-(G136*D$5+D$6),"")</f>
        <v/>
      </c>
      <c r="K136" s="47" t="str">
        <f t="shared" si="35"/>
        <v/>
      </c>
      <c r="L136" s="47" t="str">
        <f t="shared" si="36"/>
        <v/>
      </c>
      <c r="M136" s="48">
        <f t="shared" ref="M136:M199" si="48">IF($G136&gt;1.2,IF(L136&gt;1.2,1,0),0)</f>
        <v>0</v>
      </c>
      <c r="N136" s="46" t="str">
        <f t="shared" si="37"/>
        <v/>
      </c>
      <c r="O136" s="47" t="str">
        <f t="shared" si="38"/>
        <v/>
      </c>
      <c r="P136" s="47" t="str">
        <f t="shared" si="39"/>
        <v/>
      </c>
      <c r="Q136" s="48">
        <f t="shared" ref="Q136:Q199" si="49">IF($G136&gt;1.2,IF(P136&gt;1.2,1,0),0)</f>
        <v>0</v>
      </c>
      <c r="R136" s="2"/>
      <c r="AH136" s="57" t="str">
        <f>IF(G136&gt;1,IF($E$10&gt;0,100-(#REF!/(1+(AL136/#REF!)^#REF!)^#REF!+#REF!/(AL136-1))*100,100-(AL136*D$5+D$6)*100),"")</f>
        <v/>
      </c>
      <c r="AI136" s="21" t="str">
        <f t="shared" si="40"/>
        <v/>
      </c>
      <c r="AJ136" s="21" t="str">
        <f t="shared" si="41"/>
        <v/>
      </c>
      <c r="AK136" s="48">
        <f t="shared" si="42"/>
        <v>0</v>
      </c>
      <c r="AL136" s="58" t="str">
        <f t="shared" si="43"/>
        <v/>
      </c>
      <c r="AM136" s="59" t="str">
        <f t="shared" si="44"/>
        <v/>
      </c>
      <c r="AN136" s="59" t="str">
        <f t="shared" si="45"/>
        <v/>
      </c>
      <c r="AO136" s="60"/>
    </row>
    <row r="137" spans="3:41" x14ac:dyDescent="0.25">
      <c r="C137" s="82"/>
      <c r="D137" s="45"/>
      <c r="E137" s="83" t="str">
        <f t="shared" si="34"/>
        <v/>
      </c>
      <c r="F137" s="45"/>
      <c r="G137" s="45"/>
      <c r="H137" s="45"/>
      <c r="I137" s="46" t="str">
        <f t="shared" si="46"/>
        <v/>
      </c>
      <c r="J137" s="46" t="str">
        <f t="shared" si="47"/>
        <v/>
      </c>
      <c r="K137" s="47" t="str">
        <f t="shared" si="35"/>
        <v/>
      </c>
      <c r="L137" s="47" t="str">
        <f t="shared" si="36"/>
        <v/>
      </c>
      <c r="M137" s="48">
        <f t="shared" si="48"/>
        <v>0</v>
      </c>
      <c r="N137" s="46" t="str">
        <f t="shared" si="37"/>
        <v/>
      </c>
      <c r="O137" s="47" t="str">
        <f t="shared" si="38"/>
        <v/>
      </c>
      <c r="P137" s="47" t="str">
        <f t="shared" si="39"/>
        <v/>
      </c>
      <c r="Q137" s="48">
        <f t="shared" si="49"/>
        <v>0</v>
      </c>
      <c r="R137" s="2"/>
      <c r="AH137" s="57" t="str">
        <f>IF(G137&gt;1,IF($E$10&gt;0,100-(#REF!/(1+(AL137/#REF!)^#REF!)^#REF!+#REF!/(AL137-1))*100,100-(AL137*D$5+D$6)*100),"")</f>
        <v/>
      </c>
      <c r="AI137" s="21" t="str">
        <f t="shared" si="40"/>
        <v/>
      </c>
      <c r="AJ137" s="21" t="str">
        <f t="shared" si="41"/>
        <v/>
      </c>
      <c r="AK137" s="48">
        <f t="shared" si="42"/>
        <v>0</v>
      </c>
      <c r="AL137" s="58" t="str">
        <f t="shared" si="43"/>
        <v/>
      </c>
      <c r="AM137" s="59" t="str">
        <f t="shared" si="44"/>
        <v/>
      </c>
      <c r="AN137" s="59" t="str">
        <f t="shared" si="45"/>
        <v/>
      </c>
      <c r="AO137" s="60"/>
    </row>
    <row r="138" spans="3:41" x14ac:dyDescent="0.25">
      <c r="C138" s="82"/>
      <c r="D138" s="45"/>
      <c r="E138" s="83" t="str">
        <f t="shared" si="34"/>
        <v/>
      </c>
      <c r="F138" s="45"/>
      <c r="G138" s="45"/>
      <c r="H138" s="45"/>
      <c r="I138" s="46" t="str">
        <f t="shared" si="46"/>
        <v/>
      </c>
      <c r="J138" s="46" t="str">
        <f t="shared" si="47"/>
        <v/>
      </c>
      <c r="K138" s="47" t="str">
        <f t="shared" si="35"/>
        <v/>
      </c>
      <c r="L138" s="47" t="str">
        <f t="shared" si="36"/>
        <v/>
      </c>
      <c r="M138" s="48">
        <f t="shared" si="48"/>
        <v>0</v>
      </c>
      <c r="N138" s="46" t="str">
        <f t="shared" si="37"/>
        <v/>
      </c>
      <c r="O138" s="47" t="str">
        <f t="shared" si="38"/>
        <v/>
      </c>
      <c r="P138" s="47" t="str">
        <f t="shared" si="39"/>
        <v/>
      </c>
      <c r="Q138" s="48">
        <f t="shared" si="49"/>
        <v>0</v>
      </c>
      <c r="R138" s="2"/>
      <c r="AH138" s="57" t="str">
        <f>IF(G138&gt;1,IF($E$10&gt;0,100-(#REF!/(1+(AL138/#REF!)^#REF!)^#REF!+#REF!/(AL138-1))*100,100-(AL138*D$5+D$6)*100),"")</f>
        <v/>
      </c>
      <c r="AI138" s="21" t="str">
        <f t="shared" si="40"/>
        <v/>
      </c>
      <c r="AJ138" s="21" t="str">
        <f t="shared" si="41"/>
        <v/>
      </c>
      <c r="AK138" s="48">
        <f t="shared" si="42"/>
        <v>0</v>
      </c>
      <c r="AL138" s="58" t="str">
        <f t="shared" si="43"/>
        <v/>
      </c>
      <c r="AM138" s="59" t="str">
        <f t="shared" si="44"/>
        <v/>
      </c>
      <c r="AN138" s="59" t="str">
        <f t="shared" si="45"/>
        <v/>
      </c>
      <c r="AO138" s="60"/>
    </row>
    <row r="139" spans="3:41" x14ac:dyDescent="0.25">
      <c r="C139" s="82"/>
      <c r="D139" s="45"/>
      <c r="E139" s="83" t="str">
        <f t="shared" si="34"/>
        <v/>
      </c>
      <c r="F139" s="45"/>
      <c r="G139" s="45"/>
      <c r="H139" s="45"/>
      <c r="I139" s="46" t="str">
        <f t="shared" si="46"/>
        <v/>
      </c>
      <c r="J139" s="46" t="str">
        <f t="shared" si="47"/>
        <v/>
      </c>
      <c r="K139" s="47" t="str">
        <f t="shared" si="35"/>
        <v/>
      </c>
      <c r="L139" s="47" t="str">
        <f t="shared" si="36"/>
        <v/>
      </c>
      <c r="M139" s="48">
        <f t="shared" si="48"/>
        <v>0</v>
      </c>
      <c r="N139" s="46" t="str">
        <f t="shared" si="37"/>
        <v/>
      </c>
      <c r="O139" s="47" t="str">
        <f t="shared" si="38"/>
        <v/>
      </c>
      <c r="P139" s="47" t="str">
        <f t="shared" si="39"/>
        <v/>
      </c>
      <c r="Q139" s="48">
        <f t="shared" si="49"/>
        <v>0</v>
      </c>
      <c r="R139" s="2"/>
      <c r="AH139" s="57" t="str">
        <f>IF(G139&gt;1,IF($E$10&gt;0,100-(#REF!/(1+(AL139/#REF!)^#REF!)^#REF!+#REF!/(AL139-1))*100,100-(AL139*D$5+D$6)*100),"")</f>
        <v/>
      </c>
      <c r="AI139" s="21" t="str">
        <f t="shared" si="40"/>
        <v/>
      </c>
      <c r="AJ139" s="21" t="str">
        <f t="shared" si="41"/>
        <v/>
      </c>
      <c r="AK139" s="48">
        <f t="shared" si="42"/>
        <v>0</v>
      </c>
      <c r="AL139" s="58" t="str">
        <f t="shared" si="43"/>
        <v/>
      </c>
      <c r="AM139" s="59" t="str">
        <f t="shared" si="44"/>
        <v/>
      </c>
      <c r="AN139" s="59" t="str">
        <f t="shared" si="45"/>
        <v/>
      </c>
      <c r="AO139" s="60"/>
    </row>
    <row r="140" spans="3:41" x14ac:dyDescent="0.25">
      <c r="C140" s="82"/>
      <c r="D140" s="45"/>
      <c r="E140" s="83" t="str">
        <f t="shared" si="34"/>
        <v/>
      </c>
      <c r="F140" s="45"/>
      <c r="G140" s="45"/>
      <c r="H140" s="45"/>
      <c r="I140" s="46" t="str">
        <f t="shared" si="46"/>
        <v/>
      </c>
      <c r="J140" s="46" t="str">
        <f t="shared" si="47"/>
        <v/>
      </c>
      <c r="K140" s="47" t="str">
        <f t="shared" si="35"/>
        <v/>
      </c>
      <c r="L140" s="47" t="str">
        <f t="shared" si="36"/>
        <v/>
      </c>
      <c r="M140" s="48">
        <f t="shared" si="48"/>
        <v>0</v>
      </c>
      <c r="N140" s="46" t="str">
        <f t="shared" si="37"/>
        <v/>
      </c>
      <c r="O140" s="47" t="str">
        <f t="shared" si="38"/>
        <v/>
      </c>
      <c r="P140" s="47" t="str">
        <f t="shared" si="39"/>
        <v/>
      </c>
      <c r="Q140" s="48">
        <f t="shared" si="49"/>
        <v>0</v>
      </c>
      <c r="R140" s="2"/>
      <c r="AH140" s="57" t="str">
        <f>IF(G140&gt;1,IF($E$10&gt;0,100-(#REF!/(1+(AL140/#REF!)^#REF!)^#REF!+#REF!/(AL140-1))*100,100-(AL140*D$5+D$6)*100),"")</f>
        <v/>
      </c>
      <c r="AI140" s="21" t="str">
        <f t="shared" si="40"/>
        <v/>
      </c>
      <c r="AJ140" s="21" t="str">
        <f t="shared" si="41"/>
        <v/>
      </c>
      <c r="AK140" s="48">
        <f t="shared" si="42"/>
        <v>0</v>
      </c>
      <c r="AL140" s="58" t="str">
        <f t="shared" si="43"/>
        <v/>
      </c>
      <c r="AM140" s="59" t="str">
        <f t="shared" si="44"/>
        <v/>
      </c>
      <c r="AN140" s="59" t="str">
        <f t="shared" si="45"/>
        <v/>
      </c>
      <c r="AO140" s="60"/>
    </row>
    <row r="141" spans="3:41" x14ac:dyDescent="0.25">
      <c r="C141" s="82"/>
      <c r="D141" s="45"/>
      <c r="E141" s="83" t="str">
        <f t="shared" si="34"/>
        <v/>
      </c>
      <c r="F141" s="45"/>
      <c r="G141" s="45"/>
      <c r="H141" s="45"/>
      <c r="I141" s="46" t="str">
        <f t="shared" si="46"/>
        <v/>
      </c>
      <c r="J141" s="46" t="str">
        <f t="shared" si="47"/>
        <v/>
      </c>
      <c r="K141" s="47" t="str">
        <f t="shared" si="35"/>
        <v/>
      </c>
      <c r="L141" s="47" t="str">
        <f t="shared" si="36"/>
        <v/>
      </c>
      <c r="M141" s="48">
        <f t="shared" si="48"/>
        <v>0</v>
      </c>
      <c r="N141" s="46" t="str">
        <f t="shared" si="37"/>
        <v/>
      </c>
      <c r="O141" s="47" t="str">
        <f t="shared" si="38"/>
        <v/>
      </c>
      <c r="P141" s="47" t="str">
        <f t="shared" si="39"/>
        <v/>
      </c>
      <c r="Q141" s="48">
        <f t="shared" si="49"/>
        <v>0</v>
      </c>
      <c r="R141" s="2"/>
      <c r="AH141" s="57" t="str">
        <f>IF(G141&gt;1,IF($E$10&gt;0,100-(#REF!/(1+(AL141/#REF!)^#REF!)^#REF!+#REF!/(AL141-1))*100,100-(AL141*D$5+D$6)*100),"")</f>
        <v/>
      </c>
      <c r="AI141" s="21" t="str">
        <f t="shared" si="40"/>
        <v/>
      </c>
      <c r="AJ141" s="21" t="str">
        <f t="shared" si="41"/>
        <v/>
      </c>
      <c r="AK141" s="48">
        <f t="shared" si="42"/>
        <v>0</v>
      </c>
      <c r="AL141" s="58" t="str">
        <f t="shared" si="43"/>
        <v/>
      </c>
      <c r="AM141" s="59" t="str">
        <f t="shared" si="44"/>
        <v/>
      </c>
      <c r="AN141" s="59" t="str">
        <f t="shared" si="45"/>
        <v/>
      </c>
      <c r="AO141" s="60"/>
    </row>
    <row r="142" spans="3:41" x14ac:dyDescent="0.25">
      <c r="C142" s="82"/>
      <c r="D142" s="45"/>
      <c r="E142" s="83" t="str">
        <f t="shared" si="34"/>
        <v/>
      </c>
      <c r="F142" s="45"/>
      <c r="G142" s="45"/>
      <c r="H142" s="45"/>
      <c r="I142" s="46" t="str">
        <f t="shared" si="46"/>
        <v/>
      </c>
      <c r="J142" s="46" t="str">
        <f t="shared" si="47"/>
        <v/>
      </c>
      <c r="K142" s="47" t="str">
        <f t="shared" si="35"/>
        <v/>
      </c>
      <c r="L142" s="47" t="str">
        <f t="shared" si="36"/>
        <v/>
      </c>
      <c r="M142" s="48">
        <f t="shared" si="48"/>
        <v>0</v>
      </c>
      <c r="N142" s="46" t="str">
        <f t="shared" si="37"/>
        <v/>
      </c>
      <c r="O142" s="47" t="str">
        <f t="shared" si="38"/>
        <v/>
      </c>
      <c r="P142" s="47" t="str">
        <f t="shared" si="39"/>
        <v/>
      </c>
      <c r="Q142" s="48">
        <f t="shared" si="49"/>
        <v>0</v>
      </c>
      <c r="R142" s="2"/>
      <c r="AH142" s="57" t="str">
        <f>IF(G142&gt;1,IF($E$10&gt;0,100-(#REF!/(1+(AL142/#REF!)^#REF!)^#REF!+#REF!/(AL142-1))*100,100-(AL142*D$5+D$6)*100),"")</f>
        <v/>
      </c>
      <c r="AI142" s="21" t="str">
        <f t="shared" si="40"/>
        <v/>
      </c>
      <c r="AJ142" s="21" t="str">
        <f t="shared" si="41"/>
        <v/>
      </c>
      <c r="AK142" s="48">
        <f t="shared" si="42"/>
        <v>0</v>
      </c>
      <c r="AL142" s="58" t="str">
        <f t="shared" si="43"/>
        <v/>
      </c>
      <c r="AM142" s="59" t="str">
        <f t="shared" si="44"/>
        <v/>
      </c>
      <c r="AN142" s="59" t="str">
        <f t="shared" si="45"/>
        <v/>
      </c>
      <c r="AO142" s="60"/>
    </row>
    <row r="143" spans="3:41" x14ac:dyDescent="0.25">
      <c r="C143" s="82"/>
      <c r="D143" s="45"/>
      <c r="E143" s="83" t="str">
        <f t="shared" si="34"/>
        <v/>
      </c>
      <c r="F143" s="45"/>
      <c r="G143" s="45"/>
      <c r="H143" s="45"/>
      <c r="I143" s="46" t="str">
        <f t="shared" si="46"/>
        <v/>
      </c>
      <c r="J143" s="46" t="str">
        <f t="shared" si="47"/>
        <v/>
      </c>
      <c r="K143" s="47" t="str">
        <f t="shared" si="35"/>
        <v/>
      </c>
      <c r="L143" s="47" t="str">
        <f t="shared" si="36"/>
        <v/>
      </c>
      <c r="M143" s="48">
        <f t="shared" si="48"/>
        <v>0</v>
      </c>
      <c r="N143" s="46" t="str">
        <f t="shared" si="37"/>
        <v/>
      </c>
      <c r="O143" s="47" t="str">
        <f t="shared" si="38"/>
        <v/>
      </c>
      <c r="P143" s="47" t="str">
        <f t="shared" si="39"/>
        <v/>
      </c>
      <c r="Q143" s="48">
        <f t="shared" si="49"/>
        <v>0</v>
      </c>
      <c r="R143" s="2"/>
      <c r="AH143" s="57" t="str">
        <f>IF(G143&gt;1,IF($E$10&gt;0,100-(#REF!/(1+(AL143/#REF!)^#REF!)^#REF!+#REF!/(AL143-1))*100,100-(AL143*D$5+D$6)*100),"")</f>
        <v/>
      </c>
      <c r="AI143" s="21" t="str">
        <f t="shared" si="40"/>
        <v/>
      </c>
      <c r="AJ143" s="21" t="str">
        <f t="shared" si="41"/>
        <v/>
      </c>
      <c r="AK143" s="48">
        <f t="shared" si="42"/>
        <v>0</v>
      </c>
      <c r="AL143" s="58" t="str">
        <f t="shared" si="43"/>
        <v/>
      </c>
      <c r="AM143" s="59" t="str">
        <f t="shared" si="44"/>
        <v/>
      </c>
      <c r="AN143" s="59" t="str">
        <f t="shared" si="45"/>
        <v/>
      </c>
      <c r="AO143" s="60"/>
    </row>
    <row r="144" spans="3:41" x14ac:dyDescent="0.25">
      <c r="C144" s="82"/>
      <c r="D144" s="45"/>
      <c r="E144" s="83" t="str">
        <f t="shared" si="34"/>
        <v/>
      </c>
      <c r="F144" s="45"/>
      <c r="G144" s="45"/>
      <c r="H144" s="45"/>
      <c r="I144" s="46" t="str">
        <f t="shared" si="46"/>
        <v/>
      </c>
      <c r="J144" s="46" t="str">
        <f t="shared" si="47"/>
        <v/>
      </c>
      <c r="K144" s="47" t="str">
        <f t="shared" si="35"/>
        <v/>
      </c>
      <c r="L144" s="47" t="str">
        <f t="shared" si="36"/>
        <v/>
      </c>
      <c r="M144" s="48">
        <f t="shared" si="48"/>
        <v>0</v>
      </c>
      <c r="N144" s="46" t="str">
        <f t="shared" si="37"/>
        <v/>
      </c>
      <c r="O144" s="47" t="str">
        <f t="shared" si="38"/>
        <v/>
      </c>
      <c r="P144" s="47" t="str">
        <f t="shared" si="39"/>
        <v/>
      </c>
      <c r="Q144" s="48">
        <f t="shared" si="49"/>
        <v>0</v>
      </c>
      <c r="R144" s="2"/>
      <c r="AH144" s="57" t="str">
        <f>IF(G144&gt;1,IF($E$10&gt;0,100-(#REF!/(1+(AL144/#REF!)^#REF!)^#REF!+#REF!/(AL144-1))*100,100-(AL144*D$5+D$6)*100),"")</f>
        <v/>
      </c>
      <c r="AI144" s="21" t="str">
        <f t="shared" si="40"/>
        <v/>
      </c>
      <c r="AJ144" s="21" t="str">
        <f t="shared" si="41"/>
        <v/>
      </c>
      <c r="AK144" s="48">
        <f t="shared" si="42"/>
        <v>0</v>
      </c>
      <c r="AL144" s="58" t="str">
        <f t="shared" si="43"/>
        <v/>
      </c>
      <c r="AM144" s="59" t="str">
        <f t="shared" si="44"/>
        <v/>
      </c>
      <c r="AN144" s="59" t="str">
        <f t="shared" si="45"/>
        <v/>
      </c>
      <c r="AO144" s="60"/>
    </row>
    <row r="145" spans="3:41" x14ac:dyDescent="0.25">
      <c r="C145" s="82"/>
      <c r="D145" s="45"/>
      <c r="E145" s="83" t="str">
        <f t="shared" si="34"/>
        <v/>
      </c>
      <c r="F145" s="45"/>
      <c r="G145" s="45"/>
      <c r="H145" s="45"/>
      <c r="I145" s="46" t="str">
        <f t="shared" si="46"/>
        <v/>
      </c>
      <c r="J145" s="46" t="str">
        <f t="shared" si="47"/>
        <v/>
      </c>
      <c r="K145" s="47" t="str">
        <f t="shared" si="35"/>
        <v/>
      </c>
      <c r="L145" s="47" t="str">
        <f t="shared" si="36"/>
        <v/>
      </c>
      <c r="M145" s="48">
        <f t="shared" si="48"/>
        <v>0</v>
      </c>
      <c r="N145" s="46" t="str">
        <f t="shared" si="37"/>
        <v/>
      </c>
      <c r="O145" s="47" t="str">
        <f t="shared" si="38"/>
        <v/>
      </c>
      <c r="P145" s="47" t="str">
        <f t="shared" si="39"/>
        <v/>
      </c>
      <c r="Q145" s="48">
        <f t="shared" si="49"/>
        <v>0</v>
      </c>
      <c r="R145" s="2"/>
      <c r="AH145" s="57" t="str">
        <f>IF(G145&gt;1,IF($E$10&gt;0,100-(#REF!/(1+(AL145/#REF!)^#REF!)^#REF!+#REF!/(AL145-1))*100,100-(AL145*D$5+D$6)*100),"")</f>
        <v/>
      </c>
      <c r="AI145" s="21" t="str">
        <f t="shared" si="40"/>
        <v/>
      </c>
      <c r="AJ145" s="21" t="str">
        <f t="shared" si="41"/>
        <v/>
      </c>
      <c r="AK145" s="48">
        <f t="shared" si="42"/>
        <v>0</v>
      </c>
      <c r="AL145" s="58" t="str">
        <f t="shared" si="43"/>
        <v/>
      </c>
      <c r="AM145" s="59" t="str">
        <f t="shared" si="44"/>
        <v/>
      </c>
      <c r="AN145" s="59" t="str">
        <f t="shared" si="45"/>
        <v/>
      </c>
      <c r="AO145" s="60"/>
    </row>
    <row r="146" spans="3:41" x14ac:dyDescent="0.25">
      <c r="C146" s="82"/>
      <c r="D146" s="45"/>
      <c r="E146" s="83" t="str">
        <f t="shared" si="34"/>
        <v/>
      </c>
      <c r="F146" s="45"/>
      <c r="G146" s="45"/>
      <c r="H146" s="45"/>
      <c r="I146" s="46" t="str">
        <f t="shared" si="46"/>
        <v/>
      </c>
      <c r="J146" s="46" t="str">
        <f t="shared" si="47"/>
        <v/>
      </c>
      <c r="K146" s="47" t="str">
        <f t="shared" si="35"/>
        <v/>
      </c>
      <c r="L146" s="47" t="str">
        <f t="shared" si="36"/>
        <v/>
      </c>
      <c r="M146" s="48">
        <f t="shared" si="48"/>
        <v>0</v>
      </c>
      <c r="N146" s="46" t="str">
        <f t="shared" si="37"/>
        <v/>
      </c>
      <c r="O146" s="47" t="str">
        <f t="shared" si="38"/>
        <v/>
      </c>
      <c r="P146" s="47" t="str">
        <f t="shared" si="39"/>
        <v/>
      </c>
      <c r="Q146" s="48">
        <f t="shared" si="49"/>
        <v>0</v>
      </c>
      <c r="R146" s="2"/>
      <c r="AH146" s="57" t="str">
        <f>IF(G146&gt;1,IF($E$10&gt;0,100-(#REF!/(1+(AL146/#REF!)^#REF!)^#REF!+#REF!/(AL146-1))*100,100-(AL146*D$5+D$6)*100),"")</f>
        <v/>
      </c>
      <c r="AI146" s="21" t="str">
        <f t="shared" si="40"/>
        <v/>
      </c>
      <c r="AJ146" s="21" t="str">
        <f t="shared" si="41"/>
        <v/>
      </c>
      <c r="AK146" s="48">
        <f t="shared" si="42"/>
        <v>0</v>
      </c>
      <c r="AL146" s="58" t="str">
        <f t="shared" si="43"/>
        <v/>
      </c>
      <c r="AM146" s="59" t="str">
        <f t="shared" si="44"/>
        <v/>
      </c>
      <c r="AN146" s="59" t="str">
        <f t="shared" si="45"/>
        <v/>
      </c>
      <c r="AO146" s="60"/>
    </row>
    <row r="147" spans="3:41" x14ac:dyDescent="0.25">
      <c r="C147" s="82"/>
      <c r="D147" s="45"/>
      <c r="E147" s="83" t="str">
        <f t="shared" si="34"/>
        <v/>
      </c>
      <c r="F147" s="45"/>
      <c r="G147" s="45"/>
      <c r="H147" s="45"/>
      <c r="I147" s="46" t="str">
        <f t="shared" si="46"/>
        <v/>
      </c>
      <c r="J147" s="46" t="str">
        <f t="shared" si="47"/>
        <v/>
      </c>
      <c r="K147" s="47" t="str">
        <f t="shared" si="35"/>
        <v/>
      </c>
      <c r="L147" s="47" t="str">
        <f t="shared" si="36"/>
        <v/>
      </c>
      <c r="M147" s="48">
        <f t="shared" si="48"/>
        <v>0</v>
      </c>
      <c r="N147" s="46" t="str">
        <f t="shared" si="37"/>
        <v/>
      </c>
      <c r="O147" s="47" t="str">
        <f t="shared" si="38"/>
        <v/>
      </c>
      <c r="P147" s="47" t="str">
        <f t="shared" si="39"/>
        <v/>
      </c>
      <c r="Q147" s="48">
        <f t="shared" si="49"/>
        <v>0</v>
      </c>
      <c r="R147" s="2"/>
      <c r="AH147" s="57" t="str">
        <f>IF(G147&gt;1,IF($E$10&gt;0,100-(#REF!/(1+(AL147/#REF!)^#REF!)^#REF!+#REF!/(AL147-1))*100,100-(AL147*D$5+D$6)*100),"")</f>
        <v/>
      </c>
      <c r="AI147" s="21" t="str">
        <f t="shared" si="40"/>
        <v/>
      </c>
      <c r="AJ147" s="21" t="str">
        <f t="shared" si="41"/>
        <v/>
      </c>
      <c r="AK147" s="48">
        <f t="shared" si="42"/>
        <v>0</v>
      </c>
      <c r="AL147" s="58" t="str">
        <f t="shared" si="43"/>
        <v/>
      </c>
      <c r="AM147" s="59" t="str">
        <f t="shared" si="44"/>
        <v/>
      </c>
      <c r="AN147" s="59" t="str">
        <f t="shared" si="45"/>
        <v/>
      </c>
      <c r="AO147" s="60"/>
    </row>
    <row r="148" spans="3:41" x14ac:dyDescent="0.25">
      <c r="C148" s="82"/>
      <c r="D148" s="45"/>
      <c r="E148" s="83" t="str">
        <f t="shared" si="34"/>
        <v/>
      </c>
      <c r="F148" s="45"/>
      <c r="G148" s="45"/>
      <c r="H148" s="45"/>
      <c r="I148" s="46" t="str">
        <f t="shared" si="46"/>
        <v/>
      </c>
      <c r="J148" s="46" t="str">
        <f t="shared" si="47"/>
        <v/>
      </c>
      <c r="K148" s="47" t="str">
        <f t="shared" si="35"/>
        <v/>
      </c>
      <c r="L148" s="47" t="str">
        <f t="shared" si="36"/>
        <v/>
      </c>
      <c r="M148" s="48">
        <f t="shared" si="48"/>
        <v>0</v>
      </c>
      <c r="N148" s="46" t="str">
        <f t="shared" si="37"/>
        <v/>
      </c>
      <c r="O148" s="47" t="str">
        <f t="shared" si="38"/>
        <v/>
      </c>
      <c r="P148" s="47" t="str">
        <f t="shared" si="39"/>
        <v/>
      </c>
      <c r="Q148" s="48">
        <f t="shared" si="49"/>
        <v>0</v>
      </c>
      <c r="R148" s="2"/>
      <c r="AH148" s="57" t="str">
        <f>IF(G148&gt;1,IF($E$10&gt;0,100-(#REF!/(1+(AL148/#REF!)^#REF!)^#REF!+#REF!/(AL148-1))*100,100-(AL148*D$5+D$6)*100),"")</f>
        <v/>
      </c>
      <c r="AI148" s="21" t="str">
        <f t="shared" si="40"/>
        <v/>
      </c>
      <c r="AJ148" s="21" t="str">
        <f t="shared" si="41"/>
        <v/>
      </c>
      <c r="AK148" s="48">
        <f t="shared" si="42"/>
        <v>0</v>
      </c>
      <c r="AL148" s="58" t="str">
        <f t="shared" si="43"/>
        <v/>
      </c>
      <c r="AM148" s="59" t="str">
        <f t="shared" si="44"/>
        <v/>
      </c>
      <c r="AN148" s="59" t="str">
        <f t="shared" si="45"/>
        <v/>
      </c>
      <c r="AO148" s="60"/>
    </row>
    <row r="149" spans="3:41" x14ac:dyDescent="0.25">
      <c r="C149" s="82"/>
      <c r="D149" s="45"/>
      <c r="E149" s="83" t="str">
        <f t="shared" si="34"/>
        <v/>
      </c>
      <c r="F149" s="45"/>
      <c r="G149" s="45"/>
      <c r="H149" s="45"/>
      <c r="I149" s="46" t="str">
        <f t="shared" si="46"/>
        <v/>
      </c>
      <c r="J149" s="46" t="str">
        <f t="shared" si="47"/>
        <v/>
      </c>
      <c r="K149" s="47" t="str">
        <f t="shared" si="35"/>
        <v/>
      </c>
      <c r="L149" s="47" t="str">
        <f t="shared" si="36"/>
        <v/>
      </c>
      <c r="M149" s="48">
        <f t="shared" si="48"/>
        <v>0</v>
      </c>
      <c r="N149" s="46" t="str">
        <f t="shared" si="37"/>
        <v/>
      </c>
      <c r="O149" s="47" t="str">
        <f t="shared" si="38"/>
        <v/>
      </c>
      <c r="P149" s="47" t="str">
        <f t="shared" si="39"/>
        <v/>
      </c>
      <c r="Q149" s="48">
        <f t="shared" si="49"/>
        <v>0</v>
      </c>
      <c r="R149" s="2"/>
      <c r="AH149" s="57" t="str">
        <f>IF(G149&gt;1,IF($E$10&gt;0,100-(#REF!/(1+(AL149/#REF!)^#REF!)^#REF!+#REF!/(AL149-1))*100,100-(AL149*D$5+D$6)*100),"")</f>
        <v/>
      </c>
      <c r="AI149" s="21" t="str">
        <f t="shared" si="40"/>
        <v/>
      </c>
      <c r="AJ149" s="21" t="str">
        <f t="shared" si="41"/>
        <v/>
      </c>
      <c r="AK149" s="48">
        <f t="shared" si="42"/>
        <v>0</v>
      </c>
      <c r="AL149" s="58" t="str">
        <f t="shared" si="43"/>
        <v/>
      </c>
      <c r="AM149" s="59" t="str">
        <f t="shared" si="44"/>
        <v/>
      </c>
      <c r="AN149" s="59" t="str">
        <f t="shared" si="45"/>
        <v/>
      </c>
      <c r="AO149" s="60"/>
    </row>
    <row r="150" spans="3:41" x14ac:dyDescent="0.25">
      <c r="C150" s="82"/>
      <c r="D150" s="45"/>
      <c r="E150" s="83" t="str">
        <f t="shared" si="34"/>
        <v/>
      </c>
      <c r="F150" s="45"/>
      <c r="G150" s="45"/>
      <c r="H150" s="45"/>
      <c r="I150" s="46" t="str">
        <f t="shared" si="46"/>
        <v/>
      </c>
      <c r="J150" s="46" t="str">
        <f t="shared" si="47"/>
        <v/>
      </c>
      <c r="K150" s="47" t="str">
        <f t="shared" si="35"/>
        <v/>
      </c>
      <c r="L150" s="47" t="str">
        <f t="shared" si="36"/>
        <v/>
      </c>
      <c r="M150" s="48">
        <f t="shared" si="48"/>
        <v>0</v>
      </c>
      <c r="N150" s="46" t="str">
        <f t="shared" si="37"/>
        <v/>
      </c>
      <c r="O150" s="47" t="str">
        <f t="shared" si="38"/>
        <v/>
      </c>
      <c r="P150" s="47" t="str">
        <f t="shared" si="39"/>
        <v/>
      </c>
      <c r="Q150" s="48">
        <f t="shared" si="49"/>
        <v>0</v>
      </c>
      <c r="R150" s="2"/>
      <c r="AH150" s="57" t="str">
        <f>IF(G150&gt;1,IF($E$10&gt;0,100-(#REF!/(1+(AL150/#REF!)^#REF!)^#REF!+#REF!/(AL150-1))*100,100-(AL150*D$5+D$6)*100),"")</f>
        <v/>
      </c>
      <c r="AI150" s="21" t="str">
        <f t="shared" si="40"/>
        <v/>
      </c>
      <c r="AJ150" s="21" t="str">
        <f t="shared" si="41"/>
        <v/>
      </c>
      <c r="AK150" s="48">
        <f t="shared" si="42"/>
        <v>0</v>
      </c>
      <c r="AL150" s="58" t="str">
        <f t="shared" si="43"/>
        <v/>
      </c>
      <c r="AM150" s="59" t="str">
        <f t="shared" si="44"/>
        <v/>
      </c>
      <c r="AN150" s="59" t="str">
        <f t="shared" si="45"/>
        <v/>
      </c>
      <c r="AO150" s="60"/>
    </row>
    <row r="151" spans="3:41" x14ac:dyDescent="0.25">
      <c r="C151" s="82"/>
      <c r="D151" s="45"/>
      <c r="E151" s="83" t="str">
        <f t="shared" si="34"/>
        <v/>
      </c>
      <c r="F151" s="45"/>
      <c r="G151" s="45"/>
      <c r="H151" s="45"/>
      <c r="I151" s="46" t="str">
        <f t="shared" si="46"/>
        <v/>
      </c>
      <c r="J151" s="46" t="str">
        <f t="shared" si="47"/>
        <v/>
      </c>
      <c r="K151" s="47" t="str">
        <f t="shared" si="35"/>
        <v/>
      </c>
      <c r="L151" s="47" t="str">
        <f t="shared" si="36"/>
        <v/>
      </c>
      <c r="M151" s="48">
        <f t="shared" si="48"/>
        <v>0</v>
      </c>
      <c r="N151" s="46" t="str">
        <f t="shared" si="37"/>
        <v/>
      </c>
      <c r="O151" s="47" t="str">
        <f t="shared" si="38"/>
        <v/>
      </c>
      <c r="P151" s="47" t="str">
        <f t="shared" si="39"/>
        <v/>
      </c>
      <c r="Q151" s="48">
        <f t="shared" si="49"/>
        <v>0</v>
      </c>
      <c r="R151" s="2"/>
      <c r="AH151" s="57" t="str">
        <f>IF(G151&gt;1,IF($E$10&gt;0,100-(#REF!/(1+(AL151/#REF!)^#REF!)^#REF!+#REF!/(AL151-1))*100,100-(AL151*D$5+D$6)*100),"")</f>
        <v/>
      </c>
      <c r="AI151" s="21" t="str">
        <f t="shared" si="40"/>
        <v/>
      </c>
      <c r="AJ151" s="21" t="str">
        <f t="shared" si="41"/>
        <v/>
      </c>
      <c r="AK151" s="48">
        <f t="shared" si="42"/>
        <v>0</v>
      </c>
      <c r="AL151" s="58" t="str">
        <f t="shared" si="43"/>
        <v/>
      </c>
      <c r="AM151" s="59" t="str">
        <f t="shared" si="44"/>
        <v/>
      </c>
      <c r="AN151" s="59" t="str">
        <f t="shared" si="45"/>
        <v/>
      </c>
      <c r="AO151" s="60"/>
    </row>
    <row r="152" spans="3:41" x14ac:dyDescent="0.25">
      <c r="C152" s="82"/>
      <c r="D152" s="45"/>
      <c r="E152" s="83" t="str">
        <f t="shared" si="34"/>
        <v/>
      </c>
      <c r="F152" s="45"/>
      <c r="G152" s="45"/>
      <c r="H152" s="45"/>
      <c r="I152" s="46" t="str">
        <f t="shared" si="46"/>
        <v/>
      </c>
      <c r="J152" s="46" t="str">
        <f t="shared" si="47"/>
        <v/>
      </c>
      <c r="K152" s="47" t="str">
        <f t="shared" si="35"/>
        <v/>
      </c>
      <c r="L152" s="47" t="str">
        <f t="shared" si="36"/>
        <v/>
      </c>
      <c r="M152" s="48">
        <f t="shared" si="48"/>
        <v>0</v>
      </c>
      <c r="N152" s="46" t="str">
        <f t="shared" si="37"/>
        <v/>
      </c>
      <c r="O152" s="47" t="str">
        <f t="shared" si="38"/>
        <v/>
      </c>
      <c r="P152" s="47" t="str">
        <f t="shared" si="39"/>
        <v/>
      </c>
      <c r="Q152" s="48">
        <f t="shared" si="49"/>
        <v>0</v>
      </c>
      <c r="R152" s="2"/>
      <c r="AH152" s="57" t="str">
        <f>IF(G152&gt;1,IF($E$10&gt;0,100-(#REF!/(1+(AL152/#REF!)^#REF!)^#REF!+#REF!/(AL152-1))*100,100-(AL152*D$5+D$6)*100),"")</f>
        <v/>
      </c>
      <c r="AI152" s="21" t="str">
        <f t="shared" si="40"/>
        <v/>
      </c>
      <c r="AJ152" s="21" t="str">
        <f t="shared" si="41"/>
        <v/>
      </c>
      <c r="AK152" s="48">
        <f t="shared" si="42"/>
        <v>0</v>
      </c>
      <c r="AL152" s="58" t="str">
        <f t="shared" si="43"/>
        <v/>
      </c>
      <c r="AM152" s="59" t="str">
        <f t="shared" si="44"/>
        <v/>
      </c>
      <c r="AN152" s="59" t="str">
        <f t="shared" si="45"/>
        <v/>
      </c>
      <c r="AO152" s="60"/>
    </row>
    <row r="153" spans="3:41" x14ac:dyDescent="0.25">
      <c r="C153" s="82"/>
      <c r="D153" s="45"/>
      <c r="E153" s="83" t="str">
        <f t="shared" si="34"/>
        <v/>
      </c>
      <c r="F153" s="45"/>
      <c r="G153" s="45"/>
      <c r="H153" s="45"/>
      <c r="I153" s="46" t="str">
        <f t="shared" si="46"/>
        <v/>
      </c>
      <c r="J153" s="46" t="str">
        <f t="shared" si="47"/>
        <v/>
      </c>
      <c r="K153" s="47" t="str">
        <f t="shared" si="35"/>
        <v/>
      </c>
      <c r="L153" s="47" t="str">
        <f t="shared" si="36"/>
        <v/>
      </c>
      <c r="M153" s="48">
        <f t="shared" si="48"/>
        <v>0</v>
      </c>
      <c r="N153" s="46" t="str">
        <f t="shared" si="37"/>
        <v/>
      </c>
      <c r="O153" s="47" t="str">
        <f t="shared" si="38"/>
        <v/>
      </c>
      <c r="P153" s="47" t="str">
        <f t="shared" si="39"/>
        <v/>
      </c>
      <c r="Q153" s="48">
        <f t="shared" si="49"/>
        <v>0</v>
      </c>
      <c r="R153" s="2"/>
      <c r="AH153" s="57" t="str">
        <f>IF(G153&gt;1,IF($E$10&gt;0,100-(#REF!/(1+(AL153/#REF!)^#REF!)^#REF!+#REF!/(AL153-1))*100,100-(AL153*D$5+D$6)*100),"")</f>
        <v/>
      </c>
      <c r="AI153" s="21" t="str">
        <f t="shared" si="40"/>
        <v/>
      </c>
      <c r="AJ153" s="21" t="str">
        <f t="shared" si="41"/>
        <v/>
      </c>
      <c r="AK153" s="48">
        <f t="shared" si="42"/>
        <v>0</v>
      </c>
      <c r="AL153" s="58" t="str">
        <f t="shared" si="43"/>
        <v/>
      </c>
      <c r="AM153" s="59" t="str">
        <f t="shared" si="44"/>
        <v/>
      </c>
      <c r="AN153" s="59" t="str">
        <f t="shared" si="45"/>
        <v/>
      </c>
      <c r="AO153" s="60"/>
    </row>
    <row r="154" spans="3:41" x14ac:dyDescent="0.25">
      <c r="C154" s="82"/>
      <c r="D154" s="45"/>
      <c r="E154" s="83" t="str">
        <f t="shared" si="34"/>
        <v/>
      </c>
      <c r="F154" s="45"/>
      <c r="G154" s="45"/>
      <c r="H154" s="45"/>
      <c r="I154" s="46" t="str">
        <f t="shared" si="46"/>
        <v/>
      </c>
      <c r="J154" s="46" t="str">
        <f t="shared" si="47"/>
        <v/>
      </c>
      <c r="K154" s="47" t="str">
        <f t="shared" si="35"/>
        <v/>
      </c>
      <c r="L154" s="47" t="str">
        <f t="shared" si="36"/>
        <v/>
      </c>
      <c r="M154" s="48">
        <f t="shared" si="48"/>
        <v>0</v>
      </c>
      <c r="N154" s="46" t="str">
        <f t="shared" si="37"/>
        <v/>
      </c>
      <c r="O154" s="47" t="str">
        <f t="shared" si="38"/>
        <v/>
      </c>
      <c r="P154" s="47" t="str">
        <f t="shared" si="39"/>
        <v/>
      </c>
      <c r="Q154" s="48">
        <f t="shared" si="49"/>
        <v>0</v>
      </c>
      <c r="R154" s="2"/>
      <c r="AH154" s="57" t="str">
        <f>IF(G154&gt;1,IF($E$10&gt;0,100-(#REF!/(1+(AL154/#REF!)^#REF!)^#REF!+#REF!/(AL154-1))*100,100-(AL154*D$5+D$6)*100),"")</f>
        <v/>
      </c>
      <c r="AI154" s="21" t="str">
        <f t="shared" si="40"/>
        <v/>
      </c>
      <c r="AJ154" s="21" t="str">
        <f t="shared" si="41"/>
        <v/>
      </c>
      <c r="AK154" s="48">
        <f t="shared" si="42"/>
        <v>0</v>
      </c>
      <c r="AL154" s="58" t="str">
        <f t="shared" si="43"/>
        <v/>
      </c>
      <c r="AM154" s="59" t="str">
        <f t="shared" si="44"/>
        <v/>
      </c>
      <c r="AN154" s="59" t="str">
        <f t="shared" si="45"/>
        <v/>
      </c>
      <c r="AO154" s="60"/>
    </row>
    <row r="155" spans="3:41" x14ac:dyDescent="0.25">
      <c r="C155" s="82"/>
      <c r="D155" s="45"/>
      <c r="E155" s="83" t="str">
        <f t="shared" si="34"/>
        <v/>
      </c>
      <c r="F155" s="45"/>
      <c r="G155" s="45"/>
      <c r="H155" s="45"/>
      <c r="I155" s="46" t="str">
        <f t="shared" si="46"/>
        <v/>
      </c>
      <c r="J155" s="46" t="str">
        <f t="shared" si="47"/>
        <v/>
      </c>
      <c r="K155" s="47" t="str">
        <f t="shared" si="35"/>
        <v/>
      </c>
      <c r="L155" s="47" t="str">
        <f t="shared" si="36"/>
        <v/>
      </c>
      <c r="M155" s="48">
        <f t="shared" si="48"/>
        <v>0</v>
      </c>
      <c r="N155" s="46" t="str">
        <f t="shared" si="37"/>
        <v/>
      </c>
      <c r="O155" s="47" t="str">
        <f t="shared" si="38"/>
        <v/>
      </c>
      <c r="P155" s="47" t="str">
        <f t="shared" si="39"/>
        <v/>
      </c>
      <c r="Q155" s="48">
        <f t="shared" si="49"/>
        <v>0</v>
      </c>
      <c r="R155" s="2"/>
      <c r="AH155" s="57" t="str">
        <f>IF(G155&gt;1,IF($E$10&gt;0,100-(#REF!/(1+(AL155/#REF!)^#REF!)^#REF!+#REF!/(AL155-1))*100,100-(AL155*D$5+D$6)*100),"")</f>
        <v/>
      </c>
      <c r="AI155" s="21" t="str">
        <f t="shared" si="40"/>
        <v/>
      </c>
      <c r="AJ155" s="21" t="str">
        <f t="shared" si="41"/>
        <v/>
      </c>
      <c r="AK155" s="48">
        <f t="shared" si="42"/>
        <v>0</v>
      </c>
      <c r="AL155" s="58" t="str">
        <f t="shared" si="43"/>
        <v/>
      </c>
      <c r="AM155" s="59" t="str">
        <f t="shared" si="44"/>
        <v/>
      </c>
      <c r="AN155" s="59" t="str">
        <f t="shared" si="45"/>
        <v/>
      </c>
      <c r="AO155" s="60"/>
    </row>
    <row r="156" spans="3:41" x14ac:dyDescent="0.25">
      <c r="C156" s="82"/>
      <c r="D156" s="45"/>
      <c r="E156" s="83" t="str">
        <f t="shared" si="34"/>
        <v/>
      </c>
      <c r="F156" s="45"/>
      <c r="G156" s="45"/>
      <c r="H156" s="45"/>
      <c r="I156" s="46" t="str">
        <f t="shared" si="46"/>
        <v/>
      </c>
      <c r="J156" s="46" t="str">
        <f t="shared" si="47"/>
        <v/>
      </c>
      <c r="K156" s="47" t="str">
        <f t="shared" si="35"/>
        <v/>
      </c>
      <c r="L156" s="47" t="str">
        <f t="shared" si="36"/>
        <v/>
      </c>
      <c r="M156" s="48">
        <f t="shared" si="48"/>
        <v>0</v>
      </c>
      <c r="N156" s="46" t="str">
        <f t="shared" si="37"/>
        <v/>
      </c>
      <c r="O156" s="47" t="str">
        <f t="shared" si="38"/>
        <v/>
      </c>
      <c r="P156" s="47" t="str">
        <f t="shared" si="39"/>
        <v/>
      </c>
      <c r="Q156" s="48">
        <f t="shared" si="49"/>
        <v>0</v>
      </c>
      <c r="R156" s="2"/>
      <c r="AH156" s="57" t="str">
        <f>IF(G156&gt;1,IF($E$10&gt;0,100-(#REF!/(1+(AL156/#REF!)^#REF!)^#REF!+#REF!/(AL156-1))*100,100-(AL156*D$5+D$6)*100),"")</f>
        <v/>
      </c>
      <c r="AI156" s="21" t="str">
        <f t="shared" si="40"/>
        <v/>
      </c>
      <c r="AJ156" s="21" t="str">
        <f t="shared" si="41"/>
        <v/>
      </c>
      <c r="AK156" s="48">
        <f t="shared" si="42"/>
        <v>0</v>
      </c>
      <c r="AL156" s="58" t="str">
        <f t="shared" si="43"/>
        <v/>
      </c>
      <c r="AM156" s="59" t="str">
        <f t="shared" si="44"/>
        <v/>
      </c>
      <c r="AN156" s="59" t="str">
        <f t="shared" si="45"/>
        <v/>
      </c>
      <c r="AO156" s="60"/>
    </row>
    <row r="157" spans="3:41" x14ac:dyDescent="0.25">
      <c r="C157" s="82"/>
      <c r="D157" s="45"/>
      <c r="E157" s="83" t="str">
        <f t="shared" si="34"/>
        <v/>
      </c>
      <c r="F157" s="45"/>
      <c r="G157" s="45"/>
      <c r="H157" s="45"/>
      <c r="I157" s="46" t="str">
        <f t="shared" si="46"/>
        <v/>
      </c>
      <c r="J157" s="46" t="str">
        <f t="shared" si="47"/>
        <v/>
      </c>
      <c r="K157" s="47" t="str">
        <f t="shared" si="35"/>
        <v/>
      </c>
      <c r="L157" s="47" t="str">
        <f t="shared" si="36"/>
        <v/>
      </c>
      <c r="M157" s="48">
        <f t="shared" si="48"/>
        <v>0</v>
      </c>
      <c r="N157" s="46" t="str">
        <f t="shared" si="37"/>
        <v/>
      </c>
      <c r="O157" s="47" t="str">
        <f t="shared" si="38"/>
        <v/>
      </c>
      <c r="P157" s="47" t="str">
        <f t="shared" si="39"/>
        <v/>
      </c>
      <c r="Q157" s="48">
        <f t="shared" si="49"/>
        <v>0</v>
      </c>
      <c r="R157" s="2"/>
      <c r="AH157" s="57" t="str">
        <f>IF(G157&gt;1,IF($E$10&gt;0,100-(#REF!/(1+(AL157/#REF!)^#REF!)^#REF!+#REF!/(AL157-1))*100,100-(AL157*D$5+D$6)*100),"")</f>
        <v/>
      </c>
      <c r="AI157" s="21" t="str">
        <f t="shared" si="40"/>
        <v/>
      </c>
      <c r="AJ157" s="21" t="str">
        <f t="shared" si="41"/>
        <v/>
      </c>
      <c r="AK157" s="48">
        <f t="shared" si="42"/>
        <v>0</v>
      </c>
      <c r="AL157" s="58" t="str">
        <f t="shared" si="43"/>
        <v/>
      </c>
      <c r="AM157" s="59" t="str">
        <f t="shared" si="44"/>
        <v/>
      </c>
      <c r="AN157" s="59" t="str">
        <f t="shared" si="45"/>
        <v/>
      </c>
      <c r="AO157" s="60"/>
    </row>
    <row r="158" spans="3:41" x14ac:dyDescent="0.25">
      <c r="C158" s="82"/>
      <c r="D158" s="45"/>
      <c r="E158" s="83" t="str">
        <f t="shared" si="34"/>
        <v/>
      </c>
      <c r="F158" s="45"/>
      <c r="G158" s="45"/>
      <c r="H158" s="45"/>
      <c r="I158" s="46" t="str">
        <f t="shared" si="46"/>
        <v/>
      </c>
      <c r="J158" s="46" t="str">
        <f t="shared" si="47"/>
        <v/>
      </c>
      <c r="K158" s="47" t="str">
        <f t="shared" si="35"/>
        <v/>
      </c>
      <c r="L158" s="47" t="str">
        <f t="shared" si="36"/>
        <v/>
      </c>
      <c r="M158" s="48">
        <f t="shared" si="48"/>
        <v>0</v>
      </c>
      <c r="N158" s="46" t="str">
        <f t="shared" si="37"/>
        <v/>
      </c>
      <c r="O158" s="47" t="str">
        <f t="shared" si="38"/>
        <v/>
      </c>
      <c r="P158" s="47" t="str">
        <f t="shared" si="39"/>
        <v/>
      </c>
      <c r="Q158" s="48">
        <f t="shared" si="49"/>
        <v>0</v>
      </c>
      <c r="R158" s="2"/>
      <c r="AH158" s="57" t="str">
        <f>IF(G158&gt;1,IF($E$10&gt;0,100-(#REF!/(1+(AL158/#REF!)^#REF!)^#REF!+#REF!/(AL158-1))*100,100-(AL158*D$5+D$6)*100),"")</f>
        <v/>
      </c>
      <c r="AI158" s="21" t="str">
        <f t="shared" si="40"/>
        <v/>
      </c>
      <c r="AJ158" s="21" t="str">
        <f t="shared" si="41"/>
        <v/>
      </c>
      <c r="AK158" s="48">
        <f t="shared" si="42"/>
        <v>0</v>
      </c>
      <c r="AL158" s="58" t="str">
        <f t="shared" si="43"/>
        <v/>
      </c>
      <c r="AM158" s="59" t="str">
        <f t="shared" si="44"/>
        <v/>
      </c>
      <c r="AN158" s="59" t="str">
        <f t="shared" si="45"/>
        <v/>
      </c>
      <c r="AO158" s="60"/>
    </row>
    <row r="159" spans="3:41" x14ac:dyDescent="0.25">
      <c r="C159" s="82"/>
      <c r="D159" s="45"/>
      <c r="E159" s="83" t="str">
        <f t="shared" si="34"/>
        <v/>
      </c>
      <c r="F159" s="45"/>
      <c r="G159" s="45"/>
      <c r="H159" s="45"/>
      <c r="I159" s="46" t="str">
        <f t="shared" si="46"/>
        <v/>
      </c>
      <c r="J159" s="46" t="str">
        <f t="shared" si="47"/>
        <v/>
      </c>
      <c r="K159" s="47" t="str">
        <f t="shared" si="35"/>
        <v/>
      </c>
      <c r="L159" s="47" t="str">
        <f t="shared" si="36"/>
        <v/>
      </c>
      <c r="M159" s="48">
        <f t="shared" si="48"/>
        <v>0</v>
      </c>
      <c r="N159" s="46" t="str">
        <f t="shared" si="37"/>
        <v/>
      </c>
      <c r="O159" s="47" t="str">
        <f t="shared" si="38"/>
        <v/>
      </c>
      <c r="P159" s="47" t="str">
        <f t="shared" si="39"/>
        <v/>
      </c>
      <c r="Q159" s="48">
        <f t="shared" si="49"/>
        <v>0</v>
      </c>
      <c r="R159" s="2"/>
      <c r="AH159" s="57" t="str">
        <f>IF(G159&gt;1,IF($E$10&gt;0,100-(#REF!/(1+(AL159/#REF!)^#REF!)^#REF!+#REF!/(AL159-1))*100,100-(AL159*D$5+D$6)*100),"")</f>
        <v/>
      </c>
      <c r="AI159" s="21" t="str">
        <f t="shared" si="40"/>
        <v/>
      </c>
      <c r="AJ159" s="21" t="str">
        <f t="shared" si="41"/>
        <v/>
      </c>
      <c r="AK159" s="48">
        <f t="shared" si="42"/>
        <v>0</v>
      </c>
      <c r="AL159" s="58" t="str">
        <f t="shared" si="43"/>
        <v/>
      </c>
      <c r="AM159" s="59" t="str">
        <f t="shared" si="44"/>
        <v/>
      </c>
      <c r="AN159" s="59" t="str">
        <f t="shared" si="45"/>
        <v/>
      </c>
      <c r="AO159" s="60"/>
    </row>
    <row r="160" spans="3:41" x14ac:dyDescent="0.25">
      <c r="C160" s="82"/>
      <c r="D160" s="45"/>
      <c r="E160" s="83" t="str">
        <f t="shared" si="34"/>
        <v/>
      </c>
      <c r="F160" s="45"/>
      <c r="G160" s="45"/>
      <c r="H160" s="45"/>
      <c r="I160" s="46" t="str">
        <f t="shared" si="46"/>
        <v/>
      </c>
      <c r="J160" s="46" t="str">
        <f t="shared" si="47"/>
        <v/>
      </c>
      <c r="K160" s="47" t="str">
        <f t="shared" si="35"/>
        <v/>
      </c>
      <c r="L160" s="47" t="str">
        <f t="shared" si="36"/>
        <v/>
      </c>
      <c r="M160" s="48">
        <f t="shared" si="48"/>
        <v>0</v>
      </c>
      <c r="N160" s="46" t="str">
        <f t="shared" si="37"/>
        <v/>
      </c>
      <c r="O160" s="47" t="str">
        <f t="shared" si="38"/>
        <v/>
      </c>
      <c r="P160" s="47" t="str">
        <f t="shared" si="39"/>
        <v/>
      </c>
      <c r="Q160" s="48">
        <f t="shared" si="49"/>
        <v>0</v>
      </c>
      <c r="R160" s="2"/>
      <c r="AH160" s="57" t="str">
        <f>IF(G160&gt;1,IF($E$10&gt;0,100-(#REF!/(1+(AL160/#REF!)^#REF!)^#REF!+#REF!/(AL160-1))*100,100-(AL160*D$5+D$6)*100),"")</f>
        <v/>
      </c>
      <c r="AI160" s="21" t="str">
        <f t="shared" si="40"/>
        <v/>
      </c>
      <c r="AJ160" s="21" t="str">
        <f t="shared" si="41"/>
        <v/>
      </c>
      <c r="AK160" s="48">
        <f t="shared" si="42"/>
        <v>0</v>
      </c>
      <c r="AL160" s="58" t="str">
        <f t="shared" si="43"/>
        <v/>
      </c>
      <c r="AM160" s="59" t="str">
        <f t="shared" si="44"/>
        <v/>
      </c>
      <c r="AN160" s="59" t="str">
        <f t="shared" si="45"/>
        <v/>
      </c>
      <c r="AO160" s="60"/>
    </row>
    <row r="161" spans="3:41" x14ac:dyDescent="0.25">
      <c r="C161" s="82"/>
      <c r="D161" s="45"/>
      <c r="E161" s="83" t="str">
        <f t="shared" si="34"/>
        <v/>
      </c>
      <c r="F161" s="45"/>
      <c r="G161" s="45"/>
      <c r="H161" s="45"/>
      <c r="I161" s="46" t="str">
        <f t="shared" si="46"/>
        <v/>
      </c>
      <c r="J161" s="46" t="str">
        <f t="shared" si="47"/>
        <v/>
      </c>
      <c r="K161" s="47" t="str">
        <f t="shared" si="35"/>
        <v/>
      </c>
      <c r="L161" s="47" t="str">
        <f t="shared" si="36"/>
        <v/>
      </c>
      <c r="M161" s="48">
        <f t="shared" si="48"/>
        <v>0</v>
      </c>
      <c r="N161" s="46" t="str">
        <f t="shared" si="37"/>
        <v/>
      </c>
      <c r="O161" s="47" t="str">
        <f t="shared" si="38"/>
        <v/>
      </c>
      <c r="P161" s="47" t="str">
        <f t="shared" si="39"/>
        <v/>
      </c>
      <c r="Q161" s="48">
        <f t="shared" si="49"/>
        <v>0</v>
      </c>
      <c r="R161" s="2"/>
      <c r="AH161" s="57" t="str">
        <f>IF(G161&gt;1,IF($E$10&gt;0,100-(#REF!/(1+(AL161/#REF!)^#REF!)^#REF!+#REF!/(AL161-1))*100,100-(AL161*D$5+D$6)*100),"")</f>
        <v/>
      </c>
      <c r="AI161" s="21" t="str">
        <f t="shared" si="40"/>
        <v/>
      </c>
      <c r="AJ161" s="21" t="str">
        <f t="shared" si="41"/>
        <v/>
      </c>
      <c r="AK161" s="48">
        <f t="shared" si="42"/>
        <v>0</v>
      </c>
      <c r="AL161" s="58" t="str">
        <f t="shared" si="43"/>
        <v/>
      </c>
      <c r="AM161" s="59" t="str">
        <f t="shared" si="44"/>
        <v/>
      </c>
      <c r="AN161" s="59" t="str">
        <f t="shared" si="45"/>
        <v/>
      </c>
      <c r="AO161" s="60"/>
    </row>
    <row r="162" spans="3:41" x14ac:dyDescent="0.25">
      <c r="C162" s="82"/>
      <c r="D162" s="45"/>
      <c r="E162" s="83" t="str">
        <f t="shared" si="34"/>
        <v/>
      </c>
      <c r="F162" s="45"/>
      <c r="G162" s="45"/>
      <c r="H162" s="45"/>
      <c r="I162" s="46" t="str">
        <f t="shared" si="46"/>
        <v/>
      </c>
      <c r="J162" s="46" t="str">
        <f t="shared" si="47"/>
        <v/>
      </c>
      <c r="K162" s="47" t="str">
        <f t="shared" si="35"/>
        <v/>
      </c>
      <c r="L162" s="47" t="str">
        <f t="shared" si="36"/>
        <v/>
      </c>
      <c r="M162" s="48">
        <f t="shared" si="48"/>
        <v>0</v>
      </c>
      <c r="N162" s="46" t="str">
        <f t="shared" si="37"/>
        <v/>
      </c>
      <c r="O162" s="47" t="str">
        <f t="shared" si="38"/>
        <v/>
      </c>
      <c r="P162" s="47" t="str">
        <f t="shared" si="39"/>
        <v/>
      </c>
      <c r="Q162" s="48">
        <f t="shared" si="49"/>
        <v>0</v>
      </c>
      <c r="R162" s="2"/>
      <c r="AH162" s="57" t="str">
        <f>IF(G162&gt;1,IF($E$10&gt;0,100-(#REF!/(1+(AL162/#REF!)^#REF!)^#REF!+#REF!/(AL162-1))*100,100-(AL162*D$5+D$6)*100),"")</f>
        <v/>
      </c>
      <c r="AI162" s="21" t="str">
        <f t="shared" si="40"/>
        <v/>
      </c>
      <c r="AJ162" s="21" t="str">
        <f t="shared" si="41"/>
        <v/>
      </c>
      <c r="AK162" s="48">
        <f t="shared" si="42"/>
        <v>0</v>
      </c>
      <c r="AL162" s="58" t="str">
        <f t="shared" si="43"/>
        <v/>
      </c>
      <c r="AM162" s="59" t="str">
        <f t="shared" si="44"/>
        <v/>
      </c>
      <c r="AN162" s="59" t="str">
        <f t="shared" si="45"/>
        <v/>
      </c>
      <c r="AO162" s="60"/>
    </row>
    <row r="163" spans="3:41" x14ac:dyDescent="0.25">
      <c r="C163" s="82"/>
      <c r="D163" s="45"/>
      <c r="E163" s="83" t="str">
        <f t="shared" si="34"/>
        <v/>
      </c>
      <c r="F163" s="45"/>
      <c r="G163" s="45"/>
      <c r="H163" s="45"/>
      <c r="I163" s="46" t="str">
        <f t="shared" si="46"/>
        <v/>
      </c>
      <c r="J163" s="46" t="str">
        <f t="shared" si="47"/>
        <v/>
      </c>
      <c r="K163" s="47" t="str">
        <f t="shared" si="35"/>
        <v/>
      </c>
      <c r="L163" s="47" t="str">
        <f t="shared" si="36"/>
        <v/>
      </c>
      <c r="M163" s="48">
        <f t="shared" si="48"/>
        <v>0</v>
      </c>
      <c r="N163" s="46" t="str">
        <f t="shared" si="37"/>
        <v/>
      </c>
      <c r="O163" s="47" t="str">
        <f t="shared" si="38"/>
        <v/>
      </c>
      <c r="P163" s="47" t="str">
        <f t="shared" si="39"/>
        <v/>
      </c>
      <c r="Q163" s="48">
        <f t="shared" si="49"/>
        <v>0</v>
      </c>
      <c r="R163" s="2"/>
      <c r="AH163" s="57" t="str">
        <f>IF(G163&gt;1,IF($E$10&gt;0,100-(#REF!/(1+(AL163/#REF!)^#REF!)^#REF!+#REF!/(AL163-1))*100,100-(AL163*D$5+D$6)*100),"")</f>
        <v/>
      </c>
      <c r="AI163" s="21" t="str">
        <f t="shared" si="40"/>
        <v/>
      </c>
      <c r="AJ163" s="21" t="str">
        <f t="shared" si="41"/>
        <v/>
      </c>
      <c r="AK163" s="48">
        <f t="shared" si="42"/>
        <v>0</v>
      </c>
      <c r="AL163" s="58" t="str">
        <f t="shared" si="43"/>
        <v/>
      </c>
      <c r="AM163" s="59" t="str">
        <f t="shared" si="44"/>
        <v/>
      </c>
      <c r="AN163" s="59" t="str">
        <f t="shared" si="45"/>
        <v/>
      </c>
      <c r="AO163" s="60"/>
    </row>
    <row r="164" spans="3:41" x14ac:dyDescent="0.25">
      <c r="C164" s="82"/>
      <c r="D164" s="45"/>
      <c r="E164" s="83" t="str">
        <f t="shared" ref="E164:E215" si="50">IF(C164&gt;0,100-(C164),"")</f>
        <v/>
      </c>
      <c r="F164" s="45"/>
      <c r="G164" s="45"/>
      <c r="H164" s="45"/>
      <c r="I164" s="46" t="str">
        <f t="shared" si="46"/>
        <v/>
      </c>
      <c r="J164" s="46" t="str">
        <f t="shared" si="47"/>
        <v/>
      </c>
      <c r="K164" s="47" t="str">
        <f t="shared" si="35"/>
        <v/>
      </c>
      <c r="L164" s="47" t="str">
        <f t="shared" si="36"/>
        <v/>
      </c>
      <c r="M164" s="48">
        <f t="shared" si="48"/>
        <v>0</v>
      </c>
      <c r="N164" s="46" t="str">
        <f t="shared" si="37"/>
        <v/>
      </c>
      <c r="O164" s="47" t="str">
        <f t="shared" si="38"/>
        <v/>
      </c>
      <c r="P164" s="47" t="str">
        <f t="shared" si="39"/>
        <v/>
      </c>
      <c r="Q164" s="48">
        <f t="shared" si="49"/>
        <v>0</v>
      </c>
      <c r="R164" s="2"/>
      <c r="AH164" s="57" t="str">
        <f>IF(G164&gt;1,IF($E$10&gt;0,100-(#REF!/(1+(AL164/#REF!)^#REF!)^#REF!+#REF!/(AL164-1))*100,100-(AL164*D$5+D$6)*100),"")</f>
        <v/>
      </c>
      <c r="AI164" s="21" t="str">
        <f t="shared" si="40"/>
        <v/>
      </c>
      <c r="AJ164" s="21" t="str">
        <f t="shared" si="41"/>
        <v/>
      </c>
      <c r="AK164" s="48">
        <f t="shared" si="42"/>
        <v>0</v>
      </c>
      <c r="AL164" s="58" t="str">
        <f t="shared" si="43"/>
        <v/>
      </c>
      <c r="AM164" s="59" t="str">
        <f t="shared" si="44"/>
        <v/>
      </c>
      <c r="AN164" s="59" t="str">
        <f t="shared" si="45"/>
        <v/>
      </c>
      <c r="AO164" s="60"/>
    </row>
    <row r="165" spans="3:41" x14ac:dyDescent="0.25">
      <c r="C165" s="82"/>
      <c r="D165" s="45"/>
      <c r="E165" s="83" t="str">
        <f t="shared" si="50"/>
        <v/>
      </c>
      <c r="F165" s="45"/>
      <c r="G165" s="45"/>
      <c r="H165" s="45"/>
      <c r="I165" s="46" t="str">
        <f t="shared" si="46"/>
        <v/>
      </c>
      <c r="J165" s="46" t="str">
        <f t="shared" si="47"/>
        <v/>
      </c>
      <c r="K165" s="47" t="str">
        <f t="shared" si="35"/>
        <v/>
      </c>
      <c r="L165" s="47" t="str">
        <f t="shared" si="36"/>
        <v/>
      </c>
      <c r="M165" s="48">
        <f t="shared" si="48"/>
        <v>0</v>
      </c>
      <c r="N165" s="46" t="str">
        <f t="shared" si="37"/>
        <v/>
      </c>
      <c r="O165" s="47" t="str">
        <f t="shared" si="38"/>
        <v/>
      </c>
      <c r="P165" s="47" t="str">
        <f t="shared" si="39"/>
        <v/>
      </c>
      <c r="Q165" s="48">
        <f t="shared" si="49"/>
        <v>0</v>
      </c>
      <c r="R165" s="2"/>
      <c r="AH165" s="57" t="str">
        <f>IF(G165&gt;1,IF($E$10&gt;0,100-(#REF!/(1+(AL165/#REF!)^#REF!)^#REF!+#REF!/(AL165-1))*100,100-(AL165*D$5+D$6)*100),"")</f>
        <v/>
      </c>
      <c r="AI165" s="21" t="str">
        <f t="shared" si="40"/>
        <v/>
      </c>
      <c r="AJ165" s="21" t="str">
        <f t="shared" si="41"/>
        <v/>
      </c>
      <c r="AK165" s="48">
        <f t="shared" si="42"/>
        <v>0</v>
      </c>
      <c r="AL165" s="58" t="str">
        <f t="shared" si="43"/>
        <v/>
      </c>
      <c r="AM165" s="59" t="str">
        <f t="shared" si="44"/>
        <v/>
      </c>
      <c r="AN165" s="59" t="str">
        <f t="shared" si="45"/>
        <v/>
      </c>
      <c r="AO165" s="60"/>
    </row>
    <row r="166" spans="3:41" x14ac:dyDescent="0.25">
      <c r="C166" s="82"/>
      <c r="D166" s="45"/>
      <c r="E166" s="83" t="str">
        <f t="shared" si="50"/>
        <v/>
      </c>
      <c r="F166" s="45"/>
      <c r="G166" s="45"/>
      <c r="H166" s="45"/>
      <c r="I166" s="46" t="str">
        <f t="shared" si="46"/>
        <v/>
      </c>
      <c r="J166" s="46" t="str">
        <f t="shared" si="47"/>
        <v/>
      </c>
      <c r="K166" s="47" t="str">
        <f t="shared" si="35"/>
        <v/>
      </c>
      <c r="L166" s="47" t="str">
        <f t="shared" si="36"/>
        <v/>
      </c>
      <c r="M166" s="48">
        <f t="shared" si="48"/>
        <v>0</v>
      </c>
      <c r="N166" s="46" t="str">
        <f t="shared" si="37"/>
        <v/>
      </c>
      <c r="O166" s="47" t="str">
        <f t="shared" si="38"/>
        <v/>
      </c>
      <c r="P166" s="47" t="str">
        <f t="shared" si="39"/>
        <v/>
      </c>
      <c r="Q166" s="48">
        <f t="shared" si="49"/>
        <v>0</v>
      </c>
      <c r="R166" s="2"/>
      <c r="AH166" s="57" t="str">
        <f>IF(G166&gt;1,IF($E$10&gt;0,100-(#REF!/(1+(AL166/#REF!)^#REF!)^#REF!+#REF!/(AL166-1))*100,100-(AL166*D$5+D$6)*100),"")</f>
        <v/>
      </c>
      <c r="AI166" s="21" t="str">
        <f t="shared" si="40"/>
        <v/>
      </c>
      <c r="AJ166" s="21" t="str">
        <f t="shared" si="41"/>
        <v/>
      </c>
      <c r="AK166" s="48">
        <f t="shared" si="42"/>
        <v>0</v>
      </c>
      <c r="AL166" s="58" t="str">
        <f t="shared" si="43"/>
        <v/>
      </c>
      <c r="AM166" s="59" t="str">
        <f t="shared" si="44"/>
        <v/>
      </c>
      <c r="AN166" s="59" t="str">
        <f t="shared" si="45"/>
        <v/>
      </c>
      <c r="AO166" s="60"/>
    </row>
    <row r="167" spans="3:41" x14ac:dyDescent="0.25">
      <c r="C167" s="82"/>
      <c r="D167" s="45"/>
      <c r="E167" s="83" t="str">
        <f t="shared" si="50"/>
        <v/>
      </c>
      <c r="F167" s="45"/>
      <c r="G167" s="45"/>
      <c r="H167" s="45"/>
      <c r="I167" s="46" t="str">
        <f t="shared" si="46"/>
        <v/>
      </c>
      <c r="J167" s="46" t="str">
        <f t="shared" si="47"/>
        <v/>
      </c>
      <c r="K167" s="47" t="str">
        <f t="shared" si="35"/>
        <v/>
      </c>
      <c r="L167" s="47" t="str">
        <f t="shared" si="36"/>
        <v/>
      </c>
      <c r="M167" s="48">
        <f t="shared" si="48"/>
        <v>0</v>
      </c>
      <c r="N167" s="46" t="str">
        <f t="shared" si="37"/>
        <v/>
      </c>
      <c r="O167" s="47" t="str">
        <f t="shared" si="38"/>
        <v/>
      </c>
      <c r="P167" s="47" t="str">
        <f t="shared" si="39"/>
        <v/>
      </c>
      <c r="Q167" s="48">
        <f t="shared" si="49"/>
        <v>0</v>
      </c>
      <c r="R167" s="2"/>
      <c r="AH167" s="57" t="str">
        <f>IF(G167&gt;1,IF($E$10&gt;0,100-(#REF!/(1+(AL167/#REF!)^#REF!)^#REF!+#REF!/(AL167-1))*100,100-(AL167*D$5+D$6)*100),"")</f>
        <v/>
      </c>
      <c r="AI167" s="21" t="str">
        <f t="shared" si="40"/>
        <v/>
      </c>
      <c r="AJ167" s="21" t="str">
        <f t="shared" si="41"/>
        <v/>
      </c>
      <c r="AK167" s="48">
        <f t="shared" si="42"/>
        <v>0</v>
      </c>
      <c r="AL167" s="58" t="str">
        <f t="shared" si="43"/>
        <v/>
      </c>
      <c r="AM167" s="59" t="str">
        <f t="shared" si="44"/>
        <v/>
      </c>
      <c r="AN167" s="59" t="str">
        <f t="shared" si="45"/>
        <v/>
      </c>
      <c r="AO167" s="60"/>
    </row>
    <row r="168" spans="3:41" x14ac:dyDescent="0.25">
      <c r="C168" s="82"/>
      <c r="D168" s="45"/>
      <c r="E168" s="83" t="str">
        <f t="shared" si="50"/>
        <v/>
      </c>
      <c r="F168" s="45"/>
      <c r="G168" s="45"/>
      <c r="H168" s="45"/>
      <c r="I168" s="46" t="str">
        <f t="shared" si="46"/>
        <v/>
      </c>
      <c r="J168" s="46" t="str">
        <f t="shared" si="47"/>
        <v/>
      </c>
      <c r="K168" s="47" t="str">
        <f t="shared" si="35"/>
        <v/>
      </c>
      <c r="L168" s="47" t="str">
        <f t="shared" si="36"/>
        <v/>
      </c>
      <c r="M168" s="48">
        <f t="shared" si="48"/>
        <v>0</v>
      </c>
      <c r="N168" s="46" t="str">
        <f t="shared" si="37"/>
        <v/>
      </c>
      <c r="O168" s="47" t="str">
        <f t="shared" si="38"/>
        <v/>
      </c>
      <c r="P168" s="47" t="str">
        <f t="shared" si="39"/>
        <v/>
      </c>
      <c r="Q168" s="48">
        <f t="shared" si="49"/>
        <v>0</v>
      </c>
      <c r="R168" s="2"/>
      <c r="AH168" s="57" t="str">
        <f>IF(G168&gt;1,IF($E$10&gt;0,100-(#REF!/(1+(AL168/#REF!)^#REF!)^#REF!+#REF!/(AL168-1))*100,100-(AL168*D$5+D$6)*100),"")</f>
        <v/>
      </c>
      <c r="AI168" s="21" t="str">
        <f t="shared" si="40"/>
        <v/>
      </c>
      <c r="AJ168" s="21" t="str">
        <f t="shared" si="41"/>
        <v/>
      </c>
      <c r="AK168" s="48">
        <f t="shared" si="42"/>
        <v>0</v>
      </c>
      <c r="AL168" s="58" t="str">
        <f t="shared" si="43"/>
        <v/>
      </c>
      <c r="AM168" s="59" t="str">
        <f t="shared" si="44"/>
        <v/>
      </c>
      <c r="AN168" s="59" t="str">
        <f t="shared" si="45"/>
        <v/>
      </c>
      <c r="AO168" s="60"/>
    </row>
    <row r="169" spans="3:41" x14ac:dyDescent="0.25">
      <c r="C169" s="82"/>
      <c r="D169" s="45"/>
      <c r="E169" s="83" t="str">
        <f t="shared" si="50"/>
        <v/>
      </c>
      <c r="F169" s="45"/>
      <c r="G169" s="45"/>
      <c r="H169" s="45"/>
      <c r="I169" s="46" t="str">
        <f t="shared" si="46"/>
        <v/>
      </c>
      <c r="J169" s="46" t="str">
        <f t="shared" si="47"/>
        <v/>
      </c>
      <c r="K169" s="47" t="str">
        <f t="shared" si="35"/>
        <v/>
      </c>
      <c r="L169" s="47" t="str">
        <f t="shared" si="36"/>
        <v/>
      </c>
      <c r="M169" s="48">
        <f t="shared" si="48"/>
        <v>0</v>
      </c>
      <c r="N169" s="46" t="str">
        <f t="shared" si="37"/>
        <v/>
      </c>
      <c r="O169" s="47" t="str">
        <f t="shared" si="38"/>
        <v/>
      </c>
      <c r="P169" s="47" t="str">
        <f t="shared" si="39"/>
        <v/>
      </c>
      <c r="Q169" s="48">
        <f t="shared" si="49"/>
        <v>0</v>
      </c>
      <c r="R169" s="2"/>
      <c r="AH169" s="57" t="str">
        <f>IF(G169&gt;1,IF($E$10&gt;0,100-(#REF!/(1+(AL169/#REF!)^#REF!)^#REF!+#REF!/(AL169-1))*100,100-(AL169*D$5+D$6)*100),"")</f>
        <v/>
      </c>
      <c r="AI169" s="21" t="str">
        <f t="shared" si="40"/>
        <v/>
      </c>
      <c r="AJ169" s="21" t="str">
        <f t="shared" si="41"/>
        <v/>
      </c>
      <c r="AK169" s="48">
        <f t="shared" si="42"/>
        <v>0</v>
      </c>
      <c r="AL169" s="58" t="str">
        <f t="shared" si="43"/>
        <v/>
      </c>
      <c r="AM169" s="59" t="str">
        <f t="shared" si="44"/>
        <v/>
      </c>
      <c r="AN169" s="59" t="str">
        <f t="shared" si="45"/>
        <v/>
      </c>
      <c r="AO169" s="60"/>
    </row>
    <row r="170" spans="3:41" x14ac:dyDescent="0.25">
      <c r="C170" s="82"/>
      <c r="D170" s="45"/>
      <c r="E170" s="83" t="str">
        <f t="shared" si="50"/>
        <v/>
      </c>
      <c r="F170" s="45"/>
      <c r="G170" s="45"/>
      <c r="H170" s="45"/>
      <c r="I170" s="46" t="str">
        <f t="shared" si="46"/>
        <v/>
      </c>
      <c r="J170" s="46" t="str">
        <f t="shared" si="47"/>
        <v/>
      </c>
      <c r="K170" s="47" t="str">
        <f t="shared" si="35"/>
        <v/>
      </c>
      <c r="L170" s="47" t="str">
        <f t="shared" si="36"/>
        <v/>
      </c>
      <c r="M170" s="48">
        <f t="shared" si="48"/>
        <v>0</v>
      </c>
      <c r="N170" s="46" t="str">
        <f t="shared" si="37"/>
        <v/>
      </c>
      <c r="O170" s="47" t="str">
        <f t="shared" si="38"/>
        <v/>
      </c>
      <c r="P170" s="47" t="str">
        <f t="shared" si="39"/>
        <v/>
      </c>
      <c r="Q170" s="48">
        <f t="shared" si="49"/>
        <v>0</v>
      </c>
      <c r="R170" s="2"/>
      <c r="AH170" s="57" t="str">
        <f>IF(G170&gt;1,IF($E$10&gt;0,100-(#REF!/(1+(AL170/#REF!)^#REF!)^#REF!+#REF!/(AL170-1))*100,100-(AL170*D$5+D$6)*100),"")</f>
        <v/>
      </c>
      <c r="AI170" s="21" t="str">
        <f t="shared" si="40"/>
        <v/>
      </c>
      <c r="AJ170" s="21" t="str">
        <f t="shared" si="41"/>
        <v/>
      </c>
      <c r="AK170" s="48">
        <f t="shared" si="42"/>
        <v>0</v>
      </c>
      <c r="AL170" s="58" t="str">
        <f t="shared" si="43"/>
        <v/>
      </c>
      <c r="AM170" s="59" t="str">
        <f t="shared" si="44"/>
        <v/>
      </c>
      <c r="AN170" s="59" t="str">
        <f t="shared" si="45"/>
        <v/>
      </c>
      <c r="AO170" s="60"/>
    </row>
    <row r="171" spans="3:41" x14ac:dyDescent="0.25">
      <c r="C171" s="82"/>
      <c r="D171" s="45"/>
      <c r="E171" s="83" t="str">
        <f t="shared" si="50"/>
        <v/>
      </c>
      <c r="F171" s="45"/>
      <c r="G171" s="45"/>
      <c r="H171" s="45"/>
      <c r="I171" s="46" t="str">
        <f t="shared" si="46"/>
        <v/>
      </c>
      <c r="J171" s="46" t="str">
        <f t="shared" si="47"/>
        <v/>
      </c>
      <c r="K171" s="47" t="str">
        <f t="shared" si="35"/>
        <v/>
      </c>
      <c r="L171" s="47" t="str">
        <f t="shared" si="36"/>
        <v/>
      </c>
      <c r="M171" s="48">
        <f t="shared" si="48"/>
        <v>0</v>
      </c>
      <c r="N171" s="46" t="str">
        <f t="shared" si="37"/>
        <v/>
      </c>
      <c r="O171" s="47" t="str">
        <f t="shared" si="38"/>
        <v/>
      </c>
      <c r="P171" s="47" t="str">
        <f t="shared" si="39"/>
        <v/>
      </c>
      <c r="Q171" s="48">
        <f t="shared" si="49"/>
        <v>0</v>
      </c>
      <c r="R171" s="2"/>
      <c r="AH171" s="57" t="str">
        <f>IF(G171&gt;1,IF($E$10&gt;0,100-(#REF!/(1+(AL171/#REF!)^#REF!)^#REF!+#REF!/(AL171-1))*100,100-(AL171*D$5+D$6)*100),"")</f>
        <v/>
      </c>
      <c r="AI171" s="21" t="str">
        <f t="shared" si="40"/>
        <v/>
      </c>
      <c r="AJ171" s="21" t="str">
        <f t="shared" si="41"/>
        <v/>
      </c>
      <c r="AK171" s="48">
        <f t="shared" si="42"/>
        <v>0</v>
      </c>
      <c r="AL171" s="58" t="str">
        <f t="shared" si="43"/>
        <v/>
      </c>
      <c r="AM171" s="59" t="str">
        <f t="shared" si="44"/>
        <v/>
      </c>
      <c r="AN171" s="59" t="str">
        <f t="shared" si="45"/>
        <v/>
      </c>
      <c r="AO171" s="60"/>
    </row>
    <row r="172" spans="3:41" x14ac:dyDescent="0.25">
      <c r="C172" s="82"/>
      <c r="D172" s="45"/>
      <c r="E172" s="83" t="str">
        <f t="shared" si="50"/>
        <v/>
      </c>
      <c r="F172" s="45"/>
      <c r="G172" s="45"/>
      <c r="H172" s="45"/>
      <c r="I172" s="46" t="str">
        <f t="shared" si="46"/>
        <v/>
      </c>
      <c r="J172" s="46" t="str">
        <f t="shared" si="47"/>
        <v/>
      </c>
      <c r="K172" s="47" t="str">
        <f t="shared" si="35"/>
        <v/>
      </c>
      <c r="L172" s="47" t="str">
        <f t="shared" si="36"/>
        <v/>
      </c>
      <c r="M172" s="48">
        <f t="shared" si="48"/>
        <v>0</v>
      </c>
      <c r="N172" s="46" t="str">
        <f t="shared" si="37"/>
        <v/>
      </c>
      <c r="O172" s="47" t="str">
        <f t="shared" si="38"/>
        <v/>
      </c>
      <c r="P172" s="47" t="str">
        <f t="shared" si="39"/>
        <v/>
      </c>
      <c r="Q172" s="48">
        <f t="shared" si="49"/>
        <v>0</v>
      </c>
      <c r="R172" s="2"/>
      <c r="AH172" s="57" t="str">
        <f>IF(G172&gt;1,IF($E$10&gt;0,100-(#REF!/(1+(AL172/#REF!)^#REF!)^#REF!+#REF!/(AL172-1))*100,100-(AL172*D$5+D$6)*100),"")</f>
        <v/>
      </c>
      <c r="AI172" s="21" t="str">
        <f t="shared" si="40"/>
        <v/>
      </c>
      <c r="AJ172" s="21" t="str">
        <f t="shared" si="41"/>
        <v/>
      </c>
      <c r="AK172" s="48">
        <f t="shared" si="42"/>
        <v>0</v>
      </c>
      <c r="AL172" s="58" t="str">
        <f t="shared" si="43"/>
        <v/>
      </c>
      <c r="AM172" s="59" t="str">
        <f t="shared" si="44"/>
        <v/>
      </c>
      <c r="AN172" s="59" t="str">
        <f t="shared" si="45"/>
        <v/>
      </c>
      <c r="AO172" s="60"/>
    </row>
    <row r="173" spans="3:41" x14ac:dyDescent="0.25">
      <c r="C173" s="82"/>
      <c r="D173" s="45"/>
      <c r="E173" s="83" t="str">
        <f t="shared" si="50"/>
        <v/>
      </c>
      <c r="F173" s="45"/>
      <c r="G173" s="45"/>
      <c r="H173" s="45"/>
      <c r="I173" s="46" t="str">
        <f t="shared" si="46"/>
        <v/>
      </c>
      <c r="J173" s="46" t="str">
        <f t="shared" si="47"/>
        <v/>
      </c>
      <c r="K173" s="47" t="str">
        <f t="shared" si="35"/>
        <v/>
      </c>
      <c r="L173" s="47" t="str">
        <f t="shared" si="36"/>
        <v/>
      </c>
      <c r="M173" s="48">
        <f t="shared" si="48"/>
        <v>0</v>
      </c>
      <c r="N173" s="46" t="str">
        <f t="shared" si="37"/>
        <v/>
      </c>
      <c r="O173" s="47" t="str">
        <f t="shared" si="38"/>
        <v/>
      </c>
      <c r="P173" s="47" t="str">
        <f t="shared" si="39"/>
        <v/>
      </c>
      <c r="Q173" s="48">
        <f t="shared" si="49"/>
        <v>0</v>
      </c>
      <c r="R173" s="2"/>
      <c r="AH173" s="57" t="str">
        <f>IF(G173&gt;1,IF($E$10&gt;0,100-(#REF!/(1+(AL173/#REF!)^#REF!)^#REF!+#REF!/(AL173-1))*100,100-(AL173*D$5+D$6)*100),"")</f>
        <v/>
      </c>
      <c r="AI173" s="21" t="str">
        <f t="shared" si="40"/>
        <v/>
      </c>
      <c r="AJ173" s="21" t="str">
        <f t="shared" si="41"/>
        <v/>
      </c>
      <c r="AK173" s="48">
        <f t="shared" si="42"/>
        <v>0</v>
      </c>
      <c r="AL173" s="58" t="str">
        <f t="shared" si="43"/>
        <v/>
      </c>
      <c r="AM173" s="59" t="str">
        <f t="shared" si="44"/>
        <v/>
      </c>
      <c r="AN173" s="59" t="str">
        <f t="shared" si="45"/>
        <v/>
      </c>
      <c r="AO173" s="60"/>
    </row>
    <row r="174" spans="3:41" x14ac:dyDescent="0.25">
      <c r="C174" s="82"/>
      <c r="D174" s="45"/>
      <c r="E174" s="83" t="str">
        <f t="shared" si="50"/>
        <v/>
      </c>
      <c r="F174" s="45"/>
      <c r="G174" s="45"/>
      <c r="H174" s="45"/>
      <c r="I174" s="46" t="str">
        <f t="shared" si="46"/>
        <v/>
      </c>
      <c r="J174" s="46" t="str">
        <f t="shared" si="47"/>
        <v/>
      </c>
      <c r="K174" s="47" t="str">
        <f t="shared" si="35"/>
        <v/>
      </c>
      <c r="L174" s="47" t="str">
        <f t="shared" si="36"/>
        <v/>
      </c>
      <c r="M174" s="48">
        <f t="shared" si="48"/>
        <v>0</v>
      </c>
      <c r="N174" s="46" t="str">
        <f t="shared" si="37"/>
        <v/>
      </c>
      <c r="O174" s="47" t="str">
        <f t="shared" si="38"/>
        <v/>
      </c>
      <c r="P174" s="47" t="str">
        <f t="shared" si="39"/>
        <v/>
      </c>
      <c r="Q174" s="48">
        <f t="shared" si="49"/>
        <v>0</v>
      </c>
      <c r="R174" s="2"/>
      <c r="AH174" s="57" t="str">
        <f>IF(G174&gt;1,IF($E$10&gt;0,100-(#REF!/(1+(AL174/#REF!)^#REF!)^#REF!+#REF!/(AL174-1))*100,100-(AL174*D$5+D$6)*100),"")</f>
        <v/>
      </c>
      <c r="AI174" s="21" t="str">
        <f t="shared" si="40"/>
        <v/>
      </c>
      <c r="AJ174" s="21" t="str">
        <f t="shared" si="41"/>
        <v/>
      </c>
      <c r="AK174" s="48">
        <f t="shared" si="42"/>
        <v>0</v>
      </c>
      <c r="AL174" s="58" t="str">
        <f t="shared" si="43"/>
        <v/>
      </c>
      <c r="AM174" s="59" t="str">
        <f t="shared" si="44"/>
        <v/>
      </c>
      <c r="AN174" s="59" t="str">
        <f t="shared" si="45"/>
        <v/>
      </c>
      <c r="AO174" s="60"/>
    </row>
    <row r="175" spans="3:41" x14ac:dyDescent="0.25">
      <c r="C175" s="82"/>
      <c r="D175" s="45"/>
      <c r="E175" s="83" t="str">
        <f t="shared" si="50"/>
        <v/>
      </c>
      <c r="F175" s="45"/>
      <c r="G175" s="45"/>
      <c r="H175" s="45"/>
      <c r="I175" s="46" t="str">
        <f t="shared" si="46"/>
        <v/>
      </c>
      <c r="J175" s="46" t="str">
        <f t="shared" si="47"/>
        <v/>
      </c>
      <c r="K175" s="47" t="str">
        <f t="shared" si="35"/>
        <v/>
      </c>
      <c r="L175" s="47" t="str">
        <f t="shared" si="36"/>
        <v/>
      </c>
      <c r="M175" s="48">
        <f t="shared" si="48"/>
        <v>0</v>
      </c>
      <c r="N175" s="46" t="str">
        <f t="shared" si="37"/>
        <v/>
      </c>
      <c r="O175" s="47" t="str">
        <f t="shared" si="38"/>
        <v/>
      </c>
      <c r="P175" s="47" t="str">
        <f t="shared" si="39"/>
        <v/>
      </c>
      <c r="Q175" s="48">
        <f t="shared" si="49"/>
        <v>0</v>
      </c>
      <c r="R175" s="2"/>
      <c r="AH175" s="57" t="str">
        <f>IF(G175&gt;1,IF($E$10&gt;0,100-(#REF!/(1+(AL175/#REF!)^#REF!)^#REF!+#REF!/(AL175-1))*100,100-(AL175*D$5+D$6)*100),"")</f>
        <v/>
      </c>
      <c r="AI175" s="21" t="str">
        <f t="shared" si="40"/>
        <v/>
      </c>
      <c r="AJ175" s="21" t="str">
        <f t="shared" si="41"/>
        <v/>
      </c>
      <c r="AK175" s="48">
        <f t="shared" si="42"/>
        <v>0</v>
      </c>
      <c r="AL175" s="58" t="str">
        <f t="shared" si="43"/>
        <v/>
      </c>
      <c r="AM175" s="59" t="str">
        <f t="shared" si="44"/>
        <v/>
      </c>
      <c r="AN175" s="59" t="str">
        <f t="shared" si="45"/>
        <v/>
      </c>
      <c r="AO175" s="60"/>
    </row>
    <row r="176" spans="3:41" x14ac:dyDescent="0.25">
      <c r="C176" s="82"/>
      <c r="D176" s="45"/>
      <c r="E176" s="83" t="str">
        <f t="shared" si="50"/>
        <v/>
      </c>
      <c r="F176" s="45"/>
      <c r="G176" s="45"/>
      <c r="H176" s="45"/>
      <c r="I176" s="46" t="str">
        <f t="shared" si="46"/>
        <v/>
      </c>
      <c r="J176" s="46" t="str">
        <f t="shared" si="47"/>
        <v/>
      </c>
      <c r="K176" s="47" t="str">
        <f t="shared" si="35"/>
        <v/>
      </c>
      <c r="L176" s="47" t="str">
        <f t="shared" si="36"/>
        <v/>
      </c>
      <c r="M176" s="48">
        <f t="shared" si="48"/>
        <v>0</v>
      </c>
      <c r="N176" s="46" t="str">
        <f t="shared" si="37"/>
        <v/>
      </c>
      <c r="O176" s="47" t="str">
        <f t="shared" si="38"/>
        <v/>
      </c>
      <c r="P176" s="47" t="str">
        <f t="shared" si="39"/>
        <v/>
      </c>
      <c r="Q176" s="48">
        <f t="shared" si="49"/>
        <v>0</v>
      </c>
      <c r="R176" s="2"/>
      <c r="AH176" s="57" t="str">
        <f>IF(G176&gt;1,IF($E$10&gt;0,100-(#REF!/(1+(AL176/#REF!)^#REF!)^#REF!+#REF!/(AL176-1))*100,100-(AL176*D$5+D$6)*100),"")</f>
        <v/>
      </c>
      <c r="AI176" s="21" t="str">
        <f t="shared" si="40"/>
        <v/>
      </c>
      <c r="AJ176" s="21" t="str">
        <f t="shared" si="41"/>
        <v/>
      </c>
      <c r="AK176" s="48">
        <f t="shared" si="42"/>
        <v>0</v>
      </c>
      <c r="AL176" s="58" t="str">
        <f t="shared" si="43"/>
        <v/>
      </c>
      <c r="AM176" s="59" t="str">
        <f t="shared" si="44"/>
        <v/>
      </c>
      <c r="AN176" s="59" t="str">
        <f t="shared" si="45"/>
        <v/>
      </c>
      <c r="AO176" s="60"/>
    </row>
    <row r="177" spans="3:41" x14ac:dyDescent="0.25">
      <c r="C177" s="82"/>
      <c r="D177" s="45"/>
      <c r="E177" s="83" t="str">
        <f t="shared" si="50"/>
        <v/>
      </c>
      <c r="F177" s="45"/>
      <c r="G177" s="45"/>
      <c r="H177" s="45"/>
      <c r="I177" s="46" t="str">
        <f t="shared" si="46"/>
        <v/>
      </c>
      <c r="J177" s="46" t="str">
        <f t="shared" si="47"/>
        <v/>
      </c>
      <c r="K177" s="47" t="str">
        <f t="shared" si="35"/>
        <v/>
      </c>
      <c r="L177" s="47" t="str">
        <f t="shared" si="36"/>
        <v/>
      </c>
      <c r="M177" s="48">
        <f t="shared" si="48"/>
        <v>0</v>
      </c>
      <c r="N177" s="46" t="str">
        <f t="shared" si="37"/>
        <v/>
      </c>
      <c r="O177" s="47" t="str">
        <f t="shared" si="38"/>
        <v/>
      </c>
      <c r="P177" s="47" t="str">
        <f t="shared" si="39"/>
        <v/>
      </c>
      <c r="Q177" s="48">
        <f t="shared" si="49"/>
        <v>0</v>
      </c>
      <c r="R177" s="2"/>
      <c r="AH177" s="57" t="str">
        <f>IF(G177&gt;1,IF($E$10&gt;0,100-(#REF!/(1+(AL177/#REF!)^#REF!)^#REF!+#REF!/(AL177-1))*100,100-(AL177*D$5+D$6)*100),"")</f>
        <v/>
      </c>
      <c r="AI177" s="21" t="str">
        <f t="shared" si="40"/>
        <v/>
      </c>
      <c r="AJ177" s="21" t="str">
        <f t="shared" si="41"/>
        <v/>
      </c>
      <c r="AK177" s="48">
        <f t="shared" si="42"/>
        <v>0</v>
      </c>
      <c r="AL177" s="58" t="str">
        <f t="shared" si="43"/>
        <v/>
      </c>
      <c r="AM177" s="59" t="str">
        <f t="shared" si="44"/>
        <v/>
      </c>
      <c r="AN177" s="59" t="str">
        <f t="shared" si="45"/>
        <v/>
      </c>
      <c r="AO177" s="60"/>
    </row>
    <row r="178" spans="3:41" x14ac:dyDescent="0.25">
      <c r="C178" s="82"/>
      <c r="D178" s="45"/>
      <c r="E178" s="83" t="str">
        <f t="shared" si="50"/>
        <v/>
      </c>
      <c r="F178" s="45"/>
      <c r="G178" s="45"/>
      <c r="H178" s="45"/>
      <c r="I178" s="46" t="str">
        <f t="shared" si="46"/>
        <v/>
      </c>
      <c r="J178" s="46" t="str">
        <f t="shared" si="47"/>
        <v/>
      </c>
      <c r="K178" s="47" t="str">
        <f t="shared" si="35"/>
        <v/>
      </c>
      <c r="L178" s="47" t="str">
        <f t="shared" si="36"/>
        <v/>
      </c>
      <c r="M178" s="48">
        <f t="shared" si="48"/>
        <v>0</v>
      </c>
      <c r="N178" s="46" t="str">
        <f t="shared" si="37"/>
        <v/>
      </c>
      <c r="O178" s="47" t="str">
        <f t="shared" si="38"/>
        <v/>
      </c>
      <c r="P178" s="47" t="str">
        <f t="shared" si="39"/>
        <v/>
      </c>
      <c r="Q178" s="48">
        <f t="shared" si="49"/>
        <v>0</v>
      </c>
      <c r="R178" s="2"/>
      <c r="AH178" s="57" t="str">
        <f>IF(G178&gt;1,IF($E$10&gt;0,100-(#REF!/(1+(AL178/#REF!)^#REF!)^#REF!+#REF!/(AL178-1))*100,100-(AL178*D$5+D$6)*100),"")</f>
        <v/>
      </c>
      <c r="AI178" s="21" t="str">
        <f t="shared" si="40"/>
        <v/>
      </c>
      <c r="AJ178" s="21" t="str">
        <f t="shared" si="41"/>
        <v/>
      </c>
      <c r="AK178" s="48">
        <f t="shared" si="42"/>
        <v>0</v>
      </c>
      <c r="AL178" s="58" t="str">
        <f t="shared" si="43"/>
        <v/>
      </c>
      <c r="AM178" s="59" t="str">
        <f t="shared" si="44"/>
        <v/>
      </c>
      <c r="AN178" s="59" t="str">
        <f t="shared" si="45"/>
        <v/>
      </c>
      <c r="AO178" s="60"/>
    </row>
    <row r="179" spans="3:41" x14ac:dyDescent="0.25">
      <c r="C179" s="82"/>
      <c r="D179" s="45"/>
      <c r="E179" s="83" t="str">
        <f t="shared" si="50"/>
        <v/>
      </c>
      <c r="F179" s="45"/>
      <c r="G179" s="45"/>
      <c r="H179" s="45"/>
      <c r="I179" s="46" t="str">
        <f t="shared" si="46"/>
        <v/>
      </c>
      <c r="J179" s="46" t="str">
        <f t="shared" si="47"/>
        <v/>
      </c>
      <c r="K179" s="47" t="str">
        <f t="shared" si="35"/>
        <v/>
      </c>
      <c r="L179" s="47" t="str">
        <f t="shared" si="36"/>
        <v/>
      </c>
      <c r="M179" s="48">
        <f t="shared" si="48"/>
        <v>0</v>
      </c>
      <c r="N179" s="46" t="str">
        <f t="shared" si="37"/>
        <v/>
      </c>
      <c r="O179" s="47" t="str">
        <f t="shared" si="38"/>
        <v/>
      </c>
      <c r="P179" s="47" t="str">
        <f t="shared" si="39"/>
        <v/>
      </c>
      <c r="Q179" s="48">
        <f t="shared" si="49"/>
        <v>0</v>
      </c>
      <c r="R179" s="2"/>
      <c r="AH179" s="57" t="str">
        <f>IF(G179&gt;1,IF($E$10&gt;0,100-(#REF!/(1+(AL179/#REF!)^#REF!)^#REF!+#REF!/(AL179-1))*100,100-(AL179*D$5+D$6)*100),"")</f>
        <v/>
      </c>
      <c r="AI179" s="21" t="str">
        <f t="shared" si="40"/>
        <v/>
      </c>
      <c r="AJ179" s="21" t="str">
        <f t="shared" si="41"/>
        <v/>
      </c>
      <c r="AK179" s="48">
        <f t="shared" si="42"/>
        <v>0</v>
      </c>
      <c r="AL179" s="58" t="str">
        <f t="shared" si="43"/>
        <v/>
      </c>
      <c r="AM179" s="59" t="str">
        <f t="shared" si="44"/>
        <v/>
      </c>
      <c r="AN179" s="59" t="str">
        <f t="shared" si="45"/>
        <v/>
      </c>
      <c r="AO179" s="60"/>
    </row>
    <row r="180" spans="3:41" x14ac:dyDescent="0.25">
      <c r="C180" s="82"/>
      <c r="D180" s="45"/>
      <c r="E180" s="83" t="str">
        <f t="shared" si="50"/>
        <v/>
      </c>
      <c r="F180" s="45"/>
      <c r="G180" s="45"/>
      <c r="H180" s="45"/>
      <c r="I180" s="46" t="str">
        <f t="shared" si="46"/>
        <v/>
      </c>
      <c r="J180" s="46" t="str">
        <f t="shared" si="47"/>
        <v/>
      </c>
      <c r="K180" s="47" t="str">
        <f t="shared" si="35"/>
        <v/>
      </c>
      <c r="L180" s="47" t="str">
        <f t="shared" si="36"/>
        <v/>
      </c>
      <c r="M180" s="48">
        <f t="shared" si="48"/>
        <v>0</v>
      </c>
      <c r="N180" s="46" t="str">
        <f t="shared" si="37"/>
        <v/>
      </c>
      <c r="O180" s="47" t="str">
        <f t="shared" si="38"/>
        <v/>
      </c>
      <c r="P180" s="47" t="str">
        <f t="shared" si="39"/>
        <v/>
      </c>
      <c r="Q180" s="48">
        <f t="shared" si="49"/>
        <v>0</v>
      </c>
      <c r="R180" s="2"/>
      <c r="AH180" s="57" t="str">
        <f>IF(G180&gt;1,IF($E$10&gt;0,100-(#REF!/(1+(AL180/#REF!)^#REF!)^#REF!+#REF!/(AL180-1))*100,100-(AL180*D$5+D$6)*100),"")</f>
        <v/>
      </c>
      <c r="AI180" s="21" t="str">
        <f t="shared" si="40"/>
        <v/>
      </c>
      <c r="AJ180" s="21" t="str">
        <f t="shared" si="41"/>
        <v/>
      </c>
      <c r="AK180" s="48">
        <f t="shared" si="42"/>
        <v>0</v>
      </c>
      <c r="AL180" s="58" t="str">
        <f t="shared" si="43"/>
        <v/>
      </c>
      <c r="AM180" s="59" t="str">
        <f t="shared" si="44"/>
        <v/>
      </c>
      <c r="AN180" s="59" t="str">
        <f t="shared" si="45"/>
        <v/>
      </c>
      <c r="AO180" s="60"/>
    </row>
    <row r="181" spans="3:41" x14ac:dyDescent="0.25">
      <c r="C181" s="82"/>
      <c r="D181" s="45"/>
      <c r="E181" s="83" t="str">
        <f t="shared" si="50"/>
        <v/>
      </c>
      <c r="F181" s="45"/>
      <c r="G181" s="45"/>
      <c r="H181" s="45"/>
      <c r="I181" s="46" t="str">
        <f t="shared" si="46"/>
        <v/>
      </c>
      <c r="J181" s="46" t="str">
        <f t="shared" si="47"/>
        <v/>
      </c>
      <c r="K181" s="47" t="str">
        <f t="shared" si="35"/>
        <v/>
      </c>
      <c r="L181" s="47" t="str">
        <f t="shared" si="36"/>
        <v/>
      </c>
      <c r="M181" s="48">
        <f t="shared" si="48"/>
        <v>0</v>
      </c>
      <c r="N181" s="46" t="str">
        <f t="shared" si="37"/>
        <v/>
      </c>
      <c r="O181" s="47" t="str">
        <f t="shared" si="38"/>
        <v/>
      </c>
      <c r="P181" s="47" t="str">
        <f t="shared" si="39"/>
        <v/>
      </c>
      <c r="Q181" s="48">
        <f t="shared" si="49"/>
        <v>0</v>
      </c>
      <c r="R181" s="2"/>
      <c r="AH181" s="57" t="str">
        <f>IF(G181&gt;1,IF($E$10&gt;0,100-(#REF!/(1+(AL181/#REF!)^#REF!)^#REF!+#REF!/(AL181-1))*100,100-(AL181*D$5+D$6)*100),"")</f>
        <v/>
      </c>
      <c r="AI181" s="21" t="str">
        <f t="shared" si="40"/>
        <v/>
      </c>
      <c r="AJ181" s="21" t="str">
        <f t="shared" si="41"/>
        <v/>
      </c>
      <c r="AK181" s="48">
        <f t="shared" si="42"/>
        <v>0</v>
      </c>
      <c r="AL181" s="58" t="str">
        <f t="shared" si="43"/>
        <v/>
      </c>
      <c r="AM181" s="59" t="str">
        <f t="shared" si="44"/>
        <v/>
      </c>
      <c r="AN181" s="59" t="str">
        <f t="shared" si="45"/>
        <v/>
      </c>
      <c r="AO181" s="60"/>
    </row>
    <row r="182" spans="3:41" x14ac:dyDescent="0.25">
      <c r="C182" s="82"/>
      <c r="D182" s="45"/>
      <c r="E182" s="83" t="str">
        <f t="shared" si="50"/>
        <v/>
      </c>
      <c r="F182" s="45"/>
      <c r="G182" s="45"/>
      <c r="H182" s="45"/>
      <c r="I182" s="46" t="str">
        <f t="shared" si="46"/>
        <v/>
      </c>
      <c r="J182" s="46" t="str">
        <f t="shared" si="47"/>
        <v/>
      </c>
      <c r="K182" s="47" t="str">
        <f t="shared" si="35"/>
        <v/>
      </c>
      <c r="L182" s="47" t="str">
        <f t="shared" si="36"/>
        <v/>
      </c>
      <c r="M182" s="48">
        <f t="shared" si="48"/>
        <v>0</v>
      </c>
      <c r="N182" s="46" t="str">
        <f t="shared" si="37"/>
        <v/>
      </c>
      <c r="O182" s="47" t="str">
        <f t="shared" si="38"/>
        <v/>
      </c>
      <c r="P182" s="47" t="str">
        <f t="shared" si="39"/>
        <v/>
      </c>
      <c r="Q182" s="48">
        <f t="shared" si="49"/>
        <v>0</v>
      </c>
      <c r="R182" s="2"/>
      <c r="AH182" s="57" t="str">
        <f>IF(G182&gt;1,IF($E$10&gt;0,100-(#REF!/(1+(AL182/#REF!)^#REF!)^#REF!+#REF!/(AL182-1))*100,100-(AL182*D$5+D$6)*100),"")</f>
        <v/>
      </c>
      <c r="AI182" s="21" t="str">
        <f t="shared" si="40"/>
        <v/>
      </c>
      <c r="AJ182" s="21" t="str">
        <f t="shared" si="41"/>
        <v/>
      </c>
      <c r="AK182" s="48">
        <f t="shared" si="42"/>
        <v>0</v>
      </c>
      <c r="AL182" s="58" t="str">
        <f t="shared" si="43"/>
        <v/>
      </c>
      <c r="AM182" s="59" t="str">
        <f t="shared" si="44"/>
        <v/>
      </c>
      <c r="AN182" s="59" t="str">
        <f t="shared" si="45"/>
        <v/>
      </c>
      <c r="AO182" s="60"/>
    </row>
    <row r="183" spans="3:41" x14ac:dyDescent="0.25">
      <c r="C183" s="82"/>
      <c r="D183" s="45"/>
      <c r="E183" s="83" t="str">
        <f t="shared" si="50"/>
        <v/>
      </c>
      <c r="F183" s="45"/>
      <c r="G183" s="45"/>
      <c r="H183" s="45"/>
      <c r="I183" s="46" t="str">
        <f t="shared" si="46"/>
        <v/>
      </c>
      <c r="J183" s="46" t="str">
        <f t="shared" si="47"/>
        <v/>
      </c>
      <c r="K183" s="47" t="str">
        <f t="shared" si="35"/>
        <v/>
      </c>
      <c r="L183" s="47" t="str">
        <f t="shared" si="36"/>
        <v/>
      </c>
      <c r="M183" s="48">
        <f t="shared" si="48"/>
        <v>0</v>
      </c>
      <c r="N183" s="46" t="str">
        <f t="shared" si="37"/>
        <v/>
      </c>
      <c r="O183" s="47" t="str">
        <f t="shared" si="38"/>
        <v/>
      </c>
      <c r="P183" s="47" t="str">
        <f t="shared" si="39"/>
        <v/>
      </c>
      <c r="Q183" s="48">
        <f t="shared" si="49"/>
        <v>0</v>
      </c>
      <c r="R183" s="2"/>
      <c r="AH183" s="57" t="str">
        <f>IF(G183&gt;1,IF($E$10&gt;0,100-(#REF!/(1+(AL183/#REF!)^#REF!)^#REF!+#REF!/(AL183-1))*100,100-(AL183*D$5+D$6)*100),"")</f>
        <v/>
      </c>
      <c r="AI183" s="21" t="str">
        <f t="shared" si="40"/>
        <v/>
      </c>
      <c r="AJ183" s="21" t="str">
        <f t="shared" si="41"/>
        <v/>
      </c>
      <c r="AK183" s="48">
        <f t="shared" si="42"/>
        <v>0</v>
      </c>
      <c r="AL183" s="58" t="str">
        <f t="shared" si="43"/>
        <v/>
      </c>
      <c r="AM183" s="59" t="str">
        <f t="shared" si="44"/>
        <v/>
      </c>
      <c r="AN183" s="59" t="str">
        <f t="shared" si="45"/>
        <v/>
      </c>
      <c r="AO183" s="60"/>
    </row>
    <row r="184" spans="3:41" x14ac:dyDescent="0.25">
      <c r="C184" s="82"/>
      <c r="D184" s="45"/>
      <c r="E184" s="83" t="str">
        <f t="shared" si="50"/>
        <v/>
      </c>
      <c r="F184" s="45"/>
      <c r="G184" s="45"/>
      <c r="H184" s="45"/>
      <c r="I184" s="46" t="str">
        <f t="shared" si="46"/>
        <v/>
      </c>
      <c r="J184" s="46" t="str">
        <f t="shared" si="47"/>
        <v/>
      </c>
      <c r="K184" s="47" t="str">
        <f t="shared" si="35"/>
        <v/>
      </c>
      <c r="L184" s="47" t="str">
        <f t="shared" si="36"/>
        <v/>
      </c>
      <c r="M184" s="48">
        <f t="shared" si="48"/>
        <v>0</v>
      </c>
      <c r="N184" s="46" t="str">
        <f t="shared" si="37"/>
        <v/>
      </c>
      <c r="O184" s="47" t="str">
        <f t="shared" si="38"/>
        <v/>
      </c>
      <c r="P184" s="47" t="str">
        <f t="shared" si="39"/>
        <v/>
      </c>
      <c r="Q184" s="48">
        <f t="shared" si="49"/>
        <v>0</v>
      </c>
      <c r="R184" s="2"/>
      <c r="AH184" s="57" t="str">
        <f>IF(G184&gt;1,IF($E$10&gt;0,100-(#REF!/(1+(AL184/#REF!)^#REF!)^#REF!+#REF!/(AL184-1))*100,100-(AL184*D$5+D$6)*100),"")</f>
        <v/>
      </c>
      <c r="AI184" s="21" t="str">
        <f t="shared" si="40"/>
        <v/>
      </c>
      <c r="AJ184" s="21" t="str">
        <f t="shared" si="41"/>
        <v/>
      </c>
      <c r="AK184" s="48">
        <f t="shared" si="42"/>
        <v>0</v>
      </c>
      <c r="AL184" s="58" t="str">
        <f t="shared" si="43"/>
        <v/>
      </c>
      <c r="AM184" s="59" t="str">
        <f t="shared" si="44"/>
        <v/>
      </c>
      <c r="AN184" s="59" t="str">
        <f t="shared" si="45"/>
        <v/>
      </c>
      <c r="AO184" s="60"/>
    </row>
    <row r="185" spans="3:41" x14ac:dyDescent="0.25">
      <c r="C185" s="82"/>
      <c r="D185" s="45"/>
      <c r="E185" s="83" t="str">
        <f t="shared" si="50"/>
        <v/>
      </c>
      <c r="F185" s="45"/>
      <c r="G185" s="45"/>
      <c r="H185" s="45"/>
      <c r="I185" s="46" t="str">
        <f t="shared" si="46"/>
        <v/>
      </c>
      <c r="J185" s="46" t="str">
        <f t="shared" si="47"/>
        <v/>
      </c>
      <c r="K185" s="47" t="str">
        <f t="shared" si="35"/>
        <v/>
      </c>
      <c r="L185" s="47" t="str">
        <f t="shared" si="36"/>
        <v/>
      </c>
      <c r="M185" s="48">
        <f t="shared" si="48"/>
        <v>0</v>
      </c>
      <c r="N185" s="46" t="str">
        <f t="shared" si="37"/>
        <v/>
      </c>
      <c r="O185" s="47" t="str">
        <f t="shared" si="38"/>
        <v/>
      </c>
      <c r="P185" s="47" t="str">
        <f t="shared" si="39"/>
        <v/>
      </c>
      <c r="Q185" s="48">
        <f t="shared" si="49"/>
        <v>0</v>
      </c>
      <c r="R185" s="2"/>
      <c r="AH185" s="57" t="str">
        <f>IF(G185&gt;1,IF($E$10&gt;0,100-(#REF!/(1+(AL185/#REF!)^#REF!)^#REF!+#REF!/(AL185-1))*100,100-(AL185*D$5+D$6)*100),"")</f>
        <v/>
      </c>
      <c r="AI185" s="21" t="str">
        <f t="shared" si="40"/>
        <v/>
      </c>
      <c r="AJ185" s="21" t="str">
        <f t="shared" si="41"/>
        <v/>
      </c>
      <c r="AK185" s="48">
        <f t="shared" si="42"/>
        <v>0</v>
      </c>
      <c r="AL185" s="58" t="str">
        <f t="shared" si="43"/>
        <v/>
      </c>
      <c r="AM185" s="59" t="str">
        <f t="shared" si="44"/>
        <v/>
      </c>
      <c r="AN185" s="59" t="str">
        <f t="shared" si="45"/>
        <v/>
      </c>
      <c r="AO185" s="60"/>
    </row>
    <row r="186" spans="3:41" x14ac:dyDescent="0.25">
      <c r="C186" s="82"/>
      <c r="D186" s="45"/>
      <c r="E186" s="83" t="str">
        <f t="shared" si="50"/>
        <v/>
      </c>
      <c r="F186" s="45"/>
      <c r="G186" s="45"/>
      <c r="H186" s="45"/>
      <c r="I186" s="46" t="str">
        <f t="shared" si="46"/>
        <v/>
      </c>
      <c r="J186" s="46" t="str">
        <f t="shared" si="47"/>
        <v/>
      </c>
      <c r="K186" s="47" t="str">
        <f t="shared" si="35"/>
        <v/>
      </c>
      <c r="L186" s="47" t="str">
        <f t="shared" si="36"/>
        <v/>
      </c>
      <c r="M186" s="48">
        <f t="shared" si="48"/>
        <v>0</v>
      </c>
      <c r="N186" s="46" t="str">
        <f t="shared" si="37"/>
        <v/>
      </c>
      <c r="O186" s="47" t="str">
        <f t="shared" si="38"/>
        <v/>
      </c>
      <c r="P186" s="47" t="str">
        <f t="shared" si="39"/>
        <v/>
      </c>
      <c r="Q186" s="48">
        <f t="shared" si="49"/>
        <v>0</v>
      </c>
      <c r="R186" s="2"/>
      <c r="AH186" s="57" t="str">
        <f>IF(G186&gt;1,IF($E$10&gt;0,100-(#REF!/(1+(AL186/#REF!)^#REF!)^#REF!+#REF!/(AL186-1))*100,100-(AL186*D$5+D$6)*100),"")</f>
        <v/>
      </c>
      <c r="AI186" s="21" t="str">
        <f t="shared" si="40"/>
        <v/>
      </c>
      <c r="AJ186" s="21" t="str">
        <f t="shared" si="41"/>
        <v/>
      </c>
      <c r="AK186" s="48">
        <f t="shared" si="42"/>
        <v>0</v>
      </c>
      <c r="AL186" s="58" t="str">
        <f t="shared" si="43"/>
        <v/>
      </c>
      <c r="AM186" s="59" t="str">
        <f t="shared" si="44"/>
        <v/>
      </c>
      <c r="AN186" s="59" t="str">
        <f t="shared" si="45"/>
        <v/>
      </c>
      <c r="AO186" s="60"/>
    </row>
    <row r="187" spans="3:41" x14ac:dyDescent="0.25">
      <c r="C187" s="82"/>
      <c r="D187" s="45"/>
      <c r="E187" s="83" t="str">
        <f t="shared" si="50"/>
        <v/>
      </c>
      <c r="F187" s="45"/>
      <c r="G187" s="45"/>
      <c r="H187" s="45"/>
      <c r="I187" s="46" t="str">
        <f t="shared" si="46"/>
        <v/>
      </c>
      <c r="J187" s="46" t="str">
        <f t="shared" si="47"/>
        <v/>
      </c>
      <c r="K187" s="47" t="str">
        <f t="shared" si="35"/>
        <v/>
      </c>
      <c r="L187" s="47" t="str">
        <f t="shared" si="36"/>
        <v/>
      </c>
      <c r="M187" s="48">
        <f t="shared" si="48"/>
        <v>0</v>
      </c>
      <c r="N187" s="46" t="str">
        <f t="shared" si="37"/>
        <v/>
      </c>
      <c r="O187" s="47" t="str">
        <f t="shared" si="38"/>
        <v/>
      </c>
      <c r="P187" s="47" t="str">
        <f t="shared" si="39"/>
        <v/>
      </c>
      <c r="Q187" s="48">
        <f t="shared" si="49"/>
        <v>0</v>
      </c>
      <c r="R187" s="2"/>
      <c r="AH187" s="57" t="str">
        <f>IF(G187&gt;1,IF($E$10&gt;0,100-(#REF!/(1+(AL187/#REF!)^#REF!)^#REF!+#REF!/(AL187-1))*100,100-(AL187*D$5+D$6)*100),"")</f>
        <v/>
      </c>
      <c r="AI187" s="21" t="str">
        <f t="shared" si="40"/>
        <v/>
      </c>
      <c r="AJ187" s="21" t="str">
        <f t="shared" si="41"/>
        <v/>
      </c>
      <c r="AK187" s="48">
        <f t="shared" si="42"/>
        <v>0</v>
      </c>
      <c r="AL187" s="58" t="str">
        <f t="shared" si="43"/>
        <v/>
      </c>
      <c r="AM187" s="59" t="str">
        <f t="shared" si="44"/>
        <v/>
      </c>
      <c r="AN187" s="59" t="str">
        <f t="shared" si="45"/>
        <v/>
      </c>
      <c r="AO187" s="60"/>
    </row>
    <row r="188" spans="3:41" x14ac:dyDescent="0.25">
      <c r="C188" s="82"/>
      <c r="D188" s="45"/>
      <c r="E188" s="83" t="str">
        <f t="shared" si="50"/>
        <v/>
      </c>
      <c r="F188" s="45"/>
      <c r="G188" s="45"/>
      <c r="H188" s="45"/>
      <c r="I188" s="46" t="str">
        <f t="shared" si="46"/>
        <v/>
      </c>
      <c r="J188" s="46" t="str">
        <f t="shared" si="47"/>
        <v/>
      </c>
      <c r="K188" s="47" t="str">
        <f t="shared" si="35"/>
        <v/>
      </c>
      <c r="L188" s="47" t="str">
        <f t="shared" si="36"/>
        <v/>
      </c>
      <c r="M188" s="48">
        <f t="shared" si="48"/>
        <v>0</v>
      </c>
      <c r="N188" s="46" t="str">
        <f t="shared" si="37"/>
        <v/>
      </c>
      <c r="O188" s="47" t="str">
        <f t="shared" si="38"/>
        <v/>
      </c>
      <c r="P188" s="47" t="str">
        <f t="shared" si="39"/>
        <v/>
      </c>
      <c r="Q188" s="48">
        <f t="shared" si="49"/>
        <v>0</v>
      </c>
      <c r="R188" s="2"/>
      <c r="AH188" s="57" t="str">
        <f>IF(G188&gt;1,IF($E$10&gt;0,100-(#REF!/(1+(AL188/#REF!)^#REF!)^#REF!+#REF!/(AL188-1))*100,100-(AL188*D$5+D$6)*100),"")</f>
        <v/>
      </c>
      <c r="AI188" s="21" t="str">
        <f t="shared" si="40"/>
        <v/>
      </c>
      <c r="AJ188" s="21" t="str">
        <f t="shared" si="41"/>
        <v/>
      </c>
      <c r="AK188" s="48">
        <f t="shared" si="42"/>
        <v>0</v>
      </c>
      <c r="AL188" s="58" t="str">
        <f t="shared" si="43"/>
        <v/>
      </c>
      <c r="AM188" s="59" t="str">
        <f t="shared" si="44"/>
        <v/>
      </c>
      <c r="AN188" s="59" t="str">
        <f t="shared" si="45"/>
        <v/>
      </c>
      <c r="AO188" s="60"/>
    </row>
    <row r="189" spans="3:41" x14ac:dyDescent="0.25">
      <c r="C189" s="82"/>
      <c r="D189" s="45"/>
      <c r="E189" s="83" t="str">
        <f t="shared" si="50"/>
        <v/>
      </c>
      <c r="F189" s="45"/>
      <c r="G189" s="45"/>
      <c r="H189" s="45"/>
      <c r="I189" s="46" t="str">
        <f t="shared" si="46"/>
        <v/>
      </c>
      <c r="J189" s="46" t="str">
        <f t="shared" si="47"/>
        <v/>
      </c>
      <c r="K189" s="47" t="str">
        <f t="shared" si="35"/>
        <v/>
      </c>
      <c r="L189" s="47" t="str">
        <f t="shared" si="36"/>
        <v/>
      </c>
      <c r="M189" s="48">
        <f t="shared" si="48"/>
        <v>0</v>
      </c>
      <c r="N189" s="46" t="str">
        <f t="shared" si="37"/>
        <v/>
      </c>
      <c r="O189" s="47" t="str">
        <f t="shared" si="38"/>
        <v/>
      </c>
      <c r="P189" s="47" t="str">
        <f t="shared" si="39"/>
        <v/>
      </c>
      <c r="Q189" s="48">
        <f t="shared" si="49"/>
        <v>0</v>
      </c>
      <c r="R189" s="2"/>
      <c r="AH189" s="57" t="str">
        <f>IF(G189&gt;1,IF($E$10&gt;0,100-(#REF!/(1+(AL189/#REF!)^#REF!)^#REF!+#REF!/(AL189-1))*100,100-(AL189*D$5+D$6)*100),"")</f>
        <v/>
      </c>
      <c r="AI189" s="21" t="str">
        <f t="shared" si="40"/>
        <v/>
      </c>
      <c r="AJ189" s="21" t="str">
        <f t="shared" si="41"/>
        <v/>
      </c>
      <c r="AK189" s="48">
        <f t="shared" si="42"/>
        <v>0</v>
      </c>
      <c r="AL189" s="58" t="str">
        <f t="shared" si="43"/>
        <v/>
      </c>
      <c r="AM189" s="59" t="str">
        <f t="shared" si="44"/>
        <v/>
      </c>
      <c r="AN189" s="59" t="str">
        <f t="shared" si="45"/>
        <v/>
      </c>
      <c r="AO189" s="60"/>
    </row>
    <row r="190" spans="3:41" x14ac:dyDescent="0.25">
      <c r="C190" s="82"/>
      <c r="D190" s="45"/>
      <c r="E190" s="83" t="str">
        <f t="shared" si="50"/>
        <v/>
      </c>
      <c r="F190" s="45"/>
      <c r="G190" s="45"/>
      <c r="H190" s="45"/>
      <c r="I190" s="46" t="str">
        <f t="shared" si="46"/>
        <v/>
      </c>
      <c r="J190" s="46" t="str">
        <f t="shared" si="47"/>
        <v/>
      </c>
      <c r="K190" s="47" t="str">
        <f t="shared" si="35"/>
        <v/>
      </c>
      <c r="L190" s="47" t="str">
        <f t="shared" si="36"/>
        <v/>
      </c>
      <c r="M190" s="48">
        <f t="shared" si="48"/>
        <v>0</v>
      </c>
      <c r="N190" s="46" t="str">
        <f t="shared" si="37"/>
        <v/>
      </c>
      <c r="O190" s="47" t="str">
        <f t="shared" si="38"/>
        <v/>
      </c>
      <c r="P190" s="47" t="str">
        <f t="shared" si="39"/>
        <v/>
      </c>
      <c r="Q190" s="48">
        <f t="shared" si="49"/>
        <v>0</v>
      </c>
      <c r="R190" s="2"/>
      <c r="AH190" s="57" t="str">
        <f>IF(G190&gt;1,IF($E$10&gt;0,100-(#REF!/(1+(AL190/#REF!)^#REF!)^#REF!+#REF!/(AL190-1))*100,100-(AL190*D$5+D$6)*100),"")</f>
        <v/>
      </c>
      <c r="AI190" s="21" t="str">
        <f t="shared" si="40"/>
        <v/>
      </c>
      <c r="AJ190" s="21" t="str">
        <f t="shared" si="41"/>
        <v/>
      </c>
      <c r="AK190" s="48">
        <f t="shared" si="42"/>
        <v>0</v>
      </c>
      <c r="AL190" s="58" t="str">
        <f t="shared" si="43"/>
        <v/>
      </c>
      <c r="AM190" s="59" t="str">
        <f t="shared" si="44"/>
        <v/>
      </c>
      <c r="AN190" s="59" t="str">
        <f t="shared" si="45"/>
        <v/>
      </c>
      <c r="AO190" s="60"/>
    </row>
    <row r="191" spans="3:41" x14ac:dyDescent="0.25">
      <c r="C191" s="82"/>
      <c r="D191" s="45"/>
      <c r="E191" s="83" t="str">
        <f t="shared" si="50"/>
        <v/>
      </c>
      <c r="F191" s="45"/>
      <c r="G191" s="45"/>
      <c r="H191" s="45"/>
      <c r="I191" s="46" t="str">
        <f t="shared" si="46"/>
        <v/>
      </c>
      <c r="J191" s="46" t="str">
        <f t="shared" si="47"/>
        <v/>
      </c>
      <c r="K191" s="47" t="str">
        <f t="shared" si="35"/>
        <v/>
      </c>
      <c r="L191" s="47" t="str">
        <f t="shared" si="36"/>
        <v/>
      </c>
      <c r="M191" s="48">
        <f t="shared" si="48"/>
        <v>0</v>
      </c>
      <c r="N191" s="46" t="str">
        <f t="shared" si="37"/>
        <v/>
      </c>
      <c r="O191" s="47" t="str">
        <f t="shared" si="38"/>
        <v/>
      </c>
      <c r="P191" s="47" t="str">
        <f t="shared" si="39"/>
        <v/>
      </c>
      <c r="Q191" s="48">
        <f t="shared" si="49"/>
        <v>0</v>
      </c>
      <c r="R191" s="2"/>
      <c r="AH191" s="57" t="str">
        <f>IF(G191&gt;1,IF($E$10&gt;0,100-(#REF!/(1+(AL191/#REF!)^#REF!)^#REF!+#REF!/(AL191-1))*100,100-(AL191*D$5+D$6)*100),"")</f>
        <v/>
      </c>
      <c r="AI191" s="21" t="str">
        <f t="shared" si="40"/>
        <v/>
      </c>
      <c r="AJ191" s="21" t="str">
        <f t="shared" si="41"/>
        <v/>
      </c>
      <c r="AK191" s="48">
        <f t="shared" si="42"/>
        <v>0</v>
      </c>
      <c r="AL191" s="58" t="str">
        <f t="shared" si="43"/>
        <v/>
      </c>
      <c r="AM191" s="59" t="str">
        <f t="shared" si="44"/>
        <v/>
      </c>
      <c r="AN191" s="59" t="str">
        <f t="shared" si="45"/>
        <v/>
      </c>
      <c r="AO191" s="60"/>
    </row>
    <row r="192" spans="3:41" x14ac:dyDescent="0.25">
      <c r="C192" s="82"/>
      <c r="D192" s="45"/>
      <c r="E192" s="83" t="str">
        <f t="shared" si="50"/>
        <v/>
      </c>
      <c r="F192" s="45"/>
      <c r="G192" s="45"/>
      <c r="H192" s="45"/>
      <c r="I192" s="46" t="str">
        <f t="shared" si="46"/>
        <v/>
      </c>
      <c r="J192" s="46" t="str">
        <f t="shared" si="47"/>
        <v/>
      </c>
      <c r="K192" s="47" t="str">
        <f t="shared" si="35"/>
        <v/>
      </c>
      <c r="L192" s="47" t="str">
        <f t="shared" si="36"/>
        <v/>
      </c>
      <c r="M192" s="48">
        <f t="shared" si="48"/>
        <v>0</v>
      </c>
      <c r="N192" s="46" t="str">
        <f t="shared" si="37"/>
        <v/>
      </c>
      <c r="O192" s="47" t="str">
        <f t="shared" si="38"/>
        <v/>
      </c>
      <c r="P192" s="47" t="str">
        <f t="shared" si="39"/>
        <v/>
      </c>
      <c r="Q192" s="48">
        <f t="shared" si="49"/>
        <v>0</v>
      </c>
      <c r="R192" s="2"/>
      <c r="AH192" s="57" t="str">
        <f>IF(G192&gt;1,IF($E$10&gt;0,100-(#REF!/(1+(AL192/#REF!)^#REF!)^#REF!+#REF!/(AL192-1))*100,100-(AL192*D$5+D$6)*100),"")</f>
        <v/>
      </c>
      <c r="AI192" s="21" t="str">
        <f t="shared" si="40"/>
        <v/>
      </c>
      <c r="AJ192" s="21" t="str">
        <f t="shared" si="41"/>
        <v/>
      </c>
      <c r="AK192" s="48">
        <f t="shared" si="42"/>
        <v>0</v>
      </c>
      <c r="AL192" s="58" t="str">
        <f t="shared" si="43"/>
        <v/>
      </c>
      <c r="AM192" s="59" t="str">
        <f t="shared" si="44"/>
        <v/>
      </c>
      <c r="AN192" s="59" t="str">
        <f t="shared" si="45"/>
        <v/>
      </c>
      <c r="AO192" s="60"/>
    </row>
    <row r="193" spans="3:41" x14ac:dyDescent="0.25">
      <c r="C193" s="82"/>
      <c r="D193" s="45"/>
      <c r="E193" s="83" t="str">
        <f t="shared" si="50"/>
        <v/>
      </c>
      <c r="F193" s="45"/>
      <c r="G193" s="45"/>
      <c r="H193" s="45"/>
      <c r="I193" s="46" t="str">
        <f t="shared" si="46"/>
        <v/>
      </c>
      <c r="J193" s="46" t="str">
        <f t="shared" si="47"/>
        <v/>
      </c>
      <c r="K193" s="47" t="str">
        <f t="shared" si="35"/>
        <v/>
      </c>
      <c r="L193" s="47" t="str">
        <f t="shared" si="36"/>
        <v/>
      </c>
      <c r="M193" s="48">
        <f t="shared" si="48"/>
        <v>0</v>
      </c>
      <c r="N193" s="46" t="str">
        <f t="shared" si="37"/>
        <v/>
      </c>
      <c r="O193" s="47" t="str">
        <f t="shared" si="38"/>
        <v/>
      </c>
      <c r="P193" s="47" t="str">
        <f t="shared" si="39"/>
        <v/>
      </c>
      <c r="Q193" s="48">
        <f t="shared" si="49"/>
        <v>0</v>
      </c>
      <c r="R193" s="2"/>
      <c r="AH193" s="57" t="str">
        <f>IF(G193&gt;1,IF($E$10&gt;0,100-(#REF!/(1+(AL193/#REF!)^#REF!)^#REF!+#REF!/(AL193-1))*100,100-(AL193*D$5+D$6)*100),"")</f>
        <v/>
      </c>
      <c r="AI193" s="21" t="str">
        <f t="shared" si="40"/>
        <v/>
      </c>
      <c r="AJ193" s="21" t="str">
        <f t="shared" si="41"/>
        <v/>
      </c>
      <c r="AK193" s="48">
        <f t="shared" si="42"/>
        <v>0</v>
      </c>
      <c r="AL193" s="58" t="str">
        <f t="shared" si="43"/>
        <v/>
      </c>
      <c r="AM193" s="59" t="str">
        <f t="shared" si="44"/>
        <v/>
      </c>
      <c r="AN193" s="59" t="str">
        <f t="shared" si="45"/>
        <v/>
      </c>
      <c r="AO193" s="60"/>
    </row>
    <row r="194" spans="3:41" x14ac:dyDescent="0.25">
      <c r="C194" s="82"/>
      <c r="D194" s="45"/>
      <c r="E194" s="83" t="str">
        <f t="shared" si="50"/>
        <v/>
      </c>
      <c r="F194" s="45"/>
      <c r="G194" s="45"/>
      <c r="H194" s="45"/>
      <c r="I194" s="46" t="str">
        <f t="shared" si="46"/>
        <v/>
      </c>
      <c r="J194" s="46" t="str">
        <f t="shared" si="47"/>
        <v/>
      </c>
      <c r="K194" s="47" t="str">
        <f t="shared" si="35"/>
        <v/>
      </c>
      <c r="L194" s="47" t="str">
        <f t="shared" si="36"/>
        <v/>
      </c>
      <c r="M194" s="48">
        <f t="shared" si="48"/>
        <v>0</v>
      </c>
      <c r="N194" s="46" t="str">
        <f t="shared" si="37"/>
        <v/>
      </c>
      <c r="O194" s="47" t="str">
        <f t="shared" si="38"/>
        <v/>
      </c>
      <c r="P194" s="47" t="str">
        <f t="shared" si="39"/>
        <v/>
      </c>
      <c r="Q194" s="48">
        <f t="shared" si="49"/>
        <v>0</v>
      </c>
      <c r="R194" s="2"/>
      <c r="AH194" s="57" t="str">
        <f>IF(G194&gt;1,IF($E$10&gt;0,100-(#REF!/(1+(AL194/#REF!)^#REF!)^#REF!+#REF!/(AL194-1))*100,100-(AL194*D$5+D$6)*100),"")</f>
        <v/>
      </c>
      <c r="AI194" s="21" t="str">
        <f t="shared" si="40"/>
        <v/>
      </c>
      <c r="AJ194" s="21" t="str">
        <f t="shared" si="41"/>
        <v/>
      </c>
      <c r="AK194" s="48">
        <f t="shared" si="42"/>
        <v>0</v>
      </c>
      <c r="AL194" s="58" t="str">
        <f t="shared" si="43"/>
        <v/>
      </c>
      <c r="AM194" s="59" t="str">
        <f t="shared" si="44"/>
        <v/>
      </c>
      <c r="AN194" s="59" t="str">
        <f t="shared" si="45"/>
        <v/>
      </c>
      <c r="AO194" s="60"/>
    </row>
    <row r="195" spans="3:41" x14ac:dyDescent="0.25">
      <c r="C195" s="82"/>
      <c r="D195" s="45"/>
      <c r="E195" s="83" t="str">
        <f t="shared" si="50"/>
        <v/>
      </c>
      <c r="F195" s="45"/>
      <c r="G195" s="45"/>
      <c r="H195" s="45"/>
      <c r="I195" s="46" t="str">
        <f t="shared" si="46"/>
        <v/>
      </c>
      <c r="J195" s="46" t="str">
        <f t="shared" si="47"/>
        <v/>
      </c>
      <c r="K195" s="47" t="str">
        <f t="shared" si="35"/>
        <v/>
      </c>
      <c r="L195" s="47" t="str">
        <f t="shared" si="36"/>
        <v/>
      </c>
      <c r="M195" s="48">
        <f t="shared" si="48"/>
        <v>0</v>
      </c>
      <c r="N195" s="46" t="str">
        <f t="shared" si="37"/>
        <v/>
      </c>
      <c r="O195" s="47" t="str">
        <f t="shared" si="38"/>
        <v/>
      </c>
      <c r="P195" s="47" t="str">
        <f t="shared" si="39"/>
        <v/>
      </c>
      <c r="Q195" s="48">
        <f t="shared" si="49"/>
        <v>0</v>
      </c>
      <c r="R195" s="2"/>
      <c r="AH195" s="57" t="str">
        <f>IF(G195&gt;1,IF($E$10&gt;0,100-(#REF!/(1+(AL195/#REF!)^#REF!)^#REF!+#REF!/(AL195-1))*100,100-(AL195*D$5+D$6)*100),"")</f>
        <v/>
      </c>
      <c r="AI195" s="21" t="str">
        <f t="shared" si="40"/>
        <v/>
      </c>
      <c r="AJ195" s="21" t="str">
        <f t="shared" si="41"/>
        <v/>
      </c>
      <c r="AK195" s="48">
        <f t="shared" si="42"/>
        <v>0</v>
      </c>
      <c r="AL195" s="58" t="str">
        <f t="shared" si="43"/>
        <v/>
      </c>
      <c r="AM195" s="59" t="str">
        <f t="shared" si="44"/>
        <v/>
      </c>
      <c r="AN195" s="59" t="str">
        <f t="shared" si="45"/>
        <v/>
      </c>
      <c r="AO195" s="60"/>
    </row>
    <row r="196" spans="3:41" x14ac:dyDescent="0.25">
      <c r="C196" s="82"/>
      <c r="D196" s="45"/>
      <c r="E196" s="83" t="str">
        <f t="shared" si="50"/>
        <v/>
      </c>
      <c r="F196" s="45"/>
      <c r="G196" s="45"/>
      <c r="H196" s="45"/>
      <c r="I196" s="46" t="str">
        <f t="shared" si="46"/>
        <v/>
      </c>
      <c r="J196" s="46" t="str">
        <f t="shared" si="47"/>
        <v/>
      </c>
      <c r="K196" s="47" t="str">
        <f t="shared" si="35"/>
        <v/>
      </c>
      <c r="L196" s="47" t="str">
        <f t="shared" si="36"/>
        <v/>
      </c>
      <c r="M196" s="48">
        <f t="shared" si="48"/>
        <v>0</v>
      </c>
      <c r="N196" s="46" t="str">
        <f t="shared" si="37"/>
        <v/>
      </c>
      <c r="O196" s="47" t="str">
        <f t="shared" si="38"/>
        <v/>
      </c>
      <c r="P196" s="47" t="str">
        <f t="shared" si="39"/>
        <v/>
      </c>
      <c r="Q196" s="48">
        <f t="shared" si="49"/>
        <v>0</v>
      </c>
      <c r="R196" s="2"/>
      <c r="AH196" s="57" t="str">
        <f>IF(G196&gt;1,IF($E$10&gt;0,100-(#REF!/(1+(AL196/#REF!)^#REF!)^#REF!+#REF!/(AL196-1))*100,100-(AL196*D$5+D$6)*100),"")</f>
        <v/>
      </c>
      <c r="AI196" s="21" t="str">
        <f t="shared" si="40"/>
        <v/>
      </c>
      <c r="AJ196" s="21" t="str">
        <f t="shared" si="41"/>
        <v/>
      </c>
      <c r="AK196" s="48">
        <f t="shared" si="42"/>
        <v>0</v>
      </c>
      <c r="AL196" s="58" t="str">
        <f t="shared" si="43"/>
        <v/>
      </c>
      <c r="AM196" s="59" t="str">
        <f t="shared" si="44"/>
        <v/>
      </c>
      <c r="AN196" s="59" t="str">
        <f t="shared" si="45"/>
        <v/>
      </c>
      <c r="AO196" s="60"/>
    </row>
    <row r="197" spans="3:41" x14ac:dyDescent="0.25">
      <c r="C197" s="82"/>
      <c r="D197" s="45"/>
      <c r="E197" s="83" t="str">
        <f t="shared" si="50"/>
        <v/>
      </c>
      <c r="F197" s="45"/>
      <c r="G197" s="45"/>
      <c r="H197" s="45"/>
      <c r="I197" s="46" t="str">
        <f t="shared" si="46"/>
        <v/>
      </c>
      <c r="J197" s="46" t="str">
        <f t="shared" si="47"/>
        <v/>
      </c>
      <c r="K197" s="47" t="str">
        <f t="shared" si="35"/>
        <v/>
      </c>
      <c r="L197" s="47" t="str">
        <f t="shared" si="36"/>
        <v/>
      </c>
      <c r="M197" s="48">
        <f t="shared" si="48"/>
        <v>0</v>
      </c>
      <c r="N197" s="46" t="str">
        <f t="shared" si="37"/>
        <v/>
      </c>
      <c r="O197" s="47" t="str">
        <f t="shared" si="38"/>
        <v/>
      </c>
      <c r="P197" s="47" t="str">
        <f t="shared" si="39"/>
        <v/>
      </c>
      <c r="Q197" s="48">
        <f t="shared" si="49"/>
        <v>0</v>
      </c>
      <c r="R197" s="2"/>
      <c r="AH197" s="57" t="str">
        <f>IF(G197&gt;1,IF($E$10&gt;0,100-(#REF!/(1+(AL197/#REF!)^#REF!)^#REF!+#REF!/(AL197-1))*100,100-(AL197*D$5+D$6)*100),"")</f>
        <v/>
      </c>
      <c r="AI197" s="21" t="str">
        <f t="shared" si="40"/>
        <v/>
      </c>
      <c r="AJ197" s="21" t="str">
        <f t="shared" si="41"/>
        <v/>
      </c>
      <c r="AK197" s="48">
        <f t="shared" si="42"/>
        <v>0</v>
      </c>
      <c r="AL197" s="58" t="str">
        <f t="shared" si="43"/>
        <v/>
      </c>
      <c r="AM197" s="59" t="str">
        <f t="shared" si="44"/>
        <v/>
      </c>
      <c r="AN197" s="59" t="str">
        <f t="shared" si="45"/>
        <v/>
      </c>
      <c r="AO197" s="60"/>
    </row>
    <row r="198" spans="3:41" x14ac:dyDescent="0.25">
      <c r="C198" s="82"/>
      <c r="D198" s="45"/>
      <c r="E198" s="83" t="str">
        <f t="shared" si="50"/>
        <v/>
      </c>
      <c r="F198" s="45"/>
      <c r="G198" s="45"/>
      <c r="H198" s="45"/>
      <c r="I198" s="46" t="str">
        <f t="shared" si="46"/>
        <v/>
      </c>
      <c r="J198" s="46" t="str">
        <f t="shared" si="47"/>
        <v/>
      </c>
      <c r="K198" s="47" t="str">
        <f t="shared" si="35"/>
        <v/>
      </c>
      <c r="L198" s="47" t="str">
        <f t="shared" si="36"/>
        <v/>
      </c>
      <c r="M198" s="48">
        <f t="shared" si="48"/>
        <v>0</v>
      </c>
      <c r="N198" s="46" t="str">
        <f t="shared" si="37"/>
        <v/>
      </c>
      <c r="O198" s="47" t="str">
        <f t="shared" si="38"/>
        <v/>
      </c>
      <c r="P198" s="47" t="str">
        <f t="shared" si="39"/>
        <v/>
      </c>
      <c r="Q198" s="48">
        <f t="shared" si="49"/>
        <v>0</v>
      </c>
      <c r="R198" s="2"/>
      <c r="AH198" s="57" t="str">
        <f>IF(G198&gt;1,IF($E$10&gt;0,100-(#REF!/(1+(AL198/#REF!)^#REF!)^#REF!+#REF!/(AL198-1))*100,100-(AL198*D$5+D$6)*100),"")</f>
        <v/>
      </c>
      <c r="AI198" s="21" t="str">
        <f t="shared" si="40"/>
        <v/>
      </c>
      <c r="AJ198" s="21" t="str">
        <f t="shared" si="41"/>
        <v/>
      </c>
      <c r="AK198" s="48">
        <f t="shared" si="42"/>
        <v>0</v>
      </c>
      <c r="AL198" s="58" t="str">
        <f t="shared" si="43"/>
        <v/>
      </c>
      <c r="AM198" s="59" t="str">
        <f t="shared" si="44"/>
        <v/>
      </c>
      <c r="AN198" s="59" t="str">
        <f t="shared" si="45"/>
        <v/>
      </c>
      <c r="AO198" s="60"/>
    </row>
    <row r="199" spans="3:41" x14ac:dyDescent="0.25">
      <c r="C199" s="82"/>
      <c r="D199" s="45"/>
      <c r="E199" s="83" t="str">
        <f t="shared" si="50"/>
        <v/>
      </c>
      <c r="F199" s="45"/>
      <c r="G199" s="45"/>
      <c r="H199" s="45"/>
      <c r="I199" s="46" t="str">
        <f t="shared" si="46"/>
        <v/>
      </c>
      <c r="J199" s="46" t="str">
        <f t="shared" si="47"/>
        <v/>
      </c>
      <c r="K199" s="47" t="str">
        <f t="shared" ref="K199:K220" si="51">IF(G199&gt;1,I199-J199,"")</f>
        <v/>
      </c>
      <c r="L199" s="47" t="str">
        <f t="shared" ref="L199:L220" si="52">IF(G199&gt;1,ABS(K199),"")</f>
        <v/>
      </c>
      <c r="M199" s="48">
        <f t="shared" si="48"/>
        <v>0</v>
      </c>
      <c r="N199" s="46" t="str">
        <f t="shared" ref="N199:N220" si="53">IF(G199&gt;1,J199+$K$5,"")</f>
        <v/>
      </c>
      <c r="O199" s="47" t="str">
        <f t="shared" ref="O199:O220" si="54">IF(G199&gt;1,I199-N199,"")</f>
        <v/>
      </c>
      <c r="P199" s="47" t="str">
        <f t="shared" ref="P199:P220" si="55">IF(G199&gt;1,ABS(O199),"")</f>
        <v/>
      </c>
      <c r="Q199" s="48">
        <f t="shared" si="49"/>
        <v>0</v>
      </c>
      <c r="R199" s="2"/>
      <c r="AH199" s="57" t="str">
        <f>IF(G199&gt;1,IF($E$10&gt;0,100-(#REF!/(1+(AL199/#REF!)^#REF!)^#REF!+#REF!/(AL199-1))*100,100-(AL199*D$5+D$6)*100),"")</f>
        <v/>
      </c>
      <c r="AI199" s="21" t="str">
        <f t="shared" ref="AI199:AI220" si="56">IF(G199&gt;1,I199-AH199,"")</f>
        <v/>
      </c>
      <c r="AJ199" s="21" t="str">
        <f t="shared" ref="AJ199:AJ220" si="57">IF(G199&gt;1,ABS(AI199),"")</f>
        <v/>
      </c>
      <c r="AK199" s="48">
        <f t="shared" ref="AK199:AK220" si="58">IF($G199&gt;1.2,IF(AJ199&gt;1.2,1,0),0)</f>
        <v>0</v>
      </c>
      <c r="AL199" s="58" t="str">
        <f t="shared" ref="AL199:AL220" si="59">IF(G199&gt;0,G199+AN199,"")</f>
        <v/>
      </c>
      <c r="AM199" s="59" t="str">
        <f t="shared" ref="AM199:AM220" si="60">IF(G199&gt;0,$AM$5,"")</f>
        <v/>
      </c>
      <c r="AN199" s="59" t="str">
        <f t="shared" ref="AN199:AN220" si="61">IF(G199&gt;0,$AN$5,"")</f>
        <v/>
      </c>
      <c r="AO199" s="60"/>
    </row>
    <row r="200" spans="3:41" x14ac:dyDescent="0.25">
      <c r="C200" s="82"/>
      <c r="D200" s="45"/>
      <c r="E200" s="83" t="str">
        <f t="shared" si="50"/>
        <v/>
      </c>
      <c r="F200" s="45"/>
      <c r="G200" s="45"/>
      <c r="H200" s="45"/>
      <c r="I200" s="46" t="str">
        <f t="shared" ref="I200:I220" si="62">IF(G200&gt;1,100-H200,"")</f>
        <v/>
      </c>
      <c r="J200" s="46" t="str">
        <f t="shared" ref="J200:J220" si="63">IF(G200&gt;1,100-(G200*D$5+D$6),"")</f>
        <v/>
      </c>
      <c r="K200" s="47" t="str">
        <f t="shared" si="51"/>
        <v/>
      </c>
      <c r="L200" s="47" t="str">
        <f t="shared" si="52"/>
        <v/>
      </c>
      <c r="M200" s="48">
        <f t="shared" ref="M200:M220" si="64">IF($G200&gt;1.2,IF(L200&gt;1.2,1,0),0)</f>
        <v>0</v>
      </c>
      <c r="N200" s="46" t="str">
        <f t="shared" si="53"/>
        <v/>
      </c>
      <c r="O200" s="47" t="str">
        <f t="shared" si="54"/>
        <v/>
      </c>
      <c r="P200" s="47" t="str">
        <f t="shared" si="55"/>
        <v/>
      </c>
      <c r="Q200" s="48">
        <f t="shared" ref="Q200:Q220" si="65">IF($G200&gt;1.2,IF(P200&gt;1.2,1,0),0)</f>
        <v>0</v>
      </c>
      <c r="R200" s="2"/>
      <c r="AH200" s="57" t="str">
        <f>IF(G200&gt;1,IF($E$10&gt;0,100-(#REF!/(1+(AL200/#REF!)^#REF!)^#REF!+#REF!/(AL200-1))*100,100-(AL200*D$5+D$6)*100),"")</f>
        <v/>
      </c>
      <c r="AI200" s="21" t="str">
        <f t="shared" si="56"/>
        <v/>
      </c>
      <c r="AJ200" s="21" t="str">
        <f t="shared" si="57"/>
        <v/>
      </c>
      <c r="AK200" s="48">
        <f t="shared" si="58"/>
        <v>0</v>
      </c>
      <c r="AL200" s="58" t="str">
        <f t="shared" si="59"/>
        <v/>
      </c>
      <c r="AM200" s="59" t="str">
        <f t="shared" si="60"/>
        <v/>
      </c>
      <c r="AN200" s="59" t="str">
        <f t="shared" si="61"/>
        <v/>
      </c>
      <c r="AO200" s="60"/>
    </row>
    <row r="201" spans="3:41" x14ac:dyDescent="0.25">
      <c r="C201" s="82"/>
      <c r="D201" s="45"/>
      <c r="E201" s="83" t="str">
        <f t="shared" si="50"/>
        <v/>
      </c>
      <c r="F201" s="45"/>
      <c r="G201" s="45"/>
      <c r="H201" s="45"/>
      <c r="I201" s="46" t="str">
        <f t="shared" si="62"/>
        <v/>
      </c>
      <c r="J201" s="46" t="str">
        <f t="shared" si="63"/>
        <v/>
      </c>
      <c r="K201" s="47" t="str">
        <f t="shared" si="51"/>
        <v/>
      </c>
      <c r="L201" s="47" t="str">
        <f t="shared" si="52"/>
        <v/>
      </c>
      <c r="M201" s="48">
        <f t="shared" si="64"/>
        <v>0</v>
      </c>
      <c r="N201" s="46" t="str">
        <f t="shared" si="53"/>
        <v/>
      </c>
      <c r="O201" s="47" t="str">
        <f t="shared" si="54"/>
        <v/>
      </c>
      <c r="P201" s="47" t="str">
        <f t="shared" si="55"/>
        <v/>
      </c>
      <c r="Q201" s="48">
        <f t="shared" si="65"/>
        <v>0</v>
      </c>
      <c r="R201" s="2"/>
      <c r="AH201" s="57" t="str">
        <f>IF(G201&gt;1,IF($E$10&gt;0,100-(#REF!/(1+(AL201/#REF!)^#REF!)^#REF!+#REF!/(AL201-1))*100,100-(AL201*D$5+D$6)*100),"")</f>
        <v/>
      </c>
      <c r="AI201" s="21" t="str">
        <f t="shared" si="56"/>
        <v/>
      </c>
      <c r="AJ201" s="21" t="str">
        <f t="shared" si="57"/>
        <v/>
      </c>
      <c r="AK201" s="48">
        <f t="shared" si="58"/>
        <v>0</v>
      </c>
      <c r="AL201" s="58" t="str">
        <f t="shared" si="59"/>
        <v/>
      </c>
      <c r="AM201" s="59" t="str">
        <f t="shared" si="60"/>
        <v/>
      </c>
      <c r="AN201" s="59" t="str">
        <f t="shared" si="61"/>
        <v/>
      </c>
      <c r="AO201" s="60"/>
    </row>
    <row r="202" spans="3:41" x14ac:dyDescent="0.25">
      <c r="C202" s="82"/>
      <c r="D202" s="45"/>
      <c r="E202" s="83" t="str">
        <f t="shared" si="50"/>
        <v/>
      </c>
      <c r="F202" s="45"/>
      <c r="G202" s="45"/>
      <c r="H202" s="45"/>
      <c r="I202" s="46" t="str">
        <f t="shared" si="62"/>
        <v/>
      </c>
      <c r="J202" s="46" t="str">
        <f t="shared" si="63"/>
        <v/>
      </c>
      <c r="K202" s="47" t="str">
        <f t="shared" si="51"/>
        <v/>
      </c>
      <c r="L202" s="47" t="str">
        <f t="shared" si="52"/>
        <v/>
      </c>
      <c r="M202" s="48">
        <f t="shared" si="64"/>
        <v>0</v>
      </c>
      <c r="N202" s="46" t="str">
        <f t="shared" si="53"/>
        <v/>
      </c>
      <c r="O202" s="47" t="str">
        <f t="shared" si="54"/>
        <v/>
      </c>
      <c r="P202" s="47" t="str">
        <f t="shared" si="55"/>
        <v/>
      </c>
      <c r="Q202" s="48">
        <f t="shared" si="65"/>
        <v>0</v>
      </c>
      <c r="R202" s="2"/>
      <c r="AH202" s="57" t="str">
        <f>IF(G202&gt;1,IF($E$10&gt;0,100-(#REF!/(1+(AL202/#REF!)^#REF!)^#REF!+#REF!/(AL202-1))*100,100-(AL202*D$5+D$6)*100),"")</f>
        <v/>
      </c>
      <c r="AI202" s="21" t="str">
        <f t="shared" si="56"/>
        <v/>
      </c>
      <c r="AJ202" s="21" t="str">
        <f t="shared" si="57"/>
        <v/>
      </c>
      <c r="AK202" s="48">
        <f t="shared" si="58"/>
        <v>0</v>
      </c>
      <c r="AL202" s="58" t="str">
        <f t="shared" si="59"/>
        <v/>
      </c>
      <c r="AM202" s="59" t="str">
        <f t="shared" si="60"/>
        <v/>
      </c>
      <c r="AN202" s="59" t="str">
        <f t="shared" si="61"/>
        <v/>
      </c>
      <c r="AO202" s="60"/>
    </row>
    <row r="203" spans="3:41" x14ac:dyDescent="0.25">
      <c r="C203" s="82"/>
      <c r="D203" s="45"/>
      <c r="E203" s="83" t="str">
        <f t="shared" si="50"/>
        <v/>
      </c>
      <c r="F203" s="45"/>
      <c r="G203" s="45"/>
      <c r="H203" s="45"/>
      <c r="I203" s="46" t="str">
        <f t="shared" si="62"/>
        <v/>
      </c>
      <c r="J203" s="46" t="str">
        <f t="shared" si="63"/>
        <v/>
      </c>
      <c r="K203" s="47" t="str">
        <f t="shared" si="51"/>
        <v/>
      </c>
      <c r="L203" s="47" t="str">
        <f t="shared" si="52"/>
        <v/>
      </c>
      <c r="M203" s="48">
        <f t="shared" si="64"/>
        <v>0</v>
      </c>
      <c r="N203" s="46" t="str">
        <f t="shared" si="53"/>
        <v/>
      </c>
      <c r="O203" s="47" t="str">
        <f t="shared" si="54"/>
        <v/>
      </c>
      <c r="P203" s="47" t="str">
        <f t="shared" si="55"/>
        <v/>
      </c>
      <c r="Q203" s="48">
        <f t="shared" si="65"/>
        <v>0</v>
      </c>
      <c r="R203" s="2"/>
      <c r="AH203" s="57" t="str">
        <f>IF(G203&gt;1,IF($E$10&gt;0,100-(#REF!/(1+(AL203/#REF!)^#REF!)^#REF!+#REF!/(AL203-1))*100,100-(AL203*D$5+D$6)*100),"")</f>
        <v/>
      </c>
      <c r="AI203" s="21" t="str">
        <f t="shared" si="56"/>
        <v/>
      </c>
      <c r="AJ203" s="21" t="str">
        <f t="shared" si="57"/>
        <v/>
      </c>
      <c r="AK203" s="48">
        <f t="shared" si="58"/>
        <v>0</v>
      </c>
      <c r="AL203" s="58" t="str">
        <f t="shared" si="59"/>
        <v/>
      </c>
      <c r="AM203" s="59" t="str">
        <f t="shared" si="60"/>
        <v/>
      </c>
      <c r="AN203" s="59" t="str">
        <f t="shared" si="61"/>
        <v/>
      </c>
      <c r="AO203" s="60"/>
    </row>
    <row r="204" spans="3:41" x14ac:dyDescent="0.25">
      <c r="C204" s="82"/>
      <c r="D204" s="45"/>
      <c r="E204" s="83" t="str">
        <f t="shared" si="50"/>
        <v/>
      </c>
      <c r="F204" s="45"/>
      <c r="G204" s="45"/>
      <c r="H204" s="45"/>
      <c r="I204" s="46" t="str">
        <f t="shared" si="62"/>
        <v/>
      </c>
      <c r="J204" s="46" t="str">
        <f t="shared" si="63"/>
        <v/>
      </c>
      <c r="K204" s="47" t="str">
        <f t="shared" si="51"/>
        <v/>
      </c>
      <c r="L204" s="47" t="str">
        <f t="shared" si="52"/>
        <v/>
      </c>
      <c r="M204" s="48">
        <f t="shared" si="64"/>
        <v>0</v>
      </c>
      <c r="N204" s="46" t="str">
        <f t="shared" si="53"/>
        <v/>
      </c>
      <c r="O204" s="47" t="str">
        <f t="shared" si="54"/>
        <v/>
      </c>
      <c r="P204" s="47" t="str">
        <f t="shared" si="55"/>
        <v/>
      </c>
      <c r="Q204" s="48">
        <f t="shared" si="65"/>
        <v>0</v>
      </c>
      <c r="R204" s="2"/>
      <c r="AH204" s="57" t="str">
        <f>IF(G204&gt;1,IF($E$10&gt;0,100-(#REF!/(1+(AL204/#REF!)^#REF!)^#REF!+#REF!/(AL204-1))*100,100-(AL204*D$5+D$6)*100),"")</f>
        <v/>
      </c>
      <c r="AI204" s="21" t="str">
        <f t="shared" si="56"/>
        <v/>
      </c>
      <c r="AJ204" s="21" t="str">
        <f t="shared" si="57"/>
        <v/>
      </c>
      <c r="AK204" s="48">
        <f t="shared" si="58"/>
        <v>0</v>
      </c>
      <c r="AL204" s="58" t="str">
        <f t="shared" si="59"/>
        <v/>
      </c>
      <c r="AM204" s="59" t="str">
        <f t="shared" si="60"/>
        <v/>
      </c>
      <c r="AN204" s="59" t="str">
        <f t="shared" si="61"/>
        <v/>
      </c>
      <c r="AO204" s="60"/>
    </row>
    <row r="205" spans="3:41" x14ac:dyDescent="0.25">
      <c r="C205" s="82"/>
      <c r="D205" s="45"/>
      <c r="E205" s="83" t="str">
        <f t="shared" si="50"/>
        <v/>
      </c>
      <c r="F205" s="45"/>
      <c r="G205" s="45"/>
      <c r="H205" s="45"/>
      <c r="I205" s="46" t="str">
        <f t="shared" si="62"/>
        <v/>
      </c>
      <c r="J205" s="46" t="str">
        <f t="shared" si="63"/>
        <v/>
      </c>
      <c r="K205" s="47" t="str">
        <f t="shared" si="51"/>
        <v/>
      </c>
      <c r="L205" s="47" t="str">
        <f t="shared" si="52"/>
        <v/>
      </c>
      <c r="M205" s="48">
        <f t="shared" si="64"/>
        <v>0</v>
      </c>
      <c r="N205" s="46" t="str">
        <f t="shared" si="53"/>
        <v/>
      </c>
      <c r="O205" s="47" t="str">
        <f t="shared" si="54"/>
        <v/>
      </c>
      <c r="P205" s="47" t="str">
        <f t="shared" si="55"/>
        <v/>
      </c>
      <c r="Q205" s="48">
        <f t="shared" si="65"/>
        <v>0</v>
      </c>
      <c r="R205" s="2"/>
      <c r="AH205" s="57" t="str">
        <f>IF(G205&gt;1,IF($E$10&gt;0,100-(#REF!/(1+(AL205/#REF!)^#REF!)^#REF!+#REF!/(AL205-1))*100,100-(AL205*D$5+D$6)*100),"")</f>
        <v/>
      </c>
      <c r="AI205" s="21" t="str">
        <f t="shared" si="56"/>
        <v/>
      </c>
      <c r="AJ205" s="21" t="str">
        <f t="shared" si="57"/>
        <v/>
      </c>
      <c r="AK205" s="48">
        <f t="shared" si="58"/>
        <v>0</v>
      </c>
      <c r="AL205" s="58" t="str">
        <f t="shared" si="59"/>
        <v/>
      </c>
      <c r="AM205" s="59" t="str">
        <f t="shared" si="60"/>
        <v/>
      </c>
      <c r="AN205" s="59" t="str">
        <f t="shared" si="61"/>
        <v/>
      </c>
      <c r="AO205" s="60"/>
    </row>
    <row r="206" spans="3:41" x14ac:dyDescent="0.25">
      <c r="C206" s="82"/>
      <c r="D206" s="45"/>
      <c r="E206" s="83" t="str">
        <f t="shared" si="50"/>
        <v/>
      </c>
      <c r="F206" s="45"/>
      <c r="G206" s="45"/>
      <c r="H206" s="45"/>
      <c r="I206" s="46" t="str">
        <f t="shared" si="62"/>
        <v/>
      </c>
      <c r="J206" s="46" t="str">
        <f t="shared" si="63"/>
        <v/>
      </c>
      <c r="K206" s="47" t="str">
        <f t="shared" si="51"/>
        <v/>
      </c>
      <c r="L206" s="47" t="str">
        <f t="shared" si="52"/>
        <v/>
      </c>
      <c r="M206" s="48">
        <f t="shared" si="64"/>
        <v>0</v>
      </c>
      <c r="N206" s="46" t="str">
        <f t="shared" si="53"/>
        <v/>
      </c>
      <c r="O206" s="47" t="str">
        <f t="shared" si="54"/>
        <v/>
      </c>
      <c r="P206" s="47" t="str">
        <f t="shared" si="55"/>
        <v/>
      </c>
      <c r="Q206" s="48">
        <f t="shared" si="65"/>
        <v>0</v>
      </c>
      <c r="R206" s="2"/>
      <c r="AH206" s="57" t="str">
        <f>IF(G206&gt;1,IF($E$10&gt;0,100-(#REF!/(1+(AL206/#REF!)^#REF!)^#REF!+#REF!/(AL206-1))*100,100-(AL206*D$5+D$6)*100),"")</f>
        <v/>
      </c>
      <c r="AI206" s="21" t="str">
        <f t="shared" si="56"/>
        <v/>
      </c>
      <c r="AJ206" s="21" t="str">
        <f t="shared" si="57"/>
        <v/>
      </c>
      <c r="AK206" s="48">
        <f t="shared" si="58"/>
        <v>0</v>
      </c>
      <c r="AL206" s="58" t="str">
        <f t="shared" si="59"/>
        <v/>
      </c>
      <c r="AM206" s="59" t="str">
        <f t="shared" si="60"/>
        <v/>
      </c>
      <c r="AN206" s="59" t="str">
        <f t="shared" si="61"/>
        <v/>
      </c>
      <c r="AO206" s="60"/>
    </row>
    <row r="207" spans="3:41" x14ac:dyDescent="0.25">
      <c r="C207" s="82"/>
      <c r="D207" s="45"/>
      <c r="E207" s="83" t="str">
        <f t="shared" si="50"/>
        <v/>
      </c>
      <c r="F207" s="45"/>
      <c r="G207" s="45"/>
      <c r="H207" s="45"/>
      <c r="I207" s="46" t="str">
        <f t="shared" si="62"/>
        <v/>
      </c>
      <c r="J207" s="46" t="str">
        <f t="shared" si="63"/>
        <v/>
      </c>
      <c r="K207" s="47" t="str">
        <f t="shared" si="51"/>
        <v/>
      </c>
      <c r="L207" s="47" t="str">
        <f t="shared" si="52"/>
        <v/>
      </c>
      <c r="M207" s="48">
        <f t="shared" si="64"/>
        <v>0</v>
      </c>
      <c r="N207" s="46" t="str">
        <f t="shared" si="53"/>
        <v/>
      </c>
      <c r="O207" s="47" t="str">
        <f t="shared" si="54"/>
        <v/>
      </c>
      <c r="P207" s="47" t="str">
        <f t="shared" si="55"/>
        <v/>
      </c>
      <c r="Q207" s="48">
        <f t="shared" si="65"/>
        <v>0</v>
      </c>
      <c r="R207" s="2"/>
      <c r="AH207" s="57" t="str">
        <f>IF(G207&gt;1,IF($E$10&gt;0,100-(#REF!/(1+(AL207/#REF!)^#REF!)^#REF!+#REF!/(AL207-1))*100,100-(AL207*D$5+D$6)*100),"")</f>
        <v/>
      </c>
      <c r="AI207" s="21" t="str">
        <f t="shared" si="56"/>
        <v/>
      </c>
      <c r="AJ207" s="21" t="str">
        <f t="shared" si="57"/>
        <v/>
      </c>
      <c r="AK207" s="48">
        <f t="shared" si="58"/>
        <v>0</v>
      </c>
      <c r="AL207" s="58" t="str">
        <f t="shared" si="59"/>
        <v/>
      </c>
      <c r="AM207" s="59" t="str">
        <f t="shared" si="60"/>
        <v/>
      </c>
      <c r="AN207" s="59" t="str">
        <f t="shared" si="61"/>
        <v/>
      </c>
      <c r="AO207" s="60"/>
    </row>
    <row r="208" spans="3:41" x14ac:dyDescent="0.25">
      <c r="C208" s="82"/>
      <c r="D208" s="45"/>
      <c r="E208" s="83" t="str">
        <f t="shared" si="50"/>
        <v/>
      </c>
      <c r="F208" s="45"/>
      <c r="G208" s="45"/>
      <c r="H208" s="45"/>
      <c r="I208" s="46" t="str">
        <f t="shared" si="62"/>
        <v/>
      </c>
      <c r="J208" s="46" t="str">
        <f t="shared" si="63"/>
        <v/>
      </c>
      <c r="K208" s="47" t="str">
        <f t="shared" si="51"/>
        <v/>
      </c>
      <c r="L208" s="47" t="str">
        <f t="shared" si="52"/>
        <v/>
      </c>
      <c r="M208" s="48">
        <f t="shared" si="64"/>
        <v>0</v>
      </c>
      <c r="N208" s="46" t="str">
        <f t="shared" si="53"/>
        <v/>
      </c>
      <c r="O208" s="47" t="str">
        <f t="shared" si="54"/>
        <v/>
      </c>
      <c r="P208" s="47" t="str">
        <f t="shared" si="55"/>
        <v/>
      </c>
      <c r="Q208" s="48">
        <f t="shared" si="65"/>
        <v>0</v>
      </c>
      <c r="R208" s="2"/>
      <c r="AH208" s="57" t="str">
        <f>IF(G208&gt;1,IF($E$10&gt;0,100-(#REF!/(1+(AL208/#REF!)^#REF!)^#REF!+#REF!/(AL208-1))*100,100-(AL208*D$5+D$6)*100),"")</f>
        <v/>
      </c>
      <c r="AI208" s="21" t="str">
        <f t="shared" si="56"/>
        <v/>
      </c>
      <c r="AJ208" s="21" t="str">
        <f t="shared" si="57"/>
        <v/>
      </c>
      <c r="AK208" s="48">
        <f t="shared" si="58"/>
        <v>0</v>
      </c>
      <c r="AL208" s="58" t="str">
        <f t="shared" si="59"/>
        <v/>
      </c>
      <c r="AM208" s="59" t="str">
        <f t="shared" si="60"/>
        <v/>
      </c>
      <c r="AN208" s="59" t="str">
        <f t="shared" si="61"/>
        <v/>
      </c>
      <c r="AO208" s="60"/>
    </row>
    <row r="209" spans="3:41" x14ac:dyDescent="0.25">
      <c r="C209" s="82"/>
      <c r="D209" s="45"/>
      <c r="E209" s="83" t="str">
        <f t="shared" si="50"/>
        <v/>
      </c>
      <c r="F209" s="45"/>
      <c r="G209" s="45"/>
      <c r="H209" s="45"/>
      <c r="I209" s="46" t="str">
        <f t="shared" si="62"/>
        <v/>
      </c>
      <c r="J209" s="46" t="str">
        <f t="shared" si="63"/>
        <v/>
      </c>
      <c r="K209" s="47" t="str">
        <f t="shared" si="51"/>
        <v/>
      </c>
      <c r="L209" s="47" t="str">
        <f t="shared" si="52"/>
        <v/>
      </c>
      <c r="M209" s="48">
        <f t="shared" si="64"/>
        <v>0</v>
      </c>
      <c r="N209" s="46" t="str">
        <f t="shared" si="53"/>
        <v/>
      </c>
      <c r="O209" s="47" t="str">
        <f t="shared" si="54"/>
        <v/>
      </c>
      <c r="P209" s="47" t="str">
        <f t="shared" si="55"/>
        <v/>
      </c>
      <c r="Q209" s="48">
        <f t="shared" si="65"/>
        <v>0</v>
      </c>
      <c r="R209" s="2"/>
      <c r="AH209" s="57" t="str">
        <f>IF(G209&gt;1,IF($E$10&gt;0,100-(#REF!/(1+(AL209/#REF!)^#REF!)^#REF!+#REF!/(AL209-1))*100,100-(AL209*D$5+D$6)*100),"")</f>
        <v/>
      </c>
      <c r="AI209" s="21" t="str">
        <f t="shared" si="56"/>
        <v/>
      </c>
      <c r="AJ209" s="21" t="str">
        <f t="shared" si="57"/>
        <v/>
      </c>
      <c r="AK209" s="48">
        <f t="shared" si="58"/>
        <v>0</v>
      </c>
      <c r="AL209" s="58" t="str">
        <f t="shared" si="59"/>
        <v/>
      </c>
      <c r="AM209" s="59" t="str">
        <f t="shared" si="60"/>
        <v/>
      </c>
      <c r="AN209" s="59" t="str">
        <f t="shared" si="61"/>
        <v/>
      </c>
      <c r="AO209" s="60"/>
    </row>
    <row r="210" spans="3:41" x14ac:dyDescent="0.25">
      <c r="C210" s="82"/>
      <c r="D210" s="45"/>
      <c r="E210" s="83" t="str">
        <f t="shared" si="50"/>
        <v/>
      </c>
      <c r="F210" s="45"/>
      <c r="G210" s="45"/>
      <c r="H210" s="45"/>
      <c r="I210" s="46" t="str">
        <f t="shared" si="62"/>
        <v/>
      </c>
      <c r="J210" s="46" t="str">
        <f t="shared" si="63"/>
        <v/>
      </c>
      <c r="K210" s="47" t="str">
        <f t="shared" si="51"/>
        <v/>
      </c>
      <c r="L210" s="47" t="str">
        <f t="shared" si="52"/>
        <v/>
      </c>
      <c r="M210" s="48">
        <f t="shared" si="64"/>
        <v>0</v>
      </c>
      <c r="N210" s="46" t="str">
        <f t="shared" si="53"/>
        <v/>
      </c>
      <c r="O210" s="47" t="str">
        <f t="shared" si="54"/>
        <v/>
      </c>
      <c r="P210" s="47" t="str">
        <f t="shared" si="55"/>
        <v/>
      </c>
      <c r="Q210" s="48">
        <f t="shared" si="65"/>
        <v>0</v>
      </c>
      <c r="R210" s="2"/>
      <c r="AH210" s="57" t="str">
        <f>IF(G210&gt;1,IF($E$10&gt;0,100-(#REF!/(1+(AL210/#REF!)^#REF!)^#REF!+#REF!/(AL210-1))*100,100-(AL210*D$5+D$6)*100),"")</f>
        <v/>
      </c>
      <c r="AI210" s="21" t="str">
        <f t="shared" si="56"/>
        <v/>
      </c>
      <c r="AJ210" s="21" t="str">
        <f t="shared" si="57"/>
        <v/>
      </c>
      <c r="AK210" s="48">
        <f t="shared" si="58"/>
        <v>0</v>
      </c>
      <c r="AL210" s="58" t="str">
        <f t="shared" si="59"/>
        <v/>
      </c>
      <c r="AM210" s="59" t="str">
        <f t="shared" si="60"/>
        <v/>
      </c>
      <c r="AN210" s="59" t="str">
        <f t="shared" si="61"/>
        <v/>
      </c>
      <c r="AO210" s="60"/>
    </row>
    <row r="211" spans="3:41" x14ac:dyDescent="0.25">
      <c r="C211" s="82"/>
      <c r="D211" s="45"/>
      <c r="E211" s="83" t="str">
        <f t="shared" si="50"/>
        <v/>
      </c>
      <c r="F211" s="45"/>
      <c r="G211" s="45"/>
      <c r="H211" s="45"/>
      <c r="I211" s="46" t="str">
        <f t="shared" si="62"/>
        <v/>
      </c>
      <c r="J211" s="46" t="str">
        <f t="shared" si="63"/>
        <v/>
      </c>
      <c r="K211" s="47" t="str">
        <f t="shared" si="51"/>
        <v/>
      </c>
      <c r="L211" s="47" t="str">
        <f t="shared" si="52"/>
        <v/>
      </c>
      <c r="M211" s="48">
        <f t="shared" si="64"/>
        <v>0</v>
      </c>
      <c r="N211" s="46" t="str">
        <f t="shared" si="53"/>
        <v/>
      </c>
      <c r="O211" s="47" t="str">
        <f t="shared" si="54"/>
        <v/>
      </c>
      <c r="P211" s="47" t="str">
        <f t="shared" si="55"/>
        <v/>
      </c>
      <c r="Q211" s="48">
        <f t="shared" si="65"/>
        <v>0</v>
      </c>
      <c r="R211" s="2"/>
      <c r="AH211" s="57" t="str">
        <f>IF(G211&gt;1,IF($E$10&gt;0,100-(#REF!/(1+(AL211/#REF!)^#REF!)^#REF!+#REF!/(AL211-1))*100,100-(AL211*D$5+D$6)*100),"")</f>
        <v/>
      </c>
      <c r="AI211" s="21" t="str">
        <f t="shared" si="56"/>
        <v/>
      </c>
      <c r="AJ211" s="21" t="str">
        <f t="shared" si="57"/>
        <v/>
      </c>
      <c r="AK211" s="48">
        <f t="shared" si="58"/>
        <v>0</v>
      </c>
      <c r="AL211" s="58" t="str">
        <f t="shared" si="59"/>
        <v/>
      </c>
      <c r="AM211" s="59" t="str">
        <f t="shared" si="60"/>
        <v/>
      </c>
      <c r="AN211" s="59" t="str">
        <f t="shared" si="61"/>
        <v/>
      </c>
      <c r="AO211" s="60"/>
    </row>
    <row r="212" spans="3:41" x14ac:dyDescent="0.25">
      <c r="C212" s="82"/>
      <c r="D212" s="45"/>
      <c r="E212" s="83" t="str">
        <f t="shared" si="50"/>
        <v/>
      </c>
      <c r="F212" s="45"/>
      <c r="G212" s="45"/>
      <c r="H212" s="45"/>
      <c r="I212" s="46" t="str">
        <f t="shared" si="62"/>
        <v/>
      </c>
      <c r="J212" s="46" t="str">
        <f t="shared" si="63"/>
        <v/>
      </c>
      <c r="K212" s="47" t="str">
        <f t="shared" si="51"/>
        <v/>
      </c>
      <c r="L212" s="47" t="str">
        <f t="shared" si="52"/>
        <v/>
      </c>
      <c r="M212" s="48">
        <f t="shared" si="64"/>
        <v>0</v>
      </c>
      <c r="N212" s="46" t="str">
        <f t="shared" si="53"/>
        <v/>
      </c>
      <c r="O212" s="47" t="str">
        <f t="shared" si="54"/>
        <v/>
      </c>
      <c r="P212" s="47" t="str">
        <f t="shared" si="55"/>
        <v/>
      </c>
      <c r="Q212" s="48">
        <f t="shared" si="65"/>
        <v>0</v>
      </c>
      <c r="R212" s="2"/>
      <c r="AH212" s="57" t="str">
        <f>IF(G212&gt;1,IF($E$10&gt;0,100-(#REF!/(1+(AL212/#REF!)^#REF!)^#REF!+#REF!/(AL212-1))*100,100-(AL212*D$5+D$6)*100),"")</f>
        <v/>
      </c>
      <c r="AI212" s="21" t="str">
        <f t="shared" si="56"/>
        <v/>
      </c>
      <c r="AJ212" s="21" t="str">
        <f t="shared" si="57"/>
        <v/>
      </c>
      <c r="AK212" s="48">
        <f t="shared" si="58"/>
        <v>0</v>
      </c>
      <c r="AL212" s="58" t="str">
        <f t="shared" si="59"/>
        <v/>
      </c>
      <c r="AM212" s="59" t="str">
        <f t="shared" si="60"/>
        <v/>
      </c>
      <c r="AN212" s="59" t="str">
        <f t="shared" si="61"/>
        <v/>
      </c>
      <c r="AO212" s="60"/>
    </row>
    <row r="213" spans="3:41" x14ac:dyDescent="0.25">
      <c r="C213" s="82"/>
      <c r="D213" s="45"/>
      <c r="E213" s="83" t="str">
        <f t="shared" si="50"/>
        <v/>
      </c>
      <c r="F213" s="45"/>
      <c r="G213" s="45"/>
      <c r="H213" s="45"/>
      <c r="I213" s="46" t="str">
        <f t="shared" si="62"/>
        <v/>
      </c>
      <c r="J213" s="46" t="str">
        <f t="shared" si="63"/>
        <v/>
      </c>
      <c r="K213" s="47" t="str">
        <f t="shared" si="51"/>
        <v/>
      </c>
      <c r="L213" s="47" t="str">
        <f t="shared" si="52"/>
        <v/>
      </c>
      <c r="M213" s="48">
        <f t="shared" si="64"/>
        <v>0</v>
      </c>
      <c r="N213" s="46" t="str">
        <f t="shared" si="53"/>
        <v/>
      </c>
      <c r="O213" s="47" t="str">
        <f t="shared" si="54"/>
        <v/>
      </c>
      <c r="P213" s="47" t="str">
        <f t="shared" si="55"/>
        <v/>
      </c>
      <c r="Q213" s="48">
        <f t="shared" si="65"/>
        <v>0</v>
      </c>
      <c r="R213" s="2"/>
      <c r="AH213" s="57" t="str">
        <f>IF(G213&gt;1,IF($E$10&gt;0,100-(#REF!/(1+(AL213/#REF!)^#REF!)^#REF!+#REF!/(AL213-1))*100,100-(AL213*D$5+D$6)*100),"")</f>
        <v/>
      </c>
      <c r="AI213" s="21" t="str">
        <f t="shared" si="56"/>
        <v/>
      </c>
      <c r="AJ213" s="21" t="str">
        <f t="shared" si="57"/>
        <v/>
      </c>
      <c r="AK213" s="48">
        <f t="shared" si="58"/>
        <v>0</v>
      </c>
      <c r="AL213" s="58" t="str">
        <f t="shared" si="59"/>
        <v/>
      </c>
      <c r="AM213" s="59" t="str">
        <f t="shared" si="60"/>
        <v/>
      </c>
      <c r="AN213" s="59" t="str">
        <f t="shared" si="61"/>
        <v/>
      </c>
      <c r="AO213" s="60"/>
    </row>
    <row r="214" spans="3:41" x14ac:dyDescent="0.25">
      <c r="C214" s="82"/>
      <c r="D214" s="45"/>
      <c r="E214" s="83" t="str">
        <f t="shared" si="50"/>
        <v/>
      </c>
      <c r="F214" s="45"/>
      <c r="G214" s="45"/>
      <c r="H214" s="45"/>
      <c r="I214" s="46" t="str">
        <f t="shared" si="62"/>
        <v/>
      </c>
      <c r="J214" s="46" t="str">
        <f t="shared" si="63"/>
        <v/>
      </c>
      <c r="K214" s="47" t="str">
        <f t="shared" si="51"/>
        <v/>
      </c>
      <c r="L214" s="47" t="str">
        <f t="shared" si="52"/>
        <v/>
      </c>
      <c r="M214" s="48">
        <f t="shared" si="64"/>
        <v>0</v>
      </c>
      <c r="N214" s="46" t="str">
        <f t="shared" si="53"/>
        <v/>
      </c>
      <c r="O214" s="47" t="str">
        <f t="shared" si="54"/>
        <v/>
      </c>
      <c r="P214" s="47" t="str">
        <f t="shared" si="55"/>
        <v/>
      </c>
      <c r="Q214" s="48">
        <f t="shared" si="65"/>
        <v>0</v>
      </c>
      <c r="R214" s="2"/>
      <c r="AH214" s="57" t="str">
        <f>IF(G214&gt;1,IF($E$10&gt;0,100-(#REF!/(1+(AL214/#REF!)^#REF!)^#REF!+#REF!/(AL214-1))*100,100-(AL214*D$5+D$6)*100),"")</f>
        <v/>
      </c>
      <c r="AI214" s="21" t="str">
        <f t="shared" si="56"/>
        <v/>
      </c>
      <c r="AJ214" s="21" t="str">
        <f t="shared" si="57"/>
        <v/>
      </c>
      <c r="AK214" s="48">
        <f t="shared" si="58"/>
        <v>0</v>
      </c>
      <c r="AL214" s="58" t="str">
        <f t="shared" si="59"/>
        <v/>
      </c>
      <c r="AM214" s="59" t="str">
        <f t="shared" si="60"/>
        <v/>
      </c>
      <c r="AN214" s="59" t="str">
        <f t="shared" si="61"/>
        <v/>
      </c>
      <c r="AO214" s="60"/>
    </row>
    <row r="215" spans="3:41" ht="15.75" thickBot="1" x14ac:dyDescent="0.3">
      <c r="C215" s="87"/>
      <c r="D215" s="84"/>
      <c r="E215" s="83" t="str">
        <f t="shared" si="50"/>
        <v/>
      </c>
      <c r="F215" s="45"/>
      <c r="G215" s="45"/>
      <c r="H215" s="45"/>
      <c r="I215" s="46" t="str">
        <f t="shared" si="62"/>
        <v/>
      </c>
      <c r="J215" s="46" t="str">
        <f t="shared" si="63"/>
        <v/>
      </c>
      <c r="K215" s="47" t="str">
        <f t="shared" si="51"/>
        <v/>
      </c>
      <c r="L215" s="47" t="str">
        <f t="shared" si="52"/>
        <v/>
      </c>
      <c r="M215" s="48">
        <f t="shared" si="64"/>
        <v>0</v>
      </c>
      <c r="N215" s="46" t="str">
        <f t="shared" si="53"/>
        <v/>
      </c>
      <c r="O215" s="47" t="str">
        <f t="shared" si="54"/>
        <v/>
      </c>
      <c r="P215" s="47" t="str">
        <f t="shared" si="55"/>
        <v/>
      </c>
      <c r="Q215" s="48">
        <f t="shared" si="65"/>
        <v>0</v>
      </c>
      <c r="R215" s="2"/>
      <c r="AH215" s="57" t="str">
        <f>IF(G215&gt;1,IF($E$10&gt;0,100-(#REF!/(1+(AL215/#REF!)^#REF!)^#REF!+#REF!/(AL215-1))*100,100-(AL215*D$5+D$6)*100),"")</f>
        <v/>
      </c>
      <c r="AI215" s="21" t="str">
        <f t="shared" si="56"/>
        <v/>
      </c>
      <c r="AJ215" s="21" t="str">
        <f t="shared" si="57"/>
        <v/>
      </c>
      <c r="AK215" s="48">
        <f t="shared" si="58"/>
        <v>0</v>
      </c>
      <c r="AL215" s="58" t="str">
        <f t="shared" si="59"/>
        <v/>
      </c>
      <c r="AM215" s="59" t="str">
        <f t="shared" si="60"/>
        <v/>
      </c>
      <c r="AN215" s="59" t="str">
        <f t="shared" si="61"/>
        <v/>
      </c>
      <c r="AO215" s="60"/>
    </row>
    <row r="216" spans="3:41" x14ac:dyDescent="0.25">
      <c r="F216" s="45"/>
      <c r="G216" s="45"/>
      <c r="H216" s="45"/>
      <c r="I216" s="46" t="str">
        <f t="shared" si="62"/>
        <v/>
      </c>
      <c r="J216" s="46" t="str">
        <f t="shared" si="63"/>
        <v/>
      </c>
      <c r="K216" s="47" t="str">
        <f t="shared" si="51"/>
        <v/>
      </c>
      <c r="L216" s="47" t="str">
        <f t="shared" si="52"/>
        <v/>
      </c>
      <c r="M216" s="48">
        <f t="shared" si="64"/>
        <v>0</v>
      </c>
      <c r="N216" s="46" t="str">
        <f t="shared" si="53"/>
        <v/>
      </c>
      <c r="O216" s="47" t="str">
        <f t="shared" si="54"/>
        <v/>
      </c>
      <c r="P216" s="47" t="str">
        <f t="shared" si="55"/>
        <v/>
      </c>
      <c r="Q216" s="48">
        <f t="shared" si="65"/>
        <v>0</v>
      </c>
      <c r="R216" s="2"/>
      <c r="AH216" s="57" t="str">
        <f>IF(G216&gt;1,IF($E$10&gt;0,100-(#REF!/(1+(AL216/#REF!)^#REF!)^#REF!+#REF!/(AL216-1))*100,100-(AL216*D$5+D$6)*100),"")</f>
        <v/>
      </c>
      <c r="AI216" s="21" t="str">
        <f t="shared" si="56"/>
        <v/>
      </c>
      <c r="AJ216" s="21" t="str">
        <f t="shared" si="57"/>
        <v/>
      </c>
      <c r="AK216" s="48">
        <f t="shared" si="58"/>
        <v>0</v>
      </c>
      <c r="AL216" s="58" t="str">
        <f t="shared" si="59"/>
        <v/>
      </c>
      <c r="AM216" s="59" t="str">
        <f t="shared" si="60"/>
        <v/>
      </c>
      <c r="AN216" s="59" t="str">
        <f t="shared" si="61"/>
        <v/>
      </c>
      <c r="AO216" s="60"/>
    </row>
    <row r="217" spans="3:41" x14ac:dyDescent="0.25">
      <c r="F217" s="45"/>
      <c r="G217" s="45"/>
      <c r="H217" s="45"/>
      <c r="I217" s="46" t="str">
        <f t="shared" si="62"/>
        <v/>
      </c>
      <c r="J217" s="46" t="str">
        <f t="shared" si="63"/>
        <v/>
      </c>
      <c r="K217" s="47" t="str">
        <f t="shared" si="51"/>
        <v/>
      </c>
      <c r="L217" s="47" t="str">
        <f t="shared" si="52"/>
        <v/>
      </c>
      <c r="M217" s="48">
        <f t="shared" si="64"/>
        <v>0</v>
      </c>
      <c r="N217" s="46" t="str">
        <f t="shared" si="53"/>
        <v/>
      </c>
      <c r="O217" s="47" t="str">
        <f t="shared" si="54"/>
        <v/>
      </c>
      <c r="P217" s="47" t="str">
        <f t="shared" si="55"/>
        <v/>
      </c>
      <c r="Q217" s="48">
        <f t="shared" si="65"/>
        <v>0</v>
      </c>
      <c r="R217" s="2"/>
      <c r="AH217" s="57" t="str">
        <f>IF(G217&gt;1,IF($E$10&gt;0,100-(#REF!/(1+(AL217/#REF!)^#REF!)^#REF!+#REF!/(AL217-1))*100,100-(AL217*D$5+D$6)*100),"")</f>
        <v/>
      </c>
      <c r="AI217" s="21" t="str">
        <f t="shared" si="56"/>
        <v/>
      </c>
      <c r="AJ217" s="21" t="str">
        <f t="shared" si="57"/>
        <v/>
      </c>
      <c r="AK217" s="48">
        <f t="shared" si="58"/>
        <v>0</v>
      </c>
      <c r="AL217" s="58" t="str">
        <f t="shared" si="59"/>
        <v/>
      </c>
      <c r="AM217" s="59" t="str">
        <f t="shared" si="60"/>
        <v/>
      </c>
      <c r="AN217" s="59" t="str">
        <f t="shared" si="61"/>
        <v/>
      </c>
      <c r="AO217" s="60"/>
    </row>
    <row r="218" spans="3:41" x14ac:dyDescent="0.25">
      <c r="F218" s="45"/>
      <c r="G218" s="45"/>
      <c r="H218" s="45"/>
      <c r="I218" s="46" t="str">
        <f t="shared" si="62"/>
        <v/>
      </c>
      <c r="J218" s="46" t="str">
        <f t="shared" si="63"/>
        <v/>
      </c>
      <c r="K218" s="47" t="str">
        <f t="shared" si="51"/>
        <v/>
      </c>
      <c r="L218" s="47" t="str">
        <f t="shared" si="52"/>
        <v/>
      </c>
      <c r="M218" s="48">
        <f t="shared" si="64"/>
        <v>0</v>
      </c>
      <c r="N218" s="46" t="str">
        <f t="shared" si="53"/>
        <v/>
      </c>
      <c r="O218" s="47" t="str">
        <f t="shared" si="54"/>
        <v/>
      </c>
      <c r="P218" s="47" t="str">
        <f t="shared" si="55"/>
        <v/>
      </c>
      <c r="Q218" s="48">
        <f t="shared" si="65"/>
        <v>0</v>
      </c>
      <c r="R218" s="2"/>
      <c r="AH218" s="57" t="str">
        <f>IF(G218&gt;1,IF($E$10&gt;0,100-(#REF!/(1+(AL218/#REF!)^#REF!)^#REF!+#REF!/(AL218-1))*100,100-(AL218*D$5+D$6)*100),"")</f>
        <v/>
      </c>
      <c r="AI218" s="21" t="str">
        <f t="shared" si="56"/>
        <v/>
      </c>
      <c r="AJ218" s="21" t="str">
        <f t="shared" si="57"/>
        <v/>
      </c>
      <c r="AK218" s="48">
        <f t="shared" si="58"/>
        <v>0</v>
      </c>
      <c r="AL218" s="58" t="str">
        <f t="shared" si="59"/>
        <v/>
      </c>
      <c r="AM218" s="59" t="str">
        <f t="shared" si="60"/>
        <v/>
      </c>
      <c r="AN218" s="59" t="str">
        <f t="shared" si="61"/>
        <v/>
      </c>
      <c r="AO218" s="60"/>
    </row>
    <row r="219" spans="3:41" x14ac:dyDescent="0.25">
      <c r="F219" s="45"/>
      <c r="G219" s="45"/>
      <c r="H219" s="45"/>
      <c r="I219" s="46" t="str">
        <f t="shared" si="62"/>
        <v/>
      </c>
      <c r="J219" s="46" t="str">
        <f t="shared" si="63"/>
        <v/>
      </c>
      <c r="K219" s="47" t="str">
        <f t="shared" si="51"/>
        <v/>
      </c>
      <c r="L219" s="47" t="str">
        <f t="shared" si="52"/>
        <v/>
      </c>
      <c r="M219" s="48">
        <f t="shared" si="64"/>
        <v>0</v>
      </c>
      <c r="N219" s="46" t="str">
        <f t="shared" si="53"/>
        <v/>
      </c>
      <c r="O219" s="47" t="str">
        <f t="shared" si="54"/>
        <v/>
      </c>
      <c r="P219" s="47" t="str">
        <f t="shared" si="55"/>
        <v/>
      </c>
      <c r="Q219" s="48">
        <f t="shared" si="65"/>
        <v>0</v>
      </c>
      <c r="R219" s="2"/>
      <c r="AH219" s="57" t="str">
        <f>IF(G219&gt;1,IF($E$10&gt;0,100-(#REF!/(1+(AL219/#REF!)^#REF!)^#REF!+#REF!/(AL219-1))*100,100-(AL219*D$5+D$6)*100),"")</f>
        <v/>
      </c>
      <c r="AI219" s="21" t="str">
        <f t="shared" si="56"/>
        <v/>
      </c>
      <c r="AJ219" s="21" t="str">
        <f t="shared" si="57"/>
        <v/>
      </c>
      <c r="AK219" s="48">
        <f t="shared" si="58"/>
        <v>0</v>
      </c>
      <c r="AL219" s="58" t="str">
        <f t="shared" si="59"/>
        <v/>
      </c>
      <c r="AM219" s="59" t="str">
        <f t="shared" si="60"/>
        <v/>
      </c>
      <c r="AN219" s="59" t="str">
        <f t="shared" si="61"/>
        <v/>
      </c>
      <c r="AO219" s="60"/>
    </row>
    <row r="220" spans="3:41" ht="15.75" thickBot="1" x14ac:dyDescent="0.3">
      <c r="F220" s="84"/>
      <c r="G220" s="84"/>
      <c r="H220" s="84"/>
      <c r="I220" s="46" t="str">
        <f t="shared" si="62"/>
        <v/>
      </c>
      <c r="J220" s="46" t="str">
        <f t="shared" si="63"/>
        <v/>
      </c>
      <c r="K220" s="85" t="str">
        <f t="shared" si="51"/>
        <v/>
      </c>
      <c r="L220" s="85" t="str">
        <f t="shared" si="52"/>
        <v/>
      </c>
      <c r="M220" s="48">
        <f t="shared" si="64"/>
        <v>0</v>
      </c>
      <c r="N220" s="46" t="str">
        <f t="shared" si="53"/>
        <v/>
      </c>
      <c r="O220" s="47" t="str">
        <f t="shared" si="54"/>
        <v/>
      </c>
      <c r="P220" s="47" t="str">
        <f t="shared" si="55"/>
        <v/>
      </c>
      <c r="Q220" s="48">
        <f t="shared" si="65"/>
        <v>0</v>
      </c>
      <c r="R220" s="2"/>
      <c r="AH220" s="57" t="str">
        <f>IF(G220&gt;1,IF($E$10&gt;0,100-(#REF!/(1+(AL220/#REF!)^#REF!)^#REF!+#REF!/(AL220-1))*100,100-(AL220*D$5+D$6)*100),"")</f>
        <v/>
      </c>
      <c r="AI220" s="21" t="str">
        <f t="shared" si="56"/>
        <v/>
      </c>
      <c r="AJ220" s="21" t="str">
        <f t="shared" si="57"/>
        <v/>
      </c>
      <c r="AK220" s="86">
        <f t="shared" si="58"/>
        <v>0</v>
      </c>
      <c r="AL220" s="58" t="str">
        <f t="shared" si="59"/>
        <v/>
      </c>
      <c r="AM220" s="59" t="str">
        <f t="shared" si="60"/>
        <v/>
      </c>
      <c r="AN220" s="59" t="str">
        <f t="shared" si="61"/>
        <v/>
      </c>
      <c r="AO220" s="60"/>
    </row>
  </sheetData>
  <mergeCells count="14">
    <mergeCell ref="AD3:AF3"/>
    <mergeCell ref="AH3:AL3"/>
    <mergeCell ref="C9:E9"/>
    <mergeCell ref="C33:E33"/>
    <mergeCell ref="C2:E2"/>
    <mergeCell ref="G2:H2"/>
    <mergeCell ref="J2:Q2"/>
    <mergeCell ref="T2:AF2"/>
    <mergeCell ref="J3:M3"/>
    <mergeCell ref="N3:Q3"/>
    <mergeCell ref="T3:U3"/>
    <mergeCell ref="V3:W3"/>
    <mergeCell ref="X3:Z3"/>
    <mergeCell ref="AA3:AC3"/>
  </mergeCells>
  <conditionalFormatting sqref="L7:M220">
    <cfRule type="cellIs" dxfId="24" priority="5" operator="between">
      <formula>1.2</formula>
      <formula>10</formula>
    </cfRule>
  </conditionalFormatting>
  <conditionalFormatting sqref="P7:P220">
    <cfRule type="cellIs" dxfId="23" priority="4" operator="between">
      <formula>1.2</formula>
      <formula>10</formula>
    </cfRule>
  </conditionalFormatting>
  <conditionalFormatting sqref="Q7:R220">
    <cfRule type="cellIs" dxfId="22" priority="3" operator="between">
      <formula>1.2</formula>
      <formula>10</formula>
    </cfRule>
  </conditionalFormatting>
  <conditionalFormatting sqref="AK7:AK220">
    <cfRule type="cellIs" dxfId="21" priority="2" operator="between">
      <formula>1.2</formula>
      <formula>10</formula>
    </cfRule>
  </conditionalFormatting>
  <conditionalFormatting sqref="AJ7:AJ220">
    <cfRule type="cellIs" dxfId="20" priority="1" operator="between">
      <formula>1.2</formula>
      <formula>10</formula>
    </cfRule>
  </conditionalFormatting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2F306-BDBF-4575-901B-5432764A316B}">
  <dimension ref="B1:AO220"/>
  <sheetViews>
    <sheetView zoomScale="80" zoomScaleNormal="80" workbookViewId="0">
      <selection activeCell="F9" sqref="F9:H9"/>
    </sheetView>
  </sheetViews>
  <sheetFormatPr defaultColWidth="9.140625" defaultRowHeight="15" x14ac:dyDescent="0.25"/>
  <cols>
    <col min="1" max="1" width="1.42578125" customWidth="1"/>
    <col min="2" max="2" width="6.140625" customWidth="1"/>
    <col min="3" max="3" width="6" bestFit="1" customWidth="1"/>
    <col min="4" max="4" width="12.7109375" customWidth="1"/>
    <col min="5" max="5" width="19.140625" customWidth="1"/>
    <col min="6" max="7" width="11.5703125" bestFit="1" customWidth="1"/>
    <col min="8" max="8" width="15.28515625" bestFit="1" customWidth="1"/>
    <col min="9" max="9" width="12.7109375" customWidth="1"/>
    <col min="10" max="10" width="12" bestFit="1" customWidth="1"/>
    <col min="11" max="11" width="7.7109375" bestFit="1" customWidth="1"/>
    <col min="12" max="12" width="5.28515625" bestFit="1" customWidth="1"/>
    <col min="13" max="13" width="0.5703125" customWidth="1"/>
    <col min="14" max="14" width="12" bestFit="1" customWidth="1"/>
    <col min="15" max="15" width="6.140625" bestFit="1" customWidth="1"/>
    <col min="16" max="16" width="6.85546875" bestFit="1" customWidth="1"/>
    <col min="17" max="17" width="3.5703125" bestFit="1" customWidth="1"/>
    <col min="18" max="18" width="1.140625" customWidth="1"/>
    <col min="19" max="19" width="12.140625" bestFit="1" customWidth="1"/>
    <col min="20" max="20" width="8.28515625" bestFit="1" customWidth="1"/>
    <col min="21" max="21" width="8.85546875" bestFit="1" customWidth="1"/>
    <col min="34" max="34" width="8.7109375" customWidth="1"/>
    <col min="35" max="35" width="12.140625" bestFit="1" customWidth="1"/>
    <col min="36" max="36" width="8.28515625" bestFit="1" customWidth="1"/>
    <col min="37" max="37" width="0.85546875" customWidth="1"/>
    <col min="52" max="52" width="13.140625" bestFit="1" customWidth="1"/>
    <col min="54" max="54" width="12.28515625" bestFit="1" customWidth="1"/>
    <col min="55" max="55" width="16.28515625" bestFit="1" customWidth="1"/>
    <col min="56" max="56" width="12.5703125" bestFit="1" customWidth="1"/>
  </cols>
  <sheetData>
    <row r="1" spans="3:41" ht="15.75" thickBot="1" x14ac:dyDescent="0.3">
      <c r="G1">
        <f>COUNT(G7:G220)</f>
        <v>2</v>
      </c>
    </row>
    <row r="2" spans="3:41" ht="15.75" thickBot="1" x14ac:dyDescent="0.3">
      <c r="C2" s="186" t="s">
        <v>0</v>
      </c>
      <c r="D2" s="187"/>
      <c r="E2" s="187"/>
      <c r="F2" s="167"/>
      <c r="G2" s="186" t="s">
        <v>1</v>
      </c>
      <c r="H2" s="188"/>
      <c r="I2" s="167"/>
      <c r="J2" s="186" t="s">
        <v>2</v>
      </c>
      <c r="K2" s="187"/>
      <c r="L2" s="187"/>
      <c r="M2" s="187"/>
      <c r="N2" s="187"/>
      <c r="O2" s="187"/>
      <c r="P2" s="187"/>
      <c r="Q2" s="188"/>
      <c r="R2" s="1"/>
      <c r="S2" s="2"/>
      <c r="T2" s="186" t="s">
        <v>3</v>
      </c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8"/>
      <c r="AH2" s="1"/>
      <c r="AI2" s="1"/>
      <c r="AJ2" s="1"/>
      <c r="AK2" s="1"/>
    </row>
    <row r="3" spans="3:41" ht="15.75" thickBot="1" x14ac:dyDescent="0.3">
      <c r="C3" s="166"/>
      <c r="D3" s="167" t="s">
        <v>4</v>
      </c>
      <c r="E3" s="168" t="s">
        <v>5</v>
      </c>
      <c r="F3" s="167"/>
      <c r="G3" s="167"/>
      <c r="H3" s="167"/>
      <c r="I3" s="3"/>
      <c r="J3" s="183" t="s">
        <v>4</v>
      </c>
      <c r="K3" s="184"/>
      <c r="L3" s="184"/>
      <c r="M3" s="185"/>
      <c r="N3" s="183" t="s">
        <v>6</v>
      </c>
      <c r="O3" s="184"/>
      <c r="P3" s="184"/>
      <c r="Q3" s="185"/>
      <c r="R3" s="1"/>
      <c r="T3" s="189" t="s">
        <v>7</v>
      </c>
      <c r="U3" s="190"/>
      <c r="V3" s="189" t="s">
        <v>8</v>
      </c>
      <c r="W3" s="190"/>
      <c r="X3" s="179" t="s">
        <v>9</v>
      </c>
      <c r="Y3" s="179"/>
      <c r="Z3" s="180"/>
      <c r="AA3" s="178" t="s">
        <v>10</v>
      </c>
      <c r="AB3" s="179"/>
      <c r="AC3" s="180"/>
      <c r="AD3" s="178" t="s">
        <v>11</v>
      </c>
      <c r="AE3" s="179"/>
      <c r="AF3" s="180"/>
      <c r="AG3" s="4"/>
      <c r="AH3" s="181" t="str">
        <f>CONCATENATE(G6,"CF")</f>
        <v>09/02Core_eCF</v>
      </c>
      <c r="AI3" s="182"/>
      <c r="AJ3" s="182"/>
      <c r="AK3" s="182"/>
      <c r="AL3" s="182"/>
      <c r="AM3" s="4"/>
      <c r="AN3" s="4"/>
    </row>
    <row r="4" spans="3:41" ht="15.75" thickBot="1" x14ac:dyDescent="0.3">
      <c r="C4" s="5" t="s">
        <v>12</v>
      </c>
      <c r="D4" s="6">
        <v>44441</v>
      </c>
      <c r="E4" s="7"/>
      <c r="F4" s="8"/>
      <c r="G4" s="8" t="s">
        <v>13</v>
      </c>
      <c r="H4" s="9">
        <f>RSQ(I7:I220,G7:G220)</f>
        <v>1</v>
      </c>
      <c r="I4" s="88"/>
      <c r="J4" s="10" t="s">
        <v>14</v>
      </c>
      <c r="K4" s="11" t="s">
        <v>15</v>
      </c>
      <c r="L4" s="11" t="s">
        <v>16</v>
      </c>
      <c r="M4" s="12"/>
      <c r="N4" s="10" t="s">
        <v>14</v>
      </c>
      <c r="O4" s="11" t="s">
        <v>17</v>
      </c>
      <c r="P4" s="11" t="s">
        <v>18</v>
      </c>
      <c r="Q4" s="12"/>
      <c r="R4" s="4"/>
      <c r="S4" s="4"/>
      <c r="T4" s="13" t="s">
        <v>19</v>
      </c>
      <c r="U4" s="14" t="s">
        <v>20</v>
      </c>
      <c r="V4" s="13" t="s">
        <v>19</v>
      </c>
      <c r="W4" s="14" t="s">
        <v>20</v>
      </c>
      <c r="X4" s="13" t="s">
        <v>21</v>
      </c>
      <c r="Y4" s="14" t="s">
        <v>22</v>
      </c>
      <c r="Z4" s="13" t="s">
        <v>23</v>
      </c>
      <c r="AA4" s="13" t="s">
        <v>7</v>
      </c>
      <c r="AB4" s="14" t="s">
        <v>24</v>
      </c>
      <c r="AC4" s="13" t="s">
        <v>25</v>
      </c>
      <c r="AD4" s="14" t="s">
        <v>26</v>
      </c>
      <c r="AE4" s="13" t="s">
        <v>24</v>
      </c>
      <c r="AF4" s="14" t="s">
        <v>25</v>
      </c>
      <c r="AG4" s="15"/>
      <c r="AH4" s="16" t="s">
        <v>14</v>
      </c>
      <c r="AI4" s="17" t="s">
        <v>17</v>
      </c>
      <c r="AJ4" s="17" t="s">
        <v>18</v>
      </c>
      <c r="AK4" s="18"/>
      <c r="AM4" s="15"/>
      <c r="AN4" s="1"/>
    </row>
    <row r="5" spans="3:41" ht="15.75" thickBot="1" x14ac:dyDescent="0.3">
      <c r="C5" s="5" t="s">
        <v>37</v>
      </c>
      <c r="D5" s="61">
        <f>SLOPE(C35:C215,D35:D215)</f>
        <v>-10.939198356781199</v>
      </c>
      <c r="E5" s="62">
        <f>SLOPE(C35:C214,D35:D214)</f>
        <v>-10.939198356781199</v>
      </c>
      <c r="F5" s="8"/>
      <c r="G5" s="8" t="s">
        <v>27</v>
      </c>
      <c r="H5" s="19">
        <f>D4</f>
        <v>44441</v>
      </c>
      <c r="I5" s="89"/>
      <c r="J5" s="20">
        <f>1-(SUM(M7:M220))/COUNT(G7:G220)</f>
        <v>1</v>
      </c>
      <c r="K5" s="21">
        <f>IF(G7&gt;0.1,AVERAGE(K7:K220),0)</f>
        <v>-6.8984436869577337E-2</v>
      </c>
      <c r="L5" s="21">
        <f>AVERAGE(L7:L220)</f>
        <v>0.80034285724536147</v>
      </c>
      <c r="M5" s="22"/>
      <c r="N5" s="20">
        <f>1-(SUM(Q7:Q220))/COUNT(L7:L220)</f>
        <v>1</v>
      </c>
      <c r="O5" s="21">
        <f>AVERAGE(O7:O220)</f>
        <v>7.1054273576010019E-15</v>
      </c>
      <c r="P5" s="21">
        <f>AVERAGE(P7:P220)</f>
        <v>0.80034285724536147</v>
      </c>
      <c r="Q5" s="22"/>
      <c r="R5" s="2"/>
      <c r="S5" s="23" t="s">
        <v>6</v>
      </c>
      <c r="T5" s="24">
        <f>100-$E$6</f>
        <v>34.756847681330328</v>
      </c>
      <c r="U5" s="25">
        <f>-$E$5</f>
        <v>10.939198356781199</v>
      </c>
      <c r="V5" s="24">
        <f>$E$6</f>
        <v>65.243152318669672</v>
      </c>
      <c r="W5" s="25">
        <f>$E$5</f>
        <v>-10.939198356781199</v>
      </c>
      <c r="X5" s="26">
        <v>5.4</v>
      </c>
      <c r="Y5" s="27">
        <f>X5*U5+T5</f>
        <v>93.828518807948811</v>
      </c>
      <c r="Z5" s="27">
        <f>100-Y5</f>
        <v>6.1714811920511892</v>
      </c>
      <c r="AA5" s="28">
        <v>85</v>
      </c>
      <c r="AB5" s="29">
        <f>(AA5-T5)/U5</f>
        <v>4.5929464554890336</v>
      </c>
      <c r="AC5" s="27">
        <f>100-AA5</f>
        <v>15</v>
      </c>
      <c r="AD5" s="28">
        <v>5</v>
      </c>
      <c r="AE5" s="29">
        <f>(AD5-V5)/W5</f>
        <v>5.5070902230532273</v>
      </c>
      <c r="AF5" s="30">
        <f>100-AD5</f>
        <v>95</v>
      </c>
      <c r="AG5" s="15"/>
      <c r="AH5" s="20">
        <f>1-(SUM(AK7:AK220))/COUNT(G7:G220)</f>
        <v>0</v>
      </c>
      <c r="AI5" s="21">
        <f>AVERAGE(AI7:AI220)</f>
        <v>730.65155631304185</v>
      </c>
      <c r="AJ5" s="21">
        <f>AVERAGE(AJ7:AJ220)</f>
        <v>730.65155631304185</v>
      </c>
      <c r="AK5" s="22"/>
      <c r="AM5" s="31">
        <v>181</v>
      </c>
      <c r="AN5" s="31">
        <v>0</v>
      </c>
    </row>
    <row r="6" spans="3:41" ht="15.75" thickBot="1" x14ac:dyDescent="0.3">
      <c r="C6" s="5" t="s">
        <v>38</v>
      </c>
      <c r="D6" s="61">
        <f>INTERCEPT(C35:C214,D35:D214)</f>
        <v>65.174167881800088</v>
      </c>
      <c r="E6" s="62">
        <f>D6-$K$5</f>
        <v>65.243152318669672</v>
      </c>
      <c r="F6" s="8" t="s">
        <v>45</v>
      </c>
      <c r="G6" s="8" t="str">
        <f>CONCATENATE(TEXT(H5,"mm/dd"),"Core_e")</f>
        <v>09/02Core_e</v>
      </c>
      <c r="H6" s="8" t="str">
        <f>CONCATENATE(TEXT(H5,"mm/dd"),"Core_AV%")</f>
        <v>09/02Core_AV%</v>
      </c>
      <c r="I6" s="32" t="s">
        <v>28</v>
      </c>
      <c r="J6" s="33" t="s">
        <v>29</v>
      </c>
      <c r="K6" s="34" t="s">
        <v>30</v>
      </c>
      <c r="L6" s="34" t="s">
        <v>31</v>
      </c>
      <c r="M6" s="35"/>
      <c r="N6" s="33" t="s">
        <v>29</v>
      </c>
      <c r="O6" s="34" t="s">
        <v>30</v>
      </c>
      <c r="P6" s="34" t="s">
        <v>31</v>
      </c>
      <c r="Q6" s="35"/>
      <c r="R6" s="36"/>
      <c r="S6" s="37"/>
      <c r="T6" s="38"/>
      <c r="U6" s="38"/>
      <c r="V6" s="38"/>
      <c r="W6" s="38"/>
      <c r="X6" s="39"/>
      <c r="Y6" s="40"/>
      <c r="Z6" s="40"/>
      <c r="AA6" s="40"/>
      <c r="AB6" s="39"/>
      <c r="AC6" s="40"/>
      <c r="AD6" s="40"/>
      <c r="AE6" s="41"/>
      <c r="AF6" s="42"/>
      <c r="AH6" s="43" t="s">
        <v>29</v>
      </c>
      <c r="AI6" s="44" t="s">
        <v>30</v>
      </c>
      <c r="AJ6" s="44" t="s">
        <v>31</v>
      </c>
      <c r="AK6" s="35"/>
      <c r="AL6" s="43" t="s">
        <v>32</v>
      </c>
      <c r="AM6" s="36" t="s">
        <v>33</v>
      </c>
      <c r="AN6" s="36" t="s">
        <v>34</v>
      </c>
      <c r="AO6" s="36" t="s">
        <v>35</v>
      </c>
    </row>
    <row r="7" spans="3:41" ht="15.75" thickBot="1" x14ac:dyDescent="0.3">
      <c r="C7" s="5" t="s">
        <v>39</v>
      </c>
      <c r="D7" s="61">
        <f>RSQ(D35:D214,E35:E214)</f>
        <v>0.97020149654461052</v>
      </c>
      <c r="E7" s="63">
        <f>D7</f>
        <v>0.97020149654461052</v>
      </c>
      <c r="F7" s="45">
        <v>22.2</v>
      </c>
      <c r="G7" s="45">
        <v>5.19625</v>
      </c>
      <c r="H7" s="45">
        <v>7.5999999999999943</v>
      </c>
      <c r="I7" s="46">
        <f>IF(G7&gt;1,100-H7,"")</f>
        <v>92.4</v>
      </c>
      <c r="J7" s="46">
        <f>IF(G7&gt;1,100-(G7*D$5+D$6),"")</f>
        <v>91.668641579624222</v>
      </c>
      <c r="K7" s="47">
        <f t="shared" ref="K7:K70" si="0">IF(G7&gt;1,I7-J7,"")</f>
        <v>0.73135842037578414</v>
      </c>
      <c r="L7" s="47">
        <f t="shared" ref="L7:L70" si="1">IF(G7&gt;1,ABS(K7),"")</f>
        <v>0.73135842037578414</v>
      </c>
      <c r="M7" s="48">
        <f>IF($G7&gt;1.2,IF(L7&gt;1.2,1,0),0)</f>
        <v>0</v>
      </c>
      <c r="N7" s="46">
        <f t="shared" ref="N7:N70" si="2">IF(G7&gt;1,J7+$K$5,"")</f>
        <v>91.599657142754637</v>
      </c>
      <c r="O7" s="47">
        <f t="shared" ref="O7:O70" si="3">IF(G7&gt;1,I7-N7,"")</f>
        <v>0.80034285724536858</v>
      </c>
      <c r="P7" s="47">
        <f t="shared" ref="P7:P70" si="4">IF(G7&gt;1,ABS(O7),"")</f>
        <v>0.80034285724536858</v>
      </c>
      <c r="Q7" s="48">
        <f>IF($G7&gt;1.2,IF(P7&gt;1.2,1,0),0)</f>
        <v>0</v>
      </c>
      <c r="R7" s="2"/>
      <c r="S7" s="49" t="s">
        <v>36</v>
      </c>
      <c r="T7" s="50">
        <f>100-$D$6</f>
        <v>34.825832118199912</v>
      </c>
      <c r="U7" s="51">
        <f>-$D$5</f>
        <v>10.939198356781199</v>
      </c>
      <c r="V7" s="50">
        <f>$D$6</f>
        <v>65.174167881800088</v>
      </c>
      <c r="W7" s="51">
        <f>$D$5</f>
        <v>-10.939198356781199</v>
      </c>
      <c r="X7" s="52">
        <f>X5</f>
        <v>5.4</v>
      </c>
      <c r="Y7" s="53">
        <f>X7*U7+T7</f>
        <v>93.897503244818395</v>
      </c>
      <c r="Z7" s="53">
        <f>100-Y7</f>
        <v>6.1024967551816047</v>
      </c>
      <c r="AA7" s="54">
        <f>AA5</f>
        <v>85</v>
      </c>
      <c r="AB7" s="55">
        <f>(AA7-T7)/U7</f>
        <v>4.5866402861867082</v>
      </c>
      <c r="AC7" s="53">
        <f>100-AA7</f>
        <v>15</v>
      </c>
      <c r="AD7" s="54">
        <f>AD5</f>
        <v>5</v>
      </c>
      <c r="AE7" s="55">
        <f>(AD7-V7)/W7</f>
        <v>5.5007840537509018</v>
      </c>
      <c r="AF7" s="56">
        <f>100-AD7</f>
        <v>95</v>
      </c>
      <c r="AH7" s="57">
        <f>IF(G7&gt;1,IF($E$10&gt;0,100-(#REF!/(1+(AL7/#REF!)^#REF!)^#REF!+#REF!/(AL7-1))*100,100-(AL7*D$5+D$6)*100),"")</f>
        <v>-733.13584203757785</v>
      </c>
      <c r="AI7" s="21">
        <f t="shared" ref="AI7:AI70" si="5">IF(G7&gt;1,I7-AH7,"")</f>
        <v>825.53584203757782</v>
      </c>
      <c r="AJ7" s="21">
        <f t="shared" ref="AJ7:AJ70" si="6">IF(G7&gt;1,ABS(AI7),"")</f>
        <v>825.53584203757782</v>
      </c>
      <c r="AK7" s="48">
        <f t="shared" ref="AK7:AK70" si="7">IF($G7&gt;1.2,IF(AJ7&gt;1.2,1,0),0)</f>
        <v>1</v>
      </c>
      <c r="AL7" s="58">
        <f t="shared" ref="AL7:AL70" si="8">IF(G7&gt;0,G7+AN7,"")</f>
        <v>5.19625</v>
      </c>
      <c r="AM7" s="59">
        <f t="shared" ref="AM7:AM70" si="9">IF(G7&gt;0,$AM$5,"")</f>
        <v>181</v>
      </c>
      <c r="AN7" s="59">
        <f t="shared" ref="AN7:AN70" si="10">IF(G7&gt;0,$AN$5,"")</f>
        <v>0</v>
      </c>
      <c r="AO7" s="60"/>
    </row>
    <row r="8" spans="3:41" ht="15.75" thickBot="1" x14ac:dyDescent="0.3">
      <c r="C8" s="64"/>
      <c r="D8" s="65"/>
      <c r="E8" s="66"/>
      <c r="F8" s="45">
        <v>23.1</v>
      </c>
      <c r="G8" s="45">
        <v>5.3699999999999992</v>
      </c>
      <c r="H8" s="45">
        <v>7.2999999999999972</v>
      </c>
      <c r="I8" s="46">
        <f t="shared" ref="I8:I71" si="11">IF(G8&gt;1,100-H8,"")</f>
        <v>92.7</v>
      </c>
      <c r="J8" s="46">
        <f t="shared" ref="J8:J71" si="12">IF(G8&gt;1,100-(G8*D$5+D$6),"")</f>
        <v>93.569327294114942</v>
      </c>
      <c r="K8" s="47">
        <f t="shared" si="0"/>
        <v>-0.86932729411493881</v>
      </c>
      <c r="L8" s="47">
        <f t="shared" si="1"/>
        <v>0.86932729411493881</v>
      </c>
      <c r="M8" s="48">
        <f t="shared" ref="M8:M71" si="13">IF($G8&gt;1.2,IF(L8&gt;1.2,1,0),0)</f>
        <v>0</v>
      </c>
      <c r="N8" s="46">
        <f t="shared" si="2"/>
        <v>93.500342857245357</v>
      </c>
      <c r="O8" s="47">
        <f t="shared" si="3"/>
        <v>-0.80034285724535437</v>
      </c>
      <c r="P8" s="47">
        <f t="shared" si="4"/>
        <v>0.80034285724535437</v>
      </c>
      <c r="Q8" s="48">
        <f t="shared" ref="Q8:Q71" si="14">IF($G8&gt;1.2,IF(P8&gt;1.2,1,0),0)</f>
        <v>0</v>
      </c>
      <c r="R8" s="2"/>
      <c r="AH8" s="57">
        <f>IF(G8&gt;1,IF($E$10&gt;0,100-(#REF!/(1+(AL8/#REF!)^#REF!)^#REF!+#REF!/(AL8-1))*100,100-(AL8*D$5+D$6)*100),"")</f>
        <v>-543.06727058850583</v>
      </c>
      <c r="AI8" s="21">
        <f t="shared" si="5"/>
        <v>635.76727058850588</v>
      </c>
      <c r="AJ8" s="21">
        <f t="shared" si="6"/>
        <v>635.76727058850588</v>
      </c>
      <c r="AK8" s="48">
        <f t="shared" si="7"/>
        <v>1</v>
      </c>
      <c r="AL8" s="58">
        <f t="shared" si="8"/>
        <v>5.3699999999999992</v>
      </c>
      <c r="AM8" s="59">
        <f t="shared" si="9"/>
        <v>181</v>
      </c>
      <c r="AN8" s="59">
        <f t="shared" si="10"/>
        <v>0</v>
      </c>
      <c r="AO8" s="60"/>
    </row>
    <row r="9" spans="3:41" x14ac:dyDescent="0.25">
      <c r="C9" s="183" t="str">
        <f>CONCATENATE(TEXT(D4,"mm/dd"),"PuckCurve")</f>
        <v>09/02PuckCurve</v>
      </c>
      <c r="D9" s="184"/>
      <c r="E9" s="185"/>
      <c r="F9" s="45"/>
      <c r="G9" s="45"/>
      <c r="H9" s="45"/>
      <c r="I9" s="46" t="str">
        <f t="shared" si="11"/>
        <v/>
      </c>
      <c r="J9" s="46" t="str">
        <f t="shared" si="12"/>
        <v/>
      </c>
      <c r="K9" s="47" t="str">
        <f t="shared" si="0"/>
        <v/>
      </c>
      <c r="L9" s="47" t="str">
        <f t="shared" si="1"/>
        <v/>
      </c>
      <c r="M9" s="48">
        <f t="shared" si="13"/>
        <v>0</v>
      </c>
      <c r="N9" s="46" t="str">
        <f t="shared" si="2"/>
        <v/>
      </c>
      <c r="O9" s="47" t="str">
        <f t="shared" si="3"/>
        <v/>
      </c>
      <c r="P9" s="47" t="str">
        <f t="shared" si="4"/>
        <v/>
      </c>
      <c r="Q9" s="48">
        <f t="shared" si="14"/>
        <v>0</v>
      </c>
      <c r="R9" s="2"/>
      <c r="AH9" s="57" t="str">
        <f>IF(G9&gt;1,IF($E$10&gt;0,100-(#REF!/(1+(AL9/#REF!)^#REF!)^#REF!+#REF!/(AL9-1))*100,100-(AL9*D$5+D$6)*100),"")</f>
        <v/>
      </c>
      <c r="AI9" s="21" t="str">
        <f t="shared" si="5"/>
        <v/>
      </c>
      <c r="AJ9" s="21" t="str">
        <f t="shared" si="6"/>
        <v/>
      </c>
      <c r="AK9" s="48">
        <f t="shared" si="7"/>
        <v>0</v>
      </c>
      <c r="AL9" s="58" t="str">
        <f t="shared" si="8"/>
        <v/>
      </c>
      <c r="AM9" s="59" t="str">
        <f t="shared" si="9"/>
        <v/>
      </c>
      <c r="AN9" s="59" t="str">
        <f t="shared" si="10"/>
        <v/>
      </c>
      <c r="AO9" s="60"/>
    </row>
    <row r="10" spans="3:41" x14ac:dyDescent="0.25">
      <c r="C10" s="67">
        <v>4</v>
      </c>
      <c r="D10" s="68" t="s">
        <v>43</v>
      </c>
      <c r="E10" s="69"/>
      <c r="F10" s="94"/>
      <c r="G10" s="94"/>
      <c r="H10" s="94"/>
      <c r="I10" s="46" t="str">
        <f t="shared" si="11"/>
        <v/>
      </c>
      <c r="J10" s="46" t="str">
        <f t="shared" si="12"/>
        <v/>
      </c>
      <c r="K10" s="47" t="str">
        <f t="shared" si="0"/>
        <v/>
      </c>
      <c r="L10" s="47" t="str">
        <f t="shared" si="1"/>
        <v/>
      </c>
      <c r="M10" s="48">
        <f t="shared" si="13"/>
        <v>0</v>
      </c>
      <c r="N10" s="46" t="str">
        <f t="shared" si="2"/>
        <v/>
      </c>
      <c r="O10" s="47" t="str">
        <f t="shared" si="3"/>
        <v/>
      </c>
      <c r="P10" s="47" t="str">
        <f t="shared" si="4"/>
        <v/>
      </c>
      <c r="Q10" s="48">
        <f t="shared" si="14"/>
        <v>0</v>
      </c>
      <c r="R10" s="2"/>
      <c r="AH10" s="57" t="str">
        <f>IF(G10&gt;1,IF($E$10&gt;0,100-(#REF!/(1+(AL10/#REF!)^#REF!)^#REF!+#REF!/(AL10-1))*100,100-(AL10*D$5+D$6)*100),"")</f>
        <v/>
      </c>
      <c r="AI10" s="21" t="str">
        <f t="shared" si="5"/>
        <v/>
      </c>
      <c r="AJ10" s="21" t="str">
        <f t="shared" si="6"/>
        <v/>
      </c>
      <c r="AK10" s="48">
        <f t="shared" si="7"/>
        <v>0</v>
      </c>
      <c r="AL10" s="58" t="str">
        <f t="shared" si="8"/>
        <v/>
      </c>
      <c r="AM10" s="59" t="str">
        <f t="shared" si="9"/>
        <v/>
      </c>
      <c r="AN10" s="59" t="str">
        <f t="shared" si="10"/>
        <v/>
      </c>
      <c r="AO10" s="60"/>
    </row>
    <row r="11" spans="3:41" ht="15.75" thickBot="1" x14ac:dyDescent="0.3">
      <c r="C11" s="70" t="s">
        <v>40</v>
      </c>
      <c r="D11" s="71" t="s">
        <v>41</v>
      </c>
      <c r="E11" s="72" t="str">
        <f>CONCATENATE(C9,"_C")</f>
        <v>09/02PuckCurve_C</v>
      </c>
      <c r="F11" s="94"/>
      <c r="G11" s="94"/>
      <c r="H11" s="94"/>
      <c r="I11" s="46" t="str">
        <f t="shared" si="11"/>
        <v/>
      </c>
      <c r="J11" s="46" t="str">
        <f t="shared" si="12"/>
        <v/>
      </c>
      <c r="K11" s="47" t="str">
        <f t="shared" si="0"/>
        <v/>
      </c>
      <c r="L11" s="47" t="str">
        <f t="shared" si="1"/>
        <v/>
      </c>
      <c r="M11" s="48">
        <f t="shared" si="13"/>
        <v>0</v>
      </c>
      <c r="N11" s="46" t="str">
        <f t="shared" si="2"/>
        <v/>
      </c>
      <c r="O11" s="47" t="str">
        <f t="shared" si="3"/>
        <v/>
      </c>
      <c r="P11" s="47" t="str">
        <f t="shared" si="4"/>
        <v/>
      </c>
      <c r="Q11" s="48">
        <f t="shared" si="14"/>
        <v>0</v>
      </c>
      <c r="R11" s="2"/>
      <c r="AH11" s="57" t="str">
        <f>IF(G11&gt;1,IF($E$10&gt;0,100-(#REF!/(1+(AL11/#REF!)^#REF!)^#REF!+#REF!/(AL11-1))*100,100-(AL11*D$5+D$6)*100),"")</f>
        <v/>
      </c>
      <c r="AI11" s="21" t="str">
        <f t="shared" si="5"/>
        <v/>
      </c>
      <c r="AJ11" s="21" t="str">
        <f t="shared" si="6"/>
        <v/>
      </c>
      <c r="AK11" s="48">
        <f t="shared" si="7"/>
        <v>0</v>
      </c>
      <c r="AL11" s="58" t="str">
        <f t="shared" si="8"/>
        <v/>
      </c>
      <c r="AM11" s="59" t="str">
        <f t="shared" si="9"/>
        <v/>
      </c>
      <c r="AN11" s="59" t="str">
        <f t="shared" si="10"/>
        <v/>
      </c>
      <c r="AO11" s="60"/>
    </row>
    <row r="12" spans="3:41" ht="15.75" thickBot="1" x14ac:dyDescent="0.3">
      <c r="C12" s="73">
        <f>C10</f>
        <v>4</v>
      </c>
      <c r="D12" s="74">
        <f>100-(D$5*$C12+D$6)</f>
        <v>78.582625545324703</v>
      </c>
      <c r="E12" s="75">
        <f>100-($E$5*C12+$E$6)</f>
        <v>78.513641108455118</v>
      </c>
      <c r="F12" s="94"/>
      <c r="G12" s="94"/>
      <c r="H12" s="94"/>
      <c r="I12" s="46" t="str">
        <f t="shared" si="11"/>
        <v/>
      </c>
      <c r="J12" s="46" t="str">
        <f t="shared" si="12"/>
        <v/>
      </c>
      <c r="K12" s="47" t="str">
        <f t="shared" si="0"/>
        <v/>
      </c>
      <c r="L12" s="47" t="str">
        <f t="shared" si="1"/>
        <v/>
      </c>
      <c r="M12" s="48">
        <f t="shared" si="13"/>
        <v>0</v>
      </c>
      <c r="N12" s="46" t="str">
        <f t="shared" si="2"/>
        <v/>
      </c>
      <c r="O12" s="47" t="str">
        <f t="shared" si="3"/>
        <v/>
      </c>
      <c r="P12" s="47" t="str">
        <f t="shared" si="4"/>
        <v/>
      </c>
      <c r="Q12" s="48">
        <f t="shared" si="14"/>
        <v>0</v>
      </c>
      <c r="R12" s="2"/>
      <c r="AH12" s="57" t="str">
        <f>IF(G12&gt;1,IF($E$10&gt;0,100-(#REF!/(1+(AL12/#REF!)^#REF!)^#REF!+#REF!/(AL12-1))*100,100-(AL12*D$5+D$6)*100),"")</f>
        <v/>
      </c>
      <c r="AI12" s="21" t="str">
        <f t="shared" si="5"/>
        <v/>
      </c>
      <c r="AJ12" s="21" t="str">
        <f t="shared" si="6"/>
        <v/>
      </c>
      <c r="AK12" s="48">
        <f t="shared" si="7"/>
        <v>0</v>
      </c>
      <c r="AL12" s="58" t="str">
        <f t="shared" si="8"/>
        <v/>
      </c>
      <c r="AM12" s="59" t="str">
        <f t="shared" si="9"/>
        <v/>
      </c>
      <c r="AN12" s="59" t="str">
        <f t="shared" si="10"/>
        <v/>
      </c>
      <c r="AO12" s="60"/>
    </row>
    <row r="13" spans="3:41" ht="15.75" thickBot="1" x14ac:dyDescent="0.3">
      <c r="C13" s="76">
        <f t="shared" ref="C13:C31" si="15">C12+0.1</f>
        <v>4.0999999999999996</v>
      </c>
      <c r="D13" s="74">
        <f t="shared" ref="D13:D31" si="16">100-(D$5*$C13+D$6)</f>
        <v>79.676545381002825</v>
      </c>
      <c r="E13" s="75">
        <f t="shared" ref="E13:E31" si="17">100-($E$5*C13+$E$6)</f>
        <v>79.60756094413324</v>
      </c>
      <c r="F13" s="94"/>
      <c r="G13" s="94"/>
      <c r="H13" s="94"/>
      <c r="I13" s="46" t="str">
        <f t="shared" si="11"/>
        <v/>
      </c>
      <c r="J13" s="46" t="str">
        <f t="shared" si="12"/>
        <v/>
      </c>
      <c r="K13" s="47" t="str">
        <f t="shared" si="0"/>
        <v/>
      </c>
      <c r="L13" s="47" t="str">
        <f t="shared" si="1"/>
        <v/>
      </c>
      <c r="M13" s="48">
        <f t="shared" si="13"/>
        <v>0</v>
      </c>
      <c r="N13" s="46" t="str">
        <f t="shared" si="2"/>
        <v/>
      </c>
      <c r="O13" s="47" t="str">
        <f t="shared" si="3"/>
        <v/>
      </c>
      <c r="P13" s="47" t="str">
        <f t="shared" si="4"/>
        <v/>
      </c>
      <c r="Q13" s="48">
        <f t="shared" si="14"/>
        <v>0</v>
      </c>
      <c r="R13" s="2"/>
      <c r="AH13" s="57" t="str">
        <f>IF(G13&gt;1,IF($E$10&gt;0,100-(#REF!/(1+(AL13/#REF!)^#REF!)^#REF!+#REF!/(AL13-1))*100,100-(AL13*D$5+D$6)*100),"")</f>
        <v/>
      </c>
      <c r="AI13" s="21" t="str">
        <f t="shared" si="5"/>
        <v/>
      </c>
      <c r="AJ13" s="21" t="str">
        <f t="shared" si="6"/>
        <v/>
      </c>
      <c r="AK13" s="48">
        <f t="shared" si="7"/>
        <v>0</v>
      </c>
      <c r="AL13" s="58" t="str">
        <f t="shared" si="8"/>
        <v/>
      </c>
      <c r="AM13" s="59" t="str">
        <f t="shared" si="9"/>
        <v/>
      </c>
      <c r="AN13" s="59" t="str">
        <f t="shared" si="10"/>
        <v/>
      </c>
      <c r="AO13" s="60"/>
    </row>
    <row r="14" spans="3:41" ht="15.75" thickBot="1" x14ac:dyDescent="0.3">
      <c r="C14" s="76">
        <f t="shared" si="15"/>
        <v>4.1999999999999993</v>
      </c>
      <c r="D14" s="74">
        <f t="shared" si="16"/>
        <v>80.770465216680947</v>
      </c>
      <c r="E14" s="75">
        <f t="shared" si="17"/>
        <v>80.701480779811362</v>
      </c>
      <c r="F14" s="93"/>
      <c r="G14" s="93"/>
      <c r="H14" s="93"/>
      <c r="I14" s="46" t="str">
        <f t="shared" si="11"/>
        <v/>
      </c>
      <c r="J14" s="46" t="str">
        <f t="shared" si="12"/>
        <v/>
      </c>
      <c r="K14" s="47" t="str">
        <f t="shared" si="0"/>
        <v/>
      </c>
      <c r="L14" s="47" t="str">
        <f t="shared" si="1"/>
        <v/>
      </c>
      <c r="M14" s="48">
        <f t="shared" si="13"/>
        <v>0</v>
      </c>
      <c r="N14" s="46" t="str">
        <f t="shared" si="2"/>
        <v/>
      </c>
      <c r="O14" s="47" t="str">
        <f t="shared" si="3"/>
        <v/>
      </c>
      <c r="P14" s="47" t="str">
        <f t="shared" si="4"/>
        <v/>
      </c>
      <c r="Q14" s="48">
        <f t="shared" si="14"/>
        <v>0</v>
      </c>
      <c r="R14" s="2"/>
      <c r="AH14" s="57" t="str">
        <f>IF(G14&gt;1,IF($E$10&gt;0,100-(#REF!/(1+(AL14/#REF!)^#REF!)^#REF!+#REF!/(AL14-1))*100,100-(AL14*D$5+D$6)*100),"")</f>
        <v/>
      </c>
      <c r="AI14" s="21" t="str">
        <f t="shared" si="5"/>
        <v/>
      </c>
      <c r="AJ14" s="21" t="str">
        <f t="shared" si="6"/>
        <v/>
      </c>
      <c r="AK14" s="48">
        <f t="shared" si="7"/>
        <v>0</v>
      </c>
      <c r="AL14" s="58" t="str">
        <f t="shared" si="8"/>
        <v/>
      </c>
      <c r="AM14" s="59" t="str">
        <f t="shared" si="9"/>
        <v/>
      </c>
      <c r="AN14" s="59" t="str">
        <f t="shared" si="10"/>
        <v/>
      </c>
      <c r="AO14" s="60"/>
    </row>
    <row r="15" spans="3:41" ht="15.75" thickBot="1" x14ac:dyDescent="0.3">
      <c r="C15" s="76">
        <f t="shared" si="15"/>
        <v>4.2999999999999989</v>
      </c>
      <c r="D15" s="74">
        <f t="shared" si="16"/>
        <v>81.864385052359069</v>
      </c>
      <c r="E15" s="75">
        <f t="shared" si="17"/>
        <v>81.795400615489484</v>
      </c>
      <c r="F15" s="93"/>
      <c r="G15" s="93"/>
      <c r="H15" s="93"/>
      <c r="I15" s="46" t="str">
        <f t="shared" si="11"/>
        <v/>
      </c>
      <c r="J15" s="46" t="str">
        <f t="shared" si="12"/>
        <v/>
      </c>
      <c r="K15" s="47" t="str">
        <f t="shared" si="0"/>
        <v/>
      </c>
      <c r="L15" s="47" t="str">
        <f t="shared" si="1"/>
        <v/>
      </c>
      <c r="M15" s="48">
        <f t="shared" si="13"/>
        <v>0</v>
      </c>
      <c r="N15" s="46" t="str">
        <f t="shared" si="2"/>
        <v/>
      </c>
      <c r="O15" s="47" t="str">
        <f t="shared" si="3"/>
        <v/>
      </c>
      <c r="P15" s="47" t="str">
        <f t="shared" si="4"/>
        <v/>
      </c>
      <c r="Q15" s="48">
        <f t="shared" si="14"/>
        <v>0</v>
      </c>
      <c r="R15" s="2"/>
      <c r="AH15" s="57" t="str">
        <f>IF(G15&gt;1,IF($E$10&gt;0,100-(#REF!/(1+(AL15/#REF!)^#REF!)^#REF!+#REF!/(AL15-1))*100,100-(AL15*D$5+D$6)*100),"")</f>
        <v/>
      </c>
      <c r="AI15" s="21" t="str">
        <f t="shared" si="5"/>
        <v/>
      </c>
      <c r="AJ15" s="21" t="str">
        <f t="shared" si="6"/>
        <v/>
      </c>
      <c r="AK15" s="48">
        <f t="shared" si="7"/>
        <v>0</v>
      </c>
      <c r="AL15" s="58" t="str">
        <f t="shared" si="8"/>
        <v/>
      </c>
      <c r="AM15" s="59" t="str">
        <f t="shared" si="9"/>
        <v/>
      </c>
      <c r="AN15" s="59" t="str">
        <f t="shared" si="10"/>
        <v/>
      </c>
      <c r="AO15" s="60"/>
    </row>
    <row r="16" spans="3:41" ht="15.75" thickBot="1" x14ac:dyDescent="0.3">
      <c r="C16" s="76">
        <f t="shared" si="15"/>
        <v>4.3999999999999986</v>
      </c>
      <c r="D16" s="74">
        <f t="shared" si="16"/>
        <v>82.958304888037176</v>
      </c>
      <c r="E16" s="75">
        <f t="shared" si="17"/>
        <v>82.889320451167592</v>
      </c>
      <c r="F16" s="93"/>
      <c r="G16" s="93"/>
      <c r="H16" s="93"/>
      <c r="I16" s="46" t="str">
        <f t="shared" si="11"/>
        <v/>
      </c>
      <c r="J16" s="46" t="str">
        <f t="shared" si="12"/>
        <v/>
      </c>
      <c r="K16" s="47" t="str">
        <f t="shared" si="0"/>
        <v/>
      </c>
      <c r="L16" s="47" t="str">
        <f t="shared" si="1"/>
        <v/>
      </c>
      <c r="M16" s="48">
        <f t="shared" si="13"/>
        <v>0</v>
      </c>
      <c r="N16" s="46" t="str">
        <f t="shared" si="2"/>
        <v/>
      </c>
      <c r="O16" s="47" t="str">
        <f t="shared" si="3"/>
        <v/>
      </c>
      <c r="P16" s="47" t="str">
        <f t="shared" si="4"/>
        <v/>
      </c>
      <c r="Q16" s="48">
        <f t="shared" si="14"/>
        <v>0</v>
      </c>
      <c r="R16" s="2"/>
      <c r="AH16" s="57" t="str">
        <f>IF(G16&gt;1,IF($E$10&gt;0,100-(#REF!/(1+(AL16/#REF!)^#REF!)^#REF!+#REF!/(AL16-1))*100,100-(AL16*D$5+D$6)*100),"")</f>
        <v/>
      </c>
      <c r="AI16" s="21" t="str">
        <f t="shared" si="5"/>
        <v/>
      </c>
      <c r="AJ16" s="21" t="str">
        <f t="shared" si="6"/>
        <v/>
      </c>
      <c r="AK16" s="48">
        <f t="shared" si="7"/>
        <v>0</v>
      </c>
      <c r="AL16" s="58" t="str">
        <f t="shared" si="8"/>
        <v/>
      </c>
      <c r="AM16" s="59" t="str">
        <f t="shared" si="9"/>
        <v/>
      </c>
      <c r="AN16" s="59" t="str">
        <f t="shared" si="10"/>
        <v/>
      </c>
      <c r="AO16" s="60"/>
    </row>
    <row r="17" spans="3:41" ht="15.75" thickBot="1" x14ac:dyDescent="0.3">
      <c r="C17" s="76">
        <f t="shared" si="15"/>
        <v>4.4999999999999982</v>
      </c>
      <c r="D17" s="74">
        <f t="shared" si="16"/>
        <v>84.052224723715284</v>
      </c>
      <c r="E17" s="75">
        <f t="shared" si="17"/>
        <v>83.9832402868457</v>
      </c>
      <c r="F17" s="93"/>
      <c r="G17" s="93"/>
      <c r="H17" s="93"/>
      <c r="I17" s="46" t="str">
        <f t="shared" si="11"/>
        <v/>
      </c>
      <c r="J17" s="46" t="str">
        <f t="shared" si="12"/>
        <v/>
      </c>
      <c r="K17" s="47" t="str">
        <f t="shared" si="0"/>
        <v/>
      </c>
      <c r="L17" s="47" t="str">
        <f t="shared" si="1"/>
        <v/>
      </c>
      <c r="M17" s="48">
        <f t="shared" si="13"/>
        <v>0</v>
      </c>
      <c r="N17" s="46" t="str">
        <f t="shared" si="2"/>
        <v/>
      </c>
      <c r="O17" s="47" t="str">
        <f t="shared" si="3"/>
        <v/>
      </c>
      <c r="P17" s="47" t="str">
        <f t="shared" si="4"/>
        <v/>
      </c>
      <c r="Q17" s="48">
        <f t="shared" si="14"/>
        <v>0</v>
      </c>
      <c r="R17" s="2"/>
      <c r="AH17" s="57" t="str">
        <f>IF(G17&gt;1,IF($E$10&gt;0,100-(#REF!/(1+(AL17/#REF!)^#REF!)^#REF!+#REF!/(AL17-1))*100,100-(AL17*D$5+D$6)*100),"")</f>
        <v/>
      </c>
      <c r="AI17" s="21" t="str">
        <f t="shared" si="5"/>
        <v/>
      </c>
      <c r="AJ17" s="21" t="str">
        <f t="shared" si="6"/>
        <v/>
      </c>
      <c r="AK17" s="48">
        <f t="shared" si="7"/>
        <v>0</v>
      </c>
      <c r="AL17" s="58" t="str">
        <f t="shared" si="8"/>
        <v/>
      </c>
      <c r="AM17" s="59" t="str">
        <f t="shared" si="9"/>
        <v/>
      </c>
      <c r="AN17" s="59" t="str">
        <f t="shared" si="10"/>
        <v/>
      </c>
      <c r="AO17" s="60"/>
    </row>
    <row r="18" spans="3:41" ht="15.75" thickBot="1" x14ac:dyDescent="0.3">
      <c r="C18" s="76">
        <f t="shared" si="15"/>
        <v>4.5999999999999979</v>
      </c>
      <c r="D18" s="74">
        <f t="shared" si="16"/>
        <v>85.146144559393406</v>
      </c>
      <c r="E18" s="75">
        <f t="shared" si="17"/>
        <v>85.077160122523821</v>
      </c>
      <c r="F18" s="93"/>
      <c r="G18" s="93"/>
      <c r="H18" s="93"/>
      <c r="I18" s="46" t="str">
        <f t="shared" si="11"/>
        <v/>
      </c>
      <c r="J18" s="46" t="str">
        <f t="shared" si="12"/>
        <v/>
      </c>
      <c r="K18" s="47" t="str">
        <f t="shared" si="0"/>
        <v/>
      </c>
      <c r="L18" s="47" t="str">
        <f t="shared" si="1"/>
        <v/>
      </c>
      <c r="M18" s="48">
        <f t="shared" si="13"/>
        <v>0</v>
      </c>
      <c r="N18" s="46" t="str">
        <f t="shared" si="2"/>
        <v/>
      </c>
      <c r="O18" s="47" t="str">
        <f t="shared" si="3"/>
        <v/>
      </c>
      <c r="P18" s="47" t="str">
        <f t="shared" si="4"/>
        <v/>
      </c>
      <c r="Q18" s="48">
        <f t="shared" si="14"/>
        <v>0</v>
      </c>
      <c r="R18" s="2"/>
      <c r="AH18" s="57" t="str">
        <f>IF(G18&gt;1,IF($E$10&gt;0,100-(#REF!/(1+(AL18/#REF!)^#REF!)^#REF!+#REF!/(AL18-1))*100,100-(AL18*D$5+D$6)*100),"")</f>
        <v/>
      </c>
      <c r="AI18" s="21" t="str">
        <f t="shared" si="5"/>
        <v/>
      </c>
      <c r="AJ18" s="21" t="str">
        <f t="shared" si="6"/>
        <v/>
      </c>
      <c r="AK18" s="48">
        <f t="shared" si="7"/>
        <v>0</v>
      </c>
      <c r="AL18" s="58" t="str">
        <f t="shared" si="8"/>
        <v/>
      </c>
      <c r="AM18" s="59" t="str">
        <f t="shared" si="9"/>
        <v/>
      </c>
      <c r="AN18" s="59" t="str">
        <f t="shared" si="10"/>
        <v/>
      </c>
      <c r="AO18" s="60"/>
    </row>
    <row r="19" spans="3:41" ht="15.75" thickBot="1" x14ac:dyDescent="0.3">
      <c r="C19" s="76">
        <f t="shared" si="15"/>
        <v>4.6999999999999975</v>
      </c>
      <c r="D19" s="74">
        <f t="shared" si="16"/>
        <v>86.240064395071528</v>
      </c>
      <c r="E19" s="75">
        <f t="shared" si="17"/>
        <v>86.171079958201943</v>
      </c>
      <c r="F19" s="93"/>
      <c r="G19" s="93"/>
      <c r="H19" s="93"/>
      <c r="I19" s="46" t="str">
        <f t="shared" si="11"/>
        <v/>
      </c>
      <c r="J19" s="46" t="str">
        <f t="shared" si="12"/>
        <v/>
      </c>
      <c r="K19" s="47" t="str">
        <f t="shared" si="0"/>
        <v/>
      </c>
      <c r="L19" s="47" t="str">
        <f t="shared" si="1"/>
        <v/>
      </c>
      <c r="M19" s="48">
        <f t="shared" si="13"/>
        <v>0</v>
      </c>
      <c r="N19" s="46" t="str">
        <f t="shared" si="2"/>
        <v/>
      </c>
      <c r="O19" s="47" t="str">
        <f t="shared" si="3"/>
        <v/>
      </c>
      <c r="P19" s="47" t="str">
        <f t="shared" si="4"/>
        <v/>
      </c>
      <c r="Q19" s="48">
        <f t="shared" si="14"/>
        <v>0</v>
      </c>
      <c r="R19" s="2"/>
      <c r="AH19" s="57" t="str">
        <f>IF(G19&gt;1,IF($E$10&gt;0,100-(#REF!/(1+(AL19/#REF!)^#REF!)^#REF!+#REF!/(AL19-1))*100,100-(AL19*D$5+D$6)*100),"")</f>
        <v/>
      </c>
      <c r="AI19" s="21" t="str">
        <f t="shared" si="5"/>
        <v/>
      </c>
      <c r="AJ19" s="21" t="str">
        <f t="shared" si="6"/>
        <v/>
      </c>
      <c r="AK19" s="48">
        <f t="shared" si="7"/>
        <v>0</v>
      </c>
      <c r="AL19" s="58" t="str">
        <f t="shared" si="8"/>
        <v/>
      </c>
      <c r="AM19" s="59" t="str">
        <f t="shared" si="9"/>
        <v/>
      </c>
      <c r="AN19" s="59" t="str">
        <f t="shared" si="10"/>
        <v/>
      </c>
      <c r="AO19" s="60"/>
    </row>
    <row r="20" spans="3:41" ht="15.75" thickBot="1" x14ac:dyDescent="0.3">
      <c r="C20" s="76">
        <f t="shared" si="15"/>
        <v>4.7999999999999972</v>
      </c>
      <c r="D20" s="74">
        <f t="shared" si="16"/>
        <v>87.333984230749635</v>
      </c>
      <c r="E20" s="75">
        <f t="shared" si="17"/>
        <v>87.264999793880051</v>
      </c>
      <c r="F20" s="93"/>
      <c r="G20" s="93"/>
      <c r="H20" s="93"/>
      <c r="I20" s="46" t="str">
        <f t="shared" si="11"/>
        <v/>
      </c>
      <c r="J20" s="46" t="str">
        <f t="shared" si="12"/>
        <v/>
      </c>
      <c r="K20" s="47" t="str">
        <f t="shared" si="0"/>
        <v/>
      </c>
      <c r="L20" s="47" t="str">
        <f t="shared" si="1"/>
        <v/>
      </c>
      <c r="M20" s="48">
        <f t="shared" si="13"/>
        <v>0</v>
      </c>
      <c r="N20" s="46" t="str">
        <f t="shared" si="2"/>
        <v/>
      </c>
      <c r="O20" s="47" t="str">
        <f t="shared" si="3"/>
        <v/>
      </c>
      <c r="P20" s="47" t="str">
        <f t="shared" si="4"/>
        <v/>
      </c>
      <c r="Q20" s="48">
        <f t="shared" si="14"/>
        <v>0</v>
      </c>
      <c r="R20" s="2"/>
      <c r="AH20" s="57" t="str">
        <f>IF(G20&gt;1,IF($E$10&gt;0,100-(#REF!/(1+(AL20/#REF!)^#REF!)^#REF!+#REF!/(AL20-1))*100,100-(AL20*D$5+D$6)*100),"")</f>
        <v/>
      </c>
      <c r="AI20" s="21" t="str">
        <f t="shared" si="5"/>
        <v/>
      </c>
      <c r="AJ20" s="21" t="str">
        <f t="shared" si="6"/>
        <v/>
      </c>
      <c r="AK20" s="48">
        <f t="shared" si="7"/>
        <v>0</v>
      </c>
      <c r="AL20" s="58" t="str">
        <f t="shared" si="8"/>
        <v/>
      </c>
      <c r="AM20" s="59" t="str">
        <f t="shared" si="9"/>
        <v/>
      </c>
      <c r="AN20" s="59" t="str">
        <f t="shared" si="10"/>
        <v/>
      </c>
      <c r="AO20" s="60"/>
    </row>
    <row r="21" spans="3:41" ht="15.75" thickBot="1" x14ac:dyDescent="0.3">
      <c r="C21" s="76">
        <f t="shared" si="15"/>
        <v>4.8999999999999968</v>
      </c>
      <c r="D21" s="74">
        <f t="shared" si="16"/>
        <v>88.427904066427757</v>
      </c>
      <c r="E21" s="75">
        <f t="shared" si="17"/>
        <v>88.358919629558173</v>
      </c>
      <c r="F21" s="93"/>
      <c r="G21" s="93"/>
      <c r="H21" s="93"/>
      <c r="I21" s="46" t="str">
        <f t="shared" si="11"/>
        <v/>
      </c>
      <c r="J21" s="46" t="str">
        <f t="shared" si="12"/>
        <v/>
      </c>
      <c r="K21" s="47" t="str">
        <f t="shared" si="0"/>
        <v/>
      </c>
      <c r="L21" s="47" t="str">
        <f t="shared" si="1"/>
        <v/>
      </c>
      <c r="M21" s="48">
        <f t="shared" si="13"/>
        <v>0</v>
      </c>
      <c r="N21" s="46" t="str">
        <f t="shared" si="2"/>
        <v/>
      </c>
      <c r="O21" s="47" t="str">
        <f t="shared" si="3"/>
        <v/>
      </c>
      <c r="P21" s="47" t="str">
        <f t="shared" si="4"/>
        <v/>
      </c>
      <c r="Q21" s="48">
        <f t="shared" si="14"/>
        <v>0</v>
      </c>
      <c r="R21" s="2"/>
      <c r="AH21" s="57" t="str">
        <f>IF(G21&gt;1,IF($E$10&gt;0,100-(#REF!/(1+(AL21/#REF!)^#REF!)^#REF!+#REF!/(AL21-1))*100,100-(AL21*D$5+D$6)*100),"")</f>
        <v/>
      </c>
      <c r="AI21" s="21" t="str">
        <f t="shared" si="5"/>
        <v/>
      </c>
      <c r="AJ21" s="21" t="str">
        <f t="shared" si="6"/>
        <v/>
      </c>
      <c r="AK21" s="48">
        <f t="shared" si="7"/>
        <v>0</v>
      </c>
      <c r="AL21" s="58" t="str">
        <f t="shared" si="8"/>
        <v/>
      </c>
      <c r="AM21" s="59" t="str">
        <f t="shared" si="9"/>
        <v/>
      </c>
      <c r="AN21" s="59" t="str">
        <f t="shared" si="10"/>
        <v/>
      </c>
      <c r="AO21" s="60"/>
    </row>
    <row r="22" spans="3:41" ht="15.75" thickBot="1" x14ac:dyDescent="0.3">
      <c r="C22" s="76">
        <f t="shared" si="15"/>
        <v>4.9999999999999964</v>
      </c>
      <c r="D22" s="74">
        <f t="shared" si="16"/>
        <v>89.521823902105865</v>
      </c>
      <c r="E22" s="75">
        <f t="shared" si="17"/>
        <v>89.452839465236281</v>
      </c>
      <c r="F22" s="93"/>
      <c r="G22" s="93"/>
      <c r="H22" s="93"/>
      <c r="I22" s="46" t="str">
        <f t="shared" si="11"/>
        <v/>
      </c>
      <c r="J22" s="46" t="str">
        <f t="shared" si="12"/>
        <v/>
      </c>
      <c r="K22" s="47" t="str">
        <f t="shared" si="0"/>
        <v/>
      </c>
      <c r="L22" s="47" t="str">
        <f t="shared" si="1"/>
        <v/>
      </c>
      <c r="M22" s="48">
        <f t="shared" si="13"/>
        <v>0</v>
      </c>
      <c r="N22" s="46" t="str">
        <f t="shared" si="2"/>
        <v/>
      </c>
      <c r="O22" s="47" t="str">
        <f t="shared" si="3"/>
        <v/>
      </c>
      <c r="P22" s="47" t="str">
        <f t="shared" si="4"/>
        <v/>
      </c>
      <c r="Q22" s="48">
        <f t="shared" si="14"/>
        <v>0</v>
      </c>
      <c r="R22" s="2"/>
      <c r="AH22" s="57" t="str">
        <f>IF(G22&gt;1,IF($E$10&gt;0,100-(#REF!/(1+(AL22/#REF!)^#REF!)^#REF!+#REF!/(AL22-1))*100,100-(AL22*D$5+D$6)*100),"")</f>
        <v/>
      </c>
      <c r="AI22" s="21" t="str">
        <f t="shared" si="5"/>
        <v/>
      </c>
      <c r="AJ22" s="21" t="str">
        <f t="shared" si="6"/>
        <v/>
      </c>
      <c r="AK22" s="48">
        <f t="shared" si="7"/>
        <v>0</v>
      </c>
      <c r="AL22" s="58" t="str">
        <f t="shared" si="8"/>
        <v/>
      </c>
      <c r="AM22" s="59" t="str">
        <f t="shared" si="9"/>
        <v/>
      </c>
      <c r="AN22" s="59" t="str">
        <f t="shared" si="10"/>
        <v/>
      </c>
      <c r="AO22" s="60"/>
    </row>
    <row r="23" spans="3:41" ht="15.75" thickBot="1" x14ac:dyDescent="0.3">
      <c r="C23" s="76">
        <f t="shared" si="15"/>
        <v>5.0999999999999961</v>
      </c>
      <c r="D23" s="74">
        <f t="shared" si="16"/>
        <v>90.615743737783987</v>
      </c>
      <c r="E23" s="75">
        <f t="shared" si="17"/>
        <v>90.546759300914403</v>
      </c>
      <c r="F23" s="93"/>
      <c r="G23" s="93"/>
      <c r="H23" s="93"/>
      <c r="I23" s="46" t="str">
        <f t="shared" si="11"/>
        <v/>
      </c>
      <c r="J23" s="46" t="str">
        <f t="shared" si="12"/>
        <v/>
      </c>
      <c r="K23" s="47" t="str">
        <f t="shared" si="0"/>
        <v/>
      </c>
      <c r="L23" s="47" t="str">
        <f t="shared" si="1"/>
        <v/>
      </c>
      <c r="M23" s="48">
        <f t="shared" si="13"/>
        <v>0</v>
      </c>
      <c r="N23" s="46" t="str">
        <f t="shared" si="2"/>
        <v/>
      </c>
      <c r="O23" s="47" t="str">
        <f t="shared" si="3"/>
        <v/>
      </c>
      <c r="P23" s="47" t="str">
        <f t="shared" si="4"/>
        <v/>
      </c>
      <c r="Q23" s="48">
        <f t="shared" si="14"/>
        <v>0</v>
      </c>
      <c r="R23" s="2"/>
      <c r="AH23" s="57" t="str">
        <f>IF(G23&gt;1,IF($E$10&gt;0,100-(#REF!/(1+(AL23/#REF!)^#REF!)^#REF!+#REF!/(AL23-1))*100,100-(AL23*D$5+D$6)*100),"")</f>
        <v/>
      </c>
      <c r="AI23" s="21" t="str">
        <f t="shared" si="5"/>
        <v/>
      </c>
      <c r="AJ23" s="21" t="str">
        <f t="shared" si="6"/>
        <v/>
      </c>
      <c r="AK23" s="48">
        <f t="shared" si="7"/>
        <v>0</v>
      </c>
      <c r="AL23" s="58" t="str">
        <f t="shared" si="8"/>
        <v/>
      </c>
      <c r="AM23" s="59" t="str">
        <f t="shared" si="9"/>
        <v/>
      </c>
      <c r="AN23" s="59" t="str">
        <f t="shared" si="10"/>
        <v/>
      </c>
      <c r="AO23" s="60"/>
    </row>
    <row r="24" spans="3:41" ht="15.75" thickBot="1" x14ac:dyDescent="0.3">
      <c r="C24" s="76">
        <f t="shared" si="15"/>
        <v>5.1999999999999957</v>
      </c>
      <c r="D24" s="74">
        <f t="shared" si="16"/>
        <v>91.709663573462109</v>
      </c>
      <c r="E24" s="75">
        <f t="shared" si="17"/>
        <v>91.640679136592524</v>
      </c>
      <c r="F24" s="93"/>
      <c r="G24" s="93"/>
      <c r="H24" s="93"/>
      <c r="I24" s="46" t="str">
        <f t="shared" si="11"/>
        <v/>
      </c>
      <c r="J24" s="46" t="str">
        <f t="shared" si="12"/>
        <v/>
      </c>
      <c r="K24" s="47" t="str">
        <f t="shared" si="0"/>
        <v/>
      </c>
      <c r="L24" s="47" t="str">
        <f t="shared" si="1"/>
        <v/>
      </c>
      <c r="M24" s="48">
        <f t="shared" si="13"/>
        <v>0</v>
      </c>
      <c r="N24" s="46" t="str">
        <f t="shared" si="2"/>
        <v/>
      </c>
      <c r="O24" s="47" t="str">
        <f t="shared" si="3"/>
        <v/>
      </c>
      <c r="P24" s="47" t="str">
        <f t="shared" si="4"/>
        <v/>
      </c>
      <c r="Q24" s="48">
        <f t="shared" si="14"/>
        <v>0</v>
      </c>
      <c r="R24" s="2"/>
      <c r="AH24" s="57" t="str">
        <f>IF(G24&gt;1,IF($E$10&gt;0,100-(#REF!/(1+(AL24/#REF!)^#REF!)^#REF!+#REF!/(AL24-1))*100,100-(AL24*D$5+D$6)*100),"")</f>
        <v/>
      </c>
      <c r="AI24" s="21" t="str">
        <f t="shared" si="5"/>
        <v/>
      </c>
      <c r="AJ24" s="21" t="str">
        <f t="shared" si="6"/>
        <v/>
      </c>
      <c r="AK24" s="48">
        <f t="shared" si="7"/>
        <v>0</v>
      </c>
      <c r="AL24" s="58" t="str">
        <f t="shared" si="8"/>
        <v/>
      </c>
      <c r="AM24" s="59" t="str">
        <f t="shared" si="9"/>
        <v/>
      </c>
      <c r="AN24" s="59" t="str">
        <f t="shared" si="10"/>
        <v/>
      </c>
      <c r="AO24" s="60"/>
    </row>
    <row r="25" spans="3:41" ht="15.75" thickBot="1" x14ac:dyDescent="0.3">
      <c r="C25" s="76">
        <f t="shared" si="15"/>
        <v>5.2999999999999954</v>
      </c>
      <c r="D25" s="74">
        <f t="shared" si="16"/>
        <v>92.803583409140217</v>
      </c>
      <c r="E25" s="75">
        <f t="shared" si="17"/>
        <v>92.734598972270632</v>
      </c>
      <c r="F25" s="93"/>
      <c r="G25" s="93"/>
      <c r="H25" s="93"/>
      <c r="I25" s="46" t="str">
        <f t="shared" si="11"/>
        <v/>
      </c>
      <c r="J25" s="46" t="str">
        <f t="shared" si="12"/>
        <v/>
      </c>
      <c r="K25" s="47" t="str">
        <f t="shared" si="0"/>
        <v/>
      </c>
      <c r="L25" s="47" t="str">
        <f t="shared" si="1"/>
        <v/>
      </c>
      <c r="M25" s="48">
        <f t="shared" si="13"/>
        <v>0</v>
      </c>
      <c r="N25" s="46" t="str">
        <f t="shared" si="2"/>
        <v/>
      </c>
      <c r="O25" s="47" t="str">
        <f t="shared" si="3"/>
        <v/>
      </c>
      <c r="P25" s="47" t="str">
        <f t="shared" si="4"/>
        <v/>
      </c>
      <c r="Q25" s="48">
        <f t="shared" si="14"/>
        <v>0</v>
      </c>
      <c r="R25" s="2"/>
      <c r="AH25" s="57" t="str">
        <f>IF(G25&gt;1,IF($E$10&gt;0,100-(#REF!/(1+(AL25/#REF!)^#REF!)^#REF!+#REF!/(AL25-1))*100,100-(AL25*D$5+D$6)*100),"")</f>
        <v/>
      </c>
      <c r="AI25" s="21" t="str">
        <f t="shared" si="5"/>
        <v/>
      </c>
      <c r="AJ25" s="21" t="str">
        <f t="shared" si="6"/>
        <v/>
      </c>
      <c r="AK25" s="48">
        <f t="shared" si="7"/>
        <v>0</v>
      </c>
      <c r="AL25" s="58" t="str">
        <f t="shared" si="8"/>
        <v/>
      </c>
      <c r="AM25" s="59" t="str">
        <f t="shared" si="9"/>
        <v/>
      </c>
      <c r="AN25" s="59" t="str">
        <f t="shared" si="10"/>
        <v/>
      </c>
      <c r="AO25" s="60"/>
    </row>
    <row r="26" spans="3:41" ht="15.75" thickBot="1" x14ac:dyDescent="0.3">
      <c r="C26" s="76">
        <f t="shared" si="15"/>
        <v>5.399999999999995</v>
      </c>
      <c r="D26" s="74">
        <f t="shared" si="16"/>
        <v>93.897503244818324</v>
      </c>
      <c r="E26" s="75">
        <f t="shared" si="17"/>
        <v>93.82851880794874</v>
      </c>
      <c r="F26" s="93"/>
      <c r="G26" s="93"/>
      <c r="H26" s="93"/>
      <c r="I26" s="46" t="str">
        <f t="shared" si="11"/>
        <v/>
      </c>
      <c r="J26" s="46" t="str">
        <f t="shared" si="12"/>
        <v/>
      </c>
      <c r="K26" s="47" t="str">
        <f t="shared" si="0"/>
        <v/>
      </c>
      <c r="L26" s="47" t="str">
        <f t="shared" si="1"/>
        <v/>
      </c>
      <c r="M26" s="48">
        <f t="shared" si="13"/>
        <v>0</v>
      </c>
      <c r="N26" s="46" t="str">
        <f t="shared" si="2"/>
        <v/>
      </c>
      <c r="O26" s="47" t="str">
        <f t="shared" si="3"/>
        <v/>
      </c>
      <c r="P26" s="47" t="str">
        <f t="shared" si="4"/>
        <v/>
      </c>
      <c r="Q26" s="48">
        <f t="shared" si="14"/>
        <v>0</v>
      </c>
      <c r="R26" s="2"/>
      <c r="AH26" s="57" t="str">
        <f>IF(G26&gt;1,IF($E$10&gt;0,100-(#REF!/(1+(AL26/#REF!)^#REF!)^#REF!+#REF!/(AL26-1))*100,100-(AL26*D$5+D$6)*100),"")</f>
        <v/>
      </c>
      <c r="AI26" s="21" t="str">
        <f t="shared" si="5"/>
        <v/>
      </c>
      <c r="AJ26" s="21" t="str">
        <f t="shared" si="6"/>
        <v/>
      </c>
      <c r="AK26" s="48">
        <f t="shared" si="7"/>
        <v>0</v>
      </c>
      <c r="AL26" s="58" t="str">
        <f t="shared" si="8"/>
        <v/>
      </c>
      <c r="AM26" s="59" t="str">
        <f t="shared" si="9"/>
        <v/>
      </c>
      <c r="AN26" s="59" t="str">
        <f t="shared" si="10"/>
        <v/>
      </c>
      <c r="AO26" s="60"/>
    </row>
    <row r="27" spans="3:41" ht="15.75" thickBot="1" x14ac:dyDescent="0.3">
      <c r="C27" s="76">
        <f t="shared" si="15"/>
        <v>5.4999999999999947</v>
      </c>
      <c r="D27" s="74">
        <f t="shared" si="16"/>
        <v>94.991423080496446</v>
      </c>
      <c r="E27" s="75">
        <f t="shared" si="17"/>
        <v>94.922438643626862</v>
      </c>
      <c r="F27" s="45"/>
      <c r="G27" s="45"/>
      <c r="H27" s="45"/>
      <c r="I27" s="46" t="str">
        <f t="shared" si="11"/>
        <v/>
      </c>
      <c r="J27" s="46" t="str">
        <f t="shared" si="12"/>
        <v/>
      </c>
      <c r="K27" s="47" t="str">
        <f t="shared" si="0"/>
        <v/>
      </c>
      <c r="L27" s="47" t="str">
        <f t="shared" si="1"/>
        <v/>
      </c>
      <c r="M27" s="48">
        <f t="shared" si="13"/>
        <v>0</v>
      </c>
      <c r="N27" s="46" t="str">
        <f t="shared" si="2"/>
        <v/>
      </c>
      <c r="O27" s="47" t="str">
        <f t="shared" si="3"/>
        <v/>
      </c>
      <c r="P27" s="47" t="str">
        <f t="shared" si="4"/>
        <v/>
      </c>
      <c r="Q27" s="48">
        <f t="shared" si="14"/>
        <v>0</v>
      </c>
      <c r="R27" s="2"/>
      <c r="AH27" s="57" t="str">
        <f>IF(G27&gt;1,IF($E$10&gt;0,100-(#REF!/(1+(AL27/#REF!)^#REF!)^#REF!+#REF!/(AL27-1))*100,100-(AL27*D$5+D$6)*100),"")</f>
        <v/>
      </c>
      <c r="AI27" s="21" t="str">
        <f t="shared" si="5"/>
        <v/>
      </c>
      <c r="AJ27" s="21" t="str">
        <f t="shared" si="6"/>
        <v/>
      </c>
      <c r="AK27" s="48">
        <f t="shared" si="7"/>
        <v>0</v>
      </c>
      <c r="AL27" s="58" t="str">
        <f t="shared" si="8"/>
        <v/>
      </c>
      <c r="AM27" s="59" t="str">
        <f t="shared" si="9"/>
        <v/>
      </c>
      <c r="AN27" s="59" t="str">
        <f t="shared" si="10"/>
        <v/>
      </c>
      <c r="AO27" s="60"/>
    </row>
    <row r="28" spans="3:41" ht="15.75" thickBot="1" x14ac:dyDescent="0.3">
      <c r="C28" s="76">
        <f t="shared" si="15"/>
        <v>5.5999999999999943</v>
      </c>
      <c r="D28" s="74">
        <f t="shared" si="16"/>
        <v>96.085342916174568</v>
      </c>
      <c r="E28" s="75">
        <f t="shared" si="17"/>
        <v>96.016358479304984</v>
      </c>
      <c r="F28" s="45"/>
      <c r="G28" s="45"/>
      <c r="H28" s="45"/>
      <c r="I28" s="46" t="str">
        <f t="shared" si="11"/>
        <v/>
      </c>
      <c r="J28" s="46" t="str">
        <f t="shared" si="12"/>
        <v/>
      </c>
      <c r="K28" s="47" t="str">
        <f t="shared" si="0"/>
        <v/>
      </c>
      <c r="L28" s="47" t="str">
        <f t="shared" si="1"/>
        <v/>
      </c>
      <c r="M28" s="48">
        <f t="shared" si="13"/>
        <v>0</v>
      </c>
      <c r="N28" s="46" t="str">
        <f t="shared" si="2"/>
        <v/>
      </c>
      <c r="O28" s="47" t="str">
        <f t="shared" si="3"/>
        <v/>
      </c>
      <c r="P28" s="47" t="str">
        <f t="shared" si="4"/>
        <v/>
      </c>
      <c r="Q28" s="48">
        <f t="shared" si="14"/>
        <v>0</v>
      </c>
      <c r="R28" s="2"/>
      <c r="AH28" s="57" t="str">
        <f>IF(G28&gt;1,IF($E$10&gt;0,100-(#REF!/(1+(AL28/#REF!)^#REF!)^#REF!+#REF!/(AL28-1))*100,100-(AL28*D$5+D$6)*100),"")</f>
        <v/>
      </c>
      <c r="AI28" s="21" t="str">
        <f t="shared" si="5"/>
        <v/>
      </c>
      <c r="AJ28" s="21" t="str">
        <f t="shared" si="6"/>
        <v/>
      </c>
      <c r="AK28" s="48">
        <f t="shared" si="7"/>
        <v>0</v>
      </c>
      <c r="AL28" s="58" t="str">
        <f t="shared" si="8"/>
        <v/>
      </c>
      <c r="AM28" s="59" t="str">
        <f t="shared" si="9"/>
        <v/>
      </c>
      <c r="AN28" s="59" t="str">
        <f t="shared" si="10"/>
        <v/>
      </c>
      <c r="AO28" s="60"/>
    </row>
    <row r="29" spans="3:41" ht="15.75" thickBot="1" x14ac:dyDescent="0.3">
      <c r="C29" s="76">
        <f t="shared" si="15"/>
        <v>5.699999999999994</v>
      </c>
      <c r="D29" s="74">
        <f t="shared" si="16"/>
        <v>97.17926275185269</v>
      </c>
      <c r="E29" s="75">
        <f t="shared" si="17"/>
        <v>97.110278314983105</v>
      </c>
      <c r="F29" s="45"/>
      <c r="G29" s="45"/>
      <c r="H29" s="45"/>
      <c r="I29" s="46" t="str">
        <f t="shared" si="11"/>
        <v/>
      </c>
      <c r="J29" s="46" t="str">
        <f t="shared" si="12"/>
        <v/>
      </c>
      <c r="K29" s="47" t="str">
        <f t="shared" si="0"/>
        <v/>
      </c>
      <c r="L29" s="47" t="str">
        <f t="shared" si="1"/>
        <v/>
      </c>
      <c r="M29" s="48">
        <f t="shared" si="13"/>
        <v>0</v>
      </c>
      <c r="N29" s="46" t="str">
        <f t="shared" si="2"/>
        <v/>
      </c>
      <c r="O29" s="47" t="str">
        <f t="shared" si="3"/>
        <v/>
      </c>
      <c r="P29" s="47" t="str">
        <f t="shared" si="4"/>
        <v/>
      </c>
      <c r="Q29" s="48">
        <f t="shared" si="14"/>
        <v>0</v>
      </c>
      <c r="R29" s="2"/>
      <c r="AH29" s="57" t="str">
        <f>IF(G29&gt;1,IF($E$10&gt;0,100-(#REF!/(1+(AL29/#REF!)^#REF!)^#REF!+#REF!/(AL29-1))*100,100-(AL29*D$5+D$6)*100),"")</f>
        <v/>
      </c>
      <c r="AI29" s="21" t="str">
        <f t="shared" si="5"/>
        <v/>
      </c>
      <c r="AJ29" s="21" t="str">
        <f t="shared" si="6"/>
        <v/>
      </c>
      <c r="AK29" s="48">
        <f t="shared" si="7"/>
        <v>0</v>
      </c>
      <c r="AL29" s="58" t="str">
        <f t="shared" si="8"/>
        <v/>
      </c>
      <c r="AM29" s="59" t="str">
        <f t="shared" si="9"/>
        <v/>
      </c>
      <c r="AN29" s="59" t="str">
        <f t="shared" si="10"/>
        <v/>
      </c>
      <c r="AO29" s="60"/>
    </row>
    <row r="30" spans="3:41" ht="15.75" thickBot="1" x14ac:dyDescent="0.3">
      <c r="C30" s="76">
        <f t="shared" si="15"/>
        <v>5.7999999999999936</v>
      </c>
      <c r="D30" s="74">
        <f t="shared" si="16"/>
        <v>98.273182587530798</v>
      </c>
      <c r="E30" s="75">
        <f t="shared" si="17"/>
        <v>98.204198150661213</v>
      </c>
      <c r="F30" s="45"/>
      <c r="G30" s="45"/>
      <c r="H30" s="45"/>
      <c r="I30" s="46" t="str">
        <f t="shared" si="11"/>
        <v/>
      </c>
      <c r="J30" s="46" t="str">
        <f t="shared" si="12"/>
        <v/>
      </c>
      <c r="K30" s="47" t="str">
        <f t="shared" si="0"/>
        <v/>
      </c>
      <c r="L30" s="47" t="str">
        <f t="shared" si="1"/>
        <v/>
      </c>
      <c r="M30" s="48">
        <f t="shared" si="13"/>
        <v>0</v>
      </c>
      <c r="N30" s="46" t="str">
        <f t="shared" si="2"/>
        <v/>
      </c>
      <c r="O30" s="47" t="str">
        <f t="shared" si="3"/>
        <v/>
      </c>
      <c r="P30" s="47" t="str">
        <f t="shared" si="4"/>
        <v/>
      </c>
      <c r="Q30" s="48">
        <f t="shared" si="14"/>
        <v>0</v>
      </c>
      <c r="R30" s="2"/>
      <c r="AH30" s="57" t="str">
        <f>IF(G30&gt;1,IF($E$10&gt;0,100-(#REF!/(1+(AL30/#REF!)^#REF!)^#REF!+#REF!/(AL30-1))*100,100-(AL30*D$5+D$6)*100),"")</f>
        <v/>
      </c>
      <c r="AI30" s="21" t="str">
        <f t="shared" si="5"/>
        <v/>
      </c>
      <c r="AJ30" s="21" t="str">
        <f t="shared" si="6"/>
        <v/>
      </c>
      <c r="AK30" s="48">
        <f t="shared" si="7"/>
        <v>0</v>
      </c>
      <c r="AL30" s="58" t="str">
        <f t="shared" si="8"/>
        <v/>
      </c>
      <c r="AM30" s="59" t="str">
        <f t="shared" si="9"/>
        <v/>
      </c>
      <c r="AN30" s="59" t="str">
        <f t="shared" si="10"/>
        <v/>
      </c>
      <c r="AO30" s="60"/>
    </row>
    <row r="31" spans="3:41" ht="15.75" thickBot="1" x14ac:dyDescent="0.3">
      <c r="C31" s="77">
        <f t="shared" si="15"/>
        <v>5.8999999999999932</v>
      </c>
      <c r="D31" s="74">
        <f t="shared" si="16"/>
        <v>99.36710242320892</v>
      </c>
      <c r="E31" s="75">
        <f t="shared" si="17"/>
        <v>99.298117986339335</v>
      </c>
      <c r="F31" s="45"/>
      <c r="G31" s="45"/>
      <c r="H31" s="45"/>
      <c r="I31" s="46" t="str">
        <f t="shared" si="11"/>
        <v/>
      </c>
      <c r="J31" s="46" t="str">
        <f t="shared" si="12"/>
        <v/>
      </c>
      <c r="K31" s="47" t="str">
        <f t="shared" si="0"/>
        <v/>
      </c>
      <c r="L31" s="47" t="str">
        <f t="shared" si="1"/>
        <v/>
      </c>
      <c r="M31" s="48">
        <f t="shared" si="13"/>
        <v>0</v>
      </c>
      <c r="N31" s="46" t="str">
        <f t="shared" si="2"/>
        <v/>
      </c>
      <c r="O31" s="47" t="str">
        <f t="shared" si="3"/>
        <v/>
      </c>
      <c r="P31" s="47" t="str">
        <f t="shared" si="4"/>
        <v/>
      </c>
      <c r="Q31" s="48">
        <f t="shared" si="14"/>
        <v>0</v>
      </c>
      <c r="R31" s="2"/>
      <c r="AH31" s="57" t="str">
        <f>IF(G31&gt;1,IF($E$10&gt;0,100-(#REF!/(1+(AL31/#REF!)^#REF!)^#REF!+#REF!/(AL31-1))*100,100-(AL31*D$5+D$6)*100),"")</f>
        <v/>
      </c>
      <c r="AI31" s="21" t="str">
        <f t="shared" si="5"/>
        <v/>
      </c>
      <c r="AJ31" s="21" t="str">
        <f t="shared" si="6"/>
        <v/>
      </c>
      <c r="AK31" s="48">
        <f t="shared" si="7"/>
        <v>0</v>
      </c>
      <c r="AL31" s="58" t="str">
        <f t="shared" si="8"/>
        <v/>
      </c>
      <c r="AM31" s="59" t="str">
        <f t="shared" si="9"/>
        <v/>
      </c>
      <c r="AN31" s="59" t="str">
        <f t="shared" si="10"/>
        <v/>
      </c>
      <c r="AO31" s="60"/>
    </row>
    <row r="32" spans="3:41" ht="15.75" thickBot="1" x14ac:dyDescent="0.3">
      <c r="C32" s="78"/>
      <c r="D32" s="79"/>
      <c r="E32" s="80"/>
      <c r="F32" s="45"/>
      <c r="G32" s="45"/>
      <c r="H32" s="45"/>
      <c r="I32" s="46" t="str">
        <f t="shared" si="11"/>
        <v/>
      </c>
      <c r="J32" s="46" t="str">
        <f t="shared" si="12"/>
        <v/>
      </c>
      <c r="K32" s="47" t="str">
        <f t="shared" si="0"/>
        <v/>
      </c>
      <c r="L32" s="47" t="str">
        <f t="shared" si="1"/>
        <v/>
      </c>
      <c r="M32" s="48">
        <f t="shared" si="13"/>
        <v>0</v>
      </c>
      <c r="N32" s="46" t="str">
        <f t="shared" si="2"/>
        <v/>
      </c>
      <c r="O32" s="47" t="str">
        <f t="shared" si="3"/>
        <v/>
      </c>
      <c r="P32" s="47" t="str">
        <f t="shared" si="4"/>
        <v/>
      </c>
      <c r="Q32" s="48">
        <f t="shared" si="14"/>
        <v>0</v>
      </c>
      <c r="R32" s="2"/>
      <c r="AH32" s="57" t="str">
        <f>IF(G32&gt;1,IF($E$10&gt;0,100-(#REF!/(1+(AL32/#REF!)^#REF!)^#REF!+#REF!/(AL32-1))*100,100-(AL32*D$5+D$6)*100),"")</f>
        <v/>
      </c>
      <c r="AI32" s="21" t="str">
        <f t="shared" si="5"/>
        <v/>
      </c>
      <c r="AJ32" s="21" t="str">
        <f t="shared" si="6"/>
        <v/>
      </c>
      <c r="AK32" s="48">
        <f t="shared" si="7"/>
        <v>0</v>
      </c>
      <c r="AL32" s="58" t="str">
        <f t="shared" si="8"/>
        <v/>
      </c>
      <c r="AM32" s="59" t="str">
        <f t="shared" si="9"/>
        <v/>
      </c>
      <c r="AN32" s="59" t="str">
        <f t="shared" si="10"/>
        <v/>
      </c>
      <c r="AO32" s="60"/>
    </row>
    <row r="33" spans="2:41" ht="15.75" thickBot="1" x14ac:dyDescent="0.3">
      <c r="C33" s="186" t="str">
        <f>CONCATENATE(TEXT(D4,"mm/dd"),"pucks")</f>
        <v>09/02pucks</v>
      </c>
      <c r="D33" s="187"/>
      <c r="E33" s="187"/>
      <c r="F33" s="45"/>
      <c r="G33" s="45"/>
      <c r="H33" s="45"/>
      <c r="I33" s="46" t="str">
        <f t="shared" si="11"/>
        <v/>
      </c>
      <c r="J33" s="46" t="str">
        <f t="shared" si="12"/>
        <v/>
      </c>
      <c r="K33" s="47" t="str">
        <f t="shared" si="0"/>
        <v/>
      </c>
      <c r="L33" s="47" t="str">
        <f t="shared" si="1"/>
        <v/>
      </c>
      <c r="M33" s="48">
        <f t="shared" si="13"/>
        <v>0</v>
      </c>
      <c r="N33" s="46" t="str">
        <f t="shared" si="2"/>
        <v/>
      </c>
      <c r="O33" s="47" t="str">
        <f t="shared" si="3"/>
        <v/>
      </c>
      <c r="P33" s="47" t="str">
        <f t="shared" si="4"/>
        <v/>
      </c>
      <c r="Q33" s="48">
        <f t="shared" si="14"/>
        <v>0</v>
      </c>
      <c r="R33" s="2"/>
      <c r="AH33" s="57" t="str">
        <f>IF(G33&gt;1,IF($E$10&gt;0,100-(#REF!/(1+(AL33/#REF!)^#REF!)^#REF!+#REF!/(AL33-1))*100,100-(AL33*D$5+D$6)*100),"")</f>
        <v/>
      </c>
      <c r="AI33" s="21" t="str">
        <f t="shared" si="5"/>
        <v/>
      </c>
      <c r="AJ33" s="21" t="str">
        <f t="shared" si="6"/>
        <v/>
      </c>
      <c r="AK33" s="48">
        <f t="shared" si="7"/>
        <v>0</v>
      </c>
      <c r="AL33" s="58" t="str">
        <f t="shared" si="8"/>
        <v/>
      </c>
      <c r="AM33" s="59" t="str">
        <f t="shared" si="9"/>
        <v/>
      </c>
      <c r="AN33" s="59" t="str">
        <f t="shared" si="10"/>
        <v/>
      </c>
      <c r="AO33" s="60"/>
    </row>
    <row r="34" spans="2:41" ht="15.75" thickBot="1" x14ac:dyDescent="0.3">
      <c r="B34" t="s">
        <v>44</v>
      </c>
      <c r="C34" s="81" t="s">
        <v>42</v>
      </c>
      <c r="D34" s="81" t="s">
        <v>40</v>
      </c>
      <c r="E34" s="81" t="s">
        <v>7</v>
      </c>
      <c r="F34" s="45"/>
      <c r="G34" s="45"/>
      <c r="H34" s="45"/>
      <c r="I34" s="46" t="str">
        <f t="shared" si="11"/>
        <v/>
      </c>
      <c r="J34" s="46" t="str">
        <f t="shared" si="12"/>
        <v/>
      </c>
      <c r="K34" s="47" t="str">
        <f t="shared" si="0"/>
        <v/>
      </c>
      <c r="L34" s="47" t="str">
        <f t="shared" si="1"/>
        <v/>
      </c>
      <c r="M34" s="48">
        <f t="shared" si="13"/>
        <v>0</v>
      </c>
      <c r="N34" s="46" t="str">
        <f t="shared" si="2"/>
        <v/>
      </c>
      <c r="O34" s="47" t="str">
        <f t="shared" si="3"/>
        <v/>
      </c>
      <c r="P34" s="47" t="str">
        <f t="shared" si="4"/>
        <v/>
      </c>
      <c r="Q34" s="48">
        <f t="shared" si="14"/>
        <v>0</v>
      </c>
      <c r="R34" s="2"/>
      <c r="AH34" s="57" t="str">
        <f>IF(G34&gt;1,IF($E$10&gt;0,100-(#REF!/(1+(AL34/#REF!)^#REF!)^#REF!+#REF!/(AL34-1))*100,100-(AL34*D$5+D$6)*100),"")</f>
        <v/>
      </c>
      <c r="AI34" s="21" t="str">
        <f t="shared" si="5"/>
        <v/>
      </c>
      <c r="AJ34" s="21" t="str">
        <f t="shared" si="6"/>
        <v/>
      </c>
      <c r="AK34" s="48">
        <f t="shared" si="7"/>
        <v>0</v>
      </c>
      <c r="AL34" s="58" t="str">
        <f t="shared" si="8"/>
        <v/>
      </c>
      <c r="AM34" s="59" t="str">
        <f t="shared" si="9"/>
        <v/>
      </c>
      <c r="AN34" s="59" t="str">
        <f t="shared" si="10"/>
        <v/>
      </c>
      <c r="AO34" s="60"/>
    </row>
    <row r="35" spans="2:41" x14ac:dyDescent="0.25">
      <c r="B35" s="103" t="s">
        <v>497</v>
      </c>
      <c r="C35" s="103">
        <v>4.2862919530934036</v>
      </c>
      <c r="D35" s="104">
        <v>5.4954999999999998</v>
      </c>
      <c r="E35" s="83">
        <f>IF(C35&gt;0,100-(C35),"")</f>
        <v>95.713708046906589</v>
      </c>
      <c r="F35" s="45"/>
      <c r="G35" s="45"/>
      <c r="H35" s="45"/>
      <c r="I35" s="46" t="str">
        <f t="shared" si="11"/>
        <v/>
      </c>
      <c r="J35" s="46" t="str">
        <f t="shared" si="12"/>
        <v/>
      </c>
      <c r="K35" s="47" t="str">
        <f t="shared" si="0"/>
        <v/>
      </c>
      <c r="L35" s="47" t="str">
        <f t="shared" si="1"/>
        <v/>
      </c>
      <c r="M35" s="48">
        <f t="shared" si="13"/>
        <v>0</v>
      </c>
      <c r="N35" s="46" t="str">
        <f t="shared" si="2"/>
        <v/>
      </c>
      <c r="O35" s="47" t="str">
        <f t="shared" si="3"/>
        <v/>
      </c>
      <c r="P35" s="47" t="str">
        <f t="shared" si="4"/>
        <v/>
      </c>
      <c r="Q35" s="48">
        <f t="shared" si="14"/>
        <v>0</v>
      </c>
      <c r="R35" s="2"/>
      <c r="AH35" s="57" t="str">
        <f>IF(G35&gt;1,IF($E$10&gt;0,100-(#REF!/(1+(AL35/#REF!)^#REF!)^#REF!+#REF!/(AL35-1))*100,100-(AL35*D$5+D$6)*100),"")</f>
        <v/>
      </c>
      <c r="AI35" s="21" t="str">
        <f t="shared" si="5"/>
        <v/>
      </c>
      <c r="AJ35" s="21" t="str">
        <f t="shared" si="6"/>
        <v/>
      </c>
      <c r="AK35" s="48">
        <f t="shared" si="7"/>
        <v>0</v>
      </c>
      <c r="AL35" s="58" t="str">
        <f t="shared" si="8"/>
        <v/>
      </c>
      <c r="AM35" s="59" t="str">
        <f t="shared" si="9"/>
        <v/>
      </c>
      <c r="AN35" s="59" t="str">
        <f t="shared" si="10"/>
        <v/>
      </c>
      <c r="AO35" s="60"/>
    </row>
    <row r="36" spans="2:41" x14ac:dyDescent="0.25">
      <c r="B36" s="103" t="s">
        <v>498</v>
      </c>
      <c r="C36" s="103">
        <v>3.7606146380913863</v>
      </c>
      <c r="D36" s="104">
        <v>5.5440000000000005</v>
      </c>
      <c r="E36" s="83">
        <f t="shared" ref="E36:E99" si="18">IF(C36&gt;0,100-(C36),"")</f>
        <v>96.239385361908617</v>
      </c>
      <c r="F36" s="45"/>
      <c r="G36" s="45"/>
      <c r="H36" s="45"/>
      <c r="I36" s="46" t="str">
        <f t="shared" si="11"/>
        <v/>
      </c>
      <c r="J36" s="46" t="str">
        <f t="shared" si="12"/>
        <v/>
      </c>
      <c r="K36" s="47" t="str">
        <f t="shared" si="0"/>
        <v/>
      </c>
      <c r="L36" s="47" t="str">
        <f t="shared" si="1"/>
        <v/>
      </c>
      <c r="M36" s="48">
        <f t="shared" si="13"/>
        <v>0</v>
      </c>
      <c r="N36" s="46" t="str">
        <f t="shared" si="2"/>
        <v/>
      </c>
      <c r="O36" s="47" t="str">
        <f t="shared" si="3"/>
        <v/>
      </c>
      <c r="P36" s="47" t="str">
        <f t="shared" si="4"/>
        <v/>
      </c>
      <c r="Q36" s="48">
        <f t="shared" si="14"/>
        <v>0</v>
      </c>
      <c r="R36" s="2"/>
      <c r="AH36" s="57" t="str">
        <f>IF(G36&gt;1,IF($E$10&gt;0,100-(#REF!/(1+(AL36/#REF!)^#REF!)^#REF!+#REF!/(AL36-1))*100,100-(AL36*D$5+D$6)*100),"")</f>
        <v/>
      </c>
      <c r="AI36" s="21" t="str">
        <f t="shared" si="5"/>
        <v/>
      </c>
      <c r="AJ36" s="21" t="str">
        <f t="shared" si="6"/>
        <v/>
      </c>
      <c r="AK36" s="48">
        <f t="shared" si="7"/>
        <v>0</v>
      </c>
      <c r="AL36" s="58" t="str">
        <f t="shared" si="8"/>
        <v/>
      </c>
      <c r="AM36" s="59" t="str">
        <f t="shared" si="9"/>
        <v/>
      </c>
      <c r="AN36" s="59" t="str">
        <f t="shared" si="10"/>
        <v/>
      </c>
      <c r="AO36" s="60"/>
    </row>
    <row r="37" spans="2:41" x14ac:dyDescent="0.25">
      <c r="B37" s="103" t="s">
        <v>499</v>
      </c>
      <c r="C37" s="103">
        <v>6.7014446227929305</v>
      </c>
      <c r="D37" s="104">
        <v>5.3955000000000002</v>
      </c>
      <c r="E37" s="83">
        <f t="shared" si="18"/>
        <v>93.298555377207066</v>
      </c>
      <c r="F37" s="45"/>
      <c r="G37" s="45"/>
      <c r="H37" s="45"/>
      <c r="I37" s="46" t="str">
        <f t="shared" si="11"/>
        <v/>
      </c>
      <c r="J37" s="46" t="str">
        <f t="shared" si="12"/>
        <v/>
      </c>
      <c r="K37" s="47" t="str">
        <f t="shared" si="0"/>
        <v/>
      </c>
      <c r="L37" s="47" t="str">
        <f t="shared" si="1"/>
        <v/>
      </c>
      <c r="M37" s="48">
        <f t="shared" si="13"/>
        <v>0</v>
      </c>
      <c r="N37" s="46" t="str">
        <f t="shared" si="2"/>
        <v/>
      </c>
      <c r="O37" s="47" t="str">
        <f t="shared" si="3"/>
        <v/>
      </c>
      <c r="P37" s="47" t="str">
        <f t="shared" si="4"/>
        <v/>
      </c>
      <c r="Q37" s="48">
        <f t="shared" si="14"/>
        <v>0</v>
      </c>
      <c r="R37" s="2"/>
      <c r="AH37" s="57" t="str">
        <f>IF(G37&gt;1,IF($E$10&gt;0,100-(#REF!/(1+(AL37/#REF!)^#REF!)^#REF!+#REF!/(AL37-1))*100,100-(AL37*D$5+D$6)*100),"")</f>
        <v/>
      </c>
      <c r="AI37" s="21" t="str">
        <f t="shared" si="5"/>
        <v/>
      </c>
      <c r="AJ37" s="21" t="str">
        <f t="shared" si="6"/>
        <v/>
      </c>
      <c r="AK37" s="48">
        <f t="shared" si="7"/>
        <v>0</v>
      </c>
      <c r="AL37" s="58" t="str">
        <f t="shared" si="8"/>
        <v/>
      </c>
      <c r="AM37" s="59" t="str">
        <f t="shared" si="9"/>
        <v/>
      </c>
      <c r="AN37" s="59" t="str">
        <f t="shared" si="10"/>
        <v/>
      </c>
      <c r="AO37" s="60"/>
    </row>
    <row r="38" spans="2:41" x14ac:dyDescent="0.25">
      <c r="B38" s="103" t="s">
        <v>500</v>
      </c>
      <c r="C38" s="103">
        <v>6.3001605136436618</v>
      </c>
      <c r="D38" s="104">
        <v>5.4405000000000001</v>
      </c>
      <c r="E38" s="83">
        <f t="shared" si="18"/>
        <v>93.699839486356339</v>
      </c>
      <c r="F38" s="45"/>
      <c r="G38" s="45"/>
      <c r="H38" s="45"/>
      <c r="I38" s="46" t="str">
        <f t="shared" si="11"/>
        <v/>
      </c>
      <c r="J38" s="46" t="str">
        <f t="shared" si="12"/>
        <v/>
      </c>
      <c r="K38" s="47" t="str">
        <f t="shared" si="0"/>
        <v/>
      </c>
      <c r="L38" s="47" t="str">
        <f t="shared" si="1"/>
        <v/>
      </c>
      <c r="M38" s="48">
        <f t="shared" si="13"/>
        <v>0</v>
      </c>
      <c r="N38" s="46" t="str">
        <f t="shared" si="2"/>
        <v/>
      </c>
      <c r="O38" s="47" t="str">
        <f t="shared" si="3"/>
        <v/>
      </c>
      <c r="P38" s="47" t="str">
        <f t="shared" si="4"/>
        <v/>
      </c>
      <c r="Q38" s="48">
        <f t="shared" si="14"/>
        <v>0</v>
      </c>
      <c r="R38" s="2"/>
      <c r="AH38" s="57" t="str">
        <f>IF(G38&gt;1,IF($E$10&gt;0,100-(#REF!/(1+(AL38/#REF!)^#REF!)^#REF!+#REF!/(AL38-1))*100,100-(AL38*D$5+D$6)*100),"")</f>
        <v/>
      </c>
      <c r="AI38" s="21" t="str">
        <f t="shared" si="5"/>
        <v/>
      </c>
      <c r="AJ38" s="21" t="str">
        <f t="shared" si="6"/>
        <v/>
      </c>
      <c r="AK38" s="48">
        <f t="shared" si="7"/>
        <v>0</v>
      </c>
      <c r="AL38" s="58" t="str">
        <f t="shared" si="8"/>
        <v/>
      </c>
      <c r="AM38" s="59" t="str">
        <f t="shared" si="9"/>
        <v/>
      </c>
      <c r="AN38" s="59" t="str">
        <f t="shared" si="10"/>
        <v/>
      </c>
      <c r="AO38" s="60"/>
    </row>
    <row r="39" spans="2:41" x14ac:dyDescent="0.25">
      <c r="B39" s="103" t="s">
        <v>501</v>
      </c>
      <c r="C39" s="103">
        <v>9.8715890850722321</v>
      </c>
      <c r="D39" s="104">
        <v>5.0655000000000001</v>
      </c>
      <c r="E39" s="83">
        <f t="shared" si="18"/>
        <v>90.12841091492777</v>
      </c>
      <c r="F39" s="45"/>
      <c r="G39" s="45"/>
      <c r="H39" s="45"/>
      <c r="I39" s="46" t="str">
        <f t="shared" si="11"/>
        <v/>
      </c>
      <c r="J39" s="46" t="str">
        <f t="shared" si="12"/>
        <v/>
      </c>
      <c r="K39" s="47" t="str">
        <f t="shared" si="0"/>
        <v/>
      </c>
      <c r="L39" s="47" t="str">
        <f t="shared" si="1"/>
        <v/>
      </c>
      <c r="M39" s="48">
        <f t="shared" si="13"/>
        <v>0</v>
      </c>
      <c r="N39" s="46" t="str">
        <f t="shared" si="2"/>
        <v/>
      </c>
      <c r="O39" s="47" t="str">
        <f t="shared" si="3"/>
        <v/>
      </c>
      <c r="P39" s="47" t="str">
        <f t="shared" si="4"/>
        <v/>
      </c>
      <c r="Q39" s="48">
        <f t="shared" si="14"/>
        <v>0</v>
      </c>
      <c r="R39" s="2"/>
      <c r="AH39" s="57" t="str">
        <f>IF(G39&gt;1,IF($E$10&gt;0,100-(#REF!/(1+(AL39/#REF!)^#REF!)^#REF!+#REF!/(AL39-1))*100,100-(AL39*D$5+D$6)*100),"")</f>
        <v/>
      </c>
      <c r="AI39" s="21" t="str">
        <f t="shared" si="5"/>
        <v/>
      </c>
      <c r="AJ39" s="21" t="str">
        <f t="shared" si="6"/>
        <v/>
      </c>
      <c r="AK39" s="48">
        <f t="shared" si="7"/>
        <v>0</v>
      </c>
      <c r="AL39" s="58" t="str">
        <f t="shared" si="8"/>
        <v/>
      </c>
      <c r="AM39" s="59" t="str">
        <f t="shared" si="9"/>
        <v/>
      </c>
      <c r="AN39" s="59" t="str">
        <f t="shared" si="10"/>
        <v/>
      </c>
      <c r="AO39" s="60"/>
    </row>
    <row r="40" spans="2:41" x14ac:dyDescent="0.25">
      <c r="B40" s="103" t="s">
        <v>502</v>
      </c>
      <c r="C40" s="103">
        <v>13.081861958266455</v>
      </c>
      <c r="D40" s="104">
        <v>4.7390000000000008</v>
      </c>
      <c r="E40" s="83">
        <f t="shared" si="18"/>
        <v>86.918138041733542</v>
      </c>
      <c r="F40" s="45"/>
      <c r="G40" s="45"/>
      <c r="H40" s="45"/>
      <c r="I40" s="46" t="str">
        <f t="shared" si="11"/>
        <v/>
      </c>
      <c r="J40" s="46" t="str">
        <f t="shared" si="12"/>
        <v/>
      </c>
      <c r="K40" s="47" t="str">
        <f t="shared" si="0"/>
        <v/>
      </c>
      <c r="L40" s="47" t="str">
        <f t="shared" si="1"/>
        <v/>
      </c>
      <c r="M40" s="48">
        <f t="shared" si="13"/>
        <v>0</v>
      </c>
      <c r="N40" s="46" t="str">
        <f t="shared" si="2"/>
        <v/>
      </c>
      <c r="O40" s="47" t="str">
        <f t="shared" si="3"/>
        <v/>
      </c>
      <c r="P40" s="47" t="str">
        <f t="shared" si="4"/>
        <v/>
      </c>
      <c r="Q40" s="48">
        <f t="shared" si="14"/>
        <v>0</v>
      </c>
      <c r="R40" s="2"/>
      <c r="AH40" s="57" t="str">
        <f>IF(G40&gt;1,IF($E$10&gt;0,100-(#REF!/(1+(AL40/#REF!)^#REF!)^#REF!+#REF!/(AL40-1))*100,100-(AL40*D$5+D$6)*100),"")</f>
        <v/>
      </c>
      <c r="AI40" s="21" t="str">
        <f t="shared" si="5"/>
        <v/>
      </c>
      <c r="AJ40" s="21" t="str">
        <f t="shared" si="6"/>
        <v/>
      </c>
      <c r="AK40" s="48">
        <f t="shared" si="7"/>
        <v>0</v>
      </c>
      <c r="AL40" s="58" t="str">
        <f t="shared" si="8"/>
        <v/>
      </c>
      <c r="AM40" s="59" t="str">
        <f t="shared" si="9"/>
        <v/>
      </c>
      <c r="AN40" s="59" t="str">
        <f t="shared" si="10"/>
        <v/>
      </c>
      <c r="AO40" s="60"/>
    </row>
    <row r="41" spans="2:41" x14ac:dyDescent="0.25">
      <c r="B41" s="103" t="s">
        <v>503</v>
      </c>
      <c r="C41" s="103">
        <v>5.8420628525382758</v>
      </c>
      <c r="D41" s="104">
        <v>5.4619999999999997</v>
      </c>
      <c r="E41" s="83">
        <f t="shared" si="18"/>
        <v>94.157937147461723</v>
      </c>
      <c r="F41" s="45"/>
      <c r="G41" s="45"/>
      <c r="H41" s="45"/>
      <c r="I41" s="46" t="str">
        <f t="shared" si="11"/>
        <v/>
      </c>
      <c r="J41" s="46" t="str">
        <f t="shared" si="12"/>
        <v/>
      </c>
      <c r="K41" s="47" t="str">
        <f t="shared" si="0"/>
        <v/>
      </c>
      <c r="L41" s="47" t="str">
        <f t="shared" si="1"/>
        <v/>
      </c>
      <c r="M41" s="48">
        <f t="shared" si="13"/>
        <v>0</v>
      </c>
      <c r="N41" s="46" t="str">
        <f t="shared" si="2"/>
        <v/>
      </c>
      <c r="O41" s="47" t="str">
        <f t="shared" si="3"/>
        <v/>
      </c>
      <c r="P41" s="47" t="str">
        <f t="shared" si="4"/>
        <v/>
      </c>
      <c r="Q41" s="48">
        <f t="shared" si="14"/>
        <v>0</v>
      </c>
      <c r="R41" s="2"/>
      <c r="AH41" s="57" t="str">
        <f>IF(G41&gt;1,IF($E$10&gt;0,100-(#REF!/(1+(AL41/#REF!)^#REF!)^#REF!+#REF!/(AL41-1))*100,100-(AL41*D$5+D$6)*100),"")</f>
        <v/>
      </c>
      <c r="AI41" s="21" t="str">
        <f t="shared" si="5"/>
        <v/>
      </c>
      <c r="AJ41" s="21" t="str">
        <f t="shared" si="6"/>
        <v/>
      </c>
      <c r="AK41" s="48">
        <f t="shared" si="7"/>
        <v>0</v>
      </c>
      <c r="AL41" s="58" t="str">
        <f t="shared" si="8"/>
        <v/>
      </c>
      <c r="AM41" s="59" t="str">
        <f t="shared" si="9"/>
        <v/>
      </c>
      <c r="AN41" s="59" t="str">
        <f t="shared" si="10"/>
        <v/>
      </c>
      <c r="AO41" s="60"/>
    </row>
    <row r="42" spans="2:41" x14ac:dyDescent="0.25">
      <c r="B42" s="103" t="s">
        <v>504</v>
      </c>
      <c r="C42" s="103">
        <v>5.0765511684125837</v>
      </c>
      <c r="D42" s="104">
        <v>5.51</v>
      </c>
      <c r="E42" s="83">
        <f t="shared" si="18"/>
        <v>94.923448831587422</v>
      </c>
      <c r="F42" s="45"/>
      <c r="G42" s="45"/>
      <c r="H42" s="45"/>
      <c r="I42" s="46" t="str">
        <f t="shared" si="11"/>
        <v/>
      </c>
      <c r="J42" s="46" t="str">
        <f t="shared" si="12"/>
        <v/>
      </c>
      <c r="K42" s="47" t="str">
        <f t="shared" si="0"/>
        <v/>
      </c>
      <c r="L42" s="47" t="str">
        <f t="shared" si="1"/>
        <v/>
      </c>
      <c r="M42" s="48">
        <f t="shared" si="13"/>
        <v>0</v>
      </c>
      <c r="N42" s="46" t="str">
        <f t="shared" si="2"/>
        <v/>
      </c>
      <c r="O42" s="47" t="str">
        <f t="shared" si="3"/>
        <v/>
      </c>
      <c r="P42" s="47" t="str">
        <f t="shared" si="4"/>
        <v/>
      </c>
      <c r="Q42" s="48">
        <f t="shared" si="14"/>
        <v>0</v>
      </c>
      <c r="R42" s="2"/>
      <c r="AH42" s="57" t="str">
        <f>IF(G42&gt;1,IF($E$10&gt;0,100-(#REF!/(1+(AL42/#REF!)^#REF!)^#REF!+#REF!/(AL42-1))*100,100-(AL42*D$5+D$6)*100),"")</f>
        <v/>
      </c>
      <c r="AI42" s="21" t="str">
        <f t="shared" si="5"/>
        <v/>
      </c>
      <c r="AJ42" s="21" t="str">
        <f t="shared" si="6"/>
        <v/>
      </c>
      <c r="AK42" s="48">
        <f t="shared" si="7"/>
        <v>0</v>
      </c>
      <c r="AL42" s="58" t="str">
        <f t="shared" si="8"/>
        <v/>
      </c>
      <c r="AM42" s="59" t="str">
        <f t="shared" si="9"/>
        <v/>
      </c>
      <c r="AN42" s="59" t="str">
        <f t="shared" si="10"/>
        <v/>
      </c>
      <c r="AO42" s="60"/>
    </row>
    <row r="43" spans="2:41" x14ac:dyDescent="0.25">
      <c r="B43" s="103" t="s">
        <v>505</v>
      </c>
      <c r="C43" s="103">
        <v>4.5252525252525295</v>
      </c>
      <c r="D43" s="104">
        <v>5.5344999999999995</v>
      </c>
      <c r="E43" s="83">
        <f t="shared" si="18"/>
        <v>95.474747474747474</v>
      </c>
      <c r="F43" s="45"/>
      <c r="G43" s="45"/>
      <c r="H43" s="45"/>
      <c r="I43" s="46" t="str">
        <f t="shared" si="11"/>
        <v/>
      </c>
      <c r="J43" s="46" t="str">
        <f t="shared" si="12"/>
        <v/>
      </c>
      <c r="K43" s="47" t="str">
        <f t="shared" si="0"/>
        <v/>
      </c>
      <c r="L43" s="47" t="str">
        <f t="shared" si="1"/>
        <v/>
      </c>
      <c r="M43" s="48">
        <f t="shared" si="13"/>
        <v>0</v>
      </c>
      <c r="N43" s="46" t="str">
        <f t="shared" si="2"/>
        <v/>
      </c>
      <c r="O43" s="47" t="str">
        <f t="shared" si="3"/>
        <v/>
      </c>
      <c r="P43" s="47" t="str">
        <f t="shared" si="4"/>
        <v/>
      </c>
      <c r="Q43" s="48">
        <f t="shared" si="14"/>
        <v>0</v>
      </c>
      <c r="R43" s="2"/>
      <c r="AH43" s="57" t="str">
        <f>IF(G43&gt;1,IF($E$10&gt;0,100-(#REF!/(1+(AL43/#REF!)^#REF!)^#REF!+#REF!/(AL43-1))*100,100-(AL43*D$5+D$6)*100),"")</f>
        <v/>
      </c>
      <c r="AI43" s="21" t="str">
        <f t="shared" si="5"/>
        <v/>
      </c>
      <c r="AJ43" s="21" t="str">
        <f t="shared" si="6"/>
        <v/>
      </c>
      <c r="AK43" s="48">
        <f t="shared" si="7"/>
        <v>0</v>
      </c>
      <c r="AL43" s="58" t="str">
        <f t="shared" si="8"/>
        <v/>
      </c>
      <c r="AM43" s="59" t="str">
        <f t="shared" si="9"/>
        <v/>
      </c>
      <c r="AN43" s="59" t="str">
        <f t="shared" si="10"/>
        <v/>
      </c>
      <c r="AO43" s="60"/>
    </row>
    <row r="44" spans="2:41" x14ac:dyDescent="0.25">
      <c r="B44" s="103"/>
      <c r="C44" s="103"/>
      <c r="D44" s="104"/>
      <c r="E44" s="83" t="str">
        <f t="shared" si="18"/>
        <v/>
      </c>
      <c r="F44" s="45"/>
      <c r="G44" s="45"/>
      <c r="H44" s="45"/>
      <c r="I44" s="46" t="str">
        <f t="shared" si="11"/>
        <v/>
      </c>
      <c r="J44" s="46" t="str">
        <f t="shared" si="12"/>
        <v/>
      </c>
      <c r="K44" s="47" t="str">
        <f t="shared" si="0"/>
        <v/>
      </c>
      <c r="L44" s="47" t="str">
        <f t="shared" si="1"/>
        <v/>
      </c>
      <c r="M44" s="48">
        <f t="shared" si="13"/>
        <v>0</v>
      </c>
      <c r="N44" s="46" t="str">
        <f t="shared" si="2"/>
        <v/>
      </c>
      <c r="O44" s="47" t="str">
        <f t="shared" si="3"/>
        <v/>
      </c>
      <c r="P44" s="47" t="str">
        <f t="shared" si="4"/>
        <v/>
      </c>
      <c r="Q44" s="48">
        <f t="shared" si="14"/>
        <v>0</v>
      </c>
      <c r="R44" s="2"/>
      <c r="AH44" s="57" t="str">
        <f>IF(G44&gt;1,IF($E$10&gt;0,100-(#REF!/(1+(AL44/#REF!)^#REF!)^#REF!+#REF!/(AL44-1))*100,100-(AL44*D$5+D$6)*100),"")</f>
        <v/>
      </c>
      <c r="AI44" s="21" t="str">
        <f t="shared" si="5"/>
        <v/>
      </c>
      <c r="AJ44" s="21" t="str">
        <f t="shared" si="6"/>
        <v/>
      </c>
      <c r="AK44" s="48">
        <f t="shared" si="7"/>
        <v>0</v>
      </c>
      <c r="AL44" s="58" t="str">
        <f t="shared" si="8"/>
        <v/>
      </c>
      <c r="AM44" s="59" t="str">
        <f t="shared" si="9"/>
        <v/>
      </c>
      <c r="AN44" s="59" t="str">
        <f t="shared" si="10"/>
        <v/>
      </c>
      <c r="AO44" s="60"/>
    </row>
    <row r="45" spans="2:41" x14ac:dyDescent="0.25">
      <c r="C45" s="2"/>
      <c r="E45" s="83" t="str">
        <f t="shared" si="18"/>
        <v/>
      </c>
      <c r="F45" s="45"/>
      <c r="G45" s="45"/>
      <c r="H45" s="45"/>
      <c r="I45" s="46" t="str">
        <f t="shared" si="11"/>
        <v/>
      </c>
      <c r="J45" s="46" t="str">
        <f t="shared" si="12"/>
        <v/>
      </c>
      <c r="K45" s="47" t="str">
        <f t="shared" si="0"/>
        <v/>
      </c>
      <c r="L45" s="47" t="str">
        <f t="shared" si="1"/>
        <v/>
      </c>
      <c r="M45" s="48">
        <f t="shared" si="13"/>
        <v>0</v>
      </c>
      <c r="N45" s="46" t="str">
        <f t="shared" si="2"/>
        <v/>
      </c>
      <c r="O45" s="47" t="str">
        <f t="shared" si="3"/>
        <v/>
      </c>
      <c r="P45" s="47" t="str">
        <f t="shared" si="4"/>
        <v/>
      </c>
      <c r="Q45" s="48">
        <f t="shared" si="14"/>
        <v>0</v>
      </c>
      <c r="R45" s="2"/>
      <c r="AH45" s="57" t="str">
        <f>IF(G45&gt;1,IF($E$10&gt;0,100-(#REF!/(1+(AL45/#REF!)^#REF!)^#REF!+#REF!/(AL45-1))*100,100-(AL45*D$5+D$6)*100),"")</f>
        <v/>
      </c>
      <c r="AI45" s="21" t="str">
        <f t="shared" si="5"/>
        <v/>
      </c>
      <c r="AJ45" s="21" t="str">
        <f t="shared" si="6"/>
        <v/>
      </c>
      <c r="AK45" s="48">
        <f t="shared" si="7"/>
        <v>0</v>
      </c>
      <c r="AL45" s="58" t="str">
        <f t="shared" si="8"/>
        <v/>
      </c>
      <c r="AM45" s="59" t="str">
        <f t="shared" si="9"/>
        <v/>
      </c>
      <c r="AN45" s="59" t="str">
        <f t="shared" si="10"/>
        <v/>
      </c>
      <c r="AO45" s="60"/>
    </row>
    <row r="46" spans="2:41" x14ac:dyDescent="0.25">
      <c r="C46" s="2"/>
      <c r="E46" s="83" t="str">
        <f t="shared" si="18"/>
        <v/>
      </c>
      <c r="F46" s="45"/>
      <c r="G46" s="45"/>
      <c r="H46" s="45"/>
      <c r="I46" s="46" t="str">
        <f t="shared" si="11"/>
        <v/>
      </c>
      <c r="J46" s="46" t="str">
        <f t="shared" si="12"/>
        <v/>
      </c>
      <c r="K46" s="47" t="str">
        <f t="shared" si="0"/>
        <v/>
      </c>
      <c r="L46" s="47" t="str">
        <f t="shared" si="1"/>
        <v/>
      </c>
      <c r="M46" s="48">
        <f t="shared" si="13"/>
        <v>0</v>
      </c>
      <c r="N46" s="46" t="str">
        <f t="shared" si="2"/>
        <v/>
      </c>
      <c r="O46" s="47" t="str">
        <f t="shared" si="3"/>
        <v/>
      </c>
      <c r="P46" s="47" t="str">
        <f t="shared" si="4"/>
        <v/>
      </c>
      <c r="Q46" s="48">
        <f t="shared" si="14"/>
        <v>0</v>
      </c>
      <c r="R46" s="2"/>
      <c r="AH46" s="57" t="str">
        <f>IF(G46&gt;1,IF($E$10&gt;0,100-(#REF!/(1+(AL46/#REF!)^#REF!)^#REF!+#REF!/(AL46-1))*100,100-(AL46*D$5+D$6)*100),"")</f>
        <v/>
      </c>
      <c r="AI46" s="21" t="str">
        <f t="shared" si="5"/>
        <v/>
      </c>
      <c r="AJ46" s="21" t="str">
        <f t="shared" si="6"/>
        <v/>
      </c>
      <c r="AK46" s="48">
        <f t="shared" si="7"/>
        <v>0</v>
      </c>
      <c r="AL46" s="58" t="str">
        <f t="shared" si="8"/>
        <v/>
      </c>
      <c r="AM46" s="59" t="str">
        <f t="shared" si="9"/>
        <v/>
      </c>
      <c r="AN46" s="59" t="str">
        <f t="shared" si="10"/>
        <v/>
      </c>
      <c r="AO46" s="60"/>
    </row>
    <row r="47" spans="2:41" x14ac:dyDescent="0.25">
      <c r="C47" s="82"/>
      <c r="D47" s="45"/>
      <c r="E47" s="83" t="str">
        <f t="shared" si="18"/>
        <v/>
      </c>
      <c r="F47" s="45"/>
      <c r="G47" s="45"/>
      <c r="H47" s="45"/>
      <c r="I47" s="46" t="str">
        <f t="shared" si="11"/>
        <v/>
      </c>
      <c r="J47" s="46" t="str">
        <f t="shared" si="12"/>
        <v/>
      </c>
      <c r="K47" s="47" t="str">
        <f t="shared" si="0"/>
        <v/>
      </c>
      <c r="L47" s="47" t="str">
        <f t="shared" si="1"/>
        <v/>
      </c>
      <c r="M47" s="48">
        <f t="shared" si="13"/>
        <v>0</v>
      </c>
      <c r="N47" s="46" t="str">
        <f t="shared" si="2"/>
        <v/>
      </c>
      <c r="O47" s="47" t="str">
        <f t="shared" si="3"/>
        <v/>
      </c>
      <c r="P47" s="47" t="str">
        <f t="shared" si="4"/>
        <v/>
      </c>
      <c r="Q47" s="48">
        <f t="shared" si="14"/>
        <v>0</v>
      </c>
      <c r="R47" s="2"/>
      <c r="AH47" s="57" t="str">
        <f>IF(G47&gt;1,IF($E$10&gt;0,100-(#REF!/(1+(AL47/#REF!)^#REF!)^#REF!+#REF!/(AL47-1))*100,100-(AL47*D$5+D$6)*100),"")</f>
        <v/>
      </c>
      <c r="AI47" s="21" t="str">
        <f t="shared" si="5"/>
        <v/>
      </c>
      <c r="AJ47" s="21" t="str">
        <f t="shared" si="6"/>
        <v/>
      </c>
      <c r="AK47" s="48">
        <f t="shared" si="7"/>
        <v>0</v>
      </c>
      <c r="AL47" s="58" t="str">
        <f t="shared" si="8"/>
        <v/>
      </c>
      <c r="AM47" s="59" t="str">
        <f t="shared" si="9"/>
        <v/>
      </c>
      <c r="AN47" s="59" t="str">
        <f t="shared" si="10"/>
        <v/>
      </c>
      <c r="AO47" s="60"/>
    </row>
    <row r="48" spans="2:41" x14ac:dyDescent="0.25">
      <c r="C48" s="82"/>
      <c r="D48" s="45"/>
      <c r="E48" s="83" t="str">
        <f t="shared" si="18"/>
        <v/>
      </c>
      <c r="F48" s="45"/>
      <c r="G48" s="45"/>
      <c r="H48" s="45"/>
      <c r="I48" s="46" t="str">
        <f t="shared" si="11"/>
        <v/>
      </c>
      <c r="J48" s="46" t="str">
        <f t="shared" si="12"/>
        <v/>
      </c>
      <c r="K48" s="47" t="str">
        <f t="shared" si="0"/>
        <v/>
      </c>
      <c r="L48" s="47" t="str">
        <f t="shared" si="1"/>
        <v/>
      </c>
      <c r="M48" s="48">
        <f t="shared" si="13"/>
        <v>0</v>
      </c>
      <c r="N48" s="46" t="str">
        <f t="shared" si="2"/>
        <v/>
      </c>
      <c r="O48" s="47" t="str">
        <f t="shared" si="3"/>
        <v/>
      </c>
      <c r="P48" s="47" t="str">
        <f t="shared" si="4"/>
        <v/>
      </c>
      <c r="Q48" s="48">
        <f t="shared" si="14"/>
        <v>0</v>
      </c>
      <c r="R48" s="2"/>
      <c r="AH48" s="57" t="str">
        <f>IF(G48&gt;1,IF($E$10&gt;0,100-(#REF!/(1+(AL48/#REF!)^#REF!)^#REF!+#REF!/(AL48-1))*100,100-(AL48*D$5+D$6)*100),"")</f>
        <v/>
      </c>
      <c r="AI48" s="21" t="str">
        <f t="shared" si="5"/>
        <v/>
      </c>
      <c r="AJ48" s="21" t="str">
        <f t="shared" si="6"/>
        <v/>
      </c>
      <c r="AK48" s="48">
        <f t="shared" si="7"/>
        <v>0</v>
      </c>
      <c r="AL48" s="58" t="str">
        <f t="shared" si="8"/>
        <v/>
      </c>
      <c r="AM48" s="59" t="str">
        <f t="shared" si="9"/>
        <v/>
      </c>
      <c r="AN48" s="59" t="str">
        <f t="shared" si="10"/>
        <v/>
      </c>
      <c r="AO48" s="60"/>
    </row>
    <row r="49" spans="3:41" x14ac:dyDescent="0.25">
      <c r="C49" s="82"/>
      <c r="D49" s="45"/>
      <c r="E49" s="83" t="str">
        <f t="shared" si="18"/>
        <v/>
      </c>
      <c r="F49" s="45"/>
      <c r="G49" s="45"/>
      <c r="H49" s="45"/>
      <c r="I49" s="46" t="str">
        <f t="shared" si="11"/>
        <v/>
      </c>
      <c r="J49" s="46" t="str">
        <f t="shared" si="12"/>
        <v/>
      </c>
      <c r="K49" s="47" t="str">
        <f t="shared" si="0"/>
        <v/>
      </c>
      <c r="L49" s="47" t="str">
        <f t="shared" si="1"/>
        <v/>
      </c>
      <c r="M49" s="48">
        <f t="shared" si="13"/>
        <v>0</v>
      </c>
      <c r="N49" s="46" t="str">
        <f t="shared" si="2"/>
        <v/>
      </c>
      <c r="O49" s="47" t="str">
        <f t="shared" si="3"/>
        <v/>
      </c>
      <c r="P49" s="47" t="str">
        <f t="shared" si="4"/>
        <v/>
      </c>
      <c r="Q49" s="48">
        <f t="shared" si="14"/>
        <v>0</v>
      </c>
      <c r="R49" s="2"/>
      <c r="AH49" s="57" t="str">
        <f>IF(G49&gt;1,IF($E$10&gt;0,100-(#REF!/(1+(AL49/#REF!)^#REF!)^#REF!+#REF!/(AL49-1))*100,100-(AL49*D$5+D$6)*100),"")</f>
        <v/>
      </c>
      <c r="AI49" s="21" t="str">
        <f t="shared" si="5"/>
        <v/>
      </c>
      <c r="AJ49" s="21" t="str">
        <f t="shared" si="6"/>
        <v/>
      </c>
      <c r="AK49" s="48">
        <f t="shared" si="7"/>
        <v>0</v>
      </c>
      <c r="AL49" s="58" t="str">
        <f t="shared" si="8"/>
        <v/>
      </c>
      <c r="AM49" s="59" t="str">
        <f t="shared" si="9"/>
        <v/>
      </c>
      <c r="AN49" s="59" t="str">
        <f t="shared" si="10"/>
        <v/>
      </c>
      <c r="AO49" s="60"/>
    </row>
    <row r="50" spans="3:41" x14ac:dyDescent="0.25">
      <c r="C50" s="82"/>
      <c r="D50" s="45"/>
      <c r="E50" s="83" t="str">
        <f t="shared" si="18"/>
        <v/>
      </c>
      <c r="F50" s="45"/>
      <c r="G50" s="45"/>
      <c r="H50" s="45"/>
      <c r="I50" s="46" t="str">
        <f t="shared" si="11"/>
        <v/>
      </c>
      <c r="J50" s="46" t="str">
        <f t="shared" si="12"/>
        <v/>
      </c>
      <c r="K50" s="47" t="str">
        <f t="shared" si="0"/>
        <v/>
      </c>
      <c r="L50" s="47" t="str">
        <f t="shared" si="1"/>
        <v/>
      </c>
      <c r="M50" s="48">
        <f t="shared" si="13"/>
        <v>0</v>
      </c>
      <c r="N50" s="46" t="str">
        <f t="shared" si="2"/>
        <v/>
      </c>
      <c r="O50" s="47" t="str">
        <f t="shared" si="3"/>
        <v/>
      </c>
      <c r="P50" s="47" t="str">
        <f t="shared" si="4"/>
        <v/>
      </c>
      <c r="Q50" s="48">
        <f t="shared" si="14"/>
        <v>0</v>
      </c>
      <c r="R50" s="2"/>
      <c r="AH50" s="57" t="str">
        <f>IF(G50&gt;1,IF($E$10&gt;0,100-(#REF!/(1+(AL50/#REF!)^#REF!)^#REF!+#REF!/(AL50-1))*100,100-(AL50*D$5+D$6)*100),"")</f>
        <v/>
      </c>
      <c r="AI50" s="21" t="str">
        <f t="shared" si="5"/>
        <v/>
      </c>
      <c r="AJ50" s="21" t="str">
        <f t="shared" si="6"/>
        <v/>
      </c>
      <c r="AK50" s="48">
        <f t="shared" si="7"/>
        <v>0</v>
      </c>
      <c r="AL50" s="58" t="str">
        <f t="shared" si="8"/>
        <v/>
      </c>
      <c r="AM50" s="59" t="str">
        <f t="shared" si="9"/>
        <v/>
      </c>
      <c r="AN50" s="59" t="str">
        <f t="shared" si="10"/>
        <v/>
      </c>
      <c r="AO50" s="60"/>
    </row>
    <row r="51" spans="3:41" x14ac:dyDescent="0.25">
      <c r="C51" s="82"/>
      <c r="D51" s="45"/>
      <c r="E51" s="83" t="str">
        <f t="shared" si="18"/>
        <v/>
      </c>
      <c r="F51" s="45"/>
      <c r="G51" s="45"/>
      <c r="H51" s="45"/>
      <c r="I51" s="46" t="str">
        <f t="shared" si="11"/>
        <v/>
      </c>
      <c r="J51" s="46" t="str">
        <f t="shared" si="12"/>
        <v/>
      </c>
      <c r="K51" s="47" t="str">
        <f t="shared" si="0"/>
        <v/>
      </c>
      <c r="L51" s="47" t="str">
        <f t="shared" si="1"/>
        <v/>
      </c>
      <c r="M51" s="48">
        <f t="shared" si="13"/>
        <v>0</v>
      </c>
      <c r="N51" s="46" t="str">
        <f t="shared" si="2"/>
        <v/>
      </c>
      <c r="O51" s="47" t="str">
        <f t="shared" si="3"/>
        <v/>
      </c>
      <c r="P51" s="47" t="str">
        <f t="shared" si="4"/>
        <v/>
      </c>
      <c r="Q51" s="48">
        <f t="shared" si="14"/>
        <v>0</v>
      </c>
      <c r="R51" s="2"/>
      <c r="AH51" s="57" t="str">
        <f>IF(G51&gt;1,IF($E$10&gt;0,100-(#REF!/(1+(AL51/#REF!)^#REF!)^#REF!+#REF!/(AL51-1))*100,100-(AL51*D$5+D$6)*100),"")</f>
        <v/>
      </c>
      <c r="AI51" s="21" t="str">
        <f t="shared" si="5"/>
        <v/>
      </c>
      <c r="AJ51" s="21" t="str">
        <f t="shared" si="6"/>
        <v/>
      </c>
      <c r="AK51" s="48">
        <f t="shared" si="7"/>
        <v>0</v>
      </c>
      <c r="AL51" s="58" t="str">
        <f t="shared" si="8"/>
        <v/>
      </c>
      <c r="AM51" s="59" t="str">
        <f t="shared" si="9"/>
        <v/>
      </c>
      <c r="AN51" s="59" t="str">
        <f t="shared" si="10"/>
        <v/>
      </c>
      <c r="AO51" s="60"/>
    </row>
    <row r="52" spans="3:41" x14ac:dyDescent="0.25">
      <c r="C52" s="82"/>
      <c r="D52" s="45"/>
      <c r="E52" s="83" t="str">
        <f t="shared" si="18"/>
        <v/>
      </c>
      <c r="F52" s="45"/>
      <c r="G52" s="45"/>
      <c r="H52" s="45"/>
      <c r="I52" s="46" t="str">
        <f t="shared" si="11"/>
        <v/>
      </c>
      <c r="J52" s="46" t="str">
        <f t="shared" si="12"/>
        <v/>
      </c>
      <c r="K52" s="47" t="str">
        <f t="shared" si="0"/>
        <v/>
      </c>
      <c r="L52" s="47" t="str">
        <f t="shared" si="1"/>
        <v/>
      </c>
      <c r="M52" s="48">
        <f t="shared" si="13"/>
        <v>0</v>
      </c>
      <c r="N52" s="46" t="str">
        <f t="shared" si="2"/>
        <v/>
      </c>
      <c r="O52" s="47" t="str">
        <f t="shared" si="3"/>
        <v/>
      </c>
      <c r="P52" s="47" t="str">
        <f t="shared" si="4"/>
        <v/>
      </c>
      <c r="Q52" s="48">
        <f t="shared" si="14"/>
        <v>0</v>
      </c>
      <c r="R52" s="2"/>
      <c r="AH52" s="57" t="str">
        <f>IF(G52&gt;1,IF($E$10&gt;0,100-(#REF!/(1+(AL52/#REF!)^#REF!)^#REF!+#REF!/(AL52-1))*100,100-(AL52*D$5+D$6)*100),"")</f>
        <v/>
      </c>
      <c r="AI52" s="21" t="str">
        <f t="shared" si="5"/>
        <v/>
      </c>
      <c r="AJ52" s="21" t="str">
        <f t="shared" si="6"/>
        <v/>
      </c>
      <c r="AK52" s="48">
        <f t="shared" si="7"/>
        <v>0</v>
      </c>
      <c r="AL52" s="58" t="str">
        <f t="shared" si="8"/>
        <v/>
      </c>
      <c r="AM52" s="59" t="str">
        <f t="shared" si="9"/>
        <v/>
      </c>
      <c r="AN52" s="59" t="str">
        <f t="shared" si="10"/>
        <v/>
      </c>
      <c r="AO52" s="60"/>
    </row>
    <row r="53" spans="3:41" x14ac:dyDescent="0.25">
      <c r="C53" s="82"/>
      <c r="D53" s="45"/>
      <c r="E53" s="83" t="str">
        <f t="shared" si="18"/>
        <v/>
      </c>
      <c r="F53" s="45"/>
      <c r="G53" s="45"/>
      <c r="H53" s="45"/>
      <c r="I53" s="46" t="str">
        <f t="shared" si="11"/>
        <v/>
      </c>
      <c r="J53" s="46" t="str">
        <f t="shared" si="12"/>
        <v/>
      </c>
      <c r="K53" s="47" t="str">
        <f t="shared" si="0"/>
        <v/>
      </c>
      <c r="L53" s="47" t="str">
        <f t="shared" si="1"/>
        <v/>
      </c>
      <c r="M53" s="48">
        <f t="shared" si="13"/>
        <v>0</v>
      </c>
      <c r="N53" s="46" t="str">
        <f t="shared" si="2"/>
        <v/>
      </c>
      <c r="O53" s="47" t="str">
        <f t="shared" si="3"/>
        <v/>
      </c>
      <c r="P53" s="47" t="str">
        <f t="shared" si="4"/>
        <v/>
      </c>
      <c r="Q53" s="48">
        <f t="shared" si="14"/>
        <v>0</v>
      </c>
      <c r="R53" s="2"/>
      <c r="AH53" s="57" t="str">
        <f>IF(G53&gt;1,IF($E$10&gt;0,100-(#REF!/(1+(AL53/#REF!)^#REF!)^#REF!+#REF!/(AL53-1))*100,100-(AL53*D$5+D$6)*100),"")</f>
        <v/>
      </c>
      <c r="AI53" s="21" t="str">
        <f t="shared" si="5"/>
        <v/>
      </c>
      <c r="AJ53" s="21" t="str">
        <f t="shared" si="6"/>
        <v/>
      </c>
      <c r="AK53" s="48">
        <f t="shared" si="7"/>
        <v>0</v>
      </c>
      <c r="AL53" s="58" t="str">
        <f t="shared" si="8"/>
        <v/>
      </c>
      <c r="AM53" s="59" t="str">
        <f t="shared" si="9"/>
        <v/>
      </c>
      <c r="AN53" s="59" t="str">
        <f t="shared" si="10"/>
        <v/>
      </c>
      <c r="AO53" s="60"/>
    </row>
    <row r="54" spans="3:41" x14ac:dyDescent="0.25">
      <c r="C54" s="82"/>
      <c r="D54" s="45"/>
      <c r="E54" s="83" t="str">
        <f t="shared" si="18"/>
        <v/>
      </c>
      <c r="F54" s="45"/>
      <c r="G54" s="45"/>
      <c r="H54" s="45"/>
      <c r="I54" s="46" t="str">
        <f t="shared" si="11"/>
        <v/>
      </c>
      <c r="J54" s="46" t="str">
        <f t="shared" si="12"/>
        <v/>
      </c>
      <c r="K54" s="47" t="str">
        <f t="shared" si="0"/>
        <v/>
      </c>
      <c r="L54" s="47" t="str">
        <f t="shared" si="1"/>
        <v/>
      </c>
      <c r="M54" s="48">
        <f t="shared" si="13"/>
        <v>0</v>
      </c>
      <c r="N54" s="46" t="str">
        <f t="shared" si="2"/>
        <v/>
      </c>
      <c r="O54" s="47" t="str">
        <f t="shared" si="3"/>
        <v/>
      </c>
      <c r="P54" s="47" t="str">
        <f t="shared" si="4"/>
        <v/>
      </c>
      <c r="Q54" s="48">
        <f t="shared" si="14"/>
        <v>0</v>
      </c>
      <c r="R54" s="2"/>
      <c r="AH54" s="57" t="str">
        <f>IF(G54&gt;1,IF($E$10&gt;0,100-(#REF!/(1+(AL54/#REF!)^#REF!)^#REF!+#REF!/(AL54-1))*100,100-(AL54*D$5+D$6)*100),"")</f>
        <v/>
      </c>
      <c r="AI54" s="21" t="str">
        <f t="shared" si="5"/>
        <v/>
      </c>
      <c r="AJ54" s="21" t="str">
        <f t="shared" si="6"/>
        <v/>
      </c>
      <c r="AK54" s="48">
        <f t="shared" si="7"/>
        <v>0</v>
      </c>
      <c r="AL54" s="58" t="str">
        <f t="shared" si="8"/>
        <v/>
      </c>
      <c r="AM54" s="59" t="str">
        <f t="shared" si="9"/>
        <v/>
      </c>
      <c r="AN54" s="59" t="str">
        <f t="shared" si="10"/>
        <v/>
      </c>
      <c r="AO54" s="60"/>
    </row>
    <row r="55" spans="3:41" x14ac:dyDescent="0.25">
      <c r="C55" s="82"/>
      <c r="D55" s="45"/>
      <c r="E55" s="83" t="str">
        <f t="shared" si="18"/>
        <v/>
      </c>
      <c r="F55" s="45"/>
      <c r="G55" s="45"/>
      <c r="H55" s="45"/>
      <c r="I55" s="46" t="str">
        <f t="shared" si="11"/>
        <v/>
      </c>
      <c r="J55" s="46" t="str">
        <f t="shared" si="12"/>
        <v/>
      </c>
      <c r="K55" s="47" t="str">
        <f t="shared" si="0"/>
        <v/>
      </c>
      <c r="L55" s="47" t="str">
        <f t="shared" si="1"/>
        <v/>
      </c>
      <c r="M55" s="48">
        <f t="shared" si="13"/>
        <v>0</v>
      </c>
      <c r="N55" s="46" t="str">
        <f t="shared" si="2"/>
        <v/>
      </c>
      <c r="O55" s="47" t="str">
        <f t="shared" si="3"/>
        <v/>
      </c>
      <c r="P55" s="47" t="str">
        <f t="shared" si="4"/>
        <v/>
      </c>
      <c r="Q55" s="48">
        <f t="shared" si="14"/>
        <v>0</v>
      </c>
      <c r="R55" s="2"/>
      <c r="AH55" s="57" t="str">
        <f>IF(G55&gt;1,IF($E$10&gt;0,100-(#REF!/(1+(AL55/#REF!)^#REF!)^#REF!+#REF!/(AL55-1))*100,100-(AL55*D$5+D$6)*100),"")</f>
        <v/>
      </c>
      <c r="AI55" s="21" t="str">
        <f t="shared" si="5"/>
        <v/>
      </c>
      <c r="AJ55" s="21" t="str">
        <f t="shared" si="6"/>
        <v/>
      </c>
      <c r="AK55" s="48">
        <f t="shared" si="7"/>
        <v>0</v>
      </c>
      <c r="AL55" s="58" t="str">
        <f t="shared" si="8"/>
        <v/>
      </c>
      <c r="AM55" s="59" t="str">
        <f t="shared" si="9"/>
        <v/>
      </c>
      <c r="AN55" s="59" t="str">
        <f t="shared" si="10"/>
        <v/>
      </c>
      <c r="AO55" s="60"/>
    </row>
    <row r="56" spans="3:41" x14ac:dyDescent="0.25">
      <c r="C56" s="82"/>
      <c r="D56" s="45"/>
      <c r="E56" s="83" t="str">
        <f t="shared" si="18"/>
        <v/>
      </c>
      <c r="F56" s="45"/>
      <c r="G56" s="45"/>
      <c r="H56" s="45"/>
      <c r="I56" s="46" t="str">
        <f t="shared" si="11"/>
        <v/>
      </c>
      <c r="J56" s="46" t="str">
        <f t="shared" si="12"/>
        <v/>
      </c>
      <c r="K56" s="47" t="str">
        <f t="shared" si="0"/>
        <v/>
      </c>
      <c r="L56" s="47" t="str">
        <f t="shared" si="1"/>
        <v/>
      </c>
      <c r="M56" s="48">
        <f t="shared" si="13"/>
        <v>0</v>
      </c>
      <c r="N56" s="46" t="str">
        <f t="shared" si="2"/>
        <v/>
      </c>
      <c r="O56" s="47" t="str">
        <f t="shared" si="3"/>
        <v/>
      </c>
      <c r="P56" s="47" t="str">
        <f t="shared" si="4"/>
        <v/>
      </c>
      <c r="Q56" s="48">
        <f t="shared" si="14"/>
        <v>0</v>
      </c>
      <c r="R56" s="2"/>
      <c r="AH56" s="57" t="str">
        <f>IF(G56&gt;1,IF($E$10&gt;0,100-(#REF!/(1+(AL56/#REF!)^#REF!)^#REF!+#REF!/(AL56-1))*100,100-(AL56*D$5+D$6)*100),"")</f>
        <v/>
      </c>
      <c r="AI56" s="21" t="str">
        <f t="shared" si="5"/>
        <v/>
      </c>
      <c r="AJ56" s="21" t="str">
        <f t="shared" si="6"/>
        <v/>
      </c>
      <c r="AK56" s="48">
        <f t="shared" si="7"/>
        <v>0</v>
      </c>
      <c r="AL56" s="58" t="str">
        <f t="shared" si="8"/>
        <v/>
      </c>
      <c r="AM56" s="59" t="str">
        <f t="shared" si="9"/>
        <v/>
      </c>
      <c r="AN56" s="59" t="str">
        <f t="shared" si="10"/>
        <v/>
      </c>
      <c r="AO56" s="60"/>
    </row>
    <row r="57" spans="3:41" x14ac:dyDescent="0.25">
      <c r="C57" s="82"/>
      <c r="D57" s="45"/>
      <c r="E57" s="83" t="str">
        <f t="shared" si="18"/>
        <v/>
      </c>
      <c r="F57" s="45"/>
      <c r="G57" s="45"/>
      <c r="H57" s="45"/>
      <c r="I57" s="46" t="str">
        <f t="shared" si="11"/>
        <v/>
      </c>
      <c r="J57" s="46" t="str">
        <f t="shared" si="12"/>
        <v/>
      </c>
      <c r="K57" s="47" t="str">
        <f t="shared" si="0"/>
        <v/>
      </c>
      <c r="L57" s="47" t="str">
        <f t="shared" si="1"/>
        <v/>
      </c>
      <c r="M57" s="48">
        <f t="shared" si="13"/>
        <v>0</v>
      </c>
      <c r="N57" s="46" t="str">
        <f t="shared" si="2"/>
        <v/>
      </c>
      <c r="O57" s="47" t="str">
        <f t="shared" si="3"/>
        <v/>
      </c>
      <c r="P57" s="47" t="str">
        <f t="shared" si="4"/>
        <v/>
      </c>
      <c r="Q57" s="48">
        <f t="shared" si="14"/>
        <v>0</v>
      </c>
      <c r="R57" s="2"/>
      <c r="AH57" s="57" t="str">
        <f>IF(G57&gt;1,IF($E$10&gt;0,100-(#REF!/(1+(AL57/#REF!)^#REF!)^#REF!+#REF!/(AL57-1))*100,100-(AL57*D$5+D$6)*100),"")</f>
        <v/>
      </c>
      <c r="AI57" s="21" t="str">
        <f t="shared" si="5"/>
        <v/>
      </c>
      <c r="AJ57" s="21" t="str">
        <f t="shared" si="6"/>
        <v/>
      </c>
      <c r="AK57" s="48">
        <f t="shared" si="7"/>
        <v>0</v>
      </c>
      <c r="AL57" s="58" t="str">
        <f t="shared" si="8"/>
        <v/>
      </c>
      <c r="AM57" s="59" t="str">
        <f t="shared" si="9"/>
        <v/>
      </c>
      <c r="AN57" s="59" t="str">
        <f t="shared" si="10"/>
        <v/>
      </c>
      <c r="AO57" s="60"/>
    </row>
    <row r="58" spans="3:41" x14ac:dyDescent="0.25">
      <c r="C58" s="82"/>
      <c r="D58" s="45"/>
      <c r="E58" s="83" t="str">
        <f t="shared" si="18"/>
        <v/>
      </c>
      <c r="F58" s="45"/>
      <c r="G58" s="45"/>
      <c r="H58" s="45"/>
      <c r="I58" s="46" t="str">
        <f t="shared" si="11"/>
        <v/>
      </c>
      <c r="J58" s="46" t="str">
        <f t="shared" si="12"/>
        <v/>
      </c>
      <c r="K58" s="47" t="str">
        <f t="shared" si="0"/>
        <v/>
      </c>
      <c r="L58" s="47" t="str">
        <f t="shared" si="1"/>
        <v/>
      </c>
      <c r="M58" s="48">
        <f t="shared" si="13"/>
        <v>0</v>
      </c>
      <c r="N58" s="46" t="str">
        <f t="shared" si="2"/>
        <v/>
      </c>
      <c r="O58" s="47" t="str">
        <f t="shared" si="3"/>
        <v/>
      </c>
      <c r="P58" s="47" t="str">
        <f t="shared" si="4"/>
        <v/>
      </c>
      <c r="Q58" s="48">
        <f t="shared" si="14"/>
        <v>0</v>
      </c>
      <c r="R58" s="2"/>
      <c r="AH58" s="57" t="str">
        <f>IF(G58&gt;1,IF($E$10&gt;0,100-(#REF!/(1+(AL58/#REF!)^#REF!)^#REF!+#REF!/(AL58-1))*100,100-(AL58*D$5+D$6)*100),"")</f>
        <v/>
      </c>
      <c r="AI58" s="21" t="str">
        <f t="shared" si="5"/>
        <v/>
      </c>
      <c r="AJ58" s="21" t="str">
        <f t="shared" si="6"/>
        <v/>
      </c>
      <c r="AK58" s="48">
        <f t="shared" si="7"/>
        <v>0</v>
      </c>
      <c r="AL58" s="58" t="str">
        <f t="shared" si="8"/>
        <v/>
      </c>
      <c r="AM58" s="59" t="str">
        <f t="shared" si="9"/>
        <v/>
      </c>
      <c r="AN58" s="59" t="str">
        <f t="shared" si="10"/>
        <v/>
      </c>
      <c r="AO58" s="60"/>
    </row>
    <row r="59" spans="3:41" x14ac:dyDescent="0.25">
      <c r="C59" s="82"/>
      <c r="D59" s="45"/>
      <c r="E59" s="83" t="str">
        <f t="shared" si="18"/>
        <v/>
      </c>
      <c r="F59" s="45"/>
      <c r="G59" s="45"/>
      <c r="H59" s="45"/>
      <c r="I59" s="46" t="str">
        <f t="shared" si="11"/>
        <v/>
      </c>
      <c r="J59" s="46" t="str">
        <f t="shared" si="12"/>
        <v/>
      </c>
      <c r="K59" s="47" t="str">
        <f t="shared" si="0"/>
        <v/>
      </c>
      <c r="L59" s="47" t="str">
        <f t="shared" si="1"/>
        <v/>
      </c>
      <c r="M59" s="48">
        <f t="shared" si="13"/>
        <v>0</v>
      </c>
      <c r="N59" s="46" t="str">
        <f t="shared" si="2"/>
        <v/>
      </c>
      <c r="O59" s="47" t="str">
        <f t="shared" si="3"/>
        <v/>
      </c>
      <c r="P59" s="47" t="str">
        <f t="shared" si="4"/>
        <v/>
      </c>
      <c r="Q59" s="48">
        <f t="shared" si="14"/>
        <v>0</v>
      </c>
      <c r="R59" s="2"/>
      <c r="AH59" s="57" t="str">
        <f>IF(G59&gt;1,IF($E$10&gt;0,100-(#REF!/(1+(AL59/#REF!)^#REF!)^#REF!+#REF!/(AL59-1))*100,100-(AL59*D$5+D$6)*100),"")</f>
        <v/>
      </c>
      <c r="AI59" s="21" t="str">
        <f t="shared" si="5"/>
        <v/>
      </c>
      <c r="AJ59" s="21" t="str">
        <f t="shared" si="6"/>
        <v/>
      </c>
      <c r="AK59" s="48">
        <f t="shared" si="7"/>
        <v>0</v>
      </c>
      <c r="AL59" s="58" t="str">
        <f t="shared" si="8"/>
        <v/>
      </c>
      <c r="AM59" s="59" t="str">
        <f t="shared" si="9"/>
        <v/>
      </c>
      <c r="AN59" s="59" t="str">
        <f t="shared" si="10"/>
        <v/>
      </c>
      <c r="AO59" s="60"/>
    </row>
    <row r="60" spans="3:41" x14ac:dyDescent="0.25">
      <c r="C60" s="82"/>
      <c r="D60" s="45"/>
      <c r="E60" s="83" t="str">
        <f t="shared" si="18"/>
        <v/>
      </c>
      <c r="F60" s="45"/>
      <c r="G60" s="45"/>
      <c r="H60" s="45"/>
      <c r="I60" s="46" t="str">
        <f t="shared" si="11"/>
        <v/>
      </c>
      <c r="J60" s="46" t="str">
        <f t="shared" si="12"/>
        <v/>
      </c>
      <c r="K60" s="47" t="str">
        <f t="shared" si="0"/>
        <v/>
      </c>
      <c r="L60" s="47" t="str">
        <f t="shared" si="1"/>
        <v/>
      </c>
      <c r="M60" s="48">
        <f t="shared" si="13"/>
        <v>0</v>
      </c>
      <c r="N60" s="46" t="str">
        <f t="shared" si="2"/>
        <v/>
      </c>
      <c r="O60" s="47" t="str">
        <f t="shared" si="3"/>
        <v/>
      </c>
      <c r="P60" s="47" t="str">
        <f t="shared" si="4"/>
        <v/>
      </c>
      <c r="Q60" s="48">
        <f t="shared" si="14"/>
        <v>0</v>
      </c>
      <c r="R60" s="2"/>
      <c r="AH60" s="57" t="str">
        <f>IF(G60&gt;1,IF($E$10&gt;0,100-(#REF!/(1+(AL60/#REF!)^#REF!)^#REF!+#REF!/(AL60-1))*100,100-(AL60*D$5+D$6)*100),"")</f>
        <v/>
      </c>
      <c r="AI60" s="21" t="str">
        <f t="shared" si="5"/>
        <v/>
      </c>
      <c r="AJ60" s="21" t="str">
        <f t="shared" si="6"/>
        <v/>
      </c>
      <c r="AK60" s="48">
        <f t="shared" si="7"/>
        <v>0</v>
      </c>
      <c r="AL60" s="58" t="str">
        <f t="shared" si="8"/>
        <v/>
      </c>
      <c r="AM60" s="59" t="str">
        <f t="shared" si="9"/>
        <v/>
      </c>
      <c r="AN60" s="59" t="str">
        <f t="shared" si="10"/>
        <v/>
      </c>
      <c r="AO60" s="60"/>
    </row>
    <row r="61" spans="3:41" x14ac:dyDescent="0.25">
      <c r="C61" s="82"/>
      <c r="D61" s="45"/>
      <c r="E61" s="83" t="str">
        <f t="shared" si="18"/>
        <v/>
      </c>
      <c r="F61" s="45"/>
      <c r="G61" s="45"/>
      <c r="H61" s="45"/>
      <c r="I61" s="46" t="str">
        <f t="shared" si="11"/>
        <v/>
      </c>
      <c r="J61" s="46" t="str">
        <f t="shared" si="12"/>
        <v/>
      </c>
      <c r="K61" s="47" t="str">
        <f t="shared" si="0"/>
        <v/>
      </c>
      <c r="L61" s="47" t="str">
        <f t="shared" si="1"/>
        <v/>
      </c>
      <c r="M61" s="48">
        <f t="shared" si="13"/>
        <v>0</v>
      </c>
      <c r="N61" s="46" t="str">
        <f t="shared" si="2"/>
        <v/>
      </c>
      <c r="O61" s="47" t="str">
        <f t="shared" si="3"/>
        <v/>
      </c>
      <c r="P61" s="47" t="str">
        <f t="shared" si="4"/>
        <v/>
      </c>
      <c r="Q61" s="48">
        <f t="shared" si="14"/>
        <v>0</v>
      </c>
      <c r="R61" s="2"/>
      <c r="AH61" s="57" t="str">
        <f>IF(G61&gt;1,IF($E$10&gt;0,100-(#REF!/(1+(AL61/#REF!)^#REF!)^#REF!+#REF!/(AL61-1))*100,100-(AL61*D$5+D$6)*100),"")</f>
        <v/>
      </c>
      <c r="AI61" s="21" t="str">
        <f t="shared" si="5"/>
        <v/>
      </c>
      <c r="AJ61" s="21" t="str">
        <f t="shared" si="6"/>
        <v/>
      </c>
      <c r="AK61" s="48">
        <f t="shared" si="7"/>
        <v>0</v>
      </c>
      <c r="AL61" s="58" t="str">
        <f t="shared" si="8"/>
        <v/>
      </c>
      <c r="AM61" s="59" t="str">
        <f t="shared" si="9"/>
        <v/>
      </c>
      <c r="AN61" s="59" t="str">
        <f t="shared" si="10"/>
        <v/>
      </c>
      <c r="AO61" s="60"/>
    </row>
    <row r="62" spans="3:41" x14ac:dyDescent="0.25">
      <c r="C62" s="82"/>
      <c r="D62" s="45"/>
      <c r="E62" s="83" t="str">
        <f t="shared" si="18"/>
        <v/>
      </c>
      <c r="F62" s="45"/>
      <c r="G62" s="45"/>
      <c r="H62" s="45"/>
      <c r="I62" s="46" t="str">
        <f t="shared" si="11"/>
        <v/>
      </c>
      <c r="J62" s="46" t="str">
        <f t="shared" si="12"/>
        <v/>
      </c>
      <c r="K62" s="47" t="str">
        <f t="shared" si="0"/>
        <v/>
      </c>
      <c r="L62" s="47" t="str">
        <f t="shared" si="1"/>
        <v/>
      </c>
      <c r="M62" s="48">
        <f t="shared" si="13"/>
        <v>0</v>
      </c>
      <c r="N62" s="46" t="str">
        <f t="shared" si="2"/>
        <v/>
      </c>
      <c r="O62" s="47" t="str">
        <f t="shared" si="3"/>
        <v/>
      </c>
      <c r="P62" s="47" t="str">
        <f t="shared" si="4"/>
        <v/>
      </c>
      <c r="Q62" s="48">
        <f t="shared" si="14"/>
        <v>0</v>
      </c>
      <c r="R62" s="2"/>
      <c r="AH62" s="57" t="str">
        <f>IF(G62&gt;1,IF($E$10&gt;0,100-(#REF!/(1+(AL62/#REF!)^#REF!)^#REF!+#REF!/(AL62-1))*100,100-(AL62*D$5+D$6)*100),"")</f>
        <v/>
      </c>
      <c r="AI62" s="21" t="str">
        <f t="shared" si="5"/>
        <v/>
      </c>
      <c r="AJ62" s="21" t="str">
        <f t="shared" si="6"/>
        <v/>
      </c>
      <c r="AK62" s="48">
        <f t="shared" si="7"/>
        <v>0</v>
      </c>
      <c r="AL62" s="58" t="str">
        <f t="shared" si="8"/>
        <v/>
      </c>
      <c r="AM62" s="59" t="str">
        <f t="shared" si="9"/>
        <v/>
      </c>
      <c r="AN62" s="59" t="str">
        <f t="shared" si="10"/>
        <v/>
      </c>
      <c r="AO62" s="60"/>
    </row>
    <row r="63" spans="3:41" x14ac:dyDescent="0.25">
      <c r="C63" s="82"/>
      <c r="D63" s="45"/>
      <c r="E63" s="83" t="str">
        <f t="shared" si="18"/>
        <v/>
      </c>
      <c r="F63" s="45"/>
      <c r="G63" s="45"/>
      <c r="H63" s="45"/>
      <c r="I63" s="46" t="str">
        <f t="shared" si="11"/>
        <v/>
      </c>
      <c r="J63" s="46" t="str">
        <f t="shared" si="12"/>
        <v/>
      </c>
      <c r="K63" s="47" t="str">
        <f t="shared" si="0"/>
        <v/>
      </c>
      <c r="L63" s="47" t="str">
        <f t="shared" si="1"/>
        <v/>
      </c>
      <c r="M63" s="48">
        <f t="shared" si="13"/>
        <v>0</v>
      </c>
      <c r="N63" s="46" t="str">
        <f t="shared" si="2"/>
        <v/>
      </c>
      <c r="O63" s="47" t="str">
        <f t="shared" si="3"/>
        <v/>
      </c>
      <c r="P63" s="47" t="str">
        <f t="shared" si="4"/>
        <v/>
      </c>
      <c r="Q63" s="48">
        <f t="shared" si="14"/>
        <v>0</v>
      </c>
      <c r="R63" s="2"/>
      <c r="AH63" s="57" t="str">
        <f>IF(G63&gt;1,IF($E$10&gt;0,100-(#REF!/(1+(AL63/#REF!)^#REF!)^#REF!+#REF!/(AL63-1))*100,100-(AL63*D$5+D$6)*100),"")</f>
        <v/>
      </c>
      <c r="AI63" s="21" t="str">
        <f t="shared" si="5"/>
        <v/>
      </c>
      <c r="AJ63" s="21" t="str">
        <f t="shared" si="6"/>
        <v/>
      </c>
      <c r="AK63" s="48">
        <f t="shared" si="7"/>
        <v>0</v>
      </c>
      <c r="AL63" s="58" t="str">
        <f t="shared" si="8"/>
        <v/>
      </c>
      <c r="AM63" s="59" t="str">
        <f t="shared" si="9"/>
        <v/>
      </c>
      <c r="AN63" s="59" t="str">
        <f t="shared" si="10"/>
        <v/>
      </c>
      <c r="AO63" s="60"/>
    </row>
    <row r="64" spans="3:41" x14ac:dyDescent="0.25">
      <c r="C64" s="82"/>
      <c r="D64" s="45"/>
      <c r="E64" s="83" t="str">
        <f t="shared" si="18"/>
        <v/>
      </c>
      <c r="F64" s="45"/>
      <c r="G64" s="45"/>
      <c r="H64" s="45"/>
      <c r="I64" s="46" t="str">
        <f t="shared" si="11"/>
        <v/>
      </c>
      <c r="J64" s="46" t="str">
        <f t="shared" si="12"/>
        <v/>
      </c>
      <c r="K64" s="47" t="str">
        <f t="shared" si="0"/>
        <v/>
      </c>
      <c r="L64" s="47" t="str">
        <f t="shared" si="1"/>
        <v/>
      </c>
      <c r="M64" s="48">
        <f t="shared" si="13"/>
        <v>0</v>
      </c>
      <c r="N64" s="46" t="str">
        <f t="shared" si="2"/>
        <v/>
      </c>
      <c r="O64" s="47" t="str">
        <f t="shared" si="3"/>
        <v/>
      </c>
      <c r="P64" s="47" t="str">
        <f t="shared" si="4"/>
        <v/>
      </c>
      <c r="Q64" s="48">
        <f t="shared" si="14"/>
        <v>0</v>
      </c>
      <c r="R64" s="2"/>
      <c r="AH64" s="57" t="str">
        <f>IF(G64&gt;1,IF($E$10&gt;0,100-(#REF!/(1+(AL64/#REF!)^#REF!)^#REF!+#REF!/(AL64-1))*100,100-(AL64*D$5+D$6)*100),"")</f>
        <v/>
      </c>
      <c r="AI64" s="21" t="str">
        <f t="shared" si="5"/>
        <v/>
      </c>
      <c r="AJ64" s="21" t="str">
        <f t="shared" si="6"/>
        <v/>
      </c>
      <c r="AK64" s="48">
        <f t="shared" si="7"/>
        <v>0</v>
      </c>
      <c r="AL64" s="58" t="str">
        <f t="shared" si="8"/>
        <v/>
      </c>
      <c r="AM64" s="59" t="str">
        <f t="shared" si="9"/>
        <v/>
      </c>
      <c r="AN64" s="59" t="str">
        <f t="shared" si="10"/>
        <v/>
      </c>
      <c r="AO64" s="60"/>
    </row>
    <row r="65" spans="3:41" x14ac:dyDescent="0.25">
      <c r="C65" s="82"/>
      <c r="D65" s="45"/>
      <c r="E65" s="83" t="str">
        <f t="shared" si="18"/>
        <v/>
      </c>
      <c r="F65" s="45"/>
      <c r="G65" s="45"/>
      <c r="H65" s="45"/>
      <c r="I65" s="46" t="str">
        <f t="shared" si="11"/>
        <v/>
      </c>
      <c r="J65" s="46" t="str">
        <f t="shared" si="12"/>
        <v/>
      </c>
      <c r="K65" s="47" t="str">
        <f t="shared" si="0"/>
        <v/>
      </c>
      <c r="L65" s="47" t="str">
        <f t="shared" si="1"/>
        <v/>
      </c>
      <c r="M65" s="48">
        <f t="shared" si="13"/>
        <v>0</v>
      </c>
      <c r="N65" s="46" t="str">
        <f t="shared" si="2"/>
        <v/>
      </c>
      <c r="O65" s="47" t="str">
        <f t="shared" si="3"/>
        <v/>
      </c>
      <c r="P65" s="47" t="str">
        <f t="shared" si="4"/>
        <v/>
      </c>
      <c r="Q65" s="48">
        <f t="shared" si="14"/>
        <v>0</v>
      </c>
      <c r="R65" s="2"/>
      <c r="AH65" s="57" t="str">
        <f>IF(G65&gt;1,IF($E$10&gt;0,100-(#REF!/(1+(AL65/#REF!)^#REF!)^#REF!+#REF!/(AL65-1))*100,100-(AL65*D$5+D$6)*100),"")</f>
        <v/>
      </c>
      <c r="AI65" s="21" t="str">
        <f t="shared" si="5"/>
        <v/>
      </c>
      <c r="AJ65" s="21" t="str">
        <f t="shared" si="6"/>
        <v/>
      </c>
      <c r="AK65" s="48">
        <f t="shared" si="7"/>
        <v>0</v>
      </c>
      <c r="AL65" s="58" t="str">
        <f t="shared" si="8"/>
        <v/>
      </c>
      <c r="AM65" s="59" t="str">
        <f t="shared" si="9"/>
        <v/>
      </c>
      <c r="AN65" s="59" t="str">
        <f t="shared" si="10"/>
        <v/>
      </c>
      <c r="AO65" s="60"/>
    </row>
    <row r="66" spans="3:41" x14ac:dyDescent="0.25">
      <c r="C66" s="82"/>
      <c r="D66" s="45"/>
      <c r="E66" s="83" t="str">
        <f t="shared" si="18"/>
        <v/>
      </c>
      <c r="F66" s="45"/>
      <c r="G66" s="45"/>
      <c r="H66" s="45"/>
      <c r="I66" s="46" t="str">
        <f t="shared" si="11"/>
        <v/>
      </c>
      <c r="J66" s="46" t="str">
        <f t="shared" si="12"/>
        <v/>
      </c>
      <c r="K66" s="47" t="str">
        <f t="shared" si="0"/>
        <v/>
      </c>
      <c r="L66" s="47" t="str">
        <f t="shared" si="1"/>
        <v/>
      </c>
      <c r="M66" s="48">
        <f t="shared" si="13"/>
        <v>0</v>
      </c>
      <c r="N66" s="46" t="str">
        <f t="shared" si="2"/>
        <v/>
      </c>
      <c r="O66" s="47" t="str">
        <f t="shared" si="3"/>
        <v/>
      </c>
      <c r="P66" s="47" t="str">
        <f t="shared" si="4"/>
        <v/>
      </c>
      <c r="Q66" s="48">
        <f t="shared" si="14"/>
        <v>0</v>
      </c>
      <c r="R66" s="2"/>
      <c r="AH66" s="57" t="str">
        <f>IF(G66&gt;1,IF($E$10&gt;0,100-(#REF!/(1+(AL66/#REF!)^#REF!)^#REF!+#REF!/(AL66-1))*100,100-(AL66*D$5+D$6)*100),"")</f>
        <v/>
      </c>
      <c r="AI66" s="21" t="str">
        <f t="shared" si="5"/>
        <v/>
      </c>
      <c r="AJ66" s="21" t="str">
        <f t="shared" si="6"/>
        <v/>
      </c>
      <c r="AK66" s="48">
        <f t="shared" si="7"/>
        <v>0</v>
      </c>
      <c r="AL66" s="58" t="str">
        <f t="shared" si="8"/>
        <v/>
      </c>
      <c r="AM66" s="59" t="str">
        <f t="shared" si="9"/>
        <v/>
      </c>
      <c r="AN66" s="59" t="str">
        <f t="shared" si="10"/>
        <v/>
      </c>
      <c r="AO66" s="60"/>
    </row>
    <row r="67" spans="3:41" x14ac:dyDescent="0.25">
      <c r="C67" s="82"/>
      <c r="D67" s="45"/>
      <c r="E67" s="83" t="str">
        <f t="shared" si="18"/>
        <v/>
      </c>
      <c r="F67" s="45"/>
      <c r="G67" s="45"/>
      <c r="H67" s="45"/>
      <c r="I67" s="46" t="str">
        <f t="shared" si="11"/>
        <v/>
      </c>
      <c r="J67" s="46" t="str">
        <f t="shared" si="12"/>
        <v/>
      </c>
      <c r="K67" s="47" t="str">
        <f t="shared" si="0"/>
        <v/>
      </c>
      <c r="L67" s="47" t="str">
        <f t="shared" si="1"/>
        <v/>
      </c>
      <c r="M67" s="48">
        <f t="shared" si="13"/>
        <v>0</v>
      </c>
      <c r="N67" s="46" t="str">
        <f t="shared" si="2"/>
        <v/>
      </c>
      <c r="O67" s="47" t="str">
        <f t="shared" si="3"/>
        <v/>
      </c>
      <c r="P67" s="47" t="str">
        <f t="shared" si="4"/>
        <v/>
      </c>
      <c r="Q67" s="48">
        <f t="shared" si="14"/>
        <v>0</v>
      </c>
      <c r="R67" s="2"/>
      <c r="AH67" s="57" t="str">
        <f>IF(G67&gt;1,IF($E$10&gt;0,100-(#REF!/(1+(AL67/#REF!)^#REF!)^#REF!+#REF!/(AL67-1))*100,100-(AL67*D$5+D$6)*100),"")</f>
        <v/>
      </c>
      <c r="AI67" s="21" t="str">
        <f t="shared" si="5"/>
        <v/>
      </c>
      <c r="AJ67" s="21" t="str">
        <f t="shared" si="6"/>
        <v/>
      </c>
      <c r="AK67" s="48">
        <f t="shared" si="7"/>
        <v>0</v>
      </c>
      <c r="AL67" s="58" t="str">
        <f t="shared" si="8"/>
        <v/>
      </c>
      <c r="AM67" s="59" t="str">
        <f t="shared" si="9"/>
        <v/>
      </c>
      <c r="AN67" s="59" t="str">
        <f t="shared" si="10"/>
        <v/>
      </c>
      <c r="AO67" s="60"/>
    </row>
    <row r="68" spans="3:41" x14ac:dyDescent="0.25">
      <c r="C68" s="82"/>
      <c r="D68" s="45"/>
      <c r="E68" s="83" t="str">
        <f t="shared" si="18"/>
        <v/>
      </c>
      <c r="F68" s="45"/>
      <c r="G68" s="45"/>
      <c r="H68" s="45"/>
      <c r="I68" s="46" t="str">
        <f t="shared" si="11"/>
        <v/>
      </c>
      <c r="J68" s="46" t="str">
        <f t="shared" si="12"/>
        <v/>
      </c>
      <c r="K68" s="47" t="str">
        <f t="shared" si="0"/>
        <v/>
      </c>
      <c r="L68" s="47" t="str">
        <f t="shared" si="1"/>
        <v/>
      </c>
      <c r="M68" s="48">
        <f t="shared" si="13"/>
        <v>0</v>
      </c>
      <c r="N68" s="46" t="str">
        <f t="shared" si="2"/>
        <v/>
      </c>
      <c r="O68" s="47" t="str">
        <f t="shared" si="3"/>
        <v/>
      </c>
      <c r="P68" s="47" t="str">
        <f t="shared" si="4"/>
        <v/>
      </c>
      <c r="Q68" s="48">
        <f t="shared" si="14"/>
        <v>0</v>
      </c>
      <c r="R68" s="2"/>
      <c r="AH68" s="57" t="str">
        <f>IF(G68&gt;1,IF($E$10&gt;0,100-(#REF!/(1+(AL68/#REF!)^#REF!)^#REF!+#REF!/(AL68-1))*100,100-(AL68*D$5+D$6)*100),"")</f>
        <v/>
      </c>
      <c r="AI68" s="21" t="str">
        <f t="shared" si="5"/>
        <v/>
      </c>
      <c r="AJ68" s="21" t="str">
        <f t="shared" si="6"/>
        <v/>
      </c>
      <c r="AK68" s="48">
        <f t="shared" si="7"/>
        <v>0</v>
      </c>
      <c r="AL68" s="58" t="str">
        <f t="shared" si="8"/>
        <v/>
      </c>
      <c r="AM68" s="59" t="str">
        <f t="shared" si="9"/>
        <v/>
      </c>
      <c r="AN68" s="59" t="str">
        <f t="shared" si="10"/>
        <v/>
      </c>
      <c r="AO68" s="60"/>
    </row>
    <row r="69" spans="3:41" x14ac:dyDescent="0.25">
      <c r="C69" s="82"/>
      <c r="D69" s="45"/>
      <c r="E69" s="83" t="str">
        <f t="shared" si="18"/>
        <v/>
      </c>
      <c r="F69" s="45"/>
      <c r="G69" s="45"/>
      <c r="H69" s="45"/>
      <c r="I69" s="46" t="str">
        <f t="shared" si="11"/>
        <v/>
      </c>
      <c r="J69" s="46" t="str">
        <f t="shared" si="12"/>
        <v/>
      </c>
      <c r="K69" s="47" t="str">
        <f t="shared" si="0"/>
        <v/>
      </c>
      <c r="L69" s="47" t="str">
        <f t="shared" si="1"/>
        <v/>
      </c>
      <c r="M69" s="48">
        <f t="shared" si="13"/>
        <v>0</v>
      </c>
      <c r="N69" s="46" t="str">
        <f t="shared" si="2"/>
        <v/>
      </c>
      <c r="O69" s="47" t="str">
        <f t="shared" si="3"/>
        <v/>
      </c>
      <c r="P69" s="47" t="str">
        <f t="shared" si="4"/>
        <v/>
      </c>
      <c r="Q69" s="48">
        <f t="shared" si="14"/>
        <v>0</v>
      </c>
      <c r="R69" s="2"/>
      <c r="AH69" s="57" t="str">
        <f>IF(G69&gt;1,IF($E$10&gt;0,100-(#REF!/(1+(AL69/#REF!)^#REF!)^#REF!+#REF!/(AL69-1))*100,100-(AL69*D$5+D$6)*100),"")</f>
        <v/>
      </c>
      <c r="AI69" s="21" t="str">
        <f t="shared" si="5"/>
        <v/>
      </c>
      <c r="AJ69" s="21" t="str">
        <f t="shared" si="6"/>
        <v/>
      </c>
      <c r="AK69" s="48">
        <f t="shared" si="7"/>
        <v>0</v>
      </c>
      <c r="AL69" s="58" t="str">
        <f t="shared" si="8"/>
        <v/>
      </c>
      <c r="AM69" s="59" t="str">
        <f t="shared" si="9"/>
        <v/>
      </c>
      <c r="AN69" s="59" t="str">
        <f t="shared" si="10"/>
        <v/>
      </c>
      <c r="AO69" s="60"/>
    </row>
    <row r="70" spans="3:41" x14ac:dyDescent="0.25">
      <c r="C70" s="82"/>
      <c r="D70" s="45"/>
      <c r="E70" s="83" t="str">
        <f t="shared" si="18"/>
        <v/>
      </c>
      <c r="F70" s="45"/>
      <c r="G70" s="45"/>
      <c r="H70" s="45"/>
      <c r="I70" s="46" t="str">
        <f t="shared" si="11"/>
        <v/>
      </c>
      <c r="J70" s="46" t="str">
        <f t="shared" si="12"/>
        <v/>
      </c>
      <c r="K70" s="47" t="str">
        <f t="shared" si="0"/>
        <v/>
      </c>
      <c r="L70" s="47" t="str">
        <f t="shared" si="1"/>
        <v/>
      </c>
      <c r="M70" s="48">
        <f t="shared" si="13"/>
        <v>0</v>
      </c>
      <c r="N70" s="46" t="str">
        <f t="shared" si="2"/>
        <v/>
      </c>
      <c r="O70" s="47" t="str">
        <f t="shared" si="3"/>
        <v/>
      </c>
      <c r="P70" s="47" t="str">
        <f t="shared" si="4"/>
        <v/>
      </c>
      <c r="Q70" s="48">
        <f t="shared" si="14"/>
        <v>0</v>
      </c>
      <c r="R70" s="2"/>
      <c r="AH70" s="57" t="str">
        <f>IF(G70&gt;1,IF($E$10&gt;0,100-(#REF!/(1+(AL70/#REF!)^#REF!)^#REF!+#REF!/(AL70-1))*100,100-(AL70*D$5+D$6)*100),"")</f>
        <v/>
      </c>
      <c r="AI70" s="21" t="str">
        <f t="shared" si="5"/>
        <v/>
      </c>
      <c r="AJ70" s="21" t="str">
        <f t="shared" si="6"/>
        <v/>
      </c>
      <c r="AK70" s="48">
        <f t="shared" si="7"/>
        <v>0</v>
      </c>
      <c r="AL70" s="58" t="str">
        <f t="shared" si="8"/>
        <v/>
      </c>
      <c r="AM70" s="59" t="str">
        <f t="shared" si="9"/>
        <v/>
      </c>
      <c r="AN70" s="59" t="str">
        <f t="shared" si="10"/>
        <v/>
      </c>
      <c r="AO70" s="60"/>
    </row>
    <row r="71" spans="3:41" x14ac:dyDescent="0.25">
      <c r="C71" s="82"/>
      <c r="D71" s="45"/>
      <c r="E71" s="83" t="str">
        <f t="shared" si="18"/>
        <v/>
      </c>
      <c r="F71" s="45"/>
      <c r="G71" s="45"/>
      <c r="H71" s="45"/>
      <c r="I71" s="46" t="str">
        <f t="shared" si="11"/>
        <v/>
      </c>
      <c r="J71" s="46" t="str">
        <f t="shared" si="12"/>
        <v/>
      </c>
      <c r="K71" s="47" t="str">
        <f t="shared" ref="K71:K134" si="19">IF(G71&gt;1,I71-J71,"")</f>
        <v/>
      </c>
      <c r="L71" s="47" t="str">
        <f t="shared" ref="L71:L134" si="20">IF(G71&gt;1,ABS(K71),"")</f>
        <v/>
      </c>
      <c r="M71" s="48">
        <f t="shared" si="13"/>
        <v>0</v>
      </c>
      <c r="N71" s="46" t="str">
        <f t="shared" ref="N71:N134" si="21">IF(G71&gt;1,J71+$K$5,"")</f>
        <v/>
      </c>
      <c r="O71" s="47" t="str">
        <f t="shared" ref="O71:O134" si="22">IF(G71&gt;1,I71-N71,"")</f>
        <v/>
      </c>
      <c r="P71" s="47" t="str">
        <f t="shared" ref="P71:P134" si="23">IF(G71&gt;1,ABS(O71),"")</f>
        <v/>
      </c>
      <c r="Q71" s="48">
        <f t="shared" si="14"/>
        <v>0</v>
      </c>
      <c r="R71" s="2"/>
      <c r="AH71" s="57" t="str">
        <f>IF(G71&gt;1,IF($E$10&gt;0,100-(#REF!/(1+(AL71/#REF!)^#REF!)^#REF!+#REF!/(AL71-1))*100,100-(AL71*D$5+D$6)*100),"")</f>
        <v/>
      </c>
      <c r="AI71" s="21" t="str">
        <f t="shared" ref="AI71:AI134" si="24">IF(G71&gt;1,I71-AH71,"")</f>
        <v/>
      </c>
      <c r="AJ71" s="21" t="str">
        <f t="shared" ref="AJ71:AJ134" si="25">IF(G71&gt;1,ABS(AI71),"")</f>
        <v/>
      </c>
      <c r="AK71" s="48">
        <f t="shared" ref="AK71:AK134" si="26">IF($G71&gt;1.2,IF(AJ71&gt;1.2,1,0),0)</f>
        <v>0</v>
      </c>
      <c r="AL71" s="58" t="str">
        <f t="shared" ref="AL71:AL134" si="27">IF(G71&gt;0,G71+AN71,"")</f>
        <v/>
      </c>
      <c r="AM71" s="59" t="str">
        <f t="shared" ref="AM71:AM134" si="28">IF(G71&gt;0,$AM$5,"")</f>
        <v/>
      </c>
      <c r="AN71" s="59" t="str">
        <f t="shared" ref="AN71:AN134" si="29">IF(G71&gt;0,$AN$5,"")</f>
        <v/>
      </c>
      <c r="AO71" s="60"/>
    </row>
    <row r="72" spans="3:41" x14ac:dyDescent="0.25">
      <c r="C72" s="82"/>
      <c r="D72" s="45"/>
      <c r="E72" s="83" t="str">
        <f t="shared" si="18"/>
        <v/>
      </c>
      <c r="F72" s="45"/>
      <c r="G72" s="45"/>
      <c r="H72" s="45"/>
      <c r="I72" s="46" t="str">
        <f t="shared" ref="I72:I135" si="30">IF(G72&gt;1,100-H72,"")</f>
        <v/>
      </c>
      <c r="J72" s="46" t="str">
        <f t="shared" ref="J72:J135" si="31">IF(G72&gt;1,100-(G72*D$5+D$6),"")</f>
        <v/>
      </c>
      <c r="K72" s="47" t="str">
        <f t="shared" si="19"/>
        <v/>
      </c>
      <c r="L72" s="47" t="str">
        <f t="shared" si="20"/>
        <v/>
      </c>
      <c r="M72" s="48">
        <f t="shared" ref="M72:M135" si="32">IF($G72&gt;1.2,IF(L72&gt;1.2,1,0),0)</f>
        <v>0</v>
      </c>
      <c r="N72" s="46" t="str">
        <f t="shared" si="21"/>
        <v/>
      </c>
      <c r="O72" s="47" t="str">
        <f t="shared" si="22"/>
        <v/>
      </c>
      <c r="P72" s="47" t="str">
        <f t="shared" si="23"/>
        <v/>
      </c>
      <c r="Q72" s="48">
        <f t="shared" ref="Q72:Q135" si="33">IF($G72&gt;1.2,IF(P72&gt;1.2,1,0),0)</f>
        <v>0</v>
      </c>
      <c r="R72" s="2"/>
      <c r="AH72" s="57" t="str">
        <f>IF(G72&gt;1,IF($E$10&gt;0,100-(#REF!/(1+(AL72/#REF!)^#REF!)^#REF!+#REF!/(AL72-1))*100,100-(AL72*D$5+D$6)*100),"")</f>
        <v/>
      </c>
      <c r="AI72" s="21" t="str">
        <f t="shared" si="24"/>
        <v/>
      </c>
      <c r="AJ72" s="21" t="str">
        <f t="shared" si="25"/>
        <v/>
      </c>
      <c r="AK72" s="48">
        <f t="shared" si="26"/>
        <v>0</v>
      </c>
      <c r="AL72" s="58" t="str">
        <f t="shared" si="27"/>
        <v/>
      </c>
      <c r="AM72" s="59" t="str">
        <f t="shared" si="28"/>
        <v/>
      </c>
      <c r="AN72" s="59" t="str">
        <f t="shared" si="29"/>
        <v/>
      </c>
      <c r="AO72" s="60"/>
    </row>
    <row r="73" spans="3:41" x14ac:dyDescent="0.25">
      <c r="C73" s="82"/>
      <c r="D73" s="45"/>
      <c r="E73" s="83" t="str">
        <f t="shared" si="18"/>
        <v/>
      </c>
      <c r="F73" s="45"/>
      <c r="G73" s="45"/>
      <c r="H73" s="45"/>
      <c r="I73" s="46" t="str">
        <f t="shared" si="30"/>
        <v/>
      </c>
      <c r="J73" s="46" t="str">
        <f t="shared" si="31"/>
        <v/>
      </c>
      <c r="K73" s="47" t="str">
        <f t="shared" si="19"/>
        <v/>
      </c>
      <c r="L73" s="47" t="str">
        <f t="shared" si="20"/>
        <v/>
      </c>
      <c r="M73" s="48">
        <f t="shared" si="32"/>
        <v>0</v>
      </c>
      <c r="N73" s="46" t="str">
        <f t="shared" si="21"/>
        <v/>
      </c>
      <c r="O73" s="47" t="str">
        <f t="shared" si="22"/>
        <v/>
      </c>
      <c r="P73" s="47" t="str">
        <f t="shared" si="23"/>
        <v/>
      </c>
      <c r="Q73" s="48">
        <f t="shared" si="33"/>
        <v>0</v>
      </c>
      <c r="R73" s="2"/>
      <c r="AH73" s="57" t="str">
        <f>IF(G73&gt;1,IF($E$10&gt;0,100-(#REF!/(1+(AL73/#REF!)^#REF!)^#REF!+#REF!/(AL73-1))*100,100-(AL73*D$5+D$6)*100),"")</f>
        <v/>
      </c>
      <c r="AI73" s="21" t="str">
        <f t="shared" si="24"/>
        <v/>
      </c>
      <c r="AJ73" s="21" t="str">
        <f t="shared" si="25"/>
        <v/>
      </c>
      <c r="AK73" s="48">
        <f t="shared" si="26"/>
        <v>0</v>
      </c>
      <c r="AL73" s="58" t="str">
        <f t="shared" si="27"/>
        <v/>
      </c>
      <c r="AM73" s="59" t="str">
        <f t="shared" si="28"/>
        <v/>
      </c>
      <c r="AN73" s="59" t="str">
        <f t="shared" si="29"/>
        <v/>
      </c>
      <c r="AO73" s="60"/>
    </row>
    <row r="74" spans="3:41" x14ac:dyDescent="0.25">
      <c r="C74" s="82"/>
      <c r="D74" s="45"/>
      <c r="E74" s="83" t="str">
        <f t="shared" si="18"/>
        <v/>
      </c>
      <c r="F74" s="45"/>
      <c r="G74" s="45"/>
      <c r="H74" s="45"/>
      <c r="I74" s="46" t="str">
        <f t="shared" si="30"/>
        <v/>
      </c>
      <c r="J74" s="46" t="str">
        <f t="shared" si="31"/>
        <v/>
      </c>
      <c r="K74" s="47" t="str">
        <f t="shared" si="19"/>
        <v/>
      </c>
      <c r="L74" s="47" t="str">
        <f t="shared" si="20"/>
        <v/>
      </c>
      <c r="M74" s="48">
        <f t="shared" si="32"/>
        <v>0</v>
      </c>
      <c r="N74" s="46" t="str">
        <f t="shared" si="21"/>
        <v/>
      </c>
      <c r="O74" s="47" t="str">
        <f t="shared" si="22"/>
        <v/>
      </c>
      <c r="P74" s="47" t="str">
        <f t="shared" si="23"/>
        <v/>
      </c>
      <c r="Q74" s="48">
        <f t="shared" si="33"/>
        <v>0</v>
      </c>
      <c r="R74" s="2"/>
      <c r="AH74" s="57" t="str">
        <f>IF(G74&gt;1,IF($E$10&gt;0,100-(#REF!/(1+(AL74/#REF!)^#REF!)^#REF!+#REF!/(AL74-1))*100,100-(AL74*D$5+D$6)*100),"")</f>
        <v/>
      </c>
      <c r="AI74" s="21" t="str">
        <f t="shared" si="24"/>
        <v/>
      </c>
      <c r="AJ74" s="21" t="str">
        <f t="shared" si="25"/>
        <v/>
      </c>
      <c r="AK74" s="48">
        <f t="shared" si="26"/>
        <v>0</v>
      </c>
      <c r="AL74" s="58" t="str">
        <f t="shared" si="27"/>
        <v/>
      </c>
      <c r="AM74" s="59" t="str">
        <f t="shared" si="28"/>
        <v/>
      </c>
      <c r="AN74" s="59" t="str">
        <f t="shared" si="29"/>
        <v/>
      </c>
      <c r="AO74" s="60"/>
    </row>
    <row r="75" spans="3:41" x14ac:dyDescent="0.25">
      <c r="C75" s="82"/>
      <c r="D75" s="45"/>
      <c r="E75" s="83" t="str">
        <f t="shared" si="18"/>
        <v/>
      </c>
      <c r="F75" s="45"/>
      <c r="G75" s="45"/>
      <c r="H75" s="45"/>
      <c r="I75" s="46" t="str">
        <f t="shared" si="30"/>
        <v/>
      </c>
      <c r="J75" s="46" t="str">
        <f t="shared" si="31"/>
        <v/>
      </c>
      <c r="K75" s="47" t="str">
        <f t="shared" si="19"/>
        <v/>
      </c>
      <c r="L75" s="47" t="str">
        <f t="shared" si="20"/>
        <v/>
      </c>
      <c r="M75" s="48">
        <f t="shared" si="32"/>
        <v>0</v>
      </c>
      <c r="N75" s="46" t="str">
        <f t="shared" si="21"/>
        <v/>
      </c>
      <c r="O75" s="47" t="str">
        <f t="shared" si="22"/>
        <v/>
      </c>
      <c r="P75" s="47" t="str">
        <f t="shared" si="23"/>
        <v/>
      </c>
      <c r="Q75" s="48">
        <f t="shared" si="33"/>
        <v>0</v>
      </c>
      <c r="R75" s="2"/>
      <c r="AH75" s="57" t="str">
        <f>IF(G75&gt;1,IF($E$10&gt;0,100-(#REF!/(1+(AL75/#REF!)^#REF!)^#REF!+#REF!/(AL75-1))*100,100-(AL75*D$5+D$6)*100),"")</f>
        <v/>
      </c>
      <c r="AI75" s="21" t="str">
        <f t="shared" si="24"/>
        <v/>
      </c>
      <c r="AJ75" s="21" t="str">
        <f t="shared" si="25"/>
        <v/>
      </c>
      <c r="AK75" s="48">
        <f t="shared" si="26"/>
        <v>0</v>
      </c>
      <c r="AL75" s="58" t="str">
        <f t="shared" si="27"/>
        <v/>
      </c>
      <c r="AM75" s="59" t="str">
        <f t="shared" si="28"/>
        <v/>
      </c>
      <c r="AN75" s="59" t="str">
        <f t="shared" si="29"/>
        <v/>
      </c>
      <c r="AO75" s="60"/>
    </row>
    <row r="76" spans="3:41" x14ac:dyDescent="0.25">
      <c r="C76" s="82"/>
      <c r="D76" s="45"/>
      <c r="E76" s="83" t="str">
        <f t="shared" si="18"/>
        <v/>
      </c>
      <c r="F76" s="45"/>
      <c r="G76" s="45"/>
      <c r="H76" s="45"/>
      <c r="I76" s="46" t="str">
        <f t="shared" si="30"/>
        <v/>
      </c>
      <c r="J76" s="46" t="str">
        <f t="shared" si="31"/>
        <v/>
      </c>
      <c r="K76" s="47" t="str">
        <f t="shared" si="19"/>
        <v/>
      </c>
      <c r="L76" s="47" t="str">
        <f t="shared" si="20"/>
        <v/>
      </c>
      <c r="M76" s="48">
        <f t="shared" si="32"/>
        <v>0</v>
      </c>
      <c r="N76" s="46" t="str">
        <f t="shared" si="21"/>
        <v/>
      </c>
      <c r="O76" s="47" t="str">
        <f t="shared" si="22"/>
        <v/>
      </c>
      <c r="P76" s="47" t="str">
        <f t="shared" si="23"/>
        <v/>
      </c>
      <c r="Q76" s="48">
        <f t="shared" si="33"/>
        <v>0</v>
      </c>
      <c r="R76" s="2"/>
      <c r="AH76" s="57" t="str">
        <f>IF(G76&gt;1,IF($E$10&gt;0,100-(#REF!/(1+(AL76/#REF!)^#REF!)^#REF!+#REF!/(AL76-1))*100,100-(AL76*D$5+D$6)*100),"")</f>
        <v/>
      </c>
      <c r="AI76" s="21" t="str">
        <f t="shared" si="24"/>
        <v/>
      </c>
      <c r="AJ76" s="21" t="str">
        <f t="shared" si="25"/>
        <v/>
      </c>
      <c r="AK76" s="48">
        <f t="shared" si="26"/>
        <v>0</v>
      </c>
      <c r="AL76" s="58" t="str">
        <f t="shared" si="27"/>
        <v/>
      </c>
      <c r="AM76" s="59" t="str">
        <f t="shared" si="28"/>
        <v/>
      </c>
      <c r="AN76" s="59" t="str">
        <f t="shared" si="29"/>
        <v/>
      </c>
      <c r="AO76" s="60"/>
    </row>
    <row r="77" spans="3:41" x14ac:dyDescent="0.25">
      <c r="C77" s="82"/>
      <c r="D77" s="45"/>
      <c r="E77" s="83" t="str">
        <f t="shared" si="18"/>
        <v/>
      </c>
      <c r="F77" s="45"/>
      <c r="G77" s="45"/>
      <c r="H77" s="45"/>
      <c r="I77" s="46" t="str">
        <f t="shared" si="30"/>
        <v/>
      </c>
      <c r="J77" s="46" t="str">
        <f t="shared" si="31"/>
        <v/>
      </c>
      <c r="K77" s="47" t="str">
        <f t="shared" si="19"/>
        <v/>
      </c>
      <c r="L77" s="47" t="str">
        <f t="shared" si="20"/>
        <v/>
      </c>
      <c r="M77" s="48">
        <f t="shared" si="32"/>
        <v>0</v>
      </c>
      <c r="N77" s="46" t="str">
        <f t="shared" si="21"/>
        <v/>
      </c>
      <c r="O77" s="47" t="str">
        <f t="shared" si="22"/>
        <v/>
      </c>
      <c r="P77" s="47" t="str">
        <f t="shared" si="23"/>
        <v/>
      </c>
      <c r="Q77" s="48">
        <f t="shared" si="33"/>
        <v>0</v>
      </c>
      <c r="R77" s="2"/>
      <c r="AH77" s="57" t="str">
        <f>IF(G77&gt;1,IF($E$10&gt;0,100-(#REF!/(1+(AL77/#REF!)^#REF!)^#REF!+#REF!/(AL77-1))*100,100-(AL77*D$5+D$6)*100),"")</f>
        <v/>
      </c>
      <c r="AI77" s="21" t="str">
        <f t="shared" si="24"/>
        <v/>
      </c>
      <c r="AJ77" s="21" t="str">
        <f t="shared" si="25"/>
        <v/>
      </c>
      <c r="AK77" s="48">
        <f t="shared" si="26"/>
        <v>0</v>
      </c>
      <c r="AL77" s="58" t="str">
        <f t="shared" si="27"/>
        <v/>
      </c>
      <c r="AM77" s="59" t="str">
        <f t="shared" si="28"/>
        <v/>
      </c>
      <c r="AN77" s="59" t="str">
        <f t="shared" si="29"/>
        <v/>
      </c>
      <c r="AO77" s="60"/>
    </row>
    <row r="78" spans="3:41" x14ac:dyDescent="0.25">
      <c r="C78" s="82"/>
      <c r="D78" s="45"/>
      <c r="E78" s="83" t="str">
        <f t="shared" si="18"/>
        <v/>
      </c>
      <c r="F78" s="45"/>
      <c r="G78" s="45"/>
      <c r="H78" s="45"/>
      <c r="I78" s="46" t="str">
        <f t="shared" si="30"/>
        <v/>
      </c>
      <c r="J78" s="46" t="str">
        <f t="shared" si="31"/>
        <v/>
      </c>
      <c r="K78" s="47" t="str">
        <f t="shared" si="19"/>
        <v/>
      </c>
      <c r="L78" s="47" t="str">
        <f t="shared" si="20"/>
        <v/>
      </c>
      <c r="M78" s="48">
        <f t="shared" si="32"/>
        <v>0</v>
      </c>
      <c r="N78" s="46" t="str">
        <f t="shared" si="21"/>
        <v/>
      </c>
      <c r="O78" s="47" t="str">
        <f t="shared" si="22"/>
        <v/>
      </c>
      <c r="P78" s="47" t="str">
        <f t="shared" si="23"/>
        <v/>
      </c>
      <c r="Q78" s="48">
        <f t="shared" si="33"/>
        <v>0</v>
      </c>
      <c r="R78" s="2"/>
      <c r="AH78" s="57" t="str">
        <f>IF(G78&gt;1,IF($E$10&gt;0,100-(#REF!/(1+(AL78/#REF!)^#REF!)^#REF!+#REF!/(AL78-1))*100,100-(AL78*D$5+D$6)*100),"")</f>
        <v/>
      </c>
      <c r="AI78" s="21" t="str">
        <f t="shared" si="24"/>
        <v/>
      </c>
      <c r="AJ78" s="21" t="str">
        <f t="shared" si="25"/>
        <v/>
      </c>
      <c r="AK78" s="48">
        <f t="shared" si="26"/>
        <v>0</v>
      </c>
      <c r="AL78" s="58" t="str">
        <f t="shared" si="27"/>
        <v/>
      </c>
      <c r="AM78" s="59" t="str">
        <f t="shared" si="28"/>
        <v/>
      </c>
      <c r="AN78" s="59" t="str">
        <f t="shared" si="29"/>
        <v/>
      </c>
      <c r="AO78" s="60"/>
    </row>
    <row r="79" spans="3:41" x14ac:dyDescent="0.25">
      <c r="C79" s="82"/>
      <c r="D79" s="45"/>
      <c r="E79" s="83" t="str">
        <f t="shared" si="18"/>
        <v/>
      </c>
      <c r="F79" s="45"/>
      <c r="G79" s="45"/>
      <c r="H79" s="45"/>
      <c r="I79" s="46" t="str">
        <f t="shared" si="30"/>
        <v/>
      </c>
      <c r="J79" s="46" t="str">
        <f t="shared" si="31"/>
        <v/>
      </c>
      <c r="K79" s="47" t="str">
        <f t="shared" si="19"/>
        <v/>
      </c>
      <c r="L79" s="47" t="str">
        <f t="shared" si="20"/>
        <v/>
      </c>
      <c r="M79" s="48">
        <f t="shared" si="32"/>
        <v>0</v>
      </c>
      <c r="N79" s="46" t="str">
        <f t="shared" si="21"/>
        <v/>
      </c>
      <c r="O79" s="47" t="str">
        <f t="shared" si="22"/>
        <v/>
      </c>
      <c r="P79" s="47" t="str">
        <f t="shared" si="23"/>
        <v/>
      </c>
      <c r="Q79" s="48">
        <f t="shared" si="33"/>
        <v>0</v>
      </c>
      <c r="R79" s="2"/>
      <c r="AH79" s="57" t="str">
        <f>IF(G79&gt;1,IF($E$10&gt;0,100-(#REF!/(1+(AL79/#REF!)^#REF!)^#REF!+#REF!/(AL79-1))*100,100-(AL79*D$5+D$6)*100),"")</f>
        <v/>
      </c>
      <c r="AI79" s="21" t="str">
        <f t="shared" si="24"/>
        <v/>
      </c>
      <c r="AJ79" s="21" t="str">
        <f t="shared" si="25"/>
        <v/>
      </c>
      <c r="AK79" s="48">
        <f t="shared" si="26"/>
        <v>0</v>
      </c>
      <c r="AL79" s="58" t="str">
        <f t="shared" si="27"/>
        <v/>
      </c>
      <c r="AM79" s="59" t="str">
        <f t="shared" si="28"/>
        <v/>
      </c>
      <c r="AN79" s="59" t="str">
        <f t="shared" si="29"/>
        <v/>
      </c>
      <c r="AO79" s="60"/>
    </row>
    <row r="80" spans="3:41" x14ac:dyDescent="0.25">
      <c r="C80" s="82"/>
      <c r="D80" s="45"/>
      <c r="E80" s="83" t="str">
        <f t="shared" si="18"/>
        <v/>
      </c>
      <c r="F80" s="45"/>
      <c r="G80" s="45"/>
      <c r="H80" s="45"/>
      <c r="I80" s="46" t="str">
        <f t="shared" si="30"/>
        <v/>
      </c>
      <c r="J80" s="46" t="str">
        <f t="shared" si="31"/>
        <v/>
      </c>
      <c r="K80" s="47" t="str">
        <f t="shared" si="19"/>
        <v/>
      </c>
      <c r="L80" s="47" t="str">
        <f t="shared" si="20"/>
        <v/>
      </c>
      <c r="M80" s="48">
        <f t="shared" si="32"/>
        <v>0</v>
      </c>
      <c r="N80" s="46" t="str">
        <f t="shared" si="21"/>
        <v/>
      </c>
      <c r="O80" s="47" t="str">
        <f t="shared" si="22"/>
        <v/>
      </c>
      <c r="P80" s="47" t="str">
        <f t="shared" si="23"/>
        <v/>
      </c>
      <c r="Q80" s="48">
        <f t="shared" si="33"/>
        <v>0</v>
      </c>
      <c r="R80" s="2"/>
      <c r="AH80" s="57" t="str">
        <f>IF(G80&gt;1,IF($E$10&gt;0,100-(#REF!/(1+(AL80/#REF!)^#REF!)^#REF!+#REF!/(AL80-1))*100,100-(AL80*D$5+D$6)*100),"")</f>
        <v/>
      </c>
      <c r="AI80" s="21" t="str">
        <f t="shared" si="24"/>
        <v/>
      </c>
      <c r="AJ80" s="21" t="str">
        <f t="shared" si="25"/>
        <v/>
      </c>
      <c r="AK80" s="48">
        <f t="shared" si="26"/>
        <v>0</v>
      </c>
      <c r="AL80" s="58" t="str">
        <f t="shared" si="27"/>
        <v/>
      </c>
      <c r="AM80" s="59" t="str">
        <f t="shared" si="28"/>
        <v/>
      </c>
      <c r="AN80" s="59" t="str">
        <f t="shared" si="29"/>
        <v/>
      </c>
      <c r="AO80" s="60"/>
    </row>
    <row r="81" spans="3:41" x14ac:dyDescent="0.25">
      <c r="C81" s="82"/>
      <c r="D81" s="45"/>
      <c r="E81" s="83" t="str">
        <f t="shared" si="18"/>
        <v/>
      </c>
      <c r="F81" s="45"/>
      <c r="G81" s="45"/>
      <c r="H81" s="45"/>
      <c r="I81" s="46" t="str">
        <f t="shared" si="30"/>
        <v/>
      </c>
      <c r="J81" s="46" t="str">
        <f t="shared" si="31"/>
        <v/>
      </c>
      <c r="K81" s="47" t="str">
        <f t="shared" si="19"/>
        <v/>
      </c>
      <c r="L81" s="47" t="str">
        <f t="shared" si="20"/>
        <v/>
      </c>
      <c r="M81" s="48">
        <f t="shared" si="32"/>
        <v>0</v>
      </c>
      <c r="N81" s="46" t="str">
        <f t="shared" si="21"/>
        <v/>
      </c>
      <c r="O81" s="47" t="str">
        <f t="shared" si="22"/>
        <v/>
      </c>
      <c r="P81" s="47" t="str">
        <f t="shared" si="23"/>
        <v/>
      </c>
      <c r="Q81" s="48">
        <f t="shared" si="33"/>
        <v>0</v>
      </c>
      <c r="R81" s="2"/>
      <c r="AH81" s="57" t="str">
        <f>IF(G81&gt;1,IF($E$10&gt;0,100-(#REF!/(1+(AL81/#REF!)^#REF!)^#REF!+#REF!/(AL81-1))*100,100-(AL81*D$5+D$6)*100),"")</f>
        <v/>
      </c>
      <c r="AI81" s="21" t="str">
        <f t="shared" si="24"/>
        <v/>
      </c>
      <c r="AJ81" s="21" t="str">
        <f t="shared" si="25"/>
        <v/>
      </c>
      <c r="AK81" s="48">
        <f t="shared" si="26"/>
        <v>0</v>
      </c>
      <c r="AL81" s="58" t="str">
        <f t="shared" si="27"/>
        <v/>
      </c>
      <c r="AM81" s="59" t="str">
        <f t="shared" si="28"/>
        <v/>
      </c>
      <c r="AN81" s="59" t="str">
        <f t="shared" si="29"/>
        <v/>
      </c>
      <c r="AO81" s="60"/>
    </row>
    <row r="82" spans="3:41" x14ac:dyDescent="0.25">
      <c r="C82" s="82"/>
      <c r="D82" s="45"/>
      <c r="E82" s="83" t="str">
        <f t="shared" si="18"/>
        <v/>
      </c>
      <c r="F82" s="45"/>
      <c r="G82" s="45"/>
      <c r="H82" s="45"/>
      <c r="I82" s="46" t="str">
        <f t="shared" si="30"/>
        <v/>
      </c>
      <c r="J82" s="46" t="str">
        <f t="shared" si="31"/>
        <v/>
      </c>
      <c r="K82" s="47" t="str">
        <f t="shared" si="19"/>
        <v/>
      </c>
      <c r="L82" s="47" t="str">
        <f t="shared" si="20"/>
        <v/>
      </c>
      <c r="M82" s="48">
        <f t="shared" si="32"/>
        <v>0</v>
      </c>
      <c r="N82" s="46" t="str">
        <f t="shared" si="21"/>
        <v/>
      </c>
      <c r="O82" s="47" t="str">
        <f t="shared" si="22"/>
        <v/>
      </c>
      <c r="P82" s="47" t="str">
        <f t="shared" si="23"/>
        <v/>
      </c>
      <c r="Q82" s="48">
        <f t="shared" si="33"/>
        <v>0</v>
      </c>
      <c r="R82" s="2"/>
      <c r="AH82" s="57" t="str">
        <f>IF(G82&gt;1,IF($E$10&gt;0,100-(#REF!/(1+(AL82/#REF!)^#REF!)^#REF!+#REF!/(AL82-1))*100,100-(AL82*D$5+D$6)*100),"")</f>
        <v/>
      </c>
      <c r="AI82" s="21" t="str">
        <f t="shared" si="24"/>
        <v/>
      </c>
      <c r="AJ82" s="21" t="str">
        <f t="shared" si="25"/>
        <v/>
      </c>
      <c r="AK82" s="48">
        <f t="shared" si="26"/>
        <v>0</v>
      </c>
      <c r="AL82" s="58" t="str">
        <f t="shared" si="27"/>
        <v/>
      </c>
      <c r="AM82" s="59" t="str">
        <f t="shared" si="28"/>
        <v/>
      </c>
      <c r="AN82" s="59" t="str">
        <f t="shared" si="29"/>
        <v/>
      </c>
      <c r="AO82" s="60"/>
    </row>
    <row r="83" spans="3:41" x14ac:dyDescent="0.25">
      <c r="C83" s="82"/>
      <c r="D83" s="45"/>
      <c r="E83" s="83" t="str">
        <f t="shared" si="18"/>
        <v/>
      </c>
      <c r="F83" s="45"/>
      <c r="G83" s="45"/>
      <c r="H83" s="45"/>
      <c r="I83" s="46" t="str">
        <f t="shared" si="30"/>
        <v/>
      </c>
      <c r="J83" s="46" t="str">
        <f t="shared" si="31"/>
        <v/>
      </c>
      <c r="K83" s="47" t="str">
        <f t="shared" si="19"/>
        <v/>
      </c>
      <c r="L83" s="47" t="str">
        <f t="shared" si="20"/>
        <v/>
      </c>
      <c r="M83" s="48">
        <f t="shared" si="32"/>
        <v>0</v>
      </c>
      <c r="N83" s="46" t="str">
        <f t="shared" si="21"/>
        <v/>
      </c>
      <c r="O83" s="47" t="str">
        <f t="shared" si="22"/>
        <v/>
      </c>
      <c r="P83" s="47" t="str">
        <f t="shared" si="23"/>
        <v/>
      </c>
      <c r="Q83" s="48">
        <f t="shared" si="33"/>
        <v>0</v>
      </c>
      <c r="R83" s="2"/>
      <c r="AH83" s="57" t="str">
        <f>IF(G83&gt;1,IF($E$10&gt;0,100-(#REF!/(1+(AL83/#REF!)^#REF!)^#REF!+#REF!/(AL83-1))*100,100-(AL83*D$5+D$6)*100),"")</f>
        <v/>
      </c>
      <c r="AI83" s="21" t="str">
        <f t="shared" si="24"/>
        <v/>
      </c>
      <c r="AJ83" s="21" t="str">
        <f t="shared" si="25"/>
        <v/>
      </c>
      <c r="AK83" s="48">
        <f t="shared" si="26"/>
        <v>0</v>
      </c>
      <c r="AL83" s="58" t="str">
        <f t="shared" si="27"/>
        <v/>
      </c>
      <c r="AM83" s="59" t="str">
        <f t="shared" si="28"/>
        <v/>
      </c>
      <c r="AN83" s="59" t="str">
        <f t="shared" si="29"/>
        <v/>
      </c>
      <c r="AO83" s="60"/>
    </row>
    <row r="84" spans="3:41" x14ac:dyDescent="0.25">
      <c r="C84" s="82"/>
      <c r="D84" s="45"/>
      <c r="E84" s="83" t="str">
        <f t="shared" si="18"/>
        <v/>
      </c>
      <c r="F84" s="45"/>
      <c r="G84" s="45"/>
      <c r="H84" s="45"/>
      <c r="I84" s="46" t="str">
        <f t="shared" si="30"/>
        <v/>
      </c>
      <c r="J84" s="46" t="str">
        <f t="shared" si="31"/>
        <v/>
      </c>
      <c r="K84" s="47" t="str">
        <f t="shared" si="19"/>
        <v/>
      </c>
      <c r="L84" s="47" t="str">
        <f t="shared" si="20"/>
        <v/>
      </c>
      <c r="M84" s="48">
        <f t="shared" si="32"/>
        <v>0</v>
      </c>
      <c r="N84" s="46" t="str">
        <f t="shared" si="21"/>
        <v/>
      </c>
      <c r="O84" s="47" t="str">
        <f t="shared" si="22"/>
        <v/>
      </c>
      <c r="P84" s="47" t="str">
        <f t="shared" si="23"/>
        <v/>
      </c>
      <c r="Q84" s="48">
        <f t="shared" si="33"/>
        <v>0</v>
      </c>
      <c r="R84" s="2"/>
      <c r="AH84" s="57" t="str">
        <f>IF(G84&gt;1,IF($E$10&gt;0,100-(#REF!/(1+(AL84/#REF!)^#REF!)^#REF!+#REF!/(AL84-1))*100,100-(AL84*D$5+D$6)*100),"")</f>
        <v/>
      </c>
      <c r="AI84" s="21" t="str">
        <f t="shared" si="24"/>
        <v/>
      </c>
      <c r="AJ84" s="21" t="str">
        <f t="shared" si="25"/>
        <v/>
      </c>
      <c r="AK84" s="48">
        <f t="shared" si="26"/>
        <v>0</v>
      </c>
      <c r="AL84" s="58" t="str">
        <f t="shared" si="27"/>
        <v/>
      </c>
      <c r="AM84" s="59" t="str">
        <f t="shared" si="28"/>
        <v/>
      </c>
      <c r="AN84" s="59" t="str">
        <f t="shared" si="29"/>
        <v/>
      </c>
      <c r="AO84" s="60"/>
    </row>
    <row r="85" spans="3:41" x14ac:dyDescent="0.25">
      <c r="C85" s="82"/>
      <c r="D85" s="45"/>
      <c r="E85" s="83" t="str">
        <f t="shared" si="18"/>
        <v/>
      </c>
      <c r="F85" s="45"/>
      <c r="G85" s="45"/>
      <c r="H85" s="45"/>
      <c r="I85" s="46" t="str">
        <f t="shared" si="30"/>
        <v/>
      </c>
      <c r="J85" s="46" t="str">
        <f t="shared" si="31"/>
        <v/>
      </c>
      <c r="K85" s="47" t="str">
        <f t="shared" si="19"/>
        <v/>
      </c>
      <c r="L85" s="47" t="str">
        <f t="shared" si="20"/>
        <v/>
      </c>
      <c r="M85" s="48">
        <f t="shared" si="32"/>
        <v>0</v>
      </c>
      <c r="N85" s="46" t="str">
        <f t="shared" si="21"/>
        <v/>
      </c>
      <c r="O85" s="47" t="str">
        <f t="shared" si="22"/>
        <v/>
      </c>
      <c r="P85" s="47" t="str">
        <f t="shared" si="23"/>
        <v/>
      </c>
      <c r="Q85" s="48">
        <f t="shared" si="33"/>
        <v>0</v>
      </c>
      <c r="R85" s="2"/>
      <c r="AH85" s="57" t="str">
        <f>IF(G85&gt;1,IF($E$10&gt;0,100-(#REF!/(1+(AL85/#REF!)^#REF!)^#REF!+#REF!/(AL85-1))*100,100-(AL85*D$5+D$6)*100),"")</f>
        <v/>
      </c>
      <c r="AI85" s="21" t="str">
        <f t="shared" si="24"/>
        <v/>
      </c>
      <c r="AJ85" s="21" t="str">
        <f t="shared" si="25"/>
        <v/>
      </c>
      <c r="AK85" s="48">
        <f t="shared" si="26"/>
        <v>0</v>
      </c>
      <c r="AL85" s="58" t="str">
        <f t="shared" si="27"/>
        <v/>
      </c>
      <c r="AM85" s="59" t="str">
        <f t="shared" si="28"/>
        <v/>
      </c>
      <c r="AN85" s="59" t="str">
        <f t="shared" si="29"/>
        <v/>
      </c>
      <c r="AO85" s="60"/>
    </row>
    <row r="86" spans="3:41" x14ac:dyDescent="0.25">
      <c r="C86" s="82"/>
      <c r="D86" s="45"/>
      <c r="E86" s="83" t="str">
        <f t="shared" si="18"/>
        <v/>
      </c>
      <c r="F86" s="45"/>
      <c r="G86" s="45"/>
      <c r="H86" s="45"/>
      <c r="I86" s="46" t="str">
        <f t="shared" si="30"/>
        <v/>
      </c>
      <c r="J86" s="46" t="str">
        <f t="shared" si="31"/>
        <v/>
      </c>
      <c r="K86" s="47" t="str">
        <f t="shared" si="19"/>
        <v/>
      </c>
      <c r="L86" s="47" t="str">
        <f t="shared" si="20"/>
        <v/>
      </c>
      <c r="M86" s="48">
        <f t="shared" si="32"/>
        <v>0</v>
      </c>
      <c r="N86" s="46" t="str">
        <f t="shared" si="21"/>
        <v/>
      </c>
      <c r="O86" s="47" t="str">
        <f t="shared" si="22"/>
        <v/>
      </c>
      <c r="P86" s="47" t="str">
        <f t="shared" si="23"/>
        <v/>
      </c>
      <c r="Q86" s="48">
        <f t="shared" si="33"/>
        <v>0</v>
      </c>
      <c r="R86" s="2"/>
      <c r="AH86" s="57" t="str">
        <f>IF(G86&gt;1,IF($E$10&gt;0,100-(#REF!/(1+(AL86/#REF!)^#REF!)^#REF!+#REF!/(AL86-1))*100,100-(AL86*D$5+D$6)*100),"")</f>
        <v/>
      </c>
      <c r="AI86" s="21" t="str">
        <f t="shared" si="24"/>
        <v/>
      </c>
      <c r="AJ86" s="21" t="str">
        <f t="shared" si="25"/>
        <v/>
      </c>
      <c r="AK86" s="48">
        <f t="shared" si="26"/>
        <v>0</v>
      </c>
      <c r="AL86" s="58" t="str">
        <f t="shared" si="27"/>
        <v/>
      </c>
      <c r="AM86" s="59" t="str">
        <f t="shared" si="28"/>
        <v/>
      </c>
      <c r="AN86" s="59" t="str">
        <f t="shared" si="29"/>
        <v/>
      </c>
      <c r="AO86" s="60"/>
    </row>
    <row r="87" spans="3:41" x14ac:dyDescent="0.25">
      <c r="C87" s="82"/>
      <c r="D87" s="45"/>
      <c r="E87" s="83" t="str">
        <f t="shared" si="18"/>
        <v/>
      </c>
      <c r="F87" s="45"/>
      <c r="G87" s="45"/>
      <c r="H87" s="45"/>
      <c r="I87" s="46" t="str">
        <f t="shared" si="30"/>
        <v/>
      </c>
      <c r="J87" s="46" t="str">
        <f t="shared" si="31"/>
        <v/>
      </c>
      <c r="K87" s="47" t="str">
        <f t="shared" si="19"/>
        <v/>
      </c>
      <c r="L87" s="47" t="str">
        <f t="shared" si="20"/>
        <v/>
      </c>
      <c r="M87" s="48">
        <f t="shared" si="32"/>
        <v>0</v>
      </c>
      <c r="N87" s="46" t="str">
        <f t="shared" si="21"/>
        <v/>
      </c>
      <c r="O87" s="47" t="str">
        <f t="shared" si="22"/>
        <v/>
      </c>
      <c r="P87" s="47" t="str">
        <f t="shared" si="23"/>
        <v/>
      </c>
      <c r="Q87" s="48">
        <f t="shared" si="33"/>
        <v>0</v>
      </c>
      <c r="R87" s="2"/>
      <c r="AH87" s="57" t="str">
        <f>IF(G87&gt;1,IF($E$10&gt;0,100-(#REF!/(1+(AL87/#REF!)^#REF!)^#REF!+#REF!/(AL87-1))*100,100-(AL87*D$5+D$6)*100),"")</f>
        <v/>
      </c>
      <c r="AI87" s="21" t="str">
        <f t="shared" si="24"/>
        <v/>
      </c>
      <c r="AJ87" s="21" t="str">
        <f t="shared" si="25"/>
        <v/>
      </c>
      <c r="AK87" s="48">
        <f t="shared" si="26"/>
        <v>0</v>
      </c>
      <c r="AL87" s="58" t="str">
        <f t="shared" si="27"/>
        <v/>
      </c>
      <c r="AM87" s="59" t="str">
        <f t="shared" si="28"/>
        <v/>
      </c>
      <c r="AN87" s="59" t="str">
        <f t="shared" si="29"/>
        <v/>
      </c>
      <c r="AO87" s="60"/>
    </row>
    <row r="88" spans="3:41" x14ac:dyDescent="0.25">
      <c r="C88" s="82"/>
      <c r="D88" s="45"/>
      <c r="E88" s="83" t="str">
        <f t="shared" si="18"/>
        <v/>
      </c>
      <c r="F88" s="45"/>
      <c r="G88" s="45"/>
      <c r="H88" s="45"/>
      <c r="I88" s="46" t="str">
        <f t="shared" si="30"/>
        <v/>
      </c>
      <c r="J88" s="46" t="str">
        <f t="shared" si="31"/>
        <v/>
      </c>
      <c r="K88" s="47" t="str">
        <f t="shared" si="19"/>
        <v/>
      </c>
      <c r="L88" s="47" t="str">
        <f t="shared" si="20"/>
        <v/>
      </c>
      <c r="M88" s="48">
        <f t="shared" si="32"/>
        <v>0</v>
      </c>
      <c r="N88" s="46" t="str">
        <f t="shared" si="21"/>
        <v/>
      </c>
      <c r="O88" s="47" t="str">
        <f t="shared" si="22"/>
        <v/>
      </c>
      <c r="P88" s="47" t="str">
        <f t="shared" si="23"/>
        <v/>
      </c>
      <c r="Q88" s="48">
        <f t="shared" si="33"/>
        <v>0</v>
      </c>
      <c r="R88" s="2"/>
      <c r="AH88" s="57" t="str">
        <f>IF(G88&gt;1,IF($E$10&gt;0,100-(#REF!/(1+(AL88/#REF!)^#REF!)^#REF!+#REF!/(AL88-1))*100,100-(AL88*D$5+D$6)*100),"")</f>
        <v/>
      </c>
      <c r="AI88" s="21" t="str">
        <f t="shared" si="24"/>
        <v/>
      </c>
      <c r="AJ88" s="21" t="str">
        <f t="shared" si="25"/>
        <v/>
      </c>
      <c r="AK88" s="48">
        <f t="shared" si="26"/>
        <v>0</v>
      </c>
      <c r="AL88" s="58" t="str">
        <f t="shared" si="27"/>
        <v/>
      </c>
      <c r="AM88" s="59" t="str">
        <f t="shared" si="28"/>
        <v/>
      </c>
      <c r="AN88" s="59" t="str">
        <f t="shared" si="29"/>
        <v/>
      </c>
      <c r="AO88" s="60"/>
    </row>
    <row r="89" spans="3:41" x14ac:dyDescent="0.25">
      <c r="C89" s="82"/>
      <c r="D89" s="45"/>
      <c r="E89" s="83" t="str">
        <f t="shared" si="18"/>
        <v/>
      </c>
      <c r="F89" s="45"/>
      <c r="G89" s="45"/>
      <c r="H89" s="45"/>
      <c r="I89" s="46" t="str">
        <f t="shared" si="30"/>
        <v/>
      </c>
      <c r="J89" s="46" t="str">
        <f t="shared" si="31"/>
        <v/>
      </c>
      <c r="K89" s="47" t="str">
        <f t="shared" si="19"/>
        <v/>
      </c>
      <c r="L89" s="47" t="str">
        <f t="shared" si="20"/>
        <v/>
      </c>
      <c r="M89" s="48">
        <f t="shared" si="32"/>
        <v>0</v>
      </c>
      <c r="N89" s="46" t="str">
        <f t="shared" si="21"/>
        <v/>
      </c>
      <c r="O89" s="47" t="str">
        <f t="shared" si="22"/>
        <v/>
      </c>
      <c r="P89" s="47" t="str">
        <f t="shared" si="23"/>
        <v/>
      </c>
      <c r="Q89" s="48">
        <f t="shared" si="33"/>
        <v>0</v>
      </c>
      <c r="R89" s="2"/>
      <c r="AH89" s="57" t="str">
        <f>IF(G89&gt;1,IF($E$10&gt;0,100-(#REF!/(1+(AL89/#REF!)^#REF!)^#REF!+#REF!/(AL89-1))*100,100-(AL89*D$5+D$6)*100),"")</f>
        <v/>
      </c>
      <c r="AI89" s="21" t="str">
        <f t="shared" si="24"/>
        <v/>
      </c>
      <c r="AJ89" s="21" t="str">
        <f t="shared" si="25"/>
        <v/>
      </c>
      <c r="AK89" s="48">
        <f t="shared" si="26"/>
        <v>0</v>
      </c>
      <c r="AL89" s="58" t="str">
        <f t="shared" si="27"/>
        <v/>
      </c>
      <c r="AM89" s="59" t="str">
        <f t="shared" si="28"/>
        <v/>
      </c>
      <c r="AN89" s="59" t="str">
        <f t="shared" si="29"/>
        <v/>
      </c>
      <c r="AO89" s="60"/>
    </row>
    <row r="90" spans="3:41" x14ac:dyDescent="0.25">
      <c r="C90" s="82"/>
      <c r="D90" s="45"/>
      <c r="E90" s="83" t="str">
        <f t="shared" si="18"/>
        <v/>
      </c>
      <c r="F90" s="45"/>
      <c r="G90" s="45"/>
      <c r="H90" s="45"/>
      <c r="I90" s="46" t="str">
        <f t="shared" si="30"/>
        <v/>
      </c>
      <c r="J90" s="46" t="str">
        <f t="shared" si="31"/>
        <v/>
      </c>
      <c r="K90" s="47" t="str">
        <f t="shared" si="19"/>
        <v/>
      </c>
      <c r="L90" s="47" t="str">
        <f t="shared" si="20"/>
        <v/>
      </c>
      <c r="M90" s="48">
        <f t="shared" si="32"/>
        <v>0</v>
      </c>
      <c r="N90" s="46" t="str">
        <f t="shared" si="21"/>
        <v/>
      </c>
      <c r="O90" s="47" t="str">
        <f t="shared" si="22"/>
        <v/>
      </c>
      <c r="P90" s="47" t="str">
        <f t="shared" si="23"/>
        <v/>
      </c>
      <c r="Q90" s="48">
        <f t="shared" si="33"/>
        <v>0</v>
      </c>
      <c r="R90" s="2"/>
      <c r="AH90" s="57" t="str">
        <f>IF(G90&gt;1,IF($E$10&gt;0,100-(#REF!/(1+(AL90/#REF!)^#REF!)^#REF!+#REF!/(AL90-1))*100,100-(AL90*D$5+D$6)*100),"")</f>
        <v/>
      </c>
      <c r="AI90" s="21" t="str">
        <f t="shared" si="24"/>
        <v/>
      </c>
      <c r="AJ90" s="21" t="str">
        <f t="shared" si="25"/>
        <v/>
      </c>
      <c r="AK90" s="48">
        <f t="shared" si="26"/>
        <v>0</v>
      </c>
      <c r="AL90" s="58" t="str">
        <f t="shared" si="27"/>
        <v/>
      </c>
      <c r="AM90" s="59" t="str">
        <f t="shared" si="28"/>
        <v/>
      </c>
      <c r="AN90" s="59" t="str">
        <f t="shared" si="29"/>
        <v/>
      </c>
      <c r="AO90" s="60"/>
    </row>
    <row r="91" spans="3:41" x14ac:dyDescent="0.25">
      <c r="C91" s="82"/>
      <c r="D91" s="45"/>
      <c r="E91" s="83" t="str">
        <f t="shared" si="18"/>
        <v/>
      </c>
      <c r="F91" s="45"/>
      <c r="G91" s="45"/>
      <c r="H91" s="45"/>
      <c r="I91" s="46" t="str">
        <f t="shared" si="30"/>
        <v/>
      </c>
      <c r="J91" s="46" t="str">
        <f t="shared" si="31"/>
        <v/>
      </c>
      <c r="K91" s="47" t="str">
        <f t="shared" si="19"/>
        <v/>
      </c>
      <c r="L91" s="47" t="str">
        <f t="shared" si="20"/>
        <v/>
      </c>
      <c r="M91" s="48">
        <f t="shared" si="32"/>
        <v>0</v>
      </c>
      <c r="N91" s="46" t="str">
        <f t="shared" si="21"/>
        <v/>
      </c>
      <c r="O91" s="47" t="str">
        <f t="shared" si="22"/>
        <v/>
      </c>
      <c r="P91" s="47" t="str">
        <f t="shared" si="23"/>
        <v/>
      </c>
      <c r="Q91" s="48">
        <f t="shared" si="33"/>
        <v>0</v>
      </c>
      <c r="R91" s="2"/>
      <c r="AH91" s="57" t="str">
        <f>IF(G91&gt;1,IF($E$10&gt;0,100-(#REF!/(1+(AL91/#REF!)^#REF!)^#REF!+#REF!/(AL91-1))*100,100-(AL91*D$5+D$6)*100),"")</f>
        <v/>
      </c>
      <c r="AI91" s="21" t="str">
        <f t="shared" si="24"/>
        <v/>
      </c>
      <c r="AJ91" s="21" t="str">
        <f t="shared" si="25"/>
        <v/>
      </c>
      <c r="AK91" s="48">
        <f t="shared" si="26"/>
        <v>0</v>
      </c>
      <c r="AL91" s="58" t="str">
        <f t="shared" si="27"/>
        <v/>
      </c>
      <c r="AM91" s="59" t="str">
        <f t="shared" si="28"/>
        <v/>
      </c>
      <c r="AN91" s="59" t="str">
        <f t="shared" si="29"/>
        <v/>
      </c>
      <c r="AO91" s="60"/>
    </row>
    <row r="92" spans="3:41" x14ac:dyDescent="0.25">
      <c r="C92" s="82"/>
      <c r="D92" s="45"/>
      <c r="E92" s="83" t="str">
        <f t="shared" si="18"/>
        <v/>
      </c>
      <c r="F92" s="45"/>
      <c r="G92" s="45"/>
      <c r="H92" s="45"/>
      <c r="I92" s="46" t="str">
        <f t="shared" si="30"/>
        <v/>
      </c>
      <c r="J92" s="46" t="str">
        <f t="shared" si="31"/>
        <v/>
      </c>
      <c r="K92" s="47" t="str">
        <f t="shared" si="19"/>
        <v/>
      </c>
      <c r="L92" s="47" t="str">
        <f t="shared" si="20"/>
        <v/>
      </c>
      <c r="M92" s="48">
        <f t="shared" si="32"/>
        <v>0</v>
      </c>
      <c r="N92" s="46" t="str">
        <f t="shared" si="21"/>
        <v/>
      </c>
      <c r="O92" s="47" t="str">
        <f t="shared" si="22"/>
        <v/>
      </c>
      <c r="P92" s="47" t="str">
        <f t="shared" si="23"/>
        <v/>
      </c>
      <c r="Q92" s="48">
        <f t="shared" si="33"/>
        <v>0</v>
      </c>
      <c r="R92" s="2"/>
      <c r="AH92" s="57" t="str">
        <f>IF(G92&gt;1,IF($E$10&gt;0,100-(#REF!/(1+(AL92/#REF!)^#REF!)^#REF!+#REF!/(AL92-1))*100,100-(AL92*D$5+D$6)*100),"")</f>
        <v/>
      </c>
      <c r="AI92" s="21" t="str">
        <f t="shared" si="24"/>
        <v/>
      </c>
      <c r="AJ92" s="21" t="str">
        <f t="shared" si="25"/>
        <v/>
      </c>
      <c r="AK92" s="48">
        <f t="shared" si="26"/>
        <v>0</v>
      </c>
      <c r="AL92" s="58" t="str">
        <f t="shared" si="27"/>
        <v/>
      </c>
      <c r="AM92" s="59" t="str">
        <f t="shared" si="28"/>
        <v/>
      </c>
      <c r="AN92" s="59" t="str">
        <f t="shared" si="29"/>
        <v/>
      </c>
      <c r="AO92" s="60"/>
    </row>
    <row r="93" spans="3:41" x14ac:dyDescent="0.25">
      <c r="C93" s="82"/>
      <c r="D93" s="45"/>
      <c r="E93" s="83" t="str">
        <f t="shared" si="18"/>
        <v/>
      </c>
      <c r="F93" s="45"/>
      <c r="G93" s="45"/>
      <c r="H93" s="45"/>
      <c r="I93" s="46" t="str">
        <f t="shared" si="30"/>
        <v/>
      </c>
      <c r="J93" s="46" t="str">
        <f t="shared" si="31"/>
        <v/>
      </c>
      <c r="K93" s="47" t="str">
        <f t="shared" si="19"/>
        <v/>
      </c>
      <c r="L93" s="47" t="str">
        <f t="shared" si="20"/>
        <v/>
      </c>
      <c r="M93" s="48">
        <f t="shared" si="32"/>
        <v>0</v>
      </c>
      <c r="N93" s="46" t="str">
        <f t="shared" si="21"/>
        <v/>
      </c>
      <c r="O93" s="47" t="str">
        <f t="shared" si="22"/>
        <v/>
      </c>
      <c r="P93" s="47" t="str">
        <f t="shared" si="23"/>
        <v/>
      </c>
      <c r="Q93" s="48">
        <f t="shared" si="33"/>
        <v>0</v>
      </c>
      <c r="R93" s="2"/>
      <c r="AH93" s="57" t="str">
        <f>IF(G93&gt;1,IF($E$10&gt;0,100-(#REF!/(1+(AL93/#REF!)^#REF!)^#REF!+#REF!/(AL93-1))*100,100-(AL93*D$5+D$6)*100),"")</f>
        <v/>
      </c>
      <c r="AI93" s="21" t="str">
        <f t="shared" si="24"/>
        <v/>
      </c>
      <c r="AJ93" s="21" t="str">
        <f t="shared" si="25"/>
        <v/>
      </c>
      <c r="AK93" s="48">
        <f t="shared" si="26"/>
        <v>0</v>
      </c>
      <c r="AL93" s="58" t="str">
        <f t="shared" si="27"/>
        <v/>
      </c>
      <c r="AM93" s="59" t="str">
        <f t="shared" si="28"/>
        <v/>
      </c>
      <c r="AN93" s="59" t="str">
        <f t="shared" si="29"/>
        <v/>
      </c>
      <c r="AO93" s="60"/>
    </row>
    <row r="94" spans="3:41" x14ac:dyDescent="0.25">
      <c r="C94" s="82"/>
      <c r="D94" s="45"/>
      <c r="E94" s="83" t="str">
        <f t="shared" si="18"/>
        <v/>
      </c>
      <c r="F94" s="45"/>
      <c r="G94" s="45"/>
      <c r="H94" s="45"/>
      <c r="I94" s="46" t="str">
        <f t="shared" si="30"/>
        <v/>
      </c>
      <c r="J94" s="46" t="str">
        <f t="shared" si="31"/>
        <v/>
      </c>
      <c r="K94" s="47" t="str">
        <f t="shared" si="19"/>
        <v/>
      </c>
      <c r="L94" s="47" t="str">
        <f t="shared" si="20"/>
        <v/>
      </c>
      <c r="M94" s="48">
        <f t="shared" si="32"/>
        <v>0</v>
      </c>
      <c r="N94" s="46" t="str">
        <f t="shared" si="21"/>
        <v/>
      </c>
      <c r="O94" s="47" t="str">
        <f t="shared" si="22"/>
        <v/>
      </c>
      <c r="P94" s="47" t="str">
        <f t="shared" si="23"/>
        <v/>
      </c>
      <c r="Q94" s="48">
        <f t="shared" si="33"/>
        <v>0</v>
      </c>
      <c r="R94" s="2"/>
      <c r="AH94" s="57" t="str">
        <f>IF(G94&gt;1,IF($E$10&gt;0,100-(#REF!/(1+(AL94/#REF!)^#REF!)^#REF!+#REF!/(AL94-1))*100,100-(AL94*D$5+D$6)*100),"")</f>
        <v/>
      </c>
      <c r="AI94" s="21" t="str">
        <f t="shared" si="24"/>
        <v/>
      </c>
      <c r="AJ94" s="21" t="str">
        <f t="shared" si="25"/>
        <v/>
      </c>
      <c r="AK94" s="48">
        <f t="shared" si="26"/>
        <v>0</v>
      </c>
      <c r="AL94" s="58" t="str">
        <f t="shared" si="27"/>
        <v/>
      </c>
      <c r="AM94" s="59" t="str">
        <f t="shared" si="28"/>
        <v/>
      </c>
      <c r="AN94" s="59" t="str">
        <f t="shared" si="29"/>
        <v/>
      </c>
      <c r="AO94" s="60"/>
    </row>
    <row r="95" spans="3:41" x14ac:dyDescent="0.25">
      <c r="C95" s="82"/>
      <c r="D95" s="45"/>
      <c r="E95" s="83" t="str">
        <f t="shared" si="18"/>
        <v/>
      </c>
      <c r="F95" s="45"/>
      <c r="G95" s="45"/>
      <c r="H95" s="45"/>
      <c r="I95" s="46" t="str">
        <f t="shared" si="30"/>
        <v/>
      </c>
      <c r="J95" s="46" t="str">
        <f t="shared" si="31"/>
        <v/>
      </c>
      <c r="K95" s="47" t="str">
        <f t="shared" si="19"/>
        <v/>
      </c>
      <c r="L95" s="47" t="str">
        <f t="shared" si="20"/>
        <v/>
      </c>
      <c r="M95" s="48">
        <f t="shared" si="32"/>
        <v>0</v>
      </c>
      <c r="N95" s="46" t="str">
        <f t="shared" si="21"/>
        <v/>
      </c>
      <c r="O95" s="47" t="str">
        <f t="shared" si="22"/>
        <v/>
      </c>
      <c r="P95" s="47" t="str">
        <f t="shared" si="23"/>
        <v/>
      </c>
      <c r="Q95" s="48">
        <f t="shared" si="33"/>
        <v>0</v>
      </c>
      <c r="R95" s="2"/>
      <c r="AH95" s="57" t="str">
        <f>IF(G95&gt;1,IF($E$10&gt;0,100-(#REF!/(1+(AL95/#REF!)^#REF!)^#REF!+#REF!/(AL95-1))*100,100-(AL95*D$5+D$6)*100),"")</f>
        <v/>
      </c>
      <c r="AI95" s="21" t="str">
        <f t="shared" si="24"/>
        <v/>
      </c>
      <c r="AJ95" s="21" t="str">
        <f t="shared" si="25"/>
        <v/>
      </c>
      <c r="AK95" s="48">
        <f t="shared" si="26"/>
        <v>0</v>
      </c>
      <c r="AL95" s="58" t="str">
        <f t="shared" si="27"/>
        <v/>
      </c>
      <c r="AM95" s="59" t="str">
        <f t="shared" si="28"/>
        <v/>
      </c>
      <c r="AN95" s="59" t="str">
        <f t="shared" si="29"/>
        <v/>
      </c>
      <c r="AO95" s="60"/>
    </row>
    <row r="96" spans="3:41" x14ac:dyDescent="0.25">
      <c r="C96" s="82"/>
      <c r="D96" s="45"/>
      <c r="E96" s="83" t="str">
        <f t="shared" si="18"/>
        <v/>
      </c>
      <c r="F96" s="45"/>
      <c r="G96" s="45"/>
      <c r="H96" s="45"/>
      <c r="I96" s="46" t="str">
        <f t="shared" si="30"/>
        <v/>
      </c>
      <c r="J96" s="46" t="str">
        <f t="shared" si="31"/>
        <v/>
      </c>
      <c r="K96" s="47" t="str">
        <f t="shared" si="19"/>
        <v/>
      </c>
      <c r="L96" s="47" t="str">
        <f t="shared" si="20"/>
        <v/>
      </c>
      <c r="M96" s="48">
        <f t="shared" si="32"/>
        <v>0</v>
      </c>
      <c r="N96" s="46" t="str">
        <f t="shared" si="21"/>
        <v/>
      </c>
      <c r="O96" s="47" t="str">
        <f t="shared" si="22"/>
        <v/>
      </c>
      <c r="P96" s="47" t="str">
        <f t="shared" si="23"/>
        <v/>
      </c>
      <c r="Q96" s="48">
        <f t="shared" si="33"/>
        <v>0</v>
      </c>
      <c r="R96" s="2"/>
      <c r="AH96" s="57" t="str">
        <f>IF(G96&gt;1,IF($E$10&gt;0,100-(#REF!/(1+(AL96/#REF!)^#REF!)^#REF!+#REF!/(AL96-1))*100,100-(AL96*D$5+D$6)*100),"")</f>
        <v/>
      </c>
      <c r="AI96" s="21" t="str">
        <f t="shared" si="24"/>
        <v/>
      </c>
      <c r="AJ96" s="21" t="str">
        <f t="shared" si="25"/>
        <v/>
      </c>
      <c r="AK96" s="48">
        <f t="shared" si="26"/>
        <v>0</v>
      </c>
      <c r="AL96" s="58" t="str">
        <f t="shared" si="27"/>
        <v/>
      </c>
      <c r="AM96" s="59" t="str">
        <f t="shared" si="28"/>
        <v/>
      </c>
      <c r="AN96" s="59" t="str">
        <f t="shared" si="29"/>
        <v/>
      </c>
      <c r="AO96" s="60"/>
    </row>
    <row r="97" spans="3:41" x14ac:dyDescent="0.25">
      <c r="C97" s="82"/>
      <c r="D97" s="45"/>
      <c r="E97" s="83" t="str">
        <f t="shared" si="18"/>
        <v/>
      </c>
      <c r="F97" s="45"/>
      <c r="G97" s="45"/>
      <c r="H97" s="45"/>
      <c r="I97" s="46" t="str">
        <f t="shared" si="30"/>
        <v/>
      </c>
      <c r="J97" s="46" t="str">
        <f t="shared" si="31"/>
        <v/>
      </c>
      <c r="K97" s="47" t="str">
        <f t="shared" si="19"/>
        <v/>
      </c>
      <c r="L97" s="47" t="str">
        <f t="shared" si="20"/>
        <v/>
      </c>
      <c r="M97" s="48">
        <f t="shared" si="32"/>
        <v>0</v>
      </c>
      <c r="N97" s="46" t="str">
        <f t="shared" si="21"/>
        <v/>
      </c>
      <c r="O97" s="47" t="str">
        <f t="shared" si="22"/>
        <v/>
      </c>
      <c r="P97" s="47" t="str">
        <f t="shared" si="23"/>
        <v/>
      </c>
      <c r="Q97" s="48">
        <f t="shared" si="33"/>
        <v>0</v>
      </c>
      <c r="R97" s="2"/>
      <c r="AH97" s="57" t="str">
        <f>IF(G97&gt;1,IF($E$10&gt;0,100-(#REF!/(1+(AL97/#REF!)^#REF!)^#REF!+#REF!/(AL97-1))*100,100-(AL97*D$5+D$6)*100),"")</f>
        <v/>
      </c>
      <c r="AI97" s="21" t="str">
        <f t="shared" si="24"/>
        <v/>
      </c>
      <c r="AJ97" s="21" t="str">
        <f t="shared" si="25"/>
        <v/>
      </c>
      <c r="AK97" s="48">
        <f t="shared" si="26"/>
        <v>0</v>
      </c>
      <c r="AL97" s="58" t="str">
        <f t="shared" si="27"/>
        <v/>
      </c>
      <c r="AM97" s="59" t="str">
        <f t="shared" si="28"/>
        <v/>
      </c>
      <c r="AN97" s="59" t="str">
        <f t="shared" si="29"/>
        <v/>
      </c>
      <c r="AO97" s="60"/>
    </row>
    <row r="98" spans="3:41" x14ac:dyDescent="0.25">
      <c r="C98" s="82"/>
      <c r="D98" s="45"/>
      <c r="E98" s="83" t="str">
        <f t="shared" si="18"/>
        <v/>
      </c>
      <c r="F98" s="45"/>
      <c r="G98" s="45"/>
      <c r="H98" s="45"/>
      <c r="I98" s="46" t="str">
        <f t="shared" si="30"/>
        <v/>
      </c>
      <c r="J98" s="46" t="str">
        <f t="shared" si="31"/>
        <v/>
      </c>
      <c r="K98" s="47" t="str">
        <f t="shared" si="19"/>
        <v/>
      </c>
      <c r="L98" s="47" t="str">
        <f t="shared" si="20"/>
        <v/>
      </c>
      <c r="M98" s="48">
        <f t="shared" si="32"/>
        <v>0</v>
      </c>
      <c r="N98" s="46" t="str">
        <f t="shared" si="21"/>
        <v/>
      </c>
      <c r="O98" s="47" t="str">
        <f t="shared" si="22"/>
        <v/>
      </c>
      <c r="P98" s="47" t="str">
        <f t="shared" si="23"/>
        <v/>
      </c>
      <c r="Q98" s="48">
        <f t="shared" si="33"/>
        <v>0</v>
      </c>
      <c r="R98" s="2"/>
      <c r="AH98" s="57" t="str">
        <f>IF(G98&gt;1,IF($E$10&gt;0,100-(#REF!/(1+(AL98/#REF!)^#REF!)^#REF!+#REF!/(AL98-1))*100,100-(AL98*D$5+D$6)*100),"")</f>
        <v/>
      </c>
      <c r="AI98" s="21" t="str">
        <f t="shared" si="24"/>
        <v/>
      </c>
      <c r="AJ98" s="21" t="str">
        <f t="shared" si="25"/>
        <v/>
      </c>
      <c r="AK98" s="48">
        <f t="shared" si="26"/>
        <v>0</v>
      </c>
      <c r="AL98" s="58" t="str">
        <f t="shared" si="27"/>
        <v/>
      </c>
      <c r="AM98" s="59" t="str">
        <f t="shared" si="28"/>
        <v/>
      </c>
      <c r="AN98" s="59" t="str">
        <f t="shared" si="29"/>
        <v/>
      </c>
      <c r="AO98" s="60"/>
    </row>
    <row r="99" spans="3:41" x14ac:dyDescent="0.25">
      <c r="C99" s="82"/>
      <c r="D99" s="45"/>
      <c r="E99" s="83" t="str">
        <f t="shared" si="18"/>
        <v/>
      </c>
      <c r="F99" s="45"/>
      <c r="G99" s="45"/>
      <c r="H99" s="45"/>
      <c r="I99" s="46" t="str">
        <f t="shared" si="30"/>
        <v/>
      </c>
      <c r="J99" s="46" t="str">
        <f t="shared" si="31"/>
        <v/>
      </c>
      <c r="K99" s="47" t="str">
        <f t="shared" si="19"/>
        <v/>
      </c>
      <c r="L99" s="47" t="str">
        <f t="shared" si="20"/>
        <v/>
      </c>
      <c r="M99" s="48">
        <f t="shared" si="32"/>
        <v>0</v>
      </c>
      <c r="N99" s="46" t="str">
        <f t="shared" si="21"/>
        <v/>
      </c>
      <c r="O99" s="47" t="str">
        <f t="shared" si="22"/>
        <v/>
      </c>
      <c r="P99" s="47" t="str">
        <f t="shared" si="23"/>
        <v/>
      </c>
      <c r="Q99" s="48">
        <f t="shared" si="33"/>
        <v>0</v>
      </c>
      <c r="R99" s="2"/>
      <c r="AH99" s="57" t="str">
        <f>IF(G99&gt;1,IF($E$10&gt;0,100-(#REF!/(1+(AL99/#REF!)^#REF!)^#REF!+#REF!/(AL99-1))*100,100-(AL99*D$5+D$6)*100),"")</f>
        <v/>
      </c>
      <c r="AI99" s="21" t="str">
        <f t="shared" si="24"/>
        <v/>
      </c>
      <c r="AJ99" s="21" t="str">
        <f t="shared" si="25"/>
        <v/>
      </c>
      <c r="AK99" s="48">
        <f t="shared" si="26"/>
        <v>0</v>
      </c>
      <c r="AL99" s="58" t="str">
        <f t="shared" si="27"/>
        <v/>
      </c>
      <c r="AM99" s="59" t="str">
        <f t="shared" si="28"/>
        <v/>
      </c>
      <c r="AN99" s="59" t="str">
        <f t="shared" si="29"/>
        <v/>
      </c>
      <c r="AO99" s="60"/>
    </row>
    <row r="100" spans="3:41" x14ac:dyDescent="0.25">
      <c r="C100" s="82"/>
      <c r="D100" s="45"/>
      <c r="E100" s="83" t="str">
        <f t="shared" ref="E100:E163" si="34">IF(C100&gt;0,100-(C100),"")</f>
        <v/>
      </c>
      <c r="F100" s="45"/>
      <c r="G100" s="45"/>
      <c r="H100" s="45"/>
      <c r="I100" s="46" t="str">
        <f t="shared" si="30"/>
        <v/>
      </c>
      <c r="J100" s="46" t="str">
        <f t="shared" si="31"/>
        <v/>
      </c>
      <c r="K100" s="47" t="str">
        <f t="shared" si="19"/>
        <v/>
      </c>
      <c r="L100" s="47" t="str">
        <f t="shared" si="20"/>
        <v/>
      </c>
      <c r="M100" s="48">
        <f t="shared" si="32"/>
        <v>0</v>
      </c>
      <c r="N100" s="46" t="str">
        <f t="shared" si="21"/>
        <v/>
      </c>
      <c r="O100" s="47" t="str">
        <f t="shared" si="22"/>
        <v/>
      </c>
      <c r="P100" s="47" t="str">
        <f t="shared" si="23"/>
        <v/>
      </c>
      <c r="Q100" s="48">
        <f t="shared" si="33"/>
        <v>0</v>
      </c>
      <c r="R100" s="2"/>
      <c r="AH100" s="57" t="str">
        <f>IF(G100&gt;1,IF($E$10&gt;0,100-(#REF!/(1+(AL100/#REF!)^#REF!)^#REF!+#REF!/(AL100-1))*100,100-(AL100*D$5+D$6)*100),"")</f>
        <v/>
      </c>
      <c r="AI100" s="21" t="str">
        <f t="shared" si="24"/>
        <v/>
      </c>
      <c r="AJ100" s="21" t="str">
        <f t="shared" si="25"/>
        <v/>
      </c>
      <c r="AK100" s="48">
        <f t="shared" si="26"/>
        <v>0</v>
      </c>
      <c r="AL100" s="58" t="str">
        <f t="shared" si="27"/>
        <v/>
      </c>
      <c r="AM100" s="59" t="str">
        <f t="shared" si="28"/>
        <v/>
      </c>
      <c r="AN100" s="59" t="str">
        <f t="shared" si="29"/>
        <v/>
      </c>
      <c r="AO100" s="60"/>
    </row>
    <row r="101" spans="3:41" x14ac:dyDescent="0.25">
      <c r="C101" s="82"/>
      <c r="D101" s="45"/>
      <c r="E101" s="83" t="str">
        <f t="shared" si="34"/>
        <v/>
      </c>
      <c r="F101" s="45"/>
      <c r="G101" s="45"/>
      <c r="H101" s="45"/>
      <c r="I101" s="46" t="str">
        <f t="shared" si="30"/>
        <v/>
      </c>
      <c r="J101" s="46" t="str">
        <f t="shared" si="31"/>
        <v/>
      </c>
      <c r="K101" s="47" t="str">
        <f t="shared" si="19"/>
        <v/>
      </c>
      <c r="L101" s="47" t="str">
        <f t="shared" si="20"/>
        <v/>
      </c>
      <c r="M101" s="48">
        <f t="shared" si="32"/>
        <v>0</v>
      </c>
      <c r="N101" s="46" t="str">
        <f t="shared" si="21"/>
        <v/>
      </c>
      <c r="O101" s="47" t="str">
        <f t="shared" si="22"/>
        <v/>
      </c>
      <c r="P101" s="47" t="str">
        <f t="shared" si="23"/>
        <v/>
      </c>
      <c r="Q101" s="48">
        <f t="shared" si="33"/>
        <v>0</v>
      </c>
      <c r="R101" s="2"/>
      <c r="AH101" s="57" t="str">
        <f>IF(G101&gt;1,IF($E$10&gt;0,100-(#REF!/(1+(AL101/#REF!)^#REF!)^#REF!+#REF!/(AL101-1))*100,100-(AL101*D$5+D$6)*100),"")</f>
        <v/>
      </c>
      <c r="AI101" s="21" t="str">
        <f t="shared" si="24"/>
        <v/>
      </c>
      <c r="AJ101" s="21" t="str">
        <f t="shared" si="25"/>
        <v/>
      </c>
      <c r="AK101" s="48">
        <f t="shared" si="26"/>
        <v>0</v>
      </c>
      <c r="AL101" s="58" t="str">
        <f t="shared" si="27"/>
        <v/>
      </c>
      <c r="AM101" s="59" t="str">
        <f t="shared" si="28"/>
        <v/>
      </c>
      <c r="AN101" s="59" t="str">
        <f t="shared" si="29"/>
        <v/>
      </c>
      <c r="AO101" s="60"/>
    </row>
    <row r="102" spans="3:41" x14ac:dyDescent="0.25">
      <c r="C102" s="82"/>
      <c r="D102" s="45"/>
      <c r="E102" s="83" t="str">
        <f t="shared" si="34"/>
        <v/>
      </c>
      <c r="F102" s="45"/>
      <c r="G102" s="45"/>
      <c r="H102" s="45"/>
      <c r="I102" s="46" t="str">
        <f t="shared" si="30"/>
        <v/>
      </c>
      <c r="J102" s="46" t="str">
        <f t="shared" si="31"/>
        <v/>
      </c>
      <c r="K102" s="47" t="str">
        <f t="shared" si="19"/>
        <v/>
      </c>
      <c r="L102" s="47" t="str">
        <f t="shared" si="20"/>
        <v/>
      </c>
      <c r="M102" s="48">
        <f t="shared" si="32"/>
        <v>0</v>
      </c>
      <c r="N102" s="46" t="str">
        <f t="shared" si="21"/>
        <v/>
      </c>
      <c r="O102" s="47" t="str">
        <f t="shared" si="22"/>
        <v/>
      </c>
      <c r="P102" s="47" t="str">
        <f t="shared" si="23"/>
        <v/>
      </c>
      <c r="Q102" s="48">
        <f t="shared" si="33"/>
        <v>0</v>
      </c>
      <c r="R102" s="2"/>
      <c r="AH102" s="57" t="str">
        <f>IF(G102&gt;1,IF($E$10&gt;0,100-(#REF!/(1+(AL102/#REF!)^#REF!)^#REF!+#REF!/(AL102-1))*100,100-(AL102*D$5+D$6)*100),"")</f>
        <v/>
      </c>
      <c r="AI102" s="21" t="str">
        <f t="shared" si="24"/>
        <v/>
      </c>
      <c r="AJ102" s="21" t="str">
        <f t="shared" si="25"/>
        <v/>
      </c>
      <c r="AK102" s="48">
        <f t="shared" si="26"/>
        <v>0</v>
      </c>
      <c r="AL102" s="58" t="str">
        <f t="shared" si="27"/>
        <v/>
      </c>
      <c r="AM102" s="59" t="str">
        <f t="shared" si="28"/>
        <v/>
      </c>
      <c r="AN102" s="59" t="str">
        <f t="shared" si="29"/>
        <v/>
      </c>
      <c r="AO102" s="60"/>
    </row>
    <row r="103" spans="3:41" x14ac:dyDescent="0.25">
      <c r="C103" s="82"/>
      <c r="D103" s="45"/>
      <c r="E103" s="83" t="str">
        <f t="shared" si="34"/>
        <v/>
      </c>
      <c r="F103" s="45"/>
      <c r="G103" s="45"/>
      <c r="H103" s="45"/>
      <c r="I103" s="46" t="str">
        <f t="shared" si="30"/>
        <v/>
      </c>
      <c r="J103" s="46" t="str">
        <f t="shared" si="31"/>
        <v/>
      </c>
      <c r="K103" s="47" t="str">
        <f t="shared" si="19"/>
        <v/>
      </c>
      <c r="L103" s="47" t="str">
        <f t="shared" si="20"/>
        <v/>
      </c>
      <c r="M103" s="48">
        <f t="shared" si="32"/>
        <v>0</v>
      </c>
      <c r="N103" s="46" t="str">
        <f t="shared" si="21"/>
        <v/>
      </c>
      <c r="O103" s="47" t="str">
        <f t="shared" si="22"/>
        <v/>
      </c>
      <c r="P103" s="47" t="str">
        <f t="shared" si="23"/>
        <v/>
      </c>
      <c r="Q103" s="48">
        <f t="shared" si="33"/>
        <v>0</v>
      </c>
      <c r="R103" s="2"/>
      <c r="AH103" s="57" t="str">
        <f>IF(G103&gt;1,IF($E$10&gt;0,100-(#REF!/(1+(AL103/#REF!)^#REF!)^#REF!+#REF!/(AL103-1))*100,100-(AL103*D$5+D$6)*100),"")</f>
        <v/>
      </c>
      <c r="AI103" s="21" t="str">
        <f t="shared" si="24"/>
        <v/>
      </c>
      <c r="AJ103" s="21" t="str">
        <f t="shared" si="25"/>
        <v/>
      </c>
      <c r="AK103" s="48">
        <f t="shared" si="26"/>
        <v>0</v>
      </c>
      <c r="AL103" s="58" t="str">
        <f t="shared" si="27"/>
        <v/>
      </c>
      <c r="AM103" s="59" t="str">
        <f t="shared" si="28"/>
        <v/>
      </c>
      <c r="AN103" s="59" t="str">
        <f t="shared" si="29"/>
        <v/>
      </c>
      <c r="AO103" s="60"/>
    </row>
    <row r="104" spans="3:41" x14ac:dyDescent="0.25">
      <c r="C104" s="82"/>
      <c r="D104" s="45"/>
      <c r="E104" s="83" t="str">
        <f t="shared" si="34"/>
        <v/>
      </c>
      <c r="F104" s="45"/>
      <c r="G104" s="45"/>
      <c r="H104" s="45"/>
      <c r="I104" s="46" t="str">
        <f t="shared" si="30"/>
        <v/>
      </c>
      <c r="J104" s="46" t="str">
        <f t="shared" si="31"/>
        <v/>
      </c>
      <c r="K104" s="47" t="str">
        <f t="shared" si="19"/>
        <v/>
      </c>
      <c r="L104" s="47" t="str">
        <f t="shared" si="20"/>
        <v/>
      </c>
      <c r="M104" s="48">
        <f t="shared" si="32"/>
        <v>0</v>
      </c>
      <c r="N104" s="46" t="str">
        <f t="shared" si="21"/>
        <v/>
      </c>
      <c r="O104" s="47" t="str">
        <f t="shared" si="22"/>
        <v/>
      </c>
      <c r="P104" s="47" t="str">
        <f t="shared" si="23"/>
        <v/>
      </c>
      <c r="Q104" s="48">
        <f t="shared" si="33"/>
        <v>0</v>
      </c>
      <c r="R104" s="2"/>
      <c r="AH104" s="57" t="str">
        <f>IF(G104&gt;1,IF($E$10&gt;0,100-(#REF!/(1+(AL104/#REF!)^#REF!)^#REF!+#REF!/(AL104-1))*100,100-(AL104*D$5+D$6)*100),"")</f>
        <v/>
      </c>
      <c r="AI104" s="21" t="str">
        <f t="shared" si="24"/>
        <v/>
      </c>
      <c r="AJ104" s="21" t="str">
        <f t="shared" si="25"/>
        <v/>
      </c>
      <c r="AK104" s="48">
        <f t="shared" si="26"/>
        <v>0</v>
      </c>
      <c r="AL104" s="58" t="str">
        <f t="shared" si="27"/>
        <v/>
      </c>
      <c r="AM104" s="59" t="str">
        <f t="shared" si="28"/>
        <v/>
      </c>
      <c r="AN104" s="59" t="str">
        <f t="shared" si="29"/>
        <v/>
      </c>
      <c r="AO104" s="60"/>
    </row>
    <row r="105" spans="3:41" x14ac:dyDescent="0.25">
      <c r="C105" s="82"/>
      <c r="D105" s="45"/>
      <c r="E105" s="83" t="str">
        <f t="shared" si="34"/>
        <v/>
      </c>
      <c r="F105" s="45"/>
      <c r="G105" s="45"/>
      <c r="H105" s="45"/>
      <c r="I105" s="46" t="str">
        <f t="shared" si="30"/>
        <v/>
      </c>
      <c r="J105" s="46" t="str">
        <f t="shared" si="31"/>
        <v/>
      </c>
      <c r="K105" s="47" t="str">
        <f t="shared" si="19"/>
        <v/>
      </c>
      <c r="L105" s="47" t="str">
        <f t="shared" si="20"/>
        <v/>
      </c>
      <c r="M105" s="48">
        <f t="shared" si="32"/>
        <v>0</v>
      </c>
      <c r="N105" s="46" t="str">
        <f t="shared" si="21"/>
        <v/>
      </c>
      <c r="O105" s="47" t="str">
        <f t="shared" si="22"/>
        <v/>
      </c>
      <c r="P105" s="47" t="str">
        <f t="shared" si="23"/>
        <v/>
      </c>
      <c r="Q105" s="48">
        <f t="shared" si="33"/>
        <v>0</v>
      </c>
      <c r="R105" s="2"/>
      <c r="AH105" s="57" t="str">
        <f>IF(G105&gt;1,IF($E$10&gt;0,100-(#REF!/(1+(AL105/#REF!)^#REF!)^#REF!+#REF!/(AL105-1))*100,100-(AL105*D$5+D$6)*100),"")</f>
        <v/>
      </c>
      <c r="AI105" s="21" t="str">
        <f t="shared" si="24"/>
        <v/>
      </c>
      <c r="AJ105" s="21" t="str">
        <f t="shared" si="25"/>
        <v/>
      </c>
      <c r="AK105" s="48">
        <f t="shared" si="26"/>
        <v>0</v>
      </c>
      <c r="AL105" s="58" t="str">
        <f t="shared" si="27"/>
        <v/>
      </c>
      <c r="AM105" s="59" t="str">
        <f t="shared" si="28"/>
        <v/>
      </c>
      <c r="AN105" s="59" t="str">
        <f t="shared" si="29"/>
        <v/>
      </c>
      <c r="AO105" s="60"/>
    </row>
    <row r="106" spans="3:41" x14ac:dyDescent="0.25">
      <c r="C106" s="82"/>
      <c r="D106" s="45"/>
      <c r="E106" s="83" t="str">
        <f t="shared" si="34"/>
        <v/>
      </c>
      <c r="F106" s="45"/>
      <c r="G106" s="45"/>
      <c r="H106" s="45"/>
      <c r="I106" s="46" t="str">
        <f t="shared" si="30"/>
        <v/>
      </c>
      <c r="J106" s="46" t="str">
        <f t="shared" si="31"/>
        <v/>
      </c>
      <c r="K106" s="47" t="str">
        <f t="shared" si="19"/>
        <v/>
      </c>
      <c r="L106" s="47" t="str">
        <f t="shared" si="20"/>
        <v/>
      </c>
      <c r="M106" s="48">
        <f t="shared" si="32"/>
        <v>0</v>
      </c>
      <c r="N106" s="46" t="str">
        <f t="shared" si="21"/>
        <v/>
      </c>
      <c r="O106" s="47" t="str">
        <f t="shared" si="22"/>
        <v/>
      </c>
      <c r="P106" s="47" t="str">
        <f t="shared" si="23"/>
        <v/>
      </c>
      <c r="Q106" s="48">
        <f t="shared" si="33"/>
        <v>0</v>
      </c>
      <c r="R106" s="2"/>
      <c r="AH106" s="57" t="str">
        <f>IF(G106&gt;1,IF($E$10&gt;0,100-(#REF!/(1+(AL106/#REF!)^#REF!)^#REF!+#REF!/(AL106-1))*100,100-(AL106*D$5+D$6)*100),"")</f>
        <v/>
      </c>
      <c r="AI106" s="21" t="str">
        <f t="shared" si="24"/>
        <v/>
      </c>
      <c r="AJ106" s="21" t="str">
        <f t="shared" si="25"/>
        <v/>
      </c>
      <c r="AK106" s="48">
        <f t="shared" si="26"/>
        <v>0</v>
      </c>
      <c r="AL106" s="58" t="str">
        <f t="shared" si="27"/>
        <v/>
      </c>
      <c r="AM106" s="59" t="str">
        <f t="shared" si="28"/>
        <v/>
      </c>
      <c r="AN106" s="59" t="str">
        <f t="shared" si="29"/>
        <v/>
      </c>
      <c r="AO106" s="60"/>
    </row>
    <row r="107" spans="3:41" x14ac:dyDescent="0.25">
      <c r="C107" s="82"/>
      <c r="D107" s="45"/>
      <c r="E107" s="83" t="str">
        <f t="shared" si="34"/>
        <v/>
      </c>
      <c r="F107" s="45"/>
      <c r="G107" s="45"/>
      <c r="H107" s="45"/>
      <c r="I107" s="46" t="str">
        <f t="shared" si="30"/>
        <v/>
      </c>
      <c r="J107" s="46" t="str">
        <f t="shared" si="31"/>
        <v/>
      </c>
      <c r="K107" s="47" t="str">
        <f t="shared" si="19"/>
        <v/>
      </c>
      <c r="L107" s="47" t="str">
        <f t="shared" si="20"/>
        <v/>
      </c>
      <c r="M107" s="48">
        <f t="shared" si="32"/>
        <v>0</v>
      </c>
      <c r="N107" s="46" t="str">
        <f t="shared" si="21"/>
        <v/>
      </c>
      <c r="O107" s="47" t="str">
        <f t="shared" si="22"/>
        <v/>
      </c>
      <c r="P107" s="47" t="str">
        <f t="shared" si="23"/>
        <v/>
      </c>
      <c r="Q107" s="48">
        <f t="shared" si="33"/>
        <v>0</v>
      </c>
      <c r="R107" s="2"/>
      <c r="AH107" s="57" t="str">
        <f>IF(G107&gt;1,IF($E$10&gt;0,100-(#REF!/(1+(AL107/#REF!)^#REF!)^#REF!+#REF!/(AL107-1))*100,100-(AL107*D$5+D$6)*100),"")</f>
        <v/>
      </c>
      <c r="AI107" s="21" t="str">
        <f t="shared" si="24"/>
        <v/>
      </c>
      <c r="AJ107" s="21" t="str">
        <f t="shared" si="25"/>
        <v/>
      </c>
      <c r="AK107" s="48">
        <f t="shared" si="26"/>
        <v>0</v>
      </c>
      <c r="AL107" s="58" t="str">
        <f t="shared" si="27"/>
        <v/>
      </c>
      <c r="AM107" s="59" t="str">
        <f t="shared" si="28"/>
        <v/>
      </c>
      <c r="AN107" s="59" t="str">
        <f t="shared" si="29"/>
        <v/>
      </c>
      <c r="AO107" s="60"/>
    </row>
    <row r="108" spans="3:41" x14ac:dyDescent="0.25">
      <c r="C108" s="82"/>
      <c r="D108" s="45"/>
      <c r="E108" s="83" t="str">
        <f t="shared" si="34"/>
        <v/>
      </c>
      <c r="F108" s="45"/>
      <c r="G108" s="45"/>
      <c r="H108" s="45"/>
      <c r="I108" s="46" t="str">
        <f t="shared" si="30"/>
        <v/>
      </c>
      <c r="J108" s="46" t="str">
        <f t="shared" si="31"/>
        <v/>
      </c>
      <c r="K108" s="47" t="str">
        <f t="shared" si="19"/>
        <v/>
      </c>
      <c r="L108" s="47" t="str">
        <f t="shared" si="20"/>
        <v/>
      </c>
      <c r="M108" s="48">
        <f t="shared" si="32"/>
        <v>0</v>
      </c>
      <c r="N108" s="46" t="str">
        <f t="shared" si="21"/>
        <v/>
      </c>
      <c r="O108" s="47" t="str">
        <f t="shared" si="22"/>
        <v/>
      </c>
      <c r="P108" s="47" t="str">
        <f t="shared" si="23"/>
        <v/>
      </c>
      <c r="Q108" s="48">
        <f t="shared" si="33"/>
        <v>0</v>
      </c>
      <c r="R108" s="2"/>
      <c r="AH108" s="57" t="str">
        <f>IF(G108&gt;1,IF($E$10&gt;0,100-(#REF!/(1+(AL108/#REF!)^#REF!)^#REF!+#REF!/(AL108-1))*100,100-(AL108*D$5+D$6)*100),"")</f>
        <v/>
      </c>
      <c r="AI108" s="21" t="str">
        <f t="shared" si="24"/>
        <v/>
      </c>
      <c r="AJ108" s="21" t="str">
        <f t="shared" si="25"/>
        <v/>
      </c>
      <c r="AK108" s="48">
        <f t="shared" si="26"/>
        <v>0</v>
      </c>
      <c r="AL108" s="58" t="str">
        <f t="shared" si="27"/>
        <v/>
      </c>
      <c r="AM108" s="59" t="str">
        <f t="shared" si="28"/>
        <v/>
      </c>
      <c r="AN108" s="59" t="str">
        <f t="shared" si="29"/>
        <v/>
      </c>
      <c r="AO108" s="60"/>
    </row>
    <row r="109" spans="3:41" x14ac:dyDescent="0.25">
      <c r="C109" s="82"/>
      <c r="D109" s="45"/>
      <c r="E109" s="83" t="str">
        <f t="shared" si="34"/>
        <v/>
      </c>
      <c r="F109" s="45"/>
      <c r="G109" s="45"/>
      <c r="H109" s="45"/>
      <c r="I109" s="46" t="str">
        <f t="shared" si="30"/>
        <v/>
      </c>
      <c r="J109" s="46" t="str">
        <f t="shared" si="31"/>
        <v/>
      </c>
      <c r="K109" s="47" t="str">
        <f t="shared" si="19"/>
        <v/>
      </c>
      <c r="L109" s="47" t="str">
        <f t="shared" si="20"/>
        <v/>
      </c>
      <c r="M109" s="48">
        <f t="shared" si="32"/>
        <v>0</v>
      </c>
      <c r="N109" s="46" t="str">
        <f t="shared" si="21"/>
        <v/>
      </c>
      <c r="O109" s="47" t="str">
        <f t="shared" si="22"/>
        <v/>
      </c>
      <c r="P109" s="47" t="str">
        <f t="shared" si="23"/>
        <v/>
      </c>
      <c r="Q109" s="48">
        <f t="shared" si="33"/>
        <v>0</v>
      </c>
      <c r="R109" s="2"/>
      <c r="AH109" s="57" t="str">
        <f>IF(G109&gt;1,IF($E$10&gt;0,100-(#REF!/(1+(AL109/#REF!)^#REF!)^#REF!+#REF!/(AL109-1))*100,100-(AL109*D$5+D$6)*100),"")</f>
        <v/>
      </c>
      <c r="AI109" s="21" t="str">
        <f t="shared" si="24"/>
        <v/>
      </c>
      <c r="AJ109" s="21" t="str">
        <f t="shared" si="25"/>
        <v/>
      </c>
      <c r="AK109" s="48">
        <f t="shared" si="26"/>
        <v>0</v>
      </c>
      <c r="AL109" s="58" t="str">
        <f t="shared" si="27"/>
        <v/>
      </c>
      <c r="AM109" s="59" t="str">
        <f t="shared" si="28"/>
        <v/>
      </c>
      <c r="AN109" s="59" t="str">
        <f t="shared" si="29"/>
        <v/>
      </c>
      <c r="AO109" s="60"/>
    </row>
    <row r="110" spans="3:41" x14ac:dyDescent="0.25">
      <c r="C110" s="82"/>
      <c r="D110" s="45"/>
      <c r="E110" s="83" t="str">
        <f t="shared" si="34"/>
        <v/>
      </c>
      <c r="F110" s="45"/>
      <c r="G110" s="45"/>
      <c r="H110" s="45"/>
      <c r="I110" s="46" t="str">
        <f t="shared" si="30"/>
        <v/>
      </c>
      <c r="J110" s="46" t="str">
        <f t="shared" si="31"/>
        <v/>
      </c>
      <c r="K110" s="47" t="str">
        <f t="shared" si="19"/>
        <v/>
      </c>
      <c r="L110" s="47" t="str">
        <f t="shared" si="20"/>
        <v/>
      </c>
      <c r="M110" s="48">
        <f t="shared" si="32"/>
        <v>0</v>
      </c>
      <c r="N110" s="46" t="str">
        <f t="shared" si="21"/>
        <v/>
      </c>
      <c r="O110" s="47" t="str">
        <f t="shared" si="22"/>
        <v/>
      </c>
      <c r="P110" s="47" t="str">
        <f t="shared" si="23"/>
        <v/>
      </c>
      <c r="Q110" s="48">
        <f t="shared" si="33"/>
        <v>0</v>
      </c>
      <c r="R110" s="2"/>
      <c r="AH110" s="57" t="str">
        <f>IF(G110&gt;1,IF($E$10&gt;0,100-(#REF!/(1+(AL110/#REF!)^#REF!)^#REF!+#REF!/(AL110-1))*100,100-(AL110*D$5+D$6)*100),"")</f>
        <v/>
      </c>
      <c r="AI110" s="21" t="str">
        <f t="shared" si="24"/>
        <v/>
      </c>
      <c r="AJ110" s="21" t="str">
        <f t="shared" si="25"/>
        <v/>
      </c>
      <c r="AK110" s="48">
        <f t="shared" si="26"/>
        <v>0</v>
      </c>
      <c r="AL110" s="58" t="str">
        <f t="shared" si="27"/>
        <v/>
      </c>
      <c r="AM110" s="59" t="str">
        <f t="shared" si="28"/>
        <v/>
      </c>
      <c r="AN110" s="59" t="str">
        <f t="shared" si="29"/>
        <v/>
      </c>
      <c r="AO110" s="60"/>
    </row>
    <row r="111" spans="3:41" x14ac:dyDescent="0.25">
      <c r="C111" s="82"/>
      <c r="D111" s="45"/>
      <c r="E111" s="83" t="str">
        <f t="shared" si="34"/>
        <v/>
      </c>
      <c r="F111" s="45"/>
      <c r="G111" s="45"/>
      <c r="H111" s="45"/>
      <c r="I111" s="46" t="str">
        <f t="shared" si="30"/>
        <v/>
      </c>
      <c r="J111" s="46" t="str">
        <f t="shared" si="31"/>
        <v/>
      </c>
      <c r="K111" s="47" t="str">
        <f t="shared" si="19"/>
        <v/>
      </c>
      <c r="L111" s="47" t="str">
        <f t="shared" si="20"/>
        <v/>
      </c>
      <c r="M111" s="48">
        <f t="shared" si="32"/>
        <v>0</v>
      </c>
      <c r="N111" s="46" t="str">
        <f t="shared" si="21"/>
        <v/>
      </c>
      <c r="O111" s="47" t="str">
        <f t="shared" si="22"/>
        <v/>
      </c>
      <c r="P111" s="47" t="str">
        <f t="shared" si="23"/>
        <v/>
      </c>
      <c r="Q111" s="48">
        <f t="shared" si="33"/>
        <v>0</v>
      </c>
      <c r="R111" s="2"/>
      <c r="AH111" s="57" t="str">
        <f>IF(G111&gt;1,IF($E$10&gt;0,100-(#REF!/(1+(AL111/#REF!)^#REF!)^#REF!+#REF!/(AL111-1))*100,100-(AL111*D$5+D$6)*100),"")</f>
        <v/>
      </c>
      <c r="AI111" s="21" t="str">
        <f t="shared" si="24"/>
        <v/>
      </c>
      <c r="AJ111" s="21" t="str">
        <f t="shared" si="25"/>
        <v/>
      </c>
      <c r="AK111" s="48">
        <f t="shared" si="26"/>
        <v>0</v>
      </c>
      <c r="AL111" s="58" t="str">
        <f t="shared" si="27"/>
        <v/>
      </c>
      <c r="AM111" s="59" t="str">
        <f t="shared" si="28"/>
        <v/>
      </c>
      <c r="AN111" s="59" t="str">
        <f t="shared" si="29"/>
        <v/>
      </c>
      <c r="AO111" s="60"/>
    </row>
    <row r="112" spans="3:41" x14ac:dyDescent="0.25">
      <c r="C112" s="82"/>
      <c r="D112" s="45"/>
      <c r="E112" s="83" t="str">
        <f t="shared" si="34"/>
        <v/>
      </c>
      <c r="F112" s="45"/>
      <c r="G112" s="45"/>
      <c r="H112" s="45"/>
      <c r="I112" s="46" t="str">
        <f t="shared" si="30"/>
        <v/>
      </c>
      <c r="J112" s="46" t="str">
        <f t="shared" si="31"/>
        <v/>
      </c>
      <c r="K112" s="47" t="str">
        <f t="shared" si="19"/>
        <v/>
      </c>
      <c r="L112" s="47" t="str">
        <f t="shared" si="20"/>
        <v/>
      </c>
      <c r="M112" s="48">
        <f t="shared" si="32"/>
        <v>0</v>
      </c>
      <c r="N112" s="46" t="str">
        <f t="shared" si="21"/>
        <v/>
      </c>
      <c r="O112" s="47" t="str">
        <f t="shared" si="22"/>
        <v/>
      </c>
      <c r="P112" s="47" t="str">
        <f t="shared" si="23"/>
        <v/>
      </c>
      <c r="Q112" s="48">
        <f t="shared" si="33"/>
        <v>0</v>
      </c>
      <c r="R112" s="2"/>
      <c r="AH112" s="57" t="str">
        <f>IF(G112&gt;1,IF($E$10&gt;0,100-(#REF!/(1+(AL112/#REF!)^#REF!)^#REF!+#REF!/(AL112-1))*100,100-(AL112*D$5+D$6)*100),"")</f>
        <v/>
      </c>
      <c r="AI112" s="21" t="str">
        <f t="shared" si="24"/>
        <v/>
      </c>
      <c r="AJ112" s="21" t="str">
        <f t="shared" si="25"/>
        <v/>
      </c>
      <c r="AK112" s="48">
        <f t="shared" si="26"/>
        <v>0</v>
      </c>
      <c r="AL112" s="58" t="str">
        <f t="shared" si="27"/>
        <v/>
      </c>
      <c r="AM112" s="59" t="str">
        <f t="shared" si="28"/>
        <v/>
      </c>
      <c r="AN112" s="59" t="str">
        <f t="shared" si="29"/>
        <v/>
      </c>
      <c r="AO112" s="60"/>
    </row>
    <row r="113" spans="3:41" x14ac:dyDescent="0.25">
      <c r="C113" s="82"/>
      <c r="D113" s="45"/>
      <c r="E113" s="83" t="str">
        <f t="shared" si="34"/>
        <v/>
      </c>
      <c r="F113" s="45"/>
      <c r="G113" s="45"/>
      <c r="H113" s="45"/>
      <c r="I113" s="46" t="str">
        <f t="shared" si="30"/>
        <v/>
      </c>
      <c r="J113" s="46" t="str">
        <f t="shared" si="31"/>
        <v/>
      </c>
      <c r="K113" s="47" t="str">
        <f t="shared" si="19"/>
        <v/>
      </c>
      <c r="L113" s="47" t="str">
        <f t="shared" si="20"/>
        <v/>
      </c>
      <c r="M113" s="48">
        <f t="shared" si="32"/>
        <v>0</v>
      </c>
      <c r="N113" s="46" t="str">
        <f t="shared" si="21"/>
        <v/>
      </c>
      <c r="O113" s="47" t="str">
        <f t="shared" si="22"/>
        <v/>
      </c>
      <c r="P113" s="47" t="str">
        <f t="shared" si="23"/>
        <v/>
      </c>
      <c r="Q113" s="48">
        <f t="shared" si="33"/>
        <v>0</v>
      </c>
      <c r="R113" s="2"/>
      <c r="AH113" s="57" t="str">
        <f>IF(G113&gt;1,IF($E$10&gt;0,100-(#REF!/(1+(AL113/#REF!)^#REF!)^#REF!+#REF!/(AL113-1))*100,100-(AL113*D$5+D$6)*100),"")</f>
        <v/>
      </c>
      <c r="AI113" s="21" t="str">
        <f t="shared" si="24"/>
        <v/>
      </c>
      <c r="AJ113" s="21" t="str">
        <f t="shared" si="25"/>
        <v/>
      </c>
      <c r="AK113" s="48">
        <f t="shared" si="26"/>
        <v>0</v>
      </c>
      <c r="AL113" s="58" t="str">
        <f t="shared" si="27"/>
        <v/>
      </c>
      <c r="AM113" s="59" t="str">
        <f t="shared" si="28"/>
        <v/>
      </c>
      <c r="AN113" s="59" t="str">
        <f t="shared" si="29"/>
        <v/>
      </c>
      <c r="AO113" s="60"/>
    </row>
    <row r="114" spans="3:41" x14ac:dyDescent="0.25">
      <c r="C114" s="82"/>
      <c r="D114" s="45"/>
      <c r="E114" s="83" t="str">
        <f t="shared" si="34"/>
        <v/>
      </c>
      <c r="F114" s="45"/>
      <c r="G114" s="45"/>
      <c r="H114" s="45"/>
      <c r="I114" s="46" t="str">
        <f t="shared" si="30"/>
        <v/>
      </c>
      <c r="J114" s="46" t="str">
        <f t="shared" si="31"/>
        <v/>
      </c>
      <c r="K114" s="47" t="str">
        <f t="shared" si="19"/>
        <v/>
      </c>
      <c r="L114" s="47" t="str">
        <f t="shared" si="20"/>
        <v/>
      </c>
      <c r="M114" s="48">
        <f t="shared" si="32"/>
        <v>0</v>
      </c>
      <c r="N114" s="46" t="str">
        <f t="shared" si="21"/>
        <v/>
      </c>
      <c r="O114" s="47" t="str">
        <f t="shared" si="22"/>
        <v/>
      </c>
      <c r="P114" s="47" t="str">
        <f t="shared" si="23"/>
        <v/>
      </c>
      <c r="Q114" s="48">
        <f t="shared" si="33"/>
        <v>0</v>
      </c>
      <c r="R114" s="2"/>
      <c r="AH114" s="57" t="str">
        <f>IF(G114&gt;1,IF($E$10&gt;0,100-(#REF!/(1+(AL114/#REF!)^#REF!)^#REF!+#REF!/(AL114-1))*100,100-(AL114*D$5+D$6)*100),"")</f>
        <v/>
      </c>
      <c r="AI114" s="21" t="str">
        <f t="shared" si="24"/>
        <v/>
      </c>
      <c r="AJ114" s="21" t="str">
        <f t="shared" si="25"/>
        <v/>
      </c>
      <c r="AK114" s="48">
        <f t="shared" si="26"/>
        <v>0</v>
      </c>
      <c r="AL114" s="58" t="str">
        <f t="shared" si="27"/>
        <v/>
      </c>
      <c r="AM114" s="59" t="str">
        <f t="shared" si="28"/>
        <v/>
      </c>
      <c r="AN114" s="59" t="str">
        <f t="shared" si="29"/>
        <v/>
      </c>
      <c r="AO114" s="60"/>
    </row>
    <row r="115" spans="3:41" x14ac:dyDescent="0.25">
      <c r="C115" s="82"/>
      <c r="D115" s="45"/>
      <c r="E115" s="83" t="str">
        <f t="shared" si="34"/>
        <v/>
      </c>
      <c r="F115" s="45"/>
      <c r="G115" s="45"/>
      <c r="H115" s="45"/>
      <c r="I115" s="46" t="str">
        <f t="shared" si="30"/>
        <v/>
      </c>
      <c r="J115" s="46" t="str">
        <f t="shared" si="31"/>
        <v/>
      </c>
      <c r="K115" s="47" t="str">
        <f t="shared" si="19"/>
        <v/>
      </c>
      <c r="L115" s="47" t="str">
        <f t="shared" si="20"/>
        <v/>
      </c>
      <c r="M115" s="48">
        <f t="shared" si="32"/>
        <v>0</v>
      </c>
      <c r="N115" s="46" t="str">
        <f t="shared" si="21"/>
        <v/>
      </c>
      <c r="O115" s="47" t="str">
        <f t="shared" si="22"/>
        <v/>
      </c>
      <c r="P115" s="47" t="str">
        <f t="shared" si="23"/>
        <v/>
      </c>
      <c r="Q115" s="48">
        <f t="shared" si="33"/>
        <v>0</v>
      </c>
      <c r="R115" s="2"/>
      <c r="AH115" s="57" t="str">
        <f>IF(G115&gt;1,IF($E$10&gt;0,100-(#REF!/(1+(AL115/#REF!)^#REF!)^#REF!+#REF!/(AL115-1))*100,100-(AL115*D$5+D$6)*100),"")</f>
        <v/>
      </c>
      <c r="AI115" s="21" t="str">
        <f t="shared" si="24"/>
        <v/>
      </c>
      <c r="AJ115" s="21" t="str">
        <f t="shared" si="25"/>
        <v/>
      </c>
      <c r="AK115" s="48">
        <f t="shared" si="26"/>
        <v>0</v>
      </c>
      <c r="AL115" s="58" t="str">
        <f t="shared" si="27"/>
        <v/>
      </c>
      <c r="AM115" s="59" t="str">
        <f t="shared" si="28"/>
        <v/>
      </c>
      <c r="AN115" s="59" t="str">
        <f t="shared" si="29"/>
        <v/>
      </c>
      <c r="AO115" s="60"/>
    </row>
    <row r="116" spans="3:41" x14ac:dyDescent="0.25">
      <c r="C116" s="82"/>
      <c r="D116" s="45"/>
      <c r="E116" s="83" t="str">
        <f t="shared" si="34"/>
        <v/>
      </c>
      <c r="F116" s="45"/>
      <c r="G116" s="45"/>
      <c r="H116" s="45"/>
      <c r="I116" s="46" t="str">
        <f t="shared" si="30"/>
        <v/>
      </c>
      <c r="J116" s="46" t="str">
        <f t="shared" si="31"/>
        <v/>
      </c>
      <c r="K116" s="47" t="str">
        <f t="shared" si="19"/>
        <v/>
      </c>
      <c r="L116" s="47" t="str">
        <f t="shared" si="20"/>
        <v/>
      </c>
      <c r="M116" s="48">
        <f t="shared" si="32"/>
        <v>0</v>
      </c>
      <c r="N116" s="46" t="str">
        <f t="shared" si="21"/>
        <v/>
      </c>
      <c r="O116" s="47" t="str">
        <f t="shared" si="22"/>
        <v/>
      </c>
      <c r="P116" s="47" t="str">
        <f t="shared" si="23"/>
        <v/>
      </c>
      <c r="Q116" s="48">
        <f t="shared" si="33"/>
        <v>0</v>
      </c>
      <c r="R116" s="2"/>
      <c r="AH116" s="57" t="str">
        <f>IF(G116&gt;1,IF($E$10&gt;0,100-(#REF!/(1+(AL116/#REF!)^#REF!)^#REF!+#REF!/(AL116-1))*100,100-(AL116*D$5+D$6)*100),"")</f>
        <v/>
      </c>
      <c r="AI116" s="21" t="str">
        <f t="shared" si="24"/>
        <v/>
      </c>
      <c r="AJ116" s="21" t="str">
        <f t="shared" si="25"/>
        <v/>
      </c>
      <c r="AK116" s="48">
        <f t="shared" si="26"/>
        <v>0</v>
      </c>
      <c r="AL116" s="58" t="str">
        <f t="shared" si="27"/>
        <v/>
      </c>
      <c r="AM116" s="59" t="str">
        <f t="shared" si="28"/>
        <v/>
      </c>
      <c r="AN116" s="59" t="str">
        <f t="shared" si="29"/>
        <v/>
      </c>
      <c r="AO116" s="60"/>
    </row>
    <row r="117" spans="3:41" x14ac:dyDescent="0.25">
      <c r="C117" s="82"/>
      <c r="D117" s="45"/>
      <c r="E117" s="83" t="str">
        <f t="shared" si="34"/>
        <v/>
      </c>
      <c r="F117" s="45"/>
      <c r="G117" s="45"/>
      <c r="H117" s="45"/>
      <c r="I117" s="46" t="str">
        <f t="shared" si="30"/>
        <v/>
      </c>
      <c r="J117" s="46" t="str">
        <f t="shared" si="31"/>
        <v/>
      </c>
      <c r="K117" s="47" t="str">
        <f t="shared" si="19"/>
        <v/>
      </c>
      <c r="L117" s="47" t="str">
        <f t="shared" si="20"/>
        <v/>
      </c>
      <c r="M117" s="48">
        <f t="shared" si="32"/>
        <v>0</v>
      </c>
      <c r="N117" s="46" t="str">
        <f t="shared" si="21"/>
        <v/>
      </c>
      <c r="O117" s="47" t="str">
        <f t="shared" si="22"/>
        <v/>
      </c>
      <c r="P117" s="47" t="str">
        <f t="shared" si="23"/>
        <v/>
      </c>
      <c r="Q117" s="48">
        <f t="shared" si="33"/>
        <v>0</v>
      </c>
      <c r="R117" s="2"/>
      <c r="AH117" s="57" t="str">
        <f>IF(G117&gt;1,IF($E$10&gt;0,100-(#REF!/(1+(AL117/#REF!)^#REF!)^#REF!+#REF!/(AL117-1))*100,100-(AL117*D$5+D$6)*100),"")</f>
        <v/>
      </c>
      <c r="AI117" s="21" t="str">
        <f t="shared" si="24"/>
        <v/>
      </c>
      <c r="AJ117" s="21" t="str">
        <f t="shared" si="25"/>
        <v/>
      </c>
      <c r="AK117" s="48">
        <f t="shared" si="26"/>
        <v>0</v>
      </c>
      <c r="AL117" s="58" t="str">
        <f t="shared" si="27"/>
        <v/>
      </c>
      <c r="AM117" s="59" t="str">
        <f t="shared" si="28"/>
        <v/>
      </c>
      <c r="AN117" s="59" t="str">
        <f t="shared" si="29"/>
        <v/>
      </c>
      <c r="AO117" s="60"/>
    </row>
    <row r="118" spans="3:41" x14ac:dyDescent="0.25">
      <c r="C118" s="82"/>
      <c r="D118" s="45"/>
      <c r="E118" s="83" t="str">
        <f t="shared" si="34"/>
        <v/>
      </c>
      <c r="F118" s="45"/>
      <c r="G118" s="45"/>
      <c r="H118" s="45"/>
      <c r="I118" s="46" t="str">
        <f t="shared" si="30"/>
        <v/>
      </c>
      <c r="J118" s="46" t="str">
        <f t="shared" si="31"/>
        <v/>
      </c>
      <c r="K118" s="47" t="str">
        <f t="shared" si="19"/>
        <v/>
      </c>
      <c r="L118" s="47" t="str">
        <f t="shared" si="20"/>
        <v/>
      </c>
      <c r="M118" s="48">
        <f t="shared" si="32"/>
        <v>0</v>
      </c>
      <c r="N118" s="46" t="str">
        <f t="shared" si="21"/>
        <v/>
      </c>
      <c r="O118" s="47" t="str">
        <f t="shared" si="22"/>
        <v/>
      </c>
      <c r="P118" s="47" t="str">
        <f t="shared" si="23"/>
        <v/>
      </c>
      <c r="Q118" s="48">
        <f t="shared" si="33"/>
        <v>0</v>
      </c>
      <c r="R118" s="2"/>
      <c r="AH118" s="57" t="str">
        <f>IF(G118&gt;1,IF($E$10&gt;0,100-(#REF!/(1+(AL118/#REF!)^#REF!)^#REF!+#REF!/(AL118-1))*100,100-(AL118*D$5+D$6)*100),"")</f>
        <v/>
      </c>
      <c r="AI118" s="21" t="str">
        <f t="shared" si="24"/>
        <v/>
      </c>
      <c r="AJ118" s="21" t="str">
        <f t="shared" si="25"/>
        <v/>
      </c>
      <c r="AK118" s="48">
        <f t="shared" si="26"/>
        <v>0</v>
      </c>
      <c r="AL118" s="58" t="str">
        <f t="shared" si="27"/>
        <v/>
      </c>
      <c r="AM118" s="59" t="str">
        <f t="shared" si="28"/>
        <v/>
      </c>
      <c r="AN118" s="59" t="str">
        <f t="shared" si="29"/>
        <v/>
      </c>
      <c r="AO118" s="60"/>
    </row>
    <row r="119" spans="3:41" x14ac:dyDescent="0.25">
      <c r="C119" s="82"/>
      <c r="D119" s="45"/>
      <c r="E119" s="83" t="str">
        <f t="shared" si="34"/>
        <v/>
      </c>
      <c r="F119" s="45"/>
      <c r="G119" s="45"/>
      <c r="H119" s="45"/>
      <c r="I119" s="46" t="str">
        <f t="shared" si="30"/>
        <v/>
      </c>
      <c r="J119" s="46" t="str">
        <f t="shared" si="31"/>
        <v/>
      </c>
      <c r="K119" s="47" t="str">
        <f t="shared" si="19"/>
        <v/>
      </c>
      <c r="L119" s="47" t="str">
        <f t="shared" si="20"/>
        <v/>
      </c>
      <c r="M119" s="48">
        <f t="shared" si="32"/>
        <v>0</v>
      </c>
      <c r="N119" s="46" t="str">
        <f t="shared" si="21"/>
        <v/>
      </c>
      <c r="O119" s="47" t="str">
        <f t="shared" si="22"/>
        <v/>
      </c>
      <c r="P119" s="47" t="str">
        <f t="shared" si="23"/>
        <v/>
      </c>
      <c r="Q119" s="48">
        <f t="shared" si="33"/>
        <v>0</v>
      </c>
      <c r="R119" s="2"/>
      <c r="AH119" s="57" t="str">
        <f>IF(G119&gt;1,IF($E$10&gt;0,100-(#REF!/(1+(AL119/#REF!)^#REF!)^#REF!+#REF!/(AL119-1))*100,100-(AL119*D$5+D$6)*100),"")</f>
        <v/>
      </c>
      <c r="AI119" s="21" t="str">
        <f t="shared" si="24"/>
        <v/>
      </c>
      <c r="AJ119" s="21" t="str">
        <f t="shared" si="25"/>
        <v/>
      </c>
      <c r="AK119" s="48">
        <f t="shared" si="26"/>
        <v>0</v>
      </c>
      <c r="AL119" s="58" t="str">
        <f t="shared" si="27"/>
        <v/>
      </c>
      <c r="AM119" s="59" t="str">
        <f t="shared" si="28"/>
        <v/>
      </c>
      <c r="AN119" s="59" t="str">
        <f t="shared" si="29"/>
        <v/>
      </c>
      <c r="AO119" s="60"/>
    </row>
    <row r="120" spans="3:41" x14ac:dyDescent="0.25">
      <c r="C120" s="82"/>
      <c r="D120" s="45"/>
      <c r="E120" s="83" t="str">
        <f t="shared" si="34"/>
        <v/>
      </c>
      <c r="F120" s="45"/>
      <c r="G120" s="45"/>
      <c r="H120" s="45"/>
      <c r="I120" s="46" t="str">
        <f t="shared" si="30"/>
        <v/>
      </c>
      <c r="J120" s="46" t="str">
        <f t="shared" si="31"/>
        <v/>
      </c>
      <c r="K120" s="47" t="str">
        <f t="shared" si="19"/>
        <v/>
      </c>
      <c r="L120" s="47" t="str">
        <f t="shared" si="20"/>
        <v/>
      </c>
      <c r="M120" s="48">
        <f t="shared" si="32"/>
        <v>0</v>
      </c>
      <c r="N120" s="46" t="str">
        <f t="shared" si="21"/>
        <v/>
      </c>
      <c r="O120" s="47" t="str">
        <f t="shared" si="22"/>
        <v/>
      </c>
      <c r="P120" s="47" t="str">
        <f t="shared" si="23"/>
        <v/>
      </c>
      <c r="Q120" s="48">
        <f t="shared" si="33"/>
        <v>0</v>
      </c>
      <c r="R120" s="2"/>
      <c r="AH120" s="57" t="str">
        <f>IF(G120&gt;1,IF($E$10&gt;0,100-(#REF!/(1+(AL120/#REF!)^#REF!)^#REF!+#REF!/(AL120-1))*100,100-(AL120*D$5+D$6)*100),"")</f>
        <v/>
      </c>
      <c r="AI120" s="21" t="str">
        <f t="shared" si="24"/>
        <v/>
      </c>
      <c r="AJ120" s="21" t="str">
        <f t="shared" si="25"/>
        <v/>
      </c>
      <c r="AK120" s="48">
        <f t="shared" si="26"/>
        <v>0</v>
      </c>
      <c r="AL120" s="58" t="str">
        <f t="shared" si="27"/>
        <v/>
      </c>
      <c r="AM120" s="59" t="str">
        <f t="shared" si="28"/>
        <v/>
      </c>
      <c r="AN120" s="59" t="str">
        <f t="shared" si="29"/>
        <v/>
      </c>
      <c r="AO120" s="60"/>
    </row>
    <row r="121" spans="3:41" x14ac:dyDescent="0.25">
      <c r="C121" s="82"/>
      <c r="D121" s="45"/>
      <c r="E121" s="83" t="str">
        <f t="shared" si="34"/>
        <v/>
      </c>
      <c r="F121" s="45"/>
      <c r="G121" s="45"/>
      <c r="H121" s="45"/>
      <c r="I121" s="46" t="str">
        <f t="shared" si="30"/>
        <v/>
      </c>
      <c r="J121" s="46" t="str">
        <f t="shared" si="31"/>
        <v/>
      </c>
      <c r="K121" s="47" t="str">
        <f t="shared" si="19"/>
        <v/>
      </c>
      <c r="L121" s="47" t="str">
        <f t="shared" si="20"/>
        <v/>
      </c>
      <c r="M121" s="48">
        <f t="shared" si="32"/>
        <v>0</v>
      </c>
      <c r="N121" s="46" t="str">
        <f t="shared" si="21"/>
        <v/>
      </c>
      <c r="O121" s="47" t="str">
        <f t="shared" si="22"/>
        <v/>
      </c>
      <c r="P121" s="47" t="str">
        <f t="shared" si="23"/>
        <v/>
      </c>
      <c r="Q121" s="48">
        <f t="shared" si="33"/>
        <v>0</v>
      </c>
      <c r="R121" s="2"/>
      <c r="AH121" s="57" t="str">
        <f>IF(G121&gt;1,IF($E$10&gt;0,100-(#REF!/(1+(AL121/#REF!)^#REF!)^#REF!+#REF!/(AL121-1))*100,100-(AL121*D$5+D$6)*100),"")</f>
        <v/>
      </c>
      <c r="AI121" s="21" t="str">
        <f t="shared" si="24"/>
        <v/>
      </c>
      <c r="AJ121" s="21" t="str">
        <f t="shared" si="25"/>
        <v/>
      </c>
      <c r="AK121" s="48">
        <f t="shared" si="26"/>
        <v>0</v>
      </c>
      <c r="AL121" s="58" t="str">
        <f t="shared" si="27"/>
        <v/>
      </c>
      <c r="AM121" s="59" t="str">
        <f t="shared" si="28"/>
        <v/>
      </c>
      <c r="AN121" s="59" t="str">
        <f t="shared" si="29"/>
        <v/>
      </c>
      <c r="AO121" s="60"/>
    </row>
    <row r="122" spans="3:41" x14ac:dyDescent="0.25">
      <c r="C122" s="82"/>
      <c r="D122" s="45"/>
      <c r="E122" s="83" t="str">
        <f t="shared" si="34"/>
        <v/>
      </c>
      <c r="F122" s="45"/>
      <c r="G122" s="45"/>
      <c r="H122" s="45"/>
      <c r="I122" s="46" t="str">
        <f t="shared" si="30"/>
        <v/>
      </c>
      <c r="J122" s="46" t="str">
        <f t="shared" si="31"/>
        <v/>
      </c>
      <c r="K122" s="47" t="str">
        <f t="shared" si="19"/>
        <v/>
      </c>
      <c r="L122" s="47" t="str">
        <f t="shared" si="20"/>
        <v/>
      </c>
      <c r="M122" s="48">
        <f t="shared" si="32"/>
        <v>0</v>
      </c>
      <c r="N122" s="46" t="str">
        <f t="shared" si="21"/>
        <v/>
      </c>
      <c r="O122" s="47" t="str">
        <f t="shared" si="22"/>
        <v/>
      </c>
      <c r="P122" s="47" t="str">
        <f t="shared" si="23"/>
        <v/>
      </c>
      <c r="Q122" s="48">
        <f t="shared" si="33"/>
        <v>0</v>
      </c>
      <c r="R122" s="2"/>
      <c r="AH122" s="57" t="str">
        <f>IF(G122&gt;1,IF($E$10&gt;0,100-(#REF!/(1+(AL122/#REF!)^#REF!)^#REF!+#REF!/(AL122-1))*100,100-(AL122*D$5+D$6)*100),"")</f>
        <v/>
      </c>
      <c r="AI122" s="21" t="str">
        <f t="shared" si="24"/>
        <v/>
      </c>
      <c r="AJ122" s="21" t="str">
        <f t="shared" si="25"/>
        <v/>
      </c>
      <c r="AK122" s="48">
        <f t="shared" si="26"/>
        <v>0</v>
      </c>
      <c r="AL122" s="58" t="str">
        <f t="shared" si="27"/>
        <v/>
      </c>
      <c r="AM122" s="59" t="str">
        <f t="shared" si="28"/>
        <v/>
      </c>
      <c r="AN122" s="59" t="str">
        <f t="shared" si="29"/>
        <v/>
      </c>
      <c r="AO122" s="60"/>
    </row>
    <row r="123" spans="3:41" x14ac:dyDescent="0.25">
      <c r="C123" s="82"/>
      <c r="D123" s="45"/>
      <c r="E123" s="83" t="str">
        <f t="shared" si="34"/>
        <v/>
      </c>
      <c r="F123" s="45"/>
      <c r="G123" s="45"/>
      <c r="H123" s="45"/>
      <c r="I123" s="46" t="str">
        <f t="shared" si="30"/>
        <v/>
      </c>
      <c r="J123" s="46" t="str">
        <f t="shared" si="31"/>
        <v/>
      </c>
      <c r="K123" s="47" t="str">
        <f t="shared" si="19"/>
        <v/>
      </c>
      <c r="L123" s="47" t="str">
        <f t="shared" si="20"/>
        <v/>
      </c>
      <c r="M123" s="48">
        <f t="shared" si="32"/>
        <v>0</v>
      </c>
      <c r="N123" s="46" t="str">
        <f t="shared" si="21"/>
        <v/>
      </c>
      <c r="O123" s="47" t="str">
        <f t="shared" si="22"/>
        <v/>
      </c>
      <c r="P123" s="47" t="str">
        <f t="shared" si="23"/>
        <v/>
      </c>
      <c r="Q123" s="48">
        <f t="shared" si="33"/>
        <v>0</v>
      </c>
      <c r="R123" s="2"/>
      <c r="AH123" s="57" t="str">
        <f>IF(G123&gt;1,IF($E$10&gt;0,100-(#REF!/(1+(AL123/#REF!)^#REF!)^#REF!+#REF!/(AL123-1))*100,100-(AL123*D$5+D$6)*100),"")</f>
        <v/>
      </c>
      <c r="AI123" s="21" t="str">
        <f t="shared" si="24"/>
        <v/>
      </c>
      <c r="AJ123" s="21" t="str">
        <f t="shared" si="25"/>
        <v/>
      </c>
      <c r="AK123" s="48">
        <f t="shared" si="26"/>
        <v>0</v>
      </c>
      <c r="AL123" s="58" t="str">
        <f t="shared" si="27"/>
        <v/>
      </c>
      <c r="AM123" s="59" t="str">
        <f t="shared" si="28"/>
        <v/>
      </c>
      <c r="AN123" s="59" t="str">
        <f t="shared" si="29"/>
        <v/>
      </c>
      <c r="AO123" s="60"/>
    </row>
    <row r="124" spans="3:41" x14ac:dyDescent="0.25">
      <c r="C124" s="82"/>
      <c r="D124" s="45"/>
      <c r="E124" s="83" t="str">
        <f t="shared" si="34"/>
        <v/>
      </c>
      <c r="F124" s="45"/>
      <c r="G124" s="45"/>
      <c r="H124" s="45"/>
      <c r="I124" s="46" t="str">
        <f t="shared" si="30"/>
        <v/>
      </c>
      <c r="J124" s="46" t="str">
        <f t="shared" si="31"/>
        <v/>
      </c>
      <c r="K124" s="47" t="str">
        <f t="shared" si="19"/>
        <v/>
      </c>
      <c r="L124" s="47" t="str">
        <f t="shared" si="20"/>
        <v/>
      </c>
      <c r="M124" s="48">
        <f t="shared" si="32"/>
        <v>0</v>
      </c>
      <c r="N124" s="46" t="str">
        <f t="shared" si="21"/>
        <v/>
      </c>
      <c r="O124" s="47" t="str">
        <f t="shared" si="22"/>
        <v/>
      </c>
      <c r="P124" s="47" t="str">
        <f t="shared" si="23"/>
        <v/>
      </c>
      <c r="Q124" s="48">
        <f t="shared" si="33"/>
        <v>0</v>
      </c>
      <c r="R124" s="2"/>
      <c r="AH124" s="57" t="str">
        <f>IF(G124&gt;1,IF($E$10&gt;0,100-(#REF!/(1+(AL124/#REF!)^#REF!)^#REF!+#REF!/(AL124-1))*100,100-(AL124*D$5+D$6)*100),"")</f>
        <v/>
      </c>
      <c r="AI124" s="21" t="str">
        <f t="shared" si="24"/>
        <v/>
      </c>
      <c r="AJ124" s="21" t="str">
        <f t="shared" si="25"/>
        <v/>
      </c>
      <c r="AK124" s="48">
        <f t="shared" si="26"/>
        <v>0</v>
      </c>
      <c r="AL124" s="58" t="str">
        <f t="shared" si="27"/>
        <v/>
      </c>
      <c r="AM124" s="59" t="str">
        <f t="shared" si="28"/>
        <v/>
      </c>
      <c r="AN124" s="59" t="str">
        <f t="shared" si="29"/>
        <v/>
      </c>
      <c r="AO124" s="60"/>
    </row>
    <row r="125" spans="3:41" x14ac:dyDescent="0.25">
      <c r="C125" s="82"/>
      <c r="D125" s="45"/>
      <c r="E125" s="83" t="str">
        <f t="shared" si="34"/>
        <v/>
      </c>
      <c r="F125" s="45"/>
      <c r="G125" s="45"/>
      <c r="H125" s="45"/>
      <c r="I125" s="46" t="str">
        <f t="shared" si="30"/>
        <v/>
      </c>
      <c r="J125" s="46" t="str">
        <f t="shared" si="31"/>
        <v/>
      </c>
      <c r="K125" s="47" t="str">
        <f t="shared" si="19"/>
        <v/>
      </c>
      <c r="L125" s="47" t="str">
        <f t="shared" si="20"/>
        <v/>
      </c>
      <c r="M125" s="48">
        <f t="shared" si="32"/>
        <v>0</v>
      </c>
      <c r="N125" s="46" t="str">
        <f t="shared" si="21"/>
        <v/>
      </c>
      <c r="O125" s="47" t="str">
        <f t="shared" si="22"/>
        <v/>
      </c>
      <c r="P125" s="47" t="str">
        <f t="shared" si="23"/>
        <v/>
      </c>
      <c r="Q125" s="48">
        <f t="shared" si="33"/>
        <v>0</v>
      </c>
      <c r="R125" s="2"/>
      <c r="AH125" s="57" t="str">
        <f>IF(G125&gt;1,IF($E$10&gt;0,100-(#REF!/(1+(AL125/#REF!)^#REF!)^#REF!+#REF!/(AL125-1))*100,100-(AL125*D$5+D$6)*100),"")</f>
        <v/>
      </c>
      <c r="AI125" s="21" t="str">
        <f t="shared" si="24"/>
        <v/>
      </c>
      <c r="AJ125" s="21" t="str">
        <f t="shared" si="25"/>
        <v/>
      </c>
      <c r="AK125" s="48">
        <f t="shared" si="26"/>
        <v>0</v>
      </c>
      <c r="AL125" s="58" t="str">
        <f t="shared" si="27"/>
        <v/>
      </c>
      <c r="AM125" s="59" t="str">
        <f t="shared" si="28"/>
        <v/>
      </c>
      <c r="AN125" s="59" t="str">
        <f t="shared" si="29"/>
        <v/>
      </c>
      <c r="AO125" s="60"/>
    </row>
    <row r="126" spans="3:41" x14ac:dyDescent="0.25">
      <c r="C126" s="82"/>
      <c r="D126" s="45"/>
      <c r="E126" s="83" t="str">
        <f t="shared" si="34"/>
        <v/>
      </c>
      <c r="F126" s="45"/>
      <c r="G126" s="45"/>
      <c r="H126" s="45"/>
      <c r="I126" s="46" t="str">
        <f t="shared" si="30"/>
        <v/>
      </c>
      <c r="J126" s="46" t="str">
        <f t="shared" si="31"/>
        <v/>
      </c>
      <c r="K126" s="47" t="str">
        <f t="shared" si="19"/>
        <v/>
      </c>
      <c r="L126" s="47" t="str">
        <f t="shared" si="20"/>
        <v/>
      </c>
      <c r="M126" s="48">
        <f t="shared" si="32"/>
        <v>0</v>
      </c>
      <c r="N126" s="46" t="str">
        <f t="shared" si="21"/>
        <v/>
      </c>
      <c r="O126" s="47" t="str">
        <f t="shared" si="22"/>
        <v/>
      </c>
      <c r="P126" s="47" t="str">
        <f t="shared" si="23"/>
        <v/>
      </c>
      <c r="Q126" s="48">
        <f t="shared" si="33"/>
        <v>0</v>
      </c>
      <c r="R126" s="2"/>
      <c r="AH126" s="57" t="str">
        <f>IF(G126&gt;1,IF($E$10&gt;0,100-(#REF!/(1+(AL126/#REF!)^#REF!)^#REF!+#REF!/(AL126-1))*100,100-(AL126*D$5+D$6)*100),"")</f>
        <v/>
      </c>
      <c r="AI126" s="21" t="str">
        <f t="shared" si="24"/>
        <v/>
      </c>
      <c r="AJ126" s="21" t="str">
        <f t="shared" si="25"/>
        <v/>
      </c>
      <c r="AK126" s="48">
        <f t="shared" si="26"/>
        <v>0</v>
      </c>
      <c r="AL126" s="58" t="str">
        <f t="shared" si="27"/>
        <v/>
      </c>
      <c r="AM126" s="59" t="str">
        <f t="shared" si="28"/>
        <v/>
      </c>
      <c r="AN126" s="59" t="str">
        <f t="shared" si="29"/>
        <v/>
      </c>
      <c r="AO126" s="60"/>
    </row>
    <row r="127" spans="3:41" x14ac:dyDescent="0.25">
      <c r="C127" s="82"/>
      <c r="D127" s="45"/>
      <c r="E127" s="83" t="str">
        <f t="shared" si="34"/>
        <v/>
      </c>
      <c r="F127" s="45"/>
      <c r="G127" s="45"/>
      <c r="H127" s="45"/>
      <c r="I127" s="46" t="str">
        <f t="shared" si="30"/>
        <v/>
      </c>
      <c r="J127" s="46" t="str">
        <f t="shared" si="31"/>
        <v/>
      </c>
      <c r="K127" s="47" t="str">
        <f t="shared" si="19"/>
        <v/>
      </c>
      <c r="L127" s="47" t="str">
        <f t="shared" si="20"/>
        <v/>
      </c>
      <c r="M127" s="48">
        <f t="shared" si="32"/>
        <v>0</v>
      </c>
      <c r="N127" s="46" t="str">
        <f t="shared" si="21"/>
        <v/>
      </c>
      <c r="O127" s="47" t="str">
        <f t="shared" si="22"/>
        <v/>
      </c>
      <c r="P127" s="47" t="str">
        <f t="shared" si="23"/>
        <v/>
      </c>
      <c r="Q127" s="48">
        <f t="shared" si="33"/>
        <v>0</v>
      </c>
      <c r="R127" s="2"/>
      <c r="AH127" s="57" t="str">
        <f>IF(G127&gt;1,IF($E$10&gt;0,100-(#REF!/(1+(AL127/#REF!)^#REF!)^#REF!+#REF!/(AL127-1))*100,100-(AL127*D$5+D$6)*100),"")</f>
        <v/>
      </c>
      <c r="AI127" s="21" t="str">
        <f t="shared" si="24"/>
        <v/>
      </c>
      <c r="AJ127" s="21" t="str">
        <f t="shared" si="25"/>
        <v/>
      </c>
      <c r="AK127" s="48">
        <f t="shared" si="26"/>
        <v>0</v>
      </c>
      <c r="AL127" s="58" t="str">
        <f t="shared" si="27"/>
        <v/>
      </c>
      <c r="AM127" s="59" t="str">
        <f t="shared" si="28"/>
        <v/>
      </c>
      <c r="AN127" s="59" t="str">
        <f t="shared" si="29"/>
        <v/>
      </c>
      <c r="AO127" s="60"/>
    </row>
    <row r="128" spans="3:41" x14ac:dyDescent="0.25">
      <c r="C128" s="82"/>
      <c r="D128" s="45"/>
      <c r="E128" s="83" t="str">
        <f t="shared" si="34"/>
        <v/>
      </c>
      <c r="F128" s="45"/>
      <c r="G128" s="45"/>
      <c r="H128" s="45"/>
      <c r="I128" s="46" t="str">
        <f t="shared" si="30"/>
        <v/>
      </c>
      <c r="J128" s="46" t="str">
        <f t="shared" si="31"/>
        <v/>
      </c>
      <c r="K128" s="47" t="str">
        <f t="shared" si="19"/>
        <v/>
      </c>
      <c r="L128" s="47" t="str">
        <f t="shared" si="20"/>
        <v/>
      </c>
      <c r="M128" s="48">
        <f t="shared" si="32"/>
        <v>0</v>
      </c>
      <c r="N128" s="46" t="str">
        <f t="shared" si="21"/>
        <v/>
      </c>
      <c r="O128" s="47" t="str">
        <f t="shared" si="22"/>
        <v/>
      </c>
      <c r="P128" s="47" t="str">
        <f t="shared" si="23"/>
        <v/>
      </c>
      <c r="Q128" s="48">
        <f t="shared" si="33"/>
        <v>0</v>
      </c>
      <c r="R128" s="2"/>
      <c r="AH128" s="57" t="str">
        <f>IF(G128&gt;1,IF($E$10&gt;0,100-(#REF!/(1+(AL128/#REF!)^#REF!)^#REF!+#REF!/(AL128-1))*100,100-(AL128*D$5+D$6)*100),"")</f>
        <v/>
      </c>
      <c r="AI128" s="21" t="str">
        <f t="shared" si="24"/>
        <v/>
      </c>
      <c r="AJ128" s="21" t="str">
        <f t="shared" si="25"/>
        <v/>
      </c>
      <c r="AK128" s="48">
        <f t="shared" si="26"/>
        <v>0</v>
      </c>
      <c r="AL128" s="58" t="str">
        <f t="shared" si="27"/>
        <v/>
      </c>
      <c r="AM128" s="59" t="str">
        <f t="shared" si="28"/>
        <v/>
      </c>
      <c r="AN128" s="59" t="str">
        <f t="shared" si="29"/>
        <v/>
      </c>
      <c r="AO128" s="60"/>
    </row>
    <row r="129" spans="3:41" x14ac:dyDescent="0.25">
      <c r="C129" s="82"/>
      <c r="D129" s="45"/>
      <c r="E129" s="83" t="str">
        <f t="shared" si="34"/>
        <v/>
      </c>
      <c r="F129" s="45"/>
      <c r="G129" s="45"/>
      <c r="H129" s="45"/>
      <c r="I129" s="46" t="str">
        <f t="shared" si="30"/>
        <v/>
      </c>
      <c r="J129" s="46" t="str">
        <f t="shared" si="31"/>
        <v/>
      </c>
      <c r="K129" s="47" t="str">
        <f t="shared" si="19"/>
        <v/>
      </c>
      <c r="L129" s="47" t="str">
        <f t="shared" si="20"/>
        <v/>
      </c>
      <c r="M129" s="48">
        <f t="shared" si="32"/>
        <v>0</v>
      </c>
      <c r="N129" s="46" t="str">
        <f t="shared" si="21"/>
        <v/>
      </c>
      <c r="O129" s="47" t="str">
        <f t="shared" si="22"/>
        <v/>
      </c>
      <c r="P129" s="47" t="str">
        <f t="shared" si="23"/>
        <v/>
      </c>
      <c r="Q129" s="48">
        <f t="shared" si="33"/>
        <v>0</v>
      </c>
      <c r="R129" s="2"/>
      <c r="AH129" s="57" t="str">
        <f>IF(G129&gt;1,IF($E$10&gt;0,100-(#REF!/(1+(AL129/#REF!)^#REF!)^#REF!+#REF!/(AL129-1))*100,100-(AL129*D$5+D$6)*100),"")</f>
        <v/>
      </c>
      <c r="AI129" s="21" t="str">
        <f t="shared" si="24"/>
        <v/>
      </c>
      <c r="AJ129" s="21" t="str">
        <f t="shared" si="25"/>
        <v/>
      </c>
      <c r="AK129" s="48">
        <f t="shared" si="26"/>
        <v>0</v>
      </c>
      <c r="AL129" s="58" t="str">
        <f t="shared" si="27"/>
        <v/>
      </c>
      <c r="AM129" s="59" t="str">
        <f t="shared" si="28"/>
        <v/>
      </c>
      <c r="AN129" s="59" t="str">
        <f t="shared" si="29"/>
        <v/>
      </c>
      <c r="AO129" s="60"/>
    </row>
    <row r="130" spans="3:41" x14ac:dyDescent="0.25">
      <c r="C130" s="82"/>
      <c r="D130" s="45"/>
      <c r="E130" s="83" t="str">
        <f t="shared" si="34"/>
        <v/>
      </c>
      <c r="F130" s="45"/>
      <c r="G130" s="45"/>
      <c r="H130" s="45"/>
      <c r="I130" s="46" t="str">
        <f t="shared" si="30"/>
        <v/>
      </c>
      <c r="J130" s="46" t="str">
        <f t="shared" si="31"/>
        <v/>
      </c>
      <c r="K130" s="47" t="str">
        <f t="shared" si="19"/>
        <v/>
      </c>
      <c r="L130" s="47" t="str">
        <f t="shared" si="20"/>
        <v/>
      </c>
      <c r="M130" s="48">
        <f t="shared" si="32"/>
        <v>0</v>
      </c>
      <c r="N130" s="46" t="str">
        <f t="shared" si="21"/>
        <v/>
      </c>
      <c r="O130" s="47" t="str">
        <f t="shared" si="22"/>
        <v/>
      </c>
      <c r="P130" s="47" t="str">
        <f t="shared" si="23"/>
        <v/>
      </c>
      <c r="Q130" s="48">
        <f t="shared" si="33"/>
        <v>0</v>
      </c>
      <c r="R130" s="2"/>
      <c r="AH130" s="57" t="str">
        <f>IF(G130&gt;1,IF($E$10&gt;0,100-(#REF!/(1+(AL130/#REF!)^#REF!)^#REF!+#REF!/(AL130-1))*100,100-(AL130*D$5+D$6)*100),"")</f>
        <v/>
      </c>
      <c r="AI130" s="21" t="str">
        <f t="shared" si="24"/>
        <v/>
      </c>
      <c r="AJ130" s="21" t="str">
        <f t="shared" si="25"/>
        <v/>
      </c>
      <c r="AK130" s="48">
        <f t="shared" si="26"/>
        <v>0</v>
      </c>
      <c r="AL130" s="58" t="str">
        <f t="shared" si="27"/>
        <v/>
      </c>
      <c r="AM130" s="59" t="str">
        <f t="shared" si="28"/>
        <v/>
      </c>
      <c r="AN130" s="59" t="str">
        <f t="shared" si="29"/>
        <v/>
      </c>
      <c r="AO130" s="60"/>
    </row>
    <row r="131" spans="3:41" x14ac:dyDescent="0.25">
      <c r="C131" s="82"/>
      <c r="D131" s="45"/>
      <c r="E131" s="83" t="str">
        <f t="shared" si="34"/>
        <v/>
      </c>
      <c r="F131" s="45"/>
      <c r="G131" s="45"/>
      <c r="H131" s="45"/>
      <c r="I131" s="46" t="str">
        <f t="shared" si="30"/>
        <v/>
      </c>
      <c r="J131" s="46" t="str">
        <f t="shared" si="31"/>
        <v/>
      </c>
      <c r="K131" s="47" t="str">
        <f t="shared" si="19"/>
        <v/>
      </c>
      <c r="L131" s="47" t="str">
        <f t="shared" si="20"/>
        <v/>
      </c>
      <c r="M131" s="48">
        <f t="shared" si="32"/>
        <v>0</v>
      </c>
      <c r="N131" s="46" t="str">
        <f t="shared" si="21"/>
        <v/>
      </c>
      <c r="O131" s="47" t="str">
        <f t="shared" si="22"/>
        <v/>
      </c>
      <c r="P131" s="47" t="str">
        <f t="shared" si="23"/>
        <v/>
      </c>
      <c r="Q131" s="48">
        <f t="shared" si="33"/>
        <v>0</v>
      </c>
      <c r="R131" s="2"/>
      <c r="AH131" s="57" t="str">
        <f>IF(G131&gt;1,IF($E$10&gt;0,100-(#REF!/(1+(AL131/#REF!)^#REF!)^#REF!+#REF!/(AL131-1))*100,100-(AL131*D$5+D$6)*100),"")</f>
        <v/>
      </c>
      <c r="AI131" s="21" t="str">
        <f t="shared" si="24"/>
        <v/>
      </c>
      <c r="AJ131" s="21" t="str">
        <f t="shared" si="25"/>
        <v/>
      </c>
      <c r="AK131" s="48">
        <f t="shared" si="26"/>
        <v>0</v>
      </c>
      <c r="AL131" s="58" t="str">
        <f t="shared" si="27"/>
        <v/>
      </c>
      <c r="AM131" s="59" t="str">
        <f t="shared" si="28"/>
        <v/>
      </c>
      <c r="AN131" s="59" t="str">
        <f t="shared" si="29"/>
        <v/>
      </c>
      <c r="AO131" s="60"/>
    </row>
    <row r="132" spans="3:41" x14ac:dyDescent="0.25">
      <c r="C132" s="82"/>
      <c r="D132" s="45"/>
      <c r="E132" s="83" t="str">
        <f t="shared" si="34"/>
        <v/>
      </c>
      <c r="F132" s="45"/>
      <c r="G132" s="45"/>
      <c r="H132" s="45"/>
      <c r="I132" s="46" t="str">
        <f t="shared" si="30"/>
        <v/>
      </c>
      <c r="J132" s="46" t="str">
        <f t="shared" si="31"/>
        <v/>
      </c>
      <c r="K132" s="47" t="str">
        <f t="shared" si="19"/>
        <v/>
      </c>
      <c r="L132" s="47" t="str">
        <f t="shared" si="20"/>
        <v/>
      </c>
      <c r="M132" s="48">
        <f t="shared" si="32"/>
        <v>0</v>
      </c>
      <c r="N132" s="46" t="str">
        <f t="shared" si="21"/>
        <v/>
      </c>
      <c r="O132" s="47" t="str">
        <f t="shared" si="22"/>
        <v/>
      </c>
      <c r="P132" s="47" t="str">
        <f t="shared" si="23"/>
        <v/>
      </c>
      <c r="Q132" s="48">
        <f t="shared" si="33"/>
        <v>0</v>
      </c>
      <c r="R132" s="2"/>
      <c r="AH132" s="57" t="str">
        <f>IF(G132&gt;1,IF($E$10&gt;0,100-(#REF!/(1+(AL132/#REF!)^#REF!)^#REF!+#REF!/(AL132-1))*100,100-(AL132*D$5+D$6)*100),"")</f>
        <v/>
      </c>
      <c r="AI132" s="21" t="str">
        <f t="shared" si="24"/>
        <v/>
      </c>
      <c r="AJ132" s="21" t="str">
        <f t="shared" si="25"/>
        <v/>
      </c>
      <c r="AK132" s="48">
        <f t="shared" si="26"/>
        <v>0</v>
      </c>
      <c r="AL132" s="58" t="str">
        <f t="shared" si="27"/>
        <v/>
      </c>
      <c r="AM132" s="59" t="str">
        <f t="shared" si="28"/>
        <v/>
      </c>
      <c r="AN132" s="59" t="str">
        <f t="shared" si="29"/>
        <v/>
      </c>
      <c r="AO132" s="60"/>
    </row>
    <row r="133" spans="3:41" x14ac:dyDescent="0.25">
      <c r="C133" s="82"/>
      <c r="D133" s="45"/>
      <c r="E133" s="83" t="str">
        <f t="shared" si="34"/>
        <v/>
      </c>
      <c r="F133" s="45"/>
      <c r="G133" s="45"/>
      <c r="H133" s="45"/>
      <c r="I133" s="46" t="str">
        <f t="shared" si="30"/>
        <v/>
      </c>
      <c r="J133" s="46" t="str">
        <f t="shared" si="31"/>
        <v/>
      </c>
      <c r="K133" s="47" t="str">
        <f t="shared" si="19"/>
        <v/>
      </c>
      <c r="L133" s="47" t="str">
        <f t="shared" si="20"/>
        <v/>
      </c>
      <c r="M133" s="48">
        <f t="shared" si="32"/>
        <v>0</v>
      </c>
      <c r="N133" s="46" t="str">
        <f t="shared" si="21"/>
        <v/>
      </c>
      <c r="O133" s="47" t="str">
        <f t="shared" si="22"/>
        <v/>
      </c>
      <c r="P133" s="47" t="str">
        <f t="shared" si="23"/>
        <v/>
      </c>
      <c r="Q133" s="48">
        <f t="shared" si="33"/>
        <v>0</v>
      </c>
      <c r="R133" s="2"/>
      <c r="AH133" s="57" t="str">
        <f>IF(G133&gt;1,IF($E$10&gt;0,100-(#REF!/(1+(AL133/#REF!)^#REF!)^#REF!+#REF!/(AL133-1))*100,100-(AL133*D$5+D$6)*100),"")</f>
        <v/>
      </c>
      <c r="AI133" s="21" t="str">
        <f t="shared" si="24"/>
        <v/>
      </c>
      <c r="AJ133" s="21" t="str">
        <f t="shared" si="25"/>
        <v/>
      </c>
      <c r="AK133" s="48">
        <f t="shared" si="26"/>
        <v>0</v>
      </c>
      <c r="AL133" s="58" t="str">
        <f t="shared" si="27"/>
        <v/>
      </c>
      <c r="AM133" s="59" t="str">
        <f t="shared" si="28"/>
        <v/>
      </c>
      <c r="AN133" s="59" t="str">
        <f t="shared" si="29"/>
        <v/>
      </c>
      <c r="AO133" s="60"/>
    </row>
    <row r="134" spans="3:41" x14ac:dyDescent="0.25">
      <c r="C134" s="82"/>
      <c r="D134" s="45"/>
      <c r="E134" s="83" t="str">
        <f t="shared" si="34"/>
        <v/>
      </c>
      <c r="F134" s="45"/>
      <c r="G134" s="45"/>
      <c r="H134" s="45"/>
      <c r="I134" s="46" t="str">
        <f t="shared" si="30"/>
        <v/>
      </c>
      <c r="J134" s="46" t="str">
        <f t="shared" si="31"/>
        <v/>
      </c>
      <c r="K134" s="47" t="str">
        <f t="shared" si="19"/>
        <v/>
      </c>
      <c r="L134" s="47" t="str">
        <f t="shared" si="20"/>
        <v/>
      </c>
      <c r="M134" s="48">
        <f t="shared" si="32"/>
        <v>0</v>
      </c>
      <c r="N134" s="46" t="str">
        <f t="shared" si="21"/>
        <v/>
      </c>
      <c r="O134" s="47" t="str">
        <f t="shared" si="22"/>
        <v/>
      </c>
      <c r="P134" s="47" t="str">
        <f t="shared" si="23"/>
        <v/>
      </c>
      <c r="Q134" s="48">
        <f t="shared" si="33"/>
        <v>0</v>
      </c>
      <c r="R134" s="2"/>
      <c r="AH134" s="57" t="str">
        <f>IF(G134&gt;1,IF($E$10&gt;0,100-(#REF!/(1+(AL134/#REF!)^#REF!)^#REF!+#REF!/(AL134-1))*100,100-(AL134*D$5+D$6)*100),"")</f>
        <v/>
      </c>
      <c r="AI134" s="21" t="str">
        <f t="shared" si="24"/>
        <v/>
      </c>
      <c r="AJ134" s="21" t="str">
        <f t="shared" si="25"/>
        <v/>
      </c>
      <c r="AK134" s="48">
        <f t="shared" si="26"/>
        <v>0</v>
      </c>
      <c r="AL134" s="58" t="str">
        <f t="shared" si="27"/>
        <v/>
      </c>
      <c r="AM134" s="59" t="str">
        <f t="shared" si="28"/>
        <v/>
      </c>
      <c r="AN134" s="59" t="str">
        <f t="shared" si="29"/>
        <v/>
      </c>
      <c r="AO134" s="60"/>
    </row>
    <row r="135" spans="3:41" x14ac:dyDescent="0.25">
      <c r="C135" s="82"/>
      <c r="D135" s="45"/>
      <c r="E135" s="83" t="str">
        <f t="shared" si="34"/>
        <v/>
      </c>
      <c r="F135" s="45"/>
      <c r="G135" s="45"/>
      <c r="H135" s="45"/>
      <c r="I135" s="46" t="str">
        <f t="shared" si="30"/>
        <v/>
      </c>
      <c r="J135" s="46" t="str">
        <f t="shared" si="31"/>
        <v/>
      </c>
      <c r="K135" s="47" t="str">
        <f t="shared" ref="K135:K198" si="35">IF(G135&gt;1,I135-J135,"")</f>
        <v/>
      </c>
      <c r="L135" s="47" t="str">
        <f t="shared" ref="L135:L198" si="36">IF(G135&gt;1,ABS(K135),"")</f>
        <v/>
      </c>
      <c r="M135" s="48">
        <f t="shared" si="32"/>
        <v>0</v>
      </c>
      <c r="N135" s="46" t="str">
        <f t="shared" ref="N135:N198" si="37">IF(G135&gt;1,J135+$K$5,"")</f>
        <v/>
      </c>
      <c r="O135" s="47" t="str">
        <f t="shared" ref="O135:O198" si="38">IF(G135&gt;1,I135-N135,"")</f>
        <v/>
      </c>
      <c r="P135" s="47" t="str">
        <f t="shared" ref="P135:P198" si="39">IF(G135&gt;1,ABS(O135),"")</f>
        <v/>
      </c>
      <c r="Q135" s="48">
        <f t="shared" si="33"/>
        <v>0</v>
      </c>
      <c r="R135" s="2"/>
      <c r="AH135" s="57" t="str">
        <f>IF(G135&gt;1,IF($E$10&gt;0,100-(#REF!/(1+(AL135/#REF!)^#REF!)^#REF!+#REF!/(AL135-1))*100,100-(AL135*D$5+D$6)*100),"")</f>
        <v/>
      </c>
      <c r="AI135" s="21" t="str">
        <f t="shared" ref="AI135:AI198" si="40">IF(G135&gt;1,I135-AH135,"")</f>
        <v/>
      </c>
      <c r="AJ135" s="21" t="str">
        <f t="shared" ref="AJ135:AJ198" si="41">IF(G135&gt;1,ABS(AI135),"")</f>
        <v/>
      </c>
      <c r="AK135" s="48">
        <f t="shared" ref="AK135:AK198" si="42">IF($G135&gt;1.2,IF(AJ135&gt;1.2,1,0),0)</f>
        <v>0</v>
      </c>
      <c r="AL135" s="58" t="str">
        <f t="shared" ref="AL135:AL198" si="43">IF(G135&gt;0,G135+AN135,"")</f>
        <v/>
      </c>
      <c r="AM135" s="59" t="str">
        <f t="shared" ref="AM135:AM198" si="44">IF(G135&gt;0,$AM$5,"")</f>
        <v/>
      </c>
      <c r="AN135" s="59" t="str">
        <f t="shared" ref="AN135:AN198" si="45">IF(G135&gt;0,$AN$5,"")</f>
        <v/>
      </c>
      <c r="AO135" s="60"/>
    </row>
    <row r="136" spans="3:41" x14ac:dyDescent="0.25">
      <c r="C136" s="82"/>
      <c r="D136" s="45"/>
      <c r="E136" s="83" t="str">
        <f t="shared" si="34"/>
        <v/>
      </c>
      <c r="F136" s="45"/>
      <c r="G136" s="45"/>
      <c r="H136" s="45"/>
      <c r="I136" s="46" t="str">
        <f t="shared" ref="I136:I199" si="46">IF(G136&gt;1,100-H136,"")</f>
        <v/>
      </c>
      <c r="J136" s="46" t="str">
        <f t="shared" ref="J136:J199" si="47">IF(G136&gt;1,100-(G136*D$5+D$6),"")</f>
        <v/>
      </c>
      <c r="K136" s="47" t="str">
        <f t="shared" si="35"/>
        <v/>
      </c>
      <c r="L136" s="47" t="str">
        <f t="shared" si="36"/>
        <v/>
      </c>
      <c r="M136" s="48">
        <f t="shared" ref="M136:M199" si="48">IF($G136&gt;1.2,IF(L136&gt;1.2,1,0),0)</f>
        <v>0</v>
      </c>
      <c r="N136" s="46" t="str">
        <f t="shared" si="37"/>
        <v/>
      </c>
      <c r="O136" s="47" t="str">
        <f t="shared" si="38"/>
        <v/>
      </c>
      <c r="P136" s="47" t="str">
        <f t="shared" si="39"/>
        <v/>
      </c>
      <c r="Q136" s="48">
        <f t="shared" ref="Q136:Q199" si="49">IF($G136&gt;1.2,IF(P136&gt;1.2,1,0),0)</f>
        <v>0</v>
      </c>
      <c r="R136" s="2"/>
      <c r="AH136" s="57" t="str">
        <f>IF(G136&gt;1,IF($E$10&gt;0,100-(#REF!/(1+(AL136/#REF!)^#REF!)^#REF!+#REF!/(AL136-1))*100,100-(AL136*D$5+D$6)*100),"")</f>
        <v/>
      </c>
      <c r="AI136" s="21" t="str">
        <f t="shared" si="40"/>
        <v/>
      </c>
      <c r="AJ136" s="21" t="str">
        <f t="shared" si="41"/>
        <v/>
      </c>
      <c r="AK136" s="48">
        <f t="shared" si="42"/>
        <v>0</v>
      </c>
      <c r="AL136" s="58" t="str">
        <f t="shared" si="43"/>
        <v/>
      </c>
      <c r="AM136" s="59" t="str">
        <f t="shared" si="44"/>
        <v/>
      </c>
      <c r="AN136" s="59" t="str">
        <f t="shared" si="45"/>
        <v/>
      </c>
      <c r="AO136" s="60"/>
    </row>
    <row r="137" spans="3:41" x14ac:dyDescent="0.25">
      <c r="C137" s="82"/>
      <c r="D137" s="45"/>
      <c r="E137" s="83" t="str">
        <f t="shared" si="34"/>
        <v/>
      </c>
      <c r="F137" s="45"/>
      <c r="G137" s="45"/>
      <c r="H137" s="45"/>
      <c r="I137" s="46" t="str">
        <f t="shared" si="46"/>
        <v/>
      </c>
      <c r="J137" s="46" t="str">
        <f t="shared" si="47"/>
        <v/>
      </c>
      <c r="K137" s="47" t="str">
        <f t="shared" si="35"/>
        <v/>
      </c>
      <c r="L137" s="47" t="str">
        <f t="shared" si="36"/>
        <v/>
      </c>
      <c r="M137" s="48">
        <f t="shared" si="48"/>
        <v>0</v>
      </c>
      <c r="N137" s="46" t="str">
        <f t="shared" si="37"/>
        <v/>
      </c>
      <c r="O137" s="47" t="str">
        <f t="shared" si="38"/>
        <v/>
      </c>
      <c r="P137" s="47" t="str">
        <f t="shared" si="39"/>
        <v/>
      </c>
      <c r="Q137" s="48">
        <f t="shared" si="49"/>
        <v>0</v>
      </c>
      <c r="R137" s="2"/>
      <c r="AH137" s="57" t="str">
        <f>IF(G137&gt;1,IF($E$10&gt;0,100-(#REF!/(1+(AL137/#REF!)^#REF!)^#REF!+#REF!/(AL137-1))*100,100-(AL137*D$5+D$6)*100),"")</f>
        <v/>
      </c>
      <c r="AI137" s="21" t="str">
        <f t="shared" si="40"/>
        <v/>
      </c>
      <c r="AJ137" s="21" t="str">
        <f t="shared" si="41"/>
        <v/>
      </c>
      <c r="AK137" s="48">
        <f t="shared" si="42"/>
        <v>0</v>
      </c>
      <c r="AL137" s="58" t="str">
        <f t="shared" si="43"/>
        <v/>
      </c>
      <c r="AM137" s="59" t="str">
        <f t="shared" si="44"/>
        <v/>
      </c>
      <c r="AN137" s="59" t="str">
        <f t="shared" si="45"/>
        <v/>
      </c>
      <c r="AO137" s="60"/>
    </row>
    <row r="138" spans="3:41" x14ac:dyDescent="0.25">
      <c r="C138" s="82"/>
      <c r="D138" s="45"/>
      <c r="E138" s="83" t="str">
        <f t="shared" si="34"/>
        <v/>
      </c>
      <c r="F138" s="45"/>
      <c r="G138" s="45"/>
      <c r="H138" s="45"/>
      <c r="I138" s="46" t="str">
        <f t="shared" si="46"/>
        <v/>
      </c>
      <c r="J138" s="46" t="str">
        <f t="shared" si="47"/>
        <v/>
      </c>
      <c r="K138" s="47" t="str">
        <f t="shared" si="35"/>
        <v/>
      </c>
      <c r="L138" s="47" t="str">
        <f t="shared" si="36"/>
        <v/>
      </c>
      <c r="M138" s="48">
        <f t="shared" si="48"/>
        <v>0</v>
      </c>
      <c r="N138" s="46" t="str">
        <f t="shared" si="37"/>
        <v/>
      </c>
      <c r="O138" s="47" t="str">
        <f t="shared" si="38"/>
        <v/>
      </c>
      <c r="P138" s="47" t="str">
        <f t="shared" si="39"/>
        <v/>
      </c>
      <c r="Q138" s="48">
        <f t="shared" si="49"/>
        <v>0</v>
      </c>
      <c r="R138" s="2"/>
      <c r="AH138" s="57" t="str">
        <f>IF(G138&gt;1,IF($E$10&gt;0,100-(#REF!/(1+(AL138/#REF!)^#REF!)^#REF!+#REF!/(AL138-1))*100,100-(AL138*D$5+D$6)*100),"")</f>
        <v/>
      </c>
      <c r="AI138" s="21" t="str">
        <f t="shared" si="40"/>
        <v/>
      </c>
      <c r="AJ138" s="21" t="str">
        <f t="shared" si="41"/>
        <v/>
      </c>
      <c r="AK138" s="48">
        <f t="shared" si="42"/>
        <v>0</v>
      </c>
      <c r="AL138" s="58" t="str">
        <f t="shared" si="43"/>
        <v/>
      </c>
      <c r="AM138" s="59" t="str">
        <f t="shared" si="44"/>
        <v/>
      </c>
      <c r="AN138" s="59" t="str">
        <f t="shared" si="45"/>
        <v/>
      </c>
      <c r="AO138" s="60"/>
    </row>
    <row r="139" spans="3:41" x14ac:dyDescent="0.25">
      <c r="C139" s="82"/>
      <c r="D139" s="45"/>
      <c r="E139" s="83" t="str">
        <f t="shared" si="34"/>
        <v/>
      </c>
      <c r="F139" s="45"/>
      <c r="G139" s="45"/>
      <c r="H139" s="45"/>
      <c r="I139" s="46" t="str">
        <f t="shared" si="46"/>
        <v/>
      </c>
      <c r="J139" s="46" t="str">
        <f t="shared" si="47"/>
        <v/>
      </c>
      <c r="K139" s="47" t="str">
        <f t="shared" si="35"/>
        <v/>
      </c>
      <c r="L139" s="47" t="str">
        <f t="shared" si="36"/>
        <v/>
      </c>
      <c r="M139" s="48">
        <f t="shared" si="48"/>
        <v>0</v>
      </c>
      <c r="N139" s="46" t="str">
        <f t="shared" si="37"/>
        <v/>
      </c>
      <c r="O139" s="47" t="str">
        <f t="shared" si="38"/>
        <v/>
      </c>
      <c r="P139" s="47" t="str">
        <f t="shared" si="39"/>
        <v/>
      </c>
      <c r="Q139" s="48">
        <f t="shared" si="49"/>
        <v>0</v>
      </c>
      <c r="R139" s="2"/>
      <c r="AH139" s="57" t="str">
        <f>IF(G139&gt;1,IF($E$10&gt;0,100-(#REF!/(1+(AL139/#REF!)^#REF!)^#REF!+#REF!/(AL139-1))*100,100-(AL139*D$5+D$6)*100),"")</f>
        <v/>
      </c>
      <c r="AI139" s="21" t="str">
        <f t="shared" si="40"/>
        <v/>
      </c>
      <c r="AJ139" s="21" t="str">
        <f t="shared" si="41"/>
        <v/>
      </c>
      <c r="AK139" s="48">
        <f t="shared" si="42"/>
        <v>0</v>
      </c>
      <c r="AL139" s="58" t="str">
        <f t="shared" si="43"/>
        <v/>
      </c>
      <c r="AM139" s="59" t="str">
        <f t="shared" si="44"/>
        <v/>
      </c>
      <c r="AN139" s="59" t="str">
        <f t="shared" si="45"/>
        <v/>
      </c>
      <c r="AO139" s="60"/>
    </row>
    <row r="140" spans="3:41" x14ac:dyDescent="0.25">
      <c r="C140" s="82"/>
      <c r="D140" s="45"/>
      <c r="E140" s="83" t="str">
        <f t="shared" si="34"/>
        <v/>
      </c>
      <c r="F140" s="45"/>
      <c r="G140" s="45"/>
      <c r="H140" s="45"/>
      <c r="I140" s="46" t="str">
        <f t="shared" si="46"/>
        <v/>
      </c>
      <c r="J140" s="46" t="str">
        <f t="shared" si="47"/>
        <v/>
      </c>
      <c r="K140" s="47" t="str">
        <f t="shared" si="35"/>
        <v/>
      </c>
      <c r="L140" s="47" t="str">
        <f t="shared" si="36"/>
        <v/>
      </c>
      <c r="M140" s="48">
        <f t="shared" si="48"/>
        <v>0</v>
      </c>
      <c r="N140" s="46" t="str">
        <f t="shared" si="37"/>
        <v/>
      </c>
      <c r="O140" s="47" t="str">
        <f t="shared" si="38"/>
        <v/>
      </c>
      <c r="P140" s="47" t="str">
        <f t="shared" si="39"/>
        <v/>
      </c>
      <c r="Q140" s="48">
        <f t="shared" si="49"/>
        <v>0</v>
      </c>
      <c r="R140" s="2"/>
      <c r="AH140" s="57" t="str">
        <f>IF(G140&gt;1,IF($E$10&gt;0,100-(#REF!/(1+(AL140/#REF!)^#REF!)^#REF!+#REF!/(AL140-1))*100,100-(AL140*D$5+D$6)*100),"")</f>
        <v/>
      </c>
      <c r="AI140" s="21" t="str">
        <f t="shared" si="40"/>
        <v/>
      </c>
      <c r="AJ140" s="21" t="str">
        <f t="shared" si="41"/>
        <v/>
      </c>
      <c r="AK140" s="48">
        <f t="shared" si="42"/>
        <v>0</v>
      </c>
      <c r="AL140" s="58" t="str">
        <f t="shared" si="43"/>
        <v/>
      </c>
      <c r="AM140" s="59" t="str">
        <f t="shared" si="44"/>
        <v/>
      </c>
      <c r="AN140" s="59" t="str">
        <f t="shared" si="45"/>
        <v/>
      </c>
      <c r="AO140" s="60"/>
    </row>
    <row r="141" spans="3:41" x14ac:dyDescent="0.25">
      <c r="C141" s="82"/>
      <c r="D141" s="45"/>
      <c r="E141" s="83" t="str">
        <f t="shared" si="34"/>
        <v/>
      </c>
      <c r="F141" s="45"/>
      <c r="G141" s="45"/>
      <c r="H141" s="45"/>
      <c r="I141" s="46" t="str">
        <f t="shared" si="46"/>
        <v/>
      </c>
      <c r="J141" s="46" t="str">
        <f t="shared" si="47"/>
        <v/>
      </c>
      <c r="K141" s="47" t="str">
        <f t="shared" si="35"/>
        <v/>
      </c>
      <c r="L141" s="47" t="str">
        <f t="shared" si="36"/>
        <v/>
      </c>
      <c r="M141" s="48">
        <f t="shared" si="48"/>
        <v>0</v>
      </c>
      <c r="N141" s="46" t="str">
        <f t="shared" si="37"/>
        <v/>
      </c>
      <c r="O141" s="47" t="str">
        <f t="shared" si="38"/>
        <v/>
      </c>
      <c r="P141" s="47" t="str">
        <f t="shared" si="39"/>
        <v/>
      </c>
      <c r="Q141" s="48">
        <f t="shared" si="49"/>
        <v>0</v>
      </c>
      <c r="R141" s="2"/>
      <c r="AH141" s="57" t="str">
        <f>IF(G141&gt;1,IF($E$10&gt;0,100-(#REF!/(1+(AL141/#REF!)^#REF!)^#REF!+#REF!/(AL141-1))*100,100-(AL141*D$5+D$6)*100),"")</f>
        <v/>
      </c>
      <c r="AI141" s="21" t="str">
        <f t="shared" si="40"/>
        <v/>
      </c>
      <c r="AJ141" s="21" t="str">
        <f t="shared" si="41"/>
        <v/>
      </c>
      <c r="AK141" s="48">
        <f t="shared" si="42"/>
        <v>0</v>
      </c>
      <c r="AL141" s="58" t="str">
        <f t="shared" si="43"/>
        <v/>
      </c>
      <c r="AM141" s="59" t="str">
        <f t="shared" si="44"/>
        <v/>
      </c>
      <c r="AN141" s="59" t="str">
        <f t="shared" si="45"/>
        <v/>
      </c>
      <c r="AO141" s="60"/>
    </row>
    <row r="142" spans="3:41" x14ac:dyDescent="0.25">
      <c r="C142" s="82"/>
      <c r="D142" s="45"/>
      <c r="E142" s="83" t="str">
        <f t="shared" si="34"/>
        <v/>
      </c>
      <c r="F142" s="45"/>
      <c r="G142" s="45"/>
      <c r="H142" s="45"/>
      <c r="I142" s="46" t="str">
        <f t="shared" si="46"/>
        <v/>
      </c>
      <c r="J142" s="46" t="str">
        <f t="shared" si="47"/>
        <v/>
      </c>
      <c r="K142" s="47" t="str">
        <f t="shared" si="35"/>
        <v/>
      </c>
      <c r="L142" s="47" t="str">
        <f t="shared" si="36"/>
        <v/>
      </c>
      <c r="M142" s="48">
        <f t="shared" si="48"/>
        <v>0</v>
      </c>
      <c r="N142" s="46" t="str">
        <f t="shared" si="37"/>
        <v/>
      </c>
      <c r="O142" s="47" t="str">
        <f t="shared" si="38"/>
        <v/>
      </c>
      <c r="P142" s="47" t="str">
        <f t="shared" si="39"/>
        <v/>
      </c>
      <c r="Q142" s="48">
        <f t="shared" si="49"/>
        <v>0</v>
      </c>
      <c r="R142" s="2"/>
      <c r="AH142" s="57" t="str">
        <f>IF(G142&gt;1,IF($E$10&gt;0,100-(#REF!/(1+(AL142/#REF!)^#REF!)^#REF!+#REF!/(AL142-1))*100,100-(AL142*D$5+D$6)*100),"")</f>
        <v/>
      </c>
      <c r="AI142" s="21" t="str">
        <f t="shared" si="40"/>
        <v/>
      </c>
      <c r="AJ142" s="21" t="str">
        <f t="shared" si="41"/>
        <v/>
      </c>
      <c r="AK142" s="48">
        <f t="shared" si="42"/>
        <v>0</v>
      </c>
      <c r="AL142" s="58" t="str">
        <f t="shared" si="43"/>
        <v/>
      </c>
      <c r="AM142" s="59" t="str">
        <f t="shared" si="44"/>
        <v/>
      </c>
      <c r="AN142" s="59" t="str">
        <f t="shared" si="45"/>
        <v/>
      </c>
      <c r="AO142" s="60"/>
    </row>
    <row r="143" spans="3:41" x14ac:dyDescent="0.25">
      <c r="C143" s="82"/>
      <c r="D143" s="45"/>
      <c r="E143" s="83" t="str">
        <f t="shared" si="34"/>
        <v/>
      </c>
      <c r="F143" s="45"/>
      <c r="G143" s="45"/>
      <c r="H143" s="45"/>
      <c r="I143" s="46" t="str">
        <f t="shared" si="46"/>
        <v/>
      </c>
      <c r="J143" s="46" t="str">
        <f t="shared" si="47"/>
        <v/>
      </c>
      <c r="K143" s="47" t="str">
        <f t="shared" si="35"/>
        <v/>
      </c>
      <c r="L143" s="47" t="str">
        <f t="shared" si="36"/>
        <v/>
      </c>
      <c r="M143" s="48">
        <f t="shared" si="48"/>
        <v>0</v>
      </c>
      <c r="N143" s="46" t="str">
        <f t="shared" si="37"/>
        <v/>
      </c>
      <c r="O143" s="47" t="str">
        <f t="shared" si="38"/>
        <v/>
      </c>
      <c r="P143" s="47" t="str">
        <f t="shared" si="39"/>
        <v/>
      </c>
      <c r="Q143" s="48">
        <f t="shared" si="49"/>
        <v>0</v>
      </c>
      <c r="R143" s="2"/>
      <c r="AH143" s="57" t="str">
        <f>IF(G143&gt;1,IF($E$10&gt;0,100-(#REF!/(1+(AL143/#REF!)^#REF!)^#REF!+#REF!/(AL143-1))*100,100-(AL143*D$5+D$6)*100),"")</f>
        <v/>
      </c>
      <c r="AI143" s="21" t="str">
        <f t="shared" si="40"/>
        <v/>
      </c>
      <c r="AJ143" s="21" t="str">
        <f t="shared" si="41"/>
        <v/>
      </c>
      <c r="AK143" s="48">
        <f t="shared" si="42"/>
        <v>0</v>
      </c>
      <c r="AL143" s="58" t="str">
        <f t="shared" si="43"/>
        <v/>
      </c>
      <c r="AM143" s="59" t="str">
        <f t="shared" si="44"/>
        <v/>
      </c>
      <c r="AN143" s="59" t="str">
        <f t="shared" si="45"/>
        <v/>
      </c>
      <c r="AO143" s="60"/>
    </row>
    <row r="144" spans="3:41" x14ac:dyDescent="0.25">
      <c r="C144" s="82"/>
      <c r="D144" s="45"/>
      <c r="E144" s="83" t="str">
        <f t="shared" si="34"/>
        <v/>
      </c>
      <c r="F144" s="45"/>
      <c r="G144" s="45"/>
      <c r="H144" s="45"/>
      <c r="I144" s="46" t="str">
        <f t="shared" si="46"/>
        <v/>
      </c>
      <c r="J144" s="46" t="str">
        <f t="shared" si="47"/>
        <v/>
      </c>
      <c r="K144" s="47" t="str">
        <f t="shared" si="35"/>
        <v/>
      </c>
      <c r="L144" s="47" t="str">
        <f t="shared" si="36"/>
        <v/>
      </c>
      <c r="M144" s="48">
        <f t="shared" si="48"/>
        <v>0</v>
      </c>
      <c r="N144" s="46" t="str">
        <f t="shared" si="37"/>
        <v/>
      </c>
      <c r="O144" s="47" t="str">
        <f t="shared" si="38"/>
        <v/>
      </c>
      <c r="P144" s="47" t="str">
        <f t="shared" si="39"/>
        <v/>
      </c>
      <c r="Q144" s="48">
        <f t="shared" si="49"/>
        <v>0</v>
      </c>
      <c r="R144" s="2"/>
      <c r="AH144" s="57" t="str">
        <f>IF(G144&gt;1,IF($E$10&gt;0,100-(#REF!/(1+(AL144/#REF!)^#REF!)^#REF!+#REF!/(AL144-1))*100,100-(AL144*D$5+D$6)*100),"")</f>
        <v/>
      </c>
      <c r="AI144" s="21" t="str">
        <f t="shared" si="40"/>
        <v/>
      </c>
      <c r="AJ144" s="21" t="str">
        <f t="shared" si="41"/>
        <v/>
      </c>
      <c r="AK144" s="48">
        <f t="shared" si="42"/>
        <v>0</v>
      </c>
      <c r="AL144" s="58" t="str">
        <f t="shared" si="43"/>
        <v/>
      </c>
      <c r="AM144" s="59" t="str">
        <f t="shared" si="44"/>
        <v/>
      </c>
      <c r="AN144" s="59" t="str">
        <f t="shared" si="45"/>
        <v/>
      </c>
      <c r="AO144" s="60"/>
    </row>
    <row r="145" spans="3:41" x14ac:dyDescent="0.25">
      <c r="C145" s="82"/>
      <c r="D145" s="45"/>
      <c r="E145" s="83" t="str">
        <f t="shared" si="34"/>
        <v/>
      </c>
      <c r="F145" s="45"/>
      <c r="G145" s="45"/>
      <c r="H145" s="45"/>
      <c r="I145" s="46" t="str">
        <f t="shared" si="46"/>
        <v/>
      </c>
      <c r="J145" s="46" t="str">
        <f t="shared" si="47"/>
        <v/>
      </c>
      <c r="K145" s="47" t="str">
        <f t="shared" si="35"/>
        <v/>
      </c>
      <c r="L145" s="47" t="str">
        <f t="shared" si="36"/>
        <v/>
      </c>
      <c r="M145" s="48">
        <f t="shared" si="48"/>
        <v>0</v>
      </c>
      <c r="N145" s="46" t="str">
        <f t="shared" si="37"/>
        <v/>
      </c>
      <c r="O145" s="47" t="str">
        <f t="shared" si="38"/>
        <v/>
      </c>
      <c r="P145" s="47" t="str">
        <f t="shared" si="39"/>
        <v/>
      </c>
      <c r="Q145" s="48">
        <f t="shared" si="49"/>
        <v>0</v>
      </c>
      <c r="R145" s="2"/>
      <c r="AH145" s="57" t="str">
        <f>IF(G145&gt;1,IF($E$10&gt;0,100-(#REF!/(1+(AL145/#REF!)^#REF!)^#REF!+#REF!/(AL145-1))*100,100-(AL145*D$5+D$6)*100),"")</f>
        <v/>
      </c>
      <c r="AI145" s="21" t="str">
        <f t="shared" si="40"/>
        <v/>
      </c>
      <c r="AJ145" s="21" t="str">
        <f t="shared" si="41"/>
        <v/>
      </c>
      <c r="AK145" s="48">
        <f t="shared" si="42"/>
        <v>0</v>
      </c>
      <c r="AL145" s="58" t="str">
        <f t="shared" si="43"/>
        <v/>
      </c>
      <c r="AM145" s="59" t="str">
        <f t="shared" si="44"/>
        <v/>
      </c>
      <c r="AN145" s="59" t="str">
        <f t="shared" si="45"/>
        <v/>
      </c>
      <c r="AO145" s="60"/>
    </row>
    <row r="146" spans="3:41" x14ac:dyDescent="0.25">
      <c r="C146" s="82"/>
      <c r="D146" s="45"/>
      <c r="E146" s="83" t="str">
        <f t="shared" si="34"/>
        <v/>
      </c>
      <c r="F146" s="45"/>
      <c r="G146" s="45"/>
      <c r="H146" s="45"/>
      <c r="I146" s="46" t="str">
        <f t="shared" si="46"/>
        <v/>
      </c>
      <c r="J146" s="46" t="str">
        <f t="shared" si="47"/>
        <v/>
      </c>
      <c r="K146" s="47" t="str">
        <f t="shared" si="35"/>
        <v/>
      </c>
      <c r="L146" s="47" t="str">
        <f t="shared" si="36"/>
        <v/>
      </c>
      <c r="M146" s="48">
        <f t="shared" si="48"/>
        <v>0</v>
      </c>
      <c r="N146" s="46" t="str">
        <f t="shared" si="37"/>
        <v/>
      </c>
      <c r="O146" s="47" t="str">
        <f t="shared" si="38"/>
        <v/>
      </c>
      <c r="P146" s="47" t="str">
        <f t="shared" si="39"/>
        <v/>
      </c>
      <c r="Q146" s="48">
        <f t="shared" si="49"/>
        <v>0</v>
      </c>
      <c r="R146" s="2"/>
      <c r="AH146" s="57" t="str">
        <f>IF(G146&gt;1,IF($E$10&gt;0,100-(#REF!/(1+(AL146/#REF!)^#REF!)^#REF!+#REF!/(AL146-1))*100,100-(AL146*D$5+D$6)*100),"")</f>
        <v/>
      </c>
      <c r="AI146" s="21" t="str">
        <f t="shared" si="40"/>
        <v/>
      </c>
      <c r="AJ146" s="21" t="str">
        <f t="shared" si="41"/>
        <v/>
      </c>
      <c r="AK146" s="48">
        <f t="shared" si="42"/>
        <v>0</v>
      </c>
      <c r="AL146" s="58" t="str">
        <f t="shared" si="43"/>
        <v/>
      </c>
      <c r="AM146" s="59" t="str">
        <f t="shared" si="44"/>
        <v/>
      </c>
      <c r="AN146" s="59" t="str">
        <f t="shared" si="45"/>
        <v/>
      </c>
      <c r="AO146" s="60"/>
    </row>
    <row r="147" spans="3:41" x14ac:dyDescent="0.25">
      <c r="C147" s="82"/>
      <c r="D147" s="45"/>
      <c r="E147" s="83" t="str">
        <f t="shared" si="34"/>
        <v/>
      </c>
      <c r="F147" s="45"/>
      <c r="G147" s="45"/>
      <c r="H147" s="45"/>
      <c r="I147" s="46" t="str">
        <f t="shared" si="46"/>
        <v/>
      </c>
      <c r="J147" s="46" t="str">
        <f t="shared" si="47"/>
        <v/>
      </c>
      <c r="K147" s="47" t="str">
        <f t="shared" si="35"/>
        <v/>
      </c>
      <c r="L147" s="47" t="str">
        <f t="shared" si="36"/>
        <v/>
      </c>
      <c r="M147" s="48">
        <f t="shared" si="48"/>
        <v>0</v>
      </c>
      <c r="N147" s="46" t="str">
        <f t="shared" si="37"/>
        <v/>
      </c>
      <c r="O147" s="47" t="str">
        <f t="shared" si="38"/>
        <v/>
      </c>
      <c r="P147" s="47" t="str">
        <f t="shared" si="39"/>
        <v/>
      </c>
      <c r="Q147" s="48">
        <f t="shared" si="49"/>
        <v>0</v>
      </c>
      <c r="R147" s="2"/>
      <c r="AH147" s="57" t="str">
        <f>IF(G147&gt;1,IF($E$10&gt;0,100-(#REF!/(1+(AL147/#REF!)^#REF!)^#REF!+#REF!/(AL147-1))*100,100-(AL147*D$5+D$6)*100),"")</f>
        <v/>
      </c>
      <c r="AI147" s="21" t="str">
        <f t="shared" si="40"/>
        <v/>
      </c>
      <c r="AJ147" s="21" t="str">
        <f t="shared" si="41"/>
        <v/>
      </c>
      <c r="AK147" s="48">
        <f t="shared" si="42"/>
        <v>0</v>
      </c>
      <c r="AL147" s="58" t="str">
        <f t="shared" si="43"/>
        <v/>
      </c>
      <c r="AM147" s="59" t="str">
        <f t="shared" si="44"/>
        <v/>
      </c>
      <c r="AN147" s="59" t="str">
        <f t="shared" si="45"/>
        <v/>
      </c>
      <c r="AO147" s="60"/>
    </row>
    <row r="148" spans="3:41" x14ac:dyDescent="0.25">
      <c r="C148" s="82"/>
      <c r="D148" s="45"/>
      <c r="E148" s="83" t="str">
        <f t="shared" si="34"/>
        <v/>
      </c>
      <c r="F148" s="45"/>
      <c r="G148" s="45"/>
      <c r="H148" s="45"/>
      <c r="I148" s="46" t="str">
        <f t="shared" si="46"/>
        <v/>
      </c>
      <c r="J148" s="46" t="str">
        <f t="shared" si="47"/>
        <v/>
      </c>
      <c r="K148" s="47" t="str">
        <f t="shared" si="35"/>
        <v/>
      </c>
      <c r="L148" s="47" t="str">
        <f t="shared" si="36"/>
        <v/>
      </c>
      <c r="M148" s="48">
        <f t="shared" si="48"/>
        <v>0</v>
      </c>
      <c r="N148" s="46" t="str">
        <f t="shared" si="37"/>
        <v/>
      </c>
      <c r="O148" s="47" t="str">
        <f t="shared" si="38"/>
        <v/>
      </c>
      <c r="P148" s="47" t="str">
        <f t="shared" si="39"/>
        <v/>
      </c>
      <c r="Q148" s="48">
        <f t="shared" si="49"/>
        <v>0</v>
      </c>
      <c r="R148" s="2"/>
      <c r="AH148" s="57" t="str">
        <f>IF(G148&gt;1,IF($E$10&gt;0,100-(#REF!/(1+(AL148/#REF!)^#REF!)^#REF!+#REF!/(AL148-1))*100,100-(AL148*D$5+D$6)*100),"")</f>
        <v/>
      </c>
      <c r="AI148" s="21" t="str">
        <f t="shared" si="40"/>
        <v/>
      </c>
      <c r="AJ148" s="21" t="str">
        <f t="shared" si="41"/>
        <v/>
      </c>
      <c r="AK148" s="48">
        <f t="shared" si="42"/>
        <v>0</v>
      </c>
      <c r="AL148" s="58" t="str">
        <f t="shared" si="43"/>
        <v/>
      </c>
      <c r="AM148" s="59" t="str">
        <f t="shared" si="44"/>
        <v/>
      </c>
      <c r="AN148" s="59" t="str">
        <f t="shared" si="45"/>
        <v/>
      </c>
      <c r="AO148" s="60"/>
    </row>
    <row r="149" spans="3:41" x14ac:dyDescent="0.25">
      <c r="C149" s="82"/>
      <c r="D149" s="45"/>
      <c r="E149" s="83" t="str">
        <f t="shared" si="34"/>
        <v/>
      </c>
      <c r="F149" s="45"/>
      <c r="G149" s="45"/>
      <c r="H149" s="45"/>
      <c r="I149" s="46" t="str">
        <f t="shared" si="46"/>
        <v/>
      </c>
      <c r="J149" s="46" t="str">
        <f t="shared" si="47"/>
        <v/>
      </c>
      <c r="K149" s="47" t="str">
        <f t="shared" si="35"/>
        <v/>
      </c>
      <c r="L149" s="47" t="str">
        <f t="shared" si="36"/>
        <v/>
      </c>
      <c r="M149" s="48">
        <f t="shared" si="48"/>
        <v>0</v>
      </c>
      <c r="N149" s="46" t="str">
        <f t="shared" si="37"/>
        <v/>
      </c>
      <c r="O149" s="47" t="str">
        <f t="shared" si="38"/>
        <v/>
      </c>
      <c r="P149" s="47" t="str">
        <f t="shared" si="39"/>
        <v/>
      </c>
      <c r="Q149" s="48">
        <f t="shared" si="49"/>
        <v>0</v>
      </c>
      <c r="R149" s="2"/>
      <c r="AH149" s="57" t="str">
        <f>IF(G149&gt;1,IF($E$10&gt;0,100-(#REF!/(1+(AL149/#REF!)^#REF!)^#REF!+#REF!/(AL149-1))*100,100-(AL149*D$5+D$6)*100),"")</f>
        <v/>
      </c>
      <c r="AI149" s="21" t="str">
        <f t="shared" si="40"/>
        <v/>
      </c>
      <c r="AJ149" s="21" t="str">
        <f t="shared" si="41"/>
        <v/>
      </c>
      <c r="AK149" s="48">
        <f t="shared" si="42"/>
        <v>0</v>
      </c>
      <c r="AL149" s="58" t="str">
        <f t="shared" si="43"/>
        <v/>
      </c>
      <c r="AM149" s="59" t="str">
        <f t="shared" si="44"/>
        <v/>
      </c>
      <c r="AN149" s="59" t="str">
        <f t="shared" si="45"/>
        <v/>
      </c>
      <c r="AO149" s="60"/>
    </row>
    <row r="150" spans="3:41" x14ac:dyDescent="0.25">
      <c r="C150" s="82"/>
      <c r="D150" s="45"/>
      <c r="E150" s="83" t="str">
        <f t="shared" si="34"/>
        <v/>
      </c>
      <c r="F150" s="45"/>
      <c r="G150" s="45"/>
      <c r="H150" s="45"/>
      <c r="I150" s="46" t="str">
        <f t="shared" si="46"/>
        <v/>
      </c>
      <c r="J150" s="46" t="str">
        <f t="shared" si="47"/>
        <v/>
      </c>
      <c r="K150" s="47" t="str">
        <f t="shared" si="35"/>
        <v/>
      </c>
      <c r="L150" s="47" t="str">
        <f t="shared" si="36"/>
        <v/>
      </c>
      <c r="M150" s="48">
        <f t="shared" si="48"/>
        <v>0</v>
      </c>
      <c r="N150" s="46" t="str">
        <f t="shared" si="37"/>
        <v/>
      </c>
      <c r="O150" s="47" t="str">
        <f t="shared" si="38"/>
        <v/>
      </c>
      <c r="P150" s="47" t="str">
        <f t="shared" si="39"/>
        <v/>
      </c>
      <c r="Q150" s="48">
        <f t="shared" si="49"/>
        <v>0</v>
      </c>
      <c r="R150" s="2"/>
      <c r="AH150" s="57" t="str">
        <f>IF(G150&gt;1,IF($E$10&gt;0,100-(#REF!/(1+(AL150/#REF!)^#REF!)^#REF!+#REF!/(AL150-1))*100,100-(AL150*D$5+D$6)*100),"")</f>
        <v/>
      </c>
      <c r="AI150" s="21" t="str">
        <f t="shared" si="40"/>
        <v/>
      </c>
      <c r="AJ150" s="21" t="str">
        <f t="shared" si="41"/>
        <v/>
      </c>
      <c r="AK150" s="48">
        <f t="shared" si="42"/>
        <v>0</v>
      </c>
      <c r="AL150" s="58" t="str">
        <f t="shared" si="43"/>
        <v/>
      </c>
      <c r="AM150" s="59" t="str">
        <f t="shared" si="44"/>
        <v/>
      </c>
      <c r="AN150" s="59" t="str">
        <f t="shared" si="45"/>
        <v/>
      </c>
      <c r="AO150" s="60"/>
    </row>
    <row r="151" spans="3:41" x14ac:dyDescent="0.25">
      <c r="C151" s="82"/>
      <c r="D151" s="45"/>
      <c r="E151" s="83" t="str">
        <f t="shared" si="34"/>
        <v/>
      </c>
      <c r="F151" s="45"/>
      <c r="G151" s="45"/>
      <c r="H151" s="45"/>
      <c r="I151" s="46" t="str">
        <f t="shared" si="46"/>
        <v/>
      </c>
      <c r="J151" s="46" t="str">
        <f t="shared" si="47"/>
        <v/>
      </c>
      <c r="K151" s="47" t="str">
        <f t="shared" si="35"/>
        <v/>
      </c>
      <c r="L151" s="47" t="str">
        <f t="shared" si="36"/>
        <v/>
      </c>
      <c r="M151" s="48">
        <f t="shared" si="48"/>
        <v>0</v>
      </c>
      <c r="N151" s="46" t="str">
        <f t="shared" si="37"/>
        <v/>
      </c>
      <c r="O151" s="47" t="str">
        <f t="shared" si="38"/>
        <v/>
      </c>
      <c r="P151" s="47" t="str">
        <f t="shared" si="39"/>
        <v/>
      </c>
      <c r="Q151" s="48">
        <f t="shared" si="49"/>
        <v>0</v>
      </c>
      <c r="R151" s="2"/>
      <c r="AH151" s="57" t="str">
        <f>IF(G151&gt;1,IF($E$10&gt;0,100-(#REF!/(1+(AL151/#REF!)^#REF!)^#REF!+#REF!/(AL151-1))*100,100-(AL151*D$5+D$6)*100),"")</f>
        <v/>
      </c>
      <c r="AI151" s="21" t="str">
        <f t="shared" si="40"/>
        <v/>
      </c>
      <c r="AJ151" s="21" t="str">
        <f t="shared" si="41"/>
        <v/>
      </c>
      <c r="AK151" s="48">
        <f t="shared" si="42"/>
        <v>0</v>
      </c>
      <c r="AL151" s="58" t="str">
        <f t="shared" si="43"/>
        <v/>
      </c>
      <c r="AM151" s="59" t="str">
        <f t="shared" si="44"/>
        <v/>
      </c>
      <c r="AN151" s="59" t="str">
        <f t="shared" si="45"/>
        <v/>
      </c>
      <c r="AO151" s="60"/>
    </row>
    <row r="152" spans="3:41" x14ac:dyDescent="0.25">
      <c r="C152" s="82"/>
      <c r="D152" s="45"/>
      <c r="E152" s="83" t="str">
        <f t="shared" si="34"/>
        <v/>
      </c>
      <c r="F152" s="45"/>
      <c r="G152" s="45"/>
      <c r="H152" s="45"/>
      <c r="I152" s="46" t="str">
        <f t="shared" si="46"/>
        <v/>
      </c>
      <c r="J152" s="46" t="str">
        <f t="shared" si="47"/>
        <v/>
      </c>
      <c r="K152" s="47" t="str">
        <f t="shared" si="35"/>
        <v/>
      </c>
      <c r="L152" s="47" t="str">
        <f t="shared" si="36"/>
        <v/>
      </c>
      <c r="M152" s="48">
        <f t="shared" si="48"/>
        <v>0</v>
      </c>
      <c r="N152" s="46" t="str">
        <f t="shared" si="37"/>
        <v/>
      </c>
      <c r="O152" s="47" t="str">
        <f t="shared" si="38"/>
        <v/>
      </c>
      <c r="P152" s="47" t="str">
        <f t="shared" si="39"/>
        <v/>
      </c>
      <c r="Q152" s="48">
        <f t="shared" si="49"/>
        <v>0</v>
      </c>
      <c r="R152" s="2"/>
      <c r="AH152" s="57" t="str">
        <f>IF(G152&gt;1,IF($E$10&gt;0,100-(#REF!/(1+(AL152/#REF!)^#REF!)^#REF!+#REF!/(AL152-1))*100,100-(AL152*D$5+D$6)*100),"")</f>
        <v/>
      </c>
      <c r="AI152" s="21" t="str">
        <f t="shared" si="40"/>
        <v/>
      </c>
      <c r="AJ152" s="21" t="str">
        <f t="shared" si="41"/>
        <v/>
      </c>
      <c r="AK152" s="48">
        <f t="shared" si="42"/>
        <v>0</v>
      </c>
      <c r="AL152" s="58" t="str">
        <f t="shared" si="43"/>
        <v/>
      </c>
      <c r="AM152" s="59" t="str">
        <f t="shared" si="44"/>
        <v/>
      </c>
      <c r="AN152" s="59" t="str">
        <f t="shared" si="45"/>
        <v/>
      </c>
      <c r="AO152" s="60"/>
    </row>
    <row r="153" spans="3:41" x14ac:dyDescent="0.25">
      <c r="C153" s="82"/>
      <c r="D153" s="45"/>
      <c r="E153" s="83" t="str">
        <f t="shared" si="34"/>
        <v/>
      </c>
      <c r="F153" s="45"/>
      <c r="G153" s="45"/>
      <c r="H153" s="45"/>
      <c r="I153" s="46" t="str">
        <f t="shared" si="46"/>
        <v/>
      </c>
      <c r="J153" s="46" t="str">
        <f t="shared" si="47"/>
        <v/>
      </c>
      <c r="K153" s="47" t="str">
        <f t="shared" si="35"/>
        <v/>
      </c>
      <c r="L153" s="47" t="str">
        <f t="shared" si="36"/>
        <v/>
      </c>
      <c r="M153" s="48">
        <f t="shared" si="48"/>
        <v>0</v>
      </c>
      <c r="N153" s="46" t="str">
        <f t="shared" si="37"/>
        <v/>
      </c>
      <c r="O153" s="47" t="str">
        <f t="shared" si="38"/>
        <v/>
      </c>
      <c r="P153" s="47" t="str">
        <f t="shared" si="39"/>
        <v/>
      </c>
      <c r="Q153" s="48">
        <f t="shared" si="49"/>
        <v>0</v>
      </c>
      <c r="R153" s="2"/>
      <c r="AH153" s="57" t="str">
        <f>IF(G153&gt;1,IF($E$10&gt;0,100-(#REF!/(1+(AL153/#REF!)^#REF!)^#REF!+#REF!/(AL153-1))*100,100-(AL153*D$5+D$6)*100),"")</f>
        <v/>
      </c>
      <c r="AI153" s="21" t="str">
        <f t="shared" si="40"/>
        <v/>
      </c>
      <c r="AJ153" s="21" t="str">
        <f t="shared" si="41"/>
        <v/>
      </c>
      <c r="AK153" s="48">
        <f t="shared" si="42"/>
        <v>0</v>
      </c>
      <c r="AL153" s="58" t="str">
        <f t="shared" si="43"/>
        <v/>
      </c>
      <c r="AM153" s="59" t="str">
        <f t="shared" si="44"/>
        <v/>
      </c>
      <c r="AN153" s="59" t="str">
        <f t="shared" si="45"/>
        <v/>
      </c>
      <c r="AO153" s="60"/>
    </row>
    <row r="154" spans="3:41" x14ac:dyDescent="0.25">
      <c r="C154" s="82"/>
      <c r="D154" s="45"/>
      <c r="E154" s="83" t="str">
        <f t="shared" si="34"/>
        <v/>
      </c>
      <c r="F154" s="45"/>
      <c r="G154" s="45"/>
      <c r="H154" s="45"/>
      <c r="I154" s="46" t="str">
        <f t="shared" si="46"/>
        <v/>
      </c>
      <c r="J154" s="46" t="str">
        <f t="shared" si="47"/>
        <v/>
      </c>
      <c r="K154" s="47" t="str">
        <f t="shared" si="35"/>
        <v/>
      </c>
      <c r="L154" s="47" t="str">
        <f t="shared" si="36"/>
        <v/>
      </c>
      <c r="M154" s="48">
        <f t="shared" si="48"/>
        <v>0</v>
      </c>
      <c r="N154" s="46" t="str">
        <f t="shared" si="37"/>
        <v/>
      </c>
      <c r="O154" s="47" t="str">
        <f t="shared" si="38"/>
        <v/>
      </c>
      <c r="P154" s="47" t="str">
        <f t="shared" si="39"/>
        <v/>
      </c>
      <c r="Q154" s="48">
        <f t="shared" si="49"/>
        <v>0</v>
      </c>
      <c r="R154" s="2"/>
      <c r="AH154" s="57" t="str">
        <f>IF(G154&gt;1,IF($E$10&gt;0,100-(#REF!/(1+(AL154/#REF!)^#REF!)^#REF!+#REF!/(AL154-1))*100,100-(AL154*D$5+D$6)*100),"")</f>
        <v/>
      </c>
      <c r="AI154" s="21" t="str">
        <f t="shared" si="40"/>
        <v/>
      </c>
      <c r="AJ154" s="21" t="str">
        <f t="shared" si="41"/>
        <v/>
      </c>
      <c r="AK154" s="48">
        <f t="shared" si="42"/>
        <v>0</v>
      </c>
      <c r="AL154" s="58" t="str">
        <f t="shared" si="43"/>
        <v/>
      </c>
      <c r="AM154" s="59" t="str">
        <f t="shared" si="44"/>
        <v/>
      </c>
      <c r="AN154" s="59" t="str">
        <f t="shared" si="45"/>
        <v/>
      </c>
      <c r="AO154" s="60"/>
    </row>
    <row r="155" spans="3:41" x14ac:dyDescent="0.25">
      <c r="C155" s="82"/>
      <c r="D155" s="45"/>
      <c r="E155" s="83" t="str">
        <f t="shared" si="34"/>
        <v/>
      </c>
      <c r="F155" s="45"/>
      <c r="G155" s="45"/>
      <c r="H155" s="45"/>
      <c r="I155" s="46" t="str">
        <f t="shared" si="46"/>
        <v/>
      </c>
      <c r="J155" s="46" t="str">
        <f t="shared" si="47"/>
        <v/>
      </c>
      <c r="K155" s="47" t="str">
        <f t="shared" si="35"/>
        <v/>
      </c>
      <c r="L155" s="47" t="str">
        <f t="shared" si="36"/>
        <v/>
      </c>
      <c r="M155" s="48">
        <f t="shared" si="48"/>
        <v>0</v>
      </c>
      <c r="N155" s="46" t="str">
        <f t="shared" si="37"/>
        <v/>
      </c>
      <c r="O155" s="47" t="str">
        <f t="shared" si="38"/>
        <v/>
      </c>
      <c r="P155" s="47" t="str">
        <f t="shared" si="39"/>
        <v/>
      </c>
      <c r="Q155" s="48">
        <f t="shared" si="49"/>
        <v>0</v>
      </c>
      <c r="R155" s="2"/>
      <c r="AH155" s="57" t="str">
        <f>IF(G155&gt;1,IF($E$10&gt;0,100-(#REF!/(1+(AL155/#REF!)^#REF!)^#REF!+#REF!/(AL155-1))*100,100-(AL155*D$5+D$6)*100),"")</f>
        <v/>
      </c>
      <c r="AI155" s="21" t="str">
        <f t="shared" si="40"/>
        <v/>
      </c>
      <c r="AJ155" s="21" t="str">
        <f t="shared" si="41"/>
        <v/>
      </c>
      <c r="AK155" s="48">
        <f t="shared" si="42"/>
        <v>0</v>
      </c>
      <c r="AL155" s="58" t="str">
        <f t="shared" si="43"/>
        <v/>
      </c>
      <c r="AM155" s="59" t="str">
        <f t="shared" si="44"/>
        <v/>
      </c>
      <c r="AN155" s="59" t="str">
        <f t="shared" si="45"/>
        <v/>
      </c>
      <c r="AO155" s="60"/>
    </row>
    <row r="156" spans="3:41" x14ac:dyDescent="0.25">
      <c r="C156" s="82"/>
      <c r="D156" s="45"/>
      <c r="E156" s="83" t="str">
        <f t="shared" si="34"/>
        <v/>
      </c>
      <c r="F156" s="45"/>
      <c r="G156" s="45"/>
      <c r="H156" s="45"/>
      <c r="I156" s="46" t="str">
        <f t="shared" si="46"/>
        <v/>
      </c>
      <c r="J156" s="46" t="str">
        <f t="shared" si="47"/>
        <v/>
      </c>
      <c r="K156" s="47" t="str">
        <f t="shared" si="35"/>
        <v/>
      </c>
      <c r="L156" s="47" t="str">
        <f t="shared" si="36"/>
        <v/>
      </c>
      <c r="M156" s="48">
        <f t="shared" si="48"/>
        <v>0</v>
      </c>
      <c r="N156" s="46" t="str">
        <f t="shared" si="37"/>
        <v/>
      </c>
      <c r="O156" s="47" t="str">
        <f t="shared" si="38"/>
        <v/>
      </c>
      <c r="P156" s="47" t="str">
        <f t="shared" si="39"/>
        <v/>
      </c>
      <c r="Q156" s="48">
        <f t="shared" si="49"/>
        <v>0</v>
      </c>
      <c r="R156" s="2"/>
      <c r="AH156" s="57" t="str">
        <f>IF(G156&gt;1,IF($E$10&gt;0,100-(#REF!/(1+(AL156/#REF!)^#REF!)^#REF!+#REF!/(AL156-1))*100,100-(AL156*D$5+D$6)*100),"")</f>
        <v/>
      </c>
      <c r="AI156" s="21" t="str">
        <f t="shared" si="40"/>
        <v/>
      </c>
      <c r="AJ156" s="21" t="str">
        <f t="shared" si="41"/>
        <v/>
      </c>
      <c r="AK156" s="48">
        <f t="shared" si="42"/>
        <v>0</v>
      </c>
      <c r="AL156" s="58" t="str">
        <f t="shared" si="43"/>
        <v/>
      </c>
      <c r="AM156" s="59" t="str">
        <f t="shared" si="44"/>
        <v/>
      </c>
      <c r="AN156" s="59" t="str">
        <f t="shared" si="45"/>
        <v/>
      </c>
      <c r="AO156" s="60"/>
    </row>
    <row r="157" spans="3:41" x14ac:dyDescent="0.25">
      <c r="C157" s="82"/>
      <c r="D157" s="45"/>
      <c r="E157" s="83" t="str">
        <f t="shared" si="34"/>
        <v/>
      </c>
      <c r="F157" s="45"/>
      <c r="G157" s="45"/>
      <c r="H157" s="45"/>
      <c r="I157" s="46" t="str">
        <f t="shared" si="46"/>
        <v/>
      </c>
      <c r="J157" s="46" t="str">
        <f t="shared" si="47"/>
        <v/>
      </c>
      <c r="K157" s="47" t="str">
        <f t="shared" si="35"/>
        <v/>
      </c>
      <c r="L157" s="47" t="str">
        <f t="shared" si="36"/>
        <v/>
      </c>
      <c r="M157" s="48">
        <f t="shared" si="48"/>
        <v>0</v>
      </c>
      <c r="N157" s="46" t="str">
        <f t="shared" si="37"/>
        <v/>
      </c>
      <c r="O157" s="47" t="str">
        <f t="shared" si="38"/>
        <v/>
      </c>
      <c r="P157" s="47" t="str">
        <f t="shared" si="39"/>
        <v/>
      </c>
      <c r="Q157" s="48">
        <f t="shared" si="49"/>
        <v>0</v>
      </c>
      <c r="R157" s="2"/>
      <c r="AH157" s="57" t="str">
        <f>IF(G157&gt;1,IF($E$10&gt;0,100-(#REF!/(1+(AL157/#REF!)^#REF!)^#REF!+#REF!/(AL157-1))*100,100-(AL157*D$5+D$6)*100),"")</f>
        <v/>
      </c>
      <c r="AI157" s="21" t="str">
        <f t="shared" si="40"/>
        <v/>
      </c>
      <c r="AJ157" s="21" t="str">
        <f t="shared" si="41"/>
        <v/>
      </c>
      <c r="AK157" s="48">
        <f t="shared" si="42"/>
        <v>0</v>
      </c>
      <c r="AL157" s="58" t="str">
        <f t="shared" si="43"/>
        <v/>
      </c>
      <c r="AM157" s="59" t="str">
        <f t="shared" si="44"/>
        <v/>
      </c>
      <c r="AN157" s="59" t="str">
        <f t="shared" si="45"/>
        <v/>
      </c>
      <c r="AO157" s="60"/>
    </row>
    <row r="158" spans="3:41" x14ac:dyDescent="0.25">
      <c r="C158" s="82"/>
      <c r="D158" s="45"/>
      <c r="E158" s="83" t="str">
        <f t="shared" si="34"/>
        <v/>
      </c>
      <c r="F158" s="45"/>
      <c r="G158" s="45"/>
      <c r="H158" s="45"/>
      <c r="I158" s="46" t="str">
        <f t="shared" si="46"/>
        <v/>
      </c>
      <c r="J158" s="46" t="str">
        <f t="shared" si="47"/>
        <v/>
      </c>
      <c r="K158" s="47" t="str">
        <f t="shared" si="35"/>
        <v/>
      </c>
      <c r="L158" s="47" t="str">
        <f t="shared" si="36"/>
        <v/>
      </c>
      <c r="M158" s="48">
        <f t="shared" si="48"/>
        <v>0</v>
      </c>
      <c r="N158" s="46" t="str">
        <f t="shared" si="37"/>
        <v/>
      </c>
      <c r="O158" s="47" t="str">
        <f t="shared" si="38"/>
        <v/>
      </c>
      <c r="P158" s="47" t="str">
        <f t="shared" si="39"/>
        <v/>
      </c>
      <c r="Q158" s="48">
        <f t="shared" si="49"/>
        <v>0</v>
      </c>
      <c r="R158" s="2"/>
      <c r="AH158" s="57" t="str">
        <f>IF(G158&gt;1,IF($E$10&gt;0,100-(#REF!/(1+(AL158/#REF!)^#REF!)^#REF!+#REF!/(AL158-1))*100,100-(AL158*D$5+D$6)*100),"")</f>
        <v/>
      </c>
      <c r="AI158" s="21" t="str">
        <f t="shared" si="40"/>
        <v/>
      </c>
      <c r="AJ158" s="21" t="str">
        <f t="shared" si="41"/>
        <v/>
      </c>
      <c r="AK158" s="48">
        <f t="shared" si="42"/>
        <v>0</v>
      </c>
      <c r="AL158" s="58" t="str">
        <f t="shared" si="43"/>
        <v/>
      </c>
      <c r="AM158" s="59" t="str">
        <f t="shared" si="44"/>
        <v/>
      </c>
      <c r="AN158" s="59" t="str">
        <f t="shared" si="45"/>
        <v/>
      </c>
      <c r="AO158" s="60"/>
    </row>
    <row r="159" spans="3:41" x14ac:dyDescent="0.25">
      <c r="C159" s="82"/>
      <c r="D159" s="45"/>
      <c r="E159" s="83" t="str">
        <f t="shared" si="34"/>
        <v/>
      </c>
      <c r="F159" s="45"/>
      <c r="G159" s="45"/>
      <c r="H159" s="45"/>
      <c r="I159" s="46" t="str">
        <f t="shared" si="46"/>
        <v/>
      </c>
      <c r="J159" s="46" t="str">
        <f t="shared" si="47"/>
        <v/>
      </c>
      <c r="K159" s="47" t="str">
        <f t="shared" si="35"/>
        <v/>
      </c>
      <c r="L159" s="47" t="str">
        <f t="shared" si="36"/>
        <v/>
      </c>
      <c r="M159" s="48">
        <f t="shared" si="48"/>
        <v>0</v>
      </c>
      <c r="N159" s="46" t="str">
        <f t="shared" si="37"/>
        <v/>
      </c>
      <c r="O159" s="47" t="str">
        <f t="shared" si="38"/>
        <v/>
      </c>
      <c r="P159" s="47" t="str">
        <f t="shared" si="39"/>
        <v/>
      </c>
      <c r="Q159" s="48">
        <f t="shared" si="49"/>
        <v>0</v>
      </c>
      <c r="R159" s="2"/>
      <c r="AH159" s="57" t="str">
        <f>IF(G159&gt;1,IF($E$10&gt;0,100-(#REF!/(1+(AL159/#REF!)^#REF!)^#REF!+#REF!/(AL159-1))*100,100-(AL159*D$5+D$6)*100),"")</f>
        <v/>
      </c>
      <c r="AI159" s="21" t="str">
        <f t="shared" si="40"/>
        <v/>
      </c>
      <c r="AJ159" s="21" t="str">
        <f t="shared" si="41"/>
        <v/>
      </c>
      <c r="AK159" s="48">
        <f t="shared" si="42"/>
        <v>0</v>
      </c>
      <c r="AL159" s="58" t="str">
        <f t="shared" si="43"/>
        <v/>
      </c>
      <c r="AM159" s="59" t="str">
        <f t="shared" si="44"/>
        <v/>
      </c>
      <c r="AN159" s="59" t="str">
        <f t="shared" si="45"/>
        <v/>
      </c>
      <c r="AO159" s="60"/>
    </row>
    <row r="160" spans="3:41" x14ac:dyDescent="0.25">
      <c r="C160" s="82"/>
      <c r="D160" s="45"/>
      <c r="E160" s="83" t="str">
        <f t="shared" si="34"/>
        <v/>
      </c>
      <c r="F160" s="45"/>
      <c r="G160" s="45"/>
      <c r="H160" s="45"/>
      <c r="I160" s="46" t="str">
        <f t="shared" si="46"/>
        <v/>
      </c>
      <c r="J160" s="46" t="str">
        <f t="shared" si="47"/>
        <v/>
      </c>
      <c r="K160" s="47" t="str">
        <f t="shared" si="35"/>
        <v/>
      </c>
      <c r="L160" s="47" t="str">
        <f t="shared" si="36"/>
        <v/>
      </c>
      <c r="M160" s="48">
        <f t="shared" si="48"/>
        <v>0</v>
      </c>
      <c r="N160" s="46" t="str">
        <f t="shared" si="37"/>
        <v/>
      </c>
      <c r="O160" s="47" t="str">
        <f t="shared" si="38"/>
        <v/>
      </c>
      <c r="P160" s="47" t="str">
        <f t="shared" si="39"/>
        <v/>
      </c>
      <c r="Q160" s="48">
        <f t="shared" si="49"/>
        <v>0</v>
      </c>
      <c r="R160" s="2"/>
      <c r="AH160" s="57" t="str">
        <f>IF(G160&gt;1,IF($E$10&gt;0,100-(#REF!/(1+(AL160/#REF!)^#REF!)^#REF!+#REF!/(AL160-1))*100,100-(AL160*D$5+D$6)*100),"")</f>
        <v/>
      </c>
      <c r="AI160" s="21" t="str">
        <f t="shared" si="40"/>
        <v/>
      </c>
      <c r="AJ160" s="21" t="str">
        <f t="shared" si="41"/>
        <v/>
      </c>
      <c r="AK160" s="48">
        <f t="shared" si="42"/>
        <v>0</v>
      </c>
      <c r="AL160" s="58" t="str">
        <f t="shared" si="43"/>
        <v/>
      </c>
      <c r="AM160" s="59" t="str">
        <f t="shared" si="44"/>
        <v/>
      </c>
      <c r="AN160" s="59" t="str">
        <f t="shared" si="45"/>
        <v/>
      </c>
      <c r="AO160" s="60"/>
    </row>
    <row r="161" spans="3:41" x14ac:dyDescent="0.25">
      <c r="C161" s="82"/>
      <c r="D161" s="45"/>
      <c r="E161" s="83" t="str">
        <f t="shared" si="34"/>
        <v/>
      </c>
      <c r="F161" s="45"/>
      <c r="G161" s="45"/>
      <c r="H161" s="45"/>
      <c r="I161" s="46" t="str">
        <f t="shared" si="46"/>
        <v/>
      </c>
      <c r="J161" s="46" t="str">
        <f t="shared" si="47"/>
        <v/>
      </c>
      <c r="K161" s="47" t="str">
        <f t="shared" si="35"/>
        <v/>
      </c>
      <c r="L161" s="47" t="str">
        <f t="shared" si="36"/>
        <v/>
      </c>
      <c r="M161" s="48">
        <f t="shared" si="48"/>
        <v>0</v>
      </c>
      <c r="N161" s="46" t="str">
        <f t="shared" si="37"/>
        <v/>
      </c>
      <c r="O161" s="47" t="str">
        <f t="shared" si="38"/>
        <v/>
      </c>
      <c r="P161" s="47" t="str">
        <f t="shared" si="39"/>
        <v/>
      </c>
      <c r="Q161" s="48">
        <f t="shared" si="49"/>
        <v>0</v>
      </c>
      <c r="R161" s="2"/>
      <c r="AH161" s="57" t="str">
        <f>IF(G161&gt;1,IF($E$10&gt;0,100-(#REF!/(1+(AL161/#REF!)^#REF!)^#REF!+#REF!/(AL161-1))*100,100-(AL161*D$5+D$6)*100),"")</f>
        <v/>
      </c>
      <c r="AI161" s="21" t="str">
        <f t="shared" si="40"/>
        <v/>
      </c>
      <c r="AJ161" s="21" t="str">
        <f t="shared" si="41"/>
        <v/>
      </c>
      <c r="AK161" s="48">
        <f t="shared" si="42"/>
        <v>0</v>
      </c>
      <c r="AL161" s="58" t="str">
        <f t="shared" si="43"/>
        <v/>
      </c>
      <c r="AM161" s="59" t="str">
        <f t="shared" si="44"/>
        <v/>
      </c>
      <c r="AN161" s="59" t="str">
        <f t="shared" si="45"/>
        <v/>
      </c>
      <c r="AO161" s="60"/>
    </row>
    <row r="162" spans="3:41" x14ac:dyDescent="0.25">
      <c r="C162" s="82"/>
      <c r="D162" s="45"/>
      <c r="E162" s="83" t="str">
        <f t="shared" si="34"/>
        <v/>
      </c>
      <c r="F162" s="45"/>
      <c r="G162" s="45"/>
      <c r="H162" s="45"/>
      <c r="I162" s="46" t="str">
        <f t="shared" si="46"/>
        <v/>
      </c>
      <c r="J162" s="46" t="str">
        <f t="shared" si="47"/>
        <v/>
      </c>
      <c r="K162" s="47" t="str">
        <f t="shared" si="35"/>
        <v/>
      </c>
      <c r="L162" s="47" t="str">
        <f t="shared" si="36"/>
        <v/>
      </c>
      <c r="M162" s="48">
        <f t="shared" si="48"/>
        <v>0</v>
      </c>
      <c r="N162" s="46" t="str">
        <f t="shared" si="37"/>
        <v/>
      </c>
      <c r="O162" s="47" t="str">
        <f t="shared" si="38"/>
        <v/>
      </c>
      <c r="P162" s="47" t="str">
        <f t="shared" si="39"/>
        <v/>
      </c>
      <c r="Q162" s="48">
        <f t="shared" si="49"/>
        <v>0</v>
      </c>
      <c r="R162" s="2"/>
      <c r="AH162" s="57" t="str">
        <f>IF(G162&gt;1,IF($E$10&gt;0,100-(#REF!/(1+(AL162/#REF!)^#REF!)^#REF!+#REF!/(AL162-1))*100,100-(AL162*D$5+D$6)*100),"")</f>
        <v/>
      </c>
      <c r="AI162" s="21" t="str">
        <f t="shared" si="40"/>
        <v/>
      </c>
      <c r="AJ162" s="21" t="str">
        <f t="shared" si="41"/>
        <v/>
      </c>
      <c r="AK162" s="48">
        <f t="shared" si="42"/>
        <v>0</v>
      </c>
      <c r="AL162" s="58" t="str">
        <f t="shared" si="43"/>
        <v/>
      </c>
      <c r="AM162" s="59" t="str">
        <f t="shared" si="44"/>
        <v/>
      </c>
      <c r="AN162" s="59" t="str">
        <f t="shared" si="45"/>
        <v/>
      </c>
      <c r="AO162" s="60"/>
    </row>
    <row r="163" spans="3:41" x14ac:dyDescent="0.25">
      <c r="C163" s="82"/>
      <c r="D163" s="45"/>
      <c r="E163" s="83" t="str">
        <f t="shared" si="34"/>
        <v/>
      </c>
      <c r="F163" s="45"/>
      <c r="G163" s="45"/>
      <c r="H163" s="45"/>
      <c r="I163" s="46" t="str">
        <f t="shared" si="46"/>
        <v/>
      </c>
      <c r="J163" s="46" t="str">
        <f t="shared" si="47"/>
        <v/>
      </c>
      <c r="K163" s="47" t="str">
        <f t="shared" si="35"/>
        <v/>
      </c>
      <c r="L163" s="47" t="str">
        <f t="shared" si="36"/>
        <v/>
      </c>
      <c r="M163" s="48">
        <f t="shared" si="48"/>
        <v>0</v>
      </c>
      <c r="N163" s="46" t="str">
        <f t="shared" si="37"/>
        <v/>
      </c>
      <c r="O163" s="47" t="str">
        <f t="shared" si="38"/>
        <v/>
      </c>
      <c r="P163" s="47" t="str">
        <f t="shared" si="39"/>
        <v/>
      </c>
      <c r="Q163" s="48">
        <f t="shared" si="49"/>
        <v>0</v>
      </c>
      <c r="R163" s="2"/>
      <c r="AH163" s="57" t="str">
        <f>IF(G163&gt;1,IF($E$10&gt;0,100-(#REF!/(1+(AL163/#REF!)^#REF!)^#REF!+#REF!/(AL163-1))*100,100-(AL163*D$5+D$6)*100),"")</f>
        <v/>
      </c>
      <c r="AI163" s="21" t="str">
        <f t="shared" si="40"/>
        <v/>
      </c>
      <c r="AJ163" s="21" t="str">
        <f t="shared" si="41"/>
        <v/>
      </c>
      <c r="AK163" s="48">
        <f t="shared" si="42"/>
        <v>0</v>
      </c>
      <c r="AL163" s="58" t="str">
        <f t="shared" si="43"/>
        <v/>
      </c>
      <c r="AM163" s="59" t="str">
        <f t="shared" si="44"/>
        <v/>
      </c>
      <c r="AN163" s="59" t="str">
        <f t="shared" si="45"/>
        <v/>
      </c>
      <c r="AO163" s="60"/>
    </row>
    <row r="164" spans="3:41" x14ac:dyDescent="0.25">
      <c r="C164" s="82"/>
      <c r="D164" s="45"/>
      <c r="E164" s="83" t="str">
        <f t="shared" ref="E164:E215" si="50">IF(C164&gt;0,100-(C164),"")</f>
        <v/>
      </c>
      <c r="F164" s="45"/>
      <c r="G164" s="45"/>
      <c r="H164" s="45"/>
      <c r="I164" s="46" t="str">
        <f t="shared" si="46"/>
        <v/>
      </c>
      <c r="J164" s="46" t="str">
        <f t="shared" si="47"/>
        <v/>
      </c>
      <c r="K164" s="47" t="str">
        <f t="shared" si="35"/>
        <v/>
      </c>
      <c r="L164" s="47" t="str">
        <f t="shared" si="36"/>
        <v/>
      </c>
      <c r="M164" s="48">
        <f t="shared" si="48"/>
        <v>0</v>
      </c>
      <c r="N164" s="46" t="str">
        <f t="shared" si="37"/>
        <v/>
      </c>
      <c r="O164" s="47" t="str">
        <f t="shared" si="38"/>
        <v/>
      </c>
      <c r="P164" s="47" t="str">
        <f t="shared" si="39"/>
        <v/>
      </c>
      <c r="Q164" s="48">
        <f t="shared" si="49"/>
        <v>0</v>
      </c>
      <c r="R164" s="2"/>
      <c r="AH164" s="57" t="str">
        <f>IF(G164&gt;1,IF($E$10&gt;0,100-(#REF!/(1+(AL164/#REF!)^#REF!)^#REF!+#REF!/(AL164-1))*100,100-(AL164*D$5+D$6)*100),"")</f>
        <v/>
      </c>
      <c r="AI164" s="21" t="str">
        <f t="shared" si="40"/>
        <v/>
      </c>
      <c r="AJ164" s="21" t="str">
        <f t="shared" si="41"/>
        <v/>
      </c>
      <c r="AK164" s="48">
        <f t="shared" si="42"/>
        <v>0</v>
      </c>
      <c r="AL164" s="58" t="str">
        <f t="shared" si="43"/>
        <v/>
      </c>
      <c r="AM164" s="59" t="str">
        <f t="shared" si="44"/>
        <v/>
      </c>
      <c r="AN164" s="59" t="str">
        <f t="shared" si="45"/>
        <v/>
      </c>
      <c r="AO164" s="60"/>
    </row>
    <row r="165" spans="3:41" x14ac:dyDescent="0.25">
      <c r="C165" s="82"/>
      <c r="D165" s="45"/>
      <c r="E165" s="83" t="str">
        <f t="shared" si="50"/>
        <v/>
      </c>
      <c r="F165" s="45"/>
      <c r="G165" s="45"/>
      <c r="H165" s="45"/>
      <c r="I165" s="46" t="str">
        <f t="shared" si="46"/>
        <v/>
      </c>
      <c r="J165" s="46" t="str">
        <f t="shared" si="47"/>
        <v/>
      </c>
      <c r="K165" s="47" t="str">
        <f t="shared" si="35"/>
        <v/>
      </c>
      <c r="L165" s="47" t="str">
        <f t="shared" si="36"/>
        <v/>
      </c>
      <c r="M165" s="48">
        <f t="shared" si="48"/>
        <v>0</v>
      </c>
      <c r="N165" s="46" t="str">
        <f t="shared" si="37"/>
        <v/>
      </c>
      <c r="O165" s="47" t="str">
        <f t="shared" si="38"/>
        <v/>
      </c>
      <c r="P165" s="47" t="str">
        <f t="shared" si="39"/>
        <v/>
      </c>
      <c r="Q165" s="48">
        <f t="shared" si="49"/>
        <v>0</v>
      </c>
      <c r="R165" s="2"/>
      <c r="AH165" s="57" t="str">
        <f>IF(G165&gt;1,IF($E$10&gt;0,100-(#REF!/(1+(AL165/#REF!)^#REF!)^#REF!+#REF!/(AL165-1))*100,100-(AL165*D$5+D$6)*100),"")</f>
        <v/>
      </c>
      <c r="AI165" s="21" t="str">
        <f t="shared" si="40"/>
        <v/>
      </c>
      <c r="AJ165" s="21" t="str">
        <f t="shared" si="41"/>
        <v/>
      </c>
      <c r="AK165" s="48">
        <f t="shared" si="42"/>
        <v>0</v>
      </c>
      <c r="AL165" s="58" t="str">
        <f t="shared" si="43"/>
        <v/>
      </c>
      <c r="AM165" s="59" t="str">
        <f t="shared" si="44"/>
        <v/>
      </c>
      <c r="AN165" s="59" t="str">
        <f t="shared" si="45"/>
        <v/>
      </c>
      <c r="AO165" s="60"/>
    </row>
    <row r="166" spans="3:41" x14ac:dyDescent="0.25">
      <c r="C166" s="82"/>
      <c r="D166" s="45"/>
      <c r="E166" s="83" t="str">
        <f t="shared" si="50"/>
        <v/>
      </c>
      <c r="F166" s="45"/>
      <c r="G166" s="45"/>
      <c r="H166" s="45"/>
      <c r="I166" s="46" t="str">
        <f t="shared" si="46"/>
        <v/>
      </c>
      <c r="J166" s="46" t="str">
        <f t="shared" si="47"/>
        <v/>
      </c>
      <c r="K166" s="47" t="str">
        <f t="shared" si="35"/>
        <v/>
      </c>
      <c r="L166" s="47" t="str">
        <f t="shared" si="36"/>
        <v/>
      </c>
      <c r="M166" s="48">
        <f t="shared" si="48"/>
        <v>0</v>
      </c>
      <c r="N166" s="46" t="str">
        <f t="shared" si="37"/>
        <v/>
      </c>
      <c r="O166" s="47" t="str">
        <f t="shared" si="38"/>
        <v/>
      </c>
      <c r="P166" s="47" t="str">
        <f t="shared" si="39"/>
        <v/>
      </c>
      <c r="Q166" s="48">
        <f t="shared" si="49"/>
        <v>0</v>
      </c>
      <c r="R166" s="2"/>
      <c r="AH166" s="57" t="str">
        <f>IF(G166&gt;1,IF($E$10&gt;0,100-(#REF!/(1+(AL166/#REF!)^#REF!)^#REF!+#REF!/(AL166-1))*100,100-(AL166*D$5+D$6)*100),"")</f>
        <v/>
      </c>
      <c r="AI166" s="21" t="str">
        <f t="shared" si="40"/>
        <v/>
      </c>
      <c r="AJ166" s="21" t="str">
        <f t="shared" si="41"/>
        <v/>
      </c>
      <c r="AK166" s="48">
        <f t="shared" si="42"/>
        <v>0</v>
      </c>
      <c r="AL166" s="58" t="str">
        <f t="shared" si="43"/>
        <v/>
      </c>
      <c r="AM166" s="59" t="str">
        <f t="shared" si="44"/>
        <v/>
      </c>
      <c r="AN166" s="59" t="str">
        <f t="shared" si="45"/>
        <v/>
      </c>
      <c r="AO166" s="60"/>
    </row>
    <row r="167" spans="3:41" x14ac:dyDescent="0.25">
      <c r="C167" s="82"/>
      <c r="D167" s="45"/>
      <c r="E167" s="83" t="str">
        <f t="shared" si="50"/>
        <v/>
      </c>
      <c r="F167" s="45"/>
      <c r="G167" s="45"/>
      <c r="H167" s="45"/>
      <c r="I167" s="46" t="str">
        <f t="shared" si="46"/>
        <v/>
      </c>
      <c r="J167" s="46" t="str">
        <f t="shared" si="47"/>
        <v/>
      </c>
      <c r="K167" s="47" t="str">
        <f t="shared" si="35"/>
        <v/>
      </c>
      <c r="L167" s="47" t="str">
        <f t="shared" si="36"/>
        <v/>
      </c>
      <c r="M167" s="48">
        <f t="shared" si="48"/>
        <v>0</v>
      </c>
      <c r="N167" s="46" t="str">
        <f t="shared" si="37"/>
        <v/>
      </c>
      <c r="O167" s="47" t="str">
        <f t="shared" si="38"/>
        <v/>
      </c>
      <c r="P167" s="47" t="str">
        <f t="shared" si="39"/>
        <v/>
      </c>
      <c r="Q167" s="48">
        <f t="shared" si="49"/>
        <v>0</v>
      </c>
      <c r="R167" s="2"/>
      <c r="AH167" s="57" t="str">
        <f>IF(G167&gt;1,IF($E$10&gt;0,100-(#REF!/(1+(AL167/#REF!)^#REF!)^#REF!+#REF!/(AL167-1))*100,100-(AL167*D$5+D$6)*100),"")</f>
        <v/>
      </c>
      <c r="AI167" s="21" t="str">
        <f t="shared" si="40"/>
        <v/>
      </c>
      <c r="AJ167" s="21" t="str">
        <f t="shared" si="41"/>
        <v/>
      </c>
      <c r="AK167" s="48">
        <f t="shared" si="42"/>
        <v>0</v>
      </c>
      <c r="AL167" s="58" t="str">
        <f t="shared" si="43"/>
        <v/>
      </c>
      <c r="AM167" s="59" t="str">
        <f t="shared" si="44"/>
        <v/>
      </c>
      <c r="AN167" s="59" t="str">
        <f t="shared" si="45"/>
        <v/>
      </c>
      <c r="AO167" s="60"/>
    </row>
    <row r="168" spans="3:41" x14ac:dyDescent="0.25">
      <c r="C168" s="82"/>
      <c r="D168" s="45"/>
      <c r="E168" s="83" t="str">
        <f t="shared" si="50"/>
        <v/>
      </c>
      <c r="F168" s="45"/>
      <c r="G168" s="45"/>
      <c r="H168" s="45"/>
      <c r="I168" s="46" t="str">
        <f t="shared" si="46"/>
        <v/>
      </c>
      <c r="J168" s="46" t="str">
        <f t="shared" si="47"/>
        <v/>
      </c>
      <c r="K168" s="47" t="str">
        <f t="shared" si="35"/>
        <v/>
      </c>
      <c r="L168" s="47" t="str">
        <f t="shared" si="36"/>
        <v/>
      </c>
      <c r="M168" s="48">
        <f t="shared" si="48"/>
        <v>0</v>
      </c>
      <c r="N168" s="46" t="str">
        <f t="shared" si="37"/>
        <v/>
      </c>
      <c r="O168" s="47" t="str">
        <f t="shared" si="38"/>
        <v/>
      </c>
      <c r="P168" s="47" t="str">
        <f t="shared" si="39"/>
        <v/>
      </c>
      <c r="Q168" s="48">
        <f t="shared" si="49"/>
        <v>0</v>
      </c>
      <c r="R168" s="2"/>
      <c r="AH168" s="57" t="str">
        <f>IF(G168&gt;1,IF($E$10&gt;0,100-(#REF!/(1+(AL168/#REF!)^#REF!)^#REF!+#REF!/(AL168-1))*100,100-(AL168*D$5+D$6)*100),"")</f>
        <v/>
      </c>
      <c r="AI168" s="21" t="str">
        <f t="shared" si="40"/>
        <v/>
      </c>
      <c r="AJ168" s="21" t="str">
        <f t="shared" si="41"/>
        <v/>
      </c>
      <c r="AK168" s="48">
        <f t="shared" si="42"/>
        <v>0</v>
      </c>
      <c r="AL168" s="58" t="str">
        <f t="shared" si="43"/>
        <v/>
      </c>
      <c r="AM168" s="59" t="str">
        <f t="shared" si="44"/>
        <v/>
      </c>
      <c r="AN168" s="59" t="str">
        <f t="shared" si="45"/>
        <v/>
      </c>
      <c r="AO168" s="60"/>
    </row>
    <row r="169" spans="3:41" x14ac:dyDescent="0.25">
      <c r="C169" s="82"/>
      <c r="D169" s="45"/>
      <c r="E169" s="83" t="str">
        <f t="shared" si="50"/>
        <v/>
      </c>
      <c r="F169" s="45"/>
      <c r="G169" s="45"/>
      <c r="H169" s="45"/>
      <c r="I169" s="46" t="str">
        <f t="shared" si="46"/>
        <v/>
      </c>
      <c r="J169" s="46" t="str">
        <f t="shared" si="47"/>
        <v/>
      </c>
      <c r="K169" s="47" t="str">
        <f t="shared" si="35"/>
        <v/>
      </c>
      <c r="L169" s="47" t="str">
        <f t="shared" si="36"/>
        <v/>
      </c>
      <c r="M169" s="48">
        <f t="shared" si="48"/>
        <v>0</v>
      </c>
      <c r="N169" s="46" t="str">
        <f t="shared" si="37"/>
        <v/>
      </c>
      <c r="O169" s="47" t="str">
        <f t="shared" si="38"/>
        <v/>
      </c>
      <c r="P169" s="47" t="str">
        <f t="shared" si="39"/>
        <v/>
      </c>
      <c r="Q169" s="48">
        <f t="shared" si="49"/>
        <v>0</v>
      </c>
      <c r="R169" s="2"/>
      <c r="AH169" s="57" t="str">
        <f>IF(G169&gt;1,IF($E$10&gt;0,100-(#REF!/(1+(AL169/#REF!)^#REF!)^#REF!+#REF!/(AL169-1))*100,100-(AL169*D$5+D$6)*100),"")</f>
        <v/>
      </c>
      <c r="AI169" s="21" t="str">
        <f t="shared" si="40"/>
        <v/>
      </c>
      <c r="AJ169" s="21" t="str">
        <f t="shared" si="41"/>
        <v/>
      </c>
      <c r="AK169" s="48">
        <f t="shared" si="42"/>
        <v>0</v>
      </c>
      <c r="AL169" s="58" t="str">
        <f t="shared" si="43"/>
        <v/>
      </c>
      <c r="AM169" s="59" t="str">
        <f t="shared" si="44"/>
        <v/>
      </c>
      <c r="AN169" s="59" t="str">
        <f t="shared" si="45"/>
        <v/>
      </c>
      <c r="AO169" s="60"/>
    </row>
    <row r="170" spans="3:41" x14ac:dyDescent="0.25">
      <c r="C170" s="82"/>
      <c r="D170" s="45"/>
      <c r="E170" s="83" t="str">
        <f t="shared" si="50"/>
        <v/>
      </c>
      <c r="F170" s="45"/>
      <c r="G170" s="45"/>
      <c r="H170" s="45"/>
      <c r="I170" s="46" t="str">
        <f t="shared" si="46"/>
        <v/>
      </c>
      <c r="J170" s="46" t="str">
        <f t="shared" si="47"/>
        <v/>
      </c>
      <c r="K170" s="47" t="str">
        <f t="shared" si="35"/>
        <v/>
      </c>
      <c r="L170" s="47" t="str">
        <f t="shared" si="36"/>
        <v/>
      </c>
      <c r="M170" s="48">
        <f t="shared" si="48"/>
        <v>0</v>
      </c>
      <c r="N170" s="46" t="str">
        <f t="shared" si="37"/>
        <v/>
      </c>
      <c r="O170" s="47" t="str">
        <f t="shared" si="38"/>
        <v/>
      </c>
      <c r="P170" s="47" t="str">
        <f t="shared" si="39"/>
        <v/>
      </c>
      <c r="Q170" s="48">
        <f t="shared" si="49"/>
        <v>0</v>
      </c>
      <c r="R170" s="2"/>
      <c r="AH170" s="57" t="str">
        <f>IF(G170&gt;1,IF($E$10&gt;0,100-(#REF!/(1+(AL170/#REF!)^#REF!)^#REF!+#REF!/(AL170-1))*100,100-(AL170*D$5+D$6)*100),"")</f>
        <v/>
      </c>
      <c r="AI170" s="21" t="str">
        <f t="shared" si="40"/>
        <v/>
      </c>
      <c r="AJ170" s="21" t="str">
        <f t="shared" si="41"/>
        <v/>
      </c>
      <c r="AK170" s="48">
        <f t="shared" si="42"/>
        <v>0</v>
      </c>
      <c r="AL170" s="58" t="str">
        <f t="shared" si="43"/>
        <v/>
      </c>
      <c r="AM170" s="59" t="str">
        <f t="shared" si="44"/>
        <v/>
      </c>
      <c r="AN170" s="59" t="str">
        <f t="shared" si="45"/>
        <v/>
      </c>
      <c r="AO170" s="60"/>
    </row>
    <row r="171" spans="3:41" x14ac:dyDescent="0.25">
      <c r="C171" s="82"/>
      <c r="D171" s="45"/>
      <c r="E171" s="83" t="str">
        <f t="shared" si="50"/>
        <v/>
      </c>
      <c r="F171" s="45"/>
      <c r="G171" s="45"/>
      <c r="H171" s="45"/>
      <c r="I171" s="46" t="str">
        <f t="shared" si="46"/>
        <v/>
      </c>
      <c r="J171" s="46" t="str">
        <f t="shared" si="47"/>
        <v/>
      </c>
      <c r="K171" s="47" t="str">
        <f t="shared" si="35"/>
        <v/>
      </c>
      <c r="L171" s="47" t="str">
        <f t="shared" si="36"/>
        <v/>
      </c>
      <c r="M171" s="48">
        <f t="shared" si="48"/>
        <v>0</v>
      </c>
      <c r="N171" s="46" t="str">
        <f t="shared" si="37"/>
        <v/>
      </c>
      <c r="O171" s="47" t="str">
        <f t="shared" si="38"/>
        <v/>
      </c>
      <c r="P171" s="47" t="str">
        <f t="shared" si="39"/>
        <v/>
      </c>
      <c r="Q171" s="48">
        <f t="shared" si="49"/>
        <v>0</v>
      </c>
      <c r="R171" s="2"/>
      <c r="AH171" s="57" t="str">
        <f>IF(G171&gt;1,IF($E$10&gt;0,100-(#REF!/(1+(AL171/#REF!)^#REF!)^#REF!+#REF!/(AL171-1))*100,100-(AL171*D$5+D$6)*100),"")</f>
        <v/>
      </c>
      <c r="AI171" s="21" t="str">
        <f t="shared" si="40"/>
        <v/>
      </c>
      <c r="AJ171" s="21" t="str">
        <f t="shared" si="41"/>
        <v/>
      </c>
      <c r="AK171" s="48">
        <f t="shared" si="42"/>
        <v>0</v>
      </c>
      <c r="AL171" s="58" t="str">
        <f t="shared" si="43"/>
        <v/>
      </c>
      <c r="AM171" s="59" t="str">
        <f t="shared" si="44"/>
        <v/>
      </c>
      <c r="AN171" s="59" t="str">
        <f t="shared" si="45"/>
        <v/>
      </c>
      <c r="AO171" s="60"/>
    </row>
    <row r="172" spans="3:41" x14ac:dyDescent="0.25">
      <c r="C172" s="82"/>
      <c r="D172" s="45"/>
      <c r="E172" s="83" t="str">
        <f t="shared" si="50"/>
        <v/>
      </c>
      <c r="F172" s="45"/>
      <c r="G172" s="45"/>
      <c r="H172" s="45"/>
      <c r="I172" s="46" t="str">
        <f t="shared" si="46"/>
        <v/>
      </c>
      <c r="J172" s="46" t="str">
        <f t="shared" si="47"/>
        <v/>
      </c>
      <c r="K172" s="47" t="str">
        <f t="shared" si="35"/>
        <v/>
      </c>
      <c r="L172" s="47" t="str">
        <f t="shared" si="36"/>
        <v/>
      </c>
      <c r="M172" s="48">
        <f t="shared" si="48"/>
        <v>0</v>
      </c>
      <c r="N172" s="46" t="str">
        <f t="shared" si="37"/>
        <v/>
      </c>
      <c r="O172" s="47" t="str">
        <f t="shared" si="38"/>
        <v/>
      </c>
      <c r="P172" s="47" t="str">
        <f t="shared" si="39"/>
        <v/>
      </c>
      <c r="Q172" s="48">
        <f t="shared" si="49"/>
        <v>0</v>
      </c>
      <c r="R172" s="2"/>
      <c r="AH172" s="57" t="str">
        <f>IF(G172&gt;1,IF($E$10&gt;0,100-(#REF!/(1+(AL172/#REF!)^#REF!)^#REF!+#REF!/(AL172-1))*100,100-(AL172*D$5+D$6)*100),"")</f>
        <v/>
      </c>
      <c r="AI172" s="21" t="str">
        <f t="shared" si="40"/>
        <v/>
      </c>
      <c r="AJ172" s="21" t="str">
        <f t="shared" si="41"/>
        <v/>
      </c>
      <c r="AK172" s="48">
        <f t="shared" si="42"/>
        <v>0</v>
      </c>
      <c r="AL172" s="58" t="str">
        <f t="shared" si="43"/>
        <v/>
      </c>
      <c r="AM172" s="59" t="str">
        <f t="shared" si="44"/>
        <v/>
      </c>
      <c r="AN172" s="59" t="str">
        <f t="shared" si="45"/>
        <v/>
      </c>
      <c r="AO172" s="60"/>
    </row>
    <row r="173" spans="3:41" x14ac:dyDescent="0.25">
      <c r="C173" s="82"/>
      <c r="D173" s="45"/>
      <c r="E173" s="83" t="str">
        <f t="shared" si="50"/>
        <v/>
      </c>
      <c r="F173" s="45"/>
      <c r="G173" s="45"/>
      <c r="H173" s="45"/>
      <c r="I173" s="46" t="str">
        <f t="shared" si="46"/>
        <v/>
      </c>
      <c r="J173" s="46" t="str">
        <f t="shared" si="47"/>
        <v/>
      </c>
      <c r="K173" s="47" t="str">
        <f t="shared" si="35"/>
        <v/>
      </c>
      <c r="L173" s="47" t="str">
        <f t="shared" si="36"/>
        <v/>
      </c>
      <c r="M173" s="48">
        <f t="shared" si="48"/>
        <v>0</v>
      </c>
      <c r="N173" s="46" t="str">
        <f t="shared" si="37"/>
        <v/>
      </c>
      <c r="O173" s="47" t="str">
        <f t="shared" si="38"/>
        <v/>
      </c>
      <c r="P173" s="47" t="str">
        <f t="shared" si="39"/>
        <v/>
      </c>
      <c r="Q173" s="48">
        <f t="shared" si="49"/>
        <v>0</v>
      </c>
      <c r="R173" s="2"/>
      <c r="AH173" s="57" t="str">
        <f>IF(G173&gt;1,IF($E$10&gt;0,100-(#REF!/(1+(AL173/#REF!)^#REF!)^#REF!+#REF!/(AL173-1))*100,100-(AL173*D$5+D$6)*100),"")</f>
        <v/>
      </c>
      <c r="AI173" s="21" t="str">
        <f t="shared" si="40"/>
        <v/>
      </c>
      <c r="AJ173" s="21" t="str">
        <f t="shared" si="41"/>
        <v/>
      </c>
      <c r="AK173" s="48">
        <f t="shared" si="42"/>
        <v>0</v>
      </c>
      <c r="AL173" s="58" t="str">
        <f t="shared" si="43"/>
        <v/>
      </c>
      <c r="AM173" s="59" t="str">
        <f t="shared" si="44"/>
        <v/>
      </c>
      <c r="AN173" s="59" t="str">
        <f t="shared" si="45"/>
        <v/>
      </c>
      <c r="AO173" s="60"/>
    </row>
    <row r="174" spans="3:41" x14ac:dyDescent="0.25">
      <c r="C174" s="82"/>
      <c r="D174" s="45"/>
      <c r="E174" s="83" t="str">
        <f t="shared" si="50"/>
        <v/>
      </c>
      <c r="F174" s="45"/>
      <c r="G174" s="45"/>
      <c r="H174" s="45"/>
      <c r="I174" s="46" t="str">
        <f t="shared" si="46"/>
        <v/>
      </c>
      <c r="J174" s="46" t="str">
        <f t="shared" si="47"/>
        <v/>
      </c>
      <c r="K174" s="47" t="str">
        <f t="shared" si="35"/>
        <v/>
      </c>
      <c r="L174" s="47" t="str">
        <f t="shared" si="36"/>
        <v/>
      </c>
      <c r="M174" s="48">
        <f t="shared" si="48"/>
        <v>0</v>
      </c>
      <c r="N174" s="46" t="str">
        <f t="shared" si="37"/>
        <v/>
      </c>
      <c r="O174" s="47" t="str">
        <f t="shared" si="38"/>
        <v/>
      </c>
      <c r="P174" s="47" t="str">
        <f t="shared" si="39"/>
        <v/>
      </c>
      <c r="Q174" s="48">
        <f t="shared" si="49"/>
        <v>0</v>
      </c>
      <c r="R174" s="2"/>
      <c r="AH174" s="57" t="str">
        <f>IF(G174&gt;1,IF($E$10&gt;0,100-(#REF!/(1+(AL174/#REF!)^#REF!)^#REF!+#REF!/(AL174-1))*100,100-(AL174*D$5+D$6)*100),"")</f>
        <v/>
      </c>
      <c r="AI174" s="21" t="str">
        <f t="shared" si="40"/>
        <v/>
      </c>
      <c r="AJ174" s="21" t="str">
        <f t="shared" si="41"/>
        <v/>
      </c>
      <c r="AK174" s="48">
        <f t="shared" si="42"/>
        <v>0</v>
      </c>
      <c r="AL174" s="58" t="str">
        <f t="shared" si="43"/>
        <v/>
      </c>
      <c r="AM174" s="59" t="str">
        <f t="shared" si="44"/>
        <v/>
      </c>
      <c r="AN174" s="59" t="str">
        <f t="shared" si="45"/>
        <v/>
      </c>
      <c r="AO174" s="60"/>
    </row>
    <row r="175" spans="3:41" x14ac:dyDescent="0.25">
      <c r="C175" s="82"/>
      <c r="D175" s="45"/>
      <c r="E175" s="83" t="str">
        <f t="shared" si="50"/>
        <v/>
      </c>
      <c r="F175" s="45"/>
      <c r="G175" s="45"/>
      <c r="H175" s="45"/>
      <c r="I175" s="46" t="str">
        <f t="shared" si="46"/>
        <v/>
      </c>
      <c r="J175" s="46" t="str">
        <f t="shared" si="47"/>
        <v/>
      </c>
      <c r="K175" s="47" t="str">
        <f t="shared" si="35"/>
        <v/>
      </c>
      <c r="L175" s="47" t="str">
        <f t="shared" si="36"/>
        <v/>
      </c>
      <c r="M175" s="48">
        <f t="shared" si="48"/>
        <v>0</v>
      </c>
      <c r="N175" s="46" t="str">
        <f t="shared" si="37"/>
        <v/>
      </c>
      <c r="O175" s="47" t="str">
        <f t="shared" si="38"/>
        <v/>
      </c>
      <c r="P175" s="47" t="str">
        <f t="shared" si="39"/>
        <v/>
      </c>
      <c r="Q175" s="48">
        <f t="shared" si="49"/>
        <v>0</v>
      </c>
      <c r="R175" s="2"/>
      <c r="AH175" s="57" t="str">
        <f>IF(G175&gt;1,IF($E$10&gt;0,100-(#REF!/(1+(AL175/#REF!)^#REF!)^#REF!+#REF!/(AL175-1))*100,100-(AL175*D$5+D$6)*100),"")</f>
        <v/>
      </c>
      <c r="AI175" s="21" t="str">
        <f t="shared" si="40"/>
        <v/>
      </c>
      <c r="AJ175" s="21" t="str">
        <f t="shared" si="41"/>
        <v/>
      </c>
      <c r="AK175" s="48">
        <f t="shared" si="42"/>
        <v>0</v>
      </c>
      <c r="AL175" s="58" t="str">
        <f t="shared" si="43"/>
        <v/>
      </c>
      <c r="AM175" s="59" t="str">
        <f t="shared" si="44"/>
        <v/>
      </c>
      <c r="AN175" s="59" t="str">
        <f t="shared" si="45"/>
        <v/>
      </c>
      <c r="AO175" s="60"/>
    </row>
    <row r="176" spans="3:41" x14ac:dyDescent="0.25">
      <c r="C176" s="82"/>
      <c r="D176" s="45"/>
      <c r="E176" s="83" t="str">
        <f t="shared" si="50"/>
        <v/>
      </c>
      <c r="F176" s="45"/>
      <c r="G176" s="45"/>
      <c r="H176" s="45"/>
      <c r="I176" s="46" t="str">
        <f t="shared" si="46"/>
        <v/>
      </c>
      <c r="J176" s="46" t="str">
        <f t="shared" si="47"/>
        <v/>
      </c>
      <c r="K176" s="47" t="str">
        <f t="shared" si="35"/>
        <v/>
      </c>
      <c r="L176" s="47" t="str">
        <f t="shared" si="36"/>
        <v/>
      </c>
      <c r="M176" s="48">
        <f t="shared" si="48"/>
        <v>0</v>
      </c>
      <c r="N176" s="46" t="str">
        <f t="shared" si="37"/>
        <v/>
      </c>
      <c r="O176" s="47" t="str">
        <f t="shared" si="38"/>
        <v/>
      </c>
      <c r="P176" s="47" t="str">
        <f t="shared" si="39"/>
        <v/>
      </c>
      <c r="Q176" s="48">
        <f t="shared" si="49"/>
        <v>0</v>
      </c>
      <c r="R176" s="2"/>
      <c r="AH176" s="57" t="str">
        <f>IF(G176&gt;1,IF($E$10&gt;0,100-(#REF!/(1+(AL176/#REF!)^#REF!)^#REF!+#REF!/(AL176-1))*100,100-(AL176*D$5+D$6)*100),"")</f>
        <v/>
      </c>
      <c r="AI176" s="21" t="str">
        <f t="shared" si="40"/>
        <v/>
      </c>
      <c r="AJ176" s="21" t="str">
        <f t="shared" si="41"/>
        <v/>
      </c>
      <c r="AK176" s="48">
        <f t="shared" si="42"/>
        <v>0</v>
      </c>
      <c r="AL176" s="58" t="str">
        <f t="shared" si="43"/>
        <v/>
      </c>
      <c r="AM176" s="59" t="str">
        <f t="shared" si="44"/>
        <v/>
      </c>
      <c r="AN176" s="59" t="str">
        <f t="shared" si="45"/>
        <v/>
      </c>
      <c r="AO176" s="60"/>
    </row>
    <row r="177" spans="3:41" x14ac:dyDescent="0.25">
      <c r="C177" s="82"/>
      <c r="D177" s="45"/>
      <c r="E177" s="83" t="str">
        <f t="shared" si="50"/>
        <v/>
      </c>
      <c r="F177" s="45"/>
      <c r="G177" s="45"/>
      <c r="H177" s="45"/>
      <c r="I177" s="46" t="str">
        <f t="shared" si="46"/>
        <v/>
      </c>
      <c r="J177" s="46" t="str">
        <f t="shared" si="47"/>
        <v/>
      </c>
      <c r="K177" s="47" t="str">
        <f t="shared" si="35"/>
        <v/>
      </c>
      <c r="L177" s="47" t="str">
        <f t="shared" si="36"/>
        <v/>
      </c>
      <c r="M177" s="48">
        <f t="shared" si="48"/>
        <v>0</v>
      </c>
      <c r="N177" s="46" t="str">
        <f t="shared" si="37"/>
        <v/>
      </c>
      <c r="O177" s="47" t="str">
        <f t="shared" si="38"/>
        <v/>
      </c>
      <c r="P177" s="47" t="str">
        <f t="shared" si="39"/>
        <v/>
      </c>
      <c r="Q177" s="48">
        <f t="shared" si="49"/>
        <v>0</v>
      </c>
      <c r="R177" s="2"/>
      <c r="AH177" s="57" t="str">
        <f>IF(G177&gt;1,IF($E$10&gt;0,100-(#REF!/(1+(AL177/#REF!)^#REF!)^#REF!+#REF!/(AL177-1))*100,100-(AL177*D$5+D$6)*100),"")</f>
        <v/>
      </c>
      <c r="AI177" s="21" t="str">
        <f t="shared" si="40"/>
        <v/>
      </c>
      <c r="AJ177" s="21" t="str">
        <f t="shared" si="41"/>
        <v/>
      </c>
      <c r="AK177" s="48">
        <f t="shared" si="42"/>
        <v>0</v>
      </c>
      <c r="AL177" s="58" t="str">
        <f t="shared" si="43"/>
        <v/>
      </c>
      <c r="AM177" s="59" t="str">
        <f t="shared" si="44"/>
        <v/>
      </c>
      <c r="AN177" s="59" t="str">
        <f t="shared" si="45"/>
        <v/>
      </c>
      <c r="AO177" s="60"/>
    </row>
    <row r="178" spans="3:41" x14ac:dyDescent="0.25">
      <c r="C178" s="82"/>
      <c r="D178" s="45"/>
      <c r="E178" s="83" t="str">
        <f t="shared" si="50"/>
        <v/>
      </c>
      <c r="F178" s="45"/>
      <c r="G178" s="45"/>
      <c r="H178" s="45"/>
      <c r="I178" s="46" t="str">
        <f t="shared" si="46"/>
        <v/>
      </c>
      <c r="J178" s="46" t="str">
        <f t="shared" si="47"/>
        <v/>
      </c>
      <c r="K178" s="47" t="str">
        <f t="shared" si="35"/>
        <v/>
      </c>
      <c r="L178" s="47" t="str">
        <f t="shared" si="36"/>
        <v/>
      </c>
      <c r="M178" s="48">
        <f t="shared" si="48"/>
        <v>0</v>
      </c>
      <c r="N178" s="46" t="str">
        <f t="shared" si="37"/>
        <v/>
      </c>
      <c r="O178" s="47" t="str">
        <f t="shared" si="38"/>
        <v/>
      </c>
      <c r="P178" s="47" t="str">
        <f t="shared" si="39"/>
        <v/>
      </c>
      <c r="Q178" s="48">
        <f t="shared" si="49"/>
        <v>0</v>
      </c>
      <c r="R178" s="2"/>
      <c r="AH178" s="57" t="str">
        <f>IF(G178&gt;1,IF($E$10&gt;0,100-(#REF!/(1+(AL178/#REF!)^#REF!)^#REF!+#REF!/(AL178-1))*100,100-(AL178*D$5+D$6)*100),"")</f>
        <v/>
      </c>
      <c r="AI178" s="21" t="str">
        <f t="shared" si="40"/>
        <v/>
      </c>
      <c r="AJ178" s="21" t="str">
        <f t="shared" si="41"/>
        <v/>
      </c>
      <c r="AK178" s="48">
        <f t="shared" si="42"/>
        <v>0</v>
      </c>
      <c r="AL178" s="58" t="str">
        <f t="shared" si="43"/>
        <v/>
      </c>
      <c r="AM178" s="59" t="str">
        <f t="shared" si="44"/>
        <v/>
      </c>
      <c r="AN178" s="59" t="str">
        <f t="shared" si="45"/>
        <v/>
      </c>
      <c r="AO178" s="60"/>
    </row>
    <row r="179" spans="3:41" x14ac:dyDescent="0.25">
      <c r="C179" s="82"/>
      <c r="D179" s="45"/>
      <c r="E179" s="83" t="str">
        <f t="shared" si="50"/>
        <v/>
      </c>
      <c r="F179" s="45"/>
      <c r="G179" s="45"/>
      <c r="H179" s="45"/>
      <c r="I179" s="46" t="str">
        <f t="shared" si="46"/>
        <v/>
      </c>
      <c r="J179" s="46" t="str">
        <f t="shared" si="47"/>
        <v/>
      </c>
      <c r="K179" s="47" t="str">
        <f t="shared" si="35"/>
        <v/>
      </c>
      <c r="L179" s="47" t="str">
        <f t="shared" si="36"/>
        <v/>
      </c>
      <c r="M179" s="48">
        <f t="shared" si="48"/>
        <v>0</v>
      </c>
      <c r="N179" s="46" t="str">
        <f t="shared" si="37"/>
        <v/>
      </c>
      <c r="O179" s="47" t="str">
        <f t="shared" si="38"/>
        <v/>
      </c>
      <c r="P179" s="47" t="str">
        <f t="shared" si="39"/>
        <v/>
      </c>
      <c r="Q179" s="48">
        <f t="shared" si="49"/>
        <v>0</v>
      </c>
      <c r="R179" s="2"/>
      <c r="AH179" s="57" t="str">
        <f>IF(G179&gt;1,IF($E$10&gt;0,100-(#REF!/(1+(AL179/#REF!)^#REF!)^#REF!+#REF!/(AL179-1))*100,100-(AL179*D$5+D$6)*100),"")</f>
        <v/>
      </c>
      <c r="AI179" s="21" t="str">
        <f t="shared" si="40"/>
        <v/>
      </c>
      <c r="AJ179" s="21" t="str">
        <f t="shared" si="41"/>
        <v/>
      </c>
      <c r="AK179" s="48">
        <f t="shared" si="42"/>
        <v>0</v>
      </c>
      <c r="AL179" s="58" t="str">
        <f t="shared" si="43"/>
        <v/>
      </c>
      <c r="AM179" s="59" t="str">
        <f t="shared" si="44"/>
        <v/>
      </c>
      <c r="AN179" s="59" t="str">
        <f t="shared" si="45"/>
        <v/>
      </c>
      <c r="AO179" s="60"/>
    </row>
    <row r="180" spans="3:41" x14ac:dyDescent="0.25">
      <c r="C180" s="82"/>
      <c r="D180" s="45"/>
      <c r="E180" s="83" t="str">
        <f t="shared" si="50"/>
        <v/>
      </c>
      <c r="F180" s="45"/>
      <c r="G180" s="45"/>
      <c r="H180" s="45"/>
      <c r="I180" s="46" t="str">
        <f t="shared" si="46"/>
        <v/>
      </c>
      <c r="J180" s="46" t="str">
        <f t="shared" si="47"/>
        <v/>
      </c>
      <c r="K180" s="47" t="str">
        <f t="shared" si="35"/>
        <v/>
      </c>
      <c r="L180" s="47" t="str">
        <f t="shared" si="36"/>
        <v/>
      </c>
      <c r="M180" s="48">
        <f t="shared" si="48"/>
        <v>0</v>
      </c>
      <c r="N180" s="46" t="str">
        <f t="shared" si="37"/>
        <v/>
      </c>
      <c r="O180" s="47" t="str">
        <f t="shared" si="38"/>
        <v/>
      </c>
      <c r="P180" s="47" t="str">
        <f t="shared" si="39"/>
        <v/>
      </c>
      <c r="Q180" s="48">
        <f t="shared" si="49"/>
        <v>0</v>
      </c>
      <c r="R180" s="2"/>
      <c r="AH180" s="57" t="str">
        <f>IF(G180&gt;1,IF($E$10&gt;0,100-(#REF!/(1+(AL180/#REF!)^#REF!)^#REF!+#REF!/(AL180-1))*100,100-(AL180*D$5+D$6)*100),"")</f>
        <v/>
      </c>
      <c r="AI180" s="21" t="str">
        <f t="shared" si="40"/>
        <v/>
      </c>
      <c r="AJ180" s="21" t="str">
        <f t="shared" si="41"/>
        <v/>
      </c>
      <c r="AK180" s="48">
        <f t="shared" si="42"/>
        <v>0</v>
      </c>
      <c r="AL180" s="58" t="str">
        <f t="shared" si="43"/>
        <v/>
      </c>
      <c r="AM180" s="59" t="str">
        <f t="shared" si="44"/>
        <v/>
      </c>
      <c r="AN180" s="59" t="str">
        <f t="shared" si="45"/>
        <v/>
      </c>
      <c r="AO180" s="60"/>
    </row>
    <row r="181" spans="3:41" x14ac:dyDescent="0.25">
      <c r="C181" s="82"/>
      <c r="D181" s="45"/>
      <c r="E181" s="83" t="str">
        <f t="shared" si="50"/>
        <v/>
      </c>
      <c r="F181" s="45"/>
      <c r="G181" s="45"/>
      <c r="H181" s="45"/>
      <c r="I181" s="46" t="str">
        <f t="shared" si="46"/>
        <v/>
      </c>
      <c r="J181" s="46" t="str">
        <f t="shared" si="47"/>
        <v/>
      </c>
      <c r="K181" s="47" t="str">
        <f t="shared" si="35"/>
        <v/>
      </c>
      <c r="L181" s="47" t="str">
        <f t="shared" si="36"/>
        <v/>
      </c>
      <c r="M181" s="48">
        <f t="shared" si="48"/>
        <v>0</v>
      </c>
      <c r="N181" s="46" t="str">
        <f t="shared" si="37"/>
        <v/>
      </c>
      <c r="O181" s="47" t="str">
        <f t="shared" si="38"/>
        <v/>
      </c>
      <c r="P181" s="47" t="str">
        <f t="shared" si="39"/>
        <v/>
      </c>
      <c r="Q181" s="48">
        <f t="shared" si="49"/>
        <v>0</v>
      </c>
      <c r="R181" s="2"/>
      <c r="AH181" s="57" t="str">
        <f>IF(G181&gt;1,IF($E$10&gt;0,100-(#REF!/(1+(AL181/#REF!)^#REF!)^#REF!+#REF!/(AL181-1))*100,100-(AL181*D$5+D$6)*100),"")</f>
        <v/>
      </c>
      <c r="AI181" s="21" t="str">
        <f t="shared" si="40"/>
        <v/>
      </c>
      <c r="AJ181" s="21" t="str">
        <f t="shared" si="41"/>
        <v/>
      </c>
      <c r="AK181" s="48">
        <f t="shared" si="42"/>
        <v>0</v>
      </c>
      <c r="AL181" s="58" t="str">
        <f t="shared" si="43"/>
        <v/>
      </c>
      <c r="AM181" s="59" t="str">
        <f t="shared" si="44"/>
        <v/>
      </c>
      <c r="AN181" s="59" t="str">
        <f t="shared" si="45"/>
        <v/>
      </c>
      <c r="AO181" s="60"/>
    </row>
    <row r="182" spans="3:41" x14ac:dyDescent="0.25">
      <c r="C182" s="82"/>
      <c r="D182" s="45"/>
      <c r="E182" s="83" t="str">
        <f t="shared" si="50"/>
        <v/>
      </c>
      <c r="F182" s="45"/>
      <c r="G182" s="45"/>
      <c r="H182" s="45"/>
      <c r="I182" s="46" t="str">
        <f t="shared" si="46"/>
        <v/>
      </c>
      <c r="J182" s="46" t="str">
        <f t="shared" si="47"/>
        <v/>
      </c>
      <c r="K182" s="47" t="str">
        <f t="shared" si="35"/>
        <v/>
      </c>
      <c r="L182" s="47" t="str">
        <f t="shared" si="36"/>
        <v/>
      </c>
      <c r="M182" s="48">
        <f t="shared" si="48"/>
        <v>0</v>
      </c>
      <c r="N182" s="46" t="str">
        <f t="shared" si="37"/>
        <v/>
      </c>
      <c r="O182" s="47" t="str">
        <f t="shared" si="38"/>
        <v/>
      </c>
      <c r="P182" s="47" t="str">
        <f t="shared" si="39"/>
        <v/>
      </c>
      <c r="Q182" s="48">
        <f t="shared" si="49"/>
        <v>0</v>
      </c>
      <c r="R182" s="2"/>
      <c r="AH182" s="57" t="str">
        <f>IF(G182&gt;1,IF($E$10&gt;0,100-(#REF!/(1+(AL182/#REF!)^#REF!)^#REF!+#REF!/(AL182-1))*100,100-(AL182*D$5+D$6)*100),"")</f>
        <v/>
      </c>
      <c r="AI182" s="21" t="str">
        <f t="shared" si="40"/>
        <v/>
      </c>
      <c r="AJ182" s="21" t="str">
        <f t="shared" si="41"/>
        <v/>
      </c>
      <c r="AK182" s="48">
        <f t="shared" si="42"/>
        <v>0</v>
      </c>
      <c r="AL182" s="58" t="str">
        <f t="shared" si="43"/>
        <v/>
      </c>
      <c r="AM182" s="59" t="str">
        <f t="shared" si="44"/>
        <v/>
      </c>
      <c r="AN182" s="59" t="str">
        <f t="shared" si="45"/>
        <v/>
      </c>
      <c r="AO182" s="60"/>
    </row>
    <row r="183" spans="3:41" x14ac:dyDescent="0.25">
      <c r="C183" s="82"/>
      <c r="D183" s="45"/>
      <c r="E183" s="83" t="str">
        <f t="shared" si="50"/>
        <v/>
      </c>
      <c r="F183" s="45"/>
      <c r="G183" s="45"/>
      <c r="H183" s="45"/>
      <c r="I183" s="46" t="str">
        <f t="shared" si="46"/>
        <v/>
      </c>
      <c r="J183" s="46" t="str">
        <f t="shared" si="47"/>
        <v/>
      </c>
      <c r="K183" s="47" t="str">
        <f t="shared" si="35"/>
        <v/>
      </c>
      <c r="L183" s="47" t="str">
        <f t="shared" si="36"/>
        <v/>
      </c>
      <c r="M183" s="48">
        <f t="shared" si="48"/>
        <v>0</v>
      </c>
      <c r="N183" s="46" t="str">
        <f t="shared" si="37"/>
        <v/>
      </c>
      <c r="O183" s="47" t="str">
        <f t="shared" si="38"/>
        <v/>
      </c>
      <c r="P183" s="47" t="str">
        <f t="shared" si="39"/>
        <v/>
      </c>
      <c r="Q183" s="48">
        <f t="shared" si="49"/>
        <v>0</v>
      </c>
      <c r="R183" s="2"/>
      <c r="AH183" s="57" t="str">
        <f>IF(G183&gt;1,IF($E$10&gt;0,100-(#REF!/(1+(AL183/#REF!)^#REF!)^#REF!+#REF!/(AL183-1))*100,100-(AL183*D$5+D$6)*100),"")</f>
        <v/>
      </c>
      <c r="AI183" s="21" t="str">
        <f t="shared" si="40"/>
        <v/>
      </c>
      <c r="AJ183" s="21" t="str">
        <f t="shared" si="41"/>
        <v/>
      </c>
      <c r="AK183" s="48">
        <f t="shared" si="42"/>
        <v>0</v>
      </c>
      <c r="AL183" s="58" t="str">
        <f t="shared" si="43"/>
        <v/>
      </c>
      <c r="AM183" s="59" t="str">
        <f t="shared" si="44"/>
        <v/>
      </c>
      <c r="AN183" s="59" t="str">
        <f t="shared" si="45"/>
        <v/>
      </c>
      <c r="AO183" s="60"/>
    </row>
    <row r="184" spans="3:41" x14ac:dyDescent="0.25">
      <c r="C184" s="82"/>
      <c r="D184" s="45"/>
      <c r="E184" s="83" t="str">
        <f t="shared" si="50"/>
        <v/>
      </c>
      <c r="F184" s="45"/>
      <c r="G184" s="45"/>
      <c r="H184" s="45"/>
      <c r="I184" s="46" t="str">
        <f t="shared" si="46"/>
        <v/>
      </c>
      <c r="J184" s="46" t="str">
        <f t="shared" si="47"/>
        <v/>
      </c>
      <c r="K184" s="47" t="str">
        <f t="shared" si="35"/>
        <v/>
      </c>
      <c r="L184" s="47" t="str">
        <f t="shared" si="36"/>
        <v/>
      </c>
      <c r="M184" s="48">
        <f t="shared" si="48"/>
        <v>0</v>
      </c>
      <c r="N184" s="46" t="str">
        <f t="shared" si="37"/>
        <v/>
      </c>
      <c r="O184" s="47" t="str">
        <f t="shared" si="38"/>
        <v/>
      </c>
      <c r="P184" s="47" t="str">
        <f t="shared" si="39"/>
        <v/>
      </c>
      <c r="Q184" s="48">
        <f t="shared" si="49"/>
        <v>0</v>
      </c>
      <c r="R184" s="2"/>
      <c r="AH184" s="57" t="str">
        <f>IF(G184&gt;1,IF($E$10&gt;0,100-(#REF!/(1+(AL184/#REF!)^#REF!)^#REF!+#REF!/(AL184-1))*100,100-(AL184*D$5+D$6)*100),"")</f>
        <v/>
      </c>
      <c r="AI184" s="21" t="str">
        <f t="shared" si="40"/>
        <v/>
      </c>
      <c r="AJ184" s="21" t="str">
        <f t="shared" si="41"/>
        <v/>
      </c>
      <c r="AK184" s="48">
        <f t="shared" si="42"/>
        <v>0</v>
      </c>
      <c r="AL184" s="58" t="str">
        <f t="shared" si="43"/>
        <v/>
      </c>
      <c r="AM184" s="59" t="str">
        <f t="shared" si="44"/>
        <v/>
      </c>
      <c r="AN184" s="59" t="str">
        <f t="shared" si="45"/>
        <v/>
      </c>
      <c r="AO184" s="60"/>
    </row>
    <row r="185" spans="3:41" x14ac:dyDescent="0.25">
      <c r="C185" s="82"/>
      <c r="D185" s="45"/>
      <c r="E185" s="83" t="str">
        <f t="shared" si="50"/>
        <v/>
      </c>
      <c r="F185" s="45"/>
      <c r="G185" s="45"/>
      <c r="H185" s="45"/>
      <c r="I185" s="46" t="str">
        <f t="shared" si="46"/>
        <v/>
      </c>
      <c r="J185" s="46" t="str">
        <f t="shared" si="47"/>
        <v/>
      </c>
      <c r="K185" s="47" t="str">
        <f t="shared" si="35"/>
        <v/>
      </c>
      <c r="L185" s="47" t="str">
        <f t="shared" si="36"/>
        <v/>
      </c>
      <c r="M185" s="48">
        <f t="shared" si="48"/>
        <v>0</v>
      </c>
      <c r="N185" s="46" t="str">
        <f t="shared" si="37"/>
        <v/>
      </c>
      <c r="O185" s="47" t="str">
        <f t="shared" si="38"/>
        <v/>
      </c>
      <c r="P185" s="47" t="str">
        <f t="shared" si="39"/>
        <v/>
      </c>
      <c r="Q185" s="48">
        <f t="shared" si="49"/>
        <v>0</v>
      </c>
      <c r="R185" s="2"/>
      <c r="AH185" s="57" t="str">
        <f>IF(G185&gt;1,IF($E$10&gt;0,100-(#REF!/(1+(AL185/#REF!)^#REF!)^#REF!+#REF!/(AL185-1))*100,100-(AL185*D$5+D$6)*100),"")</f>
        <v/>
      </c>
      <c r="AI185" s="21" t="str">
        <f t="shared" si="40"/>
        <v/>
      </c>
      <c r="AJ185" s="21" t="str">
        <f t="shared" si="41"/>
        <v/>
      </c>
      <c r="AK185" s="48">
        <f t="shared" si="42"/>
        <v>0</v>
      </c>
      <c r="AL185" s="58" t="str">
        <f t="shared" si="43"/>
        <v/>
      </c>
      <c r="AM185" s="59" t="str">
        <f t="shared" si="44"/>
        <v/>
      </c>
      <c r="AN185" s="59" t="str">
        <f t="shared" si="45"/>
        <v/>
      </c>
      <c r="AO185" s="60"/>
    </row>
    <row r="186" spans="3:41" x14ac:dyDescent="0.25">
      <c r="C186" s="82"/>
      <c r="D186" s="45"/>
      <c r="E186" s="83" t="str">
        <f t="shared" si="50"/>
        <v/>
      </c>
      <c r="F186" s="45"/>
      <c r="G186" s="45"/>
      <c r="H186" s="45"/>
      <c r="I186" s="46" t="str">
        <f t="shared" si="46"/>
        <v/>
      </c>
      <c r="J186" s="46" t="str">
        <f t="shared" si="47"/>
        <v/>
      </c>
      <c r="K186" s="47" t="str">
        <f t="shared" si="35"/>
        <v/>
      </c>
      <c r="L186" s="47" t="str">
        <f t="shared" si="36"/>
        <v/>
      </c>
      <c r="M186" s="48">
        <f t="shared" si="48"/>
        <v>0</v>
      </c>
      <c r="N186" s="46" t="str">
        <f t="shared" si="37"/>
        <v/>
      </c>
      <c r="O186" s="47" t="str">
        <f t="shared" si="38"/>
        <v/>
      </c>
      <c r="P186" s="47" t="str">
        <f t="shared" si="39"/>
        <v/>
      </c>
      <c r="Q186" s="48">
        <f t="shared" si="49"/>
        <v>0</v>
      </c>
      <c r="R186" s="2"/>
      <c r="AH186" s="57" t="str">
        <f>IF(G186&gt;1,IF($E$10&gt;0,100-(#REF!/(1+(AL186/#REF!)^#REF!)^#REF!+#REF!/(AL186-1))*100,100-(AL186*D$5+D$6)*100),"")</f>
        <v/>
      </c>
      <c r="AI186" s="21" t="str">
        <f t="shared" si="40"/>
        <v/>
      </c>
      <c r="AJ186" s="21" t="str">
        <f t="shared" si="41"/>
        <v/>
      </c>
      <c r="AK186" s="48">
        <f t="shared" si="42"/>
        <v>0</v>
      </c>
      <c r="AL186" s="58" t="str">
        <f t="shared" si="43"/>
        <v/>
      </c>
      <c r="AM186" s="59" t="str">
        <f t="shared" si="44"/>
        <v/>
      </c>
      <c r="AN186" s="59" t="str">
        <f t="shared" si="45"/>
        <v/>
      </c>
      <c r="AO186" s="60"/>
    </row>
    <row r="187" spans="3:41" x14ac:dyDescent="0.25">
      <c r="C187" s="82"/>
      <c r="D187" s="45"/>
      <c r="E187" s="83" t="str">
        <f t="shared" si="50"/>
        <v/>
      </c>
      <c r="F187" s="45"/>
      <c r="G187" s="45"/>
      <c r="H187" s="45"/>
      <c r="I187" s="46" t="str">
        <f t="shared" si="46"/>
        <v/>
      </c>
      <c r="J187" s="46" t="str">
        <f t="shared" si="47"/>
        <v/>
      </c>
      <c r="K187" s="47" t="str">
        <f t="shared" si="35"/>
        <v/>
      </c>
      <c r="L187" s="47" t="str">
        <f t="shared" si="36"/>
        <v/>
      </c>
      <c r="M187" s="48">
        <f t="shared" si="48"/>
        <v>0</v>
      </c>
      <c r="N187" s="46" t="str">
        <f t="shared" si="37"/>
        <v/>
      </c>
      <c r="O187" s="47" t="str">
        <f t="shared" si="38"/>
        <v/>
      </c>
      <c r="P187" s="47" t="str">
        <f t="shared" si="39"/>
        <v/>
      </c>
      <c r="Q187" s="48">
        <f t="shared" si="49"/>
        <v>0</v>
      </c>
      <c r="R187" s="2"/>
      <c r="AH187" s="57" t="str">
        <f>IF(G187&gt;1,IF($E$10&gt;0,100-(#REF!/(1+(AL187/#REF!)^#REF!)^#REF!+#REF!/(AL187-1))*100,100-(AL187*D$5+D$6)*100),"")</f>
        <v/>
      </c>
      <c r="AI187" s="21" t="str">
        <f t="shared" si="40"/>
        <v/>
      </c>
      <c r="AJ187" s="21" t="str">
        <f t="shared" si="41"/>
        <v/>
      </c>
      <c r="AK187" s="48">
        <f t="shared" si="42"/>
        <v>0</v>
      </c>
      <c r="AL187" s="58" t="str">
        <f t="shared" si="43"/>
        <v/>
      </c>
      <c r="AM187" s="59" t="str">
        <f t="shared" si="44"/>
        <v/>
      </c>
      <c r="AN187" s="59" t="str">
        <f t="shared" si="45"/>
        <v/>
      </c>
      <c r="AO187" s="60"/>
    </row>
    <row r="188" spans="3:41" x14ac:dyDescent="0.25">
      <c r="C188" s="82"/>
      <c r="D188" s="45"/>
      <c r="E188" s="83" t="str">
        <f t="shared" si="50"/>
        <v/>
      </c>
      <c r="F188" s="45"/>
      <c r="G188" s="45"/>
      <c r="H188" s="45"/>
      <c r="I188" s="46" t="str">
        <f t="shared" si="46"/>
        <v/>
      </c>
      <c r="J188" s="46" t="str">
        <f t="shared" si="47"/>
        <v/>
      </c>
      <c r="K188" s="47" t="str">
        <f t="shared" si="35"/>
        <v/>
      </c>
      <c r="L188" s="47" t="str">
        <f t="shared" si="36"/>
        <v/>
      </c>
      <c r="M188" s="48">
        <f t="shared" si="48"/>
        <v>0</v>
      </c>
      <c r="N188" s="46" t="str">
        <f t="shared" si="37"/>
        <v/>
      </c>
      <c r="O188" s="47" t="str">
        <f t="shared" si="38"/>
        <v/>
      </c>
      <c r="P188" s="47" t="str">
        <f t="shared" si="39"/>
        <v/>
      </c>
      <c r="Q188" s="48">
        <f t="shared" si="49"/>
        <v>0</v>
      </c>
      <c r="R188" s="2"/>
      <c r="AH188" s="57" t="str">
        <f>IF(G188&gt;1,IF($E$10&gt;0,100-(#REF!/(1+(AL188/#REF!)^#REF!)^#REF!+#REF!/(AL188-1))*100,100-(AL188*D$5+D$6)*100),"")</f>
        <v/>
      </c>
      <c r="AI188" s="21" t="str">
        <f t="shared" si="40"/>
        <v/>
      </c>
      <c r="AJ188" s="21" t="str">
        <f t="shared" si="41"/>
        <v/>
      </c>
      <c r="AK188" s="48">
        <f t="shared" si="42"/>
        <v>0</v>
      </c>
      <c r="AL188" s="58" t="str">
        <f t="shared" si="43"/>
        <v/>
      </c>
      <c r="AM188" s="59" t="str">
        <f t="shared" si="44"/>
        <v/>
      </c>
      <c r="AN188" s="59" t="str">
        <f t="shared" si="45"/>
        <v/>
      </c>
      <c r="AO188" s="60"/>
    </row>
    <row r="189" spans="3:41" x14ac:dyDescent="0.25">
      <c r="C189" s="82"/>
      <c r="D189" s="45"/>
      <c r="E189" s="83" t="str">
        <f t="shared" si="50"/>
        <v/>
      </c>
      <c r="F189" s="45"/>
      <c r="G189" s="45"/>
      <c r="H189" s="45"/>
      <c r="I189" s="46" t="str">
        <f t="shared" si="46"/>
        <v/>
      </c>
      <c r="J189" s="46" t="str">
        <f t="shared" si="47"/>
        <v/>
      </c>
      <c r="K189" s="47" t="str">
        <f t="shared" si="35"/>
        <v/>
      </c>
      <c r="L189" s="47" t="str">
        <f t="shared" si="36"/>
        <v/>
      </c>
      <c r="M189" s="48">
        <f t="shared" si="48"/>
        <v>0</v>
      </c>
      <c r="N189" s="46" t="str">
        <f t="shared" si="37"/>
        <v/>
      </c>
      <c r="O189" s="47" t="str">
        <f t="shared" si="38"/>
        <v/>
      </c>
      <c r="P189" s="47" t="str">
        <f t="shared" si="39"/>
        <v/>
      </c>
      <c r="Q189" s="48">
        <f t="shared" si="49"/>
        <v>0</v>
      </c>
      <c r="R189" s="2"/>
      <c r="AH189" s="57" t="str">
        <f>IF(G189&gt;1,IF($E$10&gt;0,100-(#REF!/(1+(AL189/#REF!)^#REF!)^#REF!+#REF!/(AL189-1))*100,100-(AL189*D$5+D$6)*100),"")</f>
        <v/>
      </c>
      <c r="AI189" s="21" t="str">
        <f t="shared" si="40"/>
        <v/>
      </c>
      <c r="AJ189" s="21" t="str">
        <f t="shared" si="41"/>
        <v/>
      </c>
      <c r="AK189" s="48">
        <f t="shared" si="42"/>
        <v>0</v>
      </c>
      <c r="AL189" s="58" t="str">
        <f t="shared" si="43"/>
        <v/>
      </c>
      <c r="AM189" s="59" t="str">
        <f t="shared" si="44"/>
        <v/>
      </c>
      <c r="AN189" s="59" t="str">
        <f t="shared" si="45"/>
        <v/>
      </c>
      <c r="AO189" s="60"/>
    </row>
    <row r="190" spans="3:41" x14ac:dyDescent="0.25">
      <c r="C190" s="82"/>
      <c r="D190" s="45"/>
      <c r="E190" s="83" t="str">
        <f t="shared" si="50"/>
        <v/>
      </c>
      <c r="F190" s="45"/>
      <c r="G190" s="45"/>
      <c r="H190" s="45"/>
      <c r="I190" s="46" t="str">
        <f t="shared" si="46"/>
        <v/>
      </c>
      <c r="J190" s="46" t="str">
        <f t="shared" si="47"/>
        <v/>
      </c>
      <c r="K190" s="47" t="str">
        <f t="shared" si="35"/>
        <v/>
      </c>
      <c r="L190" s="47" t="str">
        <f t="shared" si="36"/>
        <v/>
      </c>
      <c r="M190" s="48">
        <f t="shared" si="48"/>
        <v>0</v>
      </c>
      <c r="N190" s="46" t="str">
        <f t="shared" si="37"/>
        <v/>
      </c>
      <c r="O190" s="47" t="str">
        <f t="shared" si="38"/>
        <v/>
      </c>
      <c r="P190" s="47" t="str">
        <f t="shared" si="39"/>
        <v/>
      </c>
      <c r="Q190" s="48">
        <f t="shared" si="49"/>
        <v>0</v>
      </c>
      <c r="R190" s="2"/>
      <c r="AH190" s="57" t="str">
        <f>IF(G190&gt;1,IF($E$10&gt;0,100-(#REF!/(1+(AL190/#REF!)^#REF!)^#REF!+#REF!/(AL190-1))*100,100-(AL190*D$5+D$6)*100),"")</f>
        <v/>
      </c>
      <c r="AI190" s="21" t="str">
        <f t="shared" si="40"/>
        <v/>
      </c>
      <c r="AJ190" s="21" t="str">
        <f t="shared" si="41"/>
        <v/>
      </c>
      <c r="AK190" s="48">
        <f t="shared" si="42"/>
        <v>0</v>
      </c>
      <c r="AL190" s="58" t="str">
        <f t="shared" si="43"/>
        <v/>
      </c>
      <c r="AM190" s="59" t="str">
        <f t="shared" si="44"/>
        <v/>
      </c>
      <c r="AN190" s="59" t="str">
        <f t="shared" si="45"/>
        <v/>
      </c>
      <c r="AO190" s="60"/>
    </row>
    <row r="191" spans="3:41" x14ac:dyDescent="0.25">
      <c r="C191" s="82"/>
      <c r="D191" s="45"/>
      <c r="E191" s="83" t="str">
        <f t="shared" si="50"/>
        <v/>
      </c>
      <c r="F191" s="45"/>
      <c r="G191" s="45"/>
      <c r="H191" s="45"/>
      <c r="I191" s="46" t="str">
        <f t="shared" si="46"/>
        <v/>
      </c>
      <c r="J191" s="46" t="str">
        <f t="shared" si="47"/>
        <v/>
      </c>
      <c r="K191" s="47" t="str">
        <f t="shared" si="35"/>
        <v/>
      </c>
      <c r="L191" s="47" t="str">
        <f t="shared" si="36"/>
        <v/>
      </c>
      <c r="M191" s="48">
        <f t="shared" si="48"/>
        <v>0</v>
      </c>
      <c r="N191" s="46" t="str">
        <f t="shared" si="37"/>
        <v/>
      </c>
      <c r="O191" s="47" t="str">
        <f t="shared" si="38"/>
        <v/>
      </c>
      <c r="P191" s="47" t="str">
        <f t="shared" si="39"/>
        <v/>
      </c>
      <c r="Q191" s="48">
        <f t="shared" si="49"/>
        <v>0</v>
      </c>
      <c r="R191" s="2"/>
      <c r="AH191" s="57" t="str">
        <f>IF(G191&gt;1,IF($E$10&gt;0,100-(#REF!/(1+(AL191/#REF!)^#REF!)^#REF!+#REF!/(AL191-1))*100,100-(AL191*D$5+D$6)*100),"")</f>
        <v/>
      </c>
      <c r="AI191" s="21" t="str">
        <f t="shared" si="40"/>
        <v/>
      </c>
      <c r="AJ191" s="21" t="str">
        <f t="shared" si="41"/>
        <v/>
      </c>
      <c r="AK191" s="48">
        <f t="shared" si="42"/>
        <v>0</v>
      </c>
      <c r="AL191" s="58" t="str">
        <f t="shared" si="43"/>
        <v/>
      </c>
      <c r="AM191" s="59" t="str">
        <f t="shared" si="44"/>
        <v/>
      </c>
      <c r="AN191" s="59" t="str">
        <f t="shared" si="45"/>
        <v/>
      </c>
      <c r="AO191" s="60"/>
    </row>
    <row r="192" spans="3:41" x14ac:dyDescent="0.25">
      <c r="C192" s="82"/>
      <c r="D192" s="45"/>
      <c r="E192" s="83" t="str">
        <f t="shared" si="50"/>
        <v/>
      </c>
      <c r="F192" s="45"/>
      <c r="G192" s="45"/>
      <c r="H192" s="45"/>
      <c r="I192" s="46" t="str">
        <f t="shared" si="46"/>
        <v/>
      </c>
      <c r="J192" s="46" t="str">
        <f t="shared" si="47"/>
        <v/>
      </c>
      <c r="K192" s="47" t="str">
        <f t="shared" si="35"/>
        <v/>
      </c>
      <c r="L192" s="47" t="str">
        <f t="shared" si="36"/>
        <v/>
      </c>
      <c r="M192" s="48">
        <f t="shared" si="48"/>
        <v>0</v>
      </c>
      <c r="N192" s="46" t="str">
        <f t="shared" si="37"/>
        <v/>
      </c>
      <c r="O192" s="47" t="str">
        <f t="shared" si="38"/>
        <v/>
      </c>
      <c r="P192" s="47" t="str">
        <f t="shared" si="39"/>
        <v/>
      </c>
      <c r="Q192" s="48">
        <f t="shared" si="49"/>
        <v>0</v>
      </c>
      <c r="R192" s="2"/>
      <c r="AH192" s="57" t="str">
        <f>IF(G192&gt;1,IF($E$10&gt;0,100-(#REF!/(1+(AL192/#REF!)^#REF!)^#REF!+#REF!/(AL192-1))*100,100-(AL192*D$5+D$6)*100),"")</f>
        <v/>
      </c>
      <c r="AI192" s="21" t="str">
        <f t="shared" si="40"/>
        <v/>
      </c>
      <c r="AJ192" s="21" t="str">
        <f t="shared" si="41"/>
        <v/>
      </c>
      <c r="AK192" s="48">
        <f t="shared" si="42"/>
        <v>0</v>
      </c>
      <c r="AL192" s="58" t="str">
        <f t="shared" si="43"/>
        <v/>
      </c>
      <c r="AM192" s="59" t="str">
        <f t="shared" si="44"/>
        <v/>
      </c>
      <c r="AN192" s="59" t="str">
        <f t="shared" si="45"/>
        <v/>
      </c>
      <c r="AO192" s="60"/>
    </row>
    <row r="193" spans="3:41" x14ac:dyDescent="0.25">
      <c r="C193" s="82"/>
      <c r="D193" s="45"/>
      <c r="E193" s="83" t="str">
        <f t="shared" si="50"/>
        <v/>
      </c>
      <c r="F193" s="45"/>
      <c r="G193" s="45"/>
      <c r="H193" s="45"/>
      <c r="I193" s="46" t="str">
        <f t="shared" si="46"/>
        <v/>
      </c>
      <c r="J193" s="46" t="str">
        <f t="shared" si="47"/>
        <v/>
      </c>
      <c r="K193" s="47" t="str">
        <f t="shared" si="35"/>
        <v/>
      </c>
      <c r="L193" s="47" t="str">
        <f t="shared" si="36"/>
        <v/>
      </c>
      <c r="M193" s="48">
        <f t="shared" si="48"/>
        <v>0</v>
      </c>
      <c r="N193" s="46" t="str">
        <f t="shared" si="37"/>
        <v/>
      </c>
      <c r="O193" s="47" t="str">
        <f t="shared" si="38"/>
        <v/>
      </c>
      <c r="P193" s="47" t="str">
        <f t="shared" si="39"/>
        <v/>
      </c>
      <c r="Q193" s="48">
        <f t="shared" si="49"/>
        <v>0</v>
      </c>
      <c r="R193" s="2"/>
      <c r="AH193" s="57" t="str">
        <f>IF(G193&gt;1,IF($E$10&gt;0,100-(#REF!/(1+(AL193/#REF!)^#REF!)^#REF!+#REF!/(AL193-1))*100,100-(AL193*D$5+D$6)*100),"")</f>
        <v/>
      </c>
      <c r="AI193" s="21" t="str">
        <f t="shared" si="40"/>
        <v/>
      </c>
      <c r="AJ193" s="21" t="str">
        <f t="shared" si="41"/>
        <v/>
      </c>
      <c r="AK193" s="48">
        <f t="shared" si="42"/>
        <v>0</v>
      </c>
      <c r="AL193" s="58" t="str">
        <f t="shared" si="43"/>
        <v/>
      </c>
      <c r="AM193" s="59" t="str">
        <f t="shared" si="44"/>
        <v/>
      </c>
      <c r="AN193" s="59" t="str">
        <f t="shared" si="45"/>
        <v/>
      </c>
      <c r="AO193" s="60"/>
    </row>
    <row r="194" spans="3:41" x14ac:dyDescent="0.25">
      <c r="C194" s="82"/>
      <c r="D194" s="45"/>
      <c r="E194" s="83" t="str">
        <f t="shared" si="50"/>
        <v/>
      </c>
      <c r="F194" s="45"/>
      <c r="G194" s="45"/>
      <c r="H194" s="45"/>
      <c r="I194" s="46" t="str">
        <f t="shared" si="46"/>
        <v/>
      </c>
      <c r="J194" s="46" t="str">
        <f t="shared" si="47"/>
        <v/>
      </c>
      <c r="K194" s="47" t="str">
        <f t="shared" si="35"/>
        <v/>
      </c>
      <c r="L194" s="47" t="str">
        <f t="shared" si="36"/>
        <v/>
      </c>
      <c r="M194" s="48">
        <f t="shared" si="48"/>
        <v>0</v>
      </c>
      <c r="N194" s="46" t="str">
        <f t="shared" si="37"/>
        <v/>
      </c>
      <c r="O194" s="47" t="str">
        <f t="shared" si="38"/>
        <v/>
      </c>
      <c r="P194" s="47" t="str">
        <f t="shared" si="39"/>
        <v/>
      </c>
      <c r="Q194" s="48">
        <f t="shared" si="49"/>
        <v>0</v>
      </c>
      <c r="R194" s="2"/>
      <c r="AH194" s="57" t="str">
        <f>IF(G194&gt;1,IF($E$10&gt;0,100-(#REF!/(1+(AL194/#REF!)^#REF!)^#REF!+#REF!/(AL194-1))*100,100-(AL194*D$5+D$6)*100),"")</f>
        <v/>
      </c>
      <c r="AI194" s="21" t="str">
        <f t="shared" si="40"/>
        <v/>
      </c>
      <c r="AJ194" s="21" t="str">
        <f t="shared" si="41"/>
        <v/>
      </c>
      <c r="AK194" s="48">
        <f t="shared" si="42"/>
        <v>0</v>
      </c>
      <c r="AL194" s="58" t="str">
        <f t="shared" si="43"/>
        <v/>
      </c>
      <c r="AM194" s="59" t="str">
        <f t="shared" si="44"/>
        <v/>
      </c>
      <c r="AN194" s="59" t="str">
        <f t="shared" si="45"/>
        <v/>
      </c>
      <c r="AO194" s="60"/>
    </row>
    <row r="195" spans="3:41" x14ac:dyDescent="0.25">
      <c r="C195" s="82"/>
      <c r="D195" s="45"/>
      <c r="E195" s="83" t="str">
        <f t="shared" si="50"/>
        <v/>
      </c>
      <c r="F195" s="45"/>
      <c r="G195" s="45"/>
      <c r="H195" s="45"/>
      <c r="I195" s="46" t="str">
        <f t="shared" si="46"/>
        <v/>
      </c>
      <c r="J195" s="46" t="str">
        <f t="shared" si="47"/>
        <v/>
      </c>
      <c r="K195" s="47" t="str">
        <f t="shared" si="35"/>
        <v/>
      </c>
      <c r="L195" s="47" t="str">
        <f t="shared" si="36"/>
        <v/>
      </c>
      <c r="M195" s="48">
        <f t="shared" si="48"/>
        <v>0</v>
      </c>
      <c r="N195" s="46" t="str">
        <f t="shared" si="37"/>
        <v/>
      </c>
      <c r="O195" s="47" t="str">
        <f t="shared" si="38"/>
        <v/>
      </c>
      <c r="P195" s="47" t="str">
        <f t="shared" si="39"/>
        <v/>
      </c>
      <c r="Q195" s="48">
        <f t="shared" si="49"/>
        <v>0</v>
      </c>
      <c r="R195" s="2"/>
      <c r="AH195" s="57" t="str">
        <f>IF(G195&gt;1,IF($E$10&gt;0,100-(#REF!/(1+(AL195/#REF!)^#REF!)^#REF!+#REF!/(AL195-1))*100,100-(AL195*D$5+D$6)*100),"")</f>
        <v/>
      </c>
      <c r="AI195" s="21" t="str">
        <f t="shared" si="40"/>
        <v/>
      </c>
      <c r="AJ195" s="21" t="str">
        <f t="shared" si="41"/>
        <v/>
      </c>
      <c r="AK195" s="48">
        <f t="shared" si="42"/>
        <v>0</v>
      </c>
      <c r="AL195" s="58" t="str">
        <f t="shared" si="43"/>
        <v/>
      </c>
      <c r="AM195" s="59" t="str">
        <f t="shared" si="44"/>
        <v/>
      </c>
      <c r="AN195" s="59" t="str">
        <f t="shared" si="45"/>
        <v/>
      </c>
      <c r="AO195" s="60"/>
    </row>
    <row r="196" spans="3:41" x14ac:dyDescent="0.25">
      <c r="C196" s="82"/>
      <c r="D196" s="45"/>
      <c r="E196" s="83" t="str">
        <f t="shared" si="50"/>
        <v/>
      </c>
      <c r="F196" s="45"/>
      <c r="G196" s="45"/>
      <c r="H196" s="45"/>
      <c r="I196" s="46" t="str">
        <f t="shared" si="46"/>
        <v/>
      </c>
      <c r="J196" s="46" t="str">
        <f t="shared" si="47"/>
        <v/>
      </c>
      <c r="K196" s="47" t="str">
        <f t="shared" si="35"/>
        <v/>
      </c>
      <c r="L196" s="47" t="str">
        <f t="shared" si="36"/>
        <v/>
      </c>
      <c r="M196" s="48">
        <f t="shared" si="48"/>
        <v>0</v>
      </c>
      <c r="N196" s="46" t="str">
        <f t="shared" si="37"/>
        <v/>
      </c>
      <c r="O196" s="47" t="str">
        <f t="shared" si="38"/>
        <v/>
      </c>
      <c r="P196" s="47" t="str">
        <f t="shared" si="39"/>
        <v/>
      </c>
      <c r="Q196" s="48">
        <f t="shared" si="49"/>
        <v>0</v>
      </c>
      <c r="R196" s="2"/>
      <c r="AH196" s="57" t="str">
        <f>IF(G196&gt;1,IF($E$10&gt;0,100-(#REF!/(1+(AL196/#REF!)^#REF!)^#REF!+#REF!/(AL196-1))*100,100-(AL196*D$5+D$6)*100),"")</f>
        <v/>
      </c>
      <c r="AI196" s="21" t="str">
        <f t="shared" si="40"/>
        <v/>
      </c>
      <c r="AJ196" s="21" t="str">
        <f t="shared" si="41"/>
        <v/>
      </c>
      <c r="AK196" s="48">
        <f t="shared" si="42"/>
        <v>0</v>
      </c>
      <c r="AL196" s="58" t="str">
        <f t="shared" si="43"/>
        <v/>
      </c>
      <c r="AM196" s="59" t="str">
        <f t="shared" si="44"/>
        <v/>
      </c>
      <c r="AN196" s="59" t="str">
        <f t="shared" si="45"/>
        <v/>
      </c>
      <c r="AO196" s="60"/>
    </row>
    <row r="197" spans="3:41" x14ac:dyDescent="0.25">
      <c r="C197" s="82"/>
      <c r="D197" s="45"/>
      <c r="E197" s="83" t="str">
        <f t="shared" si="50"/>
        <v/>
      </c>
      <c r="F197" s="45"/>
      <c r="G197" s="45"/>
      <c r="H197" s="45"/>
      <c r="I197" s="46" t="str">
        <f t="shared" si="46"/>
        <v/>
      </c>
      <c r="J197" s="46" t="str">
        <f t="shared" si="47"/>
        <v/>
      </c>
      <c r="K197" s="47" t="str">
        <f t="shared" si="35"/>
        <v/>
      </c>
      <c r="L197" s="47" t="str">
        <f t="shared" si="36"/>
        <v/>
      </c>
      <c r="M197" s="48">
        <f t="shared" si="48"/>
        <v>0</v>
      </c>
      <c r="N197" s="46" t="str">
        <f t="shared" si="37"/>
        <v/>
      </c>
      <c r="O197" s="47" t="str">
        <f t="shared" si="38"/>
        <v/>
      </c>
      <c r="P197" s="47" t="str">
        <f t="shared" si="39"/>
        <v/>
      </c>
      <c r="Q197" s="48">
        <f t="shared" si="49"/>
        <v>0</v>
      </c>
      <c r="R197" s="2"/>
      <c r="AH197" s="57" t="str">
        <f>IF(G197&gt;1,IF($E$10&gt;0,100-(#REF!/(1+(AL197/#REF!)^#REF!)^#REF!+#REF!/(AL197-1))*100,100-(AL197*D$5+D$6)*100),"")</f>
        <v/>
      </c>
      <c r="AI197" s="21" t="str">
        <f t="shared" si="40"/>
        <v/>
      </c>
      <c r="AJ197" s="21" t="str">
        <f t="shared" si="41"/>
        <v/>
      </c>
      <c r="AK197" s="48">
        <f t="shared" si="42"/>
        <v>0</v>
      </c>
      <c r="AL197" s="58" t="str">
        <f t="shared" si="43"/>
        <v/>
      </c>
      <c r="AM197" s="59" t="str">
        <f t="shared" si="44"/>
        <v/>
      </c>
      <c r="AN197" s="59" t="str">
        <f t="shared" si="45"/>
        <v/>
      </c>
      <c r="AO197" s="60"/>
    </row>
    <row r="198" spans="3:41" x14ac:dyDescent="0.25">
      <c r="C198" s="82"/>
      <c r="D198" s="45"/>
      <c r="E198" s="83" t="str">
        <f t="shared" si="50"/>
        <v/>
      </c>
      <c r="F198" s="45"/>
      <c r="G198" s="45"/>
      <c r="H198" s="45"/>
      <c r="I198" s="46" t="str">
        <f t="shared" si="46"/>
        <v/>
      </c>
      <c r="J198" s="46" t="str">
        <f t="shared" si="47"/>
        <v/>
      </c>
      <c r="K198" s="47" t="str">
        <f t="shared" si="35"/>
        <v/>
      </c>
      <c r="L198" s="47" t="str">
        <f t="shared" si="36"/>
        <v/>
      </c>
      <c r="M198" s="48">
        <f t="shared" si="48"/>
        <v>0</v>
      </c>
      <c r="N198" s="46" t="str">
        <f t="shared" si="37"/>
        <v/>
      </c>
      <c r="O198" s="47" t="str">
        <f t="shared" si="38"/>
        <v/>
      </c>
      <c r="P198" s="47" t="str">
        <f t="shared" si="39"/>
        <v/>
      </c>
      <c r="Q198" s="48">
        <f t="shared" si="49"/>
        <v>0</v>
      </c>
      <c r="R198" s="2"/>
      <c r="AH198" s="57" t="str">
        <f>IF(G198&gt;1,IF($E$10&gt;0,100-(#REF!/(1+(AL198/#REF!)^#REF!)^#REF!+#REF!/(AL198-1))*100,100-(AL198*D$5+D$6)*100),"")</f>
        <v/>
      </c>
      <c r="AI198" s="21" t="str">
        <f t="shared" si="40"/>
        <v/>
      </c>
      <c r="AJ198" s="21" t="str">
        <f t="shared" si="41"/>
        <v/>
      </c>
      <c r="AK198" s="48">
        <f t="shared" si="42"/>
        <v>0</v>
      </c>
      <c r="AL198" s="58" t="str">
        <f t="shared" si="43"/>
        <v/>
      </c>
      <c r="AM198" s="59" t="str">
        <f t="shared" si="44"/>
        <v/>
      </c>
      <c r="AN198" s="59" t="str">
        <f t="shared" si="45"/>
        <v/>
      </c>
      <c r="AO198" s="60"/>
    </row>
    <row r="199" spans="3:41" x14ac:dyDescent="0.25">
      <c r="C199" s="82"/>
      <c r="D199" s="45"/>
      <c r="E199" s="83" t="str">
        <f t="shared" si="50"/>
        <v/>
      </c>
      <c r="F199" s="45"/>
      <c r="G199" s="45"/>
      <c r="H199" s="45"/>
      <c r="I199" s="46" t="str">
        <f t="shared" si="46"/>
        <v/>
      </c>
      <c r="J199" s="46" t="str">
        <f t="shared" si="47"/>
        <v/>
      </c>
      <c r="K199" s="47" t="str">
        <f t="shared" ref="K199:K220" si="51">IF(G199&gt;1,I199-J199,"")</f>
        <v/>
      </c>
      <c r="L199" s="47" t="str">
        <f t="shared" ref="L199:L220" si="52">IF(G199&gt;1,ABS(K199),"")</f>
        <v/>
      </c>
      <c r="M199" s="48">
        <f t="shared" si="48"/>
        <v>0</v>
      </c>
      <c r="N199" s="46" t="str">
        <f t="shared" ref="N199:N220" si="53">IF(G199&gt;1,J199+$K$5,"")</f>
        <v/>
      </c>
      <c r="O199" s="47" t="str">
        <f t="shared" ref="O199:O220" si="54">IF(G199&gt;1,I199-N199,"")</f>
        <v/>
      </c>
      <c r="P199" s="47" t="str">
        <f t="shared" ref="P199:P220" si="55">IF(G199&gt;1,ABS(O199),"")</f>
        <v/>
      </c>
      <c r="Q199" s="48">
        <f t="shared" si="49"/>
        <v>0</v>
      </c>
      <c r="R199" s="2"/>
      <c r="AH199" s="57" t="str">
        <f>IF(G199&gt;1,IF($E$10&gt;0,100-(#REF!/(1+(AL199/#REF!)^#REF!)^#REF!+#REF!/(AL199-1))*100,100-(AL199*D$5+D$6)*100),"")</f>
        <v/>
      </c>
      <c r="AI199" s="21" t="str">
        <f t="shared" ref="AI199:AI220" si="56">IF(G199&gt;1,I199-AH199,"")</f>
        <v/>
      </c>
      <c r="AJ199" s="21" t="str">
        <f t="shared" ref="AJ199:AJ220" si="57">IF(G199&gt;1,ABS(AI199),"")</f>
        <v/>
      </c>
      <c r="AK199" s="48">
        <f t="shared" ref="AK199:AK220" si="58">IF($G199&gt;1.2,IF(AJ199&gt;1.2,1,0),0)</f>
        <v>0</v>
      </c>
      <c r="AL199" s="58" t="str">
        <f t="shared" ref="AL199:AL220" si="59">IF(G199&gt;0,G199+AN199,"")</f>
        <v/>
      </c>
      <c r="AM199" s="59" t="str">
        <f t="shared" ref="AM199:AM220" si="60">IF(G199&gt;0,$AM$5,"")</f>
        <v/>
      </c>
      <c r="AN199" s="59" t="str">
        <f t="shared" ref="AN199:AN220" si="61">IF(G199&gt;0,$AN$5,"")</f>
        <v/>
      </c>
      <c r="AO199" s="60"/>
    </row>
    <row r="200" spans="3:41" x14ac:dyDescent="0.25">
      <c r="C200" s="82"/>
      <c r="D200" s="45"/>
      <c r="E200" s="83" t="str">
        <f t="shared" si="50"/>
        <v/>
      </c>
      <c r="F200" s="45"/>
      <c r="G200" s="45"/>
      <c r="H200" s="45"/>
      <c r="I200" s="46" t="str">
        <f t="shared" ref="I200:I220" si="62">IF(G200&gt;1,100-H200,"")</f>
        <v/>
      </c>
      <c r="J200" s="46" t="str">
        <f t="shared" ref="J200:J220" si="63">IF(G200&gt;1,100-(G200*D$5+D$6),"")</f>
        <v/>
      </c>
      <c r="K200" s="47" t="str">
        <f t="shared" si="51"/>
        <v/>
      </c>
      <c r="L200" s="47" t="str">
        <f t="shared" si="52"/>
        <v/>
      </c>
      <c r="M200" s="48">
        <f t="shared" ref="M200:M220" si="64">IF($G200&gt;1.2,IF(L200&gt;1.2,1,0),0)</f>
        <v>0</v>
      </c>
      <c r="N200" s="46" t="str">
        <f t="shared" si="53"/>
        <v/>
      </c>
      <c r="O200" s="47" t="str">
        <f t="shared" si="54"/>
        <v/>
      </c>
      <c r="P200" s="47" t="str">
        <f t="shared" si="55"/>
        <v/>
      </c>
      <c r="Q200" s="48">
        <f t="shared" ref="Q200:Q220" si="65">IF($G200&gt;1.2,IF(P200&gt;1.2,1,0),0)</f>
        <v>0</v>
      </c>
      <c r="R200" s="2"/>
      <c r="AH200" s="57" t="str">
        <f>IF(G200&gt;1,IF($E$10&gt;0,100-(#REF!/(1+(AL200/#REF!)^#REF!)^#REF!+#REF!/(AL200-1))*100,100-(AL200*D$5+D$6)*100),"")</f>
        <v/>
      </c>
      <c r="AI200" s="21" t="str">
        <f t="shared" si="56"/>
        <v/>
      </c>
      <c r="AJ200" s="21" t="str">
        <f t="shared" si="57"/>
        <v/>
      </c>
      <c r="AK200" s="48">
        <f t="shared" si="58"/>
        <v>0</v>
      </c>
      <c r="AL200" s="58" t="str">
        <f t="shared" si="59"/>
        <v/>
      </c>
      <c r="AM200" s="59" t="str">
        <f t="shared" si="60"/>
        <v/>
      </c>
      <c r="AN200" s="59" t="str">
        <f t="shared" si="61"/>
        <v/>
      </c>
      <c r="AO200" s="60"/>
    </row>
    <row r="201" spans="3:41" x14ac:dyDescent="0.25">
      <c r="C201" s="82"/>
      <c r="D201" s="45"/>
      <c r="E201" s="83" t="str">
        <f t="shared" si="50"/>
        <v/>
      </c>
      <c r="F201" s="45"/>
      <c r="G201" s="45"/>
      <c r="H201" s="45"/>
      <c r="I201" s="46" t="str">
        <f t="shared" si="62"/>
        <v/>
      </c>
      <c r="J201" s="46" t="str">
        <f t="shared" si="63"/>
        <v/>
      </c>
      <c r="K201" s="47" t="str">
        <f t="shared" si="51"/>
        <v/>
      </c>
      <c r="L201" s="47" t="str">
        <f t="shared" si="52"/>
        <v/>
      </c>
      <c r="M201" s="48">
        <f t="shared" si="64"/>
        <v>0</v>
      </c>
      <c r="N201" s="46" t="str">
        <f t="shared" si="53"/>
        <v/>
      </c>
      <c r="O201" s="47" t="str">
        <f t="shared" si="54"/>
        <v/>
      </c>
      <c r="P201" s="47" t="str">
        <f t="shared" si="55"/>
        <v/>
      </c>
      <c r="Q201" s="48">
        <f t="shared" si="65"/>
        <v>0</v>
      </c>
      <c r="R201" s="2"/>
      <c r="AH201" s="57" t="str">
        <f>IF(G201&gt;1,IF($E$10&gt;0,100-(#REF!/(1+(AL201/#REF!)^#REF!)^#REF!+#REF!/(AL201-1))*100,100-(AL201*D$5+D$6)*100),"")</f>
        <v/>
      </c>
      <c r="AI201" s="21" t="str">
        <f t="shared" si="56"/>
        <v/>
      </c>
      <c r="AJ201" s="21" t="str">
        <f t="shared" si="57"/>
        <v/>
      </c>
      <c r="AK201" s="48">
        <f t="shared" si="58"/>
        <v>0</v>
      </c>
      <c r="AL201" s="58" t="str">
        <f t="shared" si="59"/>
        <v/>
      </c>
      <c r="AM201" s="59" t="str">
        <f t="shared" si="60"/>
        <v/>
      </c>
      <c r="AN201" s="59" t="str">
        <f t="shared" si="61"/>
        <v/>
      </c>
      <c r="AO201" s="60"/>
    </row>
    <row r="202" spans="3:41" x14ac:dyDescent="0.25">
      <c r="C202" s="82"/>
      <c r="D202" s="45"/>
      <c r="E202" s="83" t="str">
        <f t="shared" si="50"/>
        <v/>
      </c>
      <c r="F202" s="45"/>
      <c r="G202" s="45"/>
      <c r="H202" s="45"/>
      <c r="I202" s="46" t="str">
        <f t="shared" si="62"/>
        <v/>
      </c>
      <c r="J202" s="46" t="str">
        <f t="shared" si="63"/>
        <v/>
      </c>
      <c r="K202" s="47" t="str">
        <f t="shared" si="51"/>
        <v/>
      </c>
      <c r="L202" s="47" t="str">
        <f t="shared" si="52"/>
        <v/>
      </c>
      <c r="M202" s="48">
        <f t="shared" si="64"/>
        <v>0</v>
      </c>
      <c r="N202" s="46" t="str">
        <f t="shared" si="53"/>
        <v/>
      </c>
      <c r="O202" s="47" t="str">
        <f t="shared" si="54"/>
        <v/>
      </c>
      <c r="P202" s="47" t="str">
        <f t="shared" si="55"/>
        <v/>
      </c>
      <c r="Q202" s="48">
        <f t="shared" si="65"/>
        <v>0</v>
      </c>
      <c r="R202" s="2"/>
      <c r="AH202" s="57" t="str">
        <f>IF(G202&gt;1,IF($E$10&gt;0,100-(#REF!/(1+(AL202/#REF!)^#REF!)^#REF!+#REF!/(AL202-1))*100,100-(AL202*D$5+D$6)*100),"")</f>
        <v/>
      </c>
      <c r="AI202" s="21" t="str">
        <f t="shared" si="56"/>
        <v/>
      </c>
      <c r="AJ202" s="21" t="str">
        <f t="shared" si="57"/>
        <v/>
      </c>
      <c r="AK202" s="48">
        <f t="shared" si="58"/>
        <v>0</v>
      </c>
      <c r="AL202" s="58" t="str">
        <f t="shared" si="59"/>
        <v/>
      </c>
      <c r="AM202" s="59" t="str">
        <f t="shared" si="60"/>
        <v/>
      </c>
      <c r="AN202" s="59" t="str">
        <f t="shared" si="61"/>
        <v/>
      </c>
      <c r="AO202" s="60"/>
    </row>
    <row r="203" spans="3:41" x14ac:dyDescent="0.25">
      <c r="C203" s="82"/>
      <c r="D203" s="45"/>
      <c r="E203" s="83" t="str">
        <f t="shared" si="50"/>
        <v/>
      </c>
      <c r="F203" s="45"/>
      <c r="G203" s="45"/>
      <c r="H203" s="45"/>
      <c r="I203" s="46" t="str">
        <f t="shared" si="62"/>
        <v/>
      </c>
      <c r="J203" s="46" t="str">
        <f t="shared" si="63"/>
        <v/>
      </c>
      <c r="K203" s="47" t="str">
        <f t="shared" si="51"/>
        <v/>
      </c>
      <c r="L203" s="47" t="str">
        <f t="shared" si="52"/>
        <v/>
      </c>
      <c r="M203" s="48">
        <f t="shared" si="64"/>
        <v>0</v>
      </c>
      <c r="N203" s="46" t="str">
        <f t="shared" si="53"/>
        <v/>
      </c>
      <c r="O203" s="47" t="str">
        <f t="shared" si="54"/>
        <v/>
      </c>
      <c r="P203" s="47" t="str">
        <f t="shared" si="55"/>
        <v/>
      </c>
      <c r="Q203" s="48">
        <f t="shared" si="65"/>
        <v>0</v>
      </c>
      <c r="R203" s="2"/>
      <c r="AH203" s="57" t="str">
        <f>IF(G203&gt;1,IF($E$10&gt;0,100-(#REF!/(1+(AL203/#REF!)^#REF!)^#REF!+#REF!/(AL203-1))*100,100-(AL203*D$5+D$6)*100),"")</f>
        <v/>
      </c>
      <c r="AI203" s="21" t="str">
        <f t="shared" si="56"/>
        <v/>
      </c>
      <c r="AJ203" s="21" t="str">
        <f t="shared" si="57"/>
        <v/>
      </c>
      <c r="AK203" s="48">
        <f t="shared" si="58"/>
        <v>0</v>
      </c>
      <c r="AL203" s="58" t="str">
        <f t="shared" si="59"/>
        <v/>
      </c>
      <c r="AM203" s="59" t="str">
        <f t="shared" si="60"/>
        <v/>
      </c>
      <c r="AN203" s="59" t="str">
        <f t="shared" si="61"/>
        <v/>
      </c>
      <c r="AO203" s="60"/>
    </row>
    <row r="204" spans="3:41" x14ac:dyDescent="0.25">
      <c r="C204" s="82"/>
      <c r="D204" s="45"/>
      <c r="E204" s="83" t="str">
        <f t="shared" si="50"/>
        <v/>
      </c>
      <c r="F204" s="45"/>
      <c r="G204" s="45"/>
      <c r="H204" s="45"/>
      <c r="I204" s="46" t="str">
        <f t="shared" si="62"/>
        <v/>
      </c>
      <c r="J204" s="46" t="str">
        <f t="shared" si="63"/>
        <v/>
      </c>
      <c r="K204" s="47" t="str">
        <f t="shared" si="51"/>
        <v/>
      </c>
      <c r="L204" s="47" t="str">
        <f t="shared" si="52"/>
        <v/>
      </c>
      <c r="M204" s="48">
        <f t="shared" si="64"/>
        <v>0</v>
      </c>
      <c r="N204" s="46" t="str">
        <f t="shared" si="53"/>
        <v/>
      </c>
      <c r="O204" s="47" t="str">
        <f t="shared" si="54"/>
        <v/>
      </c>
      <c r="P204" s="47" t="str">
        <f t="shared" si="55"/>
        <v/>
      </c>
      <c r="Q204" s="48">
        <f t="shared" si="65"/>
        <v>0</v>
      </c>
      <c r="R204" s="2"/>
      <c r="AH204" s="57" t="str">
        <f>IF(G204&gt;1,IF($E$10&gt;0,100-(#REF!/(1+(AL204/#REF!)^#REF!)^#REF!+#REF!/(AL204-1))*100,100-(AL204*D$5+D$6)*100),"")</f>
        <v/>
      </c>
      <c r="AI204" s="21" t="str">
        <f t="shared" si="56"/>
        <v/>
      </c>
      <c r="AJ204" s="21" t="str">
        <f t="shared" si="57"/>
        <v/>
      </c>
      <c r="AK204" s="48">
        <f t="shared" si="58"/>
        <v>0</v>
      </c>
      <c r="AL204" s="58" t="str">
        <f t="shared" si="59"/>
        <v/>
      </c>
      <c r="AM204" s="59" t="str">
        <f t="shared" si="60"/>
        <v/>
      </c>
      <c r="AN204" s="59" t="str">
        <f t="shared" si="61"/>
        <v/>
      </c>
      <c r="AO204" s="60"/>
    </row>
    <row r="205" spans="3:41" x14ac:dyDescent="0.25">
      <c r="C205" s="82"/>
      <c r="D205" s="45"/>
      <c r="E205" s="83" t="str">
        <f t="shared" si="50"/>
        <v/>
      </c>
      <c r="F205" s="45"/>
      <c r="G205" s="45"/>
      <c r="H205" s="45"/>
      <c r="I205" s="46" t="str">
        <f t="shared" si="62"/>
        <v/>
      </c>
      <c r="J205" s="46" t="str">
        <f t="shared" si="63"/>
        <v/>
      </c>
      <c r="K205" s="47" t="str">
        <f t="shared" si="51"/>
        <v/>
      </c>
      <c r="L205" s="47" t="str">
        <f t="shared" si="52"/>
        <v/>
      </c>
      <c r="M205" s="48">
        <f t="shared" si="64"/>
        <v>0</v>
      </c>
      <c r="N205" s="46" t="str">
        <f t="shared" si="53"/>
        <v/>
      </c>
      <c r="O205" s="47" t="str">
        <f t="shared" si="54"/>
        <v/>
      </c>
      <c r="P205" s="47" t="str">
        <f t="shared" si="55"/>
        <v/>
      </c>
      <c r="Q205" s="48">
        <f t="shared" si="65"/>
        <v>0</v>
      </c>
      <c r="R205" s="2"/>
      <c r="AH205" s="57" t="str">
        <f>IF(G205&gt;1,IF($E$10&gt;0,100-(#REF!/(1+(AL205/#REF!)^#REF!)^#REF!+#REF!/(AL205-1))*100,100-(AL205*D$5+D$6)*100),"")</f>
        <v/>
      </c>
      <c r="AI205" s="21" t="str">
        <f t="shared" si="56"/>
        <v/>
      </c>
      <c r="AJ205" s="21" t="str">
        <f t="shared" si="57"/>
        <v/>
      </c>
      <c r="AK205" s="48">
        <f t="shared" si="58"/>
        <v>0</v>
      </c>
      <c r="AL205" s="58" t="str">
        <f t="shared" si="59"/>
        <v/>
      </c>
      <c r="AM205" s="59" t="str">
        <f t="shared" si="60"/>
        <v/>
      </c>
      <c r="AN205" s="59" t="str">
        <f t="shared" si="61"/>
        <v/>
      </c>
      <c r="AO205" s="60"/>
    </row>
    <row r="206" spans="3:41" x14ac:dyDescent="0.25">
      <c r="C206" s="82"/>
      <c r="D206" s="45"/>
      <c r="E206" s="83" t="str">
        <f t="shared" si="50"/>
        <v/>
      </c>
      <c r="F206" s="45"/>
      <c r="G206" s="45"/>
      <c r="H206" s="45"/>
      <c r="I206" s="46" t="str">
        <f t="shared" si="62"/>
        <v/>
      </c>
      <c r="J206" s="46" t="str">
        <f t="shared" si="63"/>
        <v/>
      </c>
      <c r="K206" s="47" t="str">
        <f t="shared" si="51"/>
        <v/>
      </c>
      <c r="L206" s="47" t="str">
        <f t="shared" si="52"/>
        <v/>
      </c>
      <c r="M206" s="48">
        <f t="shared" si="64"/>
        <v>0</v>
      </c>
      <c r="N206" s="46" t="str">
        <f t="shared" si="53"/>
        <v/>
      </c>
      <c r="O206" s="47" t="str">
        <f t="shared" si="54"/>
        <v/>
      </c>
      <c r="P206" s="47" t="str">
        <f t="shared" si="55"/>
        <v/>
      </c>
      <c r="Q206" s="48">
        <f t="shared" si="65"/>
        <v>0</v>
      </c>
      <c r="R206" s="2"/>
      <c r="AH206" s="57" t="str">
        <f>IF(G206&gt;1,IF($E$10&gt;0,100-(#REF!/(1+(AL206/#REF!)^#REF!)^#REF!+#REF!/(AL206-1))*100,100-(AL206*D$5+D$6)*100),"")</f>
        <v/>
      </c>
      <c r="AI206" s="21" t="str">
        <f t="shared" si="56"/>
        <v/>
      </c>
      <c r="AJ206" s="21" t="str">
        <f t="shared" si="57"/>
        <v/>
      </c>
      <c r="AK206" s="48">
        <f t="shared" si="58"/>
        <v>0</v>
      </c>
      <c r="AL206" s="58" t="str">
        <f t="shared" si="59"/>
        <v/>
      </c>
      <c r="AM206" s="59" t="str">
        <f t="shared" si="60"/>
        <v/>
      </c>
      <c r="AN206" s="59" t="str">
        <f t="shared" si="61"/>
        <v/>
      </c>
      <c r="AO206" s="60"/>
    </row>
    <row r="207" spans="3:41" x14ac:dyDescent="0.25">
      <c r="C207" s="82"/>
      <c r="D207" s="45"/>
      <c r="E207" s="83" t="str">
        <f t="shared" si="50"/>
        <v/>
      </c>
      <c r="F207" s="45"/>
      <c r="G207" s="45"/>
      <c r="H207" s="45"/>
      <c r="I207" s="46" t="str">
        <f t="shared" si="62"/>
        <v/>
      </c>
      <c r="J207" s="46" t="str">
        <f t="shared" si="63"/>
        <v/>
      </c>
      <c r="K207" s="47" t="str">
        <f t="shared" si="51"/>
        <v/>
      </c>
      <c r="L207" s="47" t="str">
        <f t="shared" si="52"/>
        <v/>
      </c>
      <c r="M207" s="48">
        <f t="shared" si="64"/>
        <v>0</v>
      </c>
      <c r="N207" s="46" t="str">
        <f t="shared" si="53"/>
        <v/>
      </c>
      <c r="O207" s="47" t="str">
        <f t="shared" si="54"/>
        <v/>
      </c>
      <c r="P207" s="47" t="str">
        <f t="shared" si="55"/>
        <v/>
      </c>
      <c r="Q207" s="48">
        <f t="shared" si="65"/>
        <v>0</v>
      </c>
      <c r="R207" s="2"/>
      <c r="AH207" s="57" t="str">
        <f>IF(G207&gt;1,IF($E$10&gt;0,100-(#REF!/(1+(AL207/#REF!)^#REF!)^#REF!+#REF!/(AL207-1))*100,100-(AL207*D$5+D$6)*100),"")</f>
        <v/>
      </c>
      <c r="AI207" s="21" t="str">
        <f t="shared" si="56"/>
        <v/>
      </c>
      <c r="AJ207" s="21" t="str">
        <f t="shared" si="57"/>
        <v/>
      </c>
      <c r="AK207" s="48">
        <f t="shared" si="58"/>
        <v>0</v>
      </c>
      <c r="AL207" s="58" t="str">
        <f t="shared" si="59"/>
        <v/>
      </c>
      <c r="AM207" s="59" t="str">
        <f t="shared" si="60"/>
        <v/>
      </c>
      <c r="AN207" s="59" t="str">
        <f t="shared" si="61"/>
        <v/>
      </c>
      <c r="AO207" s="60"/>
    </row>
    <row r="208" spans="3:41" x14ac:dyDescent="0.25">
      <c r="C208" s="82"/>
      <c r="D208" s="45"/>
      <c r="E208" s="83" t="str">
        <f t="shared" si="50"/>
        <v/>
      </c>
      <c r="F208" s="45"/>
      <c r="G208" s="45"/>
      <c r="H208" s="45"/>
      <c r="I208" s="46" t="str">
        <f t="shared" si="62"/>
        <v/>
      </c>
      <c r="J208" s="46" t="str">
        <f t="shared" si="63"/>
        <v/>
      </c>
      <c r="K208" s="47" t="str">
        <f t="shared" si="51"/>
        <v/>
      </c>
      <c r="L208" s="47" t="str">
        <f t="shared" si="52"/>
        <v/>
      </c>
      <c r="M208" s="48">
        <f t="shared" si="64"/>
        <v>0</v>
      </c>
      <c r="N208" s="46" t="str">
        <f t="shared" si="53"/>
        <v/>
      </c>
      <c r="O208" s="47" t="str">
        <f t="shared" si="54"/>
        <v/>
      </c>
      <c r="P208" s="47" t="str">
        <f t="shared" si="55"/>
        <v/>
      </c>
      <c r="Q208" s="48">
        <f t="shared" si="65"/>
        <v>0</v>
      </c>
      <c r="R208" s="2"/>
      <c r="AH208" s="57" t="str">
        <f>IF(G208&gt;1,IF($E$10&gt;0,100-(#REF!/(1+(AL208/#REF!)^#REF!)^#REF!+#REF!/(AL208-1))*100,100-(AL208*D$5+D$6)*100),"")</f>
        <v/>
      </c>
      <c r="AI208" s="21" t="str">
        <f t="shared" si="56"/>
        <v/>
      </c>
      <c r="AJ208" s="21" t="str">
        <f t="shared" si="57"/>
        <v/>
      </c>
      <c r="AK208" s="48">
        <f t="shared" si="58"/>
        <v>0</v>
      </c>
      <c r="AL208" s="58" t="str">
        <f t="shared" si="59"/>
        <v/>
      </c>
      <c r="AM208" s="59" t="str">
        <f t="shared" si="60"/>
        <v/>
      </c>
      <c r="AN208" s="59" t="str">
        <f t="shared" si="61"/>
        <v/>
      </c>
      <c r="AO208" s="60"/>
    </row>
    <row r="209" spans="3:41" x14ac:dyDescent="0.25">
      <c r="C209" s="82"/>
      <c r="D209" s="45"/>
      <c r="E209" s="83" t="str">
        <f t="shared" si="50"/>
        <v/>
      </c>
      <c r="F209" s="45"/>
      <c r="G209" s="45"/>
      <c r="H209" s="45"/>
      <c r="I209" s="46" t="str">
        <f t="shared" si="62"/>
        <v/>
      </c>
      <c r="J209" s="46" t="str">
        <f t="shared" si="63"/>
        <v/>
      </c>
      <c r="K209" s="47" t="str">
        <f t="shared" si="51"/>
        <v/>
      </c>
      <c r="L209" s="47" t="str">
        <f t="shared" si="52"/>
        <v/>
      </c>
      <c r="M209" s="48">
        <f t="shared" si="64"/>
        <v>0</v>
      </c>
      <c r="N209" s="46" t="str">
        <f t="shared" si="53"/>
        <v/>
      </c>
      <c r="O209" s="47" t="str">
        <f t="shared" si="54"/>
        <v/>
      </c>
      <c r="P209" s="47" t="str">
        <f t="shared" si="55"/>
        <v/>
      </c>
      <c r="Q209" s="48">
        <f t="shared" si="65"/>
        <v>0</v>
      </c>
      <c r="R209" s="2"/>
      <c r="AH209" s="57" t="str">
        <f>IF(G209&gt;1,IF($E$10&gt;0,100-(#REF!/(1+(AL209/#REF!)^#REF!)^#REF!+#REF!/(AL209-1))*100,100-(AL209*D$5+D$6)*100),"")</f>
        <v/>
      </c>
      <c r="AI209" s="21" t="str">
        <f t="shared" si="56"/>
        <v/>
      </c>
      <c r="AJ209" s="21" t="str">
        <f t="shared" si="57"/>
        <v/>
      </c>
      <c r="AK209" s="48">
        <f t="shared" si="58"/>
        <v>0</v>
      </c>
      <c r="AL209" s="58" t="str">
        <f t="shared" si="59"/>
        <v/>
      </c>
      <c r="AM209" s="59" t="str">
        <f t="shared" si="60"/>
        <v/>
      </c>
      <c r="AN209" s="59" t="str">
        <f t="shared" si="61"/>
        <v/>
      </c>
      <c r="AO209" s="60"/>
    </row>
    <row r="210" spans="3:41" x14ac:dyDescent="0.25">
      <c r="C210" s="82"/>
      <c r="D210" s="45"/>
      <c r="E210" s="83" t="str">
        <f t="shared" si="50"/>
        <v/>
      </c>
      <c r="F210" s="45"/>
      <c r="G210" s="45"/>
      <c r="H210" s="45"/>
      <c r="I210" s="46" t="str">
        <f t="shared" si="62"/>
        <v/>
      </c>
      <c r="J210" s="46" t="str">
        <f t="shared" si="63"/>
        <v/>
      </c>
      <c r="K210" s="47" t="str">
        <f t="shared" si="51"/>
        <v/>
      </c>
      <c r="L210" s="47" t="str">
        <f t="shared" si="52"/>
        <v/>
      </c>
      <c r="M210" s="48">
        <f t="shared" si="64"/>
        <v>0</v>
      </c>
      <c r="N210" s="46" t="str">
        <f t="shared" si="53"/>
        <v/>
      </c>
      <c r="O210" s="47" t="str">
        <f t="shared" si="54"/>
        <v/>
      </c>
      <c r="P210" s="47" t="str">
        <f t="shared" si="55"/>
        <v/>
      </c>
      <c r="Q210" s="48">
        <f t="shared" si="65"/>
        <v>0</v>
      </c>
      <c r="R210" s="2"/>
      <c r="AH210" s="57" t="str">
        <f>IF(G210&gt;1,IF($E$10&gt;0,100-(#REF!/(1+(AL210/#REF!)^#REF!)^#REF!+#REF!/(AL210-1))*100,100-(AL210*D$5+D$6)*100),"")</f>
        <v/>
      </c>
      <c r="AI210" s="21" t="str">
        <f t="shared" si="56"/>
        <v/>
      </c>
      <c r="AJ210" s="21" t="str">
        <f t="shared" si="57"/>
        <v/>
      </c>
      <c r="AK210" s="48">
        <f t="shared" si="58"/>
        <v>0</v>
      </c>
      <c r="AL210" s="58" t="str">
        <f t="shared" si="59"/>
        <v/>
      </c>
      <c r="AM210" s="59" t="str">
        <f t="shared" si="60"/>
        <v/>
      </c>
      <c r="AN210" s="59" t="str">
        <f t="shared" si="61"/>
        <v/>
      </c>
      <c r="AO210" s="60"/>
    </row>
    <row r="211" spans="3:41" x14ac:dyDescent="0.25">
      <c r="C211" s="82"/>
      <c r="D211" s="45"/>
      <c r="E211" s="83" t="str">
        <f t="shared" si="50"/>
        <v/>
      </c>
      <c r="F211" s="45"/>
      <c r="G211" s="45"/>
      <c r="H211" s="45"/>
      <c r="I211" s="46" t="str">
        <f t="shared" si="62"/>
        <v/>
      </c>
      <c r="J211" s="46" t="str">
        <f t="shared" si="63"/>
        <v/>
      </c>
      <c r="K211" s="47" t="str">
        <f t="shared" si="51"/>
        <v/>
      </c>
      <c r="L211" s="47" t="str">
        <f t="shared" si="52"/>
        <v/>
      </c>
      <c r="M211" s="48">
        <f t="shared" si="64"/>
        <v>0</v>
      </c>
      <c r="N211" s="46" t="str">
        <f t="shared" si="53"/>
        <v/>
      </c>
      <c r="O211" s="47" t="str">
        <f t="shared" si="54"/>
        <v/>
      </c>
      <c r="P211" s="47" t="str">
        <f t="shared" si="55"/>
        <v/>
      </c>
      <c r="Q211" s="48">
        <f t="shared" si="65"/>
        <v>0</v>
      </c>
      <c r="R211" s="2"/>
      <c r="AH211" s="57" t="str">
        <f>IF(G211&gt;1,IF($E$10&gt;0,100-(#REF!/(1+(AL211/#REF!)^#REF!)^#REF!+#REF!/(AL211-1))*100,100-(AL211*D$5+D$6)*100),"")</f>
        <v/>
      </c>
      <c r="AI211" s="21" t="str">
        <f t="shared" si="56"/>
        <v/>
      </c>
      <c r="AJ211" s="21" t="str">
        <f t="shared" si="57"/>
        <v/>
      </c>
      <c r="AK211" s="48">
        <f t="shared" si="58"/>
        <v>0</v>
      </c>
      <c r="AL211" s="58" t="str">
        <f t="shared" si="59"/>
        <v/>
      </c>
      <c r="AM211" s="59" t="str">
        <f t="shared" si="60"/>
        <v/>
      </c>
      <c r="AN211" s="59" t="str">
        <f t="shared" si="61"/>
        <v/>
      </c>
      <c r="AO211" s="60"/>
    </row>
    <row r="212" spans="3:41" x14ac:dyDescent="0.25">
      <c r="C212" s="82"/>
      <c r="D212" s="45"/>
      <c r="E212" s="83" t="str">
        <f t="shared" si="50"/>
        <v/>
      </c>
      <c r="F212" s="45"/>
      <c r="G212" s="45"/>
      <c r="H212" s="45"/>
      <c r="I212" s="46" t="str">
        <f t="shared" si="62"/>
        <v/>
      </c>
      <c r="J212" s="46" t="str">
        <f t="shared" si="63"/>
        <v/>
      </c>
      <c r="K212" s="47" t="str">
        <f t="shared" si="51"/>
        <v/>
      </c>
      <c r="L212" s="47" t="str">
        <f t="shared" si="52"/>
        <v/>
      </c>
      <c r="M212" s="48">
        <f t="shared" si="64"/>
        <v>0</v>
      </c>
      <c r="N212" s="46" t="str">
        <f t="shared" si="53"/>
        <v/>
      </c>
      <c r="O212" s="47" t="str">
        <f t="shared" si="54"/>
        <v/>
      </c>
      <c r="P212" s="47" t="str">
        <f t="shared" si="55"/>
        <v/>
      </c>
      <c r="Q212" s="48">
        <f t="shared" si="65"/>
        <v>0</v>
      </c>
      <c r="R212" s="2"/>
      <c r="AH212" s="57" t="str">
        <f>IF(G212&gt;1,IF($E$10&gt;0,100-(#REF!/(1+(AL212/#REF!)^#REF!)^#REF!+#REF!/(AL212-1))*100,100-(AL212*D$5+D$6)*100),"")</f>
        <v/>
      </c>
      <c r="AI212" s="21" t="str">
        <f t="shared" si="56"/>
        <v/>
      </c>
      <c r="AJ212" s="21" t="str">
        <f t="shared" si="57"/>
        <v/>
      </c>
      <c r="AK212" s="48">
        <f t="shared" si="58"/>
        <v>0</v>
      </c>
      <c r="AL212" s="58" t="str">
        <f t="shared" si="59"/>
        <v/>
      </c>
      <c r="AM212" s="59" t="str">
        <f t="shared" si="60"/>
        <v/>
      </c>
      <c r="AN212" s="59" t="str">
        <f t="shared" si="61"/>
        <v/>
      </c>
      <c r="AO212" s="60"/>
    </row>
    <row r="213" spans="3:41" x14ac:dyDescent="0.25">
      <c r="C213" s="82"/>
      <c r="D213" s="45"/>
      <c r="E213" s="83" t="str">
        <f t="shared" si="50"/>
        <v/>
      </c>
      <c r="F213" s="45"/>
      <c r="G213" s="45"/>
      <c r="H213" s="45"/>
      <c r="I213" s="46" t="str">
        <f t="shared" si="62"/>
        <v/>
      </c>
      <c r="J213" s="46" t="str">
        <f t="shared" si="63"/>
        <v/>
      </c>
      <c r="K213" s="47" t="str">
        <f t="shared" si="51"/>
        <v/>
      </c>
      <c r="L213" s="47" t="str">
        <f t="shared" si="52"/>
        <v/>
      </c>
      <c r="M213" s="48">
        <f t="shared" si="64"/>
        <v>0</v>
      </c>
      <c r="N213" s="46" t="str">
        <f t="shared" si="53"/>
        <v/>
      </c>
      <c r="O213" s="47" t="str">
        <f t="shared" si="54"/>
        <v/>
      </c>
      <c r="P213" s="47" t="str">
        <f t="shared" si="55"/>
        <v/>
      </c>
      <c r="Q213" s="48">
        <f t="shared" si="65"/>
        <v>0</v>
      </c>
      <c r="R213" s="2"/>
      <c r="AH213" s="57" t="str">
        <f>IF(G213&gt;1,IF($E$10&gt;0,100-(#REF!/(1+(AL213/#REF!)^#REF!)^#REF!+#REF!/(AL213-1))*100,100-(AL213*D$5+D$6)*100),"")</f>
        <v/>
      </c>
      <c r="AI213" s="21" t="str">
        <f t="shared" si="56"/>
        <v/>
      </c>
      <c r="AJ213" s="21" t="str">
        <f t="shared" si="57"/>
        <v/>
      </c>
      <c r="AK213" s="48">
        <f t="shared" si="58"/>
        <v>0</v>
      </c>
      <c r="AL213" s="58" t="str">
        <f t="shared" si="59"/>
        <v/>
      </c>
      <c r="AM213" s="59" t="str">
        <f t="shared" si="60"/>
        <v/>
      </c>
      <c r="AN213" s="59" t="str">
        <f t="shared" si="61"/>
        <v/>
      </c>
      <c r="AO213" s="60"/>
    </row>
    <row r="214" spans="3:41" x14ac:dyDescent="0.25">
      <c r="C214" s="82"/>
      <c r="D214" s="45"/>
      <c r="E214" s="83" t="str">
        <f t="shared" si="50"/>
        <v/>
      </c>
      <c r="F214" s="45"/>
      <c r="G214" s="45"/>
      <c r="H214" s="45"/>
      <c r="I214" s="46" t="str">
        <f t="shared" si="62"/>
        <v/>
      </c>
      <c r="J214" s="46" t="str">
        <f t="shared" si="63"/>
        <v/>
      </c>
      <c r="K214" s="47" t="str">
        <f t="shared" si="51"/>
        <v/>
      </c>
      <c r="L214" s="47" t="str">
        <f t="shared" si="52"/>
        <v/>
      </c>
      <c r="M214" s="48">
        <f t="shared" si="64"/>
        <v>0</v>
      </c>
      <c r="N214" s="46" t="str">
        <f t="shared" si="53"/>
        <v/>
      </c>
      <c r="O214" s="47" t="str">
        <f t="shared" si="54"/>
        <v/>
      </c>
      <c r="P214" s="47" t="str">
        <f t="shared" si="55"/>
        <v/>
      </c>
      <c r="Q214" s="48">
        <f t="shared" si="65"/>
        <v>0</v>
      </c>
      <c r="R214" s="2"/>
      <c r="AH214" s="57" t="str">
        <f>IF(G214&gt;1,IF($E$10&gt;0,100-(#REF!/(1+(AL214/#REF!)^#REF!)^#REF!+#REF!/(AL214-1))*100,100-(AL214*D$5+D$6)*100),"")</f>
        <v/>
      </c>
      <c r="AI214" s="21" t="str">
        <f t="shared" si="56"/>
        <v/>
      </c>
      <c r="AJ214" s="21" t="str">
        <f t="shared" si="57"/>
        <v/>
      </c>
      <c r="AK214" s="48">
        <f t="shared" si="58"/>
        <v>0</v>
      </c>
      <c r="AL214" s="58" t="str">
        <f t="shared" si="59"/>
        <v/>
      </c>
      <c r="AM214" s="59" t="str">
        <f t="shared" si="60"/>
        <v/>
      </c>
      <c r="AN214" s="59" t="str">
        <f t="shared" si="61"/>
        <v/>
      </c>
      <c r="AO214" s="60"/>
    </row>
    <row r="215" spans="3:41" ht="15.75" thickBot="1" x14ac:dyDescent="0.3">
      <c r="C215" s="87"/>
      <c r="D215" s="84"/>
      <c r="E215" s="83" t="str">
        <f t="shared" si="50"/>
        <v/>
      </c>
      <c r="F215" s="45"/>
      <c r="G215" s="45"/>
      <c r="H215" s="45"/>
      <c r="I215" s="46" t="str">
        <f t="shared" si="62"/>
        <v/>
      </c>
      <c r="J215" s="46" t="str">
        <f t="shared" si="63"/>
        <v/>
      </c>
      <c r="K215" s="47" t="str">
        <f t="shared" si="51"/>
        <v/>
      </c>
      <c r="L215" s="47" t="str">
        <f t="shared" si="52"/>
        <v/>
      </c>
      <c r="M215" s="48">
        <f t="shared" si="64"/>
        <v>0</v>
      </c>
      <c r="N215" s="46" t="str">
        <f t="shared" si="53"/>
        <v/>
      </c>
      <c r="O215" s="47" t="str">
        <f t="shared" si="54"/>
        <v/>
      </c>
      <c r="P215" s="47" t="str">
        <f t="shared" si="55"/>
        <v/>
      </c>
      <c r="Q215" s="48">
        <f t="shared" si="65"/>
        <v>0</v>
      </c>
      <c r="R215" s="2"/>
      <c r="AH215" s="57" t="str">
        <f>IF(G215&gt;1,IF($E$10&gt;0,100-(#REF!/(1+(AL215/#REF!)^#REF!)^#REF!+#REF!/(AL215-1))*100,100-(AL215*D$5+D$6)*100),"")</f>
        <v/>
      </c>
      <c r="AI215" s="21" t="str">
        <f t="shared" si="56"/>
        <v/>
      </c>
      <c r="AJ215" s="21" t="str">
        <f t="shared" si="57"/>
        <v/>
      </c>
      <c r="AK215" s="48">
        <f t="shared" si="58"/>
        <v>0</v>
      </c>
      <c r="AL215" s="58" t="str">
        <f t="shared" si="59"/>
        <v/>
      </c>
      <c r="AM215" s="59" t="str">
        <f t="shared" si="60"/>
        <v/>
      </c>
      <c r="AN215" s="59" t="str">
        <f t="shared" si="61"/>
        <v/>
      </c>
      <c r="AO215" s="60"/>
    </row>
    <row r="216" spans="3:41" x14ac:dyDescent="0.25">
      <c r="F216" s="45"/>
      <c r="G216" s="45"/>
      <c r="H216" s="45"/>
      <c r="I216" s="46" t="str">
        <f t="shared" si="62"/>
        <v/>
      </c>
      <c r="J216" s="46" t="str">
        <f t="shared" si="63"/>
        <v/>
      </c>
      <c r="K216" s="47" t="str">
        <f t="shared" si="51"/>
        <v/>
      </c>
      <c r="L216" s="47" t="str">
        <f t="shared" si="52"/>
        <v/>
      </c>
      <c r="M216" s="48">
        <f t="shared" si="64"/>
        <v>0</v>
      </c>
      <c r="N216" s="46" t="str">
        <f t="shared" si="53"/>
        <v/>
      </c>
      <c r="O216" s="47" t="str">
        <f t="shared" si="54"/>
        <v/>
      </c>
      <c r="P216" s="47" t="str">
        <f t="shared" si="55"/>
        <v/>
      </c>
      <c r="Q216" s="48">
        <f t="shared" si="65"/>
        <v>0</v>
      </c>
      <c r="R216" s="2"/>
      <c r="AH216" s="57" t="str">
        <f>IF(G216&gt;1,IF($E$10&gt;0,100-(#REF!/(1+(AL216/#REF!)^#REF!)^#REF!+#REF!/(AL216-1))*100,100-(AL216*D$5+D$6)*100),"")</f>
        <v/>
      </c>
      <c r="AI216" s="21" t="str">
        <f t="shared" si="56"/>
        <v/>
      </c>
      <c r="AJ216" s="21" t="str">
        <f t="shared" si="57"/>
        <v/>
      </c>
      <c r="AK216" s="48">
        <f t="shared" si="58"/>
        <v>0</v>
      </c>
      <c r="AL216" s="58" t="str">
        <f t="shared" si="59"/>
        <v/>
      </c>
      <c r="AM216" s="59" t="str">
        <f t="shared" si="60"/>
        <v/>
      </c>
      <c r="AN216" s="59" t="str">
        <f t="shared" si="61"/>
        <v/>
      </c>
      <c r="AO216" s="60"/>
    </row>
    <row r="217" spans="3:41" x14ac:dyDescent="0.25">
      <c r="F217" s="45"/>
      <c r="G217" s="45"/>
      <c r="H217" s="45"/>
      <c r="I217" s="46" t="str">
        <f t="shared" si="62"/>
        <v/>
      </c>
      <c r="J217" s="46" t="str">
        <f t="shared" si="63"/>
        <v/>
      </c>
      <c r="K217" s="47" t="str">
        <f t="shared" si="51"/>
        <v/>
      </c>
      <c r="L217" s="47" t="str">
        <f t="shared" si="52"/>
        <v/>
      </c>
      <c r="M217" s="48">
        <f t="shared" si="64"/>
        <v>0</v>
      </c>
      <c r="N217" s="46" t="str">
        <f t="shared" si="53"/>
        <v/>
      </c>
      <c r="O217" s="47" t="str">
        <f t="shared" si="54"/>
        <v/>
      </c>
      <c r="P217" s="47" t="str">
        <f t="shared" si="55"/>
        <v/>
      </c>
      <c r="Q217" s="48">
        <f t="shared" si="65"/>
        <v>0</v>
      </c>
      <c r="R217" s="2"/>
      <c r="AH217" s="57" t="str">
        <f>IF(G217&gt;1,IF($E$10&gt;0,100-(#REF!/(1+(AL217/#REF!)^#REF!)^#REF!+#REF!/(AL217-1))*100,100-(AL217*D$5+D$6)*100),"")</f>
        <v/>
      </c>
      <c r="AI217" s="21" t="str">
        <f t="shared" si="56"/>
        <v/>
      </c>
      <c r="AJ217" s="21" t="str">
        <f t="shared" si="57"/>
        <v/>
      </c>
      <c r="AK217" s="48">
        <f t="shared" si="58"/>
        <v>0</v>
      </c>
      <c r="AL217" s="58" t="str">
        <f t="shared" si="59"/>
        <v/>
      </c>
      <c r="AM217" s="59" t="str">
        <f t="shared" si="60"/>
        <v/>
      </c>
      <c r="AN217" s="59" t="str">
        <f t="shared" si="61"/>
        <v/>
      </c>
      <c r="AO217" s="60"/>
    </row>
    <row r="218" spans="3:41" x14ac:dyDescent="0.25">
      <c r="F218" s="45"/>
      <c r="G218" s="45"/>
      <c r="H218" s="45"/>
      <c r="I218" s="46" t="str">
        <f t="shared" si="62"/>
        <v/>
      </c>
      <c r="J218" s="46" t="str">
        <f t="shared" si="63"/>
        <v/>
      </c>
      <c r="K218" s="47" t="str">
        <f t="shared" si="51"/>
        <v/>
      </c>
      <c r="L218" s="47" t="str">
        <f t="shared" si="52"/>
        <v/>
      </c>
      <c r="M218" s="48">
        <f t="shared" si="64"/>
        <v>0</v>
      </c>
      <c r="N218" s="46" t="str">
        <f t="shared" si="53"/>
        <v/>
      </c>
      <c r="O218" s="47" t="str">
        <f t="shared" si="54"/>
        <v/>
      </c>
      <c r="P218" s="47" t="str">
        <f t="shared" si="55"/>
        <v/>
      </c>
      <c r="Q218" s="48">
        <f t="shared" si="65"/>
        <v>0</v>
      </c>
      <c r="R218" s="2"/>
      <c r="AH218" s="57" t="str">
        <f>IF(G218&gt;1,IF($E$10&gt;0,100-(#REF!/(1+(AL218/#REF!)^#REF!)^#REF!+#REF!/(AL218-1))*100,100-(AL218*D$5+D$6)*100),"")</f>
        <v/>
      </c>
      <c r="AI218" s="21" t="str">
        <f t="shared" si="56"/>
        <v/>
      </c>
      <c r="AJ218" s="21" t="str">
        <f t="shared" si="57"/>
        <v/>
      </c>
      <c r="AK218" s="48">
        <f t="shared" si="58"/>
        <v>0</v>
      </c>
      <c r="AL218" s="58" t="str">
        <f t="shared" si="59"/>
        <v/>
      </c>
      <c r="AM218" s="59" t="str">
        <f t="shared" si="60"/>
        <v/>
      </c>
      <c r="AN218" s="59" t="str">
        <f t="shared" si="61"/>
        <v/>
      </c>
      <c r="AO218" s="60"/>
    </row>
    <row r="219" spans="3:41" x14ac:dyDescent="0.25">
      <c r="F219" s="45"/>
      <c r="G219" s="45"/>
      <c r="H219" s="45"/>
      <c r="I219" s="46" t="str">
        <f t="shared" si="62"/>
        <v/>
      </c>
      <c r="J219" s="46" t="str">
        <f t="shared" si="63"/>
        <v/>
      </c>
      <c r="K219" s="47" t="str">
        <f t="shared" si="51"/>
        <v/>
      </c>
      <c r="L219" s="47" t="str">
        <f t="shared" si="52"/>
        <v/>
      </c>
      <c r="M219" s="48">
        <f t="shared" si="64"/>
        <v>0</v>
      </c>
      <c r="N219" s="46" t="str">
        <f t="shared" si="53"/>
        <v/>
      </c>
      <c r="O219" s="47" t="str">
        <f t="shared" si="54"/>
        <v/>
      </c>
      <c r="P219" s="47" t="str">
        <f t="shared" si="55"/>
        <v/>
      </c>
      <c r="Q219" s="48">
        <f t="shared" si="65"/>
        <v>0</v>
      </c>
      <c r="R219" s="2"/>
      <c r="AH219" s="57" t="str">
        <f>IF(G219&gt;1,IF($E$10&gt;0,100-(#REF!/(1+(AL219/#REF!)^#REF!)^#REF!+#REF!/(AL219-1))*100,100-(AL219*D$5+D$6)*100),"")</f>
        <v/>
      </c>
      <c r="AI219" s="21" t="str">
        <f t="shared" si="56"/>
        <v/>
      </c>
      <c r="AJ219" s="21" t="str">
        <f t="shared" si="57"/>
        <v/>
      </c>
      <c r="AK219" s="48">
        <f t="shared" si="58"/>
        <v>0</v>
      </c>
      <c r="AL219" s="58" t="str">
        <f t="shared" si="59"/>
        <v/>
      </c>
      <c r="AM219" s="59" t="str">
        <f t="shared" si="60"/>
        <v/>
      </c>
      <c r="AN219" s="59" t="str">
        <f t="shared" si="61"/>
        <v/>
      </c>
      <c r="AO219" s="60"/>
    </row>
    <row r="220" spans="3:41" ht="15.75" thickBot="1" x14ac:dyDescent="0.3">
      <c r="F220" s="84"/>
      <c r="G220" s="84"/>
      <c r="H220" s="84"/>
      <c r="I220" s="46" t="str">
        <f t="shared" si="62"/>
        <v/>
      </c>
      <c r="J220" s="46" t="str">
        <f t="shared" si="63"/>
        <v/>
      </c>
      <c r="K220" s="85" t="str">
        <f t="shared" si="51"/>
        <v/>
      </c>
      <c r="L220" s="85" t="str">
        <f t="shared" si="52"/>
        <v/>
      </c>
      <c r="M220" s="48">
        <f t="shared" si="64"/>
        <v>0</v>
      </c>
      <c r="N220" s="46" t="str">
        <f t="shared" si="53"/>
        <v/>
      </c>
      <c r="O220" s="47" t="str">
        <f t="shared" si="54"/>
        <v/>
      </c>
      <c r="P220" s="47" t="str">
        <f t="shared" si="55"/>
        <v/>
      </c>
      <c r="Q220" s="48">
        <f t="shared" si="65"/>
        <v>0</v>
      </c>
      <c r="R220" s="2"/>
      <c r="AH220" s="57" t="str">
        <f>IF(G220&gt;1,IF($E$10&gt;0,100-(#REF!/(1+(AL220/#REF!)^#REF!)^#REF!+#REF!/(AL220-1))*100,100-(AL220*D$5+D$6)*100),"")</f>
        <v/>
      </c>
      <c r="AI220" s="21" t="str">
        <f t="shared" si="56"/>
        <v/>
      </c>
      <c r="AJ220" s="21" t="str">
        <f t="shared" si="57"/>
        <v/>
      </c>
      <c r="AK220" s="86">
        <f t="shared" si="58"/>
        <v>0</v>
      </c>
      <c r="AL220" s="58" t="str">
        <f t="shared" si="59"/>
        <v/>
      </c>
      <c r="AM220" s="59" t="str">
        <f t="shared" si="60"/>
        <v/>
      </c>
      <c r="AN220" s="59" t="str">
        <f t="shared" si="61"/>
        <v/>
      </c>
      <c r="AO220" s="60"/>
    </row>
  </sheetData>
  <mergeCells count="14">
    <mergeCell ref="AD3:AF3"/>
    <mergeCell ref="AH3:AL3"/>
    <mergeCell ref="C9:E9"/>
    <mergeCell ref="C33:E33"/>
    <mergeCell ref="C2:E2"/>
    <mergeCell ref="G2:H2"/>
    <mergeCell ref="J2:Q2"/>
    <mergeCell ref="T2:AF2"/>
    <mergeCell ref="J3:M3"/>
    <mergeCell ref="N3:Q3"/>
    <mergeCell ref="T3:U3"/>
    <mergeCell ref="V3:W3"/>
    <mergeCell ref="X3:Z3"/>
    <mergeCell ref="AA3:AC3"/>
  </mergeCells>
  <conditionalFormatting sqref="L7:M220">
    <cfRule type="cellIs" dxfId="14" priority="5" operator="between">
      <formula>1.2</formula>
      <formula>10</formula>
    </cfRule>
  </conditionalFormatting>
  <conditionalFormatting sqref="P7:P220">
    <cfRule type="cellIs" dxfId="13" priority="4" operator="between">
      <formula>1.2</formula>
      <formula>10</formula>
    </cfRule>
  </conditionalFormatting>
  <conditionalFormatting sqref="Q7:R220">
    <cfRule type="cellIs" dxfId="12" priority="3" operator="between">
      <formula>1.2</formula>
      <formula>10</formula>
    </cfRule>
  </conditionalFormatting>
  <conditionalFormatting sqref="AK7:AK220">
    <cfRule type="cellIs" dxfId="11" priority="2" operator="between">
      <formula>1.2</formula>
      <formula>10</formula>
    </cfRule>
  </conditionalFormatting>
  <conditionalFormatting sqref="AJ7:AJ220">
    <cfRule type="cellIs" dxfId="10" priority="1" operator="between">
      <formula>1.2</formula>
      <formula>10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0045D-61AF-4AB9-80A5-F3D89DC140AC}">
  <dimension ref="A2:D91"/>
  <sheetViews>
    <sheetView workbookViewId="0">
      <selection activeCell="D5" sqref="D5"/>
    </sheetView>
  </sheetViews>
  <sheetFormatPr defaultRowHeight="15" x14ac:dyDescent="0.25"/>
  <cols>
    <col min="2" max="4" width="11" bestFit="1" customWidth="1"/>
  </cols>
  <sheetData>
    <row r="2" spans="1:4" x14ac:dyDescent="0.25">
      <c r="A2" s="109" t="s">
        <v>135</v>
      </c>
      <c r="B2" s="109" t="s">
        <v>134</v>
      </c>
      <c r="C2" s="109" t="s">
        <v>138</v>
      </c>
    </row>
    <row r="3" spans="1:4" x14ac:dyDescent="0.25">
      <c r="A3" s="110">
        <f>SLOPE(D8:D874,C8:C874)</f>
        <v>8.9319309868277497</v>
      </c>
      <c r="B3" s="110">
        <f>INTERCEPT(D8:D874,C8:C874)</f>
        <v>47.252185779938245</v>
      </c>
      <c r="C3" s="110">
        <f>RSQ(D8:D874,C8:C874)</f>
        <v>0.94859148191764808</v>
      </c>
    </row>
    <row r="4" spans="1:4" x14ac:dyDescent="0.25">
      <c r="A4" t="s">
        <v>40</v>
      </c>
      <c r="B4" t="s">
        <v>137</v>
      </c>
      <c r="C4" s="110"/>
    </row>
    <row r="5" spans="1:4" x14ac:dyDescent="0.25">
      <c r="A5">
        <v>4.5</v>
      </c>
      <c r="B5">
        <f>$A$3*A5+$B$3</f>
        <v>87.445875220663112</v>
      </c>
      <c r="C5" s="110"/>
    </row>
    <row r="6" spans="1:4" x14ac:dyDescent="0.25">
      <c r="A6">
        <v>5.5</v>
      </c>
      <c r="B6">
        <f>$A$3*A6+$B$3</f>
        <v>96.377806207490863</v>
      </c>
      <c r="C6" s="110"/>
    </row>
    <row r="7" spans="1:4" x14ac:dyDescent="0.25">
      <c r="A7" t="s">
        <v>44</v>
      </c>
      <c r="B7" t="s">
        <v>136</v>
      </c>
      <c r="C7" t="s">
        <v>40</v>
      </c>
      <c r="D7" t="s">
        <v>7</v>
      </c>
    </row>
    <row r="8" spans="1:4" x14ac:dyDescent="0.25">
      <c r="A8" t="s">
        <v>54</v>
      </c>
      <c r="B8">
        <v>4.3881453382861624</v>
      </c>
      <c r="C8">
        <v>5.4316666666666675</v>
      </c>
      <c r="D8">
        <v>95.611854661713835</v>
      </c>
    </row>
    <row r="9" spans="1:4" x14ac:dyDescent="0.25">
      <c r="A9" t="s">
        <v>55</v>
      </c>
      <c r="B9">
        <v>4.5543712783199775</v>
      </c>
      <c r="C9">
        <v>5.3773333333333335</v>
      </c>
      <c r="D9">
        <v>95.445628721680023</v>
      </c>
    </row>
    <row r="10" spans="1:4" x14ac:dyDescent="0.25">
      <c r="A10" t="s">
        <v>56</v>
      </c>
      <c r="B10">
        <v>8.1504505116192387</v>
      </c>
      <c r="C10">
        <v>4.9766666666666666</v>
      </c>
      <c r="D10">
        <v>91.849549488380759</v>
      </c>
    </row>
    <row r="11" spans="1:4" x14ac:dyDescent="0.25">
      <c r="A11" t="s">
        <v>57</v>
      </c>
      <c r="B11">
        <v>10.833972720939528</v>
      </c>
      <c r="C11">
        <v>4.6326666666666663</v>
      </c>
      <c r="D11">
        <v>89.166027279060472</v>
      </c>
    </row>
    <row r="12" spans="1:4" x14ac:dyDescent="0.25">
      <c r="A12" t="s">
        <v>58</v>
      </c>
      <c r="B12">
        <v>5.7505882330801974</v>
      </c>
      <c r="C12">
        <v>5.2346666666666666</v>
      </c>
      <c r="D12">
        <v>94.249411766919806</v>
      </c>
    </row>
    <row r="13" spans="1:4" x14ac:dyDescent="0.25">
      <c r="A13" t="s">
        <v>59</v>
      </c>
      <c r="B13">
        <v>5.8360366661792762</v>
      </c>
      <c r="C13">
        <v>5.2269999999999994</v>
      </c>
      <c r="D13">
        <v>94.163963333820718</v>
      </c>
    </row>
    <row r="14" spans="1:4" x14ac:dyDescent="0.25">
      <c r="A14" t="s">
        <v>60</v>
      </c>
      <c r="B14">
        <v>4.1494722394041901</v>
      </c>
      <c r="C14">
        <v>5.3079999999999998</v>
      </c>
      <c r="D14">
        <v>95.85052776059581</v>
      </c>
    </row>
    <row r="15" spans="1:4" x14ac:dyDescent="0.25">
      <c r="A15" t="s">
        <v>61</v>
      </c>
      <c r="B15">
        <v>4.048379571474702</v>
      </c>
      <c r="C15">
        <v>5.3213333333333335</v>
      </c>
      <c r="D15">
        <v>95.951620428525302</v>
      </c>
    </row>
    <row r="16" spans="1:4" x14ac:dyDescent="0.25">
      <c r="A16" t="s">
        <v>62</v>
      </c>
      <c r="B16">
        <v>7.9020211095682784</v>
      </c>
      <c r="C16">
        <v>4.924666666666667</v>
      </c>
      <c r="D16">
        <v>92.097978890431719</v>
      </c>
    </row>
    <row r="17" spans="1:4" x14ac:dyDescent="0.25">
      <c r="A17" t="s">
        <v>63</v>
      </c>
      <c r="D17" t="s">
        <v>119</v>
      </c>
    </row>
    <row r="18" spans="1:4" x14ac:dyDescent="0.25">
      <c r="A18" t="s">
        <v>64</v>
      </c>
      <c r="B18">
        <v>5.9665702016692928</v>
      </c>
      <c r="C18">
        <v>5.3053333333333335</v>
      </c>
      <c r="D18">
        <v>94.033429798330701</v>
      </c>
    </row>
    <row r="19" spans="1:4" x14ac:dyDescent="0.25">
      <c r="A19" t="s">
        <v>65</v>
      </c>
      <c r="B19">
        <v>5.9377087409216323</v>
      </c>
      <c r="C19">
        <v>5.2183333333333328</v>
      </c>
      <c r="D19">
        <v>94.062291259078364</v>
      </c>
    </row>
    <row r="20" spans="1:4" x14ac:dyDescent="0.25">
      <c r="A20" t="s">
        <v>66</v>
      </c>
      <c r="B20">
        <v>6.1651649932921044</v>
      </c>
      <c r="C20">
        <v>5.2629999999999999</v>
      </c>
      <c r="D20">
        <v>93.834835006707891</v>
      </c>
    </row>
    <row r="21" spans="1:4" x14ac:dyDescent="0.25">
      <c r="A21" t="s">
        <v>67</v>
      </c>
      <c r="B21">
        <v>5.8217938620224654</v>
      </c>
      <c r="C21">
        <v>5.2896666666666663</v>
      </c>
      <c r="D21">
        <v>94.17820613797754</v>
      </c>
    </row>
    <row r="22" spans="1:4" x14ac:dyDescent="0.25">
      <c r="A22" t="s">
        <v>46</v>
      </c>
      <c r="B22">
        <v>5.3672416634923872</v>
      </c>
      <c r="C22">
        <v>5.3063333333333338</v>
      </c>
      <c r="D22">
        <v>94.632758336507607</v>
      </c>
    </row>
    <row r="23" spans="1:4" x14ac:dyDescent="0.25">
      <c r="A23" t="s">
        <v>47</v>
      </c>
      <c r="B23">
        <v>4.9916065163272885</v>
      </c>
      <c r="C23">
        <v>5.3233333333333333</v>
      </c>
      <c r="D23">
        <v>95.008393483672705</v>
      </c>
    </row>
    <row r="24" spans="1:4" x14ac:dyDescent="0.25">
      <c r="A24" t="s">
        <v>48</v>
      </c>
      <c r="B24">
        <v>9.0642627411186822</v>
      </c>
      <c r="C24">
        <v>4.9346666666666668</v>
      </c>
      <c r="D24">
        <v>90.935737258881318</v>
      </c>
    </row>
    <row r="25" spans="1:4" x14ac:dyDescent="0.25">
      <c r="A25" t="s">
        <v>49</v>
      </c>
      <c r="B25">
        <v>12.229535682168045</v>
      </c>
      <c r="C25">
        <v>4.562666666666666</v>
      </c>
      <c r="D25">
        <v>87.770464317831951</v>
      </c>
    </row>
    <row r="26" spans="1:4" x14ac:dyDescent="0.25">
      <c r="A26" t="s">
        <v>50</v>
      </c>
      <c r="B26">
        <v>5.3118021212992126</v>
      </c>
      <c r="C26">
        <v>5.3883333333333328</v>
      </c>
      <c r="D26">
        <v>94.688197878700791</v>
      </c>
    </row>
    <row r="27" spans="1:4" x14ac:dyDescent="0.25">
      <c r="A27" t="s">
        <v>51</v>
      </c>
      <c r="B27">
        <v>5.2932863395125258</v>
      </c>
      <c r="C27">
        <v>5.4083333333333341</v>
      </c>
      <c r="D27">
        <v>94.70671366048748</v>
      </c>
    </row>
    <row r="28" spans="1:4" x14ac:dyDescent="0.25">
      <c r="A28" t="s">
        <v>52</v>
      </c>
      <c r="B28">
        <v>5.1902092847687067</v>
      </c>
      <c r="C28">
        <v>5.3383333333333338</v>
      </c>
      <c r="D28">
        <v>94.809790715231287</v>
      </c>
    </row>
    <row r="29" spans="1:4" x14ac:dyDescent="0.25">
      <c r="A29" t="s">
        <v>53</v>
      </c>
      <c r="B29">
        <v>4.8386351779772916</v>
      </c>
      <c r="C29">
        <v>5.3609999999999998</v>
      </c>
      <c r="D29">
        <v>95.161364822022705</v>
      </c>
    </row>
    <row r="30" spans="1:4" x14ac:dyDescent="0.25">
      <c r="A30" t="s">
        <v>69</v>
      </c>
      <c r="B30">
        <v>4.5356794003824037</v>
      </c>
      <c r="C30">
        <v>5.4349999999999996</v>
      </c>
      <c r="D30">
        <v>95.464320599617594</v>
      </c>
    </row>
    <row r="31" spans="1:4" x14ac:dyDescent="0.25">
      <c r="A31" t="s">
        <v>70</v>
      </c>
      <c r="B31">
        <v>4.2391993973171527</v>
      </c>
      <c r="C31">
        <v>5.3769999999999998</v>
      </c>
      <c r="D31">
        <v>95.760800602682849</v>
      </c>
    </row>
    <row r="32" spans="1:4" x14ac:dyDescent="0.25">
      <c r="A32" t="s">
        <v>71</v>
      </c>
      <c r="B32">
        <v>8.3739222899004577</v>
      </c>
      <c r="C32">
        <v>5.051333333333333</v>
      </c>
      <c r="D32">
        <v>91.626077710099537</v>
      </c>
    </row>
    <row r="33" spans="1:4" x14ac:dyDescent="0.25">
      <c r="A33" t="s">
        <v>72</v>
      </c>
      <c r="B33">
        <v>10.285366103039022</v>
      </c>
      <c r="C33">
        <v>4.5740000000000007</v>
      </c>
      <c r="D33">
        <v>89.714633896960976</v>
      </c>
    </row>
    <row r="34" spans="1:4" x14ac:dyDescent="0.25">
      <c r="A34" t="s">
        <v>73</v>
      </c>
      <c r="B34">
        <v>4.541589135212023</v>
      </c>
      <c r="C34">
        <v>5.3476666666666661</v>
      </c>
      <c r="D34">
        <v>95.458410864787979</v>
      </c>
    </row>
    <row r="35" spans="1:4" x14ac:dyDescent="0.25">
      <c r="A35" t="s">
        <v>74</v>
      </c>
      <c r="B35">
        <v>4.7900048505485504</v>
      </c>
      <c r="C35">
        <v>5.3566666666666665</v>
      </c>
      <c r="D35">
        <v>95.209995149451444</v>
      </c>
    </row>
    <row r="36" spans="1:4" x14ac:dyDescent="0.25">
      <c r="A36" t="s">
        <v>75</v>
      </c>
      <c r="B36">
        <v>4.6061162383361269</v>
      </c>
      <c r="C36">
        <v>5.461666666666666</v>
      </c>
      <c r="D36">
        <v>95.393883761663872</v>
      </c>
    </row>
    <row r="37" spans="1:4" x14ac:dyDescent="0.25">
      <c r="A37" t="s">
        <v>76</v>
      </c>
      <c r="B37">
        <v>4.626440357666203</v>
      </c>
      <c r="C37">
        <v>5.3869999999999996</v>
      </c>
      <c r="D37">
        <v>95.373559642333802</v>
      </c>
    </row>
    <row r="38" spans="1:4" x14ac:dyDescent="0.25">
      <c r="A38" t="s">
        <v>77</v>
      </c>
      <c r="D38" t="s">
        <v>119</v>
      </c>
    </row>
    <row r="39" spans="1:4" x14ac:dyDescent="0.25">
      <c r="A39" t="s">
        <v>78</v>
      </c>
      <c r="B39">
        <v>11.499086715814984</v>
      </c>
      <c r="C39">
        <v>4.6523333333333339</v>
      </c>
      <c r="D39">
        <v>88.500913284185017</v>
      </c>
    </row>
    <row r="40" spans="1:4" x14ac:dyDescent="0.25">
      <c r="A40" t="s">
        <v>79</v>
      </c>
      <c r="B40">
        <v>4.604193201871853</v>
      </c>
      <c r="C40">
        <v>5.3966666666666656</v>
      </c>
      <c r="D40">
        <v>95.395806798128149</v>
      </c>
    </row>
    <row r="41" spans="1:4" x14ac:dyDescent="0.25">
      <c r="A41" t="s">
        <v>80</v>
      </c>
      <c r="B41">
        <v>4.6448638021779471</v>
      </c>
      <c r="C41">
        <v>5.3576666666666668</v>
      </c>
      <c r="D41">
        <v>95.355136197822048</v>
      </c>
    </row>
    <row r="42" spans="1:4" x14ac:dyDescent="0.25">
      <c r="A42" t="s">
        <v>81</v>
      </c>
      <c r="B42">
        <v>5.3065943082178233</v>
      </c>
      <c r="C42">
        <v>5.3963333333333336</v>
      </c>
      <c r="D42">
        <v>94.693405691782175</v>
      </c>
    </row>
    <row r="43" spans="1:4" x14ac:dyDescent="0.25">
      <c r="A43" t="s">
        <v>82</v>
      </c>
      <c r="B43">
        <v>5.119594691613548</v>
      </c>
      <c r="C43">
        <v>5.371666666666667</v>
      </c>
      <c r="D43">
        <v>94.880405308386457</v>
      </c>
    </row>
    <row r="44" spans="1:4" x14ac:dyDescent="0.25">
      <c r="A44" t="s">
        <v>83</v>
      </c>
      <c r="B44">
        <v>9.0527026029348239</v>
      </c>
      <c r="C44">
        <v>4.9733333333333327</v>
      </c>
      <c r="D44">
        <v>90.947297397065171</v>
      </c>
    </row>
    <row r="45" spans="1:4" x14ac:dyDescent="0.25">
      <c r="A45" t="s">
        <v>84</v>
      </c>
      <c r="B45">
        <v>11.263770291480016</v>
      </c>
      <c r="C45">
        <v>4.5599999999999996</v>
      </c>
      <c r="D45">
        <v>88.736229708519986</v>
      </c>
    </row>
    <row r="46" spans="1:4" x14ac:dyDescent="0.25">
      <c r="A46" t="s">
        <v>85</v>
      </c>
      <c r="B46">
        <v>5.1096378353802985</v>
      </c>
      <c r="C46">
        <v>5.3496666666666668</v>
      </c>
      <c r="D46">
        <v>94.890362164619702</v>
      </c>
    </row>
    <row r="47" spans="1:4" x14ac:dyDescent="0.25">
      <c r="A47" t="s">
        <v>86</v>
      </c>
      <c r="B47">
        <v>4.8604518315379241</v>
      </c>
      <c r="C47">
        <v>5.3473333333333324</v>
      </c>
      <c r="D47">
        <v>95.139548168462071</v>
      </c>
    </row>
    <row r="48" spans="1:4" x14ac:dyDescent="0.25">
      <c r="A48" t="s">
        <v>87</v>
      </c>
      <c r="B48">
        <v>4.8641309877523033</v>
      </c>
      <c r="C48">
        <v>5.3760000000000003</v>
      </c>
      <c r="D48">
        <v>95.135869012247696</v>
      </c>
    </row>
    <row r="49" spans="1:4" x14ac:dyDescent="0.25">
      <c r="A49" t="s">
        <v>88</v>
      </c>
      <c r="B49">
        <v>5.0340755035894702</v>
      </c>
      <c r="C49">
        <v>5.3416666666666659</v>
      </c>
      <c r="D49">
        <v>94.965924496410537</v>
      </c>
    </row>
    <row r="50" spans="1:4" x14ac:dyDescent="0.25">
      <c r="A50" t="s">
        <v>89</v>
      </c>
      <c r="B50">
        <v>8.302485754702623</v>
      </c>
      <c r="C50">
        <v>5.0569999999999995</v>
      </c>
      <c r="D50">
        <v>91.697514245297384</v>
      </c>
    </row>
    <row r="51" spans="1:4" x14ac:dyDescent="0.25">
      <c r="A51" t="s">
        <v>90</v>
      </c>
      <c r="B51">
        <v>11.92163726881849</v>
      </c>
      <c r="C51">
        <v>4.6156666666666668</v>
      </c>
      <c r="D51">
        <v>88.078362731181514</v>
      </c>
    </row>
    <row r="52" spans="1:4" x14ac:dyDescent="0.25">
      <c r="A52" t="s">
        <v>91</v>
      </c>
      <c r="B52">
        <v>4.6739720001713243</v>
      </c>
      <c r="C52">
        <v>5.3546666666666667</v>
      </c>
      <c r="D52">
        <v>95.326027999828682</v>
      </c>
    </row>
    <row r="53" spans="1:4" x14ac:dyDescent="0.25">
      <c r="A53" t="s">
        <v>92</v>
      </c>
      <c r="B53">
        <v>4.774418937005974</v>
      </c>
      <c r="C53">
        <v>5.3713333333333324</v>
      </c>
      <c r="D53">
        <v>95.225581062994024</v>
      </c>
    </row>
    <row r="54" spans="1:4" x14ac:dyDescent="0.25">
      <c r="A54" t="s">
        <v>95</v>
      </c>
      <c r="B54">
        <v>4.6355379751726664</v>
      </c>
      <c r="C54">
        <v>5.37</v>
      </c>
      <c r="D54">
        <v>95.364462024827333</v>
      </c>
    </row>
    <row r="55" spans="1:4" x14ac:dyDescent="0.25">
      <c r="A55" t="s">
        <v>96</v>
      </c>
      <c r="B55">
        <v>4.704728390855764</v>
      </c>
      <c r="C55">
        <v>5.3846666666666669</v>
      </c>
      <c r="D55">
        <v>95.295271609144237</v>
      </c>
    </row>
    <row r="56" spans="1:4" x14ac:dyDescent="0.25">
      <c r="A56" t="s">
        <v>97</v>
      </c>
      <c r="B56">
        <v>8.6665118743133807</v>
      </c>
      <c r="C56">
        <v>5.0426666666666664</v>
      </c>
      <c r="D56">
        <v>91.333488125686614</v>
      </c>
    </row>
    <row r="57" spans="1:4" x14ac:dyDescent="0.25">
      <c r="A57" t="s">
        <v>98</v>
      </c>
      <c r="B57">
        <v>10.557805115236677</v>
      </c>
      <c r="C57">
        <v>4.6580000000000004</v>
      </c>
      <c r="D57">
        <v>89.442194884763325</v>
      </c>
    </row>
    <row r="58" spans="1:4" x14ac:dyDescent="0.25">
      <c r="A58" t="s">
        <v>99</v>
      </c>
      <c r="B58">
        <v>4.5749758358925234</v>
      </c>
      <c r="C58">
        <v>5.2973333333333334</v>
      </c>
      <c r="D58">
        <v>95.425024164107469</v>
      </c>
    </row>
    <row r="59" spans="1:4" x14ac:dyDescent="0.25">
      <c r="A59" t="s">
        <v>100</v>
      </c>
      <c r="B59">
        <v>4.7426873513830055</v>
      </c>
      <c r="C59">
        <v>5.2330000000000005</v>
      </c>
      <c r="D59">
        <v>95.257312648616988</v>
      </c>
    </row>
    <row r="60" spans="1:4" x14ac:dyDescent="0.25">
      <c r="A60" t="s">
        <v>101</v>
      </c>
      <c r="B60">
        <v>5.0586704109651501</v>
      </c>
      <c r="C60">
        <v>5.2926666666666664</v>
      </c>
      <c r="D60">
        <v>94.941329589034851</v>
      </c>
    </row>
    <row r="61" spans="1:4" x14ac:dyDescent="0.25">
      <c r="A61" t="s">
        <v>102</v>
      </c>
      <c r="B61">
        <v>5.1763315908739571</v>
      </c>
      <c r="C61">
        <v>5.2783333333333333</v>
      </c>
      <c r="D61">
        <v>94.823668409126043</v>
      </c>
    </row>
    <row r="62" spans="1:4" x14ac:dyDescent="0.25">
      <c r="A62" t="s">
        <v>103</v>
      </c>
      <c r="B62">
        <v>4.8676412485183818</v>
      </c>
      <c r="C62">
        <v>5.3473333333333342</v>
      </c>
      <c r="D62">
        <v>95.132358751481618</v>
      </c>
    </row>
    <row r="63" spans="1:4" x14ac:dyDescent="0.25">
      <c r="A63" t="s">
        <v>104</v>
      </c>
      <c r="B63">
        <v>4.9125580476237651</v>
      </c>
      <c r="C63">
        <v>5.3626666666666667</v>
      </c>
      <c r="D63">
        <v>95.087441952376238</v>
      </c>
    </row>
    <row r="64" spans="1:4" x14ac:dyDescent="0.25">
      <c r="A64" t="s">
        <v>105</v>
      </c>
      <c r="B64">
        <v>9.2352006356773941</v>
      </c>
      <c r="C64">
        <v>4.9630000000000001</v>
      </c>
      <c r="D64">
        <v>90.764799364322613</v>
      </c>
    </row>
    <row r="65" spans="1:4" x14ac:dyDescent="0.25">
      <c r="A65" t="s">
        <v>106</v>
      </c>
      <c r="B65">
        <v>12.32315030955041</v>
      </c>
      <c r="C65">
        <v>4.5650000000000004</v>
      </c>
      <c r="D65">
        <v>87.676849690449586</v>
      </c>
    </row>
    <row r="66" spans="1:4" x14ac:dyDescent="0.25">
      <c r="A66" t="s">
        <v>107</v>
      </c>
      <c r="B66">
        <v>4.5799861048559709</v>
      </c>
      <c r="C66">
        <v>5.3230000000000004</v>
      </c>
      <c r="D66">
        <v>95.420013895144024</v>
      </c>
    </row>
    <row r="67" spans="1:4" x14ac:dyDescent="0.25">
      <c r="A67" t="s">
        <v>108</v>
      </c>
      <c r="B67">
        <v>4.5754796524896628</v>
      </c>
      <c r="C67">
        <v>5.3626666666666667</v>
      </c>
      <c r="D67">
        <v>95.424520347510338</v>
      </c>
    </row>
    <row r="68" spans="1:4" x14ac:dyDescent="0.25">
      <c r="A68" t="s">
        <v>109</v>
      </c>
      <c r="B68">
        <v>5.4660210768133464</v>
      </c>
      <c r="C68">
        <v>5.3353333333333337</v>
      </c>
      <c r="D68">
        <v>94.533978923186652</v>
      </c>
    </row>
    <row r="69" spans="1:4" x14ac:dyDescent="0.25">
      <c r="A69" t="s">
        <v>110</v>
      </c>
      <c r="B69">
        <v>5.4311929244932635</v>
      </c>
      <c r="C69">
        <v>5.3363333333333332</v>
      </c>
      <c r="D69">
        <v>94.56880707550674</v>
      </c>
    </row>
    <row r="70" spans="1:4" x14ac:dyDescent="0.25">
      <c r="A70" t="s">
        <v>111</v>
      </c>
      <c r="B70">
        <v>9.3830427235025589</v>
      </c>
      <c r="C70">
        <v>4.9796666666666667</v>
      </c>
      <c r="D70">
        <v>90.616957276497445</v>
      </c>
    </row>
    <row r="71" spans="1:4" x14ac:dyDescent="0.25">
      <c r="A71" t="s">
        <v>112</v>
      </c>
      <c r="B71">
        <v>11.386374933108998</v>
      </c>
      <c r="C71">
        <v>4.5599999999999996</v>
      </c>
      <c r="D71">
        <v>88.613625066891004</v>
      </c>
    </row>
    <row r="72" spans="1:4" x14ac:dyDescent="0.25">
      <c r="A72" t="s">
        <v>113</v>
      </c>
      <c r="B72">
        <v>4.5800315951757247</v>
      </c>
      <c r="C72">
        <v>5.3440000000000003</v>
      </c>
      <c r="D72">
        <v>95.419968404824274</v>
      </c>
    </row>
    <row r="73" spans="1:4" x14ac:dyDescent="0.25">
      <c r="A73" t="s">
        <v>114</v>
      </c>
      <c r="B73">
        <v>4.4777974112770691</v>
      </c>
      <c r="C73">
        <v>5.3569999999999993</v>
      </c>
      <c r="D73">
        <v>95.522202588722934</v>
      </c>
    </row>
    <row r="74" spans="1:4" x14ac:dyDescent="0.25">
      <c r="A74" t="s">
        <v>115</v>
      </c>
      <c r="B74">
        <v>4.2170203847285102</v>
      </c>
      <c r="C74">
        <v>5.3566666666666665</v>
      </c>
      <c r="D74">
        <v>95.782979615271486</v>
      </c>
    </row>
    <row r="75" spans="1:4" x14ac:dyDescent="0.25">
      <c r="A75" t="s">
        <v>116</v>
      </c>
      <c r="B75">
        <v>3.95864714745333</v>
      </c>
      <c r="C75">
        <v>5.3576666666666668</v>
      </c>
      <c r="D75">
        <v>96.041352852546666</v>
      </c>
    </row>
    <row r="76" spans="1:4" x14ac:dyDescent="0.25">
      <c r="A76" t="s">
        <v>117</v>
      </c>
      <c r="B76">
        <v>4.8835928004452054</v>
      </c>
      <c r="C76">
        <v>5.4206666666666665</v>
      </c>
      <c r="D76">
        <v>95.1164071995548</v>
      </c>
    </row>
    <row r="77" spans="1:4" x14ac:dyDescent="0.25">
      <c r="A77" t="s">
        <v>118</v>
      </c>
      <c r="B77">
        <v>4.7780088383126822</v>
      </c>
      <c r="C77">
        <v>5.3979999999999997</v>
      </c>
      <c r="D77">
        <v>95.221991161687313</v>
      </c>
    </row>
    <row r="78" spans="1:4" x14ac:dyDescent="0.25">
      <c r="A78" t="s">
        <v>120</v>
      </c>
      <c r="B78">
        <v>5.1710202069985201</v>
      </c>
      <c r="C78">
        <v>5.3793333333333324</v>
      </c>
      <c r="D78">
        <f>100-B78</f>
        <v>94.82897979300148</v>
      </c>
    </row>
    <row r="79" spans="1:4" x14ac:dyDescent="0.25">
      <c r="A79" t="s">
        <v>121</v>
      </c>
      <c r="B79">
        <v>4.8121044303797689</v>
      </c>
      <c r="C79">
        <v>5.3506666666666662</v>
      </c>
      <c r="D79">
        <f t="shared" ref="D79:D91" si="0">100-B79</f>
        <v>95.187895569620224</v>
      </c>
    </row>
    <row r="80" spans="1:4" x14ac:dyDescent="0.25">
      <c r="A80" t="s">
        <v>122</v>
      </c>
      <c r="B80">
        <v>9.0494448040631603</v>
      </c>
      <c r="C80">
        <v>5.0060000000000002</v>
      </c>
      <c r="D80">
        <f t="shared" si="0"/>
        <v>90.950555195936843</v>
      </c>
    </row>
    <row r="81" spans="1:4" x14ac:dyDescent="0.25">
      <c r="A81" t="s">
        <v>123</v>
      </c>
      <c r="B81">
        <v>12.190660094516996</v>
      </c>
      <c r="C81">
        <v>4.6589999999999998</v>
      </c>
      <c r="D81">
        <f t="shared" si="0"/>
        <v>87.809339905483</v>
      </c>
    </row>
    <row r="82" spans="1:4" x14ac:dyDescent="0.25">
      <c r="A82" t="s">
        <v>124</v>
      </c>
      <c r="B82">
        <v>4.8595618287577542</v>
      </c>
      <c r="C82">
        <v>5.4013333333333335</v>
      </c>
      <c r="D82">
        <f t="shared" si="0"/>
        <v>95.140438171242252</v>
      </c>
    </row>
    <row r="83" spans="1:4" x14ac:dyDescent="0.25">
      <c r="A83" t="s">
        <v>125</v>
      </c>
      <c r="B83">
        <v>4.4812047321455859</v>
      </c>
      <c r="C83">
        <v>5.3836666666666666</v>
      </c>
      <c r="D83">
        <f t="shared" si="0"/>
        <v>95.518795267854415</v>
      </c>
    </row>
    <row r="84" spans="1:4" x14ac:dyDescent="0.25">
      <c r="A84" t="s">
        <v>126</v>
      </c>
      <c r="B84">
        <v>5.4153967161537508</v>
      </c>
      <c r="C84">
        <v>5.3123333333333331</v>
      </c>
      <c r="D84">
        <f t="shared" si="0"/>
        <v>94.584603283846249</v>
      </c>
    </row>
    <row r="85" spans="1:4" x14ac:dyDescent="0.25">
      <c r="A85" t="s">
        <v>127</v>
      </c>
      <c r="B85">
        <v>5.007155899916107</v>
      </c>
      <c r="C85">
        <v>5.3276666666666666</v>
      </c>
      <c r="D85">
        <f t="shared" si="0"/>
        <v>94.992844100083886</v>
      </c>
    </row>
    <row r="86" spans="1:4" x14ac:dyDescent="0.25">
      <c r="A86" t="s">
        <v>128</v>
      </c>
      <c r="B86">
        <v>5.0957329451670201</v>
      </c>
      <c r="C86">
        <v>5.3090000000000002</v>
      </c>
      <c r="D86">
        <f t="shared" si="0"/>
        <v>94.904267054832985</v>
      </c>
    </row>
    <row r="87" spans="1:4" x14ac:dyDescent="0.25">
      <c r="A87" t="s">
        <v>129</v>
      </c>
      <c r="B87">
        <v>4.6349049527158961</v>
      </c>
      <c r="C87">
        <v>5.3969999999999994</v>
      </c>
      <c r="D87">
        <f t="shared" si="0"/>
        <v>95.3650950472841</v>
      </c>
    </row>
    <row r="88" spans="1:4" x14ac:dyDescent="0.25">
      <c r="A88" t="s">
        <v>130</v>
      </c>
      <c r="B88">
        <v>9.2056508309992964</v>
      </c>
      <c r="C88">
        <v>4.9703333333333335</v>
      </c>
      <c r="D88">
        <f t="shared" si="0"/>
        <v>90.794349169000697</v>
      </c>
    </row>
    <row r="89" spans="1:4" x14ac:dyDescent="0.25">
      <c r="A89" t="s">
        <v>131</v>
      </c>
      <c r="B89">
        <v>12.006136682090499</v>
      </c>
      <c r="C89">
        <v>4.5510000000000002</v>
      </c>
      <c r="D89">
        <f t="shared" si="0"/>
        <v>87.993863317909501</v>
      </c>
    </row>
    <row r="90" spans="1:4" x14ac:dyDescent="0.25">
      <c r="A90" t="s">
        <v>132</v>
      </c>
      <c r="B90">
        <v>5.0980752023505556</v>
      </c>
      <c r="C90">
        <v>5.3259999999999996</v>
      </c>
      <c r="D90">
        <f t="shared" si="0"/>
        <v>94.901924797649443</v>
      </c>
    </row>
    <row r="91" spans="1:4" x14ac:dyDescent="0.25">
      <c r="A91" t="s">
        <v>133</v>
      </c>
      <c r="B91">
        <v>4.8495843621631956</v>
      </c>
      <c r="C91">
        <v>5.330000000000001</v>
      </c>
      <c r="D91">
        <f t="shared" si="0"/>
        <v>95.150415637836801</v>
      </c>
    </row>
  </sheetData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21A3E-D55D-432D-B8EA-5F9EEE7E241E}">
  <dimension ref="B1:AO220"/>
  <sheetViews>
    <sheetView tabSelected="1" zoomScale="80" zoomScaleNormal="80" workbookViewId="0">
      <selection activeCell="B42" sqref="B42"/>
    </sheetView>
  </sheetViews>
  <sheetFormatPr defaultColWidth="9.140625" defaultRowHeight="15" x14ac:dyDescent="0.25"/>
  <cols>
    <col min="1" max="1" width="1.42578125" customWidth="1"/>
    <col min="2" max="2" width="8" bestFit="1" customWidth="1"/>
    <col min="3" max="3" width="6" bestFit="1" customWidth="1"/>
    <col min="4" max="4" width="12.7109375" customWidth="1"/>
    <col min="5" max="5" width="19.140625" customWidth="1"/>
    <col min="6" max="7" width="11.5703125" bestFit="1" customWidth="1"/>
    <col min="8" max="8" width="15.28515625" bestFit="1" customWidth="1"/>
    <col min="9" max="9" width="12.7109375" customWidth="1"/>
    <col min="10" max="10" width="12" bestFit="1" customWidth="1"/>
    <col min="11" max="11" width="7.7109375" bestFit="1" customWidth="1"/>
    <col min="12" max="12" width="5.28515625" bestFit="1" customWidth="1"/>
    <col min="13" max="13" width="0.5703125" customWidth="1"/>
    <col min="14" max="14" width="12" bestFit="1" customWidth="1"/>
    <col min="15" max="15" width="6.140625" bestFit="1" customWidth="1"/>
    <col min="16" max="16" width="6.85546875" bestFit="1" customWidth="1"/>
    <col min="17" max="17" width="3.5703125" bestFit="1" customWidth="1"/>
    <col min="18" max="18" width="1.140625" customWidth="1"/>
    <col min="19" max="19" width="12.140625" bestFit="1" customWidth="1"/>
    <col min="20" max="20" width="8.28515625" bestFit="1" customWidth="1"/>
    <col min="21" max="21" width="8.85546875" bestFit="1" customWidth="1"/>
    <col min="34" max="34" width="8.7109375" customWidth="1"/>
    <col min="35" max="35" width="12.140625" bestFit="1" customWidth="1"/>
    <col min="36" max="36" width="8.28515625" bestFit="1" customWidth="1"/>
    <col min="37" max="37" width="0.85546875" customWidth="1"/>
    <col min="52" max="52" width="13.140625" bestFit="1" customWidth="1"/>
    <col min="54" max="54" width="12.28515625" bestFit="1" customWidth="1"/>
    <col min="55" max="55" width="16.28515625" bestFit="1" customWidth="1"/>
    <col min="56" max="56" width="12.5703125" bestFit="1" customWidth="1"/>
  </cols>
  <sheetData>
    <row r="1" spans="3:41" ht="15.75" thickBot="1" x14ac:dyDescent="0.3">
      <c r="G1">
        <f>COUNT(G7:G220)</f>
        <v>7</v>
      </c>
    </row>
    <row r="2" spans="3:41" ht="15.75" thickBot="1" x14ac:dyDescent="0.3">
      <c r="C2" s="186" t="s">
        <v>0</v>
      </c>
      <c r="D2" s="187"/>
      <c r="E2" s="187"/>
      <c r="F2" s="170"/>
      <c r="G2" s="186" t="s">
        <v>1</v>
      </c>
      <c r="H2" s="188"/>
      <c r="I2" s="170"/>
      <c r="J2" s="186" t="s">
        <v>2</v>
      </c>
      <c r="K2" s="187"/>
      <c r="L2" s="187"/>
      <c r="M2" s="187"/>
      <c r="N2" s="187"/>
      <c r="O2" s="187"/>
      <c r="P2" s="187"/>
      <c r="Q2" s="188"/>
      <c r="R2" s="1"/>
      <c r="S2" s="2"/>
      <c r="T2" s="186" t="s">
        <v>3</v>
      </c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8"/>
      <c r="AH2" s="1"/>
      <c r="AI2" s="1"/>
      <c r="AJ2" s="1"/>
      <c r="AK2" s="1"/>
    </row>
    <row r="3" spans="3:41" ht="15.75" thickBot="1" x14ac:dyDescent="0.3">
      <c r="C3" s="169"/>
      <c r="D3" s="170" t="s">
        <v>4</v>
      </c>
      <c r="E3" s="171" t="s">
        <v>5</v>
      </c>
      <c r="F3" s="170"/>
      <c r="G3" s="170"/>
      <c r="H3" s="170"/>
      <c r="I3" s="3"/>
      <c r="J3" s="183" t="s">
        <v>4</v>
      </c>
      <c r="K3" s="184"/>
      <c r="L3" s="184"/>
      <c r="M3" s="185"/>
      <c r="N3" s="183" t="s">
        <v>6</v>
      </c>
      <c r="O3" s="184"/>
      <c r="P3" s="184"/>
      <c r="Q3" s="185"/>
      <c r="R3" s="1"/>
      <c r="T3" s="189" t="s">
        <v>7</v>
      </c>
      <c r="U3" s="190"/>
      <c r="V3" s="189" t="s">
        <v>8</v>
      </c>
      <c r="W3" s="190"/>
      <c r="X3" s="179" t="s">
        <v>9</v>
      </c>
      <c r="Y3" s="179"/>
      <c r="Z3" s="180"/>
      <c r="AA3" s="178" t="s">
        <v>10</v>
      </c>
      <c r="AB3" s="179"/>
      <c r="AC3" s="180"/>
      <c r="AD3" s="178" t="s">
        <v>11</v>
      </c>
      <c r="AE3" s="179"/>
      <c r="AF3" s="180"/>
      <c r="AG3" s="4"/>
      <c r="AH3" s="181" t="str">
        <f>CONCATENATE(G6,"CF")</f>
        <v>09/07Core_eCF</v>
      </c>
      <c r="AI3" s="182"/>
      <c r="AJ3" s="182"/>
      <c r="AK3" s="182"/>
      <c r="AL3" s="182"/>
      <c r="AM3" s="4"/>
      <c r="AN3" s="4"/>
    </row>
    <row r="4" spans="3:41" ht="15.75" thickBot="1" x14ac:dyDescent="0.3">
      <c r="C4" s="5" t="s">
        <v>12</v>
      </c>
      <c r="D4" s="6">
        <v>44446</v>
      </c>
      <c r="E4" s="7"/>
      <c r="F4" s="8"/>
      <c r="G4" s="8" t="s">
        <v>13</v>
      </c>
      <c r="H4" s="9">
        <f>RSQ(I7:I220,G7:G220)</f>
        <v>0.79599477460684687</v>
      </c>
      <c r="I4" s="88"/>
      <c r="J4" s="10" t="s">
        <v>14</v>
      </c>
      <c r="K4" s="11" t="s">
        <v>15</v>
      </c>
      <c r="L4" s="11" t="s">
        <v>16</v>
      </c>
      <c r="M4" s="12"/>
      <c r="N4" s="10" t="s">
        <v>14</v>
      </c>
      <c r="O4" s="11" t="s">
        <v>17</v>
      </c>
      <c r="P4" s="11" t="s">
        <v>18</v>
      </c>
      <c r="Q4" s="12"/>
      <c r="R4" s="4"/>
      <c r="S4" s="4"/>
      <c r="T4" s="13" t="s">
        <v>19</v>
      </c>
      <c r="U4" s="14" t="s">
        <v>20</v>
      </c>
      <c r="V4" s="13" t="s">
        <v>19</v>
      </c>
      <c r="W4" s="14" t="s">
        <v>20</v>
      </c>
      <c r="X4" s="13" t="s">
        <v>21</v>
      </c>
      <c r="Y4" s="14" t="s">
        <v>22</v>
      </c>
      <c r="Z4" s="13" t="s">
        <v>23</v>
      </c>
      <c r="AA4" s="13" t="s">
        <v>7</v>
      </c>
      <c r="AB4" s="14" t="s">
        <v>24</v>
      </c>
      <c r="AC4" s="13" t="s">
        <v>25</v>
      </c>
      <c r="AD4" s="14" t="s">
        <v>26</v>
      </c>
      <c r="AE4" s="13" t="s">
        <v>24</v>
      </c>
      <c r="AF4" s="14" t="s">
        <v>25</v>
      </c>
      <c r="AG4" s="15"/>
      <c r="AH4" s="16" t="s">
        <v>14</v>
      </c>
      <c r="AI4" s="17" t="s">
        <v>17</v>
      </c>
      <c r="AJ4" s="17" t="s">
        <v>18</v>
      </c>
      <c r="AK4" s="18"/>
      <c r="AM4" s="15"/>
      <c r="AN4" s="1"/>
    </row>
    <row r="5" spans="3:41" ht="15.75" thickBot="1" x14ac:dyDescent="0.3">
      <c r="C5" s="5" t="s">
        <v>37</v>
      </c>
      <c r="D5" s="61">
        <f>SLOPE(C35:C215,D35:D215)</f>
        <v>-10.208647955017216</v>
      </c>
      <c r="E5" s="62">
        <f>SLOPE(C35:C214,D35:D214)</f>
        <v>-10.208647955017216</v>
      </c>
      <c r="F5" s="8"/>
      <c r="G5" s="8" t="s">
        <v>27</v>
      </c>
      <c r="H5" s="19">
        <v>44446</v>
      </c>
      <c r="I5" s="89"/>
      <c r="J5" s="20">
        <f>1-(SUM(M7:M220))/COUNT(G7:G220)</f>
        <v>0.85714285714285721</v>
      </c>
      <c r="K5" s="21">
        <f>IF(G7&gt;0.1,AVERAGE(K7:K220),0)</f>
        <v>0.13807308219877459</v>
      </c>
      <c r="L5" s="21">
        <f>AVERAGE(L7:L220)</f>
        <v>0.66915341304861287</v>
      </c>
      <c r="M5" s="22"/>
      <c r="N5" s="20">
        <f>1-(SUM(Q7:Q220))/COUNT(L7:L220)</f>
        <v>0.85714285714285721</v>
      </c>
      <c r="O5" s="21">
        <f>AVERAGE(O7:O220)</f>
        <v>2.0301221021717147E-15</v>
      </c>
      <c r="P5" s="21">
        <f>AVERAGE(P7:P220)</f>
        <v>0.68887813907700901</v>
      </c>
      <c r="Q5" s="22"/>
      <c r="R5" s="2"/>
      <c r="S5" s="23" t="s">
        <v>6</v>
      </c>
      <c r="T5" s="24">
        <f>100-$E$6</f>
        <v>38.967821734161475</v>
      </c>
      <c r="U5" s="25">
        <f>-$E$5</f>
        <v>10.208647955017216</v>
      </c>
      <c r="V5" s="24">
        <f>$E$6</f>
        <v>61.032178265838525</v>
      </c>
      <c r="W5" s="25">
        <f>$E$5</f>
        <v>-10.208647955017216</v>
      </c>
      <c r="X5" s="26">
        <v>5.4</v>
      </c>
      <c r="Y5" s="27">
        <f>X5*U5+T5</f>
        <v>94.094520691254445</v>
      </c>
      <c r="Z5" s="27">
        <f>100-Y5</f>
        <v>5.905479308745555</v>
      </c>
      <c r="AA5" s="28">
        <v>85</v>
      </c>
      <c r="AB5" s="29">
        <f>(AA5-T5)/U5</f>
        <v>4.5091356336972339</v>
      </c>
      <c r="AC5" s="27">
        <f>100-AA5</f>
        <v>15</v>
      </c>
      <c r="AD5" s="28">
        <v>5</v>
      </c>
      <c r="AE5" s="29">
        <f>(AD5-V5)/W5</f>
        <v>5.4886972802603644</v>
      </c>
      <c r="AF5" s="30">
        <f>100-AD5</f>
        <v>95</v>
      </c>
      <c r="AG5" s="15"/>
      <c r="AH5" s="20">
        <f>1-(SUM(AK7:AK220))/COUNT(G7:G220)</f>
        <v>0</v>
      </c>
      <c r="AI5" s="21">
        <f>AVERAGE(AI7:AI220)</f>
        <v>660.13587964844828</v>
      </c>
      <c r="AJ5" s="21">
        <f>AVERAGE(AJ7:AJ220)</f>
        <v>660.13587964844828</v>
      </c>
      <c r="AK5" s="22"/>
      <c r="AM5" s="31">
        <v>181</v>
      </c>
      <c r="AN5" s="31">
        <v>0</v>
      </c>
    </row>
    <row r="6" spans="3:41" ht="15.75" thickBot="1" x14ac:dyDescent="0.3">
      <c r="C6" s="5" t="s">
        <v>38</v>
      </c>
      <c r="D6" s="61">
        <f>INTERCEPT(C35:C214,D35:D214)</f>
        <v>61.170251348037297</v>
      </c>
      <c r="E6" s="62">
        <f>D6-$K$5</f>
        <v>61.032178265838525</v>
      </c>
      <c r="F6" s="8" t="s">
        <v>45</v>
      </c>
      <c r="G6" s="8" t="str">
        <f>CONCATENATE(TEXT(H5,"mm/dd"),"Core_e")</f>
        <v>09/07Core_e</v>
      </c>
      <c r="H6" s="8" t="str">
        <f>CONCATENATE(TEXT(H5,"mm/dd"),"Core_AV%")</f>
        <v>09/07Core_AV%</v>
      </c>
      <c r="I6" s="32" t="s">
        <v>28</v>
      </c>
      <c r="J6" s="33" t="s">
        <v>29</v>
      </c>
      <c r="K6" s="34" t="s">
        <v>30</v>
      </c>
      <c r="L6" s="34" t="s">
        <v>31</v>
      </c>
      <c r="M6" s="35"/>
      <c r="N6" s="33" t="s">
        <v>29</v>
      </c>
      <c r="O6" s="34" t="s">
        <v>30</v>
      </c>
      <c r="P6" s="34" t="s">
        <v>31</v>
      </c>
      <c r="Q6" s="35"/>
      <c r="R6" s="36"/>
      <c r="S6" s="37"/>
      <c r="T6" s="38"/>
      <c r="U6" s="38"/>
      <c r="V6" s="38"/>
      <c r="W6" s="38"/>
      <c r="X6" s="39"/>
      <c r="Y6" s="40"/>
      <c r="Z6" s="40"/>
      <c r="AA6" s="40"/>
      <c r="AB6" s="39"/>
      <c r="AC6" s="40"/>
      <c r="AD6" s="40"/>
      <c r="AE6" s="41"/>
      <c r="AF6" s="42"/>
      <c r="AH6" s="43" t="s">
        <v>29</v>
      </c>
      <c r="AI6" s="44" t="s">
        <v>30</v>
      </c>
      <c r="AJ6" s="44" t="s">
        <v>31</v>
      </c>
      <c r="AK6" s="35"/>
      <c r="AL6" s="43" t="s">
        <v>32</v>
      </c>
      <c r="AM6" s="36" t="s">
        <v>33</v>
      </c>
      <c r="AN6" s="36" t="s">
        <v>34</v>
      </c>
      <c r="AO6" s="36" t="s">
        <v>35</v>
      </c>
    </row>
    <row r="7" spans="3:41" ht="15.75" thickBot="1" x14ac:dyDescent="0.3">
      <c r="C7" s="5" t="s">
        <v>39</v>
      </c>
      <c r="D7" s="61">
        <f>RSQ(D35:D214,E35:E214)</f>
        <v>0.98318754265294406</v>
      </c>
      <c r="E7" s="63">
        <f>D7</f>
        <v>0.98318754265294406</v>
      </c>
      <c r="F7" s="45">
        <v>27.2</v>
      </c>
      <c r="G7" s="45">
        <v>5.2210000000000001</v>
      </c>
      <c r="H7" s="45">
        <v>8.2999999999999972</v>
      </c>
      <c r="I7" s="46">
        <f>IF(G7&gt;1,100-H7,"")</f>
        <v>91.7</v>
      </c>
      <c r="J7" s="46">
        <f>IF(G7&gt;1,100-(G7*D$5+D$6),"")</f>
        <v>92.129099625107585</v>
      </c>
      <c r="K7" s="47">
        <f t="shared" ref="K7:K70" si="0">IF(G7&gt;1,I7-J7,"")</f>
        <v>-0.42909962510758248</v>
      </c>
      <c r="L7" s="47">
        <f t="shared" ref="L7:L70" si="1">IF(G7&gt;1,ABS(K7),"")</f>
        <v>0.42909962510758248</v>
      </c>
      <c r="M7" s="48">
        <f>IF($G7&gt;1.2,IF(L7&gt;1.2,1,0),0)</f>
        <v>0</v>
      </c>
      <c r="N7" s="46">
        <f t="shared" ref="N7:N70" si="2">IF(G7&gt;1,J7+$K$5,"")</f>
        <v>92.267172707306358</v>
      </c>
      <c r="O7" s="47">
        <f t="shared" ref="O7:O70" si="3">IF(G7&gt;1,I7-N7,"")</f>
        <v>-0.56717270730635505</v>
      </c>
      <c r="P7" s="47">
        <f t="shared" ref="P7:P70" si="4">IF(G7&gt;1,ABS(O7),"")</f>
        <v>0.56717270730635505</v>
      </c>
      <c r="Q7" s="48">
        <f>IF($G7&gt;1.2,IF(P7&gt;1.2,1,0),0)</f>
        <v>0</v>
      </c>
      <c r="R7" s="2"/>
      <c r="S7" s="49" t="s">
        <v>36</v>
      </c>
      <c r="T7" s="50">
        <f>100-$D$6</f>
        <v>38.829748651962703</v>
      </c>
      <c r="U7" s="51">
        <f>-$D$5</f>
        <v>10.208647955017216</v>
      </c>
      <c r="V7" s="50">
        <f>$D$6</f>
        <v>61.170251348037297</v>
      </c>
      <c r="W7" s="51">
        <f>$D$5</f>
        <v>-10.208647955017216</v>
      </c>
      <c r="X7" s="52">
        <f>X5</f>
        <v>5.4</v>
      </c>
      <c r="Y7" s="53">
        <f>X7*U7+T7</f>
        <v>93.956447609055672</v>
      </c>
      <c r="Z7" s="53">
        <f>100-Y7</f>
        <v>6.0435523909443276</v>
      </c>
      <c r="AA7" s="54">
        <f>AA5</f>
        <v>85</v>
      </c>
      <c r="AB7" s="55">
        <f>(AA7-T7)/U7</f>
        <v>4.5226607432717012</v>
      </c>
      <c r="AC7" s="53">
        <f>100-AA7</f>
        <v>15</v>
      </c>
      <c r="AD7" s="54">
        <f>AD5</f>
        <v>5</v>
      </c>
      <c r="AE7" s="55">
        <f>(AD7-V7)/W7</f>
        <v>5.5022223898348317</v>
      </c>
      <c r="AF7" s="56">
        <f>100-AD7</f>
        <v>95</v>
      </c>
      <c r="AH7" s="57">
        <f>IF(G7&gt;1,IF($E$10&gt;0,100-(#REF!/(1+(AL7/#REF!)^#REF!)^#REF!+#REF!/(AL7-1))*100,100-(AL7*D$5+D$6)*100),"")</f>
        <v>-687.09003748924079</v>
      </c>
      <c r="AI7" s="21">
        <f t="shared" ref="AI7:AI70" si="5">IF(G7&gt;1,I7-AH7,"")</f>
        <v>778.79003748924083</v>
      </c>
      <c r="AJ7" s="21">
        <f t="shared" ref="AJ7:AJ70" si="6">IF(G7&gt;1,ABS(AI7),"")</f>
        <v>778.79003748924083</v>
      </c>
      <c r="AK7" s="48">
        <f t="shared" ref="AK7:AK70" si="7">IF($G7&gt;1.2,IF(AJ7&gt;1.2,1,0),0)</f>
        <v>1</v>
      </c>
      <c r="AL7" s="58">
        <f t="shared" ref="AL7:AL70" si="8">IF(G7&gt;0,G7+AN7,"")</f>
        <v>5.2210000000000001</v>
      </c>
      <c r="AM7" s="59">
        <f t="shared" ref="AM7:AM70" si="9">IF(G7&gt;0,$AM$5,"")</f>
        <v>181</v>
      </c>
      <c r="AN7" s="59">
        <f t="shared" ref="AN7:AN70" si="10">IF(G7&gt;0,$AN$5,"")</f>
        <v>0</v>
      </c>
      <c r="AO7" s="60"/>
    </row>
    <row r="8" spans="3:41" ht="15.75" thickBot="1" x14ac:dyDescent="0.3">
      <c r="C8" s="64"/>
      <c r="D8" s="65"/>
      <c r="E8" s="66"/>
      <c r="F8" s="45">
        <v>28.1</v>
      </c>
      <c r="G8" s="45">
        <v>5.4457500000000003</v>
      </c>
      <c r="H8" s="45">
        <v>6.2999999999999972</v>
      </c>
      <c r="I8" s="46">
        <f t="shared" ref="I8:I71" si="11">IF(G8&gt;1,100-H8,"")</f>
        <v>93.7</v>
      </c>
      <c r="J8" s="46">
        <f t="shared" ref="J8:J71" si="12">IF(G8&gt;1,100-(G8*D$5+D$6),"")</f>
        <v>94.423493252997716</v>
      </c>
      <c r="K8" s="47">
        <f t="shared" si="0"/>
        <v>-0.72349325299771294</v>
      </c>
      <c r="L8" s="47">
        <f t="shared" si="1"/>
        <v>0.72349325299771294</v>
      </c>
      <c r="M8" s="48">
        <f t="shared" ref="M8:M71" si="13">IF($G8&gt;1.2,IF(L8&gt;1.2,1,0),0)</f>
        <v>0</v>
      </c>
      <c r="N8" s="46">
        <f t="shared" si="2"/>
        <v>94.561566335196488</v>
      </c>
      <c r="O8" s="47">
        <f t="shared" si="3"/>
        <v>-0.86156633519648551</v>
      </c>
      <c r="P8" s="47">
        <f t="shared" si="4"/>
        <v>0.86156633519648551</v>
      </c>
      <c r="Q8" s="48">
        <f t="shared" ref="Q8:Q71" si="14">IF($G8&gt;1.2,IF(P8&gt;1.2,1,0),0)</f>
        <v>0</v>
      </c>
      <c r="R8" s="2"/>
      <c r="AH8" s="57">
        <f>IF(G8&gt;1,IF($E$10&gt;0,100-(#REF!/(1+(AL8/#REF!)^#REF!)^#REF!+#REF!/(AL8-1))*100,100-(AL8*D$5+D$6)*100),"")</f>
        <v>-457.65067470022836</v>
      </c>
      <c r="AI8" s="21">
        <f t="shared" si="5"/>
        <v>551.35067470022841</v>
      </c>
      <c r="AJ8" s="21">
        <f t="shared" si="6"/>
        <v>551.35067470022841</v>
      </c>
      <c r="AK8" s="48">
        <f t="shared" si="7"/>
        <v>1</v>
      </c>
      <c r="AL8" s="58">
        <f t="shared" si="8"/>
        <v>5.4457500000000003</v>
      </c>
      <c r="AM8" s="59">
        <f t="shared" si="9"/>
        <v>181</v>
      </c>
      <c r="AN8" s="59">
        <f t="shared" si="10"/>
        <v>0</v>
      </c>
      <c r="AO8" s="60"/>
    </row>
    <row r="9" spans="3:41" x14ac:dyDescent="0.25">
      <c r="C9" s="183" t="str">
        <f>CONCATENATE(TEXT(D4,"mm/dd"),"PuckCurve")</f>
        <v>09/07PuckCurve</v>
      </c>
      <c r="D9" s="184"/>
      <c r="E9" s="185"/>
      <c r="F9" s="45">
        <v>28.2</v>
      </c>
      <c r="G9" s="45">
        <v>5.3257500000000002</v>
      </c>
      <c r="H9" s="45">
        <v>7.5</v>
      </c>
      <c r="I9" s="46">
        <f t="shared" si="11"/>
        <v>92.5</v>
      </c>
      <c r="J9" s="46">
        <f t="shared" si="12"/>
        <v>93.198455498395646</v>
      </c>
      <c r="K9" s="47">
        <f t="shared" si="0"/>
        <v>-0.69845549839564569</v>
      </c>
      <c r="L9" s="47">
        <f t="shared" si="1"/>
        <v>0.69845549839564569</v>
      </c>
      <c r="M9" s="48">
        <f t="shared" si="13"/>
        <v>0</v>
      </c>
      <c r="N9" s="46">
        <f t="shared" si="2"/>
        <v>93.336528580594418</v>
      </c>
      <c r="O9" s="47">
        <f t="shared" si="3"/>
        <v>-0.83652858059441826</v>
      </c>
      <c r="P9" s="47">
        <f t="shared" si="4"/>
        <v>0.83652858059441826</v>
      </c>
      <c r="Q9" s="48">
        <f t="shared" si="14"/>
        <v>0</v>
      </c>
      <c r="R9" s="2"/>
      <c r="AH9" s="57">
        <f>IF(G9&gt;1,IF($E$10&gt;0,100-(#REF!/(1+(AL9/#REF!)^#REF!)^#REF!+#REF!/(AL9-1))*100,100-(AL9*D$5+D$6)*100),"")</f>
        <v>-580.15445016043543</v>
      </c>
      <c r="AI9" s="21">
        <f t="shared" si="5"/>
        <v>672.65445016043543</v>
      </c>
      <c r="AJ9" s="21">
        <f t="shared" si="6"/>
        <v>672.65445016043543</v>
      </c>
      <c r="AK9" s="48">
        <f t="shared" si="7"/>
        <v>1</v>
      </c>
      <c r="AL9" s="58">
        <f t="shared" si="8"/>
        <v>5.3257500000000002</v>
      </c>
      <c r="AM9" s="59">
        <f t="shared" si="9"/>
        <v>181</v>
      </c>
      <c r="AN9" s="59">
        <f t="shared" si="10"/>
        <v>0</v>
      </c>
      <c r="AO9" s="60"/>
    </row>
    <row r="10" spans="3:41" x14ac:dyDescent="0.25">
      <c r="C10" s="67">
        <v>4</v>
      </c>
      <c r="D10" s="68" t="s">
        <v>43</v>
      </c>
      <c r="E10" s="69"/>
      <c r="F10" s="94">
        <v>29.1</v>
      </c>
      <c r="G10" s="94">
        <v>5.2774999999999999</v>
      </c>
      <c r="H10" s="94">
        <v>5.5999999999999943</v>
      </c>
      <c r="I10" s="46">
        <f t="shared" si="11"/>
        <v>94.4</v>
      </c>
      <c r="J10" s="46">
        <f t="shared" si="12"/>
        <v>92.705888234566061</v>
      </c>
      <c r="K10" s="47">
        <f t="shared" si="0"/>
        <v>1.694111765433945</v>
      </c>
      <c r="L10" s="47">
        <f t="shared" si="1"/>
        <v>1.694111765433945</v>
      </c>
      <c r="M10" s="48">
        <f t="shared" si="13"/>
        <v>1</v>
      </c>
      <c r="N10" s="46">
        <f t="shared" si="2"/>
        <v>92.843961316764833</v>
      </c>
      <c r="O10" s="47">
        <f t="shared" si="3"/>
        <v>1.5560386832351725</v>
      </c>
      <c r="P10" s="47">
        <f t="shared" si="4"/>
        <v>1.5560386832351725</v>
      </c>
      <c r="Q10" s="48">
        <f t="shared" si="14"/>
        <v>1</v>
      </c>
      <c r="R10" s="2"/>
      <c r="AH10" s="57">
        <f>IF(G10&gt;1,IF($E$10&gt;0,100-(#REF!/(1+(AL10/#REF!)^#REF!)^#REF!+#REF!/(AL10-1))*100,100-(AL10*D$5+D$6)*100),"")</f>
        <v>-629.41117654339394</v>
      </c>
      <c r="AI10" s="21">
        <f t="shared" si="5"/>
        <v>723.81117654339391</v>
      </c>
      <c r="AJ10" s="21">
        <f t="shared" si="6"/>
        <v>723.81117654339391</v>
      </c>
      <c r="AK10" s="48">
        <f t="shared" si="7"/>
        <v>1</v>
      </c>
      <c r="AL10" s="58">
        <f t="shared" si="8"/>
        <v>5.2774999999999999</v>
      </c>
      <c r="AM10" s="59">
        <f t="shared" si="9"/>
        <v>181</v>
      </c>
      <c r="AN10" s="59">
        <f t="shared" si="10"/>
        <v>0</v>
      </c>
      <c r="AO10" s="60"/>
    </row>
    <row r="11" spans="3:41" ht="15.75" thickBot="1" x14ac:dyDescent="0.3">
      <c r="C11" s="70" t="s">
        <v>40</v>
      </c>
      <c r="D11" s="71" t="s">
        <v>41</v>
      </c>
      <c r="E11" s="72" t="str">
        <f>CONCATENATE(C9,"_C")</f>
        <v>09/07PuckCurve_C</v>
      </c>
      <c r="F11" s="94">
        <v>29.2</v>
      </c>
      <c r="G11" s="94">
        <v>5.3462500000000004</v>
      </c>
      <c r="H11" s="94">
        <v>6.5999999999999943</v>
      </c>
      <c r="I11" s="46">
        <f t="shared" si="11"/>
        <v>93.4</v>
      </c>
      <c r="J11" s="46">
        <f t="shared" si="12"/>
        <v>93.407732781473499</v>
      </c>
      <c r="K11" s="47">
        <f t="shared" si="0"/>
        <v>-7.7327814734928779E-3</v>
      </c>
      <c r="L11" s="47">
        <f t="shared" si="1"/>
        <v>7.7327814734928779E-3</v>
      </c>
      <c r="M11" s="48">
        <f t="shared" si="13"/>
        <v>0</v>
      </c>
      <c r="N11" s="46">
        <f t="shared" si="2"/>
        <v>93.545805863672271</v>
      </c>
      <c r="O11" s="47">
        <f t="shared" si="3"/>
        <v>-0.14580586367226545</v>
      </c>
      <c r="P11" s="47">
        <f t="shared" si="4"/>
        <v>0.14580586367226545</v>
      </c>
      <c r="Q11" s="48">
        <f t="shared" si="14"/>
        <v>0</v>
      </c>
      <c r="R11" s="2"/>
      <c r="AH11" s="57">
        <f>IF(G11&gt;1,IF($E$10&gt;0,100-(#REF!/(1+(AL11/#REF!)^#REF!)^#REF!+#REF!/(AL11-1))*100,100-(AL11*D$5+D$6)*100),"")</f>
        <v>-559.22672185265014</v>
      </c>
      <c r="AI11" s="21">
        <f t="shared" si="5"/>
        <v>652.62672185265012</v>
      </c>
      <c r="AJ11" s="21">
        <f t="shared" si="6"/>
        <v>652.62672185265012</v>
      </c>
      <c r="AK11" s="48">
        <f t="shared" si="7"/>
        <v>1</v>
      </c>
      <c r="AL11" s="58">
        <f t="shared" si="8"/>
        <v>5.3462500000000004</v>
      </c>
      <c r="AM11" s="59">
        <f t="shared" si="9"/>
        <v>181</v>
      </c>
      <c r="AN11" s="59">
        <f t="shared" si="10"/>
        <v>0</v>
      </c>
      <c r="AO11" s="60"/>
    </row>
    <row r="12" spans="3:41" ht="15.75" thickBot="1" x14ac:dyDescent="0.3">
      <c r="C12" s="73">
        <f>C10</f>
        <v>4</v>
      </c>
      <c r="D12" s="74">
        <f>100-(D$5*$C12+D$6)</f>
        <v>79.664340472031569</v>
      </c>
      <c r="E12" s="75">
        <f>100-($E$5*C12+$E$6)</f>
        <v>79.802413554230341</v>
      </c>
      <c r="F12" s="94">
        <v>30.1</v>
      </c>
      <c r="G12" s="94">
        <v>5.6310000000000002</v>
      </c>
      <c r="H12" s="94">
        <v>2.7999999999999972</v>
      </c>
      <c r="I12" s="46">
        <f t="shared" si="11"/>
        <v>97.2</v>
      </c>
      <c r="J12" s="46">
        <f t="shared" si="12"/>
        <v>96.314645286664643</v>
      </c>
      <c r="K12" s="47">
        <f t="shared" si="0"/>
        <v>0.88535471333536009</v>
      </c>
      <c r="L12" s="47">
        <f t="shared" si="1"/>
        <v>0.88535471333536009</v>
      </c>
      <c r="M12" s="48">
        <f t="shared" si="13"/>
        <v>0</v>
      </c>
      <c r="N12" s="46">
        <f t="shared" si="2"/>
        <v>96.452718368863415</v>
      </c>
      <c r="O12" s="47">
        <f t="shared" si="3"/>
        <v>0.74728163113658752</v>
      </c>
      <c r="P12" s="47">
        <f t="shared" si="4"/>
        <v>0.74728163113658752</v>
      </c>
      <c r="Q12" s="48">
        <f t="shared" si="14"/>
        <v>0</v>
      </c>
      <c r="R12" s="2"/>
      <c r="AH12" s="57">
        <f>IF(G12&gt;1,IF($E$10&gt;0,100-(#REF!/(1+(AL12/#REF!)^#REF!)^#REF!+#REF!/(AL12-1))*100,100-(AL12*D$5+D$6)*100),"")</f>
        <v>-268.53547133353504</v>
      </c>
      <c r="AI12" s="21">
        <f t="shared" si="5"/>
        <v>365.73547133353503</v>
      </c>
      <c r="AJ12" s="21">
        <f t="shared" si="6"/>
        <v>365.73547133353503</v>
      </c>
      <c r="AK12" s="48">
        <f t="shared" si="7"/>
        <v>1</v>
      </c>
      <c r="AL12" s="58">
        <f t="shared" si="8"/>
        <v>5.6310000000000002</v>
      </c>
      <c r="AM12" s="59">
        <f t="shared" si="9"/>
        <v>181</v>
      </c>
      <c r="AN12" s="59">
        <f t="shared" si="10"/>
        <v>0</v>
      </c>
      <c r="AO12" s="60"/>
    </row>
    <row r="13" spans="3:41" ht="15.75" thickBot="1" x14ac:dyDescent="0.3">
      <c r="C13" s="76">
        <f t="shared" ref="C13:C31" si="15">C12+0.1</f>
        <v>4.0999999999999996</v>
      </c>
      <c r="D13" s="74">
        <f t="shared" ref="D13:D31" si="16">100-(D$5*$C13+D$6)</f>
        <v>80.685205267533291</v>
      </c>
      <c r="E13" s="75">
        <f t="shared" ref="E13:E31" si="17">100-($E$5*C13+$E$6)</f>
        <v>80.82327834973205</v>
      </c>
      <c r="F13" s="94">
        <v>30.2</v>
      </c>
      <c r="G13" s="94">
        <v>5.1255000000000006</v>
      </c>
      <c r="H13" s="94">
        <v>8.5999999999999943</v>
      </c>
      <c r="I13" s="46">
        <f t="shared" si="11"/>
        <v>91.4</v>
      </c>
      <c r="J13" s="46">
        <f t="shared" si="12"/>
        <v>91.154173745403455</v>
      </c>
      <c r="K13" s="47">
        <f t="shared" si="0"/>
        <v>0.24582625459655105</v>
      </c>
      <c r="L13" s="47">
        <f t="shared" si="1"/>
        <v>0.24582625459655105</v>
      </c>
      <c r="M13" s="48">
        <f t="shared" si="13"/>
        <v>0</v>
      </c>
      <c r="N13" s="46">
        <f t="shared" si="2"/>
        <v>91.292246827602227</v>
      </c>
      <c r="O13" s="47">
        <f t="shared" si="3"/>
        <v>0.10775317239777848</v>
      </c>
      <c r="P13" s="47">
        <f t="shared" si="4"/>
        <v>0.10775317239777848</v>
      </c>
      <c r="Q13" s="48">
        <f t="shared" si="14"/>
        <v>0</v>
      </c>
      <c r="R13" s="2"/>
      <c r="AH13" s="57">
        <f>IF(G13&gt;1,IF($E$10&gt;0,100-(#REF!/(1+(AL13/#REF!)^#REF!)^#REF!+#REF!/(AL13-1))*100,100-(AL13*D$5+D$6)*100),"")</f>
        <v>-784.58262545965454</v>
      </c>
      <c r="AI13" s="21">
        <f t="shared" si="5"/>
        <v>875.98262545965451</v>
      </c>
      <c r="AJ13" s="21">
        <f t="shared" si="6"/>
        <v>875.98262545965451</v>
      </c>
      <c r="AK13" s="48">
        <f t="shared" si="7"/>
        <v>1</v>
      </c>
      <c r="AL13" s="58">
        <f t="shared" si="8"/>
        <v>5.1255000000000006</v>
      </c>
      <c r="AM13" s="59">
        <f t="shared" si="9"/>
        <v>181</v>
      </c>
      <c r="AN13" s="59">
        <f t="shared" si="10"/>
        <v>0</v>
      </c>
      <c r="AO13" s="60"/>
    </row>
    <row r="14" spans="3:41" ht="15.75" thickBot="1" x14ac:dyDescent="0.3">
      <c r="C14" s="76">
        <f t="shared" si="15"/>
        <v>4.1999999999999993</v>
      </c>
      <c r="D14" s="74">
        <f t="shared" si="16"/>
        <v>81.706070063035014</v>
      </c>
      <c r="E14" s="75">
        <f t="shared" si="17"/>
        <v>81.844143145233772</v>
      </c>
      <c r="F14" s="93"/>
      <c r="G14" s="93"/>
      <c r="H14" s="93"/>
      <c r="I14" s="46" t="str">
        <f t="shared" si="11"/>
        <v/>
      </c>
      <c r="J14" s="46" t="str">
        <f t="shared" si="12"/>
        <v/>
      </c>
      <c r="K14" s="47" t="str">
        <f t="shared" si="0"/>
        <v/>
      </c>
      <c r="L14" s="47" t="str">
        <f t="shared" si="1"/>
        <v/>
      </c>
      <c r="M14" s="48">
        <f t="shared" si="13"/>
        <v>0</v>
      </c>
      <c r="N14" s="46" t="str">
        <f t="shared" si="2"/>
        <v/>
      </c>
      <c r="O14" s="47" t="str">
        <f t="shared" si="3"/>
        <v/>
      </c>
      <c r="P14" s="47" t="str">
        <f t="shared" si="4"/>
        <v/>
      </c>
      <c r="Q14" s="48">
        <f t="shared" si="14"/>
        <v>0</v>
      </c>
      <c r="R14" s="2"/>
      <c r="AH14" s="57" t="str">
        <f>IF(G14&gt;1,IF($E$10&gt;0,100-(#REF!/(1+(AL14/#REF!)^#REF!)^#REF!+#REF!/(AL14-1))*100,100-(AL14*D$5+D$6)*100),"")</f>
        <v/>
      </c>
      <c r="AI14" s="21" t="str">
        <f t="shared" si="5"/>
        <v/>
      </c>
      <c r="AJ14" s="21" t="str">
        <f t="shared" si="6"/>
        <v/>
      </c>
      <c r="AK14" s="48">
        <f t="shared" si="7"/>
        <v>0</v>
      </c>
      <c r="AL14" s="58" t="str">
        <f t="shared" si="8"/>
        <v/>
      </c>
      <c r="AM14" s="59" t="str">
        <f t="shared" si="9"/>
        <v/>
      </c>
      <c r="AN14" s="59" t="str">
        <f t="shared" si="10"/>
        <v/>
      </c>
      <c r="AO14" s="60"/>
    </row>
    <row r="15" spans="3:41" ht="15.75" thickBot="1" x14ac:dyDescent="0.3">
      <c r="C15" s="76">
        <f t="shared" si="15"/>
        <v>4.2999999999999989</v>
      </c>
      <c r="D15" s="74">
        <f t="shared" si="16"/>
        <v>82.726934858536723</v>
      </c>
      <c r="E15" s="75">
        <f t="shared" si="17"/>
        <v>82.865007940735495</v>
      </c>
      <c r="F15" s="93"/>
      <c r="G15" s="93"/>
      <c r="H15" s="93"/>
      <c r="I15" s="46" t="str">
        <f t="shared" si="11"/>
        <v/>
      </c>
      <c r="J15" s="46" t="str">
        <f t="shared" si="12"/>
        <v/>
      </c>
      <c r="K15" s="47" t="str">
        <f t="shared" si="0"/>
        <v/>
      </c>
      <c r="L15" s="47" t="str">
        <f t="shared" si="1"/>
        <v/>
      </c>
      <c r="M15" s="48">
        <f t="shared" si="13"/>
        <v>0</v>
      </c>
      <c r="N15" s="46" t="str">
        <f t="shared" si="2"/>
        <v/>
      </c>
      <c r="O15" s="47" t="str">
        <f t="shared" si="3"/>
        <v/>
      </c>
      <c r="P15" s="47" t="str">
        <f t="shared" si="4"/>
        <v/>
      </c>
      <c r="Q15" s="48">
        <f t="shared" si="14"/>
        <v>0</v>
      </c>
      <c r="R15" s="2"/>
      <c r="AH15" s="57" t="str">
        <f>IF(G15&gt;1,IF($E$10&gt;0,100-(#REF!/(1+(AL15/#REF!)^#REF!)^#REF!+#REF!/(AL15-1))*100,100-(AL15*D$5+D$6)*100),"")</f>
        <v/>
      </c>
      <c r="AI15" s="21" t="str">
        <f t="shared" si="5"/>
        <v/>
      </c>
      <c r="AJ15" s="21" t="str">
        <f t="shared" si="6"/>
        <v/>
      </c>
      <c r="AK15" s="48">
        <f t="shared" si="7"/>
        <v>0</v>
      </c>
      <c r="AL15" s="58" t="str">
        <f t="shared" si="8"/>
        <v/>
      </c>
      <c r="AM15" s="59" t="str">
        <f t="shared" si="9"/>
        <v/>
      </c>
      <c r="AN15" s="59" t="str">
        <f t="shared" si="10"/>
        <v/>
      </c>
      <c r="AO15" s="60"/>
    </row>
    <row r="16" spans="3:41" ht="15.75" thickBot="1" x14ac:dyDescent="0.3">
      <c r="C16" s="76">
        <f t="shared" si="15"/>
        <v>4.3999999999999986</v>
      </c>
      <c r="D16" s="74">
        <f t="shared" si="16"/>
        <v>83.747799654038431</v>
      </c>
      <c r="E16" s="75">
        <f t="shared" si="17"/>
        <v>83.885872736237218</v>
      </c>
      <c r="F16" s="93"/>
      <c r="G16" s="93"/>
      <c r="H16" s="93"/>
      <c r="I16" s="46" t="str">
        <f t="shared" si="11"/>
        <v/>
      </c>
      <c r="J16" s="46" t="str">
        <f t="shared" si="12"/>
        <v/>
      </c>
      <c r="K16" s="47" t="str">
        <f t="shared" si="0"/>
        <v/>
      </c>
      <c r="L16" s="47" t="str">
        <f t="shared" si="1"/>
        <v/>
      </c>
      <c r="M16" s="48">
        <f t="shared" si="13"/>
        <v>0</v>
      </c>
      <c r="N16" s="46" t="str">
        <f t="shared" si="2"/>
        <v/>
      </c>
      <c r="O16" s="47" t="str">
        <f t="shared" si="3"/>
        <v/>
      </c>
      <c r="P16" s="47" t="str">
        <f t="shared" si="4"/>
        <v/>
      </c>
      <c r="Q16" s="48">
        <f t="shared" si="14"/>
        <v>0</v>
      </c>
      <c r="R16" s="2"/>
      <c r="AH16" s="57" t="str">
        <f>IF(G16&gt;1,IF($E$10&gt;0,100-(#REF!/(1+(AL16/#REF!)^#REF!)^#REF!+#REF!/(AL16-1))*100,100-(AL16*D$5+D$6)*100),"")</f>
        <v/>
      </c>
      <c r="AI16" s="21" t="str">
        <f t="shared" si="5"/>
        <v/>
      </c>
      <c r="AJ16" s="21" t="str">
        <f t="shared" si="6"/>
        <v/>
      </c>
      <c r="AK16" s="48">
        <f t="shared" si="7"/>
        <v>0</v>
      </c>
      <c r="AL16" s="58" t="str">
        <f t="shared" si="8"/>
        <v/>
      </c>
      <c r="AM16" s="59" t="str">
        <f t="shared" si="9"/>
        <v/>
      </c>
      <c r="AN16" s="59" t="str">
        <f t="shared" si="10"/>
        <v/>
      </c>
      <c r="AO16" s="60"/>
    </row>
    <row r="17" spans="3:41" ht="15.75" thickBot="1" x14ac:dyDescent="0.3">
      <c r="C17" s="76">
        <f t="shared" si="15"/>
        <v>4.4999999999999982</v>
      </c>
      <c r="D17" s="74">
        <f t="shared" si="16"/>
        <v>84.768664449540154</v>
      </c>
      <c r="E17" s="75">
        <f t="shared" si="17"/>
        <v>84.906737531738941</v>
      </c>
      <c r="F17" s="93"/>
      <c r="G17" s="93"/>
      <c r="H17" s="93"/>
      <c r="I17" s="46" t="str">
        <f t="shared" si="11"/>
        <v/>
      </c>
      <c r="J17" s="46" t="str">
        <f t="shared" si="12"/>
        <v/>
      </c>
      <c r="K17" s="47" t="str">
        <f t="shared" si="0"/>
        <v/>
      </c>
      <c r="L17" s="47" t="str">
        <f t="shared" si="1"/>
        <v/>
      </c>
      <c r="M17" s="48">
        <f t="shared" si="13"/>
        <v>0</v>
      </c>
      <c r="N17" s="46" t="str">
        <f t="shared" si="2"/>
        <v/>
      </c>
      <c r="O17" s="47" t="str">
        <f t="shared" si="3"/>
        <v/>
      </c>
      <c r="P17" s="47" t="str">
        <f t="shared" si="4"/>
        <v/>
      </c>
      <c r="Q17" s="48">
        <f t="shared" si="14"/>
        <v>0</v>
      </c>
      <c r="R17" s="2"/>
      <c r="AH17" s="57" t="str">
        <f>IF(G17&gt;1,IF($E$10&gt;0,100-(#REF!/(1+(AL17/#REF!)^#REF!)^#REF!+#REF!/(AL17-1))*100,100-(AL17*D$5+D$6)*100),"")</f>
        <v/>
      </c>
      <c r="AI17" s="21" t="str">
        <f t="shared" si="5"/>
        <v/>
      </c>
      <c r="AJ17" s="21" t="str">
        <f t="shared" si="6"/>
        <v/>
      </c>
      <c r="AK17" s="48">
        <f t="shared" si="7"/>
        <v>0</v>
      </c>
      <c r="AL17" s="58" t="str">
        <f t="shared" si="8"/>
        <v/>
      </c>
      <c r="AM17" s="59" t="str">
        <f t="shared" si="9"/>
        <v/>
      </c>
      <c r="AN17" s="59" t="str">
        <f t="shared" si="10"/>
        <v/>
      </c>
      <c r="AO17" s="60"/>
    </row>
    <row r="18" spans="3:41" ht="15.75" thickBot="1" x14ac:dyDescent="0.3">
      <c r="C18" s="76">
        <f t="shared" si="15"/>
        <v>4.5999999999999979</v>
      </c>
      <c r="D18" s="74">
        <f t="shared" si="16"/>
        <v>85.789529245041876</v>
      </c>
      <c r="E18" s="75">
        <f t="shared" si="17"/>
        <v>85.927602327240649</v>
      </c>
      <c r="F18" s="93"/>
      <c r="G18" s="93"/>
      <c r="H18" s="93"/>
      <c r="I18" s="46" t="str">
        <f t="shared" si="11"/>
        <v/>
      </c>
      <c r="J18" s="46" t="str">
        <f t="shared" si="12"/>
        <v/>
      </c>
      <c r="K18" s="47" t="str">
        <f t="shared" si="0"/>
        <v/>
      </c>
      <c r="L18" s="47" t="str">
        <f t="shared" si="1"/>
        <v/>
      </c>
      <c r="M18" s="48">
        <f t="shared" si="13"/>
        <v>0</v>
      </c>
      <c r="N18" s="46" t="str">
        <f t="shared" si="2"/>
        <v/>
      </c>
      <c r="O18" s="47" t="str">
        <f t="shared" si="3"/>
        <v/>
      </c>
      <c r="P18" s="47" t="str">
        <f t="shared" si="4"/>
        <v/>
      </c>
      <c r="Q18" s="48">
        <f t="shared" si="14"/>
        <v>0</v>
      </c>
      <c r="R18" s="2"/>
      <c r="AH18" s="57" t="str">
        <f>IF(G18&gt;1,IF($E$10&gt;0,100-(#REF!/(1+(AL18/#REF!)^#REF!)^#REF!+#REF!/(AL18-1))*100,100-(AL18*D$5+D$6)*100),"")</f>
        <v/>
      </c>
      <c r="AI18" s="21" t="str">
        <f t="shared" si="5"/>
        <v/>
      </c>
      <c r="AJ18" s="21" t="str">
        <f t="shared" si="6"/>
        <v/>
      </c>
      <c r="AK18" s="48">
        <f t="shared" si="7"/>
        <v>0</v>
      </c>
      <c r="AL18" s="58" t="str">
        <f t="shared" si="8"/>
        <v/>
      </c>
      <c r="AM18" s="59" t="str">
        <f t="shared" si="9"/>
        <v/>
      </c>
      <c r="AN18" s="59" t="str">
        <f t="shared" si="10"/>
        <v/>
      </c>
      <c r="AO18" s="60"/>
    </row>
    <row r="19" spans="3:41" ht="15.75" thickBot="1" x14ac:dyDescent="0.3">
      <c r="C19" s="76">
        <f t="shared" si="15"/>
        <v>4.6999999999999975</v>
      </c>
      <c r="D19" s="74">
        <f t="shared" si="16"/>
        <v>86.810394040543599</v>
      </c>
      <c r="E19" s="75">
        <f t="shared" si="17"/>
        <v>86.948467122742358</v>
      </c>
      <c r="F19" s="93"/>
      <c r="G19" s="93"/>
      <c r="H19" s="93"/>
      <c r="I19" s="46" t="str">
        <f t="shared" si="11"/>
        <v/>
      </c>
      <c r="J19" s="46" t="str">
        <f t="shared" si="12"/>
        <v/>
      </c>
      <c r="K19" s="47" t="str">
        <f t="shared" si="0"/>
        <v/>
      </c>
      <c r="L19" s="47" t="str">
        <f t="shared" si="1"/>
        <v/>
      </c>
      <c r="M19" s="48">
        <f t="shared" si="13"/>
        <v>0</v>
      </c>
      <c r="N19" s="46" t="str">
        <f t="shared" si="2"/>
        <v/>
      </c>
      <c r="O19" s="47" t="str">
        <f t="shared" si="3"/>
        <v/>
      </c>
      <c r="P19" s="47" t="str">
        <f t="shared" si="4"/>
        <v/>
      </c>
      <c r="Q19" s="48">
        <f t="shared" si="14"/>
        <v>0</v>
      </c>
      <c r="R19" s="2"/>
      <c r="AH19" s="57" t="str">
        <f>IF(G19&gt;1,IF($E$10&gt;0,100-(#REF!/(1+(AL19/#REF!)^#REF!)^#REF!+#REF!/(AL19-1))*100,100-(AL19*D$5+D$6)*100),"")</f>
        <v/>
      </c>
      <c r="AI19" s="21" t="str">
        <f t="shared" si="5"/>
        <v/>
      </c>
      <c r="AJ19" s="21" t="str">
        <f t="shared" si="6"/>
        <v/>
      </c>
      <c r="AK19" s="48">
        <f t="shared" si="7"/>
        <v>0</v>
      </c>
      <c r="AL19" s="58" t="str">
        <f t="shared" si="8"/>
        <v/>
      </c>
      <c r="AM19" s="59" t="str">
        <f t="shared" si="9"/>
        <v/>
      </c>
      <c r="AN19" s="59" t="str">
        <f t="shared" si="10"/>
        <v/>
      </c>
      <c r="AO19" s="60"/>
    </row>
    <row r="20" spans="3:41" ht="15.75" thickBot="1" x14ac:dyDescent="0.3">
      <c r="C20" s="76">
        <f t="shared" si="15"/>
        <v>4.7999999999999972</v>
      </c>
      <c r="D20" s="74">
        <f t="shared" si="16"/>
        <v>87.831258836045322</v>
      </c>
      <c r="E20" s="75">
        <f t="shared" si="17"/>
        <v>87.96933191824408</v>
      </c>
      <c r="F20" s="93"/>
      <c r="G20" s="93"/>
      <c r="H20" s="93"/>
      <c r="I20" s="46" t="str">
        <f t="shared" si="11"/>
        <v/>
      </c>
      <c r="J20" s="46" t="str">
        <f t="shared" si="12"/>
        <v/>
      </c>
      <c r="K20" s="47" t="str">
        <f t="shared" si="0"/>
        <v/>
      </c>
      <c r="L20" s="47" t="str">
        <f t="shared" si="1"/>
        <v/>
      </c>
      <c r="M20" s="48">
        <f t="shared" si="13"/>
        <v>0</v>
      </c>
      <c r="N20" s="46" t="str">
        <f t="shared" si="2"/>
        <v/>
      </c>
      <c r="O20" s="47" t="str">
        <f t="shared" si="3"/>
        <v/>
      </c>
      <c r="P20" s="47" t="str">
        <f t="shared" si="4"/>
        <v/>
      </c>
      <c r="Q20" s="48">
        <f t="shared" si="14"/>
        <v>0</v>
      </c>
      <c r="R20" s="2"/>
      <c r="AH20" s="57" t="str">
        <f>IF(G20&gt;1,IF($E$10&gt;0,100-(#REF!/(1+(AL20/#REF!)^#REF!)^#REF!+#REF!/(AL20-1))*100,100-(AL20*D$5+D$6)*100),"")</f>
        <v/>
      </c>
      <c r="AI20" s="21" t="str">
        <f t="shared" si="5"/>
        <v/>
      </c>
      <c r="AJ20" s="21" t="str">
        <f t="shared" si="6"/>
        <v/>
      </c>
      <c r="AK20" s="48">
        <f t="shared" si="7"/>
        <v>0</v>
      </c>
      <c r="AL20" s="58" t="str">
        <f t="shared" si="8"/>
        <v/>
      </c>
      <c r="AM20" s="59" t="str">
        <f t="shared" si="9"/>
        <v/>
      </c>
      <c r="AN20" s="59" t="str">
        <f t="shared" si="10"/>
        <v/>
      </c>
      <c r="AO20" s="60"/>
    </row>
    <row r="21" spans="3:41" ht="15.75" thickBot="1" x14ac:dyDescent="0.3">
      <c r="C21" s="76">
        <f t="shared" si="15"/>
        <v>4.8999999999999968</v>
      </c>
      <c r="D21" s="74">
        <f t="shared" si="16"/>
        <v>88.85212363154703</v>
      </c>
      <c r="E21" s="75">
        <f t="shared" si="17"/>
        <v>88.990196713745803</v>
      </c>
      <c r="F21" s="93"/>
      <c r="G21" s="93"/>
      <c r="H21" s="93"/>
      <c r="I21" s="46" t="str">
        <f t="shared" si="11"/>
        <v/>
      </c>
      <c r="J21" s="46" t="str">
        <f t="shared" si="12"/>
        <v/>
      </c>
      <c r="K21" s="47" t="str">
        <f t="shared" si="0"/>
        <v/>
      </c>
      <c r="L21" s="47" t="str">
        <f t="shared" si="1"/>
        <v/>
      </c>
      <c r="M21" s="48">
        <f t="shared" si="13"/>
        <v>0</v>
      </c>
      <c r="N21" s="46" t="str">
        <f t="shared" si="2"/>
        <v/>
      </c>
      <c r="O21" s="47" t="str">
        <f t="shared" si="3"/>
        <v/>
      </c>
      <c r="P21" s="47" t="str">
        <f t="shared" si="4"/>
        <v/>
      </c>
      <c r="Q21" s="48">
        <f t="shared" si="14"/>
        <v>0</v>
      </c>
      <c r="R21" s="2"/>
      <c r="AH21" s="57" t="str">
        <f>IF(G21&gt;1,IF($E$10&gt;0,100-(#REF!/(1+(AL21/#REF!)^#REF!)^#REF!+#REF!/(AL21-1))*100,100-(AL21*D$5+D$6)*100),"")</f>
        <v/>
      </c>
      <c r="AI21" s="21" t="str">
        <f t="shared" si="5"/>
        <v/>
      </c>
      <c r="AJ21" s="21" t="str">
        <f t="shared" si="6"/>
        <v/>
      </c>
      <c r="AK21" s="48">
        <f t="shared" si="7"/>
        <v>0</v>
      </c>
      <c r="AL21" s="58" t="str">
        <f t="shared" si="8"/>
        <v/>
      </c>
      <c r="AM21" s="59" t="str">
        <f t="shared" si="9"/>
        <v/>
      </c>
      <c r="AN21" s="59" t="str">
        <f t="shared" si="10"/>
        <v/>
      </c>
      <c r="AO21" s="60"/>
    </row>
    <row r="22" spans="3:41" ht="15.75" thickBot="1" x14ac:dyDescent="0.3">
      <c r="C22" s="76">
        <f t="shared" si="15"/>
        <v>4.9999999999999964</v>
      </c>
      <c r="D22" s="74">
        <f t="shared" si="16"/>
        <v>89.872988427048739</v>
      </c>
      <c r="E22" s="75">
        <f t="shared" si="17"/>
        <v>90.011061509247526</v>
      </c>
      <c r="F22" s="93"/>
      <c r="G22" s="93"/>
      <c r="H22" s="93"/>
      <c r="I22" s="46" t="str">
        <f t="shared" si="11"/>
        <v/>
      </c>
      <c r="J22" s="46" t="str">
        <f t="shared" si="12"/>
        <v/>
      </c>
      <c r="K22" s="47" t="str">
        <f t="shared" si="0"/>
        <v/>
      </c>
      <c r="L22" s="47" t="str">
        <f t="shared" si="1"/>
        <v/>
      </c>
      <c r="M22" s="48">
        <f t="shared" si="13"/>
        <v>0</v>
      </c>
      <c r="N22" s="46" t="str">
        <f t="shared" si="2"/>
        <v/>
      </c>
      <c r="O22" s="47" t="str">
        <f t="shared" si="3"/>
        <v/>
      </c>
      <c r="P22" s="47" t="str">
        <f t="shared" si="4"/>
        <v/>
      </c>
      <c r="Q22" s="48">
        <f t="shared" si="14"/>
        <v>0</v>
      </c>
      <c r="R22" s="2"/>
      <c r="AH22" s="57" t="str">
        <f>IF(G22&gt;1,IF($E$10&gt;0,100-(#REF!/(1+(AL22/#REF!)^#REF!)^#REF!+#REF!/(AL22-1))*100,100-(AL22*D$5+D$6)*100),"")</f>
        <v/>
      </c>
      <c r="AI22" s="21" t="str">
        <f t="shared" si="5"/>
        <v/>
      </c>
      <c r="AJ22" s="21" t="str">
        <f t="shared" si="6"/>
        <v/>
      </c>
      <c r="AK22" s="48">
        <f t="shared" si="7"/>
        <v>0</v>
      </c>
      <c r="AL22" s="58" t="str">
        <f t="shared" si="8"/>
        <v/>
      </c>
      <c r="AM22" s="59" t="str">
        <f t="shared" si="9"/>
        <v/>
      </c>
      <c r="AN22" s="59" t="str">
        <f t="shared" si="10"/>
        <v/>
      </c>
      <c r="AO22" s="60"/>
    </row>
    <row r="23" spans="3:41" ht="15.75" thickBot="1" x14ac:dyDescent="0.3">
      <c r="C23" s="76">
        <f t="shared" si="15"/>
        <v>5.0999999999999961</v>
      </c>
      <c r="D23" s="74">
        <f t="shared" si="16"/>
        <v>90.893853222550462</v>
      </c>
      <c r="E23" s="75">
        <f t="shared" si="17"/>
        <v>91.031926304749248</v>
      </c>
      <c r="F23" s="93"/>
      <c r="G23" s="93"/>
      <c r="H23" s="93"/>
      <c r="I23" s="46" t="str">
        <f t="shared" si="11"/>
        <v/>
      </c>
      <c r="J23" s="46" t="str">
        <f t="shared" si="12"/>
        <v/>
      </c>
      <c r="K23" s="47" t="str">
        <f t="shared" si="0"/>
        <v/>
      </c>
      <c r="L23" s="47" t="str">
        <f t="shared" si="1"/>
        <v/>
      </c>
      <c r="M23" s="48">
        <f t="shared" si="13"/>
        <v>0</v>
      </c>
      <c r="N23" s="46" t="str">
        <f t="shared" si="2"/>
        <v/>
      </c>
      <c r="O23" s="47" t="str">
        <f t="shared" si="3"/>
        <v/>
      </c>
      <c r="P23" s="47" t="str">
        <f t="shared" si="4"/>
        <v/>
      </c>
      <c r="Q23" s="48">
        <f t="shared" si="14"/>
        <v>0</v>
      </c>
      <c r="R23" s="2"/>
      <c r="AH23" s="57" t="str">
        <f>IF(G23&gt;1,IF($E$10&gt;0,100-(#REF!/(1+(AL23/#REF!)^#REF!)^#REF!+#REF!/(AL23-1))*100,100-(AL23*D$5+D$6)*100),"")</f>
        <v/>
      </c>
      <c r="AI23" s="21" t="str">
        <f t="shared" si="5"/>
        <v/>
      </c>
      <c r="AJ23" s="21" t="str">
        <f t="shared" si="6"/>
        <v/>
      </c>
      <c r="AK23" s="48">
        <f t="shared" si="7"/>
        <v>0</v>
      </c>
      <c r="AL23" s="58" t="str">
        <f t="shared" si="8"/>
        <v/>
      </c>
      <c r="AM23" s="59" t="str">
        <f t="shared" si="9"/>
        <v/>
      </c>
      <c r="AN23" s="59" t="str">
        <f t="shared" si="10"/>
        <v/>
      </c>
      <c r="AO23" s="60"/>
    </row>
    <row r="24" spans="3:41" ht="15.75" thickBot="1" x14ac:dyDescent="0.3">
      <c r="C24" s="76">
        <f t="shared" si="15"/>
        <v>5.1999999999999957</v>
      </c>
      <c r="D24" s="74">
        <f t="shared" si="16"/>
        <v>91.914718018052184</v>
      </c>
      <c r="E24" s="75">
        <f t="shared" si="17"/>
        <v>92.052791100250957</v>
      </c>
      <c r="F24" s="93"/>
      <c r="G24" s="93"/>
      <c r="H24" s="93"/>
      <c r="I24" s="46" t="str">
        <f t="shared" si="11"/>
        <v/>
      </c>
      <c r="J24" s="46" t="str">
        <f t="shared" si="12"/>
        <v/>
      </c>
      <c r="K24" s="47" t="str">
        <f t="shared" si="0"/>
        <v/>
      </c>
      <c r="L24" s="47" t="str">
        <f t="shared" si="1"/>
        <v/>
      </c>
      <c r="M24" s="48">
        <f t="shared" si="13"/>
        <v>0</v>
      </c>
      <c r="N24" s="46" t="str">
        <f t="shared" si="2"/>
        <v/>
      </c>
      <c r="O24" s="47" t="str">
        <f t="shared" si="3"/>
        <v/>
      </c>
      <c r="P24" s="47" t="str">
        <f t="shared" si="4"/>
        <v/>
      </c>
      <c r="Q24" s="48">
        <f t="shared" si="14"/>
        <v>0</v>
      </c>
      <c r="R24" s="2"/>
      <c r="AH24" s="57" t="str">
        <f>IF(G24&gt;1,IF($E$10&gt;0,100-(#REF!/(1+(AL24/#REF!)^#REF!)^#REF!+#REF!/(AL24-1))*100,100-(AL24*D$5+D$6)*100),"")</f>
        <v/>
      </c>
      <c r="AI24" s="21" t="str">
        <f t="shared" si="5"/>
        <v/>
      </c>
      <c r="AJ24" s="21" t="str">
        <f t="shared" si="6"/>
        <v/>
      </c>
      <c r="AK24" s="48">
        <f t="shared" si="7"/>
        <v>0</v>
      </c>
      <c r="AL24" s="58" t="str">
        <f t="shared" si="8"/>
        <v/>
      </c>
      <c r="AM24" s="59" t="str">
        <f t="shared" si="9"/>
        <v/>
      </c>
      <c r="AN24" s="59" t="str">
        <f t="shared" si="10"/>
        <v/>
      </c>
      <c r="AO24" s="60"/>
    </row>
    <row r="25" spans="3:41" ht="15.75" thickBot="1" x14ac:dyDescent="0.3">
      <c r="C25" s="76">
        <f t="shared" si="15"/>
        <v>5.2999999999999954</v>
      </c>
      <c r="D25" s="74">
        <f t="shared" si="16"/>
        <v>92.935582813553907</v>
      </c>
      <c r="E25" s="75">
        <f t="shared" si="17"/>
        <v>93.073655895752665</v>
      </c>
      <c r="F25" s="93"/>
      <c r="G25" s="93"/>
      <c r="H25" s="93"/>
      <c r="I25" s="46" t="str">
        <f t="shared" si="11"/>
        <v/>
      </c>
      <c r="J25" s="46" t="str">
        <f t="shared" si="12"/>
        <v/>
      </c>
      <c r="K25" s="47" t="str">
        <f t="shared" si="0"/>
        <v/>
      </c>
      <c r="L25" s="47" t="str">
        <f t="shared" si="1"/>
        <v/>
      </c>
      <c r="M25" s="48">
        <f t="shared" si="13"/>
        <v>0</v>
      </c>
      <c r="N25" s="46" t="str">
        <f t="shared" si="2"/>
        <v/>
      </c>
      <c r="O25" s="47" t="str">
        <f t="shared" si="3"/>
        <v/>
      </c>
      <c r="P25" s="47" t="str">
        <f t="shared" si="4"/>
        <v/>
      </c>
      <c r="Q25" s="48">
        <f t="shared" si="14"/>
        <v>0</v>
      </c>
      <c r="R25" s="2"/>
      <c r="AH25" s="57" t="str">
        <f>IF(G25&gt;1,IF($E$10&gt;0,100-(#REF!/(1+(AL25/#REF!)^#REF!)^#REF!+#REF!/(AL25-1))*100,100-(AL25*D$5+D$6)*100),"")</f>
        <v/>
      </c>
      <c r="AI25" s="21" t="str">
        <f t="shared" si="5"/>
        <v/>
      </c>
      <c r="AJ25" s="21" t="str">
        <f t="shared" si="6"/>
        <v/>
      </c>
      <c r="AK25" s="48">
        <f t="shared" si="7"/>
        <v>0</v>
      </c>
      <c r="AL25" s="58" t="str">
        <f t="shared" si="8"/>
        <v/>
      </c>
      <c r="AM25" s="59" t="str">
        <f t="shared" si="9"/>
        <v/>
      </c>
      <c r="AN25" s="59" t="str">
        <f t="shared" si="10"/>
        <v/>
      </c>
      <c r="AO25" s="60"/>
    </row>
    <row r="26" spans="3:41" ht="15.75" thickBot="1" x14ac:dyDescent="0.3">
      <c r="C26" s="76">
        <f t="shared" si="15"/>
        <v>5.399999999999995</v>
      </c>
      <c r="D26" s="74">
        <f t="shared" si="16"/>
        <v>93.95644760905563</v>
      </c>
      <c r="E26" s="75">
        <f t="shared" si="17"/>
        <v>94.094520691254388</v>
      </c>
      <c r="F26" s="93"/>
      <c r="G26" s="93"/>
      <c r="H26" s="93"/>
      <c r="I26" s="46" t="str">
        <f t="shared" si="11"/>
        <v/>
      </c>
      <c r="J26" s="46" t="str">
        <f t="shared" si="12"/>
        <v/>
      </c>
      <c r="K26" s="47" t="str">
        <f t="shared" si="0"/>
        <v/>
      </c>
      <c r="L26" s="47" t="str">
        <f t="shared" si="1"/>
        <v/>
      </c>
      <c r="M26" s="48">
        <f t="shared" si="13"/>
        <v>0</v>
      </c>
      <c r="N26" s="46" t="str">
        <f t="shared" si="2"/>
        <v/>
      </c>
      <c r="O26" s="47" t="str">
        <f t="shared" si="3"/>
        <v/>
      </c>
      <c r="P26" s="47" t="str">
        <f t="shared" si="4"/>
        <v/>
      </c>
      <c r="Q26" s="48">
        <f t="shared" si="14"/>
        <v>0</v>
      </c>
      <c r="R26" s="2"/>
      <c r="AH26" s="57" t="str">
        <f>IF(G26&gt;1,IF($E$10&gt;0,100-(#REF!/(1+(AL26/#REF!)^#REF!)^#REF!+#REF!/(AL26-1))*100,100-(AL26*D$5+D$6)*100),"")</f>
        <v/>
      </c>
      <c r="AI26" s="21" t="str">
        <f t="shared" si="5"/>
        <v/>
      </c>
      <c r="AJ26" s="21" t="str">
        <f t="shared" si="6"/>
        <v/>
      </c>
      <c r="AK26" s="48">
        <f t="shared" si="7"/>
        <v>0</v>
      </c>
      <c r="AL26" s="58" t="str">
        <f t="shared" si="8"/>
        <v/>
      </c>
      <c r="AM26" s="59" t="str">
        <f t="shared" si="9"/>
        <v/>
      </c>
      <c r="AN26" s="59" t="str">
        <f t="shared" si="10"/>
        <v/>
      </c>
      <c r="AO26" s="60"/>
    </row>
    <row r="27" spans="3:41" ht="15.75" thickBot="1" x14ac:dyDescent="0.3">
      <c r="C27" s="76">
        <f t="shared" si="15"/>
        <v>5.4999999999999947</v>
      </c>
      <c r="D27" s="74">
        <f t="shared" si="16"/>
        <v>94.977312404557338</v>
      </c>
      <c r="E27" s="75">
        <f t="shared" si="17"/>
        <v>95.115385486756111</v>
      </c>
      <c r="F27" s="45"/>
      <c r="G27" s="45"/>
      <c r="H27" s="45"/>
      <c r="I27" s="46" t="str">
        <f t="shared" si="11"/>
        <v/>
      </c>
      <c r="J27" s="46" t="str">
        <f t="shared" si="12"/>
        <v/>
      </c>
      <c r="K27" s="47" t="str">
        <f t="shared" si="0"/>
        <v/>
      </c>
      <c r="L27" s="47" t="str">
        <f t="shared" si="1"/>
        <v/>
      </c>
      <c r="M27" s="48">
        <f t="shared" si="13"/>
        <v>0</v>
      </c>
      <c r="N27" s="46" t="str">
        <f t="shared" si="2"/>
        <v/>
      </c>
      <c r="O27" s="47" t="str">
        <f t="shared" si="3"/>
        <v/>
      </c>
      <c r="P27" s="47" t="str">
        <f t="shared" si="4"/>
        <v/>
      </c>
      <c r="Q27" s="48">
        <f t="shared" si="14"/>
        <v>0</v>
      </c>
      <c r="R27" s="2"/>
      <c r="AH27" s="57" t="str">
        <f>IF(G27&gt;1,IF($E$10&gt;0,100-(#REF!/(1+(AL27/#REF!)^#REF!)^#REF!+#REF!/(AL27-1))*100,100-(AL27*D$5+D$6)*100),"")</f>
        <v/>
      </c>
      <c r="AI27" s="21" t="str">
        <f t="shared" si="5"/>
        <v/>
      </c>
      <c r="AJ27" s="21" t="str">
        <f t="shared" si="6"/>
        <v/>
      </c>
      <c r="AK27" s="48">
        <f t="shared" si="7"/>
        <v>0</v>
      </c>
      <c r="AL27" s="58" t="str">
        <f t="shared" si="8"/>
        <v/>
      </c>
      <c r="AM27" s="59" t="str">
        <f t="shared" si="9"/>
        <v/>
      </c>
      <c r="AN27" s="59" t="str">
        <f t="shared" si="10"/>
        <v/>
      </c>
      <c r="AO27" s="60"/>
    </row>
    <row r="28" spans="3:41" ht="15.75" thickBot="1" x14ac:dyDescent="0.3">
      <c r="C28" s="76">
        <f t="shared" si="15"/>
        <v>5.5999999999999943</v>
      </c>
      <c r="D28" s="74">
        <f t="shared" si="16"/>
        <v>95.998177200059047</v>
      </c>
      <c r="E28" s="75">
        <f t="shared" si="17"/>
        <v>96.136250282257834</v>
      </c>
      <c r="F28" s="45"/>
      <c r="G28" s="45"/>
      <c r="H28" s="45"/>
      <c r="I28" s="46" t="str">
        <f t="shared" si="11"/>
        <v/>
      </c>
      <c r="J28" s="46" t="str">
        <f t="shared" si="12"/>
        <v/>
      </c>
      <c r="K28" s="47" t="str">
        <f t="shared" si="0"/>
        <v/>
      </c>
      <c r="L28" s="47" t="str">
        <f t="shared" si="1"/>
        <v/>
      </c>
      <c r="M28" s="48">
        <f t="shared" si="13"/>
        <v>0</v>
      </c>
      <c r="N28" s="46" t="str">
        <f t="shared" si="2"/>
        <v/>
      </c>
      <c r="O28" s="47" t="str">
        <f t="shared" si="3"/>
        <v/>
      </c>
      <c r="P28" s="47" t="str">
        <f t="shared" si="4"/>
        <v/>
      </c>
      <c r="Q28" s="48">
        <f t="shared" si="14"/>
        <v>0</v>
      </c>
      <c r="R28" s="2"/>
      <c r="AH28" s="57" t="str">
        <f>IF(G28&gt;1,IF($E$10&gt;0,100-(#REF!/(1+(AL28/#REF!)^#REF!)^#REF!+#REF!/(AL28-1))*100,100-(AL28*D$5+D$6)*100),"")</f>
        <v/>
      </c>
      <c r="AI28" s="21" t="str">
        <f t="shared" si="5"/>
        <v/>
      </c>
      <c r="AJ28" s="21" t="str">
        <f t="shared" si="6"/>
        <v/>
      </c>
      <c r="AK28" s="48">
        <f t="shared" si="7"/>
        <v>0</v>
      </c>
      <c r="AL28" s="58" t="str">
        <f t="shared" si="8"/>
        <v/>
      </c>
      <c r="AM28" s="59" t="str">
        <f t="shared" si="9"/>
        <v/>
      </c>
      <c r="AN28" s="59" t="str">
        <f t="shared" si="10"/>
        <v/>
      </c>
      <c r="AO28" s="60"/>
    </row>
    <row r="29" spans="3:41" ht="15.75" thickBot="1" x14ac:dyDescent="0.3">
      <c r="C29" s="76">
        <f t="shared" si="15"/>
        <v>5.699999999999994</v>
      </c>
      <c r="D29" s="74">
        <f t="shared" si="16"/>
        <v>97.019041995560769</v>
      </c>
      <c r="E29" s="75">
        <f t="shared" si="17"/>
        <v>97.157115077759556</v>
      </c>
      <c r="F29" s="45"/>
      <c r="G29" s="45"/>
      <c r="H29" s="45"/>
      <c r="I29" s="46" t="str">
        <f t="shared" si="11"/>
        <v/>
      </c>
      <c r="J29" s="46" t="str">
        <f t="shared" si="12"/>
        <v/>
      </c>
      <c r="K29" s="47" t="str">
        <f t="shared" si="0"/>
        <v/>
      </c>
      <c r="L29" s="47" t="str">
        <f t="shared" si="1"/>
        <v/>
      </c>
      <c r="M29" s="48">
        <f t="shared" si="13"/>
        <v>0</v>
      </c>
      <c r="N29" s="46" t="str">
        <f t="shared" si="2"/>
        <v/>
      </c>
      <c r="O29" s="47" t="str">
        <f t="shared" si="3"/>
        <v/>
      </c>
      <c r="P29" s="47" t="str">
        <f t="shared" si="4"/>
        <v/>
      </c>
      <c r="Q29" s="48">
        <f t="shared" si="14"/>
        <v>0</v>
      </c>
      <c r="R29" s="2"/>
      <c r="AH29" s="57" t="str">
        <f>IF(G29&gt;1,IF($E$10&gt;0,100-(#REF!/(1+(AL29/#REF!)^#REF!)^#REF!+#REF!/(AL29-1))*100,100-(AL29*D$5+D$6)*100),"")</f>
        <v/>
      </c>
      <c r="AI29" s="21" t="str">
        <f t="shared" si="5"/>
        <v/>
      </c>
      <c r="AJ29" s="21" t="str">
        <f t="shared" si="6"/>
        <v/>
      </c>
      <c r="AK29" s="48">
        <f t="shared" si="7"/>
        <v>0</v>
      </c>
      <c r="AL29" s="58" t="str">
        <f t="shared" si="8"/>
        <v/>
      </c>
      <c r="AM29" s="59" t="str">
        <f t="shared" si="9"/>
        <v/>
      </c>
      <c r="AN29" s="59" t="str">
        <f t="shared" si="10"/>
        <v/>
      </c>
      <c r="AO29" s="60"/>
    </row>
    <row r="30" spans="3:41" ht="15.75" thickBot="1" x14ac:dyDescent="0.3">
      <c r="C30" s="76">
        <f t="shared" si="15"/>
        <v>5.7999999999999936</v>
      </c>
      <c r="D30" s="74">
        <f t="shared" si="16"/>
        <v>98.039906791062492</v>
      </c>
      <c r="E30" s="75">
        <f t="shared" si="17"/>
        <v>98.177979873261265</v>
      </c>
      <c r="F30" s="45"/>
      <c r="G30" s="45"/>
      <c r="H30" s="45"/>
      <c r="I30" s="46" t="str">
        <f t="shared" si="11"/>
        <v/>
      </c>
      <c r="J30" s="46" t="str">
        <f t="shared" si="12"/>
        <v/>
      </c>
      <c r="K30" s="47" t="str">
        <f t="shared" si="0"/>
        <v/>
      </c>
      <c r="L30" s="47" t="str">
        <f t="shared" si="1"/>
        <v/>
      </c>
      <c r="M30" s="48">
        <f t="shared" si="13"/>
        <v>0</v>
      </c>
      <c r="N30" s="46" t="str">
        <f t="shared" si="2"/>
        <v/>
      </c>
      <c r="O30" s="47" t="str">
        <f t="shared" si="3"/>
        <v/>
      </c>
      <c r="P30" s="47" t="str">
        <f t="shared" si="4"/>
        <v/>
      </c>
      <c r="Q30" s="48">
        <f t="shared" si="14"/>
        <v>0</v>
      </c>
      <c r="R30" s="2"/>
      <c r="AH30" s="57" t="str">
        <f>IF(G30&gt;1,IF($E$10&gt;0,100-(#REF!/(1+(AL30/#REF!)^#REF!)^#REF!+#REF!/(AL30-1))*100,100-(AL30*D$5+D$6)*100),"")</f>
        <v/>
      </c>
      <c r="AI30" s="21" t="str">
        <f t="shared" si="5"/>
        <v/>
      </c>
      <c r="AJ30" s="21" t="str">
        <f t="shared" si="6"/>
        <v/>
      </c>
      <c r="AK30" s="48">
        <f t="shared" si="7"/>
        <v>0</v>
      </c>
      <c r="AL30" s="58" t="str">
        <f t="shared" si="8"/>
        <v/>
      </c>
      <c r="AM30" s="59" t="str">
        <f t="shared" si="9"/>
        <v/>
      </c>
      <c r="AN30" s="59" t="str">
        <f t="shared" si="10"/>
        <v/>
      </c>
      <c r="AO30" s="60"/>
    </row>
    <row r="31" spans="3:41" ht="15.75" thickBot="1" x14ac:dyDescent="0.3">
      <c r="C31" s="77">
        <f t="shared" si="15"/>
        <v>5.8999999999999932</v>
      </c>
      <c r="D31" s="74">
        <f t="shared" si="16"/>
        <v>99.060771586564215</v>
      </c>
      <c r="E31" s="75">
        <f t="shared" si="17"/>
        <v>99.198844668762973</v>
      </c>
      <c r="F31" s="45"/>
      <c r="G31" s="45"/>
      <c r="H31" s="45"/>
      <c r="I31" s="46" t="str">
        <f t="shared" si="11"/>
        <v/>
      </c>
      <c r="J31" s="46" t="str">
        <f t="shared" si="12"/>
        <v/>
      </c>
      <c r="K31" s="47" t="str">
        <f t="shared" si="0"/>
        <v/>
      </c>
      <c r="L31" s="47" t="str">
        <f t="shared" si="1"/>
        <v/>
      </c>
      <c r="M31" s="48">
        <f t="shared" si="13"/>
        <v>0</v>
      </c>
      <c r="N31" s="46" t="str">
        <f t="shared" si="2"/>
        <v/>
      </c>
      <c r="O31" s="47" t="str">
        <f t="shared" si="3"/>
        <v/>
      </c>
      <c r="P31" s="47" t="str">
        <f t="shared" si="4"/>
        <v/>
      </c>
      <c r="Q31" s="48">
        <f t="shared" si="14"/>
        <v>0</v>
      </c>
      <c r="R31" s="2"/>
      <c r="AH31" s="57" t="str">
        <f>IF(G31&gt;1,IF($E$10&gt;0,100-(#REF!/(1+(AL31/#REF!)^#REF!)^#REF!+#REF!/(AL31-1))*100,100-(AL31*D$5+D$6)*100),"")</f>
        <v/>
      </c>
      <c r="AI31" s="21" t="str">
        <f t="shared" si="5"/>
        <v/>
      </c>
      <c r="AJ31" s="21" t="str">
        <f t="shared" si="6"/>
        <v/>
      </c>
      <c r="AK31" s="48">
        <f t="shared" si="7"/>
        <v>0</v>
      </c>
      <c r="AL31" s="58" t="str">
        <f t="shared" si="8"/>
        <v/>
      </c>
      <c r="AM31" s="59" t="str">
        <f t="shared" si="9"/>
        <v/>
      </c>
      <c r="AN31" s="59" t="str">
        <f t="shared" si="10"/>
        <v/>
      </c>
      <c r="AO31" s="60"/>
    </row>
    <row r="32" spans="3:41" ht="15.75" thickBot="1" x14ac:dyDescent="0.3">
      <c r="C32" s="78"/>
      <c r="D32" s="79"/>
      <c r="E32" s="80"/>
      <c r="F32" s="45"/>
      <c r="G32" s="45"/>
      <c r="H32" s="45"/>
      <c r="I32" s="46" t="str">
        <f t="shared" si="11"/>
        <v/>
      </c>
      <c r="J32" s="46" t="str">
        <f t="shared" si="12"/>
        <v/>
      </c>
      <c r="K32" s="47" t="str">
        <f t="shared" si="0"/>
        <v/>
      </c>
      <c r="L32" s="47" t="str">
        <f t="shared" si="1"/>
        <v/>
      </c>
      <c r="M32" s="48">
        <f t="shared" si="13"/>
        <v>0</v>
      </c>
      <c r="N32" s="46" t="str">
        <f t="shared" si="2"/>
        <v/>
      </c>
      <c r="O32" s="47" t="str">
        <f t="shared" si="3"/>
        <v/>
      </c>
      <c r="P32" s="47" t="str">
        <f t="shared" si="4"/>
        <v/>
      </c>
      <c r="Q32" s="48">
        <f t="shared" si="14"/>
        <v>0</v>
      </c>
      <c r="R32" s="2"/>
      <c r="AH32" s="57" t="str">
        <f>IF(G32&gt;1,IF($E$10&gt;0,100-(#REF!/(1+(AL32/#REF!)^#REF!)^#REF!+#REF!/(AL32-1))*100,100-(AL32*D$5+D$6)*100),"")</f>
        <v/>
      </c>
      <c r="AI32" s="21" t="str">
        <f t="shared" si="5"/>
        <v/>
      </c>
      <c r="AJ32" s="21" t="str">
        <f t="shared" si="6"/>
        <v/>
      </c>
      <c r="AK32" s="48">
        <f t="shared" si="7"/>
        <v>0</v>
      </c>
      <c r="AL32" s="58" t="str">
        <f t="shared" si="8"/>
        <v/>
      </c>
      <c r="AM32" s="59" t="str">
        <f t="shared" si="9"/>
        <v/>
      </c>
      <c r="AN32" s="59" t="str">
        <f t="shared" si="10"/>
        <v/>
      </c>
      <c r="AO32" s="60"/>
    </row>
    <row r="33" spans="2:41" ht="15.75" thickBot="1" x14ac:dyDescent="0.3">
      <c r="C33" s="186" t="str">
        <f>CONCATENATE(TEXT(D4,"mm/dd"),"pucks")</f>
        <v>09/07pucks</v>
      </c>
      <c r="D33" s="187"/>
      <c r="E33" s="187"/>
      <c r="F33" s="45"/>
      <c r="G33" s="45"/>
      <c r="H33" s="45"/>
      <c r="I33" s="46" t="str">
        <f t="shared" si="11"/>
        <v/>
      </c>
      <c r="J33" s="46" t="str">
        <f t="shared" si="12"/>
        <v/>
      </c>
      <c r="K33" s="47" t="str">
        <f t="shared" si="0"/>
        <v/>
      </c>
      <c r="L33" s="47" t="str">
        <f t="shared" si="1"/>
        <v/>
      </c>
      <c r="M33" s="48">
        <f t="shared" si="13"/>
        <v>0</v>
      </c>
      <c r="N33" s="46" t="str">
        <f t="shared" si="2"/>
        <v/>
      </c>
      <c r="O33" s="47" t="str">
        <f t="shared" si="3"/>
        <v/>
      </c>
      <c r="P33" s="47" t="str">
        <f t="shared" si="4"/>
        <v/>
      </c>
      <c r="Q33" s="48">
        <f t="shared" si="14"/>
        <v>0</v>
      </c>
      <c r="R33" s="2"/>
      <c r="AH33" s="57" t="str">
        <f>IF(G33&gt;1,IF($E$10&gt;0,100-(#REF!/(1+(AL33/#REF!)^#REF!)^#REF!+#REF!/(AL33-1))*100,100-(AL33*D$5+D$6)*100),"")</f>
        <v/>
      </c>
      <c r="AI33" s="21" t="str">
        <f t="shared" si="5"/>
        <v/>
      </c>
      <c r="AJ33" s="21" t="str">
        <f t="shared" si="6"/>
        <v/>
      </c>
      <c r="AK33" s="48">
        <f t="shared" si="7"/>
        <v>0</v>
      </c>
      <c r="AL33" s="58" t="str">
        <f t="shared" si="8"/>
        <v/>
      </c>
      <c r="AM33" s="59" t="str">
        <f t="shared" si="9"/>
        <v/>
      </c>
      <c r="AN33" s="59" t="str">
        <f t="shared" si="10"/>
        <v/>
      </c>
      <c r="AO33" s="60"/>
    </row>
    <row r="34" spans="2:41" ht="15.75" thickBot="1" x14ac:dyDescent="0.3">
      <c r="B34" t="s">
        <v>44</v>
      </c>
      <c r="C34" s="81" t="s">
        <v>42</v>
      </c>
      <c r="D34" s="81" t="s">
        <v>40</v>
      </c>
      <c r="E34" s="81" t="s">
        <v>7</v>
      </c>
      <c r="F34" s="45"/>
      <c r="G34" s="45"/>
      <c r="H34" s="45"/>
      <c r="I34" s="46" t="str">
        <f t="shared" si="11"/>
        <v/>
      </c>
      <c r="J34" s="46" t="str">
        <f t="shared" si="12"/>
        <v/>
      </c>
      <c r="K34" s="47" t="str">
        <f t="shared" si="0"/>
        <v/>
      </c>
      <c r="L34" s="47" t="str">
        <f t="shared" si="1"/>
        <v/>
      </c>
      <c r="M34" s="48">
        <f t="shared" si="13"/>
        <v>0</v>
      </c>
      <c r="N34" s="46" t="str">
        <f t="shared" si="2"/>
        <v/>
      </c>
      <c r="O34" s="47" t="str">
        <f t="shared" si="3"/>
        <v/>
      </c>
      <c r="P34" s="47" t="str">
        <f t="shared" si="4"/>
        <v/>
      </c>
      <c r="Q34" s="48">
        <f t="shared" si="14"/>
        <v>0</v>
      </c>
      <c r="R34" s="2"/>
      <c r="AH34" s="57" t="str">
        <f>IF(G34&gt;1,IF($E$10&gt;0,100-(#REF!/(1+(AL34/#REF!)^#REF!)^#REF!+#REF!/(AL34-1))*100,100-(AL34*D$5+D$6)*100),"")</f>
        <v/>
      </c>
      <c r="AI34" s="21" t="str">
        <f t="shared" si="5"/>
        <v/>
      </c>
      <c r="AJ34" s="21" t="str">
        <f t="shared" si="6"/>
        <v/>
      </c>
      <c r="AK34" s="48">
        <f t="shared" si="7"/>
        <v>0</v>
      </c>
      <c r="AL34" s="58" t="str">
        <f t="shared" si="8"/>
        <v/>
      </c>
      <c r="AM34" s="59" t="str">
        <f t="shared" si="9"/>
        <v/>
      </c>
      <c r="AN34" s="59" t="str">
        <f t="shared" si="10"/>
        <v/>
      </c>
      <c r="AO34" s="60"/>
    </row>
    <row r="35" spans="2:41" x14ac:dyDescent="0.25">
      <c r="B35" s="103" t="s">
        <v>506</v>
      </c>
      <c r="C35" s="103">
        <v>5.4097698829228866</v>
      </c>
      <c r="D35" s="104">
        <v>5.444</v>
      </c>
      <c r="E35" s="83">
        <f>IF(C35&gt;0,100-(C35),"")</f>
        <v>94.590230117077112</v>
      </c>
      <c r="F35" s="45"/>
      <c r="G35" s="45"/>
      <c r="H35" s="45"/>
      <c r="I35" s="46" t="str">
        <f t="shared" si="11"/>
        <v/>
      </c>
      <c r="J35" s="46" t="str">
        <f t="shared" si="12"/>
        <v/>
      </c>
      <c r="K35" s="47" t="str">
        <f t="shared" si="0"/>
        <v/>
      </c>
      <c r="L35" s="47" t="str">
        <f t="shared" si="1"/>
        <v/>
      </c>
      <c r="M35" s="48">
        <f t="shared" si="13"/>
        <v>0</v>
      </c>
      <c r="N35" s="46" t="str">
        <f t="shared" si="2"/>
        <v/>
      </c>
      <c r="O35" s="47" t="str">
        <f t="shared" si="3"/>
        <v/>
      </c>
      <c r="P35" s="47" t="str">
        <f t="shared" si="4"/>
        <v/>
      </c>
      <c r="Q35" s="48">
        <f t="shared" si="14"/>
        <v>0</v>
      </c>
      <c r="R35" s="2"/>
      <c r="AH35" s="57" t="str">
        <f>IF(G35&gt;1,IF($E$10&gt;0,100-(#REF!/(1+(AL35/#REF!)^#REF!)^#REF!+#REF!/(AL35-1))*100,100-(AL35*D$5+D$6)*100),"")</f>
        <v/>
      </c>
      <c r="AI35" s="21" t="str">
        <f t="shared" si="5"/>
        <v/>
      </c>
      <c r="AJ35" s="21" t="str">
        <f t="shared" si="6"/>
        <v/>
      </c>
      <c r="AK35" s="48">
        <f t="shared" si="7"/>
        <v>0</v>
      </c>
      <c r="AL35" s="58" t="str">
        <f t="shared" si="8"/>
        <v/>
      </c>
      <c r="AM35" s="59" t="str">
        <f t="shared" si="9"/>
        <v/>
      </c>
      <c r="AN35" s="59" t="str">
        <f t="shared" si="10"/>
        <v/>
      </c>
      <c r="AO35" s="60"/>
    </row>
    <row r="36" spans="2:41" x14ac:dyDescent="0.25">
      <c r="B36" s="103" t="s">
        <v>507</v>
      </c>
      <c r="C36" s="103">
        <v>5.1271699636657164</v>
      </c>
      <c r="D36" s="104">
        <v>5.4380000000000006</v>
      </c>
      <c r="E36" s="83">
        <f t="shared" ref="E36:E99" si="18">IF(C36&gt;0,100-(C36),"")</f>
        <v>94.872830036334278</v>
      </c>
      <c r="F36" s="45"/>
      <c r="G36" s="45"/>
      <c r="H36" s="45"/>
      <c r="I36" s="46" t="str">
        <f t="shared" si="11"/>
        <v/>
      </c>
      <c r="J36" s="46" t="str">
        <f t="shared" si="12"/>
        <v/>
      </c>
      <c r="K36" s="47" t="str">
        <f t="shared" si="0"/>
        <v/>
      </c>
      <c r="L36" s="47" t="str">
        <f t="shared" si="1"/>
        <v/>
      </c>
      <c r="M36" s="48">
        <f t="shared" si="13"/>
        <v>0</v>
      </c>
      <c r="N36" s="46" t="str">
        <f t="shared" si="2"/>
        <v/>
      </c>
      <c r="O36" s="47" t="str">
        <f t="shared" si="3"/>
        <v/>
      </c>
      <c r="P36" s="47" t="str">
        <f t="shared" si="4"/>
        <v/>
      </c>
      <c r="Q36" s="48">
        <f t="shared" si="14"/>
        <v>0</v>
      </c>
      <c r="R36" s="2"/>
      <c r="AH36" s="57" t="str">
        <f>IF(G36&gt;1,IF($E$10&gt;0,100-(#REF!/(1+(AL36/#REF!)^#REF!)^#REF!+#REF!/(AL36-1))*100,100-(AL36*D$5+D$6)*100),"")</f>
        <v/>
      </c>
      <c r="AI36" s="21" t="str">
        <f t="shared" si="5"/>
        <v/>
      </c>
      <c r="AJ36" s="21" t="str">
        <f t="shared" si="6"/>
        <v/>
      </c>
      <c r="AK36" s="48">
        <f t="shared" si="7"/>
        <v>0</v>
      </c>
      <c r="AL36" s="58" t="str">
        <f t="shared" si="8"/>
        <v/>
      </c>
      <c r="AM36" s="59" t="str">
        <f t="shared" si="9"/>
        <v/>
      </c>
      <c r="AN36" s="59" t="str">
        <f t="shared" si="10"/>
        <v/>
      </c>
      <c r="AO36" s="60"/>
    </row>
    <row r="37" spans="2:41" x14ac:dyDescent="0.25">
      <c r="B37" s="103" t="s">
        <v>508</v>
      </c>
      <c r="C37" s="103">
        <v>8.8817117480823473</v>
      </c>
      <c r="D37" s="104">
        <v>5.1660000000000004</v>
      </c>
      <c r="E37" s="83">
        <f t="shared" si="18"/>
        <v>91.118288251917647</v>
      </c>
      <c r="F37" s="45"/>
      <c r="G37" s="45"/>
      <c r="H37" s="45"/>
      <c r="I37" s="46" t="str">
        <f t="shared" si="11"/>
        <v/>
      </c>
      <c r="J37" s="46" t="str">
        <f t="shared" si="12"/>
        <v/>
      </c>
      <c r="K37" s="47" t="str">
        <f t="shared" si="0"/>
        <v/>
      </c>
      <c r="L37" s="47" t="str">
        <f t="shared" si="1"/>
        <v/>
      </c>
      <c r="M37" s="48">
        <f t="shared" si="13"/>
        <v>0</v>
      </c>
      <c r="N37" s="46" t="str">
        <f t="shared" si="2"/>
        <v/>
      </c>
      <c r="O37" s="47" t="str">
        <f t="shared" si="3"/>
        <v/>
      </c>
      <c r="P37" s="47" t="str">
        <f t="shared" si="4"/>
        <v/>
      </c>
      <c r="Q37" s="48">
        <f t="shared" si="14"/>
        <v>0</v>
      </c>
      <c r="R37" s="2"/>
      <c r="AH37" s="57" t="str">
        <f>IF(G37&gt;1,IF($E$10&gt;0,100-(#REF!/(1+(AL37/#REF!)^#REF!)^#REF!+#REF!/(AL37-1))*100,100-(AL37*D$5+D$6)*100),"")</f>
        <v/>
      </c>
      <c r="AI37" s="21" t="str">
        <f t="shared" si="5"/>
        <v/>
      </c>
      <c r="AJ37" s="21" t="str">
        <f t="shared" si="6"/>
        <v/>
      </c>
      <c r="AK37" s="48">
        <f t="shared" si="7"/>
        <v>0</v>
      </c>
      <c r="AL37" s="58" t="str">
        <f t="shared" si="8"/>
        <v/>
      </c>
      <c r="AM37" s="59" t="str">
        <f t="shared" si="9"/>
        <v/>
      </c>
      <c r="AN37" s="59" t="str">
        <f t="shared" si="10"/>
        <v/>
      </c>
      <c r="AO37" s="60"/>
    </row>
    <row r="38" spans="2:41" x14ac:dyDescent="0.25">
      <c r="B38" s="103" t="s">
        <v>509</v>
      </c>
      <c r="C38" s="103">
        <v>11.869196608800971</v>
      </c>
      <c r="D38" s="104">
        <v>4.8155000000000001</v>
      </c>
      <c r="E38" s="83">
        <f t="shared" si="18"/>
        <v>88.130803391199024</v>
      </c>
      <c r="F38" s="45"/>
      <c r="G38" s="45"/>
      <c r="H38" s="45"/>
      <c r="I38" s="46" t="str">
        <f t="shared" si="11"/>
        <v/>
      </c>
      <c r="J38" s="46" t="str">
        <f t="shared" si="12"/>
        <v/>
      </c>
      <c r="K38" s="47" t="str">
        <f t="shared" si="0"/>
        <v/>
      </c>
      <c r="L38" s="47" t="str">
        <f t="shared" si="1"/>
        <v/>
      </c>
      <c r="M38" s="48">
        <f t="shared" si="13"/>
        <v>0</v>
      </c>
      <c r="N38" s="46" t="str">
        <f t="shared" si="2"/>
        <v/>
      </c>
      <c r="O38" s="47" t="str">
        <f t="shared" si="3"/>
        <v/>
      </c>
      <c r="P38" s="47" t="str">
        <f t="shared" si="4"/>
        <v/>
      </c>
      <c r="Q38" s="48">
        <f t="shared" si="14"/>
        <v>0</v>
      </c>
      <c r="R38" s="2"/>
      <c r="AH38" s="57" t="str">
        <f>IF(G38&gt;1,IF($E$10&gt;0,100-(#REF!/(1+(AL38/#REF!)^#REF!)^#REF!+#REF!/(AL38-1))*100,100-(AL38*D$5+D$6)*100),"")</f>
        <v/>
      </c>
      <c r="AI38" s="21" t="str">
        <f t="shared" si="5"/>
        <v/>
      </c>
      <c r="AJ38" s="21" t="str">
        <f t="shared" si="6"/>
        <v/>
      </c>
      <c r="AK38" s="48">
        <f t="shared" si="7"/>
        <v>0</v>
      </c>
      <c r="AL38" s="58" t="str">
        <f t="shared" si="8"/>
        <v/>
      </c>
      <c r="AM38" s="59" t="str">
        <f t="shared" si="9"/>
        <v/>
      </c>
      <c r="AN38" s="59" t="str">
        <f t="shared" si="10"/>
        <v/>
      </c>
      <c r="AO38" s="60"/>
    </row>
    <row r="39" spans="2:41" x14ac:dyDescent="0.25">
      <c r="B39" s="103" t="s">
        <v>510</v>
      </c>
      <c r="C39" s="103">
        <v>5.2907915993537875</v>
      </c>
      <c r="D39" s="104">
        <v>5.4909999999999997</v>
      </c>
      <c r="E39" s="83">
        <f t="shared" si="18"/>
        <v>94.709208400646219</v>
      </c>
      <c r="F39" s="45"/>
      <c r="G39" s="45"/>
      <c r="H39" s="45"/>
      <c r="I39" s="46" t="str">
        <f t="shared" si="11"/>
        <v/>
      </c>
      <c r="J39" s="46" t="str">
        <f t="shared" si="12"/>
        <v/>
      </c>
      <c r="K39" s="47" t="str">
        <f t="shared" si="0"/>
        <v/>
      </c>
      <c r="L39" s="47" t="str">
        <f t="shared" si="1"/>
        <v/>
      </c>
      <c r="M39" s="48">
        <f t="shared" si="13"/>
        <v>0</v>
      </c>
      <c r="N39" s="46" t="str">
        <f t="shared" si="2"/>
        <v/>
      </c>
      <c r="O39" s="47" t="str">
        <f t="shared" si="3"/>
        <v/>
      </c>
      <c r="P39" s="47" t="str">
        <f t="shared" si="4"/>
        <v/>
      </c>
      <c r="Q39" s="48">
        <f t="shared" si="14"/>
        <v>0</v>
      </c>
      <c r="R39" s="2"/>
      <c r="AH39" s="57" t="str">
        <f>IF(G39&gt;1,IF($E$10&gt;0,100-(#REF!/(1+(AL39/#REF!)^#REF!)^#REF!+#REF!/(AL39-1))*100,100-(AL39*D$5+D$6)*100),"")</f>
        <v/>
      </c>
      <c r="AI39" s="21" t="str">
        <f t="shared" si="5"/>
        <v/>
      </c>
      <c r="AJ39" s="21" t="str">
        <f t="shared" si="6"/>
        <v/>
      </c>
      <c r="AK39" s="48">
        <f t="shared" si="7"/>
        <v>0</v>
      </c>
      <c r="AL39" s="58" t="str">
        <f t="shared" si="8"/>
        <v/>
      </c>
      <c r="AM39" s="59" t="str">
        <f t="shared" si="9"/>
        <v/>
      </c>
      <c r="AN39" s="59" t="str">
        <f t="shared" si="10"/>
        <v/>
      </c>
      <c r="AO39" s="60"/>
    </row>
    <row r="40" spans="2:41" x14ac:dyDescent="0.25">
      <c r="B40" s="103" t="s">
        <v>511</v>
      </c>
      <c r="C40" s="103">
        <v>4.9273021001615467</v>
      </c>
      <c r="D40" s="104">
        <v>5.4830000000000005</v>
      </c>
      <c r="E40" s="83">
        <f t="shared" si="18"/>
        <v>95.07269789983846</v>
      </c>
      <c r="F40" s="45"/>
      <c r="G40" s="45"/>
      <c r="H40" s="45"/>
      <c r="I40" s="46" t="str">
        <f t="shared" si="11"/>
        <v/>
      </c>
      <c r="J40" s="46" t="str">
        <f t="shared" si="12"/>
        <v/>
      </c>
      <c r="K40" s="47" t="str">
        <f t="shared" si="0"/>
        <v/>
      </c>
      <c r="L40" s="47" t="str">
        <f t="shared" si="1"/>
        <v/>
      </c>
      <c r="M40" s="48">
        <f t="shared" si="13"/>
        <v>0</v>
      </c>
      <c r="N40" s="46" t="str">
        <f t="shared" si="2"/>
        <v/>
      </c>
      <c r="O40" s="47" t="str">
        <f t="shared" si="3"/>
        <v/>
      </c>
      <c r="P40" s="47" t="str">
        <f t="shared" si="4"/>
        <v/>
      </c>
      <c r="Q40" s="48">
        <f t="shared" si="14"/>
        <v>0</v>
      </c>
      <c r="R40" s="2"/>
      <c r="AH40" s="57" t="str">
        <f>IF(G40&gt;1,IF($E$10&gt;0,100-(#REF!/(1+(AL40/#REF!)^#REF!)^#REF!+#REF!/(AL40-1))*100,100-(AL40*D$5+D$6)*100),"")</f>
        <v/>
      </c>
      <c r="AI40" s="21" t="str">
        <f t="shared" si="5"/>
        <v/>
      </c>
      <c r="AJ40" s="21" t="str">
        <f t="shared" si="6"/>
        <v/>
      </c>
      <c r="AK40" s="48">
        <f t="shared" si="7"/>
        <v>0</v>
      </c>
      <c r="AL40" s="58" t="str">
        <f t="shared" si="8"/>
        <v/>
      </c>
      <c r="AM40" s="59" t="str">
        <f t="shared" si="9"/>
        <v/>
      </c>
      <c r="AN40" s="59" t="str">
        <f t="shared" si="10"/>
        <v/>
      </c>
      <c r="AO40" s="60"/>
    </row>
    <row r="41" spans="2:41" x14ac:dyDescent="0.25">
      <c r="B41" s="103" t="s">
        <v>512</v>
      </c>
      <c r="C41" s="103">
        <v>5.2589321557607471</v>
      </c>
      <c r="D41" s="104">
        <v>5.5019999999999998</v>
      </c>
      <c r="E41" s="83">
        <f t="shared" si="18"/>
        <v>94.741067844239254</v>
      </c>
      <c r="F41" s="45"/>
      <c r="G41" s="45"/>
      <c r="H41" s="45"/>
      <c r="I41" s="46" t="str">
        <f t="shared" si="11"/>
        <v/>
      </c>
      <c r="J41" s="46" t="str">
        <f t="shared" si="12"/>
        <v/>
      </c>
      <c r="K41" s="47" t="str">
        <f t="shared" si="0"/>
        <v/>
      </c>
      <c r="L41" s="47" t="str">
        <f t="shared" si="1"/>
        <v/>
      </c>
      <c r="M41" s="48">
        <f t="shared" si="13"/>
        <v>0</v>
      </c>
      <c r="N41" s="46" t="str">
        <f t="shared" si="2"/>
        <v/>
      </c>
      <c r="O41" s="47" t="str">
        <f t="shared" si="3"/>
        <v/>
      </c>
      <c r="P41" s="47" t="str">
        <f t="shared" si="4"/>
        <v/>
      </c>
      <c r="Q41" s="48">
        <f t="shared" si="14"/>
        <v>0</v>
      </c>
      <c r="R41" s="2"/>
      <c r="AH41" s="57" t="str">
        <f>IF(G41&gt;1,IF($E$10&gt;0,100-(#REF!/(1+(AL41/#REF!)^#REF!)^#REF!+#REF!/(AL41-1))*100,100-(AL41*D$5+D$6)*100),"")</f>
        <v/>
      </c>
      <c r="AI41" s="21" t="str">
        <f t="shared" si="5"/>
        <v/>
      </c>
      <c r="AJ41" s="21" t="str">
        <f t="shared" si="6"/>
        <v/>
      </c>
      <c r="AK41" s="48">
        <f t="shared" si="7"/>
        <v>0</v>
      </c>
      <c r="AL41" s="58" t="str">
        <f t="shared" si="8"/>
        <v/>
      </c>
      <c r="AM41" s="59" t="str">
        <f t="shared" si="9"/>
        <v/>
      </c>
      <c r="AN41" s="59" t="str">
        <f t="shared" si="10"/>
        <v/>
      </c>
      <c r="AO41" s="60"/>
    </row>
    <row r="42" spans="2:41" x14ac:dyDescent="0.25">
      <c r="B42" s="103" t="s">
        <v>513</v>
      </c>
      <c r="C42" s="103">
        <v>4.9779205138498632</v>
      </c>
      <c r="D42" s="104">
        <v>5.5279999999999996</v>
      </c>
      <c r="E42" s="83">
        <f t="shared" si="18"/>
        <v>95.022079486150133</v>
      </c>
      <c r="F42" s="45"/>
      <c r="G42" s="45"/>
      <c r="H42" s="45"/>
      <c r="I42" s="46" t="str">
        <f t="shared" si="11"/>
        <v/>
      </c>
      <c r="J42" s="46" t="str">
        <f t="shared" si="12"/>
        <v/>
      </c>
      <c r="K42" s="47" t="str">
        <f t="shared" si="0"/>
        <v/>
      </c>
      <c r="L42" s="47" t="str">
        <f t="shared" si="1"/>
        <v/>
      </c>
      <c r="M42" s="48">
        <f t="shared" si="13"/>
        <v>0</v>
      </c>
      <c r="N42" s="46" t="str">
        <f t="shared" si="2"/>
        <v/>
      </c>
      <c r="O42" s="47" t="str">
        <f t="shared" si="3"/>
        <v/>
      </c>
      <c r="P42" s="47" t="str">
        <f t="shared" si="4"/>
        <v/>
      </c>
      <c r="Q42" s="48">
        <f t="shared" si="14"/>
        <v>0</v>
      </c>
      <c r="R42" s="2"/>
      <c r="AH42" s="57" t="str">
        <f>IF(G42&gt;1,IF($E$10&gt;0,100-(#REF!/(1+(AL42/#REF!)^#REF!)^#REF!+#REF!/(AL42-1))*100,100-(AL42*D$5+D$6)*100),"")</f>
        <v/>
      </c>
      <c r="AI42" s="21" t="str">
        <f t="shared" si="5"/>
        <v/>
      </c>
      <c r="AJ42" s="21" t="str">
        <f t="shared" si="6"/>
        <v/>
      </c>
      <c r="AK42" s="48">
        <f t="shared" si="7"/>
        <v>0</v>
      </c>
      <c r="AL42" s="58" t="str">
        <f t="shared" si="8"/>
        <v/>
      </c>
      <c r="AM42" s="59" t="str">
        <f t="shared" si="9"/>
        <v/>
      </c>
      <c r="AN42" s="59" t="str">
        <f t="shared" si="10"/>
        <v/>
      </c>
      <c r="AO42" s="60"/>
    </row>
    <row r="43" spans="2:41" x14ac:dyDescent="0.25">
      <c r="B43" s="103"/>
      <c r="C43" s="103"/>
      <c r="D43" s="104"/>
      <c r="E43" s="83" t="str">
        <f t="shared" si="18"/>
        <v/>
      </c>
      <c r="F43" s="45"/>
      <c r="G43" s="45"/>
      <c r="H43" s="45"/>
      <c r="I43" s="46" t="str">
        <f t="shared" si="11"/>
        <v/>
      </c>
      <c r="J43" s="46" t="str">
        <f t="shared" si="12"/>
        <v/>
      </c>
      <c r="K43" s="47" t="str">
        <f t="shared" si="0"/>
        <v/>
      </c>
      <c r="L43" s="47" t="str">
        <f t="shared" si="1"/>
        <v/>
      </c>
      <c r="M43" s="48">
        <f t="shared" si="13"/>
        <v>0</v>
      </c>
      <c r="N43" s="46" t="str">
        <f t="shared" si="2"/>
        <v/>
      </c>
      <c r="O43" s="47" t="str">
        <f t="shared" si="3"/>
        <v/>
      </c>
      <c r="P43" s="47" t="str">
        <f t="shared" si="4"/>
        <v/>
      </c>
      <c r="Q43" s="48">
        <f t="shared" si="14"/>
        <v>0</v>
      </c>
      <c r="R43" s="2"/>
      <c r="AH43" s="57" t="str">
        <f>IF(G43&gt;1,IF($E$10&gt;0,100-(#REF!/(1+(AL43/#REF!)^#REF!)^#REF!+#REF!/(AL43-1))*100,100-(AL43*D$5+D$6)*100),"")</f>
        <v/>
      </c>
      <c r="AI43" s="21" t="str">
        <f t="shared" si="5"/>
        <v/>
      </c>
      <c r="AJ43" s="21" t="str">
        <f t="shared" si="6"/>
        <v/>
      </c>
      <c r="AK43" s="48">
        <f t="shared" si="7"/>
        <v>0</v>
      </c>
      <c r="AL43" s="58" t="str">
        <f t="shared" si="8"/>
        <v/>
      </c>
      <c r="AM43" s="59" t="str">
        <f t="shared" si="9"/>
        <v/>
      </c>
      <c r="AN43" s="59" t="str">
        <f t="shared" si="10"/>
        <v/>
      </c>
      <c r="AO43" s="60"/>
    </row>
    <row r="44" spans="2:41" x14ac:dyDescent="0.25">
      <c r="B44" s="103"/>
      <c r="C44" s="103"/>
      <c r="D44" s="104"/>
      <c r="E44" s="83" t="str">
        <f t="shared" si="18"/>
        <v/>
      </c>
      <c r="F44" s="45"/>
      <c r="G44" s="45"/>
      <c r="H44" s="45"/>
      <c r="I44" s="46" t="str">
        <f t="shared" si="11"/>
        <v/>
      </c>
      <c r="J44" s="46" t="str">
        <f t="shared" si="12"/>
        <v/>
      </c>
      <c r="K44" s="47" t="str">
        <f t="shared" si="0"/>
        <v/>
      </c>
      <c r="L44" s="47" t="str">
        <f t="shared" si="1"/>
        <v/>
      </c>
      <c r="M44" s="48">
        <f t="shared" si="13"/>
        <v>0</v>
      </c>
      <c r="N44" s="46" t="str">
        <f t="shared" si="2"/>
        <v/>
      </c>
      <c r="O44" s="47" t="str">
        <f t="shared" si="3"/>
        <v/>
      </c>
      <c r="P44" s="47" t="str">
        <f t="shared" si="4"/>
        <v/>
      </c>
      <c r="Q44" s="48">
        <f t="shared" si="14"/>
        <v>0</v>
      </c>
      <c r="R44" s="2"/>
      <c r="AH44" s="57" t="str">
        <f>IF(G44&gt;1,IF($E$10&gt;0,100-(#REF!/(1+(AL44/#REF!)^#REF!)^#REF!+#REF!/(AL44-1))*100,100-(AL44*D$5+D$6)*100),"")</f>
        <v/>
      </c>
      <c r="AI44" s="21" t="str">
        <f t="shared" si="5"/>
        <v/>
      </c>
      <c r="AJ44" s="21" t="str">
        <f t="shared" si="6"/>
        <v/>
      </c>
      <c r="AK44" s="48">
        <f t="shared" si="7"/>
        <v>0</v>
      </c>
      <c r="AL44" s="58" t="str">
        <f t="shared" si="8"/>
        <v/>
      </c>
      <c r="AM44" s="59" t="str">
        <f t="shared" si="9"/>
        <v/>
      </c>
      <c r="AN44" s="59" t="str">
        <f t="shared" si="10"/>
        <v/>
      </c>
      <c r="AO44" s="60"/>
    </row>
    <row r="45" spans="2:41" x14ac:dyDescent="0.25">
      <c r="C45" s="2"/>
      <c r="E45" s="83" t="str">
        <f t="shared" si="18"/>
        <v/>
      </c>
      <c r="F45" s="45"/>
      <c r="G45" s="45"/>
      <c r="H45" s="45"/>
      <c r="I45" s="46" t="str">
        <f t="shared" si="11"/>
        <v/>
      </c>
      <c r="J45" s="46" t="str">
        <f t="shared" si="12"/>
        <v/>
      </c>
      <c r="K45" s="47" t="str">
        <f t="shared" si="0"/>
        <v/>
      </c>
      <c r="L45" s="47" t="str">
        <f t="shared" si="1"/>
        <v/>
      </c>
      <c r="M45" s="48">
        <f t="shared" si="13"/>
        <v>0</v>
      </c>
      <c r="N45" s="46" t="str">
        <f t="shared" si="2"/>
        <v/>
      </c>
      <c r="O45" s="47" t="str">
        <f t="shared" si="3"/>
        <v/>
      </c>
      <c r="P45" s="47" t="str">
        <f t="shared" si="4"/>
        <v/>
      </c>
      <c r="Q45" s="48">
        <f t="shared" si="14"/>
        <v>0</v>
      </c>
      <c r="R45" s="2"/>
      <c r="AH45" s="57" t="str">
        <f>IF(G45&gt;1,IF($E$10&gt;0,100-(#REF!/(1+(AL45/#REF!)^#REF!)^#REF!+#REF!/(AL45-1))*100,100-(AL45*D$5+D$6)*100),"")</f>
        <v/>
      </c>
      <c r="AI45" s="21" t="str">
        <f t="shared" si="5"/>
        <v/>
      </c>
      <c r="AJ45" s="21" t="str">
        <f t="shared" si="6"/>
        <v/>
      </c>
      <c r="AK45" s="48">
        <f t="shared" si="7"/>
        <v>0</v>
      </c>
      <c r="AL45" s="58" t="str">
        <f t="shared" si="8"/>
        <v/>
      </c>
      <c r="AM45" s="59" t="str">
        <f t="shared" si="9"/>
        <v/>
      </c>
      <c r="AN45" s="59" t="str">
        <f t="shared" si="10"/>
        <v/>
      </c>
      <c r="AO45" s="60"/>
    </row>
    <row r="46" spans="2:41" x14ac:dyDescent="0.25">
      <c r="C46" s="2"/>
      <c r="E46" s="83" t="str">
        <f t="shared" si="18"/>
        <v/>
      </c>
      <c r="F46" s="45"/>
      <c r="G46" s="45"/>
      <c r="H46" s="45"/>
      <c r="I46" s="46" t="str">
        <f t="shared" si="11"/>
        <v/>
      </c>
      <c r="J46" s="46" t="str">
        <f t="shared" si="12"/>
        <v/>
      </c>
      <c r="K46" s="47" t="str">
        <f t="shared" si="0"/>
        <v/>
      </c>
      <c r="L46" s="47" t="str">
        <f t="shared" si="1"/>
        <v/>
      </c>
      <c r="M46" s="48">
        <f t="shared" si="13"/>
        <v>0</v>
      </c>
      <c r="N46" s="46" t="str">
        <f t="shared" si="2"/>
        <v/>
      </c>
      <c r="O46" s="47" t="str">
        <f t="shared" si="3"/>
        <v/>
      </c>
      <c r="P46" s="47" t="str">
        <f t="shared" si="4"/>
        <v/>
      </c>
      <c r="Q46" s="48">
        <f t="shared" si="14"/>
        <v>0</v>
      </c>
      <c r="R46" s="2"/>
      <c r="AH46" s="57" t="str">
        <f>IF(G46&gt;1,IF($E$10&gt;0,100-(#REF!/(1+(AL46/#REF!)^#REF!)^#REF!+#REF!/(AL46-1))*100,100-(AL46*D$5+D$6)*100),"")</f>
        <v/>
      </c>
      <c r="AI46" s="21" t="str">
        <f t="shared" si="5"/>
        <v/>
      </c>
      <c r="AJ46" s="21" t="str">
        <f t="shared" si="6"/>
        <v/>
      </c>
      <c r="AK46" s="48">
        <f t="shared" si="7"/>
        <v>0</v>
      </c>
      <c r="AL46" s="58" t="str">
        <f t="shared" si="8"/>
        <v/>
      </c>
      <c r="AM46" s="59" t="str">
        <f t="shared" si="9"/>
        <v/>
      </c>
      <c r="AN46" s="59" t="str">
        <f t="shared" si="10"/>
        <v/>
      </c>
      <c r="AO46" s="60"/>
    </row>
    <row r="47" spans="2:41" x14ac:dyDescent="0.25">
      <c r="C47" s="82"/>
      <c r="D47" s="45"/>
      <c r="E47" s="83" t="str">
        <f t="shared" si="18"/>
        <v/>
      </c>
      <c r="F47" s="45"/>
      <c r="G47" s="45"/>
      <c r="H47" s="45"/>
      <c r="I47" s="46" t="str">
        <f t="shared" si="11"/>
        <v/>
      </c>
      <c r="J47" s="46" t="str">
        <f t="shared" si="12"/>
        <v/>
      </c>
      <c r="K47" s="47" t="str">
        <f t="shared" si="0"/>
        <v/>
      </c>
      <c r="L47" s="47" t="str">
        <f t="shared" si="1"/>
        <v/>
      </c>
      <c r="M47" s="48">
        <f t="shared" si="13"/>
        <v>0</v>
      </c>
      <c r="N47" s="46" t="str">
        <f t="shared" si="2"/>
        <v/>
      </c>
      <c r="O47" s="47" t="str">
        <f t="shared" si="3"/>
        <v/>
      </c>
      <c r="P47" s="47" t="str">
        <f t="shared" si="4"/>
        <v/>
      </c>
      <c r="Q47" s="48">
        <f t="shared" si="14"/>
        <v>0</v>
      </c>
      <c r="R47" s="2"/>
      <c r="AH47" s="57" t="str">
        <f>IF(G47&gt;1,IF($E$10&gt;0,100-(#REF!/(1+(AL47/#REF!)^#REF!)^#REF!+#REF!/(AL47-1))*100,100-(AL47*D$5+D$6)*100),"")</f>
        <v/>
      </c>
      <c r="AI47" s="21" t="str">
        <f t="shared" si="5"/>
        <v/>
      </c>
      <c r="AJ47" s="21" t="str">
        <f t="shared" si="6"/>
        <v/>
      </c>
      <c r="AK47" s="48">
        <f t="shared" si="7"/>
        <v>0</v>
      </c>
      <c r="AL47" s="58" t="str">
        <f t="shared" si="8"/>
        <v/>
      </c>
      <c r="AM47" s="59" t="str">
        <f t="shared" si="9"/>
        <v/>
      </c>
      <c r="AN47" s="59" t="str">
        <f t="shared" si="10"/>
        <v/>
      </c>
      <c r="AO47" s="60"/>
    </row>
    <row r="48" spans="2:41" x14ac:dyDescent="0.25">
      <c r="C48" s="82"/>
      <c r="D48" s="45"/>
      <c r="E48" s="83" t="str">
        <f t="shared" si="18"/>
        <v/>
      </c>
      <c r="F48" s="45"/>
      <c r="G48" s="45"/>
      <c r="H48" s="45"/>
      <c r="I48" s="46" t="str">
        <f t="shared" si="11"/>
        <v/>
      </c>
      <c r="J48" s="46" t="str">
        <f t="shared" si="12"/>
        <v/>
      </c>
      <c r="K48" s="47" t="str">
        <f t="shared" si="0"/>
        <v/>
      </c>
      <c r="L48" s="47" t="str">
        <f t="shared" si="1"/>
        <v/>
      </c>
      <c r="M48" s="48">
        <f t="shared" si="13"/>
        <v>0</v>
      </c>
      <c r="N48" s="46" t="str">
        <f t="shared" si="2"/>
        <v/>
      </c>
      <c r="O48" s="47" t="str">
        <f t="shared" si="3"/>
        <v/>
      </c>
      <c r="P48" s="47" t="str">
        <f t="shared" si="4"/>
        <v/>
      </c>
      <c r="Q48" s="48">
        <f t="shared" si="14"/>
        <v>0</v>
      </c>
      <c r="R48" s="2"/>
      <c r="AH48" s="57" t="str">
        <f>IF(G48&gt;1,IF($E$10&gt;0,100-(#REF!/(1+(AL48/#REF!)^#REF!)^#REF!+#REF!/(AL48-1))*100,100-(AL48*D$5+D$6)*100),"")</f>
        <v/>
      </c>
      <c r="AI48" s="21" t="str">
        <f t="shared" si="5"/>
        <v/>
      </c>
      <c r="AJ48" s="21" t="str">
        <f t="shared" si="6"/>
        <v/>
      </c>
      <c r="AK48" s="48">
        <f t="shared" si="7"/>
        <v>0</v>
      </c>
      <c r="AL48" s="58" t="str">
        <f t="shared" si="8"/>
        <v/>
      </c>
      <c r="AM48" s="59" t="str">
        <f t="shared" si="9"/>
        <v/>
      </c>
      <c r="AN48" s="59" t="str">
        <f t="shared" si="10"/>
        <v/>
      </c>
      <c r="AO48" s="60"/>
    </row>
    <row r="49" spans="3:41" x14ac:dyDescent="0.25">
      <c r="C49" s="82"/>
      <c r="D49" s="45"/>
      <c r="E49" s="83" t="str">
        <f t="shared" si="18"/>
        <v/>
      </c>
      <c r="F49" s="45"/>
      <c r="G49" s="45"/>
      <c r="H49" s="45"/>
      <c r="I49" s="46" t="str">
        <f t="shared" si="11"/>
        <v/>
      </c>
      <c r="J49" s="46" t="str">
        <f t="shared" si="12"/>
        <v/>
      </c>
      <c r="K49" s="47" t="str">
        <f t="shared" si="0"/>
        <v/>
      </c>
      <c r="L49" s="47" t="str">
        <f t="shared" si="1"/>
        <v/>
      </c>
      <c r="M49" s="48">
        <f t="shared" si="13"/>
        <v>0</v>
      </c>
      <c r="N49" s="46" t="str">
        <f t="shared" si="2"/>
        <v/>
      </c>
      <c r="O49" s="47" t="str">
        <f t="shared" si="3"/>
        <v/>
      </c>
      <c r="P49" s="47" t="str">
        <f t="shared" si="4"/>
        <v/>
      </c>
      <c r="Q49" s="48">
        <f t="shared" si="14"/>
        <v>0</v>
      </c>
      <c r="R49" s="2"/>
      <c r="AH49" s="57" t="str">
        <f>IF(G49&gt;1,IF($E$10&gt;0,100-(#REF!/(1+(AL49/#REF!)^#REF!)^#REF!+#REF!/(AL49-1))*100,100-(AL49*D$5+D$6)*100),"")</f>
        <v/>
      </c>
      <c r="AI49" s="21" t="str">
        <f t="shared" si="5"/>
        <v/>
      </c>
      <c r="AJ49" s="21" t="str">
        <f t="shared" si="6"/>
        <v/>
      </c>
      <c r="AK49" s="48">
        <f t="shared" si="7"/>
        <v>0</v>
      </c>
      <c r="AL49" s="58" t="str">
        <f t="shared" si="8"/>
        <v/>
      </c>
      <c r="AM49" s="59" t="str">
        <f t="shared" si="9"/>
        <v/>
      </c>
      <c r="AN49" s="59" t="str">
        <f t="shared" si="10"/>
        <v/>
      </c>
      <c r="AO49" s="60"/>
    </row>
    <row r="50" spans="3:41" x14ac:dyDescent="0.25">
      <c r="C50" s="82"/>
      <c r="D50" s="45"/>
      <c r="E50" s="83" t="str">
        <f t="shared" si="18"/>
        <v/>
      </c>
      <c r="F50" s="45"/>
      <c r="G50" s="45"/>
      <c r="H50" s="45"/>
      <c r="I50" s="46" t="str">
        <f t="shared" si="11"/>
        <v/>
      </c>
      <c r="J50" s="46" t="str">
        <f t="shared" si="12"/>
        <v/>
      </c>
      <c r="K50" s="47" t="str">
        <f t="shared" si="0"/>
        <v/>
      </c>
      <c r="L50" s="47" t="str">
        <f t="shared" si="1"/>
        <v/>
      </c>
      <c r="M50" s="48">
        <f t="shared" si="13"/>
        <v>0</v>
      </c>
      <c r="N50" s="46" t="str">
        <f t="shared" si="2"/>
        <v/>
      </c>
      <c r="O50" s="47" t="str">
        <f t="shared" si="3"/>
        <v/>
      </c>
      <c r="P50" s="47" t="str">
        <f t="shared" si="4"/>
        <v/>
      </c>
      <c r="Q50" s="48">
        <f t="shared" si="14"/>
        <v>0</v>
      </c>
      <c r="R50" s="2"/>
      <c r="AH50" s="57" t="str">
        <f>IF(G50&gt;1,IF($E$10&gt;0,100-(#REF!/(1+(AL50/#REF!)^#REF!)^#REF!+#REF!/(AL50-1))*100,100-(AL50*D$5+D$6)*100),"")</f>
        <v/>
      </c>
      <c r="AI50" s="21" t="str">
        <f t="shared" si="5"/>
        <v/>
      </c>
      <c r="AJ50" s="21" t="str">
        <f t="shared" si="6"/>
        <v/>
      </c>
      <c r="AK50" s="48">
        <f t="shared" si="7"/>
        <v>0</v>
      </c>
      <c r="AL50" s="58" t="str">
        <f t="shared" si="8"/>
        <v/>
      </c>
      <c r="AM50" s="59" t="str">
        <f t="shared" si="9"/>
        <v/>
      </c>
      <c r="AN50" s="59" t="str">
        <f t="shared" si="10"/>
        <v/>
      </c>
      <c r="AO50" s="60"/>
    </row>
    <row r="51" spans="3:41" x14ac:dyDescent="0.25">
      <c r="C51" s="82"/>
      <c r="D51" s="45"/>
      <c r="E51" s="83" t="str">
        <f t="shared" si="18"/>
        <v/>
      </c>
      <c r="F51" s="45"/>
      <c r="G51" s="45"/>
      <c r="H51" s="45"/>
      <c r="I51" s="46" t="str">
        <f t="shared" si="11"/>
        <v/>
      </c>
      <c r="J51" s="46" t="str">
        <f t="shared" si="12"/>
        <v/>
      </c>
      <c r="K51" s="47" t="str">
        <f t="shared" si="0"/>
        <v/>
      </c>
      <c r="L51" s="47" t="str">
        <f t="shared" si="1"/>
        <v/>
      </c>
      <c r="M51" s="48">
        <f t="shared" si="13"/>
        <v>0</v>
      </c>
      <c r="N51" s="46" t="str">
        <f t="shared" si="2"/>
        <v/>
      </c>
      <c r="O51" s="47" t="str">
        <f t="shared" si="3"/>
        <v/>
      </c>
      <c r="P51" s="47" t="str">
        <f t="shared" si="4"/>
        <v/>
      </c>
      <c r="Q51" s="48">
        <f t="shared" si="14"/>
        <v>0</v>
      </c>
      <c r="R51" s="2"/>
      <c r="AH51" s="57" t="str">
        <f>IF(G51&gt;1,IF($E$10&gt;0,100-(#REF!/(1+(AL51/#REF!)^#REF!)^#REF!+#REF!/(AL51-1))*100,100-(AL51*D$5+D$6)*100),"")</f>
        <v/>
      </c>
      <c r="AI51" s="21" t="str">
        <f t="shared" si="5"/>
        <v/>
      </c>
      <c r="AJ51" s="21" t="str">
        <f t="shared" si="6"/>
        <v/>
      </c>
      <c r="AK51" s="48">
        <f t="shared" si="7"/>
        <v>0</v>
      </c>
      <c r="AL51" s="58" t="str">
        <f t="shared" si="8"/>
        <v/>
      </c>
      <c r="AM51" s="59" t="str">
        <f t="shared" si="9"/>
        <v/>
      </c>
      <c r="AN51" s="59" t="str">
        <f t="shared" si="10"/>
        <v/>
      </c>
      <c r="AO51" s="60"/>
    </row>
    <row r="52" spans="3:41" x14ac:dyDescent="0.25">
      <c r="C52" s="82"/>
      <c r="D52" s="45"/>
      <c r="E52" s="83" t="str">
        <f t="shared" si="18"/>
        <v/>
      </c>
      <c r="F52" s="45"/>
      <c r="G52" s="45"/>
      <c r="H52" s="45"/>
      <c r="I52" s="46" t="str">
        <f t="shared" si="11"/>
        <v/>
      </c>
      <c r="J52" s="46" t="str">
        <f t="shared" si="12"/>
        <v/>
      </c>
      <c r="K52" s="47" t="str">
        <f t="shared" si="0"/>
        <v/>
      </c>
      <c r="L52" s="47" t="str">
        <f t="shared" si="1"/>
        <v/>
      </c>
      <c r="M52" s="48">
        <f t="shared" si="13"/>
        <v>0</v>
      </c>
      <c r="N52" s="46" t="str">
        <f t="shared" si="2"/>
        <v/>
      </c>
      <c r="O52" s="47" t="str">
        <f t="shared" si="3"/>
        <v/>
      </c>
      <c r="P52" s="47" t="str">
        <f t="shared" si="4"/>
        <v/>
      </c>
      <c r="Q52" s="48">
        <f t="shared" si="14"/>
        <v>0</v>
      </c>
      <c r="R52" s="2"/>
      <c r="AH52" s="57" t="str">
        <f>IF(G52&gt;1,IF($E$10&gt;0,100-(#REF!/(1+(AL52/#REF!)^#REF!)^#REF!+#REF!/(AL52-1))*100,100-(AL52*D$5+D$6)*100),"")</f>
        <v/>
      </c>
      <c r="AI52" s="21" t="str">
        <f t="shared" si="5"/>
        <v/>
      </c>
      <c r="AJ52" s="21" t="str">
        <f t="shared" si="6"/>
        <v/>
      </c>
      <c r="AK52" s="48">
        <f t="shared" si="7"/>
        <v>0</v>
      </c>
      <c r="AL52" s="58" t="str">
        <f t="shared" si="8"/>
        <v/>
      </c>
      <c r="AM52" s="59" t="str">
        <f t="shared" si="9"/>
        <v/>
      </c>
      <c r="AN52" s="59" t="str">
        <f t="shared" si="10"/>
        <v/>
      </c>
      <c r="AO52" s="60"/>
    </row>
    <row r="53" spans="3:41" x14ac:dyDescent="0.25">
      <c r="C53" s="82"/>
      <c r="D53" s="45"/>
      <c r="E53" s="83" t="str">
        <f t="shared" si="18"/>
        <v/>
      </c>
      <c r="F53" s="45"/>
      <c r="G53" s="45"/>
      <c r="H53" s="45"/>
      <c r="I53" s="46" t="str">
        <f t="shared" si="11"/>
        <v/>
      </c>
      <c r="J53" s="46" t="str">
        <f t="shared" si="12"/>
        <v/>
      </c>
      <c r="K53" s="47" t="str">
        <f t="shared" si="0"/>
        <v/>
      </c>
      <c r="L53" s="47" t="str">
        <f t="shared" si="1"/>
        <v/>
      </c>
      <c r="M53" s="48">
        <f t="shared" si="13"/>
        <v>0</v>
      </c>
      <c r="N53" s="46" t="str">
        <f t="shared" si="2"/>
        <v/>
      </c>
      <c r="O53" s="47" t="str">
        <f t="shared" si="3"/>
        <v/>
      </c>
      <c r="P53" s="47" t="str">
        <f t="shared" si="4"/>
        <v/>
      </c>
      <c r="Q53" s="48">
        <f t="shared" si="14"/>
        <v>0</v>
      </c>
      <c r="R53" s="2"/>
      <c r="AH53" s="57" t="str">
        <f>IF(G53&gt;1,IF($E$10&gt;0,100-(#REF!/(1+(AL53/#REF!)^#REF!)^#REF!+#REF!/(AL53-1))*100,100-(AL53*D$5+D$6)*100),"")</f>
        <v/>
      </c>
      <c r="AI53" s="21" t="str">
        <f t="shared" si="5"/>
        <v/>
      </c>
      <c r="AJ53" s="21" t="str">
        <f t="shared" si="6"/>
        <v/>
      </c>
      <c r="AK53" s="48">
        <f t="shared" si="7"/>
        <v>0</v>
      </c>
      <c r="AL53" s="58" t="str">
        <f t="shared" si="8"/>
        <v/>
      </c>
      <c r="AM53" s="59" t="str">
        <f t="shared" si="9"/>
        <v/>
      </c>
      <c r="AN53" s="59" t="str">
        <f t="shared" si="10"/>
        <v/>
      </c>
      <c r="AO53" s="60"/>
    </row>
    <row r="54" spans="3:41" x14ac:dyDescent="0.25">
      <c r="C54" s="82"/>
      <c r="D54" s="45"/>
      <c r="E54" s="83" t="str">
        <f t="shared" si="18"/>
        <v/>
      </c>
      <c r="F54" s="45"/>
      <c r="G54" s="45"/>
      <c r="H54" s="45"/>
      <c r="I54" s="46" t="str">
        <f t="shared" si="11"/>
        <v/>
      </c>
      <c r="J54" s="46" t="str">
        <f t="shared" si="12"/>
        <v/>
      </c>
      <c r="K54" s="47" t="str">
        <f t="shared" si="0"/>
        <v/>
      </c>
      <c r="L54" s="47" t="str">
        <f t="shared" si="1"/>
        <v/>
      </c>
      <c r="M54" s="48">
        <f t="shared" si="13"/>
        <v>0</v>
      </c>
      <c r="N54" s="46" t="str">
        <f t="shared" si="2"/>
        <v/>
      </c>
      <c r="O54" s="47" t="str">
        <f t="shared" si="3"/>
        <v/>
      </c>
      <c r="P54" s="47" t="str">
        <f t="shared" si="4"/>
        <v/>
      </c>
      <c r="Q54" s="48">
        <f t="shared" si="14"/>
        <v>0</v>
      </c>
      <c r="R54" s="2"/>
      <c r="AH54" s="57" t="str">
        <f>IF(G54&gt;1,IF($E$10&gt;0,100-(#REF!/(1+(AL54/#REF!)^#REF!)^#REF!+#REF!/(AL54-1))*100,100-(AL54*D$5+D$6)*100),"")</f>
        <v/>
      </c>
      <c r="AI54" s="21" t="str">
        <f t="shared" si="5"/>
        <v/>
      </c>
      <c r="AJ54" s="21" t="str">
        <f t="shared" si="6"/>
        <v/>
      </c>
      <c r="AK54" s="48">
        <f t="shared" si="7"/>
        <v>0</v>
      </c>
      <c r="AL54" s="58" t="str">
        <f t="shared" si="8"/>
        <v/>
      </c>
      <c r="AM54" s="59" t="str">
        <f t="shared" si="9"/>
        <v/>
      </c>
      <c r="AN54" s="59" t="str">
        <f t="shared" si="10"/>
        <v/>
      </c>
      <c r="AO54" s="60"/>
    </row>
    <row r="55" spans="3:41" x14ac:dyDescent="0.25">
      <c r="C55" s="82"/>
      <c r="D55" s="45"/>
      <c r="E55" s="83" t="str">
        <f t="shared" si="18"/>
        <v/>
      </c>
      <c r="F55" s="45"/>
      <c r="G55" s="45"/>
      <c r="H55" s="45"/>
      <c r="I55" s="46" t="str">
        <f t="shared" si="11"/>
        <v/>
      </c>
      <c r="J55" s="46" t="str">
        <f t="shared" si="12"/>
        <v/>
      </c>
      <c r="K55" s="47" t="str">
        <f t="shared" si="0"/>
        <v/>
      </c>
      <c r="L55" s="47" t="str">
        <f t="shared" si="1"/>
        <v/>
      </c>
      <c r="M55" s="48">
        <f t="shared" si="13"/>
        <v>0</v>
      </c>
      <c r="N55" s="46" t="str">
        <f t="shared" si="2"/>
        <v/>
      </c>
      <c r="O55" s="47" t="str">
        <f t="shared" si="3"/>
        <v/>
      </c>
      <c r="P55" s="47" t="str">
        <f t="shared" si="4"/>
        <v/>
      </c>
      <c r="Q55" s="48">
        <f t="shared" si="14"/>
        <v>0</v>
      </c>
      <c r="R55" s="2"/>
      <c r="AH55" s="57" t="str">
        <f>IF(G55&gt;1,IF($E$10&gt;0,100-(#REF!/(1+(AL55/#REF!)^#REF!)^#REF!+#REF!/(AL55-1))*100,100-(AL55*D$5+D$6)*100),"")</f>
        <v/>
      </c>
      <c r="AI55" s="21" t="str">
        <f t="shared" si="5"/>
        <v/>
      </c>
      <c r="AJ55" s="21" t="str">
        <f t="shared" si="6"/>
        <v/>
      </c>
      <c r="AK55" s="48">
        <f t="shared" si="7"/>
        <v>0</v>
      </c>
      <c r="AL55" s="58" t="str">
        <f t="shared" si="8"/>
        <v/>
      </c>
      <c r="AM55" s="59" t="str">
        <f t="shared" si="9"/>
        <v/>
      </c>
      <c r="AN55" s="59" t="str">
        <f t="shared" si="10"/>
        <v/>
      </c>
      <c r="AO55" s="60"/>
    </row>
    <row r="56" spans="3:41" x14ac:dyDescent="0.25">
      <c r="C56" s="82"/>
      <c r="D56" s="45"/>
      <c r="E56" s="83" t="str">
        <f t="shared" si="18"/>
        <v/>
      </c>
      <c r="F56" s="45"/>
      <c r="G56" s="45"/>
      <c r="H56" s="45"/>
      <c r="I56" s="46" t="str">
        <f t="shared" si="11"/>
        <v/>
      </c>
      <c r="J56" s="46" t="str">
        <f t="shared" si="12"/>
        <v/>
      </c>
      <c r="K56" s="47" t="str">
        <f t="shared" si="0"/>
        <v/>
      </c>
      <c r="L56" s="47" t="str">
        <f t="shared" si="1"/>
        <v/>
      </c>
      <c r="M56" s="48">
        <f t="shared" si="13"/>
        <v>0</v>
      </c>
      <c r="N56" s="46" t="str">
        <f t="shared" si="2"/>
        <v/>
      </c>
      <c r="O56" s="47" t="str">
        <f t="shared" si="3"/>
        <v/>
      </c>
      <c r="P56" s="47" t="str">
        <f t="shared" si="4"/>
        <v/>
      </c>
      <c r="Q56" s="48">
        <f t="shared" si="14"/>
        <v>0</v>
      </c>
      <c r="R56" s="2"/>
      <c r="AH56" s="57" t="str">
        <f>IF(G56&gt;1,IF($E$10&gt;0,100-(#REF!/(1+(AL56/#REF!)^#REF!)^#REF!+#REF!/(AL56-1))*100,100-(AL56*D$5+D$6)*100),"")</f>
        <v/>
      </c>
      <c r="AI56" s="21" t="str">
        <f t="shared" si="5"/>
        <v/>
      </c>
      <c r="AJ56" s="21" t="str">
        <f t="shared" si="6"/>
        <v/>
      </c>
      <c r="AK56" s="48">
        <f t="shared" si="7"/>
        <v>0</v>
      </c>
      <c r="AL56" s="58" t="str">
        <f t="shared" si="8"/>
        <v/>
      </c>
      <c r="AM56" s="59" t="str">
        <f t="shared" si="9"/>
        <v/>
      </c>
      <c r="AN56" s="59" t="str">
        <f t="shared" si="10"/>
        <v/>
      </c>
      <c r="AO56" s="60"/>
    </row>
    <row r="57" spans="3:41" x14ac:dyDescent="0.25">
      <c r="C57" s="82"/>
      <c r="D57" s="45"/>
      <c r="E57" s="83" t="str">
        <f t="shared" si="18"/>
        <v/>
      </c>
      <c r="F57" s="45"/>
      <c r="G57" s="45"/>
      <c r="H57" s="45"/>
      <c r="I57" s="46" t="str">
        <f t="shared" si="11"/>
        <v/>
      </c>
      <c r="J57" s="46" t="str">
        <f t="shared" si="12"/>
        <v/>
      </c>
      <c r="K57" s="47" t="str">
        <f t="shared" si="0"/>
        <v/>
      </c>
      <c r="L57" s="47" t="str">
        <f t="shared" si="1"/>
        <v/>
      </c>
      <c r="M57" s="48">
        <f t="shared" si="13"/>
        <v>0</v>
      </c>
      <c r="N57" s="46" t="str">
        <f t="shared" si="2"/>
        <v/>
      </c>
      <c r="O57" s="47" t="str">
        <f t="shared" si="3"/>
        <v/>
      </c>
      <c r="P57" s="47" t="str">
        <f t="shared" si="4"/>
        <v/>
      </c>
      <c r="Q57" s="48">
        <f t="shared" si="14"/>
        <v>0</v>
      </c>
      <c r="R57" s="2"/>
      <c r="AH57" s="57" t="str">
        <f>IF(G57&gt;1,IF($E$10&gt;0,100-(#REF!/(1+(AL57/#REF!)^#REF!)^#REF!+#REF!/(AL57-1))*100,100-(AL57*D$5+D$6)*100),"")</f>
        <v/>
      </c>
      <c r="AI57" s="21" t="str">
        <f t="shared" si="5"/>
        <v/>
      </c>
      <c r="AJ57" s="21" t="str">
        <f t="shared" si="6"/>
        <v/>
      </c>
      <c r="AK57" s="48">
        <f t="shared" si="7"/>
        <v>0</v>
      </c>
      <c r="AL57" s="58" t="str">
        <f t="shared" si="8"/>
        <v/>
      </c>
      <c r="AM57" s="59" t="str">
        <f t="shared" si="9"/>
        <v/>
      </c>
      <c r="AN57" s="59" t="str">
        <f t="shared" si="10"/>
        <v/>
      </c>
      <c r="AO57" s="60"/>
    </row>
    <row r="58" spans="3:41" x14ac:dyDescent="0.25">
      <c r="C58" s="82"/>
      <c r="D58" s="45"/>
      <c r="E58" s="83" t="str">
        <f t="shared" si="18"/>
        <v/>
      </c>
      <c r="F58" s="45"/>
      <c r="G58" s="45"/>
      <c r="H58" s="45"/>
      <c r="I58" s="46" t="str">
        <f t="shared" si="11"/>
        <v/>
      </c>
      <c r="J58" s="46" t="str">
        <f t="shared" si="12"/>
        <v/>
      </c>
      <c r="K58" s="47" t="str">
        <f t="shared" si="0"/>
        <v/>
      </c>
      <c r="L58" s="47" t="str">
        <f t="shared" si="1"/>
        <v/>
      </c>
      <c r="M58" s="48">
        <f t="shared" si="13"/>
        <v>0</v>
      </c>
      <c r="N58" s="46" t="str">
        <f t="shared" si="2"/>
        <v/>
      </c>
      <c r="O58" s="47" t="str">
        <f t="shared" si="3"/>
        <v/>
      </c>
      <c r="P58" s="47" t="str">
        <f t="shared" si="4"/>
        <v/>
      </c>
      <c r="Q58" s="48">
        <f t="shared" si="14"/>
        <v>0</v>
      </c>
      <c r="R58" s="2"/>
      <c r="AH58" s="57" t="str">
        <f>IF(G58&gt;1,IF($E$10&gt;0,100-(#REF!/(1+(AL58/#REF!)^#REF!)^#REF!+#REF!/(AL58-1))*100,100-(AL58*D$5+D$6)*100),"")</f>
        <v/>
      </c>
      <c r="AI58" s="21" t="str">
        <f t="shared" si="5"/>
        <v/>
      </c>
      <c r="AJ58" s="21" t="str">
        <f t="shared" si="6"/>
        <v/>
      </c>
      <c r="AK58" s="48">
        <f t="shared" si="7"/>
        <v>0</v>
      </c>
      <c r="AL58" s="58" t="str">
        <f t="shared" si="8"/>
        <v/>
      </c>
      <c r="AM58" s="59" t="str">
        <f t="shared" si="9"/>
        <v/>
      </c>
      <c r="AN58" s="59" t="str">
        <f t="shared" si="10"/>
        <v/>
      </c>
      <c r="AO58" s="60"/>
    </row>
    <row r="59" spans="3:41" x14ac:dyDescent="0.25">
      <c r="C59" s="82"/>
      <c r="D59" s="45"/>
      <c r="E59" s="83" t="str">
        <f t="shared" si="18"/>
        <v/>
      </c>
      <c r="F59" s="45"/>
      <c r="G59" s="45"/>
      <c r="H59" s="45"/>
      <c r="I59" s="46" t="str">
        <f t="shared" si="11"/>
        <v/>
      </c>
      <c r="J59" s="46" t="str">
        <f t="shared" si="12"/>
        <v/>
      </c>
      <c r="K59" s="47" t="str">
        <f t="shared" si="0"/>
        <v/>
      </c>
      <c r="L59" s="47" t="str">
        <f t="shared" si="1"/>
        <v/>
      </c>
      <c r="M59" s="48">
        <f t="shared" si="13"/>
        <v>0</v>
      </c>
      <c r="N59" s="46" t="str">
        <f t="shared" si="2"/>
        <v/>
      </c>
      <c r="O59" s="47" t="str">
        <f t="shared" si="3"/>
        <v/>
      </c>
      <c r="P59" s="47" t="str">
        <f t="shared" si="4"/>
        <v/>
      </c>
      <c r="Q59" s="48">
        <f t="shared" si="14"/>
        <v>0</v>
      </c>
      <c r="R59" s="2"/>
      <c r="AH59" s="57" t="str">
        <f>IF(G59&gt;1,IF($E$10&gt;0,100-(#REF!/(1+(AL59/#REF!)^#REF!)^#REF!+#REF!/(AL59-1))*100,100-(AL59*D$5+D$6)*100),"")</f>
        <v/>
      </c>
      <c r="AI59" s="21" t="str">
        <f t="shared" si="5"/>
        <v/>
      </c>
      <c r="AJ59" s="21" t="str">
        <f t="shared" si="6"/>
        <v/>
      </c>
      <c r="AK59" s="48">
        <f t="shared" si="7"/>
        <v>0</v>
      </c>
      <c r="AL59" s="58" t="str">
        <f t="shared" si="8"/>
        <v/>
      </c>
      <c r="AM59" s="59" t="str">
        <f t="shared" si="9"/>
        <v/>
      </c>
      <c r="AN59" s="59" t="str">
        <f t="shared" si="10"/>
        <v/>
      </c>
      <c r="AO59" s="60"/>
    </row>
    <row r="60" spans="3:41" x14ac:dyDescent="0.25">
      <c r="C60" s="82"/>
      <c r="D60" s="45"/>
      <c r="E60" s="83" t="str">
        <f t="shared" si="18"/>
        <v/>
      </c>
      <c r="F60" s="45"/>
      <c r="G60" s="45"/>
      <c r="H60" s="45"/>
      <c r="I60" s="46" t="str">
        <f t="shared" si="11"/>
        <v/>
      </c>
      <c r="J60" s="46" t="str">
        <f t="shared" si="12"/>
        <v/>
      </c>
      <c r="K60" s="47" t="str">
        <f t="shared" si="0"/>
        <v/>
      </c>
      <c r="L60" s="47" t="str">
        <f t="shared" si="1"/>
        <v/>
      </c>
      <c r="M60" s="48">
        <f t="shared" si="13"/>
        <v>0</v>
      </c>
      <c r="N60" s="46" t="str">
        <f t="shared" si="2"/>
        <v/>
      </c>
      <c r="O60" s="47" t="str">
        <f t="shared" si="3"/>
        <v/>
      </c>
      <c r="P60" s="47" t="str">
        <f t="shared" si="4"/>
        <v/>
      </c>
      <c r="Q60" s="48">
        <f t="shared" si="14"/>
        <v>0</v>
      </c>
      <c r="R60" s="2"/>
      <c r="AH60" s="57" t="str">
        <f>IF(G60&gt;1,IF($E$10&gt;0,100-(#REF!/(1+(AL60/#REF!)^#REF!)^#REF!+#REF!/(AL60-1))*100,100-(AL60*D$5+D$6)*100),"")</f>
        <v/>
      </c>
      <c r="AI60" s="21" t="str">
        <f t="shared" si="5"/>
        <v/>
      </c>
      <c r="AJ60" s="21" t="str">
        <f t="shared" si="6"/>
        <v/>
      </c>
      <c r="AK60" s="48">
        <f t="shared" si="7"/>
        <v>0</v>
      </c>
      <c r="AL60" s="58" t="str">
        <f t="shared" si="8"/>
        <v/>
      </c>
      <c r="AM60" s="59" t="str">
        <f t="shared" si="9"/>
        <v/>
      </c>
      <c r="AN60" s="59" t="str">
        <f t="shared" si="10"/>
        <v/>
      </c>
      <c r="AO60" s="60"/>
    </row>
    <row r="61" spans="3:41" x14ac:dyDescent="0.25">
      <c r="C61" s="82"/>
      <c r="D61" s="45"/>
      <c r="E61" s="83" t="str">
        <f t="shared" si="18"/>
        <v/>
      </c>
      <c r="F61" s="45"/>
      <c r="G61" s="45"/>
      <c r="H61" s="45"/>
      <c r="I61" s="46" t="str">
        <f t="shared" si="11"/>
        <v/>
      </c>
      <c r="J61" s="46" t="str">
        <f t="shared" si="12"/>
        <v/>
      </c>
      <c r="K61" s="47" t="str">
        <f t="shared" si="0"/>
        <v/>
      </c>
      <c r="L61" s="47" t="str">
        <f t="shared" si="1"/>
        <v/>
      </c>
      <c r="M61" s="48">
        <f t="shared" si="13"/>
        <v>0</v>
      </c>
      <c r="N61" s="46" t="str">
        <f t="shared" si="2"/>
        <v/>
      </c>
      <c r="O61" s="47" t="str">
        <f t="shared" si="3"/>
        <v/>
      </c>
      <c r="P61" s="47" t="str">
        <f t="shared" si="4"/>
        <v/>
      </c>
      <c r="Q61" s="48">
        <f t="shared" si="14"/>
        <v>0</v>
      </c>
      <c r="R61" s="2"/>
      <c r="AH61" s="57" t="str">
        <f>IF(G61&gt;1,IF($E$10&gt;0,100-(#REF!/(1+(AL61/#REF!)^#REF!)^#REF!+#REF!/(AL61-1))*100,100-(AL61*D$5+D$6)*100),"")</f>
        <v/>
      </c>
      <c r="AI61" s="21" t="str">
        <f t="shared" si="5"/>
        <v/>
      </c>
      <c r="AJ61" s="21" t="str">
        <f t="shared" si="6"/>
        <v/>
      </c>
      <c r="AK61" s="48">
        <f t="shared" si="7"/>
        <v>0</v>
      </c>
      <c r="AL61" s="58" t="str">
        <f t="shared" si="8"/>
        <v/>
      </c>
      <c r="AM61" s="59" t="str">
        <f t="shared" si="9"/>
        <v/>
      </c>
      <c r="AN61" s="59" t="str">
        <f t="shared" si="10"/>
        <v/>
      </c>
      <c r="AO61" s="60"/>
    </row>
    <row r="62" spans="3:41" x14ac:dyDescent="0.25">
      <c r="C62" s="82"/>
      <c r="D62" s="45"/>
      <c r="E62" s="83" t="str">
        <f t="shared" si="18"/>
        <v/>
      </c>
      <c r="F62" s="45"/>
      <c r="G62" s="45"/>
      <c r="H62" s="45"/>
      <c r="I62" s="46" t="str">
        <f t="shared" si="11"/>
        <v/>
      </c>
      <c r="J62" s="46" t="str">
        <f t="shared" si="12"/>
        <v/>
      </c>
      <c r="K62" s="47" t="str">
        <f t="shared" si="0"/>
        <v/>
      </c>
      <c r="L62" s="47" t="str">
        <f t="shared" si="1"/>
        <v/>
      </c>
      <c r="M62" s="48">
        <f t="shared" si="13"/>
        <v>0</v>
      </c>
      <c r="N62" s="46" t="str">
        <f t="shared" si="2"/>
        <v/>
      </c>
      <c r="O62" s="47" t="str">
        <f t="shared" si="3"/>
        <v/>
      </c>
      <c r="P62" s="47" t="str">
        <f t="shared" si="4"/>
        <v/>
      </c>
      <c r="Q62" s="48">
        <f t="shared" si="14"/>
        <v>0</v>
      </c>
      <c r="R62" s="2"/>
      <c r="AH62" s="57" t="str">
        <f>IF(G62&gt;1,IF($E$10&gt;0,100-(#REF!/(1+(AL62/#REF!)^#REF!)^#REF!+#REF!/(AL62-1))*100,100-(AL62*D$5+D$6)*100),"")</f>
        <v/>
      </c>
      <c r="AI62" s="21" t="str">
        <f t="shared" si="5"/>
        <v/>
      </c>
      <c r="AJ62" s="21" t="str">
        <f t="shared" si="6"/>
        <v/>
      </c>
      <c r="AK62" s="48">
        <f t="shared" si="7"/>
        <v>0</v>
      </c>
      <c r="AL62" s="58" t="str">
        <f t="shared" si="8"/>
        <v/>
      </c>
      <c r="AM62" s="59" t="str">
        <f t="shared" si="9"/>
        <v/>
      </c>
      <c r="AN62" s="59" t="str">
        <f t="shared" si="10"/>
        <v/>
      </c>
      <c r="AO62" s="60"/>
    </row>
    <row r="63" spans="3:41" x14ac:dyDescent="0.25">
      <c r="C63" s="82"/>
      <c r="D63" s="45"/>
      <c r="E63" s="83" t="str">
        <f t="shared" si="18"/>
        <v/>
      </c>
      <c r="F63" s="45"/>
      <c r="G63" s="45"/>
      <c r="H63" s="45"/>
      <c r="I63" s="46" t="str">
        <f t="shared" si="11"/>
        <v/>
      </c>
      <c r="J63" s="46" t="str">
        <f t="shared" si="12"/>
        <v/>
      </c>
      <c r="K63" s="47" t="str">
        <f t="shared" si="0"/>
        <v/>
      </c>
      <c r="L63" s="47" t="str">
        <f t="shared" si="1"/>
        <v/>
      </c>
      <c r="M63" s="48">
        <f t="shared" si="13"/>
        <v>0</v>
      </c>
      <c r="N63" s="46" t="str">
        <f t="shared" si="2"/>
        <v/>
      </c>
      <c r="O63" s="47" t="str">
        <f t="shared" si="3"/>
        <v/>
      </c>
      <c r="P63" s="47" t="str">
        <f t="shared" si="4"/>
        <v/>
      </c>
      <c r="Q63" s="48">
        <f t="shared" si="14"/>
        <v>0</v>
      </c>
      <c r="R63" s="2"/>
      <c r="AH63" s="57" t="str">
        <f>IF(G63&gt;1,IF($E$10&gt;0,100-(#REF!/(1+(AL63/#REF!)^#REF!)^#REF!+#REF!/(AL63-1))*100,100-(AL63*D$5+D$6)*100),"")</f>
        <v/>
      </c>
      <c r="AI63" s="21" t="str">
        <f t="shared" si="5"/>
        <v/>
      </c>
      <c r="AJ63" s="21" t="str">
        <f t="shared" si="6"/>
        <v/>
      </c>
      <c r="AK63" s="48">
        <f t="shared" si="7"/>
        <v>0</v>
      </c>
      <c r="AL63" s="58" t="str">
        <f t="shared" si="8"/>
        <v/>
      </c>
      <c r="AM63" s="59" t="str">
        <f t="shared" si="9"/>
        <v/>
      </c>
      <c r="AN63" s="59" t="str">
        <f t="shared" si="10"/>
        <v/>
      </c>
      <c r="AO63" s="60"/>
    </row>
    <row r="64" spans="3:41" x14ac:dyDescent="0.25">
      <c r="C64" s="82"/>
      <c r="D64" s="45"/>
      <c r="E64" s="83" t="str">
        <f t="shared" si="18"/>
        <v/>
      </c>
      <c r="F64" s="45"/>
      <c r="G64" s="45"/>
      <c r="H64" s="45"/>
      <c r="I64" s="46" t="str">
        <f t="shared" si="11"/>
        <v/>
      </c>
      <c r="J64" s="46" t="str">
        <f t="shared" si="12"/>
        <v/>
      </c>
      <c r="K64" s="47" t="str">
        <f t="shared" si="0"/>
        <v/>
      </c>
      <c r="L64" s="47" t="str">
        <f t="shared" si="1"/>
        <v/>
      </c>
      <c r="M64" s="48">
        <f t="shared" si="13"/>
        <v>0</v>
      </c>
      <c r="N64" s="46" t="str">
        <f t="shared" si="2"/>
        <v/>
      </c>
      <c r="O64" s="47" t="str">
        <f t="shared" si="3"/>
        <v/>
      </c>
      <c r="P64" s="47" t="str">
        <f t="shared" si="4"/>
        <v/>
      </c>
      <c r="Q64" s="48">
        <f t="shared" si="14"/>
        <v>0</v>
      </c>
      <c r="R64" s="2"/>
      <c r="AH64" s="57" t="str">
        <f>IF(G64&gt;1,IF($E$10&gt;0,100-(#REF!/(1+(AL64/#REF!)^#REF!)^#REF!+#REF!/(AL64-1))*100,100-(AL64*D$5+D$6)*100),"")</f>
        <v/>
      </c>
      <c r="AI64" s="21" t="str">
        <f t="shared" si="5"/>
        <v/>
      </c>
      <c r="AJ64" s="21" t="str">
        <f t="shared" si="6"/>
        <v/>
      </c>
      <c r="AK64" s="48">
        <f t="shared" si="7"/>
        <v>0</v>
      </c>
      <c r="AL64" s="58" t="str">
        <f t="shared" si="8"/>
        <v/>
      </c>
      <c r="AM64" s="59" t="str">
        <f t="shared" si="9"/>
        <v/>
      </c>
      <c r="AN64" s="59" t="str">
        <f t="shared" si="10"/>
        <v/>
      </c>
      <c r="AO64" s="60"/>
    </row>
    <row r="65" spans="3:41" x14ac:dyDescent="0.25">
      <c r="C65" s="82"/>
      <c r="D65" s="45"/>
      <c r="E65" s="83" t="str">
        <f t="shared" si="18"/>
        <v/>
      </c>
      <c r="F65" s="45"/>
      <c r="G65" s="45"/>
      <c r="H65" s="45"/>
      <c r="I65" s="46" t="str">
        <f t="shared" si="11"/>
        <v/>
      </c>
      <c r="J65" s="46" t="str">
        <f t="shared" si="12"/>
        <v/>
      </c>
      <c r="K65" s="47" t="str">
        <f t="shared" si="0"/>
        <v/>
      </c>
      <c r="L65" s="47" t="str">
        <f t="shared" si="1"/>
        <v/>
      </c>
      <c r="M65" s="48">
        <f t="shared" si="13"/>
        <v>0</v>
      </c>
      <c r="N65" s="46" t="str">
        <f t="shared" si="2"/>
        <v/>
      </c>
      <c r="O65" s="47" t="str">
        <f t="shared" si="3"/>
        <v/>
      </c>
      <c r="P65" s="47" t="str">
        <f t="shared" si="4"/>
        <v/>
      </c>
      <c r="Q65" s="48">
        <f t="shared" si="14"/>
        <v>0</v>
      </c>
      <c r="R65" s="2"/>
      <c r="AH65" s="57" t="str">
        <f>IF(G65&gt;1,IF($E$10&gt;0,100-(#REF!/(1+(AL65/#REF!)^#REF!)^#REF!+#REF!/(AL65-1))*100,100-(AL65*D$5+D$6)*100),"")</f>
        <v/>
      </c>
      <c r="AI65" s="21" t="str">
        <f t="shared" si="5"/>
        <v/>
      </c>
      <c r="AJ65" s="21" t="str">
        <f t="shared" si="6"/>
        <v/>
      </c>
      <c r="AK65" s="48">
        <f t="shared" si="7"/>
        <v>0</v>
      </c>
      <c r="AL65" s="58" t="str">
        <f t="shared" si="8"/>
        <v/>
      </c>
      <c r="AM65" s="59" t="str">
        <f t="shared" si="9"/>
        <v/>
      </c>
      <c r="AN65" s="59" t="str">
        <f t="shared" si="10"/>
        <v/>
      </c>
      <c r="AO65" s="60"/>
    </row>
    <row r="66" spans="3:41" x14ac:dyDescent="0.25">
      <c r="C66" s="82"/>
      <c r="D66" s="45"/>
      <c r="E66" s="83" t="str">
        <f t="shared" si="18"/>
        <v/>
      </c>
      <c r="F66" s="45"/>
      <c r="G66" s="45"/>
      <c r="H66" s="45"/>
      <c r="I66" s="46" t="str">
        <f t="shared" si="11"/>
        <v/>
      </c>
      <c r="J66" s="46" t="str">
        <f t="shared" si="12"/>
        <v/>
      </c>
      <c r="K66" s="47" t="str">
        <f t="shared" si="0"/>
        <v/>
      </c>
      <c r="L66" s="47" t="str">
        <f t="shared" si="1"/>
        <v/>
      </c>
      <c r="M66" s="48">
        <f t="shared" si="13"/>
        <v>0</v>
      </c>
      <c r="N66" s="46" t="str">
        <f t="shared" si="2"/>
        <v/>
      </c>
      <c r="O66" s="47" t="str">
        <f t="shared" si="3"/>
        <v/>
      </c>
      <c r="P66" s="47" t="str">
        <f t="shared" si="4"/>
        <v/>
      </c>
      <c r="Q66" s="48">
        <f t="shared" si="14"/>
        <v>0</v>
      </c>
      <c r="R66" s="2"/>
      <c r="AH66" s="57" t="str">
        <f>IF(G66&gt;1,IF($E$10&gt;0,100-(#REF!/(1+(AL66/#REF!)^#REF!)^#REF!+#REF!/(AL66-1))*100,100-(AL66*D$5+D$6)*100),"")</f>
        <v/>
      </c>
      <c r="AI66" s="21" t="str">
        <f t="shared" si="5"/>
        <v/>
      </c>
      <c r="AJ66" s="21" t="str">
        <f t="shared" si="6"/>
        <v/>
      </c>
      <c r="AK66" s="48">
        <f t="shared" si="7"/>
        <v>0</v>
      </c>
      <c r="AL66" s="58" t="str">
        <f t="shared" si="8"/>
        <v/>
      </c>
      <c r="AM66" s="59" t="str">
        <f t="shared" si="9"/>
        <v/>
      </c>
      <c r="AN66" s="59" t="str">
        <f t="shared" si="10"/>
        <v/>
      </c>
      <c r="AO66" s="60"/>
    </row>
    <row r="67" spans="3:41" x14ac:dyDescent="0.25">
      <c r="C67" s="82"/>
      <c r="D67" s="45"/>
      <c r="E67" s="83" t="str">
        <f t="shared" si="18"/>
        <v/>
      </c>
      <c r="F67" s="45"/>
      <c r="G67" s="45"/>
      <c r="H67" s="45"/>
      <c r="I67" s="46" t="str">
        <f t="shared" si="11"/>
        <v/>
      </c>
      <c r="J67" s="46" t="str">
        <f t="shared" si="12"/>
        <v/>
      </c>
      <c r="K67" s="47" t="str">
        <f t="shared" si="0"/>
        <v/>
      </c>
      <c r="L67" s="47" t="str">
        <f t="shared" si="1"/>
        <v/>
      </c>
      <c r="M67" s="48">
        <f t="shared" si="13"/>
        <v>0</v>
      </c>
      <c r="N67" s="46" t="str">
        <f t="shared" si="2"/>
        <v/>
      </c>
      <c r="O67" s="47" t="str">
        <f t="shared" si="3"/>
        <v/>
      </c>
      <c r="P67" s="47" t="str">
        <f t="shared" si="4"/>
        <v/>
      </c>
      <c r="Q67" s="48">
        <f t="shared" si="14"/>
        <v>0</v>
      </c>
      <c r="R67" s="2"/>
      <c r="AH67" s="57" t="str">
        <f>IF(G67&gt;1,IF($E$10&gt;0,100-(#REF!/(1+(AL67/#REF!)^#REF!)^#REF!+#REF!/(AL67-1))*100,100-(AL67*D$5+D$6)*100),"")</f>
        <v/>
      </c>
      <c r="AI67" s="21" t="str">
        <f t="shared" si="5"/>
        <v/>
      </c>
      <c r="AJ67" s="21" t="str">
        <f t="shared" si="6"/>
        <v/>
      </c>
      <c r="AK67" s="48">
        <f t="shared" si="7"/>
        <v>0</v>
      </c>
      <c r="AL67" s="58" t="str">
        <f t="shared" si="8"/>
        <v/>
      </c>
      <c r="AM67" s="59" t="str">
        <f t="shared" si="9"/>
        <v/>
      </c>
      <c r="AN67" s="59" t="str">
        <f t="shared" si="10"/>
        <v/>
      </c>
      <c r="AO67" s="60"/>
    </row>
    <row r="68" spans="3:41" x14ac:dyDescent="0.25">
      <c r="C68" s="82"/>
      <c r="D68" s="45"/>
      <c r="E68" s="83" t="str">
        <f t="shared" si="18"/>
        <v/>
      </c>
      <c r="F68" s="45"/>
      <c r="G68" s="45"/>
      <c r="H68" s="45"/>
      <c r="I68" s="46" t="str">
        <f t="shared" si="11"/>
        <v/>
      </c>
      <c r="J68" s="46" t="str">
        <f t="shared" si="12"/>
        <v/>
      </c>
      <c r="K68" s="47" t="str">
        <f t="shared" si="0"/>
        <v/>
      </c>
      <c r="L68" s="47" t="str">
        <f t="shared" si="1"/>
        <v/>
      </c>
      <c r="M68" s="48">
        <f t="shared" si="13"/>
        <v>0</v>
      </c>
      <c r="N68" s="46" t="str">
        <f t="shared" si="2"/>
        <v/>
      </c>
      <c r="O68" s="47" t="str">
        <f t="shared" si="3"/>
        <v/>
      </c>
      <c r="P68" s="47" t="str">
        <f t="shared" si="4"/>
        <v/>
      </c>
      <c r="Q68" s="48">
        <f t="shared" si="14"/>
        <v>0</v>
      </c>
      <c r="R68" s="2"/>
      <c r="AH68" s="57" t="str">
        <f>IF(G68&gt;1,IF($E$10&gt;0,100-(#REF!/(1+(AL68/#REF!)^#REF!)^#REF!+#REF!/(AL68-1))*100,100-(AL68*D$5+D$6)*100),"")</f>
        <v/>
      </c>
      <c r="AI68" s="21" t="str">
        <f t="shared" si="5"/>
        <v/>
      </c>
      <c r="AJ68" s="21" t="str">
        <f t="shared" si="6"/>
        <v/>
      </c>
      <c r="AK68" s="48">
        <f t="shared" si="7"/>
        <v>0</v>
      </c>
      <c r="AL68" s="58" t="str">
        <f t="shared" si="8"/>
        <v/>
      </c>
      <c r="AM68" s="59" t="str">
        <f t="shared" si="9"/>
        <v/>
      </c>
      <c r="AN68" s="59" t="str">
        <f t="shared" si="10"/>
        <v/>
      </c>
      <c r="AO68" s="60"/>
    </row>
    <row r="69" spans="3:41" x14ac:dyDescent="0.25">
      <c r="C69" s="82"/>
      <c r="D69" s="45"/>
      <c r="E69" s="83" t="str">
        <f t="shared" si="18"/>
        <v/>
      </c>
      <c r="F69" s="45"/>
      <c r="G69" s="45"/>
      <c r="H69" s="45"/>
      <c r="I69" s="46" t="str">
        <f t="shared" si="11"/>
        <v/>
      </c>
      <c r="J69" s="46" t="str">
        <f t="shared" si="12"/>
        <v/>
      </c>
      <c r="K69" s="47" t="str">
        <f t="shared" si="0"/>
        <v/>
      </c>
      <c r="L69" s="47" t="str">
        <f t="shared" si="1"/>
        <v/>
      </c>
      <c r="M69" s="48">
        <f t="shared" si="13"/>
        <v>0</v>
      </c>
      <c r="N69" s="46" t="str">
        <f t="shared" si="2"/>
        <v/>
      </c>
      <c r="O69" s="47" t="str">
        <f t="shared" si="3"/>
        <v/>
      </c>
      <c r="P69" s="47" t="str">
        <f t="shared" si="4"/>
        <v/>
      </c>
      <c r="Q69" s="48">
        <f t="shared" si="14"/>
        <v>0</v>
      </c>
      <c r="R69" s="2"/>
      <c r="AH69" s="57" t="str">
        <f>IF(G69&gt;1,IF($E$10&gt;0,100-(#REF!/(1+(AL69/#REF!)^#REF!)^#REF!+#REF!/(AL69-1))*100,100-(AL69*D$5+D$6)*100),"")</f>
        <v/>
      </c>
      <c r="AI69" s="21" t="str">
        <f t="shared" si="5"/>
        <v/>
      </c>
      <c r="AJ69" s="21" t="str">
        <f t="shared" si="6"/>
        <v/>
      </c>
      <c r="AK69" s="48">
        <f t="shared" si="7"/>
        <v>0</v>
      </c>
      <c r="AL69" s="58" t="str">
        <f t="shared" si="8"/>
        <v/>
      </c>
      <c r="AM69" s="59" t="str">
        <f t="shared" si="9"/>
        <v/>
      </c>
      <c r="AN69" s="59" t="str">
        <f t="shared" si="10"/>
        <v/>
      </c>
      <c r="AO69" s="60"/>
    </row>
    <row r="70" spans="3:41" x14ac:dyDescent="0.25">
      <c r="C70" s="82"/>
      <c r="D70" s="45"/>
      <c r="E70" s="83" t="str">
        <f t="shared" si="18"/>
        <v/>
      </c>
      <c r="F70" s="45"/>
      <c r="G70" s="45"/>
      <c r="H70" s="45"/>
      <c r="I70" s="46" t="str">
        <f t="shared" si="11"/>
        <v/>
      </c>
      <c r="J70" s="46" t="str">
        <f t="shared" si="12"/>
        <v/>
      </c>
      <c r="K70" s="47" t="str">
        <f t="shared" si="0"/>
        <v/>
      </c>
      <c r="L70" s="47" t="str">
        <f t="shared" si="1"/>
        <v/>
      </c>
      <c r="M70" s="48">
        <f t="shared" si="13"/>
        <v>0</v>
      </c>
      <c r="N70" s="46" t="str">
        <f t="shared" si="2"/>
        <v/>
      </c>
      <c r="O70" s="47" t="str">
        <f t="shared" si="3"/>
        <v/>
      </c>
      <c r="P70" s="47" t="str">
        <f t="shared" si="4"/>
        <v/>
      </c>
      <c r="Q70" s="48">
        <f t="shared" si="14"/>
        <v>0</v>
      </c>
      <c r="R70" s="2"/>
      <c r="AH70" s="57" t="str">
        <f>IF(G70&gt;1,IF($E$10&gt;0,100-(#REF!/(1+(AL70/#REF!)^#REF!)^#REF!+#REF!/(AL70-1))*100,100-(AL70*D$5+D$6)*100),"")</f>
        <v/>
      </c>
      <c r="AI70" s="21" t="str">
        <f t="shared" si="5"/>
        <v/>
      </c>
      <c r="AJ70" s="21" t="str">
        <f t="shared" si="6"/>
        <v/>
      </c>
      <c r="AK70" s="48">
        <f t="shared" si="7"/>
        <v>0</v>
      </c>
      <c r="AL70" s="58" t="str">
        <f t="shared" si="8"/>
        <v/>
      </c>
      <c r="AM70" s="59" t="str">
        <f t="shared" si="9"/>
        <v/>
      </c>
      <c r="AN70" s="59" t="str">
        <f t="shared" si="10"/>
        <v/>
      </c>
      <c r="AO70" s="60"/>
    </row>
    <row r="71" spans="3:41" x14ac:dyDescent="0.25">
      <c r="C71" s="82"/>
      <c r="D71" s="45"/>
      <c r="E71" s="83" t="str">
        <f t="shared" si="18"/>
        <v/>
      </c>
      <c r="F71" s="45"/>
      <c r="G71" s="45"/>
      <c r="H71" s="45"/>
      <c r="I71" s="46" t="str">
        <f t="shared" si="11"/>
        <v/>
      </c>
      <c r="J71" s="46" t="str">
        <f t="shared" si="12"/>
        <v/>
      </c>
      <c r="K71" s="47" t="str">
        <f t="shared" ref="K71:K134" si="19">IF(G71&gt;1,I71-J71,"")</f>
        <v/>
      </c>
      <c r="L71" s="47" t="str">
        <f t="shared" ref="L71:L134" si="20">IF(G71&gt;1,ABS(K71),"")</f>
        <v/>
      </c>
      <c r="M71" s="48">
        <f t="shared" si="13"/>
        <v>0</v>
      </c>
      <c r="N71" s="46" t="str">
        <f t="shared" ref="N71:N134" si="21">IF(G71&gt;1,J71+$K$5,"")</f>
        <v/>
      </c>
      <c r="O71" s="47" t="str">
        <f t="shared" ref="O71:O134" si="22">IF(G71&gt;1,I71-N71,"")</f>
        <v/>
      </c>
      <c r="P71" s="47" t="str">
        <f t="shared" ref="P71:P134" si="23">IF(G71&gt;1,ABS(O71),"")</f>
        <v/>
      </c>
      <c r="Q71" s="48">
        <f t="shared" si="14"/>
        <v>0</v>
      </c>
      <c r="R71" s="2"/>
      <c r="AH71" s="57" t="str">
        <f>IF(G71&gt;1,IF($E$10&gt;0,100-(#REF!/(1+(AL71/#REF!)^#REF!)^#REF!+#REF!/(AL71-1))*100,100-(AL71*D$5+D$6)*100),"")</f>
        <v/>
      </c>
      <c r="AI71" s="21" t="str">
        <f t="shared" ref="AI71:AI134" si="24">IF(G71&gt;1,I71-AH71,"")</f>
        <v/>
      </c>
      <c r="AJ71" s="21" t="str">
        <f t="shared" ref="AJ71:AJ134" si="25">IF(G71&gt;1,ABS(AI71),"")</f>
        <v/>
      </c>
      <c r="AK71" s="48">
        <f t="shared" ref="AK71:AK134" si="26">IF($G71&gt;1.2,IF(AJ71&gt;1.2,1,0),0)</f>
        <v>0</v>
      </c>
      <c r="AL71" s="58" t="str">
        <f t="shared" ref="AL71:AL134" si="27">IF(G71&gt;0,G71+AN71,"")</f>
        <v/>
      </c>
      <c r="AM71" s="59" t="str">
        <f t="shared" ref="AM71:AM134" si="28">IF(G71&gt;0,$AM$5,"")</f>
        <v/>
      </c>
      <c r="AN71" s="59" t="str">
        <f t="shared" ref="AN71:AN134" si="29">IF(G71&gt;0,$AN$5,"")</f>
        <v/>
      </c>
      <c r="AO71" s="60"/>
    </row>
    <row r="72" spans="3:41" x14ac:dyDescent="0.25">
      <c r="C72" s="82"/>
      <c r="D72" s="45"/>
      <c r="E72" s="83" t="str">
        <f t="shared" si="18"/>
        <v/>
      </c>
      <c r="F72" s="45"/>
      <c r="G72" s="45"/>
      <c r="H72" s="45"/>
      <c r="I72" s="46" t="str">
        <f t="shared" ref="I72:I135" si="30">IF(G72&gt;1,100-H72,"")</f>
        <v/>
      </c>
      <c r="J72" s="46" t="str">
        <f t="shared" ref="J72:J135" si="31">IF(G72&gt;1,100-(G72*D$5+D$6),"")</f>
        <v/>
      </c>
      <c r="K72" s="47" t="str">
        <f t="shared" si="19"/>
        <v/>
      </c>
      <c r="L72" s="47" t="str">
        <f t="shared" si="20"/>
        <v/>
      </c>
      <c r="M72" s="48">
        <f t="shared" ref="M72:M135" si="32">IF($G72&gt;1.2,IF(L72&gt;1.2,1,0),0)</f>
        <v>0</v>
      </c>
      <c r="N72" s="46" t="str">
        <f t="shared" si="21"/>
        <v/>
      </c>
      <c r="O72" s="47" t="str">
        <f t="shared" si="22"/>
        <v/>
      </c>
      <c r="P72" s="47" t="str">
        <f t="shared" si="23"/>
        <v/>
      </c>
      <c r="Q72" s="48">
        <f t="shared" ref="Q72:Q135" si="33">IF($G72&gt;1.2,IF(P72&gt;1.2,1,0),0)</f>
        <v>0</v>
      </c>
      <c r="R72" s="2"/>
      <c r="AH72" s="57" t="str">
        <f>IF(G72&gt;1,IF($E$10&gt;0,100-(#REF!/(1+(AL72/#REF!)^#REF!)^#REF!+#REF!/(AL72-1))*100,100-(AL72*D$5+D$6)*100),"")</f>
        <v/>
      </c>
      <c r="AI72" s="21" t="str">
        <f t="shared" si="24"/>
        <v/>
      </c>
      <c r="AJ72" s="21" t="str">
        <f t="shared" si="25"/>
        <v/>
      </c>
      <c r="AK72" s="48">
        <f t="shared" si="26"/>
        <v>0</v>
      </c>
      <c r="AL72" s="58" t="str">
        <f t="shared" si="27"/>
        <v/>
      </c>
      <c r="AM72" s="59" t="str">
        <f t="shared" si="28"/>
        <v/>
      </c>
      <c r="AN72" s="59" t="str">
        <f t="shared" si="29"/>
        <v/>
      </c>
      <c r="AO72" s="60"/>
    </row>
    <row r="73" spans="3:41" x14ac:dyDescent="0.25">
      <c r="C73" s="82"/>
      <c r="D73" s="45"/>
      <c r="E73" s="83" t="str">
        <f t="shared" si="18"/>
        <v/>
      </c>
      <c r="F73" s="45"/>
      <c r="G73" s="45"/>
      <c r="H73" s="45"/>
      <c r="I73" s="46" t="str">
        <f t="shared" si="30"/>
        <v/>
      </c>
      <c r="J73" s="46" t="str">
        <f t="shared" si="31"/>
        <v/>
      </c>
      <c r="K73" s="47" t="str">
        <f t="shared" si="19"/>
        <v/>
      </c>
      <c r="L73" s="47" t="str">
        <f t="shared" si="20"/>
        <v/>
      </c>
      <c r="M73" s="48">
        <f t="shared" si="32"/>
        <v>0</v>
      </c>
      <c r="N73" s="46" t="str">
        <f t="shared" si="21"/>
        <v/>
      </c>
      <c r="O73" s="47" t="str">
        <f t="shared" si="22"/>
        <v/>
      </c>
      <c r="P73" s="47" t="str">
        <f t="shared" si="23"/>
        <v/>
      </c>
      <c r="Q73" s="48">
        <f t="shared" si="33"/>
        <v>0</v>
      </c>
      <c r="R73" s="2"/>
      <c r="AH73" s="57" t="str">
        <f>IF(G73&gt;1,IF($E$10&gt;0,100-(#REF!/(1+(AL73/#REF!)^#REF!)^#REF!+#REF!/(AL73-1))*100,100-(AL73*D$5+D$6)*100),"")</f>
        <v/>
      </c>
      <c r="AI73" s="21" t="str">
        <f t="shared" si="24"/>
        <v/>
      </c>
      <c r="AJ73" s="21" t="str">
        <f t="shared" si="25"/>
        <v/>
      </c>
      <c r="AK73" s="48">
        <f t="shared" si="26"/>
        <v>0</v>
      </c>
      <c r="AL73" s="58" t="str">
        <f t="shared" si="27"/>
        <v/>
      </c>
      <c r="AM73" s="59" t="str">
        <f t="shared" si="28"/>
        <v/>
      </c>
      <c r="AN73" s="59" t="str">
        <f t="shared" si="29"/>
        <v/>
      </c>
      <c r="AO73" s="60"/>
    </row>
    <row r="74" spans="3:41" x14ac:dyDescent="0.25">
      <c r="C74" s="82"/>
      <c r="D74" s="45"/>
      <c r="E74" s="83" t="str">
        <f t="shared" si="18"/>
        <v/>
      </c>
      <c r="F74" s="45"/>
      <c r="G74" s="45"/>
      <c r="H74" s="45"/>
      <c r="I74" s="46" t="str">
        <f t="shared" si="30"/>
        <v/>
      </c>
      <c r="J74" s="46" t="str">
        <f t="shared" si="31"/>
        <v/>
      </c>
      <c r="K74" s="47" t="str">
        <f t="shared" si="19"/>
        <v/>
      </c>
      <c r="L74" s="47" t="str">
        <f t="shared" si="20"/>
        <v/>
      </c>
      <c r="M74" s="48">
        <f t="shared" si="32"/>
        <v>0</v>
      </c>
      <c r="N74" s="46" t="str">
        <f t="shared" si="21"/>
        <v/>
      </c>
      <c r="O74" s="47" t="str">
        <f t="shared" si="22"/>
        <v/>
      </c>
      <c r="P74" s="47" t="str">
        <f t="shared" si="23"/>
        <v/>
      </c>
      <c r="Q74" s="48">
        <f t="shared" si="33"/>
        <v>0</v>
      </c>
      <c r="R74" s="2"/>
      <c r="AH74" s="57" t="str">
        <f>IF(G74&gt;1,IF($E$10&gt;0,100-(#REF!/(1+(AL74/#REF!)^#REF!)^#REF!+#REF!/(AL74-1))*100,100-(AL74*D$5+D$6)*100),"")</f>
        <v/>
      </c>
      <c r="AI74" s="21" t="str">
        <f t="shared" si="24"/>
        <v/>
      </c>
      <c r="AJ74" s="21" t="str">
        <f t="shared" si="25"/>
        <v/>
      </c>
      <c r="AK74" s="48">
        <f t="shared" si="26"/>
        <v>0</v>
      </c>
      <c r="AL74" s="58" t="str">
        <f t="shared" si="27"/>
        <v/>
      </c>
      <c r="AM74" s="59" t="str">
        <f t="shared" si="28"/>
        <v/>
      </c>
      <c r="AN74" s="59" t="str">
        <f t="shared" si="29"/>
        <v/>
      </c>
      <c r="AO74" s="60"/>
    </row>
    <row r="75" spans="3:41" x14ac:dyDescent="0.25">
      <c r="C75" s="82"/>
      <c r="D75" s="45"/>
      <c r="E75" s="83" t="str">
        <f t="shared" si="18"/>
        <v/>
      </c>
      <c r="F75" s="45"/>
      <c r="G75" s="45"/>
      <c r="H75" s="45"/>
      <c r="I75" s="46" t="str">
        <f t="shared" si="30"/>
        <v/>
      </c>
      <c r="J75" s="46" t="str">
        <f t="shared" si="31"/>
        <v/>
      </c>
      <c r="K75" s="47" t="str">
        <f t="shared" si="19"/>
        <v/>
      </c>
      <c r="L75" s="47" t="str">
        <f t="shared" si="20"/>
        <v/>
      </c>
      <c r="M75" s="48">
        <f t="shared" si="32"/>
        <v>0</v>
      </c>
      <c r="N75" s="46" t="str">
        <f t="shared" si="21"/>
        <v/>
      </c>
      <c r="O75" s="47" t="str">
        <f t="shared" si="22"/>
        <v/>
      </c>
      <c r="P75" s="47" t="str">
        <f t="shared" si="23"/>
        <v/>
      </c>
      <c r="Q75" s="48">
        <f t="shared" si="33"/>
        <v>0</v>
      </c>
      <c r="R75" s="2"/>
      <c r="AH75" s="57" t="str">
        <f>IF(G75&gt;1,IF($E$10&gt;0,100-(#REF!/(1+(AL75/#REF!)^#REF!)^#REF!+#REF!/(AL75-1))*100,100-(AL75*D$5+D$6)*100),"")</f>
        <v/>
      </c>
      <c r="AI75" s="21" t="str">
        <f t="shared" si="24"/>
        <v/>
      </c>
      <c r="AJ75" s="21" t="str">
        <f t="shared" si="25"/>
        <v/>
      </c>
      <c r="AK75" s="48">
        <f t="shared" si="26"/>
        <v>0</v>
      </c>
      <c r="AL75" s="58" t="str">
        <f t="shared" si="27"/>
        <v/>
      </c>
      <c r="AM75" s="59" t="str">
        <f t="shared" si="28"/>
        <v/>
      </c>
      <c r="AN75" s="59" t="str">
        <f t="shared" si="29"/>
        <v/>
      </c>
      <c r="AO75" s="60"/>
    </row>
    <row r="76" spans="3:41" x14ac:dyDescent="0.25">
      <c r="C76" s="82"/>
      <c r="D76" s="45"/>
      <c r="E76" s="83" t="str">
        <f t="shared" si="18"/>
        <v/>
      </c>
      <c r="F76" s="45"/>
      <c r="G76" s="45"/>
      <c r="H76" s="45"/>
      <c r="I76" s="46" t="str">
        <f t="shared" si="30"/>
        <v/>
      </c>
      <c r="J76" s="46" t="str">
        <f t="shared" si="31"/>
        <v/>
      </c>
      <c r="K76" s="47" t="str">
        <f t="shared" si="19"/>
        <v/>
      </c>
      <c r="L76" s="47" t="str">
        <f t="shared" si="20"/>
        <v/>
      </c>
      <c r="M76" s="48">
        <f t="shared" si="32"/>
        <v>0</v>
      </c>
      <c r="N76" s="46" t="str">
        <f t="shared" si="21"/>
        <v/>
      </c>
      <c r="O76" s="47" t="str">
        <f t="shared" si="22"/>
        <v/>
      </c>
      <c r="P76" s="47" t="str">
        <f t="shared" si="23"/>
        <v/>
      </c>
      <c r="Q76" s="48">
        <f t="shared" si="33"/>
        <v>0</v>
      </c>
      <c r="R76" s="2"/>
      <c r="AH76" s="57" t="str">
        <f>IF(G76&gt;1,IF($E$10&gt;0,100-(#REF!/(1+(AL76/#REF!)^#REF!)^#REF!+#REF!/(AL76-1))*100,100-(AL76*D$5+D$6)*100),"")</f>
        <v/>
      </c>
      <c r="AI76" s="21" t="str">
        <f t="shared" si="24"/>
        <v/>
      </c>
      <c r="AJ76" s="21" t="str">
        <f t="shared" si="25"/>
        <v/>
      </c>
      <c r="AK76" s="48">
        <f t="shared" si="26"/>
        <v>0</v>
      </c>
      <c r="AL76" s="58" t="str">
        <f t="shared" si="27"/>
        <v/>
      </c>
      <c r="AM76" s="59" t="str">
        <f t="shared" si="28"/>
        <v/>
      </c>
      <c r="AN76" s="59" t="str">
        <f t="shared" si="29"/>
        <v/>
      </c>
      <c r="AO76" s="60"/>
    </row>
    <row r="77" spans="3:41" x14ac:dyDescent="0.25">
      <c r="C77" s="82"/>
      <c r="D77" s="45"/>
      <c r="E77" s="83" t="str">
        <f t="shared" si="18"/>
        <v/>
      </c>
      <c r="F77" s="45"/>
      <c r="G77" s="45"/>
      <c r="H77" s="45"/>
      <c r="I77" s="46" t="str">
        <f t="shared" si="30"/>
        <v/>
      </c>
      <c r="J77" s="46" t="str">
        <f t="shared" si="31"/>
        <v/>
      </c>
      <c r="K77" s="47" t="str">
        <f t="shared" si="19"/>
        <v/>
      </c>
      <c r="L77" s="47" t="str">
        <f t="shared" si="20"/>
        <v/>
      </c>
      <c r="M77" s="48">
        <f t="shared" si="32"/>
        <v>0</v>
      </c>
      <c r="N77" s="46" t="str">
        <f t="shared" si="21"/>
        <v/>
      </c>
      <c r="O77" s="47" t="str">
        <f t="shared" si="22"/>
        <v/>
      </c>
      <c r="P77" s="47" t="str">
        <f t="shared" si="23"/>
        <v/>
      </c>
      <c r="Q77" s="48">
        <f t="shared" si="33"/>
        <v>0</v>
      </c>
      <c r="R77" s="2"/>
      <c r="AH77" s="57" t="str">
        <f>IF(G77&gt;1,IF($E$10&gt;0,100-(#REF!/(1+(AL77/#REF!)^#REF!)^#REF!+#REF!/(AL77-1))*100,100-(AL77*D$5+D$6)*100),"")</f>
        <v/>
      </c>
      <c r="AI77" s="21" t="str">
        <f t="shared" si="24"/>
        <v/>
      </c>
      <c r="AJ77" s="21" t="str">
        <f t="shared" si="25"/>
        <v/>
      </c>
      <c r="AK77" s="48">
        <f t="shared" si="26"/>
        <v>0</v>
      </c>
      <c r="AL77" s="58" t="str">
        <f t="shared" si="27"/>
        <v/>
      </c>
      <c r="AM77" s="59" t="str">
        <f t="shared" si="28"/>
        <v/>
      </c>
      <c r="AN77" s="59" t="str">
        <f t="shared" si="29"/>
        <v/>
      </c>
      <c r="AO77" s="60"/>
    </row>
    <row r="78" spans="3:41" x14ac:dyDescent="0.25">
      <c r="C78" s="82"/>
      <c r="D78" s="45"/>
      <c r="E78" s="83" t="str">
        <f t="shared" si="18"/>
        <v/>
      </c>
      <c r="F78" s="45"/>
      <c r="G78" s="45"/>
      <c r="H78" s="45"/>
      <c r="I78" s="46" t="str">
        <f t="shared" si="30"/>
        <v/>
      </c>
      <c r="J78" s="46" t="str">
        <f t="shared" si="31"/>
        <v/>
      </c>
      <c r="K78" s="47" t="str">
        <f t="shared" si="19"/>
        <v/>
      </c>
      <c r="L78" s="47" t="str">
        <f t="shared" si="20"/>
        <v/>
      </c>
      <c r="M78" s="48">
        <f t="shared" si="32"/>
        <v>0</v>
      </c>
      <c r="N78" s="46" t="str">
        <f t="shared" si="21"/>
        <v/>
      </c>
      <c r="O78" s="47" t="str">
        <f t="shared" si="22"/>
        <v/>
      </c>
      <c r="P78" s="47" t="str">
        <f t="shared" si="23"/>
        <v/>
      </c>
      <c r="Q78" s="48">
        <f t="shared" si="33"/>
        <v>0</v>
      </c>
      <c r="R78" s="2"/>
      <c r="AH78" s="57" t="str">
        <f>IF(G78&gt;1,IF($E$10&gt;0,100-(#REF!/(1+(AL78/#REF!)^#REF!)^#REF!+#REF!/(AL78-1))*100,100-(AL78*D$5+D$6)*100),"")</f>
        <v/>
      </c>
      <c r="AI78" s="21" t="str">
        <f t="shared" si="24"/>
        <v/>
      </c>
      <c r="AJ78" s="21" t="str">
        <f t="shared" si="25"/>
        <v/>
      </c>
      <c r="AK78" s="48">
        <f t="shared" si="26"/>
        <v>0</v>
      </c>
      <c r="AL78" s="58" t="str">
        <f t="shared" si="27"/>
        <v/>
      </c>
      <c r="AM78" s="59" t="str">
        <f t="shared" si="28"/>
        <v/>
      </c>
      <c r="AN78" s="59" t="str">
        <f t="shared" si="29"/>
        <v/>
      </c>
      <c r="AO78" s="60"/>
    </row>
    <row r="79" spans="3:41" x14ac:dyDescent="0.25">
      <c r="C79" s="82"/>
      <c r="D79" s="45"/>
      <c r="E79" s="83" t="str">
        <f t="shared" si="18"/>
        <v/>
      </c>
      <c r="F79" s="45"/>
      <c r="G79" s="45"/>
      <c r="H79" s="45"/>
      <c r="I79" s="46" t="str">
        <f t="shared" si="30"/>
        <v/>
      </c>
      <c r="J79" s="46" t="str">
        <f t="shared" si="31"/>
        <v/>
      </c>
      <c r="K79" s="47" t="str">
        <f t="shared" si="19"/>
        <v/>
      </c>
      <c r="L79" s="47" t="str">
        <f t="shared" si="20"/>
        <v/>
      </c>
      <c r="M79" s="48">
        <f t="shared" si="32"/>
        <v>0</v>
      </c>
      <c r="N79" s="46" t="str">
        <f t="shared" si="21"/>
        <v/>
      </c>
      <c r="O79" s="47" t="str">
        <f t="shared" si="22"/>
        <v/>
      </c>
      <c r="P79" s="47" t="str">
        <f t="shared" si="23"/>
        <v/>
      </c>
      <c r="Q79" s="48">
        <f t="shared" si="33"/>
        <v>0</v>
      </c>
      <c r="R79" s="2"/>
      <c r="AH79" s="57" t="str">
        <f>IF(G79&gt;1,IF($E$10&gt;0,100-(#REF!/(1+(AL79/#REF!)^#REF!)^#REF!+#REF!/(AL79-1))*100,100-(AL79*D$5+D$6)*100),"")</f>
        <v/>
      </c>
      <c r="AI79" s="21" t="str">
        <f t="shared" si="24"/>
        <v/>
      </c>
      <c r="AJ79" s="21" t="str">
        <f t="shared" si="25"/>
        <v/>
      </c>
      <c r="AK79" s="48">
        <f t="shared" si="26"/>
        <v>0</v>
      </c>
      <c r="AL79" s="58" t="str">
        <f t="shared" si="27"/>
        <v/>
      </c>
      <c r="AM79" s="59" t="str">
        <f t="shared" si="28"/>
        <v/>
      </c>
      <c r="AN79" s="59" t="str">
        <f t="shared" si="29"/>
        <v/>
      </c>
      <c r="AO79" s="60"/>
    </row>
    <row r="80" spans="3:41" x14ac:dyDescent="0.25">
      <c r="C80" s="82"/>
      <c r="D80" s="45"/>
      <c r="E80" s="83" t="str">
        <f t="shared" si="18"/>
        <v/>
      </c>
      <c r="F80" s="45"/>
      <c r="G80" s="45"/>
      <c r="H80" s="45"/>
      <c r="I80" s="46" t="str">
        <f t="shared" si="30"/>
        <v/>
      </c>
      <c r="J80" s="46" t="str">
        <f t="shared" si="31"/>
        <v/>
      </c>
      <c r="K80" s="47" t="str">
        <f t="shared" si="19"/>
        <v/>
      </c>
      <c r="L80" s="47" t="str">
        <f t="shared" si="20"/>
        <v/>
      </c>
      <c r="M80" s="48">
        <f t="shared" si="32"/>
        <v>0</v>
      </c>
      <c r="N80" s="46" t="str">
        <f t="shared" si="21"/>
        <v/>
      </c>
      <c r="O80" s="47" t="str">
        <f t="shared" si="22"/>
        <v/>
      </c>
      <c r="P80" s="47" t="str">
        <f t="shared" si="23"/>
        <v/>
      </c>
      <c r="Q80" s="48">
        <f t="shared" si="33"/>
        <v>0</v>
      </c>
      <c r="R80" s="2"/>
      <c r="AH80" s="57" t="str">
        <f>IF(G80&gt;1,IF($E$10&gt;0,100-(#REF!/(1+(AL80/#REF!)^#REF!)^#REF!+#REF!/(AL80-1))*100,100-(AL80*D$5+D$6)*100),"")</f>
        <v/>
      </c>
      <c r="AI80" s="21" t="str">
        <f t="shared" si="24"/>
        <v/>
      </c>
      <c r="AJ80" s="21" t="str">
        <f t="shared" si="25"/>
        <v/>
      </c>
      <c r="AK80" s="48">
        <f t="shared" si="26"/>
        <v>0</v>
      </c>
      <c r="AL80" s="58" t="str">
        <f t="shared" si="27"/>
        <v/>
      </c>
      <c r="AM80" s="59" t="str">
        <f t="shared" si="28"/>
        <v/>
      </c>
      <c r="AN80" s="59" t="str">
        <f t="shared" si="29"/>
        <v/>
      </c>
      <c r="AO80" s="60"/>
    </row>
    <row r="81" spans="3:41" x14ac:dyDescent="0.25">
      <c r="C81" s="82"/>
      <c r="D81" s="45"/>
      <c r="E81" s="83" t="str">
        <f t="shared" si="18"/>
        <v/>
      </c>
      <c r="F81" s="45"/>
      <c r="G81" s="45"/>
      <c r="H81" s="45"/>
      <c r="I81" s="46" t="str">
        <f t="shared" si="30"/>
        <v/>
      </c>
      <c r="J81" s="46" t="str">
        <f t="shared" si="31"/>
        <v/>
      </c>
      <c r="K81" s="47" t="str">
        <f t="shared" si="19"/>
        <v/>
      </c>
      <c r="L81" s="47" t="str">
        <f t="shared" si="20"/>
        <v/>
      </c>
      <c r="M81" s="48">
        <f t="shared" si="32"/>
        <v>0</v>
      </c>
      <c r="N81" s="46" t="str">
        <f t="shared" si="21"/>
        <v/>
      </c>
      <c r="O81" s="47" t="str">
        <f t="shared" si="22"/>
        <v/>
      </c>
      <c r="P81" s="47" t="str">
        <f t="shared" si="23"/>
        <v/>
      </c>
      <c r="Q81" s="48">
        <f t="shared" si="33"/>
        <v>0</v>
      </c>
      <c r="R81" s="2"/>
      <c r="AH81" s="57" t="str">
        <f>IF(G81&gt;1,IF($E$10&gt;0,100-(#REF!/(1+(AL81/#REF!)^#REF!)^#REF!+#REF!/(AL81-1))*100,100-(AL81*D$5+D$6)*100),"")</f>
        <v/>
      </c>
      <c r="AI81" s="21" t="str">
        <f t="shared" si="24"/>
        <v/>
      </c>
      <c r="AJ81" s="21" t="str">
        <f t="shared" si="25"/>
        <v/>
      </c>
      <c r="AK81" s="48">
        <f t="shared" si="26"/>
        <v>0</v>
      </c>
      <c r="AL81" s="58" t="str">
        <f t="shared" si="27"/>
        <v/>
      </c>
      <c r="AM81" s="59" t="str">
        <f t="shared" si="28"/>
        <v/>
      </c>
      <c r="AN81" s="59" t="str">
        <f t="shared" si="29"/>
        <v/>
      </c>
      <c r="AO81" s="60"/>
    </row>
    <row r="82" spans="3:41" x14ac:dyDescent="0.25">
      <c r="C82" s="82"/>
      <c r="D82" s="45"/>
      <c r="E82" s="83" t="str">
        <f t="shared" si="18"/>
        <v/>
      </c>
      <c r="F82" s="45"/>
      <c r="G82" s="45"/>
      <c r="H82" s="45"/>
      <c r="I82" s="46" t="str">
        <f t="shared" si="30"/>
        <v/>
      </c>
      <c r="J82" s="46" t="str">
        <f t="shared" si="31"/>
        <v/>
      </c>
      <c r="K82" s="47" t="str">
        <f t="shared" si="19"/>
        <v/>
      </c>
      <c r="L82" s="47" t="str">
        <f t="shared" si="20"/>
        <v/>
      </c>
      <c r="M82" s="48">
        <f t="shared" si="32"/>
        <v>0</v>
      </c>
      <c r="N82" s="46" t="str">
        <f t="shared" si="21"/>
        <v/>
      </c>
      <c r="O82" s="47" t="str">
        <f t="shared" si="22"/>
        <v/>
      </c>
      <c r="P82" s="47" t="str">
        <f t="shared" si="23"/>
        <v/>
      </c>
      <c r="Q82" s="48">
        <f t="shared" si="33"/>
        <v>0</v>
      </c>
      <c r="R82" s="2"/>
      <c r="AH82" s="57" t="str">
        <f>IF(G82&gt;1,IF($E$10&gt;0,100-(#REF!/(1+(AL82/#REF!)^#REF!)^#REF!+#REF!/(AL82-1))*100,100-(AL82*D$5+D$6)*100),"")</f>
        <v/>
      </c>
      <c r="AI82" s="21" t="str">
        <f t="shared" si="24"/>
        <v/>
      </c>
      <c r="AJ82" s="21" t="str">
        <f t="shared" si="25"/>
        <v/>
      </c>
      <c r="AK82" s="48">
        <f t="shared" si="26"/>
        <v>0</v>
      </c>
      <c r="AL82" s="58" t="str">
        <f t="shared" si="27"/>
        <v/>
      </c>
      <c r="AM82" s="59" t="str">
        <f t="shared" si="28"/>
        <v/>
      </c>
      <c r="AN82" s="59" t="str">
        <f t="shared" si="29"/>
        <v/>
      </c>
      <c r="AO82" s="60"/>
    </row>
    <row r="83" spans="3:41" x14ac:dyDescent="0.25">
      <c r="C83" s="82"/>
      <c r="D83" s="45"/>
      <c r="E83" s="83" t="str">
        <f t="shared" si="18"/>
        <v/>
      </c>
      <c r="F83" s="45"/>
      <c r="G83" s="45"/>
      <c r="H83" s="45"/>
      <c r="I83" s="46" t="str">
        <f t="shared" si="30"/>
        <v/>
      </c>
      <c r="J83" s="46" t="str">
        <f t="shared" si="31"/>
        <v/>
      </c>
      <c r="K83" s="47" t="str">
        <f t="shared" si="19"/>
        <v/>
      </c>
      <c r="L83" s="47" t="str">
        <f t="shared" si="20"/>
        <v/>
      </c>
      <c r="M83" s="48">
        <f t="shared" si="32"/>
        <v>0</v>
      </c>
      <c r="N83" s="46" t="str">
        <f t="shared" si="21"/>
        <v/>
      </c>
      <c r="O83" s="47" t="str">
        <f t="shared" si="22"/>
        <v/>
      </c>
      <c r="P83" s="47" t="str">
        <f t="shared" si="23"/>
        <v/>
      </c>
      <c r="Q83" s="48">
        <f t="shared" si="33"/>
        <v>0</v>
      </c>
      <c r="R83" s="2"/>
      <c r="AH83" s="57" t="str">
        <f>IF(G83&gt;1,IF($E$10&gt;0,100-(#REF!/(1+(AL83/#REF!)^#REF!)^#REF!+#REF!/(AL83-1))*100,100-(AL83*D$5+D$6)*100),"")</f>
        <v/>
      </c>
      <c r="AI83" s="21" t="str">
        <f t="shared" si="24"/>
        <v/>
      </c>
      <c r="AJ83" s="21" t="str">
        <f t="shared" si="25"/>
        <v/>
      </c>
      <c r="AK83" s="48">
        <f t="shared" si="26"/>
        <v>0</v>
      </c>
      <c r="AL83" s="58" t="str">
        <f t="shared" si="27"/>
        <v/>
      </c>
      <c r="AM83" s="59" t="str">
        <f t="shared" si="28"/>
        <v/>
      </c>
      <c r="AN83" s="59" t="str">
        <f t="shared" si="29"/>
        <v/>
      </c>
      <c r="AO83" s="60"/>
    </row>
    <row r="84" spans="3:41" x14ac:dyDescent="0.25">
      <c r="C84" s="82"/>
      <c r="D84" s="45"/>
      <c r="E84" s="83" t="str">
        <f t="shared" si="18"/>
        <v/>
      </c>
      <c r="F84" s="45"/>
      <c r="G84" s="45"/>
      <c r="H84" s="45"/>
      <c r="I84" s="46" t="str">
        <f t="shared" si="30"/>
        <v/>
      </c>
      <c r="J84" s="46" t="str">
        <f t="shared" si="31"/>
        <v/>
      </c>
      <c r="K84" s="47" t="str">
        <f t="shared" si="19"/>
        <v/>
      </c>
      <c r="L84" s="47" t="str">
        <f t="shared" si="20"/>
        <v/>
      </c>
      <c r="M84" s="48">
        <f t="shared" si="32"/>
        <v>0</v>
      </c>
      <c r="N84" s="46" t="str">
        <f t="shared" si="21"/>
        <v/>
      </c>
      <c r="O84" s="47" t="str">
        <f t="shared" si="22"/>
        <v/>
      </c>
      <c r="P84" s="47" t="str">
        <f t="shared" si="23"/>
        <v/>
      </c>
      <c r="Q84" s="48">
        <f t="shared" si="33"/>
        <v>0</v>
      </c>
      <c r="R84" s="2"/>
      <c r="AH84" s="57" t="str">
        <f>IF(G84&gt;1,IF($E$10&gt;0,100-(#REF!/(1+(AL84/#REF!)^#REF!)^#REF!+#REF!/(AL84-1))*100,100-(AL84*D$5+D$6)*100),"")</f>
        <v/>
      </c>
      <c r="AI84" s="21" t="str">
        <f t="shared" si="24"/>
        <v/>
      </c>
      <c r="AJ84" s="21" t="str">
        <f t="shared" si="25"/>
        <v/>
      </c>
      <c r="AK84" s="48">
        <f t="shared" si="26"/>
        <v>0</v>
      </c>
      <c r="AL84" s="58" t="str">
        <f t="shared" si="27"/>
        <v/>
      </c>
      <c r="AM84" s="59" t="str">
        <f t="shared" si="28"/>
        <v/>
      </c>
      <c r="AN84" s="59" t="str">
        <f t="shared" si="29"/>
        <v/>
      </c>
      <c r="AO84" s="60"/>
    </row>
    <row r="85" spans="3:41" x14ac:dyDescent="0.25">
      <c r="C85" s="82"/>
      <c r="D85" s="45"/>
      <c r="E85" s="83" t="str">
        <f t="shared" si="18"/>
        <v/>
      </c>
      <c r="F85" s="45"/>
      <c r="G85" s="45"/>
      <c r="H85" s="45"/>
      <c r="I85" s="46" t="str">
        <f t="shared" si="30"/>
        <v/>
      </c>
      <c r="J85" s="46" t="str">
        <f t="shared" si="31"/>
        <v/>
      </c>
      <c r="K85" s="47" t="str">
        <f t="shared" si="19"/>
        <v/>
      </c>
      <c r="L85" s="47" t="str">
        <f t="shared" si="20"/>
        <v/>
      </c>
      <c r="M85" s="48">
        <f t="shared" si="32"/>
        <v>0</v>
      </c>
      <c r="N85" s="46" t="str">
        <f t="shared" si="21"/>
        <v/>
      </c>
      <c r="O85" s="47" t="str">
        <f t="shared" si="22"/>
        <v/>
      </c>
      <c r="P85" s="47" t="str">
        <f t="shared" si="23"/>
        <v/>
      </c>
      <c r="Q85" s="48">
        <f t="shared" si="33"/>
        <v>0</v>
      </c>
      <c r="R85" s="2"/>
      <c r="AH85" s="57" t="str">
        <f>IF(G85&gt;1,IF($E$10&gt;0,100-(#REF!/(1+(AL85/#REF!)^#REF!)^#REF!+#REF!/(AL85-1))*100,100-(AL85*D$5+D$6)*100),"")</f>
        <v/>
      </c>
      <c r="AI85" s="21" t="str">
        <f t="shared" si="24"/>
        <v/>
      </c>
      <c r="AJ85" s="21" t="str">
        <f t="shared" si="25"/>
        <v/>
      </c>
      <c r="AK85" s="48">
        <f t="shared" si="26"/>
        <v>0</v>
      </c>
      <c r="AL85" s="58" t="str">
        <f t="shared" si="27"/>
        <v/>
      </c>
      <c r="AM85" s="59" t="str">
        <f t="shared" si="28"/>
        <v/>
      </c>
      <c r="AN85" s="59" t="str">
        <f t="shared" si="29"/>
        <v/>
      </c>
      <c r="AO85" s="60"/>
    </row>
    <row r="86" spans="3:41" x14ac:dyDescent="0.25">
      <c r="C86" s="82"/>
      <c r="D86" s="45"/>
      <c r="E86" s="83" t="str">
        <f t="shared" si="18"/>
        <v/>
      </c>
      <c r="F86" s="45"/>
      <c r="G86" s="45"/>
      <c r="H86" s="45"/>
      <c r="I86" s="46" t="str">
        <f t="shared" si="30"/>
        <v/>
      </c>
      <c r="J86" s="46" t="str">
        <f t="shared" si="31"/>
        <v/>
      </c>
      <c r="K86" s="47" t="str">
        <f t="shared" si="19"/>
        <v/>
      </c>
      <c r="L86" s="47" t="str">
        <f t="shared" si="20"/>
        <v/>
      </c>
      <c r="M86" s="48">
        <f t="shared" si="32"/>
        <v>0</v>
      </c>
      <c r="N86" s="46" t="str">
        <f t="shared" si="21"/>
        <v/>
      </c>
      <c r="O86" s="47" t="str">
        <f t="shared" si="22"/>
        <v/>
      </c>
      <c r="P86" s="47" t="str">
        <f t="shared" si="23"/>
        <v/>
      </c>
      <c r="Q86" s="48">
        <f t="shared" si="33"/>
        <v>0</v>
      </c>
      <c r="R86" s="2"/>
      <c r="AH86" s="57" t="str">
        <f>IF(G86&gt;1,IF($E$10&gt;0,100-(#REF!/(1+(AL86/#REF!)^#REF!)^#REF!+#REF!/(AL86-1))*100,100-(AL86*D$5+D$6)*100),"")</f>
        <v/>
      </c>
      <c r="AI86" s="21" t="str">
        <f t="shared" si="24"/>
        <v/>
      </c>
      <c r="AJ86" s="21" t="str">
        <f t="shared" si="25"/>
        <v/>
      </c>
      <c r="AK86" s="48">
        <f t="shared" si="26"/>
        <v>0</v>
      </c>
      <c r="AL86" s="58" t="str">
        <f t="shared" si="27"/>
        <v/>
      </c>
      <c r="AM86" s="59" t="str">
        <f t="shared" si="28"/>
        <v/>
      </c>
      <c r="AN86" s="59" t="str">
        <f t="shared" si="29"/>
        <v/>
      </c>
      <c r="AO86" s="60"/>
    </row>
    <row r="87" spans="3:41" x14ac:dyDescent="0.25">
      <c r="C87" s="82"/>
      <c r="D87" s="45"/>
      <c r="E87" s="83" t="str">
        <f t="shared" si="18"/>
        <v/>
      </c>
      <c r="F87" s="45"/>
      <c r="G87" s="45"/>
      <c r="H87" s="45"/>
      <c r="I87" s="46" t="str">
        <f t="shared" si="30"/>
        <v/>
      </c>
      <c r="J87" s="46" t="str">
        <f t="shared" si="31"/>
        <v/>
      </c>
      <c r="K87" s="47" t="str">
        <f t="shared" si="19"/>
        <v/>
      </c>
      <c r="L87" s="47" t="str">
        <f t="shared" si="20"/>
        <v/>
      </c>
      <c r="M87" s="48">
        <f t="shared" si="32"/>
        <v>0</v>
      </c>
      <c r="N87" s="46" t="str">
        <f t="shared" si="21"/>
        <v/>
      </c>
      <c r="O87" s="47" t="str">
        <f t="shared" si="22"/>
        <v/>
      </c>
      <c r="P87" s="47" t="str">
        <f t="shared" si="23"/>
        <v/>
      </c>
      <c r="Q87" s="48">
        <f t="shared" si="33"/>
        <v>0</v>
      </c>
      <c r="R87" s="2"/>
      <c r="AH87" s="57" t="str">
        <f>IF(G87&gt;1,IF($E$10&gt;0,100-(#REF!/(1+(AL87/#REF!)^#REF!)^#REF!+#REF!/(AL87-1))*100,100-(AL87*D$5+D$6)*100),"")</f>
        <v/>
      </c>
      <c r="AI87" s="21" t="str">
        <f t="shared" si="24"/>
        <v/>
      </c>
      <c r="AJ87" s="21" t="str">
        <f t="shared" si="25"/>
        <v/>
      </c>
      <c r="AK87" s="48">
        <f t="shared" si="26"/>
        <v>0</v>
      </c>
      <c r="AL87" s="58" t="str">
        <f t="shared" si="27"/>
        <v/>
      </c>
      <c r="AM87" s="59" t="str">
        <f t="shared" si="28"/>
        <v/>
      </c>
      <c r="AN87" s="59" t="str">
        <f t="shared" si="29"/>
        <v/>
      </c>
      <c r="AO87" s="60"/>
    </row>
    <row r="88" spans="3:41" x14ac:dyDescent="0.25">
      <c r="C88" s="82"/>
      <c r="D88" s="45"/>
      <c r="E88" s="83" t="str">
        <f t="shared" si="18"/>
        <v/>
      </c>
      <c r="F88" s="45"/>
      <c r="G88" s="45"/>
      <c r="H88" s="45"/>
      <c r="I88" s="46" t="str">
        <f t="shared" si="30"/>
        <v/>
      </c>
      <c r="J88" s="46" t="str">
        <f t="shared" si="31"/>
        <v/>
      </c>
      <c r="K88" s="47" t="str">
        <f t="shared" si="19"/>
        <v/>
      </c>
      <c r="L88" s="47" t="str">
        <f t="shared" si="20"/>
        <v/>
      </c>
      <c r="M88" s="48">
        <f t="shared" si="32"/>
        <v>0</v>
      </c>
      <c r="N88" s="46" t="str">
        <f t="shared" si="21"/>
        <v/>
      </c>
      <c r="O88" s="47" t="str">
        <f t="shared" si="22"/>
        <v/>
      </c>
      <c r="P88" s="47" t="str">
        <f t="shared" si="23"/>
        <v/>
      </c>
      <c r="Q88" s="48">
        <f t="shared" si="33"/>
        <v>0</v>
      </c>
      <c r="R88" s="2"/>
      <c r="AH88" s="57" t="str">
        <f>IF(G88&gt;1,IF($E$10&gt;0,100-(#REF!/(1+(AL88/#REF!)^#REF!)^#REF!+#REF!/(AL88-1))*100,100-(AL88*D$5+D$6)*100),"")</f>
        <v/>
      </c>
      <c r="AI88" s="21" t="str">
        <f t="shared" si="24"/>
        <v/>
      </c>
      <c r="AJ88" s="21" t="str">
        <f t="shared" si="25"/>
        <v/>
      </c>
      <c r="AK88" s="48">
        <f t="shared" si="26"/>
        <v>0</v>
      </c>
      <c r="AL88" s="58" t="str">
        <f t="shared" si="27"/>
        <v/>
      </c>
      <c r="AM88" s="59" t="str">
        <f t="shared" si="28"/>
        <v/>
      </c>
      <c r="AN88" s="59" t="str">
        <f t="shared" si="29"/>
        <v/>
      </c>
      <c r="AO88" s="60"/>
    </row>
    <row r="89" spans="3:41" x14ac:dyDescent="0.25">
      <c r="C89" s="82"/>
      <c r="D89" s="45"/>
      <c r="E89" s="83" t="str">
        <f t="shared" si="18"/>
        <v/>
      </c>
      <c r="F89" s="45"/>
      <c r="G89" s="45"/>
      <c r="H89" s="45"/>
      <c r="I89" s="46" t="str">
        <f t="shared" si="30"/>
        <v/>
      </c>
      <c r="J89" s="46" t="str">
        <f t="shared" si="31"/>
        <v/>
      </c>
      <c r="K89" s="47" t="str">
        <f t="shared" si="19"/>
        <v/>
      </c>
      <c r="L89" s="47" t="str">
        <f t="shared" si="20"/>
        <v/>
      </c>
      <c r="M89" s="48">
        <f t="shared" si="32"/>
        <v>0</v>
      </c>
      <c r="N89" s="46" t="str">
        <f t="shared" si="21"/>
        <v/>
      </c>
      <c r="O89" s="47" t="str">
        <f t="shared" si="22"/>
        <v/>
      </c>
      <c r="P89" s="47" t="str">
        <f t="shared" si="23"/>
        <v/>
      </c>
      <c r="Q89" s="48">
        <f t="shared" si="33"/>
        <v>0</v>
      </c>
      <c r="R89" s="2"/>
      <c r="AH89" s="57" t="str">
        <f>IF(G89&gt;1,IF($E$10&gt;0,100-(#REF!/(1+(AL89/#REF!)^#REF!)^#REF!+#REF!/(AL89-1))*100,100-(AL89*D$5+D$6)*100),"")</f>
        <v/>
      </c>
      <c r="AI89" s="21" t="str">
        <f t="shared" si="24"/>
        <v/>
      </c>
      <c r="AJ89" s="21" t="str">
        <f t="shared" si="25"/>
        <v/>
      </c>
      <c r="AK89" s="48">
        <f t="shared" si="26"/>
        <v>0</v>
      </c>
      <c r="AL89" s="58" t="str">
        <f t="shared" si="27"/>
        <v/>
      </c>
      <c r="AM89" s="59" t="str">
        <f t="shared" si="28"/>
        <v/>
      </c>
      <c r="AN89" s="59" t="str">
        <f t="shared" si="29"/>
        <v/>
      </c>
      <c r="AO89" s="60"/>
    </row>
    <row r="90" spans="3:41" x14ac:dyDescent="0.25">
      <c r="C90" s="82"/>
      <c r="D90" s="45"/>
      <c r="E90" s="83" t="str">
        <f t="shared" si="18"/>
        <v/>
      </c>
      <c r="F90" s="45"/>
      <c r="G90" s="45"/>
      <c r="H90" s="45"/>
      <c r="I90" s="46" t="str">
        <f t="shared" si="30"/>
        <v/>
      </c>
      <c r="J90" s="46" t="str">
        <f t="shared" si="31"/>
        <v/>
      </c>
      <c r="K90" s="47" t="str">
        <f t="shared" si="19"/>
        <v/>
      </c>
      <c r="L90" s="47" t="str">
        <f t="shared" si="20"/>
        <v/>
      </c>
      <c r="M90" s="48">
        <f t="shared" si="32"/>
        <v>0</v>
      </c>
      <c r="N90" s="46" t="str">
        <f t="shared" si="21"/>
        <v/>
      </c>
      <c r="O90" s="47" t="str">
        <f t="shared" si="22"/>
        <v/>
      </c>
      <c r="P90" s="47" t="str">
        <f t="shared" si="23"/>
        <v/>
      </c>
      <c r="Q90" s="48">
        <f t="shared" si="33"/>
        <v>0</v>
      </c>
      <c r="R90" s="2"/>
      <c r="AH90" s="57" t="str">
        <f>IF(G90&gt;1,IF($E$10&gt;0,100-(#REF!/(1+(AL90/#REF!)^#REF!)^#REF!+#REF!/(AL90-1))*100,100-(AL90*D$5+D$6)*100),"")</f>
        <v/>
      </c>
      <c r="AI90" s="21" t="str">
        <f t="shared" si="24"/>
        <v/>
      </c>
      <c r="AJ90" s="21" t="str">
        <f t="shared" si="25"/>
        <v/>
      </c>
      <c r="AK90" s="48">
        <f t="shared" si="26"/>
        <v>0</v>
      </c>
      <c r="AL90" s="58" t="str">
        <f t="shared" si="27"/>
        <v/>
      </c>
      <c r="AM90" s="59" t="str">
        <f t="shared" si="28"/>
        <v/>
      </c>
      <c r="AN90" s="59" t="str">
        <f t="shared" si="29"/>
        <v/>
      </c>
      <c r="AO90" s="60"/>
    </row>
    <row r="91" spans="3:41" x14ac:dyDescent="0.25">
      <c r="C91" s="82"/>
      <c r="D91" s="45"/>
      <c r="E91" s="83" t="str">
        <f t="shared" si="18"/>
        <v/>
      </c>
      <c r="F91" s="45"/>
      <c r="G91" s="45"/>
      <c r="H91" s="45"/>
      <c r="I91" s="46" t="str">
        <f t="shared" si="30"/>
        <v/>
      </c>
      <c r="J91" s="46" t="str">
        <f t="shared" si="31"/>
        <v/>
      </c>
      <c r="K91" s="47" t="str">
        <f t="shared" si="19"/>
        <v/>
      </c>
      <c r="L91" s="47" t="str">
        <f t="shared" si="20"/>
        <v/>
      </c>
      <c r="M91" s="48">
        <f t="shared" si="32"/>
        <v>0</v>
      </c>
      <c r="N91" s="46" t="str">
        <f t="shared" si="21"/>
        <v/>
      </c>
      <c r="O91" s="47" t="str">
        <f t="shared" si="22"/>
        <v/>
      </c>
      <c r="P91" s="47" t="str">
        <f t="shared" si="23"/>
        <v/>
      </c>
      <c r="Q91" s="48">
        <f t="shared" si="33"/>
        <v>0</v>
      </c>
      <c r="R91" s="2"/>
      <c r="AH91" s="57" t="str">
        <f>IF(G91&gt;1,IF($E$10&gt;0,100-(#REF!/(1+(AL91/#REF!)^#REF!)^#REF!+#REF!/(AL91-1))*100,100-(AL91*D$5+D$6)*100),"")</f>
        <v/>
      </c>
      <c r="AI91" s="21" t="str">
        <f t="shared" si="24"/>
        <v/>
      </c>
      <c r="AJ91" s="21" t="str">
        <f t="shared" si="25"/>
        <v/>
      </c>
      <c r="AK91" s="48">
        <f t="shared" si="26"/>
        <v>0</v>
      </c>
      <c r="AL91" s="58" t="str">
        <f t="shared" si="27"/>
        <v/>
      </c>
      <c r="AM91" s="59" t="str">
        <f t="shared" si="28"/>
        <v/>
      </c>
      <c r="AN91" s="59" t="str">
        <f t="shared" si="29"/>
        <v/>
      </c>
      <c r="AO91" s="60"/>
    </row>
    <row r="92" spans="3:41" x14ac:dyDescent="0.25">
      <c r="C92" s="82"/>
      <c r="D92" s="45"/>
      <c r="E92" s="83" t="str">
        <f t="shared" si="18"/>
        <v/>
      </c>
      <c r="F92" s="45"/>
      <c r="G92" s="45"/>
      <c r="H92" s="45"/>
      <c r="I92" s="46" t="str">
        <f t="shared" si="30"/>
        <v/>
      </c>
      <c r="J92" s="46" t="str">
        <f t="shared" si="31"/>
        <v/>
      </c>
      <c r="K92" s="47" t="str">
        <f t="shared" si="19"/>
        <v/>
      </c>
      <c r="L92" s="47" t="str">
        <f t="shared" si="20"/>
        <v/>
      </c>
      <c r="M92" s="48">
        <f t="shared" si="32"/>
        <v>0</v>
      </c>
      <c r="N92" s="46" t="str">
        <f t="shared" si="21"/>
        <v/>
      </c>
      <c r="O92" s="47" t="str">
        <f t="shared" si="22"/>
        <v/>
      </c>
      <c r="P92" s="47" t="str">
        <f t="shared" si="23"/>
        <v/>
      </c>
      <c r="Q92" s="48">
        <f t="shared" si="33"/>
        <v>0</v>
      </c>
      <c r="R92" s="2"/>
      <c r="AH92" s="57" t="str">
        <f>IF(G92&gt;1,IF($E$10&gt;0,100-(#REF!/(1+(AL92/#REF!)^#REF!)^#REF!+#REF!/(AL92-1))*100,100-(AL92*D$5+D$6)*100),"")</f>
        <v/>
      </c>
      <c r="AI92" s="21" t="str">
        <f t="shared" si="24"/>
        <v/>
      </c>
      <c r="AJ92" s="21" t="str">
        <f t="shared" si="25"/>
        <v/>
      </c>
      <c r="AK92" s="48">
        <f t="shared" si="26"/>
        <v>0</v>
      </c>
      <c r="AL92" s="58" t="str">
        <f t="shared" si="27"/>
        <v/>
      </c>
      <c r="AM92" s="59" t="str">
        <f t="shared" si="28"/>
        <v/>
      </c>
      <c r="AN92" s="59" t="str">
        <f t="shared" si="29"/>
        <v/>
      </c>
      <c r="AO92" s="60"/>
    </row>
    <row r="93" spans="3:41" x14ac:dyDescent="0.25">
      <c r="C93" s="82"/>
      <c r="D93" s="45"/>
      <c r="E93" s="83" t="str">
        <f t="shared" si="18"/>
        <v/>
      </c>
      <c r="F93" s="45"/>
      <c r="G93" s="45"/>
      <c r="H93" s="45"/>
      <c r="I93" s="46" t="str">
        <f t="shared" si="30"/>
        <v/>
      </c>
      <c r="J93" s="46" t="str">
        <f t="shared" si="31"/>
        <v/>
      </c>
      <c r="K93" s="47" t="str">
        <f t="shared" si="19"/>
        <v/>
      </c>
      <c r="L93" s="47" t="str">
        <f t="shared" si="20"/>
        <v/>
      </c>
      <c r="M93" s="48">
        <f t="shared" si="32"/>
        <v>0</v>
      </c>
      <c r="N93" s="46" t="str">
        <f t="shared" si="21"/>
        <v/>
      </c>
      <c r="O93" s="47" t="str">
        <f t="shared" si="22"/>
        <v/>
      </c>
      <c r="P93" s="47" t="str">
        <f t="shared" si="23"/>
        <v/>
      </c>
      <c r="Q93" s="48">
        <f t="shared" si="33"/>
        <v>0</v>
      </c>
      <c r="R93" s="2"/>
      <c r="AH93" s="57" t="str">
        <f>IF(G93&gt;1,IF($E$10&gt;0,100-(#REF!/(1+(AL93/#REF!)^#REF!)^#REF!+#REF!/(AL93-1))*100,100-(AL93*D$5+D$6)*100),"")</f>
        <v/>
      </c>
      <c r="AI93" s="21" t="str">
        <f t="shared" si="24"/>
        <v/>
      </c>
      <c r="AJ93" s="21" t="str">
        <f t="shared" si="25"/>
        <v/>
      </c>
      <c r="AK93" s="48">
        <f t="shared" si="26"/>
        <v>0</v>
      </c>
      <c r="AL93" s="58" t="str">
        <f t="shared" si="27"/>
        <v/>
      </c>
      <c r="AM93" s="59" t="str">
        <f t="shared" si="28"/>
        <v/>
      </c>
      <c r="AN93" s="59" t="str">
        <f t="shared" si="29"/>
        <v/>
      </c>
      <c r="AO93" s="60"/>
    </row>
    <row r="94" spans="3:41" x14ac:dyDescent="0.25">
      <c r="C94" s="82"/>
      <c r="D94" s="45"/>
      <c r="E94" s="83" t="str">
        <f t="shared" si="18"/>
        <v/>
      </c>
      <c r="F94" s="45"/>
      <c r="G94" s="45"/>
      <c r="H94" s="45"/>
      <c r="I94" s="46" t="str">
        <f t="shared" si="30"/>
        <v/>
      </c>
      <c r="J94" s="46" t="str">
        <f t="shared" si="31"/>
        <v/>
      </c>
      <c r="K94" s="47" t="str">
        <f t="shared" si="19"/>
        <v/>
      </c>
      <c r="L94" s="47" t="str">
        <f t="shared" si="20"/>
        <v/>
      </c>
      <c r="M94" s="48">
        <f t="shared" si="32"/>
        <v>0</v>
      </c>
      <c r="N94" s="46" t="str">
        <f t="shared" si="21"/>
        <v/>
      </c>
      <c r="O94" s="47" t="str">
        <f t="shared" si="22"/>
        <v/>
      </c>
      <c r="P94" s="47" t="str">
        <f t="shared" si="23"/>
        <v/>
      </c>
      <c r="Q94" s="48">
        <f t="shared" si="33"/>
        <v>0</v>
      </c>
      <c r="R94" s="2"/>
      <c r="AH94" s="57" t="str">
        <f>IF(G94&gt;1,IF($E$10&gt;0,100-(#REF!/(1+(AL94/#REF!)^#REF!)^#REF!+#REF!/(AL94-1))*100,100-(AL94*D$5+D$6)*100),"")</f>
        <v/>
      </c>
      <c r="AI94" s="21" t="str">
        <f t="shared" si="24"/>
        <v/>
      </c>
      <c r="AJ94" s="21" t="str">
        <f t="shared" si="25"/>
        <v/>
      </c>
      <c r="AK94" s="48">
        <f t="shared" si="26"/>
        <v>0</v>
      </c>
      <c r="AL94" s="58" t="str">
        <f t="shared" si="27"/>
        <v/>
      </c>
      <c r="AM94" s="59" t="str">
        <f t="shared" si="28"/>
        <v/>
      </c>
      <c r="AN94" s="59" t="str">
        <f t="shared" si="29"/>
        <v/>
      </c>
      <c r="AO94" s="60"/>
    </row>
    <row r="95" spans="3:41" x14ac:dyDescent="0.25">
      <c r="C95" s="82"/>
      <c r="D95" s="45"/>
      <c r="E95" s="83" t="str">
        <f t="shared" si="18"/>
        <v/>
      </c>
      <c r="F95" s="45"/>
      <c r="G95" s="45"/>
      <c r="H95" s="45"/>
      <c r="I95" s="46" t="str">
        <f t="shared" si="30"/>
        <v/>
      </c>
      <c r="J95" s="46" t="str">
        <f t="shared" si="31"/>
        <v/>
      </c>
      <c r="K95" s="47" t="str">
        <f t="shared" si="19"/>
        <v/>
      </c>
      <c r="L95" s="47" t="str">
        <f t="shared" si="20"/>
        <v/>
      </c>
      <c r="M95" s="48">
        <f t="shared" si="32"/>
        <v>0</v>
      </c>
      <c r="N95" s="46" t="str">
        <f t="shared" si="21"/>
        <v/>
      </c>
      <c r="O95" s="47" t="str">
        <f t="shared" si="22"/>
        <v/>
      </c>
      <c r="P95" s="47" t="str">
        <f t="shared" si="23"/>
        <v/>
      </c>
      <c r="Q95" s="48">
        <f t="shared" si="33"/>
        <v>0</v>
      </c>
      <c r="R95" s="2"/>
      <c r="AH95" s="57" t="str">
        <f>IF(G95&gt;1,IF($E$10&gt;0,100-(#REF!/(1+(AL95/#REF!)^#REF!)^#REF!+#REF!/(AL95-1))*100,100-(AL95*D$5+D$6)*100),"")</f>
        <v/>
      </c>
      <c r="AI95" s="21" t="str">
        <f t="shared" si="24"/>
        <v/>
      </c>
      <c r="AJ95" s="21" t="str">
        <f t="shared" si="25"/>
        <v/>
      </c>
      <c r="AK95" s="48">
        <f t="shared" si="26"/>
        <v>0</v>
      </c>
      <c r="AL95" s="58" t="str">
        <f t="shared" si="27"/>
        <v/>
      </c>
      <c r="AM95" s="59" t="str">
        <f t="shared" si="28"/>
        <v/>
      </c>
      <c r="AN95" s="59" t="str">
        <f t="shared" si="29"/>
        <v/>
      </c>
      <c r="AO95" s="60"/>
    </row>
    <row r="96" spans="3:41" x14ac:dyDescent="0.25">
      <c r="C96" s="82"/>
      <c r="D96" s="45"/>
      <c r="E96" s="83" t="str">
        <f t="shared" si="18"/>
        <v/>
      </c>
      <c r="F96" s="45"/>
      <c r="G96" s="45"/>
      <c r="H96" s="45"/>
      <c r="I96" s="46" t="str">
        <f t="shared" si="30"/>
        <v/>
      </c>
      <c r="J96" s="46" t="str">
        <f t="shared" si="31"/>
        <v/>
      </c>
      <c r="K96" s="47" t="str">
        <f t="shared" si="19"/>
        <v/>
      </c>
      <c r="L96" s="47" t="str">
        <f t="shared" si="20"/>
        <v/>
      </c>
      <c r="M96" s="48">
        <f t="shared" si="32"/>
        <v>0</v>
      </c>
      <c r="N96" s="46" t="str">
        <f t="shared" si="21"/>
        <v/>
      </c>
      <c r="O96" s="47" t="str">
        <f t="shared" si="22"/>
        <v/>
      </c>
      <c r="P96" s="47" t="str">
        <f t="shared" si="23"/>
        <v/>
      </c>
      <c r="Q96" s="48">
        <f t="shared" si="33"/>
        <v>0</v>
      </c>
      <c r="R96" s="2"/>
      <c r="AH96" s="57" t="str">
        <f>IF(G96&gt;1,IF($E$10&gt;0,100-(#REF!/(1+(AL96/#REF!)^#REF!)^#REF!+#REF!/(AL96-1))*100,100-(AL96*D$5+D$6)*100),"")</f>
        <v/>
      </c>
      <c r="AI96" s="21" t="str">
        <f t="shared" si="24"/>
        <v/>
      </c>
      <c r="AJ96" s="21" t="str">
        <f t="shared" si="25"/>
        <v/>
      </c>
      <c r="AK96" s="48">
        <f t="shared" si="26"/>
        <v>0</v>
      </c>
      <c r="AL96" s="58" t="str">
        <f t="shared" si="27"/>
        <v/>
      </c>
      <c r="AM96" s="59" t="str">
        <f t="shared" si="28"/>
        <v/>
      </c>
      <c r="AN96" s="59" t="str">
        <f t="shared" si="29"/>
        <v/>
      </c>
      <c r="AO96" s="60"/>
    </row>
    <row r="97" spans="3:41" x14ac:dyDescent="0.25">
      <c r="C97" s="82"/>
      <c r="D97" s="45"/>
      <c r="E97" s="83" t="str">
        <f t="shared" si="18"/>
        <v/>
      </c>
      <c r="F97" s="45"/>
      <c r="G97" s="45"/>
      <c r="H97" s="45"/>
      <c r="I97" s="46" t="str">
        <f t="shared" si="30"/>
        <v/>
      </c>
      <c r="J97" s="46" t="str">
        <f t="shared" si="31"/>
        <v/>
      </c>
      <c r="K97" s="47" t="str">
        <f t="shared" si="19"/>
        <v/>
      </c>
      <c r="L97" s="47" t="str">
        <f t="shared" si="20"/>
        <v/>
      </c>
      <c r="M97" s="48">
        <f t="shared" si="32"/>
        <v>0</v>
      </c>
      <c r="N97" s="46" t="str">
        <f t="shared" si="21"/>
        <v/>
      </c>
      <c r="O97" s="47" t="str">
        <f t="shared" si="22"/>
        <v/>
      </c>
      <c r="P97" s="47" t="str">
        <f t="shared" si="23"/>
        <v/>
      </c>
      <c r="Q97" s="48">
        <f t="shared" si="33"/>
        <v>0</v>
      </c>
      <c r="R97" s="2"/>
      <c r="AH97" s="57" t="str">
        <f>IF(G97&gt;1,IF($E$10&gt;0,100-(#REF!/(1+(AL97/#REF!)^#REF!)^#REF!+#REF!/(AL97-1))*100,100-(AL97*D$5+D$6)*100),"")</f>
        <v/>
      </c>
      <c r="AI97" s="21" t="str">
        <f t="shared" si="24"/>
        <v/>
      </c>
      <c r="AJ97" s="21" t="str">
        <f t="shared" si="25"/>
        <v/>
      </c>
      <c r="AK97" s="48">
        <f t="shared" si="26"/>
        <v>0</v>
      </c>
      <c r="AL97" s="58" t="str">
        <f t="shared" si="27"/>
        <v/>
      </c>
      <c r="AM97" s="59" t="str">
        <f t="shared" si="28"/>
        <v/>
      </c>
      <c r="AN97" s="59" t="str">
        <f t="shared" si="29"/>
        <v/>
      </c>
      <c r="AO97" s="60"/>
    </row>
    <row r="98" spans="3:41" x14ac:dyDescent="0.25">
      <c r="C98" s="82"/>
      <c r="D98" s="45"/>
      <c r="E98" s="83" t="str">
        <f t="shared" si="18"/>
        <v/>
      </c>
      <c r="F98" s="45"/>
      <c r="G98" s="45"/>
      <c r="H98" s="45"/>
      <c r="I98" s="46" t="str">
        <f t="shared" si="30"/>
        <v/>
      </c>
      <c r="J98" s="46" t="str">
        <f t="shared" si="31"/>
        <v/>
      </c>
      <c r="K98" s="47" t="str">
        <f t="shared" si="19"/>
        <v/>
      </c>
      <c r="L98" s="47" t="str">
        <f t="shared" si="20"/>
        <v/>
      </c>
      <c r="M98" s="48">
        <f t="shared" si="32"/>
        <v>0</v>
      </c>
      <c r="N98" s="46" t="str">
        <f t="shared" si="21"/>
        <v/>
      </c>
      <c r="O98" s="47" t="str">
        <f t="shared" si="22"/>
        <v/>
      </c>
      <c r="P98" s="47" t="str">
        <f t="shared" si="23"/>
        <v/>
      </c>
      <c r="Q98" s="48">
        <f t="shared" si="33"/>
        <v>0</v>
      </c>
      <c r="R98" s="2"/>
      <c r="AH98" s="57" t="str">
        <f>IF(G98&gt;1,IF($E$10&gt;0,100-(#REF!/(1+(AL98/#REF!)^#REF!)^#REF!+#REF!/(AL98-1))*100,100-(AL98*D$5+D$6)*100),"")</f>
        <v/>
      </c>
      <c r="AI98" s="21" t="str">
        <f t="shared" si="24"/>
        <v/>
      </c>
      <c r="AJ98" s="21" t="str">
        <f t="shared" si="25"/>
        <v/>
      </c>
      <c r="AK98" s="48">
        <f t="shared" si="26"/>
        <v>0</v>
      </c>
      <c r="AL98" s="58" t="str">
        <f t="shared" si="27"/>
        <v/>
      </c>
      <c r="AM98" s="59" t="str">
        <f t="shared" si="28"/>
        <v/>
      </c>
      <c r="AN98" s="59" t="str">
        <f t="shared" si="29"/>
        <v/>
      </c>
      <c r="AO98" s="60"/>
    </row>
    <row r="99" spans="3:41" x14ac:dyDescent="0.25">
      <c r="C99" s="82"/>
      <c r="D99" s="45"/>
      <c r="E99" s="83" t="str">
        <f t="shared" si="18"/>
        <v/>
      </c>
      <c r="F99" s="45"/>
      <c r="G99" s="45"/>
      <c r="H99" s="45"/>
      <c r="I99" s="46" t="str">
        <f t="shared" si="30"/>
        <v/>
      </c>
      <c r="J99" s="46" t="str">
        <f t="shared" si="31"/>
        <v/>
      </c>
      <c r="K99" s="47" t="str">
        <f t="shared" si="19"/>
        <v/>
      </c>
      <c r="L99" s="47" t="str">
        <f t="shared" si="20"/>
        <v/>
      </c>
      <c r="M99" s="48">
        <f t="shared" si="32"/>
        <v>0</v>
      </c>
      <c r="N99" s="46" t="str">
        <f t="shared" si="21"/>
        <v/>
      </c>
      <c r="O99" s="47" t="str">
        <f t="shared" si="22"/>
        <v/>
      </c>
      <c r="P99" s="47" t="str">
        <f t="shared" si="23"/>
        <v/>
      </c>
      <c r="Q99" s="48">
        <f t="shared" si="33"/>
        <v>0</v>
      </c>
      <c r="R99" s="2"/>
      <c r="AH99" s="57" t="str">
        <f>IF(G99&gt;1,IF($E$10&gt;0,100-(#REF!/(1+(AL99/#REF!)^#REF!)^#REF!+#REF!/(AL99-1))*100,100-(AL99*D$5+D$6)*100),"")</f>
        <v/>
      </c>
      <c r="AI99" s="21" t="str">
        <f t="shared" si="24"/>
        <v/>
      </c>
      <c r="AJ99" s="21" t="str">
        <f t="shared" si="25"/>
        <v/>
      </c>
      <c r="AK99" s="48">
        <f t="shared" si="26"/>
        <v>0</v>
      </c>
      <c r="AL99" s="58" t="str">
        <f t="shared" si="27"/>
        <v/>
      </c>
      <c r="AM99" s="59" t="str">
        <f t="shared" si="28"/>
        <v/>
      </c>
      <c r="AN99" s="59" t="str">
        <f t="shared" si="29"/>
        <v/>
      </c>
      <c r="AO99" s="60"/>
    </row>
    <row r="100" spans="3:41" x14ac:dyDescent="0.25">
      <c r="C100" s="82"/>
      <c r="D100" s="45"/>
      <c r="E100" s="83" t="str">
        <f t="shared" ref="E100:E163" si="34">IF(C100&gt;0,100-(C100),"")</f>
        <v/>
      </c>
      <c r="F100" s="45"/>
      <c r="G100" s="45"/>
      <c r="H100" s="45"/>
      <c r="I100" s="46" t="str">
        <f t="shared" si="30"/>
        <v/>
      </c>
      <c r="J100" s="46" t="str">
        <f t="shared" si="31"/>
        <v/>
      </c>
      <c r="K100" s="47" t="str">
        <f t="shared" si="19"/>
        <v/>
      </c>
      <c r="L100" s="47" t="str">
        <f t="shared" si="20"/>
        <v/>
      </c>
      <c r="M100" s="48">
        <f t="shared" si="32"/>
        <v>0</v>
      </c>
      <c r="N100" s="46" t="str">
        <f t="shared" si="21"/>
        <v/>
      </c>
      <c r="O100" s="47" t="str">
        <f t="shared" si="22"/>
        <v/>
      </c>
      <c r="P100" s="47" t="str">
        <f t="shared" si="23"/>
        <v/>
      </c>
      <c r="Q100" s="48">
        <f t="shared" si="33"/>
        <v>0</v>
      </c>
      <c r="R100" s="2"/>
      <c r="AH100" s="57" t="str">
        <f>IF(G100&gt;1,IF($E$10&gt;0,100-(#REF!/(1+(AL100/#REF!)^#REF!)^#REF!+#REF!/(AL100-1))*100,100-(AL100*D$5+D$6)*100),"")</f>
        <v/>
      </c>
      <c r="AI100" s="21" t="str">
        <f t="shared" si="24"/>
        <v/>
      </c>
      <c r="AJ100" s="21" t="str">
        <f t="shared" si="25"/>
        <v/>
      </c>
      <c r="AK100" s="48">
        <f t="shared" si="26"/>
        <v>0</v>
      </c>
      <c r="AL100" s="58" t="str">
        <f t="shared" si="27"/>
        <v/>
      </c>
      <c r="AM100" s="59" t="str">
        <f t="shared" si="28"/>
        <v/>
      </c>
      <c r="AN100" s="59" t="str">
        <f t="shared" si="29"/>
        <v/>
      </c>
      <c r="AO100" s="60"/>
    </row>
    <row r="101" spans="3:41" x14ac:dyDescent="0.25">
      <c r="C101" s="82"/>
      <c r="D101" s="45"/>
      <c r="E101" s="83" t="str">
        <f t="shared" si="34"/>
        <v/>
      </c>
      <c r="F101" s="45"/>
      <c r="G101" s="45"/>
      <c r="H101" s="45"/>
      <c r="I101" s="46" t="str">
        <f t="shared" si="30"/>
        <v/>
      </c>
      <c r="J101" s="46" t="str">
        <f t="shared" si="31"/>
        <v/>
      </c>
      <c r="K101" s="47" t="str">
        <f t="shared" si="19"/>
        <v/>
      </c>
      <c r="L101" s="47" t="str">
        <f t="shared" si="20"/>
        <v/>
      </c>
      <c r="M101" s="48">
        <f t="shared" si="32"/>
        <v>0</v>
      </c>
      <c r="N101" s="46" t="str">
        <f t="shared" si="21"/>
        <v/>
      </c>
      <c r="O101" s="47" t="str">
        <f t="shared" si="22"/>
        <v/>
      </c>
      <c r="P101" s="47" t="str">
        <f t="shared" si="23"/>
        <v/>
      </c>
      <c r="Q101" s="48">
        <f t="shared" si="33"/>
        <v>0</v>
      </c>
      <c r="R101" s="2"/>
      <c r="AH101" s="57" t="str">
        <f>IF(G101&gt;1,IF($E$10&gt;0,100-(#REF!/(1+(AL101/#REF!)^#REF!)^#REF!+#REF!/(AL101-1))*100,100-(AL101*D$5+D$6)*100),"")</f>
        <v/>
      </c>
      <c r="AI101" s="21" t="str">
        <f t="shared" si="24"/>
        <v/>
      </c>
      <c r="AJ101" s="21" t="str">
        <f t="shared" si="25"/>
        <v/>
      </c>
      <c r="AK101" s="48">
        <f t="shared" si="26"/>
        <v>0</v>
      </c>
      <c r="AL101" s="58" t="str">
        <f t="shared" si="27"/>
        <v/>
      </c>
      <c r="AM101" s="59" t="str">
        <f t="shared" si="28"/>
        <v/>
      </c>
      <c r="AN101" s="59" t="str">
        <f t="shared" si="29"/>
        <v/>
      </c>
      <c r="AO101" s="60"/>
    </row>
    <row r="102" spans="3:41" x14ac:dyDescent="0.25">
      <c r="C102" s="82"/>
      <c r="D102" s="45"/>
      <c r="E102" s="83" t="str">
        <f t="shared" si="34"/>
        <v/>
      </c>
      <c r="F102" s="45"/>
      <c r="G102" s="45"/>
      <c r="H102" s="45"/>
      <c r="I102" s="46" t="str">
        <f t="shared" si="30"/>
        <v/>
      </c>
      <c r="J102" s="46" t="str">
        <f t="shared" si="31"/>
        <v/>
      </c>
      <c r="K102" s="47" t="str">
        <f t="shared" si="19"/>
        <v/>
      </c>
      <c r="L102" s="47" t="str">
        <f t="shared" si="20"/>
        <v/>
      </c>
      <c r="M102" s="48">
        <f t="shared" si="32"/>
        <v>0</v>
      </c>
      <c r="N102" s="46" t="str">
        <f t="shared" si="21"/>
        <v/>
      </c>
      <c r="O102" s="47" t="str">
        <f t="shared" si="22"/>
        <v/>
      </c>
      <c r="P102" s="47" t="str">
        <f t="shared" si="23"/>
        <v/>
      </c>
      <c r="Q102" s="48">
        <f t="shared" si="33"/>
        <v>0</v>
      </c>
      <c r="R102" s="2"/>
      <c r="AH102" s="57" t="str">
        <f>IF(G102&gt;1,IF($E$10&gt;0,100-(#REF!/(1+(AL102/#REF!)^#REF!)^#REF!+#REF!/(AL102-1))*100,100-(AL102*D$5+D$6)*100),"")</f>
        <v/>
      </c>
      <c r="AI102" s="21" t="str">
        <f t="shared" si="24"/>
        <v/>
      </c>
      <c r="AJ102" s="21" t="str">
        <f t="shared" si="25"/>
        <v/>
      </c>
      <c r="AK102" s="48">
        <f t="shared" si="26"/>
        <v>0</v>
      </c>
      <c r="AL102" s="58" t="str">
        <f t="shared" si="27"/>
        <v/>
      </c>
      <c r="AM102" s="59" t="str">
        <f t="shared" si="28"/>
        <v/>
      </c>
      <c r="AN102" s="59" t="str">
        <f t="shared" si="29"/>
        <v/>
      </c>
      <c r="AO102" s="60"/>
    </row>
    <row r="103" spans="3:41" x14ac:dyDescent="0.25">
      <c r="C103" s="82"/>
      <c r="D103" s="45"/>
      <c r="E103" s="83" t="str">
        <f t="shared" si="34"/>
        <v/>
      </c>
      <c r="F103" s="45"/>
      <c r="G103" s="45"/>
      <c r="H103" s="45"/>
      <c r="I103" s="46" t="str">
        <f t="shared" si="30"/>
        <v/>
      </c>
      <c r="J103" s="46" t="str">
        <f t="shared" si="31"/>
        <v/>
      </c>
      <c r="K103" s="47" t="str">
        <f t="shared" si="19"/>
        <v/>
      </c>
      <c r="L103" s="47" t="str">
        <f t="shared" si="20"/>
        <v/>
      </c>
      <c r="M103" s="48">
        <f t="shared" si="32"/>
        <v>0</v>
      </c>
      <c r="N103" s="46" t="str">
        <f t="shared" si="21"/>
        <v/>
      </c>
      <c r="O103" s="47" t="str">
        <f t="shared" si="22"/>
        <v/>
      </c>
      <c r="P103" s="47" t="str">
        <f t="shared" si="23"/>
        <v/>
      </c>
      <c r="Q103" s="48">
        <f t="shared" si="33"/>
        <v>0</v>
      </c>
      <c r="R103" s="2"/>
      <c r="AH103" s="57" t="str">
        <f>IF(G103&gt;1,IF($E$10&gt;0,100-(#REF!/(1+(AL103/#REF!)^#REF!)^#REF!+#REF!/(AL103-1))*100,100-(AL103*D$5+D$6)*100),"")</f>
        <v/>
      </c>
      <c r="AI103" s="21" t="str">
        <f t="shared" si="24"/>
        <v/>
      </c>
      <c r="AJ103" s="21" t="str">
        <f t="shared" si="25"/>
        <v/>
      </c>
      <c r="AK103" s="48">
        <f t="shared" si="26"/>
        <v>0</v>
      </c>
      <c r="AL103" s="58" t="str">
        <f t="shared" si="27"/>
        <v/>
      </c>
      <c r="AM103" s="59" t="str">
        <f t="shared" si="28"/>
        <v/>
      </c>
      <c r="AN103" s="59" t="str">
        <f t="shared" si="29"/>
        <v/>
      </c>
      <c r="AO103" s="60"/>
    </row>
    <row r="104" spans="3:41" x14ac:dyDescent="0.25">
      <c r="C104" s="82"/>
      <c r="D104" s="45"/>
      <c r="E104" s="83" t="str">
        <f t="shared" si="34"/>
        <v/>
      </c>
      <c r="F104" s="45"/>
      <c r="G104" s="45"/>
      <c r="H104" s="45"/>
      <c r="I104" s="46" t="str">
        <f t="shared" si="30"/>
        <v/>
      </c>
      <c r="J104" s="46" t="str">
        <f t="shared" si="31"/>
        <v/>
      </c>
      <c r="K104" s="47" t="str">
        <f t="shared" si="19"/>
        <v/>
      </c>
      <c r="L104" s="47" t="str">
        <f t="shared" si="20"/>
        <v/>
      </c>
      <c r="M104" s="48">
        <f t="shared" si="32"/>
        <v>0</v>
      </c>
      <c r="N104" s="46" t="str">
        <f t="shared" si="21"/>
        <v/>
      </c>
      <c r="O104" s="47" t="str">
        <f t="shared" si="22"/>
        <v/>
      </c>
      <c r="P104" s="47" t="str">
        <f t="shared" si="23"/>
        <v/>
      </c>
      <c r="Q104" s="48">
        <f t="shared" si="33"/>
        <v>0</v>
      </c>
      <c r="R104" s="2"/>
      <c r="AH104" s="57" t="str">
        <f>IF(G104&gt;1,IF($E$10&gt;0,100-(#REF!/(1+(AL104/#REF!)^#REF!)^#REF!+#REF!/(AL104-1))*100,100-(AL104*D$5+D$6)*100),"")</f>
        <v/>
      </c>
      <c r="AI104" s="21" t="str">
        <f t="shared" si="24"/>
        <v/>
      </c>
      <c r="AJ104" s="21" t="str">
        <f t="shared" si="25"/>
        <v/>
      </c>
      <c r="AK104" s="48">
        <f t="shared" si="26"/>
        <v>0</v>
      </c>
      <c r="AL104" s="58" t="str">
        <f t="shared" si="27"/>
        <v/>
      </c>
      <c r="AM104" s="59" t="str">
        <f t="shared" si="28"/>
        <v/>
      </c>
      <c r="AN104" s="59" t="str">
        <f t="shared" si="29"/>
        <v/>
      </c>
      <c r="AO104" s="60"/>
    </row>
    <row r="105" spans="3:41" x14ac:dyDescent="0.25">
      <c r="C105" s="82"/>
      <c r="D105" s="45"/>
      <c r="E105" s="83" t="str">
        <f t="shared" si="34"/>
        <v/>
      </c>
      <c r="F105" s="45"/>
      <c r="G105" s="45"/>
      <c r="H105" s="45"/>
      <c r="I105" s="46" t="str">
        <f t="shared" si="30"/>
        <v/>
      </c>
      <c r="J105" s="46" t="str">
        <f t="shared" si="31"/>
        <v/>
      </c>
      <c r="K105" s="47" t="str">
        <f t="shared" si="19"/>
        <v/>
      </c>
      <c r="L105" s="47" t="str">
        <f t="shared" si="20"/>
        <v/>
      </c>
      <c r="M105" s="48">
        <f t="shared" si="32"/>
        <v>0</v>
      </c>
      <c r="N105" s="46" t="str">
        <f t="shared" si="21"/>
        <v/>
      </c>
      <c r="O105" s="47" t="str">
        <f t="shared" si="22"/>
        <v/>
      </c>
      <c r="P105" s="47" t="str">
        <f t="shared" si="23"/>
        <v/>
      </c>
      <c r="Q105" s="48">
        <f t="shared" si="33"/>
        <v>0</v>
      </c>
      <c r="R105" s="2"/>
      <c r="AH105" s="57" t="str">
        <f>IF(G105&gt;1,IF($E$10&gt;0,100-(#REF!/(1+(AL105/#REF!)^#REF!)^#REF!+#REF!/(AL105-1))*100,100-(AL105*D$5+D$6)*100),"")</f>
        <v/>
      </c>
      <c r="AI105" s="21" t="str">
        <f t="shared" si="24"/>
        <v/>
      </c>
      <c r="AJ105" s="21" t="str">
        <f t="shared" si="25"/>
        <v/>
      </c>
      <c r="AK105" s="48">
        <f t="shared" si="26"/>
        <v>0</v>
      </c>
      <c r="AL105" s="58" t="str">
        <f t="shared" si="27"/>
        <v/>
      </c>
      <c r="AM105" s="59" t="str">
        <f t="shared" si="28"/>
        <v/>
      </c>
      <c r="AN105" s="59" t="str">
        <f t="shared" si="29"/>
        <v/>
      </c>
      <c r="AO105" s="60"/>
    </row>
    <row r="106" spans="3:41" x14ac:dyDescent="0.25">
      <c r="C106" s="82"/>
      <c r="D106" s="45"/>
      <c r="E106" s="83" t="str">
        <f t="shared" si="34"/>
        <v/>
      </c>
      <c r="F106" s="45"/>
      <c r="G106" s="45"/>
      <c r="H106" s="45"/>
      <c r="I106" s="46" t="str">
        <f t="shared" si="30"/>
        <v/>
      </c>
      <c r="J106" s="46" t="str">
        <f t="shared" si="31"/>
        <v/>
      </c>
      <c r="K106" s="47" t="str">
        <f t="shared" si="19"/>
        <v/>
      </c>
      <c r="L106" s="47" t="str">
        <f t="shared" si="20"/>
        <v/>
      </c>
      <c r="M106" s="48">
        <f t="shared" si="32"/>
        <v>0</v>
      </c>
      <c r="N106" s="46" t="str">
        <f t="shared" si="21"/>
        <v/>
      </c>
      <c r="O106" s="47" t="str">
        <f t="shared" si="22"/>
        <v/>
      </c>
      <c r="P106" s="47" t="str">
        <f t="shared" si="23"/>
        <v/>
      </c>
      <c r="Q106" s="48">
        <f t="shared" si="33"/>
        <v>0</v>
      </c>
      <c r="R106" s="2"/>
      <c r="AH106" s="57" t="str">
        <f>IF(G106&gt;1,IF($E$10&gt;0,100-(#REF!/(1+(AL106/#REF!)^#REF!)^#REF!+#REF!/(AL106-1))*100,100-(AL106*D$5+D$6)*100),"")</f>
        <v/>
      </c>
      <c r="AI106" s="21" t="str">
        <f t="shared" si="24"/>
        <v/>
      </c>
      <c r="AJ106" s="21" t="str">
        <f t="shared" si="25"/>
        <v/>
      </c>
      <c r="AK106" s="48">
        <f t="shared" si="26"/>
        <v>0</v>
      </c>
      <c r="AL106" s="58" t="str">
        <f t="shared" si="27"/>
        <v/>
      </c>
      <c r="AM106" s="59" t="str">
        <f t="shared" si="28"/>
        <v/>
      </c>
      <c r="AN106" s="59" t="str">
        <f t="shared" si="29"/>
        <v/>
      </c>
      <c r="AO106" s="60"/>
    </row>
    <row r="107" spans="3:41" x14ac:dyDescent="0.25">
      <c r="C107" s="82"/>
      <c r="D107" s="45"/>
      <c r="E107" s="83" t="str">
        <f t="shared" si="34"/>
        <v/>
      </c>
      <c r="F107" s="45"/>
      <c r="G107" s="45"/>
      <c r="H107" s="45"/>
      <c r="I107" s="46" t="str">
        <f t="shared" si="30"/>
        <v/>
      </c>
      <c r="J107" s="46" t="str">
        <f t="shared" si="31"/>
        <v/>
      </c>
      <c r="K107" s="47" t="str">
        <f t="shared" si="19"/>
        <v/>
      </c>
      <c r="L107" s="47" t="str">
        <f t="shared" si="20"/>
        <v/>
      </c>
      <c r="M107" s="48">
        <f t="shared" si="32"/>
        <v>0</v>
      </c>
      <c r="N107" s="46" t="str">
        <f t="shared" si="21"/>
        <v/>
      </c>
      <c r="O107" s="47" t="str">
        <f t="shared" si="22"/>
        <v/>
      </c>
      <c r="P107" s="47" t="str">
        <f t="shared" si="23"/>
        <v/>
      </c>
      <c r="Q107" s="48">
        <f t="shared" si="33"/>
        <v>0</v>
      </c>
      <c r="R107" s="2"/>
      <c r="AH107" s="57" t="str">
        <f>IF(G107&gt;1,IF($E$10&gt;0,100-(#REF!/(1+(AL107/#REF!)^#REF!)^#REF!+#REF!/(AL107-1))*100,100-(AL107*D$5+D$6)*100),"")</f>
        <v/>
      </c>
      <c r="AI107" s="21" t="str">
        <f t="shared" si="24"/>
        <v/>
      </c>
      <c r="AJ107" s="21" t="str">
        <f t="shared" si="25"/>
        <v/>
      </c>
      <c r="AK107" s="48">
        <f t="shared" si="26"/>
        <v>0</v>
      </c>
      <c r="AL107" s="58" t="str">
        <f t="shared" si="27"/>
        <v/>
      </c>
      <c r="AM107" s="59" t="str">
        <f t="shared" si="28"/>
        <v/>
      </c>
      <c r="AN107" s="59" t="str">
        <f t="shared" si="29"/>
        <v/>
      </c>
      <c r="AO107" s="60"/>
    </row>
    <row r="108" spans="3:41" x14ac:dyDescent="0.25">
      <c r="C108" s="82"/>
      <c r="D108" s="45"/>
      <c r="E108" s="83" t="str">
        <f t="shared" si="34"/>
        <v/>
      </c>
      <c r="F108" s="45"/>
      <c r="G108" s="45"/>
      <c r="H108" s="45"/>
      <c r="I108" s="46" t="str">
        <f t="shared" si="30"/>
        <v/>
      </c>
      <c r="J108" s="46" t="str">
        <f t="shared" si="31"/>
        <v/>
      </c>
      <c r="K108" s="47" t="str">
        <f t="shared" si="19"/>
        <v/>
      </c>
      <c r="L108" s="47" t="str">
        <f t="shared" si="20"/>
        <v/>
      </c>
      <c r="M108" s="48">
        <f t="shared" si="32"/>
        <v>0</v>
      </c>
      <c r="N108" s="46" t="str">
        <f t="shared" si="21"/>
        <v/>
      </c>
      <c r="O108" s="47" t="str">
        <f t="shared" si="22"/>
        <v/>
      </c>
      <c r="P108" s="47" t="str">
        <f t="shared" si="23"/>
        <v/>
      </c>
      <c r="Q108" s="48">
        <f t="shared" si="33"/>
        <v>0</v>
      </c>
      <c r="R108" s="2"/>
      <c r="AH108" s="57" t="str">
        <f>IF(G108&gt;1,IF($E$10&gt;0,100-(#REF!/(1+(AL108/#REF!)^#REF!)^#REF!+#REF!/(AL108-1))*100,100-(AL108*D$5+D$6)*100),"")</f>
        <v/>
      </c>
      <c r="AI108" s="21" t="str">
        <f t="shared" si="24"/>
        <v/>
      </c>
      <c r="AJ108" s="21" t="str">
        <f t="shared" si="25"/>
        <v/>
      </c>
      <c r="AK108" s="48">
        <f t="shared" si="26"/>
        <v>0</v>
      </c>
      <c r="AL108" s="58" t="str">
        <f t="shared" si="27"/>
        <v/>
      </c>
      <c r="AM108" s="59" t="str">
        <f t="shared" si="28"/>
        <v/>
      </c>
      <c r="AN108" s="59" t="str">
        <f t="shared" si="29"/>
        <v/>
      </c>
      <c r="AO108" s="60"/>
    </row>
    <row r="109" spans="3:41" x14ac:dyDescent="0.25">
      <c r="C109" s="82"/>
      <c r="D109" s="45"/>
      <c r="E109" s="83" t="str">
        <f t="shared" si="34"/>
        <v/>
      </c>
      <c r="F109" s="45"/>
      <c r="G109" s="45"/>
      <c r="H109" s="45"/>
      <c r="I109" s="46" t="str">
        <f t="shared" si="30"/>
        <v/>
      </c>
      <c r="J109" s="46" t="str">
        <f t="shared" si="31"/>
        <v/>
      </c>
      <c r="K109" s="47" t="str">
        <f t="shared" si="19"/>
        <v/>
      </c>
      <c r="L109" s="47" t="str">
        <f t="shared" si="20"/>
        <v/>
      </c>
      <c r="M109" s="48">
        <f t="shared" si="32"/>
        <v>0</v>
      </c>
      <c r="N109" s="46" t="str">
        <f t="shared" si="21"/>
        <v/>
      </c>
      <c r="O109" s="47" t="str">
        <f t="shared" si="22"/>
        <v/>
      </c>
      <c r="P109" s="47" t="str">
        <f t="shared" si="23"/>
        <v/>
      </c>
      <c r="Q109" s="48">
        <f t="shared" si="33"/>
        <v>0</v>
      </c>
      <c r="R109" s="2"/>
      <c r="AH109" s="57" t="str">
        <f>IF(G109&gt;1,IF($E$10&gt;0,100-(#REF!/(1+(AL109/#REF!)^#REF!)^#REF!+#REF!/(AL109-1))*100,100-(AL109*D$5+D$6)*100),"")</f>
        <v/>
      </c>
      <c r="AI109" s="21" t="str">
        <f t="shared" si="24"/>
        <v/>
      </c>
      <c r="AJ109" s="21" t="str">
        <f t="shared" si="25"/>
        <v/>
      </c>
      <c r="AK109" s="48">
        <f t="shared" si="26"/>
        <v>0</v>
      </c>
      <c r="AL109" s="58" t="str">
        <f t="shared" si="27"/>
        <v/>
      </c>
      <c r="AM109" s="59" t="str">
        <f t="shared" si="28"/>
        <v/>
      </c>
      <c r="AN109" s="59" t="str">
        <f t="shared" si="29"/>
        <v/>
      </c>
      <c r="AO109" s="60"/>
    </row>
    <row r="110" spans="3:41" x14ac:dyDescent="0.25">
      <c r="C110" s="82"/>
      <c r="D110" s="45"/>
      <c r="E110" s="83" t="str">
        <f t="shared" si="34"/>
        <v/>
      </c>
      <c r="F110" s="45"/>
      <c r="G110" s="45"/>
      <c r="H110" s="45"/>
      <c r="I110" s="46" t="str">
        <f t="shared" si="30"/>
        <v/>
      </c>
      <c r="J110" s="46" t="str">
        <f t="shared" si="31"/>
        <v/>
      </c>
      <c r="K110" s="47" t="str">
        <f t="shared" si="19"/>
        <v/>
      </c>
      <c r="L110" s="47" t="str">
        <f t="shared" si="20"/>
        <v/>
      </c>
      <c r="M110" s="48">
        <f t="shared" si="32"/>
        <v>0</v>
      </c>
      <c r="N110" s="46" t="str">
        <f t="shared" si="21"/>
        <v/>
      </c>
      <c r="O110" s="47" t="str">
        <f t="shared" si="22"/>
        <v/>
      </c>
      <c r="P110" s="47" t="str">
        <f t="shared" si="23"/>
        <v/>
      </c>
      <c r="Q110" s="48">
        <f t="shared" si="33"/>
        <v>0</v>
      </c>
      <c r="R110" s="2"/>
      <c r="AH110" s="57" t="str">
        <f>IF(G110&gt;1,IF($E$10&gt;0,100-(#REF!/(1+(AL110/#REF!)^#REF!)^#REF!+#REF!/(AL110-1))*100,100-(AL110*D$5+D$6)*100),"")</f>
        <v/>
      </c>
      <c r="AI110" s="21" t="str">
        <f t="shared" si="24"/>
        <v/>
      </c>
      <c r="AJ110" s="21" t="str">
        <f t="shared" si="25"/>
        <v/>
      </c>
      <c r="AK110" s="48">
        <f t="shared" si="26"/>
        <v>0</v>
      </c>
      <c r="AL110" s="58" t="str">
        <f t="shared" si="27"/>
        <v/>
      </c>
      <c r="AM110" s="59" t="str">
        <f t="shared" si="28"/>
        <v/>
      </c>
      <c r="AN110" s="59" t="str">
        <f t="shared" si="29"/>
        <v/>
      </c>
      <c r="AO110" s="60"/>
    </row>
    <row r="111" spans="3:41" x14ac:dyDescent="0.25">
      <c r="C111" s="82"/>
      <c r="D111" s="45"/>
      <c r="E111" s="83" t="str">
        <f t="shared" si="34"/>
        <v/>
      </c>
      <c r="F111" s="45"/>
      <c r="G111" s="45"/>
      <c r="H111" s="45"/>
      <c r="I111" s="46" t="str">
        <f t="shared" si="30"/>
        <v/>
      </c>
      <c r="J111" s="46" t="str">
        <f t="shared" si="31"/>
        <v/>
      </c>
      <c r="K111" s="47" t="str">
        <f t="shared" si="19"/>
        <v/>
      </c>
      <c r="L111" s="47" t="str">
        <f t="shared" si="20"/>
        <v/>
      </c>
      <c r="M111" s="48">
        <f t="shared" si="32"/>
        <v>0</v>
      </c>
      <c r="N111" s="46" t="str">
        <f t="shared" si="21"/>
        <v/>
      </c>
      <c r="O111" s="47" t="str">
        <f t="shared" si="22"/>
        <v/>
      </c>
      <c r="P111" s="47" t="str">
        <f t="shared" si="23"/>
        <v/>
      </c>
      <c r="Q111" s="48">
        <f t="shared" si="33"/>
        <v>0</v>
      </c>
      <c r="R111" s="2"/>
      <c r="AH111" s="57" t="str">
        <f>IF(G111&gt;1,IF($E$10&gt;0,100-(#REF!/(1+(AL111/#REF!)^#REF!)^#REF!+#REF!/(AL111-1))*100,100-(AL111*D$5+D$6)*100),"")</f>
        <v/>
      </c>
      <c r="AI111" s="21" t="str">
        <f t="shared" si="24"/>
        <v/>
      </c>
      <c r="AJ111" s="21" t="str">
        <f t="shared" si="25"/>
        <v/>
      </c>
      <c r="AK111" s="48">
        <f t="shared" si="26"/>
        <v>0</v>
      </c>
      <c r="AL111" s="58" t="str">
        <f t="shared" si="27"/>
        <v/>
      </c>
      <c r="AM111" s="59" t="str">
        <f t="shared" si="28"/>
        <v/>
      </c>
      <c r="AN111" s="59" t="str">
        <f t="shared" si="29"/>
        <v/>
      </c>
      <c r="AO111" s="60"/>
    </row>
    <row r="112" spans="3:41" x14ac:dyDescent="0.25">
      <c r="C112" s="82"/>
      <c r="D112" s="45"/>
      <c r="E112" s="83" t="str">
        <f t="shared" si="34"/>
        <v/>
      </c>
      <c r="F112" s="45"/>
      <c r="G112" s="45"/>
      <c r="H112" s="45"/>
      <c r="I112" s="46" t="str">
        <f t="shared" si="30"/>
        <v/>
      </c>
      <c r="J112" s="46" t="str">
        <f t="shared" si="31"/>
        <v/>
      </c>
      <c r="K112" s="47" t="str">
        <f t="shared" si="19"/>
        <v/>
      </c>
      <c r="L112" s="47" t="str">
        <f t="shared" si="20"/>
        <v/>
      </c>
      <c r="M112" s="48">
        <f t="shared" si="32"/>
        <v>0</v>
      </c>
      <c r="N112" s="46" t="str">
        <f t="shared" si="21"/>
        <v/>
      </c>
      <c r="O112" s="47" t="str">
        <f t="shared" si="22"/>
        <v/>
      </c>
      <c r="P112" s="47" t="str">
        <f t="shared" si="23"/>
        <v/>
      </c>
      <c r="Q112" s="48">
        <f t="shared" si="33"/>
        <v>0</v>
      </c>
      <c r="R112" s="2"/>
      <c r="AH112" s="57" t="str">
        <f>IF(G112&gt;1,IF($E$10&gt;0,100-(#REF!/(1+(AL112/#REF!)^#REF!)^#REF!+#REF!/(AL112-1))*100,100-(AL112*D$5+D$6)*100),"")</f>
        <v/>
      </c>
      <c r="AI112" s="21" t="str">
        <f t="shared" si="24"/>
        <v/>
      </c>
      <c r="AJ112" s="21" t="str">
        <f t="shared" si="25"/>
        <v/>
      </c>
      <c r="AK112" s="48">
        <f t="shared" si="26"/>
        <v>0</v>
      </c>
      <c r="AL112" s="58" t="str">
        <f t="shared" si="27"/>
        <v/>
      </c>
      <c r="AM112" s="59" t="str">
        <f t="shared" si="28"/>
        <v/>
      </c>
      <c r="AN112" s="59" t="str">
        <f t="shared" si="29"/>
        <v/>
      </c>
      <c r="AO112" s="60"/>
    </row>
    <row r="113" spans="3:41" x14ac:dyDescent="0.25">
      <c r="C113" s="82"/>
      <c r="D113" s="45"/>
      <c r="E113" s="83" t="str">
        <f t="shared" si="34"/>
        <v/>
      </c>
      <c r="F113" s="45"/>
      <c r="G113" s="45"/>
      <c r="H113" s="45"/>
      <c r="I113" s="46" t="str">
        <f t="shared" si="30"/>
        <v/>
      </c>
      <c r="J113" s="46" t="str">
        <f t="shared" si="31"/>
        <v/>
      </c>
      <c r="K113" s="47" t="str">
        <f t="shared" si="19"/>
        <v/>
      </c>
      <c r="L113" s="47" t="str">
        <f t="shared" si="20"/>
        <v/>
      </c>
      <c r="M113" s="48">
        <f t="shared" si="32"/>
        <v>0</v>
      </c>
      <c r="N113" s="46" t="str">
        <f t="shared" si="21"/>
        <v/>
      </c>
      <c r="O113" s="47" t="str">
        <f t="shared" si="22"/>
        <v/>
      </c>
      <c r="P113" s="47" t="str">
        <f t="shared" si="23"/>
        <v/>
      </c>
      <c r="Q113" s="48">
        <f t="shared" si="33"/>
        <v>0</v>
      </c>
      <c r="R113" s="2"/>
      <c r="AH113" s="57" t="str">
        <f>IF(G113&gt;1,IF($E$10&gt;0,100-(#REF!/(1+(AL113/#REF!)^#REF!)^#REF!+#REF!/(AL113-1))*100,100-(AL113*D$5+D$6)*100),"")</f>
        <v/>
      </c>
      <c r="AI113" s="21" t="str">
        <f t="shared" si="24"/>
        <v/>
      </c>
      <c r="AJ113" s="21" t="str">
        <f t="shared" si="25"/>
        <v/>
      </c>
      <c r="AK113" s="48">
        <f t="shared" si="26"/>
        <v>0</v>
      </c>
      <c r="AL113" s="58" t="str">
        <f t="shared" si="27"/>
        <v/>
      </c>
      <c r="AM113" s="59" t="str">
        <f t="shared" si="28"/>
        <v/>
      </c>
      <c r="AN113" s="59" t="str">
        <f t="shared" si="29"/>
        <v/>
      </c>
      <c r="AO113" s="60"/>
    </row>
    <row r="114" spans="3:41" x14ac:dyDescent="0.25">
      <c r="C114" s="82"/>
      <c r="D114" s="45"/>
      <c r="E114" s="83" t="str">
        <f t="shared" si="34"/>
        <v/>
      </c>
      <c r="F114" s="45"/>
      <c r="G114" s="45"/>
      <c r="H114" s="45"/>
      <c r="I114" s="46" t="str">
        <f t="shared" si="30"/>
        <v/>
      </c>
      <c r="J114" s="46" t="str">
        <f t="shared" si="31"/>
        <v/>
      </c>
      <c r="K114" s="47" t="str">
        <f t="shared" si="19"/>
        <v/>
      </c>
      <c r="L114" s="47" t="str">
        <f t="shared" si="20"/>
        <v/>
      </c>
      <c r="M114" s="48">
        <f t="shared" si="32"/>
        <v>0</v>
      </c>
      <c r="N114" s="46" t="str">
        <f t="shared" si="21"/>
        <v/>
      </c>
      <c r="O114" s="47" t="str">
        <f t="shared" si="22"/>
        <v/>
      </c>
      <c r="P114" s="47" t="str">
        <f t="shared" si="23"/>
        <v/>
      </c>
      <c r="Q114" s="48">
        <f t="shared" si="33"/>
        <v>0</v>
      </c>
      <c r="R114" s="2"/>
      <c r="AH114" s="57" t="str">
        <f>IF(G114&gt;1,IF($E$10&gt;0,100-(#REF!/(1+(AL114/#REF!)^#REF!)^#REF!+#REF!/(AL114-1))*100,100-(AL114*D$5+D$6)*100),"")</f>
        <v/>
      </c>
      <c r="AI114" s="21" t="str">
        <f t="shared" si="24"/>
        <v/>
      </c>
      <c r="AJ114" s="21" t="str">
        <f t="shared" si="25"/>
        <v/>
      </c>
      <c r="AK114" s="48">
        <f t="shared" si="26"/>
        <v>0</v>
      </c>
      <c r="AL114" s="58" t="str">
        <f t="shared" si="27"/>
        <v/>
      </c>
      <c r="AM114" s="59" t="str">
        <f t="shared" si="28"/>
        <v/>
      </c>
      <c r="AN114" s="59" t="str">
        <f t="shared" si="29"/>
        <v/>
      </c>
      <c r="AO114" s="60"/>
    </row>
    <row r="115" spans="3:41" x14ac:dyDescent="0.25">
      <c r="C115" s="82"/>
      <c r="D115" s="45"/>
      <c r="E115" s="83" t="str">
        <f t="shared" si="34"/>
        <v/>
      </c>
      <c r="F115" s="45"/>
      <c r="G115" s="45"/>
      <c r="H115" s="45"/>
      <c r="I115" s="46" t="str">
        <f t="shared" si="30"/>
        <v/>
      </c>
      <c r="J115" s="46" t="str">
        <f t="shared" si="31"/>
        <v/>
      </c>
      <c r="K115" s="47" t="str">
        <f t="shared" si="19"/>
        <v/>
      </c>
      <c r="L115" s="47" t="str">
        <f t="shared" si="20"/>
        <v/>
      </c>
      <c r="M115" s="48">
        <f t="shared" si="32"/>
        <v>0</v>
      </c>
      <c r="N115" s="46" t="str">
        <f t="shared" si="21"/>
        <v/>
      </c>
      <c r="O115" s="47" t="str">
        <f t="shared" si="22"/>
        <v/>
      </c>
      <c r="P115" s="47" t="str">
        <f t="shared" si="23"/>
        <v/>
      </c>
      <c r="Q115" s="48">
        <f t="shared" si="33"/>
        <v>0</v>
      </c>
      <c r="R115" s="2"/>
      <c r="AH115" s="57" t="str">
        <f>IF(G115&gt;1,IF($E$10&gt;0,100-(#REF!/(1+(AL115/#REF!)^#REF!)^#REF!+#REF!/(AL115-1))*100,100-(AL115*D$5+D$6)*100),"")</f>
        <v/>
      </c>
      <c r="AI115" s="21" t="str">
        <f t="shared" si="24"/>
        <v/>
      </c>
      <c r="AJ115" s="21" t="str">
        <f t="shared" si="25"/>
        <v/>
      </c>
      <c r="AK115" s="48">
        <f t="shared" si="26"/>
        <v>0</v>
      </c>
      <c r="AL115" s="58" t="str">
        <f t="shared" si="27"/>
        <v/>
      </c>
      <c r="AM115" s="59" t="str">
        <f t="shared" si="28"/>
        <v/>
      </c>
      <c r="AN115" s="59" t="str">
        <f t="shared" si="29"/>
        <v/>
      </c>
      <c r="AO115" s="60"/>
    </row>
    <row r="116" spans="3:41" x14ac:dyDescent="0.25">
      <c r="C116" s="82"/>
      <c r="D116" s="45"/>
      <c r="E116" s="83" t="str">
        <f t="shared" si="34"/>
        <v/>
      </c>
      <c r="F116" s="45"/>
      <c r="G116" s="45"/>
      <c r="H116" s="45"/>
      <c r="I116" s="46" t="str">
        <f t="shared" si="30"/>
        <v/>
      </c>
      <c r="J116" s="46" t="str">
        <f t="shared" si="31"/>
        <v/>
      </c>
      <c r="K116" s="47" t="str">
        <f t="shared" si="19"/>
        <v/>
      </c>
      <c r="L116" s="47" t="str">
        <f t="shared" si="20"/>
        <v/>
      </c>
      <c r="M116" s="48">
        <f t="shared" si="32"/>
        <v>0</v>
      </c>
      <c r="N116" s="46" t="str">
        <f t="shared" si="21"/>
        <v/>
      </c>
      <c r="O116" s="47" t="str">
        <f t="shared" si="22"/>
        <v/>
      </c>
      <c r="P116" s="47" t="str">
        <f t="shared" si="23"/>
        <v/>
      </c>
      <c r="Q116" s="48">
        <f t="shared" si="33"/>
        <v>0</v>
      </c>
      <c r="R116" s="2"/>
      <c r="AH116" s="57" t="str">
        <f>IF(G116&gt;1,IF($E$10&gt;0,100-(#REF!/(1+(AL116/#REF!)^#REF!)^#REF!+#REF!/(AL116-1))*100,100-(AL116*D$5+D$6)*100),"")</f>
        <v/>
      </c>
      <c r="AI116" s="21" t="str">
        <f t="shared" si="24"/>
        <v/>
      </c>
      <c r="AJ116" s="21" t="str">
        <f t="shared" si="25"/>
        <v/>
      </c>
      <c r="AK116" s="48">
        <f t="shared" si="26"/>
        <v>0</v>
      </c>
      <c r="AL116" s="58" t="str">
        <f t="shared" si="27"/>
        <v/>
      </c>
      <c r="AM116" s="59" t="str">
        <f t="shared" si="28"/>
        <v/>
      </c>
      <c r="AN116" s="59" t="str">
        <f t="shared" si="29"/>
        <v/>
      </c>
      <c r="AO116" s="60"/>
    </row>
    <row r="117" spans="3:41" x14ac:dyDescent="0.25">
      <c r="C117" s="82"/>
      <c r="D117" s="45"/>
      <c r="E117" s="83" t="str">
        <f t="shared" si="34"/>
        <v/>
      </c>
      <c r="F117" s="45"/>
      <c r="G117" s="45"/>
      <c r="H117" s="45"/>
      <c r="I117" s="46" t="str">
        <f t="shared" si="30"/>
        <v/>
      </c>
      <c r="J117" s="46" t="str">
        <f t="shared" si="31"/>
        <v/>
      </c>
      <c r="K117" s="47" t="str">
        <f t="shared" si="19"/>
        <v/>
      </c>
      <c r="L117" s="47" t="str">
        <f t="shared" si="20"/>
        <v/>
      </c>
      <c r="M117" s="48">
        <f t="shared" si="32"/>
        <v>0</v>
      </c>
      <c r="N117" s="46" t="str">
        <f t="shared" si="21"/>
        <v/>
      </c>
      <c r="O117" s="47" t="str">
        <f t="shared" si="22"/>
        <v/>
      </c>
      <c r="P117" s="47" t="str">
        <f t="shared" si="23"/>
        <v/>
      </c>
      <c r="Q117" s="48">
        <f t="shared" si="33"/>
        <v>0</v>
      </c>
      <c r="R117" s="2"/>
      <c r="AH117" s="57" t="str">
        <f>IF(G117&gt;1,IF($E$10&gt;0,100-(#REF!/(1+(AL117/#REF!)^#REF!)^#REF!+#REF!/(AL117-1))*100,100-(AL117*D$5+D$6)*100),"")</f>
        <v/>
      </c>
      <c r="AI117" s="21" t="str">
        <f t="shared" si="24"/>
        <v/>
      </c>
      <c r="AJ117" s="21" t="str">
        <f t="shared" si="25"/>
        <v/>
      </c>
      <c r="AK117" s="48">
        <f t="shared" si="26"/>
        <v>0</v>
      </c>
      <c r="AL117" s="58" t="str">
        <f t="shared" si="27"/>
        <v/>
      </c>
      <c r="AM117" s="59" t="str">
        <f t="shared" si="28"/>
        <v/>
      </c>
      <c r="AN117" s="59" t="str">
        <f t="shared" si="29"/>
        <v/>
      </c>
      <c r="AO117" s="60"/>
    </row>
    <row r="118" spans="3:41" x14ac:dyDescent="0.25">
      <c r="C118" s="82"/>
      <c r="D118" s="45"/>
      <c r="E118" s="83" t="str">
        <f t="shared" si="34"/>
        <v/>
      </c>
      <c r="F118" s="45"/>
      <c r="G118" s="45"/>
      <c r="H118" s="45"/>
      <c r="I118" s="46" t="str">
        <f t="shared" si="30"/>
        <v/>
      </c>
      <c r="J118" s="46" t="str">
        <f t="shared" si="31"/>
        <v/>
      </c>
      <c r="K118" s="47" t="str">
        <f t="shared" si="19"/>
        <v/>
      </c>
      <c r="L118" s="47" t="str">
        <f t="shared" si="20"/>
        <v/>
      </c>
      <c r="M118" s="48">
        <f t="shared" si="32"/>
        <v>0</v>
      </c>
      <c r="N118" s="46" t="str">
        <f t="shared" si="21"/>
        <v/>
      </c>
      <c r="O118" s="47" t="str">
        <f t="shared" si="22"/>
        <v/>
      </c>
      <c r="P118" s="47" t="str">
        <f t="shared" si="23"/>
        <v/>
      </c>
      <c r="Q118" s="48">
        <f t="shared" si="33"/>
        <v>0</v>
      </c>
      <c r="R118" s="2"/>
      <c r="AH118" s="57" t="str">
        <f>IF(G118&gt;1,IF($E$10&gt;0,100-(#REF!/(1+(AL118/#REF!)^#REF!)^#REF!+#REF!/(AL118-1))*100,100-(AL118*D$5+D$6)*100),"")</f>
        <v/>
      </c>
      <c r="AI118" s="21" t="str">
        <f t="shared" si="24"/>
        <v/>
      </c>
      <c r="AJ118" s="21" t="str">
        <f t="shared" si="25"/>
        <v/>
      </c>
      <c r="AK118" s="48">
        <f t="shared" si="26"/>
        <v>0</v>
      </c>
      <c r="AL118" s="58" t="str">
        <f t="shared" si="27"/>
        <v/>
      </c>
      <c r="AM118" s="59" t="str">
        <f t="shared" si="28"/>
        <v/>
      </c>
      <c r="AN118" s="59" t="str">
        <f t="shared" si="29"/>
        <v/>
      </c>
      <c r="AO118" s="60"/>
    </row>
    <row r="119" spans="3:41" x14ac:dyDescent="0.25">
      <c r="C119" s="82"/>
      <c r="D119" s="45"/>
      <c r="E119" s="83" t="str">
        <f t="shared" si="34"/>
        <v/>
      </c>
      <c r="F119" s="45"/>
      <c r="G119" s="45"/>
      <c r="H119" s="45"/>
      <c r="I119" s="46" t="str">
        <f t="shared" si="30"/>
        <v/>
      </c>
      <c r="J119" s="46" t="str">
        <f t="shared" si="31"/>
        <v/>
      </c>
      <c r="K119" s="47" t="str">
        <f t="shared" si="19"/>
        <v/>
      </c>
      <c r="L119" s="47" t="str">
        <f t="shared" si="20"/>
        <v/>
      </c>
      <c r="M119" s="48">
        <f t="shared" si="32"/>
        <v>0</v>
      </c>
      <c r="N119" s="46" t="str">
        <f t="shared" si="21"/>
        <v/>
      </c>
      <c r="O119" s="47" t="str">
        <f t="shared" si="22"/>
        <v/>
      </c>
      <c r="P119" s="47" t="str">
        <f t="shared" si="23"/>
        <v/>
      </c>
      <c r="Q119" s="48">
        <f t="shared" si="33"/>
        <v>0</v>
      </c>
      <c r="R119" s="2"/>
      <c r="AH119" s="57" t="str">
        <f>IF(G119&gt;1,IF($E$10&gt;0,100-(#REF!/(1+(AL119/#REF!)^#REF!)^#REF!+#REF!/(AL119-1))*100,100-(AL119*D$5+D$6)*100),"")</f>
        <v/>
      </c>
      <c r="AI119" s="21" t="str">
        <f t="shared" si="24"/>
        <v/>
      </c>
      <c r="AJ119" s="21" t="str">
        <f t="shared" si="25"/>
        <v/>
      </c>
      <c r="AK119" s="48">
        <f t="shared" si="26"/>
        <v>0</v>
      </c>
      <c r="AL119" s="58" t="str">
        <f t="shared" si="27"/>
        <v/>
      </c>
      <c r="AM119" s="59" t="str">
        <f t="shared" si="28"/>
        <v/>
      </c>
      <c r="AN119" s="59" t="str">
        <f t="shared" si="29"/>
        <v/>
      </c>
      <c r="AO119" s="60"/>
    </row>
    <row r="120" spans="3:41" x14ac:dyDescent="0.25">
      <c r="C120" s="82"/>
      <c r="D120" s="45"/>
      <c r="E120" s="83" t="str">
        <f t="shared" si="34"/>
        <v/>
      </c>
      <c r="F120" s="45"/>
      <c r="G120" s="45"/>
      <c r="H120" s="45"/>
      <c r="I120" s="46" t="str">
        <f t="shared" si="30"/>
        <v/>
      </c>
      <c r="J120" s="46" t="str">
        <f t="shared" si="31"/>
        <v/>
      </c>
      <c r="K120" s="47" t="str">
        <f t="shared" si="19"/>
        <v/>
      </c>
      <c r="L120" s="47" t="str">
        <f t="shared" si="20"/>
        <v/>
      </c>
      <c r="M120" s="48">
        <f t="shared" si="32"/>
        <v>0</v>
      </c>
      <c r="N120" s="46" t="str">
        <f t="shared" si="21"/>
        <v/>
      </c>
      <c r="O120" s="47" t="str">
        <f t="shared" si="22"/>
        <v/>
      </c>
      <c r="P120" s="47" t="str">
        <f t="shared" si="23"/>
        <v/>
      </c>
      <c r="Q120" s="48">
        <f t="shared" si="33"/>
        <v>0</v>
      </c>
      <c r="R120" s="2"/>
      <c r="AH120" s="57" t="str">
        <f>IF(G120&gt;1,IF($E$10&gt;0,100-(#REF!/(1+(AL120/#REF!)^#REF!)^#REF!+#REF!/(AL120-1))*100,100-(AL120*D$5+D$6)*100),"")</f>
        <v/>
      </c>
      <c r="AI120" s="21" t="str">
        <f t="shared" si="24"/>
        <v/>
      </c>
      <c r="AJ120" s="21" t="str">
        <f t="shared" si="25"/>
        <v/>
      </c>
      <c r="AK120" s="48">
        <f t="shared" si="26"/>
        <v>0</v>
      </c>
      <c r="AL120" s="58" t="str">
        <f t="shared" si="27"/>
        <v/>
      </c>
      <c r="AM120" s="59" t="str">
        <f t="shared" si="28"/>
        <v/>
      </c>
      <c r="AN120" s="59" t="str">
        <f t="shared" si="29"/>
        <v/>
      </c>
      <c r="AO120" s="60"/>
    </row>
    <row r="121" spans="3:41" x14ac:dyDescent="0.25">
      <c r="C121" s="82"/>
      <c r="D121" s="45"/>
      <c r="E121" s="83" t="str">
        <f t="shared" si="34"/>
        <v/>
      </c>
      <c r="F121" s="45"/>
      <c r="G121" s="45"/>
      <c r="H121" s="45"/>
      <c r="I121" s="46" t="str">
        <f t="shared" si="30"/>
        <v/>
      </c>
      <c r="J121" s="46" t="str">
        <f t="shared" si="31"/>
        <v/>
      </c>
      <c r="K121" s="47" t="str">
        <f t="shared" si="19"/>
        <v/>
      </c>
      <c r="L121" s="47" t="str">
        <f t="shared" si="20"/>
        <v/>
      </c>
      <c r="M121" s="48">
        <f t="shared" si="32"/>
        <v>0</v>
      </c>
      <c r="N121" s="46" t="str">
        <f t="shared" si="21"/>
        <v/>
      </c>
      <c r="O121" s="47" t="str">
        <f t="shared" si="22"/>
        <v/>
      </c>
      <c r="P121" s="47" t="str">
        <f t="shared" si="23"/>
        <v/>
      </c>
      <c r="Q121" s="48">
        <f t="shared" si="33"/>
        <v>0</v>
      </c>
      <c r="R121" s="2"/>
      <c r="AH121" s="57" t="str">
        <f>IF(G121&gt;1,IF($E$10&gt;0,100-(#REF!/(1+(AL121/#REF!)^#REF!)^#REF!+#REF!/(AL121-1))*100,100-(AL121*D$5+D$6)*100),"")</f>
        <v/>
      </c>
      <c r="AI121" s="21" t="str">
        <f t="shared" si="24"/>
        <v/>
      </c>
      <c r="AJ121" s="21" t="str">
        <f t="shared" si="25"/>
        <v/>
      </c>
      <c r="AK121" s="48">
        <f t="shared" si="26"/>
        <v>0</v>
      </c>
      <c r="AL121" s="58" t="str">
        <f t="shared" si="27"/>
        <v/>
      </c>
      <c r="AM121" s="59" t="str">
        <f t="shared" si="28"/>
        <v/>
      </c>
      <c r="AN121" s="59" t="str">
        <f t="shared" si="29"/>
        <v/>
      </c>
      <c r="AO121" s="60"/>
    </row>
    <row r="122" spans="3:41" x14ac:dyDescent="0.25">
      <c r="C122" s="82"/>
      <c r="D122" s="45"/>
      <c r="E122" s="83" t="str">
        <f t="shared" si="34"/>
        <v/>
      </c>
      <c r="F122" s="45"/>
      <c r="G122" s="45"/>
      <c r="H122" s="45"/>
      <c r="I122" s="46" t="str">
        <f t="shared" si="30"/>
        <v/>
      </c>
      <c r="J122" s="46" t="str">
        <f t="shared" si="31"/>
        <v/>
      </c>
      <c r="K122" s="47" t="str">
        <f t="shared" si="19"/>
        <v/>
      </c>
      <c r="L122" s="47" t="str">
        <f t="shared" si="20"/>
        <v/>
      </c>
      <c r="M122" s="48">
        <f t="shared" si="32"/>
        <v>0</v>
      </c>
      <c r="N122" s="46" t="str">
        <f t="shared" si="21"/>
        <v/>
      </c>
      <c r="O122" s="47" t="str">
        <f t="shared" si="22"/>
        <v/>
      </c>
      <c r="P122" s="47" t="str">
        <f t="shared" si="23"/>
        <v/>
      </c>
      <c r="Q122" s="48">
        <f t="shared" si="33"/>
        <v>0</v>
      </c>
      <c r="R122" s="2"/>
      <c r="AH122" s="57" t="str">
        <f>IF(G122&gt;1,IF($E$10&gt;0,100-(#REF!/(1+(AL122/#REF!)^#REF!)^#REF!+#REF!/(AL122-1))*100,100-(AL122*D$5+D$6)*100),"")</f>
        <v/>
      </c>
      <c r="AI122" s="21" t="str">
        <f t="shared" si="24"/>
        <v/>
      </c>
      <c r="AJ122" s="21" t="str">
        <f t="shared" si="25"/>
        <v/>
      </c>
      <c r="AK122" s="48">
        <f t="shared" si="26"/>
        <v>0</v>
      </c>
      <c r="AL122" s="58" t="str">
        <f t="shared" si="27"/>
        <v/>
      </c>
      <c r="AM122" s="59" t="str">
        <f t="shared" si="28"/>
        <v/>
      </c>
      <c r="AN122" s="59" t="str">
        <f t="shared" si="29"/>
        <v/>
      </c>
      <c r="AO122" s="60"/>
    </row>
    <row r="123" spans="3:41" x14ac:dyDescent="0.25">
      <c r="C123" s="82"/>
      <c r="D123" s="45"/>
      <c r="E123" s="83" t="str">
        <f t="shared" si="34"/>
        <v/>
      </c>
      <c r="F123" s="45"/>
      <c r="G123" s="45"/>
      <c r="H123" s="45"/>
      <c r="I123" s="46" t="str">
        <f t="shared" si="30"/>
        <v/>
      </c>
      <c r="J123" s="46" t="str">
        <f t="shared" si="31"/>
        <v/>
      </c>
      <c r="K123" s="47" t="str">
        <f t="shared" si="19"/>
        <v/>
      </c>
      <c r="L123" s="47" t="str">
        <f t="shared" si="20"/>
        <v/>
      </c>
      <c r="M123" s="48">
        <f t="shared" si="32"/>
        <v>0</v>
      </c>
      <c r="N123" s="46" t="str">
        <f t="shared" si="21"/>
        <v/>
      </c>
      <c r="O123" s="47" t="str">
        <f t="shared" si="22"/>
        <v/>
      </c>
      <c r="P123" s="47" t="str">
        <f t="shared" si="23"/>
        <v/>
      </c>
      <c r="Q123" s="48">
        <f t="shared" si="33"/>
        <v>0</v>
      </c>
      <c r="R123" s="2"/>
      <c r="AH123" s="57" t="str">
        <f>IF(G123&gt;1,IF($E$10&gt;0,100-(#REF!/(1+(AL123/#REF!)^#REF!)^#REF!+#REF!/(AL123-1))*100,100-(AL123*D$5+D$6)*100),"")</f>
        <v/>
      </c>
      <c r="AI123" s="21" t="str">
        <f t="shared" si="24"/>
        <v/>
      </c>
      <c r="AJ123" s="21" t="str">
        <f t="shared" si="25"/>
        <v/>
      </c>
      <c r="AK123" s="48">
        <f t="shared" si="26"/>
        <v>0</v>
      </c>
      <c r="AL123" s="58" t="str">
        <f t="shared" si="27"/>
        <v/>
      </c>
      <c r="AM123" s="59" t="str">
        <f t="shared" si="28"/>
        <v/>
      </c>
      <c r="AN123" s="59" t="str">
        <f t="shared" si="29"/>
        <v/>
      </c>
      <c r="AO123" s="60"/>
    </row>
    <row r="124" spans="3:41" x14ac:dyDescent="0.25">
      <c r="C124" s="82"/>
      <c r="D124" s="45"/>
      <c r="E124" s="83" t="str">
        <f t="shared" si="34"/>
        <v/>
      </c>
      <c r="F124" s="45"/>
      <c r="G124" s="45"/>
      <c r="H124" s="45"/>
      <c r="I124" s="46" t="str">
        <f t="shared" si="30"/>
        <v/>
      </c>
      <c r="J124" s="46" t="str">
        <f t="shared" si="31"/>
        <v/>
      </c>
      <c r="K124" s="47" t="str">
        <f t="shared" si="19"/>
        <v/>
      </c>
      <c r="L124" s="47" t="str">
        <f t="shared" si="20"/>
        <v/>
      </c>
      <c r="M124" s="48">
        <f t="shared" si="32"/>
        <v>0</v>
      </c>
      <c r="N124" s="46" t="str">
        <f t="shared" si="21"/>
        <v/>
      </c>
      <c r="O124" s="47" t="str">
        <f t="shared" si="22"/>
        <v/>
      </c>
      <c r="P124" s="47" t="str">
        <f t="shared" si="23"/>
        <v/>
      </c>
      <c r="Q124" s="48">
        <f t="shared" si="33"/>
        <v>0</v>
      </c>
      <c r="R124" s="2"/>
      <c r="AH124" s="57" t="str">
        <f>IF(G124&gt;1,IF($E$10&gt;0,100-(#REF!/(1+(AL124/#REF!)^#REF!)^#REF!+#REF!/(AL124-1))*100,100-(AL124*D$5+D$6)*100),"")</f>
        <v/>
      </c>
      <c r="AI124" s="21" t="str">
        <f t="shared" si="24"/>
        <v/>
      </c>
      <c r="AJ124" s="21" t="str">
        <f t="shared" si="25"/>
        <v/>
      </c>
      <c r="AK124" s="48">
        <f t="shared" si="26"/>
        <v>0</v>
      </c>
      <c r="AL124" s="58" t="str">
        <f t="shared" si="27"/>
        <v/>
      </c>
      <c r="AM124" s="59" t="str">
        <f t="shared" si="28"/>
        <v/>
      </c>
      <c r="AN124" s="59" t="str">
        <f t="shared" si="29"/>
        <v/>
      </c>
      <c r="AO124" s="60"/>
    </row>
    <row r="125" spans="3:41" x14ac:dyDescent="0.25">
      <c r="C125" s="82"/>
      <c r="D125" s="45"/>
      <c r="E125" s="83" t="str">
        <f t="shared" si="34"/>
        <v/>
      </c>
      <c r="F125" s="45"/>
      <c r="G125" s="45"/>
      <c r="H125" s="45"/>
      <c r="I125" s="46" t="str">
        <f t="shared" si="30"/>
        <v/>
      </c>
      <c r="J125" s="46" t="str">
        <f t="shared" si="31"/>
        <v/>
      </c>
      <c r="K125" s="47" t="str">
        <f t="shared" si="19"/>
        <v/>
      </c>
      <c r="L125" s="47" t="str">
        <f t="shared" si="20"/>
        <v/>
      </c>
      <c r="M125" s="48">
        <f t="shared" si="32"/>
        <v>0</v>
      </c>
      <c r="N125" s="46" t="str">
        <f t="shared" si="21"/>
        <v/>
      </c>
      <c r="O125" s="47" t="str">
        <f t="shared" si="22"/>
        <v/>
      </c>
      <c r="P125" s="47" t="str">
        <f t="shared" si="23"/>
        <v/>
      </c>
      <c r="Q125" s="48">
        <f t="shared" si="33"/>
        <v>0</v>
      </c>
      <c r="R125" s="2"/>
      <c r="AH125" s="57" t="str">
        <f>IF(G125&gt;1,IF($E$10&gt;0,100-(#REF!/(1+(AL125/#REF!)^#REF!)^#REF!+#REF!/(AL125-1))*100,100-(AL125*D$5+D$6)*100),"")</f>
        <v/>
      </c>
      <c r="AI125" s="21" t="str">
        <f t="shared" si="24"/>
        <v/>
      </c>
      <c r="AJ125" s="21" t="str">
        <f t="shared" si="25"/>
        <v/>
      </c>
      <c r="AK125" s="48">
        <f t="shared" si="26"/>
        <v>0</v>
      </c>
      <c r="AL125" s="58" t="str">
        <f t="shared" si="27"/>
        <v/>
      </c>
      <c r="AM125" s="59" t="str">
        <f t="shared" si="28"/>
        <v/>
      </c>
      <c r="AN125" s="59" t="str">
        <f t="shared" si="29"/>
        <v/>
      </c>
      <c r="AO125" s="60"/>
    </row>
    <row r="126" spans="3:41" x14ac:dyDescent="0.25">
      <c r="C126" s="82"/>
      <c r="D126" s="45"/>
      <c r="E126" s="83" t="str">
        <f t="shared" si="34"/>
        <v/>
      </c>
      <c r="F126" s="45"/>
      <c r="G126" s="45"/>
      <c r="H126" s="45"/>
      <c r="I126" s="46" t="str">
        <f t="shared" si="30"/>
        <v/>
      </c>
      <c r="J126" s="46" t="str">
        <f t="shared" si="31"/>
        <v/>
      </c>
      <c r="K126" s="47" t="str">
        <f t="shared" si="19"/>
        <v/>
      </c>
      <c r="L126" s="47" t="str">
        <f t="shared" si="20"/>
        <v/>
      </c>
      <c r="M126" s="48">
        <f t="shared" si="32"/>
        <v>0</v>
      </c>
      <c r="N126" s="46" t="str">
        <f t="shared" si="21"/>
        <v/>
      </c>
      <c r="O126" s="47" t="str">
        <f t="shared" si="22"/>
        <v/>
      </c>
      <c r="P126" s="47" t="str">
        <f t="shared" si="23"/>
        <v/>
      </c>
      <c r="Q126" s="48">
        <f t="shared" si="33"/>
        <v>0</v>
      </c>
      <c r="R126" s="2"/>
      <c r="AH126" s="57" t="str">
        <f>IF(G126&gt;1,IF($E$10&gt;0,100-(#REF!/(1+(AL126/#REF!)^#REF!)^#REF!+#REF!/(AL126-1))*100,100-(AL126*D$5+D$6)*100),"")</f>
        <v/>
      </c>
      <c r="AI126" s="21" t="str">
        <f t="shared" si="24"/>
        <v/>
      </c>
      <c r="AJ126" s="21" t="str">
        <f t="shared" si="25"/>
        <v/>
      </c>
      <c r="AK126" s="48">
        <f t="shared" si="26"/>
        <v>0</v>
      </c>
      <c r="AL126" s="58" t="str">
        <f t="shared" si="27"/>
        <v/>
      </c>
      <c r="AM126" s="59" t="str">
        <f t="shared" si="28"/>
        <v/>
      </c>
      <c r="AN126" s="59" t="str">
        <f t="shared" si="29"/>
        <v/>
      </c>
      <c r="AO126" s="60"/>
    </row>
    <row r="127" spans="3:41" x14ac:dyDescent="0.25">
      <c r="C127" s="82"/>
      <c r="D127" s="45"/>
      <c r="E127" s="83" t="str">
        <f t="shared" si="34"/>
        <v/>
      </c>
      <c r="F127" s="45"/>
      <c r="G127" s="45"/>
      <c r="H127" s="45"/>
      <c r="I127" s="46" t="str">
        <f t="shared" si="30"/>
        <v/>
      </c>
      <c r="J127" s="46" t="str">
        <f t="shared" si="31"/>
        <v/>
      </c>
      <c r="K127" s="47" t="str">
        <f t="shared" si="19"/>
        <v/>
      </c>
      <c r="L127" s="47" t="str">
        <f t="shared" si="20"/>
        <v/>
      </c>
      <c r="M127" s="48">
        <f t="shared" si="32"/>
        <v>0</v>
      </c>
      <c r="N127" s="46" t="str">
        <f t="shared" si="21"/>
        <v/>
      </c>
      <c r="O127" s="47" t="str">
        <f t="shared" si="22"/>
        <v/>
      </c>
      <c r="P127" s="47" t="str">
        <f t="shared" si="23"/>
        <v/>
      </c>
      <c r="Q127" s="48">
        <f t="shared" si="33"/>
        <v>0</v>
      </c>
      <c r="R127" s="2"/>
      <c r="AH127" s="57" t="str">
        <f>IF(G127&gt;1,IF($E$10&gt;0,100-(#REF!/(1+(AL127/#REF!)^#REF!)^#REF!+#REF!/(AL127-1))*100,100-(AL127*D$5+D$6)*100),"")</f>
        <v/>
      </c>
      <c r="AI127" s="21" t="str">
        <f t="shared" si="24"/>
        <v/>
      </c>
      <c r="AJ127" s="21" t="str">
        <f t="shared" si="25"/>
        <v/>
      </c>
      <c r="AK127" s="48">
        <f t="shared" si="26"/>
        <v>0</v>
      </c>
      <c r="AL127" s="58" t="str">
        <f t="shared" si="27"/>
        <v/>
      </c>
      <c r="AM127" s="59" t="str">
        <f t="shared" si="28"/>
        <v/>
      </c>
      <c r="AN127" s="59" t="str">
        <f t="shared" si="29"/>
        <v/>
      </c>
      <c r="AO127" s="60"/>
    </row>
    <row r="128" spans="3:41" x14ac:dyDescent="0.25">
      <c r="C128" s="82"/>
      <c r="D128" s="45"/>
      <c r="E128" s="83" t="str">
        <f t="shared" si="34"/>
        <v/>
      </c>
      <c r="F128" s="45"/>
      <c r="G128" s="45"/>
      <c r="H128" s="45"/>
      <c r="I128" s="46" t="str">
        <f t="shared" si="30"/>
        <v/>
      </c>
      <c r="J128" s="46" t="str">
        <f t="shared" si="31"/>
        <v/>
      </c>
      <c r="K128" s="47" t="str">
        <f t="shared" si="19"/>
        <v/>
      </c>
      <c r="L128" s="47" t="str">
        <f t="shared" si="20"/>
        <v/>
      </c>
      <c r="M128" s="48">
        <f t="shared" si="32"/>
        <v>0</v>
      </c>
      <c r="N128" s="46" t="str">
        <f t="shared" si="21"/>
        <v/>
      </c>
      <c r="O128" s="47" t="str">
        <f t="shared" si="22"/>
        <v/>
      </c>
      <c r="P128" s="47" t="str">
        <f t="shared" si="23"/>
        <v/>
      </c>
      <c r="Q128" s="48">
        <f t="shared" si="33"/>
        <v>0</v>
      </c>
      <c r="R128" s="2"/>
      <c r="AH128" s="57" t="str">
        <f>IF(G128&gt;1,IF($E$10&gt;0,100-(#REF!/(1+(AL128/#REF!)^#REF!)^#REF!+#REF!/(AL128-1))*100,100-(AL128*D$5+D$6)*100),"")</f>
        <v/>
      </c>
      <c r="AI128" s="21" t="str">
        <f t="shared" si="24"/>
        <v/>
      </c>
      <c r="AJ128" s="21" t="str">
        <f t="shared" si="25"/>
        <v/>
      </c>
      <c r="AK128" s="48">
        <f t="shared" si="26"/>
        <v>0</v>
      </c>
      <c r="AL128" s="58" t="str">
        <f t="shared" si="27"/>
        <v/>
      </c>
      <c r="AM128" s="59" t="str">
        <f t="shared" si="28"/>
        <v/>
      </c>
      <c r="AN128" s="59" t="str">
        <f t="shared" si="29"/>
        <v/>
      </c>
      <c r="AO128" s="60"/>
    </row>
    <row r="129" spans="3:41" x14ac:dyDescent="0.25">
      <c r="C129" s="82"/>
      <c r="D129" s="45"/>
      <c r="E129" s="83" t="str">
        <f t="shared" si="34"/>
        <v/>
      </c>
      <c r="F129" s="45"/>
      <c r="G129" s="45"/>
      <c r="H129" s="45"/>
      <c r="I129" s="46" t="str">
        <f t="shared" si="30"/>
        <v/>
      </c>
      <c r="J129" s="46" t="str">
        <f t="shared" si="31"/>
        <v/>
      </c>
      <c r="K129" s="47" t="str">
        <f t="shared" si="19"/>
        <v/>
      </c>
      <c r="L129" s="47" t="str">
        <f t="shared" si="20"/>
        <v/>
      </c>
      <c r="M129" s="48">
        <f t="shared" si="32"/>
        <v>0</v>
      </c>
      <c r="N129" s="46" t="str">
        <f t="shared" si="21"/>
        <v/>
      </c>
      <c r="O129" s="47" t="str">
        <f t="shared" si="22"/>
        <v/>
      </c>
      <c r="P129" s="47" t="str">
        <f t="shared" si="23"/>
        <v/>
      </c>
      <c r="Q129" s="48">
        <f t="shared" si="33"/>
        <v>0</v>
      </c>
      <c r="R129" s="2"/>
      <c r="AH129" s="57" t="str">
        <f>IF(G129&gt;1,IF($E$10&gt;0,100-(#REF!/(1+(AL129/#REF!)^#REF!)^#REF!+#REF!/(AL129-1))*100,100-(AL129*D$5+D$6)*100),"")</f>
        <v/>
      </c>
      <c r="AI129" s="21" t="str">
        <f t="shared" si="24"/>
        <v/>
      </c>
      <c r="AJ129" s="21" t="str">
        <f t="shared" si="25"/>
        <v/>
      </c>
      <c r="AK129" s="48">
        <f t="shared" si="26"/>
        <v>0</v>
      </c>
      <c r="AL129" s="58" t="str">
        <f t="shared" si="27"/>
        <v/>
      </c>
      <c r="AM129" s="59" t="str">
        <f t="shared" si="28"/>
        <v/>
      </c>
      <c r="AN129" s="59" t="str">
        <f t="shared" si="29"/>
        <v/>
      </c>
      <c r="AO129" s="60"/>
    </row>
    <row r="130" spans="3:41" x14ac:dyDescent="0.25">
      <c r="C130" s="82"/>
      <c r="D130" s="45"/>
      <c r="E130" s="83" t="str">
        <f t="shared" si="34"/>
        <v/>
      </c>
      <c r="F130" s="45"/>
      <c r="G130" s="45"/>
      <c r="H130" s="45"/>
      <c r="I130" s="46" t="str">
        <f t="shared" si="30"/>
        <v/>
      </c>
      <c r="J130" s="46" t="str">
        <f t="shared" si="31"/>
        <v/>
      </c>
      <c r="K130" s="47" t="str">
        <f t="shared" si="19"/>
        <v/>
      </c>
      <c r="L130" s="47" t="str">
        <f t="shared" si="20"/>
        <v/>
      </c>
      <c r="M130" s="48">
        <f t="shared" si="32"/>
        <v>0</v>
      </c>
      <c r="N130" s="46" t="str">
        <f t="shared" si="21"/>
        <v/>
      </c>
      <c r="O130" s="47" t="str">
        <f t="shared" si="22"/>
        <v/>
      </c>
      <c r="P130" s="47" t="str">
        <f t="shared" si="23"/>
        <v/>
      </c>
      <c r="Q130" s="48">
        <f t="shared" si="33"/>
        <v>0</v>
      </c>
      <c r="R130" s="2"/>
      <c r="AH130" s="57" t="str">
        <f>IF(G130&gt;1,IF($E$10&gt;0,100-(#REF!/(1+(AL130/#REF!)^#REF!)^#REF!+#REF!/(AL130-1))*100,100-(AL130*D$5+D$6)*100),"")</f>
        <v/>
      </c>
      <c r="AI130" s="21" t="str">
        <f t="shared" si="24"/>
        <v/>
      </c>
      <c r="AJ130" s="21" t="str">
        <f t="shared" si="25"/>
        <v/>
      </c>
      <c r="AK130" s="48">
        <f t="shared" si="26"/>
        <v>0</v>
      </c>
      <c r="AL130" s="58" t="str">
        <f t="shared" si="27"/>
        <v/>
      </c>
      <c r="AM130" s="59" t="str">
        <f t="shared" si="28"/>
        <v/>
      </c>
      <c r="AN130" s="59" t="str">
        <f t="shared" si="29"/>
        <v/>
      </c>
      <c r="AO130" s="60"/>
    </row>
    <row r="131" spans="3:41" x14ac:dyDescent="0.25">
      <c r="C131" s="82"/>
      <c r="D131" s="45"/>
      <c r="E131" s="83" t="str">
        <f t="shared" si="34"/>
        <v/>
      </c>
      <c r="F131" s="45"/>
      <c r="G131" s="45"/>
      <c r="H131" s="45"/>
      <c r="I131" s="46" t="str">
        <f t="shared" si="30"/>
        <v/>
      </c>
      <c r="J131" s="46" t="str">
        <f t="shared" si="31"/>
        <v/>
      </c>
      <c r="K131" s="47" t="str">
        <f t="shared" si="19"/>
        <v/>
      </c>
      <c r="L131" s="47" t="str">
        <f t="shared" si="20"/>
        <v/>
      </c>
      <c r="M131" s="48">
        <f t="shared" si="32"/>
        <v>0</v>
      </c>
      <c r="N131" s="46" t="str">
        <f t="shared" si="21"/>
        <v/>
      </c>
      <c r="O131" s="47" t="str">
        <f t="shared" si="22"/>
        <v/>
      </c>
      <c r="P131" s="47" t="str">
        <f t="shared" si="23"/>
        <v/>
      </c>
      <c r="Q131" s="48">
        <f t="shared" si="33"/>
        <v>0</v>
      </c>
      <c r="R131" s="2"/>
      <c r="AH131" s="57" t="str">
        <f>IF(G131&gt;1,IF($E$10&gt;0,100-(#REF!/(1+(AL131/#REF!)^#REF!)^#REF!+#REF!/(AL131-1))*100,100-(AL131*D$5+D$6)*100),"")</f>
        <v/>
      </c>
      <c r="AI131" s="21" t="str">
        <f t="shared" si="24"/>
        <v/>
      </c>
      <c r="AJ131" s="21" t="str">
        <f t="shared" si="25"/>
        <v/>
      </c>
      <c r="AK131" s="48">
        <f t="shared" si="26"/>
        <v>0</v>
      </c>
      <c r="AL131" s="58" t="str">
        <f t="shared" si="27"/>
        <v/>
      </c>
      <c r="AM131" s="59" t="str">
        <f t="shared" si="28"/>
        <v/>
      </c>
      <c r="AN131" s="59" t="str">
        <f t="shared" si="29"/>
        <v/>
      </c>
      <c r="AO131" s="60"/>
    </row>
    <row r="132" spans="3:41" x14ac:dyDescent="0.25">
      <c r="C132" s="82"/>
      <c r="D132" s="45"/>
      <c r="E132" s="83" t="str">
        <f t="shared" si="34"/>
        <v/>
      </c>
      <c r="F132" s="45"/>
      <c r="G132" s="45"/>
      <c r="H132" s="45"/>
      <c r="I132" s="46" t="str">
        <f t="shared" si="30"/>
        <v/>
      </c>
      <c r="J132" s="46" t="str">
        <f t="shared" si="31"/>
        <v/>
      </c>
      <c r="K132" s="47" t="str">
        <f t="shared" si="19"/>
        <v/>
      </c>
      <c r="L132" s="47" t="str">
        <f t="shared" si="20"/>
        <v/>
      </c>
      <c r="M132" s="48">
        <f t="shared" si="32"/>
        <v>0</v>
      </c>
      <c r="N132" s="46" t="str">
        <f t="shared" si="21"/>
        <v/>
      </c>
      <c r="O132" s="47" t="str">
        <f t="shared" si="22"/>
        <v/>
      </c>
      <c r="P132" s="47" t="str">
        <f t="shared" si="23"/>
        <v/>
      </c>
      <c r="Q132" s="48">
        <f t="shared" si="33"/>
        <v>0</v>
      </c>
      <c r="R132" s="2"/>
      <c r="AH132" s="57" t="str">
        <f>IF(G132&gt;1,IF($E$10&gt;0,100-(#REF!/(1+(AL132/#REF!)^#REF!)^#REF!+#REF!/(AL132-1))*100,100-(AL132*D$5+D$6)*100),"")</f>
        <v/>
      </c>
      <c r="AI132" s="21" t="str">
        <f t="shared" si="24"/>
        <v/>
      </c>
      <c r="AJ132" s="21" t="str">
        <f t="shared" si="25"/>
        <v/>
      </c>
      <c r="AK132" s="48">
        <f t="shared" si="26"/>
        <v>0</v>
      </c>
      <c r="AL132" s="58" t="str">
        <f t="shared" si="27"/>
        <v/>
      </c>
      <c r="AM132" s="59" t="str">
        <f t="shared" si="28"/>
        <v/>
      </c>
      <c r="AN132" s="59" t="str">
        <f t="shared" si="29"/>
        <v/>
      </c>
      <c r="AO132" s="60"/>
    </row>
    <row r="133" spans="3:41" x14ac:dyDescent="0.25">
      <c r="C133" s="82"/>
      <c r="D133" s="45"/>
      <c r="E133" s="83" t="str">
        <f t="shared" si="34"/>
        <v/>
      </c>
      <c r="F133" s="45"/>
      <c r="G133" s="45"/>
      <c r="H133" s="45"/>
      <c r="I133" s="46" t="str">
        <f t="shared" si="30"/>
        <v/>
      </c>
      <c r="J133" s="46" t="str">
        <f t="shared" si="31"/>
        <v/>
      </c>
      <c r="K133" s="47" t="str">
        <f t="shared" si="19"/>
        <v/>
      </c>
      <c r="L133" s="47" t="str">
        <f t="shared" si="20"/>
        <v/>
      </c>
      <c r="M133" s="48">
        <f t="shared" si="32"/>
        <v>0</v>
      </c>
      <c r="N133" s="46" t="str">
        <f t="shared" si="21"/>
        <v/>
      </c>
      <c r="O133" s="47" t="str">
        <f t="shared" si="22"/>
        <v/>
      </c>
      <c r="P133" s="47" t="str">
        <f t="shared" si="23"/>
        <v/>
      </c>
      <c r="Q133" s="48">
        <f t="shared" si="33"/>
        <v>0</v>
      </c>
      <c r="R133" s="2"/>
      <c r="AH133" s="57" t="str">
        <f>IF(G133&gt;1,IF($E$10&gt;0,100-(#REF!/(1+(AL133/#REF!)^#REF!)^#REF!+#REF!/(AL133-1))*100,100-(AL133*D$5+D$6)*100),"")</f>
        <v/>
      </c>
      <c r="AI133" s="21" t="str">
        <f t="shared" si="24"/>
        <v/>
      </c>
      <c r="AJ133" s="21" t="str">
        <f t="shared" si="25"/>
        <v/>
      </c>
      <c r="AK133" s="48">
        <f t="shared" si="26"/>
        <v>0</v>
      </c>
      <c r="AL133" s="58" t="str">
        <f t="shared" si="27"/>
        <v/>
      </c>
      <c r="AM133" s="59" t="str">
        <f t="shared" si="28"/>
        <v/>
      </c>
      <c r="AN133" s="59" t="str">
        <f t="shared" si="29"/>
        <v/>
      </c>
      <c r="AO133" s="60"/>
    </row>
    <row r="134" spans="3:41" x14ac:dyDescent="0.25">
      <c r="C134" s="82"/>
      <c r="D134" s="45"/>
      <c r="E134" s="83" t="str">
        <f t="shared" si="34"/>
        <v/>
      </c>
      <c r="F134" s="45"/>
      <c r="G134" s="45"/>
      <c r="H134" s="45"/>
      <c r="I134" s="46" t="str">
        <f t="shared" si="30"/>
        <v/>
      </c>
      <c r="J134" s="46" t="str">
        <f t="shared" si="31"/>
        <v/>
      </c>
      <c r="K134" s="47" t="str">
        <f t="shared" si="19"/>
        <v/>
      </c>
      <c r="L134" s="47" t="str">
        <f t="shared" si="20"/>
        <v/>
      </c>
      <c r="M134" s="48">
        <f t="shared" si="32"/>
        <v>0</v>
      </c>
      <c r="N134" s="46" t="str">
        <f t="shared" si="21"/>
        <v/>
      </c>
      <c r="O134" s="47" t="str">
        <f t="shared" si="22"/>
        <v/>
      </c>
      <c r="P134" s="47" t="str">
        <f t="shared" si="23"/>
        <v/>
      </c>
      <c r="Q134" s="48">
        <f t="shared" si="33"/>
        <v>0</v>
      </c>
      <c r="R134" s="2"/>
      <c r="AH134" s="57" t="str">
        <f>IF(G134&gt;1,IF($E$10&gt;0,100-(#REF!/(1+(AL134/#REF!)^#REF!)^#REF!+#REF!/(AL134-1))*100,100-(AL134*D$5+D$6)*100),"")</f>
        <v/>
      </c>
      <c r="AI134" s="21" t="str">
        <f t="shared" si="24"/>
        <v/>
      </c>
      <c r="AJ134" s="21" t="str">
        <f t="shared" si="25"/>
        <v/>
      </c>
      <c r="AK134" s="48">
        <f t="shared" si="26"/>
        <v>0</v>
      </c>
      <c r="AL134" s="58" t="str">
        <f t="shared" si="27"/>
        <v/>
      </c>
      <c r="AM134" s="59" t="str">
        <f t="shared" si="28"/>
        <v/>
      </c>
      <c r="AN134" s="59" t="str">
        <f t="shared" si="29"/>
        <v/>
      </c>
      <c r="AO134" s="60"/>
    </row>
    <row r="135" spans="3:41" x14ac:dyDescent="0.25">
      <c r="C135" s="82"/>
      <c r="D135" s="45"/>
      <c r="E135" s="83" t="str">
        <f t="shared" si="34"/>
        <v/>
      </c>
      <c r="F135" s="45"/>
      <c r="G135" s="45"/>
      <c r="H135" s="45"/>
      <c r="I135" s="46" t="str">
        <f t="shared" si="30"/>
        <v/>
      </c>
      <c r="J135" s="46" t="str">
        <f t="shared" si="31"/>
        <v/>
      </c>
      <c r="K135" s="47" t="str">
        <f t="shared" ref="K135:K198" si="35">IF(G135&gt;1,I135-J135,"")</f>
        <v/>
      </c>
      <c r="L135" s="47" t="str">
        <f t="shared" ref="L135:L198" si="36">IF(G135&gt;1,ABS(K135),"")</f>
        <v/>
      </c>
      <c r="M135" s="48">
        <f t="shared" si="32"/>
        <v>0</v>
      </c>
      <c r="N135" s="46" t="str">
        <f t="shared" ref="N135:N198" si="37">IF(G135&gt;1,J135+$K$5,"")</f>
        <v/>
      </c>
      <c r="O135" s="47" t="str">
        <f t="shared" ref="O135:O198" si="38">IF(G135&gt;1,I135-N135,"")</f>
        <v/>
      </c>
      <c r="P135" s="47" t="str">
        <f t="shared" ref="P135:P198" si="39">IF(G135&gt;1,ABS(O135),"")</f>
        <v/>
      </c>
      <c r="Q135" s="48">
        <f t="shared" si="33"/>
        <v>0</v>
      </c>
      <c r="R135" s="2"/>
      <c r="AH135" s="57" t="str">
        <f>IF(G135&gt;1,IF($E$10&gt;0,100-(#REF!/(1+(AL135/#REF!)^#REF!)^#REF!+#REF!/(AL135-1))*100,100-(AL135*D$5+D$6)*100),"")</f>
        <v/>
      </c>
      <c r="AI135" s="21" t="str">
        <f t="shared" ref="AI135:AI198" si="40">IF(G135&gt;1,I135-AH135,"")</f>
        <v/>
      </c>
      <c r="AJ135" s="21" t="str">
        <f t="shared" ref="AJ135:AJ198" si="41">IF(G135&gt;1,ABS(AI135),"")</f>
        <v/>
      </c>
      <c r="AK135" s="48">
        <f t="shared" ref="AK135:AK198" si="42">IF($G135&gt;1.2,IF(AJ135&gt;1.2,1,0),0)</f>
        <v>0</v>
      </c>
      <c r="AL135" s="58" t="str">
        <f t="shared" ref="AL135:AL198" si="43">IF(G135&gt;0,G135+AN135,"")</f>
        <v/>
      </c>
      <c r="AM135" s="59" t="str">
        <f t="shared" ref="AM135:AM198" si="44">IF(G135&gt;0,$AM$5,"")</f>
        <v/>
      </c>
      <c r="AN135" s="59" t="str">
        <f t="shared" ref="AN135:AN198" si="45">IF(G135&gt;0,$AN$5,"")</f>
        <v/>
      </c>
      <c r="AO135" s="60"/>
    </row>
    <row r="136" spans="3:41" x14ac:dyDescent="0.25">
      <c r="C136" s="82"/>
      <c r="D136" s="45"/>
      <c r="E136" s="83" t="str">
        <f t="shared" si="34"/>
        <v/>
      </c>
      <c r="F136" s="45"/>
      <c r="G136" s="45"/>
      <c r="H136" s="45"/>
      <c r="I136" s="46" t="str">
        <f t="shared" ref="I136:I199" si="46">IF(G136&gt;1,100-H136,"")</f>
        <v/>
      </c>
      <c r="J136" s="46" t="str">
        <f t="shared" ref="J136:J199" si="47">IF(G136&gt;1,100-(G136*D$5+D$6),"")</f>
        <v/>
      </c>
      <c r="K136" s="47" t="str">
        <f t="shared" si="35"/>
        <v/>
      </c>
      <c r="L136" s="47" t="str">
        <f t="shared" si="36"/>
        <v/>
      </c>
      <c r="M136" s="48">
        <f t="shared" ref="M136:M199" si="48">IF($G136&gt;1.2,IF(L136&gt;1.2,1,0),0)</f>
        <v>0</v>
      </c>
      <c r="N136" s="46" t="str">
        <f t="shared" si="37"/>
        <v/>
      </c>
      <c r="O136" s="47" t="str">
        <f t="shared" si="38"/>
        <v/>
      </c>
      <c r="P136" s="47" t="str">
        <f t="shared" si="39"/>
        <v/>
      </c>
      <c r="Q136" s="48">
        <f t="shared" ref="Q136:Q199" si="49">IF($G136&gt;1.2,IF(P136&gt;1.2,1,0),0)</f>
        <v>0</v>
      </c>
      <c r="R136" s="2"/>
      <c r="AH136" s="57" t="str">
        <f>IF(G136&gt;1,IF($E$10&gt;0,100-(#REF!/(1+(AL136/#REF!)^#REF!)^#REF!+#REF!/(AL136-1))*100,100-(AL136*D$5+D$6)*100),"")</f>
        <v/>
      </c>
      <c r="AI136" s="21" t="str">
        <f t="shared" si="40"/>
        <v/>
      </c>
      <c r="AJ136" s="21" t="str">
        <f t="shared" si="41"/>
        <v/>
      </c>
      <c r="AK136" s="48">
        <f t="shared" si="42"/>
        <v>0</v>
      </c>
      <c r="AL136" s="58" t="str">
        <f t="shared" si="43"/>
        <v/>
      </c>
      <c r="AM136" s="59" t="str">
        <f t="shared" si="44"/>
        <v/>
      </c>
      <c r="AN136" s="59" t="str">
        <f t="shared" si="45"/>
        <v/>
      </c>
      <c r="AO136" s="60"/>
    </row>
    <row r="137" spans="3:41" x14ac:dyDescent="0.25">
      <c r="C137" s="82"/>
      <c r="D137" s="45"/>
      <c r="E137" s="83" t="str">
        <f t="shared" si="34"/>
        <v/>
      </c>
      <c r="F137" s="45"/>
      <c r="G137" s="45"/>
      <c r="H137" s="45"/>
      <c r="I137" s="46" t="str">
        <f t="shared" si="46"/>
        <v/>
      </c>
      <c r="J137" s="46" t="str">
        <f t="shared" si="47"/>
        <v/>
      </c>
      <c r="K137" s="47" t="str">
        <f t="shared" si="35"/>
        <v/>
      </c>
      <c r="L137" s="47" t="str">
        <f t="shared" si="36"/>
        <v/>
      </c>
      <c r="M137" s="48">
        <f t="shared" si="48"/>
        <v>0</v>
      </c>
      <c r="N137" s="46" t="str">
        <f t="shared" si="37"/>
        <v/>
      </c>
      <c r="O137" s="47" t="str">
        <f t="shared" si="38"/>
        <v/>
      </c>
      <c r="P137" s="47" t="str">
        <f t="shared" si="39"/>
        <v/>
      </c>
      <c r="Q137" s="48">
        <f t="shared" si="49"/>
        <v>0</v>
      </c>
      <c r="R137" s="2"/>
      <c r="AH137" s="57" t="str">
        <f>IF(G137&gt;1,IF($E$10&gt;0,100-(#REF!/(1+(AL137/#REF!)^#REF!)^#REF!+#REF!/(AL137-1))*100,100-(AL137*D$5+D$6)*100),"")</f>
        <v/>
      </c>
      <c r="AI137" s="21" t="str">
        <f t="shared" si="40"/>
        <v/>
      </c>
      <c r="AJ137" s="21" t="str">
        <f t="shared" si="41"/>
        <v/>
      </c>
      <c r="AK137" s="48">
        <f t="shared" si="42"/>
        <v>0</v>
      </c>
      <c r="AL137" s="58" t="str">
        <f t="shared" si="43"/>
        <v/>
      </c>
      <c r="AM137" s="59" t="str">
        <f t="shared" si="44"/>
        <v/>
      </c>
      <c r="AN137" s="59" t="str">
        <f t="shared" si="45"/>
        <v/>
      </c>
      <c r="AO137" s="60"/>
    </row>
    <row r="138" spans="3:41" x14ac:dyDescent="0.25">
      <c r="C138" s="82"/>
      <c r="D138" s="45"/>
      <c r="E138" s="83" t="str">
        <f t="shared" si="34"/>
        <v/>
      </c>
      <c r="F138" s="45"/>
      <c r="G138" s="45"/>
      <c r="H138" s="45"/>
      <c r="I138" s="46" t="str">
        <f t="shared" si="46"/>
        <v/>
      </c>
      <c r="J138" s="46" t="str">
        <f t="shared" si="47"/>
        <v/>
      </c>
      <c r="K138" s="47" t="str">
        <f t="shared" si="35"/>
        <v/>
      </c>
      <c r="L138" s="47" t="str">
        <f t="shared" si="36"/>
        <v/>
      </c>
      <c r="M138" s="48">
        <f t="shared" si="48"/>
        <v>0</v>
      </c>
      <c r="N138" s="46" t="str">
        <f t="shared" si="37"/>
        <v/>
      </c>
      <c r="O138" s="47" t="str">
        <f t="shared" si="38"/>
        <v/>
      </c>
      <c r="P138" s="47" t="str">
        <f t="shared" si="39"/>
        <v/>
      </c>
      <c r="Q138" s="48">
        <f t="shared" si="49"/>
        <v>0</v>
      </c>
      <c r="R138" s="2"/>
      <c r="AH138" s="57" t="str">
        <f>IF(G138&gt;1,IF($E$10&gt;0,100-(#REF!/(1+(AL138/#REF!)^#REF!)^#REF!+#REF!/(AL138-1))*100,100-(AL138*D$5+D$6)*100),"")</f>
        <v/>
      </c>
      <c r="AI138" s="21" t="str">
        <f t="shared" si="40"/>
        <v/>
      </c>
      <c r="AJ138" s="21" t="str">
        <f t="shared" si="41"/>
        <v/>
      </c>
      <c r="AK138" s="48">
        <f t="shared" si="42"/>
        <v>0</v>
      </c>
      <c r="AL138" s="58" t="str">
        <f t="shared" si="43"/>
        <v/>
      </c>
      <c r="AM138" s="59" t="str">
        <f t="shared" si="44"/>
        <v/>
      </c>
      <c r="AN138" s="59" t="str">
        <f t="shared" si="45"/>
        <v/>
      </c>
      <c r="AO138" s="60"/>
    </row>
    <row r="139" spans="3:41" x14ac:dyDescent="0.25">
      <c r="C139" s="82"/>
      <c r="D139" s="45"/>
      <c r="E139" s="83" t="str">
        <f t="shared" si="34"/>
        <v/>
      </c>
      <c r="F139" s="45"/>
      <c r="G139" s="45"/>
      <c r="H139" s="45"/>
      <c r="I139" s="46" t="str">
        <f t="shared" si="46"/>
        <v/>
      </c>
      <c r="J139" s="46" t="str">
        <f t="shared" si="47"/>
        <v/>
      </c>
      <c r="K139" s="47" t="str">
        <f t="shared" si="35"/>
        <v/>
      </c>
      <c r="L139" s="47" t="str">
        <f t="shared" si="36"/>
        <v/>
      </c>
      <c r="M139" s="48">
        <f t="shared" si="48"/>
        <v>0</v>
      </c>
      <c r="N139" s="46" t="str">
        <f t="shared" si="37"/>
        <v/>
      </c>
      <c r="O139" s="47" t="str">
        <f t="shared" si="38"/>
        <v/>
      </c>
      <c r="P139" s="47" t="str">
        <f t="shared" si="39"/>
        <v/>
      </c>
      <c r="Q139" s="48">
        <f t="shared" si="49"/>
        <v>0</v>
      </c>
      <c r="R139" s="2"/>
      <c r="AH139" s="57" t="str">
        <f>IF(G139&gt;1,IF($E$10&gt;0,100-(#REF!/(1+(AL139/#REF!)^#REF!)^#REF!+#REF!/(AL139-1))*100,100-(AL139*D$5+D$6)*100),"")</f>
        <v/>
      </c>
      <c r="AI139" s="21" t="str">
        <f t="shared" si="40"/>
        <v/>
      </c>
      <c r="AJ139" s="21" t="str">
        <f t="shared" si="41"/>
        <v/>
      </c>
      <c r="AK139" s="48">
        <f t="shared" si="42"/>
        <v>0</v>
      </c>
      <c r="AL139" s="58" t="str">
        <f t="shared" si="43"/>
        <v/>
      </c>
      <c r="AM139" s="59" t="str">
        <f t="shared" si="44"/>
        <v/>
      </c>
      <c r="AN139" s="59" t="str">
        <f t="shared" si="45"/>
        <v/>
      </c>
      <c r="AO139" s="60"/>
    </row>
    <row r="140" spans="3:41" x14ac:dyDescent="0.25">
      <c r="C140" s="82"/>
      <c r="D140" s="45"/>
      <c r="E140" s="83" t="str">
        <f t="shared" si="34"/>
        <v/>
      </c>
      <c r="F140" s="45"/>
      <c r="G140" s="45"/>
      <c r="H140" s="45"/>
      <c r="I140" s="46" t="str">
        <f t="shared" si="46"/>
        <v/>
      </c>
      <c r="J140" s="46" t="str">
        <f t="shared" si="47"/>
        <v/>
      </c>
      <c r="K140" s="47" t="str">
        <f t="shared" si="35"/>
        <v/>
      </c>
      <c r="L140" s="47" t="str">
        <f t="shared" si="36"/>
        <v/>
      </c>
      <c r="M140" s="48">
        <f t="shared" si="48"/>
        <v>0</v>
      </c>
      <c r="N140" s="46" t="str">
        <f t="shared" si="37"/>
        <v/>
      </c>
      <c r="O140" s="47" t="str">
        <f t="shared" si="38"/>
        <v/>
      </c>
      <c r="P140" s="47" t="str">
        <f t="shared" si="39"/>
        <v/>
      </c>
      <c r="Q140" s="48">
        <f t="shared" si="49"/>
        <v>0</v>
      </c>
      <c r="R140" s="2"/>
      <c r="AH140" s="57" t="str">
        <f>IF(G140&gt;1,IF($E$10&gt;0,100-(#REF!/(1+(AL140/#REF!)^#REF!)^#REF!+#REF!/(AL140-1))*100,100-(AL140*D$5+D$6)*100),"")</f>
        <v/>
      </c>
      <c r="AI140" s="21" t="str">
        <f t="shared" si="40"/>
        <v/>
      </c>
      <c r="AJ140" s="21" t="str">
        <f t="shared" si="41"/>
        <v/>
      </c>
      <c r="AK140" s="48">
        <f t="shared" si="42"/>
        <v>0</v>
      </c>
      <c r="AL140" s="58" t="str">
        <f t="shared" si="43"/>
        <v/>
      </c>
      <c r="AM140" s="59" t="str">
        <f t="shared" si="44"/>
        <v/>
      </c>
      <c r="AN140" s="59" t="str">
        <f t="shared" si="45"/>
        <v/>
      </c>
      <c r="AO140" s="60"/>
    </row>
    <row r="141" spans="3:41" x14ac:dyDescent="0.25">
      <c r="C141" s="82"/>
      <c r="D141" s="45"/>
      <c r="E141" s="83" t="str">
        <f t="shared" si="34"/>
        <v/>
      </c>
      <c r="F141" s="45"/>
      <c r="G141" s="45"/>
      <c r="H141" s="45"/>
      <c r="I141" s="46" t="str">
        <f t="shared" si="46"/>
        <v/>
      </c>
      <c r="J141" s="46" t="str">
        <f t="shared" si="47"/>
        <v/>
      </c>
      <c r="K141" s="47" t="str">
        <f t="shared" si="35"/>
        <v/>
      </c>
      <c r="L141" s="47" t="str">
        <f t="shared" si="36"/>
        <v/>
      </c>
      <c r="M141" s="48">
        <f t="shared" si="48"/>
        <v>0</v>
      </c>
      <c r="N141" s="46" t="str">
        <f t="shared" si="37"/>
        <v/>
      </c>
      <c r="O141" s="47" t="str">
        <f t="shared" si="38"/>
        <v/>
      </c>
      <c r="P141" s="47" t="str">
        <f t="shared" si="39"/>
        <v/>
      </c>
      <c r="Q141" s="48">
        <f t="shared" si="49"/>
        <v>0</v>
      </c>
      <c r="R141" s="2"/>
      <c r="AH141" s="57" t="str">
        <f>IF(G141&gt;1,IF($E$10&gt;0,100-(#REF!/(1+(AL141/#REF!)^#REF!)^#REF!+#REF!/(AL141-1))*100,100-(AL141*D$5+D$6)*100),"")</f>
        <v/>
      </c>
      <c r="AI141" s="21" t="str">
        <f t="shared" si="40"/>
        <v/>
      </c>
      <c r="AJ141" s="21" t="str">
        <f t="shared" si="41"/>
        <v/>
      </c>
      <c r="AK141" s="48">
        <f t="shared" si="42"/>
        <v>0</v>
      </c>
      <c r="AL141" s="58" t="str">
        <f t="shared" si="43"/>
        <v/>
      </c>
      <c r="AM141" s="59" t="str">
        <f t="shared" si="44"/>
        <v/>
      </c>
      <c r="AN141" s="59" t="str">
        <f t="shared" si="45"/>
        <v/>
      </c>
      <c r="AO141" s="60"/>
    </row>
    <row r="142" spans="3:41" x14ac:dyDescent="0.25">
      <c r="C142" s="82"/>
      <c r="D142" s="45"/>
      <c r="E142" s="83" t="str">
        <f t="shared" si="34"/>
        <v/>
      </c>
      <c r="F142" s="45"/>
      <c r="G142" s="45"/>
      <c r="H142" s="45"/>
      <c r="I142" s="46" t="str">
        <f t="shared" si="46"/>
        <v/>
      </c>
      <c r="J142" s="46" t="str">
        <f t="shared" si="47"/>
        <v/>
      </c>
      <c r="K142" s="47" t="str">
        <f t="shared" si="35"/>
        <v/>
      </c>
      <c r="L142" s="47" t="str">
        <f t="shared" si="36"/>
        <v/>
      </c>
      <c r="M142" s="48">
        <f t="shared" si="48"/>
        <v>0</v>
      </c>
      <c r="N142" s="46" t="str">
        <f t="shared" si="37"/>
        <v/>
      </c>
      <c r="O142" s="47" t="str">
        <f t="shared" si="38"/>
        <v/>
      </c>
      <c r="P142" s="47" t="str">
        <f t="shared" si="39"/>
        <v/>
      </c>
      <c r="Q142" s="48">
        <f t="shared" si="49"/>
        <v>0</v>
      </c>
      <c r="R142" s="2"/>
      <c r="AH142" s="57" t="str">
        <f>IF(G142&gt;1,IF($E$10&gt;0,100-(#REF!/(1+(AL142/#REF!)^#REF!)^#REF!+#REF!/(AL142-1))*100,100-(AL142*D$5+D$6)*100),"")</f>
        <v/>
      </c>
      <c r="AI142" s="21" t="str">
        <f t="shared" si="40"/>
        <v/>
      </c>
      <c r="AJ142" s="21" t="str">
        <f t="shared" si="41"/>
        <v/>
      </c>
      <c r="AK142" s="48">
        <f t="shared" si="42"/>
        <v>0</v>
      </c>
      <c r="AL142" s="58" t="str">
        <f t="shared" si="43"/>
        <v/>
      </c>
      <c r="AM142" s="59" t="str">
        <f t="shared" si="44"/>
        <v/>
      </c>
      <c r="AN142" s="59" t="str">
        <f t="shared" si="45"/>
        <v/>
      </c>
      <c r="AO142" s="60"/>
    </row>
    <row r="143" spans="3:41" x14ac:dyDescent="0.25">
      <c r="C143" s="82"/>
      <c r="D143" s="45"/>
      <c r="E143" s="83" t="str">
        <f t="shared" si="34"/>
        <v/>
      </c>
      <c r="F143" s="45"/>
      <c r="G143" s="45"/>
      <c r="H143" s="45"/>
      <c r="I143" s="46" t="str">
        <f t="shared" si="46"/>
        <v/>
      </c>
      <c r="J143" s="46" t="str">
        <f t="shared" si="47"/>
        <v/>
      </c>
      <c r="K143" s="47" t="str">
        <f t="shared" si="35"/>
        <v/>
      </c>
      <c r="L143" s="47" t="str">
        <f t="shared" si="36"/>
        <v/>
      </c>
      <c r="M143" s="48">
        <f t="shared" si="48"/>
        <v>0</v>
      </c>
      <c r="N143" s="46" t="str">
        <f t="shared" si="37"/>
        <v/>
      </c>
      <c r="O143" s="47" t="str">
        <f t="shared" si="38"/>
        <v/>
      </c>
      <c r="P143" s="47" t="str">
        <f t="shared" si="39"/>
        <v/>
      </c>
      <c r="Q143" s="48">
        <f t="shared" si="49"/>
        <v>0</v>
      </c>
      <c r="R143" s="2"/>
      <c r="AH143" s="57" t="str">
        <f>IF(G143&gt;1,IF($E$10&gt;0,100-(#REF!/(1+(AL143/#REF!)^#REF!)^#REF!+#REF!/(AL143-1))*100,100-(AL143*D$5+D$6)*100),"")</f>
        <v/>
      </c>
      <c r="AI143" s="21" t="str">
        <f t="shared" si="40"/>
        <v/>
      </c>
      <c r="AJ143" s="21" t="str">
        <f t="shared" si="41"/>
        <v/>
      </c>
      <c r="AK143" s="48">
        <f t="shared" si="42"/>
        <v>0</v>
      </c>
      <c r="AL143" s="58" t="str">
        <f t="shared" si="43"/>
        <v/>
      </c>
      <c r="AM143" s="59" t="str">
        <f t="shared" si="44"/>
        <v/>
      </c>
      <c r="AN143" s="59" t="str">
        <f t="shared" si="45"/>
        <v/>
      </c>
      <c r="AO143" s="60"/>
    </row>
    <row r="144" spans="3:41" x14ac:dyDescent="0.25">
      <c r="C144" s="82"/>
      <c r="D144" s="45"/>
      <c r="E144" s="83" t="str">
        <f t="shared" si="34"/>
        <v/>
      </c>
      <c r="F144" s="45"/>
      <c r="G144" s="45"/>
      <c r="H144" s="45"/>
      <c r="I144" s="46" t="str">
        <f t="shared" si="46"/>
        <v/>
      </c>
      <c r="J144" s="46" t="str">
        <f t="shared" si="47"/>
        <v/>
      </c>
      <c r="K144" s="47" t="str">
        <f t="shared" si="35"/>
        <v/>
      </c>
      <c r="L144" s="47" t="str">
        <f t="shared" si="36"/>
        <v/>
      </c>
      <c r="M144" s="48">
        <f t="shared" si="48"/>
        <v>0</v>
      </c>
      <c r="N144" s="46" t="str">
        <f t="shared" si="37"/>
        <v/>
      </c>
      <c r="O144" s="47" t="str">
        <f t="shared" si="38"/>
        <v/>
      </c>
      <c r="P144" s="47" t="str">
        <f t="shared" si="39"/>
        <v/>
      </c>
      <c r="Q144" s="48">
        <f t="shared" si="49"/>
        <v>0</v>
      </c>
      <c r="R144" s="2"/>
      <c r="AH144" s="57" t="str">
        <f>IF(G144&gt;1,IF($E$10&gt;0,100-(#REF!/(1+(AL144/#REF!)^#REF!)^#REF!+#REF!/(AL144-1))*100,100-(AL144*D$5+D$6)*100),"")</f>
        <v/>
      </c>
      <c r="AI144" s="21" t="str">
        <f t="shared" si="40"/>
        <v/>
      </c>
      <c r="AJ144" s="21" t="str">
        <f t="shared" si="41"/>
        <v/>
      </c>
      <c r="AK144" s="48">
        <f t="shared" si="42"/>
        <v>0</v>
      </c>
      <c r="AL144" s="58" t="str">
        <f t="shared" si="43"/>
        <v/>
      </c>
      <c r="AM144" s="59" t="str">
        <f t="shared" si="44"/>
        <v/>
      </c>
      <c r="AN144" s="59" t="str">
        <f t="shared" si="45"/>
        <v/>
      </c>
      <c r="AO144" s="60"/>
    </row>
    <row r="145" spans="3:41" x14ac:dyDescent="0.25">
      <c r="C145" s="82"/>
      <c r="D145" s="45"/>
      <c r="E145" s="83" t="str">
        <f t="shared" si="34"/>
        <v/>
      </c>
      <c r="F145" s="45"/>
      <c r="G145" s="45"/>
      <c r="H145" s="45"/>
      <c r="I145" s="46" t="str">
        <f t="shared" si="46"/>
        <v/>
      </c>
      <c r="J145" s="46" t="str">
        <f t="shared" si="47"/>
        <v/>
      </c>
      <c r="K145" s="47" t="str">
        <f t="shared" si="35"/>
        <v/>
      </c>
      <c r="L145" s="47" t="str">
        <f t="shared" si="36"/>
        <v/>
      </c>
      <c r="M145" s="48">
        <f t="shared" si="48"/>
        <v>0</v>
      </c>
      <c r="N145" s="46" t="str">
        <f t="shared" si="37"/>
        <v/>
      </c>
      <c r="O145" s="47" t="str">
        <f t="shared" si="38"/>
        <v/>
      </c>
      <c r="P145" s="47" t="str">
        <f t="shared" si="39"/>
        <v/>
      </c>
      <c r="Q145" s="48">
        <f t="shared" si="49"/>
        <v>0</v>
      </c>
      <c r="R145" s="2"/>
      <c r="AH145" s="57" t="str">
        <f>IF(G145&gt;1,IF($E$10&gt;0,100-(#REF!/(1+(AL145/#REF!)^#REF!)^#REF!+#REF!/(AL145-1))*100,100-(AL145*D$5+D$6)*100),"")</f>
        <v/>
      </c>
      <c r="AI145" s="21" t="str">
        <f t="shared" si="40"/>
        <v/>
      </c>
      <c r="AJ145" s="21" t="str">
        <f t="shared" si="41"/>
        <v/>
      </c>
      <c r="AK145" s="48">
        <f t="shared" si="42"/>
        <v>0</v>
      </c>
      <c r="AL145" s="58" t="str">
        <f t="shared" si="43"/>
        <v/>
      </c>
      <c r="AM145" s="59" t="str">
        <f t="shared" si="44"/>
        <v/>
      </c>
      <c r="AN145" s="59" t="str">
        <f t="shared" si="45"/>
        <v/>
      </c>
      <c r="AO145" s="60"/>
    </row>
    <row r="146" spans="3:41" x14ac:dyDescent="0.25">
      <c r="C146" s="82"/>
      <c r="D146" s="45"/>
      <c r="E146" s="83" t="str">
        <f t="shared" si="34"/>
        <v/>
      </c>
      <c r="F146" s="45"/>
      <c r="G146" s="45"/>
      <c r="H146" s="45"/>
      <c r="I146" s="46" t="str">
        <f t="shared" si="46"/>
        <v/>
      </c>
      <c r="J146" s="46" t="str">
        <f t="shared" si="47"/>
        <v/>
      </c>
      <c r="K146" s="47" t="str">
        <f t="shared" si="35"/>
        <v/>
      </c>
      <c r="L146" s="47" t="str">
        <f t="shared" si="36"/>
        <v/>
      </c>
      <c r="M146" s="48">
        <f t="shared" si="48"/>
        <v>0</v>
      </c>
      <c r="N146" s="46" t="str">
        <f t="shared" si="37"/>
        <v/>
      </c>
      <c r="O146" s="47" t="str">
        <f t="shared" si="38"/>
        <v/>
      </c>
      <c r="P146" s="47" t="str">
        <f t="shared" si="39"/>
        <v/>
      </c>
      <c r="Q146" s="48">
        <f t="shared" si="49"/>
        <v>0</v>
      </c>
      <c r="R146" s="2"/>
      <c r="AH146" s="57" t="str">
        <f>IF(G146&gt;1,IF($E$10&gt;0,100-(#REF!/(1+(AL146/#REF!)^#REF!)^#REF!+#REF!/(AL146-1))*100,100-(AL146*D$5+D$6)*100),"")</f>
        <v/>
      </c>
      <c r="AI146" s="21" t="str">
        <f t="shared" si="40"/>
        <v/>
      </c>
      <c r="AJ146" s="21" t="str">
        <f t="shared" si="41"/>
        <v/>
      </c>
      <c r="AK146" s="48">
        <f t="shared" si="42"/>
        <v>0</v>
      </c>
      <c r="AL146" s="58" t="str">
        <f t="shared" si="43"/>
        <v/>
      </c>
      <c r="AM146" s="59" t="str">
        <f t="shared" si="44"/>
        <v/>
      </c>
      <c r="AN146" s="59" t="str">
        <f t="shared" si="45"/>
        <v/>
      </c>
      <c r="AO146" s="60"/>
    </row>
    <row r="147" spans="3:41" x14ac:dyDescent="0.25">
      <c r="C147" s="82"/>
      <c r="D147" s="45"/>
      <c r="E147" s="83" t="str">
        <f t="shared" si="34"/>
        <v/>
      </c>
      <c r="F147" s="45"/>
      <c r="G147" s="45"/>
      <c r="H147" s="45"/>
      <c r="I147" s="46" t="str">
        <f t="shared" si="46"/>
        <v/>
      </c>
      <c r="J147" s="46" t="str">
        <f t="shared" si="47"/>
        <v/>
      </c>
      <c r="K147" s="47" t="str">
        <f t="shared" si="35"/>
        <v/>
      </c>
      <c r="L147" s="47" t="str">
        <f t="shared" si="36"/>
        <v/>
      </c>
      <c r="M147" s="48">
        <f t="shared" si="48"/>
        <v>0</v>
      </c>
      <c r="N147" s="46" t="str">
        <f t="shared" si="37"/>
        <v/>
      </c>
      <c r="O147" s="47" t="str">
        <f t="shared" si="38"/>
        <v/>
      </c>
      <c r="P147" s="47" t="str">
        <f t="shared" si="39"/>
        <v/>
      </c>
      <c r="Q147" s="48">
        <f t="shared" si="49"/>
        <v>0</v>
      </c>
      <c r="R147" s="2"/>
      <c r="AH147" s="57" t="str">
        <f>IF(G147&gt;1,IF($E$10&gt;0,100-(#REF!/(1+(AL147/#REF!)^#REF!)^#REF!+#REF!/(AL147-1))*100,100-(AL147*D$5+D$6)*100),"")</f>
        <v/>
      </c>
      <c r="AI147" s="21" t="str">
        <f t="shared" si="40"/>
        <v/>
      </c>
      <c r="AJ147" s="21" t="str">
        <f t="shared" si="41"/>
        <v/>
      </c>
      <c r="AK147" s="48">
        <f t="shared" si="42"/>
        <v>0</v>
      </c>
      <c r="AL147" s="58" t="str">
        <f t="shared" si="43"/>
        <v/>
      </c>
      <c r="AM147" s="59" t="str">
        <f t="shared" si="44"/>
        <v/>
      </c>
      <c r="AN147" s="59" t="str">
        <f t="shared" si="45"/>
        <v/>
      </c>
      <c r="AO147" s="60"/>
    </row>
    <row r="148" spans="3:41" x14ac:dyDescent="0.25">
      <c r="C148" s="82"/>
      <c r="D148" s="45"/>
      <c r="E148" s="83" t="str">
        <f t="shared" si="34"/>
        <v/>
      </c>
      <c r="F148" s="45"/>
      <c r="G148" s="45"/>
      <c r="H148" s="45"/>
      <c r="I148" s="46" t="str">
        <f t="shared" si="46"/>
        <v/>
      </c>
      <c r="J148" s="46" t="str">
        <f t="shared" si="47"/>
        <v/>
      </c>
      <c r="K148" s="47" t="str">
        <f t="shared" si="35"/>
        <v/>
      </c>
      <c r="L148" s="47" t="str">
        <f t="shared" si="36"/>
        <v/>
      </c>
      <c r="M148" s="48">
        <f t="shared" si="48"/>
        <v>0</v>
      </c>
      <c r="N148" s="46" t="str">
        <f t="shared" si="37"/>
        <v/>
      </c>
      <c r="O148" s="47" t="str">
        <f t="shared" si="38"/>
        <v/>
      </c>
      <c r="P148" s="47" t="str">
        <f t="shared" si="39"/>
        <v/>
      </c>
      <c r="Q148" s="48">
        <f t="shared" si="49"/>
        <v>0</v>
      </c>
      <c r="R148" s="2"/>
      <c r="AH148" s="57" t="str">
        <f>IF(G148&gt;1,IF($E$10&gt;0,100-(#REF!/(1+(AL148/#REF!)^#REF!)^#REF!+#REF!/(AL148-1))*100,100-(AL148*D$5+D$6)*100),"")</f>
        <v/>
      </c>
      <c r="AI148" s="21" t="str">
        <f t="shared" si="40"/>
        <v/>
      </c>
      <c r="AJ148" s="21" t="str">
        <f t="shared" si="41"/>
        <v/>
      </c>
      <c r="AK148" s="48">
        <f t="shared" si="42"/>
        <v>0</v>
      </c>
      <c r="AL148" s="58" t="str">
        <f t="shared" si="43"/>
        <v/>
      </c>
      <c r="AM148" s="59" t="str">
        <f t="shared" si="44"/>
        <v/>
      </c>
      <c r="AN148" s="59" t="str">
        <f t="shared" si="45"/>
        <v/>
      </c>
      <c r="AO148" s="60"/>
    </row>
    <row r="149" spans="3:41" x14ac:dyDescent="0.25">
      <c r="C149" s="82"/>
      <c r="D149" s="45"/>
      <c r="E149" s="83" t="str">
        <f t="shared" si="34"/>
        <v/>
      </c>
      <c r="F149" s="45"/>
      <c r="G149" s="45"/>
      <c r="H149" s="45"/>
      <c r="I149" s="46" t="str">
        <f t="shared" si="46"/>
        <v/>
      </c>
      <c r="J149" s="46" t="str">
        <f t="shared" si="47"/>
        <v/>
      </c>
      <c r="K149" s="47" t="str">
        <f t="shared" si="35"/>
        <v/>
      </c>
      <c r="L149" s="47" t="str">
        <f t="shared" si="36"/>
        <v/>
      </c>
      <c r="M149" s="48">
        <f t="shared" si="48"/>
        <v>0</v>
      </c>
      <c r="N149" s="46" t="str">
        <f t="shared" si="37"/>
        <v/>
      </c>
      <c r="O149" s="47" t="str">
        <f t="shared" si="38"/>
        <v/>
      </c>
      <c r="P149" s="47" t="str">
        <f t="shared" si="39"/>
        <v/>
      </c>
      <c r="Q149" s="48">
        <f t="shared" si="49"/>
        <v>0</v>
      </c>
      <c r="R149" s="2"/>
      <c r="AH149" s="57" t="str">
        <f>IF(G149&gt;1,IF($E$10&gt;0,100-(#REF!/(1+(AL149/#REF!)^#REF!)^#REF!+#REF!/(AL149-1))*100,100-(AL149*D$5+D$6)*100),"")</f>
        <v/>
      </c>
      <c r="AI149" s="21" t="str">
        <f t="shared" si="40"/>
        <v/>
      </c>
      <c r="AJ149" s="21" t="str">
        <f t="shared" si="41"/>
        <v/>
      </c>
      <c r="AK149" s="48">
        <f t="shared" si="42"/>
        <v>0</v>
      </c>
      <c r="AL149" s="58" t="str">
        <f t="shared" si="43"/>
        <v/>
      </c>
      <c r="AM149" s="59" t="str">
        <f t="shared" si="44"/>
        <v/>
      </c>
      <c r="AN149" s="59" t="str">
        <f t="shared" si="45"/>
        <v/>
      </c>
      <c r="AO149" s="60"/>
    </row>
    <row r="150" spans="3:41" x14ac:dyDescent="0.25">
      <c r="C150" s="82"/>
      <c r="D150" s="45"/>
      <c r="E150" s="83" t="str">
        <f t="shared" si="34"/>
        <v/>
      </c>
      <c r="F150" s="45"/>
      <c r="G150" s="45"/>
      <c r="H150" s="45"/>
      <c r="I150" s="46" t="str">
        <f t="shared" si="46"/>
        <v/>
      </c>
      <c r="J150" s="46" t="str">
        <f t="shared" si="47"/>
        <v/>
      </c>
      <c r="K150" s="47" t="str">
        <f t="shared" si="35"/>
        <v/>
      </c>
      <c r="L150" s="47" t="str">
        <f t="shared" si="36"/>
        <v/>
      </c>
      <c r="M150" s="48">
        <f t="shared" si="48"/>
        <v>0</v>
      </c>
      <c r="N150" s="46" t="str">
        <f t="shared" si="37"/>
        <v/>
      </c>
      <c r="O150" s="47" t="str">
        <f t="shared" si="38"/>
        <v/>
      </c>
      <c r="P150" s="47" t="str">
        <f t="shared" si="39"/>
        <v/>
      </c>
      <c r="Q150" s="48">
        <f t="shared" si="49"/>
        <v>0</v>
      </c>
      <c r="R150" s="2"/>
      <c r="AH150" s="57" t="str">
        <f>IF(G150&gt;1,IF($E$10&gt;0,100-(#REF!/(1+(AL150/#REF!)^#REF!)^#REF!+#REF!/(AL150-1))*100,100-(AL150*D$5+D$6)*100),"")</f>
        <v/>
      </c>
      <c r="AI150" s="21" t="str">
        <f t="shared" si="40"/>
        <v/>
      </c>
      <c r="AJ150" s="21" t="str">
        <f t="shared" si="41"/>
        <v/>
      </c>
      <c r="AK150" s="48">
        <f t="shared" si="42"/>
        <v>0</v>
      </c>
      <c r="AL150" s="58" t="str">
        <f t="shared" si="43"/>
        <v/>
      </c>
      <c r="AM150" s="59" t="str">
        <f t="shared" si="44"/>
        <v/>
      </c>
      <c r="AN150" s="59" t="str">
        <f t="shared" si="45"/>
        <v/>
      </c>
      <c r="AO150" s="60"/>
    </row>
    <row r="151" spans="3:41" x14ac:dyDescent="0.25">
      <c r="C151" s="82"/>
      <c r="D151" s="45"/>
      <c r="E151" s="83" t="str">
        <f t="shared" si="34"/>
        <v/>
      </c>
      <c r="F151" s="45"/>
      <c r="G151" s="45"/>
      <c r="H151" s="45"/>
      <c r="I151" s="46" t="str">
        <f t="shared" si="46"/>
        <v/>
      </c>
      <c r="J151" s="46" t="str">
        <f t="shared" si="47"/>
        <v/>
      </c>
      <c r="K151" s="47" t="str">
        <f t="shared" si="35"/>
        <v/>
      </c>
      <c r="L151" s="47" t="str">
        <f t="shared" si="36"/>
        <v/>
      </c>
      <c r="M151" s="48">
        <f t="shared" si="48"/>
        <v>0</v>
      </c>
      <c r="N151" s="46" t="str">
        <f t="shared" si="37"/>
        <v/>
      </c>
      <c r="O151" s="47" t="str">
        <f t="shared" si="38"/>
        <v/>
      </c>
      <c r="P151" s="47" t="str">
        <f t="shared" si="39"/>
        <v/>
      </c>
      <c r="Q151" s="48">
        <f t="shared" si="49"/>
        <v>0</v>
      </c>
      <c r="R151" s="2"/>
      <c r="AH151" s="57" t="str">
        <f>IF(G151&gt;1,IF($E$10&gt;0,100-(#REF!/(1+(AL151/#REF!)^#REF!)^#REF!+#REF!/(AL151-1))*100,100-(AL151*D$5+D$6)*100),"")</f>
        <v/>
      </c>
      <c r="AI151" s="21" t="str">
        <f t="shared" si="40"/>
        <v/>
      </c>
      <c r="AJ151" s="21" t="str">
        <f t="shared" si="41"/>
        <v/>
      </c>
      <c r="AK151" s="48">
        <f t="shared" si="42"/>
        <v>0</v>
      </c>
      <c r="AL151" s="58" t="str">
        <f t="shared" si="43"/>
        <v/>
      </c>
      <c r="AM151" s="59" t="str">
        <f t="shared" si="44"/>
        <v/>
      </c>
      <c r="AN151" s="59" t="str">
        <f t="shared" si="45"/>
        <v/>
      </c>
      <c r="AO151" s="60"/>
    </row>
    <row r="152" spans="3:41" x14ac:dyDescent="0.25">
      <c r="C152" s="82"/>
      <c r="D152" s="45"/>
      <c r="E152" s="83" t="str">
        <f t="shared" si="34"/>
        <v/>
      </c>
      <c r="F152" s="45"/>
      <c r="G152" s="45"/>
      <c r="H152" s="45"/>
      <c r="I152" s="46" t="str">
        <f t="shared" si="46"/>
        <v/>
      </c>
      <c r="J152" s="46" t="str">
        <f t="shared" si="47"/>
        <v/>
      </c>
      <c r="K152" s="47" t="str">
        <f t="shared" si="35"/>
        <v/>
      </c>
      <c r="L152" s="47" t="str">
        <f t="shared" si="36"/>
        <v/>
      </c>
      <c r="M152" s="48">
        <f t="shared" si="48"/>
        <v>0</v>
      </c>
      <c r="N152" s="46" t="str">
        <f t="shared" si="37"/>
        <v/>
      </c>
      <c r="O152" s="47" t="str">
        <f t="shared" si="38"/>
        <v/>
      </c>
      <c r="P152" s="47" t="str">
        <f t="shared" si="39"/>
        <v/>
      </c>
      <c r="Q152" s="48">
        <f t="shared" si="49"/>
        <v>0</v>
      </c>
      <c r="R152" s="2"/>
      <c r="AH152" s="57" t="str">
        <f>IF(G152&gt;1,IF($E$10&gt;0,100-(#REF!/(1+(AL152/#REF!)^#REF!)^#REF!+#REF!/(AL152-1))*100,100-(AL152*D$5+D$6)*100),"")</f>
        <v/>
      </c>
      <c r="AI152" s="21" t="str">
        <f t="shared" si="40"/>
        <v/>
      </c>
      <c r="AJ152" s="21" t="str">
        <f t="shared" si="41"/>
        <v/>
      </c>
      <c r="AK152" s="48">
        <f t="shared" si="42"/>
        <v>0</v>
      </c>
      <c r="AL152" s="58" t="str">
        <f t="shared" si="43"/>
        <v/>
      </c>
      <c r="AM152" s="59" t="str">
        <f t="shared" si="44"/>
        <v/>
      </c>
      <c r="AN152" s="59" t="str">
        <f t="shared" si="45"/>
        <v/>
      </c>
      <c r="AO152" s="60"/>
    </row>
    <row r="153" spans="3:41" x14ac:dyDescent="0.25">
      <c r="C153" s="82"/>
      <c r="D153" s="45"/>
      <c r="E153" s="83" t="str">
        <f t="shared" si="34"/>
        <v/>
      </c>
      <c r="F153" s="45"/>
      <c r="G153" s="45"/>
      <c r="H153" s="45"/>
      <c r="I153" s="46" t="str">
        <f t="shared" si="46"/>
        <v/>
      </c>
      <c r="J153" s="46" t="str">
        <f t="shared" si="47"/>
        <v/>
      </c>
      <c r="K153" s="47" t="str">
        <f t="shared" si="35"/>
        <v/>
      </c>
      <c r="L153" s="47" t="str">
        <f t="shared" si="36"/>
        <v/>
      </c>
      <c r="M153" s="48">
        <f t="shared" si="48"/>
        <v>0</v>
      </c>
      <c r="N153" s="46" t="str">
        <f t="shared" si="37"/>
        <v/>
      </c>
      <c r="O153" s="47" t="str">
        <f t="shared" si="38"/>
        <v/>
      </c>
      <c r="P153" s="47" t="str">
        <f t="shared" si="39"/>
        <v/>
      </c>
      <c r="Q153" s="48">
        <f t="shared" si="49"/>
        <v>0</v>
      </c>
      <c r="R153" s="2"/>
      <c r="AH153" s="57" t="str">
        <f>IF(G153&gt;1,IF($E$10&gt;0,100-(#REF!/(1+(AL153/#REF!)^#REF!)^#REF!+#REF!/(AL153-1))*100,100-(AL153*D$5+D$6)*100),"")</f>
        <v/>
      </c>
      <c r="AI153" s="21" t="str">
        <f t="shared" si="40"/>
        <v/>
      </c>
      <c r="AJ153" s="21" t="str">
        <f t="shared" si="41"/>
        <v/>
      </c>
      <c r="AK153" s="48">
        <f t="shared" si="42"/>
        <v>0</v>
      </c>
      <c r="AL153" s="58" t="str">
        <f t="shared" si="43"/>
        <v/>
      </c>
      <c r="AM153" s="59" t="str">
        <f t="shared" si="44"/>
        <v/>
      </c>
      <c r="AN153" s="59" t="str">
        <f t="shared" si="45"/>
        <v/>
      </c>
      <c r="AO153" s="60"/>
    </row>
    <row r="154" spans="3:41" x14ac:dyDescent="0.25">
      <c r="C154" s="82"/>
      <c r="D154" s="45"/>
      <c r="E154" s="83" t="str">
        <f t="shared" si="34"/>
        <v/>
      </c>
      <c r="F154" s="45"/>
      <c r="G154" s="45"/>
      <c r="H154" s="45"/>
      <c r="I154" s="46" t="str">
        <f t="shared" si="46"/>
        <v/>
      </c>
      <c r="J154" s="46" t="str">
        <f t="shared" si="47"/>
        <v/>
      </c>
      <c r="K154" s="47" t="str">
        <f t="shared" si="35"/>
        <v/>
      </c>
      <c r="L154" s="47" t="str">
        <f t="shared" si="36"/>
        <v/>
      </c>
      <c r="M154" s="48">
        <f t="shared" si="48"/>
        <v>0</v>
      </c>
      <c r="N154" s="46" t="str">
        <f t="shared" si="37"/>
        <v/>
      </c>
      <c r="O154" s="47" t="str">
        <f t="shared" si="38"/>
        <v/>
      </c>
      <c r="P154" s="47" t="str">
        <f t="shared" si="39"/>
        <v/>
      </c>
      <c r="Q154" s="48">
        <f t="shared" si="49"/>
        <v>0</v>
      </c>
      <c r="R154" s="2"/>
      <c r="AH154" s="57" t="str">
        <f>IF(G154&gt;1,IF($E$10&gt;0,100-(#REF!/(1+(AL154/#REF!)^#REF!)^#REF!+#REF!/(AL154-1))*100,100-(AL154*D$5+D$6)*100),"")</f>
        <v/>
      </c>
      <c r="AI154" s="21" t="str">
        <f t="shared" si="40"/>
        <v/>
      </c>
      <c r="AJ154" s="21" t="str">
        <f t="shared" si="41"/>
        <v/>
      </c>
      <c r="AK154" s="48">
        <f t="shared" si="42"/>
        <v>0</v>
      </c>
      <c r="AL154" s="58" t="str">
        <f t="shared" si="43"/>
        <v/>
      </c>
      <c r="AM154" s="59" t="str">
        <f t="shared" si="44"/>
        <v/>
      </c>
      <c r="AN154" s="59" t="str">
        <f t="shared" si="45"/>
        <v/>
      </c>
      <c r="AO154" s="60"/>
    </row>
    <row r="155" spans="3:41" x14ac:dyDescent="0.25">
      <c r="C155" s="82"/>
      <c r="D155" s="45"/>
      <c r="E155" s="83" t="str">
        <f t="shared" si="34"/>
        <v/>
      </c>
      <c r="F155" s="45"/>
      <c r="G155" s="45"/>
      <c r="H155" s="45"/>
      <c r="I155" s="46" t="str">
        <f t="shared" si="46"/>
        <v/>
      </c>
      <c r="J155" s="46" t="str">
        <f t="shared" si="47"/>
        <v/>
      </c>
      <c r="K155" s="47" t="str">
        <f t="shared" si="35"/>
        <v/>
      </c>
      <c r="L155" s="47" t="str">
        <f t="shared" si="36"/>
        <v/>
      </c>
      <c r="M155" s="48">
        <f t="shared" si="48"/>
        <v>0</v>
      </c>
      <c r="N155" s="46" t="str">
        <f t="shared" si="37"/>
        <v/>
      </c>
      <c r="O155" s="47" t="str">
        <f t="shared" si="38"/>
        <v/>
      </c>
      <c r="P155" s="47" t="str">
        <f t="shared" si="39"/>
        <v/>
      </c>
      <c r="Q155" s="48">
        <f t="shared" si="49"/>
        <v>0</v>
      </c>
      <c r="R155" s="2"/>
      <c r="AH155" s="57" t="str">
        <f>IF(G155&gt;1,IF($E$10&gt;0,100-(#REF!/(1+(AL155/#REF!)^#REF!)^#REF!+#REF!/(AL155-1))*100,100-(AL155*D$5+D$6)*100),"")</f>
        <v/>
      </c>
      <c r="AI155" s="21" t="str">
        <f t="shared" si="40"/>
        <v/>
      </c>
      <c r="AJ155" s="21" t="str">
        <f t="shared" si="41"/>
        <v/>
      </c>
      <c r="AK155" s="48">
        <f t="shared" si="42"/>
        <v>0</v>
      </c>
      <c r="AL155" s="58" t="str">
        <f t="shared" si="43"/>
        <v/>
      </c>
      <c r="AM155" s="59" t="str">
        <f t="shared" si="44"/>
        <v/>
      </c>
      <c r="AN155" s="59" t="str">
        <f t="shared" si="45"/>
        <v/>
      </c>
      <c r="AO155" s="60"/>
    </row>
    <row r="156" spans="3:41" x14ac:dyDescent="0.25">
      <c r="C156" s="82"/>
      <c r="D156" s="45"/>
      <c r="E156" s="83" t="str">
        <f t="shared" si="34"/>
        <v/>
      </c>
      <c r="F156" s="45"/>
      <c r="G156" s="45"/>
      <c r="H156" s="45"/>
      <c r="I156" s="46" t="str">
        <f t="shared" si="46"/>
        <v/>
      </c>
      <c r="J156" s="46" t="str">
        <f t="shared" si="47"/>
        <v/>
      </c>
      <c r="K156" s="47" t="str">
        <f t="shared" si="35"/>
        <v/>
      </c>
      <c r="L156" s="47" t="str">
        <f t="shared" si="36"/>
        <v/>
      </c>
      <c r="M156" s="48">
        <f t="shared" si="48"/>
        <v>0</v>
      </c>
      <c r="N156" s="46" t="str">
        <f t="shared" si="37"/>
        <v/>
      </c>
      <c r="O156" s="47" t="str">
        <f t="shared" si="38"/>
        <v/>
      </c>
      <c r="P156" s="47" t="str">
        <f t="shared" si="39"/>
        <v/>
      </c>
      <c r="Q156" s="48">
        <f t="shared" si="49"/>
        <v>0</v>
      </c>
      <c r="R156" s="2"/>
      <c r="AH156" s="57" t="str">
        <f>IF(G156&gt;1,IF($E$10&gt;0,100-(#REF!/(1+(AL156/#REF!)^#REF!)^#REF!+#REF!/(AL156-1))*100,100-(AL156*D$5+D$6)*100),"")</f>
        <v/>
      </c>
      <c r="AI156" s="21" t="str">
        <f t="shared" si="40"/>
        <v/>
      </c>
      <c r="AJ156" s="21" t="str">
        <f t="shared" si="41"/>
        <v/>
      </c>
      <c r="AK156" s="48">
        <f t="shared" si="42"/>
        <v>0</v>
      </c>
      <c r="AL156" s="58" t="str">
        <f t="shared" si="43"/>
        <v/>
      </c>
      <c r="AM156" s="59" t="str">
        <f t="shared" si="44"/>
        <v/>
      </c>
      <c r="AN156" s="59" t="str">
        <f t="shared" si="45"/>
        <v/>
      </c>
      <c r="AO156" s="60"/>
    </row>
    <row r="157" spans="3:41" x14ac:dyDescent="0.25">
      <c r="C157" s="82"/>
      <c r="D157" s="45"/>
      <c r="E157" s="83" t="str">
        <f t="shared" si="34"/>
        <v/>
      </c>
      <c r="F157" s="45"/>
      <c r="G157" s="45"/>
      <c r="H157" s="45"/>
      <c r="I157" s="46" t="str">
        <f t="shared" si="46"/>
        <v/>
      </c>
      <c r="J157" s="46" t="str">
        <f t="shared" si="47"/>
        <v/>
      </c>
      <c r="K157" s="47" t="str">
        <f t="shared" si="35"/>
        <v/>
      </c>
      <c r="L157" s="47" t="str">
        <f t="shared" si="36"/>
        <v/>
      </c>
      <c r="M157" s="48">
        <f t="shared" si="48"/>
        <v>0</v>
      </c>
      <c r="N157" s="46" t="str">
        <f t="shared" si="37"/>
        <v/>
      </c>
      <c r="O157" s="47" t="str">
        <f t="shared" si="38"/>
        <v/>
      </c>
      <c r="P157" s="47" t="str">
        <f t="shared" si="39"/>
        <v/>
      </c>
      <c r="Q157" s="48">
        <f t="shared" si="49"/>
        <v>0</v>
      </c>
      <c r="R157" s="2"/>
      <c r="AH157" s="57" t="str">
        <f>IF(G157&gt;1,IF($E$10&gt;0,100-(#REF!/(1+(AL157/#REF!)^#REF!)^#REF!+#REF!/(AL157-1))*100,100-(AL157*D$5+D$6)*100),"")</f>
        <v/>
      </c>
      <c r="AI157" s="21" t="str">
        <f t="shared" si="40"/>
        <v/>
      </c>
      <c r="AJ157" s="21" t="str">
        <f t="shared" si="41"/>
        <v/>
      </c>
      <c r="AK157" s="48">
        <f t="shared" si="42"/>
        <v>0</v>
      </c>
      <c r="AL157" s="58" t="str">
        <f t="shared" si="43"/>
        <v/>
      </c>
      <c r="AM157" s="59" t="str">
        <f t="shared" si="44"/>
        <v/>
      </c>
      <c r="AN157" s="59" t="str">
        <f t="shared" si="45"/>
        <v/>
      </c>
      <c r="AO157" s="60"/>
    </row>
    <row r="158" spans="3:41" x14ac:dyDescent="0.25">
      <c r="C158" s="82"/>
      <c r="D158" s="45"/>
      <c r="E158" s="83" t="str">
        <f t="shared" si="34"/>
        <v/>
      </c>
      <c r="F158" s="45"/>
      <c r="G158" s="45"/>
      <c r="H158" s="45"/>
      <c r="I158" s="46" t="str">
        <f t="shared" si="46"/>
        <v/>
      </c>
      <c r="J158" s="46" t="str">
        <f t="shared" si="47"/>
        <v/>
      </c>
      <c r="K158" s="47" t="str">
        <f t="shared" si="35"/>
        <v/>
      </c>
      <c r="L158" s="47" t="str">
        <f t="shared" si="36"/>
        <v/>
      </c>
      <c r="M158" s="48">
        <f t="shared" si="48"/>
        <v>0</v>
      </c>
      <c r="N158" s="46" t="str">
        <f t="shared" si="37"/>
        <v/>
      </c>
      <c r="O158" s="47" t="str">
        <f t="shared" si="38"/>
        <v/>
      </c>
      <c r="P158" s="47" t="str">
        <f t="shared" si="39"/>
        <v/>
      </c>
      <c r="Q158" s="48">
        <f t="shared" si="49"/>
        <v>0</v>
      </c>
      <c r="R158" s="2"/>
      <c r="AH158" s="57" t="str">
        <f>IF(G158&gt;1,IF($E$10&gt;0,100-(#REF!/(1+(AL158/#REF!)^#REF!)^#REF!+#REF!/(AL158-1))*100,100-(AL158*D$5+D$6)*100),"")</f>
        <v/>
      </c>
      <c r="AI158" s="21" t="str">
        <f t="shared" si="40"/>
        <v/>
      </c>
      <c r="AJ158" s="21" t="str">
        <f t="shared" si="41"/>
        <v/>
      </c>
      <c r="AK158" s="48">
        <f t="shared" si="42"/>
        <v>0</v>
      </c>
      <c r="AL158" s="58" t="str">
        <f t="shared" si="43"/>
        <v/>
      </c>
      <c r="AM158" s="59" t="str">
        <f t="shared" si="44"/>
        <v/>
      </c>
      <c r="AN158" s="59" t="str">
        <f t="shared" si="45"/>
        <v/>
      </c>
      <c r="AO158" s="60"/>
    </row>
    <row r="159" spans="3:41" x14ac:dyDescent="0.25">
      <c r="C159" s="82"/>
      <c r="D159" s="45"/>
      <c r="E159" s="83" t="str">
        <f t="shared" si="34"/>
        <v/>
      </c>
      <c r="F159" s="45"/>
      <c r="G159" s="45"/>
      <c r="H159" s="45"/>
      <c r="I159" s="46" t="str">
        <f t="shared" si="46"/>
        <v/>
      </c>
      <c r="J159" s="46" t="str">
        <f t="shared" si="47"/>
        <v/>
      </c>
      <c r="K159" s="47" t="str">
        <f t="shared" si="35"/>
        <v/>
      </c>
      <c r="L159" s="47" t="str">
        <f t="shared" si="36"/>
        <v/>
      </c>
      <c r="M159" s="48">
        <f t="shared" si="48"/>
        <v>0</v>
      </c>
      <c r="N159" s="46" t="str">
        <f t="shared" si="37"/>
        <v/>
      </c>
      <c r="O159" s="47" t="str">
        <f t="shared" si="38"/>
        <v/>
      </c>
      <c r="P159" s="47" t="str">
        <f t="shared" si="39"/>
        <v/>
      </c>
      <c r="Q159" s="48">
        <f t="shared" si="49"/>
        <v>0</v>
      </c>
      <c r="R159" s="2"/>
      <c r="AH159" s="57" t="str">
        <f>IF(G159&gt;1,IF($E$10&gt;0,100-(#REF!/(1+(AL159/#REF!)^#REF!)^#REF!+#REF!/(AL159-1))*100,100-(AL159*D$5+D$6)*100),"")</f>
        <v/>
      </c>
      <c r="AI159" s="21" t="str">
        <f t="shared" si="40"/>
        <v/>
      </c>
      <c r="AJ159" s="21" t="str">
        <f t="shared" si="41"/>
        <v/>
      </c>
      <c r="AK159" s="48">
        <f t="shared" si="42"/>
        <v>0</v>
      </c>
      <c r="AL159" s="58" t="str">
        <f t="shared" si="43"/>
        <v/>
      </c>
      <c r="AM159" s="59" t="str">
        <f t="shared" si="44"/>
        <v/>
      </c>
      <c r="AN159" s="59" t="str">
        <f t="shared" si="45"/>
        <v/>
      </c>
      <c r="AO159" s="60"/>
    </row>
    <row r="160" spans="3:41" x14ac:dyDescent="0.25">
      <c r="C160" s="82"/>
      <c r="D160" s="45"/>
      <c r="E160" s="83" t="str">
        <f t="shared" si="34"/>
        <v/>
      </c>
      <c r="F160" s="45"/>
      <c r="G160" s="45"/>
      <c r="H160" s="45"/>
      <c r="I160" s="46" t="str">
        <f t="shared" si="46"/>
        <v/>
      </c>
      <c r="J160" s="46" t="str">
        <f t="shared" si="47"/>
        <v/>
      </c>
      <c r="K160" s="47" t="str">
        <f t="shared" si="35"/>
        <v/>
      </c>
      <c r="L160" s="47" t="str">
        <f t="shared" si="36"/>
        <v/>
      </c>
      <c r="M160" s="48">
        <f t="shared" si="48"/>
        <v>0</v>
      </c>
      <c r="N160" s="46" t="str">
        <f t="shared" si="37"/>
        <v/>
      </c>
      <c r="O160" s="47" t="str">
        <f t="shared" si="38"/>
        <v/>
      </c>
      <c r="P160" s="47" t="str">
        <f t="shared" si="39"/>
        <v/>
      </c>
      <c r="Q160" s="48">
        <f t="shared" si="49"/>
        <v>0</v>
      </c>
      <c r="R160" s="2"/>
      <c r="AH160" s="57" t="str">
        <f>IF(G160&gt;1,IF($E$10&gt;0,100-(#REF!/(1+(AL160/#REF!)^#REF!)^#REF!+#REF!/(AL160-1))*100,100-(AL160*D$5+D$6)*100),"")</f>
        <v/>
      </c>
      <c r="AI160" s="21" t="str">
        <f t="shared" si="40"/>
        <v/>
      </c>
      <c r="AJ160" s="21" t="str">
        <f t="shared" si="41"/>
        <v/>
      </c>
      <c r="AK160" s="48">
        <f t="shared" si="42"/>
        <v>0</v>
      </c>
      <c r="AL160" s="58" t="str">
        <f t="shared" si="43"/>
        <v/>
      </c>
      <c r="AM160" s="59" t="str">
        <f t="shared" si="44"/>
        <v/>
      </c>
      <c r="AN160" s="59" t="str">
        <f t="shared" si="45"/>
        <v/>
      </c>
      <c r="AO160" s="60"/>
    </row>
    <row r="161" spans="3:41" x14ac:dyDescent="0.25">
      <c r="C161" s="82"/>
      <c r="D161" s="45"/>
      <c r="E161" s="83" t="str">
        <f t="shared" si="34"/>
        <v/>
      </c>
      <c r="F161" s="45"/>
      <c r="G161" s="45"/>
      <c r="H161" s="45"/>
      <c r="I161" s="46" t="str">
        <f t="shared" si="46"/>
        <v/>
      </c>
      <c r="J161" s="46" t="str">
        <f t="shared" si="47"/>
        <v/>
      </c>
      <c r="K161" s="47" t="str">
        <f t="shared" si="35"/>
        <v/>
      </c>
      <c r="L161" s="47" t="str">
        <f t="shared" si="36"/>
        <v/>
      </c>
      <c r="M161" s="48">
        <f t="shared" si="48"/>
        <v>0</v>
      </c>
      <c r="N161" s="46" t="str">
        <f t="shared" si="37"/>
        <v/>
      </c>
      <c r="O161" s="47" t="str">
        <f t="shared" si="38"/>
        <v/>
      </c>
      <c r="P161" s="47" t="str">
        <f t="shared" si="39"/>
        <v/>
      </c>
      <c r="Q161" s="48">
        <f t="shared" si="49"/>
        <v>0</v>
      </c>
      <c r="R161" s="2"/>
      <c r="AH161" s="57" t="str">
        <f>IF(G161&gt;1,IF($E$10&gt;0,100-(#REF!/(1+(AL161/#REF!)^#REF!)^#REF!+#REF!/(AL161-1))*100,100-(AL161*D$5+D$6)*100),"")</f>
        <v/>
      </c>
      <c r="AI161" s="21" t="str">
        <f t="shared" si="40"/>
        <v/>
      </c>
      <c r="AJ161" s="21" t="str">
        <f t="shared" si="41"/>
        <v/>
      </c>
      <c r="AK161" s="48">
        <f t="shared" si="42"/>
        <v>0</v>
      </c>
      <c r="AL161" s="58" t="str">
        <f t="shared" si="43"/>
        <v/>
      </c>
      <c r="AM161" s="59" t="str">
        <f t="shared" si="44"/>
        <v/>
      </c>
      <c r="AN161" s="59" t="str">
        <f t="shared" si="45"/>
        <v/>
      </c>
      <c r="AO161" s="60"/>
    </row>
    <row r="162" spans="3:41" x14ac:dyDescent="0.25">
      <c r="C162" s="82"/>
      <c r="D162" s="45"/>
      <c r="E162" s="83" t="str">
        <f t="shared" si="34"/>
        <v/>
      </c>
      <c r="F162" s="45"/>
      <c r="G162" s="45"/>
      <c r="H162" s="45"/>
      <c r="I162" s="46" t="str">
        <f t="shared" si="46"/>
        <v/>
      </c>
      <c r="J162" s="46" t="str">
        <f t="shared" si="47"/>
        <v/>
      </c>
      <c r="K162" s="47" t="str">
        <f t="shared" si="35"/>
        <v/>
      </c>
      <c r="L162" s="47" t="str">
        <f t="shared" si="36"/>
        <v/>
      </c>
      <c r="M162" s="48">
        <f t="shared" si="48"/>
        <v>0</v>
      </c>
      <c r="N162" s="46" t="str">
        <f t="shared" si="37"/>
        <v/>
      </c>
      <c r="O162" s="47" t="str">
        <f t="shared" si="38"/>
        <v/>
      </c>
      <c r="P162" s="47" t="str">
        <f t="shared" si="39"/>
        <v/>
      </c>
      <c r="Q162" s="48">
        <f t="shared" si="49"/>
        <v>0</v>
      </c>
      <c r="R162" s="2"/>
      <c r="AH162" s="57" t="str">
        <f>IF(G162&gt;1,IF($E$10&gt;0,100-(#REF!/(1+(AL162/#REF!)^#REF!)^#REF!+#REF!/(AL162-1))*100,100-(AL162*D$5+D$6)*100),"")</f>
        <v/>
      </c>
      <c r="AI162" s="21" t="str">
        <f t="shared" si="40"/>
        <v/>
      </c>
      <c r="AJ162" s="21" t="str">
        <f t="shared" si="41"/>
        <v/>
      </c>
      <c r="AK162" s="48">
        <f t="shared" si="42"/>
        <v>0</v>
      </c>
      <c r="AL162" s="58" t="str">
        <f t="shared" si="43"/>
        <v/>
      </c>
      <c r="AM162" s="59" t="str">
        <f t="shared" si="44"/>
        <v/>
      </c>
      <c r="AN162" s="59" t="str">
        <f t="shared" si="45"/>
        <v/>
      </c>
      <c r="AO162" s="60"/>
    </row>
    <row r="163" spans="3:41" x14ac:dyDescent="0.25">
      <c r="C163" s="82"/>
      <c r="D163" s="45"/>
      <c r="E163" s="83" t="str">
        <f t="shared" si="34"/>
        <v/>
      </c>
      <c r="F163" s="45"/>
      <c r="G163" s="45"/>
      <c r="H163" s="45"/>
      <c r="I163" s="46" t="str">
        <f t="shared" si="46"/>
        <v/>
      </c>
      <c r="J163" s="46" t="str">
        <f t="shared" si="47"/>
        <v/>
      </c>
      <c r="K163" s="47" t="str">
        <f t="shared" si="35"/>
        <v/>
      </c>
      <c r="L163" s="47" t="str">
        <f t="shared" si="36"/>
        <v/>
      </c>
      <c r="M163" s="48">
        <f t="shared" si="48"/>
        <v>0</v>
      </c>
      <c r="N163" s="46" t="str">
        <f t="shared" si="37"/>
        <v/>
      </c>
      <c r="O163" s="47" t="str">
        <f t="shared" si="38"/>
        <v/>
      </c>
      <c r="P163" s="47" t="str">
        <f t="shared" si="39"/>
        <v/>
      </c>
      <c r="Q163" s="48">
        <f t="shared" si="49"/>
        <v>0</v>
      </c>
      <c r="R163" s="2"/>
      <c r="AH163" s="57" t="str">
        <f>IF(G163&gt;1,IF($E$10&gt;0,100-(#REF!/(1+(AL163/#REF!)^#REF!)^#REF!+#REF!/(AL163-1))*100,100-(AL163*D$5+D$6)*100),"")</f>
        <v/>
      </c>
      <c r="AI163" s="21" t="str">
        <f t="shared" si="40"/>
        <v/>
      </c>
      <c r="AJ163" s="21" t="str">
        <f t="shared" si="41"/>
        <v/>
      </c>
      <c r="AK163" s="48">
        <f t="shared" si="42"/>
        <v>0</v>
      </c>
      <c r="AL163" s="58" t="str">
        <f t="shared" si="43"/>
        <v/>
      </c>
      <c r="AM163" s="59" t="str">
        <f t="shared" si="44"/>
        <v/>
      </c>
      <c r="AN163" s="59" t="str">
        <f t="shared" si="45"/>
        <v/>
      </c>
      <c r="AO163" s="60"/>
    </row>
    <row r="164" spans="3:41" x14ac:dyDescent="0.25">
      <c r="C164" s="82"/>
      <c r="D164" s="45"/>
      <c r="E164" s="83" t="str">
        <f t="shared" ref="E164:E215" si="50">IF(C164&gt;0,100-(C164),"")</f>
        <v/>
      </c>
      <c r="F164" s="45"/>
      <c r="G164" s="45"/>
      <c r="H164" s="45"/>
      <c r="I164" s="46" t="str">
        <f t="shared" si="46"/>
        <v/>
      </c>
      <c r="J164" s="46" t="str">
        <f t="shared" si="47"/>
        <v/>
      </c>
      <c r="K164" s="47" t="str">
        <f t="shared" si="35"/>
        <v/>
      </c>
      <c r="L164" s="47" t="str">
        <f t="shared" si="36"/>
        <v/>
      </c>
      <c r="M164" s="48">
        <f t="shared" si="48"/>
        <v>0</v>
      </c>
      <c r="N164" s="46" t="str">
        <f t="shared" si="37"/>
        <v/>
      </c>
      <c r="O164" s="47" t="str">
        <f t="shared" si="38"/>
        <v/>
      </c>
      <c r="P164" s="47" t="str">
        <f t="shared" si="39"/>
        <v/>
      </c>
      <c r="Q164" s="48">
        <f t="shared" si="49"/>
        <v>0</v>
      </c>
      <c r="R164" s="2"/>
      <c r="AH164" s="57" t="str">
        <f>IF(G164&gt;1,IF($E$10&gt;0,100-(#REF!/(1+(AL164/#REF!)^#REF!)^#REF!+#REF!/(AL164-1))*100,100-(AL164*D$5+D$6)*100),"")</f>
        <v/>
      </c>
      <c r="AI164" s="21" t="str">
        <f t="shared" si="40"/>
        <v/>
      </c>
      <c r="AJ164" s="21" t="str">
        <f t="shared" si="41"/>
        <v/>
      </c>
      <c r="AK164" s="48">
        <f t="shared" si="42"/>
        <v>0</v>
      </c>
      <c r="AL164" s="58" t="str">
        <f t="shared" si="43"/>
        <v/>
      </c>
      <c r="AM164" s="59" t="str">
        <f t="shared" si="44"/>
        <v/>
      </c>
      <c r="AN164" s="59" t="str">
        <f t="shared" si="45"/>
        <v/>
      </c>
      <c r="AO164" s="60"/>
    </row>
    <row r="165" spans="3:41" x14ac:dyDescent="0.25">
      <c r="C165" s="82"/>
      <c r="D165" s="45"/>
      <c r="E165" s="83" t="str">
        <f t="shared" si="50"/>
        <v/>
      </c>
      <c r="F165" s="45"/>
      <c r="G165" s="45"/>
      <c r="H165" s="45"/>
      <c r="I165" s="46" t="str">
        <f t="shared" si="46"/>
        <v/>
      </c>
      <c r="J165" s="46" t="str">
        <f t="shared" si="47"/>
        <v/>
      </c>
      <c r="K165" s="47" t="str">
        <f t="shared" si="35"/>
        <v/>
      </c>
      <c r="L165" s="47" t="str">
        <f t="shared" si="36"/>
        <v/>
      </c>
      <c r="M165" s="48">
        <f t="shared" si="48"/>
        <v>0</v>
      </c>
      <c r="N165" s="46" t="str">
        <f t="shared" si="37"/>
        <v/>
      </c>
      <c r="O165" s="47" t="str">
        <f t="shared" si="38"/>
        <v/>
      </c>
      <c r="P165" s="47" t="str">
        <f t="shared" si="39"/>
        <v/>
      </c>
      <c r="Q165" s="48">
        <f t="shared" si="49"/>
        <v>0</v>
      </c>
      <c r="R165" s="2"/>
      <c r="AH165" s="57" t="str">
        <f>IF(G165&gt;1,IF($E$10&gt;0,100-(#REF!/(1+(AL165/#REF!)^#REF!)^#REF!+#REF!/(AL165-1))*100,100-(AL165*D$5+D$6)*100),"")</f>
        <v/>
      </c>
      <c r="AI165" s="21" t="str">
        <f t="shared" si="40"/>
        <v/>
      </c>
      <c r="AJ165" s="21" t="str">
        <f t="shared" si="41"/>
        <v/>
      </c>
      <c r="AK165" s="48">
        <f t="shared" si="42"/>
        <v>0</v>
      </c>
      <c r="AL165" s="58" t="str">
        <f t="shared" si="43"/>
        <v/>
      </c>
      <c r="AM165" s="59" t="str">
        <f t="shared" si="44"/>
        <v/>
      </c>
      <c r="AN165" s="59" t="str">
        <f t="shared" si="45"/>
        <v/>
      </c>
      <c r="AO165" s="60"/>
    </row>
    <row r="166" spans="3:41" x14ac:dyDescent="0.25">
      <c r="C166" s="82"/>
      <c r="D166" s="45"/>
      <c r="E166" s="83" t="str">
        <f t="shared" si="50"/>
        <v/>
      </c>
      <c r="F166" s="45"/>
      <c r="G166" s="45"/>
      <c r="H166" s="45"/>
      <c r="I166" s="46" t="str">
        <f t="shared" si="46"/>
        <v/>
      </c>
      <c r="J166" s="46" t="str">
        <f t="shared" si="47"/>
        <v/>
      </c>
      <c r="K166" s="47" t="str">
        <f t="shared" si="35"/>
        <v/>
      </c>
      <c r="L166" s="47" t="str">
        <f t="shared" si="36"/>
        <v/>
      </c>
      <c r="M166" s="48">
        <f t="shared" si="48"/>
        <v>0</v>
      </c>
      <c r="N166" s="46" t="str">
        <f t="shared" si="37"/>
        <v/>
      </c>
      <c r="O166" s="47" t="str">
        <f t="shared" si="38"/>
        <v/>
      </c>
      <c r="P166" s="47" t="str">
        <f t="shared" si="39"/>
        <v/>
      </c>
      <c r="Q166" s="48">
        <f t="shared" si="49"/>
        <v>0</v>
      </c>
      <c r="R166" s="2"/>
      <c r="AH166" s="57" t="str">
        <f>IF(G166&gt;1,IF($E$10&gt;0,100-(#REF!/(1+(AL166/#REF!)^#REF!)^#REF!+#REF!/(AL166-1))*100,100-(AL166*D$5+D$6)*100),"")</f>
        <v/>
      </c>
      <c r="AI166" s="21" t="str">
        <f t="shared" si="40"/>
        <v/>
      </c>
      <c r="AJ166" s="21" t="str">
        <f t="shared" si="41"/>
        <v/>
      </c>
      <c r="AK166" s="48">
        <f t="shared" si="42"/>
        <v>0</v>
      </c>
      <c r="AL166" s="58" t="str">
        <f t="shared" si="43"/>
        <v/>
      </c>
      <c r="AM166" s="59" t="str">
        <f t="shared" si="44"/>
        <v/>
      </c>
      <c r="AN166" s="59" t="str">
        <f t="shared" si="45"/>
        <v/>
      </c>
      <c r="AO166" s="60"/>
    </row>
    <row r="167" spans="3:41" x14ac:dyDescent="0.25">
      <c r="C167" s="82"/>
      <c r="D167" s="45"/>
      <c r="E167" s="83" t="str">
        <f t="shared" si="50"/>
        <v/>
      </c>
      <c r="F167" s="45"/>
      <c r="G167" s="45"/>
      <c r="H167" s="45"/>
      <c r="I167" s="46" t="str">
        <f t="shared" si="46"/>
        <v/>
      </c>
      <c r="J167" s="46" t="str">
        <f t="shared" si="47"/>
        <v/>
      </c>
      <c r="K167" s="47" t="str">
        <f t="shared" si="35"/>
        <v/>
      </c>
      <c r="L167" s="47" t="str">
        <f t="shared" si="36"/>
        <v/>
      </c>
      <c r="M167" s="48">
        <f t="shared" si="48"/>
        <v>0</v>
      </c>
      <c r="N167" s="46" t="str">
        <f t="shared" si="37"/>
        <v/>
      </c>
      <c r="O167" s="47" t="str">
        <f t="shared" si="38"/>
        <v/>
      </c>
      <c r="P167" s="47" t="str">
        <f t="shared" si="39"/>
        <v/>
      </c>
      <c r="Q167" s="48">
        <f t="shared" si="49"/>
        <v>0</v>
      </c>
      <c r="R167" s="2"/>
      <c r="AH167" s="57" t="str">
        <f>IF(G167&gt;1,IF($E$10&gt;0,100-(#REF!/(1+(AL167/#REF!)^#REF!)^#REF!+#REF!/(AL167-1))*100,100-(AL167*D$5+D$6)*100),"")</f>
        <v/>
      </c>
      <c r="AI167" s="21" t="str">
        <f t="shared" si="40"/>
        <v/>
      </c>
      <c r="AJ167" s="21" t="str">
        <f t="shared" si="41"/>
        <v/>
      </c>
      <c r="AK167" s="48">
        <f t="shared" si="42"/>
        <v>0</v>
      </c>
      <c r="AL167" s="58" t="str">
        <f t="shared" si="43"/>
        <v/>
      </c>
      <c r="AM167" s="59" t="str">
        <f t="shared" si="44"/>
        <v/>
      </c>
      <c r="AN167" s="59" t="str">
        <f t="shared" si="45"/>
        <v/>
      </c>
      <c r="AO167" s="60"/>
    </row>
    <row r="168" spans="3:41" x14ac:dyDescent="0.25">
      <c r="C168" s="82"/>
      <c r="D168" s="45"/>
      <c r="E168" s="83" t="str">
        <f t="shared" si="50"/>
        <v/>
      </c>
      <c r="F168" s="45"/>
      <c r="G168" s="45"/>
      <c r="H168" s="45"/>
      <c r="I168" s="46" t="str">
        <f t="shared" si="46"/>
        <v/>
      </c>
      <c r="J168" s="46" t="str">
        <f t="shared" si="47"/>
        <v/>
      </c>
      <c r="K168" s="47" t="str">
        <f t="shared" si="35"/>
        <v/>
      </c>
      <c r="L168" s="47" t="str">
        <f t="shared" si="36"/>
        <v/>
      </c>
      <c r="M168" s="48">
        <f t="shared" si="48"/>
        <v>0</v>
      </c>
      <c r="N168" s="46" t="str">
        <f t="shared" si="37"/>
        <v/>
      </c>
      <c r="O168" s="47" t="str">
        <f t="shared" si="38"/>
        <v/>
      </c>
      <c r="P168" s="47" t="str">
        <f t="shared" si="39"/>
        <v/>
      </c>
      <c r="Q168" s="48">
        <f t="shared" si="49"/>
        <v>0</v>
      </c>
      <c r="R168" s="2"/>
      <c r="AH168" s="57" t="str">
        <f>IF(G168&gt;1,IF($E$10&gt;0,100-(#REF!/(1+(AL168/#REF!)^#REF!)^#REF!+#REF!/(AL168-1))*100,100-(AL168*D$5+D$6)*100),"")</f>
        <v/>
      </c>
      <c r="AI168" s="21" t="str">
        <f t="shared" si="40"/>
        <v/>
      </c>
      <c r="AJ168" s="21" t="str">
        <f t="shared" si="41"/>
        <v/>
      </c>
      <c r="AK168" s="48">
        <f t="shared" si="42"/>
        <v>0</v>
      </c>
      <c r="AL168" s="58" t="str">
        <f t="shared" si="43"/>
        <v/>
      </c>
      <c r="AM168" s="59" t="str">
        <f t="shared" si="44"/>
        <v/>
      </c>
      <c r="AN168" s="59" t="str">
        <f t="shared" si="45"/>
        <v/>
      </c>
      <c r="AO168" s="60"/>
    </row>
    <row r="169" spans="3:41" x14ac:dyDescent="0.25">
      <c r="C169" s="82"/>
      <c r="D169" s="45"/>
      <c r="E169" s="83" t="str">
        <f t="shared" si="50"/>
        <v/>
      </c>
      <c r="F169" s="45"/>
      <c r="G169" s="45"/>
      <c r="H169" s="45"/>
      <c r="I169" s="46" t="str">
        <f t="shared" si="46"/>
        <v/>
      </c>
      <c r="J169" s="46" t="str">
        <f t="shared" si="47"/>
        <v/>
      </c>
      <c r="K169" s="47" t="str">
        <f t="shared" si="35"/>
        <v/>
      </c>
      <c r="L169" s="47" t="str">
        <f t="shared" si="36"/>
        <v/>
      </c>
      <c r="M169" s="48">
        <f t="shared" si="48"/>
        <v>0</v>
      </c>
      <c r="N169" s="46" t="str">
        <f t="shared" si="37"/>
        <v/>
      </c>
      <c r="O169" s="47" t="str">
        <f t="shared" si="38"/>
        <v/>
      </c>
      <c r="P169" s="47" t="str">
        <f t="shared" si="39"/>
        <v/>
      </c>
      <c r="Q169" s="48">
        <f t="shared" si="49"/>
        <v>0</v>
      </c>
      <c r="R169" s="2"/>
      <c r="AH169" s="57" t="str">
        <f>IF(G169&gt;1,IF($E$10&gt;0,100-(#REF!/(1+(AL169/#REF!)^#REF!)^#REF!+#REF!/(AL169-1))*100,100-(AL169*D$5+D$6)*100),"")</f>
        <v/>
      </c>
      <c r="AI169" s="21" t="str">
        <f t="shared" si="40"/>
        <v/>
      </c>
      <c r="AJ169" s="21" t="str">
        <f t="shared" si="41"/>
        <v/>
      </c>
      <c r="AK169" s="48">
        <f t="shared" si="42"/>
        <v>0</v>
      </c>
      <c r="AL169" s="58" t="str">
        <f t="shared" si="43"/>
        <v/>
      </c>
      <c r="AM169" s="59" t="str">
        <f t="shared" si="44"/>
        <v/>
      </c>
      <c r="AN169" s="59" t="str">
        <f t="shared" si="45"/>
        <v/>
      </c>
      <c r="AO169" s="60"/>
    </row>
    <row r="170" spans="3:41" x14ac:dyDescent="0.25">
      <c r="C170" s="82"/>
      <c r="D170" s="45"/>
      <c r="E170" s="83" t="str">
        <f t="shared" si="50"/>
        <v/>
      </c>
      <c r="F170" s="45"/>
      <c r="G170" s="45"/>
      <c r="H170" s="45"/>
      <c r="I170" s="46" t="str">
        <f t="shared" si="46"/>
        <v/>
      </c>
      <c r="J170" s="46" t="str">
        <f t="shared" si="47"/>
        <v/>
      </c>
      <c r="K170" s="47" t="str">
        <f t="shared" si="35"/>
        <v/>
      </c>
      <c r="L170" s="47" t="str">
        <f t="shared" si="36"/>
        <v/>
      </c>
      <c r="M170" s="48">
        <f t="shared" si="48"/>
        <v>0</v>
      </c>
      <c r="N170" s="46" t="str">
        <f t="shared" si="37"/>
        <v/>
      </c>
      <c r="O170" s="47" t="str">
        <f t="shared" si="38"/>
        <v/>
      </c>
      <c r="P170" s="47" t="str">
        <f t="shared" si="39"/>
        <v/>
      </c>
      <c r="Q170" s="48">
        <f t="shared" si="49"/>
        <v>0</v>
      </c>
      <c r="R170" s="2"/>
      <c r="AH170" s="57" t="str">
        <f>IF(G170&gt;1,IF($E$10&gt;0,100-(#REF!/(1+(AL170/#REF!)^#REF!)^#REF!+#REF!/(AL170-1))*100,100-(AL170*D$5+D$6)*100),"")</f>
        <v/>
      </c>
      <c r="AI170" s="21" t="str">
        <f t="shared" si="40"/>
        <v/>
      </c>
      <c r="AJ170" s="21" t="str">
        <f t="shared" si="41"/>
        <v/>
      </c>
      <c r="AK170" s="48">
        <f t="shared" si="42"/>
        <v>0</v>
      </c>
      <c r="AL170" s="58" t="str">
        <f t="shared" si="43"/>
        <v/>
      </c>
      <c r="AM170" s="59" t="str">
        <f t="shared" si="44"/>
        <v/>
      </c>
      <c r="AN170" s="59" t="str">
        <f t="shared" si="45"/>
        <v/>
      </c>
      <c r="AO170" s="60"/>
    </row>
    <row r="171" spans="3:41" x14ac:dyDescent="0.25">
      <c r="C171" s="82"/>
      <c r="D171" s="45"/>
      <c r="E171" s="83" t="str">
        <f t="shared" si="50"/>
        <v/>
      </c>
      <c r="F171" s="45"/>
      <c r="G171" s="45"/>
      <c r="H171" s="45"/>
      <c r="I171" s="46" t="str">
        <f t="shared" si="46"/>
        <v/>
      </c>
      <c r="J171" s="46" t="str">
        <f t="shared" si="47"/>
        <v/>
      </c>
      <c r="K171" s="47" t="str">
        <f t="shared" si="35"/>
        <v/>
      </c>
      <c r="L171" s="47" t="str">
        <f t="shared" si="36"/>
        <v/>
      </c>
      <c r="M171" s="48">
        <f t="shared" si="48"/>
        <v>0</v>
      </c>
      <c r="N171" s="46" t="str">
        <f t="shared" si="37"/>
        <v/>
      </c>
      <c r="O171" s="47" t="str">
        <f t="shared" si="38"/>
        <v/>
      </c>
      <c r="P171" s="47" t="str">
        <f t="shared" si="39"/>
        <v/>
      </c>
      <c r="Q171" s="48">
        <f t="shared" si="49"/>
        <v>0</v>
      </c>
      <c r="R171" s="2"/>
      <c r="AH171" s="57" t="str">
        <f>IF(G171&gt;1,IF($E$10&gt;0,100-(#REF!/(1+(AL171/#REF!)^#REF!)^#REF!+#REF!/(AL171-1))*100,100-(AL171*D$5+D$6)*100),"")</f>
        <v/>
      </c>
      <c r="AI171" s="21" t="str">
        <f t="shared" si="40"/>
        <v/>
      </c>
      <c r="AJ171" s="21" t="str">
        <f t="shared" si="41"/>
        <v/>
      </c>
      <c r="AK171" s="48">
        <f t="shared" si="42"/>
        <v>0</v>
      </c>
      <c r="AL171" s="58" t="str">
        <f t="shared" si="43"/>
        <v/>
      </c>
      <c r="AM171" s="59" t="str">
        <f t="shared" si="44"/>
        <v/>
      </c>
      <c r="AN171" s="59" t="str">
        <f t="shared" si="45"/>
        <v/>
      </c>
      <c r="AO171" s="60"/>
    </row>
    <row r="172" spans="3:41" x14ac:dyDescent="0.25">
      <c r="C172" s="82"/>
      <c r="D172" s="45"/>
      <c r="E172" s="83" t="str">
        <f t="shared" si="50"/>
        <v/>
      </c>
      <c r="F172" s="45"/>
      <c r="G172" s="45"/>
      <c r="H172" s="45"/>
      <c r="I172" s="46" t="str">
        <f t="shared" si="46"/>
        <v/>
      </c>
      <c r="J172" s="46" t="str">
        <f t="shared" si="47"/>
        <v/>
      </c>
      <c r="K172" s="47" t="str">
        <f t="shared" si="35"/>
        <v/>
      </c>
      <c r="L172" s="47" t="str">
        <f t="shared" si="36"/>
        <v/>
      </c>
      <c r="M172" s="48">
        <f t="shared" si="48"/>
        <v>0</v>
      </c>
      <c r="N172" s="46" t="str">
        <f t="shared" si="37"/>
        <v/>
      </c>
      <c r="O172" s="47" t="str">
        <f t="shared" si="38"/>
        <v/>
      </c>
      <c r="P172" s="47" t="str">
        <f t="shared" si="39"/>
        <v/>
      </c>
      <c r="Q172" s="48">
        <f t="shared" si="49"/>
        <v>0</v>
      </c>
      <c r="R172" s="2"/>
      <c r="AH172" s="57" t="str">
        <f>IF(G172&gt;1,IF($E$10&gt;0,100-(#REF!/(1+(AL172/#REF!)^#REF!)^#REF!+#REF!/(AL172-1))*100,100-(AL172*D$5+D$6)*100),"")</f>
        <v/>
      </c>
      <c r="AI172" s="21" t="str">
        <f t="shared" si="40"/>
        <v/>
      </c>
      <c r="AJ172" s="21" t="str">
        <f t="shared" si="41"/>
        <v/>
      </c>
      <c r="AK172" s="48">
        <f t="shared" si="42"/>
        <v>0</v>
      </c>
      <c r="AL172" s="58" t="str">
        <f t="shared" si="43"/>
        <v/>
      </c>
      <c r="AM172" s="59" t="str">
        <f t="shared" si="44"/>
        <v/>
      </c>
      <c r="AN172" s="59" t="str">
        <f t="shared" si="45"/>
        <v/>
      </c>
      <c r="AO172" s="60"/>
    </row>
    <row r="173" spans="3:41" x14ac:dyDescent="0.25">
      <c r="C173" s="82"/>
      <c r="D173" s="45"/>
      <c r="E173" s="83" t="str">
        <f t="shared" si="50"/>
        <v/>
      </c>
      <c r="F173" s="45"/>
      <c r="G173" s="45"/>
      <c r="H173" s="45"/>
      <c r="I173" s="46" t="str">
        <f t="shared" si="46"/>
        <v/>
      </c>
      <c r="J173" s="46" t="str">
        <f t="shared" si="47"/>
        <v/>
      </c>
      <c r="K173" s="47" t="str">
        <f t="shared" si="35"/>
        <v/>
      </c>
      <c r="L173" s="47" t="str">
        <f t="shared" si="36"/>
        <v/>
      </c>
      <c r="M173" s="48">
        <f t="shared" si="48"/>
        <v>0</v>
      </c>
      <c r="N173" s="46" t="str">
        <f t="shared" si="37"/>
        <v/>
      </c>
      <c r="O173" s="47" t="str">
        <f t="shared" si="38"/>
        <v/>
      </c>
      <c r="P173" s="47" t="str">
        <f t="shared" si="39"/>
        <v/>
      </c>
      <c r="Q173" s="48">
        <f t="shared" si="49"/>
        <v>0</v>
      </c>
      <c r="R173" s="2"/>
      <c r="AH173" s="57" t="str">
        <f>IF(G173&gt;1,IF($E$10&gt;0,100-(#REF!/(1+(AL173/#REF!)^#REF!)^#REF!+#REF!/(AL173-1))*100,100-(AL173*D$5+D$6)*100),"")</f>
        <v/>
      </c>
      <c r="AI173" s="21" t="str">
        <f t="shared" si="40"/>
        <v/>
      </c>
      <c r="AJ173" s="21" t="str">
        <f t="shared" si="41"/>
        <v/>
      </c>
      <c r="AK173" s="48">
        <f t="shared" si="42"/>
        <v>0</v>
      </c>
      <c r="AL173" s="58" t="str">
        <f t="shared" si="43"/>
        <v/>
      </c>
      <c r="AM173" s="59" t="str">
        <f t="shared" si="44"/>
        <v/>
      </c>
      <c r="AN173" s="59" t="str">
        <f t="shared" si="45"/>
        <v/>
      </c>
      <c r="AO173" s="60"/>
    </row>
    <row r="174" spans="3:41" x14ac:dyDescent="0.25">
      <c r="C174" s="82"/>
      <c r="D174" s="45"/>
      <c r="E174" s="83" t="str">
        <f t="shared" si="50"/>
        <v/>
      </c>
      <c r="F174" s="45"/>
      <c r="G174" s="45"/>
      <c r="H174" s="45"/>
      <c r="I174" s="46" t="str">
        <f t="shared" si="46"/>
        <v/>
      </c>
      <c r="J174" s="46" t="str">
        <f t="shared" si="47"/>
        <v/>
      </c>
      <c r="K174" s="47" t="str">
        <f t="shared" si="35"/>
        <v/>
      </c>
      <c r="L174" s="47" t="str">
        <f t="shared" si="36"/>
        <v/>
      </c>
      <c r="M174" s="48">
        <f t="shared" si="48"/>
        <v>0</v>
      </c>
      <c r="N174" s="46" t="str">
        <f t="shared" si="37"/>
        <v/>
      </c>
      <c r="O174" s="47" t="str">
        <f t="shared" si="38"/>
        <v/>
      </c>
      <c r="P174" s="47" t="str">
        <f t="shared" si="39"/>
        <v/>
      </c>
      <c r="Q174" s="48">
        <f t="shared" si="49"/>
        <v>0</v>
      </c>
      <c r="R174" s="2"/>
      <c r="AH174" s="57" t="str">
        <f>IF(G174&gt;1,IF($E$10&gt;0,100-(#REF!/(1+(AL174/#REF!)^#REF!)^#REF!+#REF!/(AL174-1))*100,100-(AL174*D$5+D$6)*100),"")</f>
        <v/>
      </c>
      <c r="AI174" s="21" t="str">
        <f t="shared" si="40"/>
        <v/>
      </c>
      <c r="AJ174" s="21" t="str">
        <f t="shared" si="41"/>
        <v/>
      </c>
      <c r="AK174" s="48">
        <f t="shared" si="42"/>
        <v>0</v>
      </c>
      <c r="AL174" s="58" t="str">
        <f t="shared" si="43"/>
        <v/>
      </c>
      <c r="AM174" s="59" t="str">
        <f t="shared" si="44"/>
        <v/>
      </c>
      <c r="AN174" s="59" t="str">
        <f t="shared" si="45"/>
        <v/>
      </c>
      <c r="AO174" s="60"/>
    </row>
    <row r="175" spans="3:41" x14ac:dyDescent="0.25">
      <c r="C175" s="82"/>
      <c r="D175" s="45"/>
      <c r="E175" s="83" t="str">
        <f t="shared" si="50"/>
        <v/>
      </c>
      <c r="F175" s="45"/>
      <c r="G175" s="45"/>
      <c r="H175" s="45"/>
      <c r="I175" s="46" t="str">
        <f t="shared" si="46"/>
        <v/>
      </c>
      <c r="J175" s="46" t="str">
        <f t="shared" si="47"/>
        <v/>
      </c>
      <c r="K175" s="47" t="str">
        <f t="shared" si="35"/>
        <v/>
      </c>
      <c r="L175" s="47" t="str">
        <f t="shared" si="36"/>
        <v/>
      </c>
      <c r="M175" s="48">
        <f t="shared" si="48"/>
        <v>0</v>
      </c>
      <c r="N175" s="46" t="str">
        <f t="shared" si="37"/>
        <v/>
      </c>
      <c r="O175" s="47" t="str">
        <f t="shared" si="38"/>
        <v/>
      </c>
      <c r="P175" s="47" t="str">
        <f t="shared" si="39"/>
        <v/>
      </c>
      <c r="Q175" s="48">
        <f t="shared" si="49"/>
        <v>0</v>
      </c>
      <c r="R175" s="2"/>
      <c r="AH175" s="57" t="str">
        <f>IF(G175&gt;1,IF($E$10&gt;0,100-(#REF!/(1+(AL175/#REF!)^#REF!)^#REF!+#REF!/(AL175-1))*100,100-(AL175*D$5+D$6)*100),"")</f>
        <v/>
      </c>
      <c r="AI175" s="21" t="str">
        <f t="shared" si="40"/>
        <v/>
      </c>
      <c r="AJ175" s="21" t="str">
        <f t="shared" si="41"/>
        <v/>
      </c>
      <c r="AK175" s="48">
        <f t="shared" si="42"/>
        <v>0</v>
      </c>
      <c r="AL175" s="58" t="str">
        <f t="shared" si="43"/>
        <v/>
      </c>
      <c r="AM175" s="59" t="str">
        <f t="shared" si="44"/>
        <v/>
      </c>
      <c r="AN175" s="59" t="str">
        <f t="shared" si="45"/>
        <v/>
      </c>
      <c r="AO175" s="60"/>
    </row>
    <row r="176" spans="3:41" x14ac:dyDescent="0.25">
      <c r="C176" s="82"/>
      <c r="D176" s="45"/>
      <c r="E176" s="83" t="str">
        <f t="shared" si="50"/>
        <v/>
      </c>
      <c r="F176" s="45"/>
      <c r="G176" s="45"/>
      <c r="H176" s="45"/>
      <c r="I176" s="46" t="str">
        <f t="shared" si="46"/>
        <v/>
      </c>
      <c r="J176" s="46" t="str">
        <f t="shared" si="47"/>
        <v/>
      </c>
      <c r="K176" s="47" t="str">
        <f t="shared" si="35"/>
        <v/>
      </c>
      <c r="L176" s="47" t="str">
        <f t="shared" si="36"/>
        <v/>
      </c>
      <c r="M176" s="48">
        <f t="shared" si="48"/>
        <v>0</v>
      </c>
      <c r="N176" s="46" t="str">
        <f t="shared" si="37"/>
        <v/>
      </c>
      <c r="O176" s="47" t="str">
        <f t="shared" si="38"/>
        <v/>
      </c>
      <c r="P176" s="47" t="str">
        <f t="shared" si="39"/>
        <v/>
      </c>
      <c r="Q176" s="48">
        <f t="shared" si="49"/>
        <v>0</v>
      </c>
      <c r="R176" s="2"/>
      <c r="AH176" s="57" t="str">
        <f>IF(G176&gt;1,IF($E$10&gt;0,100-(#REF!/(1+(AL176/#REF!)^#REF!)^#REF!+#REF!/(AL176-1))*100,100-(AL176*D$5+D$6)*100),"")</f>
        <v/>
      </c>
      <c r="AI176" s="21" t="str">
        <f t="shared" si="40"/>
        <v/>
      </c>
      <c r="AJ176" s="21" t="str">
        <f t="shared" si="41"/>
        <v/>
      </c>
      <c r="AK176" s="48">
        <f t="shared" si="42"/>
        <v>0</v>
      </c>
      <c r="AL176" s="58" t="str">
        <f t="shared" si="43"/>
        <v/>
      </c>
      <c r="AM176" s="59" t="str">
        <f t="shared" si="44"/>
        <v/>
      </c>
      <c r="AN176" s="59" t="str">
        <f t="shared" si="45"/>
        <v/>
      </c>
      <c r="AO176" s="60"/>
    </row>
    <row r="177" spans="3:41" x14ac:dyDescent="0.25">
      <c r="C177" s="82"/>
      <c r="D177" s="45"/>
      <c r="E177" s="83" t="str">
        <f t="shared" si="50"/>
        <v/>
      </c>
      <c r="F177" s="45"/>
      <c r="G177" s="45"/>
      <c r="H177" s="45"/>
      <c r="I177" s="46" t="str">
        <f t="shared" si="46"/>
        <v/>
      </c>
      <c r="J177" s="46" t="str">
        <f t="shared" si="47"/>
        <v/>
      </c>
      <c r="K177" s="47" t="str">
        <f t="shared" si="35"/>
        <v/>
      </c>
      <c r="L177" s="47" t="str">
        <f t="shared" si="36"/>
        <v/>
      </c>
      <c r="M177" s="48">
        <f t="shared" si="48"/>
        <v>0</v>
      </c>
      <c r="N177" s="46" t="str">
        <f t="shared" si="37"/>
        <v/>
      </c>
      <c r="O177" s="47" t="str">
        <f t="shared" si="38"/>
        <v/>
      </c>
      <c r="P177" s="47" t="str">
        <f t="shared" si="39"/>
        <v/>
      </c>
      <c r="Q177" s="48">
        <f t="shared" si="49"/>
        <v>0</v>
      </c>
      <c r="R177" s="2"/>
      <c r="AH177" s="57" t="str">
        <f>IF(G177&gt;1,IF($E$10&gt;0,100-(#REF!/(1+(AL177/#REF!)^#REF!)^#REF!+#REF!/(AL177-1))*100,100-(AL177*D$5+D$6)*100),"")</f>
        <v/>
      </c>
      <c r="AI177" s="21" t="str">
        <f t="shared" si="40"/>
        <v/>
      </c>
      <c r="AJ177" s="21" t="str">
        <f t="shared" si="41"/>
        <v/>
      </c>
      <c r="AK177" s="48">
        <f t="shared" si="42"/>
        <v>0</v>
      </c>
      <c r="AL177" s="58" t="str">
        <f t="shared" si="43"/>
        <v/>
      </c>
      <c r="AM177" s="59" t="str">
        <f t="shared" si="44"/>
        <v/>
      </c>
      <c r="AN177" s="59" t="str">
        <f t="shared" si="45"/>
        <v/>
      </c>
      <c r="AO177" s="60"/>
    </row>
    <row r="178" spans="3:41" x14ac:dyDescent="0.25">
      <c r="C178" s="82"/>
      <c r="D178" s="45"/>
      <c r="E178" s="83" t="str">
        <f t="shared" si="50"/>
        <v/>
      </c>
      <c r="F178" s="45"/>
      <c r="G178" s="45"/>
      <c r="H178" s="45"/>
      <c r="I178" s="46" t="str">
        <f t="shared" si="46"/>
        <v/>
      </c>
      <c r="J178" s="46" t="str">
        <f t="shared" si="47"/>
        <v/>
      </c>
      <c r="K178" s="47" t="str">
        <f t="shared" si="35"/>
        <v/>
      </c>
      <c r="L178" s="47" t="str">
        <f t="shared" si="36"/>
        <v/>
      </c>
      <c r="M178" s="48">
        <f t="shared" si="48"/>
        <v>0</v>
      </c>
      <c r="N178" s="46" t="str">
        <f t="shared" si="37"/>
        <v/>
      </c>
      <c r="O178" s="47" t="str">
        <f t="shared" si="38"/>
        <v/>
      </c>
      <c r="P178" s="47" t="str">
        <f t="shared" si="39"/>
        <v/>
      </c>
      <c r="Q178" s="48">
        <f t="shared" si="49"/>
        <v>0</v>
      </c>
      <c r="R178" s="2"/>
      <c r="AH178" s="57" t="str">
        <f>IF(G178&gt;1,IF($E$10&gt;0,100-(#REF!/(1+(AL178/#REF!)^#REF!)^#REF!+#REF!/(AL178-1))*100,100-(AL178*D$5+D$6)*100),"")</f>
        <v/>
      </c>
      <c r="AI178" s="21" t="str">
        <f t="shared" si="40"/>
        <v/>
      </c>
      <c r="AJ178" s="21" t="str">
        <f t="shared" si="41"/>
        <v/>
      </c>
      <c r="AK178" s="48">
        <f t="shared" si="42"/>
        <v>0</v>
      </c>
      <c r="AL178" s="58" t="str">
        <f t="shared" si="43"/>
        <v/>
      </c>
      <c r="AM178" s="59" t="str">
        <f t="shared" si="44"/>
        <v/>
      </c>
      <c r="AN178" s="59" t="str">
        <f t="shared" si="45"/>
        <v/>
      </c>
      <c r="AO178" s="60"/>
    </row>
    <row r="179" spans="3:41" x14ac:dyDescent="0.25">
      <c r="C179" s="82"/>
      <c r="D179" s="45"/>
      <c r="E179" s="83" t="str">
        <f t="shared" si="50"/>
        <v/>
      </c>
      <c r="F179" s="45"/>
      <c r="G179" s="45"/>
      <c r="H179" s="45"/>
      <c r="I179" s="46" t="str">
        <f t="shared" si="46"/>
        <v/>
      </c>
      <c r="J179" s="46" t="str">
        <f t="shared" si="47"/>
        <v/>
      </c>
      <c r="K179" s="47" t="str">
        <f t="shared" si="35"/>
        <v/>
      </c>
      <c r="L179" s="47" t="str">
        <f t="shared" si="36"/>
        <v/>
      </c>
      <c r="M179" s="48">
        <f t="shared" si="48"/>
        <v>0</v>
      </c>
      <c r="N179" s="46" t="str">
        <f t="shared" si="37"/>
        <v/>
      </c>
      <c r="O179" s="47" t="str">
        <f t="shared" si="38"/>
        <v/>
      </c>
      <c r="P179" s="47" t="str">
        <f t="shared" si="39"/>
        <v/>
      </c>
      <c r="Q179" s="48">
        <f t="shared" si="49"/>
        <v>0</v>
      </c>
      <c r="R179" s="2"/>
      <c r="AH179" s="57" t="str">
        <f>IF(G179&gt;1,IF($E$10&gt;0,100-(#REF!/(1+(AL179/#REF!)^#REF!)^#REF!+#REF!/(AL179-1))*100,100-(AL179*D$5+D$6)*100),"")</f>
        <v/>
      </c>
      <c r="AI179" s="21" t="str">
        <f t="shared" si="40"/>
        <v/>
      </c>
      <c r="AJ179" s="21" t="str">
        <f t="shared" si="41"/>
        <v/>
      </c>
      <c r="AK179" s="48">
        <f t="shared" si="42"/>
        <v>0</v>
      </c>
      <c r="AL179" s="58" t="str">
        <f t="shared" si="43"/>
        <v/>
      </c>
      <c r="AM179" s="59" t="str">
        <f t="shared" si="44"/>
        <v/>
      </c>
      <c r="AN179" s="59" t="str">
        <f t="shared" si="45"/>
        <v/>
      </c>
      <c r="AO179" s="60"/>
    </row>
    <row r="180" spans="3:41" x14ac:dyDescent="0.25">
      <c r="C180" s="82"/>
      <c r="D180" s="45"/>
      <c r="E180" s="83" t="str">
        <f t="shared" si="50"/>
        <v/>
      </c>
      <c r="F180" s="45"/>
      <c r="G180" s="45"/>
      <c r="H180" s="45"/>
      <c r="I180" s="46" t="str">
        <f t="shared" si="46"/>
        <v/>
      </c>
      <c r="J180" s="46" t="str">
        <f t="shared" si="47"/>
        <v/>
      </c>
      <c r="K180" s="47" t="str">
        <f t="shared" si="35"/>
        <v/>
      </c>
      <c r="L180" s="47" t="str">
        <f t="shared" si="36"/>
        <v/>
      </c>
      <c r="M180" s="48">
        <f t="shared" si="48"/>
        <v>0</v>
      </c>
      <c r="N180" s="46" t="str">
        <f t="shared" si="37"/>
        <v/>
      </c>
      <c r="O180" s="47" t="str">
        <f t="shared" si="38"/>
        <v/>
      </c>
      <c r="P180" s="47" t="str">
        <f t="shared" si="39"/>
        <v/>
      </c>
      <c r="Q180" s="48">
        <f t="shared" si="49"/>
        <v>0</v>
      </c>
      <c r="R180" s="2"/>
      <c r="AH180" s="57" t="str">
        <f>IF(G180&gt;1,IF($E$10&gt;0,100-(#REF!/(1+(AL180/#REF!)^#REF!)^#REF!+#REF!/(AL180-1))*100,100-(AL180*D$5+D$6)*100),"")</f>
        <v/>
      </c>
      <c r="AI180" s="21" t="str">
        <f t="shared" si="40"/>
        <v/>
      </c>
      <c r="AJ180" s="21" t="str">
        <f t="shared" si="41"/>
        <v/>
      </c>
      <c r="AK180" s="48">
        <f t="shared" si="42"/>
        <v>0</v>
      </c>
      <c r="AL180" s="58" t="str">
        <f t="shared" si="43"/>
        <v/>
      </c>
      <c r="AM180" s="59" t="str">
        <f t="shared" si="44"/>
        <v/>
      </c>
      <c r="AN180" s="59" t="str">
        <f t="shared" si="45"/>
        <v/>
      </c>
      <c r="AO180" s="60"/>
    </row>
    <row r="181" spans="3:41" x14ac:dyDescent="0.25">
      <c r="C181" s="82"/>
      <c r="D181" s="45"/>
      <c r="E181" s="83" t="str">
        <f t="shared" si="50"/>
        <v/>
      </c>
      <c r="F181" s="45"/>
      <c r="G181" s="45"/>
      <c r="H181" s="45"/>
      <c r="I181" s="46" t="str">
        <f t="shared" si="46"/>
        <v/>
      </c>
      <c r="J181" s="46" t="str">
        <f t="shared" si="47"/>
        <v/>
      </c>
      <c r="K181" s="47" t="str">
        <f t="shared" si="35"/>
        <v/>
      </c>
      <c r="L181" s="47" t="str">
        <f t="shared" si="36"/>
        <v/>
      </c>
      <c r="M181" s="48">
        <f t="shared" si="48"/>
        <v>0</v>
      </c>
      <c r="N181" s="46" t="str">
        <f t="shared" si="37"/>
        <v/>
      </c>
      <c r="O181" s="47" t="str">
        <f t="shared" si="38"/>
        <v/>
      </c>
      <c r="P181" s="47" t="str">
        <f t="shared" si="39"/>
        <v/>
      </c>
      <c r="Q181" s="48">
        <f t="shared" si="49"/>
        <v>0</v>
      </c>
      <c r="R181" s="2"/>
      <c r="AH181" s="57" t="str">
        <f>IF(G181&gt;1,IF($E$10&gt;0,100-(#REF!/(1+(AL181/#REF!)^#REF!)^#REF!+#REF!/(AL181-1))*100,100-(AL181*D$5+D$6)*100),"")</f>
        <v/>
      </c>
      <c r="AI181" s="21" t="str">
        <f t="shared" si="40"/>
        <v/>
      </c>
      <c r="AJ181" s="21" t="str">
        <f t="shared" si="41"/>
        <v/>
      </c>
      <c r="AK181" s="48">
        <f t="shared" si="42"/>
        <v>0</v>
      </c>
      <c r="AL181" s="58" t="str">
        <f t="shared" si="43"/>
        <v/>
      </c>
      <c r="AM181" s="59" t="str">
        <f t="shared" si="44"/>
        <v/>
      </c>
      <c r="AN181" s="59" t="str">
        <f t="shared" si="45"/>
        <v/>
      </c>
      <c r="AO181" s="60"/>
    </row>
    <row r="182" spans="3:41" x14ac:dyDescent="0.25">
      <c r="C182" s="82"/>
      <c r="D182" s="45"/>
      <c r="E182" s="83" t="str">
        <f t="shared" si="50"/>
        <v/>
      </c>
      <c r="F182" s="45"/>
      <c r="G182" s="45"/>
      <c r="H182" s="45"/>
      <c r="I182" s="46" t="str">
        <f t="shared" si="46"/>
        <v/>
      </c>
      <c r="J182" s="46" t="str">
        <f t="shared" si="47"/>
        <v/>
      </c>
      <c r="K182" s="47" t="str">
        <f t="shared" si="35"/>
        <v/>
      </c>
      <c r="L182" s="47" t="str">
        <f t="shared" si="36"/>
        <v/>
      </c>
      <c r="M182" s="48">
        <f t="shared" si="48"/>
        <v>0</v>
      </c>
      <c r="N182" s="46" t="str">
        <f t="shared" si="37"/>
        <v/>
      </c>
      <c r="O182" s="47" t="str">
        <f t="shared" si="38"/>
        <v/>
      </c>
      <c r="P182" s="47" t="str">
        <f t="shared" si="39"/>
        <v/>
      </c>
      <c r="Q182" s="48">
        <f t="shared" si="49"/>
        <v>0</v>
      </c>
      <c r="R182" s="2"/>
      <c r="AH182" s="57" t="str">
        <f>IF(G182&gt;1,IF($E$10&gt;0,100-(#REF!/(1+(AL182/#REF!)^#REF!)^#REF!+#REF!/(AL182-1))*100,100-(AL182*D$5+D$6)*100),"")</f>
        <v/>
      </c>
      <c r="AI182" s="21" t="str">
        <f t="shared" si="40"/>
        <v/>
      </c>
      <c r="AJ182" s="21" t="str">
        <f t="shared" si="41"/>
        <v/>
      </c>
      <c r="AK182" s="48">
        <f t="shared" si="42"/>
        <v>0</v>
      </c>
      <c r="AL182" s="58" t="str">
        <f t="shared" si="43"/>
        <v/>
      </c>
      <c r="AM182" s="59" t="str">
        <f t="shared" si="44"/>
        <v/>
      </c>
      <c r="AN182" s="59" t="str">
        <f t="shared" si="45"/>
        <v/>
      </c>
      <c r="AO182" s="60"/>
    </row>
    <row r="183" spans="3:41" x14ac:dyDescent="0.25">
      <c r="C183" s="82"/>
      <c r="D183" s="45"/>
      <c r="E183" s="83" t="str">
        <f t="shared" si="50"/>
        <v/>
      </c>
      <c r="F183" s="45"/>
      <c r="G183" s="45"/>
      <c r="H183" s="45"/>
      <c r="I183" s="46" t="str">
        <f t="shared" si="46"/>
        <v/>
      </c>
      <c r="J183" s="46" t="str">
        <f t="shared" si="47"/>
        <v/>
      </c>
      <c r="K183" s="47" t="str">
        <f t="shared" si="35"/>
        <v/>
      </c>
      <c r="L183" s="47" t="str">
        <f t="shared" si="36"/>
        <v/>
      </c>
      <c r="M183" s="48">
        <f t="shared" si="48"/>
        <v>0</v>
      </c>
      <c r="N183" s="46" t="str">
        <f t="shared" si="37"/>
        <v/>
      </c>
      <c r="O183" s="47" t="str">
        <f t="shared" si="38"/>
        <v/>
      </c>
      <c r="P183" s="47" t="str">
        <f t="shared" si="39"/>
        <v/>
      </c>
      <c r="Q183" s="48">
        <f t="shared" si="49"/>
        <v>0</v>
      </c>
      <c r="R183" s="2"/>
      <c r="AH183" s="57" t="str">
        <f>IF(G183&gt;1,IF($E$10&gt;0,100-(#REF!/(1+(AL183/#REF!)^#REF!)^#REF!+#REF!/(AL183-1))*100,100-(AL183*D$5+D$6)*100),"")</f>
        <v/>
      </c>
      <c r="AI183" s="21" t="str">
        <f t="shared" si="40"/>
        <v/>
      </c>
      <c r="AJ183" s="21" t="str">
        <f t="shared" si="41"/>
        <v/>
      </c>
      <c r="AK183" s="48">
        <f t="shared" si="42"/>
        <v>0</v>
      </c>
      <c r="AL183" s="58" t="str">
        <f t="shared" si="43"/>
        <v/>
      </c>
      <c r="AM183" s="59" t="str">
        <f t="shared" si="44"/>
        <v/>
      </c>
      <c r="AN183" s="59" t="str">
        <f t="shared" si="45"/>
        <v/>
      </c>
      <c r="AO183" s="60"/>
    </row>
    <row r="184" spans="3:41" x14ac:dyDescent="0.25">
      <c r="C184" s="82"/>
      <c r="D184" s="45"/>
      <c r="E184" s="83" t="str">
        <f t="shared" si="50"/>
        <v/>
      </c>
      <c r="F184" s="45"/>
      <c r="G184" s="45"/>
      <c r="H184" s="45"/>
      <c r="I184" s="46" t="str">
        <f t="shared" si="46"/>
        <v/>
      </c>
      <c r="J184" s="46" t="str">
        <f t="shared" si="47"/>
        <v/>
      </c>
      <c r="K184" s="47" t="str">
        <f t="shared" si="35"/>
        <v/>
      </c>
      <c r="L184" s="47" t="str">
        <f t="shared" si="36"/>
        <v/>
      </c>
      <c r="M184" s="48">
        <f t="shared" si="48"/>
        <v>0</v>
      </c>
      <c r="N184" s="46" t="str">
        <f t="shared" si="37"/>
        <v/>
      </c>
      <c r="O184" s="47" t="str">
        <f t="shared" si="38"/>
        <v/>
      </c>
      <c r="P184" s="47" t="str">
        <f t="shared" si="39"/>
        <v/>
      </c>
      <c r="Q184" s="48">
        <f t="shared" si="49"/>
        <v>0</v>
      </c>
      <c r="R184" s="2"/>
      <c r="AH184" s="57" t="str">
        <f>IF(G184&gt;1,IF($E$10&gt;0,100-(#REF!/(1+(AL184/#REF!)^#REF!)^#REF!+#REF!/(AL184-1))*100,100-(AL184*D$5+D$6)*100),"")</f>
        <v/>
      </c>
      <c r="AI184" s="21" t="str">
        <f t="shared" si="40"/>
        <v/>
      </c>
      <c r="AJ184" s="21" t="str">
        <f t="shared" si="41"/>
        <v/>
      </c>
      <c r="AK184" s="48">
        <f t="shared" si="42"/>
        <v>0</v>
      </c>
      <c r="AL184" s="58" t="str">
        <f t="shared" si="43"/>
        <v/>
      </c>
      <c r="AM184" s="59" t="str">
        <f t="shared" si="44"/>
        <v/>
      </c>
      <c r="AN184" s="59" t="str">
        <f t="shared" si="45"/>
        <v/>
      </c>
      <c r="AO184" s="60"/>
    </row>
    <row r="185" spans="3:41" x14ac:dyDescent="0.25">
      <c r="C185" s="82"/>
      <c r="D185" s="45"/>
      <c r="E185" s="83" t="str">
        <f t="shared" si="50"/>
        <v/>
      </c>
      <c r="F185" s="45"/>
      <c r="G185" s="45"/>
      <c r="H185" s="45"/>
      <c r="I185" s="46" t="str">
        <f t="shared" si="46"/>
        <v/>
      </c>
      <c r="J185" s="46" t="str">
        <f t="shared" si="47"/>
        <v/>
      </c>
      <c r="K185" s="47" t="str">
        <f t="shared" si="35"/>
        <v/>
      </c>
      <c r="L185" s="47" t="str">
        <f t="shared" si="36"/>
        <v/>
      </c>
      <c r="M185" s="48">
        <f t="shared" si="48"/>
        <v>0</v>
      </c>
      <c r="N185" s="46" t="str">
        <f t="shared" si="37"/>
        <v/>
      </c>
      <c r="O185" s="47" t="str">
        <f t="shared" si="38"/>
        <v/>
      </c>
      <c r="P185" s="47" t="str">
        <f t="shared" si="39"/>
        <v/>
      </c>
      <c r="Q185" s="48">
        <f t="shared" si="49"/>
        <v>0</v>
      </c>
      <c r="R185" s="2"/>
      <c r="AH185" s="57" t="str">
        <f>IF(G185&gt;1,IF($E$10&gt;0,100-(#REF!/(1+(AL185/#REF!)^#REF!)^#REF!+#REF!/(AL185-1))*100,100-(AL185*D$5+D$6)*100),"")</f>
        <v/>
      </c>
      <c r="AI185" s="21" t="str">
        <f t="shared" si="40"/>
        <v/>
      </c>
      <c r="AJ185" s="21" t="str">
        <f t="shared" si="41"/>
        <v/>
      </c>
      <c r="AK185" s="48">
        <f t="shared" si="42"/>
        <v>0</v>
      </c>
      <c r="AL185" s="58" t="str">
        <f t="shared" si="43"/>
        <v/>
      </c>
      <c r="AM185" s="59" t="str">
        <f t="shared" si="44"/>
        <v/>
      </c>
      <c r="AN185" s="59" t="str">
        <f t="shared" si="45"/>
        <v/>
      </c>
      <c r="AO185" s="60"/>
    </row>
    <row r="186" spans="3:41" x14ac:dyDescent="0.25">
      <c r="C186" s="82"/>
      <c r="D186" s="45"/>
      <c r="E186" s="83" t="str">
        <f t="shared" si="50"/>
        <v/>
      </c>
      <c r="F186" s="45"/>
      <c r="G186" s="45"/>
      <c r="H186" s="45"/>
      <c r="I186" s="46" t="str">
        <f t="shared" si="46"/>
        <v/>
      </c>
      <c r="J186" s="46" t="str">
        <f t="shared" si="47"/>
        <v/>
      </c>
      <c r="K186" s="47" t="str">
        <f t="shared" si="35"/>
        <v/>
      </c>
      <c r="L186" s="47" t="str">
        <f t="shared" si="36"/>
        <v/>
      </c>
      <c r="M186" s="48">
        <f t="shared" si="48"/>
        <v>0</v>
      </c>
      <c r="N186" s="46" t="str">
        <f t="shared" si="37"/>
        <v/>
      </c>
      <c r="O186" s="47" t="str">
        <f t="shared" si="38"/>
        <v/>
      </c>
      <c r="P186" s="47" t="str">
        <f t="shared" si="39"/>
        <v/>
      </c>
      <c r="Q186" s="48">
        <f t="shared" si="49"/>
        <v>0</v>
      </c>
      <c r="R186" s="2"/>
      <c r="AH186" s="57" t="str">
        <f>IF(G186&gt;1,IF($E$10&gt;0,100-(#REF!/(1+(AL186/#REF!)^#REF!)^#REF!+#REF!/(AL186-1))*100,100-(AL186*D$5+D$6)*100),"")</f>
        <v/>
      </c>
      <c r="AI186" s="21" t="str">
        <f t="shared" si="40"/>
        <v/>
      </c>
      <c r="AJ186" s="21" t="str">
        <f t="shared" si="41"/>
        <v/>
      </c>
      <c r="AK186" s="48">
        <f t="shared" si="42"/>
        <v>0</v>
      </c>
      <c r="AL186" s="58" t="str">
        <f t="shared" si="43"/>
        <v/>
      </c>
      <c r="AM186" s="59" t="str">
        <f t="shared" si="44"/>
        <v/>
      </c>
      <c r="AN186" s="59" t="str">
        <f t="shared" si="45"/>
        <v/>
      </c>
      <c r="AO186" s="60"/>
    </row>
    <row r="187" spans="3:41" x14ac:dyDescent="0.25">
      <c r="C187" s="82"/>
      <c r="D187" s="45"/>
      <c r="E187" s="83" t="str">
        <f t="shared" si="50"/>
        <v/>
      </c>
      <c r="F187" s="45"/>
      <c r="G187" s="45"/>
      <c r="H187" s="45"/>
      <c r="I187" s="46" t="str">
        <f t="shared" si="46"/>
        <v/>
      </c>
      <c r="J187" s="46" t="str">
        <f t="shared" si="47"/>
        <v/>
      </c>
      <c r="K187" s="47" t="str">
        <f t="shared" si="35"/>
        <v/>
      </c>
      <c r="L187" s="47" t="str">
        <f t="shared" si="36"/>
        <v/>
      </c>
      <c r="M187" s="48">
        <f t="shared" si="48"/>
        <v>0</v>
      </c>
      <c r="N187" s="46" t="str">
        <f t="shared" si="37"/>
        <v/>
      </c>
      <c r="O187" s="47" t="str">
        <f t="shared" si="38"/>
        <v/>
      </c>
      <c r="P187" s="47" t="str">
        <f t="shared" si="39"/>
        <v/>
      </c>
      <c r="Q187" s="48">
        <f t="shared" si="49"/>
        <v>0</v>
      </c>
      <c r="R187" s="2"/>
      <c r="AH187" s="57" t="str">
        <f>IF(G187&gt;1,IF($E$10&gt;0,100-(#REF!/(1+(AL187/#REF!)^#REF!)^#REF!+#REF!/(AL187-1))*100,100-(AL187*D$5+D$6)*100),"")</f>
        <v/>
      </c>
      <c r="AI187" s="21" t="str">
        <f t="shared" si="40"/>
        <v/>
      </c>
      <c r="AJ187" s="21" t="str">
        <f t="shared" si="41"/>
        <v/>
      </c>
      <c r="AK187" s="48">
        <f t="shared" si="42"/>
        <v>0</v>
      </c>
      <c r="AL187" s="58" t="str">
        <f t="shared" si="43"/>
        <v/>
      </c>
      <c r="AM187" s="59" t="str">
        <f t="shared" si="44"/>
        <v/>
      </c>
      <c r="AN187" s="59" t="str">
        <f t="shared" si="45"/>
        <v/>
      </c>
      <c r="AO187" s="60"/>
    </row>
    <row r="188" spans="3:41" x14ac:dyDescent="0.25">
      <c r="C188" s="82"/>
      <c r="D188" s="45"/>
      <c r="E188" s="83" t="str">
        <f t="shared" si="50"/>
        <v/>
      </c>
      <c r="F188" s="45"/>
      <c r="G188" s="45"/>
      <c r="H188" s="45"/>
      <c r="I188" s="46" t="str">
        <f t="shared" si="46"/>
        <v/>
      </c>
      <c r="J188" s="46" t="str">
        <f t="shared" si="47"/>
        <v/>
      </c>
      <c r="K188" s="47" t="str">
        <f t="shared" si="35"/>
        <v/>
      </c>
      <c r="L188" s="47" t="str">
        <f t="shared" si="36"/>
        <v/>
      </c>
      <c r="M188" s="48">
        <f t="shared" si="48"/>
        <v>0</v>
      </c>
      <c r="N188" s="46" t="str">
        <f t="shared" si="37"/>
        <v/>
      </c>
      <c r="O188" s="47" t="str">
        <f t="shared" si="38"/>
        <v/>
      </c>
      <c r="P188" s="47" t="str">
        <f t="shared" si="39"/>
        <v/>
      </c>
      <c r="Q188" s="48">
        <f t="shared" si="49"/>
        <v>0</v>
      </c>
      <c r="R188" s="2"/>
      <c r="AH188" s="57" t="str">
        <f>IF(G188&gt;1,IF($E$10&gt;0,100-(#REF!/(1+(AL188/#REF!)^#REF!)^#REF!+#REF!/(AL188-1))*100,100-(AL188*D$5+D$6)*100),"")</f>
        <v/>
      </c>
      <c r="AI188" s="21" t="str">
        <f t="shared" si="40"/>
        <v/>
      </c>
      <c r="AJ188" s="21" t="str">
        <f t="shared" si="41"/>
        <v/>
      </c>
      <c r="AK188" s="48">
        <f t="shared" si="42"/>
        <v>0</v>
      </c>
      <c r="AL188" s="58" t="str">
        <f t="shared" si="43"/>
        <v/>
      </c>
      <c r="AM188" s="59" t="str">
        <f t="shared" si="44"/>
        <v/>
      </c>
      <c r="AN188" s="59" t="str">
        <f t="shared" si="45"/>
        <v/>
      </c>
      <c r="AO188" s="60"/>
    </row>
    <row r="189" spans="3:41" x14ac:dyDescent="0.25">
      <c r="C189" s="82"/>
      <c r="D189" s="45"/>
      <c r="E189" s="83" t="str">
        <f t="shared" si="50"/>
        <v/>
      </c>
      <c r="F189" s="45"/>
      <c r="G189" s="45"/>
      <c r="H189" s="45"/>
      <c r="I189" s="46" t="str">
        <f t="shared" si="46"/>
        <v/>
      </c>
      <c r="J189" s="46" t="str">
        <f t="shared" si="47"/>
        <v/>
      </c>
      <c r="K189" s="47" t="str">
        <f t="shared" si="35"/>
        <v/>
      </c>
      <c r="L189" s="47" t="str">
        <f t="shared" si="36"/>
        <v/>
      </c>
      <c r="M189" s="48">
        <f t="shared" si="48"/>
        <v>0</v>
      </c>
      <c r="N189" s="46" t="str">
        <f t="shared" si="37"/>
        <v/>
      </c>
      <c r="O189" s="47" t="str">
        <f t="shared" si="38"/>
        <v/>
      </c>
      <c r="P189" s="47" t="str">
        <f t="shared" si="39"/>
        <v/>
      </c>
      <c r="Q189" s="48">
        <f t="shared" si="49"/>
        <v>0</v>
      </c>
      <c r="R189" s="2"/>
      <c r="AH189" s="57" t="str">
        <f>IF(G189&gt;1,IF($E$10&gt;0,100-(#REF!/(1+(AL189/#REF!)^#REF!)^#REF!+#REF!/(AL189-1))*100,100-(AL189*D$5+D$6)*100),"")</f>
        <v/>
      </c>
      <c r="AI189" s="21" t="str">
        <f t="shared" si="40"/>
        <v/>
      </c>
      <c r="AJ189" s="21" t="str">
        <f t="shared" si="41"/>
        <v/>
      </c>
      <c r="AK189" s="48">
        <f t="shared" si="42"/>
        <v>0</v>
      </c>
      <c r="AL189" s="58" t="str">
        <f t="shared" si="43"/>
        <v/>
      </c>
      <c r="AM189" s="59" t="str">
        <f t="shared" si="44"/>
        <v/>
      </c>
      <c r="AN189" s="59" t="str">
        <f t="shared" si="45"/>
        <v/>
      </c>
      <c r="AO189" s="60"/>
    </row>
    <row r="190" spans="3:41" x14ac:dyDescent="0.25">
      <c r="C190" s="82"/>
      <c r="D190" s="45"/>
      <c r="E190" s="83" t="str">
        <f t="shared" si="50"/>
        <v/>
      </c>
      <c r="F190" s="45"/>
      <c r="G190" s="45"/>
      <c r="H190" s="45"/>
      <c r="I190" s="46" t="str">
        <f t="shared" si="46"/>
        <v/>
      </c>
      <c r="J190" s="46" t="str">
        <f t="shared" si="47"/>
        <v/>
      </c>
      <c r="K190" s="47" t="str">
        <f t="shared" si="35"/>
        <v/>
      </c>
      <c r="L190" s="47" t="str">
        <f t="shared" si="36"/>
        <v/>
      </c>
      <c r="M190" s="48">
        <f t="shared" si="48"/>
        <v>0</v>
      </c>
      <c r="N190" s="46" t="str">
        <f t="shared" si="37"/>
        <v/>
      </c>
      <c r="O190" s="47" t="str">
        <f t="shared" si="38"/>
        <v/>
      </c>
      <c r="P190" s="47" t="str">
        <f t="shared" si="39"/>
        <v/>
      </c>
      <c r="Q190" s="48">
        <f t="shared" si="49"/>
        <v>0</v>
      </c>
      <c r="R190" s="2"/>
      <c r="AH190" s="57" t="str">
        <f>IF(G190&gt;1,IF($E$10&gt;0,100-(#REF!/(1+(AL190/#REF!)^#REF!)^#REF!+#REF!/(AL190-1))*100,100-(AL190*D$5+D$6)*100),"")</f>
        <v/>
      </c>
      <c r="AI190" s="21" t="str">
        <f t="shared" si="40"/>
        <v/>
      </c>
      <c r="AJ190" s="21" t="str">
        <f t="shared" si="41"/>
        <v/>
      </c>
      <c r="AK190" s="48">
        <f t="shared" si="42"/>
        <v>0</v>
      </c>
      <c r="AL190" s="58" t="str">
        <f t="shared" si="43"/>
        <v/>
      </c>
      <c r="AM190" s="59" t="str">
        <f t="shared" si="44"/>
        <v/>
      </c>
      <c r="AN190" s="59" t="str">
        <f t="shared" si="45"/>
        <v/>
      </c>
      <c r="AO190" s="60"/>
    </row>
    <row r="191" spans="3:41" x14ac:dyDescent="0.25">
      <c r="C191" s="82"/>
      <c r="D191" s="45"/>
      <c r="E191" s="83" t="str">
        <f t="shared" si="50"/>
        <v/>
      </c>
      <c r="F191" s="45"/>
      <c r="G191" s="45"/>
      <c r="H191" s="45"/>
      <c r="I191" s="46" t="str">
        <f t="shared" si="46"/>
        <v/>
      </c>
      <c r="J191" s="46" t="str">
        <f t="shared" si="47"/>
        <v/>
      </c>
      <c r="K191" s="47" t="str">
        <f t="shared" si="35"/>
        <v/>
      </c>
      <c r="L191" s="47" t="str">
        <f t="shared" si="36"/>
        <v/>
      </c>
      <c r="M191" s="48">
        <f t="shared" si="48"/>
        <v>0</v>
      </c>
      <c r="N191" s="46" t="str">
        <f t="shared" si="37"/>
        <v/>
      </c>
      <c r="O191" s="47" t="str">
        <f t="shared" si="38"/>
        <v/>
      </c>
      <c r="P191" s="47" t="str">
        <f t="shared" si="39"/>
        <v/>
      </c>
      <c r="Q191" s="48">
        <f t="shared" si="49"/>
        <v>0</v>
      </c>
      <c r="R191" s="2"/>
      <c r="AH191" s="57" t="str">
        <f>IF(G191&gt;1,IF($E$10&gt;0,100-(#REF!/(1+(AL191/#REF!)^#REF!)^#REF!+#REF!/(AL191-1))*100,100-(AL191*D$5+D$6)*100),"")</f>
        <v/>
      </c>
      <c r="AI191" s="21" t="str">
        <f t="shared" si="40"/>
        <v/>
      </c>
      <c r="AJ191" s="21" t="str">
        <f t="shared" si="41"/>
        <v/>
      </c>
      <c r="AK191" s="48">
        <f t="shared" si="42"/>
        <v>0</v>
      </c>
      <c r="AL191" s="58" t="str">
        <f t="shared" si="43"/>
        <v/>
      </c>
      <c r="AM191" s="59" t="str">
        <f t="shared" si="44"/>
        <v/>
      </c>
      <c r="AN191" s="59" t="str">
        <f t="shared" si="45"/>
        <v/>
      </c>
      <c r="AO191" s="60"/>
    </row>
    <row r="192" spans="3:41" x14ac:dyDescent="0.25">
      <c r="C192" s="82"/>
      <c r="D192" s="45"/>
      <c r="E192" s="83" t="str">
        <f t="shared" si="50"/>
        <v/>
      </c>
      <c r="F192" s="45"/>
      <c r="G192" s="45"/>
      <c r="H192" s="45"/>
      <c r="I192" s="46" t="str">
        <f t="shared" si="46"/>
        <v/>
      </c>
      <c r="J192" s="46" t="str">
        <f t="shared" si="47"/>
        <v/>
      </c>
      <c r="K192" s="47" t="str">
        <f t="shared" si="35"/>
        <v/>
      </c>
      <c r="L192" s="47" t="str">
        <f t="shared" si="36"/>
        <v/>
      </c>
      <c r="M192" s="48">
        <f t="shared" si="48"/>
        <v>0</v>
      </c>
      <c r="N192" s="46" t="str">
        <f t="shared" si="37"/>
        <v/>
      </c>
      <c r="O192" s="47" t="str">
        <f t="shared" si="38"/>
        <v/>
      </c>
      <c r="P192" s="47" t="str">
        <f t="shared" si="39"/>
        <v/>
      </c>
      <c r="Q192" s="48">
        <f t="shared" si="49"/>
        <v>0</v>
      </c>
      <c r="R192" s="2"/>
      <c r="AH192" s="57" t="str">
        <f>IF(G192&gt;1,IF($E$10&gt;0,100-(#REF!/(1+(AL192/#REF!)^#REF!)^#REF!+#REF!/(AL192-1))*100,100-(AL192*D$5+D$6)*100),"")</f>
        <v/>
      </c>
      <c r="AI192" s="21" t="str">
        <f t="shared" si="40"/>
        <v/>
      </c>
      <c r="AJ192" s="21" t="str">
        <f t="shared" si="41"/>
        <v/>
      </c>
      <c r="AK192" s="48">
        <f t="shared" si="42"/>
        <v>0</v>
      </c>
      <c r="AL192" s="58" t="str">
        <f t="shared" si="43"/>
        <v/>
      </c>
      <c r="AM192" s="59" t="str">
        <f t="shared" si="44"/>
        <v/>
      </c>
      <c r="AN192" s="59" t="str">
        <f t="shared" si="45"/>
        <v/>
      </c>
      <c r="AO192" s="60"/>
    </row>
    <row r="193" spans="3:41" x14ac:dyDescent="0.25">
      <c r="C193" s="82"/>
      <c r="D193" s="45"/>
      <c r="E193" s="83" t="str">
        <f t="shared" si="50"/>
        <v/>
      </c>
      <c r="F193" s="45"/>
      <c r="G193" s="45"/>
      <c r="H193" s="45"/>
      <c r="I193" s="46" t="str">
        <f t="shared" si="46"/>
        <v/>
      </c>
      <c r="J193" s="46" t="str">
        <f t="shared" si="47"/>
        <v/>
      </c>
      <c r="K193" s="47" t="str">
        <f t="shared" si="35"/>
        <v/>
      </c>
      <c r="L193" s="47" t="str">
        <f t="shared" si="36"/>
        <v/>
      </c>
      <c r="M193" s="48">
        <f t="shared" si="48"/>
        <v>0</v>
      </c>
      <c r="N193" s="46" t="str">
        <f t="shared" si="37"/>
        <v/>
      </c>
      <c r="O193" s="47" t="str">
        <f t="shared" si="38"/>
        <v/>
      </c>
      <c r="P193" s="47" t="str">
        <f t="shared" si="39"/>
        <v/>
      </c>
      <c r="Q193" s="48">
        <f t="shared" si="49"/>
        <v>0</v>
      </c>
      <c r="R193" s="2"/>
      <c r="AH193" s="57" t="str">
        <f>IF(G193&gt;1,IF($E$10&gt;0,100-(#REF!/(1+(AL193/#REF!)^#REF!)^#REF!+#REF!/(AL193-1))*100,100-(AL193*D$5+D$6)*100),"")</f>
        <v/>
      </c>
      <c r="AI193" s="21" t="str">
        <f t="shared" si="40"/>
        <v/>
      </c>
      <c r="AJ193" s="21" t="str">
        <f t="shared" si="41"/>
        <v/>
      </c>
      <c r="AK193" s="48">
        <f t="shared" si="42"/>
        <v>0</v>
      </c>
      <c r="AL193" s="58" t="str">
        <f t="shared" si="43"/>
        <v/>
      </c>
      <c r="AM193" s="59" t="str">
        <f t="shared" si="44"/>
        <v/>
      </c>
      <c r="AN193" s="59" t="str">
        <f t="shared" si="45"/>
        <v/>
      </c>
      <c r="AO193" s="60"/>
    </row>
    <row r="194" spans="3:41" x14ac:dyDescent="0.25">
      <c r="C194" s="82"/>
      <c r="D194" s="45"/>
      <c r="E194" s="83" t="str">
        <f t="shared" si="50"/>
        <v/>
      </c>
      <c r="F194" s="45"/>
      <c r="G194" s="45"/>
      <c r="H194" s="45"/>
      <c r="I194" s="46" t="str">
        <f t="shared" si="46"/>
        <v/>
      </c>
      <c r="J194" s="46" t="str">
        <f t="shared" si="47"/>
        <v/>
      </c>
      <c r="K194" s="47" t="str">
        <f t="shared" si="35"/>
        <v/>
      </c>
      <c r="L194" s="47" t="str">
        <f t="shared" si="36"/>
        <v/>
      </c>
      <c r="M194" s="48">
        <f t="shared" si="48"/>
        <v>0</v>
      </c>
      <c r="N194" s="46" t="str">
        <f t="shared" si="37"/>
        <v/>
      </c>
      <c r="O194" s="47" t="str">
        <f t="shared" si="38"/>
        <v/>
      </c>
      <c r="P194" s="47" t="str">
        <f t="shared" si="39"/>
        <v/>
      </c>
      <c r="Q194" s="48">
        <f t="shared" si="49"/>
        <v>0</v>
      </c>
      <c r="R194" s="2"/>
      <c r="AH194" s="57" t="str">
        <f>IF(G194&gt;1,IF($E$10&gt;0,100-(#REF!/(1+(AL194/#REF!)^#REF!)^#REF!+#REF!/(AL194-1))*100,100-(AL194*D$5+D$6)*100),"")</f>
        <v/>
      </c>
      <c r="AI194" s="21" t="str">
        <f t="shared" si="40"/>
        <v/>
      </c>
      <c r="AJ194" s="21" t="str">
        <f t="shared" si="41"/>
        <v/>
      </c>
      <c r="AK194" s="48">
        <f t="shared" si="42"/>
        <v>0</v>
      </c>
      <c r="AL194" s="58" t="str">
        <f t="shared" si="43"/>
        <v/>
      </c>
      <c r="AM194" s="59" t="str">
        <f t="shared" si="44"/>
        <v/>
      </c>
      <c r="AN194" s="59" t="str">
        <f t="shared" si="45"/>
        <v/>
      </c>
      <c r="AO194" s="60"/>
    </row>
    <row r="195" spans="3:41" x14ac:dyDescent="0.25">
      <c r="C195" s="82"/>
      <c r="D195" s="45"/>
      <c r="E195" s="83" t="str">
        <f t="shared" si="50"/>
        <v/>
      </c>
      <c r="F195" s="45"/>
      <c r="G195" s="45"/>
      <c r="H195" s="45"/>
      <c r="I195" s="46" t="str">
        <f t="shared" si="46"/>
        <v/>
      </c>
      <c r="J195" s="46" t="str">
        <f t="shared" si="47"/>
        <v/>
      </c>
      <c r="K195" s="47" t="str">
        <f t="shared" si="35"/>
        <v/>
      </c>
      <c r="L195" s="47" t="str">
        <f t="shared" si="36"/>
        <v/>
      </c>
      <c r="M195" s="48">
        <f t="shared" si="48"/>
        <v>0</v>
      </c>
      <c r="N195" s="46" t="str">
        <f t="shared" si="37"/>
        <v/>
      </c>
      <c r="O195" s="47" t="str">
        <f t="shared" si="38"/>
        <v/>
      </c>
      <c r="P195" s="47" t="str">
        <f t="shared" si="39"/>
        <v/>
      </c>
      <c r="Q195" s="48">
        <f t="shared" si="49"/>
        <v>0</v>
      </c>
      <c r="R195" s="2"/>
      <c r="AH195" s="57" t="str">
        <f>IF(G195&gt;1,IF($E$10&gt;0,100-(#REF!/(1+(AL195/#REF!)^#REF!)^#REF!+#REF!/(AL195-1))*100,100-(AL195*D$5+D$6)*100),"")</f>
        <v/>
      </c>
      <c r="AI195" s="21" t="str">
        <f t="shared" si="40"/>
        <v/>
      </c>
      <c r="AJ195" s="21" t="str">
        <f t="shared" si="41"/>
        <v/>
      </c>
      <c r="AK195" s="48">
        <f t="shared" si="42"/>
        <v>0</v>
      </c>
      <c r="AL195" s="58" t="str">
        <f t="shared" si="43"/>
        <v/>
      </c>
      <c r="AM195" s="59" t="str">
        <f t="shared" si="44"/>
        <v/>
      </c>
      <c r="AN195" s="59" t="str">
        <f t="shared" si="45"/>
        <v/>
      </c>
      <c r="AO195" s="60"/>
    </row>
    <row r="196" spans="3:41" x14ac:dyDescent="0.25">
      <c r="C196" s="82"/>
      <c r="D196" s="45"/>
      <c r="E196" s="83" t="str">
        <f t="shared" si="50"/>
        <v/>
      </c>
      <c r="F196" s="45"/>
      <c r="G196" s="45"/>
      <c r="H196" s="45"/>
      <c r="I196" s="46" t="str">
        <f t="shared" si="46"/>
        <v/>
      </c>
      <c r="J196" s="46" t="str">
        <f t="shared" si="47"/>
        <v/>
      </c>
      <c r="K196" s="47" t="str">
        <f t="shared" si="35"/>
        <v/>
      </c>
      <c r="L196" s="47" t="str">
        <f t="shared" si="36"/>
        <v/>
      </c>
      <c r="M196" s="48">
        <f t="shared" si="48"/>
        <v>0</v>
      </c>
      <c r="N196" s="46" t="str">
        <f t="shared" si="37"/>
        <v/>
      </c>
      <c r="O196" s="47" t="str">
        <f t="shared" si="38"/>
        <v/>
      </c>
      <c r="P196" s="47" t="str">
        <f t="shared" si="39"/>
        <v/>
      </c>
      <c r="Q196" s="48">
        <f t="shared" si="49"/>
        <v>0</v>
      </c>
      <c r="R196" s="2"/>
      <c r="AH196" s="57" t="str">
        <f>IF(G196&gt;1,IF($E$10&gt;0,100-(#REF!/(1+(AL196/#REF!)^#REF!)^#REF!+#REF!/(AL196-1))*100,100-(AL196*D$5+D$6)*100),"")</f>
        <v/>
      </c>
      <c r="AI196" s="21" t="str">
        <f t="shared" si="40"/>
        <v/>
      </c>
      <c r="AJ196" s="21" t="str">
        <f t="shared" si="41"/>
        <v/>
      </c>
      <c r="AK196" s="48">
        <f t="shared" si="42"/>
        <v>0</v>
      </c>
      <c r="AL196" s="58" t="str">
        <f t="shared" si="43"/>
        <v/>
      </c>
      <c r="AM196" s="59" t="str">
        <f t="shared" si="44"/>
        <v/>
      </c>
      <c r="AN196" s="59" t="str">
        <f t="shared" si="45"/>
        <v/>
      </c>
      <c r="AO196" s="60"/>
    </row>
    <row r="197" spans="3:41" x14ac:dyDescent="0.25">
      <c r="C197" s="82"/>
      <c r="D197" s="45"/>
      <c r="E197" s="83" t="str">
        <f t="shared" si="50"/>
        <v/>
      </c>
      <c r="F197" s="45"/>
      <c r="G197" s="45"/>
      <c r="H197" s="45"/>
      <c r="I197" s="46" t="str">
        <f t="shared" si="46"/>
        <v/>
      </c>
      <c r="J197" s="46" t="str">
        <f t="shared" si="47"/>
        <v/>
      </c>
      <c r="K197" s="47" t="str">
        <f t="shared" si="35"/>
        <v/>
      </c>
      <c r="L197" s="47" t="str">
        <f t="shared" si="36"/>
        <v/>
      </c>
      <c r="M197" s="48">
        <f t="shared" si="48"/>
        <v>0</v>
      </c>
      <c r="N197" s="46" t="str">
        <f t="shared" si="37"/>
        <v/>
      </c>
      <c r="O197" s="47" t="str">
        <f t="shared" si="38"/>
        <v/>
      </c>
      <c r="P197" s="47" t="str">
        <f t="shared" si="39"/>
        <v/>
      </c>
      <c r="Q197" s="48">
        <f t="shared" si="49"/>
        <v>0</v>
      </c>
      <c r="R197" s="2"/>
      <c r="AH197" s="57" t="str">
        <f>IF(G197&gt;1,IF($E$10&gt;0,100-(#REF!/(1+(AL197/#REF!)^#REF!)^#REF!+#REF!/(AL197-1))*100,100-(AL197*D$5+D$6)*100),"")</f>
        <v/>
      </c>
      <c r="AI197" s="21" t="str">
        <f t="shared" si="40"/>
        <v/>
      </c>
      <c r="AJ197" s="21" t="str">
        <f t="shared" si="41"/>
        <v/>
      </c>
      <c r="AK197" s="48">
        <f t="shared" si="42"/>
        <v>0</v>
      </c>
      <c r="AL197" s="58" t="str">
        <f t="shared" si="43"/>
        <v/>
      </c>
      <c r="AM197" s="59" t="str">
        <f t="shared" si="44"/>
        <v/>
      </c>
      <c r="AN197" s="59" t="str">
        <f t="shared" si="45"/>
        <v/>
      </c>
      <c r="AO197" s="60"/>
    </row>
    <row r="198" spans="3:41" x14ac:dyDescent="0.25">
      <c r="C198" s="82"/>
      <c r="D198" s="45"/>
      <c r="E198" s="83" t="str">
        <f t="shared" si="50"/>
        <v/>
      </c>
      <c r="F198" s="45"/>
      <c r="G198" s="45"/>
      <c r="H198" s="45"/>
      <c r="I198" s="46" t="str">
        <f t="shared" si="46"/>
        <v/>
      </c>
      <c r="J198" s="46" t="str">
        <f t="shared" si="47"/>
        <v/>
      </c>
      <c r="K198" s="47" t="str">
        <f t="shared" si="35"/>
        <v/>
      </c>
      <c r="L198" s="47" t="str">
        <f t="shared" si="36"/>
        <v/>
      </c>
      <c r="M198" s="48">
        <f t="shared" si="48"/>
        <v>0</v>
      </c>
      <c r="N198" s="46" t="str">
        <f t="shared" si="37"/>
        <v/>
      </c>
      <c r="O198" s="47" t="str">
        <f t="shared" si="38"/>
        <v/>
      </c>
      <c r="P198" s="47" t="str">
        <f t="shared" si="39"/>
        <v/>
      </c>
      <c r="Q198" s="48">
        <f t="shared" si="49"/>
        <v>0</v>
      </c>
      <c r="R198" s="2"/>
      <c r="AH198" s="57" t="str">
        <f>IF(G198&gt;1,IF($E$10&gt;0,100-(#REF!/(1+(AL198/#REF!)^#REF!)^#REF!+#REF!/(AL198-1))*100,100-(AL198*D$5+D$6)*100),"")</f>
        <v/>
      </c>
      <c r="AI198" s="21" t="str">
        <f t="shared" si="40"/>
        <v/>
      </c>
      <c r="AJ198" s="21" t="str">
        <f t="shared" si="41"/>
        <v/>
      </c>
      <c r="AK198" s="48">
        <f t="shared" si="42"/>
        <v>0</v>
      </c>
      <c r="AL198" s="58" t="str">
        <f t="shared" si="43"/>
        <v/>
      </c>
      <c r="AM198" s="59" t="str">
        <f t="shared" si="44"/>
        <v/>
      </c>
      <c r="AN198" s="59" t="str">
        <f t="shared" si="45"/>
        <v/>
      </c>
      <c r="AO198" s="60"/>
    </row>
    <row r="199" spans="3:41" x14ac:dyDescent="0.25">
      <c r="C199" s="82"/>
      <c r="D199" s="45"/>
      <c r="E199" s="83" t="str">
        <f t="shared" si="50"/>
        <v/>
      </c>
      <c r="F199" s="45"/>
      <c r="G199" s="45"/>
      <c r="H199" s="45"/>
      <c r="I199" s="46" t="str">
        <f t="shared" si="46"/>
        <v/>
      </c>
      <c r="J199" s="46" t="str">
        <f t="shared" si="47"/>
        <v/>
      </c>
      <c r="K199" s="47" t="str">
        <f t="shared" ref="K199:K220" si="51">IF(G199&gt;1,I199-J199,"")</f>
        <v/>
      </c>
      <c r="L199" s="47" t="str">
        <f t="shared" ref="L199:L220" si="52">IF(G199&gt;1,ABS(K199),"")</f>
        <v/>
      </c>
      <c r="M199" s="48">
        <f t="shared" si="48"/>
        <v>0</v>
      </c>
      <c r="N199" s="46" t="str">
        <f t="shared" ref="N199:N220" si="53">IF(G199&gt;1,J199+$K$5,"")</f>
        <v/>
      </c>
      <c r="O199" s="47" t="str">
        <f t="shared" ref="O199:O220" si="54">IF(G199&gt;1,I199-N199,"")</f>
        <v/>
      </c>
      <c r="P199" s="47" t="str">
        <f t="shared" ref="P199:P220" si="55">IF(G199&gt;1,ABS(O199),"")</f>
        <v/>
      </c>
      <c r="Q199" s="48">
        <f t="shared" si="49"/>
        <v>0</v>
      </c>
      <c r="R199" s="2"/>
      <c r="AH199" s="57" t="str">
        <f>IF(G199&gt;1,IF($E$10&gt;0,100-(#REF!/(1+(AL199/#REF!)^#REF!)^#REF!+#REF!/(AL199-1))*100,100-(AL199*D$5+D$6)*100),"")</f>
        <v/>
      </c>
      <c r="AI199" s="21" t="str">
        <f t="shared" ref="AI199:AI220" si="56">IF(G199&gt;1,I199-AH199,"")</f>
        <v/>
      </c>
      <c r="AJ199" s="21" t="str">
        <f t="shared" ref="AJ199:AJ220" si="57">IF(G199&gt;1,ABS(AI199),"")</f>
        <v/>
      </c>
      <c r="AK199" s="48">
        <f t="shared" ref="AK199:AK220" si="58">IF($G199&gt;1.2,IF(AJ199&gt;1.2,1,0),0)</f>
        <v>0</v>
      </c>
      <c r="AL199" s="58" t="str">
        <f t="shared" ref="AL199:AL220" si="59">IF(G199&gt;0,G199+AN199,"")</f>
        <v/>
      </c>
      <c r="AM199" s="59" t="str">
        <f t="shared" ref="AM199:AM220" si="60">IF(G199&gt;0,$AM$5,"")</f>
        <v/>
      </c>
      <c r="AN199" s="59" t="str">
        <f t="shared" ref="AN199:AN220" si="61">IF(G199&gt;0,$AN$5,"")</f>
        <v/>
      </c>
      <c r="AO199" s="60"/>
    </row>
    <row r="200" spans="3:41" x14ac:dyDescent="0.25">
      <c r="C200" s="82"/>
      <c r="D200" s="45"/>
      <c r="E200" s="83" t="str">
        <f t="shared" si="50"/>
        <v/>
      </c>
      <c r="F200" s="45"/>
      <c r="G200" s="45"/>
      <c r="H200" s="45"/>
      <c r="I200" s="46" t="str">
        <f t="shared" ref="I200:I220" si="62">IF(G200&gt;1,100-H200,"")</f>
        <v/>
      </c>
      <c r="J200" s="46" t="str">
        <f t="shared" ref="J200:J220" si="63">IF(G200&gt;1,100-(G200*D$5+D$6),"")</f>
        <v/>
      </c>
      <c r="K200" s="47" t="str">
        <f t="shared" si="51"/>
        <v/>
      </c>
      <c r="L200" s="47" t="str">
        <f t="shared" si="52"/>
        <v/>
      </c>
      <c r="M200" s="48">
        <f t="shared" ref="M200:M220" si="64">IF($G200&gt;1.2,IF(L200&gt;1.2,1,0),0)</f>
        <v>0</v>
      </c>
      <c r="N200" s="46" t="str">
        <f t="shared" si="53"/>
        <v/>
      </c>
      <c r="O200" s="47" t="str">
        <f t="shared" si="54"/>
        <v/>
      </c>
      <c r="P200" s="47" t="str">
        <f t="shared" si="55"/>
        <v/>
      </c>
      <c r="Q200" s="48">
        <f t="shared" ref="Q200:Q220" si="65">IF($G200&gt;1.2,IF(P200&gt;1.2,1,0),0)</f>
        <v>0</v>
      </c>
      <c r="R200" s="2"/>
      <c r="AH200" s="57" t="str">
        <f>IF(G200&gt;1,IF($E$10&gt;0,100-(#REF!/(1+(AL200/#REF!)^#REF!)^#REF!+#REF!/(AL200-1))*100,100-(AL200*D$5+D$6)*100),"")</f>
        <v/>
      </c>
      <c r="AI200" s="21" t="str">
        <f t="shared" si="56"/>
        <v/>
      </c>
      <c r="AJ200" s="21" t="str">
        <f t="shared" si="57"/>
        <v/>
      </c>
      <c r="AK200" s="48">
        <f t="shared" si="58"/>
        <v>0</v>
      </c>
      <c r="AL200" s="58" t="str">
        <f t="shared" si="59"/>
        <v/>
      </c>
      <c r="AM200" s="59" t="str">
        <f t="shared" si="60"/>
        <v/>
      </c>
      <c r="AN200" s="59" t="str">
        <f t="shared" si="61"/>
        <v/>
      </c>
      <c r="AO200" s="60"/>
    </row>
    <row r="201" spans="3:41" x14ac:dyDescent="0.25">
      <c r="C201" s="82"/>
      <c r="D201" s="45"/>
      <c r="E201" s="83" t="str">
        <f t="shared" si="50"/>
        <v/>
      </c>
      <c r="F201" s="45"/>
      <c r="G201" s="45"/>
      <c r="H201" s="45"/>
      <c r="I201" s="46" t="str">
        <f t="shared" si="62"/>
        <v/>
      </c>
      <c r="J201" s="46" t="str">
        <f t="shared" si="63"/>
        <v/>
      </c>
      <c r="K201" s="47" t="str">
        <f t="shared" si="51"/>
        <v/>
      </c>
      <c r="L201" s="47" t="str">
        <f t="shared" si="52"/>
        <v/>
      </c>
      <c r="M201" s="48">
        <f t="shared" si="64"/>
        <v>0</v>
      </c>
      <c r="N201" s="46" t="str">
        <f t="shared" si="53"/>
        <v/>
      </c>
      <c r="O201" s="47" t="str">
        <f t="shared" si="54"/>
        <v/>
      </c>
      <c r="P201" s="47" t="str">
        <f t="shared" si="55"/>
        <v/>
      </c>
      <c r="Q201" s="48">
        <f t="shared" si="65"/>
        <v>0</v>
      </c>
      <c r="R201" s="2"/>
      <c r="AH201" s="57" t="str">
        <f>IF(G201&gt;1,IF($E$10&gt;0,100-(#REF!/(1+(AL201/#REF!)^#REF!)^#REF!+#REF!/(AL201-1))*100,100-(AL201*D$5+D$6)*100),"")</f>
        <v/>
      </c>
      <c r="AI201" s="21" t="str">
        <f t="shared" si="56"/>
        <v/>
      </c>
      <c r="AJ201" s="21" t="str">
        <f t="shared" si="57"/>
        <v/>
      </c>
      <c r="AK201" s="48">
        <f t="shared" si="58"/>
        <v>0</v>
      </c>
      <c r="AL201" s="58" t="str">
        <f t="shared" si="59"/>
        <v/>
      </c>
      <c r="AM201" s="59" t="str">
        <f t="shared" si="60"/>
        <v/>
      </c>
      <c r="AN201" s="59" t="str">
        <f t="shared" si="61"/>
        <v/>
      </c>
      <c r="AO201" s="60"/>
    </row>
    <row r="202" spans="3:41" x14ac:dyDescent="0.25">
      <c r="C202" s="82"/>
      <c r="D202" s="45"/>
      <c r="E202" s="83" t="str">
        <f t="shared" si="50"/>
        <v/>
      </c>
      <c r="F202" s="45"/>
      <c r="G202" s="45"/>
      <c r="H202" s="45"/>
      <c r="I202" s="46" t="str">
        <f t="shared" si="62"/>
        <v/>
      </c>
      <c r="J202" s="46" t="str">
        <f t="shared" si="63"/>
        <v/>
      </c>
      <c r="K202" s="47" t="str">
        <f t="shared" si="51"/>
        <v/>
      </c>
      <c r="L202" s="47" t="str">
        <f t="shared" si="52"/>
        <v/>
      </c>
      <c r="M202" s="48">
        <f t="shared" si="64"/>
        <v>0</v>
      </c>
      <c r="N202" s="46" t="str">
        <f t="shared" si="53"/>
        <v/>
      </c>
      <c r="O202" s="47" t="str">
        <f t="shared" si="54"/>
        <v/>
      </c>
      <c r="P202" s="47" t="str">
        <f t="shared" si="55"/>
        <v/>
      </c>
      <c r="Q202" s="48">
        <f t="shared" si="65"/>
        <v>0</v>
      </c>
      <c r="R202" s="2"/>
      <c r="AH202" s="57" t="str">
        <f>IF(G202&gt;1,IF($E$10&gt;0,100-(#REF!/(1+(AL202/#REF!)^#REF!)^#REF!+#REF!/(AL202-1))*100,100-(AL202*D$5+D$6)*100),"")</f>
        <v/>
      </c>
      <c r="AI202" s="21" t="str">
        <f t="shared" si="56"/>
        <v/>
      </c>
      <c r="AJ202" s="21" t="str">
        <f t="shared" si="57"/>
        <v/>
      </c>
      <c r="AK202" s="48">
        <f t="shared" si="58"/>
        <v>0</v>
      </c>
      <c r="AL202" s="58" t="str">
        <f t="shared" si="59"/>
        <v/>
      </c>
      <c r="AM202" s="59" t="str">
        <f t="shared" si="60"/>
        <v/>
      </c>
      <c r="AN202" s="59" t="str">
        <f t="shared" si="61"/>
        <v/>
      </c>
      <c r="AO202" s="60"/>
    </row>
    <row r="203" spans="3:41" x14ac:dyDescent="0.25">
      <c r="C203" s="82"/>
      <c r="D203" s="45"/>
      <c r="E203" s="83" t="str">
        <f t="shared" si="50"/>
        <v/>
      </c>
      <c r="F203" s="45"/>
      <c r="G203" s="45"/>
      <c r="H203" s="45"/>
      <c r="I203" s="46" t="str">
        <f t="shared" si="62"/>
        <v/>
      </c>
      <c r="J203" s="46" t="str">
        <f t="shared" si="63"/>
        <v/>
      </c>
      <c r="K203" s="47" t="str">
        <f t="shared" si="51"/>
        <v/>
      </c>
      <c r="L203" s="47" t="str">
        <f t="shared" si="52"/>
        <v/>
      </c>
      <c r="M203" s="48">
        <f t="shared" si="64"/>
        <v>0</v>
      </c>
      <c r="N203" s="46" t="str">
        <f t="shared" si="53"/>
        <v/>
      </c>
      <c r="O203" s="47" t="str">
        <f t="shared" si="54"/>
        <v/>
      </c>
      <c r="P203" s="47" t="str">
        <f t="shared" si="55"/>
        <v/>
      </c>
      <c r="Q203" s="48">
        <f t="shared" si="65"/>
        <v>0</v>
      </c>
      <c r="R203" s="2"/>
      <c r="AH203" s="57" t="str">
        <f>IF(G203&gt;1,IF($E$10&gt;0,100-(#REF!/(1+(AL203/#REF!)^#REF!)^#REF!+#REF!/(AL203-1))*100,100-(AL203*D$5+D$6)*100),"")</f>
        <v/>
      </c>
      <c r="AI203" s="21" t="str">
        <f t="shared" si="56"/>
        <v/>
      </c>
      <c r="AJ203" s="21" t="str">
        <f t="shared" si="57"/>
        <v/>
      </c>
      <c r="AK203" s="48">
        <f t="shared" si="58"/>
        <v>0</v>
      </c>
      <c r="AL203" s="58" t="str">
        <f t="shared" si="59"/>
        <v/>
      </c>
      <c r="AM203" s="59" t="str">
        <f t="shared" si="60"/>
        <v/>
      </c>
      <c r="AN203" s="59" t="str">
        <f t="shared" si="61"/>
        <v/>
      </c>
      <c r="AO203" s="60"/>
    </row>
    <row r="204" spans="3:41" x14ac:dyDescent="0.25">
      <c r="C204" s="82"/>
      <c r="D204" s="45"/>
      <c r="E204" s="83" t="str">
        <f t="shared" si="50"/>
        <v/>
      </c>
      <c r="F204" s="45"/>
      <c r="G204" s="45"/>
      <c r="H204" s="45"/>
      <c r="I204" s="46" t="str">
        <f t="shared" si="62"/>
        <v/>
      </c>
      <c r="J204" s="46" t="str">
        <f t="shared" si="63"/>
        <v/>
      </c>
      <c r="K204" s="47" t="str">
        <f t="shared" si="51"/>
        <v/>
      </c>
      <c r="L204" s="47" t="str">
        <f t="shared" si="52"/>
        <v/>
      </c>
      <c r="M204" s="48">
        <f t="shared" si="64"/>
        <v>0</v>
      </c>
      <c r="N204" s="46" t="str">
        <f t="shared" si="53"/>
        <v/>
      </c>
      <c r="O204" s="47" t="str">
        <f t="shared" si="54"/>
        <v/>
      </c>
      <c r="P204" s="47" t="str">
        <f t="shared" si="55"/>
        <v/>
      </c>
      <c r="Q204" s="48">
        <f t="shared" si="65"/>
        <v>0</v>
      </c>
      <c r="R204" s="2"/>
      <c r="AH204" s="57" t="str">
        <f>IF(G204&gt;1,IF($E$10&gt;0,100-(#REF!/(1+(AL204/#REF!)^#REF!)^#REF!+#REF!/(AL204-1))*100,100-(AL204*D$5+D$6)*100),"")</f>
        <v/>
      </c>
      <c r="AI204" s="21" t="str">
        <f t="shared" si="56"/>
        <v/>
      </c>
      <c r="AJ204" s="21" t="str">
        <f t="shared" si="57"/>
        <v/>
      </c>
      <c r="AK204" s="48">
        <f t="shared" si="58"/>
        <v>0</v>
      </c>
      <c r="AL204" s="58" t="str">
        <f t="shared" si="59"/>
        <v/>
      </c>
      <c r="AM204" s="59" t="str">
        <f t="shared" si="60"/>
        <v/>
      </c>
      <c r="AN204" s="59" t="str">
        <f t="shared" si="61"/>
        <v/>
      </c>
      <c r="AO204" s="60"/>
    </row>
    <row r="205" spans="3:41" x14ac:dyDescent="0.25">
      <c r="C205" s="82"/>
      <c r="D205" s="45"/>
      <c r="E205" s="83" t="str">
        <f t="shared" si="50"/>
        <v/>
      </c>
      <c r="F205" s="45"/>
      <c r="G205" s="45"/>
      <c r="H205" s="45"/>
      <c r="I205" s="46" t="str">
        <f t="shared" si="62"/>
        <v/>
      </c>
      <c r="J205" s="46" t="str">
        <f t="shared" si="63"/>
        <v/>
      </c>
      <c r="K205" s="47" t="str">
        <f t="shared" si="51"/>
        <v/>
      </c>
      <c r="L205" s="47" t="str">
        <f t="shared" si="52"/>
        <v/>
      </c>
      <c r="M205" s="48">
        <f t="shared" si="64"/>
        <v>0</v>
      </c>
      <c r="N205" s="46" t="str">
        <f t="shared" si="53"/>
        <v/>
      </c>
      <c r="O205" s="47" t="str">
        <f t="shared" si="54"/>
        <v/>
      </c>
      <c r="P205" s="47" t="str">
        <f t="shared" si="55"/>
        <v/>
      </c>
      <c r="Q205" s="48">
        <f t="shared" si="65"/>
        <v>0</v>
      </c>
      <c r="R205" s="2"/>
      <c r="AH205" s="57" t="str">
        <f>IF(G205&gt;1,IF($E$10&gt;0,100-(#REF!/(1+(AL205/#REF!)^#REF!)^#REF!+#REF!/(AL205-1))*100,100-(AL205*D$5+D$6)*100),"")</f>
        <v/>
      </c>
      <c r="AI205" s="21" t="str">
        <f t="shared" si="56"/>
        <v/>
      </c>
      <c r="AJ205" s="21" t="str">
        <f t="shared" si="57"/>
        <v/>
      </c>
      <c r="AK205" s="48">
        <f t="shared" si="58"/>
        <v>0</v>
      </c>
      <c r="AL205" s="58" t="str">
        <f t="shared" si="59"/>
        <v/>
      </c>
      <c r="AM205" s="59" t="str">
        <f t="shared" si="60"/>
        <v/>
      </c>
      <c r="AN205" s="59" t="str">
        <f t="shared" si="61"/>
        <v/>
      </c>
      <c r="AO205" s="60"/>
    </row>
    <row r="206" spans="3:41" x14ac:dyDescent="0.25">
      <c r="C206" s="82"/>
      <c r="D206" s="45"/>
      <c r="E206" s="83" t="str">
        <f t="shared" si="50"/>
        <v/>
      </c>
      <c r="F206" s="45"/>
      <c r="G206" s="45"/>
      <c r="H206" s="45"/>
      <c r="I206" s="46" t="str">
        <f t="shared" si="62"/>
        <v/>
      </c>
      <c r="J206" s="46" t="str">
        <f t="shared" si="63"/>
        <v/>
      </c>
      <c r="K206" s="47" t="str">
        <f t="shared" si="51"/>
        <v/>
      </c>
      <c r="L206" s="47" t="str">
        <f t="shared" si="52"/>
        <v/>
      </c>
      <c r="M206" s="48">
        <f t="shared" si="64"/>
        <v>0</v>
      </c>
      <c r="N206" s="46" t="str">
        <f t="shared" si="53"/>
        <v/>
      </c>
      <c r="O206" s="47" t="str">
        <f t="shared" si="54"/>
        <v/>
      </c>
      <c r="P206" s="47" t="str">
        <f t="shared" si="55"/>
        <v/>
      </c>
      <c r="Q206" s="48">
        <f t="shared" si="65"/>
        <v>0</v>
      </c>
      <c r="R206" s="2"/>
      <c r="AH206" s="57" t="str">
        <f>IF(G206&gt;1,IF($E$10&gt;0,100-(#REF!/(1+(AL206/#REF!)^#REF!)^#REF!+#REF!/(AL206-1))*100,100-(AL206*D$5+D$6)*100),"")</f>
        <v/>
      </c>
      <c r="AI206" s="21" t="str">
        <f t="shared" si="56"/>
        <v/>
      </c>
      <c r="AJ206" s="21" t="str">
        <f t="shared" si="57"/>
        <v/>
      </c>
      <c r="AK206" s="48">
        <f t="shared" si="58"/>
        <v>0</v>
      </c>
      <c r="AL206" s="58" t="str">
        <f t="shared" si="59"/>
        <v/>
      </c>
      <c r="AM206" s="59" t="str">
        <f t="shared" si="60"/>
        <v/>
      </c>
      <c r="AN206" s="59" t="str">
        <f t="shared" si="61"/>
        <v/>
      </c>
      <c r="AO206" s="60"/>
    </row>
    <row r="207" spans="3:41" x14ac:dyDescent="0.25">
      <c r="C207" s="82"/>
      <c r="D207" s="45"/>
      <c r="E207" s="83" t="str">
        <f t="shared" si="50"/>
        <v/>
      </c>
      <c r="F207" s="45"/>
      <c r="G207" s="45"/>
      <c r="H207" s="45"/>
      <c r="I207" s="46" t="str">
        <f t="shared" si="62"/>
        <v/>
      </c>
      <c r="J207" s="46" t="str">
        <f t="shared" si="63"/>
        <v/>
      </c>
      <c r="K207" s="47" t="str">
        <f t="shared" si="51"/>
        <v/>
      </c>
      <c r="L207" s="47" t="str">
        <f t="shared" si="52"/>
        <v/>
      </c>
      <c r="M207" s="48">
        <f t="shared" si="64"/>
        <v>0</v>
      </c>
      <c r="N207" s="46" t="str">
        <f t="shared" si="53"/>
        <v/>
      </c>
      <c r="O207" s="47" t="str">
        <f t="shared" si="54"/>
        <v/>
      </c>
      <c r="P207" s="47" t="str">
        <f t="shared" si="55"/>
        <v/>
      </c>
      <c r="Q207" s="48">
        <f t="shared" si="65"/>
        <v>0</v>
      </c>
      <c r="R207" s="2"/>
      <c r="AH207" s="57" t="str">
        <f>IF(G207&gt;1,IF($E$10&gt;0,100-(#REF!/(1+(AL207/#REF!)^#REF!)^#REF!+#REF!/(AL207-1))*100,100-(AL207*D$5+D$6)*100),"")</f>
        <v/>
      </c>
      <c r="AI207" s="21" t="str">
        <f t="shared" si="56"/>
        <v/>
      </c>
      <c r="AJ207" s="21" t="str">
        <f t="shared" si="57"/>
        <v/>
      </c>
      <c r="AK207" s="48">
        <f t="shared" si="58"/>
        <v>0</v>
      </c>
      <c r="AL207" s="58" t="str">
        <f t="shared" si="59"/>
        <v/>
      </c>
      <c r="AM207" s="59" t="str">
        <f t="shared" si="60"/>
        <v/>
      </c>
      <c r="AN207" s="59" t="str">
        <f t="shared" si="61"/>
        <v/>
      </c>
      <c r="AO207" s="60"/>
    </row>
    <row r="208" spans="3:41" x14ac:dyDescent="0.25">
      <c r="C208" s="82"/>
      <c r="D208" s="45"/>
      <c r="E208" s="83" t="str">
        <f t="shared" si="50"/>
        <v/>
      </c>
      <c r="F208" s="45"/>
      <c r="G208" s="45"/>
      <c r="H208" s="45"/>
      <c r="I208" s="46" t="str">
        <f t="shared" si="62"/>
        <v/>
      </c>
      <c r="J208" s="46" t="str">
        <f t="shared" si="63"/>
        <v/>
      </c>
      <c r="K208" s="47" t="str">
        <f t="shared" si="51"/>
        <v/>
      </c>
      <c r="L208" s="47" t="str">
        <f t="shared" si="52"/>
        <v/>
      </c>
      <c r="M208" s="48">
        <f t="shared" si="64"/>
        <v>0</v>
      </c>
      <c r="N208" s="46" t="str">
        <f t="shared" si="53"/>
        <v/>
      </c>
      <c r="O208" s="47" t="str">
        <f t="shared" si="54"/>
        <v/>
      </c>
      <c r="P208" s="47" t="str">
        <f t="shared" si="55"/>
        <v/>
      </c>
      <c r="Q208" s="48">
        <f t="shared" si="65"/>
        <v>0</v>
      </c>
      <c r="R208" s="2"/>
      <c r="AH208" s="57" t="str">
        <f>IF(G208&gt;1,IF($E$10&gt;0,100-(#REF!/(1+(AL208/#REF!)^#REF!)^#REF!+#REF!/(AL208-1))*100,100-(AL208*D$5+D$6)*100),"")</f>
        <v/>
      </c>
      <c r="AI208" s="21" t="str">
        <f t="shared" si="56"/>
        <v/>
      </c>
      <c r="AJ208" s="21" t="str">
        <f t="shared" si="57"/>
        <v/>
      </c>
      <c r="AK208" s="48">
        <f t="shared" si="58"/>
        <v>0</v>
      </c>
      <c r="AL208" s="58" t="str">
        <f t="shared" si="59"/>
        <v/>
      </c>
      <c r="AM208" s="59" t="str">
        <f t="shared" si="60"/>
        <v/>
      </c>
      <c r="AN208" s="59" t="str">
        <f t="shared" si="61"/>
        <v/>
      </c>
      <c r="AO208" s="60"/>
    </row>
    <row r="209" spans="3:41" x14ac:dyDescent="0.25">
      <c r="C209" s="82"/>
      <c r="D209" s="45"/>
      <c r="E209" s="83" t="str">
        <f t="shared" si="50"/>
        <v/>
      </c>
      <c r="F209" s="45"/>
      <c r="G209" s="45"/>
      <c r="H209" s="45"/>
      <c r="I209" s="46" t="str">
        <f t="shared" si="62"/>
        <v/>
      </c>
      <c r="J209" s="46" t="str">
        <f t="shared" si="63"/>
        <v/>
      </c>
      <c r="K209" s="47" t="str">
        <f t="shared" si="51"/>
        <v/>
      </c>
      <c r="L209" s="47" t="str">
        <f t="shared" si="52"/>
        <v/>
      </c>
      <c r="M209" s="48">
        <f t="shared" si="64"/>
        <v>0</v>
      </c>
      <c r="N209" s="46" t="str">
        <f t="shared" si="53"/>
        <v/>
      </c>
      <c r="O209" s="47" t="str">
        <f t="shared" si="54"/>
        <v/>
      </c>
      <c r="P209" s="47" t="str">
        <f t="shared" si="55"/>
        <v/>
      </c>
      <c r="Q209" s="48">
        <f t="shared" si="65"/>
        <v>0</v>
      </c>
      <c r="R209" s="2"/>
      <c r="AH209" s="57" t="str">
        <f>IF(G209&gt;1,IF($E$10&gt;0,100-(#REF!/(1+(AL209/#REF!)^#REF!)^#REF!+#REF!/(AL209-1))*100,100-(AL209*D$5+D$6)*100),"")</f>
        <v/>
      </c>
      <c r="AI209" s="21" t="str">
        <f t="shared" si="56"/>
        <v/>
      </c>
      <c r="AJ209" s="21" t="str">
        <f t="shared" si="57"/>
        <v/>
      </c>
      <c r="AK209" s="48">
        <f t="shared" si="58"/>
        <v>0</v>
      </c>
      <c r="AL209" s="58" t="str">
        <f t="shared" si="59"/>
        <v/>
      </c>
      <c r="AM209" s="59" t="str">
        <f t="shared" si="60"/>
        <v/>
      </c>
      <c r="AN209" s="59" t="str">
        <f t="shared" si="61"/>
        <v/>
      </c>
      <c r="AO209" s="60"/>
    </row>
    <row r="210" spans="3:41" x14ac:dyDescent="0.25">
      <c r="C210" s="82"/>
      <c r="D210" s="45"/>
      <c r="E210" s="83" t="str">
        <f t="shared" si="50"/>
        <v/>
      </c>
      <c r="F210" s="45"/>
      <c r="G210" s="45"/>
      <c r="H210" s="45"/>
      <c r="I210" s="46" t="str">
        <f t="shared" si="62"/>
        <v/>
      </c>
      <c r="J210" s="46" t="str">
        <f t="shared" si="63"/>
        <v/>
      </c>
      <c r="K210" s="47" t="str">
        <f t="shared" si="51"/>
        <v/>
      </c>
      <c r="L210" s="47" t="str">
        <f t="shared" si="52"/>
        <v/>
      </c>
      <c r="M210" s="48">
        <f t="shared" si="64"/>
        <v>0</v>
      </c>
      <c r="N210" s="46" t="str">
        <f t="shared" si="53"/>
        <v/>
      </c>
      <c r="O210" s="47" t="str">
        <f t="shared" si="54"/>
        <v/>
      </c>
      <c r="P210" s="47" t="str">
        <f t="shared" si="55"/>
        <v/>
      </c>
      <c r="Q210" s="48">
        <f t="shared" si="65"/>
        <v>0</v>
      </c>
      <c r="R210" s="2"/>
      <c r="AH210" s="57" t="str">
        <f>IF(G210&gt;1,IF($E$10&gt;0,100-(#REF!/(1+(AL210/#REF!)^#REF!)^#REF!+#REF!/(AL210-1))*100,100-(AL210*D$5+D$6)*100),"")</f>
        <v/>
      </c>
      <c r="AI210" s="21" t="str">
        <f t="shared" si="56"/>
        <v/>
      </c>
      <c r="AJ210" s="21" t="str">
        <f t="shared" si="57"/>
        <v/>
      </c>
      <c r="AK210" s="48">
        <f t="shared" si="58"/>
        <v>0</v>
      </c>
      <c r="AL210" s="58" t="str">
        <f t="shared" si="59"/>
        <v/>
      </c>
      <c r="AM210" s="59" t="str">
        <f t="shared" si="60"/>
        <v/>
      </c>
      <c r="AN210" s="59" t="str">
        <f t="shared" si="61"/>
        <v/>
      </c>
      <c r="AO210" s="60"/>
    </row>
    <row r="211" spans="3:41" x14ac:dyDescent="0.25">
      <c r="C211" s="82"/>
      <c r="D211" s="45"/>
      <c r="E211" s="83" t="str">
        <f t="shared" si="50"/>
        <v/>
      </c>
      <c r="F211" s="45"/>
      <c r="G211" s="45"/>
      <c r="H211" s="45"/>
      <c r="I211" s="46" t="str">
        <f t="shared" si="62"/>
        <v/>
      </c>
      <c r="J211" s="46" t="str">
        <f t="shared" si="63"/>
        <v/>
      </c>
      <c r="K211" s="47" t="str">
        <f t="shared" si="51"/>
        <v/>
      </c>
      <c r="L211" s="47" t="str">
        <f t="shared" si="52"/>
        <v/>
      </c>
      <c r="M211" s="48">
        <f t="shared" si="64"/>
        <v>0</v>
      </c>
      <c r="N211" s="46" t="str">
        <f t="shared" si="53"/>
        <v/>
      </c>
      <c r="O211" s="47" t="str">
        <f t="shared" si="54"/>
        <v/>
      </c>
      <c r="P211" s="47" t="str">
        <f t="shared" si="55"/>
        <v/>
      </c>
      <c r="Q211" s="48">
        <f t="shared" si="65"/>
        <v>0</v>
      </c>
      <c r="R211" s="2"/>
      <c r="AH211" s="57" t="str">
        <f>IF(G211&gt;1,IF($E$10&gt;0,100-(#REF!/(1+(AL211/#REF!)^#REF!)^#REF!+#REF!/(AL211-1))*100,100-(AL211*D$5+D$6)*100),"")</f>
        <v/>
      </c>
      <c r="AI211" s="21" t="str">
        <f t="shared" si="56"/>
        <v/>
      </c>
      <c r="AJ211" s="21" t="str">
        <f t="shared" si="57"/>
        <v/>
      </c>
      <c r="AK211" s="48">
        <f t="shared" si="58"/>
        <v>0</v>
      </c>
      <c r="AL211" s="58" t="str">
        <f t="shared" si="59"/>
        <v/>
      </c>
      <c r="AM211" s="59" t="str">
        <f t="shared" si="60"/>
        <v/>
      </c>
      <c r="AN211" s="59" t="str">
        <f t="shared" si="61"/>
        <v/>
      </c>
      <c r="AO211" s="60"/>
    </row>
    <row r="212" spans="3:41" x14ac:dyDescent="0.25">
      <c r="C212" s="82"/>
      <c r="D212" s="45"/>
      <c r="E212" s="83" t="str">
        <f t="shared" si="50"/>
        <v/>
      </c>
      <c r="F212" s="45"/>
      <c r="G212" s="45"/>
      <c r="H212" s="45"/>
      <c r="I212" s="46" t="str">
        <f t="shared" si="62"/>
        <v/>
      </c>
      <c r="J212" s="46" t="str">
        <f t="shared" si="63"/>
        <v/>
      </c>
      <c r="K212" s="47" t="str">
        <f t="shared" si="51"/>
        <v/>
      </c>
      <c r="L212" s="47" t="str">
        <f t="shared" si="52"/>
        <v/>
      </c>
      <c r="M212" s="48">
        <f t="shared" si="64"/>
        <v>0</v>
      </c>
      <c r="N212" s="46" t="str">
        <f t="shared" si="53"/>
        <v/>
      </c>
      <c r="O212" s="47" t="str">
        <f t="shared" si="54"/>
        <v/>
      </c>
      <c r="P212" s="47" t="str">
        <f t="shared" si="55"/>
        <v/>
      </c>
      <c r="Q212" s="48">
        <f t="shared" si="65"/>
        <v>0</v>
      </c>
      <c r="R212" s="2"/>
      <c r="AH212" s="57" t="str">
        <f>IF(G212&gt;1,IF($E$10&gt;0,100-(#REF!/(1+(AL212/#REF!)^#REF!)^#REF!+#REF!/(AL212-1))*100,100-(AL212*D$5+D$6)*100),"")</f>
        <v/>
      </c>
      <c r="AI212" s="21" t="str">
        <f t="shared" si="56"/>
        <v/>
      </c>
      <c r="AJ212" s="21" t="str">
        <f t="shared" si="57"/>
        <v/>
      </c>
      <c r="AK212" s="48">
        <f t="shared" si="58"/>
        <v>0</v>
      </c>
      <c r="AL212" s="58" t="str">
        <f t="shared" si="59"/>
        <v/>
      </c>
      <c r="AM212" s="59" t="str">
        <f t="shared" si="60"/>
        <v/>
      </c>
      <c r="AN212" s="59" t="str">
        <f t="shared" si="61"/>
        <v/>
      </c>
      <c r="AO212" s="60"/>
    </row>
    <row r="213" spans="3:41" x14ac:dyDescent="0.25">
      <c r="C213" s="82"/>
      <c r="D213" s="45"/>
      <c r="E213" s="83" t="str">
        <f t="shared" si="50"/>
        <v/>
      </c>
      <c r="F213" s="45"/>
      <c r="G213" s="45"/>
      <c r="H213" s="45"/>
      <c r="I213" s="46" t="str">
        <f t="shared" si="62"/>
        <v/>
      </c>
      <c r="J213" s="46" t="str">
        <f t="shared" si="63"/>
        <v/>
      </c>
      <c r="K213" s="47" t="str">
        <f t="shared" si="51"/>
        <v/>
      </c>
      <c r="L213" s="47" t="str">
        <f t="shared" si="52"/>
        <v/>
      </c>
      <c r="M213" s="48">
        <f t="shared" si="64"/>
        <v>0</v>
      </c>
      <c r="N213" s="46" t="str">
        <f t="shared" si="53"/>
        <v/>
      </c>
      <c r="O213" s="47" t="str">
        <f t="shared" si="54"/>
        <v/>
      </c>
      <c r="P213" s="47" t="str">
        <f t="shared" si="55"/>
        <v/>
      </c>
      <c r="Q213" s="48">
        <f t="shared" si="65"/>
        <v>0</v>
      </c>
      <c r="R213" s="2"/>
      <c r="AH213" s="57" t="str">
        <f>IF(G213&gt;1,IF($E$10&gt;0,100-(#REF!/(1+(AL213/#REF!)^#REF!)^#REF!+#REF!/(AL213-1))*100,100-(AL213*D$5+D$6)*100),"")</f>
        <v/>
      </c>
      <c r="AI213" s="21" t="str">
        <f t="shared" si="56"/>
        <v/>
      </c>
      <c r="AJ213" s="21" t="str">
        <f t="shared" si="57"/>
        <v/>
      </c>
      <c r="AK213" s="48">
        <f t="shared" si="58"/>
        <v>0</v>
      </c>
      <c r="AL213" s="58" t="str">
        <f t="shared" si="59"/>
        <v/>
      </c>
      <c r="AM213" s="59" t="str">
        <f t="shared" si="60"/>
        <v/>
      </c>
      <c r="AN213" s="59" t="str">
        <f t="shared" si="61"/>
        <v/>
      </c>
      <c r="AO213" s="60"/>
    </row>
    <row r="214" spans="3:41" x14ac:dyDescent="0.25">
      <c r="C214" s="82"/>
      <c r="D214" s="45"/>
      <c r="E214" s="83" t="str">
        <f t="shared" si="50"/>
        <v/>
      </c>
      <c r="F214" s="45"/>
      <c r="G214" s="45"/>
      <c r="H214" s="45"/>
      <c r="I214" s="46" t="str">
        <f t="shared" si="62"/>
        <v/>
      </c>
      <c r="J214" s="46" t="str">
        <f t="shared" si="63"/>
        <v/>
      </c>
      <c r="K214" s="47" t="str">
        <f t="shared" si="51"/>
        <v/>
      </c>
      <c r="L214" s="47" t="str">
        <f t="shared" si="52"/>
        <v/>
      </c>
      <c r="M214" s="48">
        <f t="shared" si="64"/>
        <v>0</v>
      </c>
      <c r="N214" s="46" t="str">
        <f t="shared" si="53"/>
        <v/>
      </c>
      <c r="O214" s="47" t="str">
        <f t="shared" si="54"/>
        <v/>
      </c>
      <c r="P214" s="47" t="str">
        <f t="shared" si="55"/>
        <v/>
      </c>
      <c r="Q214" s="48">
        <f t="shared" si="65"/>
        <v>0</v>
      </c>
      <c r="R214" s="2"/>
      <c r="AH214" s="57" t="str">
        <f>IF(G214&gt;1,IF($E$10&gt;0,100-(#REF!/(1+(AL214/#REF!)^#REF!)^#REF!+#REF!/(AL214-1))*100,100-(AL214*D$5+D$6)*100),"")</f>
        <v/>
      </c>
      <c r="AI214" s="21" t="str">
        <f t="shared" si="56"/>
        <v/>
      </c>
      <c r="AJ214" s="21" t="str">
        <f t="shared" si="57"/>
        <v/>
      </c>
      <c r="AK214" s="48">
        <f t="shared" si="58"/>
        <v>0</v>
      </c>
      <c r="AL214" s="58" t="str">
        <f t="shared" si="59"/>
        <v/>
      </c>
      <c r="AM214" s="59" t="str">
        <f t="shared" si="60"/>
        <v/>
      </c>
      <c r="AN214" s="59" t="str">
        <f t="shared" si="61"/>
        <v/>
      </c>
      <c r="AO214" s="60"/>
    </row>
    <row r="215" spans="3:41" ht="15.75" thickBot="1" x14ac:dyDescent="0.3">
      <c r="C215" s="87"/>
      <c r="D215" s="84"/>
      <c r="E215" s="83" t="str">
        <f t="shared" si="50"/>
        <v/>
      </c>
      <c r="F215" s="45"/>
      <c r="G215" s="45"/>
      <c r="H215" s="45"/>
      <c r="I215" s="46" t="str">
        <f t="shared" si="62"/>
        <v/>
      </c>
      <c r="J215" s="46" t="str">
        <f t="shared" si="63"/>
        <v/>
      </c>
      <c r="K215" s="47" t="str">
        <f t="shared" si="51"/>
        <v/>
      </c>
      <c r="L215" s="47" t="str">
        <f t="shared" si="52"/>
        <v/>
      </c>
      <c r="M215" s="48">
        <f t="shared" si="64"/>
        <v>0</v>
      </c>
      <c r="N215" s="46" t="str">
        <f t="shared" si="53"/>
        <v/>
      </c>
      <c r="O215" s="47" t="str">
        <f t="shared" si="54"/>
        <v/>
      </c>
      <c r="P215" s="47" t="str">
        <f t="shared" si="55"/>
        <v/>
      </c>
      <c r="Q215" s="48">
        <f t="shared" si="65"/>
        <v>0</v>
      </c>
      <c r="R215" s="2"/>
      <c r="AH215" s="57" t="str">
        <f>IF(G215&gt;1,IF($E$10&gt;0,100-(#REF!/(1+(AL215/#REF!)^#REF!)^#REF!+#REF!/(AL215-1))*100,100-(AL215*D$5+D$6)*100),"")</f>
        <v/>
      </c>
      <c r="AI215" s="21" t="str">
        <f t="shared" si="56"/>
        <v/>
      </c>
      <c r="AJ215" s="21" t="str">
        <f t="shared" si="57"/>
        <v/>
      </c>
      <c r="AK215" s="48">
        <f t="shared" si="58"/>
        <v>0</v>
      </c>
      <c r="AL215" s="58" t="str">
        <f t="shared" si="59"/>
        <v/>
      </c>
      <c r="AM215" s="59" t="str">
        <f t="shared" si="60"/>
        <v/>
      </c>
      <c r="AN215" s="59" t="str">
        <f t="shared" si="61"/>
        <v/>
      </c>
      <c r="AO215" s="60"/>
    </row>
    <row r="216" spans="3:41" x14ac:dyDescent="0.25">
      <c r="F216" s="45"/>
      <c r="G216" s="45"/>
      <c r="H216" s="45"/>
      <c r="I216" s="46" t="str">
        <f t="shared" si="62"/>
        <v/>
      </c>
      <c r="J216" s="46" t="str">
        <f t="shared" si="63"/>
        <v/>
      </c>
      <c r="K216" s="47" t="str">
        <f t="shared" si="51"/>
        <v/>
      </c>
      <c r="L216" s="47" t="str">
        <f t="shared" si="52"/>
        <v/>
      </c>
      <c r="M216" s="48">
        <f t="shared" si="64"/>
        <v>0</v>
      </c>
      <c r="N216" s="46" t="str">
        <f t="shared" si="53"/>
        <v/>
      </c>
      <c r="O216" s="47" t="str">
        <f t="shared" si="54"/>
        <v/>
      </c>
      <c r="P216" s="47" t="str">
        <f t="shared" si="55"/>
        <v/>
      </c>
      <c r="Q216" s="48">
        <f t="shared" si="65"/>
        <v>0</v>
      </c>
      <c r="R216" s="2"/>
      <c r="AH216" s="57" t="str">
        <f>IF(G216&gt;1,IF($E$10&gt;0,100-(#REF!/(1+(AL216/#REF!)^#REF!)^#REF!+#REF!/(AL216-1))*100,100-(AL216*D$5+D$6)*100),"")</f>
        <v/>
      </c>
      <c r="AI216" s="21" t="str">
        <f t="shared" si="56"/>
        <v/>
      </c>
      <c r="AJ216" s="21" t="str">
        <f t="shared" si="57"/>
        <v/>
      </c>
      <c r="AK216" s="48">
        <f t="shared" si="58"/>
        <v>0</v>
      </c>
      <c r="AL216" s="58" t="str">
        <f t="shared" si="59"/>
        <v/>
      </c>
      <c r="AM216" s="59" t="str">
        <f t="shared" si="60"/>
        <v/>
      </c>
      <c r="AN216" s="59" t="str">
        <f t="shared" si="61"/>
        <v/>
      </c>
      <c r="AO216" s="60"/>
    </row>
    <row r="217" spans="3:41" x14ac:dyDescent="0.25">
      <c r="F217" s="45"/>
      <c r="G217" s="45"/>
      <c r="H217" s="45"/>
      <c r="I217" s="46" t="str">
        <f t="shared" si="62"/>
        <v/>
      </c>
      <c r="J217" s="46" t="str">
        <f t="shared" si="63"/>
        <v/>
      </c>
      <c r="K217" s="47" t="str">
        <f t="shared" si="51"/>
        <v/>
      </c>
      <c r="L217" s="47" t="str">
        <f t="shared" si="52"/>
        <v/>
      </c>
      <c r="M217" s="48">
        <f t="shared" si="64"/>
        <v>0</v>
      </c>
      <c r="N217" s="46" t="str">
        <f t="shared" si="53"/>
        <v/>
      </c>
      <c r="O217" s="47" t="str">
        <f t="shared" si="54"/>
        <v/>
      </c>
      <c r="P217" s="47" t="str">
        <f t="shared" si="55"/>
        <v/>
      </c>
      <c r="Q217" s="48">
        <f t="shared" si="65"/>
        <v>0</v>
      </c>
      <c r="R217" s="2"/>
      <c r="AH217" s="57" t="str">
        <f>IF(G217&gt;1,IF($E$10&gt;0,100-(#REF!/(1+(AL217/#REF!)^#REF!)^#REF!+#REF!/(AL217-1))*100,100-(AL217*D$5+D$6)*100),"")</f>
        <v/>
      </c>
      <c r="AI217" s="21" t="str">
        <f t="shared" si="56"/>
        <v/>
      </c>
      <c r="AJ217" s="21" t="str">
        <f t="shared" si="57"/>
        <v/>
      </c>
      <c r="AK217" s="48">
        <f t="shared" si="58"/>
        <v>0</v>
      </c>
      <c r="AL217" s="58" t="str">
        <f t="shared" si="59"/>
        <v/>
      </c>
      <c r="AM217" s="59" t="str">
        <f t="shared" si="60"/>
        <v/>
      </c>
      <c r="AN217" s="59" t="str">
        <f t="shared" si="61"/>
        <v/>
      </c>
      <c r="AO217" s="60"/>
    </row>
    <row r="218" spans="3:41" x14ac:dyDescent="0.25">
      <c r="F218" s="45"/>
      <c r="G218" s="45"/>
      <c r="H218" s="45"/>
      <c r="I218" s="46" t="str">
        <f t="shared" si="62"/>
        <v/>
      </c>
      <c r="J218" s="46" t="str">
        <f t="shared" si="63"/>
        <v/>
      </c>
      <c r="K218" s="47" t="str">
        <f t="shared" si="51"/>
        <v/>
      </c>
      <c r="L218" s="47" t="str">
        <f t="shared" si="52"/>
        <v/>
      </c>
      <c r="M218" s="48">
        <f t="shared" si="64"/>
        <v>0</v>
      </c>
      <c r="N218" s="46" t="str">
        <f t="shared" si="53"/>
        <v/>
      </c>
      <c r="O218" s="47" t="str">
        <f t="shared" si="54"/>
        <v/>
      </c>
      <c r="P218" s="47" t="str">
        <f t="shared" si="55"/>
        <v/>
      </c>
      <c r="Q218" s="48">
        <f t="shared" si="65"/>
        <v>0</v>
      </c>
      <c r="R218" s="2"/>
      <c r="AH218" s="57" t="str">
        <f>IF(G218&gt;1,IF($E$10&gt;0,100-(#REF!/(1+(AL218/#REF!)^#REF!)^#REF!+#REF!/(AL218-1))*100,100-(AL218*D$5+D$6)*100),"")</f>
        <v/>
      </c>
      <c r="AI218" s="21" t="str">
        <f t="shared" si="56"/>
        <v/>
      </c>
      <c r="AJ218" s="21" t="str">
        <f t="shared" si="57"/>
        <v/>
      </c>
      <c r="AK218" s="48">
        <f t="shared" si="58"/>
        <v>0</v>
      </c>
      <c r="AL218" s="58" t="str">
        <f t="shared" si="59"/>
        <v/>
      </c>
      <c r="AM218" s="59" t="str">
        <f t="shared" si="60"/>
        <v/>
      </c>
      <c r="AN218" s="59" t="str">
        <f t="shared" si="61"/>
        <v/>
      </c>
      <c r="AO218" s="60"/>
    </row>
    <row r="219" spans="3:41" x14ac:dyDescent="0.25">
      <c r="F219" s="45"/>
      <c r="G219" s="45"/>
      <c r="H219" s="45"/>
      <c r="I219" s="46" t="str">
        <f t="shared" si="62"/>
        <v/>
      </c>
      <c r="J219" s="46" t="str">
        <f t="shared" si="63"/>
        <v/>
      </c>
      <c r="K219" s="47" t="str">
        <f t="shared" si="51"/>
        <v/>
      </c>
      <c r="L219" s="47" t="str">
        <f t="shared" si="52"/>
        <v/>
      </c>
      <c r="M219" s="48">
        <f t="shared" si="64"/>
        <v>0</v>
      </c>
      <c r="N219" s="46" t="str">
        <f t="shared" si="53"/>
        <v/>
      </c>
      <c r="O219" s="47" t="str">
        <f t="shared" si="54"/>
        <v/>
      </c>
      <c r="P219" s="47" t="str">
        <f t="shared" si="55"/>
        <v/>
      </c>
      <c r="Q219" s="48">
        <f t="shared" si="65"/>
        <v>0</v>
      </c>
      <c r="R219" s="2"/>
      <c r="AH219" s="57" t="str">
        <f>IF(G219&gt;1,IF($E$10&gt;0,100-(#REF!/(1+(AL219/#REF!)^#REF!)^#REF!+#REF!/(AL219-1))*100,100-(AL219*D$5+D$6)*100),"")</f>
        <v/>
      </c>
      <c r="AI219" s="21" t="str">
        <f t="shared" si="56"/>
        <v/>
      </c>
      <c r="AJ219" s="21" t="str">
        <f t="shared" si="57"/>
        <v/>
      </c>
      <c r="AK219" s="48">
        <f t="shared" si="58"/>
        <v>0</v>
      </c>
      <c r="AL219" s="58" t="str">
        <f t="shared" si="59"/>
        <v/>
      </c>
      <c r="AM219" s="59" t="str">
        <f t="shared" si="60"/>
        <v/>
      </c>
      <c r="AN219" s="59" t="str">
        <f t="shared" si="61"/>
        <v/>
      </c>
      <c r="AO219" s="60"/>
    </row>
    <row r="220" spans="3:41" ht="15.75" thickBot="1" x14ac:dyDescent="0.3">
      <c r="F220" s="84"/>
      <c r="G220" s="84"/>
      <c r="H220" s="84"/>
      <c r="I220" s="46" t="str">
        <f t="shared" si="62"/>
        <v/>
      </c>
      <c r="J220" s="46" t="str">
        <f t="shared" si="63"/>
        <v/>
      </c>
      <c r="K220" s="85" t="str">
        <f t="shared" si="51"/>
        <v/>
      </c>
      <c r="L220" s="85" t="str">
        <f t="shared" si="52"/>
        <v/>
      </c>
      <c r="M220" s="48">
        <f t="shared" si="64"/>
        <v>0</v>
      </c>
      <c r="N220" s="46" t="str">
        <f t="shared" si="53"/>
        <v/>
      </c>
      <c r="O220" s="47" t="str">
        <f t="shared" si="54"/>
        <v/>
      </c>
      <c r="P220" s="47" t="str">
        <f t="shared" si="55"/>
        <v/>
      </c>
      <c r="Q220" s="48">
        <f t="shared" si="65"/>
        <v>0</v>
      </c>
      <c r="R220" s="2"/>
      <c r="AH220" s="57" t="str">
        <f>IF(G220&gt;1,IF($E$10&gt;0,100-(#REF!/(1+(AL220/#REF!)^#REF!)^#REF!+#REF!/(AL220-1))*100,100-(AL220*D$5+D$6)*100),"")</f>
        <v/>
      </c>
      <c r="AI220" s="21" t="str">
        <f t="shared" si="56"/>
        <v/>
      </c>
      <c r="AJ220" s="21" t="str">
        <f t="shared" si="57"/>
        <v/>
      </c>
      <c r="AK220" s="86">
        <f t="shared" si="58"/>
        <v>0</v>
      </c>
      <c r="AL220" s="58" t="str">
        <f t="shared" si="59"/>
        <v/>
      </c>
      <c r="AM220" s="59" t="str">
        <f t="shared" si="60"/>
        <v/>
      </c>
      <c r="AN220" s="59" t="str">
        <f t="shared" si="61"/>
        <v/>
      </c>
      <c r="AO220" s="60"/>
    </row>
  </sheetData>
  <mergeCells count="14">
    <mergeCell ref="AD3:AF3"/>
    <mergeCell ref="AH3:AL3"/>
    <mergeCell ref="C9:E9"/>
    <mergeCell ref="C33:E33"/>
    <mergeCell ref="C2:E2"/>
    <mergeCell ref="G2:H2"/>
    <mergeCell ref="J2:Q2"/>
    <mergeCell ref="T2:AF2"/>
    <mergeCell ref="J3:M3"/>
    <mergeCell ref="N3:Q3"/>
    <mergeCell ref="T3:U3"/>
    <mergeCell ref="V3:W3"/>
    <mergeCell ref="X3:Z3"/>
    <mergeCell ref="AA3:AC3"/>
  </mergeCells>
  <conditionalFormatting sqref="L7:M220">
    <cfRule type="cellIs" dxfId="9" priority="5" operator="between">
      <formula>1.2</formula>
      <formula>10</formula>
    </cfRule>
  </conditionalFormatting>
  <conditionalFormatting sqref="P7:P220">
    <cfRule type="cellIs" dxfId="8" priority="4" operator="between">
      <formula>1.2</formula>
      <formula>10</formula>
    </cfRule>
  </conditionalFormatting>
  <conditionalFormatting sqref="Q7:R220">
    <cfRule type="cellIs" dxfId="7" priority="3" operator="between">
      <formula>1.2</formula>
      <formula>10</formula>
    </cfRule>
  </conditionalFormatting>
  <conditionalFormatting sqref="AK7:AK220">
    <cfRule type="cellIs" dxfId="6" priority="2" operator="between">
      <formula>1.2</formula>
      <formula>10</formula>
    </cfRule>
  </conditionalFormatting>
  <conditionalFormatting sqref="AJ7:AJ220">
    <cfRule type="cellIs" dxfId="5" priority="1" operator="between">
      <formula>1.2</formula>
      <formula>10</formula>
    </cfRule>
  </conditionalFormatting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7F3FF-7B6B-4D6B-A646-49AA61B5EB9C}">
  <dimension ref="B1:AO220"/>
  <sheetViews>
    <sheetView topLeftCell="A7" zoomScale="80" zoomScaleNormal="80" workbookViewId="0">
      <selection activeCell="D5" sqref="D5"/>
    </sheetView>
  </sheetViews>
  <sheetFormatPr defaultColWidth="9.140625" defaultRowHeight="15" x14ac:dyDescent="0.25"/>
  <cols>
    <col min="1" max="1" width="1.42578125" customWidth="1"/>
    <col min="2" max="2" width="6.140625" customWidth="1"/>
    <col min="3" max="3" width="6" bestFit="1" customWidth="1"/>
    <col min="4" max="4" width="12.7109375" customWidth="1"/>
    <col min="5" max="5" width="19.140625" customWidth="1"/>
    <col min="6" max="7" width="11.5703125" bestFit="1" customWidth="1"/>
    <col min="8" max="8" width="15.28515625" bestFit="1" customWidth="1"/>
    <col min="9" max="9" width="12.7109375" customWidth="1"/>
    <col min="10" max="10" width="12" bestFit="1" customWidth="1"/>
    <col min="11" max="11" width="7.7109375" bestFit="1" customWidth="1"/>
    <col min="12" max="12" width="5.28515625" bestFit="1" customWidth="1"/>
    <col min="13" max="13" width="0.5703125" customWidth="1"/>
    <col min="14" max="14" width="12" bestFit="1" customWidth="1"/>
    <col min="15" max="15" width="6.140625" bestFit="1" customWidth="1"/>
    <col min="16" max="16" width="6.85546875" bestFit="1" customWidth="1"/>
    <col min="17" max="17" width="3.5703125" bestFit="1" customWidth="1"/>
    <col min="18" max="18" width="1.140625" customWidth="1"/>
    <col min="19" max="19" width="12.140625" bestFit="1" customWidth="1"/>
    <col min="20" max="20" width="8.28515625" bestFit="1" customWidth="1"/>
    <col min="21" max="21" width="8.85546875" bestFit="1" customWidth="1"/>
    <col min="34" max="34" width="8.7109375" customWidth="1"/>
    <col min="35" max="35" width="12.140625" bestFit="1" customWidth="1"/>
    <col min="36" max="36" width="8.28515625" bestFit="1" customWidth="1"/>
    <col min="37" max="37" width="0.85546875" customWidth="1"/>
    <col min="52" max="52" width="13.140625" bestFit="1" customWidth="1"/>
    <col min="54" max="54" width="12.28515625" bestFit="1" customWidth="1"/>
    <col min="55" max="55" width="16.28515625" bestFit="1" customWidth="1"/>
    <col min="56" max="56" width="12.5703125" bestFit="1" customWidth="1"/>
  </cols>
  <sheetData>
    <row r="1" spans="3:41" ht="15.75" thickBot="1" x14ac:dyDescent="0.3">
      <c r="G1">
        <f>COUNT(G7:G220)</f>
        <v>0</v>
      </c>
    </row>
    <row r="2" spans="3:41" ht="15.75" thickBot="1" x14ac:dyDescent="0.3">
      <c r="C2" s="186" t="s">
        <v>0</v>
      </c>
      <c r="D2" s="187"/>
      <c r="E2" s="187"/>
      <c r="F2" s="140"/>
      <c r="G2" s="186" t="s">
        <v>1</v>
      </c>
      <c r="H2" s="188"/>
      <c r="I2" s="140"/>
      <c r="J2" s="186" t="s">
        <v>2</v>
      </c>
      <c r="K2" s="187"/>
      <c r="L2" s="187"/>
      <c r="M2" s="187"/>
      <c r="N2" s="187"/>
      <c r="O2" s="187"/>
      <c r="P2" s="187"/>
      <c r="Q2" s="188"/>
      <c r="R2" s="1"/>
      <c r="S2" s="2"/>
      <c r="T2" s="186" t="s">
        <v>3</v>
      </c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8"/>
      <c r="AH2" s="1"/>
      <c r="AI2" s="1"/>
      <c r="AJ2" s="1"/>
      <c r="AK2" s="1"/>
    </row>
    <row r="3" spans="3:41" ht="15.75" thickBot="1" x14ac:dyDescent="0.3">
      <c r="C3" s="139"/>
      <c r="D3" s="140" t="s">
        <v>4</v>
      </c>
      <c r="E3" s="141" t="s">
        <v>5</v>
      </c>
      <c r="F3" s="140"/>
      <c r="G3" s="140"/>
      <c r="H3" s="140"/>
      <c r="I3" s="3"/>
      <c r="J3" s="183" t="s">
        <v>4</v>
      </c>
      <c r="K3" s="184"/>
      <c r="L3" s="184"/>
      <c r="M3" s="185"/>
      <c r="N3" s="183" t="s">
        <v>6</v>
      </c>
      <c r="O3" s="184"/>
      <c r="P3" s="184"/>
      <c r="Q3" s="185"/>
      <c r="R3" s="1"/>
      <c r="T3" s="189" t="s">
        <v>7</v>
      </c>
      <c r="U3" s="190"/>
      <c r="V3" s="189" t="s">
        <v>8</v>
      </c>
      <c r="W3" s="190"/>
      <c r="X3" s="179" t="s">
        <v>9</v>
      </c>
      <c r="Y3" s="179"/>
      <c r="Z3" s="180"/>
      <c r="AA3" s="178" t="s">
        <v>10</v>
      </c>
      <c r="AB3" s="179"/>
      <c r="AC3" s="180"/>
      <c r="AD3" s="178" t="s">
        <v>11</v>
      </c>
      <c r="AE3" s="179"/>
      <c r="AF3" s="180"/>
      <c r="AG3" s="4"/>
      <c r="AH3" s="181" t="str">
        <f>CONCATENATE(G6,"CF")</f>
        <v>AllCore_eCF</v>
      </c>
      <c r="AI3" s="182"/>
      <c r="AJ3" s="182"/>
      <c r="AK3" s="182"/>
      <c r="AL3" s="182"/>
      <c r="AM3" s="4"/>
      <c r="AN3" s="4"/>
    </row>
    <row r="4" spans="3:41" ht="15.75" thickBot="1" x14ac:dyDescent="0.3">
      <c r="C4" s="5" t="s">
        <v>12</v>
      </c>
      <c r="D4" s="6" t="s">
        <v>68</v>
      </c>
      <c r="E4" s="7"/>
      <c r="F4" s="8"/>
      <c r="G4" s="8" t="s">
        <v>13</v>
      </c>
      <c r="H4" s="9" t="e">
        <f>RSQ(I7:I220,G7:G220)</f>
        <v>#DIV/0!</v>
      </c>
      <c r="I4" s="88"/>
      <c r="J4" s="10" t="s">
        <v>14</v>
      </c>
      <c r="K4" s="11" t="s">
        <v>15</v>
      </c>
      <c r="L4" s="11" t="s">
        <v>16</v>
      </c>
      <c r="M4" s="12"/>
      <c r="N4" s="10" t="s">
        <v>14</v>
      </c>
      <c r="O4" s="11" t="s">
        <v>17</v>
      </c>
      <c r="P4" s="11" t="s">
        <v>18</v>
      </c>
      <c r="Q4" s="12"/>
      <c r="R4" s="4"/>
      <c r="S4" s="4"/>
      <c r="T4" s="13" t="s">
        <v>19</v>
      </c>
      <c r="U4" s="14" t="s">
        <v>20</v>
      </c>
      <c r="V4" s="13" t="s">
        <v>19</v>
      </c>
      <c r="W4" s="14" t="s">
        <v>20</v>
      </c>
      <c r="X4" s="13" t="s">
        <v>21</v>
      </c>
      <c r="Y4" s="14" t="s">
        <v>22</v>
      </c>
      <c r="Z4" s="13" t="s">
        <v>23</v>
      </c>
      <c r="AA4" s="13" t="s">
        <v>7</v>
      </c>
      <c r="AB4" s="14" t="s">
        <v>24</v>
      </c>
      <c r="AC4" s="13" t="s">
        <v>25</v>
      </c>
      <c r="AD4" s="14" t="s">
        <v>26</v>
      </c>
      <c r="AE4" s="13" t="s">
        <v>24</v>
      </c>
      <c r="AF4" s="14" t="s">
        <v>25</v>
      </c>
      <c r="AG4" s="15"/>
      <c r="AH4" s="16" t="s">
        <v>14</v>
      </c>
      <c r="AI4" s="17" t="s">
        <v>17</v>
      </c>
      <c r="AJ4" s="17" t="s">
        <v>18</v>
      </c>
      <c r="AK4" s="18"/>
      <c r="AM4" s="15"/>
      <c r="AN4" s="1"/>
    </row>
    <row r="5" spans="3:41" ht="15.75" thickBot="1" x14ac:dyDescent="0.3">
      <c r="C5" s="5" t="s">
        <v>37</v>
      </c>
      <c r="D5" s="61">
        <f>SLOPE(C35:C209,D35:D209)</f>
        <v>-11.329922867366287</v>
      </c>
      <c r="E5" s="62">
        <f>SLOPE(C35:C208,D35:D208)</f>
        <v>-11.329922867366287</v>
      </c>
      <c r="F5" s="8"/>
      <c r="G5" s="8" t="s">
        <v>27</v>
      </c>
      <c r="H5" s="19" t="str">
        <f>D4</f>
        <v>All</v>
      </c>
      <c r="I5" s="89"/>
      <c r="J5" s="20" t="e">
        <f>1-(SUM(M7:M220))/COUNT(G7:G220)</f>
        <v>#DIV/0!</v>
      </c>
      <c r="K5" s="21">
        <f>IF(G7&gt;0.1,AVERAGE(K7:K220),0)</f>
        <v>0</v>
      </c>
      <c r="L5" s="21" t="e">
        <f>AVERAGE(L7:L220)</f>
        <v>#DIV/0!</v>
      </c>
      <c r="M5" s="22"/>
      <c r="N5" s="20" t="e">
        <f>1-(SUM(Q7:Q220))/COUNT(L7:L220)</f>
        <v>#DIV/0!</v>
      </c>
      <c r="O5" s="21" t="e">
        <f>AVERAGE(O7:O220)</f>
        <v>#DIV/0!</v>
      </c>
      <c r="P5" s="21" t="e">
        <f>AVERAGE(P7:P220)</f>
        <v>#DIV/0!</v>
      </c>
      <c r="Q5" s="22"/>
      <c r="R5" s="2"/>
      <c r="S5" s="23" t="s">
        <v>6</v>
      </c>
      <c r="T5" s="24">
        <f>100-$E$6</f>
        <v>30.956483318136705</v>
      </c>
      <c r="U5" s="25">
        <f>-$E$5</f>
        <v>11.329922867366287</v>
      </c>
      <c r="V5" s="24">
        <f>$E$6</f>
        <v>69.043516681863295</v>
      </c>
      <c r="W5" s="25">
        <f>$E$5</f>
        <v>-11.329922867366287</v>
      </c>
      <c r="X5" s="26">
        <v>5.4</v>
      </c>
      <c r="Y5" s="27">
        <f>X5*U5+T5</f>
        <v>92.138066801914661</v>
      </c>
      <c r="Z5" s="27">
        <f>100-Y5</f>
        <v>7.8619331980853389</v>
      </c>
      <c r="AA5" s="28">
        <v>85</v>
      </c>
      <c r="AB5" s="29">
        <f>(AA5-T5)/U5</f>
        <v>4.7699809887960916</v>
      </c>
      <c r="AC5" s="27">
        <f>100-AA5</f>
        <v>15</v>
      </c>
      <c r="AD5" s="28">
        <v>5</v>
      </c>
      <c r="AE5" s="29">
        <f>(AD5-V5)/W5</f>
        <v>5.6525995306048031</v>
      </c>
      <c r="AF5" s="30">
        <f>100-AD5</f>
        <v>95</v>
      </c>
      <c r="AG5" s="15"/>
      <c r="AH5" s="20" t="e">
        <f>1-(SUM(AK7:AK220))/COUNT(G7:G220)</f>
        <v>#DIV/0!</v>
      </c>
      <c r="AI5" s="21" t="e">
        <f>AVERAGE(AI7:AI220)</f>
        <v>#DIV/0!</v>
      </c>
      <c r="AJ5" s="21" t="e">
        <f>AVERAGE(AJ7:AJ220)</f>
        <v>#DIV/0!</v>
      </c>
      <c r="AK5" s="22"/>
      <c r="AM5" s="31">
        <v>181</v>
      </c>
      <c r="AN5" s="31">
        <v>0</v>
      </c>
    </row>
    <row r="6" spans="3:41" ht="15.75" thickBot="1" x14ac:dyDescent="0.3">
      <c r="C6" s="5" t="s">
        <v>38</v>
      </c>
      <c r="D6" s="61">
        <f>INTERCEPT(C35:C208,D35:D208)</f>
        <v>69.043516681863295</v>
      </c>
      <c r="E6" s="62">
        <f>D6-$K$5</f>
        <v>69.043516681863295</v>
      </c>
      <c r="F6" s="8" t="s">
        <v>45</v>
      </c>
      <c r="G6" s="8" t="str">
        <f>CONCATENATE(TEXT(H5,"mm/dd"),"Core_e")</f>
        <v>AllCore_e</v>
      </c>
      <c r="H6" s="8" t="str">
        <f>CONCATENATE(TEXT(H5,"mm/dd"),"Core_AV%")</f>
        <v>AllCore_AV%</v>
      </c>
      <c r="I6" s="32" t="s">
        <v>28</v>
      </c>
      <c r="J6" s="33" t="s">
        <v>29</v>
      </c>
      <c r="K6" s="34" t="s">
        <v>30</v>
      </c>
      <c r="L6" s="34" t="s">
        <v>31</v>
      </c>
      <c r="M6" s="35"/>
      <c r="N6" s="33" t="s">
        <v>29</v>
      </c>
      <c r="O6" s="34" t="s">
        <v>30</v>
      </c>
      <c r="P6" s="34" t="s">
        <v>31</v>
      </c>
      <c r="Q6" s="35"/>
      <c r="R6" s="36"/>
      <c r="S6" s="37"/>
      <c r="T6" s="38"/>
      <c r="U6" s="38"/>
      <c r="V6" s="38"/>
      <c r="W6" s="38"/>
      <c r="X6" s="39"/>
      <c r="Y6" s="40"/>
      <c r="Z6" s="40"/>
      <c r="AA6" s="40"/>
      <c r="AB6" s="39"/>
      <c r="AC6" s="40"/>
      <c r="AD6" s="40"/>
      <c r="AE6" s="41"/>
      <c r="AF6" s="42"/>
      <c r="AH6" s="43" t="s">
        <v>29</v>
      </c>
      <c r="AI6" s="44" t="s">
        <v>30</v>
      </c>
      <c r="AJ6" s="44" t="s">
        <v>31</v>
      </c>
      <c r="AK6" s="35"/>
      <c r="AL6" s="43" t="s">
        <v>32</v>
      </c>
      <c r="AM6" s="36" t="s">
        <v>33</v>
      </c>
      <c r="AN6" s="36" t="s">
        <v>34</v>
      </c>
      <c r="AO6" s="36" t="s">
        <v>35</v>
      </c>
    </row>
    <row r="7" spans="3:41" ht="15.75" thickBot="1" x14ac:dyDescent="0.3">
      <c r="C7" s="5" t="s">
        <v>39</v>
      </c>
      <c r="D7" s="61">
        <f>RSQ(D35:D208,E35:E208)</f>
        <v>0.93633028591036216</v>
      </c>
      <c r="E7" s="63">
        <f>D7</f>
        <v>0.93633028591036216</v>
      </c>
      <c r="F7" s="45"/>
      <c r="G7" s="45"/>
      <c r="H7" s="45"/>
      <c r="I7" s="46" t="str">
        <f>IF(G7&gt;1,100-H7,"")</f>
        <v/>
      </c>
      <c r="J7" s="46" t="str">
        <f>IF(G7&gt;1,100-(G7*D$5+D$6),"")</f>
        <v/>
      </c>
      <c r="K7" s="47" t="str">
        <f t="shared" ref="K7:K70" si="0">IF(G7&gt;1,I7-J7,"")</f>
        <v/>
      </c>
      <c r="L7" s="47" t="str">
        <f t="shared" ref="L7:L70" si="1">IF(G7&gt;1,ABS(K7),"")</f>
        <v/>
      </c>
      <c r="M7" s="48">
        <f>IF($G7&gt;1.2,IF(L7&gt;1.2,1,0),0)</f>
        <v>0</v>
      </c>
      <c r="N7" s="46" t="str">
        <f t="shared" ref="N7:N70" si="2">IF(G7&gt;1,J7+$K$5,"")</f>
        <v/>
      </c>
      <c r="O7" s="47" t="str">
        <f t="shared" ref="O7:O70" si="3">IF(G7&gt;1,I7-N7,"")</f>
        <v/>
      </c>
      <c r="P7" s="47" t="str">
        <f t="shared" ref="P7:P70" si="4">IF(G7&gt;1,ABS(O7),"")</f>
        <v/>
      </c>
      <c r="Q7" s="48">
        <f>IF($G7&gt;1.2,IF(P7&gt;1.2,1,0),0)</f>
        <v>0</v>
      </c>
      <c r="R7" s="2"/>
      <c r="S7" s="49" t="s">
        <v>36</v>
      </c>
      <c r="T7" s="50">
        <f>100-$D$6</f>
        <v>30.956483318136705</v>
      </c>
      <c r="U7" s="51">
        <f>-$D$5</f>
        <v>11.329922867366287</v>
      </c>
      <c r="V7" s="50">
        <f>$D$6</f>
        <v>69.043516681863295</v>
      </c>
      <c r="W7" s="51">
        <f>$D$5</f>
        <v>-11.329922867366287</v>
      </c>
      <c r="X7" s="52">
        <f>X5</f>
        <v>5.4</v>
      </c>
      <c r="Y7" s="53">
        <f>X7*U7+T7</f>
        <v>92.138066801914661</v>
      </c>
      <c r="Z7" s="53">
        <f>100-Y7</f>
        <v>7.8619331980853389</v>
      </c>
      <c r="AA7" s="54">
        <f>AA5</f>
        <v>85</v>
      </c>
      <c r="AB7" s="55">
        <f>(AA7-T7)/U7</f>
        <v>4.7699809887960916</v>
      </c>
      <c r="AC7" s="53">
        <f>100-AA7</f>
        <v>15</v>
      </c>
      <c r="AD7" s="54">
        <f>AD5</f>
        <v>5</v>
      </c>
      <c r="AE7" s="55">
        <f>(AD7-V7)/W7</f>
        <v>5.6525995306048031</v>
      </c>
      <c r="AF7" s="56">
        <f>100-AD7</f>
        <v>95</v>
      </c>
      <c r="AH7" s="57" t="str">
        <f>IF(G7&gt;1,IF($E$10&gt;0,100-(#REF!/(1+(AL7/#REF!)^#REF!)^#REF!+#REF!/(AL7-1))*100,100-(AL7*D$5+D$6)*100),"")</f>
        <v/>
      </c>
      <c r="AI7" s="21" t="str">
        <f t="shared" ref="AI7:AI70" si="5">IF(G7&gt;1,I7-AH7,"")</f>
        <v/>
      </c>
      <c r="AJ7" s="21" t="str">
        <f t="shared" ref="AJ7:AJ70" si="6">IF(G7&gt;1,ABS(AI7),"")</f>
        <v/>
      </c>
      <c r="AK7" s="48">
        <f t="shared" ref="AK7:AK70" si="7">IF($G7&gt;1.2,IF(AJ7&gt;1.2,1,0),0)</f>
        <v>0</v>
      </c>
      <c r="AL7" s="58" t="str">
        <f t="shared" ref="AL7:AL70" si="8">IF(G7&gt;0,G7+AN7,"")</f>
        <v/>
      </c>
      <c r="AM7" s="59" t="str">
        <f t="shared" ref="AM7:AM70" si="9">IF(G7&gt;0,$AM$5,"")</f>
        <v/>
      </c>
      <c r="AN7" s="59" t="str">
        <f t="shared" ref="AN7:AN70" si="10">IF(G7&gt;0,$AN$5,"")</f>
        <v/>
      </c>
      <c r="AO7" s="60"/>
    </row>
    <row r="8" spans="3:41" ht="15.75" thickBot="1" x14ac:dyDescent="0.3">
      <c r="C8" s="64"/>
      <c r="D8" s="65"/>
      <c r="E8" s="66"/>
      <c r="F8" s="45"/>
      <c r="G8" s="45"/>
      <c r="H8" s="45"/>
      <c r="I8" s="46" t="str">
        <f t="shared" ref="I8:I71" si="11">IF(G8&gt;1,100-H8,"")</f>
        <v/>
      </c>
      <c r="J8" s="46" t="str">
        <f t="shared" ref="J8:J71" si="12">IF(G8&gt;1,100-(G8*D$5+D$6),"")</f>
        <v/>
      </c>
      <c r="K8" s="47" t="str">
        <f t="shared" si="0"/>
        <v/>
      </c>
      <c r="L8" s="47" t="str">
        <f t="shared" si="1"/>
        <v/>
      </c>
      <c r="M8" s="48">
        <f t="shared" ref="M8:M71" si="13">IF($G8&gt;1.2,IF(L8&gt;1.2,1,0),0)</f>
        <v>0</v>
      </c>
      <c r="N8" s="46" t="str">
        <f t="shared" si="2"/>
        <v/>
      </c>
      <c r="O8" s="47" t="str">
        <f t="shared" si="3"/>
        <v/>
      </c>
      <c r="P8" s="47" t="str">
        <f t="shared" si="4"/>
        <v/>
      </c>
      <c r="Q8" s="48">
        <f t="shared" ref="Q8:Q71" si="14">IF($G8&gt;1.2,IF(P8&gt;1.2,1,0),0)</f>
        <v>0</v>
      </c>
      <c r="R8" s="2"/>
      <c r="AH8" s="57" t="str">
        <f>IF(G8&gt;1,IF($E$10&gt;0,100-(#REF!/(1+(AL8/#REF!)^#REF!)^#REF!+#REF!/(AL8-1))*100,100-(AL8*D$5+D$6)*100),"")</f>
        <v/>
      </c>
      <c r="AI8" s="21" t="str">
        <f t="shared" si="5"/>
        <v/>
      </c>
      <c r="AJ8" s="21" t="str">
        <f t="shared" si="6"/>
        <v/>
      </c>
      <c r="AK8" s="48">
        <f t="shared" si="7"/>
        <v>0</v>
      </c>
      <c r="AL8" s="58" t="str">
        <f t="shared" si="8"/>
        <v/>
      </c>
      <c r="AM8" s="59" t="str">
        <f t="shared" si="9"/>
        <v/>
      </c>
      <c r="AN8" s="59" t="str">
        <f t="shared" si="10"/>
        <v/>
      </c>
      <c r="AO8" s="60"/>
    </row>
    <row r="9" spans="3:41" x14ac:dyDescent="0.25">
      <c r="C9" s="183" t="str">
        <f>CONCATENATE(TEXT(D4,"mm/dd"),"PuckCurve")</f>
        <v>AllPuckCurve</v>
      </c>
      <c r="D9" s="184"/>
      <c r="E9" s="185"/>
      <c r="F9" s="45"/>
      <c r="G9" s="45"/>
      <c r="H9" s="45"/>
      <c r="I9" s="46" t="str">
        <f t="shared" si="11"/>
        <v/>
      </c>
      <c r="J9" s="46" t="str">
        <f t="shared" si="12"/>
        <v/>
      </c>
      <c r="K9" s="47" t="str">
        <f t="shared" si="0"/>
        <v/>
      </c>
      <c r="L9" s="47" t="str">
        <f t="shared" si="1"/>
        <v/>
      </c>
      <c r="M9" s="48">
        <f t="shared" si="13"/>
        <v>0</v>
      </c>
      <c r="N9" s="46" t="str">
        <f t="shared" si="2"/>
        <v/>
      </c>
      <c r="O9" s="47" t="str">
        <f t="shared" si="3"/>
        <v/>
      </c>
      <c r="P9" s="47" t="str">
        <f t="shared" si="4"/>
        <v/>
      </c>
      <c r="Q9" s="48">
        <f t="shared" si="14"/>
        <v>0</v>
      </c>
      <c r="R9" s="2"/>
      <c r="AH9" s="57" t="str">
        <f>IF(G9&gt;1,IF($E$10&gt;0,100-(#REF!/(1+(AL9/#REF!)^#REF!)^#REF!+#REF!/(AL9-1))*100,100-(AL9*D$5+D$6)*100),"")</f>
        <v/>
      </c>
      <c r="AI9" s="21" t="str">
        <f t="shared" si="5"/>
        <v/>
      </c>
      <c r="AJ9" s="21" t="str">
        <f t="shared" si="6"/>
        <v/>
      </c>
      <c r="AK9" s="48">
        <f t="shared" si="7"/>
        <v>0</v>
      </c>
      <c r="AL9" s="58" t="str">
        <f t="shared" si="8"/>
        <v/>
      </c>
      <c r="AM9" s="59" t="str">
        <f t="shared" si="9"/>
        <v/>
      </c>
      <c r="AN9" s="59" t="str">
        <f t="shared" si="10"/>
        <v/>
      </c>
      <c r="AO9" s="60"/>
    </row>
    <row r="10" spans="3:41" x14ac:dyDescent="0.25">
      <c r="C10" s="67">
        <v>4</v>
      </c>
      <c r="D10" s="68" t="s">
        <v>43</v>
      </c>
      <c r="E10" s="69"/>
      <c r="F10" s="94"/>
      <c r="G10" s="94"/>
      <c r="H10" s="94"/>
      <c r="I10" s="46" t="str">
        <f t="shared" si="11"/>
        <v/>
      </c>
      <c r="J10" s="46" t="str">
        <f t="shared" si="12"/>
        <v/>
      </c>
      <c r="K10" s="47" t="str">
        <f t="shared" si="0"/>
        <v/>
      </c>
      <c r="L10" s="47" t="str">
        <f t="shared" si="1"/>
        <v/>
      </c>
      <c r="M10" s="48">
        <f t="shared" si="13"/>
        <v>0</v>
      </c>
      <c r="N10" s="46" t="str">
        <f t="shared" si="2"/>
        <v/>
      </c>
      <c r="O10" s="47" t="str">
        <f t="shared" si="3"/>
        <v/>
      </c>
      <c r="P10" s="47" t="str">
        <f t="shared" si="4"/>
        <v/>
      </c>
      <c r="Q10" s="48">
        <f t="shared" si="14"/>
        <v>0</v>
      </c>
      <c r="R10" s="2"/>
      <c r="AH10" s="57" t="str">
        <f>IF(G10&gt;1,IF($E$10&gt;0,100-(#REF!/(1+(AL10/#REF!)^#REF!)^#REF!+#REF!/(AL10-1))*100,100-(AL10*D$5+D$6)*100),"")</f>
        <v/>
      </c>
      <c r="AI10" s="21" t="str">
        <f t="shared" si="5"/>
        <v/>
      </c>
      <c r="AJ10" s="21" t="str">
        <f t="shared" si="6"/>
        <v/>
      </c>
      <c r="AK10" s="48">
        <f t="shared" si="7"/>
        <v>0</v>
      </c>
      <c r="AL10" s="58" t="str">
        <f t="shared" si="8"/>
        <v/>
      </c>
      <c r="AM10" s="59" t="str">
        <f t="shared" si="9"/>
        <v/>
      </c>
      <c r="AN10" s="59" t="str">
        <f t="shared" si="10"/>
        <v/>
      </c>
      <c r="AO10" s="60"/>
    </row>
    <row r="11" spans="3:41" ht="15.75" thickBot="1" x14ac:dyDescent="0.3">
      <c r="C11" s="70" t="s">
        <v>40</v>
      </c>
      <c r="D11" s="71" t="s">
        <v>41</v>
      </c>
      <c r="E11" s="72" t="str">
        <f>CONCATENATE(C9,"_C")</f>
        <v>AllPuckCurve_C</v>
      </c>
      <c r="F11" s="94"/>
      <c r="G11" s="94"/>
      <c r="H11" s="94"/>
      <c r="I11" s="46" t="str">
        <f t="shared" si="11"/>
        <v/>
      </c>
      <c r="J11" s="46" t="str">
        <f t="shared" si="12"/>
        <v/>
      </c>
      <c r="K11" s="47" t="str">
        <f t="shared" si="0"/>
        <v/>
      </c>
      <c r="L11" s="47" t="str">
        <f t="shared" si="1"/>
        <v/>
      </c>
      <c r="M11" s="48">
        <f t="shared" si="13"/>
        <v>0</v>
      </c>
      <c r="N11" s="46" t="str">
        <f t="shared" si="2"/>
        <v/>
      </c>
      <c r="O11" s="47" t="str">
        <f t="shared" si="3"/>
        <v/>
      </c>
      <c r="P11" s="47" t="str">
        <f t="shared" si="4"/>
        <v/>
      </c>
      <c r="Q11" s="48">
        <f t="shared" si="14"/>
        <v>0</v>
      </c>
      <c r="R11" s="2"/>
      <c r="AH11" s="57" t="str">
        <f>IF(G11&gt;1,IF($E$10&gt;0,100-(#REF!/(1+(AL11/#REF!)^#REF!)^#REF!+#REF!/(AL11-1))*100,100-(AL11*D$5+D$6)*100),"")</f>
        <v/>
      </c>
      <c r="AI11" s="21" t="str">
        <f t="shared" si="5"/>
        <v/>
      </c>
      <c r="AJ11" s="21" t="str">
        <f t="shared" si="6"/>
        <v/>
      </c>
      <c r="AK11" s="48">
        <f t="shared" si="7"/>
        <v>0</v>
      </c>
      <c r="AL11" s="58" t="str">
        <f t="shared" si="8"/>
        <v/>
      </c>
      <c r="AM11" s="59" t="str">
        <f t="shared" si="9"/>
        <v/>
      </c>
      <c r="AN11" s="59" t="str">
        <f t="shared" si="10"/>
        <v/>
      </c>
      <c r="AO11" s="60"/>
    </row>
    <row r="12" spans="3:41" ht="15.75" thickBot="1" x14ac:dyDescent="0.3">
      <c r="C12" s="73">
        <f>C10</f>
        <v>4</v>
      </c>
      <c r="D12" s="74">
        <f>100-(D$5*$C12+D$6)</f>
        <v>76.27617478760186</v>
      </c>
      <c r="E12" s="75">
        <f>100-($E$5*C12+$E$6)</f>
        <v>76.27617478760186</v>
      </c>
      <c r="F12" s="94"/>
      <c r="G12" s="94"/>
      <c r="H12" s="94"/>
      <c r="I12" s="46" t="str">
        <f t="shared" si="11"/>
        <v/>
      </c>
      <c r="J12" s="46" t="str">
        <f t="shared" si="12"/>
        <v/>
      </c>
      <c r="K12" s="47" t="str">
        <f t="shared" si="0"/>
        <v/>
      </c>
      <c r="L12" s="47" t="str">
        <f t="shared" si="1"/>
        <v/>
      </c>
      <c r="M12" s="48">
        <f t="shared" si="13"/>
        <v>0</v>
      </c>
      <c r="N12" s="46" t="str">
        <f t="shared" si="2"/>
        <v/>
      </c>
      <c r="O12" s="47" t="str">
        <f t="shared" si="3"/>
        <v/>
      </c>
      <c r="P12" s="47" t="str">
        <f t="shared" si="4"/>
        <v/>
      </c>
      <c r="Q12" s="48">
        <f t="shared" si="14"/>
        <v>0</v>
      </c>
      <c r="R12" s="2"/>
      <c r="AH12" s="57" t="str">
        <f>IF(G12&gt;1,IF($E$10&gt;0,100-(#REF!/(1+(AL12/#REF!)^#REF!)^#REF!+#REF!/(AL12-1))*100,100-(AL12*D$5+D$6)*100),"")</f>
        <v/>
      </c>
      <c r="AI12" s="21" t="str">
        <f t="shared" si="5"/>
        <v/>
      </c>
      <c r="AJ12" s="21" t="str">
        <f t="shared" si="6"/>
        <v/>
      </c>
      <c r="AK12" s="48">
        <f t="shared" si="7"/>
        <v>0</v>
      </c>
      <c r="AL12" s="58" t="str">
        <f t="shared" si="8"/>
        <v/>
      </c>
      <c r="AM12" s="59" t="str">
        <f t="shared" si="9"/>
        <v/>
      </c>
      <c r="AN12" s="59" t="str">
        <f t="shared" si="10"/>
        <v/>
      </c>
      <c r="AO12" s="60"/>
    </row>
    <row r="13" spans="3:41" ht="15.75" thickBot="1" x14ac:dyDescent="0.3">
      <c r="C13" s="76">
        <f t="shared" ref="C13:C31" si="15">C12+0.1</f>
        <v>4.0999999999999996</v>
      </c>
      <c r="D13" s="74">
        <f t="shared" ref="D13:D31" si="16">100-(D$5*$C13+D$6)</f>
        <v>77.409167074338484</v>
      </c>
      <c r="E13" s="75">
        <f t="shared" ref="E13:E31" si="17">100-($E$5*C13+$E$6)</f>
        <v>77.409167074338484</v>
      </c>
      <c r="F13" s="94"/>
      <c r="G13" s="94"/>
      <c r="H13" s="94"/>
      <c r="I13" s="46" t="str">
        <f t="shared" si="11"/>
        <v/>
      </c>
      <c r="J13" s="46" t="str">
        <f t="shared" si="12"/>
        <v/>
      </c>
      <c r="K13" s="47" t="str">
        <f t="shared" si="0"/>
        <v/>
      </c>
      <c r="L13" s="47" t="str">
        <f t="shared" si="1"/>
        <v/>
      </c>
      <c r="M13" s="48">
        <f t="shared" si="13"/>
        <v>0</v>
      </c>
      <c r="N13" s="46" t="str">
        <f t="shared" si="2"/>
        <v/>
      </c>
      <c r="O13" s="47" t="str">
        <f t="shared" si="3"/>
        <v/>
      </c>
      <c r="P13" s="47" t="str">
        <f t="shared" si="4"/>
        <v/>
      </c>
      <c r="Q13" s="48">
        <f t="shared" si="14"/>
        <v>0</v>
      </c>
      <c r="R13" s="2"/>
      <c r="AH13" s="57" t="str">
        <f>IF(G13&gt;1,IF($E$10&gt;0,100-(#REF!/(1+(AL13/#REF!)^#REF!)^#REF!+#REF!/(AL13-1))*100,100-(AL13*D$5+D$6)*100),"")</f>
        <v/>
      </c>
      <c r="AI13" s="21" t="str">
        <f t="shared" si="5"/>
        <v/>
      </c>
      <c r="AJ13" s="21" t="str">
        <f t="shared" si="6"/>
        <v/>
      </c>
      <c r="AK13" s="48">
        <f t="shared" si="7"/>
        <v>0</v>
      </c>
      <c r="AL13" s="58" t="str">
        <f t="shared" si="8"/>
        <v/>
      </c>
      <c r="AM13" s="59" t="str">
        <f t="shared" si="9"/>
        <v/>
      </c>
      <c r="AN13" s="59" t="str">
        <f t="shared" si="10"/>
        <v/>
      </c>
      <c r="AO13" s="60"/>
    </row>
    <row r="14" spans="3:41" ht="15.75" thickBot="1" x14ac:dyDescent="0.3">
      <c r="C14" s="76">
        <f t="shared" si="15"/>
        <v>4.1999999999999993</v>
      </c>
      <c r="D14" s="74">
        <f t="shared" si="16"/>
        <v>78.542159361075107</v>
      </c>
      <c r="E14" s="75">
        <f t="shared" si="17"/>
        <v>78.542159361075107</v>
      </c>
      <c r="F14" s="93"/>
      <c r="G14" s="93"/>
      <c r="H14" s="93"/>
      <c r="I14" s="46" t="str">
        <f t="shared" si="11"/>
        <v/>
      </c>
      <c r="J14" s="46" t="str">
        <f t="shared" si="12"/>
        <v/>
      </c>
      <c r="K14" s="47" t="str">
        <f t="shared" si="0"/>
        <v/>
      </c>
      <c r="L14" s="47" t="str">
        <f t="shared" si="1"/>
        <v/>
      </c>
      <c r="M14" s="48">
        <f t="shared" si="13"/>
        <v>0</v>
      </c>
      <c r="N14" s="46" t="str">
        <f t="shared" si="2"/>
        <v/>
      </c>
      <c r="O14" s="47" t="str">
        <f t="shared" si="3"/>
        <v/>
      </c>
      <c r="P14" s="47" t="str">
        <f t="shared" si="4"/>
        <v/>
      </c>
      <c r="Q14" s="48">
        <f t="shared" si="14"/>
        <v>0</v>
      </c>
      <c r="R14" s="2"/>
      <c r="AH14" s="57" t="str">
        <f>IF(G14&gt;1,IF($E$10&gt;0,100-(#REF!/(1+(AL14/#REF!)^#REF!)^#REF!+#REF!/(AL14-1))*100,100-(AL14*D$5+D$6)*100),"")</f>
        <v/>
      </c>
      <c r="AI14" s="21" t="str">
        <f t="shared" si="5"/>
        <v/>
      </c>
      <c r="AJ14" s="21" t="str">
        <f t="shared" si="6"/>
        <v/>
      </c>
      <c r="AK14" s="48">
        <f t="shared" si="7"/>
        <v>0</v>
      </c>
      <c r="AL14" s="58" t="str">
        <f t="shared" si="8"/>
        <v/>
      </c>
      <c r="AM14" s="59" t="str">
        <f t="shared" si="9"/>
        <v/>
      </c>
      <c r="AN14" s="59" t="str">
        <f t="shared" si="10"/>
        <v/>
      </c>
      <c r="AO14" s="60"/>
    </row>
    <row r="15" spans="3:41" ht="15.75" thickBot="1" x14ac:dyDescent="0.3">
      <c r="C15" s="76">
        <f t="shared" si="15"/>
        <v>4.2999999999999989</v>
      </c>
      <c r="D15" s="74">
        <f t="shared" si="16"/>
        <v>79.675151647811731</v>
      </c>
      <c r="E15" s="75">
        <f t="shared" si="17"/>
        <v>79.675151647811731</v>
      </c>
      <c r="F15" s="93"/>
      <c r="G15" s="93"/>
      <c r="H15" s="93"/>
      <c r="I15" s="46" t="str">
        <f t="shared" si="11"/>
        <v/>
      </c>
      <c r="J15" s="46" t="str">
        <f t="shared" si="12"/>
        <v/>
      </c>
      <c r="K15" s="47" t="str">
        <f t="shared" si="0"/>
        <v/>
      </c>
      <c r="L15" s="47" t="str">
        <f t="shared" si="1"/>
        <v/>
      </c>
      <c r="M15" s="48">
        <f t="shared" si="13"/>
        <v>0</v>
      </c>
      <c r="N15" s="46" t="str">
        <f t="shared" si="2"/>
        <v/>
      </c>
      <c r="O15" s="47" t="str">
        <f t="shared" si="3"/>
        <v/>
      </c>
      <c r="P15" s="47" t="str">
        <f t="shared" si="4"/>
        <v/>
      </c>
      <c r="Q15" s="48">
        <f t="shared" si="14"/>
        <v>0</v>
      </c>
      <c r="R15" s="2"/>
      <c r="AH15" s="57" t="str">
        <f>IF(G15&gt;1,IF($E$10&gt;0,100-(#REF!/(1+(AL15/#REF!)^#REF!)^#REF!+#REF!/(AL15-1))*100,100-(AL15*D$5+D$6)*100),"")</f>
        <v/>
      </c>
      <c r="AI15" s="21" t="str">
        <f t="shared" si="5"/>
        <v/>
      </c>
      <c r="AJ15" s="21" t="str">
        <f t="shared" si="6"/>
        <v/>
      </c>
      <c r="AK15" s="48">
        <f t="shared" si="7"/>
        <v>0</v>
      </c>
      <c r="AL15" s="58" t="str">
        <f t="shared" si="8"/>
        <v/>
      </c>
      <c r="AM15" s="59" t="str">
        <f t="shared" si="9"/>
        <v/>
      </c>
      <c r="AN15" s="59" t="str">
        <f t="shared" si="10"/>
        <v/>
      </c>
      <c r="AO15" s="60"/>
    </row>
    <row r="16" spans="3:41" ht="15.75" thickBot="1" x14ac:dyDescent="0.3">
      <c r="C16" s="76">
        <f t="shared" si="15"/>
        <v>4.3999999999999986</v>
      </c>
      <c r="D16" s="74">
        <f t="shared" si="16"/>
        <v>80.808143934548355</v>
      </c>
      <c r="E16" s="75">
        <f t="shared" si="17"/>
        <v>80.808143934548355</v>
      </c>
      <c r="F16" s="93"/>
      <c r="G16" s="93"/>
      <c r="H16" s="93"/>
      <c r="I16" s="46" t="str">
        <f t="shared" si="11"/>
        <v/>
      </c>
      <c r="J16" s="46" t="str">
        <f t="shared" si="12"/>
        <v/>
      </c>
      <c r="K16" s="47" t="str">
        <f t="shared" si="0"/>
        <v/>
      </c>
      <c r="L16" s="47" t="str">
        <f t="shared" si="1"/>
        <v/>
      </c>
      <c r="M16" s="48">
        <f t="shared" si="13"/>
        <v>0</v>
      </c>
      <c r="N16" s="46" t="str">
        <f t="shared" si="2"/>
        <v/>
      </c>
      <c r="O16" s="47" t="str">
        <f t="shared" si="3"/>
        <v/>
      </c>
      <c r="P16" s="47" t="str">
        <f t="shared" si="4"/>
        <v/>
      </c>
      <c r="Q16" s="48">
        <f t="shared" si="14"/>
        <v>0</v>
      </c>
      <c r="R16" s="2"/>
      <c r="AH16" s="57" t="str">
        <f>IF(G16&gt;1,IF($E$10&gt;0,100-(#REF!/(1+(AL16/#REF!)^#REF!)^#REF!+#REF!/(AL16-1))*100,100-(AL16*D$5+D$6)*100),"")</f>
        <v/>
      </c>
      <c r="AI16" s="21" t="str">
        <f t="shared" si="5"/>
        <v/>
      </c>
      <c r="AJ16" s="21" t="str">
        <f t="shared" si="6"/>
        <v/>
      </c>
      <c r="AK16" s="48">
        <f t="shared" si="7"/>
        <v>0</v>
      </c>
      <c r="AL16" s="58" t="str">
        <f t="shared" si="8"/>
        <v/>
      </c>
      <c r="AM16" s="59" t="str">
        <f t="shared" si="9"/>
        <v/>
      </c>
      <c r="AN16" s="59" t="str">
        <f t="shared" si="10"/>
        <v/>
      </c>
      <c r="AO16" s="60"/>
    </row>
    <row r="17" spans="3:41" ht="15.75" thickBot="1" x14ac:dyDescent="0.3">
      <c r="C17" s="76">
        <f t="shared" si="15"/>
        <v>4.4999999999999982</v>
      </c>
      <c r="D17" s="74">
        <f t="shared" si="16"/>
        <v>81.941136221284978</v>
      </c>
      <c r="E17" s="75">
        <f t="shared" si="17"/>
        <v>81.941136221284978</v>
      </c>
      <c r="F17" s="93"/>
      <c r="G17" s="93"/>
      <c r="H17" s="93"/>
      <c r="I17" s="46" t="str">
        <f t="shared" si="11"/>
        <v/>
      </c>
      <c r="J17" s="46" t="str">
        <f t="shared" si="12"/>
        <v/>
      </c>
      <c r="K17" s="47" t="str">
        <f t="shared" si="0"/>
        <v/>
      </c>
      <c r="L17" s="47" t="str">
        <f t="shared" si="1"/>
        <v/>
      </c>
      <c r="M17" s="48">
        <f t="shared" si="13"/>
        <v>0</v>
      </c>
      <c r="N17" s="46" t="str">
        <f t="shared" si="2"/>
        <v/>
      </c>
      <c r="O17" s="47" t="str">
        <f t="shared" si="3"/>
        <v/>
      </c>
      <c r="P17" s="47" t="str">
        <f t="shared" si="4"/>
        <v/>
      </c>
      <c r="Q17" s="48">
        <f t="shared" si="14"/>
        <v>0</v>
      </c>
      <c r="R17" s="2"/>
      <c r="AH17" s="57" t="str">
        <f>IF(G17&gt;1,IF($E$10&gt;0,100-(#REF!/(1+(AL17/#REF!)^#REF!)^#REF!+#REF!/(AL17-1))*100,100-(AL17*D$5+D$6)*100),"")</f>
        <v/>
      </c>
      <c r="AI17" s="21" t="str">
        <f t="shared" si="5"/>
        <v/>
      </c>
      <c r="AJ17" s="21" t="str">
        <f t="shared" si="6"/>
        <v/>
      </c>
      <c r="AK17" s="48">
        <f t="shared" si="7"/>
        <v>0</v>
      </c>
      <c r="AL17" s="58" t="str">
        <f t="shared" si="8"/>
        <v/>
      </c>
      <c r="AM17" s="59" t="str">
        <f t="shared" si="9"/>
        <v/>
      </c>
      <c r="AN17" s="59" t="str">
        <f t="shared" si="10"/>
        <v/>
      </c>
      <c r="AO17" s="60"/>
    </row>
    <row r="18" spans="3:41" ht="15.75" thickBot="1" x14ac:dyDescent="0.3">
      <c r="C18" s="76">
        <f t="shared" si="15"/>
        <v>4.5999999999999979</v>
      </c>
      <c r="D18" s="74">
        <f t="shared" si="16"/>
        <v>83.074128508021602</v>
      </c>
      <c r="E18" s="75">
        <f t="shared" si="17"/>
        <v>83.074128508021602</v>
      </c>
      <c r="F18" s="93"/>
      <c r="G18" s="93"/>
      <c r="H18" s="93"/>
      <c r="I18" s="46" t="str">
        <f t="shared" si="11"/>
        <v/>
      </c>
      <c r="J18" s="46" t="str">
        <f t="shared" si="12"/>
        <v/>
      </c>
      <c r="K18" s="47" t="str">
        <f t="shared" si="0"/>
        <v/>
      </c>
      <c r="L18" s="47" t="str">
        <f t="shared" si="1"/>
        <v/>
      </c>
      <c r="M18" s="48">
        <f t="shared" si="13"/>
        <v>0</v>
      </c>
      <c r="N18" s="46" t="str">
        <f t="shared" si="2"/>
        <v/>
      </c>
      <c r="O18" s="47" t="str">
        <f t="shared" si="3"/>
        <v/>
      </c>
      <c r="P18" s="47" t="str">
        <f t="shared" si="4"/>
        <v/>
      </c>
      <c r="Q18" s="48">
        <f t="shared" si="14"/>
        <v>0</v>
      </c>
      <c r="R18" s="2"/>
      <c r="AH18" s="57" t="str">
        <f>IF(G18&gt;1,IF($E$10&gt;0,100-(#REF!/(1+(AL18/#REF!)^#REF!)^#REF!+#REF!/(AL18-1))*100,100-(AL18*D$5+D$6)*100),"")</f>
        <v/>
      </c>
      <c r="AI18" s="21" t="str">
        <f t="shared" si="5"/>
        <v/>
      </c>
      <c r="AJ18" s="21" t="str">
        <f t="shared" si="6"/>
        <v/>
      </c>
      <c r="AK18" s="48">
        <f t="shared" si="7"/>
        <v>0</v>
      </c>
      <c r="AL18" s="58" t="str">
        <f t="shared" si="8"/>
        <v/>
      </c>
      <c r="AM18" s="59" t="str">
        <f t="shared" si="9"/>
        <v/>
      </c>
      <c r="AN18" s="59" t="str">
        <f t="shared" si="10"/>
        <v/>
      </c>
      <c r="AO18" s="60"/>
    </row>
    <row r="19" spans="3:41" ht="15.75" thickBot="1" x14ac:dyDescent="0.3">
      <c r="C19" s="76">
        <f t="shared" si="15"/>
        <v>4.6999999999999975</v>
      </c>
      <c r="D19" s="74">
        <f t="shared" si="16"/>
        <v>84.207120794758225</v>
      </c>
      <c r="E19" s="75">
        <f t="shared" si="17"/>
        <v>84.207120794758225</v>
      </c>
      <c r="F19" s="93"/>
      <c r="G19" s="93"/>
      <c r="H19" s="93"/>
      <c r="I19" s="46" t="str">
        <f t="shared" si="11"/>
        <v/>
      </c>
      <c r="J19" s="46" t="str">
        <f t="shared" si="12"/>
        <v/>
      </c>
      <c r="K19" s="47" t="str">
        <f t="shared" si="0"/>
        <v/>
      </c>
      <c r="L19" s="47" t="str">
        <f t="shared" si="1"/>
        <v/>
      </c>
      <c r="M19" s="48">
        <f t="shared" si="13"/>
        <v>0</v>
      </c>
      <c r="N19" s="46" t="str">
        <f t="shared" si="2"/>
        <v/>
      </c>
      <c r="O19" s="47" t="str">
        <f t="shared" si="3"/>
        <v/>
      </c>
      <c r="P19" s="47" t="str">
        <f t="shared" si="4"/>
        <v/>
      </c>
      <c r="Q19" s="48">
        <f t="shared" si="14"/>
        <v>0</v>
      </c>
      <c r="R19" s="2"/>
      <c r="AH19" s="57" t="str">
        <f>IF(G19&gt;1,IF($E$10&gt;0,100-(#REF!/(1+(AL19/#REF!)^#REF!)^#REF!+#REF!/(AL19-1))*100,100-(AL19*D$5+D$6)*100),"")</f>
        <v/>
      </c>
      <c r="AI19" s="21" t="str">
        <f t="shared" si="5"/>
        <v/>
      </c>
      <c r="AJ19" s="21" t="str">
        <f t="shared" si="6"/>
        <v/>
      </c>
      <c r="AK19" s="48">
        <f t="shared" si="7"/>
        <v>0</v>
      </c>
      <c r="AL19" s="58" t="str">
        <f t="shared" si="8"/>
        <v/>
      </c>
      <c r="AM19" s="59" t="str">
        <f t="shared" si="9"/>
        <v/>
      </c>
      <c r="AN19" s="59" t="str">
        <f t="shared" si="10"/>
        <v/>
      </c>
      <c r="AO19" s="60"/>
    </row>
    <row r="20" spans="3:41" ht="15.75" thickBot="1" x14ac:dyDescent="0.3">
      <c r="C20" s="76">
        <f t="shared" si="15"/>
        <v>4.7999999999999972</v>
      </c>
      <c r="D20" s="74">
        <f t="shared" si="16"/>
        <v>85.340113081494849</v>
      </c>
      <c r="E20" s="75">
        <f t="shared" si="17"/>
        <v>85.340113081494849</v>
      </c>
      <c r="F20" s="93"/>
      <c r="G20" s="93"/>
      <c r="H20" s="93"/>
      <c r="I20" s="46" t="str">
        <f t="shared" si="11"/>
        <v/>
      </c>
      <c r="J20" s="46" t="str">
        <f t="shared" si="12"/>
        <v/>
      </c>
      <c r="K20" s="47" t="str">
        <f t="shared" si="0"/>
        <v/>
      </c>
      <c r="L20" s="47" t="str">
        <f t="shared" si="1"/>
        <v/>
      </c>
      <c r="M20" s="48">
        <f t="shared" si="13"/>
        <v>0</v>
      </c>
      <c r="N20" s="46" t="str">
        <f t="shared" si="2"/>
        <v/>
      </c>
      <c r="O20" s="47" t="str">
        <f t="shared" si="3"/>
        <v/>
      </c>
      <c r="P20" s="47" t="str">
        <f t="shared" si="4"/>
        <v/>
      </c>
      <c r="Q20" s="48">
        <f t="shared" si="14"/>
        <v>0</v>
      </c>
      <c r="R20" s="2"/>
      <c r="AH20" s="57" t="str">
        <f>IF(G20&gt;1,IF($E$10&gt;0,100-(#REF!/(1+(AL20/#REF!)^#REF!)^#REF!+#REF!/(AL20-1))*100,100-(AL20*D$5+D$6)*100),"")</f>
        <v/>
      </c>
      <c r="AI20" s="21" t="str">
        <f t="shared" si="5"/>
        <v/>
      </c>
      <c r="AJ20" s="21" t="str">
        <f t="shared" si="6"/>
        <v/>
      </c>
      <c r="AK20" s="48">
        <f t="shared" si="7"/>
        <v>0</v>
      </c>
      <c r="AL20" s="58" t="str">
        <f t="shared" si="8"/>
        <v/>
      </c>
      <c r="AM20" s="59" t="str">
        <f t="shared" si="9"/>
        <v/>
      </c>
      <c r="AN20" s="59" t="str">
        <f t="shared" si="10"/>
        <v/>
      </c>
      <c r="AO20" s="60"/>
    </row>
    <row r="21" spans="3:41" ht="15.75" thickBot="1" x14ac:dyDescent="0.3">
      <c r="C21" s="76">
        <f t="shared" si="15"/>
        <v>4.8999999999999968</v>
      </c>
      <c r="D21" s="74">
        <f t="shared" si="16"/>
        <v>86.473105368231472</v>
      </c>
      <c r="E21" s="75">
        <f t="shared" si="17"/>
        <v>86.473105368231472</v>
      </c>
      <c r="F21" s="93"/>
      <c r="G21" s="93"/>
      <c r="H21" s="93"/>
      <c r="I21" s="46" t="str">
        <f t="shared" si="11"/>
        <v/>
      </c>
      <c r="J21" s="46" t="str">
        <f t="shared" si="12"/>
        <v/>
      </c>
      <c r="K21" s="47" t="str">
        <f t="shared" si="0"/>
        <v/>
      </c>
      <c r="L21" s="47" t="str">
        <f t="shared" si="1"/>
        <v/>
      </c>
      <c r="M21" s="48">
        <f t="shared" si="13"/>
        <v>0</v>
      </c>
      <c r="N21" s="46" t="str">
        <f t="shared" si="2"/>
        <v/>
      </c>
      <c r="O21" s="47" t="str">
        <f t="shared" si="3"/>
        <v/>
      </c>
      <c r="P21" s="47" t="str">
        <f t="shared" si="4"/>
        <v/>
      </c>
      <c r="Q21" s="48">
        <f t="shared" si="14"/>
        <v>0</v>
      </c>
      <c r="R21" s="2"/>
      <c r="AH21" s="57" t="str">
        <f>IF(G21&gt;1,IF($E$10&gt;0,100-(#REF!/(1+(AL21/#REF!)^#REF!)^#REF!+#REF!/(AL21-1))*100,100-(AL21*D$5+D$6)*100),"")</f>
        <v/>
      </c>
      <c r="AI21" s="21" t="str">
        <f t="shared" si="5"/>
        <v/>
      </c>
      <c r="AJ21" s="21" t="str">
        <f t="shared" si="6"/>
        <v/>
      </c>
      <c r="AK21" s="48">
        <f t="shared" si="7"/>
        <v>0</v>
      </c>
      <c r="AL21" s="58" t="str">
        <f t="shared" si="8"/>
        <v/>
      </c>
      <c r="AM21" s="59" t="str">
        <f t="shared" si="9"/>
        <v/>
      </c>
      <c r="AN21" s="59" t="str">
        <f t="shared" si="10"/>
        <v/>
      </c>
      <c r="AO21" s="60"/>
    </row>
    <row r="22" spans="3:41" ht="15.75" thickBot="1" x14ac:dyDescent="0.3">
      <c r="C22" s="76">
        <f t="shared" si="15"/>
        <v>4.9999999999999964</v>
      </c>
      <c r="D22" s="74">
        <f t="shared" si="16"/>
        <v>87.606097654968096</v>
      </c>
      <c r="E22" s="75">
        <f t="shared" si="17"/>
        <v>87.606097654968096</v>
      </c>
      <c r="F22" s="93"/>
      <c r="G22" s="93"/>
      <c r="H22" s="93"/>
      <c r="I22" s="46" t="str">
        <f t="shared" si="11"/>
        <v/>
      </c>
      <c r="J22" s="46" t="str">
        <f t="shared" si="12"/>
        <v/>
      </c>
      <c r="K22" s="47" t="str">
        <f t="shared" si="0"/>
        <v/>
      </c>
      <c r="L22" s="47" t="str">
        <f t="shared" si="1"/>
        <v/>
      </c>
      <c r="M22" s="48">
        <f t="shared" si="13"/>
        <v>0</v>
      </c>
      <c r="N22" s="46" t="str">
        <f t="shared" si="2"/>
        <v/>
      </c>
      <c r="O22" s="47" t="str">
        <f t="shared" si="3"/>
        <v/>
      </c>
      <c r="P22" s="47" t="str">
        <f t="shared" si="4"/>
        <v/>
      </c>
      <c r="Q22" s="48">
        <f t="shared" si="14"/>
        <v>0</v>
      </c>
      <c r="R22" s="2"/>
      <c r="AH22" s="57" t="str">
        <f>IF(G22&gt;1,IF($E$10&gt;0,100-(#REF!/(1+(AL22/#REF!)^#REF!)^#REF!+#REF!/(AL22-1))*100,100-(AL22*D$5+D$6)*100),"")</f>
        <v/>
      </c>
      <c r="AI22" s="21" t="str">
        <f t="shared" si="5"/>
        <v/>
      </c>
      <c r="AJ22" s="21" t="str">
        <f t="shared" si="6"/>
        <v/>
      </c>
      <c r="AK22" s="48">
        <f t="shared" si="7"/>
        <v>0</v>
      </c>
      <c r="AL22" s="58" t="str">
        <f t="shared" si="8"/>
        <v/>
      </c>
      <c r="AM22" s="59" t="str">
        <f t="shared" si="9"/>
        <v/>
      </c>
      <c r="AN22" s="59" t="str">
        <f t="shared" si="10"/>
        <v/>
      </c>
      <c r="AO22" s="60"/>
    </row>
    <row r="23" spans="3:41" ht="15.75" thickBot="1" x14ac:dyDescent="0.3">
      <c r="C23" s="76">
        <f t="shared" si="15"/>
        <v>5.0999999999999961</v>
      </c>
      <c r="D23" s="74">
        <f t="shared" si="16"/>
        <v>88.739089941704719</v>
      </c>
      <c r="E23" s="75">
        <f t="shared" si="17"/>
        <v>88.739089941704719</v>
      </c>
      <c r="F23" s="93"/>
      <c r="G23" s="93"/>
      <c r="H23" s="93"/>
      <c r="I23" s="46" t="str">
        <f t="shared" si="11"/>
        <v/>
      </c>
      <c r="J23" s="46" t="str">
        <f t="shared" si="12"/>
        <v/>
      </c>
      <c r="K23" s="47" t="str">
        <f t="shared" si="0"/>
        <v/>
      </c>
      <c r="L23" s="47" t="str">
        <f t="shared" si="1"/>
        <v/>
      </c>
      <c r="M23" s="48">
        <f t="shared" si="13"/>
        <v>0</v>
      </c>
      <c r="N23" s="46" t="str">
        <f t="shared" si="2"/>
        <v/>
      </c>
      <c r="O23" s="47" t="str">
        <f t="shared" si="3"/>
        <v/>
      </c>
      <c r="P23" s="47" t="str">
        <f t="shared" si="4"/>
        <v/>
      </c>
      <c r="Q23" s="48">
        <f t="shared" si="14"/>
        <v>0</v>
      </c>
      <c r="R23" s="2"/>
      <c r="AH23" s="57" t="str">
        <f>IF(G23&gt;1,IF($E$10&gt;0,100-(#REF!/(1+(AL23/#REF!)^#REF!)^#REF!+#REF!/(AL23-1))*100,100-(AL23*D$5+D$6)*100),"")</f>
        <v/>
      </c>
      <c r="AI23" s="21" t="str">
        <f t="shared" si="5"/>
        <v/>
      </c>
      <c r="AJ23" s="21" t="str">
        <f t="shared" si="6"/>
        <v/>
      </c>
      <c r="AK23" s="48">
        <f t="shared" si="7"/>
        <v>0</v>
      </c>
      <c r="AL23" s="58" t="str">
        <f t="shared" si="8"/>
        <v/>
      </c>
      <c r="AM23" s="59" t="str">
        <f t="shared" si="9"/>
        <v/>
      </c>
      <c r="AN23" s="59" t="str">
        <f t="shared" si="10"/>
        <v/>
      </c>
      <c r="AO23" s="60"/>
    </row>
    <row r="24" spans="3:41" ht="15.75" thickBot="1" x14ac:dyDescent="0.3">
      <c r="C24" s="76">
        <f t="shared" si="15"/>
        <v>5.1999999999999957</v>
      </c>
      <c r="D24" s="74">
        <f t="shared" si="16"/>
        <v>89.872082228441343</v>
      </c>
      <c r="E24" s="75">
        <f t="shared" si="17"/>
        <v>89.872082228441343</v>
      </c>
      <c r="F24" s="93"/>
      <c r="G24" s="93"/>
      <c r="H24" s="93"/>
      <c r="I24" s="46" t="str">
        <f t="shared" si="11"/>
        <v/>
      </c>
      <c r="J24" s="46" t="str">
        <f t="shared" si="12"/>
        <v/>
      </c>
      <c r="K24" s="47" t="str">
        <f t="shared" si="0"/>
        <v/>
      </c>
      <c r="L24" s="47" t="str">
        <f t="shared" si="1"/>
        <v/>
      </c>
      <c r="M24" s="48">
        <f t="shared" si="13"/>
        <v>0</v>
      </c>
      <c r="N24" s="46" t="str">
        <f t="shared" si="2"/>
        <v/>
      </c>
      <c r="O24" s="47" t="str">
        <f t="shared" si="3"/>
        <v/>
      </c>
      <c r="P24" s="47" t="str">
        <f t="shared" si="4"/>
        <v/>
      </c>
      <c r="Q24" s="48">
        <f t="shared" si="14"/>
        <v>0</v>
      </c>
      <c r="R24" s="2"/>
      <c r="AH24" s="57" t="str">
        <f>IF(G24&gt;1,IF($E$10&gt;0,100-(#REF!/(1+(AL24/#REF!)^#REF!)^#REF!+#REF!/(AL24-1))*100,100-(AL24*D$5+D$6)*100),"")</f>
        <v/>
      </c>
      <c r="AI24" s="21" t="str">
        <f t="shared" si="5"/>
        <v/>
      </c>
      <c r="AJ24" s="21" t="str">
        <f t="shared" si="6"/>
        <v/>
      </c>
      <c r="AK24" s="48">
        <f t="shared" si="7"/>
        <v>0</v>
      </c>
      <c r="AL24" s="58" t="str">
        <f t="shared" si="8"/>
        <v/>
      </c>
      <c r="AM24" s="59" t="str">
        <f t="shared" si="9"/>
        <v/>
      </c>
      <c r="AN24" s="59" t="str">
        <f t="shared" si="10"/>
        <v/>
      </c>
      <c r="AO24" s="60"/>
    </row>
    <row r="25" spans="3:41" ht="15.75" thickBot="1" x14ac:dyDescent="0.3">
      <c r="C25" s="76">
        <f t="shared" si="15"/>
        <v>5.2999999999999954</v>
      </c>
      <c r="D25" s="74">
        <f t="shared" si="16"/>
        <v>91.005074515177967</v>
      </c>
      <c r="E25" s="75">
        <f t="shared" si="17"/>
        <v>91.005074515177967</v>
      </c>
      <c r="F25" s="93"/>
      <c r="G25" s="93"/>
      <c r="H25" s="93"/>
      <c r="I25" s="46" t="str">
        <f t="shared" si="11"/>
        <v/>
      </c>
      <c r="J25" s="46" t="str">
        <f t="shared" si="12"/>
        <v/>
      </c>
      <c r="K25" s="47" t="str">
        <f t="shared" si="0"/>
        <v/>
      </c>
      <c r="L25" s="47" t="str">
        <f t="shared" si="1"/>
        <v/>
      </c>
      <c r="M25" s="48">
        <f t="shared" si="13"/>
        <v>0</v>
      </c>
      <c r="N25" s="46" t="str">
        <f t="shared" si="2"/>
        <v/>
      </c>
      <c r="O25" s="47" t="str">
        <f t="shared" si="3"/>
        <v/>
      </c>
      <c r="P25" s="47" t="str">
        <f t="shared" si="4"/>
        <v/>
      </c>
      <c r="Q25" s="48">
        <f t="shared" si="14"/>
        <v>0</v>
      </c>
      <c r="R25" s="2"/>
      <c r="AH25" s="57" t="str">
        <f>IF(G25&gt;1,IF($E$10&gt;0,100-(#REF!/(1+(AL25/#REF!)^#REF!)^#REF!+#REF!/(AL25-1))*100,100-(AL25*D$5+D$6)*100),"")</f>
        <v/>
      </c>
      <c r="AI25" s="21" t="str">
        <f t="shared" si="5"/>
        <v/>
      </c>
      <c r="AJ25" s="21" t="str">
        <f t="shared" si="6"/>
        <v/>
      </c>
      <c r="AK25" s="48">
        <f t="shared" si="7"/>
        <v>0</v>
      </c>
      <c r="AL25" s="58" t="str">
        <f t="shared" si="8"/>
        <v/>
      </c>
      <c r="AM25" s="59" t="str">
        <f t="shared" si="9"/>
        <v/>
      </c>
      <c r="AN25" s="59" t="str">
        <f t="shared" si="10"/>
        <v/>
      </c>
      <c r="AO25" s="60"/>
    </row>
    <row r="26" spans="3:41" ht="15.75" thickBot="1" x14ac:dyDescent="0.3">
      <c r="C26" s="76">
        <f t="shared" si="15"/>
        <v>5.399999999999995</v>
      </c>
      <c r="D26" s="74">
        <f t="shared" si="16"/>
        <v>92.13806680191459</v>
      </c>
      <c r="E26" s="75">
        <f t="shared" si="17"/>
        <v>92.13806680191459</v>
      </c>
      <c r="F26" s="93"/>
      <c r="G26" s="93"/>
      <c r="H26" s="93"/>
      <c r="I26" s="46" t="str">
        <f t="shared" si="11"/>
        <v/>
      </c>
      <c r="J26" s="46" t="str">
        <f t="shared" si="12"/>
        <v/>
      </c>
      <c r="K26" s="47" t="str">
        <f t="shared" si="0"/>
        <v/>
      </c>
      <c r="L26" s="47" t="str">
        <f t="shared" si="1"/>
        <v/>
      </c>
      <c r="M26" s="48">
        <f t="shared" si="13"/>
        <v>0</v>
      </c>
      <c r="N26" s="46" t="str">
        <f t="shared" si="2"/>
        <v/>
      </c>
      <c r="O26" s="47" t="str">
        <f t="shared" si="3"/>
        <v/>
      </c>
      <c r="P26" s="47" t="str">
        <f t="shared" si="4"/>
        <v/>
      </c>
      <c r="Q26" s="48">
        <f t="shared" si="14"/>
        <v>0</v>
      </c>
      <c r="R26" s="2"/>
      <c r="AH26" s="57" t="str">
        <f>IF(G26&gt;1,IF($E$10&gt;0,100-(#REF!/(1+(AL26/#REF!)^#REF!)^#REF!+#REF!/(AL26-1))*100,100-(AL26*D$5+D$6)*100),"")</f>
        <v/>
      </c>
      <c r="AI26" s="21" t="str">
        <f t="shared" si="5"/>
        <v/>
      </c>
      <c r="AJ26" s="21" t="str">
        <f t="shared" si="6"/>
        <v/>
      </c>
      <c r="AK26" s="48">
        <f t="shared" si="7"/>
        <v>0</v>
      </c>
      <c r="AL26" s="58" t="str">
        <f t="shared" si="8"/>
        <v/>
      </c>
      <c r="AM26" s="59" t="str">
        <f t="shared" si="9"/>
        <v/>
      </c>
      <c r="AN26" s="59" t="str">
        <f t="shared" si="10"/>
        <v/>
      </c>
      <c r="AO26" s="60"/>
    </row>
    <row r="27" spans="3:41" ht="15.75" thickBot="1" x14ac:dyDescent="0.3">
      <c r="C27" s="76">
        <f t="shared" si="15"/>
        <v>5.4999999999999947</v>
      </c>
      <c r="D27" s="74">
        <f t="shared" si="16"/>
        <v>93.271059088651214</v>
      </c>
      <c r="E27" s="75">
        <f t="shared" si="17"/>
        <v>93.271059088651214</v>
      </c>
      <c r="F27" s="45"/>
      <c r="G27" s="45"/>
      <c r="H27" s="45"/>
      <c r="I27" s="46" t="str">
        <f t="shared" si="11"/>
        <v/>
      </c>
      <c r="J27" s="46" t="str">
        <f t="shared" si="12"/>
        <v/>
      </c>
      <c r="K27" s="47" t="str">
        <f t="shared" si="0"/>
        <v/>
      </c>
      <c r="L27" s="47" t="str">
        <f t="shared" si="1"/>
        <v/>
      </c>
      <c r="M27" s="48">
        <f t="shared" si="13"/>
        <v>0</v>
      </c>
      <c r="N27" s="46" t="str">
        <f t="shared" si="2"/>
        <v/>
      </c>
      <c r="O27" s="47" t="str">
        <f t="shared" si="3"/>
        <v/>
      </c>
      <c r="P27" s="47" t="str">
        <f t="shared" si="4"/>
        <v/>
      </c>
      <c r="Q27" s="48">
        <f t="shared" si="14"/>
        <v>0</v>
      </c>
      <c r="R27" s="2"/>
      <c r="AH27" s="57" t="str">
        <f>IF(G27&gt;1,IF($E$10&gt;0,100-(#REF!/(1+(AL27/#REF!)^#REF!)^#REF!+#REF!/(AL27-1))*100,100-(AL27*D$5+D$6)*100),"")</f>
        <v/>
      </c>
      <c r="AI27" s="21" t="str">
        <f t="shared" si="5"/>
        <v/>
      </c>
      <c r="AJ27" s="21" t="str">
        <f t="shared" si="6"/>
        <v/>
      </c>
      <c r="AK27" s="48">
        <f t="shared" si="7"/>
        <v>0</v>
      </c>
      <c r="AL27" s="58" t="str">
        <f t="shared" si="8"/>
        <v/>
      </c>
      <c r="AM27" s="59" t="str">
        <f t="shared" si="9"/>
        <v/>
      </c>
      <c r="AN27" s="59" t="str">
        <f t="shared" si="10"/>
        <v/>
      </c>
      <c r="AO27" s="60"/>
    </row>
    <row r="28" spans="3:41" ht="15.75" thickBot="1" x14ac:dyDescent="0.3">
      <c r="C28" s="76">
        <f t="shared" si="15"/>
        <v>5.5999999999999943</v>
      </c>
      <c r="D28" s="74">
        <f t="shared" si="16"/>
        <v>94.404051375387851</v>
      </c>
      <c r="E28" s="75">
        <f t="shared" si="17"/>
        <v>94.404051375387851</v>
      </c>
      <c r="F28" s="45"/>
      <c r="G28" s="45"/>
      <c r="H28" s="45"/>
      <c r="I28" s="46" t="str">
        <f t="shared" si="11"/>
        <v/>
      </c>
      <c r="J28" s="46" t="str">
        <f t="shared" si="12"/>
        <v/>
      </c>
      <c r="K28" s="47" t="str">
        <f t="shared" si="0"/>
        <v/>
      </c>
      <c r="L28" s="47" t="str">
        <f t="shared" si="1"/>
        <v/>
      </c>
      <c r="M28" s="48">
        <f t="shared" si="13"/>
        <v>0</v>
      </c>
      <c r="N28" s="46" t="str">
        <f t="shared" si="2"/>
        <v/>
      </c>
      <c r="O28" s="47" t="str">
        <f t="shared" si="3"/>
        <v/>
      </c>
      <c r="P28" s="47" t="str">
        <f t="shared" si="4"/>
        <v/>
      </c>
      <c r="Q28" s="48">
        <f t="shared" si="14"/>
        <v>0</v>
      </c>
      <c r="R28" s="2"/>
      <c r="AH28" s="57" t="str">
        <f>IF(G28&gt;1,IF($E$10&gt;0,100-(#REF!/(1+(AL28/#REF!)^#REF!)^#REF!+#REF!/(AL28-1))*100,100-(AL28*D$5+D$6)*100),"")</f>
        <v/>
      </c>
      <c r="AI28" s="21" t="str">
        <f t="shared" si="5"/>
        <v/>
      </c>
      <c r="AJ28" s="21" t="str">
        <f t="shared" si="6"/>
        <v/>
      </c>
      <c r="AK28" s="48">
        <f t="shared" si="7"/>
        <v>0</v>
      </c>
      <c r="AL28" s="58" t="str">
        <f t="shared" si="8"/>
        <v/>
      </c>
      <c r="AM28" s="59" t="str">
        <f t="shared" si="9"/>
        <v/>
      </c>
      <c r="AN28" s="59" t="str">
        <f t="shared" si="10"/>
        <v/>
      </c>
      <c r="AO28" s="60"/>
    </row>
    <row r="29" spans="3:41" ht="15.75" thickBot="1" x14ac:dyDescent="0.3">
      <c r="C29" s="76">
        <f t="shared" si="15"/>
        <v>5.699999999999994</v>
      </c>
      <c r="D29" s="74">
        <f t="shared" si="16"/>
        <v>95.537043662124475</v>
      </c>
      <c r="E29" s="75">
        <f t="shared" si="17"/>
        <v>95.537043662124475</v>
      </c>
      <c r="F29" s="45"/>
      <c r="G29" s="45"/>
      <c r="H29" s="45"/>
      <c r="I29" s="46" t="str">
        <f t="shared" si="11"/>
        <v/>
      </c>
      <c r="J29" s="46" t="str">
        <f t="shared" si="12"/>
        <v/>
      </c>
      <c r="K29" s="47" t="str">
        <f t="shared" si="0"/>
        <v/>
      </c>
      <c r="L29" s="47" t="str">
        <f t="shared" si="1"/>
        <v/>
      </c>
      <c r="M29" s="48">
        <f t="shared" si="13"/>
        <v>0</v>
      </c>
      <c r="N29" s="46" t="str">
        <f t="shared" si="2"/>
        <v/>
      </c>
      <c r="O29" s="47" t="str">
        <f t="shared" si="3"/>
        <v/>
      </c>
      <c r="P29" s="47" t="str">
        <f t="shared" si="4"/>
        <v/>
      </c>
      <c r="Q29" s="48">
        <f t="shared" si="14"/>
        <v>0</v>
      </c>
      <c r="R29" s="2"/>
      <c r="AH29" s="57" t="str">
        <f>IF(G29&gt;1,IF($E$10&gt;0,100-(#REF!/(1+(AL29/#REF!)^#REF!)^#REF!+#REF!/(AL29-1))*100,100-(AL29*D$5+D$6)*100),"")</f>
        <v/>
      </c>
      <c r="AI29" s="21" t="str">
        <f t="shared" si="5"/>
        <v/>
      </c>
      <c r="AJ29" s="21" t="str">
        <f t="shared" si="6"/>
        <v/>
      </c>
      <c r="AK29" s="48">
        <f t="shared" si="7"/>
        <v>0</v>
      </c>
      <c r="AL29" s="58" t="str">
        <f t="shared" si="8"/>
        <v/>
      </c>
      <c r="AM29" s="59" t="str">
        <f t="shared" si="9"/>
        <v/>
      </c>
      <c r="AN29" s="59" t="str">
        <f t="shared" si="10"/>
        <v/>
      </c>
      <c r="AO29" s="60"/>
    </row>
    <row r="30" spans="3:41" ht="15.75" thickBot="1" x14ac:dyDescent="0.3">
      <c r="C30" s="76">
        <f t="shared" si="15"/>
        <v>5.7999999999999936</v>
      </c>
      <c r="D30" s="74">
        <f t="shared" si="16"/>
        <v>96.670035948861099</v>
      </c>
      <c r="E30" s="75">
        <f t="shared" si="17"/>
        <v>96.670035948861099</v>
      </c>
      <c r="F30" s="45"/>
      <c r="G30" s="45"/>
      <c r="H30" s="45"/>
      <c r="I30" s="46" t="str">
        <f t="shared" si="11"/>
        <v/>
      </c>
      <c r="J30" s="46" t="str">
        <f t="shared" si="12"/>
        <v/>
      </c>
      <c r="K30" s="47" t="str">
        <f t="shared" si="0"/>
        <v/>
      </c>
      <c r="L30" s="47" t="str">
        <f t="shared" si="1"/>
        <v/>
      </c>
      <c r="M30" s="48">
        <f t="shared" si="13"/>
        <v>0</v>
      </c>
      <c r="N30" s="46" t="str">
        <f t="shared" si="2"/>
        <v/>
      </c>
      <c r="O30" s="47" t="str">
        <f t="shared" si="3"/>
        <v/>
      </c>
      <c r="P30" s="47" t="str">
        <f t="shared" si="4"/>
        <v/>
      </c>
      <c r="Q30" s="48">
        <f t="shared" si="14"/>
        <v>0</v>
      </c>
      <c r="R30" s="2"/>
      <c r="AH30" s="57" t="str">
        <f>IF(G30&gt;1,IF($E$10&gt;0,100-(#REF!/(1+(AL30/#REF!)^#REF!)^#REF!+#REF!/(AL30-1))*100,100-(AL30*D$5+D$6)*100),"")</f>
        <v/>
      </c>
      <c r="AI30" s="21" t="str">
        <f t="shared" si="5"/>
        <v/>
      </c>
      <c r="AJ30" s="21" t="str">
        <f t="shared" si="6"/>
        <v/>
      </c>
      <c r="AK30" s="48">
        <f t="shared" si="7"/>
        <v>0</v>
      </c>
      <c r="AL30" s="58" t="str">
        <f t="shared" si="8"/>
        <v/>
      </c>
      <c r="AM30" s="59" t="str">
        <f t="shared" si="9"/>
        <v/>
      </c>
      <c r="AN30" s="59" t="str">
        <f t="shared" si="10"/>
        <v/>
      </c>
      <c r="AO30" s="60"/>
    </row>
    <row r="31" spans="3:41" ht="15.75" thickBot="1" x14ac:dyDescent="0.3">
      <c r="C31" s="77">
        <f t="shared" si="15"/>
        <v>5.8999999999999932</v>
      </c>
      <c r="D31" s="74">
        <f t="shared" si="16"/>
        <v>97.803028235597722</v>
      </c>
      <c r="E31" s="75">
        <f t="shared" si="17"/>
        <v>97.803028235597722</v>
      </c>
      <c r="F31" s="45"/>
      <c r="G31" s="45"/>
      <c r="H31" s="45"/>
      <c r="I31" s="46" t="str">
        <f t="shared" si="11"/>
        <v/>
      </c>
      <c r="J31" s="46" t="str">
        <f t="shared" si="12"/>
        <v/>
      </c>
      <c r="K31" s="47" t="str">
        <f t="shared" si="0"/>
        <v/>
      </c>
      <c r="L31" s="47" t="str">
        <f t="shared" si="1"/>
        <v/>
      </c>
      <c r="M31" s="48">
        <f t="shared" si="13"/>
        <v>0</v>
      </c>
      <c r="N31" s="46" t="str">
        <f t="shared" si="2"/>
        <v/>
      </c>
      <c r="O31" s="47" t="str">
        <f t="shared" si="3"/>
        <v/>
      </c>
      <c r="P31" s="47" t="str">
        <f t="shared" si="4"/>
        <v/>
      </c>
      <c r="Q31" s="48">
        <f t="shared" si="14"/>
        <v>0</v>
      </c>
      <c r="R31" s="2"/>
      <c r="AH31" s="57" t="str">
        <f>IF(G31&gt;1,IF($E$10&gt;0,100-(#REF!/(1+(AL31/#REF!)^#REF!)^#REF!+#REF!/(AL31-1))*100,100-(AL31*D$5+D$6)*100),"")</f>
        <v/>
      </c>
      <c r="AI31" s="21" t="str">
        <f t="shared" si="5"/>
        <v/>
      </c>
      <c r="AJ31" s="21" t="str">
        <f t="shared" si="6"/>
        <v/>
      </c>
      <c r="AK31" s="48">
        <f t="shared" si="7"/>
        <v>0</v>
      </c>
      <c r="AL31" s="58" t="str">
        <f t="shared" si="8"/>
        <v/>
      </c>
      <c r="AM31" s="59" t="str">
        <f t="shared" si="9"/>
        <v/>
      </c>
      <c r="AN31" s="59" t="str">
        <f t="shared" si="10"/>
        <v/>
      </c>
      <c r="AO31" s="60"/>
    </row>
    <row r="32" spans="3:41" ht="15.75" thickBot="1" x14ac:dyDescent="0.3">
      <c r="C32" s="78"/>
      <c r="D32" s="79"/>
      <c r="E32" s="80"/>
      <c r="F32" s="45"/>
      <c r="G32" s="45"/>
      <c r="H32" s="45"/>
      <c r="I32" s="46" t="str">
        <f t="shared" si="11"/>
        <v/>
      </c>
      <c r="J32" s="46" t="str">
        <f t="shared" si="12"/>
        <v/>
      </c>
      <c r="K32" s="47" t="str">
        <f t="shared" si="0"/>
        <v/>
      </c>
      <c r="L32" s="47" t="str">
        <f t="shared" si="1"/>
        <v/>
      </c>
      <c r="M32" s="48">
        <f t="shared" si="13"/>
        <v>0</v>
      </c>
      <c r="N32" s="46" t="str">
        <f t="shared" si="2"/>
        <v/>
      </c>
      <c r="O32" s="47" t="str">
        <f t="shared" si="3"/>
        <v/>
      </c>
      <c r="P32" s="47" t="str">
        <f t="shared" si="4"/>
        <v/>
      </c>
      <c r="Q32" s="48">
        <f t="shared" si="14"/>
        <v>0</v>
      </c>
      <c r="R32" s="2"/>
      <c r="AH32" s="57" t="str">
        <f>IF(G32&gt;1,IF($E$10&gt;0,100-(#REF!/(1+(AL32/#REF!)^#REF!)^#REF!+#REF!/(AL32-1))*100,100-(AL32*D$5+D$6)*100),"")</f>
        <v/>
      </c>
      <c r="AI32" s="21" t="str">
        <f t="shared" si="5"/>
        <v/>
      </c>
      <c r="AJ32" s="21" t="str">
        <f t="shared" si="6"/>
        <v/>
      </c>
      <c r="AK32" s="48">
        <f t="shared" si="7"/>
        <v>0</v>
      </c>
      <c r="AL32" s="58" t="str">
        <f t="shared" si="8"/>
        <v/>
      </c>
      <c r="AM32" s="59" t="str">
        <f t="shared" si="9"/>
        <v/>
      </c>
      <c r="AN32" s="59" t="str">
        <f t="shared" si="10"/>
        <v/>
      </c>
      <c r="AO32" s="60"/>
    </row>
    <row r="33" spans="2:41" ht="15.75" thickBot="1" x14ac:dyDescent="0.3">
      <c r="C33" s="186" t="s">
        <v>413</v>
      </c>
      <c r="D33" s="187"/>
      <c r="E33" s="187"/>
      <c r="F33" s="45"/>
      <c r="G33" s="45"/>
      <c r="H33" s="45"/>
      <c r="I33" s="46" t="str">
        <f t="shared" si="11"/>
        <v/>
      </c>
      <c r="J33" s="46" t="str">
        <f t="shared" si="12"/>
        <v/>
      </c>
      <c r="K33" s="47" t="str">
        <f t="shared" si="0"/>
        <v/>
      </c>
      <c r="L33" s="47" t="str">
        <f t="shared" si="1"/>
        <v/>
      </c>
      <c r="M33" s="48">
        <f t="shared" si="13"/>
        <v>0</v>
      </c>
      <c r="N33" s="46" t="str">
        <f t="shared" si="2"/>
        <v/>
      </c>
      <c r="O33" s="47" t="str">
        <f t="shared" si="3"/>
        <v/>
      </c>
      <c r="P33" s="47" t="str">
        <f t="shared" si="4"/>
        <v/>
      </c>
      <c r="Q33" s="48">
        <f t="shared" si="14"/>
        <v>0</v>
      </c>
      <c r="R33" s="2"/>
      <c r="AH33" s="57" t="str">
        <f>IF(G33&gt;1,IF($E$10&gt;0,100-(#REF!/(1+(AL33/#REF!)^#REF!)^#REF!+#REF!/(AL33-1))*100,100-(AL33*D$5+D$6)*100),"")</f>
        <v/>
      </c>
      <c r="AI33" s="21" t="str">
        <f t="shared" si="5"/>
        <v/>
      </c>
      <c r="AJ33" s="21" t="str">
        <f t="shared" si="6"/>
        <v/>
      </c>
      <c r="AK33" s="48">
        <f t="shared" si="7"/>
        <v>0</v>
      </c>
      <c r="AL33" s="58" t="str">
        <f t="shared" si="8"/>
        <v/>
      </c>
      <c r="AM33" s="59" t="str">
        <f t="shared" si="9"/>
        <v/>
      </c>
      <c r="AN33" s="59" t="str">
        <f t="shared" si="10"/>
        <v/>
      </c>
      <c r="AO33" s="60"/>
    </row>
    <row r="34" spans="2:41" ht="15.75" thickBot="1" x14ac:dyDescent="0.3">
      <c r="B34" t="s">
        <v>44</v>
      </c>
      <c r="C34" s="81" t="s">
        <v>42</v>
      </c>
      <c r="D34" s="81" t="s">
        <v>40</v>
      </c>
      <c r="E34" s="81" t="s">
        <v>7</v>
      </c>
      <c r="F34" s="45"/>
      <c r="G34" s="45"/>
      <c r="H34" s="45"/>
      <c r="I34" s="46" t="str">
        <f t="shared" si="11"/>
        <v/>
      </c>
      <c r="J34" s="46" t="str">
        <f t="shared" si="12"/>
        <v/>
      </c>
      <c r="K34" s="47" t="str">
        <f t="shared" si="0"/>
        <v/>
      </c>
      <c r="L34" s="47" t="str">
        <f t="shared" si="1"/>
        <v/>
      </c>
      <c r="M34" s="48">
        <f t="shared" si="13"/>
        <v>0</v>
      </c>
      <c r="N34" s="46" t="str">
        <f t="shared" si="2"/>
        <v/>
      </c>
      <c r="O34" s="47" t="str">
        <f t="shared" si="3"/>
        <v/>
      </c>
      <c r="P34" s="47" t="str">
        <f t="shared" si="4"/>
        <v/>
      </c>
      <c r="Q34" s="48">
        <f t="shared" si="14"/>
        <v>0</v>
      </c>
      <c r="R34" s="2"/>
      <c r="AH34" s="57" t="str">
        <f>IF(G34&gt;1,IF($E$10&gt;0,100-(#REF!/(1+(AL34/#REF!)^#REF!)^#REF!+#REF!/(AL34-1))*100,100-(AL34*D$5+D$6)*100),"")</f>
        <v/>
      </c>
      <c r="AI34" s="21" t="str">
        <f t="shared" si="5"/>
        <v/>
      </c>
      <c r="AJ34" s="21" t="str">
        <f t="shared" si="6"/>
        <v/>
      </c>
      <c r="AK34" s="48">
        <f t="shared" si="7"/>
        <v>0</v>
      </c>
      <c r="AL34" s="58" t="str">
        <f t="shared" si="8"/>
        <v/>
      </c>
      <c r="AM34" s="59" t="str">
        <f t="shared" si="9"/>
        <v/>
      </c>
      <c r="AN34" s="59" t="str">
        <f t="shared" si="10"/>
        <v/>
      </c>
      <c r="AO34" s="60"/>
    </row>
    <row r="35" spans="2:41" x14ac:dyDescent="0.25">
      <c r="B35" s="103" t="s">
        <v>300</v>
      </c>
      <c r="C35" s="103">
        <v>1.7663588920112421</v>
      </c>
      <c r="D35" s="104">
        <v>5.9130000000000003</v>
      </c>
      <c r="E35" s="83">
        <f>IF(ISNUMBER(C35),100-(C35),"")</f>
        <v>98.23364110798876</v>
      </c>
      <c r="F35" s="45"/>
      <c r="G35" s="45"/>
      <c r="H35" s="45"/>
      <c r="I35" s="46" t="str">
        <f t="shared" si="11"/>
        <v/>
      </c>
      <c r="J35" s="46" t="str">
        <f t="shared" si="12"/>
        <v/>
      </c>
      <c r="K35" s="47" t="str">
        <f t="shared" si="0"/>
        <v/>
      </c>
      <c r="L35" s="47" t="str">
        <f t="shared" si="1"/>
        <v/>
      </c>
      <c r="M35" s="48">
        <f t="shared" si="13"/>
        <v>0</v>
      </c>
      <c r="N35" s="46" t="str">
        <f t="shared" si="2"/>
        <v/>
      </c>
      <c r="O35" s="47" t="str">
        <f t="shared" si="3"/>
        <v/>
      </c>
      <c r="P35" s="47" t="str">
        <f t="shared" si="4"/>
        <v/>
      </c>
      <c r="Q35" s="48">
        <f t="shared" si="14"/>
        <v>0</v>
      </c>
      <c r="R35" s="2"/>
      <c r="AH35" s="57" t="str">
        <f>IF(G35&gt;1,IF($E$10&gt;0,100-(#REF!/(1+(AL35/#REF!)^#REF!)^#REF!+#REF!/(AL35-1))*100,100-(AL35*D$5+D$6)*100),"")</f>
        <v/>
      </c>
      <c r="AI35" s="21" t="str">
        <f t="shared" si="5"/>
        <v/>
      </c>
      <c r="AJ35" s="21" t="str">
        <f t="shared" si="6"/>
        <v/>
      </c>
      <c r="AK35" s="48">
        <f t="shared" si="7"/>
        <v>0</v>
      </c>
      <c r="AL35" s="58" t="str">
        <f t="shared" si="8"/>
        <v/>
      </c>
      <c r="AM35" s="59" t="str">
        <f t="shared" si="9"/>
        <v/>
      </c>
      <c r="AN35" s="59" t="str">
        <f t="shared" si="10"/>
        <v/>
      </c>
      <c r="AO35" s="60"/>
    </row>
    <row r="36" spans="2:41" x14ac:dyDescent="0.25">
      <c r="B36" s="103" t="s">
        <v>301</v>
      </c>
      <c r="C36" s="103">
        <v>2.2044088176352767</v>
      </c>
      <c r="D36" s="104">
        <v>5.8494999999999999</v>
      </c>
      <c r="E36" s="83">
        <f t="shared" ref="E36:E56" si="18">IF(ISNUMBER(C36),100-(C36),"")</f>
        <v>97.795591182364717</v>
      </c>
      <c r="F36" s="45"/>
      <c r="G36" s="45"/>
      <c r="H36" s="45"/>
      <c r="I36" s="46" t="str">
        <f t="shared" si="11"/>
        <v/>
      </c>
      <c r="J36" s="46" t="str">
        <f t="shared" si="12"/>
        <v/>
      </c>
      <c r="K36" s="47" t="str">
        <f t="shared" si="0"/>
        <v/>
      </c>
      <c r="L36" s="47" t="str">
        <f t="shared" si="1"/>
        <v/>
      </c>
      <c r="M36" s="48">
        <f t="shared" si="13"/>
        <v>0</v>
      </c>
      <c r="N36" s="46" t="str">
        <f t="shared" si="2"/>
        <v/>
      </c>
      <c r="O36" s="47" t="str">
        <f t="shared" si="3"/>
        <v/>
      </c>
      <c r="P36" s="47" t="str">
        <f t="shared" si="4"/>
        <v/>
      </c>
      <c r="Q36" s="48">
        <f t="shared" si="14"/>
        <v>0</v>
      </c>
      <c r="R36" s="2"/>
      <c r="AH36" s="57" t="str">
        <f>IF(G36&gt;1,IF($E$10&gt;0,100-(#REF!/(1+(AL36/#REF!)^#REF!)^#REF!+#REF!/(AL36-1))*100,100-(AL36*D$5+D$6)*100),"")</f>
        <v/>
      </c>
      <c r="AI36" s="21" t="str">
        <f t="shared" si="5"/>
        <v/>
      </c>
      <c r="AJ36" s="21" t="str">
        <f t="shared" si="6"/>
        <v/>
      </c>
      <c r="AK36" s="48">
        <f t="shared" si="7"/>
        <v>0</v>
      </c>
      <c r="AL36" s="58" t="str">
        <f t="shared" si="8"/>
        <v/>
      </c>
      <c r="AM36" s="59" t="str">
        <f t="shared" si="9"/>
        <v/>
      </c>
      <c r="AN36" s="59" t="str">
        <f t="shared" si="10"/>
        <v/>
      </c>
      <c r="AO36" s="60"/>
    </row>
    <row r="37" spans="2:41" x14ac:dyDescent="0.25">
      <c r="B37" s="103" t="s">
        <v>302</v>
      </c>
      <c r="C37" s="103">
        <v>2.364729458917842</v>
      </c>
      <c r="D37" s="104">
        <v>5.7729999999999997</v>
      </c>
      <c r="E37" s="83">
        <f t="shared" si="18"/>
        <v>97.635270541082164</v>
      </c>
      <c r="F37" s="45"/>
      <c r="G37" s="45"/>
      <c r="H37" s="45"/>
      <c r="I37" s="46" t="str">
        <f t="shared" si="11"/>
        <v/>
      </c>
      <c r="J37" s="46" t="str">
        <f t="shared" si="12"/>
        <v/>
      </c>
      <c r="K37" s="47" t="str">
        <f t="shared" si="0"/>
        <v/>
      </c>
      <c r="L37" s="47" t="str">
        <f t="shared" si="1"/>
        <v/>
      </c>
      <c r="M37" s="48">
        <f t="shared" si="13"/>
        <v>0</v>
      </c>
      <c r="N37" s="46" t="str">
        <f t="shared" si="2"/>
        <v/>
      </c>
      <c r="O37" s="47" t="str">
        <f t="shared" si="3"/>
        <v/>
      </c>
      <c r="P37" s="47" t="str">
        <f t="shared" si="4"/>
        <v/>
      </c>
      <c r="Q37" s="48">
        <f t="shared" si="14"/>
        <v>0</v>
      </c>
      <c r="R37" s="2"/>
      <c r="AH37" s="57" t="str">
        <f>IF(G37&gt;1,IF($E$10&gt;0,100-(#REF!/(1+(AL37/#REF!)^#REF!)^#REF!+#REF!/(AL37-1))*100,100-(AL37*D$5+D$6)*100),"")</f>
        <v/>
      </c>
      <c r="AI37" s="21" t="str">
        <f t="shared" si="5"/>
        <v/>
      </c>
      <c r="AJ37" s="21" t="str">
        <f t="shared" si="6"/>
        <v/>
      </c>
      <c r="AK37" s="48">
        <f t="shared" si="7"/>
        <v>0</v>
      </c>
      <c r="AL37" s="58" t="str">
        <f t="shared" si="8"/>
        <v/>
      </c>
      <c r="AM37" s="59" t="str">
        <f t="shared" si="9"/>
        <v/>
      </c>
      <c r="AN37" s="59" t="str">
        <f t="shared" si="10"/>
        <v/>
      </c>
      <c r="AO37" s="60"/>
    </row>
    <row r="38" spans="2:41" x14ac:dyDescent="0.25">
      <c r="B38" s="103" t="s">
        <v>303</v>
      </c>
      <c r="C38" s="103">
        <v>4.1600000000000037</v>
      </c>
      <c r="D38" s="104">
        <v>5.7939999999999996</v>
      </c>
      <c r="E38" s="83">
        <f t="shared" si="18"/>
        <v>95.84</v>
      </c>
      <c r="F38" s="45"/>
      <c r="G38" s="45"/>
      <c r="H38" s="45"/>
      <c r="I38" s="46" t="str">
        <f t="shared" si="11"/>
        <v/>
      </c>
      <c r="J38" s="46" t="str">
        <f t="shared" si="12"/>
        <v/>
      </c>
      <c r="K38" s="47" t="str">
        <f t="shared" si="0"/>
        <v/>
      </c>
      <c r="L38" s="47" t="str">
        <f t="shared" si="1"/>
        <v/>
      </c>
      <c r="M38" s="48">
        <f t="shared" si="13"/>
        <v>0</v>
      </c>
      <c r="N38" s="46" t="str">
        <f t="shared" si="2"/>
        <v/>
      </c>
      <c r="O38" s="47" t="str">
        <f t="shared" si="3"/>
        <v/>
      </c>
      <c r="P38" s="47" t="str">
        <f t="shared" si="4"/>
        <v/>
      </c>
      <c r="Q38" s="48">
        <f t="shared" si="14"/>
        <v>0</v>
      </c>
      <c r="R38" s="2"/>
      <c r="AH38" s="57" t="str">
        <f>IF(G38&gt;1,IF($E$10&gt;0,100-(#REF!/(1+(AL38/#REF!)^#REF!)^#REF!+#REF!/(AL38-1))*100,100-(AL38*D$5+D$6)*100),"")</f>
        <v/>
      </c>
      <c r="AI38" s="21" t="str">
        <f t="shared" si="5"/>
        <v/>
      </c>
      <c r="AJ38" s="21" t="str">
        <f t="shared" si="6"/>
        <v/>
      </c>
      <c r="AK38" s="48">
        <f t="shared" si="7"/>
        <v>0</v>
      </c>
      <c r="AL38" s="58" t="str">
        <f t="shared" si="8"/>
        <v/>
      </c>
      <c r="AM38" s="59" t="str">
        <f t="shared" si="9"/>
        <v/>
      </c>
      <c r="AN38" s="59" t="str">
        <f t="shared" si="10"/>
        <v/>
      </c>
      <c r="AO38" s="60"/>
    </row>
    <row r="39" spans="2:41" x14ac:dyDescent="0.25">
      <c r="B39" s="103" t="s">
        <v>304</v>
      </c>
      <c r="C39" s="103">
        <v>3.9199999999999942</v>
      </c>
      <c r="D39" s="104">
        <v>5.726</v>
      </c>
      <c r="E39" s="83">
        <f t="shared" si="18"/>
        <v>96.080000000000013</v>
      </c>
      <c r="F39" s="45"/>
      <c r="G39" s="45"/>
      <c r="H39" s="45"/>
      <c r="I39" s="46" t="str">
        <f t="shared" si="11"/>
        <v/>
      </c>
      <c r="J39" s="46" t="str">
        <f t="shared" si="12"/>
        <v/>
      </c>
      <c r="K39" s="47" t="str">
        <f t="shared" si="0"/>
        <v/>
      </c>
      <c r="L39" s="47" t="str">
        <f t="shared" si="1"/>
        <v/>
      </c>
      <c r="M39" s="48">
        <f t="shared" si="13"/>
        <v>0</v>
      </c>
      <c r="N39" s="46" t="str">
        <f t="shared" si="2"/>
        <v/>
      </c>
      <c r="O39" s="47" t="str">
        <f t="shared" si="3"/>
        <v/>
      </c>
      <c r="P39" s="47" t="str">
        <f t="shared" si="4"/>
        <v/>
      </c>
      <c r="Q39" s="48">
        <f t="shared" si="14"/>
        <v>0</v>
      </c>
      <c r="R39" s="2"/>
      <c r="AH39" s="57" t="str">
        <f>IF(G39&gt;1,IF($E$10&gt;0,100-(#REF!/(1+(AL39/#REF!)^#REF!)^#REF!+#REF!/(AL39-1))*100,100-(AL39*D$5+D$6)*100),"")</f>
        <v/>
      </c>
      <c r="AI39" s="21" t="str">
        <f t="shared" si="5"/>
        <v/>
      </c>
      <c r="AJ39" s="21" t="str">
        <f t="shared" si="6"/>
        <v/>
      </c>
      <c r="AK39" s="48">
        <f t="shared" si="7"/>
        <v>0</v>
      </c>
      <c r="AL39" s="58" t="str">
        <f t="shared" si="8"/>
        <v/>
      </c>
      <c r="AM39" s="59" t="str">
        <f t="shared" si="9"/>
        <v/>
      </c>
      <c r="AN39" s="59" t="str">
        <f t="shared" si="10"/>
        <v/>
      </c>
      <c r="AO39" s="60"/>
    </row>
    <row r="40" spans="2:41" x14ac:dyDescent="0.25">
      <c r="B40" s="103" t="s">
        <v>305</v>
      </c>
      <c r="C40" s="103">
        <v>4.0578545600642819</v>
      </c>
      <c r="D40" s="104">
        <v>5.7435</v>
      </c>
      <c r="E40" s="83">
        <f t="shared" si="18"/>
        <v>95.942145439935715</v>
      </c>
      <c r="F40" s="45"/>
      <c r="G40" s="45"/>
      <c r="H40" s="45"/>
      <c r="I40" s="46" t="str">
        <f t="shared" si="11"/>
        <v/>
      </c>
      <c r="J40" s="46" t="str">
        <f t="shared" si="12"/>
        <v/>
      </c>
      <c r="K40" s="47" t="str">
        <f t="shared" si="0"/>
        <v/>
      </c>
      <c r="L40" s="47" t="str">
        <f t="shared" si="1"/>
        <v/>
      </c>
      <c r="M40" s="48">
        <f t="shared" si="13"/>
        <v>0</v>
      </c>
      <c r="N40" s="46" t="str">
        <f t="shared" si="2"/>
        <v/>
      </c>
      <c r="O40" s="47" t="str">
        <f t="shared" si="3"/>
        <v/>
      </c>
      <c r="P40" s="47" t="str">
        <f t="shared" si="4"/>
        <v/>
      </c>
      <c r="Q40" s="48">
        <f t="shared" si="14"/>
        <v>0</v>
      </c>
      <c r="R40" s="2"/>
      <c r="AH40" s="57" t="str">
        <f>IF(G40&gt;1,IF($E$10&gt;0,100-(#REF!/(1+(AL40/#REF!)^#REF!)^#REF!+#REF!/(AL40-1))*100,100-(AL40*D$5+D$6)*100),"")</f>
        <v/>
      </c>
      <c r="AI40" s="21" t="str">
        <f t="shared" si="5"/>
        <v/>
      </c>
      <c r="AJ40" s="21" t="str">
        <f t="shared" si="6"/>
        <v/>
      </c>
      <c r="AK40" s="48">
        <f t="shared" si="7"/>
        <v>0</v>
      </c>
      <c r="AL40" s="58" t="str">
        <f t="shared" si="8"/>
        <v/>
      </c>
      <c r="AM40" s="59" t="str">
        <f t="shared" si="9"/>
        <v/>
      </c>
      <c r="AN40" s="59" t="str">
        <f t="shared" si="10"/>
        <v/>
      </c>
      <c r="AO40" s="60"/>
    </row>
    <row r="41" spans="2:41" x14ac:dyDescent="0.25">
      <c r="B41" s="103" t="s">
        <v>306</v>
      </c>
      <c r="C41" s="103">
        <v>4.0578545600642819</v>
      </c>
      <c r="D41" s="104">
        <v>5.7515000000000001</v>
      </c>
      <c r="E41" s="83">
        <f t="shared" si="18"/>
        <v>95.942145439935715</v>
      </c>
      <c r="F41" s="45"/>
      <c r="G41" s="45"/>
      <c r="H41" s="45"/>
      <c r="I41" s="46" t="str">
        <f t="shared" si="11"/>
        <v/>
      </c>
      <c r="J41" s="46" t="str">
        <f t="shared" si="12"/>
        <v/>
      </c>
      <c r="K41" s="47" t="str">
        <f t="shared" si="0"/>
        <v/>
      </c>
      <c r="L41" s="47" t="str">
        <f t="shared" si="1"/>
        <v/>
      </c>
      <c r="M41" s="48">
        <f t="shared" si="13"/>
        <v>0</v>
      </c>
      <c r="N41" s="46" t="str">
        <f t="shared" si="2"/>
        <v/>
      </c>
      <c r="O41" s="47" t="str">
        <f t="shared" si="3"/>
        <v/>
      </c>
      <c r="P41" s="47" t="str">
        <f t="shared" si="4"/>
        <v/>
      </c>
      <c r="Q41" s="48">
        <f t="shared" si="14"/>
        <v>0</v>
      </c>
      <c r="R41" s="2"/>
      <c r="AH41" s="57" t="str">
        <f>IF(G41&gt;1,IF($E$10&gt;0,100-(#REF!/(1+(AL41/#REF!)^#REF!)^#REF!+#REF!/(AL41-1))*100,100-(AL41*D$5+D$6)*100),"")</f>
        <v/>
      </c>
      <c r="AI41" s="21" t="str">
        <f t="shared" si="5"/>
        <v/>
      </c>
      <c r="AJ41" s="21" t="str">
        <f t="shared" si="6"/>
        <v/>
      </c>
      <c r="AK41" s="48">
        <f t="shared" si="7"/>
        <v>0</v>
      </c>
      <c r="AL41" s="58" t="str">
        <f t="shared" si="8"/>
        <v/>
      </c>
      <c r="AM41" s="59" t="str">
        <f t="shared" si="9"/>
        <v/>
      </c>
      <c r="AN41" s="59" t="str">
        <f t="shared" si="10"/>
        <v/>
      </c>
      <c r="AO41" s="60"/>
    </row>
    <row r="42" spans="2:41" x14ac:dyDescent="0.25">
      <c r="B42" s="103" t="s">
        <v>307</v>
      </c>
      <c r="C42" s="103">
        <v>3.0837004405286326</v>
      </c>
      <c r="D42" s="104">
        <v>5.843</v>
      </c>
      <c r="E42" s="83">
        <f t="shared" si="18"/>
        <v>96.916299559471369</v>
      </c>
      <c r="F42" s="45"/>
      <c r="G42" s="45"/>
      <c r="H42" s="45"/>
      <c r="I42" s="46" t="str">
        <f t="shared" si="11"/>
        <v/>
      </c>
      <c r="J42" s="46" t="str">
        <f t="shared" si="12"/>
        <v/>
      </c>
      <c r="K42" s="47" t="str">
        <f t="shared" si="0"/>
        <v/>
      </c>
      <c r="L42" s="47" t="str">
        <f t="shared" si="1"/>
        <v/>
      </c>
      <c r="M42" s="48">
        <f t="shared" si="13"/>
        <v>0</v>
      </c>
      <c r="N42" s="46" t="str">
        <f t="shared" si="2"/>
        <v/>
      </c>
      <c r="O42" s="47" t="str">
        <f t="shared" si="3"/>
        <v/>
      </c>
      <c r="P42" s="47" t="str">
        <f t="shared" si="4"/>
        <v/>
      </c>
      <c r="Q42" s="48">
        <f t="shared" si="14"/>
        <v>0</v>
      </c>
      <c r="R42" s="2"/>
      <c r="AH42" s="57" t="str">
        <f>IF(G42&gt;1,IF($E$10&gt;0,100-(#REF!/(1+(AL42/#REF!)^#REF!)^#REF!+#REF!/(AL42-1))*100,100-(AL42*D$5+D$6)*100),"")</f>
        <v/>
      </c>
      <c r="AI42" s="21" t="str">
        <f t="shared" si="5"/>
        <v/>
      </c>
      <c r="AJ42" s="21" t="str">
        <f t="shared" si="6"/>
        <v/>
      </c>
      <c r="AK42" s="48">
        <f t="shared" si="7"/>
        <v>0</v>
      </c>
      <c r="AL42" s="58" t="str">
        <f t="shared" si="8"/>
        <v/>
      </c>
      <c r="AM42" s="59" t="str">
        <f t="shared" si="9"/>
        <v/>
      </c>
      <c r="AN42" s="59" t="str">
        <f t="shared" si="10"/>
        <v/>
      </c>
      <c r="AO42" s="60"/>
    </row>
    <row r="43" spans="2:41" x14ac:dyDescent="0.25">
      <c r="B43" s="103" t="s">
        <v>308</v>
      </c>
      <c r="C43" s="103">
        <v>3.7645174209050807</v>
      </c>
      <c r="D43" s="104">
        <v>5.8390000000000004</v>
      </c>
      <c r="E43" s="83">
        <f t="shared" si="18"/>
        <v>96.235482579094921</v>
      </c>
      <c r="F43" s="45"/>
      <c r="G43" s="45"/>
      <c r="H43" s="45"/>
      <c r="I43" s="46" t="str">
        <f t="shared" si="11"/>
        <v/>
      </c>
      <c r="J43" s="46" t="str">
        <f t="shared" si="12"/>
        <v/>
      </c>
      <c r="K43" s="47" t="str">
        <f t="shared" si="0"/>
        <v/>
      </c>
      <c r="L43" s="47" t="str">
        <f t="shared" si="1"/>
        <v/>
      </c>
      <c r="M43" s="48">
        <f t="shared" si="13"/>
        <v>0</v>
      </c>
      <c r="N43" s="46" t="str">
        <f t="shared" si="2"/>
        <v/>
      </c>
      <c r="O43" s="47" t="str">
        <f t="shared" si="3"/>
        <v/>
      </c>
      <c r="P43" s="47" t="str">
        <f t="shared" si="4"/>
        <v/>
      </c>
      <c r="Q43" s="48">
        <f t="shared" si="14"/>
        <v>0</v>
      </c>
      <c r="R43" s="2"/>
      <c r="AH43" s="57" t="str">
        <f>IF(G43&gt;1,IF($E$10&gt;0,100-(#REF!/(1+(AL43/#REF!)^#REF!)^#REF!+#REF!/(AL43-1))*100,100-(AL43*D$5+D$6)*100),"")</f>
        <v/>
      </c>
      <c r="AI43" s="21" t="str">
        <f t="shared" si="5"/>
        <v/>
      </c>
      <c r="AJ43" s="21" t="str">
        <f t="shared" si="6"/>
        <v/>
      </c>
      <c r="AK43" s="48">
        <f t="shared" si="7"/>
        <v>0</v>
      </c>
      <c r="AL43" s="58" t="str">
        <f t="shared" si="8"/>
        <v/>
      </c>
      <c r="AM43" s="59" t="str">
        <f t="shared" si="9"/>
        <v/>
      </c>
      <c r="AN43" s="59" t="str">
        <f t="shared" si="10"/>
        <v/>
      </c>
      <c r="AO43" s="60"/>
    </row>
    <row r="44" spans="2:41" x14ac:dyDescent="0.25">
      <c r="B44" t="s">
        <v>309</v>
      </c>
      <c r="C44" s="2">
        <v>7.769323187825389</v>
      </c>
      <c r="D44">
        <v>5.4565000000000001</v>
      </c>
      <c r="E44" s="83">
        <f t="shared" si="18"/>
        <v>92.230676812174607</v>
      </c>
      <c r="F44" s="45"/>
      <c r="G44" s="45"/>
      <c r="H44" s="45"/>
      <c r="I44" s="46" t="str">
        <f t="shared" si="11"/>
        <v/>
      </c>
      <c r="J44" s="46" t="str">
        <f t="shared" si="12"/>
        <v/>
      </c>
      <c r="K44" s="47" t="str">
        <f t="shared" si="0"/>
        <v/>
      </c>
      <c r="L44" s="47" t="str">
        <f t="shared" si="1"/>
        <v/>
      </c>
      <c r="M44" s="48">
        <f t="shared" si="13"/>
        <v>0</v>
      </c>
      <c r="N44" s="46" t="str">
        <f t="shared" si="2"/>
        <v/>
      </c>
      <c r="O44" s="47" t="str">
        <f t="shared" si="3"/>
        <v/>
      </c>
      <c r="P44" s="47" t="str">
        <f t="shared" si="4"/>
        <v/>
      </c>
      <c r="Q44" s="48">
        <f t="shared" si="14"/>
        <v>0</v>
      </c>
      <c r="R44" s="2"/>
      <c r="AH44" s="57" t="str">
        <f>IF(G44&gt;1,IF($E$10&gt;0,100-(#REF!/(1+(AL44/#REF!)^#REF!)^#REF!+#REF!/(AL44-1))*100,100-(AL44*D$5+D$6)*100),"")</f>
        <v/>
      </c>
      <c r="AI44" s="21" t="str">
        <f t="shared" si="5"/>
        <v/>
      </c>
      <c r="AJ44" s="21" t="str">
        <f t="shared" si="6"/>
        <v/>
      </c>
      <c r="AK44" s="48">
        <f t="shared" si="7"/>
        <v>0</v>
      </c>
      <c r="AL44" s="58" t="str">
        <f t="shared" si="8"/>
        <v/>
      </c>
      <c r="AM44" s="59" t="str">
        <f t="shared" si="9"/>
        <v/>
      </c>
      <c r="AN44" s="59" t="str">
        <f t="shared" si="10"/>
        <v/>
      </c>
      <c r="AO44" s="60"/>
    </row>
    <row r="45" spans="2:41" x14ac:dyDescent="0.25">
      <c r="B45" t="s">
        <v>310</v>
      </c>
      <c r="C45" s="2">
        <v>4.2553191489361826</v>
      </c>
      <c r="D45">
        <v>5.7545000000000002</v>
      </c>
      <c r="E45" s="83">
        <f t="shared" si="18"/>
        <v>95.744680851063819</v>
      </c>
      <c r="F45" s="45"/>
      <c r="G45" s="45"/>
      <c r="H45" s="45"/>
      <c r="I45" s="46" t="str">
        <f t="shared" si="11"/>
        <v/>
      </c>
      <c r="J45" s="46" t="str">
        <f t="shared" si="12"/>
        <v/>
      </c>
      <c r="K45" s="47" t="str">
        <f t="shared" si="0"/>
        <v/>
      </c>
      <c r="L45" s="47" t="str">
        <f t="shared" si="1"/>
        <v/>
      </c>
      <c r="M45" s="48">
        <f t="shared" si="13"/>
        <v>0</v>
      </c>
      <c r="N45" s="46" t="str">
        <f t="shared" si="2"/>
        <v/>
      </c>
      <c r="O45" s="47" t="str">
        <f t="shared" si="3"/>
        <v/>
      </c>
      <c r="P45" s="47" t="str">
        <f t="shared" si="4"/>
        <v/>
      </c>
      <c r="Q45" s="48">
        <f t="shared" si="14"/>
        <v>0</v>
      </c>
      <c r="R45" s="2"/>
      <c r="AH45" s="57" t="str">
        <f>IF(G45&gt;1,IF($E$10&gt;0,100-(#REF!/(1+(AL45/#REF!)^#REF!)^#REF!+#REF!/(AL45-1))*100,100-(AL45*D$5+D$6)*100),"")</f>
        <v/>
      </c>
      <c r="AI45" s="21" t="str">
        <f t="shared" si="5"/>
        <v/>
      </c>
      <c r="AJ45" s="21" t="str">
        <f t="shared" si="6"/>
        <v/>
      </c>
      <c r="AK45" s="48">
        <f t="shared" si="7"/>
        <v>0</v>
      </c>
      <c r="AL45" s="58" t="str">
        <f t="shared" si="8"/>
        <v/>
      </c>
      <c r="AM45" s="59" t="str">
        <f t="shared" si="9"/>
        <v/>
      </c>
      <c r="AN45" s="59" t="str">
        <f t="shared" si="10"/>
        <v/>
      </c>
      <c r="AO45" s="60"/>
    </row>
    <row r="46" spans="2:41" x14ac:dyDescent="0.25">
      <c r="B46" t="s">
        <v>311</v>
      </c>
      <c r="C46" s="82">
        <v>1.5295576684580374</v>
      </c>
      <c r="D46" s="45">
        <v>5.7435</v>
      </c>
      <c r="E46" s="83">
        <f t="shared" si="18"/>
        <v>98.47044233154196</v>
      </c>
      <c r="F46" s="45"/>
      <c r="G46" s="45"/>
      <c r="H46" s="45"/>
      <c r="I46" s="46" t="str">
        <f t="shared" si="11"/>
        <v/>
      </c>
      <c r="J46" s="46" t="str">
        <f t="shared" si="12"/>
        <v/>
      </c>
      <c r="K46" s="47" t="str">
        <f t="shared" si="0"/>
        <v/>
      </c>
      <c r="L46" s="47" t="str">
        <f t="shared" si="1"/>
        <v/>
      </c>
      <c r="M46" s="48">
        <f t="shared" si="13"/>
        <v>0</v>
      </c>
      <c r="N46" s="46" t="str">
        <f t="shared" si="2"/>
        <v/>
      </c>
      <c r="O46" s="47" t="str">
        <f t="shared" si="3"/>
        <v/>
      </c>
      <c r="P46" s="47" t="str">
        <f t="shared" si="4"/>
        <v/>
      </c>
      <c r="Q46" s="48">
        <f t="shared" si="14"/>
        <v>0</v>
      </c>
      <c r="R46" s="2"/>
      <c r="AH46" s="57" t="str">
        <f>IF(G46&gt;1,IF($E$10&gt;0,100-(#REF!/(1+(AL46/#REF!)^#REF!)^#REF!+#REF!/(AL46-1))*100,100-(AL46*D$5+D$6)*100),"")</f>
        <v/>
      </c>
      <c r="AI46" s="21" t="str">
        <f t="shared" si="5"/>
        <v/>
      </c>
      <c r="AJ46" s="21" t="str">
        <f t="shared" si="6"/>
        <v/>
      </c>
      <c r="AK46" s="48">
        <f t="shared" si="7"/>
        <v>0</v>
      </c>
      <c r="AL46" s="58" t="str">
        <f t="shared" si="8"/>
        <v/>
      </c>
      <c r="AM46" s="59" t="str">
        <f t="shared" si="9"/>
        <v/>
      </c>
      <c r="AN46" s="59" t="str">
        <f t="shared" si="10"/>
        <v/>
      </c>
      <c r="AO46" s="60"/>
    </row>
    <row r="47" spans="2:41" x14ac:dyDescent="0.25">
      <c r="B47" t="s">
        <v>312</v>
      </c>
      <c r="C47" s="82">
        <v>6.2009094667217823</v>
      </c>
      <c r="D47" s="45">
        <v>5.3450000000000006</v>
      </c>
      <c r="E47" s="83">
        <f t="shared" si="18"/>
        <v>93.799090533278218</v>
      </c>
      <c r="F47" s="45"/>
      <c r="G47" s="45"/>
      <c r="H47" s="45"/>
      <c r="I47" s="46" t="str">
        <f t="shared" si="11"/>
        <v/>
      </c>
      <c r="J47" s="46" t="str">
        <f t="shared" si="12"/>
        <v/>
      </c>
      <c r="K47" s="47" t="str">
        <f t="shared" si="0"/>
        <v/>
      </c>
      <c r="L47" s="47" t="str">
        <f t="shared" si="1"/>
        <v/>
      </c>
      <c r="M47" s="48">
        <f t="shared" si="13"/>
        <v>0</v>
      </c>
      <c r="N47" s="46" t="str">
        <f t="shared" si="2"/>
        <v/>
      </c>
      <c r="O47" s="47" t="str">
        <f t="shared" si="3"/>
        <v/>
      </c>
      <c r="P47" s="47" t="str">
        <f t="shared" si="4"/>
        <v/>
      </c>
      <c r="Q47" s="48">
        <f t="shared" si="14"/>
        <v>0</v>
      </c>
      <c r="R47" s="2"/>
      <c r="AH47" s="57" t="str">
        <f>IF(G47&gt;1,IF($E$10&gt;0,100-(#REF!/(1+(AL47/#REF!)^#REF!)^#REF!+#REF!/(AL47-1))*100,100-(AL47*D$5+D$6)*100),"")</f>
        <v/>
      </c>
      <c r="AI47" s="21" t="str">
        <f t="shared" si="5"/>
        <v/>
      </c>
      <c r="AJ47" s="21" t="str">
        <f t="shared" si="6"/>
        <v/>
      </c>
      <c r="AK47" s="48">
        <f t="shared" si="7"/>
        <v>0</v>
      </c>
      <c r="AL47" s="58" t="str">
        <f t="shared" si="8"/>
        <v/>
      </c>
      <c r="AM47" s="59" t="str">
        <f t="shared" si="9"/>
        <v/>
      </c>
      <c r="AN47" s="59" t="str">
        <f t="shared" si="10"/>
        <v/>
      </c>
      <c r="AO47" s="60"/>
    </row>
    <row r="48" spans="2:41" x14ac:dyDescent="0.25">
      <c r="B48" t="s">
        <v>313</v>
      </c>
      <c r="C48" s="82">
        <v>10.748243075651105</v>
      </c>
      <c r="D48" s="45">
        <v>4.9184999999999999</v>
      </c>
      <c r="E48" s="83">
        <f t="shared" si="18"/>
        <v>89.251756924348896</v>
      </c>
      <c r="F48" s="45"/>
      <c r="G48" s="45"/>
      <c r="H48" s="45"/>
      <c r="I48" s="46" t="str">
        <f t="shared" si="11"/>
        <v/>
      </c>
      <c r="J48" s="46" t="str">
        <f t="shared" si="12"/>
        <v/>
      </c>
      <c r="K48" s="47" t="str">
        <f t="shared" si="0"/>
        <v/>
      </c>
      <c r="L48" s="47" t="str">
        <f t="shared" si="1"/>
        <v/>
      </c>
      <c r="M48" s="48">
        <f t="shared" si="13"/>
        <v>0</v>
      </c>
      <c r="N48" s="46" t="str">
        <f t="shared" si="2"/>
        <v/>
      </c>
      <c r="O48" s="47" t="str">
        <f t="shared" si="3"/>
        <v/>
      </c>
      <c r="P48" s="47" t="str">
        <f t="shared" si="4"/>
        <v/>
      </c>
      <c r="Q48" s="48">
        <f t="shared" si="14"/>
        <v>0</v>
      </c>
      <c r="R48" s="2"/>
      <c r="AH48" s="57" t="str">
        <f>IF(G48&gt;1,IF($E$10&gt;0,100-(#REF!/(1+(AL48/#REF!)^#REF!)^#REF!+#REF!/(AL48-1))*100,100-(AL48*D$5+D$6)*100),"")</f>
        <v/>
      </c>
      <c r="AI48" s="21" t="str">
        <f t="shared" si="5"/>
        <v/>
      </c>
      <c r="AJ48" s="21" t="str">
        <f t="shared" si="6"/>
        <v/>
      </c>
      <c r="AK48" s="48">
        <f t="shared" si="7"/>
        <v>0</v>
      </c>
      <c r="AL48" s="58" t="str">
        <f t="shared" si="8"/>
        <v/>
      </c>
      <c r="AM48" s="59" t="str">
        <f t="shared" si="9"/>
        <v/>
      </c>
      <c r="AN48" s="59" t="str">
        <f t="shared" si="10"/>
        <v/>
      </c>
      <c r="AO48" s="60"/>
    </row>
    <row r="49" spans="2:41" x14ac:dyDescent="0.25">
      <c r="B49" t="s">
        <v>314</v>
      </c>
      <c r="C49" s="82">
        <v>3.6231884057970962</v>
      </c>
      <c r="D49" s="45">
        <v>5.76</v>
      </c>
      <c r="E49" s="83">
        <f t="shared" si="18"/>
        <v>96.376811594202906</v>
      </c>
      <c r="F49" s="45"/>
      <c r="G49" s="45"/>
      <c r="H49" s="45"/>
      <c r="I49" s="46" t="str">
        <f t="shared" si="11"/>
        <v/>
      </c>
      <c r="J49" s="46" t="str">
        <f t="shared" si="12"/>
        <v/>
      </c>
      <c r="K49" s="47" t="str">
        <f t="shared" si="0"/>
        <v/>
      </c>
      <c r="L49" s="47" t="str">
        <f t="shared" si="1"/>
        <v/>
      </c>
      <c r="M49" s="48">
        <f t="shared" si="13"/>
        <v>0</v>
      </c>
      <c r="N49" s="46" t="str">
        <f t="shared" si="2"/>
        <v/>
      </c>
      <c r="O49" s="47" t="str">
        <f t="shared" si="3"/>
        <v/>
      </c>
      <c r="P49" s="47" t="str">
        <f t="shared" si="4"/>
        <v/>
      </c>
      <c r="Q49" s="48">
        <f t="shared" si="14"/>
        <v>0</v>
      </c>
      <c r="R49" s="2"/>
      <c r="AH49" s="57" t="str">
        <f>IF(G49&gt;1,IF($E$10&gt;0,100-(#REF!/(1+(AL49/#REF!)^#REF!)^#REF!+#REF!/(AL49-1))*100,100-(AL49*D$5+D$6)*100),"")</f>
        <v/>
      </c>
      <c r="AI49" s="21" t="str">
        <f t="shared" si="5"/>
        <v/>
      </c>
      <c r="AJ49" s="21" t="str">
        <f t="shared" si="6"/>
        <v/>
      </c>
      <c r="AK49" s="48">
        <f t="shared" si="7"/>
        <v>0</v>
      </c>
      <c r="AL49" s="58" t="str">
        <f t="shared" si="8"/>
        <v/>
      </c>
      <c r="AM49" s="59" t="str">
        <f t="shared" si="9"/>
        <v/>
      </c>
      <c r="AN49" s="59" t="str">
        <f t="shared" si="10"/>
        <v/>
      </c>
      <c r="AO49" s="60"/>
    </row>
    <row r="50" spans="2:41" x14ac:dyDescent="0.25">
      <c r="B50" t="s">
        <v>315</v>
      </c>
      <c r="C50" s="82">
        <v>3.9452495974235049</v>
      </c>
      <c r="D50" s="45">
        <v>5.6895000000000007</v>
      </c>
      <c r="E50" s="83">
        <f t="shared" si="18"/>
        <v>96.054750402576502</v>
      </c>
      <c r="F50" s="45"/>
      <c r="G50" s="45"/>
      <c r="H50" s="45"/>
      <c r="I50" s="46" t="str">
        <f t="shared" si="11"/>
        <v/>
      </c>
      <c r="J50" s="46" t="str">
        <f t="shared" si="12"/>
        <v/>
      </c>
      <c r="K50" s="47" t="str">
        <f t="shared" si="0"/>
        <v/>
      </c>
      <c r="L50" s="47" t="str">
        <f t="shared" si="1"/>
        <v/>
      </c>
      <c r="M50" s="48">
        <f t="shared" si="13"/>
        <v>0</v>
      </c>
      <c r="N50" s="46" t="str">
        <f t="shared" si="2"/>
        <v/>
      </c>
      <c r="O50" s="47" t="str">
        <f t="shared" si="3"/>
        <v/>
      </c>
      <c r="P50" s="47" t="str">
        <f t="shared" si="4"/>
        <v/>
      </c>
      <c r="Q50" s="48">
        <f t="shared" si="14"/>
        <v>0</v>
      </c>
      <c r="R50" s="2"/>
      <c r="AH50" s="57" t="str">
        <f>IF(G50&gt;1,IF($E$10&gt;0,100-(#REF!/(1+(AL50/#REF!)^#REF!)^#REF!+#REF!/(AL50-1))*100,100-(AL50*D$5+D$6)*100),"")</f>
        <v/>
      </c>
      <c r="AI50" s="21" t="str">
        <f t="shared" si="5"/>
        <v/>
      </c>
      <c r="AJ50" s="21" t="str">
        <f t="shared" si="6"/>
        <v/>
      </c>
      <c r="AK50" s="48">
        <f t="shared" si="7"/>
        <v>0</v>
      </c>
      <c r="AL50" s="58" t="str">
        <f t="shared" si="8"/>
        <v/>
      </c>
      <c r="AM50" s="59" t="str">
        <f t="shared" si="9"/>
        <v/>
      </c>
      <c r="AN50" s="59" t="str">
        <f t="shared" si="10"/>
        <v/>
      </c>
      <c r="AO50" s="60"/>
    </row>
    <row r="51" spans="2:41" x14ac:dyDescent="0.25">
      <c r="B51" t="s">
        <v>316</v>
      </c>
      <c r="C51" s="82">
        <v>3.4953796705504114</v>
      </c>
      <c r="D51" s="45">
        <v>5.835</v>
      </c>
      <c r="E51" s="83">
        <f t="shared" si="18"/>
        <v>96.504620329449594</v>
      </c>
      <c r="F51" s="45"/>
      <c r="G51" s="45"/>
      <c r="H51" s="45"/>
      <c r="I51" s="46" t="str">
        <f t="shared" si="11"/>
        <v/>
      </c>
      <c r="J51" s="46" t="str">
        <f t="shared" si="12"/>
        <v/>
      </c>
      <c r="K51" s="47" t="str">
        <f t="shared" si="0"/>
        <v/>
      </c>
      <c r="L51" s="47" t="str">
        <f t="shared" si="1"/>
        <v/>
      </c>
      <c r="M51" s="48">
        <f t="shared" si="13"/>
        <v>0</v>
      </c>
      <c r="N51" s="46" t="str">
        <f t="shared" si="2"/>
        <v/>
      </c>
      <c r="O51" s="47" t="str">
        <f t="shared" si="3"/>
        <v/>
      </c>
      <c r="P51" s="47" t="str">
        <f t="shared" si="4"/>
        <v/>
      </c>
      <c r="Q51" s="48">
        <f t="shared" si="14"/>
        <v>0</v>
      </c>
      <c r="R51" s="2"/>
      <c r="AH51" s="57" t="str">
        <f>IF(G51&gt;1,IF($E$10&gt;0,100-(#REF!/(1+(AL51/#REF!)^#REF!)^#REF!+#REF!/(AL51-1))*100,100-(AL51*D$5+D$6)*100),"")</f>
        <v/>
      </c>
      <c r="AI51" s="21" t="str">
        <f t="shared" si="5"/>
        <v/>
      </c>
      <c r="AJ51" s="21" t="str">
        <f t="shared" si="6"/>
        <v/>
      </c>
      <c r="AK51" s="48">
        <f t="shared" si="7"/>
        <v>0</v>
      </c>
      <c r="AL51" s="58" t="str">
        <f t="shared" si="8"/>
        <v/>
      </c>
      <c r="AM51" s="59" t="str">
        <f t="shared" si="9"/>
        <v/>
      </c>
      <c r="AN51" s="59" t="str">
        <f t="shared" si="10"/>
        <v/>
      </c>
      <c r="AO51" s="60"/>
    </row>
    <row r="52" spans="2:41" x14ac:dyDescent="0.25">
      <c r="B52" t="s">
        <v>317</v>
      </c>
      <c r="C52" s="82">
        <v>3.1739654479710624</v>
      </c>
      <c r="D52" s="45">
        <v>5.8540000000000001</v>
      </c>
      <c r="E52" s="83">
        <f t="shared" si="18"/>
        <v>96.826034552028943</v>
      </c>
      <c r="F52" s="45"/>
      <c r="G52" s="45"/>
      <c r="H52" s="45"/>
      <c r="I52" s="46" t="str">
        <f t="shared" si="11"/>
        <v/>
      </c>
      <c r="J52" s="46" t="str">
        <f t="shared" si="12"/>
        <v/>
      </c>
      <c r="K52" s="47" t="str">
        <f t="shared" si="0"/>
        <v/>
      </c>
      <c r="L52" s="47" t="str">
        <f t="shared" si="1"/>
        <v/>
      </c>
      <c r="M52" s="48">
        <f t="shared" si="13"/>
        <v>0</v>
      </c>
      <c r="N52" s="46" t="str">
        <f t="shared" si="2"/>
        <v/>
      </c>
      <c r="O52" s="47" t="str">
        <f t="shared" si="3"/>
        <v/>
      </c>
      <c r="P52" s="47" t="str">
        <f t="shared" si="4"/>
        <v/>
      </c>
      <c r="Q52" s="48">
        <f t="shared" si="14"/>
        <v>0</v>
      </c>
      <c r="R52" s="2"/>
      <c r="AH52" s="57" t="str">
        <f>IF(G52&gt;1,IF($E$10&gt;0,100-(#REF!/(1+(AL52/#REF!)^#REF!)^#REF!+#REF!/(AL52-1))*100,100-(AL52*D$5+D$6)*100),"")</f>
        <v/>
      </c>
      <c r="AI52" s="21" t="str">
        <f t="shared" si="5"/>
        <v/>
      </c>
      <c r="AJ52" s="21" t="str">
        <f t="shared" si="6"/>
        <v/>
      </c>
      <c r="AK52" s="48">
        <f t="shared" si="7"/>
        <v>0</v>
      </c>
      <c r="AL52" s="58" t="str">
        <f t="shared" si="8"/>
        <v/>
      </c>
      <c r="AM52" s="59" t="str">
        <f t="shared" si="9"/>
        <v/>
      </c>
      <c r="AN52" s="59" t="str">
        <f t="shared" si="10"/>
        <v/>
      </c>
      <c r="AO52" s="60"/>
    </row>
    <row r="53" spans="2:41" x14ac:dyDescent="0.25">
      <c r="B53" t="s">
        <v>318</v>
      </c>
      <c r="C53" s="82">
        <v>2.941176470588251</v>
      </c>
      <c r="D53" s="45">
        <v>5.8219999999999992</v>
      </c>
      <c r="E53" s="83">
        <f t="shared" si="18"/>
        <v>97.058823529411754</v>
      </c>
      <c r="F53" s="45"/>
      <c r="G53" s="45"/>
      <c r="H53" s="45"/>
      <c r="I53" s="46" t="str">
        <f t="shared" si="11"/>
        <v/>
      </c>
      <c r="J53" s="46" t="str">
        <f t="shared" si="12"/>
        <v/>
      </c>
      <c r="K53" s="47" t="str">
        <f t="shared" si="0"/>
        <v/>
      </c>
      <c r="L53" s="47" t="str">
        <f t="shared" si="1"/>
        <v/>
      </c>
      <c r="M53" s="48">
        <f t="shared" si="13"/>
        <v>0</v>
      </c>
      <c r="N53" s="46" t="str">
        <f t="shared" si="2"/>
        <v/>
      </c>
      <c r="O53" s="47" t="str">
        <f t="shared" si="3"/>
        <v/>
      </c>
      <c r="P53" s="47" t="str">
        <f t="shared" si="4"/>
        <v/>
      </c>
      <c r="Q53" s="48">
        <f t="shared" si="14"/>
        <v>0</v>
      </c>
      <c r="R53" s="2"/>
      <c r="AH53" s="57" t="str">
        <f>IF(G53&gt;1,IF($E$10&gt;0,100-(#REF!/(1+(AL53/#REF!)^#REF!)^#REF!+#REF!/(AL53-1))*100,100-(AL53*D$5+D$6)*100),"")</f>
        <v/>
      </c>
      <c r="AI53" s="21" t="str">
        <f t="shared" si="5"/>
        <v/>
      </c>
      <c r="AJ53" s="21" t="str">
        <f t="shared" si="6"/>
        <v/>
      </c>
      <c r="AK53" s="48">
        <f t="shared" si="7"/>
        <v>0</v>
      </c>
      <c r="AL53" s="58" t="str">
        <f t="shared" si="8"/>
        <v/>
      </c>
      <c r="AM53" s="59" t="str">
        <f t="shared" si="9"/>
        <v/>
      </c>
      <c r="AN53" s="59" t="str">
        <f t="shared" si="10"/>
        <v/>
      </c>
      <c r="AO53" s="60"/>
    </row>
    <row r="54" spans="2:41" x14ac:dyDescent="0.25">
      <c r="B54" t="s">
        <v>319</v>
      </c>
      <c r="C54" s="82">
        <v>2.941176470588251</v>
      </c>
      <c r="D54" s="45">
        <v>5.8079999999999998</v>
      </c>
      <c r="E54" s="83">
        <f t="shared" si="18"/>
        <v>97.058823529411754</v>
      </c>
      <c r="F54" s="45"/>
      <c r="G54" s="45"/>
      <c r="H54" s="45"/>
      <c r="I54" s="46" t="str">
        <f t="shared" si="11"/>
        <v/>
      </c>
      <c r="J54" s="46" t="str">
        <f t="shared" si="12"/>
        <v/>
      </c>
      <c r="K54" s="47" t="str">
        <f t="shared" si="0"/>
        <v/>
      </c>
      <c r="L54" s="47" t="str">
        <f t="shared" si="1"/>
        <v/>
      </c>
      <c r="M54" s="48">
        <f t="shared" si="13"/>
        <v>0</v>
      </c>
      <c r="N54" s="46" t="str">
        <f t="shared" si="2"/>
        <v/>
      </c>
      <c r="O54" s="47" t="str">
        <f t="shared" si="3"/>
        <v/>
      </c>
      <c r="P54" s="47" t="str">
        <f t="shared" si="4"/>
        <v/>
      </c>
      <c r="Q54" s="48">
        <f t="shared" si="14"/>
        <v>0</v>
      </c>
      <c r="R54" s="2"/>
      <c r="AH54" s="57" t="str">
        <f>IF(G54&gt;1,IF($E$10&gt;0,100-(#REF!/(1+(AL54/#REF!)^#REF!)^#REF!+#REF!/(AL54-1))*100,100-(AL54*D$5+D$6)*100),"")</f>
        <v/>
      </c>
      <c r="AI54" s="21" t="str">
        <f t="shared" si="5"/>
        <v/>
      </c>
      <c r="AJ54" s="21" t="str">
        <f t="shared" si="6"/>
        <v/>
      </c>
      <c r="AK54" s="48">
        <f t="shared" si="7"/>
        <v>0</v>
      </c>
      <c r="AL54" s="58" t="str">
        <f t="shared" si="8"/>
        <v/>
      </c>
      <c r="AM54" s="59" t="str">
        <f t="shared" si="9"/>
        <v/>
      </c>
      <c r="AN54" s="59" t="str">
        <f t="shared" si="10"/>
        <v/>
      </c>
      <c r="AO54" s="60"/>
    </row>
    <row r="55" spans="2:41" x14ac:dyDescent="0.25">
      <c r="B55" t="s">
        <v>320</v>
      </c>
      <c r="C55" s="82">
        <v>6.567284448025795</v>
      </c>
      <c r="D55" s="45">
        <v>5.5035000000000007</v>
      </c>
      <c r="E55" s="83">
        <f t="shared" si="18"/>
        <v>93.432715551974212</v>
      </c>
      <c r="F55" s="45"/>
      <c r="G55" s="45"/>
      <c r="H55" s="45"/>
      <c r="I55" s="46" t="str">
        <f t="shared" si="11"/>
        <v/>
      </c>
      <c r="J55" s="46" t="str">
        <f t="shared" si="12"/>
        <v/>
      </c>
      <c r="K55" s="47" t="str">
        <f t="shared" si="0"/>
        <v/>
      </c>
      <c r="L55" s="47" t="str">
        <f t="shared" si="1"/>
        <v/>
      </c>
      <c r="M55" s="48">
        <f t="shared" si="13"/>
        <v>0</v>
      </c>
      <c r="N55" s="46" t="str">
        <f t="shared" si="2"/>
        <v/>
      </c>
      <c r="O55" s="47" t="str">
        <f t="shared" si="3"/>
        <v/>
      </c>
      <c r="P55" s="47" t="str">
        <f t="shared" si="4"/>
        <v/>
      </c>
      <c r="Q55" s="48">
        <f t="shared" si="14"/>
        <v>0</v>
      </c>
      <c r="R55" s="2"/>
      <c r="AH55" s="57" t="str">
        <f>IF(G55&gt;1,IF($E$10&gt;0,100-(#REF!/(1+(AL55/#REF!)^#REF!)^#REF!+#REF!/(AL55-1))*100,100-(AL55*D$5+D$6)*100),"")</f>
        <v/>
      </c>
      <c r="AI55" s="21" t="str">
        <f t="shared" si="5"/>
        <v/>
      </c>
      <c r="AJ55" s="21" t="str">
        <f t="shared" si="6"/>
        <v/>
      </c>
      <c r="AK55" s="48">
        <f t="shared" si="7"/>
        <v>0</v>
      </c>
      <c r="AL55" s="58" t="str">
        <f t="shared" si="8"/>
        <v/>
      </c>
      <c r="AM55" s="59" t="str">
        <f t="shared" si="9"/>
        <v/>
      </c>
      <c r="AN55" s="59" t="str">
        <f t="shared" si="10"/>
        <v/>
      </c>
      <c r="AO55" s="60"/>
    </row>
    <row r="56" spans="2:41" x14ac:dyDescent="0.25">
      <c r="B56" t="s">
        <v>321</v>
      </c>
      <c r="C56" s="82">
        <v>10.556003223207091</v>
      </c>
      <c r="D56" s="45">
        <v>5.2024999999999997</v>
      </c>
      <c r="E56" s="83">
        <f t="shared" si="18"/>
        <v>89.443996776792915</v>
      </c>
      <c r="F56" s="45"/>
      <c r="G56" s="45"/>
      <c r="H56" s="45"/>
      <c r="I56" s="46" t="str">
        <f t="shared" si="11"/>
        <v/>
      </c>
      <c r="J56" s="46" t="str">
        <f t="shared" si="12"/>
        <v/>
      </c>
      <c r="K56" s="47" t="str">
        <f t="shared" si="0"/>
        <v/>
      </c>
      <c r="L56" s="47" t="str">
        <f t="shared" si="1"/>
        <v/>
      </c>
      <c r="M56" s="48">
        <f t="shared" si="13"/>
        <v>0</v>
      </c>
      <c r="N56" s="46" t="str">
        <f t="shared" si="2"/>
        <v/>
      </c>
      <c r="O56" s="47" t="str">
        <f t="shared" si="3"/>
        <v/>
      </c>
      <c r="P56" s="47" t="str">
        <f t="shared" si="4"/>
        <v/>
      </c>
      <c r="Q56" s="48">
        <f t="shared" si="14"/>
        <v>0</v>
      </c>
      <c r="R56" s="2"/>
      <c r="AH56" s="57" t="str">
        <f>IF(G56&gt;1,IF($E$10&gt;0,100-(#REF!/(1+(AL56/#REF!)^#REF!)^#REF!+#REF!/(AL56-1))*100,100-(AL56*D$5+D$6)*100),"")</f>
        <v/>
      </c>
      <c r="AI56" s="21" t="str">
        <f t="shared" si="5"/>
        <v/>
      </c>
      <c r="AJ56" s="21" t="str">
        <f t="shared" si="6"/>
        <v/>
      </c>
      <c r="AK56" s="48">
        <f t="shared" si="7"/>
        <v>0</v>
      </c>
      <c r="AL56" s="58" t="str">
        <f t="shared" si="8"/>
        <v/>
      </c>
      <c r="AM56" s="59" t="str">
        <f t="shared" si="9"/>
        <v/>
      </c>
      <c r="AN56" s="59" t="str">
        <f t="shared" si="10"/>
        <v/>
      </c>
      <c r="AO56" s="60"/>
    </row>
    <row r="57" spans="2:41" x14ac:dyDescent="0.25">
      <c r="B57" t="s">
        <v>322</v>
      </c>
      <c r="C57" s="82">
        <v>3.7887948407899987</v>
      </c>
      <c r="D57" s="45">
        <v>5.7445000000000004</v>
      </c>
      <c r="E57" s="83">
        <f t="shared" ref="E57:E93" si="19">IF(C57&gt;0,100-(C57),"")</f>
        <v>96.211205159209996</v>
      </c>
      <c r="F57" s="45"/>
      <c r="G57" s="45"/>
      <c r="H57" s="45"/>
      <c r="I57" s="46" t="str">
        <f t="shared" si="11"/>
        <v/>
      </c>
      <c r="J57" s="46" t="str">
        <f t="shared" si="12"/>
        <v/>
      </c>
      <c r="K57" s="47" t="str">
        <f t="shared" si="0"/>
        <v/>
      </c>
      <c r="L57" s="47" t="str">
        <f t="shared" si="1"/>
        <v/>
      </c>
      <c r="M57" s="48">
        <f t="shared" si="13"/>
        <v>0</v>
      </c>
      <c r="N57" s="46" t="str">
        <f t="shared" si="2"/>
        <v/>
      </c>
      <c r="O57" s="47" t="str">
        <f t="shared" si="3"/>
        <v/>
      </c>
      <c r="P57" s="47" t="str">
        <f t="shared" si="4"/>
        <v/>
      </c>
      <c r="Q57" s="48">
        <f t="shared" si="14"/>
        <v>0</v>
      </c>
      <c r="R57" s="2"/>
      <c r="AH57" s="57" t="str">
        <f>IF(G57&gt;1,IF($E$10&gt;0,100-(#REF!/(1+(AL57/#REF!)^#REF!)^#REF!+#REF!/(AL57-1))*100,100-(AL57*D$5+D$6)*100),"")</f>
        <v/>
      </c>
      <c r="AI57" s="21" t="str">
        <f t="shared" si="5"/>
        <v/>
      </c>
      <c r="AJ57" s="21" t="str">
        <f t="shared" si="6"/>
        <v/>
      </c>
      <c r="AK57" s="48">
        <f t="shared" si="7"/>
        <v>0</v>
      </c>
      <c r="AL57" s="58" t="str">
        <f t="shared" si="8"/>
        <v/>
      </c>
      <c r="AM57" s="59" t="str">
        <f t="shared" si="9"/>
        <v/>
      </c>
      <c r="AN57" s="59" t="str">
        <f t="shared" si="10"/>
        <v/>
      </c>
      <c r="AO57" s="60"/>
    </row>
    <row r="58" spans="2:41" x14ac:dyDescent="0.25">
      <c r="B58" t="s">
        <v>323</v>
      </c>
      <c r="C58" s="82">
        <v>3.855421686746991</v>
      </c>
      <c r="D58" s="45">
        <v>5.7839999999999998</v>
      </c>
      <c r="E58" s="83">
        <f t="shared" si="19"/>
        <v>96.144578313253007</v>
      </c>
      <c r="F58" s="45"/>
      <c r="G58" s="45"/>
      <c r="H58" s="45"/>
      <c r="I58" s="46" t="str">
        <f t="shared" si="11"/>
        <v/>
      </c>
      <c r="J58" s="46" t="str">
        <f t="shared" si="12"/>
        <v/>
      </c>
      <c r="K58" s="47" t="str">
        <f t="shared" si="0"/>
        <v/>
      </c>
      <c r="L58" s="47" t="str">
        <f t="shared" si="1"/>
        <v/>
      </c>
      <c r="M58" s="48">
        <f t="shared" si="13"/>
        <v>0</v>
      </c>
      <c r="N58" s="46" t="str">
        <f t="shared" si="2"/>
        <v/>
      </c>
      <c r="O58" s="47" t="str">
        <f t="shared" si="3"/>
        <v/>
      </c>
      <c r="P58" s="47" t="str">
        <f t="shared" si="4"/>
        <v/>
      </c>
      <c r="Q58" s="48">
        <f t="shared" si="14"/>
        <v>0</v>
      </c>
      <c r="R58" s="2"/>
      <c r="AH58" s="57" t="str">
        <f>IF(G58&gt;1,IF($E$10&gt;0,100-(#REF!/(1+(AL58/#REF!)^#REF!)^#REF!+#REF!/(AL58-1))*100,100-(AL58*D$5+D$6)*100),"")</f>
        <v/>
      </c>
      <c r="AI58" s="21" t="str">
        <f t="shared" si="5"/>
        <v/>
      </c>
      <c r="AJ58" s="21" t="str">
        <f t="shared" si="6"/>
        <v/>
      </c>
      <c r="AK58" s="48">
        <f t="shared" si="7"/>
        <v>0</v>
      </c>
      <c r="AL58" s="58" t="str">
        <f t="shared" si="8"/>
        <v/>
      </c>
      <c r="AM58" s="59" t="str">
        <f t="shared" si="9"/>
        <v/>
      </c>
      <c r="AN58" s="59" t="str">
        <f t="shared" si="10"/>
        <v/>
      </c>
      <c r="AO58" s="60"/>
    </row>
    <row r="59" spans="2:41" x14ac:dyDescent="0.25">
      <c r="B59" t="s">
        <v>324</v>
      </c>
      <c r="C59" s="82">
        <v>3.7349397590361608</v>
      </c>
      <c r="D59" s="45">
        <v>5.7629999999999999</v>
      </c>
      <c r="E59" s="83">
        <f t="shared" si="19"/>
        <v>96.265060240963834</v>
      </c>
      <c r="F59" s="45"/>
      <c r="G59" s="45"/>
      <c r="H59" s="45"/>
      <c r="I59" s="46" t="str">
        <f t="shared" si="11"/>
        <v/>
      </c>
      <c r="J59" s="46" t="str">
        <f t="shared" si="12"/>
        <v/>
      </c>
      <c r="K59" s="47" t="str">
        <f t="shared" si="0"/>
        <v/>
      </c>
      <c r="L59" s="47" t="str">
        <f t="shared" si="1"/>
        <v/>
      </c>
      <c r="M59" s="48">
        <f t="shared" si="13"/>
        <v>0</v>
      </c>
      <c r="N59" s="46" t="str">
        <f t="shared" si="2"/>
        <v/>
      </c>
      <c r="O59" s="47" t="str">
        <f t="shared" si="3"/>
        <v/>
      </c>
      <c r="P59" s="47" t="str">
        <f t="shared" si="4"/>
        <v/>
      </c>
      <c r="Q59" s="48">
        <f t="shared" si="14"/>
        <v>0</v>
      </c>
      <c r="R59" s="2"/>
      <c r="AH59" s="57" t="str">
        <f>IF(G59&gt;1,IF($E$10&gt;0,100-(#REF!/(1+(AL59/#REF!)^#REF!)^#REF!+#REF!/(AL59-1))*100,100-(AL59*D$5+D$6)*100),"")</f>
        <v/>
      </c>
      <c r="AI59" s="21" t="str">
        <f t="shared" si="5"/>
        <v/>
      </c>
      <c r="AJ59" s="21" t="str">
        <f t="shared" si="6"/>
        <v/>
      </c>
      <c r="AK59" s="48">
        <f t="shared" si="7"/>
        <v>0</v>
      </c>
      <c r="AL59" s="58" t="str">
        <f t="shared" si="8"/>
        <v/>
      </c>
      <c r="AM59" s="59" t="str">
        <f t="shared" si="9"/>
        <v/>
      </c>
      <c r="AN59" s="59" t="str">
        <f t="shared" si="10"/>
        <v/>
      </c>
      <c r="AO59" s="60"/>
    </row>
    <row r="60" spans="2:41" x14ac:dyDescent="0.25">
      <c r="B60" t="s">
        <v>325</v>
      </c>
      <c r="C60" s="82">
        <v>4.0144520272982769</v>
      </c>
      <c r="D60" s="45">
        <v>5.7770000000000001</v>
      </c>
      <c r="E60" s="83">
        <f t="shared" si="19"/>
        <v>95.985547972701724</v>
      </c>
      <c r="F60" s="45"/>
      <c r="G60" s="45"/>
      <c r="H60" s="45"/>
      <c r="I60" s="46" t="str">
        <f t="shared" si="11"/>
        <v/>
      </c>
      <c r="J60" s="46" t="str">
        <f t="shared" si="12"/>
        <v/>
      </c>
      <c r="K60" s="47" t="str">
        <f t="shared" si="0"/>
        <v/>
      </c>
      <c r="L60" s="47" t="str">
        <f t="shared" si="1"/>
        <v/>
      </c>
      <c r="M60" s="48">
        <f t="shared" si="13"/>
        <v>0</v>
      </c>
      <c r="N60" s="46" t="str">
        <f t="shared" si="2"/>
        <v/>
      </c>
      <c r="O60" s="47" t="str">
        <f t="shared" si="3"/>
        <v/>
      </c>
      <c r="P60" s="47" t="str">
        <f t="shared" si="4"/>
        <v/>
      </c>
      <c r="Q60" s="48">
        <f t="shared" si="14"/>
        <v>0</v>
      </c>
      <c r="R60" s="2"/>
      <c r="AH60" s="57" t="str">
        <f>IF(G60&gt;1,IF($E$10&gt;0,100-(#REF!/(1+(AL60/#REF!)^#REF!)^#REF!+#REF!/(AL60-1))*100,100-(AL60*D$5+D$6)*100),"")</f>
        <v/>
      </c>
      <c r="AI60" s="21" t="str">
        <f t="shared" si="5"/>
        <v/>
      </c>
      <c r="AJ60" s="21" t="str">
        <f t="shared" si="6"/>
        <v/>
      </c>
      <c r="AK60" s="48">
        <f t="shared" si="7"/>
        <v>0</v>
      </c>
      <c r="AL60" s="58" t="str">
        <f t="shared" si="8"/>
        <v/>
      </c>
      <c r="AM60" s="59" t="str">
        <f t="shared" si="9"/>
        <v/>
      </c>
      <c r="AN60" s="59" t="str">
        <f t="shared" si="10"/>
        <v/>
      </c>
      <c r="AO60" s="60"/>
    </row>
    <row r="61" spans="2:41" x14ac:dyDescent="0.25">
      <c r="B61" t="s">
        <v>326</v>
      </c>
      <c r="C61" s="82">
        <v>4.2151746286631866</v>
      </c>
      <c r="D61" s="45">
        <v>5.7170000000000005</v>
      </c>
      <c r="E61" s="83">
        <f t="shared" si="19"/>
        <v>95.784825371336808</v>
      </c>
      <c r="F61" s="45"/>
      <c r="G61" s="45"/>
      <c r="H61" s="45"/>
      <c r="I61" s="46" t="str">
        <f t="shared" si="11"/>
        <v/>
      </c>
      <c r="J61" s="46" t="str">
        <f t="shared" si="12"/>
        <v/>
      </c>
      <c r="K61" s="47" t="str">
        <f t="shared" si="0"/>
        <v/>
      </c>
      <c r="L61" s="47" t="str">
        <f t="shared" si="1"/>
        <v/>
      </c>
      <c r="M61" s="48">
        <f t="shared" si="13"/>
        <v>0</v>
      </c>
      <c r="N61" s="46" t="str">
        <f t="shared" si="2"/>
        <v/>
      </c>
      <c r="O61" s="47" t="str">
        <f t="shared" si="3"/>
        <v/>
      </c>
      <c r="P61" s="47" t="str">
        <f t="shared" si="4"/>
        <v/>
      </c>
      <c r="Q61" s="48">
        <f t="shared" si="14"/>
        <v>0</v>
      </c>
      <c r="R61" s="2"/>
      <c r="AH61" s="57" t="str">
        <f>IF(G61&gt;1,IF($E$10&gt;0,100-(#REF!/(1+(AL61/#REF!)^#REF!)^#REF!+#REF!/(AL61-1))*100,100-(AL61*D$5+D$6)*100),"")</f>
        <v/>
      </c>
      <c r="AI61" s="21" t="str">
        <f t="shared" si="5"/>
        <v/>
      </c>
      <c r="AJ61" s="21" t="str">
        <f t="shared" si="6"/>
        <v/>
      </c>
      <c r="AK61" s="48">
        <f t="shared" si="7"/>
        <v>0</v>
      </c>
      <c r="AL61" s="58" t="str">
        <f t="shared" si="8"/>
        <v/>
      </c>
      <c r="AM61" s="59" t="str">
        <f t="shared" si="9"/>
        <v/>
      </c>
      <c r="AN61" s="59" t="str">
        <f t="shared" si="10"/>
        <v/>
      </c>
      <c r="AO61" s="60"/>
    </row>
    <row r="62" spans="2:41" x14ac:dyDescent="0.25">
      <c r="B62" t="s">
        <v>327</v>
      </c>
      <c r="C62" s="82">
        <v>8.1894821356884844</v>
      </c>
      <c r="D62" s="45">
        <v>5.3970000000000002</v>
      </c>
      <c r="E62" s="83">
        <f t="shared" si="19"/>
        <v>91.810517864311521</v>
      </c>
      <c r="F62" s="45"/>
      <c r="G62" s="45"/>
      <c r="H62" s="45"/>
      <c r="I62" s="46" t="str">
        <f t="shared" si="11"/>
        <v/>
      </c>
      <c r="J62" s="46" t="str">
        <f t="shared" si="12"/>
        <v/>
      </c>
      <c r="K62" s="47" t="str">
        <f t="shared" si="0"/>
        <v/>
      </c>
      <c r="L62" s="47" t="str">
        <f t="shared" si="1"/>
        <v/>
      </c>
      <c r="M62" s="48">
        <f t="shared" si="13"/>
        <v>0</v>
      </c>
      <c r="N62" s="46" t="str">
        <f t="shared" si="2"/>
        <v/>
      </c>
      <c r="O62" s="47" t="str">
        <f t="shared" si="3"/>
        <v/>
      </c>
      <c r="P62" s="47" t="str">
        <f t="shared" si="4"/>
        <v/>
      </c>
      <c r="Q62" s="48">
        <f t="shared" si="14"/>
        <v>0</v>
      </c>
      <c r="R62" s="2"/>
      <c r="AH62" s="57" t="str">
        <f>IF(G62&gt;1,IF($E$10&gt;0,100-(#REF!/(1+(AL62/#REF!)^#REF!)^#REF!+#REF!/(AL62-1))*100,100-(AL62*D$5+D$6)*100),"")</f>
        <v/>
      </c>
      <c r="AI62" s="21" t="str">
        <f t="shared" si="5"/>
        <v/>
      </c>
      <c r="AJ62" s="21" t="str">
        <f t="shared" si="6"/>
        <v/>
      </c>
      <c r="AK62" s="48">
        <f t="shared" si="7"/>
        <v>0</v>
      </c>
      <c r="AL62" s="58" t="str">
        <f t="shared" si="8"/>
        <v/>
      </c>
      <c r="AM62" s="59" t="str">
        <f t="shared" si="9"/>
        <v/>
      </c>
      <c r="AN62" s="59" t="str">
        <f t="shared" si="10"/>
        <v/>
      </c>
      <c r="AO62" s="60"/>
    </row>
    <row r="63" spans="2:41" x14ac:dyDescent="0.25">
      <c r="B63" t="s">
        <v>328</v>
      </c>
      <c r="C63" s="82">
        <v>12.123645122440788</v>
      </c>
      <c r="D63" s="45">
        <v>5.1245000000000003</v>
      </c>
      <c r="E63" s="83">
        <f t="shared" si="19"/>
        <v>87.876354877559208</v>
      </c>
      <c r="F63" s="45"/>
      <c r="G63" s="45"/>
      <c r="H63" s="45"/>
      <c r="I63" s="46" t="str">
        <f t="shared" si="11"/>
        <v/>
      </c>
      <c r="J63" s="46" t="str">
        <f t="shared" si="12"/>
        <v/>
      </c>
      <c r="K63" s="47" t="str">
        <f t="shared" si="0"/>
        <v/>
      </c>
      <c r="L63" s="47" t="str">
        <f t="shared" si="1"/>
        <v/>
      </c>
      <c r="M63" s="48">
        <f t="shared" si="13"/>
        <v>0</v>
      </c>
      <c r="N63" s="46" t="str">
        <f t="shared" si="2"/>
        <v/>
      </c>
      <c r="O63" s="47" t="str">
        <f t="shared" si="3"/>
        <v/>
      </c>
      <c r="P63" s="47" t="str">
        <f t="shared" si="4"/>
        <v/>
      </c>
      <c r="Q63" s="48">
        <f t="shared" si="14"/>
        <v>0</v>
      </c>
      <c r="R63" s="2"/>
      <c r="AH63" s="57" t="str">
        <f>IF(G63&gt;1,IF($E$10&gt;0,100-(#REF!/(1+(AL63/#REF!)^#REF!)^#REF!+#REF!/(AL63-1))*100,100-(AL63*D$5+D$6)*100),"")</f>
        <v/>
      </c>
      <c r="AI63" s="21" t="str">
        <f t="shared" si="5"/>
        <v/>
      </c>
      <c r="AJ63" s="21" t="str">
        <f t="shared" si="6"/>
        <v/>
      </c>
      <c r="AK63" s="48">
        <f t="shared" si="7"/>
        <v>0</v>
      </c>
      <c r="AL63" s="58" t="str">
        <f t="shared" si="8"/>
        <v/>
      </c>
      <c r="AM63" s="59" t="str">
        <f t="shared" si="9"/>
        <v/>
      </c>
      <c r="AN63" s="59" t="str">
        <f t="shared" si="10"/>
        <v/>
      </c>
      <c r="AO63" s="60"/>
    </row>
    <row r="64" spans="2:41" x14ac:dyDescent="0.25">
      <c r="B64" t="s">
        <v>329</v>
      </c>
      <c r="C64" s="82">
        <v>4.8937023666265498</v>
      </c>
      <c r="D64" s="45">
        <v>5.7645</v>
      </c>
      <c r="E64" s="83">
        <f t="shared" si="19"/>
        <v>95.106297633373444</v>
      </c>
      <c r="F64" s="45"/>
      <c r="G64" s="45"/>
      <c r="H64" s="45"/>
      <c r="I64" s="46" t="str">
        <f t="shared" si="11"/>
        <v/>
      </c>
      <c r="J64" s="46" t="str">
        <f t="shared" si="12"/>
        <v/>
      </c>
      <c r="K64" s="47" t="str">
        <f t="shared" si="0"/>
        <v/>
      </c>
      <c r="L64" s="47" t="str">
        <f t="shared" si="1"/>
        <v/>
      </c>
      <c r="M64" s="48">
        <f t="shared" si="13"/>
        <v>0</v>
      </c>
      <c r="N64" s="46" t="str">
        <f t="shared" si="2"/>
        <v/>
      </c>
      <c r="O64" s="47" t="str">
        <f t="shared" si="3"/>
        <v/>
      </c>
      <c r="P64" s="47" t="str">
        <f t="shared" si="4"/>
        <v/>
      </c>
      <c r="Q64" s="48">
        <f t="shared" si="14"/>
        <v>0</v>
      </c>
      <c r="R64" s="2"/>
      <c r="AH64" s="57" t="str">
        <f>IF(G64&gt;1,IF($E$10&gt;0,100-(#REF!/(1+(AL64/#REF!)^#REF!)^#REF!+#REF!/(AL64-1))*100,100-(AL64*D$5+D$6)*100),"")</f>
        <v/>
      </c>
      <c r="AI64" s="21" t="str">
        <f t="shared" si="5"/>
        <v/>
      </c>
      <c r="AJ64" s="21" t="str">
        <f t="shared" si="6"/>
        <v/>
      </c>
      <c r="AK64" s="48">
        <f t="shared" si="7"/>
        <v>0</v>
      </c>
      <c r="AL64" s="58" t="str">
        <f t="shared" si="8"/>
        <v/>
      </c>
      <c r="AM64" s="59" t="str">
        <f t="shared" si="9"/>
        <v/>
      </c>
      <c r="AN64" s="59" t="str">
        <f t="shared" si="10"/>
        <v/>
      </c>
      <c r="AO64" s="60"/>
    </row>
    <row r="65" spans="2:41" x14ac:dyDescent="0.25">
      <c r="B65" t="s">
        <v>330</v>
      </c>
      <c r="C65" s="82">
        <v>4.7733654231849085</v>
      </c>
      <c r="D65" s="45">
        <v>5.7515000000000001</v>
      </c>
      <c r="E65" s="83">
        <f t="shared" si="19"/>
        <v>95.226634576815087</v>
      </c>
      <c r="F65" s="45"/>
      <c r="G65" s="45"/>
      <c r="H65" s="45"/>
      <c r="I65" s="46" t="str">
        <f t="shared" si="11"/>
        <v/>
      </c>
      <c r="J65" s="46" t="str">
        <f t="shared" si="12"/>
        <v/>
      </c>
      <c r="K65" s="47" t="str">
        <f t="shared" si="0"/>
        <v/>
      </c>
      <c r="L65" s="47" t="str">
        <f t="shared" si="1"/>
        <v/>
      </c>
      <c r="M65" s="48">
        <f t="shared" si="13"/>
        <v>0</v>
      </c>
      <c r="N65" s="46" t="str">
        <f t="shared" si="2"/>
        <v/>
      </c>
      <c r="O65" s="47" t="str">
        <f t="shared" si="3"/>
        <v/>
      </c>
      <c r="P65" s="47" t="str">
        <f t="shared" si="4"/>
        <v/>
      </c>
      <c r="Q65" s="48">
        <f t="shared" si="14"/>
        <v>0</v>
      </c>
      <c r="R65" s="2"/>
      <c r="AH65" s="57" t="str">
        <f>IF(G65&gt;1,IF($E$10&gt;0,100-(#REF!/(1+(AL65/#REF!)^#REF!)^#REF!+#REF!/(AL65-1))*100,100-(AL65*D$5+D$6)*100),"")</f>
        <v/>
      </c>
      <c r="AI65" s="21" t="str">
        <f t="shared" si="5"/>
        <v/>
      </c>
      <c r="AJ65" s="21" t="str">
        <f t="shared" si="6"/>
        <v/>
      </c>
      <c r="AK65" s="48">
        <f t="shared" si="7"/>
        <v>0</v>
      </c>
      <c r="AL65" s="58" t="str">
        <f t="shared" si="8"/>
        <v/>
      </c>
      <c r="AM65" s="59" t="str">
        <f t="shared" si="9"/>
        <v/>
      </c>
      <c r="AN65" s="59" t="str">
        <f t="shared" si="10"/>
        <v/>
      </c>
      <c r="AO65" s="60"/>
    </row>
    <row r="66" spans="2:41" x14ac:dyDescent="0.25">
      <c r="B66" t="s">
        <v>331</v>
      </c>
      <c r="C66" s="82">
        <v>4.4650040225261547</v>
      </c>
      <c r="D66" s="45">
        <v>5.76</v>
      </c>
      <c r="E66" s="83">
        <f t="shared" si="19"/>
        <v>95.534995977473841</v>
      </c>
      <c r="F66" s="45"/>
      <c r="G66" s="45"/>
      <c r="H66" s="45"/>
      <c r="I66" s="46" t="str">
        <f t="shared" si="11"/>
        <v/>
      </c>
      <c r="J66" s="46" t="str">
        <f t="shared" si="12"/>
        <v/>
      </c>
      <c r="K66" s="47" t="str">
        <f t="shared" si="0"/>
        <v/>
      </c>
      <c r="L66" s="47" t="str">
        <f t="shared" si="1"/>
        <v/>
      </c>
      <c r="M66" s="48">
        <f t="shared" si="13"/>
        <v>0</v>
      </c>
      <c r="N66" s="46" t="str">
        <f t="shared" si="2"/>
        <v/>
      </c>
      <c r="O66" s="47" t="str">
        <f t="shared" si="3"/>
        <v/>
      </c>
      <c r="P66" s="47" t="str">
        <f t="shared" si="4"/>
        <v/>
      </c>
      <c r="Q66" s="48">
        <f t="shared" si="14"/>
        <v>0</v>
      </c>
      <c r="R66" s="2"/>
      <c r="AH66" s="57" t="str">
        <f>IF(G66&gt;1,IF($E$10&gt;0,100-(#REF!/(1+(AL66/#REF!)^#REF!)^#REF!+#REF!/(AL66-1))*100,100-(AL66*D$5+D$6)*100),"")</f>
        <v/>
      </c>
      <c r="AI66" s="21" t="str">
        <f t="shared" si="5"/>
        <v/>
      </c>
      <c r="AJ66" s="21" t="str">
        <f t="shared" si="6"/>
        <v/>
      </c>
      <c r="AK66" s="48">
        <f t="shared" si="7"/>
        <v>0</v>
      </c>
      <c r="AL66" s="58" t="str">
        <f t="shared" si="8"/>
        <v/>
      </c>
      <c r="AM66" s="59" t="str">
        <f t="shared" si="9"/>
        <v/>
      </c>
      <c r="AN66" s="59" t="str">
        <f t="shared" si="10"/>
        <v/>
      </c>
      <c r="AO66" s="60"/>
    </row>
    <row r="67" spans="2:41" x14ac:dyDescent="0.25">
      <c r="B67" t="s">
        <v>332</v>
      </c>
      <c r="C67" s="82">
        <v>4.2638777152051608</v>
      </c>
      <c r="D67" s="45">
        <v>5.8119999999999994</v>
      </c>
      <c r="E67" s="83">
        <f t="shared" si="19"/>
        <v>95.736122284794845</v>
      </c>
      <c r="F67" s="45"/>
      <c r="G67" s="45"/>
      <c r="H67" s="45"/>
      <c r="I67" s="46" t="str">
        <f t="shared" si="11"/>
        <v/>
      </c>
      <c r="J67" s="46" t="str">
        <f t="shared" si="12"/>
        <v/>
      </c>
      <c r="K67" s="47" t="str">
        <f t="shared" si="0"/>
        <v/>
      </c>
      <c r="L67" s="47" t="str">
        <f t="shared" si="1"/>
        <v/>
      </c>
      <c r="M67" s="48">
        <f t="shared" si="13"/>
        <v>0</v>
      </c>
      <c r="N67" s="46" t="str">
        <f t="shared" si="2"/>
        <v/>
      </c>
      <c r="O67" s="47" t="str">
        <f t="shared" si="3"/>
        <v/>
      </c>
      <c r="P67" s="47" t="str">
        <f t="shared" si="4"/>
        <v/>
      </c>
      <c r="Q67" s="48">
        <f t="shared" si="14"/>
        <v>0</v>
      </c>
      <c r="R67" s="2"/>
      <c r="AH67" s="57" t="str">
        <f>IF(G67&gt;1,IF($E$10&gt;0,100-(#REF!/(1+(AL67/#REF!)^#REF!)^#REF!+#REF!/(AL67-1))*100,100-(AL67*D$5+D$6)*100),"")</f>
        <v/>
      </c>
      <c r="AI67" s="21" t="str">
        <f t="shared" si="5"/>
        <v/>
      </c>
      <c r="AJ67" s="21" t="str">
        <f t="shared" si="6"/>
        <v/>
      </c>
      <c r="AK67" s="48">
        <f t="shared" si="7"/>
        <v>0</v>
      </c>
      <c r="AL67" s="58" t="str">
        <f t="shared" si="8"/>
        <v/>
      </c>
      <c r="AM67" s="59" t="str">
        <f t="shared" si="9"/>
        <v/>
      </c>
      <c r="AN67" s="59" t="str">
        <f t="shared" si="10"/>
        <v/>
      </c>
      <c r="AO67" s="60"/>
    </row>
    <row r="68" spans="2:41" x14ac:dyDescent="0.25">
      <c r="B68" t="s">
        <v>333</v>
      </c>
      <c r="C68" s="82">
        <v>3.8709677419354875</v>
      </c>
      <c r="D68" s="45">
        <v>5.7355</v>
      </c>
      <c r="E68" s="83">
        <f t="shared" si="19"/>
        <v>96.129032258064512</v>
      </c>
      <c r="F68" s="45"/>
      <c r="G68" s="45"/>
      <c r="H68" s="45"/>
      <c r="I68" s="46" t="str">
        <f t="shared" si="11"/>
        <v/>
      </c>
      <c r="J68" s="46" t="str">
        <f t="shared" si="12"/>
        <v/>
      </c>
      <c r="K68" s="47" t="str">
        <f t="shared" si="0"/>
        <v/>
      </c>
      <c r="L68" s="47" t="str">
        <f t="shared" si="1"/>
        <v/>
      </c>
      <c r="M68" s="48">
        <f t="shared" si="13"/>
        <v>0</v>
      </c>
      <c r="N68" s="46" t="str">
        <f t="shared" si="2"/>
        <v/>
      </c>
      <c r="O68" s="47" t="str">
        <f t="shared" si="3"/>
        <v/>
      </c>
      <c r="P68" s="47" t="str">
        <f t="shared" si="4"/>
        <v/>
      </c>
      <c r="Q68" s="48">
        <f t="shared" si="14"/>
        <v>0</v>
      </c>
      <c r="R68" s="2"/>
      <c r="AH68" s="57" t="str">
        <f>IF(G68&gt;1,IF($E$10&gt;0,100-(#REF!/(1+(AL68/#REF!)^#REF!)^#REF!+#REF!/(AL68-1))*100,100-(AL68*D$5+D$6)*100),"")</f>
        <v/>
      </c>
      <c r="AI68" s="21" t="str">
        <f t="shared" si="5"/>
        <v/>
      </c>
      <c r="AJ68" s="21" t="str">
        <f t="shared" si="6"/>
        <v/>
      </c>
      <c r="AK68" s="48">
        <f t="shared" si="7"/>
        <v>0</v>
      </c>
      <c r="AL68" s="58" t="str">
        <f t="shared" si="8"/>
        <v/>
      </c>
      <c r="AM68" s="59" t="str">
        <f t="shared" si="9"/>
        <v/>
      </c>
      <c r="AN68" s="59" t="str">
        <f t="shared" si="10"/>
        <v/>
      </c>
      <c r="AO68" s="60"/>
    </row>
    <row r="69" spans="2:41" x14ac:dyDescent="0.25">
      <c r="B69" t="s">
        <v>334</v>
      </c>
      <c r="C69" s="82">
        <v>4.653028479743285</v>
      </c>
      <c r="D69" s="45">
        <v>5.7084999999999999</v>
      </c>
      <c r="E69" s="83">
        <f t="shared" si="19"/>
        <v>95.346971520256716</v>
      </c>
      <c r="F69" s="45"/>
      <c r="G69" s="45"/>
      <c r="H69" s="45"/>
      <c r="I69" s="46" t="str">
        <f t="shared" si="11"/>
        <v/>
      </c>
      <c r="J69" s="46" t="str">
        <f t="shared" si="12"/>
        <v/>
      </c>
      <c r="K69" s="47" t="str">
        <f t="shared" si="0"/>
        <v/>
      </c>
      <c r="L69" s="47" t="str">
        <f t="shared" si="1"/>
        <v/>
      </c>
      <c r="M69" s="48">
        <f t="shared" si="13"/>
        <v>0</v>
      </c>
      <c r="N69" s="46" t="str">
        <f t="shared" si="2"/>
        <v/>
      </c>
      <c r="O69" s="47" t="str">
        <f t="shared" si="3"/>
        <v/>
      </c>
      <c r="P69" s="47" t="str">
        <f t="shared" si="4"/>
        <v/>
      </c>
      <c r="Q69" s="48">
        <f t="shared" si="14"/>
        <v>0</v>
      </c>
      <c r="R69" s="2"/>
      <c r="AH69" s="57" t="str">
        <f>IF(G69&gt;1,IF($E$10&gt;0,100-(#REF!/(1+(AL69/#REF!)^#REF!)^#REF!+#REF!/(AL69-1))*100,100-(AL69*D$5+D$6)*100),"")</f>
        <v/>
      </c>
      <c r="AI69" s="21" t="str">
        <f t="shared" si="5"/>
        <v/>
      </c>
      <c r="AJ69" s="21" t="str">
        <f t="shared" si="6"/>
        <v/>
      </c>
      <c r="AK69" s="48">
        <f t="shared" si="7"/>
        <v>0</v>
      </c>
      <c r="AL69" s="58" t="str">
        <f t="shared" si="8"/>
        <v/>
      </c>
      <c r="AM69" s="59" t="str">
        <f t="shared" si="9"/>
        <v/>
      </c>
      <c r="AN69" s="59" t="str">
        <f t="shared" si="10"/>
        <v/>
      </c>
      <c r="AO69" s="60"/>
    </row>
    <row r="70" spans="2:41" x14ac:dyDescent="0.25">
      <c r="B70" t="s">
        <v>335</v>
      </c>
      <c r="C70" s="82">
        <v>4.13156839149618</v>
      </c>
      <c r="D70" s="45">
        <v>5.726</v>
      </c>
      <c r="E70" s="83">
        <f t="shared" si="19"/>
        <v>95.868431608503826</v>
      </c>
      <c r="F70" s="45"/>
      <c r="G70" s="45"/>
      <c r="H70" s="45"/>
      <c r="I70" s="46" t="str">
        <f t="shared" si="11"/>
        <v/>
      </c>
      <c r="J70" s="46" t="str">
        <f t="shared" si="12"/>
        <v/>
      </c>
      <c r="K70" s="47" t="str">
        <f t="shared" si="0"/>
        <v/>
      </c>
      <c r="L70" s="47" t="str">
        <f t="shared" si="1"/>
        <v/>
      </c>
      <c r="M70" s="48">
        <f t="shared" si="13"/>
        <v>0</v>
      </c>
      <c r="N70" s="46" t="str">
        <f t="shared" si="2"/>
        <v/>
      </c>
      <c r="O70" s="47" t="str">
        <f t="shared" si="3"/>
        <v/>
      </c>
      <c r="P70" s="47" t="str">
        <f t="shared" si="4"/>
        <v/>
      </c>
      <c r="Q70" s="48">
        <f t="shared" si="14"/>
        <v>0</v>
      </c>
      <c r="R70" s="2"/>
      <c r="AH70" s="57" t="str">
        <f>IF(G70&gt;1,IF($E$10&gt;0,100-(#REF!/(1+(AL70/#REF!)^#REF!)^#REF!+#REF!/(AL70-1))*100,100-(AL70*D$5+D$6)*100),"")</f>
        <v/>
      </c>
      <c r="AI70" s="21" t="str">
        <f t="shared" si="5"/>
        <v/>
      </c>
      <c r="AJ70" s="21" t="str">
        <f t="shared" si="6"/>
        <v/>
      </c>
      <c r="AK70" s="48">
        <f t="shared" si="7"/>
        <v>0</v>
      </c>
      <c r="AL70" s="58" t="str">
        <f t="shared" si="8"/>
        <v/>
      </c>
      <c r="AM70" s="59" t="str">
        <f t="shared" si="9"/>
        <v/>
      </c>
      <c r="AN70" s="59" t="str">
        <f t="shared" si="10"/>
        <v/>
      </c>
      <c r="AO70" s="60"/>
    </row>
    <row r="71" spans="2:41" x14ac:dyDescent="0.25">
      <c r="B71" t="s">
        <v>336</v>
      </c>
      <c r="C71" s="82">
        <v>7.9422382671480136</v>
      </c>
      <c r="D71" s="45">
        <v>5.423</v>
      </c>
      <c r="E71" s="83">
        <f t="shared" si="19"/>
        <v>92.057761732851986</v>
      </c>
      <c r="F71" s="45"/>
      <c r="G71" s="45"/>
      <c r="H71" s="45"/>
      <c r="I71" s="46" t="str">
        <f t="shared" si="11"/>
        <v/>
      </c>
      <c r="J71" s="46" t="str">
        <f t="shared" si="12"/>
        <v/>
      </c>
      <c r="K71" s="47" t="str">
        <f t="shared" ref="K71:K134" si="20">IF(G71&gt;1,I71-J71,"")</f>
        <v/>
      </c>
      <c r="L71" s="47" t="str">
        <f t="shared" ref="L71:L134" si="21">IF(G71&gt;1,ABS(K71),"")</f>
        <v/>
      </c>
      <c r="M71" s="48">
        <f t="shared" si="13"/>
        <v>0</v>
      </c>
      <c r="N71" s="46" t="str">
        <f t="shared" ref="N71:N134" si="22">IF(G71&gt;1,J71+$K$5,"")</f>
        <v/>
      </c>
      <c r="O71" s="47" t="str">
        <f t="shared" ref="O71:O134" si="23">IF(G71&gt;1,I71-N71,"")</f>
        <v/>
      </c>
      <c r="P71" s="47" t="str">
        <f t="shared" ref="P71:P134" si="24">IF(G71&gt;1,ABS(O71),"")</f>
        <v/>
      </c>
      <c r="Q71" s="48">
        <f t="shared" si="14"/>
        <v>0</v>
      </c>
      <c r="R71" s="2"/>
      <c r="AH71" s="57" t="str">
        <f>IF(G71&gt;1,IF($E$10&gt;0,100-(#REF!/(1+(AL71/#REF!)^#REF!)^#REF!+#REF!/(AL71-1))*100,100-(AL71*D$5+D$6)*100),"")</f>
        <v/>
      </c>
      <c r="AI71" s="21" t="str">
        <f t="shared" ref="AI71:AI134" si="25">IF(G71&gt;1,I71-AH71,"")</f>
        <v/>
      </c>
      <c r="AJ71" s="21" t="str">
        <f t="shared" ref="AJ71:AJ134" si="26">IF(G71&gt;1,ABS(AI71),"")</f>
        <v/>
      </c>
      <c r="AK71" s="48">
        <f t="shared" ref="AK71:AK134" si="27">IF($G71&gt;1.2,IF(AJ71&gt;1.2,1,0),0)</f>
        <v>0</v>
      </c>
      <c r="AL71" s="58" t="str">
        <f t="shared" ref="AL71:AL134" si="28">IF(G71&gt;0,G71+AN71,"")</f>
        <v/>
      </c>
      <c r="AM71" s="59" t="str">
        <f t="shared" ref="AM71:AM134" si="29">IF(G71&gt;0,$AM$5,"")</f>
        <v/>
      </c>
      <c r="AN71" s="59" t="str">
        <f t="shared" ref="AN71:AN134" si="30">IF(G71&gt;0,$AN$5,"")</f>
        <v/>
      </c>
      <c r="AO71" s="60"/>
    </row>
    <row r="72" spans="2:41" x14ac:dyDescent="0.25">
      <c r="B72" t="s">
        <v>337</v>
      </c>
      <c r="C72" s="82">
        <v>11.87324508624147</v>
      </c>
      <c r="D72" s="45">
        <v>5.1229999999999993</v>
      </c>
      <c r="E72" s="83">
        <f t="shared" si="19"/>
        <v>88.126754913758532</v>
      </c>
      <c r="F72" s="45"/>
      <c r="G72" s="45"/>
      <c r="H72" s="45"/>
      <c r="I72" s="46" t="str">
        <f t="shared" ref="I72:I135" si="31">IF(G72&gt;1,100-H72,"")</f>
        <v/>
      </c>
      <c r="J72" s="46" t="str">
        <f t="shared" ref="J72:J135" si="32">IF(G72&gt;1,100-(G72*D$5+D$6),"")</f>
        <v/>
      </c>
      <c r="K72" s="47" t="str">
        <f t="shared" si="20"/>
        <v/>
      </c>
      <c r="L72" s="47" t="str">
        <f t="shared" si="21"/>
        <v/>
      </c>
      <c r="M72" s="48">
        <f t="shared" ref="M72:M135" si="33">IF($G72&gt;1.2,IF(L72&gt;1.2,1,0),0)</f>
        <v>0</v>
      </c>
      <c r="N72" s="46" t="str">
        <f t="shared" si="22"/>
        <v/>
      </c>
      <c r="O72" s="47" t="str">
        <f t="shared" si="23"/>
        <v/>
      </c>
      <c r="P72" s="47" t="str">
        <f t="shared" si="24"/>
        <v/>
      </c>
      <c r="Q72" s="48">
        <f t="shared" ref="Q72:Q135" si="34">IF($G72&gt;1.2,IF(P72&gt;1.2,1,0),0)</f>
        <v>0</v>
      </c>
      <c r="R72" s="2"/>
      <c r="AH72" s="57" t="str">
        <f>IF(G72&gt;1,IF($E$10&gt;0,100-(#REF!/(1+(AL72/#REF!)^#REF!)^#REF!+#REF!/(AL72-1))*100,100-(AL72*D$5+D$6)*100),"")</f>
        <v/>
      </c>
      <c r="AI72" s="21" t="str">
        <f t="shared" si="25"/>
        <v/>
      </c>
      <c r="AJ72" s="21" t="str">
        <f t="shared" si="26"/>
        <v/>
      </c>
      <c r="AK72" s="48">
        <f t="shared" si="27"/>
        <v>0</v>
      </c>
      <c r="AL72" s="58" t="str">
        <f t="shared" si="28"/>
        <v/>
      </c>
      <c r="AM72" s="59" t="str">
        <f t="shared" si="29"/>
        <v/>
      </c>
      <c r="AN72" s="59" t="str">
        <f t="shared" si="30"/>
        <v/>
      </c>
      <c r="AO72" s="60"/>
    </row>
    <row r="73" spans="2:41" x14ac:dyDescent="0.25">
      <c r="B73" t="s">
        <v>338</v>
      </c>
      <c r="C73" s="82">
        <v>4.0128410914927803</v>
      </c>
      <c r="D73" s="45">
        <v>5.7404999999999999</v>
      </c>
      <c r="E73" s="83">
        <f t="shared" si="19"/>
        <v>95.987158908507226</v>
      </c>
      <c r="F73" s="45"/>
      <c r="G73" s="45"/>
      <c r="H73" s="45"/>
      <c r="I73" s="46" t="str">
        <f t="shared" si="31"/>
        <v/>
      </c>
      <c r="J73" s="46" t="str">
        <f t="shared" si="32"/>
        <v/>
      </c>
      <c r="K73" s="47" t="str">
        <f t="shared" si="20"/>
        <v/>
      </c>
      <c r="L73" s="47" t="str">
        <f t="shared" si="21"/>
        <v/>
      </c>
      <c r="M73" s="48">
        <f t="shared" si="33"/>
        <v>0</v>
      </c>
      <c r="N73" s="46" t="str">
        <f t="shared" si="22"/>
        <v/>
      </c>
      <c r="O73" s="47" t="str">
        <f t="shared" si="23"/>
        <v/>
      </c>
      <c r="P73" s="47" t="str">
        <f t="shared" si="24"/>
        <v/>
      </c>
      <c r="Q73" s="48">
        <f t="shared" si="34"/>
        <v>0</v>
      </c>
      <c r="R73" s="2"/>
      <c r="AH73" s="57" t="str">
        <f>IF(G73&gt;1,IF($E$10&gt;0,100-(#REF!/(1+(AL73/#REF!)^#REF!)^#REF!+#REF!/(AL73-1))*100,100-(AL73*D$5+D$6)*100),"")</f>
        <v/>
      </c>
      <c r="AI73" s="21" t="str">
        <f t="shared" si="25"/>
        <v/>
      </c>
      <c r="AJ73" s="21" t="str">
        <f t="shared" si="26"/>
        <v/>
      </c>
      <c r="AK73" s="48">
        <f t="shared" si="27"/>
        <v>0</v>
      </c>
      <c r="AL73" s="58" t="str">
        <f t="shared" si="28"/>
        <v/>
      </c>
      <c r="AM73" s="59" t="str">
        <f t="shared" si="29"/>
        <v/>
      </c>
      <c r="AN73" s="59" t="str">
        <f t="shared" si="30"/>
        <v/>
      </c>
      <c r="AO73" s="60"/>
    </row>
    <row r="74" spans="2:41" x14ac:dyDescent="0.25">
      <c r="B74" t="s">
        <v>339</v>
      </c>
      <c r="C74" s="82">
        <v>4.2134831460674151</v>
      </c>
      <c r="D74" s="45">
        <v>5.7539999999999996</v>
      </c>
      <c r="E74" s="83">
        <f t="shared" si="19"/>
        <v>95.786516853932582</v>
      </c>
      <c r="F74" s="45"/>
      <c r="G74" s="45"/>
      <c r="H74" s="45"/>
      <c r="I74" s="46" t="str">
        <f t="shared" si="31"/>
        <v/>
      </c>
      <c r="J74" s="46" t="str">
        <f t="shared" si="32"/>
        <v/>
      </c>
      <c r="K74" s="47" t="str">
        <f t="shared" si="20"/>
        <v/>
      </c>
      <c r="L74" s="47" t="str">
        <f t="shared" si="21"/>
        <v/>
      </c>
      <c r="M74" s="48">
        <f t="shared" si="33"/>
        <v>0</v>
      </c>
      <c r="N74" s="46" t="str">
        <f t="shared" si="22"/>
        <v/>
      </c>
      <c r="O74" s="47" t="str">
        <f t="shared" si="23"/>
        <v/>
      </c>
      <c r="P74" s="47" t="str">
        <f t="shared" si="24"/>
        <v/>
      </c>
      <c r="Q74" s="48">
        <f t="shared" si="34"/>
        <v>0</v>
      </c>
      <c r="R74" s="2"/>
      <c r="AH74" s="57" t="str">
        <f>IF(G74&gt;1,IF($E$10&gt;0,100-(#REF!/(1+(AL74/#REF!)^#REF!)^#REF!+#REF!/(AL74-1))*100,100-(AL74*D$5+D$6)*100),"")</f>
        <v/>
      </c>
      <c r="AI74" s="21" t="str">
        <f t="shared" si="25"/>
        <v/>
      </c>
      <c r="AJ74" s="21" t="str">
        <f t="shared" si="26"/>
        <v/>
      </c>
      <c r="AK74" s="48">
        <f t="shared" si="27"/>
        <v>0</v>
      </c>
      <c r="AL74" s="58" t="str">
        <f t="shared" si="28"/>
        <v/>
      </c>
      <c r="AM74" s="59" t="str">
        <f t="shared" si="29"/>
        <v/>
      </c>
      <c r="AN74" s="59" t="str">
        <f t="shared" si="30"/>
        <v/>
      </c>
      <c r="AO74" s="60"/>
    </row>
    <row r="75" spans="2:41" x14ac:dyDescent="0.25">
      <c r="B75" t="s">
        <v>340</v>
      </c>
      <c r="C75" s="82">
        <v>7.7447833065810618</v>
      </c>
      <c r="D75" s="45">
        <v>5.4260000000000002</v>
      </c>
      <c r="E75" s="83">
        <f t="shared" si="19"/>
        <v>92.255216693418944</v>
      </c>
      <c r="F75" s="45"/>
      <c r="G75" s="45"/>
      <c r="H75" s="45"/>
      <c r="I75" s="46" t="str">
        <f t="shared" si="31"/>
        <v/>
      </c>
      <c r="J75" s="46" t="str">
        <f t="shared" si="32"/>
        <v/>
      </c>
      <c r="K75" s="47" t="str">
        <f t="shared" si="20"/>
        <v/>
      </c>
      <c r="L75" s="47" t="str">
        <f t="shared" si="21"/>
        <v/>
      </c>
      <c r="M75" s="48">
        <f t="shared" si="33"/>
        <v>0</v>
      </c>
      <c r="N75" s="46" t="str">
        <f t="shared" si="22"/>
        <v/>
      </c>
      <c r="O75" s="47" t="str">
        <f t="shared" si="23"/>
        <v/>
      </c>
      <c r="P75" s="47" t="str">
        <f t="shared" si="24"/>
        <v/>
      </c>
      <c r="Q75" s="48">
        <f t="shared" si="34"/>
        <v>0</v>
      </c>
      <c r="R75" s="2"/>
      <c r="AH75" s="57" t="str">
        <f>IF(G75&gt;1,IF($E$10&gt;0,100-(#REF!/(1+(AL75/#REF!)^#REF!)^#REF!+#REF!/(AL75-1))*100,100-(AL75*D$5+D$6)*100),"")</f>
        <v/>
      </c>
      <c r="AI75" s="21" t="str">
        <f t="shared" si="25"/>
        <v/>
      </c>
      <c r="AJ75" s="21" t="str">
        <f t="shared" si="26"/>
        <v/>
      </c>
      <c r="AK75" s="48">
        <f t="shared" si="27"/>
        <v>0</v>
      </c>
      <c r="AL75" s="58" t="str">
        <f t="shared" si="28"/>
        <v/>
      </c>
      <c r="AM75" s="59" t="str">
        <f t="shared" si="29"/>
        <v/>
      </c>
      <c r="AN75" s="59" t="str">
        <f t="shared" si="30"/>
        <v/>
      </c>
      <c r="AO75" s="60"/>
    </row>
    <row r="76" spans="2:41" x14ac:dyDescent="0.25">
      <c r="B76" t="s">
        <v>341</v>
      </c>
      <c r="C76" s="82">
        <v>11.235955056179767</v>
      </c>
      <c r="D76" s="45">
        <v>5.1334999999999997</v>
      </c>
      <c r="E76" s="83">
        <f t="shared" si="19"/>
        <v>88.764044943820238</v>
      </c>
      <c r="F76" s="45"/>
      <c r="G76" s="45"/>
      <c r="H76" s="45"/>
      <c r="I76" s="46" t="str">
        <f t="shared" si="31"/>
        <v/>
      </c>
      <c r="J76" s="46" t="str">
        <f t="shared" si="32"/>
        <v/>
      </c>
      <c r="K76" s="47" t="str">
        <f t="shared" si="20"/>
        <v/>
      </c>
      <c r="L76" s="47" t="str">
        <f t="shared" si="21"/>
        <v/>
      </c>
      <c r="M76" s="48">
        <f t="shared" si="33"/>
        <v>0</v>
      </c>
      <c r="N76" s="46" t="str">
        <f t="shared" si="22"/>
        <v/>
      </c>
      <c r="O76" s="47" t="str">
        <f t="shared" si="23"/>
        <v/>
      </c>
      <c r="P76" s="47" t="str">
        <f t="shared" si="24"/>
        <v/>
      </c>
      <c r="Q76" s="48">
        <f t="shared" si="34"/>
        <v>0</v>
      </c>
      <c r="R76" s="2"/>
      <c r="AH76" s="57" t="str">
        <f>IF(G76&gt;1,IF($E$10&gt;0,100-(#REF!/(1+(AL76/#REF!)^#REF!)^#REF!+#REF!/(AL76-1))*100,100-(AL76*D$5+D$6)*100),"")</f>
        <v/>
      </c>
      <c r="AI76" s="21" t="str">
        <f t="shared" si="25"/>
        <v/>
      </c>
      <c r="AJ76" s="21" t="str">
        <f t="shared" si="26"/>
        <v/>
      </c>
      <c r="AK76" s="48">
        <f t="shared" si="27"/>
        <v>0</v>
      </c>
      <c r="AL76" s="58" t="str">
        <f t="shared" si="28"/>
        <v/>
      </c>
      <c r="AM76" s="59" t="str">
        <f t="shared" si="29"/>
        <v/>
      </c>
      <c r="AN76" s="59" t="str">
        <f t="shared" si="30"/>
        <v/>
      </c>
      <c r="AO76" s="60"/>
    </row>
    <row r="77" spans="2:41" x14ac:dyDescent="0.25">
      <c r="B77" t="s">
        <v>342</v>
      </c>
      <c r="C77" s="82">
        <v>4.6166198313930238</v>
      </c>
      <c r="D77" s="45">
        <v>5.7104999999999997</v>
      </c>
      <c r="E77" s="83">
        <f t="shared" si="19"/>
        <v>95.383380168606976</v>
      </c>
      <c r="F77" s="45"/>
      <c r="G77" s="45"/>
      <c r="H77" s="45"/>
      <c r="I77" s="46" t="str">
        <f t="shared" si="31"/>
        <v/>
      </c>
      <c r="J77" s="46" t="str">
        <f t="shared" si="32"/>
        <v/>
      </c>
      <c r="K77" s="47" t="str">
        <f t="shared" si="20"/>
        <v/>
      </c>
      <c r="L77" s="47" t="str">
        <f t="shared" si="21"/>
        <v/>
      </c>
      <c r="M77" s="48">
        <f t="shared" si="33"/>
        <v>0</v>
      </c>
      <c r="N77" s="46" t="str">
        <f t="shared" si="22"/>
        <v/>
      </c>
      <c r="O77" s="47" t="str">
        <f t="shared" si="23"/>
        <v/>
      </c>
      <c r="P77" s="47" t="str">
        <f t="shared" si="24"/>
        <v/>
      </c>
      <c r="Q77" s="48">
        <f t="shared" si="34"/>
        <v>0</v>
      </c>
      <c r="R77" s="2"/>
      <c r="AH77" s="57" t="str">
        <f>IF(G77&gt;1,IF($E$10&gt;0,100-(#REF!/(1+(AL77/#REF!)^#REF!)^#REF!+#REF!/(AL77-1))*100,100-(AL77*D$5+D$6)*100),"")</f>
        <v/>
      </c>
      <c r="AI77" s="21" t="str">
        <f t="shared" si="25"/>
        <v/>
      </c>
      <c r="AJ77" s="21" t="str">
        <f t="shared" si="26"/>
        <v/>
      </c>
      <c r="AK77" s="48">
        <f t="shared" si="27"/>
        <v>0</v>
      </c>
      <c r="AL77" s="58" t="str">
        <f t="shared" si="28"/>
        <v/>
      </c>
      <c r="AM77" s="59" t="str">
        <f t="shared" si="29"/>
        <v/>
      </c>
      <c r="AN77" s="59" t="str">
        <f t="shared" si="30"/>
        <v/>
      </c>
      <c r="AO77" s="60"/>
    </row>
    <row r="78" spans="2:41" x14ac:dyDescent="0.25">
      <c r="B78" t="s">
        <v>343</v>
      </c>
      <c r="C78" s="82">
        <v>4.5764753111200447</v>
      </c>
      <c r="D78" s="45">
        <v>5.7104999999999997</v>
      </c>
      <c r="E78" s="83">
        <f t="shared" si="19"/>
        <v>95.423524688879951</v>
      </c>
      <c r="F78" s="45"/>
      <c r="G78" s="45"/>
      <c r="H78" s="45"/>
      <c r="I78" s="46" t="str">
        <f t="shared" si="31"/>
        <v/>
      </c>
      <c r="J78" s="46" t="str">
        <f t="shared" si="32"/>
        <v/>
      </c>
      <c r="K78" s="47" t="str">
        <f t="shared" si="20"/>
        <v/>
      </c>
      <c r="L78" s="47" t="str">
        <f t="shared" si="21"/>
        <v/>
      </c>
      <c r="M78" s="48">
        <f t="shared" si="33"/>
        <v>0</v>
      </c>
      <c r="N78" s="46" t="str">
        <f t="shared" si="22"/>
        <v/>
      </c>
      <c r="O78" s="47" t="str">
        <f t="shared" si="23"/>
        <v/>
      </c>
      <c r="P78" s="47" t="str">
        <f t="shared" si="24"/>
        <v/>
      </c>
      <c r="Q78" s="48">
        <f t="shared" si="34"/>
        <v>0</v>
      </c>
      <c r="R78" s="2"/>
      <c r="AH78" s="57" t="str">
        <f>IF(G78&gt;1,IF($E$10&gt;0,100-(#REF!/(1+(AL78/#REF!)^#REF!)^#REF!+#REF!/(AL78-1))*100,100-(AL78*D$5+D$6)*100),"")</f>
        <v/>
      </c>
      <c r="AI78" s="21" t="str">
        <f t="shared" si="25"/>
        <v/>
      </c>
      <c r="AJ78" s="21" t="str">
        <f t="shared" si="26"/>
        <v/>
      </c>
      <c r="AK78" s="48">
        <f t="shared" si="27"/>
        <v>0</v>
      </c>
      <c r="AL78" s="58" t="str">
        <f t="shared" si="28"/>
        <v/>
      </c>
      <c r="AM78" s="59" t="str">
        <f t="shared" si="29"/>
        <v/>
      </c>
      <c r="AN78" s="59" t="str">
        <f t="shared" si="30"/>
        <v/>
      </c>
      <c r="AO78" s="60"/>
    </row>
    <row r="79" spans="2:41" x14ac:dyDescent="0.25">
      <c r="B79" t="s">
        <v>344</v>
      </c>
      <c r="C79" s="82">
        <v>4.8380647740903635</v>
      </c>
      <c r="D79" s="45">
        <v>5.7684999999999995</v>
      </c>
      <c r="E79" s="83">
        <f t="shared" si="19"/>
        <v>95.16193522590963</v>
      </c>
      <c r="F79" s="45"/>
      <c r="G79" s="45"/>
      <c r="H79" s="45"/>
      <c r="I79" s="46" t="str">
        <f t="shared" si="31"/>
        <v/>
      </c>
      <c r="J79" s="46" t="str">
        <f t="shared" si="32"/>
        <v/>
      </c>
      <c r="K79" s="47" t="str">
        <f t="shared" si="20"/>
        <v/>
      </c>
      <c r="L79" s="47" t="str">
        <f t="shared" si="21"/>
        <v/>
      </c>
      <c r="M79" s="48">
        <f t="shared" si="33"/>
        <v>0</v>
      </c>
      <c r="N79" s="46" t="str">
        <f t="shared" si="22"/>
        <v/>
      </c>
      <c r="O79" s="47" t="str">
        <f t="shared" si="23"/>
        <v/>
      </c>
      <c r="P79" s="47" t="str">
        <f t="shared" si="24"/>
        <v/>
      </c>
      <c r="Q79" s="48">
        <f t="shared" si="34"/>
        <v>0</v>
      </c>
      <c r="R79" s="2"/>
      <c r="AH79" s="57" t="str">
        <f>IF(G79&gt;1,IF($E$10&gt;0,100-(#REF!/(1+(AL79/#REF!)^#REF!)^#REF!+#REF!/(AL79-1))*100,100-(AL79*D$5+D$6)*100),"")</f>
        <v/>
      </c>
      <c r="AI79" s="21" t="str">
        <f t="shared" si="25"/>
        <v/>
      </c>
      <c r="AJ79" s="21" t="str">
        <f t="shared" si="26"/>
        <v/>
      </c>
      <c r="AK79" s="48">
        <f t="shared" si="27"/>
        <v>0</v>
      </c>
      <c r="AL79" s="58" t="str">
        <f t="shared" si="28"/>
        <v/>
      </c>
      <c r="AM79" s="59" t="str">
        <f t="shared" si="29"/>
        <v/>
      </c>
      <c r="AN79" s="59" t="str">
        <f t="shared" si="30"/>
        <v/>
      </c>
      <c r="AO79" s="60"/>
    </row>
    <row r="80" spans="2:41" x14ac:dyDescent="0.25">
      <c r="B80" t="s">
        <v>345</v>
      </c>
      <c r="C80" s="82">
        <v>4.5981607357057088</v>
      </c>
      <c r="D80" s="45">
        <v>5.7690000000000001</v>
      </c>
      <c r="E80" s="83">
        <f t="shared" si="19"/>
        <v>95.401839264294296</v>
      </c>
      <c r="F80" s="45"/>
      <c r="G80" s="45"/>
      <c r="H80" s="45"/>
      <c r="I80" s="46" t="str">
        <f t="shared" si="31"/>
        <v/>
      </c>
      <c r="J80" s="46" t="str">
        <f t="shared" si="32"/>
        <v/>
      </c>
      <c r="K80" s="47" t="str">
        <f t="shared" si="20"/>
        <v/>
      </c>
      <c r="L80" s="47" t="str">
        <f t="shared" si="21"/>
        <v/>
      </c>
      <c r="M80" s="48">
        <f t="shared" si="33"/>
        <v>0</v>
      </c>
      <c r="N80" s="46" t="str">
        <f t="shared" si="22"/>
        <v/>
      </c>
      <c r="O80" s="47" t="str">
        <f t="shared" si="23"/>
        <v/>
      </c>
      <c r="P80" s="47" t="str">
        <f t="shared" si="24"/>
        <v/>
      </c>
      <c r="Q80" s="48">
        <f t="shared" si="34"/>
        <v>0</v>
      </c>
      <c r="R80" s="2"/>
      <c r="AH80" s="57" t="str">
        <f>IF(G80&gt;1,IF($E$10&gt;0,100-(#REF!/(1+(AL80/#REF!)^#REF!)^#REF!+#REF!/(AL80-1))*100,100-(AL80*D$5+D$6)*100),"")</f>
        <v/>
      </c>
      <c r="AI80" s="21" t="str">
        <f t="shared" si="25"/>
        <v/>
      </c>
      <c r="AJ80" s="21" t="str">
        <f t="shared" si="26"/>
        <v/>
      </c>
      <c r="AK80" s="48">
        <f t="shared" si="27"/>
        <v>0</v>
      </c>
      <c r="AL80" s="58" t="str">
        <f t="shared" si="28"/>
        <v/>
      </c>
      <c r="AM80" s="59" t="str">
        <f t="shared" si="29"/>
        <v/>
      </c>
      <c r="AN80" s="59" t="str">
        <f t="shared" si="30"/>
        <v/>
      </c>
      <c r="AO80" s="60"/>
    </row>
    <row r="81" spans="2:41" x14ac:dyDescent="0.25">
      <c r="B81" t="s">
        <v>346</v>
      </c>
      <c r="C81" s="82">
        <v>3.855421686746991</v>
      </c>
      <c r="D81" s="45">
        <v>5.7270000000000003</v>
      </c>
      <c r="E81" s="83">
        <f t="shared" si="19"/>
        <v>96.144578313253007</v>
      </c>
      <c r="F81" s="45"/>
      <c r="G81" s="45"/>
      <c r="H81" s="45"/>
      <c r="I81" s="46" t="str">
        <f t="shared" si="31"/>
        <v/>
      </c>
      <c r="J81" s="46" t="str">
        <f t="shared" si="32"/>
        <v/>
      </c>
      <c r="K81" s="47" t="str">
        <f t="shared" si="20"/>
        <v/>
      </c>
      <c r="L81" s="47" t="str">
        <f t="shared" si="21"/>
        <v/>
      </c>
      <c r="M81" s="48">
        <f t="shared" si="33"/>
        <v>0</v>
      </c>
      <c r="N81" s="46" t="str">
        <f t="shared" si="22"/>
        <v/>
      </c>
      <c r="O81" s="47" t="str">
        <f t="shared" si="23"/>
        <v/>
      </c>
      <c r="P81" s="47" t="str">
        <f t="shared" si="24"/>
        <v/>
      </c>
      <c r="Q81" s="48">
        <f t="shared" si="34"/>
        <v>0</v>
      </c>
      <c r="R81" s="2"/>
      <c r="AH81" s="57" t="str">
        <f>IF(G81&gt;1,IF($E$10&gt;0,100-(#REF!/(1+(AL81/#REF!)^#REF!)^#REF!+#REF!/(AL81-1))*100,100-(AL81*D$5+D$6)*100),"")</f>
        <v/>
      </c>
      <c r="AI81" s="21" t="str">
        <f t="shared" si="25"/>
        <v/>
      </c>
      <c r="AJ81" s="21" t="str">
        <f t="shared" si="26"/>
        <v/>
      </c>
      <c r="AK81" s="48">
        <f t="shared" si="27"/>
        <v>0</v>
      </c>
      <c r="AL81" s="58" t="str">
        <f t="shared" si="28"/>
        <v/>
      </c>
      <c r="AM81" s="59" t="str">
        <f t="shared" si="29"/>
        <v/>
      </c>
      <c r="AN81" s="59" t="str">
        <f t="shared" si="30"/>
        <v/>
      </c>
      <c r="AO81" s="60"/>
    </row>
    <row r="82" spans="2:41" x14ac:dyDescent="0.25">
      <c r="B82" t="s">
        <v>347</v>
      </c>
      <c r="C82" s="82">
        <v>7.5502008032128574</v>
      </c>
      <c r="D82" s="45">
        <v>5.46</v>
      </c>
      <c r="E82" s="83">
        <f t="shared" si="19"/>
        <v>92.44979919678714</v>
      </c>
      <c r="F82" s="45"/>
      <c r="G82" s="45"/>
      <c r="H82" s="45"/>
      <c r="I82" s="46" t="str">
        <f t="shared" si="31"/>
        <v/>
      </c>
      <c r="J82" s="46" t="str">
        <f t="shared" si="32"/>
        <v/>
      </c>
      <c r="K82" s="47" t="str">
        <f t="shared" si="20"/>
        <v/>
      </c>
      <c r="L82" s="47" t="str">
        <f t="shared" si="21"/>
        <v/>
      </c>
      <c r="M82" s="48">
        <f t="shared" si="33"/>
        <v>0</v>
      </c>
      <c r="N82" s="46" t="str">
        <f t="shared" si="22"/>
        <v/>
      </c>
      <c r="O82" s="47" t="str">
        <f t="shared" si="23"/>
        <v/>
      </c>
      <c r="P82" s="47" t="str">
        <f t="shared" si="24"/>
        <v/>
      </c>
      <c r="Q82" s="48">
        <f t="shared" si="34"/>
        <v>0</v>
      </c>
      <c r="R82" s="2"/>
      <c r="AH82" s="57" t="str">
        <f>IF(G82&gt;1,IF($E$10&gt;0,100-(#REF!/(1+(AL82/#REF!)^#REF!)^#REF!+#REF!/(AL82-1))*100,100-(AL82*D$5+D$6)*100),"")</f>
        <v/>
      </c>
      <c r="AI82" s="21" t="str">
        <f t="shared" si="25"/>
        <v/>
      </c>
      <c r="AJ82" s="21" t="str">
        <f t="shared" si="26"/>
        <v/>
      </c>
      <c r="AK82" s="48">
        <f t="shared" si="27"/>
        <v>0</v>
      </c>
      <c r="AL82" s="58" t="str">
        <f t="shared" si="28"/>
        <v/>
      </c>
      <c r="AM82" s="59" t="str">
        <f t="shared" si="29"/>
        <v/>
      </c>
      <c r="AN82" s="59" t="str">
        <f t="shared" si="30"/>
        <v/>
      </c>
      <c r="AO82" s="60"/>
    </row>
    <row r="83" spans="2:41" x14ac:dyDescent="0.25">
      <c r="B83" t="s">
        <v>348</v>
      </c>
      <c r="C83" s="82">
        <v>11.445783132530126</v>
      </c>
      <c r="D83" s="45">
        <v>5.0995000000000008</v>
      </c>
      <c r="E83" s="83">
        <f t="shared" si="19"/>
        <v>88.554216867469876</v>
      </c>
      <c r="F83" s="45"/>
      <c r="G83" s="45"/>
      <c r="H83" s="45"/>
      <c r="I83" s="46" t="str">
        <f t="shared" si="31"/>
        <v/>
      </c>
      <c r="J83" s="46" t="str">
        <f t="shared" si="32"/>
        <v/>
      </c>
      <c r="K83" s="47" t="str">
        <f t="shared" si="20"/>
        <v/>
      </c>
      <c r="L83" s="47" t="str">
        <f t="shared" si="21"/>
        <v/>
      </c>
      <c r="M83" s="48">
        <f t="shared" si="33"/>
        <v>0</v>
      </c>
      <c r="N83" s="46" t="str">
        <f t="shared" si="22"/>
        <v/>
      </c>
      <c r="O83" s="47" t="str">
        <f t="shared" si="23"/>
        <v/>
      </c>
      <c r="P83" s="47" t="str">
        <f t="shared" si="24"/>
        <v/>
      </c>
      <c r="Q83" s="48">
        <f t="shared" si="34"/>
        <v>0</v>
      </c>
      <c r="R83" s="2"/>
      <c r="AH83" s="57" t="str">
        <f>IF(G83&gt;1,IF($E$10&gt;0,100-(#REF!/(1+(AL83/#REF!)^#REF!)^#REF!+#REF!/(AL83-1))*100,100-(AL83*D$5+D$6)*100),"")</f>
        <v/>
      </c>
      <c r="AI83" s="21" t="str">
        <f t="shared" si="25"/>
        <v/>
      </c>
      <c r="AJ83" s="21" t="str">
        <f t="shared" si="26"/>
        <v/>
      </c>
      <c r="AK83" s="48">
        <f t="shared" si="27"/>
        <v>0</v>
      </c>
      <c r="AL83" s="58" t="str">
        <f t="shared" si="28"/>
        <v/>
      </c>
      <c r="AM83" s="59" t="str">
        <f t="shared" si="29"/>
        <v/>
      </c>
      <c r="AN83" s="59" t="str">
        <f t="shared" si="30"/>
        <v/>
      </c>
      <c r="AO83" s="60"/>
    </row>
    <row r="84" spans="2:41" x14ac:dyDescent="0.25">
      <c r="B84" t="s">
        <v>349</v>
      </c>
      <c r="C84" s="82">
        <v>4.7218887555022144</v>
      </c>
      <c r="D84" s="45">
        <v>5.7545000000000002</v>
      </c>
      <c r="E84" s="83">
        <f t="shared" si="19"/>
        <v>95.278111244497779</v>
      </c>
      <c r="F84" s="45"/>
      <c r="G84" s="45"/>
      <c r="H84" s="45"/>
      <c r="I84" s="46" t="str">
        <f t="shared" si="31"/>
        <v/>
      </c>
      <c r="J84" s="46" t="str">
        <f t="shared" si="32"/>
        <v/>
      </c>
      <c r="K84" s="47" t="str">
        <f t="shared" si="20"/>
        <v/>
      </c>
      <c r="L84" s="47" t="str">
        <f t="shared" si="21"/>
        <v/>
      </c>
      <c r="M84" s="48">
        <f t="shared" si="33"/>
        <v>0</v>
      </c>
      <c r="N84" s="46" t="str">
        <f t="shared" si="22"/>
        <v/>
      </c>
      <c r="O84" s="47" t="str">
        <f t="shared" si="23"/>
        <v/>
      </c>
      <c r="P84" s="47" t="str">
        <f t="shared" si="24"/>
        <v/>
      </c>
      <c r="Q84" s="48">
        <f t="shared" si="34"/>
        <v>0</v>
      </c>
      <c r="R84" s="2"/>
      <c r="AH84" s="57" t="str">
        <f>IF(G84&gt;1,IF($E$10&gt;0,100-(#REF!/(1+(AL84/#REF!)^#REF!)^#REF!+#REF!/(AL84-1))*100,100-(AL84*D$5+D$6)*100),"")</f>
        <v/>
      </c>
      <c r="AI84" s="21" t="str">
        <f t="shared" si="25"/>
        <v/>
      </c>
      <c r="AJ84" s="21" t="str">
        <f t="shared" si="26"/>
        <v/>
      </c>
      <c r="AK84" s="48">
        <f t="shared" si="27"/>
        <v>0</v>
      </c>
      <c r="AL84" s="58" t="str">
        <f t="shared" si="28"/>
        <v/>
      </c>
      <c r="AM84" s="59" t="str">
        <f t="shared" si="29"/>
        <v/>
      </c>
      <c r="AN84" s="59" t="str">
        <f t="shared" si="30"/>
        <v/>
      </c>
      <c r="AO84" s="60"/>
    </row>
    <row r="85" spans="2:41" x14ac:dyDescent="0.25">
      <c r="B85" t="s">
        <v>350</v>
      </c>
      <c r="C85" s="82">
        <v>4.8019207683073271</v>
      </c>
      <c r="D85" s="45">
        <v>5.7205000000000004</v>
      </c>
      <c r="E85" s="83">
        <f t="shared" si="19"/>
        <v>95.198079231692674</v>
      </c>
      <c r="F85" s="45"/>
      <c r="G85" s="45"/>
      <c r="H85" s="45"/>
      <c r="I85" s="46" t="str">
        <f t="shared" si="31"/>
        <v/>
      </c>
      <c r="J85" s="46" t="str">
        <f t="shared" si="32"/>
        <v/>
      </c>
      <c r="K85" s="47" t="str">
        <f t="shared" si="20"/>
        <v/>
      </c>
      <c r="L85" s="47" t="str">
        <f t="shared" si="21"/>
        <v/>
      </c>
      <c r="M85" s="48">
        <f t="shared" si="33"/>
        <v>0</v>
      </c>
      <c r="N85" s="46" t="str">
        <f t="shared" si="22"/>
        <v/>
      </c>
      <c r="O85" s="47" t="str">
        <f t="shared" si="23"/>
        <v/>
      </c>
      <c r="P85" s="47" t="str">
        <f t="shared" si="24"/>
        <v/>
      </c>
      <c r="Q85" s="48">
        <f t="shared" si="34"/>
        <v>0</v>
      </c>
      <c r="R85" s="2"/>
      <c r="AH85" s="57" t="str">
        <f>IF(G85&gt;1,IF($E$10&gt;0,100-(#REF!/(1+(AL85/#REF!)^#REF!)^#REF!+#REF!/(AL85-1))*100,100-(AL85*D$5+D$6)*100),"")</f>
        <v/>
      </c>
      <c r="AI85" s="21" t="str">
        <f t="shared" si="25"/>
        <v/>
      </c>
      <c r="AJ85" s="21" t="str">
        <f t="shared" si="26"/>
        <v/>
      </c>
      <c r="AK85" s="48">
        <f t="shared" si="27"/>
        <v>0</v>
      </c>
      <c r="AL85" s="58" t="str">
        <f t="shared" si="28"/>
        <v/>
      </c>
      <c r="AM85" s="59" t="str">
        <f t="shared" si="29"/>
        <v/>
      </c>
      <c r="AN85" s="59" t="str">
        <f t="shared" si="30"/>
        <v/>
      </c>
      <c r="AO85" s="60"/>
    </row>
    <row r="86" spans="2:41" x14ac:dyDescent="0.25">
      <c r="B86" t="s">
        <v>351</v>
      </c>
      <c r="C86" s="82">
        <v>4.1095890410959024</v>
      </c>
      <c r="D86" s="45">
        <v>5.7189999999999994</v>
      </c>
      <c r="E86" s="83">
        <f t="shared" si="19"/>
        <v>95.890410958904098</v>
      </c>
      <c r="F86" s="45"/>
      <c r="G86" s="45"/>
      <c r="H86" s="45"/>
      <c r="I86" s="46" t="str">
        <f t="shared" si="31"/>
        <v/>
      </c>
      <c r="J86" s="46" t="str">
        <f t="shared" si="32"/>
        <v/>
      </c>
      <c r="K86" s="47" t="str">
        <f t="shared" si="20"/>
        <v/>
      </c>
      <c r="L86" s="47" t="str">
        <f t="shared" si="21"/>
        <v/>
      </c>
      <c r="M86" s="48">
        <f t="shared" si="33"/>
        <v>0</v>
      </c>
      <c r="N86" s="46" t="str">
        <f t="shared" si="22"/>
        <v/>
      </c>
      <c r="O86" s="47" t="str">
        <f t="shared" si="23"/>
        <v/>
      </c>
      <c r="P86" s="47" t="str">
        <f t="shared" si="24"/>
        <v/>
      </c>
      <c r="Q86" s="48">
        <f t="shared" si="34"/>
        <v>0</v>
      </c>
      <c r="R86" s="2"/>
      <c r="AH86" s="57" t="str">
        <f>IF(G86&gt;1,IF($E$10&gt;0,100-(#REF!/(1+(AL86/#REF!)^#REF!)^#REF!+#REF!/(AL86-1))*100,100-(AL86*D$5+D$6)*100),"")</f>
        <v/>
      </c>
      <c r="AI86" s="21" t="str">
        <f t="shared" si="25"/>
        <v/>
      </c>
      <c r="AJ86" s="21" t="str">
        <f t="shared" si="26"/>
        <v/>
      </c>
      <c r="AK86" s="48">
        <f t="shared" si="27"/>
        <v>0</v>
      </c>
      <c r="AL86" s="58" t="str">
        <f t="shared" si="28"/>
        <v/>
      </c>
      <c r="AM86" s="59" t="str">
        <f t="shared" si="29"/>
        <v/>
      </c>
      <c r="AN86" s="59" t="str">
        <f t="shared" si="30"/>
        <v/>
      </c>
      <c r="AO86" s="60"/>
    </row>
    <row r="87" spans="2:41" x14ac:dyDescent="0.25">
      <c r="B87" t="s">
        <v>352</v>
      </c>
      <c r="C87" s="82">
        <v>4.2655935613682043</v>
      </c>
      <c r="D87" s="45">
        <v>5.7249999999999996</v>
      </c>
      <c r="E87" s="83">
        <f t="shared" si="19"/>
        <v>95.734406438631794</v>
      </c>
      <c r="F87" s="45"/>
      <c r="G87" s="45"/>
      <c r="H87" s="45"/>
      <c r="I87" s="46" t="str">
        <f t="shared" si="31"/>
        <v/>
      </c>
      <c r="J87" s="46" t="str">
        <f t="shared" si="32"/>
        <v/>
      </c>
      <c r="K87" s="47" t="str">
        <f t="shared" si="20"/>
        <v/>
      </c>
      <c r="L87" s="47" t="str">
        <f t="shared" si="21"/>
        <v/>
      </c>
      <c r="M87" s="48">
        <f t="shared" si="33"/>
        <v>0</v>
      </c>
      <c r="N87" s="46" t="str">
        <f t="shared" si="22"/>
        <v/>
      </c>
      <c r="O87" s="47" t="str">
        <f t="shared" si="23"/>
        <v/>
      </c>
      <c r="P87" s="47" t="str">
        <f t="shared" si="24"/>
        <v/>
      </c>
      <c r="Q87" s="48">
        <f t="shared" si="34"/>
        <v>0</v>
      </c>
      <c r="R87" s="2"/>
      <c r="AH87" s="57" t="str">
        <f>IF(G87&gt;1,IF($E$10&gt;0,100-(#REF!/(1+(AL87/#REF!)^#REF!)^#REF!+#REF!/(AL87-1))*100,100-(AL87*D$5+D$6)*100),"")</f>
        <v/>
      </c>
      <c r="AI87" s="21" t="str">
        <f t="shared" si="25"/>
        <v/>
      </c>
      <c r="AJ87" s="21" t="str">
        <f t="shared" si="26"/>
        <v/>
      </c>
      <c r="AK87" s="48">
        <f t="shared" si="27"/>
        <v>0</v>
      </c>
      <c r="AL87" s="58" t="str">
        <f t="shared" si="28"/>
        <v/>
      </c>
      <c r="AM87" s="59" t="str">
        <f t="shared" si="29"/>
        <v/>
      </c>
      <c r="AN87" s="59" t="str">
        <f t="shared" si="30"/>
        <v/>
      </c>
      <c r="AO87" s="60"/>
    </row>
    <row r="88" spans="2:41" x14ac:dyDescent="0.25">
      <c r="B88" t="s">
        <v>353</v>
      </c>
      <c r="C88" s="82">
        <v>4.9417436721574841</v>
      </c>
      <c r="D88" s="45">
        <v>5.6905000000000001</v>
      </c>
      <c r="E88" s="83">
        <f t="shared" si="19"/>
        <v>95.058256327842514</v>
      </c>
      <c r="F88" s="45"/>
      <c r="G88" s="45"/>
      <c r="H88" s="45"/>
      <c r="I88" s="46" t="str">
        <f t="shared" si="31"/>
        <v/>
      </c>
      <c r="J88" s="46" t="str">
        <f t="shared" si="32"/>
        <v/>
      </c>
      <c r="K88" s="47" t="str">
        <f t="shared" si="20"/>
        <v/>
      </c>
      <c r="L88" s="47" t="str">
        <f t="shared" si="21"/>
        <v/>
      </c>
      <c r="M88" s="48">
        <f t="shared" si="33"/>
        <v>0</v>
      </c>
      <c r="N88" s="46" t="str">
        <f t="shared" si="22"/>
        <v/>
      </c>
      <c r="O88" s="47" t="str">
        <f t="shared" si="23"/>
        <v/>
      </c>
      <c r="P88" s="47" t="str">
        <f t="shared" si="24"/>
        <v/>
      </c>
      <c r="Q88" s="48">
        <f t="shared" si="34"/>
        <v>0</v>
      </c>
      <c r="R88" s="2"/>
      <c r="AH88" s="57" t="str">
        <f>IF(G88&gt;1,IF($E$10&gt;0,100-(#REF!/(1+(AL88/#REF!)^#REF!)^#REF!+#REF!/(AL88-1))*100,100-(AL88*D$5+D$6)*100),"")</f>
        <v/>
      </c>
      <c r="AI88" s="21" t="str">
        <f t="shared" si="25"/>
        <v/>
      </c>
      <c r="AJ88" s="21" t="str">
        <f t="shared" si="26"/>
        <v/>
      </c>
      <c r="AK88" s="48">
        <f t="shared" si="27"/>
        <v>0</v>
      </c>
      <c r="AL88" s="58" t="str">
        <f t="shared" si="28"/>
        <v/>
      </c>
      <c r="AM88" s="59" t="str">
        <f t="shared" si="29"/>
        <v/>
      </c>
      <c r="AN88" s="59" t="str">
        <f t="shared" si="30"/>
        <v/>
      </c>
      <c r="AO88" s="60"/>
    </row>
    <row r="89" spans="2:41" x14ac:dyDescent="0.25">
      <c r="B89" t="s">
        <v>354</v>
      </c>
      <c r="C89" s="82">
        <v>4.6605062274005489</v>
      </c>
      <c r="D89" s="45">
        <v>5.7104999999999997</v>
      </c>
      <c r="E89" s="83">
        <f t="shared" si="19"/>
        <v>95.339493772599454</v>
      </c>
      <c r="F89" s="45"/>
      <c r="G89" s="45"/>
      <c r="H89" s="45"/>
      <c r="I89" s="46" t="str">
        <f t="shared" si="31"/>
        <v/>
      </c>
      <c r="J89" s="46" t="str">
        <f t="shared" si="32"/>
        <v/>
      </c>
      <c r="K89" s="47" t="str">
        <f t="shared" si="20"/>
        <v/>
      </c>
      <c r="L89" s="47" t="str">
        <f t="shared" si="21"/>
        <v/>
      </c>
      <c r="M89" s="48">
        <f t="shared" si="33"/>
        <v>0</v>
      </c>
      <c r="N89" s="46" t="str">
        <f t="shared" si="22"/>
        <v/>
      </c>
      <c r="O89" s="47" t="str">
        <f t="shared" si="23"/>
        <v/>
      </c>
      <c r="P89" s="47" t="str">
        <f t="shared" si="24"/>
        <v/>
      </c>
      <c r="Q89" s="48">
        <f t="shared" si="34"/>
        <v>0</v>
      </c>
      <c r="R89" s="2"/>
      <c r="AH89" s="57" t="str">
        <f>IF(G89&gt;1,IF($E$10&gt;0,100-(#REF!/(1+(AL89/#REF!)^#REF!)^#REF!+#REF!/(AL89-1))*100,100-(AL89*D$5+D$6)*100),"")</f>
        <v/>
      </c>
      <c r="AI89" s="21" t="str">
        <f t="shared" si="25"/>
        <v/>
      </c>
      <c r="AJ89" s="21" t="str">
        <f t="shared" si="26"/>
        <v/>
      </c>
      <c r="AK89" s="48">
        <f t="shared" si="27"/>
        <v>0</v>
      </c>
      <c r="AL89" s="58" t="str">
        <f t="shared" si="28"/>
        <v/>
      </c>
      <c r="AM89" s="59" t="str">
        <f t="shared" si="29"/>
        <v/>
      </c>
      <c r="AN89" s="59" t="str">
        <f t="shared" si="30"/>
        <v/>
      </c>
      <c r="AO89" s="60"/>
    </row>
    <row r="90" spans="2:41" x14ac:dyDescent="0.25">
      <c r="B90" t="s">
        <v>355</v>
      </c>
      <c r="C90" s="82">
        <v>8.7183607874648494</v>
      </c>
      <c r="D90" s="45">
        <v>5.3640000000000008</v>
      </c>
      <c r="E90" s="83">
        <f t="shared" si="19"/>
        <v>91.281639212535154</v>
      </c>
      <c r="F90" s="45"/>
      <c r="G90" s="45"/>
      <c r="H90" s="45"/>
      <c r="I90" s="46" t="str">
        <f t="shared" si="31"/>
        <v/>
      </c>
      <c r="J90" s="46" t="str">
        <f t="shared" si="32"/>
        <v/>
      </c>
      <c r="K90" s="47" t="str">
        <f t="shared" si="20"/>
        <v/>
      </c>
      <c r="L90" s="47" t="str">
        <f t="shared" si="21"/>
        <v/>
      </c>
      <c r="M90" s="48">
        <f t="shared" si="33"/>
        <v>0</v>
      </c>
      <c r="N90" s="46" t="str">
        <f t="shared" si="22"/>
        <v/>
      </c>
      <c r="O90" s="47" t="str">
        <f t="shared" si="23"/>
        <v/>
      </c>
      <c r="P90" s="47" t="str">
        <f t="shared" si="24"/>
        <v/>
      </c>
      <c r="Q90" s="48">
        <f t="shared" si="34"/>
        <v>0</v>
      </c>
      <c r="R90" s="2"/>
      <c r="AH90" s="57" t="str">
        <f>IF(G90&gt;1,IF($E$10&gt;0,100-(#REF!/(1+(AL90/#REF!)^#REF!)^#REF!+#REF!/(AL90-1))*100,100-(AL90*D$5+D$6)*100),"")</f>
        <v/>
      </c>
      <c r="AI90" s="21" t="str">
        <f t="shared" si="25"/>
        <v/>
      </c>
      <c r="AJ90" s="21" t="str">
        <f t="shared" si="26"/>
        <v/>
      </c>
      <c r="AK90" s="48">
        <f t="shared" si="27"/>
        <v>0</v>
      </c>
      <c r="AL90" s="58" t="str">
        <f t="shared" si="28"/>
        <v/>
      </c>
      <c r="AM90" s="59" t="str">
        <f t="shared" si="29"/>
        <v/>
      </c>
      <c r="AN90" s="59" t="str">
        <f t="shared" si="30"/>
        <v/>
      </c>
      <c r="AO90" s="60"/>
    </row>
    <row r="91" spans="2:41" x14ac:dyDescent="0.25">
      <c r="B91" t="s">
        <v>356</v>
      </c>
      <c r="C91" s="82">
        <v>12.374447569304936</v>
      </c>
      <c r="D91" s="45">
        <v>5.0834999999999999</v>
      </c>
      <c r="E91" s="83">
        <f t="shared" si="19"/>
        <v>87.625552430695066</v>
      </c>
      <c r="F91" s="45"/>
      <c r="G91" s="45"/>
      <c r="H91" s="45"/>
      <c r="I91" s="46" t="str">
        <f t="shared" si="31"/>
        <v/>
      </c>
      <c r="J91" s="46" t="str">
        <f t="shared" si="32"/>
        <v/>
      </c>
      <c r="K91" s="47" t="str">
        <f t="shared" si="20"/>
        <v/>
      </c>
      <c r="L91" s="47" t="str">
        <f t="shared" si="21"/>
        <v/>
      </c>
      <c r="M91" s="48">
        <f t="shared" si="33"/>
        <v>0</v>
      </c>
      <c r="N91" s="46" t="str">
        <f t="shared" si="22"/>
        <v/>
      </c>
      <c r="O91" s="47" t="str">
        <f t="shared" si="23"/>
        <v/>
      </c>
      <c r="P91" s="47" t="str">
        <f t="shared" si="24"/>
        <v/>
      </c>
      <c r="Q91" s="48">
        <f t="shared" si="34"/>
        <v>0</v>
      </c>
      <c r="R91" s="2"/>
      <c r="AH91" s="57" t="str">
        <f>IF(G91&gt;1,IF($E$10&gt;0,100-(#REF!/(1+(AL91/#REF!)^#REF!)^#REF!+#REF!/(AL91-1))*100,100-(AL91*D$5+D$6)*100),"")</f>
        <v/>
      </c>
      <c r="AI91" s="21" t="str">
        <f t="shared" si="25"/>
        <v/>
      </c>
      <c r="AJ91" s="21" t="str">
        <f t="shared" si="26"/>
        <v/>
      </c>
      <c r="AK91" s="48">
        <f t="shared" si="27"/>
        <v>0</v>
      </c>
      <c r="AL91" s="58" t="str">
        <f t="shared" si="28"/>
        <v/>
      </c>
      <c r="AM91" s="59" t="str">
        <f t="shared" si="29"/>
        <v/>
      </c>
      <c r="AN91" s="59" t="str">
        <f t="shared" si="30"/>
        <v/>
      </c>
      <c r="AO91" s="60"/>
    </row>
    <row r="92" spans="2:41" x14ac:dyDescent="0.25">
      <c r="B92" t="s">
        <v>357</v>
      </c>
      <c r="C92" s="82">
        <v>3.464947622884782</v>
      </c>
      <c r="D92" s="45">
        <v>5.8029999999999999</v>
      </c>
      <c r="E92" s="83">
        <f t="shared" si="19"/>
        <v>96.535052377115221</v>
      </c>
      <c r="F92" s="45"/>
      <c r="G92" s="45"/>
      <c r="H92" s="45"/>
      <c r="I92" s="46" t="str">
        <f t="shared" si="31"/>
        <v/>
      </c>
      <c r="J92" s="46" t="str">
        <f t="shared" si="32"/>
        <v/>
      </c>
      <c r="K92" s="47" t="str">
        <f t="shared" si="20"/>
        <v/>
      </c>
      <c r="L92" s="47" t="str">
        <f t="shared" si="21"/>
        <v/>
      </c>
      <c r="M92" s="48">
        <f t="shared" si="33"/>
        <v>0</v>
      </c>
      <c r="N92" s="46" t="str">
        <f t="shared" si="22"/>
        <v/>
      </c>
      <c r="O92" s="47" t="str">
        <f t="shared" si="23"/>
        <v/>
      </c>
      <c r="P92" s="47" t="str">
        <f t="shared" si="24"/>
        <v/>
      </c>
      <c r="Q92" s="48">
        <f t="shared" si="34"/>
        <v>0</v>
      </c>
      <c r="R92" s="2"/>
      <c r="AH92" s="57" t="str">
        <f>IF(G92&gt;1,IF($E$10&gt;0,100-(#REF!/(1+(AL92/#REF!)^#REF!)^#REF!+#REF!/(AL92-1))*100,100-(AL92*D$5+D$6)*100),"")</f>
        <v/>
      </c>
      <c r="AI92" s="21" t="str">
        <f t="shared" si="25"/>
        <v/>
      </c>
      <c r="AJ92" s="21" t="str">
        <f t="shared" si="26"/>
        <v/>
      </c>
      <c r="AK92" s="48">
        <f t="shared" si="27"/>
        <v>0</v>
      </c>
      <c r="AL92" s="58" t="str">
        <f t="shared" si="28"/>
        <v/>
      </c>
      <c r="AM92" s="59" t="str">
        <f t="shared" si="29"/>
        <v/>
      </c>
      <c r="AN92" s="59" t="str">
        <f t="shared" si="30"/>
        <v/>
      </c>
      <c r="AO92" s="60"/>
    </row>
    <row r="93" spans="2:41" x14ac:dyDescent="0.25">
      <c r="B93" t="s">
        <v>358</v>
      </c>
      <c r="C93" s="82">
        <v>3.223207091055603</v>
      </c>
      <c r="D93" s="45">
        <v>5.7635000000000005</v>
      </c>
      <c r="E93" s="83">
        <f t="shared" si="19"/>
        <v>96.776792908944401</v>
      </c>
      <c r="F93" s="45"/>
      <c r="G93" s="45"/>
      <c r="H93" s="45"/>
      <c r="I93" s="46" t="str">
        <f t="shared" si="31"/>
        <v/>
      </c>
      <c r="J93" s="46" t="str">
        <f t="shared" si="32"/>
        <v/>
      </c>
      <c r="K93" s="47" t="str">
        <f t="shared" si="20"/>
        <v/>
      </c>
      <c r="L93" s="47" t="str">
        <f t="shared" si="21"/>
        <v/>
      </c>
      <c r="M93" s="48">
        <f t="shared" si="33"/>
        <v>0</v>
      </c>
      <c r="N93" s="46" t="str">
        <f t="shared" si="22"/>
        <v/>
      </c>
      <c r="O93" s="47" t="str">
        <f t="shared" si="23"/>
        <v/>
      </c>
      <c r="P93" s="47" t="str">
        <f t="shared" si="24"/>
        <v/>
      </c>
      <c r="Q93" s="48">
        <f t="shared" si="34"/>
        <v>0</v>
      </c>
      <c r="R93" s="2"/>
      <c r="AH93" s="57" t="str">
        <f>IF(G93&gt;1,IF($E$10&gt;0,100-(#REF!/(1+(AL93/#REF!)^#REF!)^#REF!+#REF!/(AL93-1))*100,100-(AL93*D$5+D$6)*100),"")</f>
        <v/>
      </c>
      <c r="AI93" s="21" t="str">
        <f t="shared" si="25"/>
        <v/>
      </c>
      <c r="AJ93" s="21" t="str">
        <f t="shared" si="26"/>
        <v/>
      </c>
      <c r="AK93" s="48">
        <f t="shared" si="27"/>
        <v>0</v>
      </c>
      <c r="AL93" s="58" t="str">
        <f t="shared" si="28"/>
        <v/>
      </c>
      <c r="AM93" s="59" t="str">
        <f t="shared" si="29"/>
        <v/>
      </c>
      <c r="AN93" s="59" t="str">
        <f t="shared" si="30"/>
        <v/>
      </c>
      <c r="AO93" s="60"/>
    </row>
    <row r="94" spans="2:41" x14ac:dyDescent="0.25">
      <c r="B94" t="s">
        <v>359</v>
      </c>
      <c r="C94" s="82">
        <v>7.0507655116841361</v>
      </c>
      <c r="D94" s="45">
        <v>5.4664999999999999</v>
      </c>
      <c r="E94" s="83">
        <f t="shared" ref="E94:E157" si="35">IF(C94&gt;0,100-(C94),"")</f>
        <v>92.949234488315867</v>
      </c>
      <c r="F94" s="45"/>
      <c r="G94" s="45"/>
      <c r="H94" s="45"/>
      <c r="I94" s="46" t="str">
        <f t="shared" si="31"/>
        <v/>
      </c>
      <c r="J94" s="46" t="str">
        <f t="shared" si="32"/>
        <v/>
      </c>
      <c r="K94" s="47" t="str">
        <f t="shared" si="20"/>
        <v/>
      </c>
      <c r="L94" s="47" t="str">
        <f t="shared" si="21"/>
        <v/>
      </c>
      <c r="M94" s="48">
        <f t="shared" si="33"/>
        <v>0</v>
      </c>
      <c r="N94" s="46" t="str">
        <f t="shared" si="22"/>
        <v/>
      </c>
      <c r="O94" s="47" t="str">
        <f t="shared" si="23"/>
        <v/>
      </c>
      <c r="P94" s="47" t="str">
        <f t="shared" si="24"/>
        <v/>
      </c>
      <c r="Q94" s="48">
        <f t="shared" si="34"/>
        <v>0</v>
      </c>
      <c r="R94" s="2"/>
      <c r="AH94" s="57" t="str">
        <f>IF(G94&gt;1,IF($E$10&gt;0,100-(#REF!/(1+(AL94/#REF!)^#REF!)^#REF!+#REF!/(AL94-1))*100,100-(AL94*D$5+D$6)*100),"")</f>
        <v/>
      </c>
      <c r="AI94" s="21" t="str">
        <f t="shared" si="25"/>
        <v/>
      </c>
      <c r="AJ94" s="21" t="str">
        <f t="shared" si="26"/>
        <v/>
      </c>
      <c r="AK94" s="48">
        <f t="shared" si="27"/>
        <v>0</v>
      </c>
      <c r="AL94" s="58" t="str">
        <f t="shared" si="28"/>
        <v/>
      </c>
      <c r="AM94" s="59" t="str">
        <f t="shared" si="29"/>
        <v/>
      </c>
      <c r="AN94" s="59" t="str">
        <f t="shared" si="30"/>
        <v/>
      </c>
      <c r="AO94" s="60"/>
    </row>
    <row r="95" spans="2:41" x14ac:dyDescent="0.25">
      <c r="B95" t="s">
        <v>360</v>
      </c>
      <c r="C95" s="82">
        <v>10.838033843674461</v>
      </c>
      <c r="D95" s="45">
        <v>5.1395</v>
      </c>
      <c r="E95" s="83">
        <f t="shared" si="35"/>
        <v>89.161966156325533</v>
      </c>
      <c r="F95" s="45"/>
      <c r="G95" s="45"/>
      <c r="H95" s="45"/>
      <c r="I95" s="46" t="str">
        <f t="shared" si="31"/>
        <v/>
      </c>
      <c r="J95" s="46" t="str">
        <f t="shared" si="32"/>
        <v/>
      </c>
      <c r="K95" s="47" t="str">
        <f t="shared" si="20"/>
        <v/>
      </c>
      <c r="L95" s="47" t="str">
        <f t="shared" si="21"/>
        <v/>
      </c>
      <c r="M95" s="48">
        <f t="shared" si="33"/>
        <v>0</v>
      </c>
      <c r="N95" s="46" t="str">
        <f t="shared" si="22"/>
        <v/>
      </c>
      <c r="O95" s="47" t="str">
        <f t="shared" si="23"/>
        <v/>
      </c>
      <c r="P95" s="47" t="str">
        <f t="shared" si="24"/>
        <v/>
      </c>
      <c r="Q95" s="48">
        <f t="shared" si="34"/>
        <v>0</v>
      </c>
      <c r="R95" s="2"/>
      <c r="AH95" s="57" t="str">
        <f>IF(G95&gt;1,IF($E$10&gt;0,100-(#REF!/(1+(AL95/#REF!)^#REF!)^#REF!+#REF!/(AL95-1))*100,100-(AL95*D$5+D$6)*100),"")</f>
        <v/>
      </c>
      <c r="AI95" s="21" t="str">
        <f t="shared" si="25"/>
        <v/>
      </c>
      <c r="AJ95" s="21" t="str">
        <f t="shared" si="26"/>
        <v/>
      </c>
      <c r="AK95" s="48">
        <f t="shared" si="27"/>
        <v>0</v>
      </c>
      <c r="AL95" s="58" t="str">
        <f t="shared" si="28"/>
        <v/>
      </c>
      <c r="AM95" s="59" t="str">
        <f t="shared" si="29"/>
        <v/>
      </c>
      <c r="AN95" s="59" t="str">
        <f t="shared" si="30"/>
        <v/>
      </c>
      <c r="AO95" s="60"/>
    </row>
    <row r="96" spans="2:41" x14ac:dyDescent="0.25">
      <c r="B96" t="s">
        <v>361</v>
      </c>
      <c r="C96" s="82">
        <v>4.1498791297340931</v>
      </c>
      <c r="D96" s="45">
        <v>5.7219999999999995</v>
      </c>
      <c r="E96" s="83">
        <f t="shared" si="35"/>
        <v>95.850120870265911</v>
      </c>
      <c r="F96" s="45"/>
      <c r="G96" s="45"/>
      <c r="H96" s="45"/>
      <c r="I96" s="46" t="str">
        <f t="shared" si="31"/>
        <v/>
      </c>
      <c r="J96" s="46" t="str">
        <f t="shared" si="32"/>
        <v/>
      </c>
      <c r="K96" s="47" t="str">
        <f t="shared" si="20"/>
        <v/>
      </c>
      <c r="L96" s="47" t="str">
        <f t="shared" si="21"/>
        <v/>
      </c>
      <c r="M96" s="48">
        <f t="shared" si="33"/>
        <v>0</v>
      </c>
      <c r="N96" s="46" t="str">
        <f t="shared" si="22"/>
        <v/>
      </c>
      <c r="O96" s="47" t="str">
        <f t="shared" si="23"/>
        <v/>
      </c>
      <c r="P96" s="47" t="str">
        <f t="shared" si="24"/>
        <v/>
      </c>
      <c r="Q96" s="48">
        <f t="shared" si="34"/>
        <v>0</v>
      </c>
      <c r="R96" s="2"/>
      <c r="AH96" s="57" t="str">
        <f>IF(G96&gt;1,IF($E$10&gt;0,100-(#REF!/(1+(AL96/#REF!)^#REF!)^#REF!+#REF!/(AL96-1))*100,100-(AL96*D$5+D$6)*100),"")</f>
        <v/>
      </c>
      <c r="AI96" s="21" t="str">
        <f t="shared" si="25"/>
        <v/>
      </c>
      <c r="AJ96" s="21" t="str">
        <f t="shared" si="26"/>
        <v/>
      </c>
      <c r="AK96" s="48">
        <f t="shared" si="27"/>
        <v>0</v>
      </c>
      <c r="AL96" s="58" t="str">
        <f t="shared" si="28"/>
        <v/>
      </c>
      <c r="AM96" s="59" t="str">
        <f t="shared" si="29"/>
        <v/>
      </c>
      <c r="AN96" s="59" t="str">
        <f t="shared" si="30"/>
        <v/>
      </c>
      <c r="AO96" s="60"/>
    </row>
    <row r="97" spans="2:41" x14ac:dyDescent="0.25">
      <c r="B97" t="s">
        <v>362</v>
      </c>
      <c r="C97" s="82">
        <v>3.8678485092667234</v>
      </c>
      <c r="D97" s="45">
        <v>5.6909999999999998</v>
      </c>
      <c r="E97" s="83">
        <f t="shared" si="35"/>
        <v>96.132151490733278</v>
      </c>
      <c r="F97" s="45"/>
      <c r="G97" s="45"/>
      <c r="H97" s="45"/>
      <c r="I97" s="46" t="str">
        <f t="shared" si="31"/>
        <v/>
      </c>
      <c r="J97" s="46" t="str">
        <f t="shared" si="32"/>
        <v/>
      </c>
      <c r="K97" s="47" t="str">
        <f t="shared" si="20"/>
        <v/>
      </c>
      <c r="L97" s="47" t="str">
        <f t="shared" si="21"/>
        <v/>
      </c>
      <c r="M97" s="48">
        <f t="shared" si="33"/>
        <v>0</v>
      </c>
      <c r="N97" s="46" t="str">
        <f t="shared" si="22"/>
        <v/>
      </c>
      <c r="O97" s="47" t="str">
        <f t="shared" si="23"/>
        <v/>
      </c>
      <c r="P97" s="47" t="str">
        <f t="shared" si="24"/>
        <v/>
      </c>
      <c r="Q97" s="48">
        <f t="shared" si="34"/>
        <v>0</v>
      </c>
      <c r="R97" s="2"/>
      <c r="AH97" s="57" t="str">
        <f>IF(G97&gt;1,IF($E$10&gt;0,100-(#REF!/(1+(AL97/#REF!)^#REF!)^#REF!+#REF!/(AL97-1))*100,100-(AL97*D$5+D$6)*100),"")</f>
        <v/>
      </c>
      <c r="AI97" s="21" t="str">
        <f t="shared" si="25"/>
        <v/>
      </c>
      <c r="AJ97" s="21" t="str">
        <f t="shared" si="26"/>
        <v/>
      </c>
      <c r="AK97" s="48">
        <f t="shared" si="27"/>
        <v>0</v>
      </c>
      <c r="AL97" s="58" t="str">
        <f t="shared" si="28"/>
        <v/>
      </c>
      <c r="AM97" s="59" t="str">
        <f t="shared" si="29"/>
        <v/>
      </c>
      <c r="AN97" s="59" t="str">
        <f t="shared" si="30"/>
        <v/>
      </c>
      <c r="AO97" s="60"/>
    </row>
    <row r="98" spans="2:41" x14ac:dyDescent="0.25">
      <c r="B98" t="s">
        <v>363</v>
      </c>
      <c r="C98" s="82">
        <v>2.778896496173981</v>
      </c>
      <c r="D98" s="45">
        <v>5.8384999999999998</v>
      </c>
      <c r="E98" s="83">
        <f t="shared" si="35"/>
        <v>97.221103503826015</v>
      </c>
      <c r="F98" s="45"/>
      <c r="G98" s="45"/>
      <c r="H98" s="45"/>
      <c r="I98" s="46" t="str">
        <f t="shared" si="31"/>
        <v/>
      </c>
      <c r="J98" s="46" t="str">
        <f t="shared" si="32"/>
        <v/>
      </c>
      <c r="K98" s="47" t="str">
        <f t="shared" si="20"/>
        <v/>
      </c>
      <c r="L98" s="47" t="str">
        <f t="shared" si="21"/>
        <v/>
      </c>
      <c r="M98" s="48">
        <f t="shared" si="33"/>
        <v>0</v>
      </c>
      <c r="N98" s="46" t="str">
        <f t="shared" si="22"/>
        <v/>
      </c>
      <c r="O98" s="47" t="str">
        <f t="shared" si="23"/>
        <v/>
      </c>
      <c r="P98" s="47" t="str">
        <f t="shared" si="24"/>
        <v/>
      </c>
      <c r="Q98" s="48">
        <f t="shared" si="34"/>
        <v>0</v>
      </c>
      <c r="R98" s="2"/>
      <c r="AH98" s="57" t="str">
        <f>IF(G98&gt;1,IF($E$10&gt;0,100-(#REF!/(1+(AL98/#REF!)^#REF!)^#REF!+#REF!/(AL98-1))*100,100-(AL98*D$5+D$6)*100),"")</f>
        <v/>
      </c>
      <c r="AI98" s="21" t="str">
        <f t="shared" si="25"/>
        <v/>
      </c>
      <c r="AJ98" s="21" t="str">
        <f t="shared" si="26"/>
        <v/>
      </c>
      <c r="AK98" s="48">
        <f t="shared" si="27"/>
        <v>0</v>
      </c>
      <c r="AL98" s="58" t="str">
        <f t="shared" si="28"/>
        <v/>
      </c>
      <c r="AM98" s="59" t="str">
        <f t="shared" si="29"/>
        <v/>
      </c>
      <c r="AN98" s="59" t="str">
        <f t="shared" si="30"/>
        <v/>
      </c>
      <c r="AO98" s="60"/>
    </row>
    <row r="99" spans="2:41" x14ac:dyDescent="0.25">
      <c r="B99" t="s">
        <v>364</v>
      </c>
      <c r="C99" s="82">
        <v>2.8191703584373853</v>
      </c>
      <c r="D99" s="45">
        <v>5.7915000000000001</v>
      </c>
      <c r="E99" s="83">
        <f t="shared" si="35"/>
        <v>97.18082964156261</v>
      </c>
      <c r="F99" s="45"/>
      <c r="G99" s="45"/>
      <c r="H99" s="45"/>
      <c r="I99" s="46" t="str">
        <f t="shared" si="31"/>
        <v/>
      </c>
      <c r="J99" s="46" t="str">
        <f t="shared" si="32"/>
        <v/>
      </c>
      <c r="K99" s="47" t="str">
        <f t="shared" si="20"/>
        <v/>
      </c>
      <c r="L99" s="47" t="str">
        <f t="shared" si="21"/>
        <v/>
      </c>
      <c r="M99" s="48">
        <f t="shared" si="33"/>
        <v>0</v>
      </c>
      <c r="N99" s="46" t="str">
        <f t="shared" si="22"/>
        <v/>
      </c>
      <c r="O99" s="47" t="str">
        <f t="shared" si="23"/>
        <v/>
      </c>
      <c r="P99" s="47" t="str">
        <f t="shared" si="24"/>
        <v/>
      </c>
      <c r="Q99" s="48">
        <f t="shared" si="34"/>
        <v>0</v>
      </c>
      <c r="R99" s="2"/>
      <c r="AH99" s="57" t="str">
        <f>IF(G99&gt;1,IF($E$10&gt;0,100-(#REF!/(1+(AL99/#REF!)^#REF!)^#REF!+#REF!/(AL99-1))*100,100-(AL99*D$5+D$6)*100),"")</f>
        <v/>
      </c>
      <c r="AI99" s="21" t="str">
        <f t="shared" si="25"/>
        <v/>
      </c>
      <c r="AJ99" s="21" t="str">
        <f t="shared" si="26"/>
        <v/>
      </c>
      <c r="AK99" s="48">
        <f t="shared" si="27"/>
        <v>0</v>
      </c>
      <c r="AL99" s="58" t="str">
        <f t="shared" si="28"/>
        <v/>
      </c>
      <c r="AM99" s="59" t="str">
        <f t="shared" si="29"/>
        <v/>
      </c>
      <c r="AN99" s="59" t="str">
        <f t="shared" si="30"/>
        <v/>
      </c>
      <c r="AO99" s="60"/>
    </row>
    <row r="100" spans="2:41" x14ac:dyDescent="0.25">
      <c r="B100" t="s">
        <v>365</v>
      </c>
      <c r="C100" s="82">
        <v>3.8213998390989614</v>
      </c>
      <c r="D100" s="45">
        <v>5.734</v>
      </c>
      <c r="E100" s="83">
        <f t="shared" si="35"/>
        <v>96.178600160901041</v>
      </c>
      <c r="F100" s="45"/>
      <c r="G100" s="45"/>
      <c r="H100" s="45"/>
      <c r="I100" s="46" t="str">
        <f t="shared" si="31"/>
        <v/>
      </c>
      <c r="J100" s="46" t="str">
        <f t="shared" si="32"/>
        <v/>
      </c>
      <c r="K100" s="47" t="str">
        <f t="shared" si="20"/>
        <v/>
      </c>
      <c r="L100" s="47" t="str">
        <f t="shared" si="21"/>
        <v/>
      </c>
      <c r="M100" s="48">
        <f t="shared" si="33"/>
        <v>0</v>
      </c>
      <c r="N100" s="46" t="str">
        <f t="shared" si="22"/>
        <v/>
      </c>
      <c r="O100" s="47" t="str">
        <f t="shared" si="23"/>
        <v/>
      </c>
      <c r="P100" s="47" t="str">
        <f t="shared" si="24"/>
        <v/>
      </c>
      <c r="Q100" s="48">
        <f t="shared" si="34"/>
        <v>0</v>
      </c>
      <c r="R100" s="2"/>
      <c r="AH100" s="57" t="str">
        <f>IF(G100&gt;1,IF($E$10&gt;0,100-(#REF!/(1+(AL100/#REF!)^#REF!)^#REF!+#REF!/(AL100-1))*100,100-(AL100*D$5+D$6)*100),"")</f>
        <v/>
      </c>
      <c r="AI100" s="21" t="str">
        <f t="shared" si="25"/>
        <v/>
      </c>
      <c r="AJ100" s="21" t="str">
        <f t="shared" si="26"/>
        <v/>
      </c>
      <c r="AK100" s="48">
        <f t="shared" si="27"/>
        <v>0</v>
      </c>
      <c r="AL100" s="58" t="str">
        <f t="shared" si="28"/>
        <v/>
      </c>
      <c r="AM100" s="59" t="str">
        <f t="shared" si="29"/>
        <v/>
      </c>
      <c r="AN100" s="59" t="str">
        <f t="shared" si="30"/>
        <v/>
      </c>
      <c r="AO100" s="60"/>
    </row>
    <row r="101" spans="2:41" x14ac:dyDescent="0.25">
      <c r="B101" t="s">
        <v>366</v>
      </c>
      <c r="C101" s="82">
        <v>3.5800482703137728</v>
      </c>
      <c r="D101" s="45">
        <v>5.7244999999999999</v>
      </c>
      <c r="E101" s="83">
        <f t="shared" si="35"/>
        <v>96.419951729686233</v>
      </c>
      <c r="F101" s="45"/>
      <c r="G101" s="45"/>
      <c r="H101" s="45"/>
      <c r="I101" s="46" t="str">
        <f t="shared" si="31"/>
        <v/>
      </c>
      <c r="J101" s="46" t="str">
        <f t="shared" si="32"/>
        <v/>
      </c>
      <c r="K101" s="47" t="str">
        <f t="shared" si="20"/>
        <v/>
      </c>
      <c r="L101" s="47" t="str">
        <f t="shared" si="21"/>
        <v/>
      </c>
      <c r="M101" s="48">
        <f t="shared" si="33"/>
        <v>0</v>
      </c>
      <c r="N101" s="46" t="str">
        <f t="shared" si="22"/>
        <v/>
      </c>
      <c r="O101" s="47" t="str">
        <f t="shared" si="23"/>
        <v/>
      </c>
      <c r="P101" s="47" t="str">
        <f t="shared" si="24"/>
        <v/>
      </c>
      <c r="Q101" s="48">
        <f t="shared" si="34"/>
        <v>0</v>
      </c>
      <c r="R101" s="2"/>
      <c r="AH101" s="57" t="str">
        <f>IF(G101&gt;1,IF($E$10&gt;0,100-(#REF!/(1+(AL101/#REF!)^#REF!)^#REF!+#REF!/(AL101-1))*100,100-(AL101*D$5+D$6)*100),"")</f>
        <v/>
      </c>
      <c r="AI101" s="21" t="str">
        <f t="shared" si="25"/>
        <v/>
      </c>
      <c r="AJ101" s="21" t="str">
        <f t="shared" si="26"/>
        <v/>
      </c>
      <c r="AK101" s="48">
        <f t="shared" si="27"/>
        <v>0</v>
      </c>
      <c r="AL101" s="58" t="str">
        <f t="shared" si="28"/>
        <v/>
      </c>
      <c r="AM101" s="59" t="str">
        <f t="shared" si="29"/>
        <v/>
      </c>
      <c r="AN101" s="59" t="str">
        <f t="shared" si="30"/>
        <v/>
      </c>
      <c r="AO101" s="60"/>
    </row>
    <row r="102" spans="2:41" x14ac:dyDescent="0.25">
      <c r="B102" t="s">
        <v>367</v>
      </c>
      <c r="C102" s="82">
        <v>7.5221238938053201</v>
      </c>
      <c r="D102" s="45">
        <v>5.4179999999999993</v>
      </c>
      <c r="E102" s="83">
        <f t="shared" si="35"/>
        <v>92.477876106194685</v>
      </c>
      <c r="F102" s="45"/>
      <c r="G102" s="45"/>
      <c r="H102" s="45"/>
      <c r="I102" s="46" t="str">
        <f t="shared" si="31"/>
        <v/>
      </c>
      <c r="J102" s="46" t="str">
        <f t="shared" si="32"/>
        <v/>
      </c>
      <c r="K102" s="47" t="str">
        <f t="shared" si="20"/>
        <v/>
      </c>
      <c r="L102" s="47" t="str">
        <f t="shared" si="21"/>
        <v/>
      </c>
      <c r="M102" s="48">
        <f t="shared" si="33"/>
        <v>0</v>
      </c>
      <c r="N102" s="46" t="str">
        <f t="shared" si="22"/>
        <v/>
      </c>
      <c r="O102" s="47" t="str">
        <f t="shared" si="23"/>
        <v/>
      </c>
      <c r="P102" s="47" t="str">
        <f t="shared" si="24"/>
        <v/>
      </c>
      <c r="Q102" s="48">
        <f t="shared" si="34"/>
        <v>0</v>
      </c>
      <c r="R102" s="2"/>
      <c r="AH102" s="57" t="str">
        <f>IF(G102&gt;1,IF($E$10&gt;0,100-(#REF!/(1+(AL102/#REF!)^#REF!)^#REF!+#REF!/(AL102-1))*100,100-(AL102*D$5+D$6)*100),"")</f>
        <v/>
      </c>
      <c r="AI102" s="21" t="str">
        <f t="shared" si="25"/>
        <v/>
      </c>
      <c r="AJ102" s="21" t="str">
        <f t="shared" si="26"/>
        <v/>
      </c>
      <c r="AK102" s="48">
        <f t="shared" si="27"/>
        <v>0</v>
      </c>
      <c r="AL102" s="58" t="str">
        <f t="shared" si="28"/>
        <v/>
      </c>
      <c r="AM102" s="59" t="str">
        <f t="shared" si="29"/>
        <v/>
      </c>
      <c r="AN102" s="59" t="str">
        <f t="shared" si="30"/>
        <v/>
      </c>
      <c r="AO102" s="60"/>
    </row>
    <row r="103" spans="2:41" x14ac:dyDescent="0.25">
      <c r="B103" t="s">
        <v>368</v>
      </c>
      <c r="C103" s="82">
        <v>11.102172164119075</v>
      </c>
      <c r="D103" s="45">
        <v>5.1044999999999998</v>
      </c>
      <c r="E103" s="83">
        <f t="shared" si="35"/>
        <v>88.897827835880918</v>
      </c>
      <c r="F103" s="45"/>
      <c r="G103" s="45"/>
      <c r="H103" s="45"/>
      <c r="I103" s="46" t="str">
        <f t="shared" si="31"/>
        <v/>
      </c>
      <c r="J103" s="46" t="str">
        <f t="shared" si="32"/>
        <v/>
      </c>
      <c r="K103" s="47" t="str">
        <f t="shared" si="20"/>
        <v/>
      </c>
      <c r="L103" s="47" t="str">
        <f t="shared" si="21"/>
        <v/>
      </c>
      <c r="M103" s="48">
        <f t="shared" si="33"/>
        <v>0</v>
      </c>
      <c r="N103" s="46" t="str">
        <f t="shared" si="22"/>
        <v/>
      </c>
      <c r="O103" s="47" t="str">
        <f t="shared" si="23"/>
        <v/>
      </c>
      <c r="P103" s="47" t="str">
        <f t="shared" si="24"/>
        <v/>
      </c>
      <c r="Q103" s="48">
        <f t="shared" si="34"/>
        <v>0</v>
      </c>
      <c r="R103" s="2"/>
      <c r="AH103" s="57" t="str">
        <f>IF(G103&gt;1,IF($E$10&gt;0,100-(#REF!/(1+(AL103/#REF!)^#REF!)^#REF!+#REF!/(AL103-1))*100,100-(AL103*D$5+D$6)*100),"")</f>
        <v/>
      </c>
      <c r="AI103" s="21" t="str">
        <f t="shared" si="25"/>
        <v/>
      </c>
      <c r="AJ103" s="21" t="str">
        <f t="shared" si="26"/>
        <v/>
      </c>
      <c r="AK103" s="48">
        <f t="shared" si="27"/>
        <v>0</v>
      </c>
      <c r="AL103" s="58" t="str">
        <f t="shared" si="28"/>
        <v/>
      </c>
      <c r="AM103" s="59" t="str">
        <f t="shared" si="29"/>
        <v/>
      </c>
      <c r="AN103" s="59" t="str">
        <f t="shared" si="30"/>
        <v/>
      </c>
      <c r="AO103" s="60"/>
    </row>
    <row r="104" spans="2:41" x14ac:dyDescent="0.25">
      <c r="B104" t="s">
        <v>369</v>
      </c>
      <c r="C104" s="82">
        <v>4.1935483870967776</v>
      </c>
      <c r="D104" s="45">
        <v>5.7149999999999999</v>
      </c>
      <c r="E104" s="83">
        <f t="shared" si="35"/>
        <v>95.806451612903217</v>
      </c>
      <c r="F104" s="45"/>
      <c r="G104" s="45"/>
      <c r="H104" s="45"/>
      <c r="I104" s="46" t="str">
        <f t="shared" si="31"/>
        <v/>
      </c>
      <c r="J104" s="46" t="str">
        <f t="shared" si="32"/>
        <v/>
      </c>
      <c r="K104" s="47" t="str">
        <f t="shared" si="20"/>
        <v/>
      </c>
      <c r="L104" s="47" t="str">
        <f t="shared" si="21"/>
        <v/>
      </c>
      <c r="M104" s="48">
        <f t="shared" si="33"/>
        <v>0</v>
      </c>
      <c r="N104" s="46" t="str">
        <f t="shared" si="22"/>
        <v/>
      </c>
      <c r="O104" s="47" t="str">
        <f t="shared" si="23"/>
        <v/>
      </c>
      <c r="P104" s="47" t="str">
        <f t="shared" si="24"/>
        <v/>
      </c>
      <c r="Q104" s="48">
        <f t="shared" si="34"/>
        <v>0</v>
      </c>
      <c r="R104" s="2"/>
      <c r="AH104" s="57" t="str">
        <f>IF(G104&gt;1,IF($E$10&gt;0,100-(#REF!/(1+(AL104/#REF!)^#REF!)^#REF!+#REF!/(AL104-1))*100,100-(AL104*D$5+D$6)*100),"")</f>
        <v/>
      </c>
      <c r="AI104" s="21" t="str">
        <f t="shared" si="25"/>
        <v/>
      </c>
      <c r="AJ104" s="21" t="str">
        <f t="shared" si="26"/>
        <v/>
      </c>
      <c r="AK104" s="48">
        <f t="shared" si="27"/>
        <v>0</v>
      </c>
      <c r="AL104" s="58" t="str">
        <f t="shared" si="28"/>
        <v/>
      </c>
      <c r="AM104" s="59" t="str">
        <f t="shared" si="29"/>
        <v/>
      </c>
      <c r="AN104" s="59" t="str">
        <f t="shared" si="30"/>
        <v/>
      </c>
      <c r="AO104" s="60"/>
    </row>
    <row r="105" spans="2:41" x14ac:dyDescent="0.25">
      <c r="B105" t="s">
        <v>370</v>
      </c>
      <c r="C105" s="82">
        <v>4.3951612903225801</v>
      </c>
      <c r="D105" s="45">
        <v>5.7654999999999994</v>
      </c>
      <c r="E105" s="83">
        <f t="shared" si="35"/>
        <v>95.604838709677423</v>
      </c>
      <c r="F105" s="45"/>
      <c r="G105" s="45"/>
      <c r="H105" s="45"/>
      <c r="I105" s="46" t="str">
        <f t="shared" si="31"/>
        <v/>
      </c>
      <c r="J105" s="46" t="str">
        <f t="shared" si="32"/>
        <v/>
      </c>
      <c r="K105" s="47" t="str">
        <f t="shared" si="20"/>
        <v/>
      </c>
      <c r="L105" s="47" t="str">
        <f t="shared" si="21"/>
        <v/>
      </c>
      <c r="M105" s="48">
        <f t="shared" si="33"/>
        <v>0</v>
      </c>
      <c r="N105" s="46" t="str">
        <f t="shared" si="22"/>
        <v/>
      </c>
      <c r="O105" s="47" t="str">
        <f t="shared" si="23"/>
        <v/>
      </c>
      <c r="P105" s="47" t="str">
        <f t="shared" si="24"/>
        <v/>
      </c>
      <c r="Q105" s="48">
        <f t="shared" si="34"/>
        <v>0</v>
      </c>
      <c r="R105" s="2"/>
      <c r="AH105" s="57" t="str">
        <f>IF(G105&gt;1,IF($E$10&gt;0,100-(#REF!/(1+(AL105/#REF!)^#REF!)^#REF!+#REF!/(AL105-1))*100,100-(AL105*D$5+D$6)*100),"")</f>
        <v/>
      </c>
      <c r="AI105" s="21" t="str">
        <f t="shared" si="25"/>
        <v/>
      </c>
      <c r="AJ105" s="21" t="str">
        <f t="shared" si="26"/>
        <v/>
      </c>
      <c r="AK105" s="48">
        <f t="shared" si="27"/>
        <v>0</v>
      </c>
      <c r="AL105" s="58" t="str">
        <f t="shared" si="28"/>
        <v/>
      </c>
      <c r="AM105" s="59" t="str">
        <f t="shared" si="29"/>
        <v/>
      </c>
      <c r="AN105" s="59" t="str">
        <f t="shared" si="30"/>
        <v/>
      </c>
      <c r="AO105" s="60"/>
    </row>
    <row r="106" spans="2:41" x14ac:dyDescent="0.25">
      <c r="B106" t="s">
        <v>371</v>
      </c>
      <c r="C106" s="82">
        <v>4.587525150905428</v>
      </c>
      <c r="D106" s="45">
        <v>5.73</v>
      </c>
      <c r="E106" s="83">
        <f t="shared" si="35"/>
        <v>95.412474849094565</v>
      </c>
      <c r="F106" s="45"/>
      <c r="G106" s="45"/>
      <c r="H106" s="45"/>
      <c r="I106" s="46" t="str">
        <f t="shared" si="31"/>
        <v/>
      </c>
      <c r="J106" s="46" t="str">
        <f t="shared" si="32"/>
        <v/>
      </c>
      <c r="K106" s="47" t="str">
        <f t="shared" si="20"/>
        <v/>
      </c>
      <c r="L106" s="47" t="str">
        <f t="shared" si="21"/>
        <v/>
      </c>
      <c r="M106" s="48">
        <f t="shared" si="33"/>
        <v>0</v>
      </c>
      <c r="N106" s="46" t="str">
        <f t="shared" si="22"/>
        <v/>
      </c>
      <c r="O106" s="47" t="str">
        <f t="shared" si="23"/>
        <v/>
      </c>
      <c r="P106" s="47" t="str">
        <f t="shared" si="24"/>
        <v/>
      </c>
      <c r="Q106" s="48">
        <f t="shared" si="34"/>
        <v>0</v>
      </c>
      <c r="R106" s="2"/>
      <c r="AH106" s="57" t="str">
        <f>IF(G106&gt;1,IF($E$10&gt;0,100-(#REF!/(1+(AL106/#REF!)^#REF!)^#REF!+#REF!/(AL106-1))*100,100-(AL106*D$5+D$6)*100),"")</f>
        <v/>
      </c>
      <c r="AI106" s="21" t="str">
        <f t="shared" si="25"/>
        <v/>
      </c>
      <c r="AJ106" s="21" t="str">
        <f t="shared" si="26"/>
        <v/>
      </c>
      <c r="AK106" s="48">
        <f t="shared" si="27"/>
        <v>0</v>
      </c>
      <c r="AL106" s="58" t="str">
        <f t="shared" si="28"/>
        <v/>
      </c>
      <c r="AM106" s="59" t="str">
        <f t="shared" si="29"/>
        <v/>
      </c>
      <c r="AN106" s="59" t="str">
        <f t="shared" si="30"/>
        <v/>
      </c>
      <c r="AO106" s="60"/>
    </row>
    <row r="107" spans="2:41" x14ac:dyDescent="0.25">
      <c r="B107" t="s">
        <v>372</v>
      </c>
      <c r="C107" s="82">
        <v>4.4668008048289645</v>
      </c>
      <c r="D107" s="45">
        <v>5.6859999999999999</v>
      </c>
      <c r="E107" s="83">
        <f t="shared" si="35"/>
        <v>95.533199195171036</v>
      </c>
      <c r="F107" s="45"/>
      <c r="G107" s="45"/>
      <c r="H107" s="45"/>
      <c r="I107" s="46" t="str">
        <f t="shared" si="31"/>
        <v/>
      </c>
      <c r="J107" s="46" t="str">
        <f t="shared" si="32"/>
        <v/>
      </c>
      <c r="K107" s="47" t="str">
        <f t="shared" si="20"/>
        <v/>
      </c>
      <c r="L107" s="47" t="str">
        <f t="shared" si="21"/>
        <v/>
      </c>
      <c r="M107" s="48">
        <f t="shared" si="33"/>
        <v>0</v>
      </c>
      <c r="N107" s="46" t="str">
        <f t="shared" si="22"/>
        <v/>
      </c>
      <c r="O107" s="47" t="str">
        <f t="shared" si="23"/>
        <v/>
      </c>
      <c r="P107" s="47" t="str">
        <f t="shared" si="24"/>
        <v/>
      </c>
      <c r="Q107" s="48">
        <f t="shared" si="34"/>
        <v>0</v>
      </c>
      <c r="R107" s="2"/>
      <c r="AH107" s="57" t="str">
        <f>IF(G107&gt;1,IF($E$10&gt;0,100-(#REF!/(1+(AL107/#REF!)^#REF!)^#REF!+#REF!/(AL107-1))*100,100-(AL107*D$5+D$6)*100),"")</f>
        <v/>
      </c>
      <c r="AI107" s="21" t="str">
        <f t="shared" si="25"/>
        <v/>
      </c>
      <c r="AJ107" s="21" t="str">
        <f t="shared" si="26"/>
        <v/>
      </c>
      <c r="AK107" s="48">
        <f t="shared" si="27"/>
        <v>0</v>
      </c>
      <c r="AL107" s="58" t="str">
        <f t="shared" si="28"/>
        <v/>
      </c>
      <c r="AM107" s="59" t="str">
        <f t="shared" si="29"/>
        <v/>
      </c>
      <c r="AN107" s="59" t="str">
        <f t="shared" si="30"/>
        <v/>
      </c>
      <c r="AO107" s="60"/>
    </row>
    <row r="108" spans="2:41" x14ac:dyDescent="0.25">
      <c r="B108" t="s">
        <v>373</v>
      </c>
      <c r="C108" s="82">
        <v>4.3845534995977644</v>
      </c>
      <c r="D108" s="45">
        <v>5.7039999999999997</v>
      </c>
      <c r="E108" s="83">
        <f t="shared" si="35"/>
        <v>95.615446500402243</v>
      </c>
      <c r="F108" s="45"/>
      <c r="G108" s="45"/>
      <c r="H108" s="45"/>
      <c r="I108" s="46" t="str">
        <f t="shared" si="31"/>
        <v/>
      </c>
      <c r="J108" s="46" t="str">
        <f t="shared" si="32"/>
        <v/>
      </c>
      <c r="K108" s="47" t="str">
        <f t="shared" si="20"/>
        <v/>
      </c>
      <c r="L108" s="47" t="str">
        <f t="shared" si="21"/>
        <v/>
      </c>
      <c r="M108" s="48">
        <f t="shared" si="33"/>
        <v>0</v>
      </c>
      <c r="N108" s="46" t="str">
        <f t="shared" si="22"/>
        <v/>
      </c>
      <c r="O108" s="47" t="str">
        <f t="shared" si="23"/>
        <v/>
      </c>
      <c r="P108" s="47" t="str">
        <f t="shared" si="24"/>
        <v/>
      </c>
      <c r="Q108" s="48">
        <f t="shared" si="34"/>
        <v>0</v>
      </c>
      <c r="R108" s="2"/>
      <c r="AH108" s="57" t="str">
        <f>IF(G108&gt;1,IF($E$10&gt;0,100-(#REF!/(1+(AL108/#REF!)^#REF!)^#REF!+#REF!/(AL108-1))*100,100-(AL108*D$5+D$6)*100),"")</f>
        <v/>
      </c>
      <c r="AI108" s="21" t="str">
        <f t="shared" si="25"/>
        <v/>
      </c>
      <c r="AJ108" s="21" t="str">
        <f t="shared" si="26"/>
        <v/>
      </c>
      <c r="AK108" s="48">
        <f t="shared" si="27"/>
        <v>0</v>
      </c>
      <c r="AL108" s="58" t="str">
        <f t="shared" si="28"/>
        <v/>
      </c>
      <c r="AM108" s="59" t="str">
        <f t="shared" si="29"/>
        <v/>
      </c>
      <c r="AN108" s="59" t="str">
        <f t="shared" si="30"/>
        <v/>
      </c>
      <c r="AO108" s="60"/>
    </row>
    <row r="109" spans="2:41" x14ac:dyDescent="0.25">
      <c r="B109" t="s">
        <v>374</v>
      </c>
      <c r="C109" s="82">
        <v>4.4247787610619591</v>
      </c>
      <c r="D109" s="45">
        <v>5.7549999999999999</v>
      </c>
      <c r="E109" s="83">
        <f t="shared" si="35"/>
        <v>95.575221238938042</v>
      </c>
      <c r="F109" s="45"/>
      <c r="G109" s="45"/>
      <c r="H109" s="45"/>
      <c r="I109" s="46" t="str">
        <f t="shared" si="31"/>
        <v/>
      </c>
      <c r="J109" s="46" t="str">
        <f t="shared" si="32"/>
        <v/>
      </c>
      <c r="K109" s="47" t="str">
        <f t="shared" si="20"/>
        <v/>
      </c>
      <c r="L109" s="47" t="str">
        <f t="shared" si="21"/>
        <v/>
      </c>
      <c r="M109" s="48">
        <f t="shared" si="33"/>
        <v>0</v>
      </c>
      <c r="N109" s="46" t="str">
        <f t="shared" si="22"/>
        <v/>
      </c>
      <c r="O109" s="47" t="str">
        <f t="shared" si="23"/>
        <v/>
      </c>
      <c r="P109" s="47" t="str">
        <f t="shared" si="24"/>
        <v/>
      </c>
      <c r="Q109" s="48">
        <f t="shared" si="34"/>
        <v>0</v>
      </c>
      <c r="R109" s="2"/>
      <c r="AH109" s="57" t="str">
        <f>IF(G109&gt;1,IF($E$10&gt;0,100-(#REF!/(1+(AL109/#REF!)^#REF!)^#REF!+#REF!/(AL109-1))*100,100-(AL109*D$5+D$6)*100),"")</f>
        <v/>
      </c>
      <c r="AI109" s="21" t="str">
        <f t="shared" si="25"/>
        <v/>
      </c>
      <c r="AJ109" s="21" t="str">
        <f t="shared" si="26"/>
        <v/>
      </c>
      <c r="AK109" s="48">
        <f t="shared" si="27"/>
        <v>0</v>
      </c>
      <c r="AL109" s="58" t="str">
        <f t="shared" si="28"/>
        <v/>
      </c>
      <c r="AM109" s="59" t="str">
        <f t="shared" si="29"/>
        <v/>
      </c>
      <c r="AN109" s="59" t="str">
        <f t="shared" si="30"/>
        <v/>
      </c>
      <c r="AO109" s="60"/>
    </row>
    <row r="110" spans="2:41" x14ac:dyDescent="0.25">
      <c r="B110" t="s">
        <v>375</v>
      </c>
      <c r="C110" s="82">
        <v>3.6246476037052076</v>
      </c>
      <c r="D110" s="45">
        <v>5.7249999999999996</v>
      </c>
      <c r="E110" s="83">
        <f t="shared" si="35"/>
        <v>96.375352396294787</v>
      </c>
      <c r="F110" s="45"/>
      <c r="G110" s="45"/>
      <c r="H110" s="45"/>
      <c r="I110" s="46" t="str">
        <f t="shared" si="31"/>
        <v/>
      </c>
      <c r="J110" s="46" t="str">
        <f t="shared" si="32"/>
        <v/>
      </c>
      <c r="K110" s="47" t="str">
        <f t="shared" si="20"/>
        <v/>
      </c>
      <c r="L110" s="47" t="str">
        <f t="shared" si="21"/>
        <v/>
      </c>
      <c r="M110" s="48">
        <f t="shared" si="33"/>
        <v>0</v>
      </c>
      <c r="N110" s="46" t="str">
        <f t="shared" si="22"/>
        <v/>
      </c>
      <c r="O110" s="47" t="str">
        <f t="shared" si="23"/>
        <v/>
      </c>
      <c r="P110" s="47" t="str">
        <f t="shared" si="24"/>
        <v/>
      </c>
      <c r="Q110" s="48">
        <f t="shared" si="34"/>
        <v>0</v>
      </c>
      <c r="R110" s="2"/>
      <c r="AH110" s="57" t="str">
        <f>IF(G110&gt;1,IF($E$10&gt;0,100-(#REF!/(1+(AL110/#REF!)^#REF!)^#REF!+#REF!/(AL110-1))*100,100-(AL110*D$5+D$6)*100),"")</f>
        <v/>
      </c>
      <c r="AI110" s="21" t="str">
        <f t="shared" si="25"/>
        <v/>
      </c>
      <c r="AJ110" s="21" t="str">
        <f t="shared" si="26"/>
        <v/>
      </c>
      <c r="AK110" s="48">
        <f t="shared" si="27"/>
        <v>0</v>
      </c>
      <c r="AL110" s="58" t="str">
        <f t="shared" si="28"/>
        <v/>
      </c>
      <c r="AM110" s="59" t="str">
        <f t="shared" si="29"/>
        <v/>
      </c>
      <c r="AN110" s="59" t="str">
        <f t="shared" si="30"/>
        <v/>
      </c>
      <c r="AO110" s="60"/>
    </row>
    <row r="111" spans="2:41" x14ac:dyDescent="0.25">
      <c r="B111" t="s">
        <v>376</v>
      </c>
      <c r="C111" s="82">
        <v>3.6246476037052076</v>
      </c>
      <c r="D111" s="45">
        <v>5.7059999999999995</v>
      </c>
      <c r="E111" s="83">
        <f t="shared" si="35"/>
        <v>96.375352396294787</v>
      </c>
      <c r="F111" s="45"/>
      <c r="G111" s="45"/>
      <c r="H111" s="45"/>
      <c r="I111" s="46" t="str">
        <f t="shared" si="31"/>
        <v/>
      </c>
      <c r="J111" s="46" t="str">
        <f t="shared" si="32"/>
        <v/>
      </c>
      <c r="K111" s="47" t="str">
        <f t="shared" si="20"/>
        <v/>
      </c>
      <c r="L111" s="47" t="str">
        <f t="shared" si="21"/>
        <v/>
      </c>
      <c r="M111" s="48">
        <f t="shared" si="33"/>
        <v>0</v>
      </c>
      <c r="N111" s="46" t="str">
        <f t="shared" si="22"/>
        <v/>
      </c>
      <c r="O111" s="47" t="str">
        <f t="shared" si="23"/>
        <v/>
      </c>
      <c r="P111" s="47" t="str">
        <f t="shared" si="24"/>
        <v/>
      </c>
      <c r="Q111" s="48">
        <f t="shared" si="34"/>
        <v>0</v>
      </c>
      <c r="R111" s="2"/>
      <c r="AH111" s="57" t="str">
        <f>IF(G111&gt;1,IF($E$10&gt;0,100-(#REF!/(1+(AL111/#REF!)^#REF!)^#REF!+#REF!/(AL111-1))*100,100-(AL111*D$5+D$6)*100),"")</f>
        <v/>
      </c>
      <c r="AI111" s="21" t="str">
        <f t="shared" si="25"/>
        <v/>
      </c>
      <c r="AJ111" s="21" t="str">
        <f t="shared" si="26"/>
        <v/>
      </c>
      <c r="AK111" s="48">
        <f t="shared" si="27"/>
        <v>0</v>
      </c>
      <c r="AL111" s="58" t="str">
        <f t="shared" si="28"/>
        <v/>
      </c>
      <c r="AM111" s="59" t="str">
        <f t="shared" si="29"/>
        <v/>
      </c>
      <c r="AN111" s="59" t="str">
        <f t="shared" si="30"/>
        <v/>
      </c>
      <c r="AO111" s="60"/>
    </row>
    <row r="112" spans="2:41" x14ac:dyDescent="0.25">
      <c r="B112" t="s">
        <v>377</v>
      </c>
      <c r="C112" s="82">
        <v>7.2492952074103973</v>
      </c>
      <c r="D112" s="45">
        <v>5.4220000000000006</v>
      </c>
      <c r="E112" s="83">
        <f t="shared" si="35"/>
        <v>92.750704792589602</v>
      </c>
      <c r="F112" s="45"/>
      <c r="G112" s="45"/>
      <c r="H112" s="45"/>
      <c r="I112" s="46" t="str">
        <f t="shared" si="31"/>
        <v/>
      </c>
      <c r="J112" s="46" t="str">
        <f t="shared" si="32"/>
        <v/>
      </c>
      <c r="K112" s="47" t="str">
        <f t="shared" si="20"/>
        <v/>
      </c>
      <c r="L112" s="47" t="str">
        <f t="shared" si="21"/>
        <v/>
      </c>
      <c r="M112" s="48">
        <f t="shared" si="33"/>
        <v>0</v>
      </c>
      <c r="N112" s="46" t="str">
        <f t="shared" si="22"/>
        <v/>
      </c>
      <c r="O112" s="47" t="str">
        <f t="shared" si="23"/>
        <v/>
      </c>
      <c r="P112" s="47" t="str">
        <f t="shared" si="24"/>
        <v/>
      </c>
      <c r="Q112" s="48">
        <f t="shared" si="34"/>
        <v>0</v>
      </c>
      <c r="R112" s="2"/>
      <c r="AH112" s="57" t="str">
        <f>IF(G112&gt;1,IF($E$10&gt;0,100-(#REF!/(1+(AL112/#REF!)^#REF!)^#REF!+#REF!/(AL112-1))*100,100-(AL112*D$5+D$6)*100),"")</f>
        <v/>
      </c>
      <c r="AI112" s="21" t="str">
        <f t="shared" si="25"/>
        <v/>
      </c>
      <c r="AJ112" s="21" t="str">
        <f t="shared" si="26"/>
        <v/>
      </c>
      <c r="AK112" s="48">
        <f t="shared" si="27"/>
        <v>0</v>
      </c>
      <c r="AL112" s="58" t="str">
        <f t="shared" si="28"/>
        <v/>
      </c>
      <c r="AM112" s="59" t="str">
        <f t="shared" si="29"/>
        <v/>
      </c>
      <c r="AN112" s="59" t="str">
        <f t="shared" si="30"/>
        <v/>
      </c>
      <c r="AO112" s="60"/>
    </row>
    <row r="113" spans="2:41" x14ac:dyDescent="0.25">
      <c r="B113" t="s">
        <v>378</v>
      </c>
      <c r="C113" s="82">
        <v>11.679420056383409</v>
      </c>
      <c r="D113" s="45">
        <v>5.1665000000000001</v>
      </c>
      <c r="E113" s="83">
        <f t="shared" si="35"/>
        <v>88.320579943616593</v>
      </c>
      <c r="F113" s="45"/>
      <c r="G113" s="45"/>
      <c r="H113" s="45"/>
      <c r="I113" s="46" t="str">
        <f t="shared" si="31"/>
        <v/>
      </c>
      <c r="J113" s="46" t="str">
        <f t="shared" si="32"/>
        <v/>
      </c>
      <c r="K113" s="47" t="str">
        <f t="shared" si="20"/>
        <v/>
      </c>
      <c r="L113" s="47" t="str">
        <f t="shared" si="21"/>
        <v/>
      </c>
      <c r="M113" s="48">
        <f t="shared" si="33"/>
        <v>0</v>
      </c>
      <c r="N113" s="46" t="str">
        <f t="shared" si="22"/>
        <v/>
      </c>
      <c r="O113" s="47" t="str">
        <f t="shared" si="23"/>
        <v/>
      </c>
      <c r="P113" s="47" t="str">
        <f t="shared" si="24"/>
        <v/>
      </c>
      <c r="Q113" s="48">
        <f t="shared" si="34"/>
        <v>0</v>
      </c>
      <c r="R113" s="2"/>
      <c r="AH113" s="57" t="str">
        <f>IF(G113&gt;1,IF($E$10&gt;0,100-(#REF!/(1+(AL113/#REF!)^#REF!)^#REF!+#REF!/(AL113-1))*100,100-(AL113*D$5+D$6)*100),"")</f>
        <v/>
      </c>
      <c r="AI113" s="21" t="str">
        <f t="shared" si="25"/>
        <v/>
      </c>
      <c r="AJ113" s="21" t="str">
        <f t="shared" si="26"/>
        <v/>
      </c>
      <c r="AK113" s="48">
        <f t="shared" si="27"/>
        <v>0</v>
      </c>
      <c r="AL113" s="58" t="str">
        <f t="shared" si="28"/>
        <v/>
      </c>
      <c r="AM113" s="59" t="str">
        <f t="shared" si="29"/>
        <v/>
      </c>
      <c r="AN113" s="59" t="str">
        <f t="shared" si="30"/>
        <v/>
      </c>
      <c r="AO113" s="60"/>
    </row>
    <row r="114" spans="2:41" x14ac:dyDescent="0.25">
      <c r="B114" t="s">
        <v>379</v>
      </c>
      <c r="C114" s="82">
        <v>4.2989152269987851</v>
      </c>
      <c r="D114" s="45">
        <v>5.7030000000000003</v>
      </c>
      <c r="E114" s="83">
        <f t="shared" si="35"/>
        <v>95.701084773001213</v>
      </c>
      <c r="F114" s="45"/>
      <c r="G114" s="45"/>
      <c r="H114" s="45"/>
      <c r="I114" s="46" t="str">
        <f t="shared" si="31"/>
        <v/>
      </c>
      <c r="J114" s="46" t="str">
        <f t="shared" si="32"/>
        <v/>
      </c>
      <c r="K114" s="47" t="str">
        <f t="shared" si="20"/>
        <v/>
      </c>
      <c r="L114" s="47" t="str">
        <f t="shared" si="21"/>
        <v/>
      </c>
      <c r="M114" s="48">
        <f t="shared" si="33"/>
        <v>0</v>
      </c>
      <c r="N114" s="46" t="str">
        <f t="shared" si="22"/>
        <v/>
      </c>
      <c r="O114" s="47" t="str">
        <f t="shared" si="23"/>
        <v/>
      </c>
      <c r="P114" s="47" t="str">
        <f t="shared" si="24"/>
        <v/>
      </c>
      <c r="Q114" s="48">
        <f t="shared" si="34"/>
        <v>0</v>
      </c>
      <c r="R114" s="2"/>
      <c r="AH114" s="57" t="str">
        <f>IF(G114&gt;1,IF($E$10&gt;0,100-(#REF!/(1+(AL114/#REF!)^#REF!)^#REF!+#REF!/(AL114-1))*100,100-(AL114*D$5+D$6)*100),"")</f>
        <v/>
      </c>
      <c r="AI114" s="21" t="str">
        <f t="shared" si="25"/>
        <v/>
      </c>
      <c r="AJ114" s="21" t="str">
        <f t="shared" si="26"/>
        <v/>
      </c>
      <c r="AK114" s="48">
        <f t="shared" si="27"/>
        <v>0</v>
      </c>
      <c r="AL114" s="58" t="str">
        <f t="shared" si="28"/>
        <v/>
      </c>
      <c r="AM114" s="59" t="str">
        <f t="shared" si="29"/>
        <v/>
      </c>
      <c r="AN114" s="59" t="str">
        <f t="shared" si="30"/>
        <v/>
      </c>
      <c r="AO114" s="60"/>
    </row>
    <row r="115" spans="2:41" x14ac:dyDescent="0.25">
      <c r="B115" t="s">
        <v>380</v>
      </c>
      <c r="C115" s="82">
        <v>4.1382081157091104</v>
      </c>
      <c r="D115" s="45">
        <v>5.74</v>
      </c>
      <c r="E115" s="83">
        <f t="shared" si="35"/>
        <v>95.861791884290895</v>
      </c>
      <c r="F115" s="45"/>
      <c r="G115" s="45"/>
      <c r="H115" s="45"/>
      <c r="I115" s="46" t="str">
        <f t="shared" si="31"/>
        <v/>
      </c>
      <c r="J115" s="46" t="str">
        <f t="shared" si="32"/>
        <v/>
      </c>
      <c r="K115" s="47" t="str">
        <f t="shared" si="20"/>
        <v/>
      </c>
      <c r="L115" s="47" t="str">
        <f t="shared" si="21"/>
        <v/>
      </c>
      <c r="M115" s="48">
        <f t="shared" si="33"/>
        <v>0</v>
      </c>
      <c r="N115" s="46" t="str">
        <f t="shared" si="22"/>
        <v/>
      </c>
      <c r="O115" s="47" t="str">
        <f t="shared" si="23"/>
        <v/>
      </c>
      <c r="P115" s="47" t="str">
        <f t="shared" si="24"/>
        <v/>
      </c>
      <c r="Q115" s="48">
        <f t="shared" si="34"/>
        <v>0</v>
      </c>
      <c r="R115" s="2"/>
      <c r="AH115" s="57" t="str">
        <f>IF(G115&gt;1,IF($E$10&gt;0,100-(#REF!/(1+(AL115/#REF!)^#REF!)^#REF!+#REF!/(AL115-1))*100,100-(AL115*D$5+D$6)*100),"")</f>
        <v/>
      </c>
      <c r="AI115" s="21" t="str">
        <f t="shared" si="25"/>
        <v/>
      </c>
      <c r="AJ115" s="21" t="str">
        <f t="shared" si="26"/>
        <v/>
      </c>
      <c r="AK115" s="48">
        <f t="shared" si="27"/>
        <v>0</v>
      </c>
      <c r="AL115" s="58" t="str">
        <f t="shared" si="28"/>
        <v/>
      </c>
      <c r="AM115" s="59" t="str">
        <f t="shared" si="29"/>
        <v/>
      </c>
      <c r="AN115" s="59" t="str">
        <f t="shared" si="30"/>
        <v/>
      </c>
      <c r="AO115" s="60"/>
    </row>
    <row r="116" spans="2:41" x14ac:dyDescent="0.25">
      <c r="B116" t="s">
        <v>381</v>
      </c>
      <c r="C116" s="82">
        <v>4.4301248489730112</v>
      </c>
      <c r="D116" s="45">
        <v>5.6669999999999998</v>
      </c>
      <c r="E116" s="83">
        <f t="shared" si="35"/>
        <v>95.569875151026991</v>
      </c>
      <c r="F116" s="45"/>
      <c r="G116" s="45"/>
      <c r="H116" s="45"/>
      <c r="I116" s="46" t="str">
        <f t="shared" si="31"/>
        <v/>
      </c>
      <c r="J116" s="46" t="str">
        <f t="shared" si="32"/>
        <v/>
      </c>
      <c r="K116" s="47" t="str">
        <f t="shared" si="20"/>
        <v/>
      </c>
      <c r="L116" s="47" t="str">
        <f t="shared" si="21"/>
        <v/>
      </c>
      <c r="M116" s="48">
        <f t="shared" si="33"/>
        <v>0</v>
      </c>
      <c r="N116" s="46" t="str">
        <f t="shared" si="22"/>
        <v/>
      </c>
      <c r="O116" s="47" t="str">
        <f t="shared" si="23"/>
        <v/>
      </c>
      <c r="P116" s="47" t="str">
        <f t="shared" si="24"/>
        <v/>
      </c>
      <c r="Q116" s="48">
        <f t="shared" si="34"/>
        <v>0</v>
      </c>
      <c r="R116" s="2"/>
      <c r="AH116" s="57" t="str">
        <f>IF(G116&gt;1,IF($E$10&gt;0,100-(#REF!/(1+(AL116/#REF!)^#REF!)^#REF!+#REF!/(AL116-1))*100,100-(AL116*D$5+D$6)*100),"")</f>
        <v/>
      </c>
      <c r="AI116" s="21" t="str">
        <f t="shared" si="25"/>
        <v/>
      </c>
      <c r="AJ116" s="21" t="str">
        <f t="shared" si="26"/>
        <v/>
      </c>
      <c r="AK116" s="48">
        <f t="shared" si="27"/>
        <v>0</v>
      </c>
      <c r="AL116" s="58" t="str">
        <f t="shared" si="28"/>
        <v/>
      </c>
      <c r="AM116" s="59" t="str">
        <f t="shared" si="29"/>
        <v/>
      </c>
      <c r="AN116" s="59" t="str">
        <f t="shared" si="30"/>
        <v/>
      </c>
      <c r="AO116" s="60"/>
    </row>
    <row r="117" spans="2:41" x14ac:dyDescent="0.25">
      <c r="B117" t="s">
        <v>382</v>
      </c>
      <c r="C117" s="82">
        <v>4.4703987112364159</v>
      </c>
      <c r="D117" s="45">
        <v>5.665</v>
      </c>
      <c r="E117" s="83">
        <f t="shared" si="35"/>
        <v>95.529601288763587</v>
      </c>
      <c r="F117" s="45"/>
      <c r="G117" s="45"/>
      <c r="H117" s="45"/>
      <c r="I117" s="46" t="str">
        <f t="shared" si="31"/>
        <v/>
      </c>
      <c r="J117" s="46" t="str">
        <f t="shared" si="32"/>
        <v/>
      </c>
      <c r="K117" s="47" t="str">
        <f t="shared" si="20"/>
        <v/>
      </c>
      <c r="L117" s="47" t="str">
        <f t="shared" si="21"/>
        <v/>
      </c>
      <c r="M117" s="48">
        <f t="shared" si="33"/>
        <v>0</v>
      </c>
      <c r="N117" s="46" t="str">
        <f t="shared" si="22"/>
        <v/>
      </c>
      <c r="O117" s="47" t="str">
        <f t="shared" si="23"/>
        <v/>
      </c>
      <c r="P117" s="47" t="str">
        <f t="shared" si="24"/>
        <v/>
      </c>
      <c r="Q117" s="48">
        <f t="shared" si="34"/>
        <v>0</v>
      </c>
      <c r="R117" s="2"/>
      <c r="AH117" s="57" t="str">
        <f>IF(G117&gt;1,IF($E$10&gt;0,100-(#REF!/(1+(AL117/#REF!)^#REF!)^#REF!+#REF!/(AL117-1))*100,100-(AL117*D$5+D$6)*100),"")</f>
        <v/>
      </c>
      <c r="AI117" s="21" t="str">
        <f t="shared" si="25"/>
        <v/>
      </c>
      <c r="AJ117" s="21" t="str">
        <f t="shared" si="26"/>
        <v/>
      </c>
      <c r="AK117" s="48">
        <f t="shared" si="27"/>
        <v>0</v>
      </c>
      <c r="AL117" s="58" t="str">
        <f t="shared" si="28"/>
        <v/>
      </c>
      <c r="AM117" s="59" t="str">
        <f t="shared" si="29"/>
        <v/>
      </c>
      <c r="AN117" s="59" t="str">
        <f t="shared" si="30"/>
        <v/>
      </c>
      <c r="AO117" s="60"/>
    </row>
    <row r="118" spans="2:41" x14ac:dyDescent="0.25">
      <c r="B118" t="s">
        <v>383</v>
      </c>
      <c r="C118" s="82">
        <v>4.0048057669203079</v>
      </c>
      <c r="D118" s="45">
        <v>5.8629999999999995</v>
      </c>
      <c r="E118" s="83">
        <f t="shared" si="35"/>
        <v>95.995194233079687</v>
      </c>
      <c r="F118" s="45"/>
      <c r="G118" s="45"/>
      <c r="H118" s="45"/>
      <c r="I118" s="46" t="str">
        <f t="shared" si="31"/>
        <v/>
      </c>
      <c r="J118" s="46" t="str">
        <f t="shared" si="32"/>
        <v/>
      </c>
      <c r="K118" s="47" t="str">
        <f t="shared" si="20"/>
        <v/>
      </c>
      <c r="L118" s="47" t="str">
        <f t="shared" si="21"/>
        <v/>
      </c>
      <c r="M118" s="48">
        <f t="shared" si="33"/>
        <v>0</v>
      </c>
      <c r="N118" s="46" t="str">
        <f t="shared" si="22"/>
        <v/>
      </c>
      <c r="O118" s="47" t="str">
        <f t="shared" si="23"/>
        <v/>
      </c>
      <c r="P118" s="47" t="str">
        <f t="shared" si="24"/>
        <v/>
      </c>
      <c r="Q118" s="48">
        <f t="shared" si="34"/>
        <v>0</v>
      </c>
      <c r="R118" s="2"/>
      <c r="AH118" s="57" t="str">
        <f>IF(G118&gt;1,IF($E$10&gt;0,100-(#REF!/(1+(AL118/#REF!)^#REF!)^#REF!+#REF!/(AL118-1))*100,100-(AL118*D$5+D$6)*100),"")</f>
        <v/>
      </c>
      <c r="AI118" s="21" t="str">
        <f t="shared" si="25"/>
        <v/>
      </c>
      <c r="AJ118" s="21" t="str">
        <f t="shared" si="26"/>
        <v/>
      </c>
      <c r="AK118" s="48">
        <f t="shared" si="27"/>
        <v>0</v>
      </c>
      <c r="AL118" s="58" t="str">
        <f t="shared" si="28"/>
        <v/>
      </c>
      <c r="AM118" s="59" t="str">
        <f t="shared" si="29"/>
        <v/>
      </c>
      <c r="AN118" s="59" t="str">
        <f t="shared" si="30"/>
        <v/>
      </c>
      <c r="AO118" s="60"/>
    </row>
    <row r="119" spans="2:41" x14ac:dyDescent="0.25">
      <c r="B119" t="s">
        <v>384</v>
      </c>
      <c r="C119" s="82">
        <v>3.9647577092510917</v>
      </c>
      <c r="D119" s="45">
        <v>5.7565</v>
      </c>
      <c r="E119" s="83">
        <f t="shared" si="35"/>
        <v>96.035242290748911</v>
      </c>
      <c r="F119" s="45"/>
      <c r="G119" s="45"/>
      <c r="H119" s="45"/>
      <c r="I119" s="46" t="str">
        <f t="shared" si="31"/>
        <v/>
      </c>
      <c r="J119" s="46" t="str">
        <f t="shared" si="32"/>
        <v/>
      </c>
      <c r="K119" s="47" t="str">
        <f t="shared" si="20"/>
        <v/>
      </c>
      <c r="L119" s="47" t="str">
        <f t="shared" si="21"/>
        <v/>
      </c>
      <c r="M119" s="48">
        <f t="shared" si="33"/>
        <v>0</v>
      </c>
      <c r="N119" s="46" t="str">
        <f t="shared" si="22"/>
        <v/>
      </c>
      <c r="O119" s="47" t="str">
        <f t="shared" si="23"/>
        <v/>
      </c>
      <c r="P119" s="47" t="str">
        <f t="shared" si="24"/>
        <v/>
      </c>
      <c r="Q119" s="48">
        <f t="shared" si="34"/>
        <v>0</v>
      </c>
      <c r="R119" s="2"/>
      <c r="AH119" s="57" t="str">
        <f>IF(G119&gt;1,IF($E$10&gt;0,100-(#REF!/(1+(AL119/#REF!)^#REF!)^#REF!+#REF!/(AL119-1))*100,100-(AL119*D$5+D$6)*100),"")</f>
        <v/>
      </c>
      <c r="AI119" s="21" t="str">
        <f t="shared" si="25"/>
        <v/>
      </c>
      <c r="AJ119" s="21" t="str">
        <f t="shared" si="26"/>
        <v/>
      </c>
      <c r="AK119" s="48">
        <f t="shared" si="27"/>
        <v>0</v>
      </c>
      <c r="AL119" s="58" t="str">
        <f t="shared" si="28"/>
        <v/>
      </c>
      <c r="AM119" s="59" t="str">
        <f t="shared" si="29"/>
        <v/>
      </c>
      <c r="AN119" s="59" t="str">
        <f t="shared" si="30"/>
        <v/>
      </c>
      <c r="AO119" s="60"/>
    </row>
    <row r="120" spans="2:41" x14ac:dyDescent="0.25">
      <c r="B120" t="s">
        <v>385</v>
      </c>
      <c r="C120" s="82">
        <v>3.3748493370831687</v>
      </c>
      <c r="D120" s="45">
        <v>5.7960000000000003</v>
      </c>
      <c r="E120" s="83">
        <f t="shared" si="35"/>
        <v>96.625150662916838</v>
      </c>
      <c r="F120" s="45"/>
      <c r="G120" s="45"/>
      <c r="H120" s="45"/>
      <c r="I120" s="46" t="str">
        <f t="shared" si="31"/>
        <v/>
      </c>
      <c r="J120" s="46" t="str">
        <f t="shared" si="32"/>
        <v/>
      </c>
      <c r="K120" s="47" t="str">
        <f t="shared" si="20"/>
        <v/>
      </c>
      <c r="L120" s="47" t="str">
        <f t="shared" si="21"/>
        <v/>
      </c>
      <c r="M120" s="48">
        <f t="shared" si="33"/>
        <v>0</v>
      </c>
      <c r="N120" s="46" t="str">
        <f t="shared" si="22"/>
        <v/>
      </c>
      <c r="O120" s="47" t="str">
        <f t="shared" si="23"/>
        <v/>
      </c>
      <c r="P120" s="47" t="str">
        <f t="shared" si="24"/>
        <v/>
      </c>
      <c r="Q120" s="48">
        <f t="shared" si="34"/>
        <v>0</v>
      </c>
      <c r="R120" s="2"/>
      <c r="AH120" s="57" t="str">
        <f>IF(G120&gt;1,IF($E$10&gt;0,100-(#REF!/(1+(AL120/#REF!)^#REF!)^#REF!+#REF!/(AL120-1))*100,100-(AL120*D$5+D$6)*100),"")</f>
        <v/>
      </c>
      <c r="AI120" s="21" t="str">
        <f t="shared" si="25"/>
        <v/>
      </c>
      <c r="AJ120" s="21" t="str">
        <f t="shared" si="26"/>
        <v/>
      </c>
      <c r="AK120" s="48">
        <f t="shared" si="27"/>
        <v>0</v>
      </c>
      <c r="AL120" s="58" t="str">
        <f t="shared" si="28"/>
        <v/>
      </c>
      <c r="AM120" s="59" t="str">
        <f t="shared" si="29"/>
        <v/>
      </c>
      <c r="AN120" s="59" t="str">
        <f t="shared" si="30"/>
        <v/>
      </c>
      <c r="AO120" s="60"/>
    </row>
    <row r="121" spans="2:41" x14ac:dyDescent="0.25">
      <c r="B121" t="s">
        <v>386</v>
      </c>
      <c r="C121" s="82">
        <v>3.5355564483728439</v>
      </c>
      <c r="D121" s="45">
        <v>5.7355</v>
      </c>
      <c r="E121" s="83">
        <f t="shared" si="35"/>
        <v>96.464443551627156</v>
      </c>
      <c r="F121" s="45"/>
      <c r="G121" s="45"/>
      <c r="H121" s="45"/>
      <c r="I121" s="46" t="str">
        <f t="shared" si="31"/>
        <v/>
      </c>
      <c r="J121" s="46" t="str">
        <f t="shared" si="32"/>
        <v/>
      </c>
      <c r="K121" s="47" t="str">
        <f t="shared" si="20"/>
        <v/>
      </c>
      <c r="L121" s="47" t="str">
        <f t="shared" si="21"/>
        <v/>
      </c>
      <c r="M121" s="48">
        <f t="shared" si="33"/>
        <v>0</v>
      </c>
      <c r="N121" s="46" t="str">
        <f t="shared" si="22"/>
        <v/>
      </c>
      <c r="O121" s="47" t="str">
        <f t="shared" si="23"/>
        <v/>
      </c>
      <c r="P121" s="47" t="str">
        <f t="shared" si="24"/>
        <v/>
      </c>
      <c r="Q121" s="48">
        <f t="shared" si="34"/>
        <v>0</v>
      </c>
      <c r="R121" s="2"/>
      <c r="AH121" s="57" t="str">
        <f>IF(G121&gt;1,IF($E$10&gt;0,100-(#REF!/(1+(AL121/#REF!)^#REF!)^#REF!+#REF!/(AL121-1))*100,100-(AL121*D$5+D$6)*100),"")</f>
        <v/>
      </c>
      <c r="AI121" s="21" t="str">
        <f t="shared" si="25"/>
        <v/>
      </c>
      <c r="AJ121" s="21" t="str">
        <f t="shared" si="26"/>
        <v/>
      </c>
      <c r="AK121" s="48">
        <f t="shared" si="27"/>
        <v>0</v>
      </c>
      <c r="AL121" s="58" t="str">
        <f t="shared" si="28"/>
        <v/>
      </c>
      <c r="AM121" s="59" t="str">
        <f t="shared" si="29"/>
        <v/>
      </c>
      <c r="AN121" s="59" t="str">
        <f t="shared" si="30"/>
        <v/>
      </c>
      <c r="AO121" s="60"/>
    </row>
    <row r="122" spans="2:41" x14ac:dyDescent="0.25">
      <c r="B122" t="s">
        <v>387</v>
      </c>
      <c r="C122" s="82">
        <v>7.4728806749698657</v>
      </c>
      <c r="D122" s="45">
        <v>5.4859999999999998</v>
      </c>
      <c r="E122" s="83">
        <f t="shared" si="35"/>
        <v>92.527119325030128</v>
      </c>
      <c r="F122" s="45"/>
      <c r="G122" s="45"/>
      <c r="H122" s="45"/>
      <c r="I122" s="46" t="str">
        <f t="shared" si="31"/>
        <v/>
      </c>
      <c r="J122" s="46" t="str">
        <f t="shared" si="32"/>
        <v/>
      </c>
      <c r="K122" s="47" t="str">
        <f t="shared" si="20"/>
        <v/>
      </c>
      <c r="L122" s="47" t="str">
        <f t="shared" si="21"/>
        <v/>
      </c>
      <c r="M122" s="48">
        <f t="shared" si="33"/>
        <v>0</v>
      </c>
      <c r="N122" s="46" t="str">
        <f t="shared" si="22"/>
        <v/>
      </c>
      <c r="O122" s="47" t="str">
        <f t="shared" si="23"/>
        <v/>
      </c>
      <c r="P122" s="47" t="str">
        <f t="shared" si="24"/>
        <v/>
      </c>
      <c r="Q122" s="48">
        <f t="shared" si="34"/>
        <v>0</v>
      </c>
      <c r="R122" s="2"/>
      <c r="AH122" s="57" t="str">
        <f>IF(G122&gt;1,IF($E$10&gt;0,100-(#REF!/(1+(AL122/#REF!)^#REF!)^#REF!+#REF!/(AL122-1))*100,100-(AL122*D$5+D$6)*100),"")</f>
        <v/>
      </c>
      <c r="AI122" s="21" t="str">
        <f t="shared" si="25"/>
        <v/>
      </c>
      <c r="AJ122" s="21" t="str">
        <f t="shared" si="26"/>
        <v/>
      </c>
      <c r="AK122" s="48">
        <f t="shared" si="27"/>
        <v>0</v>
      </c>
      <c r="AL122" s="58" t="str">
        <f t="shared" si="28"/>
        <v/>
      </c>
      <c r="AM122" s="59" t="str">
        <f t="shared" si="29"/>
        <v/>
      </c>
      <c r="AN122" s="59" t="str">
        <f t="shared" si="30"/>
        <v/>
      </c>
      <c r="AO122" s="60"/>
    </row>
    <row r="123" spans="2:41" x14ac:dyDescent="0.25">
      <c r="B123" t="s">
        <v>388</v>
      </c>
      <c r="C123" s="82">
        <v>10.968260345520276</v>
      </c>
      <c r="D123" s="45">
        <v>5.1615000000000002</v>
      </c>
      <c r="E123" s="83">
        <f t="shared" si="35"/>
        <v>89.031739654479722</v>
      </c>
      <c r="F123" s="45"/>
      <c r="G123" s="45"/>
      <c r="H123" s="45"/>
      <c r="I123" s="46" t="str">
        <f t="shared" si="31"/>
        <v/>
      </c>
      <c r="J123" s="46" t="str">
        <f t="shared" si="32"/>
        <v/>
      </c>
      <c r="K123" s="47" t="str">
        <f t="shared" si="20"/>
        <v/>
      </c>
      <c r="L123" s="47" t="str">
        <f t="shared" si="21"/>
        <v/>
      </c>
      <c r="M123" s="48">
        <f t="shared" si="33"/>
        <v>0</v>
      </c>
      <c r="N123" s="46" t="str">
        <f t="shared" si="22"/>
        <v/>
      </c>
      <c r="O123" s="47" t="str">
        <f t="shared" si="23"/>
        <v/>
      </c>
      <c r="P123" s="47" t="str">
        <f t="shared" si="24"/>
        <v/>
      </c>
      <c r="Q123" s="48">
        <f t="shared" si="34"/>
        <v>0</v>
      </c>
      <c r="R123" s="2"/>
      <c r="AH123" s="57" t="str">
        <f>IF(G123&gt;1,IF($E$10&gt;0,100-(#REF!/(1+(AL123/#REF!)^#REF!)^#REF!+#REF!/(AL123-1))*100,100-(AL123*D$5+D$6)*100),"")</f>
        <v/>
      </c>
      <c r="AI123" s="21" t="str">
        <f t="shared" si="25"/>
        <v/>
      </c>
      <c r="AJ123" s="21" t="str">
        <f t="shared" si="26"/>
        <v/>
      </c>
      <c r="AK123" s="48">
        <f t="shared" si="27"/>
        <v>0</v>
      </c>
      <c r="AL123" s="58" t="str">
        <f t="shared" si="28"/>
        <v/>
      </c>
      <c r="AM123" s="59" t="str">
        <f t="shared" si="29"/>
        <v/>
      </c>
      <c r="AN123" s="59" t="str">
        <f t="shared" si="30"/>
        <v/>
      </c>
      <c r="AO123" s="60"/>
    </row>
    <row r="124" spans="2:41" x14ac:dyDescent="0.25">
      <c r="B124" t="s">
        <v>389</v>
      </c>
      <c r="C124" s="82">
        <v>3.7766171153073471</v>
      </c>
      <c r="D124" s="45">
        <v>5.72</v>
      </c>
      <c r="E124" s="83">
        <f t="shared" si="35"/>
        <v>96.223382884692654</v>
      </c>
      <c r="F124" s="45"/>
      <c r="G124" s="45"/>
      <c r="H124" s="45"/>
      <c r="I124" s="46" t="str">
        <f t="shared" si="31"/>
        <v/>
      </c>
      <c r="J124" s="46" t="str">
        <f t="shared" si="32"/>
        <v/>
      </c>
      <c r="K124" s="47" t="str">
        <f t="shared" si="20"/>
        <v/>
      </c>
      <c r="L124" s="47" t="str">
        <f t="shared" si="21"/>
        <v/>
      </c>
      <c r="M124" s="48">
        <f t="shared" si="33"/>
        <v>0</v>
      </c>
      <c r="N124" s="46" t="str">
        <f t="shared" si="22"/>
        <v/>
      </c>
      <c r="O124" s="47" t="str">
        <f t="shared" si="23"/>
        <v/>
      </c>
      <c r="P124" s="47" t="str">
        <f t="shared" si="24"/>
        <v/>
      </c>
      <c r="Q124" s="48">
        <f t="shared" si="34"/>
        <v>0</v>
      </c>
      <c r="R124" s="2"/>
      <c r="AH124" s="57" t="str">
        <f>IF(G124&gt;1,IF($E$10&gt;0,100-(#REF!/(1+(AL124/#REF!)^#REF!)^#REF!+#REF!/(AL124-1))*100,100-(AL124*D$5+D$6)*100),"")</f>
        <v/>
      </c>
      <c r="AI124" s="21" t="str">
        <f t="shared" si="25"/>
        <v/>
      </c>
      <c r="AJ124" s="21" t="str">
        <f t="shared" si="26"/>
        <v/>
      </c>
      <c r="AK124" s="48">
        <f t="shared" si="27"/>
        <v>0</v>
      </c>
      <c r="AL124" s="58" t="str">
        <f t="shared" si="28"/>
        <v/>
      </c>
      <c r="AM124" s="59" t="str">
        <f t="shared" si="29"/>
        <v/>
      </c>
      <c r="AN124" s="59" t="str">
        <f t="shared" si="30"/>
        <v/>
      </c>
      <c r="AO124" s="60"/>
    </row>
    <row r="125" spans="2:41" x14ac:dyDescent="0.25">
      <c r="B125" t="s">
        <v>390</v>
      </c>
      <c r="C125" s="82">
        <v>3.9373242265970214</v>
      </c>
      <c r="D125" s="45">
        <v>5.6630000000000003</v>
      </c>
      <c r="E125" s="83">
        <f t="shared" si="35"/>
        <v>96.062675773402972</v>
      </c>
      <c r="F125" s="45"/>
      <c r="G125" s="45"/>
      <c r="H125" s="45"/>
      <c r="I125" s="46" t="str">
        <f t="shared" si="31"/>
        <v/>
      </c>
      <c r="J125" s="46" t="str">
        <f t="shared" si="32"/>
        <v/>
      </c>
      <c r="K125" s="47" t="str">
        <f t="shared" si="20"/>
        <v/>
      </c>
      <c r="L125" s="47" t="str">
        <f t="shared" si="21"/>
        <v/>
      </c>
      <c r="M125" s="48">
        <f t="shared" si="33"/>
        <v>0</v>
      </c>
      <c r="N125" s="46" t="str">
        <f t="shared" si="22"/>
        <v/>
      </c>
      <c r="O125" s="47" t="str">
        <f t="shared" si="23"/>
        <v/>
      </c>
      <c r="P125" s="47" t="str">
        <f t="shared" si="24"/>
        <v/>
      </c>
      <c r="Q125" s="48">
        <f t="shared" si="34"/>
        <v>0</v>
      </c>
      <c r="R125" s="2"/>
      <c r="AH125" s="57" t="str">
        <f>IF(G125&gt;1,IF($E$10&gt;0,100-(#REF!/(1+(AL125/#REF!)^#REF!)^#REF!+#REF!/(AL125-1))*100,100-(AL125*D$5+D$6)*100),"")</f>
        <v/>
      </c>
      <c r="AI125" s="21" t="str">
        <f t="shared" si="25"/>
        <v/>
      </c>
      <c r="AJ125" s="21" t="str">
        <f t="shared" si="26"/>
        <v/>
      </c>
      <c r="AK125" s="48">
        <f t="shared" si="27"/>
        <v>0</v>
      </c>
      <c r="AL125" s="58" t="str">
        <f t="shared" si="28"/>
        <v/>
      </c>
      <c r="AM125" s="59" t="str">
        <f t="shared" si="29"/>
        <v/>
      </c>
      <c r="AN125" s="59" t="str">
        <f t="shared" si="30"/>
        <v/>
      </c>
      <c r="AO125" s="60"/>
    </row>
    <row r="126" spans="2:41" x14ac:dyDescent="0.25">
      <c r="B126" t="s">
        <v>391</v>
      </c>
      <c r="C126" s="82">
        <v>2.8559935639581724</v>
      </c>
      <c r="D126" s="45">
        <v>5.8064999999999998</v>
      </c>
      <c r="E126" s="83">
        <f t="shared" si="35"/>
        <v>97.144006436041821</v>
      </c>
      <c r="F126" s="45"/>
      <c r="G126" s="45"/>
      <c r="H126" s="45"/>
      <c r="I126" s="46" t="str">
        <f t="shared" si="31"/>
        <v/>
      </c>
      <c r="J126" s="46" t="str">
        <f t="shared" si="32"/>
        <v/>
      </c>
      <c r="K126" s="47" t="str">
        <f t="shared" si="20"/>
        <v/>
      </c>
      <c r="L126" s="47" t="str">
        <f t="shared" si="21"/>
        <v/>
      </c>
      <c r="M126" s="48">
        <f t="shared" si="33"/>
        <v>0</v>
      </c>
      <c r="N126" s="46" t="str">
        <f t="shared" si="22"/>
        <v/>
      </c>
      <c r="O126" s="47" t="str">
        <f t="shared" si="23"/>
        <v/>
      </c>
      <c r="P126" s="47" t="str">
        <f t="shared" si="24"/>
        <v/>
      </c>
      <c r="Q126" s="48">
        <f t="shared" si="34"/>
        <v>0</v>
      </c>
      <c r="R126" s="2"/>
      <c r="AH126" s="57" t="str">
        <f>IF(G126&gt;1,IF($E$10&gt;0,100-(#REF!/(1+(AL126/#REF!)^#REF!)^#REF!+#REF!/(AL126-1))*100,100-(AL126*D$5+D$6)*100),"")</f>
        <v/>
      </c>
      <c r="AI126" s="21" t="str">
        <f t="shared" si="25"/>
        <v/>
      </c>
      <c r="AJ126" s="21" t="str">
        <f t="shared" si="26"/>
        <v/>
      </c>
      <c r="AK126" s="48">
        <f t="shared" si="27"/>
        <v>0</v>
      </c>
      <c r="AL126" s="58" t="str">
        <f t="shared" si="28"/>
        <v/>
      </c>
      <c r="AM126" s="59" t="str">
        <f t="shared" si="29"/>
        <v/>
      </c>
      <c r="AN126" s="59" t="str">
        <f t="shared" si="30"/>
        <v/>
      </c>
      <c r="AO126" s="60"/>
    </row>
    <row r="127" spans="2:41" x14ac:dyDescent="0.25">
      <c r="B127" t="s">
        <v>392</v>
      </c>
      <c r="C127" s="82">
        <v>3.0168946098149707</v>
      </c>
      <c r="D127" s="45">
        <v>5.7680000000000007</v>
      </c>
      <c r="E127" s="83">
        <f t="shared" si="35"/>
        <v>96.983105390185031</v>
      </c>
      <c r="F127" s="45"/>
      <c r="G127" s="45"/>
      <c r="H127" s="45"/>
      <c r="I127" s="46" t="str">
        <f t="shared" si="31"/>
        <v/>
      </c>
      <c r="J127" s="46" t="str">
        <f t="shared" si="32"/>
        <v/>
      </c>
      <c r="K127" s="47" t="str">
        <f t="shared" si="20"/>
        <v/>
      </c>
      <c r="L127" s="47" t="str">
        <f t="shared" si="21"/>
        <v/>
      </c>
      <c r="M127" s="48">
        <f t="shared" si="33"/>
        <v>0</v>
      </c>
      <c r="N127" s="46" t="str">
        <f t="shared" si="22"/>
        <v/>
      </c>
      <c r="O127" s="47" t="str">
        <f t="shared" si="23"/>
        <v/>
      </c>
      <c r="P127" s="47" t="str">
        <f t="shared" si="24"/>
        <v/>
      </c>
      <c r="Q127" s="48">
        <f t="shared" si="34"/>
        <v>0</v>
      </c>
      <c r="R127" s="2"/>
      <c r="AH127" s="57" t="str">
        <f>IF(G127&gt;1,IF($E$10&gt;0,100-(#REF!/(1+(AL127/#REF!)^#REF!)^#REF!+#REF!/(AL127-1))*100,100-(AL127*D$5+D$6)*100),"")</f>
        <v/>
      </c>
      <c r="AI127" s="21" t="str">
        <f t="shared" si="25"/>
        <v/>
      </c>
      <c r="AJ127" s="21" t="str">
        <f t="shared" si="26"/>
        <v/>
      </c>
      <c r="AK127" s="48">
        <f t="shared" si="27"/>
        <v>0</v>
      </c>
      <c r="AL127" s="58" t="str">
        <f t="shared" si="28"/>
        <v/>
      </c>
      <c r="AM127" s="59" t="str">
        <f t="shared" si="29"/>
        <v/>
      </c>
      <c r="AN127" s="59" t="str">
        <f t="shared" si="30"/>
        <v/>
      </c>
      <c r="AO127" s="60"/>
    </row>
    <row r="128" spans="2:41" x14ac:dyDescent="0.25">
      <c r="B128" t="s">
        <v>393</v>
      </c>
      <c r="C128" s="82">
        <v>2.5754527162977889</v>
      </c>
      <c r="D128" s="45">
        <v>5.8135000000000003</v>
      </c>
      <c r="E128" s="83">
        <f t="shared" si="35"/>
        <v>97.424547283702211</v>
      </c>
      <c r="F128" s="45"/>
      <c r="G128" s="45"/>
      <c r="H128" s="45"/>
      <c r="I128" s="46" t="str">
        <f t="shared" si="31"/>
        <v/>
      </c>
      <c r="J128" s="46" t="str">
        <f t="shared" si="32"/>
        <v/>
      </c>
      <c r="K128" s="47" t="str">
        <f t="shared" si="20"/>
        <v/>
      </c>
      <c r="L128" s="47" t="str">
        <f t="shared" si="21"/>
        <v/>
      </c>
      <c r="M128" s="48">
        <f t="shared" si="33"/>
        <v>0</v>
      </c>
      <c r="N128" s="46" t="str">
        <f t="shared" si="22"/>
        <v/>
      </c>
      <c r="O128" s="47" t="str">
        <f t="shared" si="23"/>
        <v/>
      </c>
      <c r="P128" s="47" t="str">
        <f t="shared" si="24"/>
        <v/>
      </c>
      <c r="Q128" s="48">
        <f t="shared" si="34"/>
        <v>0</v>
      </c>
      <c r="R128" s="2"/>
      <c r="AH128" s="57" t="str">
        <f>IF(G128&gt;1,IF($E$10&gt;0,100-(#REF!/(1+(AL128/#REF!)^#REF!)^#REF!+#REF!/(AL128-1))*100,100-(AL128*D$5+D$6)*100),"")</f>
        <v/>
      </c>
      <c r="AI128" s="21" t="str">
        <f t="shared" si="25"/>
        <v/>
      </c>
      <c r="AJ128" s="21" t="str">
        <f t="shared" si="26"/>
        <v/>
      </c>
      <c r="AK128" s="48">
        <f t="shared" si="27"/>
        <v>0</v>
      </c>
      <c r="AL128" s="58" t="str">
        <f t="shared" si="28"/>
        <v/>
      </c>
      <c r="AM128" s="59" t="str">
        <f t="shared" si="29"/>
        <v/>
      </c>
      <c r="AN128" s="59" t="str">
        <f t="shared" si="30"/>
        <v/>
      </c>
      <c r="AO128" s="60"/>
    </row>
    <row r="129" spans="2:41" x14ac:dyDescent="0.25">
      <c r="B129" t="s">
        <v>394</v>
      </c>
      <c r="C129" s="82">
        <v>2.7364185110664008</v>
      </c>
      <c r="D129" s="45">
        <v>5.7844999999999995</v>
      </c>
      <c r="E129" s="83">
        <f t="shared" si="35"/>
        <v>97.263581488933596</v>
      </c>
      <c r="F129" s="45"/>
      <c r="G129" s="45"/>
      <c r="H129" s="45"/>
      <c r="I129" s="46" t="str">
        <f t="shared" si="31"/>
        <v/>
      </c>
      <c r="J129" s="46" t="str">
        <f t="shared" si="32"/>
        <v/>
      </c>
      <c r="K129" s="47" t="str">
        <f t="shared" si="20"/>
        <v/>
      </c>
      <c r="L129" s="47" t="str">
        <f t="shared" si="21"/>
        <v/>
      </c>
      <c r="M129" s="48">
        <f t="shared" si="33"/>
        <v>0</v>
      </c>
      <c r="N129" s="46" t="str">
        <f t="shared" si="22"/>
        <v/>
      </c>
      <c r="O129" s="47" t="str">
        <f t="shared" si="23"/>
        <v/>
      </c>
      <c r="P129" s="47" t="str">
        <f t="shared" si="24"/>
        <v/>
      </c>
      <c r="Q129" s="48">
        <f t="shared" si="34"/>
        <v>0</v>
      </c>
      <c r="R129" s="2"/>
      <c r="AH129" s="57" t="str">
        <f>IF(G129&gt;1,IF($E$10&gt;0,100-(#REF!/(1+(AL129/#REF!)^#REF!)^#REF!+#REF!/(AL129-1))*100,100-(AL129*D$5+D$6)*100),"")</f>
        <v/>
      </c>
      <c r="AI129" s="21" t="str">
        <f t="shared" si="25"/>
        <v/>
      </c>
      <c r="AJ129" s="21" t="str">
        <f t="shared" si="26"/>
        <v/>
      </c>
      <c r="AK129" s="48">
        <f t="shared" si="27"/>
        <v>0</v>
      </c>
      <c r="AL129" s="58" t="str">
        <f t="shared" si="28"/>
        <v/>
      </c>
      <c r="AM129" s="59" t="str">
        <f t="shared" si="29"/>
        <v/>
      </c>
      <c r="AN129" s="59" t="str">
        <f t="shared" si="30"/>
        <v/>
      </c>
      <c r="AO129" s="60"/>
    </row>
    <row r="130" spans="2:41" x14ac:dyDescent="0.25">
      <c r="B130" t="s">
        <v>395</v>
      </c>
      <c r="C130" s="82">
        <v>6.2374245472836947</v>
      </c>
      <c r="D130" s="45">
        <v>5.5259999999999998</v>
      </c>
      <c r="E130" s="83">
        <f t="shared" si="35"/>
        <v>93.762575452716305</v>
      </c>
      <c r="F130" s="45"/>
      <c r="G130" s="45"/>
      <c r="H130" s="45"/>
      <c r="I130" s="46" t="str">
        <f t="shared" si="31"/>
        <v/>
      </c>
      <c r="J130" s="46" t="str">
        <f t="shared" si="32"/>
        <v/>
      </c>
      <c r="K130" s="47" t="str">
        <f t="shared" si="20"/>
        <v/>
      </c>
      <c r="L130" s="47" t="str">
        <f t="shared" si="21"/>
        <v/>
      </c>
      <c r="M130" s="48">
        <f t="shared" si="33"/>
        <v>0</v>
      </c>
      <c r="N130" s="46" t="str">
        <f t="shared" si="22"/>
        <v/>
      </c>
      <c r="O130" s="47" t="str">
        <f t="shared" si="23"/>
        <v/>
      </c>
      <c r="P130" s="47" t="str">
        <f t="shared" si="24"/>
        <v/>
      </c>
      <c r="Q130" s="48">
        <f t="shared" si="34"/>
        <v>0</v>
      </c>
      <c r="R130" s="2"/>
      <c r="AH130" s="57" t="str">
        <f>IF(G130&gt;1,IF($E$10&gt;0,100-(#REF!/(1+(AL130/#REF!)^#REF!)^#REF!+#REF!/(AL130-1))*100,100-(AL130*D$5+D$6)*100),"")</f>
        <v/>
      </c>
      <c r="AI130" s="21" t="str">
        <f t="shared" si="25"/>
        <v/>
      </c>
      <c r="AJ130" s="21" t="str">
        <f t="shared" si="26"/>
        <v/>
      </c>
      <c r="AK130" s="48">
        <f t="shared" si="27"/>
        <v>0</v>
      </c>
      <c r="AL130" s="58" t="str">
        <f t="shared" si="28"/>
        <v/>
      </c>
      <c r="AM130" s="59" t="str">
        <f t="shared" si="29"/>
        <v/>
      </c>
      <c r="AN130" s="59" t="str">
        <f t="shared" si="30"/>
        <v/>
      </c>
      <c r="AO130" s="60"/>
    </row>
    <row r="131" spans="2:41" x14ac:dyDescent="0.25">
      <c r="B131" t="s">
        <v>396</v>
      </c>
      <c r="C131" s="82">
        <v>10.140845070422527</v>
      </c>
      <c r="D131" s="45">
        <v>5.1899999999999995</v>
      </c>
      <c r="E131" s="83">
        <f t="shared" si="35"/>
        <v>89.859154929577471</v>
      </c>
      <c r="F131" s="45"/>
      <c r="G131" s="45"/>
      <c r="H131" s="45"/>
      <c r="I131" s="46" t="str">
        <f t="shared" si="31"/>
        <v/>
      </c>
      <c r="J131" s="46" t="str">
        <f t="shared" si="32"/>
        <v/>
      </c>
      <c r="K131" s="47" t="str">
        <f t="shared" si="20"/>
        <v/>
      </c>
      <c r="L131" s="47" t="str">
        <f t="shared" si="21"/>
        <v/>
      </c>
      <c r="M131" s="48">
        <f t="shared" si="33"/>
        <v>0</v>
      </c>
      <c r="N131" s="46" t="str">
        <f t="shared" si="22"/>
        <v/>
      </c>
      <c r="O131" s="47" t="str">
        <f t="shared" si="23"/>
        <v/>
      </c>
      <c r="P131" s="47" t="str">
        <f t="shared" si="24"/>
        <v/>
      </c>
      <c r="Q131" s="48">
        <f t="shared" si="34"/>
        <v>0</v>
      </c>
      <c r="R131" s="2"/>
      <c r="AH131" s="57" t="str">
        <f>IF(G131&gt;1,IF($E$10&gt;0,100-(#REF!/(1+(AL131/#REF!)^#REF!)^#REF!+#REF!/(AL131-1))*100,100-(AL131*D$5+D$6)*100),"")</f>
        <v/>
      </c>
      <c r="AI131" s="21" t="str">
        <f t="shared" si="25"/>
        <v/>
      </c>
      <c r="AJ131" s="21" t="str">
        <f t="shared" si="26"/>
        <v/>
      </c>
      <c r="AK131" s="48">
        <f t="shared" si="27"/>
        <v>0</v>
      </c>
      <c r="AL131" s="58" t="str">
        <f t="shared" si="28"/>
        <v/>
      </c>
      <c r="AM131" s="59" t="str">
        <f t="shared" si="29"/>
        <v/>
      </c>
      <c r="AN131" s="59" t="str">
        <f t="shared" si="30"/>
        <v/>
      </c>
      <c r="AO131" s="60"/>
    </row>
    <row r="132" spans="2:41" x14ac:dyDescent="0.25">
      <c r="B132" t="s">
        <v>397</v>
      </c>
      <c r="C132" s="82">
        <v>4.1029766693483625</v>
      </c>
      <c r="D132" s="45">
        <v>5.6679999999999993</v>
      </c>
      <c r="E132" s="83">
        <f t="shared" si="35"/>
        <v>95.897023330651635</v>
      </c>
      <c r="F132" s="45"/>
      <c r="G132" s="45"/>
      <c r="H132" s="45"/>
      <c r="I132" s="46" t="str">
        <f t="shared" si="31"/>
        <v/>
      </c>
      <c r="J132" s="46" t="str">
        <f t="shared" si="32"/>
        <v/>
      </c>
      <c r="K132" s="47" t="str">
        <f t="shared" si="20"/>
        <v/>
      </c>
      <c r="L132" s="47" t="str">
        <f t="shared" si="21"/>
        <v/>
      </c>
      <c r="M132" s="48">
        <f t="shared" si="33"/>
        <v>0</v>
      </c>
      <c r="N132" s="46" t="str">
        <f t="shared" si="22"/>
        <v/>
      </c>
      <c r="O132" s="47" t="str">
        <f t="shared" si="23"/>
        <v/>
      </c>
      <c r="P132" s="47" t="str">
        <f t="shared" si="24"/>
        <v/>
      </c>
      <c r="Q132" s="48">
        <f t="shared" si="34"/>
        <v>0</v>
      </c>
      <c r="R132" s="2"/>
      <c r="AH132" s="57" t="str">
        <f>IF(G132&gt;1,IF($E$10&gt;0,100-(#REF!/(1+(AL132/#REF!)^#REF!)^#REF!+#REF!/(AL132-1))*100,100-(AL132*D$5+D$6)*100),"")</f>
        <v/>
      </c>
      <c r="AI132" s="21" t="str">
        <f t="shared" si="25"/>
        <v/>
      </c>
      <c r="AJ132" s="21" t="str">
        <f t="shared" si="26"/>
        <v/>
      </c>
      <c r="AK132" s="48">
        <f t="shared" si="27"/>
        <v>0</v>
      </c>
      <c r="AL132" s="58" t="str">
        <f t="shared" si="28"/>
        <v/>
      </c>
      <c r="AM132" s="59" t="str">
        <f t="shared" si="29"/>
        <v/>
      </c>
      <c r="AN132" s="59" t="str">
        <f t="shared" si="30"/>
        <v/>
      </c>
      <c r="AO132" s="60"/>
    </row>
    <row r="133" spans="2:41" x14ac:dyDescent="0.25">
      <c r="B133" t="s">
        <v>398</v>
      </c>
      <c r="C133" s="82">
        <v>4.0225261464199553</v>
      </c>
      <c r="D133" s="45">
        <v>5.694</v>
      </c>
      <c r="E133" s="83">
        <f t="shared" si="35"/>
        <v>95.977473853580051</v>
      </c>
      <c r="F133" s="45"/>
      <c r="G133" s="45"/>
      <c r="H133" s="45"/>
      <c r="I133" s="46" t="str">
        <f t="shared" si="31"/>
        <v/>
      </c>
      <c r="J133" s="46" t="str">
        <f t="shared" si="32"/>
        <v/>
      </c>
      <c r="K133" s="47" t="str">
        <f t="shared" si="20"/>
        <v/>
      </c>
      <c r="L133" s="47" t="str">
        <f t="shared" si="21"/>
        <v/>
      </c>
      <c r="M133" s="48">
        <f t="shared" si="33"/>
        <v>0</v>
      </c>
      <c r="N133" s="46" t="str">
        <f t="shared" si="22"/>
        <v/>
      </c>
      <c r="O133" s="47" t="str">
        <f t="shared" si="23"/>
        <v/>
      </c>
      <c r="P133" s="47" t="str">
        <f t="shared" si="24"/>
        <v/>
      </c>
      <c r="Q133" s="48">
        <f t="shared" si="34"/>
        <v>0</v>
      </c>
      <c r="R133" s="2"/>
      <c r="AH133" s="57" t="str">
        <f>IF(G133&gt;1,IF($E$10&gt;0,100-(#REF!/(1+(AL133/#REF!)^#REF!)^#REF!+#REF!/(AL133-1))*100,100-(AL133*D$5+D$6)*100),"")</f>
        <v/>
      </c>
      <c r="AI133" s="21" t="str">
        <f t="shared" si="25"/>
        <v/>
      </c>
      <c r="AJ133" s="21" t="str">
        <f t="shared" si="26"/>
        <v/>
      </c>
      <c r="AK133" s="48">
        <f t="shared" si="27"/>
        <v>0</v>
      </c>
      <c r="AL133" s="58" t="str">
        <f t="shared" si="28"/>
        <v/>
      </c>
      <c r="AM133" s="59" t="str">
        <f t="shared" si="29"/>
        <v/>
      </c>
      <c r="AN133" s="59" t="str">
        <f t="shared" si="30"/>
        <v/>
      </c>
      <c r="AO133" s="60"/>
    </row>
    <row r="134" spans="2:41" x14ac:dyDescent="0.25">
      <c r="B134" t="s">
        <v>399</v>
      </c>
      <c r="C134" s="82">
        <v>7.6830249396621184</v>
      </c>
      <c r="D134" s="45">
        <v>5.3904999999999994</v>
      </c>
      <c r="E134" s="83">
        <f t="shared" si="35"/>
        <v>92.316975060337882</v>
      </c>
      <c r="F134" s="45"/>
      <c r="G134" s="45"/>
      <c r="H134" s="45"/>
      <c r="I134" s="46" t="str">
        <f t="shared" si="31"/>
        <v/>
      </c>
      <c r="J134" s="46" t="str">
        <f t="shared" si="32"/>
        <v/>
      </c>
      <c r="K134" s="47" t="str">
        <f t="shared" si="20"/>
        <v/>
      </c>
      <c r="L134" s="47" t="str">
        <f t="shared" si="21"/>
        <v/>
      </c>
      <c r="M134" s="48">
        <f t="shared" si="33"/>
        <v>0</v>
      </c>
      <c r="N134" s="46" t="str">
        <f t="shared" si="22"/>
        <v/>
      </c>
      <c r="O134" s="47" t="str">
        <f t="shared" si="23"/>
        <v/>
      </c>
      <c r="P134" s="47" t="str">
        <f t="shared" si="24"/>
        <v/>
      </c>
      <c r="Q134" s="48">
        <f t="shared" si="34"/>
        <v>0</v>
      </c>
      <c r="R134" s="2"/>
      <c r="AH134" s="57" t="str">
        <f>IF(G134&gt;1,IF($E$10&gt;0,100-(#REF!/(1+(AL134/#REF!)^#REF!)^#REF!+#REF!/(AL134-1))*100,100-(AL134*D$5+D$6)*100),"")</f>
        <v/>
      </c>
      <c r="AI134" s="21" t="str">
        <f t="shared" si="25"/>
        <v/>
      </c>
      <c r="AJ134" s="21" t="str">
        <f t="shared" si="26"/>
        <v/>
      </c>
      <c r="AK134" s="48">
        <f t="shared" si="27"/>
        <v>0</v>
      </c>
      <c r="AL134" s="58" t="str">
        <f t="shared" si="28"/>
        <v/>
      </c>
      <c r="AM134" s="59" t="str">
        <f t="shared" si="29"/>
        <v/>
      </c>
      <c r="AN134" s="59" t="str">
        <f t="shared" si="30"/>
        <v/>
      </c>
      <c r="AO134" s="60"/>
    </row>
    <row r="135" spans="2:41" x14ac:dyDescent="0.25">
      <c r="B135" t="s">
        <v>400</v>
      </c>
      <c r="C135" s="82">
        <v>11.504424778761061</v>
      </c>
      <c r="D135" s="45">
        <v>5.1029999999999998</v>
      </c>
      <c r="E135" s="83">
        <f t="shared" si="35"/>
        <v>88.495575221238937</v>
      </c>
      <c r="F135" s="45"/>
      <c r="G135" s="45"/>
      <c r="H135" s="45"/>
      <c r="I135" s="46" t="str">
        <f t="shared" si="31"/>
        <v/>
      </c>
      <c r="J135" s="46" t="str">
        <f t="shared" si="32"/>
        <v/>
      </c>
      <c r="K135" s="47" t="str">
        <f t="shared" ref="K135:K198" si="36">IF(G135&gt;1,I135-J135,"")</f>
        <v/>
      </c>
      <c r="L135" s="47" t="str">
        <f t="shared" ref="L135:L198" si="37">IF(G135&gt;1,ABS(K135),"")</f>
        <v/>
      </c>
      <c r="M135" s="48">
        <f t="shared" si="33"/>
        <v>0</v>
      </c>
      <c r="N135" s="46" t="str">
        <f t="shared" ref="N135:N198" si="38">IF(G135&gt;1,J135+$K$5,"")</f>
        <v/>
      </c>
      <c r="O135" s="47" t="str">
        <f t="shared" ref="O135:O198" si="39">IF(G135&gt;1,I135-N135,"")</f>
        <v/>
      </c>
      <c r="P135" s="47" t="str">
        <f t="shared" ref="P135:P198" si="40">IF(G135&gt;1,ABS(O135),"")</f>
        <v/>
      </c>
      <c r="Q135" s="48">
        <f t="shared" si="34"/>
        <v>0</v>
      </c>
      <c r="R135" s="2"/>
      <c r="AH135" s="57" t="str">
        <f>IF(G135&gt;1,IF($E$10&gt;0,100-(#REF!/(1+(AL135/#REF!)^#REF!)^#REF!+#REF!/(AL135-1))*100,100-(AL135*D$5+D$6)*100),"")</f>
        <v/>
      </c>
      <c r="AI135" s="21" t="str">
        <f t="shared" ref="AI135:AI198" si="41">IF(G135&gt;1,I135-AH135,"")</f>
        <v/>
      </c>
      <c r="AJ135" s="21" t="str">
        <f t="shared" ref="AJ135:AJ198" si="42">IF(G135&gt;1,ABS(AI135),"")</f>
        <v/>
      </c>
      <c r="AK135" s="48">
        <f t="shared" ref="AK135:AK198" si="43">IF($G135&gt;1.2,IF(AJ135&gt;1.2,1,0),0)</f>
        <v>0</v>
      </c>
      <c r="AL135" s="58" t="str">
        <f t="shared" ref="AL135:AL198" si="44">IF(G135&gt;0,G135+AN135,"")</f>
        <v/>
      </c>
      <c r="AM135" s="59" t="str">
        <f t="shared" ref="AM135:AM198" si="45">IF(G135&gt;0,$AM$5,"")</f>
        <v/>
      </c>
      <c r="AN135" s="59" t="str">
        <f t="shared" ref="AN135:AN198" si="46">IF(G135&gt;0,$AN$5,"")</f>
        <v/>
      </c>
      <c r="AO135" s="60"/>
    </row>
    <row r="136" spans="2:41" x14ac:dyDescent="0.25">
      <c r="B136" t="s">
        <v>401</v>
      </c>
      <c r="C136" s="82">
        <v>4.9074818986323541</v>
      </c>
      <c r="D136" s="45">
        <v>5.7160000000000002</v>
      </c>
      <c r="E136" s="83">
        <f t="shared" si="35"/>
        <v>95.092518101367645</v>
      </c>
      <c r="F136" s="45"/>
      <c r="G136" s="45"/>
      <c r="H136" s="45"/>
      <c r="I136" s="46" t="str">
        <f t="shared" ref="I136:I199" si="47">IF(G136&gt;1,100-H136,"")</f>
        <v/>
      </c>
      <c r="J136" s="46" t="str">
        <f t="shared" ref="J136:J199" si="48">IF(G136&gt;1,100-(G136*D$5+D$6),"")</f>
        <v/>
      </c>
      <c r="K136" s="47" t="str">
        <f t="shared" si="36"/>
        <v/>
      </c>
      <c r="L136" s="47" t="str">
        <f t="shared" si="37"/>
        <v/>
      </c>
      <c r="M136" s="48">
        <f t="shared" ref="M136:M199" si="49">IF($G136&gt;1.2,IF(L136&gt;1.2,1,0),0)</f>
        <v>0</v>
      </c>
      <c r="N136" s="46" t="str">
        <f t="shared" si="38"/>
        <v/>
      </c>
      <c r="O136" s="47" t="str">
        <f t="shared" si="39"/>
        <v/>
      </c>
      <c r="P136" s="47" t="str">
        <f t="shared" si="40"/>
        <v/>
      </c>
      <c r="Q136" s="48">
        <f t="shared" ref="Q136:Q199" si="50">IF($G136&gt;1.2,IF(P136&gt;1.2,1,0),0)</f>
        <v>0</v>
      </c>
      <c r="R136" s="2"/>
      <c r="AH136" s="57" t="str">
        <f>IF(G136&gt;1,IF($E$10&gt;0,100-(#REF!/(1+(AL136/#REF!)^#REF!)^#REF!+#REF!/(AL136-1))*100,100-(AL136*D$5+D$6)*100),"")</f>
        <v/>
      </c>
      <c r="AI136" s="21" t="str">
        <f t="shared" si="41"/>
        <v/>
      </c>
      <c r="AJ136" s="21" t="str">
        <f t="shared" si="42"/>
        <v/>
      </c>
      <c r="AK136" s="48">
        <f t="shared" si="43"/>
        <v>0</v>
      </c>
      <c r="AL136" s="58" t="str">
        <f t="shared" si="44"/>
        <v/>
      </c>
      <c r="AM136" s="59" t="str">
        <f t="shared" si="45"/>
        <v/>
      </c>
      <c r="AN136" s="59" t="str">
        <f t="shared" si="46"/>
        <v/>
      </c>
      <c r="AO136" s="60"/>
    </row>
    <row r="137" spans="2:41" x14ac:dyDescent="0.25">
      <c r="B137" t="s">
        <v>402</v>
      </c>
      <c r="C137" s="82">
        <v>5.2292839903459498</v>
      </c>
      <c r="D137" s="45">
        <v>5.6870000000000003</v>
      </c>
      <c r="E137" s="83">
        <f t="shared" si="35"/>
        <v>94.770716009654052</v>
      </c>
      <c r="F137" s="45"/>
      <c r="G137" s="45"/>
      <c r="H137" s="45"/>
      <c r="I137" s="46" t="str">
        <f t="shared" si="47"/>
        <v/>
      </c>
      <c r="J137" s="46" t="str">
        <f t="shared" si="48"/>
        <v/>
      </c>
      <c r="K137" s="47" t="str">
        <f t="shared" si="36"/>
        <v/>
      </c>
      <c r="L137" s="47" t="str">
        <f t="shared" si="37"/>
        <v/>
      </c>
      <c r="M137" s="48">
        <f t="shared" si="49"/>
        <v>0</v>
      </c>
      <c r="N137" s="46" t="str">
        <f t="shared" si="38"/>
        <v/>
      </c>
      <c r="O137" s="47" t="str">
        <f t="shared" si="39"/>
        <v/>
      </c>
      <c r="P137" s="47" t="str">
        <f t="shared" si="40"/>
        <v/>
      </c>
      <c r="Q137" s="48">
        <f t="shared" si="50"/>
        <v>0</v>
      </c>
      <c r="R137" s="2"/>
      <c r="AH137" s="57" t="str">
        <f>IF(G137&gt;1,IF($E$10&gt;0,100-(#REF!/(1+(AL137/#REF!)^#REF!)^#REF!+#REF!/(AL137-1))*100,100-(AL137*D$5+D$6)*100),"")</f>
        <v/>
      </c>
      <c r="AI137" s="21" t="str">
        <f t="shared" si="41"/>
        <v/>
      </c>
      <c r="AJ137" s="21" t="str">
        <f t="shared" si="42"/>
        <v/>
      </c>
      <c r="AK137" s="48">
        <f t="shared" si="43"/>
        <v>0</v>
      </c>
      <c r="AL137" s="58" t="str">
        <f t="shared" si="44"/>
        <v/>
      </c>
      <c r="AM137" s="59" t="str">
        <f t="shared" si="45"/>
        <v/>
      </c>
      <c r="AN137" s="59" t="str">
        <f t="shared" si="46"/>
        <v/>
      </c>
      <c r="AO137" s="60"/>
    </row>
    <row r="138" spans="2:41" x14ac:dyDescent="0.25">
      <c r="B138" t="s">
        <v>403</v>
      </c>
      <c r="C138" s="82">
        <v>3.7826961770623688</v>
      </c>
      <c r="D138" s="45">
        <v>5.7565000000000008</v>
      </c>
      <c r="E138" s="83">
        <f t="shared" si="35"/>
        <v>96.217303822937637</v>
      </c>
      <c r="F138" s="45"/>
      <c r="G138" s="45"/>
      <c r="H138" s="45"/>
      <c r="I138" s="46" t="str">
        <f t="shared" si="47"/>
        <v/>
      </c>
      <c r="J138" s="46" t="str">
        <f t="shared" si="48"/>
        <v/>
      </c>
      <c r="K138" s="47" t="str">
        <f t="shared" si="36"/>
        <v/>
      </c>
      <c r="L138" s="47" t="str">
        <f t="shared" si="37"/>
        <v/>
      </c>
      <c r="M138" s="48">
        <f t="shared" si="49"/>
        <v>0</v>
      </c>
      <c r="N138" s="46" t="str">
        <f t="shared" si="38"/>
        <v/>
      </c>
      <c r="O138" s="47" t="str">
        <f t="shared" si="39"/>
        <v/>
      </c>
      <c r="P138" s="47" t="str">
        <f t="shared" si="40"/>
        <v/>
      </c>
      <c r="Q138" s="48">
        <f t="shared" si="50"/>
        <v>0</v>
      </c>
      <c r="R138" s="2"/>
      <c r="AH138" s="57" t="str">
        <f>IF(G138&gt;1,IF($E$10&gt;0,100-(#REF!/(1+(AL138/#REF!)^#REF!)^#REF!+#REF!/(AL138-1))*100,100-(AL138*D$5+D$6)*100),"")</f>
        <v/>
      </c>
      <c r="AI138" s="21" t="str">
        <f t="shared" si="41"/>
        <v/>
      </c>
      <c r="AJ138" s="21" t="str">
        <f t="shared" si="42"/>
        <v/>
      </c>
      <c r="AK138" s="48">
        <f t="shared" si="43"/>
        <v>0</v>
      </c>
      <c r="AL138" s="58" t="str">
        <f t="shared" si="44"/>
        <v/>
      </c>
      <c r="AM138" s="59" t="str">
        <f t="shared" si="45"/>
        <v/>
      </c>
      <c r="AN138" s="59" t="str">
        <f t="shared" si="46"/>
        <v/>
      </c>
      <c r="AO138" s="60"/>
    </row>
    <row r="139" spans="2:41" x14ac:dyDescent="0.25">
      <c r="B139" t="s">
        <v>404</v>
      </c>
      <c r="C139" s="82">
        <v>3.8229376257545176</v>
      </c>
      <c r="D139" s="45">
        <v>5.7095000000000002</v>
      </c>
      <c r="E139" s="83">
        <f t="shared" si="35"/>
        <v>96.17706237424548</v>
      </c>
      <c r="F139" s="45"/>
      <c r="G139" s="45"/>
      <c r="H139" s="45"/>
      <c r="I139" s="46" t="str">
        <f t="shared" si="47"/>
        <v/>
      </c>
      <c r="J139" s="46" t="str">
        <f t="shared" si="48"/>
        <v/>
      </c>
      <c r="K139" s="47" t="str">
        <f t="shared" si="36"/>
        <v/>
      </c>
      <c r="L139" s="47" t="str">
        <f t="shared" si="37"/>
        <v/>
      </c>
      <c r="M139" s="48">
        <f t="shared" si="49"/>
        <v>0</v>
      </c>
      <c r="N139" s="46" t="str">
        <f t="shared" si="38"/>
        <v/>
      </c>
      <c r="O139" s="47" t="str">
        <f t="shared" si="39"/>
        <v/>
      </c>
      <c r="P139" s="47" t="str">
        <f t="shared" si="40"/>
        <v/>
      </c>
      <c r="Q139" s="48">
        <f t="shared" si="50"/>
        <v>0</v>
      </c>
      <c r="R139" s="2"/>
      <c r="AH139" s="57" t="str">
        <f>IF(G139&gt;1,IF($E$10&gt;0,100-(#REF!/(1+(AL139/#REF!)^#REF!)^#REF!+#REF!/(AL139-1))*100,100-(AL139*D$5+D$6)*100),"")</f>
        <v/>
      </c>
      <c r="AI139" s="21" t="str">
        <f t="shared" si="41"/>
        <v/>
      </c>
      <c r="AJ139" s="21" t="str">
        <f t="shared" si="42"/>
        <v/>
      </c>
      <c r="AK139" s="48">
        <f t="shared" si="43"/>
        <v>0</v>
      </c>
      <c r="AL139" s="58" t="str">
        <f t="shared" si="44"/>
        <v/>
      </c>
      <c r="AM139" s="59" t="str">
        <f t="shared" si="45"/>
        <v/>
      </c>
      <c r="AN139" s="59" t="str">
        <f t="shared" si="46"/>
        <v/>
      </c>
      <c r="AO139" s="60"/>
    </row>
    <row r="140" spans="2:41" x14ac:dyDescent="0.25">
      <c r="B140" t="s">
        <v>405</v>
      </c>
      <c r="C140" s="82">
        <v>3.3857315598549</v>
      </c>
      <c r="D140" s="45">
        <v>5.7550000000000008</v>
      </c>
      <c r="E140" s="83">
        <f t="shared" si="35"/>
        <v>96.614268440145096</v>
      </c>
      <c r="F140" s="45"/>
      <c r="G140" s="45"/>
      <c r="H140" s="45"/>
      <c r="I140" s="46" t="str">
        <f t="shared" si="47"/>
        <v/>
      </c>
      <c r="J140" s="46" t="str">
        <f t="shared" si="48"/>
        <v/>
      </c>
      <c r="K140" s="47" t="str">
        <f t="shared" si="36"/>
        <v/>
      </c>
      <c r="L140" s="47" t="str">
        <f t="shared" si="37"/>
        <v/>
      </c>
      <c r="M140" s="48">
        <f t="shared" si="49"/>
        <v>0</v>
      </c>
      <c r="N140" s="46" t="str">
        <f t="shared" si="38"/>
        <v/>
      </c>
      <c r="O140" s="47" t="str">
        <f t="shared" si="39"/>
        <v/>
      </c>
      <c r="P140" s="47" t="str">
        <f t="shared" si="40"/>
        <v/>
      </c>
      <c r="Q140" s="48">
        <f t="shared" si="50"/>
        <v>0</v>
      </c>
      <c r="R140" s="2"/>
      <c r="AH140" s="57" t="str">
        <f>IF(G140&gt;1,IF($E$10&gt;0,100-(#REF!/(1+(AL140/#REF!)^#REF!)^#REF!+#REF!/(AL140-1))*100,100-(AL140*D$5+D$6)*100),"")</f>
        <v/>
      </c>
      <c r="AI140" s="21" t="str">
        <f t="shared" si="41"/>
        <v/>
      </c>
      <c r="AJ140" s="21" t="str">
        <f t="shared" si="42"/>
        <v/>
      </c>
      <c r="AK140" s="48">
        <f t="shared" si="43"/>
        <v>0</v>
      </c>
      <c r="AL140" s="58" t="str">
        <f t="shared" si="44"/>
        <v/>
      </c>
      <c r="AM140" s="59" t="str">
        <f t="shared" si="45"/>
        <v/>
      </c>
      <c r="AN140" s="59" t="str">
        <f t="shared" si="46"/>
        <v/>
      </c>
      <c r="AO140" s="60"/>
    </row>
    <row r="141" spans="2:41" x14ac:dyDescent="0.25">
      <c r="B141" t="s">
        <v>406</v>
      </c>
      <c r="C141" s="82">
        <v>3.4663442160419131</v>
      </c>
      <c r="D141" s="45">
        <v>5.7729999999999997</v>
      </c>
      <c r="E141" s="83">
        <f t="shared" si="35"/>
        <v>96.533655783958082</v>
      </c>
      <c r="F141" s="45"/>
      <c r="G141" s="45"/>
      <c r="H141" s="45"/>
      <c r="I141" s="46" t="str">
        <f t="shared" si="47"/>
        <v/>
      </c>
      <c r="J141" s="46" t="str">
        <f t="shared" si="48"/>
        <v/>
      </c>
      <c r="K141" s="47" t="str">
        <f t="shared" si="36"/>
        <v/>
      </c>
      <c r="L141" s="47" t="str">
        <f t="shared" si="37"/>
        <v/>
      </c>
      <c r="M141" s="48">
        <f t="shared" si="49"/>
        <v>0</v>
      </c>
      <c r="N141" s="46" t="str">
        <f t="shared" si="38"/>
        <v/>
      </c>
      <c r="O141" s="47" t="str">
        <f t="shared" si="39"/>
        <v/>
      </c>
      <c r="P141" s="47" t="str">
        <f t="shared" si="40"/>
        <v/>
      </c>
      <c r="Q141" s="48">
        <f t="shared" si="50"/>
        <v>0</v>
      </c>
      <c r="R141" s="2"/>
      <c r="AH141" s="57" t="str">
        <f>IF(G141&gt;1,IF($E$10&gt;0,100-(#REF!/(1+(AL141/#REF!)^#REF!)^#REF!+#REF!/(AL141-1))*100,100-(AL141*D$5+D$6)*100),"")</f>
        <v/>
      </c>
      <c r="AI141" s="21" t="str">
        <f t="shared" si="41"/>
        <v/>
      </c>
      <c r="AJ141" s="21" t="str">
        <f t="shared" si="42"/>
        <v/>
      </c>
      <c r="AK141" s="48">
        <f t="shared" si="43"/>
        <v>0</v>
      </c>
      <c r="AL141" s="58" t="str">
        <f t="shared" si="44"/>
        <v/>
      </c>
      <c r="AM141" s="59" t="str">
        <f t="shared" si="45"/>
        <v/>
      </c>
      <c r="AN141" s="59" t="str">
        <f t="shared" si="46"/>
        <v/>
      </c>
      <c r="AO141" s="60"/>
    </row>
    <row r="142" spans="2:41" x14ac:dyDescent="0.25">
      <c r="B142" t="s">
        <v>407</v>
      </c>
      <c r="C142" s="82">
        <v>3.4301856335754803</v>
      </c>
      <c r="D142" s="45">
        <v>5.7309999999999999</v>
      </c>
      <c r="E142" s="83">
        <f t="shared" si="35"/>
        <v>96.569814366424524</v>
      </c>
      <c r="F142" s="45"/>
      <c r="G142" s="45"/>
      <c r="H142" s="45"/>
      <c r="I142" s="46" t="str">
        <f t="shared" si="47"/>
        <v/>
      </c>
      <c r="J142" s="46" t="str">
        <f t="shared" si="48"/>
        <v/>
      </c>
      <c r="K142" s="47" t="str">
        <f t="shared" si="36"/>
        <v/>
      </c>
      <c r="L142" s="47" t="str">
        <f t="shared" si="37"/>
        <v/>
      </c>
      <c r="M142" s="48">
        <f t="shared" si="49"/>
        <v>0</v>
      </c>
      <c r="N142" s="46" t="str">
        <f t="shared" si="38"/>
        <v/>
      </c>
      <c r="O142" s="47" t="str">
        <f t="shared" si="39"/>
        <v/>
      </c>
      <c r="P142" s="47" t="str">
        <f t="shared" si="40"/>
        <v/>
      </c>
      <c r="Q142" s="48">
        <f t="shared" si="50"/>
        <v>0</v>
      </c>
      <c r="R142" s="2"/>
      <c r="AH142" s="57" t="str">
        <f>IF(G142&gt;1,IF($E$10&gt;0,100-(#REF!/(1+(AL142/#REF!)^#REF!)^#REF!+#REF!/(AL142-1))*100,100-(AL142*D$5+D$6)*100),"")</f>
        <v/>
      </c>
      <c r="AI142" s="21" t="str">
        <f t="shared" si="41"/>
        <v/>
      </c>
      <c r="AJ142" s="21" t="str">
        <f t="shared" si="42"/>
        <v/>
      </c>
      <c r="AK142" s="48">
        <f t="shared" si="43"/>
        <v>0</v>
      </c>
      <c r="AL142" s="58" t="str">
        <f t="shared" si="44"/>
        <v/>
      </c>
      <c r="AM142" s="59" t="str">
        <f t="shared" si="45"/>
        <v/>
      </c>
      <c r="AN142" s="59" t="str">
        <f t="shared" si="46"/>
        <v/>
      </c>
      <c r="AO142" s="60"/>
    </row>
    <row r="143" spans="2:41" x14ac:dyDescent="0.25">
      <c r="B143" t="s">
        <v>408</v>
      </c>
      <c r="C143" s="82">
        <v>3.1476997578692609</v>
      </c>
      <c r="D143" s="45">
        <v>5.7149999999999999</v>
      </c>
      <c r="E143" s="83">
        <f t="shared" si="35"/>
        <v>96.852300242130738</v>
      </c>
      <c r="F143" s="45"/>
      <c r="G143" s="45"/>
      <c r="H143" s="45"/>
      <c r="I143" s="46" t="str">
        <f t="shared" si="47"/>
        <v/>
      </c>
      <c r="J143" s="46" t="str">
        <f t="shared" si="48"/>
        <v/>
      </c>
      <c r="K143" s="47" t="str">
        <f t="shared" si="36"/>
        <v/>
      </c>
      <c r="L143" s="47" t="str">
        <f t="shared" si="37"/>
        <v/>
      </c>
      <c r="M143" s="48">
        <f t="shared" si="49"/>
        <v>0</v>
      </c>
      <c r="N143" s="46" t="str">
        <f t="shared" si="38"/>
        <v/>
      </c>
      <c r="O143" s="47" t="str">
        <f t="shared" si="39"/>
        <v/>
      </c>
      <c r="P143" s="47" t="str">
        <f t="shared" si="40"/>
        <v/>
      </c>
      <c r="Q143" s="48">
        <f t="shared" si="50"/>
        <v>0</v>
      </c>
      <c r="R143" s="2"/>
      <c r="AH143" s="57" t="str">
        <f>IF(G143&gt;1,IF($E$10&gt;0,100-(#REF!/(1+(AL143/#REF!)^#REF!)^#REF!+#REF!/(AL143-1))*100,100-(AL143*D$5+D$6)*100),"")</f>
        <v/>
      </c>
      <c r="AI143" s="21" t="str">
        <f t="shared" si="41"/>
        <v/>
      </c>
      <c r="AJ143" s="21" t="str">
        <f t="shared" si="42"/>
        <v/>
      </c>
      <c r="AK143" s="48">
        <f t="shared" si="43"/>
        <v>0</v>
      </c>
      <c r="AL143" s="58" t="str">
        <f t="shared" si="44"/>
        <v/>
      </c>
      <c r="AM143" s="59" t="str">
        <f t="shared" si="45"/>
        <v/>
      </c>
      <c r="AN143" s="59" t="str">
        <f t="shared" si="46"/>
        <v/>
      </c>
      <c r="AO143" s="60"/>
    </row>
    <row r="144" spans="2:41" x14ac:dyDescent="0.25">
      <c r="B144" t="s">
        <v>409</v>
      </c>
      <c r="C144" s="82">
        <v>7.0621468926553774</v>
      </c>
      <c r="D144" s="45">
        <v>5.46</v>
      </c>
      <c r="E144" s="83">
        <f t="shared" si="35"/>
        <v>92.937853107344623</v>
      </c>
      <c r="F144" s="45"/>
      <c r="G144" s="45"/>
      <c r="H144" s="45"/>
      <c r="I144" s="46" t="str">
        <f t="shared" si="47"/>
        <v/>
      </c>
      <c r="J144" s="46" t="str">
        <f t="shared" si="48"/>
        <v/>
      </c>
      <c r="K144" s="47" t="str">
        <f t="shared" si="36"/>
        <v/>
      </c>
      <c r="L144" s="47" t="str">
        <f t="shared" si="37"/>
        <v/>
      </c>
      <c r="M144" s="48">
        <f t="shared" si="49"/>
        <v>0</v>
      </c>
      <c r="N144" s="46" t="str">
        <f t="shared" si="38"/>
        <v/>
      </c>
      <c r="O144" s="47" t="str">
        <f t="shared" si="39"/>
        <v/>
      </c>
      <c r="P144" s="47" t="str">
        <f t="shared" si="40"/>
        <v/>
      </c>
      <c r="Q144" s="48">
        <f t="shared" si="50"/>
        <v>0</v>
      </c>
      <c r="R144" s="2"/>
      <c r="AH144" s="57" t="str">
        <f>IF(G144&gt;1,IF($E$10&gt;0,100-(#REF!/(1+(AL144/#REF!)^#REF!)^#REF!+#REF!/(AL144-1))*100,100-(AL144*D$5+D$6)*100),"")</f>
        <v/>
      </c>
      <c r="AI144" s="21" t="str">
        <f t="shared" si="41"/>
        <v/>
      </c>
      <c r="AJ144" s="21" t="str">
        <f t="shared" si="42"/>
        <v/>
      </c>
      <c r="AK144" s="48">
        <f t="shared" si="43"/>
        <v>0</v>
      </c>
      <c r="AL144" s="58" t="str">
        <f t="shared" si="44"/>
        <v/>
      </c>
      <c r="AM144" s="59" t="str">
        <f t="shared" si="45"/>
        <v/>
      </c>
      <c r="AN144" s="59" t="str">
        <f t="shared" si="46"/>
        <v/>
      </c>
      <c r="AO144" s="60"/>
    </row>
    <row r="145" spans="2:41" x14ac:dyDescent="0.25">
      <c r="B145" t="s">
        <v>410</v>
      </c>
      <c r="C145" s="82">
        <v>10.613397901533508</v>
      </c>
      <c r="D145" s="45">
        <v>5.1225000000000005</v>
      </c>
      <c r="E145" s="83">
        <f t="shared" si="35"/>
        <v>89.386602098466497</v>
      </c>
      <c r="F145" s="45"/>
      <c r="G145" s="45"/>
      <c r="H145" s="45"/>
      <c r="I145" s="46" t="str">
        <f t="shared" si="47"/>
        <v/>
      </c>
      <c r="J145" s="46" t="str">
        <f t="shared" si="48"/>
        <v/>
      </c>
      <c r="K145" s="47" t="str">
        <f t="shared" si="36"/>
        <v/>
      </c>
      <c r="L145" s="47" t="str">
        <f t="shared" si="37"/>
        <v/>
      </c>
      <c r="M145" s="48">
        <f t="shared" si="49"/>
        <v>0</v>
      </c>
      <c r="N145" s="46" t="str">
        <f t="shared" si="38"/>
        <v/>
      </c>
      <c r="O145" s="47" t="str">
        <f t="shared" si="39"/>
        <v/>
      </c>
      <c r="P145" s="47" t="str">
        <f t="shared" si="40"/>
        <v/>
      </c>
      <c r="Q145" s="48">
        <f t="shared" si="50"/>
        <v>0</v>
      </c>
      <c r="R145" s="2"/>
      <c r="AH145" s="57" t="str">
        <f>IF(G145&gt;1,IF($E$10&gt;0,100-(#REF!/(1+(AL145/#REF!)^#REF!)^#REF!+#REF!/(AL145-1))*100,100-(AL145*D$5+D$6)*100),"")</f>
        <v/>
      </c>
      <c r="AI145" s="21" t="str">
        <f t="shared" si="41"/>
        <v/>
      </c>
      <c r="AJ145" s="21" t="str">
        <f t="shared" si="42"/>
        <v/>
      </c>
      <c r="AK145" s="48">
        <f t="shared" si="43"/>
        <v>0</v>
      </c>
      <c r="AL145" s="58" t="str">
        <f t="shared" si="44"/>
        <v/>
      </c>
      <c r="AM145" s="59" t="str">
        <f t="shared" si="45"/>
        <v/>
      </c>
      <c r="AN145" s="59" t="str">
        <f t="shared" si="46"/>
        <v/>
      </c>
      <c r="AO145" s="60"/>
    </row>
    <row r="146" spans="2:41" x14ac:dyDescent="0.25">
      <c r="B146" t="s">
        <v>411</v>
      </c>
      <c r="C146" s="82">
        <v>4.5764753111200447</v>
      </c>
      <c r="D146" s="45">
        <v>5.7185000000000006</v>
      </c>
      <c r="E146" s="83">
        <f t="shared" si="35"/>
        <v>95.423524688879951</v>
      </c>
      <c r="F146" s="45"/>
      <c r="G146" s="45"/>
      <c r="H146" s="45"/>
      <c r="I146" s="46" t="str">
        <f t="shared" si="47"/>
        <v/>
      </c>
      <c r="J146" s="46" t="str">
        <f t="shared" si="48"/>
        <v/>
      </c>
      <c r="K146" s="47" t="str">
        <f t="shared" si="36"/>
        <v/>
      </c>
      <c r="L146" s="47" t="str">
        <f t="shared" si="37"/>
        <v/>
      </c>
      <c r="M146" s="48">
        <f t="shared" si="49"/>
        <v>0</v>
      </c>
      <c r="N146" s="46" t="str">
        <f t="shared" si="38"/>
        <v/>
      </c>
      <c r="O146" s="47" t="str">
        <f t="shared" si="39"/>
        <v/>
      </c>
      <c r="P146" s="47" t="str">
        <f t="shared" si="40"/>
        <v/>
      </c>
      <c r="Q146" s="48">
        <f t="shared" si="50"/>
        <v>0</v>
      </c>
      <c r="R146" s="2"/>
      <c r="AH146" s="57" t="str">
        <f>IF(G146&gt;1,IF($E$10&gt;0,100-(#REF!/(1+(AL146/#REF!)^#REF!)^#REF!+#REF!/(AL146-1))*100,100-(AL146*D$5+D$6)*100),"")</f>
        <v/>
      </c>
      <c r="AI146" s="21" t="str">
        <f t="shared" si="41"/>
        <v/>
      </c>
      <c r="AJ146" s="21" t="str">
        <f t="shared" si="42"/>
        <v/>
      </c>
      <c r="AK146" s="48">
        <f t="shared" si="43"/>
        <v>0</v>
      </c>
      <c r="AL146" s="58" t="str">
        <f t="shared" si="44"/>
        <v/>
      </c>
      <c r="AM146" s="59" t="str">
        <f t="shared" si="45"/>
        <v/>
      </c>
      <c r="AN146" s="59" t="str">
        <f t="shared" si="46"/>
        <v/>
      </c>
      <c r="AO146" s="60"/>
    </row>
    <row r="147" spans="2:41" x14ac:dyDescent="0.25">
      <c r="B147" t="s">
        <v>412</v>
      </c>
      <c r="C147" s="82">
        <v>4.4961862705740705</v>
      </c>
      <c r="D147" s="45">
        <v>5.7160000000000002</v>
      </c>
      <c r="E147" s="83">
        <f t="shared" si="35"/>
        <v>95.503813729425929</v>
      </c>
      <c r="F147" s="45"/>
      <c r="G147" s="45"/>
      <c r="H147" s="45"/>
      <c r="I147" s="46" t="str">
        <f t="shared" si="47"/>
        <v/>
      </c>
      <c r="J147" s="46" t="str">
        <f t="shared" si="48"/>
        <v/>
      </c>
      <c r="K147" s="47" t="str">
        <f t="shared" si="36"/>
        <v/>
      </c>
      <c r="L147" s="47" t="str">
        <f t="shared" si="37"/>
        <v/>
      </c>
      <c r="M147" s="48">
        <f t="shared" si="49"/>
        <v>0</v>
      </c>
      <c r="N147" s="46" t="str">
        <f t="shared" si="38"/>
        <v/>
      </c>
      <c r="O147" s="47" t="str">
        <f t="shared" si="39"/>
        <v/>
      </c>
      <c r="P147" s="47" t="str">
        <f t="shared" si="40"/>
        <v/>
      </c>
      <c r="Q147" s="48">
        <f t="shared" si="50"/>
        <v>0</v>
      </c>
      <c r="R147" s="2"/>
      <c r="AH147" s="57" t="str">
        <f>IF(G147&gt;1,IF($E$10&gt;0,100-(#REF!/(1+(AL147/#REF!)^#REF!)^#REF!+#REF!/(AL147-1))*100,100-(AL147*D$5+D$6)*100),"")</f>
        <v/>
      </c>
      <c r="AI147" s="21" t="str">
        <f t="shared" si="41"/>
        <v/>
      </c>
      <c r="AJ147" s="21" t="str">
        <f t="shared" si="42"/>
        <v/>
      </c>
      <c r="AK147" s="48">
        <f t="shared" si="43"/>
        <v>0</v>
      </c>
      <c r="AL147" s="58" t="str">
        <f t="shared" si="44"/>
        <v/>
      </c>
      <c r="AM147" s="59" t="str">
        <f t="shared" si="45"/>
        <v/>
      </c>
      <c r="AN147" s="59" t="str">
        <f t="shared" si="46"/>
        <v/>
      </c>
      <c r="AO147" s="60"/>
    </row>
    <row r="148" spans="2:41" x14ac:dyDescent="0.25">
      <c r="B148" t="s">
        <v>412</v>
      </c>
      <c r="C148" s="82">
        <v>4.4961862705740705</v>
      </c>
      <c r="D148" s="45">
        <v>5.7160000000000002</v>
      </c>
      <c r="E148" s="83">
        <f t="shared" si="35"/>
        <v>95.503813729425929</v>
      </c>
      <c r="F148" s="45"/>
      <c r="G148" s="45"/>
      <c r="H148" s="45"/>
      <c r="I148" s="46" t="str">
        <f t="shared" si="47"/>
        <v/>
      </c>
      <c r="J148" s="46" t="str">
        <f t="shared" si="48"/>
        <v/>
      </c>
      <c r="K148" s="47" t="str">
        <f t="shared" si="36"/>
        <v/>
      </c>
      <c r="L148" s="47" t="str">
        <f t="shared" si="37"/>
        <v/>
      </c>
      <c r="M148" s="48">
        <f t="shared" si="49"/>
        <v>0</v>
      </c>
      <c r="N148" s="46" t="str">
        <f t="shared" si="38"/>
        <v/>
      </c>
      <c r="O148" s="47" t="str">
        <f t="shared" si="39"/>
        <v/>
      </c>
      <c r="P148" s="47" t="str">
        <f t="shared" si="40"/>
        <v/>
      </c>
      <c r="Q148" s="48">
        <f t="shared" si="50"/>
        <v>0</v>
      </c>
      <c r="R148" s="2"/>
      <c r="AH148" s="57" t="str">
        <f>IF(G148&gt;1,IF($E$10&gt;0,100-(#REF!/(1+(AL148/#REF!)^#REF!)^#REF!+#REF!/(AL148-1))*100,100-(AL148*D$5+D$6)*100),"")</f>
        <v/>
      </c>
      <c r="AI148" s="21" t="str">
        <f t="shared" si="41"/>
        <v/>
      </c>
      <c r="AJ148" s="21" t="str">
        <f t="shared" si="42"/>
        <v/>
      </c>
      <c r="AK148" s="48">
        <f t="shared" si="43"/>
        <v>0</v>
      </c>
      <c r="AL148" s="58" t="str">
        <f t="shared" si="44"/>
        <v/>
      </c>
      <c r="AM148" s="59" t="str">
        <f t="shared" si="45"/>
        <v/>
      </c>
      <c r="AN148" s="59" t="str">
        <f t="shared" si="46"/>
        <v/>
      </c>
      <c r="AO148" s="60"/>
    </row>
    <row r="149" spans="2:41" x14ac:dyDescent="0.25">
      <c r="C149" s="82"/>
      <c r="D149" s="45"/>
      <c r="E149" s="83" t="str">
        <f t="shared" si="35"/>
        <v/>
      </c>
      <c r="F149" s="45"/>
      <c r="G149" s="45"/>
      <c r="H149" s="45"/>
      <c r="I149" s="46" t="str">
        <f t="shared" si="47"/>
        <v/>
      </c>
      <c r="J149" s="46" t="str">
        <f t="shared" si="48"/>
        <v/>
      </c>
      <c r="K149" s="47" t="str">
        <f t="shared" si="36"/>
        <v/>
      </c>
      <c r="L149" s="47" t="str">
        <f t="shared" si="37"/>
        <v/>
      </c>
      <c r="M149" s="48">
        <f t="shared" si="49"/>
        <v>0</v>
      </c>
      <c r="N149" s="46" t="str">
        <f t="shared" si="38"/>
        <v/>
      </c>
      <c r="O149" s="47" t="str">
        <f t="shared" si="39"/>
        <v/>
      </c>
      <c r="P149" s="47" t="str">
        <f t="shared" si="40"/>
        <v/>
      </c>
      <c r="Q149" s="48">
        <f t="shared" si="50"/>
        <v>0</v>
      </c>
      <c r="R149" s="2"/>
      <c r="AH149" s="57" t="str">
        <f>IF(G149&gt;1,IF($E$10&gt;0,100-(#REF!/(1+(AL149/#REF!)^#REF!)^#REF!+#REF!/(AL149-1))*100,100-(AL149*D$5+D$6)*100),"")</f>
        <v/>
      </c>
      <c r="AI149" s="21" t="str">
        <f t="shared" si="41"/>
        <v/>
      </c>
      <c r="AJ149" s="21" t="str">
        <f t="shared" si="42"/>
        <v/>
      </c>
      <c r="AK149" s="48">
        <f t="shared" si="43"/>
        <v>0</v>
      </c>
      <c r="AL149" s="58" t="str">
        <f t="shared" si="44"/>
        <v/>
      </c>
      <c r="AM149" s="59" t="str">
        <f t="shared" si="45"/>
        <v/>
      </c>
      <c r="AN149" s="59" t="str">
        <f t="shared" si="46"/>
        <v/>
      </c>
      <c r="AO149" s="60"/>
    </row>
    <row r="150" spans="2:41" x14ac:dyDescent="0.25">
      <c r="C150" s="82"/>
      <c r="D150" s="45"/>
      <c r="E150" s="83" t="str">
        <f t="shared" si="35"/>
        <v/>
      </c>
      <c r="F150" s="45"/>
      <c r="G150" s="45"/>
      <c r="H150" s="45"/>
      <c r="I150" s="46" t="str">
        <f t="shared" si="47"/>
        <v/>
      </c>
      <c r="J150" s="46" t="str">
        <f t="shared" si="48"/>
        <v/>
      </c>
      <c r="K150" s="47" t="str">
        <f t="shared" si="36"/>
        <v/>
      </c>
      <c r="L150" s="47" t="str">
        <f t="shared" si="37"/>
        <v/>
      </c>
      <c r="M150" s="48">
        <f t="shared" si="49"/>
        <v>0</v>
      </c>
      <c r="N150" s="46" t="str">
        <f t="shared" si="38"/>
        <v/>
      </c>
      <c r="O150" s="47" t="str">
        <f t="shared" si="39"/>
        <v/>
      </c>
      <c r="P150" s="47" t="str">
        <f t="shared" si="40"/>
        <v/>
      </c>
      <c r="Q150" s="48">
        <f t="shared" si="50"/>
        <v>0</v>
      </c>
      <c r="R150" s="2"/>
      <c r="AH150" s="57" t="str">
        <f>IF(G150&gt;1,IF($E$10&gt;0,100-(#REF!/(1+(AL150/#REF!)^#REF!)^#REF!+#REF!/(AL150-1))*100,100-(AL150*D$5+D$6)*100),"")</f>
        <v/>
      </c>
      <c r="AI150" s="21" t="str">
        <f t="shared" si="41"/>
        <v/>
      </c>
      <c r="AJ150" s="21" t="str">
        <f t="shared" si="42"/>
        <v/>
      </c>
      <c r="AK150" s="48">
        <f t="shared" si="43"/>
        <v>0</v>
      </c>
      <c r="AL150" s="58" t="str">
        <f t="shared" si="44"/>
        <v/>
      </c>
      <c r="AM150" s="59" t="str">
        <f t="shared" si="45"/>
        <v/>
      </c>
      <c r="AN150" s="59" t="str">
        <f t="shared" si="46"/>
        <v/>
      </c>
      <c r="AO150" s="60"/>
    </row>
    <row r="151" spans="2:41" x14ac:dyDescent="0.25">
      <c r="C151" s="82"/>
      <c r="D151" s="45"/>
      <c r="E151" s="83" t="str">
        <f t="shared" si="35"/>
        <v/>
      </c>
      <c r="F151" s="45"/>
      <c r="G151" s="45"/>
      <c r="H151" s="45"/>
      <c r="I151" s="46" t="str">
        <f t="shared" si="47"/>
        <v/>
      </c>
      <c r="J151" s="46" t="str">
        <f t="shared" si="48"/>
        <v/>
      </c>
      <c r="K151" s="47" t="str">
        <f t="shared" si="36"/>
        <v/>
      </c>
      <c r="L151" s="47" t="str">
        <f t="shared" si="37"/>
        <v/>
      </c>
      <c r="M151" s="48">
        <f t="shared" si="49"/>
        <v>0</v>
      </c>
      <c r="N151" s="46" t="str">
        <f t="shared" si="38"/>
        <v/>
      </c>
      <c r="O151" s="47" t="str">
        <f t="shared" si="39"/>
        <v/>
      </c>
      <c r="P151" s="47" t="str">
        <f t="shared" si="40"/>
        <v/>
      </c>
      <c r="Q151" s="48">
        <f t="shared" si="50"/>
        <v>0</v>
      </c>
      <c r="R151" s="2"/>
      <c r="AH151" s="57" t="str">
        <f>IF(G151&gt;1,IF($E$10&gt;0,100-(#REF!/(1+(AL151/#REF!)^#REF!)^#REF!+#REF!/(AL151-1))*100,100-(AL151*D$5+D$6)*100),"")</f>
        <v/>
      </c>
      <c r="AI151" s="21" t="str">
        <f t="shared" si="41"/>
        <v/>
      </c>
      <c r="AJ151" s="21" t="str">
        <f t="shared" si="42"/>
        <v/>
      </c>
      <c r="AK151" s="48">
        <f t="shared" si="43"/>
        <v>0</v>
      </c>
      <c r="AL151" s="58" t="str">
        <f t="shared" si="44"/>
        <v/>
      </c>
      <c r="AM151" s="59" t="str">
        <f t="shared" si="45"/>
        <v/>
      </c>
      <c r="AN151" s="59" t="str">
        <f t="shared" si="46"/>
        <v/>
      </c>
      <c r="AO151" s="60"/>
    </row>
    <row r="152" spans="2:41" x14ac:dyDescent="0.25">
      <c r="C152" s="82"/>
      <c r="D152" s="45"/>
      <c r="E152" s="83" t="str">
        <f t="shared" si="35"/>
        <v/>
      </c>
      <c r="F152" s="45"/>
      <c r="G152" s="45"/>
      <c r="H152" s="45"/>
      <c r="I152" s="46" t="str">
        <f t="shared" si="47"/>
        <v/>
      </c>
      <c r="J152" s="46" t="str">
        <f t="shared" si="48"/>
        <v/>
      </c>
      <c r="K152" s="47" t="str">
        <f t="shared" si="36"/>
        <v/>
      </c>
      <c r="L152" s="47" t="str">
        <f t="shared" si="37"/>
        <v/>
      </c>
      <c r="M152" s="48">
        <f t="shared" si="49"/>
        <v>0</v>
      </c>
      <c r="N152" s="46" t="str">
        <f t="shared" si="38"/>
        <v/>
      </c>
      <c r="O152" s="47" t="str">
        <f t="shared" si="39"/>
        <v/>
      </c>
      <c r="P152" s="47" t="str">
        <f t="shared" si="40"/>
        <v/>
      </c>
      <c r="Q152" s="48">
        <f t="shared" si="50"/>
        <v>0</v>
      </c>
      <c r="R152" s="2"/>
      <c r="AH152" s="57" t="str">
        <f>IF(G152&gt;1,IF($E$10&gt;0,100-(#REF!/(1+(AL152/#REF!)^#REF!)^#REF!+#REF!/(AL152-1))*100,100-(AL152*D$5+D$6)*100),"")</f>
        <v/>
      </c>
      <c r="AI152" s="21" t="str">
        <f t="shared" si="41"/>
        <v/>
      </c>
      <c r="AJ152" s="21" t="str">
        <f t="shared" si="42"/>
        <v/>
      </c>
      <c r="AK152" s="48">
        <f t="shared" si="43"/>
        <v>0</v>
      </c>
      <c r="AL152" s="58" t="str">
        <f t="shared" si="44"/>
        <v/>
      </c>
      <c r="AM152" s="59" t="str">
        <f t="shared" si="45"/>
        <v/>
      </c>
      <c r="AN152" s="59" t="str">
        <f t="shared" si="46"/>
        <v/>
      </c>
      <c r="AO152" s="60"/>
    </row>
    <row r="153" spans="2:41" x14ac:dyDescent="0.25">
      <c r="C153" s="82"/>
      <c r="D153" s="45"/>
      <c r="E153" s="83" t="str">
        <f t="shared" si="35"/>
        <v/>
      </c>
      <c r="F153" s="45"/>
      <c r="G153" s="45"/>
      <c r="H153" s="45"/>
      <c r="I153" s="46" t="str">
        <f t="shared" si="47"/>
        <v/>
      </c>
      <c r="J153" s="46" t="str">
        <f t="shared" si="48"/>
        <v/>
      </c>
      <c r="K153" s="47" t="str">
        <f t="shared" si="36"/>
        <v/>
      </c>
      <c r="L153" s="47" t="str">
        <f t="shared" si="37"/>
        <v/>
      </c>
      <c r="M153" s="48">
        <f t="shared" si="49"/>
        <v>0</v>
      </c>
      <c r="N153" s="46" t="str">
        <f t="shared" si="38"/>
        <v/>
      </c>
      <c r="O153" s="47" t="str">
        <f t="shared" si="39"/>
        <v/>
      </c>
      <c r="P153" s="47" t="str">
        <f t="shared" si="40"/>
        <v/>
      </c>
      <c r="Q153" s="48">
        <f t="shared" si="50"/>
        <v>0</v>
      </c>
      <c r="R153" s="2"/>
      <c r="AH153" s="57" t="str">
        <f>IF(G153&gt;1,IF($E$10&gt;0,100-(#REF!/(1+(AL153/#REF!)^#REF!)^#REF!+#REF!/(AL153-1))*100,100-(AL153*D$5+D$6)*100),"")</f>
        <v/>
      </c>
      <c r="AI153" s="21" t="str">
        <f t="shared" si="41"/>
        <v/>
      </c>
      <c r="AJ153" s="21" t="str">
        <f t="shared" si="42"/>
        <v/>
      </c>
      <c r="AK153" s="48">
        <f t="shared" si="43"/>
        <v>0</v>
      </c>
      <c r="AL153" s="58" t="str">
        <f t="shared" si="44"/>
        <v/>
      </c>
      <c r="AM153" s="59" t="str">
        <f t="shared" si="45"/>
        <v/>
      </c>
      <c r="AN153" s="59" t="str">
        <f t="shared" si="46"/>
        <v/>
      </c>
      <c r="AO153" s="60"/>
    </row>
    <row r="154" spans="2:41" x14ac:dyDescent="0.25">
      <c r="C154" s="82"/>
      <c r="D154" s="45"/>
      <c r="E154" s="83" t="str">
        <f t="shared" si="35"/>
        <v/>
      </c>
      <c r="F154" s="45"/>
      <c r="G154" s="45"/>
      <c r="H154" s="45"/>
      <c r="I154" s="46" t="str">
        <f t="shared" si="47"/>
        <v/>
      </c>
      <c r="J154" s="46" t="str">
        <f t="shared" si="48"/>
        <v/>
      </c>
      <c r="K154" s="47" t="str">
        <f t="shared" si="36"/>
        <v/>
      </c>
      <c r="L154" s="47" t="str">
        <f t="shared" si="37"/>
        <v/>
      </c>
      <c r="M154" s="48">
        <f t="shared" si="49"/>
        <v>0</v>
      </c>
      <c r="N154" s="46" t="str">
        <f t="shared" si="38"/>
        <v/>
      </c>
      <c r="O154" s="47" t="str">
        <f t="shared" si="39"/>
        <v/>
      </c>
      <c r="P154" s="47" t="str">
        <f t="shared" si="40"/>
        <v/>
      </c>
      <c r="Q154" s="48">
        <f t="shared" si="50"/>
        <v>0</v>
      </c>
      <c r="R154" s="2"/>
      <c r="AH154" s="57" t="str">
        <f>IF(G154&gt;1,IF($E$10&gt;0,100-(#REF!/(1+(AL154/#REF!)^#REF!)^#REF!+#REF!/(AL154-1))*100,100-(AL154*D$5+D$6)*100),"")</f>
        <v/>
      </c>
      <c r="AI154" s="21" t="str">
        <f t="shared" si="41"/>
        <v/>
      </c>
      <c r="AJ154" s="21" t="str">
        <f t="shared" si="42"/>
        <v/>
      </c>
      <c r="AK154" s="48">
        <f t="shared" si="43"/>
        <v>0</v>
      </c>
      <c r="AL154" s="58" t="str">
        <f t="shared" si="44"/>
        <v/>
      </c>
      <c r="AM154" s="59" t="str">
        <f t="shared" si="45"/>
        <v/>
      </c>
      <c r="AN154" s="59" t="str">
        <f t="shared" si="46"/>
        <v/>
      </c>
      <c r="AO154" s="60"/>
    </row>
    <row r="155" spans="2:41" x14ac:dyDescent="0.25">
      <c r="C155" s="82"/>
      <c r="D155" s="45"/>
      <c r="E155" s="83" t="str">
        <f t="shared" si="35"/>
        <v/>
      </c>
      <c r="F155" s="45"/>
      <c r="G155" s="45"/>
      <c r="H155" s="45"/>
      <c r="I155" s="46" t="str">
        <f t="shared" si="47"/>
        <v/>
      </c>
      <c r="J155" s="46" t="str">
        <f t="shared" si="48"/>
        <v/>
      </c>
      <c r="K155" s="47" t="str">
        <f t="shared" si="36"/>
        <v/>
      </c>
      <c r="L155" s="47" t="str">
        <f t="shared" si="37"/>
        <v/>
      </c>
      <c r="M155" s="48">
        <f t="shared" si="49"/>
        <v>0</v>
      </c>
      <c r="N155" s="46" t="str">
        <f t="shared" si="38"/>
        <v/>
      </c>
      <c r="O155" s="47" t="str">
        <f t="shared" si="39"/>
        <v/>
      </c>
      <c r="P155" s="47" t="str">
        <f t="shared" si="40"/>
        <v/>
      </c>
      <c r="Q155" s="48">
        <f t="shared" si="50"/>
        <v>0</v>
      </c>
      <c r="R155" s="2"/>
      <c r="AH155" s="57" t="str">
        <f>IF(G155&gt;1,IF($E$10&gt;0,100-(#REF!/(1+(AL155/#REF!)^#REF!)^#REF!+#REF!/(AL155-1))*100,100-(AL155*D$5+D$6)*100),"")</f>
        <v/>
      </c>
      <c r="AI155" s="21" t="str">
        <f t="shared" si="41"/>
        <v/>
      </c>
      <c r="AJ155" s="21" t="str">
        <f t="shared" si="42"/>
        <v/>
      </c>
      <c r="AK155" s="48">
        <f t="shared" si="43"/>
        <v>0</v>
      </c>
      <c r="AL155" s="58" t="str">
        <f t="shared" si="44"/>
        <v/>
      </c>
      <c r="AM155" s="59" t="str">
        <f t="shared" si="45"/>
        <v/>
      </c>
      <c r="AN155" s="59" t="str">
        <f t="shared" si="46"/>
        <v/>
      </c>
      <c r="AO155" s="60"/>
    </row>
    <row r="156" spans="2:41" x14ac:dyDescent="0.25">
      <c r="C156" s="82"/>
      <c r="D156" s="45"/>
      <c r="E156" s="83" t="str">
        <f t="shared" si="35"/>
        <v/>
      </c>
      <c r="F156" s="45"/>
      <c r="G156" s="45"/>
      <c r="H156" s="45"/>
      <c r="I156" s="46" t="str">
        <f t="shared" si="47"/>
        <v/>
      </c>
      <c r="J156" s="46" t="str">
        <f t="shared" si="48"/>
        <v/>
      </c>
      <c r="K156" s="47" t="str">
        <f t="shared" si="36"/>
        <v/>
      </c>
      <c r="L156" s="47" t="str">
        <f t="shared" si="37"/>
        <v/>
      </c>
      <c r="M156" s="48">
        <f t="shared" si="49"/>
        <v>0</v>
      </c>
      <c r="N156" s="46" t="str">
        <f t="shared" si="38"/>
        <v/>
      </c>
      <c r="O156" s="47" t="str">
        <f t="shared" si="39"/>
        <v/>
      </c>
      <c r="P156" s="47" t="str">
        <f t="shared" si="40"/>
        <v/>
      </c>
      <c r="Q156" s="48">
        <f t="shared" si="50"/>
        <v>0</v>
      </c>
      <c r="R156" s="2"/>
      <c r="AH156" s="57" t="str">
        <f>IF(G156&gt;1,IF($E$10&gt;0,100-(#REF!/(1+(AL156/#REF!)^#REF!)^#REF!+#REF!/(AL156-1))*100,100-(AL156*D$5+D$6)*100),"")</f>
        <v/>
      </c>
      <c r="AI156" s="21" t="str">
        <f t="shared" si="41"/>
        <v/>
      </c>
      <c r="AJ156" s="21" t="str">
        <f t="shared" si="42"/>
        <v/>
      </c>
      <c r="AK156" s="48">
        <f t="shared" si="43"/>
        <v>0</v>
      </c>
      <c r="AL156" s="58" t="str">
        <f t="shared" si="44"/>
        <v/>
      </c>
      <c r="AM156" s="59" t="str">
        <f t="shared" si="45"/>
        <v/>
      </c>
      <c r="AN156" s="59" t="str">
        <f t="shared" si="46"/>
        <v/>
      </c>
      <c r="AO156" s="60"/>
    </row>
    <row r="157" spans="2:41" x14ac:dyDescent="0.25">
      <c r="C157" s="82"/>
      <c r="D157" s="45"/>
      <c r="E157" s="83" t="str">
        <f t="shared" si="35"/>
        <v/>
      </c>
      <c r="F157" s="45"/>
      <c r="G157" s="45"/>
      <c r="H157" s="45"/>
      <c r="I157" s="46" t="str">
        <f t="shared" si="47"/>
        <v/>
      </c>
      <c r="J157" s="46" t="str">
        <f t="shared" si="48"/>
        <v/>
      </c>
      <c r="K157" s="47" t="str">
        <f t="shared" si="36"/>
        <v/>
      </c>
      <c r="L157" s="47" t="str">
        <f t="shared" si="37"/>
        <v/>
      </c>
      <c r="M157" s="48">
        <f t="shared" si="49"/>
        <v>0</v>
      </c>
      <c r="N157" s="46" t="str">
        <f t="shared" si="38"/>
        <v/>
      </c>
      <c r="O157" s="47" t="str">
        <f t="shared" si="39"/>
        <v/>
      </c>
      <c r="P157" s="47" t="str">
        <f t="shared" si="40"/>
        <v/>
      </c>
      <c r="Q157" s="48">
        <f t="shared" si="50"/>
        <v>0</v>
      </c>
      <c r="R157" s="2"/>
      <c r="AH157" s="57" t="str">
        <f>IF(G157&gt;1,IF($E$10&gt;0,100-(#REF!/(1+(AL157/#REF!)^#REF!)^#REF!+#REF!/(AL157-1))*100,100-(AL157*D$5+D$6)*100),"")</f>
        <v/>
      </c>
      <c r="AI157" s="21" t="str">
        <f t="shared" si="41"/>
        <v/>
      </c>
      <c r="AJ157" s="21" t="str">
        <f t="shared" si="42"/>
        <v/>
      </c>
      <c r="AK157" s="48">
        <f t="shared" si="43"/>
        <v>0</v>
      </c>
      <c r="AL157" s="58" t="str">
        <f t="shared" si="44"/>
        <v/>
      </c>
      <c r="AM157" s="59" t="str">
        <f t="shared" si="45"/>
        <v/>
      </c>
      <c r="AN157" s="59" t="str">
        <f t="shared" si="46"/>
        <v/>
      </c>
      <c r="AO157" s="60"/>
    </row>
    <row r="158" spans="2:41" x14ac:dyDescent="0.25">
      <c r="C158" s="82"/>
      <c r="D158" s="45"/>
      <c r="E158" s="83" t="str">
        <f t="shared" ref="E158:E209" si="51">IF(C158&gt;0,100-(C158),"")</f>
        <v/>
      </c>
      <c r="F158" s="45"/>
      <c r="G158" s="45"/>
      <c r="H158" s="45"/>
      <c r="I158" s="46" t="str">
        <f t="shared" si="47"/>
        <v/>
      </c>
      <c r="J158" s="46" t="str">
        <f t="shared" si="48"/>
        <v/>
      </c>
      <c r="K158" s="47" t="str">
        <f t="shared" si="36"/>
        <v/>
      </c>
      <c r="L158" s="47" t="str">
        <f t="shared" si="37"/>
        <v/>
      </c>
      <c r="M158" s="48">
        <f t="shared" si="49"/>
        <v>0</v>
      </c>
      <c r="N158" s="46" t="str">
        <f t="shared" si="38"/>
        <v/>
      </c>
      <c r="O158" s="47" t="str">
        <f t="shared" si="39"/>
        <v/>
      </c>
      <c r="P158" s="47" t="str">
        <f t="shared" si="40"/>
        <v/>
      </c>
      <c r="Q158" s="48">
        <f t="shared" si="50"/>
        <v>0</v>
      </c>
      <c r="R158" s="2"/>
      <c r="AH158" s="57" t="str">
        <f>IF(G158&gt;1,IF($E$10&gt;0,100-(#REF!/(1+(AL158/#REF!)^#REF!)^#REF!+#REF!/(AL158-1))*100,100-(AL158*D$5+D$6)*100),"")</f>
        <v/>
      </c>
      <c r="AI158" s="21" t="str">
        <f t="shared" si="41"/>
        <v/>
      </c>
      <c r="AJ158" s="21" t="str">
        <f t="shared" si="42"/>
        <v/>
      </c>
      <c r="AK158" s="48">
        <f t="shared" si="43"/>
        <v>0</v>
      </c>
      <c r="AL158" s="58" t="str">
        <f t="shared" si="44"/>
        <v/>
      </c>
      <c r="AM158" s="59" t="str">
        <f t="shared" si="45"/>
        <v/>
      </c>
      <c r="AN158" s="59" t="str">
        <f t="shared" si="46"/>
        <v/>
      </c>
      <c r="AO158" s="60"/>
    </row>
    <row r="159" spans="2:41" x14ac:dyDescent="0.25">
      <c r="C159" s="82"/>
      <c r="D159" s="45"/>
      <c r="E159" s="83" t="str">
        <f t="shared" si="51"/>
        <v/>
      </c>
      <c r="F159" s="45"/>
      <c r="G159" s="45"/>
      <c r="H159" s="45"/>
      <c r="I159" s="46" t="str">
        <f t="shared" si="47"/>
        <v/>
      </c>
      <c r="J159" s="46" t="str">
        <f t="shared" si="48"/>
        <v/>
      </c>
      <c r="K159" s="47" t="str">
        <f t="shared" si="36"/>
        <v/>
      </c>
      <c r="L159" s="47" t="str">
        <f t="shared" si="37"/>
        <v/>
      </c>
      <c r="M159" s="48">
        <f t="shared" si="49"/>
        <v>0</v>
      </c>
      <c r="N159" s="46" t="str">
        <f t="shared" si="38"/>
        <v/>
      </c>
      <c r="O159" s="47" t="str">
        <f t="shared" si="39"/>
        <v/>
      </c>
      <c r="P159" s="47" t="str">
        <f t="shared" si="40"/>
        <v/>
      </c>
      <c r="Q159" s="48">
        <f t="shared" si="50"/>
        <v>0</v>
      </c>
      <c r="R159" s="2"/>
      <c r="AH159" s="57" t="str">
        <f>IF(G159&gt;1,IF($E$10&gt;0,100-(#REF!/(1+(AL159/#REF!)^#REF!)^#REF!+#REF!/(AL159-1))*100,100-(AL159*D$5+D$6)*100),"")</f>
        <v/>
      </c>
      <c r="AI159" s="21" t="str">
        <f t="shared" si="41"/>
        <v/>
      </c>
      <c r="AJ159" s="21" t="str">
        <f t="shared" si="42"/>
        <v/>
      </c>
      <c r="AK159" s="48">
        <f t="shared" si="43"/>
        <v>0</v>
      </c>
      <c r="AL159" s="58" t="str">
        <f t="shared" si="44"/>
        <v/>
      </c>
      <c r="AM159" s="59" t="str">
        <f t="shared" si="45"/>
        <v/>
      </c>
      <c r="AN159" s="59" t="str">
        <f t="shared" si="46"/>
        <v/>
      </c>
      <c r="AO159" s="60"/>
    </row>
    <row r="160" spans="2:41" x14ac:dyDescent="0.25">
      <c r="C160" s="82"/>
      <c r="D160" s="45"/>
      <c r="E160" s="83" t="str">
        <f t="shared" si="51"/>
        <v/>
      </c>
      <c r="F160" s="45"/>
      <c r="G160" s="45"/>
      <c r="H160" s="45"/>
      <c r="I160" s="46" t="str">
        <f t="shared" si="47"/>
        <v/>
      </c>
      <c r="J160" s="46" t="str">
        <f t="shared" si="48"/>
        <v/>
      </c>
      <c r="K160" s="47" t="str">
        <f t="shared" si="36"/>
        <v/>
      </c>
      <c r="L160" s="47" t="str">
        <f t="shared" si="37"/>
        <v/>
      </c>
      <c r="M160" s="48">
        <f t="shared" si="49"/>
        <v>0</v>
      </c>
      <c r="N160" s="46" t="str">
        <f t="shared" si="38"/>
        <v/>
      </c>
      <c r="O160" s="47" t="str">
        <f t="shared" si="39"/>
        <v/>
      </c>
      <c r="P160" s="47" t="str">
        <f t="shared" si="40"/>
        <v/>
      </c>
      <c r="Q160" s="48">
        <f t="shared" si="50"/>
        <v>0</v>
      </c>
      <c r="R160" s="2"/>
      <c r="AH160" s="57" t="str">
        <f>IF(G160&gt;1,IF($E$10&gt;0,100-(#REF!/(1+(AL160/#REF!)^#REF!)^#REF!+#REF!/(AL160-1))*100,100-(AL160*D$5+D$6)*100),"")</f>
        <v/>
      </c>
      <c r="AI160" s="21" t="str">
        <f t="shared" si="41"/>
        <v/>
      </c>
      <c r="AJ160" s="21" t="str">
        <f t="shared" si="42"/>
        <v/>
      </c>
      <c r="AK160" s="48">
        <f t="shared" si="43"/>
        <v>0</v>
      </c>
      <c r="AL160" s="58" t="str">
        <f t="shared" si="44"/>
        <v/>
      </c>
      <c r="AM160" s="59" t="str">
        <f t="shared" si="45"/>
        <v/>
      </c>
      <c r="AN160" s="59" t="str">
        <f t="shared" si="46"/>
        <v/>
      </c>
      <c r="AO160" s="60"/>
    </row>
    <row r="161" spans="3:41" x14ac:dyDescent="0.25">
      <c r="C161" s="82"/>
      <c r="D161" s="45"/>
      <c r="E161" s="83" t="str">
        <f t="shared" si="51"/>
        <v/>
      </c>
      <c r="F161" s="45"/>
      <c r="G161" s="45"/>
      <c r="H161" s="45"/>
      <c r="I161" s="46" t="str">
        <f t="shared" si="47"/>
        <v/>
      </c>
      <c r="J161" s="46" t="str">
        <f t="shared" si="48"/>
        <v/>
      </c>
      <c r="K161" s="47" t="str">
        <f t="shared" si="36"/>
        <v/>
      </c>
      <c r="L161" s="47" t="str">
        <f t="shared" si="37"/>
        <v/>
      </c>
      <c r="M161" s="48">
        <f t="shared" si="49"/>
        <v>0</v>
      </c>
      <c r="N161" s="46" t="str">
        <f t="shared" si="38"/>
        <v/>
      </c>
      <c r="O161" s="47" t="str">
        <f t="shared" si="39"/>
        <v/>
      </c>
      <c r="P161" s="47" t="str">
        <f t="shared" si="40"/>
        <v/>
      </c>
      <c r="Q161" s="48">
        <f t="shared" si="50"/>
        <v>0</v>
      </c>
      <c r="R161" s="2"/>
      <c r="AH161" s="57" t="str">
        <f>IF(G161&gt;1,IF($E$10&gt;0,100-(#REF!/(1+(AL161/#REF!)^#REF!)^#REF!+#REF!/(AL161-1))*100,100-(AL161*D$5+D$6)*100),"")</f>
        <v/>
      </c>
      <c r="AI161" s="21" t="str">
        <f t="shared" si="41"/>
        <v/>
      </c>
      <c r="AJ161" s="21" t="str">
        <f t="shared" si="42"/>
        <v/>
      </c>
      <c r="AK161" s="48">
        <f t="shared" si="43"/>
        <v>0</v>
      </c>
      <c r="AL161" s="58" t="str">
        <f t="shared" si="44"/>
        <v/>
      </c>
      <c r="AM161" s="59" t="str">
        <f t="shared" si="45"/>
        <v/>
      </c>
      <c r="AN161" s="59" t="str">
        <f t="shared" si="46"/>
        <v/>
      </c>
      <c r="AO161" s="60"/>
    </row>
    <row r="162" spans="3:41" x14ac:dyDescent="0.25">
      <c r="C162" s="82"/>
      <c r="D162" s="45"/>
      <c r="E162" s="83" t="str">
        <f t="shared" si="51"/>
        <v/>
      </c>
      <c r="F162" s="45"/>
      <c r="G162" s="45"/>
      <c r="H162" s="45"/>
      <c r="I162" s="46" t="str">
        <f t="shared" si="47"/>
        <v/>
      </c>
      <c r="J162" s="46" t="str">
        <f t="shared" si="48"/>
        <v/>
      </c>
      <c r="K162" s="47" t="str">
        <f t="shared" si="36"/>
        <v/>
      </c>
      <c r="L162" s="47" t="str">
        <f t="shared" si="37"/>
        <v/>
      </c>
      <c r="M162" s="48">
        <f t="shared" si="49"/>
        <v>0</v>
      </c>
      <c r="N162" s="46" t="str">
        <f t="shared" si="38"/>
        <v/>
      </c>
      <c r="O162" s="47" t="str">
        <f t="shared" si="39"/>
        <v/>
      </c>
      <c r="P162" s="47" t="str">
        <f t="shared" si="40"/>
        <v/>
      </c>
      <c r="Q162" s="48">
        <f t="shared" si="50"/>
        <v>0</v>
      </c>
      <c r="R162" s="2"/>
      <c r="AH162" s="57" t="str">
        <f>IF(G162&gt;1,IF($E$10&gt;0,100-(#REF!/(1+(AL162/#REF!)^#REF!)^#REF!+#REF!/(AL162-1))*100,100-(AL162*D$5+D$6)*100),"")</f>
        <v/>
      </c>
      <c r="AI162" s="21" t="str">
        <f t="shared" si="41"/>
        <v/>
      </c>
      <c r="AJ162" s="21" t="str">
        <f t="shared" si="42"/>
        <v/>
      </c>
      <c r="AK162" s="48">
        <f t="shared" si="43"/>
        <v>0</v>
      </c>
      <c r="AL162" s="58" t="str">
        <f t="shared" si="44"/>
        <v/>
      </c>
      <c r="AM162" s="59" t="str">
        <f t="shared" si="45"/>
        <v/>
      </c>
      <c r="AN162" s="59" t="str">
        <f t="shared" si="46"/>
        <v/>
      </c>
      <c r="AO162" s="60"/>
    </row>
    <row r="163" spans="3:41" x14ac:dyDescent="0.25">
      <c r="C163" s="82"/>
      <c r="D163" s="45"/>
      <c r="E163" s="83" t="str">
        <f t="shared" si="51"/>
        <v/>
      </c>
      <c r="F163" s="45"/>
      <c r="G163" s="45"/>
      <c r="H163" s="45"/>
      <c r="I163" s="46" t="str">
        <f t="shared" si="47"/>
        <v/>
      </c>
      <c r="J163" s="46" t="str">
        <f t="shared" si="48"/>
        <v/>
      </c>
      <c r="K163" s="47" t="str">
        <f t="shared" si="36"/>
        <v/>
      </c>
      <c r="L163" s="47" t="str">
        <f t="shared" si="37"/>
        <v/>
      </c>
      <c r="M163" s="48">
        <f t="shared" si="49"/>
        <v>0</v>
      </c>
      <c r="N163" s="46" t="str">
        <f t="shared" si="38"/>
        <v/>
      </c>
      <c r="O163" s="47" t="str">
        <f t="shared" si="39"/>
        <v/>
      </c>
      <c r="P163" s="47" t="str">
        <f t="shared" si="40"/>
        <v/>
      </c>
      <c r="Q163" s="48">
        <f t="shared" si="50"/>
        <v>0</v>
      </c>
      <c r="R163" s="2"/>
      <c r="AH163" s="57" t="str">
        <f>IF(G163&gt;1,IF($E$10&gt;0,100-(#REF!/(1+(AL163/#REF!)^#REF!)^#REF!+#REF!/(AL163-1))*100,100-(AL163*D$5+D$6)*100),"")</f>
        <v/>
      </c>
      <c r="AI163" s="21" t="str">
        <f t="shared" si="41"/>
        <v/>
      </c>
      <c r="AJ163" s="21" t="str">
        <f t="shared" si="42"/>
        <v/>
      </c>
      <c r="AK163" s="48">
        <f t="shared" si="43"/>
        <v>0</v>
      </c>
      <c r="AL163" s="58" t="str">
        <f t="shared" si="44"/>
        <v/>
      </c>
      <c r="AM163" s="59" t="str">
        <f t="shared" si="45"/>
        <v/>
      </c>
      <c r="AN163" s="59" t="str">
        <f t="shared" si="46"/>
        <v/>
      </c>
      <c r="AO163" s="60"/>
    </row>
    <row r="164" spans="3:41" x14ac:dyDescent="0.25">
      <c r="C164" s="82"/>
      <c r="D164" s="45"/>
      <c r="E164" s="83" t="str">
        <f t="shared" si="51"/>
        <v/>
      </c>
      <c r="F164" s="45"/>
      <c r="G164" s="45"/>
      <c r="H164" s="45"/>
      <c r="I164" s="46" t="str">
        <f t="shared" si="47"/>
        <v/>
      </c>
      <c r="J164" s="46" t="str">
        <f t="shared" si="48"/>
        <v/>
      </c>
      <c r="K164" s="47" t="str">
        <f t="shared" si="36"/>
        <v/>
      </c>
      <c r="L164" s="47" t="str">
        <f t="shared" si="37"/>
        <v/>
      </c>
      <c r="M164" s="48">
        <f t="shared" si="49"/>
        <v>0</v>
      </c>
      <c r="N164" s="46" t="str">
        <f t="shared" si="38"/>
        <v/>
      </c>
      <c r="O164" s="47" t="str">
        <f t="shared" si="39"/>
        <v/>
      </c>
      <c r="P164" s="47" t="str">
        <f t="shared" si="40"/>
        <v/>
      </c>
      <c r="Q164" s="48">
        <f t="shared" si="50"/>
        <v>0</v>
      </c>
      <c r="R164" s="2"/>
      <c r="AH164" s="57" t="str">
        <f>IF(G164&gt;1,IF($E$10&gt;0,100-(#REF!/(1+(AL164/#REF!)^#REF!)^#REF!+#REF!/(AL164-1))*100,100-(AL164*D$5+D$6)*100),"")</f>
        <v/>
      </c>
      <c r="AI164" s="21" t="str">
        <f t="shared" si="41"/>
        <v/>
      </c>
      <c r="AJ164" s="21" t="str">
        <f t="shared" si="42"/>
        <v/>
      </c>
      <c r="AK164" s="48">
        <f t="shared" si="43"/>
        <v>0</v>
      </c>
      <c r="AL164" s="58" t="str">
        <f t="shared" si="44"/>
        <v/>
      </c>
      <c r="AM164" s="59" t="str">
        <f t="shared" si="45"/>
        <v/>
      </c>
      <c r="AN164" s="59" t="str">
        <f t="shared" si="46"/>
        <v/>
      </c>
      <c r="AO164" s="60"/>
    </row>
    <row r="165" spans="3:41" x14ac:dyDescent="0.25">
      <c r="C165" s="82"/>
      <c r="D165" s="45"/>
      <c r="E165" s="83" t="str">
        <f t="shared" si="51"/>
        <v/>
      </c>
      <c r="F165" s="45"/>
      <c r="G165" s="45"/>
      <c r="H165" s="45"/>
      <c r="I165" s="46" t="str">
        <f t="shared" si="47"/>
        <v/>
      </c>
      <c r="J165" s="46" t="str">
        <f t="shared" si="48"/>
        <v/>
      </c>
      <c r="K165" s="47" t="str">
        <f t="shared" si="36"/>
        <v/>
      </c>
      <c r="L165" s="47" t="str">
        <f t="shared" si="37"/>
        <v/>
      </c>
      <c r="M165" s="48">
        <f t="shared" si="49"/>
        <v>0</v>
      </c>
      <c r="N165" s="46" t="str">
        <f t="shared" si="38"/>
        <v/>
      </c>
      <c r="O165" s="47" t="str">
        <f t="shared" si="39"/>
        <v/>
      </c>
      <c r="P165" s="47" t="str">
        <f t="shared" si="40"/>
        <v/>
      </c>
      <c r="Q165" s="48">
        <f t="shared" si="50"/>
        <v>0</v>
      </c>
      <c r="R165" s="2"/>
      <c r="AH165" s="57" t="str">
        <f>IF(G165&gt;1,IF($E$10&gt;0,100-(#REF!/(1+(AL165/#REF!)^#REF!)^#REF!+#REF!/(AL165-1))*100,100-(AL165*D$5+D$6)*100),"")</f>
        <v/>
      </c>
      <c r="AI165" s="21" t="str">
        <f t="shared" si="41"/>
        <v/>
      </c>
      <c r="AJ165" s="21" t="str">
        <f t="shared" si="42"/>
        <v/>
      </c>
      <c r="AK165" s="48">
        <f t="shared" si="43"/>
        <v>0</v>
      </c>
      <c r="AL165" s="58" t="str">
        <f t="shared" si="44"/>
        <v/>
      </c>
      <c r="AM165" s="59" t="str">
        <f t="shared" si="45"/>
        <v/>
      </c>
      <c r="AN165" s="59" t="str">
        <f t="shared" si="46"/>
        <v/>
      </c>
      <c r="AO165" s="60"/>
    </row>
    <row r="166" spans="3:41" x14ac:dyDescent="0.25">
      <c r="C166" s="82"/>
      <c r="D166" s="45"/>
      <c r="E166" s="83" t="str">
        <f t="shared" si="51"/>
        <v/>
      </c>
      <c r="F166" s="45"/>
      <c r="G166" s="45"/>
      <c r="H166" s="45"/>
      <c r="I166" s="46" t="str">
        <f t="shared" si="47"/>
        <v/>
      </c>
      <c r="J166" s="46" t="str">
        <f t="shared" si="48"/>
        <v/>
      </c>
      <c r="K166" s="47" t="str">
        <f t="shared" si="36"/>
        <v/>
      </c>
      <c r="L166" s="47" t="str">
        <f t="shared" si="37"/>
        <v/>
      </c>
      <c r="M166" s="48">
        <f t="shared" si="49"/>
        <v>0</v>
      </c>
      <c r="N166" s="46" t="str">
        <f t="shared" si="38"/>
        <v/>
      </c>
      <c r="O166" s="47" t="str">
        <f t="shared" si="39"/>
        <v/>
      </c>
      <c r="P166" s="47" t="str">
        <f t="shared" si="40"/>
        <v/>
      </c>
      <c r="Q166" s="48">
        <f t="shared" si="50"/>
        <v>0</v>
      </c>
      <c r="R166" s="2"/>
      <c r="AH166" s="57" t="str">
        <f>IF(G166&gt;1,IF($E$10&gt;0,100-(#REF!/(1+(AL166/#REF!)^#REF!)^#REF!+#REF!/(AL166-1))*100,100-(AL166*D$5+D$6)*100),"")</f>
        <v/>
      </c>
      <c r="AI166" s="21" t="str">
        <f t="shared" si="41"/>
        <v/>
      </c>
      <c r="AJ166" s="21" t="str">
        <f t="shared" si="42"/>
        <v/>
      </c>
      <c r="AK166" s="48">
        <f t="shared" si="43"/>
        <v>0</v>
      </c>
      <c r="AL166" s="58" t="str">
        <f t="shared" si="44"/>
        <v/>
      </c>
      <c r="AM166" s="59" t="str">
        <f t="shared" si="45"/>
        <v/>
      </c>
      <c r="AN166" s="59" t="str">
        <f t="shared" si="46"/>
        <v/>
      </c>
      <c r="AO166" s="60"/>
    </row>
    <row r="167" spans="3:41" x14ac:dyDescent="0.25">
      <c r="C167" s="82"/>
      <c r="D167" s="45"/>
      <c r="E167" s="83" t="str">
        <f t="shared" si="51"/>
        <v/>
      </c>
      <c r="F167" s="45"/>
      <c r="G167" s="45"/>
      <c r="H167" s="45"/>
      <c r="I167" s="46" t="str">
        <f t="shared" si="47"/>
        <v/>
      </c>
      <c r="J167" s="46" t="str">
        <f t="shared" si="48"/>
        <v/>
      </c>
      <c r="K167" s="47" t="str">
        <f t="shared" si="36"/>
        <v/>
      </c>
      <c r="L167" s="47" t="str">
        <f t="shared" si="37"/>
        <v/>
      </c>
      <c r="M167" s="48">
        <f t="shared" si="49"/>
        <v>0</v>
      </c>
      <c r="N167" s="46" t="str">
        <f t="shared" si="38"/>
        <v/>
      </c>
      <c r="O167" s="47" t="str">
        <f t="shared" si="39"/>
        <v/>
      </c>
      <c r="P167" s="47" t="str">
        <f t="shared" si="40"/>
        <v/>
      </c>
      <c r="Q167" s="48">
        <f t="shared" si="50"/>
        <v>0</v>
      </c>
      <c r="R167" s="2"/>
      <c r="AH167" s="57" t="str">
        <f>IF(G167&gt;1,IF($E$10&gt;0,100-(#REF!/(1+(AL167/#REF!)^#REF!)^#REF!+#REF!/(AL167-1))*100,100-(AL167*D$5+D$6)*100),"")</f>
        <v/>
      </c>
      <c r="AI167" s="21" t="str">
        <f t="shared" si="41"/>
        <v/>
      </c>
      <c r="AJ167" s="21" t="str">
        <f t="shared" si="42"/>
        <v/>
      </c>
      <c r="AK167" s="48">
        <f t="shared" si="43"/>
        <v>0</v>
      </c>
      <c r="AL167" s="58" t="str">
        <f t="shared" si="44"/>
        <v/>
      </c>
      <c r="AM167" s="59" t="str">
        <f t="shared" si="45"/>
        <v/>
      </c>
      <c r="AN167" s="59" t="str">
        <f t="shared" si="46"/>
        <v/>
      </c>
      <c r="AO167" s="60"/>
    </row>
    <row r="168" spans="3:41" x14ac:dyDescent="0.25">
      <c r="C168" s="82"/>
      <c r="D168" s="45"/>
      <c r="E168" s="83" t="str">
        <f t="shared" si="51"/>
        <v/>
      </c>
      <c r="F168" s="45"/>
      <c r="G168" s="45"/>
      <c r="H168" s="45"/>
      <c r="I168" s="46" t="str">
        <f t="shared" si="47"/>
        <v/>
      </c>
      <c r="J168" s="46" t="str">
        <f t="shared" si="48"/>
        <v/>
      </c>
      <c r="K168" s="47" t="str">
        <f t="shared" si="36"/>
        <v/>
      </c>
      <c r="L168" s="47" t="str">
        <f t="shared" si="37"/>
        <v/>
      </c>
      <c r="M168" s="48">
        <f t="shared" si="49"/>
        <v>0</v>
      </c>
      <c r="N168" s="46" t="str">
        <f t="shared" si="38"/>
        <v/>
      </c>
      <c r="O168" s="47" t="str">
        <f t="shared" si="39"/>
        <v/>
      </c>
      <c r="P168" s="47" t="str">
        <f t="shared" si="40"/>
        <v/>
      </c>
      <c r="Q168" s="48">
        <f t="shared" si="50"/>
        <v>0</v>
      </c>
      <c r="R168" s="2"/>
      <c r="AH168" s="57" t="str">
        <f>IF(G168&gt;1,IF($E$10&gt;0,100-(#REF!/(1+(AL168/#REF!)^#REF!)^#REF!+#REF!/(AL168-1))*100,100-(AL168*D$5+D$6)*100),"")</f>
        <v/>
      </c>
      <c r="AI168" s="21" t="str">
        <f t="shared" si="41"/>
        <v/>
      </c>
      <c r="AJ168" s="21" t="str">
        <f t="shared" si="42"/>
        <v/>
      </c>
      <c r="AK168" s="48">
        <f t="shared" si="43"/>
        <v>0</v>
      </c>
      <c r="AL168" s="58" t="str">
        <f t="shared" si="44"/>
        <v/>
      </c>
      <c r="AM168" s="59" t="str">
        <f t="shared" si="45"/>
        <v/>
      </c>
      <c r="AN168" s="59" t="str">
        <f t="shared" si="46"/>
        <v/>
      </c>
      <c r="AO168" s="60"/>
    </row>
    <row r="169" spans="3:41" x14ac:dyDescent="0.25">
      <c r="C169" s="82"/>
      <c r="D169" s="45"/>
      <c r="E169" s="83" t="str">
        <f t="shared" si="51"/>
        <v/>
      </c>
      <c r="F169" s="45"/>
      <c r="G169" s="45"/>
      <c r="H169" s="45"/>
      <c r="I169" s="46" t="str">
        <f t="shared" si="47"/>
        <v/>
      </c>
      <c r="J169" s="46" t="str">
        <f t="shared" si="48"/>
        <v/>
      </c>
      <c r="K169" s="47" t="str">
        <f t="shared" si="36"/>
        <v/>
      </c>
      <c r="L169" s="47" t="str">
        <f t="shared" si="37"/>
        <v/>
      </c>
      <c r="M169" s="48">
        <f t="shared" si="49"/>
        <v>0</v>
      </c>
      <c r="N169" s="46" t="str">
        <f t="shared" si="38"/>
        <v/>
      </c>
      <c r="O169" s="47" t="str">
        <f t="shared" si="39"/>
        <v/>
      </c>
      <c r="P169" s="47" t="str">
        <f t="shared" si="40"/>
        <v/>
      </c>
      <c r="Q169" s="48">
        <f t="shared" si="50"/>
        <v>0</v>
      </c>
      <c r="R169" s="2"/>
      <c r="AH169" s="57" t="str">
        <f>IF(G169&gt;1,IF($E$10&gt;0,100-(#REF!/(1+(AL169/#REF!)^#REF!)^#REF!+#REF!/(AL169-1))*100,100-(AL169*D$5+D$6)*100),"")</f>
        <v/>
      </c>
      <c r="AI169" s="21" t="str">
        <f t="shared" si="41"/>
        <v/>
      </c>
      <c r="AJ169" s="21" t="str">
        <f t="shared" si="42"/>
        <v/>
      </c>
      <c r="AK169" s="48">
        <f t="shared" si="43"/>
        <v>0</v>
      </c>
      <c r="AL169" s="58" t="str">
        <f t="shared" si="44"/>
        <v/>
      </c>
      <c r="AM169" s="59" t="str">
        <f t="shared" si="45"/>
        <v/>
      </c>
      <c r="AN169" s="59" t="str">
        <f t="shared" si="46"/>
        <v/>
      </c>
      <c r="AO169" s="60"/>
    </row>
    <row r="170" spans="3:41" x14ac:dyDescent="0.25">
      <c r="C170" s="82"/>
      <c r="D170" s="45"/>
      <c r="E170" s="83" t="str">
        <f t="shared" si="51"/>
        <v/>
      </c>
      <c r="F170" s="45"/>
      <c r="G170" s="45"/>
      <c r="H170" s="45"/>
      <c r="I170" s="46" t="str">
        <f t="shared" si="47"/>
        <v/>
      </c>
      <c r="J170" s="46" t="str">
        <f t="shared" si="48"/>
        <v/>
      </c>
      <c r="K170" s="47" t="str">
        <f t="shared" si="36"/>
        <v/>
      </c>
      <c r="L170" s="47" t="str">
        <f t="shared" si="37"/>
        <v/>
      </c>
      <c r="M170" s="48">
        <f t="shared" si="49"/>
        <v>0</v>
      </c>
      <c r="N170" s="46" t="str">
        <f t="shared" si="38"/>
        <v/>
      </c>
      <c r="O170" s="47" t="str">
        <f t="shared" si="39"/>
        <v/>
      </c>
      <c r="P170" s="47" t="str">
        <f t="shared" si="40"/>
        <v/>
      </c>
      <c r="Q170" s="48">
        <f t="shared" si="50"/>
        <v>0</v>
      </c>
      <c r="R170" s="2"/>
      <c r="AH170" s="57" t="str">
        <f>IF(G170&gt;1,IF($E$10&gt;0,100-(#REF!/(1+(AL170/#REF!)^#REF!)^#REF!+#REF!/(AL170-1))*100,100-(AL170*D$5+D$6)*100),"")</f>
        <v/>
      </c>
      <c r="AI170" s="21" t="str">
        <f t="shared" si="41"/>
        <v/>
      </c>
      <c r="AJ170" s="21" t="str">
        <f t="shared" si="42"/>
        <v/>
      </c>
      <c r="AK170" s="48">
        <f t="shared" si="43"/>
        <v>0</v>
      </c>
      <c r="AL170" s="58" t="str">
        <f t="shared" si="44"/>
        <v/>
      </c>
      <c r="AM170" s="59" t="str">
        <f t="shared" si="45"/>
        <v/>
      </c>
      <c r="AN170" s="59" t="str">
        <f t="shared" si="46"/>
        <v/>
      </c>
      <c r="AO170" s="60"/>
    </row>
    <row r="171" spans="3:41" x14ac:dyDescent="0.25">
      <c r="C171" s="82"/>
      <c r="D171" s="45"/>
      <c r="E171" s="83" t="str">
        <f t="shared" si="51"/>
        <v/>
      </c>
      <c r="F171" s="45"/>
      <c r="G171" s="45"/>
      <c r="H171" s="45"/>
      <c r="I171" s="46" t="str">
        <f t="shared" si="47"/>
        <v/>
      </c>
      <c r="J171" s="46" t="str">
        <f t="shared" si="48"/>
        <v/>
      </c>
      <c r="K171" s="47" t="str">
        <f t="shared" si="36"/>
        <v/>
      </c>
      <c r="L171" s="47" t="str">
        <f t="shared" si="37"/>
        <v/>
      </c>
      <c r="M171" s="48">
        <f t="shared" si="49"/>
        <v>0</v>
      </c>
      <c r="N171" s="46" t="str">
        <f t="shared" si="38"/>
        <v/>
      </c>
      <c r="O171" s="47" t="str">
        <f t="shared" si="39"/>
        <v/>
      </c>
      <c r="P171" s="47" t="str">
        <f t="shared" si="40"/>
        <v/>
      </c>
      <c r="Q171" s="48">
        <f t="shared" si="50"/>
        <v>0</v>
      </c>
      <c r="R171" s="2"/>
      <c r="AH171" s="57" t="str">
        <f>IF(G171&gt;1,IF($E$10&gt;0,100-(#REF!/(1+(AL171/#REF!)^#REF!)^#REF!+#REF!/(AL171-1))*100,100-(AL171*D$5+D$6)*100),"")</f>
        <v/>
      </c>
      <c r="AI171" s="21" t="str">
        <f t="shared" si="41"/>
        <v/>
      </c>
      <c r="AJ171" s="21" t="str">
        <f t="shared" si="42"/>
        <v/>
      </c>
      <c r="AK171" s="48">
        <f t="shared" si="43"/>
        <v>0</v>
      </c>
      <c r="AL171" s="58" t="str">
        <f t="shared" si="44"/>
        <v/>
      </c>
      <c r="AM171" s="59" t="str">
        <f t="shared" si="45"/>
        <v/>
      </c>
      <c r="AN171" s="59" t="str">
        <f t="shared" si="46"/>
        <v/>
      </c>
      <c r="AO171" s="60"/>
    </row>
    <row r="172" spans="3:41" x14ac:dyDescent="0.25">
      <c r="C172" s="82"/>
      <c r="D172" s="45"/>
      <c r="E172" s="83" t="str">
        <f t="shared" si="51"/>
        <v/>
      </c>
      <c r="F172" s="45"/>
      <c r="G172" s="45"/>
      <c r="H172" s="45"/>
      <c r="I172" s="46" t="str">
        <f t="shared" si="47"/>
        <v/>
      </c>
      <c r="J172" s="46" t="str">
        <f t="shared" si="48"/>
        <v/>
      </c>
      <c r="K172" s="47" t="str">
        <f t="shared" si="36"/>
        <v/>
      </c>
      <c r="L172" s="47" t="str">
        <f t="shared" si="37"/>
        <v/>
      </c>
      <c r="M172" s="48">
        <f t="shared" si="49"/>
        <v>0</v>
      </c>
      <c r="N172" s="46" t="str">
        <f t="shared" si="38"/>
        <v/>
      </c>
      <c r="O172" s="47" t="str">
        <f t="shared" si="39"/>
        <v/>
      </c>
      <c r="P172" s="47" t="str">
        <f t="shared" si="40"/>
        <v/>
      </c>
      <c r="Q172" s="48">
        <f t="shared" si="50"/>
        <v>0</v>
      </c>
      <c r="R172" s="2"/>
      <c r="AH172" s="57" t="str">
        <f>IF(G172&gt;1,IF($E$10&gt;0,100-(#REF!/(1+(AL172/#REF!)^#REF!)^#REF!+#REF!/(AL172-1))*100,100-(AL172*D$5+D$6)*100),"")</f>
        <v/>
      </c>
      <c r="AI172" s="21" t="str">
        <f t="shared" si="41"/>
        <v/>
      </c>
      <c r="AJ172" s="21" t="str">
        <f t="shared" si="42"/>
        <v/>
      </c>
      <c r="AK172" s="48">
        <f t="shared" si="43"/>
        <v>0</v>
      </c>
      <c r="AL172" s="58" t="str">
        <f t="shared" si="44"/>
        <v/>
      </c>
      <c r="AM172" s="59" t="str">
        <f t="shared" si="45"/>
        <v/>
      </c>
      <c r="AN172" s="59" t="str">
        <f t="shared" si="46"/>
        <v/>
      </c>
      <c r="AO172" s="60"/>
    </row>
    <row r="173" spans="3:41" x14ac:dyDescent="0.25">
      <c r="C173" s="82"/>
      <c r="D173" s="45"/>
      <c r="E173" s="83" t="str">
        <f t="shared" si="51"/>
        <v/>
      </c>
      <c r="F173" s="45"/>
      <c r="G173" s="45"/>
      <c r="H173" s="45"/>
      <c r="I173" s="46" t="str">
        <f t="shared" si="47"/>
        <v/>
      </c>
      <c r="J173" s="46" t="str">
        <f t="shared" si="48"/>
        <v/>
      </c>
      <c r="K173" s="47" t="str">
        <f t="shared" si="36"/>
        <v/>
      </c>
      <c r="L173" s="47" t="str">
        <f t="shared" si="37"/>
        <v/>
      </c>
      <c r="M173" s="48">
        <f t="shared" si="49"/>
        <v>0</v>
      </c>
      <c r="N173" s="46" t="str">
        <f t="shared" si="38"/>
        <v/>
      </c>
      <c r="O173" s="47" t="str">
        <f t="shared" si="39"/>
        <v/>
      </c>
      <c r="P173" s="47" t="str">
        <f t="shared" si="40"/>
        <v/>
      </c>
      <c r="Q173" s="48">
        <f t="shared" si="50"/>
        <v>0</v>
      </c>
      <c r="R173" s="2"/>
      <c r="AH173" s="57" t="str">
        <f>IF(G173&gt;1,IF($E$10&gt;0,100-(#REF!/(1+(AL173/#REF!)^#REF!)^#REF!+#REF!/(AL173-1))*100,100-(AL173*D$5+D$6)*100),"")</f>
        <v/>
      </c>
      <c r="AI173" s="21" t="str">
        <f t="shared" si="41"/>
        <v/>
      </c>
      <c r="AJ173" s="21" t="str">
        <f t="shared" si="42"/>
        <v/>
      </c>
      <c r="AK173" s="48">
        <f t="shared" si="43"/>
        <v>0</v>
      </c>
      <c r="AL173" s="58" t="str">
        <f t="shared" si="44"/>
        <v/>
      </c>
      <c r="AM173" s="59" t="str">
        <f t="shared" si="45"/>
        <v/>
      </c>
      <c r="AN173" s="59" t="str">
        <f t="shared" si="46"/>
        <v/>
      </c>
      <c r="AO173" s="60"/>
    </row>
    <row r="174" spans="3:41" x14ac:dyDescent="0.25">
      <c r="C174" s="82"/>
      <c r="D174" s="45"/>
      <c r="E174" s="83" t="str">
        <f t="shared" si="51"/>
        <v/>
      </c>
      <c r="F174" s="45"/>
      <c r="G174" s="45"/>
      <c r="H174" s="45"/>
      <c r="I174" s="46" t="str">
        <f t="shared" si="47"/>
        <v/>
      </c>
      <c r="J174" s="46" t="str">
        <f t="shared" si="48"/>
        <v/>
      </c>
      <c r="K174" s="47" t="str">
        <f t="shared" si="36"/>
        <v/>
      </c>
      <c r="L174" s="47" t="str">
        <f t="shared" si="37"/>
        <v/>
      </c>
      <c r="M174" s="48">
        <f t="shared" si="49"/>
        <v>0</v>
      </c>
      <c r="N174" s="46" t="str">
        <f t="shared" si="38"/>
        <v/>
      </c>
      <c r="O174" s="47" t="str">
        <f t="shared" si="39"/>
        <v/>
      </c>
      <c r="P174" s="47" t="str">
        <f t="shared" si="40"/>
        <v/>
      </c>
      <c r="Q174" s="48">
        <f t="shared" si="50"/>
        <v>0</v>
      </c>
      <c r="R174" s="2"/>
      <c r="AH174" s="57" t="str">
        <f>IF(G174&gt;1,IF($E$10&gt;0,100-(#REF!/(1+(AL174/#REF!)^#REF!)^#REF!+#REF!/(AL174-1))*100,100-(AL174*D$5+D$6)*100),"")</f>
        <v/>
      </c>
      <c r="AI174" s="21" t="str">
        <f t="shared" si="41"/>
        <v/>
      </c>
      <c r="AJ174" s="21" t="str">
        <f t="shared" si="42"/>
        <v/>
      </c>
      <c r="AK174" s="48">
        <f t="shared" si="43"/>
        <v>0</v>
      </c>
      <c r="AL174" s="58" t="str">
        <f t="shared" si="44"/>
        <v/>
      </c>
      <c r="AM174" s="59" t="str">
        <f t="shared" si="45"/>
        <v/>
      </c>
      <c r="AN174" s="59" t="str">
        <f t="shared" si="46"/>
        <v/>
      </c>
      <c r="AO174" s="60"/>
    </row>
    <row r="175" spans="3:41" x14ac:dyDescent="0.25">
      <c r="C175" s="82"/>
      <c r="D175" s="45"/>
      <c r="E175" s="83" t="str">
        <f t="shared" si="51"/>
        <v/>
      </c>
      <c r="F175" s="45"/>
      <c r="G175" s="45"/>
      <c r="H175" s="45"/>
      <c r="I175" s="46" t="str">
        <f t="shared" si="47"/>
        <v/>
      </c>
      <c r="J175" s="46" t="str">
        <f t="shared" si="48"/>
        <v/>
      </c>
      <c r="K175" s="47" t="str">
        <f t="shared" si="36"/>
        <v/>
      </c>
      <c r="L175" s="47" t="str">
        <f t="shared" si="37"/>
        <v/>
      </c>
      <c r="M175" s="48">
        <f t="shared" si="49"/>
        <v>0</v>
      </c>
      <c r="N175" s="46" t="str">
        <f t="shared" si="38"/>
        <v/>
      </c>
      <c r="O175" s="47" t="str">
        <f t="shared" si="39"/>
        <v/>
      </c>
      <c r="P175" s="47" t="str">
        <f t="shared" si="40"/>
        <v/>
      </c>
      <c r="Q175" s="48">
        <f t="shared" si="50"/>
        <v>0</v>
      </c>
      <c r="R175" s="2"/>
      <c r="AH175" s="57" t="str">
        <f>IF(G175&gt;1,IF($E$10&gt;0,100-(#REF!/(1+(AL175/#REF!)^#REF!)^#REF!+#REF!/(AL175-1))*100,100-(AL175*D$5+D$6)*100),"")</f>
        <v/>
      </c>
      <c r="AI175" s="21" t="str">
        <f t="shared" si="41"/>
        <v/>
      </c>
      <c r="AJ175" s="21" t="str">
        <f t="shared" si="42"/>
        <v/>
      </c>
      <c r="AK175" s="48">
        <f t="shared" si="43"/>
        <v>0</v>
      </c>
      <c r="AL175" s="58" t="str">
        <f t="shared" si="44"/>
        <v/>
      </c>
      <c r="AM175" s="59" t="str">
        <f t="shared" si="45"/>
        <v/>
      </c>
      <c r="AN175" s="59" t="str">
        <f t="shared" si="46"/>
        <v/>
      </c>
      <c r="AO175" s="60"/>
    </row>
    <row r="176" spans="3:41" x14ac:dyDescent="0.25">
      <c r="C176" s="82"/>
      <c r="D176" s="45"/>
      <c r="E176" s="83" t="str">
        <f t="shared" si="51"/>
        <v/>
      </c>
      <c r="F176" s="45"/>
      <c r="G176" s="45"/>
      <c r="H176" s="45"/>
      <c r="I176" s="46" t="str">
        <f t="shared" si="47"/>
        <v/>
      </c>
      <c r="J176" s="46" t="str">
        <f t="shared" si="48"/>
        <v/>
      </c>
      <c r="K176" s="47" t="str">
        <f t="shared" si="36"/>
        <v/>
      </c>
      <c r="L176" s="47" t="str">
        <f t="shared" si="37"/>
        <v/>
      </c>
      <c r="M176" s="48">
        <f t="shared" si="49"/>
        <v>0</v>
      </c>
      <c r="N176" s="46" t="str">
        <f t="shared" si="38"/>
        <v/>
      </c>
      <c r="O176" s="47" t="str">
        <f t="shared" si="39"/>
        <v/>
      </c>
      <c r="P176" s="47" t="str">
        <f t="shared" si="40"/>
        <v/>
      </c>
      <c r="Q176" s="48">
        <f t="shared" si="50"/>
        <v>0</v>
      </c>
      <c r="R176" s="2"/>
      <c r="AH176" s="57" t="str">
        <f>IF(G176&gt;1,IF($E$10&gt;0,100-(#REF!/(1+(AL176/#REF!)^#REF!)^#REF!+#REF!/(AL176-1))*100,100-(AL176*D$5+D$6)*100),"")</f>
        <v/>
      </c>
      <c r="AI176" s="21" t="str">
        <f t="shared" si="41"/>
        <v/>
      </c>
      <c r="AJ176" s="21" t="str">
        <f t="shared" si="42"/>
        <v/>
      </c>
      <c r="AK176" s="48">
        <f t="shared" si="43"/>
        <v>0</v>
      </c>
      <c r="AL176" s="58" t="str">
        <f t="shared" si="44"/>
        <v/>
      </c>
      <c r="AM176" s="59" t="str">
        <f t="shared" si="45"/>
        <v/>
      </c>
      <c r="AN176" s="59" t="str">
        <f t="shared" si="46"/>
        <v/>
      </c>
      <c r="AO176" s="60"/>
    </row>
    <row r="177" spans="3:41" x14ac:dyDescent="0.25">
      <c r="C177" s="82"/>
      <c r="D177" s="45"/>
      <c r="E177" s="83" t="str">
        <f t="shared" si="51"/>
        <v/>
      </c>
      <c r="F177" s="45"/>
      <c r="G177" s="45"/>
      <c r="H177" s="45"/>
      <c r="I177" s="46" t="str">
        <f t="shared" si="47"/>
        <v/>
      </c>
      <c r="J177" s="46" t="str">
        <f t="shared" si="48"/>
        <v/>
      </c>
      <c r="K177" s="47" t="str">
        <f t="shared" si="36"/>
        <v/>
      </c>
      <c r="L177" s="47" t="str">
        <f t="shared" si="37"/>
        <v/>
      </c>
      <c r="M177" s="48">
        <f t="shared" si="49"/>
        <v>0</v>
      </c>
      <c r="N177" s="46" t="str">
        <f t="shared" si="38"/>
        <v/>
      </c>
      <c r="O177" s="47" t="str">
        <f t="shared" si="39"/>
        <v/>
      </c>
      <c r="P177" s="47" t="str">
        <f t="shared" si="40"/>
        <v/>
      </c>
      <c r="Q177" s="48">
        <f t="shared" si="50"/>
        <v>0</v>
      </c>
      <c r="R177" s="2"/>
      <c r="AH177" s="57" t="str">
        <f>IF(G177&gt;1,IF($E$10&gt;0,100-(#REF!/(1+(AL177/#REF!)^#REF!)^#REF!+#REF!/(AL177-1))*100,100-(AL177*D$5+D$6)*100),"")</f>
        <v/>
      </c>
      <c r="AI177" s="21" t="str">
        <f t="shared" si="41"/>
        <v/>
      </c>
      <c r="AJ177" s="21" t="str">
        <f t="shared" si="42"/>
        <v/>
      </c>
      <c r="AK177" s="48">
        <f t="shared" si="43"/>
        <v>0</v>
      </c>
      <c r="AL177" s="58" t="str">
        <f t="shared" si="44"/>
        <v/>
      </c>
      <c r="AM177" s="59" t="str">
        <f t="shared" si="45"/>
        <v/>
      </c>
      <c r="AN177" s="59" t="str">
        <f t="shared" si="46"/>
        <v/>
      </c>
      <c r="AO177" s="60"/>
    </row>
    <row r="178" spans="3:41" x14ac:dyDescent="0.25">
      <c r="C178" s="82"/>
      <c r="D178" s="45"/>
      <c r="E178" s="83" t="str">
        <f t="shared" si="51"/>
        <v/>
      </c>
      <c r="F178" s="45"/>
      <c r="G178" s="45"/>
      <c r="H178" s="45"/>
      <c r="I178" s="46" t="str">
        <f t="shared" si="47"/>
        <v/>
      </c>
      <c r="J178" s="46" t="str">
        <f t="shared" si="48"/>
        <v/>
      </c>
      <c r="K178" s="47" t="str">
        <f t="shared" si="36"/>
        <v/>
      </c>
      <c r="L178" s="47" t="str">
        <f t="shared" si="37"/>
        <v/>
      </c>
      <c r="M178" s="48">
        <f t="shared" si="49"/>
        <v>0</v>
      </c>
      <c r="N178" s="46" t="str">
        <f t="shared" si="38"/>
        <v/>
      </c>
      <c r="O178" s="47" t="str">
        <f t="shared" si="39"/>
        <v/>
      </c>
      <c r="P178" s="47" t="str">
        <f t="shared" si="40"/>
        <v/>
      </c>
      <c r="Q178" s="48">
        <f t="shared" si="50"/>
        <v>0</v>
      </c>
      <c r="R178" s="2"/>
      <c r="AH178" s="57" t="str">
        <f>IF(G178&gt;1,IF($E$10&gt;0,100-(#REF!/(1+(AL178/#REF!)^#REF!)^#REF!+#REF!/(AL178-1))*100,100-(AL178*D$5+D$6)*100),"")</f>
        <v/>
      </c>
      <c r="AI178" s="21" t="str">
        <f t="shared" si="41"/>
        <v/>
      </c>
      <c r="AJ178" s="21" t="str">
        <f t="shared" si="42"/>
        <v/>
      </c>
      <c r="AK178" s="48">
        <f t="shared" si="43"/>
        <v>0</v>
      </c>
      <c r="AL178" s="58" t="str">
        <f t="shared" si="44"/>
        <v/>
      </c>
      <c r="AM178" s="59" t="str">
        <f t="shared" si="45"/>
        <v/>
      </c>
      <c r="AN178" s="59" t="str">
        <f t="shared" si="46"/>
        <v/>
      </c>
      <c r="AO178" s="60"/>
    </row>
    <row r="179" spans="3:41" x14ac:dyDescent="0.25">
      <c r="C179" s="82"/>
      <c r="D179" s="45"/>
      <c r="E179" s="83" t="str">
        <f t="shared" si="51"/>
        <v/>
      </c>
      <c r="F179" s="45"/>
      <c r="G179" s="45"/>
      <c r="H179" s="45"/>
      <c r="I179" s="46" t="str">
        <f t="shared" si="47"/>
        <v/>
      </c>
      <c r="J179" s="46" t="str">
        <f t="shared" si="48"/>
        <v/>
      </c>
      <c r="K179" s="47" t="str">
        <f t="shared" si="36"/>
        <v/>
      </c>
      <c r="L179" s="47" t="str">
        <f t="shared" si="37"/>
        <v/>
      </c>
      <c r="M179" s="48">
        <f t="shared" si="49"/>
        <v>0</v>
      </c>
      <c r="N179" s="46" t="str">
        <f t="shared" si="38"/>
        <v/>
      </c>
      <c r="O179" s="47" t="str">
        <f t="shared" si="39"/>
        <v/>
      </c>
      <c r="P179" s="47" t="str">
        <f t="shared" si="40"/>
        <v/>
      </c>
      <c r="Q179" s="48">
        <f t="shared" si="50"/>
        <v>0</v>
      </c>
      <c r="R179" s="2"/>
      <c r="AH179" s="57" t="str">
        <f>IF(G179&gt;1,IF($E$10&gt;0,100-(#REF!/(1+(AL179/#REF!)^#REF!)^#REF!+#REF!/(AL179-1))*100,100-(AL179*D$5+D$6)*100),"")</f>
        <v/>
      </c>
      <c r="AI179" s="21" t="str">
        <f t="shared" si="41"/>
        <v/>
      </c>
      <c r="AJ179" s="21" t="str">
        <f t="shared" si="42"/>
        <v/>
      </c>
      <c r="AK179" s="48">
        <f t="shared" si="43"/>
        <v>0</v>
      </c>
      <c r="AL179" s="58" t="str">
        <f t="shared" si="44"/>
        <v/>
      </c>
      <c r="AM179" s="59" t="str">
        <f t="shared" si="45"/>
        <v/>
      </c>
      <c r="AN179" s="59" t="str">
        <f t="shared" si="46"/>
        <v/>
      </c>
      <c r="AO179" s="60"/>
    </row>
    <row r="180" spans="3:41" x14ac:dyDescent="0.25">
      <c r="C180" s="82"/>
      <c r="D180" s="45"/>
      <c r="E180" s="83" t="str">
        <f t="shared" si="51"/>
        <v/>
      </c>
      <c r="F180" s="45"/>
      <c r="G180" s="45"/>
      <c r="H180" s="45"/>
      <c r="I180" s="46" t="str">
        <f t="shared" si="47"/>
        <v/>
      </c>
      <c r="J180" s="46" t="str">
        <f t="shared" si="48"/>
        <v/>
      </c>
      <c r="K180" s="47" t="str">
        <f t="shared" si="36"/>
        <v/>
      </c>
      <c r="L180" s="47" t="str">
        <f t="shared" si="37"/>
        <v/>
      </c>
      <c r="M180" s="48">
        <f t="shared" si="49"/>
        <v>0</v>
      </c>
      <c r="N180" s="46" t="str">
        <f t="shared" si="38"/>
        <v/>
      </c>
      <c r="O180" s="47" t="str">
        <f t="shared" si="39"/>
        <v/>
      </c>
      <c r="P180" s="47" t="str">
        <f t="shared" si="40"/>
        <v/>
      </c>
      <c r="Q180" s="48">
        <f t="shared" si="50"/>
        <v>0</v>
      </c>
      <c r="R180" s="2"/>
      <c r="AH180" s="57" t="str">
        <f>IF(G180&gt;1,IF($E$10&gt;0,100-(#REF!/(1+(AL180/#REF!)^#REF!)^#REF!+#REF!/(AL180-1))*100,100-(AL180*D$5+D$6)*100),"")</f>
        <v/>
      </c>
      <c r="AI180" s="21" t="str">
        <f t="shared" si="41"/>
        <v/>
      </c>
      <c r="AJ180" s="21" t="str">
        <f t="shared" si="42"/>
        <v/>
      </c>
      <c r="AK180" s="48">
        <f t="shared" si="43"/>
        <v>0</v>
      </c>
      <c r="AL180" s="58" t="str">
        <f t="shared" si="44"/>
        <v/>
      </c>
      <c r="AM180" s="59" t="str">
        <f t="shared" si="45"/>
        <v/>
      </c>
      <c r="AN180" s="59" t="str">
        <f t="shared" si="46"/>
        <v/>
      </c>
      <c r="AO180" s="60"/>
    </row>
    <row r="181" spans="3:41" x14ac:dyDescent="0.25">
      <c r="C181" s="82"/>
      <c r="D181" s="45"/>
      <c r="E181" s="83" t="str">
        <f t="shared" si="51"/>
        <v/>
      </c>
      <c r="F181" s="45"/>
      <c r="G181" s="45"/>
      <c r="H181" s="45"/>
      <c r="I181" s="46" t="str">
        <f t="shared" si="47"/>
        <v/>
      </c>
      <c r="J181" s="46" t="str">
        <f t="shared" si="48"/>
        <v/>
      </c>
      <c r="K181" s="47" t="str">
        <f t="shared" si="36"/>
        <v/>
      </c>
      <c r="L181" s="47" t="str">
        <f t="shared" si="37"/>
        <v/>
      </c>
      <c r="M181" s="48">
        <f t="shared" si="49"/>
        <v>0</v>
      </c>
      <c r="N181" s="46" t="str">
        <f t="shared" si="38"/>
        <v/>
      </c>
      <c r="O181" s="47" t="str">
        <f t="shared" si="39"/>
        <v/>
      </c>
      <c r="P181" s="47" t="str">
        <f t="shared" si="40"/>
        <v/>
      </c>
      <c r="Q181" s="48">
        <f t="shared" si="50"/>
        <v>0</v>
      </c>
      <c r="R181" s="2"/>
      <c r="AH181" s="57" t="str">
        <f>IF(G181&gt;1,IF($E$10&gt;0,100-(#REF!/(1+(AL181/#REF!)^#REF!)^#REF!+#REF!/(AL181-1))*100,100-(AL181*D$5+D$6)*100),"")</f>
        <v/>
      </c>
      <c r="AI181" s="21" t="str">
        <f t="shared" si="41"/>
        <v/>
      </c>
      <c r="AJ181" s="21" t="str">
        <f t="shared" si="42"/>
        <v/>
      </c>
      <c r="AK181" s="48">
        <f t="shared" si="43"/>
        <v>0</v>
      </c>
      <c r="AL181" s="58" t="str">
        <f t="shared" si="44"/>
        <v/>
      </c>
      <c r="AM181" s="59" t="str">
        <f t="shared" si="45"/>
        <v/>
      </c>
      <c r="AN181" s="59" t="str">
        <f t="shared" si="46"/>
        <v/>
      </c>
      <c r="AO181" s="60"/>
    </row>
    <row r="182" spans="3:41" x14ac:dyDescent="0.25">
      <c r="C182" s="82"/>
      <c r="D182" s="45"/>
      <c r="E182" s="83" t="str">
        <f t="shared" si="51"/>
        <v/>
      </c>
      <c r="F182" s="45"/>
      <c r="G182" s="45"/>
      <c r="H182" s="45"/>
      <c r="I182" s="46" t="str">
        <f t="shared" si="47"/>
        <v/>
      </c>
      <c r="J182" s="46" t="str">
        <f t="shared" si="48"/>
        <v/>
      </c>
      <c r="K182" s="47" t="str">
        <f t="shared" si="36"/>
        <v/>
      </c>
      <c r="L182" s="47" t="str">
        <f t="shared" si="37"/>
        <v/>
      </c>
      <c r="M182" s="48">
        <f t="shared" si="49"/>
        <v>0</v>
      </c>
      <c r="N182" s="46" t="str">
        <f t="shared" si="38"/>
        <v/>
      </c>
      <c r="O182" s="47" t="str">
        <f t="shared" si="39"/>
        <v/>
      </c>
      <c r="P182" s="47" t="str">
        <f t="shared" si="40"/>
        <v/>
      </c>
      <c r="Q182" s="48">
        <f t="shared" si="50"/>
        <v>0</v>
      </c>
      <c r="R182" s="2"/>
      <c r="AH182" s="57" t="str">
        <f>IF(G182&gt;1,IF($E$10&gt;0,100-(#REF!/(1+(AL182/#REF!)^#REF!)^#REF!+#REF!/(AL182-1))*100,100-(AL182*D$5+D$6)*100),"")</f>
        <v/>
      </c>
      <c r="AI182" s="21" t="str">
        <f t="shared" si="41"/>
        <v/>
      </c>
      <c r="AJ182" s="21" t="str">
        <f t="shared" si="42"/>
        <v/>
      </c>
      <c r="AK182" s="48">
        <f t="shared" si="43"/>
        <v>0</v>
      </c>
      <c r="AL182" s="58" t="str">
        <f t="shared" si="44"/>
        <v/>
      </c>
      <c r="AM182" s="59" t="str">
        <f t="shared" si="45"/>
        <v/>
      </c>
      <c r="AN182" s="59" t="str">
        <f t="shared" si="46"/>
        <v/>
      </c>
      <c r="AO182" s="60"/>
    </row>
    <row r="183" spans="3:41" x14ac:dyDescent="0.25">
      <c r="C183" s="82"/>
      <c r="D183" s="45"/>
      <c r="E183" s="83" t="str">
        <f t="shared" si="51"/>
        <v/>
      </c>
      <c r="F183" s="45"/>
      <c r="G183" s="45"/>
      <c r="H183" s="45"/>
      <c r="I183" s="46" t="str">
        <f t="shared" si="47"/>
        <v/>
      </c>
      <c r="J183" s="46" t="str">
        <f t="shared" si="48"/>
        <v/>
      </c>
      <c r="K183" s="47" t="str">
        <f t="shared" si="36"/>
        <v/>
      </c>
      <c r="L183" s="47" t="str">
        <f t="shared" si="37"/>
        <v/>
      </c>
      <c r="M183" s="48">
        <f t="shared" si="49"/>
        <v>0</v>
      </c>
      <c r="N183" s="46" t="str">
        <f t="shared" si="38"/>
        <v/>
      </c>
      <c r="O183" s="47" t="str">
        <f t="shared" si="39"/>
        <v/>
      </c>
      <c r="P183" s="47" t="str">
        <f t="shared" si="40"/>
        <v/>
      </c>
      <c r="Q183" s="48">
        <f t="shared" si="50"/>
        <v>0</v>
      </c>
      <c r="R183" s="2"/>
      <c r="AH183" s="57" t="str">
        <f>IF(G183&gt;1,IF($E$10&gt;0,100-(#REF!/(1+(AL183/#REF!)^#REF!)^#REF!+#REF!/(AL183-1))*100,100-(AL183*D$5+D$6)*100),"")</f>
        <v/>
      </c>
      <c r="AI183" s="21" t="str">
        <f t="shared" si="41"/>
        <v/>
      </c>
      <c r="AJ183" s="21" t="str">
        <f t="shared" si="42"/>
        <v/>
      </c>
      <c r="AK183" s="48">
        <f t="shared" si="43"/>
        <v>0</v>
      </c>
      <c r="AL183" s="58" t="str">
        <f t="shared" si="44"/>
        <v/>
      </c>
      <c r="AM183" s="59" t="str">
        <f t="shared" si="45"/>
        <v/>
      </c>
      <c r="AN183" s="59" t="str">
        <f t="shared" si="46"/>
        <v/>
      </c>
      <c r="AO183" s="60"/>
    </row>
    <row r="184" spans="3:41" x14ac:dyDescent="0.25">
      <c r="C184" s="82"/>
      <c r="D184" s="45"/>
      <c r="E184" s="83" t="str">
        <f t="shared" si="51"/>
        <v/>
      </c>
      <c r="F184" s="45"/>
      <c r="G184" s="45"/>
      <c r="H184" s="45"/>
      <c r="I184" s="46" t="str">
        <f t="shared" si="47"/>
        <v/>
      </c>
      <c r="J184" s="46" t="str">
        <f t="shared" si="48"/>
        <v/>
      </c>
      <c r="K184" s="47" t="str">
        <f t="shared" si="36"/>
        <v/>
      </c>
      <c r="L184" s="47" t="str">
        <f t="shared" si="37"/>
        <v/>
      </c>
      <c r="M184" s="48">
        <f t="shared" si="49"/>
        <v>0</v>
      </c>
      <c r="N184" s="46" t="str">
        <f t="shared" si="38"/>
        <v/>
      </c>
      <c r="O184" s="47" t="str">
        <f t="shared" si="39"/>
        <v/>
      </c>
      <c r="P184" s="47" t="str">
        <f t="shared" si="40"/>
        <v/>
      </c>
      <c r="Q184" s="48">
        <f t="shared" si="50"/>
        <v>0</v>
      </c>
      <c r="R184" s="2"/>
      <c r="AH184" s="57" t="str">
        <f>IF(G184&gt;1,IF($E$10&gt;0,100-(#REF!/(1+(AL184/#REF!)^#REF!)^#REF!+#REF!/(AL184-1))*100,100-(AL184*D$5+D$6)*100),"")</f>
        <v/>
      </c>
      <c r="AI184" s="21" t="str">
        <f t="shared" si="41"/>
        <v/>
      </c>
      <c r="AJ184" s="21" t="str">
        <f t="shared" si="42"/>
        <v/>
      </c>
      <c r="AK184" s="48">
        <f t="shared" si="43"/>
        <v>0</v>
      </c>
      <c r="AL184" s="58" t="str">
        <f t="shared" si="44"/>
        <v/>
      </c>
      <c r="AM184" s="59" t="str">
        <f t="shared" si="45"/>
        <v/>
      </c>
      <c r="AN184" s="59" t="str">
        <f t="shared" si="46"/>
        <v/>
      </c>
      <c r="AO184" s="60"/>
    </row>
    <row r="185" spans="3:41" x14ac:dyDescent="0.25">
      <c r="C185" s="82"/>
      <c r="D185" s="45"/>
      <c r="E185" s="83" t="str">
        <f t="shared" si="51"/>
        <v/>
      </c>
      <c r="F185" s="45"/>
      <c r="G185" s="45"/>
      <c r="H185" s="45"/>
      <c r="I185" s="46" t="str">
        <f t="shared" si="47"/>
        <v/>
      </c>
      <c r="J185" s="46" t="str">
        <f t="shared" si="48"/>
        <v/>
      </c>
      <c r="K185" s="47" t="str">
        <f t="shared" si="36"/>
        <v/>
      </c>
      <c r="L185" s="47" t="str">
        <f t="shared" si="37"/>
        <v/>
      </c>
      <c r="M185" s="48">
        <f t="shared" si="49"/>
        <v>0</v>
      </c>
      <c r="N185" s="46" t="str">
        <f t="shared" si="38"/>
        <v/>
      </c>
      <c r="O185" s="47" t="str">
        <f t="shared" si="39"/>
        <v/>
      </c>
      <c r="P185" s="47" t="str">
        <f t="shared" si="40"/>
        <v/>
      </c>
      <c r="Q185" s="48">
        <f t="shared" si="50"/>
        <v>0</v>
      </c>
      <c r="R185" s="2"/>
      <c r="AH185" s="57" t="str">
        <f>IF(G185&gt;1,IF($E$10&gt;0,100-(#REF!/(1+(AL185/#REF!)^#REF!)^#REF!+#REF!/(AL185-1))*100,100-(AL185*D$5+D$6)*100),"")</f>
        <v/>
      </c>
      <c r="AI185" s="21" t="str">
        <f t="shared" si="41"/>
        <v/>
      </c>
      <c r="AJ185" s="21" t="str">
        <f t="shared" si="42"/>
        <v/>
      </c>
      <c r="AK185" s="48">
        <f t="shared" si="43"/>
        <v>0</v>
      </c>
      <c r="AL185" s="58" t="str">
        <f t="shared" si="44"/>
        <v/>
      </c>
      <c r="AM185" s="59" t="str">
        <f t="shared" si="45"/>
        <v/>
      </c>
      <c r="AN185" s="59" t="str">
        <f t="shared" si="46"/>
        <v/>
      </c>
      <c r="AO185" s="60"/>
    </row>
    <row r="186" spans="3:41" x14ac:dyDescent="0.25">
      <c r="C186" s="82"/>
      <c r="D186" s="45"/>
      <c r="E186" s="83" t="str">
        <f t="shared" si="51"/>
        <v/>
      </c>
      <c r="F186" s="45"/>
      <c r="G186" s="45"/>
      <c r="H186" s="45"/>
      <c r="I186" s="46" t="str">
        <f t="shared" si="47"/>
        <v/>
      </c>
      <c r="J186" s="46" t="str">
        <f t="shared" si="48"/>
        <v/>
      </c>
      <c r="K186" s="47" t="str">
        <f t="shared" si="36"/>
        <v/>
      </c>
      <c r="L186" s="47" t="str">
        <f t="shared" si="37"/>
        <v/>
      </c>
      <c r="M186" s="48">
        <f t="shared" si="49"/>
        <v>0</v>
      </c>
      <c r="N186" s="46" t="str">
        <f t="shared" si="38"/>
        <v/>
      </c>
      <c r="O186" s="47" t="str">
        <f t="shared" si="39"/>
        <v/>
      </c>
      <c r="P186" s="47" t="str">
        <f t="shared" si="40"/>
        <v/>
      </c>
      <c r="Q186" s="48">
        <f t="shared" si="50"/>
        <v>0</v>
      </c>
      <c r="R186" s="2"/>
      <c r="AH186" s="57" t="str">
        <f>IF(G186&gt;1,IF($E$10&gt;0,100-(#REF!/(1+(AL186/#REF!)^#REF!)^#REF!+#REF!/(AL186-1))*100,100-(AL186*D$5+D$6)*100),"")</f>
        <v/>
      </c>
      <c r="AI186" s="21" t="str">
        <f t="shared" si="41"/>
        <v/>
      </c>
      <c r="AJ186" s="21" t="str">
        <f t="shared" si="42"/>
        <v/>
      </c>
      <c r="AK186" s="48">
        <f t="shared" si="43"/>
        <v>0</v>
      </c>
      <c r="AL186" s="58" t="str">
        <f t="shared" si="44"/>
        <v/>
      </c>
      <c r="AM186" s="59" t="str">
        <f t="shared" si="45"/>
        <v/>
      </c>
      <c r="AN186" s="59" t="str">
        <f t="shared" si="46"/>
        <v/>
      </c>
      <c r="AO186" s="60"/>
    </row>
    <row r="187" spans="3:41" x14ac:dyDescent="0.25">
      <c r="C187" s="82"/>
      <c r="D187" s="45"/>
      <c r="E187" s="83" t="str">
        <f t="shared" si="51"/>
        <v/>
      </c>
      <c r="F187" s="45"/>
      <c r="G187" s="45"/>
      <c r="H187" s="45"/>
      <c r="I187" s="46" t="str">
        <f t="shared" si="47"/>
        <v/>
      </c>
      <c r="J187" s="46" t="str">
        <f t="shared" si="48"/>
        <v/>
      </c>
      <c r="K187" s="47" t="str">
        <f t="shared" si="36"/>
        <v/>
      </c>
      <c r="L187" s="47" t="str">
        <f t="shared" si="37"/>
        <v/>
      </c>
      <c r="M187" s="48">
        <f t="shared" si="49"/>
        <v>0</v>
      </c>
      <c r="N187" s="46" t="str">
        <f t="shared" si="38"/>
        <v/>
      </c>
      <c r="O187" s="47" t="str">
        <f t="shared" si="39"/>
        <v/>
      </c>
      <c r="P187" s="47" t="str">
        <f t="shared" si="40"/>
        <v/>
      </c>
      <c r="Q187" s="48">
        <f t="shared" si="50"/>
        <v>0</v>
      </c>
      <c r="R187" s="2"/>
      <c r="AH187" s="57" t="str">
        <f>IF(G187&gt;1,IF($E$10&gt;0,100-(#REF!/(1+(AL187/#REF!)^#REF!)^#REF!+#REF!/(AL187-1))*100,100-(AL187*D$5+D$6)*100),"")</f>
        <v/>
      </c>
      <c r="AI187" s="21" t="str">
        <f t="shared" si="41"/>
        <v/>
      </c>
      <c r="AJ187" s="21" t="str">
        <f t="shared" si="42"/>
        <v/>
      </c>
      <c r="AK187" s="48">
        <f t="shared" si="43"/>
        <v>0</v>
      </c>
      <c r="AL187" s="58" t="str">
        <f t="shared" si="44"/>
        <v/>
      </c>
      <c r="AM187" s="59" t="str">
        <f t="shared" si="45"/>
        <v/>
      </c>
      <c r="AN187" s="59" t="str">
        <f t="shared" si="46"/>
        <v/>
      </c>
      <c r="AO187" s="60"/>
    </row>
    <row r="188" spans="3:41" x14ac:dyDescent="0.25">
      <c r="C188" s="82"/>
      <c r="D188" s="45"/>
      <c r="E188" s="83" t="str">
        <f t="shared" si="51"/>
        <v/>
      </c>
      <c r="F188" s="45"/>
      <c r="G188" s="45"/>
      <c r="H188" s="45"/>
      <c r="I188" s="46" t="str">
        <f t="shared" si="47"/>
        <v/>
      </c>
      <c r="J188" s="46" t="str">
        <f t="shared" si="48"/>
        <v/>
      </c>
      <c r="K188" s="47" t="str">
        <f t="shared" si="36"/>
        <v/>
      </c>
      <c r="L188" s="47" t="str">
        <f t="shared" si="37"/>
        <v/>
      </c>
      <c r="M188" s="48">
        <f t="shared" si="49"/>
        <v>0</v>
      </c>
      <c r="N188" s="46" t="str">
        <f t="shared" si="38"/>
        <v/>
      </c>
      <c r="O188" s="47" t="str">
        <f t="shared" si="39"/>
        <v/>
      </c>
      <c r="P188" s="47" t="str">
        <f t="shared" si="40"/>
        <v/>
      </c>
      <c r="Q188" s="48">
        <f t="shared" si="50"/>
        <v>0</v>
      </c>
      <c r="R188" s="2"/>
      <c r="AH188" s="57" t="str">
        <f>IF(G188&gt;1,IF($E$10&gt;0,100-(#REF!/(1+(AL188/#REF!)^#REF!)^#REF!+#REF!/(AL188-1))*100,100-(AL188*D$5+D$6)*100),"")</f>
        <v/>
      </c>
      <c r="AI188" s="21" t="str">
        <f t="shared" si="41"/>
        <v/>
      </c>
      <c r="AJ188" s="21" t="str">
        <f t="shared" si="42"/>
        <v/>
      </c>
      <c r="AK188" s="48">
        <f t="shared" si="43"/>
        <v>0</v>
      </c>
      <c r="AL188" s="58" t="str">
        <f t="shared" si="44"/>
        <v/>
      </c>
      <c r="AM188" s="59" t="str">
        <f t="shared" si="45"/>
        <v/>
      </c>
      <c r="AN188" s="59" t="str">
        <f t="shared" si="46"/>
        <v/>
      </c>
      <c r="AO188" s="60"/>
    </row>
    <row r="189" spans="3:41" x14ac:dyDescent="0.25">
      <c r="C189" s="82"/>
      <c r="D189" s="45"/>
      <c r="E189" s="83" t="str">
        <f t="shared" si="51"/>
        <v/>
      </c>
      <c r="F189" s="45"/>
      <c r="G189" s="45"/>
      <c r="H189" s="45"/>
      <c r="I189" s="46" t="str">
        <f t="shared" si="47"/>
        <v/>
      </c>
      <c r="J189" s="46" t="str">
        <f t="shared" si="48"/>
        <v/>
      </c>
      <c r="K189" s="47" t="str">
        <f t="shared" si="36"/>
        <v/>
      </c>
      <c r="L189" s="47" t="str">
        <f t="shared" si="37"/>
        <v/>
      </c>
      <c r="M189" s="48">
        <f t="shared" si="49"/>
        <v>0</v>
      </c>
      <c r="N189" s="46" t="str">
        <f t="shared" si="38"/>
        <v/>
      </c>
      <c r="O189" s="47" t="str">
        <f t="shared" si="39"/>
        <v/>
      </c>
      <c r="P189" s="47" t="str">
        <f t="shared" si="40"/>
        <v/>
      </c>
      <c r="Q189" s="48">
        <f t="shared" si="50"/>
        <v>0</v>
      </c>
      <c r="R189" s="2"/>
      <c r="AH189" s="57" t="str">
        <f>IF(G189&gt;1,IF($E$10&gt;0,100-(#REF!/(1+(AL189/#REF!)^#REF!)^#REF!+#REF!/(AL189-1))*100,100-(AL189*D$5+D$6)*100),"")</f>
        <v/>
      </c>
      <c r="AI189" s="21" t="str">
        <f t="shared" si="41"/>
        <v/>
      </c>
      <c r="AJ189" s="21" t="str">
        <f t="shared" si="42"/>
        <v/>
      </c>
      <c r="AK189" s="48">
        <f t="shared" si="43"/>
        <v>0</v>
      </c>
      <c r="AL189" s="58" t="str">
        <f t="shared" si="44"/>
        <v/>
      </c>
      <c r="AM189" s="59" t="str">
        <f t="shared" si="45"/>
        <v/>
      </c>
      <c r="AN189" s="59" t="str">
        <f t="shared" si="46"/>
        <v/>
      </c>
      <c r="AO189" s="60"/>
    </row>
    <row r="190" spans="3:41" x14ac:dyDescent="0.25">
      <c r="C190" s="82"/>
      <c r="D190" s="45"/>
      <c r="E190" s="83" t="str">
        <f t="shared" si="51"/>
        <v/>
      </c>
      <c r="F190" s="45"/>
      <c r="G190" s="45"/>
      <c r="H190" s="45"/>
      <c r="I190" s="46" t="str">
        <f t="shared" si="47"/>
        <v/>
      </c>
      <c r="J190" s="46" t="str">
        <f t="shared" si="48"/>
        <v/>
      </c>
      <c r="K190" s="47" t="str">
        <f t="shared" si="36"/>
        <v/>
      </c>
      <c r="L190" s="47" t="str">
        <f t="shared" si="37"/>
        <v/>
      </c>
      <c r="M190" s="48">
        <f t="shared" si="49"/>
        <v>0</v>
      </c>
      <c r="N190" s="46" t="str">
        <f t="shared" si="38"/>
        <v/>
      </c>
      <c r="O190" s="47" t="str">
        <f t="shared" si="39"/>
        <v/>
      </c>
      <c r="P190" s="47" t="str">
        <f t="shared" si="40"/>
        <v/>
      </c>
      <c r="Q190" s="48">
        <f t="shared" si="50"/>
        <v>0</v>
      </c>
      <c r="R190" s="2"/>
      <c r="AH190" s="57" t="str">
        <f>IF(G190&gt;1,IF($E$10&gt;0,100-(#REF!/(1+(AL190/#REF!)^#REF!)^#REF!+#REF!/(AL190-1))*100,100-(AL190*D$5+D$6)*100),"")</f>
        <v/>
      </c>
      <c r="AI190" s="21" t="str">
        <f t="shared" si="41"/>
        <v/>
      </c>
      <c r="AJ190" s="21" t="str">
        <f t="shared" si="42"/>
        <v/>
      </c>
      <c r="AK190" s="48">
        <f t="shared" si="43"/>
        <v>0</v>
      </c>
      <c r="AL190" s="58" t="str">
        <f t="shared" si="44"/>
        <v/>
      </c>
      <c r="AM190" s="59" t="str">
        <f t="shared" si="45"/>
        <v/>
      </c>
      <c r="AN190" s="59" t="str">
        <f t="shared" si="46"/>
        <v/>
      </c>
      <c r="AO190" s="60"/>
    </row>
    <row r="191" spans="3:41" x14ac:dyDescent="0.25">
      <c r="C191" s="82"/>
      <c r="D191" s="45"/>
      <c r="E191" s="83" t="str">
        <f t="shared" si="51"/>
        <v/>
      </c>
      <c r="F191" s="45"/>
      <c r="G191" s="45"/>
      <c r="H191" s="45"/>
      <c r="I191" s="46" t="str">
        <f t="shared" si="47"/>
        <v/>
      </c>
      <c r="J191" s="46" t="str">
        <f t="shared" si="48"/>
        <v/>
      </c>
      <c r="K191" s="47" t="str">
        <f t="shared" si="36"/>
        <v/>
      </c>
      <c r="L191" s="47" t="str">
        <f t="shared" si="37"/>
        <v/>
      </c>
      <c r="M191" s="48">
        <f t="shared" si="49"/>
        <v>0</v>
      </c>
      <c r="N191" s="46" t="str">
        <f t="shared" si="38"/>
        <v/>
      </c>
      <c r="O191" s="47" t="str">
        <f t="shared" si="39"/>
        <v/>
      </c>
      <c r="P191" s="47" t="str">
        <f t="shared" si="40"/>
        <v/>
      </c>
      <c r="Q191" s="48">
        <f t="shared" si="50"/>
        <v>0</v>
      </c>
      <c r="R191" s="2"/>
      <c r="AH191" s="57" t="str">
        <f>IF(G191&gt;1,IF($E$10&gt;0,100-(#REF!/(1+(AL191/#REF!)^#REF!)^#REF!+#REF!/(AL191-1))*100,100-(AL191*D$5+D$6)*100),"")</f>
        <v/>
      </c>
      <c r="AI191" s="21" t="str">
        <f t="shared" si="41"/>
        <v/>
      </c>
      <c r="AJ191" s="21" t="str">
        <f t="shared" si="42"/>
        <v/>
      </c>
      <c r="AK191" s="48">
        <f t="shared" si="43"/>
        <v>0</v>
      </c>
      <c r="AL191" s="58" t="str">
        <f t="shared" si="44"/>
        <v/>
      </c>
      <c r="AM191" s="59" t="str">
        <f t="shared" si="45"/>
        <v/>
      </c>
      <c r="AN191" s="59" t="str">
        <f t="shared" si="46"/>
        <v/>
      </c>
      <c r="AO191" s="60"/>
    </row>
    <row r="192" spans="3:41" x14ac:dyDescent="0.25">
      <c r="C192" s="82"/>
      <c r="D192" s="45"/>
      <c r="E192" s="83" t="str">
        <f t="shared" si="51"/>
        <v/>
      </c>
      <c r="F192" s="45"/>
      <c r="G192" s="45"/>
      <c r="H192" s="45"/>
      <c r="I192" s="46" t="str">
        <f t="shared" si="47"/>
        <v/>
      </c>
      <c r="J192" s="46" t="str">
        <f t="shared" si="48"/>
        <v/>
      </c>
      <c r="K192" s="47" t="str">
        <f t="shared" si="36"/>
        <v/>
      </c>
      <c r="L192" s="47" t="str">
        <f t="shared" si="37"/>
        <v/>
      </c>
      <c r="M192" s="48">
        <f t="shared" si="49"/>
        <v>0</v>
      </c>
      <c r="N192" s="46" t="str">
        <f t="shared" si="38"/>
        <v/>
      </c>
      <c r="O192" s="47" t="str">
        <f t="shared" si="39"/>
        <v/>
      </c>
      <c r="P192" s="47" t="str">
        <f t="shared" si="40"/>
        <v/>
      </c>
      <c r="Q192" s="48">
        <f t="shared" si="50"/>
        <v>0</v>
      </c>
      <c r="R192" s="2"/>
      <c r="AH192" s="57" t="str">
        <f>IF(G192&gt;1,IF($E$10&gt;0,100-(#REF!/(1+(AL192/#REF!)^#REF!)^#REF!+#REF!/(AL192-1))*100,100-(AL192*D$5+D$6)*100),"")</f>
        <v/>
      </c>
      <c r="AI192" s="21" t="str">
        <f t="shared" si="41"/>
        <v/>
      </c>
      <c r="AJ192" s="21" t="str">
        <f t="shared" si="42"/>
        <v/>
      </c>
      <c r="AK192" s="48">
        <f t="shared" si="43"/>
        <v>0</v>
      </c>
      <c r="AL192" s="58" t="str">
        <f t="shared" si="44"/>
        <v/>
      </c>
      <c r="AM192" s="59" t="str">
        <f t="shared" si="45"/>
        <v/>
      </c>
      <c r="AN192" s="59" t="str">
        <f t="shared" si="46"/>
        <v/>
      </c>
      <c r="AO192" s="60"/>
    </row>
    <row r="193" spans="3:41" x14ac:dyDescent="0.25">
      <c r="C193" s="82"/>
      <c r="D193" s="45"/>
      <c r="E193" s="83" t="str">
        <f t="shared" si="51"/>
        <v/>
      </c>
      <c r="F193" s="45"/>
      <c r="G193" s="45"/>
      <c r="H193" s="45"/>
      <c r="I193" s="46" t="str">
        <f t="shared" si="47"/>
        <v/>
      </c>
      <c r="J193" s="46" t="str">
        <f t="shared" si="48"/>
        <v/>
      </c>
      <c r="K193" s="47" t="str">
        <f t="shared" si="36"/>
        <v/>
      </c>
      <c r="L193" s="47" t="str">
        <f t="shared" si="37"/>
        <v/>
      </c>
      <c r="M193" s="48">
        <f t="shared" si="49"/>
        <v>0</v>
      </c>
      <c r="N193" s="46" t="str">
        <f t="shared" si="38"/>
        <v/>
      </c>
      <c r="O193" s="47" t="str">
        <f t="shared" si="39"/>
        <v/>
      </c>
      <c r="P193" s="47" t="str">
        <f t="shared" si="40"/>
        <v/>
      </c>
      <c r="Q193" s="48">
        <f t="shared" si="50"/>
        <v>0</v>
      </c>
      <c r="R193" s="2"/>
      <c r="AH193" s="57" t="str">
        <f>IF(G193&gt;1,IF($E$10&gt;0,100-(#REF!/(1+(AL193/#REF!)^#REF!)^#REF!+#REF!/(AL193-1))*100,100-(AL193*D$5+D$6)*100),"")</f>
        <v/>
      </c>
      <c r="AI193" s="21" t="str">
        <f t="shared" si="41"/>
        <v/>
      </c>
      <c r="AJ193" s="21" t="str">
        <f t="shared" si="42"/>
        <v/>
      </c>
      <c r="AK193" s="48">
        <f t="shared" si="43"/>
        <v>0</v>
      </c>
      <c r="AL193" s="58" t="str">
        <f t="shared" si="44"/>
        <v/>
      </c>
      <c r="AM193" s="59" t="str">
        <f t="shared" si="45"/>
        <v/>
      </c>
      <c r="AN193" s="59" t="str">
        <f t="shared" si="46"/>
        <v/>
      </c>
      <c r="AO193" s="60"/>
    </row>
    <row r="194" spans="3:41" x14ac:dyDescent="0.25">
      <c r="C194" s="82"/>
      <c r="D194" s="45"/>
      <c r="E194" s="83" t="str">
        <f t="shared" si="51"/>
        <v/>
      </c>
      <c r="F194" s="45"/>
      <c r="G194" s="45"/>
      <c r="H194" s="45"/>
      <c r="I194" s="46" t="str">
        <f t="shared" si="47"/>
        <v/>
      </c>
      <c r="J194" s="46" t="str">
        <f t="shared" si="48"/>
        <v/>
      </c>
      <c r="K194" s="47" t="str">
        <f t="shared" si="36"/>
        <v/>
      </c>
      <c r="L194" s="47" t="str">
        <f t="shared" si="37"/>
        <v/>
      </c>
      <c r="M194" s="48">
        <f t="shared" si="49"/>
        <v>0</v>
      </c>
      <c r="N194" s="46" t="str">
        <f t="shared" si="38"/>
        <v/>
      </c>
      <c r="O194" s="47" t="str">
        <f t="shared" si="39"/>
        <v/>
      </c>
      <c r="P194" s="47" t="str">
        <f t="shared" si="40"/>
        <v/>
      </c>
      <c r="Q194" s="48">
        <f t="shared" si="50"/>
        <v>0</v>
      </c>
      <c r="R194" s="2"/>
      <c r="AH194" s="57" t="str">
        <f>IF(G194&gt;1,IF($E$10&gt;0,100-(#REF!/(1+(AL194/#REF!)^#REF!)^#REF!+#REF!/(AL194-1))*100,100-(AL194*D$5+D$6)*100),"")</f>
        <v/>
      </c>
      <c r="AI194" s="21" t="str">
        <f t="shared" si="41"/>
        <v/>
      </c>
      <c r="AJ194" s="21" t="str">
        <f t="shared" si="42"/>
        <v/>
      </c>
      <c r="AK194" s="48">
        <f t="shared" si="43"/>
        <v>0</v>
      </c>
      <c r="AL194" s="58" t="str">
        <f t="shared" si="44"/>
        <v/>
      </c>
      <c r="AM194" s="59" t="str">
        <f t="shared" si="45"/>
        <v/>
      </c>
      <c r="AN194" s="59" t="str">
        <f t="shared" si="46"/>
        <v/>
      </c>
      <c r="AO194" s="60"/>
    </row>
    <row r="195" spans="3:41" x14ac:dyDescent="0.25">
      <c r="C195" s="82"/>
      <c r="D195" s="45"/>
      <c r="E195" s="83" t="str">
        <f t="shared" si="51"/>
        <v/>
      </c>
      <c r="F195" s="45"/>
      <c r="G195" s="45"/>
      <c r="H195" s="45"/>
      <c r="I195" s="46" t="str">
        <f t="shared" si="47"/>
        <v/>
      </c>
      <c r="J195" s="46" t="str">
        <f t="shared" si="48"/>
        <v/>
      </c>
      <c r="K195" s="47" t="str">
        <f t="shared" si="36"/>
        <v/>
      </c>
      <c r="L195" s="47" t="str">
        <f t="shared" si="37"/>
        <v/>
      </c>
      <c r="M195" s="48">
        <f t="shared" si="49"/>
        <v>0</v>
      </c>
      <c r="N195" s="46" t="str">
        <f t="shared" si="38"/>
        <v/>
      </c>
      <c r="O195" s="47" t="str">
        <f t="shared" si="39"/>
        <v/>
      </c>
      <c r="P195" s="47" t="str">
        <f t="shared" si="40"/>
        <v/>
      </c>
      <c r="Q195" s="48">
        <f t="shared" si="50"/>
        <v>0</v>
      </c>
      <c r="R195" s="2"/>
      <c r="AH195" s="57" t="str">
        <f>IF(G195&gt;1,IF($E$10&gt;0,100-(#REF!/(1+(AL195/#REF!)^#REF!)^#REF!+#REF!/(AL195-1))*100,100-(AL195*D$5+D$6)*100),"")</f>
        <v/>
      </c>
      <c r="AI195" s="21" t="str">
        <f t="shared" si="41"/>
        <v/>
      </c>
      <c r="AJ195" s="21" t="str">
        <f t="shared" si="42"/>
        <v/>
      </c>
      <c r="AK195" s="48">
        <f t="shared" si="43"/>
        <v>0</v>
      </c>
      <c r="AL195" s="58" t="str">
        <f t="shared" si="44"/>
        <v/>
      </c>
      <c r="AM195" s="59" t="str">
        <f t="shared" si="45"/>
        <v/>
      </c>
      <c r="AN195" s="59" t="str">
        <f t="shared" si="46"/>
        <v/>
      </c>
      <c r="AO195" s="60"/>
    </row>
    <row r="196" spans="3:41" x14ac:dyDescent="0.25">
      <c r="C196" s="82"/>
      <c r="D196" s="45"/>
      <c r="E196" s="83" t="str">
        <f t="shared" si="51"/>
        <v/>
      </c>
      <c r="F196" s="45"/>
      <c r="G196" s="45"/>
      <c r="H196" s="45"/>
      <c r="I196" s="46" t="str">
        <f t="shared" si="47"/>
        <v/>
      </c>
      <c r="J196" s="46" t="str">
        <f t="shared" si="48"/>
        <v/>
      </c>
      <c r="K196" s="47" t="str">
        <f t="shared" si="36"/>
        <v/>
      </c>
      <c r="L196" s="47" t="str">
        <f t="shared" si="37"/>
        <v/>
      </c>
      <c r="M196" s="48">
        <f t="shared" si="49"/>
        <v>0</v>
      </c>
      <c r="N196" s="46" t="str">
        <f t="shared" si="38"/>
        <v/>
      </c>
      <c r="O196" s="47" t="str">
        <f t="shared" si="39"/>
        <v/>
      </c>
      <c r="P196" s="47" t="str">
        <f t="shared" si="40"/>
        <v/>
      </c>
      <c r="Q196" s="48">
        <f t="shared" si="50"/>
        <v>0</v>
      </c>
      <c r="R196" s="2"/>
      <c r="AH196" s="57" t="str">
        <f>IF(G196&gt;1,IF($E$10&gt;0,100-(#REF!/(1+(AL196/#REF!)^#REF!)^#REF!+#REF!/(AL196-1))*100,100-(AL196*D$5+D$6)*100),"")</f>
        <v/>
      </c>
      <c r="AI196" s="21" t="str">
        <f t="shared" si="41"/>
        <v/>
      </c>
      <c r="AJ196" s="21" t="str">
        <f t="shared" si="42"/>
        <v/>
      </c>
      <c r="AK196" s="48">
        <f t="shared" si="43"/>
        <v>0</v>
      </c>
      <c r="AL196" s="58" t="str">
        <f t="shared" si="44"/>
        <v/>
      </c>
      <c r="AM196" s="59" t="str">
        <f t="shared" si="45"/>
        <v/>
      </c>
      <c r="AN196" s="59" t="str">
        <f t="shared" si="46"/>
        <v/>
      </c>
      <c r="AO196" s="60"/>
    </row>
    <row r="197" spans="3:41" x14ac:dyDescent="0.25">
      <c r="C197" s="82"/>
      <c r="D197" s="45"/>
      <c r="E197" s="83" t="str">
        <f t="shared" si="51"/>
        <v/>
      </c>
      <c r="F197" s="45"/>
      <c r="G197" s="45"/>
      <c r="H197" s="45"/>
      <c r="I197" s="46" t="str">
        <f t="shared" si="47"/>
        <v/>
      </c>
      <c r="J197" s="46" t="str">
        <f t="shared" si="48"/>
        <v/>
      </c>
      <c r="K197" s="47" t="str">
        <f t="shared" si="36"/>
        <v/>
      </c>
      <c r="L197" s="47" t="str">
        <f t="shared" si="37"/>
        <v/>
      </c>
      <c r="M197" s="48">
        <f t="shared" si="49"/>
        <v>0</v>
      </c>
      <c r="N197" s="46" t="str">
        <f t="shared" si="38"/>
        <v/>
      </c>
      <c r="O197" s="47" t="str">
        <f t="shared" si="39"/>
        <v/>
      </c>
      <c r="P197" s="47" t="str">
        <f t="shared" si="40"/>
        <v/>
      </c>
      <c r="Q197" s="48">
        <f t="shared" si="50"/>
        <v>0</v>
      </c>
      <c r="R197" s="2"/>
      <c r="AH197" s="57" t="str">
        <f>IF(G197&gt;1,IF($E$10&gt;0,100-(#REF!/(1+(AL197/#REF!)^#REF!)^#REF!+#REF!/(AL197-1))*100,100-(AL197*D$5+D$6)*100),"")</f>
        <v/>
      </c>
      <c r="AI197" s="21" t="str">
        <f t="shared" si="41"/>
        <v/>
      </c>
      <c r="AJ197" s="21" t="str">
        <f t="shared" si="42"/>
        <v/>
      </c>
      <c r="AK197" s="48">
        <f t="shared" si="43"/>
        <v>0</v>
      </c>
      <c r="AL197" s="58" t="str">
        <f t="shared" si="44"/>
        <v/>
      </c>
      <c r="AM197" s="59" t="str">
        <f t="shared" si="45"/>
        <v/>
      </c>
      <c r="AN197" s="59" t="str">
        <f t="shared" si="46"/>
        <v/>
      </c>
      <c r="AO197" s="60"/>
    </row>
    <row r="198" spans="3:41" x14ac:dyDescent="0.25">
      <c r="C198" s="82"/>
      <c r="D198" s="45"/>
      <c r="E198" s="83" t="str">
        <f t="shared" si="51"/>
        <v/>
      </c>
      <c r="F198" s="45"/>
      <c r="G198" s="45"/>
      <c r="H198" s="45"/>
      <c r="I198" s="46" t="str">
        <f t="shared" si="47"/>
        <v/>
      </c>
      <c r="J198" s="46" t="str">
        <f t="shared" si="48"/>
        <v/>
      </c>
      <c r="K198" s="47" t="str">
        <f t="shared" si="36"/>
        <v/>
      </c>
      <c r="L198" s="47" t="str">
        <f t="shared" si="37"/>
        <v/>
      </c>
      <c r="M198" s="48">
        <f t="shared" si="49"/>
        <v>0</v>
      </c>
      <c r="N198" s="46" t="str">
        <f t="shared" si="38"/>
        <v/>
      </c>
      <c r="O198" s="47" t="str">
        <f t="shared" si="39"/>
        <v/>
      </c>
      <c r="P198" s="47" t="str">
        <f t="shared" si="40"/>
        <v/>
      </c>
      <c r="Q198" s="48">
        <f t="shared" si="50"/>
        <v>0</v>
      </c>
      <c r="R198" s="2"/>
      <c r="AH198" s="57" t="str">
        <f>IF(G198&gt;1,IF($E$10&gt;0,100-(#REF!/(1+(AL198/#REF!)^#REF!)^#REF!+#REF!/(AL198-1))*100,100-(AL198*D$5+D$6)*100),"")</f>
        <v/>
      </c>
      <c r="AI198" s="21" t="str">
        <f t="shared" si="41"/>
        <v/>
      </c>
      <c r="AJ198" s="21" t="str">
        <f t="shared" si="42"/>
        <v/>
      </c>
      <c r="AK198" s="48">
        <f t="shared" si="43"/>
        <v>0</v>
      </c>
      <c r="AL198" s="58" t="str">
        <f t="shared" si="44"/>
        <v/>
      </c>
      <c r="AM198" s="59" t="str">
        <f t="shared" si="45"/>
        <v/>
      </c>
      <c r="AN198" s="59" t="str">
        <f t="shared" si="46"/>
        <v/>
      </c>
      <c r="AO198" s="60"/>
    </row>
    <row r="199" spans="3:41" x14ac:dyDescent="0.25">
      <c r="C199" s="82"/>
      <c r="D199" s="45"/>
      <c r="E199" s="83" t="str">
        <f t="shared" si="51"/>
        <v/>
      </c>
      <c r="F199" s="45"/>
      <c r="G199" s="45"/>
      <c r="H199" s="45"/>
      <c r="I199" s="46" t="str">
        <f t="shared" si="47"/>
        <v/>
      </c>
      <c r="J199" s="46" t="str">
        <f t="shared" si="48"/>
        <v/>
      </c>
      <c r="K199" s="47" t="str">
        <f t="shared" ref="K199:K220" si="52">IF(G199&gt;1,I199-J199,"")</f>
        <v/>
      </c>
      <c r="L199" s="47" t="str">
        <f t="shared" ref="L199:L220" si="53">IF(G199&gt;1,ABS(K199),"")</f>
        <v/>
      </c>
      <c r="M199" s="48">
        <f t="shared" si="49"/>
        <v>0</v>
      </c>
      <c r="N199" s="46" t="str">
        <f t="shared" ref="N199:N220" si="54">IF(G199&gt;1,J199+$K$5,"")</f>
        <v/>
      </c>
      <c r="O199" s="47" t="str">
        <f t="shared" ref="O199:O220" si="55">IF(G199&gt;1,I199-N199,"")</f>
        <v/>
      </c>
      <c r="P199" s="47" t="str">
        <f t="shared" ref="P199:P220" si="56">IF(G199&gt;1,ABS(O199),"")</f>
        <v/>
      </c>
      <c r="Q199" s="48">
        <f t="shared" si="50"/>
        <v>0</v>
      </c>
      <c r="R199" s="2"/>
      <c r="AH199" s="57" t="str">
        <f>IF(G199&gt;1,IF($E$10&gt;0,100-(#REF!/(1+(AL199/#REF!)^#REF!)^#REF!+#REF!/(AL199-1))*100,100-(AL199*D$5+D$6)*100),"")</f>
        <v/>
      </c>
      <c r="AI199" s="21" t="str">
        <f t="shared" ref="AI199:AI220" si="57">IF(G199&gt;1,I199-AH199,"")</f>
        <v/>
      </c>
      <c r="AJ199" s="21" t="str">
        <f t="shared" ref="AJ199:AJ220" si="58">IF(G199&gt;1,ABS(AI199),"")</f>
        <v/>
      </c>
      <c r="AK199" s="48">
        <f t="shared" ref="AK199:AK220" si="59">IF($G199&gt;1.2,IF(AJ199&gt;1.2,1,0),0)</f>
        <v>0</v>
      </c>
      <c r="AL199" s="58" t="str">
        <f t="shared" ref="AL199:AL220" si="60">IF(G199&gt;0,G199+AN199,"")</f>
        <v/>
      </c>
      <c r="AM199" s="59" t="str">
        <f t="shared" ref="AM199:AM220" si="61">IF(G199&gt;0,$AM$5,"")</f>
        <v/>
      </c>
      <c r="AN199" s="59" t="str">
        <f t="shared" ref="AN199:AN220" si="62">IF(G199&gt;0,$AN$5,"")</f>
        <v/>
      </c>
      <c r="AO199" s="60"/>
    </row>
    <row r="200" spans="3:41" x14ac:dyDescent="0.25">
      <c r="C200" s="82"/>
      <c r="D200" s="45"/>
      <c r="E200" s="83" t="str">
        <f t="shared" si="51"/>
        <v/>
      </c>
      <c r="F200" s="45"/>
      <c r="G200" s="45"/>
      <c r="H200" s="45"/>
      <c r="I200" s="46" t="str">
        <f t="shared" ref="I200:I220" si="63">IF(G200&gt;1,100-H200,"")</f>
        <v/>
      </c>
      <c r="J200" s="46" t="str">
        <f t="shared" ref="J200:J220" si="64">IF(G200&gt;1,100-(G200*D$5+D$6),"")</f>
        <v/>
      </c>
      <c r="K200" s="47" t="str">
        <f t="shared" si="52"/>
        <v/>
      </c>
      <c r="L200" s="47" t="str">
        <f t="shared" si="53"/>
        <v/>
      </c>
      <c r="M200" s="48">
        <f t="shared" ref="M200:M220" si="65">IF($G200&gt;1.2,IF(L200&gt;1.2,1,0),0)</f>
        <v>0</v>
      </c>
      <c r="N200" s="46" t="str">
        <f t="shared" si="54"/>
        <v/>
      </c>
      <c r="O200" s="47" t="str">
        <f t="shared" si="55"/>
        <v/>
      </c>
      <c r="P200" s="47" t="str">
        <f t="shared" si="56"/>
        <v/>
      </c>
      <c r="Q200" s="48">
        <f t="shared" ref="Q200:Q220" si="66">IF($G200&gt;1.2,IF(P200&gt;1.2,1,0),0)</f>
        <v>0</v>
      </c>
      <c r="R200" s="2"/>
      <c r="AH200" s="57" t="str">
        <f>IF(G200&gt;1,IF($E$10&gt;0,100-(#REF!/(1+(AL200/#REF!)^#REF!)^#REF!+#REF!/(AL200-1))*100,100-(AL200*D$5+D$6)*100),"")</f>
        <v/>
      </c>
      <c r="AI200" s="21" t="str">
        <f t="shared" si="57"/>
        <v/>
      </c>
      <c r="AJ200" s="21" t="str">
        <f t="shared" si="58"/>
        <v/>
      </c>
      <c r="AK200" s="48">
        <f t="shared" si="59"/>
        <v>0</v>
      </c>
      <c r="AL200" s="58" t="str">
        <f t="shared" si="60"/>
        <v/>
      </c>
      <c r="AM200" s="59" t="str">
        <f t="shared" si="61"/>
        <v/>
      </c>
      <c r="AN200" s="59" t="str">
        <f t="shared" si="62"/>
        <v/>
      </c>
      <c r="AO200" s="60"/>
    </row>
    <row r="201" spans="3:41" x14ac:dyDescent="0.25">
      <c r="C201" s="82"/>
      <c r="D201" s="45"/>
      <c r="E201" s="83" t="str">
        <f t="shared" si="51"/>
        <v/>
      </c>
      <c r="F201" s="45"/>
      <c r="G201" s="45"/>
      <c r="H201" s="45"/>
      <c r="I201" s="46" t="str">
        <f t="shared" si="63"/>
        <v/>
      </c>
      <c r="J201" s="46" t="str">
        <f t="shared" si="64"/>
        <v/>
      </c>
      <c r="K201" s="47" t="str">
        <f t="shared" si="52"/>
        <v/>
      </c>
      <c r="L201" s="47" t="str">
        <f t="shared" si="53"/>
        <v/>
      </c>
      <c r="M201" s="48">
        <f t="shared" si="65"/>
        <v>0</v>
      </c>
      <c r="N201" s="46" t="str">
        <f t="shared" si="54"/>
        <v/>
      </c>
      <c r="O201" s="47" t="str">
        <f t="shared" si="55"/>
        <v/>
      </c>
      <c r="P201" s="47" t="str">
        <f t="shared" si="56"/>
        <v/>
      </c>
      <c r="Q201" s="48">
        <f t="shared" si="66"/>
        <v>0</v>
      </c>
      <c r="R201" s="2"/>
      <c r="AH201" s="57" t="str">
        <f>IF(G201&gt;1,IF($E$10&gt;0,100-(#REF!/(1+(AL201/#REF!)^#REF!)^#REF!+#REF!/(AL201-1))*100,100-(AL201*D$5+D$6)*100),"")</f>
        <v/>
      </c>
      <c r="AI201" s="21" t="str">
        <f t="shared" si="57"/>
        <v/>
      </c>
      <c r="AJ201" s="21" t="str">
        <f t="shared" si="58"/>
        <v/>
      </c>
      <c r="AK201" s="48">
        <f t="shared" si="59"/>
        <v>0</v>
      </c>
      <c r="AL201" s="58" t="str">
        <f t="shared" si="60"/>
        <v/>
      </c>
      <c r="AM201" s="59" t="str">
        <f t="shared" si="61"/>
        <v/>
      </c>
      <c r="AN201" s="59" t="str">
        <f t="shared" si="62"/>
        <v/>
      </c>
      <c r="AO201" s="60"/>
    </row>
    <row r="202" spans="3:41" x14ac:dyDescent="0.25">
      <c r="C202" s="82"/>
      <c r="D202" s="45"/>
      <c r="E202" s="83" t="str">
        <f t="shared" si="51"/>
        <v/>
      </c>
      <c r="F202" s="45"/>
      <c r="G202" s="45"/>
      <c r="H202" s="45"/>
      <c r="I202" s="46" t="str">
        <f t="shared" si="63"/>
        <v/>
      </c>
      <c r="J202" s="46" t="str">
        <f t="shared" si="64"/>
        <v/>
      </c>
      <c r="K202" s="47" t="str">
        <f t="shared" si="52"/>
        <v/>
      </c>
      <c r="L202" s="47" t="str">
        <f t="shared" si="53"/>
        <v/>
      </c>
      <c r="M202" s="48">
        <f t="shared" si="65"/>
        <v>0</v>
      </c>
      <c r="N202" s="46" t="str">
        <f t="shared" si="54"/>
        <v/>
      </c>
      <c r="O202" s="47" t="str">
        <f t="shared" si="55"/>
        <v/>
      </c>
      <c r="P202" s="47" t="str">
        <f t="shared" si="56"/>
        <v/>
      </c>
      <c r="Q202" s="48">
        <f t="shared" si="66"/>
        <v>0</v>
      </c>
      <c r="R202" s="2"/>
      <c r="AH202" s="57" t="str">
        <f>IF(G202&gt;1,IF($E$10&gt;0,100-(#REF!/(1+(AL202/#REF!)^#REF!)^#REF!+#REF!/(AL202-1))*100,100-(AL202*D$5+D$6)*100),"")</f>
        <v/>
      </c>
      <c r="AI202" s="21" t="str">
        <f t="shared" si="57"/>
        <v/>
      </c>
      <c r="AJ202" s="21" t="str">
        <f t="shared" si="58"/>
        <v/>
      </c>
      <c r="AK202" s="48">
        <f t="shared" si="59"/>
        <v>0</v>
      </c>
      <c r="AL202" s="58" t="str">
        <f t="shared" si="60"/>
        <v/>
      </c>
      <c r="AM202" s="59" t="str">
        <f t="shared" si="61"/>
        <v/>
      </c>
      <c r="AN202" s="59" t="str">
        <f t="shared" si="62"/>
        <v/>
      </c>
      <c r="AO202" s="60"/>
    </row>
    <row r="203" spans="3:41" x14ac:dyDescent="0.25">
      <c r="C203" s="82"/>
      <c r="D203" s="45"/>
      <c r="E203" s="83" t="str">
        <f t="shared" si="51"/>
        <v/>
      </c>
      <c r="F203" s="45"/>
      <c r="G203" s="45"/>
      <c r="H203" s="45"/>
      <c r="I203" s="46" t="str">
        <f t="shared" si="63"/>
        <v/>
      </c>
      <c r="J203" s="46" t="str">
        <f t="shared" si="64"/>
        <v/>
      </c>
      <c r="K203" s="47" t="str">
        <f t="shared" si="52"/>
        <v/>
      </c>
      <c r="L203" s="47" t="str">
        <f t="shared" si="53"/>
        <v/>
      </c>
      <c r="M203" s="48">
        <f t="shared" si="65"/>
        <v>0</v>
      </c>
      <c r="N203" s="46" t="str">
        <f t="shared" si="54"/>
        <v/>
      </c>
      <c r="O203" s="47" t="str">
        <f t="shared" si="55"/>
        <v/>
      </c>
      <c r="P203" s="47" t="str">
        <f t="shared" si="56"/>
        <v/>
      </c>
      <c r="Q203" s="48">
        <f t="shared" si="66"/>
        <v>0</v>
      </c>
      <c r="R203" s="2"/>
      <c r="AH203" s="57" t="str">
        <f>IF(G203&gt;1,IF($E$10&gt;0,100-(#REF!/(1+(AL203/#REF!)^#REF!)^#REF!+#REF!/(AL203-1))*100,100-(AL203*D$5+D$6)*100),"")</f>
        <v/>
      </c>
      <c r="AI203" s="21" t="str">
        <f t="shared" si="57"/>
        <v/>
      </c>
      <c r="AJ203" s="21" t="str">
        <f t="shared" si="58"/>
        <v/>
      </c>
      <c r="AK203" s="48">
        <f t="shared" si="59"/>
        <v>0</v>
      </c>
      <c r="AL203" s="58" t="str">
        <f t="shared" si="60"/>
        <v/>
      </c>
      <c r="AM203" s="59" t="str">
        <f t="shared" si="61"/>
        <v/>
      </c>
      <c r="AN203" s="59" t="str">
        <f t="shared" si="62"/>
        <v/>
      </c>
      <c r="AO203" s="60"/>
    </row>
    <row r="204" spans="3:41" x14ac:dyDescent="0.25">
      <c r="C204" s="82"/>
      <c r="D204" s="45"/>
      <c r="E204" s="83" t="str">
        <f t="shared" si="51"/>
        <v/>
      </c>
      <c r="F204" s="45"/>
      <c r="G204" s="45"/>
      <c r="H204" s="45"/>
      <c r="I204" s="46" t="str">
        <f t="shared" si="63"/>
        <v/>
      </c>
      <c r="J204" s="46" t="str">
        <f t="shared" si="64"/>
        <v/>
      </c>
      <c r="K204" s="47" t="str">
        <f t="shared" si="52"/>
        <v/>
      </c>
      <c r="L204" s="47" t="str">
        <f t="shared" si="53"/>
        <v/>
      </c>
      <c r="M204" s="48">
        <f t="shared" si="65"/>
        <v>0</v>
      </c>
      <c r="N204" s="46" t="str">
        <f t="shared" si="54"/>
        <v/>
      </c>
      <c r="O204" s="47" t="str">
        <f t="shared" si="55"/>
        <v/>
      </c>
      <c r="P204" s="47" t="str">
        <f t="shared" si="56"/>
        <v/>
      </c>
      <c r="Q204" s="48">
        <f t="shared" si="66"/>
        <v>0</v>
      </c>
      <c r="R204" s="2"/>
      <c r="AH204" s="57" t="str">
        <f>IF(G204&gt;1,IF($E$10&gt;0,100-(#REF!/(1+(AL204/#REF!)^#REF!)^#REF!+#REF!/(AL204-1))*100,100-(AL204*D$5+D$6)*100),"")</f>
        <v/>
      </c>
      <c r="AI204" s="21" t="str">
        <f t="shared" si="57"/>
        <v/>
      </c>
      <c r="AJ204" s="21" t="str">
        <f t="shared" si="58"/>
        <v/>
      </c>
      <c r="AK204" s="48">
        <f t="shared" si="59"/>
        <v>0</v>
      </c>
      <c r="AL204" s="58" t="str">
        <f t="shared" si="60"/>
        <v/>
      </c>
      <c r="AM204" s="59" t="str">
        <f t="shared" si="61"/>
        <v/>
      </c>
      <c r="AN204" s="59" t="str">
        <f t="shared" si="62"/>
        <v/>
      </c>
      <c r="AO204" s="60"/>
    </row>
    <row r="205" spans="3:41" x14ac:dyDescent="0.25">
      <c r="C205" s="82"/>
      <c r="D205" s="45"/>
      <c r="E205" s="83" t="str">
        <f t="shared" si="51"/>
        <v/>
      </c>
      <c r="F205" s="45"/>
      <c r="G205" s="45"/>
      <c r="H205" s="45"/>
      <c r="I205" s="46" t="str">
        <f t="shared" si="63"/>
        <v/>
      </c>
      <c r="J205" s="46" t="str">
        <f t="shared" si="64"/>
        <v/>
      </c>
      <c r="K205" s="47" t="str">
        <f t="shared" si="52"/>
        <v/>
      </c>
      <c r="L205" s="47" t="str">
        <f t="shared" si="53"/>
        <v/>
      </c>
      <c r="M205" s="48">
        <f t="shared" si="65"/>
        <v>0</v>
      </c>
      <c r="N205" s="46" t="str">
        <f t="shared" si="54"/>
        <v/>
      </c>
      <c r="O205" s="47" t="str">
        <f t="shared" si="55"/>
        <v/>
      </c>
      <c r="P205" s="47" t="str">
        <f t="shared" si="56"/>
        <v/>
      </c>
      <c r="Q205" s="48">
        <f t="shared" si="66"/>
        <v>0</v>
      </c>
      <c r="R205" s="2"/>
      <c r="AH205" s="57" t="str">
        <f>IF(G205&gt;1,IF($E$10&gt;0,100-(#REF!/(1+(AL205/#REF!)^#REF!)^#REF!+#REF!/(AL205-1))*100,100-(AL205*D$5+D$6)*100),"")</f>
        <v/>
      </c>
      <c r="AI205" s="21" t="str">
        <f t="shared" si="57"/>
        <v/>
      </c>
      <c r="AJ205" s="21" t="str">
        <f t="shared" si="58"/>
        <v/>
      </c>
      <c r="AK205" s="48">
        <f t="shared" si="59"/>
        <v>0</v>
      </c>
      <c r="AL205" s="58" t="str">
        <f t="shared" si="60"/>
        <v/>
      </c>
      <c r="AM205" s="59" t="str">
        <f t="shared" si="61"/>
        <v/>
      </c>
      <c r="AN205" s="59" t="str">
        <f t="shared" si="62"/>
        <v/>
      </c>
      <c r="AO205" s="60"/>
    </row>
    <row r="206" spans="3:41" x14ac:dyDescent="0.25">
      <c r="C206" s="82"/>
      <c r="D206" s="45"/>
      <c r="E206" s="83" t="str">
        <f t="shared" si="51"/>
        <v/>
      </c>
      <c r="F206" s="45"/>
      <c r="G206" s="45"/>
      <c r="H206" s="45"/>
      <c r="I206" s="46" t="str">
        <f t="shared" si="63"/>
        <v/>
      </c>
      <c r="J206" s="46" t="str">
        <f t="shared" si="64"/>
        <v/>
      </c>
      <c r="K206" s="47" t="str">
        <f t="shared" si="52"/>
        <v/>
      </c>
      <c r="L206" s="47" t="str">
        <f t="shared" si="53"/>
        <v/>
      </c>
      <c r="M206" s="48">
        <f t="shared" si="65"/>
        <v>0</v>
      </c>
      <c r="N206" s="46" t="str">
        <f t="shared" si="54"/>
        <v/>
      </c>
      <c r="O206" s="47" t="str">
        <f t="shared" si="55"/>
        <v/>
      </c>
      <c r="P206" s="47" t="str">
        <f t="shared" si="56"/>
        <v/>
      </c>
      <c r="Q206" s="48">
        <f t="shared" si="66"/>
        <v>0</v>
      </c>
      <c r="R206" s="2"/>
      <c r="AH206" s="57" t="str">
        <f>IF(G206&gt;1,IF($E$10&gt;0,100-(#REF!/(1+(AL206/#REF!)^#REF!)^#REF!+#REF!/(AL206-1))*100,100-(AL206*D$5+D$6)*100),"")</f>
        <v/>
      </c>
      <c r="AI206" s="21" t="str">
        <f t="shared" si="57"/>
        <v/>
      </c>
      <c r="AJ206" s="21" t="str">
        <f t="shared" si="58"/>
        <v/>
      </c>
      <c r="AK206" s="48">
        <f t="shared" si="59"/>
        <v>0</v>
      </c>
      <c r="AL206" s="58" t="str">
        <f t="shared" si="60"/>
        <v/>
      </c>
      <c r="AM206" s="59" t="str">
        <f t="shared" si="61"/>
        <v/>
      </c>
      <c r="AN206" s="59" t="str">
        <f t="shared" si="62"/>
        <v/>
      </c>
      <c r="AO206" s="60"/>
    </row>
    <row r="207" spans="3:41" x14ac:dyDescent="0.25">
      <c r="C207" s="82"/>
      <c r="D207" s="45"/>
      <c r="E207" s="83" t="str">
        <f t="shared" si="51"/>
        <v/>
      </c>
      <c r="F207" s="45"/>
      <c r="G207" s="45"/>
      <c r="H207" s="45"/>
      <c r="I207" s="46" t="str">
        <f t="shared" si="63"/>
        <v/>
      </c>
      <c r="J207" s="46" t="str">
        <f t="shared" si="64"/>
        <v/>
      </c>
      <c r="K207" s="47" t="str">
        <f t="shared" si="52"/>
        <v/>
      </c>
      <c r="L207" s="47" t="str">
        <f t="shared" si="53"/>
        <v/>
      </c>
      <c r="M207" s="48">
        <f t="shared" si="65"/>
        <v>0</v>
      </c>
      <c r="N207" s="46" t="str">
        <f t="shared" si="54"/>
        <v/>
      </c>
      <c r="O207" s="47" t="str">
        <f t="shared" si="55"/>
        <v/>
      </c>
      <c r="P207" s="47" t="str">
        <f t="shared" si="56"/>
        <v/>
      </c>
      <c r="Q207" s="48">
        <f t="shared" si="66"/>
        <v>0</v>
      </c>
      <c r="R207" s="2"/>
      <c r="AH207" s="57" t="str">
        <f>IF(G207&gt;1,IF($E$10&gt;0,100-(#REF!/(1+(AL207/#REF!)^#REF!)^#REF!+#REF!/(AL207-1))*100,100-(AL207*D$5+D$6)*100),"")</f>
        <v/>
      </c>
      <c r="AI207" s="21" t="str">
        <f t="shared" si="57"/>
        <v/>
      </c>
      <c r="AJ207" s="21" t="str">
        <f t="shared" si="58"/>
        <v/>
      </c>
      <c r="AK207" s="48">
        <f t="shared" si="59"/>
        <v>0</v>
      </c>
      <c r="AL207" s="58" t="str">
        <f t="shared" si="60"/>
        <v/>
      </c>
      <c r="AM207" s="59" t="str">
        <f t="shared" si="61"/>
        <v/>
      </c>
      <c r="AN207" s="59" t="str">
        <f t="shared" si="62"/>
        <v/>
      </c>
      <c r="AO207" s="60"/>
    </row>
    <row r="208" spans="3:41" x14ac:dyDescent="0.25">
      <c r="C208" s="82"/>
      <c r="D208" s="45"/>
      <c r="E208" s="83" t="str">
        <f t="shared" si="51"/>
        <v/>
      </c>
      <c r="F208" s="45"/>
      <c r="G208" s="45"/>
      <c r="H208" s="45"/>
      <c r="I208" s="46" t="str">
        <f t="shared" si="63"/>
        <v/>
      </c>
      <c r="J208" s="46" t="str">
        <f t="shared" si="64"/>
        <v/>
      </c>
      <c r="K208" s="47" t="str">
        <f t="shared" si="52"/>
        <v/>
      </c>
      <c r="L208" s="47" t="str">
        <f t="shared" si="53"/>
        <v/>
      </c>
      <c r="M208" s="48">
        <f t="shared" si="65"/>
        <v>0</v>
      </c>
      <c r="N208" s="46" t="str">
        <f t="shared" si="54"/>
        <v/>
      </c>
      <c r="O208" s="47" t="str">
        <f t="shared" si="55"/>
        <v/>
      </c>
      <c r="P208" s="47" t="str">
        <f t="shared" si="56"/>
        <v/>
      </c>
      <c r="Q208" s="48">
        <f t="shared" si="66"/>
        <v>0</v>
      </c>
      <c r="R208" s="2"/>
      <c r="AH208" s="57" t="str">
        <f>IF(G208&gt;1,IF($E$10&gt;0,100-(#REF!/(1+(AL208/#REF!)^#REF!)^#REF!+#REF!/(AL208-1))*100,100-(AL208*D$5+D$6)*100),"")</f>
        <v/>
      </c>
      <c r="AI208" s="21" t="str">
        <f t="shared" si="57"/>
        <v/>
      </c>
      <c r="AJ208" s="21" t="str">
        <f t="shared" si="58"/>
        <v/>
      </c>
      <c r="AK208" s="48">
        <f t="shared" si="59"/>
        <v>0</v>
      </c>
      <c r="AL208" s="58" t="str">
        <f t="shared" si="60"/>
        <v/>
      </c>
      <c r="AM208" s="59" t="str">
        <f t="shared" si="61"/>
        <v/>
      </c>
      <c r="AN208" s="59" t="str">
        <f t="shared" si="62"/>
        <v/>
      </c>
      <c r="AO208" s="60"/>
    </row>
    <row r="209" spans="3:41" ht="15.75" thickBot="1" x14ac:dyDescent="0.3">
      <c r="C209" s="87"/>
      <c r="D209" s="84"/>
      <c r="E209" s="83" t="str">
        <f t="shared" si="51"/>
        <v/>
      </c>
      <c r="F209" s="45"/>
      <c r="G209" s="45"/>
      <c r="H209" s="45"/>
      <c r="I209" s="46" t="str">
        <f t="shared" si="63"/>
        <v/>
      </c>
      <c r="J209" s="46" t="str">
        <f t="shared" si="64"/>
        <v/>
      </c>
      <c r="K209" s="47" t="str">
        <f t="shared" si="52"/>
        <v/>
      </c>
      <c r="L209" s="47" t="str">
        <f t="shared" si="53"/>
        <v/>
      </c>
      <c r="M209" s="48">
        <f t="shared" si="65"/>
        <v>0</v>
      </c>
      <c r="N209" s="46" t="str">
        <f t="shared" si="54"/>
        <v/>
      </c>
      <c r="O209" s="47" t="str">
        <f t="shared" si="55"/>
        <v/>
      </c>
      <c r="P209" s="47" t="str">
        <f t="shared" si="56"/>
        <v/>
      </c>
      <c r="Q209" s="48">
        <f t="shared" si="66"/>
        <v>0</v>
      </c>
      <c r="R209" s="2"/>
      <c r="AH209" s="57" t="str">
        <f>IF(G209&gt;1,IF($E$10&gt;0,100-(#REF!/(1+(AL209/#REF!)^#REF!)^#REF!+#REF!/(AL209-1))*100,100-(AL209*D$5+D$6)*100),"")</f>
        <v/>
      </c>
      <c r="AI209" s="21" t="str">
        <f t="shared" si="57"/>
        <v/>
      </c>
      <c r="AJ209" s="21" t="str">
        <f t="shared" si="58"/>
        <v/>
      </c>
      <c r="AK209" s="48">
        <f t="shared" si="59"/>
        <v>0</v>
      </c>
      <c r="AL209" s="58" t="str">
        <f t="shared" si="60"/>
        <v/>
      </c>
      <c r="AM209" s="59" t="str">
        <f t="shared" si="61"/>
        <v/>
      </c>
      <c r="AN209" s="59" t="str">
        <f t="shared" si="62"/>
        <v/>
      </c>
      <c r="AO209" s="60"/>
    </row>
    <row r="210" spans="3:41" x14ac:dyDescent="0.25">
      <c r="F210" s="45"/>
      <c r="G210" s="45"/>
      <c r="H210" s="45"/>
      <c r="I210" s="46" t="str">
        <f t="shared" si="63"/>
        <v/>
      </c>
      <c r="J210" s="46" t="str">
        <f t="shared" si="64"/>
        <v/>
      </c>
      <c r="K210" s="47" t="str">
        <f t="shared" si="52"/>
        <v/>
      </c>
      <c r="L210" s="47" t="str">
        <f t="shared" si="53"/>
        <v/>
      </c>
      <c r="M210" s="48">
        <f t="shared" si="65"/>
        <v>0</v>
      </c>
      <c r="N210" s="46" t="str">
        <f t="shared" si="54"/>
        <v/>
      </c>
      <c r="O210" s="47" t="str">
        <f t="shared" si="55"/>
        <v/>
      </c>
      <c r="P210" s="47" t="str">
        <f t="shared" si="56"/>
        <v/>
      </c>
      <c r="Q210" s="48">
        <f t="shared" si="66"/>
        <v>0</v>
      </c>
      <c r="R210" s="2"/>
      <c r="AH210" s="57" t="str">
        <f>IF(G210&gt;1,IF($E$10&gt;0,100-(#REF!/(1+(AL210/#REF!)^#REF!)^#REF!+#REF!/(AL210-1))*100,100-(AL210*D$5+D$6)*100),"")</f>
        <v/>
      </c>
      <c r="AI210" s="21" t="str">
        <f t="shared" si="57"/>
        <v/>
      </c>
      <c r="AJ210" s="21" t="str">
        <f t="shared" si="58"/>
        <v/>
      </c>
      <c r="AK210" s="48">
        <f t="shared" si="59"/>
        <v>0</v>
      </c>
      <c r="AL210" s="58" t="str">
        <f t="shared" si="60"/>
        <v/>
      </c>
      <c r="AM210" s="59" t="str">
        <f t="shared" si="61"/>
        <v/>
      </c>
      <c r="AN210" s="59" t="str">
        <f t="shared" si="62"/>
        <v/>
      </c>
      <c r="AO210" s="60"/>
    </row>
    <row r="211" spans="3:41" x14ac:dyDescent="0.25">
      <c r="F211" s="45"/>
      <c r="G211" s="45"/>
      <c r="H211" s="45"/>
      <c r="I211" s="46" t="str">
        <f t="shared" si="63"/>
        <v/>
      </c>
      <c r="J211" s="46" t="str">
        <f t="shared" si="64"/>
        <v/>
      </c>
      <c r="K211" s="47" t="str">
        <f t="shared" si="52"/>
        <v/>
      </c>
      <c r="L211" s="47" t="str">
        <f t="shared" si="53"/>
        <v/>
      </c>
      <c r="M211" s="48">
        <f t="shared" si="65"/>
        <v>0</v>
      </c>
      <c r="N211" s="46" t="str">
        <f t="shared" si="54"/>
        <v/>
      </c>
      <c r="O211" s="47" t="str">
        <f t="shared" si="55"/>
        <v/>
      </c>
      <c r="P211" s="47" t="str">
        <f t="shared" si="56"/>
        <v/>
      </c>
      <c r="Q211" s="48">
        <f t="shared" si="66"/>
        <v>0</v>
      </c>
      <c r="R211" s="2"/>
      <c r="AH211" s="57" t="str">
        <f>IF(G211&gt;1,IF($E$10&gt;0,100-(#REF!/(1+(AL211/#REF!)^#REF!)^#REF!+#REF!/(AL211-1))*100,100-(AL211*D$5+D$6)*100),"")</f>
        <v/>
      </c>
      <c r="AI211" s="21" t="str">
        <f t="shared" si="57"/>
        <v/>
      </c>
      <c r="AJ211" s="21" t="str">
        <f t="shared" si="58"/>
        <v/>
      </c>
      <c r="AK211" s="48">
        <f t="shared" si="59"/>
        <v>0</v>
      </c>
      <c r="AL211" s="58" t="str">
        <f t="shared" si="60"/>
        <v/>
      </c>
      <c r="AM211" s="59" t="str">
        <f t="shared" si="61"/>
        <v/>
      </c>
      <c r="AN211" s="59" t="str">
        <f t="shared" si="62"/>
        <v/>
      </c>
      <c r="AO211" s="60"/>
    </row>
    <row r="212" spans="3:41" x14ac:dyDescent="0.25">
      <c r="F212" s="45"/>
      <c r="G212" s="45"/>
      <c r="H212" s="45"/>
      <c r="I212" s="46" t="str">
        <f t="shared" si="63"/>
        <v/>
      </c>
      <c r="J212" s="46" t="str">
        <f t="shared" si="64"/>
        <v/>
      </c>
      <c r="K212" s="47" t="str">
        <f t="shared" si="52"/>
        <v/>
      </c>
      <c r="L212" s="47" t="str">
        <f t="shared" si="53"/>
        <v/>
      </c>
      <c r="M212" s="48">
        <f t="shared" si="65"/>
        <v>0</v>
      </c>
      <c r="N212" s="46" t="str">
        <f t="shared" si="54"/>
        <v/>
      </c>
      <c r="O212" s="47" t="str">
        <f t="shared" si="55"/>
        <v/>
      </c>
      <c r="P212" s="47" t="str">
        <f t="shared" si="56"/>
        <v/>
      </c>
      <c r="Q212" s="48">
        <f t="shared" si="66"/>
        <v>0</v>
      </c>
      <c r="R212" s="2"/>
      <c r="AH212" s="57" t="str">
        <f>IF(G212&gt;1,IF($E$10&gt;0,100-(#REF!/(1+(AL212/#REF!)^#REF!)^#REF!+#REF!/(AL212-1))*100,100-(AL212*D$5+D$6)*100),"")</f>
        <v/>
      </c>
      <c r="AI212" s="21" t="str">
        <f t="shared" si="57"/>
        <v/>
      </c>
      <c r="AJ212" s="21" t="str">
        <f t="shared" si="58"/>
        <v/>
      </c>
      <c r="AK212" s="48">
        <f t="shared" si="59"/>
        <v>0</v>
      </c>
      <c r="AL212" s="58" t="str">
        <f t="shared" si="60"/>
        <v/>
      </c>
      <c r="AM212" s="59" t="str">
        <f t="shared" si="61"/>
        <v/>
      </c>
      <c r="AN212" s="59" t="str">
        <f t="shared" si="62"/>
        <v/>
      </c>
      <c r="AO212" s="60"/>
    </row>
    <row r="213" spans="3:41" x14ac:dyDescent="0.25">
      <c r="F213" s="45"/>
      <c r="G213" s="45"/>
      <c r="H213" s="45"/>
      <c r="I213" s="46" t="str">
        <f t="shared" si="63"/>
        <v/>
      </c>
      <c r="J213" s="46" t="str">
        <f t="shared" si="64"/>
        <v/>
      </c>
      <c r="K213" s="47" t="str">
        <f t="shared" si="52"/>
        <v/>
      </c>
      <c r="L213" s="47" t="str">
        <f t="shared" si="53"/>
        <v/>
      </c>
      <c r="M213" s="48">
        <f t="shared" si="65"/>
        <v>0</v>
      </c>
      <c r="N213" s="46" t="str">
        <f t="shared" si="54"/>
        <v/>
      </c>
      <c r="O213" s="47" t="str">
        <f t="shared" si="55"/>
        <v/>
      </c>
      <c r="P213" s="47" t="str">
        <f t="shared" si="56"/>
        <v/>
      </c>
      <c r="Q213" s="48">
        <f t="shared" si="66"/>
        <v>0</v>
      </c>
      <c r="R213" s="2"/>
      <c r="AH213" s="57" t="str">
        <f>IF(G213&gt;1,IF($E$10&gt;0,100-(#REF!/(1+(AL213/#REF!)^#REF!)^#REF!+#REF!/(AL213-1))*100,100-(AL213*D$5+D$6)*100),"")</f>
        <v/>
      </c>
      <c r="AI213" s="21" t="str">
        <f t="shared" si="57"/>
        <v/>
      </c>
      <c r="AJ213" s="21" t="str">
        <f t="shared" si="58"/>
        <v/>
      </c>
      <c r="AK213" s="48">
        <f t="shared" si="59"/>
        <v>0</v>
      </c>
      <c r="AL213" s="58" t="str">
        <f t="shared" si="60"/>
        <v/>
      </c>
      <c r="AM213" s="59" t="str">
        <f t="shared" si="61"/>
        <v/>
      </c>
      <c r="AN213" s="59" t="str">
        <f t="shared" si="62"/>
        <v/>
      </c>
      <c r="AO213" s="60"/>
    </row>
    <row r="214" spans="3:41" x14ac:dyDescent="0.25">
      <c r="F214" s="45"/>
      <c r="G214" s="45"/>
      <c r="H214" s="45"/>
      <c r="I214" s="46" t="str">
        <f t="shared" si="63"/>
        <v/>
      </c>
      <c r="J214" s="46" t="str">
        <f t="shared" si="64"/>
        <v/>
      </c>
      <c r="K214" s="47" t="str">
        <f t="shared" si="52"/>
        <v/>
      </c>
      <c r="L214" s="47" t="str">
        <f t="shared" si="53"/>
        <v/>
      </c>
      <c r="M214" s="48">
        <f t="shared" si="65"/>
        <v>0</v>
      </c>
      <c r="N214" s="46" t="str">
        <f t="shared" si="54"/>
        <v/>
      </c>
      <c r="O214" s="47" t="str">
        <f t="shared" si="55"/>
        <v/>
      </c>
      <c r="P214" s="47" t="str">
        <f t="shared" si="56"/>
        <v/>
      </c>
      <c r="Q214" s="48">
        <f t="shared" si="66"/>
        <v>0</v>
      </c>
      <c r="R214" s="2"/>
      <c r="AH214" s="57" t="str">
        <f>IF(G214&gt;1,IF($E$10&gt;0,100-(#REF!/(1+(AL214/#REF!)^#REF!)^#REF!+#REF!/(AL214-1))*100,100-(AL214*D$5+D$6)*100),"")</f>
        <v/>
      </c>
      <c r="AI214" s="21" t="str">
        <f t="shared" si="57"/>
        <v/>
      </c>
      <c r="AJ214" s="21" t="str">
        <f t="shared" si="58"/>
        <v/>
      </c>
      <c r="AK214" s="48">
        <f t="shared" si="59"/>
        <v>0</v>
      </c>
      <c r="AL214" s="58" t="str">
        <f t="shared" si="60"/>
        <v/>
      </c>
      <c r="AM214" s="59" t="str">
        <f t="shared" si="61"/>
        <v/>
      </c>
      <c r="AN214" s="59" t="str">
        <f t="shared" si="62"/>
        <v/>
      </c>
      <c r="AO214" s="60"/>
    </row>
    <row r="215" spans="3:41" x14ac:dyDescent="0.25">
      <c r="F215" s="45"/>
      <c r="G215" s="45"/>
      <c r="H215" s="45"/>
      <c r="I215" s="46" t="str">
        <f t="shared" si="63"/>
        <v/>
      </c>
      <c r="J215" s="46" t="str">
        <f t="shared" si="64"/>
        <v/>
      </c>
      <c r="K215" s="47" t="str">
        <f t="shared" si="52"/>
        <v/>
      </c>
      <c r="L215" s="47" t="str">
        <f t="shared" si="53"/>
        <v/>
      </c>
      <c r="M215" s="48">
        <f t="shared" si="65"/>
        <v>0</v>
      </c>
      <c r="N215" s="46" t="str">
        <f t="shared" si="54"/>
        <v/>
      </c>
      <c r="O215" s="47" t="str">
        <f t="shared" si="55"/>
        <v/>
      </c>
      <c r="P215" s="47" t="str">
        <f t="shared" si="56"/>
        <v/>
      </c>
      <c r="Q215" s="48">
        <f t="shared" si="66"/>
        <v>0</v>
      </c>
      <c r="R215" s="2"/>
      <c r="AH215" s="57" t="str">
        <f>IF(G215&gt;1,IF($E$10&gt;0,100-(#REF!/(1+(AL215/#REF!)^#REF!)^#REF!+#REF!/(AL215-1))*100,100-(AL215*D$5+D$6)*100),"")</f>
        <v/>
      </c>
      <c r="AI215" s="21" t="str">
        <f t="shared" si="57"/>
        <v/>
      </c>
      <c r="AJ215" s="21" t="str">
        <f t="shared" si="58"/>
        <v/>
      </c>
      <c r="AK215" s="48">
        <f t="shared" si="59"/>
        <v>0</v>
      </c>
      <c r="AL215" s="58" t="str">
        <f t="shared" si="60"/>
        <v/>
      </c>
      <c r="AM215" s="59" t="str">
        <f t="shared" si="61"/>
        <v/>
      </c>
      <c r="AN215" s="59" t="str">
        <f t="shared" si="62"/>
        <v/>
      </c>
      <c r="AO215" s="60"/>
    </row>
    <row r="216" spans="3:41" x14ac:dyDescent="0.25">
      <c r="F216" s="45"/>
      <c r="G216" s="45"/>
      <c r="H216" s="45"/>
      <c r="I216" s="46" t="str">
        <f t="shared" si="63"/>
        <v/>
      </c>
      <c r="J216" s="46" t="str">
        <f t="shared" si="64"/>
        <v/>
      </c>
      <c r="K216" s="47" t="str">
        <f t="shared" si="52"/>
        <v/>
      </c>
      <c r="L216" s="47" t="str">
        <f t="shared" si="53"/>
        <v/>
      </c>
      <c r="M216" s="48">
        <f t="shared" si="65"/>
        <v>0</v>
      </c>
      <c r="N216" s="46" t="str">
        <f t="shared" si="54"/>
        <v/>
      </c>
      <c r="O216" s="47" t="str">
        <f t="shared" si="55"/>
        <v/>
      </c>
      <c r="P216" s="47" t="str">
        <f t="shared" si="56"/>
        <v/>
      </c>
      <c r="Q216" s="48">
        <f t="shared" si="66"/>
        <v>0</v>
      </c>
      <c r="R216" s="2"/>
      <c r="AH216" s="57" t="str">
        <f>IF(G216&gt;1,IF($E$10&gt;0,100-(#REF!/(1+(AL216/#REF!)^#REF!)^#REF!+#REF!/(AL216-1))*100,100-(AL216*D$5+D$6)*100),"")</f>
        <v/>
      </c>
      <c r="AI216" s="21" t="str">
        <f t="shared" si="57"/>
        <v/>
      </c>
      <c r="AJ216" s="21" t="str">
        <f t="shared" si="58"/>
        <v/>
      </c>
      <c r="AK216" s="48">
        <f t="shared" si="59"/>
        <v>0</v>
      </c>
      <c r="AL216" s="58" t="str">
        <f t="shared" si="60"/>
        <v/>
      </c>
      <c r="AM216" s="59" t="str">
        <f t="shared" si="61"/>
        <v/>
      </c>
      <c r="AN216" s="59" t="str">
        <f t="shared" si="62"/>
        <v/>
      </c>
      <c r="AO216" s="60"/>
    </row>
    <row r="217" spans="3:41" x14ac:dyDescent="0.25">
      <c r="F217" s="45"/>
      <c r="G217" s="45"/>
      <c r="H217" s="45"/>
      <c r="I217" s="46" t="str">
        <f t="shared" si="63"/>
        <v/>
      </c>
      <c r="J217" s="46" t="str">
        <f t="shared" si="64"/>
        <v/>
      </c>
      <c r="K217" s="47" t="str">
        <f t="shared" si="52"/>
        <v/>
      </c>
      <c r="L217" s="47" t="str">
        <f t="shared" si="53"/>
        <v/>
      </c>
      <c r="M217" s="48">
        <f t="shared" si="65"/>
        <v>0</v>
      </c>
      <c r="N217" s="46" t="str">
        <f t="shared" si="54"/>
        <v/>
      </c>
      <c r="O217" s="47" t="str">
        <f t="shared" si="55"/>
        <v/>
      </c>
      <c r="P217" s="47" t="str">
        <f t="shared" si="56"/>
        <v/>
      </c>
      <c r="Q217" s="48">
        <f t="shared" si="66"/>
        <v>0</v>
      </c>
      <c r="R217" s="2"/>
      <c r="AH217" s="57" t="str">
        <f>IF(G217&gt;1,IF($E$10&gt;0,100-(#REF!/(1+(AL217/#REF!)^#REF!)^#REF!+#REF!/(AL217-1))*100,100-(AL217*D$5+D$6)*100),"")</f>
        <v/>
      </c>
      <c r="AI217" s="21" t="str">
        <f t="shared" si="57"/>
        <v/>
      </c>
      <c r="AJ217" s="21" t="str">
        <f t="shared" si="58"/>
        <v/>
      </c>
      <c r="AK217" s="48">
        <f t="shared" si="59"/>
        <v>0</v>
      </c>
      <c r="AL217" s="58" t="str">
        <f t="shared" si="60"/>
        <v/>
      </c>
      <c r="AM217" s="59" t="str">
        <f t="shared" si="61"/>
        <v/>
      </c>
      <c r="AN217" s="59" t="str">
        <f t="shared" si="62"/>
        <v/>
      </c>
      <c r="AO217" s="60"/>
    </row>
    <row r="218" spans="3:41" x14ac:dyDescent="0.25">
      <c r="F218" s="45"/>
      <c r="G218" s="45"/>
      <c r="H218" s="45"/>
      <c r="I218" s="46" t="str">
        <f t="shared" si="63"/>
        <v/>
      </c>
      <c r="J218" s="46" t="str">
        <f t="shared" si="64"/>
        <v/>
      </c>
      <c r="K218" s="47" t="str">
        <f t="shared" si="52"/>
        <v/>
      </c>
      <c r="L218" s="47" t="str">
        <f t="shared" si="53"/>
        <v/>
      </c>
      <c r="M218" s="48">
        <f t="shared" si="65"/>
        <v>0</v>
      </c>
      <c r="N218" s="46" t="str">
        <f t="shared" si="54"/>
        <v/>
      </c>
      <c r="O218" s="47" t="str">
        <f t="shared" si="55"/>
        <v/>
      </c>
      <c r="P218" s="47" t="str">
        <f t="shared" si="56"/>
        <v/>
      </c>
      <c r="Q218" s="48">
        <f t="shared" si="66"/>
        <v>0</v>
      </c>
      <c r="R218" s="2"/>
      <c r="AH218" s="57" t="str">
        <f>IF(G218&gt;1,IF($E$10&gt;0,100-(#REF!/(1+(AL218/#REF!)^#REF!)^#REF!+#REF!/(AL218-1))*100,100-(AL218*D$5+D$6)*100),"")</f>
        <v/>
      </c>
      <c r="AI218" s="21" t="str">
        <f t="shared" si="57"/>
        <v/>
      </c>
      <c r="AJ218" s="21" t="str">
        <f t="shared" si="58"/>
        <v/>
      </c>
      <c r="AK218" s="48">
        <f t="shared" si="59"/>
        <v>0</v>
      </c>
      <c r="AL218" s="58" t="str">
        <f t="shared" si="60"/>
        <v/>
      </c>
      <c r="AM218" s="59" t="str">
        <f t="shared" si="61"/>
        <v/>
      </c>
      <c r="AN218" s="59" t="str">
        <f t="shared" si="62"/>
        <v/>
      </c>
      <c r="AO218" s="60"/>
    </row>
    <row r="219" spans="3:41" x14ac:dyDescent="0.25">
      <c r="F219" s="45"/>
      <c r="G219" s="45"/>
      <c r="H219" s="45"/>
      <c r="I219" s="46" t="str">
        <f t="shared" si="63"/>
        <v/>
      </c>
      <c r="J219" s="46" t="str">
        <f t="shared" si="64"/>
        <v/>
      </c>
      <c r="K219" s="47" t="str">
        <f t="shared" si="52"/>
        <v/>
      </c>
      <c r="L219" s="47" t="str">
        <f t="shared" si="53"/>
        <v/>
      </c>
      <c r="M219" s="48">
        <f t="shared" si="65"/>
        <v>0</v>
      </c>
      <c r="N219" s="46" t="str">
        <f t="shared" si="54"/>
        <v/>
      </c>
      <c r="O219" s="47" t="str">
        <f t="shared" si="55"/>
        <v/>
      </c>
      <c r="P219" s="47" t="str">
        <f t="shared" si="56"/>
        <v/>
      </c>
      <c r="Q219" s="48">
        <f t="shared" si="66"/>
        <v>0</v>
      </c>
      <c r="R219" s="2"/>
      <c r="AH219" s="57" t="str">
        <f>IF(G219&gt;1,IF($E$10&gt;0,100-(#REF!/(1+(AL219/#REF!)^#REF!)^#REF!+#REF!/(AL219-1))*100,100-(AL219*D$5+D$6)*100),"")</f>
        <v/>
      </c>
      <c r="AI219" s="21" t="str">
        <f t="shared" si="57"/>
        <v/>
      </c>
      <c r="AJ219" s="21" t="str">
        <f t="shared" si="58"/>
        <v/>
      </c>
      <c r="AK219" s="48">
        <f t="shared" si="59"/>
        <v>0</v>
      </c>
      <c r="AL219" s="58" t="str">
        <f t="shared" si="60"/>
        <v/>
      </c>
      <c r="AM219" s="59" t="str">
        <f t="shared" si="61"/>
        <v/>
      </c>
      <c r="AN219" s="59" t="str">
        <f t="shared" si="62"/>
        <v/>
      </c>
      <c r="AO219" s="60"/>
    </row>
    <row r="220" spans="3:41" ht="15.75" thickBot="1" x14ac:dyDescent="0.3">
      <c r="F220" s="84"/>
      <c r="G220" s="84"/>
      <c r="H220" s="84"/>
      <c r="I220" s="46" t="str">
        <f t="shared" si="63"/>
        <v/>
      </c>
      <c r="J220" s="46" t="str">
        <f t="shared" si="64"/>
        <v/>
      </c>
      <c r="K220" s="85" t="str">
        <f t="shared" si="52"/>
        <v/>
      </c>
      <c r="L220" s="85" t="str">
        <f t="shared" si="53"/>
        <v/>
      </c>
      <c r="M220" s="48">
        <f t="shared" si="65"/>
        <v>0</v>
      </c>
      <c r="N220" s="46" t="str">
        <f t="shared" si="54"/>
        <v/>
      </c>
      <c r="O220" s="47" t="str">
        <f t="shared" si="55"/>
        <v/>
      </c>
      <c r="P220" s="47" t="str">
        <f t="shared" si="56"/>
        <v/>
      </c>
      <c r="Q220" s="48">
        <f t="shared" si="66"/>
        <v>0</v>
      </c>
      <c r="R220" s="2"/>
      <c r="AH220" s="57" t="str">
        <f>IF(G220&gt;1,IF($E$10&gt;0,100-(#REF!/(1+(AL220/#REF!)^#REF!)^#REF!+#REF!/(AL220-1))*100,100-(AL220*D$5+D$6)*100),"")</f>
        <v/>
      </c>
      <c r="AI220" s="21" t="str">
        <f t="shared" si="57"/>
        <v/>
      </c>
      <c r="AJ220" s="21" t="str">
        <f t="shared" si="58"/>
        <v/>
      </c>
      <c r="AK220" s="86">
        <f t="shared" si="59"/>
        <v>0</v>
      </c>
      <c r="AL220" s="58" t="str">
        <f t="shared" si="60"/>
        <v/>
      </c>
      <c r="AM220" s="59" t="str">
        <f t="shared" si="61"/>
        <v/>
      </c>
      <c r="AN220" s="59" t="str">
        <f t="shared" si="62"/>
        <v/>
      </c>
      <c r="AO220" s="60"/>
    </row>
  </sheetData>
  <mergeCells count="14">
    <mergeCell ref="AD3:AF3"/>
    <mergeCell ref="AH3:AL3"/>
    <mergeCell ref="C9:E9"/>
    <mergeCell ref="C33:E33"/>
    <mergeCell ref="C2:E2"/>
    <mergeCell ref="G2:H2"/>
    <mergeCell ref="J2:Q2"/>
    <mergeCell ref="T2:AF2"/>
    <mergeCell ref="J3:M3"/>
    <mergeCell ref="N3:Q3"/>
    <mergeCell ref="T3:U3"/>
    <mergeCell ref="V3:W3"/>
    <mergeCell ref="X3:Z3"/>
    <mergeCell ref="AA3:AC3"/>
  </mergeCells>
  <conditionalFormatting sqref="L7:M220">
    <cfRule type="cellIs" dxfId="169" priority="5" operator="between">
      <formula>1.2</formula>
      <formula>10</formula>
    </cfRule>
  </conditionalFormatting>
  <conditionalFormatting sqref="P7:P220">
    <cfRule type="cellIs" dxfId="168" priority="4" operator="between">
      <formula>1.2</formula>
      <formula>10</formula>
    </cfRule>
  </conditionalFormatting>
  <conditionalFormatting sqref="Q7:R220">
    <cfRule type="cellIs" dxfId="167" priority="3" operator="between">
      <formula>1.2</formula>
      <formula>10</formula>
    </cfRule>
  </conditionalFormatting>
  <conditionalFormatting sqref="AK7:AK220">
    <cfRule type="cellIs" dxfId="166" priority="2" operator="between">
      <formula>1.2</formula>
      <formula>10</formula>
    </cfRule>
  </conditionalFormatting>
  <conditionalFormatting sqref="AJ7:AJ220">
    <cfRule type="cellIs" dxfId="165" priority="1" operator="between">
      <formula>1.2</formula>
      <formula>10</formula>
    </cfRule>
  </conditionalFormatting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94C15-99CD-4333-BD83-09274E0AB18E}">
  <dimension ref="B1:AO220"/>
  <sheetViews>
    <sheetView zoomScale="80" zoomScaleNormal="80" workbookViewId="0">
      <selection activeCell="B35" sqref="B35:D43"/>
    </sheetView>
  </sheetViews>
  <sheetFormatPr defaultColWidth="9.140625" defaultRowHeight="15" x14ac:dyDescent="0.25"/>
  <cols>
    <col min="1" max="1" width="1.42578125" customWidth="1"/>
    <col min="2" max="2" width="8" bestFit="1" customWidth="1"/>
    <col min="3" max="3" width="6" bestFit="1" customWidth="1"/>
    <col min="4" max="4" width="12.7109375" customWidth="1"/>
    <col min="5" max="5" width="19.140625" customWidth="1"/>
    <col min="6" max="7" width="11.5703125" bestFit="1" customWidth="1"/>
    <col min="8" max="8" width="15.28515625" bestFit="1" customWidth="1"/>
    <col min="9" max="9" width="12.7109375" customWidth="1"/>
    <col min="10" max="10" width="12" bestFit="1" customWidth="1"/>
    <col min="11" max="11" width="7.7109375" bestFit="1" customWidth="1"/>
    <col min="12" max="12" width="5.28515625" bestFit="1" customWidth="1"/>
    <col min="13" max="13" width="0.5703125" customWidth="1"/>
    <col min="14" max="14" width="12" bestFit="1" customWidth="1"/>
    <col min="15" max="15" width="6.140625" bestFit="1" customWidth="1"/>
    <col min="16" max="16" width="6.85546875" bestFit="1" customWidth="1"/>
    <col min="17" max="17" width="3.5703125" bestFit="1" customWidth="1"/>
    <col min="18" max="18" width="1.140625" customWidth="1"/>
    <col min="19" max="19" width="12.140625" bestFit="1" customWidth="1"/>
    <col min="20" max="20" width="8.28515625" bestFit="1" customWidth="1"/>
    <col min="21" max="21" width="8.85546875" bestFit="1" customWidth="1"/>
    <col min="34" max="34" width="8.7109375" customWidth="1"/>
    <col min="35" max="35" width="12.140625" bestFit="1" customWidth="1"/>
    <col min="36" max="36" width="8.28515625" bestFit="1" customWidth="1"/>
    <col min="37" max="37" width="0.85546875" customWidth="1"/>
    <col min="52" max="52" width="13.140625" bestFit="1" customWidth="1"/>
    <col min="54" max="54" width="12.28515625" bestFit="1" customWidth="1"/>
    <col min="55" max="55" width="16.28515625" bestFit="1" customWidth="1"/>
    <col min="56" max="56" width="12.5703125" bestFit="1" customWidth="1"/>
  </cols>
  <sheetData>
    <row r="1" spans="3:41" ht="15.75" thickBot="1" x14ac:dyDescent="0.3">
      <c r="G1">
        <f>COUNT(G7:G220)</f>
        <v>0</v>
      </c>
    </row>
    <row r="2" spans="3:41" ht="15.75" thickBot="1" x14ac:dyDescent="0.3">
      <c r="C2" s="186" t="s">
        <v>0</v>
      </c>
      <c r="D2" s="187"/>
      <c r="E2" s="187"/>
      <c r="F2" s="173"/>
      <c r="G2" s="186" t="s">
        <v>1</v>
      </c>
      <c r="H2" s="188"/>
      <c r="I2" s="173"/>
      <c r="J2" s="186" t="s">
        <v>2</v>
      </c>
      <c r="K2" s="187"/>
      <c r="L2" s="187"/>
      <c r="M2" s="187"/>
      <c r="N2" s="187"/>
      <c r="O2" s="187"/>
      <c r="P2" s="187"/>
      <c r="Q2" s="188"/>
      <c r="R2" s="1"/>
      <c r="S2" s="2"/>
      <c r="T2" s="186" t="s">
        <v>3</v>
      </c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8"/>
      <c r="AH2" s="1"/>
      <c r="AI2" s="1"/>
      <c r="AJ2" s="1"/>
      <c r="AK2" s="1"/>
    </row>
    <row r="3" spans="3:41" ht="15.75" thickBot="1" x14ac:dyDescent="0.3">
      <c r="C3" s="172"/>
      <c r="D3" s="173" t="s">
        <v>4</v>
      </c>
      <c r="E3" s="174" t="s">
        <v>5</v>
      </c>
      <c r="F3" s="173"/>
      <c r="G3" s="173"/>
      <c r="H3" s="173"/>
      <c r="I3" s="3"/>
      <c r="J3" s="183" t="s">
        <v>4</v>
      </c>
      <c r="K3" s="184"/>
      <c r="L3" s="184"/>
      <c r="M3" s="185"/>
      <c r="N3" s="183" t="s">
        <v>6</v>
      </c>
      <c r="O3" s="184"/>
      <c r="P3" s="184"/>
      <c r="Q3" s="185"/>
      <c r="R3" s="1"/>
      <c r="T3" s="189" t="s">
        <v>7</v>
      </c>
      <c r="U3" s="190"/>
      <c r="V3" s="189" t="s">
        <v>8</v>
      </c>
      <c r="W3" s="190"/>
      <c r="X3" s="179" t="s">
        <v>9</v>
      </c>
      <c r="Y3" s="179"/>
      <c r="Z3" s="180"/>
      <c r="AA3" s="178" t="s">
        <v>10</v>
      </c>
      <c r="AB3" s="179"/>
      <c r="AC3" s="180"/>
      <c r="AD3" s="178" t="s">
        <v>11</v>
      </c>
      <c r="AE3" s="179"/>
      <c r="AF3" s="180"/>
      <c r="AG3" s="4"/>
      <c r="AH3" s="181" t="str">
        <f>CONCATENATE(G6,"CF")</f>
        <v>09/07Core_eCF</v>
      </c>
      <c r="AI3" s="182"/>
      <c r="AJ3" s="182"/>
      <c r="AK3" s="182"/>
      <c r="AL3" s="182"/>
      <c r="AM3" s="4"/>
      <c r="AN3" s="4"/>
    </row>
    <row r="4" spans="3:41" ht="15.75" thickBot="1" x14ac:dyDescent="0.3">
      <c r="C4" s="5" t="s">
        <v>12</v>
      </c>
      <c r="D4" s="6">
        <v>44446</v>
      </c>
      <c r="E4" s="7"/>
      <c r="F4" s="8"/>
      <c r="G4" s="8" t="s">
        <v>13</v>
      </c>
      <c r="H4" s="9" t="e">
        <f>RSQ(I7:I220,G7:G220)</f>
        <v>#DIV/0!</v>
      </c>
      <c r="I4" s="88"/>
      <c r="J4" s="10" t="s">
        <v>14</v>
      </c>
      <c r="K4" s="11" t="s">
        <v>15</v>
      </c>
      <c r="L4" s="11" t="s">
        <v>16</v>
      </c>
      <c r="M4" s="12"/>
      <c r="N4" s="10" t="s">
        <v>14</v>
      </c>
      <c r="O4" s="11" t="s">
        <v>17</v>
      </c>
      <c r="P4" s="11" t="s">
        <v>18</v>
      </c>
      <c r="Q4" s="12"/>
      <c r="R4" s="4"/>
      <c r="S4" s="4"/>
      <c r="T4" s="13" t="s">
        <v>19</v>
      </c>
      <c r="U4" s="14" t="s">
        <v>20</v>
      </c>
      <c r="V4" s="13" t="s">
        <v>19</v>
      </c>
      <c r="W4" s="14" t="s">
        <v>20</v>
      </c>
      <c r="X4" s="13" t="s">
        <v>21</v>
      </c>
      <c r="Y4" s="14" t="s">
        <v>22</v>
      </c>
      <c r="Z4" s="13" t="s">
        <v>23</v>
      </c>
      <c r="AA4" s="13" t="s">
        <v>7</v>
      </c>
      <c r="AB4" s="14" t="s">
        <v>24</v>
      </c>
      <c r="AC4" s="13" t="s">
        <v>25</v>
      </c>
      <c r="AD4" s="14" t="s">
        <v>26</v>
      </c>
      <c r="AE4" s="13" t="s">
        <v>24</v>
      </c>
      <c r="AF4" s="14" t="s">
        <v>25</v>
      </c>
      <c r="AG4" s="15"/>
      <c r="AH4" s="16" t="s">
        <v>14</v>
      </c>
      <c r="AI4" s="17" t="s">
        <v>17</v>
      </c>
      <c r="AJ4" s="17" t="s">
        <v>18</v>
      </c>
      <c r="AK4" s="18"/>
      <c r="AM4" s="15"/>
      <c r="AN4" s="1"/>
    </row>
    <row r="5" spans="3:41" ht="15.75" thickBot="1" x14ac:dyDescent="0.3">
      <c r="C5" s="5" t="s">
        <v>37</v>
      </c>
      <c r="D5" s="61" t="e">
        <f>SLOPE(C35:C215,D35:D215)</f>
        <v>#DIV/0!</v>
      </c>
      <c r="E5" s="62" t="e">
        <f>SLOPE(C35:C214,D35:D214)</f>
        <v>#DIV/0!</v>
      </c>
      <c r="F5" s="8"/>
      <c r="G5" s="8" t="s">
        <v>27</v>
      </c>
      <c r="H5" s="19">
        <v>44446</v>
      </c>
      <c r="I5" s="89"/>
      <c r="J5" s="20" t="e">
        <f>1-(SUM(M7:M220))/COUNT(G7:G220)</f>
        <v>#DIV/0!</v>
      </c>
      <c r="K5" s="21">
        <f>IF(G7&gt;0.1,AVERAGE(K7:K220),0)</f>
        <v>0</v>
      </c>
      <c r="L5" s="21" t="e">
        <f>AVERAGE(L7:L220)</f>
        <v>#DIV/0!</v>
      </c>
      <c r="M5" s="22"/>
      <c r="N5" s="20" t="e">
        <f>1-(SUM(Q7:Q220))/COUNT(L7:L220)</f>
        <v>#DIV/0!</v>
      </c>
      <c r="O5" s="21" t="e">
        <f>AVERAGE(O7:O220)</f>
        <v>#DIV/0!</v>
      </c>
      <c r="P5" s="21" t="e">
        <f>AVERAGE(P7:P220)</f>
        <v>#DIV/0!</v>
      </c>
      <c r="Q5" s="22"/>
      <c r="R5" s="2"/>
      <c r="S5" s="23" t="s">
        <v>6</v>
      </c>
      <c r="T5" s="24" t="e">
        <f>100-$E$6</f>
        <v>#DIV/0!</v>
      </c>
      <c r="U5" s="25" t="e">
        <f>-$E$5</f>
        <v>#DIV/0!</v>
      </c>
      <c r="V5" s="24" t="e">
        <f>$E$6</f>
        <v>#DIV/0!</v>
      </c>
      <c r="W5" s="25" t="e">
        <f>$E$5</f>
        <v>#DIV/0!</v>
      </c>
      <c r="X5" s="26">
        <v>5.4</v>
      </c>
      <c r="Y5" s="27" t="e">
        <f>X5*U5+T5</f>
        <v>#DIV/0!</v>
      </c>
      <c r="Z5" s="27" t="e">
        <f>100-Y5</f>
        <v>#DIV/0!</v>
      </c>
      <c r="AA5" s="28">
        <v>85</v>
      </c>
      <c r="AB5" s="29" t="e">
        <f>(AA5-T5)/U5</f>
        <v>#DIV/0!</v>
      </c>
      <c r="AC5" s="27">
        <f>100-AA5</f>
        <v>15</v>
      </c>
      <c r="AD5" s="28">
        <v>5</v>
      </c>
      <c r="AE5" s="29" t="e">
        <f>(AD5-V5)/W5</f>
        <v>#DIV/0!</v>
      </c>
      <c r="AF5" s="30">
        <f>100-AD5</f>
        <v>95</v>
      </c>
      <c r="AG5" s="15"/>
      <c r="AH5" s="20" t="e">
        <f>1-(SUM(AK7:AK220))/COUNT(G7:G220)</f>
        <v>#DIV/0!</v>
      </c>
      <c r="AI5" s="21" t="e">
        <f>AVERAGE(AI7:AI220)</f>
        <v>#DIV/0!</v>
      </c>
      <c r="AJ5" s="21" t="e">
        <f>AVERAGE(AJ7:AJ220)</f>
        <v>#DIV/0!</v>
      </c>
      <c r="AK5" s="22"/>
      <c r="AM5" s="31">
        <v>181</v>
      </c>
      <c r="AN5" s="31">
        <v>0</v>
      </c>
    </row>
    <row r="6" spans="3:41" ht="15.75" thickBot="1" x14ac:dyDescent="0.3">
      <c r="C6" s="5" t="s">
        <v>38</v>
      </c>
      <c r="D6" s="61" t="e">
        <f>INTERCEPT(C35:C214,D35:D214)</f>
        <v>#DIV/0!</v>
      </c>
      <c r="E6" s="62" t="e">
        <f>D6-$K$5</f>
        <v>#DIV/0!</v>
      </c>
      <c r="F6" s="8" t="s">
        <v>45</v>
      </c>
      <c r="G6" s="8" t="str">
        <f>CONCATENATE(TEXT(H5,"mm/dd"),"Core_e")</f>
        <v>09/07Core_e</v>
      </c>
      <c r="H6" s="8" t="str">
        <f>CONCATENATE(TEXT(H5,"mm/dd"),"Core_AV%")</f>
        <v>09/07Core_AV%</v>
      </c>
      <c r="I6" s="32" t="s">
        <v>28</v>
      </c>
      <c r="J6" s="33" t="s">
        <v>29</v>
      </c>
      <c r="K6" s="34" t="s">
        <v>30</v>
      </c>
      <c r="L6" s="34" t="s">
        <v>31</v>
      </c>
      <c r="M6" s="35"/>
      <c r="N6" s="33" t="s">
        <v>29</v>
      </c>
      <c r="O6" s="34" t="s">
        <v>30</v>
      </c>
      <c r="P6" s="34" t="s">
        <v>31</v>
      </c>
      <c r="Q6" s="35"/>
      <c r="R6" s="36"/>
      <c r="S6" s="37"/>
      <c r="T6" s="38"/>
      <c r="U6" s="38"/>
      <c r="V6" s="38"/>
      <c r="W6" s="38"/>
      <c r="X6" s="39"/>
      <c r="Y6" s="40"/>
      <c r="Z6" s="40"/>
      <c r="AA6" s="40"/>
      <c r="AB6" s="39"/>
      <c r="AC6" s="40"/>
      <c r="AD6" s="40"/>
      <c r="AE6" s="41"/>
      <c r="AF6" s="42"/>
      <c r="AH6" s="43" t="s">
        <v>29</v>
      </c>
      <c r="AI6" s="44" t="s">
        <v>30</v>
      </c>
      <c r="AJ6" s="44" t="s">
        <v>31</v>
      </c>
      <c r="AK6" s="35"/>
      <c r="AL6" s="43" t="s">
        <v>32</v>
      </c>
      <c r="AM6" s="36" t="s">
        <v>33</v>
      </c>
      <c r="AN6" s="36" t="s">
        <v>34</v>
      </c>
      <c r="AO6" s="36" t="s">
        <v>35</v>
      </c>
    </row>
    <row r="7" spans="3:41" ht="15.75" thickBot="1" x14ac:dyDescent="0.3">
      <c r="C7" s="5" t="s">
        <v>39</v>
      </c>
      <c r="D7" s="61" t="e">
        <f>RSQ(D35:D214,E35:E214)</f>
        <v>#DIV/0!</v>
      </c>
      <c r="E7" s="63" t="e">
        <f>D7</f>
        <v>#DIV/0!</v>
      </c>
      <c r="F7" s="45"/>
      <c r="G7" s="45"/>
      <c r="H7" s="45"/>
      <c r="I7" s="46" t="str">
        <f>IF(G7&gt;1,100-H7,"")</f>
        <v/>
      </c>
      <c r="J7" s="46" t="str">
        <f>IF(G7&gt;1,100-(G7*D$5+D$6),"")</f>
        <v/>
      </c>
      <c r="K7" s="47" t="str">
        <f t="shared" ref="K7:K70" si="0">IF(G7&gt;1,I7-J7,"")</f>
        <v/>
      </c>
      <c r="L7" s="47" t="str">
        <f t="shared" ref="L7:L70" si="1">IF(G7&gt;1,ABS(K7),"")</f>
        <v/>
      </c>
      <c r="M7" s="48">
        <f>IF($G7&gt;1.2,IF(L7&gt;1.2,1,0),0)</f>
        <v>0</v>
      </c>
      <c r="N7" s="46" t="str">
        <f t="shared" ref="N7:N70" si="2">IF(G7&gt;1,J7+$K$5,"")</f>
        <v/>
      </c>
      <c r="O7" s="47" t="str">
        <f t="shared" ref="O7:O70" si="3">IF(G7&gt;1,I7-N7,"")</f>
        <v/>
      </c>
      <c r="P7" s="47" t="str">
        <f t="shared" ref="P7:P70" si="4">IF(G7&gt;1,ABS(O7),"")</f>
        <v/>
      </c>
      <c r="Q7" s="48">
        <f>IF($G7&gt;1.2,IF(P7&gt;1.2,1,0),0)</f>
        <v>0</v>
      </c>
      <c r="R7" s="2"/>
      <c r="S7" s="49" t="s">
        <v>36</v>
      </c>
      <c r="T7" s="50" t="e">
        <f>100-$D$6</f>
        <v>#DIV/0!</v>
      </c>
      <c r="U7" s="51" t="e">
        <f>-$D$5</f>
        <v>#DIV/0!</v>
      </c>
      <c r="V7" s="50" t="e">
        <f>$D$6</f>
        <v>#DIV/0!</v>
      </c>
      <c r="W7" s="51" t="e">
        <f>$D$5</f>
        <v>#DIV/0!</v>
      </c>
      <c r="X7" s="52">
        <f>X5</f>
        <v>5.4</v>
      </c>
      <c r="Y7" s="53" t="e">
        <f>X7*U7+T7</f>
        <v>#DIV/0!</v>
      </c>
      <c r="Z7" s="53" t="e">
        <f>100-Y7</f>
        <v>#DIV/0!</v>
      </c>
      <c r="AA7" s="54">
        <f>AA5</f>
        <v>85</v>
      </c>
      <c r="AB7" s="55" t="e">
        <f>(AA7-T7)/U7</f>
        <v>#DIV/0!</v>
      </c>
      <c r="AC7" s="53">
        <f>100-AA7</f>
        <v>15</v>
      </c>
      <c r="AD7" s="54">
        <f>AD5</f>
        <v>5</v>
      </c>
      <c r="AE7" s="55" t="e">
        <f>(AD7-V7)/W7</f>
        <v>#DIV/0!</v>
      </c>
      <c r="AF7" s="56">
        <f>100-AD7</f>
        <v>95</v>
      </c>
      <c r="AH7" s="57" t="str">
        <f>IF(G7&gt;1,IF($E$10&gt;0,100-(#REF!/(1+(AL7/#REF!)^#REF!)^#REF!+#REF!/(AL7-1))*100,100-(AL7*D$5+D$6)*100),"")</f>
        <v/>
      </c>
      <c r="AI7" s="21" t="str">
        <f t="shared" ref="AI7:AI70" si="5">IF(G7&gt;1,I7-AH7,"")</f>
        <v/>
      </c>
      <c r="AJ7" s="21" t="str">
        <f t="shared" ref="AJ7:AJ70" si="6">IF(G7&gt;1,ABS(AI7),"")</f>
        <v/>
      </c>
      <c r="AK7" s="48">
        <f t="shared" ref="AK7:AK70" si="7">IF($G7&gt;1.2,IF(AJ7&gt;1.2,1,0),0)</f>
        <v>0</v>
      </c>
      <c r="AL7" s="58" t="str">
        <f t="shared" ref="AL7:AL70" si="8">IF(G7&gt;0,G7+AN7,"")</f>
        <v/>
      </c>
      <c r="AM7" s="59" t="str">
        <f t="shared" ref="AM7:AM70" si="9">IF(G7&gt;0,$AM$5,"")</f>
        <v/>
      </c>
      <c r="AN7" s="59" t="str">
        <f t="shared" ref="AN7:AN70" si="10">IF(G7&gt;0,$AN$5,"")</f>
        <v/>
      </c>
      <c r="AO7" s="60"/>
    </row>
    <row r="8" spans="3:41" ht="15.75" thickBot="1" x14ac:dyDescent="0.3">
      <c r="C8" s="64"/>
      <c r="D8" s="65"/>
      <c r="E8" s="66"/>
      <c r="F8" s="45"/>
      <c r="G8" s="45"/>
      <c r="H8" s="45"/>
      <c r="I8" s="46" t="str">
        <f t="shared" ref="I8:I71" si="11">IF(G8&gt;1,100-H8,"")</f>
        <v/>
      </c>
      <c r="J8" s="46" t="str">
        <f t="shared" ref="J8:J71" si="12">IF(G8&gt;1,100-(G8*D$5+D$6),"")</f>
        <v/>
      </c>
      <c r="K8" s="47" t="str">
        <f t="shared" si="0"/>
        <v/>
      </c>
      <c r="L8" s="47" t="str">
        <f t="shared" si="1"/>
        <v/>
      </c>
      <c r="M8" s="48">
        <f t="shared" ref="M8:M71" si="13">IF($G8&gt;1.2,IF(L8&gt;1.2,1,0),0)</f>
        <v>0</v>
      </c>
      <c r="N8" s="46" t="str">
        <f t="shared" si="2"/>
        <v/>
      </c>
      <c r="O8" s="47" t="str">
        <f t="shared" si="3"/>
        <v/>
      </c>
      <c r="P8" s="47" t="str">
        <f t="shared" si="4"/>
        <v/>
      </c>
      <c r="Q8" s="48">
        <f t="shared" ref="Q8:Q71" si="14">IF($G8&gt;1.2,IF(P8&gt;1.2,1,0),0)</f>
        <v>0</v>
      </c>
      <c r="R8" s="2"/>
      <c r="AH8" s="57" t="str">
        <f>IF(G8&gt;1,IF($E$10&gt;0,100-(#REF!/(1+(AL8/#REF!)^#REF!)^#REF!+#REF!/(AL8-1))*100,100-(AL8*D$5+D$6)*100),"")</f>
        <v/>
      </c>
      <c r="AI8" s="21" t="str">
        <f t="shared" si="5"/>
        <v/>
      </c>
      <c r="AJ8" s="21" t="str">
        <f t="shared" si="6"/>
        <v/>
      </c>
      <c r="AK8" s="48">
        <f t="shared" si="7"/>
        <v>0</v>
      </c>
      <c r="AL8" s="58" t="str">
        <f t="shared" si="8"/>
        <v/>
      </c>
      <c r="AM8" s="59" t="str">
        <f t="shared" si="9"/>
        <v/>
      </c>
      <c r="AN8" s="59" t="str">
        <f t="shared" si="10"/>
        <v/>
      </c>
      <c r="AO8" s="60"/>
    </row>
    <row r="9" spans="3:41" x14ac:dyDescent="0.25">
      <c r="C9" s="183" t="str">
        <f>CONCATENATE(TEXT(D4,"mm/dd"),"PuckCurve")</f>
        <v>09/07PuckCurve</v>
      </c>
      <c r="D9" s="184"/>
      <c r="E9" s="185"/>
      <c r="F9" s="45"/>
      <c r="G9" s="45"/>
      <c r="H9" s="45"/>
      <c r="I9" s="46" t="str">
        <f t="shared" si="11"/>
        <v/>
      </c>
      <c r="J9" s="46" t="str">
        <f t="shared" si="12"/>
        <v/>
      </c>
      <c r="K9" s="47" t="str">
        <f t="shared" si="0"/>
        <v/>
      </c>
      <c r="L9" s="47" t="str">
        <f t="shared" si="1"/>
        <v/>
      </c>
      <c r="M9" s="48">
        <f t="shared" si="13"/>
        <v>0</v>
      </c>
      <c r="N9" s="46" t="str">
        <f t="shared" si="2"/>
        <v/>
      </c>
      <c r="O9" s="47" t="str">
        <f t="shared" si="3"/>
        <v/>
      </c>
      <c r="P9" s="47" t="str">
        <f t="shared" si="4"/>
        <v/>
      </c>
      <c r="Q9" s="48">
        <f t="shared" si="14"/>
        <v>0</v>
      </c>
      <c r="R9" s="2"/>
      <c r="AH9" s="57" t="str">
        <f>IF(G9&gt;1,IF($E$10&gt;0,100-(#REF!/(1+(AL9/#REF!)^#REF!)^#REF!+#REF!/(AL9-1))*100,100-(AL9*D$5+D$6)*100),"")</f>
        <v/>
      </c>
      <c r="AI9" s="21" t="str">
        <f t="shared" si="5"/>
        <v/>
      </c>
      <c r="AJ9" s="21" t="str">
        <f t="shared" si="6"/>
        <v/>
      </c>
      <c r="AK9" s="48">
        <f t="shared" si="7"/>
        <v>0</v>
      </c>
      <c r="AL9" s="58" t="str">
        <f t="shared" si="8"/>
        <v/>
      </c>
      <c r="AM9" s="59" t="str">
        <f t="shared" si="9"/>
        <v/>
      </c>
      <c r="AN9" s="59" t="str">
        <f t="shared" si="10"/>
        <v/>
      </c>
      <c r="AO9" s="60"/>
    </row>
    <row r="10" spans="3:41" x14ac:dyDescent="0.25">
      <c r="C10" s="67">
        <v>4</v>
      </c>
      <c r="D10" s="68" t="s">
        <v>43</v>
      </c>
      <c r="E10" s="69"/>
      <c r="F10" s="94"/>
      <c r="G10" s="94"/>
      <c r="H10" s="94"/>
      <c r="I10" s="46" t="str">
        <f t="shared" si="11"/>
        <v/>
      </c>
      <c r="J10" s="46" t="str">
        <f t="shared" si="12"/>
        <v/>
      </c>
      <c r="K10" s="47" t="str">
        <f t="shared" si="0"/>
        <v/>
      </c>
      <c r="L10" s="47" t="str">
        <f t="shared" si="1"/>
        <v/>
      </c>
      <c r="M10" s="48">
        <f t="shared" si="13"/>
        <v>0</v>
      </c>
      <c r="N10" s="46" t="str">
        <f t="shared" si="2"/>
        <v/>
      </c>
      <c r="O10" s="47" t="str">
        <f t="shared" si="3"/>
        <v/>
      </c>
      <c r="P10" s="47" t="str">
        <f t="shared" si="4"/>
        <v/>
      </c>
      <c r="Q10" s="48">
        <f t="shared" si="14"/>
        <v>0</v>
      </c>
      <c r="R10" s="2"/>
      <c r="AH10" s="57" t="str">
        <f>IF(G10&gt;1,IF($E$10&gt;0,100-(#REF!/(1+(AL10/#REF!)^#REF!)^#REF!+#REF!/(AL10-1))*100,100-(AL10*D$5+D$6)*100),"")</f>
        <v/>
      </c>
      <c r="AI10" s="21" t="str">
        <f t="shared" si="5"/>
        <v/>
      </c>
      <c r="AJ10" s="21" t="str">
        <f t="shared" si="6"/>
        <v/>
      </c>
      <c r="AK10" s="48">
        <f t="shared" si="7"/>
        <v>0</v>
      </c>
      <c r="AL10" s="58" t="str">
        <f t="shared" si="8"/>
        <v/>
      </c>
      <c r="AM10" s="59" t="str">
        <f t="shared" si="9"/>
        <v/>
      </c>
      <c r="AN10" s="59" t="str">
        <f t="shared" si="10"/>
        <v/>
      </c>
      <c r="AO10" s="60"/>
    </row>
    <row r="11" spans="3:41" ht="15.75" thickBot="1" x14ac:dyDescent="0.3">
      <c r="C11" s="70" t="s">
        <v>40</v>
      </c>
      <c r="D11" s="71" t="s">
        <v>41</v>
      </c>
      <c r="E11" s="72" t="str">
        <f>CONCATENATE(C9,"_C")</f>
        <v>09/07PuckCurve_C</v>
      </c>
      <c r="F11" s="94"/>
      <c r="G11" s="94"/>
      <c r="H11" s="94"/>
      <c r="I11" s="46" t="str">
        <f t="shared" si="11"/>
        <v/>
      </c>
      <c r="J11" s="46" t="str">
        <f t="shared" si="12"/>
        <v/>
      </c>
      <c r="K11" s="47" t="str">
        <f t="shared" si="0"/>
        <v/>
      </c>
      <c r="L11" s="47" t="str">
        <f t="shared" si="1"/>
        <v/>
      </c>
      <c r="M11" s="48">
        <f t="shared" si="13"/>
        <v>0</v>
      </c>
      <c r="N11" s="46" t="str">
        <f t="shared" si="2"/>
        <v/>
      </c>
      <c r="O11" s="47" t="str">
        <f t="shared" si="3"/>
        <v/>
      </c>
      <c r="P11" s="47" t="str">
        <f t="shared" si="4"/>
        <v/>
      </c>
      <c r="Q11" s="48">
        <f t="shared" si="14"/>
        <v>0</v>
      </c>
      <c r="R11" s="2"/>
      <c r="AH11" s="57" t="str">
        <f>IF(G11&gt;1,IF($E$10&gt;0,100-(#REF!/(1+(AL11/#REF!)^#REF!)^#REF!+#REF!/(AL11-1))*100,100-(AL11*D$5+D$6)*100),"")</f>
        <v/>
      </c>
      <c r="AI11" s="21" t="str">
        <f t="shared" si="5"/>
        <v/>
      </c>
      <c r="AJ11" s="21" t="str">
        <f t="shared" si="6"/>
        <v/>
      </c>
      <c r="AK11" s="48">
        <f t="shared" si="7"/>
        <v>0</v>
      </c>
      <c r="AL11" s="58" t="str">
        <f t="shared" si="8"/>
        <v/>
      </c>
      <c r="AM11" s="59" t="str">
        <f t="shared" si="9"/>
        <v/>
      </c>
      <c r="AN11" s="59" t="str">
        <f t="shared" si="10"/>
        <v/>
      </c>
      <c r="AO11" s="60"/>
    </row>
    <row r="12" spans="3:41" ht="15.75" thickBot="1" x14ac:dyDescent="0.3">
      <c r="C12" s="73">
        <f>C10</f>
        <v>4</v>
      </c>
      <c r="D12" s="74" t="e">
        <f>100-(D$5*$C12+D$6)</f>
        <v>#DIV/0!</v>
      </c>
      <c r="E12" s="75" t="e">
        <f>100-($E$5*C12+$E$6)</f>
        <v>#DIV/0!</v>
      </c>
      <c r="F12" s="94"/>
      <c r="G12" s="94"/>
      <c r="H12" s="94"/>
      <c r="I12" s="46" t="str">
        <f t="shared" si="11"/>
        <v/>
      </c>
      <c r="J12" s="46" t="str">
        <f t="shared" si="12"/>
        <v/>
      </c>
      <c r="K12" s="47" t="str">
        <f t="shared" si="0"/>
        <v/>
      </c>
      <c r="L12" s="47" t="str">
        <f t="shared" si="1"/>
        <v/>
      </c>
      <c r="M12" s="48">
        <f t="shared" si="13"/>
        <v>0</v>
      </c>
      <c r="N12" s="46" t="str">
        <f t="shared" si="2"/>
        <v/>
      </c>
      <c r="O12" s="47" t="str">
        <f t="shared" si="3"/>
        <v/>
      </c>
      <c r="P12" s="47" t="str">
        <f t="shared" si="4"/>
        <v/>
      </c>
      <c r="Q12" s="48">
        <f t="shared" si="14"/>
        <v>0</v>
      </c>
      <c r="R12" s="2"/>
      <c r="AH12" s="57" t="str">
        <f>IF(G12&gt;1,IF($E$10&gt;0,100-(#REF!/(1+(AL12/#REF!)^#REF!)^#REF!+#REF!/(AL12-1))*100,100-(AL12*D$5+D$6)*100),"")</f>
        <v/>
      </c>
      <c r="AI12" s="21" t="str">
        <f t="shared" si="5"/>
        <v/>
      </c>
      <c r="AJ12" s="21" t="str">
        <f t="shared" si="6"/>
        <v/>
      </c>
      <c r="AK12" s="48">
        <f t="shared" si="7"/>
        <v>0</v>
      </c>
      <c r="AL12" s="58" t="str">
        <f t="shared" si="8"/>
        <v/>
      </c>
      <c r="AM12" s="59" t="str">
        <f t="shared" si="9"/>
        <v/>
      </c>
      <c r="AN12" s="59" t="str">
        <f t="shared" si="10"/>
        <v/>
      </c>
      <c r="AO12" s="60"/>
    </row>
    <row r="13" spans="3:41" ht="15.75" thickBot="1" x14ac:dyDescent="0.3">
      <c r="C13" s="76">
        <f t="shared" ref="C13:C31" si="15">C12+0.1</f>
        <v>4.0999999999999996</v>
      </c>
      <c r="D13" s="74" t="e">
        <f t="shared" ref="D13:D31" si="16">100-(D$5*$C13+D$6)</f>
        <v>#DIV/0!</v>
      </c>
      <c r="E13" s="75" t="e">
        <f t="shared" ref="E13:E31" si="17">100-($E$5*C13+$E$6)</f>
        <v>#DIV/0!</v>
      </c>
      <c r="F13" s="94"/>
      <c r="G13" s="94"/>
      <c r="H13" s="94"/>
      <c r="I13" s="46" t="str">
        <f t="shared" si="11"/>
        <v/>
      </c>
      <c r="J13" s="46" t="str">
        <f t="shared" si="12"/>
        <v/>
      </c>
      <c r="K13" s="47" t="str">
        <f t="shared" si="0"/>
        <v/>
      </c>
      <c r="L13" s="47" t="str">
        <f t="shared" si="1"/>
        <v/>
      </c>
      <c r="M13" s="48">
        <f t="shared" si="13"/>
        <v>0</v>
      </c>
      <c r="N13" s="46" t="str">
        <f t="shared" si="2"/>
        <v/>
      </c>
      <c r="O13" s="47" t="str">
        <f t="shared" si="3"/>
        <v/>
      </c>
      <c r="P13" s="47" t="str">
        <f t="shared" si="4"/>
        <v/>
      </c>
      <c r="Q13" s="48">
        <f t="shared" si="14"/>
        <v>0</v>
      </c>
      <c r="R13" s="2"/>
      <c r="AH13" s="57" t="str">
        <f>IF(G13&gt;1,IF($E$10&gt;0,100-(#REF!/(1+(AL13/#REF!)^#REF!)^#REF!+#REF!/(AL13-1))*100,100-(AL13*D$5+D$6)*100),"")</f>
        <v/>
      </c>
      <c r="AI13" s="21" t="str">
        <f t="shared" si="5"/>
        <v/>
      </c>
      <c r="AJ13" s="21" t="str">
        <f t="shared" si="6"/>
        <v/>
      </c>
      <c r="AK13" s="48">
        <f t="shared" si="7"/>
        <v>0</v>
      </c>
      <c r="AL13" s="58" t="str">
        <f t="shared" si="8"/>
        <v/>
      </c>
      <c r="AM13" s="59" t="str">
        <f t="shared" si="9"/>
        <v/>
      </c>
      <c r="AN13" s="59" t="str">
        <f t="shared" si="10"/>
        <v/>
      </c>
      <c r="AO13" s="60"/>
    </row>
    <row r="14" spans="3:41" ht="15.75" thickBot="1" x14ac:dyDescent="0.3">
      <c r="C14" s="76">
        <f t="shared" si="15"/>
        <v>4.1999999999999993</v>
      </c>
      <c r="D14" s="74" t="e">
        <f t="shared" si="16"/>
        <v>#DIV/0!</v>
      </c>
      <c r="E14" s="75" t="e">
        <f t="shared" si="17"/>
        <v>#DIV/0!</v>
      </c>
      <c r="F14" s="93"/>
      <c r="G14" s="93"/>
      <c r="H14" s="93"/>
      <c r="I14" s="46" t="str">
        <f t="shared" si="11"/>
        <v/>
      </c>
      <c r="J14" s="46" t="str">
        <f t="shared" si="12"/>
        <v/>
      </c>
      <c r="K14" s="47" t="str">
        <f t="shared" si="0"/>
        <v/>
      </c>
      <c r="L14" s="47" t="str">
        <f t="shared" si="1"/>
        <v/>
      </c>
      <c r="M14" s="48">
        <f t="shared" si="13"/>
        <v>0</v>
      </c>
      <c r="N14" s="46" t="str">
        <f t="shared" si="2"/>
        <v/>
      </c>
      <c r="O14" s="47" t="str">
        <f t="shared" si="3"/>
        <v/>
      </c>
      <c r="P14" s="47" t="str">
        <f t="shared" si="4"/>
        <v/>
      </c>
      <c r="Q14" s="48">
        <f t="shared" si="14"/>
        <v>0</v>
      </c>
      <c r="R14" s="2"/>
      <c r="AH14" s="57" t="str">
        <f>IF(G14&gt;1,IF($E$10&gt;0,100-(#REF!/(1+(AL14/#REF!)^#REF!)^#REF!+#REF!/(AL14-1))*100,100-(AL14*D$5+D$6)*100),"")</f>
        <v/>
      </c>
      <c r="AI14" s="21" t="str">
        <f t="shared" si="5"/>
        <v/>
      </c>
      <c r="AJ14" s="21" t="str">
        <f t="shared" si="6"/>
        <v/>
      </c>
      <c r="AK14" s="48">
        <f t="shared" si="7"/>
        <v>0</v>
      </c>
      <c r="AL14" s="58" t="str">
        <f t="shared" si="8"/>
        <v/>
      </c>
      <c r="AM14" s="59" t="str">
        <f t="shared" si="9"/>
        <v/>
      </c>
      <c r="AN14" s="59" t="str">
        <f t="shared" si="10"/>
        <v/>
      </c>
      <c r="AO14" s="60"/>
    </row>
    <row r="15" spans="3:41" ht="15.75" thickBot="1" x14ac:dyDescent="0.3">
      <c r="C15" s="76">
        <f t="shared" si="15"/>
        <v>4.2999999999999989</v>
      </c>
      <c r="D15" s="74" t="e">
        <f t="shared" si="16"/>
        <v>#DIV/0!</v>
      </c>
      <c r="E15" s="75" t="e">
        <f t="shared" si="17"/>
        <v>#DIV/0!</v>
      </c>
      <c r="F15" s="93"/>
      <c r="G15" s="93"/>
      <c r="H15" s="93"/>
      <c r="I15" s="46" t="str">
        <f t="shared" si="11"/>
        <v/>
      </c>
      <c r="J15" s="46" t="str">
        <f t="shared" si="12"/>
        <v/>
      </c>
      <c r="K15" s="47" t="str">
        <f t="shared" si="0"/>
        <v/>
      </c>
      <c r="L15" s="47" t="str">
        <f t="shared" si="1"/>
        <v/>
      </c>
      <c r="M15" s="48">
        <f t="shared" si="13"/>
        <v>0</v>
      </c>
      <c r="N15" s="46" t="str">
        <f t="shared" si="2"/>
        <v/>
      </c>
      <c r="O15" s="47" t="str">
        <f t="shared" si="3"/>
        <v/>
      </c>
      <c r="P15" s="47" t="str">
        <f t="shared" si="4"/>
        <v/>
      </c>
      <c r="Q15" s="48">
        <f t="shared" si="14"/>
        <v>0</v>
      </c>
      <c r="R15" s="2"/>
      <c r="AH15" s="57" t="str">
        <f>IF(G15&gt;1,IF($E$10&gt;0,100-(#REF!/(1+(AL15/#REF!)^#REF!)^#REF!+#REF!/(AL15-1))*100,100-(AL15*D$5+D$6)*100),"")</f>
        <v/>
      </c>
      <c r="AI15" s="21" t="str">
        <f t="shared" si="5"/>
        <v/>
      </c>
      <c r="AJ15" s="21" t="str">
        <f t="shared" si="6"/>
        <v/>
      </c>
      <c r="AK15" s="48">
        <f t="shared" si="7"/>
        <v>0</v>
      </c>
      <c r="AL15" s="58" t="str">
        <f t="shared" si="8"/>
        <v/>
      </c>
      <c r="AM15" s="59" t="str">
        <f t="shared" si="9"/>
        <v/>
      </c>
      <c r="AN15" s="59" t="str">
        <f t="shared" si="10"/>
        <v/>
      </c>
      <c r="AO15" s="60"/>
    </row>
    <row r="16" spans="3:41" ht="15.75" thickBot="1" x14ac:dyDescent="0.3">
      <c r="C16" s="76">
        <f t="shared" si="15"/>
        <v>4.3999999999999986</v>
      </c>
      <c r="D16" s="74" t="e">
        <f t="shared" si="16"/>
        <v>#DIV/0!</v>
      </c>
      <c r="E16" s="75" t="e">
        <f t="shared" si="17"/>
        <v>#DIV/0!</v>
      </c>
      <c r="F16" s="93"/>
      <c r="G16" s="93"/>
      <c r="H16" s="93"/>
      <c r="I16" s="46" t="str">
        <f t="shared" si="11"/>
        <v/>
      </c>
      <c r="J16" s="46" t="str">
        <f t="shared" si="12"/>
        <v/>
      </c>
      <c r="K16" s="47" t="str">
        <f t="shared" si="0"/>
        <v/>
      </c>
      <c r="L16" s="47" t="str">
        <f t="shared" si="1"/>
        <v/>
      </c>
      <c r="M16" s="48">
        <f t="shared" si="13"/>
        <v>0</v>
      </c>
      <c r="N16" s="46" t="str">
        <f t="shared" si="2"/>
        <v/>
      </c>
      <c r="O16" s="47" t="str">
        <f t="shared" si="3"/>
        <v/>
      </c>
      <c r="P16" s="47" t="str">
        <f t="shared" si="4"/>
        <v/>
      </c>
      <c r="Q16" s="48">
        <f t="shared" si="14"/>
        <v>0</v>
      </c>
      <c r="R16" s="2"/>
      <c r="AH16" s="57" t="str">
        <f>IF(G16&gt;1,IF($E$10&gt;0,100-(#REF!/(1+(AL16/#REF!)^#REF!)^#REF!+#REF!/(AL16-1))*100,100-(AL16*D$5+D$6)*100),"")</f>
        <v/>
      </c>
      <c r="AI16" s="21" t="str">
        <f t="shared" si="5"/>
        <v/>
      </c>
      <c r="AJ16" s="21" t="str">
        <f t="shared" si="6"/>
        <v/>
      </c>
      <c r="AK16" s="48">
        <f t="shared" si="7"/>
        <v>0</v>
      </c>
      <c r="AL16" s="58" t="str">
        <f t="shared" si="8"/>
        <v/>
      </c>
      <c r="AM16" s="59" t="str">
        <f t="shared" si="9"/>
        <v/>
      </c>
      <c r="AN16" s="59" t="str">
        <f t="shared" si="10"/>
        <v/>
      </c>
      <c r="AO16" s="60"/>
    </row>
    <row r="17" spans="3:41" ht="15.75" thickBot="1" x14ac:dyDescent="0.3">
      <c r="C17" s="76">
        <f t="shared" si="15"/>
        <v>4.4999999999999982</v>
      </c>
      <c r="D17" s="74" t="e">
        <f t="shared" si="16"/>
        <v>#DIV/0!</v>
      </c>
      <c r="E17" s="75" t="e">
        <f t="shared" si="17"/>
        <v>#DIV/0!</v>
      </c>
      <c r="F17" s="93"/>
      <c r="G17" s="93"/>
      <c r="H17" s="93"/>
      <c r="I17" s="46" t="str">
        <f t="shared" si="11"/>
        <v/>
      </c>
      <c r="J17" s="46" t="str">
        <f t="shared" si="12"/>
        <v/>
      </c>
      <c r="K17" s="47" t="str">
        <f t="shared" si="0"/>
        <v/>
      </c>
      <c r="L17" s="47" t="str">
        <f t="shared" si="1"/>
        <v/>
      </c>
      <c r="M17" s="48">
        <f t="shared" si="13"/>
        <v>0</v>
      </c>
      <c r="N17" s="46" t="str">
        <f t="shared" si="2"/>
        <v/>
      </c>
      <c r="O17" s="47" t="str">
        <f t="shared" si="3"/>
        <v/>
      </c>
      <c r="P17" s="47" t="str">
        <f t="shared" si="4"/>
        <v/>
      </c>
      <c r="Q17" s="48">
        <f t="shared" si="14"/>
        <v>0</v>
      </c>
      <c r="R17" s="2"/>
      <c r="AH17" s="57" t="str">
        <f>IF(G17&gt;1,IF($E$10&gt;0,100-(#REF!/(1+(AL17/#REF!)^#REF!)^#REF!+#REF!/(AL17-1))*100,100-(AL17*D$5+D$6)*100),"")</f>
        <v/>
      </c>
      <c r="AI17" s="21" t="str">
        <f t="shared" si="5"/>
        <v/>
      </c>
      <c r="AJ17" s="21" t="str">
        <f t="shared" si="6"/>
        <v/>
      </c>
      <c r="AK17" s="48">
        <f t="shared" si="7"/>
        <v>0</v>
      </c>
      <c r="AL17" s="58" t="str">
        <f t="shared" si="8"/>
        <v/>
      </c>
      <c r="AM17" s="59" t="str">
        <f t="shared" si="9"/>
        <v/>
      </c>
      <c r="AN17" s="59" t="str">
        <f t="shared" si="10"/>
        <v/>
      </c>
      <c r="AO17" s="60"/>
    </row>
    <row r="18" spans="3:41" ht="15.75" thickBot="1" x14ac:dyDescent="0.3">
      <c r="C18" s="76">
        <f t="shared" si="15"/>
        <v>4.5999999999999979</v>
      </c>
      <c r="D18" s="74" t="e">
        <f t="shared" si="16"/>
        <v>#DIV/0!</v>
      </c>
      <c r="E18" s="75" t="e">
        <f t="shared" si="17"/>
        <v>#DIV/0!</v>
      </c>
      <c r="F18" s="93"/>
      <c r="G18" s="93"/>
      <c r="H18" s="93"/>
      <c r="I18" s="46" t="str">
        <f t="shared" si="11"/>
        <v/>
      </c>
      <c r="J18" s="46" t="str">
        <f t="shared" si="12"/>
        <v/>
      </c>
      <c r="K18" s="47" t="str">
        <f t="shared" si="0"/>
        <v/>
      </c>
      <c r="L18" s="47" t="str">
        <f t="shared" si="1"/>
        <v/>
      </c>
      <c r="M18" s="48">
        <f t="shared" si="13"/>
        <v>0</v>
      </c>
      <c r="N18" s="46" t="str">
        <f t="shared" si="2"/>
        <v/>
      </c>
      <c r="O18" s="47" t="str">
        <f t="shared" si="3"/>
        <v/>
      </c>
      <c r="P18" s="47" t="str">
        <f t="shared" si="4"/>
        <v/>
      </c>
      <c r="Q18" s="48">
        <f t="shared" si="14"/>
        <v>0</v>
      </c>
      <c r="R18" s="2"/>
      <c r="AH18" s="57" t="str">
        <f>IF(G18&gt;1,IF($E$10&gt;0,100-(#REF!/(1+(AL18/#REF!)^#REF!)^#REF!+#REF!/(AL18-1))*100,100-(AL18*D$5+D$6)*100),"")</f>
        <v/>
      </c>
      <c r="AI18" s="21" t="str">
        <f t="shared" si="5"/>
        <v/>
      </c>
      <c r="AJ18" s="21" t="str">
        <f t="shared" si="6"/>
        <v/>
      </c>
      <c r="AK18" s="48">
        <f t="shared" si="7"/>
        <v>0</v>
      </c>
      <c r="AL18" s="58" t="str">
        <f t="shared" si="8"/>
        <v/>
      </c>
      <c r="AM18" s="59" t="str">
        <f t="shared" si="9"/>
        <v/>
      </c>
      <c r="AN18" s="59" t="str">
        <f t="shared" si="10"/>
        <v/>
      </c>
      <c r="AO18" s="60"/>
    </row>
    <row r="19" spans="3:41" ht="15.75" thickBot="1" x14ac:dyDescent="0.3">
      <c r="C19" s="76">
        <f t="shared" si="15"/>
        <v>4.6999999999999975</v>
      </c>
      <c r="D19" s="74" t="e">
        <f t="shared" si="16"/>
        <v>#DIV/0!</v>
      </c>
      <c r="E19" s="75" t="e">
        <f t="shared" si="17"/>
        <v>#DIV/0!</v>
      </c>
      <c r="F19" s="93"/>
      <c r="G19" s="93"/>
      <c r="H19" s="93"/>
      <c r="I19" s="46" t="str">
        <f t="shared" si="11"/>
        <v/>
      </c>
      <c r="J19" s="46" t="str">
        <f t="shared" si="12"/>
        <v/>
      </c>
      <c r="K19" s="47" t="str">
        <f t="shared" si="0"/>
        <v/>
      </c>
      <c r="L19" s="47" t="str">
        <f t="shared" si="1"/>
        <v/>
      </c>
      <c r="M19" s="48">
        <f t="shared" si="13"/>
        <v>0</v>
      </c>
      <c r="N19" s="46" t="str">
        <f t="shared" si="2"/>
        <v/>
      </c>
      <c r="O19" s="47" t="str">
        <f t="shared" si="3"/>
        <v/>
      </c>
      <c r="P19" s="47" t="str">
        <f t="shared" si="4"/>
        <v/>
      </c>
      <c r="Q19" s="48">
        <f t="shared" si="14"/>
        <v>0</v>
      </c>
      <c r="R19" s="2"/>
      <c r="AH19" s="57" t="str">
        <f>IF(G19&gt;1,IF($E$10&gt;0,100-(#REF!/(1+(AL19/#REF!)^#REF!)^#REF!+#REF!/(AL19-1))*100,100-(AL19*D$5+D$6)*100),"")</f>
        <v/>
      </c>
      <c r="AI19" s="21" t="str">
        <f t="shared" si="5"/>
        <v/>
      </c>
      <c r="AJ19" s="21" t="str">
        <f t="shared" si="6"/>
        <v/>
      </c>
      <c r="AK19" s="48">
        <f t="shared" si="7"/>
        <v>0</v>
      </c>
      <c r="AL19" s="58" t="str">
        <f t="shared" si="8"/>
        <v/>
      </c>
      <c r="AM19" s="59" t="str">
        <f t="shared" si="9"/>
        <v/>
      </c>
      <c r="AN19" s="59" t="str">
        <f t="shared" si="10"/>
        <v/>
      </c>
      <c r="AO19" s="60"/>
    </row>
    <row r="20" spans="3:41" ht="15.75" thickBot="1" x14ac:dyDescent="0.3">
      <c r="C20" s="76">
        <f t="shared" si="15"/>
        <v>4.7999999999999972</v>
      </c>
      <c r="D20" s="74" t="e">
        <f t="shared" si="16"/>
        <v>#DIV/0!</v>
      </c>
      <c r="E20" s="75" t="e">
        <f t="shared" si="17"/>
        <v>#DIV/0!</v>
      </c>
      <c r="F20" s="93"/>
      <c r="G20" s="93"/>
      <c r="H20" s="93"/>
      <c r="I20" s="46" t="str">
        <f t="shared" si="11"/>
        <v/>
      </c>
      <c r="J20" s="46" t="str">
        <f t="shared" si="12"/>
        <v/>
      </c>
      <c r="K20" s="47" t="str">
        <f t="shared" si="0"/>
        <v/>
      </c>
      <c r="L20" s="47" t="str">
        <f t="shared" si="1"/>
        <v/>
      </c>
      <c r="M20" s="48">
        <f t="shared" si="13"/>
        <v>0</v>
      </c>
      <c r="N20" s="46" t="str">
        <f t="shared" si="2"/>
        <v/>
      </c>
      <c r="O20" s="47" t="str">
        <f t="shared" si="3"/>
        <v/>
      </c>
      <c r="P20" s="47" t="str">
        <f t="shared" si="4"/>
        <v/>
      </c>
      <c r="Q20" s="48">
        <f t="shared" si="14"/>
        <v>0</v>
      </c>
      <c r="R20" s="2"/>
      <c r="AH20" s="57" t="str">
        <f>IF(G20&gt;1,IF($E$10&gt;0,100-(#REF!/(1+(AL20/#REF!)^#REF!)^#REF!+#REF!/(AL20-1))*100,100-(AL20*D$5+D$6)*100),"")</f>
        <v/>
      </c>
      <c r="AI20" s="21" t="str">
        <f t="shared" si="5"/>
        <v/>
      </c>
      <c r="AJ20" s="21" t="str">
        <f t="shared" si="6"/>
        <v/>
      </c>
      <c r="AK20" s="48">
        <f t="shared" si="7"/>
        <v>0</v>
      </c>
      <c r="AL20" s="58" t="str">
        <f t="shared" si="8"/>
        <v/>
      </c>
      <c r="AM20" s="59" t="str">
        <f t="shared" si="9"/>
        <v/>
      </c>
      <c r="AN20" s="59" t="str">
        <f t="shared" si="10"/>
        <v/>
      </c>
      <c r="AO20" s="60"/>
    </row>
    <row r="21" spans="3:41" ht="15.75" thickBot="1" x14ac:dyDescent="0.3">
      <c r="C21" s="76">
        <f t="shared" si="15"/>
        <v>4.8999999999999968</v>
      </c>
      <c r="D21" s="74" t="e">
        <f t="shared" si="16"/>
        <v>#DIV/0!</v>
      </c>
      <c r="E21" s="75" t="e">
        <f t="shared" si="17"/>
        <v>#DIV/0!</v>
      </c>
      <c r="F21" s="93"/>
      <c r="G21" s="93"/>
      <c r="H21" s="93"/>
      <c r="I21" s="46" t="str">
        <f t="shared" si="11"/>
        <v/>
      </c>
      <c r="J21" s="46" t="str">
        <f t="shared" si="12"/>
        <v/>
      </c>
      <c r="K21" s="47" t="str">
        <f t="shared" si="0"/>
        <v/>
      </c>
      <c r="L21" s="47" t="str">
        <f t="shared" si="1"/>
        <v/>
      </c>
      <c r="M21" s="48">
        <f t="shared" si="13"/>
        <v>0</v>
      </c>
      <c r="N21" s="46" t="str">
        <f t="shared" si="2"/>
        <v/>
      </c>
      <c r="O21" s="47" t="str">
        <f t="shared" si="3"/>
        <v/>
      </c>
      <c r="P21" s="47" t="str">
        <f t="shared" si="4"/>
        <v/>
      </c>
      <c r="Q21" s="48">
        <f t="shared" si="14"/>
        <v>0</v>
      </c>
      <c r="R21" s="2"/>
      <c r="AH21" s="57" t="str">
        <f>IF(G21&gt;1,IF($E$10&gt;0,100-(#REF!/(1+(AL21/#REF!)^#REF!)^#REF!+#REF!/(AL21-1))*100,100-(AL21*D$5+D$6)*100),"")</f>
        <v/>
      </c>
      <c r="AI21" s="21" t="str">
        <f t="shared" si="5"/>
        <v/>
      </c>
      <c r="AJ21" s="21" t="str">
        <f t="shared" si="6"/>
        <v/>
      </c>
      <c r="AK21" s="48">
        <f t="shared" si="7"/>
        <v>0</v>
      </c>
      <c r="AL21" s="58" t="str">
        <f t="shared" si="8"/>
        <v/>
      </c>
      <c r="AM21" s="59" t="str">
        <f t="shared" si="9"/>
        <v/>
      </c>
      <c r="AN21" s="59" t="str">
        <f t="shared" si="10"/>
        <v/>
      </c>
      <c r="AO21" s="60"/>
    </row>
    <row r="22" spans="3:41" ht="15.75" thickBot="1" x14ac:dyDescent="0.3">
      <c r="C22" s="76">
        <f t="shared" si="15"/>
        <v>4.9999999999999964</v>
      </c>
      <c r="D22" s="74" t="e">
        <f t="shared" si="16"/>
        <v>#DIV/0!</v>
      </c>
      <c r="E22" s="75" t="e">
        <f t="shared" si="17"/>
        <v>#DIV/0!</v>
      </c>
      <c r="F22" s="93"/>
      <c r="G22" s="93"/>
      <c r="H22" s="93"/>
      <c r="I22" s="46" t="str">
        <f t="shared" si="11"/>
        <v/>
      </c>
      <c r="J22" s="46" t="str">
        <f t="shared" si="12"/>
        <v/>
      </c>
      <c r="K22" s="47" t="str">
        <f t="shared" si="0"/>
        <v/>
      </c>
      <c r="L22" s="47" t="str">
        <f t="shared" si="1"/>
        <v/>
      </c>
      <c r="M22" s="48">
        <f t="shared" si="13"/>
        <v>0</v>
      </c>
      <c r="N22" s="46" t="str">
        <f t="shared" si="2"/>
        <v/>
      </c>
      <c r="O22" s="47" t="str">
        <f t="shared" si="3"/>
        <v/>
      </c>
      <c r="P22" s="47" t="str">
        <f t="shared" si="4"/>
        <v/>
      </c>
      <c r="Q22" s="48">
        <f t="shared" si="14"/>
        <v>0</v>
      </c>
      <c r="R22" s="2"/>
      <c r="AH22" s="57" t="str">
        <f>IF(G22&gt;1,IF($E$10&gt;0,100-(#REF!/(1+(AL22/#REF!)^#REF!)^#REF!+#REF!/(AL22-1))*100,100-(AL22*D$5+D$6)*100),"")</f>
        <v/>
      </c>
      <c r="AI22" s="21" t="str">
        <f t="shared" si="5"/>
        <v/>
      </c>
      <c r="AJ22" s="21" t="str">
        <f t="shared" si="6"/>
        <v/>
      </c>
      <c r="AK22" s="48">
        <f t="shared" si="7"/>
        <v>0</v>
      </c>
      <c r="AL22" s="58" t="str">
        <f t="shared" si="8"/>
        <v/>
      </c>
      <c r="AM22" s="59" t="str">
        <f t="shared" si="9"/>
        <v/>
      </c>
      <c r="AN22" s="59" t="str">
        <f t="shared" si="10"/>
        <v/>
      </c>
      <c r="AO22" s="60"/>
    </row>
    <row r="23" spans="3:41" ht="15.75" thickBot="1" x14ac:dyDescent="0.3">
      <c r="C23" s="76">
        <f t="shared" si="15"/>
        <v>5.0999999999999961</v>
      </c>
      <c r="D23" s="74" t="e">
        <f t="shared" si="16"/>
        <v>#DIV/0!</v>
      </c>
      <c r="E23" s="75" t="e">
        <f t="shared" si="17"/>
        <v>#DIV/0!</v>
      </c>
      <c r="F23" s="93"/>
      <c r="G23" s="93"/>
      <c r="H23" s="93"/>
      <c r="I23" s="46" t="str">
        <f t="shared" si="11"/>
        <v/>
      </c>
      <c r="J23" s="46" t="str">
        <f t="shared" si="12"/>
        <v/>
      </c>
      <c r="K23" s="47" t="str">
        <f t="shared" si="0"/>
        <v/>
      </c>
      <c r="L23" s="47" t="str">
        <f t="shared" si="1"/>
        <v/>
      </c>
      <c r="M23" s="48">
        <f t="shared" si="13"/>
        <v>0</v>
      </c>
      <c r="N23" s="46" t="str">
        <f t="shared" si="2"/>
        <v/>
      </c>
      <c r="O23" s="47" t="str">
        <f t="shared" si="3"/>
        <v/>
      </c>
      <c r="P23" s="47" t="str">
        <f t="shared" si="4"/>
        <v/>
      </c>
      <c r="Q23" s="48">
        <f t="shared" si="14"/>
        <v>0</v>
      </c>
      <c r="R23" s="2"/>
      <c r="AH23" s="57" t="str">
        <f>IF(G23&gt;1,IF($E$10&gt;0,100-(#REF!/(1+(AL23/#REF!)^#REF!)^#REF!+#REF!/(AL23-1))*100,100-(AL23*D$5+D$6)*100),"")</f>
        <v/>
      </c>
      <c r="AI23" s="21" t="str">
        <f t="shared" si="5"/>
        <v/>
      </c>
      <c r="AJ23" s="21" t="str">
        <f t="shared" si="6"/>
        <v/>
      </c>
      <c r="AK23" s="48">
        <f t="shared" si="7"/>
        <v>0</v>
      </c>
      <c r="AL23" s="58" t="str">
        <f t="shared" si="8"/>
        <v/>
      </c>
      <c r="AM23" s="59" t="str">
        <f t="shared" si="9"/>
        <v/>
      </c>
      <c r="AN23" s="59" t="str">
        <f t="shared" si="10"/>
        <v/>
      </c>
      <c r="AO23" s="60"/>
    </row>
    <row r="24" spans="3:41" ht="15.75" thickBot="1" x14ac:dyDescent="0.3">
      <c r="C24" s="76">
        <f t="shared" si="15"/>
        <v>5.1999999999999957</v>
      </c>
      <c r="D24" s="74" t="e">
        <f t="shared" si="16"/>
        <v>#DIV/0!</v>
      </c>
      <c r="E24" s="75" t="e">
        <f t="shared" si="17"/>
        <v>#DIV/0!</v>
      </c>
      <c r="F24" s="93"/>
      <c r="G24" s="93"/>
      <c r="H24" s="93"/>
      <c r="I24" s="46" t="str">
        <f t="shared" si="11"/>
        <v/>
      </c>
      <c r="J24" s="46" t="str">
        <f t="shared" si="12"/>
        <v/>
      </c>
      <c r="K24" s="47" t="str">
        <f t="shared" si="0"/>
        <v/>
      </c>
      <c r="L24" s="47" t="str">
        <f t="shared" si="1"/>
        <v/>
      </c>
      <c r="M24" s="48">
        <f t="shared" si="13"/>
        <v>0</v>
      </c>
      <c r="N24" s="46" t="str">
        <f t="shared" si="2"/>
        <v/>
      </c>
      <c r="O24" s="47" t="str">
        <f t="shared" si="3"/>
        <v/>
      </c>
      <c r="P24" s="47" t="str">
        <f t="shared" si="4"/>
        <v/>
      </c>
      <c r="Q24" s="48">
        <f t="shared" si="14"/>
        <v>0</v>
      </c>
      <c r="R24" s="2"/>
      <c r="AH24" s="57" t="str">
        <f>IF(G24&gt;1,IF($E$10&gt;0,100-(#REF!/(1+(AL24/#REF!)^#REF!)^#REF!+#REF!/(AL24-1))*100,100-(AL24*D$5+D$6)*100),"")</f>
        <v/>
      </c>
      <c r="AI24" s="21" t="str">
        <f t="shared" si="5"/>
        <v/>
      </c>
      <c r="AJ24" s="21" t="str">
        <f t="shared" si="6"/>
        <v/>
      </c>
      <c r="AK24" s="48">
        <f t="shared" si="7"/>
        <v>0</v>
      </c>
      <c r="AL24" s="58" t="str">
        <f t="shared" si="8"/>
        <v/>
      </c>
      <c r="AM24" s="59" t="str">
        <f t="shared" si="9"/>
        <v/>
      </c>
      <c r="AN24" s="59" t="str">
        <f t="shared" si="10"/>
        <v/>
      </c>
      <c r="AO24" s="60"/>
    </row>
    <row r="25" spans="3:41" ht="15.75" thickBot="1" x14ac:dyDescent="0.3">
      <c r="C25" s="76">
        <f t="shared" si="15"/>
        <v>5.2999999999999954</v>
      </c>
      <c r="D25" s="74" t="e">
        <f t="shared" si="16"/>
        <v>#DIV/0!</v>
      </c>
      <c r="E25" s="75" t="e">
        <f t="shared" si="17"/>
        <v>#DIV/0!</v>
      </c>
      <c r="F25" s="93"/>
      <c r="G25" s="93"/>
      <c r="H25" s="93"/>
      <c r="I25" s="46" t="str">
        <f t="shared" si="11"/>
        <v/>
      </c>
      <c r="J25" s="46" t="str">
        <f t="shared" si="12"/>
        <v/>
      </c>
      <c r="K25" s="47" t="str">
        <f t="shared" si="0"/>
        <v/>
      </c>
      <c r="L25" s="47" t="str">
        <f t="shared" si="1"/>
        <v/>
      </c>
      <c r="M25" s="48">
        <f t="shared" si="13"/>
        <v>0</v>
      </c>
      <c r="N25" s="46" t="str">
        <f t="shared" si="2"/>
        <v/>
      </c>
      <c r="O25" s="47" t="str">
        <f t="shared" si="3"/>
        <v/>
      </c>
      <c r="P25" s="47" t="str">
        <f t="shared" si="4"/>
        <v/>
      </c>
      <c r="Q25" s="48">
        <f t="shared" si="14"/>
        <v>0</v>
      </c>
      <c r="R25" s="2"/>
      <c r="AH25" s="57" t="str">
        <f>IF(G25&gt;1,IF($E$10&gt;0,100-(#REF!/(1+(AL25/#REF!)^#REF!)^#REF!+#REF!/(AL25-1))*100,100-(AL25*D$5+D$6)*100),"")</f>
        <v/>
      </c>
      <c r="AI25" s="21" t="str">
        <f t="shared" si="5"/>
        <v/>
      </c>
      <c r="AJ25" s="21" t="str">
        <f t="shared" si="6"/>
        <v/>
      </c>
      <c r="AK25" s="48">
        <f t="shared" si="7"/>
        <v>0</v>
      </c>
      <c r="AL25" s="58" t="str">
        <f t="shared" si="8"/>
        <v/>
      </c>
      <c r="AM25" s="59" t="str">
        <f t="shared" si="9"/>
        <v/>
      </c>
      <c r="AN25" s="59" t="str">
        <f t="shared" si="10"/>
        <v/>
      </c>
      <c r="AO25" s="60"/>
    </row>
    <row r="26" spans="3:41" ht="15.75" thickBot="1" x14ac:dyDescent="0.3">
      <c r="C26" s="76">
        <f t="shared" si="15"/>
        <v>5.399999999999995</v>
      </c>
      <c r="D26" s="74" t="e">
        <f t="shared" si="16"/>
        <v>#DIV/0!</v>
      </c>
      <c r="E26" s="75" t="e">
        <f t="shared" si="17"/>
        <v>#DIV/0!</v>
      </c>
      <c r="F26" s="93"/>
      <c r="G26" s="93"/>
      <c r="H26" s="93"/>
      <c r="I26" s="46" t="str">
        <f t="shared" si="11"/>
        <v/>
      </c>
      <c r="J26" s="46" t="str">
        <f t="shared" si="12"/>
        <v/>
      </c>
      <c r="K26" s="47" t="str">
        <f t="shared" si="0"/>
        <v/>
      </c>
      <c r="L26" s="47" t="str">
        <f t="shared" si="1"/>
        <v/>
      </c>
      <c r="M26" s="48">
        <f t="shared" si="13"/>
        <v>0</v>
      </c>
      <c r="N26" s="46" t="str">
        <f t="shared" si="2"/>
        <v/>
      </c>
      <c r="O26" s="47" t="str">
        <f t="shared" si="3"/>
        <v/>
      </c>
      <c r="P26" s="47" t="str">
        <f t="shared" si="4"/>
        <v/>
      </c>
      <c r="Q26" s="48">
        <f t="shared" si="14"/>
        <v>0</v>
      </c>
      <c r="R26" s="2"/>
      <c r="AH26" s="57" t="str">
        <f>IF(G26&gt;1,IF($E$10&gt;0,100-(#REF!/(1+(AL26/#REF!)^#REF!)^#REF!+#REF!/(AL26-1))*100,100-(AL26*D$5+D$6)*100),"")</f>
        <v/>
      </c>
      <c r="AI26" s="21" t="str">
        <f t="shared" si="5"/>
        <v/>
      </c>
      <c r="AJ26" s="21" t="str">
        <f t="shared" si="6"/>
        <v/>
      </c>
      <c r="AK26" s="48">
        <f t="shared" si="7"/>
        <v>0</v>
      </c>
      <c r="AL26" s="58" t="str">
        <f t="shared" si="8"/>
        <v/>
      </c>
      <c r="AM26" s="59" t="str">
        <f t="shared" si="9"/>
        <v/>
      </c>
      <c r="AN26" s="59" t="str">
        <f t="shared" si="10"/>
        <v/>
      </c>
      <c r="AO26" s="60"/>
    </row>
    <row r="27" spans="3:41" ht="15.75" thickBot="1" x14ac:dyDescent="0.3">
      <c r="C27" s="76">
        <f t="shared" si="15"/>
        <v>5.4999999999999947</v>
      </c>
      <c r="D27" s="74" t="e">
        <f t="shared" si="16"/>
        <v>#DIV/0!</v>
      </c>
      <c r="E27" s="75" t="e">
        <f t="shared" si="17"/>
        <v>#DIV/0!</v>
      </c>
      <c r="F27" s="45"/>
      <c r="G27" s="45"/>
      <c r="H27" s="45"/>
      <c r="I27" s="46" t="str">
        <f t="shared" si="11"/>
        <v/>
      </c>
      <c r="J27" s="46" t="str">
        <f t="shared" si="12"/>
        <v/>
      </c>
      <c r="K27" s="47" t="str">
        <f t="shared" si="0"/>
        <v/>
      </c>
      <c r="L27" s="47" t="str">
        <f t="shared" si="1"/>
        <v/>
      </c>
      <c r="M27" s="48">
        <f t="shared" si="13"/>
        <v>0</v>
      </c>
      <c r="N27" s="46" t="str">
        <f t="shared" si="2"/>
        <v/>
      </c>
      <c r="O27" s="47" t="str">
        <f t="shared" si="3"/>
        <v/>
      </c>
      <c r="P27" s="47" t="str">
        <f t="shared" si="4"/>
        <v/>
      </c>
      <c r="Q27" s="48">
        <f t="shared" si="14"/>
        <v>0</v>
      </c>
      <c r="R27" s="2"/>
      <c r="AH27" s="57" t="str">
        <f>IF(G27&gt;1,IF($E$10&gt;0,100-(#REF!/(1+(AL27/#REF!)^#REF!)^#REF!+#REF!/(AL27-1))*100,100-(AL27*D$5+D$6)*100),"")</f>
        <v/>
      </c>
      <c r="AI27" s="21" t="str">
        <f t="shared" si="5"/>
        <v/>
      </c>
      <c r="AJ27" s="21" t="str">
        <f t="shared" si="6"/>
        <v/>
      </c>
      <c r="AK27" s="48">
        <f t="shared" si="7"/>
        <v>0</v>
      </c>
      <c r="AL27" s="58" t="str">
        <f t="shared" si="8"/>
        <v/>
      </c>
      <c r="AM27" s="59" t="str">
        <f t="shared" si="9"/>
        <v/>
      </c>
      <c r="AN27" s="59" t="str">
        <f t="shared" si="10"/>
        <v/>
      </c>
      <c r="AO27" s="60"/>
    </row>
    <row r="28" spans="3:41" ht="15.75" thickBot="1" x14ac:dyDescent="0.3">
      <c r="C28" s="76">
        <f t="shared" si="15"/>
        <v>5.5999999999999943</v>
      </c>
      <c r="D28" s="74" t="e">
        <f t="shared" si="16"/>
        <v>#DIV/0!</v>
      </c>
      <c r="E28" s="75" t="e">
        <f t="shared" si="17"/>
        <v>#DIV/0!</v>
      </c>
      <c r="F28" s="45"/>
      <c r="G28" s="45"/>
      <c r="H28" s="45"/>
      <c r="I28" s="46" t="str">
        <f t="shared" si="11"/>
        <v/>
      </c>
      <c r="J28" s="46" t="str">
        <f t="shared" si="12"/>
        <v/>
      </c>
      <c r="K28" s="47" t="str">
        <f t="shared" si="0"/>
        <v/>
      </c>
      <c r="L28" s="47" t="str">
        <f t="shared" si="1"/>
        <v/>
      </c>
      <c r="M28" s="48">
        <f t="shared" si="13"/>
        <v>0</v>
      </c>
      <c r="N28" s="46" t="str">
        <f t="shared" si="2"/>
        <v/>
      </c>
      <c r="O28" s="47" t="str">
        <f t="shared" si="3"/>
        <v/>
      </c>
      <c r="P28" s="47" t="str">
        <f t="shared" si="4"/>
        <v/>
      </c>
      <c r="Q28" s="48">
        <f t="shared" si="14"/>
        <v>0</v>
      </c>
      <c r="R28" s="2"/>
      <c r="AH28" s="57" t="str">
        <f>IF(G28&gt;1,IF($E$10&gt;0,100-(#REF!/(1+(AL28/#REF!)^#REF!)^#REF!+#REF!/(AL28-1))*100,100-(AL28*D$5+D$6)*100),"")</f>
        <v/>
      </c>
      <c r="AI28" s="21" t="str">
        <f t="shared" si="5"/>
        <v/>
      </c>
      <c r="AJ28" s="21" t="str">
        <f t="shared" si="6"/>
        <v/>
      </c>
      <c r="AK28" s="48">
        <f t="shared" si="7"/>
        <v>0</v>
      </c>
      <c r="AL28" s="58" t="str">
        <f t="shared" si="8"/>
        <v/>
      </c>
      <c r="AM28" s="59" t="str">
        <f t="shared" si="9"/>
        <v/>
      </c>
      <c r="AN28" s="59" t="str">
        <f t="shared" si="10"/>
        <v/>
      </c>
      <c r="AO28" s="60"/>
    </row>
    <row r="29" spans="3:41" ht="15.75" thickBot="1" x14ac:dyDescent="0.3">
      <c r="C29" s="76">
        <f t="shared" si="15"/>
        <v>5.699999999999994</v>
      </c>
      <c r="D29" s="74" t="e">
        <f t="shared" si="16"/>
        <v>#DIV/0!</v>
      </c>
      <c r="E29" s="75" t="e">
        <f t="shared" si="17"/>
        <v>#DIV/0!</v>
      </c>
      <c r="F29" s="45"/>
      <c r="G29" s="45"/>
      <c r="H29" s="45"/>
      <c r="I29" s="46" t="str">
        <f t="shared" si="11"/>
        <v/>
      </c>
      <c r="J29" s="46" t="str">
        <f t="shared" si="12"/>
        <v/>
      </c>
      <c r="K29" s="47" t="str">
        <f t="shared" si="0"/>
        <v/>
      </c>
      <c r="L29" s="47" t="str">
        <f t="shared" si="1"/>
        <v/>
      </c>
      <c r="M29" s="48">
        <f t="shared" si="13"/>
        <v>0</v>
      </c>
      <c r="N29" s="46" t="str">
        <f t="shared" si="2"/>
        <v/>
      </c>
      <c r="O29" s="47" t="str">
        <f t="shared" si="3"/>
        <v/>
      </c>
      <c r="P29" s="47" t="str">
        <f t="shared" si="4"/>
        <v/>
      </c>
      <c r="Q29" s="48">
        <f t="shared" si="14"/>
        <v>0</v>
      </c>
      <c r="R29" s="2"/>
      <c r="AH29" s="57" t="str">
        <f>IF(G29&gt;1,IF($E$10&gt;0,100-(#REF!/(1+(AL29/#REF!)^#REF!)^#REF!+#REF!/(AL29-1))*100,100-(AL29*D$5+D$6)*100),"")</f>
        <v/>
      </c>
      <c r="AI29" s="21" t="str">
        <f t="shared" si="5"/>
        <v/>
      </c>
      <c r="AJ29" s="21" t="str">
        <f t="shared" si="6"/>
        <v/>
      </c>
      <c r="AK29" s="48">
        <f t="shared" si="7"/>
        <v>0</v>
      </c>
      <c r="AL29" s="58" t="str">
        <f t="shared" si="8"/>
        <v/>
      </c>
      <c r="AM29" s="59" t="str">
        <f t="shared" si="9"/>
        <v/>
      </c>
      <c r="AN29" s="59" t="str">
        <f t="shared" si="10"/>
        <v/>
      </c>
      <c r="AO29" s="60"/>
    </row>
    <row r="30" spans="3:41" ht="15.75" thickBot="1" x14ac:dyDescent="0.3">
      <c r="C30" s="76">
        <f t="shared" si="15"/>
        <v>5.7999999999999936</v>
      </c>
      <c r="D30" s="74" t="e">
        <f t="shared" si="16"/>
        <v>#DIV/0!</v>
      </c>
      <c r="E30" s="75" t="e">
        <f t="shared" si="17"/>
        <v>#DIV/0!</v>
      </c>
      <c r="F30" s="45"/>
      <c r="G30" s="45"/>
      <c r="H30" s="45"/>
      <c r="I30" s="46" t="str">
        <f t="shared" si="11"/>
        <v/>
      </c>
      <c r="J30" s="46" t="str">
        <f t="shared" si="12"/>
        <v/>
      </c>
      <c r="K30" s="47" t="str">
        <f t="shared" si="0"/>
        <v/>
      </c>
      <c r="L30" s="47" t="str">
        <f t="shared" si="1"/>
        <v/>
      </c>
      <c r="M30" s="48">
        <f t="shared" si="13"/>
        <v>0</v>
      </c>
      <c r="N30" s="46" t="str">
        <f t="shared" si="2"/>
        <v/>
      </c>
      <c r="O30" s="47" t="str">
        <f t="shared" si="3"/>
        <v/>
      </c>
      <c r="P30" s="47" t="str">
        <f t="shared" si="4"/>
        <v/>
      </c>
      <c r="Q30" s="48">
        <f t="shared" si="14"/>
        <v>0</v>
      </c>
      <c r="R30" s="2"/>
      <c r="AH30" s="57" t="str">
        <f>IF(G30&gt;1,IF($E$10&gt;0,100-(#REF!/(1+(AL30/#REF!)^#REF!)^#REF!+#REF!/(AL30-1))*100,100-(AL30*D$5+D$6)*100),"")</f>
        <v/>
      </c>
      <c r="AI30" s="21" t="str">
        <f t="shared" si="5"/>
        <v/>
      </c>
      <c r="AJ30" s="21" t="str">
        <f t="shared" si="6"/>
        <v/>
      </c>
      <c r="AK30" s="48">
        <f t="shared" si="7"/>
        <v>0</v>
      </c>
      <c r="AL30" s="58" t="str">
        <f t="shared" si="8"/>
        <v/>
      </c>
      <c r="AM30" s="59" t="str">
        <f t="shared" si="9"/>
        <v/>
      </c>
      <c r="AN30" s="59" t="str">
        <f t="shared" si="10"/>
        <v/>
      </c>
      <c r="AO30" s="60"/>
    </row>
    <row r="31" spans="3:41" ht="15.75" thickBot="1" x14ac:dyDescent="0.3">
      <c r="C31" s="77">
        <f t="shared" si="15"/>
        <v>5.8999999999999932</v>
      </c>
      <c r="D31" s="74" t="e">
        <f t="shared" si="16"/>
        <v>#DIV/0!</v>
      </c>
      <c r="E31" s="75" t="e">
        <f t="shared" si="17"/>
        <v>#DIV/0!</v>
      </c>
      <c r="F31" s="45"/>
      <c r="G31" s="45"/>
      <c r="H31" s="45"/>
      <c r="I31" s="46" t="str">
        <f t="shared" si="11"/>
        <v/>
      </c>
      <c r="J31" s="46" t="str">
        <f t="shared" si="12"/>
        <v/>
      </c>
      <c r="K31" s="47" t="str">
        <f t="shared" si="0"/>
        <v/>
      </c>
      <c r="L31" s="47" t="str">
        <f t="shared" si="1"/>
        <v/>
      </c>
      <c r="M31" s="48">
        <f t="shared" si="13"/>
        <v>0</v>
      </c>
      <c r="N31" s="46" t="str">
        <f t="shared" si="2"/>
        <v/>
      </c>
      <c r="O31" s="47" t="str">
        <f t="shared" si="3"/>
        <v/>
      </c>
      <c r="P31" s="47" t="str">
        <f t="shared" si="4"/>
        <v/>
      </c>
      <c r="Q31" s="48">
        <f t="shared" si="14"/>
        <v>0</v>
      </c>
      <c r="R31" s="2"/>
      <c r="AH31" s="57" t="str">
        <f>IF(G31&gt;1,IF($E$10&gt;0,100-(#REF!/(1+(AL31/#REF!)^#REF!)^#REF!+#REF!/(AL31-1))*100,100-(AL31*D$5+D$6)*100),"")</f>
        <v/>
      </c>
      <c r="AI31" s="21" t="str">
        <f t="shared" si="5"/>
        <v/>
      </c>
      <c r="AJ31" s="21" t="str">
        <f t="shared" si="6"/>
        <v/>
      </c>
      <c r="AK31" s="48">
        <f t="shared" si="7"/>
        <v>0</v>
      </c>
      <c r="AL31" s="58" t="str">
        <f t="shared" si="8"/>
        <v/>
      </c>
      <c r="AM31" s="59" t="str">
        <f t="shared" si="9"/>
        <v/>
      </c>
      <c r="AN31" s="59" t="str">
        <f t="shared" si="10"/>
        <v/>
      </c>
      <c r="AO31" s="60"/>
    </row>
    <row r="32" spans="3:41" ht="15.75" thickBot="1" x14ac:dyDescent="0.3">
      <c r="C32" s="78"/>
      <c r="D32" s="79"/>
      <c r="E32" s="80"/>
      <c r="F32" s="45"/>
      <c r="G32" s="45"/>
      <c r="H32" s="45"/>
      <c r="I32" s="46" t="str">
        <f t="shared" si="11"/>
        <v/>
      </c>
      <c r="J32" s="46" t="str">
        <f t="shared" si="12"/>
        <v/>
      </c>
      <c r="K32" s="47" t="str">
        <f t="shared" si="0"/>
        <v/>
      </c>
      <c r="L32" s="47" t="str">
        <f t="shared" si="1"/>
        <v/>
      </c>
      <c r="M32" s="48">
        <f t="shared" si="13"/>
        <v>0</v>
      </c>
      <c r="N32" s="46" t="str">
        <f t="shared" si="2"/>
        <v/>
      </c>
      <c r="O32" s="47" t="str">
        <f t="shared" si="3"/>
        <v/>
      </c>
      <c r="P32" s="47" t="str">
        <f t="shared" si="4"/>
        <v/>
      </c>
      <c r="Q32" s="48">
        <f t="shared" si="14"/>
        <v>0</v>
      </c>
      <c r="R32" s="2"/>
      <c r="AH32" s="57" t="str">
        <f>IF(G32&gt;1,IF($E$10&gt;0,100-(#REF!/(1+(AL32/#REF!)^#REF!)^#REF!+#REF!/(AL32-1))*100,100-(AL32*D$5+D$6)*100),"")</f>
        <v/>
      </c>
      <c r="AI32" s="21" t="str">
        <f t="shared" si="5"/>
        <v/>
      </c>
      <c r="AJ32" s="21" t="str">
        <f t="shared" si="6"/>
        <v/>
      </c>
      <c r="AK32" s="48">
        <f t="shared" si="7"/>
        <v>0</v>
      </c>
      <c r="AL32" s="58" t="str">
        <f t="shared" si="8"/>
        <v/>
      </c>
      <c r="AM32" s="59" t="str">
        <f t="shared" si="9"/>
        <v/>
      </c>
      <c r="AN32" s="59" t="str">
        <f t="shared" si="10"/>
        <v/>
      </c>
      <c r="AO32" s="60"/>
    </row>
    <row r="33" spans="2:41" ht="15.75" thickBot="1" x14ac:dyDescent="0.3">
      <c r="C33" s="186" t="str">
        <f>CONCATENATE(TEXT(D4,"mm/dd"),"pucks")</f>
        <v>09/07pucks</v>
      </c>
      <c r="D33" s="187"/>
      <c r="E33" s="187"/>
      <c r="F33" s="45"/>
      <c r="G33" s="45"/>
      <c r="H33" s="45"/>
      <c r="I33" s="46" t="str">
        <f t="shared" si="11"/>
        <v/>
      </c>
      <c r="J33" s="46" t="str">
        <f t="shared" si="12"/>
        <v/>
      </c>
      <c r="K33" s="47" t="str">
        <f t="shared" si="0"/>
        <v/>
      </c>
      <c r="L33" s="47" t="str">
        <f t="shared" si="1"/>
        <v/>
      </c>
      <c r="M33" s="48">
        <f t="shared" si="13"/>
        <v>0</v>
      </c>
      <c r="N33" s="46" t="str">
        <f t="shared" si="2"/>
        <v/>
      </c>
      <c r="O33" s="47" t="str">
        <f t="shared" si="3"/>
        <v/>
      </c>
      <c r="P33" s="47" t="str">
        <f t="shared" si="4"/>
        <v/>
      </c>
      <c r="Q33" s="48">
        <f t="shared" si="14"/>
        <v>0</v>
      </c>
      <c r="R33" s="2"/>
      <c r="AH33" s="57" t="str">
        <f>IF(G33&gt;1,IF($E$10&gt;0,100-(#REF!/(1+(AL33/#REF!)^#REF!)^#REF!+#REF!/(AL33-1))*100,100-(AL33*D$5+D$6)*100),"")</f>
        <v/>
      </c>
      <c r="AI33" s="21" t="str">
        <f t="shared" si="5"/>
        <v/>
      </c>
      <c r="AJ33" s="21" t="str">
        <f t="shared" si="6"/>
        <v/>
      </c>
      <c r="AK33" s="48">
        <f t="shared" si="7"/>
        <v>0</v>
      </c>
      <c r="AL33" s="58" t="str">
        <f t="shared" si="8"/>
        <v/>
      </c>
      <c r="AM33" s="59" t="str">
        <f t="shared" si="9"/>
        <v/>
      </c>
      <c r="AN33" s="59" t="str">
        <f t="shared" si="10"/>
        <v/>
      </c>
      <c r="AO33" s="60"/>
    </row>
    <row r="34" spans="2:41" ht="15.75" thickBot="1" x14ac:dyDescent="0.3">
      <c r="B34" t="s">
        <v>44</v>
      </c>
      <c r="C34" s="81" t="s">
        <v>42</v>
      </c>
      <c r="D34" s="81" t="s">
        <v>40</v>
      </c>
      <c r="E34" s="81" t="s">
        <v>7</v>
      </c>
      <c r="F34" s="45"/>
      <c r="G34" s="45"/>
      <c r="H34" s="45"/>
      <c r="I34" s="46" t="str">
        <f t="shared" si="11"/>
        <v/>
      </c>
      <c r="J34" s="46" t="str">
        <f t="shared" si="12"/>
        <v/>
      </c>
      <c r="K34" s="47" t="str">
        <f t="shared" si="0"/>
        <v/>
      </c>
      <c r="L34" s="47" t="str">
        <f t="shared" si="1"/>
        <v/>
      </c>
      <c r="M34" s="48">
        <f t="shared" si="13"/>
        <v>0</v>
      </c>
      <c r="N34" s="46" t="str">
        <f t="shared" si="2"/>
        <v/>
      </c>
      <c r="O34" s="47" t="str">
        <f t="shared" si="3"/>
        <v/>
      </c>
      <c r="P34" s="47" t="str">
        <f t="shared" si="4"/>
        <v/>
      </c>
      <c r="Q34" s="48">
        <f t="shared" si="14"/>
        <v>0</v>
      </c>
      <c r="R34" s="2"/>
      <c r="AH34" s="57" t="str">
        <f>IF(G34&gt;1,IF($E$10&gt;0,100-(#REF!/(1+(AL34/#REF!)^#REF!)^#REF!+#REF!/(AL34-1))*100,100-(AL34*D$5+D$6)*100),"")</f>
        <v/>
      </c>
      <c r="AI34" s="21" t="str">
        <f t="shared" si="5"/>
        <v/>
      </c>
      <c r="AJ34" s="21" t="str">
        <f t="shared" si="6"/>
        <v/>
      </c>
      <c r="AK34" s="48">
        <f t="shared" si="7"/>
        <v>0</v>
      </c>
      <c r="AL34" s="58" t="str">
        <f t="shared" si="8"/>
        <v/>
      </c>
      <c r="AM34" s="59" t="str">
        <f t="shared" si="9"/>
        <v/>
      </c>
      <c r="AN34" s="59" t="str">
        <f t="shared" si="10"/>
        <v/>
      </c>
      <c r="AO34" s="60"/>
    </row>
    <row r="35" spans="2:41" x14ac:dyDescent="0.25">
      <c r="B35" s="103"/>
      <c r="C35" s="103"/>
      <c r="D35" s="104"/>
      <c r="E35" s="83" t="str">
        <f>IF(C35&gt;0,100-(C35),"")</f>
        <v/>
      </c>
      <c r="F35" s="45"/>
      <c r="G35" s="45"/>
      <c r="H35" s="45"/>
      <c r="I35" s="46" t="str">
        <f t="shared" si="11"/>
        <v/>
      </c>
      <c r="J35" s="46" t="str">
        <f t="shared" si="12"/>
        <v/>
      </c>
      <c r="K35" s="47" t="str">
        <f t="shared" si="0"/>
        <v/>
      </c>
      <c r="L35" s="47" t="str">
        <f t="shared" si="1"/>
        <v/>
      </c>
      <c r="M35" s="48">
        <f t="shared" si="13"/>
        <v>0</v>
      </c>
      <c r="N35" s="46" t="str">
        <f t="shared" si="2"/>
        <v/>
      </c>
      <c r="O35" s="47" t="str">
        <f t="shared" si="3"/>
        <v/>
      </c>
      <c r="P35" s="47" t="str">
        <f t="shared" si="4"/>
        <v/>
      </c>
      <c r="Q35" s="48">
        <f t="shared" si="14"/>
        <v>0</v>
      </c>
      <c r="R35" s="2"/>
      <c r="AH35" s="57" t="str">
        <f>IF(G35&gt;1,IF($E$10&gt;0,100-(#REF!/(1+(AL35/#REF!)^#REF!)^#REF!+#REF!/(AL35-1))*100,100-(AL35*D$5+D$6)*100),"")</f>
        <v/>
      </c>
      <c r="AI35" s="21" t="str">
        <f t="shared" si="5"/>
        <v/>
      </c>
      <c r="AJ35" s="21" t="str">
        <f t="shared" si="6"/>
        <v/>
      </c>
      <c r="AK35" s="48">
        <f t="shared" si="7"/>
        <v>0</v>
      </c>
      <c r="AL35" s="58" t="str">
        <f t="shared" si="8"/>
        <v/>
      </c>
      <c r="AM35" s="59" t="str">
        <f t="shared" si="9"/>
        <v/>
      </c>
      <c r="AN35" s="59" t="str">
        <f t="shared" si="10"/>
        <v/>
      </c>
      <c r="AO35" s="60"/>
    </row>
    <row r="36" spans="2:41" x14ac:dyDescent="0.25">
      <c r="B36" s="103"/>
      <c r="C36" s="103"/>
      <c r="D36" s="104"/>
      <c r="E36" s="83" t="str">
        <f t="shared" ref="E36:E99" si="18">IF(C36&gt;0,100-(C36),"")</f>
        <v/>
      </c>
      <c r="F36" s="45"/>
      <c r="G36" s="45"/>
      <c r="H36" s="45"/>
      <c r="I36" s="46" t="str">
        <f t="shared" si="11"/>
        <v/>
      </c>
      <c r="J36" s="46" t="str">
        <f t="shared" si="12"/>
        <v/>
      </c>
      <c r="K36" s="47" t="str">
        <f t="shared" si="0"/>
        <v/>
      </c>
      <c r="L36" s="47" t="str">
        <f t="shared" si="1"/>
        <v/>
      </c>
      <c r="M36" s="48">
        <f t="shared" si="13"/>
        <v>0</v>
      </c>
      <c r="N36" s="46" t="str">
        <f t="shared" si="2"/>
        <v/>
      </c>
      <c r="O36" s="47" t="str">
        <f t="shared" si="3"/>
        <v/>
      </c>
      <c r="P36" s="47" t="str">
        <f t="shared" si="4"/>
        <v/>
      </c>
      <c r="Q36" s="48">
        <f t="shared" si="14"/>
        <v>0</v>
      </c>
      <c r="R36" s="2"/>
      <c r="AH36" s="57" t="str">
        <f>IF(G36&gt;1,IF($E$10&gt;0,100-(#REF!/(1+(AL36/#REF!)^#REF!)^#REF!+#REF!/(AL36-1))*100,100-(AL36*D$5+D$6)*100),"")</f>
        <v/>
      </c>
      <c r="AI36" s="21" t="str">
        <f t="shared" si="5"/>
        <v/>
      </c>
      <c r="AJ36" s="21" t="str">
        <f t="shared" si="6"/>
        <v/>
      </c>
      <c r="AK36" s="48">
        <f t="shared" si="7"/>
        <v>0</v>
      </c>
      <c r="AL36" s="58" t="str">
        <f t="shared" si="8"/>
        <v/>
      </c>
      <c r="AM36" s="59" t="str">
        <f t="shared" si="9"/>
        <v/>
      </c>
      <c r="AN36" s="59" t="str">
        <f t="shared" si="10"/>
        <v/>
      </c>
      <c r="AO36" s="60"/>
    </row>
    <row r="37" spans="2:41" x14ac:dyDescent="0.25">
      <c r="B37" s="103"/>
      <c r="C37" s="103"/>
      <c r="D37" s="104"/>
      <c r="E37" s="83" t="str">
        <f t="shared" si="18"/>
        <v/>
      </c>
      <c r="F37" s="45"/>
      <c r="G37" s="45"/>
      <c r="H37" s="45"/>
      <c r="I37" s="46" t="str">
        <f t="shared" si="11"/>
        <v/>
      </c>
      <c r="J37" s="46" t="str">
        <f t="shared" si="12"/>
        <v/>
      </c>
      <c r="K37" s="47" t="str">
        <f t="shared" si="0"/>
        <v/>
      </c>
      <c r="L37" s="47" t="str">
        <f t="shared" si="1"/>
        <v/>
      </c>
      <c r="M37" s="48">
        <f t="shared" si="13"/>
        <v>0</v>
      </c>
      <c r="N37" s="46" t="str">
        <f t="shared" si="2"/>
        <v/>
      </c>
      <c r="O37" s="47" t="str">
        <f t="shared" si="3"/>
        <v/>
      </c>
      <c r="P37" s="47" t="str">
        <f t="shared" si="4"/>
        <v/>
      </c>
      <c r="Q37" s="48">
        <f t="shared" si="14"/>
        <v>0</v>
      </c>
      <c r="R37" s="2"/>
      <c r="AH37" s="57" t="str">
        <f>IF(G37&gt;1,IF($E$10&gt;0,100-(#REF!/(1+(AL37/#REF!)^#REF!)^#REF!+#REF!/(AL37-1))*100,100-(AL37*D$5+D$6)*100),"")</f>
        <v/>
      </c>
      <c r="AI37" s="21" t="str">
        <f t="shared" si="5"/>
        <v/>
      </c>
      <c r="AJ37" s="21" t="str">
        <f t="shared" si="6"/>
        <v/>
      </c>
      <c r="AK37" s="48">
        <f t="shared" si="7"/>
        <v>0</v>
      </c>
      <c r="AL37" s="58" t="str">
        <f t="shared" si="8"/>
        <v/>
      </c>
      <c r="AM37" s="59" t="str">
        <f t="shared" si="9"/>
        <v/>
      </c>
      <c r="AN37" s="59" t="str">
        <f t="shared" si="10"/>
        <v/>
      </c>
      <c r="AO37" s="60"/>
    </row>
    <row r="38" spans="2:41" x14ac:dyDescent="0.25">
      <c r="B38" s="103"/>
      <c r="C38" s="103"/>
      <c r="D38" s="104"/>
      <c r="E38" s="83" t="str">
        <f t="shared" si="18"/>
        <v/>
      </c>
      <c r="F38" s="45"/>
      <c r="G38" s="45"/>
      <c r="H38" s="45"/>
      <c r="I38" s="46" t="str">
        <f t="shared" si="11"/>
        <v/>
      </c>
      <c r="J38" s="46" t="str">
        <f t="shared" si="12"/>
        <v/>
      </c>
      <c r="K38" s="47" t="str">
        <f t="shared" si="0"/>
        <v/>
      </c>
      <c r="L38" s="47" t="str">
        <f t="shared" si="1"/>
        <v/>
      </c>
      <c r="M38" s="48">
        <f t="shared" si="13"/>
        <v>0</v>
      </c>
      <c r="N38" s="46" t="str">
        <f t="shared" si="2"/>
        <v/>
      </c>
      <c r="O38" s="47" t="str">
        <f t="shared" si="3"/>
        <v/>
      </c>
      <c r="P38" s="47" t="str">
        <f t="shared" si="4"/>
        <v/>
      </c>
      <c r="Q38" s="48">
        <f t="shared" si="14"/>
        <v>0</v>
      </c>
      <c r="R38" s="2"/>
      <c r="AH38" s="57" t="str">
        <f>IF(G38&gt;1,IF($E$10&gt;0,100-(#REF!/(1+(AL38/#REF!)^#REF!)^#REF!+#REF!/(AL38-1))*100,100-(AL38*D$5+D$6)*100),"")</f>
        <v/>
      </c>
      <c r="AI38" s="21" t="str">
        <f t="shared" si="5"/>
        <v/>
      </c>
      <c r="AJ38" s="21" t="str">
        <f t="shared" si="6"/>
        <v/>
      </c>
      <c r="AK38" s="48">
        <f t="shared" si="7"/>
        <v>0</v>
      </c>
      <c r="AL38" s="58" t="str">
        <f t="shared" si="8"/>
        <v/>
      </c>
      <c r="AM38" s="59" t="str">
        <f t="shared" si="9"/>
        <v/>
      </c>
      <c r="AN38" s="59" t="str">
        <f t="shared" si="10"/>
        <v/>
      </c>
      <c r="AO38" s="60"/>
    </row>
    <row r="39" spans="2:41" x14ac:dyDescent="0.25">
      <c r="B39" s="103"/>
      <c r="C39" s="103"/>
      <c r="D39" s="104"/>
      <c r="E39" s="83" t="str">
        <f t="shared" si="18"/>
        <v/>
      </c>
      <c r="F39" s="45"/>
      <c r="G39" s="45"/>
      <c r="H39" s="45"/>
      <c r="I39" s="46" t="str">
        <f t="shared" si="11"/>
        <v/>
      </c>
      <c r="J39" s="46" t="str">
        <f t="shared" si="12"/>
        <v/>
      </c>
      <c r="K39" s="47" t="str">
        <f t="shared" si="0"/>
        <v/>
      </c>
      <c r="L39" s="47" t="str">
        <f t="shared" si="1"/>
        <v/>
      </c>
      <c r="M39" s="48">
        <f t="shared" si="13"/>
        <v>0</v>
      </c>
      <c r="N39" s="46" t="str">
        <f t="shared" si="2"/>
        <v/>
      </c>
      <c r="O39" s="47" t="str">
        <f t="shared" si="3"/>
        <v/>
      </c>
      <c r="P39" s="47" t="str">
        <f t="shared" si="4"/>
        <v/>
      </c>
      <c r="Q39" s="48">
        <f t="shared" si="14"/>
        <v>0</v>
      </c>
      <c r="R39" s="2"/>
      <c r="AH39" s="57" t="str">
        <f>IF(G39&gt;1,IF($E$10&gt;0,100-(#REF!/(1+(AL39/#REF!)^#REF!)^#REF!+#REF!/(AL39-1))*100,100-(AL39*D$5+D$6)*100),"")</f>
        <v/>
      </c>
      <c r="AI39" s="21" t="str">
        <f t="shared" si="5"/>
        <v/>
      </c>
      <c r="AJ39" s="21" t="str">
        <f t="shared" si="6"/>
        <v/>
      </c>
      <c r="AK39" s="48">
        <f t="shared" si="7"/>
        <v>0</v>
      </c>
      <c r="AL39" s="58" t="str">
        <f t="shared" si="8"/>
        <v/>
      </c>
      <c r="AM39" s="59" t="str">
        <f t="shared" si="9"/>
        <v/>
      </c>
      <c r="AN39" s="59" t="str">
        <f t="shared" si="10"/>
        <v/>
      </c>
      <c r="AO39" s="60"/>
    </row>
    <row r="40" spans="2:41" x14ac:dyDescent="0.25">
      <c r="B40" s="103"/>
      <c r="C40" s="103"/>
      <c r="D40" s="104"/>
      <c r="E40" s="83" t="str">
        <f t="shared" si="18"/>
        <v/>
      </c>
      <c r="F40" s="45"/>
      <c r="G40" s="45"/>
      <c r="H40" s="45"/>
      <c r="I40" s="46" t="str">
        <f t="shared" si="11"/>
        <v/>
      </c>
      <c r="J40" s="46" t="str">
        <f t="shared" si="12"/>
        <v/>
      </c>
      <c r="K40" s="47" t="str">
        <f t="shared" si="0"/>
        <v/>
      </c>
      <c r="L40" s="47" t="str">
        <f t="shared" si="1"/>
        <v/>
      </c>
      <c r="M40" s="48">
        <f t="shared" si="13"/>
        <v>0</v>
      </c>
      <c r="N40" s="46" t="str">
        <f t="shared" si="2"/>
        <v/>
      </c>
      <c r="O40" s="47" t="str">
        <f t="shared" si="3"/>
        <v/>
      </c>
      <c r="P40" s="47" t="str">
        <f t="shared" si="4"/>
        <v/>
      </c>
      <c r="Q40" s="48">
        <f t="shared" si="14"/>
        <v>0</v>
      </c>
      <c r="R40" s="2"/>
      <c r="AH40" s="57" t="str">
        <f>IF(G40&gt;1,IF($E$10&gt;0,100-(#REF!/(1+(AL40/#REF!)^#REF!)^#REF!+#REF!/(AL40-1))*100,100-(AL40*D$5+D$6)*100),"")</f>
        <v/>
      </c>
      <c r="AI40" s="21" t="str">
        <f t="shared" si="5"/>
        <v/>
      </c>
      <c r="AJ40" s="21" t="str">
        <f t="shared" si="6"/>
        <v/>
      </c>
      <c r="AK40" s="48">
        <f t="shared" si="7"/>
        <v>0</v>
      </c>
      <c r="AL40" s="58" t="str">
        <f t="shared" si="8"/>
        <v/>
      </c>
      <c r="AM40" s="59" t="str">
        <f t="shared" si="9"/>
        <v/>
      </c>
      <c r="AN40" s="59" t="str">
        <f t="shared" si="10"/>
        <v/>
      </c>
      <c r="AO40" s="60"/>
    </row>
    <row r="41" spans="2:41" x14ac:dyDescent="0.25">
      <c r="B41" s="103"/>
      <c r="C41" s="103"/>
      <c r="D41" s="104"/>
      <c r="E41" s="83" t="str">
        <f t="shared" si="18"/>
        <v/>
      </c>
      <c r="F41" s="45"/>
      <c r="G41" s="45"/>
      <c r="H41" s="45"/>
      <c r="I41" s="46" t="str">
        <f t="shared" si="11"/>
        <v/>
      </c>
      <c r="J41" s="46" t="str">
        <f t="shared" si="12"/>
        <v/>
      </c>
      <c r="K41" s="47" t="str">
        <f t="shared" si="0"/>
        <v/>
      </c>
      <c r="L41" s="47" t="str">
        <f t="shared" si="1"/>
        <v/>
      </c>
      <c r="M41" s="48">
        <f t="shared" si="13"/>
        <v>0</v>
      </c>
      <c r="N41" s="46" t="str">
        <f t="shared" si="2"/>
        <v/>
      </c>
      <c r="O41" s="47" t="str">
        <f t="shared" si="3"/>
        <v/>
      </c>
      <c r="P41" s="47" t="str">
        <f t="shared" si="4"/>
        <v/>
      </c>
      <c r="Q41" s="48">
        <f t="shared" si="14"/>
        <v>0</v>
      </c>
      <c r="R41" s="2"/>
      <c r="AH41" s="57" t="str">
        <f>IF(G41&gt;1,IF($E$10&gt;0,100-(#REF!/(1+(AL41/#REF!)^#REF!)^#REF!+#REF!/(AL41-1))*100,100-(AL41*D$5+D$6)*100),"")</f>
        <v/>
      </c>
      <c r="AI41" s="21" t="str">
        <f t="shared" si="5"/>
        <v/>
      </c>
      <c r="AJ41" s="21" t="str">
        <f t="shared" si="6"/>
        <v/>
      </c>
      <c r="AK41" s="48">
        <f t="shared" si="7"/>
        <v>0</v>
      </c>
      <c r="AL41" s="58" t="str">
        <f t="shared" si="8"/>
        <v/>
      </c>
      <c r="AM41" s="59" t="str">
        <f t="shared" si="9"/>
        <v/>
      </c>
      <c r="AN41" s="59" t="str">
        <f t="shared" si="10"/>
        <v/>
      </c>
      <c r="AO41" s="60"/>
    </row>
    <row r="42" spans="2:41" x14ac:dyDescent="0.25">
      <c r="B42" s="103"/>
      <c r="C42" s="103"/>
      <c r="D42" s="104"/>
      <c r="E42" s="83" t="str">
        <f t="shared" si="18"/>
        <v/>
      </c>
      <c r="F42" s="45"/>
      <c r="G42" s="45"/>
      <c r="H42" s="45"/>
      <c r="I42" s="46" t="str">
        <f t="shared" si="11"/>
        <v/>
      </c>
      <c r="J42" s="46" t="str">
        <f t="shared" si="12"/>
        <v/>
      </c>
      <c r="K42" s="47" t="str">
        <f t="shared" si="0"/>
        <v/>
      </c>
      <c r="L42" s="47" t="str">
        <f t="shared" si="1"/>
        <v/>
      </c>
      <c r="M42" s="48">
        <f t="shared" si="13"/>
        <v>0</v>
      </c>
      <c r="N42" s="46" t="str">
        <f t="shared" si="2"/>
        <v/>
      </c>
      <c r="O42" s="47" t="str">
        <f t="shared" si="3"/>
        <v/>
      </c>
      <c r="P42" s="47" t="str">
        <f t="shared" si="4"/>
        <v/>
      </c>
      <c r="Q42" s="48">
        <f t="shared" si="14"/>
        <v>0</v>
      </c>
      <c r="R42" s="2"/>
      <c r="AH42" s="57" t="str">
        <f>IF(G42&gt;1,IF($E$10&gt;0,100-(#REF!/(1+(AL42/#REF!)^#REF!)^#REF!+#REF!/(AL42-1))*100,100-(AL42*D$5+D$6)*100),"")</f>
        <v/>
      </c>
      <c r="AI42" s="21" t="str">
        <f t="shared" si="5"/>
        <v/>
      </c>
      <c r="AJ42" s="21" t="str">
        <f t="shared" si="6"/>
        <v/>
      </c>
      <c r="AK42" s="48">
        <f t="shared" si="7"/>
        <v>0</v>
      </c>
      <c r="AL42" s="58" t="str">
        <f t="shared" si="8"/>
        <v/>
      </c>
      <c r="AM42" s="59" t="str">
        <f t="shared" si="9"/>
        <v/>
      </c>
      <c r="AN42" s="59" t="str">
        <f t="shared" si="10"/>
        <v/>
      </c>
      <c r="AO42" s="60"/>
    </row>
    <row r="43" spans="2:41" x14ac:dyDescent="0.25">
      <c r="B43" s="103"/>
      <c r="C43" s="103"/>
      <c r="D43" s="104"/>
      <c r="E43" s="83" t="str">
        <f t="shared" si="18"/>
        <v/>
      </c>
      <c r="F43" s="45"/>
      <c r="G43" s="45"/>
      <c r="H43" s="45"/>
      <c r="I43" s="46" t="str">
        <f t="shared" si="11"/>
        <v/>
      </c>
      <c r="J43" s="46" t="str">
        <f t="shared" si="12"/>
        <v/>
      </c>
      <c r="K43" s="47" t="str">
        <f t="shared" si="0"/>
        <v/>
      </c>
      <c r="L43" s="47" t="str">
        <f t="shared" si="1"/>
        <v/>
      </c>
      <c r="M43" s="48">
        <f t="shared" si="13"/>
        <v>0</v>
      </c>
      <c r="N43" s="46" t="str">
        <f t="shared" si="2"/>
        <v/>
      </c>
      <c r="O43" s="47" t="str">
        <f t="shared" si="3"/>
        <v/>
      </c>
      <c r="P43" s="47" t="str">
        <f t="shared" si="4"/>
        <v/>
      </c>
      <c r="Q43" s="48">
        <f t="shared" si="14"/>
        <v>0</v>
      </c>
      <c r="R43" s="2"/>
      <c r="AH43" s="57" t="str">
        <f>IF(G43&gt;1,IF($E$10&gt;0,100-(#REF!/(1+(AL43/#REF!)^#REF!)^#REF!+#REF!/(AL43-1))*100,100-(AL43*D$5+D$6)*100),"")</f>
        <v/>
      </c>
      <c r="AI43" s="21" t="str">
        <f t="shared" si="5"/>
        <v/>
      </c>
      <c r="AJ43" s="21" t="str">
        <f t="shared" si="6"/>
        <v/>
      </c>
      <c r="AK43" s="48">
        <f t="shared" si="7"/>
        <v>0</v>
      </c>
      <c r="AL43" s="58" t="str">
        <f t="shared" si="8"/>
        <v/>
      </c>
      <c r="AM43" s="59" t="str">
        <f t="shared" si="9"/>
        <v/>
      </c>
      <c r="AN43" s="59" t="str">
        <f t="shared" si="10"/>
        <v/>
      </c>
      <c r="AO43" s="60"/>
    </row>
    <row r="44" spans="2:41" x14ac:dyDescent="0.25">
      <c r="B44" s="103"/>
      <c r="C44" s="103"/>
      <c r="D44" s="104"/>
      <c r="E44" s="83" t="str">
        <f t="shared" si="18"/>
        <v/>
      </c>
      <c r="F44" s="45"/>
      <c r="G44" s="45"/>
      <c r="H44" s="45"/>
      <c r="I44" s="46" t="str">
        <f t="shared" si="11"/>
        <v/>
      </c>
      <c r="J44" s="46" t="str">
        <f t="shared" si="12"/>
        <v/>
      </c>
      <c r="K44" s="47" t="str">
        <f t="shared" si="0"/>
        <v/>
      </c>
      <c r="L44" s="47" t="str">
        <f t="shared" si="1"/>
        <v/>
      </c>
      <c r="M44" s="48">
        <f t="shared" si="13"/>
        <v>0</v>
      </c>
      <c r="N44" s="46" t="str">
        <f t="shared" si="2"/>
        <v/>
      </c>
      <c r="O44" s="47" t="str">
        <f t="shared" si="3"/>
        <v/>
      </c>
      <c r="P44" s="47" t="str">
        <f t="shared" si="4"/>
        <v/>
      </c>
      <c r="Q44" s="48">
        <f t="shared" si="14"/>
        <v>0</v>
      </c>
      <c r="R44" s="2"/>
      <c r="AH44" s="57" t="str">
        <f>IF(G44&gt;1,IF($E$10&gt;0,100-(#REF!/(1+(AL44/#REF!)^#REF!)^#REF!+#REF!/(AL44-1))*100,100-(AL44*D$5+D$6)*100),"")</f>
        <v/>
      </c>
      <c r="AI44" s="21" t="str">
        <f t="shared" si="5"/>
        <v/>
      </c>
      <c r="AJ44" s="21" t="str">
        <f t="shared" si="6"/>
        <v/>
      </c>
      <c r="AK44" s="48">
        <f t="shared" si="7"/>
        <v>0</v>
      </c>
      <c r="AL44" s="58" t="str">
        <f t="shared" si="8"/>
        <v/>
      </c>
      <c r="AM44" s="59" t="str">
        <f t="shared" si="9"/>
        <v/>
      </c>
      <c r="AN44" s="59" t="str">
        <f t="shared" si="10"/>
        <v/>
      </c>
      <c r="AO44" s="60"/>
    </row>
    <row r="45" spans="2:41" x14ac:dyDescent="0.25">
      <c r="C45" s="2"/>
      <c r="E45" s="83" t="str">
        <f t="shared" si="18"/>
        <v/>
      </c>
      <c r="F45" s="45"/>
      <c r="G45" s="45"/>
      <c r="H45" s="45"/>
      <c r="I45" s="46" t="str">
        <f t="shared" si="11"/>
        <v/>
      </c>
      <c r="J45" s="46" t="str">
        <f t="shared" si="12"/>
        <v/>
      </c>
      <c r="K45" s="47" t="str">
        <f t="shared" si="0"/>
        <v/>
      </c>
      <c r="L45" s="47" t="str">
        <f t="shared" si="1"/>
        <v/>
      </c>
      <c r="M45" s="48">
        <f t="shared" si="13"/>
        <v>0</v>
      </c>
      <c r="N45" s="46" t="str">
        <f t="shared" si="2"/>
        <v/>
      </c>
      <c r="O45" s="47" t="str">
        <f t="shared" si="3"/>
        <v/>
      </c>
      <c r="P45" s="47" t="str">
        <f t="shared" si="4"/>
        <v/>
      </c>
      <c r="Q45" s="48">
        <f t="shared" si="14"/>
        <v>0</v>
      </c>
      <c r="R45" s="2"/>
      <c r="AH45" s="57" t="str">
        <f>IF(G45&gt;1,IF($E$10&gt;0,100-(#REF!/(1+(AL45/#REF!)^#REF!)^#REF!+#REF!/(AL45-1))*100,100-(AL45*D$5+D$6)*100),"")</f>
        <v/>
      </c>
      <c r="AI45" s="21" t="str">
        <f t="shared" si="5"/>
        <v/>
      </c>
      <c r="AJ45" s="21" t="str">
        <f t="shared" si="6"/>
        <v/>
      </c>
      <c r="AK45" s="48">
        <f t="shared" si="7"/>
        <v>0</v>
      </c>
      <c r="AL45" s="58" t="str">
        <f t="shared" si="8"/>
        <v/>
      </c>
      <c r="AM45" s="59" t="str">
        <f t="shared" si="9"/>
        <v/>
      </c>
      <c r="AN45" s="59" t="str">
        <f t="shared" si="10"/>
        <v/>
      </c>
      <c r="AO45" s="60"/>
    </row>
    <row r="46" spans="2:41" x14ac:dyDescent="0.25">
      <c r="C46" s="2"/>
      <c r="E46" s="83" t="str">
        <f t="shared" si="18"/>
        <v/>
      </c>
      <c r="F46" s="45"/>
      <c r="G46" s="45"/>
      <c r="H46" s="45"/>
      <c r="I46" s="46" t="str">
        <f t="shared" si="11"/>
        <v/>
      </c>
      <c r="J46" s="46" t="str">
        <f t="shared" si="12"/>
        <v/>
      </c>
      <c r="K46" s="47" t="str">
        <f t="shared" si="0"/>
        <v/>
      </c>
      <c r="L46" s="47" t="str">
        <f t="shared" si="1"/>
        <v/>
      </c>
      <c r="M46" s="48">
        <f t="shared" si="13"/>
        <v>0</v>
      </c>
      <c r="N46" s="46" t="str">
        <f t="shared" si="2"/>
        <v/>
      </c>
      <c r="O46" s="47" t="str">
        <f t="shared" si="3"/>
        <v/>
      </c>
      <c r="P46" s="47" t="str">
        <f t="shared" si="4"/>
        <v/>
      </c>
      <c r="Q46" s="48">
        <f t="shared" si="14"/>
        <v>0</v>
      </c>
      <c r="R46" s="2"/>
      <c r="AH46" s="57" t="str">
        <f>IF(G46&gt;1,IF($E$10&gt;0,100-(#REF!/(1+(AL46/#REF!)^#REF!)^#REF!+#REF!/(AL46-1))*100,100-(AL46*D$5+D$6)*100),"")</f>
        <v/>
      </c>
      <c r="AI46" s="21" t="str">
        <f t="shared" si="5"/>
        <v/>
      </c>
      <c r="AJ46" s="21" t="str">
        <f t="shared" si="6"/>
        <v/>
      </c>
      <c r="AK46" s="48">
        <f t="shared" si="7"/>
        <v>0</v>
      </c>
      <c r="AL46" s="58" t="str">
        <f t="shared" si="8"/>
        <v/>
      </c>
      <c r="AM46" s="59" t="str">
        <f t="shared" si="9"/>
        <v/>
      </c>
      <c r="AN46" s="59" t="str">
        <f t="shared" si="10"/>
        <v/>
      </c>
      <c r="AO46" s="60"/>
    </row>
    <row r="47" spans="2:41" x14ac:dyDescent="0.25">
      <c r="C47" s="82"/>
      <c r="D47" s="45"/>
      <c r="E47" s="83" t="str">
        <f t="shared" si="18"/>
        <v/>
      </c>
      <c r="F47" s="45"/>
      <c r="G47" s="45"/>
      <c r="H47" s="45"/>
      <c r="I47" s="46" t="str">
        <f t="shared" si="11"/>
        <v/>
      </c>
      <c r="J47" s="46" t="str">
        <f t="shared" si="12"/>
        <v/>
      </c>
      <c r="K47" s="47" t="str">
        <f t="shared" si="0"/>
        <v/>
      </c>
      <c r="L47" s="47" t="str">
        <f t="shared" si="1"/>
        <v/>
      </c>
      <c r="M47" s="48">
        <f t="shared" si="13"/>
        <v>0</v>
      </c>
      <c r="N47" s="46" t="str">
        <f t="shared" si="2"/>
        <v/>
      </c>
      <c r="O47" s="47" t="str">
        <f t="shared" si="3"/>
        <v/>
      </c>
      <c r="P47" s="47" t="str">
        <f t="shared" si="4"/>
        <v/>
      </c>
      <c r="Q47" s="48">
        <f t="shared" si="14"/>
        <v>0</v>
      </c>
      <c r="R47" s="2"/>
      <c r="AH47" s="57" t="str">
        <f>IF(G47&gt;1,IF($E$10&gt;0,100-(#REF!/(1+(AL47/#REF!)^#REF!)^#REF!+#REF!/(AL47-1))*100,100-(AL47*D$5+D$6)*100),"")</f>
        <v/>
      </c>
      <c r="AI47" s="21" t="str">
        <f t="shared" si="5"/>
        <v/>
      </c>
      <c r="AJ47" s="21" t="str">
        <f t="shared" si="6"/>
        <v/>
      </c>
      <c r="AK47" s="48">
        <f t="shared" si="7"/>
        <v>0</v>
      </c>
      <c r="AL47" s="58" t="str">
        <f t="shared" si="8"/>
        <v/>
      </c>
      <c r="AM47" s="59" t="str">
        <f t="shared" si="9"/>
        <v/>
      </c>
      <c r="AN47" s="59" t="str">
        <f t="shared" si="10"/>
        <v/>
      </c>
      <c r="AO47" s="60"/>
    </row>
    <row r="48" spans="2:41" x14ac:dyDescent="0.25">
      <c r="C48" s="82"/>
      <c r="D48" s="45"/>
      <c r="E48" s="83" t="str">
        <f t="shared" si="18"/>
        <v/>
      </c>
      <c r="F48" s="45"/>
      <c r="G48" s="45"/>
      <c r="H48" s="45"/>
      <c r="I48" s="46" t="str">
        <f t="shared" si="11"/>
        <v/>
      </c>
      <c r="J48" s="46" t="str">
        <f t="shared" si="12"/>
        <v/>
      </c>
      <c r="K48" s="47" t="str">
        <f t="shared" si="0"/>
        <v/>
      </c>
      <c r="L48" s="47" t="str">
        <f t="shared" si="1"/>
        <v/>
      </c>
      <c r="M48" s="48">
        <f t="shared" si="13"/>
        <v>0</v>
      </c>
      <c r="N48" s="46" t="str">
        <f t="shared" si="2"/>
        <v/>
      </c>
      <c r="O48" s="47" t="str">
        <f t="shared" si="3"/>
        <v/>
      </c>
      <c r="P48" s="47" t="str">
        <f t="shared" si="4"/>
        <v/>
      </c>
      <c r="Q48" s="48">
        <f t="shared" si="14"/>
        <v>0</v>
      </c>
      <c r="R48" s="2"/>
      <c r="AH48" s="57" t="str">
        <f>IF(G48&gt;1,IF($E$10&gt;0,100-(#REF!/(1+(AL48/#REF!)^#REF!)^#REF!+#REF!/(AL48-1))*100,100-(AL48*D$5+D$6)*100),"")</f>
        <v/>
      </c>
      <c r="AI48" s="21" t="str">
        <f t="shared" si="5"/>
        <v/>
      </c>
      <c r="AJ48" s="21" t="str">
        <f t="shared" si="6"/>
        <v/>
      </c>
      <c r="AK48" s="48">
        <f t="shared" si="7"/>
        <v>0</v>
      </c>
      <c r="AL48" s="58" t="str">
        <f t="shared" si="8"/>
        <v/>
      </c>
      <c r="AM48" s="59" t="str">
        <f t="shared" si="9"/>
        <v/>
      </c>
      <c r="AN48" s="59" t="str">
        <f t="shared" si="10"/>
        <v/>
      </c>
      <c r="AO48" s="60"/>
    </row>
    <row r="49" spans="3:41" x14ac:dyDescent="0.25">
      <c r="C49" s="82"/>
      <c r="D49" s="45"/>
      <c r="E49" s="83" t="str">
        <f t="shared" si="18"/>
        <v/>
      </c>
      <c r="F49" s="45"/>
      <c r="G49" s="45"/>
      <c r="H49" s="45"/>
      <c r="I49" s="46" t="str">
        <f t="shared" si="11"/>
        <v/>
      </c>
      <c r="J49" s="46" t="str">
        <f t="shared" si="12"/>
        <v/>
      </c>
      <c r="K49" s="47" t="str">
        <f t="shared" si="0"/>
        <v/>
      </c>
      <c r="L49" s="47" t="str">
        <f t="shared" si="1"/>
        <v/>
      </c>
      <c r="M49" s="48">
        <f t="shared" si="13"/>
        <v>0</v>
      </c>
      <c r="N49" s="46" t="str">
        <f t="shared" si="2"/>
        <v/>
      </c>
      <c r="O49" s="47" t="str">
        <f t="shared" si="3"/>
        <v/>
      </c>
      <c r="P49" s="47" t="str">
        <f t="shared" si="4"/>
        <v/>
      </c>
      <c r="Q49" s="48">
        <f t="shared" si="14"/>
        <v>0</v>
      </c>
      <c r="R49" s="2"/>
      <c r="AH49" s="57" t="str">
        <f>IF(G49&gt;1,IF($E$10&gt;0,100-(#REF!/(1+(AL49/#REF!)^#REF!)^#REF!+#REF!/(AL49-1))*100,100-(AL49*D$5+D$6)*100),"")</f>
        <v/>
      </c>
      <c r="AI49" s="21" t="str">
        <f t="shared" si="5"/>
        <v/>
      </c>
      <c r="AJ49" s="21" t="str">
        <f t="shared" si="6"/>
        <v/>
      </c>
      <c r="AK49" s="48">
        <f t="shared" si="7"/>
        <v>0</v>
      </c>
      <c r="AL49" s="58" t="str">
        <f t="shared" si="8"/>
        <v/>
      </c>
      <c r="AM49" s="59" t="str">
        <f t="shared" si="9"/>
        <v/>
      </c>
      <c r="AN49" s="59" t="str">
        <f t="shared" si="10"/>
        <v/>
      </c>
      <c r="AO49" s="60"/>
    </row>
    <row r="50" spans="3:41" x14ac:dyDescent="0.25">
      <c r="C50" s="82"/>
      <c r="D50" s="45"/>
      <c r="E50" s="83" t="str">
        <f t="shared" si="18"/>
        <v/>
      </c>
      <c r="F50" s="45"/>
      <c r="G50" s="45"/>
      <c r="H50" s="45"/>
      <c r="I50" s="46" t="str">
        <f t="shared" si="11"/>
        <v/>
      </c>
      <c r="J50" s="46" t="str">
        <f t="shared" si="12"/>
        <v/>
      </c>
      <c r="K50" s="47" t="str">
        <f t="shared" si="0"/>
        <v/>
      </c>
      <c r="L50" s="47" t="str">
        <f t="shared" si="1"/>
        <v/>
      </c>
      <c r="M50" s="48">
        <f t="shared" si="13"/>
        <v>0</v>
      </c>
      <c r="N50" s="46" t="str">
        <f t="shared" si="2"/>
        <v/>
      </c>
      <c r="O50" s="47" t="str">
        <f t="shared" si="3"/>
        <v/>
      </c>
      <c r="P50" s="47" t="str">
        <f t="shared" si="4"/>
        <v/>
      </c>
      <c r="Q50" s="48">
        <f t="shared" si="14"/>
        <v>0</v>
      </c>
      <c r="R50" s="2"/>
      <c r="AH50" s="57" t="str">
        <f>IF(G50&gt;1,IF($E$10&gt;0,100-(#REF!/(1+(AL50/#REF!)^#REF!)^#REF!+#REF!/(AL50-1))*100,100-(AL50*D$5+D$6)*100),"")</f>
        <v/>
      </c>
      <c r="AI50" s="21" t="str">
        <f t="shared" si="5"/>
        <v/>
      </c>
      <c r="AJ50" s="21" t="str">
        <f t="shared" si="6"/>
        <v/>
      </c>
      <c r="AK50" s="48">
        <f t="shared" si="7"/>
        <v>0</v>
      </c>
      <c r="AL50" s="58" t="str">
        <f t="shared" si="8"/>
        <v/>
      </c>
      <c r="AM50" s="59" t="str">
        <f t="shared" si="9"/>
        <v/>
      </c>
      <c r="AN50" s="59" t="str">
        <f t="shared" si="10"/>
        <v/>
      </c>
      <c r="AO50" s="60"/>
    </row>
    <row r="51" spans="3:41" x14ac:dyDescent="0.25">
      <c r="C51" s="82"/>
      <c r="D51" s="45"/>
      <c r="E51" s="83" t="str">
        <f t="shared" si="18"/>
        <v/>
      </c>
      <c r="F51" s="45"/>
      <c r="G51" s="45"/>
      <c r="H51" s="45"/>
      <c r="I51" s="46" t="str">
        <f t="shared" si="11"/>
        <v/>
      </c>
      <c r="J51" s="46" t="str">
        <f t="shared" si="12"/>
        <v/>
      </c>
      <c r="K51" s="47" t="str">
        <f t="shared" si="0"/>
        <v/>
      </c>
      <c r="L51" s="47" t="str">
        <f t="shared" si="1"/>
        <v/>
      </c>
      <c r="M51" s="48">
        <f t="shared" si="13"/>
        <v>0</v>
      </c>
      <c r="N51" s="46" t="str">
        <f t="shared" si="2"/>
        <v/>
      </c>
      <c r="O51" s="47" t="str">
        <f t="shared" si="3"/>
        <v/>
      </c>
      <c r="P51" s="47" t="str">
        <f t="shared" si="4"/>
        <v/>
      </c>
      <c r="Q51" s="48">
        <f t="shared" si="14"/>
        <v>0</v>
      </c>
      <c r="R51" s="2"/>
      <c r="AH51" s="57" t="str">
        <f>IF(G51&gt;1,IF($E$10&gt;0,100-(#REF!/(1+(AL51/#REF!)^#REF!)^#REF!+#REF!/(AL51-1))*100,100-(AL51*D$5+D$6)*100),"")</f>
        <v/>
      </c>
      <c r="AI51" s="21" t="str">
        <f t="shared" si="5"/>
        <v/>
      </c>
      <c r="AJ51" s="21" t="str">
        <f t="shared" si="6"/>
        <v/>
      </c>
      <c r="AK51" s="48">
        <f t="shared" si="7"/>
        <v>0</v>
      </c>
      <c r="AL51" s="58" t="str">
        <f t="shared" si="8"/>
        <v/>
      </c>
      <c r="AM51" s="59" t="str">
        <f t="shared" si="9"/>
        <v/>
      </c>
      <c r="AN51" s="59" t="str">
        <f t="shared" si="10"/>
        <v/>
      </c>
      <c r="AO51" s="60"/>
    </row>
    <row r="52" spans="3:41" x14ac:dyDescent="0.25">
      <c r="C52" s="82"/>
      <c r="D52" s="45"/>
      <c r="E52" s="83" t="str">
        <f t="shared" si="18"/>
        <v/>
      </c>
      <c r="F52" s="45"/>
      <c r="G52" s="45"/>
      <c r="H52" s="45"/>
      <c r="I52" s="46" t="str">
        <f t="shared" si="11"/>
        <v/>
      </c>
      <c r="J52" s="46" t="str">
        <f t="shared" si="12"/>
        <v/>
      </c>
      <c r="K52" s="47" t="str">
        <f t="shared" si="0"/>
        <v/>
      </c>
      <c r="L52" s="47" t="str">
        <f t="shared" si="1"/>
        <v/>
      </c>
      <c r="M52" s="48">
        <f t="shared" si="13"/>
        <v>0</v>
      </c>
      <c r="N52" s="46" t="str">
        <f t="shared" si="2"/>
        <v/>
      </c>
      <c r="O52" s="47" t="str">
        <f t="shared" si="3"/>
        <v/>
      </c>
      <c r="P52" s="47" t="str">
        <f t="shared" si="4"/>
        <v/>
      </c>
      <c r="Q52" s="48">
        <f t="shared" si="14"/>
        <v>0</v>
      </c>
      <c r="R52" s="2"/>
      <c r="AH52" s="57" t="str">
        <f>IF(G52&gt;1,IF($E$10&gt;0,100-(#REF!/(1+(AL52/#REF!)^#REF!)^#REF!+#REF!/(AL52-1))*100,100-(AL52*D$5+D$6)*100),"")</f>
        <v/>
      </c>
      <c r="AI52" s="21" t="str">
        <f t="shared" si="5"/>
        <v/>
      </c>
      <c r="AJ52" s="21" t="str">
        <f t="shared" si="6"/>
        <v/>
      </c>
      <c r="AK52" s="48">
        <f t="shared" si="7"/>
        <v>0</v>
      </c>
      <c r="AL52" s="58" t="str">
        <f t="shared" si="8"/>
        <v/>
      </c>
      <c r="AM52" s="59" t="str">
        <f t="shared" si="9"/>
        <v/>
      </c>
      <c r="AN52" s="59" t="str">
        <f t="shared" si="10"/>
        <v/>
      </c>
      <c r="AO52" s="60"/>
    </row>
    <row r="53" spans="3:41" x14ac:dyDescent="0.25">
      <c r="C53" s="82"/>
      <c r="D53" s="45"/>
      <c r="E53" s="83" t="str">
        <f t="shared" si="18"/>
        <v/>
      </c>
      <c r="F53" s="45"/>
      <c r="G53" s="45"/>
      <c r="H53" s="45"/>
      <c r="I53" s="46" t="str">
        <f t="shared" si="11"/>
        <v/>
      </c>
      <c r="J53" s="46" t="str">
        <f t="shared" si="12"/>
        <v/>
      </c>
      <c r="K53" s="47" t="str">
        <f t="shared" si="0"/>
        <v/>
      </c>
      <c r="L53" s="47" t="str">
        <f t="shared" si="1"/>
        <v/>
      </c>
      <c r="M53" s="48">
        <f t="shared" si="13"/>
        <v>0</v>
      </c>
      <c r="N53" s="46" t="str">
        <f t="shared" si="2"/>
        <v/>
      </c>
      <c r="O53" s="47" t="str">
        <f t="shared" si="3"/>
        <v/>
      </c>
      <c r="P53" s="47" t="str">
        <f t="shared" si="4"/>
        <v/>
      </c>
      <c r="Q53" s="48">
        <f t="shared" si="14"/>
        <v>0</v>
      </c>
      <c r="R53" s="2"/>
      <c r="AH53" s="57" t="str">
        <f>IF(G53&gt;1,IF($E$10&gt;0,100-(#REF!/(1+(AL53/#REF!)^#REF!)^#REF!+#REF!/(AL53-1))*100,100-(AL53*D$5+D$6)*100),"")</f>
        <v/>
      </c>
      <c r="AI53" s="21" t="str">
        <f t="shared" si="5"/>
        <v/>
      </c>
      <c r="AJ53" s="21" t="str">
        <f t="shared" si="6"/>
        <v/>
      </c>
      <c r="AK53" s="48">
        <f t="shared" si="7"/>
        <v>0</v>
      </c>
      <c r="AL53" s="58" t="str">
        <f t="shared" si="8"/>
        <v/>
      </c>
      <c r="AM53" s="59" t="str">
        <f t="shared" si="9"/>
        <v/>
      </c>
      <c r="AN53" s="59" t="str">
        <f t="shared" si="10"/>
        <v/>
      </c>
      <c r="AO53" s="60"/>
    </row>
    <row r="54" spans="3:41" x14ac:dyDescent="0.25">
      <c r="C54" s="82"/>
      <c r="D54" s="45"/>
      <c r="E54" s="83" t="str">
        <f t="shared" si="18"/>
        <v/>
      </c>
      <c r="F54" s="45"/>
      <c r="G54" s="45"/>
      <c r="H54" s="45"/>
      <c r="I54" s="46" t="str">
        <f t="shared" si="11"/>
        <v/>
      </c>
      <c r="J54" s="46" t="str">
        <f t="shared" si="12"/>
        <v/>
      </c>
      <c r="K54" s="47" t="str">
        <f t="shared" si="0"/>
        <v/>
      </c>
      <c r="L54" s="47" t="str">
        <f t="shared" si="1"/>
        <v/>
      </c>
      <c r="M54" s="48">
        <f t="shared" si="13"/>
        <v>0</v>
      </c>
      <c r="N54" s="46" t="str">
        <f t="shared" si="2"/>
        <v/>
      </c>
      <c r="O54" s="47" t="str">
        <f t="shared" si="3"/>
        <v/>
      </c>
      <c r="P54" s="47" t="str">
        <f t="shared" si="4"/>
        <v/>
      </c>
      <c r="Q54" s="48">
        <f t="shared" si="14"/>
        <v>0</v>
      </c>
      <c r="R54" s="2"/>
      <c r="AH54" s="57" t="str">
        <f>IF(G54&gt;1,IF($E$10&gt;0,100-(#REF!/(1+(AL54/#REF!)^#REF!)^#REF!+#REF!/(AL54-1))*100,100-(AL54*D$5+D$6)*100),"")</f>
        <v/>
      </c>
      <c r="AI54" s="21" t="str">
        <f t="shared" si="5"/>
        <v/>
      </c>
      <c r="AJ54" s="21" t="str">
        <f t="shared" si="6"/>
        <v/>
      </c>
      <c r="AK54" s="48">
        <f t="shared" si="7"/>
        <v>0</v>
      </c>
      <c r="AL54" s="58" t="str">
        <f t="shared" si="8"/>
        <v/>
      </c>
      <c r="AM54" s="59" t="str">
        <f t="shared" si="9"/>
        <v/>
      </c>
      <c r="AN54" s="59" t="str">
        <f t="shared" si="10"/>
        <v/>
      </c>
      <c r="AO54" s="60"/>
    </row>
    <row r="55" spans="3:41" x14ac:dyDescent="0.25">
      <c r="C55" s="82"/>
      <c r="D55" s="45"/>
      <c r="E55" s="83" t="str">
        <f t="shared" si="18"/>
        <v/>
      </c>
      <c r="F55" s="45"/>
      <c r="G55" s="45"/>
      <c r="H55" s="45"/>
      <c r="I55" s="46" t="str">
        <f t="shared" si="11"/>
        <v/>
      </c>
      <c r="J55" s="46" t="str">
        <f t="shared" si="12"/>
        <v/>
      </c>
      <c r="K55" s="47" t="str">
        <f t="shared" si="0"/>
        <v/>
      </c>
      <c r="L55" s="47" t="str">
        <f t="shared" si="1"/>
        <v/>
      </c>
      <c r="M55" s="48">
        <f t="shared" si="13"/>
        <v>0</v>
      </c>
      <c r="N55" s="46" t="str">
        <f t="shared" si="2"/>
        <v/>
      </c>
      <c r="O55" s="47" t="str">
        <f t="shared" si="3"/>
        <v/>
      </c>
      <c r="P55" s="47" t="str">
        <f t="shared" si="4"/>
        <v/>
      </c>
      <c r="Q55" s="48">
        <f t="shared" si="14"/>
        <v>0</v>
      </c>
      <c r="R55" s="2"/>
      <c r="AH55" s="57" t="str">
        <f>IF(G55&gt;1,IF($E$10&gt;0,100-(#REF!/(1+(AL55/#REF!)^#REF!)^#REF!+#REF!/(AL55-1))*100,100-(AL55*D$5+D$6)*100),"")</f>
        <v/>
      </c>
      <c r="AI55" s="21" t="str">
        <f t="shared" si="5"/>
        <v/>
      </c>
      <c r="AJ55" s="21" t="str">
        <f t="shared" si="6"/>
        <v/>
      </c>
      <c r="AK55" s="48">
        <f t="shared" si="7"/>
        <v>0</v>
      </c>
      <c r="AL55" s="58" t="str">
        <f t="shared" si="8"/>
        <v/>
      </c>
      <c r="AM55" s="59" t="str">
        <f t="shared" si="9"/>
        <v/>
      </c>
      <c r="AN55" s="59" t="str">
        <f t="shared" si="10"/>
        <v/>
      </c>
      <c r="AO55" s="60"/>
    </row>
    <row r="56" spans="3:41" x14ac:dyDescent="0.25">
      <c r="C56" s="82"/>
      <c r="D56" s="45"/>
      <c r="E56" s="83" t="str">
        <f t="shared" si="18"/>
        <v/>
      </c>
      <c r="F56" s="45"/>
      <c r="G56" s="45"/>
      <c r="H56" s="45"/>
      <c r="I56" s="46" t="str">
        <f t="shared" si="11"/>
        <v/>
      </c>
      <c r="J56" s="46" t="str">
        <f t="shared" si="12"/>
        <v/>
      </c>
      <c r="K56" s="47" t="str">
        <f t="shared" si="0"/>
        <v/>
      </c>
      <c r="L56" s="47" t="str">
        <f t="shared" si="1"/>
        <v/>
      </c>
      <c r="M56" s="48">
        <f t="shared" si="13"/>
        <v>0</v>
      </c>
      <c r="N56" s="46" t="str">
        <f t="shared" si="2"/>
        <v/>
      </c>
      <c r="O56" s="47" t="str">
        <f t="shared" si="3"/>
        <v/>
      </c>
      <c r="P56" s="47" t="str">
        <f t="shared" si="4"/>
        <v/>
      </c>
      <c r="Q56" s="48">
        <f t="shared" si="14"/>
        <v>0</v>
      </c>
      <c r="R56" s="2"/>
      <c r="AH56" s="57" t="str">
        <f>IF(G56&gt;1,IF($E$10&gt;0,100-(#REF!/(1+(AL56/#REF!)^#REF!)^#REF!+#REF!/(AL56-1))*100,100-(AL56*D$5+D$6)*100),"")</f>
        <v/>
      </c>
      <c r="AI56" s="21" t="str">
        <f t="shared" si="5"/>
        <v/>
      </c>
      <c r="AJ56" s="21" t="str">
        <f t="shared" si="6"/>
        <v/>
      </c>
      <c r="AK56" s="48">
        <f t="shared" si="7"/>
        <v>0</v>
      </c>
      <c r="AL56" s="58" t="str">
        <f t="shared" si="8"/>
        <v/>
      </c>
      <c r="AM56" s="59" t="str">
        <f t="shared" si="9"/>
        <v/>
      </c>
      <c r="AN56" s="59" t="str">
        <f t="shared" si="10"/>
        <v/>
      </c>
      <c r="AO56" s="60"/>
    </row>
    <row r="57" spans="3:41" x14ac:dyDescent="0.25">
      <c r="C57" s="82"/>
      <c r="D57" s="45"/>
      <c r="E57" s="83" t="str">
        <f t="shared" si="18"/>
        <v/>
      </c>
      <c r="F57" s="45"/>
      <c r="G57" s="45"/>
      <c r="H57" s="45"/>
      <c r="I57" s="46" t="str">
        <f t="shared" si="11"/>
        <v/>
      </c>
      <c r="J57" s="46" t="str">
        <f t="shared" si="12"/>
        <v/>
      </c>
      <c r="K57" s="47" t="str">
        <f t="shared" si="0"/>
        <v/>
      </c>
      <c r="L57" s="47" t="str">
        <f t="shared" si="1"/>
        <v/>
      </c>
      <c r="M57" s="48">
        <f t="shared" si="13"/>
        <v>0</v>
      </c>
      <c r="N57" s="46" t="str">
        <f t="shared" si="2"/>
        <v/>
      </c>
      <c r="O57" s="47" t="str">
        <f t="shared" si="3"/>
        <v/>
      </c>
      <c r="P57" s="47" t="str">
        <f t="shared" si="4"/>
        <v/>
      </c>
      <c r="Q57" s="48">
        <f t="shared" si="14"/>
        <v>0</v>
      </c>
      <c r="R57" s="2"/>
      <c r="AH57" s="57" t="str">
        <f>IF(G57&gt;1,IF($E$10&gt;0,100-(#REF!/(1+(AL57/#REF!)^#REF!)^#REF!+#REF!/(AL57-1))*100,100-(AL57*D$5+D$6)*100),"")</f>
        <v/>
      </c>
      <c r="AI57" s="21" t="str">
        <f t="shared" si="5"/>
        <v/>
      </c>
      <c r="AJ57" s="21" t="str">
        <f t="shared" si="6"/>
        <v/>
      </c>
      <c r="AK57" s="48">
        <f t="shared" si="7"/>
        <v>0</v>
      </c>
      <c r="AL57" s="58" t="str">
        <f t="shared" si="8"/>
        <v/>
      </c>
      <c r="AM57" s="59" t="str">
        <f t="shared" si="9"/>
        <v/>
      </c>
      <c r="AN57" s="59" t="str">
        <f t="shared" si="10"/>
        <v/>
      </c>
      <c r="AO57" s="60"/>
    </row>
    <row r="58" spans="3:41" x14ac:dyDescent="0.25">
      <c r="C58" s="82"/>
      <c r="D58" s="45"/>
      <c r="E58" s="83" t="str">
        <f t="shared" si="18"/>
        <v/>
      </c>
      <c r="F58" s="45"/>
      <c r="G58" s="45"/>
      <c r="H58" s="45"/>
      <c r="I58" s="46" t="str">
        <f t="shared" si="11"/>
        <v/>
      </c>
      <c r="J58" s="46" t="str">
        <f t="shared" si="12"/>
        <v/>
      </c>
      <c r="K58" s="47" t="str">
        <f t="shared" si="0"/>
        <v/>
      </c>
      <c r="L58" s="47" t="str">
        <f t="shared" si="1"/>
        <v/>
      </c>
      <c r="M58" s="48">
        <f t="shared" si="13"/>
        <v>0</v>
      </c>
      <c r="N58" s="46" t="str">
        <f t="shared" si="2"/>
        <v/>
      </c>
      <c r="O58" s="47" t="str">
        <f t="shared" si="3"/>
        <v/>
      </c>
      <c r="P58" s="47" t="str">
        <f t="shared" si="4"/>
        <v/>
      </c>
      <c r="Q58" s="48">
        <f t="shared" si="14"/>
        <v>0</v>
      </c>
      <c r="R58" s="2"/>
      <c r="AH58" s="57" t="str">
        <f>IF(G58&gt;1,IF($E$10&gt;0,100-(#REF!/(1+(AL58/#REF!)^#REF!)^#REF!+#REF!/(AL58-1))*100,100-(AL58*D$5+D$6)*100),"")</f>
        <v/>
      </c>
      <c r="AI58" s="21" t="str">
        <f t="shared" si="5"/>
        <v/>
      </c>
      <c r="AJ58" s="21" t="str">
        <f t="shared" si="6"/>
        <v/>
      </c>
      <c r="AK58" s="48">
        <f t="shared" si="7"/>
        <v>0</v>
      </c>
      <c r="AL58" s="58" t="str">
        <f t="shared" si="8"/>
        <v/>
      </c>
      <c r="AM58" s="59" t="str">
        <f t="shared" si="9"/>
        <v/>
      </c>
      <c r="AN58" s="59" t="str">
        <f t="shared" si="10"/>
        <v/>
      </c>
      <c r="AO58" s="60"/>
    </row>
    <row r="59" spans="3:41" x14ac:dyDescent="0.25">
      <c r="C59" s="82"/>
      <c r="D59" s="45"/>
      <c r="E59" s="83" t="str">
        <f t="shared" si="18"/>
        <v/>
      </c>
      <c r="F59" s="45"/>
      <c r="G59" s="45"/>
      <c r="H59" s="45"/>
      <c r="I59" s="46" t="str">
        <f t="shared" si="11"/>
        <v/>
      </c>
      <c r="J59" s="46" t="str">
        <f t="shared" si="12"/>
        <v/>
      </c>
      <c r="K59" s="47" t="str">
        <f t="shared" si="0"/>
        <v/>
      </c>
      <c r="L59" s="47" t="str">
        <f t="shared" si="1"/>
        <v/>
      </c>
      <c r="M59" s="48">
        <f t="shared" si="13"/>
        <v>0</v>
      </c>
      <c r="N59" s="46" t="str">
        <f t="shared" si="2"/>
        <v/>
      </c>
      <c r="O59" s="47" t="str">
        <f t="shared" si="3"/>
        <v/>
      </c>
      <c r="P59" s="47" t="str">
        <f t="shared" si="4"/>
        <v/>
      </c>
      <c r="Q59" s="48">
        <f t="shared" si="14"/>
        <v>0</v>
      </c>
      <c r="R59" s="2"/>
      <c r="AH59" s="57" t="str">
        <f>IF(G59&gt;1,IF($E$10&gt;0,100-(#REF!/(1+(AL59/#REF!)^#REF!)^#REF!+#REF!/(AL59-1))*100,100-(AL59*D$5+D$6)*100),"")</f>
        <v/>
      </c>
      <c r="AI59" s="21" t="str">
        <f t="shared" si="5"/>
        <v/>
      </c>
      <c r="AJ59" s="21" t="str">
        <f t="shared" si="6"/>
        <v/>
      </c>
      <c r="AK59" s="48">
        <f t="shared" si="7"/>
        <v>0</v>
      </c>
      <c r="AL59" s="58" t="str">
        <f t="shared" si="8"/>
        <v/>
      </c>
      <c r="AM59" s="59" t="str">
        <f t="shared" si="9"/>
        <v/>
      </c>
      <c r="AN59" s="59" t="str">
        <f t="shared" si="10"/>
        <v/>
      </c>
      <c r="AO59" s="60"/>
    </row>
    <row r="60" spans="3:41" x14ac:dyDescent="0.25">
      <c r="C60" s="82"/>
      <c r="D60" s="45"/>
      <c r="E60" s="83" t="str">
        <f t="shared" si="18"/>
        <v/>
      </c>
      <c r="F60" s="45"/>
      <c r="G60" s="45"/>
      <c r="H60" s="45"/>
      <c r="I60" s="46" t="str">
        <f t="shared" si="11"/>
        <v/>
      </c>
      <c r="J60" s="46" t="str">
        <f t="shared" si="12"/>
        <v/>
      </c>
      <c r="K60" s="47" t="str">
        <f t="shared" si="0"/>
        <v/>
      </c>
      <c r="L60" s="47" t="str">
        <f t="shared" si="1"/>
        <v/>
      </c>
      <c r="M60" s="48">
        <f t="shared" si="13"/>
        <v>0</v>
      </c>
      <c r="N60" s="46" t="str">
        <f t="shared" si="2"/>
        <v/>
      </c>
      <c r="O60" s="47" t="str">
        <f t="shared" si="3"/>
        <v/>
      </c>
      <c r="P60" s="47" t="str">
        <f t="shared" si="4"/>
        <v/>
      </c>
      <c r="Q60" s="48">
        <f t="shared" si="14"/>
        <v>0</v>
      </c>
      <c r="R60" s="2"/>
      <c r="AH60" s="57" t="str">
        <f>IF(G60&gt;1,IF($E$10&gt;0,100-(#REF!/(1+(AL60/#REF!)^#REF!)^#REF!+#REF!/(AL60-1))*100,100-(AL60*D$5+D$6)*100),"")</f>
        <v/>
      </c>
      <c r="AI60" s="21" t="str">
        <f t="shared" si="5"/>
        <v/>
      </c>
      <c r="AJ60" s="21" t="str">
        <f t="shared" si="6"/>
        <v/>
      </c>
      <c r="AK60" s="48">
        <f t="shared" si="7"/>
        <v>0</v>
      </c>
      <c r="AL60" s="58" t="str">
        <f t="shared" si="8"/>
        <v/>
      </c>
      <c r="AM60" s="59" t="str">
        <f t="shared" si="9"/>
        <v/>
      </c>
      <c r="AN60" s="59" t="str">
        <f t="shared" si="10"/>
        <v/>
      </c>
      <c r="AO60" s="60"/>
    </row>
    <row r="61" spans="3:41" x14ac:dyDescent="0.25">
      <c r="C61" s="82"/>
      <c r="D61" s="45"/>
      <c r="E61" s="83" t="str">
        <f t="shared" si="18"/>
        <v/>
      </c>
      <c r="F61" s="45"/>
      <c r="G61" s="45"/>
      <c r="H61" s="45"/>
      <c r="I61" s="46" t="str">
        <f t="shared" si="11"/>
        <v/>
      </c>
      <c r="J61" s="46" t="str">
        <f t="shared" si="12"/>
        <v/>
      </c>
      <c r="K61" s="47" t="str">
        <f t="shared" si="0"/>
        <v/>
      </c>
      <c r="L61" s="47" t="str">
        <f t="shared" si="1"/>
        <v/>
      </c>
      <c r="M61" s="48">
        <f t="shared" si="13"/>
        <v>0</v>
      </c>
      <c r="N61" s="46" t="str">
        <f t="shared" si="2"/>
        <v/>
      </c>
      <c r="O61" s="47" t="str">
        <f t="shared" si="3"/>
        <v/>
      </c>
      <c r="P61" s="47" t="str">
        <f t="shared" si="4"/>
        <v/>
      </c>
      <c r="Q61" s="48">
        <f t="shared" si="14"/>
        <v>0</v>
      </c>
      <c r="R61" s="2"/>
      <c r="AH61" s="57" t="str">
        <f>IF(G61&gt;1,IF($E$10&gt;0,100-(#REF!/(1+(AL61/#REF!)^#REF!)^#REF!+#REF!/(AL61-1))*100,100-(AL61*D$5+D$6)*100),"")</f>
        <v/>
      </c>
      <c r="AI61" s="21" t="str">
        <f t="shared" si="5"/>
        <v/>
      </c>
      <c r="AJ61" s="21" t="str">
        <f t="shared" si="6"/>
        <v/>
      </c>
      <c r="AK61" s="48">
        <f t="shared" si="7"/>
        <v>0</v>
      </c>
      <c r="AL61" s="58" t="str">
        <f t="shared" si="8"/>
        <v/>
      </c>
      <c r="AM61" s="59" t="str">
        <f t="shared" si="9"/>
        <v/>
      </c>
      <c r="AN61" s="59" t="str">
        <f t="shared" si="10"/>
        <v/>
      </c>
      <c r="AO61" s="60"/>
    </row>
    <row r="62" spans="3:41" x14ac:dyDescent="0.25">
      <c r="C62" s="82"/>
      <c r="D62" s="45"/>
      <c r="E62" s="83" t="str">
        <f t="shared" si="18"/>
        <v/>
      </c>
      <c r="F62" s="45"/>
      <c r="G62" s="45"/>
      <c r="H62" s="45"/>
      <c r="I62" s="46" t="str">
        <f t="shared" si="11"/>
        <v/>
      </c>
      <c r="J62" s="46" t="str">
        <f t="shared" si="12"/>
        <v/>
      </c>
      <c r="K62" s="47" t="str">
        <f t="shared" si="0"/>
        <v/>
      </c>
      <c r="L62" s="47" t="str">
        <f t="shared" si="1"/>
        <v/>
      </c>
      <c r="M62" s="48">
        <f t="shared" si="13"/>
        <v>0</v>
      </c>
      <c r="N62" s="46" t="str">
        <f t="shared" si="2"/>
        <v/>
      </c>
      <c r="O62" s="47" t="str">
        <f t="shared" si="3"/>
        <v/>
      </c>
      <c r="P62" s="47" t="str">
        <f t="shared" si="4"/>
        <v/>
      </c>
      <c r="Q62" s="48">
        <f t="shared" si="14"/>
        <v>0</v>
      </c>
      <c r="R62" s="2"/>
      <c r="AH62" s="57" t="str">
        <f>IF(G62&gt;1,IF($E$10&gt;0,100-(#REF!/(1+(AL62/#REF!)^#REF!)^#REF!+#REF!/(AL62-1))*100,100-(AL62*D$5+D$6)*100),"")</f>
        <v/>
      </c>
      <c r="AI62" s="21" t="str">
        <f t="shared" si="5"/>
        <v/>
      </c>
      <c r="AJ62" s="21" t="str">
        <f t="shared" si="6"/>
        <v/>
      </c>
      <c r="AK62" s="48">
        <f t="shared" si="7"/>
        <v>0</v>
      </c>
      <c r="AL62" s="58" t="str">
        <f t="shared" si="8"/>
        <v/>
      </c>
      <c r="AM62" s="59" t="str">
        <f t="shared" si="9"/>
        <v/>
      </c>
      <c r="AN62" s="59" t="str">
        <f t="shared" si="10"/>
        <v/>
      </c>
      <c r="AO62" s="60"/>
    </row>
    <row r="63" spans="3:41" x14ac:dyDescent="0.25">
      <c r="C63" s="82"/>
      <c r="D63" s="45"/>
      <c r="E63" s="83" t="str">
        <f t="shared" si="18"/>
        <v/>
      </c>
      <c r="F63" s="45"/>
      <c r="G63" s="45"/>
      <c r="H63" s="45"/>
      <c r="I63" s="46" t="str">
        <f t="shared" si="11"/>
        <v/>
      </c>
      <c r="J63" s="46" t="str">
        <f t="shared" si="12"/>
        <v/>
      </c>
      <c r="K63" s="47" t="str">
        <f t="shared" si="0"/>
        <v/>
      </c>
      <c r="L63" s="47" t="str">
        <f t="shared" si="1"/>
        <v/>
      </c>
      <c r="M63" s="48">
        <f t="shared" si="13"/>
        <v>0</v>
      </c>
      <c r="N63" s="46" t="str">
        <f t="shared" si="2"/>
        <v/>
      </c>
      <c r="O63" s="47" t="str">
        <f t="shared" si="3"/>
        <v/>
      </c>
      <c r="P63" s="47" t="str">
        <f t="shared" si="4"/>
        <v/>
      </c>
      <c r="Q63" s="48">
        <f t="shared" si="14"/>
        <v>0</v>
      </c>
      <c r="R63" s="2"/>
      <c r="AH63" s="57" t="str">
        <f>IF(G63&gt;1,IF($E$10&gt;0,100-(#REF!/(1+(AL63/#REF!)^#REF!)^#REF!+#REF!/(AL63-1))*100,100-(AL63*D$5+D$6)*100),"")</f>
        <v/>
      </c>
      <c r="AI63" s="21" t="str">
        <f t="shared" si="5"/>
        <v/>
      </c>
      <c r="AJ63" s="21" t="str">
        <f t="shared" si="6"/>
        <v/>
      </c>
      <c r="AK63" s="48">
        <f t="shared" si="7"/>
        <v>0</v>
      </c>
      <c r="AL63" s="58" t="str">
        <f t="shared" si="8"/>
        <v/>
      </c>
      <c r="AM63" s="59" t="str">
        <f t="shared" si="9"/>
        <v/>
      </c>
      <c r="AN63" s="59" t="str">
        <f t="shared" si="10"/>
        <v/>
      </c>
      <c r="AO63" s="60"/>
    </row>
    <row r="64" spans="3:41" x14ac:dyDescent="0.25">
      <c r="C64" s="82"/>
      <c r="D64" s="45"/>
      <c r="E64" s="83" t="str">
        <f t="shared" si="18"/>
        <v/>
      </c>
      <c r="F64" s="45"/>
      <c r="G64" s="45"/>
      <c r="H64" s="45"/>
      <c r="I64" s="46" t="str">
        <f t="shared" si="11"/>
        <v/>
      </c>
      <c r="J64" s="46" t="str">
        <f t="shared" si="12"/>
        <v/>
      </c>
      <c r="K64" s="47" t="str">
        <f t="shared" si="0"/>
        <v/>
      </c>
      <c r="L64" s="47" t="str">
        <f t="shared" si="1"/>
        <v/>
      </c>
      <c r="M64" s="48">
        <f t="shared" si="13"/>
        <v>0</v>
      </c>
      <c r="N64" s="46" t="str">
        <f t="shared" si="2"/>
        <v/>
      </c>
      <c r="O64" s="47" t="str">
        <f t="shared" si="3"/>
        <v/>
      </c>
      <c r="P64" s="47" t="str">
        <f t="shared" si="4"/>
        <v/>
      </c>
      <c r="Q64" s="48">
        <f t="shared" si="14"/>
        <v>0</v>
      </c>
      <c r="R64" s="2"/>
      <c r="AH64" s="57" t="str">
        <f>IF(G64&gt;1,IF($E$10&gt;0,100-(#REF!/(1+(AL64/#REF!)^#REF!)^#REF!+#REF!/(AL64-1))*100,100-(AL64*D$5+D$6)*100),"")</f>
        <v/>
      </c>
      <c r="AI64" s="21" t="str">
        <f t="shared" si="5"/>
        <v/>
      </c>
      <c r="AJ64" s="21" t="str">
        <f t="shared" si="6"/>
        <v/>
      </c>
      <c r="AK64" s="48">
        <f t="shared" si="7"/>
        <v>0</v>
      </c>
      <c r="AL64" s="58" t="str">
        <f t="shared" si="8"/>
        <v/>
      </c>
      <c r="AM64" s="59" t="str">
        <f t="shared" si="9"/>
        <v/>
      </c>
      <c r="AN64" s="59" t="str">
        <f t="shared" si="10"/>
        <v/>
      </c>
      <c r="AO64" s="60"/>
    </row>
    <row r="65" spans="3:41" x14ac:dyDescent="0.25">
      <c r="C65" s="82"/>
      <c r="D65" s="45"/>
      <c r="E65" s="83" t="str">
        <f t="shared" si="18"/>
        <v/>
      </c>
      <c r="F65" s="45"/>
      <c r="G65" s="45"/>
      <c r="H65" s="45"/>
      <c r="I65" s="46" t="str">
        <f t="shared" si="11"/>
        <v/>
      </c>
      <c r="J65" s="46" t="str">
        <f t="shared" si="12"/>
        <v/>
      </c>
      <c r="K65" s="47" t="str">
        <f t="shared" si="0"/>
        <v/>
      </c>
      <c r="L65" s="47" t="str">
        <f t="shared" si="1"/>
        <v/>
      </c>
      <c r="M65" s="48">
        <f t="shared" si="13"/>
        <v>0</v>
      </c>
      <c r="N65" s="46" t="str">
        <f t="shared" si="2"/>
        <v/>
      </c>
      <c r="O65" s="47" t="str">
        <f t="shared" si="3"/>
        <v/>
      </c>
      <c r="P65" s="47" t="str">
        <f t="shared" si="4"/>
        <v/>
      </c>
      <c r="Q65" s="48">
        <f t="shared" si="14"/>
        <v>0</v>
      </c>
      <c r="R65" s="2"/>
      <c r="AH65" s="57" t="str">
        <f>IF(G65&gt;1,IF($E$10&gt;0,100-(#REF!/(1+(AL65/#REF!)^#REF!)^#REF!+#REF!/(AL65-1))*100,100-(AL65*D$5+D$6)*100),"")</f>
        <v/>
      </c>
      <c r="AI65" s="21" t="str">
        <f t="shared" si="5"/>
        <v/>
      </c>
      <c r="AJ65" s="21" t="str">
        <f t="shared" si="6"/>
        <v/>
      </c>
      <c r="AK65" s="48">
        <f t="shared" si="7"/>
        <v>0</v>
      </c>
      <c r="AL65" s="58" t="str">
        <f t="shared" si="8"/>
        <v/>
      </c>
      <c r="AM65" s="59" t="str">
        <f t="shared" si="9"/>
        <v/>
      </c>
      <c r="AN65" s="59" t="str">
        <f t="shared" si="10"/>
        <v/>
      </c>
      <c r="AO65" s="60"/>
    </row>
    <row r="66" spans="3:41" x14ac:dyDescent="0.25">
      <c r="C66" s="82"/>
      <c r="D66" s="45"/>
      <c r="E66" s="83" t="str">
        <f t="shared" si="18"/>
        <v/>
      </c>
      <c r="F66" s="45"/>
      <c r="G66" s="45"/>
      <c r="H66" s="45"/>
      <c r="I66" s="46" t="str">
        <f t="shared" si="11"/>
        <v/>
      </c>
      <c r="J66" s="46" t="str">
        <f t="shared" si="12"/>
        <v/>
      </c>
      <c r="K66" s="47" t="str">
        <f t="shared" si="0"/>
        <v/>
      </c>
      <c r="L66" s="47" t="str">
        <f t="shared" si="1"/>
        <v/>
      </c>
      <c r="M66" s="48">
        <f t="shared" si="13"/>
        <v>0</v>
      </c>
      <c r="N66" s="46" t="str">
        <f t="shared" si="2"/>
        <v/>
      </c>
      <c r="O66" s="47" t="str">
        <f t="shared" si="3"/>
        <v/>
      </c>
      <c r="P66" s="47" t="str">
        <f t="shared" si="4"/>
        <v/>
      </c>
      <c r="Q66" s="48">
        <f t="shared" si="14"/>
        <v>0</v>
      </c>
      <c r="R66" s="2"/>
      <c r="AH66" s="57" t="str">
        <f>IF(G66&gt;1,IF($E$10&gt;0,100-(#REF!/(1+(AL66/#REF!)^#REF!)^#REF!+#REF!/(AL66-1))*100,100-(AL66*D$5+D$6)*100),"")</f>
        <v/>
      </c>
      <c r="AI66" s="21" t="str">
        <f t="shared" si="5"/>
        <v/>
      </c>
      <c r="AJ66" s="21" t="str">
        <f t="shared" si="6"/>
        <v/>
      </c>
      <c r="AK66" s="48">
        <f t="shared" si="7"/>
        <v>0</v>
      </c>
      <c r="AL66" s="58" t="str">
        <f t="shared" si="8"/>
        <v/>
      </c>
      <c r="AM66" s="59" t="str">
        <f t="shared" si="9"/>
        <v/>
      </c>
      <c r="AN66" s="59" t="str">
        <f t="shared" si="10"/>
        <v/>
      </c>
      <c r="AO66" s="60"/>
    </row>
    <row r="67" spans="3:41" x14ac:dyDescent="0.25">
      <c r="C67" s="82"/>
      <c r="D67" s="45"/>
      <c r="E67" s="83" t="str">
        <f t="shared" si="18"/>
        <v/>
      </c>
      <c r="F67" s="45"/>
      <c r="G67" s="45"/>
      <c r="H67" s="45"/>
      <c r="I67" s="46" t="str">
        <f t="shared" si="11"/>
        <v/>
      </c>
      <c r="J67" s="46" t="str">
        <f t="shared" si="12"/>
        <v/>
      </c>
      <c r="K67" s="47" t="str">
        <f t="shared" si="0"/>
        <v/>
      </c>
      <c r="L67" s="47" t="str">
        <f t="shared" si="1"/>
        <v/>
      </c>
      <c r="M67" s="48">
        <f t="shared" si="13"/>
        <v>0</v>
      </c>
      <c r="N67" s="46" t="str">
        <f t="shared" si="2"/>
        <v/>
      </c>
      <c r="O67" s="47" t="str">
        <f t="shared" si="3"/>
        <v/>
      </c>
      <c r="P67" s="47" t="str">
        <f t="shared" si="4"/>
        <v/>
      </c>
      <c r="Q67" s="48">
        <f t="shared" si="14"/>
        <v>0</v>
      </c>
      <c r="R67" s="2"/>
      <c r="AH67" s="57" t="str">
        <f>IF(G67&gt;1,IF($E$10&gt;0,100-(#REF!/(1+(AL67/#REF!)^#REF!)^#REF!+#REF!/(AL67-1))*100,100-(AL67*D$5+D$6)*100),"")</f>
        <v/>
      </c>
      <c r="AI67" s="21" t="str">
        <f t="shared" si="5"/>
        <v/>
      </c>
      <c r="AJ67" s="21" t="str">
        <f t="shared" si="6"/>
        <v/>
      </c>
      <c r="AK67" s="48">
        <f t="shared" si="7"/>
        <v>0</v>
      </c>
      <c r="AL67" s="58" t="str">
        <f t="shared" si="8"/>
        <v/>
      </c>
      <c r="AM67" s="59" t="str">
        <f t="shared" si="9"/>
        <v/>
      </c>
      <c r="AN67" s="59" t="str">
        <f t="shared" si="10"/>
        <v/>
      </c>
      <c r="AO67" s="60"/>
    </row>
    <row r="68" spans="3:41" x14ac:dyDescent="0.25">
      <c r="C68" s="82"/>
      <c r="D68" s="45"/>
      <c r="E68" s="83" t="str">
        <f t="shared" si="18"/>
        <v/>
      </c>
      <c r="F68" s="45"/>
      <c r="G68" s="45"/>
      <c r="H68" s="45"/>
      <c r="I68" s="46" t="str">
        <f t="shared" si="11"/>
        <v/>
      </c>
      <c r="J68" s="46" t="str">
        <f t="shared" si="12"/>
        <v/>
      </c>
      <c r="K68" s="47" t="str">
        <f t="shared" si="0"/>
        <v/>
      </c>
      <c r="L68" s="47" t="str">
        <f t="shared" si="1"/>
        <v/>
      </c>
      <c r="M68" s="48">
        <f t="shared" si="13"/>
        <v>0</v>
      </c>
      <c r="N68" s="46" t="str">
        <f t="shared" si="2"/>
        <v/>
      </c>
      <c r="O68" s="47" t="str">
        <f t="shared" si="3"/>
        <v/>
      </c>
      <c r="P68" s="47" t="str">
        <f t="shared" si="4"/>
        <v/>
      </c>
      <c r="Q68" s="48">
        <f t="shared" si="14"/>
        <v>0</v>
      </c>
      <c r="R68" s="2"/>
      <c r="AH68" s="57" t="str">
        <f>IF(G68&gt;1,IF($E$10&gt;0,100-(#REF!/(1+(AL68/#REF!)^#REF!)^#REF!+#REF!/(AL68-1))*100,100-(AL68*D$5+D$6)*100),"")</f>
        <v/>
      </c>
      <c r="AI68" s="21" t="str">
        <f t="shared" si="5"/>
        <v/>
      </c>
      <c r="AJ68" s="21" t="str">
        <f t="shared" si="6"/>
        <v/>
      </c>
      <c r="AK68" s="48">
        <f t="shared" si="7"/>
        <v>0</v>
      </c>
      <c r="AL68" s="58" t="str">
        <f t="shared" si="8"/>
        <v/>
      </c>
      <c r="AM68" s="59" t="str">
        <f t="shared" si="9"/>
        <v/>
      </c>
      <c r="AN68" s="59" t="str">
        <f t="shared" si="10"/>
        <v/>
      </c>
      <c r="AO68" s="60"/>
    </row>
    <row r="69" spans="3:41" x14ac:dyDescent="0.25">
      <c r="C69" s="82"/>
      <c r="D69" s="45"/>
      <c r="E69" s="83" t="str">
        <f t="shared" si="18"/>
        <v/>
      </c>
      <c r="F69" s="45"/>
      <c r="G69" s="45"/>
      <c r="H69" s="45"/>
      <c r="I69" s="46" t="str">
        <f t="shared" si="11"/>
        <v/>
      </c>
      <c r="J69" s="46" t="str">
        <f t="shared" si="12"/>
        <v/>
      </c>
      <c r="K69" s="47" t="str">
        <f t="shared" si="0"/>
        <v/>
      </c>
      <c r="L69" s="47" t="str">
        <f t="shared" si="1"/>
        <v/>
      </c>
      <c r="M69" s="48">
        <f t="shared" si="13"/>
        <v>0</v>
      </c>
      <c r="N69" s="46" t="str">
        <f t="shared" si="2"/>
        <v/>
      </c>
      <c r="O69" s="47" t="str">
        <f t="shared" si="3"/>
        <v/>
      </c>
      <c r="P69" s="47" t="str">
        <f t="shared" si="4"/>
        <v/>
      </c>
      <c r="Q69" s="48">
        <f t="shared" si="14"/>
        <v>0</v>
      </c>
      <c r="R69" s="2"/>
      <c r="AH69" s="57" t="str">
        <f>IF(G69&gt;1,IF($E$10&gt;0,100-(#REF!/(1+(AL69/#REF!)^#REF!)^#REF!+#REF!/(AL69-1))*100,100-(AL69*D$5+D$6)*100),"")</f>
        <v/>
      </c>
      <c r="AI69" s="21" t="str">
        <f t="shared" si="5"/>
        <v/>
      </c>
      <c r="AJ69" s="21" t="str">
        <f t="shared" si="6"/>
        <v/>
      </c>
      <c r="AK69" s="48">
        <f t="shared" si="7"/>
        <v>0</v>
      </c>
      <c r="AL69" s="58" t="str">
        <f t="shared" si="8"/>
        <v/>
      </c>
      <c r="AM69" s="59" t="str">
        <f t="shared" si="9"/>
        <v/>
      </c>
      <c r="AN69" s="59" t="str">
        <f t="shared" si="10"/>
        <v/>
      </c>
      <c r="AO69" s="60"/>
    </row>
    <row r="70" spans="3:41" x14ac:dyDescent="0.25">
      <c r="C70" s="82"/>
      <c r="D70" s="45"/>
      <c r="E70" s="83" t="str">
        <f t="shared" si="18"/>
        <v/>
      </c>
      <c r="F70" s="45"/>
      <c r="G70" s="45"/>
      <c r="H70" s="45"/>
      <c r="I70" s="46" t="str">
        <f t="shared" si="11"/>
        <v/>
      </c>
      <c r="J70" s="46" t="str">
        <f t="shared" si="12"/>
        <v/>
      </c>
      <c r="K70" s="47" t="str">
        <f t="shared" si="0"/>
        <v/>
      </c>
      <c r="L70" s="47" t="str">
        <f t="shared" si="1"/>
        <v/>
      </c>
      <c r="M70" s="48">
        <f t="shared" si="13"/>
        <v>0</v>
      </c>
      <c r="N70" s="46" t="str">
        <f t="shared" si="2"/>
        <v/>
      </c>
      <c r="O70" s="47" t="str">
        <f t="shared" si="3"/>
        <v/>
      </c>
      <c r="P70" s="47" t="str">
        <f t="shared" si="4"/>
        <v/>
      </c>
      <c r="Q70" s="48">
        <f t="shared" si="14"/>
        <v>0</v>
      </c>
      <c r="R70" s="2"/>
      <c r="AH70" s="57" t="str">
        <f>IF(G70&gt;1,IF($E$10&gt;0,100-(#REF!/(1+(AL70/#REF!)^#REF!)^#REF!+#REF!/(AL70-1))*100,100-(AL70*D$5+D$6)*100),"")</f>
        <v/>
      </c>
      <c r="AI70" s="21" t="str">
        <f t="shared" si="5"/>
        <v/>
      </c>
      <c r="AJ70" s="21" t="str">
        <f t="shared" si="6"/>
        <v/>
      </c>
      <c r="AK70" s="48">
        <f t="shared" si="7"/>
        <v>0</v>
      </c>
      <c r="AL70" s="58" t="str">
        <f t="shared" si="8"/>
        <v/>
      </c>
      <c r="AM70" s="59" t="str">
        <f t="shared" si="9"/>
        <v/>
      </c>
      <c r="AN70" s="59" t="str">
        <f t="shared" si="10"/>
        <v/>
      </c>
      <c r="AO70" s="60"/>
    </row>
    <row r="71" spans="3:41" x14ac:dyDescent="0.25">
      <c r="C71" s="82"/>
      <c r="D71" s="45"/>
      <c r="E71" s="83" t="str">
        <f t="shared" si="18"/>
        <v/>
      </c>
      <c r="F71" s="45"/>
      <c r="G71" s="45"/>
      <c r="H71" s="45"/>
      <c r="I71" s="46" t="str">
        <f t="shared" si="11"/>
        <v/>
      </c>
      <c r="J71" s="46" t="str">
        <f t="shared" si="12"/>
        <v/>
      </c>
      <c r="K71" s="47" t="str">
        <f t="shared" ref="K71:K134" si="19">IF(G71&gt;1,I71-J71,"")</f>
        <v/>
      </c>
      <c r="L71" s="47" t="str">
        <f t="shared" ref="L71:L134" si="20">IF(G71&gt;1,ABS(K71),"")</f>
        <v/>
      </c>
      <c r="M71" s="48">
        <f t="shared" si="13"/>
        <v>0</v>
      </c>
      <c r="N71" s="46" t="str">
        <f t="shared" ref="N71:N134" si="21">IF(G71&gt;1,J71+$K$5,"")</f>
        <v/>
      </c>
      <c r="O71" s="47" t="str">
        <f t="shared" ref="O71:O134" si="22">IF(G71&gt;1,I71-N71,"")</f>
        <v/>
      </c>
      <c r="P71" s="47" t="str">
        <f t="shared" ref="P71:P134" si="23">IF(G71&gt;1,ABS(O71),"")</f>
        <v/>
      </c>
      <c r="Q71" s="48">
        <f t="shared" si="14"/>
        <v>0</v>
      </c>
      <c r="R71" s="2"/>
      <c r="AH71" s="57" t="str">
        <f>IF(G71&gt;1,IF($E$10&gt;0,100-(#REF!/(1+(AL71/#REF!)^#REF!)^#REF!+#REF!/(AL71-1))*100,100-(AL71*D$5+D$6)*100),"")</f>
        <v/>
      </c>
      <c r="AI71" s="21" t="str">
        <f t="shared" ref="AI71:AI134" si="24">IF(G71&gt;1,I71-AH71,"")</f>
        <v/>
      </c>
      <c r="AJ71" s="21" t="str">
        <f t="shared" ref="AJ71:AJ134" si="25">IF(G71&gt;1,ABS(AI71),"")</f>
        <v/>
      </c>
      <c r="AK71" s="48">
        <f t="shared" ref="AK71:AK134" si="26">IF($G71&gt;1.2,IF(AJ71&gt;1.2,1,0),0)</f>
        <v>0</v>
      </c>
      <c r="AL71" s="58" t="str">
        <f t="shared" ref="AL71:AL134" si="27">IF(G71&gt;0,G71+AN71,"")</f>
        <v/>
      </c>
      <c r="AM71" s="59" t="str">
        <f t="shared" ref="AM71:AM134" si="28">IF(G71&gt;0,$AM$5,"")</f>
        <v/>
      </c>
      <c r="AN71" s="59" t="str">
        <f t="shared" ref="AN71:AN134" si="29">IF(G71&gt;0,$AN$5,"")</f>
        <v/>
      </c>
      <c r="AO71" s="60"/>
    </row>
    <row r="72" spans="3:41" x14ac:dyDescent="0.25">
      <c r="C72" s="82"/>
      <c r="D72" s="45"/>
      <c r="E72" s="83" t="str">
        <f t="shared" si="18"/>
        <v/>
      </c>
      <c r="F72" s="45"/>
      <c r="G72" s="45"/>
      <c r="H72" s="45"/>
      <c r="I72" s="46" t="str">
        <f t="shared" ref="I72:I135" si="30">IF(G72&gt;1,100-H72,"")</f>
        <v/>
      </c>
      <c r="J72" s="46" t="str">
        <f t="shared" ref="J72:J135" si="31">IF(G72&gt;1,100-(G72*D$5+D$6),"")</f>
        <v/>
      </c>
      <c r="K72" s="47" t="str">
        <f t="shared" si="19"/>
        <v/>
      </c>
      <c r="L72" s="47" t="str">
        <f t="shared" si="20"/>
        <v/>
      </c>
      <c r="M72" s="48">
        <f t="shared" ref="M72:M135" si="32">IF($G72&gt;1.2,IF(L72&gt;1.2,1,0),0)</f>
        <v>0</v>
      </c>
      <c r="N72" s="46" t="str">
        <f t="shared" si="21"/>
        <v/>
      </c>
      <c r="O72" s="47" t="str">
        <f t="shared" si="22"/>
        <v/>
      </c>
      <c r="P72" s="47" t="str">
        <f t="shared" si="23"/>
        <v/>
      </c>
      <c r="Q72" s="48">
        <f t="shared" ref="Q72:Q135" si="33">IF($G72&gt;1.2,IF(P72&gt;1.2,1,0),0)</f>
        <v>0</v>
      </c>
      <c r="R72" s="2"/>
      <c r="AH72" s="57" t="str">
        <f>IF(G72&gt;1,IF($E$10&gt;0,100-(#REF!/(1+(AL72/#REF!)^#REF!)^#REF!+#REF!/(AL72-1))*100,100-(AL72*D$5+D$6)*100),"")</f>
        <v/>
      </c>
      <c r="AI72" s="21" t="str">
        <f t="shared" si="24"/>
        <v/>
      </c>
      <c r="AJ72" s="21" t="str">
        <f t="shared" si="25"/>
        <v/>
      </c>
      <c r="AK72" s="48">
        <f t="shared" si="26"/>
        <v>0</v>
      </c>
      <c r="AL72" s="58" t="str">
        <f t="shared" si="27"/>
        <v/>
      </c>
      <c r="AM72" s="59" t="str">
        <f t="shared" si="28"/>
        <v/>
      </c>
      <c r="AN72" s="59" t="str">
        <f t="shared" si="29"/>
        <v/>
      </c>
      <c r="AO72" s="60"/>
    </row>
    <row r="73" spans="3:41" x14ac:dyDescent="0.25">
      <c r="C73" s="82"/>
      <c r="D73" s="45"/>
      <c r="E73" s="83" t="str">
        <f t="shared" si="18"/>
        <v/>
      </c>
      <c r="F73" s="45"/>
      <c r="G73" s="45"/>
      <c r="H73" s="45"/>
      <c r="I73" s="46" t="str">
        <f t="shared" si="30"/>
        <v/>
      </c>
      <c r="J73" s="46" t="str">
        <f t="shared" si="31"/>
        <v/>
      </c>
      <c r="K73" s="47" t="str">
        <f t="shared" si="19"/>
        <v/>
      </c>
      <c r="L73" s="47" t="str">
        <f t="shared" si="20"/>
        <v/>
      </c>
      <c r="M73" s="48">
        <f t="shared" si="32"/>
        <v>0</v>
      </c>
      <c r="N73" s="46" t="str">
        <f t="shared" si="21"/>
        <v/>
      </c>
      <c r="O73" s="47" t="str">
        <f t="shared" si="22"/>
        <v/>
      </c>
      <c r="P73" s="47" t="str">
        <f t="shared" si="23"/>
        <v/>
      </c>
      <c r="Q73" s="48">
        <f t="shared" si="33"/>
        <v>0</v>
      </c>
      <c r="R73" s="2"/>
      <c r="AH73" s="57" t="str">
        <f>IF(G73&gt;1,IF($E$10&gt;0,100-(#REF!/(1+(AL73/#REF!)^#REF!)^#REF!+#REF!/(AL73-1))*100,100-(AL73*D$5+D$6)*100),"")</f>
        <v/>
      </c>
      <c r="AI73" s="21" t="str">
        <f t="shared" si="24"/>
        <v/>
      </c>
      <c r="AJ73" s="21" t="str">
        <f t="shared" si="25"/>
        <v/>
      </c>
      <c r="AK73" s="48">
        <f t="shared" si="26"/>
        <v>0</v>
      </c>
      <c r="AL73" s="58" t="str">
        <f t="shared" si="27"/>
        <v/>
      </c>
      <c r="AM73" s="59" t="str">
        <f t="shared" si="28"/>
        <v/>
      </c>
      <c r="AN73" s="59" t="str">
        <f t="shared" si="29"/>
        <v/>
      </c>
      <c r="AO73" s="60"/>
    </row>
    <row r="74" spans="3:41" x14ac:dyDescent="0.25">
      <c r="C74" s="82"/>
      <c r="D74" s="45"/>
      <c r="E74" s="83" t="str">
        <f t="shared" si="18"/>
        <v/>
      </c>
      <c r="F74" s="45"/>
      <c r="G74" s="45"/>
      <c r="H74" s="45"/>
      <c r="I74" s="46" t="str">
        <f t="shared" si="30"/>
        <v/>
      </c>
      <c r="J74" s="46" t="str">
        <f t="shared" si="31"/>
        <v/>
      </c>
      <c r="K74" s="47" t="str">
        <f t="shared" si="19"/>
        <v/>
      </c>
      <c r="L74" s="47" t="str">
        <f t="shared" si="20"/>
        <v/>
      </c>
      <c r="M74" s="48">
        <f t="shared" si="32"/>
        <v>0</v>
      </c>
      <c r="N74" s="46" t="str">
        <f t="shared" si="21"/>
        <v/>
      </c>
      <c r="O74" s="47" t="str">
        <f t="shared" si="22"/>
        <v/>
      </c>
      <c r="P74" s="47" t="str">
        <f t="shared" si="23"/>
        <v/>
      </c>
      <c r="Q74" s="48">
        <f t="shared" si="33"/>
        <v>0</v>
      </c>
      <c r="R74" s="2"/>
      <c r="AH74" s="57" t="str">
        <f>IF(G74&gt;1,IF($E$10&gt;0,100-(#REF!/(1+(AL74/#REF!)^#REF!)^#REF!+#REF!/(AL74-1))*100,100-(AL74*D$5+D$6)*100),"")</f>
        <v/>
      </c>
      <c r="AI74" s="21" t="str">
        <f t="shared" si="24"/>
        <v/>
      </c>
      <c r="AJ74" s="21" t="str">
        <f t="shared" si="25"/>
        <v/>
      </c>
      <c r="AK74" s="48">
        <f t="shared" si="26"/>
        <v>0</v>
      </c>
      <c r="AL74" s="58" t="str">
        <f t="shared" si="27"/>
        <v/>
      </c>
      <c r="AM74" s="59" t="str">
        <f t="shared" si="28"/>
        <v/>
      </c>
      <c r="AN74" s="59" t="str">
        <f t="shared" si="29"/>
        <v/>
      </c>
      <c r="AO74" s="60"/>
    </row>
    <row r="75" spans="3:41" x14ac:dyDescent="0.25">
      <c r="C75" s="82"/>
      <c r="D75" s="45"/>
      <c r="E75" s="83" t="str">
        <f t="shared" si="18"/>
        <v/>
      </c>
      <c r="F75" s="45"/>
      <c r="G75" s="45"/>
      <c r="H75" s="45"/>
      <c r="I75" s="46" t="str">
        <f t="shared" si="30"/>
        <v/>
      </c>
      <c r="J75" s="46" t="str">
        <f t="shared" si="31"/>
        <v/>
      </c>
      <c r="K75" s="47" t="str">
        <f t="shared" si="19"/>
        <v/>
      </c>
      <c r="L75" s="47" t="str">
        <f t="shared" si="20"/>
        <v/>
      </c>
      <c r="M75" s="48">
        <f t="shared" si="32"/>
        <v>0</v>
      </c>
      <c r="N75" s="46" t="str">
        <f t="shared" si="21"/>
        <v/>
      </c>
      <c r="O75" s="47" t="str">
        <f t="shared" si="22"/>
        <v/>
      </c>
      <c r="P75" s="47" t="str">
        <f t="shared" si="23"/>
        <v/>
      </c>
      <c r="Q75" s="48">
        <f t="shared" si="33"/>
        <v>0</v>
      </c>
      <c r="R75" s="2"/>
      <c r="AH75" s="57" t="str">
        <f>IF(G75&gt;1,IF($E$10&gt;0,100-(#REF!/(1+(AL75/#REF!)^#REF!)^#REF!+#REF!/(AL75-1))*100,100-(AL75*D$5+D$6)*100),"")</f>
        <v/>
      </c>
      <c r="AI75" s="21" t="str">
        <f t="shared" si="24"/>
        <v/>
      </c>
      <c r="AJ75" s="21" t="str">
        <f t="shared" si="25"/>
        <v/>
      </c>
      <c r="AK75" s="48">
        <f t="shared" si="26"/>
        <v>0</v>
      </c>
      <c r="AL75" s="58" t="str">
        <f t="shared" si="27"/>
        <v/>
      </c>
      <c r="AM75" s="59" t="str">
        <f t="shared" si="28"/>
        <v/>
      </c>
      <c r="AN75" s="59" t="str">
        <f t="shared" si="29"/>
        <v/>
      </c>
      <c r="AO75" s="60"/>
    </row>
    <row r="76" spans="3:41" x14ac:dyDescent="0.25">
      <c r="C76" s="82"/>
      <c r="D76" s="45"/>
      <c r="E76" s="83" t="str">
        <f t="shared" si="18"/>
        <v/>
      </c>
      <c r="F76" s="45"/>
      <c r="G76" s="45"/>
      <c r="H76" s="45"/>
      <c r="I76" s="46" t="str">
        <f t="shared" si="30"/>
        <v/>
      </c>
      <c r="J76" s="46" t="str">
        <f t="shared" si="31"/>
        <v/>
      </c>
      <c r="K76" s="47" t="str">
        <f t="shared" si="19"/>
        <v/>
      </c>
      <c r="L76" s="47" t="str">
        <f t="shared" si="20"/>
        <v/>
      </c>
      <c r="M76" s="48">
        <f t="shared" si="32"/>
        <v>0</v>
      </c>
      <c r="N76" s="46" t="str">
        <f t="shared" si="21"/>
        <v/>
      </c>
      <c r="O76" s="47" t="str">
        <f t="shared" si="22"/>
        <v/>
      </c>
      <c r="P76" s="47" t="str">
        <f t="shared" si="23"/>
        <v/>
      </c>
      <c r="Q76" s="48">
        <f t="shared" si="33"/>
        <v>0</v>
      </c>
      <c r="R76" s="2"/>
      <c r="AH76" s="57" t="str">
        <f>IF(G76&gt;1,IF($E$10&gt;0,100-(#REF!/(1+(AL76/#REF!)^#REF!)^#REF!+#REF!/(AL76-1))*100,100-(AL76*D$5+D$6)*100),"")</f>
        <v/>
      </c>
      <c r="AI76" s="21" t="str">
        <f t="shared" si="24"/>
        <v/>
      </c>
      <c r="AJ76" s="21" t="str">
        <f t="shared" si="25"/>
        <v/>
      </c>
      <c r="AK76" s="48">
        <f t="shared" si="26"/>
        <v>0</v>
      </c>
      <c r="AL76" s="58" t="str">
        <f t="shared" si="27"/>
        <v/>
      </c>
      <c r="AM76" s="59" t="str">
        <f t="shared" si="28"/>
        <v/>
      </c>
      <c r="AN76" s="59" t="str">
        <f t="shared" si="29"/>
        <v/>
      </c>
      <c r="AO76" s="60"/>
    </row>
    <row r="77" spans="3:41" x14ac:dyDescent="0.25">
      <c r="C77" s="82"/>
      <c r="D77" s="45"/>
      <c r="E77" s="83" t="str">
        <f t="shared" si="18"/>
        <v/>
      </c>
      <c r="F77" s="45"/>
      <c r="G77" s="45"/>
      <c r="H77" s="45"/>
      <c r="I77" s="46" t="str">
        <f t="shared" si="30"/>
        <v/>
      </c>
      <c r="J77" s="46" t="str">
        <f t="shared" si="31"/>
        <v/>
      </c>
      <c r="K77" s="47" t="str">
        <f t="shared" si="19"/>
        <v/>
      </c>
      <c r="L77" s="47" t="str">
        <f t="shared" si="20"/>
        <v/>
      </c>
      <c r="M77" s="48">
        <f t="shared" si="32"/>
        <v>0</v>
      </c>
      <c r="N77" s="46" t="str">
        <f t="shared" si="21"/>
        <v/>
      </c>
      <c r="O77" s="47" t="str">
        <f t="shared" si="22"/>
        <v/>
      </c>
      <c r="P77" s="47" t="str">
        <f t="shared" si="23"/>
        <v/>
      </c>
      <c r="Q77" s="48">
        <f t="shared" si="33"/>
        <v>0</v>
      </c>
      <c r="R77" s="2"/>
      <c r="AH77" s="57" t="str">
        <f>IF(G77&gt;1,IF($E$10&gt;0,100-(#REF!/(1+(AL77/#REF!)^#REF!)^#REF!+#REF!/(AL77-1))*100,100-(AL77*D$5+D$6)*100),"")</f>
        <v/>
      </c>
      <c r="AI77" s="21" t="str">
        <f t="shared" si="24"/>
        <v/>
      </c>
      <c r="AJ77" s="21" t="str">
        <f t="shared" si="25"/>
        <v/>
      </c>
      <c r="AK77" s="48">
        <f t="shared" si="26"/>
        <v>0</v>
      </c>
      <c r="AL77" s="58" t="str">
        <f t="shared" si="27"/>
        <v/>
      </c>
      <c r="AM77" s="59" t="str">
        <f t="shared" si="28"/>
        <v/>
      </c>
      <c r="AN77" s="59" t="str">
        <f t="shared" si="29"/>
        <v/>
      </c>
      <c r="AO77" s="60"/>
    </row>
    <row r="78" spans="3:41" x14ac:dyDescent="0.25">
      <c r="C78" s="82"/>
      <c r="D78" s="45"/>
      <c r="E78" s="83" t="str">
        <f t="shared" si="18"/>
        <v/>
      </c>
      <c r="F78" s="45"/>
      <c r="G78" s="45"/>
      <c r="H78" s="45"/>
      <c r="I78" s="46" t="str">
        <f t="shared" si="30"/>
        <v/>
      </c>
      <c r="J78" s="46" t="str">
        <f t="shared" si="31"/>
        <v/>
      </c>
      <c r="K78" s="47" t="str">
        <f t="shared" si="19"/>
        <v/>
      </c>
      <c r="L78" s="47" t="str">
        <f t="shared" si="20"/>
        <v/>
      </c>
      <c r="M78" s="48">
        <f t="shared" si="32"/>
        <v>0</v>
      </c>
      <c r="N78" s="46" t="str">
        <f t="shared" si="21"/>
        <v/>
      </c>
      <c r="O78" s="47" t="str">
        <f t="shared" si="22"/>
        <v/>
      </c>
      <c r="P78" s="47" t="str">
        <f t="shared" si="23"/>
        <v/>
      </c>
      <c r="Q78" s="48">
        <f t="shared" si="33"/>
        <v>0</v>
      </c>
      <c r="R78" s="2"/>
      <c r="AH78" s="57" t="str">
        <f>IF(G78&gt;1,IF($E$10&gt;0,100-(#REF!/(1+(AL78/#REF!)^#REF!)^#REF!+#REF!/(AL78-1))*100,100-(AL78*D$5+D$6)*100),"")</f>
        <v/>
      </c>
      <c r="AI78" s="21" t="str">
        <f t="shared" si="24"/>
        <v/>
      </c>
      <c r="AJ78" s="21" t="str">
        <f t="shared" si="25"/>
        <v/>
      </c>
      <c r="AK78" s="48">
        <f t="shared" si="26"/>
        <v>0</v>
      </c>
      <c r="AL78" s="58" t="str">
        <f t="shared" si="27"/>
        <v/>
      </c>
      <c r="AM78" s="59" t="str">
        <f t="shared" si="28"/>
        <v/>
      </c>
      <c r="AN78" s="59" t="str">
        <f t="shared" si="29"/>
        <v/>
      </c>
      <c r="AO78" s="60"/>
    </row>
    <row r="79" spans="3:41" x14ac:dyDescent="0.25">
      <c r="C79" s="82"/>
      <c r="D79" s="45"/>
      <c r="E79" s="83" t="str">
        <f t="shared" si="18"/>
        <v/>
      </c>
      <c r="F79" s="45"/>
      <c r="G79" s="45"/>
      <c r="H79" s="45"/>
      <c r="I79" s="46" t="str">
        <f t="shared" si="30"/>
        <v/>
      </c>
      <c r="J79" s="46" t="str">
        <f t="shared" si="31"/>
        <v/>
      </c>
      <c r="K79" s="47" t="str">
        <f t="shared" si="19"/>
        <v/>
      </c>
      <c r="L79" s="47" t="str">
        <f t="shared" si="20"/>
        <v/>
      </c>
      <c r="M79" s="48">
        <f t="shared" si="32"/>
        <v>0</v>
      </c>
      <c r="N79" s="46" t="str">
        <f t="shared" si="21"/>
        <v/>
      </c>
      <c r="O79" s="47" t="str">
        <f t="shared" si="22"/>
        <v/>
      </c>
      <c r="P79" s="47" t="str">
        <f t="shared" si="23"/>
        <v/>
      </c>
      <c r="Q79" s="48">
        <f t="shared" si="33"/>
        <v>0</v>
      </c>
      <c r="R79" s="2"/>
      <c r="AH79" s="57" t="str">
        <f>IF(G79&gt;1,IF($E$10&gt;0,100-(#REF!/(1+(AL79/#REF!)^#REF!)^#REF!+#REF!/(AL79-1))*100,100-(AL79*D$5+D$6)*100),"")</f>
        <v/>
      </c>
      <c r="AI79" s="21" t="str">
        <f t="shared" si="24"/>
        <v/>
      </c>
      <c r="AJ79" s="21" t="str">
        <f t="shared" si="25"/>
        <v/>
      </c>
      <c r="AK79" s="48">
        <f t="shared" si="26"/>
        <v>0</v>
      </c>
      <c r="AL79" s="58" t="str">
        <f t="shared" si="27"/>
        <v/>
      </c>
      <c r="AM79" s="59" t="str">
        <f t="shared" si="28"/>
        <v/>
      </c>
      <c r="AN79" s="59" t="str">
        <f t="shared" si="29"/>
        <v/>
      </c>
      <c r="AO79" s="60"/>
    </row>
    <row r="80" spans="3:41" x14ac:dyDescent="0.25">
      <c r="C80" s="82"/>
      <c r="D80" s="45"/>
      <c r="E80" s="83" t="str">
        <f t="shared" si="18"/>
        <v/>
      </c>
      <c r="F80" s="45"/>
      <c r="G80" s="45"/>
      <c r="H80" s="45"/>
      <c r="I80" s="46" t="str">
        <f t="shared" si="30"/>
        <v/>
      </c>
      <c r="J80" s="46" t="str">
        <f t="shared" si="31"/>
        <v/>
      </c>
      <c r="K80" s="47" t="str">
        <f t="shared" si="19"/>
        <v/>
      </c>
      <c r="L80" s="47" t="str">
        <f t="shared" si="20"/>
        <v/>
      </c>
      <c r="M80" s="48">
        <f t="shared" si="32"/>
        <v>0</v>
      </c>
      <c r="N80" s="46" t="str">
        <f t="shared" si="21"/>
        <v/>
      </c>
      <c r="O80" s="47" t="str">
        <f t="shared" si="22"/>
        <v/>
      </c>
      <c r="P80" s="47" t="str">
        <f t="shared" si="23"/>
        <v/>
      </c>
      <c r="Q80" s="48">
        <f t="shared" si="33"/>
        <v>0</v>
      </c>
      <c r="R80" s="2"/>
      <c r="AH80" s="57" t="str">
        <f>IF(G80&gt;1,IF($E$10&gt;0,100-(#REF!/(1+(AL80/#REF!)^#REF!)^#REF!+#REF!/(AL80-1))*100,100-(AL80*D$5+D$6)*100),"")</f>
        <v/>
      </c>
      <c r="AI80" s="21" t="str">
        <f t="shared" si="24"/>
        <v/>
      </c>
      <c r="AJ80" s="21" t="str">
        <f t="shared" si="25"/>
        <v/>
      </c>
      <c r="AK80" s="48">
        <f t="shared" si="26"/>
        <v>0</v>
      </c>
      <c r="AL80" s="58" t="str">
        <f t="shared" si="27"/>
        <v/>
      </c>
      <c r="AM80" s="59" t="str">
        <f t="shared" si="28"/>
        <v/>
      </c>
      <c r="AN80" s="59" t="str">
        <f t="shared" si="29"/>
        <v/>
      </c>
      <c r="AO80" s="60"/>
    </row>
    <row r="81" spans="3:41" x14ac:dyDescent="0.25">
      <c r="C81" s="82"/>
      <c r="D81" s="45"/>
      <c r="E81" s="83" t="str">
        <f t="shared" si="18"/>
        <v/>
      </c>
      <c r="F81" s="45"/>
      <c r="G81" s="45"/>
      <c r="H81" s="45"/>
      <c r="I81" s="46" t="str">
        <f t="shared" si="30"/>
        <v/>
      </c>
      <c r="J81" s="46" t="str">
        <f t="shared" si="31"/>
        <v/>
      </c>
      <c r="K81" s="47" t="str">
        <f t="shared" si="19"/>
        <v/>
      </c>
      <c r="L81" s="47" t="str">
        <f t="shared" si="20"/>
        <v/>
      </c>
      <c r="M81" s="48">
        <f t="shared" si="32"/>
        <v>0</v>
      </c>
      <c r="N81" s="46" t="str">
        <f t="shared" si="21"/>
        <v/>
      </c>
      <c r="O81" s="47" t="str">
        <f t="shared" si="22"/>
        <v/>
      </c>
      <c r="P81" s="47" t="str">
        <f t="shared" si="23"/>
        <v/>
      </c>
      <c r="Q81" s="48">
        <f t="shared" si="33"/>
        <v>0</v>
      </c>
      <c r="R81" s="2"/>
      <c r="AH81" s="57" t="str">
        <f>IF(G81&gt;1,IF($E$10&gt;0,100-(#REF!/(1+(AL81/#REF!)^#REF!)^#REF!+#REF!/(AL81-1))*100,100-(AL81*D$5+D$6)*100),"")</f>
        <v/>
      </c>
      <c r="AI81" s="21" t="str">
        <f t="shared" si="24"/>
        <v/>
      </c>
      <c r="AJ81" s="21" t="str">
        <f t="shared" si="25"/>
        <v/>
      </c>
      <c r="AK81" s="48">
        <f t="shared" si="26"/>
        <v>0</v>
      </c>
      <c r="AL81" s="58" t="str">
        <f t="shared" si="27"/>
        <v/>
      </c>
      <c r="AM81" s="59" t="str">
        <f t="shared" si="28"/>
        <v/>
      </c>
      <c r="AN81" s="59" t="str">
        <f t="shared" si="29"/>
        <v/>
      </c>
      <c r="AO81" s="60"/>
    </row>
    <row r="82" spans="3:41" x14ac:dyDescent="0.25">
      <c r="C82" s="82"/>
      <c r="D82" s="45"/>
      <c r="E82" s="83" t="str">
        <f t="shared" si="18"/>
        <v/>
      </c>
      <c r="F82" s="45"/>
      <c r="G82" s="45"/>
      <c r="H82" s="45"/>
      <c r="I82" s="46" t="str">
        <f t="shared" si="30"/>
        <v/>
      </c>
      <c r="J82" s="46" t="str">
        <f t="shared" si="31"/>
        <v/>
      </c>
      <c r="K82" s="47" t="str">
        <f t="shared" si="19"/>
        <v/>
      </c>
      <c r="L82" s="47" t="str">
        <f t="shared" si="20"/>
        <v/>
      </c>
      <c r="M82" s="48">
        <f t="shared" si="32"/>
        <v>0</v>
      </c>
      <c r="N82" s="46" t="str">
        <f t="shared" si="21"/>
        <v/>
      </c>
      <c r="O82" s="47" t="str">
        <f t="shared" si="22"/>
        <v/>
      </c>
      <c r="P82" s="47" t="str">
        <f t="shared" si="23"/>
        <v/>
      </c>
      <c r="Q82" s="48">
        <f t="shared" si="33"/>
        <v>0</v>
      </c>
      <c r="R82" s="2"/>
      <c r="AH82" s="57" t="str">
        <f>IF(G82&gt;1,IF($E$10&gt;0,100-(#REF!/(1+(AL82/#REF!)^#REF!)^#REF!+#REF!/(AL82-1))*100,100-(AL82*D$5+D$6)*100),"")</f>
        <v/>
      </c>
      <c r="AI82" s="21" t="str">
        <f t="shared" si="24"/>
        <v/>
      </c>
      <c r="AJ82" s="21" t="str">
        <f t="shared" si="25"/>
        <v/>
      </c>
      <c r="AK82" s="48">
        <f t="shared" si="26"/>
        <v>0</v>
      </c>
      <c r="AL82" s="58" t="str">
        <f t="shared" si="27"/>
        <v/>
      </c>
      <c r="AM82" s="59" t="str">
        <f t="shared" si="28"/>
        <v/>
      </c>
      <c r="AN82" s="59" t="str">
        <f t="shared" si="29"/>
        <v/>
      </c>
      <c r="AO82" s="60"/>
    </row>
    <row r="83" spans="3:41" x14ac:dyDescent="0.25">
      <c r="C83" s="82"/>
      <c r="D83" s="45"/>
      <c r="E83" s="83" t="str">
        <f t="shared" si="18"/>
        <v/>
      </c>
      <c r="F83" s="45"/>
      <c r="G83" s="45"/>
      <c r="H83" s="45"/>
      <c r="I83" s="46" t="str">
        <f t="shared" si="30"/>
        <v/>
      </c>
      <c r="J83" s="46" t="str">
        <f t="shared" si="31"/>
        <v/>
      </c>
      <c r="K83" s="47" t="str">
        <f t="shared" si="19"/>
        <v/>
      </c>
      <c r="L83" s="47" t="str">
        <f t="shared" si="20"/>
        <v/>
      </c>
      <c r="M83" s="48">
        <f t="shared" si="32"/>
        <v>0</v>
      </c>
      <c r="N83" s="46" t="str">
        <f t="shared" si="21"/>
        <v/>
      </c>
      <c r="O83" s="47" t="str">
        <f t="shared" si="22"/>
        <v/>
      </c>
      <c r="P83" s="47" t="str">
        <f t="shared" si="23"/>
        <v/>
      </c>
      <c r="Q83" s="48">
        <f t="shared" si="33"/>
        <v>0</v>
      </c>
      <c r="R83" s="2"/>
      <c r="AH83" s="57" t="str">
        <f>IF(G83&gt;1,IF($E$10&gt;0,100-(#REF!/(1+(AL83/#REF!)^#REF!)^#REF!+#REF!/(AL83-1))*100,100-(AL83*D$5+D$6)*100),"")</f>
        <v/>
      </c>
      <c r="AI83" s="21" t="str">
        <f t="shared" si="24"/>
        <v/>
      </c>
      <c r="AJ83" s="21" t="str">
        <f t="shared" si="25"/>
        <v/>
      </c>
      <c r="AK83" s="48">
        <f t="shared" si="26"/>
        <v>0</v>
      </c>
      <c r="AL83" s="58" t="str">
        <f t="shared" si="27"/>
        <v/>
      </c>
      <c r="AM83" s="59" t="str">
        <f t="shared" si="28"/>
        <v/>
      </c>
      <c r="AN83" s="59" t="str">
        <f t="shared" si="29"/>
        <v/>
      </c>
      <c r="AO83" s="60"/>
    </row>
    <row r="84" spans="3:41" x14ac:dyDescent="0.25">
      <c r="C84" s="82"/>
      <c r="D84" s="45"/>
      <c r="E84" s="83" t="str">
        <f t="shared" si="18"/>
        <v/>
      </c>
      <c r="F84" s="45"/>
      <c r="G84" s="45"/>
      <c r="H84" s="45"/>
      <c r="I84" s="46" t="str">
        <f t="shared" si="30"/>
        <v/>
      </c>
      <c r="J84" s="46" t="str">
        <f t="shared" si="31"/>
        <v/>
      </c>
      <c r="K84" s="47" t="str">
        <f t="shared" si="19"/>
        <v/>
      </c>
      <c r="L84" s="47" t="str">
        <f t="shared" si="20"/>
        <v/>
      </c>
      <c r="M84" s="48">
        <f t="shared" si="32"/>
        <v>0</v>
      </c>
      <c r="N84" s="46" t="str">
        <f t="shared" si="21"/>
        <v/>
      </c>
      <c r="O84" s="47" t="str">
        <f t="shared" si="22"/>
        <v/>
      </c>
      <c r="P84" s="47" t="str">
        <f t="shared" si="23"/>
        <v/>
      </c>
      <c r="Q84" s="48">
        <f t="shared" si="33"/>
        <v>0</v>
      </c>
      <c r="R84" s="2"/>
      <c r="AH84" s="57" t="str">
        <f>IF(G84&gt;1,IF($E$10&gt;0,100-(#REF!/(1+(AL84/#REF!)^#REF!)^#REF!+#REF!/(AL84-1))*100,100-(AL84*D$5+D$6)*100),"")</f>
        <v/>
      </c>
      <c r="AI84" s="21" t="str">
        <f t="shared" si="24"/>
        <v/>
      </c>
      <c r="AJ84" s="21" t="str">
        <f t="shared" si="25"/>
        <v/>
      </c>
      <c r="AK84" s="48">
        <f t="shared" si="26"/>
        <v>0</v>
      </c>
      <c r="AL84" s="58" t="str">
        <f t="shared" si="27"/>
        <v/>
      </c>
      <c r="AM84" s="59" t="str">
        <f t="shared" si="28"/>
        <v/>
      </c>
      <c r="AN84" s="59" t="str">
        <f t="shared" si="29"/>
        <v/>
      </c>
      <c r="AO84" s="60"/>
    </row>
    <row r="85" spans="3:41" x14ac:dyDescent="0.25">
      <c r="C85" s="82"/>
      <c r="D85" s="45"/>
      <c r="E85" s="83" t="str">
        <f t="shared" si="18"/>
        <v/>
      </c>
      <c r="F85" s="45"/>
      <c r="G85" s="45"/>
      <c r="H85" s="45"/>
      <c r="I85" s="46" t="str">
        <f t="shared" si="30"/>
        <v/>
      </c>
      <c r="J85" s="46" t="str">
        <f t="shared" si="31"/>
        <v/>
      </c>
      <c r="K85" s="47" t="str">
        <f t="shared" si="19"/>
        <v/>
      </c>
      <c r="L85" s="47" t="str">
        <f t="shared" si="20"/>
        <v/>
      </c>
      <c r="M85" s="48">
        <f t="shared" si="32"/>
        <v>0</v>
      </c>
      <c r="N85" s="46" t="str">
        <f t="shared" si="21"/>
        <v/>
      </c>
      <c r="O85" s="47" t="str">
        <f t="shared" si="22"/>
        <v/>
      </c>
      <c r="P85" s="47" t="str">
        <f t="shared" si="23"/>
        <v/>
      </c>
      <c r="Q85" s="48">
        <f t="shared" si="33"/>
        <v>0</v>
      </c>
      <c r="R85" s="2"/>
      <c r="AH85" s="57" t="str">
        <f>IF(G85&gt;1,IF($E$10&gt;0,100-(#REF!/(1+(AL85/#REF!)^#REF!)^#REF!+#REF!/(AL85-1))*100,100-(AL85*D$5+D$6)*100),"")</f>
        <v/>
      </c>
      <c r="AI85" s="21" t="str">
        <f t="shared" si="24"/>
        <v/>
      </c>
      <c r="AJ85" s="21" t="str">
        <f t="shared" si="25"/>
        <v/>
      </c>
      <c r="AK85" s="48">
        <f t="shared" si="26"/>
        <v>0</v>
      </c>
      <c r="AL85" s="58" t="str">
        <f t="shared" si="27"/>
        <v/>
      </c>
      <c r="AM85" s="59" t="str">
        <f t="shared" si="28"/>
        <v/>
      </c>
      <c r="AN85" s="59" t="str">
        <f t="shared" si="29"/>
        <v/>
      </c>
      <c r="AO85" s="60"/>
    </row>
    <row r="86" spans="3:41" x14ac:dyDescent="0.25">
      <c r="C86" s="82"/>
      <c r="D86" s="45"/>
      <c r="E86" s="83" t="str">
        <f t="shared" si="18"/>
        <v/>
      </c>
      <c r="F86" s="45"/>
      <c r="G86" s="45"/>
      <c r="H86" s="45"/>
      <c r="I86" s="46" t="str">
        <f t="shared" si="30"/>
        <v/>
      </c>
      <c r="J86" s="46" t="str">
        <f t="shared" si="31"/>
        <v/>
      </c>
      <c r="K86" s="47" t="str">
        <f t="shared" si="19"/>
        <v/>
      </c>
      <c r="L86" s="47" t="str">
        <f t="shared" si="20"/>
        <v/>
      </c>
      <c r="M86" s="48">
        <f t="shared" si="32"/>
        <v>0</v>
      </c>
      <c r="N86" s="46" t="str">
        <f t="shared" si="21"/>
        <v/>
      </c>
      <c r="O86" s="47" t="str">
        <f t="shared" si="22"/>
        <v/>
      </c>
      <c r="P86" s="47" t="str">
        <f t="shared" si="23"/>
        <v/>
      </c>
      <c r="Q86" s="48">
        <f t="shared" si="33"/>
        <v>0</v>
      </c>
      <c r="R86" s="2"/>
      <c r="AH86" s="57" t="str">
        <f>IF(G86&gt;1,IF($E$10&gt;0,100-(#REF!/(1+(AL86/#REF!)^#REF!)^#REF!+#REF!/(AL86-1))*100,100-(AL86*D$5+D$6)*100),"")</f>
        <v/>
      </c>
      <c r="AI86" s="21" t="str">
        <f t="shared" si="24"/>
        <v/>
      </c>
      <c r="AJ86" s="21" t="str">
        <f t="shared" si="25"/>
        <v/>
      </c>
      <c r="AK86" s="48">
        <f t="shared" si="26"/>
        <v>0</v>
      </c>
      <c r="AL86" s="58" t="str">
        <f t="shared" si="27"/>
        <v/>
      </c>
      <c r="AM86" s="59" t="str">
        <f t="shared" si="28"/>
        <v/>
      </c>
      <c r="AN86" s="59" t="str">
        <f t="shared" si="29"/>
        <v/>
      </c>
      <c r="AO86" s="60"/>
    </row>
    <row r="87" spans="3:41" x14ac:dyDescent="0.25">
      <c r="C87" s="82"/>
      <c r="D87" s="45"/>
      <c r="E87" s="83" t="str">
        <f t="shared" si="18"/>
        <v/>
      </c>
      <c r="F87" s="45"/>
      <c r="G87" s="45"/>
      <c r="H87" s="45"/>
      <c r="I87" s="46" t="str">
        <f t="shared" si="30"/>
        <v/>
      </c>
      <c r="J87" s="46" t="str">
        <f t="shared" si="31"/>
        <v/>
      </c>
      <c r="K87" s="47" t="str">
        <f t="shared" si="19"/>
        <v/>
      </c>
      <c r="L87" s="47" t="str">
        <f t="shared" si="20"/>
        <v/>
      </c>
      <c r="M87" s="48">
        <f t="shared" si="32"/>
        <v>0</v>
      </c>
      <c r="N87" s="46" t="str">
        <f t="shared" si="21"/>
        <v/>
      </c>
      <c r="O87" s="47" t="str">
        <f t="shared" si="22"/>
        <v/>
      </c>
      <c r="P87" s="47" t="str">
        <f t="shared" si="23"/>
        <v/>
      </c>
      <c r="Q87" s="48">
        <f t="shared" si="33"/>
        <v>0</v>
      </c>
      <c r="R87" s="2"/>
      <c r="AH87" s="57" t="str">
        <f>IF(G87&gt;1,IF($E$10&gt;0,100-(#REF!/(1+(AL87/#REF!)^#REF!)^#REF!+#REF!/(AL87-1))*100,100-(AL87*D$5+D$6)*100),"")</f>
        <v/>
      </c>
      <c r="AI87" s="21" t="str">
        <f t="shared" si="24"/>
        <v/>
      </c>
      <c r="AJ87" s="21" t="str">
        <f t="shared" si="25"/>
        <v/>
      </c>
      <c r="AK87" s="48">
        <f t="shared" si="26"/>
        <v>0</v>
      </c>
      <c r="AL87" s="58" t="str">
        <f t="shared" si="27"/>
        <v/>
      </c>
      <c r="AM87" s="59" t="str">
        <f t="shared" si="28"/>
        <v/>
      </c>
      <c r="AN87" s="59" t="str">
        <f t="shared" si="29"/>
        <v/>
      </c>
      <c r="AO87" s="60"/>
    </row>
    <row r="88" spans="3:41" x14ac:dyDescent="0.25">
      <c r="C88" s="82"/>
      <c r="D88" s="45"/>
      <c r="E88" s="83" t="str">
        <f t="shared" si="18"/>
        <v/>
      </c>
      <c r="F88" s="45"/>
      <c r="G88" s="45"/>
      <c r="H88" s="45"/>
      <c r="I88" s="46" t="str">
        <f t="shared" si="30"/>
        <v/>
      </c>
      <c r="J88" s="46" t="str">
        <f t="shared" si="31"/>
        <v/>
      </c>
      <c r="K88" s="47" t="str">
        <f t="shared" si="19"/>
        <v/>
      </c>
      <c r="L88" s="47" t="str">
        <f t="shared" si="20"/>
        <v/>
      </c>
      <c r="M88" s="48">
        <f t="shared" si="32"/>
        <v>0</v>
      </c>
      <c r="N88" s="46" t="str">
        <f t="shared" si="21"/>
        <v/>
      </c>
      <c r="O88" s="47" t="str">
        <f t="shared" si="22"/>
        <v/>
      </c>
      <c r="P88" s="47" t="str">
        <f t="shared" si="23"/>
        <v/>
      </c>
      <c r="Q88" s="48">
        <f t="shared" si="33"/>
        <v>0</v>
      </c>
      <c r="R88" s="2"/>
      <c r="AH88" s="57" t="str">
        <f>IF(G88&gt;1,IF($E$10&gt;0,100-(#REF!/(1+(AL88/#REF!)^#REF!)^#REF!+#REF!/(AL88-1))*100,100-(AL88*D$5+D$6)*100),"")</f>
        <v/>
      </c>
      <c r="AI88" s="21" t="str">
        <f t="shared" si="24"/>
        <v/>
      </c>
      <c r="AJ88" s="21" t="str">
        <f t="shared" si="25"/>
        <v/>
      </c>
      <c r="AK88" s="48">
        <f t="shared" si="26"/>
        <v>0</v>
      </c>
      <c r="AL88" s="58" t="str">
        <f t="shared" si="27"/>
        <v/>
      </c>
      <c r="AM88" s="59" t="str">
        <f t="shared" si="28"/>
        <v/>
      </c>
      <c r="AN88" s="59" t="str">
        <f t="shared" si="29"/>
        <v/>
      </c>
      <c r="AO88" s="60"/>
    </row>
    <row r="89" spans="3:41" x14ac:dyDescent="0.25">
      <c r="C89" s="82"/>
      <c r="D89" s="45"/>
      <c r="E89" s="83" t="str">
        <f t="shared" si="18"/>
        <v/>
      </c>
      <c r="F89" s="45"/>
      <c r="G89" s="45"/>
      <c r="H89" s="45"/>
      <c r="I89" s="46" t="str">
        <f t="shared" si="30"/>
        <v/>
      </c>
      <c r="J89" s="46" t="str">
        <f t="shared" si="31"/>
        <v/>
      </c>
      <c r="K89" s="47" t="str">
        <f t="shared" si="19"/>
        <v/>
      </c>
      <c r="L89" s="47" t="str">
        <f t="shared" si="20"/>
        <v/>
      </c>
      <c r="M89" s="48">
        <f t="shared" si="32"/>
        <v>0</v>
      </c>
      <c r="N89" s="46" t="str">
        <f t="shared" si="21"/>
        <v/>
      </c>
      <c r="O89" s="47" t="str">
        <f t="shared" si="22"/>
        <v/>
      </c>
      <c r="P89" s="47" t="str">
        <f t="shared" si="23"/>
        <v/>
      </c>
      <c r="Q89" s="48">
        <f t="shared" si="33"/>
        <v>0</v>
      </c>
      <c r="R89" s="2"/>
      <c r="AH89" s="57" t="str">
        <f>IF(G89&gt;1,IF($E$10&gt;0,100-(#REF!/(1+(AL89/#REF!)^#REF!)^#REF!+#REF!/(AL89-1))*100,100-(AL89*D$5+D$6)*100),"")</f>
        <v/>
      </c>
      <c r="AI89" s="21" t="str">
        <f t="shared" si="24"/>
        <v/>
      </c>
      <c r="AJ89" s="21" t="str">
        <f t="shared" si="25"/>
        <v/>
      </c>
      <c r="AK89" s="48">
        <f t="shared" si="26"/>
        <v>0</v>
      </c>
      <c r="AL89" s="58" t="str">
        <f t="shared" si="27"/>
        <v/>
      </c>
      <c r="AM89" s="59" t="str">
        <f t="shared" si="28"/>
        <v/>
      </c>
      <c r="AN89" s="59" t="str">
        <f t="shared" si="29"/>
        <v/>
      </c>
      <c r="AO89" s="60"/>
    </row>
    <row r="90" spans="3:41" x14ac:dyDescent="0.25">
      <c r="C90" s="82"/>
      <c r="D90" s="45"/>
      <c r="E90" s="83" t="str">
        <f t="shared" si="18"/>
        <v/>
      </c>
      <c r="F90" s="45"/>
      <c r="G90" s="45"/>
      <c r="H90" s="45"/>
      <c r="I90" s="46" t="str">
        <f t="shared" si="30"/>
        <v/>
      </c>
      <c r="J90" s="46" t="str">
        <f t="shared" si="31"/>
        <v/>
      </c>
      <c r="K90" s="47" t="str">
        <f t="shared" si="19"/>
        <v/>
      </c>
      <c r="L90" s="47" t="str">
        <f t="shared" si="20"/>
        <v/>
      </c>
      <c r="M90" s="48">
        <f t="shared" si="32"/>
        <v>0</v>
      </c>
      <c r="N90" s="46" t="str">
        <f t="shared" si="21"/>
        <v/>
      </c>
      <c r="O90" s="47" t="str">
        <f t="shared" si="22"/>
        <v/>
      </c>
      <c r="P90" s="47" t="str">
        <f t="shared" si="23"/>
        <v/>
      </c>
      <c r="Q90" s="48">
        <f t="shared" si="33"/>
        <v>0</v>
      </c>
      <c r="R90" s="2"/>
      <c r="AH90" s="57" t="str">
        <f>IF(G90&gt;1,IF($E$10&gt;0,100-(#REF!/(1+(AL90/#REF!)^#REF!)^#REF!+#REF!/(AL90-1))*100,100-(AL90*D$5+D$6)*100),"")</f>
        <v/>
      </c>
      <c r="AI90" s="21" t="str">
        <f t="shared" si="24"/>
        <v/>
      </c>
      <c r="AJ90" s="21" t="str">
        <f t="shared" si="25"/>
        <v/>
      </c>
      <c r="AK90" s="48">
        <f t="shared" si="26"/>
        <v>0</v>
      </c>
      <c r="AL90" s="58" t="str">
        <f t="shared" si="27"/>
        <v/>
      </c>
      <c r="AM90" s="59" t="str">
        <f t="shared" si="28"/>
        <v/>
      </c>
      <c r="AN90" s="59" t="str">
        <f t="shared" si="29"/>
        <v/>
      </c>
      <c r="AO90" s="60"/>
    </row>
    <row r="91" spans="3:41" x14ac:dyDescent="0.25">
      <c r="C91" s="82"/>
      <c r="D91" s="45"/>
      <c r="E91" s="83" t="str">
        <f t="shared" si="18"/>
        <v/>
      </c>
      <c r="F91" s="45"/>
      <c r="G91" s="45"/>
      <c r="H91" s="45"/>
      <c r="I91" s="46" t="str">
        <f t="shared" si="30"/>
        <v/>
      </c>
      <c r="J91" s="46" t="str">
        <f t="shared" si="31"/>
        <v/>
      </c>
      <c r="K91" s="47" t="str">
        <f t="shared" si="19"/>
        <v/>
      </c>
      <c r="L91" s="47" t="str">
        <f t="shared" si="20"/>
        <v/>
      </c>
      <c r="M91" s="48">
        <f t="shared" si="32"/>
        <v>0</v>
      </c>
      <c r="N91" s="46" t="str">
        <f t="shared" si="21"/>
        <v/>
      </c>
      <c r="O91" s="47" t="str">
        <f t="shared" si="22"/>
        <v/>
      </c>
      <c r="P91" s="47" t="str">
        <f t="shared" si="23"/>
        <v/>
      </c>
      <c r="Q91" s="48">
        <f t="shared" si="33"/>
        <v>0</v>
      </c>
      <c r="R91" s="2"/>
      <c r="AH91" s="57" t="str">
        <f>IF(G91&gt;1,IF($E$10&gt;0,100-(#REF!/(1+(AL91/#REF!)^#REF!)^#REF!+#REF!/(AL91-1))*100,100-(AL91*D$5+D$6)*100),"")</f>
        <v/>
      </c>
      <c r="AI91" s="21" t="str">
        <f t="shared" si="24"/>
        <v/>
      </c>
      <c r="AJ91" s="21" t="str">
        <f t="shared" si="25"/>
        <v/>
      </c>
      <c r="AK91" s="48">
        <f t="shared" si="26"/>
        <v>0</v>
      </c>
      <c r="AL91" s="58" t="str">
        <f t="shared" si="27"/>
        <v/>
      </c>
      <c r="AM91" s="59" t="str">
        <f t="shared" si="28"/>
        <v/>
      </c>
      <c r="AN91" s="59" t="str">
        <f t="shared" si="29"/>
        <v/>
      </c>
      <c r="AO91" s="60"/>
    </row>
    <row r="92" spans="3:41" x14ac:dyDescent="0.25">
      <c r="C92" s="82"/>
      <c r="D92" s="45"/>
      <c r="E92" s="83" t="str">
        <f t="shared" si="18"/>
        <v/>
      </c>
      <c r="F92" s="45"/>
      <c r="G92" s="45"/>
      <c r="H92" s="45"/>
      <c r="I92" s="46" t="str">
        <f t="shared" si="30"/>
        <v/>
      </c>
      <c r="J92" s="46" t="str">
        <f t="shared" si="31"/>
        <v/>
      </c>
      <c r="K92" s="47" t="str">
        <f t="shared" si="19"/>
        <v/>
      </c>
      <c r="L92" s="47" t="str">
        <f t="shared" si="20"/>
        <v/>
      </c>
      <c r="M92" s="48">
        <f t="shared" si="32"/>
        <v>0</v>
      </c>
      <c r="N92" s="46" t="str">
        <f t="shared" si="21"/>
        <v/>
      </c>
      <c r="O92" s="47" t="str">
        <f t="shared" si="22"/>
        <v/>
      </c>
      <c r="P92" s="47" t="str">
        <f t="shared" si="23"/>
        <v/>
      </c>
      <c r="Q92" s="48">
        <f t="shared" si="33"/>
        <v>0</v>
      </c>
      <c r="R92" s="2"/>
      <c r="AH92" s="57" t="str">
        <f>IF(G92&gt;1,IF($E$10&gt;0,100-(#REF!/(1+(AL92/#REF!)^#REF!)^#REF!+#REF!/(AL92-1))*100,100-(AL92*D$5+D$6)*100),"")</f>
        <v/>
      </c>
      <c r="AI92" s="21" t="str">
        <f t="shared" si="24"/>
        <v/>
      </c>
      <c r="AJ92" s="21" t="str">
        <f t="shared" si="25"/>
        <v/>
      </c>
      <c r="AK92" s="48">
        <f t="shared" si="26"/>
        <v>0</v>
      </c>
      <c r="AL92" s="58" t="str">
        <f t="shared" si="27"/>
        <v/>
      </c>
      <c r="AM92" s="59" t="str">
        <f t="shared" si="28"/>
        <v/>
      </c>
      <c r="AN92" s="59" t="str">
        <f t="shared" si="29"/>
        <v/>
      </c>
      <c r="AO92" s="60"/>
    </row>
    <row r="93" spans="3:41" x14ac:dyDescent="0.25">
      <c r="C93" s="82"/>
      <c r="D93" s="45"/>
      <c r="E93" s="83" t="str">
        <f t="shared" si="18"/>
        <v/>
      </c>
      <c r="F93" s="45"/>
      <c r="G93" s="45"/>
      <c r="H93" s="45"/>
      <c r="I93" s="46" t="str">
        <f t="shared" si="30"/>
        <v/>
      </c>
      <c r="J93" s="46" t="str">
        <f t="shared" si="31"/>
        <v/>
      </c>
      <c r="K93" s="47" t="str">
        <f t="shared" si="19"/>
        <v/>
      </c>
      <c r="L93" s="47" t="str">
        <f t="shared" si="20"/>
        <v/>
      </c>
      <c r="M93" s="48">
        <f t="shared" si="32"/>
        <v>0</v>
      </c>
      <c r="N93" s="46" t="str">
        <f t="shared" si="21"/>
        <v/>
      </c>
      <c r="O93" s="47" t="str">
        <f t="shared" si="22"/>
        <v/>
      </c>
      <c r="P93" s="47" t="str">
        <f t="shared" si="23"/>
        <v/>
      </c>
      <c r="Q93" s="48">
        <f t="shared" si="33"/>
        <v>0</v>
      </c>
      <c r="R93" s="2"/>
      <c r="AH93" s="57" t="str">
        <f>IF(G93&gt;1,IF($E$10&gt;0,100-(#REF!/(1+(AL93/#REF!)^#REF!)^#REF!+#REF!/(AL93-1))*100,100-(AL93*D$5+D$6)*100),"")</f>
        <v/>
      </c>
      <c r="AI93" s="21" t="str">
        <f t="shared" si="24"/>
        <v/>
      </c>
      <c r="AJ93" s="21" t="str">
        <f t="shared" si="25"/>
        <v/>
      </c>
      <c r="AK93" s="48">
        <f t="shared" si="26"/>
        <v>0</v>
      </c>
      <c r="AL93" s="58" t="str">
        <f t="shared" si="27"/>
        <v/>
      </c>
      <c r="AM93" s="59" t="str">
        <f t="shared" si="28"/>
        <v/>
      </c>
      <c r="AN93" s="59" t="str">
        <f t="shared" si="29"/>
        <v/>
      </c>
      <c r="AO93" s="60"/>
    </row>
    <row r="94" spans="3:41" x14ac:dyDescent="0.25">
      <c r="C94" s="82"/>
      <c r="D94" s="45"/>
      <c r="E94" s="83" t="str">
        <f t="shared" si="18"/>
        <v/>
      </c>
      <c r="F94" s="45"/>
      <c r="G94" s="45"/>
      <c r="H94" s="45"/>
      <c r="I94" s="46" t="str">
        <f t="shared" si="30"/>
        <v/>
      </c>
      <c r="J94" s="46" t="str">
        <f t="shared" si="31"/>
        <v/>
      </c>
      <c r="K94" s="47" t="str">
        <f t="shared" si="19"/>
        <v/>
      </c>
      <c r="L94" s="47" t="str">
        <f t="shared" si="20"/>
        <v/>
      </c>
      <c r="M94" s="48">
        <f t="shared" si="32"/>
        <v>0</v>
      </c>
      <c r="N94" s="46" t="str">
        <f t="shared" si="21"/>
        <v/>
      </c>
      <c r="O94" s="47" t="str">
        <f t="shared" si="22"/>
        <v/>
      </c>
      <c r="P94" s="47" t="str">
        <f t="shared" si="23"/>
        <v/>
      </c>
      <c r="Q94" s="48">
        <f t="shared" si="33"/>
        <v>0</v>
      </c>
      <c r="R94" s="2"/>
      <c r="AH94" s="57" t="str">
        <f>IF(G94&gt;1,IF($E$10&gt;0,100-(#REF!/(1+(AL94/#REF!)^#REF!)^#REF!+#REF!/(AL94-1))*100,100-(AL94*D$5+D$6)*100),"")</f>
        <v/>
      </c>
      <c r="AI94" s="21" t="str">
        <f t="shared" si="24"/>
        <v/>
      </c>
      <c r="AJ94" s="21" t="str">
        <f t="shared" si="25"/>
        <v/>
      </c>
      <c r="AK94" s="48">
        <f t="shared" si="26"/>
        <v>0</v>
      </c>
      <c r="AL94" s="58" t="str">
        <f t="shared" si="27"/>
        <v/>
      </c>
      <c r="AM94" s="59" t="str">
        <f t="shared" si="28"/>
        <v/>
      </c>
      <c r="AN94" s="59" t="str">
        <f t="shared" si="29"/>
        <v/>
      </c>
      <c r="AO94" s="60"/>
    </row>
    <row r="95" spans="3:41" x14ac:dyDescent="0.25">
      <c r="C95" s="82"/>
      <c r="D95" s="45"/>
      <c r="E95" s="83" t="str">
        <f t="shared" si="18"/>
        <v/>
      </c>
      <c r="F95" s="45"/>
      <c r="G95" s="45"/>
      <c r="H95" s="45"/>
      <c r="I95" s="46" t="str">
        <f t="shared" si="30"/>
        <v/>
      </c>
      <c r="J95" s="46" t="str">
        <f t="shared" si="31"/>
        <v/>
      </c>
      <c r="K95" s="47" t="str">
        <f t="shared" si="19"/>
        <v/>
      </c>
      <c r="L95" s="47" t="str">
        <f t="shared" si="20"/>
        <v/>
      </c>
      <c r="M95" s="48">
        <f t="shared" si="32"/>
        <v>0</v>
      </c>
      <c r="N95" s="46" t="str">
        <f t="shared" si="21"/>
        <v/>
      </c>
      <c r="O95" s="47" t="str">
        <f t="shared" si="22"/>
        <v/>
      </c>
      <c r="P95" s="47" t="str">
        <f t="shared" si="23"/>
        <v/>
      </c>
      <c r="Q95" s="48">
        <f t="shared" si="33"/>
        <v>0</v>
      </c>
      <c r="R95" s="2"/>
      <c r="AH95" s="57" t="str">
        <f>IF(G95&gt;1,IF($E$10&gt;0,100-(#REF!/(1+(AL95/#REF!)^#REF!)^#REF!+#REF!/(AL95-1))*100,100-(AL95*D$5+D$6)*100),"")</f>
        <v/>
      </c>
      <c r="AI95" s="21" t="str">
        <f t="shared" si="24"/>
        <v/>
      </c>
      <c r="AJ95" s="21" t="str">
        <f t="shared" si="25"/>
        <v/>
      </c>
      <c r="AK95" s="48">
        <f t="shared" si="26"/>
        <v>0</v>
      </c>
      <c r="AL95" s="58" t="str">
        <f t="shared" si="27"/>
        <v/>
      </c>
      <c r="AM95" s="59" t="str">
        <f t="shared" si="28"/>
        <v/>
      </c>
      <c r="AN95" s="59" t="str">
        <f t="shared" si="29"/>
        <v/>
      </c>
      <c r="AO95" s="60"/>
    </row>
    <row r="96" spans="3:41" x14ac:dyDescent="0.25">
      <c r="C96" s="82"/>
      <c r="D96" s="45"/>
      <c r="E96" s="83" t="str">
        <f t="shared" si="18"/>
        <v/>
      </c>
      <c r="F96" s="45"/>
      <c r="G96" s="45"/>
      <c r="H96" s="45"/>
      <c r="I96" s="46" t="str">
        <f t="shared" si="30"/>
        <v/>
      </c>
      <c r="J96" s="46" t="str">
        <f t="shared" si="31"/>
        <v/>
      </c>
      <c r="K96" s="47" t="str">
        <f t="shared" si="19"/>
        <v/>
      </c>
      <c r="L96" s="47" t="str">
        <f t="shared" si="20"/>
        <v/>
      </c>
      <c r="M96" s="48">
        <f t="shared" si="32"/>
        <v>0</v>
      </c>
      <c r="N96" s="46" t="str">
        <f t="shared" si="21"/>
        <v/>
      </c>
      <c r="O96" s="47" t="str">
        <f t="shared" si="22"/>
        <v/>
      </c>
      <c r="P96" s="47" t="str">
        <f t="shared" si="23"/>
        <v/>
      </c>
      <c r="Q96" s="48">
        <f t="shared" si="33"/>
        <v>0</v>
      </c>
      <c r="R96" s="2"/>
      <c r="AH96" s="57" t="str">
        <f>IF(G96&gt;1,IF($E$10&gt;0,100-(#REF!/(1+(AL96/#REF!)^#REF!)^#REF!+#REF!/(AL96-1))*100,100-(AL96*D$5+D$6)*100),"")</f>
        <v/>
      </c>
      <c r="AI96" s="21" t="str">
        <f t="shared" si="24"/>
        <v/>
      </c>
      <c r="AJ96" s="21" t="str">
        <f t="shared" si="25"/>
        <v/>
      </c>
      <c r="AK96" s="48">
        <f t="shared" si="26"/>
        <v>0</v>
      </c>
      <c r="AL96" s="58" t="str">
        <f t="shared" si="27"/>
        <v/>
      </c>
      <c r="AM96" s="59" t="str">
        <f t="shared" si="28"/>
        <v/>
      </c>
      <c r="AN96" s="59" t="str">
        <f t="shared" si="29"/>
        <v/>
      </c>
      <c r="AO96" s="60"/>
    </row>
    <row r="97" spans="3:41" x14ac:dyDescent="0.25">
      <c r="C97" s="82"/>
      <c r="D97" s="45"/>
      <c r="E97" s="83" t="str">
        <f t="shared" si="18"/>
        <v/>
      </c>
      <c r="F97" s="45"/>
      <c r="G97" s="45"/>
      <c r="H97" s="45"/>
      <c r="I97" s="46" t="str">
        <f t="shared" si="30"/>
        <v/>
      </c>
      <c r="J97" s="46" t="str">
        <f t="shared" si="31"/>
        <v/>
      </c>
      <c r="K97" s="47" t="str">
        <f t="shared" si="19"/>
        <v/>
      </c>
      <c r="L97" s="47" t="str">
        <f t="shared" si="20"/>
        <v/>
      </c>
      <c r="M97" s="48">
        <f t="shared" si="32"/>
        <v>0</v>
      </c>
      <c r="N97" s="46" t="str">
        <f t="shared" si="21"/>
        <v/>
      </c>
      <c r="O97" s="47" t="str">
        <f t="shared" si="22"/>
        <v/>
      </c>
      <c r="P97" s="47" t="str">
        <f t="shared" si="23"/>
        <v/>
      </c>
      <c r="Q97" s="48">
        <f t="shared" si="33"/>
        <v>0</v>
      </c>
      <c r="R97" s="2"/>
      <c r="AH97" s="57" t="str">
        <f>IF(G97&gt;1,IF($E$10&gt;0,100-(#REF!/(1+(AL97/#REF!)^#REF!)^#REF!+#REF!/(AL97-1))*100,100-(AL97*D$5+D$6)*100),"")</f>
        <v/>
      </c>
      <c r="AI97" s="21" t="str">
        <f t="shared" si="24"/>
        <v/>
      </c>
      <c r="AJ97" s="21" t="str">
        <f t="shared" si="25"/>
        <v/>
      </c>
      <c r="AK97" s="48">
        <f t="shared" si="26"/>
        <v>0</v>
      </c>
      <c r="AL97" s="58" t="str">
        <f t="shared" si="27"/>
        <v/>
      </c>
      <c r="AM97" s="59" t="str">
        <f t="shared" si="28"/>
        <v/>
      </c>
      <c r="AN97" s="59" t="str">
        <f t="shared" si="29"/>
        <v/>
      </c>
      <c r="AO97" s="60"/>
    </row>
    <row r="98" spans="3:41" x14ac:dyDescent="0.25">
      <c r="C98" s="82"/>
      <c r="D98" s="45"/>
      <c r="E98" s="83" t="str">
        <f t="shared" si="18"/>
        <v/>
      </c>
      <c r="F98" s="45"/>
      <c r="G98" s="45"/>
      <c r="H98" s="45"/>
      <c r="I98" s="46" t="str">
        <f t="shared" si="30"/>
        <v/>
      </c>
      <c r="J98" s="46" t="str">
        <f t="shared" si="31"/>
        <v/>
      </c>
      <c r="K98" s="47" t="str">
        <f t="shared" si="19"/>
        <v/>
      </c>
      <c r="L98" s="47" t="str">
        <f t="shared" si="20"/>
        <v/>
      </c>
      <c r="M98" s="48">
        <f t="shared" si="32"/>
        <v>0</v>
      </c>
      <c r="N98" s="46" t="str">
        <f t="shared" si="21"/>
        <v/>
      </c>
      <c r="O98" s="47" t="str">
        <f t="shared" si="22"/>
        <v/>
      </c>
      <c r="P98" s="47" t="str">
        <f t="shared" si="23"/>
        <v/>
      </c>
      <c r="Q98" s="48">
        <f t="shared" si="33"/>
        <v>0</v>
      </c>
      <c r="R98" s="2"/>
      <c r="AH98" s="57" t="str">
        <f>IF(G98&gt;1,IF($E$10&gt;0,100-(#REF!/(1+(AL98/#REF!)^#REF!)^#REF!+#REF!/(AL98-1))*100,100-(AL98*D$5+D$6)*100),"")</f>
        <v/>
      </c>
      <c r="AI98" s="21" t="str">
        <f t="shared" si="24"/>
        <v/>
      </c>
      <c r="AJ98" s="21" t="str">
        <f t="shared" si="25"/>
        <v/>
      </c>
      <c r="AK98" s="48">
        <f t="shared" si="26"/>
        <v>0</v>
      </c>
      <c r="AL98" s="58" t="str">
        <f t="shared" si="27"/>
        <v/>
      </c>
      <c r="AM98" s="59" t="str">
        <f t="shared" si="28"/>
        <v/>
      </c>
      <c r="AN98" s="59" t="str">
        <f t="shared" si="29"/>
        <v/>
      </c>
      <c r="AO98" s="60"/>
    </row>
    <row r="99" spans="3:41" x14ac:dyDescent="0.25">
      <c r="C99" s="82"/>
      <c r="D99" s="45"/>
      <c r="E99" s="83" t="str">
        <f t="shared" si="18"/>
        <v/>
      </c>
      <c r="F99" s="45"/>
      <c r="G99" s="45"/>
      <c r="H99" s="45"/>
      <c r="I99" s="46" t="str">
        <f t="shared" si="30"/>
        <v/>
      </c>
      <c r="J99" s="46" t="str">
        <f t="shared" si="31"/>
        <v/>
      </c>
      <c r="K99" s="47" t="str">
        <f t="shared" si="19"/>
        <v/>
      </c>
      <c r="L99" s="47" t="str">
        <f t="shared" si="20"/>
        <v/>
      </c>
      <c r="M99" s="48">
        <f t="shared" si="32"/>
        <v>0</v>
      </c>
      <c r="N99" s="46" t="str">
        <f t="shared" si="21"/>
        <v/>
      </c>
      <c r="O99" s="47" t="str">
        <f t="shared" si="22"/>
        <v/>
      </c>
      <c r="P99" s="47" t="str">
        <f t="shared" si="23"/>
        <v/>
      </c>
      <c r="Q99" s="48">
        <f t="shared" si="33"/>
        <v>0</v>
      </c>
      <c r="R99" s="2"/>
      <c r="AH99" s="57" t="str">
        <f>IF(G99&gt;1,IF($E$10&gt;0,100-(#REF!/(1+(AL99/#REF!)^#REF!)^#REF!+#REF!/(AL99-1))*100,100-(AL99*D$5+D$6)*100),"")</f>
        <v/>
      </c>
      <c r="AI99" s="21" t="str">
        <f t="shared" si="24"/>
        <v/>
      </c>
      <c r="AJ99" s="21" t="str">
        <f t="shared" si="25"/>
        <v/>
      </c>
      <c r="AK99" s="48">
        <f t="shared" si="26"/>
        <v>0</v>
      </c>
      <c r="AL99" s="58" t="str">
        <f t="shared" si="27"/>
        <v/>
      </c>
      <c r="AM99" s="59" t="str">
        <f t="shared" si="28"/>
        <v/>
      </c>
      <c r="AN99" s="59" t="str">
        <f t="shared" si="29"/>
        <v/>
      </c>
      <c r="AO99" s="60"/>
    </row>
    <row r="100" spans="3:41" x14ac:dyDescent="0.25">
      <c r="C100" s="82"/>
      <c r="D100" s="45"/>
      <c r="E100" s="83" t="str">
        <f t="shared" ref="E100:E163" si="34">IF(C100&gt;0,100-(C100),"")</f>
        <v/>
      </c>
      <c r="F100" s="45"/>
      <c r="G100" s="45"/>
      <c r="H100" s="45"/>
      <c r="I100" s="46" t="str">
        <f t="shared" si="30"/>
        <v/>
      </c>
      <c r="J100" s="46" t="str">
        <f t="shared" si="31"/>
        <v/>
      </c>
      <c r="K100" s="47" t="str">
        <f t="shared" si="19"/>
        <v/>
      </c>
      <c r="L100" s="47" t="str">
        <f t="shared" si="20"/>
        <v/>
      </c>
      <c r="M100" s="48">
        <f t="shared" si="32"/>
        <v>0</v>
      </c>
      <c r="N100" s="46" t="str">
        <f t="shared" si="21"/>
        <v/>
      </c>
      <c r="O100" s="47" t="str">
        <f t="shared" si="22"/>
        <v/>
      </c>
      <c r="P100" s="47" t="str">
        <f t="shared" si="23"/>
        <v/>
      </c>
      <c r="Q100" s="48">
        <f t="shared" si="33"/>
        <v>0</v>
      </c>
      <c r="R100" s="2"/>
      <c r="AH100" s="57" t="str">
        <f>IF(G100&gt;1,IF($E$10&gt;0,100-(#REF!/(1+(AL100/#REF!)^#REF!)^#REF!+#REF!/(AL100-1))*100,100-(AL100*D$5+D$6)*100),"")</f>
        <v/>
      </c>
      <c r="AI100" s="21" t="str">
        <f t="shared" si="24"/>
        <v/>
      </c>
      <c r="AJ100" s="21" t="str">
        <f t="shared" si="25"/>
        <v/>
      </c>
      <c r="AK100" s="48">
        <f t="shared" si="26"/>
        <v>0</v>
      </c>
      <c r="AL100" s="58" t="str">
        <f t="shared" si="27"/>
        <v/>
      </c>
      <c r="AM100" s="59" t="str">
        <f t="shared" si="28"/>
        <v/>
      </c>
      <c r="AN100" s="59" t="str">
        <f t="shared" si="29"/>
        <v/>
      </c>
      <c r="AO100" s="60"/>
    </row>
    <row r="101" spans="3:41" x14ac:dyDescent="0.25">
      <c r="C101" s="82"/>
      <c r="D101" s="45"/>
      <c r="E101" s="83" t="str">
        <f t="shared" si="34"/>
        <v/>
      </c>
      <c r="F101" s="45"/>
      <c r="G101" s="45"/>
      <c r="H101" s="45"/>
      <c r="I101" s="46" t="str">
        <f t="shared" si="30"/>
        <v/>
      </c>
      <c r="J101" s="46" t="str">
        <f t="shared" si="31"/>
        <v/>
      </c>
      <c r="K101" s="47" t="str">
        <f t="shared" si="19"/>
        <v/>
      </c>
      <c r="L101" s="47" t="str">
        <f t="shared" si="20"/>
        <v/>
      </c>
      <c r="M101" s="48">
        <f t="shared" si="32"/>
        <v>0</v>
      </c>
      <c r="N101" s="46" t="str">
        <f t="shared" si="21"/>
        <v/>
      </c>
      <c r="O101" s="47" t="str">
        <f t="shared" si="22"/>
        <v/>
      </c>
      <c r="P101" s="47" t="str">
        <f t="shared" si="23"/>
        <v/>
      </c>
      <c r="Q101" s="48">
        <f t="shared" si="33"/>
        <v>0</v>
      </c>
      <c r="R101" s="2"/>
      <c r="AH101" s="57" t="str">
        <f>IF(G101&gt;1,IF($E$10&gt;0,100-(#REF!/(1+(AL101/#REF!)^#REF!)^#REF!+#REF!/(AL101-1))*100,100-(AL101*D$5+D$6)*100),"")</f>
        <v/>
      </c>
      <c r="AI101" s="21" t="str">
        <f t="shared" si="24"/>
        <v/>
      </c>
      <c r="AJ101" s="21" t="str">
        <f t="shared" si="25"/>
        <v/>
      </c>
      <c r="AK101" s="48">
        <f t="shared" si="26"/>
        <v>0</v>
      </c>
      <c r="AL101" s="58" t="str">
        <f t="shared" si="27"/>
        <v/>
      </c>
      <c r="AM101" s="59" t="str">
        <f t="shared" si="28"/>
        <v/>
      </c>
      <c r="AN101" s="59" t="str">
        <f t="shared" si="29"/>
        <v/>
      </c>
      <c r="AO101" s="60"/>
    </row>
    <row r="102" spans="3:41" x14ac:dyDescent="0.25">
      <c r="C102" s="82"/>
      <c r="D102" s="45"/>
      <c r="E102" s="83" t="str">
        <f t="shared" si="34"/>
        <v/>
      </c>
      <c r="F102" s="45"/>
      <c r="G102" s="45"/>
      <c r="H102" s="45"/>
      <c r="I102" s="46" t="str">
        <f t="shared" si="30"/>
        <v/>
      </c>
      <c r="J102" s="46" t="str">
        <f t="shared" si="31"/>
        <v/>
      </c>
      <c r="K102" s="47" t="str">
        <f t="shared" si="19"/>
        <v/>
      </c>
      <c r="L102" s="47" t="str">
        <f t="shared" si="20"/>
        <v/>
      </c>
      <c r="M102" s="48">
        <f t="shared" si="32"/>
        <v>0</v>
      </c>
      <c r="N102" s="46" t="str">
        <f t="shared" si="21"/>
        <v/>
      </c>
      <c r="O102" s="47" t="str">
        <f t="shared" si="22"/>
        <v/>
      </c>
      <c r="P102" s="47" t="str">
        <f t="shared" si="23"/>
        <v/>
      </c>
      <c r="Q102" s="48">
        <f t="shared" si="33"/>
        <v>0</v>
      </c>
      <c r="R102" s="2"/>
      <c r="AH102" s="57" t="str">
        <f>IF(G102&gt;1,IF($E$10&gt;0,100-(#REF!/(1+(AL102/#REF!)^#REF!)^#REF!+#REF!/(AL102-1))*100,100-(AL102*D$5+D$6)*100),"")</f>
        <v/>
      </c>
      <c r="AI102" s="21" t="str">
        <f t="shared" si="24"/>
        <v/>
      </c>
      <c r="AJ102" s="21" t="str">
        <f t="shared" si="25"/>
        <v/>
      </c>
      <c r="AK102" s="48">
        <f t="shared" si="26"/>
        <v>0</v>
      </c>
      <c r="AL102" s="58" t="str">
        <f t="shared" si="27"/>
        <v/>
      </c>
      <c r="AM102" s="59" t="str">
        <f t="shared" si="28"/>
        <v/>
      </c>
      <c r="AN102" s="59" t="str">
        <f t="shared" si="29"/>
        <v/>
      </c>
      <c r="AO102" s="60"/>
    </row>
    <row r="103" spans="3:41" x14ac:dyDescent="0.25">
      <c r="C103" s="82"/>
      <c r="D103" s="45"/>
      <c r="E103" s="83" t="str">
        <f t="shared" si="34"/>
        <v/>
      </c>
      <c r="F103" s="45"/>
      <c r="G103" s="45"/>
      <c r="H103" s="45"/>
      <c r="I103" s="46" t="str">
        <f t="shared" si="30"/>
        <v/>
      </c>
      <c r="J103" s="46" t="str">
        <f t="shared" si="31"/>
        <v/>
      </c>
      <c r="K103" s="47" t="str">
        <f t="shared" si="19"/>
        <v/>
      </c>
      <c r="L103" s="47" t="str">
        <f t="shared" si="20"/>
        <v/>
      </c>
      <c r="M103" s="48">
        <f t="shared" si="32"/>
        <v>0</v>
      </c>
      <c r="N103" s="46" t="str">
        <f t="shared" si="21"/>
        <v/>
      </c>
      <c r="O103" s="47" t="str">
        <f t="shared" si="22"/>
        <v/>
      </c>
      <c r="P103" s="47" t="str">
        <f t="shared" si="23"/>
        <v/>
      </c>
      <c r="Q103" s="48">
        <f t="shared" si="33"/>
        <v>0</v>
      </c>
      <c r="R103" s="2"/>
      <c r="AH103" s="57" t="str">
        <f>IF(G103&gt;1,IF($E$10&gt;0,100-(#REF!/(1+(AL103/#REF!)^#REF!)^#REF!+#REF!/(AL103-1))*100,100-(AL103*D$5+D$6)*100),"")</f>
        <v/>
      </c>
      <c r="AI103" s="21" t="str">
        <f t="shared" si="24"/>
        <v/>
      </c>
      <c r="AJ103" s="21" t="str">
        <f t="shared" si="25"/>
        <v/>
      </c>
      <c r="AK103" s="48">
        <f t="shared" si="26"/>
        <v>0</v>
      </c>
      <c r="AL103" s="58" t="str">
        <f t="shared" si="27"/>
        <v/>
      </c>
      <c r="AM103" s="59" t="str">
        <f t="shared" si="28"/>
        <v/>
      </c>
      <c r="AN103" s="59" t="str">
        <f t="shared" si="29"/>
        <v/>
      </c>
      <c r="AO103" s="60"/>
    </row>
    <row r="104" spans="3:41" x14ac:dyDescent="0.25">
      <c r="C104" s="82"/>
      <c r="D104" s="45"/>
      <c r="E104" s="83" t="str">
        <f t="shared" si="34"/>
        <v/>
      </c>
      <c r="F104" s="45"/>
      <c r="G104" s="45"/>
      <c r="H104" s="45"/>
      <c r="I104" s="46" t="str">
        <f t="shared" si="30"/>
        <v/>
      </c>
      <c r="J104" s="46" t="str">
        <f t="shared" si="31"/>
        <v/>
      </c>
      <c r="K104" s="47" t="str">
        <f t="shared" si="19"/>
        <v/>
      </c>
      <c r="L104" s="47" t="str">
        <f t="shared" si="20"/>
        <v/>
      </c>
      <c r="M104" s="48">
        <f t="shared" si="32"/>
        <v>0</v>
      </c>
      <c r="N104" s="46" t="str">
        <f t="shared" si="21"/>
        <v/>
      </c>
      <c r="O104" s="47" t="str">
        <f t="shared" si="22"/>
        <v/>
      </c>
      <c r="P104" s="47" t="str">
        <f t="shared" si="23"/>
        <v/>
      </c>
      <c r="Q104" s="48">
        <f t="shared" si="33"/>
        <v>0</v>
      </c>
      <c r="R104" s="2"/>
      <c r="AH104" s="57" t="str">
        <f>IF(G104&gt;1,IF($E$10&gt;0,100-(#REF!/(1+(AL104/#REF!)^#REF!)^#REF!+#REF!/(AL104-1))*100,100-(AL104*D$5+D$6)*100),"")</f>
        <v/>
      </c>
      <c r="AI104" s="21" t="str">
        <f t="shared" si="24"/>
        <v/>
      </c>
      <c r="AJ104" s="21" t="str">
        <f t="shared" si="25"/>
        <v/>
      </c>
      <c r="AK104" s="48">
        <f t="shared" si="26"/>
        <v>0</v>
      </c>
      <c r="AL104" s="58" t="str">
        <f t="shared" si="27"/>
        <v/>
      </c>
      <c r="AM104" s="59" t="str">
        <f t="shared" si="28"/>
        <v/>
      </c>
      <c r="AN104" s="59" t="str">
        <f t="shared" si="29"/>
        <v/>
      </c>
      <c r="AO104" s="60"/>
    </row>
    <row r="105" spans="3:41" x14ac:dyDescent="0.25">
      <c r="C105" s="82"/>
      <c r="D105" s="45"/>
      <c r="E105" s="83" t="str">
        <f t="shared" si="34"/>
        <v/>
      </c>
      <c r="F105" s="45"/>
      <c r="G105" s="45"/>
      <c r="H105" s="45"/>
      <c r="I105" s="46" t="str">
        <f t="shared" si="30"/>
        <v/>
      </c>
      <c r="J105" s="46" t="str">
        <f t="shared" si="31"/>
        <v/>
      </c>
      <c r="K105" s="47" t="str">
        <f t="shared" si="19"/>
        <v/>
      </c>
      <c r="L105" s="47" t="str">
        <f t="shared" si="20"/>
        <v/>
      </c>
      <c r="M105" s="48">
        <f t="shared" si="32"/>
        <v>0</v>
      </c>
      <c r="N105" s="46" t="str">
        <f t="shared" si="21"/>
        <v/>
      </c>
      <c r="O105" s="47" t="str">
        <f t="shared" si="22"/>
        <v/>
      </c>
      <c r="P105" s="47" t="str">
        <f t="shared" si="23"/>
        <v/>
      </c>
      <c r="Q105" s="48">
        <f t="shared" si="33"/>
        <v>0</v>
      </c>
      <c r="R105" s="2"/>
      <c r="AH105" s="57" t="str">
        <f>IF(G105&gt;1,IF($E$10&gt;0,100-(#REF!/(1+(AL105/#REF!)^#REF!)^#REF!+#REF!/(AL105-1))*100,100-(AL105*D$5+D$6)*100),"")</f>
        <v/>
      </c>
      <c r="AI105" s="21" t="str">
        <f t="shared" si="24"/>
        <v/>
      </c>
      <c r="AJ105" s="21" t="str">
        <f t="shared" si="25"/>
        <v/>
      </c>
      <c r="AK105" s="48">
        <f t="shared" si="26"/>
        <v>0</v>
      </c>
      <c r="AL105" s="58" t="str">
        <f t="shared" si="27"/>
        <v/>
      </c>
      <c r="AM105" s="59" t="str">
        <f t="shared" si="28"/>
        <v/>
      </c>
      <c r="AN105" s="59" t="str">
        <f t="shared" si="29"/>
        <v/>
      </c>
      <c r="AO105" s="60"/>
    </row>
    <row r="106" spans="3:41" x14ac:dyDescent="0.25">
      <c r="C106" s="82"/>
      <c r="D106" s="45"/>
      <c r="E106" s="83" t="str">
        <f t="shared" si="34"/>
        <v/>
      </c>
      <c r="F106" s="45"/>
      <c r="G106" s="45"/>
      <c r="H106" s="45"/>
      <c r="I106" s="46" t="str">
        <f t="shared" si="30"/>
        <v/>
      </c>
      <c r="J106" s="46" t="str">
        <f t="shared" si="31"/>
        <v/>
      </c>
      <c r="K106" s="47" t="str">
        <f t="shared" si="19"/>
        <v/>
      </c>
      <c r="L106" s="47" t="str">
        <f t="shared" si="20"/>
        <v/>
      </c>
      <c r="M106" s="48">
        <f t="shared" si="32"/>
        <v>0</v>
      </c>
      <c r="N106" s="46" t="str">
        <f t="shared" si="21"/>
        <v/>
      </c>
      <c r="O106" s="47" t="str">
        <f t="shared" si="22"/>
        <v/>
      </c>
      <c r="P106" s="47" t="str">
        <f t="shared" si="23"/>
        <v/>
      </c>
      <c r="Q106" s="48">
        <f t="shared" si="33"/>
        <v>0</v>
      </c>
      <c r="R106" s="2"/>
      <c r="AH106" s="57" t="str">
        <f>IF(G106&gt;1,IF($E$10&gt;0,100-(#REF!/(1+(AL106/#REF!)^#REF!)^#REF!+#REF!/(AL106-1))*100,100-(AL106*D$5+D$6)*100),"")</f>
        <v/>
      </c>
      <c r="AI106" s="21" t="str">
        <f t="shared" si="24"/>
        <v/>
      </c>
      <c r="AJ106" s="21" t="str">
        <f t="shared" si="25"/>
        <v/>
      </c>
      <c r="AK106" s="48">
        <f t="shared" si="26"/>
        <v>0</v>
      </c>
      <c r="AL106" s="58" t="str">
        <f t="shared" si="27"/>
        <v/>
      </c>
      <c r="AM106" s="59" t="str">
        <f t="shared" si="28"/>
        <v/>
      </c>
      <c r="AN106" s="59" t="str">
        <f t="shared" si="29"/>
        <v/>
      </c>
      <c r="AO106" s="60"/>
    </row>
    <row r="107" spans="3:41" x14ac:dyDescent="0.25">
      <c r="C107" s="82"/>
      <c r="D107" s="45"/>
      <c r="E107" s="83" t="str">
        <f t="shared" si="34"/>
        <v/>
      </c>
      <c r="F107" s="45"/>
      <c r="G107" s="45"/>
      <c r="H107" s="45"/>
      <c r="I107" s="46" t="str">
        <f t="shared" si="30"/>
        <v/>
      </c>
      <c r="J107" s="46" t="str">
        <f t="shared" si="31"/>
        <v/>
      </c>
      <c r="K107" s="47" t="str">
        <f t="shared" si="19"/>
        <v/>
      </c>
      <c r="L107" s="47" t="str">
        <f t="shared" si="20"/>
        <v/>
      </c>
      <c r="M107" s="48">
        <f t="shared" si="32"/>
        <v>0</v>
      </c>
      <c r="N107" s="46" t="str">
        <f t="shared" si="21"/>
        <v/>
      </c>
      <c r="O107" s="47" t="str">
        <f t="shared" si="22"/>
        <v/>
      </c>
      <c r="P107" s="47" t="str">
        <f t="shared" si="23"/>
        <v/>
      </c>
      <c r="Q107" s="48">
        <f t="shared" si="33"/>
        <v>0</v>
      </c>
      <c r="R107" s="2"/>
      <c r="AH107" s="57" t="str">
        <f>IF(G107&gt;1,IF($E$10&gt;0,100-(#REF!/(1+(AL107/#REF!)^#REF!)^#REF!+#REF!/(AL107-1))*100,100-(AL107*D$5+D$6)*100),"")</f>
        <v/>
      </c>
      <c r="AI107" s="21" t="str">
        <f t="shared" si="24"/>
        <v/>
      </c>
      <c r="AJ107" s="21" t="str">
        <f t="shared" si="25"/>
        <v/>
      </c>
      <c r="AK107" s="48">
        <f t="shared" si="26"/>
        <v>0</v>
      </c>
      <c r="AL107" s="58" t="str">
        <f t="shared" si="27"/>
        <v/>
      </c>
      <c r="AM107" s="59" t="str">
        <f t="shared" si="28"/>
        <v/>
      </c>
      <c r="AN107" s="59" t="str">
        <f t="shared" si="29"/>
        <v/>
      </c>
      <c r="AO107" s="60"/>
    </row>
    <row r="108" spans="3:41" x14ac:dyDescent="0.25">
      <c r="C108" s="82"/>
      <c r="D108" s="45"/>
      <c r="E108" s="83" t="str">
        <f t="shared" si="34"/>
        <v/>
      </c>
      <c r="F108" s="45"/>
      <c r="G108" s="45"/>
      <c r="H108" s="45"/>
      <c r="I108" s="46" t="str">
        <f t="shared" si="30"/>
        <v/>
      </c>
      <c r="J108" s="46" t="str">
        <f t="shared" si="31"/>
        <v/>
      </c>
      <c r="K108" s="47" t="str">
        <f t="shared" si="19"/>
        <v/>
      </c>
      <c r="L108" s="47" t="str">
        <f t="shared" si="20"/>
        <v/>
      </c>
      <c r="M108" s="48">
        <f t="shared" si="32"/>
        <v>0</v>
      </c>
      <c r="N108" s="46" t="str">
        <f t="shared" si="21"/>
        <v/>
      </c>
      <c r="O108" s="47" t="str">
        <f t="shared" si="22"/>
        <v/>
      </c>
      <c r="P108" s="47" t="str">
        <f t="shared" si="23"/>
        <v/>
      </c>
      <c r="Q108" s="48">
        <f t="shared" si="33"/>
        <v>0</v>
      </c>
      <c r="R108" s="2"/>
      <c r="AH108" s="57" t="str">
        <f>IF(G108&gt;1,IF($E$10&gt;0,100-(#REF!/(1+(AL108/#REF!)^#REF!)^#REF!+#REF!/(AL108-1))*100,100-(AL108*D$5+D$6)*100),"")</f>
        <v/>
      </c>
      <c r="AI108" s="21" t="str">
        <f t="shared" si="24"/>
        <v/>
      </c>
      <c r="AJ108" s="21" t="str">
        <f t="shared" si="25"/>
        <v/>
      </c>
      <c r="AK108" s="48">
        <f t="shared" si="26"/>
        <v>0</v>
      </c>
      <c r="AL108" s="58" t="str">
        <f t="shared" si="27"/>
        <v/>
      </c>
      <c r="AM108" s="59" t="str">
        <f t="shared" si="28"/>
        <v/>
      </c>
      <c r="AN108" s="59" t="str">
        <f t="shared" si="29"/>
        <v/>
      </c>
      <c r="AO108" s="60"/>
    </row>
    <row r="109" spans="3:41" x14ac:dyDescent="0.25">
      <c r="C109" s="82"/>
      <c r="D109" s="45"/>
      <c r="E109" s="83" t="str">
        <f t="shared" si="34"/>
        <v/>
      </c>
      <c r="F109" s="45"/>
      <c r="G109" s="45"/>
      <c r="H109" s="45"/>
      <c r="I109" s="46" t="str">
        <f t="shared" si="30"/>
        <v/>
      </c>
      <c r="J109" s="46" t="str">
        <f t="shared" si="31"/>
        <v/>
      </c>
      <c r="K109" s="47" t="str">
        <f t="shared" si="19"/>
        <v/>
      </c>
      <c r="L109" s="47" t="str">
        <f t="shared" si="20"/>
        <v/>
      </c>
      <c r="M109" s="48">
        <f t="shared" si="32"/>
        <v>0</v>
      </c>
      <c r="N109" s="46" t="str">
        <f t="shared" si="21"/>
        <v/>
      </c>
      <c r="O109" s="47" t="str">
        <f t="shared" si="22"/>
        <v/>
      </c>
      <c r="P109" s="47" t="str">
        <f t="shared" si="23"/>
        <v/>
      </c>
      <c r="Q109" s="48">
        <f t="shared" si="33"/>
        <v>0</v>
      </c>
      <c r="R109" s="2"/>
      <c r="AH109" s="57" t="str">
        <f>IF(G109&gt;1,IF($E$10&gt;0,100-(#REF!/(1+(AL109/#REF!)^#REF!)^#REF!+#REF!/(AL109-1))*100,100-(AL109*D$5+D$6)*100),"")</f>
        <v/>
      </c>
      <c r="AI109" s="21" t="str">
        <f t="shared" si="24"/>
        <v/>
      </c>
      <c r="AJ109" s="21" t="str">
        <f t="shared" si="25"/>
        <v/>
      </c>
      <c r="AK109" s="48">
        <f t="shared" si="26"/>
        <v>0</v>
      </c>
      <c r="AL109" s="58" t="str">
        <f t="shared" si="27"/>
        <v/>
      </c>
      <c r="AM109" s="59" t="str">
        <f t="shared" si="28"/>
        <v/>
      </c>
      <c r="AN109" s="59" t="str">
        <f t="shared" si="29"/>
        <v/>
      </c>
      <c r="AO109" s="60"/>
    </row>
    <row r="110" spans="3:41" x14ac:dyDescent="0.25">
      <c r="C110" s="82"/>
      <c r="D110" s="45"/>
      <c r="E110" s="83" t="str">
        <f t="shared" si="34"/>
        <v/>
      </c>
      <c r="F110" s="45"/>
      <c r="G110" s="45"/>
      <c r="H110" s="45"/>
      <c r="I110" s="46" t="str">
        <f t="shared" si="30"/>
        <v/>
      </c>
      <c r="J110" s="46" t="str">
        <f t="shared" si="31"/>
        <v/>
      </c>
      <c r="K110" s="47" t="str">
        <f t="shared" si="19"/>
        <v/>
      </c>
      <c r="L110" s="47" t="str">
        <f t="shared" si="20"/>
        <v/>
      </c>
      <c r="M110" s="48">
        <f t="shared" si="32"/>
        <v>0</v>
      </c>
      <c r="N110" s="46" t="str">
        <f t="shared" si="21"/>
        <v/>
      </c>
      <c r="O110" s="47" t="str">
        <f t="shared" si="22"/>
        <v/>
      </c>
      <c r="P110" s="47" t="str">
        <f t="shared" si="23"/>
        <v/>
      </c>
      <c r="Q110" s="48">
        <f t="shared" si="33"/>
        <v>0</v>
      </c>
      <c r="R110" s="2"/>
      <c r="AH110" s="57" t="str">
        <f>IF(G110&gt;1,IF($E$10&gt;0,100-(#REF!/(1+(AL110/#REF!)^#REF!)^#REF!+#REF!/(AL110-1))*100,100-(AL110*D$5+D$6)*100),"")</f>
        <v/>
      </c>
      <c r="AI110" s="21" t="str">
        <f t="shared" si="24"/>
        <v/>
      </c>
      <c r="AJ110" s="21" t="str">
        <f t="shared" si="25"/>
        <v/>
      </c>
      <c r="AK110" s="48">
        <f t="shared" si="26"/>
        <v>0</v>
      </c>
      <c r="AL110" s="58" t="str">
        <f t="shared" si="27"/>
        <v/>
      </c>
      <c r="AM110" s="59" t="str">
        <f t="shared" si="28"/>
        <v/>
      </c>
      <c r="AN110" s="59" t="str">
        <f t="shared" si="29"/>
        <v/>
      </c>
      <c r="AO110" s="60"/>
    </row>
    <row r="111" spans="3:41" x14ac:dyDescent="0.25">
      <c r="C111" s="82"/>
      <c r="D111" s="45"/>
      <c r="E111" s="83" t="str">
        <f t="shared" si="34"/>
        <v/>
      </c>
      <c r="F111" s="45"/>
      <c r="G111" s="45"/>
      <c r="H111" s="45"/>
      <c r="I111" s="46" t="str">
        <f t="shared" si="30"/>
        <v/>
      </c>
      <c r="J111" s="46" t="str">
        <f t="shared" si="31"/>
        <v/>
      </c>
      <c r="K111" s="47" t="str">
        <f t="shared" si="19"/>
        <v/>
      </c>
      <c r="L111" s="47" t="str">
        <f t="shared" si="20"/>
        <v/>
      </c>
      <c r="M111" s="48">
        <f t="shared" si="32"/>
        <v>0</v>
      </c>
      <c r="N111" s="46" t="str">
        <f t="shared" si="21"/>
        <v/>
      </c>
      <c r="O111" s="47" t="str">
        <f t="shared" si="22"/>
        <v/>
      </c>
      <c r="P111" s="47" t="str">
        <f t="shared" si="23"/>
        <v/>
      </c>
      <c r="Q111" s="48">
        <f t="shared" si="33"/>
        <v>0</v>
      </c>
      <c r="R111" s="2"/>
      <c r="AH111" s="57" t="str">
        <f>IF(G111&gt;1,IF($E$10&gt;0,100-(#REF!/(1+(AL111/#REF!)^#REF!)^#REF!+#REF!/(AL111-1))*100,100-(AL111*D$5+D$6)*100),"")</f>
        <v/>
      </c>
      <c r="AI111" s="21" t="str">
        <f t="shared" si="24"/>
        <v/>
      </c>
      <c r="AJ111" s="21" t="str">
        <f t="shared" si="25"/>
        <v/>
      </c>
      <c r="AK111" s="48">
        <f t="shared" si="26"/>
        <v>0</v>
      </c>
      <c r="AL111" s="58" t="str">
        <f t="shared" si="27"/>
        <v/>
      </c>
      <c r="AM111" s="59" t="str">
        <f t="shared" si="28"/>
        <v/>
      </c>
      <c r="AN111" s="59" t="str">
        <f t="shared" si="29"/>
        <v/>
      </c>
      <c r="AO111" s="60"/>
    </row>
    <row r="112" spans="3:41" x14ac:dyDescent="0.25">
      <c r="C112" s="82"/>
      <c r="D112" s="45"/>
      <c r="E112" s="83" t="str">
        <f t="shared" si="34"/>
        <v/>
      </c>
      <c r="F112" s="45"/>
      <c r="G112" s="45"/>
      <c r="H112" s="45"/>
      <c r="I112" s="46" t="str">
        <f t="shared" si="30"/>
        <v/>
      </c>
      <c r="J112" s="46" t="str">
        <f t="shared" si="31"/>
        <v/>
      </c>
      <c r="K112" s="47" t="str">
        <f t="shared" si="19"/>
        <v/>
      </c>
      <c r="L112" s="47" t="str">
        <f t="shared" si="20"/>
        <v/>
      </c>
      <c r="M112" s="48">
        <f t="shared" si="32"/>
        <v>0</v>
      </c>
      <c r="N112" s="46" t="str">
        <f t="shared" si="21"/>
        <v/>
      </c>
      <c r="O112" s="47" t="str">
        <f t="shared" si="22"/>
        <v/>
      </c>
      <c r="P112" s="47" t="str">
        <f t="shared" si="23"/>
        <v/>
      </c>
      <c r="Q112" s="48">
        <f t="shared" si="33"/>
        <v>0</v>
      </c>
      <c r="R112" s="2"/>
      <c r="AH112" s="57" t="str">
        <f>IF(G112&gt;1,IF($E$10&gt;0,100-(#REF!/(1+(AL112/#REF!)^#REF!)^#REF!+#REF!/(AL112-1))*100,100-(AL112*D$5+D$6)*100),"")</f>
        <v/>
      </c>
      <c r="AI112" s="21" t="str">
        <f t="shared" si="24"/>
        <v/>
      </c>
      <c r="AJ112" s="21" t="str">
        <f t="shared" si="25"/>
        <v/>
      </c>
      <c r="AK112" s="48">
        <f t="shared" si="26"/>
        <v>0</v>
      </c>
      <c r="AL112" s="58" t="str">
        <f t="shared" si="27"/>
        <v/>
      </c>
      <c r="AM112" s="59" t="str">
        <f t="shared" si="28"/>
        <v/>
      </c>
      <c r="AN112" s="59" t="str">
        <f t="shared" si="29"/>
        <v/>
      </c>
      <c r="AO112" s="60"/>
    </row>
    <row r="113" spans="3:41" x14ac:dyDescent="0.25">
      <c r="C113" s="82"/>
      <c r="D113" s="45"/>
      <c r="E113" s="83" t="str">
        <f t="shared" si="34"/>
        <v/>
      </c>
      <c r="F113" s="45"/>
      <c r="G113" s="45"/>
      <c r="H113" s="45"/>
      <c r="I113" s="46" t="str">
        <f t="shared" si="30"/>
        <v/>
      </c>
      <c r="J113" s="46" t="str">
        <f t="shared" si="31"/>
        <v/>
      </c>
      <c r="K113" s="47" t="str">
        <f t="shared" si="19"/>
        <v/>
      </c>
      <c r="L113" s="47" t="str">
        <f t="shared" si="20"/>
        <v/>
      </c>
      <c r="M113" s="48">
        <f t="shared" si="32"/>
        <v>0</v>
      </c>
      <c r="N113" s="46" t="str">
        <f t="shared" si="21"/>
        <v/>
      </c>
      <c r="O113" s="47" t="str">
        <f t="shared" si="22"/>
        <v/>
      </c>
      <c r="P113" s="47" t="str">
        <f t="shared" si="23"/>
        <v/>
      </c>
      <c r="Q113" s="48">
        <f t="shared" si="33"/>
        <v>0</v>
      </c>
      <c r="R113" s="2"/>
      <c r="AH113" s="57" t="str">
        <f>IF(G113&gt;1,IF($E$10&gt;0,100-(#REF!/(1+(AL113/#REF!)^#REF!)^#REF!+#REF!/(AL113-1))*100,100-(AL113*D$5+D$6)*100),"")</f>
        <v/>
      </c>
      <c r="AI113" s="21" t="str">
        <f t="shared" si="24"/>
        <v/>
      </c>
      <c r="AJ113" s="21" t="str">
        <f t="shared" si="25"/>
        <v/>
      </c>
      <c r="AK113" s="48">
        <f t="shared" si="26"/>
        <v>0</v>
      </c>
      <c r="AL113" s="58" t="str">
        <f t="shared" si="27"/>
        <v/>
      </c>
      <c r="AM113" s="59" t="str">
        <f t="shared" si="28"/>
        <v/>
      </c>
      <c r="AN113" s="59" t="str">
        <f t="shared" si="29"/>
        <v/>
      </c>
      <c r="AO113" s="60"/>
    </row>
    <row r="114" spans="3:41" x14ac:dyDescent="0.25">
      <c r="C114" s="82"/>
      <c r="D114" s="45"/>
      <c r="E114" s="83" t="str">
        <f t="shared" si="34"/>
        <v/>
      </c>
      <c r="F114" s="45"/>
      <c r="G114" s="45"/>
      <c r="H114" s="45"/>
      <c r="I114" s="46" t="str">
        <f t="shared" si="30"/>
        <v/>
      </c>
      <c r="J114" s="46" t="str">
        <f t="shared" si="31"/>
        <v/>
      </c>
      <c r="K114" s="47" t="str">
        <f t="shared" si="19"/>
        <v/>
      </c>
      <c r="L114" s="47" t="str">
        <f t="shared" si="20"/>
        <v/>
      </c>
      <c r="M114" s="48">
        <f t="shared" si="32"/>
        <v>0</v>
      </c>
      <c r="N114" s="46" t="str">
        <f t="shared" si="21"/>
        <v/>
      </c>
      <c r="O114" s="47" t="str">
        <f t="shared" si="22"/>
        <v/>
      </c>
      <c r="P114" s="47" t="str">
        <f t="shared" si="23"/>
        <v/>
      </c>
      <c r="Q114" s="48">
        <f t="shared" si="33"/>
        <v>0</v>
      </c>
      <c r="R114" s="2"/>
      <c r="AH114" s="57" t="str">
        <f>IF(G114&gt;1,IF($E$10&gt;0,100-(#REF!/(1+(AL114/#REF!)^#REF!)^#REF!+#REF!/(AL114-1))*100,100-(AL114*D$5+D$6)*100),"")</f>
        <v/>
      </c>
      <c r="AI114" s="21" t="str">
        <f t="shared" si="24"/>
        <v/>
      </c>
      <c r="AJ114" s="21" t="str">
        <f t="shared" si="25"/>
        <v/>
      </c>
      <c r="AK114" s="48">
        <f t="shared" si="26"/>
        <v>0</v>
      </c>
      <c r="AL114" s="58" t="str">
        <f t="shared" si="27"/>
        <v/>
      </c>
      <c r="AM114" s="59" t="str">
        <f t="shared" si="28"/>
        <v/>
      </c>
      <c r="AN114" s="59" t="str">
        <f t="shared" si="29"/>
        <v/>
      </c>
      <c r="AO114" s="60"/>
    </row>
    <row r="115" spans="3:41" x14ac:dyDescent="0.25">
      <c r="C115" s="82"/>
      <c r="D115" s="45"/>
      <c r="E115" s="83" t="str">
        <f t="shared" si="34"/>
        <v/>
      </c>
      <c r="F115" s="45"/>
      <c r="G115" s="45"/>
      <c r="H115" s="45"/>
      <c r="I115" s="46" t="str">
        <f t="shared" si="30"/>
        <v/>
      </c>
      <c r="J115" s="46" t="str">
        <f t="shared" si="31"/>
        <v/>
      </c>
      <c r="K115" s="47" t="str">
        <f t="shared" si="19"/>
        <v/>
      </c>
      <c r="L115" s="47" t="str">
        <f t="shared" si="20"/>
        <v/>
      </c>
      <c r="M115" s="48">
        <f t="shared" si="32"/>
        <v>0</v>
      </c>
      <c r="N115" s="46" t="str">
        <f t="shared" si="21"/>
        <v/>
      </c>
      <c r="O115" s="47" t="str">
        <f t="shared" si="22"/>
        <v/>
      </c>
      <c r="P115" s="47" t="str">
        <f t="shared" si="23"/>
        <v/>
      </c>
      <c r="Q115" s="48">
        <f t="shared" si="33"/>
        <v>0</v>
      </c>
      <c r="R115" s="2"/>
      <c r="AH115" s="57" t="str">
        <f>IF(G115&gt;1,IF($E$10&gt;0,100-(#REF!/(1+(AL115/#REF!)^#REF!)^#REF!+#REF!/(AL115-1))*100,100-(AL115*D$5+D$6)*100),"")</f>
        <v/>
      </c>
      <c r="AI115" s="21" t="str">
        <f t="shared" si="24"/>
        <v/>
      </c>
      <c r="AJ115" s="21" t="str">
        <f t="shared" si="25"/>
        <v/>
      </c>
      <c r="AK115" s="48">
        <f t="shared" si="26"/>
        <v>0</v>
      </c>
      <c r="AL115" s="58" t="str">
        <f t="shared" si="27"/>
        <v/>
      </c>
      <c r="AM115" s="59" t="str">
        <f t="shared" si="28"/>
        <v/>
      </c>
      <c r="AN115" s="59" t="str">
        <f t="shared" si="29"/>
        <v/>
      </c>
      <c r="AO115" s="60"/>
    </row>
    <row r="116" spans="3:41" x14ac:dyDescent="0.25">
      <c r="C116" s="82"/>
      <c r="D116" s="45"/>
      <c r="E116" s="83" t="str">
        <f t="shared" si="34"/>
        <v/>
      </c>
      <c r="F116" s="45"/>
      <c r="G116" s="45"/>
      <c r="H116" s="45"/>
      <c r="I116" s="46" t="str">
        <f t="shared" si="30"/>
        <v/>
      </c>
      <c r="J116" s="46" t="str">
        <f t="shared" si="31"/>
        <v/>
      </c>
      <c r="K116" s="47" t="str">
        <f t="shared" si="19"/>
        <v/>
      </c>
      <c r="L116" s="47" t="str">
        <f t="shared" si="20"/>
        <v/>
      </c>
      <c r="M116" s="48">
        <f t="shared" si="32"/>
        <v>0</v>
      </c>
      <c r="N116" s="46" t="str">
        <f t="shared" si="21"/>
        <v/>
      </c>
      <c r="O116" s="47" t="str">
        <f t="shared" si="22"/>
        <v/>
      </c>
      <c r="P116" s="47" t="str">
        <f t="shared" si="23"/>
        <v/>
      </c>
      <c r="Q116" s="48">
        <f t="shared" si="33"/>
        <v>0</v>
      </c>
      <c r="R116" s="2"/>
      <c r="AH116" s="57" t="str">
        <f>IF(G116&gt;1,IF($E$10&gt;0,100-(#REF!/(1+(AL116/#REF!)^#REF!)^#REF!+#REF!/(AL116-1))*100,100-(AL116*D$5+D$6)*100),"")</f>
        <v/>
      </c>
      <c r="AI116" s="21" t="str">
        <f t="shared" si="24"/>
        <v/>
      </c>
      <c r="AJ116" s="21" t="str">
        <f t="shared" si="25"/>
        <v/>
      </c>
      <c r="AK116" s="48">
        <f t="shared" si="26"/>
        <v>0</v>
      </c>
      <c r="AL116" s="58" t="str">
        <f t="shared" si="27"/>
        <v/>
      </c>
      <c r="AM116" s="59" t="str">
        <f t="shared" si="28"/>
        <v/>
      </c>
      <c r="AN116" s="59" t="str">
        <f t="shared" si="29"/>
        <v/>
      </c>
      <c r="AO116" s="60"/>
    </row>
    <row r="117" spans="3:41" x14ac:dyDescent="0.25">
      <c r="C117" s="82"/>
      <c r="D117" s="45"/>
      <c r="E117" s="83" t="str">
        <f t="shared" si="34"/>
        <v/>
      </c>
      <c r="F117" s="45"/>
      <c r="G117" s="45"/>
      <c r="H117" s="45"/>
      <c r="I117" s="46" t="str">
        <f t="shared" si="30"/>
        <v/>
      </c>
      <c r="J117" s="46" t="str">
        <f t="shared" si="31"/>
        <v/>
      </c>
      <c r="K117" s="47" t="str">
        <f t="shared" si="19"/>
        <v/>
      </c>
      <c r="L117" s="47" t="str">
        <f t="shared" si="20"/>
        <v/>
      </c>
      <c r="M117" s="48">
        <f t="shared" si="32"/>
        <v>0</v>
      </c>
      <c r="N117" s="46" t="str">
        <f t="shared" si="21"/>
        <v/>
      </c>
      <c r="O117" s="47" t="str">
        <f t="shared" si="22"/>
        <v/>
      </c>
      <c r="P117" s="47" t="str">
        <f t="shared" si="23"/>
        <v/>
      </c>
      <c r="Q117" s="48">
        <f t="shared" si="33"/>
        <v>0</v>
      </c>
      <c r="R117" s="2"/>
      <c r="AH117" s="57" t="str">
        <f>IF(G117&gt;1,IF($E$10&gt;0,100-(#REF!/(1+(AL117/#REF!)^#REF!)^#REF!+#REF!/(AL117-1))*100,100-(AL117*D$5+D$6)*100),"")</f>
        <v/>
      </c>
      <c r="AI117" s="21" t="str">
        <f t="shared" si="24"/>
        <v/>
      </c>
      <c r="AJ117" s="21" t="str">
        <f t="shared" si="25"/>
        <v/>
      </c>
      <c r="AK117" s="48">
        <f t="shared" si="26"/>
        <v>0</v>
      </c>
      <c r="AL117" s="58" t="str">
        <f t="shared" si="27"/>
        <v/>
      </c>
      <c r="AM117" s="59" t="str">
        <f t="shared" si="28"/>
        <v/>
      </c>
      <c r="AN117" s="59" t="str">
        <f t="shared" si="29"/>
        <v/>
      </c>
      <c r="AO117" s="60"/>
    </row>
    <row r="118" spans="3:41" x14ac:dyDescent="0.25">
      <c r="C118" s="82"/>
      <c r="D118" s="45"/>
      <c r="E118" s="83" t="str">
        <f t="shared" si="34"/>
        <v/>
      </c>
      <c r="F118" s="45"/>
      <c r="G118" s="45"/>
      <c r="H118" s="45"/>
      <c r="I118" s="46" t="str">
        <f t="shared" si="30"/>
        <v/>
      </c>
      <c r="J118" s="46" t="str">
        <f t="shared" si="31"/>
        <v/>
      </c>
      <c r="K118" s="47" t="str">
        <f t="shared" si="19"/>
        <v/>
      </c>
      <c r="L118" s="47" t="str">
        <f t="shared" si="20"/>
        <v/>
      </c>
      <c r="M118" s="48">
        <f t="shared" si="32"/>
        <v>0</v>
      </c>
      <c r="N118" s="46" t="str">
        <f t="shared" si="21"/>
        <v/>
      </c>
      <c r="O118" s="47" t="str">
        <f t="shared" si="22"/>
        <v/>
      </c>
      <c r="P118" s="47" t="str">
        <f t="shared" si="23"/>
        <v/>
      </c>
      <c r="Q118" s="48">
        <f t="shared" si="33"/>
        <v>0</v>
      </c>
      <c r="R118" s="2"/>
      <c r="AH118" s="57" t="str">
        <f>IF(G118&gt;1,IF($E$10&gt;0,100-(#REF!/(1+(AL118/#REF!)^#REF!)^#REF!+#REF!/(AL118-1))*100,100-(AL118*D$5+D$6)*100),"")</f>
        <v/>
      </c>
      <c r="AI118" s="21" t="str">
        <f t="shared" si="24"/>
        <v/>
      </c>
      <c r="AJ118" s="21" t="str">
        <f t="shared" si="25"/>
        <v/>
      </c>
      <c r="AK118" s="48">
        <f t="shared" si="26"/>
        <v>0</v>
      </c>
      <c r="AL118" s="58" t="str">
        <f t="shared" si="27"/>
        <v/>
      </c>
      <c r="AM118" s="59" t="str">
        <f t="shared" si="28"/>
        <v/>
      </c>
      <c r="AN118" s="59" t="str">
        <f t="shared" si="29"/>
        <v/>
      </c>
      <c r="AO118" s="60"/>
    </row>
    <row r="119" spans="3:41" x14ac:dyDescent="0.25">
      <c r="C119" s="82"/>
      <c r="D119" s="45"/>
      <c r="E119" s="83" t="str">
        <f t="shared" si="34"/>
        <v/>
      </c>
      <c r="F119" s="45"/>
      <c r="G119" s="45"/>
      <c r="H119" s="45"/>
      <c r="I119" s="46" t="str">
        <f t="shared" si="30"/>
        <v/>
      </c>
      <c r="J119" s="46" t="str">
        <f t="shared" si="31"/>
        <v/>
      </c>
      <c r="K119" s="47" t="str">
        <f t="shared" si="19"/>
        <v/>
      </c>
      <c r="L119" s="47" t="str">
        <f t="shared" si="20"/>
        <v/>
      </c>
      <c r="M119" s="48">
        <f t="shared" si="32"/>
        <v>0</v>
      </c>
      <c r="N119" s="46" t="str">
        <f t="shared" si="21"/>
        <v/>
      </c>
      <c r="O119" s="47" t="str">
        <f t="shared" si="22"/>
        <v/>
      </c>
      <c r="P119" s="47" t="str">
        <f t="shared" si="23"/>
        <v/>
      </c>
      <c r="Q119" s="48">
        <f t="shared" si="33"/>
        <v>0</v>
      </c>
      <c r="R119" s="2"/>
      <c r="AH119" s="57" t="str">
        <f>IF(G119&gt;1,IF($E$10&gt;0,100-(#REF!/(1+(AL119/#REF!)^#REF!)^#REF!+#REF!/(AL119-1))*100,100-(AL119*D$5+D$6)*100),"")</f>
        <v/>
      </c>
      <c r="AI119" s="21" t="str">
        <f t="shared" si="24"/>
        <v/>
      </c>
      <c r="AJ119" s="21" t="str">
        <f t="shared" si="25"/>
        <v/>
      </c>
      <c r="AK119" s="48">
        <f t="shared" si="26"/>
        <v>0</v>
      </c>
      <c r="AL119" s="58" t="str">
        <f t="shared" si="27"/>
        <v/>
      </c>
      <c r="AM119" s="59" t="str">
        <f t="shared" si="28"/>
        <v/>
      </c>
      <c r="AN119" s="59" t="str">
        <f t="shared" si="29"/>
        <v/>
      </c>
      <c r="AO119" s="60"/>
    </row>
    <row r="120" spans="3:41" x14ac:dyDescent="0.25">
      <c r="C120" s="82"/>
      <c r="D120" s="45"/>
      <c r="E120" s="83" t="str">
        <f t="shared" si="34"/>
        <v/>
      </c>
      <c r="F120" s="45"/>
      <c r="G120" s="45"/>
      <c r="H120" s="45"/>
      <c r="I120" s="46" t="str">
        <f t="shared" si="30"/>
        <v/>
      </c>
      <c r="J120" s="46" t="str">
        <f t="shared" si="31"/>
        <v/>
      </c>
      <c r="K120" s="47" t="str">
        <f t="shared" si="19"/>
        <v/>
      </c>
      <c r="L120" s="47" t="str">
        <f t="shared" si="20"/>
        <v/>
      </c>
      <c r="M120" s="48">
        <f t="shared" si="32"/>
        <v>0</v>
      </c>
      <c r="N120" s="46" t="str">
        <f t="shared" si="21"/>
        <v/>
      </c>
      <c r="O120" s="47" t="str">
        <f t="shared" si="22"/>
        <v/>
      </c>
      <c r="P120" s="47" t="str">
        <f t="shared" si="23"/>
        <v/>
      </c>
      <c r="Q120" s="48">
        <f t="shared" si="33"/>
        <v>0</v>
      </c>
      <c r="R120" s="2"/>
      <c r="AH120" s="57" t="str">
        <f>IF(G120&gt;1,IF($E$10&gt;0,100-(#REF!/(1+(AL120/#REF!)^#REF!)^#REF!+#REF!/(AL120-1))*100,100-(AL120*D$5+D$6)*100),"")</f>
        <v/>
      </c>
      <c r="AI120" s="21" t="str">
        <f t="shared" si="24"/>
        <v/>
      </c>
      <c r="AJ120" s="21" t="str">
        <f t="shared" si="25"/>
        <v/>
      </c>
      <c r="AK120" s="48">
        <f t="shared" si="26"/>
        <v>0</v>
      </c>
      <c r="AL120" s="58" t="str">
        <f t="shared" si="27"/>
        <v/>
      </c>
      <c r="AM120" s="59" t="str">
        <f t="shared" si="28"/>
        <v/>
      </c>
      <c r="AN120" s="59" t="str">
        <f t="shared" si="29"/>
        <v/>
      </c>
      <c r="AO120" s="60"/>
    </row>
    <row r="121" spans="3:41" x14ac:dyDescent="0.25">
      <c r="C121" s="82"/>
      <c r="D121" s="45"/>
      <c r="E121" s="83" t="str">
        <f t="shared" si="34"/>
        <v/>
      </c>
      <c r="F121" s="45"/>
      <c r="G121" s="45"/>
      <c r="H121" s="45"/>
      <c r="I121" s="46" t="str">
        <f t="shared" si="30"/>
        <v/>
      </c>
      <c r="J121" s="46" t="str">
        <f t="shared" si="31"/>
        <v/>
      </c>
      <c r="K121" s="47" t="str">
        <f t="shared" si="19"/>
        <v/>
      </c>
      <c r="L121" s="47" t="str">
        <f t="shared" si="20"/>
        <v/>
      </c>
      <c r="M121" s="48">
        <f t="shared" si="32"/>
        <v>0</v>
      </c>
      <c r="N121" s="46" t="str">
        <f t="shared" si="21"/>
        <v/>
      </c>
      <c r="O121" s="47" t="str">
        <f t="shared" si="22"/>
        <v/>
      </c>
      <c r="P121" s="47" t="str">
        <f t="shared" si="23"/>
        <v/>
      </c>
      <c r="Q121" s="48">
        <f t="shared" si="33"/>
        <v>0</v>
      </c>
      <c r="R121" s="2"/>
      <c r="AH121" s="57" t="str">
        <f>IF(G121&gt;1,IF($E$10&gt;0,100-(#REF!/(1+(AL121/#REF!)^#REF!)^#REF!+#REF!/(AL121-1))*100,100-(AL121*D$5+D$6)*100),"")</f>
        <v/>
      </c>
      <c r="AI121" s="21" t="str">
        <f t="shared" si="24"/>
        <v/>
      </c>
      <c r="AJ121" s="21" t="str">
        <f t="shared" si="25"/>
        <v/>
      </c>
      <c r="AK121" s="48">
        <f t="shared" si="26"/>
        <v>0</v>
      </c>
      <c r="AL121" s="58" t="str">
        <f t="shared" si="27"/>
        <v/>
      </c>
      <c r="AM121" s="59" t="str">
        <f t="shared" si="28"/>
        <v/>
      </c>
      <c r="AN121" s="59" t="str">
        <f t="shared" si="29"/>
        <v/>
      </c>
      <c r="AO121" s="60"/>
    </row>
    <row r="122" spans="3:41" x14ac:dyDescent="0.25">
      <c r="C122" s="82"/>
      <c r="D122" s="45"/>
      <c r="E122" s="83" t="str">
        <f t="shared" si="34"/>
        <v/>
      </c>
      <c r="F122" s="45"/>
      <c r="G122" s="45"/>
      <c r="H122" s="45"/>
      <c r="I122" s="46" t="str">
        <f t="shared" si="30"/>
        <v/>
      </c>
      <c r="J122" s="46" t="str">
        <f t="shared" si="31"/>
        <v/>
      </c>
      <c r="K122" s="47" t="str">
        <f t="shared" si="19"/>
        <v/>
      </c>
      <c r="L122" s="47" t="str">
        <f t="shared" si="20"/>
        <v/>
      </c>
      <c r="M122" s="48">
        <f t="shared" si="32"/>
        <v>0</v>
      </c>
      <c r="N122" s="46" t="str">
        <f t="shared" si="21"/>
        <v/>
      </c>
      <c r="O122" s="47" t="str">
        <f t="shared" si="22"/>
        <v/>
      </c>
      <c r="P122" s="47" t="str">
        <f t="shared" si="23"/>
        <v/>
      </c>
      <c r="Q122" s="48">
        <f t="shared" si="33"/>
        <v>0</v>
      </c>
      <c r="R122" s="2"/>
      <c r="AH122" s="57" t="str">
        <f>IF(G122&gt;1,IF($E$10&gt;0,100-(#REF!/(1+(AL122/#REF!)^#REF!)^#REF!+#REF!/(AL122-1))*100,100-(AL122*D$5+D$6)*100),"")</f>
        <v/>
      </c>
      <c r="AI122" s="21" t="str">
        <f t="shared" si="24"/>
        <v/>
      </c>
      <c r="AJ122" s="21" t="str">
        <f t="shared" si="25"/>
        <v/>
      </c>
      <c r="AK122" s="48">
        <f t="shared" si="26"/>
        <v>0</v>
      </c>
      <c r="AL122" s="58" t="str">
        <f t="shared" si="27"/>
        <v/>
      </c>
      <c r="AM122" s="59" t="str">
        <f t="shared" si="28"/>
        <v/>
      </c>
      <c r="AN122" s="59" t="str">
        <f t="shared" si="29"/>
        <v/>
      </c>
      <c r="AO122" s="60"/>
    </row>
    <row r="123" spans="3:41" x14ac:dyDescent="0.25">
      <c r="C123" s="82"/>
      <c r="D123" s="45"/>
      <c r="E123" s="83" t="str">
        <f t="shared" si="34"/>
        <v/>
      </c>
      <c r="F123" s="45"/>
      <c r="G123" s="45"/>
      <c r="H123" s="45"/>
      <c r="I123" s="46" t="str">
        <f t="shared" si="30"/>
        <v/>
      </c>
      <c r="J123" s="46" t="str">
        <f t="shared" si="31"/>
        <v/>
      </c>
      <c r="K123" s="47" t="str">
        <f t="shared" si="19"/>
        <v/>
      </c>
      <c r="L123" s="47" t="str">
        <f t="shared" si="20"/>
        <v/>
      </c>
      <c r="M123" s="48">
        <f t="shared" si="32"/>
        <v>0</v>
      </c>
      <c r="N123" s="46" t="str">
        <f t="shared" si="21"/>
        <v/>
      </c>
      <c r="O123" s="47" t="str">
        <f t="shared" si="22"/>
        <v/>
      </c>
      <c r="P123" s="47" t="str">
        <f t="shared" si="23"/>
        <v/>
      </c>
      <c r="Q123" s="48">
        <f t="shared" si="33"/>
        <v>0</v>
      </c>
      <c r="R123" s="2"/>
      <c r="AH123" s="57" t="str">
        <f>IF(G123&gt;1,IF($E$10&gt;0,100-(#REF!/(1+(AL123/#REF!)^#REF!)^#REF!+#REF!/(AL123-1))*100,100-(AL123*D$5+D$6)*100),"")</f>
        <v/>
      </c>
      <c r="AI123" s="21" t="str">
        <f t="shared" si="24"/>
        <v/>
      </c>
      <c r="AJ123" s="21" t="str">
        <f t="shared" si="25"/>
        <v/>
      </c>
      <c r="AK123" s="48">
        <f t="shared" si="26"/>
        <v>0</v>
      </c>
      <c r="AL123" s="58" t="str">
        <f t="shared" si="27"/>
        <v/>
      </c>
      <c r="AM123" s="59" t="str">
        <f t="shared" si="28"/>
        <v/>
      </c>
      <c r="AN123" s="59" t="str">
        <f t="shared" si="29"/>
        <v/>
      </c>
      <c r="AO123" s="60"/>
    </row>
    <row r="124" spans="3:41" x14ac:dyDescent="0.25">
      <c r="C124" s="82"/>
      <c r="D124" s="45"/>
      <c r="E124" s="83" t="str">
        <f t="shared" si="34"/>
        <v/>
      </c>
      <c r="F124" s="45"/>
      <c r="G124" s="45"/>
      <c r="H124" s="45"/>
      <c r="I124" s="46" t="str">
        <f t="shared" si="30"/>
        <v/>
      </c>
      <c r="J124" s="46" t="str">
        <f t="shared" si="31"/>
        <v/>
      </c>
      <c r="K124" s="47" t="str">
        <f t="shared" si="19"/>
        <v/>
      </c>
      <c r="L124" s="47" t="str">
        <f t="shared" si="20"/>
        <v/>
      </c>
      <c r="M124" s="48">
        <f t="shared" si="32"/>
        <v>0</v>
      </c>
      <c r="N124" s="46" t="str">
        <f t="shared" si="21"/>
        <v/>
      </c>
      <c r="O124" s="47" t="str">
        <f t="shared" si="22"/>
        <v/>
      </c>
      <c r="P124" s="47" t="str">
        <f t="shared" si="23"/>
        <v/>
      </c>
      <c r="Q124" s="48">
        <f t="shared" si="33"/>
        <v>0</v>
      </c>
      <c r="R124" s="2"/>
      <c r="AH124" s="57" t="str">
        <f>IF(G124&gt;1,IF($E$10&gt;0,100-(#REF!/(1+(AL124/#REF!)^#REF!)^#REF!+#REF!/(AL124-1))*100,100-(AL124*D$5+D$6)*100),"")</f>
        <v/>
      </c>
      <c r="AI124" s="21" t="str">
        <f t="shared" si="24"/>
        <v/>
      </c>
      <c r="AJ124" s="21" t="str">
        <f t="shared" si="25"/>
        <v/>
      </c>
      <c r="AK124" s="48">
        <f t="shared" si="26"/>
        <v>0</v>
      </c>
      <c r="AL124" s="58" t="str">
        <f t="shared" si="27"/>
        <v/>
      </c>
      <c r="AM124" s="59" t="str">
        <f t="shared" si="28"/>
        <v/>
      </c>
      <c r="AN124" s="59" t="str">
        <f t="shared" si="29"/>
        <v/>
      </c>
      <c r="AO124" s="60"/>
    </row>
    <row r="125" spans="3:41" x14ac:dyDescent="0.25">
      <c r="C125" s="82"/>
      <c r="D125" s="45"/>
      <c r="E125" s="83" t="str">
        <f t="shared" si="34"/>
        <v/>
      </c>
      <c r="F125" s="45"/>
      <c r="G125" s="45"/>
      <c r="H125" s="45"/>
      <c r="I125" s="46" t="str">
        <f t="shared" si="30"/>
        <v/>
      </c>
      <c r="J125" s="46" t="str">
        <f t="shared" si="31"/>
        <v/>
      </c>
      <c r="K125" s="47" t="str">
        <f t="shared" si="19"/>
        <v/>
      </c>
      <c r="L125" s="47" t="str">
        <f t="shared" si="20"/>
        <v/>
      </c>
      <c r="M125" s="48">
        <f t="shared" si="32"/>
        <v>0</v>
      </c>
      <c r="N125" s="46" t="str">
        <f t="shared" si="21"/>
        <v/>
      </c>
      <c r="O125" s="47" t="str">
        <f t="shared" si="22"/>
        <v/>
      </c>
      <c r="P125" s="47" t="str">
        <f t="shared" si="23"/>
        <v/>
      </c>
      <c r="Q125" s="48">
        <f t="shared" si="33"/>
        <v>0</v>
      </c>
      <c r="R125" s="2"/>
      <c r="AH125" s="57" t="str">
        <f>IF(G125&gt;1,IF($E$10&gt;0,100-(#REF!/(1+(AL125/#REF!)^#REF!)^#REF!+#REF!/(AL125-1))*100,100-(AL125*D$5+D$6)*100),"")</f>
        <v/>
      </c>
      <c r="AI125" s="21" t="str">
        <f t="shared" si="24"/>
        <v/>
      </c>
      <c r="AJ125" s="21" t="str">
        <f t="shared" si="25"/>
        <v/>
      </c>
      <c r="AK125" s="48">
        <f t="shared" si="26"/>
        <v>0</v>
      </c>
      <c r="AL125" s="58" t="str">
        <f t="shared" si="27"/>
        <v/>
      </c>
      <c r="AM125" s="59" t="str">
        <f t="shared" si="28"/>
        <v/>
      </c>
      <c r="AN125" s="59" t="str">
        <f t="shared" si="29"/>
        <v/>
      </c>
      <c r="AO125" s="60"/>
    </row>
    <row r="126" spans="3:41" x14ac:dyDescent="0.25">
      <c r="C126" s="82"/>
      <c r="D126" s="45"/>
      <c r="E126" s="83" t="str">
        <f t="shared" si="34"/>
        <v/>
      </c>
      <c r="F126" s="45"/>
      <c r="G126" s="45"/>
      <c r="H126" s="45"/>
      <c r="I126" s="46" t="str">
        <f t="shared" si="30"/>
        <v/>
      </c>
      <c r="J126" s="46" t="str">
        <f t="shared" si="31"/>
        <v/>
      </c>
      <c r="K126" s="47" t="str">
        <f t="shared" si="19"/>
        <v/>
      </c>
      <c r="L126" s="47" t="str">
        <f t="shared" si="20"/>
        <v/>
      </c>
      <c r="M126" s="48">
        <f t="shared" si="32"/>
        <v>0</v>
      </c>
      <c r="N126" s="46" t="str">
        <f t="shared" si="21"/>
        <v/>
      </c>
      <c r="O126" s="47" t="str">
        <f t="shared" si="22"/>
        <v/>
      </c>
      <c r="P126" s="47" t="str">
        <f t="shared" si="23"/>
        <v/>
      </c>
      <c r="Q126" s="48">
        <f t="shared" si="33"/>
        <v>0</v>
      </c>
      <c r="R126" s="2"/>
      <c r="AH126" s="57" t="str">
        <f>IF(G126&gt;1,IF($E$10&gt;0,100-(#REF!/(1+(AL126/#REF!)^#REF!)^#REF!+#REF!/(AL126-1))*100,100-(AL126*D$5+D$6)*100),"")</f>
        <v/>
      </c>
      <c r="AI126" s="21" t="str">
        <f t="shared" si="24"/>
        <v/>
      </c>
      <c r="AJ126" s="21" t="str">
        <f t="shared" si="25"/>
        <v/>
      </c>
      <c r="AK126" s="48">
        <f t="shared" si="26"/>
        <v>0</v>
      </c>
      <c r="AL126" s="58" t="str">
        <f t="shared" si="27"/>
        <v/>
      </c>
      <c r="AM126" s="59" t="str">
        <f t="shared" si="28"/>
        <v/>
      </c>
      <c r="AN126" s="59" t="str">
        <f t="shared" si="29"/>
        <v/>
      </c>
      <c r="AO126" s="60"/>
    </row>
    <row r="127" spans="3:41" x14ac:dyDescent="0.25">
      <c r="C127" s="82"/>
      <c r="D127" s="45"/>
      <c r="E127" s="83" t="str">
        <f t="shared" si="34"/>
        <v/>
      </c>
      <c r="F127" s="45"/>
      <c r="G127" s="45"/>
      <c r="H127" s="45"/>
      <c r="I127" s="46" t="str">
        <f t="shared" si="30"/>
        <v/>
      </c>
      <c r="J127" s="46" t="str">
        <f t="shared" si="31"/>
        <v/>
      </c>
      <c r="K127" s="47" t="str">
        <f t="shared" si="19"/>
        <v/>
      </c>
      <c r="L127" s="47" t="str">
        <f t="shared" si="20"/>
        <v/>
      </c>
      <c r="M127" s="48">
        <f t="shared" si="32"/>
        <v>0</v>
      </c>
      <c r="N127" s="46" t="str">
        <f t="shared" si="21"/>
        <v/>
      </c>
      <c r="O127" s="47" t="str">
        <f t="shared" si="22"/>
        <v/>
      </c>
      <c r="P127" s="47" t="str">
        <f t="shared" si="23"/>
        <v/>
      </c>
      <c r="Q127" s="48">
        <f t="shared" si="33"/>
        <v>0</v>
      </c>
      <c r="R127" s="2"/>
      <c r="AH127" s="57" t="str">
        <f>IF(G127&gt;1,IF($E$10&gt;0,100-(#REF!/(1+(AL127/#REF!)^#REF!)^#REF!+#REF!/(AL127-1))*100,100-(AL127*D$5+D$6)*100),"")</f>
        <v/>
      </c>
      <c r="AI127" s="21" t="str">
        <f t="shared" si="24"/>
        <v/>
      </c>
      <c r="AJ127" s="21" t="str">
        <f t="shared" si="25"/>
        <v/>
      </c>
      <c r="AK127" s="48">
        <f t="shared" si="26"/>
        <v>0</v>
      </c>
      <c r="AL127" s="58" t="str">
        <f t="shared" si="27"/>
        <v/>
      </c>
      <c r="AM127" s="59" t="str">
        <f t="shared" si="28"/>
        <v/>
      </c>
      <c r="AN127" s="59" t="str">
        <f t="shared" si="29"/>
        <v/>
      </c>
      <c r="AO127" s="60"/>
    </row>
    <row r="128" spans="3:41" x14ac:dyDescent="0.25">
      <c r="C128" s="82"/>
      <c r="D128" s="45"/>
      <c r="E128" s="83" t="str">
        <f t="shared" si="34"/>
        <v/>
      </c>
      <c r="F128" s="45"/>
      <c r="G128" s="45"/>
      <c r="H128" s="45"/>
      <c r="I128" s="46" t="str">
        <f t="shared" si="30"/>
        <v/>
      </c>
      <c r="J128" s="46" t="str">
        <f t="shared" si="31"/>
        <v/>
      </c>
      <c r="K128" s="47" t="str">
        <f t="shared" si="19"/>
        <v/>
      </c>
      <c r="L128" s="47" t="str">
        <f t="shared" si="20"/>
        <v/>
      </c>
      <c r="M128" s="48">
        <f t="shared" si="32"/>
        <v>0</v>
      </c>
      <c r="N128" s="46" t="str">
        <f t="shared" si="21"/>
        <v/>
      </c>
      <c r="O128" s="47" t="str">
        <f t="shared" si="22"/>
        <v/>
      </c>
      <c r="P128" s="47" t="str">
        <f t="shared" si="23"/>
        <v/>
      </c>
      <c r="Q128" s="48">
        <f t="shared" si="33"/>
        <v>0</v>
      </c>
      <c r="R128" s="2"/>
      <c r="AH128" s="57" t="str">
        <f>IF(G128&gt;1,IF($E$10&gt;0,100-(#REF!/(1+(AL128/#REF!)^#REF!)^#REF!+#REF!/(AL128-1))*100,100-(AL128*D$5+D$6)*100),"")</f>
        <v/>
      </c>
      <c r="AI128" s="21" t="str">
        <f t="shared" si="24"/>
        <v/>
      </c>
      <c r="AJ128" s="21" t="str">
        <f t="shared" si="25"/>
        <v/>
      </c>
      <c r="AK128" s="48">
        <f t="shared" si="26"/>
        <v>0</v>
      </c>
      <c r="AL128" s="58" t="str">
        <f t="shared" si="27"/>
        <v/>
      </c>
      <c r="AM128" s="59" t="str">
        <f t="shared" si="28"/>
        <v/>
      </c>
      <c r="AN128" s="59" t="str">
        <f t="shared" si="29"/>
        <v/>
      </c>
      <c r="AO128" s="60"/>
    </row>
    <row r="129" spans="3:41" x14ac:dyDescent="0.25">
      <c r="C129" s="82"/>
      <c r="D129" s="45"/>
      <c r="E129" s="83" t="str">
        <f t="shared" si="34"/>
        <v/>
      </c>
      <c r="F129" s="45"/>
      <c r="G129" s="45"/>
      <c r="H129" s="45"/>
      <c r="I129" s="46" t="str">
        <f t="shared" si="30"/>
        <v/>
      </c>
      <c r="J129" s="46" t="str">
        <f t="shared" si="31"/>
        <v/>
      </c>
      <c r="K129" s="47" t="str">
        <f t="shared" si="19"/>
        <v/>
      </c>
      <c r="L129" s="47" t="str">
        <f t="shared" si="20"/>
        <v/>
      </c>
      <c r="M129" s="48">
        <f t="shared" si="32"/>
        <v>0</v>
      </c>
      <c r="N129" s="46" t="str">
        <f t="shared" si="21"/>
        <v/>
      </c>
      <c r="O129" s="47" t="str">
        <f t="shared" si="22"/>
        <v/>
      </c>
      <c r="P129" s="47" t="str">
        <f t="shared" si="23"/>
        <v/>
      </c>
      <c r="Q129" s="48">
        <f t="shared" si="33"/>
        <v>0</v>
      </c>
      <c r="R129" s="2"/>
      <c r="AH129" s="57" t="str">
        <f>IF(G129&gt;1,IF($E$10&gt;0,100-(#REF!/(1+(AL129/#REF!)^#REF!)^#REF!+#REF!/(AL129-1))*100,100-(AL129*D$5+D$6)*100),"")</f>
        <v/>
      </c>
      <c r="AI129" s="21" t="str">
        <f t="shared" si="24"/>
        <v/>
      </c>
      <c r="AJ129" s="21" t="str">
        <f t="shared" si="25"/>
        <v/>
      </c>
      <c r="AK129" s="48">
        <f t="shared" si="26"/>
        <v>0</v>
      </c>
      <c r="AL129" s="58" t="str">
        <f t="shared" si="27"/>
        <v/>
      </c>
      <c r="AM129" s="59" t="str">
        <f t="shared" si="28"/>
        <v/>
      </c>
      <c r="AN129" s="59" t="str">
        <f t="shared" si="29"/>
        <v/>
      </c>
      <c r="AO129" s="60"/>
    </row>
    <row r="130" spans="3:41" x14ac:dyDescent="0.25">
      <c r="C130" s="82"/>
      <c r="D130" s="45"/>
      <c r="E130" s="83" t="str">
        <f t="shared" si="34"/>
        <v/>
      </c>
      <c r="F130" s="45"/>
      <c r="G130" s="45"/>
      <c r="H130" s="45"/>
      <c r="I130" s="46" t="str">
        <f t="shared" si="30"/>
        <v/>
      </c>
      <c r="J130" s="46" t="str">
        <f t="shared" si="31"/>
        <v/>
      </c>
      <c r="K130" s="47" t="str">
        <f t="shared" si="19"/>
        <v/>
      </c>
      <c r="L130" s="47" t="str">
        <f t="shared" si="20"/>
        <v/>
      </c>
      <c r="M130" s="48">
        <f t="shared" si="32"/>
        <v>0</v>
      </c>
      <c r="N130" s="46" t="str">
        <f t="shared" si="21"/>
        <v/>
      </c>
      <c r="O130" s="47" t="str">
        <f t="shared" si="22"/>
        <v/>
      </c>
      <c r="P130" s="47" t="str">
        <f t="shared" si="23"/>
        <v/>
      </c>
      <c r="Q130" s="48">
        <f t="shared" si="33"/>
        <v>0</v>
      </c>
      <c r="R130" s="2"/>
      <c r="AH130" s="57" t="str">
        <f>IF(G130&gt;1,IF($E$10&gt;0,100-(#REF!/(1+(AL130/#REF!)^#REF!)^#REF!+#REF!/(AL130-1))*100,100-(AL130*D$5+D$6)*100),"")</f>
        <v/>
      </c>
      <c r="AI130" s="21" t="str">
        <f t="shared" si="24"/>
        <v/>
      </c>
      <c r="AJ130" s="21" t="str">
        <f t="shared" si="25"/>
        <v/>
      </c>
      <c r="AK130" s="48">
        <f t="shared" si="26"/>
        <v>0</v>
      </c>
      <c r="AL130" s="58" t="str">
        <f t="shared" si="27"/>
        <v/>
      </c>
      <c r="AM130" s="59" t="str">
        <f t="shared" si="28"/>
        <v/>
      </c>
      <c r="AN130" s="59" t="str">
        <f t="shared" si="29"/>
        <v/>
      </c>
      <c r="AO130" s="60"/>
    </row>
    <row r="131" spans="3:41" x14ac:dyDescent="0.25">
      <c r="C131" s="82"/>
      <c r="D131" s="45"/>
      <c r="E131" s="83" t="str">
        <f t="shared" si="34"/>
        <v/>
      </c>
      <c r="F131" s="45"/>
      <c r="G131" s="45"/>
      <c r="H131" s="45"/>
      <c r="I131" s="46" t="str">
        <f t="shared" si="30"/>
        <v/>
      </c>
      <c r="J131" s="46" t="str">
        <f t="shared" si="31"/>
        <v/>
      </c>
      <c r="K131" s="47" t="str">
        <f t="shared" si="19"/>
        <v/>
      </c>
      <c r="L131" s="47" t="str">
        <f t="shared" si="20"/>
        <v/>
      </c>
      <c r="M131" s="48">
        <f t="shared" si="32"/>
        <v>0</v>
      </c>
      <c r="N131" s="46" t="str">
        <f t="shared" si="21"/>
        <v/>
      </c>
      <c r="O131" s="47" t="str">
        <f t="shared" si="22"/>
        <v/>
      </c>
      <c r="P131" s="47" t="str">
        <f t="shared" si="23"/>
        <v/>
      </c>
      <c r="Q131" s="48">
        <f t="shared" si="33"/>
        <v>0</v>
      </c>
      <c r="R131" s="2"/>
      <c r="AH131" s="57" t="str">
        <f>IF(G131&gt;1,IF($E$10&gt;0,100-(#REF!/(1+(AL131/#REF!)^#REF!)^#REF!+#REF!/(AL131-1))*100,100-(AL131*D$5+D$6)*100),"")</f>
        <v/>
      </c>
      <c r="AI131" s="21" t="str">
        <f t="shared" si="24"/>
        <v/>
      </c>
      <c r="AJ131" s="21" t="str">
        <f t="shared" si="25"/>
        <v/>
      </c>
      <c r="AK131" s="48">
        <f t="shared" si="26"/>
        <v>0</v>
      </c>
      <c r="AL131" s="58" t="str">
        <f t="shared" si="27"/>
        <v/>
      </c>
      <c r="AM131" s="59" t="str">
        <f t="shared" si="28"/>
        <v/>
      </c>
      <c r="AN131" s="59" t="str">
        <f t="shared" si="29"/>
        <v/>
      </c>
      <c r="AO131" s="60"/>
    </row>
    <row r="132" spans="3:41" x14ac:dyDescent="0.25">
      <c r="C132" s="82"/>
      <c r="D132" s="45"/>
      <c r="E132" s="83" t="str">
        <f t="shared" si="34"/>
        <v/>
      </c>
      <c r="F132" s="45"/>
      <c r="G132" s="45"/>
      <c r="H132" s="45"/>
      <c r="I132" s="46" t="str">
        <f t="shared" si="30"/>
        <v/>
      </c>
      <c r="J132" s="46" t="str">
        <f t="shared" si="31"/>
        <v/>
      </c>
      <c r="K132" s="47" t="str">
        <f t="shared" si="19"/>
        <v/>
      </c>
      <c r="L132" s="47" t="str">
        <f t="shared" si="20"/>
        <v/>
      </c>
      <c r="M132" s="48">
        <f t="shared" si="32"/>
        <v>0</v>
      </c>
      <c r="N132" s="46" t="str">
        <f t="shared" si="21"/>
        <v/>
      </c>
      <c r="O132" s="47" t="str">
        <f t="shared" si="22"/>
        <v/>
      </c>
      <c r="P132" s="47" t="str">
        <f t="shared" si="23"/>
        <v/>
      </c>
      <c r="Q132" s="48">
        <f t="shared" si="33"/>
        <v>0</v>
      </c>
      <c r="R132" s="2"/>
      <c r="AH132" s="57" t="str">
        <f>IF(G132&gt;1,IF($E$10&gt;0,100-(#REF!/(1+(AL132/#REF!)^#REF!)^#REF!+#REF!/(AL132-1))*100,100-(AL132*D$5+D$6)*100),"")</f>
        <v/>
      </c>
      <c r="AI132" s="21" t="str">
        <f t="shared" si="24"/>
        <v/>
      </c>
      <c r="AJ132" s="21" t="str">
        <f t="shared" si="25"/>
        <v/>
      </c>
      <c r="AK132" s="48">
        <f t="shared" si="26"/>
        <v>0</v>
      </c>
      <c r="AL132" s="58" t="str">
        <f t="shared" si="27"/>
        <v/>
      </c>
      <c r="AM132" s="59" t="str">
        <f t="shared" si="28"/>
        <v/>
      </c>
      <c r="AN132" s="59" t="str">
        <f t="shared" si="29"/>
        <v/>
      </c>
      <c r="AO132" s="60"/>
    </row>
    <row r="133" spans="3:41" x14ac:dyDescent="0.25">
      <c r="C133" s="82"/>
      <c r="D133" s="45"/>
      <c r="E133" s="83" t="str">
        <f t="shared" si="34"/>
        <v/>
      </c>
      <c r="F133" s="45"/>
      <c r="G133" s="45"/>
      <c r="H133" s="45"/>
      <c r="I133" s="46" t="str">
        <f t="shared" si="30"/>
        <v/>
      </c>
      <c r="J133" s="46" t="str">
        <f t="shared" si="31"/>
        <v/>
      </c>
      <c r="K133" s="47" t="str">
        <f t="shared" si="19"/>
        <v/>
      </c>
      <c r="L133" s="47" t="str">
        <f t="shared" si="20"/>
        <v/>
      </c>
      <c r="M133" s="48">
        <f t="shared" si="32"/>
        <v>0</v>
      </c>
      <c r="N133" s="46" t="str">
        <f t="shared" si="21"/>
        <v/>
      </c>
      <c r="O133" s="47" t="str">
        <f t="shared" si="22"/>
        <v/>
      </c>
      <c r="P133" s="47" t="str">
        <f t="shared" si="23"/>
        <v/>
      </c>
      <c r="Q133" s="48">
        <f t="shared" si="33"/>
        <v>0</v>
      </c>
      <c r="R133" s="2"/>
      <c r="AH133" s="57" t="str">
        <f>IF(G133&gt;1,IF($E$10&gt;0,100-(#REF!/(1+(AL133/#REF!)^#REF!)^#REF!+#REF!/(AL133-1))*100,100-(AL133*D$5+D$6)*100),"")</f>
        <v/>
      </c>
      <c r="AI133" s="21" t="str">
        <f t="shared" si="24"/>
        <v/>
      </c>
      <c r="AJ133" s="21" t="str">
        <f t="shared" si="25"/>
        <v/>
      </c>
      <c r="AK133" s="48">
        <f t="shared" si="26"/>
        <v>0</v>
      </c>
      <c r="AL133" s="58" t="str">
        <f t="shared" si="27"/>
        <v/>
      </c>
      <c r="AM133" s="59" t="str">
        <f t="shared" si="28"/>
        <v/>
      </c>
      <c r="AN133" s="59" t="str">
        <f t="shared" si="29"/>
        <v/>
      </c>
      <c r="AO133" s="60"/>
    </row>
    <row r="134" spans="3:41" x14ac:dyDescent="0.25">
      <c r="C134" s="82"/>
      <c r="D134" s="45"/>
      <c r="E134" s="83" t="str">
        <f t="shared" si="34"/>
        <v/>
      </c>
      <c r="F134" s="45"/>
      <c r="G134" s="45"/>
      <c r="H134" s="45"/>
      <c r="I134" s="46" t="str">
        <f t="shared" si="30"/>
        <v/>
      </c>
      <c r="J134" s="46" t="str">
        <f t="shared" si="31"/>
        <v/>
      </c>
      <c r="K134" s="47" t="str">
        <f t="shared" si="19"/>
        <v/>
      </c>
      <c r="L134" s="47" t="str">
        <f t="shared" si="20"/>
        <v/>
      </c>
      <c r="M134" s="48">
        <f t="shared" si="32"/>
        <v>0</v>
      </c>
      <c r="N134" s="46" t="str">
        <f t="shared" si="21"/>
        <v/>
      </c>
      <c r="O134" s="47" t="str">
        <f t="shared" si="22"/>
        <v/>
      </c>
      <c r="P134" s="47" t="str">
        <f t="shared" si="23"/>
        <v/>
      </c>
      <c r="Q134" s="48">
        <f t="shared" si="33"/>
        <v>0</v>
      </c>
      <c r="R134" s="2"/>
      <c r="AH134" s="57" t="str">
        <f>IF(G134&gt;1,IF($E$10&gt;0,100-(#REF!/(1+(AL134/#REF!)^#REF!)^#REF!+#REF!/(AL134-1))*100,100-(AL134*D$5+D$6)*100),"")</f>
        <v/>
      </c>
      <c r="AI134" s="21" t="str">
        <f t="shared" si="24"/>
        <v/>
      </c>
      <c r="AJ134" s="21" t="str">
        <f t="shared" si="25"/>
        <v/>
      </c>
      <c r="AK134" s="48">
        <f t="shared" si="26"/>
        <v>0</v>
      </c>
      <c r="AL134" s="58" t="str">
        <f t="shared" si="27"/>
        <v/>
      </c>
      <c r="AM134" s="59" t="str">
        <f t="shared" si="28"/>
        <v/>
      </c>
      <c r="AN134" s="59" t="str">
        <f t="shared" si="29"/>
        <v/>
      </c>
      <c r="AO134" s="60"/>
    </row>
    <row r="135" spans="3:41" x14ac:dyDescent="0.25">
      <c r="C135" s="82"/>
      <c r="D135" s="45"/>
      <c r="E135" s="83" t="str">
        <f t="shared" si="34"/>
        <v/>
      </c>
      <c r="F135" s="45"/>
      <c r="G135" s="45"/>
      <c r="H135" s="45"/>
      <c r="I135" s="46" t="str">
        <f t="shared" si="30"/>
        <v/>
      </c>
      <c r="J135" s="46" t="str">
        <f t="shared" si="31"/>
        <v/>
      </c>
      <c r="K135" s="47" t="str">
        <f t="shared" ref="K135:K198" si="35">IF(G135&gt;1,I135-J135,"")</f>
        <v/>
      </c>
      <c r="L135" s="47" t="str">
        <f t="shared" ref="L135:L198" si="36">IF(G135&gt;1,ABS(K135),"")</f>
        <v/>
      </c>
      <c r="M135" s="48">
        <f t="shared" si="32"/>
        <v>0</v>
      </c>
      <c r="N135" s="46" t="str">
        <f t="shared" ref="N135:N198" si="37">IF(G135&gt;1,J135+$K$5,"")</f>
        <v/>
      </c>
      <c r="O135" s="47" t="str">
        <f t="shared" ref="O135:O198" si="38">IF(G135&gt;1,I135-N135,"")</f>
        <v/>
      </c>
      <c r="P135" s="47" t="str">
        <f t="shared" ref="P135:P198" si="39">IF(G135&gt;1,ABS(O135),"")</f>
        <v/>
      </c>
      <c r="Q135" s="48">
        <f t="shared" si="33"/>
        <v>0</v>
      </c>
      <c r="R135" s="2"/>
      <c r="AH135" s="57" t="str">
        <f>IF(G135&gt;1,IF($E$10&gt;0,100-(#REF!/(1+(AL135/#REF!)^#REF!)^#REF!+#REF!/(AL135-1))*100,100-(AL135*D$5+D$6)*100),"")</f>
        <v/>
      </c>
      <c r="AI135" s="21" t="str">
        <f t="shared" ref="AI135:AI198" si="40">IF(G135&gt;1,I135-AH135,"")</f>
        <v/>
      </c>
      <c r="AJ135" s="21" t="str">
        <f t="shared" ref="AJ135:AJ198" si="41">IF(G135&gt;1,ABS(AI135),"")</f>
        <v/>
      </c>
      <c r="AK135" s="48">
        <f t="shared" ref="AK135:AK198" si="42">IF($G135&gt;1.2,IF(AJ135&gt;1.2,1,0),0)</f>
        <v>0</v>
      </c>
      <c r="AL135" s="58" t="str">
        <f t="shared" ref="AL135:AL198" si="43">IF(G135&gt;0,G135+AN135,"")</f>
        <v/>
      </c>
      <c r="AM135" s="59" t="str">
        <f t="shared" ref="AM135:AM198" si="44">IF(G135&gt;0,$AM$5,"")</f>
        <v/>
      </c>
      <c r="AN135" s="59" t="str">
        <f t="shared" ref="AN135:AN198" si="45">IF(G135&gt;0,$AN$5,"")</f>
        <v/>
      </c>
      <c r="AO135" s="60"/>
    </row>
    <row r="136" spans="3:41" x14ac:dyDescent="0.25">
      <c r="C136" s="82"/>
      <c r="D136" s="45"/>
      <c r="E136" s="83" t="str">
        <f t="shared" si="34"/>
        <v/>
      </c>
      <c r="F136" s="45"/>
      <c r="G136" s="45"/>
      <c r="H136" s="45"/>
      <c r="I136" s="46" t="str">
        <f t="shared" ref="I136:I199" si="46">IF(G136&gt;1,100-H136,"")</f>
        <v/>
      </c>
      <c r="J136" s="46" t="str">
        <f t="shared" ref="J136:J199" si="47">IF(G136&gt;1,100-(G136*D$5+D$6),"")</f>
        <v/>
      </c>
      <c r="K136" s="47" t="str">
        <f t="shared" si="35"/>
        <v/>
      </c>
      <c r="L136" s="47" t="str">
        <f t="shared" si="36"/>
        <v/>
      </c>
      <c r="M136" s="48">
        <f t="shared" ref="M136:M199" si="48">IF($G136&gt;1.2,IF(L136&gt;1.2,1,0),0)</f>
        <v>0</v>
      </c>
      <c r="N136" s="46" t="str">
        <f t="shared" si="37"/>
        <v/>
      </c>
      <c r="O136" s="47" t="str">
        <f t="shared" si="38"/>
        <v/>
      </c>
      <c r="P136" s="47" t="str">
        <f t="shared" si="39"/>
        <v/>
      </c>
      <c r="Q136" s="48">
        <f t="shared" ref="Q136:Q199" si="49">IF($G136&gt;1.2,IF(P136&gt;1.2,1,0),0)</f>
        <v>0</v>
      </c>
      <c r="R136" s="2"/>
      <c r="AH136" s="57" t="str">
        <f>IF(G136&gt;1,IF($E$10&gt;0,100-(#REF!/(1+(AL136/#REF!)^#REF!)^#REF!+#REF!/(AL136-1))*100,100-(AL136*D$5+D$6)*100),"")</f>
        <v/>
      </c>
      <c r="AI136" s="21" t="str">
        <f t="shared" si="40"/>
        <v/>
      </c>
      <c r="AJ136" s="21" t="str">
        <f t="shared" si="41"/>
        <v/>
      </c>
      <c r="AK136" s="48">
        <f t="shared" si="42"/>
        <v>0</v>
      </c>
      <c r="AL136" s="58" t="str">
        <f t="shared" si="43"/>
        <v/>
      </c>
      <c r="AM136" s="59" t="str">
        <f t="shared" si="44"/>
        <v/>
      </c>
      <c r="AN136" s="59" t="str">
        <f t="shared" si="45"/>
        <v/>
      </c>
      <c r="AO136" s="60"/>
    </row>
    <row r="137" spans="3:41" x14ac:dyDescent="0.25">
      <c r="C137" s="82"/>
      <c r="D137" s="45"/>
      <c r="E137" s="83" t="str">
        <f t="shared" si="34"/>
        <v/>
      </c>
      <c r="F137" s="45"/>
      <c r="G137" s="45"/>
      <c r="H137" s="45"/>
      <c r="I137" s="46" t="str">
        <f t="shared" si="46"/>
        <v/>
      </c>
      <c r="J137" s="46" t="str">
        <f t="shared" si="47"/>
        <v/>
      </c>
      <c r="K137" s="47" t="str">
        <f t="shared" si="35"/>
        <v/>
      </c>
      <c r="L137" s="47" t="str">
        <f t="shared" si="36"/>
        <v/>
      </c>
      <c r="M137" s="48">
        <f t="shared" si="48"/>
        <v>0</v>
      </c>
      <c r="N137" s="46" t="str">
        <f t="shared" si="37"/>
        <v/>
      </c>
      <c r="O137" s="47" t="str">
        <f t="shared" si="38"/>
        <v/>
      </c>
      <c r="P137" s="47" t="str">
        <f t="shared" si="39"/>
        <v/>
      </c>
      <c r="Q137" s="48">
        <f t="shared" si="49"/>
        <v>0</v>
      </c>
      <c r="R137" s="2"/>
      <c r="AH137" s="57" t="str">
        <f>IF(G137&gt;1,IF($E$10&gt;0,100-(#REF!/(1+(AL137/#REF!)^#REF!)^#REF!+#REF!/(AL137-1))*100,100-(AL137*D$5+D$6)*100),"")</f>
        <v/>
      </c>
      <c r="AI137" s="21" t="str">
        <f t="shared" si="40"/>
        <v/>
      </c>
      <c r="AJ137" s="21" t="str">
        <f t="shared" si="41"/>
        <v/>
      </c>
      <c r="AK137" s="48">
        <f t="shared" si="42"/>
        <v>0</v>
      </c>
      <c r="AL137" s="58" t="str">
        <f t="shared" si="43"/>
        <v/>
      </c>
      <c r="AM137" s="59" t="str">
        <f t="shared" si="44"/>
        <v/>
      </c>
      <c r="AN137" s="59" t="str">
        <f t="shared" si="45"/>
        <v/>
      </c>
      <c r="AO137" s="60"/>
    </row>
    <row r="138" spans="3:41" x14ac:dyDescent="0.25">
      <c r="C138" s="82"/>
      <c r="D138" s="45"/>
      <c r="E138" s="83" t="str">
        <f t="shared" si="34"/>
        <v/>
      </c>
      <c r="F138" s="45"/>
      <c r="G138" s="45"/>
      <c r="H138" s="45"/>
      <c r="I138" s="46" t="str">
        <f t="shared" si="46"/>
        <v/>
      </c>
      <c r="J138" s="46" t="str">
        <f t="shared" si="47"/>
        <v/>
      </c>
      <c r="K138" s="47" t="str">
        <f t="shared" si="35"/>
        <v/>
      </c>
      <c r="L138" s="47" t="str">
        <f t="shared" si="36"/>
        <v/>
      </c>
      <c r="M138" s="48">
        <f t="shared" si="48"/>
        <v>0</v>
      </c>
      <c r="N138" s="46" t="str">
        <f t="shared" si="37"/>
        <v/>
      </c>
      <c r="O138" s="47" t="str">
        <f t="shared" si="38"/>
        <v/>
      </c>
      <c r="P138" s="47" t="str">
        <f t="shared" si="39"/>
        <v/>
      </c>
      <c r="Q138" s="48">
        <f t="shared" si="49"/>
        <v>0</v>
      </c>
      <c r="R138" s="2"/>
      <c r="AH138" s="57" t="str">
        <f>IF(G138&gt;1,IF($E$10&gt;0,100-(#REF!/(1+(AL138/#REF!)^#REF!)^#REF!+#REF!/(AL138-1))*100,100-(AL138*D$5+D$6)*100),"")</f>
        <v/>
      </c>
      <c r="AI138" s="21" t="str">
        <f t="shared" si="40"/>
        <v/>
      </c>
      <c r="AJ138" s="21" t="str">
        <f t="shared" si="41"/>
        <v/>
      </c>
      <c r="AK138" s="48">
        <f t="shared" si="42"/>
        <v>0</v>
      </c>
      <c r="AL138" s="58" t="str">
        <f t="shared" si="43"/>
        <v/>
      </c>
      <c r="AM138" s="59" t="str">
        <f t="shared" si="44"/>
        <v/>
      </c>
      <c r="AN138" s="59" t="str">
        <f t="shared" si="45"/>
        <v/>
      </c>
      <c r="AO138" s="60"/>
    </row>
    <row r="139" spans="3:41" x14ac:dyDescent="0.25">
      <c r="C139" s="82"/>
      <c r="D139" s="45"/>
      <c r="E139" s="83" t="str">
        <f t="shared" si="34"/>
        <v/>
      </c>
      <c r="F139" s="45"/>
      <c r="G139" s="45"/>
      <c r="H139" s="45"/>
      <c r="I139" s="46" t="str">
        <f t="shared" si="46"/>
        <v/>
      </c>
      <c r="J139" s="46" t="str">
        <f t="shared" si="47"/>
        <v/>
      </c>
      <c r="K139" s="47" t="str">
        <f t="shared" si="35"/>
        <v/>
      </c>
      <c r="L139" s="47" t="str">
        <f t="shared" si="36"/>
        <v/>
      </c>
      <c r="M139" s="48">
        <f t="shared" si="48"/>
        <v>0</v>
      </c>
      <c r="N139" s="46" t="str">
        <f t="shared" si="37"/>
        <v/>
      </c>
      <c r="O139" s="47" t="str">
        <f t="shared" si="38"/>
        <v/>
      </c>
      <c r="P139" s="47" t="str">
        <f t="shared" si="39"/>
        <v/>
      </c>
      <c r="Q139" s="48">
        <f t="shared" si="49"/>
        <v>0</v>
      </c>
      <c r="R139" s="2"/>
      <c r="AH139" s="57" t="str">
        <f>IF(G139&gt;1,IF($E$10&gt;0,100-(#REF!/(1+(AL139/#REF!)^#REF!)^#REF!+#REF!/(AL139-1))*100,100-(AL139*D$5+D$6)*100),"")</f>
        <v/>
      </c>
      <c r="AI139" s="21" t="str">
        <f t="shared" si="40"/>
        <v/>
      </c>
      <c r="AJ139" s="21" t="str">
        <f t="shared" si="41"/>
        <v/>
      </c>
      <c r="AK139" s="48">
        <f t="shared" si="42"/>
        <v>0</v>
      </c>
      <c r="AL139" s="58" t="str">
        <f t="shared" si="43"/>
        <v/>
      </c>
      <c r="AM139" s="59" t="str">
        <f t="shared" si="44"/>
        <v/>
      </c>
      <c r="AN139" s="59" t="str">
        <f t="shared" si="45"/>
        <v/>
      </c>
      <c r="AO139" s="60"/>
    </row>
    <row r="140" spans="3:41" x14ac:dyDescent="0.25">
      <c r="C140" s="82"/>
      <c r="D140" s="45"/>
      <c r="E140" s="83" t="str">
        <f t="shared" si="34"/>
        <v/>
      </c>
      <c r="F140" s="45"/>
      <c r="G140" s="45"/>
      <c r="H140" s="45"/>
      <c r="I140" s="46" t="str">
        <f t="shared" si="46"/>
        <v/>
      </c>
      <c r="J140" s="46" t="str">
        <f t="shared" si="47"/>
        <v/>
      </c>
      <c r="K140" s="47" t="str">
        <f t="shared" si="35"/>
        <v/>
      </c>
      <c r="L140" s="47" t="str">
        <f t="shared" si="36"/>
        <v/>
      </c>
      <c r="M140" s="48">
        <f t="shared" si="48"/>
        <v>0</v>
      </c>
      <c r="N140" s="46" t="str">
        <f t="shared" si="37"/>
        <v/>
      </c>
      <c r="O140" s="47" t="str">
        <f t="shared" si="38"/>
        <v/>
      </c>
      <c r="P140" s="47" t="str">
        <f t="shared" si="39"/>
        <v/>
      </c>
      <c r="Q140" s="48">
        <f t="shared" si="49"/>
        <v>0</v>
      </c>
      <c r="R140" s="2"/>
      <c r="AH140" s="57" t="str">
        <f>IF(G140&gt;1,IF($E$10&gt;0,100-(#REF!/(1+(AL140/#REF!)^#REF!)^#REF!+#REF!/(AL140-1))*100,100-(AL140*D$5+D$6)*100),"")</f>
        <v/>
      </c>
      <c r="AI140" s="21" t="str">
        <f t="shared" si="40"/>
        <v/>
      </c>
      <c r="AJ140" s="21" t="str">
        <f t="shared" si="41"/>
        <v/>
      </c>
      <c r="AK140" s="48">
        <f t="shared" si="42"/>
        <v>0</v>
      </c>
      <c r="AL140" s="58" t="str">
        <f t="shared" si="43"/>
        <v/>
      </c>
      <c r="AM140" s="59" t="str">
        <f t="shared" si="44"/>
        <v/>
      </c>
      <c r="AN140" s="59" t="str">
        <f t="shared" si="45"/>
        <v/>
      </c>
      <c r="AO140" s="60"/>
    </row>
    <row r="141" spans="3:41" x14ac:dyDescent="0.25">
      <c r="C141" s="82"/>
      <c r="D141" s="45"/>
      <c r="E141" s="83" t="str">
        <f t="shared" si="34"/>
        <v/>
      </c>
      <c r="F141" s="45"/>
      <c r="G141" s="45"/>
      <c r="H141" s="45"/>
      <c r="I141" s="46" t="str">
        <f t="shared" si="46"/>
        <v/>
      </c>
      <c r="J141" s="46" t="str">
        <f t="shared" si="47"/>
        <v/>
      </c>
      <c r="K141" s="47" t="str">
        <f t="shared" si="35"/>
        <v/>
      </c>
      <c r="L141" s="47" t="str">
        <f t="shared" si="36"/>
        <v/>
      </c>
      <c r="M141" s="48">
        <f t="shared" si="48"/>
        <v>0</v>
      </c>
      <c r="N141" s="46" t="str">
        <f t="shared" si="37"/>
        <v/>
      </c>
      <c r="O141" s="47" t="str">
        <f t="shared" si="38"/>
        <v/>
      </c>
      <c r="P141" s="47" t="str">
        <f t="shared" si="39"/>
        <v/>
      </c>
      <c r="Q141" s="48">
        <f t="shared" si="49"/>
        <v>0</v>
      </c>
      <c r="R141" s="2"/>
      <c r="AH141" s="57" t="str">
        <f>IF(G141&gt;1,IF($E$10&gt;0,100-(#REF!/(1+(AL141/#REF!)^#REF!)^#REF!+#REF!/(AL141-1))*100,100-(AL141*D$5+D$6)*100),"")</f>
        <v/>
      </c>
      <c r="AI141" s="21" t="str">
        <f t="shared" si="40"/>
        <v/>
      </c>
      <c r="AJ141" s="21" t="str">
        <f t="shared" si="41"/>
        <v/>
      </c>
      <c r="AK141" s="48">
        <f t="shared" si="42"/>
        <v>0</v>
      </c>
      <c r="AL141" s="58" t="str">
        <f t="shared" si="43"/>
        <v/>
      </c>
      <c r="AM141" s="59" t="str">
        <f t="shared" si="44"/>
        <v/>
      </c>
      <c r="AN141" s="59" t="str">
        <f t="shared" si="45"/>
        <v/>
      </c>
      <c r="AO141" s="60"/>
    </row>
    <row r="142" spans="3:41" x14ac:dyDescent="0.25">
      <c r="C142" s="82"/>
      <c r="D142" s="45"/>
      <c r="E142" s="83" t="str">
        <f t="shared" si="34"/>
        <v/>
      </c>
      <c r="F142" s="45"/>
      <c r="G142" s="45"/>
      <c r="H142" s="45"/>
      <c r="I142" s="46" t="str">
        <f t="shared" si="46"/>
        <v/>
      </c>
      <c r="J142" s="46" t="str">
        <f t="shared" si="47"/>
        <v/>
      </c>
      <c r="K142" s="47" t="str">
        <f t="shared" si="35"/>
        <v/>
      </c>
      <c r="L142" s="47" t="str">
        <f t="shared" si="36"/>
        <v/>
      </c>
      <c r="M142" s="48">
        <f t="shared" si="48"/>
        <v>0</v>
      </c>
      <c r="N142" s="46" t="str">
        <f t="shared" si="37"/>
        <v/>
      </c>
      <c r="O142" s="47" t="str">
        <f t="shared" si="38"/>
        <v/>
      </c>
      <c r="P142" s="47" t="str">
        <f t="shared" si="39"/>
        <v/>
      </c>
      <c r="Q142" s="48">
        <f t="shared" si="49"/>
        <v>0</v>
      </c>
      <c r="R142" s="2"/>
      <c r="AH142" s="57" t="str">
        <f>IF(G142&gt;1,IF($E$10&gt;0,100-(#REF!/(1+(AL142/#REF!)^#REF!)^#REF!+#REF!/(AL142-1))*100,100-(AL142*D$5+D$6)*100),"")</f>
        <v/>
      </c>
      <c r="AI142" s="21" t="str">
        <f t="shared" si="40"/>
        <v/>
      </c>
      <c r="AJ142" s="21" t="str">
        <f t="shared" si="41"/>
        <v/>
      </c>
      <c r="AK142" s="48">
        <f t="shared" si="42"/>
        <v>0</v>
      </c>
      <c r="AL142" s="58" t="str">
        <f t="shared" si="43"/>
        <v/>
      </c>
      <c r="AM142" s="59" t="str">
        <f t="shared" si="44"/>
        <v/>
      </c>
      <c r="AN142" s="59" t="str">
        <f t="shared" si="45"/>
        <v/>
      </c>
      <c r="AO142" s="60"/>
    </row>
    <row r="143" spans="3:41" x14ac:dyDescent="0.25">
      <c r="C143" s="82"/>
      <c r="D143" s="45"/>
      <c r="E143" s="83" t="str">
        <f t="shared" si="34"/>
        <v/>
      </c>
      <c r="F143" s="45"/>
      <c r="G143" s="45"/>
      <c r="H143" s="45"/>
      <c r="I143" s="46" t="str">
        <f t="shared" si="46"/>
        <v/>
      </c>
      <c r="J143" s="46" t="str">
        <f t="shared" si="47"/>
        <v/>
      </c>
      <c r="K143" s="47" t="str">
        <f t="shared" si="35"/>
        <v/>
      </c>
      <c r="L143" s="47" t="str">
        <f t="shared" si="36"/>
        <v/>
      </c>
      <c r="M143" s="48">
        <f t="shared" si="48"/>
        <v>0</v>
      </c>
      <c r="N143" s="46" t="str">
        <f t="shared" si="37"/>
        <v/>
      </c>
      <c r="O143" s="47" t="str">
        <f t="shared" si="38"/>
        <v/>
      </c>
      <c r="P143" s="47" t="str">
        <f t="shared" si="39"/>
        <v/>
      </c>
      <c r="Q143" s="48">
        <f t="shared" si="49"/>
        <v>0</v>
      </c>
      <c r="R143" s="2"/>
      <c r="AH143" s="57" t="str">
        <f>IF(G143&gt;1,IF($E$10&gt;0,100-(#REF!/(1+(AL143/#REF!)^#REF!)^#REF!+#REF!/(AL143-1))*100,100-(AL143*D$5+D$6)*100),"")</f>
        <v/>
      </c>
      <c r="AI143" s="21" t="str">
        <f t="shared" si="40"/>
        <v/>
      </c>
      <c r="AJ143" s="21" t="str">
        <f t="shared" si="41"/>
        <v/>
      </c>
      <c r="AK143" s="48">
        <f t="shared" si="42"/>
        <v>0</v>
      </c>
      <c r="AL143" s="58" t="str">
        <f t="shared" si="43"/>
        <v/>
      </c>
      <c r="AM143" s="59" t="str">
        <f t="shared" si="44"/>
        <v/>
      </c>
      <c r="AN143" s="59" t="str">
        <f t="shared" si="45"/>
        <v/>
      </c>
      <c r="AO143" s="60"/>
    </row>
    <row r="144" spans="3:41" x14ac:dyDescent="0.25">
      <c r="C144" s="82"/>
      <c r="D144" s="45"/>
      <c r="E144" s="83" t="str">
        <f t="shared" si="34"/>
        <v/>
      </c>
      <c r="F144" s="45"/>
      <c r="G144" s="45"/>
      <c r="H144" s="45"/>
      <c r="I144" s="46" t="str">
        <f t="shared" si="46"/>
        <v/>
      </c>
      <c r="J144" s="46" t="str">
        <f t="shared" si="47"/>
        <v/>
      </c>
      <c r="K144" s="47" t="str">
        <f t="shared" si="35"/>
        <v/>
      </c>
      <c r="L144" s="47" t="str">
        <f t="shared" si="36"/>
        <v/>
      </c>
      <c r="M144" s="48">
        <f t="shared" si="48"/>
        <v>0</v>
      </c>
      <c r="N144" s="46" t="str">
        <f t="shared" si="37"/>
        <v/>
      </c>
      <c r="O144" s="47" t="str">
        <f t="shared" si="38"/>
        <v/>
      </c>
      <c r="P144" s="47" t="str">
        <f t="shared" si="39"/>
        <v/>
      </c>
      <c r="Q144" s="48">
        <f t="shared" si="49"/>
        <v>0</v>
      </c>
      <c r="R144" s="2"/>
      <c r="AH144" s="57" t="str">
        <f>IF(G144&gt;1,IF($E$10&gt;0,100-(#REF!/(1+(AL144/#REF!)^#REF!)^#REF!+#REF!/(AL144-1))*100,100-(AL144*D$5+D$6)*100),"")</f>
        <v/>
      </c>
      <c r="AI144" s="21" t="str">
        <f t="shared" si="40"/>
        <v/>
      </c>
      <c r="AJ144" s="21" t="str">
        <f t="shared" si="41"/>
        <v/>
      </c>
      <c r="AK144" s="48">
        <f t="shared" si="42"/>
        <v>0</v>
      </c>
      <c r="AL144" s="58" t="str">
        <f t="shared" si="43"/>
        <v/>
      </c>
      <c r="AM144" s="59" t="str">
        <f t="shared" si="44"/>
        <v/>
      </c>
      <c r="AN144" s="59" t="str">
        <f t="shared" si="45"/>
        <v/>
      </c>
      <c r="AO144" s="60"/>
    </row>
    <row r="145" spans="3:41" x14ac:dyDescent="0.25">
      <c r="C145" s="82"/>
      <c r="D145" s="45"/>
      <c r="E145" s="83" t="str">
        <f t="shared" si="34"/>
        <v/>
      </c>
      <c r="F145" s="45"/>
      <c r="G145" s="45"/>
      <c r="H145" s="45"/>
      <c r="I145" s="46" t="str">
        <f t="shared" si="46"/>
        <v/>
      </c>
      <c r="J145" s="46" t="str">
        <f t="shared" si="47"/>
        <v/>
      </c>
      <c r="K145" s="47" t="str">
        <f t="shared" si="35"/>
        <v/>
      </c>
      <c r="L145" s="47" t="str">
        <f t="shared" si="36"/>
        <v/>
      </c>
      <c r="M145" s="48">
        <f t="shared" si="48"/>
        <v>0</v>
      </c>
      <c r="N145" s="46" t="str">
        <f t="shared" si="37"/>
        <v/>
      </c>
      <c r="O145" s="47" t="str">
        <f t="shared" si="38"/>
        <v/>
      </c>
      <c r="P145" s="47" t="str">
        <f t="shared" si="39"/>
        <v/>
      </c>
      <c r="Q145" s="48">
        <f t="shared" si="49"/>
        <v>0</v>
      </c>
      <c r="R145" s="2"/>
      <c r="AH145" s="57" t="str">
        <f>IF(G145&gt;1,IF($E$10&gt;0,100-(#REF!/(1+(AL145/#REF!)^#REF!)^#REF!+#REF!/(AL145-1))*100,100-(AL145*D$5+D$6)*100),"")</f>
        <v/>
      </c>
      <c r="AI145" s="21" t="str">
        <f t="shared" si="40"/>
        <v/>
      </c>
      <c r="AJ145" s="21" t="str">
        <f t="shared" si="41"/>
        <v/>
      </c>
      <c r="AK145" s="48">
        <f t="shared" si="42"/>
        <v>0</v>
      </c>
      <c r="AL145" s="58" t="str">
        <f t="shared" si="43"/>
        <v/>
      </c>
      <c r="AM145" s="59" t="str">
        <f t="shared" si="44"/>
        <v/>
      </c>
      <c r="AN145" s="59" t="str">
        <f t="shared" si="45"/>
        <v/>
      </c>
      <c r="AO145" s="60"/>
    </row>
    <row r="146" spans="3:41" x14ac:dyDescent="0.25">
      <c r="C146" s="82"/>
      <c r="D146" s="45"/>
      <c r="E146" s="83" t="str">
        <f t="shared" si="34"/>
        <v/>
      </c>
      <c r="F146" s="45"/>
      <c r="G146" s="45"/>
      <c r="H146" s="45"/>
      <c r="I146" s="46" t="str">
        <f t="shared" si="46"/>
        <v/>
      </c>
      <c r="J146" s="46" t="str">
        <f t="shared" si="47"/>
        <v/>
      </c>
      <c r="K146" s="47" t="str">
        <f t="shared" si="35"/>
        <v/>
      </c>
      <c r="L146" s="47" t="str">
        <f t="shared" si="36"/>
        <v/>
      </c>
      <c r="M146" s="48">
        <f t="shared" si="48"/>
        <v>0</v>
      </c>
      <c r="N146" s="46" t="str">
        <f t="shared" si="37"/>
        <v/>
      </c>
      <c r="O146" s="47" t="str">
        <f t="shared" si="38"/>
        <v/>
      </c>
      <c r="P146" s="47" t="str">
        <f t="shared" si="39"/>
        <v/>
      </c>
      <c r="Q146" s="48">
        <f t="shared" si="49"/>
        <v>0</v>
      </c>
      <c r="R146" s="2"/>
      <c r="AH146" s="57" t="str">
        <f>IF(G146&gt;1,IF($E$10&gt;0,100-(#REF!/(1+(AL146/#REF!)^#REF!)^#REF!+#REF!/(AL146-1))*100,100-(AL146*D$5+D$6)*100),"")</f>
        <v/>
      </c>
      <c r="AI146" s="21" t="str">
        <f t="shared" si="40"/>
        <v/>
      </c>
      <c r="AJ146" s="21" t="str">
        <f t="shared" si="41"/>
        <v/>
      </c>
      <c r="AK146" s="48">
        <f t="shared" si="42"/>
        <v>0</v>
      </c>
      <c r="AL146" s="58" t="str">
        <f t="shared" si="43"/>
        <v/>
      </c>
      <c r="AM146" s="59" t="str">
        <f t="shared" si="44"/>
        <v/>
      </c>
      <c r="AN146" s="59" t="str">
        <f t="shared" si="45"/>
        <v/>
      </c>
      <c r="AO146" s="60"/>
    </row>
    <row r="147" spans="3:41" x14ac:dyDescent="0.25">
      <c r="C147" s="82"/>
      <c r="D147" s="45"/>
      <c r="E147" s="83" t="str">
        <f t="shared" si="34"/>
        <v/>
      </c>
      <c r="F147" s="45"/>
      <c r="G147" s="45"/>
      <c r="H147" s="45"/>
      <c r="I147" s="46" t="str">
        <f t="shared" si="46"/>
        <v/>
      </c>
      <c r="J147" s="46" t="str">
        <f t="shared" si="47"/>
        <v/>
      </c>
      <c r="K147" s="47" t="str">
        <f t="shared" si="35"/>
        <v/>
      </c>
      <c r="L147" s="47" t="str">
        <f t="shared" si="36"/>
        <v/>
      </c>
      <c r="M147" s="48">
        <f t="shared" si="48"/>
        <v>0</v>
      </c>
      <c r="N147" s="46" t="str">
        <f t="shared" si="37"/>
        <v/>
      </c>
      <c r="O147" s="47" t="str">
        <f t="shared" si="38"/>
        <v/>
      </c>
      <c r="P147" s="47" t="str">
        <f t="shared" si="39"/>
        <v/>
      </c>
      <c r="Q147" s="48">
        <f t="shared" si="49"/>
        <v>0</v>
      </c>
      <c r="R147" s="2"/>
      <c r="AH147" s="57" t="str">
        <f>IF(G147&gt;1,IF($E$10&gt;0,100-(#REF!/(1+(AL147/#REF!)^#REF!)^#REF!+#REF!/(AL147-1))*100,100-(AL147*D$5+D$6)*100),"")</f>
        <v/>
      </c>
      <c r="AI147" s="21" t="str">
        <f t="shared" si="40"/>
        <v/>
      </c>
      <c r="AJ147" s="21" t="str">
        <f t="shared" si="41"/>
        <v/>
      </c>
      <c r="AK147" s="48">
        <f t="shared" si="42"/>
        <v>0</v>
      </c>
      <c r="AL147" s="58" t="str">
        <f t="shared" si="43"/>
        <v/>
      </c>
      <c r="AM147" s="59" t="str">
        <f t="shared" si="44"/>
        <v/>
      </c>
      <c r="AN147" s="59" t="str">
        <f t="shared" si="45"/>
        <v/>
      </c>
      <c r="AO147" s="60"/>
    </row>
    <row r="148" spans="3:41" x14ac:dyDescent="0.25">
      <c r="C148" s="82"/>
      <c r="D148" s="45"/>
      <c r="E148" s="83" t="str">
        <f t="shared" si="34"/>
        <v/>
      </c>
      <c r="F148" s="45"/>
      <c r="G148" s="45"/>
      <c r="H148" s="45"/>
      <c r="I148" s="46" t="str">
        <f t="shared" si="46"/>
        <v/>
      </c>
      <c r="J148" s="46" t="str">
        <f t="shared" si="47"/>
        <v/>
      </c>
      <c r="K148" s="47" t="str">
        <f t="shared" si="35"/>
        <v/>
      </c>
      <c r="L148" s="47" t="str">
        <f t="shared" si="36"/>
        <v/>
      </c>
      <c r="M148" s="48">
        <f t="shared" si="48"/>
        <v>0</v>
      </c>
      <c r="N148" s="46" t="str">
        <f t="shared" si="37"/>
        <v/>
      </c>
      <c r="O148" s="47" t="str">
        <f t="shared" si="38"/>
        <v/>
      </c>
      <c r="P148" s="47" t="str">
        <f t="shared" si="39"/>
        <v/>
      </c>
      <c r="Q148" s="48">
        <f t="shared" si="49"/>
        <v>0</v>
      </c>
      <c r="R148" s="2"/>
      <c r="AH148" s="57" t="str">
        <f>IF(G148&gt;1,IF($E$10&gt;0,100-(#REF!/(1+(AL148/#REF!)^#REF!)^#REF!+#REF!/(AL148-1))*100,100-(AL148*D$5+D$6)*100),"")</f>
        <v/>
      </c>
      <c r="AI148" s="21" t="str">
        <f t="shared" si="40"/>
        <v/>
      </c>
      <c r="AJ148" s="21" t="str">
        <f t="shared" si="41"/>
        <v/>
      </c>
      <c r="AK148" s="48">
        <f t="shared" si="42"/>
        <v>0</v>
      </c>
      <c r="AL148" s="58" t="str">
        <f t="shared" si="43"/>
        <v/>
      </c>
      <c r="AM148" s="59" t="str">
        <f t="shared" si="44"/>
        <v/>
      </c>
      <c r="AN148" s="59" t="str">
        <f t="shared" si="45"/>
        <v/>
      </c>
      <c r="AO148" s="60"/>
    </row>
    <row r="149" spans="3:41" x14ac:dyDescent="0.25">
      <c r="C149" s="82"/>
      <c r="D149" s="45"/>
      <c r="E149" s="83" t="str">
        <f t="shared" si="34"/>
        <v/>
      </c>
      <c r="F149" s="45"/>
      <c r="G149" s="45"/>
      <c r="H149" s="45"/>
      <c r="I149" s="46" t="str">
        <f t="shared" si="46"/>
        <v/>
      </c>
      <c r="J149" s="46" t="str">
        <f t="shared" si="47"/>
        <v/>
      </c>
      <c r="K149" s="47" t="str">
        <f t="shared" si="35"/>
        <v/>
      </c>
      <c r="L149" s="47" t="str">
        <f t="shared" si="36"/>
        <v/>
      </c>
      <c r="M149" s="48">
        <f t="shared" si="48"/>
        <v>0</v>
      </c>
      <c r="N149" s="46" t="str">
        <f t="shared" si="37"/>
        <v/>
      </c>
      <c r="O149" s="47" t="str">
        <f t="shared" si="38"/>
        <v/>
      </c>
      <c r="P149" s="47" t="str">
        <f t="shared" si="39"/>
        <v/>
      </c>
      <c r="Q149" s="48">
        <f t="shared" si="49"/>
        <v>0</v>
      </c>
      <c r="R149" s="2"/>
      <c r="AH149" s="57" t="str">
        <f>IF(G149&gt;1,IF($E$10&gt;0,100-(#REF!/(1+(AL149/#REF!)^#REF!)^#REF!+#REF!/(AL149-1))*100,100-(AL149*D$5+D$6)*100),"")</f>
        <v/>
      </c>
      <c r="AI149" s="21" t="str">
        <f t="shared" si="40"/>
        <v/>
      </c>
      <c r="AJ149" s="21" t="str">
        <f t="shared" si="41"/>
        <v/>
      </c>
      <c r="AK149" s="48">
        <f t="shared" si="42"/>
        <v>0</v>
      </c>
      <c r="AL149" s="58" t="str">
        <f t="shared" si="43"/>
        <v/>
      </c>
      <c r="AM149" s="59" t="str">
        <f t="shared" si="44"/>
        <v/>
      </c>
      <c r="AN149" s="59" t="str">
        <f t="shared" si="45"/>
        <v/>
      </c>
      <c r="AO149" s="60"/>
    </row>
    <row r="150" spans="3:41" x14ac:dyDescent="0.25">
      <c r="C150" s="82"/>
      <c r="D150" s="45"/>
      <c r="E150" s="83" t="str">
        <f t="shared" si="34"/>
        <v/>
      </c>
      <c r="F150" s="45"/>
      <c r="G150" s="45"/>
      <c r="H150" s="45"/>
      <c r="I150" s="46" t="str">
        <f t="shared" si="46"/>
        <v/>
      </c>
      <c r="J150" s="46" t="str">
        <f t="shared" si="47"/>
        <v/>
      </c>
      <c r="K150" s="47" t="str">
        <f t="shared" si="35"/>
        <v/>
      </c>
      <c r="L150" s="47" t="str">
        <f t="shared" si="36"/>
        <v/>
      </c>
      <c r="M150" s="48">
        <f t="shared" si="48"/>
        <v>0</v>
      </c>
      <c r="N150" s="46" t="str">
        <f t="shared" si="37"/>
        <v/>
      </c>
      <c r="O150" s="47" t="str">
        <f t="shared" si="38"/>
        <v/>
      </c>
      <c r="P150" s="47" t="str">
        <f t="shared" si="39"/>
        <v/>
      </c>
      <c r="Q150" s="48">
        <f t="shared" si="49"/>
        <v>0</v>
      </c>
      <c r="R150" s="2"/>
      <c r="AH150" s="57" t="str">
        <f>IF(G150&gt;1,IF($E$10&gt;0,100-(#REF!/(1+(AL150/#REF!)^#REF!)^#REF!+#REF!/(AL150-1))*100,100-(AL150*D$5+D$6)*100),"")</f>
        <v/>
      </c>
      <c r="AI150" s="21" t="str">
        <f t="shared" si="40"/>
        <v/>
      </c>
      <c r="AJ150" s="21" t="str">
        <f t="shared" si="41"/>
        <v/>
      </c>
      <c r="AK150" s="48">
        <f t="shared" si="42"/>
        <v>0</v>
      </c>
      <c r="AL150" s="58" t="str">
        <f t="shared" si="43"/>
        <v/>
      </c>
      <c r="AM150" s="59" t="str">
        <f t="shared" si="44"/>
        <v/>
      </c>
      <c r="AN150" s="59" t="str">
        <f t="shared" si="45"/>
        <v/>
      </c>
      <c r="AO150" s="60"/>
    </row>
    <row r="151" spans="3:41" x14ac:dyDescent="0.25">
      <c r="C151" s="82"/>
      <c r="D151" s="45"/>
      <c r="E151" s="83" t="str">
        <f t="shared" si="34"/>
        <v/>
      </c>
      <c r="F151" s="45"/>
      <c r="G151" s="45"/>
      <c r="H151" s="45"/>
      <c r="I151" s="46" t="str">
        <f t="shared" si="46"/>
        <v/>
      </c>
      <c r="J151" s="46" t="str">
        <f t="shared" si="47"/>
        <v/>
      </c>
      <c r="K151" s="47" t="str">
        <f t="shared" si="35"/>
        <v/>
      </c>
      <c r="L151" s="47" t="str">
        <f t="shared" si="36"/>
        <v/>
      </c>
      <c r="M151" s="48">
        <f t="shared" si="48"/>
        <v>0</v>
      </c>
      <c r="N151" s="46" t="str">
        <f t="shared" si="37"/>
        <v/>
      </c>
      <c r="O151" s="47" t="str">
        <f t="shared" si="38"/>
        <v/>
      </c>
      <c r="P151" s="47" t="str">
        <f t="shared" si="39"/>
        <v/>
      </c>
      <c r="Q151" s="48">
        <f t="shared" si="49"/>
        <v>0</v>
      </c>
      <c r="R151" s="2"/>
      <c r="AH151" s="57" t="str">
        <f>IF(G151&gt;1,IF($E$10&gt;0,100-(#REF!/(1+(AL151/#REF!)^#REF!)^#REF!+#REF!/(AL151-1))*100,100-(AL151*D$5+D$6)*100),"")</f>
        <v/>
      </c>
      <c r="AI151" s="21" t="str">
        <f t="shared" si="40"/>
        <v/>
      </c>
      <c r="AJ151" s="21" t="str">
        <f t="shared" si="41"/>
        <v/>
      </c>
      <c r="AK151" s="48">
        <f t="shared" si="42"/>
        <v>0</v>
      </c>
      <c r="AL151" s="58" t="str">
        <f t="shared" si="43"/>
        <v/>
      </c>
      <c r="AM151" s="59" t="str">
        <f t="shared" si="44"/>
        <v/>
      </c>
      <c r="AN151" s="59" t="str">
        <f t="shared" si="45"/>
        <v/>
      </c>
      <c r="AO151" s="60"/>
    </row>
    <row r="152" spans="3:41" x14ac:dyDescent="0.25">
      <c r="C152" s="82"/>
      <c r="D152" s="45"/>
      <c r="E152" s="83" t="str">
        <f t="shared" si="34"/>
        <v/>
      </c>
      <c r="F152" s="45"/>
      <c r="G152" s="45"/>
      <c r="H152" s="45"/>
      <c r="I152" s="46" t="str">
        <f t="shared" si="46"/>
        <v/>
      </c>
      <c r="J152" s="46" t="str">
        <f t="shared" si="47"/>
        <v/>
      </c>
      <c r="K152" s="47" t="str">
        <f t="shared" si="35"/>
        <v/>
      </c>
      <c r="L152" s="47" t="str">
        <f t="shared" si="36"/>
        <v/>
      </c>
      <c r="M152" s="48">
        <f t="shared" si="48"/>
        <v>0</v>
      </c>
      <c r="N152" s="46" t="str">
        <f t="shared" si="37"/>
        <v/>
      </c>
      <c r="O152" s="47" t="str">
        <f t="shared" si="38"/>
        <v/>
      </c>
      <c r="P152" s="47" t="str">
        <f t="shared" si="39"/>
        <v/>
      </c>
      <c r="Q152" s="48">
        <f t="shared" si="49"/>
        <v>0</v>
      </c>
      <c r="R152" s="2"/>
      <c r="AH152" s="57" t="str">
        <f>IF(G152&gt;1,IF($E$10&gt;0,100-(#REF!/(1+(AL152/#REF!)^#REF!)^#REF!+#REF!/(AL152-1))*100,100-(AL152*D$5+D$6)*100),"")</f>
        <v/>
      </c>
      <c r="AI152" s="21" t="str">
        <f t="shared" si="40"/>
        <v/>
      </c>
      <c r="AJ152" s="21" t="str">
        <f t="shared" si="41"/>
        <v/>
      </c>
      <c r="AK152" s="48">
        <f t="shared" si="42"/>
        <v>0</v>
      </c>
      <c r="AL152" s="58" t="str">
        <f t="shared" si="43"/>
        <v/>
      </c>
      <c r="AM152" s="59" t="str">
        <f t="shared" si="44"/>
        <v/>
      </c>
      <c r="AN152" s="59" t="str">
        <f t="shared" si="45"/>
        <v/>
      </c>
      <c r="AO152" s="60"/>
    </row>
    <row r="153" spans="3:41" x14ac:dyDescent="0.25">
      <c r="C153" s="82"/>
      <c r="D153" s="45"/>
      <c r="E153" s="83" t="str">
        <f t="shared" si="34"/>
        <v/>
      </c>
      <c r="F153" s="45"/>
      <c r="G153" s="45"/>
      <c r="H153" s="45"/>
      <c r="I153" s="46" t="str">
        <f t="shared" si="46"/>
        <v/>
      </c>
      <c r="J153" s="46" t="str">
        <f t="shared" si="47"/>
        <v/>
      </c>
      <c r="K153" s="47" t="str">
        <f t="shared" si="35"/>
        <v/>
      </c>
      <c r="L153" s="47" t="str">
        <f t="shared" si="36"/>
        <v/>
      </c>
      <c r="M153" s="48">
        <f t="shared" si="48"/>
        <v>0</v>
      </c>
      <c r="N153" s="46" t="str">
        <f t="shared" si="37"/>
        <v/>
      </c>
      <c r="O153" s="47" t="str">
        <f t="shared" si="38"/>
        <v/>
      </c>
      <c r="P153" s="47" t="str">
        <f t="shared" si="39"/>
        <v/>
      </c>
      <c r="Q153" s="48">
        <f t="shared" si="49"/>
        <v>0</v>
      </c>
      <c r="R153" s="2"/>
      <c r="AH153" s="57" t="str">
        <f>IF(G153&gt;1,IF($E$10&gt;0,100-(#REF!/(1+(AL153/#REF!)^#REF!)^#REF!+#REF!/(AL153-1))*100,100-(AL153*D$5+D$6)*100),"")</f>
        <v/>
      </c>
      <c r="AI153" s="21" t="str">
        <f t="shared" si="40"/>
        <v/>
      </c>
      <c r="AJ153" s="21" t="str">
        <f t="shared" si="41"/>
        <v/>
      </c>
      <c r="AK153" s="48">
        <f t="shared" si="42"/>
        <v>0</v>
      </c>
      <c r="AL153" s="58" t="str">
        <f t="shared" si="43"/>
        <v/>
      </c>
      <c r="AM153" s="59" t="str">
        <f t="shared" si="44"/>
        <v/>
      </c>
      <c r="AN153" s="59" t="str">
        <f t="shared" si="45"/>
        <v/>
      </c>
      <c r="AO153" s="60"/>
    </row>
    <row r="154" spans="3:41" x14ac:dyDescent="0.25">
      <c r="C154" s="82"/>
      <c r="D154" s="45"/>
      <c r="E154" s="83" t="str">
        <f t="shared" si="34"/>
        <v/>
      </c>
      <c r="F154" s="45"/>
      <c r="G154" s="45"/>
      <c r="H154" s="45"/>
      <c r="I154" s="46" t="str">
        <f t="shared" si="46"/>
        <v/>
      </c>
      <c r="J154" s="46" t="str">
        <f t="shared" si="47"/>
        <v/>
      </c>
      <c r="K154" s="47" t="str">
        <f t="shared" si="35"/>
        <v/>
      </c>
      <c r="L154" s="47" t="str">
        <f t="shared" si="36"/>
        <v/>
      </c>
      <c r="M154" s="48">
        <f t="shared" si="48"/>
        <v>0</v>
      </c>
      <c r="N154" s="46" t="str">
        <f t="shared" si="37"/>
        <v/>
      </c>
      <c r="O154" s="47" t="str">
        <f t="shared" si="38"/>
        <v/>
      </c>
      <c r="P154" s="47" t="str">
        <f t="shared" si="39"/>
        <v/>
      </c>
      <c r="Q154" s="48">
        <f t="shared" si="49"/>
        <v>0</v>
      </c>
      <c r="R154" s="2"/>
      <c r="AH154" s="57" t="str">
        <f>IF(G154&gt;1,IF($E$10&gt;0,100-(#REF!/(1+(AL154/#REF!)^#REF!)^#REF!+#REF!/(AL154-1))*100,100-(AL154*D$5+D$6)*100),"")</f>
        <v/>
      </c>
      <c r="AI154" s="21" t="str">
        <f t="shared" si="40"/>
        <v/>
      </c>
      <c r="AJ154" s="21" t="str">
        <f t="shared" si="41"/>
        <v/>
      </c>
      <c r="AK154" s="48">
        <f t="shared" si="42"/>
        <v>0</v>
      </c>
      <c r="AL154" s="58" t="str">
        <f t="shared" si="43"/>
        <v/>
      </c>
      <c r="AM154" s="59" t="str">
        <f t="shared" si="44"/>
        <v/>
      </c>
      <c r="AN154" s="59" t="str">
        <f t="shared" si="45"/>
        <v/>
      </c>
      <c r="AO154" s="60"/>
    </row>
    <row r="155" spans="3:41" x14ac:dyDescent="0.25">
      <c r="C155" s="82"/>
      <c r="D155" s="45"/>
      <c r="E155" s="83" t="str">
        <f t="shared" si="34"/>
        <v/>
      </c>
      <c r="F155" s="45"/>
      <c r="G155" s="45"/>
      <c r="H155" s="45"/>
      <c r="I155" s="46" t="str">
        <f t="shared" si="46"/>
        <v/>
      </c>
      <c r="J155" s="46" t="str">
        <f t="shared" si="47"/>
        <v/>
      </c>
      <c r="K155" s="47" t="str">
        <f t="shared" si="35"/>
        <v/>
      </c>
      <c r="L155" s="47" t="str">
        <f t="shared" si="36"/>
        <v/>
      </c>
      <c r="M155" s="48">
        <f t="shared" si="48"/>
        <v>0</v>
      </c>
      <c r="N155" s="46" t="str">
        <f t="shared" si="37"/>
        <v/>
      </c>
      <c r="O155" s="47" t="str">
        <f t="shared" si="38"/>
        <v/>
      </c>
      <c r="P155" s="47" t="str">
        <f t="shared" si="39"/>
        <v/>
      </c>
      <c r="Q155" s="48">
        <f t="shared" si="49"/>
        <v>0</v>
      </c>
      <c r="R155" s="2"/>
      <c r="AH155" s="57" t="str">
        <f>IF(G155&gt;1,IF($E$10&gt;0,100-(#REF!/(1+(AL155/#REF!)^#REF!)^#REF!+#REF!/(AL155-1))*100,100-(AL155*D$5+D$6)*100),"")</f>
        <v/>
      </c>
      <c r="AI155" s="21" t="str">
        <f t="shared" si="40"/>
        <v/>
      </c>
      <c r="AJ155" s="21" t="str">
        <f t="shared" si="41"/>
        <v/>
      </c>
      <c r="AK155" s="48">
        <f t="shared" si="42"/>
        <v>0</v>
      </c>
      <c r="AL155" s="58" t="str">
        <f t="shared" si="43"/>
        <v/>
      </c>
      <c r="AM155" s="59" t="str">
        <f t="shared" si="44"/>
        <v/>
      </c>
      <c r="AN155" s="59" t="str">
        <f t="shared" si="45"/>
        <v/>
      </c>
      <c r="AO155" s="60"/>
    </row>
    <row r="156" spans="3:41" x14ac:dyDescent="0.25">
      <c r="C156" s="82"/>
      <c r="D156" s="45"/>
      <c r="E156" s="83" t="str">
        <f t="shared" si="34"/>
        <v/>
      </c>
      <c r="F156" s="45"/>
      <c r="G156" s="45"/>
      <c r="H156" s="45"/>
      <c r="I156" s="46" t="str">
        <f t="shared" si="46"/>
        <v/>
      </c>
      <c r="J156" s="46" t="str">
        <f t="shared" si="47"/>
        <v/>
      </c>
      <c r="K156" s="47" t="str">
        <f t="shared" si="35"/>
        <v/>
      </c>
      <c r="L156" s="47" t="str">
        <f t="shared" si="36"/>
        <v/>
      </c>
      <c r="M156" s="48">
        <f t="shared" si="48"/>
        <v>0</v>
      </c>
      <c r="N156" s="46" t="str">
        <f t="shared" si="37"/>
        <v/>
      </c>
      <c r="O156" s="47" t="str">
        <f t="shared" si="38"/>
        <v/>
      </c>
      <c r="P156" s="47" t="str">
        <f t="shared" si="39"/>
        <v/>
      </c>
      <c r="Q156" s="48">
        <f t="shared" si="49"/>
        <v>0</v>
      </c>
      <c r="R156" s="2"/>
      <c r="AH156" s="57" t="str">
        <f>IF(G156&gt;1,IF($E$10&gt;0,100-(#REF!/(1+(AL156/#REF!)^#REF!)^#REF!+#REF!/(AL156-1))*100,100-(AL156*D$5+D$6)*100),"")</f>
        <v/>
      </c>
      <c r="AI156" s="21" t="str">
        <f t="shared" si="40"/>
        <v/>
      </c>
      <c r="AJ156" s="21" t="str">
        <f t="shared" si="41"/>
        <v/>
      </c>
      <c r="AK156" s="48">
        <f t="shared" si="42"/>
        <v>0</v>
      </c>
      <c r="AL156" s="58" t="str">
        <f t="shared" si="43"/>
        <v/>
      </c>
      <c r="AM156" s="59" t="str">
        <f t="shared" si="44"/>
        <v/>
      </c>
      <c r="AN156" s="59" t="str">
        <f t="shared" si="45"/>
        <v/>
      </c>
      <c r="AO156" s="60"/>
    </row>
    <row r="157" spans="3:41" x14ac:dyDescent="0.25">
      <c r="C157" s="82"/>
      <c r="D157" s="45"/>
      <c r="E157" s="83" t="str">
        <f t="shared" si="34"/>
        <v/>
      </c>
      <c r="F157" s="45"/>
      <c r="G157" s="45"/>
      <c r="H157" s="45"/>
      <c r="I157" s="46" t="str">
        <f t="shared" si="46"/>
        <v/>
      </c>
      <c r="J157" s="46" t="str">
        <f t="shared" si="47"/>
        <v/>
      </c>
      <c r="K157" s="47" t="str">
        <f t="shared" si="35"/>
        <v/>
      </c>
      <c r="L157" s="47" t="str">
        <f t="shared" si="36"/>
        <v/>
      </c>
      <c r="M157" s="48">
        <f t="shared" si="48"/>
        <v>0</v>
      </c>
      <c r="N157" s="46" t="str">
        <f t="shared" si="37"/>
        <v/>
      </c>
      <c r="O157" s="47" t="str">
        <f t="shared" si="38"/>
        <v/>
      </c>
      <c r="P157" s="47" t="str">
        <f t="shared" si="39"/>
        <v/>
      </c>
      <c r="Q157" s="48">
        <f t="shared" si="49"/>
        <v>0</v>
      </c>
      <c r="R157" s="2"/>
      <c r="AH157" s="57" t="str">
        <f>IF(G157&gt;1,IF($E$10&gt;0,100-(#REF!/(1+(AL157/#REF!)^#REF!)^#REF!+#REF!/(AL157-1))*100,100-(AL157*D$5+D$6)*100),"")</f>
        <v/>
      </c>
      <c r="AI157" s="21" t="str">
        <f t="shared" si="40"/>
        <v/>
      </c>
      <c r="AJ157" s="21" t="str">
        <f t="shared" si="41"/>
        <v/>
      </c>
      <c r="AK157" s="48">
        <f t="shared" si="42"/>
        <v>0</v>
      </c>
      <c r="AL157" s="58" t="str">
        <f t="shared" si="43"/>
        <v/>
      </c>
      <c r="AM157" s="59" t="str">
        <f t="shared" si="44"/>
        <v/>
      </c>
      <c r="AN157" s="59" t="str">
        <f t="shared" si="45"/>
        <v/>
      </c>
      <c r="AO157" s="60"/>
    </row>
    <row r="158" spans="3:41" x14ac:dyDescent="0.25">
      <c r="C158" s="82"/>
      <c r="D158" s="45"/>
      <c r="E158" s="83" t="str">
        <f t="shared" si="34"/>
        <v/>
      </c>
      <c r="F158" s="45"/>
      <c r="G158" s="45"/>
      <c r="H158" s="45"/>
      <c r="I158" s="46" t="str">
        <f t="shared" si="46"/>
        <v/>
      </c>
      <c r="J158" s="46" t="str">
        <f t="shared" si="47"/>
        <v/>
      </c>
      <c r="K158" s="47" t="str">
        <f t="shared" si="35"/>
        <v/>
      </c>
      <c r="L158" s="47" t="str">
        <f t="shared" si="36"/>
        <v/>
      </c>
      <c r="M158" s="48">
        <f t="shared" si="48"/>
        <v>0</v>
      </c>
      <c r="N158" s="46" t="str">
        <f t="shared" si="37"/>
        <v/>
      </c>
      <c r="O158" s="47" t="str">
        <f t="shared" si="38"/>
        <v/>
      </c>
      <c r="P158" s="47" t="str">
        <f t="shared" si="39"/>
        <v/>
      </c>
      <c r="Q158" s="48">
        <f t="shared" si="49"/>
        <v>0</v>
      </c>
      <c r="R158" s="2"/>
      <c r="AH158" s="57" t="str">
        <f>IF(G158&gt;1,IF($E$10&gt;0,100-(#REF!/(1+(AL158/#REF!)^#REF!)^#REF!+#REF!/(AL158-1))*100,100-(AL158*D$5+D$6)*100),"")</f>
        <v/>
      </c>
      <c r="AI158" s="21" t="str">
        <f t="shared" si="40"/>
        <v/>
      </c>
      <c r="AJ158" s="21" t="str">
        <f t="shared" si="41"/>
        <v/>
      </c>
      <c r="AK158" s="48">
        <f t="shared" si="42"/>
        <v>0</v>
      </c>
      <c r="AL158" s="58" t="str">
        <f t="shared" si="43"/>
        <v/>
      </c>
      <c r="AM158" s="59" t="str">
        <f t="shared" si="44"/>
        <v/>
      </c>
      <c r="AN158" s="59" t="str">
        <f t="shared" si="45"/>
        <v/>
      </c>
      <c r="AO158" s="60"/>
    </row>
    <row r="159" spans="3:41" x14ac:dyDescent="0.25">
      <c r="C159" s="82"/>
      <c r="D159" s="45"/>
      <c r="E159" s="83" t="str">
        <f t="shared" si="34"/>
        <v/>
      </c>
      <c r="F159" s="45"/>
      <c r="G159" s="45"/>
      <c r="H159" s="45"/>
      <c r="I159" s="46" t="str">
        <f t="shared" si="46"/>
        <v/>
      </c>
      <c r="J159" s="46" t="str">
        <f t="shared" si="47"/>
        <v/>
      </c>
      <c r="K159" s="47" t="str">
        <f t="shared" si="35"/>
        <v/>
      </c>
      <c r="L159" s="47" t="str">
        <f t="shared" si="36"/>
        <v/>
      </c>
      <c r="M159" s="48">
        <f t="shared" si="48"/>
        <v>0</v>
      </c>
      <c r="N159" s="46" t="str">
        <f t="shared" si="37"/>
        <v/>
      </c>
      <c r="O159" s="47" t="str">
        <f t="shared" si="38"/>
        <v/>
      </c>
      <c r="P159" s="47" t="str">
        <f t="shared" si="39"/>
        <v/>
      </c>
      <c r="Q159" s="48">
        <f t="shared" si="49"/>
        <v>0</v>
      </c>
      <c r="R159" s="2"/>
      <c r="AH159" s="57" t="str">
        <f>IF(G159&gt;1,IF($E$10&gt;0,100-(#REF!/(1+(AL159/#REF!)^#REF!)^#REF!+#REF!/(AL159-1))*100,100-(AL159*D$5+D$6)*100),"")</f>
        <v/>
      </c>
      <c r="AI159" s="21" t="str">
        <f t="shared" si="40"/>
        <v/>
      </c>
      <c r="AJ159" s="21" t="str">
        <f t="shared" si="41"/>
        <v/>
      </c>
      <c r="AK159" s="48">
        <f t="shared" si="42"/>
        <v>0</v>
      </c>
      <c r="AL159" s="58" t="str">
        <f t="shared" si="43"/>
        <v/>
      </c>
      <c r="AM159" s="59" t="str">
        <f t="shared" si="44"/>
        <v/>
      </c>
      <c r="AN159" s="59" t="str">
        <f t="shared" si="45"/>
        <v/>
      </c>
      <c r="AO159" s="60"/>
    </row>
    <row r="160" spans="3:41" x14ac:dyDescent="0.25">
      <c r="C160" s="82"/>
      <c r="D160" s="45"/>
      <c r="E160" s="83" t="str">
        <f t="shared" si="34"/>
        <v/>
      </c>
      <c r="F160" s="45"/>
      <c r="G160" s="45"/>
      <c r="H160" s="45"/>
      <c r="I160" s="46" t="str">
        <f t="shared" si="46"/>
        <v/>
      </c>
      <c r="J160" s="46" t="str">
        <f t="shared" si="47"/>
        <v/>
      </c>
      <c r="K160" s="47" t="str">
        <f t="shared" si="35"/>
        <v/>
      </c>
      <c r="L160" s="47" t="str">
        <f t="shared" si="36"/>
        <v/>
      </c>
      <c r="M160" s="48">
        <f t="shared" si="48"/>
        <v>0</v>
      </c>
      <c r="N160" s="46" t="str">
        <f t="shared" si="37"/>
        <v/>
      </c>
      <c r="O160" s="47" t="str">
        <f t="shared" si="38"/>
        <v/>
      </c>
      <c r="P160" s="47" t="str">
        <f t="shared" si="39"/>
        <v/>
      </c>
      <c r="Q160" s="48">
        <f t="shared" si="49"/>
        <v>0</v>
      </c>
      <c r="R160" s="2"/>
      <c r="AH160" s="57" t="str">
        <f>IF(G160&gt;1,IF($E$10&gt;0,100-(#REF!/(1+(AL160/#REF!)^#REF!)^#REF!+#REF!/(AL160-1))*100,100-(AL160*D$5+D$6)*100),"")</f>
        <v/>
      </c>
      <c r="AI160" s="21" t="str">
        <f t="shared" si="40"/>
        <v/>
      </c>
      <c r="AJ160" s="21" t="str">
        <f t="shared" si="41"/>
        <v/>
      </c>
      <c r="AK160" s="48">
        <f t="shared" si="42"/>
        <v>0</v>
      </c>
      <c r="AL160" s="58" t="str">
        <f t="shared" si="43"/>
        <v/>
      </c>
      <c r="AM160" s="59" t="str">
        <f t="shared" si="44"/>
        <v/>
      </c>
      <c r="AN160" s="59" t="str">
        <f t="shared" si="45"/>
        <v/>
      </c>
      <c r="AO160" s="60"/>
    </row>
    <row r="161" spans="3:41" x14ac:dyDescent="0.25">
      <c r="C161" s="82"/>
      <c r="D161" s="45"/>
      <c r="E161" s="83" t="str">
        <f t="shared" si="34"/>
        <v/>
      </c>
      <c r="F161" s="45"/>
      <c r="G161" s="45"/>
      <c r="H161" s="45"/>
      <c r="I161" s="46" t="str">
        <f t="shared" si="46"/>
        <v/>
      </c>
      <c r="J161" s="46" t="str">
        <f t="shared" si="47"/>
        <v/>
      </c>
      <c r="K161" s="47" t="str">
        <f t="shared" si="35"/>
        <v/>
      </c>
      <c r="L161" s="47" t="str">
        <f t="shared" si="36"/>
        <v/>
      </c>
      <c r="M161" s="48">
        <f t="shared" si="48"/>
        <v>0</v>
      </c>
      <c r="N161" s="46" t="str">
        <f t="shared" si="37"/>
        <v/>
      </c>
      <c r="O161" s="47" t="str">
        <f t="shared" si="38"/>
        <v/>
      </c>
      <c r="P161" s="47" t="str">
        <f t="shared" si="39"/>
        <v/>
      </c>
      <c r="Q161" s="48">
        <f t="shared" si="49"/>
        <v>0</v>
      </c>
      <c r="R161" s="2"/>
      <c r="AH161" s="57" t="str">
        <f>IF(G161&gt;1,IF($E$10&gt;0,100-(#REF!/(1+(AL161/#REF!)^#REF!)^#REF!+#REF!/(AL161-1))*100,100-(AL161*D$5+D$6)*100),"")</f>
        <v/>
      </c>
      <c r="AI161" s="21" t="str">
        <f t="shared" si="40"/>
        <v/>
      </c>
      <c r="AJ161" s="21" t="str">
        <f t="shared" si="41"/>
        <v/>
      </c>
      <c r="AK161" s="48">
        <f t="shared" si="42"/>
        <v>0</v>
      </c>
      <c r="AL161" s="58" t="str">
        <f t="shared" si="43"/>
        <v/>
      </c>
      <c r="AM161" s="59" t="str">
        <f t="shared" si="44"/>
        <v/>
      </c>
      <c r="AN161" s="59" t="str">
        <f t="shared" si="45"/>
        <v/>
      </c>
      <c r="AO161" s="60"/>
    </row>
    <row r="162" spans="3:41" x14ac:dyDescent="0.25">
      <c r="C162" s="82"/>
      <c r="D162" s="45"/>
      <c r="E162" s="83" t="str">
        <f t="shared" si="34"/>
        <v/>
      </c>
      <c r="F162" s="45"/>
      <c r="G162" s="45"/>
      <c r="H162" s="45"/>
      <c r="I162" s="46" t="str">
        <f t="shared" si="46"/>
        <v/>
      </c>
      <c r="J162" s="46" t="str">
        <f t="shared" si="47"/>
        <v/>
      </c>
      <c r="K162" s="47" t="str">
        <f t="shared" si="35"/>
        <v/>
      </c>
      <c r="L162" s="47" t="str">
        <f t="shared" si="36"/>
        <v/>
      </c>
      <c r="M162" s="48">
        <f t="shared" si="48"/>
        <v>0</v>
      </c>
      <c r="N162" s="46" t="str">
        <f t="shared" si="37"/>
        <v/>
      </c>
      <c r="O162" s="47" t="str">
        <f t="shared" si="38"/>
        <v/>
      </c>
      <c r="P162" s="47" t="str">
        <f t="shared" si="39"/>
        <v/>
      </c>
      <c r="Q162" s="48">
        <f t="shared" si="49"/>
        <v>0</v>
      </c>
      <c r="R162" s="2"/>
      <c r="AH162" s="57" t="str">
        <f>IF(G162&gt;1,IF($E$10&gt;0,100-(#REF!/(1+(AL162/#REF!)^#REF!)^#REF!+#REF!/(AL162-1))*100,100-(AL162*D$5+D$6)*100),"")</f>
        <v/>
      </c>
      <c r="AI162" s="21" t="str">
        <f t="shared" si="40"/>
        <v/>
      </c>
      <c r="AJ162" s="21" t="str">
        <f t="shared" si="41"/>
        <v/>
      </c>
      <c r="AK162" s="48">
        <f t="shared" si="42"/>
        <v>0</v>
      </c>
      <c r="AL162" s="58" t="str">
        <f t="shared" si="43"/>
        <v/>
      </c>
      <c r="AM162" s="59" t="str">
        <f t="shared" si="44"/>
        <v/>
      </c>
      <c r="AN162" s="59" t="str">
        <f t="shared" si="45"/>
        <v/>
      </c>
      <c r="AO162" s="60"/>
    </row>
    <row r="163" spans="3:41" x14ac:dyDescent="0.25">
      <c r="C163" s="82"/>
      <c r="D163" s="45"/>
      <c r="E163" s="83" t="str">
        <f t="shared" si="34"/>
        <v/>
      </c>
      <c r="F163" s="45"/>
      <c r="G163" s="45"/>
      <c r="H163" s="45"/>
      <c r="I163" s="46" t="str">
        <f t="shared" si="46"/>
        <v/>
      </c>
      <c r="J163" s="46" t="str">
        <f t="shared" si="47"/>
        <v/>
      </c>
      <c r="K163" s="47" t="str">
        <f t="shared" si="35"/>
        <v/>
      </c>
      <c r="L163" s="47" t="str">
        <f t="shared" si="36"/>
        <v/>
      </c>
      <c r="M163" s="48">
        <f t="shared" si="48"/>
        <v>0</v>
      </c>
      <c r="N163" s="46" t="str">
        <f t="shared" si="37"/>
        <v/>
      </c>
      <c r="O163" s="47" t="str">
        <f t="shared" si="38"/>
        <v/>
      </c>
      <c r="P163" s="47" t="str">
        <f t="shared" si="39"/>
        <v/>
      </c>
      <c r="Q163" s="48">
        <f t="shared" si="49"/>
        <v>0</v>
      </c>
      <c r="R163" s="2"/>
      <c r="AH163" s="57" t="str">
        <f>IF(G163&gt;1,IF($E$10&gt;0,100-(#REF!/(1+(AL163/#REF!)^#REF!)^#REF!+#REF!/(AL163-1))*100,100-(AL163*D$5+D$6)*100),"")</f>
        <v/>
      </c>
      <c r="AI163" s="21" t="str">
        <f t="shared" si="40"/>
        <v/>
      </c>
      <c r="AJ163" s="21" t="str">
        <f t="shared" si="41"/>
        <v/>
      </c>
      <c r="AK163" s="48">
        <f t="shared" si="42"/>
        <v>0</v>
      </c>
      <c r="AL163" s="58" t="str">
        <f t="shared" si="43"/>
        <v/>
      </c>
      <c r="AM163" s="59" t="str">
        <f t="shared" si="44"/>
        <v/>
      </c>
      <c r="AN163" s="59" t="str">
        <f t="shared" si="45"/>
        <v/>
      </c>
      <c r="AO163" s="60"/>
    </row>
    <row r="164" spans="3:41" x14ac:dyDescent="0.25">
      <c r="C164" s="82"/>
      <c r="D164" s="45"/>
      <c r="E164" s="83" t="str">
        <f t="shared" ref="E164:E215" si="50">IF(C164&gt;0,100-(C164),"")</f>
        <v/>
      </c>
      <c r="F164" s="45"/>
      <c r="G164" s="45"/>
      <c r="H164" s="45"/>
      <c r="I164" s="46" t="str">
        <f t="shared" si="46"/>
        <v/>
      </c>
      <c r="J164" s="46" t="str">
        <f t="shared" si="47"/>
        <v/>
      </c>
      <c r="K164" s="47" t="str">
        <f t="shared" si="35"/>
        <v/>
      </c>
      <c r="L164" s="47" t="str">
        <f t="shared" si="36"/>
        <v/>
      </c>
      <c r="M164" s="48">
        <f t="shared" si="48"/>
        <v>0</v>
      </c>
      <c r="N164" s="46" t="str">
        <f t="shared" si="37"/>
        <v/>
      </c>
      <c r="O164" s="47" t="str">
        <f t="shared" si="38"/>
        <v/>
      </c>
      <c r="P164" s="47" t="str">
        <f t="shared" si="39"/>
        <v/>
      </c>
      <c r="Q164" s="48">
        <f t="shared" si="49"/>
        <v>0</v>
      </c>
      <c r="R164" s="2"/>
      <c r="AH164" s="57" t="str">
        <f>IF(G164&gt;1,IF($E$10&gt;0,100-(#REF!/(1+(AL164/#REF!)^#REF!)^#REF!+#REF!/(AL164-1))*100,100-(AL164*D$5+D$6)*100),"")</f>
        <v/>
      </c>
      <c r="AI164" s="21" t="str">
        <f t="shared" si="40"/>
        <v/>
      </c>
      <c r="AJ164" s="21" t="str">
        <f t="shared" si="41"/>
        <v/>
      </c>
      <c r="AK164" s="48">
        <f t="shared" si="42"/>
        <v>0</v>
      </c>
      <c r="AL164" s="58" t="str">
        <f t="shared" si="43"/>
        <v/>
      </c>
      <c r="AM164" s="59" t="str">
        <f t="shared" si="44"/>
        <v/>
      </c>
      <c r="AN164" s="59" t="str">
        <f t="shared" si="45"/>
        <v/>
      </c>
      <c r="AO164" s="60"/>
    </row>
    <row r="165" spans="3:41" x14ac:dyDescent="0.25">
      <c r="C165" s="82"/>
      <c r="D165" s="45"/>
      <c r="E165" s="83" t="str">
        <f t="shared" si="50"/>
        <v/>
      </c>
      <c r="F165" s="45"/>
      <c r="G165" s="45"/>
      <c r="H165" s="45"/>
      <c r="I165" s="46" t="str">
        <f t="shared" si="46"/>
        <v/>
      </c>
      <c r="J165" s="46" t="str">
        <f t="shared" si="47"/>
        <v/>
      </c>
      <c r="K165" s="47" t="str">
        <f t="shared" si="35"/>
        <v/>
      </c>
      <c r="L165" s="47" t="str">
        <f t="shared" si="36"/>
        <v/>
      </c>
      <c r="M165" s="48">
        <f t="shared" si="48"/>
        <v>0</v>
      </c>
      <c r="N165" s="46" t="str">
        <f t="shared" si="37"/>
        <v/>
      </c>
      <c r="O165" s="47" t="str">
        <f t="shared" si="38"/>
        <v/>
      </c>
      <c r="P165" s="47" t="str">
        <f t="shared" si="39"/>
        <v/>
      </c>
      <c r="Q165" s="48">
        <f t="shared" si="49"/>
        <v>0</v>
      </c>
      <c r="R165" s="2"/>
      <c r="AH165" s="57" t="str">
        <f>IF(G165&gt;1,IF($E$10&gt;0,100-(#REF!/(1+(AL165/#REF!)^#REF!)^#REF!+#REF!/(AL165-1))*100,100-(AL165*D$5+D$6)*100),"")</f>
        <v/>
      </c>
      <c r="AI165" s="21" t="str">
        <f t="shared" si="40"/>
        <v/>
      </c>
      <c r="AJ165" s="21" t="str">
        <f t="shared" si="41"/>
        <v/>
      </c>
      <c r="AK165" s="48">
        <f t="shared" si="42"/>
        <v>0</v>
      </c>
      <c r="AL165" s="58" t="str">
        <f t="shared" si="43"/>
        <v/>
      </c>
      <c r="AM165" s="59" t="str">
        <f t="shared" si="44"/>
        <v/>
      </c>
      <c r="AN165" s="59" t="str">
        <f t="shared" si="45"/>
        <v/>
      </c>
      <c r="AO165" s="60"/>
    </row>
    <row r="166" spans="3:41" x14ac:dyDescent="0.25">
      <c r="C166" s="82"/>
      <c r="D166" s="45"/>
      <c r="E166" s="83" t="str">
        <f t="shared" si="50"/>
        <v/>
      </c>
      <c r="F166" s="45"/>
      <c r="G166" s="45"/>
      <c r="H166" s="45"/>
      <c r="I166" s="46" t="str">
        <f t="shared" si="46"/>
        <v/>
      </c>
      <c r="J166" s="46" t="str">
        <f t="shared" si="47"/>
        <v/>
      </c>
      <c r="K166" s="47" t="str">
        <f t="shared" si="35"/>
        <v/>
      </c>
      <c r="L166" s="47" t="str">
        <f t="shared" si="36"/>
        <v/>
      </c>
      <c r="M166" s="48">
        <f t="shared" si="48"/>
        <v>0</v>
      </c>
      <c r="N166" s="46" t="str">
        <f t="shared" si="37"/>
        <v/>
      </c>
      <c r="O166" s="47" t="str">
        <f t="shared" si="38"/>
        <v/>
      </c>
      <c r="P166" s="47" t="str">
        <f t="shared" si="39"/>
        <v/>
      </c>
      <c r="Q166" s="48">
        <f t="shared" si="49"/>
        <v>0</v>
      </c>
      <c r="R166" s="2"/>
      <c r="AH166" s="57" t="str">
        <f>IF(G166&gt;1,IF($E$10&gt;0,100-(#REF!/(1+(AL166/#REF!)^#REF!)^#REF!+#REF!/(AL166-1))*100,100-(AL166*D$5+D$6)*100),"")</f>
        <v/>
      </c>
      <c r="AI166" s="21" t="str">
        <f t="shared" si="40"/>
        <v/>
      </c>
      <c r="AJ166" s="21" t="str">
        <f t="shared" si="41"/>
        <v/>
      </c>
      <c r="AK166" s="48">
        <f t="shared" si="42"/>
        <v>0</v>
      </c>
      <c r="AL166" s="58" t="str">
        <f t="shared" si="43"/>
        <v/>
      </c>
      <c r="AM166" s="59" t="str">
        <f t="shared" si="44"/>
        <v/>
      </c>
      <c r="AN166" s="59" t="str">
        <f t="shared" si="45"/>
        <v/>
      </c>
      <c r="AO166" s="60"/>
    </row>
    <row r="167" spans="3:41" x14ac:dyDescent="0.25">
      <c r="C167" s="82"/>
      <c r="D167" s="45"/>
      <c r="E167" s="83" t="str">
        <f t="shared" si="50"/>
        <v/>
      </c>
      <c r="F167" s="45"/>
      <c r="G167" s="45"/>
      <c r="H167" s="45"/>
      <c r="I167" s="46" t="str">
        <f t="shared" si="46"/>
        <v/>
      </c>
      <c r="J167" s="46" t="str">
        <f t="shared" si="47"/>
        <v/>
      </c>
      <c r="K167" s="47" t="str">
        <f t="shared" si="35"/>
        <v/>
      </c>
      <c r="L167" s="47" t="str">
        <f t="shared" si="36"/>
        <v/>
      </c>
      <c r="M167" s="48">
        <f t="shared" si="48"/>
        <v>0</v>
      </c>
      <c r="N167" s="46" t="str">
        <f t="shared" si="37"/>
        <v/>
      </c>
      <c r="O167" s="47" t="str">
        <f t="shared" si="38"/>
        <v/>
      </c>
      <c r="P167" s="47" t="str">
        <f t="shared" si="39"/>
        <v/>
      </c>
      <c r="Q167" s="48">
        <f t="shared" si="49"/>
        <v>0</v>
      </c>
      <c r="R167" s="2"/>
      <c r="AH167" s="57" t="str">
        <f>IF(G167&gt;1,IF($E$10&gt;0,100-(#REF!/(1+(AL167/#REF!)^#REF!)^#REF!+#REF!/(AL167-1))*100,100-(AL167*D$5+D$6)*100),"")</f>
        <v/>
      </c>
      <c r="AI167" s="21" t="str">
        <f t="shared" si="40"/>
        <v/>
      </c>
      <c r="AJ167" s="21" t="str">
        <f t="shared" si="41"/>
        <v/>
      </c>
      <c r="AK167" s="48">
        <f t="shared" si="42"/>
        <v>0</v>
      </c>
      <c r="AL167" s="58" t="str">
        <f t="shared" si="43"/>
        <v/>
      </c>
      <c r="AM167" s="59" t="str">
        <f t="shared" si="44"/>
        <v/>
      </c>
      <c r="AN167" s="59" t="str">
        <f t="shared" si="45"/>
        <v/>
      </c>
      <c r="AO167" s="60"/>
    </row>
    <row r="168" spans="3:41" x14ac:dyDescent="0.25">
      <c r="C168" s="82"/>
      <c r="D168" s="45"/>
      <c r="E168" s="83" t="str">
        <f t="shared" si="50"/>
        <v/>
      </c>
      <c r="F168" s="45"/>
      <c r="G168" s="45"/>
      <c r="H168" s="45"/>
      <c r="I168" s="46" t="str">
        <f t="shared" si="46"/>
        <v/>
      </c>
      <c r="J168" s="46" t="str">
        <f t="shared" si="47"/>
        <v/>
      </c>
      <c r="K168" s="47" t="str">
        <f t="shared" si="35"/>
        <v/>
      </c>
      <c r="L168" s="47" t="str">
        <f t="shared" si="36"/>
        <v/>
      </c>
      <c r="M168" s="48">
        <f t="shared" si="48"/>
        <v>0</v>
      </c>
      <c r="N168" s="46" t="str">
        <f t="shared" si="37"/>
        <v/>
      </c>
      <c r="O168" s="47" t="str">
        <f t="shared" si="38"/>
        <v/>
      </c>
      <c r="P168" s="47" t="str">
        <f t="shared" si="39"/>
        <v/>
      </c>
      <c r="Q168" s="48">
        <f t="shared" si="49"/>
        <v>0</v>
      </c>
      <c r="R168" s="2"/>
      <c r="AH168" s="57" t="str">
        <f>IF(G168&gt;1,IF($E$10&gt;0,100-(#REF!/(1+(AL168/#REF!)^#REF!)^#REF!+#REF!/(AL168-1))*100,100-(AL168*D$5+D$6)*100),"")</f>
        <v/>
      </c>
      <c r="AI168" s="21" t="str">
        <f t="shared" si="40"/>
        <v/>
      </c>
      <c r="AJ168" s="21" t="str">
        <f t="shared" si="41"/>
        <v/>
      </c>
      <c r="AK168" s="48">
        <f t="shared" si="42"/>
        <v>0</v>
      </c>
      <c r="AL168" s="58" t="str">
        <f t="shared" si="43"/>
        <v/>
      </c>
      <c r="AM168" s="59" t="str">
        <f t="shared" si="44"/>
        <v/>
      </c>
      <c r="AN168" s="59" t="str">
        <f t="shared" si="45"/>
        <v/>
      </c>
      <c r="AO168" s="60"/>
    </row>
    <row r="169" spans="3:41" x14ac:dyDescent="0.25">
      <c r="C169" s="82"/>
      <c r="D169" s="45"/>
      <c r="E169" s="83" t="str">
        <f t="shared" si="50"/>
        <v/>
      </c>
      <c r="F169" s="45"/>
      <c r="G169" s="45"/>
      <c r="H169" s="45"/>
      <c r="I169" s="46" t="str">
        <f t="shared" si="46"/>
        <v/>
      </c>
      <c r="J169" s="46" t="str">
        <f t="shared" si="47"/>
        <v/>
      </c>
      <c r="K169" s="47" t="str">
        <f t="shared" si="35"/>
        <v/>
      </c>
      <c r="L169" s="47" t="str">
        <f t="shared" si="36"/>
        <v/>
      </c>
      <c r="M169" s="48">
        <f t="shared" si="48"/>
        <v>0</v>
      </c>
      <c r="N169" s="46" t="str">
        <f t="shared" si="37"/>
        <v/>
      </c>
      <c r="O169" s="47" t="str">
        <f t="shared" si="38"/>
        <v/>
      </c>
      <c r="P169" s="47" t="str">
        <f t="shared" si="39"/>
        <v/>
      </c>
      <c r="Q169" s="48">
        <f t="shared" si="49"/>
        <v>0</v>
      </c>
      <c r="R169" s="2"/>
      <c r="AH169" s="57" t="str">
        <f>IF(G169&gt;1,IF($E$10&gt;0,100-(#REF!/(1+(AL169/#REF!)^#REF!)^#REF!+#REF!/(AL169-1))*100,100-(AL169*D$5+D$6)*100),"")</f>
        <v/>
      </c>
      <c r="AI169" s="21" t="str">
        <f t="shared" si="40"/>
        <v/>
      </c>
      <c r="AJ169" s="21" t="str">
        <f t="shared" si="41"/>
        <v/>
      </c>
      <c r="AK169" s="48">
        <f t="shared" si="42"/>
        <v>0</v>
      </c>
      <c r="AL169" s="58" t="str">
        <f t="shared" si="43"/>
        <v/>
      </c>
      <c r="AM169" s="59" t="str">
        <f t="shared" si="44"/>
        <v/>
      </c>
      <c r="AN169" s="59" t="str">
        <f t="shared" si="45"/>
        <v/>
      </c>
      <c r="AO169" s="60"/>
    </row>
    <row r="170" spans="3:41" x14ac:dyDescent="0.25">
      <c r="C170" s="82"/>
      <c r="D170" s="45"/>
      <c r="E170" s="83" t="str">
        <f t="shared" si="50"/>
        <v/>
      </c>
      <c r="F170" s="45"/>
      <c r="G170" s="45"/>
      <c r="H170" s="45"/>
      <c r="I170" s="46" t="str">
        <f t="shared" si="46"/>
        <v/>
      </c>
      <c r="J170" s="46" t="str">
        <f t="shared" si="47"/>
        <v/>
      </c>
      <c r="K170" s="47" t="str">
        <f t="shared" si="35"/>
        <v/>
      </c>
      <c r="L170" s="47" t="str">
        <f t="shared" si="36"/>
        <v/>
      </c>
      <c r="M170" s="48">
        <f t="shared" si="48"/>
        <v>0</v>
      </c>
      <c r="N170" s="46" t="str">
        <f t="shared" si="37"/>
        <v/>
      </c>
      <c r="O170" s="47" t="str">
        <f t="shared" si="38"/>
        <v/>
      </c>
      <c r="P170" s="47" t="str">
        <f t="shared" si="39"/>
        <v/>
      </c>
      <c r="Q170" s="48">
        <f t="shared" si="49"/>
        <v>0</v>
      </c>
      <c r="R170" s="2"/>
      <c r="AH170" s="57" t="str">
        <f>IF(G170&gt;1,IF($E$10&gt;0,100-(#REF!/(1+(AL170/#REF!)^#REF!)^#REF!+#REF!/(AL170-1))*100,100-(AL170*D$5+D$6)*100),"")</f>
        <v/>
      </c>
      <c r="AI170" s="21" t="str">
        <f t="shared" si="40"/>
        <v/>
      </c>
      <c r="AJ170" s="21" t="str">
        <f t="shared" si="41"/>
        <v/>
      </c>
      <c r="AK170" s="48">
        <f t="shared" si="42"/>
        <v>0</v>
      </c>
      <c r="AL170" s="58" t="str">
        <f t="shared" si="43"/>
        <v/>
      </c>
      <c r="AM170" s="59" t="str">
        <f t="shared" si="44"/>
        <v/>
      </c>
      <c r="AN170" s="59" t="str">
        <f t="shared" si="45"/>
        <v/>
      </c>
      <c r="AO170" s="60"/>
    </row>
    <row r="171" spans="3:41" x14ac:dyDescent="0.25">
      <c r="C171" s="82"/>
      <c r="D171" s="45"/>
      <c r="E171" s="83" t="str">
        <f t="shared" si="50"/>
        <v/>
      </c>
      <c r="F171" s="45"/>
      <c r="G171" s="45"/>
      <c r="H171" s="45"/>
      <c r="I171" s="46" t="str">
        <f t="shared" si="46"/>
        <v/>
      </c>
      <c r="J171" s="46" t="str">
        <f t="shared" si="47"/>
        <v/>
      </c>
      <c r="K171" s="47" t="str">
        <f t="shared" si="35"/>
        <v/>
      </c>
      <c r="L171" s="47" t="str">
        <f t="shared" si="36"/>
        <v/>
      </c>
      <c r="M171" s="48">
        <f t="shared" si="48"/>
        <v>0</v>
      </c>
      <c r="N171" s="46" t="str">
        <f t="shared" si="37"/>
        <v/>
      </c>
      <c r="O171" s="47" t="str">
        <f t="shared" si="38"/>
        <v/>
      </c>
      <c r="P171" s="47" t="str">
        <f t="shared" si="39"/>
        <v/>
      </c>
      <c r="Q171" s="48">
        <f t="shared" si="49"/>
        <v>0</v>
      </c>
      <c r="R171" s="2"/>
      <c r="AH171" s="57" t="str">
        <f>IF(G171&gt;1,IF($E$10&gt;0,100-(#REF!/(1+(AL171/#REF!)^#REF!)^#REF!+#REF!/(AL171-1))*100,100-(AL171*D$5+D$6)*100),"")</f>
        <v/>
      </c>
      <c r="AI171" s="21" t="str">
        <f t="shared" si="40"/>
        <v/>
      </c>
      <c r="AJ171" s="21" t="str">
        <f t="shared" si="41"/>
        <v/>
      </c>
      <c r="AK171" s="48">
        <f t="shared" si="42"/>
        <v>0</v>
      </c>
      <c r="AL171" s="58" t="str">
        <f t="shared" si="43"/>
        <v/>
      </c>
      <c r="AM171" s="59" t="str">
        <f t="shared" si="44"/>
        <v/>
      </c>
      <c r="AN171" s="59" t="str">
        <f t="shared" si="45"/>
        <v/>
      </c>
      <c r="AO171" s="60"/>
    </row>
    <row r="172" spans="3:41" x14ac:dyDescent="0.25">
      <c r="C172" s="82"/>
      <c r="D172" s="45"/>
      <c r="E172" s="83" t="str">
        <f t="shared" si="50"/>
        <v/>
      </c>
      <c r="F172" s="45"/>
      <c r="G172" s="45"/>
      <c r="H172" s="45"/>
      <c r="I172" s="46" t="str">
        <f t="shared" si="46"/>
        <v/>
      </c>
      <c r="J172" s="46" t="str">
        <f t="shared" si="47"/>
        <v/>
      </c>
      <c r="K172" s="47" t="str">
        <f t="shared" si="35"/>
        <v/>
      </c>
      <c r="L172" s="47" t="str">
        <f t="shared" si="36"/>
        <v/>
      </c>
      <c r="M172" s="48">
        <f t="shared" si="48"/>
        <v>0</v>
      </c>
      <c r="N172" s="46" t="str">
        <f t="shared" si="37"/>
        <v/>
      </c>
      <c r="O172" s="47" t="str">
        <f t="shared" si="38"/>
        <v/>
      </c>
      <c r="P172" s="47" t="str">
        <f t="shared" si="39"/>
        <v/>
      </c>
      <c r="Q172" s="48">
        <f t="shared" si="49"/>
        <v>0</v>
      </c>
      <c r="R172" s="2"/>
      <c r="AH172" s="57" t="str">
        <f>IF(G172&gt;1,IF($E$10&gt;0,100-(#REF!/(1+(AL172/#REF!)^#REF!)^#REF!+#REF!/(AL172-1))*100,100-(AL172*D$5+D$6)*100),"")</f>
        <v/>
      </c>
      <c r="AI172" s="21" t="str">
        <f t="shared" si="40"/>
        <v/>
      </c>
      <c r="AJ172" s="21" t="str">
        <f t="shared" si="41"/>
        <v/>
      </c>
      <c r="AK172" s="48">
        <f t="shared" si="42"/>
        <v>0</v>
      </c>
      <c r="AL172" s="58" t="str">
        <f t="shared" si="43"/>
        <v/>
      </c>
      <c r="AM172" s="59" t="str">
        <f t="shared" si="44"/>
        <v/>
      </c>
      <c r="AN172" s="59" t="str">
        <f t="shared" si="45"/>
        <v/>
      </c>
      <c r="AO172" s="60"/>
    </row>
    <row r="173" spans="3:41" x14ac:dyDescent="0.25">
      <c r="C173" s="82"/>
      <c r="D173" s="45"/>
      <c r="E173" s="83" t="str">
        <f t="shared" si="50"/>
        <v/>
      </c>
      <c r="F173" s="45"/>
      <c r="G173" s="45"/>
      <c r="H173" s="45"/>
      <c r="I173" s="46" t="str">
        <f t="shared" si="46"/>
        <v/>
      </c>
      <c r="J173" s="46" t="str">
        <f t="shared" si="47"/>
        <v/>
      </c>
      <c r="K173" s="47" t="str">
        <f t="shared" si="35"/>
        <v/>
      </c>
      <c r="L173" s="47" t="str">
        <f t="shared" si="36"/>
        <v/>
      </c>
      <c r="M173" s="48">
        <f t="shared" si="48"/>
        <v>0</v>
      </c>
      <c r="N173" s="46" t="str">
        <f t="shared" si="37"/>
        <v/>
      </c>
      <c r="O173" s="47" t="str">
        <f t="shared" si="38"/>
        <v/>
      </c>
      <c r="P173" s="47" t="str">
        <f t="shared" si="39"/>
        <v/>
      </c>
      <c r="Q173" s="48">
        <f t="shared" si="49"/>
        <v>0</v>
      </c>
      <c r="R173" s="2"/>
      <c r="AH173" s="57" t="str">
        <f>IF(G173&gt;1,IF($E$10&gt;0,100-(#REF!/(1+(AL173/#REF!)^#REF!)^#REF!+#REF!/(AL173-1))*100,100-(AL173*D$5+D$6)*100),"")</f>
        <v/>
      </c>
      <c r="AI173" s="21" t="str">
        <f t="shared" si="40"/>
        <v/>
      </c>
      <c r="AJ173" s="21" t="str">
        <f t="shared" si="41"/>
        <v/>
      </c>
      <c r="AK173" s="48">
        <f t="shared" si="42"/>
        <v>0</v>
      </c>
      <c r="AL173" s="58" t="str">
        <f t="shared" si="43"/>
        <v/>
      </c>
      <c r="AM173" s="59" t="str">
        <f t="shared" si="44"/>
        <v/>
      </c>
      <c r="AN173" s="59" t="str">
        <f t="shared" si="45"/>
        <v/>
      </c>
      <c r="AO173" s="60"/>
    </row>
    <row r="174" spans="3:41" x14ac:dyDescent="0.25">
      <c r="C174" s="82"/>
      <c r="D174" s="45"/>
      <c r="E174" s="83" t="str">
        <f t="shared" si="50"/>
        <v/>
      </c>
      <c r="F174" s="45"/>
      <c r="G174" s="45"/>
      <c r="H174" s="45"/>
      <c r="I174" s="46" t="str">
        <f t="shared" si="46"/>
        <v/>
      </c>
      <c r="J174" s="46" t="str">
        <f t="shared" si="47"/>
        <v/>
      </c>
      <c r="K174" s="47" t="str">
        <f t="shared" si="35"/>
        <v/>
      </c>
      <c r="L174" s="47" t="str">
        <f t="shared" si="36"/>
        <v/>
      </c>
      <c r="M174" s="48">
        <f t="shared" si="48"/>
        <v>0</v>
      </c>
      <c r="N174" s="46" t="str">
        <f t="shared" si="37"/>
        <v/>
      </c>
      <c r="O174" s="47" t="str">
        <f t="shared" si="38"/>
        <v/>
      </c>
      <c r="P174" s="47" t="str">
        <f t="shared" si="39"/>
        <v/>
      </c>
      <c r="Q174" s="48">
        <f t="shared" si="49"/>
        <v>0</v>
      </c>
      <c r="R174" s="2"/>
      <c r="AH174" s="57" t="str">
        <f>IF(G174&gt;1,IF($E$10&gt;0,100-(#REF!/(1+(AL174/#REF!)^#REF!)^#REF!+#REF!/(AL174-1))*100,100-(AL174*D$5+D$6)*100),"")</f>
        <v/>
      </c>
      <c r="AI174" s="21" t="str">
        <f t="shared" si="40"/>
        <v/>
      </c>
      <c r="AJ174" s="21" t="str">
        <f t="shared" si="41"/>
        <v/>
      </c>
      <c r="AK174" s="48">
        <f t="shared" si="42"/>
        <v>0</v>
      </c>
      <c r="AL174" s="58" t="str">
        <f t="shared" si="43"/>
        <v/>
      </c>
      <c r="AM174" s="59" t="str">
        <f t="shared" si="44"/>
        <v/>
      </c>
      <c r="AN174" s="59" t="str">
        <f t="shared" si="45"/>
        <v/>
      </c>
      <c r="AO174" s="60"/>
    </row>
    <row r="175" spans="3:41" x14ac:dyDescent="0.25">
      <c r="C175" s="82"/>
      <c r="D175" s="45"/>
      <c r="E175" s="83" t="str">
        <f t="shared" si="50"/>
        <v/>
      </c>
      <c r="F175" s="45"/>
      <c r="G175" s="45"/>
      <c r="H175" s="45"/>
      <c r="I175" s="46" t="str">
        <f t="shared" si="46"/>
        <v/>
      </c>
      <c r="J175" s="46" t="str">
        <f t="shared" si="47"/>
        <v/>
      </c>
      <c r="K175" s="47" t="str">
        <f t="shared" si="35"/>
        <v/>
      </c>
      <c r="L175" s="47" t="str">
        <f t="shared" si="36"/>
        <v/>
      </c>
      <c r="M175" s="48">
        <f t="shared" si="48"/>
        <v>0</v>
      </c>
      <c r="N175" s="46" t="str">
        <f t="shared" si="37"/>
        <v/>
      </c>
      <c r="O175" s="47" t="str">
        <f t="shared" si="38"/>
        <v/>
      </c>
      <c r="P175" s="47" t="str">
        <f t="shared" si="39"/>
        <v/>
      </c>
      <c r="Q175" s="48">
        <f t="shared" si="49"/>
        <v>0</v>
      </c>
      <c r="R175" s="2"/>
      <c r="AH175" s="57" t="str">
        <f>IF(G175&gt;1,IF($E$10&gt;0,100-(#REF!/(1+(AL175/#REF!)^#REF!)^#REF!+#REF!/(AL175-1))*100,100-(AL175*D$5+D$6)*100),"")</f>
        <v/>
      </c>
      <c r="AI175" s="21" t="str">
        <f t="shared" si="40"/>
        <v/>
      </c>
      <c r="AJ175" s="21" t="str">
        <f t="shared" si="41"/>
        <v/>
      </c>
      <c r="AK175" s="48">
        <f t="shared" si="42"/>
        <v>0</v>
      </c>
      <c r="AL175" s="58" t="str">
        <f t="shared" si="43"/>
        <v/>
      </c>
      <c r="AM175" s="59" t="str">
        <f t="shared" si="44"/>
        <v/>
      </c>
      <c r="AN175" s="59" t="str">
        <f t="shared" si="45"/>
        <v/>
      </c>
      <c r="AO175" s="60"/>
    </row>
    <row r="176" spans="3:41" x14ac:dyDescent="0.25">
      <c r="C176" s="82"/>
      <c r="D176" s="45"/>
      <c r="E176" s="83" t="str">
        <f t="shared" si="50"/>
        <v/>
      </c>
      <c r="F176" s="45"/>
      <c r="G176" s="45"/>
      <c r="H176" s="45"/>
      <c r="I176" s="46" t="str">
        <f t="shared" si="46"/>
        <v/>
      </c>
      <c r="J176" s="46" t="str">
        <f t="shared" si="47"/>
        <v/>
      </c>
      <c r="K176" s="47" t="str">
        <f t="shared" si="35"/>
        <v/>
      </c>
      <c r="L176" s="47" t="str">
        <f t="shared" si="36"/>
        <v/>
      </c>
      <c r="M176" s="48">
        <f t="shared" si="48"/>
        <v>0</v>
      </c>
      <c r="N176" s="46" t="str">
        <f t="shared" si="37"/>
        <v/>
      </c>
      <c r="O176" s="47" t="str">
        <f t="shared" si="38"/>
        <v/>
      </c>
      <c r="P176" s="47" t="str">
        <f t="shared" si="39"/>
        <v/>
      </c>
      <c r="Q176" s="48">
        <f t="shared" si="49"/>
        <v>0</v>
      </c>
      <c r="R176" s="2"/>
      <c r="AH176" s="57" t="str">
        <f>IF(G176&gt;1,IF($E$10&gt;0,100-(#REF!/(1+(AL176/#REF!)^#REF!)^#REF!+#REF!/(AL176-1))*100,100-(AL176*D$5+D$6)*100),"")</f>
        <v/>
      </c>
      <c r="AI176" s="21" t="str">
        <f t="shared" si="40"/>
        <v/>
      </c>
      <c r="AJ176" s="21" t="str">
        <f t="shared" si="41"/>
        <v/>
      </c>
      <c r="AK176" s="48">
        <f t="shared" si="42"/>
        <v>0</v>
      </c>
      <c r="AL176" s="58" t="str">
        <f t="shared" si="43"/>
        <v/>
      </c>
      <c r="AM176" s="59" t="str">
        <f t="shared" si="44"/>
        <v/>
      </c>
      <c r="AN176" s="59" t="str">
        <f t="shared" si="45"/>
        <v/>
      </c>
      <c r="AO176" s="60"/>
    </row>
    <row r="177" spans="3:41" x14ac:dyDescent="0.25">
      <c r="C177" s="82"/>
      <c r="D177" s="45"/>
      <c r="E177" s="83" t="str">
        <f t="shared" si="50"/>
        <v/>
      </c>
      <c r="F177" s="45"/>
      <c r="G177" s="45"/>
      <c r="H177" s="45"/>
      <c r="I177" s="46" t="str">
        <f t="shared" si="46"/>
        <v/>
      </c>
      <c r="J177" s="46" t="str">
        <f t="shared" si="47"/>
        <v/>
      </c>
      <c r="K177" s="47" t="str">
        <f t="shared" si="35"/>
        <v/>
      </c>
      <c r="L177" s="47" t="str">
        <f t="shared" si="36"/>
        <v/>
      </c>
      <c r="M177" s="48">
        <f t="shared" si="48"/>
        <v>0</v>
      </c>
      <c r="N177" s="46" t="str">
        <f t="shared" si="37"/>
        <v/>
      </c>
      <c r="O177" s="47" t="str">
        <f t="shared" si="38"/>
        <v/>
      </c>
      <c r="P177" s="47" t="str">
        <f t="shared" si="39"/>
        <v/>
      </c>
      <c r="Q177" s="48">
        <f t="shared" si="49"/>
        <v>0</v>
      </c>
      <c r="R177" s="2"/>
      <c r="AH177" s="57" t="str">
        <f>IF(G177&gt;1,IF($E$10&gt;0,100-(#REF!/(1+(AL177/#REF!)^#REF!)^#REF!+#REF!/(AL177-1))*100,100-(AL177*D$5+D$6)*100),"")</f>
        <v/>
      </c>
      <c r="AI177" s="21" t="str">
        <f t="shared" si="40"/>
        <v/>
      </c>
      <c r="AJ177" s="21" t="str">
        <f t="shared" si="41"/>
        <v/>
      </c>
      <c r="AK177" s="48">
        <f t="shared" si="42"/>
        <v>0</v>
      </c>
      <c r="AL177" s="58" t="str">
        <f t="shared" si="43"/>
        <v/>
      </c>
      <c r="AM177" s="59" t="str">
        <f t="shared" si="44"/>
        <v/>
      </c>
      <c r="AN177" s="59" t="str">
        <f t="shared" si="45"/>
        <v/>
      </c>
      <c r="AO177" s="60"/>
    </row>
    <row r="178" spans="3:41" x14ac:dyDescent="0.25">
      <c r="C178" s="82"/>
      <c r="D178" s="45"/>
      <c r="E178" s="83" t="str">
        <f t="shared" si="50"/>
        <v/>
      </c>
      <c r="F178" s="45"/>
      <c r="G178" s="45"/>
      <c r="H178" s="45"/>
      <c r="I178" s="46" t="str">
        <f t="shared" si="46"/>
        <v/>
      </c>
      <c r="J178" s="46" t="str">
        <f t="shared" si="47"/>
        <v/>
      </c>
      <c r="K178" s="47" t="str">
        <f t="shared" si="35"/>
        <v/>
      </c>
      <c r="L178" s="47" t="str">
        <f t="shared" si="36"/>
        <v/>
      </c>
      <c r="M178" s="48">
        <f t="shared" si="48"/>
        <v>0</v>
      </c>
      <c r="N178" s="46" t="str">
        <f t="shared" si="37"/>
        <v/>
      </c>
      <c r="O178" s="47" t="str">
        <f t="shared" si="38"/>
        <v/>
      </c>
      <c r="P178" s="47" t="str">
        <f t="shared" si="39"/>
        <v/>
      </c>
      <c r="Q178" s="48">
        <f t="shared" si="49"/>
        <v>0</v>
      </c>
      <c r="R178" s="2"/>
      <c r="AH178" s="57" t="str">
        <f>IF(G178&gt;1,IF($E$10&gt;0,100-(#REF!/(1+(AL178/#REF!)^#REF!)^#REF!+#REF!/(AL178-1))*100,100-(AL178*D$5+D$6)*100),"")</f>
        <v/>
      </c>
      <c r="AI178" s="21" t="str">
        <f t="shared" si="40"/>
        <v/>
      </c>
      <c r="AJ178" s="21" t="str">
        <f t="shared" si="41"/>
        <v/>
      </c>
      <c r="AK178" s="48">
        <f t="shared" si="42"/>
        <v>0</v>
      </c>
      <c r="AL178" s="58" t="str">
        <f t="shared" si="43"/>
        <v/>
      </c>
      <c r="AM178" s="59" t="str">
        <f t="shared" si="44"/>
        <v/>
      </c>
      <c r="AN178" s="59" t="str">
        <f t="shared" si="45"/>
        <v/>
      </c>
      <c r="AO178" s="60"/>
    </row>
    <row r="179" spans="3:41" x14ac:dyDescent="0.25">
      <c r="C179" s="82"/>
      <c r="D179" s="45"/>
      <c r="E179" s="83" t="str">
        <f t="shared" si="50"/>
        <v/>
      </c>
      <c r="F179" s="45"/>
      <c r="G179" s="45"/>
      <c r="H179" s="45"/>
      <c r="I179" s="46" t="str">
        <f t="shared" si="46"/>
        <v/>
      </c>
      <c r="J179" s="46" t="str">
        <f t="shared" si="47"/>
        <v/>
      </c>
      <c r="K179" s="47" t="str">
        <f t="shared" si="35"/>
        <v/>
      </c>
      <c r="L179" s="47" t="str">
        <f t="shared" si="36"/>
        <v/>
      </c>
      <c r="M179" s="48">
        <f t="shared" si="48"/>
        <v>0</v>
      </c>
      <c r="N179" s="46" t="str">
        <f t="shared" si="37"/>
        <v/>
      </c>
      <c r="O179" s="47" t="str">
        <f t="shared" si="38"/>
        <v/>
      </c>
      <c r="P179" s="47" t="str">
        <f t="shared" si="39"/>
        <v/>
      </c>
      <c r="Q179" s="48">
        <f t="shared" si="49"/>
        <v>0</v>
      </c>
      <c r="R179" s="2"/>
      <c r="AH179" s="57" t="str">
        <f>IF(G179&gt;1,IF($E$10&gt;0,100-(#REF!/(1+(AL179/#REF!)^#REF!)^#REF!+#REF!/(AL179-1))*100,100-(AL179*D$5+D$6)*100),"")</f>
        <v/>
      </c>
      <c r="AI179" s="21" t="str">
        <f t="shared" si="40"/>
        <v/>
      </c>
      <c r="AJ179" s="21" t="str">
        <f t="shared" si="41"/>
        <v/>
      </c>
      <c r="AK179" s="48">
        <f t="shared" si="42"/>
        <v>0</v>
      </c>
      <c r="AL179" s="58" t="str">
        <f t="shared" si="43"/>
        <v/>
      </c>
      <c r="AM179" s="59" t="str">
        <f t="shared" si="44"/>
        <v/>
      </c>
      <c r="AN179" s="59" t="str">
        <f t="shared" si="45"/>
        <v/>
      </c>
      <c r="AO179" s="60"/>
    </row>
    <row r="180" spans="3:41" x14ac:dyDescent="0.25">
      <c r="C180" s="82"/>
      <c r="D180" s="45"/>
      <c r="E180" s="83" t="str">
        <f t="shared" si="50"/>
        <v/>
      </c>
      <c r="F180" s="45"/>
      <c r="G180" s="45"/>
      <c r="H180" s="45"/>
      <c r="I180" s="46" t="str">
        <f t="shared" si="46"/>
        <v/>
      </c>
      <c r="J180" s="46" t="str">
        <f t="shared" si="47"/>
        <v/>
      </c>
      <c r="K180" s="47" t="str">
        <f t="shared" si="35"/>
        <v/>
      </c>
      <c r="L180" s="47" t="str">
        <f t="shared" si="36"/>
        <v/>
      </c>
      <c r="M180" s="48">
        <f t="shared" si="48"/>
        <v>0</v>
      </c>
      <c r="N180" s="46" t="str">
        <f t="shared" si="37"/>
        <v/>
      </c>
      <c r="O180" s="47" t="str">
        <f t="shared" si="38"/>
        <v/>
      </c>
      <c r="P180" s="47" t="str">
        <f t="shared" si="39"/>
        <v/>
      </c>
      <c r="Q180" s="48">
        <f t="shared" si="49"/>
        <v>0</v>
      </c>
      <c r="R180" s="2"/>
      <c r="AH180" s="57" t="str">
        <f>IF(G180&gt;1,IF($E$10&gt;0,100-(#REF!/(1+(AL180/#REF!)^#REF!)^#REF!+#REF!/(AL180-1))*100,100-(AL180*D$5+D$6)*100),"")</f>
        <v/>
      </c>
      <c r="AI180" s="21" t="str">
        <f t="shared" si="40"/>
        <v/>
      </c>
      <c r="AJ180" s="21" t="str">
        <f t="shared" si="41"/>
        <v/>
      </c>
      <c r="AK180" s="48">
        <f t="shared" si="42"/>
        <v>0</v>
      </c>
      <c r="AL180" s="58" t="str">
        <f t="shared" si="43"/>
        <v/>
      </c>
      <c r="AM180" s="59" t="str">
        <f t="shared" si="44"/>
        <v/>
      </c>
      <c r="AN180" s="59" t="str">
        <f t="shared" si="45"/>
        <v/>
      </c>
      <c r="AO180" s="60"/>
    </row>
    <row r="181" spans="3:41" x14ac:dyDescent="0.25">
      <c r="C181" s="82"/>
      <c r="D181" s="45"/>
      <c r="E181" s="83" t="str">
        <f t="shared" si="50"/>
        <v/>
      </c>
      <c r="F181" s="45"/>
      <c r="G181" s="45"/>
      <c r="H181" s="45"/>
      <c r="I181" s="46" t="str">
        <f t="shared" si="46"/>
        <v/>
      </c>
      <c r="J181" s="46" t="str">
        <f t="shared" si="47"/>
        <v/>
      </c>
      <c r="K181" s="47" t="str">
        <f t="shared" si="35"/>
        <v/>
      </c>
      <c r="L181" s="47" t="str">
        <f t="shared" si="36"/>
        <v/>
      </c>
      <c r="M181" s="48">
        <f t="shared" si="48"/>
        <v>0</v>
      </c>
      <c r="N181" s="46" t="str">
        <f t="shared" si="37"/>
        <v/>
      </c>
      <c r="O181" s="47" t="str">
        <f t="shared" si="38"/>
        <v/>
      </c>
      <c r="P181" s="47" t="str">
        <f t="shared" si="39"/>
        <v/>
      </c>
      <c r="Q181" s="48">
        <f t="shared" si="49"/>
        <v>0</v>
      </c>
      <c r="R181" s="2"/>
      <c r="AH181" s="57" t="str">
        <f>IF(G181&gt;1,IF($E$10&gt;0,100-(#REF!/(1+(AL181/#REF!)^#REF!)^#REF!+#REF!/(AL181-1))*100,100-(AL181*D$5+D$6)*100),"")</f>
        <v/>
      </c>
      <c r="AI181" s="21" t="str">
        <f t="shared" si="40"/>
        <v/>
      </c>
      <c r="AJ181" s="21" t="str">
        <f t="shared" si="41"/>
        <v/>
      </c>
      <c r="AK181" s="48">
        <f t="shared" si="42"/>
        <v>0</v>
      </c>
      <c r="AL181" s="58" t="str">
        <f t="shared" si="43"/>
        <v/>
      </c>
      <c r="AM181" s="59" t="str">
        <f t="shared" si="44"/>
        <v/>
      </c>
      <c r="AN181" s="59" t="str">
        <f t="shared" si="45"/>
        <v/>
      </c>
      <c r="AO181" s="60"/>
    </row>
    <row r="182" spans="3:41" x14ac:dyDescent="0.25">
      <c r="C182" s="82"/>
      <c r="D182" s="45"/>
      <c r="E182" s="83" t="str">
        <f t="shared" si="50"/>
        <v/>
      </c>
      <c r="F182" s="45"/>
      <c r="G182" s="45"/>
      <c r="H182" s="45"/>
      <c r="I182" s="46" t="str">
        <f t="shared" si="46"/>
        <v/>
      </c>
      <c r="J182" s="46" t="str">
        <f t="shared" si="47"/>
        <v/>
      </c>
      <c r="K182" s="47" t="str">
        <f t="shared" si="35"/>
        <v/>
      </c>
      <c r="L182" s="47" t="str">
        <f t="shared" si="36"/>
        <v/>
      </c>
      <c r="M182" s="48">
        <f t="shared" si="48"/>
        <v>0</v>
      </c>
      <c r="N182" s="46" t="str">
        <f t="shared" si="37"/>
        <v/>
      </c>
      <c r="O182" s="47" t="str">
        <f t="shared" si="38"/>
        <v/>
      </c>
      <c r="P182" s="47" t="str">
        <f t="shared" si="39"/>
        <v/>
      </c>
      <c r="Q182" s="48">
        <f t="shared" si="49"/>
        <v>0</v>
      </c>
      <c r="R182" s="2"/>
      <c r="AH182" s="57" t="str">
        <f>IF(G182&gt;1,IF($E$10&gt;0,100-(#REF!/(1+(AL182/#REF!)^#REF!)^#REF!+#REF!/(AL182-1))*100,100-(AL182*D$5+D$6)*100),"")</f>
        <v/>
      </c>
      <c r="AI182" s="21" t="str">
        <f t="shared" si="40"/>
        <v/>
      </c>
      <c r="AJ182" s="21" t="str">
        <f t="shared" si="41"/>
        <v/>
      </c>
      <c r="AK182" s="48">
        <f t="shared" si="42"/>
        <v>0</v>
      </c>
      <c r="AL182" s="58" t="str">
        <f t="shared" si="43"/>
        <v/>
      </c>
      <c r="AM182" s="59" t="str">
        <f t="shared" si="44"/>
        <v/>
      </c>
      <c r="AN182" s="59" t="str">
        <f t="shared" si="45"/>
        <v/>
      </c>
      <c r="AO182" s="60"/>
    </row>
    <row r="183" spans="3:41" x14ac:dyDescent="0.25">
      <c r="C183" s="82"/>
      <c r="D183" s="45"/>
      <c r="E183" s="83" t="str">
        <f t="shared" si="50"/>
        <v/>
      </c>
      <c r="F183" s="45"/>
      <c r="G183" s="45"/>
      <c r="H183" s="45"/>
      <c r="I183" s="46" t="str">
        <f t="shared" si="46"/>
        <v/>
      </c>
      <c r="J183" s="46" t="str">
        <f t="shared" si="47"/>
        <v/>
      </c>
      <c r="K183" s="47" t="str">
        <f t="shared" si="35"/>
        <v/>
      </c>
      <c r="L183" s="47" t="str">
        <f t="shared" si="36"/>
        <v/>
      </c>
      <c r="M183" s="48">
        <f t="shared" si="48"/>
        <v>0</v>
      </c>
      <c r="N183" s="46" t="str">
        <f t="shared" si="37"/>
        <v/>
      </c>
      <c r="O183" s="47" t="str">
        <f t="shared" si="38"/>
        <v/>
      </c>
      <c r="P183" s="47" t="str">
        <f t="shared" si="39"/>
        <v/>
      </c>
      <c r="Q183" s="48">
        <f t="shared" si="49"/>
        <v>0</v>
      </c>
      <c r="R183" s="2"/>
      <c r="AH183" s="57" t="str">
        <f>IF(G183&gt;1,IF($E$10&gt;0,100-(#REF!/(1+(AL183/#REF!)^#REF!)^#REF!+#REF!/(AL183-1))*100,100-(AL183*D$5+D$6)*100),"")</f>
        <v/>
      </c>
      <c r="AI183" s="21" t="str">
        <f t="shared" si="40"/>
        <v/>
      </c>
      <c r="AJ183" s="21" t="str">
        <f t="shared" si="41"/>
        <v/>
      </c>
      <c r="AK183" s="48">
        <f t="shared" si="42"/>
        <v>0</v>
      </c>
      <c r="AL183" s="58" t="str">
        <f t="shared" si="43"/>
        <v/>
      </c>
      <c r="AM183" s="59" t="str">
        <f t="shared" si="44"/>
        <v/>
      </c>
      <c r="AN183" s="59" t="str">
        <f t="shared" si="45"/>
        <v/>
      </c>
      <c r="AO183" s="60"/>
    </row>
    <row r="184" spans="3:41" x14ac:dyDescent="0.25">
      <c r="C184" s="82"/>
      <c r="D184" s="45"/>
      <c r="E184" s="83" t="str">
        <f t="shared" si="50"/>
        <v/>
      </c>
      <c r="F184" s="45"/>
      <c r="G184" s="45"/>
      <c r="H184" s="45"/>
      <c r="I184" s="46" t="str">
        <f t="shared" si="46"/>
        <v/>
      </c>
      <c r="J184" s="46" t="str">
        <f t="shared" si="47"/>
        <v/>
      </c>
      <c r="K184" s="47" t="str">
        <f t="shared" si="35"/>
        <v/>
      </c>
      <c r="L184" s="47" t="str">
        <f t="shared" si="36"/>
        <v/>
      </c>
      <c r="M184" s="48">
        <f t="shared" si="48"/>
        <v>0</v>
      </c>
      <c r="N184" s="46" t="str">
        <f t="shared" si="37"/>
        <v/>
      </c>
      <c r="O184" s="47" t="str">
        <f t="shared" si="38"/>
        <v/>
      </c>
      <c r="P184" s="47" t="str">
        <f t="shared" si="39"/>
        <v/>
      </c>
      <c r="Q184" s="48">
        <f t="shared" si="49"/>
        <v>0</v>
      </c>
      <c r="R184" s="2"/>
      <c r="AH184" s="57" t="str">
        <f>IF(G184&gt;1,IF($E$10&gt;0,100-(#REF!/(1+(AL184/#REF!)^#REF!)^#REF!+#REF!/(AL184-1))*100,100-(AL184*D$5+D$6)*100),"")</f>
        <v/>
      </c>
      <c r="AI184" s="21" t="str">
        <f t="shared" si="40"/>
        <v/>
      </c>
      <c r="AJ184" s="21" t="str">
        <f t="shared" si="41"/>
        <v/>
      </c>
      <c r="AK184" s="48">
        <f t="shared" si="42"/>
        <v>0</v>
      </c>
      <c r="AL184" s="58" t="str">
        <f t="shared" si="43"/>
        <v/>
      </c>
      <c r="AM184" s="59" t="str">
        <f t="shared" si="44"/>
        <v/>
      </c>
      <c r="AN184" s="59" t="str">
        <f t="shared" si="45"/>
        <v/>
      </c>
      <c r="AO184" s="60"/>
    </row>
    <row r="185" spans="3:41" x14ac:dyDescent="0.25">
      <c r="C185" s="82"/>
      <c r="D185" s="45"/>
      <c r="E185" s="83" t="str">
        <f t="shared" si="50"/>
        <v/>
      </c>
      <c r="F185" s="45"/>
      <c r="G185" s="45"/>
      <c r="H185" s="45"/>
      <c r="I185" s="46" t="str">
        <f t="shared" si="46"/>
        <v/>
      </c>
      <c r="J185" s="46" t="str">
        <f t="shared" si="47"/>
        <v/>
      </c>
      <c r="K185" s="47" t="str">
        <f t="shared" si="35"/>
        <v/>
      </c>
      <c r="L185" s="47" t="str">
        <f t="shared" si="36"/>
        <v/>
      </c>
      <c r="M185" s="48">
        <f t="shared" si="48"/>
        <v>0</v>
      </c>
      <c r="N185" s="46" t="str">
        <f t="shared" si="37"/>
        <v/>
      </c>
      <c r="O185" s="47" t="str">
        <f t="shared" si="38"/>
        <v/>
      </c>
      <c r="P185" s="47" t="str">
        <f t="shared" si="39"/>
        <v/>
      </c>
      <c r="Q185" s="48">
        <f t="shared" si="49"/>
        <v>0</v>
      </c>
      <c r="R185" s="2"/>
      <c r="AH185" s="57" t="str">
        <f>IF(G185&gt;1,IF($E$10&gt;0,100-(#REF!/(1+(AL185/#REF!)^#REF!)^#REF!+#REF!/(AL185-1))*100,100-(AL185*D$5+D$6)*100),"")</f>
        <v/>
      </c>
      <c r="AI185" s="21" t="str">
        <f t="shared" si="40"/>
        <v/>
      </c>
      <c r="AJ185" s="21" t="str">
        <f t="shared" si="41"/>
        <v/>
      </c>
      <c r="AK185" s="48">
        <f t="shared" si="42"/>
        <v>0</v>
      </c>
      <c r="AL185" s="58" t="str">
        <f t="shared" si="43"/>
        <v/>
      </c>
      <c r="AM185" s="59" t="str">
        <f t="shared" si="44"/>
        <v/>
      </c>
      <c r="AN185" s="59" t="str">
        <f t="shared" si="45"/>
        <v/>
      </c>
      <c r="AO185" s="60"/>
    </row>
    <row r="186" spans="3:41" x14ac:dyDescent="0.25">
      <c r="C186" s="82"/>
      <c r="D186" s="45"/>
      <c r="E186" s="83" t="str">
        <f t="shared" si="50"/>
        <v/>
      </c>
      <c r="F186" s="45"/>
      <c r="G186" s="45"/>
      <c r="H186" s="45"/>
      <c r="I186" s="46" t="str">
        <f t="shared" si="46"/>
        <v/>
      </c>
      <c r="J186" s="46" t="str">
        <f t="shared" si="47"/>
        <v/>
      </c>
      <c r="K186" s="47" t="str">
        <f t="shared" si="35"/>
        <v/>
      </c>
      <c r="L186" s="47" t="str">
        <f t="shared" si="36"/>
        <v/>
      </c>
      <c r="M186" s="48">
        <f t="shared" si="48"/>
        <v>0</v>
      </c>
      <c r="N186" s="46" t="str">
        <f t="shared" si="37"/>
        <v/>
      </c>
      <c r="O186" s="47" t="str">
        <f t="shared" si="38"/>
        <v/>
      </c>
      <c r="P186" s="47" t="str">
        <f t="shared" si="39"/>
        <v/>
      </c>
      <c r="Q186" s="48">
        <f t="shared" si="49"/>
        <v>0</v>
      </c>
      <c r="R186" s="2"/>
      <c r="AH186" s="57" t="str">
        <f>IF(G186&gt;1,IF($E$10&gt;0,100-(#REF!/(1+(AL186/#REF!)^#REF!)^#REF!+#REF!/(AL186-1))*100,100-(AL186*D$5+D$6)*100),"")</f>
        <v/>
      </c>
      <c r="AI186" s="21" t="str">
        <f t="shared" si="40"/>
        <v/>
      </c>
      <c r="AJ186" s="21" t="str">
        <f t="shared" si="41"/>
        <v/>
      </c>
      <c r="AK186" s="48">
        <f t="shared" si="42"/>
        <v>0</v>
      </c>
      <c r="AL186" s="58" t="str">
        <f t="shared" si="43"/>
        <v/>
      </c>
      <c r="AM186" s="59" t="str">
        <f t="shared" si="44"/>
        <v/>
      </c>
      <c r="AN186" s="59" t="str">
        <f t="shared" si="45"/>
        <v/>
      </c>
      <c r="AO186" s="60"/>
    </row>
    <row r="187" spans="3:41" x14ac:dyDescent="0.25">
      <c r="C187" s="82"/>
      <c r="D187" s="45"/>
      <c r="E187" s="83" t="str">
        <f t="shared" si="50"/>
        <v/>
      </c>
      <c r="F187" s="45"/>
      <c r="G187" s="45"/>
      <c r="H187" s="45"/>
      <c r="I187" s="46" t="str">
        <f t="shared" si="46"/>
        <v/>
      </c>
      <c r="J187" s="46" t="str">
        <f t="shared" si="47"/>
        <v/>
      </c>
      <c r="K187" s="47" t="str">
        <f t="shared" si="35"/>
        <v/>
      </c>
      <c r="L187" s="47" t="str">
        <f t="shared" si="36"/>
        <v/>
      </c>
      <c r="M187" s="48">
        <f t="shared" si="48"/>
        <v>0</v>
      </c>
      <c r="N187" s="46" t="str">
        <f t="shared" si="37"/>
        <v/>
      </c>
      <c r="O187" s="47" t="str">
        <f t="shared" si="38"/>
        <v/>
      </c>
      <c r="P187" s="47" t="str">
        <f t="shared" si="39"/>
        <v/>
      </c>
      <c r="Q187" s="48">
        <f t="shared" si="49"/>
        <v>0</v>
      </c>
      <c r="R187" s="2"/>
      <c r="AH187" s="57" t="str">
        <f>IF(G187&gt;1,IF($E$10&gt;0,100-(#REF!/(1+(AL187/#REF!)^#REF!)^#REF!+#REF!/(AL187-1))*100,100-(AL187*D$5+D$6)*100),"")</f>
        <v/>
      </c>
      <c r="AI187" s="21" t="str">
        <f t="shared" si="40"/>
        <v/>
      </c>
      <c r="AJ187" s="21" t="str">
        <f t="shared" si="41"/>
        <v/>
      </c>
      <c r="AK187" s="48">
        <f t="shared" si="42"/>
        <v>0</v>
      </c>
      <c r="AL187" s="58" t="str">
        <f t="shared" si="43"/>
        <v/>
      </c>
      <c r="AM187" s="59" t="str">
        <f t="shared" si="44"/>
        <v/>
      </c>
      <c r="AN187" s="59" t="str">
        <f t="shared" si="45"/>
        <v/>
      </c>
      <c r="AO187" s="60"/>
    </row>
    <row r="188" spans="3:41" x14ac:dyDescent="0.25">
      <c r="C188" s="82"/>
      <c r="D188" s="45"/>
      <c r="E188" s="83" t="str">
        <f t="shared" si="50"/>
        <v/>
      </c>
      <c r="F188" s="45"/>
      <c r="G188" s="45"/>
      <c r="H188" s="45"/>
      <c r="I188" s="46" t="str">
        <f t="shared" si="46"/>
        <v/>
      </c>
      <c r="J188" s="46" t="str">
        <f t="shared" si="47"/>
        <v/>
      </c>
      <c r="K188" s="47" t="str">
        <f t="shared" si="35"/>
        <v/>
      </c>
      <c r="L188" s="47" t="str">
        <f t="shared" si="36"/>
        <v/>
      </c>
      <c r="M188" s="48">
        <f t="shared" si="48"/>
        <v>0</v>
      </c>
      <c r="N188" s="46" t="str">
        <f t="shared" si="37"/>
        <v/>
      </c>
      <c r="O188" s="47" t="str">
        <f t="shared" si="38"/>
        <v/>
      </c>
      <c r="P188" s="47" t="str">
        <f t="shared" si="39"/>
        <v/>
      </c>
      <c r="Q188" s="48">
        <f t="shared" si="49"/>
        <v>0</v>
      </c>
      <c r="R188" s="2"/>
      <c r="AH188" s="57" t="str">
        <f>IF(G188&gt;1,IF($E$10&gt;0,100-(#REF!/(1+(AL188/#REF!)^#REF!)^#REF!+#REF!/(AL188-1))*100,100-(AL188*D$5+D$6)*100),"")</f>
        <v/>
      </c>
      <c r="AI188" s="21" t="str">
        <f t="shared" si="40"/>
        <v/>
      </c>
      <c r="AJ188" s="21" t="str">
        <f t="shared" si="41"/>
        <v/>
      </c>
      <c r="AK188" s="48">
        <f t="shared" si="42"/>
        <v>0</v>
      </c>
      <c r="AL188" s="58" t="str">
        <f t="shared" si="43"/>
        <v/>
      </c>
      <c r="AM188" s="59" t="str">
        <f t="shared" si="44"/>
        <v/>
      </c>
      <c r="AN188" s="59" t="str">
        <f t="shared" si="45"/>
        <v/>
      </c>
      <c r="AO188" s="60"/>
    </row>
    <row r="189" spans="3:41" x14ac:dyDescent="0.25">
      <c r="C189" s="82"/>
      <c r="D189" s="45"/>
      <c r="E189" s="83" t="str">
        <f t="shared" si="50"/>
        <v/>
      </c>
      <c r="F189" s="45"/>
      <c r="G189" s="45"/>
      <c r="H189" s="45"/>
      <c r="I189" s="46" t="str">
        <f t="shared" si="46"/>
        <v/>
      </c>
      <c r="J189" s="46" t="str">
        <f t="shared" si="47"/>
        <v/>
      </c>
      <c r="K189" s="47" t="str">
        <f t="shared" si="35"/>
        <v/>
      </c>
      <c r="L189" s="47" t="str">
        <f t="shared" si="36"/>
        <v/>
      </c>
      <c r="M189" s="48">
        <f t="shared" si="48"/>
        <v>0</v>
      </c>
      <c r="N189" s="46" t="str">
        <f t="shared" si="37"/>
        <v/>
      </c>
      <c r="O189" s="47" t="str">
        <f t="shared" si="38"/>
        <v/>
      </c>
      <c r="P189" s="47" t="str">
        <f t="shared" si="39"/>
        <v/>
      </c>
      <c r="Q189" s="48">
        <f t="shared" si="49"/>
        <v>0</v>
      </c>
      <c r="R189" s="2"/>
      <c r="AH189" s="57" t="str">
        <f>IF(G189&gt;1,IF($E$10&gt;0,100-(#REF!/(1+(AL189/#REF!)^#REF!)^#REF!+#REF!/(AL189-1))*100,100-(AL189*D$5+D$6)*100),"")</f>
        <v/>
      </c>
      <c r="AI189" s="21" t="str">
        <f t="shared" si="40"/>
        <v/>
      </c>
      <c r="AJ189" s="21" t="str">
        <f t="shared" si="41"/>
        <v/>
      </c>
      <c r="AK189" s="48">
        <f t="shared" si="42"/>
        <v>0</v>
      </c>
      <c r="AL189" s="58" t="str">
        <f t="shared" si="43"/>
        <v/>
      </c>
      <c r="AM189" s="59" t="str">
        <f t="shared" si="44"/>
        <v/>
      </c>
      <c r="AN189" s="59" t="str">
        <f t="shared" si="45"/>
        <v/>
      </c>
      <c r="AO189" s="60"/>
    </row>
    <row r="190" spans="3:41" x14ac:dyDescent="0.25">
      <c r="C190" s="82"/>
      <c r="D190" s="45"/>
      <c r="E190" s="83" t="str">
        <f t="shared" si="50"/>
        <v/>
      </c>
      <c r="F190" s="45"/>
      <c r="G190" s="45"/>
      <c r="H190" s="45"/>
      <c r="I190" s="46" t="str">
        <f t="shared" si="46"/>
        <v/>
      </c>
      <c r="J190" s="46" t="str">
        <f t="shared" si="47"/>
        <v/>
      </c>
      <c r="K190" s="47" t="str">
        <f t="shared" si="35"/>
        <v/>
      </c>
      <c r="L190" s="47" t="str">
        <f t="shared" si="36"/>
        <v/>
      </c>
      <c r="M190" s="48">
        <f t="shared" si="48"/>
        <v>0</v>
      </c>
      <c r="N190" s="46" t="str">
        <f t="shared" si="37"/>
        <v/>
      </c>
      <c r="O190" s="47" t="str">
        <f t="shared" si="38"/>
        <v/>
      </c>
      <c r="P190" s="47" t="str">
        <f t="shared" si="39"/>
        <v/>
      </c>
      <c r="Q190" s="48">
        <f t="shared" si="49"/>
        <v>0</v>
      </c>
      <c r="R190" s="2"/>
      <c r="AH190" s="57" t="str">
        <f>IF(G190&gt;1,IF($E$10&gt;0,100-(#REF!/(1+(AL190/#REF!)^#REF!)^#REF!+#REF!/(AL190-1))*100,100-(AL190*D$5+D$6)*100),"")</f>
        <v/>
      </c>
      <c r="AI190" s="21" t="str">
        <f t="shared" si="40"/>
        <v/>
      </c>
      <c r="AJ190" s="21" t="str">
        <f t="shared" si="41"/>
        <v/>
      </c>
      <c r="AK190" s="48">
        <f t="shared" si="42"/>
        <v>0</v>
      </c>
      <c r="AL190" s="58" t="str">
        <f t="shared" si="43"/>
        <v/>
      </c>
      <c r="AM190" s="59" t="str">
        <f t="shared" si="44"/>
        <v/>
      </c>
      <c r="AN190" s="59" t="str">
        <f t="shared" si="45"/>
        <v/>
      </c>
      <c r="AO190" s="60"/>
    </row>
    <row r="191" spans="3:41" x14ac:dyDescent="0.25">
      <c r="C191" s="82"/>
      <c r="D191" s="45"/>
      <c r="E191" s="83" t="str">
        <f t="shared" si="50"/>
        <v/>
      </c>
      <c r="F191" s="45"/>
      <c r="G191" s="45"/>
      <c r="H191" s="45"/>
      <c r="I191" s="46" t="str">
        <f t="shared" si="46"/>
        <v/>
      </c>
      <c r="J191" s="46" t="str">
        <f t="shared" si="47"/>
        <v/>
      </c>
      <c r="K191" s="47" t="str">
        <f t="shared" si="35"/>
        <v/>
      </c>
      <c r="L191" s="47" t="str">
        <f t="shared" si="36"/>
        <v/>
      </c>
      <c r="M191" s="48">
        <f t="shared" si="48"/>
        <v>0</v>
      </c>
      <c r="N191" s="46" t="str">
        <f t="shared" si="37"/>
        <v/>
      </c>
      <c r="O191" s="47" t="str">
        <f t="shared" si="38"/>
        <v/>
      </c>
      <c r="P191" s="47" t="str">
        <f t="shared" si="39"/>
        <v/>
      </c>
      <c r="Q191" s="48">
        <f t="shared" si="49"/>
        <v>0</v>
      </c>
      <c r="R191" s="2"/>
      <c r="AH191" s="57" t="str">
        <f>IF(G191&gt;1,IF($E$10&gt;0,100-(#REF!/(1+(AL191/#REF!)^#REF!)^#REF!+#REF!/(AL191-1))*100,100-(AL191*D$5+D$6)*100),"")</f>
        <v/>
      </c>
      <c r="AI191" s="21" t="str">
        <f t="shared" si="40"/>
        <v/>
      </c>
      <c r="AJ191" s="21" t="str">
        <f t="shared" si="41"/>
        <v/>
      </c>
      <c r="AK191" s="48">
        <f t="shared" si="42"/>
        <v>0</v>
      </c>
      <c r="AL191" s="58" t="str">
        <f t="shared" si="43"/>
        <v/>
      </c>
      <c r="AM191" s="59" t="str">
        <f t="shared" si="44"/>
        <v/>
      </c>
      <c r="AN191" s="59" t="str">
        <f t="shared" si="45"/>
        <v/>
      </c>
      <c r="AO191" s="60"/>
    </row>
    <row r="192" spans="3:41" x14ac:dyDescent="0.25">
      <c r="C192" s="82"/>
      <c r="D192" s="45"/>
      <c r="E192" s="83" t="str">
        <f t="shared" si="50"/>
        <v/>
      </c>
      <c r="F192" s="45"/>
      <c r="G192" s="45"/>
      <c r="H192" s="45"/>
      <c r="I192" s="46" t="str">
        <f t="shared" si="46"/>
        <v/>
      </c>
      <c r="J192" s="46" t="str">
        <f t="shared" si="47"/>
        <v/>
      </c>
      <c r="K192" s="47" t="str">
        <f t="shared" si="35"/>
        <v/>
      </c>
      <c r="L192" s="47" t="str">
        <f t="shared" si="36"/>
        <v/>
      </c>
      <c r="M192" s="48">
        <f t="shared" si="48"/>
        <v>0</v>
      </c>
      <c r="N192" s="46" t="str">
        <f t="shared" si="37"/>
        <v/>
      </c>
      <c r="O192" s="47" t="str">
        <f t="shared" si="38"/>
        <v/>
      </c>
      <c r="P192" s="47" t="str">
        <f t="shared" si="39"/>
        <v/>
      </c>
      <c r="Q192" s="48">
        <f t="shared" si="49"/>
        <v>0</v>
      </c>
      <c r="R192" s="2"/>
      <c r="AH192" s="57" t="str">
        <f>IF(G192&gt;1,IF($E$10&gt;0,100-(#REF!/(1+(AL192/#REF!)^#REF!)^#REF!+#REF!/(AL192-1))*100,100-(AL192*D$5+D$6)*100),"")</f>
        <v/>
      </c>
      <c r="AI192" s="21" t="str">
        <f t="shared" si="40"/>
        <v/>
      </c>
      <c r="AJ192" s="21" t="str">
        <f t="shared" si="41"/>
        <v/>
      </c>
      <c r="AK192" s="48">
        <f t="shared" si="42"/>
        <v>0</v>
      </c>
      <c r="AL192" s="58" t="str">
        <f t="shared" si="43"/>
        <v/>
      </c>
      <c r="AM192" s="59" t="str">
        <f t="shared" si="44"/>
        <v/>
      </c>
      <c r="AN192" s="59" t="str">
        <f t="shared" si="45"/>
        <v/>
      </c>
      <c r="AO192" s="60"/>
    </row>
    <row r="193" spans="3:41" x14ac:dyDescent="0.25">
      <c r="C193" s="82"/>
      <c r="D193" s="45"/>
      <c r="E193" s="83" t="str">
        <f t="shared" si="50"/>
        <v/>
      </c>
      <c r="F193" s="45"/>
      <c r="G193" s="45"/>
      <c r="H193" s="45"/>
      <c r="I193" s="46" t="str">
        <f t="shared" si="46"/>
        <v/>
      </c>
      <c r="J193" s="46" t="str">
        <f t="shared" si="47"/>
        <v/>
      </c>
      <c r="K193" s="47" t="str">
        <f t="shared" si="35"/>
        <v/>
      </c>
      <c r="L193" s="47" t="str">
        <f t="shared" si="36"/>
        <v/>
      </c>
      <c r="M193" s="48">
        <f t="shared" si="48"/>
        <v>0</v>
      </c>
      <c r="N193" s="46" t="str">
        <f t="shared" si="37"/>
        <v/>
      </c>
      <c r="O193" s="47" t="str">
        <f t="shared" si="38"/>
        <v/>
      </c>
      <c r="P193" s="47" t="str">
        <f t="shared" si="39"/>
        <v/>
      </c>
      <c r="Q193" s="48">
        <f t="shared" si="49"/>
        <v>0</v>
      </c>
      <c r="R193" s="2"/>
      <c r="AH193" s="57" t="str">
        <f>IF(G193&gt;1,IF($E$10&gt;0,100-(#REF!/(1+(AL193/#REF!)^#REF!)^#REF!+#REF!/(AL193-1))*100,100-(AL193*D$5+D$6)*100),"")</f>
        <v/>
      </c>
      <c r="AI193" s="21" t="str">
        <f t="shared" si="40"/>
        <v/>
      </c>
      <c r="AJ193" s="21" t="str">
        <f t="shared" si="41"/>
        <v/>
      </c>
      <c r="AK193" s="48">
        <f t="shared" si="42"/>
        <v>0</v>
      </c>
      <c r="AL193" s="58" t="str">
        <f t="shared" si="43"/>
        <v/>
      </c>
      <c r="AM193" s="59" t="str">
        <f t="shared" si="44"/>
        <v/>
      </c>
      <c r="AN193" s="59" t="str">
        <f t="shared" si="45"/>
        <v/>
      </c>
      <c r="AO193" s="60"/>
    </row>
    <row r="194" spans="3:41" x14ac:dyDescent="0.25">
      <c r="C194" s="82"/>
      <c r="D194" s="45"/>
      <c r="E194" s="83" t="str">
        <f t="shared" si="50"/>
        <v/>
      </c>
      <c r="F194" s="45"/>
      <c r="G194" s="45"/>
      <c r="H194" s="45"/>
      <c r="I194" s="46" t="str">
        <f t="shared" si="46"/>
        <v/>
      </c>
      <c r="J194" s="46" t="str">
        <f t="shared" si="47"/>
        <v/>
      </c>
      <c r="K194" s="47" t="str">
        <f t="shared" si="35"/>
        <v/>
      </c>
      <c r="L194" s="47" t="str">
        <f t="shared" si="36"/>
        <v/>
      </c>
      <c r="M194" s="48">
        <f t="shared" si="48"/>
        <v>0</v>
      </c>
      <c r="N194" s="46" t="str">
        <f t="shared" si="37"/>
        <v/>
      </c>
      <c r="O194" s="47" t="str">
        <f t="shared" si="38"/>
        <v/>
      </c>
      <c r="P194" s="47" t="str">
        <f t="shared" si="39"/>
        <v/>
      </c>
      <c r="Q194" s="48">
        <f t="shared" si="49"/>
        <v>0</v>
      </c>
      <c r="R194" s="2"/>
      <c r="AH194" s="57" t="str">
        <f>IF(G194&gt;1,IF($E$10&gt;0,100-(#REF!/(1+(AL194/#REF!)^#REF!)^#REF!+#REF!/(AL194-1))*100,100-(AL194*D$5+D$6)*100),"")</f>
        <v/>
      </c>
      <c r="AI194" s="21" t="str">
        <f t="shared" si="40"/>
        <v/>
      </c>
      <c r="AJ194" s="21" t="str">
        <f t="shared" si="41"/>
        <v/>
      </c>
      <c r="AK194" s="48">
        <f t="shared" si="42"/>
        <v>0</v>
      </c>
      <c r="AL194" s="58" t="str">
        <f t="shared" si="43"/>
        <v/>
      </c>
      <c r="AM194" s="59" t="str">
        <f t="shared" si="44"/>
        <v/>
      </c>
      <c r="AN194" s="59" t="str">
        <f t="shared" si="45"/>
        <v/>
      </c>
      <c r="AO194" s="60"/>
    </row>
    <row r="195" spans="3:41" x14ac:dyDescent="0.25">
      <c r="C195" s="82"/>
      <c r="D195" s="45"/>
      <c r="E195" s="83" t="str">
        <f t="shared" si="50"/>
        <v/>
      </c>
      <c r="F195" s="45"/>
      <c r="G195" s="45"/>
      <c r="H195" s="45"/>
      <c r="I195" s="46" t="str">
        <f t="shared" si="46"/>
        <v/>
      </c>
      <c r="J195" s="46" t="str">
        <f t="shared" si="47"/>
        <v/>
      </c>
      <c r="K195" s="47" t="str">
        <f t="shared" si="35"/>
        <v/>
      </c>
      <c r="L195" s="47" t="str">
        <f t="shared" si="36"/>
        <v/>
      </c>
      <c r="M195" s="48">
        <f t="shared" si="48"/>
        <v>0</v>
      </c>
      <c r="N195" s="46" t="str">
        <f t="shared" si="37"/>
        <v/>
      </c>
      <c r="O195" s="47" t="str">
        <f t="shared" si="38"/>
        <v/>
      </c>
      <c r="P195" s="47" t="str">
        <f t="shared" si="39"/>
        <v/>
      </c>
      <c r="Q195" s="48">
        <f t="shared" si="49"/>
        <v>0</v>
      </c>
      <c r="R195" s="2"/>
      <c r="AH195" s="57" t="str">
        <f>IF(G195&gt;1,IF($E$10&gt;0,100-(#REF!/(1+(AL195/#REF!)^#REF!)^#REF!+#REF!/(AL195-1))*100,100-(AL195*D$5+D$6)*100),"")</f>
        <v/>
      </c>
      <c r="AI195" s="21" t="str">
        <f t="shared" si="40"/>
        <v/>
      </c>
      <c r="AJ195" s="21" t="str">
        <f t="shared" si="41"/>
        <v/>
      </c>
      <c r="AK195" s="48">
        <f t="shared" si="42"/>
        <v>0</v>
      </c>
      <c r="AL195" s="58" t="str">
        <f t="shared" si="43"/>
        <v/>
      </c>
      <c r="AM195" s="59" t="str">
        <f t="shared" si="44"/>
        <v/>
      </c>
      <c r="AN195" s="59" t="str">
        <f t="shared" si="45"/>
        <v/>
      </c>
      <c r="AO195" s="60"/>
    </row>
    <row r="196" spans="3:41" x14ac:dyDescent="0.25">
      <c r="C196" s="82"/>
      <c r="D196" s="45"/>
      <c r="E196" s="83" t="str">
        <f t="shared" si="50"/>
        <v/>
      </c>
      <c r="F196" s="45"/>
      <c r="G196" s="45"/>
      <c r="H196" s="45"/>
      <c r="I196" s="46" t="str">
        <f t="shared" si="46"/>
        <v/>
      </c>
      <c r="J196" s="46" t="str">
        <f t="shared" si="47"/>
        <v/>
      </c>
      <c r="K196" s="47" t="str">
        <f t="shared" si="35"/>
        <v/>
      </c>
      <c r="L196" s="47" t="str">
        <f t="shared" si="36"/>
        <v/>
      </c>
      <c r="M196" s="48">
        <f t="shared" si="48"/>
        <v>0</v>
      </c>
      <c r="N196" s="46" t="str">
        <f t="shared" si="37"/>
        <v/>
      </c>
      <c r="O196" s="47" t="str">
        <f t="shared" si="38"/>
        <v/>
      </c>
      <c r="P196" s="47" t="str">
        <f t="shared" si="39"/>
        <v/>
      </c>
      <c r="Q196" s="48">
        <f t="shared" si="49"/>
        <v>0</v>
      </c>
      <c r="R196" s="2"/>
      <c r="AH196" s="57" t="str">
        <f>IF(G196&gt;1,IF($E$10&gt;0,100-(#REF!/(1+(AL196/#REF!)^#REF!)^#REF!+#REF!/(AL196-1))*100,100-(AL196*D$5+D$6)*100),"")</f>
        <v/>
      </c>
      <c r="AI196" s="21" t="str">
        <f t="shared" si="40"/>
        <v/>
      </c>
      <c r="AJ196" s="21" t="str">
        <f t="shared" si="41"/>
        <v/>
      </c>
      <c r="AK196" s="48">
        <f t="shared" si="42"/>
        <v>0</v>
      </c>
      <c r="AL196" s="58" t="str">
        <f t="shared" si="43"/>
        <v/>
      </c>
      <c r="AM196" s="59" t="str">
        <f t="shared" si="44"/>
        <v/>
      </c>
      <c r="AN196" s="59" t="str">
        <f t="shared" si="45"/>
        <v/>
      </c>
      <c r="AO196" s="60"/>
    </row>
    <row r="197" spans="3:41" x14ac:dyDescent="0.25">
      <c r="C197" s="82"/>
      <c r="D197" s="45"/>
      <c r="E197" s="83" t="str">
        <f t="shared" si="50"/>
        <v/>
      </c>
      <c r="F197" s="45"/>
      <c r="G197" s="45"/>
      <c r="H197" s="45"/>
      <c r="I197" s="46" t="str">
        <f t="shared" si="46"/>
        <v/>
      </c>
      <c r="J197" s="46" t="str">
        <f t="shared" si="47"/>
        <v/>
      </c>
      <c r="K197" s="47" t="str">
        <f t="shared" si="35"/>
        <v/>
      </c>
      <c r="L197" s="47" t="str">
        <f t="shared" si="36"/>
        <v/>
      </c>
      <c r="M197" s="48">
        <f t="shared" si="48"/>
        <v>0</v>
      </c>
      <c r="N197" s="46" t="str">
        <f t="shared" si="37"/>
        <v/>
      </c>
      <c r="O197" s="47" t="str">
        <f t="shared" si="38"/>
        <v/>
      </c>
      <c r="P197" s="47" t="str">
        <f t="shared" si="39"/>
        <v/>
      </c>
      <c r="Q197" s="48">
        <f t="shared" si="49"/>
        <v>0</v>
      </c>
      <c r="R197" s="2"/>
      <c r="AH197" s="57" t="str">
        <f>IF(G197&gt;1,IF($E$10&gt;0,100-(#REF!/(1+(AL197/#REF!)^#REF!)^#REF!+#REF!/(AL197-1))*100,100-(AL197*D$5+D$6)*100),"")</f>
        <v/>
      </c>
      <c r="AI197" s="21" t="str">
        <f t="shared" si="40"/>
        <v/>
      </c>
      <c r="AJ197" s="21" t="str">
        <f t="shared" si="41"/>
        <v/>
      </c>
      <c r="AK197" s="48">
        <f t="shared" si="42"/>
        <v>0</v>
      </c>
      <c r="AL197" s="58" t="str">
        <f t="shared" si="43"/>
        <v/>
      </c>
      <c r="AM197" s="59" t="str">
        <f t="shared" si="44"/>
        <v/>
      </c>
      <c r="AN197" s="59" t="str">
        <f t="shared" si="45"/>
        <v/>
      </c>
      <c r="AO197" s="60"/>
    </row>
    <row r="198" spans="3:41" x14ac:dyDescent="0.25">
      <c r="C198" s="82"/>
      <c r="D198" s="45"/>
      <c r="E198" s="83" t="str">
        <f t="shared" si="50"/>
        <v/>
      </c>
      <c r="F198" s="45"/>
      <c r="G198" s="45"/>
      <c r="H198" s="45"/>
      <c r="I198" s="46" t="str">
        <f t="shared" si="46"/>
        <v/>
      </c>
      <c r="J198" s="46" t="str">
        <f t="shared" si="47"/>
        <v/>
      </c>
      <c r="K198" s="47" t="str">
        <f t="shared" si="35"/>
        <v/>
      </c>
      <c r="L198" s="47" t="str">
        <f t="shared" si="36"/>
        <v/>
      </c>
      <c r="M198" s="48">
        <f t="shared" si="48"/>
        <v>0</v>
      </c>
      <c r="N198" s="46" t="str">
        <f t="shared" si="37"/>
        <v/>
      </c>
      <c r="O198" s="47" t="str">
        <f t="shared" si="38"/>
        <v/>
      </c>
      <c r="P198" s="47" t="str">
        <f t="shared" si="39"/>
        <v/>
      </c>
      <c r="Q198" s="48">
        <f t="shared" si="49"/>
        <v>0</v>
      </c>
      <c r="R198" s="2"/>
      <c r="AH198" s="57" t="str">
        <f>IF(G198&gt;1,IF($E$10&gt;0,100-(#REF!/(1+(AL198/#REF!)^#REF!)^#REF!+#REF!/(AL198-1))*100,100-(AL198*D$5+D$6)*100),"")</f>
        <v/>
      </c>
      <c r="AI198" s="21" t="str">
        <f t="shared" si="40"/>
        <v/>
      </c>
      <c r="AJ198" s="21" t="str">
        <f t="shared" si="41"/>
        <v/>
      </c>
      <c r="AK198" s="48">
        <f t="shared" si="42"/>
        <v>0</v>
      </c>
      <c r="AL198" s="58" t="str">
        <f t="shared" si="43"/>
        <v/>
      </c>
      <c r="AM198" s="59" t="str">
        <f t="shared" si="44"/>
        <v/>
      </c>
      <c r="AN198" s="59" t="str">
        <f t="shared" si="45"/>
        <v/>
      </c>
      <c r="AO198" s="60"/>
    </row>
    <row r="199" spans="3:41" x14ac:dyDescent="0.25">
      <c r="C199" s="82"/>
      <c r="D199" s="45"/>
      <c r="E199" s="83" t="str">
        <f t="shared" si="50"/>
        <v/>
      </c>
      <c r="F199" s="45"/>
      <c r="G199" s="45"/>
      <c r="H199" s="45"/>
      <c r="I199" s="46" t="str">
        <f t="shared" si="46"/>
        <v/>
      </c>
      <c r="J199" s="46" t="str">
        <f t="shared" si="47"/>
        <v/>
      </c>
      <c r="K199" s="47" t="str">
        <f t="shared" ref="K199:K220" si="51">IF(G199&gt;1,I199-J199,"")</f>
        <v/>
      </c>
      <c r="L199" s="47" t="str">
        <f t="shared" ref="L199:L220" si="52">IF(G199&gt;1,ABS(K199),"")</f>
        <v/>
      </c>
      <c r="M199" s="48">
        <f t="shared" si="48"/>
        <v>0</v>
      </c>
      <c r="N199" s="46" t="str">
        <f t="shared" ref="N199:N220" si="53">IF(G199&gt;1,J199+$K$5,"")</f>
        <v/>
      </c>
      <c r="O199" s="47" t="str">
        <f t="shared" ref="O199:O220" si="54">IF(G199&gt;1,I199-N199,"")</f>
        <v/>
      </c>
      <c r="P199" s="47" t="str">
        <f t="shared" ref="P199:P220" si="55">IF(G199&gt;1,ABS(O199),"")</f>
        <v/>
      </c>
      <c r="Q199" s="48">
        <f t="shared" si="49"/>
        <v>0</v>
      </c>
      <c r="R199" s="2"/>
      <c r="AH199" s="57" t="str">
        <f>IF(G199&gt;1,IF($E$10&gt;0,100-(#REF!/(1+(AL199/#REF!)^#REF!)^#REF!+#REF!/(AL199-1))*100,100-(AL199*D$5+D$6)*100),"")</f>
        <v/>
      </c>
      <c r="AI199" s="21" t="str">
        <f t="shared" ref="AI199:AI220" si="56">IF(G199&gt;1,I199-AH199,"")</f>
        <v/>
      </c>
      <c r="AJ199" s="21" t="str">
        <f t="shared" ref="AJ199:AJ220" si="57">IF(G199&gt;1,ABS(AI199),"")</f>
        <v/>
      </c>
      <c r="AK199" s="48">
        <f t="shared" ref="AK199:AK220" si="58">IF($G199&gt;1.2,IF(AJ199&gt;1.2,1,0),0)</f>
        <v>0</v>
      </c>
      <c r="AL199" s="58" t="str">
        <f t="shared" ref="AL199:AL220" si="59">IF(G199&gt;0,G199+AN199,"")</f>
        <v/>
      </c>
      <c r="AM199" s="59" t="str">
        <f t="shared" ref="AM199:AM220" si="60">IF(G199&gt;0,$AM$5,"")</f>
        <v/>
      </c>
      <c r="AN199" s="59" t="str">
        <f t="shared" ref="AN199:AN220" si="61">IF(G199&gt;0,$AN$5,"")</f>
        <v/>
      </c>
      <c r="AO199" s="60"/>
    </row>
    <row r="200" spans="3:41" x14ac:dyDescent="0.25">
      <c r="C200" s="82"/>
      <c r="D200" s="45"/>
      <c r="E200" s="83" t="str">
        <f t="shared" si="50"/>
        <v/>
      </c>
      <c r="F200" s="45"/>
      <c r="G200" s="45"/>
      <c r="H200" s="45"/>
      <c r="I200" s="46" t="str">
        <f t="shared" ref="I200:I220" si="62">IF(G200&gt;1,100-H200,"")</f>
        <v/>
      </c>
      <c r="J200" s="46" t="str">
        <f t="shared" ref="J200:J220" si="63">IF(G200&gt;1,100-(G200*D$5+D$6),"")</f>
        <v/>
      </c>
      <c r="K200" s="47" t="str">
        <f t="shared" si="51"/>
        <v/>
      </c>
      <c r="L200" s="47" t="str">
        <f t="shared" si="52"/>
        <v/>
      </c>
      <c r="M200" s="48">
        <f t="shared" ref="M200:M220" si="64">IF($G200&gt;1.2,IF(L200&gt;1.2,1,0),0)</f>
        <v>0</v>
      </c>
      <c r="N200" s="46" t="str">
        <f t="shared" si="53"/>
        <v/>
      </c>
      <c r="O200" s="47" t="str">
        <f t="shared" si="54"/>
        <v/>
      </c>
      <c r="P200" s="47" t="str">
        <f t="shared" si="55"/>
        <v/>
      </c>
      <c r="Q200" s="48">
        <f t="shared" ref="Q200:Q220" si="65">IF($G200&gt;1.2,IF(P200&gt;1.2,1,0),0)</f>
        <v>0</v>
      </c>
      <c r="R200" s="2"/>
      <c r="AH200" s="57" t="str">
        <f>IF(G200&gt;1,IF($E$10&gt;0,100-(#REF!/(1+(AL200/#REF!)^#REF!)^#REF!+#REF!/(AL200-1))*100,100-(AL200*D$5+D$6)*100),"")</f>
        <v/>
      </c>
      <c r="AI200" s="21" t="str">
        <f t="shared" si="56"/>
        <v/>
      </c>
      <c r="AJ200" s="21" t="str">
        <f t="shared" si="57"/>
        <v/>
      </c>
      <c r="AK200" s="48">
        <f t="shared" si="58"/>
        <v>0</v>
      </c>
      <c r="AL200" s="58" t="str">
        <f t="shared" si="59"/>
        <v/>
      </c>
      <c r="AM200" s="59" t="str">
        <f t="shared" si="60"/>
        <v/>
      </c>
      <c r="AN200" s="59" t="str">
        <f t="shared" si="61"/>
        <v/>
      </c>
      <c r="AO200" s="60"/>
    </row>
    <row r="201" spans="3:41" x14ac:dyDescent="0.25">
      <c r="C201" s="82"/>
      <c r="D201" s="45"/>
      <c r="E201" s="83" t="str">
        <f t="shared" si="50"/>
        <v/>
      </c>
      <c r="F201" s="45"/>
      <c r="G201" s="45"/>
      <c r="H201" s="45"/>
      <c r="I201" s="46" t="str">
        <f t="shared" si="62"/>
        <v/>
      </c>
      <c r="J201" s="46" t="str">
        <f t="shared" si="63"/>
        <v/>
      </c>
      <c r="K201" s="47" t="str">
        <f t="shared" si="51"/>
        <v/>
      </c>
      <c r="L201" s="47" t="str">
        <f t="shared" si="52"/>
        <v/>
      </c>
      <c r="M201" s="48">
        <f t="shared" si="64"/>
        <v>0</v>
      </c>
      <c r="N201" s="46" t="str">
        <f t="shared" si="53"/>
        <v/>
      </c>
      <c r="O201" s="47" t="str">
        <f t="shared" si="54"/>
        <v/>
      </c>
      <c r="P201" s="47" t="str">
        <f t="shared" si="55"/>
        <v/>
      </c>
      <c r="Q201" s="48">
        <f t="shared" si="65"/>
        <v>0</v>
      </c>
      <c r="R201" s="2"/>
      <c r="AH201" s="57" t="str">
        <f>IF(G201&gt;1,IF($E$10&gt;0,100-(#REF!/(1+(AL201/#REF!)^#REF!)^#REF!+#REF!/(AL201-1))*100,100-(AL201*D$5+D$6)*100),"")</f>
        <v/>
      </c>
      <c r="AI201" s="21" t="str">
        <f t="shared" si="56"/>
        <v/>
      </c>
      <c r="AJ201" s="21" t="str">
        <f t="shared" si="57"/>
        <v/>
      </c>
      <c r="AK201" s="48">
        <f t="shared" si="58"/>
        <v>0</v>
      </c>
      <c r="AL201" s="58" t="str">
        <f t="shared" si="59"/>
        <v/>
      </c>
      <c r="AM201" s="59" t="str">
        <f t="shared" si="60"/>
        <v/>
      </c>
      <c r="AN201" s="59" t="str">
        <f t="shared" si="61"/>
        <v/>
      </c>
      <c r="AO201" s="60"/>
    </row>
    <row r="202" spans="3:41" x14ac:dyDescent="0.25">
      <c r="C202" s="82"/>
      <c r="D202" s="45"/>
      <c r="E202" s="83" t="str">
        <f t="shared" si="50"/>
        <v/>
      </c>
      <c r="F202" s="45"/>
      <c r="G202" s="45"/>
      <c r="H202" s="45"/>
      <c r="I202" s="46" t="str">
        <f t="shared" si="62"/>
        <v/>
      </c>
      <c r="J202" s="46" t="str">
        <f t="shared" si="63"/>
        <v/>
      </c>
      <c r="K202" s="47" t="str">
        <f t="shared" si="51"/>
        <v/>
      </c>
      <c r="L202" s="47" t="str">
        <f t="shared" si="52"/>
        <v/>
      </c>
      <c r="M202" s="48">
        <f t="shared" si="64"/>
        <v>0</v>
      </c>
      <c r="N202" s="46" t="str">
        <f t="shared" si="53"/>
        <v/>
      </c>
      <c r="O202" s="47" t="str">
        <f t="shared" si="54"/>
        <v/>
      </c>
      <c r="P202" s="47" t="str">
        <f t="shared" si="55"/>
        <v/>
      </c>
      <c r="Q202" s="48">
        <f t="shared" si="65"/>
        <v>0</v>
      </c>
      <c r="R202" s="2"/>
      <c r="AH202" s="57" t="str">
        <f>IF(G202&gt;1,IF($E$10&gt;0,100-(#REF!/(1+(AL202/#REF!)^#REF!)^#REF!+#REF!/(AL202-1))*100,100-(AL202*D$5+D$6)*100),"")</f>
        <v/>
      </c>
      <c r="AI202" s="21" t="str">
        <f t="shared" si="56"/>
        <v/>
      </c>
      <c r="AJ202" s="21" t="str">
        <f t="shared" si="57"/>
        <v/>
      </c>
      <c r="AK202" s="48">
        <f t="shared" si="58"/>
        <v>0</v>
      </c>
      <c r="AL202" s="58" t="str">
        <f t="shared" si="59"/>
        <v/>
      </c>
      <c r="AM202" s="59" t="str">
        <f t="shared" si="60"/>
        <v/>
      </c>
      <c r="AN202" s="59" t="str">
        <f t="shared" si="61"/>
        <v/>
      </c>
      <c r="AO202" s="60"/>
    </row>
    <row r="203" spans="3:41" x14ac:dyDescent="0.25">
      <c r="C203" s="82"/>
      <c r="D203" s="45"/>
      <c r="E203" s="83" t="str">
        <f t="shared" si="50"/>
        <v/>
      </c>
      <c r="F203" s="45"/>
      <c r="G203" s="45"/>
      <c r="H203" s="45"/>
      <c r="I203" s="46" t="str">
        <f t="shared" si="62"/>
        <v/>
      </c>
      <c r="J203" s="46" t="str">
        <f t="shared" si="63"/>
        <v/>
      </c>
      <c r="K203" s="47" t="str">
        <f t="shared" si="51"/>
        <v/>
      </c>
      <c r="L203" s="47" t="str">
        <f t="shared" si="52"/>
        <v/>
      </c>
      <c r="M203" s="48">
        <f t="shared" si="64"/>
        <v>0</v>
      </c>
      <c r="N203" s="46" t="str">
        <f t="shared" si="53"/>
        <v/>
      </c>
      <c r="O203" s="47" t="str">
        <f t="shared" si="54"/>
        <v/>
      </c>
      <c r="P203" s="47" t="str">
        <f t="shared" si="55"/>
        <v/>
      </c>
      <c r="Q203" s="48">
        <f t="shared" si="65"/>
        <v>0</v>
      </c>
      <c r="R203" s="2"/>
      <c r="AH203" s="57" t="str">
        <f>IF(G203&gt;1,IF($E$10&gt;0,100-(#REF!/(1+(AL203/#REF!)^#REF!)^#REF!+#REF!/(AL203-1))*100,100-(AL203*D$5+D$6)*100),"")</f>
        <v/>
      </c>
      <c r="AI203" s="21" t="str">
        <f t="shared" si="56"/>
        <v/>
      </c>
      <c r="AJ203" s="21" t="str">
        <f t="shared" si="57"/>
        <v/>
      </c>
      <c r="AK203" s="48">
        <f t="shared" si="58"/>
        <v>0</v>
      </c>
      <c r="AL203" s="58" t="str">
        <f t="shared" si="59"/>
        <v/>
      </c>
      <c r="AM203" s="59" t="str">
        <f t="shared" si="60"/>
        <v/>
      </c>
      <c r="AN203" s="59" t="str">
        <f t="shared" si="61"/>
        <v/>
      </c>
      <c r="AO203" s="60"/>
    </row>
    <row r="204" spans="3:41" x14ac:dyDescent="0.25">
      <c r="C204" s="82"/>
      <c r="D204" s="45"/>
      <c r="E204" s="83" t="str">
        <f t="shared" si="50"/>
        <v/>
      </c>
      <c r="F204" s="45"/>
      <c r="G204" s="45"/>
      <c r="H204" s="45"/>
      <c r="I204" s="46" t="str">
        <f t="shared" si="62"/>
        <v/>
      </c>
      <c r="J204" s="46" t="str">
        <f t="shared" si="63"/>
        <v/>
      </c>
      <c r="K204" s="47" t="str">
        <f t="shared" si="51"/>
        <v/>
      </c>
      <c r="L204" s="47" t="str">
        <f t="shared" si="52"/>
        <v/>
      </c>
      <c r="M204" s="48">
        <f t="shared" si="64"/>
        <v>0</v>
      </c>
      <c r="N204" s="46" t="str">
        <f t="shared" si="53"/>
        <v/>
      </c>
      <c r="O204" s="47" t="str">
        <f t="shared" si="54"/>
        <v/>
      </c>
      <c r="P204" s="47" t="str">
        <f t="shared" si="55"/>
        <v/>
      </c>
      <c r="Q204" s="48">
        <f t="shared" si="65"/>
        <v>0</v>
      </c>
      <c r="R204" s="2"/>
      <c r="AH204" s="57" t="str">
        <f>IF(G204&gt;1,IF($E$10&gt;0,100-(#REF!/(1+(AL204/#REF!)^#REF!)^#REF!+#REF!/(AL204-1))*100,100-(AL204*D$5+D$6)*100),"")</f>
        <v/>
      </c>
      <c r="AI204" s="21" t="str">
        <f t="shared" si="56"/>
        <v/>
      </c>
      <c r="AJ204" s="21" t="str">
        <f t="shared" si="57"/>
        <v/>
      </c>
      <c r="AK204" s="48">
        <f t="shared" si="58"/>
        <v>0</v>
      </c>
      <c r="AL204" s="58" t="str">
        <f t="shared" si="59"/>
        <v/>
      </c>
      <c r="AM204" s="59" t="str">
        <f t="shared" si="60"/>
        <v/>
      </c>
      <c r="AN204" s="59" t="str">
        <f t="shared" si="61"/>
        <v/>
      </c>
      <c r="AO204" s="60"/>
    </row>
    <row r="205" spans="3:41" x14ac:dyDescent="0.25">
      <c r="C205" s="82"/>
      <c r="D205" s="45"/>
      <c r="E205" s="83" t="str">
        <f t="shared" si="50"/>
        <v/>
      </c>
      <c r="F205" s="45"/>
      <c r="G205" s="45"/>
      <c r="H205" s="45"/>
      <c r="I205" s="46" t="str">
        <f t="shared" si="62"/>
        <v/>
      </c>
      <c r="J205" s="46" t="str">
        <f t="shared" si="63"/>
        <v/>
      </c>
      <c r="K205" s="47" t="str">
        <f t="shared" si="51"/>
        <v/>
      </c>
      <c r="L205" s="47" t="str">
        <f t="shared" si="52"/>
        <v/>
      </c>
      <c r="M205" s="48">
        <f t="shared" si="64"/>
        <v>0</v>
      </c>
      <c r="N205" s="46" t="str">
        <f t="shared" si="53"/>
        <v/>
      </c>
      <c r="O205" s="47" t="str">
        <f t="shared" si="54"/>
        <v/>
      </c>
      <c r="P205" s="47" t="str">
        <f t="shared" si="55"/>
        <v/>
      </c>
      <c r="Q205" s="48">
        <f t="shared" si="65"/>
        <v>0</v>
      </c>
      <c r="R205" s="2"/>
      <c r="AH205" s="57" t="str">
        <f>IF(G205&gt;1,IF($E$10&gt;0,100-(#REF!/(1+(AL205/#REF!)^#REF!)^#REF!+#REF!/(AL205-1))*100,100-(AL205*D$5+D$6)*100),"")</f>
        <v/>
      </c>
      <c r="AI205" s="21" t="str">
        <f t="shared" si="56"/>
        <v/>
      </c>
      <c r="AJ205" s="21" t="str">
        <f t="shared" si="57"/>
        <v/>
      </c>
      <c r="AK205" s="48">
        <f t="shared" si="58"/>
        <v>0</v>
      </c>
      <c r="AL205" s="58" t="str">
        <f t="shared" si="59"/>
        <v/>
      </c>
      <c r="AM205" s="59" t="str">
        <f t="shared" si="60"/>
        <v/>
      </c>
      <c r="AN205" s="59" t="str">
        <f t="shared" si="61"/>
        <v/>
      </c>
      <c r="AO205" s="60"/>
    </row>
    <row r="206" spans="3:41" x14ac:dyDescent="0.25">
      <c r="C206" s="82"/>
      <c r="D206" s="45"/>
      <c r="E206" s="83" t="str">
        <f t="shared" si="50"/>
        <v/>
      </c>
      <c r="F206" s="45"/>
      <c r="G206" s="45"/>
      <c r="H206" s="45"/>
      <c r="I206" s="46" t="str">
        <f t="shared" si="62"/>
        <v/>
      </c>
      <c r="J206" s="46" t="str">
        <f t="shared" si="63"/>
        <v/>
      </c>
      <c r="K206" s="47" t="str">
        <f t="shared" si="51"/>
        <v/>
      </c>
      <c r="L206" s="47" t="str">
        <f t="shared" si="52"/>
        <v/>
      </c>
      <c r="M206" s="48">
        <f t="shared" si="64"/>
        <v>0</v>
      </c>
      <c r="N206" s="46" t="str">
        <f t="shared" si="53"/>
        <v/>
      </c>
      <c r="O206" s="47" t="str">
        <f t="shared" si="54"/>
        <v/>
      </c>
      <c r="P206" s="47" t="str">
        <f t="shared" si="55"/>
        <v/>
      </c>
      <c r="Q206" s="48">
        <f t="shared" si="65"/>
        <v>0</v>
      </c>
      <c r="R206" s="2"/>
      <c r="AH206" s="57" t="str">
        <f>IF(G206&gt;1,IF($E$10&gt;0,100-(#REF!/(1+(AL206/#REF!)^#REF!)^#REF!+#REF!/(AL206-1))*100,100-(AL206*D$5+D$6)*100),"")</f>
        <v/>
      </c>
      <c r="AI206" s="21" t="str">
        <f t="shared" si="56"/>
        <v/>
      </c>
      <c r="AJ206" s="21" t="str">
        <f t="shared" si="57"/>
        <v/>
      </c>
      <c r="AK206" s="48">
        <f t="shared" si="58"/>
        <v>0</v>
      </c>
      <c r="AL206" s="58" t="str">
        <f t="shared" si="59"/>
        <v/>
      </c>
      <c r="AM206" s="59" t="str">
        <f t="shared" si="60"/>
        <v/>
      </c>
      <c r="AN206" s="59" t="str">
        <f t="shared" si="61"/>
        <v/>
      </c>
      <c r="AO206" s="60"/>
    </row>
    <row r="207" spans="3:41" x14ac:dyDescent="0.25">
      <c r="C207" s="82"/>
      <c r="D207" s="45"/>
      <c r="E207" s="83" t="str">
        <f t="shared" si="50"/>
        <v/>
      </c>
      <c r="F207" s="45"/>
      <c r="G207" s="45"/>
      <c r="H207" s="45"/>
      <c r="I207" s="46" t="str">
        <f t="shared" si="62"/>
        <v/>
      </c>
      <c r="J207" s="46" t="str">
        <f t="shared" si="63"/>
        <v/>
      </c>
      <c r="K207" s="47" t="str">
        <f t="shared" si="51"/>
        <v/>
      </c>
      <c r="L207" s="47" t="str">
        <f t="shared" si="52"/>
        <v/>
      </c>
      <c r="M207" s="48">
        <f t="shared" si="64"/>
        <v>0</v>
      </c>
      <c r="N207" s="46" t="str">
        <f t="shared" si="53"/>
        <v/>
      </c>
      <c r="O207" s="47" t="str">
        <f t="shared" si="54"/>
        <v/>
      </c>
      <c r="P207" s="47" t="str">
        <f t="shared" si="55"/>
        <v/>
      </c>
      <c r="Q207" s="48">
        <f t="shared" si="65"/>
        <v>0</v>
      </c>
      <c r="R207" s="2"/>
      <c r="AH207" s="57" t="str">
        <f>IF(G207&gt;1,IF($E$10&gt;0,100-(#REF!/(1+(AL207/#REF!)^#REF!)^#REF!+#REF!/(AL207-1))*100,100-(AL207*D$5+D$6)*100),"")</f>
        <v/>
      </c>
      <c r="AI207" s="21" t="str">
        <f t="shared" si="56"/>
        <v/>
      </c>
      <c r="AJ207" s="21" t="str">
        <f t="shared" si="57"/>
        <v/>
      </c>
      <c r="AK207" s="48">
        <f t="shared" si="58"/>
        <v>0</v>
      </c>
      <c r="AL207" s="58" t="str">
        <f t="shared" si="59"/>
        <v/>
      </c>
      <c r="AM207" s="59" t="str">
        <f t="shared" si="60"/>
        <v/>
      </c>
      <c r="AN207" s="59" t="str">
        <f t="shared" si="61"/>
        <v/>
      </c>
      <c r="AO207" s="60"/>
    </row>
    <row r="208" spans="3:41" x14ac:dyDescent="0.25">
      <c r="C208" s="82"/>
      <c r="D208" s="45"/>
      <c r="E208" s="83" t="str">
        <f t="shared" si="50"/>
        <v/>
      </c>
      <c r="F208" s="45"/>
      <c r="G208" s="45"/>
      <c r="H208" s="45"/>
      <c r="I208" s="46" t="str">
        <f t="shared" si="62"/>
        <v/>
      </c>
      <c r="J208" s="46" t="str">
        <f t="shared" si="63"/>
        <v/>
      </c>
      <c r="K208" s="47" t="str">
        <f t="shared" si="51"/>
        <v/>
      </c>
      <c r="L208" s="47" t="str">
        <f t="shared" si="52"/>
        <v/>
      </c>
      <c r="M208" s="48">
        <f t="shared" si="64"/>
        <v>0</v>
      </c>
      <c r="N208" s="46" t="str">
        <f t="shared" si="53"/>
        <v/>
      </c>
      <c r="O208" s="47" t="str">
        <f t="shared" si="54"/>
        <v/>
      </c>
      <c r="P208" s="47" t="str">
        <f t="shared" si="55"/>
        <v/>
      </c>
      <c r="Q208" s="48">
        <f t="shared" si="65"/>
        <v>0</v>
      </c>
      <c r="R208" s="2"/>
      <c r="AH208" s="57" t="str">
        <f>IF(G208&gt;1,IF($E$10&gt;0,100-(#REF!/(1+(AL208/#REF!)^#REF!)^#REF!+#REF!/(AL208-1))*100,100-(AL208*D$5+D$6)*100),"")</f>
        <v/>
      </c>
      <c r="AI208" s="21" t="str">
        <f t="shared" si="56"/>
        <v/>
      </c>
      <c r="AJ208" s="21" t="str">
        <f t="shared" si="57"/>
        <v/>
      </c>
      <c r="AK208" s="48">
        <f t="shared" si="58"/>
        <v>0</v>
      </c>
      <c r="AL208" s="58" t="str">
        <f t="shared" si="59"/>
        <v/>
      </c>
      <c r="AM208" s="59" t="str">
        <f t="shared" si="60"/>
        <v/>
      </c>
      <c r="AN208" s="59" t="str">
        <f t="shared" si="61"/>
        <v/>
      </c>
      <c r="AO208" s="60"/>
    </row>
    <row r="209" spans="3:41" x14ac:dyDescent="0.25">
      <c r="C209" s="82"/>
      <c r="D209" s="45"/>
      <c r="E209" s="83" t="str">
        <f t="shared" si="50"/>
        <v/>
      </c>
      <c r="F209" s="45"/>
      <c r="G209" s="45"/>
      <c r="H209" s="45"/>
      <c r="I209" s="46" t="str">
        <f t="shared" si="62"/>
        <v/>
      </c>
      <c r="J209" s="46" t="str">
        <f t="shared" si="63"/>
        <v/>
      </c>
      <c r="K209" s="47" t="str">
        <f t="shared" si="51"/>
        <v/>
      </c>
      <c r="L209" s="47" t="str">
        <f t="shared" si="52"/>
        <v/>
      </c>
      <c r="M209" s="48">
        <f t="shared" si="64"/>
        <v>0</v>
      </c>
      <c r="N209" s="46" t="str">
        <f t="shared" si="53"/>
        <v/>
      </c>
      <c r="O209" s="47" t="str">
        <f t="shared" si="54"/>
        <v/>
      </c>
      <c r="P209" s="47" t="str">
        <f t="shared" si="55"/>
        <v/>
      </c>
      <c r="Q209" s="48">
        <f t="shared" si="65"/>
        <v>0</v>
      </c>
      <c r="R209" s="2"/>
      <c r="AH209" s="57" t="str">
        <f>IF(G209&gt;1,IF($E$10&gt;0,100-(#REF!/(1+(AL209/#REF!)^#REF!)^#REF!+#REF!/(AL209-1))*100,100-(AL209*D$5+D$6)*100),"")</f>
        <v/>
      </c>
      <c r="AI209" s="21" t="str">
        <f t="shared" si="56"/>
        <v/>
      </c>
      <c r="AJ209" s="21" t="str">
        <f t="shared" si="57"/>
        <v/>
      </c>
      <c r="AK209" s="48">
        <f t="shared" si="58"/>
        <v>0</v>
      </c>
      <c r="AL209" s="58" t="str">
        <f t="shared" si="59"/>
        <v/>
      </c>
      <c r="AM209" s="59" t="str">
        <f t="shared" si="60"/>
        <v/>
      </c>
      <c r="AN209" s="59" t="str">
        <f t="shared" si="61"/>
        <v/>
      </c>
      <c r="AO209" s="60"/>
    </row>
    <row r="210" spans="3:41" x14ac:dyDescent="0.25">
      <c r="C210" s="82"/>
      <c r="D210" s="45"/>
      <c r="E210" s="83" t="str">
        <f t="shared" si="50"/>
        <v/>
      </c>
      <c r="F210" s="45"/>
      <c r="G210" s="45"/>
      <c r="H210" s="45"/>
      <c r="I210" s="46" t="str">
        <f t="shared" si="62"/>
        <v/>
      </c>
      <c r="J210" s="46" t="str">
        <f t="shared" si="63"/>
        <v/>
      </c>
      <c r="K210" s="47" t="str">
        <f t="shared" si="51"/>
        <v/>
      </c>
      <c r="L210" s="47" t="str">
        <f t="shared" si="52"/>
        <v/>
      </c>
      <c r="M210" s="48">
        <f t="shared" si="64"/>
        <v>0</v>
      </c>
      <c r="N210" s="46" t="str">
        <f t="shared" si="53"/>
        <v/>
      </c>
      <c r="O210" s="47" t="str">
        <f t="shared" si="54"/>
        <v/>
      </c>
      <c r="P210" s="47" t="str">
        <f t="shared" si="55"/>
        <v/>
      </c>
      <c r="Q210" s="48">
        <f t="shared" si="65"/>
        <v>0</v>
      </c>
      <c r="R210" s="2"/>
      <c r="AH210" s="57" t="str">
        <f>IF(G210&gt;1,IF($E$10&gt;0,100-(#REF!/(1+(AL210/#REF!)^#REF!)^#REF!+#REF!/(AL210-1))*100,100-(AL210*D$5+D$6)*100),"")</f>
        <v/>
      </c>
      <c r="AI210" s="21" t="str">
        <f t="shared" si="56"/>
        <v/>
      </c>
      <c r="AJ210" s="21" t="str">
        <f t="shared" si="57"/>
        <v/>
      </c>
      <c r="AK210" s="48">
        <f t="shared" si="58"/>
        <v>0</v>
      </c>
      <c r="AL210" s="58" t="str">
        <f t="shared" si="59"/>
        <v/>
      </c>
      <c r="AM210" s="59" t="str">
        <f t="shared" si="60"/>
        <v/>
      </c>
      <c r="AN210" s="59" t="str">
        <f t="shared" si="61"/>
        <v/>
      </c>
      <c r="AO210" s="60"/>
    </row>
    <row r="211" spans="3:41" x14ac:dyDescent="0.25">
      <c r="C211" s="82"/>
      <c r="D211" s="45"/>
      <c r="E211" s="83" t="str">
        <f t="shared" si="50"/>
        <v/>
      </c>
      <c r="F211" s="45"/>
      <c r="G211" s="45"/>
      <c r="H211" s="45"/>
      <c r="I211" s="46" t="str">
        <f t="shared" si="62"/>
        <v/>
      </c>
      <c r="J211" s="46" t="str">
        <f t="shared" si="63"/>
        <v/>
      </c>
      <c r="K211" s="47" t="str">
        <f t="shared" si="51"/>
        <v/>
      </c>
      <c r="L211" s="47" t="str">
        <f t="shared" si="52"/>
        <v/>
      </c>
      <c r="M211" s="48">
        <f t="shared" si="64"/>
        <v>0</v>
      </c>
      <c r="N211" s="46" t="str">
        <f t="shared" si="53"/>
        <v/>
      </c>
      <c r="O211" s="47" t="str">
        <f t="shared" si="54"/>
        <v/>
      </c>
      <c r="P211" s="47" t="str">
        <f t="shared" si="55"/>
        <v/>
      </c>
      <c r="Q211" s="48">
        <f t="shared" si="65"/>
        <v>0</v>
      </c>
      <c r="R211" s="2"/>
      <c r="AH211" s="57" t="str">
        <f>IF(G211&gt;1,IF($E$10&gt;0,100-(#REF!/(1+(AL211/#REF!)^#REF!)^#REF!+#REF!/(AL211-1))*100,100-(AL211*D$5+D$6)*100),"")</f>
        <v/>
      </c>
      <c r="AI211" s="21" t="str">
        <f t="shared" si="56"/>
        <v/>
      </c>
      <c r="AJ211" s="21" t="str">
        <f t="shared" si="57"/>
        <v/>
      </c>
      <c r="AK211" s="48">
        <f t="shared" si="58"/>
        <v>0</v>
      </c>
      <c r="AL211" s="58" t="str">
        <f t="shared" si="59"/>
        <v/>
      </c>
      <c r="AM211" s="59" t="str">
        <f t="shared" si="60"/>
        <v/>
      </c>
      <c r="AN211" s="59" t="str">
        <f t="shared" si="61"/>
        <v/>
      </c>
      <c r="AO211" s="60"/>
    </row>
    <row r="212" spans="3:41" x14ac:dyDescent="0.25">
      <c r="C212" s="82"/>
      <c r="D212" s="45"/>
      <c r="E212" s="83" t="str">
        <f t="shared" si="50"/>
        <v/>
      </c>
      <c r="F212" s="45"/>
      <c r="G212" s="45"/>
      <c r="H212" s="45"/>
      <c r="I212" s="46" t="str">
        <f t="shared" si="62"/>
        <v/>
      </c>
      <c r="J212" s="46" t="str">
        <f t="shared" si="63"/>
        <v/>
      </c>
      <c r="K212" s="47" t="str">
        <f t="shared" si="51"/>
        <v/>
      </c>
      <c r="L212" s="47" t="str">
        <f t="shared" si="52"/>
        <v/>
      </c>
      <c r="M212" s="48">
        <f t="shared" si="64"/>
        <v>0</v>
      </c>
      <c r="N212" s="46" t="str">
        <f t="shared" si="53"/>
        <v/>
      </c>
      <c r="O212" s="47" t="str">
        <f t="shared" si="54"/>
        <v/>
      </c>
      <c r="P212" s="47" t="str">
        <f t="shared" si="55"/>
        <v/>
      </c>
      <c r="Q212" s="48">
        <f t="shared" si="65"/>
        <v>0</v>
      </c>
      <c r="R212" s="2"/>
      <c r="AH212" s="57" t="str">
        <f>IF(G212&gt;1,IF($E$10&gt;0,100-(#REF!/(1+(AL212/#REF!)^#REF!)^#REF!+#REF!/(AL212-1))*100,100-(AL212*D$5+D$6)*100),"")</f>
        <v/>
      </c>
      <c r="AI212" s="21" t="str">
        <f t="shared" si="56"/>
        <v/>
      </c>
      <c r="AJ212" s="21" t="str">
        <f t="shared" si="57"/>
        <v/>
      </c>
      <c r="AK212" s="48">
        <f t="shared" si="58"/>
        <v>0</v>
      </c>
      <c r="AL212" s="58" t="str">
        <f t="shared" si="59"/>
        <v/>
      </c>
      <c r="AM212" s="59" t="str">
        <f t="shared" si="60"/>
        <v/>
      </c>
      <c r="AN212" s="59" t="str">
        <f t="shared" si="61"/>
        <v/>
      </c>
      <c r="AO212" s="60"/>
    </row>
    <row r="213" spans="3:41" x14ac:dyDescent="0.25">
      <c r="C213" s="82"/>
      <c r="D213" s="45"/>
      <c r="E213" s="83" t="str">
        <f t="shared" si="50"/>
        <v/>
      </c>
      <c r="F213" s="45"/>
      <c r="G213" s="45"/>
      <c r="H213" s="45"/>
      <c r="I213" s="46" t="str">
        <f t="shared" si="62"/>
        <v/>
      </c>
      <c r="J213" s="46" t="str">
        <f t="shared" si="63"/>
        <v/>
      </c>
      <c r="K213" s="47" t="str">
        <f t="shared" si="51"/>
        <v/>
      </c>
      <c r="L213" s="47" t="str">
        <f t="shared" si="52"/>
        <v/>
      </c>
      <c r="M213" s="48">
        <f t="shared" si="64"/>
        <v>0</v>
      </c>
      <c r="N213" s="46" t="str">
        <f t="shared" si="53"/>
        <v/>
      </c>
      <c r="O213" s="47" t="str">
        <f t="shared" si="54"/>
        <v/>
      </c>
      <c r="P213" s="47" t="str">
        <f t="shared" si="55"/>
        <v/>
      </c>
      <c r="Q213" s="48">
        <f t="shared" si="65"/>
        <v>0</v>
      </c>
      <c r="R213" s="2"/>
      <c r="AH213" s="57" t="str">
        <f>IF(G213&gt;1,IF($E$10&gt;0,100-(#REF!/(1+(AL213/#REF!)^#REF!)^#REF!+#REF!/(AL213-1))*100,100-(AL213*D$5+D$6)*100),"")</f>
        <v/>
      </c>
      <c r="AI213" s="21" t="str">
        <f t="shared" si="56"/>
        <v/>
      </c>
      <c r="AJ213" s="21" t="str">
        <f t="shared" si="57"/>
        <v/>
      </c>
      <c r="AK213" s="48">
        <f t="shared" si="58"/>
        <v>0</v>
      </c>
      <c r="AL213" s="58" t="str">
        <f t="shared" si="59"/>
        <v/>
      </c>
      <c r="AM213" s="59" t="str">
        <f t="shared" si="60"/>
        <v/>
      </c>
      <c r="AN213" s="59" t="str">
        <f t="shared" si="61"/>
        <v/>
      </c>
      <c r="AO213" s="60"/>
    </row>
    <row r="214" spans="3:41" x14ac:dyDescent="0.25">
      <c r="C214" s="82"/>
      <c r="D214" s="45"/>
      <c r="E214" s="83" t="str">
        <f t="shared" si="50"/>
        <v/>
      </c>
      <c r="F214" s="45"/>
      <c r="G214" s="45"/>
      <c r="H214" s="45"/>
      <c r="I214" s="46" t="str">
        <f t="shared" si="62"/>
        <v/>
      </c>
      <c r="J214" s="46" t="str">
        <f t="shared" si="63"/>
        <v/>
      </c>
      <c r="K214" s="47" t="str">
        <f t="shared" si="51"/>
        <v/>
      </c>
      <c r="L214" s="47" t="str">
        <f t="shared" si="52"/>
        <v/>
      </c>
      <c r="M214" s="48">
        <f t="shared" si="64"/>
        <v>0</v>
      </c>
      <c r="N214" s="46" t="str">
        <f t="shared" si="53"/>
        <v/>
      </c>
      <c r="O214" s="47" t="str">
        <f t="shared" si="54"/>
        <v/>
      </c>
      <c r="P214" s="47" t="str">
        <f t="shared" si="55"/>
        <v/>
      </c>
      <c r="Q214" s="48">
        <f t="shared" si="65"/>
        <v>0</v>
      </c>
      <c r="R214" s="2"/>
      <c r="AH214" s="57" t="str">
        <f>IF(G214&gt;1,IF($E$10&gt;0,100-(#REF!/(1+(AL214/#REF!)^#REF!)^#REF!+#REF!/(AL214-1))*100,100-(AL214*D$5+D$6)*100),"")</f>
        <v/>
      </c>
      <c r="AI214" s="21" t="str">
        <f t="shared" si="56"/>
        <v/>
      </c>
      <c r="AJ214" s="21" t="str">
        <f t="shared" si="57"/>
        <v/>
      </c>
      <c r="AK214" s="48">
        <f t="shared" si="58"/>
        <v>0</v>
      </c>
      <c r="AL214" s="58" t="str">
        <f t="shared" si="59"/>
        <v/>
      </c>
      <c r="AM214" s="59" t="str">
        <f t="shared" si="60"/>
        <v/>
      </c>
      <c r="AN214" s="59" t="str">
        <f t="shared" si="61"/>
        <v/>
      </c>
      <c r="AO214" s="60"/>
    </row>
    <row r="215" spans="3:41" ht="15.75" thickBot="1" x14ac:dyDescent="0.3">
      <c r="C215" s="87"/>
      <c r="D215" s="84"/>
      <c r="E215" s="83" t="str">
        <f t="shared" si="50"/>
        <v/>
      </c>
      <c r="F215" s="45"/>
      <c r="G215" s="45"/>
      <c r="H215" s="45"/>
      <c r="I215" s="46" t="str">
        <f t="shared" si="62"/>
        <v/>
      </c>
      <c r="J215" s="46" t="str">
        <f t="shared" si="63"/>
        <v/>
      </c>
      <c r="K215" s="47" t="str">
        <f t="shared" si="51"/>
        <v/>
      </c>
      <c r="L215" s="47" t="str">
        <f t="shared" si="52"/>
        <v/>
      </c>
      <c r="M215" s="48">
        <f t="shared" si="64"/>
        <v>0</v>
      </c>
      <c r="N215" s="46" t="str">
        <f t="shared" si="53"/>
        <v/>
      </c>
      <c r="O215" s="47" t="str">
        <f t="shared" si="54"/>
        <v/>
      </c>
      <c r="P215" s="47" t="str">
        <f t="shared" si="55"/>
        <v/>
      </c>
      <c r="Q215" s="48">
        <f t="shared" si="65"/>
        <v>0</v>
      </c>
      <c r="R215" s="2"/>
      <c r="AH215" s="57" t="str">
        <f>IF(G215&gt;1,IF($E$10&gt;0,100-(#REF!/(1+(AL215/#REF!)^#REF!)^#REF!+#REF!/(AL215-1))*100,100-(AL215*D$5+D$6)*100),"")</f>
        <v/>
      </c>
      <c r="AI215" s="21" t="str">
        <f t="shared" si="56"/>
        <v/>
      </c>
      <c r="AJ215" s="21" t="str">
        <f t="shared" si="57"/>
        <v/>
      </c>
      <c r="AK215" s="48">
        <f t="shared" si="58"/>
        <v>0</v>
      </c>
      <c r="AL215" s="58" t="str">
        <f t="shared" si="59"/>
        <v/>
      </c>
      <c r="AM215" s="59" t="str">
        <f t="shared" si="60"/>
        <v/>
      </c>
      <c r="AN215" s="59" t="str">
        <f t="shared" si="61"/>
        <v/>
      </c>
      <c r="AO215" s="60"/>
    </row>
    <row r="216" spans="3:41" x14ac:dyDescent="0.25">
      <c r="F216" s="45"/>
      <c r="G216" s="45"/>
      <c r="H216" s="45"/>
      <c r="I216" s="46" t="str">
        <f t="shared" si="62"/>
        <v/>
      </c>
      <c r="J216" s="46" t="str">
        <f t="shared" si="63"/>
        <v/>
      </c>
      <c r="K216" s="47" t="str">
        <f t="shared" si="51"/>
        <v/>
      </c>
      <c r="L216" s="47" t="str">
        <f t="shared" si="52"/>
        <v/>
      </c>
      <c r="M216" s="48">
        <f t="shared" si="64"/>
        <v>0</v>
      </c>
      <c r="N216" s="46" t="str">
        <f t="shared" si="53"/>
        <v/>
      </c>
      <c r="O216" s="47" t="str">
        <f t="shared" si="54"/>
        <v/>
      </c>
      <c r="P216" s="47" t="str">
        <f t="shared" si="55"/>
        <v/>
      </c>
      <c r="Q216" s="48">
        <f t="shared" si="65"/>
        <v>0</v>
      </c>
      <c r="R216" s="2"/>
      <c r="AH216" s="57" t="str">
        <f>IF(G216&gt;1,IF($E$10&gt;0,100-(#REF!/(1+(AL216/#REF!)^#REF!)^#REF!+#REF!/(AL216-1))*100,100-(AL216*D$5+D$6)*100),"")</f>
        <v/>
      </c>
      <c r="AI216" s="21" t="str">
        <f t="shared" si="56"/>
        <v/>
      </c>
      <c r="AJ216" s="21" t="str">
        <f t="shared" si="57"/>
        <v/>
      </c>
      <c r="AK216" s="48">
        <f t="shared" si="58"/>
        <v>0</v>
      </c>
      <c r="AL216" s="58" t="str">
        <f t="shared" si="59"/>
        <v/>
      </c>
      <c r="AM216" s="59" t="str">
        <f t="shared" si="60"/>
        <v/>
      </c>
      <c r="AN216" s="59" t="str">
        <f t="shared" si="61"/>
        <v/>
      </c>
      <c r="AO216" s="60"/>
    </row>
    <row r="217" spans="3:41" x14ac:dyDescent="0.25">
      <c r="F217" s="45"/>
      <c r="G217" s="45"/>
      <c r="H217" s="45"/>
      <c r="I217" s="46" t="str">
        <f t="shared" si="62"/>
        <v/>
      </c>
      <c r="J217" s="46" t="str">
        <f t="shared" si="63"/>
        <v/>
      </c>
      <c r="K217" s="47" t="str">
        <f t="shared" si="51"/>
        <v/>
      </c>
      <c r="L217" s="47" t="str">
        <f t="shared" si="52"/>
        <v/>
      </c>
      <c r="M217" s="48">
        <f t="shared" si="64"/>
        <v>0</v>
      </c>
      <c r="N217" s="46" t="str">
        <f t="shared" si="53"/>
        <v/>
      </c>
      <c r="O217" s="47" t="str">
        <f t="shared" si="54"/>
        <v/>
      </c>
      <c r="P217" s="47" t="str">
        <f t="shared" si="55"/>
        <v/>
      </c>
      <c r="Q217" s="48">
        <f t="shared" si="65"/>
        <v>0</v>
      </c>
      <c r="R217" s="2"/>
      <c r="AH217" s="57" t="str">
        <f>IF(G217&gt;1,IF($E$10&gt;0,100-(#REF!/(1+(AL217/#REF!)^#REF!)^#REF!+#REF!/(AL217-1))*100,100-(AL217*D$5+D$6)*100),"")</f>
        <v/>
      </c>
      <c r="AI217" s="21" t="str">
        <f t="shared" si="56"/>
        <v/>
      </c>
      <c r="AJ217" s="21" t="str">
        <f t="shared" si="57"/>
        <v/>
      </c>
      <c r="AK217" s="48">
        <f t="shared" si="58"/>
        <v>0</v>
      </c>
      <c r="AL217" s="58" t="str">
        <f t="shared" si="59"/>
        <v/>
      </c>
      <c r="AM217" s="59" t="str">
        <f t="shared" si="60"/>
        <v/>
      </c>
      <c r="AN217" s="59" t="str">
        <f t="shared" si="61"/>
        <v/>
      </c>
      <c r="AO217" s="60"/>
    </row>
    <row r="218" spans="3:41" x14ac:dyDescent="0.25">
      <c r="F218" s="45"/>
      <c r="G218" s="45"/>
      <c r="H218" s="45"/>
      <c r="I218" s="46" t="str">
        <f t="shared" si="62"/>
        <v/>
      </c>
      <c r="J218" s="46" t="str">
        <f t="shared" si="63"/>
        <v/>
      </c>
      <c r="K218" s="47" t="str">
        <f t="shared" si="51"/>
        <v/>
      </c>
      <c r="L218" s="47" t="str">
        <f t="shared" si="52"/>
        <v/>
      </c>
      <c r="M218" s="48">
        <f t="shared" si="64"/>
        <v>0</v>
      </c>
      <c r="N218" s="46" t="str">
        <f t="shared" si="53"/>
        <v/>
      </c>
      <c r="O218" s="47" t="str">
        <f t="shared" si="54"/>
        <v/>
      </c>
      <c r="P218" s="47" t="str">
        <f t="shared" si="55"/>
        <v/>
      </c>
      <c r="Q218" s="48">
        <f t="shared" si="65"/>
        <v>0</v>
      </c>
      <c r="R218" s="2"/>
      <c r="AH218" s="57" t="str">
        <f>IF(G218&gt;1,IF($E$10&gt;0,100-(#REF!/(1+(AL218/#REF!)^#REF!)^#REF!+#REF!/(AL218-1))*100,100-(AL218*D$5+D$6)*100),"")</f>
        <v/>
      </c>
      <c r="AI218" s="21" t="str">
        <f t="shared" si="56"/>
        <v/>
      </c>
      <c r="AJ218" s="21" t="str">
        <f t="shared" si="57"/>
        <v/>
      </c>
      <c r="AK218" s="48">
        <f t="shared" si="58"/>
        <v>0</v>
      </c>
      <c r="AL218" s="58" t="str">
        <f t="shared" si="59"/>
        <v/>
      </c>
      <c r="AM218" s="59" t="str">
        <f t="shared" si="60"/>
        <v/>
      </c>
      <c r="AN218" s="59" t="str">
        <f t="shared" si="61"/>
        <v/>
      </c>
      <c r="AO218" s="60"/>
    </row>
    <row r="219" spans="3:41" x14ac:dyDescent="0.25">
      <c r="F219" s="45"/>
      <c r="G219" s="45"/>
      <c r="H219" s="45"/>
      <c r="I219" s="46" t="str">
        <f t="shared" si="62"/>
        <v/>
      </c>
      <c r="J219" s="46" t="str">
        <f t="shared" si="63"/>
        <v/>
      </c>
      <c r="K219" s="47" t="str">
        <f t="shared" si="51"/>
        <v/>
      </c>
      <c r="L219" s="47" t="str">
        <f t="shared" si="52"/>
        <v/>
      </c>
      <c r="M219" s="48">
        <f t="shared" si="64"/>
        <v>0</v>
      </c>
      <c r="N219" s="46" t="str">
        <f t="shared" si="53"/>
        <v/>
      </c>
      <c r="O219" s="47" t="str">
        <f t="shared" si="54"/>
        <v/>
      </c>
      <c r="P219" s="47" t="str">
        <f t="shared" si="55"/>
        <v/>
      </c>
      <c r="Q219" s="48">
        <f t="shared" si="65"/>
        <v>0</v>
      </c>
      <c r="R219" s="2"/>
      <c r="AH219" s="57" t="str">
        <f>IF(G219&gt;1,IF($E$10&gt;0,100-(#REF!/(1+(AL219/#REF!)^#REF!)^#REF!+#REF!/(AL219-1))*100,100-(AL219*D$5+D$6)*100),"")</f>
        <v/>
      </c>
      <c r="AI219" s="21" t="str">
        <f t="shared" si="56"/>
        <v/>
      </c>
      <c r="AJ219" s="21" t="str">
        <f t="shared" si="57"/>
        <v/>
      </c>
      <c r="AK219" s="48">
        <f t="shared" si="58"/>
        <v>0</v>
      </c>
      <c r="AL219" s="58" t="str">
        <f t="shared" si="59"/>
        <v/>
      </c>
      <c r="AM219" s="59" t="str">
        <f t="shared" si="60"/>
        <v/>
      </c>
      <c r="AN219" s="59" t="str">
        <f t="shared" si="61"/>
        <v/>
      </c>
      <c r="AO219" s="60"/>
    </row>
    <row r="220" spans="3:41" ht="15.75" thickBot="1" x14ac:dyDescent="0.3">
      <c r="F220" s="84"/>
      <c r="G220" s="84"/>
      <c r="H220" s="84"/>
      <c r="I220" s="46" t="str">
        <f t="shared" si="62"/>
        <v/>
      </c>
      <c r="J220" s="46" t="str">
        <f t="shared" si="63"/>
        <v/>
      </c>
      <c r="K220" s="85" t="str">
        <f t="shared" si="51"/>
        <v/>
      </c>
      <c r="L220" s="85" t="str">
        <f t="shared" si="52"/>
        <v/>
      </c>
      <c r="M220" s="48">
        <f t="shared" si="64"/>
        <v>0</v>
      </c>
      <c r="N220" s="46" t="str">
        <f t="shared" si="53"/>
        <v/>
      </c>
      <c r="O220" s="47" t="str">
        <f t="shared" si="54"/>
        <v/>
      </c>
      <c r="P220" s="47" t="str">
        <f t="shared" si="55"/>
        <v/>
      </c>
      <c r="Q220" s="48">
        <f t="shared" si="65"/>
        <v>0</v>
      </c>
      <c r="R220" s="2"/>
      <c r="AH220" s="57" t="str">
        <f>IF(G220&gt;1,IF($E$10&gt;0,100-(#REF!/(1+(AL220/#REF!)^#REF!)^#REF!+#REF!/(AL220-1))*100,100-(AL220*D$5+D$6)*100),"")</f>
        <v/>
      </c>
      <c r="AI220" s="21" t="str">
        <f t="shared" si="56"/>
        <v/>
      </c>
      <c r="AJ220" s="21" t="str">
        <f t="shared" si="57"/>
        <v/>
      </c>
      <c r="AK220" s="86">
        <f t="shared" si="58"/>
        <v>0</v>
      </c>
      <c r="AL220" s="58" t="str">
        <f t="shared" si="59"/>
        <v/>
      </c>
      <c r="AM220" s="59" t="str">
        <f t="shared" si="60"/>
        <v/>
      </c>
      <c r="AN220" s="59" t="str">
        <f t="shared" si="61"/>
        <v/>
      </c>
      <c r="AO220" s="60"/>
    </row>
  </sheetData>
  <mergeCells count="14">
    <mergeCell ref="AD3:AF3"/>
    <mergeCell ref="AH3:AL3"/>
    <mergeCell ref="C9:E9"/>
    <mergeCell ref="C33:E33"/>
    <mergeCell ref="C2:E2"/>
    <mergeCell ref="G2:H2"/>
    <mergeCell ref="J2:Q2"/>
    <mergeCell ref="T2:AF2"/>
    <mergeCell ref="J3:M3"/>
    <mergeCell ref="N3:Q3"/>
    <mergeCell ref="T3:U3"/>
    <mergeCell ref="V3:W3"/>
    <mergeCell ref="X3:Z3"/>
    <mergeCell ref="AA3:AC3"/>
  </mergeCells>
  <conditionalFormatting sqref="L7:M220">
    <cfRule type="cellIs" dxfId="4" priority="5" operator="between">
      <formula>1.2</formula>
      <formula>10</formula>
    </cfRule>
  </conditionalFormatting>
  <conditionalFormatting sqref="P7:P220">
    <cfRule type="cellIs" dxfId="3" priority="4" operator="between">
      <formula>1.2</formula>
      <formula>10</formula>
    </cfRule>
  </conditionalFormatting>
  <conditionalFormatting sqref="Q7:R220">
    <cfRule type="cellIs" dxfId="2" priority="3" operator="between">
      <formula>1.2</formula>
      <formula>10</formula>
    </cfRule>
  </conditionalFormatting>
  <conditionalFormatting sqref="AK7:AK220">
    <cfRule type="cellIs" dxfId="1" priority="2" operator="between">
      <formula>1.2</formula>
      <formula>10</formula>
    </cfRule>
  </conditionalFormatting>
  <conditionalFormatting sqref="AJ7:AJ220">
    <cfRule type="cellIs" dxfId="0" priority="1" operator="between">
      <formula>1.2</formula>
      <formula>10</formula>
    </cfRule>
  </conditionalFormatting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2E443-77D0-448A-827D-85F28A0FA36A}">
  <dimension ref="B1:AO220"/>
  <sheetViews>
    <sheetView zoomScale="80" zoomScaleNormal="80" workbookViewId="0">
      <selection activeCell="F7" sqref="F7:H9"/>
    </sheetView>
  </sheetViews>
  <sheetFormatPr defaultColWidth="9.140625" defaultRowHeight="15" x14ac:dyDescent="0.25"/>
  <cols>
    <col min="1" max="1" width="1.42578125" customWidth="1"/>
    <col min="2" max="2" width="6.140625" customWidth="1"/>
    <col min="3" max="3" width="6" bestFit="1" customWidth="1"/>
    <col min="4" max="4" width="12.7109375" customWidth="1"/>
    <col min="5" max="5" width="19.140625" customWidth="1"/>
    <col min="6" max="7" width="11.5703125" bestFit="1" customWidth="1"/>
    <col min="8" max="8" width="15.28515625" bestFit="1" customWidth="1"/>
    <col min="9" max="9" width="12.7109375" customWidth="1"/>
    <col min="10" max="10" width="12" bestFit="1" customWidth="1"/>
    <col min="11" max="11" width="7.7109375" bestFit="1" customWidth="1"/>
    <col min="12" max="12" width="5.28515625" bestFit="1" customWidth="1"/>
    <col min="13" max="13" width="0.5703125" customWidth="1"/>
    <col min="14" max="14" width="12" bestFit="1" customWidth="1"/>
    <col min="15" max="15" width="6.140625" bestFit="1" customWidth="1"/>
    <col min="16" max="16" width="6.85546875" bestFit="1" customWidth="1"/>
    <col min="17" max="17" width="3.5703125" bestFit="1" customWidth="1"/>
    <col min="18" max="18" width="1.140625" customWidth="1"/>
    <col min="19" max="19" width="12.140625" bestFit="1" customWidth="1"/>
    <col min="20" max="20" width="8.28515625" bestFit="1" customWidth="1"/>
    <col min="21" max="21" width="8.85546875" bestFit="1" customWidth="1"/>
    <col min="34" max="34" width="8.7109375" customWidth="1"/>
    <col min="35" max="35" width="12.140625" bestFit="1" customWidth="1"/>
    <col min="36" max="36" width="8.28515625" bestFit="1" customWidth="1"/>
    <col min="37" max="37" width="0.85546875" customWidth="1"/>
    <col min="52" max="52" width="13.140625" bestFit="1" customWidth="1"/>
    <col min="54" max="54" width="12.28515625" bestFit="1" customWidth="1"/>
    <col min="55" max="55" width="16.28515625" bestFit="1" customWidth="1"/>
    <col min="56" max="56" width="12.5703125" bestFit="1" customWidth="1"/>
  </cols>
  <sheetData>
    <row r="1" spans="3:41" ht="15.75" thickBot="1" x14ac:dyDescent="0.3">
      <c r="G1">
        <f>COUNT(G7:G220)</f>
        <v>3</v>
      </c>
    </row>
    <row r="2" spans="3:41" ht="15.75" thickBot="1" x14ac:dyDescent="0.3">
      <c r="C2" s="186" t="s">
        <v>0</v>
      </c>
      <c r="D2" s="187"/>
      <c r="E2" s="187"/>
      <c r="F2" s="176"/>
      <c r="G2" s="186" t="s">
        <v>1</v>
      </c>
      <c r="H2" s="188"/>
      <c r="I2" s="176"/>
      <c r="J2" s="186" t="s">
        <v>2</v>
      </c>
      <c r="K2" s="187"/>
      <c r="L2" s="187"/>
      <c r="M2" s="187"/>
      <c r="N2" s="187"/>
      <c r="O2" s="187"/>
      <c r="P2" s="187"/>
      <c r="Q2" s="188"/>
      <c r="R2" s="1"/>
      <c r="S2" s="2"/>
      <c r="T2" s="186" t="s">
        <v>3</v>
      </c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8"/>
      <c r="AH2" s="1"/>
      <c r="AI2" s="1"/>
      <c r="AJ2" s="1"/>
      <c r="AK2" s="1"/>
    </row>
    <row r="3" spans="3:41" ht="15.75" thickBot="1" x14ac:dyDescent="0.3">
      <c r="C3" s="175"/>
      <c r="D3" s="176" t="s">
        <v>4</v>
      </c>
      <c r="E3" s="177" t="s">
        <v>5</v>
      </c>
      <c r="F3" s="176"/>
      <c r="G3" s="176"/>
      <c r="H3" s="176"/>
      <c r="I3" s="3"/>
      <c r="J3" s="183" t="s">
        <v>4</v>
      </c>
      <c r="K3" s="184"/>
      <c r="L3" s="184"/>
      <c r="M3" s="185"/>
      <c r="N3" s="183" t="s">
        <v>6</v>
      </c>
      <c r="O3" s="184"/>
      <c r="P3" s="184"/>
      <c r="Q3" s="185"/>
      <c r="R3" s="1"/>
      <c r="T3" s="189" t="s">
        <v>7</v>
      </c>
      <c r="U3" s="190"/>
      <c r="V3" s="189" t="s">
        <v>8</v>
      </c>
      <c r="W3" s="190"/>
      <c r="X3" s="179" t="s">
        <v>9</v>
      </c>
      <c r="Y3" s="179"/>
      <c r="Z3" s="180"/>
      <c r="AA3" s="178" t="s">
        <v>10</v>
      </c>
      <c r="AB3" s="179"/>
      <c r="AC3" s="180"/>
      <c r="AD3" s="178" t="s">
        <v>11</v>
      </c>
      <c r="AE3" s="179"/>
      <c r="AF3" s="180"/>
      <c r="AG3" s="4"/>
      <c r="AH3" s="181" t="str">
        <f>CONCATENATE(G6,"CF")</f>
        <v>09/02Core_eCF</v>
      </c>
      <c r="AI3" s="182"/>
      <c r="AJ3" s="182"/>
      <c r="AK3" s="182"/>
      <c r="AL3" s="182"/>
      <c r="AM3" s="4"/>
      <c r="AN3" s="4"/>
    </row>
    <row r="4" spans="3:41" ht="15.75" thickBot="1" x14ac:dyDescent="0.3">
      <c r="C4" s="5" t="s">
        <v>12</v>
      </c>
      <c r="D4" s="6">
        <v>44441</v>
      </c>
      <c r="E4" s="7"/>
      <c r="F4" s="8"/>
      <c r="G4" s="8" t="s">
        <v>13</v>
      </c>
      <c r="H4" s="9">
        <f>RSQ(I7:I220,G7:G220)</f>
        <v>0.84705112768367985</v>
      </c>
      <c r="I4" s="88"/>
      <c r="J4" s="10" t="s">
        <v>14</v>
      </c>
      <c r="K4" s="11" t="s">
        <v>15</v>
      </c>
      <c r="L4" s="11" t="s">
        <v>16</v>
      </c>
      <c r="M4" s="12"/>
      <c r="N4" s="10" t="s">
        <v>14</v>
      </c>
      <c r="O4" s="11" t="s">
        <v>17</v>
      </c>
      <c r="P4" s="11" t="s">
        <v>18</v>
      </c>
      <c r="Q4" s="12"/>
      <c r="R4" s="4"/>
      <c r="S4" s="4"/>
      <c r="T4" s="13" t="s">
        <v>19</v>
      </c>
      <c r="U4" s="14" t="s">
        <v>20</v>
      </c>
      <c r="V4" s="13" t="s">
        <v>19</v>
      </c>
      <c r="W4" s="14" t="s">
        <v>20</v>
      </c>
      <c r="X4" s="13" t="s">
        <v>21</v>
      </c>
      <c r="Y4" s="14" t="s">
        <v>22</v>
      </c>
      <c r="Z4" s="13" t="s">
        <v>23</v>
      </c>
      <c r="AA4" s="13" t="s">
        <v>7</v>
      </c>
      <c r="AB4" s="14" t="s">
        <v>24</v>
      </c>
      <c r="AC4" s="13" t="s">
        <v>25</v>
      </c>
      <c r="AD4" s="14" t="s">
        <v>26</v>
      </c>
      <c r="AE4" s="13" t="s">
        <v>24</v>
      </c>
      <c r="AF4" s="14" t="s">
        <v>25</v>
      </c>
      <c r="AG4" s="15"/>
      <c r="AH4" s="16" t="s">
        <v>14</v>
      </c>
      <c r="AI4" s="17" t="s">
        <v>17</v>
      </c>
      <c r="AJ4" s="17" t="s">
        <v>18</v>
      </c>
      <c r="AK4" s="18"/>
      <c r="AM4" s="15"/>
      <c r="AN4" s="1"/>
    </row>
    <row r="5" spans="3:41" ht="15.75" thickBot="1" x14ac:dyDescent="0.3">
      <c r="C5" s="5" t="s">
        <v>37</v>
      </c>
      <c r="D5" s="61">
        <f>SLOPE(C35:C215,D35:D215)</f>
        <v>-10.939198356781199</v>
      </c>
      <c r="E5" s="62">
        <f>SLOPE(C35:C214,D35:D214)</f>
        <v>-10.939198356781199</v>
      </c>
      <c r="F5" s="8"/>
      <c r="G5" s="8" t="s">
        <v>27</v>
      </c>
      <c r="H5" s="19">
        <f>D4</f>
        <v>44441</v>
      </c>
      <c r="I5" s="89"/>
      <c r="J5" s="20">
        <f>1-(SUM(M7:M220))/COUNT(G7:G220)</f>
        <v>0.66666666666666674</v>
      </c>
      <c r="K5" s="21">
        <f>IF(G7&gt;0.1,AVERAGE(K7:K220),0)</f>
        <v>2.5416508219777492</v>
      </c>
      <c r="L5" s="21">
        <f>AVERAGE(L7:L220)</f>
        <v>3.1212023513877085</v>
      </c>
      <c r="M5" s="22"/>
      <c r="N5" s="20">
        <f>1-(SUM(Q7:Q220))/COUNT(L7:L220)</f>
        <v>0</v>
      </c>
      <c r="O5" s="21">
        <f>AVERAGE(O7:O220)</f>
        <v>-4.736951571734001E-15</v>
      </c>
      <c r="P5" s="21">
        <f>AVERAGE(P7:P220)</f>
        <v>3.480847011796437</v>
      </c>
      <c r="Q5" s="22"/>
      <c r="R5" s="2"/>
      <c r="S5" s="23" t="s">
        <v>6</v>
      </c>
      <c r="T5" s="24">
        <f>100-$E$6</f>
        <v>37.367482940177659</v>
      </c>
      <c r="U5" s="25">
        <f>-$E$5</f>
        <v>10.939198356781199</v>
      </c>
      <c r="V5" s="24">
        <f>$E$6</f>
        <v>62.632517059822341</v>
      </c>
      <c r="W5" s="25">
        <f>$E$5</f>
        <v>-10.939198356781199</v>
      </c>
      <c r="X5" s="26">
        <v>5.4</v>
      </c>
      <c r="Y5" s="27">
        <f>X5*U5+T5</f>
        <v>96.439154066796135</v>
      </c>
      <c r="Z5" s="27">
        <f>100-Y5</f>
        <v>3.5608459332038649</v>
      </c>
      <c r="AA5" s="28">
        <v>85</v>
      </c>
      <c r="AB5" s="29">
        <f>(AA5-T5)/U5</f>
        <v>4.3542968603631715</v>
      </c>
      <c r="AC5" s="27">
        <f>100-AA5</f>
        <v>15</v>
      </c>
      <c r="AD5" s="28">
        <v>5</v>
      </c>
      <c r="AE5" s="29">
        <f>(AD5-V5)/W5</f>
        <v>5.2684406279273652</v>
      </c>
      <c r="AF5" s="30">
        <f>100-AD5</f>
        <v>95</v>
      </c>
      <c r="AG5" s="15"/>
      <c r="AH5" s="20">
        <f>1-(SUM(AK7:AK220))/COUNT(G7:G220)</f>
        <v>0</v>
      </c>
      <c r="AI5" s="21">
        <f>AVERAGE(AI7:AI220)</f>
        <v>914.16508219777427</v>
      </c>
      <c r="AJ5" s="21">
        <f>AVERAGE(AJ7:AJ220)</f>
        <v>914.16508219777427</v>
      </c>
      <c r="AK5" s="22"/>
      <c r="AM5" s="31">
        <v>181</v>
      </c>
      <c r="AN5" s="31">
        <v>0</v>
      </c>
    </row>
    <row r="6" spans="3:41" ht="15.75" thickBot="1" x14ac:dyDescent="0.3">
      <c r="C6" s="5" t="s">
        <v>38</v>
      </c>
      <c r="D6" s="61">
        <f>INTERCEPT(C35:C214,D35:D214)</f>
        <v>65.174167881800088</v>
      </c>
      <c r="E6" s="62">
        <f>D6-$K$5</f>
        <v>62.632517059822341</v>
      </c>
      <c r="F6" s="8" t="s">
        <v>45</v>
      </c>
      <c r="G6" s="8" t="str">
        <f>CONCATENATE(TEXT(H5,"mm/dd"),"Core_e")</f>
        <v>09/02Core_e</v>
      </c>
      <c r="H6" s="8" t="str">
        <f>CONCATENATE(TEXT(H5,"mm/dd"),"Core_AV%")</f>
        <v>09/02Core_AV%</v>
      </c>
      <c r="I6" s="32" t="s">
        <v>28</v>
      </c>
      <c r="J6" s="33" t="s">
        <v>29</v>
      </c>
      <c r="K6" s="34" t="s">
        <v>30</v>
      </c>
      <c r="L6" s="34" t="s">
        <v>31</v>
      </c>
      <c r="M6" s="35"/>
      <c r="N6" s="33" t="s">
        <v>29</v>
      </c>
      <c r="O6" s="34" t="s">
        <v>30</v>
      </c>
      <c r="P6" s="34" t="s">
        <v>31</v>
      </c>
      <c r="Q6" s="35"/>
      <c r="R6" s="36"/>
      <c r="S6" s="37"/>
      <c r="T6" s="38"/>
      <c r="U6" s="38"/>
      <c r="V6" s="38"/>
      <c r="W6" s="38"/>
      <c r="X6" s="39"/>
      <c r="Y6" s="40"/>
      <c r="Z6" s="40"/>
      <c r="AA6" s="40"/>
      <c r="AB6" s="39"/>
      <c r="AC6" s="40"/>
      <c r="AD6" s="40"/>
      <c r="AE6" s="41"/>
      <c r="AF6" s="42"/>
      <c r="AH6" s="43" t="s">
        <v>29</v>
      </c>
      <c r="AI6" s="44" t="s">
        <v>30</v>
      </c>
      <c r="AJ6" s="44" t="s">
        <v>31</v>
      </c>
      <c r="AK6" s="35"/>
      <c r="AL6" s="43" t="s">
        <v>32</v>
      </c>
      <c r="AM6" s="36" t="s">
        <v>33</v>
      </c>
      <c r="AN6" s="36" t="s">
        <v>34</v>
      </c>
      <c r="AO6" s="36" t="s">
        <v>35</v>
      </c>
    </row>
    <row r="7" spans="3:41" ht="15.75" thickBot="1" x14ac:dyDescent="0.3">
      <c r="C7" s="5" t="s">
        <v>39</v>
      </c>
      <c r="D7" s="61">
        <f>RSQ(D35:D214,E35:E214)</f>
        <v>0.97020149654461052</v>
      </c>
      <c r="E7" s="63">
        <f>D7</f>
        <v>0.97020149654461052</v>
      </c>
      <c r="F7" s="45">
        <v>22.2</v>
      </c>
      <c r="G7" s="45">
        <v>5.19625</v>
      </c>
      <c r="H7" s="45">
        <v>7.5999999999999943</v>
      </c>
      <c r="I7" s="46">
        <f>IF(G7&gt;1,100-H7,"")</f>
        <v>92.4</v>
      </c>
      <c r="J7" s="46">
        <f>IF(G7&gt;1,100-(G7*D$5+D$6),"")</f>
        <v>91.668641579624222</v>
      </c>
      <c r="K7" s="47">
        <f t="shared" ref="K7:K70" si="0">IF(G7&gt;1,I7-J7,"")</f>
        <v>0.73135842037578414</v>
      </c>
      <c r="L7" s="47">
        <f t="shared" ref="L7:L70" si="1">IF(G7&gt;1,ABS(K7),"")</f>
        <v>0.73135842037578414</v>
      </c>
      <c r="M7" s="48">
        <f>IF($G7&gt;1.2,IF(L7&gt;1.2,1,0),0)</f>
        <v>0</v>
      </c>
      <c r="N7" s="46">
        <f t="shared" ref="N7:N70" si="2">IF(G7&gt;1,J7+$K$5,"")</f>
        <v>94.210292401601976</v>
      </c>
      <c r="O7" s="47">
        <f t="shared" ref="O7:O70" si="3">IF(G7&gt;1,I7-N7,"")</f>
        <v>-1.8102924016019699</v>
      </c>
      <c r="P7" s="47">
        <f t="shared" ref="P7:P70" si="4">IF(G7&gt;1,ABS(O7),"")</f>
        <v>1.8102924016019699</v>
      </c>
      <c r="Q7" s="48">
        <f>IF($G7&gt;1.2,IF(P7&gt;1.2,1,0),0)</f>
        <v>1</v>
      </c>
      <c r="R7" s="2"/>
      <c r="S7" s="49" t="s">
        <v>36</v>
      </c>
      <c r="T7" s="50">
        <f>100-$D$6</f>
        <v>34.825832118199912</v>
      </c>
      <c r="U7" s="51">
        <f>-$D$5</f>
        <v>10.939198356781199</v>
      </c>
      <c r="V7" s="50">
        <f>$D$6</f>
        <v>65.174167881800088</v>
      </c>
      <c r="W7" s="51">
        <f>$D$5</f>
        <v>-10.939198356781199</v>
      </c>
      <c r="X7" s="52">
        <f>X5</f>
        <v>5.4</v>
      </c>
      <c r="Y7" s="53">
        <f>X7*U7+T7</f>
        <v>93.897503244818395</v>
      </c>
      <c r="Z7" s="53">
        <f>100-Y7</f>
        <v>6.1024967551816047</v>
      </c>
      <c r="AA7" s="54">
        <f>AA5</f>
        <v>85</v>
      </c>
      <c r="AB7" s="55">
        <f>(AA7-T7)/U7</f>
        <v>4.5866402861867082</v>
      </c>
      <c r="AC7" s="53">
        <f>100-AA7</f>
        <v>15</v>
      </c>
      <c r="AD7" s="54">
        <f>AD5</f>
        <v>5</v>
      </c>
      <c r="AE7" s="55">
        <f>(AD7-V7)/W7</f>
        <v>5.5007840537509018</v>
      </c>
      <c r="AF7" s="56">
        <f>100-AD7</f>
        <v>95</v>
      </c>
      <c r="AH7" s="57">
        <f>IF(G7&gt;1,IF($E$10&gt;0,100-(#REF!/(1+(AL7/#REF!)^#REF!)^#REF!+#REF!/(AL7-1))*100,100-(AL7*D$5+D$6)*100),"")</f>
        <v>-733.13584203757785</v>
      </c>
      <c r="AI7" s="21">
        <f t="shared" ref="AI7:AI70" si="5">IF(G7&gt;1,I7-AH7,"")</f>
        <v>825.53584203757782</v>
      </c>
      <c r="AJ7" s="21">
        <f t="shared" ref="AJ7:AJ70" si="6">IF(G7&gt;1,ABS(AI7),"")</f>
        <v>825.53584203757782</v>
      </c>
      <c r="AK7" s="48">
        <f t="shared" ref="AK7:AK70" si="7">IF($G7&gt;1.2,IF(AJ7&gt;1.2,1,0),0)</f>
        <v>1</v>
      </c>
      <c r="AL7" s="58">
        <f t="shared" ref="AL7:AL70" si="8">IF(G7&gt;0,G7+AN7,"")</f>
        <v>5.19625</v>
      </c>
      <c r="AM7" s="59">
        <f t="shared" ref="AM7:AM70" si="9">IF(G7&gt;0,$AM$5,"")</f>
        <v>181</v>
      </c>
      <c r="AN7" s="59">
        <f t="shared" ref="AN7:AN70" si="10">IF(G7&gt;0,$AN$5,"")</f>
        <v>0</v>
      </c>
      <c r="AO7" s="60"/>
    </row>
    <row r="8" spans="3:41" ht="15.75" thickBot="1" x14ac:dyDescent="0.3">
      <c r="C8" s="64"/>
      <c r="D8" s="65"/>
      <c r="E8" s="66"/>
      <c r="F8" s="45">
        <v>23.1</v>
      </c>
      <c r="G8" s="45">
        <v>5.3699999999999992</v>
      </c>
      <c r="H8" s="45">
        <v>7.2999999999999972</v>
      </c>
      <c r="I8" s="46">
        <f t="shared" ref="I8:I71" si="11">IF(G8&gt;1,100-H8,"")</f>
        <v>92.7</v>
      </c>
      <c r="J8" s="46">
        <f t="shared" ref="J8:J71" si="12">IF(G8&gt;1,100-(G8*D$5+D$6),"")</f>
        <v>93.569327294114942</v>
      </c>
      <c r="K8" s="47">
        <f t="shared" si="0"/>
        <v>-0.86932729411493881</v>
      </c>
      <c r="L8" s="47">
        <f t="shared" si="1"/>
        <v>0.86932729411493881</v>
      </c>
      <c r="M8" s="48">
        <f t="shared" ref="M8:M71" si="13">IF($G8&gt;1.2,IF(L8&gt;1.2,1,0),0)</f>
        <v>0</v>
      </c>
      <c r="N8" s="46">
        <f t="shared" si="2"/>
        <v>96.110978116092696</v>
      </c>
      <c r="O8" s="47">
        <f t="shared" si="3"/>
        <v>-3.4109781160926929</v>
      </c>
      <c r="P8" s="47">
        <f t="shared" si="4"/>
        <v>3.4109781160926929</v>
      </c>
      <c r="Q8" s="48">
        <f t="shared" ref="Q8:Q71" si="14">IF($G8&gt;1.2,IF(P8&gt;1.2,1,0),0)</f>
        <v>1</v>
      </c>
      <c r="R8" s="2"/>
      <c r="AH8" s="57">
        <f>IF(G8&gt;1,IF($E$10&gt;0,100-(#REF!/(1+(AL8/#REF!)^#REF!)^#REF!+#REF!/(AL8-1))*100,100-(AL8*D$5+D$6)*100),"")</f>
        <v>-543.06727058850583</v>
      </c>
      <c r="AI8" s="21">
        <f t="shared" si="5"/>
        <v>635.76727058850588</v>
      </c>
      <c r="AJ8" s="21">
        <f t="shared" si="6"/>
        <v>635.76727058850588</v>
      </c>
      <c r="AK8" s="48">
        <f t="shared" si="7"/>
        <v>1</v>
      </c>
      <c r="AL8" s="58">
        <f t="shared" si="8"/>
        <v>5.3699999999999992</v>
      </c>
      <c r="AM8" s="59">
        <f t="shared" si="9"/>
        <v>181</v>
      </c>
      <c r="AN8" s="59">
        <f t="shared" si="10"/>
        <v>0</v>
      </c>
      <c r="AO8" s="60"/>
    </row>
    <row r="9" spans="3:41" x14ac:dyDescent="0.25">
      <c r="C9" s="183" t="str">
        <f>CONCATENATE(TEXT(D4,"mm/dd"),"PuckCurve")</f>
        <v>09/02PuckCurve</v>
      </c>
      <c r="D9" s="184"/>
      <c r="E9" s="185"/>
      <c r="F9" s="45">
        <v>23.2</v>
      </c>
      <c r="G9" s="45">
        <v>4.782</v>
      </c>
      <c r="H9" s="45">
        <v>5.0999999999999943</v>
      </c>
      <c r="I9" s="46">
        <f t="shared" si="11"/>
        <v>94.9</v>
      </c>
      <c r="J9" s="46">
        <f t="shared" si="12"/>
        <v>87.137078660327603</v>
      </c>
      <c r="K9" s="47">
        <f t="shared" si="0"/>
        <v>7.7629213396724026</v>
      </c>
      <c r="L9" s="47">
        <f t="shared" si="1"/>
        <v>7.7629213396724026</v>
      </c>
      <c r="M9" s="48">
        <f t="shared" si="13"/>
        <v>1</v>
      </c>
      <c r="N9" s="46">
        <f t="shared" si="2"/>
        <v>89.678729482305357</v>
      </c>
      <c r="O9" s="47">
        <f t="shared" si="3"/>
        <v>5.2212705176946486</v>
      </c>
      <c r="P9" s="47">
        <f t="shared" si="4"/>
        <v>5.2212705176946486</v>
      </c>
      <c r="Q9" s="48">
        <f t="shared" si="14"/>
        <v>1</v>
      </c>
      <c r="R9" s="2"/>
      <c r="AH9" s="57">
        <f>IF(G9&gt;1,IF($E$10&gt;0,100-(#REF!/(1+(AL9/#REF!)^#REF!)^#REF!+#REF!/(AL9-1))*100,100-(AL9*D$5+D$6)*100),"")</f>
        <v>-1186.2921339672389</v>
      </c>
      <c r="AI9" s="21">
        <f t="shared" si="5"/>
        <v>1281.192133967239</v>
      </c>
      <c r="AJ9" s="21">
        <f t="shared" si="6"/>
        <v>1281.192133967239</v>
      </c>
      <c r="AK9" s="48">
        <f t="shared" si="7"/>
        <v>1</v>
      </c>
      <c r="AL9" s="58">
        <f t="shared" si="8"/>
        <v>4.782</v>
      </c>
      <c r="AM9" s="59">
        <f t="shared" si="9"/>
        <v>181</v>
      </c>
      <c r="AN9" s="59">
        <f t="shared" si="10"/>
        <v>0</v>
      </c>
      <c r="AO9" s="60"/>
    </row>
    <row r="10" spans="3:41" x14ac:dyDescent="0.25">
      <c r="C10" s="67">
        <v>4</v>
      </c>
      <c r="D10" s="68" t="s">
        <v>43</v>
      </c>
      <c r="E10" s="69"/>
      <c r="F10" s="94"/>
      <c r="G10" s="94"/>
      <c r="H10" s="94"/>
      <c r="I10" s="46" t="str">
        <f t="shared" si="11"/>
        <v/>
      </c>
      <c r="J10" s="46" t="str">
        <f t="shared" si="12"/>
        <v/>
      </c>
      <c r="K10" s="47" t="str">
        <f t="shared" si="0"/>
        <v/>
      </c>
      <c r="L10" s="47" t="str">
        <f t="shared" si="1"/>
        <v/>
      </c>
      <c r="M10" s="48">
        <f t="shared" si="13"/>
        <v>0</v>
      </c>
      <c r="N10" s="46" t="str">
        <f t="shared" si="2"/>
        <v/>
      </c>
      <c r="O10" s="47" t="str">
        <f t="shared" si="3"/>
        <v/>
      </c>
      <c r="P10" s="47" t="str">
        <f t="shared" si="4"/>
        <v/>
      </c>
      <c r="Q10" s="48">
        <f t="shared" si="14"/>
        <v>0</v>
      </c>
      <c r="R10" s="2"/>
      <c r="AH10" s="57" t="str">
        <f>IF(G10&gt;1,IF($E$10&gt;0,100-(#REF!/(1+(AL10/#REF!)^#REF!)^#REF!+#REF!/(AL10-1))*100,100-(AL10*D$5+D$6)*100),"")</f>
        <v/>
      </c>
      <c r="AI10" s="21" t="str">
        <f t="shared" si="5"/>
        <v/>
      </c>
      <c r="AJ10" s="21" t="str">
        <f t="shared" si="6"/>
        <v/>
      </c>
      <c r="AK10" s="48">
        <f t="shared" si="7"/>
        <v>0</v>
      </c>
      <c r="AL10" s="58" t="str">
        <f t="shared" si="8"/>
        <v/>
      </c>
      <c r="AM10" s="59" t="str">
        <f t="shared" si="9"/>
        <v/>
      </c>
      <c r="AN10" s="59" t="str">
        <f t="shared" si="10"/>
        <v/>
      </c>
      <c r="AO10" s="60"/>
    </row>
    <row r="11" spans="3:41" ht="15.75" thickBot="1" x14ac:dyDescent="0.3">
      <c r="C11" s="70" t="s">
        <v>40</v>
      </c>
      <c r="D11" s="71" t="s">
        <v>41</v>
      </c>
      <c r="E11" s="72" t="str">
        <f>CONCATENATE(C9,"_C")</f>
        <v>09/02PuckCurve_C</v>
      </c>
      <c r="F11" s="94"/>
      <c r="G11" s="94"/>
      <c r="H11" s="94"/>
      <c r="I11" s="46" t="str">
        <f t="shared" si="11"/>
        <v/>
      </c>
      <c r="J11" s="46" t="str">
        <f t="shared" si="12"/>
        <v/>
      </c>
      <c r="K11" s="47" t="str">
        <f t="shared" si="0"/>
        <v/>
      </c>
      <c r="L11" s="47" t="str">
        <f t="shared" si="1"/>
        <v/>
      </c>
      <c r="M11" s="48">
        <f t="shared" si="13"/>
        <v>0</v>
      </c>
      <c r="N11" s="46" t="str">
        <f t="shared" si="2"/>
        <v/>
      </c>
      <c r="O11" s="47" t="str">
        <f t="shared" si="3"/>
        <v/>
      </c>
      <c r="P11" s="47" t="str">
        <f t="shared" si="4"/>
        <v/>
      </c>
      <c r="Q11" s="48">
        <f t="shared" si="14"/>
        <v>0</v>
      </c>
      <c r="R11" s="2"/>
      <c r="AH11" s="57" t="str">
        <f>IF(G11&gt;1,IF($E$10&gt;0,100-(#REF!/(1+(AL11/#REF!)^#REF!)^#REF!+#REF!/(AL11-1))*100,100-(AL11*D$5+D$6)*100),"")</f>
        <v/>
      </c>
      <c r="AI11" s="21" t="str">
        <f t="shared" si="5"/>
        <v/>
      </c>
      <c r="AJ11" s="21" t="str">
        <f t="shared" si="6"/>
        <v/>
      </c>
      <c r="AK11" s="48">
        <f t="shared" si="7"/>
        <v>0</v>
      </c>
      <c r="AL11" s="58" t="str">
        <f t="shared" si="8"/>
        <v/>
      </c>
      <c r="AM11" s="59" t="str">
        <f t="shared" si="9"/>
        <v/>
      </c>
      <c r="AN11" s="59" t="str">
        <f t="shared" si="10"/>
        <v/>
      </c>
      <c r="AO11" s="60"/>
    </row>
    <row r="12" spans="3:41" ht="15.75" thickBot="1" x14ac:dyDescent="0.3">
      <c r="C12" s="73">
        <f>C10</f>
        <v>4</v>
      </c>
      <c r="D12" s="74">
        <f>100-(D$5*$C12+D$6)</f>
        <v>78.582625545324703</v>
      </c>
      <c r="E12" s="75">
        <f>100-($E$5*C12+$E$6)</f>
        <v>81.124276367302457</v>
      </c>
      <c r="F12" s="94"/>
      <c r="G12" s="94"/>
      <c r="H12" s="94"/>
      <c r="I12" s="46" t="str">
        <f t="shared" si="11"/>
        <v/>
      </c>
      <c r="J12" s="46" t="str">
        <f t="shared" si="12"/>
        <v/>
      </c>
      <c r="K12" s="47" t="str">
        <f t="shared" si="0"/>
        <v/>
      </c>
      <c r="L12" s="47" t="str">
        <f t="shared" si="1"/>
        <v/>
      </c>
      <c r="M12" s="48">
        <f t="shared" si="13"/>
        <v>0</v>
      </c>
      <c r="N12" s="46" t="str">
        <f t="shared" si="2"/>
        <v/>
      </c>
      <c r="O12" s="47" t="str">
        <f t="shared" si="3"/>
        <v/>
      </c>
      <c r="P12" s="47" t="str">
        <f t="shared" si="4"/>
        <v/>
      </c>
      <c r="Q12" s="48">
        <f t="shared" si="14"/>
        <v>0</v>
      </c>
      <c r="R12" s="2"/>
      <c r="AH12" s="57" t="str">
        <f>IF(G12&gt;1,IF($E$10&gt;0,100-(#REF!/(1+(AL12/#REF!)^#REF!)^#REF!+#REF!/(AL12-1))*100,100-(AL12*D$5+D$6)*100),"")</f>
        <v/>
      </c>
      <c r="AI12" s="21" t="str">
        <f t="shared" si="5"/>
        <v/>
      </c>
      <c r="AJ12" s="21" t="str">
        <f t="shared" si="6"/>
        <v/>
      </c>
      <c r="AK12" s="48">
        <f t="shared" si="7"/>
        <v>0</v>
      </c>
      <c r="AL12" s="58" t="str">
        <f t="shared" si="8"/>
        <v/>
      </c>
      <c r="AM12" s="59" t="str">
        <f t="shared" si="9"/>
        <v/>
      </c>
      <c r="AN12" s="59" t="str">
        <f t="shared" si="10"/>
        <v/>
      </c>
      <c r="AO12" s="60"/>
    </row>
    <row r="13" spans="3:41" ht="15.75" thickBot="1" x14ac:dyDescent="0.3">
      <c r="C13" s="76">
        <f t="shared" ref="C13:C31" si="15">C12+0.1</f>
        <v>4.0999999999999996</v>
      </c>
      <c r="D13" s="74">
        <f t="shared" ref="D13:D31" si="16">100-(D$5*$C13+D$6)</f>
        <v>79.676545381002825</v>
      </c>
      <c r="E13" s="75">
        <f t="shared" ref="E13:E31" si="17">100-($E$5*C13+$E$6)</f>
        <v>82.218196202980579</v>
      </c>
      <c r="F13" s="94"/>
      <c r="G13" s="94"/>
      <c r="H13" s="94"/>
      <c r="I13" s="46" t="str">
        <f t="shared" si="11"/>
        <v/>
      </c>
      <c r="J13" s="46" t="str">
        <f t="shared" si="12"/>
        <v/>
      </c>
      <c r="K13" s="47" t="str">
        <f t="shared" si="0"/>
        <v/>
      </c>
      <c r="L13" s="47" t="str">
        <f t="shared" si="1"/>
        <v/>
      </c>
      <c r="M13" s="48">
        <f t="shared" si="13"/>
        <v>0</v>
      </c>
      <c r="N13" s="46" t="str">
        <f t="shared" si="2"/>
        <v/>
      </c>
      <c r="O13" s="47" t="str">
        <f t="shared" si="3"/>
        <v/>
      </c>
      <c r="P13" s="47" t="str">
        <f t="shared" si="4"/>
        <v/>
      </c>
      <c r="Q13" s="48">
        <f t="shared" si="14"/>
        <v>0</v>
      </c>
      <c r="R13" s="2"/>
      <c r="AH13" s="57" t="str">
        <f>IF(G13&gt;1,IF($E$10&gt;0,100-(#REF!/(1+(AL13/#REF!)^#REF!)^#REF!+#REF!/(AL13-1))*100,100-(AL13*D$5+D$6)*100),"")</f>
        <v/>
      </c>
      <c r="AI13" s="21" t="str">
        <f t="shared" si="5"/>
        <v/>
      </c>
      <c r="AJ13" s="21" t="str">
        <f t="shared" si="6"/>
        <v/>
      </c>
      <c r="AK13" s="48">
        <f t="shared" si="7"/>
        <v>0</v>
      </c>
      <c r="AL13" s="58" t="str">
        <f t="shared" si="8"/>
        <v/>
      </c>
      <c r="AM13" s="59" t="str">
        <f t="shared" si="9"/>
        <v/>
      </c>
      <c r="AN13" s="59" t="str">
        <f t="shared" si="10"/>
        <v/>
      </c>
      <c r="AO13" s="60"/>
    </row>
    <row r="14" spans="3:41" ht="15.75" thickBot="1" x14ac:dyDescent="0.3">
      <c r="C14" s="76">
        <f t="shared" si="15"/>
        <v>4.1999999999999993</v>
      </c>
      <c r="D14" s="74">
        <f t="shared" si="16"/>
        <v>80.770465216680947</v>
      </c>
      <c r="E14" s="75">
        <f t="shared" si="17"/>
        <v>83.312116038658687</v>
      </c>
      <c r="F14" s="93"/>
      <c r="G14" s="93"/>
      <c r="H14" s="93"/>
      <c r="I14" s="46" t="str">
        <f t="shared" si="11"/>
        <v/>
      </c>
      <c r="J14" s="46" t="str">
        <f t="shared" si="12"/>
        <v/>
      </c>
      <c r="K14" s="47" t="str">
        <f t="shared" si="0"/>
        <v/>
      </c>
      <c r="L14" s="47" t="str">
        <f t="shared" si="1"/>
        <v/>
      </c>
      <c r="M14" s="48">
        <f t="shared" si="13"/>
        <v>0</v>
      </c>
      <c r="N14" s="46" t="str">
        <f t="shared" si="2"/>
        <v/>
      </c>
      <c r="O14" s="47" t="str">
        <f t="shared" si="3"/>
        <v/>
      </c>
      <c r="P14" s="47" t="str">
        <f t="shared" si="4"/>
        <v/>
      </c>
      <c r="Q14" s="48">
        <f t="shared" si="14"/>
        <v>0</v>
      </c>
      <c r="R14" s="2"/>
      <c r="AH14" s="57" t="str">
        <f>IF(G14&gt;1,IF($E$10&gt;0,100-(#REF!/(1+(AL14/#REF!)^#REF!)^#REF!+#REF!/(AL14-1))*100,100-(AL14*D$5+D$6)*100),"")</f>
        <v/>
      </c>
      <c r="AI14" s="21" t="str">
        <f t="shared" si="5"/>
        <v/>
      </c>
      <c r="AJ14" s="21" t="str">
        <f t="shared" si="6"/>
        <v/>
      </c>
      <c r="AK14" s="48">
        <f t="shared" si="7"/>
        <v>0</v>
      </c>
      <c r="AL14" s="58" t="str">
        <f t="shared" si="8"/>
        <v/>
      </c>
      <c r="AM14" s="59" t="str">
        <f t="shared" si="9"/>
        <v/>
      </c>
      <c r="AN14" s="59" t="str">
        <f t="shared" si="10"/>
        <v/>
      </c>
      <c r="AO14" s="60"/>
    </row>
    <row r="15" spans="3:41" ht="15.75" thickBot="1" x14ac:dyDescent="0.3">
      <c r="C15" s="76">
        <f t="shared" si="15"/>
        <v>4.2999999999999989</v>
      </c>
      <c r="D15" s="74">
        <f t="shared" si="16"/>
        <v>81.864385052359069</v>
      </c>
      <c r="E15" s="75">
        <f t="shared" si="17"/>
        <v>84.406035874336808</v>
      </c>
      <c r="F15" s="93"/>
      <c r="G15" s="93"/>
      <c r="H15" s="93"/>
      <c r="I15" s="46" t="str">
        <f t="shared" si="11"/>
        <v/>
      </c>
      <c r="J15" s="46" t="str">
        <f t="shared" si="12"/>
        <v/>
      </c>
      <c r="K15" s="47" t="str">
        <f t="shared" si="0"/>
        <v/>
      </c>
      <c r="L15" s="47" t="str">
        <f t="shared" si="1"/>
        <v/>
      </c>
      <c r="M15" s="48">
        <f t="shared" si="13"/>
        <v>0</v>
      </c>
      <c r="N15" s="46" t="str">
        <f t="shared" si="2"/>
        <v/>
      </c>
      <c r="O15" s="47" t="str">
        <f t="shared" si="3"/>
        <v/>
      </c>
      <c r="P15" s="47" t="str">
        <f t="shared" si="4"/>
        <v/>
      </c>
      <c r="Q15" s="48">
        <f t="shared" si="14"/>
        <v>0</v>
      </c>
      <c r="R15" s="2"/>
      <c r="AH15" s="57" t="str">
        <f>IF(G15&gt;1,IF($E$10&gt;0,100-(#REF!/(1+(AL15/#REF!)^#REF!)^#REF!+#REF!/(AL15-1))*100,100-(AL15*D$5+D$6)*100),"")</f>
        <v/>
      </c>
      <c r="AI15" s="21" t="str">
        <f t="shared" si="5"/>
        <v/>
      </c>
      <c r="AJ15" s="21" t="str">
        <f t="shared" si="6"/>
        <v/>
      </c>
      <c r="AK15" s="48">
        <f t="shared" si="7"/>
        <v>0</v>
      </c>
      <c r="AL15" s="58" t="str">
        <f t="shared" si="8"/>
        <v/>
      </c>
      <c r="AM15" s="59" t="str">
        <f t="shared" si="9"/>
        <v/>
      </c>
      <c r="AN15" s="59" t="str">
        <f t="shared" si="10"/>
        <v/>
      </c>
      <c r="AO15" s="60"/>
    </row>
    <row r="16" spans="3:41" ht="15.75" thickBot="1" x14ac:dyDescent="0.3">
      <c r="C16" s="76">
        <f t="shared" si="15"/>
        <v>4.3999999999999986</v>
      </c>
      <c r="D16" s="74">
        <f t="shared" si="16"/>
        <v>82.958304888037176</v>
      </c>
      <c r="E16" s="75">
        <f t="shared" si="17"/>
        <v>85.499955710014916</v>
      </c>
      <c r="F16" s="93"/>
      <c r="G16" s="93"/>
      <c r="H16" s="93"/>
      <c r="I16" s="46" t="str">
        <f t="shared" si="11"/>
        <v/>
      </c>
      <c r="J16" s="46" t="str">
        <f t="shared" si="12"/>
        <v/>
      </c>
      <c r="K16" s="47" t="str">
        <f t="shared" si="0"/>
        <v/>
      </c>
      <c r="L16" s="47" t="str">
        <f t="shared" si="1"/>
        <v/>
      </c>
      <c r="M16" s="48">
        <f t="shared" si="13"/>
        <v>0</v>
      </c>
      <c r="N16" s="46" t="str">
        <f t="shared" si="2"/>
        <v/>
      </c>
      <c r="O16" s="47" t="str">
        <f t="shared" si="3"/>
        <v/>
      </c>
      <c r="P16" s="47" t="str">
        <f t="shared" si="4"/>
        <v/>
      </c>
      <c r="Q16" s="48">
        <f t="shared" si="14"/>
        <v>0</v>
      </c>
      <c r="R16" s="2"/>
      <c r="AH16" s="57" t="str">
        <f>IF(G16&gt;1,IF($E$10&gt;0,100-(#REF!/(1+(AL16/#REF!)^#REF!)^#REF!+#REF!/(AL16-1))*100,100-(AL16*D$5+D$6)*100),"")</f>
        <v/>
      </c>
      <c r="AI16" s="21" t="str">
        <f t="shared" si="5"/>
        <v/>
      </c>
      <c r="AJ16" s="21" t="str">
        <f t="shared" si="6"/>
        <v/>
      </c>
      <c r="AK16" s="48">
        <f t="shared" si="7"/>
        <v>0</v>
      </c>
      <c r="AL16" s="58" t="str">
        <f t="shared" si="8"/>
        <v/>
      </c>
      <c r="AM16" s="59" t="str">
        <f t="shared" si="9"/>
        <v/>
      </c>
      <c r="AN16" s="59" t="str">
        <f t="shared" si="10"/>
        <v/>
      </c>
      <c r="AO16" s="60"/>
    </row>
    <row r="17" spans="3:41" ht="15.75" thickBot="1" x14ac:dyDescent="0.3">
      <c r="C17" s="76">
        <f t="shared" si="15"/>
        <v>4.4999999999999982</v>
      </c>
      <c r="D17" s="74">
        <f t="shared" si="16"/>
        <v>84.052224723715284</v>
      </c>
      <c r="E17" s="75">
        <f t="shared" si="17"/>
        <v>86.593875545693038</v>
      </c>
      <c r="F17" s="93"/>
      <c r="G17" s="93"/>
      <c r="H17" s="93"/>
      <c r="I17" s="46" t="str">
        <f t="shared" si="11"/>
        <v/>
      </c>
      <c r="J17" s="46" t="str">
        <f t="shared" si="12"/>
        <v/>
      </c>
      <c r="K17" s="47" t="str">
        <f t="shared" si="0"/>
        <v/>
      </c>
      <c r="L17" s="47" t="str">
        <f t="shared" si="1"/>
        <v/>
      </c>
      <c r="M17" s="48">
        <f t="shared" si="13"/>
        <v>0</v>
      </c>
      <c r="N17" s="46" t="str">
        <f t="shared" si="2"/>
        <v/>
      </c>
      <c r="O17" s="47" t="str">
        <f t="shared" si="3"/>
        <v/>
      </c>
      <c r="P17" s="47" t="str">
        <f t="shared" si="4"/>
        <v/>
      </c>
      <c r="Q17" s="48">
        <f t="shared" si="14"/>
        <v>0</v>
      </c>
      <c r="R17" s="2"/>
      <c r="AH17" s="57" t="str">
        <f>IF(G17&gt;1,IF($E$10&gt;0,100-(#REF!/(1+(AL17/#REF!)^#REF!)^#REF!+#REF!/(AL17-1))*100,100-(AL17*D$5+D$6)*100),"")</f>
        <v/>
      </c>
      <c r="AI17" s="21" t="str">
        <f t="shared" si="5"/>
        <v/>
      </c>
      <c r="AJ17" s="21" t="str">
        <f t="shared" si="6"/>
        <v/>
      </c>
      <c r="AK17" s="48">
        <f t="shared" si="7"/>
        <v>0</v>
      </c>
      <c r="AL17" s="58" t="str">
        <f t="shared" si="8"/>
        <v/>
      </c>
      <c r="AM17" s="59" t="str">
        <f t="shared" si="9"/>
        <v/>
      </c>
      <c r="AN17" s="59" t="str">
        <f t="shared" si="10"/>
        <v/>
      </c>
      <c r="AO17" s="60"/>
    </row>
    <row r="18" spans="3:41" ht="15.75" thickBot="1" x14ac:dyDescent="0.3">
      <c r="C18" s="76">
        <f t="shared" si="15"/>
        <v>4.5999999999999979</v>
      </c>
      <c r="D18" s="74">
        <f t="shared" si="16"/>
        <v>85.146144559393406</v>
      </c>
      <c r="E18" s="75">
        <f t="shared" si="17"/>
        <v>87.68779538137116</v>
      </c>
      <c r="F18" s="93"/>
      <c r="G18" s="93"/>
      <c r="H18" s="93"/>
      <c r="I18" s="46" t="str">
        <f t="shared" si="11"/>
        <v/>
      </c>
      <c r="J18" s="46" t="str">
        <f t="shared" si="12"/>
        <v/>
      </c>
      <c r="K18" s="47" t="str">
        <f t="shared" si="0"/>
        <v/>
      </c>
      <c r="L18" s="47" t="str">
        <f t="shared" si="1"/>
        <v/>
      </c>
      <c r="M18" s="48">
        <f t="shared" si="13"/>
        <v>0</v>
      </c>
      <c r="N18" s="46" t="str">
        <f t="shared" si="2"/>
        <v/>
      </c>
      <c r="O18" s="47" t="str">
        <f t="shared" si="3"/>
        <v/>
      </c>
      <c r="P18" s="47" t="str">
        <f t="shared" si="4"/>
        <v/>
      </c>
      <c r="Q18" s="48">
        <f t="shared" si="14"/>
        <v>0</v>
      </c>
      <c r="R18" s="2"/>
      <c r="AH18" s="57" t="str">
        <f>IF(G18&gt;1,IF($E$10&gt;0,100-(#REF!/(1+(AL18/#REF!)^#REF!)^#REF!+#REF!/(AL18-1))*100,100-(AL18*D$5+D$6)*100),"")</f>
        <v/>
      </c>
      <c r="AI18" s="21" t="str">
        <f t="shared" si="5"/>
        <v/>
      </c>
      <c r="AJ18" s="21" t="str">
        <f t="shared" si="6"/>
        <v/>
      </c>
      <c r="AK18" s="48">
        <f t="shared" si="7"/>
        <v>0</v>
      </c>
      <c r="AL18" s="58" t="str">
        <f t="shared" si="8"/>
        <v/>
      </c>
      <c r="AM18" s="59" t="str">
        <f t="shared" si="9"/>
        <v/>
      </c>
      <c r="AN18" s="59" t="str">
        <f t="shared" si="10"/>
        <v/>
      </c>
      <c r="AO18" s="60"/>
    </row>
    <row r="19" spans="3:41" ht="15.75" thickBot="1" x14ac:dyDescent="0.3">
      <c r="C19" s="76">
        <f t="shared" si="15"/>
        <v>4.6999999999999975</v>
      </c>
      <c r="D19" s="74">
        <f t="shared" si="16"/>
        <v>86.240064395071528</v>
      </c>
      <c r="E19" s="75">
        <f t="shared" si="17"/>
        <v>88.781715217049268</v>
      </c>
      <c r="F19" s="93"/>
      <c r="G19" s="93"/>
      <c r="H19" s="93"/>
      <c r="I19" s="46" t="str">
        <f t="shared" si="11"/>
        <v/>
      </c>
      <c r="J19" s="46" t="str">
        <f t="shared" si="12"/>
        <v/>
      </c>
      <c r="K19" s="47" t="str">
        <f t="shared" si="0"/>
        <v/>
      </c>
      <c r="L19" s="47" t="str">
        <f t="shared" si="1"/>
        <v/>
      </c>
      <c r="M19" s="48">
        <f t="shared" si="13"/>
        <v>0</v>
      </c>
      <c r="N19" s="46" t="str">
        <f t="shared" si="2"/>
        <v/>
      </c>
      <c r="O19" s="47" t="str">
        <f t="shared" si="3"/>
        <v/>
      </c>
      <c r="P19" s="47" t="str">
        <f t="shared" si="4"/>
        <v/>
      </c>
      <c r="Q19" s="48">
        <f t="shared" si="14"/>
        <v>0</v>
      </c>
      <c r="R19" s="2"/>
      <c r="AH19" s="57" t="str">
        <f>IF(G19&gt;1,IF($E$10&gt;0,100-(#REF!/(1+(AL19/#REF!)^#REF!)^#REF!+#REF!/(AL19-1))*100,100-(AL19*D$5+D$6)*100),"")</f>
        <v/>
      </c>
      <c r="AI19" s="21" t="str">
        <f t="shared" si="5"/>
        <v/>
      </c>
      <c r="AJ19" s="21" t="str">
        <f t="shared" si="6"/>
        <v/>
      </c>
      <c r="AK19" s="48">
        <f t="shared" si="7"/>
        <v>0</v>
      </c>
      <c r="AL19" s="58" t="str">
        <f t="shared" si="8"/>
        <v/>
      </c>
      <c r="AM19" s="59" t="str">
        <f t="shared" si="9"/>
        <v/>
      </c>
      <c r="AN19" s="59" t="str">
        <f t="shared" si="10"/>
        <v/>
      </c>
      <c r="AO19" s="60"/>
    </row>
    <row r="20" spans="3:41" ht="15.75" thickBot="1" x14ac:dyDescent="0.3">
      <c r="C20" s="76">
        <f t="shared" si="15"/>
        <v>4.7999999999999972</v>
      </c>
      <c r="D20" s="74">
        <f t="shared" si="16"/>
        <v>87.333984230749635</v>
      </c>
      <c r="E20" s="75">
        <f t="shared" si="17"/>
        <v>89.875635052727375</v>
      </c>
      <c r="F20" s="93"/>
      <c r="G20" s="93"/>
      <c r="H20" s="93"/>
      <c r="I20" s="46" t="str">
        <f t="shared" si="11"/>
        <v/>
      </c>
      <c r="J20" s="46" t="str">
        <f t="shared" si="12"/>
        <v/>
      </c>
      <c r="K20" s="47" t="str">
        <f t="shared" si="0"/>
        <v/>
      </c>
      <c r="L20" s="47" t="str">
        <f t="shared" si="1"/>
        <v/>
      </c>
      <c r="M20" s="48">
        <f t="shared" si="13"/>
        <v>0</v>
      </c>
      <c r="N20" s="46" t="str">
        <f t="shared" si="2"/>
        <v/>
      </c>
      <c r="O20" s="47" t="str">
        <f t="shared" si="3"/>
        <v/>
      </c>
      <c r="P20" s="47" t="str">
        <f t="shared" si="4"/>
        <v/>
      </c>
      <c r="Q20" s="48">
        <f t="shared" si="14"/>
        <v>0</v>
      </c>
      <c r="R20" s="2"/>
      <c r="AH20" s="57" t="str">
        <f>IF(G20&gt;1,IF($E$10&gt;0,100-(#REF!/(1+(AL20/#REF!)^#REF!)^#REF!+#REF!/(AL20-1))*100,100-(AL20*D$5+D$6)*100),"")</f>
        <v/>
      </c>
      <c r="AI20" s="21" t="str">
        <f t="shared" si="5"/>
        <v/>
      </c>
      <c r="AJ20" s="21" t="str">
        <f t="shared" si="6"/>
        <v/>
      </c>
      <c r="AK20" s="48">
        <f t="shared" si="7"/>
        <v>0</v>
      </c>
      <c r="AL20" s="58" t="str">
        <f t="shared" si="8"/>
        <v/>
      </c>
      <c r="AM20" s="59" t="str">
        <f t="shared" si="9"/>
        <v/>
      </c>
      <c r="AN20" s="59" t="str">
        <f t="shared" si="10"/>
        <v/>
      </c>
      <c r="AO20" s="60"/>
    </row>
    <row r="21" spans="3:41" ht="15.75" thickBot="1" x14ac:dyDescent="0.3">
      <c r="C21" s="76">
        <f t="shared" si="15"/>
        <v>4.8999999999999968</v>
      </c>
      <c r="D21" s="74">
        <f t="shared" si="16"/>
        <v>88.427904066427757</v>
      </c>
      <c r="E21" s="75">
        <f t="shared" si="17"/>
        <v>90.969554888405497</v>
      </c>
      <c r="F21" s="93"/>
      <c r="G21" s="93"/>
      <c r="H21" s="93"/>
      <c r="I21" s="46" t="str">
        <f t="shared" si="11"/>
        <v/>
      </c>
      <c r="J21" s="46" t="str">
        <f t="shared" si="12"/>
        <v/>
      </c>
      <c r="K21" s="47" t="str">
        <f t="shared" si="0"/>
        <v/>
      </c>
      <c r="L21" s="47" t="str">
        <f t="shared" si="1"/>
        <v/>
      </c>
      <c r="M21" s="48">
        <f t="shared" si="13"/>
        <v>0</v>
      </c>
      <c r="N21" s="46" t="str">
        <f t="shared" si="2"/>
        <v/>
      </c>
      <c r="O21" s="47" t="str">
        <f t="shared" si="3"/>
        <v/>
      </c>
      <c r="P21" s="47" t="str">
        <f t="shared" si="4"/>
        <v/>
      </c>
      <c r="Q21" s="48">
        <f t="shared" si="14"/>
        <v>0</v>
      </c>
      <c r="R21" s="2"/>
      <c r="AH21" s="57" t="str">
        <f>IF(G21&gt;1,IF($E$10&gt;0,100-(#REF!/(1+(AL21/#REF!)^#REF!)^#REF!+#REF!/(AL21-1))*100,100-(AL21*D$5+D$6)*100),"")</f>
        <v/>
      </c>
      <c r="AI21" s="21" t="str">
        <f t="shared" si="5"/>
        <v/>
      </c>
      <c r="AJ21" s="21" t="str">
        <f t="shared" si="6"/>
        <v/>
      </c>
      <c r="AK21" s="48">
        <f t="shared" si="7"/>
        <v>0</v>
      </c>
      <c r="AL21" s="58" t="str">
        <f t="shared" si="8"/>
        <v/>
      </c>
      <c r="AM21" s="59" t="str">
        <f t="shared" si="9"/>
        <v/>
      </c>
      <c r="AN21" s="59" t="str">
        <f t="shared" si="10"/>
        <v/>
      </c>
      <c r="AO21" s="60"/>
    </row>
    <row r="22" spans="3:41" ht="15.75" thickBot="1" x14ac:dyDescent="0.3">
      <c r="C22" s="76">
        <f t="shared" si="15"/>
        <v>4.9999999999999964</v>
      </c>
      <c r="D22" s="74">
        <f t="shared" si="16"/>
        <v>89.521823902105865</v>
      </c>
      <c r="E22" s="75">
        <f t="shared" si="17"/>
        <v>92.063474724083619</v>
      </c>
      <c r="F22" s="93"/>
      <c r="G22" s="93"/>
      <c r="H22" s="93"/>
      <c r="I22" s="46" t="str">
        <f t="shared" si="11"/>
        <v/>
      </c>
      <c r="J22" s="46" t="str">
        <f t="shared" si="12"/>
        <v/>
      </c>
      <c r="K22" s="47" t="str">
        <f t="shared" si="0"/>
        <v/>
      </c>
      <c r="L22" s="47" t="str">
        <f t="shared" si="1"/>
        <v/>
      </c>
      <c r="M22" s="48">
        <f t="shared" si="13"/>
        <v>0</v>
      </c>
      <c r="N22" s="46" t="str">
        <f t="shared" si="2"/>
        <v/>
      </c>
      <c r="O22" s="47" t="str">
        <f t="shared" si="3"/>
        <v/>
      </c>
      <c r="P22" s="47" t="str">
        <f t="shared" si="4"/>
        <v/>
      </c>
      <c r="Q22" s="48">
        <f t="shared" si="14"/>
        <v>0</v>
      </c>
      <c r="R22" s="2"/>
      <c r="AH22" s="57" t="str">
        <f>IF(G22&gt;1,IF($E$10&gt;0,100-(#REF!/(1+(AL22/#REF!)^#REF!)^#REF!+#REF!/(AL22-1))*100,100-(AL22*D$5+D$6)*100),"")</f>
        <v/>
      </c>
      <c r="AI22" s="21" t="str">
        <f t="shared" si="5"/>
        <v/>
      </c>
      <c r="AJ22" s="21" t="str">
        <f t="shared" si="6"/>
        <v/>
      </c>
      <c r="AK22" s="48">
        <f t="shared" si="7"/>
        <v>0</v>
      </c>
      <c r="AL22" s="58" t="str">
        <f t="shared" si="8"/>
        <v/>
      </c>
      <c r="AM22" s="59" t="str">
        <f t="shared" si="9"/>
        <v/>
      </c>
      <c r="AN22" s="59" t="str">
        <f t="shared" si="10"/>
        <v/>
      </c>
      <c r="AO22" s="60"/>
    </row>
    <row r="23" spans="3:41" ht="15.75" thickBot="1" x14ac:dyDescent="0.3">
      <c r="C23" s="76">
        <f t="shared" si="15"/>
        <v>5.0999999999999961</v>
      </c>
      <c r="D23" s="74">
        <f t="shared" si="16"/>
        <v>90.615743737783987</v>
      </c>
      <c r="E23" s="75">
        <f t="shared" si="17"/>
        <v>93.157394559761741</v>
      </c>
      <c r="F23" s="93"/>
      <c r="G23" s="93"/>
      <c r="H23" s="93"/>
      <c r="I23" s="46" t="str">
        <f t="shared" si="11"/>
        <v/>
      </c>
      <c r="J23" s="46" t="str">
        <f t="shared" si="12"/>
        <v/>
      </c>
      <c r="K23" s="47" t="str">
        <f t="shared" si="0"/>
        <v/>
      </c>
      <c r="L23" s="47" t="str">
        <f t="shared" si="1"/>
        <v/>
      </c>
      <c r="M23" s="48">
        <f t="shared" si="13"/>
        <v>0</v>
      </c>
      <c r="N23" s="46" t="str">
        <f t="shared" si="2"/>
        <v/>
      </c>
      <c r="O23" s="47" t="str">
        <f t="shared" si="3"/>
        <v/>
      </c>
      <c r="P23" s="47" t="str">
        <f t="shared" si="4"/>
        <v/>
      </c>
      <c r="Q23" s="48">
        <f t="shared" si="14"/>
        <v>0</v>
      </c>
      <c r="R23" s="2"/>
      <c r="AH23" s="57" t="str">
        <f>IF(G23&gt;1,IF($E$10&gt;0,100-(#REF!/(1+(AL23/#REF!)^#REF!)^#REF!+#REF!/(AL23-1))*100,100-(AL23*D$5+D$6)*100),"")</f>
        <v/>
      </c>
      <c r="AI23" s="21" t="str">
        <f t="shared" si="5"/>
        <v/>
      </c>
      <c r="AJ23" s="21" t="str">
        <f t="shared" si="6"/>
        <v/>
      </c>
      <c r="AK23" s="48">
        <f t="shared" si="7"/>
        <v>0</v>
      </c>
      <c r="AL23" s="58" t="str">
        <f t="shared" si="8"/>
        <v/>
      </c>
      <c r="AM23" s="59" t="str">
        <f t="shared" si="9"/>
        <v/>
      </c>
      <c r="AN23" s="59" t="str">
        <f t="shared" si="10"/>
        <v/>
      </c>
      <c r="AO23" s="60"/>
    </row>
    <row r="24" spans="3:41" ht="15.75" thickBot="1" x14ac:dyDescent="0.3">
      <c r="C24" s="76">
        <f t="shared" si="15"/>
        <v>5.1999999999999957</v>
      </c>
      <c r="D24" s="74">
        <f t="shared" si="16"/>
        <v>91.709663573462109</v>
      </c>
      <c r="E24" s="75">
        <f t="shared" si="17"/>
        <v>94.251314395439849</v>
      </c>
      <c r="F24" s="93"/>
      <c r="G24" s="93"/>
      <c r="H24" s="93"/>
      <c r="I24" s="46" t="str">
        <f t="shared" si="11"/>
        <v/>
      </c>
      <c r="J24" s="46" t="str">
        <f t="shared" si="12"/>
        <v/>
      </c>
      <c r="K24" s="47" t="str">
        <f t="shared" si="0"/>
        <v/>
      </c>
      <c r="L24" s="47" t="str">
        <f t="shared" si="1"/>
        <v/>
      </c>
      <c r="M24" s="48">
        <f t="shared" si="13"/>
        <v>0</v>
      </c>
      <c r="N24" s="46" t="str">
        <f t="shared" si="2"/>
        <v/>
      </c>
      <c r="O24" s="47" t="str">
        <f t="shared" si="3"/>
        <v/>
      </c>
      <c r="P24" s="47" t="str">
        <f t="shared" si="4"/>
        <v/>
      </c>
      <c r="Q24" s="48">
        <f t="shared" si="14"/>
        <v>0</v>
      </c>
      <c r="R24" s="2"/>
      <c r="AH24" s="57" t="str">
        <f>IF(G24&gt;1,IF($E$10&gt;0,100-(#REF!/(1+(AL24/#REF!)^#REF!)^#REF!+#REF!/(AL24-1))*100,100-(AL24*D$5+D$6)*100),"")</f>
        <v/>
      </c>
      <c r="AI24" s="21" t="str">
        <f t="shared" si="5"/>
        <v/>
      </c>
      <c r="AJ24" s="21" t="str">
        <f t="shared" si="6"/>
        <v/>
      </c>
      <c r="AK24" s="48">
        <f t="shared" si="7"/>
        <v>0</v>
      </c>
      <c r="AL24" s="58" t="str">
        <f t="shared" si="8"/>
        <v/>
      </c>
      <c r="AM24" s="59" t="str">
        <f t="shared" si="9"/>
        <v/>
      </c>
      <c r="AN24" s="59" t="str">
        <f t="shared" si="10"/>
        <v/>
      </c>
      <c r="AO24" s="60"/>
    </row>
    <row r="25" spans="3:41" ht="15.75" thickBot="1" x14ac:dyDescent="0.3">
      <c r="C25" s="76">
        <f t="shared" si="15"/>
        <v>5.2999999999999954</v>
      </c>
      <c r="D25" s="74">
        <f t="shared" si="16"/>
        <v>92.803583409140217</v>
      </c>
      <c r="E25" s="75">
        <f t="shared" si="17"/>
        <v>95.345234231117956</v>
      </c>
      <c r="F25" s="93"/>
      <c r="G25" s="93"/>
      <c r="H25" s="93"/>
      <c r="I25" s="46" t="str">
        <f t="shared" si="11"/>
        <v/>
      </c>
      <c r="J25" s="46" t="str">
        <f t="shared" si="12"/>
        <v/>
      </c>
      <c r="K25" s="47" t="str">
        <f t="shared" si="0"/>
        <v/>
      </c>
      <c r="L25" s="47" t="str">
        <f t="shared" si="1"/>
        <v/>
      </c>
      <c r="M25" s="48">
        <f t="shared" si="13"/>
        <v>0</v>
      </c>
      <c r="N25" s="46" t="str">
        <f t="shared" si="2"/>
        <v/>
      </c>
      <c r="O25" s="47" t="str">
        <f t="shared" si="3"/>
        <v/>
      </c>
      <c r="P25" s="47" t="str">
        <f t="shared" si="4"/>
        <v/>
      </c>
      <c r="Q25" s="48">
        <f t="shared" si="14"/>
        <v>0</v>
      </c>
      <c r="R25" s="2"/>
      <c r="AH25" s="57" t="str">
        <f>IF(G25&gt;1,IF($E$10&gt;0,100-(#REF!/(1+(AL25/#REF!)^#REF!)^#REF!+#REF!/(AL25-1))*100,100-(AL25*D$5+D$6)*100),"")</f>
        <v/>
      </c>
      <c r="AI25" s="21" t="str">
        <f t="shared" si="5"/>
        <v/>
      </c>
      <c r="AJ25" s="21" t="str">
        <f t="shared" si="6"/>
        <v/>
      </c>
      <c r="AK25" s="48">
        <f t="shared" si="7"/>
        <v>0</v>
      </c>
      <c r="AL25" s="58" t="str">
        <f t="shared" si="8"/>
        <v/>
      </c>
      <c r="AM25" s="59" t="str">
        <f t="shared" si="9"/>
        <v/>
      </c>
      <c r="AN25" s="59" t="str">
        <f t="shared" si="10"/>
        <v/>
      </c>
      <c r="AO25" s="60"/>
    </row>
    <row r="26" spans="3:41" ht="15.75" thickBot="1" x14ac:dyDescent="0.3">
      <c r="C26" s="76">
        <f t="shared" si="15"/>
        <v>5.399999999999995</v>
      </c>
      <c r="D26" s="74">
        <f t="shared" si="16"/>
        <v>93.897503244818324</v>
      </c>
      <c r="E26" s="75">
        <f t="shared" si="17"/>
        <v>96.439154066796078</v>
      </c>
      <c r="F26" s="93"/>
      <c r="G26" s="93"/>
      <c r="H26" s="93"/>
      <c r="I26" s="46" t="str">
        <f t="shared" si="11"/>
        <v/>
      </c>
      <c r="J26" s="46" t="str">
        <f t="shared" si="12"/>
        <v/>
      </c>
      <c r="K26" s="47" t="str">
        <f t="shared" si="0"/>
        <v/>
      </c>
      <c r="L26" s="47" t="str">
        <f t="shared" si="1"/>
        <v/>
      </c>
      <c r="M26" s="48">
        <f t="shared" si="13"/>
        <v>0</v>
      </c>
      <c r="N26" s="46" t="str">
        <f t="shared" si="2"/>
        <v/>
      </c>
      <c r="O26" s="47" t="str">
        <f t="shared" si="3"/>
        <v/>
      </c>
      <c r="P26" s="47" t="str">
        <f t="shared" si="4"/>
        <v/>
      </c>
      <c r="Q26" s="48">
        <f t="shared" si="14"/>
        <v>0</v>
      </c>
      <c r="R26" s="2"/>
      <c r="AH26" s="57" t="str">
        <f>IF(G26&gt;1,IF($E$10&gt;0,100-(#REF!/(1+(AL26/#REF!)^#REF!)^#REF!+#REF!/(AL26-1))*100,100-(AL26*D$5+D$6)*100),"")</f>
        <v/>
      </c>
      <c r="AI26" s="21" t="str">
        <f t="shared" si="5"/>
        <v/>
      </c>
      <c r="AJ26" s="21" t="str">
        <f t="shared" si="6"/>
        <v/>
      </c>
      <c r="AK26" s="48">
        <f t="shared" si="7"/>
        <v>0</v>
      </c>
      <c r="AL26" s="58" t="str">
        <f t="shared" si="8"/>
        <v/>
      </c>
      <c r="AM26" s="59" t="str">
        <f t="shared" si="9"/>
        <v/>
      </c>
      <c r="AN26" s="59" t="str">
        <f t="shared" si="10"/>
        <v/>
      </c>
      <c r="AO26" s="60"/>
    </row>
    <row r="27" spans="3:41" ht="15.75" thickBot="1" x14ac:dyDescent="0.3">
      <c r="C27" s="76">
        <f t="shared" si="15"/>
        <v>5.4999999999999947</v>
      </c>
      <c r="D27" s="74">
        <f t="shared" si="16"/>
        <v>94.991423080496446</v>
      </c>
      <c r="E27" s="75">
        <f t="shared" si="17"/>
        <v>97.5330739024742</v>
      </c>
      <c r="F27" s="45"/>
      <c r="G27" s="45"/>
      <c r="H27" s="45"/>
      <c r="I27" s="46" t="str">
        <f t="shared" si="11"/>
        <v/>
      </c>
      <c r="J27" s="46" t="str">
        <f t="shared" si="12"/>
        <v/>
      </c>
      <c r="K27" s="47" t="str">
        <f t="shared" si="0"/>
        <v/>
      </c>
      <c r="L27" s="47" t="str">
        <f t="shared" si="1"/>
        <v/>
      </c>
      <c r="M27" s="48">
        <f t="shared" si="13"/>
        <v>0</v>
      </c>
      <c r="N27" s="46" t="str">
        <f t="shared" si="2"/>
        <v/>
      </c>
      <c r="O27" s="47" t="str">
        <f t="shared" si="3"/>
        <v/>
      </c>
      <c r="P27" s="47" t="str">
        <f t="shared" si="4"/>
        <v/>
      </c>
      <c r="Q27" s="48">
        <f t="shared" si="14"/>
        <v>0</v>
      </c>
      <c r="R27" s="2"/>
      <c r="AH27" s="57" t="str">
        <f>IF(G27&gt;1,IF($E$10&gt;0,100-(#REF!/(1+(AL27/#REF!)^#REF!)^#REF!+#REF!/(AL27-1))*100,100-(AL27*D$5+D$6)*100),"")</f>
        <v/>
      </c>
      <c r="AI27" s="21" t="str">
        <f t="shared" si="5"/>
        <v/>
      </c>
      <c r="AJ27" s="21" t="str">
        <f t="shared" si="6"/>
        <v/>
      </c>
      <c r="AK27" s="48">
        <f t="shared" si="7"/>
        <v>0</v>
      </c>
      <c r="AL27" s="58" t="str">
        <f t="shared" si="8"/>
        <v/>
      </c>
      <c r="AM27" s="59" t="str">
        <f t="shared" si="9"/>
        <v/>
      </c>
      <c r="AN27" s="59" t="str">
        <f t="shared" si="10"/>
        <v/>
      </c>
      <c r="AO27" s="60"/>
    </row>
    <row r="28" spans="3:41" ht="15.75" thickBot="1" x14ac:dyDescent="0.3">
      <c r="C28" s="76">
        <f t="shared" si="15"/>
        <v>5.5999999999999943</v>
      </c>
      <c r="D28" s="74">
        <f t="shared" si="16"/>
        <v>96.085342916174568</v>
      </c>
      <c r="E28" s="75">
        <f t="shared" si="17"/>
        <v>98.626993738152322</v>
      </c>
      <c r="F28" s="45"/>
      <c r="G28" s="45"/>
      <c r="H28" s="45"/>
      <c r="I28" s="46" t="str">
        <f t="shared" si="11"/>
        <v/>
      </c>
      <c r="J28" s="46" t="str">
        <f t="shared" si="12"/>
        <v/>
      </c>
      <c r="K28" s="47" t="str">
        <f t="shared" si="0"/>
        <v/>
      </c>
      <c r="L28" s="47" t="str">
        <f t="shared" si="1"/>
        <v/>
      </c>
      <c r="M28" s="48">
        <f t="shared" si="13"/>
        <v>0</v>
      </c>
      <c r="N28" s="46" t="str">
        <f t="shared" si="2"/>
        <v/>
      </c>
      <c r="O28" s="47" t="str">
        <f t="shared" si="3"/>
        <v/>
      </c>
      <c r="P28" s="47" t="str">
        <f t="shared" si="4"/>
        <v/>
      </c>
      <c r="Q28" s="48">
        <f t="shared" si="14"/>
        <v>0</v>
      </c>
      <c r="R28" s="2"/>
      <c r="AH28" s="57" t="str">
        <f>IF(G28&gt;1,IF($E$10&gt;0,100-(#REF!/(1+(AL28/#REF!)^#REF!)^#REF!+#REF!/(AL28-1))*100,100-(AL28*D$5+D$6)*100),"")</f>
        <v/>
      </c>
      <c r="AI28" s="21" t="str">
        <f t="shared" si="5"/>
        <v/>
      </c>
      <c r="AJ28" s="21" t="str">
        <f t="shared" si="6"/>
        <v/>
      </c>
      <c r="AK28" s="48">
        <f t="shared" si="7"/>
        <v>0</v>
      </c>
      <c r="AL28" s="58" t="str">
        <f t="shared" si="8"/>
        <v/>
      </c>
      <c r="AM28" s="59" t="str">
        <f t="shared" si="9"/>
        <v/>
      </c>
      <c r="AN28" s="59" t="str">
        <f t="shared" si="10"/>
        <v/>
      </c>
      <c r="AO28" s="60"/>
    </row>
    <row r="29" spans="3:41" ht="15.75" thickBot="1" x14ac:dyDescent="0.3">
      <c r="C29" s="76">
        <f t="shared" si="15"/>
        <v>5.699999999999994</v>
      </c>
      <c r="D29" s="74">
        <f t="shared" si="16"/>
        <v>97.17926275185269</v>
      </c>
      <c r="E29" s="75">
        <f t="shared" si="17"/>
        <v>99.72091357383043</v>
      </c>
      <c r="F29" s="45"/>
      <c r="G29" s="45"/>
      <c r="H29" s="45"/>
      <c r="I29" s="46" t="str">
        <f t="shared" si="11"/>
        <v/>
      </c>
      <c r="J29" s="46" t="str">
        <f t="shared" si="12"/>
        <v/>
      </c>
      <c r="K29" s="47" t="str">
        <f t="shared" si="0"/>
        <v/>
      </c>
      <c r="L29" s="47" t="str">
        <f t="shared" si="1"/>
        <v/>
      </c>
      <c r="M29" s="48">
        <f t="shared" si="13"/>
        <v>0</v>
      </c>
      <c r="N29" s="46" t="str">
        <f t="shared" si="2"/>
        <v/>
      </c>
      <c r="O29" s="47" t="str">
        <f t="shared" si="3"/>
        <v/>
      </c>
      <c r="P29" s="47" t="str">
        <f t="shared" si="4"/>
        <v/>
      </c>
      <c r="Q29" s="48">
        <f t="shared" si="14"/>
        <v>0</v>
      </c>
      <c r="R29" s="2"/>
      <c r="AH29" s="57" t="str">
        <f>IF(G29&gt;1,IF($E$10&gt;0,100-(#REF!/(1+(AL29/#REF!)^#REF!)^#REF!+#REF!/(AL29-1))*100,100-(AL29*D$5+D$6)*100),"")</f>
        <v/>
      </c>
      <c r="AI29" s="21" t="str">
        <f t="shared" si="5"/>
        <v/>
      </c>
      <c r="AJ29" s="21" t="str">
        <f t="shared" si="6"/>
        <v/>
      </c>
      <c r="AK29" s="48">
        <f t="shared" si="7"/>
        <v>0</v>
      </c>
      <c r="AL29" s="58" t="str">
        <f t="shared" si="8"/>
        <v/>
      </c>
      <c r="AM29" s="59" t="str">
        <f t="shared" si="9"/>
        <v/>
      </c>
      <c r="AN29" s="59" t="str">
        <f t="shared" si="10"/>
        <v/>
      </c>
      <c r="AO29" s="60"/>
    </row>
    <row r="30" spans="3:41" ht="15.75" thickBot="1" x14ac:dyDescent="0.3">
      <c r="C30" s="76">
        <f t="shared" si="15"/>
        <v>5.7999999999999936</v>
      </c>
      <c r="D30" s="74">
        <f t="shared" si="16"/>
        <v>98.273182587530798</v>
      </c>
      <c r="E30" s="75">
        <f t="shared" si="17"/>
        <v>100.81483340950854</v>
      </c>
      <c r="F30" s="45"/>
      <c r="G30" s="45"/>
      <c r="H30" s="45"/>
      <c r="I30" s="46" t="str">
        <f t="shared" si="11"/>
        <v/>
      </c>
      <c r="J30" s="46" t="str">
        <f t="shared" si="12"/>
        <v/>
      </c>
      <c r="K30" s="47" t="str">
        <f t="shared" si="0"/>
        <v/>
      </c>
      <c r="L30" s="47" t="str">
        <f t="shared" si="1"/>
        <v/>
      </c>
      <c r="M30" s="48">
        <f t="shared" si="13"/>
        <v>0</v>
      </c>
      <c r="N30" s="46" t="str">
        <f t="shared" si="2"/>
        <v/>
      </c>
      <c r="O30" s="47" t="str">
        <f t="shared" si="3"/>
        <v/>
      </c>
      <c r="P30" s="47" t="str">
        <f t="shared" si="4"/>
        <v/>
      </c>
      <c r="Q30" s="48">
        <f t="shared" si="14"/>
        <v>0</v>
      </c>
      <c r="R30" s="2"/>
      <c r="AH30" s="57" t="str">
        <f>IF(G30&gt;1,IF($E$10&gt;0,100-(#REF!/(1+(AL30/#REF!)^#REF!)^#REF!+#REF!/(AL30-1))*100,100-(AL30*D$5+D$6)*100),"")</f>
        <v/>
      </c>
      <c r="AI30" s="21" t="str">
        <f t="shared" si="5"/>
        <v/>
      </c>
      <c r="AJ30" s="21" t="str">
        <f t="shared" si="6"/>
        <v/>
      </c>
      <c r="AK30" s="48">
        <f t="shared" si="7"/>
        <v>0</v>
      </c>
      <c r="AL30" s="58" t="str">
        <f t="shared" si="8"/>
        <v/>
      </c>
      <c r="AM30" s="59" t="str">
        <f t="shared" si="9"/>
        <v/>
      </c>
      <c r="AN30" s="59" t="str">
        <f t="shared" si="10"/>
        <v/>
      </c>
      <c r="AO30" s="60"/>
    </row>
    <row r="31" spans="3:41" ht="15.75" thickBot="1" x14ac:dyDescent="0.3">
      <c r="C31" s="77">
        <f t="shared" si="15"/>
        <v>5.8999999999999932</v>
      </c>
      <c r="D31" s="74">
        <f t="shared" si="16"/>
        <v>99.36710242320892</v>
      </c>
      <c r="E31" s="75">
        <f t="shared" si="17"/>
        <v>101.90875324518666</v>
      </c>
      <c r="F31" s="45"/>
      <c r="G31" s="45"/>
      <c r="H31" s="45"/>
      <c r="I31" s="46" t="str">
        <f t="shared" si="11"/>
        <v/>
      </c>
      <c r="J31" s="46" t="str">
        <f t="shared" si="12"/>
        <v/>
      </c>
      <c r="K31" s="47" t="str">
        <f t="shared" si="0"/>
        <v/>
      </c>
      <c r="L31" s="47" t="str">
        <f t="shared" si="1"/>
        <v/>
      </c>
      <c r="M31" s="48">
        <f t="shared" si="13"/>
        <v>0</v>
      </c>
      <c r="N31" s="46" t="str">
        <f t="shared" si="2"/>
        <v/>
      </c>
      <c r="O31" s="47" t="str">
        <f t="shared" si="3"/>
        <v/>
      </c>
      <c r="P31" s="47" t="str">
        <f t="shared" si="4"/>
        <v/>
      </c>
      <c r="Q31" s="48">
        <f t="shared" si="14"/>
        <v>0</v>
      </c>
      <c r="R31" s="2"/>
      <c r="AH31" s="57" t="str">
        <f>IF(G31&gt;1,IF($E$10&gt;0,100-(#REF!/(1+(AL31/#REF!)^#REF!)^#REF!+#REF!/(AL31-1))*100,100-(AL31*D$5+D$6)*100),"")</f>
        <v/>
      </c>
      <c r="AI31" s="21" t="str">
        <f t="shared" si="5"/>
        <v/>
      </c>
      <c r="AJ31" s="21" t="str">
        <f t="shared" si="6"/>
        <v/>
      </c>
      <c r="AK31" s="48">
        <f t="shared" si="7"/>
        <v>0</v>
      </c>
      <c r="AL31" s="58" t="str">
        <f t="shared" si="8"/>
        <v/>
      </c>
      <c r="AM31" s="59" t="str">
        <f t="shared" si="9"/>
        <v/>
      </c>
      <c r="AN31" s="59" t="str">
        <f t="shared" si="10"/>
        <v/>
      </c>
      <c r="AO31" s="60"/>
    </row>
    <row r="32" spans="3:41" ht="15.75" thickBot="1" x14ac:dyDescent="0.3">
      <c r="C32" s="78"/>
      <c r="D32" s="79"/>
      <c r="E32" s="80"/>
      <c r="F32" s="45"/>
      <c r="G32" s="45"/>
      <c r="H32" s="45"/>
      <c r="I32" s="46" t="str">
        <f t="shared" si="11"/>
        <v/>
      </c>
      <c r="J32" s="46" t="str">
        <f t="shared" si="12"/>
        <v/>
      </c>
      <c r="K32" s="47" t="str">
        <f t="shared" si="0"/>
        <v/>
      </c>
      <c r="L32" s="47" t="str">
        <f t="shared" si="1"/>
        <v/>
      </c>
      <c r="M32" s="48">
        <f t="shared" si="13"/>
        <v>0</v>
      </c>
      <c r="N32" s="46" t="str">
        <f t="shared" si="2"/>
        <v/>
      </c>
      <c r="O32" s="47" t="str">
        <f t="shared" si="3"/>
        <v/>
      </c>
      <c r="P32" s="47" t="str">
        <f t="shared" si="4"/>
        <v/>
      </c>
      <c r="Q32" s="48">
        <f t="shared" si="14"/>
        <v>0</v>
      </c>
      <c r="R32" s="2"/>
      <c r="AH32" s="57" t="str">
        <f>IF(G32&gt;1,IF($E$10&gt;0,100-(#REF!/(1+(AL32/#REF!)^#REF!)^#REF!+#REF!/(AL32-1))*100,100-(AL32*D$5+D$6)*100),"")</f>
        <v/>
      </c>
      <c r="AI32" s="21" t="str">
        <f t="shared" si="5"/>
        <v/>
      </c>
      <c r="AJ32" s="21" t="str">
        <f t="shared" si="6"/>
        <v/>
      </c>
      <c r="AK32" s="48">
        <f t="shared" si="7"/>
        <v>0</v>
      </c>
      <c r="AL32" s="58" t="str">
        <f t="shared" si="8"/>
        <v/>
      </c>
      <c r="AM32" s="59" t="str">
        <f t="shared" si="9"/>
        <v/>
      </c>
      <c r="AN32" s="59" t="str">
        <f t="shared" si="10"/>
        <v/>
      </c>
      <c r="AO32" s="60"/>
    </row>
    <row r="33" spans="2:41" ht="15.75" thickBot="1" x14ac:dyDescent="0.3">
      <c r="C33" s="186" t="str">
        <f>CONCATENATE(TEXT(D4,"mm/dd"),"pucks")</f>
        <v>09/02pucks</v>
      </c>
      <c r="D33" s="187"/>
      <c r="E33" s="187"/>
      <c r="F33" s="45"/>
      <c r="G33" s="45"/>
      <c r="H33" s="45"/>
      <c r="I33" s="46" t="str">
        <f t="shared" si="11"/>
        <v/>
      </c>
      <c r="J33" s="46" t="str">
        <f t="shared" si="12"/>
        <v/>
      </c>
      <c r="K33" s="47" t="str">
        <f t="shared" si="0"/>
        <v/>
      </c>
      <c r="L33" s="47" t="str">
        <f t="shared" si="1"/>
        <v/>
      </c>
      <c r="M33" s="48">
        <f t="shared" si="13"/>
        <v>0</v>
      </c>
      <c r="N33" s="46" t="str">
        <f t="shared" si="2"/>
        <v/>
      </c>
      <c r="O33" s="47" t="str">
        <f t="shared" si="3"/>
        <v/>
      </c>
      <c r="P33" s="47" t="str">
        <f t="shared" si="4"/>
        <v/>
      </c>
      <c r="Q33" s="48">
        <f t="shared" si="14"/>
        <v>0</v>
      </c>
      <c r="R33" s="2"/>
      <c r="AH33" s="57" t="str">
        <f>IF(G33&gt;1,IF($E$10&gt;0,100-(#REF!/(1+(AL33/#REF!)^#REF!)^#REF!+#REF!/(AL33-1))*100,100-(AL33*D$5+D$6)*100),"")</f>
        <v/>
      </c>
      <c r="AI33" s="21" t="str">
        <f t="shared" si="5"/>
        <v/>
      </c>
      <c r="AJ33" s="21" t="str">
        <f t="shared" si="6"/>
        <v/>
      </c>
      <c r="AK33" s="48">
        <f t="shared" si="7"/>
        <v>0</v>
      </c>
      <c r="AL33" s="58" t="str">
        <f t="shared" si="8"/>
        <v/>
      </c>
      <c r="AM33" s="59" t="str">
        <f t="shared" si="9"/>
        <v/>
      </c>
      <c r="AN33" s="59" t="str">
        <f t="shared" si="10"/>
        <v/>
      </c>
      <c r="AO33" s="60"/>
    </row>
    <row r="34" spans="2:41" ht="15.75" thickBot="1" x14ac:dyDescent="0.3">
      <c r="B34" t="s">
        <v>44</v>
      </c>
      <c r="C34" s="81" t="s">
        <v>42</v>
      </c>
      <c r="D34" s="81" t="s">
        <v>40</v>
      </c>
      <c r="E34" s="81" t="s">
        <v>7</v>
      </c>
      <c r="F34" s="45"/>
      <c r="G34" s="45"/>
      <c r="H34" s="45"/>
      <c r="I34" s="46" t="str">
        <f t="shared" si="11"/>
        <v/>
      </c>
      <c r="J34" s="46" t="str">
        <f t="shared" si="12"/>
        <v/>
      </c>
      <c r="K34" s="47" t="str">
        <f t="shared" si="0"/>
        <v/>
      </c>
      <c r="L34" s="47" t="str">
        <f t="shared" si="1"/>
        <v/>
      </c>
      <c r="M34" s="48">
        <f t="shared" si="13"/>
        <v>0</v>
      </c>
      <c r="N34" s="46" t="str">
        <f t="shared" si="2"/>
        <v/>
      </c>
      <c r="O34" s="47" t="str">
        <f t="shared" si="3"/>
        <v/>
      </c>
      <c r="P34" s="47" t="str">
        <f t="shared" si="4"/>
        <v/>
      </c>
      <c r="Q34" s="48">
        <f t="shared" si="14"/>
        <v>0</v>
      </c>
      <c r="R34" s="2"/>
      <c r="AH34" s="57" t="str">
        <f>IF(G34&gt;1,IF($E$10&gt;0,100-(#REF!/(1+(AL34/#REF!)^#REF!)^#REF!+#REF!/(AL34-1))*100,100-(AL34*D$5+D$6)*100),"")</f>
        <v/>
      </c>
      <c r="AI34" s="21" t="str">
        <f t="shared" si="5"/>
        <v/>
      </c>
      <c r="AJ34" s="21" t="str">
        <f t="shared" si="6"/>
        <v/>
      </c>
      <c r="AK34" s="48">
        <f t="shared" si="7"/>
        <v>0</v>
      </c>
      <c r="AL34" s="58" t="str">
        <f t="shared" si="8"/>
        <v/>
      </c>
      <c r="AM34" s="59" t="str">
        <f t="shared" si="9"/>
        <v/>
      </c>
      <c r="AN34" s="59" t="str">
        <f t="shared" si="10"/>
        <v/>
      </c>
      <c r="AO34" s="60"/>
    </row>
    <row r="35" spans="2:41" x14ac:dyDescent="0.25">
      <c r="B35" s="103" t="s">
        <v>497</v>
      </c>
      <c r="C35" s="103">
        <v>4.2862919530934036</v>
      </c>
      <c r="D35" s="104">
        <v>5.4954999999999998</v>
      </c>
      <c r="E35" s="83">
        <f>IF(C35&gt;0,100-(C35),"")</f>
        <v>95.713708046906589</v>
      </c>
      <c r="F35" s="45"/>
      <c r="G35" s="45"/>
      <c r="H35" s="45"/>
      <c r="I35" s="46" t="str">
        <f t="shared" si="11"/>
        <v/>
      </c>
      <c r="J35" s="46" t="str">
        <f t="shared" si="12"/>
        <v/>
      </c>
      <c r="K35" s="47" t="str">
        <f t="shared" si="0"/>
        <v/>
      </c>
      <c r="L35" s="47" t="str">
        <f t="shared" si="1"/>
        <v/>
      </c>
      <c r="M35" s="48">
        <f t="shared" si="13"/>
        <v>0</v>
      </c>
      <c r="N35" s="46" t="str">
        <f t="shared" si="2"/>
        <v/>
      </c>
      <c r="O35" s="47" t="str">
        <f t="shared" si="3"/>
        <v/>
      </c>
      <c r="P35" s="47" t="str">
        <f t="shared" si="4"/>
        <v/>
      </c>
      <c r="Q35" s="48">
        <f t="shared" si="14"/>
        <v>0</v>
      </c>
      <c r="R35" s="2"/>
      <c r="AH35" s="57" t="str">
        <f>IF(G35&gt;1,IF($E$10&gt;0,100-(#REF!/(1+(AL35/#REF!)^#REF!)^#REF!+#REF!/(AL35-1))*100,100-(AL35*D$5+D$6)*100),"")</f>
        <v/>
      </c>
      <c r="AI35" s="21" t="str">
        <f t="shared" si="5"/>
        <v/>
      </c>
      <c r="AJ35" s="21" t="str">
        <f t="shared" si="6"/>
        <v/>
      </c>
      <c r="AK35" s="48">
        <f t="shared" si="7"/>
        <v>0</v>
      </c>
      <c r="AL35" s="58" t="str">
        <f t="shared" si="8"/>
        <v/>
      </c>
      <c r="AM35" s="59" t="str">
        <f t="shared" si="9"/>
        <v/>
      </c>
      <c r="AN35" s="59" t="str">
        <f t="shared" si="10"/>
        <v/>
      </c>
      <c r="AO35" s="60"/>
    </row>
    <row r="36" spans="2:41" x14ac:dyDescent="0.25">
      <c r="B36" s="103" t="s">
        <v>498</v>
      </c>
      <c r="C36" s="103">
        <v>3.7606146380913863</v>
      </c>
      <c r="D36" s="104">
        <v>5.5440000000000005</v>
      </c>
      <c r="E36" s="83">
        <f t="shared" ref="E36:E99" si="18">IF(C36&gt;0,100-(C36),"")</f>
        <v>96.239385361908617</v>
      </c>
      <c r="F36" s="45"/>
      <c r="G36" s="45"/>
      <c r="H36" s="45"/>
      <c r="I36" s="46" t="str">
        <f t="shared" si="11"/>
        <v/>
      </c>
      <c r="J36" s="46" t="str">
        <f t="shared" si="12"/>
        <v/>
      </c>
      <c r="K36" s="47" t="str">
        <f t="shared" si="0"/>
        <v/>
      </c>
      <c r="L36" s="47" t="str">
        <f t="shared" si="1"/>
        <v/>
      </c>
      <c r="M36" s="48">
        <f t="shared" si="13"/>
        <v>0</v>
      </c>
      <c r="N36" s="46" t="str">
        <f t="shared" si="2"/>
        <v/>
      </c>
      <c r="O36" s="47" t="str">
        <f t="shared" si="3"/>
        <v/>
      </c>
      <c r="P36" s="47" t="str">
        <f t="shared" si="4"/>
        <v/>
      </c>
      <c r="Q36" s="48">
        <f t="shared" si="14"/>
        <v>0</v>
      </c>
      <c r="R36" s="2"/>
      <c r="AH36" s="57" t="str">
        <f>IF(G36&gt;1,IF($E$10&gt;0,100-(#REF!/(1+(AL36/#REF!)^#REF!)^#REF!+#REF!/(AL36-1))*100,100-(AL36*D$5+D$6)*100),"")</f>
        <v/>
      </c>
      <c r="AI36" s="21" t="str">
        <f t="shared" si="5"/>
        <v/>
      </c>
      <c r="AJ36" s="21" t="str">
        <f t="shared" si="6"/>
        <v/>
      </c>
      <c r="AK36" s="48">
        <f t="shared" si="7"/>
        <v>0</v>
      </c>
      <c r="AL36" s="58" t="str">
        <f t="shared" si="8"/>
        <v/>
      </c>
      <c r="AM36" s="59" t="str">
        <f t="shared" si="9"/>
        <v/>
      </c>
      <c r="AN36" s="59" t="str">
        <f t="shared" si="10"/>
        <v/>
      </c>
      <c r="AO36" s="60"/>
    </row>
    <row r="37" spans="2:41" x14ac:dyDescent="0.25">
      <c r="B37" s="103" t="s">
        <v>499</v>
      </c>
      <c r="C37" s="103">
        <v>6.7014446227929305</v>
      </c>
      <c r="D37" s="104">
        <v>5.3955000000000002</v>
      </c>
      <c r="E37" s="83">
        <f t="shared" si="18"/>
        <v>93.298555377207066</v>
      </c>
      <c r="F37" s="45"/>
      <c r="G37" s="45"/>
      <c r="H37" s="45"/>
      <c r="I37" s="46" t="str">
        <f t="shared" si="11"/>
        <v/>
      </c>
      <c r="J37" s="46" t="str">
        <f t="shared" si="12"/>
        <v/>
      </c>
      <c r="K37" s="47" t="str">
        <f t="shared" si="0"/>
        <v/>
      </c>
      <c r="L37" s="47" t="str">
        <f t="shared" si="1"/>
        <v/>
      </c>
      <c r="M37" s="48">
        <f t="shared" si="13"/>
        <v>0</v>
      </c>
      <c r="N37" s="46" t="str">
        <f t="shared" si="2"/>
        <v/>
      </c>
      <c r="O37" s="47" t="str">
        <f t="shared" si="3"/>
        <v/>
      </c>
      <c r="P37" s="47" t="str">
        <f t="shared" si="4"/>
        <v/>
      </c>
      <c r="Q37" s="48">
        <f t="shared" si="14"/>
        <v>0</v>
      </c>
      <c r="R37" s="2"/>
      <c r="AH37" s="57" t="str">
        <f>IF(G37&gt;1,IF($E$10&gt;0,100-(#REF!/(1+(AL37/#REF!)^#REF!)^#REF!+#REF!/(AL37-1))*100,100-(AL37*D$5+D$6)*100),"")</f>
        <v/>
      </c>
      <c r="AI37" s="21" t="str">
        <f t="shared" si="5"/>
        <v/>
      </c>
      <c r="AJ37" s="21" t="str">
        <f t="shared" si="6"/>
        <v/>
      </c>
      <c r="AK37" s="48">
        <f t="shared" si="7"/>
        <v>0</v>
      </c>
      <c r="AL37" s="58" t="str">
        <f t="shared" si="8"/>
        <v/>
      </c>
      <c r="AM37" s="59" t="str">
        <f t="shared" si="9"/>
        <v/>
      </c>
      <c r="AN37" s="59" t="str">
        <f t="shared" si="10"/>
        <v/>
      </c>
      <c r="AO37" s="60"/>
    </row>
    <row r="38" spans="2:41" x14ac:dyDescent="0.25">
      <c r="B38" s="103" t="s">
        <v>500</v>
      </c>
      <c r="C38" s="103">
        <v>6.3001605136436618</v>
      </c>
      <c r="D38" s="104">
        <v>5.4405000000000001</v>
      </c>
      <c r="E38" s="83">
        <f t="shared" si="18"/>
        <v>93.699839486356339</v>
      </c>
      <c r="F38" s="45"/>
      <c r="G38" s="45"/>
      <c r="H38" s="45"/>
      <c r="I38" s="46" t="str">
        <f t="shared" si="11"/>
        <v/>
      </c>
      <c r="J38" s="46" t="str">
        <f t="shared" si="12"/>
        <v/>
      </c>
      <c r="K38" s="47" t="str">
        <f t="shared" si="0"/>
        <v/>
      </c>
      <c r="L38" s="47" t="str">
        <f t="shared" si="1"/>
        <v/>
      </c>
      <c r="M38" s="48">
        <f t="shared" si="13"/>
        <v>0</v>
      </c>
      <c r="N38" s="46" t="str">
        <f t="shared" si="2"/>
        <v/>
      </c>
      <c r="O38" s="47" t="str">
        <f t="shared" si="3"/>
        <v/>
      </c>
      <c r="P38" s="47" t="str">
        <f t="shared" si="4"/>
        <v/>
      </c>
      <c r="Q38" s="48">
        <f t="shared" si="14"/>
        <v>0</v>
      </c>
      <c r="R38" s="2"/>
      <c r="AH38" s="57" t="str">
        <f>IF(G38&gt;1,IF($E$10&gt;0,100-(#REF!/(1+(AL38/#REF!)^#REF!)^#REF!+#REF!/(AL38-1))*100,100-(AL38*D$5+D$6)*100),"")</f>
        <v/>
      </c>
      <c r="AI38" s="21" t="str">
        <f t="shared" si="5"/>
        <v/>
      </c>
      <c r="AJ38" s="21" t="str">
        <f t="shared" si="6"/>
        <v/>
      </c>
      <c r="AK38" s="48">
        <f t="shared" si="7"/>
        <v>0</v>
      </c>
      <c r="AL38" s="58" t="str">
        <f t="shared" si="8"/>
        <v/>
      </c>
      <c r="AM38" s="59" t="str">
        <f t="shared" si="9"/>
        <v/>
      </c>
      <c r="AN38" s="59" t="str">
        <f t="shared" si="10"/>
        <v/>
      </c>
      <c r="AO38" s="60"/>
    </row>
    <row r="39" spans="2:41" x14ac:dyDescent="0.25">
      <c r="B39" s="103" t="s">
        <v>501</v>
      </c>
      <c r="C39" s="103">
        <v>9.8715890850722321</v>
      </c>
      <c r="D39" s="104">
        <v>5.0655000000000001</v>
      </c>
      <c r="E39" s="83">
        <f t="shared" si="18"/>
        <v>90.12841091492777</v>
      </c>
      <c r="F39" s="45"/>
      <c r="G39" s="45"/>
      <c r="H39" s="45"/>
      <c r="I39" s="46" t="str">
        <f t="shared" si="11"/>
        <v/>
      </c>
      <c r="J39" s="46" t="str">
        <f t="shared" si="12"/>
        <v/>
      </c>
      <c r="K39" s="47" t="str">
        <f t="shared" si="0"/>
        <v/>
      </c>
      <c r="L39" s="47" t="str">
        <f t="shared" si="1"/>
        <v/>
      </c>
      <c r="M39" s="48">
        <f t="shared" si="13"/>
        <v>0</v>
      </c>
      <c r="N39" s="46" t="str">
        <f t="shared" si="2"/>
        <v/>
      </c>
      <c r="O39" s="47" t="str">
        <f t="shared" si="3"/>
        <v/>
      </c>
      <c r="P39" s="47" t="str">
        <f t="shared" si="4"/>
        <v/>
      </c>
      <c r="Q39" s="48">
        <f t="shared" si="14"/>
        <v>0</v>
      </c>
      <c r="R39" s="2"/>
      <c r="AH39" s="57" t="str">
        <f>IF(G39&gt;1,IF($E$10&gt;0,100-(#REF!/(1+(AL39/#REF!)^#REF!)^#REF!+#REF!/(AL39-1))*100,100-(AL39*D$5+D$6)*100),"")</f>
        <v/>
      </c>
      <c r="AI39" s="21" t="str">
        <f t="shared" si="5"/>
        <v/>
      </c>
      <c r="AJ39" s="21" t="str">
        <f t="shared" si="6"/>
        <v/>
      </c>
      <c r="AK39" s="48">
        <f t="shared" si="7"/>
        <v>0</v>
      </c>
      <c r="AL39" s="58" t="str">
        <f t="shared" si="8"/>
        <v/>
      </c>
      <c r="AM39" s="59" t="str">
        <f t="shared" si="9"/>
        <v/>
      </c>
      <c r="AN39" s="59" t="str">
        <f t="shared" si="10"/>
        <v/>
      </c>
      <c r="AO39" s="60"/>
    </row>
    <row r="40" spans="2:41" x14ac:dyDescent="0.25">
      <c r="B40" s="103" t="s">
        <v>502</v>
      </c>
      <c r="C40" s="103">
        <v>13.081861958266455</v>
      </c>
      <c r="D40" s="104">
        <v>4.7390000000000008</v>
      </c>
      <c r="E40" s="83">
        <f t="shared" si="18"/>
        <v>86.918138041733542</v>
      </c>
      <c r="F40" s="45"/>
      <c r="G40" s="45"/>
      <c r="H40" s="45"/>
      <c r="I40" s="46" t="str">
        <f t="shared" si="11"/>
        <v/>
      </c>
      <c r="J40" s="46" t="str">
        <f t="shared" si="12"/>
        <v/>
      </c>
      <c r="K40" s="47" t="str">
        <f t="shared" si="0"/>
        <v/>
      </c>
      <c r="L40" s="47" t="str">
        <f t="shared" si="1"/>
        <v/>
      </c>
      <c r="M40" s="48">
        <f t="shared" si="13"/>
        <v>0</v>
      </c>
      <c r="N40" s="46" t="str">
        <f t="shared" si="2"/>
        <v/>
      </c>
      <c r="O40" s="47" t="str">
        <f t="shared" si="3"/>
        <v/>
      </c>
      <c r="P40" s="47" t="str">
        <f t="shared" si="4"/>
        <v/>
      </c>
      <c r="Q40" s="48">
        <f t="shared" si="14"/>
        <v>0</v>
      </c>
      <c r="R40" s="2"/>
      <c r="AH40" s="57" t="str">
        <f>IF(G40&gt;1,IF($E$10&gt;0,100-(#REF!/(1+(AL40/#REF!)^#REF!)^#REF!+#REF!/(AL40-1))*100,100-(AL40*D$5+D$6)*100),"")</f>
        <v/>
      </c>
      <c r="AI40" s="21" t="str">
        <f t="shared" si="5"/>
        <v/>
      </c>
      <c r="AJ40" s="21" t="str">
        <f t="shared" si="6"/>
        <v/>
      </c>
      <c r="AK40" s="48">
        <f t="shared" si="7"/>
        <v>0</v>
      </c>
      <c r="AL40" s="58" t="str">
        <f t="shared" si="8"/>
        <v/>
      </c>
      <c r="AM40" s="59" t="str">
        <f t="shared" si="9"/>
        <v/>
      </c>
      <c r="AN40" s="59" t="str">
        <f t="shared" si="10"/>
        <v/>
      </c>
      <c r="AO40" s="60"/>
    </row>
    <row r="41" spans="2:41" x14ac:dyDescent="0.25">
      <c r="B41" s="103" t="s">
        <v>503</v>
      </c>
      <c r="C41" s="103">
        <v>5.8420628525382758</v>
      </c>
      <c r="D41" s="104">
        <v>5.4619999999999997</v>
      </c>
      <c r="E41" s="83">
        <f t="shared" si="18"/>
        <v>94.157937147461723</v>
      </c>
      <c r="F41" s="45"/>
      <c r="G41" s="45"/>
      <c r="H41" s="45"/>
      <c r="I41" s="46" t="str">
        <f t="shared" si="11"/>
        <v/>
      </c>
      <c r="J41" s="46" t="str">
        <f t="shared" si="12"/>
        <v/>
      </c>
      <c r="K41" s="47" t="str">
        <f t="shared" si="0"/>
        <v/>
      </c>
      <c r="L41" s="47" t="str">
        <f t="shared" si="1"/>
        <v/>
      </c>
      <c r="M41" s="48">
        <f t="shared" si="13"/>
        <v>0</v>
      </c>
      <c r="N41" s="46" t="str">
        <f t="shared" si="2"/>
        <v/>
      </c>
      <c r="O41" s="47" t="str">
        <f t="shared" si="3"/>
        <v/>
      </c>
      <c r="P41" s="47" t="str">
        <f t="shared" si="4"/>
        <v/>
      </c>
      <c r="Q41" s="48">
        <f t="shared" si="14"/>
        <v>0</v>
      </c>
      <c r="R41" s="2"/>
      <c r="AH41" s="57" t="str">
        <f>IF(G41&gt;1,IF($E$10&gt;0,100-(#REF!/(1+(AL41/#REF!)^#REF!)^#REF!+#REF!/(AL41-1))*100,100-(AL41*D$5+D$6)*100),"")</f>
        <v/>
      </c>
      <c r="AI41" s="21" t="str">
        <f t="shared" si="5"/>
        <v/>
      </c>
      <c r="AJ41" s="21" t="str">
        <f t="shared" si="6"/>
        <v/>
      </c>
      <c r="AK41" s="48">
        <f t="shared" si="7"/>
        <v>0</v>
      </c>
      <c r="AL41" s="58" t="str">
        <f t="shared" si="8"/>
        <v/>
      </c>
      <c r="AM41" s="59" t="str">
        <f t="shared" si="9"/>
        <v/>
      </c>
      <c r="AN41" s="59" t="str">
        <f t="shared" si="10"/>
        <v/>
      </c>
      <c r="AO41" s="60"/>
    </row>
    <row r="42" spans="2:41" x14ac:dyDescent="0.25">
      <c r="B42" s="103" t="s">
        <v>504</v>
      </c>
      <c r="C42" s="103">
        <v>5.0765511684125837</v>
      </c>
      <c r="D42" s="104">
        <v>5.51</v>
      </c>
      <c r="E42" s="83">
        <f t="shared" si="18"/>
        <v>94.923448831587422</v>
      </c>
      <c r="F42" s="45"/>
      <c r="G42" s="45"/>
      <c r="H42" s="45"/>
      <c r="I42" s="46" t="str">
        <f t="shared" si="11"/>
        <v/>
      </c>
      <c r="J42" s="46" t="str">
        <f t="shared" si="12"/>
        <v/>
      </c>
      <c r="K42" s="47" t="str">
        <f t="shared" si="0"/>
        <v/>
      </c>
      <c r="L42" s="47" t="str">
        <f t="shared" si="1"/>
        <v/>
      </c>
      <c r="M42" s="48">
        <f t="shared" si="13"/>
        <v>0</v>
      </c>
      <c r="N42" s="46" t="str">
        <f t="shared" si="2"/>
        <v/>
      </c>
      <c r="O42" s="47" t="str">
        <f t="shared" si="3"/>
        <v/>
      </c>
      <c r="P42" s="47" t="str">
        <f t="shared" si="4"/>
        <v/>
      </c>
      <c r="Q42" s="48">
        <f t="shared" si="14"/>
        <v>0</v>
      </c>
      <c r="R42" s="2"/>
      <c r="AH42" s="57" t="str">
        <f>IF(G42&gt;1,IF($E$10&gt;0,100-(#REF!/(1+(AL42/#REF!)^#REF!)^#REF!+#REF!/(AL42-1))*100,100-(AL42*D$5+D$6)*100),"")</f>
        <v/>
      </c>
      <c r="AI42" s="21" t="str">
        <f t="shared" si="5"/>
        <v/>
      </c>
      <c r="AJ42" s="21" t="str">
        <f t="shared" si="6"/>
        <v/>
      </c>
      <c r="AK42" s="48">
        <f t="shared" si="7"/>
        <v>0</v>
      </c>
      <c r="AL42" s="58" t="str">
        <f t="shared" si="8"/>
        <v/>
      </c>
      <c r="AM42" s="59" t="str">
        <f t="shared" si="9"/>
        <v/>
      </c>
      <c r="AN42" s="59" t="str">
        <f t="shared" si="10"/>
        <v/>
      </c>
      <c r="AO42" s="60"/>
    </row>
    <row r="43" spans="2:41" x14ac:dyDescent="0.25">
      <c r="B43" s="103" t="s">
        <v>505</v>
      </c>
      <c r="C43" s="103">
        <v>4.5252525252525295</v>
      </c>
      <c r="D43" s="104">
        <v>5.5344999999999995</v>
      </c>
      <c r="E43" s="83">
        <f t="shared" si="18"/>
        <v>95.474747474747474</v>
      </c>
      <c r="F43" s="45"/>
      <c r="G43" s="45"/>
      <c r="H43" s="45"/>
      <c r="I43" s="46" t="str">
        <f t="shared" si="11"/>
        <v/>
      </c>
      <c r="J43" s="46" t="str">
        <f t="shared" si="12"/>
        <v/>
      </c>
      <c r="K43" s="47" t="str">
        <f t="shared" si="0"/>
        <v/>
      </c>
      <c r="L43" s="47" t="str">
        <f t="shared" si="1"/>
        <v/>
      </c>
      <c r="M43" s="48">
        <f t="shared" si="13"/>
        <v>0</v>
      </c>
      <c r="N43" s="46" t="str">
        <f t="shared" si="2"/>
        <v/>
      </c>
      <c r="O43" s="47" t="str">
        <f t="shared" si="3"/>
        <v/>
      </c>
      <c r="P43" s="47" t="str">
        <f t="shared" si="4"/>
        <v/>
      </c>
      <c r="Q43" s="48">
        <f t="shared" si="14"/>
        <v>0</v>
      </c>
      <c r="R43" s="2"/>
      <c r="AH43" s="57" t="str">
        <f>IF(G43&gt;1,IF($E$10&gt;0,100-(#REF!/(1+(AL43/#REF!)^#REF!)^#REF!+#REF!/(AL43-1))*100,100-(AL43*D$5+D$6)*100),"")</f>
        <v/>
      </c>
      <c r="AI43" s="21" t="str">
        <f t="shared" si="5"/>
        <v/>
      </c>
      <c r="AJ43" s="21" t="str">
        <f t="shared" si="6"/>
        <v/>
      </c>
      <c r="AK43" s="48">
        <f t="shared" si="7"/>
        <v>0</v>
      </c>
      <c r="AL43" s="58" t="str">
        <f t="shared" si="8"/>
        <v/>
      </c>
      <c r="AM43" s="59" t="str">
        <f t="shared" si="9"/>
        <v/>
      </c>
      <c r="AN43" s="59" t="str">
        <f t="shared" si="10"/>
        <v/>
      </c>
      <c r="AO43" s="60"/>
    </row>
    <row r="44" spans="2:41" x14ac:dyDescent="0.25">
      <c r="B44" s="103"/>
      <c r="C44" s="103"/>
      <c r="D44" s="104"/>
      <c r="E44" s="83" t="str">
        <f t="shared" si="18"/>
        <v/>
      </c>
      <c r="F44" s="45"/>
      <c r="G44" s="45"/>
      <c r="H44" s="45"/>
      <c r="I44" s="46" t="str">
        <f t="shared" si="11"/>
        <v/>
      </c>
      <c r="J44" s="46" t="str">
        <f t="shared" si="12"/>
        <v/>
      </c>
      <c r="K44" s="47" t="str">
        <f t="shared" si="0"/>
        <v/>
      </c>
      <c r="L44" s="47" t="str">
        <f t="shared" si="1"/>
        <v/>
      </c>
      <c r="M44" s="48">
        <f t="shared" si="13"/>
        <v>0</v>
      </c>
      <c r="N44" s="46" t="str">
        <f t="shared" si="2"/>
        <v/>
      </c>
      <c r="O44" s="47" t="str">
        <f t="shared" si="3"/>
        <v/>
      </c>
      <c r="P44" s="47" t="str">
        <f t="shared" si="4"/>
        <v/>
      </c>
      <c r="Q44" s="48">
        <f t="shared" si="14"/>
        <v>0</v>
      </c>
      <c r="R44" s="2"/>
      <c r="AH44" s="57" t="str">
        <f>IF(G44&gt;1,IF($E$10&gt;0,100-(#REF!/(1+(AL44/#REF!)^#REF!)^#REF!+#REF!/(AL44-1))*100,100-(AL44*D$5+D$6)*100),"")</f>
        <v/>
      </c>
      <c r="AI44" s="21" t="str">
        <f t="shared" si="5"/>
        <v/>
      </c>
      <c r="AJ44" s="21" t="str">
        <f t="shared" si="6"/>
        <v/>
      </c>
      <c r="AK44" s="48">
        <f t="shared" si="7"/>
        <v>0</v>
      </c>
      <c r="AL44" s="58" t="str">
        <f t="shared" si="8"/>
        <v/>
      </c>
      <c r="AM44" s="59" t="str">
        <f t="shared" si="9"/>
        <v/>
      </c>
      <c r="AN44" s="59" t="str">
        <f t="shared" si="10"/>
        <v/>
      </c>
      <c r="AO44" s="60"/>
    </row>
    <row r="45" spans="2:41" x14ac:dyDescent="0.25">
      <c r="C45" s="2"/>
      <c r="E45" s="83" t="str">
        <f t="shared" si="18"/>
        <v/>
      </c>
      <c r="F45" s="45"/>
      <c r="G45" s="45"/>
      <c r="H45" s="45"/>
      <c r="I45" s="46" t="str">
        <f t="shared" si="11"/>
        <v/>
      </c>
      <c r="J45" s="46" t="str">
        <f t="shared" si="12"/>
        <v/>
      </c>
      <c r="K45" s="47" t="str">
        <f t="shared" si="0"/>
        <v/>
      </c>
      <c r="L45" s="47" t="str">
        <f t="shared" si="1"/>
        <v/>
      </c>
      <c r="M45" s="48">
        <f t="shared" si="13"/>
        <v>0</v>
      </c>
      <c r="N45" s="46" t="str">
        <f t="shared" si="2"/>
        <v/>
      </c>
      <c r="O45" s="47" t="str">
        <f t="shared" si="3"/>
        <v/>
      </c>
      <c r="P45" s="47" t="str">
        <f t="shared" si="4"/>
        <v/>
      </c>
      <c r="Q45" s="48">
        <f t="shared" si="14"/>
        <v>0</v>
      </c>
      <c r="R45" s="2"/>
      <c r="AH45" s="57" t="str">
        <f>IF(G45&gt;1,IF($E$10&gt;0,100-(#REF!/(1+(AL45/#REF!)^#REF!)^#REF!+#REF!/(AL45-1))*100,100-(AL45*D$5+D$6)*100),"")</f>
        <v/>
      </c>
      <c r="AI45" s="21" t="str">
        <f t="shared" si="5"/>
        <v/>
      </c>
      <c r="AJ45" s="21" t="str">
        <f t="shared" si="6"/>
        <v/>
      </c>
      <c r="AK45" s="48">
        <f t="shared" si="7"/>
        <v>0</v>
      </c>
      <c r="AL45" s="58" t="str">
        <f t="shared" si="8"/>
        <v/>
      </c>
      <c r="AM45" s="59" t="str">
        <f t="shared" si="9"/>
        <v/>
      </c>
      <c r="AN45" s="59" t="str">
        <f t="shared" si="10"/>
        <v/>
      </c>
      <c r="AO45" s="60"/>
    </row>
    <row r="46" spans="2:41" x14ac:dyDescent="0.25">
      <c r="C46" s="2"/>
      <c r="E46" s="83" t="str">
        <f t="shared" si="18"/>
        <v/>
      </c>
      <c r="F46" s="45"/>
      <c r="G46" s="45"/>
      <c r="H46" s="45"/>
      <c r="I46" s="46" t="str">
        <f t="shared" si="11"/>
        <v/>
      </c>
      <c r="J46" s="46" t="str">
        <f t="shared" si="12"/>
        <v/>
      </c>
      <c r="K46" s="47" t="str">
        <f t="shared" si="0"/>
        <v/>
      </c>
      <c r="L46" s="47" t="str">
        <f t="shared" si="1"/>
        <v/>
      </c>
      <c r="M46" s="48">
        <f t="shared" si="13"/>
        <v>0</v>
      </c>
      <c r="N46" s="46" t="str">
        <f t="shared" si="2"/>
        <v/>
      </c>
      <c r="O46" s="47" t="str">
        <f t="shared" si="3"/>
        <v/>
      </c>
      <c r="P46" s="47" t="str">
        <f t="shared" si="4"/>
        <v/>
      </c>
      <c r="Q46" s="48">
        <f t="shared" si="14"/>
        <v>0</v>
      </c>
      <c r="R46" s="2"/>
      <c r="AH46" s="57" t="str">
        <f>IF(G46&gt;1,IF($E$10&gt;0,100-(#REF!/(1+(AL46/#REF!)^#REF!)^#REF!+#REF!/(AL46-1))*100,100-(AL46*D$5+D$6)*100),"")</f>
        <v/>
      </c>
      <c r="AI46" s="21" t="str">
        <f t="shared" si="5"/>
        <v/>
      </c>
      <c r="AJ46" s="21" t="str">
        <f t="shared" si="6"/>
        <v/>
      </c>
      <c r="AK46" s="48">
        <f t="shared" si="7"/>
        <v>0</v>
      </c>
      <c r="AL46" s="58" t="str">
        <f t="shared" si="8"/>
        <v/>
      </c>
      <c r="AM46" s="59" t="str">
        <f t="shared" si="9"/>
        <v/>
      </c>
      <c r="AN46" s="59" t="str">
        <f t="shared" si="10"/>
        <v/>
      </c>
      <c r="AO46" s="60"/>
    </row>
    <row r="47" spans="2:41" x14ac:dyDescent="0.25">
      <c r="C47" s="82"/>
      <c r="D47" s="45"/>
      <c r="E47" s="83" t="str">
        <f t="shared" si="18"/>
        <v/>
      </c>
      <c r="F47" s="45"/>
      <c r="G47" s="45"/>
      <c r="H47" s="45"/>
      <c r="I47" s="46" t="str">
        <f t="shared" si="11"/>
        <v/>
      </c>
      <c r="J47" s="46" t="str">
        <f t="shared" si="12"/>
        <v/>
      </c>
      <c r="K47" s="47" t="str">
        <f t="shared" si="0"/>
        <v/>
      </c>
      <c r="L47" s="47" t="str">
        <f t="shared" si="1"/>
        <v/>
      </c>
      <c r="M47" s="48">
        <f t="shared" si="13"/>
        <v>0</v>
      </c>
      <c r="N47" s="46" t="str">
        <f t="shared" si="2"/>
        <v/>
      </c>
      <c r="O47" s="47" t="str">
        <f t="shared" si="3"/>
        <v/>
      </c>
      <c r="P47" s="47" t="str">
        <f t="shared" si="4"/>
        <v/>
      </c>
      <c r="Q47" s="48">
        <f t="shared" si="14"/>
        <v>0</v>
      </c>
      <c r="R47" s="2"/>
      <c r="AH47" s="57" t="str">
        <f>IF(G47&gt;1,IF($E$10&gt;0,100-(#REF!/(1+(AL47/#REF!)^#REF!)^#REF!+#REF!/(AL47-1))*100,100-(AL47*D$5+D$6)*100),"")</f>
        <v/>
      </c>
      <c r="AI47" s="21" t="str">
        <f t="shared" si="5"/>
        <v/>
      </c>
      <c r="AJ47" s="21" t="str">
        <f t="shared" si="6"/>
        <v/>
      </c>
      <c r="AK47" s="48">
        <f t="shared" si="7"/>
        <v>0</v>
      </c>
      <c r="AL47" s="58" t="str">
        <f t="shared" si="8"/>
        <v/>
      </c>
      <c r="AM47" s="59" t="str">
        <f t="shared" si="9"/>
        <v/>
      </c>
      <c r="AN47" s="59" t="str">
        <f t="shared" si="10"/>
        <v/>
      </c>
      <c r="AO47" s="60"/>
    </row>
    <row r="48" spans="2:41" x14ac:dyDescent="0.25">
      <c r="C48" s="82"/>
      <c r="D48" s="45"/>
      <c r="E48" s="83" t="str">
        <f t="shared" si="18"/>
        <v/>
      </c>
      <c r="F48" s="45"/>
      <c r="G48" s="45"/>
      <c r="H48" s="45"/>
      <c r="I48" s="46" t="str">
        <f t="shared" si="11"/>
        <v/>
      </c>
      <c r="J48" s="46" t="str">
        <f t="shared" si="12"/>
        <v/>
      </c>
      <c r="K48" s="47" t="str">
        <f t="shared" si="0"/>
        <v/>
      </c>
      <c r="L48" s="47" t="str">
        <f t="shared" si="1"/>
        <v/>
      </c>
      <c r="M48" s="48">
        <f t="shared" si="13"/>
        <v>0</v>
      </c>
      <c r="N48" s="46" t="str">
        <f t="shared" si="2"/>
        <v/>
      </c>
      <c r="O48" s="47" t="str">
        <f t="shared" si="3"/>
        <v/>
      </c>
      <c r="P48" s="47" t="str">
        <f t="shared" si="4"/>
        <v/>
      </c>
      <c r="Q48" s="48">
        <f t="shared" si="14"/>
        <v>0</v>
      </c>
      <c r="R48" s="2"/>
      <c r="AH48" s="57" t="str">
        <f>IF(G48&gt;1,IF($E$10&gt;0,100-(#REF!/(1+(AL48/#REF!)^#REF!)^#REF!+#REF!/(AL48-1))*100,100-(AL48*D$5+D$6)*100),"")</f>
        <v/>
      </c>
      <c r="AI48" s="21" t="str">
        <f t="shared" si="5"/>
        <v/>
      </c>
      <c r="AJ48" s="21" t="str">
        <f t="shared" si="6"/>
        <v/>
      </c>
      <c r="AK48" s="48">
        <f t="shared" si="7"/>
        <v>0</v>
      </c>
      <c r="AL48" s="58" t="str">
        <f t="shared" si="8"/>
        <v/>
      </c>
      <c r="AM48" s="59" t="str">
        <f t="shared" si="9"/>
        <v/>
      </c>
      <c r="AN48" s="59" t="str">
        <f t="shared" si="10"/>
        <v/>
      </c>
      <c r="AO48" s="60"/>
    </row>
    <row r="49" spans="3:41" x14ac:dyDescent="0.25">
      <c r="C49" s="82"/>
      <c r="D49" s="45"/>
      <c r="E49" s="83" t="str">
        <f t="shared" si="18"/>
        <v/>
      </c>
      <c r="F49" s="45"/>
      <c r="G49" s="45"/>
      <c r="H49" s="45"/>
      <c r="I49" s="46" t="str">
        <f t="shared" si="11"/>
        <v/>
      </c>
      <c r="J49" s="46" t="str">
        <f t="shared" si="12"/>
        <v/>
      </c>
      <c r="K49" s="47" t="str">
        <f t="shared" si="0"/>
        <v/>
      </c>
      <c r="L49" s="47" t="str">
        <f t="shared" si="1"/>
        <v/>
      </c>
      <c r="M49" s="48">
        <f t="shared" si="13"/>
        <v>0</v>
      </c>
      <c r="N49" s="46" t="str">
        <f t="shared" si="2"/>
        <v/>
      </c>
      <c r="O49" s="47" t="str">
        <f t="shared" si="3"/>
        <v/>
      </c>
      <c r="P49" s="47" t="str">
        <f t="shared" si="4"/>
        <v/>
      </c>
      <c r="Q49" s="48">
        <f t="shared" si="14"/>
        <v>0</v>
      </c>
      <c r="R49" s="2"/>
      <c r="AH49" s="57" t="str">
        <f>IF(G49&gt;1,IF($E$10&gt;0,100-(#REF!/(1+(AL49/#REF!)^#REF!)^#REF!+#REF!/(AL49-1))*100,100-(AL49*D$5+D$6)*100),"")</f>
        <v/>
      </c>
      <c r="AI49" s="21" t="str">
        <f t="shared" si="5"/>
        <v/>
      </c>
      <c r="AJ49" s="21" t="str">
        <f t="shared" si="6"/>
        <v/>
      </c>
      <c r="AK49" s="48">
        <f t="shared" si="7"/>
        <v>0</v>
      </c>
      <c r="AL49" s="58" t="str">
        <f t="shared" si="8"/>
        <v/>
      </c>
      <c r="AM49" s="59" t="str">
        <f t="shared" si="9"/>
        <v/>
      </c>
      <c r="AN49" s="59" t="str">
        <f t="shared" si="10"/>
        <v/>
      </c>
      <c r="AO49" s="60"/>
    </row>
    <row r="50" spans="3:41" x14ac:dyDescent="0.25">
      <c r="C50" s="82"/>
      <c r="D50" s="45"/>
      <c r="E50" s="83" t="str">
        <f t="shared" si="18"/>
        <v/>
      </c>
      <c r="F50" s="45"/>
      <c r="G50" s="45"/>
      <c r="H50" s="45"/>
      <c r="I50" s="46" t="str">
        <f t="shared" si="11"/>
        <v/>
      </c>
      <c r="J50" s="46" t="str">
        <f t="shared" si="12"/>
        <v/>
      </c>
      <c r="K50" s="47" t="str">
        <f t="shared" si="0"/>
        <v/>
      </c>
      <c r="L50" s="47" t="str">
        <f t="shared" si="1"/>
        <v/>
      </c>
      <c r="M50" s="48">
        <f t="shared" si="13"/>
        <v>0</v>
      </c>
      <c r="N50" s="46" t="str">
        <f t="shared" si="2"/>
        <v/>
      </c>
      <c r="O50" s="47" t="str">
        <f t="shared" si="3"/>
        <v/>
      </c>
      <c r="P50" s="47" t="str">
        <f t="shared" si="4"/>
        <v/>
      </c>
      <c r="Q50" s="48">
        <f t="shared" si="14"/>
        <v>0</v>
      </c>
      <c r="R50" s="2"/>
      <c r="AH50" s="57" t="str">
        <f>IF(G50&gt;1,IF($E$10&gt;0,100-(#REF!/(1+(AL50/#REF!)^#REF!)^#REF!+#REF!/(AL50-1))*100,100-(AL50*D$5+D$6)*100),"")</f>
        <v/>
      </c>
      <c r="AI50" s="21" t="str">
        <f t="shared" si="5"/>
        <v/>
      </c>
      <c r="AJ50" s="21" t="str">
        <f t="shared" si="6"/>
        <v/>
      </c>
      <c r="AK50" s="48">
        <f t="shared" si="7"/>
        <v>0</v>
      </c>
      <c r="AL50" s="58" t="str">
        <f t="shared" si="8"/>
        <v/>
      </c>
      <c r="AM50" s="59" t="str">
        <f t="shared" si="9"/>
        <v/>
      </c>
      <c r="AN50" s="59" t="str">
        <f t="shared" si="10"/>
        <v/>
      </c>
      <c r="AO50" s="60"/>
    </row>
    <row r="51" spans="3:41" x14ac:dyDescent="0.25">
      <c r="C51" s="82"/>
      <c r="D51" s="45"/>
      <c r="E51" s="83" t="str">
        <f t="shared" si="18"/>
        <v/>
      </c>
      <c r="F51" s="45"/>
      <c r="G51" s="45"/>
      <c r="H51" s="45"/>
      <c r="I51" s="46" t="str">
        <f t="shared" si="11"/>
        <v/>
      </c>
      <c r="J51" s="46" t="str">
        <f t="shared" si="12"/>
        <v/>
      </c>
      <c r="K51" s="47" t="str">
        <f t="shared" si="0"/>
        <v/>
      </c>
      <c r="L51" s="47" t="str">
        <f t="shared" si="1"/>
        <v/>
      </c>
      <c r="M51" s="48">
        <f t="shared" si="13"/>
        <v>0</v>
      </c>
      <c r="N51" s="46" t="str">
        <f t="shared" si="2"/>
        <v/>
      </c>
      <c r="O51" s="47" t="str">
        <f t="shared" si="3"/>
        <v/>
      </c>
      <c r="P51" s="47" t="str">
        <f t="shared" si="4"/>
        <v/>
      </c>
      <c r="Q51" s="48">
        <f t="shared" si="14"/>
        <v>0</v>
      </c>
      <c r="R51" s="2"/>
      <c r="AH51" s="57" t="str">
        <f>IF(G51&gt;1,IF($E$10&gt;0,100-(#REF!/(1+(AL51/#REF!)^#REF!)^#REF!+#REF!/(AL51-1))*100,100-(AL51*D$5+D$6)*100),"")</f>
        <v/>
      </c>
      <c r="AI51" s="21" t="str">
        <f t="shared" si="5"/>
        <v/>
      </c>
      <c r="AJ51" s="21" t="str">
        <f t="shared" si="6"/>
        <v/>
      </c>
      <c r="AK51" s="48">
        <f t="shared" si="7"/>
        <v>0</v>
      </c>
      <c r="AL51" s="58" t="str">
        <f t="shared" si="8"/>
        <v/>
      </c>
      <c r="AM51" s="59" t="str">
        <f t="shared" si="9"/>
        <v/>
      </c>
      <c r="AN51" s="59" t="str">
        <f t="shared" si="10"/>
        <v/>
      </c>
      <c r="AO51" s="60"/>
    </row>
    <row r="52" spans="3:41" x14ac:dyDescent="0.25">
      <c r="C52" s="82"/>
      <c r="D52" s="45"/>
      <c r="E52" s="83" t="str">
        <f t="shared" si="18"/>
        <v/>
      </c>
      <c r="F52" s="45"/>
      <c r="G52" s="45"/>
      <c r="H52" s="45"/>
      <c r="I52" s="46" t="str">
        <f t="shared" si="11"/>
        <v/>
      </c>
      <c r="J52" s="46" t="str">
        <f t="shared" si="12"/>
        <v/>
      </c>
      <c r="K52" s="47" t="str">
        <f t="shared" si="0"/>
        <v/>
      </c>
      <c r="L52" s="47" t="str">
        <f t="shared" si="1"/>
        <v/>
      </c>
      <c r="M52" s="48">
        <f t="shared" si="13"/>
        <v>0</v>
      </c>
      <c r="N52" s="46" t="str">
        <f t="shared" si="2"/>
        <v/>
      </c>
      <c r="O52" s="47" t="str">
        <f t="shared" si="3"/>
        <v/>
      </c>
      <c r="P52" s="47" t="str">
        <f t="shared" si="4"/>
        <v/>
      </c>
      <c r="Q52" s="48">
        <f t="shared" si="14"/>
        <v>0</v>
      </c>
      <c r="R52" s="2"/>
      <c r="AH52" s="57" t="str">
        <f>IF(G52&gt;1,IF($E$10&gt;0,100-(#REF!/(1+(AL52/#REF!)^#REF!)^#REF!+#REF!/(AL52-1))*100,100-(AL52*D$5+D$6)*100),"")</f>
        <v/>
      </c>
      <c r="AI52" s="21" t="str">
        <f t="shared" si="5"/>
        <v/>
      </c>
      <c r="AJ52" s="21" t="str">
        <f t="shared" si="6"/>
        <v/>
      </c>
      <c r="AK52" s="48">
        <f t="shared" si="7"/>
        <v>0</v>
      </c>
      <c r="AL52" s="58" t="str">
        <f t="shared" si="8"/>
        <v/>
      </c>
      <c r="AM52" s="59" t="str">
        <f t="shared" si="9"/>
        <v/>
      </c>
      <c r="AN52" s="59" t="str">
        <f t="shared" si="10"/>
        <v/>
      </c>
      <c r="AO52" s="60"/>
    </row>
    <row r="53" spans="3:41" x14ac:dyDescent="0.25">
      <c r="C53" s="82"/>
      <c r="D53" s="45"/>
      <c r="E53" s="83" t="str">
        <f t="shared" si="18"/>
        <v/>
      </c>
      <c r="F53" s="45"/>
      <c r="G53" s="45"/>
      <c r="H53" s="45"/>
      <c r="I53" s="46" t="str">
        <f t="shared" si="11"/>
        <v/>
      </c>
      <c r="J53" s="46" t="str">
        <f t="shared" si="12"/>
        <v/>
      </c>
      <c r="K53" s="47" t="str">
        <f t="shared" si="0"/>
        <v/>
      </c>
      <c r="L53" s="47" t="str">
        <f t="shared" si="1"/>
        <v/>
      </c>
      <c r="M53" s="48">
        <f t="shared" si="13"/>
        <v>0</v>
      </c>
      <c r="N53" s="46" t="str">
        <f t="shared" si="2"/>
        <v/>
      </c>
      <c r="O53" s="47" t="str">
        <f t="shared" si="3"/>
        <v/>
      </c>
      <c r="P53" s="47" t="str">
        <f t="shared" si="4"/>
        <v/>
      </c>
      <c r="Q53" s="48">
        <f t="shared" si="14"/>
        <v>0</v>
      </c>
      <c r="R53" s="2"/>
      <c r="AH53" s="57" t="str">
        <f>IF(G53&gt;1,IF($E$10&gt;0,100-(#REF!/(1+(AL53/#REF!)^#REF!)^#REF!+#REF!/(AL53-1))*100,100-(AL53*D$5+D$6)*100),"")</f>
        <v/>
      </c>
      <c r="AI53" s="21" t="str">
        <f t="shared" si="5"/>
        <v/>
      </c>
      <c r="AJ53" s="21" t="str">
        <f t="shared" si="6"/>
        <v/>
      </c>
      <c r="AK53" s="48">
        <f t="shared" si="7"/>
        <v>0</v>
      </c>
      <c r="AL53" s="58" t="str">
        <f t="shared" si="8"/>
        <v/>
      </c>
      <c r="AM53" s="59" t="str">
        <f t="shared" si="9"/>
        <v/>
      </c>
      <c r="AN53" s="59" t="str">
        <f t="shared" si="10"/>
        <v/>
      </c>
      <c r="AO53" s="60"/>
    </row>
    <row r="54" spans="3:41" x14ac:dyDescent="0.25">
      <c r="C54" s="82"/>
      <c r="D54" s="45"/>
      <c r="E54" s="83" t="str">
        <f t="shared" si="18"/>
        <v/>
      </c>
      <c r="F54" s="45"/>
      <c r="G54" s="45"/>
      <c r="H54" s="45"/>
      <c r="I54" s="46" t="str">
        <f t="shared" si="11"/>
        <v/>
      </c>
      <c r="J54" s="46" t="str">
        <f t="shared" si="12"/>
        <v/>
      </c>
      <c r="K54" s="47" t="str">
        <f t="shared" si="0"/>
        <v/>
      </c>
      <c r="L54" s="47" t="str">
        <f t="shared" si="1"/>
        <v/>
      </c>
      <c r="M54" s="48">
        <f t="shared" si="13"/>
        <v>0</v>
      </c>
      <c r="N54" s="46" t="str">
        <f t="shared" si="2"/>
        <v/>
      </c>
      <c r="O54" s="47" t="str">
        <f t="shared" si="3"/>
        <v/>
      </c>
      <c r="P54" s="47" t="str">
        <f t="shared" si="4"/>
        <v/>
      </c>
      <c r="Q54" s="48">
        <f t="shared" si="14"/>
        <v>0</v>
      </c>
      <c r="R54" s="2"/>
      <c r="AH54" s="57" t="str">
        <f>IF(G54&gt;1,IF($E$10&gt;0,100-(#REF!/(1+(AL54/#REF!)^#REF!)^#REF!+#REF!/(AL54-1))*100,100-(AL54*D$5+D$6)*100),"")</f>
        <v/>
      </c>
      <c r="AI54" s="21" t="str">
        <f t="shared" si="5"/>
        <v/>
      </c>
      <c r="AJ54" s="21" t="str">
        <f t="shared" si="6"/>
        <v/>
      </c>
      <c r="AK54" s="48">
        <f t="shared" si="7"/>
        <v>0</v>
      </c>
      <c r="AL54" s="58" t="str">
        <f t="shared" si="8"/>
        <v/>
      </c>
      <c r="AM54" s="59" t="str">
        <f t="shared" si="9"/>
        <v/>
      </c>
      <c r="AN54" s="59" t="str">
        <f t="shared" si="10"/>
        <v/>
      </c>
      <c r="AO54" s="60"/>
    </row>
    <row r="55" spans="3:41" x14ac:dyDescent="0.25">
      <c r="C55" s="82"/>
      <c r="D55" s="45"/>
      <c r="E55" s="83" t="str">
        <f t="shared" si="18"/>
        <v/>
      </c>
      <c r="F55" s="45"/>
      <c r="G55" s="45"/>
      <c r="H55" s="45"/>
      <c r="I55" s="46" t="str">
        <f t="shared" si="11"/>
        <v/>
      </c>
      <c r="J55" s="46" t="str">
        <f t="shared" si="12"/>
        <v/>
      </c>
      <c r="K55" s="47" t="str">
        <f t="shared" si="0"/>
        <v/>
      </c>
      <c r="L55" s="47" t="str">
        <f t="shared" si="1"/>
        <v/>
      </c>
      <c r="M55" s="48">
        <f t="shared" si="13"/>
        <v>0</v>
      </c>
      <c r="N55" s="46" t="str">
        <f t="shared" si="2"/>
        <v/>
      </c>
      <c r="O55" s="47" t="str">
        <f t="shared" si="3"/>
        <v/>
      </c>
      <c r="P55" s="47" t="str">
        <f t="shared" si="4"/>
        <v/>
      </c>
      <c r="Q55" s="48">
        <f t="shared" si="14"/>
        <v>0</v>
      </c>
      <c r="R55" s="2"/>
      <c r="AH55" s="57" t="str">
        <f>IF(G55&gt;1,IF($E$10&gt;0,100-(#REF!/(1+(AL55/#REF!)^#REF!)^#REF!+#REF!/(AL55-1))*100,100-(AL55*D$5+D$6)*100),"")</f>
        <v/>
      </c>
      <c r="AI55" s="21" t="str">
        <f t="shared" si="5"/>
        <v/>
      </c>
      <c r="AJ55" s="21" t="str">
        <f t="shared" si="6"/>
        <v/>
      </c>
      <c r="AK55" s="48">
        <f t="shared" si="7"/>
        <v>0</v>
      </c>
      <c r="AL55" s="58" t="str">
        <f t="shared" si="8"/>
        <v/>
      </c>
      <c r="AM55" s="59" t="str">
        <f t="shared" si="9"/>
        <v/>
      </c>
      <c r="AN55" s="59" t="str">
        <f t="shared" si="10"/>
        <v/>
      </c>
      <c r="AO55" s="60"/>
    </row>
    <row r="56" spans="3:41" x14ac:dyDescent="0.25">
      <c r="C56" s="82"/>
      <c r="D56" s="45"/>
      <c r="E56" s="83" t="str">
        <f t="shared" si="18"/>
        <v/>
      </c>
      <c r="F56" s="45"/>
      <c r="G56" s="45"/>
      <c r="H56" s="45"/>
      <c r="I56" s="46" t="str">
        <f t="shared" si="11"/>
        <v/>
      </c>
      <c r="J56" s="46" t="str">
        <f t="shared" si="12"/>
        <v/>
      </c>
      <c r="K56" s="47" t="str">
        <f t="shared" si="0"/>
        <v/>
      </c>
      <c r="L56" s="47" t="str">
        <f t="shared" si="1"/>
        <v/>
      </c>
      <c r="M56" s="48">
        <f t="shared" si="13"/>
        <v>0</v>
      </c>
      <c r="N56" s="46" t="str">
        <f t="shared" si="2"/>
        <v/>
      </c>
      <c r="O56" s="47" t="str">
        <f t="shared" si="3"/>
        <v/>
      </c>
      <c r="P56" s="47" t="str">
        <f t="shared" si="4"/>
        <v/>
      </c>
      <c r="Q56" s="48">
        <f t="shared" si="14"/>
        <v>0</v>
      </c>
      <c r="R56" s="2"/>
      <c r="AH56" s="57" t="str">
        <f>IF(G56&gt;1,IF($E$10&gt;0,100-(#REF!/(1+(AL56/#REF!)^#REF!)^#REF!+#REF!/(AL56-1))*100,100-(AL56*D$5+D$6)*100),"")</f>
        <v/>
      </c>
      <c r="AI56" s="21" t="str">
        <f t="shared" si="5"/>
        <v/>
      </c>
      <c r="AJ56" s="21" t="str">
        <f t="shared" si="6"/>
        <v/>
      </c>
      <c r="AK56" s="48">
        <f t="shared" si="7"/>
        <v>0</v>
      </c>
      <c r="AL56" s="58" t="str">
        <f t="shared" si="8"/>
        <v/>
      </c>
      <c r="AM56" s="59" t="str">
        <f t="shared" si="9"/>
        <v/>
      </c>
      <c r="AN56" s="59" t="str">
        <f t="shared" si="10"/>
        <v/>
      </c>
      <c r="AO56" s="60"/>
    </row>
    <row r="57" spans="3:41" x14ac:dyDescent="0.25">
      <c r="C57" s="82"/>
      <c r="D57" s="45"/>
      <c r="E57" s="83" t="str">
        <f t="shared" si="18"/>
        <v/>
      </c>
      <c r="F57" s="45"/>
      <c r="G57" s="45"/>
      <c r="H57" s="45"/>
      <c r="I57" s="46" t="str">
        <f t="shared" si="11"/>
        <v/>
      </c>
      <c r="J57" s="46" t="str">
        <f t="shared" si="12"/>
        <v/>
      </c>
      <c r="K57" s="47" t="str">
        <f t="shared" si="0"/>
        <v/>
      </c>
      <c r="L57" s="47" t="str">
        <f t="shared" si="1"/>
        <v/>
      </c>
      <c r="M57" s="48">
        <f t="shared" si="13"/>
        <v>0</v>
      </c>
      <c r="N57" s="46" t="str">
        <f t="shared" si="2"/>
        <v/>
      </c>
      <c r="O57" s="47" t="str">
        <f t="shared" si="3"/>
        <v/>
      </c>
      <c r="P57" s="47" t="str">
        <f t="shared" si="4"/>
        <v/>
      </c>
      <c r="Q57" s="48">
        <f t="shared" si="14"/>
        <v>0</v>
      </c>
      <c r="R57" s="2"/>
      <c r="AH57" s="57" t="str">
        <f>IF(G57&gt;1,IF($E$10&gt;0,100-(#REF!/(1+(AL57/#REF!)^#REF!)^#REF!+#REF!/(AL57-1))*100,100-(AL57*D$5+D$6)*100),"")</f>
        <v/>
      </c>
      <c r="AI57" s="21" t="str">
        <f t="shared" si="5"/>
        <v/>
      </c>
      <c r="AJ57" s="21" t="str">
        <f t="shared" si="6"/>
        <v/>
      </c>
      <c r="AK57" s="48">
        <f t="shared" si="7"/>
        <v>0</v>
      </c>
      <c r="AL57" s="58" t="str">
        <f t="shared" si="8"/>
        <v/>
      </c>
      <c r="AM57" s="59" t="str">
        <f t="shared" si="9"/>
        <v/>
      </c>
      <c r="AN57" s="59" t="str">
        <f t="shared" si="10"/>
        <v/>
      </c>
      <c r="AO57" s="60"/>
    </row>
    <row r="58" spans="3:41" x14ac:dyDescent="0.25">
      <c r="C58" s="82"/>
      <c r="D58" s="45"/>
      <c r="E58" s="83" t="str">
        <f t="shared" si="18"/>
        <v/>
      </c>
      <c r="F58" s="45"/>
      <c r="G58" s="45"/>
      <c r="H58" s="45"/>
      <c r="I58" s="46" t="str">
        <f t="shared" si="11"/>
        <v/>
      </c>
      <c r="J58" s="46" t="str">
        <f t="shared" si="12"/>
        <v/>
      </c>
      <c r="K58" s="47" t="str">
        <f t="shared" si="0"/>
        <v/>
      </c>
      <c r="L58" s="47" t="str">
        <f t="shared" si="1"/>
        <v/>
      </c>
      <c r="M58" s="48">
        <f t="shared" si="13"/>
        <v>0</v>
      </c>
      <c r="N58" s="46" t="str">
        <f t="shared" si="2"/>
        <v/>
      </c>
      <c r="O58" s="47" t="str">
        <f t="shared" si="3"/>
        <v/>
      </c>
      <c r="P58" s="47" t="str">
        <f t="shared" si="4"/>
        <v/>
      </c>
      <c r="Q58" s="48">
        <f t="shared" si="14"/>
        <v>0</v>
      </c>
      <c r="R58" s="2"/>
      <c r="AH58" s="57" t="str">
        <f>IF(G58&gt;1,IF($E$10&gt;0,100-(#REF!/(1+(AL58/#REF!)^#REF!)^#REF!+#REF!/(AL58-1))*100,100-(AL58*D$5+D$6)*100),"")</f>
        <v/>
      </c>
      <c r="AI58" s="21" t="str">
        <f t="shared" si="5"/>
        <v/>
      </c>
      <c r="AJ58" s="21" t="str">
        <f t="shared" si="6"/>
        <v/>
      </c>
      <c r="AK58" s="48">
        <f t="shared" si="7"/>
        <v>0</v>
      </c>
      <c r="AL58" s="58" t="str">
        <f t="shared" si="8"/>
        <v/>
      </c>
      <c r="AM58" s="59" t="str">
        <f t="shared" si="9"/>
        <v/>
      </c>
      <c r="AN58" s="59" t="str">
        <f t="shared" si="10"/>
        <v/>
      </c>
      <c r="AO58" s="60"/>
    </row>
    <row r="59" spans="3:41" x14ac:dyDescent="0.25">
      <c r="C59" s="82"/>
      <c r="D59" s="45"/>
      <c r="E59" s="83" t="str">
        <f t="shared" si="18"/>
        <v/>
      </c>
      <c r="F59" s="45"/>
      <c r="G59" s="45"/>
      <c r="H59" s="45"/>
      <c r="I59" s="46" t="str">
        <f t="shared" si="11"/>
        <v/>
      </c>
      <c r="J59" s="46" t="str">
        <f t="shared" si="12"/>
        <v/>
      </c>
      <c r="K59" s="47" t="str">
        <f t="shared" si="0"/>
        <v/>
      </c>
      <c r="L59" s="47" t="str">
        <f t="shared" si="1"/>
        <v/>
      </c>
      <c r="M59" s="48">
        <f t="shared" si="13"/>
        <v>0</v>
      </c>
      <c r="N59" s="46" t="str">
        <f t="shared" si="2"/>
        <v/>
      </c>
      <c r="O59" s="47" t="str">
        <f t="shared" si="3"/>
        <v/>
      </c>
      <c r="P59" s="47" t="str">
        <f t="shared" si="4"/>
        <v/>
      </c>
      <c r="Q59" s="48">
        <f t="shared" si="14"/>
        <v>0</v>
      </c>
      <c r="R59" s="2"/>
      <c r="AH59" s="57" t="str">
        <f>IF(G59&gt;1,IF($E$10&gt;0,100-(#REF!/(1+(AL59/#REF!)^#REF!)^#REF!+#REF!/(AL59-1))*100,100-(AL59*D$5+D$6)*100),"")</f>
        <v/>
      </c>
      <c r="AI59" s="21" t="str">
        <f t="shared" si="5"/>
        <v/>
      </c>
      <c r="AJ59" s="21" t="str">
        <f t="shared" si="6"/>
        <v/>
      </c>
      <c r="AK59" s="48">
        <f t="shared" si="7"/>
        <v>0</v>
      </c>
      <c r="AL59" s="58" t="str">
        <f t="shared" si="8"/>
        <v/>
      </c>
      <c r="AM59" s="59" t="str">
        <f t="shared" si="9"/>
        <v/>
      </c>
      <c r="AN59" s="59" t="str">
        <f t="shared" si="10"/>
        <v/>
      </c>
      <c r="AO59" s="60"/>
    </row>
    <row r="60" spans="3:41" x14ac:dyDescent="0.25">
      <c r="C60" s="82"/>
      <c r="D60" s="45"/>
      <c r="E60" s="83" t="str">
        <f t="shared" si="18"/>
        <v/>
      </c>
      <c r="F60" s="45"/>
      <c r="G60" s="45"/>
      <c r="H60" s="45"/>
      <c r="I60" s="46" t="str">
        <f t="shared" si="11"/>
        <v/>
      </c>
      <c r="J60" s="46" t="str">
        <f t="shared" si="12"/>
        <v/>
      </c>
      <c r="K60" s="47" t="str">
        <f t="shared" si="0"/>
        <v/>
      </c>
      <c r="L60" s="47" t="str">
        <f t="shared" si="1"/>
        <v/>
      </c>
      <c r="M60" s="48">
        <f t="shared" si="13"/>
        <v>0</v>
      </c>
      <c r="N60" s="46" t="str">
        <f t="shared" si="2"/>
        <v/>
      </c>
      <c r="O60" s="47" t="str">
        <f t="shared" si="3"/>
        <v/>
      </c>
      <c r="P60" s="47" t="str">
        <f t="shared" si="4"/>
        <v/>
      </c>
      <c r="Q60" s="48">
        <f t="shared" si="14"/>
        <v>0</v>
      </c>
      <c r="R60" s="2"/>
      <c r="AH60" s="57" t="str">
        <f>IF(G60&gt;1,IF($E$10&gt;0,100-(#REF!/(1+(AL60/#REF!)^#REF!)^#REF!+#REF!/(AL60-1))*100,100-(AL60*D$5+D$6)*100),"")</f>
        <v/>
      </c>
      <c r="AI60" s="21" t="str">
        <f t="shared" si="5"/>
        <v/>
      </c>
      <c r="AJ60" s="21" t="str">
        <f t="shared" si="6"/>
        <v/>
      </c>
      <c r="AK60" s="48">
        <f t="shared" si="7"/>
        <v>0</v>
      </c>
      <c r="AL60" s="58" t="str">
        <f t="shared" si="8"/>
        <v/>
      </c>
      <c r="AM60" s="59" t="str">
        <f t="shared" si="9"/>
        <v/>
      </c>
      <c r="AN60" s="59" t="str">
        <f t="shared" si="10"/>
        <v/>
      </c>
      <c r="AO60" s="60"/>
    </row>
    <row r="61" spans="3:41" x14ac:dyDescent="0.25">
      <c r="C61" s="82"/>
      <c r="D61" s="45"/>
      <c r="E61" s="83" t="str">
        <f t="shared" si="18"/>
        <v/>
      </c>
      <c r="F61" s="45"/>
      <c r="G61" s="45"/>
      <c r="H61" s="45"/>
      <c r="I61" s="46" t="str">
        <f t="shared" si="11"/>
        <v/>
      </c>
      <c r="J61" s="46" t="str">
        <f t="shared" si="12"/>
        <v/>
      </c>
      <c r="K61" s="47" t="str">
        <f t="shared" si="0"/>
        <v/>
      </c>
      <c r="L61" s="47" t="str">
        <f t="shared" si="1"/>
        <v/>
      </c>
      <c r="M61" s="48">
        <f t="shared" si="13"/>
        <v>0</v>
      </c>
      <c r="N61" s="46" t="str">
        <f t="shared" si="2"/>
        <v/>
      </c>
      <c r="O61" s="47" t="str">
        <f t="shared" si="3"/>
        <v/>
      </c>
      <c r="P61" s="47" t="str">
        <f t="shared" si="4"/>
        <v/>
      </c>
      <c r="Q61" s="48">
        <f t="shared" si="14"/>
        <v>0</v>
      </c>
      <c r="R61" s="2"/>
      <c r="AH61" s="57" t="str">
        <f>IF(G61&gt;1,IF($E$10&gt;0,100-(#REF!/(1+(AL61/#REF!)^#REF!)^#REF!+#REF!/(AL61-1))*100,100-(AL61*D$5+D$6)*100),"")</f>
        <v/>
      </c>
      <c r="AI61" s="21" t="str">
        <f t="shared" si="5"/>
        <v/>
      </c>
      <c r="AJ61" s="21" t="str">
        <f t="shared" si="6"/>
        <v/>
      </c>
      <c r="AK61" s="48">
        <f t="shared" si="7"/>
        <v>0</v>
      </c>
      <c r="AL61" s="58" t="str">
        <f t="shared" si="8"/>
        <v/>
      </c>
      <c r="AM61" s="59" t="str">
        <f t="shared" si="9"/>
        <v/>
      </c>
      <c r="AN61" s="59" t="str">
        <f t="shared" si="10"/>
        <v/>
      </c>
      <c r="AO61" s="60"/>
    </row>
    <row r="62" spans="3:41" x14ac:dyDescent="0.25">
      <c r="C62" s="82"/>
      <c r="D62" s="45"/>
      <c r="E62" s="83" t="str">
        <f t="shared" si="18"/>
        <v/>
      </c>
      <c r="F62" s="45"/>
      <c r="G62" s="45"/>
      <c r="H62" s="45"/>
      <c r="I62" s="46" t="str">
        <f t="shared" si="11"/>
        <v/>
      </c>
      <c r="J62" s="46" t="str">
        <f t="shared" si="12"/>
        <v/>
      </c>
      <c r="K62" s="47" t="str">
        <f t="shared" si="0"/>
        <v/>
      </c>
      <c r="L62" s="47" t="str">
        <f t="shared" si="1"/>
        <v/>
      </c>
      <c r="M62" s="48">
        <f t="shared" si="13"/>
        <v>0</v>
      </c>
      <c r="N62" s="46" t="str">
        <f t="shared" si="2"/>
        <v/>
      </c>
      <c r="O62" s="47" t="str">
        <f t="shared" si="3"/>
        <v/>
      </c>
      <c r="P62" s="47" t="str">
        <f t="shared" si="4"/>
        <v/>
      </c>
      <c r="Q62" s="48">
        <f t="shared" si="14"/>
        <v>0</v>
      </c>
      <c r="R62" s="2"/>
      <c r="AH62" s="57" t="str">
        <f>IF(G62&gt;1,IF($E$10&gt;0,100-(#REF!/(1+(AL62/#REF!)^#REF!)^#REF!+#REF!/(AL62-1))*100,100-(AL62*D$5+D$6)*100),"")</f>
        <v/>
      </c>
      <c r="AI62" s="21" t="str">
        <f t="shared" si="5"/>
        <v/>
      </c>
      <c r="AJ62" s="21" t="str">
        <f t="shared" si="6"/>
        <v/>
      </c>
      <c r="AK62" s="48">
        <f t="shared" si="7"/>
        <v>0</v>
      </c>
      <c r="AL62" s="58" t="str">
        <f t="shared" si="8"/>
        <v/>
      </c>
      <c r="AM62" s="59" t="str">
        <f t="shared" si="9"/>
        <v/>
      </c>
      <c r="AN62" s="59" t="str">
        <f t="shared" si="10"/>
        <v/>
      </c>
      <c r="AO62" s="60"/>
    </row>
    <row r="63" spans="3:41" x14ac:dyDescent="0.25">
      <c r="C63" s="82"/>
      <c r="D63" s="45"/>
      <c r="E63" s="83" t="str">
        <f t="shared" si="18"/>
        <v/>
      </c>
      <c r="F63" s="45"/>
      <c r="G63" s="45"/>
      <c r="H63" s="45"/>
      <c r="I63" s="46" t="str">
        <f t="shared" si="11"/>
        <v/>
      </c>
      <c r="J63" s="46" t="str">
        <f t="shared" si="12"/>
        <v/>
      </c>
      <c r="K63" s="47" t="str">
        <f t="shared" si="0"/>
        <v/>
      </c>
      <c r="L63" s="47" t="str">
        <f t="shared" si="1"/>
        <v/>
      </c>
      <c r="M63" s="48">
        <f t="shared" si="13"/>
        <v>0</v>
      </c>
      <c r="N63" s="46" t="str">
        <f t="shared" si="2"/>
        <v/>
      </c>
      <c r="O63" s="47" t="str">
        <f t="shared" si="3"/>
        <v/>
      </c>
      <c r="P63" s="47" t="str">
        <f t="shared" si="4"/>
        <v/>
      </c>
      <c r="Q63" s="48">
        <f t="shared" si="14"/>
        <v>0</v>
      </c>
      <c r="R63" s="2"/>
      <c r="AH63" s="57" t="str">
        <f>IF(G63&gt;1,IF($E$10&gt;0,100-(#REF!/(1+(AL63/#REF!)^#REF!)^#REF!+#REF!/(AL63-1))*100,100-(AL63*D$5+D$6)*100),"")</f>
        <v/>
      </c>
      <c r="AI63" s="21" t="str">
        <f t="shared" si="5"/>
        <v/>
      </c>
      <c r="AJ63" s="21" t="str">
        <f t="shared" si="6"/>
        <v/>
      </c>
      <c r="AK63" s="48">
        <f t="shared" si="7"/>
        <v>0</v>
      </c>
      <c r="AL63" s="58" t="str">
        <f t="shared" si="8"/>
        <v/>
      </c>
      <c r="AM63" s="59" t="str">
        <f t="shared" si="9"/>
        <v/>
      </c>
      <c r="AN63" s="59" t="str">
        <f t="shared" si="10"/>
        <v/>
      </c>
      <c r="AO63" s="60"/>
    </row>
    <row r="64" spans="3:41" x14ac:dyDescent="0.25">
      <c r="C64" s="82"/>
      <c r="D64" s="45"/>
      <c r="E64" s="83" t="str">
        <f t="shared" si="18"/>
        <v/>
      </c>
      <c r="F64" s="45"/>
      <c r="G64" s="45"/>
      <c r="H64" s="45"/>
      <c r="I64" s="46" t="str">
        <f t="shared" si="11"/>
        <v/>
      </c>
      <c r="J64" s="46" t="str">
        <f t="shared" si="12"/>
        <v/>
      </c>
      <c r="K64" s="47" t="str">
        <f t="shared" si="0"/>
        <v/>
      </c>
      <c r="L64" s="47" t="str">
        <f t="shared" si="1"/>
        <v/>
      </c>
      <c r="M64" s="48">
        <f t="shared" si="13"/>
        <v>0</v>
      </c>
      <c r="N64" s="46" t="str">
        <f t="shared" si="2"/>
        <v/>
      </c>
      <c r="O64" s="47" t="str">
        <f t="shared" si="3"/>
        <v/>
      </c>
      <c r="P64" s="47" t="str">
        <f t="shared" si="4"/>
        <v/>
      </c>
      <c r="Q64" s="48">
        <f t="shared" si="14"/>
        <v>0</v>
      </c>
      <c r="R64" s="2"/>
      <c r="AH64" s="57" t="str">
        <f>IF(G64&gt;1,IF($E$10&gt;0,100-(#REF!/(1+(AL64/#REF!)^#REF!)^#REF!+#REF!/(AL64-1))*100,100-(AL64*D$5+D$6)*100),"")</f>
        <v/>
      </c>
      <c r="AI64" s="21" t="str">
        <f t="shared" si="5"/>
        <v/>
      </c>
      <c r="AJ64" s="21" t="str">
        <f t="shared" si="6"/>
        <v/>
      </c>
      <c r="AK64" s="48">
        <f t="shared" si="7"/>
        <v>0</v>
      </c>
      <c r="AL64" s="58" t="str">
        <f t="shared" si="8"/>
        <v/>
      </c>
      <c r="AM64" s="59" t="str">
        <f t="shared" si="9"/>
        <v/>
      </c>
      <c r="AN64" s="59" t="str">
        <f t="shared" si="10"/>
        <v/>
      </c>
      <c r="AO64" s="60"/>
    </row>
    <row r="65" spans="3:41" x14ac:dyDescent="0.25">
      <c r="C65" s="82"/>
      <c r="D65" s="45"/>
      <c r="E65" s="83" t="str">
        <f t="shared" si="18"/>
        <v/>
      </c>
      <c r="F65" s="45"/>
      <c r="G65" s="45"/>
      <c r="H65" s="45"/>
      <c r="I65" s="46" t="str">
        <f t="shared" si="11"/>
        <v/>
      </c>
      <c r="J65" s="46" t="str">
        <f t="shared" si="12"/>
        <v/>
      </c>
      <c r="K65" s="47" t="str">
        <f t="shared" si="0"/>
        <v/>
      </c>
      <c r="L65" s="47" t="str">
        <f t="shared" si="1"/>
        <v/>
      </c>
      <c r="M65" s="48">
        <f t="shared" si="13"/>
        <v>0</v>
      </c>
      <c r="N65" s="46" t="str">
        <f t="shared" si="2"/>
        <v/>
      </c>
      <c r="O65" s="47" t="str">
        <f t="shared" si="3"/>
        <v/>
      </c>
      <c r="P65" s="47" t="str">
        <f t="shared" si="4"/>
        <v/>
      </c>
      <c r="Q65" s="48">
        <f t="shared" si="14"/>
        <v>0</v>
      </c>
      <c r="R65" s="2"/>
      <c r="AH65" s="57" t="str">
        <f>IF(G65&gt;1,IF($E$10&gt;0,100-(#REF!/(1+(AL65/#REF!)^#REF!)^#REF!+#REF!/(AL65-1))*100,100-(AL65*D$5+D$6)*100),"")</f>
        <v/>
      </c>
      <c r="AI65" s="21" t="str">
        <f t="shared" si="5"/>
        <v/>
      </c>
      <c r="AJ65" s="21" t="str">
        <f t="shared" si="6"/>
        <v/>
      </c>
      <c r="AK65" s="48">
        <f t="shared" si="7"/>
        <v>0</v>
      </c>
      <c r="AL65" s="58" t="str">
        <f t="shared" si="8"/>
        <v/>
      </c>
      <c r="AM65" s="59" t="str">
        <f t="shared" si="9"/>
        <v/>
      </c>
      <c r="AN65" s="59" t="str">
        <f t="shared" si="10"/>
        <v/>
      </c>
      <c r="AO65" s="60"/>
    </row>
    <row r="66" spans="3:41" x14ac:dyDescent="0.25">
      <c r="C66" s="82"/>
      <c r="D66" s="45"/>
      <c r="E66" s="83" t="str">
        <f t="shared" si="18"/>
        <v/>
      </c>
      <c r="F66" s="45"/>
      <c r="G66" s="45"/>
      <c r="H66" s="45"/>
      <c r="I66" s="46" t="str">
        <f t="shared" si="11"/>
        <v/>
      </c>
      <c r="J66" s="46" t="str">
        <f t="shared" si="12"/>
        <v/>
      </c>
      <c r="K66" s="47" t="str">
        <f t="shared" si="0"/>
        <v/>
      </c>
      <c r="L66" s="47" t="str">
        <f t="shared" si="1"/>
        <v/>
      </c>
      <c r="M66" s="48">
        <f t="shared" si="13"/>
        <v>0</v>
      </c>
      <c r="N66" s="46" t="str">
        <f t="shared" si="2"/>
        <v/>
      </c>
      <c r="O66" s="47" t="str">
        <f t="shared" si="3"/>
        <v/>
      </c>
      <c r="P66" s="47" t="str">
        <f t="shared" si="4"/>
        <v/>
      </c>
      <c r="Q66" s="48">
        <f t="shared" si="14"/>
        <v>0</v>
      </c>
      <c r="R66" s="2"/>
      <c r="AH66" s="57" t="str">
        <f>IF(G66&gt;1,IF($E$10&gt;0,100-(#REF!/(1+(AL66/#REF!)^#REF!)^#REF!+#REF!/(AL66-1))*100,100-(AL66*D$5+D$6)*100),"")</f>
        <v/>
      </c>
      <c r="AI66" s="21" t="str">
        <f t="shared" si="5"/>
        <v/>
      </c>
      <c r="AJ66" s="21" t="str">
        <f t="shared" si="6"/>
        <v/>
      </c>
      <c r="AK66" s="48">
        <f t="shared" si="7"/>
        <v>0</v>
      </c>
      <c r="AL66" s="58" t="str">
        <f t="shared" si="8"/>
        <v/>
      </c>
      <c r="AM66" s="59" t="str">
        <f t="shared" si="9"/>
        <v/>
      </c>
      <c r="AN66" s="59" t="str">
        <f t="shared" si="10"/>
        <v/>
      </c>
      <c r="AO66" s="60"/>
    </row>
    <row r="67" spans="3:41" x14ac:dyDescent="0.25">
      <c r="C67" s="82"/>
      <c r="D67" s="45"/>
      <c r="E67" s="83" t="str">
        <f t="shared" si="18"/>
        <v/>
      </c>
      <c r="F67" s="45"/>
      <c r="G67" s="45"/>
      <c r="H67" s="45"/>
      <c r="I67" s="46" t="str">
        <f t="shared" si="11"/>
        <v/>
      </c>
      <c r="J67" s="46" t="str">
        <f t="shared" si="12"/>
        <v/>
      </c>
      <c r="K67" s="47" t="str">
        <f t="shared" si="0"/>
        <v/>
      </c>
      <c r="L67" s="47" t="str">
        <f t="shared" si="1"/>
        <v/>
      </c>
      <c r="M67" s="48">
        <f t="shared" si="13"/>
        <v>0</v>
      </c>
      <c r="N67" s="46" t="str">
        <f t="shared" si="2"/>
        <v/>
      </c>
      <c r="O67" s="47" t="str">
        <f t="shared" si="3"/>
        <v/>
      </c>
      <c r="P67" s="47" t="str">
        <f t="shared" si="4"/>
        <v/>
      </c>
      <c r="Q67" s="48">
        <f t="shared" si="14"/>
        <v>0</v>
      </c>
      <c r="R67" s="2"/>
      <c r="AH67" s="57" t="str">
        <f>IF(G67&gt;1,IF($E$10&gt;0,100-(#REF!/(1+(AL67/#REF!)^#REF!)^#REF!+#REF!/(AL67-1))*100,100-(AL67*D$5+D$6)*100),"")</f>
        <v/>
      </c>
      <c r="AI67" s="21" t="str">
        <f t="shared" si="5"/>
        <v/>
      </c>
      <c r="AJ67" s="21" t="str">
        <f t="shared" si="6"/>
        <v/>
      </c>
      <c r="AK67" s="48">
        <f t="shared" si="7"/>
        <v>0</v>
      </c>
      <c r="AL67" s="58" t="str">
        <f t="shared" si="8"/>
        <v/>
      </c>
      <c r="AM67" s="59" t="str">
        <f t="shared" si="9"/>
        <v/>
      </c>
      <c r="AN67" s="59" t="str">
        <f t="shared" si="10"/>
        <v/>
      </c>
      <c r="AO67" s="60"/>
    </row>
    <row r="68" spans="3:41" x14ac:dyDescent="0.25">
      <c r="C68" s="82"/>
      <c r="D68" s="45"/>
      <c r="E68" s="83" t="str">
        <f t="shared" si="18"/>
        <v/>
      </c>
      <c r="F68" s="45"/>
      <c r="G68" s="45"/>
      <c r="H68" s="45"/>
      <c r="I68" s="46" t="str">
        <f t="shared" si="11"/>
        <v/>
      </c>
      <c r="J68" s="46" t="str">
        <f t="shared" si="12"/>
        <v/>
      </c>
      <c r="K68" s="47" t="str">
        <f t="shared" si="0"/>
        <v/>
      </c>
      <c r="L68" s="47" t="str">
        <f t="shared" si="1"/>
        <v/>
      </c>
      <c r="M68" s="48">
        <f t="shared" si="13"/>
        <v>0</v>
      </c>
      <c r="N68" s="46" t="str">
        <f t="shared" si="2"/>
        <v/>
      </c>
      <c r="O68" s="47" t="str">
        <f t="shared" si="3"/>
        <v/>
      </c>
      <c r="P68" s="47" t="str">
        <f t="shared" si="4"/>
        <v/>
      </c>
      <c r="Q68" s="48">
        <f t="shared" si="14"/>
        <v>0</v>
      </c>
      <c r="R68" s="2"/>
      <c r="AH68" s="57" t="str">
        <f>IF(G68&gt;1,IF($E$10&gt;0,100-(#REF!/(1+(AL68/#REF!)^#REF!)^#REF!+#REF!/(AL68-1))*100,100-(AL68*D$5+D$6)*100),"")</f>
        <v/>
      </c>
      <c r="AI68" s="21" t="str">
        <f t="shared" si="5"/>
        <v/>
      </c>
      <c r="AJ68" s="21" t="str">
        <f t="shared" si="6"/>
        <v/>
      </c>
      <c r="AK68" s="48">
        <f t="shared" si="7"/>
        <v>0</v>
      </c>
      <c r="AL68" s="58" t="str">
        <f t="shared" si="8"/>
        <v/>
      </c>
      <c r="AM68" s="59" t="str">
        <f t="shared" si="9"/>
        <v/>
      </c>
      <c r="AN68" s="59" t="str">
        <f t="shared" si="10"/>
        <v/>
      </c>
      <c r="AO68" s="60"/>
    </row>
    <row r="69" spans="3:41" x14ac:dyDescent="0.25">
      <c r="C69" s="82"/>
      <c r="D69" s="45"/>
      <c r="E69" s="83" t="str">
        <f t="shared" si="18"/>
        <v/>
      </c>
      <c r="F69" s="45"/>
      <c r="G69" s="45"/>
      <c r="H69" s="45"/>
      <c r="I69" s="46" t="str">
        <f t="shared" si="11"/>
        <v/>
      </c>
      <c r="J69" s="46" t="str">
        <f t="shared" si="12"/>
        <v/>
      </c>
      <c r="K69" s="47" t="str">
        <f t="shared" si="0"/>
        <v/>
      </c>
      <c r="L69" s="47" t="str">
        <f t="shared" si="1"/>
        <v/>
      </c>
      <c r="M69" s="48">
        <f t="shared" si="13"/>
        <v>0</v>
      </c>
      <c r="N69" s="46" t="str">
        <f t="shared" si="2"/>
        <v/>
      </c>
      <c r="O69" s="47" t="str">
        <f t="shared" si="3"/>
        <v/>
      </c>
      <c r="P69" s="47" t="str">
        <f t="shared" si="4"/>
        <v/>
      </c>
      <c r="Q69" s="48">
        <f t="shared" si="14"/>
        <v>0</v>
      </c>
      <c r="R69" s="2"/>
      <c r="AH69" s="57" t="str">
        <f>IF(G69&gt;1,IF($E$10&gt;0,100-(#REF!/(1+(AL69/#REF!)^#REF!)^#REF!+#REF!/(AL69-1))*100,100-(AL69*D$5+D$6)*100),"")</f>
        <v/>
      </c>
      <c r="AI69" s="21" t="str">
        <f t="shared" si="5"/>
        <v/>
      </c>
      <c r="AJ69" s="21" t="str">
        <f t="shared" si="6"/>
        <v/>
      </c>
      <c r="AK69" s="48">
        <f t="shared" si="7"/>
        <v>0</v>
      </c>
      <c r="AL69" s="58" t="str">
        <f t="shared" si="8"/>
        <v/>
      </c>
      <c r="AM69" s="59" t="str">
        <f t="shared" si="9"/>
        <v/>
      </c>
      <c r="AN69" s="59" t="str">
        <f t="shared" si="10"/>
        <v/>
      </c>
      <c r="AO69" s="60"/>
    </row>
    <row r="70" spans="3:41" x14ac:dyDescent="0.25">
      <c r="C70" s="82"/>
      <c r="D70" s="45"/>
      <c r="E70" s="83" t="str">
        <f t="shared" si="18"/>
        <v/>
      </c>
      <c r="F70" s="45"/>
      <c r="G70" s="45"/>
      <c r="H70" s="45"/>
      <c r="I70" s="46" t="str">
        <f t="shared" si="11"/>
        <v/>
      </c>
      <c r="J70" s="46" t="str">
        <f t="shared" si="12"/>
        <v/>
      </c>
      <c r="K70" s="47" t="str">
        <f t="shared" si="0"/>
        <v/>
      </c>
      <c r="L70" s="47" t="str">
        <f t="shared" si="1"/>
        <v/>
      </c>
      <c r="M70" s="48">
        <f t="shared" si="13"/>
        <v>0</v>
      </c>
      <c r="N70" s="46" t="str">
        <f t="shared" si="2"/>
        <v/>
      </c>
      <c r="O70" s="47" t="str">
        <f t="shared" si="3"/>
        <v/>
      </c>
      <c r="P70" s="47" t="str">
        <f t="shared" si="4"/>
        <v/>
      </c>
      <c r="Q70" s="48">
        <f t="shared" si="14"/>
        <v>0</v>
      </c>
      <c r="R70" s="2"/>
      <c r="AH70" s="57" t="str">
        <f>IF(G70&gt;1,IF($E$10&gt;0,100-(#REF!/(1+(AL70/#REF!)^#REF!)^#REF!+#REF!/(AL70-1))*100,100-(AL70*D$5+D$6)*100),"")</f>
        <v/>
      </c>
      <c r="AI70" s="21" t="str">
        <f t="shared" si="5"/>
        <v/>
      </c>
      <c r="AJ70" s="21" t="str">
        <f t="shared" si="6"/>
        <v/>
      </c>
      <c r="AK70" s="48">
        <f t="shared" si="7"/>
        <v>0</v>
      </c>
      <c r="AL70" s="58" t="str">
        <f t="shared" si="8"/>
        <v/>
      </c>
      <c r="AM70" s="59" t="str">
        <f t="shared" si="9"/>
        <v/>
      </c>
      <c r="AN70" s="59" t="str">
        <f t="shared" si="10"/>
        <v/>
      </c>
      <c r="AO70" s="60"/>
    </row>
    <row r="71" spans="3:41" x14ac:dyDescent="0.25">
      <c r="C71" s="82"/>
      <c r="D71" s="45"/>
      <c r="E71" s="83" t="str">
        <f t="shared" si="18"/>
        <v/>
      </c>
      <c r="F71" s="45"/>
      <c r="G71" s="45"/>
      <c r="H71" s="45"/>
      <c r="I71" s="46" t="str">
        <f t="shared" si="11"/>
        <v/>
      </c>
      <c r="J71" s="46" t="str">
        <f t="shared" si="12"/>
        <v/>
      </c>
      <c r="K71" s="47" t="str">
        <f t="shared" ref="K71:K134" si="19">IF(G71&gt;1,I71-J71,"")</f>
        <v/>
      </c>
      <c r="L71" s="47" t="str">
        <f t="shared" ref="L71:L134" si="20">IF(G71&gt;1,ABS(K71),"")</f>
        <v/>
      </c>
      <c r="M71" s="48">
        <f t="shared" si="13"/>
        <v>0</v>
      </c>
      <c r="N71" s="46" t="str">
        <f t="shared" ref="N71:N134" si="21">IF(G71&gt;1,J71+$K$5,"")</f>
        <v/>
      </c>
      <c r="O71" s="47" t="str">
        <f t="shared" ref="O71:O134" si="22">IF(G71&gt;1,I71-N71,"")</f>
        <v/>
      </c>
      <c r="P71" s="47" t="str">
        <f t="shared" ref="P71:P134" si="23">IF(G71&gt;1,ABS(O71),"")</f>
        <v/>
      </c>
      <c r="Q71" s="48">
        <f t="shared" si="14"/>
        <v>0</v>
      </c>
      <c r="R71" s="2"/>
      <c r="AH71" s="57" t="str">
        <f>IF(G71&gt;1,IF($E$10&gt;0,100-(#REF!/(1+(AL71/#REF!)^#REF!)^#REF!+#REF!/(AL71-1))*100,100-(AL71*D$5+D$6)*100),"")</f>
        <v/>
      </c>
      <c r="AI71" s="21" t="str">
        <f t="shared" ref="AI71:AI134" si="24">IF(G71&gt;1,I71-AH71,"")</f>
        <v/>
      </c>
      <c r="AJ71" s="21" t="str">
        <f t="shared" ref="AJ71:AJ134" si="25">IF(G71&gt;1,ABS(AI71),"")</f>
        <v/>
      </c>
      <c r="AK71" s="48">
        <f t="shared" ref="AK71:AK134" si="26">IF($G71&gt;1.2,IF(AJ71&gt;1.2,1,0),0)</f>
        <v>0</v>
      </c>
      <c r="AL71" s="58" t="str">
        <f t="shared" ref="AL71:AL134" si="27">IF(G71&gt;0,G71+AN71,"")</f>
        <v/>
      </c>
      <c r="AM71" s="59" t="str">
        <f t="shared" ref="AM71:AM134" si="28">IF(G71&gt;0,$AM$5,"")</f>
        <v/>
      </c>
      <c r="AN71" s="59" t="str">
        <f t="shared" ref="AN71:AN134" si="29">IF(G71&gt;0,$AN$5,"")</f>
        <v/>
      </c>
      <c r="AO71" s="60"/>
    </row>
    <row r="72" spans="3:41" x14ac:dyDescent="0.25">
      <c r="C72" s="82"/>
      <c r="D72" s="45"/>
      <c r="E72" s="83" t="str">
        <f t="shared" si="18"/>
        <v/>
      </c>
      <c r="F72" s="45"/>
      <c r="G72" s="45"/>
      <c r="H72" s="45"/>
      <c r="I72" s="46" t="str">
        <f t="shared" ref="I72:I135" si="30">IF(G72&gt;1,100-H72,"")</f>
        <v/>
      </c>
      <c r="J72" s="46" t="str">
        <f t="shared" ref="J72:J135" si="31">IF(G72&gt;1,100-(G72*D$5+D$6),"")</f>
        <v/>
      </c>
      <c r="K72" s="47" t="str">
        <f t="shared" si="19"/>
        <v/>
      </c>
      <c r="L72" s="47" t="str">
        <f t="shared" si="20"/>
        <v/>
      </c>
      <c r="M72" s="48">
        <f t="shared" ref="M72:M135" si="32">IF($G72&gt;1.2,IF(L72&gt;1.2,1,0),0)</f>
        <v>0</v>
      </c>
      <c r="N72" s="46" t="str">
        <f t="shared" si="21"/>
        <v/>
      </c>
      <c r="O72" s="47" t="str">
        <f t="shared" si="22"/>
        <v/>
      </c>
      <c r="P72" s="47" t="str">
        <f t="shared" si="23"/>
        <v/>
      </c>
      <c r="Q72" s="48">
        <f t="shared" ref="Q72:Q135" si="33">IF($G72&gt;1.2,IF(P72&gt;1.2,1,0),0)</f>
        <v>0</v>
      </c>
      <c r="R72" s="2"/>
      <c r="AH72" s="57" t="str">
        <f>IF(G72&gt;1,IF($E$10&gt;0,100-(#REF!/(1+(AL72/#REF!)^#REF!)^#REF!+#REF!/(AL72-1))*100,100-(AL72*D$5+D$6)*100),"")</f>
        <v/>
      </c>
      <c r="AI72" s="21" t="str">
        <f t="shared" si="24"/>
        <v/>
      </c>
      <c r="AJ72" s="21" t="str">
        <f t="shared" si="25"/>
        <v/>
      </c>
      <c r="AK72" s="48">
        <f t="shared" si="26"/>
        <v>0</v>
      </c>
      <c r="AL72" s="58" t="str">
        <f t="shared" si="27"/>
        <v/>
      </c>
      <c r="AM72" s="59" t="str">
        <f t="shared" si="28"/>
        <v/>
      </c>
      <c r="AN72" s="59" t="str">
        <f t="shared" si="29"/>
        <v/>
      </c>
      <c r="AO72" s="60"/>
    </row>
    <row r="73" spans="3:41" x14ac:dyDescent="0.25">
      <c r="C73" s="82"/>
      <c r="D73" s="45"/>
      <c r="E73" s="83" t="str">
        <f t="shared" si="18"/>
        <v/>
      </c>
      <c r="F73" s="45"/>
      <c r="G73" s="45"/>
      <c r="H73" s="45"/>
      <c r="I73" s="46" t="str">
        <f t="shared" si="30"/>
        <v/>
      </c>
      <c r="J73" s="46" t="str">
        <f t="shared" si="31"/>
        <v/>
      </c>
      <c r="K73" s="47" t="str">
        <f t="shared" si="19"/>
        <v/>
      </c>
      <c r="L73" s="47" t="str">
        <f t="shared" si="20"/>
        <v/>
      </c>
      <c r="M73" s="48">
        <f t="shared" si="32"/>
        <v>0</v>
      </c>
      <c r="N73" s="46" t="str">
        <f t="shared" si="21"/>
        <v/>
      </c>
      <c r="O73" s="47" t="str">
        <f t="shared" si="22"/>
        <v/>
      </c>
      <c r="P73" s="47" t="str">
        <f t="shared" si="23"/>
        <v/>
      </c>
      <c r="Q73" s="48">
        <f t="shared" si="33"/>
        <v>0</v>
      </c>
      <c r="R73" s="2"/>
      <c r="AH73" s="57" t="str">
        <f>IF(G73&gt;1,IF($E$10&gt;0,100-(#REF!/(1+(AL73/#REF!)^#REF!)^#REF!+#REF!/(AL73-1))*100,100-(AL73*D$5+D$6)*100),"")</f>
        <v/>
      </c>
      <c r="AI73" s="21" t="str">
        <f t="shared" si="24"/>
        <v/>
      </c>
      <c r="AJ73" s="21" t="str">
        <f t="shared" si="25"/>
        <v/>
      </c>
      <c r="AK73" s="48">
        <f t="shared" si="26"/>
        <v>0</v>
      </c>
      <c r="AL73" s="58" t="str">
        <f t="shared" si="27"/>
        <v/>
      </c>
      <c r="AM73" s="59" t="str">
        <f t="shared" si="28"/>
        <v/>
      </c>
      <c r="AN73" s="59" t="str">
        <f t="shared" si="29"/>
        <v/>
      </c>
      <c r="AO73" s="60"/>
    </row>
    <row r="74" spans="3:41" x14ac:dyDescent="0.25">
      <c r="C74" s="82"/>
      <c r="D74" s="45"/>
      <c r="E74" s="83" t="str">
        <f t="shared" si="18"/>
        <v/>
      </c>
      <c r="F74" s="45"/>
      <c r="G74" s="45"/>
      <c r="H74" s="45"/>
      <c r="I74" s="46" t="str">
        <f t="shared" si="30"/>
        <v/>
      </c>
      <c r="J74" s="46" t="str">
        <f t="shared" si="31"/>
        <v/>
      </c>
      <c r="K74" s="47" t="str">
        <f t="shared" si="19"/>
        <v/>
      </c>
      <c r="L74" s="47" t="str">
        <f t="shared" si="20"/>
        <v/>
      </c>
      <c r="M74" s="48">
        <f t="shared" si="32"/>
        <v>0</v>
      </c>
      <c r="N74" s="46" t="str">
        <f t="shared" si="21"/>
        <v/>
      </c>
      <c r="O74" s="47" t="str">
        <f t="shared" si="22"/>
        <v/>
      </c>
      <c r="P74" s="47" t="str">
        <f t="shared" si="23"/>
        <v/>
      </c>
      <c r="Q74" s="48">
        <f t="shared" si="33"/>
        <v>0</v>
      </c>
      <c r="R74" s="2"/>
      <c r="AH74" s="57" t="str">
        <f>IF(G74&gt;1,IF($E$10&gt;0,100-(#REF!/(1+(AL74/#REF!)^#REF!)^#REF!+#REF!/(AL74-1))*100,100-(AL74*D$5+D$6)*100),"")</f>
        <v/>
      </c>
      <c r="AI74" s="21" t="str">
        <f t="shared" si="24"/>
        <v/>
      </c>
      <c r="AJ74" s="21" t="str">
        <f t="shared" si="25"/>
        <v/>
      </c>
      <c r="AK74" s="48">
        <f t="shared" si="26"/>
        <v>0</v>
      </c>
      <c r="AL74" s="58" t="str">
        <f t="shared" si="27"/>
        <v/>
      </c>
      <c r="AM74" s="59" t="str">
        <f t="shared" si="28"/>
        <v/>
      </c>
      <c r="AN74" s="59" t="str">
        <f t="shared" si="29"/>
        <v/>
      </c>
      <c r="AO74" s="60"/>
    </row>
    <row r="75" spans="3:41" x14ac:dyDescent="0.25">
      <c r="C75" s="82"/>
      <c r="D75" s="45"/>
      <c r="E75" s="83" t="str">
        <f t="shared" si="18"/>
        <v/>
      </c>
      <c r="F75" s="45"/>
      <c r="G75" s="45"/>
      <c r="H75" s="45"/>
      <c r="I75" s="46" t="str">
        <f t="shared" si="30"/>
        <v/>
      </c>
      <c r="J75" s="46" t="str">
        <f t="shared" si="31"/>
        <v/>
      </c>
      <c r="K75" s="47" t="str">
        <f t="shared" si="19"/>
        <v/>
      </c>
      <c r="L75" s="47" t="str">
        <f t="shared" si="20"/>
        <v/>
      </c>
      <c r="M75" s="48">
        <f t="shared" si="32"/>
        <v>0</v>
      </c>
      <c r="N75" s="46" t="str">
        <f t="shared" si="21"/>
        <v/>
      </c>
      <c r="O75" s="47" t="str">
        <f t="shared" si="22"/>
        <v/>
      </c>
      <c r="P75" s="47" t="str">
        <f t="shared" si="23"/>
        <v/>
      </c>
      <c r="Q75" s="48">
        <f t="shared" si="33"/>
        <v>0</v>
      </c>
      <c r="R75" s="2"/>
      <c r="AH75" s="57" t="str">
        <f>IF(G75&gt;1,IF($E$10&gt;0,100-(#REF!/(1+(AL75/#REF!)^#REF!)^#REF!+#REF!/(AL75-1))*100,100-(AL75*D$5+D$6)*100),"")</f>
        <v/>
      </c>
      <c r="AI75" s="21" t="str">
        <f t="shared" si="24"/>
        <v/>
      </c>
      <c r="AJ75" s="21" t="str">
        <f t="shared" si="25"/>
        <v/>
      </c>
      <c r="AK75" s="48">
        <f t="shared" si="26"/>
        <v>0</v>
      </c>
      <c r="AL75" s="58" t="str">
        <f t="shared" si="27"/>
        <v/>
      </c>
      <c r="AM75" s="59" t="str">
        <f t="shared" si="28"/>
        <v/>
      </c>
      <c r="AN75" s="59" t="str">
        <f t="shared" si="29"/>
        <v/>
      </c>
      <c r="AO75" s="60"/>
    </row>
    <row r="76" spans="3:41" x14ac:dyDescent="0.25">
      <c r="C76" s="82"/>
      <c r="D76" s="45"/>
      <c r="E76" s="83" t="str">
        <f t="shared" si="18"/>
        <v/>
      </c>
      <c r="F76" s="45"/>
      <c r="G76" s="45"/>
      <c r="H76" s="45"/>
      <c r="I76" s="46" t="str">
        <f t="shared" si="30"/>
        <v/>
      </c>
      <c r="J76" s="46" t="str">
        <f t="shared" si="31"/>
        <v/>
      </c>
      <c r="K76" s="47" t="str">
        <f t="shared" si="19"/>
        <v/>
      </c>
      <c r="L76" s="47" t="str">
        <f t="shared" si="20"/>
        <v/>
      </c>
      <c r="M76" s="48">
        <f t="shared" si="32"/>
        <v>0</v>
      </c>
      <c r="N76" s="46" t="str">
        <f t="shared" si="21"/>
        <v/>
      </c>
      <c r="O76" s="47" t="str">
        <f t="shared" si="22"/>
        <v/>
      </c>
      <c r="P76" s="47" t="str">
        <f t="shared" si="23"/>
        <v/>
      </c>
      <c r="Q76" s="48">
        <f t="shared" si="33"/>
        <v>0</v>
      </c>
      <c r="R76" s="2"/>
      <c r="AH76" s="57" t="str">
        <f>IF(G76&gt;1,IF($E$10&gt;0,100-(#REF!/(1+(AL76/#REF!)^#REF!)^#REF!+#REF!/(AL76-1))*100,100-(AL76*D$5+D$6)*100),"")</f>
        <v/>
      </c>
      <c r="AI76" s="21" t="str">
        <f t="shared" si="24"/>
        <v/>
      </c>
      <c r="AJ76" s="21" t="str">
        <f t="shared" si="25"/>
        <v/>
      </c>
      <c r="AK76" s="48">
        <f t="shared" si="26"/>
        <v>0</v>
      </c>
      <c r="AL76" s="58" t="str">
        <f t="shared" si="27"/>
        <v/>
      </c>
      <c r="AM76" s="59" t="str">
        <f t="shared" si="28"/>
        <v/>
      </c>
      <c r="AN76" s="59" t="str">
        <f t="shared" si="29"/>
        <v/>
      </c>
      <c r="AO76" s="60"/>
    </row>
    <row r="77" spans="3:41" x14ac:dyDescent="0.25">
      <c r="C77" s="82"/>
      <c r="D77" s="45"/>
      <c r="E77" s="83" t="str">
        <f t="shared" si="18"/>
        <v/>
      </c>
      <c r="F77" s="45"/>
      <c r="G77" s="45"/>
      <c r="H77" s="45"/>
      <c r="I77" s="46" t="str">
        <f t="shared" si="30"/>
        <v/>
      </c>
      <c r="J77" s="46" t="str">
        <f t="shared" si="31"/>
        <v/>
      </c>
      <c r="K77" s="47" t="str">
        <f t="shared" si="19"/>
        <v/>
      </c>
      <c r="L77" s="47" t="str">
        <f t="shared" si="20"/>
        <v/>
      </c>
      <c r="M77" s="48">
        <f t="shared" si="32"/>
        <v>0</v>
      </c>
      <c r="N77" s="46" t="str">
        <f t="shared" si="21"/>
        <v/>
      </c>
      <c r="O77" s="47" t="str">
        <f t="shared" si="22"/>
        <v/>
      </c>
      <c r="P77" s="47" t="str">
        <f t="shared" si="23"/>
        <v/>
      </c>
      <c r="Q77" s="48">
        <f t="shared" si="33"/>
        <v>0</v>
      </c>
      <c r="R77" s="2"/>
      <c r="AH77" s="57" t="str">
        <f>IF(G77&gt;1,IF($E$10&gt;0,100-(#REF!/(1+(AL77/#REF!)^#REF!)^#REF!+#REF!/(AL77-1))*100,100-(AL77*D$5+D$6)*100),"")</f>
        <v/>
      </c>
      <c r="AI77" s="21" t="str">
        <f t="shared" si="24"/>
        <v/>
      </c>
      <c r="AJ77" s="21" t="str">
        <f t="shared" si="25"/>
        <v/>
      </c>
      <c r="AK77" s="48">
        <f t="shared" si="26"/>
        <v>0</v>
      </c>
      <c r="AL77" s="58" t="str">
        <f t="shared" si="27"/>
        <v/>
      </c>
      <c r="AM77" s="59" t="str">
        <f t="shared" si="28"/>
        <v/>
      </c>
      <c r="AN77" s="59" t="str">
        <f t="shared" si="29"/>
        <v/>
      </c>
      <c r="AO77" s="60"/>
    </row>
    <row r="78" spans="3:41" x14ac:dyDescent="0.25">
      <c r="C78" s="82"/>
      <c r="D78" s="45"/>
      <c r="E78" s="83" t="str">
        <f t="shared" si="18"/>
        <v/>
      </c>
      <c r="F78" s="45"/>
      <c r="G78" s="45"/>
      <c r="H78" s="45"/>
      <c r="I78" s="46" t="str">
        <f t="shared" si="30"/>
        <v/>
      </c>
      <c r="J78" s="46" t="str">
        <f t="shared" si="31"/>
        <v/>
      </c>
      <c r="K78" s="47" t="str">
        <f t="shared" si="19"/>
        <v/>
      </c>
      <c r="L78" s="47" t="str">
        <f t="shared" si="20"/>
        <v/>
      </c>
      <c r="M78" s="48">
        <f t="shared" si="32"/>
        <v>0</v>
      </c>
      <c r="N78" s="46" t="str">
        <f t="shared" si="21"/>
        <v/>
      </c>
      <c r="O78" s="47" t="str">
        <f t="shared" si="22"/>
        <v/>
      </c>
      <c r="P78" s="47" t="str">
        <f t="shared" si="23"/>
        <v/>
      </c>
      <c r="Q78" s="48">
        <f t="shared" si="33"/>
        <v>0</v>
      </c>
      <c r="R78" s="2"/>
      <c r="AH78" s="57" t="str">
        <f>IF(G78&gt;1,IF($E$10&gt;0,100-(#REF!/(1+(AL78/#REF!)^#REF!)^#REF!+#REF!/(AL78-1))*100,100-(AL78*D$5+D$6)*100),"")</f>
        <v/>
      </c>
      <c r="AI78" s="21" t="str">
        <f t="shared" si="24"/>
        <v/>
      </c>
      <c r="AJ78" s="21" t="str">
        <f t="shared" si="25"/>
        <v/>
      </c>
      <c r="AK78" s="48">
        <f t="shared" si="26"/>
        <v>0</v>
      </c>
      <c r="AL78" s="58" t="str">
        <f t="shared" si="27"/>
        <v/>
      </c>
      <c r="AM78" s="59" t="str">
        <f t="shared" si="28"/>
        <v/>
      </c>
      <c r="AN78" s="59" t="str">
        <f t="shared" si="29"/>
        <v/>
      </c>
      <c r="AO78" s="60"/>
    </row>
    <row r="79" spans="3:41" x14ac:dyDescent="0.25">
      <c r="C79" s="82"/>
      <c r="D79" s="45"/>
      <c r="E79" s="83" t="str">
        <f t="shared" si="18"/>
        <v/>
      </c>
      <c r="F79" s="45"/>
      <c r="G79" s="45"/>
      <c r="H79" s="45"/>
      <c r="I79" s="46" t="str">
        <f t="shared" si="30"/>
        <v/>
      </c>
      <c r="J79" s="46" t="str">
        <f t="shared" si="31"/>
        <v/>
      </c>
      <c r="K79" s="47" t="str">
        <f t="shared" si="19"/>
        <v/>
      </c>
      <c r="L79" s="47" t="str">
        <f t="shared" si="20"/>
        <v/>
      </c>
      <c r="M79" s="48">
        <f t="shared" si="32"/>
        <v>0</v>
      </c>
      <c r="N79" s="46" t="str">
        <f t="shared" si="21"/>
        <v/>
      </c>
      <c r="O79" s="47" t="str">
        <f t="shared" si="22"/>
        <v/>
      </c>
      <c r="P79" s="47" t="str">
        <f t="shared" si="23"/>
        <v/>
      </c>
      <c r="Q79" s="48">
        <f t="shared" si="33"/>
        <v>0</v>
      </c>
      <c r="R79" s="2"/>
      <c r="AH79" s="57" t="str">
        <f>IF(G79&gt;1,IF($E$10&gt;0,100-(#REF!/(1+(AL79/#REF!)^#REF!)^#REF!+#REF!/(AL79-1))*100,100-(AL79*D$5+D$6)*100),"")</f>
        <v/>
      </c>
      <c r="AI79" s="21" t="str">
        <f t="shared" si="24"/>
        <v/>
      </c>
      <c r="AJ79" s="21" t="str">
        <f t="shared" si="25"/>
        <v/>
      </c>
      <c r="AK79" s="48">
        <f t="shared" si="26"/>
        <v>0</v>
      </c>
      <c r="AL79" s="58" t="str">
        <f t="shared" si="27"/>
        <v/>
      </c>
      <c r="AM79" s="59" t="str">
        <f t="shared" si="28"/>
        <v/>
      </c>
      <c r="AN79" s="59" t="str">
        <f t="shared" si="29"/>
        <v/>
      </c>
      <c r="AO79" s="60"/>
    </row>
    <row r="80" spans="3:41" x14ac:dyDescent="0.25">
      <c r="C80" s="82"/>
      <c r="D80" s="45"/>
      <c r="E80" s="83" t="str">
        <f t="shared" si="18"/>
        <v/>
      </c>
      <c r="F80" s="45"/>
      <c r="G80" s="45"/>
      <c r="H80" s="45"/>
      <c r="I80" s="46" t="str">
        <f t="shared" si="30"/>
        <v/>
      </c>
      <c r="J80" s="46" t="str">
        <f t="shared" si="31"/>
        <v/>
      </c>
      <c r="K80" s="47" t="str">
        <f t="shared" si="19"/>
        <v/>
      </c>
      <c r="L80" s="47" t="str">
        <f t="shared" si="20"/>
        <v/>
      </c>
      <c r="M80" s="48">
        <f t="shared" si="32"/>
        <v>0</v>
      </c>
      <c r="N80" s="46" t="str">
        <f t="shared" si="21"/>
        <v/>
      </c>
      <c r="O80" s="47" t="str">
        <f t="shared" si="22"/>
        <v/>
      </c>
      <c r="P80" s="47" t="str">
        <f t="shared" si="23"/>
        <v/>
      </c>
      <c r="Q80" s="48">
        <f t="shared" si="33"/>
        <v>0</v>
      </c>
      <c r="R80" s="2"/>
      <c r="AH80" s="57" t="str">
        <f>IF(G80&gt;1,IF($E$10&gt;0,100-(#REF!/(1+(AL80/#REF!)^#REF!)^#REF!+#REF!/(AL80-1))*100,100-(AL80*D$5+D$6)*100),"")</f>
        <v/>
      </c>
      <c r="AI80" s="21" t="str">
        <f t="shared" si="24"/>
        <v/>
      </c>
      <c r="AJ80" s="21" t="str">
        <f t="shared" si="25"/>
        <v/>
      </c>
      <c r="AK80" s="48">
        <f t="shared" si="26"/>
        <v>0</v>
      </c>
      <c r="AL80" s="58" t="str">
        <f t="shared" si="27"/>
        <v/>
      </c>
      <c r="AM80" s="59" t="str">
        <f t="shared" si="28"/>
        <v/>
      </c>
      <c r="AN80" s="59" t="str">
        <f t="shared" si="29"/>
        <v/>
      </c>
      <c r="AO80" s="60"/>
    </row>
    <row r="81" spans="3:41" x14ac:dyDescent="0.25">
      <c r="C81" s="82"/>
      <c r="D81" s="45"/>
      <c r="E81" s="83" t="str">
        <f t="shared" si="18"/>
        <v/>
      </c>
      <c r="F81" s="45"/>
      <c r="G81" s="45"/>
      <c r="H81" s="45"/>
      <c r="I81" s="46" t="str">
        <f t="shared" si="30"/>
        <v/>
      </c>
      <c r="J81" s="46" t="str">
        <f t="shared" si="31"/>
        <v/>
      </c>
      <c r="K81" s="47" t="str">
        <f t="shared" si="19"/>
        <v/>
      </c>
      <c r="L81" s="47" t="str">
        <f t="shared" si="20"/>
        <v/>
      </c>
      <c r="M81" s="48">
        <f t="shared" si="32"/>
        <v>0</v>
      </c>
      <c r="N81" s="46" t="str">
        <f t="shared" si="21"/>
        <v/>
      </c>
      <c r="O81" s="47" t="str">
        <f t="shared" si="22"/>
        <v/>
      </c>
      <c r="P81" s="47" t="str">
        <f t="shared" si="23"/>
        <v/>
      </c>
      <c r="Q81" s="48">
        <f t="shared" si="33"/>
        <v>0</v>
      </c>
      <c r="R81" s="2"/>
      <c r="AH81" s="57" t="str">
        <f>IF(G81&gt;1,IF($E$10&gt;0,100-(#REF!/(1+(AL81/#REF!)^#REF!)^#REF!+#REF!/(AL81-1))*100,100-(AL81*D$5+D$6)*100),"")</f>
        <v/>
      </c>
      <c r="AI81" s="21" t="str">
        <f t="shared" si="24"/>
        <v/>
      </c>
      <c r="AJ81" s="21" t="str">
        <f t="shared" si="25"/>
        <v/>
      </c>
      <c r="AK81" s="48">
        <f t="shared" si="26"/>
        <v>0</v>
      </c>
      <c r="AL81" s="58" t="str">
        <f t="shared" si="27"/>
        <v/>
      </c>
      <c r="AM81" s="59" t="str">
        <f t="shared" si="28"/>
        <v/>
      </c>
      <c r="AN81" s="59" t="str">
        <f t="shared" si="29"/>
        <v/>
      </c>
      <c r="AO81" s="60"/>
    </row>
    <row r="82" spans="3:41" x14ac:dyDescent="0.25">
      <c r="C82" s="82"/>
      <c r="D82" s="45"/>
      <c r="E82" s="83" t="str">
        <f t="shared" si="18"/>
        <v/>
      </c>
      <c r="F82" s="45"/>
      <c r="G82" s="45"/>
      <c r="H82" s="45"/>
      <c r="I82" s="46" t="str">
        <f t="shared" si="30"/>
        <v/>
      </c>
      <c r="J82" s="46" t="str">
        <f t="shared" si="31"/>
        <v/>
      </c>
      <c r="K82" s="47" t="str">
        <f t="shared" si="19"/>
        <v/>
      </c>
      <c r="L82" s="47" t="str">
        <f t="shared" si="20"/>
        <v/>
      </c>
      <c r="M82" s="48">
        <f t="shared" si="32"/>
        <v>0</v>
      </c>
      <c r="N82" s="46" t="str">
        <f t="shared" si="21"/>
        <v/>
      </c>
      <c r="O82" s="47" t="str">
        <f t="shared" si="22"/>
        <v/>
      </c>
      <c r="P82" s="47" t="str">
        <f t="shared" si="23"/>
        <v/>
      </c>
      <c r="Q82" s="48">
        <f t="shared" si="33"/>
        <v>0</v>
      </c>
      <c r="R82" s="2"/>
      <c r="AH82" s="57" t="str">
        <f>IF(G82&gt;1,IF($E$10&gt;0,100-(#REF!/(1+(AL82/#REF!)^#REF!)^#REF!+#REF!/(AL82-1))*100,100-(AL82*D$5+D$6)*100),"")</f>
        <v/>
      </c>
      <c r="AI82" s="21" t="str">
        <f t="shared" si="24"/>
        <v/>
      </c>
      <c r="AJ82" s="21" t="str">
        <f t="shared" si="25"/>
        <v/>
      </c>
      <c r="AK82" s="48">
        <f t="shared" si="26"/>
        <v>0</v>
      </c>
      <c r="AL82" s="58" t="str">
        <f t="shared" si="27"/>
        <v/>
      </c>
      <c r="AM82" s="59" t="str">
        <f t="shared" si="28"/>
        <v/>
      </c>
      <c r="AN82" s="59" t="str">
        <f t="shared" si="29"/>
        <v/>
      </c>
      <c r="AO82" s="60"/>
    </row>
    <row r="83" spans="3:41" x14ac:dyDescent="0.25">
      <c r="C83" s="82"/>
      <c r="D83" s="45"/>
      <c r="E83" s="83" t="str">
        <f t="shared" si="18"/>
        <v/>
      </c>
      <c r="F83" s="45"/>
      <c r="G83" s="45"/>
      <c r="H83" s="45"/>
      <c r="I83" s="46" t="str">
        <f t="shared" si="30"/>
        <v/>
      </c>
      <c r="J83" s="46" t="str">
        <f t="shared" si="31"/>
        <v/>
      </c>
      <c r="K83" s="47" t="str">
        <f t="shared" si="19"/>
        <v/>
      </c>
      <c r="L83" s="47" t="str">
        <f t="shared" si="20"/>
        <v/>
      </c>
      <c r="M83" s="48">
        <f t="shared" si="32"/>
        <v>0</v>
      </c>
      <c r="N83" s="46" t="str">
        <f t="shared" si="21"/>
        <v/>
      </c>
      <c r="O83" s="47" t="str">
        <f t="shared" si="22"/>
        <v/>
      </c>
      <c r="P83" s="47" t="str">
        <f t="shared" si="23"/>
        <v/>
      </c>
      <c r="Q83" s="48">
        <f t="shared" si="33"/>
        <v>0</v>
      </c>
      <c r="R83" s="2"/>
      <c r="AH83" s="57" t="str">
        <f>IF(G83&gt;1,IF($E$10&gt;0,100-(#REF!/(1+(AL83/#REF!)^#REF!)^#REF!+#REF!/(AL83-1))*100,100-(AL83*D$5+D$6)*100),"")</f>
        <v/>
      </c>
      <c r="AI83" s="21" t="str">
        <f t="shared" si="24"/>
        <v/>
      </c>
      <c r="AJ83" s="21" t="str">
        <f t="shared" si="25"/>
        <v/>
      </c>
      <c r="AK83" s="48">
        <f t="shared" si="26"/>
        <v>0</v>
      </c>
      <c r="AL83" s="58" t="str">
        <f t="shared" si="27"/>
        <v/>
      </c>
      <c r="AM83" s="59" t="str">
        <f t="shared" si="28"/>
        <v/>
      </c>
      <c r="AN83" s="59" t="str">
        <f t="shared" si="29"/>
        <v/>
      </c>
      <c r="AO83" s="60"/>
    </row>
    <row r="84" spans="3:41" x14ac:dyDescent="0.25">
      <c r="C84" s="82"/>
      <c r="D84" s="45"/>
      <c r="E84" s="83" t="str">
        <f t="shared" si="18"/>
        <v/>
      </c>
      <c r="F84" s="45"/>
      <c r="G84" s="45"/>
      <c r="H84" s="45"/>
      <c r="I84" s="46" t="str">
        <f t="shared" si="30"/>
        <v/>
      </c>
      <c r="J84" s="46" t="str">
        <f t="shared" si="31"/>
        <v/>
      </c>
      <c r="K84" s="47" t="str">
        <f t="shared" si="19"/>
        <v/>
      </c>
      <c r="L84" s="47" t="str">
        <f t="shared" si="20"/>
        <v/>
      </c>
      <c r="M84" s="48">
        <f t="shared" si="32"/>
        <v>0</v>
      </c>
      <c r="N84" s="46" t="str">
        <f t="shared" si="21"/>
        <v/>
      </c>
      <c r="O84" s="47" t="str">
        <f t="shared" si="22"/>
        <v/>
      </c>
      <c r="P84" s="47" t="str">
        <f t="shared" si="23"/>
        <v/>
      </c>
      <c r="Q84" s="48">
        <f t="shared" si="33"/>
        <v>0</v>
      </c>
      <c r="R84" s="2"/>
      <c r="AH84" s="57" t="str">
        <f>IF(G84&gt;1,IF($E$10&gt;0,100-(#REF!/(1+(AL84/#REF!)^#REF!)^#REF!+#REF!/(AL84-1))*100,100-(AL84*D$5+D$6)*100),"")</f>
        <v/>
      </c>
      <c r="AI84" s="21" t="str">
        <f t="shared" si="24"/>
        <v/>
      </c>
      <c r="AJ84" s="21" t="str">
        <f t="shared" si="25"/>
        <v/>
      </c>
      <c r="AK84" s="48">
        <f t="shared" si="26"/>
        <v>0</v>
      </c>
      <c r="AL84" s="58" t="str">
        <f t="shared" si="27"/>
        <v/>
      </c>
      <c r="AM84" s="59" t="str">
        <f t="shared" si="28"/>
        <v/>
      </c>
      <c r="AN84" s="59" t="str">
        <f t="shared" si="29"/>
        <v/>
      </c>
      <c r="AO84" s="60"/>
    </row>
    <row r="85" spans="3:41" x14ac:dyDescent="0.25">
      <c r="C85" s="82"/>
      <c r="D85" s="45"/>
      <c r="E85" s="83" t="str">
        <f t="shared" si="18"/>
        <v/>
      </c>
      <c r="F85" s="45"/>
      <c r="G85" s="45"/>
      <c r="H85" s="45"/>
      <c r="I85" s="46" t="str">
        <f t="shared" si="30"/>
        <v/>
      </c>
      <c r="J85" s="46" t="str">
        <f t="shared" si="31"/>
        <v/>
      </c>
      <c r="K85" s="47" t="str">
        <f t="shared" si="19"/>
        <v/>
      </c>
      <c r="L85" s="47" t="str">
        <f t="shared" si="20"/>
        <v/>
      </c>
      <c r="M85" s="48">
        <f t="shared" si="32"/>
        <v>0</v>
      </c>
      <c r="N85" s="46" t="str">
        <f t="shared" si="21"/>
        <v/>
      </c>
      <c r="O85" s="47" t="str">
        <f t="shared" si="22"/>
        <v/>
      </c>
      <c r="P85" s="47" t="str">
        <f t="shared" si="23"/>
        <v/>
      </c>
      <c r="Q85" s="48">
        <f t="shared" si="33"/>
        <v>0</v>
      </c>
      <c r="R85" s="2"/>
      <c r="AH85" s="57" t="str">
        <f>IF(G85&gt;1,IF($E$10&gt;0,100-(#REF!/(1+(AL85/#REF!)^#REF!)^#REF!+#REF!/(AL85-1))*100,100-(AL85*D$5+D$6)*100),"")</f>
        <v/>
      </c>
      <c r="AI85" s="21" t="str">
        <f t="shared" si="24"/>
        <v/>
      </c>
      <c r="AJ85" s="21" t="str">
        <f t="shared" si="25"/>
        <v/>
      </c>
      <c r="AK85" s="48">
        <f t="shared" si="26"/>
        <v>0</v>
      </c>
      <c r="AL85" s="58" t="str">
        <f t="shared" si="27"/>
        <v/>
      </c>
      <c r="AM85" s="59" t="str">
        <f t="shared" si="28"/>
        <v/>
      </c>
      <c r="AN85" s="59" t="str">
        <f t="shared" si="29"/>
        <v/>
      </c>
      <c r="AO85" s="60"/>
    </row>
    <row r="86" spans="3:41" x14ac:dyDescent="0.25">
      <c r="C86" s="82"/>
      <c r="D86" s="45"/>
      <c r="E86" s="83" t="str">
        <f t="shared" si="18"/>
        <v/>
      </c>
      <c r="F86" s="45"/>
      <c r="G86" s="45"/>
      <c r="H86" s="45"/>
      <c r="I86" s="46" t="str">
        <f t="shared" si="30"/>
        <v/>
      </c>
      <c r="J86" s="46" t="str">
        <f t="shared" si="31"/>
        <v/>
      </c>
      <c r="K86" s="47" t="str">
        <f t="shared" si="19"/>
        <v/>
      </c>
      <c r="L86" s="47" t="str">
        <f t="shared" si="20"/>
        <v/>
      </c>
      <c r="M86" s="48">
        <f t="shared" si="32"/>
        <v>0</v>
      </c>
      <c r="N86" s="46" t="str">
        <f t="shared" si="21"/>
        <v/>
      </c>
      <c r="O86" s="47" t="str">
        <f t="shared" si="22"/>
        <v/>
      </c>
      <c r="P86" s="47" t="str">
        <f t="shared" si="23"/>
        <v/>
      </c>
      <c r="Q86" s="48">
        <f t="shared" si="33"/>
        <v>0</v>
      </c>
      <c r="R86" s="2"/>
      <c r="AH86" s="57" t="str">
        <f>IF(G86&gt;1,IF($E$10&gt;0,100-(#REF!/(1+(AL86/#REF!)^#REF!)^#REF!+#REF!/(AL86-1))*100,100-(AL86*D$5+D$6)*100),"")</f>
        <v/>
      </c>
      <c r="AI86" s="21" t="str">
        <f t="shared" si="24"/>
        <v/>
      </c>
      <c r="AJ86" s="21" t="str">
        <f t="shared" si="25"/>
        <v/>
      </c>
      <c r="AK86" s="48">
        <f t="shared" si="26"/>
        <v>0</v>
      </c>
      <c r="AL86" s="58" t="str">
        <f t="shared" si="27"/>
        <v/>
      </c>
      <c r="AM86" s="59" t="str">
        <f t="shared" si="28"/>
        <v/>
      </c>
      <c r="AN86" s="59" t="str">
        <f t="shared" si="29"/>
        <v/>
      </c>
      <c r="AO86" s="60"/>
    </row>
    <row r="87" spans="3:41" x14ac:dyDescent="0.25">
      <c r="C87" s="82"/>
      <c r="D87" s="45"/>
      <c r="E87" s="83" t="str">
        <f t="shared" si="18"/>
        <v/>
      </c>
      <c r="F87" s="45"/>
      <c r="G87" s="45"/>
      <c r="H87" s="45"/>
      <c r="I87" s="46" t="str">
        <f t="shared" si="30"/>
        <v/>
      </c>
      <c r="J87" s="46" t="str">
        <f t="shared" si="31"/>
        <v/>
      </c>
      <c r="K87" s="47" t="str">
        <f t="shared" si="19"/>
        <v/>
      </c>
      <c r="L87" s="47" t="str">
        <f t="shared" si="20"/>
        <v/>
      </c>
      <c r="M87" s="48">
        <f t="shared" si="32"/>
        <v>0</v>
      </c>
      <c r="N87" s="46" t="str">
        <f t="shared" si="21"/>
        <v/>
      </c>
      <c r="O87" s="47" t="str">
        <f t="shared" si="22"/>
        <v/>
      </c>
      <c r="P87" s="47" t="str">
        <f t="shared" si="23"/>
        <v/>
      </c>
      <c r="Q87" s="48">
        <f t="shared" si="33"/>
        <v>0</v>
      </c>
      <c r="R87" s="2"/>
      <c r="AH87" s="57" t="str">
        <f>IF(G87&gt;1,IF($E$10&gt;0,100-(#REF!/(1+(AL87/#REF!)^#REF!)^#REF!+#REF!/(AL87-1))*100,100-(AL87*D$5+D$6)*100),"")</f>
        <v/>
      </c>
      <c r="AI87" s="21" t="str">
        <f t="shared" si="24"/>
        <v/>
      </c>
      <c r="AJ87" s="21" t="str">
        <f t="shared" si="25"/>
        <v/>
      </c>
      <c r="AK87" s="48">
        <f t="shared" si="26"/>
        <v>0</v>
      </c>
      <c r="AL87" s="58" t="str">
        <f t="shared" si="27"/>
        <v/>
      </c>
      <c r="AM87" s="59" t="str">
        <f t="shared" si="28"/>
        <v/>
      </c>
      <c r="AN87" s="59" t="str">
        <f t="shared" si="29"/>
        <v/>
      </c>
      <c r="AO87" s="60"/>
    </row>
    <row r="88" spans="3:41" x14ac:dyDescent="0.25">
      <c r="C88" s="82"/>
      <c r="D88" s="45"/>
      <c r="E88" s="83" t="str">
        <f t="shared" si="18"/>
        <v/>
      </c>
      <c r="F88" s="45"/>
      <c r="G88" s="45"/>
      <c r="H88" s="45"/>
      <c r="I88" s="46" t="str">
        <f t="shared" si="30"/>
        <v/>
      </c>
      <c r="J88" s="46" t="str">
        <f t="shared" si="31"/>
        <v/>
      </c>
      <c r="K88" s="47" t="str">
        <f t="shared" si="19"/>
        <v/>
      </c>
      <c r="L88" s="47" t="str">
        <f t="shared" si="20"/>
        <v/>
      </c>
      <c r="M88" s="48">
        <f t="shared" si="32"/>
        <v>0</v>
      </c>
      <c r="N88" s="46" t="str">
        <f t="shared" si="21"/>
        <v/>
      </c>
      <c r="O88" s="47" t="str">
        <f t="shared" si="22"/>
        <v/>
      </c>
      <c r="P88" s="47" t="str">
        <f t="shared" si="23"/>
        <v/>
      </c>
      <c r="Q88" s="48">
        <f t="shared" si="33"/>
        <v>0</v>
      </c>
      <c r="R88" s="2"/>
      <c r="AH88" s="57" t="str">
        <f>IF(G88&gt;1,IF($E$10&gt;0,100-(#REF!/(1+(AL88/#REF!)^#REF!)^#REF!+#REF!/(AL88-1))*100,100-(AL88*D$5+D$6)*100),"")</f>
        <v/>
      </c>
      <c r="AI88" s="21" t="str">
        <f t="shared" si="24"/>
        <v/>
      </c>
      <c r="AJ88" s="21" t="str">
        <f t="shared" si="25"/>
        <v/>
      </c>
      <c r="AK88" s="48">
        <f t="shared" si="26"/>
        <v>0</v>
      </c>
      <c r="AL88" s="58" t="str">
        <f t="shared" si="27"/>
        <v/>
      </c>
      <c r="AM88" s="59" t="str">
        <f t="shared" si="28"/>
        <v/>
      </c>
      <c r="AN88" s="59" t="str">
        <f t="shared" si="29"/>
        <v/>
      </c>
      <c r="AO88" s="60"/>
    </row>
    <row r="89" spans="3:41" x14ac:dyDescent="0.25">
      <c r="C89" s="82"/>
      <c r="D89" s="45"/>
      <c r="E89" s="83" t="str">
        <f t="shared" si="18"/>
        <v/>
      </c>
      <c r="F89" s="45"/>
      <c r="G89" s="45"/>
      <c r="H89" s="45"/>
      <c r="I89" s="46" t="str">
        <f t="shared" si="30"/>
        <v/>
      </c>
      <c r="J89" s="46" t="str">
        <f t="shared" si="31"/>
        <v/>
      </c>
      <c r="K89" s="47" t="str">
        <f t="shared" si="19"/>
        <v/>
      </c>
      <c r="L89" s="47" t="str">
        <f t="shared" si="20"/>
        <v/>
      </c>
      <c r="M89" s="48">
        <f t="shared" si="32"/>
        <v>0</v>
      </c>
      <c r="N89" s="46" t="str">
        <f t="shared" si="21"/>
        <v/>
      </c>
      <c r="O89" s="47" t="str">
        <f t="shared" si="22"/>
        <v/>
      </c>
      <c r="P89" s="47" t="str">
        <f t="shared" si="23"/>
        <v/>
      </c>
      <c r="Q89" s="48">
        <f t="shared" si="33"/>
        <v>0</v>
      </c>
      <c r="R89" s="2"/>
      <c r="AH89" s="57" t="str">
        <f>IF(G89&gt;1,IF($E$10&gt;0,100-(#REF!/(1+(AL89/#REF!)^#REF!)^#REF!+#REF!/(AL89-1))*100,100-(AL89*D$5+D$6)*100),"")</f>
        <v/>
      </c>
      <c r="AI89" s="21" t="str">
        <f t="shared" si="24"/>
        <v/>
      </c>
      <c r="AJ89" s="21" t="str">
        <f t="shared" si="25"/>
        <v/>
      </c>
      <c r="AK89" s="48">
        <f t="shared" si="26"/>
        <v>0</v>
      </c>
      <c r="AL89" s="58" t="str">
        <f t="shared" si="27"/>
        <v/>
      </c>
      <c r="AM89" s="59" t="str">
        <f t="shared" si="28"/>
        <v/>
      </c>
      <c r="AN89" s="59" t="str">
        <f t="shared" si="29"/>
        <v/>
      </c>
      <c r="AO89" s="60"/>
    </row>
    <row r="90" spans="3:41" x14ac:dyDescent="0.25">
      <c r="C90" s="82"/>
      <c r="D90" s="45"/>
      <c r="E90" s="83" t="str">
        <f t="shared" si="18"/>
        <v/>
      </c>
      <c r="F90" s="45"/>
      <c r="G90" s="45"/>
      <c r="H90" s="45"/>
      <c r="I90" s="46" t="str">
        <f t="shared" si="30"/>
        <v/>
      </c>
      <c r="J90" s="46" t="str">
        <f t="shared" si="31"/>
        <v/>
      </c>
      <c r="K90" s="47" t="str">
        <f t="shared" si="19"/>
        <v/>
      </c>
      <c r="L90" s="47" t="str">
        <f t="shared" si="20"/>
        <v/>
      </c>
      <c r="M90" s="48">
        <f t="shared" si="32"/>
        <v>0</v>
      </c>
      <c r="N90" s="46" t="str">
        <f t="shared" si="21"/>
        <v/>
      </c>
      <c r="O90" s="47" t="str">
        <f t="shared" si="22"/>
        <v/>
      </c>
      <c r="P90" s="47" t="str">
        <f t="shared" si="23"/>
        <v/>
      </c>
      <c r="Q90" s="48">
        <f t="shared" si="33"/>
        <v>0</v>
      </c>
      <c r="R90" s="2"/>
      <c r="AH90" s="57" t="str">
        <f>IF(G90&gt;1,IF($E$10&gt;0,100-(#REF!/(1+(AL90/#REF!)^#REF!)^#REF!+#REF!/(AL90-1))*100,100-(AL90*D$5+D$6)*100),"")</f>
        <v/>
      </c>
      <c r="AI90" s="21" t="str">
        <f t="shared" si="24"/>
        <v/>
      </c>
      <c r="AJ90" s="21" t="str">
        <f t="shared" si="25"/>
        <v/>
      </c>
      <c r="AK90" s="48">
        <f t="shared" si="26"/>
        <v>0</v>
      </c>
      <c r="AL90" s="58" t="str">
        <f t="shared" si="27"/>
        <v/>
      </c>
      <c r="AM90" s="59" t="str">
        <f t="shared" si="28"/>
        <v/>
      </c>
      <c r="AN90" s="59" t="str">
        <f t="shared" si="29"/>
        <v/>
      </c>
      <c r="AO90" s="60"/>
    </row>
    <row r="91" spans="3:41" x14ac:dyDescent="0.25">
      <c r="C91" s="82"/>
      <c r="D91" s="45"/>
      <c r="E91" s="83" t="str">
        <f t="shared" si="18"/>
        <v/>
      </c>
      <c r="F91" s="45"/>
      <c r="G91" s="45"/>
      <c r="H91" s="45"/>
      <c r="I91" s="46" t="str">
        <f t="shared" si="30"/>
        <v/>
      </c>
      <c r="J91" s="46" t="str">
        <f t="shared" si="31"/>
        <v/>
      </c>
      <c r="K91" s="47" t="str">
        <f t="shared" si="19"/>
        <v/>
      </c>
      <c r="L91" s="47" t="str">
        <f t="shared" si="20"/>
        <v/>
      </c>
      <c r="M91" s="48">
        <f t="shared" si="32"/>
        <v>0</v>
      </c>
      <c r="N91" s="46" t="str">
        <f t="shared" si="21"/>
        <v/>
      </c>
      <c r="O91" s="47" t="str">
        <f t="shared" si="22"/>
        <v/>
      </c>
      <c r="P91" s="47" t="str">
        <f t="shared" si="23"/>
        <v/>
      </c>
      <c r="Q91" s="48">
        <f t="shared" si="33"/>
        <v>0</v>
      </c>
      <c r="R91" s="2"/>
      <c r="AH91" s="57" t="str">
        <f>IF(G91&gt;1,IF($E$10&gt;0,100-(#REF!/(1+(AL91/#REF!)^#REF!)^#REF!+#REF!/(AL91-1))*100,100-(AL91*D$5+D$6)*100),"")</f>
        <v/>
      </c>
      <c r="AI91" s="21" t="str">
        <f t="shared" si="24"/>
        <v/>
      </c>
      <c r="AJ91" s="21" t="str">
        <f t="shared" si="25"/>
        <v/>
      </c>
      <c r="AK91" s="48">
        <f t="shared" si="26"/>
        <v>0</v>
      </c>
      <c r="AL91" s="58" t="str">
        <f t="shared" si="27"/>
        <v/>
      </c>
      <c r="AM91" s="59" t="str">
        <f t="shared" si="28"/>
        <v/>
      </c>
      <c r="AN91" s="59" t="str">
        <f t="shared" si="29"/>
        <v/>
      </c>
      <c r="AO91" s="60"/>
    </row>
    <row r="92" spans="3:41" x14ac:dyDescent="0.25">
      <c r="C92" s="82"/>
      <c r="D92" s="45"/>
      <c r="E92" s="83" t="str">
        <f t="shared" si="18"/>
        <v/>
      </c>
      <c r="F92" s="45"/>
      <c r="G92" s="45"/>
      <c r="H92" s="45"/>
      <c r="I92" s="46" t="str">
        <f t="shared" si="30"/>
        <v/>
      </c>
      <c r="J92" s="46" t="str">
        <f t="shared" si="31"/>
        <v/>
      </c>
      <c r="K92" s="47" t="str">
        <f t="shared" si="19"/>
        <v/>
      </c>
      <c r="L92" s="47" t="str">
        <f t="shared" si="20"/>
        <v/>
      </c>
      <c r="M92" s="48">
        <f t="shared" si="32"/>
        <v>0</v>
      </c>
      <c r="N92" s="46" t="str">
        <f t="shared" si="21"/>
        <v/>
      </c>
      <c r="O92" s="47" t="str">
        <f t="shared" si="22"/>
        <v/>
      </c>
      <c r="P92" s="47" t="str">
        <f t="shared" si="23"/>
        <v/>
      </c>
      <c r="Q92" s="48">
        <f t="shared" si="33"/>
        <v>0</v>
      </c>
      <c r="R92" s="2"/>
      <c r="AH92" s="57" t="str">
        <f>IF(G92&gt;1,IF($E$10&gt;0,100-(#REF!/(1+(AL92/#REF!)^#REF!)^#REF!+#REF!/(AL92-1))*100,100-(AL92*D$5+D$6)*100),"")</f>
        <v/>
      </c>
      <c r="AI92" s="21" t="str">
        <f t="shared" si="24"/>
        <v/>
      </c>
      <c r="AJ92" s="21" t="str">
        <f t="shared" si="25"/>
        <v/>
      </c>
      <c r="AK92" s="48">
        <f t="shared" si="26"/>
        <v>0</v>
      </c>
      <c r="AL92" s="58" t="str">
        <f t="shared" si="27"/>
        <v/>
      </c>
      <c r="AM92" s="59" t="str">
        <f t="shared" si="28"/>
        <v/>
      </c>
      <c r="AN92" s="59" t="str">
        <f t="shared" si="29"/>
        <v/>
      </c>
      <c r="AO92" s="60"/>
    </row>
    <row r="93" spans="3:41" x14ac:dyDescent="0.25">
      <c r="C93" s="82"/>
      <c r="D93" s="45"/>
      <c r="E93" s="83" t="str">
        <f t="shared" si="18"/>
        <v/>
      </c>
      <c r="F93" s="45"/>
      <c r="G93" s="45"/>
      <c r="H93" s="45"/>
      <c r="I93" s="46" t="str">
        <f t="shared" si="30"/>
        <v/>
      </c>
      <c r="J93" s="46" t="str">
        <f t="shared" si="31"/>
        <v/>
      </c>
      <c r="K93" s="47" t="str">
        <f t="shared" si="19"/>
        <v/>
      </c>
      <c r="L93" s="47" t="str">
        <f t="shared" si="20"/>
        <v/>
      </c>
      <c r="M93" s="48">
        <f t="shared" si="32"/>
        <v>0</v>
      </c>
      <c r="N93" s="46" t="str">
        <f t="shared" si="21"/>
        <v/>
      </c>
      <c r="O93" s="47" t="str">
        <f t="shared" si="22"/>
        <v/>
      </c>
      <c r="P93" s="47" t="str">
        <f t="shared" si="23"/>
        <v/>
      </c>
      <c r="Q93" s="48">
        <f t="shared" si="33"/>
        <v>0</v>
      </c>
      <c r="R93" s="2"/>
      <c r="AH93" s="57" t="str">
        <f>IF(G93&gt;1,IF($E$10&gt;0,100-(#REF!/(1+(AL93/#REF!)^#REF!)^#REF!+#REF!/(AL93-1))*100,100-(AL93*D$5+D$6)*100),"")</f>
        <v/>
      </c>
      <c r="AI93" s="21" t="str">
        <f t="shared" si="24"/>
        <v/>
      </c>
      <c r="AJ93" s="21" t="str">
        <f t="shared" si="25"/>
        <v/>
      </c>
      <c r="AK93" s="48">
        <f t="shared" si="26"/>
        <v>0</v>
      </c>
      <c r="AL93" s="58" t="str">
        <f t="shared" si="27"/>
        <v/>
      </c>
      <c r="AM93" s="59" t="str">
        <f t="shared" si="28"/>
        <v/>
      </c>
      <c r="AN93" s="59" t="str">
        <f t="shared" si="29"/>
        <v/>
      </c>
      <c r="AO93" s="60"/>
    </row>
    <row r="94" spans="3:41" x14ac:dyDescent="0.25">
      <c r="C94" s="82"/>
      <c r="D94" s="45"/>
      <c r="E94" s="83" t="str">
        <f t="shared" si="18"/>
        <v/>
      </c>
      <c r="F94" s="45"/>
      <c r="G94" s="45"/>
      <c r="H94" s="45"/>
      <c r="I94" s="46" t="str">
        <f t="shared" si="30"/>
        <v/>
      </c>
      <c r="J94" s="46" t="str">
        <f t="shared" si="31"/>
        <v/>
      </c>
      <c r="K94" s="47" t="str">
        <f t="shared" si="19"/>
        <v/>
      </c>
      <c r="L94" s="47" t="str">
        <f t="shared" si="20"/>
        <v/>
      </c>
      <c r="M94" s="48">
        <f t="shared" si="32"/>
        <v>0</v>
      </c>
      <c r="N94" s="46" t="str">
        <f t="shared" si="21"/>
        <v/>
      </c>
      <c r="O94" s="47" t="str">
        <f t="shared" si="22"/>
        <v/>
      </c>
      <c r="P94" s="47" t="str">
        <f t="shared" si="23"/>
        <v/>
      </c>
      <c r="Q94" s="48">
        <f t="shared" si="33"/>
        <v>0</v>
      </c>
      <c r="R94" s="2"/>
      <c r="AH94" s="57" t="str">
        <f>IF(G94&gt;1,IF($E$10&gt;0,100-(#REF!/(1+(AL94/#REF!)^#REF!)^#REF!+#REF!/(AL94-1))*100,100-(AL94*D$5+D$6)*100),"")</f>
        <v/>
      </c>
      <c r="AI94" s="21" t="str">
        <f t="shared" si="24"/>
        <v/>
      </c>
      <c r="AJ94" s="21" t="str">
        <f t="shared" si="25"/>
        <v/>
      </c>
      <c r="AK94" s="48">
        <f t="shared" si="26"/>
        <v>0</v>
      </c>
      <c r="AL94" s="58" t="str">
        <f t="shared" si="27"/>
        <v/>
      </c>
      <c r="AM94" s="59" t="str">
        <f t="shared" si="28"/>
        <v/>
      </c>
      <c r="AN94" s="59" t="str">
        <f t="shared" si="29"/>
        <v/>
      </c>
      <c r="AO94" s="60"/>
    </row>
    <row r="95" spans="3:41" x14ac:dyDescent="0.25">
      <c r="C95" s="82"/>
      <c r="D95" s="45"/>
      <c r="E95" s="83" t="str">
        <f t="shared" si="18"/>
        <v/>
      </c>
      <c r="F95" s="45"/>
      <c r="G95" s="45"/>
      <c r="H95" s="45"/>
      <c r="I95" s="46" t="str">
        <f t="shared" si="30"/>
        <v/>
      </c>
      <c r="J95" s="46" t="str">
        <f t="shared" si="31"/>
        <v/>
      </c>
      <c r="K95" s="47" t="str">
        <f t="shared" si="19"/>
        <v/>
      </c>
      <c r="L95" s="47" t="str">
        <f t="shared" si="20"/>
        <v/>
      </c>
      <c r="M95" s="48">
        <f t="shared" si="32"/>
        <v>0</v>
      </c>
      <c r="N95" s="46" t="str">
        <f t="shared" si="21"/>
        <v/>
      </c>
      <c r="O95" s="47" t="str">
        <f t="shared" si="22"/>
        <v/>
      </c>
      <c r="P95" s="47" t="str">
        <f t="shared" si="23"/>
        <v/>
      </c>
      <c r="Q95" s="48">
        <f t="shared" si="33"/>
        <v>0</v>
      </c>
      <c r="R95" s="2"/>
      <c r="AH95" s="57" t="str">
        <f>IF(G95&gt;1,IF($E$10&gt;0,100-(#REF!/(1+(AL95/#REF!)^#REF!)^#REF!+#REF!/(AL95-1))*100,100-(AL95*D$5+D$6)*100),"")</f>
        <v/>
      </c>
      <c r="AI95" s="21" t="str">
        <f t="shared" si="24"/>
        <v/>
      </c>
      <c r="AJ95" s="21" t="str">
        <f t="shared" si="25"/>
        <v/>
      </c>
      <c r="AK95" s="48">
        <f t="shared" si="26"/>
        <v>0</v>
      </c>
      <c r="AL95" s="58" t="str">
        <f t="shared" si="27"/>
        <v/>
      </c>
      <c r="AM95" s="59" t="str">
        <f t="shared" si="28"/>
        <v/>
      </c>
      <c r="AN95" s="59" t="str">
        <f t="shared" si="29"/>
        <v/>
      </c>
      <c r="AO95" s="60"/>
    </row>
    <row r="96" spans="3:41" x14ac:dyDescent="0.25">
      <c r="C96" s="82"/>
      <c r="D96" s="45"/>
      <c r="E96" s="83" t="str">
        <f t="shared" si="18"/>
        <v/>
      </c>
      <c r="F96" s="45"/>
      <c r="G96" s="45"/>
      <c r="H96" s="45"/>
      <c r="I96" s="46" t="str">
        <f t="shared" si="30"/>
        <v/>
      </c>
      <c r="J96" s="46" t="str">
        <f t="shared" si="31"/>
        <v/>
      </c>
      <c r="K96" s="47" t="str">
        <f t="shared" si="19"/>
        <v/>
      </c>
      <c r="L96" s="47" t="str">
        <f t="shared" si="20"/>
        <v/>
      </c>
      <c r="M96" s="48">
        <f t="shared" si="32"/>
        <v>0</v>
      </c>
      <c r="N96" s="46" t="str">
        <f t="shared" si="21"/>
        <v/>
      </c>
      <c r="O96" s="47" t="str">
        <f t="shared" si="22"/>
        <v/>
      </c>
      <c r="P96" s="47" t="str">
        <f t="shared" si="23"/>
        <v/>
      </c>
      <c r="Q96" s="48">
        <f t="shared" si="33"/>
        <v>0</v>
      </c>
      <c r="R96" s="2"/>
      <c r="AH96" s="57" t="str">
        <f>IF(G96&gt;1,IF($E$10&gt;0,100-(#REF!/(1+(AL96/#REF!)^#REF!)^#REF!+#REF!/(AL96-1))*100,100-(AL96*D$5+D$6)*100),"")</f>
        <v/>
      </c>
      <c r="AI96" s="21" t="str">
        <f t="shared" si="24"/>
        <v/>
      </c>
      <c r="AJ96" s="21" t="str">
        <f t="shared" si="25"/>
        <v/>
      </c>
      <c r="AK96" s="48">
        <f t="shared" si="26"/>
        <v>0</v>
      </c>
      <c r="AL96" s="58" t="str">
        <f t="shared" si="27"/>
        <v/>
      </c>
      <c r="AM96" s="59" t="str">
        <f t="shared" si="28"/>
        <v/>
      </c>
      <c r="AN96" s="59" t="str">
        <f t="shared" si="29"/>
        <v/>
      </c>
      <c r="AO96" s="60"/>
    </row>
    <row r="97" spans="3:41" x14ac:dyDescent="0.25">
      <c r="C97" s="82"/>
      <c r="D97" s="45"/>
      <c r="E97" s="83" t="str">
        <f t="shared" si="18"/>
        <v/>
      </c>
      <c r="F97" s="45"/>
      <c r="G97" s="45"/>
      <c r="H97" s="45"/>
      <c r="I97" s="46" t="str">
        <f t="shared" si="30"/>
        <v/>
      </c>
      <c r="J97" s="46" t="str">
        <f t="shared" si="31"/>
        <v/>
      </c>
      <c r="K97" s="47" t="str">
        <f t="shared" si="19"/>
        <v/>
      </c>
      <c r="L97" s="47" t="str">
        <f t="shared" si="20"/>
        <v/>
      </c>
      <c r="M97" s="48">
        <f t="shared" si="32"/>
        <v>0</v>
      </c>
      <c r="N97" s="46" t="str">
        <f t="shared" si="21"/>
        <v/>
      </c>
      <c r="O97" s="47" t="str">
        <f t="shared" si="22"/>
        <v/>
      </c>
      <c r="P97" s="47" t="str">
        <f t="shared" si="23"/>
        <v/>
      </c>
      <c r="Q97" s="48">
        <f t="shared" si="33"/>
        <v>0</v>
      </c>
      <c r="R97" s="2"/>
      <c r="AH97" s="57" t="str">
        <f>IF(G97&gt;1,IF($E$10&gt;0,100-(#REF!/(1+(AL97/#REF!)^#REF!)^#REF!+#REF!/(AL97-1))*100,100-(AL97*D$5+D$6)*100),"")</f>
        <v/>
      </c>
      <c r="AI97" s="21" t="str">
        <f t="shared" si="24"/>
        <v/>
      </c>
      <c r="AJ97" s="21" t="str">
        <f t="shared" si="25"/>
        <v/>
      </c>
      <c r="AK97" s="48">
        <f t="shared" si="26"/>
        <v>0</v>
      </c>
      <c r="AL97" s="58" t="str">
        <f t="shared" si="27"/>
        <v/>
      </c>
      <c r="AM97" s="59" t="str">
        <f t="shared" si="28"/>
        <v/>
      </c>
      <c r="AN97" s="59" t="str">
        <f t="shared" si="29"/>
        <v/>
      </c>
      <c r="AO97" s="60"/>
    </row>
    <row r="98" spans="3:41" x14ac:dyDescent="0.25">
      <c r="C98" s="82"/>
      <c r="D98" s="45"/>
      <c r="E98" s="83" t="str">
        <f t="shared" si="18"/>
        <v/>
      </c>
      <c r="F98" s="45"/>
      <c r="G98" s="45"/>
      <c r="H98" s="45"/>
      <c r="I98" s="46" t="str">
        <f t="shared" si="30"/>
        <v/>
      </c>
      <c r="J98" s="46" t="str">
        <f t="shared" si="31"/>
        <v/>
      </c>
      <c r="K98" s="47" t="str">
        <f t="shared" si="19"/>
        <v/>
      </c>
      <c r="L98" s="47" t="str">
        <f t="shared" si="20"/>
        <v/>
      </c>
      <c r="M98" s="48">
        <f t="shared" si="32"/>
        <v>0</v>
      </c>
      <c r="N98" s="46" t="str">
        <f t="shared" si="21"/>
        <v/>
      </c>
      <c r="O98" s="47" t="str">
        <f t="shared" si="22"/>
        <v/>
      </c>
      <c r="P98" s="47" t="str">
        <f t="shared" si="23"/>
        <v/>
      </c>
      <c r="Q98" s="48">
        <f t="shared" si="33"/>
        <v>0</v>
      </c>
      <c r="R98" s="2"/>
      <c r="AH98" s="57" t="str">
        <f>IF(G98&gt;1,IF($E$10&gt;0,100-(#REF!/(1+(AL98/#REF!)^#REF!)^#REF!+#REF!/(AL98-1))*100,100-(AL98*D$5+D$6)*100),"")</f>
        <v/>
      </c>
      <c r="AI98" s="21" t="str">
        <f t="shared" si="24"/>
        <v/>
      </c>
      <c r="AJ98" s="21" t="str">
        <f t="shared" si="25"/>
        <v/>
      </c>
      <c r="AK98" s="48">
        <f t="shared" si="26"/>
        <v>0</v>
      </c>
      <c r="AL98" s="58" t="str">
        <f t="shared" si="27"/>
        <v/>
      </c>
      <c r="AM98" s="59" t="str">
        <f t="shared" si="28"/>
        <v/>
      </c>
      <c r="AN98" s="59" t="str">
        <f t="shared" si="29"/>
        <v/>
      </c>
      <c r="AO98" s="60"/>
    </row>
    <row r="99" spans="3:41" x14ac:dyDescent="0.25">
      <c r="C99" s="82"/>
      <c r="D99" s="45"/>
      <c r="E99" s="83" t="str">
        <f t="shared" si="18"/>
        <v/>
      </c>
      <c r="F99" s="45"/>
      <c r="G99" s="45"/>
      <c r="H99" s="45"/>
      <c r="I99" s="46" t="str">
        <f t="shared" si="30"/>
        <v/>
      </c>
      <c r="J99" s="46" t="str">
        <f t="shared" si="31"/>
        <v/>
      </c>
      <c r="K99" s="47" t="str">
        <f t="shared" si="19"/>
        <v/>
      </c>
      <c r="L99" s="47" t="str">
        <f t="shared" si="20"/>
        <v/>
      </c>
      <c r="M99" s="48">
        <f t="shared" si="32"/>
        <v>0</v>
      </c>
      <c r="N99" s="46" t="str">
        <f t="shared" si="21"/>
        <v/>
      </c>
      <c r="O99" s="47" t="str">
        <f t="shared" si="22"/>
        <v/>
      </c>
      <c r="P99" s="47" t="str">
        <f t="shared" si="23"/>
        <v/>
      </c>
      <c r="Q99" s="48">
        <f t="shared" si="33"/>
        <v>0</v>
      </c>
      <c r="R99" s="2"/>
      <c r="AH99" s="57" t="str">
        <f>IF(G99&gt;1,IF($E$10&gt;0,100-(#REF!/(1+(AL99/#REF!)^#REF!)^#REF!+#REF!/(AL99-1))*100,100-(AL99*D$5+D$6)*100),"")</f>
        <v/>
      </c>
      <c r="AI99" s="21" t="str">
        <f t="shared" si="24"/>
        <v/>
      </c>
      <c r="AJ99" s="21" t="str">
        <f t="shared" si="25"/>
        <v/>
      </c>
      <c r="AK99" s="48">
        <f t="shared" si="26"/>
        <v>0</v>
      </c>
      <c r="AL99" s="58" t="str">
        <f t="shared" si="27"/>
        <v/>
      </c>
      <c r="AM99" s="59" t="str">
        <f t="shared" si="28"/>
        <v/>
      </c>
      <c r="AN99" s="59" t="str">
        <f t="shared" si="29"/>
        <v/>
      </c>
      <c r="AO99" s="60"/>
    </row>
    <row r="100" spans="3:41" x14ac:dyDescent="0.25">
      <c r="C100" s="82"/>
      <c r="D100" s="45"/>
      <c r="E100" s="83" t="str">
        <f t="shared" ref="E100:E163" si="34">IF(C100&gt;0,100-(C100),"")</f>
        <v/>
      </c>
      <c r="F100" s="45"/>
      <c r="G100" s="45"/>
      <c r="H100" s="45"/>
      <c r="I100" s="46" t="str">
        <f t="shared" si="30"/>
        <v/>
      </c>
      <c r="J100" s="46" t="str">
        <f t="shared" si="31"/>
        <v/>
      </c>
      <c r="K100" s="47" t="str">
        <f t="shared" si="19"/>
        <v/>
      </c>
      <c r="L100" s="47" t="str">
        <f t="shared" si="20"/>
        <v/>
      </c>
      <c r="M100" s="48">
        <f t="shared" si="32"/>
        <v>0</v>
      </c>
      <c r="N100" s="46" t="str">
        <f t="shared" si="21"/>
        <v/>
      </c>
      <c r="O100" s="47" t="str">
        <f t="shared" si="22"/>
        <v/>
      </c>
      <c r="P100" s="47" t="str">
        <f t="shared" si="23"/>
        <v/>
      </c>
      <c r="Q100" s="48">
        <f t="shared" si="33"/>
        <v>0</v>
      </c>
      <c r="R100" s="2"/>
      <c r="AH100" s="57" t="str">
        <f>IF(G100&gt;1,IF($E$10&gt;0,100-(#REF!/(1+(AL100/#REF!)^#REF!)^#REF!+#REF!/(AL100-1))*100,100-(AL100*D$5+D$6)*100),"")</f>
        <v/>
      </c>
      <c r="AI100" s="21" t="str">
        <f t="shared" si="24"/>
        <v/>
      </c>
      <c r="AJ100" s="21" t="str">
        <f t="shared" si="25"/>
        <v/>
      </c>
      <c r="AK100" s="48">
        <f t="shared" si="26"/>
        <v>0</v>
      </c>
      <c r="AL100" s="58" t="str">
        <f t="shared" si="27"/>
        <v/>
      </c>
      <c r="AM100" s="59" t="str">
        <f t="shared" si="28"/>
        <v/>
      </c>
      <c r="AN100" s="59" t="str">
        <f t="shared" si="29"/>
        <v/>
      </c>
      <c r="AO100" s="60"/>
    </row>
    <row r="101" spans="3:41" x14ac:dyDescent="0.25">
      <c r="C101" s="82"/>
      <c r="D101" s="45"/>
      <c r="E101" s="83" t="str">
        <f t="shared" si="34"/>
        <v/>
      </c>
      <c r="F101" s="45"/>
      <c r="G101" s="45"/>
      <c r="H101" s="45"/>
      <c r="I101" s="46" t="str">
        <f t="shared" si="30"/>
        <v/>
      </c>
      <c r="J101" s="46" t="str">
        <f t="shared" si="31"/>
        <v/>
      </c>
      <c r="K101" s="47" t="str">
        <f t="shared" si="19"/>
        <v/>
      </c>
      <c r="L101" s="47" t="str">
        <f t="shared" si="20"/>
        <v/>
      </c>
      <c r="M101" s="48">
        <f t="shared" si="32"/>
        <v>0</v>
      </c>
      <c r="N101" s="46" t="str">
        <f t="shared" si="21"/>
        <v/>
      </c>
      <c r="O101" s="47" t="str">
        <f t="shared" si="22"/>
        <v/>
      </c>
      <c r="P101" s="47" t="str">
        <f t="shared" si="23"/>
        <v/>
      </c>
      <c r="Q101" s="48">
        <f t="shared" si="33"/>
        <v>0</v>
      </c>
      <c r="R101" s="2"/>
      <c r="AH101" s="57" t="str">
        <f>IF(G101&gt;1,IF($E$10&gt;0,100-(#REF!/(1+(AL101/#REF!)^#REF!)^#REF!+#REF!/(AL101-1))*100,100-(AL101*D$5+D$6)*100),"")</f>
        <v/>
      </c>
      <c r="AI101" s="21" t="str">
        <f t="shared" si="24"/>
        <v/>
      </c>
      <c r="AJ101" s="21" t="str">
        <f t="shared" si="25"/>
        <v/>
      </c>
      <c r="AK101" s="48">
        <f t="shared" si="26"/>
        <v>0</v>
      </c>
      <c r="AL101" s="58" t="str">
        <f t="shared" si="27"/>
        <v/>
      </c>
      <c r="AM101" s="59" t="str">
        <f t="shared" si="28"/>
        <v/>
      </c>
      <c r="AN101" s="59" t="str">
        <f t="shared" si="29"/>
        <v/>
      </c>
      <c r="AO101" s="60"/>
    </row>
    <row r="102" spans="3:41" x14ac:dyDescent="0.25">
      <c r="C102" s="82"/>
      <c r="D102" s="45"/>
      <c r="E102" s="83" t="str">
        <f t="shared" si="34"/>
        <v/>
      </c>
      <c r="F102" s="45"/>
      <c r="G102" s="45"/>
      <c r="H102" s="45"/>
      <c r="I102" s="46" t="str">
        <f t="shared" si="30"/>
        <v/>
      </c>
      <c r="J102" s="46" t="str">
        <f t="shared" si="31"/>
        <v/>
      </c>
      <c r="K102" s="47" t="str">
        <f t="shared" si="19"/>
        <v/>
      </c>
      <c r="L102" s="47" t="str">
        <f t="shared" si="20"/>
        <v/>
      </c>
      <c r="M102" s="48">
        <f t="shared" si="32"/>
        <v>0</v>
      </c>
      <c r="N102" s="46" t="str">
        <f t="shared" si="21"/>
        <v/>
      </c>
      <c r="O102" s="47" t="str">
        <f t="shared" si="22"/>
        <v/>
      </c>
      <c r="P102" s="47" t="str">
        <f t="shared" si="23"/>
        <v/>
      </c>
      <c r="Q102" s="48">
        <f t="shared" si="33"/>
        <v>0</v>
      </c>
      <c r="R102" s="2"/>
      <c r="AH102" s="57" t="str">
        <f>IF(G102&gt;1,IF($E$10&gt;0,100-(#REF!/(1+(AL102/#REF!)^#REF!)^#REF!+#REF!/(AL102-1))*100,100-(AL102*D$5+D$6)*100),"")</f>
        <v/>
      </c>
      <c r="AI102" s="21" t="str">
        <f t="shared" si="24"/>
        <v/>
      </c>
      <c r="AJ102" s="21" t="str">
        <f t="shared" si="25"/>
        <v/>
      </c>
      <c r="AK102" s="48">
        <f t="shared" si="26"/>
        <v>0</v>
      </c>
      <c r="AL102" s="58" t="str">
        <f t="shared" si="27"/>
        <v/>
      </c>
      <c r="AM102" s="59" t="str">
        <f t="shared" si="28"/>
        <v/>
      </c>
      <c r="AN102" s="59" t="str">
        <f t="shared" si="29"/>
        <v/>
      </c>
      <c r="AO102" s="60"/>
    </row>
    <row r="103" spans="3:41" x14ac:dyDescent="0.25">
      <c r="C103" s="82"/>
      <c r="D103" s="45"/>
      <c r="E103" s="83" t="str">
        <f t="shared" si="34"/>
        <v/>
      </c>
      <c r="F103" s="45"/>
      <c r="G103" s="45"/>
      <c r="H103" s="45"/>
      <c r="I103" s="46" t="str">
        <f t="shared" si="30"/>
        <v/>
      </c>
      <c r="J103" s="46" t="str">
        <f t="shared" si="31"/>
        <v/>
      </c>
      <c r="K103" s="47" t="str">
        <f t="shared" si="19"/>
        <v/>
      </c>
      <c r="L103" s="47" t="str">
        <f t="shared" si="20"/>
        <v/>
      </c>
      <c r="M103" s="48">
        <f t="shared" si="32"/>
        <v>0</v>
      </c>
      <c r="N103" s="46" t="str">
        <f t="shared" si="21"/>
        <v/>
      </c>
      <c r="O103" s="47" t="str">
        <f t="shared" si="22"/>
        <v/>
      </c>
      <c r="P103" s="47" t="str">
        <f t="shared" si="23"/>
        <v/>
      </c>
      <c r="Q103" s="48">
        <f t="shared" si="33"/>
        <v>0</v>
      </c>
      <c r="R103" s="2"/>
      <c r="AH103" s="57" t="str">
        <f>IF(G103&gt;1,IF($E$10&gt;0,100-(#REF!/(1+(AL103/#REF!)^#REF!)^#REF!+#REF!/(AL103-1))*100,100-(AL103*D$5+D$6)*100),"")</f>
        <v/>
      </c>
      <c r="AI103" s="21" t="str">
        <f t="shared" si="24"/>
        <v/>
      </c>
      <c r="AJ103" s="21" t="str">
        <f t="shared" si="25"/>
        <v/>
      </c>
      <c r="AK103" s="48">
        <f t="shared" si="26"/>
        <v>0</v>
      </c>
      <c r="AL103" s="58" t="str">
        <f t="shared" si="27"/>
        <v/>
      </c>
      <c r="AM103" s="59" t="str">
        <f t="shared" si="28"/>
        <v/>
      </c>
      <c r="AN103" s="59" t="str">
        <f t="shared" si="29"/>
        <v/>
      </c>
      <c r="AO103" s="60"/>
    </row>
    <row r="104" spans="3:41" x14ac:dyDescent="0.25">
      <c r="C104" s="82"/>
      <c r="D104" s="45"/>
      <c r="E104" s="83" t="str">
        <f t="shared" si="34"/>
        <v/>
      </c>
      <c r="F104" s="45"/>
      <c r="G104" s="45"/>
      <c r="H104" s="45"/>
      <c r="I104" s="46" t="str">
        <f t="shared" si="30"/>
        <v/>
      </c>
      <c r="J104" s="46" t="str">
        <f t="shared" si="31"/>
        <v/>
      </c>
      <c r="K104" s="47" t="str">
        <f t="shared" si="19"/>
        <v/>
      </c>
      <c r="L104" s="47" t="str">
        <f t="shared" si="20"/>
        <v/>
      </c>
      <c r="M104" s="48">
        <f t="shared" si="32"/>
        <v>0</v>
      </c>
      <c r="N104" s="46" t="str">
        <f t="shared" si="21"/>
        <v/>
      </c>
      <c r="O104" s="47" t="str">
        <f t="shared" si="22"/>
        <v/>
      </c>
      <c r="P104" s="47" t="str">
        <f t="shared" si="23"/>
        <v/>
      </c>
      <c r="Q104" s="48">
        <f t="shared" si="33"/>
        <v>0</v>
      </c>
      <c r="R104" s="2"/>
      <c r="AH104" s="57" t="str">
        <f>IF(G104&gt;1,IF($E$10&gt;0,100-(#REF!/(1+(AL104/#REF!)^#REF!)^#REF!+#REF!/(AL104-1))*100,100-(AL104*D$5+D$6)*100),"")</f>
        <v/>
      </c>
      <c r="AI104" s="21" t="str">
        <f t="shared" si="24"/>
        <v/>
      </c>
      <c r="AJ104" s="21" t="str">
        <f t="shared" si="25"/>
        <v/>
      </c>
      <c r="AK104" s="48">
        <f t="shared" si="26"/>
        <v>0</v>
      </c>
      <c r="AL104" s="58" t="str">
        <f t="shared" si="27"/>
        <v/>
      </c>
      <c r="AM104" s="59" t="str">
        <f t="shared" si="28"/>
        <v/>
      </c>
      <c r="AN104" s="59" t="str">
        <f t="shared" si="29"/>
        <v/>
      </c>
      <c r="AO104" s="60"/>
    </row>
    <row r="105" spans="3:41" x14ac:dyDescent="0.25">
      <c r="C105" s="82"/>
      <c r="D105" s="45"/>
      <c r="E105" s="83" t="str">
        <f t="shared" si="34"/>
        <v/>
      </c>
      <c r="F105" s="45"/>
      <c r="G105" s="45"/>
      <c r="H105" s="45"/>
      <c r="I105" s="46" t="str">
        <f t="shared" si="30"/>
        <v/>
      </c>
      <c r="J105" s="46" t="str">
        <f t="shared" si="31"/>
        <v/>
      </c>
      <c r="K105" s="47" t="str">
        <f t="shared" si="19"/>
        <v/>
      </c>
      <c r="L105" s="47" t="str">
        <f t="shared" si="20"/>
        <v/>
      </c>
      <c r="M105" s="48">
        <f t="shared" si="32"/>
        <v>0</v>
      </c>
      <c r="N105" s="46" t="str">
        <f t="shared" si="21"/>
        <v/>
      </c>
      <c r="O105" s="47" t="str">
        <f t="shared" si="22"/>
        <v/>
      </c>
      <c r="P105" s="47" t="str">
        <f t="shared" si="23"/>
        <v/>
      </c>
      <c r="Q105" s="48">
        <f t="shared" si="33"/>
        <v>0</v>
      </c>
      <c r="R105" s="2"/>
      <c r="AH105" s="57" t="str">
        <f>IF(G105&gt;1,IF($E$10&gt;0,100-(#REF!/(1+(AL105/#REF!)^#REF!)^#REF!+#REF!/(AL105-1))*100,100-(AL105*D$5+D$6)*100),"")</f>
        <v/>
      </c>
      <c r="AI105" s="21" t="str">
        <f t="shared" si="24"/>
        <v/>
      </c>
      <c r="AJ105" s="21" t="str">
        <f t="shared" si="25"/>
        <v/>
      </c>
      <c r="AK105" s="48">
        <f t="shared" si="26"/>
        <v>0</v>
      </c>
      <c r="AL105" s="58" t="str">
        <f t="shared" si="27"/>
        <v/>
      </c>
      <c r="AM105" s="59" t="str">
        <f t="shared" si="28"/>
        <v/>
      </c>
      <c r="AN105" s="59" t="str">
        <f t="shared" si="29"/>
        <v/>
      </c>
      <c r="AO105" s="60"/>
    </row>
    <row r="106" spans="3:41" x14ac:dyDescent="0.25">
      <c r="C106" s="82"/>
      <c r="D106" s="45"/>
      <c r="E106" s="83" t="str">
        <f t="shared" si="34"/>
        <v/>
      </c>
      <c r="F106" s="45"/>
      <c r="G106" s="45"/>
      <c r="H106" s="45"/>
      <c r="I106" s="46" t="str">
        <f t="shared" si="30"/>
        <v/>
      </c>
      <c r="J106" s="46" t="str">
        <f t="shared" si="31"/>
        <v/>
      </c>
      <c r="K106" s="47" t="str">
        <f t="shared" si="19"/>
        <v/>
      </c>
      <c r="L106" s="47" t="str">
        <f t="shared" si="20"/>
        <v/>
      </c>
      <c r="M106" s="48">
        <f t="shared" si="32"/>
        <v>0</v>
      </c>
      <c r="N106" s="46" t="str">
        <f t="shared" si="21"/>
        <v/>
      </c>
      <c r="O106" s="47" t="str">
        <f t="shared" si="22"/>
        <v/>
      </c>
      <c r="P106" s="47" t="str">
        <f t="shared" si="23"/>
        <v/>
      </c>
      <c r="Q106" s="48">
        <f t="shared" si="33"/>
        <v>0</v>
      </c>
      <c r="R106" s="2"/>
      <c r="AH106" s="57" t="str">
        <f>IF(G106&gt;1,IF($E$10&gt;0,100-(#REF!/(1+(AL106/#REF!)^#REF!)^#REF!+#REF!/(AL106-1))*100,100-(AL106*D$5+D$6)*100),"")</f>
        <v/>
      </c>
      <c r="AI106" s="21" t="str">
        <f t="shared" si="24"/>
        <v/>
      </c>
      <c r="AJ106" s="21" t="str">
        <f t="shared" si="25"/>
        <v/>
      </c>
      <c r="AK106" s="48">
        <f t="shared" si="26"/>
        <v>0</v>
      </c>
      <c r="AL106" s="58" t="str">
        <f t="shared" si="27"/>
        <v/>
      </c>
      <c r="AM106" s="59" t="str">
        <f t="shared" si="28"/>
        <v/>
      </c>
      <c r="AN106" s="59" t="str">
        <f t="shared" si="29"/>
        <v/>
      </c>
      <c r="AO106" s="60"/>
    </row>
    <row r="107" spans="3:41" x14ac:dyDescent="0.25">
      <c r="C107" s="82"/>
      <c r="D107" s="45"/>
      <c r="E107" s="83" t="str">
        <f t="shared" si="34"/>
        <v/>
      </c>
      <c r="F107" s="45"/>
      <c r="G107" s="45"/>
      <c r="H107" s="45"/>
      <c r="I107" s="46" t="str">
        <f t="shared" si="30"/>
        <v/>
      </c>
      <c r="J107" s="46" t="str">
        <f t="shared" si="31"/>
        <v/>
      </c>
      <c r="K107" s="47" t="str">
        <f t="shared" si="19"/>
        <v/>
      </c>
      <c r="L107" s="47" t="str">
        <f t="shared" si="20"/>
        <v/>
      </c>
      <c r="M107" s="48">
        <f t="shared" si="32"/>
        <v>0</v>
      </c>
      <c r="N107" s="46" t="str">
        <f t="shared" si="21"/>
        <v/>
      </c>
      <c r="O107" s="47" t="str">
        <f t="shared" si="22"/>
        <v/>
      </c>
      <c r="P107" s="47" t="str">
        <f t="shared" si="23"/>
        <v/>
      </c>
      <c r="Q107" s="48">
        <f t="shared" si="33"/>
        <v>0</v>
      </c>
      <c r="R107" s="2"/>
      <c r="AH107" s="57" t="str">
        <f>IF(G107&gt;1,IF($E$10&gt;0,100-(#REF!/(1+(AL107/#REF!)^#REF!)^#REF!+#REF!/(AL107-1))*100,100-(AL107*D$5+D$6)*100),"")</f>
        <v/>
      </c>
      <c r="AI107" s="21" t="str">
        <f t="shared" si="24"/>
        <v/>
      </c>
      <c r="AJ107" s="21" t="str">
        <f t="shared" si="25"/>
        <v/>
      </c>
      <c r="AK107" s="48">
        <f t="shared" si="26"/>
        <v>0</v>
      </c>
      <c r="AL107" s="58" t="str">
        <f t="shared" si="27"/>
        <v/>
      </c>
      <c r="AM107" s="59" t="str">
        <f t="shared" si="28"/>
        <v/>
      </c>
      <c r="AN107" s="59" t="str">
        <f t="shared" si="29"/>
        <v/>
      </c>
      <c r="AO107" s="60"/>
    </row>
    <row r="108" spans="3:41" x14ac:dyDescent="0.25">
      <c r="C108" s="82"/>
      <c r="D108" s="45"/>
      <c r="E108" s="83" t="str">
        <f t="shared" si="34"/>
        <v/>
      </c>
      <c r="F108" s="45"/>
      <c r="G108" s="45"/>
      <c r="H108" s="45"/>
      <c r="I108" s="46" t="str">
        <f t="shared" si="30"/>
        <v/>
      </c>
      <c r="J108" s="46" t="str">
        <f t="shared" si="31"/>
        <v/>
      </c>
      <c r="K108" s="47" t="str">
        <f t="shared" si="19"/>
        <v/>
      </c>
      <c r="L108" s="47" t="str">
        <f t="shared" si="20"/>
        <v/>
      </c>
      <c r="M108" s="48">
        <f t="shared" si="32"/>
        <v>0</v>
      </c>
      <c r="N108" s="46" t="str">
        <f t="shared" si="21"/>
        <v/>
      </c>
      <c r="O108" s="47" t="str">
        <f t="shared" si="22"/>
        <v/>
      </c>
      <c r="P108" s="47" t="str">
        <f t="shared" si="23"/>
        <v/>
      </c>
      <c r="Q108" s="48">
        <f t="shared" si="33"/>
        <v>0</v>
      </c>
      <c r="R108" s="2"/>
      <c r="AH108" s="57" t="str">
        <f>IF(G108&gt;1,IF($E$10&gt;0,100-(#REF!/(1+(AL108/#REF!)^#REF!)^#REF!+#REF!/(AL108-1))*100,100-(AL108*D$5+D$6)*100),"")</f>
        <v/>
      </c>
      <c r="AI108" s="21" t="str">
        <f t="shared" si="24"/>
        <v/>
      </c>
      <c r="AJ108" s="21" t="str">
        <f t="shared" si="25"/>
        <v/>
      </c>
      <c r="AK108" s="48">
        <f t="shared" si="26"/>
        <v>0</v>
      </c>
      <c r="AL108" s="58" t="str">
        <f t="shared" si="27"/>
        <v/>
      </c>
      <c r="AM108" s="59" t="str">
        <f t="shared" si="28"/>
        <v/>
      </c>
      <c r="AN108" s="59" t="str">
        <f t="shared" si="29"/>
        <v/>
      </c>
      <c r="AO108" s="60"/>
    </row>
    <row r="109" spans="3:41" x14ac:dyDescent="0.25">
      <c r="C109" s="82"/>
      <c r="D109" s="45"/>
      <c r="E109" s="83" t="str">
        <f t="shared" si="34"/>
        <v/>
      </c>
      <c r="F109" s="45"/>
      <c r="G109" s="45"/>
      <c r="H109" s="45"/>
      <c r="I109" s="46" t="str">
        <f t="shared" si="30"/>
        <v/>
      </c>
      <c r="J109" s="46" t="str">
        <f t="shared" si="31"/>
        <v/>
      </c>
      <c r="K109" s="47" t="str">
        <f t="shared" si="19"/>
        <v/>
      </c>
      <c r="L109" s="47" t="str">
        <f t="shared" si="20"/>
        <v/>
      </c>
      <c r="M109" s="48">
        <f t="shared" si="32"/>
        <v>0</v>
      </c>
      <c r="N109" s="46" t="str">
        <f t="shared" si="21"/>
        <v/>
      </c>
      <c r="O109" s="47" t="str">
        <f t="shared" si="22"/>
        <v/>
      </c>
      <c r="P109" s="47" t="str">
        <f t="shared" si="23"/>
        <v/>
      </c>
      <c r="Q109" s="48">
        <f t="shared" si="33"/>
        <v>0</v>
      </c>
      <c r="R109" s="2"/>
      <c r="AH109" s="57" t="str">
        <f>IF(G109&gt;1,IF($E$10&gt;0,100-(#REF!/(1+(AL109/#REF!)^#REF!)^#REF!+#REF!/(AL109-1))*100,100-(AL109*D$5+D$6)*100),"")</f>
        <v/>
      </c>
      <c r="AI109" s="21" t="str">
        <f t="shared" si="24"/>
        <v/>
      </c>
      <c r="AJ109" s="21" t="str">
        <f t="shared" si="25"/>
        <v/>
      </c>
      <c r="AK109" s="48">
        <f t="shared" si="26"/>
        <v>0</v>
      </c>
      <c r="AL109" s="58" t="str">
        <f t="shared" si="27"/>
        <v/>
      </c>
      <c r="AM109" s="59" t="str">
        <f t="shared" si="28"/>
        <v/>
      </c>
      <c r="AN109" s="59" t="str">
        <f t="shared" si="29"/>
        <v/>
      </c>
      <c r="AO109" s="60"/>
    </row>
    <row r="110" spans="3:41" x14ac:dyDescent="0.25">
      <c r="C110" s="82"/>
      <c r="D110" s="45"/>
      <c r="E110" s="83" t="str">
        <f t="shared" si="34"/>
        <v/>
      </c>
      <c r="F110" s="45"/>
      <c r="G110" s="45"/>
      <c r="H110" s="45"/>
      <c r="I110" s="46" t="str">
        <f t="shared" si="30"/>
        <v/>
      </c>
      <c r="J110" s="46" t="str">
        <f t="shared" si="31"/>
        <v/>
      </c>
      <c r="K110" s="47" t="str">
        <f t="shared" si="19"/>
        <v/>
      </c>
      <c r="L110" s="47" t="str">
        <f t="shared" si="20"/>
        <v/>
      </c>
      <c r="M110" s="48">
        <f t="shared" si="32"/>
        <v>0</v>
      </c>
      <c r="N110" s="46" t="str">
        <f t="shared" si="21"/>
        <v/>
      </c>
      <c r="O110" s="47" t="str">
        <f t="shared" si="22"/>
        <v/>
      </c>
      <c r="P110" s="47" t="str">
        <f t="shared" si="23"/>
        <v/>
      </c>
      <c r="Q110" s="48">
        <f t="shared" si="33"/>
        <v>0</v>
      </c>
      <c r="R110" s="2"/>
      <c r="AH110" s="57" t="str">
        <f>IF(G110&gt;1,IF($E$10&gt;0,100-(#REF!/(1+(AL110/#REF!)^#REF!)^#REF!+#REF!/(AL110-1))*100,100-(AL110*D$5+D$6)*100),"")</f>
        <v/>
      </c>
      <c r="AI110" s="21" t="str">
        <f t="shared" si="24"/>
        <v/>
      </c>
      <c r="AJ110" s="21" t="str">
        <f t="shared" si="25"/>
        <v/>
      </c>
      <c r="AK110" s="48">
        <f t="shared" si="26"/>
        <v>0</v>
      </c>
      <c r="AL110" s="58" t="str">
        <f t="shared" si="27"/>
        <v/>
      </c>
      <c r="AM110" s="59" t="str">
        <f t="shared" si="28"/>
        <v/>
      </c>
      <c r="AN110" s="59" t="str">
        <f t="shared" si="29"/>
        <v/>
      </c>
      <c r="AO110" s="60"/>
    </row>
    <row r="111" spans="3:41" x14ac:dyDescent="0.25">
      <c r="C111" s="82"/>
      <c r="D111" s="45"/>
      <c r="E111" s="83" t="str">
        <f t="shared" si="34"/>
        <v/>
      </c>
      <c r="F111" s="45"/>
      <c r="G111" s="45"/>
      <c r="H111" s="45"/>
      <c r="I111" s="46" t="str">
        <f t="shared" si="30"/>
        <v/>
      </c>
      <c r="J111" s="46" t="str">
        <f t="shared" si="31"/>
        <v/>
      </c>
      <c r="K111" s="47" t="str">
        <f t="shared" si="19"/>
        <v/>
      </c>
      <c r="L111" s="47" t="str">
        <f t="shared" si="20"/>
        <v/>
      </c>
      <c r="M111" s="48">
        <f t="shared" si="32"/>
        <v>0</v>
      </c>
      <c r="N111" s="46" t="str">
        <f t="shared" si="21"/>
        <v/>
      </c>
      <c r="O111" s="47" t="str">
        <f t="shared" si="22"/>
        <v/>
      </c>
      <c r="P111" s="47" t="str">
        <f t="shared" si="23"/>
        <v/>
      </c>
      <c r="Q111" s="48">
        <f t="shared" si="33"/>
        <v>0</v>
      </c>
      <c r="R111" s="2"/>
      <c r="AH111" s="57" t="str">
        <f>IF(G111&gt;1,IF($E$10&gt;0,100-(#REF!/(1+(AL111/#REF!)^#REF!)^#REF!+#REF!/(AL111-1))*100,100-(AL111*D$5+D$6)*100),"")</f>
        <v/>
      </c>
      <c r="AI111" s="21" t="str">
        <f t="shared" si="24"/>
        <v/>
      </c>
      <c r="AJ111" s="21" t="str">
        <f t="shared" si="25"/>
        <v/>
      </c>
      <c r="AK111" s="48">
        <f t="shared" si="26"/>
        <v>0</v>
      </c>
      <c r="AL111" s="58" t="str">
        <f t="shared" si="27"/>
        <v/>
      </c>
      <c r="AM111" s="59" t="str">
        <f t="shared" si="28"/>
        <v/>
      </c>
      <c r="AN111" s="59" t="str">
        <f t="shared" si="29"/>
        <v/>
      </c>
      <c r="AO111" s="60"/>
    </row>
    <row r="112" spans="3:41" x14ac:dyDescent="0.25">
      <c r="C112" s="82"/>
      <c r="D112" s="45"/>
      <c r="E112" s="83" t="str">
        <f t="shared" si="34"/>
        <v/>
      </c>
      <c r="F112" s="45"/>
      <c r="G112" s="45"/>
      <c r="H112" s="45"/>
      <c r="I112" s="46" t="str">
        <f t="shared" si="30"/>
        <v/>
      </c>
      <c r="J112" s="46" t="str">
        <f t="shared" si="31"/>
        <v/>
      </c>
      <c r="K112" s="47" t="str">
        <f t="shared" si="19"/>
        <v/>
      </c>
      <c r="L112" s="47" t="str">
        <f t="shared" si="20"/>
        <v/>
      </c>
      <c r="M112" s="48">
        <f t="shared" si="32"/>
        <v>0</v>
      </c>
      <c r="N112" s="46" t="str">
        <f t="shared" si="21"/>
        <v/>
      </c>
      <c r="O112" s="47" t="str">
        <f t="shared" si="22"/>
        <v/>
      </c>
      <c r="P112" s="47" t="str">
        <f t="shared" si="23"/>
        <v/>
      </c>
      <c r="Q112" s="48">
        <f t="shared" si="33"/>
        <v>0</v>
      </c>
      <c r="R112" s="2"/>
      <c r="AH112" s="57" t="str">
        <f>IF(G112&gt;1,IF($E$10&gt;0,100-(#REF!/(1+(AL112/#REF!)^#REF!)^#REF!+#REF!/(AL112-1))*100,100-(AL112*D$5+D$6)*100),"")</f>
        <v/>
      </c>
      <c r="AI112" s="21" t="str">
        <f t="shared" si="24"/>
        <v/>
      </c>
      <c r="AJ112" s="21" t="str">
        <f t="shared" si="25"/>
        <v/>
      </c>
      <c r="AK112" s="48">
        <f t="shared" si="26"/>
        <v>0</v>
      </c>
      <c r="AL112" s="58" t="str">
        <f t="shared" si="27"/>
        <v/>
      </c>
      <c r="AM112" s="59" t="str">
        <f t="shared" si="28"/>
        <v/>
      </c>
      <c r="AN112" s="59" t="str">
        <f t="shared" si="29"/>
        <v/>
      </c>
      <c r="AO112" s="60"/>
    </row>
    <row r="113" spans="3:41" x14ac:dyDescent="0.25">
      <c r="C113" s="82"/>
      <c r="D113" s="45"/>
      <c r="E113" s="83" t="str">
        <f t="shared" si="34"/>
        <v/>
      </c>
      <c r="F113" s="45"/>
      <c r="G113" s="45"/>
      <c r="H113" s="45"/>
      <c r="I113" s="46" t="str">
        <f t="shared" si="30"/>
        <v/>
      </c>
      <c r="J113" s="46" t="str">
        <f t="shared" si="31"/>
        <v/>
      </c>
      <c r="K113" s="47" t="str">
        <f t="shared" si="19"/>
        <v/>
      </c>
      <c r="L113" s="47" t="str">
        <f t="shared" si="20"/>
        <v/>
      </c>
      <c r="M113" s="48">
        <f t="shared" si="32"/>
        <v>0</v>
      </c>
      <c r="N113" s="46" t="str">
        <f t="shared" si="21"/>
        <v/>
      </c>
      <c r="O113" s="47" t="str">
        <f t="shared" si="22"/>
        <v/>
      </c>
      <c r="P113" s="47" t="str">
        <f t="shared" si="23"/>
        <v/>
      </c>
      <c r="Q113" s="48">
        <f t="shared" si="33"/>
        <v>0</v>
      </c>
      <c r="R113" s="2"/>
      <c r="AH113" s="57" t="str">
        <f>IF(G113&gt;1,IF($E$10&gt;0,100-(#REF!/(1+(AL113/#REF!)^#REF!)^#REF!+#REF!/(AL113-1))*100,100-(AL113*D$5+D$6)*100),"")</f>
        <v/>
      </c>
      <c r="AI113" s="21" t="str">
        <f t="shared" si="24"/>
        <v/>
      </c>
      <c r="AJ113" s="21" t="str">
        <f t="shared" si="25"/>
        <v/>
      </c>
      <c r="AK113" s="48">
        <f t="shared" si="26"/>
        <v>0</v>
      </c>
      <c r="AL113" s="58" t="str">
        <f t="shared" si="27"/>
        <v/>
      </c>
      <c r="AM113" s="59" t="str">
        <f t="shared" si="28"/>
        <v/>
      </c>
      <c r="AN113" s="59" t="str">
        <f t="shared" si="29"/>
        <v/>
      </c>
      <c r="AO113" s="60"/>
    </row>
    <row r="114" spans="3:41" x14ac:dyDescent="0.25">
      <c r="C114" s="82"/>
      <c r="D114" s="45"/>
      <c r="E114" s="83" t="str">
        <f t="shared" si="34"/>
        <v/>
      </c>
      <c r="F114" s="45"/>
      <c r="G114" s="45"/>
      <c r="H114" s="45"/>
      <c r="I114" s="46" t="str">
        <f t="shared" si="30"/>
        <v/>
      </c>
      <c r="J114" s="46" t="str">
        <f t="shared" si="31"/>
        <v/>
      </c>
      <c r="K114" s="47" t="str">
        <f t="shared" si="19"/>
        <v/>
      </c>
      <c r="L114" s="47" t="str">
        <f t="shared" si="20"/>
        <v/>
      </c>
      <c r="M114" s="48">
        <f t="shared" si="32"/>
        <v>0</v>
      </c>
      <c r="N114" s="46" t="str">
        <f t="shared" si="21"/>
        <v/>
      </c>
      <c r="O114" s="47" t="str">
        <f t="shared" si="22"/>
        <v/>
      </c>
      <c r="P114" s="47" t="str">
        <f t="shared" si="23"/>
        <v/>
      </c>
      <c r="Q114" s="48">
        <f t="shared" si="33"/>
        <v>0</v>
      </c>
      <c r="R114" s="2"/>
      <c r="AH114" s="57" t="str">
        <f>IF(G114&gt;1,IF($E$10&gt;0,100-(#REF!/(1+(AL114/#REF!)^#REF!)^#REF!+#REF!/(AL114-1))*100,100-(AL114*D$5+D$6)*100),"")</f>
        <v/>
      </c>
      <c r="AI114" s="21" t="str">
        <f t="shared" si="24"/>
        <v/>
      </c>
      <c r="AJ114" s="21" t="str">
        <f t="shared" si="25"/>
        <v/>
      </c>
      <c r="AK114" s="48">
        <f t="shared" si="26"/>
        <v>0</v>
      </c>
      <c r="AL114" s="58" t="str">
        <f t="shared" si="27"/>
        <v/>
      </c>
      <c r="AM114" s="59" t="str">
        <f t="shared" si="28"/>
        <v/>
      </c>
      <c r="AN114" s="59" t="str">
        <f t="shared" si="29"/>
        <v/>
      </c>
      <c r="AO114" s="60"/>
    </row>
    <row r="115" spans="3:41" x14ac:dyDescent="0.25">
      <c r="C115" s="82"/>
      <c r="D115" s="45"/>
      <c r="E115" s="83" t="str">
        <f t="shared" si="34"/>
        <v/>
      </c>
      <c r="F115" s="45"/>
      <c r="G115" s="45"/>
      <c r="H115" s="45"/>
      <c r="I115" s="46" t="str">
        <f t="shared" si="30"/>
        <v/>
      </c>
      <c r="J115" s="46" t="str">
        <f t="shared" si="31"/>
        <v/>
      </c>
      <c r="K115" s="47" t="str">
        <f t="shared" si="19"/>
        <v/>
      </c>
      <c r="L115" s="47" t="str">
        <f t="shared" si="20"/>
        <v/>
      </c>
      <c r="M115" s="48">
        <f t="shared" si="32"/>
        <v>0</v>
      </c>
      <c r="N115" s="46" t="str">
        <f t="shared" si="21"/>
        <v/>
      </c>
      <c r="O115" s="47" t="str">
        <f t="shared" si="22"/>
        <v/>
      </c>
      <c r="P115" s="47" t="str">
        <f t="shared" si="23"/>
        <v/>
      </c>
      <c r="Q115" s="48">
        <f t="shared" si="33"/>
        <v>0</v>
      </c>
      <c r="R115" s="2"/>
      <c r="AH115" s="57" t="str">
        <f>IF(G115&gt;1,IF($E$10&gt;0,100-(#REF!/(1+(AL115/#REF!)^#REF!)^#REF!+#REF!/(AL115-1))*100,100-(AL115*D$5+D$6)*100),"")</f>
        <v/>
      </c>
      <c r="AI115" s="21" t="str">
        <f t="shared" si="24"/>
        <v/>
      </c>
      <c r="AJ115" s="21" t="str">
        <f t="shared" si="25"/>
        <v/>
      </c>
      <c r="AK115" s="48">
        <f t="shared" si="26"/>
        <v>0</v>
      </c>
      <c r="AL115" s="58" t="str">
        <f t="shared" si="27"/>
        <v/>
      </c>
      <c r="AM115" s="59" t="str">
        <f t="shared" si="28"/>
        <v/>
      </c>
      <c r="AN115" s="59" t="str">
        <f t="shared" si="29"/>
        <v/>
      </c>
      <c r="AO115" s="60"/>
    </row>
    <row r="116" spans="3:41" x14ac:dyDescent="0.25">
      <c r="C116" s="82"/>
      <c r="D116" s="45"/>
      <c r="E116" s="83" t="str">
        <f t="shared" si="34"/>
        <v/>
      </c>
      <c r="F116" s="45"/>
      <c r="G116" s="45"/>
      <c r="H116" s="45"/>
      <c r="I116" s="46" t="str">
        <f t="shared" si="30"/>
        <v/>
      </c>
      <c r="J116" s="46" t="str">
        <f t="shared" si="31"/>
        <v/>
      </c>
      <c r="K116" s="47" t="str">
        <f t="shared" si="19"/>
        <v/>
      </c>
      <c r="L116" s="47" t="str">
        <f t="shared" si="20"/>
        <v/>
      </c>
      <c r="M116" s="48">
        <f t="shared" si="32"/>
        <v>0</v>
      </c>
      <c r="N116" s="46" t="str">
        <f t="shared" si="21"/>
        <v/>
      </c>
      <c r="O116" s="47" t="str">
        <f t="shared" si="22"/>
        <v/>
      </c>
      <c r="P116" s="47" t="str">
        <f t="shared" si="23"/>
        <v/>
      </c>
      <c r="Q116" s="48">
        <f t="shared" si="33"/>
        <v>0</v>
      </c>
      <c r="R116" s="2"/>
      <c r="AH116" s="57" t="str">
        <f>IF(G116&gt;1,IF($E$10&gt;0,100-(#REF!/(1+(AL116/#REF!)^#REF!)^#REF!+#REF!/(AL116-1))*100,100-(AL116*D$5+D$6)*100),"")</f>
        <v/>
      </c>
      <c r="AI116" s="21" t="str">
        <f t="shared" si="24"/>
        <v/>
      </c>
      <c r="AJ116" s="21" t="str">
        <f t="shared" si="25"/>
        <v/>
      </c>
      <c r="AK116" s="48">
        <f t="shared" si="26"/>
        <v>0</v>
      </c>
      <c r="AL116" s="58" t="str">
        <f t="shared" si="27"/>
        <v/>
      </c>
      <c r="AM116" s="59" t="str">
        <f t="shared" si="28"/>
        <v/>
      </c>
      <c r="AN116" s="59" t="str">
        <f t="shared" si="29"/>
        <v/>
      </c>
      <c r="AO116" s="60"/>
    </row>
    <row r="117" spans="3:41" x14ac:dyDescent="0.25">
      <c r="C117" s="82"/>
      <c r="D117" s="45"/>
      <c r="E117" s="83" t="str">
        <f t="shared" si="34"/>
        <v/>
      </c>
      <c r="F117" s="45"/>
      <c r="G117" s="45"/>
      <c r="H117" s="45"/>
      <c r="I117" s="46" t="str">
        <f t="shared" si="30"/>
        <v/>
      </c>
      <c r="J117" s="46" t="str">
        <f t="shared" si="31"/>
        <v/>
      </c>
      <c r="K117" s="47" t="str">
        <f t="shared" si="19"/>
        <v/>
      </c>
      <c r="L117" s="47" t="str">
        <f t="shared" si="20"/>
        <v/>
      </c>
      <c r="M117" s="48">
        <f t="shared" si="32"/>
        <v>0</v>
      </c>
      <c r="N117" s="46" t="str">
        <f t="shared" si="21"/>
        <v/>
      </c>
      <c r="O117" s="47" t="str">
        <f t="shared" si="22"/>
        <v/>
      </c>
      <c r="P117" s="47" t="str">
        <f t="shared" si="23"/>
        <v/>
      </c>
      <c r="Q117" s="48">
        <f t="shared" si="33"/>
        <v>0</v>
      </c>
      <c r="R117" s="2"/>
      <c r="AH117" s="57" t="str">
        <f>IF(G117&gt;1,IF($E$10&gt;0,100-(#REF!/(1+(AL117/#REF!)^#REF!)^#REF!+#REF!/(AL117-1))*100,100-(AL117*D$5+D$6)*100),"")</f>
        <v/>
      </c>
      <c r="AI117" s="21" t="str">
        <f t="shared" si="24"/>
        <v/>
      </c>
      <c r="AJ117" s="21" t="str">
        <f t="shared" si="25"/>
        <v/>
      </c>
      <c r="AK117" s="48">
        <f t="shared" si="26"/>
        <v>0</v>
      </c>
      <c r="AL117" s="58" t="str">
        <f t="shared" si="27"/>
        <v/>
      </c>
      <c r="AM117" s="59" t="str">
        <f t="shared" si="28"/>
        <v/>
      </c>
      <c r="AN117" s="59" t="str">
        <f t="shared" si="29"/>
        <v/>
      </c>
      <c r="AO117" s="60"/>
    </row>
    <row r="118" spans="3:41" x14ac:dyDescent="0.25">
      <c r="C118" s="82"/>
      <c r="D118" s="45"/>
      <c r="E118" s="83" t="str">
        <f t="shared" si="34"/>
        <v/>
      </c>
      <c r="F118" s="45"/>
      <c r="G118" s="45"/>
      <c r="H118" s="45"/>
      <c r="I118" s="46" t="str">
        <f t="shared" si="30"/>
        <v/>
      </c>
      <c r="J118" s="46" t="str">
        <f t="shared" si="31"/>
        <v/>
      </c>
      <c r="K118" s="47" t="str">
        <f t="shared" si="19"/>
        <v/>
      </c>
      <c r="L118" s="47" t="str">
        <f t="shared" si="20"/>
        <v/>
      </c>
      <c r="M118" s="48">
        <f t="shared" si="32"/>
        <v>0</v>
      </c>
      <c r="N118" s="46" t="str">
        <f t="shared" si="21"/>
        <v/>
      </c>
      <c r="O118" s="47" t="str">
        <f t="shared" si="22"/>
        <v/>
      </c>
      <c r="P118" s="47" t="str">
        <f t="shared" si="23"/>
        <v/>
      </c>
      <c r="Q118" s="48">
        <f t="shared" si="33"/>
        <v>0</v>
      </c>
      <c r="R118" s="2"/>
      <c r="AH118" s="57" t="str">
        <f>IF(G118&gt;1,IF($E$10&gt;0,100-(#REF!/(1+(AL118/#REF!)^#REF!)^#REF!+#REF!/(AL118-1))*100,100-(AL118*D$5+D$6)*100),"")</f>
        <v/>
      </c>
      <c r="AI118" s="21" t="str">
        <f t="shared" si="24"/>
        <v/>
      </c>
      <c r="AJ118" s="21" t="str">
        <f t="shared" si="25"/>
        <v/>
      </c>
      <c r="AK118" s="48">
        <f t="shared" si="26"/>
        <v>0</v>
      </c>
      <c r="AL118" s="58" t="str">
        <f t="shared" si="27"/>
        <v/>
      </c>
      <c r="AM118" s="59" t="str">
        <f t="shared" si="28"/>
        <v/>
      </c>
      <c r="AN118" s="59" t="str">
        <f t="shared" si="29"/>
        <v/>
      </c>
      <c r="AO118" s="60"/>
    </row>
    <row r="119" spans="3:41" x14ac:dyDescent="0.25">
      <c r="C119" s="82"/>
      <c r="D119" s="45"/>
      <c r="E119" s="83" t="str">
        <f t="shared" si="34"/>
        <v/>
      </c>
      <c r="F119" s="45"/>
      <c r="G119" s="45"/>
      <c r="H119" s="45"/>
      <c r="I119" s="46" t="str">
        <f t="shared" si="30"/>
        <v/>
      </c>
      <c r="J119" s="46" t="str">
        <f t="shared" si="31"/>
        <v/>
      </c>
      <c r="K119" s="47" t="str">
        <f t="shared" si="19"/>
        <v/>
      </c>
      <c r="L119" s="47" t="str">
        <f t="shared" si="20"/>
        <v/>
      </c>
      <c r="M119" s="48">
        <f t="shared" si="32"/>
        <v>0</v>
      </c>
      <c r="N119" s="46" t="str">
        <f t="shared" si="21"/>
        <v/>
      </c>
      <c r="O119" s="47" t="str">
        <f t="shared" si="22"/>
        <v/>
      </c>
      <c r="P119" s="47" t="str">
        <f t="shared" si="23"/>
        <v/>
      </c>
      <c r="Q119" s="48">
        <f t="shared" si="33"/>
        <v>0</v>
      </c>
      <c r="R119" s="2"/>
      <c r="AH119" s="57" t="str">
        <f>IF(G119&gt;1,IF($E$10&gt;0,100-(#REF!/(1+(AL119/#REF!)^#REF!)^#REF!+#REF!/(AL119-1))*100,100-(AL119*D$5+D$6)*100),"")</f>
        <v/>
      </c>
      <c r="AI119" s="21" t="str">
        <f t="shared" si="24"/>
        <v/>
      </c>
      <c r="AJ119" s="21" t="str">
        <f t="shared" si="25"/>
        <v/>
      </c>
      <c r="AK119" s="48">
        <f t="shared" si="26"/>
        <v>0</v>
      </c>
      <c r="AL119" s="58" t="str">
        <f t="shared" si="27"/>
        <v/>
      </c>
      <c r="AM119" s="59" t="str">
        <f t="shared" si="28"/>
        <v/>
      </c>
      <c r="AN119" s="59" t="str">
        <f t="shared" si="29"/>
        <v/>
      </c>
      <c r="AO119" s="60"/>
    </row>
    <row r="120" spans="3:41" x14ac:dyDescent="0.25">
      <c r="C120" s="82"/>
      <c r="D120" s="45"/>
      <c r="E120" s="83" t="str">
        <f t="shared" si="34"/>
        <v/>
      </c>
      <c r="F120" s="45"/>
      <c r="G120" s="45"/>
      <c r="H120" s="45"/>
      <c r="I120" s="46" t="str">
        <f t="shared" si="30"/>
        <v/>
      </c>
      <c r="J120" s="46" t="str">
        <f t="shared" si="31"/>
        <v/>
      </c>
      <c r="K120" s="47" t="str">
        <f t="shared" si="19"/>
        <v/>
      </c>
      <c r="L120" s="47" t="str">
        <f t="shared" si="20"/>
        <v/>
      </c>
      <c r="M120" s="48">
        <f t="shared" si="32"/>
        <v>0</v>
      </c>
      <c r="N120" s="46" t="str">
        <f t="shared" si="21"/>
        <v/>
      </c>
      <c r="O120" s="47" t="str">
        <f t="shared" si="22"/>
        <v/>
      </c>
      <c r="P120" s="47" t="str">
        <f t="shared" si="23"/>
        <v/>
      </c>
      <c r="Q120" s="48">
        <f t="shared" si="33"/>
        <v>0</v>
      </c>
      <c r="R120" s="2"/>
      <c r="AH120" s="57" t="str">
        <f>IF(G120&gt;1,IF($E$10&gt;0,100-(#REF!/(1+(AL120/#REF!)^#REF!)^#REF!+#REF!/(AL120-1))*100,100-(AL120*D$5+D$6)*100),"")</f>
        <v/>
      </c>
      <c r="AI120" s="21" t="str">
        <f t="shared" si="24"/>
        <v/>
      </c>
      <c r="AJ120" s="21" t="str">
        <f t="shared" si="25"/>
        <v/>
      </c>
      <c r="AK120" s="48">
        <f t="shared" si="26"/>
        <v>0</v>
      </c>
      <c r="AL120" s="58" t="str">
        <f t="shared" si="27"/>
        <v/>
      </c>
      <c r="AM120" s="59" t="str">
        <f t="shared" si="28"/>
        <v/>
      </c>
      <c r="AN120" s="59" t="str">
        <f t="shared" si="29"/>
        <v/>
      </c>
      <c r="AO120" s="60"/>
    </row>
    <row r="121" spans="3:41" x14ac:dyDescent="0.25">
      <c r="C121" s="82"/>
      <c r="D121" s="45"/>
      <c r="E121" s="83" t="str">
        <f t="shared" si="34"/>
        <v/>
      </c>
      <c r="F121" s="45"/>
      <c r="G121" s="45"/>
      <c r="H121" s="45"/>
      <c r="I121" s="46" t="str">
        <f t="shared" si="30"/>
        <v/>
      </c>
      <c r="J121" s="46" t="str">
        <f t="shared" si="31"/>
        <v/>
      </c>
      <c r="K121" s="47" t="str">
        <f t="shared" si="19"/>
        <v/>
      </c>
      <c r="L121" s="47" t="str">
        <f t="shared" si="20"/>
        <v/>
      </c>
      <c r="M121" s="48">
        <f t="shared" si="32"/>
        <v>0</v>
      </c>
      <c r="N121" s="46" t="str">
        <f t="shared" si="21"/>
        <v/>
      </c>
      <c r="O121" s="47" t="str">
        <f t="shared" si="22"/>
        <v/>
      </c>
      <c r="P121" s="47" t="str">
        <f t="shared" si="23"/>
        <v/>
      </c>
      <c r="Q121" s="48">
        <f t="shared" si="33"/>
        <v>0</v>
      </c>
      <c r="R121" s="2"/>
      <c r="AH121" s="57" t="str">
        <f>IF(G121&gt;1,IF($E$10&gt;0,100-(#REF!/(1+(AL121/#REF!)^#REF!)^#REF!+#REF!/(AL121-1))*100,100-(AL121*D$5+D$6)*100),"")</f>
        <v/>
      </c>
      <c r="AI121" s="21" t="str">
        <f t="shared" si="24"/>
        <v/>
      </c>
      <c r="AJ121" s="21" t="str">
        <f t="shared" si="25"/>
        <v/>
      </c>
      <c r="AK121" s="48">
        <f t="shared" si="26"/>
        <v>0</v>
      </c>
      <c r="AL121" s="58" t="str">
        <f t="shared" si="27"/>
        <v/>
      </c>
      <c r="AM121" s="59" t="str">
        <f t="shared" si="28"/>
        <v/>
      </c>
      <c r="AN121" s="59" t="str">
        <f t="shared" si="29"/>
        <v/>
      </c>
      <c r="AO121" s="60"/>
    </row>
    <row r="122" spans="3:41" x14ac:dyDescent="0.25">
      <c r="C122" s="82"/>
      <c r="D122" s="45"/>
      <c r="E122" s="83" t="str">
        <f t="shared" si="34"/>
        <v/>
      </c>
      <c r="F122" s="45"/>
      <c r="G122" s="45"/>
      <c r="H122" s="45"/>
      <c r="I122" s="46" t="str">
        <f t="shared" si="30"/>
        <v/>
      </c>
      <c r="J122" s="46" t="str">
        <f t="shared" si="31"/>
        <v/>
      </c>
      <c r="K122" s="47" t="str">
        <f t="shared" si="19"/>
        <v/>
      </c>
      <c r="L122" s="47" t="str">
        <f t="shared" si="20"/>
        <v/>
      </c>
      <c r="M122" s="48">
        <f t="shared" si="32"/>
        <v>0</v>
      </c>
      <c r="N122" s="46" t="str">
        <f t="shared" si="21"/>
        <v/>
      </c>
      <c r="O122" s="47" t="str">
        <f t="shared" si="22"/>
        <v/>
      </c>
      <c r="P122" s="47" t="str">
        <f t="shared" si="23"/>
        <v/>
      </c>
      <c r="Q122" s="48">
        <f t="shared" si="33"/>
        <v>0</v>
      </c>
      <c r="R122" s="2"/>
      <c r="AH122" s="57" t="str">
        <f>IF(G122&gt;1,IF($E$10&gt;0,100-(#REF!/(1+(AL122/#REF!)^#REF!)^#REF!+#REF!/(AL122-1))*100,100-(AL122*D$5+D$6)*100),"")</f>
        <v/>
      </c>
      <c r="AI122" s="21" t="str">
        <f t="shared" si="24"/>
        <v/>
      </c>
      <c r="AJ122" s="21" t="str">
        <f t="shared" si="25"/>
        <v/>
      </c>
      <c r="AK122" s="48">
        <f t="shared" si="26"/>
        <v>0</v>
      </c>
      <c r="AL122" s="58" t="str">
        <f t="shared" si="27"/>
        <v/>
      </c>
      <c r="AM122" s="59" t="str">
        <f t="shared" si="28"/>
        <v/>
      </c>
      <c r="AN122" s="59" t="str">
        <f t="shared" si="29"/>
        <v/>
      </c>
      <c r="AO122" s="60"/>
    </row>
    <row r="123" spans="3:41" x14ac:dyDescent="0.25">
      <c r="C123" s="82"/>
      <c r="D123" s="45"/>
      <c r="E123" s="83" t="str">
        <f t="shared" si="34"/>
        <v/>
      </c>
      <c r="F123" s="45"/>
      <c r="G123" s="45"/>
      <c r="H123" s="45"/>
      <c r="I123" s="46" t="str">
        <f t="shared" si="30"/>
        <v/>
      </c>
      <c r="J123" s="46" t="str">
        <f t="shared" si="31"/>
        <v/>
      </c>
      <c r="K123" s="47" t="str">
        <f t="shared" si="19"/>
        <v/>
      </c>
      <c r="L123" s="47" t="str">
        <f t="shared" si="20"/>
        <v/>
      </c>
      <c r="M123" s="48">
        <f t="shared" si="32"/>
        <v>0</v>
      </c>
      <c r="N123" s="46" t="str">
        <f t="shared" si="21"/>
        <v/>
      </c>
      <c r="O123" s="47" t="str">
        <f t="shared" si="22"/>
        <v/>
      </c>
      <c r="P123" s="47" t="str">
        <f t="shared" si="23"/>
        <v/>
      </c>
      <c r="Q123" s="48">
        <f t="shared" si="33"/>
        <v>0</v>
      </c>
      <c r="R123" s="2"/>
      <c r="AH123" s="57" t="str">
        <f>IF(G123&gt;1,IF($E$10&gt;0,100-(#REF!/(1+(AL123/#REF!)^#REF!)^#REF!+#REF!/(AL123-1))*100,100-(AL123*D$5+D$6)*100),"")</f>
        <v/>
      </c>
      <c r="AI123" s="21" t="str">
        <f t="shared" si="24"/>
        <v/>
      </c>
      <c r="AJ123" s="21" t="str">
        <f t="shared" si="25"/>
        <v/>
      </c>
      <c r="AK123" s="48">
        <f t="shared" si="26"/>
        <v>0</v>
      </c>
      <c r="AL123" s="58" t="str">
        <f t="shared" si="27"/>
        <v/>
      </c>
      <c r="AM123" s="59" t="str">
        <f t="shared" si="28"/>
        <v/>
      </c>
      <c r="AN123" s="59" t="str">
        <f t="shared" si="29"/>
        <v/>
      </c>
      <c r="AO123" s="60"/>
    </row>
    <row r="124" spans="3:41" x14ac:dyDescent="0.25">
      <c r="C124" s="82"/>
      <c r="D124" s="45"/>
      <c r="E124" s="83" t="str">
        <f t="shared" si="34"/>
        <v/>
      </c>
      <c r="F124" s="45"/>
      <c r="G124" s="45"/>
      <c r="H124" s="45"/>
      <c r="I124" s="46" t="str">
        <f t="shared" si="30"/>
        <v/>
      </c>
      <c r="J124" s="46" t="str">
        <f t="shared" si="31"/>
        <v/>
      </c>
      <c r="K124" s="47" t="str">
        <f t="shared" si="19"/>
        <v/>
      </c>
      <c r="L124" s="47" t="str">
        <f t="shared" si="20"/>
        <v/>
      </c>
      <c r="M124" s="48">
        <f t="shared" si="32"/>
        <v>0</v>
      </c>
      <c r="N124" s="46" t="str">
        <f t="shared" si="21"/>
        <v/>
      </c>
      <c r="O124" s="47" t="str">
        <f t="shared" si="22"/>
        <v/>
      </c>
      <c r="P124" s="47" t="str">
        <f t="shared" si="23"/>
        <v/>
      </c>
      <c r="Q124" s="48">
        <f t="shared" si="33"/>
        <v>0</v>
      </c>
      <c r="R124" s="2"/>
      <c r="AH124" s="57" t="str">
        <f>IF(G124&gt;1,IF($E$10&gt;0,100-(#REF!/(1+(AL124/#REF!)^#REF!)^#REF!+#REF!/(AL124-1))*100,100-(AL124*D$5+D$6)*100),"")</f>
        <v/>
      </c>
      <c r="AI124" s="21" t="str">
        <f t="shared" si="24"/>
        <v/>
      </c>
      <c r="AJ124" s="21" t="str">
        <f t="shared" si="25"/>
        <v/>
      </c>
      <c r="AK124" s="48">
        <f t="shared" si="26"/>
        <v>0</v>
      </c>
      <c r="AL124" s="58" t="str">
        <f t="shared" si="27"/>
        <v/>
      </c>
      <c r="AM124" s="59" t="str">
        <f t="shared" si="28"/>
        <v/>
      </c>
      <c r="AN124" s="59" t="str">
        <f t="shared" si="29"/>
        <v/>
      </c>
      <c r="AO124" s="60"/>
    </row>
    <row r="125" spans="3:41" x14ac:dyDescent="0.25">
      <c r="C125" s="82"/>
      <c r="D125" s="45"/>
      <c r="E125" s="83" t="str">
        <f t="shared" si="34"/>
        <v/>
      </c>
      <c r="F125" s="45"/>
      <c r="G125" s="45"/>
      <c r="H125" s="45"/>
      <c r="I125" s="46" t="str">
        <f t="shared" si="30"/>
        <v/>
      </c>
      <c r="J125" s="46" t="str">
        <f t="shared" si="31"/>
        <v/>
      </c>
      <c r="K125" s="47" t="str">
        <f t="shared" si="19"/>
        <v/>
      </c>
      <c r="L125" s="47" t="str">
        <f t="shared" si="20"/>
        <v/>
      </c>
      <c r="M125" s="48">
        <f t="shared" si="32"/>
        <v>0</v>
      </c>
      <c r="N125" s="46" t="str">
        <f t="shared" si="21"/>
        <v/>
      </c>
      <c r="O125" s="47" t="str">
        <f t="shared" si="22"/>
        <v/>
      </c>
      <c r="P125" s="47" t="str">
        <f t="shared" si="23"/>
        <v/>
      </c>
      <c r="Q125" s="48">
        <f t="shared" si="33"/>
        <v>0</v>
      </c>
      <c r="R125" s="2"/>
      <c r="AH125" s="57" t="str">
        <f>IF(G125&gt;1,IF($E$10&gt;0,100-(#REF!/(1+(AL125/#REF!)^#REF!)^#REF!+#REF!/(AL125-1))*100,100-(AL125*D$5+D$6)*100),"")</f>
        <v/>
      </c>
      <c r="AI125" s="21" t="str">
        <f t="shared" si="24"/>
        <v/>
      </c>
      <c r="AJ125" s="21" t="str">
        <f t="shared" si="25"/>
        <v/>
      </c>
      <c r="AK125" s="48">
        <f t="shared" si="26"/>
        <v>0</v>
      </c>
      <c r="AL125" s="58" t="str">
        <f t="shared" si="27"/>
        <v/>
      </c>
      <c r="AM125" s="59" t="str">
        <f t="shared" si="28"/>
        <v/>
      </c>
      <c r="AN125" s="59" t="str">
        <f t="shared" si="29"/>
        <v/>
      </c>
      <c r="AO125" s="60"/>
    </row>
    <row r="126" spans="3:41" x14ac:dyDescent="0.25">
      <c r="C126" s="82"/>
      <c r="D126" s="45"/>
      <c r="E126" s="83" t="str">
        <f t="shared" si="34"/>
        <v/>
      </c>
      <c r="F126" s="45"/>
      <c r="G126" s="45"/>
      <c r="H126" s="45"/>
      <c r="I126" s="46" t="str">
        <f t="shared" si="30"/>
        <v/>
      </c>
      <c r="J126" s="46" t="str">
        <f t="shared" si="31"/>
        <v/>
      </c>
      <c r="K126" s="47" t="str">
        <f t="shared" si="19"/>
        <v/>
      </c>
      <c r="L126" s="47" t="str">
        <f t="shared" si="20"/>
        <v/>
      </c>
      <c r="M126" s="48">
        <f t="shared" si="32"/>
        <v>0</v>
      </c>
      <c r="N126" s="46" t="str">
        <f t="shared" si="21"/>
        <v/>
      </c>
      <c r="O126" s="47" t="str">
        <f t="shared" si="22"/>
        <v/>
      </c>
      <c r="P126" s="47" t="str">
        <f t="shared" si="23"/>
        <v/>
      </c>
      <c r="Q126" s="48">
        <f t="shared" si="33"/>
        <v>0</v>
      </c>
      <c r="R126" s="2"/>
      <c r="AH126" s="57" t="str">
        <f>IF(G126&gt;1,IF($E$10&gt;0,100-(#REF!/(1+(AL126/#REF!)^#REF!)^#REF!+#REF!/(AL126-1))*100,100-(AL126*D$5+D$6)*100),"")</f>
        <v/>
      </c>
      <c r="AI126" s="21" t="str">
        <f t="shared" si="24"/>
        <v/>
      </c>
      <c r="AJ126" s="21" t="str">
        <f t="shared" si="25"/>
        <v/>
      </c>
      <c r="AK126" s="48">
        <f t="shared" si="26"/>
        <v>0</v>
      </c>
      <c r="AL126" s="58" t="str">
        <f t="shared" si="27"/>
        <v/>
      </c>
      <c r="AM126" s="59" t="str">
        <f t="shared" si="28"/>
        <v/>
      </c>
      <c r="AN126" s="59" t="str">
        <f t="shared" si="29"/>
        <v/>
      </c>
      <c r="AO126" s="60"/>
    </row>
    <row r="127" spans="3:41" x14ac:dyDescent="0.25">
      <c r="C127" s="82"/>
      <c r="D127" s="45"/>
      <c r="E127" s="83" t="str">
        <f t="shared" si="34"/>
        <v/>
      </c>
      <c r="F127" s="45"/>
      <c r="G127" s="45"/>
      <c r="H127" s="45"/>
      <c r="I127" s="46" t="str">
        <f t="shared" si="30"/>
        <v/>
      </c>
      <c r="J127" s="46" t="str">
        <f t="shared" si="31"/>
        <v/>
      </c>
      <c r="K127" s="47" t="str">
        <f t="shared" si="19"/>
        <v/>
      </c>
      <c r="L127" s="47" t="str">
        <f t="shared" si="20"/>
        <v/>
      </c>
      <c r="M127" s="48">
        <f t="shared" si="32"/>
        <v>0</v>
      </c>
      <c r="N127" s="46" t="str">
        <f t="shared" si="21"/>
        <v/>
      </c>
      <c r="O127" s="47" t="str">
        <f t="shared" si="22"/>
        <v/>
      </c>
      <c r="P127" s="47" t="str">
        <f t="shared" si="23"/>
        <v/>
      </c>
      <c r="Q127" s="48">
        <f t="shared" si="33"/>
        <v>0</v>
      </c>
      <c r="R127" s="2"/>
      <c r="AH127" s="57" t="str">
        <f>IF(G127&gt;1,IF($E$10&gt;0,100-(#REF!/(1+(AL127/#REF!)^#REF!)^#REF!+#REF!/(AL127-1))*100,100-(AL127*D$5+D$6)*100),"")</f>
        <v/>
      </c>
      <c r="AI127" s="21" t="str">
        <f t="shared" si="24"/>
        <v/>
      </c>
      <c r="AJ127" s="21" t="str">
        <f t="shared" si="25"/>
        <v/>
      </c>
      <c r="AK127" s="48">
        <f t="shared" si="26"/>
        <v>0</v>
      </c>
      <c r="AL127" s="58" t="str">
        <f t="shared" si="27"/>
        <v/>
      </c>
      <c r="AM127" s="59" t="str">
        <f t="shared" si="28"/>
        <v/>
      </c>
      <c r="AN127" s="59" t="str">
        <f t="shared" si="29"/>
        <v/>
      </c>
      <c r="AO127" s="60"/>
    </row>
    <row r="128" spans="3:41" x14ac:dyDescent="0.25">
      <c r="C128" s="82"/>
      <c r="D128" s="45"/>
      <c r="E128" s="83" t="str">
        <f t="shared" si="34"/>
        <v/>
      </c>
      <c r="F128" s="45"/>
      <c r="G128" s="45"/>
      <c r="H128" s="45"/>
      <c r="I128" s="46" t="str">
        <f t="shared" si="30"/>
        <v/>
      </c>
      <c r="J128" s="46" t="str">
        <f t="shared" si="31"/>
        <v/>
      </c>
      <c r="K128" s="47" t="str">
        <f t="shared" si="19"/>
        <v/>
      </c>
      <c r="L128" s="47" t="str">
        <f t="shared" si="20"/>
        <v/>
      </c>
      <c r="M128" s="48">
        <f t="shared" si="32"/>
        <v>0</v>
      </c>
      <c r="N128" s="46" t="str">
        <f t="shared" si="21"/>
        <v/>
      </c>
      <c r="O128" s="47" t="str">
        <f t="shared" si="22"/>
        <v/>
      </c>
      <c r="P128" s="47" t="str">
        <f t="shared" si="23"/>
        <v/>
      </c>
      <c r="Q128" s="48">
        <f t="shared" si="33"/>
        <v>0</v>
      </c>
      <c r="R128" s="2"/>
      <c r="AH128" s="57" t="str">
        <f>IF(G128&gt;1,IF($E$10&gt;0,100-(#REF!/(1+(AL128/#REF!)^#REF!)^#REF!+#REF!/(AL128-1))*100,100-(AL128*D$5+D$6)*100),"")</f>
        <v/>
      </c>
      <c r="AI128" s="21" t="str">
        <f t="shared" si="24"/>
        <v/>
      </c>
      <c r="AJ128" s="21" t="str">
        <f t="shared" si="25"/>
        <v/>
      </c>
      <c r="AK128" s="48">
        <f t="shared" si="26"/>
        <v>0</v>
      </c>
      <c r="AL128" s="58" t="str">
        <f t="shared" si="27"/>
        <v/>
      </c>
      <c r="AM128" s="59" t="str">
        <f t="shared" si="28"/>
        <v/>
      </c>
      <c r="AN128" s="59" t="str">
        <f t="shared" si="29"/>
        <v/>
      </c>
      <c r="AO128" s="60"/>
    </row>
    <row r="129" spans="3:41" x14ac:dyDescent="0.25">
      <c r="C129" s="82"/>
      <c r="D129" s="45"/>
      <c r="E129" s="83" t="str">
        <f t="shared" si="34"/>
        <v/>
      </c>
      <c r="F129" s="45"/>
      <c r="G129" s="45"/>
      <c r="H129" s="45"/>
      <c r="I129" s="46" t="str">
        <f t="shared" si="30"/>
        <v/>
      </c>
      <c r="J129" s="46" t="str">
        <f t="shared" si="31"/>
        <v/>
      </c>
      <c r="K129" s="47" t="str">
        <f t="shared" si="19"/>
        <v/>
      </c>
      <c r="L129" s="47" t="str">
        <f t="shared" si="20"/>
        <v/>
      </c>
      <c r="M129" s="48">
        <f t="shared" si="32"/>
        <v>0</v>
      </c>
      <c r="N129" s="46" t="str">
        <f t="shared" si="21"/>
        <v/>
      </c>
      <c r="O129" s="47" t="str">
        <f t="shared" si="22"/>
        <v/>
      </c>
      <c r="P129" s="47" t="str">
        <f t="shared" si="23"/>
        <v/>
      </c>
      <c r="Q129" s="48">
        <f t="shared" si="33"/>
        <v>0</v>
      </c>
      <c r="R129" s="2"/>
      <c r="AH129" s="57" t="str">
        <f>IF(G129&gt;1,IF($E$10&gt;0,100-(#REF!/(1+(AL129/#REF!)^#REF!)^#REF!+#REF!/(AL129-1))*100,100-(AL129*D$5+D$6)*100),"")</f>
        <v/>
      </c>
      <c r="AI129" s="21" t="str">
        <f t="shared" si="24"/>
        <v/>
      </c>
      <c r="AJ129" s="21" t="str">
        <f t="shared" si="25"/>
        <v/>
      </c>
      <c r="AK129" s="48">
        <f t="shared" si="26"/>
        <v>0</v>
      </c>
      <c r="AL129" s="58" t="str">
        <f t="shared" si="27"/>
        <v/>
      </c>
      <c r="AM129" s="59" t="str">
        <f t="shared" si="28"/>
        <v/>
      </c>
      <c r="AN129" s="59" t="str">
        <f t="shared" si="29"/>
        <v/>
      </c>
      <c r="AO129" s="60"/>
    </row>
    <row r="130" spans="3:41" x14ac:dyDescent="0.25">
      <c r="C130" s="82"/>
      <c r="D130" s="45"/>
      <c r="E130" s="83" t="str">
        <f t="shared" si="34"/>
        <v/>
      </c>
      <c r="F130" s="45"/>
      <c r="G130" s="45"/>
      <c r="H130" s="45"/>
      <c r="I130" s="46" t="str">
        <f t="shared" si="30"/>
        <v/>
      </c>
      <c r="J130" s="46" t="str">
        <f t="shared" si="31"/>
        <v/>
      </c>
      <c r="K130" s="47" t="str">
        <f t="shared" si="19"/>
        <v/>
      </c>
      <c r="L130" s="47" t="str">
        <f t="shared" si="20"/>
        <v/>
      </c>
      <c r="M130" s="48">
        <f t="shared" si="32"/>
        <v>0</v>
      </c>
      <c r="N130" s="46" t="str">
        <f t="shared" si="21"/>
        <v/>
      </c>
      <c r="O130" s="47" t="str">
        <f t="shared" si="22"/>
        <v/>
      </c>
      <c r="P130" s="47" t="str">
        <f t="shared" si="23"/>
        <v/>
      </c>
      <c r="Q130" s="48">
        <f t="shared" si="33"/>
        <v>0</v>
      </c>
      <c r="R130" s="2"/>
      <c r="AH130" s="57" t="str">
        <f>IF(G130&gt;1,IF($E$10&gt;0,100-(#REF!/(1+(AL130/#REF!)^#REF!)^#REF!+#REF!/(AL130-1))*100,100-(AL130*D$5+D$6)*100),"")</f>
        <v/>
      </c>
      <c r="AI130" s="21" t="str">
        <f t="shared" si="24"/>
        <v/>
      </c>
      <c r="AJ130" s="21" t="str">
        <f t="shared" si="25"/>
        <v/>
      </c>
      <c r="AK130" s="48">
        <f t="shared" si="26"/>
        <v>0</v>
      </c>
      <c r="AL130" s="58" t="str">
        <f t="shared" si="27"/>
        <v/>
      </c>
      <c r="AM130" s="59" t="str">
        <f t="shared" si="28"/>
        <v/>
      </c>
      <c r="AN130" s="59" t="str">
        <f t="shared" si="29"/>
        <v/>
      </c>
      <c r="AO130" s="60"/>
    </row>
    <row r="131" spans="3:41" x14ac:dyDescent="0.25">
      <c r="C131" s="82"/>
      <c r="D131" s="45"/>
      <c r="E131" s="83" t="str">
        <f t="shared" si="34"/>
        <v/>
      </c>
      <c r="F131" s="45"/>
      <c r="G131" s="45"/>
      <c r="H131" s="45"/>
      <c r="I131" s="46" t="str">
        <f t="shared" si="30"/>
        <v/>
      </c>
      <c r="J131" s="46" t="str">
        <f t="shared" si="31"/>
        <v/>
      </c>
      <c r="K131" s="47" t="str">
        <f t="shared" si="19"/>
        <v/>
      </c>
      <c r="L131" s="47" t="str">
        <f t="shared" si="20"/>
        <v/>
      </c>
      <c r="M131" s="48">
        <f t="shared" si="32"/>
        <v>0</v>
      </c>
      <c r="N131" s="46" t="str">
        <f t="shared" si="21"/>
        <v/>
      </c>
      <c r="O131" s="47" t="str">
        <f t="shared" si="22"/>
        <v/>
      </c>
      <c r="P131" s="47" t="str">
        <f t="shared" si="23"/>
        <v/>
      </c>
      <c r="Q131" s="48">
        <f t="shared" si="33"/>
        <v>0</v>
      </c>
      <c r="R131" s="2"/>
      <c r="AH131" s="57" t="str">
        <f>IF(G131&gt;1,IF($E$10&gt;0,100-(#REF!/(1+(AL131/#REF!)^#REF!)^#REF!+#REF!/(AL131-1))*100,100-(AL131*D$5+D$6)*100),"")</f>
        <v/>
      </c>
      <c r="AI131" s="21" t="str">
        <f t="shared" si="24"/>
        <v/>
      </c>
      <c r="AJ131" s="21" t="str">
        <f t="shared" si="25"/>
        <v/>
      </c>
      <c r="AK131" s="48">
        <f t="shared" si="26"/>
        <v>0</v>
      </c>
      <c r="AL131" s="58" t="str">
        <f t="shared" si="27"/>
        <v/>
      </c>
      <c r="AM131" s="59" t="str">
        <f t="shared" si="28"/>
        <v/>
      </c>
      <c r="AN131" s="59" t="str">
        <f t="shared" si="29"/>
        <v/>
      </c>
      <c r="AO131" s="60"/>
    </row>
    <row r="132" spans="3:41" x14ac:dyDescent="0.25">
      <c r="C132" s="82"/>
      <c r="D132" s="45"/>
      <c r="E132" s="83" t="str">
        <f t="shared" si="34"/>
        <v/>
      </c>
      <c r="F132" s="45"/>
      <c r="G132" s="45"/>
      <c r="H132" s="45"/>
      <c r="I132" s="46" t="str">
        <f t="shared" si="30"/>
        <v/>
      </c>
      <c r="J132" s="46" t="str">
        <f t="shared" si="31"/>
        <v/>
      </c>
      <c r="K132" s="47" t="str">
        <f t="shared" si="19"/>
        <v/>
      </c>
      <c r="L132" s="47" t="str">
        <f t="shared" si="20"/>
        <v/>
      </c>
      <c r="M132" s="48">
        <f t="shared" si="32"/>
        <v>0</v>
      </c>
      <c r="N132" s="46" t="str">
        <f t="shared" si="21"/>
        <v/>
      </c>
      <c r="O132" s="47" t="str">
        <f t="shared" si="22"/>
        <v/>
      </c>
      <c r="P132" s="47" t="str">
        <f t="shared" si="23"/>
        <v/>
      </c>
      <c r="Q132" s="48">
        <f t="shared" si="33"/>
        <v>0</v>
      </c>
      <c r="R132" s="2"/>
      <c r="AH132" s="57" t="str">
        <f>IF(G132&gt;1,IF($E$10&gt;0,100-(#REF!/(1+(AL132/#REF!)^#REF!)^#REF!+#REF!/(AL132-1))*100,100-(AL132*D$5+D$6)*100),"")</f>
        <v/>
      </c>
      <c r="AI132" s="21" t="str">
        <f t="shared" si="24"/>
        <v/>
      </c>
      <c r="AJ132" s="21" t="str">
        <f t="shared" si="25"/>
        <v/>
      </c>
      <c r="AK132" s="48">
        <f t="shared" si="26"/>
        <v>0</v>
      </c>
      <c r="AL132" s="58" t="str">
        <f t="shared" si="27"/>
        <v/>
      </c>
      <c r="AM132" s="59" t="str">
        <f t="shared" si="28"/>
        <v/>
      </c>
      <c r="AN132" s="59" t="str">
        <f t="shared" si="29"/>
        <v/>
      </c>
      <c r="AO132" s="60"/>
    </row>
    <row r="133" spans="3:41" x14ac:dyDescent="0.25">
      <c r="C133" s="82"/>
      <c r="D133" s="45"/>
      <c r="E133" s="83" t="str">
        <f t="shared" si="34"/>
        <v/>
      </c>
      <c r="F133" s="45"/>
      <c r="G133" s="45"/>
      <c r="H133" s="45"/>
      <c r="I133" s="46" t="str">
        <f t="shared" si="30"/>
        <v/>
      </c>
      <c r="J133" s="46" t="str">
        <f t="shared" si="31"/>
        <v/>
      </c>
      <c r="K133" s="47" t="str">
        <f t="shared" si="19"/>
        <v/>
      </c>
      <c r="L133" s="47" t="str">
        <f t="shared" si="20"/>
        <v/>
      </c>
      <c r="M133" s="48">
        <f t="shared" si="32"/>
        <v>0</v>
      </c>
      <c r="N133" s="46" t="str">
        <f t="shared" si="21"/>
        <v/>
      </c>
      <c r="O133" s="47" t="str">
        <f t="shared" si="22"/>
        <v/>
      </c>
      <c r="P133" s="47" t="str">
        <f t="shared" si="23"/>
        <v/>
      </c>
      <c r="Q133" s="48">
        <f t="shared" si="33"/>
        <v>0</v>
      </c>
      <c r="R133" s="2"/>
      <c r="AH133" s="57" t="str">
        <f>IF(G133&gt;1,IF($E$10&gt;0,100-(#REF!/(1+(AL133/#REF!)^#REF!)^#REF!+#REF!/(AL133-1))*100,100-(AL133*D$5+D$6)*100),"")</f>
        <v/>
      </c>
      <c r="AI133" s="21" t="str">
        <f t="shared" si="24"/>
        <v/>
      </c>
      <c r="AJ133" s="21" t="str">
        <f t="shared" si="25"/>
        <v/>
      </c>
      <c r="AK133" s="48">
        <f t="shared" si="26"/>
        <v>0</v>
      </c>
      <c r="AL133" s="58" t="str">
        <f t="shared" si="27"/>
        <v/>
      </c>
      <c r="AM133" s="59" t="str">
        <f t="shared" si="28"/>
        <v/>
      </c>
      <c r="AN133" s="59" t="str">
        <f t="shared" si="29"/>
        <v/>
      </c>
      <c r="AO133" s="60"/>
    </row>
    <row r="134" spans="3:41" x14ac:dyDescent="0.25">
      <c r="C134" s="82"/>
      <c r="D134" s="45"/>
      <c r="E134" s="83" t="str">
        <f t="shared" si="34"/>
        <v/>
      </c>
      <c r="F134" s="45"/>
      <c r="G134" s="45"/>
      <c r="H134" s="45"/>
      <c r="I134" s="46" t="str">
        <f t="shared" si="30"/>
        <v/>
      </c>
      <c r="J134" s="46" t="str">
        <f t="shared" si="31"/>
        <v/>
      </c>
      <c r="K134" s="47" t="str">
        <f t="shared" si="19"/>
        <v/>
      </c>
      <c r="L134" s="47" t="str">
        <f t="shared" si="20"/>
        <v/>
      </c>
      <c r="M134" s="48">
        <f t="shared" si="32"/>
        <v>0</v>
      </c>
      <c r="N134" s="46" t="str">
        <f t="shared" si="21"/>
        <v/>
      </c>
      <c r="O134" s="47" t="str">
        <f t="shared" si="22"/>
        <v/>
      </c>
      <c r="P134" s="47" t="str">
        <f t="shared" si="23"/>
        <v/>
      </c>
      <c r="Q134" s="48">
        <f t="shared" si="33"/>
        <v>0</v>
      </c>
      <c r="R134" s="2"/>
      <c r="AH134" s="57" t="str">
        <f>IF(G134&gt;1,IF($E$10&gt;0,100-(#REF!/(1+(AL134/#REF!)^#REF!)^#REF!+#REF!/(AL134-1))*100,100-(AL134*D$5+D$6)*100),"")</f>
        <v/>
      </c>
      <c r="AI134" s="21" t="str">
        <f t="shared" si="24"/>
        <v/>
      </c>
      <c r="AJ134" s="21" t="str">
        <f t="shared" si="25"/>
        <v/>
      </c>
      <c r="AK134" s="48">
        <f t="shared" si="26"/>
        <v>0</v>
      </c>
      <c r="AL134" s="58" t="str">
        <f t="shared" si="27"/>
        <v/>
      </c>
      <c r="AM134" s="59" t="str">
        <f t="shared" si="28"/>
        <v/>
      </c>
      <c r="AN134" s="59" t="str">
        <f t="shared" si="29"/>
        <v/>
      </c>
      <c r="AO134" s="60"/>
    </row>
    <row r="135" spans="3:41" x14ac:dyDescent="0.25">
      <c r="C135" s="82"/>
      <c r="D135" s="45"/>
      <c r="E135" s="83" t="str">
        <f t="shared" si="34"/>
        <v/>
      </c>
      <c r="F135" s="45"/>
      <c r="G135" s="45"/>
      <c r="H135" s="45"/>
      <c r="I135" s="46" t="str">
        <f t="shared" si="30"/>
        <v/>
      </c>
      <c r="J135" s="46" t="str">
        <f t="shared" si="31"/>
        <v/>
      </c>
      <c r="K135" s="47" t="str">
        <f t="shared" ref="K135:K198" si="35">IF(G135&gt;1,I135-J135,"")</f>
        <v/>
      </c>
      <c r="L135" s="47" t="str">
        <f t="shared" ref="L135:L198" si="36">IF(G135&gt;1,ABS(K135),"")</f>
        <v/>
      </c>
      <c r="M135" s="48">
        <f t="shared" si="32"/>
        <v>0</v>
      </c>
      <c r="N135" s="46" t="str">
        <f t="shared" ref="N135:N198" si="37">IF(G135&gt;1,J135+$K$5,"")</f>
        <v/>
      </c>
      <c r="O135" s="47" t="str">
        <f t="shared" ref="O135:O198" si="38">IF(G135&gt;1,I135-N135,"")</f>
        <v/>
      </c>
      <c r="P135" s="47" t="str">
        <f t="shared" ref="P135:P198" si="39">IF(G135&gt;1,ABS(O135),"")</f>
        <v/>
      </c>
      <c r="Q135" s="48">
        <f t="shared" si="33"/>
        <v>0</v>
      </c>
      <c r="R135" s="2"/>
      <c r="AH135" s="57" t="str">
        <f>IF(G135&gt;1,IF($E$10&gt;0,100-(#REF!/(1+(AL135/#REF!)^#REF!)^#REF!+#REF!/(AL135-1))*100,100-(AL135*D$5+D$6)*100),"")</f>
        <v/>
      </c>
      <c r="AI135" s="21" t="str">
        <f t="shared" ref="AI135:AI198" si="40">IF(G135&gt;1,I135-AH135,"")</f>
        <v/>
      </c>
      <c r="AJ135" s="21" t="str">
        <f t="shared" ref="AJ135:AJ198" si="41">IF(G135&gt;1,ABS(AI135),"")</f>
        <v/>
      </c>
      <c r="AK135" s="48">
        <f t="shared" ref="AK135:AK198" si="42">IF($G135&gt;1.2,IF(AJ135&gt;1.2,1,0),0)</f>
        <v>0</v>
      </c>
      <c r="AL135" s="58" t="str">
        <f t="shared" ref="AL135:AL198" si="43">IF(G135&gt;0,G135+AN135,"")</f>
        <v/>
      </c>
      <c r="AM135" s="59" t="str">
        <f t="shared" ref="AM135:AM198" si="44">IF(G135&gt;0,$AM$5,"")</f>
        <v/>
      </c>
      <c r="AN135" s="59" t="str">
        <f t="shared" ref="AN135:AN198" si="45">IF(G135&gt;0,$AN$5,"")</f>
        <v/>
      </c>
      <c r="AO135" s="60"/>
    </row>
    <row r="136" spans="3:41" x14ac:dyDescent="0.25">
      <c r="C136" s="82"/>
      <c r="D136" s="45"/>
      <c r="E136" s="83" t="str">
        <f t="shared" si="34"/>
        <v/>
      </c>
      <c r="F136" s="45"/>
      <c r="G136" s="45"/>
      <c r="H136" s="45"/>
      <c r="I136" s="46" t="str">
        <f t="shared" ref="I136:I199" si="46">IF(G136&gt;1,100-H136,"")</f>
        <v/>
      </c>
      <c r="J136" s="46" t="str">
        <f t="shared" ref="J136:J199" si="47">IF(G136&gt;1,100-(G136*D$5+D$6),"")</f>
        <v/>
      </c>
      <c r="K136" s="47" t="str">
        <f t="shared" si="35"/>
        <v/>
      </c>
      <c r="L136" s="47" t="str">
        <f t="shared" si="36"/>
        <v/>
      </c>
      <c r="M136" s="48">
        <f t="shared" ref="M136:M199" si="48">IF($G136&gt;1.2,IF(L136&gt;1.2,1,0),0)</f>
        <v>0</v>
      </c>
      <c r="N136" s="46" t="str">
        <f t="shared" si="37"/>
        <v/>
      </c>
      <c r="O136" s="47" t="str">
        <f t="shared" si="38"/>
        <v/>
      </c>
      <c r="P136" s="47" t="str">
        <f t="shared" si="39"/>
        <v/>
      </c>
      <c r="Q136" s="48">
        <f t="shared" ref="Q136:Q199" si="49">IF($G136&gt;1.2,IF(P136&gt;1.2,1,0),0)</f>
        <v>0</v>
      </c>
      <c r="R136" s="2"/>
      <c r="AH136" s="57" t="str">
        <f>IF(G136&gt;1,IF($E$10&gt;0,100-(#REF!/(1+(AL136/#REF!)^#REF!)^#REF!+#REF!/(AL136-1))*100,100-(AL136*D$5+D$6)*100),"")</f>
        <v/>
      </c>
      <c r="AI136" s="21" t="str">
        <f t="shared" si="40"/>
        <v/>
      </c>
      <c r="AJ136" s="21" t="str">
        <f t="shared" si="41"/>
        <v/>
      </c>
      <c r="AK136" s="48">
        <f t="shared" si="42"/>
        <v>0</v>
      </c>
      <c r="AL136" s="58" t="str">
        <f t="shared" si="43"/>
        <v/>
      </c>
      <c r="AM136" s="59" t="str">
        <f t="shared" si="44"/>
        <v/>
      </c>
      <c r="AN136" s="59" t="str">
        <f t="shared" si="45"/>
        <v/>
      </c>
      <c r="AO136" s="60"/>
    </row>
    <row r="137" spans="3:41" x14ac:dyDescent="0.25">
      <c r="C137" s="82"/>
      <c r="D137" s="45"/>
      <c r="E137" s="83" t="str">
        <f t="shared" si="34"/>
        <v/>
      </c>
      <c r="F137" s="45"/>
      <c r="G137" s="45"/>
      <c r="H137" s="45"/>
      <c r="I137" s="46" t="str">
        <f t="shared" si="46"/>
        <v/>
      </c>
      <c r="J137" s="46" t="str">
        <f t="shared" si="47"/>
        <v/>
      </c>
      <c r="K137" s="47" t="str">
        <f t="shared" si="35"/>
        <v/>
      </c>
      <c r="L137" s="47" t="str">
        <f t="shared" si="36"/>
        <v/>
      </c>
      <c r="M137" s="48">
        <f t="shared" si="48"/>
        <v>0</v>
      </c>
      <c r="N137" s="46" t="str">
        <f t="shared" si="37"/>
        <v/>
      </c>
      <c r="O137" s="47" t="str">
        <f t="shared" si="38"/>
        <v/>
      </c>
      <c r="P137" s="47" t="str">
        <f t="shared" si="39"/>
        <v/>
      </c>
      <c r="Q137" s="48">
        <f t="shared" si="49"/>
        <v>0</v>
      </c>
      <c r="R137" s="2"/>
      <c r="AH137" s="57" t="str">
        <f>IF(G137&gt;1,IF($E$10&gt;0,100-(#REF!/(1+(AL137/#REF!)^#REF!)^#REF!+#REF!/(AL137-1))*100,100-(AL137*D$5+D$6)*100),"")</f>
        <v/>
      </c>
      <c r="AI137" s="21" t="str">
        <f t="shared" si="40"/>
        <v/>
      </c>
      <c r="AJ137" s="21" t="str">
        <f t="shared" si="41"/>
        <v/>
      </c>
      <c r="AK137" s="48">
        <f t="shared" si="42"/>
        <v>0</v>
      </c>
      <c r="AL137" s="58" t="str">
        <f t="shared" si="43"/>
        <v/>
      </c>
      <c r="AM137" s="59" t="str">
        <f t="shared" si="44"/>
        <v/>
      </c>
      <c r="AN137" s="59" t="str">
        <f t="shared" si="45"/>
        <v/>
      </c>
      <c r="AO137" s="60"/>
    </row>
    <row r="138" spans="3:41" x14ac:dyDescent="0.25">
      <c r="C138" s="82"/>
      <c r="D138" s="45"/>
      <c r="E138" s="83" t="str">
        <f t="shared" si="34"/>
        <v/>
      </c>
      <c r="F138" s="45"/>
      <c r="G138" s="45"/>
      <c r="H138" s="45"/>
      <c r="I138" s="46" t="str">
        <f t="shared" si="46"/>
        <v/>
      </c>
      <c r="J138" s="46" t="str">
        <f t="shared" si="47"/>
        <v/>
      </c>
      <c r="K138" s="47" t="str">
        <f t="shared" si="35"/>
        <v/>
      </c>
      <c r="L138" s="47" t="str">
        <f t="shared" si="36"/>
        <v/>
      </c>
      <c r="M138" s="48">
        <f t="shared" si="48"/>
        <v>0</v>
      </c>
      <c r="N138" s="46" t="str">
        <f t="shared" si="37"/>
        <v/>
      </c>
      <c r="O138" s="47" t="str">
        <f t="shared" si="38"/>
        <v/>
      </c>
      <c r="P138" s="47" t="str">
        <f t="shared" si="39"/>
        <v/>
      </c>
      <c r="Q138" s="48">
        <f t="shared" si="49"/>
        <v>0</v>
      </c>
      <c r="R138" s="2"/>
      <c r="AH138" s="57" t="str">
        <f>IF(G138&gt;1,IF($E$10&gt;0,100-(#REF!/(1+(AL138/#REF!)^#REF!)^#REF!+#REF!/(AL138-1))*100,100-(AL138*D$5+D$6)*100),"")</f>
        <v/>
      </c>
      <c r="AI138" s="21" t="str">
        <f t="shared" si="40"/>
        <v/>
      </c>
      <c r="AJ138" s="21" t="str">
        <f t="shared" si="41"/>
        <v/>
      </c>
      <c r="AK138" s="48">
        <f t="shared" si="42"/>
        <v>0</v>
      </c>
      <c r="AL138" s="58" t="str">
        <f t="shared" si="43"/>
        <v/>
      </c>
      <c r="AM138" s="59" t="str">
        <f t="shared" si="44"/>
        <v/>
      </c>
      <c r="AN138" s="59" t="str">
        <f t="shared" si="45"/>
        <v/>
      </c>
      <c r="AO138" s="60"/>
    </row>
    <row r="139" spans="3:41" x14ac:dyDescent="0.25">
      <c r="C139" s="82"/>
      <c r="D139" s="45"/>
      <c r="E139" s="83" t="str">
        <f t="shared" si="34"/>
        <v/>
      </c>
      <c r="F139" s="45"/>
      <c r="G139" s="45"/>
      <c r="H139" s="45"/>
      <c r="I139" s="46" t="str">
        <f t="shared" si="46"/>
        <v/>
      </c>
      <c r="J139" s="46" t="str">
        <f t="shared" si="47"/>
        <v/>
      </c>
      <c r="K139" s="47" t="str">
        <f t="shared" si="35"/>
        <v/>
      </c>
      <c r="L139" s="47" t="str">
        <f t="shared" si="36"/>
        <v/>
      </c>
      <c r="M139" s="48">
        <f t="shared" si="48"/>
        <v>0</v>
      </c>
      <c r="N139" s="46" t="str">
        <f t="shared" si="37"/>
        <v/>
      </c>
      <c r="O139" s="47" t="str">
        <f t="shared" si="38"/>
        <v/>
      </c>
      <c r="P139" s="47" t="str">
        <f t="shared" si="39"/>
        <v/>
      </c>
      <c r="Q139" s="48">
        <f t="shared" si="49"/>
        <v>0</v>
      </c>
      <c r="R139" s="2"/>
      <c r="AH139" s="57" t="str">
        <f>IF(G139&gt;1,IF($E$10&gt;0,100-(#REF!/(1+(AL139/#REF!)^#REF!)^#REF!+#REF!/(AL139-1))*100,100-(AL139*D$5+D$6)*100),"")</f>
        <v/>
      </c>
      <c r="AI139" s="21" t="str">
        <f t="shared" si="40"/>
        <v/>
      </c>
      <c r="AJ139" s="21" t="str">
        <f t="shared" si="41"/>
        <v/>
      </c>
      <c r="AK139" s="48">
        <f t="shared" si="42"/>
        <v>0</v>
      </c>
      <c r="AL139" s="58" t="str">
        <f t="shared" si="43"/>
        <v/>
      </c>
      <c r="AM139" s="59" t="str">
        <f t="shared" si="44"/>
        <v/>
      </c>
      <c r="AN139" s="59" t="str">
        <f t="shared" si="45"/>
        <v/>
      </c>
      <c r="AO139" s="60"/>
    </row>
    <row r="140" spans="3:41" x14ac:dyDescent="0.25">
      <c r="C140" s="82"/>
      <c r="D140" s="45"/>
      <c r="E140" s="83" t="str">
        <f t="shared" si="34"/>
        <v/>
      </c>
      <c r="F140" s="45"/>
      <c r="G140" s="45"/>
      <c r="H140" s="45"/>
      <c r="I140" s="46" t="str">
        <f t="shared" si="46"/>
        <v/>
      </c>
      <c r="J140" s="46" t="str">
        <f t="shared" si="47"/>
        <v/>
      </c>
      <c r="K140" s="47" t="str">
        <f t="shared" si="35"/>
        <v/>
      </c>
      <c r="L140" s="47" t="str">
        <f t="shared" si="36"/>
        <v/>
      </c>
      <c r="M140" s="48">
        <f t="shared" si="48"/>
        <v>0</v>
      </c>
      <c r="N140" s="46" t="str">
        <f t="shared" si="37"/>
        <v/>
      </c>
      <c r="O140" s="47" t="str">
        <f t="shared" si="38"/>
        <v/>
      </c>
      <c r="P140" s="47" t="str">
        <f t="shared" si="39"/>
        <v/>
      </c>
      <c r="Q140" s="48">
        <f t="shared" si="49"/>
        <v>0</v>
      </c>
      <c r="R140" s="2"/>
      <c r="AH140" s="57" t="str">
        <f>IF(G140&gt;1,IF($E$10&gt;0,100-(#REF!/(1+(AL140/#REF!)^#REF!)^#REF!+#REF!/(AL140-1))*100,100-(AL140*D$5+D$6)*100),"")</f>
        <v/>
      </c>
      <c r="AI140" s="21" t="str">
        <f t="shared" si="40"/>
        <v/>
      </c>
      <c r="AJ140" s="21" t="str">
        <f t="shared" si="41"/>
        <v/>
      </c>
      <c r="AK140" s="48">
        <f t="shared" si="42"/>
        <v>0</v>
      </c>
      <c r="AL140" s="58" t="str">
        <f t="shared" si="43"/>
        <v/>
      </c>
      <c r="AM140" s="59" t="str">
        <f t="shared" si="44"/>
        <v/>
      </c>
      <c r="AN140" s="59" t="str">
        <f t="shared" si="45"/>
        <v/>
      </c>
      <c r="AO140" s="60"/>
    </row>
    <row r="141" spans="3:41" x14ac:dyDescent="0.25">
      <c r="C141" s="82"/>
      <c r="D141" s="45"/>
      <c r="E141" s="83" t="str">
        <f t="shared" si="34"/>
        <v/>
      </c>
      <c r="F141" s="45"/>
      <c r="G141" s="45"/>
      <c r="H141" s="45"/>
      <c r="I141" s="46" t="str">
        <f t="shared" si="46"/>
        <v/>
      </c>
      <c r="J141" s="46" t="str">
        <f t="shared" si="47"/>
        <v/>
      </c>
      <c r="K141" s="47" t="str">
        <f t="shared" si="35"/>
        <v/>
      </c>
      <c r="L141" s="47" t="str">
        <f t="shared" si="36"/>
        <v/>
      </c>
      <c r="M141" s="48">
        <f t="shared" si="48"/>
        <v>0</v>
      </c>
      <c r="N141" s="46" t="str">
        <f t="shared" si="37"/>
        <v/>
      </c>
      <c r="O141" s="47" t="str">
        <f t="shared" si="38"/>
        <v/>
      </c>
      <c r="P141" s="47" t="str">
        <f t="shared" si="39"/>
        <v/>
      </c>
      <c r="Q141" s="48">
        <f t="shared" si="49"/>
        <v>0</v>
      </c>
      <c r="R141" s="2"/>
      <c r="AH141" s="57" t="str">
        <f>IF(G141&gt;1,IF($E$10&gt;0,100-(#REF!/(1+(AL141/#REF!)^#REF!)^#REF!+#REF!/(AL141-1))*100,100-(AL141*D$5+D$6)*100),"")</f>
        <v/>
      </c>
      <c r="AI141" s="21" t="str">
        <f t="shared" si="40"/>
        <v/>
      </c>
      <c r="AJ141" s="21" t="str">
        <f t="shared" si="41"/>
        <v/>
      </c>
      <c r="AK141" s="48">
        <f t="shared" si="42"/>
        <v>0</v>
      </c>
      <c r="AL141" s="58" t="str">
        <f t="shared" si="43"/>
        <v/>
      </c>
      <c r="AM141" s="59" t="str">
        <f t="shared" si="44"/>
        <v/>
      </c>
      <c r="AN141" s="59" t="str">
        <f t="shared" si="45"/>
        <v/>
      </c>
      <c r="AO141" s="60"/>
    </row>
    <row r="142" spans="3:41" x14ac:dyDescent="0.25">
      <c r="C142" s="82"/>
      <c r="D142" s="45"/>
      <c r="E142" s="83" t="str">
        <f t="shared" si="34"/>
        <v/>
      </c>
      <c r="F142" s="45"/>
      <c r="G142" s="45"/>
      <c r="H142" s="45"/>
      <c r="I142" s="46" t="str">
        <f t="shared" si="46"/>
        <v/>
      </c>
      <c r="J142" s="46" t="str">
        <f t="shared" si="47"/>
        <v/>
      </c>
      <c r="K142" s="47" t="str">
        <f t="shared" si="35"/>
        <v/>
      </c>
      <c r="L142" s="47" t="str">
        <f t="shared" si="36"/>
        <v/>
      </c>
      <c r="M142" s="48">
        <f t="shared" si="48"/>
        <v>0</v>
      </c>
      <c r="N142" s="46" t="str">
        <f t="shared" si="37"/>
        <v/>
      </c>
      <c r="O142" s="47" t="str">
        <f t="shared" si="38"/>
        <v/>
      </c>
      <c r="P142" s="47" t="str">
        <f t="shared" si="39"/>
        <v/>
      </c>
      <c r="Q142" s="48">
        <f t="shared" si="49"/>
        <v>0</v>
      </c>
      <c r="R142" s="2"/>
      <c r="AH142" s="57" t="str">
        <f>IF(G142&gt;1,IF($E$10&gt;0,100-(#REF!/(1+(AL142/#REF!)^#REF!)^#REF!+#REF!/(AL142-1))*100,100-(AL142*D$5+D$6)*100),"")</f>
        <v/>
      </c>
      <c r="AI142" s="21" t="str">
        <f t="shared" si="40"/>
        <v/>
      </c>
      <c r="AJ142" s="21" t="str">
        <f t="shared" si="41"/>
        <v/>
      </c>
      <c r="AK142" s="48">
        <f t="shared" si="42"/>
        <v>0</v>
      </c>
      <c r="AL142" s="58" t="str">
        <f t="shared" si="43"/>
        <v/>
      </c>
      <c r="AM142" s="59" t="str">
        <f t="shared" si="44"/>
        <v/>
      </c>
      <c r="AN142" s="59" t="str">
        <f t="shared" si="45"/>
        <v/>
      </c>
      <c r="AO142" s="60"/>
    </row>
    <row r="143" spans="3:41" x14ac:dyDescent="0.25">
      <c r="C143" s="82"/>
      <c r="D143" s="45"/>
      <c r="E143" s="83" t="str">
        <f t="shared" si="34"/>
        <v/>
      </c>
      <c r="F143" s="45"/>
      <c r="G143" s="45"/>
      <c r="H143" s="45"/>
      <c r="I143" s="46" t="str">
        <f t="shared" si="46"/>
        <v/>
      </c>
      <c r="J143" s="46" t="str">
        <f t="shared" si="47"/>
        <v/>
      </c>
      <c r="K143" s="47" t="str">
        <f t="shared" si="35"/>
        <v/>
      </c>
      <c r="L143" s="47" t="str">
        <f t="shared" si="36"/>
        <v/>
      </c>
      <c r="M143" s="48">
        <f t="shared" si="48"/>
        <v>0</v>
      </c>
      <c r="N143" s="46" t="str">
        <f t="shared" si="37"/>
        <v/>
      </c>
      <c r="O143" s="47" t="str">
        <f t="shared" si="38"/>
        <v/>
      </c>
      <c r="P143" s="47" t="str">
        <f t="shared" si="39"/>
        <v/>
      </c>
      <c r="Q143" s="48">
        <f t="shared" si="49"/>
        <v>0</v>
      </c>
      <c r="R143" s="2"/>
      <c r="AH143" s="57" t="str">
        <f>IF(G143&gt;1,IF($E$10&gt;0,100-(#REF!/(1+(AL143/#REF!)^#REF!)^#REF!+#REF!/(AL143-1))*100,100-(AL143*D$5+D$6)*100),"")</f>
        <v/>
      </c>
      <c r="AI143" s="21" t="str">
        <f t="shared" si="40"/>
        <v/>
      </c>
      <c r="AJ143" s="21" t="str">
        <f t="shared" si="41"/>
        <v/>
      </c>
      <c r="AK143" s="48">
        <f t="shared" si="42"/>
        <v>0</v>
      </c>
      <c r="AL143" s="58" t="str">
        <f t="shared" si="43"/>
        <v/>
      </c>
      <c r="AM143" s="59" t="str">
        <f t="shared" si="44"/>
        <v/>
      </c>
      <c r="AN143" s="59" t="str">
        <f t="shared" si="45"/>
        <v/>
      </c>
      <c r="AO143" s="60"/>
    </row>
    <row r="144" spans="3:41" x14ac:dyDescent="0.25">
      <c r="C144" s="82"/>
      <c r="D144" s="45"/>
      <c r="E144" s="83" t="str">
        <f t="shared" si="34"/>
        <v/>
      </c>
      <c r="F144" s="45"/>
      <c r="G144" s="45"/>
      <c r="H144" s="45"/>
      <c r="I144" s="46" t="str">
        <f t="shared" si="46"/>
        <v/>
      </c>
      <c r="J144" s="46" t="str">
        <f t="shared" si="47"/>
        <v/>
      </c>
      <c r="K144" s="47" t="str">
        <f t="shared" si="35"/>
        <v/>
      </c>
      <c r="L144" s="47" t="str">
        <f t="shared" si="36"/>
        <v/>
      </c>
      <c r="M144" s="48">
        <f t="shared" si="48"/>
        <v>0</v>
      </c>
      <c r="N144" s="46" t="str">
        <f t="shared" si="37"/>
        <v/>
      </c>
      <c r="O144" s="47" t="str">
        <f t="shared" si="38"/>
        <v/>
      </c>
      <c r="P144" s="47" t="str">
        <f t="shared" si="39"/>
        <v/>
      </c>
      <c r="Q144" s="48">
        <f t="shared" si="49"/>
        <v>0</v>
      </c>
      <c r="R144" s="2"/>
      <c r="AH144" s="57" t="str">
        <f>IF(G144&gt;1,IF($E$10&gt;0,100-(#REF!/(1+(AL144/#REF!)^#REF!)^#REF!+#REF!/(AL144-1))*100,100-(AL144*D$5+D$6)*100),"")</f>
        <v/>
      </c>
      <c r="AI144" s="21" t="str">
        <f t="shared" si="40"/>
        <v/>
      </c>
      <c r="AJ144" s="21" t="str">
        <f t="shared" si="41"/>
        <v/>
      </c>
      <c r="AK144" s="48">
        <f t="shared" si="42"/>
        <v>0</v>
      </c>
      <c r="AL144" s="58" t="str">
        <f t="shared" si="43"/>
        <v/>
      </c>
      <c r="AM144" s="59" t="str">
        <f t="shared" si="44"/>
        <v/>
      </c>
      <c r="AN144" s="59" t="str">
        <f t="shared" si="45"/>
        <v/>
      </c>
      <c r="AO144" s="60"/>
    </row>
    <row r="145" spans="3:41" x14ac:dyDescent="0.25">
      <c r="C145" s="82"/>
      <c r="D145" s="45"/>
      <c r="E145" s="83" t="str">
        <f t="shared" si="34"/>
        <v/>
      </c>
      <c r="F145" s="45"/>
      <c r="G145" s="45"/>
      <c r="H145" s="45"/>
      <c r="I145" s="46" t="str">
        <f t="shared" si="46"/>
        <v/>
      </c>
      <c r="J145" s="46" t="str">
        <f t="shared" si="47"/>
        <v/>
      </c>
      <c r="K145" s="47" t="str">
        <f t="shared" si="35"/>
        <v/>
      </c>
      <c r="L145" s="47" t="str">
        <f t="shared" si="36"/>
        <v/>
      </c>
      <c r="M145" s="48">
        <f t="shared" si="48"/>
        <v>0</v>
      </c>
      <c r="N145" s="46" t="str">
        <f t="shared" si="37"/>
        <v/>
      </c>
      <c r="O145" s="47" t="str">
        <f t="shared" si="38"/>
        <v/>
      </c>
      <c r="P145" s="47" t="str">
        <f t="shared" si="39"/>
        <v/>
      </c>
      <c r="Q145" s="48">
        <f t="shared" si="49"/>
        <v>0</v>
      </c>
      <c r="R145" s="2"/>
      <c r="AH145" s="57" t="str">
        <f>IF(G145&gt;1,IF($E$10&gt;0,100-(#REF!/(1+(AL145/#REF!)^#REF!)^#REF!+#REF!/(AL145-1))*100,100-(AL145*D$5+D$6)*100),"")</f>
        <v/>
      </c>
      <c r="AI145" s="21" t="str">
        <f t="shared" si="40"/>
        <v/>
      </c>
      <c r="AJ145" s="21" t="str">
        <f t="shared" si="41"/>
        <v/>
      </c>
      <c r="AK145" s="48">
        <f t="shared" si="42"/>
        <v>0</v>
      </c>
      <c r="AL145" s="58" t="str">
        <f t="shared" si="43"/>
        <v/>
      </c>
      <c r="AM145" s="59" t="str">
        <f t="shared" si="44"/>
        <v/>
      </c>
      <c r="AN145" s="59" t="str">
        <f t="shared" si="45"/>
        <v/>
      </c>
      <c r="AO145" s="60"/>
    </row>
    <row r="146" spans="3:41" x14ac:dyDescent="0.25">
      <c r="C146" s="82"/>
      <c r="D146" s="45"/>
      <c r="E146" s="83" t="str">
        <f t="shared" si="34"/>
        <v/>
      </c>
      <c r="F146" s="45"/>
      <c r="G146" s="45"/>
      <c r="H146" s="45"/>
      <c r="I146" s="46" t="str">
        <f t="shared" si="46"/>
        <v/>
      </c>
      <c r="J146" s="46" t="str">
        <f t="shared" si="47"/>
        <v/>
      </c>
      <c r="K146" s="47" t="str">
        <f t="shared" si="35"/>
        <v/>
      </c>
      <c r="L146" s="47" t="str">
        <f t="shared" si="36"/>
        <v/>
      </c>
      <c r="M146" s="48">
        <f t="shared" si="48"/>
        <v>0</v>
      </c>
      <c r="N146" s="46" t="str">
        <f t="shared" si="37"/>
        <v/>
      </c>
      <c r="O146" s="47" t="str">
        <f t="shared" si="38"/>
        <v/>
      </c>
      <c r="P146" s="47" t="str">
        <f t="shared" si="39"/>
        <v/>
      </c>
      <c r="Q146" s="48">
        <f t="shared" si="49"/>
        <v>0</v>
      </c>
      <c r="R146" s="2"/>
      <c r="AH146" s="57" t="str">
        <f>IF(G146&gt;1,IF($E$10&gt;0,100-(#REF!/(1+(AL146/#REF!)^#REF!)^#REF!+#REF!/(AL146-1))*100,100-(AL146*D$5+D$6)*100),"")</f>
        <v/>
      </c>
      <c r="AI146" s="21" t="str">
        <f t="shared" si="40"/>
        <v/>
      </c>
      <c r="AJ146" s="21" t="str">
        <f t="shared" si="41"/>
        <v/>
      </c>
      <c r="AK146" s="48">
        <f t="shared" si="42"/>
        <v>0</v>
      </c>
      <c r="AL146" s="58" t="str">
        <f t="shared" si="43"/>
        <v/>
      </c>
      <c r="AM146" s="59" t="str">
        <f t="shared" si="44"/>
        <v/>
      </c>
      <c r="AN146" s="59" t="str">
        <f t="shared" si="45"/>
        <v/>
      </c>
      <c r="AO146" s="60"/>
    </row>
    <row r="147" spans="3:41" x14ac:dyDescent="0.25">
      <c r="C147" s="82"/>
      <c r="D147" s="45"/>
      <c r="E147" s="83" t="str">
        <f t="shared" si="34"/>
        <v/>
      </c>
      <c r="F147" s="45"/>
      <c r="G147" s="45"/>
      <c r="H147" s="45"/>
      <c r="I147" s="46" t="str">
        <f t="shared" si="46"/>
        <v/>
      </c>
      <c r="J147" s="46" t="str">
        <f t="shared" si="47"/>
        <v/>
      </c>
      <c r="K147" s="47" t="str">
        <f t="shared" si="35"/>
        <v/>
      </c>
      <c r="L147" s="47" t="str">
        <f t="shared" si="36"/>
        <v/>
      </c>
      <c r="M147" s="48">
        <f t="shared" si="48"/>
        <v>0</v>
      </c>
      <c r="N147" s="46" t="str">
        <f t="shared" si="37"/>
        <v/>
      </c>
      <c r="O147" s="47" t="str">
        <f t="shared" si="38"/>
        <v/>
      </c>
      <c r="P147" s="47" t="str">
        <f t="shared" si="39"/>
        <v/>
      </c>
      <c r="Q147" s="48">
        <f t="shared" si="49"/>
        <v>0</v>
      </c>
      <c r="R147" s="2"/>
      <c r="AH147" s="57" t="str">
        <f>IF(G147&gt;1,IF($E$10&gt;0,100-(#REF!/(1+(AL147/#REF!)^#REF!)^#REF!+#REF!/(AL147-1))*100,100-(AL147*D$5+D$6)*100),"")</f>
        <v/>
      </c>
      <c r="AI147" s="21" t="str">
        <f t="shared" si="40"/>
        <v/>
      </c>
      <c r="AJ147" s="21" t="str">
        <f t="shared" si="41"/>
        <v/>
      </c>
      <c r="AK147" s="48">
        <f t="shared" si="42"/>
        <v>0</v>
      </c>
      <c r="AL147" s="58" t="str">
        <f t="shared" si="43"/>
        <v/>
      </c>
      <c r="AM147" s="59" t="str">
        <f t="shared" si="44"/>
        <v/>
      </c>
      <c r="AN147" s="59" t="str">
        <f t="shared" si="45"/>
        <v/>
      </c>
      <c r="AO147" s="60"/>
    </row>
    <row r="148" spans="3:41" x14ac:dyDescent="0.25">
      <c r="C148" s="82"/>
      <c r="D148" s="45"/>
      <c r="E148" s="83" t="str">
        <f t="shared" si="34"/>
        <v/>
      </c>
      <c r="F148" s="45"/>
      <c r="G148" s="45"/>
      <c r="H148" s="45"/>
      <c r="I148" s="46" t="str">
        <f t="shared" si="46"/>
        <v/>
      </c>
      <c r="J148" s="46" t="str">
        <f t="shared" si="47"/>
        <v/>
      </c>
      <c r="K148" s="47" t="str">
        <f t="shared" si="35"/>
        <v/>
      </c>
      <c r="L148" s="47" t="str">
        <f t="shared" si="36"/>
        <v/>
      </c>
      <c r="M148" s="48">
        <f t="shared" si="48"/>
        <v>0</v>
      </c>
      <c r="N148" s="46" t="str">
        <f t="shared" si="37"/>
        <v/>
      </c>
      <c r="O148" s="47" t="str">
        <f t="shared" si="38"/>
        <v/>
      </c>
      <c r="P148" s="47" t="str">
        <f t="shared" si="39"/>
        <v/>
      </c>
      <c r="Q148" s="48">
        <f t="shared" si="49"/>
        <v>0</v>
      </c>
      <c r="R148" s="2"/>
      <c r="AH148" s="57" t="str">
        <f>IF(G148&gt;1,IF($E$10&gt;0,100-(#REF!/(1+(AL148/#REF!)^#REF!)^#REF!+#REF!/(AL148-1))*100,100-(AL148*D$5+D$6)*100),"")</f>
        <v/>
      </c>
      <c r="AI148" s="21" t="str">
        <f t="shared" si="40"/>
        <v/>
      </c>
      <c r="AJ148" s="21" t="str">
        <f t="shared" si="41"/>
        <v/>
      </c>
      <c r="AK148" s="48">
        <f t="shared" si="42"/>
        <v>0</v>
      </c>
      <c r="AL148" s="58" t="str">
        <f t="shared" si="43"/>
        <v/>
      </c>
      <c r="AM148" s="59" t="str">
        <f t="shared" si="44"/>
        <v/>
      </c>
      <c r="AN148" s="59" t="str">
        <f t="shared" si="45"/>
        <v/>
      </c>
      <c r="AO148" s="60"/>
    </row>
    <row r="149" spans="3:41" x14ac:dyDescent="0.25">
      <c r="C149" s="82"/>
      <c r="D149" s="45"/>
      <c r="E149" s="83" t="str">
        <f t="shared" si="34"/>
        <v/>
      </c>
      <c r="F149" s="45"/>
      <c r="G149" s="45"/>
      <c r="H149" s="45"/>
      <c r="I149" s="46" t="str">
        <f t="shared" si="46"/>
        <v/>
      </c>
      <c r="J149" s="46" t="str">
        <f t="shared" si="47"/>
        <v/>
      </c>
      <c r="K149" s="47" t="str">
        <f t="shared" si="35"/>
        <v/>
      </c>
      <c r="L149" s="47" t="str">
        <f t="shared" si="36"/>
        <v/>
      </c>
      <c r="M149" s="48">
        <f t="shared" si="48"/>
        <v>0</v>
      </c>
      <c r="N149" s="46" t="str">
        <f t="shared" si="37"/>
        <v/>
      </c>
      <c r="O149" s="47" t="str">
        <f t="shared" si="38"/>
        <v/>
      </c>
      <c r="P149" s="47" t="str">
        <f t="shared" si="39"/>
        <v/>
      </c>
      <c r="Q149" s="48">
        <f t="shared" si="49"/>
        <v>0</v>
      </c>
      <c r="R149" s="2"/>
      <c r="AH149" s="57" t="str">
        <f>IF(G149&gt;1,IF($E$10&gt;0,100-(#REF!/(1+(AL149/#REF!)^#REF!)^#REF!+#REF!/(AL149-1))*100,100-(AL149*D$5+D$6)*100),"")</f>
        <v/>
      </c>
      <c r="AI149" s="21" t="str">
        <f t="shared" si="40"/>
        <v/>
      </c>
      <c r="AJ149" s="21" t="str">
        <f t="shared" si="41"/>
        <v/>
      </c>
      <c r="AK149" s="48">
        <f t="shared" si="42"/>
        <v>0</v>
      </c>
      <c r="AL149" s="58" t="str">
        <f t="shared" si="43"/>
        <v/>
      </c>
      <c r="AM149" s="59" t="str">
        <f t="shared" si="44"/>
        <v/>
      </c>
      <c r="AN149" s="59" t="str">
        <f t="shared" si="45"/>
        <v/>
      </c>
      <c r="AO149" s="60"/>
    </row>
    <row r="150" spans="3:41" x14ac:dyDescent="0.25">
      <c r="C150" s="82"/>
      <c r="D150" s="45"/>
      <c r="E150" s="83" t="str">
        <f t="shared" si="34"/>
        <v/>
      </c>
      <c r="F150" s="45"/>
      <c r="G150" s="45"/>
      <c r="H150" s="45"/>
      <c r="I150" s="46" t="str">
        <f t="shared" si="46"/>
        <v/>
      </c>
      <c r="J150" s="46" t="str">
        <f t="shared" si="47"/>
        <v/>
      </c>
      <c r="K150" s="47" t="str">
        <f t="shared" si="35"/>
        <v/>
      </c>
      <c r="L150" s="47" t="str">
        <f t="shared" si="36"/>
        <v/>
      </c>
      <c r="M150" s="48">
        <f t="shared" si="48"/>
        <v>0</v>
      </c>
      <c r="N150" s="46" t="str">
        <f t="shared" si="37"/>
        <v/>
      </c>
      <c r="O150" s="47" t="str">
        <f t="shared" si="38"/>
        <v/>
      </c>
      <c r="P150" s="47" t="str">
        <f t="shared" si="39"/>
        <v/>
      </c>
      <c r="Q150" s="48">
        <f t="shared" si="49"/>
        <v>0</v>
      </c>
      <c r="R150" s="2"/>
      <c r="AH150" s="57" t="str">
        <f>IF(G150&gt;1,IF($E$10&gt;0,100-(#REF!/(1+(AL150/#REF!)^#REF!)^#REF!+#REF!/(AL150-1))*100,100-(AL150*D$5+D$6)*100),"")</f>
        <v/>
      </c>
      <c r="AI150" s="21" t="str">
        <f t="shared" si="40"/>
        <v/>
      </c>
      <c r="AJ150" s="21" t="str">
        <f t="shared" si="41"/>
        <v/>
      </c>
      <c r="AK150" s="48">
        <f t="shared" si="42"/>
        <v>0</v>
      </c>
      <c r="AL150" s="58" t="str">
        <f t="shared" si="43"/>
        <v/>
      </c>
      <c r="AM150" s="59" t="str">
        <f t="shared" si="44"/>
        <v/>
      </c>
      <c r="AN150" s="59" t="str">
        <f t="shared" si="45"/>
        <v/>
      </c>
      <c r="AO150" s="60"/>
    </row>
    <row r="151" spans="3:41" x14ac:dyDescent="0.25">
      <c r="C151" s="82"/>
      <c r="D151" s="45"/>
      <c r="E151" s="83" t="str">
        <f t="shared" si="34"/>
        <v/>
      </c>
      <c r="F151" s="45"/>
      <c r="G151" s="45"/>
      <c r="H151" s="45"/>
      <c r="I151" s="46" t="str">
        <f t="shared" si="46"/>
        <v/>
      </c>
      <c r="J151" s="46" t="str">
        <f t="shared" si="47"/>
        <v/>
      </c>
      <c r="K151" s="47" t="str">
        <f t="shared" si="35"/>
        <v/>
      </c>
      <c r="L151" s="47" t="str">
        <f t="shared" si="36"/>
        <v/>
      </c>
      <c r="M151" s="48">
        <f t="shared" si="48"/>
        <v>0</v>
      </c>
      <c r="N151" s="46" t="str">
        <f t="shared" si="37"/>
        <v/>
      </c>
      <c r="O151" s="47" t="str">
        <f t="shared" si="38"/>
        <v/>
      </c>
      <c r="P151" s="47" t="str">
        <f t="shared" si="39"/>
        <v/>
      </c>
      <c r="Q151" s="48">
        <f t="shared" si="49"/>
        <v>0</v>
      </c>
      <c r="R151" s="2"/>
      <c r="AH151" s="57" t="str">
        <f>IF(G151&gt;1,IF($E$10&gt;0,100-(#REF!/(1+(AL151/#REF!)^#REF!)^#REF!+#REF!/(AL151-1))*100,100-(AL151*D$5+D$6)*100),"")</f>
        <v/>
      </c>
      <c r="AI151" s="21" t="str">
        <f t="shared" si="40"/>
        <v/>
      </c>
      <c r="AJ151" s="21" t="str">
        <f t="shared" si="41"/>
        <v/>
      </c>
      <c r="AK151" s="48">
        <f t="shared" si="42"/>
        <v>0</v>
      </c>
      <c r="AL151" s="58" t="str">
        <f t="shared" si="43"/>
        <v/>
      </c>
      <c r="AM151" s="59" t="str">
        <f t="shared" si="44"/>
        <v/>
      </c>
      <c r="AN151" s="59" t="str">
        <f t="shared" si="45"/>
        <v/>
      </c>
      <c r="AO151" s="60"/>
    </row>
    <row r="152" spans="3:41" x14ac:dyDescent="0.25">
      <c r="C152" s="82"/>
      <c r="D152" s="45"/>
      <c r="E152" s="83" t="str">
        <f t="shared" si="34"/>
        <v/>
      </c>
      <c r="F152" s="45"/>
      <c r="G152" s="45"/>
      <c r="H152" s="45"/>
      <c r="I152" s="46" t="str">
        <f t="shared" si="46"/>
        <v/>
      </c>
      <c r="J152" s="46" t="str">
        <f t="shared" si="47"/>
        <v/>
      </c>
      <c r="K152" s="47" t="str">
        <f t="shared" si="35"/>
        <v/>
      </c>
      <c r="L152" s="47" t="str">
        <f t="shared" si="36"/>
        <v/>
      </c>
      <c r="M152" s="48">
        <f t="shared" si="48"/>
        <v>0</v>
      </c>
      <c r="N152" s="46" t="str">
        <f t="shared" si="37"/>
        <v/>
      </c>
      <c r="O152" s="47" t="str">
        <f t="shared" si="38"/>
        <v/>
      </c>
      <c r="P152" s="47" t="str">
        <f t="shared" si="39"/>
        <v/>
      </c>
      <c r="Q152" s="48">
        <f t="shared" si="49"/>
        <v>0</v>
      </c>
      <c r="R152" s="2"/>
      <c r="AH152" s="57" t="str">
        <f>IF(G152&gt;1,IF($E$10&gt;0,100-(#REF!/(1+(AL152/#REF!)^#REF!)^#REF!+#REF!/(AL152-1))*100,100-(AL152*D$5+D$6)*100),"")</f>
        <v/>
      </c>
      <c r="AI152" s="21" t="str">
        <f t="shared" si="40"/>
        <v/>
      </c>
      <c r="AJ152" s="21" t="str">
        <f t="shared" si="41"/>
        <v/>
      </c>
      <c r="AK152" s="48">
        <f t="shared" si="42"/>
        <v>0</v>
      </c>
      <c r="AL152" s="58" t="str">
        <f t="shared" si="43"/>
        <v/>
      </c>
      <c r="AM152" s="59" t="str">
        <f t="shared" si="44"/>
        <v/>
      </c>
      <c r="AN152" s="59" t="str">
        <f t="shared" si="45"/>
        <v/>
      </c>
      <c r="AO152" s="60"/>
    </row>
    <row r="153" spans="3:41" x14ac:dyDescent="0.25">
      <c r="C153" s="82"/>
      <c r="D153" s="45"/>
      <c r="E153" s="83" t="str">
        <f t="shared" si="34"/>
        <v/>
      </c>
      <c r="F153" s="45"/>
      <c r="G153" s="45"/>
      <c r="H153" s="45"/>
      <c r="I153" s="46" t="str">
        <f t="shared" si="46"/>
        <v/>
      </c>
      <c r="J153" s="46" t="str">
        <f t="shared" si="47"/>
        <v/>
      </c>
      <c r="K153" s="47" t="str">
        <f t="shared" si="35"/>
        <v/>
      </c>
      <c r="L153" s="47" t="str">
        <f t="shared" si="36"/>
        <v/>
      </c>
      <c r="M153" s="48">
        <f t="shared" si="48"/>
        <v>0</v>
      </c>
      <c r="N153" s="46" t="str">
        <f t="shared" si="37"/>
        <v/>
      </c>
      <c r="O153" s="47" t="str">
        <f t="shared" si="38"/>
        <v/>
      </c>
      <c r="P153" s="47" t="str">
        <f t="shared" si="39"/>
        <v/>
      </c>
      <c r="Q153" s="48">
        <f t="shared" si="49"/>
        <v>0</v>
      </c>
      <c r="R153" s="2"/>
      <c r="AH153" s="57" t="str">
        <f>IF(G153&gt;1,IF($E$10&gt;0,100-(#REF!/(1+(AL153/#REF!)^#REF!)^#REF!+#REF!/(AL153-1))*100,100-(AL153*D$5+D$6)*100),"")</f>
        <v/>
      </c>
      <c r="AI153" s="21" t="str">
        <f t="shared" si="40"/>
        <v/>
      </c>
      <c r="AJ153" s="21" t="str">
        <f t="shared" si="41"/>
        <v/>
      </c>
      <c r="AK153" s="48">
        <f t="shared" si="42"/>
        <v>0</v>
      </c>
      <c r="AL153" s="58" t="str">
        <f t="shared" si="43"/>
        <v/>
      </c>
      <c r="AM153" s="59" t="str">
        <f t="shared" si="44"/>
        <v/>
      </c>
      <c r="AN153" s="59" t="str">
        <f t="shared" si="45"/>
        <v/>
      </c>
      <c r="AO153" s="60"/>
    </row>
    <row r="154" spans="3:41" x14ac:dyDescent="0.25">
      <c r="C154" s="82"/>
      <c r="D154" s="45"/>
      <c r="E154" s="83" t="str">
        <f t="shared" si="34"/>
        <v/>
      </c>
      <c r="F154" s="45"/>
      <c r="G154" s="45"/>
      <c r="H154" s="45"/>
      <c r="I154" s="46" t="str">
        <f t="shared" si="46"/>
        <v/>
      </c>
      <c r="J154" s="46" t="str">
        <f t="shared" si="47"/>
        <v/>
      </c>
      <c r="K154" s="47" t="str">
        <f t="shared" si="35"/>
        <v/>
      </c>
      <c r="L154" s="47" t="str">
        <f t="shared" si="36"/>
        <v/>
      </c>
      <c r="M154" s="48">
        <f t="shared" si="48"/>
        <v>0</v>
      </c>
      <c r="N154" s="46" t="str">
        <f t="shared" si="37"/>
        <v/>
      </c>
      <c r="O154" s="47" t="str">
        <f t="shared" si="38"/>
        <v/>
      </c>
      <c r="P154" s="47" t="str">
        <f t="shared" si="39"/>
        <v/>
      </c>
      <c r="Q154" s="48">
        <f t="shared" si="49"/>
        <v>0</v>
      </c>
      <c r="R154" s="2"/>
      <c r="AH154" s="57" t="str">
        <f>IF(G154&gt;1,IF($E$10&gt;0,100-(#REF!/(1+(AL154/#REF!)^#REF!)^#REF!+#REF!/(AL154-1))*100,100-(AL154*D$5+D$6)*100),"")</f>
        <v/>
      </c>
      <c r="AI154" s="21" t="str">
        <f t="shared" si="40"/>
        <v/>
      </c>
      <c r="AJ154" s="21" t="str">
        <f t="shared" si="41"/>
        <v/>
      </c>
      <c r="AK154" s="48">
        <f t="shared" si="42"/>
        <v>0</v>
      </c>
      <c r="AL154" s="58" t="str">
        <f t="shared" si="43"/>
        <v/>
      </c>
      <c r="AM154" s="59" t="str">
        <f t="shared" si="44"/>
        <v/>
      </c>
      <c r="AN154" s="59" t="str">
        <f t="shared" si="45"/>
        <v/>
      </c>
      <c r="AO154" s="60"/>
    </row>
    <row r="155" spans="3:41" x14ac:dyDescent="0.25">
      <c r="C155" s="82"/>
      <c r="D155" s="45"/>
      <c r="E155" s="83" t="str">
        <f t="shared" si="34"/>
        <v/>
      </c>
      <c r="F155" s="45"/>
      <c r="G155" s="45"/>
      <c r="H155" s="45"/>
      <c r="I155" s="46" t="str">
        <f t="shared" si="46"/>
        <v/>
      </c>
      <c r="J155" s="46" t="str">
        <f t="shared" si="47"/>
        <v/>
      </c>
      <c r="K155" s="47" t="str">
        <f t="shared" si="35"/>
        <v/>
      </c>
      <c r="L155" s="47" t="str">
        <f t="shared" si="36"/>
        <v/>
      </c>
      <c r="M155" s="48">
        <f t="shared" si="48"/>
        <v>0</v>
      </c>
      <c r="N155" s="46" t="str">
        <f t="shared" si="37"/>
        <v/>
      </c>
      <c r="O155" s="47" t="str">
        <f t="shared" si="38"/>
        <v/>
      </c>
      <c r="P155" s="47" t="str">
        <f t="shared" si="39"/>
        <v/>
      </c>
      <c r="Q155" s="48">
        <f t="shared" si="49"/>
        <v>0</v>
      </c>
      <c r="R155" s="2"/>
      <c r="AH155" s="57" t="str">
        <f>IF(G155&gt;1,IF($E$10&gt;0,100-(#REF!/(1+(AL155/#REF!)^#REF!)^#REF!+#REF!/(AL155-1))*100,100-(AL155*D$5+D$6)*100),"")</f>
        <v/>
      </c>
      <c r="AI155" s="21" t="str">
        <f t="shared" si="40"/>
        <v/>
      </c>
      <c r="AJ155" s="21" t="str">
        <f t="shared" si="41"/>
        <v/>
      </c>
      <c r="AK155" s="48">
        <f t="shared" si="42"/>
        <v>0</v>
      </c>
      <c r="AL155" s="58" t="str">
        <f t="shared" si="43"/>
        <v/>
      </c>
      <c r="AM155" s="59" t="str">
        <f t="shared" si="44"/>
        <v/>
      </c>
      <c r="AN155" s="59" t="str">
        <f t="shared" si="45"/>
        <v/>
      </c>
      <c r="AO155" s="60"/>
    </row>
    <row r="156" spans="3:41" x14ac:dyDescent="0.25">
      <c r="C156" s="82"/>
      <c r="D156" s="45"/>
      <c r="E156" s="83" t="str">
        <f t="shared" si="34"/>
        <v/>
      </c>
      <c r="F156" s="45"/>
      <c r="G156" s="45"/>
      <c r="H156" s="45"/>
      <c r="I156" s="46" t="str">
        <f t="shared" si="46"/>
        <v/>
      </c>
      <c r="J156" s="46" t="str">
        <f t="shared" si="47"/>
        <v/>
      </c>
      <c r="K156" s="47" t="str">
        <f t="shared" si="35"/>
        <v/>
      </c>
      <c r="L156" s="47" t="str">
        <f t="shared" si="36"/>
        <v/>
      </c>
      <c r="M156" s="48">
        <f t="shared" si="48"/>
        <v>0</v>
      </c>
      <c r="N156" s="46" t="str">
        <f t="shared" si="37"/>
        <v/>
      </c>
      <c r="O156" s="47" t="str">
        <f t="shared" si="38"/>
        <v/>
      </c>
      <c r="P156" s="47" t="str">
        <f t="shared" si="39"/>
        <v/>
      </c>
      <c r="Q156" s="48">
        <f t="shared" si="49"/>
        <v>0</v>
      </c>
      <c r="R156" s="2"/>
      <c r="AH156" s="57" t="str">
        <f>IF(G156&gt;1,IF($E$10&gt;0,100-(#REF!/(1+(AL156/#REF!)^#REF!)^#REF!+#REF!/(AL156-1))*100,100-(AL156*D$5+D$6)*100),"")</f>
        <v/>
      </c>
      <c r="AI156" s="21" t="str">
        <f t="shared" si="40"/>
        <v/>
      </c>
      <c r="AJ156" s="21" t="str">
        <f t="shared" si="41"/>
        <v/>
      </c>
      <c r="AK156" s="48">
        <f t="shared" si="42"/>
        <v>0</v>
      </c>
      <c r="AL156" s="58" t="str">
        <f t="shared" si="43"/>
        <v/>
      </c>
      <c r="AM156" s="59" t="str">
        <f t="shared" si="44"/>
        <v/>
      </c>
      <c r="AN156" s="59" t="str">
        <f t="shared" si="45"/>
        <v/>
      </c>
      <c r="AO156" s="60"/>
    </row>
    <row r="157" spans="3:41" x14ac:dyDescent="0.25">
      <c r="C157" s="82"/>
      <c r="D157" s="45"/>
      <c r="E157" s="83" t="str">
        <f t="shared" si="34"/>
        <v/>
      </c>
      <c r="F157" s="45"/>
      <c r="G157" s="45"/>
      <c r="H157" s="45"/>
      <c r="I157" s="46" t="str">
        <f t="shared" si="46"/>
        <v/>
      </c>
      <c r="J157" s="46" t="str">
        <f t="shared" si="47"/>
        <v/>
      </c>
      <c r="K157" s="47" t="str">
        <f t="shared" si="35"/>
        <v/>
      </c>
      <c r="L157" s="47" t="str">
        <f t="shared" si="36"/>
        <v/>
      </c>
      <c r="M157" s="48">
        <f t="shared" si="48"/>
        <v>0</v>
      </c>
      <c r="N157" s="46" t="str">
        <f t="shared" si="37"/>
        <v/>
      </c>
      <c r="O157" s="47" t="str">
        <f t="shared" si="38"/>
        <v/>
      </c>
      <c r="P157" s="47" t="str">
        <f t="shared" si="39"/>
        <v/>
      </c>
      <c r="Q157" s="48">
        <f t="shared" si="49"/>
        <v>0</v>
      </c>
      <c r="R157" s="2"/>
      <c r="AH157" s="57" t="str">
        <f>IF(G157&gt;1,IF($E$10&gt;0,100-(#REF!/(1+(AL157/#REF!)^#REF!)^#REF!+#REF!/(AL157-1))*100,100-(AL157*D$5+D$6)*100),"")</f>
        <v/>
      </c>
      <c r="AI157" s="21" t="str">
        <f t="shared" si="40"/>
        <v/>
      </c>
      <c r="AJ157" s="21" t="str">
        <f t="shared" si="41"/>
        <v/>
      </c>
      <c r="AK157" s="48">
        <f t="shared" si="42"/>
        <v>0</v>
      </c>
      <c r="AL157" s="58" t="str">
        <f t="shared" si="43"/>
        <v/>
      </c>
      <c r="AM157" s="59" t="str">
        <f t="shared" si="44"/>
        <v/>
      </c>
      <c r="AN157" s="59" t="str">
        <f t="shared" si="45"/>
        <v/>
      </c>
      <c r="AO157" s="60"/>
    </row>
    <row r="158" spans="3:41" x14ac:dyDescent="0.25">
      <c r="C158" s="82"/>
      <c r="D158" s="45"/>
      <c r="E158" s="83" t="str">
        <f t="shared" si="34"/>
        <v/>
      </c>
      <c r="F158" s="45"/>
      <c r="G158" s="45"/>
      <c r="H158" s="45"/>
      <c r="I158" s="46" t="str">
        <f t="shared" si="46"/>
        <v/>
      </c>
      <c r="J158" s="46" t="str">
        <f t="shared" si="47"/>
        <v/>
      </c>
      <c r="K158" s="47" t="str">
        <f t="shared" si="35"/>
        <v/>
      </c>
      <c r="L158" s="47" t="str">
        <f t="shared" si="36"/>
        <v/>
      </c>
      <c r="M158" s="48">
        <f t="shared" si="48"/>
        <v>0</v>
      </c>
      <c r="N158" s="46" t="str">
        <f t="shared" si="37"/>
        <v/>
      </c>
      <c r="O158" s="47" t="str">
        <f t="shared" si="38"/>
        <v/>
      </c>
      <c r="P158" s="47" t="str">
        <f t="shared" si="39"/>
        <v/>
      </c>
      <c r="Q158" s="48">
        <f t="shared" si="49"/>
        <v>0</v>
      </c>
      <c r="R158" s="2"/>
      <c r="AH158" s="57" t="str">
        <f>IF(G158&gt;1,IF($E$10&gt;0,100-(#REF!/(1+(AL158/#REF!)^#REF!)^#REF!+#REF!/(AL158-1))*100,100-(AL158*D$5+D$6)*100),"")</f>
        <v/>
      </c>
      <c r="AI158" s="21" t="str">
        <f t="shared" si="40"/>
        <v/>
      </c>
      <c r="AJ158" s="21" t="str">
        <f t="shared" si="41"/>
        <v/>
      </c>
      <c r="AK158" s="48">
        <f t="shared" si="42"/>
        <v>0</v>
      </c>
      <c r="AL158" s="58" t="str">
        <f t="shared" si="43"/>
        <v/>
      </c>
      <c r="AM158" s="59" t="str">
        <f t="shared" si="44"/>
        <v/>
      </c>
      <c r="AN158" s="59" t="str">
        <f t="shared" si="45"/>
        <v/>
      </c>
      <c r="AO158" s="60"/>
    </row>
    <row r="159" spans="3:41" x14ac:dyDescent="0.25">
      <c r="C159" s="82"/>
      <c r="D159" s="45"/>
      <c r="E159" s="83" t="str">
        <f t="shared" si="34"/>
        <v/>
      </c>
      <c r="F159" s="45"/>
      <c r="G159" s="45"/>
      <c r="H159" s="45"/>
      <c r="I159" s="46" t="str">
        <f t="shared" si="46"/>
        <v/>
      </c>
      <c r="J159" s="46" t="str">
        <f t="shared" si="47"/>
        <v/>
      </c>
      <c r="K159" s="47" t="str">
        <f t="shared" si="35"/>
        <v/>
      </c>
      <c r="L159" s="47" t="str">
        <f t="shared" si="36"/>
        <v/>
      </c>
      <c r="M159" s="48">
        <f t="shared" si="48"/>
        <v>0</v>
      </c>
      <c r="N159" s="46" t="str">
        <f t="shared" si="37"/>
        <v/>
      </c>
      <c r="O159" s="47" t="str">
        <f t="shared" si="38"/>
        <v/>
      </c>
      <c r="P159" s="47" t="str">
        <f t="shared" si="39"/>
        <v/>
      </c>
      <c r="Q159" s="48">
        <f t="shared" si="49"/>
        <v>0</v>
      </c>
      <c r="R159" s="2"/>
      <c r="AH159" s="57" t="str">
        <f>IF(G159&gt;1,IF($E$10&gt;0,100-(#REF!/(1+(AL159/#REF!)^#REF!)^#REF!+#REF!/(AL159-1))*100,100-(AL159*D$5+D$6)*100),"")</f>
        <v/>
      </c>
      <c r="AI159" s="21" t="str">
        <f t="shared" si="40"/>
        <v/>
      </c>
      <c r="AJ159" s="21" t="str">
        <f t="shared" si="41"/>
        <v/>
      </c>
      <c r="AK159" s="48">
        <f t="shared" si="42"/>
        <v>0</v>
      </c>
      <c r="AL159" s="58" t="str">
        <f t="shared" si="43"/>
        <v/>
      </c>
      <c r="AM159" s="59" t="str">
        <f t="shared" si="44"/>
        <v/>
      </c>
      <c r="AN159" s="59" t="str">
        <f t="shared" si="45"/>
        <v/>
      </c>
      <c r="AO159" s="60"/>
    </row>
    <row r="160" spans="3:41" x14ac:dyDescent="0.25">
      <c r="C160" s="82"/>
      <c r="D160" s="45"/>
      <c r="E160" s="83" t="str">
        <f t="shared" si="34"/>
        <v/>
      </c>
      <c r="F160" s="45"/>
      <c r="G160" s="45"/>
      <c r="H160" s="45"/>
      <c r="I160" s="46" t="str">
        <f t="shared" si="46"/>
        <v/>
      </c>
      <c r="J160" s="46" t="str">
        <f t="shared" si="47"/>
        <v/>
      </c>
      <c r="K160" s="47" t="str">
        <f t="shared" si="35"/>
        <v/>
      </c>
      <c r="L160" s="47" t="str">
        <f t="shared" si="36"/>
        <v/>
      </c>
      <c r="M160" s="48">
        <f t="shared" si="48"/>
        <v>0</v>
      </c>
      <c r="N160" s="46" t="str">
        <f t="shared" si="37"/>
        <v/>
      </c>
      <c r="O160" s="47" t="str">
        <f t="shared" si="38"/>
        <v/>
      </c>
      <c r="P160" s="47" t="str">
        <f t="shared" si="39"/>
        <v/>
      </c>
      <c r="Q160" s="48">
        <f t="shared" si="49"/>
        <v>0</v>
      </c>
      <c r="R160" s="2"/>
      <c r="AH160" s="57" t="str">
        <f>IF(G160&gt;1,IF($E$10&gt;0,100-(#REF!/(1+(AL160/#REF!)^#REF!)^#REF!+#REF!/(AL160-1))*100,100-(AL160*D$5+D$6)*100),"")</f>
        <v/>
      </c>
      <c r="AI160" s="21" t="str">
        <f t="shared" si="40"/>
        <v/>
      </c>
      <c r="AJ160" s="21" t="str">
        <f t="shared" si="41"/>
        <v/>
      </c>
      <c r="AK160" s="48">
        <f t="shared" si="42"/>
        <v>0</v>
      </c>
      <c r="AL160" s="58" t="str">
        <f t="shared" si="43"/>
        <v/>
      </c>
      <c r="AM160" s="59" t="str">
        <f t="shared" si="44"/>
        <v/>
      </c>
      <c r="AN160" s="59" t="str">
        <f t="shared" si="45"/>
        <v/>
      </c>
      <c r="AO160" s="60"/>
    </row>
    <row r="161" spans="3:41" x14ac:dyDescent="0.25">
      <c r="C161" s="82"/>
      <c r="D161" s="45"/>
      <c r="E161" s="83" t="str">
        <f t="shared" si="34"/>
        <v/>
      </c>
      <c r="F161" s="45"/>
      <c r="G161" s="45"/>
      <c r="H161" s="45"/>
      <c r="I161" s="46" t="str">
        <f t="shared" si="46"/>
        <v/>
      </c>
      <c r="J161" s="46" t="str">
        <f t="shared" si="47"/>
        <v/>
      </c>
      <c r="K161" s="47" t="str">
        <f t="shared" si="35"/>
        <v/>
      </c>
      <c r="L161" s="47" t="str">
        <f t="shared" si="36"/>
        <v/>
      </c>
      <c r="M161" s="48">
        <f t="shared" si="48"/>
        <v>0</v>
      </c>
      <c r="N161" s="46" t="str">
        <f t="shared" si="37"/>
        <v/>
      </c>
      <c r="O161" s="47" t="str">
        <f t="shared" si="38"/>
        <v/>
      </c>
      <c r="P161" s="47" t="str">
        <f t="shared" si="39"/>
        <v/>
      </c>
      <c r="Q161" s="48">
        <f t="shared" si="49"/>
        <v>0</v>
      </c>
      <c r="R161" s="2"/>
      <c r="AH161" s="57" t="str">
        <f>IF(G161&gt;1,IF($E$10&gt;0,100-(#REF!/(1+(AL161/#REF!)^#REF!)^#REF!+#REF!/(AL161-1))*100,100-(AL161*D$5+D$6)*100),"")</f>
        <v/>
      </c>
      <c r="AI161" s="21" t="str">
        <f t="shared" si="40"/>
        <v/>
      </c>
      <c r="AJ161" s="21" t="str">
        <f t="shared" si="41"/>
        <v/>
      </c>
      <c r="AK161" s="48">
        <f t="shared" si="42"/>
        <v>0</v>
      </c>
      <c r="AL161" s="58" t="str">
        <f t="shared" si="43"/>
        <v/>
      </c>
      <c r="AM161" s="59" t="str">
        <f t="shared" si="44"/>
        <v/>
      </c>
      <c r="AN161" s="59" t="str">
        <f t="shared" si="45"/>
        <v/>
      </c>
      <c r="AO161" s="60"/>
    </row>
    <row r="162" spans="3:41" x14ac:dyDescent="0.25">
      <c r="C162" s="82"/>
      <c r="D162" s="45"/>
      <c r="E162" s="83" t="str">
        <f t="shared" si="34"/>
        <v/>
      </c>
      <c r="F162" s="45"/>
      <c r="G162" s="45"/>
      <c r="H162" s="45"/>
      <c r="I162" s="46" t="str">
        <f t="shared" si="46"/>
        <v/>
      </c>
      <c r="J162" s="46" t="str">
        <f t="shared" si="47"/>
        <v/>
      </c>
      <c r="K162" s="47" t="str">
        <f t="shared" si="35"/>
        <v/>
      </c>
      <c r="L162" s="47" t="str">
        <f t="shared" si="36"/>
        <v/>
      </c>
      <c r="M162" s="48">
        <f t="shared" si="48"/>
        <v>0</v>
      </c>
      <c r="N162" s="46" t="str">
        <f t="shared" si="37"/>
        <v/>
      </c>
      <c r="O162" s="47" t="str">
        <f t="shared" si="38"/>
        <v/>
      </c>
      <c r="P162" s="47" t="str">
        <f t="shared" si="39"/>
        <v/>
      </c>
      <c r="Q162" s="48">
        <f t="shared" si="49"/>
        <v>0</v>
      </c>
      <c r="R162" s="2"/>
      <c r="AH162" s="57" t="str">
        <f>IF(G162&gt;1,IF($E$10&gt;0,100-(#REF!/(1+(AL162/#REF!)^#REF!)^#REF!+#REF!/(AL162-1))*100,100-(AL162*D$5+D$6)*100),"")</f>
        <v/>
      </c>
      <c r="AI162" s="21" t="str">
        <f t="shared" si="40"/>
        <v/>
      </c>
      <c r="AJ162" s="21" t="str">
        <f t="shared" si="41"/>
        <v/>
      </c>
      <c r="AK162" s="48">
        <f t="shared" si="42"/>
        <v>0</v>
      </c>
      <c r="AL162" s="58" t="str">
        <f t="shared" si="43"/>
        <v/>
      </c>
      <c r="AM162" s="59" t="str">
        <f t="shared" si="44"/>
        <v/>
      </c>
      <c r="AN162" s="59" t="str">
        <f t="shared" si="45"/>
        <v/>
      </c>
      <c r="AO162" s="60"/>
    </row>
    <row r="163" spans="3:41" x14ac:dyDescent="0.25">
      <c r="C163" s="82"/>
      <c r="D163" s="45"/>
      <c r="E163" s="83" t="str">
        <f t="shared" si="34"/>
        <v/>
      </c>
      <c r="F163" s="45"/>
      <c r="G163" s="45"/>
      <c r="H163" s="45"/>
      <c r="I163" s="46" t="str">
        <f t="shared" si="46"/>
        <v/>
      </c>
      <c r="J163" s="46" t="str">
        <f t="shared" si="47"/>
        <v/>
      </c>
      <c r="K163" s="47" t="str">
        <f t="shared" si="35"/>
        <v/>
      </c>
      <c r="L163" s="47" t="str">
        <f t="shared" si="36"/>
        <v/>
      </c>
      <c r="M163" s="48">
        <f t="shared" si="48"/>
        <v>0</v>
      </c>
      <c r="N163" s="46" t="str">
        <f t="shared" si="37"/>
        <v/>
      </c>
      <c r="O163" s="47" t="str">
        <f t="shared" si="38"/>
        <v/>
      </c>
      <c r="P163" s="47" t="str">
        <f t="shared" si="39"/>
        <v/>
      </c>
      <c r="Q163" s="48">
        <f t="shared" si="49"/>
        <v>0</v>
      </c>
      <c r="R163" s="2"/>
      <c r="AH163" s="57" t="str">
        <f>IF(G163&gt;1,IF($E$10&gt;0,100-(#REF!/(1+(AL163/#REF!)^#REF!)^#REF!+#REF!/(AL163-1))*100,100-(AL163*D$5+D$6)*100),"")</f>
        <v/>
      </c>
      <c r="AI163" s="21" t="str">
        <f t="shared" si="40"/>
        <v/>
      </c>
      <c r="AJ163" s="21" t="str">
        <f t="shared" si="41"/>
        <v/>
      </c>
      <c r="AK163" s="48">
        <f t="shared" si="42"/>
        <v>0</v>
      </c>
      <c r="AL163" s="58" t="str">
        <f t="shared" si="43"/>
        <v/>
      </c>
      <c r="AM163" s="59" t="str">
        <f t="shared" si="44"/>
        <v/>
      </c>
      <c r="AN163" s="59" t="str">
        <f t="shared" si="45"/>
        <v/>
      </c>
      <c r="AO163" s="60"/>
    </row>
    <row r="164" spans="3:41" x14ac:dyDescent="0.25">
      <c r="C164" s="82"/>
      <c r="D164" s="45"/>
      <c r="E164" s="83" t="str">
        <f t="shared" ref="E164:E215" si="50">IF(C164&gt;0,100-(C164),"")</f>
        <v/>
      </c>
      <c r="F164" s="45"/>
      <c r="G164" s="45"/>
      <c r="H164" s="45"/>
      <c r="I164" s="46" t="str">
        <f t="shared" si="46"/>
        <v/>
      </c>
      <c r="J164" s="46" t="str">
        <f t="shared" si="47"/>
        <v/>
      </c>
      <c r="K164" s="47" t="str">
        <f t="shared" si="35"/>
        <v/>
      </c>
      <c r="L164" s="47" t="str">
        <f t="shared" si="36"/>
        <v/>
      </c>
      <c r="M164" s="48">
        <f t="shared" si="48"/>
        <v>0</v>
      </c>
      <c r="N164" s="46" t="str">
        <f t="shared" si="37"/>
        <v/>
      </c>
      <c r="O164" s="47" t="str">
        <f t="shared" si="38"/>
        <v/>
      </c>
      <c r="P164" s="47" t="str">
        <f t="shared" si="39"/>
        <v/>
      </c>
      <c r="Q164" s="48">
        <f t="shared" si="49"/>
        <v>0</v>
      </c>
      <c r="R164" s="2"/>
      <c r="AH164" s="57" t="str">
        <f>IF(G164&gt;1,IF($E$10&gt;0,100-(#REF!/(1+(AL164/#REF!)^#REF!)^#REF!+#REF!/(AL164-1))*100,100-(AL164*D$5+D$6)*100),"")</f>
        <v/>
      </c>
      <c r="AI164" s="21" t="str">
        <f t="shared" si="40"/>
        <v/>
      </c>
      <c r="AJ164" s="21" t="str">
        <f t="shared" si="41"/>
        <v/>
      </c>
      <c r="AK164" s="48">
        <f t="shared" si="42"/>
        <v>0</v>
      </c>
      <c r="AL164" s="58" t="str">
        <f t="shared" si="43"/>
        <v/>
      </c>
      <c r="AM164" s="59" t="str">
        <f t="shared" si="44"/>
        <v/>
      </c>
      <c r="AN164" s="59" t="str">
        <f t="shared" si="45"/>
        <v/>
      </c>
      <c r="AO164" s="60"/>
    </row>
    <row r="165" spans="3:41" x14ac:dyDescent="0.25">
      <c r="C165" s="82"/>
      <c r="D165" s="45"/>
      <c r="E165" s="83" t="str">
        <f t="shared" si="50"/>
        <v/>
      </c>
      <c r="F165" s="45"/>
      <c r="G165" s="45"/>
      <c r="H165" s="45"/>
      <c r="I165" s="46" t="str">
        <f t="shared" si="46"/>
        <v/>
      </c>
      <c r="J165" s="46" t="str">
        <f t="shared" si="47"/>
        <v/>
      </c>
      <c r="K165" s="47" t="str">
        <f t="shared" si="35"/>
        <v/>
      </c>
      <c r="L165" s="47" t="str">
        <f t="shared" si="36"/>
        <v/>
      </c>
      <c r="M165" s="48">
        <f t="shared" si="48"/>
        <v>0</v>
      </c>
      <c r="N165" s="46" t="str">
        <f t="shared" si="37"/>
        <v/>
      </c>
      <c r="O165" s="47" t="str">
        <f t="shared" si="38"/>
        <v/>
      </c>
      <c r="P165" s="47" t="str">
        <f t="shared" si="39"/>
        <v/>
      </c>
      <c r="Q165" s="48">
        <f t="shared" si="49"/>
        <v>0</v>
      </c>
      <c r="R165" s="2"/>
      <c r="AH165" s="57" t="str">
        <f>IF(G165&gt;1,IF($E$10&gt;0,100-(#REF!/(1+(AL165/#REF!)^#REF!)^#REF!+#REF!/(AL165-1))*100,100-(AL165*D$5+D$6)*100),"")</f>
        <v/>
      </c>
      <c r="AI165" s="21" t="str">
        <f t="shared" si="40"/>
        <v/>
      </c>
      <c r="AJ165" s="21" t="str">
        <f t="shared" si="41"/>
        <v/>
      </c>
      <c r="AK165" s="48">
        <f t="shared" si="42"/>
        <v>0</v>
      </c>
      <c r="AL165" s="58" t="str">
        <f t="shared" si="43"/>
        <v/>
      </c>
      <c r="AM165" s="59" t="str">
        <f t="shared" si="44"/>
        <v/>
      </c>
      <c r="AN165" s="59" t="str">
        <f t="shared" si="45"/>
        <v/>
      </c>
      <c r="AO165" s="60"/>
    </row>
    <row r="166" spans="3:41" x14ac:dyDescent="0.25">
      <c r="C166" s="82"/>
      <c r="D166" s="45"/>
      <c r="E166" s="83" t="str">
        <f t="shared" si="50"/>
        <v/>
      </c>
      <c r="F166" s="45"/>
      <c r="G166" s="45"/>
      <c r="H166" s="45"/>
      <c r="I166" s="46" t="str">
        <f t="shared" si="46"/>
        <v/>
      </c>
      <c r="J166" s="46" t="str">
        <f t="shared" si="47"/>
        <v/>
      </c>
      <c r="K166" s="47" t="str">
        <f t="shared" si="35"/>
        <v/>
      </c>
      <c r="L166" s="47" t="str">
        <f t="shared" si="36"/>
        <v/>
      </c>
      <c r="M166" s="48">
        <f t="shared" si="48"/>
        <v>0</v>
      </c>
      <c r="N166" s="46" t="str">
        <f t="shared" si="37"/>
        <v/>
      </c>
      <c r="O166" s="47" t="str">
        <f t="shared" si="38"/>
        <v/>
      </c>
      <c r="P166" s="47" t="str">
        <f t="shared" si="39"/>
        <v/>
      </c>
      <c r="Q166" s="48">
        <f t="shared" si="49"/>
        <v>0</v>
      </c>
      <c r="R166" s="2"/>
      <c r="AH166" s="57" t="str">
        <f>IF(G166&gt;1,IF($E$10&gt;0,100-(#REF!/(1+(AL166/#REF!)^#REF!)^#REF!+#REF!/(AL166-1))*100,100-(AL166*D$5+D$6)*100),"")</f>
        <v/>
      </c>
      <c r="AI166" s="21" t="str">
        <f t="shared" si="40"/>
        <v/>
      </c>
      <c r="AJ166" s="21" t="str">
        <f t="shared" si="41"/>
        <v/>
      </c>
      <c r="AK166" s="48">
        <f t="shared" si="42"/>
        <v>0</v>
      </c>
      <c r="AL166" s="58" t="str">
        <f t="shared" si="43"/>
        <v/>
      </c>
      <c r="AM166" s="59" t="str">
        <f t="shared" si="44"/>
        <v/>
      </c>
      <c r="AN166" s="59" t="str">
        <f t="shared" si="45"/>
        <v/>
      </c>
      <c r="AO166" s="60"/>
    </row>
    <row r="167" spans="3:41" x14ac:dyDescent="0.25">
      <c r="C167" s="82"/>
      <c r="D167" s="45"/>
      <c r="E167" s="83" t="str">
        <f t="shared" si="50"/>
        <v/>
      </c>
      <c r="F167" s="45"/>
      <c r="G167" s="45"/>
      <c r="H167" s="45"/>
      <c r="I167" s="46" t="str">
        <f t="shared" si="46"/>
        <v/>
      </c>
      <c r="J167" s="46" t="str">
        <f t="shared" si="47"/>
        <v/>
      </c>
      <c r="K167" s="47" t="str">
        <f t="shared" si="35"/>
        <v/>
      </c>
      <c r="L167" s="47" t="str">
        <f t="shared" si="36"/>
        <v/>
      </c>
      <c r="M167" s="48">
        <f t="shared" si="48"/>
        <v>0</v>
      </c>
      <c r="N167" s="46" t="str">
        <f t="shared" si="37"/>
        <v/>
      </c>
      <c r="O167" s="47" t="str">
        <f t="shared" si="38"/>
        <v/>
      </c>
      <c r="P167" s="47" t="str">
        <f t="shared" si="39"/>
        <v/>
      </c>
      <c r="Q167" s="48">
        <f t="shared" si="49"/>
        <v>0</v>
      </c>
      <c r="R167" s="2"/>
      <c r="AH167" s="57" t="str">
        <f>IF(G167&gt;1,IF($E$10&gt;0,100-(#REF!/(1+(AL167/#REF!)^#REF!)^#REF!+#REF!/(AL167-1))*100,100-(AL167*D$5+D$6)*100),"")</f>
        <v/>
      </c>
      <c r="AI167" s="21" t="str">
        <f t="shared" si="40"/>
        <v/>
      </c>
      <c r="AJ167" s="21" t="str">
        <f t="shared" si="41"/>
        <v/>
      </c>
      <c r="AK167" s="48">
        <f t="shared" si="42"/>
        <v>0</v>
      </c>
      <c r="AL167" s="58" t="str">
        <f t="shared" si="43"/>
        <v/>
      </c>
      <c r="AM167" s="59" t="str">
        <f t="shared" si="44"/>
        <v/>
      </c>
      <c r="AN167" s="59" t="str">
        <f t="shared" si="45"/>
        <v/>
      </c>
      <c r="AO167" s="60"/>
    </row>
    <row r="168" spans="3:41" x14ac:dyDescent="0.25">
      <c r="C168" s="82"/>
      <c r="D168" s="45"/>
      <c r="E168" s="83" t="str">
        <f t="shared" si="50"/>
        <v/>
      </c>
      <c r="F168" s="45"/>
      <c r="G168" s="45"/>
      <c r="H168" s="45"/>
      <c r="I168" s="46" t="str">
        <f t="shared" si="46"/>
        <v/>
      </c>
      <c r="J168" s="46" t="str">
        <f t="shared" si="47"/>
        <v/>
      </c>
      <c r="K168" s="47" t="str">
        <f t="shared" si="35"/>
        <v/>
      </c>
      <c r="L168" s="47" t="str">
        <f t="shared" si="36"/>
        <v/>
      </c>
      <c r="M168" s="48">
        <f t="shared" si="48"/>
        <v>0</v>
      </c>
      <c r="N168" s="46" t="str">
        <f t="shared" si="37"/>
        <v/>
      </c>
      <c r="O168" s="47" t="str">
        <f t="shared" si="38"/>
        <v/>
      </c>
      <c r="P168" s="47" t="str">
        <f t="shared" si="39"/>
        <v/>
      </c>
      <c r="Q168" s="48">
        <f t="shared" si="49"/>
        <v>0</v>
      </c>
      <c r="R168" s="2"/>
      <c r="AH168" s="57" t="str">
        <f>IF(G168&gt;1,IF($E$10&gt;0,100-(#REF!/(1+(AL168/#REF!)^#REF!)^#REF!+#REF!/(AL168-1))*100,100-(AL168*D$5+D$6)*100),"")</f>
        <v/>
      </c>
      <c r="AI168" s="21" t="str">
        <f t="shared" si="40"/>
        <v/>
      </c>
      <c r="AJ168" s="21" t="str">
        <f t="shared" si="41"/>
        <v/>
      </c>
      <c r="AK168" s="48">
        <f t="shared" si="42"/>
        <v>0</v>
      </c>
      <c r="AL168" s="58" t="str">
        <f t="shared" si="43"/>
        <v/>
      </c>
      <c r="AM168" s="59" t="str">
        <f t="shared" si="44"/>
        <v/>
      </c>
      <c r="AN168" s="59" t="str">
        <f t="shared" si="45"/>
        <v/>
      </c>
      <c r="AO168" s="60"/>
    </row>
    <row r="169" spans="3:41" x14ac:dyDescent="0.25">
      <c r="C169" s="82"/>
      <c r="D169" s="45"/>
      <c r="E169" s="83" t="str">
        <f t="shared" si="50"/>
        <v/>
      </c>
      <c r="F169" s="45"/>
      <c r="G169" s="45"/>
      <c r="H169" s="45"/>
      <c r="I169" s="46" t="str">
        <f t="shared" si="46"/>
        <v/>
      </c>
      <c r="J169" s="46" t="str">
        <f t="shared" si="47"/>
        <v/>
      </c>
      <c r="K169" s="47" t="str">
        <f t="shared" si="35"/>
        <v/>
      </c>
      <c r="L169" s="47" t="str">
        <f t="shared" si="36"/>
        <v/>
      </c>
      <c r="M169" s="48">
        <f t="shared" si="48"/>
        <v>0</v>
      </c>
      <c r="N169" s="46" t="str">
        <f t="shared" si="37"/>
        <v/>
      </c>
      <c r="O169" s="47" t="str">
        <f t="shared" si="38"/>
        <v/>
      </c>
      <c r="P169" s="47" t="str">
        <f t="shared" si="39"/>
        <v/>
      </c>
      <c r="Q169" s="48">
        <f t="shared" si="49"/>
        <v>0</v>
      </c>
      <c r="R169" s="2"/>
      <c r="AH169" s="57" t="str">
        <f>IF(G169&gt;1,IF($E$10&gt;0,100-(#REF!/(1+(AL169/#REF!)^#REF!)^#REF!+#REF!/(AL169-1))*100,100-(AL169*D$5+D$6)*100),"")</f>
        <v/>
      </c>
      <c r="AI169" s="21" t="str">
        <f t="shared" si="40"/>
        <v/>
      </c>
      <c r="AJ169" s="21" t="str">
        <f t="shared" si="41"/>
        <v/>
      </c>
      <c r="AK169" s="48">
        <f t="shared" si="42"/>
        <v>0</v>
      </c>
      <c r="AL169" s="58" t="str">
        <f t="shared" si="43"/>
        <v/>
      </c>
      <c r="AM169" s="59" t="str">
        <f t="shared" si="44"/>
        <v/>
      </c>
      <c r="AN169" s="59" t="str">
        <f t="shared" si="45"/>
        <v/>
      </c>
      <c r="AO169" s="60"/>
    </row>
    <row r="170" spans="3:41" x14ac:dyDescent="0.25">
      <c r="C170" s="82"/>
      <c r="D170" s="45"/>
      <c r="E170" s="83" t="str">
        <f t="shared" si="50"/>
        <v/>
      </c>
      <c r="F170" s="45"/>
      <c r="G170" s="45"/>
      <c r="H170" s="45"/>
      <c r="I170" s="46" t="str">
        <f t="shared" si="46"/>
        <v/>
      </c>
      <c r="J170" s="46" t="str">
        <f t="shared" si="47"/>
        <v/>
      </c>
      <c r="K170" s="47" t="str">
        <f t="shared" si="35"/>
        <v/>
      </c>
      <c r="L170" s="47" t="str">
        <f t="shared" si="36"/>
        <v/>
      </c>
      <c r="M170" s="48">
        <f t="shared" si="48"/>
        <v>0</v>
      </c>
      <c r="N170" s="46" t="str">
        <f t="shared" si="37"/>
        <v/>
      </c>
      <c r="O170" s="47" t="str">
        <f t="shared" si="38"/>
        <v/>
      </c>
      <c r="P170" s="47" t="str">
        <f t="shared" si="39"/>
        <v/>
      </c>
      <c r="Q170" s="48">
        <f t="shared" si="49"/>
        <v>0</v>
      </c>
      <c r="R170" s="2"/>
      <c r="AH170" s="57" t="str">
        <f>IF(G170&gt;1,IF($E$10&gt;0,100-(#REF!/(1+(AL170/#REF!)^#REF!)^#REF!+#REF!/(AL170-1))*100,100-(AL170*D$5+D$6)*100),"")</f>
        <v/>
      </c>
      <c r="AI170" s="21" t="str">
        <f t="shared" si="40"/>
        <v/>
      </c>
      <c r="AJ170" s="21" t="str">
        <f t="shared" si="41"/>
        <v/>
      </c>
      <c r="AK170" s="48">
        <f t="shared" si="42"/>
        <v>0</v>
      </c>
      <c r="AL170" s="58" t="str">
        <f t="shared" si="43"/>
        <v/>
      </c>
      <c r="AM170" s="59" t="str">
        <f t="shared" si="44"/>
        <v/>
      </c>
      <c r="AN170" s="59" t="str">
        <f t="shared" si="45"/>
        <v/>
      </c>
      <c r="AO170" s="60"/>
    </row>
    <row r="171" spans="3:41" x14ac:dyDescent="0.25">
      <c r="C171" s="82"/>
      <c r="D171" s="45"/>
      <c r="E171" s="83" t="str">
        <f t="shared" si="50"/>
        <v/>
      </c>
      <c r="F171" s="45"/>
      <c r="G171" s="45"/>
      <c r="H171" s="45"/>
      <c r="I171" s="46" t="str">
        <f t="shared" si="46"/>
        <v/>
      </c>
      <c r="J171" s="46" t="str">
        <f t="shared" si="47"/>
        <v/>
      </c>
      <c r="K171" s="47" t="str">
        <f t="shared" si="35"/>
        <v/>
      </c>
      <c r="L171" s="47" t="str">
        <f t="shared" si="36"/>
        <v/>
      </c>
      <c r="M171" s="48">
        <f t="shared" si="48"/>
        <v>0</v>
      </c>
      <c r="N171" s="46" t="str">
        <f t="shared" si="37"/>
        <v/>
      </c>
      <c r="O171" s="47" t="str">
        <f t="shared" si="38"/>
        <v/>
      </c>
      <c r="P171" s="47" t="str">
        <f t="shared" si="39"/>
        <v/>
      </c>
      <c r="Q171" s="48">
        <f t="shared" si="49"/>
        <v>0</v>
      </c>
      <c r="R171" s="2"/>
      <c r="AH171" s="57" t="str">
        <f>IF(G171&gt;1,IF($E$10&gt;0,100-(#REF!/(1+(AL171/#REF!)^#REF!)^#REF!+#REF!/(AL171-1))*100,100-(AL171*D$5+D$6)*100),"")</f>
        <v/>
      </c>
      <c r="AI171" s="21" t="str">
        <f t="shared" si="40"/>
        <v/>
      </c>
      <c r="AJ171" s="21" t="str">
        <f t="shared" si="41"/>
        <v/>
      </c>
      <c r="AK171" s="48">
        <f t="shared" si="42"/>
        <v>0</v>
      </c>
      <c r="AL171" s="58" t="str">
        <f t="shared" si="43"/>
        <v/>
      </c>
      <c r="AM171" s="59" t="str">
        <f t="shared" si="44"/>
        <v/>
      </c>
      <c r="AN171" s="59" t="str">
        <f t="shared" si="45"/>
        <v/>
      </c>
      <c r="AO171" s="60"/>
    </row>
    <row r="172" spans="3:41" x14ac:dyDescent="0.25">
      <c r="C172" s="82"/>
      <c r="D172" s="45"/>
      <c r="E172" s="83" t="str">
        <f t="shared" si="50"/>
        <v/>
      </c>
      <c r="F172" s="45"/>
      <c r="G172" s="45"/>
      <c r="H172" s="45"/>
      <c r="I172" s="46" t="str">
        <f t="shared" si="46"/>
        <v/>
      </c>
      <c r="J172" s="46" t="str">
        <f t="shared" si="47"/>
        <v/>
      </c>
      <c r="K172" s="47" t="str">
        <f t="shared" si="35"/>
        <v/>
      </c>
      <c r="L172" s="47" t="str">
        <f t="shared" si="36"/>
        <v/>
      </c>
      <c r="M172" s="48">
        <f t="shared" si="48"/>
        <v>0</v>
      </c>
      <c r="N172" s="46" t="str">
        <f t="shared" si="37"/>
        <v/>
      </c>
      <c r="O172" s="47" t="str">
        <f t="shared" si="38"/>
        <v/>
      </c>
      <c r="P172" s="47" t="str">
        <f t="shared" si="39"/>
        <v/>
      </c>
      <c r="Q172" s="48">
        <f t="shared" si="49"/>
        <v>0</v>
      </c>
      <c r="R172" s="2"/>
      <c r="AH172" s="57" t="str">
        <f>IF(G172&gt;1,IF($E$10&gt;0,100-(#REF!/(1+(AL172/#REF!)^#REF!)^#REF!+#REF!/(AL172-1))*100,100-(AL172*D$5+D$6)*100),"")</f>
        <v/>
      </c>
      <c r="AI172" s="21" t="str">
        <f t="shared" si="40"/>
        <v/>
      </c>
      <c r="AJ172" s="21" t="str">
        <f t="shared" si="41"/>
        <v/>
      </c>
      <c r="AK172" s="48">
        <f t="shared" si="42"/>
        <v>0</v>
      </c>
      <c r="AL172" s="58" t="str">
        <f t="shared" si="43"/>
        <v/>
      </c>
      <c r="AM172" s="59" t="str">
        <f t="shared" si="44"/>
        <v/>
      </c>
      <c r="AN172" s="59" t="str">
        <f t="shared" si="45"/>
        <v/>
      </c>
      <c r="AO172" s="60"/>
    </row>
    <row r="173" spans="3:41" x14ac:dyDescent="0.25">
      <c r="C173" s="82"/>
      <c r="D173" s="45"/>
      <c r="E173" s="83" t="str">
        <f t="shared" si="50"/>
        <v/>
      </c>
      <c r="F173" s="45"/>
      <c r="G173" s="45"/>
      <c r="H173" s="45"/>
      <c r="I173" s="46" t="str">
        <f t="shared" si="46"/>
        <v/>
      </c>
      <c r="J173" s="46" t="str">
        <f t="shared" si="47"/>
        <v/>
      </c>
      <c r="K173" s="47" t="str">
        <f t="shared" si="35"/>
        <v/>
      </c>
      <c r="L173" s="47" t="str">
        <f t="shared" si="36"/>
        <v/>
      </c>
      <c r="M173" s="48">
        <f t="shared" si="48"/>
        <v>0</v>
      </c>
      <c r="N173" s="46" t="str">
        <f t="shared" si="37"/>
        <v/>
      </c>
      <c r="O173" s="47" t="str">
        <f t="shared" si="38"/>
        <v/>
      </c>
      <c r="P173" s="47" t="str">
        <f t="shared" si="39"/>
        <v/>
      </c>
      <c r="Q173" s="48">
        <f t="shared" si="49"/>
        <v>0</v>
      </c>
      <c r="R173" s="2"/>
      <c r="AH173" s="57" t="str">
        <f>IF(G173&gt;1,IF($E$10&gt;0,100-(#REF!/(1+(AL173/#REF!)^#REF!)^#REF!+#REF!/(AL173-1))*100,100-(AL173*D$5+D$6)*100),"")</f>
        <v/>
      </c>
      <c r="AI173" s="21" t="str">
        <f t="shared" si="40"/>
        <v/>
      </c>
      <c r="AJ173" s="21" t="str">
        <f t="shared" si="41"/>
        <v/>
      </c>
      <c r="AK173" s="48">
        <f t="shared" si="42"/>
        <v>0</v>
      </c>
      <c r="AL173" s="58" t="str">
        <f t="shared" si="43"/>
        <v/>
      </c>
      <c r="AM173" s="59" t="str">
        <f t="shared" si="44"/>
        <v/>
      </c>
      <c r="AN173" s="59" t="str">
        <f t="shared" si="45"/>
        <v/>
      </c>
      <c r="AO173" s="60"/>
    </row>
    <row r="174" spans="3:41" x14ac:dyDescent="0.25">
      <c r="C174" s="82"/>
      <c r="D174" s="45"/>
      <c r="E174" s="83" t="str">
        <f t="shared" si="50"/>
        <v/>
      </c>
      <c r="F174" s="45"/>
      <c r="G174" s="45"/>
      <c r="H174" s="45"/>
      <c r="I174" s="46" t="str">
        <f t="shared" si="46"/>
        <v/>
      </c>
      <c r="J174" s="46" t="str">
        <f t="shared" si="47"/>
        <v/>
      </c>
      <c r="K174" s="47" t="str">
        <f t="shared" si="35"/>
        <v/>
      </c>
      <c r="L174" s="47" t="str">
        <f t="shared" si="36"/>
        <v/>
      </c>
      <c r="M174" s="48">
        <f t="shared" si="48"/>
        <v>0</v>
      </c>
      <c r="N174" s="46" t="str">
        <f t="shared" si="37"/>
        <v/>
      </c>
      <c r="O174" s="47" t="str">
        <f t="shared" si="38"/>
        <v/>
      </c>
      <c r="P174" s="47" t="str">
        <f t="shared" si="39"/>
        <v/>
      </c>
      <c r="Q174" s="48">
        <f t="shared" si="49"/>
        <v>0</v>
      </c>
      <c r="R174" s="2"/>
      <c r="AH174" s="57" t="str">
        <f>IF(G174&gt;1,IF($E$10&gt;0,100-(#REF!/(1+(AL174/#REF!)^#REF!)^#REF!+#REF!/(AL174-1))*100,100-(AL174*D$5+D$6)*100),"")</f>
        <v/>
      </c>
      <c r="AI174" s="21" t="str">
        <f t="shared" si="40"/>
        <v/>
      </c>
      <c r="AJ174" s="21" t="str">
        <f t="shared" si="41"/>
        <v/>
      </c>
      <c r="AK174" s="48">
        <f t="shared" si="42"/>
        <v>0</v>
      </c>
      <c r="AL174" s="58" t="str">
        <f t="shared" si="43"/>
        <v/>
      </c>
      <c r="AM174" s="59" t="str">
        <f t="shared" si="44"/>
        <v/>
      </c>
      <c r="AN174" s="59" t="str">
        <f t="shared" si="45"/>
        <v/>
      </c>
      <c r="AO174" s="60"/>
    </row>
    <row r="175" spans="3:41" x14ac:dyDescent="0.25">
      <c r="C175" s="82"/>
      <c r="D175" s="45"/>
      <c r="E175" s="83" t="str">
        <f t="shared" si="50"/>
        <v/>
      </c>
      <c r="F175" s="45"/>
      <c r="G175" s="45"/>
      <c r="H175" s="45"/>
      <c r="I175" s="46" t="str">
        <f t="shared" si="46"/>
        <v/>
      </c>
      <c r="J175" s="46" t="str">
        <f t="shared" si="47"/>
        <v/>
      </c>
      <c r="K175" s="47" t="str">
        <f t="shared" si="35"/>
        <v/>
      </c>
      <c r="L175" s="47" t="str">
        <f t="shared" si="36"/>
        <v/>
      </c>
      <c r="M175" s="48">
        <f t="shared" si="48"/>
        <v>0</v>
      </c>
      <c r="N175" s="46" t="str">
        <f t="shared" si="37"/>
        <v/>
      </c>
      <c r="O175" s="47" t="str">
        <f t="shared" si="38"/>
        <v/>
      </c>
      <c r="P175" s="47" t="str">
        <f t="shared" si="39"/>
        <v/>
      </c>
      <c r="Q175" s="48">
        <f t="shared" si="49"/>
        <v>0</v>
      </c>
      <c r="R175" s="2"/>
      <c r="AH175" s="57" t="str">
        <f>IF(G175&gt;1,IF($E$10&gt;0,100-(#REF!/(1+(AL175/#REF!)^#REF!)^#REF!+#REF!/(AL175-1))*100,100-(AL175*D$5+D$6)*100),"")</f>
        <v/>
      </c>
      <c r="AI175" s="21" t="str">
        <f t="shared" si="40"/>
        <v/>
      </c>
      <c r="AJ175" s="21" t="str">
        <f t="shared" si="41"/>
        <v/>
      </c>
      <c r="AK175" s="48">
        <f t="shared" si="42"/>
        <v>0</v>
      </c>
      <c r="AL175" s="58" t="str">
        <f t="shared" si="43"/>
        <v/>
      </c>
      <c r="AM175" s="59" t="str">
        <f t="shared" si="44"/>
        <v/>
      </c>
      <c r="AN175" s="59" t="str">
        <f t="shared" si="45"/>
        <v/>
      </c>
      <c r="AO175" s="60"/>
    </row>
    <row r="176" spans="3:41" x14ac:dyDescent="0.25">
      <c r="C176" s="82"/>
      <c r="D176" s="45"/>
      <c r="E176" s="83" t="str">
        <f t="shared" si="50"/>
        <v/>
      </c>
      <c r="F176" s="45"/>
      <c r="G176" s="45"/>
      <c r="H176" s="45"/>
      <c r="I176" s="46" t="str">
        <f t="shared" si="46"/>
        <v/>
      </c>
      <c r="J176" s="46" t="str">
        <f t="shared" si="47"/>
        <v/>
      </c>
      <c r="K176" s="47" t="str">
        <f t="shared" si="35"/>
        <v/>
      </c>
      <c r="L176" s="47" t="str">
        <f t="shared" si="36"/>
        <v/>
      </c>
      <c r="M176" s="48">
        <f t="shared" si="48"/>
        <v>0</v>
      </c>
      <c r="N176" s="46" t="str">
        <f t="shared" si="37"/>
        <v/>
      </c>
      <c r="O176" s="47" t="str">
        <f t="shared" si="38"/>
        <v/>
      </c>
      <c r="P176" s="47" t="str">
        <f t="shared" si="39"/>
        <v/>
      </c>
      <c r="Q176" s="48">
        <f t="shared" si="49"/>
        <v>0</v>
      </c>
      <c r="R176" s="2"/>
      <c r="AH176" s="57" t="str">
        <f>IF(G176&gt;1,IF($E$10&gt;0,100-(#REF!/(1+(AL176/#REF!)^#REF!)^#REF!+#REF!/(AL176-1))*100,100-(AL176*D$5+D$6)*100),"")</f>
        <v/>
      </c>
      <c r="AI176" s="21" t="str">
        <f t="shared" si="40"/>
        <v/>
      </c>
      <c r="AJ176" s="21" t="str">
        <f t="shared" si="41"/>
        <v/>
      </c>
      <c r="AK176" s="48">
        <f t="shared" si="42"/>
        <v>0</v>
      </c>
      <c r="AL176" s="58" t="str">
        <f t="shared" si="43"/>
        <v/>
      </c>
      <c r="AM176" s="59" t="str">
        <f t="shared" si="44"/>
        <v/>
      </c>
      <c r="AN176" s="59" t="str">
        <f t="shared" si="45"/>
        <v/>
      </c>
      <c r="AO176" s="60"/>
    </row>
    <row r="177" spans="3:41" x14ac:dyDescent="0.25">
      <c r="C177" s="82"/>
      <c r="D177" s="45"/>
      <c r="E177" s="83" t="str">
        <f t="shared" si="50"/>
        <v/>
      </c>
      <c r="F177" s="45"/>
      <c r="G177" s="45"/>
      <c r="H177" s="45"/>
      <c r="I177" s="46" t="str">
        <f t="shared" si="46"/>
        <v/>
      </c>
      <c r="J177" s="46" t="str">
        <f t="shared" si="47"/>
        <v/>
      </c>
      <c r="K177" s="47" t="str">
        <f t="shared" si="35"/>
        <v/>
      </c>
      <c r="L177" s="47" t="str">
        <f t="shared" si="36"/>
        <v/>
      </c>
      <c r="M177" s="48">
        <f t="shared" si="48"/>
        <v>0</v>
      </c>
      <c r="N177" s="46" t="str">
        <f t="shared" si="37"/>
        <v/>
      </c>
      <c r="O177" s="47" t="str">
        <f t="shared" si="38"/>
        <v/>
      </c>
      <c r="P177" s="47" t="str">
        <f t="shared" si="39"/>
        <v/>
      </c>
      <c r="Q177" s="48">
        <f t="shared" si="49"/>
        <v>0</v>
      </c>
      <c r="R177" s="2"/>
      <c r="AH177" s="57" t="str">
        <f>IF(G177&gt;1,IF($E$10&gt;0,100-(#REF!/(1+(AL177/#REF!)^#REF!)^#REF!+#REF!/(AL177-1))*100,100-(AL177*D$5+D$6)*100),"")</f>
        <v/>
      </c>
      <c r="AI177" s="21" t="str">
        <f t="shared" si="40"/>
        <v/>
      </c>
      <c r="AJ177" s="21" t="str">
        <f t="shared" si="41"/>
        <v/>
      </c>
      <c r="AK177" s="48">
        <f t="shared" si="42"/>
        <v>0</v>
      </c>
      <c r="AL177" s="58" t="str">
        <f t="shared" si="43"/>
        <v/>
      </c>
      <c r="AM177" s="59" t="str">
        <f t="shared" si="44"/>
        <v/>
      </c>
      <c r="AN177" s="59" t="str">
        <f t="shared" si="45"/>
        <v/>
      </c>
      <c r="AO177" s="60"/>
    </row>
    <row r="178" spans="3:41" x14ac:dyDescent="0.25">
      <c r="C178" s="82"/>
      <c r="D178" s="45"/>
      <c r="E178" s="83" t="str">
        <f t="shared" si="50"/>
        <v/>
      </c>
      <c r="F178" s="45"/>
      <c r="G178" s="45"/>
      <c r="H178" s="45"/>
      <c r="I178" s="46" t="str">
        <f t="shared" si="46"/>
        <v/>
      </c>
      <c r="J178" s="46" t="str">
        <f t="shared" si="47"/>
        <v/>
      </c>
      <c r="K178" s="47" t="str">
        <f t="shared" si="35"/>
        <v/>
      </c>
      <c r="L178" s="47" t="str">
        <f t="shared" si="36"/>
        <v/>
      </c>
      <c r="M178" s="48">
        <f t="shared" si="48"/>
        <v>0</v>
      </c>
      <c r="N178" s="46" t="str">
        <f t="shared" si="37"/>
        <v/>
      </c>
      <c r="O178" s="47" t="str">
        <f t="shared" si="38"/>
        <v/>
      </c>
      <c r="P178" s="47" t="str">
        <f t="shared" si="39"/>
        <v/>
      </c>
      <c r="Q178" s="48">
        <f t="shared" si="49"/>
        <v>0</v>
      </c>
      <c r="R178" s="2"/>
      <c r="AH178" s="57" t="str">
        <f>IF(G178&gt;1,IF($E$10&gt;0,100-(#REF!/(1+(AL178/#REF!)^#REF!)^#REF!+#REF!/(AL178-1))*100,100-(AL178*D$5+D$6)*100),"")</f>
        <v/>
      </c>
      <c r="AI178" s="21" t="str">
        <f t="shared" si="40"/>
        <v/>
      </c>
      <c r="AJ178" s="21" t="str">
        <f t="shared" si="41"/>
        <v/>
      </c>
      <c r="AK178" s="48">
        <f t="shared" si="42"/>
        <v>0</v>
      </c>
      <c r="AL178" s="58" t="str">
        <f t="shared" si="43"/>
        <v/>
      </c>
      <c r="AM178" s="59" t="str">
        <f t="shared" si="44"/>
        <v/>
      </c>
      <c r="AN178" s="59" t="str">
        <f t="shared" si="45"/>
        <v/>
      </c>
      <c r="AO178" s="60"/>
    </row>
    <row r="179" spans="3:41" x14ac:dyDescent="0.25">
      <c r="C179" s="82"/>
      <c r="D179" s="45"/>
      <c r="E179" s="83" t="str">
        <f t="shared" si="50"/>
        <v/>
      </c>
      <c r="F179" s="45"/>
      <c r="G179" s="45"/>
      <c r="H179" s="45"/>
      <c r="I179" s="46" t="str">
        <f t="shared" si="46"/>
        <v/>
      </c>
      <c r="J179" s="46" t="str">
        <f t="shared" si="47"/>
        <v/>
      </c>
      <c r="K179" s="47" t="str">
        <f t="shared" si="35"/>
        <v/>
      </c>
      <c r="L179" s="47" t="str">
        <f t="shared" si="36"/>
        <v/>
      </c>
      <c r="M179" s="48">
        <f t="shared" si="48"/>
        <v>0</v>
      </c>
      <c r="N179" s="46" t="str">
        <f t="shared" si="37"/>
        <v/>
      </c>
      <c r="O179" s="47" t="str">
        <f t="shared" si="38"/>
        <v/>
      </c>
      <c r="P179" s="47" t="str">
        <f t="shared" si="39"/>
        <v/>
      </c>
      <c r="Q179" s="48">
        <f t="shared" si="49"/>
        <v>0</v>
      </c>
      <c r="R179" s="2"/>
      <c r="AH179" s="57" t="str">
        <f>IF(G179&gt;1,IF($E$10&gt;0,100-(#REF!/(1+(AL179/#REF!)^#REF!)^#REF!+#REF!/(AL179-1))*100,100-(AL179*D$5+D$6)*100),"")</f>
        <v/>
      </c>
      <c r="AI179" s="21" t="str">
        <f t="shared" si="40"/>
        <v/>
      </c>
      <c r="AJ179" s="21" t="str">
        <f t="shared" si="41"/>
        <v/>
      </c>
      <c r="AK179" s="48">
        <f t="shared" si="42"/>
        <v>0</v>
      </c>
      <c r="AL179" s="58" t="str">
        <f t="shared" si="43"/>
        <v/>
      </c>
      <c r="AM179" s="59" t="str">
        <f t="shared" si="44"/>
        <v/>
      </c>
      <c r="AN179" s="59" t="str">
        <f t="shared" si="45"/>
        <v/>
      </c>
      <c r="AO179" s="60"/>
    </row>
    <row r="180" spans="3:41" x14ac:dyDescent="0.25">
      <c r="C180" s="82"/>
      <c r="D180" s="45"/>
      <c r="E180" s="83" t="str">
        <f t="shared" si="50"/>
        <v/>
      </c>
      <c r="F180" s="45"/>
      <c r="G180" s="45"/>
      <c r="H180" s="45"/>
      <c r="I180" s="46" t="str">
        <f t="shared" si="46"/>
        <v/>
      </c>
      <c r="J180" s="46" t="str">
        <f t="shared" si="47"/>
        <v/>
      </c>
      <c r="K180" s="47" t="str">
        <f t="shared" si="35"/>
        <v/>
      </c>
      <c r="L180" s="47" t="str">
        <f t="shared" si="36"/>
        <v/>
      </c>
      <c r="M180" s="48">
        <f t="shared" si="48"/>
        <v>0</v>
      </c>
      <c r="N180" s="46" t="str">
        <f t="shared" si="37"/>
        <v/>
      </c>
      <c r="O180" s="47" t="str">
        <f t="shared" si="38"/>
        <v/>
      </c>
      <c r="P180" s="47" t="str">
        <f t="shared" si="39"/>
        <v/>
      </c>
      <c r="Q180" s="48">
        <f t="shared" si="49"/>
        <v>0</v>
      </c>
      <c r="R180" s="2"/>
      <c r="AH180" s="57" t="str">
        <f>IF(G180&gt;1,IF($E$10&gt;0,100-(#REF!/(1+(AL180/#REF!)^#REF!)^#REF!+#REF!/(AL180-1))*100,100-(AL180*D$5+D$6)*100),"")</f>
        <v/>
      </c>
      <c r="AI180" s="21" t="str">
        <f t="shared" si="40"/>
        <v/>
      </c>
      <c r="AJ180" s="21" t="str">
        <f t="shared" si="41"/>
        <v/>
      </c>
      <c r="AK180" s="48">
        <f t="shared" si="42"/>
        <v>0</v>
      </c>
      <c r="AL180" s="58" t="str">
        <f t="shared" si="43"/>
        <v/>
      </c>
      <c r="AM180" s="59" t="str">
        <f t="shared" si="44"/>
        <v/>
      </c>
      <c r="AN180" s="59" t="str">
        <f t="shared" si="45"/>
        <v/>
      </c>
      <c r="AO180" s="60"/>
    </row>
    <row r="181" spans="3:41" x14ac:dyDescent="0.25">
      <c r="C181" s="82"/>
      <c r="D181" s="45"/>
      <c r="E181" s="83" t="str">
        <f t="shared" si="50"/>
        <v/>
      </c>
      <c r="F181" s="45"/>
      <c r="G181" s="45"/>
      <c r="H181" s="45"/>
      <c r="I181" s="46" t="str">
        <f t="shared" si="46"/>
        <v/>
      </c>
      <c r="J181" s="46" t="str">
        <f t="shared" si="47"/>
        <v/>
      </c>
      <c r="K181" s="47" t="str">
        <f t="shared" si="35"/>
        <v/>
      </c>
      <c r="L181" s="47" t="str">
        <f t="shared" si="36"/>
        <v/>
      </c>
      <c r="M181" s="48">
        <f t="shared" si="48"/>
        <v>0</v>
      </c>
      <c r="N181" s="46" t="str">
        <f t="shared" si="37"/>
        <v/>
      </c>
      <c r="O181" s="47" t="str">
        <f t="shared" si="38"/>
        <v/>
      </c>
      <c r="P181" s="47" t="str">
        <f t="shared" si="39"/>
        <v/>
      </c>
      <c r="Q181" s="48">
        <f t="shared" si="49"/>
        <v>0</v>
      </c>
      <c r="R181" s="2"/>
      <c r="AH181" s="57" t="str">
        <f>IF(G181&gt;1,IF($E$10&gt;0,100-(#REF!/(1+(AL181/#REF!)^#REF!)^#REF!+#REF!/(AL181-1))*100,100-(AL181*D$5+D$6)*100),"")</f>
        <v/>
      </c>
      <c r="AI181" s="21" t="str">
        <f t="shared" si="40"/>
        <v/>
      </c>
      <c r="AJ181" s="21" t="str">
        <f t="shared" si="41"/>
        <v/>
      </c>
      <c r="AK181" s="48">
        <f t="shared" si="42"/>
        <v>0</v>
      </c>
      <c r="AL181" s="58" t="str">
        <f t="shared" si="43"/>
        <v/>
      </c>
      <c r="AM181" s="59" t="str">
        <f t="shared" si="44"/>
        <v/>
      </c>
      <c r="AN181" s="59" t="str">
        <f t="shared" si="45"/>
        <v/>
      </c>
      <c r="AO181" s="60"/>
    </row>
    <row r="182" spans="3:41" x14ac:dyDescent="0.25">
      <c r="C182" s="82"/>
      <c r="D182" s="45"/>
      <c r="E182" s="83" t="str">
        <f t="shared" si="50"/>
        <v/>
      </c>
      <c r="F182" s="45"/>
      <c r="G182" s="45"/>
      <c r="H182" s="45"/>
      <c r="I182" s="46" t="str">
        <f t="shared" si="46"/>
        <v/>
      </c>
      <c r="J182" s="46" t="str">
        <f t="shared" si="47"/>
        <v/>
      </c>
      <c r="K182" s="47" t="str">
        <f t="shared" si="35"/>
        <v/>
      </c>
      <c r="L182" s="47" t="str">
        <f t="shared" si="36"/>
        <v/>
      </c>
      <c r="M182" s="48">
        <f t="shared" si="48"/>
        <v>0</v>
      </c>
      <c r="N182" s="46" t="str">
        <f t="shared" si="37"/>
        <v/>
      </c>
      <c r="O182" s="47" t="str">
        <f t="shared" si="38"/>
        <v/>
      </c>
      <c r="P182" s="47" t="str">
        <f t="shared" si="39"/>
        <v/>
      </c>
      <c r="Q182" s="48">
        <f t="shared" si="49"/>
        <v>0</v>
      </c>
      <c r="R182" s="2"/>
      <c r="AH182" s="57" t="str">
        <f>IF(G182&gt;1,IF($E$10&gt;0,100-(#REF!/(1+(AL182/#REF!)^#REF!)^#REF!+#REF!/(AL182-1))*100,100-(AL182*D$5+D$6)*100),"")</f>
        <v/>
      </c>
      <c r="AI182" s="21" t="str">
        <f t="shared" si="40"/>
        <v/>
      </c>
      <c r="AJ182" s="21" t="str">
        <f t="shared" si="41"/>
        <v/>
      </c>
      <c r="AK182" s="48">
        <f t="shared" si="42"/>
        <v>0</v>
      </c>
      <c r="AL182" s="58" t="str">
        <f t="shared" si="43"/>
        <v/>
      </c>
      <c r="AM182" s="59" t="str">
        <f t="shared" si="44"/>
        <v/>
      </c>
      <c r="AN182" s="59" t="str">
        <f t="shared" si="45"/>
        <v/>
      </c>
      <c r="AO182" s="60"/>
    </row>
    <row r="183" spans="3:41" x14ac:dyDescent="0.25">
      <c r="C183" s="82"/>
      <c r="D183" s="45"/>
      <c r="E183" s="83" t="str">
        <f t="shared" si="50"/>
        <v/>
      </c>
      <c r="F183" s="45"/>
      <c r="G183" s="45"/>
      <c r="H183" s="45"/>
      <c r="I183" s="46" t="str">
        <f t="shared" si="46"/>
        <v/>
      </c>
      <c r="J183" s="46" t="str">
        <f t="shared" si="47"/>
        <v/>
      </c>
      <c r="K183" s="47" t="str">
        <f t="shared" si="35"/>
        <v/>
      </c>
      <c r="L183" s="47" t="str">
        <f t="shared" si="36"/>
        <v/>
      </c>
      <c r="M183" s="48">
        <f t="shared" si="48"/>
        <v>0</v>
      </c>
      <c r="N183" s="46" t="str">
        <f t="shared" si="37"/>
        <v/>
      </c>
      <c r="O183" s="47" t="str">
        <f t="shared" si="38"/>
        <v/>
      </c>
      <c r="P183" s="47" t="str">
        <f t="shared" si="39"/>
        <v/>
      </c>
      <c r="Q183" s="48">
        <f t="shared" si="49"/>
        <v>0</v>
      </c>
      <c r="R183" s="2"/>
      <c r="AH183" s="57" t="str">
        <f>IF(G183&gt;1,IF($E$10&gt;0,100-(#REF!/(1+(AL183/#REF!)^#REF!)^#REF!+#REF!/(AL183-1))*100,100-(AL183*D$5+D$6)*100),"")</f>
        <v/>
      </c>
      <c r="AI183" s="21" t="str">
        <f t="shared" si="40"/>
        <v/>
      </c>
      <c r="AJ183" s="21" t="str">
        <f t="shared" si="41"/>
        <v/>
      </c>
      <c r="AK183" s="48">
        <f t="shared" si="42"/>
        <v>0</v>
      </c>
      <c r="AL183" s="58" t="str">
        <f t="shared" si="43"/>
        <v/>
      </c>
      <c r="AM183" s="59" t="str">
        <f t="shared" si="44"/>
        <v/>
      </c>
      <c r="AN183" s="59" t="str">
        <f t="shared" si="45"/>
        <v/>
      </c>
      <c r="AO183" s="60"/>
    </row>
    <row r="184" spans="3:41" x14ac:dyDescent="0.25">
      <c r="C184" s="82"/>
      <c r="D184" s="45"/>
      <c r="E184" s="83" t="str">
        <f t="shared" si="50"/>
        <v/>
      </c>
      <c r="F184" s="45"/>
      <c r="G184" s="45"/>
      <c r="H184" s="45"/>
      <c r="I184" s="46" t="str">
        <f t="shared" si="46"/>
        <v/>
      </c>
      <c r="J184" s="46" t="str">
        <f t="shared" si="47"/>
        <v/>
      </c>
      <c r="K184" s="47" t="str">
        <f t="shared" si="35"/>
        <v/>
      </c>
      <c r="L184" s="47" t="str">
        <f t="shared" si="36"/>
        <v/>
      </c>
      <c r="M184" s="48">
        <f t="shared" si="48"/>
        <v>0</v>
      </c>
      <c r="N184" s="46" t="str">
        <f t="shared" si="37"/>
        <v/>
      </c>
      <c r="O184" s="47" t="str">
        <f t="shared" si="38"/>
        <v/>
      </c>
      <c r="P184" s="47" t="str">
        <f t="shared" si="39"/>
        <v/>
      </c>
      <c r="Q184" s="48">
        <f t="shared" si="49"/>
        <v>0</v>
      </c>
      <c r="R184" s="2"/>
      <c r="AH184" s="57" t="str">
        <f>IF(G184&gt;1,IF($E$10&gt;0,100-(#REF!/(1+(AL184/#REF!)^#REF!)^#REF!+#REF!/(AL184-1))*100,100-(AL184*D$5+D$6)*100),"")</f>
        <v/>
      </c>
      <c r="AI184" s="21" t="str">
        <f t="shared" si="40"/>
        <v/>
      </c>
      <c r="AJ184" s="21" t="str">
        <f t="shared" si="41"/>
        <v/>
      </c>
      <c r="AK184" s="48">
        <f t="shared" si="42"/>
        <v>0</v>
      </c>
      <c r="AL184" s="58" t="str">
        <f t="shared" si="43"/>
        <v/>
      </c>
      <c r="AM184" s="59" t="str">
        <f t="shared" si="44"/>
        <v/>
      </c>
      <c r="AN184" s="59" t="str">
        <f t="shared" si="45"/>
        <v/>
      </c>
      <c r="AO184" s="60"/>
    </row>
    <row r="185" spans="3:41" x14ac:dyDescent="0.25">
      <c r="C185" s="82"/>
      <c r="D185" s="45"/>
      <c r="E185" s="83" t="str">
        <f t="shared" si="50"/>
        <v/>
      </c>
      <c r="F185" s="45"/>
      <c r="G185" s="45"/>
      <c r="H185" s="45"/>
      <c r="I185" s="46" t="str">
        <f t="shared" si="46"/>
        <v/>
      </c>
      <c r="J185" s="46" t="str">
        <f t="shared" si="47"/>
        <v/>
      </c>
      <c r="K185" s="47" t="str">
        <f t="shared" si="35"/>
        <v/>
      </c>
      <c r="L185" s="47" t="str">
        <f t="shared" si="36"/>
        <v/>
      </c>
      <c r="M185" s="48">
        <f t="shared" si="48"/>
        <v>0</v>
      </c>
      <c r="N185" s="46" t="str">
        <f t="shared" si="37"/>
        <v/>
      </c>
      <c r="O185" s="47" t="str">
        <f t="shared" si="38"/>
        <v/>
      </c>
      <c r="P185" s="47" t="str">
        <f t="shared" si="39"/>
        <v/>
      </c>
      <c r="Q185" s="48">
        <f t="shared" si="49"/>
        <v>0</v>
      </c>
      <c r="R185" s="2"/>
      <c r="AH185" s="57" t="str">
        <f>IF(G185&gt;1,IF($E$10&gt;0,100-(#REF!/(1+(AL185/#REF!)^#REF!)^#REF!+#REF!/(AL185-1))*100,100-(AL185*D$5+D$6)*100),"")</f>
        <v/>
      </c>
      <c r="AI185" s="21" t="str">
        <f t="shared" si="40"/>
        <v/>
      </c>
      <c r="AJ185" s="21" t="str">
        <f t="shared" si="41"/>
        <v/>
      </c>
      <c r="AK185" s="48">
        <f t="shared" si="42"/>
        <v>0</v>
      </c>
      <c r="AL185" s="58" t="str">
        <f t="shared" si="43"/>
        <v/>
      </c>
      <c r="AM185" s="59" t="str">
        <f t="shared" si="44"/>
        <v/>
      </c>
      <c r="AN185" s="59" t="str">
        <f t="shared" si="45"/>
        <v/>
      </c>
      <c r="AO185" s="60"/>
    </row>
    <row r="186" spans="3:41" x14ac:dyDescent="0.25">
      <c r="C186" s="82"/>
      <c r="D186" s="45"/>
      <c r="E186" s="83" t="str">
        <f t="shared" si="50"/>
        <v/>
      </c>
      <c r="F186" s="45"/>
      <c r="G186" s="45"/>
      <c r="H186" s="45"/>
      <c r="I186" s="46" t="str">
        <f t="shared" si="46"/>
        <v/>
      </c>
      <c r="J186" s="46" t="str">
        <f t="shared" si="47"/>
        <v/>
      </c>
      <c r="K186" s="47" t="str">
        <f t="shared" si="35"/>
        <v/>
      </c>
      <c r="L186" s="47" t="str">
        <f t="shared" si="36"/>
        <v/>
      </c>
      <c r="M186" s="48">
        <f t="shared" si="48"/>
        <v>0</v>
      </c>
      <c r="N186" s="46" t="str">
        <f t="shared" si="37"/>
        <v/>
      </c>
      <c r="O186" s="47" t="str">
        <f t="shared" si="38"/>
        <v/>
      </c>
      <c r="P186" s="47" t="str">
        <f t="shared" si="39"/>
        <v/>
      </c>
      <c r="Q186" s="48">
        <f t="shared" si="49"/>
        <v>0</v>
      </c>
      <c r="R186" s="2"/>
      <c r="AH186" s="57" t="str">
        <f>IF(G186&gt;1,IF($E$10&gt;0,100-(#REF!/(1+(AL186/#REF!)^#REF!)^#REF!+#REF!/(AL186-1))*100,100-(AL186*D$5+D$6)*100),"")</f>
        <v/>
      </c>
      <c r="AI186" s="21" t="str">
        <f t="shared" si="40"/>
        <v/>
      </c>
      <c r="AJ186" s="21" t="str">
        <f t="shared" si="41"/>
        <v/>
      </c>
      <c r="AK186" s="48">
        <f t="shared" si="42"/>
        <v>0</v>
      </c>
      <c r="AL186" s="58" t="str">
        <f t="shared" si="43"/>
        <v/>
      </c>
      <c r="AM186" s="59" t="str">
        <f t="shared" si="44"/>
        <v/>
      </c>
      <c r="AN186" s="59" t="str">
        <f t="shared" si="45"/>
        <v/>
      </c>
      <c r="AO186" s="60"/>
    </row>
    <row r="187" spans="3:41" x14ac:dyDescent="0.25">
      <c r="C187" s="82"/>
      <c r="D187" s="45"/>
      <c r="E187" s="83" t="str">
        <f t="shared" si="50"/>
        <v/>
      </c>
      <c r="F187" s="45"/>
      <c r="G187" s="45"/>
      <c r="H187" s="45"/>
      <c r="I187" s="46" t="str">
        <f t="shared" si="46"/>
        <v/>
      </c>
      <c r="J187" s="46" t="str">
        <f t="shared" si="47"/>
        <v/>
      </c>
      <c r="K187" s="47" t="str">
        <f t="shared" si="35"/>
        <v/>
      </c>
      <c r="L187" s="47" t="str">
        <f t="shared" si="36"/>
        <v/>
      </c>
      <c r="M187" s="48">
        <f t="shared" si="48"/>
        <v>0</v>
      </c>
      <c r="N187" s="46" t="str">
        <f t="shared" si="37"/>
        <v/>
      </c>
      <c r="O187" s="47" t="str">
        <f t="shared" si="38"/>
        <v/>
      </c>
      <c r="P187" s="47" t="str">
        <f t="shared" si="39"/>
        <v/>
      </c>
      <c r="Q187" s="48">
        <f t="shared" si="49"/>
        <v>0</v>
      </c>
      <c r="R187" s="2"/>
      <c r="AH187" s="57" t="str">
        <f>IF(G187&gt;1,IF($E$10&gt;0,100-(#REF!/(1+(AL187/#REF!)^#REF!)^#REF!+#REF!/(AL187-1))*100,100-(AL187*D$5+D$6)*100),"")</f>
        <v/>
      </c>
      <c r="AI187" s="21" t="str">
        <f t="shared" si="40"/>
        <v/>
      </c>
      <c r="AJ187" s="21" t="str">
        <f t="shared" si="41"/>
        <v/>
      </c>
      <c r="AK187" s="48">
        <f t="shared" si="42"/>
        <v>0</v>
      </c>
      <c r="AL187" s="58" t="str">
        <f t="shared" si="43"/>
        <v/>
      </c>
      <c r="AM187" s="59" t="str">
        <f t="shared" si="44"/>
        <v/>
      </c>
      <c r="AN187" s="59" t="str">
        <f t="shared" si="45"/>
        <v/>
      </c>
      <c r="AO187" s="60"/>
    </row>
    <row r="188" spans="3:41" x14ac:dyDescent="0.25">
      <c r="C188" s="82"/>
      <c r="D188" s="45"/>
      <c r="E188" s="83" t="str">
        <f t="shared" si="50"/>
        <v/>
      </c>
      <c r="F188" s="45"/>
      <c r="G188" s="45"/>
      <c r="H188" s="45"/>
      <c r="I188" s="46" t="str">
        <f t="shared" si="46"/>
        <v/>
      </c>
      <c r="J188" s="46" t="str">
        <f t="shared" si="47"/>
        <v/>
      </c>
      <c r="K188" s="47" t="str">
        <f t="shared" si="35"/>
        <v/>
      </c>
      <c r="L188" s="47" t="str">
        <f t="shared" si="36"/>
        <v/>
      </c>
      <c r="M188" s="48">
        <f t="shared" si="48"/>
        <v>0</v>
      </c>
      <c r="N188" s="46" t="str">
        <f t="shared" si="37"/>
        <v/>
      </c>
      <c r="O188" s="47" t="str">
        <f t="shared" si="38"/>
        <v/>
      </c>
      <c r="P188" s="47" t="str">
        <f t="shared" si="39"/>
        <v/>
      </c>
      <c r="Q188" s="48">
        <f t="shared" si="49"/>
        <v>0</v>
      </c>
      <c r="R188" s="2"/>
      <c r="AH188" s="57" t="str">
        <f>IF(G188&gt;1,IF($E$10&gt;0,100-(#REF!/(1+(AL188/#REF!)^#REF!)^#REF!+#REF!/(AL188-1))*100,100-(AL188*D$5+D$6)*100),"")</f>
        <v/>
      </c>
      <c r="AI188" s="21" t="str">
        <f t="shared" si="40"/>
        <v/>
      </c>
      <c r="AJ188" s="21" t="str">
        <f t="shared" si="41"/>
        <v/>
      </c>
      <c r="AK188" s="48">
        <f t="shared" si="42"/>
        <v>0</v>
      </c>
      <c r="AL188" s="58" t="str">
        <f t="shared" si="43"/>
        <v/>
      </c>
      <c r="AM188" s="59" t="str">
        <f t="shared" si="44"/>
        <v/>
      </c>
      <c r="AN188" s="59" t="str">
        <f t="shared" si="45"/>
        <v/>
      </c>
      <c r="AO188" s="60"/>
    </row>
    <row r="189" spans="3:41" x14ac:dyDescent="0.25">
      <c r="C189" s="82"/>
      <c r="D189" s="45"/>
      <c r="E189" s="83" t="str">
        <f t="shared" si="50"/>
        <v/>
      </c>
      <c r="F189" s="45"/>
      <c r="G189" s="45"/>
      <c r="H189" s="45"/>
      <c r="I189" s="46" t="str">
        <f t="shared" si="46"/>
        <v/>
      </c>
      <c r="J189" s="46" t="str">
        <f t="shared" si="47"/>
        <v/>
      </c>
      <c r="K189" s="47" t="str">
        <f t="shared" si="35"/>
        <v/>
      </c>
      <c r="L189" s="47" t="str">
        <f t="shared" si="36"/>
        <v/>
      </c>
      <c r="M189" s="48">
        <f t="shared" si="48"/>
        <v>0</v>
      </c>
      <c r="N189" s="46" t="str">
        <f t="shared" si="37"/>
        <v/>
      </c>
      <c r="O189" s="47" t="str">
        <f t="shared" si="38"/>
        <v/>
      </c>
      <c r="P189" s="47" t="str">
        <f t="shared" si="39"/>
        <v/>
      </c>
      <c r="Q189" s="48">
        <f t="shared" si="49"/>
        <v>0</v>
      </c>
      <c r="R189" s="2"/>
      <c r="AH189" s="57" t="str">
        <f>IF(G189&gt;1,IF($E$10&gt;0,100-(#REF!/(1+(AL189/#REF!)^#REF!)^#REF!+#REF!/(AL189-1))*100,100-(AL189*D$5+D$6)*100),"")</f>
        <v/>
      </c>
      <c r="AI189" s="21" t="str">
        <f t="shared" si="40"/>
        <v/>
      </c>
      <c r="AJ189" s="21" t="str">
        <f t="shared" si="41"/>
        <v/>
      </c>
      <c r="AK189" s="48">
        <f t="shared" si="42"/>
        <v>0</v>
      </c>
      <c r="AL189" s="58" t="str">
        <f t="shared" si="43"/>
        <v/>
      </c>
      <c r="AM189" s="59" t="str">
        <f t="shared" si="44"/>
        <v/>
      </c>
      <c r="AN189" s="59" t="str">
        <f t="shared" si="45"/>
        <v/>
      </c>
      <c r="AO189" s="60"/>
    </row>
    <row r="190" spans="3:41" x14ac:dyDescent="0.25">
      <c r="C190" s="82"/>
      <c r="D190" s="45"/>
      <c r="E190" s="83" t="str">
        <f t="shared" si="50"/>
        <v/>
      </c>
      <c r="F190" s="45"/>
      <c r="G190" s="45"/>
      <c r="H190" s="45"/>
      <c r="I190" s="46" t="str">
        <f t="shared" si="46"/>
        <v/>
      </c>
      <c r="J190" s="46" t="str">
        <f t="shared" si="47"/>
        <v/>
      </c>
      <c r="K190" s="47" t="str">
        <f t="shared" si="35"/>
        <v/>
      </c>
      <c r="L190" s="47" t="str">
        <f t="shared" si="36"/>
        <v/>
      </c>
      <c r="M190" s="48">
        <f t="shared" si="48"/>
        <v>0</v>
      </c>
      <c r="N190" s="46" t="str">
        <f t="shared" si="37"/>
        <v/>
      </c>
      <c r="O190" s="47" t="str">
        <f t="shared" si="38"/>
        <v/>
      </c>
      <c r="P190" s="47" t="str">
        <f t="shared" si="39"/>
        <v/>
      </c>
      <c r="Q190" s="48">
        <f t="shared" si="49"/>
        <v>0</v>
      </c>
      <c r="R190" s="2"/>
      <c r="AH190" s="57" t="str">
        <f>IF(G190&gt;1,IF($E$10&gt;0,100-(#REF!/(1+(AL190/#REF!)^#REF!)^#REF!+#REF!/(AL190-1))*100,100-(AL190*D$5+D$6)*100),"")</f>
        <v/>
      </c>
      <c r="AI190" s="21" t="str">
        <f t="shared" si="40"/>
        <v/>
      </c>
      <c r="AJ190" s="21" t="str">
        <f t="shared" si="41"/>
        <v/>
      </c>
      <c r="AK190" s="48">
        <f t="shared" si="42"/>
        <v>0</v>
      </c>
      <c r="AL190" s="58" t="str">
        <f t="shared" si="43"/>
        <v/>
      </c>
      <c r="AM190" s="59" t="str">
        <f t="shared" si="44"/>
        <v/>
      </c>
      <c r="AN190" s="59" t="str">
        <f t="shared" si="45"/>
        <v/>
      </c>
      <c r="AO190" s="60"/>
    </row>
    <row r="191" spans="3:41" x14ac:dyDescent="0.25">
      <c r="C191" s="82"/>
      <c r="D191" s="45"/>
      <c r="E191" s="83" t="str">
        <f t="shared" si="50"/>
        <v/>
      </c>
      <c r="F191" s="45"/>
      <c r="G191" s="45"/>
      <c r="H191" s="45"/>
      <c r="I191" s="46" t="str">
        <f t="shared" si="46"/>
        <v/>
      </c>
      <c r="J191" s="46" t="str">
        <f t="shared" si="47"/>
        <v/>
      </c>
      <c r="K191" s="47" t="str">
        <f t="shared" si="35"/>
        <v/>
      </c>
      <c r="L191" s="47" t="str">
        <f t="shared" si="36"/>
        <v/>
      </c>
      <c r="M191" s="48">
        <f t="shared" si="48"/>
        <v>0</v>
      </c>
      <c r="N191" s="46" t="str">
        <f t="shared" si="37"/>
        <v/>
      </c>
      <c r="O191" s="47" t="str">
        <f t="shared" si="38"/>
        <v/>
      </c>
      <c r="P191" s="47" t="str">
        <f t="shared" si="39"/>
        <v/>
      </c>
      <c r="Q191" s="48">
        <f t="shared" si="49"/>
        <v>0</v>
      </c>
      <c r="R191" s="2"/>
      <c r="AH191" s="57" t="str">
        <f>IF(G191&gt;1,IF($E$10&gt;0,100-(#REF!/(1+(AL191/#REF!)^#REF!)^#REF!+#REF!/(AL191-1))*100,100-(AL191*D$5+D$6)*100),"")</f>
        <v/>
      </c>
      <c r="AI191" s="21" t="str">
        <f t="shared" si="40"/>
        <v/>
      </c>
      <c r="AJ191" s="21" t="str">
        <f t="shared" si="41"/>
        <v/>
      </c>
      <c r="AK191" s="48">
        <f t="shared" si="42"/>
        <v>0</v>
      </c>
      <c r="AL191" s="58" t="str">
        <f t="shared" si="43"/>
        <v/>
      </c>
      <c r="AM191" s="59" t="str">
        <f t="shared" si="44"/>
        <v/>
      </c>
      <c r="AN191" s="59" t="str">
        <f t="shared" si="45"/>
        <v/>
      </c>
      <c r="AO191" s="60"/>
    </row>
    <row r="192" spans="3:41" x14ac:dyDescent="0.25">
      <c r="C192" s="82"/>
      <c r="D192" s="45"/>
      <c r="E192" s="83" t="str">
        <f t="shared" si="50"/>
        <v/>
      </c>
      <c r="F192" s="45"/>
      <c r="G192" s="45"/>
      <c r="H192" s="45"/>
      <c r="I192" s="46" t="str">
        <f t="shared" si="46"/>
        <v/>
      </c>
      <c r="J192" s="46" t="str">
        <f t="shared" si="47"/>
        <v/>
      </c>
      <c r="K192" s="47" t="str">
        <f t="shared" si="35"/>
        <v/>
      </c>
      <c r="L192" s="47" t="str">
        <f t="shared" si="36"/>
        <v/>
      </c>
      <c r="M192" s="48">
        <f t="shared" si="48"/>
        <v>0</v>
      </c>
      <c r="N192" s="46" t="str">
        <f t="shared" si="37"/>
        <v/>
      </c>
      <c r="O192" s="47" t="str">
        <f t="shared" si="38"/>
        <v/>
      </c>
      <c r="P192" s="47" t="str">
        <f t="shared" si="39"/>
        <v/>
      </c>
      <c r="Q192" s="48">
        <f t="shared" si="49"/>
        <v>0</v>
      </c>
      <c r="R192" s="2"/>
      <c r="AH192" s="57" t="str">
        <f>IF(G192&gt;1,IF($E$10&gt;0,100-(#REF!/(1+(AL192/#REF!)^#REF!)^#REF!+#REF!/(AL192-1))*100,100-(AL192*D$5+D$6)*100),"")</f>
        <v/>
      </c>
      <c r="AI192" s="21" t="str">
        <f t="shared" si="40"/>
        <v/>
      </c>
      <c r="AJ192" s="21" t="str">
        <f t="shared" si="41"/>
        <v/>
      </c>
      <c r="AK192" s="48">
        <f t="shared" si="42"/>
        <v>0</v>
      </c>
      <c r="AL192" s="58" t="str">
        <f t="shared" si="43"/>
        <v/>
      </c>
      <c r="AM192" s="59" t="str">
        <f t="shared" si="44"/>
        <v/>
      </c>
      <c r="AN192" s="59" t="str">
        <f t="shared" si="45"/>
        <v/>
      </c>
      <c r="AO192" s="60"/>
    </row>
    <row r="193" spans="3:41" x14ac:dyDescent="0.25">
      <c r="C193" s="82"/>
      <c r="D193" s="45"/>
      <c r="E193" s="83" t="str">
        <f t="shared" si="50"/>
        <v/>
      </c>
      <c r="F193" s="45"/>
      <c r="G193" s="45"/>
      <c r="H193" s="45"/>
      <c r="I193" s="46" t="str">
        <f t="shared" si="46"/>
        <v/>
      </c>
      <c r="J193" s="46" t="str">
        <f t="shared" si="47"/>
        <v/>
      </c>
      <c r="K193" s="47" t="str">
        <f t="shared" si="35"/>
        <v/>
      </c>
      <c r="L193" s="47" t="str">
        <f t="shared" si="36"/>
        <v/>
      </c>
      <c r="M193" s="48">
        <f t="shared" si="48"/>
        <v>0</v>
      </c>
      <c r="N193" s="46" t="str">
        <f t="shared" si="37"/>
        <v/>
      </c>
      <c r="O193" s="47" t="str">
        <f t="shared" si="38"/>
        <v/>
      </c>
      <c r="P193" s="47" t="str">
        <f t="shared" si="39"/>
        <v/>
      </c>
      <c r="Q193" s="48">
        <f t="shared" si="49"/>
        <v>0</v>
      </c>
      <c r="R193" s="2"/>
      <c r="AH193" s="57" t="str">
        <f>IF(G193&gt;1,IF($E$10&gt;0,100-(#REF!/(1+(AL193/#REF!)^#REF!)^#REF!+#REF!/(AL193-1))*100,100-(AL193*D$5+D$6)*100),"")</f>
        <v/>
      </c>
      <c r="AI193" s="21" t="str">
        <f t="shared" si="40"/>
        <v/>
      </c>
      <c r="AJ193" s="21" t="str">
        <f t="shared" si="41"/>
        <v/>
      </c>
      <c r="AK193" s="48">
        <f t="shared" si="42"/>
        <v>0</v>
      </c>
      <c r="AL193" s="58" t="str">
        <f t="shared" si="43"/>
        <v/>
      </c>
      <c r="AM193" s="59" t="str">
        <f t="shared" si="44"/>
        <v/>
      </c>
      <c r="AN193" s="59" t="str">
        <f t="shared" si="45"/>
        <v/>
      </c>
      <c r="AO193" s="60"/>
    </row>
    <row r="194" spans="3:41" x14ac:dyDescent="0.25">
      <c r="C194" s="82"/>
      <c r="D194" s="45"/>
      <c r="E194" s="83" t="str">
        <f t="shared" si="50"/>
        <v/>
      </c>
      <c r="F194" s="45"/>
      <c r="G194" s="45"/>
      <c r="H194" s="45"/>
      <c r="I194" s="46" t="str">
        <f t="shared" si="46"/>
        <v/>
      </c>
      <c r="J194" s="46" t="str">
        <f t="shared" si="47"/>
        <v/>
      </c>
      <c r="K194" s="47" t="str">
        <f t="shared" si="35"/>
        <v/>
      </c>
      <c r="L194" s="47" t="str">
        <f t="shared" si="36"/>
        <v/>
      </c>
      <c r="M194" s="48">
        <f t="shared" si="48"/>
        <v>0</v>
      </c>
      <c r="N194" s="46" t="str">
        <f t="shared" si="37"/>
        <v/>
      </c>
      <c r="O194" s="47" t="str">
        <f t="shared" si="38"/>
        <v/>
      </c>
      <c r="P194" s="47" t="str">
        <f t="shared" si="39"/>
        <v/>
      </c>
      <c r="Q194" s="48">
        <f t="shared" si="49"/>
        <v>0</v>
      </c>
      <c r="R194" s="2"/>
      <c r="AH194" s="57" t="str">
        <f>IF(G194&gt;1,IF($E$10&gt;0,100-(#REF!/(1+(AL194/#REF!)^#REF!)^#REF!+#REF!/(AL194-1))*100,100-(AL194*D$5+D$6)*100),"")</f>
        <v/>
      </c>
      <c r="AI194" s="21" t="str">
        <f t="shared" si="40"/>
        <v/>
      </c>
      <c r="AJ194" s="21" t="str">
        <f t="shared" si="41"/>
        <v/>
      </c>
      <c r="AK194" s="48">
        <f t="shared" si="42"/>
        <v>0</v>
      </c>
      <c r="AL194" s="58" t="str">
        <f t="shared" si="43"/>
        <v/>
      </c>
      <c r="AM194" s="59" t="str">
        <f t="shared" si="44"/>
        <v/>
      </c>
      <c r="AN194" s="59" t="str">
        <f t="shared" si="45"/>
        <v/>
      </c>
      <c r="AO194" s="60"/>
    </row>
    <row r="195" spans="3:41" x14ac:dyDescent="0.25">
      <c r="C195" s="82"/>
      <c r="D195" s="45"/>
      <c r="E195" s="83" t="str">
        <f t="shared" si="50"/>
        <v/>
      </c>
      <c r="F195" s="45"/>
      <c r="G195" s="45"/>
      <c r="H195" s="45"/>
      <c r="I195" s="46" t="str">
        <f t="shared" si="46"/>
        <v/>
      </c>
      <c r="J195" s="46" t="str">
        <f t="shared" si="47"/>
        <v/>
      </c>
      <c r="K195" s="47" t="str">
        <f t="shared" si="35"/>
        <v/>
      </c>
      <c r="L195" s="47" t="str">
        <f t="shared" si="36"/>
        <v/>
      </c>
      <c r="M195" s="48">
        <f t="shared" si="48"/>
        <v>0</v>
      </c>
      <c r="N195" s="46" t="str">
        <f t="shared" si="37"/>
        <v/>
      </c>
      <c r="O195" s="47" t="str">
        <f t="shared" si="38"/>
        <v/>
      </c>
      <c r="P195" s="47" t="str">
        <f t="shared" si="39"/>
        <v/>
      </c>
      <c r="Q195" s="48">
        <f t="shared" si="49"/>
        <v>0</v>
      </c>
      <c r="R195" s="2"/>
      <c r="AH195" s="57" t="str">
        <f>IF(G195&gt;1,IF($E$10&gt;0,100-(#REF!/(1+(AL195/#REF!)^#REF!)^#REF!+#REF!/(AL195-1))*100,100-(AL195*D$5+D$6)*100),"")</f>
        <v/>
      </c>
      <c r="AI195" s="21" t="str">
        <f t="shared" si="40"/>
        <v/>
      </c>
      <c r="AJ195" s="21" t="str">
        <f t="shared" si="41"/>
        <v/>
      </c>
      <c r="AK195" s="48">
        <f t="shared" si="42"/>
        <v>0</v>
      </c>
      <c r="AL195" s="58" t="str">
        <f t="shared" si="43"/>
        <v/>
      </c>
      <c r="AM195" s="59" t="str">
        <f t="shared" si="44"/>
        <v/>
      </c>
      <c r="AN195" s="59" t="str">
        <f t="shared" si="45"/>
        <v/>
      </c>
      <c r="AO195" s="60"/>
    </row>
    <row r="196" spans="3:41" x14ac:dyDescent="0.25">
      <c r="C196" s="82"/>
      <c r="D196" s="45"/>
      <c r="E196" s="83" t="str">
        <f t="shared" si="50"/>
        <v/>
      </c>
      <c r="F196" s="45"/>
      <c r="G196" s="45"/>
      <c r="H196" s="45"/>
      <c r="I196" s="46" t="str">
        <f t="shared" si="46"/>
        <v/>
      </c>
      <c r="J196" s="46" t="str">
        <f t="shared" si="47"/>
        <v/>
      </c>
      <c r="K196" s="47" t="str">
        <f t="shared" si="35"/>
        <v/>
      </c>
      <c r="L196" s="47" t="str">
        <f t="shared" si="36"/>
        <v/>
      </c>
      <c r="M196" s="48">
        <f t="shared" si="48"/>
        <v>0</v>
      </c>
      <c r="N196" s="46" t="str">
        <f t="shared" si="37"/>
        <v/>
      </c>
      <c r="O196" s="47" t="str">
        <f t="shared" si="38"/>
        <v/>
      </c>
      <c r="P196" s="47" t="str">
        <f t="shared" si="39"/>
        <v/>
      </c>
      <c r="Q196" s="48">
        <f t="shared" si="49"/>
        <v>0</v>
      </c>
      <c r="R196" s="2"/>
      <c r="AH196" s="57" t="str">
        <f>IF(G196&gt;1,IF($E$10&gt;0,100-(#REF!/(1+(AL196/#REF!)^#REF!)^#REF!+#REF!/(AL196-1))*100,100-(AL196*D$5+D$6)*100),"")</f>
        <v/>
      </c>
      <c r="AI196" s="21" t="str">
        <f t="shared" si="40"/>
        <v/>
      </c>
      <c r="AJ196" s="21" t="str">
        <f t="shared" si="41"/>
        <v/>
      </c>
      <c r="AK196" s="48">
        <f t="shared" si="42"/>
        <v>0</v>
      </c>
      <c r="AL196" s="58" t="str">
        <f t="shared" si="43"/>
        <v/>
      </c>
      <c r="AM196" s="59" t="str">
        <f t="shared" si="44"/>
        <v/>
      </c>
      <c r="AN196" s="59" t="str">
        <f t="shared" si="45"/>
        <v/>
      </c>
      <c r="AO196" s="60"/>
    </row>
    <row r="197" spans="3:41" x14ac:dyDescent="0.25">
      <c r="C197" s="82"/>
      <c r="D197" s="45"/>
      <c r="E197" s="83" t="str">
        <f t="shared" si="50"/>
        <v/>
      </c>
      <c r="F197" s="45"/>
      <c r="G197" s="45"/>
      <c r="H197" s="45"/>
      <c r="I197" s="46" t="str">
        <f t="shared" si="46"/>
        <v/>
      </c>
      <c r="J197" s="46" t="str">
        <f t="shared" si="47"/>
        <v/>
      </c>
      <c r="K197" s="47" t="str">
        <f t="shared" si="35"/>
        <v/>
      </c>
      <c r="L197" s="47" t="str">
        <f t="shared" si="36"/>
        <v/>
      </c>
      <c r="M197" s="48">
        <f t="shared" si="48"/>
        <v>0</v>
      </c>
      <c r="N197" s="46" t="str">
        <f t="shared" si="37"/>
        <v/>
      </c>
      <c r="O197" s="47" t="str">
        <f t="shared" si="38"/>
        <v/>
      </c>
      <c r="P197" s="47" t="str">
        <f t="shared" si="39"/>
        <v/>
      </c>
      <c r="Q197" s="48">
        <f t="shared" si="49"/>
        <v>0</v>
      </c>
      <c r="R197" s="2"/>
      <c r="AH197" s="57" t="str">
        <f>IF(G197&gt;1,IF($E$10&gt;0,100-(#REF!/(1+(AL197/#REF!)^#REF!)^#REF!+#REF!/(AL197-1))*100,100-(AL197*D$5+D$6)*100),"")</f>
        <v/>
      </c>
      <c r="AI197" s="21" t="str">
        <f t="shared" si="40"/>
        <v/>
      </c>
      <c r="AJ197" s="21" t="str">
        <f t="shared" si="41"/>
        <v/>
      </c>
      <c r="AK197" s="48">
        <f t="shared" si="42"/>
        <v>0</v>
      </c>
      <c r="AL197" s="58" t="str">
        <f t="shared" si="43"/>
        <v/>
      </c>
      <c r="AM197" s="59" t="str">
        <f t="shared" si="44"/>
        <v/>
      </c>
      <c r="AN197" s="59" t="str">
        <f t="shared" si="45"/>
        <v/>
      </c>
      <c r="AO197" s="60"/>
    </row>
    <row r="198" spans="3:41" x14ac:dyDescent="0.25">
      <c r="C198" s="82"/>
      <c r="D198" s="45"/>
      <c r="E198" s="83" t="str">
        <f t="shared" si="50"/>
        <v/>
      </c>
      <c r="F198" s="45"/>
      <c r="G198" s="45"/>
      <c r="H198" s="45"/>
      <c r="I198" s="46" t="str">
        <f t="shared" si="46"/>
        <v/>
      </c>
      <c r="J198" s="46" t="str">
        <f t="shared" si="47"/>
        <v/>
      </c>
      <c r="K198" s="47" t="str">
        <f t="shared" si="35"/>
        <v/>
      </c>
      <c r="L198" s="47" t="str">
        <f t="shared" si="36"/>
        <v/>
      </c>
      <c r="M198" s="48">
        <f t="shared" si="48"/>
        <v>0</v>
      </c>
      <c r="N198" s="46" t="str">
        <f t="shared" si="37"/>
        <v/>
      </c>
      <c r="O198" s="47" t="str">
        <f t="shared" si="38"/>
        <v/>
      </c>
      <c r="P198" s="47" t="str">
        <f t="shared" si="39"/>
        <v/>
      </c>
      <c r="Q198" s="48">
        <f t="shared" si="49"/>
        <v>0</v>
      </c>
      <c r="R198" s="2"/>
      <c r="AH198" s="57" t="str">
        <f>IF(G198&gt;1,IF($E$10&gt;0,100-(#REF!/(1+(AL198/#REF!)^#REF!)^#REF!+#REF!/(AL198-1))*100,100-(AL198*D$5+D$6)*100),"")</f>
        <v/>
      </c>
      <c r="AI198" s="21" t="str">
        <f t="shared" si="40"/>
        <v/>
      </c>
      <c r="AJ198" s="21" t="str">
        <f t="shared" si="41"/>
        <v/>
      </c>
      <c r="AK198" s="48">
        <f t="shared" si="42"/>
        <v>0</v>
      </c>
      <c r="AL198" s="58" t="str">
        <f t="shared" si="43"/>
        <v/>
      </c>
      <c r="AM198" s="59" t="str">
        <f t="shared" si="44"/>
        <v/>
      </c>
      <c r="AN198" s="59" t="str">
        <f t="shared" si="45"/>
        <v/>
      </c>
      <c r="AO198" s="60"/>
    </row>
    <row r="199" spans="3:41" x14ac:dyDescent="0.25">
      <c r="C199" s="82"/>
      <c r="D199" s="45"/>
      <c r="E199" s="83" t="str">
        <f t="shared" si="50"/>
        <v/>
      </c>
      <c r="F199" s="45"/>
      <c r="G199" s="45"/>
      <c r="H199" s="45"/>
      <c r="I199" s="46" t="str">
        <f t="shared" si="46"/>
        <v/>
      </c>
      <c r="J199" s="46" t="str">
        <f t="shared" si="47"/>
        <v/>
      </c>
      <c r="K199" s="47" t="str">
        <f t="shared" ref="K199:K220" si="51">IF(G199&gt;1,I199-J199,"")</f>
        <v/>
      </c>
      <c r="L199" s="47" t="str">
        <f t="shared" ref="L199:L220" si="52">IF(G199&gt;1,ABS(K199),"")</f>
        <v/>
      </c>
      <c r="M199" s="48">
        <f t="shared" si="48"/>
        <v>0</v>
      </c>
      <c r="N199" s="46" t="str">
        <f t="shared" ref="N199:N220" si="53">IF(G199&gt;1,J199+$K$5,"")</f>
        <v/>
      </c>
      <c r="O199" s="47" t="str">
        <f t="shared" ref="O199:O220" si="54">IF(G199&gt;1,I199-N199,"")</f>
        <v/>
      </c>
      <c r="P199" s="47" t="str">
        <f t="shared" ref="P199:P220" si="55">IF(G199&gt;1,ABS(O199),"")</f>
        <v/>
      </c>
      <c r="Q199" s="48">
        <f t="shared" si="49"/>
        <v>0</v>
      </c>
      <c r="R199" s="2"/>
      <c r="AH199" s="57" t="str">
        <f>IF(G199&gt;1,IF($E$10&gt;0,100-(#REF!/(1+(AL199/#REF!)^#REF!)^#REF!+#REF!/(AL199-1))*100,100-(AL199*D$5+D$6)*100),"")</f>
        <v/>
      </c>
      <c r="AI199" s="21" t="str">
        <f t="shared" ref="AI199:AI220" si="56">IF(G199&gt;1,I199-AH199,"")</f>
        <v/>
      </c>
      <c r="AJ199" s="21" t="str">
        <f t="shared" ref="AJ199:AJ220" si="57">IF(G199&gt;1,ABS(AI199),"")</f>
        <v/>
      </c>
      <c r="AK199" s="48">
        <f t="shared" ref="AK199:AK220" si="58">IF($G199&gt;1.2,IF(AJ199&gt;1.2,1,0),0)</f>
        <v>0</v>
      </c>
      <c r="AL199" s="58" t="str">
        <f t="shared" ref="AL199:AL220" si="59">IF(G199&gt;0,G199+AN199,"")</f>
        <v/>
      </c>
      <c r="AM199" s="59" t="str">
        <f t="shared" ref="AM199:AM220" si="60">IF(G199&gt;0,$AM$5,"")</f>
        <v/>
      </c>
      <c r="AN199" s="59" t="str">
        <f t="shared" ref="AN199:AN220" si="61">IF(G199&gt;0,$AN$5,"")</f>
        <v/>
      </c>
      <c r="AO199" s="60"/>
    </row>
    <row r="200" spans="3:41" x14ac:dyDescent="0.25">
      <c r="C200" s="82"/>
      <c r="D200" s="45"/>
      <c r="E200" s="83" t="str">
        <f t="shared" si="50"/>
        <v/>
      </c>
      <c r="F200" s="45"/>
      <c r="G200" s="45"/>
      <c r="H200" s="45"/>
      <c r="I200" s="46" t="str">
        <f t="shared" ref="I200:I220" si="62">IF(G200&gt;1,100-H200,"")</f>
        <v/>
      </c>
      <c r="J200" s="46" t="str">
        <f t="shared" ref="J200:J220" si="63">IF(G200&gt;1,100-(G200*D$5+D$6),"")</f>
        <v/>
      </c>
      <c r="K200" s="47" t="str">
        <f t="shared" si="51"/>
        <v/>
      </c>
      <c r="L200" s="47" t="str">
        <f t="shared" si="52"/>
        <v/>
      </c>
      <c r="M200" s="48">
        <f t="shared" ref="M200:M220" si="64">IF($G200&gt;1.2,IF(L200&gt;1.2,1,0),0)</f>
        <v>0</v>
      </c>
      <c r="N200" s="46" t="str">
        <f t="shared" si="53"/>
        <v/>
      </c>
      <c r="O200" s="47" t="str">
        <f t="shared" si="54"/>
        <v/>
      </c>
      <c r="P200" s="47" t="str">
        <f t="shared" si="55"/>
        <v/>
      </c>
      <c r="Q200" s="48">
        <f t="shared" ref="Q200:Q220" si="65">IF($G200&gt;1.2,IF(P200&gt;1.2,1,0),0)</f>
        <v>0</v>
      </c>
      <c r="R200" s="2"/>
      <c r="AH200" s="57" t="str">
        <f>IF(G200&gt;1,IF($E$10&gt;0,100-(#REF!/(1+(AL200/#REF!)^#REF!)^#REF!+#REF!/(AL200-1))*100,100-(AL200*D$5+D$6)*100),"")</f>
        <v/>
      </c>
      <c r="AI200" s="21" t="str">
        <f t="shared" si="56"/>
        <v/>
      </c>
      <c r="AJ200" s="21" t="str">
        <f t="shared" si="57"/>
        <v/>
      </c>
      <c r="AK200" s="48">
        <f t="shared" si="58"/>
        <v>0</v>
      </c>
      <c r="AL200" s="58" t="str">
        <f t="shared" si="59"/>
        <v/>
      </c>
      <c r="AM200" s="59" t="str">
        <f t="shared" si="60"/>
        <v/>
      </c>
      <c r="AN200" s="59" t="str">
        <f t="shared" si="61"/>
        <v/>
      </c>
      <c r="AO200" s="60"/>
    </row>
    <row r="201" spans="3:41" x14ac:dyDescent="0.25">
      <c r="C201" s="82"/>
      <c r="D201" s="45"/>
      <c r="E201" s="83" t="str">
        <f t="shared" si="50"/>
        <v/>
      </c>
      <c r="F201" s="45"/>
      <c r="G201" s="45"/>
      <c r="H201" s="45"/>
      <c r="I201" s="46" t="str">
        <f t="shared" si="62"/>
        <v/>
      </c>
      <c r="J201" s="46" t="str">
        <f t="shared" si="63"/>
        <v/>
      </c>
      <c r="K201" s="47" t="str">
        <f t="shared" si="51"/>
        <v/>
      </c>
      <c r="L201" s="47" t="str">
        <f t="shared" si="52"/>
        <v/>
      </c>
      <c r="M201" s="48">
        <f t="shared" si="64"/>
        <v>0</v>
      </c>
      <c r="N201" s="46" t="str">
        <f t="shared" si="53"/>
        <v/>
      </c>
      <c r="O201" s="47" t="str">
        <f t="shared" si="54"/>
        <v/>
      </c>
      <c r="P201" s="47" t="str">
        <f t="shared" si="55"/>
        <v/>
      </c>
      <c r="Q201" s="48">
        <f t="shared" si="65"/>
        <v>0</v>
      </c>
      <c r="R201" s="2"/>
      <c r="AH201" s="57" t="str">
        <f>IF(G201&gt;1,IF($E$10&gt;0,100-(#REF!/(1+(AL201/#REF!)^#REF!)^#REF!+#REF!/(AL201-1))*100,100-(AL201*D$5+D$6)*100),"")</f>
        <v/>
      </c>
      <c r="AI201" s="21" t="str">
        <f t="shared" si="56"/>
        <v/>
      </c>
      <c r="AJ201" s="21" t="str">
        <f t="shared" si="57"/>
        <v/>
      </c>
      <c r="AK201" s="48">
        <f t="shared" si="58"/>
        <v>0</v>
      </c>
      <c r="AL201" s="58" t="str">
        <f t="shared" si="59"/>
        <v/>
      </c>
      <c r="AM201" s="59" t="str">
        <f t="shared" si="60"/>
        <v/>
      </c>
      <c r="AN201" s="59" t="str">
        <f t="shared" si="61"/>
        <v/>
      </c>
      <c r="AO201" s="60"/>
    </row>
    <row r="202" spans="3:41" x14ac:dyDescent="0.25">
      <c r="C202" s="82"/>
      <c r="D202" s="45"/>
      <c r="E202" s="83" t="str">
        <f t="shared" si="50"/>
        <v/>
      </c>
      <c r="F202" s="45"/>
      <c r="G202" s="45"/>
      <c r="H202" s="45"/>
      <c r="I202" s="46" t="str">
        <f t="shared" si="62"/>
        <v/>
      </c>
      <c r="J202" s="46" t="str">
        <f t="shared" si="63"/>
        <v/>
      </c>
      <c r="K202" s="47" t="str">
        <f t="shared" si="51"/>
        <v/>
      </c>
      <c r="L202" s="47" t="str">
        <f t="shared" si="52"/>
        <v/>
      </c>
      <c r="M202" s="48">
        <f t="shared" si="64"/>
        <v>0</v>
      </c>
      <c r="N202" s="46" t="str">
        <f t="shared" si="53"/>
        <v/>
      </c>
      <c r="O202" s="47" t="str">
        <f t="shared" si="54"/>
        <v/>
      </c>
      <c r="P202" s="47" t="str">
        <f t="shared" si="55"/>
        <v/>
      </c>
      <c r="Q202" s="48">
        <f t="shared" si="65"/>
        <v>0</v>
      </c>
      <c r="R202" s="2"/>
      <c r="AH202" s="57" t="str">
        <f>IF(G202&gt;1,IF($E$10&gt;0,100-(#REF!/(1+(AL202/#REF!)^#REF!)^#REF!+#REF!/(AL202-1))*100,100-(AL202*D$5+D$6)*100),"")</f>
        <v/>
      </c>
      <c r="AI202" s="21" t="str">
        <f t="shared" si="56"/>
        <v/>
      </c>
      <c r="AJ202" s="21" t="str">
        <f t="shared" si="57"/>
        <v/>
      </c>
      <c r="AK202" s="48">
        <f t="shared" si="58"/>
        <v>0</v>
      </c>
      <c r="AL202" s="58" t="str">
        <f t="shared" si="59"/>
        <v/>
      </c>
      <c r="AM202" s="59" t="str">
        <f t="shared" si="60"/>
        <v/>
      </c>
      <c r="AN202" s="59" t="str">
        <f t="shared" si="61"/>
        <v/>
      </c>
      <c r="AO202" s="60"/>
    </row>
    <row r="203" spans="3:41" x14ac:dyDescent="0.25">
      <c r="C203" s="82"/>
      <c r="D203" s="45"/>
      <c r="E203" s="83" t="str">
        <f t="shared" si="50"/>
        <v/>
      </c>
      <c r="F203" s="45"/>
      <c r="G203" s="45"/>
      <c r="H203" s="45"/>
      <c r="I203" s="46" t="str">
        <f t="shared" si="62"/>
        <v/>
      </c>
      <c r="J203" s="46" t="str">
        <f t="shared" si="63"/>
        <v/>
      </c>
      <c r="K203" s="47" t="str">
        <f t="shared" si="51"/>
        <v/>
      </c>
      <c r="L203" s="47" t="str">
        <f t="shared" si="52"/>
        <v/>
      </c>
      <c r="M203" s="48">
        <f t="shared" si="64"/>
        <v>0</v>
      </c>
      <c r="N203" s="46" t="str">
        <f t="shared" si="53"/>
        <v/>
      </c>
      <c r="O203" s="47" t="str">
        <f t="shared" si="54"/>
        <v/>
      </c>
      <c r="P203" s="47" t="str">
        <f t="shared" si="55"/>
        <v/>
      </c>
      <c r="Q203" s="48">
        <f t="shared" si="65"/>
        <v>0</v>
      </c>
      <c r="R203" s="2"/>
      <c r="AH203" s="57" t="str">
        <f>IF(G203&gt;1,IF($E$10&gt;0,100-(#REF!/(1+(AL203/#REF!)^#REF!)^#REF!+#REF!/(AL203-1))*100,100-(AL203*D$5+D$6)*100),"")</f>
        <v/>
      </c>
      <c r="AI203" s="21" t="str">
        <f t="shared" si="56"/>
        <v/>
      </c>
      <c r="AJ203" s="21" t="str">
        <f t="shared" si="57"/>
        <v/>
      </c>
      <c r="AK203" s="48">
        <f t="shared" si="58"/>
        <v>0</v>
      </c>
      <c r="AL203" s="58" t="str">
        <f t="shared" si="59"/>
        <v/>
      </c>
      <c r="AM203" s="59" t="str">
        <f t="shared" si="60"/>
        <v/>
      </c>
      <c r="AN203" s="59" t="str">
        <f t="shared" si="61"/>
        <v/>
      </c>
      <c r="AO203" s="60"/>
    </row>
    <row r="204" spans="3:41" x14ac:dyDescent="0.25">
      <c r="C204" s="82"/>
      <c r="D204" s="45"/>
      <c r="E204" s="83" t="str">
        <f t="shared" si="50"/>
        <v/>
      </c>
      <c r="F204" s="45"/>
      <c r="G204" s="45"/>
      <c r="H204" s="45"/>
      <c r="I204" s="46" t="str">
        <f t="shared" si="62"/>
        <v/>
      </c>
      <c r="J204" s="46" t="str">
        <f t="shared" si="63"/>
        <v/>
      </c>
      <c r="K204" s="47" t="str">
        <f t="shared" si="51"/>
        <v/>
      </c>
      <c r="L204" s="47" t="str">
        <f t="shared" si="52"/>
        <v/>
      </c>
      <c r="M204" s="48">
        <f t="shared" si="64"/>
        <v>0</v>
      </c>
      <c r="N204" s="46" t="str">
        <f t="shared" si="53"/>
        <v/>
      </c>
      <c r="O204" s="47" t="str">
        <f t="shared" si="54"/>
        <v/>
      </c>
      <c r="P204" s="47" t="str">
        <f t="shared" si="55"/>
        <v/>
      </c>
      <c r="Q204" s="48">
        <f t="shared" si="65"/>
        <v>0</v>
      </c>
      <c r="R204" s="2"/>
      <c r="AH204" s="57" t="str">
        <f>IF(G204&gt;1,IF($E$10&gt;0,100-(#REF!/(1+(AL204/#REF!)^#REF!)^#REF!+#REF!/(AL204-1))*100,100-(AL204*D$5+D$6)*100),"")</f>
        <v/>
      </c>
      <c r="AI204" s="21" t="str">
        <f t="shared" si="56"/>
        <v/>
      </c>
      <c r="AJ204" s="21" t="str">
        <f t="shared" si="57"/>
        <v/>
      </c>
      <c r="AK204" s="48">
        <f t="shared" si="58"/>
        <v>0</v>
      </c>
      <c r="AL204" s="58" t="str">
        <f t="shared" si="59"/>
        <v/>
      </c>
      <c r="AM204" s="59" t="str">
        <f t="shared" si="60"/>
        <v/>
      </c>
      <c r="AN204" s="59" t="str">
        <f t="shared" si="61"/>
        <v/>
      </c>
      <c r="AO204" s="60"/>
    </row>
    <row r="205" spans="3:41" x14ac:dyDescent="0.25">
      <c r="C205" s="82"/>
      <c r="D205" s="45"/>
      <c r="E205" s="83" t="str">
        <f t="shared" si="50"/>
        <v/>
      </c>
      <c r="F205" s="45"/>
      <c r="G205" s="45"/>
      <c r="H205" s="45"/>
      <c r="I205" s="46" t="str">
        <f t="shared" si="62"/>
        <v/>
      </c>
      <c r="J205" s="46" t="str">
        <f t="shared" si="63"/>
        <v/>
      </c>
      <c r="K205" s="47" t="str">
        <f t="shared" si="51"/>
        <v/>
      </c>
      <c r="L205" s="47" t="str">
        <f t="shared" si="52"/>
        <v/>
      </c>
      <c r="M205" s="48">
        <f t="shared" si="64"/>
        <v>0</v>
      </c>
      <c r="N205" s="46" t="str">
        <f t="shared" si="53"/>
        <v/>
      </c>
      <c r="O205" s="47" t="str">
        <f t="shared" si="54"/>
        <v/>
      </c>
      <c r="P205" s="47" t="str">
        <f t="shared" si="55"/>
        <v/>
      </c>
      <c r="Q205" s="48">
        <f t="shared" si="65"/>
        <v>0</v>
      </c>
      <c r="R205" s="2"/>
      <c r="AH205" s="57" t="str">
        <f>IF(G205&gt;1,IF($E$10&gt;0,100-(#REF!/(1+(AL205/#REF!)^#REF!)^#REF!+#REF!/(AL205-1))*100,100-(AL205*D$5+D$6)*100),"")</f>
        <v/>
      </c>
      <c r="AI205" s="21" t="str">
        <f t="shared" si="56"/>
        <v/>
      </c>
      <c r="AJ205" s="21" t="str">
        <f t="shared" si="57"/>
        <v/>
      </c>
      <c r="AK205" s="48">
        <f t="shared" si="58"/>
        <v>0</v>
      </c>
      <c r="AL205" s="58" t="str">
        <f t="shared" si="59"/>
        <v/>
      </c>
      <c r="AM205" s="59" t="str">
        <f t="shared" si="60"/>
        <v/>
      </c>
      <c r="AN205" s="59" t="str">
        <f t="shared" si="61"/>
        <v/>
      </c>
      <c r="AO205" s="60"/>
    </row>
    <row r="206" spans="3:41" x14ac:dyDescent="0.25">
      <c r="C206" s="82"/>
      <c r="D206" s="45"/>
      <c r="E206" s="83" t="str">
        <f t="shared" si="50"/>
        <v/>
      </c>
      <c r="F206" s="45"/>
      <c r="G206" s="45"/>
      <c r="H206" s="45"/>
      <c r="I206" s="46" t="str">
        <f t="shared" si="62"/>
        <v/>
      </c>
      <c r="J206" s="46" t="str">
        <f t="shared" si="63"/>
        <v/>
      </c>
      <c r="K206" s="47" t="str">
        <f t="shared" si="51"/>
        <v/>
      </c>
      <c r="L206" s="47" t="str">
        <f t="shared" si="52"/>
        <v/>
      </c>
      <c r="M206" s="48">
        <f t="shared" si="64"/>
        <v>0</v>
      </c>
      <c r="N206" s="46" t="str">
        <f t="shared" si="53"/>
        <v/>
      </c>
      <c r="O206" s="47" t="str">
        <f t="shared" si="54"/>
        <v/>
      </c>
      <c r="P206" s="47" t="str">
        <f t="shared" si="55"/>
        <v/>
      </c>
      <c r="Q206" s="48">
        <f t="shared" si="65"/>
        <v>0</v>
      </c>
      <c r="R206" s="2"/>
      <c r="AH206" s="57" t="str">
        <f>IF(G206&gt;1,IF($E$10&gt;0,100-(#REF!/(1+(AL206/#REF!)^#REF!)^#REF!+#REF!/(AL206-1))*100,100-(AL206*D$5+D$6)*100),"")</f>
        <v/>
      </c>
      <c r="AI206" s="21" t="str">
        <f t="shared" si="56"/>
        <v/>
      </c>
      <c r="AJ206" s="21" t="str">
        <f t="shared" si="57"/>
        <v/>
      </c>
      <c r="AK206" s="48">
        <f t="shared" si="58"/>
        <v>0</v>
      </c>
      <c r="AL206" s="58" t="str">
        <f t="shared" si="59"/>
        <v/>
      </c>
      <c r="AM206" s="59" t="str">
        <f t="shared" si="60"/>
        <v/>
      </c>
      <c r="AN206" s="59" t="str">
        <f t="shared" si="61"/>
        <v/>
      </c>
      <c r="AO206" s="60"/>
    </row>
    <row r="207" spans="3:41" x14ac:dyDescent="0.25">
      <c r="C207" s="82"/>
      <c r="D207" s="45"/>
      <c r="E207" s="83" t="str">
        <f t="shared" si="50"/>
        <v/>
      </c>
      <c r="F207" s="45"/>
      <c r="G207" s="45"/>
      <c r="H207" s="45"/>
      <c r="I207" s="46" t="str">
        <f t="shared" si="62"/>
        <v/>
      </c>
      <c r="J207" s="46" t="str">
        <f t="shared" si="63"/>
        <v/>
      </c>
      <c r="K207" s="47" t="str">
        <f t="shared" si="51"/>
        <v/>
      </c>
      <c r="L207" s="47" t="str">
        <f t="shared" si="52"/>
        <v/>
      </c>
      <c r="M207" s="48">
        <f t="shared" si="64"/>
        <v>0</v>
      </c>
      <c r="N207" s="46" t="str">
        <f t="shared" si="53"/>
        <v/>
      </c>
      <c r="O207" s="47" t="str">
        <f t="shared" si="54"/>
        <v/>
      </c>
      <c r="P207" s="47" t="str">
        <f t="shared" si="55"/>
        <v/>
      </c>
      <c r="Q207" s="48">
        <f t="shared" si="65"/>
        <v>0</v>
      </c>
      <c r="R207" s="2"/>
      <c r="AH207" s="57" t="str">
        <f>IF(G207&gt;1,IF($E$10&gt;0,100-(#REF!/(1+(AL207/#REF!)^#REF!)^#REF!+#REF!/(AL207-1))*100,100-(AL207*D$5+D$6)*100),"")</f>
        <v/>
      </c>
      <c r="AI207" s="21" t="str">
        <f t="shared" si="56"/>
        <v/>
      </c>
      <c r="AJ207" s="21" t="str">
        <f t="shared" si="57"/>
        <v/>
      </c>
      <c r="AK207" s="48">
        <f t="shared" si="58"/>
        <v>0</v>
      </c>
      <c r="AL207" s="58" t="str">
        <f t="shared" si="59"/>
        <v/>
      </c>
      <c r="AM207" s="59" t="str">
        <f t="shared" si="60"/>
        <v/>
      </c>
      <c r="AN207" s="59" t="str">
        <f t="shared" si="61"/>
        <v/>
      </c>
      <c r="AO207" s="60"/>
    </row>
    <row r="208" spans="3:41" x14ac:dyDescent="0.25">
      <c r="C208" s="82"/>
      <c r="D208" s="45"/>
      <c r="E208" s="83" t="str">
        <f t="shared" si="50"/>
        <v/>
      </c>
      <c r="F208" s="45"/>
      <c r="G208" s="45"/>
      <c r="H208" s="45"/>
      <c r="I208" s="46" t="str">
        <f t="shared" si="62"/>
        <v/>
      </c>
      <c r="J208" s="46" t="str">
        <f t="shared" si="63"/>
        <v/>
      </c>
      <c r="K208" s="47" t="str">
        <f t="shared" si="51"/>
        <v/>
      </c>
      <c r="L208" s="47" t="str">
        <f t="shared" si="52"/>
        <v/>
      </c>
      <c r="M208" s="48">
        <f t="shared" si="64"/>
        <v>0</v>
      </c>
      <c r="N208" s="46" t="str">
        <f t="shared" si="53"/>
        <v/>
      </c>
      <c r="O208" s="47" t="str">
        <f t="shared" si="54"/>
        <v/>
      </c>
      <c r="P208" s="47" t="str">
        <f t="shared" si="55"/>
        <v/>
      </c>
      <c r="Q208" s="48">
        <f t="shared" si="65"/>
        <v>0</v>
      </c>
      <c r="R208" s="2"/>
      <c r="AH208" s="57" t="str">
        <f>IF(G208&gt;1,IF($E$10&gt;0,100-(#REF!/(1+(AL208/#REF!)^#REF!)^#REF!+#REF!/(AL208-1))*100,100-(AL208*D$5+D$6)*100),"")</f>
        <v/>
      </c>
      <c r="AI208" s="21" t="str">
        <f t="shared" si="56"/>
        <v/>
      </c>
      <c r="AJ208" s="21" t="str">
        <f t="shared" si="57"/>
        <v/>
      </c>
      <c r="AK208" s="48">
        <f t="shared" si="58"/>
        <v>0</v>
      </c>
      <c r="AL208" s="58" t="str">
        <f t="shared" si="59"/>
        <v/>
      </c>
      <c r="AM208" s="59" t="str">
        <f t="shared" si="60"/>
        <v/>
      </c>
      <c r="AN208" s="59" t="str">
        <f t="shared" si="61"/>
        <v/>
      </c>
      <c r="AO208" s="60"/>
    </row>
    <row r="209" spans="3:41" x14ac:dyDescent="0.25">
      <c r="C209" s="82"/>
      <c r="D209" s="45"/>
      <c r="E209" s="83" t="str">
        <f t="shared" si="50"/>
        <v/>
      </c>
      <c r="F209" s="45"/>
      <c r="G209" s="45"/>
      <c r="H209" s="45"/>
      <c r="I209" s="46" t="str">
        <f t="shared" si="62"/>
        <v/>
      </c>
      <c r="J209" s="46" t="str">
        <f t="shared" si="63"/>
        <v/>
      </c>
      <c r="K209" s="47" t="str">
        <f t="shared" si="51"/>
        <v/>
      </c>
      <c r="L209" s="47" t="str">
        <f t="shared" si="52"/>
        <v/>
      </c>
      <c r="M209" s="48">
        <f t="shared" si="64"/>
        <v>0</v>
      </c>
      <c r="N209" s="46" t="str">
        <f t="shared" si="53"/>
        <v/>
      </c>
      <c r="O209" s="47" t="str">
        <f t="shared" si="54"/>
        <v/>
      </c>
      <c r="P209" s="47" t="str">
        <f t="shared" si="55"/>
        <v/>
      </c>
      <c r="Q209" s="48">
        <f t="shared" si="65"/>
        <v>0</v>
      </c>
      <c r="R209" s="2"/>
      <c r="AH209" s="57" t="str">
        <f>IF(G209&gt;1,IF($E$10&gt;0,100-(#REF!/(1+(AL209/#REF!)^#REF!)^#REF!+#REF!/(AL209-1))*100,100-(AL209*D$5+D$6)*100),"")</f>
        <v/>
      </c>
      <c r="AI209" s="21" t="str">
        <f t="shared" si="56"/>
        <v/>
      </c>
      <c r="AJ209" s="21" t="str">
        <f t="shared" si="57"/>
        <v/>
      </c>
      <c r="AK209" s="48">
        <f t="shared" si="58"/>
        <v>0</v>
      </c>
      <c r="AL209" s="58" t="str">
        <f t="shared" si="59"/>
        <v/>
      </c>
      <c r="AM209" s="59" t="str">
        <f t="shared" si="60"/>
        <v/>
      </c>
      <c r="AN209" s="59" t="str">
        <f t="shared" si="61"/>
        <v/>
      </c>
      <c r="AO209" s="60"/>
    </row>
    <row r="210" spans="3:41" x14ac:dyDescent="0.25">
      <c r="C210" s="82"/>
      <c r="D210" s="45"/>
      <c r="E210" s="83" t="str">
        <f t="shared" si="50"/>
        <v/>
      </c>
      <c r="F210" s="45"/>
      <c r="G210" s="45"/>
      <c r="H210" s="45"/>
      <c r="I210" s="46" t="str">
        <f t="shared" si="62"/>
        <v/>
      </c>
      <c r="J210" s="46" t="str">
        <f t="shared" si="63"/>
        <v/>
      </c>
      <c r="K210" s="47" t="str">
        <f t="shared" si="51"/>
        <v/>
      </c>
      <c r="L210" s="47" t="str">
        <f t="shared" si="52"/>
        <v/>
      </c>
      <c r="M210" s="48">
        <f t="shared" si="64"/>
        <v>0</v>
      </c>
      <c r="N210" s="46" t="str">
        <f t="shared" si="53"/>
        <v/>
      </c>
      <c r="O210" s="47" t="str">
        <f t="shared" si="54"/>
        <v/>
      </c>
      <c r="P210" s="47" t="str">
        <f t="shared" si="55"/>
        <v/>
      </c>
      <c r="Q210" s="48">
        <f t="shared" si="65"/>
        <v>0</v>
      </c>
      <c r="R210" s="2"/>
      <c r="AH210" s="57" t="str">
        <f>IF(G210&gt;1,IF($E$10&gt;0,100-(#REF!/(1+(AL210/#REF!)^#REF!)^#REF!+#REF!/(AL210-1))*100,100-(AL210*D$5+D$6)*100),"")</f>
        <v/>
      </c>
      <c r="AI210" s="21" t="str">
        <f t="shared" si="56"/>
        <v/>
      </c>
      <c r="AJ210" s="21" t="str">
        <f t="shared" si="57"/>
        <v/>
      </c>
      <c r="AK210" s="48">
        <f t="shared" si="58"/>
        <v>0</v>
      </c>
      <c r="AL210" s="58" t="str">
        <f t="shared" si="59"/>
        <v/>
      </c>
      <c r="AM210" s="59" t="str">
        <f t="shared" si="60"/>
        <v/>
      </c>
      <c r="AN210" s="59" t="str">
        <f t="shared" si="61"/>
        <v/>
      </c>
      <c r="AO210" s="60"/>
    </row>
    <row r="211" spans="3:41" x14ac:dyDescent="0.25">
      <c r="C211" s="82"/>
      <c r="D211" s="45"/>
      <c r="E211" s="83" t="str">
        <f t="shared" si="50"/>
        <v/>
      </c>
      <c r="F211" s="45"/>
      <c r="G211" s="45"/>
      <c r="H211" s="45"/>
      <c r="I211" s="46" t="str">
        <f t="shared" si="62"/>
        <v/>
      </c>
      <c r="J211" s="46" t="str">
        <f t="shared" si="63"/>
        <v/>
      </c>
      <c r="K211" s="47" t="str">
        <f t="shared" si="51"/>
        <v/>
      </c>
      <c r="L211" s="47" t="str">
        <f t="shared" si="52"/>
        <v/>
      </c>
      <c r="M211" s="48">
        <f t="shared" si="64"/>
        <v>0</v>
      </c>
      <c r="N211" s="46" t="str">
        <f t="shared" si="53"/>
        <v/>
      </c>
      <c r="O211" s="47" t="str">
        <f t="shared" si="54"/>
        <v/>
      </c>
      <c r="P211" s="47" t="str">
        <f t="shared" si="55"/>
        <v/>
      </c>
      <c r="Q211" s="48">
        <f t="shared" si="65"/>
        <v>0</v>
      </c>
      <c r="R211" s="2"/>
      <c r="AH211" s="57" t="str">
        <f>IF(G211&gt;1,IF($E$10&gt;0,100-(#REF!/(1+(AL211/#REF!)^#REF!)^#REF!+#REF!/(AL211-1))*100,100-(AL211*D$5+D$6)*100),"")</f>
        <v/>
      </c>
      <c r="AI211" s="21" t="str">
        <f t="shared" si="56"/>
        <v/>
      </c>
      <c r="AJ211" s="21" t="str">
        <f t="shared" si="57"/>
        <v/>
      </c>
      <c r="AK211" s="48">
        <f t="shared" si="58"/>
        <v>0</v>
      </c>
      <c r="AL211" s="58" t="str">
        <f t="shared" si="59"/>
        <v/>
      </c>
      <c r="AM211" s="59" t="str">
        <f t="shared" si="60"/>
        <v/>
      </c>
      <c r="AN211" s="59" t="str">
        <f t="shared" si="61"/>
        <v/>
      </c>
      <c r="AO211" s="60"/>
    </row>
    <row r="212" spans="3:41" x14ac:dyDescent="0.25">
      <c r="C212" s="82"/>
      <c r="D212" s="45"/>
      <c r="E212" s="83" t="str">
        <f t="shared" si="50"/>
        <v/>
      </c>
      <c r="F212" s="45"/>
      <c r="G212" s="45"/>
      <c r="H212" s="45"/>
      <c r="I212" s="46" t="str">
        <f t="shared" si="62"/>
        <v/>
      </c>
      <c r="J212" s="46" t="str">
        <f t="shared" si="63"/>
        <v/>
      </c>
      <c r="K212" s="47" t="str">
        <f t="shared" si="51"/>
        <v/>
      </c>
      <c r="L212" s="47" t="str">
        <f t="shared" si="52"/>
        <v/>
      </c>
      <c r="M212" s="48">
        <f t="shared" si="64"/>
        <v>0</v>
      </c>
      <c r="N212" s="46" t="str">
        <f t="shared" si="53"/>
        <v/>
      </c>
      <c r="O212" s="47" t="str">
        <f t="shared" si="54"/>
        <v/>
      </c>
      <c r="P212" s="47" t="str">
        <f t="shared" si="55"/>
        <v/>
      </c>
      <c r="Q212" s="48">
        <f t="shared" si="65"/>
        <v>0</v>
      </c>
      <c r="R212" s="2"/>
      <c r="AH212" s="57" t="str">
        <f>IF(G212&gt;1,IF($E$10&gt;0,100-(#REF!/(1+(AL212/#REF!)^#REF!)^#REF!+#REF!/(AL212-1))*100,100-(AL212*D$5+D$6)*100),"")</f>
        <v/>
      </c>
      <c r="AI212" s="21" t="str">
        <f t="shared" si="56"/>
        <v/>
      </c>
      <c r="AJ212" s="21" t="str">
        <f t="shared" si="57"/>
        <v/>
      </c>
      <c r="AK212" s="48">
        <f t="shared" si="58"/>
        <v>0</v>
      </c>
      <c r="AL212" s="58" t="str">
        <f t="shared" si="59"/>
        <v/>
      </c>
      <c r="AM212" s="59" t="str">
        <f t="shared" si="60"/>
        <v/>
      </c>
      <c r="AN212" s="59" t="str">
        <f t="shared" si="61"/>
        <v/>
      </c>
      <c r="AO212" s="60"/>
    </row>
    <row r="213" spans="3:41" x14ac:dyDescent="0.25">
      <c r="C213" s="82"/>
      <c r="D213" s="45"/>
      <c r="E213" s="83" t="str">
        <f t="shared" si="50"/>
        <v/>
      </c>
      <c r="F213" s="45"/>
      <c r="G213" s="45"/>
      <c r="H213" s="45"/>
      <c r="I213" s="46" t="str">
        <f t="shared" si="62"/>
        <v/>
      </c>
      <c r="J213" s="46" t="str">
        <f t="shared" si="63"/>
        <v/>
      </c>
      <c r="K213" s="47" t="str">
        <f t="shared" si="51"/>
        <v/>
      </c>
      <c r="L213" s="47" t="str">
        <f t="shared" si="52"/>
        <v/>
      </c>
      <c r="M213" s="48">
        <f t="shared" si="64"/>
        <v>0</v>
      </c>
      <c r="N213" s="46" t="str">
        <f t="shared" si="53"/>
        <v/>
      </c>
      <c r="O213" s="47" t="str">
        <f t="shared" si="54"/>
        <v/>
      </c>
      <c r="P213" s="47" t="str">
        <f t="shared" si="55"/>
        <v/>
      </c>
      <c r="Q213" s="48">
        <f t="shared" si="65"/>
        <v>0</v>
      </c>
      <c r="R213" s="2"/>
      <c r="AH213" s="57" t="str">
        <f>IF(G213&gt;1,IF($E$10&gt;0,100-(#REF!/(1+(AL213/#REF!)^#REF!)^#REF!+#REF!/(AL213-1))*100,100-(AL213*D$5+D$6)*100),"")</f>
        <v/>
      </c>
      <c r="AI213" s="21" t="str">
        <f t="shared" si="56"/>
        <v/>
      </c>
      <c r="AJ213" s="21" t="str">
        <f t="shared" si="57"/>
        <v/>
      </c>
      <c r="AK213" s="48">
        <f t="shared" si="58"/>
        <v>0</v>
      </c>
      <c r="AL213" s="58" t="str">
        <f t="shared" si="59"/>
        <v/>
      </c>
      <c r="AM213" s="59" t="str">
        <f t="shared" si="60"/>
        <v/>
      </c>
      <c r="AN213" s="59" t="str">
        <f t="shared" si="61"/>
        <v/>
      </c>
      <c r="AO213" s="60"/>
    </row>
    <row r="214" spans="3:41" x14ac:dyDescent="0.25">
      <c r="C214" s="82"/>
      <c r="D214" s="45"/>
      <c r="E214" s="83" t="str">
        <f t="shared" si="50"/>
        <v/>
      </c>
      <c r="F214" s="45"/>
      <c r="G214" s="45"/>
      <c r="H214" s="45"/>
      <c r="I214" s="46" t="str">
        <f t="shared" si="62"/>
        <v/>
      </c>
      <c r="J214" s="46" t="str">
        <f t="shared" si="63"/>
        <v/>
      </c>
      <c r="K214" s="47" t="str">
        <f t="shared" si="51"/>
        <v/>
      </c>
      <c r="L214" s="47" t="str">
        <f t="shared" si="52"/>
        <v/>
      </c>
      <c r="M214" s="48">
        <f t="shared" si="64"/>
        <v>0</v>
      </c>
      <c r="N214" s="46" t="str">
        <f t="shared" si="53"/>
        <v/>
      </c>
      <c r="O214" s="47" t="str">
        <f t="shared" si="54"/>
        <v/>
      </c>
      <c r="P214" s="47" t="str">
        <f t="shared" si="55"/>
        <v/>
      </c>
      <c r="Q214" s="48">
        <f t="shared" si="65"/>
        <v>0</v>
      </c>
      <c r="R214" s="2"/>
      <c r="AH214" s="57" t="str">
        <f>IF(G214&gt;1,IF($E$10&gt;0,100-(#REF!/(1+(AL214/#REF!)^#REF!)^#REF!+#REF!/(AL214-1))*100,100-(AL214*D$5+D$6)*100),"")</f>
        <v/>
      </c>
      <c r="AI214" s="21" t="str">
        <f t="shared" si="56"/>
        <v/>
      </c>
      <c r="AJ214" s="21" t="str">
        <f t="shared" si="57"/>
        <v/>
      </c>
      <c r="AK214" s="48">
        <f t="shared" si="58"/>
        <v>0</v>
      </c>
      <c r="AL214" s="58" t="str">
        <f t="shared" si="59"/>
        <v/>
      </c>
      <c r="AM214" s="59" t="str">
        <f t="shared" si="60"/>
        <v/>
      </c>
      <c r="AN214" s="59" t="str">
        <f t="shared" si="61"/>
        <v/>
      </c>
      <c r="AO214" s="60"/>
    </row>
    <row r="215" spans="3:41" ht="15.75" thickBot="1" x14ac:dyDescent="0.3">
      <c r="C215" s="87"/>
      <c r="D215" s="84"/>
      <c r="E215" s="83" t="str">
        <f t="shared" si="50"/>
        <v/>
      </c>
      <c r="F215" s="45"/>
      <c r="G215" s="45"/>
      <c r="H215" s="45"/>
      <c r="I215" s="46" t="str">
        <f t="shared" si="62"/>
        <v/>
      </c>
      <c r="J215" s="46" t="str">
        <f t="shared" si="63"/>
        <v/>
      </c>
      <c r="K215" s="47" t="str">
        <f t="shared" si="51"/>
        <v/>
      </c>
      <c r="L215" s="47" t="str">
        <f t="shared" si="52"/>
        <v/>
      </c>
      <c r="M215" s="48">
        <f t="shared" si="64"/>
        <v>0</v>
      </c>
      <c r="N215" s="46" t="str">
        <f t="shared" si="53"/>
        <v/>
      </c>
      <c r="O215" s="47" t="str">
        <f t="shared" si="54"/>
        <v/>
      </c>
      <c r="P215" s="47" t="str">
        <f t="shared" si="55"/>
        <v/>
      </c>
      <c r="Q215" s="48">
        <f t="shared" si="65"/>
        <v>0</v>
      </c>
      <c r="R215" s="2"/>
      <c r="AH215" s="57" t="str">
        <f>IF(G215&gt;1,IF($E$10&gt;0,100-(#REF!/(1+(AL215/#REF!)^#REF!)^#REF!+#REF!/(AL215-1))*100,100-(AL215*D$5+D$6)*100),"")</f>
        <v/>
      </c>
      <c r="AI215" s="21" t="str">
        <f t="shared" si="56"/>
        <v/>
      </c>
      <c r="AJ215" s="21" t="str">
        <f t="shared" si="57"/>
        <v/>
      </c>
      <c r="AK215" s="48">
        <f t="shared" si="58"/>
        <v>0</v>
      </c>
      <c r="AL215" s="58" t="str">
        <f t="shared" si="59"/>
        <v/>
      </c>
      <c r="AM215" s="59" t="str">
        <f t="shared" si="60"/>
        <v/>
      </c>
      <c r="AN215" s="59" t="str">
        <f t="shared" si="61"/>
        <v/>
      </c>
      <c r="AO215" s="60"/>
    </row>
    <row r="216" spans="3:41" x14ac:dyDescent="0.25">
      <c r="F216" s="45"/>
      <c r="G216" s="45"/>
      <c r="H216" s="45"/>
      <c r="I216" s="46" t="str">
        <f t="shared" si="62"/>
        <v/>
      </c>
      <c r="J216" s="46" t="str">
        <f t="shared" si="63"/>
        <v/>
      </c>
      <c r="K216" s="47" t="str">
        <f t="shared" si="51"/>
        <v/>
      </c>
      <c r="L216" s="47" t="str">
        <f t="shared" si="52"/>
        <v/>
      </c>
      <c r="M216" s="48">
        <f t="shared" si="64"/>
        <v>0</v>
      </c>
      <c r="N216" s="46" t="str">
        <f t="shared" si="53"/>
        <v/>
      </c>
      <c r="O216" s="47" t="str">
        <f t="shared" si="54"/>
        <v/>
      </c>
      <c r="P216" s="47" t="str">
        <f t="shared" si="55"/>
        <v/>
      </c>
      <c r="Q216" s="48">
        <f t="shared" si="65"/>
        <v>0</v>
      </c>
      <c r="R216" s="2"/>
      <c r="AH216" s="57" t="str">
        <f>IF(G216&gt;1,IF($E$10&gt;0,100-(#REF!/(1+(AL216/#REF!)^#REF!)^#REF!+#REF!/(AL216-1))*100,100-(AL216*D$5+D$6)*100),"")</f>
        <v/>
      </c>
      <c r="AI216" s="21" t="str">
        <f t="shared" si="56"/>
        <v/>
      </c>
      <c r="AJ216" s="21" t="str">
        <f t="shared" si="57"/>
        <v/>
      </c>
      <c r="AK216" s="48">
        <f t="shared" si="58"/>
        <v>0</v>
      </c>
      <c r="AL216" s="58" t="str">
        <f t="shared" si="59"/>
        <v/>
      </c>
      <c r="AM216" s="59" t="str">
        <f t="shared" si="60"/>
        <v/>
      </c>
      <c r="AN216" s="59" t="str">
        <f t="shared" si="61"/>
        <v/>
      </c>
      <c r="AO216" s="60"/>
    </row>
    <row r="217" spans="3:41" x14ac:dyDescent="0.25">
      <c r="F217" s="45"/>
      <c r="G217" s="45"/>
      <c r="H217" s="45"/>
      <c r="I217" s="46" t="str">
        <f t="shared" si="62"/>
        <v/>
      </c>
      <c r="J217" s="46" t="str">
        <f t="shared" si="63"/>
        <v/>
      </c>
      <c r="K217" s="47" t="str">
        <f t="shared" si="51"/>
        <v/>
      </c>
      <c r="L217" s="47" t="str">
        <f t="shared" si="52"/>
        <v/>
      </c>
      <c r="M217" s="48">
        <f t="shared" si="64"/>
        <v>0</v>
      </c>
      <c r="N217" s="46" t="str">
        <f t="shared" si="53"/>
        <v/>
      </c>
      <c r="O217" s="47" t="str">
        <f t="shared" si="54"/>
        <v/>
      </c>
      <c r="P217" s="47" t="str">
        <f t="shared" si="55"/>
        <v/>
      </c>
      <c r="Q217" s="48">
        <f t="shared" si="65"/>
        <v>0</v>
      </c>
      <c r="R217" s="2"/>
      <c r="AH217" s="57" t="str">
        <f>IF(G217&gt;1,IF($E$10&gt;0,100-(#REF!/(1+(AL217/#REF!)^#REF!)^#REF!+#REF!/(AL217-1))*100,100-(AL217*D$5+D$6)*100),"")</f>
        <v/>
      </c>
      <c r="AI217" s="21" t="str">
        <f t="shared" si="56"/>
        <v/>
      </c>
      <c r="AJ217" s="21" t="str">
        <f t="shared" si="57"/>
        <v/>
      </c>
      <c r="AK217" s="48">
        <f t="shared" si="58"/>
        <v>0</v>
      </c>
      <c r="AL217" s="58" t="str">
        <f t="shared" si="59"/>
        <v/>
      </c>
      <c r="AM217" s="59" t="str">
        <f t="shared" si="60"/>
        <v/>
      </c>
      <c r="AN217" s="59" t="str">
        <f t="shared" si="61"/>
        <v/>
      </c>
      <c r="AO217" s="60"/>
    </row>
    <row r="218" spans="3:41" x14ac:dyDescent="0.25">
      <c r="F218" s="45"/>
      <c r="G218" s="45"/>
      <c r="H218" s="45"/>
      <c r="I218" s="46" t="str">
        <f t="shared" si="62"/>
        <v/>
      </c>
      <c r="J218" s="46" t="str">
        <f t="shared" si="63"/>
        <v/>
      </c>
      <c r="K218" s="47" t="str">
        <f t="shared" si="51"/>
        <v/>
      </c>
      <c r="L218" s="47" t="str">
        <f t="shared" si="52"/>
        <v/>
      </c>
      <c r="M218" s="48">
        <f t="shared" si="64"/>
        <v>0</v>
      </c>
      <c r="N218" s="46" t="str">
        <f t="shared" si="53"/>
        <v/>
      </c>
      <c r="O218" s="47" t="str">
        <f t="shared" si="54"/>
        <v/>
      </c>
      <c r="P218" s="47" t="str">
        <f t="shared" si="55"/>
        <v/>
      </c>
      <c r="Q218" s="48">
        <f t="shared" si="65"/>
        <v>0</v>
      </c>
      <c r="R218" s="2"/>
      <c r="AH218" s="57" t="str">
        <f>IF(G218&gt;1,IF($E$10&gt;0,100-(#REF!/(1+(AL218/#REF!)^#REF!)^#REF!+#REF!/(AL218-1))*100,100-(AL218*D$5+D$6)*100),"")</f>
        <v/>
      </c>
      <c r="AI218" s="21" t="str">
        <f t="shared" si="56"/>
        <v/>
      </c>
      <c r="AJ218" s="21" t="str">
        <f t="shared" si="57"/>
        <v/>
      </c>
      <c r="AK218" s="48">
        <f t="shared" si="58"/>
        <v>0</v>
      </c>
      <c r="AL218" s="58" t="str">
        <f t="shared" si="59"/>
        <v/>
      </c>
      <c r="AM218" s="59" t="str">
        <f t="shared" si="60"/>
        <v/>
      </c>
      <c r="AN218" s="59" t="str">
        <f t="shared" si="61"/>
        <v/>
      </c>
      <c r="AO218" s="60"/>
    </row>
    <row r="219" spans="3:41" x14ac:dyDescent="0.25">
      <c r="F219" s="45"/>
      <c r="G219" s="45"/>
      <c r="H219" s="45"/>
      <c r="I219" s="46" t="str">
        <f t="shared" si="62"/>
        <v/>
      </c>
      <c r="J219" s="46" t="str">
        <f t="shared" si="63"/>
        <v/>
      </c>
      <c r="K219" s="47" t="str">
        <f t="shared" si="51"/>
        <v/>
      </c>
      <c r="L219" s="47" t="str">
        <f t="shared" si="52"/>
        <v/>
      </c>
      <c r="M219" s="48">
        <f t="shared" si="64"/>
        <v>0</v>
      </c>
      <c r="N219" s="46" t="str">
        <f t="shared" si="53"/>
        <v/>
      </c>
      <c r="O219" s="47" t="str">
        <f t="shared" si="54"/>
        <v/>
      </c>
      <c r="P219" s="47" t="str">
        <f t="shared" si="55"/>
        <v/>
      </c>
      <c r="Q219" s="48">
        <f t="shared" si="65"/>
        <v>0</v>
      </c>
      <c r="R219" s="2"/>
      <c r="AH219" s="57" t="str">
        <f>IF(G219&gt;1,IF($E$10&gt;0,100-(#REF!/(1+(AL219/#REF!)^#REF!)^#REF!+#REF!/(AL219-1))*100,100-(AL219*D$5+D$6)*100),"")</f>
        <v/>
      </c>
      <c r="AI219" s="21" t="str">
        <f t="shared" si="56"/>
        <v/>
      </c>
      <c r="AJ219" s="21" t="str">
        <f t="shared" si="57"/>
        <v/>
      </c>
      <c r="AK219" s="48">
        <f t="shared" si="58"/>
        <v>0</v>
      </c>
      <c r="AL219" s="58" t="str">
        <f t="shared" si="59"/>
        <v/>
      </c>
      <c r="AM219" s="59" t="str">
        <f t="shared" si="60"/>
        <v/>
      </c>
      <c r="AN219" s="59" t="str">
        <f t="shared" si="61"/>
        <v/>
      </c>
      <c r="AO219" s="60"/>
    </row>
    <row r="220" spans="3:41" ht="15.75" thickBot="1" x14ac:dyDescent="0.3">
      <c r="F220" s="84"/>
      <c r="G220" s="84"/>
      <c r="H220" s="84"/>
      <c r="I220" s="46" t="str">
        <f t="shared" si="62"/>
        <v/>
      </c>
      <c r="J220" s="46" t="str">
        <f t="shared" si="63"/>
        <v/>
      </c>
      <c r="K220" s="85" t="str">
        <f t="shared" si="51"/>
        <v/>
      </c>
      <c r="L220" s="85" t="str">
        <f t="shared" si="52"/>
        <v/>
      </c>
      <c r="M220" s="48">
        <f t="shared" si="64"/>
        <v>0</v>
      </c>
      <c r="N220" s="46" t="str">
        <f t="shared" si="53"/>
        <v/>
      </c>
      <c r="O220" s="47" t="str">
        <f t="shared" si="54"/>
        <v/>
      </c>
      <c r="P220" s="47" t="str">
        <f t="shared" si="55"/>
        <v/>
      </c>
      <c r="Q220" s="48">
        <f t="shared" si="65"/>
        <v>0</v>
      </c>
      <c r="R220" s="2"/>
      <c r="AH220" s="57" t="str">
        <f>IF(G220&gt;1,IF($E$10&gt;0,100-(#REF!/(1+(AL220/#REF!)^#REF!)^#REF!+#REF!/(AL220-1))*100,100-(AL220*D$5+D$6)*100),"")</f>
        <v/>
      </c>
      <c r="AI220" s="21" t="str">
        <f t="shared" si="56"/>
        <v/>
      </c>
      <c r="AJ220" s="21" t="str">
        <f t="shared" si="57"/>
        <v/>
      </c>
      <c r="AK220" s="86">
        <f t="shared" si="58"/>
        <v>0</v>
      </c>
      <c r="AL220" s="58" t="str">
        <f t="shared" si="59"/>
        <v/>
      </c>
      <c r="AM220" s="59" t="str">
        <f t="shared" si="60"/>
        <v/>
      </c>
      <c r="AN220" s="59" t="str">
        <f t="shared" si="61"/>
        <v/>
      </c>
      <c r="AO220" s="60"/>
    </row>
  </sheetData>
  <mergeCells count="14">
    <mergeCell ref="AD3:AF3"/>
    <mergeCell ref="AH3:AL3"/>
    <mergeCell ref="C9:E9"/>
    <mergeCell ref="C33:E33"/>
    <mergeCell ref="C2:E2"/>
    <mergeCell ref="G2:H2"/>
    <mergeCell ref="J2:Q2"/>
    <mergeCell ref="T2:AF2"/>
    <mergeCell ref="J3:M3"/>
    <mergeCell ref="N3:Q3"/>
    <mergeCell ref="T3:U3"/>
    <mergeCell ref="V3:W3"/>
    <mergeCell ref="X3:Z3"/>
    <mergeCell ref="AA3:AC3"/>
  </mergeCells>
  <conditionalFormatting sqref="L7:M220">
    <cfRule type="cellIs" dxfId="19" priority="5" operator="between">
      <formula>1.2</formula>
      <formula>10</formula>
    </cfRule>
  </conditionalFormatting>
  <conditionalFormatting sqref="P7:P220">
    <cfRule type="cellIs" dxfId="18" priority="4" operator="between">
      <formula>1.2</formula>
      <formula>10</formula>
    </cfRule>
  </conditionalFormatting>
  <conditionalFormatting sqref="Q7:R220">
    <cfRule type="cellIs" dxfId="17" priority="3" operator="between">
      <formula>1.2</formula>
      <formula>10</formula>
    </cfRule>
  </conditionalFormatting>
  <conditionalFormatting sqref="AK7:AK220">
    <cfRule type="cellIs" dxfId="16" priority="2" operator="between">
      <formula>1.2</formula>
      <formula>10</formula>
    </cfRule>
  </conditionalFormatting>
  <conditionalFormatting sqref="AJ7:AJ220">
    <cfRule type="cellIs" dxfId="15" priority="1" operator="between">
      <formula>1.2</formula>
      <formula>10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64F9B-CDAF-471A-AF7E-2DE6AA8E8AB9}">
  <dimension ref="B1:AO220"/>
  <sheetViews>
    <sheetView zoomScale="80" zoomScaleNormal="80" workbookViewId="0">
      <selection activeCell="D5" sqref="D5"/>
    </sheetView>
  </sheetViews>
  <sheetFormatPr defaultColWidth="9.140625" defaultRowHeight="15" x14ac:dyDescent="0.25"/>
  <cols>
    <col min="1" max="1" width="1.42578125" customWidth="1"/>
    <col min="2" max="2" width="6.140625" customWidth="1"/>
    <col min="3" max="3" width="6" bestFit="1" customWidth="1"/>
    <col min="4" max="4" width="12.7109375" customWidth="1"/>
    <col min="5" max="5" width="19.140625" customWidth="1"/>
    <col min="6" max="7" width="11.5703125" bestFit="1" customWidth="1"/>
    <col min="8" max="8" width="15.28515625" bestFit="1" customWidth="1"/>
    <col min="9" max="9" width="12.7109375" customWidth="1"/>
    <col min="10" max="10" width="12" bestFit="1" customWidth="1"/>
    <col min="11" max="11" width="7.7109375" bestFit="1" customWidth="1"/>
    <col min="12" max="12" width="5.28515625" bestFit="1" customWidth="1"/>
    <col min="13" max="13" width="0.5703125" customWidth="1"/>
    <col min="14" max="14" width="12" bestFit="1" customWidth="1"/>
    <col min="15" max="15" width="6.140625" bestFit="1" customWidth="1"/>
    <col min="16" max="16" width="6.85546875" bestFit="1" customWidth="1"/>
    <col min="17" max="17" width="3.5703125" bestFit="1" customWidth="1"/>
    <col min="18" max="18" width="1.140625" customWidth="1"/>
    <col min="19" max="19" width="12.140625" bestFit="1" customWidth="1"/>
    <col min="20" max="20" width="8.28515625" bestFit="1" customWidth="1"/>
    <col min="21" max="21" width="8.85546875" bestFit="1" customWidth="1"/>
    <col min="34" max="34" width="8.7109375" customWidth="1"/>
    <col min="35" max="35" width="12.140625" bestFit="1" customWidth="1"/>
    <col min="36" max="36" width="8.28515625" bestFit="1" customWidth="1"/>
    <col min="37" max="37" width="0.85546875" customWidth="1"/>
    <col min="52" max="52" width="13.140625" bestFit="1" customWidth="1"/>
    <col min="54" max="54" width="12.28515625" bestFit="1" customWidth="1"/>
    <col min="55" max="55" width="16.28515625" bestFit="1" customWidth="1"/>
    <col min="56" max="56" width="12.5703125" bestFit="1" customWidth="1"/>
  </cols>
  <sheetData>
    <row r="1" spans="3:41" ht="15.75" thickBot="1" x14ac:dyDescent="0.3">
      <c r="G1">
        <f>COUNT(G7:G220)</f>
        <v>56</v>
      </c>
    </row>
    <row r="2" spans="3:41" ht="15.75" thickBot="1" x14ac:dyDescent="0.3">
      <c r="C2" s="186" t="s">
        <v>0</v>
      </c>
      <c r="D2" s="187"/>
      <c r="E2" s="187"/>
      <c r="F2" s="91"/>
      <c r="G2" s="186" t="s">
        <v>1</v>
      </c>
      <c r="H2" s="188"/>
      <c r="I2" s="91"/>
      <c r="J2" s="186" t="s">
        <v>2</v>
      </c>
      <c r="K2" s="187"/>
      <c r="L2" s="187"/>
      <c r="M2" s="187"/>
      <c r="N2" s="187"/>
      <c r="O2" s="187"/>
      <c r="P2" s="187"/>
      <c r="Q2" s="188"/>
      <c r="R2" s="1"/>
      <c r="S2" s="2"/>
      <c r="T2" s="186" t="s">
        <v>3</v>
      </c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8"/>
      <c r="AH2" s="1"/>
      <c r="AI2" s="1"/>
      <c r="AJ2" s="1"/>
      <c r="AK2" s="1"/>
    </row>
    <row r="3" spans="3:41" ht="15.75" thickBot="1" x14ac:dyDescent="0.3">
      <c r="C3" s="90"/>
      <c r="D3" s="91" t="s">
        <v>4</v>
      </c>
      <c r="E3" s="92" t="s">
        <v>5</v>
      </c>
      <c r="F3" s="91"/>
      <c r="G3" s="91"/>
      <c r="H3" s="91"/>
      <c r="I3" s="3"/>
      <c r="J3" s="183" t="s">
        <v>4</v>
      </c>
      <c r="K3" s="184"/>
      <c r="L3" s="184"/>
      <c r="M3" s="185"/>
      <c r="N3" s="183" t="s">
        <v>6</v>
      </c>
      <c r="O3" s="184"/>
      <c r="P3" s="184"/>
      <c r="Q3" s="185"/>
      <c r="R3" s="1"/>
      <c r="T3" s="189" t="s">
        <v>7</v>
      </c>
      <c r="U3" s="190"/>
      <c r="V3" s="189" t="s">
        <v>8</v>
      </c>
      <c r="W3" s="190"/>
      <c r="X3" s="179" t="s">
        <v>9</v>
      </c>
      <c r="Y3" s="179"/>
      <c r="Z3" s="180"/>
      <c r="AA3" s="178" t="s">
        <v>10</v>
      </c>
      <c r="AB3" s="179"/>
      <c r="AC3" s="180"/>
      <c r="AD3" s="178" t="s">
        <v>11</v>
      </c>
      <c r="AE3" s="179"/>
      <c r="AF3" s="180"/>
      <c r="AG3" s="4"/>
      <c r="AH3" s="181" t="str">
        <f>CONCATENATE(G6,"CF")</f>
        <v>AllCore_eCF</v>
      </c>
      <c r="AI3" s="182"/>
      <c r="AJ3" s="182"/>
      <c r="AK3" s="182"/>
      <c r="AL3" s="182"/>
      <c r="AM3" s="4"/>
      <c r="AN3" s="4"/>
    </row>
    <row r="4" spans="3:41" ht="15.75" thickBot="1" x14ac:dyDescent="0.3">
      <c r="C4" s="5" t="s">
        <v>12</v>
      </c>
      <c r="D4" s="6" t="s">
        <v>68</v>
      </c>
      <c r="E4" s="7"/>
      <c r="F4" s="8"/>
      <c r="G4" s="8" t="s">
        <v>13</v>
      </c>
      <c r="H4" s="9">
        <f>RSQ(I7:I220,G7:G220)</f>
        <v>7.5605503339309576E-3</v>
      </c>
      <c r="I4" s="88"/>
      <c r="J4" s="10" t="s">
        <v>14</v>
      </c>
      <c r="K4" s="11" t="s">
        <v>15</v>
      </c>
      <c r="L4" s="11" t="s">
        <v>16</v>
      </c>
      <c r="M4" s="12"/>
      <c r="N4" s="10" t="s">
        <v>14</v>
      </c>
      <c r="O4" s="11" t="s">
        <v>17</v>
      </c>
      <c r="P4" s="11" t="s">
        <v>18</v>
      </c>
      <c r="Q4" s="12"/>
      <c r="R4" s="4"/>
      <c r="S4" s="4"/>
      <c r="T4" s="13" t="s">
        <v>19</v>
      </c>
      <c r="U4" s="14" t="s">
        <v>20</v>
      </c>
      <c r="V4" s="13" t="s">
        <v>19</v>
      </c>
      <c r="W4" s="14" t="s">
        <v>20</v>
      </c>
      <c r="X4" s="13" t="s">
        <v>21</v>
      </c>
      <c r="Y4" s="14" t="s">
        <v>22</v>
      </c>
      <c r="Z4" s="13" t="s">
        <v>23</v>
      </c>
      <c r="AA4" s="13" t="s">
        <v>7</v>
      </c>
      <c r="AB4" s="14" t="s">
        <v>24</v>
      </c>
      <c r="AC4" s="13" t="s">
        <v>25</v>
      </c>
      <c r="AD4" s="14" t="s">
        <v>26</v>
      </c>
      <c r="AE4" s="13" t="s">
        <v>24</v>
      </c>
      <c r="AF4" s="14" t="s">
        <v>25</v>
      </c>
      <c r="AG4" s="15"/>
      <c r="AH4" s="16" t="s">
        <v>14</v>
      </c>
      <c r="AI4" s="17" t="s">
        <v>17</v>
      </c>
      <c r="AJ4" s="17" t="s">
        <v>18</v>
      </c>
      <c r="AK4" s="18"/>
      <c r="AM4" s="15"/>
      <c r="AN4" s="1"/>
    </row>
    <row r="5" spans="3:41" ht="15.75" thickBot="1" x14ac:dyDescent="0.3">
      <c r="C5" s="5" t="s">
        <v>37</v>
      </c>
      <c r="D5" s="61">
        <f>SLOPE(C35:C215,D35:D215)</f>
        <v>-8.7557310744065013</v>
      </c>
      <c r="E5" s="62">
        <f>SLOPE(C35:C214,D35:D214)</f>
        <v>-8.7557310744065013</v>
      </c>
      <c r="F5" s="8"/>
      <c r="G5" s="8" t="s">
        <v>27</v>
      </c>
      <c r="H5" s="19" t="str">
        <f>D4</f>
        <v>All</v>
      </c>
      <c r="I5" s="89"/>
      <c r="J5" s="20">
        <f>1-(SUM(M7:M220))/COUNT(G7:G220)</f>
        <v>0.60714285714285721</v>
      </c>
      <c r="K5" s="21">
        <f>IF(G7&gt;0.1,AVERAGE(K7:K220),0)</f>
        <v>-1.8605076793398889</v>
      </c>
      <c r="L5" s="21">
        <f>AVERAGE(L7:L220)</f>
        <v>2.052352662226967</v>
      </c>
      <c r="M5" s="22"/>
      <c r="N5" s="20">
        <f>1-(SUM(Q7:Q220))/COUNT(L7:L220)</f>
        <v>0.4642857142857143</v>
      </c>
      <c r="O5" s="21">
        <f>AVERAGE(O7:O220)</f>
        <v>5.0753052554292868E-16</v>
      </c>
      <c r="P5" s="21">
        <f>AVERAGE(P7:P220)</f>
        <v>2.0452888818181845</v>
      </c>
      <c r="Q5" s="22"/>
      <c r="R5" s="2"/>
      <c r="S5" s="23" t="s">
        <v>6</v>
      </c>
      <c r="T5" s="24">
        <f>100-$E$6</f>
        <v>46.348847379342651</v>
      </c>
      <c r="U5" s="25">
        <f>-$E$5</f>
        <v>8.7557310744065013</v>
      </c>
      <c r="V5" s="24">
        <f>$E$6</f>
        <v>53.651152620657349</v>
      </c>
      <c r="W5" s="25">
        <f>$E$5</f>
        <v>-8.7557310744065013</v>
      </c>
      <c r="X5" s="26">
        <v>5.4</v>
      </c>
      <c r="Y5" s="27">
        <f>X5*U5+T5</f>
        <v>93.629795181137752</v>
      </c>
      <c r="Z5" s="27">
        <f>100-Y5</f>
        <v>6.3702048188622484</v>
      </c>
      <c r="AA5" s="28">
        <v>85</v>
      </c>
      <c r="AB5" s="29">
        <f>(AA5-T5)/U5</f>
        <v>4.4143832527745008</v>
      </c>
      <c r="AC5" s="27">
        <f>100-AA5</f>
        <v>15</v>
      </c>
      <c r="AD5" s="28">
        <v>5</v>
      </c>
      <c r="AE5" s="29">
        <f>(AD5-V5)/W5</f>
        <v>5.5564923371010595</v>
      </c>
      <c r="AF5" s="30">
        <f>100-AD5</f>
        <v>95</v>
      </c>
      <c r="AG5" s="15"/>
      <c r="AH5" s="20">
        <f>1-(SUM(AK7:AK220))/COUNT(G7:G220)</f>
        <v>0</v>
      </c>
      <c r="AI5" s="21">
        <f>AVERAGE(AI7:AI220)</f>
        <v>393.36441063743979</v>
      </c>
      <c r="AJ5" s="21">
        <f>AVERAGE(AJ7:AJ220)</f>
        <v>469.29806846199619</v>
      </c>
      <c r="AK5" s="22"/>
      <c r="AM5" s="31">
        <v>181</v>
      </c>
      <c r="AN5" s="31">
        <v>0</v>
      </c>
    </row>
    <row r="6" spans="3:41" ht="15.75" thickBot="1" x14ac:dyDescent="0.3">
      <c r="C6" s="5" t="s">
        <v>38</v>
      </c>
      <c r="D6" s="61">
        <f>INTERCEPT(C35:C214,D35:D214)</f>
        <v>51.79064494131746</v>
      </c>
      <c r="E6" s="62">
        <f>D6-$K$5</f>
        <v>53.651152620657349</v>
      </c>
      <c r="F6" s="8" t="s">
        <v>45</v>
      </c>
      <c r="G6" s="8" t="str">
        <f>CONCATENATE(TEXT(H5,"mm/dd"),"Core_e")</f>
        <v>AllCore_e</v>
      </c>
      <c r="H6" s="8" t="str">
        <f>CONCATENATE(TEXT(H5,"mm/dd"),"Core_AV%")</f>
        <v>AllCore_AV%</v>
      </c>
      <c r="I6" s="32" t="s">
        <v>28</v>
      </c>
      <c r="J6" s="33" t="s">
        <v>29</v>
      </c>
      <c r="K6" s="34" t="s">
        <v>30</v>
      </c>
      <c r="L6" s="34" t="s">
        <v>31</v>
      </c>
      <c r="M6" s="35"/>
      <c r="N6" s="33" t="s">
        <v>29</v>
      </c>
      <c r="O6" s="34" t="s">
        <v>30</v>
      </c>
      <c r="P6" s="34" t="s">
        <v>31</v>
      </c>
      <c r="Q6" s="35"/>
      <c r="R6" s="36"/>
      <c r="S6" s="37"/>
      <c r="T6" s="38"/>
      <c r="U6" s="38"/>
      <c r="V6" s="38"/>
      <c r="W6" s="38"/>
      <c r="X6" s="39"/>
      <c r="Y6" s="40"/>
      <c r="Z6" s="40"/>
      <c r="AA6" s="40"/>
      <c r="AB6" s="39"/>
      <c r="AC6" s="40"/>
      <c r="AD6" s="40"/>
      <c r="AE6" s="41"/>
      <c r="AF6" s="42"/>
      <c r="AH6" s="43" t="s">
        <v>29</v>
      </c>
      <c r="AI6" s="44" t="s">
        <v>30</v>
      </c>
      <c r="AJ6" s="44" t="s">
        <v>31</v>
      </c>
      <c r="AK6" s="35"/>
      <c r="AL6" s="43" t="s">
        <v>32</v>
      </c>
      <c r="AM6" s="36" t="s">
        <v>33</v>
      </c>
      <c r="AN6" s="36" t="s">
        <v>34</v>
      </c>
      <c r="AO6" s="36" t="s">
        <v>35</v>
      </c>
    </row>
    <row r="7" spans="3:41" ht="15.75" thickBot="1" x14ac:dyDescent="0.3">
      <c r="C7" s="5" t="s">
        <v>39</v>
      </c>
      <c r="D7" s="61">
        <f>RSQ(D35:D214,E35:E214)</f>
        <v>0.9447564064571522</v>
      </c>
      <c r="E7" s="63">
        <f>D7</f>
        <v>0.9447564064571522</v>
      </c>
      <c r="F7" s="145">
        <v>3.1</v>
      </c>
      <c r="G7" s="146">
        <v>5.7665000000000006</v>
      </c>
      <c r="H7" s="146">
        <v>9.2999999999999972</v>
      </c>
      <c r="I7" s="46">
        <f>IF(G7&gt;1,100-H7,"")</f>
        <v>90.7</v>
      </c>
      <c r="J7" s="46">
        <f>IF(G7&gt;1,100-(G7*D$5+D$6),"")</f>
        <v>98.699278299247638</v>
      </c>
      <c r="K7" s="47">
        <f t="shared" ref="K7:K70" si="0">IF(G7&gt;1,I7-J7,"")</f>
        <v>-7.999278299247635</v>
      </c>
      <c r="L7" s="47">
        <f t="shared" ref="L7:L70" si="1">IF(G7&gt;1,ABS(K7),"")</f>
        <v>7.999278299247635</v>
      </c>
      <c r="M7" s="48">
        <f>IF($G7&gt;1.2,IF(L7&gt;1.2,1,0),0)</f>
        <v>1</v>
      </c>
      <c r="N7" s="46">
        <f t="shared" ref="N7:N70" si="2">IF(G7&gt;1,J7+$K$5,"")</f>
        <v>96.838770619907748</v>
      </c>
      <c r="O7" s="47">
        <f t="shared" ref="O7:O70" si="3">IF(G7&gt;1,I7-N7,"")</f>
        <v>-6.1387706199077456</v>
      </c>
      <c r="P7" s="47">
        <f t="shared" ref="P7:P70" si="4">IF(G7&gt;1,ABS(O7),"")</f>
        <v>6.1387706199077456</v>
      </c>
      <c r="Q7" s="48">
        <f>IF($G7&gt;1.2,IF(P7&gt;1.2,1,0),0)</f>
        <v>1</v>
      </c>
      <c r="R7" s="2"/>
      <c r="S7" s="49" t="s">
        <v>36</v>
      </c>
      <c r="T7" s="50">
        <f>100-$D$6</f>
        <v>48.20935505868254</v>
      </c>
      <c r="U7" s="51">
        <f>-$D$5</f>
        <v>8.7557310744065013</v>
      </c>
      <c r="V7" s="50">
        <f>$D$6</f>
        <v>51.79064494131746</v>
      </c>
      <c r="W7" s="51">
        <f>$D$5</f>
        <v>-8.7557310744065013</v>
      </c>
      <c r="X7" s="52">
        <f>X5</f>
        <v>5.4</v>
      </c>
      <c r="Y7" s="53">
        <f>X7*U7+T7</f>
        <v>95.490302860477641</v>
      </c>
      <c r="Z7" s="53">
        <f>100-Y7</f>
        <v>4.5096971395223591</v>
      </c>
      <c r="AA7" s="54">
        <f>AA5</f>
        <v>85</v>
      </c>
      <c r="AB7" s="55">
        <f>(AA7-T7)/U7</f>
        <v>4.2018929805711602</v>
      </c>
      <c r="AC7" s="53">
        <f>100-AA7</f>
        <v>15</v>
      </c>
      <c r="AD7" s="54">
        <f>AD5</f>
        <v>5</v>
      </c>
      <c r="AE7" s="55">
        <f>(AD7-V7)/W7</f>
        <v>5.344002064897718</v>
      </c>
      <c r="AF7" s="56">
        <f>100-AD7</f>
        <v>95</v>
      </c>
      <c r="AH7" s="57">
        <f>IF(G7&gt;1,IF($E$10&gt;0,100-(#REF!/(1+(AL7/#REF!)^#REF!)^#REF!+#REF!/(AL7-1))*100,100-(AL7*D$5+D$6)*100),"")</f>
        <v>-30.072170075236215</v>
      </c>
      <c r="AI7" s="21">
        <f t="shared" ref="AI7:AI70" si="5">IF(G7&gt;1,I7-AH7,"")</f>
        <v>120.77217007523622</v>
      </c>
      <c r="AJ7" s="21">
        <f t="shared" ref="AJ7:AJ70" si="6">IF(G7&gt;1,ABS(AI7),"")</f>
        <v>120.77217007523622</v>
      </c>
      <c r="AK7" s="48">
        <f t="shared" ref="AK7:AK70" si="7">IF($G7&gt;1.2,IF(AJ7&gt;1.2,1,0),0)</f>
        <v>1</v>
      </c>
      <c r="AL7" s="58">
        <f t="shared" ref="AL7:AL70" si="8">IF(G7&gt;0,G7+AN7,"")</f>
        <v>5.7665000000000006</v>
      </c>
      <c r="AM7" s="59">
        <f t="shared" ref="AM7:AM70" si="9">IF(G7&gt;0,$AM$5,"")</f>
        <v>181</v>
      </c>
      <c r="AN7" s="59">
        <f t="shared" ref="AN7:AN70" si="10">IF(G7&gt;0,$AN$5,"")</f>
        <v>0</v>
      </c>
      <c r="AO7" s="60"/>
    </row>
    <row r="8" spans="3:41" ht="15.75" thickBot="1" x14ac:dyDescent="0.3">
      <c r="C8" s="64"/>
      <c r="D8" s="65"/>
      <c r="E8" s="66"/>
      <c r="F8" s="145">
        <v>3.2</v>
      </c>
      <c r="G8" s="146">
        <v>5.8304999999999998</v>
      </c>
      <c r="H8" s="146">
        <v>3.75</v>
      </c>
      <c r="I8" s="46">
        <f t="shared" ref="I8:I71" si="11">IF(G8&gt;1,100-H8,"")</f>
        <v>96.25</v>
      </c>
      <c r="J8" s="46">
        <f t="shared" ref="J8:J71" si="12">IF(G8&gt;1,100-(G8*D$5+D$6),"")</f>
        <v>99.259645088009648</v>
      </c>
      <c r="K8" s="47">
        <f t="shared" si="0"/>
        <v>-3.0096450880096484</v>
      </c>
      <c r="L8" s="47">
        <f t="shared" si="1"/>
        <v>3.0096450880096484</v>
      </c>
      <c r="M8" s="48">
        <f t="shared" ref="M8:M71" si="13">IF($G8&gt;1.2,IF(L8&gt;1.2,1,0),0)</f>
        <v>1</v>
      </c>
      <c r="N8" s="46">
        <f t="shared" si="2"/>
        <v>97.399137408669759</v>
      </c>
      <c r="O8" s="47">
        <f t="shared" si="3"/>
        <v>-1.149137408669759</v>
      </c>
      <c r="P8" s="47">
        <f t="shared" si="4"/>
        <v>1.149137408669759</v>
      </c>
      <c r="Q8" s="48">
        <f t="shared" ref="Q8:Q71" si="14">IF($G8&gt;1.2,IF(P8&gt;1.2,1,0),0)</f>
        <v>0</v>
      </c>
      <c r="R8" s="2"/>
      <c r="AH8" s="57">
        <f>IF(G8&gt;1,IF($E$10&gt;0,100-(#REF!/(1+(AL8/#REF!)^#REF!)^#REF!+#REF!/(AL8-1))*100,100-(AL8*D$5+D$6)*100),"")</f>
        <v>25.964508800964126</v>
      </c>
      <c r="AI8" s="21">
        <f t="shared" si="5"/>
        <v>70.285491199035874</v>
      </c>
      <c r="AJ8" s="21">
        <f t="shared" si="6"/>
        <v>70.285491199035874</v>
      </c>
      <c r="AK8" s="48">
        <f t="shared" si="7"/>
        <v>1</v>
      </c>
      <c r="AL8" s="58">
        <f t="shared" si="8"/>
        <v>5.8304999999999998</v>
      </c>
      <c r="AM8" s="59">
        <f t="shared" si="9"/>
        <v>181</v>
      </c>
      <c r="AN8" s="59">
        <f t="shared" si="10"/>
        <v>0</v>
      </c>
      <c r="AO8" s="60"/>
    </row>
    <row r="9" spans="3:41" x14ac:dyDescent="0.25">
      <c r="C9" s="183" t="str">
        <f>CONCATENATE(TEXT(D4,"mm/dd"),"PuckCurve")</f>
        <v>AllPuckCurve</v>
      </c>
      <c r="D9" s="184"/>
      <c r="E9" s="185"/>
      <c r="F9" s="145">
        <v>4.2</v>
      </c>
      <c r="G9" s="146">
        <v>5.3944999999999999</v>
      </c>
      <c r="H9" s="146">
        <v>4.9000000000000057</v>
      </c>
      <c r="I9" s="46">
        <f t="shared" si="11"/>
        <v>95.1</v>
      </c>
      <c r="J9" s="46">
        <f t="shared" si="12"/>
        <v>95.44214633956841</v>
      </c>
      <c r="K9" s="47">
        <f t="shared" si="0"/>
        <v>-0.34214633956841567</v>
      </c>
      <c r="L9" s="47">
        <f t="shared" si="1"/>
        <v>0.34214633956841567</v>
      </c>
      <c r="M9" s="48">
        <f t="shared" si="13"/>
        <v>0</v>
      </c>
      <c r="N9" s="46">
        <f t="shared" si="2"/>
        <v>93.581638660228521</v>
      </c>
      <c r="O9" s="47">
        <f t="shared" si="3"/>
        <v>1.5183613397714737</v>
      </c>
      <c r="P9" s="47">
        <f t="shared" si="4"/>
        <v>1.5183613397714737</v>
      </c>
      <c r="Q9" s="48">
        <f t="shared" si="14"/>
        <v>1</v>
      </c>
      <c r="R9" s="2"/>
      <c r="AH9" s="57">
        <f>IF(G9&gt;1,IF($E$10&gt;0,100-(#REF!/(1+(AL9/#REF!)^#REF!)^#REF!+#REF!/(AL9-1))*100,100-(AL9*D$5+D$6)*100),"")</f>
        <v>-355.785366043159</v>
      </c>
      <c r="AI9" s="21">
        <f t="shared" si="5"/>
        <v>450.88536604315902</v>
      </c>
      <c r="AJ9" s="21">
        <f t="shared" si="6"/>
        <v>450.88536604315902</v>
      </c>
      <c r="AK9" s="48">
        <f t="shared" si="7"/>
        <v>1</v>
      </c>
      <c r="AL9" s="58">
        <f t="shared" si="8"/>
        <v>5.3944999999999999</v>
      </c>
      <c r="AM9" s="59">
        <f t="shared" si="9"/>
        <v>181</v>
      </c>
      <c r="AN9" s="59">
        <f t="shared" si="10"/>
        <v>0</v>
      </c>
      <c r="AO9" s="60"/>
    </row>
    <row r="10" spans="3:41" x14ac:dyDescent="0.25">
      <c r="C10" s="67">
        <v>4</v>
      </c>
      <c r="D10" s="68" t="s">
        <v>43</v>
      </c>
      <c r="E10" s="69"/>
      <c r="F10" s="147" t="s">
        <v>265</v>
      </c>
      <c r="G10" s="148">
        <v>5.2460000000000004</v>
      </c>
      <c r="H10" s="148">
        <v>6.2000000000000028</v>
      </c>
      <c r="I10" s="46">
        <f t="shared" si="11"/>
        <v>93.8</v>
      </c>
      <c r="J10" s="46">
        <f t="shared" si="12"/>
        <v>94.141920275019046</v>
      </c>
      <c r="K10" s="47">
        <f t="shared" si="0"/>
        <v>-0.34192027501904931</v>
      </c>
      <c r="L10" s="47">
        <f t="shared" si="1"/>
        <v>0.34192027501904931</v>
      </c>
      <c r="M10" s="48">
        <f t="shared" si="13"/>
        <v>0</v>
      </c>
      <c r="N10" s="46">
        <f t="shared" si="2"/>
        <v>92.281412595679157</v>
      </c>
      <c r="O10" s="47">
        <f t="shared" si="3"/>
        <v>1.5185874043208401</v>
      </c>
      <c r="P10" s="47">
        <f t="shared" si="4"/>
        <v>1.5185874043208401</v>
      </c>
      <c r="Q10" s="48">
        <f t="shared" si="14"/>
        <v>1</v>
      </c>
      <c r="R10" s="2"/>
      <c r="AH10" s="57">
        <f>IF(G10&gt;1,IF($E$10&gt;0,100-(#REF!/(1+(AL10/#REF!)^#REF!)^#REF!+#REF!/(AL10-1))*100,100-(AL10*D$5+D$6)*100),"")</f>
        <v>-485.8079724980953</v>
      </c>
      <c r="AI10" s="21">
        <f t="shared" si="5"/>
        <v>579.60797249809525</v>
      </c>
      <c r="AJ10" s="21">
        <f t="shared" si="6"/>
        <v>579.60797249809525</v>
      </c>
      <c r="AK10" s="48">
        <f t="shared" si="7"/>
        <v>1</v>
      </c>
      <c r="AL10" s="58">
        <f t="shared" si="8"/>
        <v>5.2460000000000004</v>
      </c>
      <c r="AM10" s="59">
        <f t="shared" si="9"/>
        <v>181</v>
      </c>
      <c r="AN10" s="59">
        <f t="shared" si="10"/>
        <v>0</v>
      </c>
      <c r="AO10" s="60"/>
    </row>
    <row r="11" spans="3:41" ht="15.75" thickBot="1" x14ac:dyDescent="0.3">
      <c r="C11" s="70" t="s">
        <v>40</v>
      </c>
      <c r="D11" s="71" t="s">
        <v>41</v>
      </c>
      <c r="E11" s="72" t="str">
        <f>CONCATENATE(C9,"_C")</f>
        <v>AllPuckCurve_C</v>
      </c>
      <c r="F11" s="147"/>
      <c r="G11" s="148"/>
      <c r="H11" s="148"/>
      <c r="I11" s="46" t="str">
        <f t="shared" si="11"/>
        <v/>
      </c>
      <c r="J11" s="46" t="str">
        <f t="shared" si="12"/>
        <v/>
      </c>
      <c r="K11" s="47" t="str">
        <f t="shared" si="0"/>
        <v/>
      </c>
      <c r="L11" s="47" t="str">
        <f t="shared" si="1"/>
        <v/>
      </c>
      <c r="M11" s="48">
        <f t="shared" si="13"/>
        <v>0</v>
      </c>
      <c r="N11" s="46" t="str">
        <f t="shared" si="2"/>
        <v/>
      </c>
      <c r="O11" s="47" t="str">
        <f t="shared" si="3"/>
        <v/>
      </c>
      <c r="P11" s="47" t="str">
        <f t="shared" si="4"/>
        <v/>
      </c>
      <c r="Q11" s="48">
        <f t="shared" si="14"/>
        <v>0</v>
      </c>
      <c r="R11" s="2"/>
      <c r="AH11" s="57" t="str">
        <f>IF(G11&gt;1,IF($E$10&gt;0,100-(#REF!/(1+(AL11/#REF!)^#REF!)^#REF!+#REF!/(AL11-1))*100,100-(AL11*D$5+D$6)*100),"")</f>
        <v/>
      </c>
      <c r="AI11" s="21" t="str">
        <f t="shared" si="5"/>
        <v/>
      </c>
      <c r="AJ11" s="21" t="str">
        <f t="shared" si="6"/>
        <v/>
      </c>
      <c r="AK11" s="48">
        <f t="shared" si="7"/>
        <v>0</v>
      </c>
      <c r="AL11" s="58" t="str">
        <f t="shared" si="8"/>
        <v/>
      </c>
      <c r="AM11" s="59" t="str">
        <f t="shared" si="9"/>
        <v/>
      </c>
      <c r="AN11" s="59" t="str">
        <f t="shared" si="10"/>
        <v/>
      </c>
      <c r="AO11" s="60"/>
    </row>
    <row r="12" spans="3:41" ht="15.75" thickBot="1" x14ac:dyDescent="0.3">
      <c r="C12" s="73">
        <f>C10</f>
        <v>4</v>
      </c>
      <c r="D12" s="74">
        <f>100-(D$5*$C12+D$6)</f>
        <v>83.232279356308538</v>
      </c>
      <c r="E12" s="75">
        <f>100-($E$5*C12+$E$6)</f>
        <v>81.371771676968649</v>
      </c>
      <c r="F12" s="147">
        <v>5.0999999999999996</v>
      </c>
      <c r="G12" s="148">
        <v>6.5600000000000005</v>
      </c>
      <c r="H12" s="148">
        <v>6.5</v>
      </c>
      <c r="I12" s="46">
        <f t="shared" si="11"/>
        <v>93.5</v>
      </c>
      <c r="J12" s="46">
        <f t="shared" si="12"/>
        <v>105.64695090678919</v>
      </c>
      <c r="K12" s="47">
        <f t="shared" si="0"/>
        <v>-12.146950906789186</v>
      </c>
      <c r="L12" s="47">
        <f t="shared" si="1"/>
        <v>12.146950906789186</v>
      </c>
      <c r="M12" s="48">
        <f t="shared" si="13"/>
        <v>1</v>
      </c>
      <c r="N12" s="46">
        <f t="shared" si="2"/>
        <v>103.7864432274493</v>
      </c>
      <c r="O12" s="47">
        <f t="shared" si="3"/>
        <v>-10.286443227449297</v>
      </c>
      <c r="P12" s="47">
        <f t="shared" si="4"/>
        <v>10.286443227449297</v>
      </c>
      <c r="Q12" s="48">
        <f t="shared" si="14"/>
        <v>1</v>
      </c>
      <c r="R12" s="2"/>
      <c r="AH12" s="57">
        <f>IF(G12&gt;1,IF($E$10&gt;0,100-(#REF!/(1+(AL12/#REF!)^#REF!)^#REF!+#REF!/(AL12-1))*100,100-(AL12*D$5+D$6)*100),"")</f>
        <v>664.69509067891931</v>
      </c>
      <c r="AI12" s="21">
        <f t="shared" si="5"/>
        <v>-571.19509067891931</v>
      </c>
      <c r="AJ12" s="21">
        <f t="shared" si="6"/>
        <v>571.19509067891931</v>
      </c>
      <c r="AK12" s="48">
        <f t="shared" si="7"/>
        <v>1</v>
      </c>
      <c r="AL12" s="58">
        <f t="shared" si="8"/>
        <v>6.5600000000000005</v>
      </c>
      <c r="AM12" s="59">
        <f t="shared" si="9"/>
        <v>181</v>
      </c>
      <c r="AN12" s="59">
        <f t="shared" si="10"/>
        <v>0</v>
      </c>
      <c r="AO12" s="60"/>
    </row>
    <row r="13" spans="3:41" ht="15.75" thickBot="1" x14ac:dyDescent="0.3">
      <c r="C13" s="76">
        <f t="shared" ref="C13:C31" si="15">C12+0.1</f>
        <v>4.0999999999999996</v>
      </c>
      <c r="D13" s="74">
        <f t="shared" ref="D13:D31" si="16">100-(D$5*$C13+D$6)</f>
        <v>84.107852463749197</v>
      </c>
      <c r="E13" s="75">
        <f t="shared" ref="E13:E31" si="17">100-($E$5*C13+$E$6)</f>
        <v>82.247344784409307</v>
      </c>
      <c r="F13" s="147">
        <v>7.2</v>
      </c>
      <c r="G13" s="148">
        <v>6.4210000000000003</v>
      </c>
      <c r="H13" s="148">
        <v>6.7999999999999972</v>
      </c>
      <c r="I13" s="46">
        <f t="shared" si="11"/>
        <v>93.2</v>
      </c>
      <c r="J13" s="46">
        <f t="shared" si="12"/>
        <v>104.42990428744669</v>
      </c>
      <c r="K13" s="47">
        <f t="shared" si="0"/>
        <v>-11.229904287446686</v>
      </c>
      <c r="L13" s="47">
        <f t="shared" si="1"/>
        <v>11.229904287446686</v>
      </c>
      <c r="M13" s="48">
        <f t="shared" si="13"/>
        <v>1</v>
      </c>
      <c r="N13" s="46">
        <f t="shared" si="2"/>
        <v>102.5693966081068</v>
      </c>
      <c r="O13" s="47">
        <f t="shared" si="3"/>
        <v>-9.369396608106797</v>
      </c>
      <c r="P13" s="47">
        <f t="shared" si="4"/>
        <v>9.369396608106797</v>
      </c>
      <c r="Q13" s="48">
        <f t="shared" si="14"/>
        <v>1</v>
      </c>
      <c r="R13" s="2"/>
      <c r="AH13" s="57">
        <f>IF(G13&gt;1,IF($E$10&gt;0,100-(#REF!/(1+(AL13/#REF!)^#REF!)^#REF!+#REF!/(AL13-1))*100,100-(AL13*D$5+D$6)*100),"")</f>
        <v>542.99042874466886</v>
      </c>
      <c r="AI13" s="21">
        <f t="shared" si="5"/>
        <v>-449.79042874466887</v>
      </c>
      <c r="AJ13" s="21">
        <f t="shared" si="6"/>
        <v>449.79042874466887</v>
      </c>
      <c r="AK13" s="48">
        <f t="shared" si="7"/>
        <v>1</v>
      </c>
      <c r="AL13" s="58">
        <f t="shared" si="8"/>
        <v>6.4210000000000003</v>
      </c>
      <c r="AM13" s="59">
        <f t="shared" si="9"/>
        <v>181</v>
      </c>
      <c r="AN13" s="59">
        <f t="shared" si="10"/>
        <v>0</v>
      </c>
      <c r="AO13" s="60"/>
    </row>
    <row r="14" spans="3:41" ht="15.75" thickBot="1" x14ac:dyDescent="0.3">
      <c r="C14" s="76">
        <f t="shared" si="15"/>
        <v>4.1999999999999993</v>
      </c>
      <c r="D14" s="74">
        <f t="shared" si="16"/>
        <v>84.983425571189841</v>
      </c>
      <c r="E14" s="75">
        <f t="shared" si="17"/>
        <v>83.122917891849951</v>
      </c>
      <c r="F14" s="149">
        <v>8.1</v>
      </c>
      <c r="G14" s="150">
        <v>5.8454999999999995</v>
      </c>
      <c r="H14" s="150">
        <v>7.4500000000000028</v>
      </c>
      <c r="I14" s="46">
        <f t="shared" si="11"/>
        <v>92.55</v>
      </c>
      <c r="J14" s="46">
        <f t="shared" si="12"/>
        <v>99.390981054125746</v>
      </c>
      <c r="K14" s="47">
        <f t="shared" si="0"/>
        <v>-6.8409810541257485</v>
      </c>
      <c r="L14" s="47">
        <f t="shared" si="1"/>
        <v>6.8409810541257485</v>
      </c>
      <c r="M14" s="48">
        <f t="shared" si="13"/>
        <v>1</v>
      </c>
      <c r="N14" s="46">
        <f t="shared" si="2"/>
        <v>97.530473374785856</v>
      </c>
      <c r="O14" s="47">
        <f t="shared" si="3"/>
        <v>-4.9804733747858592</v>
      </c>
      <c r="P14" s="47">
        <f t="shared" si="4"/>
        <v>4.9804733747858592</v>
      </c>
      <c r="Q14" s="48">
        <f t="shared" si="14"/>
        <v>1</v>
      </c>
      <c r="R14" s="2"/>
      <c r="AH14" s="57">
        <f>IF(G14&gt;1,IF($E$10&gt;0,100-(#REF!/(1+(AL14/#REF!)^#REF!)^#REF!+#REF!/(AL14-1))*100,100-(AL14*D$5+D$6)*100),"")</f>
        <v>39.098105412573858</v>
      </c>
      <c r="AI14" s="21">
        <f t="shared" si="5"/>
        <v>53.451894587426139</v>
      </c>
      <c r="AJ14" s="21">
        <f t="shared" si="6"/>
        <v>53.451894587426139</v>
      </c>
      <c r="AK14" s="48">
        <f t="shared" si="7"/>
        <v>1</v>
      </c>
      <c r="AL14" s="58">
        <f t="shared" si="8"/>
        <v>5.8454999999999995</v>
      </c>
      <c r="AM14" s="59">
        <f t="shared" si="9"/>
        <v>181</v>
      </c>
      <c r="AN14" s="59">
        <f t="shared" si="10"/>
        <v>0</v>
      </c>
      <c r="AO14" s="60"/>
    </row>
    <row r="15" spans="3:41" ht="15.75" thickBot="1" x14ac:dyDescent="0.3">
      <c r="C15" s="76">
        <f t="shared" si="15"/>
        <v>4.2999999999999989</v>
      </c>
      <c r="D15" s="74">
        <f t="shared" si="16"/>
        <v>85.858998678630485</v>
      </c>
      <c r="E15" s="75">
        <f t="shared" si="17"/>
        <v>83.998490999290595</v>
      </c>
      <c r="F15" s="149">
        <v>8.1999999999999993</v>
      </c>
      <c r="G15" s="150">
        <v>7.1694999999999993</v>
      </c>
      <c r="H15" s="150">
        <v>6.8000000000000114</v>
      </c>
      <c r="I15" s="46">
        <f t="shared" si="11"/>
        <v>93.199999999999989</v>
      </c>
      <c r="J15" s="46">
        <f t="shared" si="12"/>
        <v>110.98356899663995</v>
      </c>
      <c r="K15" s="47">
        <f t="shared" si="0"/>
        <v>-17.783568996639957</v>
      </c>
      <c r="L15" s="47">
        <f t="shared" si="1"/>
        <v>17.783568996639957</v>
      </c>
      <c r="M15" s="48">
        <f t="shared" si="13"/>
        <v>1</v>
      </c>
      <c r="N15" s="46">
        <f t="shared" si="2"/>
        <v>109.12306131730006</v>
      </c>
      <c r="O15" s="47">
        <f t="shared" si="3"/>
        <v>-15.923061317300068</v>
      </c>
      <c r="P15" s="47">
        <f t="shared" si="4"/>
        <v>15.923061317300068</v>
      </c>
      <c r="Q15" s="48">
        <f t="shared" si="14"/>
        <v>1</v>
      </c>
      <c r="R15" s="2"/>
      <c r="AH15" s="57">
        <f>IF(G15&gt;1,IF($E$10&gt;0,100-(#REF!/(1+(AL15/#REF!)^#REF!)^#REF!+#REF!/(AL15-1))*100,100-(AL15*D$5+D$6)*100),"")</f>
        <v>1198.3568996639947</v>
      </c>
      <c r="AI15" s="21">
        <f t="shared" si="5"/>
        <v>-1105.1568996639946</v>
      </c>
      <c r="AJ15" s="21">
        <f t="shared" si="6"/>
        <v>1105.1568996639946</v>
      </c>
      <c r="AK15" s="48">
        <f t="shared" si="7"/>
        <v>1</v>
      </c>
      <c r="AL15" s="58">
        <f t="shared" si="8"/>
        <v>7.1694999999999993</v>
      </c>
      <c r="AM15" s="59">
        <f t="shared" si="9"/>
        <v>181</v>
      </c>
      <c r="AN15" s="59">
        <f t="shared" si="10"/>
        <v>0</v>
      </c>
      <c r="AO15" s="60"/>
    </row>
    <row r="16" spans="3:41" ht="15.75" thickBot="1" x14ac:dyDescent="0.3">
      <c r="C16" s="76">
        <f t="shared" si="15"/>
        <v>4.3999999999999986</v>
      </c>
      <c r="D16" s="74">
        <f t="shared" si="16"/>
        <v>86.734571786071143</v>
      </c>
      <c r="E16" s="75">
        <f t="shared" si="17"/>
        <v>84.874064106731254</v>
      </c>
      <c r="F16" s="149"/>
      <c r="G16" s="150"/>
      <c r="H16" s="150"/>
      <c r="I16" s="46" t="str">
        <f t="shared" si="11"/>
        <v/>
      </c>
      <c r="J16" s="46" t="str">
        <f t="shared" si="12"/>
        <v/>
      </c>
      <c r="K16" s="47" t="str">
        <f t="shared" si="0"/>
        <v/>
      </c>
      <c r="L16" s="47" t="str">
        <f t="shared" si="1"/>
        <v/>
      </c>
      <c r="M16" s="48">
        <f t="shared" si="13"/>
        <v>0</v>
      </c>
      <c r="N16" s="46" t="str">
        <f t="shared" si="2"/>
        <v/>
      </c>
      <c r="O16" s="47" t="str">
        <f t="shared" si="3"/>
        <v/>
      </c>
      <c r="P16" s="47" t="str">
        <f t="shared" si="4"/>
        <v/>
      </c>
      <c r="Q16" s="48">
        <f t="shared" si="14"/>
        <v>0</v>
      </c>
      <c r="R16" s="2"/>
      <c r="AH16" s="57" t="str">
        <f>IF(G16&gt;1,IF($E$10&gt;0,100-(#REF!/(1+(AL16/#REF!)^#REF!)^#REF!+#REF!/(AL16-1))*100,100-(AL16*D$5+D$6)*100),"")</f>
        <v/>
      </c>
      <c r="AI16" s="21" t="str">
        <f t="shared" si="5"/>
        <v/>
      </c>
      <c r="AJ16" s="21" t="str">
        <f t="shared" si="6"/>
        <v/>
      </c>
      <c r="AK16" s="48">
        <f t="shared" si="7"/>
        <v>0</v>
      </c>
      <c r="AL16" s="58" t="str">
        <f t="shared" si="8"/>
        <v/>
      </c>
      <c r="AM16" s="59" t="str">
        <f t="shared" si="9"/>
        <v/>
      </c>
      <c r="AN16" s="59" t="str">
        <f t="shared" si="10"/>
        <v/>
      </c>
      <c r="AO16" s="60"/>
    </row>
    <row r="17" spans="3:41" ht="15.75" thickBot="1" x14ac:dyDescent="0.3">
      <c r="C17" s="76">
        <f t="shared" si="15"/>
        <v>4.4999999999999982</v>
      </c>
      <c r="D17" s="74">
        <f t="shared" si="16"/>
        <v>87.610144893511773</v>
      </c>
      <c r="E17" s="75">
        <f t="shared" si="17"/>
        <v>85.749637214171884</v>
      </c>
      <c r="F17" s="149">
        <v>13.1</v>
      </c>
      <c r="G17" s="150">
        <v>5.5380000000000003</v>
      </c>
      <c r="H17" s="150">
        <v>5.1500000000000057</v>
      </c>
      <c r="I17" s="46">
        <f t="shared" si="11"/>
        <v>94.85</v>
      </c>
      <c r="J17" s="46">
        <f t="shared" si="12"/>
        <v>96.698593748745736</v>
      </c>
      <c r="K17" s="47">
        <f t="shared" si="0"/>
        <v>-1.848593748745742</v>
      </c>
      <c r="L17" s="47">
        <f t="shared" si="1"/>
        <v>1.848593748745742</v>
      </c>
      <c r="M17" s="48">
        <f t="shared" si="13"/>
        <v>1</v>
      </c>
      <c r="N17" s="46">
        <f t="shared" si="2"/>
        <v>94.838086069405847</v>
      </c>
      <c r="O17" s="47">
        <f t="shared" si="3"/>
        <v>1.1913930594147359E-2</v>
      </c>
      <c r="P17" s="47">
        <f t="shared" si="4"/>
        <v>1.1913930594147359E-2</v>
      </c>
      <c r="Q17" s="48">
        <f t="shared" si="14"/>
        <v>0</v>
      </c>
      <c r="R17" s="2"/>
      <c r="AH17" s="57">
        <f>IF(G17&gt;1,IF($E$10&gt;0,100-(#REF!/(1+(AL17/#REF!)^#REF!)^#REF!+#REF!/(AL17-1))*100,100-(AL17*D$5+D$6)*100),"")</f>
        <v>-230.14062512542569</v>
      </c>
      <c r="AI17" s="21">
        <f t="shared" si="5"/>
        <v>324.99062512542571</v>
      </c>
      <c r="AJ17" s="21">
        <f t="shared" si="6"/>
        <v>324.99062512542571</v>
      </c>
      <c r="AK17" s="48">
        <f t="shared" si="7"/>
        <v>1</v>
      </c>
      <c r="AL17" s="58">
        <f t="shared" si="8"/>
        <v>5.5380000000000003</v>
      </c>
      <c r="AM17" s="59">
        <f t="shared" si="9"/>
        <v>181</v>
      </c>
      <c r="AN17" s="59">
        <f t="shared" si="10"/>
        <v>0</v>
      </c>
      <c r="AO17" s="60"/>
    </row>
    <row r="18" spans="3:41" ht="15.75" thickBot="1" x14ac:dyDescent="0.3">
      <c r="C18" s="76">
        <f t="shared" si="15"/>
        <v>4.5999999999999979</v>
      </c>
      <c r="D18" s="74">
        <f t="shared" si="16"/>
        <v>88.485718000952431</v>
      </c>
      <c r="E18" s="75">
        <f t="shared" si="17"/>
        <v>86.625210321612542</v>
      </c>
      <c r="F18" s="149">
        <v>13.2</v>
      </c>
      <c r="G18" s="150">
        <v>5.5817500000000004</v>
      </c>
      <c r="H18" s="150">
        <v>3.8499999999999943</v>
      </c>
      <c r="I18" s="46">
        <f t="shared" si="11"/>
        <v>96.15</v>
      </c>
      <c r="J18" s="46">
        <f t="shared" si="12"/>
        <v>97.081656983251037</v>
      </c>
      <c r="K18" s="47">
        <f t="shared" si="0"/>
        <v>-0.93165698325103108</v>
      </c>
      <c r="L18" s="47">
        <f t="shared" si="1"/>
        <v>0.93165698325103108</v>
      </c>
      <c r="M18" s="48">
        <f t="shared" si="13"/>
        <v>0</v>
      </c>
      <c r="N18" s="46">
        <f t="shared" si="2"/>
        <v>95.221149303911147</v>
      </c>
      <c r="O18" s="47">
        <f t="shared" si="3"/>
        <v>0.92885069608885829</v>
      </c>
      <c r="P18" s="47">
        <f t="shared" si="4"/>
        <v>0.92885069608885829</v>
      </c>
      <c r="Q18" s="48">
        <f t="shared" si="14"/>
        <v>0</v>
      </c>
      <c r="R18" s="2"/>
      <c r="AH18" s="57">
        <f>IF(G18&gt;1,IF($E$10&gt;0,100-(#REF!/(1+(AL18/#REF!)^#REF!)^#REF!+#REF!/(AL18-1))*100,100-(AL18*D$5+D$6)*100),"")</f>
        <v>-191.83430167489701</v>
      </c>
      <c r="AI18" s="21">
        <f t="shared" si="5"/>
        <v>287.98430167489698</v>
      </c>
      <c r="AJ18" s="21">
        <f t="shared" si="6"/>
        <v>287.98430167489698</v>
      </c>
      <c r="AK18" s="48">
        <f t="shared" si="7"/>
        <v>1</v>
      </c>
      <c r="AL18" s="58">
        <f t="shared" si="8"/>
        <v>5.5817500000000004</v>
      </c>
      <c r="AM18" s="59">
        <f t="shared" si="9"/>
        <v>181</v>
      </c>
      <c r="AN18" s="59">
        <f t="shared" si="10"/>
        <v>0</v>
      </c>
      <c r="AO18" s="60"/>
    </row>
    <row r="19" spans="3:41" ht="15.75" thickBot="1" x14ac:dyDescent="0.3">
      <c r="C19" s="76">
        <f t="shared" si="15"/>
        <v>4.6999999999999975</v>
      </c>
      <c r="D19" s="74">
        <f t="shared" si="16"/>
        <v>89.361291108393075</v>
      </c>
      <c r="E19" s="75">
        <f t="shared" si="17"/>
        <v>87.500783429053186</v>
      </c>
      <c r="F19" s="149">
        <v>14.1</v>
      </c>
      <c r="G19" s="150">
        <v>5.1550000000000002</v>
      </c>
      <c r="H19" s="150">
        <v>7.8499999999999943</v>
      </c>
      <c r="I19" s="46">
        <f t="shared" si="11"/>
        <v>92.15</v>
      </c>
      <c r="J19" s="46">
        <f t="shared" si="12"/>
        <v>93.345148747248061</v>
      </c>
      <c r="K19" s="47">
        <f t="shared" si="0"/>
        <v>-1.1951487472480551</v>
      </c>
      <c r="L19" s="47">
        <f t="shared" si="1"/>
        <v>1.1951487472480551</v>
      </c>
      <c r="M19" s="48">
        <f t="shared" si="13"/>
        <v>0</v>
      </c>
      <c r="N19" s="46">
        <f t="shared" si="2"/>
        <v>91.484641067908171</v>
      </c>
      <c r="O19" s="47">
        <f t="shared" si="3"/>
        <v>0.66535893209183428</v>
      </c>
      <c r="P19" s="47">
        <f t="shared" si="4"/>
        <v>0.66535893209183428</v>
      </c>
      <c r="Q19" s="48">
        <f t="shared" si="14"/>
        <v>0</v>
      </c>
      <c r="R19" s="2"/>
      <c r="AH19" s="57">
        <f>IF(G19&gt;1,IF($E$10&gt;0,100-(#REF!/(1+(AL19/#REF!)^#REF!)^#REF!+#REF!/(AL19-1))*100,100-(AL19*D$5+D$6)*100),"")</f>
        <v>-565.4851252751946</v>
      </c>
      <c r="AI19" s="21">
        <f t="shared" si="5"/>
        <v>657.63512527519458</v>
      </c>
      <c r="AJ19" s="21">
        <f t="shared" si="6"/>
        <v>657.63512527519458</v>
      </c>
      <c r="AK19" s="48">
        <f t="shared" si="7"/>
        <v>1</v>
      </c>
      <c r="AL19" s="58">
        <f t="shared" si="8"/>
        <v>5.1550000000000002</v>
      </c>
      <c r="AM19" s="59">
        <f t="shared" si="9"/>
        <v>181</v>
      </c>
      <c r="AN19" s="59">
        <f t="shared" si="10"/>
        <v>0</v>
      </c>
      <c r="AO19" s="60"/>
    </row>
    <row r="20" spans="3:41" ht="15.75" thickBot="1" x14ac:dyDescent="0.3">
      <c r="C20" s="76">
        <f t="shared" si="15"/>
        <v>4.7999999999999972</v>
      </c>
      <c r="D20" s="74">
        <f t="shared" si="16"/>
        <v>90.23686421583372</v>
      </c>
      <c r="E20" s="75">
        <f t="shared" si="17"/>
        <v>88.37635653649383</v>
      </c>
      <c r="F20" s="149" t="s">
        <v>148</v>
      </c>
      <c r="G20" s="150">
        <v>5.1059999999999999</v>
      </c>
      <c r="H20" s="150">
        <v>7.8499999999999943</v>
      </c>
      <c r="I20" s="46">
        <f t="shared" si="11"/>
        <v>92.15</v>
      </c>
      <c r="J20" s="46">
        <f t="shared" si="12"/>
        <v>92.916117924602133</v>
      </c>
      <c r="K20" s="47">
        <f t="shared" si="0"/>
        <v>-0.76611792460212769</v>
      </c>
      <c r="L20" s="47">
        <f t="shared" si="1"/>
        <v>0.76611792460212769</v>
      </c>
      <c r="M20" s="48">
        <f t="shared" si="13"/>
        <v>0</v>
      </c>
      <c r="N20" s="46">
        <f t="shared" si="2"/>
        <v>91.055610245262244</v>
      </c>
      <c r="O20" s="47">
        <f t="shared" si="3"/>
        <v>1.0943897547377617</v>
      </c>
      <c r="P20" s="47">
        <f t="shared" si="4"/>
        <v>1.0943897547377617</v>
      </c>
      <c r="Q20" s="48">
        <f t="shared" si="14"/>
        <v>0</v>
      </c>
      <c r="R20" s="2"/>
      <c r="AH20" s="57">
        <f>IF(G20&gt;1,IF($E$10&gt;0,100-(#REF!/(1+(AL20/#REF!)^#REF!)^#REF!+#REF!/(AL20-1))*100,100-(AL20*D$5+D$6)*100),"")</f>
        <v>-608.38820753978666</v>
      </c>
      <c r="AI20" s="21">
        <f t="shared" si="5"/>
        <v>700.53820753978664</v>
      </c>
      <c r="AJ20" s="21">
        <f t="shared" si="6"/>
        <v>700.53820753978664</v>
      </c>
      <c r="AK20" s="48">
        <f t="shared" si="7"/>
        <v>1</v>
      </c>
      <c r="AL20" s="58">
        <f t="shared" si="8"/>
        <v>5.1059999999999999</v>
      </c>
      <c r="AM20" s="59">
        <f t="shared" si="9"/>
        <v>181</v>
      </c>
      <c r="AN20" s="59">
        <f t="shared" si="10"/>
        <v>0</v>
      </c>
      <c r="AO20" s="60"/>
    </row>
    <row r="21" spans="3:41" ht="15.75" thickBot="1" x14ac:dyDescent="0.3">
      <c r="C21" s="76">
        <f t="shared" si="15"/>
        <v>4.8999999999999968</v>
      </c>
      <c r="D21" s="74">
        <f t="shared" si="16"/>
        <v>91.112437323274378</v>
      </c>
      <c r="E21" s="75">
        <f t="shared" si="17"/>
        <v>89.251929643934488</v>
      </c>
      <c r="F21" s="149">
        <v>14.2</v>
      </c>
      <c r="G21" s="150">
        <v>5.4269999999999996</v>
      </c>
      <c r="H21" s="150">
        <v>6.5999999999999943</v>
      </c>
      <c r="I21" s="46">
        <f t="shared" si="11"/>
        <v>93.4</v>
      </c>
      <c r="J21" s="46">
        <f t="shared" si="12"/>
        <v>95.726707599486616</v>
      </c>
      <c r="K21" s="47">
        <f t="shared" si="0"/>
        <v>-2.3267075994866104</v>
      </c>
      <c r="L21" s="47">
        <f t="shared" si="1"/>
        <v>2.3267075994866104</v>
      </c>
      <c r="M21" s="48">
        <f t="shared" si="13"/>
        <v>1</v>
      </c>
      <c r="N21" s="46">
        <f t="shared" si="2"/>
        <v>93.866199920146727</v>
      </c>
      <c r="O21" s="47">
        <f t="shared" si="3"/>
        <v>-0.46619992014672107</v>
      </c>
      <c r="P21" s="47">
        <f t="shared" si="4"/>
        <v>0.46619992014672107</v>
      </c>
      <c r="Q21" s="48">
        <f t="shared" si="14"/>
        <v>0</v>
      </c>
      <c r="R21" s="2"/>
      <c r="AH21" s="57">
        <f>IF(G21&gt;1,IF($E$10&gt;0,100-(#REF!/(1+(AL21/#REF!)^#REF!)^#REF!+#REF!/(AL21-1))*100,100-(AL21*D$5+D$6)*100),"")</f>
        <v>-327.32924005133839</v>
      </c>
      <c r="AI21" s="21">
        <f t="shared" si="5"/>
        <v>420.72924005133837</v>
      </c>
      <c r="AJ21" s="21">
        <f t="shared" si="6"/>
        <v>420.72924005133837</v>
      </c>
      <c r="AK21" s="48">
        <f t="shared" si="7"/>
        <v>1</v>
      </c>
      <c r="AL21" s="58">
        <f t="shared" si="8"/>
        <v>5.4269999999999996</v>
      </c>
      <c r="AM21" s="59">
        <f t="shared" si="9"/>
        <v>181</v>
      </c>
      <c r="AN21" s="59">
        <f t="shared" si="10"/>
        <v>0</v>
      </c>
      <c r="AO21" s="60"/>
    </row>
    <row r="22" spans="3:41" ht="15.75" thickBot="1" x14ac:dyDescent="0.3">
      <c r="C22" s="76">
        <f t="shared" si="15"/>
        <v>4.9999999999999964</v>
      </c>
      <c r="D22" s="74">
        <f t="shared" si="16"/>
        <v>91.988010430715008</v>
      </c>
      <c r="E22" s="75">
        <f t="shared" si="17"/>
        <v>90.127502751375118</v>
      </c>
      <c r="F22" s="149" t="s">
        <v>270</v>
      </c>
      <c r="G22" s="150">
        <v>5.2777499999999993</v>
      </c>
      <c r="H22" s="150">
        <v>7.9000000000000057</v>
      </c>
      <c r="I22" s="46">
        <f t="shared" si="11"/>
        <v>92.1</v>
      </c>
      <c r="J22" s="46">
        <f t="shared" si="12"/>
        <v>94.419914736631455</v>
      </c>
      <c r="K22" s="47">
        <f t="shared" si="0"/>
        <v>-2.3199147366314605</v>
      </c>
      <c r="L22" s="47">
        <f t="shared" si="1"/>
        <v>2.3199147366314605</v>
      </c>
      <c r="M22" s="48">
        <f t="shared" si="13"/>
        <v>1</v>
      </c>
      <c r="N22" s="46">
        <f t="shared" si="2"/>
        <v>92.559407057291565</v>
      </c>
      <c r="O22" s="47">
        <f t="shared" si="3"/>
        <v>-0.45940705729157116</v>
      </c>
      <c r="P22" s="47">
        <f t="shared" si="4"/>
        <v>0.45940705729157116</v>
      </c>
      <c r="Q22" s="48">
        <f t="shared" si="14"/>
        <v>0</v>
      </c>
      <c r="R22" s="2"/>
      <c r="AH22" s="57">
        <f>IF(G22&gt;1,IF($E$10&gt;0,100-(#REF!/(1+(AL22/#REF!)^#REF!)^#REF!+#REF!/(AL22-1))*100,100-(AL22*D$5+D$6)*100),"")</f>
        <v>-458.0085263368552</v>
      </c>
      <c r="AI22" s="21">
        <f t="shared" si="5"/>
        <v>550.10852633685522</v>
      </c>
      <c r="AJ22" s="21">
        <f t="shared" si="6"/>
        <v>550.10852633685522</v>
      </c>
      <c r="AK22" s="48">
        <f t="shared" si="7"/>
        <v>1</v>
      </c>
      <c r="AL22" s="58">
        <f t="shared" si="8"/>
        <v>5.2777499999999993</v>
      </c>
      <c r="AM22" s="59">
        <f t="shared" si="9"/>
        <v>181</v>
      </c>
      <c r="AN22" s="59">
        <f t="shared" si="10"/>
        <v>0</v>
      </c>
      <c r="AO22" s="60"/>
    </row>
    <row r="23" spans="3:41" ht="15.75" thickBot="1" x14ac:dyDescent="0.3">
      <c r="C23" s="76">
        <f t="shared" si="15"/>
        <v>5.0999999999999961</v>
      </c>
      <c r="D23" s="74">
        <f t="shared" si="16"/>
        <v>92.863583538155666</v>
      </c>
      <c r="E23" s="75">
        <f t="shared" si="17"/>
        <v>91.003075858815777</v>
      </c>
      <c r="F23" s="149">
        <v>16.100000000000001</v>
      </c>
      <c r="G23" s="150">
        <v>5.4305000000000003</v>
      </c>
      <c r="H23" s="150">
        <v>6.5999999999999943</v>
      </c>
      <c r="I23" s="46">
        <f t="shared" si="11"/>
        <v>93.4</v>
      </c>
      <c r="J23" s="46">
        <f t="shared" si="12"/>
        <v>95.757352658247044</v>
      </c>
      <c r="K23" s="47">
        <f t="shared" si="0"/>
        <v>-2.3573526582470379</v>
      </c>
      <c r="L23" s="47">
        <f t="shared" si="1"/>
        <v>2.3573526582470379</v>
      </c>
      <c r="M23" s="48">
        <f t="shared" si="13"/>
        <v>1</v>
      </c>
      <c r="N23" s="46">
        <f t="shared" si="2"/>
        <v>93.896844978907154</v>
      </c>
      <c r="O23" s="47">
        <f t="shared" si="3"/>
        <v>-0.49684497890714852</v>
      </c>
      <c r="P23" s="47">
        <f t="shared" si="4"/>
        <v>0.49684497890714852</v>
      </c>
      <c r="Q23" s="48">
        <f t="shared" si="14"/>
        <v>0</v>
      </c>
      <c r="R23" s="2"/>
      <c r="AH23" s="57">
        <f>IF(G23&gt;1,IF($E$10&gt;0,100-(#REF!/(1+(AL23/#REF!)^#REF!)^#REF!+#REF!/(AL23-1))*100,100-(AL23*D$5+D$6)*100),"")</f>
        <v>-324.26473417529496</v>
      </c>
      <c r="AI23" s="21">
        <f t="shared" si="5"/>
        <v>417.66473417529494</v>
      </c>
      <c r="AJ23" s="21">
        <f t="shared" si="6"/>
        <v>417.66473417529494</v>
      </c>
      <c r="AK23" s="48">
        <f t="shared" si="7"/>
        <v>1</v>
      </c>
      <c r="AL23" s="58">
        <f t="shared" si="8"/>
        <v>5.4305000000000003</v>
      </c>
      <c r="AM23" s="59">
        <f t="shared" si="9"/>
        <v>181</v>
      </c>
      <c r="AN23" s="59">
        <f t="shared" si="10"/>
        <v>0</v>
      </c>
      <c r="AO23" s="60"/>
    </row>
    <row r="24" spans="3:41" ht="15.75" thickBot="1" x14ac:dyDescent="0.3">
      <c r="C24" s="76">
        <f t="shared" si="15"/>
        <v>5.1999999999999957</v>
      </c>
      <c r="D24" s="74">
        <f t="shared" si="16"/>
        <v>93.73915664559631</v>
      </c>
      <c r="E24" s="75">
        <f t="shared" si="17"/>
        <v>91.878648966256421</v>
      </c>
      <c r="F24" s="149"/>
      <c r="G24" s="150"/>
      <c r="H24" s="150"/>
      <c r="I24" s="46" t="str">
        <f t="shared" si="11"/>
        <v/>
      </c>
      <c r="J24" s="46" t="str">
        <f t="shared" si="12"/>
        <v/>
      </c>
      <c r="K24" s="47" t="str">
        <f t="shared" si="0"/>
        <v/>
      </c>
      <c r="L24" s="47" t="str">
        <f t="shared" si="1"/>
        <v/>
      </c>
      <c r="M24" s="48">
        <f t="shared" si="13"/>
        <v>0</v>
      </c>
      <c r="N24" s="46" t="str">
        <f t="shared" si="2"/>
        <v/>
      </c>
      <c r="O24" s="47" t="str">
        <f t="shared" si="3"/>
        <v/>
      </c>
      <c r="P24" s="47" t="str">
        <f t="shared" si="4"/>
        <v/>
      </c>
      <c r="Q24" s="48">
        <f t="shared" si="14"/>
        <v>0</v>
      </c>
      <c r="R24" s="2"/>
      <c r="AH24" s="57" t="str">
        <f>IF(G24&gt;1,IF($E$10&gt;0,100-(#REF!/(1+(AL24/#REF!)^#REF!)^#REF!+#REF!/(AL24-1))*100,100-(AL24*D$5+D$6)*100),"")</f>
        <v/>
      </c>
      <c r="AI24" s="21" t="str">
        <f t="shared" si="5"/>
        <v/>
      </c>
      <c r="AJ24" s="21" t="str">
        <f t="shared" si="6"/>
        <v/>
      </c>
      <c r="AK24" s="48">
        <f t="shared" si="7"/>
        <v>0</v>
      </c>
      <c r="AL24" s="58" t="str">
        <f t="shared" si="8"/>
        <v/>
      </c>
      <c r="AM24" s="59" t="str">
        <f t="shared" si="9"/>
        <v/>
      </c>
      <c r="AN24" s="59" t="str">
        <f t="shared" si="10"/>
        <v/>
      </c>
      <c r="AO24" s="60"/>
    </row>
    <row r="25" spans="3:41" ht="15.75" thickBot="1" x14ac:dyDescent="0.3">
      <c r="C25" s="76">
        <f t="shared" si="15"/>
        <v>5.2999999999999954</v>
      </c>
      <c r="D25" s="74">
        <f t="shared" si="16"/>
        <v>94.614729753036954</v>
      </c>
      <c r="E25" s="75">
        <f t="shared" si="17"/>
        <v>92.754222073697065</v>
      </c>
      <c r="F25" s="149">
        <v>18.100000000000001</v>
      </c>
      <c r="G25" s="150">
        <v>5.5862499999999997</v>
      </c>
      <c r="H25" s="150">
        <v>4.4500000000000028</v>
      </c>
      <c r="I25" s="46">
        <f t="shared" si="11"/>
        <v>95.55</v>
      </c>
      <c r="J25" s="46">
        <f t="shared" si="12"/>
        <v>97.121057773085852</v>
      </c>
      <c r="K25" s="47">
        <f t="shared" si="0"/>
        <v>-1.5710577730858546</v>
      </c>
      <c r="L25" s="47">
        <f t="shared" si="1"/>
        <v>1.5710577730858546</v>
      </c>
      <c r="M25" s="48">
        <f t="shared" si="13"/>
        <v>1</v>
      </c>
      <c r="N25" s="46">
        <f t="shared" si="2"/>
        <v>95.260550093745962</v>
      </c>
      <c r="O25" s="47">
        <f t="shared" si="3"/>
        <v>0.28944990625403477</v>
      </c>
      <c r="P25" s="47">
        <f t="shared" si="4"/>
        <v>0.28944990625403477</v>
      </c>
      <c r="Q25" s="48">
        <f t="shared" si="14"/>
        <v>0</v>
      </c>
      <c r="R25" s="2"/>
      <c r="AH25" s="57">
        <f>IF(G25&gt;1,IF($E$10&gt;0,100-(#REF!/(1+(AL25/#REF!)^#REF!)^#REF!+#REF!/(AL25-1))*100,100-(AL25*D$5+D$6)*100),"")</f>
        <v>-187.89422269141414</v>
      </c>
      <c r="AI25" s="21">
        <f t="shared" si="5"/>
        <v>283.44422269141415</v>
      </c>
      <c r="AJ25" s="21">
        <f t="shared" si="6"/>
        <v>283.44422269141415</v>
      </c>
      <c r="AK25" s="48">
        <f t="shared" si="7"/>
        <v>1</v>
      </c>
      <c r="AL25" s="58">
        <f t="shared" si="8"/>
        <v>5.5862499999999997</v>
      </c>
      <c r="AM25" s="59">
        <f t="shared" si="9"/>
        <v>181</v>
      </c>
      <c r="AN25" s="59">
        <f t="shared" si="10"/>
        <v>0</v>
      </c>
      <c r="AO25" s="60"/>
    </row>
    <row r="26" spans="3:41" ht="15.75" thickBot="1" x14ac:dyDescent="0.3">
      <c r="C26" s="76">
        <f t="shared" si="15"/>
        <v>5.399999999999995</v>
      </c>
      <c r="D26" s="74">
        <f t="shared" si="16"/>
        <v>95.490302860477613</v>
      </c>
      <c r="E26" s="75">
        <f t="shared" si="17"/>
        <v>93.629795181137723</v>
      </c>
      <c r="F26" s="149">
        <v>18.2</v>
      </c>
      <c r="G26" s="150">
        <v>5.6415000000000006</v>
      </c>
      <c r="H26" s="150">
        <v>5.1999999999999886</v>
      </c>
      <c r="I26" s="46">
        <f t="shared" si="11"/>
        <v>94.800000000000011</v>
      </c>
      <c r="J26" s="46">
        <f t="shared" si="12"/>
        <v>97.604811914946822</v>
      </c>
      <c r="K26" s="47">
        <f t="shared" si="0"/>
        <v>-2.8048119149468107</v>
      </c>
      <c r="L26" s="47">
        <f t="shared" si="1"/>
        <v>2.8048119149468107</v>
      </c>
      <c r="M26" s="48">
        <f t="shared" si="13"/>
        <v>1</v>
      </c>
      <c r="N26" s="46">
        <f t="shared" si="2"/>
        <v>95.744304235606933</v>
      </c>
      <c r="O26" s="47">
        <f t="shared" si="3"/>
        <v>-0.94430423560692134</v>
      </c>
      <c r="P26" s="47">
        <f t="shared" si="4"/>
        <v>0.94430423560692134</v>
      </c>
      <c r="Q26" s="48">
        <f t="shared" si="14"/>
        <v>0</v>
      </c>
      <c r="R26" s="2"/>
      <c r="AH26" s="57">
        <f>IF(G26&gt;1,IF($E$10&gt;0,100-(#REF!/(1+(AL26/#REF!)^#REF!)^#REF!+#REF!/(AL26-1))*100,100-(AL26*D$5+D$6)*100),"")</f>
        <v>-139.51880850531779</v>
      </c>
      <c r="AI26" s="21">
        <f t="shared" si="5"/>
        <v>234.3188085053178</v>
      </c>
      <c r="AJ26" s="21">
        <f t="shared" si="6"/>
        <v>234.3188085053178</v>
      </c>
      <c r="AK26" s="48">
        <f t="shared" si="7"/>
        <v>1</v>
      </c>
      <c r="AL26" s="58">
        <f t="shared" si="8"/>
        <v>5.6415000000000006</v>
      </c>
      <c r="AM26" s="59">
        <f t="shared" si="9"/>
        <v>181</v>
      </c>
      <c r="AN26" s="59">
        <f t="shared" si="10"/>
        <v>0</v>
      </c>
      <c r="AO26" s="60"/>
    </row>
    <row r="27" spans="3:41" ht="15.75" thickBot="1" x14ac:dyDescent="0.3">
      <c r="C27" s="76">
        <f t="shared" si="15"/>
        <v>5.4999999999999947</v>
      </c>
      <c r="D27" s="74">
        <f t="shared" si="16"/>
        <v>96.365875967918242</v>
      </c>
      <c r="E27" s="75">
        <f t="shared" si="17"/>
        <v>94.505368288578353</v>
      </c>
      <c r="F27" s="145">
        <v>19.100000000000001</v>
      </c>
      <c r="G27" s="146">
        <v>5.6357499999999998</v>
      </c>
      <c r="H27" s="146">
        <v>5.7000000000000028</v>
      </c>
      <c r="I27" s="46">
        <f t="shared" si="11"/>
        <v>94.3</v>
      </c>
      <c r="J27" s="46">
        <f t="shared" si="12"/>
        <v>97.554466461268987</v>
      </c>
      <c r="K27" s="47">
        <f t="shared" si="0"/>
        <v>-3.25446646126899</v>
      </c>
      <c r="L27" s="47">
        <f t="shared" si="1"/>
        <v>3.25446646126899</v>
      </c>
      <c r="M27" s="48">
        <f t="shared" si="13"/>
        <v>1</v>
      </c>
      <c r="N27" s="46">
        <f t="shared" si="2"/>
        <v>95.693958781929098</v>
      </c>
      <c r="O27" s="47">
        <f t="shared" si="3"/>
        <v>-1.3939587819291006</v>
      </c>
      <c r="P27" s="47">
        <f t="shared" si="4"/>
        <v>1.3939587819291006</v>
      </c>
      <c r="Q27" s="48">
        <f t="shared" si="14"/>
        <v>1</v>
      </c>
      <c r="R27" s="2"/>
      <c r="AH27" s="57">
        <f>IF(G27&gt;1,IF($E$10&gt;0,100-(#REF!/(1+(AL27/#REF!)^#REF!)^#REF!+#REF!/(AL27-1))*100,100-(AL27*D$5+D$6)*100),"")</f>
        <v>-144.553353873102</v>
      </c>
      <c r="AI27" s="21">
        <f t="shared" si="5"/>
        <v>238.85335387310198</v>
      </c>
      <c r="AJ27" s="21">
        <f t="shared" si="6"/>
        <v>238.85335387310198</v>
      </c>
      <c r="AK27" s="48">
        <f t="shared" si="7"/>
        <v>1</v>
      </c>
      <c r="AL27" s="58">
        <f t="shared" si="8"/>
        <v>5.6357499999999998</v>
      </c>
      <c r="AM27" s="59">
        <f t="shared" si="9"/>
        <v>181</v>
      </c>
      <c r="AN27" s="59">
        <f t="shared" si="10"/>
        <v>0</v>
      </c>
      <c r="AO27" s="60"/>
    </row>
    <row r="28" spans="3:41" ht="15.75" thickBot="1" x14ac:dyDescent="0.3">
      <c r="C28" s="76">
        <f t="shared" si="15"/>
        <v>5.5999999999999943</v>
      </c>
      <c r="D28" s="74">
        <f t="shared" si="16"/>
        <v>97.241449075358901</v>
      </c>
      <c r="E28" s="75">
        <f t="shared" si="17"/>
        <v>95.380941396019011</v>
      </c>
      <c r="F28" s="145">
        <v>19.2</v>
      </c>
      <c r="G28" s="146">
        <v>5.6037499999999998</v>
      </c>
      <c r="H28" s="146">
        <v>5.5499999999999972</v>
      </c>
      <c r="I28" s="46">
        <f t="shared" si="11"/>
        <v>94.45</v>
      </c>
      <c r="J28" s="46">
        <f t="shared" si="12"/>
        <v>97.274283066887961</v>
      </c>
      <c r="K28" s="47">
        <f t="shared" si="0"/>
        <v>-2.8242830668879577</v>
      </c>
      <c r="L28" s="47">
        <f t="shared" si="1"/>
        <v>2.8242830668879577</v>
      </c>
      <c r="M28" s="48">
        <f t="shared" si="13"/>
        <v>1</v>
      </c>
      <c r="N28" s="46">
        <f t="shared" si="2"/>
        <v>95.413775387548071</v>
      </c>
      <c r="O28" s="47">
        <f t="shared" si="3"/>
        <v>-0.96377538754806835</v>
      </c>
      <c r="P28" s="47">
        <f t="shared" si="4"/>
        <v>0.96377538754806835</v>
      </c>
      <c r="Q28" s="48">
        <f t="shared" si="14"/>
        <v>0</v>
      </c>
      <c r="R28" s="2"/>
      <c r="AH28" s="57">
        <f>IF(G28&gt;1,IF($E$10&gt;0,100-(#REF!/(1+(AL28/#REF!)^#REF!)^#REF!+#REF!/(AL28-1))*100,100-(AL28*D$5+D$6)*100),"")</f>
        <v>-172.57169331120326</v>
      </c>
      <c r="AI28" s="21">
        <f t="shared" si="5"/>
        <v>267.02169331120325</v>
      </c>
      <c r="AJ28" s="21">
        <f t="shared" si="6"/>
        <v>267.02169331120325</v>
      </c>
      <c r="AK28" s="48">
        <f t="shared" si="7"/>
        <v>1</v>
      </c>
      <c r="AL28" s="58">
        <f t="shared" si="8"/>
        <v>5.6037499999999998</v>
      </c>
      <c r="AM28" s="59">
        <f t="shared" si="9"/>
        <v>181</v>
      </c>
      <c r="AN28" s="59">
        <f t="shared" si="10"/>
        <v>0</v>
      </c>
      <c r="AO28" s="60"/>
    </row>
    <row r="29" spans="3:41" ht="15.75" thickBot="1" x14ac:dyDescent="0.3">
      <c r="C29" s="76">
        <f t="shared" si="15"/>
        <v>5.699999999999994</v>
      </c>
      <c r="D29" s="74">
        <f t="shared" si="16"/>
        <v>98.117022182799545</v>
      </c>
      <c r="E29" s="75">
        <f t="shared" si="17"/>
        <v>96.256514503459655</v>
      </c>
      <c r="F29" s="145" t="s">
        <v>93</v>
      </c>
      <c r="G29" s="146">
        <v>5.2759999999999998</v>
      </c>
      <c r="H29" s="146">
        <v>6.5999999999999943</v>
      </c>
      <c r="I29" s="46">
        <f t="shared" si="11"/>
        <v>93.4</v>
      </c>
      <c r="J29" s="46">
        <f t="shared" si="12"/>
        <v>94.404592207251241</v>
      </c>
      <c r="K29" s="47">
        <f t="shared" si="0"/>
        <v>-1.0045922072512354</v>
      </c>
      <c r="L29" s="47">
        <f t="shared" si="1"/>
        <v>1.0045922072512354</v>
      </c>
      <c r="M29" s="48">
        <f t="shared" si="13"/>
        <v>0</v>
      </c>
      <c r="N29" s="46">
        <f t="shared" si="2"/>
        <v>92.544084527911352</v>
      </c>
      <c r="O29" s="47">
        <f t="shared" si="3"/>
        <v>0.85591547208865393</v>
      </c>
      <c r="P29" s="47">
        <f t="shared" si="4"/>
        <v>0.85591547208865393</v>
      </c>
      <c r="Q29" s="48">
        <f t="shared" si="14"/>
        <v>0</v>
      </c>
      <c r="R29" s="2"/>
      <c r="AH29" s="57">
        <f>IF(G29&gt;1,IF($E$10&gt;0,100-(#REF!/(1+(AL29/#REF!)^#REF!)^#REF!+#REF!/(AL29-1))*100,100-(AL29*D$5+D$6)*100),"")</f>
        <v>-459.54077927487583</v>
      </c>
      <c r="AI29" s="21">
        <f t="shared" si="5"/>
        <v>552.94077927487581</v>
      </c>
      <c r="AJ29" s="21">
        <f t="shared" si="6"/>
        <v>552.94077927487581</v>
      </c>
      <c r="AK29" s="48">
        <f t="shared" si="7"/>
        <v>1</v>
      </c>
      <c r="AL29" s="58">
        <f t="shared" si="8"/>
        <v>5.2759999999999998</v>
      </c>
      <c r="AM29" s="59">
        <f t="shared" si="9"/>
        <v>181</v>
      </c>
      <c r="AN29" s="59">
        <f t="shared" si="10"/>
        <v>0</v>
      </c>
      <c r="AO29" s="60"/>
    </row>
    <row r="30" spans="3:41" ht="15.75" thickBot="1" x14ac:dyDescent="0.3">
      <c r="C30" s="76">
        <f t="shared" si="15"/>
        <v>5.7999999999999936</v>
      </c>
      <c r="D30" s="74">
        <f t="shared" si="16"/>
        <v>98.992595290240189</v>
      </c>
      <c r="E30" s="75">
        <f t="shared" si="17"/>
        <v>97.1320876109003</v>
      </c>
      <c r="F30" s="145">
        <v>20.100000000000001</v>
      </c>
      <c r="G30" s="146">
        <v>5.6617499999999996</v>
      </c>
      <c r="H30" s="146">
        <v>4.9499999999999886</v>
      </c>
      <c r="I30" s="46">
        <f t="shared" si="11"/>
        <v>95.050000000000011</v>
      </c>
      <c r="J30" s="46">
        <f t="shared" si="12"/>
        <v>97.782115469203546</v>
      </c>
      <c r="K30" s="47">
        <f t="shared" si="0"/>
        <v>-2.732115469203535</v>
      </c>
      <c r="L30" s="47">
        <f t="shared" si="1"/>
        <v>2.732115469203535</v>
      </c>
      <c r="M30" s="48">
        <f t="shared" si="13"/>
        <v>1</v>
      </c>
      <c r="N30" s="46">
        <f t="shared" si="2"/>
        <v>95.921607789863657</v>
      </c>
      <c r="O30" s="47">
        <f t="shared" si="3"/>
        <v>-0.87160778986364562</v>
      </c>
      <c r="P30" s="47">
        <f t="shared" si="4"/>
        <v>0.87160778986364562</v>
      </c>
      <c r="Q30" s="48">
        <f t="shared" si="14"/>
        <v>0</v>
      </c>
      <c r="R30" s="2"/>
      <c r="AH30" s="57">
        <f>IF(G30&gt;1,IF($E$10&gt;0,100-(#REF!/(1+(AL30/#REF!)^#REF!)^#REF!+#REF!/(AL30-1))*100,100-(AL30*D$5+D$6)*100),"")</f>
        <v>-121.78845307964536</v>
      </c>
      <c r="AI30" s="21">
        <f t="shared" si="5"/>
        <v>216.83845307964538</v>
      </c>
      <c r="AJ30" s="21">
        <f t="shared" si="6"/>
        <v>216.83845307964538</v>
      </c>
      <c r="AK30" s="48">
        <f t="shared" si="7"/>
        <v>1</v>
      </c>
      <c r="AL30" s="58">
        <f t="shared" si="8"/>
        <v>5.6617499999999996</v>
      </c>
      <c r="AM30" s="59">
        <f t="shared" si="9"/>
        <v>181</v>
      </c>
      <c r="AN30" s="59">
        <f t="shared" si="10"/>
        <v>0</v>
      </c>
      <c r="AO30" s="60"/>
    </row>
    <row r="31" spans="3:41" ht="15.75" thickBot="1" x14ac:dyDescent="0.3">
      <c r="C31" s="77">
        <f t="shared" si="15"/>
        <v>5.8999999999999932</v>
      </c>
      <c r="D31" s="74">
        <f t="shared" si="16"/>
        <v>99.868168397680847</v>
      </c>
      <c r="E31" s="75">
        <f t="shared" si="17"/>
        <v>98.007660718340958</v>
      </c>
      <c r="F31" s="145">
        <v>20.2</v>
      </c>
      <c r="G31" s="146">
        <v>5.4935</v>
      </c>
      <c r="H31" s="146">
        <v>5.6500000000000057</v>
      </c>
      <c r="I31" s="46">
        <f t="shared" si="11"/>
        <v>94.35</v>
      </c>
      <c r="J31" s="46">
        <f t="shared" si="12"/>
        <v>96.308963715934652</v>
      </c>
      <c r="K31" s="47">
        <f t="shared" si="0"/>
        <v>-1.958963715934658</v>
      </c>
      <c r="L31" s="47">
        <f t="shared" si="1"/>
        <v>1.958963715934658</v>
      </c>
      <c r="M31" s="48">
        <f t="shared" si="13"/>
        <v>1</v>
      </c>
      <c r="N31" s="46">
        <f t="shared" si="2"/>
        <v>94.448456036594763</v>
      </c>
      <c r="O31" s="47">
        <f t="shared" si="3"/>
        <v>-9.8456036594768648E-2</v>
      </c>
      <c r="P31" s="47">
        <f t="shared" si="4"/>
        <v>9.8456036594768648E-2</v>
      </c>
      <c r="Q31" s="48">
        <f t="shared" si="14"/>
        <v>0</v>
      </c>
      <c r="R31" s="2"/>
      <c r="AH31" s="57">
        <f>IF(G31&gt;1,IF($E$10&gt;0,100-(#REF!/(1+(AL31/#REF!)^#REF!)^#REF!+#REF!/(AL31-1))*100,100-(AL31*D$5+D$6)*100),"")</f>
        <v>-269.10362840653477</v>
      </c>
      <c r="AI31" s="21">
        <f t="shared" si="5"/>
        <v>363.45362840653479</v>
      </c>
      <c r="AJ31" s="21">
        <f t="shared" si="6"/>
        <v>363.45362840653479</v>
      </c>
      <c r="AK31" s="48">
        <f t="shared" si="7"/>
        <v>1</v>
      </c>
      <c r="AL31" s="58">
        <f t="shared" si="8"/>
        <v>5.4935</v>
      </c>
      <c r="AM31" s="59">
        <f t="shared" si="9"/>
        <v>181</v>
      </c>
      <c r="AN31" s="59">
        <f t="shared" si="10"/>
        <v>0</v>
      </c>
      <c r="AO31" s="60"/>
    </row>
    <row r="32" spans="3:41" ht="15.75" thickBot="1" x14ac:dyDescent="0.3">
      <c r="C32" s="78"/>
      <c r="D32" s="79"/>
      <c r="E32" s="80"/>
      <c r="F32" s="145">
        <v>21.1</v>
      </c>
      <c r="G32" s="146">
        <v>5.6357499999999998</v>
      </c>
      <c r="H32" s="146">
        <v>4.7000000000000028</v>
      </c>
      <c r="I32" s="46">
        <f t="shared" si="11"/>
        <v>95.3</v>
      </c>
      <c r="J32" s="46">
        <f t="shared" si="12"/>
        <v>97.554466461268987</v>
      </c>
      <c r="K32" s="47">
        <f t="shared" si="0"/>
        <v>-2.25446646126899</v>
      </c>
      <c r="L32" s="47">
        <f t="shared" si="1"/>
        <v>2.25446646126899</v>
      </c>
      <c r="M32" s="48">
        <f t="shared" si="13"/>
        <v>1</v>
      </c>
      <c r="N32" s="46">
        <f t="shared" si="2"/>
        <v>95.693958781929098</v>
      </c>
      <c r="O32" s="47">
        <f t="shared" si="3"/>
        <v>-0.39395878192910061</v>
      </c>
      <c r="P32" s="47">
        <f t="shared" si="4"/>
        <v>0.39395878192910061</v>
      </c>
      <c r="Q32" s="48">
        <f t="shared" si="14"/>
        <v>0</v>
      </c>
      <c r="R32" s="2"/>
      <c r="AH32" s="57">
        <f>IF(G32&gt;1,IF($E$10&gt;0,100-(#REF!/(1+(AL32/#REF!)^#REF!)^#REF!+#REF!/(AL32-1))*100,100-(AL32*D$5+D$6)*100),"")</f>
        <v>-144.553353873102</v>
      </c>
      <c r="AI32" s="21">
        <f t="shared" si="5"/>
        <v>239.85335387310198</v>
      </c>
      <c r="AJ32" s="21">
        <f t="shared" si="6"/>
        <v>239.85335387310198</v>
      </c>
      <c r="AK32" s="48">
        <f t="shared" si="7"/>
        <v>1</v>
      </c>
      <c r="AL32" s="58">
        <f t="shared" si="8"/>
        <v>5.6357499999999998</v>
      </c>
      <c r="AM32" s="59">
        <f t="shared" si="9"/>
        <v>181</v>
      </c>
      <c r="AN32" s="59">
        <f t="shared" si="10"/>
        <v>0</v>
      </c>
      <c r="AO32" s="60"/>
    </row>
    <row r="33" spans="2:41" ht="15.75" thickBot="1" x14ac:dyDescent="0.3">
      <c r="C33" s="186" t="str">
        <f>CONCATENATE(TEXT(D4,"mm/dd"),"pucks")</f>
        <v>Allpucks</v>
      </c>
      <c r="D33" s="187"/>
      <c r="E33" s="187"/>
      <c r="F33" s="145">
        <v>21.2</v>
      </c>
      <c r="G33" s="146">
        <v>5.5645000000000007</v>
      </c>
      <c r="H33" s="146">
        <v>3.7999999999999972</v>
      </c>
      <c r="I33" s="46">
        <f t="shared" si="11"/>
        <v>96.2</v>
      </c>
      <c r="J33" s="46">
        <f t="shared" si="12"/>
        <v>96.930620622217532</v>
      </c>
      <c r="K33" s="47">
        <f t="shared" si="0"/>
        <v>-0.7306206222175291</v>
      </c>
      <c r="L33" s="47">
        <f t="shared" si="1"/>
        <v>0.7306206222175291</v>
      </c>
      <c r="M33" s="48">
        <f t="shared" si="13"/>
        <v>0</v>
      </c>
      <c r="N33" s="46">
        <f t="shared" si="2"/>
        <v>95.070112942877643</v>
      </c>
      <c r="O33" s="47">
        <f t="shared" si="3"/>
        <v>1.1298870571223603</v>
      </c>
      <c r="P33" s="47">
        <f t="shared" si="4"/>
        <v>1.1298870571223603</v>
      </c>
      <c r="Q33" s="48">
        <f t="shared" si="14"/>
        <v>0</v>
      </c>
      <c r="R33" s="2"/>
      <c r="AH33" s="57">
        <f>IF(G33&gt;1,IF($E$10&gt;0,100-(#REF!/(1+(AL33/#REF!)^#REF!)^#REF!+#REF!/(AL33-1))*100,100-(AL33*D$5+D$6)*100),"")</f>
        <v>-206.93793777824749</v>
      </c>
      <c r="AI33" s="21">
        <f t="shared" si="5"/>
        <v>303.13793777824748</v>
      </c>
      <c r="AJ33" s="21">
        <f t="shared" si="6"/>
        <v>303.13793777824748</v>
      </c>
      <c r="AK33" s="48">
        <f t="shared" si="7"/>
        <v>1</v>
      </c>
      <c r="AL33" s="58">
        <f t="shared" si="8"/>
        <v>5.5645000000000007</v>
      </c>
      <c r="AM33" s="59">
        <f t="shared" si="9"/>
        <v>181</v>
      </c>
      <c r="AN33" s="59">
        <f t="shared" si="10"/>
        <v>0</v>
      </c>
      <c r="AO33" s="60"/>
    </row>
    <row r="34" spans="2:41" ht="15.75" thickBot="1" x14ac:dyDescent="0.3">
      <c r="B34" t="s">
        <v>44</v>
      </c>
      <c r="C34" s="81" t="s">
        <v>42</v>
      </c>
      <c r="D34" s="81" t="s">
        <v>40</v>
      </c>
      <c r="E34" s="81" t="s">
        <v>7</v>
      </c>
      <c r="F34" s="145"/>
      <c r="G34" s="146"/>
      <c r="H34" s="146"/>
      <c r="I34" s="46" t="str">
        <f t="shared" si="11"/>
        <v/>
      </c>
      <c r="J34" s="46" t="str">
        <f t="shared" si="12"/>
        <v/>
      </c>
      <c r="K34" s="47" t="str">
        <f t="shared" si="0"/>
        <v/>
      </c>
      <c r="L34" s="47" t="str">
        <f t="shared" si="1"/>
        <v/>
      </c>
      <c r="M34" s="48">
        <f t="shared" si="13"/>
        <v>0</v>
      </c>
      <c r="N34" s="46" t="str">
        <f t="shared" si="2"/>
        <v/>
      </c>
      <c r="O34" s="47" t="str">
        <f t="shared" si="3"/>
        <v/>
      </c>
      <c r="P34" s="47" t="str">
        <f t="shared" si="4"/>
        <v/>
      </c>
      <c r="Q34" s="48">
        <f t="shared" si="14"/>
        <v>0</v>
      </c>
      <c r="R34" s="2"/>
      <c r="AH34" s="57" t="str">
        <f>IF(G34&gt;1,IF($E$10&gt;0,100-(#REF!/(1+(AL34/#REF!)^#REF!)^#REF!+#REF!/(AL34-1))*100,100-(AL34*D$5+D$6)*100),"")</f>
        <v/>
      </c>
      <c r="AI34" s="21" t="str">
        <f t="shared" si="5"/>
        <v/>
      </c>
      <c r="AJ34" s="21" t="str">
        <f t="shared" si="6"/>
        <v/>
      </c>
      <c r="AK34" s="48">
        <f t="shared" si="7"/>
        <v>0</v>
      </c>
      <c r="AL34" s="58" t="str">
        <f t="shared" si="8"/>
        <v/>
      </c>
      <c r="AM34" s="59" t="str">
        <f t="shared" si="9"/>
        <v/>
      </c>
      <c r="AN34" s="59" t="str">
        <f t="shared" si="10"/>
        <v/>
      </c>
      <c r="AO34" s="60"/>
    </row>
    <row r="35" spans="2:41" x14ac:dyDescent="0.25">
      <c r="B35" s="101" t="s">
        <v>54</v>
      </c>
      <c r="C35" s="101">
        <v>4.3881453382861624</v>
      </c>
      <c r="D35" s="102">
        <v>5.4316666666666675</v>
      </c>
      <c r="E35" s="83">
        <f>IF(C35&gt;0,100-(C35),"")</f>
        <v>95.611854661713835</v>
      </c>
      <c r="F35" s="145">
        <v>22.1</v>
      </c>
      <c r="G35" s="146">
        <v>5.2237499999999999</v>
      </c>
      <c r="H35" s="146">
        <v>5.3000000000000114</v>
      </c>
      <c r="I35" s="46">
        <f t="shared" si="11"/>
        <v>94.699999999999989</v>
      </c>
      <c r="J35" s="46">
        <f t="shared" si="12"/>
        <v>93.947105258613504</v>
      </c>
      <c r="K35" s="47">
        <f t="shared" si="0"/>
        <v>0.75289474138648416</v>
      </c>
      <c r="L35" s="47">
        <f t="shared" si="1"/>
        <v>0.75289474138648416</v>
      </c>
      <c r="M35" s="48">
        <f t="shared" si="13"/>
        <v>0</v>
      </c>
      <c r="N35" s="46">
        <f t="shared" si="2"/>
        <v>92.086597579273615</v>
      </c>
      <c r="O35" s="47">
        <f t="shared" si="3"/>
        <v>2.6134024207263735</v>
      </c>
      <c r="P35" s="47">
        <f t="shared" si="4"/>
        <v>2.6134024207263735</v>
      </c>
      <c r="Q35" s="48">
        <f t="shared" si="14"/>
        <v>1</v>
      </c>
      <c r="R35" s="2"/>
      <c r="AH35" s="57">
        <f>IF(G35&gt;1,IF($E$10&gt;0,100-(#REF!/(1+(AL35/#REF!)^#REF!)^#REF!+#REF!/(AL35-1))*100,100-(AL35*D$5+D$6)*100),"")</f>
        <v>-505.28947413865023</v>
      </c>
      <c r="AI35" s="21">
        <f t="shared" si="5"/>
        <v>599.98947413865017</v>
      </c>
      <c r="AJ35" s="21">
        <f t="shared" si="6"/>
        <v>599.98947413865017</v>
      </c>
      <c r="AK35" s="48">
        <f t="shared" si="7"/>
        <v>1</v>
      </c>
      <c r="AL35" s="58">
        <f t="shared" si="8"/>
        <v>5.2237499999999999</v>
      </c>
      <c r="AM35" s="59">
        <f t="shared" si="9"/>
        <v>181</v>
      </c>
      <c r="AN35" s="59">
        <f t="shared" si="10"/>
        <v>0</v>
      </c>
      <c r="AO35" s="60"/>
    </row>
    <row r="36" spans="2:41" x14ac:dyDescent="0.25">
      <c r="B36" s="101" t="s">
        <v>55</v>
      </c>
      <c r="C36" s="101">
        <v>4.5543712783199775</v>
      </c>
      <c r="D36" s="102">
        <v>5.3773333333333335</v>
      </c>
      <c r="E36" s="83">
        <f t="shared" ref="E36:E99" si="18">IF(C36&gt;0,100-(C36),"")</f>
        <v>95.445628721680023</v>
      </c>
      <c r="F36" s="145">
        <v>22.2</v>
      </c>
      <c r="G36" s="146">
        <v>5.2330000000000005</v>
      </c>
      <c r="H36" s="146">
        <v>6</v>
      </c>
      <c r="I36" s="46">
        <f t="shared" si="11"/>
        <v>94</v>
      </c>
      <c r="J36" s="46">
        <f t="shared" si="12"/>
        <v>94.028095771051767</v>
      </c>
      <c r="K36" s="47">
        <f t="shared" si="0"/>
        <v>-2.809577105176686E-2</v>
      </c>
      <c r="L36" s="47">
        <f t="shared" si="1"/>
        <v>2.809577105176686E-2</v>
      </c>
      <c r="M36" s="48">
        <f t="shared" si="13"/>
        <v>0</v>
      </c>
      <c r="N36" s="46">
        <f t="shared" si="2"/>
        <v>92.167588091711877</v>
      </c>
      <c r="O36" s="47">
        <f t="shared" si="3"/>
        <v>1.8324119082881225</v>
      </c>
      <c r="P36" s="47">
        <f t="shared" si="4"/>
        <v>1.8324119082881225</v>
      </c>
      <c r="Q36" s="48">
        <f t="shared" si="14"/>
        <v>1</v>
      </c>
      <c r="R36" s="2"/>
      <c r="AH36" s="57">
        <f>IF(G36&gt;1,IF($E$10&gt;0,100-(#REF!/(1+(AL36/#REF!)^#REF!)^#REF!+#REF!/(AL36-1))*100,100-(AL36*D$5+D$6)*100),"")</f>
        <v>-497.19042289482331</v>
      </c>
      <c r="AI36" s="21">
        <f t="shared" si="5"/>
        <v>591.19042289482331</v>
      </c>
      <c r="AJ36" s="21">
        <f t="shared" si="6"/>
        <v>591.19042289482331</v>
      </c>
      <c r="AK36" s="48">
        <f t="shared" si="7"/>
        <v>1</v>
      </c>
      <c r="AL36" s="58">
        <f t="shared" si="8"/>
        <v>5.2330000000000005</v>
      </c>
      <c r="AM36" s="59">
        <f t="shared" si="9"/>
        <v>181</v>
      </c>
      <c r="AN36" s="59">
        <f t="shared" si="10"/>
        <v>0</v>
      </c>
      <c r="AO36" s="60"/>
    </row>
    <row r="37" spans="2:41" x14ac:dyDescent="0.25">
      <c r="B37" s="101" t="s">
        <v>56</v>
      </c>
      <c r="C37" s="101">
        <v>8.1504505116192387</v>
      </c>
      <c r="D37" s="102">
        <v>4.9766666666666666</v>
      </c>
      <c r="E37" s="83">
        <f t="shared" si="18"/>
        <v>91.849549488380759</v>
      </c>
      <c r="F37" s="145" t="s">
        <v>139</v>
      </c>
      <c r="G37" s="146">
        <v>5.1920000000000002</v>
      </c>
      <c r="H37" s="146">
        <v>6.7999999999999972</v>
      </c>
      <c r="I37" s="46">
        <f t="shared" si="11"/>
        <v>93.2</v>
      </c>
      <c r="J37" s="46">
        <f t="shared" si="12"/>
        <v>93.669110797001096</v>
      </c>
      <c r="K37" s="47">
        <f t="shared" si="0"/>
        <v>-0.46911079700109326</v>
      </c>
      <c r="L37" s="47">
        <f t="shared" si="1"/>
        <v>0.46911079700109326</v>
      </c>
      <c r="M37" s="48">
        <f t="shared" si="13"/>
        <v>0</v>
      </c>
      <c r="N37" s="46">
        <f t="shared" si="2"/>
        <v>91.808603117661207</v>
      </c>
      <c r="O37" s="47">
        <f t="shared" si="3"/>
        <v>1.3913968823387961</v>
      </c>
      <c r="P37" s="47">
        <f t="shared" si="4"/>
        <v>1.3913968823387961</v>
      </c>
      <c r="Q37" s="48">
        <f t="shared" si="14"/>
        <v>1</v>
      </c>
      <c r="R37" s="2"/>
      <c r="AH37" s="57">
        <f>IF(G37&gt;1,IF($E$10&gt;0,100-(#REF!/(1+(AL37/#REF!)^#REF!)^#REF!+#REF!/(AL37-1))*100,100-(AL37*D$5+D$6)*100),"")</f>
        <v>-533.08892029989033</v>
      </c>
      <c r="AI37" s="21">
        <f t="shared" si="5"/>
        <v>626.28892029989038</v>
      </c>
      <c r="AJ37" s="21">
        <f t="shared" si="6"/>
        <v>626.28892029989038</v>
      </c>
      <c r="AK37" s="48">
        <f t="shared" si="7"/>
        <v>1</v>
      </c>
      <c r="AL37" s="58">
        <f t="shared" si="8"/>
        <v>5.1920000000000002</v>
      </c>
      <c r="AM37" s="59">
        <f t="shared" si="9"/>
        <v>181</v>
      </c>
      <c r="AN37" s="59">
        <f t="shared" si="10"/>
        <v>0</v>
      </c>
      <c r="AO37" s="60"/>
    </row>
    <row r="38" spans="2:41" x14ac:dyDescent="0.25">
      <c r="B38" s="101" t="s">
        <v>57</v>
      </c>
      <c r="C38" s="101">
        <v>10.833972720939528</v>
      </c>
      <c r="D38" s="102">
        <v>4.6326666666666663</v>
      </c>
      <c r="E38" s="83">
        <f t="shared" si="18"/>
        <v>89.166027279060472</v>
      </c>
      <c r="F38" s="145">
        <v>23.1</v>
      </c>
      <c r="G38" s="146">
        <v>5.4014999999999995</v>
      </c>
      <c r="H38" s="146">
        <v>4.4500000000000028</v>
      </c>
      <c r="I38" s="46">
        <f t="shared" si="11"/>
        <v>95.55</v>
      </c>
      <c r="J38" s="46">
        <f t="shared" si="12"/>
        <v>95.503436457089251</v>
      </c>
      <c r="K38" s="47">
        <f t="shared" si="0"/>
        <v>4.6563542910746492E-2</v>
      </c>
      <c r="L38" s="47">
        <f t="shared" si="1"/>
        <v>4.6563542910746492E-2</v>
      </c>
      <c r="M38" s="48">
        <f t="shared" si="13"/>
        <v>0</v>
      </c>
      <c r="N38" s="46">
        <f t="shared" si="2"/>
        <v>93.642928777749361</v>
      </c>
      <c r="O38" s="47">
        <f t="shared" si="3"/>
        <v>1.9070712222506359</v>
      </c>
      <c r="P38" s="47">
        <f t="shared" si="4"/>
        <v>1.9070712222506359</v>
      </c>
      <c r="Q38" s="48">
        <f t="shared" si="14"/>
        <v>1</v>
      </c>
      <c r="R38" s="2"/>
      <c r="AH38" s="57">
        <f>IF(G38&gt;1,IF($E$10&gt;0,100-(#REF!/(1+(AL38/#REF!)^#REF!)^#REF!+#REF!/(AL38-1))*100,100-(AL38*D$5+D$6)*100),"")</f>
        <v>-349.65635429107493</v>
      </c>
      <c r="AI38" s="21">
        <f t="shared" si="5"/>
        <v>445.20635429107494</v>
      </c>
      <c r="AJ38" s="21">
        <f t="shared" si="6"/>
        <v>445.20635429107494</v>
      </c>
      <c r="AK38" s="48">
        <f t="shared" si="7"/>
        <v>1</v>
      </c>
      <c r="AL38" s="58">
        <f t="shared" si="8"/>
        <v>5.4014999999999995</v>
      </c>
      <c r="AM38" s="59">
        <f t="shared" si="9"/>
        <v>181</v>
      </c>
      <c r="AN38" s="59">
        <f t="shared" si="10"/>
        <v>0</v>
      </c>
      <c r="AO38" s="60"/>
    </row>
    <row r="39" spans="2:41" x14ac:dyDescent="0.25">
      <c r="B39" s="101" t="s">
        <v>58</v>
      </c>
      <c r="C39" s="101">
        <v>5.7505882330801974</v>
      </c>
      <c r="D39" s="102">
        <v>5.2346666666666666</v>
      </c>
      <c r="E39" s="83">
        <f t="shared" si="18"/>
        <v>94.249411766919806</v>
      </c>
      <c r="F39" s="145" t="s">
        <v>94</v>
      </c>
      <c r="G39" s="146">
        <v>5.3297500000000007</v>
      </c>
      <c r="H39" s="146">
        <v>4.4500000000000028</v>
      </c>
      <c r="I39" s="46">
        <f t="shared" si="11"/>
        <v>95.55</v>
      </c>
      <c r="J39" s="46">
        <f t="shared" si="12"/>
        <v>94.875212752500602</v>
      </c>
      <c r="K39" s="47">
        <f t="shared" si="0"/>
        <v>0.67478724749939545</v>
      </c>
      <c r="L39" s="47">
        <f t="shared" si="1"/>
        <v>0.67478724749939545</v>
      </c>
      <c r="M39" s="48">
        <f t="shared" si="13"/>
        <v>0</v>
      </c>
      <c r="N39" s="46">
        <f t="shared" si="2"/>
        <v>93.014705073160712</v>
      </c>
      <c r="O39" s="47">
        <f t="shared" si="3"/>
        <v>2.5352949268392848</v>
      </c>
      <c r="P39" s="47">
        <f t="shared" si="4"/>
        <v>2.5352949268392848</v>
      </c>
      <c r="Q39" s="48">
        <f t="shared" si="14"/>
        <v>1</v>
      </c>
      <c r="R39" s="2"/>
      <c r="AH39" s="57">
        <f>IF(G39&gt;1,IF($E$10&gt;0,100-(#REF!/(1+(AL39/#REF!)^#REF!)^#REF!+#REF!/(AL39-1))*100,100-(AL39*D$5+D$6)*100),"")</f>
        <v>-412.47872474994051</v>
      </c>
      <c r="AI39" s="21">
        <f t="shared" si="5"/>
        <v>508.02872474994052</v>
      </c>
      <c r="AJ39" s="21">
        <f t="shared" si="6"/>
        <v>508.02872474994052</v>
      </c>
      <c r="AK39" s="48">
        <f t="shared" si="7"/>
        <v>1</v>
      </c>
      <c r="AL39" s="58">
        <f t="shared" si="8"/>
        <v>5.3297500000000007</v>
      </c>
      <c r="AM39" s="59">
        <f t="shared" si="9"/>
        <v>181</v>
      </c>
      <c r="AN39" s="59">
        <f t="shared" si="10"/>
        <v>0</v>
      </c>
      <c r="AO39" s="60"/>
    </row>
    <row r="40" spans="2:41" x14ac:dyDescent="0.25">
      <c r="B40" s="101" t="s">
        <v>59</v>
      </c>
      <c r="C40" s="101">
        <v>5.8360366661792762</v>
      </c>
      <c r="D40" s="102">
        <v>5.2269999999999994</v>
      </c>
      <c r="E40" s="83">
        <f t="shared" si="18"/>
        <v>94.163963333820718</v>
      </c>
      <c r="F40" s="145">
        <v>23.2</v>
      </c>
      <c r="G40" s="146">
        <v>5.4745000000000008</v>
      </c>
      <c r="H40" s="146">
        <v>3</v>
      </c>
      <c r="I40" s="46">
        <f t="shared" si="11"/>
        <v>97</v>
      </c>
      <c r="J40" s="46">
        <f t="shared" si="12"/>
        <v>96.142604825520948</v>
      </c>
      <c r="K40" s="47">
        <f t="shared" si="0"/>
        <v>0.857395174479052</v>
      </c>
      <c r="L40" s="47">
        <f t="shared" si="1"/>
        <v>0.857395174479052</v>
      </c>
      <c r="M40" s="48">
        <f t="shared" si="13"/>
        <v>0</v>
      </c>
      <c r="N40" s="46">
        <f t="shared" si="2"/>
        <v>94.282097146181059</v>
      </c>
      <c r="O40" s="47">
        <f t="shared" si="3"/>
        <v>2.7179028538189414</v>
      </c>
      <c r="P40" s="47">
        <f t="shared" si="4"/>
        <v>2.7179028538189414</v>
      </c>
      <c r="Q40" s="48">
        <f t="shared" si="14"/>
        <v>1</v>
      </c>
      <c r="R40" s="2"/>
      <c r="AH40" s="57">
        <f>IF(G40&gt;1,IF($E$10&gt;0,100-(#REF!/(1+(AL40/#REF!)^#REF!)^#REF!+#REF!/(AL40-1))*100,100-(AL40*D$5+D$6)*100),"")</f>
        <v>-285.73951744790588</v>
      </c>
      <c r="AI40" s="21">
        <f t="shared" si="5"/>
        <v>382.73951744790588</v>
      </c>
      <c r="AJ40" s="21">
        <f t="shared" si="6"/>
        <v>382.73951744790588</v>
      </c>
      <c r="AK40" s="48">
        <f t="shared" si="7"/>
        <v>1</v>
      </c>
      <c r="AL40" s="58">
        <f t="shared" si="8"/>
        <v>5.4745000000000008</v>
      </c>
      <c r="AM40" s="59">
        <f t="shared" si="9"/>
        <v>181</v>
      </c>
      <c r="AN40" s="59">
        <f t="shared" si="10"/>
        <v>0</v>
      </c>
      <c r="AO40" s="60"/>
    </row>
    <row r="41" spans="2:41" x14ac:dyDescent="0.25">
      <c r="B41" s="103" t="s">
        <v>60</v>
      </c>
      <c r="C41" s="103">
        <v>4.1494722394041901</v>
      </c>
      <c r="D41" s="104">
        <v>5.3079999999999998</v>
      </c>
      <c r="E41" s="83">
        <f t="shared" si="18"/>
        <v>95.85052776059581</v>
      </c>
      <c r="F41" s="145">
        <v>24.1</v>
      </c>
      <c r="G41" s="146">
        <v>5.3754999999999997</v>
      </c>
      <c r="H41" s="146">
        <v>4.1500000000000057</v>
      </c>
      <c r="I41" s="46">
        <f t="shared" si="11"/>
        <v>95.85</v>
      </c>
      <c r="J41" s="46">
        <f t="shared" si="12"/>
        <v>95.275787449154677</v>
      </c>
      <c r="K41" s="47">
        <f t="shared" si="0"/>
        <v>0.57421255084531708</v>
      </c>
      <c r="L41" s="47">
        <f t="shared" si="1"/>
        <v>0.57421255084531708</v>
      </c>
      <c r="M41" s="48">
        <f t="shared" si="13"/>
        <v>0</v>
      </c>
      <c r="N41" s="46">
        <f t="shared" si="2"/>
        <v>93.415279769814788</v>
      </c>
      <c r="O41" s="47">
        <f t="shared" si="3"/>
        <v>2.4347202301852064</v>
      </c>
      <c r="P41" s="47">
        <f t="shared" si="4"/>
        <v>2.4347202301852064</v>
      </c>
      <c r="Q41" s="48">
        <f t="shared" si="14"/>
        <v>1</v>
      </c>
      <c r="R41" s="2"/>
      <c r="AH41" s="57">
        <f>IF(G41&gt;1,IF($E$10&gt;0,100-(#REF!/(1+(AL41/#REF!)^#REF!)^#REF!+#REF!/(AL41-1))*100,100-(AL41*D$5+D$6)*100),"")</f>
        <v>-372.42125508453159</v>
      </c>
      <c r="AI41" s="21">
        <f t="shared" si="5"/>
        <v>468.27125508453162</v>
      </c>
      <c r="AJ41" s="21">
        <f t="shared" si="6"/>
        <v>468.27125508453162</v>
      </c>
      <c r="AK41" s="48">
        <f t="shared" si="7"/>
        <v>1</v>
      </c>
      <c r="AL41" s="58">
        <f t="shared" si="8"/>
        <v>5.3754999999999997</v>
      </c>
      <c r="AM41" s="59">
        <f t="shared" si="9"/>
        <v>181</v>
      </c>
      <c r="AN41" s="59">
        <f t="shared" si="10"/>
        <v>0</v>
      </c>
      <c r="AO41" s="60"/>
    </row>
    <row r="42" spans="2:41" x14ac:dyDescent="0.25">
      <c r="B42" s="103" t="s">
        <v>61</v>
      </c>
      <c r="C42" s="103">
        <v>4.048379571474702</v>
      </c>
      <c r="D42" s="104">
        <v>5.3213333333333335</v>
      </c>
      <c r="E42" s="83">
        <f t="shared" si="18"/>
        <v>95.951620428525302</v>
      </c>
      <c r="F42" s="145">
        <v>24.2</v>
      </c>
      <c r="G42" s="146">
        <v>5.2930000000000001</v>
      </c>
      <c r="H42" s="146">
        <v>4.25</v>
      </c>
      <c r="I42" s="46">
        <f t="shared" si="11"/>
        <v>95.75</v>
      </c>
      <c r="J42" s="46">
        <f t="shared" si="12"/>
        <v>94.553439635516156</v>
      </c>
      <c r="K42" s="47">
        <f t="shared" si="0"/>
        <v>1.1965603644838438</v>
      </c>
      <c r="L42" s="47">
        <f t="shared" si="1"/>
        <v>1.1965603644838438</v>
      </c>
      <c r="M42" s="48">
        <f t="shared" si="13"/>
        <v>0</v>
      </c>
      <c r="N42" s="46">
        <f t="shared" si="2"/>
        <v>92.692931956176267</v>
      </c>
      <c r="O42" s="47">
        <f t="shared" si="3"/>
        <v>3.0570680438237332</v>
      </c>
      <c r="P42" s="47">
        <f t="shared" si="4"/>
        <v>3.0570680438237332</v>
      </c>
      <c r="Q42" s="48">
        <f t="shared" si="14"/>
        <v>1</v>
      </c>
      <c r="R42" s="2"/>
      <c r="AH42" s="57">
        <f>IF(G42&gt;1,IF($E$10&gt;0,100-(#REF!/(1+(AL42/#REF!)^#REF!)^#REF!+#REF!/(AL42-1))*100,100-(AL42*D$5+D$6)*100),"")</f>
        <v>-444.65603644838438</v>
      </c>
      <c r="AI42" s="21">
        <f t="shared" si="5"/>
        <v>540.40603644838438</v>
      </c>
      <c r="AJ42" s="21">
        <f t="shared" si="6"/>
        <v>540.40603644838438</v>
      </c>
      <c r="AK42" s="48">
        <f t="shared" si="7"/>
        <v>1</v>
      </c>
      <c r="AL42" s="58">
        <f t="shared" si="8"/>
        <v>5.2930000000000001</v>
      </c>
      <c r="AM42" s="59">
        <f t="shared" si="9"/>
        <v>181</v>
      </c>
      <c r="AN42" s="59">
        <f t="shared" si="10"/>
        <v>0</v>
      </c>
      <c r="AO42" s="60"/>
    </row>
    <row r="43" spans="2:41" x14ac:dyDescent="0.25">
      <c r="B43" s="103" t="s">
        <v>62</v>
      </c>
      <c r="C43" s="103">
        <v>7.9020211095682784</v>
      </c>
      <c r="D43" s="104">
        <v>4.924666666666667</v>
      </c>
      <c r="E43" s="83">
        <f t="shared" si="18"/>
        <v>92.097978890431719</v>
      </c>
      <c r="F43" s="145"/>
      <c r="G43" s="146"/>
      <c r="H43" s="146"/>
      <c r="I43" s="46" t="str">
        <f t="shared" si="11"/>
        <v/>
      </c>
      <c r="J43" s="46" t="str">
        <f t="shared" si="12"/>
        <v/>
      </c>
      <c r="K43" s="47" t="str">
        <f t="shared" si="0"/>
        <v/>
      </c>
      <c r="L43" s="47" t="str">
        <f t="shared" si="1"/>
        <v/>
      </c>
      <c r="M43" s="48">
        <f t="shared" si="13"/>
        <v>0</v>
      </c>
      <c r="N43" s="46" t="str">
        <f t="shared" si="2"/>
        <v/>
      </c>
      <c r="O43" s="47" t="str">
        <f t="shared" si="3"/>
        <v/>
      </c>
      <c r="P43" s="47" t="str">
        <f t="shared" si="4"/>
        <v/>
      </c>
      <c r="Q43" s="48">
        <f t="shared" si="14"/>
        <v>0</v>
      </c>
      <c r="R43" s="2"/>
      <c r="AH43" s="57" t="str">
        <f>IF(G43&gt;1,IF($E$10&gt;0,100-(#REF!/(1+(AL43/#REF!)^#REF!)^#REF!+#REF!/(AL43-1))*100,100-(AL43*D$5+D$6)*100),"")</f>
        <v/>
      </c>
      <c r="AI43" s="21" t="str">
        <f t="shared" si="5"/>
        <v/>
      </c>
      <c r="AJ43" s="21" t="str">
        <f t="shared" si="6"/>
        <v/>
      </c>
      <c r="AK43" s="48">
        <f t="shared" si="7"/>
        <v>0</v>
      </c>
      <c r="AL43" s="58" t="str">
        <f t="shared" si="8"/>
        <v/>
      </c>
      <c r="AM43" s="59" t="str">
        <f t="shared" si="9"/>
        <v/>
      </c>
      <c r="AN43" s="59" t="str">
        <f t="shared" si="10"/>
        <v/>
      </c>
      <c r="AO43" s="60"/>
    </row>
    <row r="44" spans="2:41" x14ac:dyDescent="0.25">
      <c r="B44" s="103" t="s">
        <v>63</v>
      </c>
      <c r="C44" s="103"/>
      <c r="D44" s="104">
        <v>4.6576666666666666</v>
      </c>
      <c r="E44" s="83" t="str">
        <f t="shared" si="18"/>
        <v/>
      </c>
      <c r="F44" s="145">
        <v>27.1</v>
      </c>
      <c r="G44" s="146">
        <v>5.4232499999999995</v>
      </c>
      <c r="H44" s="146">
        <v>5.6500000000000057</v>
      </c>
      <c r="I44" s="46">
        <f t="shared" si="11"/>
        <v>94.35</v>
      </c>
      <c r="J44" s="46">
        <f t="shared" si="12"/>
        <v>95.693873607957585</v>
      </c>
      <c r="K44" s="47">
        <f t="shared" si="0"/>
        <v>-1.3438736079575904</v>
      </c>
      <c r="L44" s="47">
        <f t="shared" si="1"/>
        <v>1.3438736079575904</v>
      </c>
      <c r="M44" s="48">
        <f t="shared" si="13"/>
        <v>1</v>
      </c>
      <c r="N44" s="46">
        <f t="shared" si="2"/>
        <v>93.833365928617695</v>
      </c>
      <c r="O44" s="47">
        <f t="shared" si="3"/>
        <v>0.516634071382299</v>
      </c>
      <c r="P44" s="47">
        <f t="shared" si="4"/>
        <v>0.516634071382299</v>
      </c>
      <c r="Q44" s="48">
        <f t="shared" si="14"/>
        <v>0</v>
      </c>
      <c r="R44" s="2"/>
      <c r="AH44" s="57">
        <f>IF(G44&gt;1,IF($E$10&gt;0,100-(#REF!/(1+(AL44/#REF!)^#REF!)^#REF!+#REF!/(AL44-1))*100,100-(AL44*D$5+D$6)*100),"")</f>
        <v>-330.61263920424085</v>
      </c>
      <c r="AI44" s="21">
        <f t="shared" si="5"/>
        <v>424.96263920424087</v>
      </c>
      <c r="AJ44" s="21">
        <f t="shared" si="6"/>
        <v>424.96263920424087</v>
      </c>
      <c r="AK44" s="48">
        <f t="shared" si="7"/>
        <v>1</v>
      </c>
      <c r="AL44" s="58">
        <f t="shared" si="8"/>
        <v>5.4232499999999995</v>
      </c>
      <c r="AM44" s="59">
        <f t="shared" si="9"/>
        <v>181</v>
      </c>
      <c r="AN44" s="59">
        <f t="shared" si="10"/>
        <v>0</v>
      </c>
      <c r="AO44" s="60"/>
    </row>
    <row r="45" spans="2:41" x14ac:dyDescent="0.25">
      <c r="B45" s="103" t="s">
        <v>64</v>
      </c>
      <c r="C45" s="103">
        <v>5.9665702016692928</v>
      </c>
      <c r="D45" s="104">
        <v>5.3053333333333335</v>
      </c>
      <c r="E45" s="83">
        <f t="shared" si="18"/>
        <v>94.033429798330701</v>
      </c>
      <c r="F45" s="145">
        <v>27.2</v>
      </c>
      <c r="G45" s="146">
        <v>5.3817500000000003</v>
      </c>
      <c r="H45" s="146">
        <v>4.5999999999999943</v>
      </c>
      <c r="I45" s="46">
        <f t="shared" si="11"/>
        <v>95.4</v>
      </c>
      <c r="J45" s="46">
        <f t="shared" si="12"/>
        <v>95.330510768369734</v>
      </c>
      <c r="K45" s="47">
        <f t="shared" si="0"/>
        <v>6.948923163027132E-2</v>
      </c>
      <c r="L45" s="47">
        <f t="shared" si="1"/>
        <v>6.948923163027132E-2</v>
      </c>
      <c r="M45" s="48">
        <f t="shared" si="13"/>
        <v>0</v>
      </c>
      <c r="N45" s="46">
        <f t="shared" si="2"/>
        <v>93.470003089029845</v>
      </c>
      <c r="O45" s="47">
        <f t="shared" si="3"/>
        <v>1.9299969109701607</v>
      </c>
      <c r="P45" s="47">
        <f t="shared" si="4"/>
        <v>1.9299969109701607</v>
      </c>
      <c r="Q45" s="48">
        <f t="shared" si="14"/>
        <v>1</v>
      </c>
      <c r="R45" s="2"/>
      <c r="AH45" s="57">
        <f>IF(G45&gt;1,IF($E$10&gt;0,100-(#REF!/(1+(AL45/#REF!)^#REF!)^#REF!+#REF!/(AL45-1))*100,100-(AL45*D$5+D$6)*100),"")</f>
        <v>-366.94892316302656</v>
      </c>
      <c r="AI45" s="21">
        <f t="shared" si="5"/>
        <v>462.3489231630266</v>
      </c>
      <c r="AJ45" s="21">
        <f t="shared" si="6"/>
        <v>462.3489231630266</v>
      </c>
      <c r="AK45" s="48">
        <f t="shared" si="7"/>
        <v>1</v>
      </c>
      <c r="AL45" s="58">
        <f t="shared" si="8"/>
        <v>5.3817500000000003</v>
      </c>
      <c r="AM45" s="59">
        <f t="shared" si="9"/>
        <v>181</v>
      </c>
      <c r="AN45" s="59">
        <f t="shared" si="10"/>
        <v>0</v>
      </c>
      <c r="AO45" s="60"/>
    </row>
    <row r="46" spans="2:41" x14ac:dyDescent="0.25">
      <c r="B46" s="103" t="s">
        <v>65</v>
      </c>
      <c r="C46" s="103">
        <v>5.9377087409216323</v>
      </c>
      <c r="D46" s="104">
        <v>5.2183333333333328</v>
      </c>
      <c r="E46" s="83">
        <f t="shared" si="18"/>
        <v>94.062291259078364</v>
      </c>
      <c r="F46" s="145">
        <v>28.1</v>
      </c>
      <c r="G46" s="146">
        <v>5.2959999999999994</v>
      </c>
      <c r="H46" s="146">
        <v>5.7999999999999972</v>
      </c>
      <c r="I46" s="46">
        <f t="shared" si="11"/>
        <v>94.2</v>
      </c>
      <c r="J46" s="46">
        <f t="shared" si="12"/>
        <v>94.579706828739376</v>
      </c>
      <c r="K46" s="47">
        <f t="shared" si="0"/>
        <v>-0.37970682873937278</v>
      </c>
      <c r="L46" s="47">
        <f t="shared" si="1"/>
        <v>0.37970682873937278</v>
      </c>
      <c r="M46" s="48">
        <f t="shared" si="13"/>
        <v>0</v>
      </c>
      <c r="N46" s="46">
        <f t="shared" si="2"/>
        <v>92.719199149399486</v>
      </c>
      <c r="O46" s="47">
        <f t="shared" si="3"/>
        <v>1.4808008506005166</v>
      </c>
      <c r="P46" s="47">
        <f t="shared" si="4"/>
        <v>1.4808008506005166</v>
      </c>
      <c r="Q46" s="48">
        <f t="shared" si="14"/>
        <v>1</v>
      </c>
      <c r="R46" s="2"/>
      <c r="AH46" s="57">
        <f>IF(G46&gt;1,IF($E$10&gt;0,100-(#REF!/(1+(AL46/#REF!)^#REF!)^#REF!+#REF!/(AL46-1))*100,100-(AL46*D$5+D$6)*100),"")</f>
        <v>-442.02931712606312</v>
      </c>
      <c r="AI46" s="21">
        <f t="shared" si="5"/>
        <v>536.22931712606317</v>
      </c>
      <c r="AJ46" s="21">
        <f t="shared" si="6"/>
        <v>536.22931712606317</v>
      </c>
      <c r="AK46" s="48">
        <f t="shared" si="7"/>
        <v>1</v>
      </c>
      <c r="AL46" s="58">
        <f t="shared" si="8"/>
        <v>5.2959999999999994</v>
      </c>
      <c r="AM46" s="59">
        <f t="shared" si="9"/>
        <v>181</v>
      </c>
      <c r="AN46" s="59">
        <f t="shared" si="10"/>
        <v>0</v>
      </c>
      <c r="AO46" s="60"/>
    </row>
    <row r="47" spans="2:41" x14ac:dyDescent="0.25">
      <c r="B47" s="103" t="s">
        <v>66</v>
      </c>
      <c r="C47" s="103">
        <v>6.1651649932921044</v>
      </c>
      <c r="D47" s="104">
        <v>5.2629999999999999</v>
      </c>
      <c r="E47" s="83">
        <f t="shared" si="18"/>
        <v>93.834835006707891</v>
      </c>
      <c r="F47" s="145">
        <v>28.2</v>
      </c>
      <c r="G47" s="146">
        <v>5.32775</v>
      </c>
      <c r="H47" s="146">
        <v>5.9499999999999886</v>
      </c>
      <c r="I47" s="46">
        <f t="shared" si="11"/>
        <v>94.050000000000011</v>
      </c>
      <c r="J47" s="46">
        <f t="shared" si="12"/>
        <v>94.85770129035177</v>
      </c>
      <c r="K47" s="47">
        <f t="shared" si="0"/>
        <v>-0.80770129035175842</v>
      </c>
      <c r="L47" s="47">
        <f t="shared" si="1"/>
        <v>0.80770129035175842</v>
      </c>
      <c r="M47" s="48">
        <f t="shared" si="13"/>
        <v>0</v>
      </c>
      <c r="N47" s="46">
        <f t="shared" si="2"/>
        <v>92.99719361101188</v>
      </c>
      <c r="O47" s="47">
        <f t="shared" si="3"/>
        <v>1.0528063889881309</v>
      </c>
      <c r="P47" s="47">
        <f t="shared" si="4"/>
        <v>1.0528063889881309</v>
      </c>
      <c r="Q47" s="48">
        <f t="shared" si="14"/>
        <v>0</v>
      </c>
      <c r="R47" s="2"/>
      <c r="AH47" s="57">
        <f>IF(G47&gt;1,IF($E$10&gt;0,100-(#REF!/(1+(AL47/#REF!)^#REF!)^#REF!+#REF!/(AL47-1))*100,100-(AL47*D$5+D$6)*100),"")</f>
        <v>-414.22987096482234</v>
      </c>
      <c r="AI47" s="21">
        <f t="shared" si="5"/>
        <v>508.27987096482235</v>
      </c>
      <c r="AJ47" s="21">
        <f t="shared" si="6"/>
        <v>508.27987096482235</v>
      </c>
      <c r="AK47" s="48">
        <f t="shared" si="7"/>
        <v>1</v>
      </c>
      <c r="AL47" s="58">
        <f t="shared" si="8"/>
        <v>5.32775</v>
      </c>
      <c r="AM47" s="59">
        <f t="shared" si="9"/>
        <v>181</v>
      </c>
      <c r="AN47" s="59">
        <f t="shared" si="10"/>
        <v>0</v>
      </c>
      <c r="AO47" s="60"/>
    </row>
    <row r="48" spans="2:41" x14ac:dyDescent="0.25">
      <c r="B48" s="103" t="s">
        <v>67</v>
      </c>
      <c r="C48" s="103">
        <v>5.8217938620224654</v>
      </c>
      <c r="D48" s="104">
        <v>5.2896666666666663</v>
      </c>
      <c r="E48" s="83">
        <f t="shared" si="18"/>
        <v>94.17820613797754</v>
      </c>
      <c r="F48" s="145">
        <v>29.1</v>
      </c>
      <c r="G48" s="146">
        <v>5.2469999999999999</v>
      </c>
      <c r="H48" s="146">
        <v>7.5</v>
      </c>
      <c r="I48" s="46">
        <f t="shared" si="11"/>
        <v>92.5</v>
      </c>
      <c r="J48" s="46">
        <f t="shared" si="12"/>
        <v>94.150676006093448</v>
      </c>
      <c r="K48" s="47">
        <f t="shared" si="0"/>
        <v>-1.6506760060934482</v>
      </c>
      <c r="L48" s="47">
        <f t="shared" si="1"/>
        <v>1.6506760060934482</v>
      </c>
      <c r="M48" s="48">
        <f t="shared" si="13"/>
        <v>1</v>
      </c>
      <c r="N48" s="46">
        <f t="shared" si="2"/>
        <v>92.290168326753559</v>
      </c>
      <c r="O48" s="47">
        <f t="shared" si="3"/>
        <v>0.20983167324644114</v>
      </c>
      <c r="P48" s="47">
        <f t="shared" si="4"/>
        <v>0.20983167324644114</v>
      </c>
      <c r="Q48" s="48">
        <f t="shared" si="14"/>
        <v>0</v>
      </c>
      <c r="R48" s="2"/>
      <c r="AH48" s="57">
        <f>IF(G48&gt;1,IF($E$10&gt;0,100-(#REF!/(1+(AL48/#REF!)^#REF!)^#REF!+#REF!/(AL48-1))*100,100-(AL48*D$5+D$6)*100),"")</f>
        <v>-484.93239939065518</v>
      </c>
      <c r="AI48" s="21">
        <f t="shared" si="5"/>
        <v>577.43239939065518</v>
      </c>
      <c r="AJ48" s="21">
        <f t="shared" si="6"/>
        <v>577.43239939065518</v>
      </c>
      <c r="AK48" s="48">
        <f t="shared" si="7"/>
        <v>1</v>
      </c>
      <c r="AL48" s="58">
        <f t="shared" si="8"/>
        <v>5.2469999999999999</v>
      </c>
      <c r="AM48" s="59">
        <f t="shared" si="9"/>
        <v>181</v>
      </c>
      <c r="AN48" s="59">
        <f t="shared" si="10"/>
        <v>0</v>
      </c>
      <c r="AO48" s="60"/>
    </row>
    <row r="49" spans="2:41" x14ac:dyDescent="0.25">
      <c r="B49" s="101" t="s">
        <v>46</v>
      </c>
      <c r="C49" s="101">
        <v>5.3672416634923872</v>
      </c>
      <c r="D49" s="102">
        <v>5.3063333333333338</v>
      </c>
      <c r="E49" s="83">
        <f t="shared" si="18"/>
        <v>94.632758336507607</v>
      </c>
      <c r="F49" s="145">
        <v>29.2</v>
      </c>
      <c r="G49" s="146">
        <v>5.12575</v>
      </c>
      <c r="H49" s="146">
        <v>7.9500000000000028</v>
      </c>
      <c r="I49" s="46">
        <f t="shared" si="11"/>
        <v>92.05</v>
      </c>
      <c r="J49" s="46">
        <f t="shared" si="12"/>
        <v>93.089043613321664</v>
      </c>
      <c r="K49" s="47">
        <f t="shared" si="0"/>
        <v>-1.0390436133216667</v>
      </c>
      <c r="L49" s="47">
        <f t="shared" si="1"/>
        <v>1.0390436133216667</v>
      </c>
      <c r="M49" s="48">
        <f t="shared" si="13"/>
        <v>0</v>
      </c>
      <c r="N49" s="46">
        <f t="shared" si="2"/>
        <v>91.228535933981775</v>
      </c>
      <c r="O49" s="47">
        <f t="shared" si="3"/>
        <v>0.82146406601822264</v>
      </c>
      <c r="P49" s="47">
        <f t="shared" si="4"/>
        <v>0.82146406601822264</v>
      </c>
      <c r="Q49" s="48">
        <f t="shared" si="14"/>
        <v>0</v>
      </c>
      <c r="R49" s="2"/>
      <c r="AH49" s="57">
        <f>IF(G49&gt;1,IF($E$10&gt;0,100-(#REF!/(1+(AL49/#REF!)^#REF!)^#REF!+#REF!/(AL49-1))*100,100-(AL49*D$5+D$6)*100),"")</f>
        <v>-591.09563866783355</v>
      </c>
      <c r="AI49" s="21">
        <f t="shared" si="5"/>
        <v>683.14563866783351</v>
      </c>
      <c r="AJ49" s="21">
        <f t="shared" si="6"/>
        <v>683.14563866783351</v>
      </c>
      <c r="AK49" s="48">
        <f t="shared" si="7"/>
        <v>1</v>
      </c>
      <c r="AL49" s="58">
        <f t="shared" si="8"/>
        <v>5.12575</v>
      </c>
      <c r="AM49" s="59">
        <f t="shared" si="9"/>
        <v>181</v>
      </c>
      <c r="AN49" s="59">
        <f t="shared" si="10"/>
        <v>0</v>
      </c>
      <c r="AO49" s="60"/>
    </row>
    <row r="50" spans="2:41" x14ac:dyDescent="0.25">
      <c r="B50" s="101" t="s">
        <v>47</v>
      </c>
      <c r="C50" s="101">
        <v>4.9916065163272885</v>
      </c>
      <c r="D50" s="102">
        <v>5.3233333333333333</v>
      </c>
      <c r="E50" s="83">
        <f t="shared" si="18"/>
        <v>95.008393483672705</v>
      </c>
      <c r="F50" s="145" t="s">
        <v>140</v>
      </c>
      <c r="G50" s="146">
        <v>4.8784999999999998</v>
      </c>
      <c r="H50" s="146">
        <v>9.3499999999999943</v>
      </c>
      <c r="I50" s="46">
        <f t="shared" si="11"/>
        <v>90.65</v>
      </c>
      <c r="J50" s="46">
        <f t="shared" si="12"/>
        <v>90.924189105174662</v>
      </c>
      <c r="K50" s="47">
        <f t="shared" si="0"/>
        <v>-0.27418910517465633</v>
      </c>
      <c r="L50" s="47">
        <f t="shared" si="1"/>
        <v>0.27418910517465633</v>
      </c>
      <c r="M50" s="48">
        <f t="shared" si="13"/>
        <v>0</v>
      </c>
      <c r="N50" s="46">
        <f t="shared" si="2"/>
        <v>89.063681425834773</v>
      </c>
      <c r="O50" s="47">
        <f t="shared" si="3"/>
        <v>1.586318574165233</v>
      </c>
      <c r="P50" s="47">
        <f t="shared" si="4"/>
        <v>1.586318574165233</v>
      </c>
      <c r="Q50" s="48">
        <f t="shared" si="14"/>
        <v>1</v>
      </c>
      <c r="R50" s="2"/>
      <c r="AH50" s="57">
        <f>IF(G50&gt;1,IF($E$10&gt;0,100-(#REF!/(1+(AL50/#REF!)^#REF!)^#REF!+#REF!/(AL50-1))*100,100-(AL50*D$5+D$6)*100),"")</f>
        <v>-807.58108948253448</v>
      </c>
      <c r="AI50" s="21">
        <f t="shared" si="5"/>
        <v>898.23108948253446</v>
      </c>
      <c r="AJ50" s="21">
        <f t="shared" si="6"/>
        <v>898.23108948253446</v>
      </c>
      <c r="AK50" s="48">
        <f t="shared" si="7"/>
        <v>1</v>
      </c>
      <c r="AL50" s="58">
        <f t="shared" si="8"/>
        <v>4.8784999999999998</v>
      </c>
      <c r="AM50" s="59">
        <f t="shared" si="9"/>
        <v>181</v>
      </c>
      <c r="AN50" s="59">
        <f t="shared" si="10"/>
        <v>0</v>
      </c>
      <c r="AO50" s="60"/>
    </row>
    <row r="51" spans="2:41" x14ac:dyDescent="0.25">
      <c r="B51" s="101" t="s">
        <v>48</v>
      </c>
      <c r="C51" s="101">
        <v>9.0642627411186822</v>
      </c>
      <c r="D51" s="102">
        <v>4.9346666666666668</v>
      </c>
      <c r="E51" s="83">
        <f t="shared" si="18"/>
        <v>90.935737258881318</v>
      </c>
      <c r="F51" s="145" t="s">
        <v>141</v>
      </c>
      <c r="G51" s="146">
        <v>5.4154999999999998</v>
      </c>
      <c r="H51" s="146">
        <v>9.4000000000000057</v>
      </c>
      <c r="I51" s="46">
        <f t="shared" si="11"/>
        <v>90.6</v>
      </c>
      <c r="J51" s="46">
        <f t="shared" si="12"/>
        <v>95.626016692130946</v>
      </c>
      <c r="K51" s="47">
        <f t="shared" si="0"/>
        <v>-5.0260166921309519</v>
      </c>
      <c r="L51" s="47">
        <f t="shared" si="1"/>
        <v>5.0260166921309519</v>
      </c>
      <c r="M51" s="48">
        <f t="shared" si="13"/>
        <v>1</v>
      </c>
      <c r="N51" s="46">
        <f t="shared" si="2"/>
        <v>93.765509012791057</v>
      </c>
      <c r="O51" s="47">
        <f t="shared" si="3"/>
        <v>-3.1655090127910626</v>
      </c>
      <c r="P51" s="47">
        <f t="shared" si="4"/>
        <v>3.1655090127910626</v>
      </c>
      <c r="Q51" s="48">
        <f t="shared" si="14"/>
        <v>1</v>
      </c>
      <c r="R51" s="2"/>
      <c r="AH51" s="57">
        <f>IF(G51&gt;1,IF($E$10&gt;0,100-(#REF!/(1+(AL51/#REF!)^#REF!)^#REF!+#REF!/(AL51-1))*100,100-(AL51*D$5+D$6)*100),"")</f>
        <v>-337.39833078690538</v>
      </c>
      <c r="AI51" s="21">
        <f t="shared" si="5"/>
        <v>427.9983307869054</v>
      </c>
      <c r="AJ51" s="21">
        <f t="shared" si="6"/>
        <v>427.9983307869054</v>
      </c>
      <c r="AK51" s="48">
        <f t="shared" si="7"/>
        <v>1</v>
      </c>
      <c r="AL51" s="58">
        <f t="shared" si="8"/>
        <v>5.4154999999999998</v>
      </c>
      <c r="AM51" s="59">
        <f t="shared" si="9"/>
        <v>181</v>
      </c>
      <c r="AN51" s="59">
        <f t="shared" si="10"/>
        <v>0</v>
      </c>
      <c r="AO51" s="60"/>
    </row>
    <row r="52" spans="2:41" x14ac:dyDescent="0.25">
      <c r="B52" s="101" t="s">
        <v>49</v>
      </c>
      <c r="C52" s="101">
        <v>12.229535682168045</v>
      </c>
      <c r="D52" s="102">
        <v>4.562666666666666</v>
      </c>
      <c r="E52" s="83">
        <f t="shared" si="18"/>
        <v>87.770464317831951</v>
      </c>
      <c r="F52" s="145"/>
      <c r="G52" s="146"/>
      <c r="H52" s="146"/>
      <c r="I52" s="46" t="str">
        <f t="shared" si="11"/>
        <v/>
      </c>
      <c r="J52" s="46" t="str">
        <f t="shared" si="12"/>
        <v/>
      </c>
      <c r="K52" s="47" t="str">
        <f t="shared" si="0"/>
        <v/>
      </c>
      <c r="L52" s="47" t="str">
        <f t="shared" si="1"/>
        <v/>
      </c>
      <c r="M52" s="48">
        <f t="shared" si="13"/>
        <v>0</v>
      </c>
      <c r="N52" s="46" t="str">
        <f t="shared" si="2"/>
        <v/>
      </c>
      <c r="O52" s="47" t="str">
        <f t="shared" si="3"/>
        <v/>
      </c>
      <c r="P52" s="47" t="str">
        <f t="shared" si="4"/>
        <v/>
      </c>
      <c r="Q52" s="48">
        <f t="shared" si="14"/>
        <v>0</v>
      </c>
      <c r="R52" s="2"/>
      <c r="AH52" s="57" t="str">
        <f>IF(G52&gt;1,IF($E$10&gt;0,100-(#REF!/(1+(AL52/#REF!)^#REF!)^#REF!+#REF!/(AL52-1))*100,100-(AL52*D$5+D$6)*100),"")</f>
        <v/>
      </c>
      <c r="AI52" s="21" t="str">
        <f t="shared" si="5"/>
        <v/>
      </c>
      <c r="AJ52" s="21" t="str">
        <f t="shared" si="6"/>
        <v/>
      </c>
      <c r="AK52" s="48">
        <f t="shared" si="7"/>
        <v>0</v>
      </c>
      <c r="AL52" s="58" t="str">
        <f t="shared" si="8"/>
        <v/>
      </c>
      <c r="AM52" s="59" t="str">
        <f t="shared" si="9"/>
        <v/>
      </c>
      <c r="AN52" s="59" t="str">
        <f t="shared" si="10"/>
        <v/>
      </c>
      <c r="AO52" s="60"/>
    </row>
    <row r="53" spans="2:41" x14ac:dyDescent="0.25">
      <c r="B53" s="101" t="s">
        <v>50</v>
      </c>
      <c r="C53" s="101">
        <v>5.3118021212992126</v>
      </c>
      <c r="D53" s="102">
        <v>5.3883333333333328</v>
      </c>
      <c r="E53" s="83">
        <f t="shared" si="18"/>
        <v>94.688197878700791</v>
      </c>
      <c r="F53" s="145">
        <v>34.1</v>
      </c>
      <c r="G53" s="146">
        <v>5.333499999999999</v>
      </c>
      <c r="H53" s="146">
        <v>4.2999999999999972</v>
      </c>
      <c r="I53" s="46">
        <f t="shared" si="11"/>
        <v>95.7</v>
      </c>
      <c r="J53" s="46">
        <f t="shared" si="12"/>
        <v>94.908046744029605</v>
      </c>
      <c r="K53" s="47">
        <f t="shared" si="0"/>
        <v>0.79195325597039812</v>
      </c>
      <c r="L53" s="47">
        <f t="shared" si="1"/>
        <v>0.79195325597039812</v>
      </c>
      <c r="M53" s="48">
        <f t="shared" si="13"/>
        <v>0</v>
      </c>
      <c r="N53" s="46">
        <f t="shared" si="2"/>
        <v>93.047539064689715</v>
      </c>
      <c r="O53" s="47">
        <f t="shared" si="3"/>
        <v>2.6524609353102875</v>
      </c>
      <c r="P53" s="47">
        <f t="shared" si="4"/>
        <v>2.6524609353102875</v>
      </c>
      <c r="Q53" s="48">
        <f t="shared" si="14"/>
        <v>1</v>
      </c>
      <c r="R53" s="2"/>
      <c r="AH53" s="57">
        <f>IF(G53&gt;1,IF($E$10&gt;0,100-(#REF!/(1+(AL53/#REF!)^#REF!)^#REF!+#REF!/(AL53-1))*100,100-(AL53*D$5+D$6)*100),"")</f>
        <v>-409.19532559703953</v>
      </c>
      <c r="AI53" s="21">
        <f t="shared" si="5"/>
        <v>504.89532559703952</v>
      </c>
      <c r="AJ53" s="21">
        <f t="shared" si="6"/>
        <v>504.89532559703952</v>
      </c>
      <c r="AK53" s="48">
        <f t="shared" si="7"/>
        <v>1</v>
      </c>
      <c r="AL53" s="58">
        <f t="shared" si="8"/>
        <v>5.333499999999999</v>
      </c>
      <c r="AM53" s="59">
        <f t="shared" si="9"/>
        <v>181</v>
      </c>
      <c r="AN53" s="59">
        <f t="shared" si="10"/>
        <v>0</v>
      </c>
      <c r="AO53" s="60"/>
    </row>
    <row r="54" spans="2:41" x14ac:dyDescent="0.25">
      <c r="B54" s="101" t="s">
        <v>51</v>
      </c>
      <c r="C54" s="101">
        <v>5.2932863395125258</v>
      </c>
      <c r="D54" s="102">
        <v>5.4083333333333341</v>
      </c>
      <c r="E54" s="83">
        <f t="shared" si="18"/>
        <v>94.70671366048748</v>
      </c>
      <c r="F54" s="145">
        <v>34.200000000000003</v>
      </c>
      <c r="G54" s="146">
        <v>5.4002499999999998</v>
      </c>
      <c r="H54" s="146">
        <v>5.8499999999999943</v>
      </c>
      <c r="I54" s="46">
        <f t="shared" si="11"/>
        <v>94.15</v>
      </c>
      <c r="J54" s="46">
        <f t="shared" si="12"/>
        <v>95.492491793246245</v>
      </c>
      <c r="K54" s="47">
        <f t="shared" si="0"/>
        <v>-1.3424917932462392</v>
      </c>
      <c r="L54" s="47">
        <f t="shared" si="1"/>
        <v>1.3424917932462392</v>
      </c>
      <c r="M54" s="48">
        <f t="shared" si="13"/>
        <v>1</v>
      </c>
      <c r="N54" s="46">
        <f t="shared" si="2"/>
        <v>93.631984113906356</v>
      </c>
      <c r="O54" s="47">
        <f t="shared" si="3"/>
        <v>0.51801588609365012</v>
      </c>
      <c r="P54" s="47">
        <f t="shared" si="4"/>
        <v>0.51801588609365012</v>
      </c>
      <c r="Q54" s="48">
        <f t="shared" si="14"/>
        <v>0</v>
      </c>
      <c r="R54" s="2"/>
      <c r="AH54" s="57">
        <f>IF(G54&gt;1,IF($E$10&gt;0,100-(#REF!/(1+(AL54/#REF!)^#REF!)^#REF!+#REF!/(AL54-1))*100,100-(AL54*D$5+D$6)*100),"")</f>
        <v>-350.75082067537551</v>
      </c>
      <c r="AI54" s="21">
        <f t="shared" si="5"/>
        <v>444.90082067537548</v>
      </c>
      <c r="AJ54" s="21">
        <f t="shared" si="6"/>
        <v>444.90082067537548</v>
      </c>
      <c r="AK54" s="48">
        <f t="shared" si="7"/>
        <v>1</v>
      </c>
      <c r="AL54" s="58">
        <f t="shared" si="8"/>
        <v>5.4002499999999998</v>
      </c>
      <c r="AM54" s="59">
        <f t="shared" si="9"/>
        <v>181</v>
      </c>
      <c r="AN54" s="59">
        <f t="shared" si="10"/>
        <v>0</v>
      </c>
      <c r="AO54" s="60"/>
    </row>
    <row r="55" spans="2:41" x14ac:dyDescent="0.25">
      <c r="B55" s="101" t="s">
        <v>52</v>
      </c>
      <c r="C55" s="101">
        <v>5.1902092847687067</v>
      </c>
      <c r="D55" s="102">
        <v>5.3383333333333338</v>
      </c>
      <c r="E55" s="83">
        <f t="shared" si="18"/>
        <v>94.809790715231287</v>
      </c>
      <c r="F55" s="145" t="s">
        <v>142</v>
      </c>
      <c r="G55" s="146">
        <v>5.1472500000000005</v>
      </c>
      <c r="H55" s="146">
        <v>8.75</v>
      </c>
      <c r="I55" s="46">
        <f t="shared" si="11"/>
        <v>91.25</v>
      </c>
      <c r="J55" s="46">
        <f t="shared" si="12"/>
        <v>93.277291831421408</v>
      </c>
      <c r="K55" s="47">
        <f t="shared" si="0"/>
        <v>-2.0272918314214081</v>
      </c>
      <c r="L55" s="47">
        <f t="shared" si="1"/>
        <v>2.0272918314214081</v>
      </c>
      <c r="M55" s="48">
        <f t="shared" si="13"/>
        <v>1</v>
      </c>
      <c r="N55" s="46">
        <f t="shared" si="2"/>
        <v>91.416784152081519</v>
      </c>
      <c r="O55" s="47">
        <f t="shared" si="3"/>
        <v>-0.16678415208151876</v>
      </c>
      <c r="P55" s="47">
        <f t="shared" si="4"/>
        <v>0.16678415208151876</v>
      </c>
      <c r="Q55" s="48">
        <f t="shared" si="14"/>
        <v>0</v>
      </c>
      <c r="R55" s="2"/>
      <c r="AH55" s="57">
        <f>IF(G55&gt;1,IF($E$10&gt;0,100-(#REF!/(1+(AL55/#REF!)^#REF!)^#REF!+#REF!/(AL55-1))*100,100-(AL55*D$5+D$6)*100),"")</f>
        <v>-572.27081685785924</v>
      </c>
      <c r="AI55" s="21">
        <f t="shared" si="5"/>
        <v>663.52081685785924</v>
      </c>
      <c r="AJ55" s="21">
        <f t="shared" si="6"/>
        <v>663.52081685785924</v>
      </c>
      <c r="AK55" s="48">
        <f t="shared" si="7"/>
        <v>1</v>
      </c>
      <c r="AL55" s="58">
        <f t="shared" si="8"/>
        <v>5.1472500000000005</v>
      </c>
      <c r="AM55" s="59">
        <f t="shared" si="9"/>
        <v>181</v>
      </c>
      <c r="AN55" s="59">
        <f t="shared" si="10"/>
        <v>0</v>
      </c>
      <c r="AO55" s="60"/>
    </row>
    <row r="56" spans="2:41" x14ac:dyDescent="0.25">
      <c r="B56" s="101" t="s">
        <v>53</v>
      </c>
      <c r="C56" s="101">
        <v>4.8386351779772916</v>
      </c>
      <c r="D56" s="102">
        <v>5.3609999999999998</v>
      </c>
      <c r="E56" s="83">
        <f t="shared" si="18"/>
        <v>95.161364822022705</v>
      </c>
      <c r="F56" s="145">
        <v>35.1</v>
      </c>
      <c r="G56" s="146">
        <v>5.2880000000000003</v>
      </c>
      <c r="H56" s="146">
        <v>6.4000000000000057</v>
      </c>
      <c r="I56" s="46">
        <f t="shared" si="11"/>
        <v>93.6</v>
      </c>
      <c r="J56" s="46">
        <f t="shared" si="12"/>
        <v>94.509660980144119</v>
      </c>
      <c r="K56" s="47">
        <f t="shared" si="0"/>
        <v>-0.90966098014412466</v>
      </c>
      <c r="L56" s="47">
        <f t="shared" si="1"/>
        <v>0.90966098014412466</v>
      </c>
      <c r="M56" s="48">
        <f t="shared" si="13"/>
        <v>0</v>
      </c>
      <c r="N56" s="46">
        <f t="shared" si="2"/>
        <v>92.64915330080423</v>
      </c>
      <c r="O56" s="47">
        <f t="shared" si="3"/>
        <v>0.9508466991957647</v>
      </c>
      <c r="P56" s="47">
        <f t="shared" si="4"/>
        <v>0.9508466991957647</v>
      </c>
      <c r="Q56" s="48">
        <f t="shared" si="14"/>
        <v>0</v>
      </c>
      <c r="R56" s="2"/>
      <c r="AH56" s="57">
        <f>IF(G56&gt;1,IF($E$10&gt;0,100-(#REF!/(1+(AL56/#REF!)^#REF!)^#REF!+#REF!/(AL56-1))*100,100-(AL56*D$5+D$6)*100),"")</f>
        <v>-449.03390198558805</v>
      </c>
      <c r="AI56" s="21">
        <f t="shared" si="5"/>
        <v>542.63390198558807</v>
      </c>
      <c r="AJ56" s="21">
        <f t="shared" si="6"/>
        <v>542.63390198558807</v>
      </c>
      <c r="AK56" s="48">
        <f t="shared" si="7"/>
        <v>1</v>
      </c>
      <c r="AL56" s="58">
        <f t="shared" si="8"/>
        <v>5.2880000000000003</v>
      </c>
      <c r="AM56" s="59">
        <f t="shared" si="9"/>
        <v>181</v>
      </c>
      <c r="AN56" s="59">
        <f t="shared" si="10"/>
        <v>0</v>
      </c>
      <c r="AO56" s="60"/>
    </row>
    <row r="57" spans="2:41" x14ac:dyDescent="0.25">
      <c r="B57" s="103" t="s">
        <v>69</v>
      </c>
      <c r="C57" s="103">
        <v>4.5356794003824037</v>
      </c>
      <c r="D57" s="104">
        <v>5.4349999999999996</v>
      </c>
      <c r="E57" s="83">
        <f t="shared" si="18"/>
        <v>95.464320599617594</v>
      </c>
      <c r="F57" s="145">
        <v>35.200000000000003</v>
      </c>
      <c r="G57" s="146">
        <v>5.3317499999999995</v>
      </c>
      <c r="H57" s="146">
        <v>5.4000000000000057</v>
      </c>
      <c r="I57" s="46">
        <f t="shared" si="11"/>
        <v>94.6</v>
      </c>
      <c r="J57" s="46">
        <f t="shared" si="12"/>
        <v>94.892724214649405</v>
      </c>
      <c r="K57" s="47">
        <f t="shared" si="0"/>
        <v>-0.2927242146494109</v>
      </c>
      <c r="L57" s="47">
        <f t="shared" si="1"/>
        <v>0.2927242146494109</v>
      </c>
      <c r="M57" s="48">
        <f t="shared" si="13"/>
        <v>0</v>
      </c>
      <c r="N57" s="46">
        <f t="shared" si="2"/>
        <v>93.032216535309516</v>
      </c>
      <c r="O57" s="47">
        <f t="shared" si="3"/>
        <v>1.5677834646904785</v>
      </c>
      <c r="P57" s="47">
        <f t="shared" si="4"/>
        <v>1.5677834646904785</v>
      </c>
      <c r="Q57" s="48">
        <f t="shared" si="14"/>
        <v>1</v>
      </c>
      <c r="R57" s="2"/>
      <c r="AH57" s="57">
        <f>IF(G57&gt;1,IF($E$10&gt;0,100-(#REF!/(1+(AL57/#REF!)^#REF!)^#REF!+#REF!/(AL57-1))*100,100-(AL57*D$5+D$6)*100),"")</f>
        <v>-410.72757853506016</v>
      </c>
      <c r="AI57" s="21">
        <f t="shared" si="5"/>
        <v>505.32757853506018</v>
      </c>
      <c r="AJ57" s="21">
        <f t="shared" si="6"/>
        <v>505.32757853506018</v>
      </c>
      <c r="AK57" s="48">
        <f t="shared" si="7"/>
        <v>1</v>
      </c>
      <c r="AL57" s="58">
        <f t="shared" si="8"/>
        <v>5.3317499999999995</v>
      </c>
      <c r="AM57" s="59">
        <f t="shared" si="9"/>
        <v>181</v>
      </c>
      <c r="AN57" s="59">
        <f t="shared" si="10"/>
        <v>0</v>
      </c>
      <c r="AO57" s="60"/>
    </row>
    <row r="58" spans="2:41" x14ac:dyDescent="0.25">
      <c r="B58" s="103" t="s">
        <v>70</v>
      </c>
      <c r="C58" s="103">
        <v>4.2391993973171527</v>
      </c>
      <c r="D58" s="104">
        <v>5.3769999999999998</v>
      </c>
      <c r="E58" s="83">
        <f t="shared" si="18"/>
        <v>95.760800602682849</v>
      </c>
      <c r="F58" s="145">
        <v>36.1</v>
      </c>
      <c r="G58" s="146">
        <v>5.3737499999999994</v>
      </c>
      <c r="H58" s="146">
        <v>4.7000000000000028</v>
      </c>
      <c r="I58" s="46">
        <f t="shared" si="11"/>
        <v>95.3</v>
      </c>
      <c r="J58" s="46">
        <f t="shared" si="12"/>
        <v>95.260464919774478</v>
      </c>
      <c r="K58" s="47">
        <f t="shared" si="0"/>
        <v>3.9535080225519437E-2</v>
      </c>
      <c r="L58" s="47">
        <f t="shared" si="1"/>
        <v>3.9535080225519437E-2</v>
      </c>
      <c r="M58" s="48">
        <f t="shared" si="13"/>
        <v>0</v>
      </c>
      <c r="N58" s="46">
        <f t="shared" si="2"/>
        <v>93.399957240434588</v>
      </c>
      <c r="O58" s="47">
        <f t="shared" si="3"/>
        <v>1.9000427595654088</v>
      </c>
      <c r="P58" s="47">
        <f t="shared" si="4"/>
        <v>1.9000427595654088</v>
      </c>
      <c r="Q58" s="48">
        <f t="shared" si="14"/>
        <v>1</v>
      </c>
      <c r="R58" s="2"/>
      <c r="AH58" s="57">
        <f>IF(G58&gt;1,IF($E$10&gt;0,100-(#REF!/(1+(AL58/#REF!)^#REF!)^#REF!+#REF!/(AL58-1))*100,100-(AL58*D$5+D$6)*100),"")</f>
        <v>-373.95350802255291</v>
      </c>
      <c r="AI58" s="21">
        <f t="shared" si="5"/>
        <v>469.25350802255292</v>
      </c>
      <c r="AJ58" s="21">
        <f t="shared" si="6"/>
        <v>469.25350802255292</v>
      </c>
      <c r="AK58" s="48">
        <f t="shared" si="7"/>
        <v>1</v>
      </c>
      <c r="AL58" s="58">
        <f t="shared" si="8"/>
        <v>5.3737499999999994</v>
      </c>
      <c r="AM58" s="59">
        <f t="shared" si="9"/>
        <v>181</v>
      </c>
      <c r="AN58" s="59">
        <f t="shared" si="10"/>
        <v>0</v>
      </c>
      <c r="AO58" s="60"/>
    </row>
    <row r="59" spans="2:41" x14ac:dyDescent="0.25">
      <c r="B59" s="103" t="s">
        <v>71</v>
      </c>
      <c r="C59" s="103">
        <v>8.3739222899004577</v>
      </c>
      <c r="D59" s="104">
        <v>5.051333333333333</v>
      </c>
      <c r="E59" s="83">
        <f t="shared" si="18"/>
        <v>91.626077710099537</v>
      </c>
      <c r="F59" s="145">
        <v>36.200000000000003</v>
      </c>
      <c r="G59" s="146">
        <v>5.3864999999999998</v>
      </c>
      <c r="H59" s="146">
        <v>4.3499999999999943</v>
      </c>
      <c r="I59" s="46">
        <f t="shared" si="11"/>
        <v>95.65</v>
      </c>
      <c r="J59" s="46">
        <f t="shared" si="12"/>
        <v>95.372100490973168</v>
      </c>
      <c r="K59" s="47">
        <f t="shared" si="0"/>
        <v>0.27789950902683813</v>
      </c>
      <c r="L59" s="47">
        <f t="shared" si="1"/>
        <v>0.27789950902683813</v>
      </c>
      <c r="M59" s="48">
        <f t="shared" si="13"/>
        <v>0</v>
      </c>
      <c r="N59" s="46">
        <f t="shared" si="2"/>
        <v>93.511592811633278</v>
      </c>
      <c r="O59" s="47">
        <f t="shared" si="3"/>
        <v>2.1384071883667275</v>
      </c>
      <c r="P59" s="47">
        <f t="shared" si="4"/>
        <v>2.1384071883667275</v>
      </c>
      <c r="Q59" s="48">
        <f t="shared" si="14"/>
        <v>1</v>
      </c>
      <c r="R59" s="2"/>
      <c r="AH59" s="57">
        <f>IF(G59&gt;1,IF($E$10&gt;0,100-(#REF!/(1+(AL59/#REF!)^#REF!)^#REF!+#REF!/(AL59-1))*100,100-(AL59*D$5+D$6)*100),"")</f>
        <v>-362.78995090268393</v>
      </c>
      <c r="AI59" s="21">
        <f t="shared" si="5"/>
        <v>458.4399509026839</v>
      </c>
      <c r="AJ59" s="21">
        <f t="shared" si="6"/>
        <v>458.4399509026839</v>
      </c>
      <c r="AK59" s="48">
        <f t="shared" si="7"/>
        <v>1</v>
      </c>
      <c r="AL59" s="58">
        <f t="shared" si="8"/>
        <v>5.3864999999999998</v>
      </c>
      <c r="AM59" s="59">
        <f t="shared" si="9"/>
        <v>181</v>
      </c>
      <c r="AN59" s="59">
        <f t="shared" si="10"/>
        <v>0</v>
      </c>
      <c r="AO59" s="60"/>
    </row>
    <row r="60" spans="2:41" x14ac:dyDescent="0.25">
      <c r="B60" s="103" t="s">
        <v>72</v>
      </c>
      <c r="C60" s="103">
        <v>10.285366103039022</v>
      </c>
      <c r="D60" s="104">
        <v>4.5740000000000007</v>
      </c>
      <c r="E60" s="83">
        <f t="shared" si="18"/>
        <v>89.714633896960976</v>
      </c>
      <c r="F60" s="145">
        <v>37.1</v>
      </c>
      <c r="G60" s="146">
        <v>5.3057500000000006</v>
      </c>
      <c r="H60" s="146">
        <v>5.5</v>
      </c>
      <c r="I60" s="46">
        <f t="shared" si="11"/>
        <v>94.5</v>
      </c>
      <c r="J60" s="46">
        <f t="shared" si="12"/>
        <v>94.665075206714846</v>
      </c>
      <c r="K60" s="47">
        <f t="shared" si="0"/>
        <v>-0.16507520671484599</v>
      </c>
      <c r="L60" s="47">
        <f t="shared" si="1"/>
        <v>0.16507520671484599</v>
      </c>
      <c r="M60" s="48">
        <f t="shared" si="13"/>
        <v>0</v>
      </c>
      <c r="N60" s="46">
        <f t="shared" si="2"/>
        <v>92.804567527374957</v>
      </c>
      <c r="O60" s="47">
        <f t="shared" si="3"/>
        <v>1.6954324726250434</v>
      </c>
      <c r="P60" s="47">
        <f t="shared" si="4"/>
        <v>1.6954324726250434</v>
      </c>
      <c r="Q60" s="48">
        <f t="shared" si="14"/>
        <v>1</v>
      </c>
      <c r="R60" s="2"/>
      <c r="AH60" s="57">
        <f>IF(G60&gt;1,IF($E$10&gt;0,100-(#REF!/(1+(AL60/#REF!)^#REF!)^#REF!+#REF!/(AL60-1))*100,100-(AL60*D$5+D$6)*100),"")</f>
        <v>-433.49247932851608</v>
      </c>
      <c r="AI60" s="21">
        <f t="shared" si="5"/>
        <v>527.99247932851608</v>
      </c>
      <c r="AJ60" s="21">
        <f t="shared" si="6"/>
        <v>527.99247932851608</v>
      </c>
      <c r="AK60" s="48">
        <f t="shared" si="7"/>
        <v>1</v>
      </c>
      <c r="AL60" s="58">
        <f t="shared" si="8"/>
        <v>5.3057500000000006</v>
      </c>
      <c r="AM60" s="59">
        <f t="shared" si="9"/>
        <v>181</v>
      </c>
      <c r="AN60" s="59">
        <f t="shared" si="10"/>
        <v>0</v>
      </c>
      <c r="AO60" s="60"/>
    </row>
    <row r="61" spans="2:41" x14ac:dyDescent="0.25">
      <c r="B61" s="103" t="s">
        <v>73</v>
      </c>
      <c r="C61" s="103">
        <v>4.541589135212023</v>
      </c>
      <c r="D61" s="104">
        <v>5.3476666666666661</v>
      </c>
      <c r="E61" s="83">
        <f t="shared" si="18"/>
        <v>95.458410864787979</v>
      </c>
      <c r="F61" s="145">
        <v>37.200000000000003</v>
      </c>
      <c r="G61" s="146">
        <v>5.2784999999999993</v>
      </c>
      <c r="H61" s="146">
        <v>6.5999999999999943</v>
      </c>
      <c r="I61" s="46">
        <f t="shared" si="11"/>
        <v>93.4</v>
      </c>
      <c r="J61" s="46">
        <f t="shared" si="12"/>
        <v>94.426481534937253</v>
      </c>
      <c r="K61" s="47">
        <f t="shared" si="0"/>
        <v>-1.0264815349372469</v>
      </c>
      <c r="L61" s="47">
        <f t="shared" si="1"/>
        <v>1.0264815349372469</v>
      </c>
      <c r="M61" s="48">
        <f t="shared" si="13"/>
        <v>0</v>
      </c>
      <c r="N61" s="46">
        <f t="shared" si="2"/>
        <v>92.565973855597363</v>
      </c>
      <c r="O61" s="47">
        <f t="shared" si="3"/>
        <v>0.83402614440264244</v>
      </c>
      <c r="P61" s="47">
        <f t="shared" si="4"/>
        <v>0.83402614440264244</v>
      </c>
      <c r="Q61" s="48">
        <f t="shared" si="14"/>
        <v>0</v>
      </c>
      <c r="R61" s="2"/>
      <c r="AH61" s="57">
        <f>IF(G61&gt;1,IF($E$10&gt;0,100-(#REF!/(1+(AL61/#REF!)^#REF!)^#REF!+#REF!/(AL61-1))*100,100-(AL61*D$5+D$6)*100),"")</f>
        <v>-457.3518465062748</v>
      </c>
      <c r="AI61" s="21">
        <f t="shared" si="5"/>
        <v>550.75184650627477</v>
      </c>
      <c r="AJ61" s="21">
        <f t="shared" si="6"/>
        <v>550.75184650627477</v>
      </c>
      <c r="AK61" s="48">
        <f t="shared" si="7"/>
        <v>1</v>
      </c>
      <c r="AL61" s="58">
        <f t="shared" si="8"/>
        <v>5.2784999999999993</v>
      </c>
      <c r="AM61" s="59">
        <f t="shared" si="9"/>
        <v>181</v>
      </c>
      <c r="AN61" s="59">
        <f t="shared" si="10"/>
        <v>0</v>
      </c>
      <c r="AO61" s="60"/>
    </row>
    <row r="62" spans="2:41" x14ac:dyDescent="0.25">
      <c r="B62" s="103" t="s">
        <v>74</v>
      </c>
      <c r="C62" s="103">
        <v>4.7900048505485504</v>
      </c>
      <c r="D62" s="104">
        <v>5.3566666666666665</v>
      </c>
      <c r="E62" s="83">
        <f t="shared" si="18"/>
        <v>95.209995149451444</v>
      </c>
      <c r="F62" s="145"/>
      <c r="G62" s="146"/>
      <c r="H62" s="146"/>
      <c r="I62" s="46" t="str">
        <f t="shared" si="11"/>
        <v/>
      </c>
      <c r="J62" s="46" t="str">
        <f t="shared" si="12"/>
        <v/>
      </c>
      <c r="K62" s="47" t="str">
        <f t="shared" si="0"/>
        <v/>
      </c>
      <c r="L62" s="47" t="str">
        <f t="shared" si="1"/>
        <v/>
      </c>
      <c r="M62" s="48">
        <f t="shared" si="13"/>
        <v>0</v>
      </c>
      <c r="N62" s="46" t="str">
        <f t="shared" si="2"/>
        <v/>
      </c>
      <c r="O62" s="47" t="str">
        <f t="shared" si="3"/>
        <v/>
      </c>
      <c r="P62" s="47" t="str">
        <f t="shared" si="4"/>
        <v/>
      </c>
      <c r="Q62" s="48">
        <f t="shared" si="14"/>
        <v>0</v>
      </c>
      <c r="R62" s="2"/>
      <c r="AH62" s="57" t="str">
        <f>IF(G62&gt;1,IF($E$10&gt;0,100-(#REF!/(1+(AL62/#REF!)^#REF!)^#REF!+#REF!/(AL62-1))*100,100-(AL62*D$5+D$6)*100),"")</f>
        <v/>
      </c>
      <c r="AI62" s="21" t="str">
        <f t="shared" si="5"/>
        <v/>
      </c>
      <c r="AJ62" s="21" t="str">
        <f t="shared" si="6"/>
        <v/>
      </c>
      <c r="AK62" s="48">
        <f t="shared" si="7"/>
        <v>0</v>
      </c>
      <c r="AL62" s="58" t="str">
        <f t="shared" si="8"/>
        <v/>
      </c>
      <c r="AM62" s="59" t="str">
        <f t="shared" si="9"/>
        <v/>
      </c>
      <c r="AN62" s="59" t="str">
        <f t="shared" si="10"/>
        <v/>
      </c>
      <c r="AO62" s="60"/>
    </row>
    <row r="63" spans="2:41" x14ac:dyDescent="0.25">
      <c r="B63" s="101" t="s">
        <v>75</v>
      </c>
      <c r="C63" s="101">
        <v>4.6061162383361269</v>
      </c>
      <c r="D63" s="102">
        <v>5.461666666666666</v>
      </c>
      <c r="E63" s="83">
        <f t="shared" si="18"/>
        <v>95.393883761663872</v>
      </c>
      <c r="F63" s="145">
        <v>42.1</v>
      </c>
      <c r="G63" s="146">
        <v>5.3522499999999997</v>
      </c>
      <c r="H63" s="146">
        <v>5</v>
      </c>
      <c r="I63" s="46">
        <f t="shared" si="11"/>
        <v>95</v>
      </c>
      <c r="J63" s="46">
        <f t="shared" si="12"/>
        <v>95.072216701674733</v>
      </c>
      <c r="K63" s="47">
        <f t="shared" si="0"/>
        <v>-7.2216701674733486E-2</v>
      </c>
      <c r="L63" s="47">
        <f t="shared" si="1"/>
        <v>7.2216701674733486E-2</v>
      </c>
      <c r="M63" s="48">
        <f t="shared" si="13"/>
        <v>0</v>
      </c>
      <c r="N63" s="46">
        <f t="shared" si="2"/>
        <v>93.211709022334844</v>
      </c>
      <c r="O63" s="47">
        <f t="shared" si="3"/>
        <v>1.7882909776651559</v>
      </c>
      <c r="P63" s="47">
        <f t="shared" si="4"/>
        <v>1.7882909776651559</v>
      </c>
      <c r="Q63" s="48">
        <f t="shared" si="14"/>
        <v>1</v>
      </c>
      <c r="R63" s="2"/>
      <c r="AH63" s="57">
        <f>IF(G63&gt;1,IF($E$10&gt;0,100-(#REF!/(1+(AL63/#REF!)^#REF!)^#REF!+#REF!/(AL63-1))*100,100-(AL63*D$5+D$6)*100),"")</f>
        <v>-392.77832983252665</v>
      </c>
      <c r="AI63" s="21">
        <f t="shared" si="5"/>
        <v>487.77832983252665</v>
      </c>
      <c r="AJ63" s="21">
        <f t="shared" si="6"/>
        <v>487.77832983252665</v>
      </c>
      <c r="AK63" s="48">
        <f t="shared" si="7"/>
        <v>1</v>
      </c>
      <c r="AL63" s="58">
        <f t="shared" si="8"/>
        <v>5.3522499999999997</v>
      </c>
      <c r="AM63" s="59">
        <f t="shared" si="9"/>
        <v>181</v>
      </c>
      <c r="AN63" s="59">
        <f t="shared" si="10"/>
        <v>0</v>
      </c>
      <c r="AO63" s="60"/>
    </row>
    <row r="64" spans="2:41" x14ac:dyDescent="0.25">
      <c r="B64" s="101" t="s">
        <v>76</v>
      </c>
      <c r="C64" s="101">
        <v>4.626440357666203</v>
      </c>
      <c r="D64" s="102">
        <v>5.3869999999999996</v>
      </c>
      <c r="E64" s="83">
        <f t="shared" si="18"/>
        <v>95.373559642333802</v>
      </c>
      <c r="F64" s="145">
        <v>42.2</v>
      </c>
      <c r="G64" s="146">
        <v>5.3929999999999998</v>
      </c>
      <c r="H64" s="146">
        <v>5.6500000000000057</v>
      </c>
      <c r="I64" s="46">
        <f t="shared" si="11"/>
        <v>94.35</v>
      </c>
      <c r="J64" s="46">
        <f t="shared" si="12"/>
        <v>95.4290127429568</v>
      </c>
      <c r="K64" s="47">
        <f t="shared" si="0"/>
        <v>-1.0790127429568059</v>
      </c>
      <c r="L64" s="47">
        <f t="shared" si="1"/>
        <v>1.0790127429568059</v>
      </c>
      <c r="M64" s="48">
        <f t="shared" si="13"/>
        <v>0</v>
      </c>
      <c r="N64" s="46">
        <f t="shared" si="2"/>
        <v>93.568505063616911</v>
      </c>
      <c r="O64" s="47">
        <f t="shared" si="3"/>
        <v>0.78149493638308343</v>
      </c>
      <c r="P64" s="47">
        <f t="shared" si="4"/>
        <v>0.78149493638308343</v>
      </c>
      <c r="Q64" s="48">
        <f t="shared" si="14"/>
        <v>0</v>
      </c>
      <c r="R64" s="2"/>
      <c r="AH64" s="57">
        <f>IF(G64&gt;1,IF($E$10&gt;0,100-(#REF!/(1+(AL64/#REF!)^#REF!)^#REF!+#REF!/(AL64-1))*100,100-(AL64*D$5+D$6)*100),"")</f>
        <v>-357.09872570431997</v>
      </c>
      <c r="AI64" s="21">
        <f t="shared" si="5"/>
        <v>451.44872570431994</v>
      </c>
      <c r="AJ64" s="21">
        <f t="shared" si="6"/>
        <v>451.44872570431994</v>
      </c>
      <c r="AK64" s="48">
        <f t="shared" si="7"/>
        <v>1</v>
      </c>
      <c r="AL64" s="58">
        <f t="shared" si="8"/>
        <v>5.3929999999999998</v>
      </c>
      <c r="AM64" s="59">
        <f t="shared" si="9"/>
        <v>181</v>
      </c>
      <c r="AN64" s="59">
        <f t="shared" si="10"/>
        <v>0</v>
      </c>
      <c r="AO64" s="60"/>
    </row>
    <row r="65" spans="2:41" x14ac:dyDescent="0.25">
      <c r="B65" s="101" t="s">
        <v>77</v>
      </c>
      <c r="C65" s="101"/>
      <c r="D65" s="102">
        <v>5.0816666666666661</v>
      </c>
      <c r="E65" s="83" t="str">
        <f t="shared" si="18"/>
        <v/>
      </c>
      <c r="F65" s="145" t="s">
        <v>143</v>
      </c>
      <c r="G65" s="146">
        <v>5.0679999999999996</v>
      </c>
      <c r="H65" s="146">
        <v>7.4000000000000057</v>
      </c>
      <c r="I65" s="46">
        <f t="shared" si="11"/>
        <v>92.6</v>
      </c>
      <c r="J65" s="46">
        <f t="shared" si="12"/>
        <v>92.583400143774682</v>
      </c>
      <c r="K65" s="47">
        <f t="shared" si="0"/>
        <v>1.6599856225312237E-2</v>
      </c>
      <c r="L65" s="47">
        <f t="shared" si="1"/>
        <v>1.6599856225312237E-2</v>
      </c>
      <c r="M65" s="48">
        <f t="shared" si="13"/>
        <v>0</v>
      </c>
      <c r="N65" s="46">
        <f t="shared" si="2"/>
        <v>90.722892464434793</v>
      </c>
      <c r="O65" s="47">
        <f t="shared" si="3"/>
        <v>1.8771075355652016</v>
      </c>
      <c r="P65" s="47">
        <f t="shared" si="4"/>
        <v>1.8771075355652016</v>
      </c>
      <c r="Q65" s="48">
        <f t="shared" si="14"/>
        <v>1</v>
      </c>
      <c r="R65" s="2"/>
      <c r="AH65" s="57">
        <f>IF(G65&gt;1,IF($E$10&gt;0,100-(#REF!/(1+(AL65/#REF!)^#REF!)^#REF!+#REF!/(AL65-1))*100,100-(AL65*D$5+D$6)*100),"")</f>
        <v>-641.65998562253185</v>
      </c>
      <c r="AI65" s="21">
        <f t="shared" si="5"/>
        <v>734.25998562253187</v>
      </c>
      <c r="AJ65" s="21">
        <f t="shared" si="6"/>
        <v>734.25998562253187</v>
      </c>
      <c r="AK65" s="48">
        <f t="shared" si="7"/>
        <v>1</v>
      </c>
      <c r="AL65" s="58">
        <f t="shared" si="8"/>
        <v>5.0679999999999996</v>
      </c>
      <c r="AM65" s="59">
        <f t="shared" si="9"/>
        <v>181</v>
      </c>
      <c r="AN65" s="59">
        <f t="shared" si="10"/>
        <v>0</v>
      </c>
      <c r="AO65" s="60"/>
    </row>
    <row r="66" spans="2:41" x14ac:dyDescent="0.25">
      <c r="B66" s="101" t="s">
        <v>78</v>
      </c>
      <c r="C66" s="101">
        <v>11.499086715814984</v>
      </c>
      <c r="D66" s="102">
        <v>4.6523333333333339</v>
      </c>
      <c r="E66" s="83">
        <f t="shared" si="18"/>
        <v>88.500913284185017</v>
      </c>
      <c r="F66" s="145">
        <v>43.1</v>
      </c>
      <c r="G66" s="146">
        <v>5.3849999999999998</v>
      </c>
      <c r="H66" s="146">
        <v>5</v>
      </c>
      <c r="I66" s="46">
        <f t="shared" si="11"/>
        <v>95</v>
      </c>
      <c r="J66" s="46">
        <f t="shared" si="12"/>
        <v>95.358966894361544</v>
      </c>
      <c r="K66" s="47">
        <f t="shared" si="0"/>
        <v>-0.35896689436154361</v>
      </c>
      <c r="L66" s="47">
        <f t="shared" si="1"/>
        <v>0.35896689436154361</v>
      </c>
      <c r="M66" s="48">
        <f t="shared" si="13"/>
        <v>0</v>
      </c>
      <c r="N66" s="46">
        <f t="shared" si="2"/>
        <v>93.498459215021654</v>
      </c>
      <c r="O66" s="47">
        <f t="shared" si="3"/>
        <v>1.5015407849783458</v>
      </c>
      <c r="P66" s="47">
        <f t="shared" si="4"/>
        <v>1.5015407849783458</v>
      </c>
      <c r="Q66" s="48">
        <f t="shared" si="14"/>
        <v>1</v>
      </c>
      <c r="R66" s="2"/>
      <c r="AH66" s="57">
        <f>IF(G66&gt;1,IF($E$10&gt;0,100-(#REF!/(1+(AL66/#REF!)^#REF!)^#REF!+#REF!/(AL66-1))*100,100-(AL66*D$5+D$6)*100),"")</f>
        <v>-364.10331056384496</v>
      </c>
      <c r="AI66" s="21">
        <f t="shared" si="5"/>
        <v>459.10331056384496</v>
      </c>
      <c r="AJ66" s="21">
        <f t="shared" si="6"/>
        <v>459.10331056384496</v>
      </c>
      <c r="AK66" s="48">
        <f t="shared" si="7"/>
        <v>1</v>
      </c>
      <c r="AL66" s="58">
        <f t="shared" si="8"/>
        <v>5.3849999999999998</v>
      </c>
      <c r="AM66" s="59">
        <f t="shared" si="9"/>
        <v>181</v>
      </c>
      <c r="AN66" s="59">
        <f t="shared" si="10"/>
        <v>0</v>
      </c>
      <c r="AO66" s="60"/>
    </row>
    <row r="67" spans="2:41" x14ac:dyDescent="0.25">
      <c r="B67" s="101" t="s">
        <v>79</v>
      </c>
      <c r="C67" s="101">
        <v>4.604193201871853</v>
      </c>
      <c r="D67" s="102">
        <v>5.3966666666666656</v>
      </c>
      <c r="E67" s="83">
        <f t="shared" si="18"/>
        <v>95.395806798128149</v>
      </c>
      <c r="F67" s="145">
        <v>43.2</v>
      </c>
      <c r="G67" s="146">
        <v>5.5087500000000009</v>
      </c>
      <c r="H67" s="146">
        <v>4.25</v>
      </c>
      <c r="I67" s="46">
        <f t="shared" si="11"/>
        <v>95.75</v>
      </c>
      <c r="J67" s="46">
        <f t="shared" si="12"/>
        <v>96.442488614819354</v>
      </c>
      <c r="K67" s="47">
        <f t="shared" si="0"/>
        <v>-0.69248861481935364</v>
      </c>
      <c r="L67" s="47">
        <f t="shared" si="1"/>
        <v>0.69248861481935364</v>
      </c>
      <c r="M67" s="48">
        <f t="shared" si="13"/>
        <v>0</v>
      </c>
      <c r="N67" s="46">
        <f t="shared" si="2"/>
        <v>94.581980935479464</v>
      </c>
      <c r="O67" s="47">
        <f t="shared" si="3"/>
        <v>1.1680190645205357</v>
      </c>
      <c r="P67" s="47">
        <f t="shared" si="4"/>
        <v>1.1680190645205357</v>
      </c>
      <c r="Q67" s="48">
        <f t="shared" si="14"/>
        <v>0</v>
      </c>
      <c r="R67" s="2"/>
      <c r="AH67" s="57">
        <f>IF(G67&gt;1,IF($E$10&gt;0,100-(#REF!/(1+(AL67/#REF!)^#REF!)^#REF!+#REF!/(AL67-1))*100,100-(AL67*D$5+D$6)*100),"")</f>
        <v>-255.75113851806395</v>
      </c>
      <c r="AI67" s="21">
        <f t="shared" si="5"/>
        <v>351.50113851806395</v>
      </c>
      <c r="AJ67" s="21">
        <f t="shared" si="6"/>
        <v>351.50113851806395</v>
      </c>
      <c r="AK67" s="48">
        <f t="shared" si="7"/>
        <v>1</v>
      </c>
      <c r="AL67" s="58">
        <f t="shared" si="8"/>
        <v>5.5087500000000009</v>
      </c>
      <c r="AM67" s="59">
        <f t="shared" si="9"/>
        <v>181</v>
      </c>
      <c r="AN67" s="59">
        <f t="shared" si="10"/>
        <v>0</v>
      </c>
      <c r="AO67" s="60"/>
    </row>
    <row r="68" spans="2:41" x14ac:dyDescent="0.25">
      <c r="B68" s="101" t="s">
        <v>80</v>
      </c>
      <c r="C68" s="101">
        <v>4.6448638021779471</v>
      </c>
      <c r="D68" s="102">
        <v>5.3576666666666668</v>
      </c>
      <c r="E68" s="83">
        <f t="shared" si="18"/>
        <v>95.355136197822048</v>
      </c>
      <c r="F68" s="145">
        <v>44.1</v>
      </c>
      <c r="G68" s="146">
        <v>5.3372499999999992</v>
      </c>
      <c r="H68" s="146">
        <v>5.0500000000000114</v>
      </c>
      <c r="I68" s="46">
        <f t="shared" si="11"/>
        <v>94.949999999999989</v>
      </c>
      <c r="J68" s="46">
        <f t="shared" si="12"/>
        <v>94.940880735558636</v>
      </c>
      <c r="K68" s="47">
        <f t="shared" si="0"/>
        <v>9.1192644413524704E-3</v>
      </c>
      <c r="L68" s="47">
        <f t="shared" si="1"/>
        <v>9.1192644413524704E-3</v>
      </c>
      <c r="M68" s="48">
        <f t="shared" si="13"/>
        <v>0</v>
      </c>
      <c r="N68" s="46">
        <f t="shared" si="2"/>
        <v>93.080373056218747</v>
      </c>
      <c r="O68" s="47">
        <f t="shared" si="3"/>
        <v>1.8696269437812418</v>
      </c>
      <c r="P68" s="47">
        <f t="shared" si="4"/>
        <v>1.8696269437812418</v>
      </c>
      <c r="Q68" s="48">
        <f t="shared" si="14"/>
        <v>1</v>
      </c>
      <c r="R68" s="2"/>
      <c r="AH68" s="57">
        <f>IF(G68&gt;1,IF($E$10&gt;0,100-(#REF!/(1+(AL68/#REF!)^#REF!)^#REF!+#REF!/(AL68-1))*100,100-(AL68*D$5+D$6)*100),"")</f>
        <v>-405.91192644413707</v>
      </c>
      <c r="AI68" s="21">
        <f t="shared" si="5"/>
        <v>500.86192644413705</v>
      </c>
      <c r="AJ68" s="21">
        <f t="shared" si="6"/>
        <v>500.86192644413705</v>
      </c>
      <c r="AK68" s="48">
        <f t="shared" si="7"/>
        <v>1</v>
      </c>
      <c r="AL68" s="58">
        <f t="shared" si="8"/>
        <v>5.3372499999999992</v>
      </c>
      <c r="AM68" s="59">
        <f t="shared" si="9"/>
        <v>181</v>
      </c>
      <c r="AN68" s="59">
        <f t="shared" si="10"/>
        <v>0</v>
      </c>
      <c r="AO68" s="60"/>
    </row>
    <row r="69" spans="2:41" x14ac:dyDescent="0.25">
      <c r="B69" s="103" t="s">
        <v>81</v>
      </c>
      <c r="C69" s="103">
        <v>5.3065943082178233</v>
      </c>
      <c r="D69" s="104">
        <v>5.3963333333333336</v>
      </c>
      <c r="E69" s="83">
        <f t="shared" si="18"/>
        <v>94.693405691782175</v>
      </c>
      <c r="F69" s="145">
        <v>44.2</v>
      </c>
      <c r="G69" s="146">
        <v>5.3537499999999998</v>
      </c>
      <c r="H69" s="146">
        <v>4.8499999999999943</v>
      </c>
      <c r="I69" s="46">
        <f t="shared" si="11"/>
        <v>95.15</v>
      </c>
      <c r="J69" s="46">
        <f t="shared" si="12"/>
        <v>95.085350298286343</v>
      </c>
      <c r="K69" s="47">
        <f t="shared" si="0"/>
        <v>6.4649701713662466E-2</v>
      </c>
      <c r="L69" s="47">
        <f t="shared" si="1"/>
        <v>6.4649701713662466E-2</v>
      </c>
      <c r="M69" s="48">
        <f t="shared" si="13"/>
        <v>0</v>
      </c>
      <c r="N69" s="46">
        <f t="shared" si="2"/>
        <v>93.224842618946454</v>
      </c>
      <c r="O69" s="47">
        <f t="shared" si="3"/>
        <v>1.9251573810535518</v>
      </c>
      <c r="P69" s="47">
        <f t="shared" si="4"/>
        <v>1.9251573810535518</v>
      </c>
      <c r="Q69" s="48">
        <f t="shared" si="14"/>
        <v>1</v>
      </c>
      <c r="R69" s="2"/>
      <c r="AH69" s="57">
        <f>IF(G69&gt;1,IF($E$10&gt;0,100-(#REF!/(1+(AL69/#REF!)^#REF!)^#REF!+#REF!/(AL69-1))*100,100-(AL69*D$5+D$6)*100),"")</f>
        <v>-391.46497017136568</v>
      </c>
      <c r="AI69" s="21">
        <f t="shared" si="5"/>
        <v>486.61497017136571</v>
      </c>
      <c r="AJ69" s="21">
        <f t="shared" si="6"/>
        <v>486.61497017136571</v>
      </c>
      <c r="AK69" s="48">
        <f t="shared" si="7"/>
        <v>1</v>
      </c>
      <c r="AL69" s="58">
        <f t="shared" si="8"/>
        <v>5.3537499999999998</v>
      </c>
      <c r="AM69" s="59">
        <f t="shared" si="9"/>
        <v>181</v>
      </c>
      <c r="AN69" s="59">
        <f t="shared" si="10"/>
        <v>0</v>
      </c>
      <c r="AO69" s="60"/>
    </row>
    <row r="70" spans="2:41" x14ac:dyDescent="0.25">
      <c r="B70" s="103" t="s">
        <v>82</v>
      </c>
      <c r="C70" s="103">
        <v>5.119594691613548</v>
      </c>
      <c r="D70" s="104">
        <v>5.371666666666667</v>
      </c>
      <c r="E70" s="83">
        <f t="shared" si="18"/>
        <v>94.880405308386457</v>
      </c>
      <c r="F70" s="45"/>
      <c r="G70" s="45"/>
      <c r="H70" s="45"/>
      <c r="I70" s="46" t="str">
        <f t="shared" si="11"/>
        <v/>
      </c>
      <c r="J70" s="46" t="str">
        <f t="shared" si="12"/>
        <v/>
      </c>
      <c r="K70" s="47" t="str">
        <f t="shared" si="0"/>
        <v/>
      </c>
      <c r="L70" s="47" t="str">
        <f t="shared" si="1"/>
        <v/>
      </c>
      <c r="M70" s="48">
        <f t="shared" si="13"/>
        <v>0</v>
      </c>
      <c r="N70" s="46" t="str">
        <f t="shared" si="2"/>
        <v/>
      </c>
      <c r="O70" s="47" t="str">
        <f t="shared" si="3"/>
        <v/>
      </c>
      <c r="P70" s="47" t="str">
        <f t="shared" si="4"/>
        <v/>
      </c>
      <c r="Q70" s="48">
        <f t="shared" si="14"/>
        <v>0</v>
      </c>
      <c r="R70" s="2"/>
      <c r="AH70" s="57" t="str">
        <f>IF(G70&gt;1,IF($E$10&gt;0,100-(#REF!/(1+(AL70/#REF!)^#REF!)^#REF!+#REF!/(AL70-1))*100,100-(AL70*D$5+D$6)*100),"")</f>
        <v/>
      </c>
      <c r="AI70" s="21" t="str">
        <f t="shared" si="5"/>
        <v/>
      </c>
      <c r="AJ70" s="21" t="str">
        <f t="shared" si="6"/>
        <v/>
      </c>
      <c r="AK70" s="48">
        <f t="shared" si="7"/>
        <v>0</v>
      </c>
      <c r="AL70" s="58" t="str">
        <f t="shared" si="8"/>
        <v/>
      </c>
      <c r="AM70" s="59" t="str">
        <f t="shared" si="9"/>
        <v/>
      </c>
      <c r="AN70" s="59" t="str">
        <f t="shared" si="10"/>
        <v/>
      </c>
      <c r="AO70" s="60"/>
    </row>
    <row r="71" spans="2:41" x14ac:dyDescent="0.25">
      <c r="B71" s="103" t="s">
        <v>83</v>
      </c>
      <c r="C71" s="103">
        <v>9.0527026029348239</v>
      </c>
      <c r="D71" s="104">
        <v>4.9733333333333327</v>
      </c>
      <c r="E71" s="83">
        <f t="shared" si="18"/>
        <v>90.947297397065171</v>
      </c>
      <c r="F71" s="45"/>
      <c r="G71" s="45"/>
      <c r="H71" s="45"/>
      <c r="I71" s="46" t="str">
        <f t="shared" si="11"/>
        <v/>
      </c>
      <c r="J71" s="46" t="str">
        <f t="shared" si="12"/>
        <v/>
      </c>
      <c r="K71" s="47" t="str">
        <f t="shared" ref="K71:K134" si="19">IF(G71&gt;1,I71-J71,"")</f>
        <v/>
      </c>
      <c r="L71" s="47" t="str">
        <f t="shared" ref="L71:L134" si="20">IF(G71&gt;1,ABS(K71),"")</f>
        <v/>
      </c>
      <c r="M71" s="48">
        <f t="shared" si="13"/>
        <v>0</v>
      </c>
      <c r="N71" s="46" t="str">
        <f t="shared" ref="N71:N134" si="21">IF(G71&gt;1,J71+$K$5,"")</f>
        <v/>
      </c>
      <c r="O71" s="47" t="str">
        <f t="shared" ref="O71:O134" si="22">IF(G71&gt;1,I71-N71,"")</f>
        <v/>
      </c>
      <c r="P71" s="47" t="str">
        <f t="shared" ref="P71:P134" si="23">IF(G71&gt;1,ABS(O71),"")</f>
        <v/>
      </c>
      <c r="Q71" s="48">
        <f t="shared" si="14"/>
        <v>0</v>
      </c>
      <c r="R71" s="2"/>
      <c r="AH71" s="57" t="str">
        <f>IF(G71&gt;1,IF($E$10&gt;0,100-(#REF!/(1+(AL71/#REF!)^#REF!)^#REF!+#REF!/(AL71-1))*100,100-(AL71*D$5+D$6)*100),"")</f>
        <v/>
      </c>
      <c r="AI71" s="21" t="str">
        <f t="shared" ref="AI71:AI134" si="24">IF(G71&gt;1,I71-AH71,"")</f>
        <v/>
      </c>
      <c r="AJ71" s="21" t="str">
        <f t="shared" ref="AJ71:AJ134" si="25">IF(G71&gt;1,ABS(AI71),"")</f>
        <v/>
      </c>
      <c r="AK71" s="48">
        <f t="shared" ref="AK71:AK134" si="26">IF($G71&gt;1.2,IF(AJ71&gt;1.2,1,0),0)</f>
        <v>0</v>
      </c>
      <c r="AL71" s="58" t="str">
        <f t="shared" ref="AL71:AL134" si="27">IF(G71&gt;0,G71+AN71,"")</f>
        <v/>
      </c>
      <c r="AM71" s="59" t="str">
        <f t="shared" ref="AM71:AM134" si="28">IF(G71&gt;0,$AM$5,"")</f>
        <v/>
      </c>
      <c r="AN71" s="59" t="str">
        <f t="shared" ref="AN71:AN134" si="29">IF(G71&gt;0,$AN$5,"")</f>
        <v/>
      </c>
      <c r="AO71" s="60"/>
    </row>
    <row r="72" spans="2:41" x14ac:dyDescent="0.25">
      <c r="B72" s="103" t="s">
        <v>84</v>
      </c>
      <c r="C72" s="103">
        <v>11.263770291480016</v>
      </c>
      <c r="D72" s="104">
        <v>4.5599999999999996</v>
      </c>
      <c r="E72" s="83">
        <f t="shared" si="18"/>
        <v>88.736229708519986</v>
      </c>
      <c r="F72" s="45"/>
      <c r="G72" s="45"/>
      <c r="H72" s="45"/>
      <c r="I72" s="46" t="str">
        <f t="shared" ref="I72:I135" si="30">IF(G72&gt;1,100-H72,"")</f>
        <v/>
      </c>
      <c r="J72" s="46" t="str">
        <f t="shared" ref="J72:J135" si="31">IF(G72&gt;1,100-(G72*D$5+D$6),"")</f>
        <v/>
      </c>
      <c r="K72" s="47" t="str">
        <f t="shared" si="19"/>
        <v/>
      </c>
      <c r="L72" s="47" t="str">
        <f t="shared" si="20"/>
        <v/>
      </c>
      <c r="M72" s="48">
        <f t="shared" ref="M72:M135" si="32">IF($G72&gt;1.2,IF(L72&gt;1.2,1,0),0)</f>
        <v>0</v>
      </c>
      <c r="N72" s="46" t="str">
        <f t="shared" si="21"/>
        <v/>
      </c>
      <c r="O72" s="47" t="str">
        <f t="shared" si="22"/>
        <v/>
      </c>
      <c r="P72" s="47" t="str">
        <f t="shared" si="23"/>
        <v/>
      </c>
      <c r="Q72" s="48">
        <f t="shared" ref="Q72:Q135" si="33">IF($G72&gt;1.2,IF(P72&gt;1.2,1,0),0)</f>
        <v>0</v>
      </c>
      <c r="R72" s="2"/>
      <c r="AH72" s="57" t="str">
        <f>IF(G72&gt;1,IF($E$10&gt;0,100-(#REF!/(1+(AL72/#REF!)^#REF!)^#REF!+#REF!/(AL72-1))*100,100-(AL72*D$5+D$6)*100),"")</f>
        <v/>
      </c>
      <c r="AI72" s="21" t="str">
        <f t="shared" si="24"/>
        <v/>
      </c>
      <c r="AJ72" s="21" t="str">
        <f t="shared" si="25"/>
        <v/>
      </c>
      <c r="AK72" s="48">
        <f t="shared" si="26"/>
        <v>0</v>
      </c>
      <c r="AL72" s="58" t="str">
        <f t="shared" si="27"/>
        <v/>
      </c>
      <c r="AM72" s="59" t="str">
        <f t="shared" si="28"/>
        <v/>
      </c>
      <c r="AN72" s="59" t="str">
        <f t="shared" si="29"/>
        <v/>
      </c>
      <c r="AO72" s="60"/>
    </row>
    <row r="73" spans="2:41" x14ac:dyDescent="0.25">
      <c r="B73" s="103" t="s">
        <v>85</v>
      </c>
      <c r="C73" s="103">
        <v>5.1096378353802985</v>
      </c>
      <c r="D73" s="104">
        <v>5.3496666666666668</v>
      </c>
      <c r="E73" s="83">
        <f t="shared" si="18"/>
        <v>94.890362164619702</v>
      </c>
      <c r="F73" s="45"/>
      <c r="G73" s="45"/>
      <c r="H73" s="45"/>
      <c r="I73" s="46" t="str">
        <f t="shared" si="30"/>
        <v/>
      </c>
      <c r="J73" s="46" t="str">
        <f t="shared" si="31"/>
        <v/>
      </c>
      <c r="K73" s="47" t="str">
        <f t="shared" si="19"/>
        <v/>
      </c>
      <c r="L73" s="47" t="str">
        <f t="shared" si="20"/>
        <v/>
      </c>
      <c r="M73" s="48">
        <f t="shared" si="32"/>
        <v>0</v>
      </c>
      <c r="N73" s="46" t="str">
        <f t="shared" si="21"/>
        <v/>
      </c>
      <c r="O73" s="47" t="str">
        <f t="shared" si="22"/>
        <v/>
      </c>
      <c r="P73" s="47" t="str">
        <f t="shared" si="23"/>
        <v/>
      </c>
      <c r="Q73" s="48">
        <f t="shared" si="33"/>
        <v>0</v>
      </c>
      <c r="R73" s="2"/>
      <c r="AH73" s="57" t="str">
        <f>IF(G73&gt;1,IF($E$10&gt;0,100-(#REF!/(1+(AL73/#REF!)^#REF!)^#REF!+#REF!/(AL73-1))*100,100-(AL73*D$5+D$6)*100),"")</f>
        <v/>
      </c>
      <c r="AI73" s="21" t="str">
        <f t="shared" si="24"/>
        <v/>
      </c>
      <c r="AJ73" s="21" t="str">
        <f t="shared" si="25"/>
        <v/>
      </c>
      <c r="AK73" s="48">
        <f t="shared" si="26"/>
        <v>0</v>
      </c>
      <c r="AL73" s="58" t="str">
        <f t="shared" si="27"/>
        <v/>
      </c>
      <c r="AM73" s="59" t="str">
        <f t="shared" si="28"/>
        <v/>
      </c>
      <c r="AN73" s="59" t="str">
        <f t="shared" si="29"/>
        <v/>
      </c>
      <c r="AO73" s="60"/>
    </row>
    <row r="74" spans="2:41" x14ac:dyDescent="0.25">
      <c r="B74" s="103" t="s">
        <v>86</v>
      </c>
      <c r="C74" s="103">
        <v>4.8604518315379241</v>
      </c>
      <c r="D74" s="104">
        <v>5.3473333333333324</v>
      </c>
      <c r="E74" s="83">
        <f t="shared" si="18"/>
        <v>95.139548168462071</v>
      </c>
      <c r="F74" s="45"/>
      <c r="G74" s="45"/>
      <c r="H74" s="45"/>
      <c r="I74" s="46" t="str">
        <f t="shared" si="30"/>
        <v/>
      </c>
      <c r="J74" s="46" t="str">
        <f t="shared" si="31"/>
        <v/>
      </c>
      <c r="K74" s="47" t="str">
        <f t="shared" si="19"/>
        <v/>
      </c>
      <c r="L74" s="47" t="str">
        <f t="shared" si="20"/>
        <v/>
      </c>
      <c r="M74" s="48">
        <f t="shared" si="32"/>
        <v>0</v>
      </c>
      <c r="N74" s="46" t="str">
        <f t="shared" si="21"/>
        <v/>
      </c>
      <c r="O74" s="47" t="str">
        <f t="shared" si="22"/>
        <v/>
      </c>
      <c r="P74" s="47" t="str">
        <f t="shared" si="23"/>
        <v/>
      </c>
      <c r="Q74" s="48">
        <f t="shared" si="33"/>
        <v>0</v>
      </c>
      <c r="R74" s="2"/>
      <c r="AH74" s="57" t="str">
        <f>IF(G74&gt;1,IF($E$10&gt;0,100-(#REF!/(1+(AL74/#REF!)^#REF!)^#REF!+#REF!/(AL74-1))*100,100-(AL74*D$5+D$6)*100),"")</f>
        <v/>
      </c>
      <c r="AI74" s="21" t="str">
        <f t="shared" si="24"/>
        <v/>
      </c>
      <c r="AJ74" s="21" t="str">
        <f t="shared" si="25"/>
        <v/>
      </c>
      <c r="AK74" s="48">
        <f t="shared" si="26"/>
        <v>0</v>
      </c>
      <c r="AL74" s="58" t="str">
        <f t="shared" si="27"/>
        <v/>
      </c>
      <c r="AM74" s="59" t="str">
        <f t="shared" si="28"/>
        <v/>
      </c>
      <c r="AN74" s="59" t="str">
        <f t="shared" si="29"/>
        <v/>
      </c>
      <c r="AO74" s="60"/>
    </row>
    <row r="75" spans="2:41" x14ac:dyDescent="0.25">
      <c r="B75" s="101" t="s">
        <v>87</v>
      </c>
      <c r="C75" s="101">
        <v>4.8641309877523033</v>
      </c>
      <c r="D75" s="102">
        <v>5.3760000000000003</v>
      </c>
      <c r="E75" s="83">
        <f t="shared" si="18"/>
        <v>95.135869012247696</v>
      </c>
      <c r="F75" s="45"/>
      <c r="G75" s="45"/>
      <c r="H75" s="45"/>
      <c r="I75" s="46" t="str">
        <f t="shared" si="30"/>
        <v/>
      </c>
      <c r="J75" s="46" t="str">
        <f t="shared" si="31"/>
        <v/>
      </c>
      <c r="K75" s="47" t="str">
        <f t="shared" si="19"/>
        <v/>
      </c>
      <c r="L75" s="47" t="str">
        <f t="shared" si="20"/>
        <v/>
      </c>
      <c r="M75" s="48">
        <f t="shared" si="32"/>
        <v>0</v>
      </c>
      <c r="N75" s="46" t="str">
        <f t="shared" si="21"/>
        <v/>
      </c>
      <c r="O75" s="47" t="str">
        <f t="shared" si="22"/>
        <v/>
      </c>
      <c r="P75" s="47" t="str">
        <f t="shared" si="23"/>
        <v/>
      </c>
      <c r="Q75" s="48">
        <f t="shared" si="33"/>
        <v>0</v>
      </c>
      <c r="R75" s="2"/>
      <c r="AH75" s="57" t="str">
        <f>IF(G75&gt;1,IF($E$10&gt;0,100-(#REF!/(1+(AL75/#REF!)^#REF!)^#REF!+#REF!/(AL75-1))*100,100-(AL75*D$5+D$6)*100),"")</f>
        <v/>
      </c>
      <c r="AI75" s="21" t="str">
        <f t="shared" si="24"/>
        <v/>
      </c>
      <c r="AJ75" s="21" t="str">
        <f t="shared" si="25"/>
        <v/>
      </c>
      <c r="AK75" s="48">
        <f t="shared" si="26"/>
        <v>0</v>
      </c>
      <c r="AL75" s="58" t="str">
        <f t="shared" si="27"/>
        <v/>
      </c>
      <c r="AM75" s="59" t="str">
        <f t="shared" si="28"/>
        <v/>
      </c>
      <c r="AN75" s="59" t="str">
        <f t="shared" si="29"/>
        <v/>
      </c>
      <c r="AO75" s="60"/>
    </row>
    <row r="76" spans="2:41" x14ac:dyDescent="0.25">
      <c r="B76" s="101" t="s">
        <v>88</v>
      </c>
      <c r="C76" s="101">
        <v>5.0340755035894702</v>
      </c>
      <c r="D76" s="102">
        <v>5.3416666666666659</v>
      </c>
      <c r="E76" s="83">
        <f t="shared" si="18"/>
        <v>94.965924496410537</v>
      </c>
      <c r="F76" s="45"/>
      <c r="G76" s="45"/>
      <c r="H76" s="45"/>
      <c r="I76" s="46" t="str">
        <f t="shared" si="30"/>
        <v/>
      </c>
      <c r="J76" s="46" t="str">
        <f t="shared" si="31"/>
        <v/>
      </c>
      <c r="K76" s="47" t="str">
        <f t="shared" si="19"/>
        <v/>
      </c>
      <c r="L76" s="47" t="str">
        <f t="shared" si="20"/>
        <v/>
      </c>
      <c r="M76" s="48">
        <f t="shared" si="32"/>
        <v>0</v>
      </c>
      <c r="N76" s="46" t="str">
        <f t="shared" si="21"/>
        <v/>
      </c>
      <c r="O76" s="47" t="str">
        <f t="shared" si="22"/>
        <v/>
      </c>
      <c r="P76" s="47" t="str">
        <f t="shared" si="23"/>
        <v/>
      </c>
      <c r="Q76" s="48">
        <f t="shared" si="33"/>
        <v>0</v>
      </c>
      <c r="R76" s="2"/>
      <c r="AH76" s="57" t="str">
        <f>IF(G76&gt;1,IF($E$10&gt;0,100-(#REF!/(1+(AL76/#REF!)^#REF!)^#REF!+#REF!/(AL76-1))*100,100-(AL76*D$5+D$6)*100),"")</f>
        <v/>
      </c>
      <c r="AI76" s="21" t="str">
        <f t="shared" si="24"/>
        <v/>
      </c>
      <c r="AJ76" s="21" t="str">
        <f t="shared" si="25"/>
        <v/>
      </c>
      <c r="AK76" s="48">
        <f t="shared" si="26"/>
        <v>0</v>
      </c>
      <c r="AL76" s="58" t="str">
        <f t="shared" si="27"/>
        <v/>
      </c>
      <c r="AM76" s="59" t="str">
        <f t="shared" si="28"/>
        <v/>
      </c>
      <c r="AN76" s="59" t="str">
        <f t="shared" si="29"/>
        <v/>
      </c>
      <c r="AO76" s="60"/>
    </row>
    <row r="77" spans="2:41" x14ac:dyDescent="0.25">
      <c r="B77" s="101" t="s">
        <v>89</v>
      </c>
      <c r="C77" s="101">
        <v>8.302485754702623</v>
      </c>
      <c r="D77" s="102">
        <v>5.0569999999999995</v>
      </c>
      <c r="E77" s="83">
        <f t="shared" si="18"/>
        <v>91.697514245297384</v>
      </c>
      <c r="F77" s="45"/>
      <c r="G77" s="45"/>
      <c r="H77" s="45"/>
      <c r="I77" s="46" t="str">
        <f t="shared" si="30"/>
        <v/>
      </c>
      <c r="J77" s="46" t="str">
        <f t="shared" si="31"/>
        <v/>
      </c>
      <c r="K77" s="47" t="str">
        <f t="shared" si="19"/>
        <v/>
      </c>
      <c r="L77" s="47" t="str">
        <f t="shared" si="20"/>
        <v/>
      </c>
      <c r="M77" s="48">
        <f t="shared" si="32"/>
        <v>0</v>
      </c>
      <c r="N77" s="46" t="str">
        <f t="shared" si="21"/>
        <v/>
      </c>
      <c r="O77" s="47" t="str">
        <f t="shared" si="22"/>
        <v/>
      </c>
      <c r="P77" s="47" t="str">
        <f t="shared" si="23"/>
        <v/>
      </c>
      <c r="Q77" s="48">
        <f t="shared" si="33"/>
        <v>0</v>
      </c>
      <c r="R77" s="2"/>
      <c r="AH77" s="57" t="str">
        <f>IF(G77&gt;1,IF($E$10&gt;0,100-(#REF!/(1+(AL77/#REF!)^#REF!)^#REF!+#REF!/(AL77-1))*100,100-(AL77*D$5+D$6)*100),"")</f>
        <v/>
      </c>
      <c r="AI77" s="21" t="str">
        <f t="shared" si="24"/>
        <v/>
      </c>
      <c r="AJ77" s="21" t="str">
        <f t="shared" si="25"/>
        <v/>
      </c>
      <c r="AK77" s="48">
        <f t="shared" si="26"/>
        <v>0</v>
      </c>
      <c r="AL77" s="58" t="str">
        <f t="shared" si="27"/>
        <v/>
      </c>
      <c r="AM77" s="59" t="str">
        <f t="shared" si="28"/>
        <v/>
      </c>
      <c r="AN77" s="59" t="str">
        <f t="shared" si="29"/>
        <v/>
      </c>
      <c r="AO77" s="60"/>
    </row>
    <row r="78" spans="2:41" x14ac:dyDescent="0.25">
      <c r="B78" s="101" t="s">
        <v>90</v>
      </c>
      <c r="C78" s="101">
        <v>11.92163726881849</v>
      </c>
      <c r="D78" s="102">
        <v>4.6156666666666668</v>
      </c>
      <c r="E78" s="83">
        <f t="shared" si="18"/>
        <v>88.078362731181514</v>
      </c>
      <c r="F78" s="45"/>
      <c r="G78" s="45"/>
      <c r="H78" s="45"/>
      <c r="I78" s="46" t="str">
        <f t="shared" si="30"/>
        <v/>
      </c>
      <c r="J78" s="46" t="str">
        <f t="shared" si="31"/>
        <v/>
      </c>
      <c r="K78" s="47" t="str">
        <f t="shared" si="19"/>
        <v/>
      </c>
      <c r="L78" s="47" t="str">
        <f t="shared" si="20"/>
        <v/>
      </c>
      <c r="M78" s="48">
        <f t="shared" si="32"/>
        <v>0</v>
      </c>
      <c r="N78" s="46" t="str">
        <f t="shared" si="21"/>
        <v/>
      </c>
      <c r="O78" s="47" t="str">
        <f t="shared" si="22"/>
        <v/>
      </c>
      <c r="P78" s="47" t="str">
        <f t="shared" si="23"/>
        <v/>
      </c>
      <c r="Q78" s="48">
        <f t="shared" si="33"/>
        <v>0</v>
      </c>
      <c r="R78" s="2"/>
      <c r="AH78" s="57" t="str">
        <f>IF(G78&gt;1,IF($E$10&gt;0,100-(#REF!/(1+(AL78/#REF!)^#REF!)^#REF!+#REF!/(AL78-1))*100,100-(AL78*D$5+D$6)*100),"")</f>
        <v/>
      </c>
      <c r="AI78" s="21" t="str">
        <f t="shared" si="24"/>
        <v/>
      </c>
      <c r="AJ78" s="21" t="str">
        <f t="shared" si="25"/>
        <v/>
      </c>
      <c r="AK78" s="48">
        <f t="shared" si="26"/>
        <v>0</v>
      </c>
      <c r="AL78" s="58" t="str">
        <f t="shared" si="27"/>
        <v/>
      </c>
      <c r="AM78" s="59" t="str">
        <f t="shared" si="28"/>
        <v/>
      </c>
      <c r="AN78" s="59" t="str">
        <f t="shared" si="29"/>
        <v/>
      </c>
      <c r="AO78" s="60"/>
    </row>
    <row r="79" spans="2:41" x14ac:dyDescent="0.25">
      <c r="B79" s="101" t="s">
        <v>91</v>
      </c>
      <c r="C79" s="101">
        <v>4.6739720001713243</v>
      </c>
      <c r="D79" s="102">
        <v>5.3546666666666667</v>
      </c>
      <c r="E79" s="83">
        <f t="shared" si="18"/>
        <v>95.326027999828682</v>
      </c>
      <c r="F79" s="45"/>
      <c r="G79" s="45"/>
      <c r="H79" s="45"/>
      <c r="I79" s="46" t="str">
        <f t="shared" si="30"/>
        <v/>
      </c>
      <c r="J79" s="46" t="str">
        <f t="shared" si="31"/>
        <v/>
      </c>
      <c r="K79" s="47" t="str">
        <f t="shared" si="19"/>
        <v/>
      </c>
      <c r="L79" s="47" t="str">
        <f t="shared" si="20"/>
        <v/>
      </c>
      <c r="M79" s="48">
        <f t="shared" si="32"/>
        <v>0</v>
      </c>
      <c r="N79" s="46" t="str">
        <f t="shared" si="21"/>
        <v/>
      </c>
      <c r="O79" s="47" t="str">
        <f t="shared" si="22"/>
        <v/>
      </c>
      <c r="P79" s="47" t="str">
        <f t="shared" si="23"/>
        <v/>
      </c>
      <c r="Q79" s="48">
        <f t="shared" si="33"/>
        <v>0</v>
      </c>
      <c r="R79" s="2"/>
      <c r="AH79" s="57" t="str">
        <f>IF(G79&gt;1,IF($E$10&gt;0,100-(#REF!/(1+(AL79/#REF!)^#REF!)^#REF!+#REF!/(AL79-1))*100,100-(AL79*D$5+D$6)*100),"")</f>
        <v/>
      </c>
      <c r="AI79" s="21" t="str">
        <f t="shared" si="24"/>
        <v/>
      </c>
      <c r="AJ79" s="21" t="str">
        <f t="shared" si="25"/>
        <v/>
      </c>
      <c r="AK79" s="48">
        <f t="shared" si="26"/>
        <v>0</v>
      </c>
      <c r="AL79" s="58" t="str">
        <f t="shared" si="27"/>
        <v/>
      </c>
      <c r="AM79" s="59" t="str">
        <f t="shared" si="28"/>
        <v/>
      </c>
      <c r="AN79" s="59" t="str">
        <f t="shared" si="29"/>
        <v/>
      </c>
      <c r="AO79" s="60"/>
    </row>
    <row r="80" spans="2:41" x14ac:dyDescent="0.25">
      <c r="B80" s="101" t="s">
        <v>92</v>
      </c>
      <c r="C80" s="101">
        <v>4.774418937005974</v>
      </c>
      <c r="D80" s="102">
        <v>5.3713333333333324</v>
      </c>
      <c r="E80" s="83">
        <f t="shared" si="18"/>
        <v>95.225581062994024</v>
      </c>
      <c r="F80" s="45"/>
      <c r="G80" s="45"/>
      <c r="H80" s="45"/>
      <c r="I80" s="46" t="str">
        <f t="shared" si="30"/>
        <v/>
      </c>
      <c r="J80" s="46" t="str">
        <f t="shared" si="31"/>
        <v/>
      </c>
      <c r="K80" s="47" t="str">
        <f t="shared" si="19"/>
        <v/>
      </c>
      <c r="L80" s="47" t="str">
        <f t="shared" si="20"/>
        <v/>
      </c>
      <c r="M80" s="48">
        <f t="shared" si="32"/>
        <v>0</v>
      </c>
      <c r="N80" s="46" t="str">
        <f t="shared" si="21"/>
        <v/>
      </c>
      <c r="O80" s="47" t="str">
        <f t="shared" si="22"/>
        <v/>
      </c>
      <c r="P80" s="47" t="str">
        <f t="shared" si="23"/>
        <v/>
      </c>
      <c r="Q80" s="48">
        <f t="shared" si="33"/>
        <v>0</v>
      </c>
      <c r="R80" s="2"/>
      <c r="AH80" s="57" t="str">
        <f>IF(G80&gt;1,IF($E$10&gt;0,100-(#REF!/(1+(AL80/#REF!)^#REF!)^#REF!+#REF!/(AL80-1))*100,100-(AL80*D$5+D$6)*100),"")</f>
        <v/>
      </c>
      <c r="AI80" s="21" t="str">
        <f t="shared" si="24"/>
        <v/>
      </c>
      <c r="AJ80" s="21" t="str">
        <f t="shared" si="25"/>
        <v/>
      </c>
      <c r="AK80" s="48">
        <f t="shared" si="26"/>
        <v>0</v>
      </c>
      <c r="AL80" s="58" t="str">
        <f t="shared" si="27"/>
        <v/>
      </c>
      <c r="AM80" s="59" t="str">
        <f t="shared" si="28"/>
        <v/>
      </c>
      <c r="AN80" s="59" t="str">
        <f t="shared" si="29"/>
        <v/>
      </c>
      <c r="AO80" s="60"/>
    </row>
    <row r="81" spans="2:41" x14ac:dyDescent="0.25">
      <c r="B81" s="103" t="s">
        <v>95</v>
      </c>
      <c r="C81" s="103">
        <v>4.6355379751726664</v>
      </c>
      <c r="D81" s="104">
        <v>5.37</v>
      </c>
      <c r="E81" s="83">
        <f t="shared" si="18"/>
        <v>95.364462024827333</v>
      </c>
      <c r="F81" s="45"/>
      <c r="G81" s="45"/>
      <c r="H81" s="45"/>
      <c r="I81" s="46" t="str">
        <f t="shared" si="30"/>
        <v/>
      </c>
      <c r="J81" s="46" t="str">
        <f t="shared" si="31"/>
        <v/>
      </c>
      <c r="K81" s="47" t="str">
        <f t="shared" si="19"/>
        <v/>
      </c>
      <c r="L81" s="47" t="str">
        <f t="shared" si="20"/>
        <v/>
      </c>
      <c r="M81" s="48">
        <f t="shared" si="32"/>
        <v>0</v>
      </c>
      <c r="N81" s="46" t="str">
        <f t="shared" si="21"/>
        <v/>
      </c>
      <c r="O81" s="47" t="str">
        <f t="shared" si="22"/>
        <v/>
      </c>
      <c r="P81" s="47" t="str">
        <f t="shared" si="23"/>
        <v/>
      </c>
      <c r="Q81" s="48">
        <f t="shared" si="33"/>
        <v>0</v>
      </c>
      <c r="R81" s="2"/>
      <c r="AH81" s="57" t="str">
        <f>IF(G81&gt;1,IF($E$10&gt;0,100-(#REF!/(1+(AL81/#REF!)^#REF!)^#REF!+#REF!/(AL81-1))*100,100-(AL81*D$5+D$6)*100),"")</f>
        <v/>
      </c>
      <c r="AI81" s="21" t="str">
        <f t="shared" si="24"/>
        <v/>
      </c>
      <c r="AJ81" s="21" t="str">
        <f t="shared" si="25"/>
        <v/>
      </c>
      <c r="AK81" s="48">
        <f t="shared" si="26"/>
        <v>0</v>
      </c>
      <c r="AL81" s="58" t="str">
        <f t="shared" si="27"/>
        <v/>
      </c>
      <c r="AM81" s="59" t="str">
        <f t="shared" si="28"/>
        <v/>
      </c>
      <c r="AN81" s="59" t="str">
        <f t="shared" si="29"/>
        <v/>
      </c>
      <c r="AO81" s="60"/>
    </row>
    <row r="82" spans="2:41" x14ac:dyDescent="0.25">
      <c r="B82" s="103" t="s">
        <v>96</v>
      </c>
      <c r="C82" s="103">
        <v>4.704728390855764</v>
      </c>
      <c r="D82" s="104">
        <v>5.3846666666666669</v>
      </c>
      <c r="E82" s="83">
        <f t="shared" si="18"/>
        <v>95.295271609144237</v>
      </c>
      <c r="F82" s="45"/>
      <c r="G82" s="45"/>
      <c r="H82" s="45"/>
      <c r="I82" s="46" t="str">
        <f t="shared" si="30"/>
        <v/>
      </c>
      <c r="J82" s="46" t="str">
        <f t="shared" si="31"/>
        <v/>
      </c>
      <c r="K82" s="47" t="str">
        <f t="shared" si="19"/>
        <v/>
      </c>
      <c r="L82" s="47" t="str">
        <f t="shared" si="20"/>
        <v/>
      </c>
      <c r="M82" s="48">
        <f t="shared" si="32"/>
        <v>0</v>
      </c>
      <c r="N82" s="46" t="str">
        <f t="shared" si="21"/>
        <v/>
      </c>
      <c r="O82" s="47" t="str">
        <f t="shared" si="22"/>
        <v/>
      </c>
      <c r="P82" s="47" t="str">
        <f t="shared" si="23"/>
        <v/>
      </c>
      <c r="Q82" s="48">
        <f t="shared" si="33"/>
        <v>0</v>
      </c>
      <c r="R82" s="2"/>
      <c r="AH82" s="57" t="str">
        <f>IF(G82&gt;1,IF($E$10&gt;0,100-(#REF!/(1+(AL82/#REF!)^#REF!)^#REF!+#REF!/(AL82-1))*100,100-(AL82*D$5+D$6)*100),"")</f>
        <v/>
      </c>
      <c r="AI82" s="21" t="str">
        <f t="shared" si="24"/>
        <v/>
      </c>
      <c r="AJ82" s="21" t="str">
        <f t="shared" si="25"/>
        <v/>
      </c>
      <c r="AK82" s="48">
        <f t="shared" si="26"/>
        <v>0</v>
      </c>
      <c r="AL82" s="58" t="str">
        <f t="shared" si="27"/>
        <v/>
      </c>
      <c r="AM82" s="59" t="str">
        <f t="shared" si="28"/>
        <v/>
      </c>
      <c r="AN82" s="59" t="str">
        <f t="shared" si="29"/>
        <v/>
      </c>
      <c r="AO82" s="60"/>
    </row>
    <row r="83" spans="2:41" x14ac:dyDescent="0.25">
      <c r="B83" s="103" t="s">
        <v>97</v>
      </c>
      <c r="C83" s="103">
        <v>8.6665118743133807</v>
      </c>
      <c r="D83" s="104">
        <v>5.0426666666666664</v>
      </c>
      <c r="E83" s="83">
        <f t="shared" si="18"/>
        <v>91.333488125686614</v>
      </c>
      <c r="F83" s="45"/>
      <c r="G83" s="45"/>
      <c r="H83" s="45"/>
      <c r="I83" s="46" t="str">
        <f t="shared" si="30"/>
        <v/>
      </c>
      <c r="J83" s="46" t="str">
        <f t="shared" si="31"/>
        <v/>
      </c>
      <c r="K83" s="47" t="str">
        <f t="shared" si="19"/>
        <v/>
      </c>
      <c r="L83" s="47" t="str">
        <f t="shared" si="20"/>
        <v/>
      </c>
      <c r="M83" s="48">
        <f t="shared" si="32"/>
        <v>0</v>
      </c>
      <c r="N83" s="46" t="str">
        <f t="shared" si="21"/>
        <v/>
      </c>
      <c r="O83" s="47" t="str">
        <f t="shared" si="22"/>
        <v/>
      </c>
      <c r="P83" s="47" t="str">
        <f t="shared" si="23"/>
        <v/>
      </c>
      <c r="Q83" s="48">
        <f t="shared" si="33"/>
        <v>0</v>
      </c>
      <c r="R83" s="2"/>
      <c r="AH83" s="57" t="str">
        <f>IF(G83&gt;1,IF($E$10&gt;0,100-(#REF!/(1+(AL83/#REF!)^#REF!)^#REF!+#REF!/(AL83-1))*100,100-(AL83*D$5+D$6)*100),"")</f>
        <v/>
      </c>
      <c r="AI83" s="21" t="str">
        <f t="shared" si="24"/>
        <v/>
      </c>
      <c r="AJ83" s="21" t="str">
        <f t="shared" si="25"/>
        <v/>
      </c>
      <c r="AK83" s="48">
        <f t="shared" si="26"/>
        <v>0</v>
      </c>
      <c r="AL83" s="58" t="str">
        <f t="shared" si="27"/>
        <v/>
      </c>
      <c r="AM83" s="59" t="str">
        <f t="shared" si="28"/>
        <v/>
      </c>
      <c r="AN83" s="59" t="str">
        <f t="shared" si="29"/>
        <v/>
      </c>
      <c r="AO83" s="60"/>
    </row>
    <row r="84" spans="2:41" x14ac:dyDescent="0.25">
      <c r="B84" s="103" t="s">
        <v>98</v>
      </c>
      <c r="C84" s="103">
        <v>10.557805115236677</v>
      </c>
      <c r="D84" s="104">
        <v>4.6580000000000004</v>
      </c>
      <c r="E84" s="83">
        <f t="shared" si="18"/>
        <v>89.442194884763325</v>
      </c>
      <c r="F84" s="45"/>
      <c r="G84" s="45"/>
      <c r="H84" s="45"/>
      <c r="I84" s="46" t="str">
        <f t="shared" si="30"/>
        <v/>
      </c>
      <c r="J84" s="46" t="str">
        <f t="shared" si="31"/>
        <v/>
      </c>
      <c r="K84" s="47" t="str">
        <f t="shared" si="19"/>
        <v/>
      </c>
      <c r="L84" s="47" t="str">
        <f t="shared" si="20"/>
        <v/>
      </c>
      <c r="M84" s="48">
        <f t="shared" si="32"/>
        <v>0</v>
      </c>
      <c r="N84" s="46" t="str">
        <f t="shared" si="21"/>
        <v/>
      </c>
      <c r="O84" s="47" t="str">
        <f t="shared" si="22"/>
        <v/>
      </c>
      <c r="P84" s="47" t="str">
        <f t="shared" si="23"/>
        <v/>
      </c>
      <c r="Q84" s="48">
        <f t="shared" si="33"/>
        <v>0</v>
      </c>
      <c r="R84" s="2"/>
      <c r="AH84" s="57" t="str">
        <f>IF(G84&gt;1,IF($E$10&gt;0,100-(#REF!/(1+(AL84/#REF!)^#REF!)^#REF!+#REF!/(AL84-1))*100,100-(AL84*D$5+D$6)*100),"")</f>
        <v/>
      </c>
      <c r="AI84" s="21" t="str">
        <f t="shared" si="24"/>
        <v/>
      </c>
      <c r="AJ84" s="21" t="str">
        <f t="shared" si="25"/>
        <v/>
      </c>
      <c r="AK84" s="48">
        <f t="shared" si="26"/>
        <v>0</v>
      </c>
      <c r="AL84" s="58" t="str">
        <f t="shared" si="27"/>
        <v/>
      </c>
      <c r="AM84" s="59" t="str">
        <f t="shared" si="28"/>
        <v/>
      </c>
      <c r="AN84" s="59" t="str">
        <f t="shared" si="29"/>
        <v/>
      </c>
      <c r="AO84" s="60"/>
    </row>
    <row r="85" spans="2:41" x14ac:dyDescent="0.25">
      <c r="B85" s="103" t="s">
        <v>99</v>
      </c>
      <c r="C85" s="103">
        <v>4.5749758358925234</v>
      </c>
      <c r="D85" s="104">
        <v>5.2973333333333334</v>
      </c>
      <c r="E85" s="83">
        <f t="shared" si="18"/>
        <v>95.425024164107469</v>
      </c>
      <c r="F85" s="45"/>
      <c r="G85" s="45"/>
      <c r="H85" s="45"/>
      <c r="I85" s="46" t="str">
        <f t="shared" si="30"/>
        <v/>
      </c>
      <c r="J85" s="46" t="str">
        <f t="shared" si="31"/>
        <v/>
      </c>
      <c r="K85" s="47" t="str">
        <f t="shared" si="19"/>
        <v/>
      </c>
      <c r="L85" s="47" t="str">
        <f t="shared" si="20"/>
        <v/>
      </c>
      <c r="M85" s="48">
        <f t="shared" si="32"/>
        <v>0</v>
      </c>
      <c r="N85" s="46" t="str">
        <f t="shared" si="21"/>
        <v/>
      </c>
      <c r="O85" s="47" t="str">
        <f t="shared" si="22"/>
        <v/>
      </c>
      <c r="P85" s="47" t="str">
        <f t="shared" si="23"/>
        <v/>
      </c>
      <c r="Q85" s="48">
        <f t="shared" si="33"/>
        <v>0</v>
      </c>
      <c r="R85" s="2"/>
      <c r="AH85" s="57" t="str">
        <f>IF(G85&gt;1,IF($E$10&gt;0,100-(#REF!/(1+(AL85/#REF!)^#REF!)^#REF!+#REF!/(AL85-1))*100,100-(AL85*D$5+D$6)*100),"")</f>
        <v/>
      </c>
      <c r="AI85" s="21" t="str">
        <f t="shared" si="24"/>
        <v/>
      </c>
      <c r="AJ85" s="21" t="str">
        <f t="shared" si="25"/>
        <v/>
      </c>
      <c r="AK85" s="48">
        <f t="shared" si="26"/>
        <v>0</v>
      </c>
      <c r="AL85" s="58" t="str">
        <f t="shared" si="27"/>
        <v/>
      </c>
      <c r="AM85" s="59" t="str">
        <f t="shared" si="28"/>
        <v/>
      </c>
      <c r="AN85" s="59" t="str">
        <f t="shared" si="29"/>
        <v/>
      </c>
      <c r="AO85" s="60"/>
    </row>
    <row r="86" spans="2:41" x14ac:dyDescent="0.25">
      <c r="B86" s="103" t="s">
        <v>100</v>
      </c>
      <c r="C86" s="103">
        <v>4.7426873513830055</v>
      </c>
      <c r="D86" s="104">
        <v>5.2330000000000005</v>
      </c>
      <c r="E86" s="83">
        <f t="shared" si="18"/>
        <v>95.257312648616988</v>
      </c>
      <c r="F86" s="45"/>
      <c r="G86" s="45"/>
      <c r="H86" s="45"/>
      <c r="I86" s="46" t="str">
        <f t="shared" si="30"/>
        <v/>
      </c>
      <c r="J86" s="46" t="str">
        <f t="shared" si="31"/>
        <v/>
      </c>
      <c r="K86" s="47" t="str">
        <f t="shared" si="19"/>
        <v/>
      </c>
      <c r="L86" s="47" t="str">
        <f t="shared" si="20"/>
        <v/>
      </c>
      <c r="M86" s="48">
        <f t="shared" si="32"/>
        <v>0</v>
      </c>
      <c r="N86" s="46" t="str">
        <f t="shared" si="21"/>
        <v/>
      </c>
      <c r="O86" s="47" t="str">
        <f t="shared" si="22"/>
        <v/>
      </c>
      <c r="P86" s="47" t="str">
        <f t="shared" si="23"/>
        <v/>
      </c>
      <c r="Q86" s="48">
        <f t="shared" si="33"/>
        <v>0</v>
      </c>
      <c r="R86" s="2"/>
      <c r="AH86" s="57" t="str">
        <f>IF(G86&gt;1,IF($E$10&gt;0,100-(#REF!/(1+(AL86/#REF!)^#REF!)^#REF!+#REF!/(AL86-1))*100,100-(AL86*D$5+D$6)*100),"")</f>
        <v/>
      </c>
      <c r="AI86" s="21" t="str">
        <f t="shared" si="24"/>
        <v/>
      </c>
      <c r="AJ86" s="21" t="str">
        <f t="shared" si="25"/>
        <v/>
      </c>
      <c r="AK86" s="48">
        <f t="shared" si="26"/>
        <v>0</v>
      </c>
      <c r="AL86" s="58" t="str">
        <f t="shared" si="27"/>
        <v/>
      </c>
      <c r="AM86" s="59" t="str">
        <f t="shared" si="28"/>
        <v/>
      </c>
      <c r="AN86" s="59" t="str">
        <f t="shared" si="29"/>
        <v/>
      </c>
      <c r="AO86" s="60"/>
    </row>
    <row r="87" spans="2:41" x14ac:dyDescent="0.25">
      <c r="B87" s="103" t="s">
        <v>101</v>
      </c>
      <c r="C87" s="103">
        <v>5.0586704109651501</v>
      </c>
      <c r="D87" s="104">
        <v>5.2926666666666664</v>
      </c>
      <c r="E87" s="83">
        <f t="shared" si="18"/>
        <v>94.941329589034851</v>
      </c>
      <c r="F87" s="45"/>
      <c r="G87" s="45"/>
      <c r="H87" s="45"/>
      <c r="I87" s="46" t="str">
        <f t="shared" si="30"/>
        <v/>
      </c>
      <c r="J87" s="46" t="str">
        <f t="shared" si="31"/>
        <v/>
      </c>
      <c r="K87" s="47" t="str">
        <f t="shared" si="19"/>
        <v/>
      </c>
      <c r="L87" s="47" t="str">
        <f t="shared" si="20"/>
        <v/>
      </c>
      <c r="M87" s="48">
        <f t="shared" si="32"/>
        <v>0</v>
      </c>
      <c r="N87" s="46" t="str">
        <f t="shared" si="21"/>
        <v/>
      </c>
      <c r="O87" s="47" t="str">
        <f t="shared" si="22"/>
        <v/>
      </c>
      <c r="P87" s="47" t="str">
        <f t="shared" si="23"/>
        <v/>
      </c>
      <c r="Q87" s="48">
        <f t="shared" si="33"/>
        <v>0</v>
      </c>
      <c r="R87" s="2"/>
      <c r="AH87" s="57" t="str">
        <f>IF(G87&gt;1,IF($E$10&gt;0,100-(#REF!/(1+(AL87/#REF!)^#REF!)^#REF!+#REF!/(AL87-1))*100,100-(AL87*D$5+D$6)*100),"")</f>
        <v/>
      </c>
      <c r="AI87" s="21" t="str">
        <f t="shared" si="24"/>
        <v/>
      </c>
      <c r="AJ87" s="21" t="str">
        <f t="shared" si="25"/>
        <v/>
      </c>
      <c r="AK87" s="48">
        <f t="shared" si="26"/>
        <v>0</v>
      </c>
      <c r="AL87" s="58" t="str">
        <f t="shared" si="27"/>
        <v/>
      </c>
      <c r="AM87" s="59" t="str">
        <f t="shared" si="28"/>
        <v/>
      </c>
      <c r="AN87" s="59" t="str">
        <f t="shared" si="29"/>
        <v/>
      </c>
      <c r="AO87" s="60"/>
    </row>
    <row r="88" spans="2:41" x14ac:dyDescent="0.25">
      <c r="B88" s="103" t="s">
        <v>102</v>
      </c>
      <c r="C88" s="103">
        <v>5.1763315908739571</v>
      </c>
      <c r="D88" s="104">
        <v>5.2783333333333333</v>
      </c>
      <c r="E88" s="83">
        <f t="shared" si="18"/>
        <v>94.823668409126043</v>
      </c>
      <c r="F88" s="45"/>
      <c r="G88" s="45"/>
      <c r="H88" s="45"/>
      <c r="I88" s="46" t="str">
        <f t="shared" si="30"/>
        <v/>
      </c>
      <c r="J88" s="46" t="str">
        <f t="shared" si="31"/>
        <v/>
      </c>
      <c r="K88" s="47" t="str">
        <f t="shared" si="19"/>
        <v/>
      </c>
      <c r="L88" s="47" t="str">
        <f t="shared" si="20"/>
        <v/>
      </c>
      <c r="M88" s="48">
        <f t="shared" si="32"/>
        <v>0</v>
      </c>
      <c r="N88" s="46" t="str">
        <f t="shared" si="21"/>
        <v/>
      </c>
      <c r="O88" s="47" t="str">
        <f t="shared" si="22"/>
        <v/>
      </c>
      <c r="P88" s="47" t="str">
        <f t="shared" si="23"/>
        <v/>
      </c>
      <c r="Q88" s="48">
        <f t="shared" si="33"/>
        <v>0</v>
      </c>
      <c r="R88" s="2"/>
      <c r="AH88" s="57" t="str">
        <f>IF(G88&gt;1,IF($E$10&gt;0,100-(#REF!/(1+(AL88/#REF!)^#REF!)^#REF!+#REF!/(AL88-1))*100,100-(AL88*D$5+D$6)*100),"")</f>
        <v/>
      </c>
      <c r="AI88" s="21" t="str">
        <f t="shared" si="24"/>
        <v/>
      </c>
      <c r="AJ88" s="21" t="str">
        <f t="shared" si="25"/>
        <v/>
      </c>
      <c r="AK88" s="48">
        <f t="shared" si="26"/>
        <v>0</v>
      </c>
      <c r="AL88" s="58" t="str">
        <f t="shared" si="27"/>
        <v/>
      </c>
      <c r="AM88" s="59" t="str">
        <f t="shared" si="28"/>
        <v/>
      </c>
      <c r="AN88" s="59" t="str">
        <f t="shared" si="29"/>
        <v/>
      </c>
      <c r="AO88" s="60"/>
    </row>
    <row r="89" spans="2:41" x14ac:dyDescent="0.25">
      <c r="B89" s="101" t="s">
        <v>103</v>
      </c>
      <c r="C89" s="101">
        <v>4.8676412485183818</v>
      </c>
      <c r="D89" s="102">
        <v>5.3473333333333342</v>
      </c>
      <c r="E89" s="83">
        <f t="shared" si="18"/>
        <v>95.132358751481618</v>
      </c>
      <c r="F89" s="45"/>
      <c r="G89" s="45"/>
      <c r="H89" s="45"/>
      <c r="I89" s="46" t="str">
        <f t="shared" si="30"/>
        <v/>
      </c>
      <c r="J89" s="46" t="str">
        <f t="shared" si="31"/>
        <v/>
      </c>
      <c r="K89" s="47" t="str">
        <f t="shared" si="19"/>
        <v/>
      </c>
      <c r="L89" s="47" t="str">
        <f t="shared" si="20"/>
        <v/>
      </c>
      <c r="M89" s="48">
        <f t="shared" si="32"/>
        <v>0</v>
      </c>
      <c r="N89" s="46" t="str">
        <f t="shared" si="21"/>
        <v/>
      </c>
      <c r="O89" s="47" t="str">
        <f t="shared" si="22"/>
        <v/>
      </c>
      <c r="P89" s="47" t="str">
        <f t="shared" si="23"/>
        <v/>
      </c>
      <c r="Q89" s="48">
        <f t="shared" si="33"/>
        <v>0</v>
      </c>
      <c r="R89" s="2"/>
      <c r="AH89" s="57" t="str">
        <f>IF(G89&gt;1,IF($E$10&gt;0,100-(#REF!/(1+(AL89/#REF!)^#REF!)^#REF!+#REF!/(AL89-1))*100,100-(AL89*D$5+D$6)*100),"")</f>
        <v/>
      </c>
      <c r="AI89" s="21" t="str">
        <f t="shared" si="24"/>
        <v/>
      </c>
      <c r="AJ89" s="21" t="str">
        <f t="shared" si="25"/>
        <v/>
      </c>
      <c r="AK89" s="48">
        <f t="shared" si="26"/>
        <v>0</v>
      </c>
      <c r="AL89" s="58" t="str">
        <f t="shared" si="27"/>
        <v/>
      </c>
      <c r="AM89" s="59" t="str">
        <f t="shared" si="28"/>
        <v/>
      </c>
      <c r="AN89" s="59" t="str">
        <f t="shared" si="29"/>
        <v/>
      </c>
      <c r="AO89" s="60"/>
    </row>
    <row r="90" spans="2:41" x14ac:dyDescent="0.25">
      <c r="B90" s="101" t="s">
        <v>104</v>
      </c>
      <c r="C90" s="101">
        <v>4.9125580476237651</v>
      </c>
      <c r="D90" s="102">
        <v>5.3626666666666667</v>
      </c>
      <c r="E90" s="83">
        <f t="shared" si="18"/>
        <v>95.087441952376238</v>
      </c>
      <c r="F90" s="45"/>
      <c r="G90" s="45"/>
      <c r="H90" s="45"/>
      <c r="I90" s="46" t="str">
        <f t="shared" si="30"/>
        <v/>
      </c>
      <c r="J90" s="46" t="str">
        <f t="shared" si="31"/>
        <v/>
      </c>
      <c r="K90" s="47" t="str">
        <f t="shared" si="19"/>
        <v/>
      </c>
      <c r="L90" s="47" t="str">
        <f t="shared" si="20"/>
        <v/>
      </c>
      <c r="M90" s="48">
        <f t="shared" si="32"/>
        <v>0</v>
      </c>
      <c r="N90" s="46" t="str">
        <f t="shared" si="21"/>
        <v/>
      </c>
      <c r="O90" s="47" t="str">
        <f t="shared" si="22"/>
        <v/>
      </c>
      <c r="P90" s="47" t="str">
        <f t="shared" si="23"/>
        <v/>
      </c>
      <c r="Q90" s="48">
        <f t="shared" si="33"/>
        <v>0</v>
      </c>
      <c r="R90" s="2"/>
      <c r="AH90" s="57" t="str">
        <f>IF(G90&gt;1,IF($E$10&gt;0,100-(#REF!/(1+(AL90/#REF!)^#REF!)^#REF!+#REF!/(AL90-1))*100,100-(AL90*D$5+D$6)*100),"")</f>
        <v/>
      </c>
      <c r="AI90" s="21" t="str">
        <f t="shared" si="24"/>
        <v/>
      </c>
      <c r="AJ90" s="21" t="str">
        <f t="shared" si="25"/>
        <v/>
      </c>
      <c r="AK90" s="48">
        <f t="shared" si="26"/>
        <v>0</v>
      </c>
      <c r="AL90" s="58" t="str">
        <f t="shared" si="27"/>
        <v/>
      </c>
      <c r="AM90" s="59" t="str">
        <f t="shared" si="28"/>
        <v/>
      </c>
      <c r="AN90" s="59" t="str">
        <f t="shared" si="29"/>
        <v/>
      </c>
      <c r="AO90" s="60"/>
    </row>
    <row r="91" spans="2:41" x14ac:dyDescent="0.25">
      <c r="B91" s="101" t="s">
        <v>105</v>
      </c>
      <c r="C91" s="101">
        <v>9.2352006356773941</v>
      </c>
      <c r="D91" s="102">
        <v>4.9630000000000001</v>
      </c>
      <c r="E91" s="83">
        <f t="shared" si="18"/>
        <v>90.764799364322613</v>
      </c>
      <c r="F91" s="45"/>
      <c r="G91" s="45"/>
      <c r="H91" s="45"/>
      <c r="I91" s="46" t="str">
        <f t="shared" si="30"/>
        <v/>
      </c>
      <c r="J91" s="46" t="str">
        <f t="shared" si="31"/>
        <v/>
      </c>
      <c r="K91" s="47" t="str">
        <f t="shared" si="19"/>
        <v/>
      </c>
      <c r="L91" s="47" t="str">
        <f t="shared" si="20"/>
        <v/>
      </c>
      <c r="M91" s="48">
        <f t="shared" si="32"/>
        <v>0</v>
      </c>
      <c r="N91" s="46" t="str">
        <f t="shared" si="21"/>
        <v/>
      </c>
      <c r="O91" s="47" t="str">
        <f t="shared" si="22"/>
        <v/>
      </c>
      <c r="P91" s="47" t="str">
        <f t="shared" si="23"/>
        <v/>
      </c>
      <c r="Q91" s="48">
        <f t="shared" si="33"/>
        <v>0</v>
      </c>
      <c r="R91" s="2"/>
      <c r="AH91" s="57" t="str">
        <f>IF(G91&gt;1,IF($E$10&gt;0,100-(#REF!/(1+(AL91/#REF!)^#REF!)^#REF!+#REF!/(AL91-1))*100,100-(AL91*D$5+D$6)*100),"")</f>
        <v/>
      </c>
      <c r="AI91" s="21" t="str">
        <f t="shared" si="24"/>
        <v/>
      </c>
      <c r="AJ91" s="21" t="str">
        <f t="shared" si="25"/>
        <v/>
      </c>
      <c r="AK91" s="48">
        <f t="shared" si="26"/>
        <v>0</v>
      </c>
      <c r="AL91" s="58" t="str">
        <f t="shared" si="27"/>
        <v/>
      </c>
      <c r="AM91" s="59" t="str">
        <f t="shared" si="28"/>
        <v/>
      </c>
      <c r="AN91" s="59" t="str">
        <f t="shared" si="29"/>
        <v/>
      </c>
      <c r="AO91" s="60"/>
    </row>
    <row r="92" spans="2:41" x14ac:dyDescent="0.25">
      <c r="B92" s="101" t="s">
        <v>106</v>
      </c>
      <c r="C92" s="101">
        <v>12.32315030955041</v>
      </c>
      <c r="D92" s="102">
        <v>4.5650000000000004</v>
      </c>
      <c r="E92" s="83">
        <f t="shared" si="18"/>
        <v>87.676849690449586</v>
      </c>
      <c r="F92" s="45"/>
      <c r="G92" s="45"/>
      <c r="H92" s="45"/>
      <c r="I92" s="46" t="str">
        <f t="shared" si="30"/>
        <v/>
      </c>
      <c r="J92" s="46" t="str">
        <f t="shared" si="31"/>
        <v/>
      </c>
      <c r="K92" s="47" t="str">
        <f t="shared" si="19"/>
        <v/>
      </c>
      <c r="L92" s="47" t="str">
        <f t="shared" si="20"/>
        <v/>
      </c>
      <c r="M92" s="48">
        <f t="shared" si="32"/>
        <v>0</v>
      </c>
      <c r="N92" s="46" t="str">
        <f t="shared" si="21"/>
        <v/>
      </c>
      <c r="O92" s="47" t="str">
        <f t="shared" si="22"/>
        <v/>
      </c>
      <c r="P92" s="47" t="str">
        <f t="shared" si="23"/>
        <v/>
      </c>
      <c r="Q92" s="48">
        <f t="shared" si="33"/>
        <v>0</v>
      </c>
      <c r="R92" s="2"/>
      <c r="AH92" s="57" t="str">
        <f>IF(G92&gt;1,IF($E$10&gt;0,100-(#REF!/(1+(AL92/#REF!)^#REF!)^#REF!+#REF!/(AL92-1))*100,100-(AL92*D$5+D$6)*100),"")</f>
        <v/>
      </c>
      <c r="AI92" s="21" t="str">
        <f t="shared" si="24"/>
        <v/>
      </c>
      <c r="AJ92" s="21" t="str">
        <f t="shared" si="25"/>
        <v/>
      </c>
      <c r="AK92" s="48">
        <f t="shared" si="26"/>
        <v>0</v>
      </c>
      <c r="AL92" s="58" t="str">
        <f t="shared" si="27"/>
        <v/>
      </c>
      <c r="AM92" s="59" t="str">
        <f t="shared" si="28"/>
        <v/>
      </c>
      <c r="AN92" s="59" t="str">
        <f t="shared" si="29"/>
        <v/>
      </c>
      <c r="AO92" s="60"/>
    </row>
    <row r="93" spans="2:41" x14ac:dyDescent="0.25">
      <c r="B93" s="101" t="s">
        <v>107</v>
      </c>
      <c r="C93" s="101">
        <v>4.5799861048559709</v>
      </c>
      <c r="D93" s="102">
        <v>5.3230000000000004</v>
      </c>
      <c r="E93" s="83">
        <f t="shared" si="18"/>
        <v>95.420013895144024</v>
      </c>
      <c r="F93" s="45"/>
      <c r="G93" s="45"/>
      <c r="H93" s="45"/>
      <c r="I93" s="46" t="str">
        <f t="shared" si="30"/>
        <v/>
      </c>
      <c r="J93" s="46" t="str">
        <f t="shared" si="31"/>
        <v/>
      </c>
      <c r="K93" s="47" t="str">
        <f t="shared" si="19"/>
        <v/>
      </c>
      <c r="L93" s="47" t="str">
        <f t="shared" si="20"/>
        <v/>
      </c>
      <c r="M93" s="48">
        <f t="shared" si="32"/>
        <v>0</v>
      </c>
      <c r="N93" s="46" t="str">
        <f t="shared" si="21"/>
        <v/>
      </c>
      <c r="O93" s="47" t="str">
        <f t="shared" si="22"/>
        <v/>
      </c>
      <c r="P93" s="47" t="str">
        <f t="shared" si="23"/>
        <v/>
      </c>
      <c r="Q93" s="48">
        <f t="shared" si="33"/>
        <v>0</v>
      </c>
      <c r="R93" s="2"/>
      <c r="AH93" s="57" t="str">
        <f>IF(G93&gt;1,IF($E$10&gt;0,100-(#REF!/(1+(AL93/#REF!)^#REF!)^#REF!+#REF!/(AL93-1))*100,100-(AL93*D$5+D$6)*100),"")</f>
        <v/>
      </c>
      <c r="AI93" s="21" t="str">
        <f t="shared" si="24"/>
        <v/>
      </c>
      <c r="AJ93" s="21" t="str">
        <f t="shared" si="25"/>
        <v/>
      </c>
      <c r="AK93" s="48">
        <f t="shared" si="26"/>
        <v>0</v>
      </c>
      <c r="AL93" s="58" t="str">
        <f t="shared" si="27"/>
        <v/>
      </c>
      <c r="AM93" s="59" t="str">
        <f t="shared" si="28"/>
        <v/>
      </c>
      <c r="AN93" s="59" t="str">
        <f t="shared" si="29"/>
        <v/>
      </c>
      <c r="AO93" s="60"/>
    </row>
    <row r="94" spans="2:41" x14ac:dyDescent="0.25">
      <c r="B94" s="101" t="s">
        <v>108</v>
      </c>
      <c r="C94" s="101">
        <v>4.5754796524896628</v>
      </c>
      <c r="D94" s="102">
        <v>5.3626666666666667</v>
      </c>
      <c r="E94" s="83">
        <f t="shared" si="18"/>
        <v>95.424520347510338</v>
      </c>
      <c r="F94" s="45"/>
      <c r="G94" s="45"/>
      <c r="H94" s="45"/>
      <c r="I94" s="46" t="str">
        <f t="shared" si="30"/>
        <v/>
      </c>
      <c r="J94" s="46" t="str">
        <f t="shared" si="31"/>
        <v/>
      </c>
      <c r="K94" s="47" t="str">
        <f t="shared" si="19"/>
        <v/>
      </c>
      <c r="L94" s="47" t="str">
        <f t="shared" si="20"/>
        <v/>
      </c>
      <c r="M94" s="48">
        <f t="shared" si="32"/>
        <v>0</v>
      </c>
      <c r="N94" s="46" t="str">
        <f t="shared" si="21"/>
        <v/>
      </c>
      <c r="O94" s="47" t="str">
        <f t="shared" si="22"/>
        <v/>
      </c>
      <c r="P94" s="47" t="str">
        <f t="shared" si="23"/>
        <v/>
      </c>
      <c r="Q94" s="48">
        <f t="shared" si="33"/>
        <v>0</v>
      </c>
      <c r="R94" s="2"/>
      <c r="AH94" s="57" t="str">
        <f>IF(G94&gt;1,IF($E$10&gt;0,100-(#REF!/(1+(AL94/#REF!)^#REF!)^#REF!+#REF!/(AL94-1))*100,100-(AL94*D$5+D$6)*100),"")</f>
        <v/>
      </c>
      <c r="AI94" s="21" t="str">
        <f t="shared" si="24"/>
        <v/>
      </c>
      <c r="AJ94" s="21" t="str">
        <f t="shared" si="25"/>
        <v/>
      </c>
      <c r="AK94" s="48">
        <f t="shared" si="26"/>
        <v>0</v>
      </c>
      <c r="AL94" s="58" t="str">
        <f t="shared" si="27"/>
        <v/>
      </c>
      <c r="AM94" s="59" t="str">
        <f t="shared" si="28"/>
        <v/>
      </c>
      <c r="AN94" s="59" t="str">
        <f t="shared" si="29"/>
        <v/>
      </c>
      <c r="AO94" s="60"/>
    </row>
    <row r="95" spans="2:41" x14ac:dyDescent="0.25">
      <c r="B95" s="103" t="s">
        <v>109</v>
      </c>
      <c r="C95" s="103">
        <v>5.4660210768133464</v>
      </c>
      <c r="D95" s="104">
        <v>5.3353333333333337</v>
      </c>
      <c r="E95" s="83">
        <f t="shared" si="18"/>
        <v>94.533978923186652</v>
      </c>
      <c r="F95" s="45"/>
      <c r="G95" s="45"/>
      <c r="H95" s="45"/>
      <c r="I95" s="46" t="str">
        <f t="shared" si="30"/>
        <v/>
      </c>
      <c r="J95" s="46" t="str">
        <f t="shared" si="31"/>
        <v/>
      </c>
      <c r="K95" s="47" t="str">
        <f t="shared" si="19"/>
        <v/>
      </c>
      <c r="L95" s="47" t="str">
        <f t="shared" si="20"/>
        <v/>
      </c>
      <c r="M95" s="48">
        <f t="shared" si="32"/>
        <v>0</v>
      </c>
      <c r="N95" s="46" t="str">
        <f t="shared" si="21"/>
        <v/>
      </c>
      <c r="O95" s="47" t="str">
        <f t="shared" si="22"/>
        <v/>
      </c>
      <c r="P95" s="47" t="str">
        <f t="shared" si="23"/>
        <v/>
      </c>
      <c r="Q95" s="48">
        <f t="shared" si="33"/>
        <v>0</v>
      </c>
      <c r="R95" s="2"/>
      <c r="AH95" s="57" t="str">
        <f>IF(G95&gt;1,IF($E$10&gt;0,100-(#REF!/(1+(AL95/#REF!)^#REF!)^#REF!+#REF!/(AL95-1))*100,100-(AL95*D$5+D$6)*100),"")</f>
        <v/>
      </c>
      <c r="AI95" s="21" t="str">
        <f t="shared" si="24"/>
        <v/>
      </c>
      <c r="AJ95" s="21" t="str">
        <f t="shared" si="25"/>
        <v/>
      </c>
      <c r="AK95" s="48">
        <f t="shared" si="26"/>
        <v>0</v>
      </c>
      <c r="AL95" s="58" t="str">
        <f t="shared" si="27"/>
        <v/>
      </c>
      <c r="AM95" s="59" t="str">
        <f t="shared" si="28"/>
        <v/>
      </c>
      <c r="AN95" s="59" t="str">
        <f t="shared" si="29"/>
        <v/>
      </c>
      <c r="AO95" s="60"/>
    </row>
    <row r="96" spans="2:41" x14ac:dyDescent="0.25">
      <c r="B96" s="103" t="s">
        <v>110</v>
      </c>
      <c r="C96" s="103">
        <v>5.4311929244932635</v>
      </c>
      <c r="D96" s="104">
        <v>5.3363333333333332</v>
      </c>
      <c r="E96" s="83">
        <f t="shared" si="18"/>
        <v>94.56880707550674</v>
      </c>
      <c r="F96" s="45"/>
      <c r="G96" s="45"/>
      <c r="H96" s="45"/>
      <c r="I96" s="46" t="str">
        <f t="shared" si="30"/>
        <v/>
      </c>
      <c r="J96" s="46" t="str">
        <f t="shared" si="31"/>
        <v/>
      </c>
      <c r="K96" s="47" t="str">
        <f t="shared" si="19"/>
        <v/>
      </c>
      <c r="L96" s="47" t="str">
        <f t="shared" si="20"/>
        <v/>
      </c>
      <c r="M96" s="48">
        <f t="shared" si="32"/>
        <v>0</v>
      </c>
      <c r="N96" s="46" t="str">
        <f t="shared" si="21"/>
        <v/>
      </c>
      <c r="O96" s="47" t="str">
        <f t="shared" si="22"/>
        <v/>
      </c>
      <c r="P96" s="47" t="str">
        <f t="shared" si="23"/>
        <v/>
      </c>
      <c r="Q96" s="48">
        <f t="shared" si="33"/>
        <v>0</v>
      </c>
      <c r="R96" s="2"/>
      <c r="AH96" s="57" t="str">
        <f>IF(G96&gt;1,IF($E$10&gt;0,100-(#REF!/(1+(AL96/#REF!)^#REF!)^#REF!+#REF!/(AL96-1))*100,100-(AL96*D$5+D$6)*100),"")</f>
        <v/>
      </c>
      <c r="AI96" s="21" t="str">
        <f t="shared" si="24"/>
        <v/>
      </c>
      <c r="AJ96" s="21" t="str">
        <f t="shared" si="25"/>
        <v/>
      </c>
      <c r="AK96" s="48">
        <f t="shared" si="26"/>
        <v>0</v>
      </c>
      <c r="AL96" s="58" t="str">
        <f t="shared" si="27"/>
        <v/>
      </c>
      <c r="AM96" s="59" t="str">
        <f t="shared" si="28"/>
        <v/>
      </c>
      <c r="AN96" s="59" t="str">
        <f t="shared" si="29"/>
        <v/>
      </c>
      <c r="AO96" s="60"/>
    </row>
    <row r="97" spans="2:41" x14ac:dyDescent="0.25">
      <c r="B97" s="103" t="s">
        <v>111</v>
      </c>
      <c r="C97" s="103">
        <v>9.3830427235025589</v>
      </c>
      <c r="D97" s="104">
        <v>4.9796666666666667</v>
      </c>
      <c r="E97" s="83">
        <f t="shared" si="18"/>
        <v>90.616957276497445</v>
      </c>
      <c r="F97" s="45"/>
      <c r="G97" s="45"/>
      <c r="H97" s="45"/>
      <c r="I97" s="46" t="str">
        <f t="shared" si="30"/>
        <v/>
      </c>
      <c r="J97" s="46" t="str">
        <f t="shared" si="31"/>
        <v/>
      </c>
      <c r="K97" s="47" t="str">
        <f t="shared" si="19"/>
        <v/>
      </c>
      <c r="L97" s="47" t="str">
        <f t="shared" si="20"/>
        <v/>
      </c>
      <c r="M97" s="48">
        <f t="shared" si="32"/>
        <v>0</v>
      </c>
      <c r="N97" s="46" t="str">
        <f t="shared" si="21"/>
        <v/>
      </c>
      <c r="O97" s="47" t="str">
        <f t="shared" si="22"/>
        <v/>
      </c>
      <c r="P97" s="47" t="str">
        <f t="shared" si="23"/>
        <v/>
      </c>
      <c r="Q97" s="48">
        <f t="shared" si="33"/>
        <v>0</v>
      </c>
      <c r="R97" s="2"/>
      <c r="AH97" s="57" t="str">
        <f>IF(G97&gt;1,IF($E$10&gt;0,100-(#REF!/(1+(AL97/#REF!)^#REF!)^#REF!+#REF!/(AL97-1))*100,100-(AL97*D$5+D$6)*100),"")</f>
        <v/>
      </c>
      <c r="AI97" s="21" t="str">
        <f t="shared" si="24"/>
        <v/>
      </c>
      <c r="AJ97" s="21" t="str">
        <f t="shared" si="25"/>
        <v/>
      </c>
      <c r="AK97" s="48">
        <f t="shared" si="26"/>
        <v>0</v>
      </c>
      <c r="AL97" s="58" t="str">
        <f t="shared" si="27"/>
        <v/>
      </c>
      <c r="AM97" s="59" t="str">
        <f t="shared" si="28"/>
        <v/>
      </c>
      <c r="AN97" s="59" t="str">
        <f t="shared" si="29"/>
        <v/>
      </c>
      <c r="AO97" s="60"/>
    </row>
    <row r="98" spans="2:41" x14ac:dyDescent="0.25">
      <c r="B98" s="103" t="s">
        <v>112</v>
      </c>
      <c r="C98" s="103">
        <v>11.386374933108998</v>
      </c>
      <c r="D98" s="104">
        <v>4.5599999999999996</v>
      </c>
      <c r="E98" s="83">
        <f t="shared" si="18"/>
        <v>88.613625066891004</v>
      </c>
      <c r="F98" s="45"/>
      <c r="G98" s="45"/>
      <c r="H98" s="45"/>
      <c r="I98" s="46" t="str">
        <f t="shared" si="30"/>
        <v/>
      </c>
      <c r="J98" s="46" t="str">
        <f t="shared" si="31"/>
        <v/>
      </c>
      <c r="K98" s="47" t="str">
        <f t="shared" si="19"/>
        <v/>
      </c>
      <c r="L98" s="47" t="str">
        <f t="shared" si="20"/>
        <v/>
      </c>
      <c r="M98" s="48">
        <f t="shared" si="32"/>
        <v>0</v>
      </c>
      <c r="N98" s="46" t="str">
        <f t="shared" si="21"/>
        <v/>
      </c>
      <c r="O98" s="47" t="str">
        <f t="shared" si="22"/>
        <v/>
      </c>
      <c r="P98" s="47" t="str">
        <f t="shared" si="23"/>
        <v/>
      </c>
      <c r="Q98" s="48">
        <f t="shared" si="33"/>
        <v>0</v>
      </c>
      <c r="R98" s="2"/>
      <c r="AH98" s="57" t="str">
        <f>IF(G98&gt;1,IF($E$10&gt;0,100-(#REF!/(1+(AL98/#REF!)^#REF!)^#REF!+#REF!/(AL98-1))*100,100-(AL98*D$5+D$6)*100),"")</f>
        <v/>
      </c>
      <c r="AI98" s="21" t="str">
        <f t="shared" si="24"/>
        <v/>
      </c>
      <c r="AJ98" s="21" t="str">
        <f t="shared" si="25"/>
        <v/>
      </c>
      <c r="AK98" s="48">
        <f t="shared" si="26"/>
        <v>0</v>
      </c>
      <c r="AL98" s="58" t="str">
        <f t="shared" si="27"/>
        <v/>
      </c>
      <c r="AM98" s="59" t="str">
        <f t="shared" si="28"/>
        <v/>
      </c>
      <c r="AN98" s="59" t="str">
        <f t="shared" si="29"/>
        <v/>
      </c>
      <c r="AO98" s="60"/>
    </row>
    <row r="99" spans="2:41" x14ac:dyDescent="0.25">
      <c r="B99" s="103" t="s">
        <v>113</v>
      </c>
      <c r="C99" s="103">
        <v>4.5800315951757247</v>
      </c>
      <c r="D99" s="104">
        <v>5.3440000000000003</v>
      </c>
      <c r="E99" s="83">
        <f t="shared" si="18"/>
        <v>95.419968404824274</v>
      </c>
      <c r="F99" s="45"/>
      <c r="G99" s="45"/>
      <c r="H99" s="45"/>
      <c r="I99" s="46" t="str">
        <f t="shared" si="30"/>
        <v/>
      </c>
      <c r="J99" s="46" t="str">
        <f t="shared" si="31"/>
        <v/>
      </c>
      <c r="K99" s="47" t="str">
        <f t="shared" si="19"/>
        <v/>
      </c>
      <c r="L99" s="47" t="str">
        <f t="shared" si="20"/>
        <v/>
      </c>
      <c r="M99" s="48">
        <f t="shared" si="32"/>
        <v>0</v>
      </c>
      <c r="N99" s="46" t="str">
        <f t="shared" si="21"/>
        <v/>
      </c>
      <c r="O99" s="47" t="str">
        <f t="shared" si="22"/>
        <v/>
      </c>
      <c r="P99" s="47" t="str">
        <f t="shared" si="23"/>
        <v/>
      </c>
      <c r="Q99" s="48">
        <f t="shared" si="33"/>
        <v>0</v>
      </c>
      <c r="R99" s="2"/>
      <c r="AH99" s="57" t="str">
        <f>IF(G99&gt;1,IF($E$10&gt;0,100-(#REF!/(1+(AL99/#REF!)^#REF!)^#REF!+#REF!/(AL99-1))*100,100-(AL99*D$5+D$6)*100),"")</f>
        <v/>
      </c>
      <c r="AI99" s="21" t="str">
        <f t="shared" si="24"/>
        <v/>
      </c>
      <c r="AJ99" s="21" t="str">
        <f t="shared" si="25"/>
        <v/>
      </c>
      <c r="AK99" s="48">
        <f t="shared" si="26"/>
        <v>0</v>
      </c>
      <c r="AL99" s="58" t="str">
        <f t="shared" si="27"/>
        <v/>
      </c>
      <c r="AM99" s="59" t="str">
        <f t="shared" si="28"/>
        <v/>
      </c>
      <c r="AN99" s="59" t="str">
        <f t="shared" si="29"/>
        <v/>
      </c>
      <c r="AO99" s="60"/>
    </row>
    <row r="100" spans="2:41" x14ac:dyDescent="0.25">
      <c r="B100" s="103" t="s">
        <v>114</v>
      </c>
      <c r="C100" s="103">
        <v>4.4777974112770691</v>
      </c>
      <c r="D100" s="104">
        <v>5.3569999999999993</v>
      </c>
      <c r="E100" s="83">
        <f t="shared" ref="E100:E163" si="34">IF(C100&gt;0,100-(C100),"")</f>
        <v>95.522202588722934</v>
      </c>
      <c r="F100" s="45"/>
      <c r="G100" s="45"/>
      <c r="H100" s="45"/>
      <c r="I100" s="46" t="str">
        <f t="shared" si="30"/>
        <v/>
      </c>
      <c r="J100" s="46" t="str">
        <f t="shared" si="31"/>
        <v/>
      </c>
      <c r="K100" s="47" t="str">
        <f t="shared" si="19"/>
        <v/>
      </c>
      <c r="L100" s="47" t="str">
        <f t="shared" si="20"/>
        <v/>
      </c>
      <c r="M100" s="48">
        <f t="shared" si="32"/>
        <v>0</v>
      </c>
      <c r="N100" s="46" t="str">
        <f t="shared" si="21"/>
        <v/>
      </c>
      <c r="O100" s="47" t="str">
        <f t="shared" si="22"/>
        <v/>
      </c>
      <c r="P100" s="47" t="str">
        <f t="shared" si="23"/>
        <v/>
      </c>
      <c r="Q100" s="48">
        <f t="shared" si="33"/>
        <v>0</v>
      </c>
      <c r="R100" s="2"/>
      <c r="AH100" s="57" t="str">
        <f>IF(G100&gt;1,IF($E$10&gt;0,100-(#REF!/(1+(AL100/#REF!)^#REF!)^#REF!+#REF!/(AL100-1))*100,100-(AL100*D$5+D$6)*100),"")</f>
        <v/>
      </c>
      <c r="AI100" s="21" t="str">
        <f t="shared" si="24"/>
        <v/>
      </c>
      <c r="AJ100" s="21" t="str">
        <f t="shared" si="25"/>
        <v/>
      </c>
      <c r="AK100" s="48">
        <f t="shared" si="26"/>
        <v>0</v>
      </c>
      <c r="AL100" s="58" t="str">
        <f t="shared" si="27"/>
        <v/>
      </c>
      <c r="AM100" s="59" t="str">
        <f t="shared" si="28"/>
        <v/>
      </c>
      <c r="AN100" s="59" t="str">
        <f t="shared" si="29"/>
        <v/>
      </c>
      <c r="AO100" s="60"/>
    </row>
    <row r="101" spans="2:41" x14ac:dyDescent="0.25">
      <c r="B101" s="103" t="s">
        <v>115</v>
      </c>
      <c r="C101" s="103">
        <v>4.2170203847285102</v>
      </c>
      <c r="D101" s="104">
        <v>5.3566666666666665</v>
      </c>
      <c r="E101" s="83">
        <f t="shared" si="34"/>
        <v>95.782979615271486</v>
      </c>
      <c r="F101" s="45"/>
      <c r="G101" s="45"/>
      <c r="H101" s="45"/>
      <c r="I101" s="46" t="str">
        <f t="shared" si="30"/>
        <v/>
      </c>
      <c r="J101" s="46" t="str">
        <f t="shared" si="31"/>
        <v/>
      </c>
      <c r="K101" s="47" t="str">
        <f t="shared" si="19"/>
        <v/>
      </c>
      <c r="L101" s="47" t="str">
        <f t="shared" si="20"/>
        <v/>
      </c>
      <c r="M101" s="48">
        <f t="shared" si="32"/>
        <v>0</v>
      </c>
      <c r="N101" s="46" t="str">
        <f t="shared" si="21"/>
        <v/>
      </c>
      <c r="O101" s="47" t="str">
        <f t="shared" si="22"/>
        <v/>
      </c>
      <c r="P101" s="47" t="str">
        <f t="shared" si="23"/>
        <v/>
      </c>
      <c r="Q101" s="48">
        <f t="shared" si="33"/>
        <v>0</v>
      </c>
      <c r="R101" s="2"/>
      <c r="AH101" s="57" t="str">
        <f>IF(G101&gt;1,IF($E$10&gt;0,100-(#REF!/(1+(AL101/#REF!)^#REF!)^#REF!+#REF!/(AL101-1))*100,100-(AL101*D$5+D$6)*100),"")</f>
        <v/>
      </c>
      <c r="AI101" s="21" t="str">
        <f t="shared" si="24"/>
        <v/>
      </c>
      <c r="AJ101" s="21" t="str">
        <f t="shared" si="25"/>
        <v/>
      </c>
      <c r="AK101" s="48">
        <f t="shared" si="26"/>
        <v>0</v>
      </c>
      <c r="AL101" s="58" t="str">
        <f t="shared" si="27"/>
        <v/>
      </c>
      <c r="AM101" s="59" t="str">
        <f t="shared" si="28"/>
        <v/>
      </c>
      <c r="AN101" s="59" t="str">
        <f t="shared" si="29"/>
        <v/>
      </c>
      <c r="AO101" s="60"/>
    </row>
    <row r="102" spans="2:41" x14ac:dyDescent="0.25">
      <c r="B102" s="103" t="s">
        <v>116</v>
      </c>
      <c r="C102" s="103">
        <v>3.95864714745333</v>
      </c>
      <c r="D102" s="104">
        <v>5.3576666666666668</v>
      </c>
      <c r="E102" s="83">
        <f t="shared" si="34"/>
        <v>96.041352852546666</v>
      </c>
      <c r="F102" s="45"/>
      <c r="G102" s="45"/>
      <c r="H102" s="45"/>
      <c r="I102" s="46" t="str">
        <f t="shared" si="30"/>
        <v/>
      </c>
      <c r="J102" s="46" t="str">
        <f t="shared" si="31"/>
        <v/>
      </c>
      <c r="K102" s="47" t="str">
        <f t="shared" si="19"/>
        <v/>
      </c>
      <c r="L102" s="47" t="str">
        <f t="shared" si="20"/>
        <v/>
      </c>
      <c r="M102" s="48">
        <f t="shared" si="32"/>
        <v>0</v>
      </c>
      <c r="N102" s="46" t="str">
        <f t="shared" si="21"/>
        <v/>
      </c>
      <c r="O102" s="47" t="str">
        <f t="shared" si="22"/>
        <v/>
      </c>
      <c r="P102" s="47" t="str">
        <f t="shared" si="23"/>
        <v/>
      </c>
      <c r="Q102" s="48">
        <f t="shared" si="33"/>
        <v>0</v>
      </c>
      <c r="R102" s="2"/>
      <c r="AH102" s="57" t="str">
        <f>IF(G102&gt;1,IF($E$10&gt;0,100-(#REF!/(1+(AL102/#REF!)^#REF!)^#REF!+#REF!/(AL102-1))*100,100-(AL102*D$5+D$6)*100),"")</f>
        <v/>
      </c>
      <c r="AI102" s="21" t="str">
        <f t="shared" si="24"/>
        <v/>
      </c>
      <c r="AJ102" s="21" t="str">
        <f t="shared" si="25"/>
        <v/>
      </c>
      <c r="AK102" s="48">
        <f t="shared" si="26"/>
        <v>0</v>
      </c>
      <c r="AL102" s="58" t="str">
        <f t="shared" si="27"/>
        <v/>
      </c>
      <c r="AM102" s="59" t="str">
        <f t="shared" si="28"/>
        <v/>
      </c>
      <c r="AN102" s="59" t="str">
        <f t="shared" si="29"/>
        <v/>
      </c>
      <c r="AO102" s="60"/>
    </row>
    <row r="103" spans="2:41" x14ac:dyDescent="0.25">
      <c r="B103" s="103" t="s">
        <v>117</v>
      </c>
      <c r="C103" s="103">
        <v>4.8835928004452054</v>
      </c>
      <c r="D103" s="104">
        <v>5.4206666666666665</v>
      </c>
      <c r="E103" s="83">
        <f t="shared" si="34"/>
        <v>95.1164071995548</v>
      </c>
      <c r="F103" s="45"/>
      <c r="G103" s="45"/>
      <c r="H103" s="45"/>
      <c r="I103" s="46" t="str">
        <f t="shared" si="30"/>
        <v/>
      </c>
      <c r="J103" s="46" t="str">
        <f t="shared" si="31"/>
        <v/>
      </c>
      <c r="K103" s="47" t="str">
        <f t="shared" si="19"/>
        <v/>
      </c>
      <c r="L103" s="47" t="str">
        <f t="shared" si="20"/>
        <v/>
      </c>
      <c r="M103" s="48">
        <f t="shared" si="32"/>
        <v>0</v>
      </c>
      <c r="N103" s="46" t="str">
        <f t="shared" si="21"/>
        <v/>
      </c>
      <c r="O103" s="47" t="str">
        <f t="shared" si="22"/>
        <v/>
      </c>
      <c r="P103" s="47" t="str">
        <f t="shared" si="23"/>
        <v/>
      </c>
      <c r="Q103" s="48">
        <f t="shared" si="33"/>
        <v>0</v>
      </c>
      <c r="R103" s="2"/>
      <c r="AH103" s="57" t="str">
        <f>IF(G103&gt;1,IF($E$10&gt;0,100-(#REF!/(1+(AL103/#REF!)^#REF!)^#REF!+#REF!/(AL103-1))*100,100-(AL103*D$5+D$6)*100),"")</f>
        <v/>
      </c>
      <c r="AI103" s="21" t="str">
        <f t="shared" si="24"/>
        <v/>
      </c>
      <c r="AJ103" s="21" t="str">
        <f t="shared" si="25"/>
        <v/>
      </c>
      <c r="AK103" s="48">
        <f t="shared" si="26"/>
        <v>0</v>
      </c>
      <c r="AL103" s="58" t="str">
        <f t="shared" si="27"/>
        <v/>
      </c>
      <c r="AM103" s="59" t="str">
        <f t="shared" si="28"/>
        <v/>
      </c>
      <c r="AN103" s="59" t="str">
        <f t="shared" si="29"/>
        <v/>
      </c>
      <c r="AO103" s="60"/>
    </row>
    <row r="104" spans="2:41" x14ac:dyDescent="0.25">
      <c r="B104" s="103" t="s">
        <v>118</v>
      </c>
      <c r="C104" s="103">
        <v>4.7780088383126822</v>
      </c>
      <c r="D104" s="104">
        <v>5.3979999999999997</v>
      </c>
      <c r="E104" s="83">
        <f t="shared" si="34"/>
        <v>95.221991161687313</v>
      </c>
      <c r="F104" s="45"/>
      <c r="G104" s="45"/>
      <c r="H104" s="45"/>
      <c r="I104" s="46" t="str">
        <f t="shared" si="30"/>
        <v/>
      </c>
      <c r="J104" s="46" t="str">
        <f t="shared" si="31"/>
        <v/>
      </c>
      <c r="K104" s="47" t="str">
        <f t="shared" si="19"/>
        <v/>
      </c>
      <c r="L104" s="47" t="str">
        <f t="shared" si="20"/>
        <v/>
      </c>
      <c r="M104" s="48">
        <f t="shared" si="32"/>
        <v>0</v>
      </c>
      <c r="N104" s="46" t="str">
        <f t="shared" si="21"/>
        <v/>
      </c>
      <c r="O104" s="47" t="str">
        <f t="shared" si="22"/>
        <v/>
      </c>
      <c r="P104" s="47" t="str">
        <f t="shared" si="23"/>
        <v/>
      </c>
      <c r="Q104" s="48">
        <f t="shared" si="33"/>
        <v>0</v>
      </c>
      <c r="R104" s="2"/>
      <c r="AH104" s="57" t="str">
        <f>IF(G104&gt;1,IF($E$10&gt;0,100-(#REF!/(1+(AL104/#REF!)^#REF!)^#REF!+#REF!/(AL104-1))*100,100-(AL104*D$5+D$6)*100),"")</f>
        <v/>
      </c>
      <c r="AI104" s="21" t="str">
        <f t="shared" si="24"/>
        <v/>
      </c>
      <c r="AJ104" s="21" t="str">
        <f t="shared" si="25"/>
        <v/>
      </c>
      <c r="AK104" s="48">
        <f t="shared" si="26"/>
        <v>0</v>
      </c>
      <c r="AL104" s="58" t="str">
        <f t="shared" si="27"/>
        <v/>
      </c>
      <c r="AM104" s="59" t="str">
        <f t="shared" si="28"/>
        <v/>
      </c>
      <c r="AN104" s="59" t="str">
        <f t="shared" si="29"/>
        <v/>
      </c>
      <c r="AO104" s="60"/>
    </row>
    <row r="105" spans="2:41" x14ac:dyDescent="0.25">
      <c r="C105" s="82"/>
      <c r="D105" s="45"/>
      <c r="E105" s="83" t="str">
        <f t="shared" si="34"/>
        <v/>
      </c>
      <c r="F105" s="45"/>
      <c r="G105" s="45"/>
      <c r="H105" s="45"/>
      <c r="I105" s="46" t="str">
        <f t="shared" si="30"/>
        <v/>
      </c>
      <c r="J105" s="46" t="str">
        <f t="shared" si="31"/>
        <v/>
      </c>
      <c r="K105" s="47" t="str">
        <f t="shared" si="19"/>
        <v/>
      </c>
      <c r="L105" s="47" t="str">
        <f t="shared" si="20"/>
        <v/>
      </c>
      <c r="M105" s="48">
        <f t="shared" si="32"/>
        <v>0</v>
      </c>
      <c r="N105" s="46" t="str">
        <f t="shared" si="21"/>
        <v/>
      </c>
      <c r="O105" s="47" t="str">
        <f t="shared" si="22"/>
        <v/>
      </c>
      <c r="P105" s="47" t="str">
        <f t="shared" si="23"/>
        <v/>
      </c>
      <c r="Q105" s="48">
        <f t="shared" si="33"/>
        <v>0</v>
      </c>
      <c r="R105" s="2"/>
      <c r="AH105" s="57" t="str">
        <f>IF(G105&gt;1,IF($E$10&gt;0,100-(#REF!/(1+(AL105/#REF!)^#REF!)^#REF!+#REF!/(AL105-1))*100,100-(AL105*D$5+D$6)*100),"")</f>
        <v/>
      </c>
      <c r="AI105" s="21" t="str">
        <f t="shared" si="24"/>
        <v/>
      </c>
      <c r="AJ105" s="21" t="str">
        <f t="shared" si="25"/>
        <v/>
      </c>
      <c r="AK105" s="48">
        <f t="shared" si="26"/>
        <v>0</v>
      </c>
      <c r="AL105" s="58" t="str">
        <f t="shared" si="27"/>
        <v/>
      </c>
      <c r="AM105" s="59" t="str">
        <f t="shared" si="28"/>
        <v/>
      </c>
      <c r="AN105" s="59" t="str">
        <f t="shared" si="29"/>
        <v/>
      </c>
      <c r="AO105" s="60"/>
    </row>
    <row r="106" spans="2:41" x14ac:dyDescent="0.25">
      <c r="C106" s="82"/>
      <c r="D106" s="45"/>
      <c r="E106" s="83" t="str">
        <f t="shared" si="34"/>
        <v/>
      </c>
      <c r="F106" s="45"/>
      <c r="G106" s="45"/>
      <c r="H106" s="45"/>
      <c r="I106" s="46" t="str">
        <f t="shared" si="30"/>
        <v/>
      </c>
      <c r="J106" s="46" t="str">
        <f t="shared" si="31"/>
        <v/>
      </c>
      <c r="K106" s="47" t="str">
        <f t="shared" si="19"/>
        <v/>
      </c>
      <c r="L106" s="47" t="str">
        <f t="shared" si="20"/>
        <v/>
      </c>
      <c r="M106" s="48">
        <f t="shared" si="32"/>
        <v>0</v>
      </c>
      <c r="N106" s="46" t="str">
        <f t="shared" si="21"/>
        <v/>
      </c>
      <c r="O106" s="47" t="str">
        <f t="shared" si="22"/>
        <v/>
      </c>
      <c r="P106" s="47" t="str">
        <f t="shared" si="23"/>
        <v/>
      </c>
      <c r="Q106" s="48">
        <f t="shared" si="33"/>
        <v>0</v>
      </c>
      <c r="R106" s="2"/>
      <c r="AH106" s="57" t="str">
        <f>IF(G106&gt;1,IF($E$10&gt;0,100-(#REF!/(1+(AL106/#REF!)^#REF!)^#REF!+#REF!/(AL106-1))*100,100-(AL106*D$5+D$6)*100),"")</f>
        <v/>
      </c>
      <c r="AI106" s="21" t="str">
        <f t="shared" si="24"/>
        <v/>
      </c>
      <c r="AJ106" s="21" t="str">
        <f t="shared" si="25"/>
        <v/>
      </c>
      <c r="AK106" s="48">
        <f t="shared" si="26"/>
        <v>0</v>
      </c>
      <c r="AL106" s="58" t="str">
        <f t="shared" si="27"/>
        <v/>
      </c>
      <c r="AM106" s="59" t="str">
        <f t="shared" si="28"/>
        <v/>
      </c>
      <c r="AN106" s="59" t="str">
        <f t="shared" si="29"/>
        <v/>
      </c>
      <c r="AO106" s="60"/>
    </row>
    <row r="107" spans="2:41" x14ac:dyDescent="0.25">
      <c r="C107" s="82"/>
      <c r="D107" s="45"/>
      <c r="E107" s="83" t="str">
        <f t="shared" si="34"/>
        <v/>
      </c>
      <c r="F107" s="45"/>
      <c r="G107" s="45"/>
      <c r="H107" s="45"/>
      <c r="I107" s="46" t="str">
        <f t="shared" si="30"/>
        <v/>
      </c>
      <c r="J107" s="46" t="str">
        <f t="shared" si="31"/>
        <v/>
      </c>
      <c r="K107" s="47" t="str">
        <f t="shared" si="19"/>
        <v/>
      </c>
      <c r="L107" s="47" t="str">
        <f t="shared" si="20"/>
        <v/>
      </c>
      <c r="M107" s="48">
        <f t="shared" si="32"/>
        <v>0</v>
      </c>
      <c r="N107" s="46" t="str">
        <f t="shared" si="21"/>
        <v/>
      </c>
      <c r="O107" s="47" t="str">
        <f t="shared" si="22"/>
        <v/>
      </c>
      <c r="P107" s="47" t="str">
        <f t="shared" si="23"/>
        <v/>
      </c>
      <c r="Q107" s="48">
        <f t="shared" si="33"/>
        <v>0</v>
      </c>
      <c r="R107" s="2"/>
      <c r="AH107" s="57" t="str">
        <f>IF(G107&gt;1,IF($E$10&gt;0,100-(#REF!/(1+(AL107/#REF!)^#REF!)^#REF!+#REF!/(AL107-1))*100,100-(AL107*D$5+D$6)*100),"")</f>
        <v/>
      </c>
      <c r="AI107" s="21" t="str">
        <f t="shared" si="24"/>
        <v/>
      </c>
      <c r="AJ107" s="21" t="str">
        <f t="shared" si="25"/>
        <v/>
      </c>
      <c r="AK107" s="48">
        <f t="shared" si="26"/>
        <v>0</v>
      </c>
      <c r="AL107" s="58" t="str">
        <f t="shared" si="27"/>
        <v/>
      </c>
      <c r="AM107" s="59" t="str">
        <f t="shared" si="28"/>
        <v/>
      </c>
      <c r="AN107" s="59" t="str">
        <f t="shared" si="29"/>
        <v/>
      </c>
      <c r="AO107" s="60"/>
    </row>
    <row r="108" spans="2:41" x14ac:dyDescent="0.25">
      <c r="C108" s="82"/>
      <c r="D108" s="45"/>
      <c r="E108" s="83" t="str">
        <f t="shared" si="34"/>
        <v/>
      </c>
      <c r="F108" s="45"/>
      <c r="G108" s="45"/>
      <c r="H108" s="45"/>
      <c r="I108" s="46" t="str">
        <f t="shared" si="30"/>
        <v/>
      </c>
      <c r="J108" s="46" t="str">
        <f t="shared" si="31"/>
        <v/>
      </c>
      <c r="K108" s="47" t="str">
        <f t="shared" si="19"/>
        <v/>
      </c>
      <c r="L108" s="47" t="str">
        <f t="shared" si="20"/>
        <v/>
      </c>
      <c r="M108" s="48">
        <f t="shared" si="32"/>
        <v>0</v>
      </c>
      <c r="N108" s="46" t="str">
        <f t="shared" si="21"/>
        <v/>
      </c>
      <c r="O108" s="47" t="str">
        <f t="shared" si="22"/>
        <v/>
      </c>
      <c r="P108" s="47" t="str">
        <f t="shared" si="23"/>
        <v/>
      </c>
      <c r="Q108" s="48">
        <f t="shared" si="33"/>
        <v>0</v>
      </c>
      <c r="R108" s="2"/>
      <c r="AH108" s="57" t="str">
        <f>IF(G108&gt;1,IF($E$10&gt;0,100-(#REF!/(1+(AL108/#REF!)^#REF!)^#REF!+#REF!/(AL108-1))*100,100-(AL108*D$5+D$6)*100),"")</f>
        <v/>
      </c>
      <c r="AI108" s="21" t="str">
        <f t="shared" si="24"/>
        <v/>
      </c>
      <c r="AJ108" s="21" t="str">
        <f t="shared" si="25"/>
        <v/>
      </c>
      <c r="AK108" s="48">
        <f t="shared" si="26"/>
        <v>0</v>
      </c>
      <c r="AL108" s="58" t="str">
        <f t="shared" si="27"/>
        <v/>
      </c>
      <c r="AM108" s="59" t="str">
        <f t="shared" si="28"/>
        <v/>
      </c>
      <c r="AN108" s="59" t="str">
        <f t="shared" si="29"/>
        <v/>
      </c>
      <c r="AO108" s="60"/>
    </row>
    <row r="109" spans="2:41" x14ac:dyDescent="0.25">
      <c r="C109" s="82"/>
      <c r="D109" s="45"/>
      <c r="E109" s="83" t="str">
        <f t="shared" si="34"/>
        <v/>
      </c>
      <c r="F109" s="45"/>
      <c r="G109" s="45"/>
      <c r="H109" s="45"/>
      <c r="I109" s="46" t="str">
        <f t="shared" si="30"/>
        <v/>
      </c>
      <c r="J109" s="46" t="str">
        <f t="shared" si="31"/>
        <v/>
      </c>
      <c r="K109" s="47" t="str">
        <f t="shared" si="19"/>
        <v/>
      </c>
      <c r="L109" s="47" t="str">
        <f t="shared" si="20"/>
        <v/>
      </c>
      <c r="M109" s="48">
        <f t="shared" si="32"/>
        <v>0</v>
      </c>
      <c r="N109" s="46" t="str">
        <f t="shared" si="21"/>
        <v/>
      </c>
      <c r="O109" s="47" t="str">
        <f t="shared" si="22"/>
        <v/>
      </c>
      <c r="P109" s="47" t="str">
        <f t="shared" si="23"/>
        <v/>
      </c>
      <c r="Q109" s="48">
        <f t="shared" si="33"/>
        <v>0</v>
      </c>
      <c r="R109" s="2"/>
      <c r="AH109" s="57" t="str">
        <f>IF(G109&gt;1,IF($E$10&gt;0,100-(#REF!/(1+(AL109/#REF!)^#REF!)^#REF!+#REF!/(AL109-1))*100,100-(AL109*D$5+D$6)*100),"")</f>
        <v/>
      </c>
      <c r="AI109" s="21" t="str">
        <f t="shared" si="24"/>
        <v/>
      </c>
      <c r="AJ109" s="21" t="str">
        <f t="shared" si="25"/>
        <v/>
      </c>
      <c r="AK109" s="48">
        <f t="shared" si="26"/>
        <v>0</v>
      </c>
      <c r="AL109" s="58" t="str">
        <f t="shared" si="27"/>
        <v/>
      </c>
      <c r="AM109" s="59" t="str">
        <f t="shared" si="28"/>
        <v/>
      </c>
      <c r="AN109" s="59" t="str">
        <f t="shared" si="29"/>
        <v/>
      </c>
      <c r="AO109" s="60"/>
    </row>
    <row r="110" spans="2:41" x14ac:dyDescent="0.25">
      <c r="C110" s="82"/>
      <c r="D110" s="45"/>
      <c r="E110" s="83" t="str">
        <f t="shared" si="34"/>
        <v/>
      </c>
      <c r="F110" s="45"/>
      <c r="G110" s="45"/>
      <c r="H110" s="45"/>
      <c r="I110" s="46" t="str">
        <f t="shared" si="30"/>
        <v/>
      </c>
      <c r="J110" s="46" t="str">
        <f t="shared" si="31"/>
        <v/>
      </c>
      <c r="K110" s="47" t="str">
        <f t="shared" si="19"/>
        <v/>
      </c>
      <c r="L110" s="47" t="str">
        <f t="shared" si="20"/>
        <v/>
      </c>
      <c r="M110" s="48">
        <f t="shared" si="32"/>
        <v>0</v>
      </c>
      <c r="N110" s="46" t="str">
        <f t="shared" si="21"/>
        <v/>
      </c>
      <c r="O110" s="47" t="str">
        <f t="shared" si="22"/>
        <v/>
      </c>
      <c r="P110" s="47" t="str">
        <f t="shared" si="23"/>
        <v/>
      </c>
      <c r="Q110" s="48">
        <f t="shared" si="33"/>
        <v>0</v>
      </c>
      <c r="R110" s="2"/>
      <c r="AH110" s="57" t="str">
        <f>IF(G110&gt;1,IF($E$10&gt;0,100-(#REF!/(1+(AL110/#REF!)^#REF!)^#REF!+#REF!/(AL110-1))*100,100-(AL110*D$5+D$6)*100),"")</f>
        <v/>
      </c>
      <c r="AI110" s="21" t="str">
        <f t="shared" si="24"/>
        <v/>
      </c>
      <c r="AJ110" s="21" t="str">
        <f t="shared" si="25"/>
        <v/>
      </c>
      <c r="AK110" s="48">
        <f t="shared" si="26"/>
        <v>0</v>
      </c>
      <c r="AL110" s="58" t="str">
        <f t="shared" si="27"/>
        <v/>
      </c>
      <c r="AM110" s="59" t="str">
        <f t="shared" si="28"/>
        <v/>
      </c>
      <c r="AN110" s="59" t="str">
        <f t="shared" si="29"/>
        <v/>
      </c>
      <c r="AO110" s="60"/>
    </row>
    <row r="111" spans="2:41" x14ac:dyDescent="0.25">
      <c r="C111" s="82"/>
      <c r="D111" s="45"/>
      <c r="E111" s="83" t="str">
        <f t="shared" si="34"/>
        <v/>
      </c>
      <c r="F111" s="45"/>
      <c r="G111" s="45"/>
      <c r="H111" s="45"/>
      <c r="I111" s="46" t="str">
        <f t="shared" si="30"/>
        <v/>
      </c>
      <c r="J111" s="46" t="str">
        <f t="shared" si="31"/>
        <v/>
      </c>
      <c r="K111" s="47" t="str">
        <f t="shared" si="19"/>
        <v/>
      </c>
      <c r="L111" s="47" t="str">
        <f t="shared" si="20"/>
        <v/>
      </c>
      <c r="M111" s="48">
        <f t="shared" si="32"/>
        <v>0</v>
      </c>
      <c r="N111" s="46" t="str">
        <f t="shared" si="21"/>
        <v/>
      </c>
      <c r="O111" s="47" t="str">
        <f t="shared" si="22"/>
        <v/>
      </c>
      <c r="P111" s="47" t="str">
        <f t="shared" si="23"/>
        <v/>
      </c>
      <c r="Q111" s="48">
        <f t="shared" si="33"/>
        <v>0</v>
      </c>
      <c r="R111" s="2"/>
      <c r="AH111" s="57" t="str">
        <f>IF(G111&gt;1,IF($E$10&gt;0,100-(#REF!/(1+(AL111/#REF!)^#REF!)^#REF!+#REF!/(AL111-1))*100,100-(AL111*D$5+D$6)*100),"")</f>
        <v/>
      </c>
      <c r="AI111" s="21" t="str">
        <f t="shared" si="24"/>
        <v/>
      </c>
      <c r="AJ111" s="21" t="str">
        <f t="shared" si="25"/>
        <v/>
      </c>
      <c r="AK111" s="48">
        <f t="shared" si="26"/>
        <v>0</v>
      </c>
      <c r="AL111" s="58" t="str">
        <f t="shared" si="27"/>
        <v/>
      </c>
      <c r="AM111" s="59" t="str">
        <f t="shared" si="28"/>
        <v/>
      </c>
      <c r="AN111" s="59" t="str">
        <f t="shared" si="29"/>
        <v/>
      </c>
      <c r="AO111" s="60"/>
    </row>
    <row r="112" spans="2:41" x14ac:dyDescent="0.25">
      <c r="C112" s="82"/>
      <c r="D112" s="45"/>
      <c r="E112" s="83" t="str">
        <f t="shared" si="34"/>
        <v/>
      </c>
      <c r="F112" s="45"/>
      <c r="G112" s="45"/>
      <c r="H112" s="45"/>
      <c r="I112" s="46" t="str">
        <f t="shared" si="30"/>
        <v/>
      </c>
      <c r="J112" s="46" t="str">
        <f t="shared" si="31"/>
        <v/>
      </c>
      <c r="K112" s="47" t="str">
        <f t="shared" si="19"/>
        <v/>
      </c>
      <c r="L112" s="47" t="str">
        <f t="shared" si="20"/>
        <v/>
      </c>
      <c r="M112" s="48">
        <f t="shared" si="32"/>
        <v>0</v>
      </c>
      <c r="N112" s="46" t="str">
        <f t="shared" si="21"/>
        <v/>
      </c>
      <c r="O112" s="47" t="str">
        <f t="shared" si="22"/>
        <v/>
      </c>
      <c r="P112" s="47" t="str">
        <f t="shared" si="23"/>
        <v/>
      </c>
      <c r="Q112" s="48">
        <f t="shared" si="33"/>
        <v>0</v>
      </c>
      <c r="R112" s="2"/>
      <c r="AH112" s="57" t="str">
        <f>IF(G112&gt;1,IF($E$10&gt;0,100-(#REF!/(1+(AL112/#REF!)^#REF!)^#REF!+#REF!/(AL112-1))*100,100-(AL112*D$5+D$6)*100),"")</f>
        <v/>
      </c>
      <c r="AI112" s="21" t="str">
        <f t="shared" si="24"/>
        <v/>
      </c>
      <c r="AJ112" s="21" t="str">
        <f t="shared" si="25"/>
        <v/>
      </c>
      <c r="AK112" s="48">
        <f t="shared" si="26"/>
        <v>0</v>
      </c>
      <c r="AL112" s="58" t="str">
        <f t="shared" si="27"/>
        <v/>
      </c>
      <c r="AM112" s="59" t="str">
        <f t="shared" si="28"/>
        <v/>
      </c>
      <c r="AN112" s="59" t="str">
        <f t="shared" si="29"/>
        <v/>
      </c>
      <c r="AO112" s="60"/>
    </row>
    <row r="113" spans="3:41" x14ac:dyDescent="0.25">
      <c r="C113" s="82"/>
      <c r="D113" s="45"/>
      <c r="E113" s="83" t="str">
        <f t="shared" si="34"/>
        <v/>
      </c>
      <c r="F113" s="45"/>
      <c r="G113" s="45"/>
      <c r="H113" s="45"/>
      <c r="I113" s="46" t="str">
        <f t="shared" si="30"/>
        <v/>
      </c>
      <c r="J113" s="46" t="str">
        <f t="shared" si="31"/>
        <v/>
      </c>
      <c r="K113" s="47" t="str">
        <f t="shared" si="19"/>
        <v/>
      </c>
      <c r="L113" s="47" t="str">
        <f t="shared" si="20"/>
        <v/>
      </c>
      <c r="M113" s="48">
        <f t="shared" si="32"/>
        <v>0</v>
      </c>
      <c r="N113" s="46" t="str">
        <f t="shared" si="21"/>
        <v/>
      </c>
      <c r="O113" s="47" t="str">
        <f t="shared" si="22"/>
        <v/>
      </c>
      <c r="P113" s="47" t="str">
        <f t="shared" si="23"/>
        <v/>
      </c>
      <c r="Q113" s="48">
        <f t="shared" si="33"/>
        <v>0</v>
      </c>
      <c r="R113" s="2"/>
      <c r="AH113" s="57" t="str">
        <f>IF(G113&gt;1,IF($E$10&gt;0,100-(#REF!/(1+(AL113/#REF!)^#REF!)^#REF!+#REF!/(AL113-1))*100,100-(AL113*D$5+D$6)*100),"")</f>
        <v/>
      </c>
      <c r="AI113" s="21" t="str">
        <f t="shared" si="24"/>
        <v/>
      </c>
      <c r="AJ113" s="21" t="str">
        <f t="shared" si="25"/>
        <v/>
      </c>
      <c r="AK113" s="48">
        <f t="shared" si="26"/>
        <v>0</v>
      </c>
      <c r="AL113" s="58" t="str">
        <f t="shared" si="27"/>
        <v/>
      </c>
      <c r="AM113" s="59" t="str">
        <f t="shared" si="28"/>
        <v/>
      </c>
      <c r="AN113" s="59" t="str">
        <f t="shared" si="29"/>
        <v/>
      </c>
      <c r="AO113" s="60"/>
    </row>
    <row r="114" spans="3:41" x14ac:dyDescent="0.25">
      <c r="C114" s="82"/>
      <c r="D114" s="45"/>
      <c r="E114" s="83" t="str">
        <f t="shared" si="34"/>
        <v/>
      </c>
      <c r="F114" s="45"/>
      <c r="G114" s="45"/>
      <c r="H114" s="45"/>
      <c r="I114" s="46" t="str">
        <f t="shared" si="30"/>
        <v/>
      </c>
      <c r="J114" s="46" t="str">
        <f t="shared" si="31"/>
        <v/>
      </c>
      <c r="K114" s="47" t="str">
        <f t="shared" si="19"/>
        <v/>
      </c>
      <c r="L114" s="47" t="str">
        <f t="shared" si="20"/>
        <v/>
      </c>
      <c r="M114" s="48">
        <f t="shared" si="32"/>
        <v>0</v>
      </c>
      <c r="N114" s="46" t="str">
        <f t="shared" si="21"/>
        <v/>
      </c>
      <c r="O114" s="47" t="str">
        <f t="shared" si="22"/>
        <v/>
      </c>
      <c r="P114" s="47" t="str">
        <f t="shared" si="23"/>
        <v/>
      </c>
      <c r="Q114" s="48">
        <f t="shared" si="33"/>
        <v>0</v>
      </c>
      <c r="R114" s="2"/>
      <c r="AH114" s="57" t="str">
        <f>IF(G114&gt;1,IF($E$10&gt;0,100-(#REF!/(1+(AL114/#REF!)^#REF!)^#REF!+#REF!/(AL114-1))*100,100-(AL114*D$5+D$6)*100),"")</f>
        <v/>
      </c>
      <c r="AI114" s="21" t="str">
        <f t="shared" si="24"/>
        <v/>
      </c>
      <c r="AJ114" s="21" t="str">
        <f t="shared" si="25"/>
        <v/>
      </c>
      <c r="AK114" s="48">
        <f t="shared" si="26"/>
        <v>0</v>
      </c>
      <c r="AL114" s="58" t="str">
        <f t="shared" si="27"/>
        <v/>
      </c>
      <c r="AM114" s="59" t="str">
        <f t="shared" si="28"/>
        <v/>
      </c>
      <c r="AN114" s="59" t="str">
        <f t="shared" si="29"/>
        <v/>
      </c>
      <c r="AO114" s="60"/>
    </row>
    <row r="115" spans="3:41" x14ac:dyDescent="0.25">
      <c r="C115" s="82"/>
      <c r="D115" s="45"/>
      <c r="E115" s="83" t="str">
        <f t="shared" si="34"/>
        <v/>
      </c>
      <c r="F115" s="45"/>
      <c r="G115" s="45"/>
      <c r="H115" s="45"/>
      <c r="I115" s="46" t="str">
        <f t="shared" si="30"/>
        <v/>
      </c>
      <c r="J115" s="46" t="str">
        <f t="shared" si="31"/>
        <v/>
      </c>
      <c r="K115" s="47" t="str">
        <f t="shared" si="19"/>
        <v/>
      </c>
      <c r="L115" s="47" t="str">
        <f t="shared" si="20"/>
        <v/>
      </c>
      <c r="M115" s="48">
        <f t="shared" si="32"/>
        <v>0</v>
      </c>
      <c r="N115" s="46" t="str">
        <f t="shared" si="21"/>
        <v/>
      </c>
      <c r="O115" s="47" t="str">
        <f t="shared" si="22"/>
        <v/>
      </c>
      <c r="P115" s="47" t="str">
        <f t="shared" si="23"/>
        <v/>
      </c>
      <c r="Q115" s="48">
        <f t="shared" si="33"/>
        <v>0</v>
      </c>
      <c r="R115" s="2"/>
      <c r="AH115" s="57" t="str">
        <f>IF(G115&gt;1,IF($E$10&gt;0,100-(#REF!/(1+(AL115/#REF!)^#REF!)^#REF!+#REF!/(AL115-1))*100,100-(AL115*D$5+D$6)*100),"")</f>
        <v/>
      </c>
      <c r="AI115" s="21" t="str">
        <f t="shared" si="24"/>
        <v/>
      </c>
      <c r="AJ115" s="21" t="str">
        <f t="shared" si="25"/>
        <v/>
      </c>
      <c r="AK115" s="48">
        <f t="shared" si="26"/>
        <v>0</v>
      </c>
      <c r="AL115" s="58" t="str">
        <f t="shared" si="27"/>
        <v/>
      </c>
      <c r="AM115" s="59" t="str">
        <f t="shared" si="28"/>
        <v/>
      </c>
      <c r="AN115" s="59" t="str">
        <f t="shared" si="29"/>
        <v/>
      </c>
      <c r="AO115" s="60"/>
    </row>
    <row r="116" spans="3:41" x14ac:dyDescent="0.25">
      <c r="C116" s="82"/>
      <c r="D116" s="45"/>
      <c r="E116" s="83" t="str">
        <f t="shared" si="34"/>
        <v/>
      </c>
      <c r="F116" s="45"/>
      <c r="G116" s="45"/>
      <c r="H116" s="45"/>
      <c r="I116" s="46" t="str">
        <f t="shared" si="30"/>
        <v/>
      </c>
      <c r="J116" s="46" t="str">
        <f t="shared" si="31"/>
        <v/>
      </c>
      <c r="K116" s="47" t="str">
        <f t="shared" si="19"/>
        <v/>
      </c>
      <c r="L116" s="47" t="str">
        <f t="shared" si="20"/>
        <v/>
      </c>
      <c r="M116" s="48">
        <f t="shared" si="32"/>
        <v>0</v>
      </c>
      <c r="N116" s="46" t="str">
        <f t="shared" si="21"/>
        <v/>
      </c>
      <c r="O116" s="47" t="str">
        <f t="shared" si="22"/>
        <v/>
      </c>
      <c r="P116" s="47" t="str">
        <f t="shared" si="23"/>
        <v/>
      </c>
      <c r="Q116" s="48">
        <f t="shared" si="33"/>
        <v>0</v>
      </c>
      <c r="R116" s="2"/>
      <c r="AH116" s="57" t="str">
        <f>IF(G116&gt;1,IF($E$10&gt;0,100-(#REF!/(1+(AL116/#REF!)^#REF!)^#REF!+#REF!/(AL116-1))*100,100-(AL116*D$5+D$6)*100),"")</f>
        <v/>
      </c>
      <c r="AI116" s="21" t="str">
        <f t="shared" si="24"/>
        <v/>
      </c>
      <c r="AJ116" s="21" t="str">
        <f t="shared" si="25"/>
        <v/>
      </c>
      <c r="AK116" s="48">
        <f t="shared" si="26"/>
        <v>0</v>
      </c>
      <c r="AL116" s="58" t="str">
        <f t="shared" si="27"/>
        <v/>
      </c>
      <c r="AM116" s="59" t="str">
        <f t="shared" si="28"/>
        <v/>
      </c>
      <c r="AN116" s="59" t="str">
        <f t="shared" si="29"/>
        <v/>
      </c>
      <c r="AO116" s="60"/>
    </row>
    <row r="117" spans="3:41" x14ac:dyDescent="0.25">
      <c r="C117" s="82"/>
      <c r="D117" s="45"/>
      <c r="E117" s="83" t="str">
        <f t="shared" si="34"/>
        <v/>
      </c>
      <c r="F117" s="45"/>
      <c r="G117" s="45"/>
      <c r="H117" s="45"/>
      <c r="I117" s="46" t="str">
        <f t="shared" si="30"/>
        <v/>
      </c>
      <c r="J117" s="46" t="str">
        <f t="shared" si="31"/>
        <v/>
      </c>
      <c r="K117" s="47" t="str">
        <f t="shared" si="19"/>
        <v/>
      </c>
      <c r="L117" s="47" t="str">
        <f t="shared" si="20"/>
        <v/>
      </c>
      <c r="M117" s="48">
        <f t="shared" si="32"/>
        <v>0</v>
      </c>
      <c r="N117" s="46" t="str">
        <f t="shared" si="21"/>
        <v/>
      </c>
      <c r="O117" s="47" t="str">
        <f t="shared" si="22"/>
        <v/>
      </c>
      <c r="P117" s="47" t="str">
        <f t="shared" si="23"/>
        <v/>
      </c>
      <c r="Q117" s="48">
        <f t="shared" si="33"/>
        <v>0</v>
      </c>
      <c r="R117" s="2"/>
      <c r="AH117" s="57" t="str">
        <f>IF(G117&gt;1,IF($E$10&gt;0,100-(#REF!/(1+(AL117/#REF!)^#REF!)^#REF!+#REF!/(AL117-1))*100,100-(AL117*D$5+D$6)*100),"")</f>
        <v/>
      </c>
      <c r="AI117" s="21" t="str">
        <f t="shared" si="24"/>
        <v/>
      </c>
      <c r="AJ117" s="21" t="str">
        <f t="shared" si="25"/>
        <v/>
      </c>
      <c r="AK117" s="48">
        <f t="shared" si="26"/>
        <v>0</v>
      </c>
      <c r="AL117" s="58" t="str">
        <f t="shared" si="27"/>
        <v/>
      </c>
      <c r="AM117" s="59" t="str">
        <f t="shared" si="28"/>
        <v/>
      </c>
      <c r="AN117" s="59" t="str">
        <f t="shared" si="29"/>
        <v/>
      </c>
      <c r="AO117" s="60"/>
    </row>
    <row r="118" spans="3:41" x14ac:dyDescent="0.25">
      <c r="C118" s="82"/>
      <c r="D118" s="45"/>
      <c r="E118" s="83" t="str">
        <f t="shared" si="34"/>
        <v/>
      </c>
      <c r="F118" s="45"/>
      <c r="G118" s="45"/>
      <c r="H118" s="45"/>
      <c r="I118" s="46" t="str">
        <f t="shared" si="30"/>
        <v/>
      </c>
      <c r="J118" s="46" t="str">
        <f t="shared" si="31"/>
        <v/>
      </c>
      <c r="K118" s="47" t="str">
        <f t="shared" si="19"/>
        <v/>
      </c>
      <c r="L118" s="47" t="str">
        <f t="shared" si="20"/>
        <v/>
      </c>
      <c r="M118" s="48">
        <f t="shared" si="32"/>
        <v>0</v>
      </c>
      <c r="N118" s="46" t="str">
        <f t="shared" si="21"/>
        <v/>
      </c>
      <c r="O118" s="47" t="str">
        <f t="shared" si="22"/>
        <v/>
      </c>
      <c r="P118" s="47" t="str">
        <f t="shared" si="23"/>
        <v/>
      </c>
      <c r="Q118" s="48">
        <f t="shared" si="33"/>
        <v>0</v>
      </c>
      <c r="R118" s="2"/>
      <c r="AH118" s="57" t="str">
        <f>IF(G118&gt;1,IF($E$10&gt;0,100-(#REF!/(1+(AL118/#REF!)^#REF!)^#REF!+#REF!/(AL118-1))*100,100-(AL118*D$5+D$6)*100),"")</f>
        <v/>
      </c>
      <c r="AI118" s="21" t="str">
        <f t="shared" si="24"/>
        <v/>
      </c>
      <c r="AJ118" s="21" t="str">
        <f t="shared" si="25"/>
        <v/>
      </c>
      <c r="AK118" s="48">
        <f t="shared" si="26"/>
        <v>0</v>
      </c>
      <c r="AL118" s="58" t="str">
        <f t="shared" si="27"/>
        <v/>
      </c>
      <c r="AM118" s="59" t="str">
        <f t="shared" si="28"/>
        <v/>
      </c>
      <c r="AN118" s="59" t="str">
        <f t="shared" si="29"/>
        <v/>
      </c>
      <c r="AO118" s="60"/>
    </row>
    <row r="119" spans="3:41" x14ac:dyDescent="0.25">
      <c r="C119" s="82"/>
      <c r="D119" s="45"/>
      <c r="E119" s="83" t="str">
        <f t="shared" si="34"/>
        <v/>
      </c>
      <c r="F119" s="45"/>
      <c r="G119" s="45"/>
      <c r="H119" s="45"/>
      <c r="I119" s="46" t="str">
        <f t="shared" si="30"/>
        <v/>
      </c>
      <c r="J119" s="46" t="str">
        <f t="shared" si="31"/>
        <v/>
      </c>
      <c r="K119" s="47" t="str">
        <f t="shared" si="19"/>
        <v/>
      </c>
      <c r="L119" s="47" t="str">
        <f t="shared" si="20"/>
        <v/>
      </c>
      <c r="M119" s="48">
        <f t="shared" si="32"/>
        <v>0</v>
      </c>
      <c r="N119" s="46" t="str">
        <f t="shared" si="21"/>
        <v/>
      </c>
      <c r="O119" s="47" t="str">
        <f t="shared" si="22"/>
        <v/>
      </c>
      <c r="P119" s="47" t="str">
        <f t="shared" si="23"/>
        <v/>
      </c>
      <c r="Q119" s="48">
        <f t="shared" si="33"/>
        <v>0</v>
      </c>
      <c r="R119" s="2"/>
      <c r="AH119" s="57" t="str">
        <f>IF(G119&gt;1,IF($E$10&gt;0,100-(#REF!/(1+(AL119/#REF!)^#REF!)^#REF!+#REF!/(AL119-1))*100,100-(AL119*D$5+D$6)*100),"")</f>
        <v/>
      </c>
      <c r="AI119" s="21" t="str">
        <f t="shared" si="24"/>
        <v/>
      </c>
      <c r="AJ119" s="21" t="str">
        <f t="shared" si="25"/>
        <v/>
      </c>
      <c r="AK119" s="48">
        <f t="shared" si="26"/>
        <v>0</v>
      </c>
      <c r="AL119" s="58" t="str">
        <f t="shared" si="27"/>
        <v/>
      </c>
      <c r="AM119" s="59" t="str">
        <f t="shared" si="28"/>
        <v/>
      </c>
      <c r="AN119" s="59" t="str">
        <f t="shared" si="29"/>
        <v/>
      </c>
      <c r="AO119" s="60"/>
    </row>
    <row r="120" spans="3:41" x14ac:dyDescent="0.25">
      <c r="C120" s="82"/>
      <c r="D120" s="45"/>
      <c r="E120" s="83" t="str">
        <f t="shared" si="34"/>
        <v/>
      </c>
      <c r="F120" s="45"/>
      <c r="G120" s="45"/>
      <c r="H120" s="45"/>
      <c r="I120" s="46" t="str">
        <f t="shared" si="30"/>
        <v/>
      </c>
      <c r="J120" s="46" t="str">
        <f t="shared" si="31"/>
        <v/>
      </c>
      <c r="K120" s="47" t="str">
        <f t="shared" si="19"/>
        <v/>
      </c>
      <c r="L120" s="47" t="str">
        <f t="shared" si="20"/>
        <v/>
      </c>
      <c r="M120" s="48">
        <f t="shared" si="32"/>
        <v>0</v>
      </c>
      <c r="N120" s="46" t="str">
        <f t="shared" si="21"/>
        <v/>
      </c>
      <c r="O120" s="47" t="str">
        <f t="shared" si="22"/>
        <v/>
      </c>
      <c r="P120" s="47" t="str">
        <f t="shared" si="23"/>
        <v/>
      </c>
      <c r="Q120" s="48">
        <f t="shared" si="33"/>
        <v>0</v>
      </c>
      <c r="R120" s="2"/>
      <c r="AH120" s="57" t="str">
        <f>IF(G120&gt;1,IF($E$10&gt;0,100-(#REF!/(1+(AL120/#REF!)^#REF!)^#REF!+#REF!/(AL120-1))*100,100-(AL120*D$5+D$6)*100),"")</f>
        <v/>
      </c>
      <c r="AI120" s="21" t="str">
        <f t="shared" si="24"/>
        <v/>
      </c>
      <c r="AJ120" s="21" t="str">
        <f t="shared" si="25"/>
        <v/>
      </c>
      <c r="AK120" s="48">
        <f t="shared" si="26"/>
        <v>0</v>
      </c>
      <c r="AL120" s="58" t="str">
        <f t="shared" si="27"/>
        <v/>
      </c>
      <c r="AM120" s="59" t="str">
        <f t="shared" si="28"/>
        <v/>
      </c>
      <c r="AN120" s="59" t="str">
        <f t="shared" si="29"/>
        <v/>
      </c>
      <c r="AO120" s="60"/>
    </row>
    <row r="121" spans="3:41" x14ac:dyDescent="0.25">
      <c r="C121" s="82"/>
      <c r="D121" s="45"/>
      <c r="E121" s="83" t="str">
        <f t="shared" si="34"/>
        <v/>
      </c>
      <c r="F121" s="45"/>
      <c r="G121" s="45"/>
      <c r="H121" s="45"/>
      <c r="I121" s="46" t="str">
        <f t="shared" si="30"/>
        <v/>
      </c>
      <c r="J121" s="46" t="str">
        <f t="shared" si="31"/>
        <v/>
      </c>
      <c r="K121" s="47" t="str">
        <f t="shared" si="19"/>
        <v/>
      </c>
      <c r="L121" s="47" t="str">
        <f t="shared" si="20"/>
        <v/>
      </c>
      <c r="M121" s="48">
        <f t="shared" si="32"/>
        <v>0</v>
      </c>
      <c r="N121" s="46" t="str">
        <f t="shared" si="21"/>
        <v/>
      </c>
      <c r="O121" s="47" t="str">
        <f t="shared" si="22"/>
        <v/>
      </c>
      <c r="P121" s="47" t="str">
        <f t="shared" si="23"/>
        <v/>
      </c>
      <c r="Q121" s="48">
        <f t="shared" si="33"/>
        <v>0</v>
      </c>
      <c r="R121" s="2"/>
      <c r="AH121" s="57" t="str">
        <f>IF(G121&gt;1,IF($E$10&gt;0,100-(#REF!/(1+(AL121/#REF!)^#REF!)^#REF!+#REF!/(AL121-1))*100,100-(AL121*D$5+D$6)*100),"")</f>
        <v/>
      </c>
      <c r="AI121" s="21" t="str">
        <f t="shared" si="24"/>
        <v/>
      </c>
      <c r="AJ121" s="21" t="str">
        <f t="shared" si="25"/>
        <v/>
      </c>
      <c r="AK121" s="48">
        <f t="shared" si="26"/>
        <v>0</v>
      </c>
      <c r="AL121" s="58" t="str">
        <f t="shared" si="27"/>
        <v/>
      </c>
      <c r="AM121" s="59" t="str">
        <f t="shared" si="28"/>
        <v/>
      </c>
      <c r="AN121" s="59" t="str">
        <f t="shared" si="29"/>
        <v/>
      </c>
      <c r="AO121" s="60"/>
    </row>
    <row r="122" spans="3:41" x14ac:dyDescent="0.25">
      <c r="C122" s="82"/>
      <c r="D122" s="45"/>
      <c r="E122" s="83" t="str">
        <f t="shared" si="34"/>
        <v/>
      </c>
      <c r="F122" s="45"/>
      <c r="G122" s="45"/>
      <c r="H122" s="45"/>
      <c r="I122" s="46" t="str">
        <f t="shared" si="30"/>
        <v/>
      </c>
      <c r="J122" s="46" t="str">
        <f t="shared" si="31"/>
        <v/>
      </c>
      <c r="K122" s="47" t="str">
        <f t="shared" si="19"/>
        <v/>
      </c>
      <c r="L122" s="47" t="str">
        <f t="shared" si="20"/>
        <v/>
      </c>
      <c r="M122" s="48">
        <f t="shared" si="32"/>
        <v>0</v>
      </c>
      <c r="N122" s="46" t="str">
        <f t="shared" si="21"/>
        <v/>
      </c>
      <c r="O122" s="47" t="str">
        <f t="shared" si="22"/>
        <v/>
      </c>
      <c r="P122" s="47" t="str">
        <f t="shared" si="23"/>
        <v/>
      </c>
      <c r="Q122" s="48">
        <f t="shared" si="33"/>
        <v>0</v>
      </c>
      <c r="R122" s="2"/>
      <c r="AH122" s="57" t="str">
        <f>IF(G122&gt;1,IF($E$10&gt;0,100-(#REF!/(1+(AL122/#REF!)^#REF!)^#REF!+#REF!/(AL122-1))*100,100-(AL122*D$5+D$6)*100),"")</f>
        <v/>
      </c>
      <c r="AI122" s="21" t="str">
        <f t="shared" si="24"/>
        <v/>
      </c>
      <c r="AJ122" s="21" t="str">
        <f t="shared" si="25"/>
        <v/>
      </c>
      <c r="AK122" s="48">
        <f t="shared" si="26"/>
        <v>0</v>
      </c>
      <c r="AL122" s="58" t="str">
        <f t="shared" si="27"/>
        <v/>
      </c>
      <c r="AM122" s="59" t="str">
        <f t="shared" si="28"/>
        <v/>
      </c>
      <c r="AN122" s="59" t="str">
        <f t="shared" si="29"/>
        <v/>
      </c>
      <c r="AO122" s="60"/>
    </row>
    <row r="123" spans="3:41" x14ac:dyDescent="0.25">
      <c r="C123" s="82"/>
      <c r="D123" s="45"/>
      <c r="E123" s="83" t="str">
        <f t="shared" si="34"/>
        <v/>
      </c>
      <c r="F123" s="45"/>
      <c r="G123" s="45"/>
      <c r="H123" s="45"/>
      <c r="I123" s="46" t="str">
        <f t="shared" si="30"/>
        <v/>
      </c>
      <c r="J123" s="46" t="str">
        <f t="shared" si="31"/>
        <v/>
      </c>
      <c r="K123" s="47" t="str">
        <f t="shared" si="19"/>
        <v/>
      </c>
      <c r="L123" s="47" t="str">
        <f t="shared" si="20"/>
        <v/>
      </c>
      <c r="M123" s="48">
        <f t="shared" si="32"/>
        <v>0</v>
      </c>
      <c r="N123" s="46" t="str">
        <f t="shared" si="21"/>
        <v/>
      </c>
      <c r="O123" s="47" t="str">
        <f t="shared" si="22"/>
        <v/>
      </c>
      <c r="P123" s="47" t="str">
        <f t="shared" si="23"/>
        <v/>
      </c>
      <c r="Q123" s="48">
        <f t="shared" si="33"/>
        <v>0</v>
      </c>
      <c r="R123" s="2"/>
      <c r="AH123" s="57" t="str">
        <f>IF(G123&gt;1,IF($E$10&gt;0,100-(#REF!/(1+(AL123/#REF!)^#REF!)^#REF!+#REF!/(AL123-1))*100,100-(AL123*D$5+D$6)*100),"")</f>
        <v/>
      </c>
      <c r="AI123" s="21" t="str">
        <f t="shared" si="24"/>
        <v/>
      </c>
      <c r="AJ123" s="21" t="str">
        <f t="shared" si="25"/>
        <v/>
      </c>
      <c r="AK123" s="48">
        <f t="shared" si="26"/>
        <v>0</v>
      </c>
      <c r="AL123" s="58" t="str">
        <f t="shared" si="27"/>
        <v/>
      </c>
      <c r="AM123" s="59" t="str">
        <f t="shared" si="28"/>
        <v/>
      </c>
      <c r="AN123" s="59" t="str">
        <f t="shared" si="29"/>
        <v/>
      </c>
      <c r="AO123" s="60"/>
    </row>
    <row r="124" spans="3:41" x14ac:dyDescent="0.25">
      <c r="C124" s="82"/>
      <c r="D124" s="45"/>
      <c r="E124" s="83" t="str">
        <f t="shared" si="34"/>
        <v/>
      </c>
      <c r="F124" s="45"/>
      <c r="G124" s="45"/>
      <c r="H124" s="45"/>
      <c r="I124" s="46" t="str">
        <f t="shared" si="30"/>
        <v/>
      </c>
      <c r="J124" s="46" t="str">
        <f t="shared" si="31"/>
        <v/>
      </c>
      <c r="K124" s="47" t="str">
        <f t="shared" si="19"/>
        <v/>
      </c>
      <c r="L124" s="47" t="str">
        <f t="shared" si="20"/>
        <v/>
      </c>
      <c r="M124" s="48">
        <f t="shared" si="32"/>
        <v>0</v>
      </c>
      <c r="N124" s="46" t="str">
        <f t="shared" si="21"/>
        <v/>
      </c>
      <c r="O124" s="47" t="str">
        <f t="shared" si="22"/>
        <v/>
      </c>
      <c r="P124" s="47" t="str">
        <f t="shared" si="23"/>
        <v/>
      </c>
      <c r="Q124" s="48">
        <f t="shared" si="33"/>
        <v>0</v>
      </c>
      <c r="R124" s="2"/>
      <c r="AH124" s="57" t="str">
        <f>IF(G124&gt;1,IF($E$10&gt;0,100-(#REF!/(1+(AL124/#REF!)^#REF!)^#REF!+#REF!/(AL124-1))*100,100-(AL124*D$5+D$6)*100),"")</f>
        <v/>
      </c>
      <c r="AI124" s="21" t="str">
        <f t="shared" si="24"/>
        <v/>
      </c>
      <c r="AJ124" s="21" t="str">
        <f t="shared" si="25"/>
        <v/>
      </c>
      <c r="AK124" s="48">
        <f t="shared" si="26"/>
        <v>0</v>
      </c>
      <c r="AL124" s="58" t="str">
        <f t="shared" si="27"/>
        <v/>
      </c>
      <c r="AM124" s="59" t="str">
        <f t="shared" si="28"/>
        <v/>
      </c>
      <c r="AN124" s="59" t="str">
        <f t="shared" si="29"/>
        <v/>
      </c>
      <c r="AO124" s="60"/>
    </row>
    <row r="125" spans="3:41" x14ac:dyDescent="0.25">
      <c r="C125" s="82"/>
      <c r="D125" s="45"/>
      <c r="E125" s="83" t="str">
        <f t="shared" si="34"/>
        <v/>
      </c>
      <c r="F125" s="45"/>
      <c r="G125" s="45"/>
      <c r="H125" s="45"/>
      <c r="I125" s="46" t="str">
        <f t="shared" si="30"/>
        <v/>
      </c>
      <c r="J125" s="46" t="str">
        <f t="shared" si="31"/>
        <v/>
      </c>
      <c r="K125" s="47" t="str">
        <f t="shared" si="19"/>
        <v/>
      </c>
      <c r="L125" s="47" t="str">
        <f t="shared" si="20"/>
        <v/>
      </c>
      <c r="M125" s="48">
        <f t="shared" si="32"/>
        <v>0</v>
      </c>
      <c r="N125" s="46" t="str">
        <f t="shared" si="21"/>
        <v/>
      </c>
      <c r="O125" s="47" t="str">
        <f t="shared" si="22"/>
        <v/>
      </c>
      <c r="P125" s="47" t="str">
        <f t="shared" si="23"/>
        <v/>
      </c>
      <c r="Q125" s="48">
        <f t="shared" si="33"/>
        <v>0</v>
      </c>
      <c r="R125" s="2"/>
      <c r="AH125" s="57" t="str">
        <f>IF(G125&gt;1,IF($E$10&gt;0,100-(#REF!/(1+(AL125/#REF!)^#REF!)^#REF!+#REF!/(AL125-1))*100,100-(AL125*D$5+D$6)*100),"")</f>
        <v/>
      </c>
      <c r="AI125" s="21" t="str">
        <f t="shared" si="24"/>
        <v/>
      </c>
      <c r="AJ125" s="21" t="str">
        <f t="shared" si="25"/>
        <v/>
      </c>
      <c r="AK125" s="48">
        <f t="shared" si="26"/>
        <v>0</v>
      </c>
      <c r="AL125" s="58" t="str">
        <f t="shared" si="27"/>
        <v/>
      </c>
      <c r="AM125" s="59" t="str">
        <f t="shared" si="28"/>
        <v/>
      </c>
      <c r="AN125" s="59" t="str">
        <f t="shared" si="29"/>
        <v/>
      </c>
      <c r="AO125" s="60"/>
    </row>
    <row r="126" spans="3:41" x14ac:dyDescent="0.25">
      <c r="C126" s="82"/>
      <c r="D126" s="45"/>
      <c r="E126" s="83" t="str">
        <f t="shared" si="34"/>
        <v/>
      </c>
      <c r="F126" s="45"/>
      <c r="G126" s="45"/>
      <c r="H126" s="45"/>
      <c r="I126" s="46" t="str">
        <f t="shared" si="30"/>
        <v/>
      </c>
      <c r="J126" s="46" t="str">
        <f t="shared" si="31"/>
        <v/>
      </c>
      <c r="K126" s="47" t="str">
        <f t="shared" si="19"/>
        <v/>
      </c>
      <c r="L126" s="47" t="str">
        <f t="shared" si="20"/>
        <v/>
      </c>
      <c r="M126" s="48">
        <f t="shared" si="32"/>
        <v>0</v>
      </c>
      <c r="N126" s="46" t="str">
        <f t="shared" si="21"/>
        <v/>
      </c>
      <c r="O126" s="47" t="str">
        <f t="shared" si="22"/>
        <v/>
      </c>
      <c r="P126" s="47" t="str">
        <f t="shared" si="23"/>
        <v/>
      </c>
      <c r="Q126" s="48">
        <f t="shared" si="33"/>
        <v>0</v>
      </c>
      <c r="R126" s="2"/>
      <c r="AH126" s="57" t="str">
        <f>IF(G126&gt;1,IF($E$10&gt;0,100-(#REF!/(1+(AL126/#REF!)^#REF!)^#REF!+#REF!/(AL126-1))*100,100-(AL126*D$5+D$6)*100),"")</f>
        <v/>
      </c>
      <c r="AI126" s="21" t="str">
        <f t="shared" si="24"/>
        <v/>
      </c>
      <c r="AJ126" s="21" t="str">
        <f t="shared" si="25"/>
        <v/>
      </c>
      <c r="AK126" s="48">
        <f t="shared" si="26"/>
        <v>0</v>
      </c>
      <c r="AL126" s="58" t="str">
        <f t="shared" si="27"/>
        <v/>
      </c>
      <c r="AM126" s="59" t="str">
        <f t="shared" si="28"/>
        <v/>
      </c>
      <c r="AN126" s="59" t="str">
        <f t="shared" si="29"/>
        <v/>
      </c>
      <c r="AO126" s="60"/>
    </row>
    <row r="127" spans="3:41" x14ac:dyDescent="0.25">
      <c r="C127" s="82"/>
      <c r="D127" s="45"/>
      <c r="E127" s="83" t="str">
        <f t="shared" si="34"/>
        <v/>
      </c>
      <c r="F127" s="45"/>
      <c r="G127" s="45"/>
      <c r="H127" s="45"/>
      <c r="I127" s="46" t="str">
        <f t="shared" si="30"/>
        <v/>
      </c>
      <c r="J127" s="46" t="str">
        <f t="shared" si="31"/>
        <v/>
      </c>
      <c r="K127" s="47" t="str">
        <f t="shared" si="19"/>
        <v/>
      </c>
      <c r="L127" s="47" t="str">
        <f t="shared" si="20"/>
        <v/>
      </c>
      <c r="M127" s="48">
        <f t="shared" si="32"/>
        <v>0</v>
      </c>
      <c r="N127" s="46" t="str">
        <f t="shared" si="21"/>
        <v/>
      </c>
      <c r="O127" s="47" t="str">
        <f t="shared" si="22"/>
        <v/>
      </c>
      <c r="P127" s="47" t="str">
        <f t="shared" si="23"/>
        <v/>
      </c>
      <c r="Q127" s="48">
        <f t="shared" si="33"/>
        <v>0</v>
      </c>
      <c r="R127" s="2"/>
      <c r="AH127" s="57" t="str">
        <f>IF(G127&gt;1,IF($E$10&gt;0,100-(#REF!/(1+(AL127/#REF!)^#REF!)^#REF!+#REF!/(AL127-1))*100,100-(AL127*D$5+D$6)*100),"")</f>
        <v/>
      </c>
      <c r="AI127" s="21" t="str">
        <f t="shared" si="24"/>
        <v/>
      </c>
      <c r="AJ127" s="21" t="str">
        <f t="shared" si="25"/>
        <v/>
      </c>
      <c r="AK127" s="48">
        <f t="shared" si="26"/>
        <v>0</v>
      </c>
      <c r="AL127" s="58" t="str">
        <f t="shared" si="27"/>
        <v/>
      </c>
      <c r="AM127" s="59" t="str">
        <f t="shared" si="28"/>
        <v/>
      </c>
      <c r="AN127" s="59" t="str">
        <f t="shared" si="29"/>
        <v/>
      </c>
      <c r="AO127" s="60"/>
    </row>
    <row r="128" spans="3:41" x14ac:dyDescent="0.25">
      <c r="C128" s="82"/>
      <c r="D128" s="45"/>
      <c r="E128" s="83" t="str">
        <f t="shared" si="34"/>
        <v/>
      </c>
      <c r="F128" s="45"/>
      <c r="G128" s="45"/>
      <c r="H128" s="45"/>
      <c r="I128" s="46" t="str">
        <f t="shared" si="30"/>
        <v/>
      </c>
      <c r="J128" s="46" t="str">
        <f t="shared" si="31"/>
        <v/>
      </c>
      <c r="K128" s="47" t="str">
        <f t="shared" si="19"/>
        <v/>
      </c>
      <c r="L128" s="47" t="str">
        <f t="shared" si="20"/>
        <v/>
      </c>
      <c r="M128" s="48">
        <f t="shared" si="32"/>
        <v>0</v>
      </c>
      <c r="N128" s="46" t="str">
        <f t="shared" si="21"/>
        <v/>
      </c>
      <c r="O128" s="47" t="str">
        <f t="shared" si="22"/>
        <v/>
      </c>
      <c r="P128" s="47" t="str">
        <f t="shared" si="23"/>
        <v/>
      </c>
      <c r="Q128" s="48">
        <f t="shared" si="33"/>
        <v>0</v>
      </c>
      <c r="R128" s="2"/>
      <c r="AH128" s="57" t="str">
        <f>IF(G128&gt;1,IF($E$10&gt;0,100-(#REF!/(1+(AL128/#REF!)^#REF!)^#REF!+#REF!/(AL128-1))*100,100-(AL128*D$5+D$6)*100),"")</f>
        <v/>
      </c>
      <c r="AI128" s="21" t="str">
        <f t="shared" si="24"/>
        <v/>
      </c>
      <c r="AJ128" s="21" t="str">
        <f t="shared" si="25"/>
        <v/>
      </c>
      <c r="AK128" s="48">
        <f t="shared" si="26"/>
        <v>0</v>
      </c>
      <c r="AL128" s="58" t="str">
        <f t="shared" si="27"/>
        <v/>
      </c>
      <c r="AM128" s="59" t="str">
        <f t="shared" si="28"/>
        <v/>
      </c>
      <c r="AN128" s="59" t="str">
        <f t="shared" si="29"/>
        <v/>
      </c>
      <c r="AO128" s="60"/>
    </row>
    <row r="129" spans="3:41" x14ac:dyDescent="0.25">
      <c r="C129" s="82"/>
      <c r="D129" s="45"/>
      <c r="E129" s="83" t="str">
        <f t="shared" si="34"/>
        <v/>
      </c>
      <c r="F129" s="45"/>
      <c r="G129" s="45"/>
      <c r="H129" s="45"/>
      <c r="I129" s="46" t="str">
        <f t="shared" si="30"/>
        <v/>
      </c>
      <c r="J129" s="46" t="str">
        <f t="shared" si="31"/>
        <v/>
      </c>
      <c r="K129" s="47" t="str">
        <f t="shared" si="19"/>
        <v/>
      </c>
      <c r="L129" s="47" t="str">
        <f t="shared" si="20"/>
        <v/>
      </c>
      <c r="M129" s="48">
        <f t="shared" si="32"/>
        <v>0</v>
      </c>
      <c r="N129" s="46" t="str">
        <f t="shared" si="21"/>
        <v/>
      </c>
      <c r="O129" s="47" t="str">
        <f t="shared" si="22"/>
        <v/>
      </c>
      <c r="P129" s="47" t="str">
        <f t="shared" si="23"/>
        <v/>
      </c>
      <c r="Q129" s="48">
        <f t="shared" si="33"/>
        <v>0</v>
      </c>
      <c r="R129" s="2"/>
      <c r="AH129" s="57" t="str">
        <f>IF(G129&gt;1,IF($E$10&gt;0,100-(#REF!/(1+(AL129/#REF!)^#REF!)^#REF!+#REF!/(AL129-1))*100,100-(AL129*D$5+D$6)*100),"")</f>
        <v/>
      </c>
      <c r="AI129" s="21" t="str">
        <f t="shared" si="24"/>
        <v/>
      </c>
      <c r="AJ129" s="21" t="str">
        <f t="shared" si="25"/>
        <v/>
      </c>
      <c r="AK129" s="48">
        <f t="shared" si="26"/>
        <v>0</v>
      </c>
      <c r="AL129" s="58" t="str">
        <f t="shared" si="27"/>
        <v/>
      </c>
      <c r="AM129" s="59" t="str">
        <f t="shared" si="28"/>
        <v/>
      </c>
      <c r="AN129" s="59" t="str">
        <f t="shared" si="29"/>
        <v/>
      </c>
      <c r="AO129" s="60"/>
    </row>
    <row r="130" spans="3:41" x14ac:dyDescent="0.25">
      <c r="C130" s="82"/>
      <c r="D130" s="45"/>
      <c r="E130" s="83" t="str">
        <f t="shared" si="34"/>
        <v/>
      </c>
      <c r="F130" s="45"/>
      <c r="G130" s="45"/>
      <c r="H130" s="45"/>
      <c r="I130" s="46" t="str">
        <f t="shared" si="30"/>
        <v/>
      </c>
      <c r="J130" s="46" t="str">
        <f t="shared" si="31"/>
        <v/>
      </c>
      <c r="K130" s="47" t="str">
        <f t="shared" si="19"/>
        <v/>
      </c>
      <c r="L130" s="47" t="str">
        <f t="shared" si="20"/>
        <v/>
      </c>
      <c r="M130" s="48">
        <f t="shared" si="32"/>
        <v>0</v>
      </c>
      <c r="N130" s="46" t="str">
        <f t="shared" si="21"/>
        <v/>
      </c>
      <c r="O130" s="47" t="str">
        <f t="shared" si="22"/>
        <v/>
      </c>
      <c r="P130" s="47" t="str">
        <f t="shared" si="23"/>
        <v/>
      </c>
      <c r="Q130" s="48">
        <f t="shared" si="33"/>
        <v>0</v>
      </c>
      <c r="R130" s="2"/>
      <c r="AH130" s="57" t="str">
        <f>IF(G130&gt;1,IF($E$10&gt;0,100-(#REF!/(1+(AL130/#REF!)^#REF!)^#REF!+#REF!/(AL130-1))*100,100-(AL130*D$5+D$6)*100),"")</f>
        <v/>
      </c>
      <c r="AI130" s="21" t="str">
        <f t="shared" si="24"/>
        <v/>
      </c>
      <c r="AJ130" s="21" t="str">
        <f t="shared" si="25"/>
        <v/>
      </c>
      <c r="AK130" s="48">
        <f t="shared" si="26"/>
        <v>0</v>
      </c>
      <c r="AL130" s="58" t="str">
        <f t="shared" si="27"/>
        <v/>
      </c>
      <c r="AM130" s="59" t="str">
        <f t="shared" si="28"/>
        <v/>
      </c>
      <c r="AN130" s="59" t="str">
        <f t="shared" si="29"/>
        <v/>
      </c>
      <c r="AO130" s="60"/>
    </row>
    <row r="131" spans="3:41" x14ac:dyDescent="0.25">
      <c r="C131" s="82"/>
      <c r="D131" s="45"/>
      <c r="E131" s="83" t="str">
        <f t="shared" si="34"/>
        <v/>
      </c>
      <c r="F131" s="45"/>
      <c r="G131" s="45"/>
      <c r="H131" s="45"/>
      <c r="I131" s="46" t="str">
        <f t="shared" si="30"/>
        <v/>
      </c>
      <c r="J131" s="46" t="str">
        <f t="shared" si="31"/>
        <v/>
      </c>
      <c r="K131" s="47" t="str">
        <f t="shared" si="19"/>
        <v/>
      </c>
      <c r="L131" s="47" t="str">
        <f t="shared" si="20"/>
        <v/>
      </c>
      <c r="M131" s="48">
        <f t="shared" si="32"/>
        <v>0</v>
      </c>
      <c r="N131" s="46" t="str">
        <f t="shared" si="21"/>
        <v/>
      </c>
      <c r="O131" s="47" t="str">
        <f t="shared" si="22"/>
        <v/>
      </c>
      <c r="P131" s="47" t="str">
        <f t="shared" si="23"/>
        <v/>
      </c>
      <c r="Q131" s="48">
        <f t="shared" si="33"/>
        <v>0</v>
      </c>
      <c r="R131" s="2"/>
      <c r="AH131" s="57" t="str">
        <f>IF(G131&gt;1,IF($E$10&gt;0,100-(#REF!/(1+(AL131/#REF!)^#REF!)^#REF!+#REF!/(AL131-1))*100,100-(AL131*D$5+D$6)*100),"")</f>
        <v/>
      </c>
      <c r="AI131" s="21" t="str">
        <f t="shared" si="24"/>
        <v/>
      </c>
      <c r="AJ131" s="21" t="str">
        <f t="shared" si="25"/>
        <v/>
      </c>
      <c r="AK131" s="48">
        <f t="shared" si="26"/>
        <v>0</v>
      </c>
      <c r="AL131" s="58" t="str">
        <f t="shared" si="27"/>
        <v/>
      </c>
      <c r="AM131" s="59" t="str">
        <f t="shared" si="28"/>
        <v/>
      </c>
      <c r="AN131" s="59" t="str">
        <f t="shared" si="29"/>
        <v/>
      </c>
      <c r="AO131" s="60"/>
    </row>
    <row r="132" spans="3:41" x14ac:dyDescent="0.25">
      <c r="C132" s="82"/>
      <c r="D132" s="45"/>
      <c r="E132" s="83" t="str">
        <f t="shared" si="34"/>
        <v/>
      </c>
      <c r="F132" s="45"/>
      <c r="G132" s="45"/>
      <c r="H132" s="45"/>
      <c r="I132" s="46" t="str">
        <f t="shared" si="30"/>
        <v/>
      </c>
      <c r="J132" s="46" t="str">
        <f t="shared" si="31"/>
        <v/>
      </c>
      <c r="K132" s="47" t="str">
        <f t="shared" si="19"/>
        <v/>
      </c>
      <c r="L132" s="47" t="str">
        <f t="shared" si="20"/>
        <v/>
      </c>
      <c r="M132" s="48">
        <f t="shared" si="32"/>
        <v>0</v>
      </c>
      <c r="N132" s="46" t="str">
        <f t="shared" si="21"/>
        <v/>
      </c>
      <c r="O132" s="47" t="str">
        <f t="shared" si="22"/>
        <v/>
      </c>
      <c r="P132" s="47" t="str">
        <f t="shared" si="23"/>
        <v/>
      </c>
      <c r="Q132" s="48">
        <f t="shared" si="33"/>
        <v>0</v>
      </c>
      <c r="R132" s="2"/>
      <c r="AH132" s="57" t="str">
        <f>IF(G132&gt;1,IF($E$10&gt;0,100-(#REF!/(1+(AL132/#REF!)^#REF!)^#REF!+#REF!/(AL132-1))*100,100-(AL132*D$5+D$6)*100),"")</f>
        <v/>
      </c>
      <c r="AI132" s="21" t="str">
        <f t="shared" si="24"/>
        <v/>
      </c>
      <c r="AJ132" s="21" t="str">
        <f t="shared" si="25"/>
        <v/>
      </c>
      <c r="AK132" s="48">
        <f t="shared" si="26"/>
        <v>0</v>
      </c>
      <c r="AL132" s="58" t="str">
        <f t="shared" si="27"/>
        <v/>
      </c>
      <c r="AM132" s="59" t="str">
        <f t="shared" si="28"/>
        <v/>
      </c>
      <c r="AN132" s="59" t="str">
        <f t="shared" si="29"/>
        <v/>
      </c>
      <c r="AO132" s="60"/>
    </row>
    <row r="133" spans="3:41" x14ac:dyDescent="0.25">
      <c r="C133" s="82"/>
      <c r="D133" s="45"/>
      <c r="E133" s="83" t="str">
        <f t="shared" si="34"/>
        <v/>
      </c>
      <c r="F133" s="45"/>
      <c r="G133" s="45"/>
      <c r="H133" s="45"/>
      <c r="I133" s="46" t="str">
        <f t="shared" si="30"/>
        <v/>
      </c>
      <c r="J133" s="46" t="str">
        <f t="shared" si="31"/>
        <v/>
      </c>
      <c r="K133" s="47" t="str">
        <f t="shared" si="19"/>
        <v/>
      </c>
      <c r="L133" s="47" t="str">
        <f t="shared" si="20"/>
        <v/>
      </c>
      <c r="M133" s="48">
        <f t="shared" si="32"/>
        <v>0</v>
      </c>
      <c r="N133" s="46" t="str">
        <f t="shared" si="21"/>
        <v/>
      </c>
      <c r="O133" s="47" t="str">
        <f t="shared" si="22"/>
        <v/>
      </c>
      <c r="P133" s="47" t="str">
        <f t="shared" si="23"/>
        <v/>
      </c>
      <c r="Q133" s="48">
        <f t="shared" si="33"/>
        <v>0</v>
      </c>
      <c r="R133" s="2"/>
      <c r="AH133" s="57" t="str">
        <f>IF(G133&gt;1,IF($E$10&gt;0,100-(#REF!/(1+(AL133/#REF!)^#REF!)^#REF!+#REF!/(AL133-1))*100,100-(AL133*D$5+D$6)*100),"")</f>
        <v/>
      </c>
      <c r="AI133" s="21" t="str">
        <f t="shared" si="24"/>
        <v/>
      </c>
      <c r="AJ133" s="21" t="str">
        <f t="shared" si="25"/>
        <v/>
      </c>
      <c r="AK133" s="48">
        <f t="shared" si="26"/>
        <v>0</v>
      </c>
      <c r="AL133" s="58" t="str">
        <f t="shared" si="27"/>
        <v/>
      </c>
      <c r="AM133" s="59" t="str">
        <f t="shared" si="28"/>
        <v/>
      </c>
      <c r="AN133" s="59" t="str">
        <f t="shared" si="29"/>
        <v/>
      </c>
      <c r="AO133" s="60"/>
    </row>
    <row r="134" spans="3:41" x14ac:dyDescent="0.25">
      <c r="C134" s="82"/>
      <c r="D134" s="45"/>
      <c r="E134" s="83" t="str">
        <f t="shared" si="34"/>
        <v/>
      </c>
      <c r="F134" s="45"/>
      <c r="G134" s="45"/>
      <c r="H134" s="45"/>
      <c r="I134" s="46" t="str">
        <f t="shared" si="30"/>
        <v/>
      </c>
      <c r="J134" s="46" t="str">
        <f t="shared" si="31"/>
        <v/>
      </c>
      <c r="K134" s="47" t="str">
        <f t="shared" si="19"/>
        <v/>
      </c>
      <c r="L134" s="47" t="str">
        <f t="shared" si="20"/>
        <v/>
      </c>
      <c r="M134" s="48">
        <f t="shared" si="32"/>
        <v>0</v>
      </c>
      <c r="N134" s="46" t="str">
        <f t="shared" si="21"/>
        <v/>
      </c>
      <c r="O134" s="47" t="str">
        <f t="shared" si="22"/>
        <v/>
      </c>
      <c r="P134" s="47" t="str">
        <f t="shared" si="23"/>
        <v/>
      </c>
      <c r="Q134" s="48">
        <f t="shared" si="33"/>
        <v>0</v>
      </c>
      <c r="R134" s="2"/>
      <c r="AH134" s="57" t="str">
        <f>IF(G134&gt;1,IF($E$10&gt;0,100-(#REF!/(1+(AL134/#REF!)^#REF!)^#REF!+#REF!/(AL134-1))*100,100-(AL134*D$5+D$6)*100),"")</f>
        <v/>
      </c>
      <c r="AI134" s="21" t="str">
        <f t="shared" si="24"/>
        <v/>
      </c>
      <c r="AJ134" s="21" t="str">
        <f t="shared" si="25"/>
        <v/>
      </c>
      <c r="AK134" s="48">
        <f t="shared" si="26"/>
        <v>0</v>
      </c>
      <c r="AL134" s="58" t="str">
        <f t="shared" si="27"/>
        <v/>
      </c>
      <c r="AM134" s="59" t="str">
        <f t="shared" si="28"/>
        <v/>
      </c>
      <c r="AN134" s="59" t="str">
        <f t="shared" si="29"/>
        <v/>
      </c>
      <c r="AO134" s="60"/>
    </row>
    <row r="135" spans="3:41" x14ac:dyDescent="0.25">
      <c r="C135" s="82"/>
      <c r="D135" s="45"/>
      <c r="E135" s="83" t="str">
        <f t="shared" si="34"/>
        <v/>
      </c>
      <c r="F135" s="45"/>
      <c r="G135" s="45"/>
      <c r="H135" s="45"/>
      <c r="I135" s="46" t="str">
        <f t="shared" si="30"/>
        <v/>
      </c>
      <c r="J135" s="46" t="str">
        <f t="shared" si="31"/>
        <v/>
      </c>
      <c r="K135" s="47" t="str">
        <f t="shared" ref="K135:K198" si="35">IF(G135&gt;1,I135-J135,"")</f>
        <v/>
      </c>
      <c r="L135" s="47" t="str">
        <f t="shared" ref="L135:L198" si="36">IF(G135&gt;1,ABS(K135),"")</f>
        <v/>
      </c>
      <c r="M135" s="48">
        <f t="shared" si="32"/>
        <v>0</v>
      </c>
      <c r="N135" s="46" t="str">
        <f t="shared" ref="N135:N198" si="37">IF(G135&gt;1,J135+$K$5,"")</f>
        <v/>
      </c>
      <c r="O135" s="47" t="str">
        <f t="shared" ref="O135:O198" si="38">IF(G135&gt;1,I135-N135,"")</f>
        <v/>
      </c>
      <c r="P135" s="47" t="str">
        <f t="shared" ref="P135:P198" si="39">IF(G135&gt;1,ABS(O135),"")</f>
        <v/>
      </c>
      <c r="Q135" s="48">
        <f t="shared" si="33"/>
        <v>0</v>
      </c>
      <c r="R135" s="2"/>
      <c r="AH135" s="57" t="str">
        <f>IF(G135&gt;1,IF($E$10&gt;0,100-(#REF!/(1+(AL135/#REF!)^#REF!)^#REF!+#REF!/(AL135-1))*100,100-(AL135*D$5+D$6)*100),"")</f>
        <v/>
      </c>
      <c r="AI135" s="21" t="str">
        <f t="shared" ref="AI135:AI198" si="40">IF(G135&gt;1,I135-AH135,"")</f>
        <v/>
      </c>
      <c r="AJ135" s="21" t="str">
        <f t="shared" ref="AJ135:AJ198" si="41">IF(G135&gt;1,ABS(AI135),"")</f>
        <v/>
      </c>
      <c r="AK135" s="48">
        <f t="shared" ref="AK135:AK198" si="42">IF($G135&gt;1.2,IF(AJ135&gt;1.2,1,0),0)</f>
        <v>0</v>
      </c>
      <c r="AL135" s="58" t="str">
        <f t="shared" ref="AL135:AL198" si="43">IF(G135&gt;0,G135+AN135,"")</f>
        <v/>
      </c>
      <c r="AM135" s="59" t="str">
        <f t="shared" ref="AM135:AM198" si="44">IF(G135&gt;0,$AM$5,"")</f>
        <v/>
      </c>
      <c r="AN135" s="59" t="str">
        <f t="shared" ref="AN135:AN198" si="45">IF(G135&gt;0,$AN$5,"")</f>
        <v/>
      </c>
      <c r="AO135" s="60"/>
    </row>
    <row r="136" spans="3:41" x14ac:dyDescent="0.25">
      <c r="C136" s="82"/>
      <c r="D136" s="45"/>
      <c r="E136" s="83" t="str">
        <f t="shared" si="34"/>
        <v/>
      </c>
      <c r="F136" s="45"/>
      <c r="G136" s="45"/>
      <c r="H136" s="45"/>
      <c r="I136" s="46" t="str">
        <f t="shared" ref="I136:I199" si="46">IF(G136&gt;1,100-H136,"")</f>
        <v/>
      </c>
      <c r="J136" s="46" t="str">
        <f t="shared" ref="J136:J199" si="47">IF(G136&gt;1,100-(G136*D$5+D$6),"")</f>
        <v/>
      </c>
      <c r="K136" s="47" t="str">
        <f t="shared" si="35"/>
        <v/>
      </c>
      <c r="L136" s="47" t="str">
        <f t="shared" si="36"/>
        <v/>
      </c>
      <c r="M136" s="48">
        <f t="shared" ref="M136:M199" si="48">IF($G136&gt;1.2,IF(L136&gt;1.2,1,0),0)</f>
        <v>0</v>
      </c>
      <c r="N136" s="46" t="str">
        <f t="shared" si="37"/>
        <v/>
      </c>
      <c r="O136" s="47" t="str">
        <f t="shared" si="38"/>
        <v/>
      </c>
      <c r="P136" s="47" t="str">
        <f t="shared" si="39"/>
        <v/>
      </c>
      <c r="Q136" s="48">
        <f t="shared" ref="Q136:Q199" si="49">IF($G136&gt;1.2,IF(P136&gt;1.2,1,0),0)</f>
        <v>0</v>
      </c>
      <c r="R136" s="2"/>
      <c r="AH136" s="57" t="str">
        <f>IF(G136&gt;1,IF($E$10&gt;0,100-(#REF!/(1+(AL136/#REF!)^#REF!)^#REF!+#REF!/(AL136-1))*100,100-(AL136*D$5+D$6)*100),"")</f>
        <v/>
      </c>
      <c r="AI136" s="21" t="str">
        <f t="shared" si="40"/>
        <v/>
      </c>
      <c r="AJ136" s="21" t="str">
        <f t="shared" si="41"/>
        <v/>
      </c>
      <c r="AK136" s="48">
        <f t="shared" si="42"/>
        <v>0</v>
      </c>
      <c r="AL136" s="58" t="str">
        <f t="shared" si="43"/>
        <v/>
      </c>
      <c r="AM136" s="59" t="str">
        <f t="shared" si="44"/>
        <v/>
      </c>
      <c r="AN136" s="59" t="str">
        <f t="shared" si="45"/>
        <v/>
      </c>
      <c r="AO136" s="60"/>
    </row>
    <row r="137" spans="3:41" x14ac:dyDescent="0.25">
      <c r="C137" s="82"/>
      <c r="D137" s="45"/>
      <c r="E137" s="83" t="str">
        <f t="shared" si="34"/>
        <v/>
      </c>
      <c r="F137" s="45"/>
      <c r="G137" s="45"/>
      <c r="H137" s="45"/>
      <c r="I137" s="46" t="str">
        <f t="shared" si="46"/>
        <v/>
      </c>
      <c r="J137" s="46" t="str">
        <f t="shared" si="47"/>
        <v/>
      </c>
      <c r="K137" s="47" t="str">
        <f t="shared" si="35"/>
        <v/>
      </c>
      <c r="L137" s="47" t="str">
        <f t="shared" si="36"/>
        <v/>
      </c>
      <c r="M137" s="48">
        <f t="shared" si="48"/>
        <v>0</v>
      </c>
      <c r="N137" s="46" t="str">
        <f t="shared" si="37"/>
        <v/>
      </c>
      <c r="O137" s="47" t="str">
        <f t="shared" si="38"/>
        <v/>
      </c>
      <c r="P137" s="47" t="str">
        <f t="shared" si="39"/>
        <v/>
      </c>
      <c r="Q137" s="48">
        <f t="shared" si="49"/>
        <v>0</v>
      </c>
      <c r="R137" s="2"/>
      <c r="AH137" s="57" t="str">
        <f>IF(G137&gt;1,IF($E$10&gt;0,100-(#REF!/(1+(AL137/#REF!)^#REF!)^#REF!+#REF!/(AL137-1))*100,100-(AL137*D$5+D$6)*100),"")</f>
        <v/>
      </c>
      <c r="AI137" s="21" t="str">
        <f t="shared" si="40"/>
        <v/>
      </c>
      <c r="AJ137" s="21" t="str">
        <f t="shared" si="41"/>
        <v/>
      </c>
      <c r="AK137" s="48">
        <f t="shared" si="42"/>
        <v>0</v>
      </c>
      <c r="AL137" s="58" t="str">
        <f t="shared" si="43"/>
        <v/>
      </c>
      <c r="AM137" s="59" t="str">
        <f t="shared" si="44"/>
        <v/>
      </c>
      <c r="AN137" s="59" t="str">
        <f t="shared" si="45"/>
        <v/>
      </c>
      <c r="AO137" s="60"/>
    </row>
    <row r="138" spans="3:41" x14ac:dyDescent="0.25">
      <c r="C138" s="82"/>
      <c r="D138" s="45"/>
      <c r="E138" s="83" t="str">
        <f t="shared" si="34"/>
        <v/>
      </c>
      <c r="F138" s="45"/>
      <c r="G138" s="45"/>
      <c r="H138" s="45"/>
      <c r="I138" s="46" t="str">
        <f t="shared" si="46"/>
        <v/>
      </c>
      <c r="J138" s="46" t="str">
        <f t="shared" si="47"/>
        <v/>
      </c>
      <c r="K138" s="47" t="str">
        <f t="shared" si="35"/>
        <v/>
      </c>
      <c r="L138" s="47" t="str">
        <f t="shared" si="36"/>
        <v/>
      </c>
      <c r="M138" s="48">
        <f t="shared" si="48"/>
        <v>0</v>
      </c>
      <c r="N138" s="46" t="str">
        <f t="shared" si="37"/>
        <v/>
      </c>
      <c r="O138" s="47" t="str">
        <f t="shared" si="38"/>
        <v/>
      </c>
      <c r="P138" s="47" t="str">
        <f t="shared" si="39"/>
        <v/>
      </c>
      <c r="Q138" s="48">
        <f t="shared" si="49"/>
        <v>0</v>
      </c>
      <c r="R138" s="2"/>
      <c r="AH138" s="57" t="str">
        <f>IF(G138&gt;1,IF($E$10&gt;0,100-(#REF!/(1+(AL138/#REF!)^#REF!)^#REF!+#REF!/(AL138-1))*100,100-(AL138*D$5+D$6)*100),"")</f>
        <v/>
      </c>
      <c r="AI138" s="21" t="str">
        <f t="shared" si="40"/>
        <v/>
      </c>
      <c r="AJ138" s="21" t="str">
        <f t="shared" si="41"/>
        <v/>
      </c>
      <c r="AK138" s="48">
        <f t="shared" si="42"/>
        <v>0</v>
      </c>
      <c r="AL138" s="58" t="str">
        <f t="shared" si="43"/>
        <v/>
      </c>
      <c r="AM138" s="59" t="str">
        <f t="shared" si="44"/>
        <v/>
      </c>
      <c r="AN138" s="59" t="str">
        <f t="shared" si="45"/>
        <v/>
      </c>
      <c r="AO138" s="60"/>
    </row>
    <row r="139" spans="3:41" x14ac:dyDescent="0.25">
      <c r="C139" s="82"/>
      <c r="D139" s="45"/>
      <c r="E139" s="83" t="str">
        <f t="shared" si="34"/>
        <v/>
      </c>
      <c r="F139" s="45"/>
      <c r="G139" s="45"/>
      <c r="H139" s="45"/>
      <c r="I139" s="46" t="str">
        <f t="shared" si="46"/>
        <v/>
      </c>
      <c r="J139" s="46" t="str">
        <f t="shared" si="47"/>
        <v/>
      </c>
      <c r="K139" s="47" t="str">
        <f t="shared" si="35"/>
        <v/>
      </c>
      <c r="L139" s="47" t="str">
        <f t="shared" si="36"/>
        <v/>
      </c>
      <c r="M139" s="48">
        <f t="shared" si="48"/>
        <v>0</v>
      </c>
      <c r="N139" s="46" t="str">
        <f t="shared" si="37"/>
        <v/>
      </c>
      <c r="O139" s="47" t="str">
        <f t="shared" si="38"/>
        <v/>
      </c>
      <c r="P139" s="47" t="str">
        <f t="shared" si="39"/>
        <v/>
      </c>
      <c r="Q139" s="48">
        <f t="shared" si="49"/>
        <v>0</v>
      </c>
      <c r="R139" s="2"/>
      <c r="AH139" s="57" t="str">
        <f>IF(G139&gt;1,IF($E$10&gt;0,100-(#REF!/(1+(AL139/#REF!)^#REF!)^#REF!+#REF!/(AL139-1))*100,100-(AL139*D$5+D$6)*100),"")</f>
        <v/>
      </c>
      <c r="AI139" s="21" t="str">
        <f t="shared" si="40"/>
        <v/>
      </c>
      <c r="AJ139" s="21" t="str">
        <f t="shared" si="41"/>
        <v/>
      </c>
      <c r="AK139" s="48">
        <f t="shared" si="42"/>
        <v>0</v>
      </c>
      <c r="AL139" s="58" t="str">
        <f t="shared" si="43"/>
        <v/>
      </c>
      <c r="AM139" s="59" t="str">
        <f t="shared" si="44"/>
        <v/>
      </c>
      <c r="AN139" s="59" t="str">
        <f t="shared" si="45"/>
        <v/>
      </c>
      <c r="AO139" s="60"/>
    </row>
    <row r="140" spans="3:41" x14ac:dyDescent="0.25">
      <c r="C140" s="82"/>
      <c r="D140" s="45"/>
      <c r="E140" s="83" t="str">
        <f t="shared" si="34"/>
        <v/>
      </c>
      <c r="F140" s="45"/>
      <c r="G140" s="45"/>
      <c r="H140" s="45"/>
      <c r="I140" s="46" t="str">
        <f t="shared" si="46"/>
        <v/>
      </c>
      <c r="J140" s="46" t="str">
        <f t="shared" si="47"/>
        <v/>
      </c>
      <c r="K140" s="47" t="str">
        <f t="shared" si="35"/>
        <v/>
      </c>
      <c r="L140" s="47" t="str">
        <f t="shared" si="36"/>
        <v/>
      </c>
      <c r="M140" s="48">
        <f t="shared" si="48"/>
        <v>0</v>
      </c>
      <c r="N140" s="46" t="str">
        <f t="shared" si="37"/>
        <v/>
      </c>
      <c r="O140" s="47" t="str">
        <f t="shared" si="38"/>
        <v/>
      </c>
      <c r="P140" s="47" t="str">
        <f t="shared" si="39"/>
        <v/>
      </c>
      <c r="Q140" s="48">
        <f t="shared" si="49"/>
        <v>0</v>
      </c>
      <c r="R140" s="2"/>
      <c r="AH140" s="57" t="str">
        <f>IF(G140&gt;1,IF($E$10&gt;0,100-(#REF!/(1+(AL140/#REF!)^#REF!)^#REF!+#REF!/(AL140-1))*100,100-(AL140*D$5+D$6)*100),"")</f>
        <v/>
      </c>
      <c r="AI140" s="21" t="str">
        <f t="shared" si="40"/>
        <v/>
      </c>
      <c r="AJ140" s="21" t="str">
        <f t="shared" si="41"/>
        <v/>
      </c>
      <c r="AK140" s="48">
        <f t="shared" si="42"/>
        <v>0</v>
      </c>
      <c r="AL140" s="58" t="str">
        <f t="shared" si="43"/>
        <v/>
      </c>
      <c r="AM140" s="59" t="str">
        <f t="shared" si="44"/>
        <v/>
      </c>
      <c r="AN140" s="59" t="str">
        <f t="shared" si="45"/>
        <v/>
      </c>
      <c r="AO140" s="60"/>
    </row>
    <row r="141" spans="3:41" x14ac:dyDescent="0.25">
      <c r="C141" s="82"/>
      <c r="D141" s="45"/>
      <c r="E141" s="83" t="str">
        <f t="shared" si="34"/>
        <v/>
      </c>
      <c r="F141" s="45"/>
      <c r="G141" s="45"/>
      <c r="H141" s="45"/>
      <c r="I141" s="46" t="str">
        <f t="shared" si="46"/>
        <v/>
      </c>
      <c r="J141" s="46" t="str">
        <f t="shared" si="47"/>
        <v/>
      </c>
      <c r="K141" s="47" t="str">
        <f t="shared" si="35"/>
        <v/>
      </c>
      <c r="L141" s="47" t="str">
        <f t="shared" si="36"/>
        <v/>
      </c>
      <c r="M141" s="48">
        <f t="shared" si="48"/>
        <v>0</v>
      </c>
      <c r="N141" s="46" t="str">
        <f t="shared" si="37"/>
        <v/>
      </c>
      <c r="O141" s="47" t="str">
        <f t="shared" si="38"/>
        <v/>
      </c>
      <c r="P141" s="47" t="str">
        <f t="shared" si="39"/>
        <v/>
      </c>
      <c r="Q141" s="48">
        <f t="shared" si="49"/>
        <v>0</v>
      </c>
      <c r="R141" s="2"/>
      <c r="AH141" s="57" t="str">
        <f>IF(G141&gt;1,IF($E$10&gt;0,100-(#REF!/(1+(AL141/#REF!)^#REF!)^#REF!+#REF!/(AL141-1))*100,100-(AL141*D$5+D$6)*100),"")</f>
        <v/>
      </c>
      <c r="AI141" s="21" t="str">
        <f t="shared" si="40"/>
        <v/>
      </c>
      <c r="AJ141" s="21" t="str">
        <f t="shared" si="41"/>
        <v/>
      </c>
      <c r="AK141" s="48">
        <f t="shared" si="42"/>
        <v>0</v>
      </c>
      <c r="AL141" s="58" t="str">
        <f t="shared" si="43"/>
        <v/>
      </c>
      <c r="AM141" s="59" t="str">
        <f t="shared" si="44"/>
        <v/>
      </c>
      <c r="AN141" s="59" t="str">
        <f t="shared" si="45"/>
        <v/>
      </c>
      <c r="AO141" s="60"/>
    </row>
    <row r="142" spans="3:41" x14ac:dyDescent="0.25">
      <c r="C142" s="82"/>
      <c r="D142" s="45"/>
      <c r="E142" s="83" t="str">
        <f t="shared" si="34"/>
        <v/>
      </c>
      <c r="F142" s="45"/>
      <c r="G142" s="45"/>
      <c r="H142" s="45"/>
      <c r="I142" s="46" t="str">
        <f t="shared" si="46"/>
        <v/>
      </c>
      <c r="J142" s="46" t="str">
        <f t="shared" si="47"/>
        <v/>
      </c>
      <c r="K142" s="47" t="str">
        <f t="shared" si="35"/>
        <v/>
      </c>
      <c r="L142" s="47" t="str">
        <f t="shared" si="36"/>
        <v/>
      </c>
      <c r="M142" s="48">
        <f t="shared" si="48"/>
        <v>0</v>
      </c>
      <c r="N142" s="46" t="str">
        <f t="shared" si="37"/>
        <v/>
      </c>
      <c r="O142" s="47" t="str">
        <f t="shared" si="38"/>
        <v/>
      </c>
      <c r="P142" s="47" t="str">
        <f t="shared" si="39"/>
        <v/>
      </c>
      <c r="Q142" s="48">
        <f t="shared" si="49"/>
        <v>0</v>
      </c>
      <c r="R142" s="2"/>
      <c r="AH142" s="57" t="str">
        <f>IF(G142&gt;1,IF($E$10&gt;0,100-(#REF!/(1+(AL142/#REF!)^#REF!)^#REF!+#REF!/(AL142-1))*100,100-(AL142*D$5+D$6)*100),"")</f>
        <v/>
      </c>
      <c r="AI142" s="21" t="str">
        <f t="shared" si="40"/>
        <v/>
      </c>
      <c r="AJ142" s="21" t="str">
        <f t="shared" si="41"/>
        <v/>
      </c>
      <c r="AK142" s="48">
        <f t="shared" si="42"/>
        <v>0</v>
      </c>
      <c r="AL142" s="58" t="str">
        <f t="shared" si="43"/>
        <v/>
      </c>
      <c r="AM142" s="59" t="str">
        <f t="shared" si="44"/>
        <v/>
      </c>
      <c r="AN142" s="59" t="str">
        <f t="shared" si="45"/>
        <v/>
      </c>
      <c r="AO142" s="60"/>
    </row>
    <row r="143" spans="3:41" x14ac:dyDescent="0.25">
      <c r="C143" s="82"/>
      <c r="D143" s="45"/>
      <c r="E143" s="83" t="str">
        <f t="shared" si="34"/>
        <v/>
      </c>
      <c r="F143" s="45"/>
      <c r="G143" s="45"/>
      <c r="H143" s="45"/>
      <c r="I143" s="46" t="str">
        <f t="shared" si="46"/>
        <v/>
      </c>
      <c r="J143" s="46" t="str">
        <f t="shared" si="47"/>
        <v/>
      </c>
      <c r="K143" s="47" t="str">
        <f t="shared" si="35"/>
        <v/>
      </c>
      <c r="L143" s="47" t="str">
        <f t="shared" si="36"/>
        <v/>
      </c>
      <c r="M143" s="48">
        <f t="shared" si="48"/>
        <v>0</v>
      </c>
      <c r="N143" s="46" t="str">
        <f t="shared" si="37"/>
        <v/>
      </c>
      <c r="O143" s="47" t="str">
        <f t="shared" si="38"/>
        <v/>
      </c>
      <c r="P143" s="47" t="str">
        <f t="shared" si="39"/>
        <v/>
      </c>
      <c r="Q143" s="48">
        <f t="shared" si="49"/>
        <v>0</v>
      </c>
      <c r="R143" s="2"/>
      <c r="AH143" s="57" t="str">
        <f>IF(G143&gt;1,IF($E$10&gt;0,100-(#REF!/(1+(AL143/#REF!)^#REF!)^#REF!+#REF!/(AL143-1))*100,100-(AL143*D$5+D$6)*100),"")</f>
        <v/>
      </c>
      <c r="AI143" s="21" t="str">
        <f t="shared" si="40"/>
        <v/>
      </c>
      <c r="AJ143" s="21" t="str">
        <f t="shared" si="41"/>
        <v/>
      </c>
      <c r="AK143" s="48">
        <f t="shared" si="42"/>
        <v>0</v>
      </c>
      <c r="AL143" s="58" t="str">
        <f t="shared" si="43"/>
        <v/>
      </c>
      <c r="AM143" s="59" t="str">
        <f t="shared" si="44"/>
        <v/>
      </c>
      <c r="AN143" s="59" t="str">
        <f t="shared" si="45"/>
        <v/>
      </c>
      <c r="AO143" s="60"/>
    </row>
    <row r="144" spans="3:41" x14ac:dyDescent="0.25">
      <c r="C144" s="82"/>
      <c r="D144" s="45"/>
      <c r="E144" s="83" t="str">
        <f t="shared" si="34"/>
        <v/>
      </c>
      <c r="F144" s="45"/>
      <c r="G144" s="45"/>
      <c r="H144" s="45"/>
      <c r="I144" s="46" t="str">
        <f t="shared" si="46"/>
        <v/>
      </c>
      <c r="J144" s="46" t="str">
        <f t="shared" si="47"/>
        <v/>
      </c>
      <c r="K144" s="47" t="str">
        <f t="shared" si="35"/>
        <v/>
      </c>
      <c r="L144" s="47" t="str">
        <f t="shared" si="36"/>
        <v/>
      </c>
      <c r="M144" s="48">
        <f t="shared" si="48"/>
        <v>0</v>
      </c>
      <c r="N144" s="46" t="str">
        <f t="shared" si="37"/>
        <v/>
      </c>
      <c r="O144" s="47" t="str">
        <f t="shared" si="38"/>
        <v/>
      </c>
      <c r="P144" s="47" t="str">
        <f t="shared" si="39"/>
        <v/>
      </c>
      <c r="Q144" s="48">
        <f t="shared" si="49"/>
        <v>0</v>
      </c>
      <c r="R144" s="2"/>
      <c r="AH144" s="57" t="str">
        <f>IF(G144&gt;1,IF($E$10&gt;0,100-(#REF!/(1+(AL144/#REF!)^#REF!)^#REF!+#REF!/(AL144-1))*100,100-(AL144*D$5+D$6)*100),"")</f>
        <v/>
      </c>
      <c r="AI144" s="21" t="str">
        <f t="shared" si="40"/>
        <v/>
      </c>
      <c r="AJ144" s="21" t="str">
        <f t="shared" si="41"/>
        <v/>
      </c>
      <c r="AK144" s="48">
        <f t="shared" si="42"/>
        <v>0</v>
      </c>
      <c r="AL144" s="58" t="str">
        <f t="shared" si="43"/>
        <v/>
      </c>
      <c r="AM144" s="59" t="str">
        <f t="shared" si="44"/>
        <v/>
      </c>
      <c r="AN144" s="59" t="str">
        <f t="shared" si="45"/>
        <v/>
      </c>
      <c r="AO144" s="60"/>
    </row>
    <row r="145" spans="3:41" x14ac:dyDescent="0.25">
      <c r="C145" s="82"/>
      <c r="D145" s="45"/>
      <c r="E145" s="83" t="str">
        <f t="shared" si="34"/>
        <v/>
      </c>
      <c r="F145" s="45"/>
      <c r="G145" s="45"/>
      <c r="H145" s="45"/>
      <c r="I145" s="46" t="str">
        <f t="shared" si="46"/>
        <v/>
      </c>
      <c r="J145" s="46" t="str">
        <f t="shared" si="47"/>
        <v/>
      </c>
      <c r="K145" s="47" t="str">
        <f t="shared" si="35"/>
        <v/>
      </c>
      <c r="L145" s="47" t="str">
        <f t="shared" si="36"/>
        <v/>
      </c>
      <c r="M145" s="48">
        <f t="shared" si="48"/>
        <v>0</v>
      </c>
      <c r="N145" s="46" t="str">
        <f t="shared" si="37"/>
        <v/>
      </c>
      <c r="O145" s="47" t="str">
        <f t="shared" si="38"/>
        <v/>
      </c>
      <c r="P145" s="47" t="str">
        <f t="shared" si="39"/>
        <v/>
      </c>
      <c r="Q145" s="48">
        <f t="shared" si="49"/>
        <v>0</v>
      </c>
      <c r="R145" s="2"/>
      <c r="AH145" s="57" t="str">
        <f>IF(G145&gt;1,IF($E$10&gt;0,100-(#REF!/(1+(AL145/#REF!)^#REF!)^#REF!+#REF!/(AL145-1))*100,100-(AL145*D$5+D$6)*100),"")</f>
        <v/>
      </c>
      <c r="AI145" s="21" t="str">
        <f t="shared" si="40"/>
        <v/>
      </c>
      <c r="AJ145" s="21" t="str">
        <f t="shared" si="41"/>
        <v/>
      </c>
      <c r="AK145" s="48">
        <f t="shared" si="42"/>
        <v>0</v>
      </c>
      <c r="AL145" s="58" t="str">
        <f t="shared" si="43"/>
        <v/>
      </c>
      <c r="AM145" s="59" t="str">
        <f t="shared" si="44"/>
        <v/>
      </c>
      <c r="AN145" s="59" t="str">
        <f t="shared" si="45"/>
        <v/>
      </c>
      <c r="AO145" s="60"/>
    </row>
    <row r="146" spans="3:41" x14ac:dyDescent="0.25">
      <c r="C146" s="82"/>
      <c r="D146" s="45"/>
      <c r="E146" s="83" t="str">
        <f t="shared" si="34"/>
        <v/>
      </c>
      <c r="F146" s="45"/>
      <c r="G146" s="45"/>
      <c r="H146" s="45"/>
      <c r="I146" s="46" t="str">
        <f t="shared" si="46"/>
        <v/>
      </c>
      <c r="J146" s="46" t="str">
        <f t="shared" si="47"/>
        <v/>
      </c>
      <c r="K146" s="47" t="str">
        <f t="shared" si="35"/>
        <v/>
      </c>
      <c r="L146" s="47" t="str">
        <f t="shared" si="36"/>
        <v/>
      </c>
      <c r="M146" s="48">
        <f t="shared" si="48"/>
        <v>0</v>
      </c>
      <c r="N146" s="46" t="str">
        <f t="shared" si="37"/>
        <v/>
      </c>
      <c r="O146" s="47" t="str">
        <f t="shared" si="38"/>
        <v/>
      </c>
      <c r="P146" s="47" t="str">
        <f t="shared" si="39"/>
        <v/>
      </c>
      <c r="Q146" s="48">
        <f t="shared" si="49"/>
        <v>0</v>
      </c>
      <c r="R146" s="2"/>
      <c r="AH146" s="57" t="str">
        <f>IF(G146&gt;1,IF($E$10&gt;0,100-(#REF!/(1+(AL146/#REF!)^#REF!)^#REF!+#REF!/(AL146-1))*100,100-(AL146*D$5+D$6)*100),"")</f>
        <v/>
      </c>
      <c r="AI146" s="21" t="str">
        <f t="shared" si="40"/>
        <v/>
      </c>
      <c r="AJ146" s="21" t="str">
        <f t="shared" si="41"/>
        <v/>
      </c>
      <c r="AK146" s="48">
        <f t="shared" si="42"/>
        <v>0</v>
      </c>
      <c r="AL146" s="58" t="str">
        <f t="shared" si="43"/>
        <v/>
      </c>
      <c r="AM146" s="59" t="str">
        <f t="shared" si="44"/>
        <v/>
      </c>
      <c r="AN146" s="59" t="str">
        <f t="shared" si="45"/>
        <v/>
      </c>
      <c r="AO146" s="60"/>
    </row>
    <row r="147" spans="3:41" x14ac:dyDescent="0.25">
      <c r="C147" s="82"/>
      <c r="D147" s="45"/>
      <c r="E147" s="83" t="str">
        <f t="shared" si="34"/>
        <v/>
      </c>
      <c r="F147" s="45"/>
      <c r="G147" s="45"/>
      <c r="H147" s="45"/>
      <c r="I147" s="46" t="str">
        <f t="shared" si="46"/>
        <v/>
      </c>
      <c r="J147" s="46" t="str">
        <f t="shared" si="47"/>
        <v/>
      </c>
      <c r="K147" s="47" t="str">
        <f t="shared" si="35"/>
        <v/>
      </c>
      <c r="L147" s="47" t="str">
        <f t="shared" si="36"/>
        <v/>
      </c>
      <c r="M147" s="48">
        <f t="shared" si="48"/>
        <v>0</v>
      </c>
      <c r="N147" s="46" t="str">
        <f t="shared" si="37"/>
        <v/>
      </c>
      <c r="O147" s="47" t="str">
        <f t="shared" si="38"/>
        <v/>
      </c>
      <c r="P147" s="47" t="str">
        <f t="shared" si="39"/>
        <v/>
      </c>
      <c r="Q147" s="48">
        <f t="shared" si="49"/>
        <v>0</v>
      </c>
      <c r="R147" s="2"/>
      <c r="AH147" s="57" t="str">
        <f>IF(G147&gt;1,IF($E$10&gt;0,100-(#REF!/(1+(AL147/#REF!)^#REF!)^#REF!+#REF!/(AL147-1))*100,100-(AL147*D$5+D$6)*100),"")</f>
        <v/>
      </c>
      <c r="AI147" s="21" t="str">
        <f t="shared" si="40"/>
        <v/>
      </c>
      <c r="AJ147" s="21" t="str">
        <f t="shared" si="41"/>
        <v/>
      </c>
      <c r="AK147" s="48">
        <f t="shared" si="42"/>
        <v>0</v>
      </c>
      <c r="AL147" s="58" t="str">
        <f t="shared" si="43"/>
        <v/>
      </c>
      <c r="AM147" s="59" t="str">
        <f t="shared" si="44"/>
        <v/>
      </c>
      <c r="AN147" s="59" t="str">
        <f t="shared" si="45"/>
        <v/>
      </c>
      <c r="AO147" s="60"/>
    </row>
    <row r="148" spans="3:41" x14ac:dyDescent="0.25">
      <c r="C148" s="82"/>
      <c r="D148" s="45"/>
      <c r="E148" s="83" t="str">
        <f t="shared" si="34"/>
        <v/>
      </c>
      <c r="F148" s="45"/>
      <c r="G148" s="45"/>
      <c r="H148" s="45"/>
      <c r="I148" s="46" t="str">
        <f t="shared" si="46"/>
        <v/>
      </c>
      <c r="J148" s="46" t="str">
        <f t="shared" si="47"/>
        <v/>
      </c>
      <c r="K148" s="47" t="str">
        <f t="shared" si="35"/>
        <v/>
      </c>
      <c r="L148" s="47" t="str">
        <f t="shared" si="36"/>
        <v/>
      </c>
      <c r="M148" s="48">
        <f t="shared" si="48"/>
        <v>0</v>
      </c>
      <c r="N148" s="46" t="str">
        <f t="shared" si="37"/>
        <v/>
      </c>
      <c r="O148" s="47" t="str">
        <f t="shared" si="38"/>
        <v/>
      </c>
      <c r="P148" s="47" t="str">
        <f t="shared" si="39"/>
        <v/>
      </c>
      <c r="Q148" s="48">
        <f t="shared" si="49"/>
        <v>0</v>
      </c>
      <c r="R148" s="2"/>
      <c r="AH148" s="57" t="str">
        <f>IF(G148&gt;1,IF($E$10&gt;0,100-(#REF!/(1+(AL148/#REF!)^#REF!)^#REF!+#REF!/(AL148-1))*100,100-(AL148*D$5+D$6)*100),"")</f>
        <v/>
      </c>
      <c r="AI148" s="21" t="str">
        <f t="shared" si="40"/>
        <v/>
      </c>
      <c r="AJ148" s="21" t="str">
        <f t="shared" si="41"/>
        <v/>
      </c>
      <c r="AK148" s="48">
        <f t="shared" si="42"/>
        <v>0</v>
      </c>
      <c r="AL148" s="58" t="str">
        <f t="shared" si="43"/>
        <v/>
      </c>
      <c r="AM148" s="59" t="str">
        <f t="shared" si="44"/>
        <v/>
      </c>
      <c r="AN148" s="59" t="str">
        <f t="shared" si="45"/>
        <v/>
      </c>
      <c r="AO148" s="60"/>
    </row>
    <row r="149" spans="3:41" x14ac:dyDescent="0.25">
      <c r="C149" s="82"/>
      <c r="D149" s="45"/>
      <c r="E149" s="83" t="str">
        <f t="shared" si="34"/>
        <v/>
      </c>
      <c r="F149" s="45"/>
      <c r="G149" s="45"/>
      <c r="H149" s="45"/>
      <c r="I149" s="46" t="str">
        <f t="shared" si="46"/>
        <v/>
      </c>
      <c r="J149" s="46" t="str">
        <f t="shared" si="47"/>
        <v/>
      </c>
      <c r="K149" s="47" t="str">
        <f t="shared" si="35"/>
        <v/>
      </c>
      <c r="L149" s="47" t="str">
        <f t="shared" si="36"/>
        <v/>
      </c>
      <c r="M149" s="48">
        <f t="shared" si="48"/>
        <v>0</v>
      </c>
      <c r="N149" s="46" t="str">
        <f t="shared" si="37"/>
        <v/>
      </c>
      <c r="O149" s="47" t="str">
        <f t="shared" si="38"/>
        <v/>
      </c>
      <c r="P149" s="47" t="str">
        <f t="shared" si="39"/>
        <v/>
      </c>
      <c r="Q149" s="48">
        <f t="shared" si="49"/>
        <v>0</v>
      </c>
      <c r="R149" s="2"/>
      <c r="AH149" s="57" t="str">
        <f>IF(G149&gt;1,IF($E$10&gt;0,100-(#REF!/(1+(AL149/#REF!)^#REF!)^#REF!+#REF!/(AL149-1))*100,100-(AL149*D$5+D$6)*100),"")</f>
        <v/>
      </c>
      <c r="AI149" s="21" t="str">
        <f t="shared" si="40"/>
        <v/>
      </c>
      <c r="AJ149" s="21" t="str">
        <f t="shared" si="41"/>
        <v/>
      </c>
      <c r="AK149" s="48">
        <f t="shared" si="42"/>
        <v>0</v>
      </c>
      <c r="AL149" s="58" t="str">
        <f t="shared" si="43"/>
        <v/>
      </c>
      <c r="AM149" s="59" t="str">
        <f t="shared" si="44"/>
        <v/>
      </c>
      <c r="AN149" s="59" t="str">
        <f t="shared" si="45"/>
        <v/>
      </c>
      <c r="AO149" s="60"/>
    </row>
    <row r="150" spans="3:41" x14ac:dyDescent="0.25">
      <c r="C150" s="82"/>
      <c r="D150" s="45"/>
      <c r="E150" s="83" t="str">
        <f t="shared" si="34"/>
        <v/>
      </c>
      <c r="F150" s="45"/>
      <c r="G150" s="45"/>
      <c r="H150" s="45"/>
      <c r="I150" s="46" t="str">
        <f t="shared" si="46"/>
        <v/>
      </c>
      <c r="J150" s="46" t="str">
        <f t="shared" si="47"/>
        <v/>
      </c>
      <c r="K150" s="47" t="str">
        <f t="shared" si="35"/>
        <v/>
      </c>
      <c r="L150" s="47" t="str">
        <f t="shared" si="36"/>
        <v/>
      </c>
      <c r="M150" s="48">
        <f t="shared" si="48"/>
        <v>0</v>
      </c>
      <c r="N150" s="46" t="str">
        <f t="shared" si="37"/>
        <v/>
      </c>
      <c r="O150" s="47" t="str">
        <f t="shared" si="38"/>
        <v/>
      </c>
      <c r="P150" s="47" t="str">
        <f t="shared" si="39"/>
        <v/>
      </c>
      <c r="Q150" s="48">
        <f t="shared" si="49"/>
        <v>0</v>
      </c>
      <c r="R150" s="2"/>
      <c r="AH150" s="57" t="str">
        <f>IF(G150&gt;1,IF($E$10&gt;0,100-(#REF!/(1+(AL150/#REF!)^#REF!)^#REF!+#REF!/(AL150-1))*100,100-(AL150*D$5+D$6)*100),"")</f>
        <v/>
      </c>
      <c r="AI150" s="21" t="str">
        <f t="shared" si="40"/>
        <v/>
      </c>
      <c r="AJ150" s="21" t="str">
        <f t="shared" si="41"/>
        <v/>
      </c>
      <c r="AK150" s="48">
        <f t="shared" si="42"/>
        <v>0</v>
      </c>
      <c r="AL150" s="58" t="str">
        <f t="shared" si="43"/>
        <v/>
      </c>
      <c r="AM150" s="59" t="str">
        <f t="shared" si="44"/>
        <v/>
      </c>
      <c r="AN150" s="59" t="str">
        <f t="shared" si="45"/>
        <v/>
      </c>
      <c r="AO150" s="60"/>
    </row>
    <row r="151" spans="3:41" x14ac:dyDescent="0.25">
      <c r="C151" s="82"/>
      <c r="D151" s="45"/>
      <c r="E151" s="83" t="str">
        <f t="shared" si="34"/>
        <v/>
      </c>
      <c r="F151" s="45"/>
      <c r="G151" s="45"/>
      <c r="H151" s="45"/>
      <c r="I151" s="46" t="str">
        <f t="shared" si="46"/>
        <v/>
      </c>
      <c r="J151" s="46" t="str">
        <f t="shared" si="47"/>
        <v/>
      </c>
      <c r="K151" s="47" t="str">
        <f t="shared" si="35"/>
        <v/>
      </c>
      <c r="L151" s="47" t="str">
        <f t="shared" si="36"/>
        <v/>
      </c>
      <c r="M151" s="48">
        <f t="shared" si="48"/>
        <v>0</v>
      </c>
      <c r="N151" s="46" t="str">
        <f t="shared" si="37"/>
        <v/>
      </c>
      <c r="O151" s="47" t="str">
        <f t="shared" si="38"/>
        <v/>
      </c>
      <c r="P151" s="47" t="str">
        <f t="shared" si="39"/>
        <v/>
      </c>
      <c r="Q151" s="48">
        <f t="shared" si="49"/>
        <v>0</v>
      </c>
      <c r="R151" s="2"/>
      <c r="AH151" s="57" t="str">
        <f>IF(G151&gt;1,IF($E$10&gt;0,100-(#REF!/(1+(AL151/#REF!)^#REF!)^#REF!+#REF!/(AL151-1))*100,100-(AL151*D$5+D$6)*100),"")</f>
        <v/>
      </c>
      <c r="AI151" s="21" t="str">
        <f t="shared" si="40"/>
        <v/>
      </c>
      <c r="AJ151" s="21" t="str">
        <f t="shared" si="41"/>
        <v/>
      </c>
      <c r="AK151" s="48">
        <f t="shared" si="42"/>
        <v>0</v>
      </c>
      <c r="AL151" s="58" t="str">
        <f t="shared" si="43"/>
        <v/>
      </c>
      <c r="AM151" s="59" t="str">
        <f t="shared" si="44"/>
        <v/>
      </c>
      <c r="AN151" s="59" t="str">
        <f t="shared" si="45"/>
        <v/>
      </c>
      <c r="AO151" s="60"/>
    </row>
    <row r="152" spans="3:41" x14ac:dyDescent="0.25">
      <c r="C152" s="82"/>
      <c r="D152" s="45"/>
      <c r="E152" s="83" t="str">
        <f t="shared" si="34"/>
        <v/>
      </c>
      <c r="F152" s="45"/>
      <c r="G152" s="45"/>
      <c r="H152" s="45"/>
      <c r="I152" s="46" t="str">
        <f t="shared" si="46"/>
        <v/>
      </c>
      <c r="J152" s="46" t="str">
        <f t="shared" si="47"/>
        <v/>
      </c>
      <c r="K152" s="47" t="str">
        <f t="shared" si="35"/>
        <v/>
      </c>
      <c r="L152" s="47" t="str">
        <f t="shared" si="36"/>
        <v/>
      </c>
      <c r="M152" s="48">
        <f t="shared" si="48"/>
        <v>0</v>
      </c>
      <c r="N152" s="46" t="str">
        <f t="shared" si="37"/>
        <v/>
      </c>
      <c r="O152" s="47" t="str">
        <f t="shared" si="38"/>
        <v/>
      </c>
      <c r="P152" s="47" t="str">
        <f t="shared" si="39"/>
        <v/>
      </c>
      <c r="Q152" s="48">
        <f t="shared" si="49"/>
        <v>0</v>
      </c>
      <c r="R152" s="2"/>
      <c r="AH152" s="57" t="str">
        <f>IF(G152&gt;1,IF($E$10&gt;0,100-(#REF!/(1+(AL152/#REF!)^#REF!)^#REF!+#REF!/(AL152-1))*100,100-(AL152*D$5+D$6)*100),"")</f>
        <v/>
      </c>
      <c r="AI152" s="21" t="str">
        <f t="shared" si="40"/>
        <v/>
      </c>
      <c r="AJ152" s="21" t="str">
        <f t="shared" si="41"/>
        <v/>
      </c>
      <c r="AK152" s="48">
        <f t="shared" si="42"/>
        <v>0</v>
      </c>
      <c r="AL152" s="58" t="str">
        <f t="shared" si="43"/>
        <v/>
      </c>
      <c r="AM152" s="59" t="str">
        <f t="shared" si="44"/>
        <v/>
      </c>
      <c r="AN152" s="59" t="str">
        <f t="shared" si="45"/>
        <v/>
      </c>
      <c r="AO152" s="60"/>
    </row>
    <row r="153" spans="3:41" x14ac:dyDescent="0.25">
      <c r="C153" s="82"/>
      <c r="D153" s="45"/>
      <c r="E153" s="83" t="str">
        <f t="shared" si="34"/>
        <v/>
      </c>
      <c r="F153" s="45"/>
      <c r="G153" s="45"/>
      <c r="H153" s="45"/>
      <c r="I153" s="46" t="str">
        <f t="shared" si="46"/>
        <v/>
      </c>
      <c r="J153" s="46" t="str">
        <f t="shared" si="47"/>
        <v/>
      </c>
      <c r="K153" s="47" t="str">
        <f t="shared" si="35"/>
        <v/>
      </c>
      <c r="L153" s="47" t="str">
        <f t="shared" si="36"/>
        <v/>
      </c>
      <c r="M153" s="48">
        <f t="shared" si="48"/>
        <v>0</v>
      </c>
      <c r="N153" s="46" t="str">
        <f t="shared" si="37"/>
        <v/>
      </c>
      <c r="O153" s="47" t="str">
        <f t="shared" si="38"/>
        <v/>
      </c>
      <c r="P153" s="47" t="str">
        <f t="shared" si="39"/>
        <v/>
      </c>
      <c r="Q153" s="48">
        <f t="shared" si="49"/>
        <v>0</v>
      </c>
      <c r="R153" s="2"/>
      <c r="AH153" s="57" t="str">
        <f>IF(G153&gt;1,IF($E$10&gt;0,100-(#REF!/(1+(AL153/#REF!)^#REF!)^#REF!+#REF!/(AL153-1))*100,100-(AL153*D$5+D$6)*100),"")</f>
        <v/>
      </c>
      <c r="AI153" s="21" t="str">
        <f t="shared" si="40"/>
        <v/>
      </c>
      <c r="AJ153" s="21" t="str">
        <f t="shared" si="41"/>
        <v/>
      </c>
      <c r="AK153" s="48">
        <f t="shared" si="42"/>
        <v>0</v>
      </c>
      <c r="AL153" s="58" t="str">
        <f t="shared" si="43"/>
        <v/>
      </c>
      <c r="AM153" s="59" t="str">
        <f t="shared" si="44"/>
        <v/>
      </c>
      <c r="AN153" s="59" t="str">
        <f t="shared" si="45"/>
        <v/>
      </c>
      <c r="AO153" s="60"/>
    </row>
    <row r="154" spans="3:41" x14ac:dyDescent="0.25">
      <c r="C154" s="82"/>
      <c r="D154" s="45"/>
      <c r="E154" s="83" t="str">
        <f t="shared" si="34"/>
        <v/>
      </c>
      <c r="F154" s="45"/>
      <c r="G154" s="45"/>
      <c r="H154" s="45"/>
      <c r="I154" s="46" t="str">
        <f t="shared" si="46"/>
        <v/>
      </c>
      <c r="J154" s="46" t="str">
        <f t="shared" si="47"/>
        <v/>
      </c>
      <c r="K154" s="47" t="str">
        <f t="shared" si="35"/>
        <v/>
      </c>
      <c r="L154" s="47" t="str">
        <f t="shared" si="36"/>
        <v/>
      </c>
      <c r="M154" s="48">
        <f t="shared" si="48"/>
        <v>0</v>
      </c>
      <c r="N154" s="46" t="str">
        <f t="shared" si="37"/>
        <v/>
      </c>
      <c r="O154" s="47" t="str">
        <f t="shared" si="38"/>
        <v/>
      </c>
      <c r="P154" s="47" t="str">
        <f t="shared" si="39"/>
        <v/>
      </c>
      <c r="Q154" s="48">
        <f t="shared" si="49"/>
        <v>0</v>
      </c>
      <c r="R154" s="2"/>
      <c r="AH154" s="57" t="str">
        <f>IF(G154&gt;1,IF($E$10&gt;0,100-(#REF!/(1+(AL154/#REF!)^#REF!)^#REF!+#REF!/(AL154-1))*100,100-(AL154*D$5+D$6)*100),"")</f>
        <v/>
      </c>
      <c r="AI154" s="21" t="str">
        <f t="shared" si="40"/>
        <v/>
      </c>
      <c r="AJ154" s="21" t="str">
        <f t="shared" si="41"/>
        <v/>
      </c>
      <c r="AK154" s="48">
        <f t="shared" si="42"/>
        <v>0</v>
      </c>
      <c r="AL154" s="58" t="str">
        <f t="shared" si="43"/>
        <v/>
      </c>
      <c r="AM154" s="59" t="str">
        <f t="shared" si="44"/>
        <v/>
      </c>
      <c r="AN154" s="59" t="str">
        <f t="shared" si="45"/>
        <v/>
      </c>
      <c r="AO154" s="60"/>
    </row>
    <row r="155" spans="3:41" x14ac:dyDescent="0.25">
      <c r="C155" s="82"/>
      <c r="D155" s="45"/>
      <c r="E155" s="83" t="str">
        <f t="shared" si="34"/>
        <v/>
      </c>
      <c r="F155" s="45"/>
      <c r="G155" s="45"/>
      <c r="H155" s="45"/>
      <c r="I155" s="46" t="str">
        <f t="shared" si="46"/>
        <v/>
      </c>
      <c r="J155" s="46" t="str">
        <f t="shared" si="47"/>
        <v/>
      </c>
      <c r="K155" s="47" t="str">
        <f t="shared" si="35"/>
        <v/>
      </c>
      <c r="L155" s="47" t="str">
        <f t="shared" si="36"/>
        <v/>
      </c>
      <c r="M155" s="48">
        <f t="shared" si="48"/>
        <v>0</v>
      </c>
      <c r="N155" s="46" t="str">
        <f t="shared" si="37"/>
        <v/>
      </c>
      <c r="O155" s="47" t="str">
        <f t="shared" si="38"/>
        <v/>
      </c>
      <c r="P155" s="47" t="str">
        <f t="shared" si="39"/>
        <v/>
      </c>
      <c r="Q155" s="48">
        <f t="shared" si="49"/>
        <v>0</v>
      </c>
      <c r="R155" s="2"/>
      <c r="AH155" s="57" t="str">
        <f>IF(G155&gt;1,IF($E$10&gt;0,100-(#REF!/(1+(AL155/#REF!)^#REF!)^#REF!+#REF!/(AL155-1))*100,100-(AL155*D$5+D$6)*100),"")</f>
        <v/>
      </c>
      <c r="AI155" s="21" t="str">
        <f t="shared" si="40"/>
        <v/>
      </c>
      <c r="AJ155" s="21" t="str">
        <f t="shared" si="41"/>
        <v/>
      </c>
      <c r="AK155" s="48">
        <f t="shared" si="42"/>
        <v>0</v>
      </c>
      <c r="AL155" s="58" t="str">
        <f t="shared" si="43"/>
        <v/>
      </c>
      <c r="AM155" s="59" t="str">
        <f t="shared" si="44"/>
        <v/>
      </c>
      <c r="AN155" s="59" t="str">
        <f t="shared" si="45"/>
        <v/>
      </c>
      <c r="AO155" s="60"/>
    </row>
    <row r="156" spans="3:41" x14ac:dyDescent="0.25">
      <c r="C156" s="82"/>
      <c r="D156" s="45"/>
      <c r="E156" s="83" t="str">
        <f t="shared" si="34"/>
        <v/>
      </c>
      <c r="F156" s="45"/>
      <c r="G156" s="45"/>
      <c r="H156" s="45"/>
      <c r="I156" s="46" t="str">
        <f t="shared" si="46"/>
        <v/>
      </c>
      <c r="J156" s="46" t="str">
        <f t="shared" si="47"/>
        <v/>
      </c>
      <c r="K156" s="47" t="str">
        <f t="shared" si="35"/>
        <v/>
      </c>
      <c r="L156" s="47" t="str">
        <f t="shared" si="36"/>
        <v/>
      </c>
      <c r="M156" s="48">
        <f t="shared" si="48"/>
        <v>0</v>
      </c>
      <c r="N156" s="46" t="str">
        <f t="shared" si="37"/>
        <v/>
      </c>
      <c r="O156" s="47" t="str">
        <f t="shared" si="38"/>
        <v/>
      </c>
      <c r="P156" s="47" t="str">
        <f t="shared" si="39"/>
        <v/>
      </c>
      <c r="Q156" s="48">
        <f t="shared" si="49"/>
        <v>0</v>
      </c>
      <c r="R156" s="2"/>
      <c r="AH156" s="57" t="str">
        <f>IF(G156&gt;1,IF($E$10&gt;0,100-(#REF!/(1+(AL156/#REF!)^#REF!)^#REF!+#REF!/(AL156-1))*100,100-(AL156*D$5+D$6)*100),"")</f>
        <v/>
      </c>
      <c r="AI156" s="21" t="str">
        <f t="shared" si="40"/>
        <v/>
      </c>
      <c r="AJ156" s="21" t="str">
        <f t="shared" si="41"/>
        <v/>
      </c>
      <c r="AK156" s="48">
        <f t="shared" si="42"/>
        <v>0</v>
      </c>
      <c r="AL156" s="58" t="str">
        <f t="shared" si="43"/>
        <v/>
      </c>
      <c r="AM156" s="59" t="str">
        <f t="shared" si="44"/>
        <v/>
      </c>
      <c r="AN156" s="59" t="str">
        <f t="shared" si="45"/>
        <v/>
      </c>
      <c r="AO156" s="60"/>
    </row>
    <row r="157" spans="3:41" x14ac:dyDescent="0.25">
      <c r="C157" s="82"/>
      <c r="D157" s="45"/>
      <c r="E157" s="83" t="str">
        <f t="shared" si="34"/>
        <v/>
      </c>
      <c r="F157" s="45"/>
      <c r="G157" s="45"/>
      <c r="H157" s="45"/>
      <c r="I157" s="46" t="str">
        <f t="shared" si="46"/>
        <v/>
      </c>
      <c r="J157" s="46" t="str">
        <f t="shared" si="47"/>
        <v/>
      </c>
      <c r="K157" s="47" t="str">
        <f t="shared" si="35"/>
        <v/>
      </c>
      <c r="L157" s="47" t="str">
        <f t="shared" si="36"/>
        <v/>
      </c>
      <c r="M157" s="48">
        <f t="shared" si="48"/>
        <v>0</v>
      </c>
      <c r="N157" s="46" t="str">
        <f t="shared" si="37"/>
        <v/>
      </c>
      <c r="O157" s="47" t="str">
        <f t="shared" si="38"/>
        <v/>
      </c>
      <c r="P157" s="47" t="str">
        <f t="shared" si="39"/>
        <v/>
      </c>
      <c r="Q157" s="48">
        <f t="shared" si="49"/>
        <v>0</v>
      </c>
      <c r="R157" s="2"/>
      <c r="AH157" s="57" t="str">
        <f>IF(G157&gt;1,IF($E$10&gt;0,100-(#REF!/(1+(AL157/#REF!)^#REF!)^#REF!+#REF!/(AL157-1))*100,100-(AL157*D$5+D$6)*100),"")</f>
        <v/>
      </c>
      <c r="AI157" s="21" t="str">
        <f t="shared" si="40"/>
        <v/>
      </c>
      <c r="AJ157" s="21" t="str">
        <f t="shared" si="41"/>
        <v/>
      </c>
      <c r="AK157" s="48">
        <f t="shared" si="42"/>
        <v>0</v>
      </c>
      <c r="AL157" s="58" t="str">
        <f t="shared" si="43"/>
        <v/>
      </c>
      <c r="AM157" s="59" t="str">
        <f t="shared" si="44"/>
        <v/>
      </c>
      <c r="AN157" s="59" t="str">
        <f t="shared" si="45"/>
        <v/>
      </c>
      <c r="AO157" s="60"/>
    </row>
    <row r="158" spans="3:41" x14ac:dyDescent="0.25">
      <c r="C158" s="82"/>
      <c r="D158" s="45"/>
      <c r="E158" s="83" t="str">
        <f t="shared" si="34"/>
        <v/>
      </c>
      <c r="F158" s="45"/>
      <c r="G158" s="45"/>
      <c r="H158" s="45"/>
      <c r="I158" s="46" t="str">
        <f t="shared" si="46"/>
        <v/>
      </c>
      <c r="J158" s="46" t="str">
        <f t="shared" si="47"/>
        <v/>
      </c>
      <c r="K158" s="47" t="str">
        <f t="shared" si="35"/>
        <v/>
      </c>
      <c r="L158" s="47" t="str">
        <f t="shared" si="36"/>
        <v/>
      </c>
      <c r="M158" s="48">
        <f t="shared" si="48"/>
        <v>0</v>
      </c>
      <c r="N158" s="46" t="str">
        <f t="shared" si="37"/>
        <v/>
      </c>
      <c r="O158" s="47" t="str">
        <f t="shared" si="38"/>
        <v/>
      </c>
      <c r="P158" s="47" t="str">
        <f t="shared" si="39"/>
        <v/>
      </c>
      <c r="Q158" s="48">
        <f t="shared" si="49"/>
        <v>0</v>
      </c>
      <c r="R158" s="2"/>
      <c r="AH158" s="57" t="str">
        <f>IF(G158&gt;1,IF($E$10&gt;0,100-(#REF!/(1+(AL158/#REF!)^#REF!)^#REF!+#REF!/(AL158-1))*100,100-(AL158*D$5+D$6)*100),"")</f>
        <v/>
      </c>
      <c r="AI158" s="21" t="str">
        <f t="shared" si="40"/>
        <v/>
      </c>
      <c r="AJ158" s="21" t="str">
        <f t="shared" si="41"/>
        <v/>
      </c>
      <c r="AK158" s="48">
        <f t="shared" si="42"/>
        <v>0</v>
      </c>
      <c r="AL158" s="58" t="str">
        <f t="shared" si="43"/>
        <v/>
      </c>
      <c r="AM158" s="59" t="str">
        <f t="shared" si="44"/>
        <v/>
      </c>
      <c r="AN158" s="59" t="str">
        <f t="shared" si="45"/>
        <v/>
      </c>
      <c r="AO158" s="60"/>
    </row>
    <row r="159" spans="3:41" x14ac:dyDescent="0.25">
      <c r="C159" s="82"/>
      <c r="D159" s="45"/>
      <c r="E159" s="83" t="str">
        <f t="shared" si="34"/>
        <v/>
      </c>
      <c r="F159" s="45"/>
      <c r="G159" s="45"/>
      <c r="H159" s="45"/>
      <c r="I159" s="46" t="str">
        <f t="shared" si="46"/>
        <v/>
      </c>
      <c r="J159" s="46" t="str">
        <f t="shared" si="47"/>
        <v/>
      </c>
      <c r="K159" s="47" t="str">
        <f t="shared" si="35"/>
        <v/>
      </c>
      <c r="L159" s="47" t="str">
        <f t="shared" si="36"/>
        <v/>
      </c>
      <c r="M159" s="48">
        <f t="shared" si="48"/>
        <v>0</v>
      </c>
      <c r="N159" s="46" t="str">
        <f t="shared" si="37"/>
        <v/>
      </c>
      <c r="O159" s="47" t="str">
        <f t="shared" si="38"/>
        <v/>
      </c>
      <c r="P159" s="47" t="str">
        <f t="shared" si="39"/>
        <v/>
      </c>
      <c r="Q159" s="48">
        <f t="shared" si="49"/>
        <v>0</v>
      </c>
      <c r="R159" s="2"/>
      <c r="AH159" s="57" t="str">
        <f>IF(G159&gt;1,IF($E$10&gt;0,100-(#REF!/(1+(AL159/#REF!)^#REF!)^#REF!+#REF!/(AL159-1))*100,100-(AL159*D$5+D$6)*100),"")</f>
        <v/>
      </c>
      <c r="AI159" s="21" t="str">
        <f t="shared" si="40"/>
        <v/>
      </c>
      <c r="AJ159" s="21" t="str">
        <f t="shared" si="41"/>
        <v/>
      </c>
      <c r="AK159" s="48">
        <f t="shared" si="42"/>
        <v>0</v>
      </c>
      <c r="AL159" s="58" t="str">
        <f t="shared" si="43"/>
        <v/>
      </c>
      <c r="AM159" s="59" t="str">
        <f t="shared" si="44"/>
        <v/>
      </c>
      <c r="AN159" s="59" t="str">
        <f t="shared" si="45"/>
        <v/>
      </c>
      <c r="AO159" s="60"/>
    </row>
    <row r="160" spans="3:41" x14ac:dyDescent="0.25">
      <c r="C160" s="82"/>
      <c r="D160" s="45"/>
      <c r="E160" s="83" t="str">
        <f t="shared" si="34"/>
        <v/>
      </c>
      <c r="F160" s="45"/>
      <c r="G160" s="45"/>
      <c r="H160" s="45"/>
      <c r="I160" s="46" t="str">
        <f t="shared" si="46"/>
        <v/>
      </c>
      <c r="J160" s="46" t="str">
        <f t="shared" si="47"/>
        <v/>
      </c>
      <c r="K160" s="47" t="str">
        <f t="shared" si="35"/>
        <v/>
      </c>
      <c r="L160" s="47" t="str">
        <f t="shared" si="36"/>
        <v/>
      </c>
      <c r="M160" s="48">
        <f t="shared" si="48"/>
        <v>0</v>
      </c>
      <c r="N160" s="46" t="str">
        <f t="shared" si="37"/>
        <v/>
      </c>
      <c r="O160" s="47" t="str">
        <f t="shared" si="38"/>
        <v/>
      </c>
      <c r="P160" s="47" t="str">
        <f t="shared" si="39"/>
        <v/>
      </c>
      <c r="Q160" s="48">
        <f t="shared" si="49"/>
        <v>0</v>
      </c>
      <c r="R160" s="2"/>
      <c r="AH160" s="57" t="str">
        <f>IF(G160&gt;1,IF($E$10&gt;0,100-(#REF!/(1+(AL160/#REF!)^#REF!)^#REF!+#REF!/(AL160-1))*100,100-(AL160*D$5+D$6)*100),"")</f>
        <v/>
      </c>
      <c r="AI160" s="21" t="str">
        <f t="shared" si="40"/>
        <v/>
      </c>
      <c r="AJ160" s="21" t="str">
        <f t="shared" si="41"/>
        <v/>
      </c>
      <c r="AK160" s="48">
        <f t="shared" si="42"/>
        <v>0</v>
      </c>
      <c r="AL160" s="58" t="str">
        <f t="shared" si="43"/>
        <v/>
      </c>
      <c r="AM160" s="59" t="str">
        <f t="shared" si="44"/>
        <v/>
      </c>
      <c r="AN160" s="59" t="str">
        <f t="shared" si="45"/>
        <v/>
      </c>
      <c r="AO160" s="60"/>
    </row>
    <row r="161" spans="3:41" x14ac:dyDescent="0.25">
      <c r="C161" s="82"/>
      <c r="D161" s="45"/>
      <c r="E161" s="83" t="str">
        <f t="shared" si="34"/>
        <v/>
      </c>
      <c r="F161" s="45"/>
      <c r="G161" s="45"/>
      <c r="H161" s="45"/>
      <c r="I161" s="46" t="str">
        <f t="shared" si="46"/>
        <v/>
      </c>
      <c r="J161" s="46" t="str">
        <f t="shared" si="47"/>
        <v/>
      </c>
      <c r="K161" s="47" t="str">
        <f t="shared" si="35"/>
        <v/>
      </c>
      <c r="L161" s="47" t="str">
        <f t="shared" si="36"/>
        <v/>
      </c>
      <c r="M161" s="48">
        <f t="shared" si="48"/>
        <v>0</v>
      </c>
      <c r="N161" s="46" t="str">
        <f t="shared" si="37"/>
        <v/>
      </c>
      <c r="O161" s="47" t="str">
        <f t="shared" si="38"/>
        <v/>
      </c>
      <c r="P161" s="47" t="str">
        <f t="shared" si="39"/>
        <v/>
      </c>
      <c r="Q161" s="48">
        <f t="shared" si="49"/>
        <v>0</v>
      </c>
      <c r="R161" s="2"/>
      <c r="AH161" s="57" t="str">
        <f>IF(G161&gt;1,IF($E$10&gt;0,100-(#REF!/(1+(AL161/#REF!)^#REF!)^#REF!+#REF!/(AL161-1))*100,100-(AL161*D$5+D$6)*100),"")</f>
        <v/>
      </c>
      <c r="AI161" s="21" t="str">
        <f t="shared" si="40"/>
        <v/>
      </c>
      <c r="AJ161" s="21" t="str">
        <f t="shared" si="41"/>
        <v/>
      </c>
      <c r="AK161" s="48">
        <f t="shared" si="42"/>
        <v>0</v>
      </c>
      <c r="AL161" s="58" t="str">
        <f t="shared" si="43"/>
        <v/>
      </c>
      <c r="AM161" s="59" t="str">
        <f t="shared" si="44"/>
        <v/>
      </c>
      <c r="AN161" s="59" t="str">
        <f t="shared" si="45"/>
        <v/>
      </c>
      <c r="AO161" s="60"/>
    </row>
    <row r="162" spans="3:41" x14ac:dyDescent="0.25">
      <c r="C162" s="82"/>
      <c r="D162" s="45"/>
      <c r="E162" s="83" t="str">
        <f t="shared" si="34"/>
        <v/>
      </c>
      <c r="F162" s="45"/>
      <c r="G162" s="45"/>
      <c r="H162" s="45"/>
      <c r="I162" s="46" t="str">
        <f t="shared" si="46"/>
        <v/>
      </c>
      <c r="J162" s="46" t="str">
        <f t="shared" si="47"/>
        <v/>
      </c>
      <c r="K162" s="47" t="str">
        <f t="shared" si="35"/>
        <v/>
      </c>
      <c r="L162" s="47" t="str">
        <f t="shared" si="36"/>
        <v/>
      </c>
      <c r="M162" s="48">
        <f t="shared" si="48"/>
        <v>0</v>
      </c>
      <c r="N162" s="46" t="str">
        <f t="shared" si="37"/>
        <v/>
      </c>
      <c r="O162" s="47" t="str">
        <f t="shared" si="38"/>
        <v/>
      </c>
      <c r="P162" s="47" t="str">
        <f t="shared" si="39"/>
        <v/>
      </c>
      <c r="Q162" s="48">
        <f t="shared" si="49"/>
        <v>0</v>
      </c>
      <c r="R162" s="2"/>
      <c r="AH162" s="57" t="str">
        <f>IF(G162&gt;1,IF($E$10&gt;0,100-(#REF!/(1+(AL162/#REF!)^#REF!)^#REF!+#REF!/(AL162-1))*100,100-(AL162*D$5+D$6)*100),"")</f>
        <v/>
      </c>
      <c r="AI162" s="21" t="str">
        <f t="shared" si="40"/>
        <v/>
      </c>
      <c r="AJ162" s="21" t="str">
        <f t="shared" si="41"/>
        <v/>
      </c>
      <c r="AK162" s="48">
        <f t="shared" si="42"/>
        <v>0</v>
      </c>
      <c r="AL162" s="58" t="str">
        <f t="shared" si="43"/>
        <v/>
      </c>
      <c r="AM162" s="59" t="str">
        <f t="shared" si="44"/>
        <v/>
      </c>
      <c r="AN162" s="59" t="str">
        <f t="shared" si="45"/>
        <v/>
      </c>
      <c r="AO162" s="60"/>
    </row>
    <row r="163" spans="3:41" x14ac:dyDescent="0.25">
      <c r="C163" s="82"/>
      <c r="D163" s="45"/>
      <c r="E163" s="83" t="str">
        <f t="shared" si="34"/>
        <v/>
      </c>
      <c r="F163" s="45"/>
      <c r="G163" s="45"/>
      <c r="H163" s="45"/>
      <c r="I163" s="46" t="str">
        <f t="shared" si="46"/>
        <v/>
      </c>
      <c r="J163" s="46" t="str">
        <f t="shared" si="47"/>
        <v/>
      </c>
      <c r="K163" s="47" t="str">
        <f t="shared" si="35"/>
        <v/>
      </c>
      <c r="L163" s="47" t="str">
        <f t="shared" si="36"/>
        <v/>
      </c>
      <c r="M163" s="48">
        <f t="shared" si="48"/>
        <v>0</v>
      </c>
      <c r="N163" s="46" t="str">
        <f t="shared" si="37"/>
        <v/>
      </c>
      <c r="O163" s="47" t="str">
        <f t="shared" si="38"/>
        <v/>
      </c>
      <c r="P163" s="47" t="str">
        <f t="shared" si="39"/>
        <v/>
      </c>
      <c r="Q163" s="48">
        <f t="shared" si="49"/>
        <v>0</v>
      </c>
      <c r="R163" s="2"/>
      <c r="AH163" s="57" t="str">
        <f>IF(G163&gt;1,IF($E$10&gt;0,100-(#REF!/(1+(AL163/#REF!)^#REF!)^#REF!+#REF!/(AL163-1))*100,100-(AL163*D$5+D$6)*100),"")</f>
        <v/>
      </c>
      <c r="AI163" s="21" t="str">
        <f t="shared" si="40"/>
        <v/>
      </c>
      <c r="AJ163" s="21" t="str">
        <f t="shared" si="41"/>
        <v/>
      </c>
      <c r="AK163" s="48">
        <f t="shared" si="42"/>
        <v>0</v>
      </c>
      <c r="AL163" s="58" t="str">
        <f t="shared" si="43"/>
        <v/>
      </c>
      <c r="AM163" s="59" t="str">
        <f t="shared" si="44"/>
        <v/>
      </c>
      <c r="AN163" s="59" t="str">
        <f t="shared" si="45"/>
        <v/>
      </c>
      <c r="AO163" s="60"/>
    </row>
    <row r="164" spans="3:41" x14ac:dyDescent="0.25">
      <c r="C164" s="82"/>
      <c r="D164" s="45"/>
      <c r="E164" s="83" t="str">
        <f t="shared" ref="E164:E215" si="50">IF(C164&gt;0,100-(C164),"")</f>
        <v/>
      </c>
      <c r="F164" s="45"/>
      <c r="G164" s="45"/>
      <c r="H164" s="45"/>
      <c r="I164" s="46" t="str">
        <f t="shared" si="46"/>
        <v/>
      </c>
      <c r="J164" s="46" t="str">
        <f t="shared" si="47"/>
        <v/>
      </c>
      <c r="K164" s="47" t="str">
        <f t="shared" si="35"/>
        <v/>
      </c>
      <c r="L164" s="47" t="str">
        <f t="shared" si="36"/>
        <v/>
      </c>
      <c r="M164" s="48">
        <f t="shared" si="48"/>
        <v>0</v>
      </c>
      <c r="N164" s="46" t="str">
        <f t="shared" si="37"/>
        <v/>
      </c>
      <c r="O164" s="47" t="str">
        <f t="shared" si="38"/>
        <v/>
      </c>
      <c r="P164" s="47" t="str">
        <f t="shared" si="39"/>
        <v/>
      </c>
      <c r="Q164" s="48">
        <f t="shared" si="49"/>
        <v>0</v>
      </c>
      <c r="R164" s="2"/>
      <c r="AH164" s="57" t="str">
        <f>IF(G164&gt;1,IF($E$10&gt;0,100-(#REF!/(1+(AL164/#REF!)^#REF!)^#REF!+#REF!/(AL164-1))*100,100-(AL164*D$5+D$6)*100),"")</f>
        <v/>
      </c>
      <c r="AI164" s="21" t="str">
        <f t="shared" si="40"/>
        <v/>
      </c>
      <c r="AJ164" s="21" t="str">
        <f t="shared" si="41"/>
        <v/>
      </c>
      <c r="AK164" s="48">
        <f t="shared" si="42"/>
        <v>0</v>
      </c>
      <c r="AL164" s="58" t="str">
        <f t="shared" si="43"/>
        <v/>
      </c>
      <c r="AM164" s="59" t="str">
        <f t="shared" si="44"/>
        <v/>
      </c>
      <c r="AN164" s="59" t="str">
        <f t="shared" si="45"/>
        <v/>
      </c>
      <c r="AO164" s="60"/>
    </row>
    <row r="165" spans="3:41" x14ac:dyDescent="0.25">
      <c r="C165" s="82"/>
      <c r="D165" s="45"/>
      <c r="E165" s="83" t="str">
        <f t="shared" si="50"/>
        <v/>
      </c>
      <c r="F165" s="45"/>
      <c r="G165" s="45"/>
      <c r="H165" s="45"/>
      <c r="I165" s="46" t="str">
        <f t="shared" si="46"/>
        <v/>
      </c>
      <c r="J165" s="46" t="str">
        <f t="shared" si="47"/>
        <v/>
      </c>
      <c r="K165" s="47" t="str">
        <f t="shared" si="35"/>
        <v/>
      </c>
      <c r="L165" s="47" t="str">
        <f t="shared" si="36"/>
        <v/>
      </c>
      <c r="M165" s="48">
        <f t="shared" si="48"/>
        <v>0</v>
      </c>
      <c r="N165" s="46" t="str">
        <f t="shared" si="37"/>
        <v/>
      </c>
      <c r="O165" s="47" t="str">
        <f t="shared" si="38"/>
        <v/>
      </c>
      <c r="P165" s="47" t="str">
        <f t="shared" si="39"/>
        <v/>
      </c>
      <c r="Q165" s="48">
        <f t="shared" si="49"/>
        <v>0</v>
      </c>
      <c r="R165" s="2"/>
      <c r="AH165" s="57" t="str">
        <f>IF(G165&gt;1,IF($E$10&gt;0,100-(#REF!/(1+(AL165/#REF!)^#REF!)^#REF!+#REF!/(AL165-1))*100,100-(AL165*D$5+D$6)*100),"")</f>
        <v/>
      </c>
      <c r="AI165" s="21" t="str">
        <f t="shared" si="40"/>
        <v/>
      </c>
      <c r="AJ165" s="21" t="str">
        <f t="shared" si="41"/>
        <v/>
      </c>
      <c r="AK165" s="48">
        <f t="shared" si="42"/>
        <v>0</v>
      </c>
      <c r="AL165" s="58" t="str">
        <f t="shared" si="43"/>
        <v/>
      </c>
      <c r="AM165" s="59" t="str">
        <f t="shared" si="44"/>
        <v/>
      </c>
      <c r="AN165" s="59" t="str">
        <f t="shared" si="45"/>
        <v/>
      </c>
      <c r="AO165" s="60"/>
    </row>
    <row r="166" spans="3:41" x14ac:dyDescent="0.25">
      <c r="C166" s="82"/>
      <c r="D166" s="45"/>
      <c r="E166" s="83" t="str">
        <f t="shared" si="50"/>
        <v/>
      </c>
      <c r="F166" s="45"/>
      <c r="G166" s="45"/>
      <c r="H166" s="45"/>
      <c r="I166" s="46" t="str">
        <f t="shared" si="46"/>
        <v/>
      </c>
      <c r="J166" s="46" t="str">
        <f t="shared" si="47"/>
        <v/>
      </c>
      <c r="K166" s="47" t="str">
        <f t="shared" si="35"/>
        <v/>
      </c>
      <c r="L166" s="47" t="str">
        <f t="shared" si="36"/>
        <v/>
      </c>
      <c r="M166" s="48">
        <f t="shared" si="48"/>
        <v>0</v>
      </c>
      <c r="N166" s="46" t="str">
        <f t="shared" si="37"/>
        <v/>
      </c>
      <c r="O166" s="47" t="str">
        <f t="shared" si="38"/>
        <v/>
      </c>
      <c r="P166" s="47" t="str">
        <f t="shared" si="39"/>
        <v/>
      </c>
      <c r="Q166" s="48">
        <f t="shared" si="49"/>
        <v>0</v>
      </c>
      <c r="R166" s="2"/>
      <c r="AH166" s="57" t="str">
        <f>IF(G166&gt;1,IF($E$10&gt;0,100-(#REF!/(1+(AL166/#REF!)^#REF!)^#REF!+#REF!/(AL166-1))*100,100-(AL166*D$5+D$6)*100),"")</f>
        <v/>
      </c>
      <c r="AI166" s="21" t="str">
        <f t="shared" si="40"/>
        <v/>
      </c>
      <c r="AJ166" s="21" t="str">
        <f t="shared" si="41"/>
        <v/>
      </c>
      <c r="AK166" s="48">
        <f t="shared" si="42"/>
        <v>0</v>
      </c>
      <c r="AL166" s="58" t="str">
        <f t="shared" si="43"/>
        <v/>
      </c>
      <c r="AM166" s="59" t="str">
        <f t="shared" si="44"/>
        <v/>
      </c>
      <c r="AN166" s="59" t="str">
        <f t="shared" si="45"/>
        <v/>
      </c>
      <c r="AO166" s="60"/>
    </row>
    <row r="167" spans="3:41" x14ac:dyDescent="0.25">
      <c r="C167" s="82"/>
      <c r="D167" s="45"/>
      <c r="E167" s="83" t="str">
        <f t="shared" si="50"/>
        <v/>
      </c>
      <c r="F167" s="45"/>
      <c r="G167" s="45"/>
      <c r="H167" s="45"/>
      <c r="I167" s="46" t="str">
        <f t="shared" si="46"/>
        <v/>
      </c>
      <c r="J167" s="46" t="str">
        <f t="shared" si="47"/>
        <v/>
      </c>
      <c r="K167" s="47" t="str">
        <f t="shared" si="35"/>
        <v/>
      </c>
      <c r="L167" s="47" t="str">
        <f t="shared" si="36"/>
        <v/>
      </c>
      <c r="M167" s="48">
        <f t="shared" si="48"/>
        <v>0</v>
      </c>
      <c r="N167" s="46" t="str">
        <f t="shared" si="37"/>
        <v/>
      </c>
      <c r="O167" s="47" t="str">
        <f t="shared" si="38"/>
        <v/>
      </c>
      <c r="P167" s="47" t="str">
        <f t="shared" si="39"/>
        <v/>
      </c>
      <c r="Q167" s="48">
        <f t="shared" si="49"/>
        <v>0</v>
      </c>
      <c r="R167" s="2"/>
      <c r="AH167" s="57" t="str">
        <f>IF(G167&gt;1,IF($E$10&gt;0,100-(#REF!/(1+(AL167/#REF!)^#REF!)^#REF!+#REF!/(AL167-1))*100,100-(AL167*D$5+D$6)*100),"")</f>
        <v/>
      </c>
      <c r="AI167" s="21" t="str">
        <f t="shared" si="40"/>
        <v/>
      </c>
      <c r="AJ167" s="21" t="str">
        <f t="shared" si="41"/>
        <v/>
      </c>
      <c r="AK167" s="48">
        <f t="shared" si="42"/>
        <v>0</v>
      </c>
      <c r="AL167" s="58" t="str">
        <f t="shared" si="43"/>
        <v/>
      </c>
      <c r="AM167" s="59" t="str">
        <f t="shared" si="44"/>
        <v/>
      </c>
      <c r="AN167" s="59" t="str">
        <f t="shared" si="45"/>
        <v/>
      </c>
      <c r="AO167" s="60"/>
    </row>
    <row r="168" spans="3:41" x14ac:dyDescent="0.25">
      <c r="C168" s="82"/>
      <c r="D168" s="45"/>
      <c r="E168" s="83" t="str">
        <f t="shared" si="50"/>
        <v/>
      </c>
      <c r="F168" s="45"/>
      <c r="G168" s="45"/>
      <c r="H168" s="45"/>
      <c r="I168" s="46" t="str">
        <f t="shared" si="46"/>
        <v/>
      </c>
      <c r="J168" s="46" t="str">
        <f t="shared" si="47"/>
        <v/>
      </c>
      <c r="K168" s="47" t="str">
        <f t="shared" si="35"/>
        <v/>
      </c>
      <c r="L168" s="47" t="str">
        <f t="shared" si="36"/>
        <v/>
      </c>
      <c r="M168" s="48">
        <f t="shared" si="48"/>
        <v>0</v>
      </c>
      <c r="N168" s="46" t="str">
        <f t="shared" si="37"/>
        <v/>
      </c>
      <c r="O168" s="47" t="str">
        <f t="shared" si="38"/>
        <v/>
      </c>
      <c r="P168" s="47" t="str">
        <f t="shared" si="39"/>
        <v/>
      </c>
      <c r="Q168" s="48">
        <f t="shared" si="49"/>
        <v>0</v>
      </c>
      <c r="R168" s="2"/>
      <c r="AH168" s="57" t="str">
        <f>IF(G168&gt;1,IF($E$10&gt;0,100-(#REF!/(1+(AL168/#REF!)^#REF!)^#REF!+#REF!/(AL168-1))*100,100-(AL168*D$5+D$6)*100),"")</f>
        <v/>
      </c>
      <c r="AI168" s="21" t="str">
        <f t="shared" si="40"/>
        <v/>
      </c>
      <c r="AJ168" s="21" t="str">
        <f t="shared" si="41"/>
        <v/>
      </c>
      <c r="AK168" s="48">
        <f t="shared" si="42"/>
        <v>0</v>
      </c>
      <c r="AL168" s="58" t="str">
        <f t="shared" si="43"/>
        <v/>
      </c>
      <c r="AM168" s="59" t="str">
        <f t="shared" si="44"/>
        <v/>
      </c>
      <c r="AN168" s="59" t="str">
        <f t="shared" si="45"/>
        <v/>
      </c>
      <c r="AO168" s="60"/>
    </row>
    <row r="169" spans="3:41" x14ac:dyDescent="0.25">
      <c r="C169" s="82"/>
      <c r="D169" s="45"/>
      <c r="E169" s="83" t="str">
        <f t="shared" si="50"/>
        <v/>
      </c>
      <c r="F169" s="45"/>
      <c r="G169" s="45"/>
      <c r="H169" s="45"/>
      <c r="I169" s="46" t="str">
        <f t="shared" si="46"/>
        <v/>
      </c>
      <c r="J169" s="46" t="str">
        <f t="shared" si="47"/>
        <v/>
      </c>
      <c r="K169" s="47" t="str">
        <f t="shared" si="35"/>
        <v/>
      </c>
      <c r="L169" s="47" t="str">
        <f t="shared" si="36"/>
        <v/>
      </c>
      <c r="M169" s="48">
        <f t="shared" si="48"/>
        <v>0</v>
      </c>
      <c r="N169" s="46" t="str">
        <f t="shared" si="37"/>
        <v/>
      </c>
      <c r="O169" s="47" t="str">
        <f t="shared" si="38"/>
        <v/>
      </c>
      <c r="P169" s="47" t="str">
        <f t="shared" si="39"/>
        <v/>
      </c>
      <c r="Q169" s="48">
        <f t="shared" si="49"/>
        <v>0</v>
      </c>
      <c r="R169" s="2"/>
      <c r="AH169" s="57" t="str">
        <f>IF(G169&gt;1,IF($E$10&gt;0,100-(#REF!/(1+(AL169/#REF!)^#REF!)^#REF!+#REF!/(AL169-1))*100,100-(AL169*D$5+D$6)*100),"")</f>
        <v/>
      </c>
      <c r="AI169" s="21" t="str">
        <f t="shared" si="40"/>
        <v/>
      </c>
      <c r="AJ169" s="21" t="str">
        <f t="shared" si="41"/>
        <v/>
      </c>
      <c r="AK169" s="48">
        <f t="shared" si="42"/>
        <v>0</v>
      </c>
      <c r="AL169" s="58" t="str">
        <f t="shared" si="43"/>
        <v/>
      </c>
      <c r="AM169" s="59" t="str">
        <f t="shared" si="44"/>
        <v/>
      </c>
      <c r="AN169" s="59" t="str">
        <f t="shared" si="45"/>
        <v/>
      </c>
      <c r="AO169" s="60"/>
    </row>
    <row r="170" spans="3:41" x14ac:dyDescent="0.25">
      <c r="C170" s="82"/>
      <c r="D170" s="45"/>
      <c r="E170" s="83" t="str">
        <f t="shared" si="50"/>
        <v/>
      </c>
      <c r="F170" s="45"/>
      <c r="G170" s="45"/>
      <c r="H170" s="45"/>
      <c r="I170" s="46" t="str">
        <f t="shared" si="46"/>
        <v/>
      </c>
      <c r="J170" s="46" t="str">
        <f t="shared" si="47"/>
        <v/>
      </c>
      <c r="K170" s="47" t="str">
        <f t="shared" si="35"/>
        <v/>
      </c>
      <c r="L170" s="47" t="str">
        <f t="shared" si="36"/>
        <v/>
      </c>
      <c r="M170" s="48">
        <f t="shared" si="48"/>
        <v>0</v>
      </c>
      <c r="N170" s="46" t="str">
        <f t="shared" si="37"/>
        <v/>
      </c>
      <c r="O170" s="47" t="str">
        <f t="shared" si="38"/>
        <v/>
      </c>
      <c r="P170" s="47" t="str">
        <f t="shared" si="39"/>
        <v/>
      </c>
      <c r="Q170" s="48">
        <f t="shared" si="49"/>
        <v>0</v>
      </c>
      <c r="R170" s="2"/>
      <c r="AH170" s="57" t="str">
        <f>IF(G170&gt;1,IF($E$10&gt;0,100-(#REF!/(1+(AL170/#REF!)^#REF!)^#REF!+#REF!/(AL170-1))*100,100-(AL170*D$5+D$6)*100),"")</f>
        <v/>
      </c>
      <c r="AI170" s="21" t="str">
        <f t="shared" si="40"/>
        <v/>
      </c>
      <c r="AJ170" s="21" t="str">
        <f t="shared" si="41"/>
        <v/>
      </c>
      <c r="AK170" s="48">
        <f t="shared" si="42"/>
        <v>0</v>
      </c>
      <c r="AL170" s="58" t="str">
        <f t="shared" si="43"/>
        <v/>
      </c>
      <c r="AM170" s="59" t="str">
        <f t="shared" si="44"/>
        <v/>
      </c>
      <c r="AN170" s="59" t="str">
        <f t="shared" si="45"/>
        <v/>
      </c>
      <c r="AO170" s="60"/>
    </row>
    <row r="171" spans="3:41" x14ac:dyDescent="0.25">
      <c r="C171" s="82"/>
      <c r="D171" s="45"/>
      <c r="E171" s="83" t="str">
        <f t="shared" si="50"/>
        <v/>
      </c>
      <c r="F171" s="45"/>
      <c r="G171" s="45"/>
      <c r="H171" s="45"/>
      <c r="I171" s="46" t="str">
        <f t="shared" si="46"/>
        <v/>
      </c>
      <c r="J171" s="46" t="str">
        <f t="shared" si="47"/>
        <v/>
      </c>
      <c r="K171" s="47" t="str">
        <f t="shared" si="35"/>
        <v/>
      </c>
      <c r="L171" s="47" t="str">
        <f t="shared" si="36"/>
        <v/>
      </c>
      <c r="M171" s="48">
        <f t="shared" si="48"/>
        <v>0</v>
      </c>
      <c r="N171" s="46" t="str">
        <f t="shared" si="37"/>
        <v/>
      </c>
      <c r="O171" s="47" t="str">
        <f t="shared" si="38"/>
        <v/>
      </c>
      <c r="P171" s="47" t="str">
        <f t="shared" si="39"/>
        <v/>
      </c>
      <c r="Q171" s="48">
        <f t="shared" si="49"/>
        <v>0</v>
      </c>
      <c r="R171" s="2"/>
      <c r="AH171" s="57" t="str">
        <f>IF(G171&gt;1,IF($E$10&gt;0,100-(#REF!/(1+(AL171/#REF!)^#REF!)^#REF!+#REF!/(AL171-1))*100,100-(AL171*D$5+D$6)*100),"")</f>
        <v/>
      </c>
      <c r="AI171" s="21" t="str">
        <f t="shared" si="40"/>
        <v/>
      </c>
      <c r="AJ171" s="21" t="str">
        <f t="shared" si="41"/>
        <v/>
      </c>
      <c r="AK171" s="48">
        <f t="shared" si="42"/>
        <v>0</v>
      </c>
      <c r="AL171" s="58" t="str">
        <f t="shared" si="43"/>
        <v/>
      </c>
      <c r="AM171" s="59" t="str">
        <f t="shared" si="44"/>
        <v/>
      </c>
      <c r="AN171" s="59" t="str">
        <f t="shared" si="45"/>
        <v/>
      </c>
      <c r="AO171" s="60"/>
    </row>
    <row r="172" spans="3:41" x14ac:dyDescent="0.25">
      <c r="C172" s="82"/>
      <c r="D172" s="45"/>
      <c r="E172" s="83" t="str">
        <f t="shared" si="50"/>
        <v/>
      </c>
      <c r="F172" s="45"/>
      <c r="G172" s="45"/>
      <c r="H172" s="45"/>
      <c r="I172" s="46" t="str">
        <f t="shared" si="46"/>
        <v/>
      </c>
      <c r="J172" s="46" t="str">
        <f t="shared" si="47"/>
        <v/>
      </c>
      <c r="K172" s="47" t="str">
        <f t="shared" si="35"/>
        <v/>
      </c>
      <c r="L172" s="47" t="str">
        <f t="shared" si="36"/>
        <v/>
      </c>
      <c r="M172" s="48">
        <f t="shared" si="48"/>
        <v>0</v>
      </c>
      <c r="N172" s="46" t="str">
        <f t="shared" si="37"/>
        <v/>
      </c>
      <c r="O172" s="47" t="str">
        <f t="shared" si="38"/>
        <v/>
      </c>
      <c r="P172" s="47" t="str">
        <f t="shared" si="39"/>
        <v/>
      </c>
      <c r="Q172" s="48">
        <f t="shared" si="49"/>
        <v>0</v>
      </c>
      <c r="R172" s="2"/>
      <c r="AH172" s="57" t="str">
        <f>IF(G172&gt;1,IF($E$10&gt;0,100-(#REF!/(1+(AL172/#REF!)^#REF!)^#REF!+#REF!/(AL172-1))*100,100-(AL172*D$5+D$6)*100),"")</f>
        <v/>
      </c>
      <c r="AI172" s="21" t="str">
        <f t="shared" si="40"/>
        <v/>
      </c>
      <c r="AJ172" s="21" t="str">
        <f t="shared" si="41"/>
        <v/>
      </c>
      <c r="AK172" s="48">
        <f t="shared" si="42"/>
        <v>0</v>
      </c>
      <c r="AL172" s="58" t="str">
        <f t="shared" si="43"/>
        <v/>
      </c>
      <c r="AM172" s="59" t="str">
        <f t="shared" si="44"/>
        <v/>
      </c>
      <c r="AN172" s="59" t="str">
        <f t="shared" si="45"/>
        <v/>
      </c>
      <c r="AO172" s="60"/>
    </row>
    <row r="173" spans="3:41" x14ac:dyDescent="0.25">
      <c r="C173" s="82"/>
      <c r="D173" s="45"/>
      <c r="E173" s="83" t="str">
        <f t="shared" si="50"/>
        <v/>
      </c>
      <c r="F173" s="45"/>
      <c r="G173" s="45"/>
      <c r="H173" s="45"/>
      <c r="I173" s="46" t="str">
        <f t="shared" si="46"/>
        <v/>
      </c>
      <c r="J173" s="46" t="str">
        <f t="shared" si="47"/>
        <v/>
      </c>
      <c r="K173" s="47" t="str">
        <f t="shared" si="35"/>
        <v/>
      </c>
      <c r="L173" s="47" t="str">
        <f t="shared" si="36"/>
        <v/>
      </c>
      <c r="M173" s="48">
        <f t="shared" si="48"/>
        <v>0</v>
      </c>
      <c r="N173" s="46" t="str">
        <f t="shared" si="37"/>
        <v/>
      </c>
      <c r="O173" s="47" t="str">
        <f t="shared" si="38"/>
        <v/>
      </c>
      <c r="P173" s="47" t="str">
        <f t="shared" si="39"/>
        <v/>
      </c>
      <c r="Q173" s="48">
        <f t="shared" si="49"/>
        <v>0</v>
      </c>
      <c r="R173" s="2"/>
      <c r="AH173" s="57" t="str">
        <f>IF(G173&gt;1,IF($E$10&gt;0,100-(#REF!/(1+(AL173/#REF!)^#REF!)^#REF!+#REF!/(AL173-1))*100,100-(AL173*D$5+D$6)*100),"")</f>
        <v/>
      </c>
      <c r="AI173" s="21" t="str">
        <f t="shared" si="40"/>
        <v/>
      </c>
      <c r="AJ173" s="21" t="str">
        <f t="shared" si="41"/>
        <v/>
      </c>
      <c r="AK173" s="48">
        <f t="shared" si="42"/>
        <v>0</v>
      </c>
      <c r="AL173" s="58" t="str">
        <f t="shared" si="43"/>
        <v/>
      </c>
      <c r="AM173" s="59" t="str">
        <f t="shared" si="44"/>
        <v/>
      </c>
      <c r="AN173" s="59" t="str">
        <f t="shared" si="45"/>
        <v/>
      </c>
      <c r="AO173" s="60"/>
    </row>
    <row r="174" spans="3:41" x14ac:dyDescent="0.25">
      <c r="C174" s="82"/>
      <c r="D174" s="45"/>
      <c r="E174" s="83" t="str">
        <f t="shared" si="50"/>
        <v/>
      </c>
      <c r="F174" s="45"/>
      <c r="G174" s="45"/>
      <c r="H174" s="45"/>
      <c r="I174" s="46" t="str">
        <f t="shared" si="46"/>
        <v/>
      </c>
      <c r="J174" s="46" t="str">
        <f t="shared" si="47"/>
        <v/>
      </c>
      <c r="K174" s="47" t="str">
        <f t="shared" si="35"/>
        <v/>
      </c>
      <c r="L174" s="47" t="str">
        <f t="shared" si="36"/>
        <v/>
      </c>
      <c r="M174" s="48">
        <f t="shared" si="48"/>
        <v>0</v>
      </c>
      <c r="N174" s="46" t="str">
        <f t="shared" si="37"/>
        <v/>
      </c>
      <c r="O174" s="47" t="str">
        <f t="shared" si="38"/>
        <v/>
      </c>
      <c r="P174" s="47" t="str">
        <f t="shared" si="39"/>
        <v/>
      </c>
      <c r="Q174" s="48">
        <f t="shared" si="49"/>
        <v>0</v>
      </c>
      <c r="R174" s="2"/>
      <c r="AH174" s="57" t="str">
        <f>IF(G174&gt;1,IF($E$10&gt;0,100-(#REF!/(1+(AL174/#REF!)^#REF!)^#REF!+#REF!/(AL174-1))*100,100-(AL174*D$5+D$6)*100),"")</f>
        <v/>
      </c>
      <c r="AI174" s="21" t="str">
        <f t="shared" si="40"/>
        <v/>
      </c>
      <c r="AJ174" s="21" t="str">
        <f t="shared" si="41"/>
        <v/>
      </c>
      <c r="AK174" s="48">
        <f t="shared" si="42"/>
        <v>0</v>
      </c>
      <c r="AL174" s="58" t="str">
        <f t="shared" si="43"/>
        <v/>
      </c>
      <c r="AM174" s="59" t="str">
        <f t="shared" si="44"/>
        <v/>
      </c>
      <c r="AN174" s="59" t="str">
        <f t="shared" si="45"/>
        <v/>
      </c>
      <c r="AO174" s="60"/>
    </row>
    <row r="175" spans="3:41" x14ac:dyDescent="0.25">
      <c r="C175" s="82"/>
      <c r="D175" s="45"/>
      <c r="E175" s="83" t="str">
        <f t="shared" si="50"/>
        <v/>
      </c>
      <c r="F175" s="45"/>
      <c r="G175" s="45"/>
      <c r="H175" s="45"/>
      <c r="I175" s="46" t="str">
        <f t="shared" si="46"/>
        <v/>
      </c>
      <c r="J175" s="46" t="str">
        <f t="shared" si="47"/>
        <v/>
      </c>
      <c r="K175" s="47" t="str">
        <f t="shared" si="35"/>
        <v/>
      </c>
      <c r="L175" s="47" t="str">
        <f t="shared" si="36"/>
        <v/>
      </c>
      <c r="M175" s="48">
        <f t="shared" si="48"/>
        <v>0</v>
      </c>
      <c r="N175" s="46" t="str">
        <f t="shared" si="37"/>
        <v/>
      </c>
      <c r="O175" s="47" t="str">
        <f t="shared" si="38"/>
        <v/>
      </c>
      <c r="P175" s="47" t="str">
        <f t="shared" si="39"/>
        <v/>
      </c>
      <c r="Q175" s="48">
        <f t="shared" si="49"/>
        <v>0</v>
      </c>
      <c r="R175" s="2"/>
      <c r="AH175" s="57" t="str">
        <f>IF(G175&gt;1,IF($E$10&gt;0,100-(#REF!/(1+(AL175/#REF!)^#REF!)^#REF!+#REF!/(AL175-1))*100,100-(AL175*D$5+D$6)*100),"")</f>
        <v/>
      </c>
      <c r="AI175" s="21" t="str">
        <f t="shared" si="40"/>
        <v/>
      </c>
      <c r="AJ175" s="21" t="str">
        <f t="shared" si="41"/>
        <v/>
      </c>
      <c r="AK175" s="48">
        <f t="shared" si="42"/>
        <v>0</v>
      </c>
      <c r="AL175" s="58" t="str">
        <f t="shared" si="43"/>
        <v/>
      </c>
      <c r="AM175" s="59" t="str">
        <f t="shared" si="44"/>
        <v/>
      </c>
      <c r="AN175" s="59" t="str">
        <f t="shared" si="45"/>
        <v/>
      </c>
      <c r="AO175" s="60"/>
    </row>
    <row r="176" spans="3:41" x14ac:dyDescent="0.25">
      <c r="C176" s="82"/>
      <c r="D176" s="45"/>
      <c r="E176" s="83" t="str">
        <f t="shared" si="50"/>
        <v/>
      </c>
      <c r="F176" s="45"/>
      <c r="G176" s="45"/>
      <c r="H176" s="45"/>
      <c r="I176" s="46" t="str">
        <f t="shared" si="46"/>
        <v/>
      </c>
      <c r="J176" s="46" t="str">
        <f t="shared" si="47"/>
        <v/>
      </c>
      <c r="K176" s="47" t="str">
        <f t="shared" si="35"/>
        <v/>
      </c>
      <c r="L176" s="47" t="str">
        <f t="shared" si="36"/>
        <v/>
      </c>
      <c r="M176" s="48">
        <f t="shared" si="48"/>
        <v>0</v>
      </c>
      <c r="N176" s="46" t="str">
        <f t="shared" si="37"/>
        <v/>
      </c>
      <c r="O176" s="47" t="str">
        <f t="shared" si="38"/>
        <v/>
      </c>
      <c r="P176" s="47" t="str">
        <f t="shared" si="39"/>
        <v/>
      </c>
      <c r="Q176" s="48">
        <f t="shared" si="49"/>
        <v>0</v>
      </c>
      <c r="R176" s="2"/>
      <c r="AH176" s="57" t="str">
        <f>IF(G176&gt;1,IF($E$10&gt;0,100-(#REF!/(1+(AL176/#REF!)^#REF!)^#REF!+#REF!/(AL176-1))*100,100-(AL176*D$5+D$6)*100),"")</f>
        <v/>
      </c>
      <c r="AI176" s="21" t="str">
        <f t="shared" si="40"/>
        <v/>
      </c>
      <c r="AJ176" s="21" t="str">
        <f t="shared" si="41"/>
        <v/>
      </c>
      <c r="AK176" s="48">
        <f t="shared" si="42"/>
        <v>0</v>
      </c>
      <c r="AL176" s="58" t="str">
        <f t="shared" si="43"/>
        <v/>
      </c>
      <c r="AM176" s="59" t="str">
        <f t="shared" si="44"/>
        <v/>
      </c>
      <c r="AN176" s="59" t="str">
        <f t="shared" si="45"/>
        <v/>
      </c>
      <c r="AO176" s="60"/>
    </row>
    <row r="177" spans="3:41" x14ac:dyDescent="0.25">
      <c r="C177" s="82"/>
      <c r="D177" s="45"/>
      <c r="E177" s="83" t="str">
        <f t="shared" si="50"/>
        <v/>
      </c>
      <c r="F177" s="45"/>
      <c r="G177" s="45"/>
      <c r="H177" s="45"/>
      <c r="I177" s="46" t="str">
        <f t="shared" si="46"/>
        <v/>
      </c>
      <c r="J177" s="46" t="str">
        <f t="shared" si="47"/>
        <v/>
      </c>
      <c r="K177" s="47" t="str">
        <f t="shared" si="35"/>
        <v/>
      </c>
      <c r="L177" s="47" t="str">
        <f t="shared" si="36"/>
        <v/>
      </c>
      <c r="M177" s="48">
        <f t="shared" si="48"/>
        <v>0</v>
      </c>
      <c r="N177" s="46" t="str">
        <f t="shared" si="37"/>
        <v/>
      </c>
      <c r="O177" s="47" t="str">
        <f t="shared" si="38"/>
        <v/>
      </c>
      <c r="P177" s="47" t="str">
        <f t="shared" si="39"/>
        <v/>
      </c>
      <c r="Q177" s="48">
        <f t="shared" si="49"/>
        <v>0</v>
      </c>
      <c r="R177" s="2"/>
      <c r="AH177" s="57" t="str">
        <f>IF(G177&gt;1,IF($E$10&gt;0,100-(#REF!/(1+(AL177/#REF!)^#REF!)^#REF!+#REF!/(AL177-1))*100,100-(AL177*D$5+D$6)*100),"")</f>
        <v/>
      </c>
      <c r="AI177" s="21" t="str">
        <f t="shared" si="40"/>
        <v/>
      </c>
      <c r="AJ177" s="21" t="str">
        <f t="shared" si="41"/>
        <v/>
      </c>
      <c r="AK177" s="48">
        <f t="shared" si="42"/>
        <v>0</v>
      </c>
      <c r="AL177" s="58" t="str">
        <f t="shared" si="43"/>
        <v/>
      </c>
      <c r="AM177" s="59" t="str">
        <f t="shared" si="44"/>
        <v/>
      </c>
      <c r="AN177" s="59" t="str">
        <f t="shared" si="45"/>
        <v/>
      </c>
      <c r="AO177" s="60"/>
    </row>
    <row r="178" spans="3:41" x14ac:dyDescent="0.25">
      <c r="C178" s="82"/>
      <c r="D178" s="45"/>
      <c r="E178" s="83" t="str">
        <f t="shared" si="50"/>
        <v/>
      </c>
      <c r="F178" s="45"/>
      <c r="G178" s="45"/>
      <c r="H178" s="45"/>
      <c r="I178" s="46" t="str">
        <f t="shared" si="46"/>
        <v/>
      </c>
      <c r="J178" s="46" t="str">
        <f t="shared" si="47"/>
        <v/>
      </c>
      <c r="K178" s="47" t="str">
        <f t="shared" si="35"/>
        <v/>
      </c>
      <c r="L178" s="47" t="str">
        <f t="shared" si="36"/>
        <v/>
      </c>
      <c r="M178" s="48">
        <f t="shared" si="48"/>
        <v>0</v>
      </c>
      <c r="N178" s="46" t="str">
        <f t="shared" si="37"/>
        <v/>
      </c>
      <c r="O178" s="47" t="str">
        <f t="shared" si="38"/>
        <v/>
      </c>
      <c r="P178" s="47" t="str">
        <f t="shared" si="39"/>
        <v/>
      </c>
      <c r="Q178" s="48">
        <f t="shared" si="49"/>
        <v>0</v>
      </c>
      <c r="R178" s="2"/>
      <c r="AH178" s="57" t="str">
        <f>IF(G178&gt;1,IF($E$10&gt;0,100-(#REF!/(1+(AL178/#REF!)^#REF!)^#REF!+#REF!/(AL178-1))*100,100-(AL178*D$5+D$6)*100),"")</f>
        <v/>
      </c>
      <c r="AI178" s="21" t="str">
        <f t="shared" si="40"/>
        <v/>
      </c>
      <c r="AJ178" s="21" t="str">
        <f t="shared" si="41"/>
        <v/>
      </c>
      <c r="AK178" s="48">
        <f t="shared" si="42"/>
        <v>0</v>
      </c>
      <c r="AL178" s="58" t="str">
        <f t="shared" si="43"/>
        <v/>
      </c>
      <c r="AM178" s="59" t="str">
        <f t="shared" si="44"/>
        <v/>
      </c>
      <c r="AN178" s="59" t="str">
        <f t="shared" si="45"/>
        <v/>
      </c>
      <c r="AO178" s="60"/>
    </row>
    <row r="179" spans="3:41" x14ac:dyDescent="0.25">
      <c r="C179" s="82"/>
      <c r="D179" s="45"/>
      <c r="E179" s="83" t="str">
        <f t="shared" si="50"/>
        <v/>
      </c>
      <c r="F179" s="45"/>
      <c r="G179" s="45"/>
      <c r="H179" s="45"/>
      <c r="I179" s="46" t="str">
        <f t="shared" si="46"/>
        <v/>
      </c>
      <c r="J179" s="46" t="str">
        <f t="shared" si="47"/>
        <v/>
      </c>
      <c r="K179" s="47" t="str">
        <f t="shared" si="35"/>
        <v/>
      </c>
      <c r="L179" s="47" t="str">
        <f t="shared" si="36"/>
        <v/>
      </c>
      <c r="M179" s="48">
        <f t="shared" si="48"/>
        <v>0</v>
      </c>
      <c r="N179" s="46" t="str">
        <f t="shared" si="37"/>
        <v/>
      </c>
      <c r="O179" s="47" t="str">
        <f t="shared" si="38"/>
        <v/>
      </c>
      <c r="P179" s="47" t="str">
        <f t="shared" si="39"/>
        <v/>
      </c>
      <c r="Q179" s="48">
        <f t="shared" si="49"/>
        <v>0</v>
      </c>
      <c r="R179" s="2"/>
      <c r="AH179" s="57" t="str">
        <f>IF(G179&gt;1,IF($E$10&gt;0,100-(#REF!/(1+(AL179/#REF!)^#REF!)^#REF!+#REF!/(AL179-1))*100,100-(AL179*D$5+D$6)*100),"")</f>
        <v/>
      </c>
      <c r="AI179" s="21" t="str">
        <f t="shared" si="40"/>
        <v/>
      </c>
      <c r="AJ179" s="21" t="str">
        <f t="shared" si="41"/>
        <v/>
      </c>
      <c r="AK179" s="48">
        <f t="shared" si="42"/>
        <v>0</v>
      </c>
      <c r="AL179" s="58" t="str">
        <f t="shared" si="43"/>
        <v/>
      </c>
      <c r="AM179" s="59" t="str">
        <f t="shared" si="44"/>
        <v/>
      </c>
      <c r="AN179" s="59" t="str">
        <f t="shared" si="45"/>
        <v/>
      </c>
      <c r="AO179" s="60"/>
    </row>
    <row r="180" spans="3:41" x14ac:dyDescent="0.25">
      <c r="C180" s="82"/>
      <c r="D180" s="45"/>
      <c r="E180" s="83" t="str">
        <f t="shared" si="50"/>
        <v/>
      </c>
      <c r="F180" s="45"/>
      <c r="G180" s="45"/>
      <c r="H180" s="45"/>
      <c r="I180" s="46" t="str">
        <f t="shared" si="46"/>
        <v/>
      </c>
      <c r="J180" s="46" t="str">
        <f t="shared" si="47"/>
        <v/>
      </c>
      <c r="K180" s="47" t="str">
        <f t="shared" si="35"/>
        <v/>
      </c>
      <c r="L180" s="47" t="str">
        <f t="shared" si="36"/>
        <v/>
      </c>
      <c r="M180" s="48">
        <f t="shared" si="48"/>
        <v>0</v>
      </c>
      <c r="N180" s="46" t="str">
        <f t="shared" si="37"/>
        <v/>
      </c>
      <c r="O180" s="47" t="str">
        <f t="shared" si="38"/>
        <v/>
      </c>
      <c r="P180" s="47" t="str">
        <f t="shared" si="39"/>
        <v/>
      </c>
      <c r="Q180" s="48">
        <f t="shared" si="49"/>
        <v>0</v>
      </c>
      <c r="R180" s="2"/>
      <c r="AH180" s="57" t="str">
        <f>IF(G180&gt;1,IF($E$10&gt;0,100-(#REF!/(1+(AL180/#REF!)^#REF!)^#REF!+#REF!/(AL180-1))*100,100-(AL180*D$5+D$6)*100),"")</f>
        <v/>
      </c>
      <c r="AI180" s="21" t="str">
        <f t="shared" si="40"/>
        <v/>
      </c>
      <c r="AJ180" s="21" t="str">
        <f t="shared" si="41"/>
        <v/>
      </c>
      <c r="AK180" s="48">
        <f t="shared" si="42"/>
        <v>0</v>
      </c>
      <c r="AL180" s="58" t="str">
        <f t="shared" si="43"/>
        <v/>
      </c>
      <c r="AM180" s="59" t="str">
        <f t="shared" si="44"/>
        <v/>
      </c>
      <c r="AN180" s="59" t="str">
        <f t="shared" si="45"/>
        <v/>
      </c>
      <c r="AO180" s="60"/>
    </row>
    <row r="181" spans="3:41" x14ac:dyDescent="0.25">
      <c r="C181" s="82"/>
      <c r="D181" s="45"/>
      <c r="E181" s="83" t="str">
        <f t="shared" si="50"/>
        <v/>
      </c>
      <c r="F181" s="45"/>
      <c r="G181" s="45"/>
      <c r="H181" s="45"/>
      <c r="I181" s="46" t="str">
        <f t="shared" si="46"/>
        <v/>
      </c>
      <c r="J181" s="46" t="str">
        <f t="shared" si="47"/>
        <v/>
      </c>
      <c r="K181" s="47" t="str">
        <f t="shared" si="35"/>
        <v/>
      </c>
      <c r="L181" s="47" t="str">
        <f t="shared" si="36"/>
        <v/>
      </c>
      <c r="M181" s="48">
        <f t="shared" si="48"/>
        <v>0</v>
      </c>
      <c r="N181" s="46" t="str">
        <f t="shared" si="37"/>
        <v/>
      </c>
      <c r="O181" s="47" t="str">
        <f t="shared" si="38"/>
        <v/>
      </c>
      <c r="P181" s="47" t="str">
        <f t="shared" si="39"/>
        <v/>
      </c>
      <c r="Q181" s="48">
        <f t="shared" si="49"/>
        <v>0</v>
      </c>
      <c r="R181" s="2"/>
      <c r="AH181" s="57" t="str">
        <f>IF(G181&gt;1,IF($E$10&gt;0,100-(#REF!/(1+(AL181/#REF!)^#REF!)^#REF!+#REF!/(AL181-1))*100,100-(AL181*D$5+D$6)*100),"")</f>
        <v/>
      </c>
      <c r="AI181" s="21" t="str">
        <f t="shared" si="40"/>
        <v/>
      </c>
      <c r="AJ181" s="21" t="str">
        <f t="shared" si="41"/>
        <v/>
      </c>
      <c r="AK181" s="48">
        <f t="shared" si="42"/>
        <v>0</v>
      </c>
      <c r="AL181" s="58" t="str">
        <f t="shared" si="43"/>
        <v/>
      </c>
      <c r="AM181" s="59" t="str">
        <f t="shared" si="44"/>
        <v/>
      </c>
      <c r="AN181" s="59" t="str">
        <f t="shared" si="45"/>
        <v/>
      </c>
      <c r="AO181" s="60"/>
    </row>
    <row r="182" spans="3:41" x14ac:dyDescent="0.25">
      <c r="C182" s="82"/>
      <c r="D182" s="45"/>
      <c r="E182" s="83" t="str">
        <f t="shared" si="50"/>
        <v/>
      </c>
      <c r="F182" s="45"/>
      <c r="G182" s="45"/>
      <c r="H182" s="45"/>
      <c r="I182" s="46" t="str">
        <f t="shared" si="46"/>
        <v/>
      </c>
      <c r="J182" s="46" t="str">
        <f t="shared" si="47"/>
        <v/>
      </c>
      <c r="K182" s="47" t="str">
        <f t="shared" si="35"/>
        <v/>
      </c>
      <c r="L182" s="47" t="str">
        <f t="shared" si="36"/>
        <v/>
      </c>
      <c r="M182" s="48">
        <f t="shared" si="48"/>
        <v>0</v>
      </c>
      <c r="N182" s="46" t="str">
        <f t="shared" si="37"/>
        <v/>
      </c>
      <c r="O182" s="47" t="str">
        <f t="shared" si="38"/>
        <v/>
      </c>
      <c r="P182" s="47" t="str">
        <f t="shared" si="39"/>
        <v/>
      </c>
      <c r="Q182" s="48">
        <f t="shared" si="49"/>
        <v>0</v>
      </c>
      <c r="R182" s="2"/>
      <c r="AH182" s="57" t="str">
        <f>IF(G182&gt;1,IF($E$10&gt;0,100-(#REF!/(1+(AL182/#REF!)^#REF!)^#REF!+#REF!/(AL182-1))*100,100-(AL182*D$5+D$6)*100),"")</f>
        <v/>
      </c>
      <c r="AI182" s="21" t="str">
        <f t="shared" si="40"/>
        <v/>
      </c>
      <c r="AJ182" s="21" t="str">
        <f t="shared" si="41"/>
        <v/>
      </c>
      <c r="AK182" s="48">
        <f t="shared" si="42"/>
        <v>0</v>
      </c>
      <c r="AL182" s="58" t="str">
        <f t="shared" si="43"/>
        <v/>
      </c>
      <c r="AM182" s="59" t="str">
        <f t="shared" si="44"/>
        <v/>
      </c>
      <c r="AN182" s="59" t="str">
        <f t="shared" si="45"/>
        <v/>
      </c>
      <c r="AO182" s="60"/>
    </row>
    <row r="183" spans="3:41" x14ac:dyDescent="0.25">
      <c r="C183" s="82"/>
      <c r="D183" s="45"/>
      <c r="E183" s="83" t="str">
        <f t="shared" si="50"/>
        <v/>
      </c>
      <c r="F183" s="45"/>
      <c r="G183" s="45"/>
      <c r="H183" s="45"/>
      <c r="I183" s="46" t="str">
        <f t="shared" si="46"/>
        <v/>
      </c>
      <c r="J183" s="46" t="str">
        <f t="shared" si="47"/>
        <v/>
      </c>
      <c r="K183" s="47" t="str">
        <f t="shared" si="35"/>
        <v/>
      </c>
      <c r="L183" s="47" t="str">
        <f t="shared" si="36"/>
        <v/>
      </c>
      <c r="M183" s="48">
        <f t="shared" si="48"/>
        <v>0</v>
      </c>
      <c r="N183" s="46" t="str">
        <f t="shared" si="37"/>
        <v/>
      </c>
      <c r="O183" s="47" t="str">
        <f t="shared" si="38"/>
        <v/>
      </c>
      <c r="P183" s="47" t="str">
        <f t="shared" si="39"/>
        <v/>
      </c>
      <c r="Q183" s="48">
        <f t="shared" si="49"/>
        <v>0</v>
      </c>
      <c r="R183" s="2"/>
      <c r="AH183" s="57" t="str">
        <f>IF(G183&gt;1,IF($E$10&gt;0,100-(#REF!/(1+(AL183/#REF!)^#REF!)^#REF!+#REF!/(AL183-1))*100,100-(AL183*D$5+D$6)*100),"")</f>
        <v/>
      </c>
      <c r="AI183" s="21" t="str">
        <f t="shared" si="40"/>
        <v/>
      </c>
      <c r="AJ183" s="21" t="str">
        <f t="shared" si="41"/>
        <v/>
      </c>
      <c r="AK183" s="48">
        <f t="shared" si="42"/>
        <v>0</v>
      </c>
      <c r="AL183" s="58" t="str">
        <f t="shared" si="43"/>
        <v/>
      </c>
      <c r="AM183" s="59" t="str">
        <f t="shared" si="44"/>
        <v/>
      </c>
      <c r="AN183" s="59" t="str">
        <f t="shared" si="45"/>
        <v/>
      </c>
      <c r="AO183" s="60"/>
    </row>
    <row r="184" spans="3:41" x14ac:dyDescent="0.25">
      <c r="C184" s="82"/>
      <c r="D184" s="45"/>
      <c r="E184" s="83" t="str">
        <f t="shared" si="50"/>
        <v/>
      </c>
      <c r="F184" s="45"/>
      <c r="G184" s="45"/>
      <c r="H184" s="45"/>
      <c r="I184" s="46" t="str">
        <f t="shared" si="46"/>
        <v/>
      </c>
      <c r="J184" s="46" t="str">
        <f t="shared" si="47"/>
        <v/>
      </c>
      <c r="K184" s="47" t="str">
        <f t="shared" si="35"/>
        <v/>
      </c>
      <c r="L184" s="47" t="str">
        <f t="shared" si="36"/>
        <v/>
      </c>
      <c r="M184" s="48">
        <f t="shared" si="48"/>
        <v>0</v>
      </c>
      <c r="N184" s="46" t="str">
        <f t="shared" si="37"/>
        <v/>
      </c>
      <c r="O184" s="47" t="str">
        <f t="shared" si="38"/>
        <v/>
      </c>
      <c r="P184" s="47" t="str">
        <f t="shared" si="39"/>
        <v/>
      </c>
      <c r="Q184" s="48">
        <f t="shared" si="49"/>
        <v>0</v>
      </c>
      <c r="R184" s="2"/>
      <c r="AH184" s="57" t="str">
        <f>IF(G184&gt;1,IF($E$10&gt;0,100-(#REF!/(1+(AL184/#REF!)^#REF!)^#REF!+#REF!/(AL184-1))*100,100-(AL184*D$5+D$6)*100),"")</f>
        <v/>
      </c>
      <c r="AI184" s="21" t="str">
        <f t="shared" si="40"/>
        <v/>
      </c>
      <c r="AJ184" s="21" t="str">
        <f t="shared" si="41"/>
        <v/>
      </c>
      <c r="AK184" s="48">
        <f t="shared" si="42"/>
        <v>0</v>
      </c>
      <c r="AL184" s="58" t="str">
        <f t="shared" si="43"/>
        <v/>
      </c>
      <c r="AM184" s="59" t="str">
        <f t="shared" si="44"/>
        <v/>
      </c>
      <c r="AN184" s="59" t="str">
        <f t="shared" si="45"/>
        <v/>
      </c>
      <c r="AO184" s="60"/>
    </row>
    <row r="185" spans="3:41" x14ac:dyDescent="0.25">
      <c r="C185" s="82"/>
      <c r="D185" s="45"/>
      <c r="E185" s="83" t="str">
        <f t="shared" si="50"/>
        <v/>
      </c>
      <c r="F185" s="45"/>
      <c r="G185" s="45"/>
      <c r="H185" s="45"/>
      <c r="I185" s="46" t="str">
        <f t="shared" si="46"/>
        <v/>
      </c>
      <c r="J185" s="46" t="str">
        <f t="shared" si="47"/>
        <v/>
      </c>
      <c r="K185" s="47" t="str">
        <f t="shared" si="35"/>
        <v/>
      </c>
      <c r="L185" s="47" t="str">
        <f t="shared" si="36"/>
        <v/>
      </c>
      <c r="M185" s="48">
        <f t="shared" si="48"/>
        <v>0</v>
      </c>
      <c r="N185" s="46" t="str">
        <f t="shared" si="37"/>
        <v/>
      </c>
      <c r="O185" s="47" t="str">
        <f t="shared" si="38"/>
        <v/>
      </c>
      <c r="P185" s="47" t="str">
        <f t="shared" si="39"/>
        <v/>
      </c>
      <c r="Q185" s="48">
        <f t="shared" si="49"/>
        <v>0</v>
      </c>
      <c r="R185" s="2"/>
      <c r="AH185" s="57" t="str">
        <f>IF(G185&gt;1,IF($E$10&gt;0,100-(#REF!/(1+(AL185/#REF!)^#REF!)^#REF!+#REF!/(AL185-1))*100,100-(AL185*D$5+D$6)*100),"")</f>
        <v/>
      </c>
      <c r="AI185" s="21" t="str">
        <f t="shared" si="40"/>
        <v/>
      </c>
      <c r="AJ185" s="21" t="str">
        <f t="shared" si="41"/>
        <v/>
      </c>
      <c r="AK185" s="48">
        <f t="shared" si="42"/>
        <v>0</v>
      </c>
      <c r="AL185" s="58" t="str">
        <f t="shared" si="43"/>
        <v/>
      </c>
      <c r="AM185" s="59" t="str">
        <f t="shared" si="44"/>
        <v/>
      </c>
      <c r="AN185" s="59" t="str">
        <f t="shared" si="45"/>
        <v/>
      </c>
      <c r="AO185" s="60"/>
    </row>
    <row r="186" spans="3:41" x14ac:dyDescent="0.25">
      <c r="C186" s="82"/>
      <c r="D186" s="45"/>
      <c r="E186" s="83" t="str">
        <f t="shared" si="50"/>
        <v/>
      </c>
      <c r="F186" s="45"/>
      <c r="G186" s="45"/>
      <c r="H186" s="45"/>
      <c r="I186" s="46" t="str">
        <f t="shared" si="46"/>
        <v/>
      </c>
      <c r="J186" s="46" t="str">
        <f t="shared" si="47"/>
        <v/>
      </c>
      <c r="K186" s="47" t="str">
        <f t="shared" si="35"/>
        <v/>
      </c>
      <c r="L186" s="47" t="str">
        <f t="shared" si="36"/>
        <v/>
      </c>
      <c r="M186" s="48">
        <f t="shared" si="48"/>
        <v>0</v>
      </c>
      <c r="N186" s="46" t="str">
        <f t="shared" si="37"/>
        <v/>
      </c>
      <c r="O186" s="47" t="str">
        <f t="shared" si="38"/>
        <v/>
      </c>
      <c r="P186" s="47" t="str">
        <f t="shared" si="39"/>
        <v/>
      </c>
      <c r="Q186" s="48">
        <f t="shared" si="49"/>
        <v>0</v>
      </c>
      <c r="R186" s="2"/>
      <c r="AH186" s="57" t="str">
        <f>IF(G186&gt;1,IF($E$10&gt;0,100-(#REF!/(1+(AL186/#REF!)^#REF!)^#REF!+#REF!/(AL186-1))*100,100-(AL186*D$5+D$6)*100),"")</f>
        <v/>
      </c>
      <c r="AI186" s="21" t="str">
        <f t="shared" si="40"/>
        <v/>
      </c>
      <c r="AJ186" s="21" t="str">
        <f t="shared" si="41"/>
        <v/>
      </c>
      <c r="AK186" s="48">
        <f t="shared" si="42"/>
        <v>0</v>
      </c>
      <c r="AL186" s="58" t="str">
        <f t="shared" si="43"/>
        <v/>
      </c>
      <c r="AM186" s="59" t="str">
        <f t="shared" si="44"/>
        <v/>
      </c>
      <c r="AN186" s="59" t="str">
        <f t="shared" si="45"/>
        <v/>
      </c>
      <c r="AO186" s="60"/>
    </row>
    <row r="187" spans="3:41" x14ac:dyDescent="0.25">
      <c r="C187" s="82"/>
      <c r="D187" s="45"/>
      <c r="E187" s="83" t="str">
        <f t="shared" si="50"/>
        <v/>
      </c>
      <c r="F187" s="45"/>
      <c r="G187" s="45"/>
      <c r="H187" s="45"/>
      <c r="I187" s="46" t="str">
        <f t="shared" si="46"/>
        <v/>
      </c>
      <c r="J187" s="46" t="str">
        <f t="shared" si="47"/>
        <v/>
      </c>
      <c r="K187" s="47" t="str">
        <f t="shared" si="35"/>
        <v/>
      </c>
      <c r="L187" s="47" t="str">
        <f t="shared" si="36"/>
        <v/>
      </c>
      <c r="M187" s="48">
        <f t="shared" si="48"/>
        <v>0</v>
      </c>
      <c r="N187" s="46" t="str">
        <f t="shared" si="37"/>
        <v/>
      </c>
      <c r="O187" s="47" t="str">
        <f t="shared" si="38"/>
        <v/>
      </c>
      <c r="P187" s="47" t="str">
        <f t="shared" si="39"/>
        <v/>
      </c>
      <c r="Q187" s="48">
        <f t="shared" si="49"/>
        <v>0</v>
      </c>
      <c r="R187" s="2"/>
      <c r="AH187" s="57" t="str">
        <f>IF(G187&gt;1,IF($E$10&gt;0,100-(#REF!/(1+(AL187/#REF!)^#REF!)^#REF!+#REF!/(AL187-1))*100,100-(AL187*D$5+D$6)*100),"")</f>
        <v/>
      </c>
      <c r="AI187" s="21" t="str">
        <f t="shared" si="40"/>
        <v/>
      </c>
      <c r="AJ187" s="21" t="str">
        <f t="shared" si="41"/>
        <v/>
      </c>
      <c r="AK187" s="48">
        <f t="shared" si="42"/>
        <v>0</v>
      </c>
      <c r="AL187" s="58" t="str">
        <f t="shared" si="43"/>
        <v/>
      </c>
      <c r="AM187" s="59" t="str">
        <f t="shared" si="44"/>
        <v/>
      </c>
      <c r="AN187" s="59" t="str">
        <f t="shared" si="45"/>
        <v/>
      </c>
      <c r="AO187" s="60"/>
    </row>
    <row r="188" spans="3:41" x14ac:dyDescent="0.25">
      <c r="C188" s="82"/>
      <c r="D188" s="45"/>
      <c r="E188" s="83" t="str">
        <f t="shared" si="50"/>
        <v/>
      </c>
      <c r="F188" s="45"/>
      <c r="G188" s="45"/>
      <c r="H188" s="45"/>
      <c r="I188" s="46" t="str">
        <f t="shared" si="46"/>
        <v/>
      </c>
      <c r="J188" s="46" t="str">
        <f t="shared" si="47"/>
        <v/>
      </c>
      <c r="K188" s="47" t="str">
        <f t="shared" si="35"/>
        <v/>
      </c>
      <c r="L188" s="47" t="str">
        <f t="shared" si="36"/>
        <v/>
      </c>
      <c r="M188" s="48">
        <f t="shared" si="48"/>
        <v>0</v>
      </c>
      <c r="N188" s="46" t="str">
        <f t="shared" si="37"/>
        <v/>
      </c>
      <c r="O188" s="47" t="str">
        <f t="shared" si="38"/>
        <v/>
      </c>
      <c r="P188" s="47" t="str">
        <f t="shared" si="39"/>
        <v/>
      </c>
      <c r="Q188" s="48">
        <f t="shared" si="49"/>
        <v>0</v>
      </c>
      <c r="R188" s="2"/>
      <c r="AH188" s="57" t="str">
        <f>IF(G188&gt;1,IF($E$10&gt;0,100-(#REF!/(1+(AL188/#REF!)^#REF!)^#REF!+#REF!/(AL188-1))*100,100-(AL188*D$5+D$6)*100),"")</f>
        <v/>
      </c>
      <c r="AI188" s="21" t="str">
        <f t="shared" si="40"/>
        <v/>
      </c>
      <c r="AJ188" s="21" t="str">
        <f t="shared" si="41"/>
        <v/>
      </c>
      <c r="AK188" s="48">
        <f t="shared" si="42"/>
        <v>0</v>
      </c>
      <c r="AL188" s="58" t="str">
        <f t="shared" si="43"/>
        <v/>
      </c>
      <c r="AM188" s="59" t="str">
        <f t="shared" si="44"/>
        <v/>
      </c>
      <c r="AN188" s="59" t="str">
        <f t="shared" si="45"/>
        <v/>
      </c>
      <c r="AO188" s="60"/>
    </row>
    <row r="189" spans="3:41" x14ac:dyDescent="0.25">
      <c r="C189" s="82"/>
      <c r="D189" s="45"/>
      <c r="E189" s="83" t="str">
        <f t="shared" si="50"/>
        <v/>
      </c>
      <c r="F189" s="45"/>
      <c r="G189" s="45"/>
      <c r="H189" s="45"/>
      <c r="I189" s="46" t="str">
        <f t="shared" si="46"/>
        <v/>
      </c>
      <c r="J189" s="46" t="str">
        <f t="shared" si="47"/>
        <v/>
      </c>
      <c r="K189" s="47" t="str">
        <f t="shared" si="35"/>
        <v/>
      </c>
      <c r="L189" s="47" t="str">
        <f t="shared" si="36"/>
        <v/>
      </c>
      <c r="M189" s="48">
        <f t="shared" si="48"/>
        <v>0</v>
      </c>
      <c r="N189" s="46" t="str">
        <f t="shared" si="37"/>
        <v/>
      </c>
      <c r="O189" s="47" t="str">
        <f t="shared" si="38"/>
        <v/>
      </c>
      <c r="P189" s="47" t="str">
        <f t="shared" si="39"/>
        <v/>
      </c>
      <c r="Q189" s="48">
        <f t="shared" si="49"/>
        <v>0</v>
      </c>
      <c r="R189" s="2"/>
      <c r="AH189" s="57" t="str">
        <f>IF(G189&gt;1,IF($E$10&gt;0,100-(#REF!/(1+(AL189/#REF!)^#REF!)^#REF!+#REF!/(AL189-1))*100,100-(AL189*D$5+D$6)*100),"")</f>
        <v/>
      </c>
      <c r="AI189" s="21" t="str">
        <f t="shared" si="40"/>
        <v/>
      </c>
      <c r="AJ189" s="21" t="str">
        <f t="shared" si="41"/>
        <v/>
      </c>
      <c r="AK189" s="48">
        <f t="shared" si="42"/>
        <v>0</v>
      </c>
      <c r="AL189" s="58" t="str">
        <f t="shared" si="43"/>
        <v/>
      </c>
      <c r="AM189" s="59" t="str">
        <f t="shared" si="44"/>
        <v/>
      </c>
      <c r="AN189" s="59" t="str">
        <f t="shared" si="45"/>
        <v/>
      </c>
      <c r="AO189" s="60"/>
    </row>
    <row r="190" spans="3:41" x14ac:dyDescent="0.25">
      <c r="C190" s="82"/>
      <c r="D190" s="45"/>
      <c r="E190" s="83" t="str">
        <f t="shared" si="50"/>
        <v/>
      </c>
      <c r="F190" s="45"/>
      <c r="G190" s="45"/>
      <c r="H190" s="45"/>
      <c r="I190" s="46" t="str">
        <f t="shared" si="46"/>
        <v/>
      </c>
      <c r="J190" s="46" t="str">
        <f t="shared" si="47"/>
        <v/>
      </c>
      <c r="K190" s="47" t="str">
        <f t="shared" si="35"/>
        <v/>
      </c>
      <c r="L190" s="47" t="str">
        <f t="shared" si="36"/>
        <v/>
      </c>
      <c r="M190" s="48">
        <f t="shared" si="48"/>
        <v>0</v>
      </c>
      <c r="N190" s="46" t="str">
        <f t="shared" si="37"/>
        <v/>
      </c>
      <c r="O190" s="47" t="str">
        <f t="shared" si="38"/>
        <v/>
      </c>
      <c r="P190" s="47" t="str">
        <f t="shared" si="39"/>
        <v/>
      </c>
      <c r="Q190" s="48">
        <f t="shared" si="49"/>
        <v>0</v>
      </c>
      <c r="R190" s="2"/>
      <c r="AH190" s="57" t="str">
        <f>IF(G190&gt;1,IF($E$10&gt;0,100-(#REF!/(1+(AL190/#REF!)^#REF!)^#REF!+#REF!/(AL190-1))*100,100-(AL190*D$5+D$6)*100),"")</f>
        <v/>
      </c>
      <c r="AI190" s="21" t="str">
        <f t="shared" si="40"/>
        <v/>
      </c>
      <c r="AJ190" s="21" t="str">
        <f t="shared" si="41"/>
        <v/>
      </c>
      <c r="AK190" s="48">
        <f t="shared" si="42"/>
        <v>0</v>
      </c>
      <c r="AL190" s="58" t="str">
        <f t="shared" si="43"/>
        <v/>
      </c>
      <c r="AM190" s="59" t="str">
        <f t="shared" si="44"/>
        <v/>
      </c>
      <c r="AN190" s="59" t="str">
        <f t="shared" si="45"/>
        <v/>
      </c>
      <c r="AO190" s="60"/>
    </row>
    <row r="191" spans="3:41" x14ac:dyDescent="0.25">
      <c r="C191" s="82"/>
      <c r="D191" s="45"/>
      <c r="E191" s="83" t="str">
        <f t="shared" si="50"/>
        <v/>
      </c>
      <c r="F191" s="45"/>
      <c r="G191" s="45"/>
      <c r="H191" s="45"/>
      <c r="I191" s="46" t="str">
        <f t="shared" si="46"/>
        <v/>
      </c>
      <c r="J191" s="46" t="str">
        <f t="shared" si="47"/>
        <v/>
      </c>
      <c r="K191" s="47" t="str">
        <f t="shared" si="35"/>
        <v/>
      </c>
      <c r="L191" s="47" t="str">
        <f t="shared" si="36"/>
        <v/>
      </c>
      <c r="M191" s="48">
        <f t="shared" si="48"/>
        <v>0</v>
      </c>
      <c r="N191" s="46" t="str">
        <f t="shared" si="37"/>
        <v/>
      </c>
      <c r="O191" s="47" t="str">
        <f t="shared" si="38"/>
        <v/>
      </c>
      <c r="P191" s="47" t="str">
        <f t="shared" si="39"/>
        <v/>
      </c>
      <c r="Q191" s="48">
        <f t="shared" si="49"/>
        <v>0</v>
      </c>
      <c r="R191" s="2"/>
      <c r="AH191" s="57" t="str">
        <f>IF(G191&gt;1,IF($E$10&gt;0,100-(#REF!/(1+(AL191/#REF!)^#REF!)^#REF!+#REF!/(AL191-1))*100,100-(AL191*D$5+D$6)*100),"")</f>
        <v/>
      </c>
      <c r="AI191" s="21" t="str">
        <f t="shared" si="40"/>
        <v/>
      </c>
      <c r="AJ191" s="21" t="str">
        <f t="shared" si="41"/>
        <v/>
      </c>
      <c r="AK191" s="48">
        <f t="shared" si="42"/>
        <v>0</v>
      </c>
      <c r="AL191" s="58" t="str">
        <f t="shared" si="43"/>
        <v/>
      </c>
      <c r="AM191" s="59" t="str">
        <f t="shared" si="44"/>
        <v/>
      </c>
      <c r="AN191" s="59" t="str">
        <f t="shared" si="45"/>
        <v/>
      </c>
      <c r="AO191" s="60"/>
    </row>
    <row r="192" spans="3:41" x14ac:dyDescent="0.25">
      <c r="C192" s="82"/>
      <c r="D192" s="45"/>
      <c r="E192" s="83" t="str">
        <f t="shared" si="50"/>
        <v/>
      </c>
      <c r="F192" s="45"/>
      <c r="G192" s="45"/>
      <c r="H192" s="45"/>
      <c r="I192" s="46" t="str">
        <f t="shared" si="46"/>
        <v/>
      </c>
      <c r="J192" s="46" t="str">
        <f t="shared" si="47"/>
        <v/>
      </c>
      <c r="K192" s="47" t="str">
        <f t="shared" si="35"/>
        <v/>
      </c>
      <c r="L192" s="47" t="str">
        <f t="shared" si="36"/>
        <v/>
      </c>
      <c r="M192" s="48">
        <f t="shared" si="48"/>
        <v>0</v>
      </c>
      <c r="N192" s="46" t="str">
        <f t="shared" si="37"/>
        <v/>
      </c>
      <c r="O192" s="47" t="str">
        <f t="shared" si="38"/>
        <v/>
      </c>
      <c r="P192" s="47" t="str">
        <f t="shared" si="39"/>
        <v/>
      </c>
      <c r="Q192" s="48">
        <f t="shared" si="49"/>
        <v>0</v>
      </c>
      <c r="R192" s="2"/>
      <c r="AH192" s="57" t="str">
        <f>IF(G192&gt;1,IF($E$10&gt;0,100-(#REF!/(1+(AL192/#REF!)^#REF!)^#REF!+#REF!/(AL192-1))*100,100-(AL192*D$5+D$6)*100),"")</f>
        <v/>
      </c>
      <c r="AI192" s="21" t="str">
        <f t="shared" si="40"/>
        <v/>
      </c>
      <c r="AJ192" s="21" t="str">
        <f t="shared" si="41"/>
        <v/>
      </c>
      <c r="AK192" s="48">
        <f t="shared" si="42"/>
        <v>0</v>
      </c>
      <c r="AL192" s="58" t="str">
        <f t="shared" si="43"/>
        <v/>
      </c>
      <c r="AM192" s="59" t="str">
        <f t="shared" si="44"/>
        <v/>
      </c>
      <c r="AN192" s="59" t="str">
        <f t="shared" si="45"/>
        <v/>
      </c>
      <c r="AO192" s="60"/>
    </row>
    <row r="193" spans="3:41" x14ac:dyDescent="0.25">
      <c r="C193" s="82"/>
      <c r="D193" s="45"/>
      <c r="E193" s="83" t="str">
        <f t="shared" si="50"/>
        <v/>
      </c>
      <c r="F193" s="45"/>
      <c r="G193" s="45"/>
      <c r="H193" s="45"/>
      <c r="I193" s="46" t="str">
        <f t="shared" si="46"/>
        <v/>
      </c>
      <c r="J193" s="46" t="str">
        <f t="shared" si="47"/>
        <v/>
      </c>
      <c r="K193" s="47" t="str">
        <f t="shared" si="35"/>
        <v/>
      </c>
      <c r="L193" s="47" t="str">
        <f t="shared" si="36"/>
        <v/>
      </c>
      <c r="M193" s="48">
        <f t="shared" si="48"/>
        <v>0</v>
      </c>
      <c r="N193" s="46" t="str">
        <f t="shared" si="37"/>
        <v/>
      </c>
      <c r="O193" s="47" t="str">
        <f t="shared" si="38"/>
        <v/>
      </c>
      <c r="P193" s="47" t="str">
        <f t="shared" si="39"/>
        <v/>
      </c>
      <c r="Q193" s="48">
        <f t="shared" si="49"/>
        <v>0</v>
      </c>
      <c r="R193" s="2"/>
      <c r="AH193" s="57" t="str">
        <f>IF(G193&gt;1,IF($E$10&gt;0,100-(#REF!/(1+(AL193/#REF!)^#REF!)^#REF!+#REF!/(AL193-1))*100,100-(AL193*D$5+D$6)*100),"")</f>
        <v/>
      </c>
      <c r="AI193" s="21" t="str">
        <f t="shared" si="40"/>
        <v/>
      </c>
      <c r="AJ193" s="21" t="str">
        <f t="shared" si="41"/>
        <v/>
      </c>
      <c r="AK193" s="48">
        <f t="shared" si="42"/>
        <v>0</v>
      </c>
      <c r="AL193" s="58" t="str">
        <f t="shared" si="43"/>
        <v/>
      </c>
      <c r="AM193" s="59" t="str">
        <f t="shared" si="44"/>
        <v/>
      </c>
      <c r="AN193" s="59" t="str">
        <f t="shared" si="45"/>
        <v/>
      </c>
      <c r="AO193" s="60"/>
    </row>
    <row r="194" spans="3:41" x14ac:dyDescent="0.25">
      <c r="C194" s="82"/>
      <c r="D194" s="45"/>
      <c r="E194" s="83" t="str">
        <f t="shared" si="50"/>
        <v/>
      </c>
      <c r="F194" s="45"/>
      <c r="G194" s="45"/>
      <c r="H194" s="45"/>
      <c r="I194" s="46" t="str">
        <f t="shared" si="46"/>
        <v/>
      </c>
      <c r="J194" s="46" t="str">
        <f t="shared" si="47"/>
        <v/>
      </c>
      <c r="K194" s="47" t="str">
        <f t="shared" si="35"/>
        <v/>
      </c>
      <c r="L194" s="47" t="str">
        <f t="shared" si="36"/>
        <v/>
      </c>
      <c r="M194" s="48">
        <f t="shared" si="48"/>
        <v>0</v>
      </c>
      <c r="N194" s="46" t="str">
        <f t="shared" si="37"/>
        <v/>
      </c>
      <c r="O194" s="47" t="str">
        <f t="shared" si="38"/>
        <v/>
      </c>
      <c r="P194" s="47" t="str">
        <f t="shared" si="39"/>
        <v/>
      </c>
      <c r="Q194" s="48">
        <f t="shared" si="49"/>
        <v>0</v>
      </c>
      <c r="R194" s="2"/>
      <c r="AH194" s="57" t="str">
        <f>IF(G194&gt;1,IF($E$10&gt;0,100-(#REF!/(1+(AL194/#REF!)^#REF!)^#REF!+#REF!/(AL194-1))*100,100-(AL194*D$5+D$6)*100),"")</f>
        <v/>
      </c>
      <c r="AI194" s="21" t="str">
        <f t="shared" si="40"/>
        <v/>
      </c>
      <c r="AJ194" s="21" t="str">
        <f t="shared" si="41"/>
        <v/>
      </c>
      <c r="AK194" s="48">
        <f t="shared" si="42"/>
        <v>0</v>
      </c>
      <c r="AL194" s="58" t="str">
        <f t="shared" si="43"/>
        <v/>
      </c>
      <c r="AM194" s="59" t="str">
        <f t="shared" si="44"/>
        <v/>
      </c>
      <c r="AN194" s="59" t="str">
        <f t="shared" si="45"/>
        <v/>
      </c>
      <c r="AO194" s="60"/>
    </row>
    <row r="195" spans="3:41" x14ac:dyDescent="0.25">
      <c r="C195" s="82"/>
      <c r="D195" s="45"/>
      <c r="E195" s="83" t="str">
        <f t="shared" si="50"/>
        <v/>
      </c>
      <c r="F195" s="45"/>
      <c r="G195" s="45"/>
      <c r="H195" s="45"/>
      <c r="I195" s="46" t="str">
        <f t="shared" si="46"/>
        <v/>
      </c>
      <c r="J195" s="46" t="str">
        <f t="shared" si="47"/>
        <v/>
      </c>
      <c r="K195" s="47" t="str">
        <f t="shared" si="35"/>
        <v/>
      </c>
      <c r="L195" s="47" t="str">
        <f t="shared" si="36"/>
        <v/>
      </c>
      <c r="M195" s="48">
        <f t="shared" si="48"/>
        <v>0</v>
      </c>
      <c r="N195" s="46" t="str">
        <f t="shared" si="37"/>
        <v/>
      </c>
      <c r="O195" s="47" t="str">
        <f t="shared" si="38"/>
        <v/>
      </c>
      <c r="P195" s="47" t="str">
        <f t="shared" si="39"/>
        <v/>
      </c>
      <c r="Q195" s="48">
        <f t="shared" si="49"/>
        <v>0</v>
      </c>
      <c r="R195" s="2"/>
      <c r="AH195" s="57" t="str">
        <f>IF(G195&gt;1,IF($E$10&gt;0,100-(#REF!/(1+(AL195/#REF!)^#REF!)^#REF!+#REF!/(AL195-1))*100,100-(AL195*D$5+D$6)*100),"")</f>
        <v/>
      </c>
      <c r="AI195" s="21" t="str">
        <f t="shared" si="40"/>
        <v/>
      </c>
      <c r="AJ195" s="21" t="str">
        <f t="shared" si="41"/>
        <v/>
      </c>
      <c r="AK195" s="48">
        <f t="shared" si="42"/>
        <v>0</v>
      </c>
      <c r="AL195" s="58" t="str">
        <f t="shared" si="43"/>
        <v/>
      </c>
      <c r="AM195" s="59" t="str">
        <f t="shared" si="44"/>
        <v/>
      </c>
      <c r="AN195" s="59" t="str">
        <f t="shared" si="45"/>
        <v/>
      </c>
      <c r="AO195" s="60"/>
    </row>
    <row r="196" spans="3:41" x14ac:dyDescent="0.25">
      <c r="C196" s="82"/>
      <c r="D196" s="45"/>
      <c r="E196" s="83" t="str">
        <f t="shared" si="50"/>
        <v/>
      </c>
      <c r="F196" s="45"/>
      <c r="G196" s="45"/>
      <c r="H196" s="45"/>
      <c r="I196" s="46" t="str">
        <f t="shared" si="46"/>
        <v/>
      </c>
      <c r="J196" s="46" t="str">
        <f t="shared" si="47"/>
        <v/>
      </c>
      <c r="K196" s="47" t="str">
        <f t="shared" si="35"/>
        <v/>
      </c>
      <c r="L196" s="47" t="str">
        <f t="shared" si="36"/>
        <v/>
      </c>
      <c r="M196" s="48">
        <f t="shared" si="48"/>
        <v>0</v>
      </c>
      <c r="N196" s="46" t="str">
        <f t="shared" si="37"/>
        <v/>
      </c>
      <c r="O196" s="47" t="str">
        <f t="shared" si="38"/>
        <v/>
      </c>
      <c r="P196" s="47" t="str">
        <f t="shared" si="39"/>
        <v/>
      </c>
      <c r="Q196" s="48">
        <f t="shared" si="49"/>
        <v>0</v>
      </c>
      <c r="R196" s="2"/>
      <c r="AH196" s="57" t="str">
        <f>IF(G196&gt;1,IF($E$10&gt;0,100-(#REF!/(1+(AL196/#REF!)^#REF!)^#REF!+#REF!/(AL196-1))*100,100-(AL196*D$5+D$6)*100),"")</f>
        <v/>
      </c>
      <c r="AI196" s="21" t="str">
        <f t="shared" si="40"/>
        <v/>
      </c>
      <c r="AJ196" s="21" t="str">
        <f t="shared" si="41"/>
        <v/>
      </c>
      <c r="AK196" s="48">
        <f t="shared" si="42"/>
        <v>0</v>
      </c>
      <c r="AL196" s="58" t="str">
        <f t="shared" si="43"/>
        <v/>
      </c>
      <c r="AM196" s="59" t="str">
        <f t="shared" si="44"/>
        <v/>
      </c>
      <c r="AN196" s="59" t="str">
        <f t="shared" si="45"/>
        <v/>
      </c>
      <c r="AO196" s="60"/>
    </row>
    <row r="197" spans="3:41" x14ac:dyDescent="0.25">
      <c r="C197" s="82"/>
      <c r="D197" s="45"/>
      <c r="E197" s="83" t="str">
        <f t="shared" si="50"/>
        <v/>
      </c>
      <c r="F197" s="45"/>
      <c r="G197" s="45"/>
      <c r="H197" s="45"/>
      <c r="I197" s="46" t="str">
        <f t="shared" si="46"/>
        <v/>
      </c>
      <c r="J197" s="46" t="str">
        <f t="shared" si="47"/>
        <v/>
      </c>
      <c r="K197" s="47" t="str">
        <f t="shared" si="35"/>
        <v/>
      </c>
      <c r="L197" s="47" t="str">
        <f t="shared" si="36"/>
        <v/>
      </c>
      <c r="M197" s="48">
        <f t="shared" si="48"/>
        <v>0</v>
      </c>
      <c r="N197" s="46" t="str">
        <f t="shared" si="37"/>
        <v/>
      </c>
      <c r="O197" s="47" t="str">
        <f t="shared" si="38"/>
        <v/>
      </c>
      <c r="P197" s="47" t="str">
        <f t="shared" si="39"/>
        <v/>
      </c>
      <c r="Q197" s="48">
        <f t="shared" si="49"/>
        <v>0</v>
      </c>
      <c r="R197" s="2"/>
      <c r="AH197" s="57" t="str">
        <f>IF(G197&gt;1,IF($E$10&gt;0,100-(#REF!/(1+(AL197/#REF!)^#REF!)^#REF!+#REF!/(AL197-1))*100,100-(AL197*D$5+D$6)*100),"")</f>
        <v/>
      </c>
      <c r="AI197" s="21" t="str">
        <f t="shared" si="40"/>
        <v/>
      </c>
      <c r="AJ197" s="21" t="str">
        <f t="shared" si="41"/>
        <v/>
      </c>
      <c r="AK197" s="48">
        <f t="shared" si="42"/>
        <v>0</v>
      </c>
      <c r="AL197" s="58" t="str">
        <f t="shared" si="43"/>
        <v/>
      </c>
      <c r="AM197" s="59" t="str">
        <f t="shared" si="44"/>
        <v/>
      </c>
      <c r="AN197" s="59" t="str">
        <f t="shared" si="45"/>
        <v/>
      </c>
      <c r="AO197" s="60"/>
    </row>
    <row r="198" spans="3:41" x14ac:dyDescent="0.25">
      <c r="C198" s="82"/>
      <c r="D198" s="45"/>
      <c r="E198" s="83" t="str">
        <f t="shared" si="50"/>
        <v/>
      </c>
      <c r="F198" s="45"/>
      <c r="G198" s="45"/>
      <c r="H198" s="45"/>
      <c r="I198" s="46" t="str">
        <f t="shared" si="46"/>
        <v/>
      </c>
      <c r="J198" s="46" t="str">
        <f t="shared" si="47"/>
        <v/>
      </c>
      <c r="K198" s="47" t="str">
        <f t="shared" si="35"/>
        <v/>
      </c>
      <c r="L198" s="47" t="str">
        <f t="shared" si="36"/>
        <v/>
      </c>
      <c r="M198" s="48">
        <f t="shared" si="48"/>
        <v>0</v>
      </c>
      <c r="N198" s="46" t="str">
        <f t="shared" si="37"/>
        <v/>
      </c>
      <c r="O198" s="47" t="str">
        <f t="shared" si="38"/>
        <v/>
      </c>
      <c r="P198" s="47" t="str">
        <f t="shared" si="39"/>
        <v/>
      </c>
      <c r="Q198" s="48">
        <f t="shared" si="49"/>
        <v>0</v>
      </c>
      <c r="R198" s="2"/>
      <c r="AH198" s="57" t="str">
        <f>IF(G198&gt;1,IF($E$10&gt;0,100-(#REF!/(1+(AL198/#REF!)^#REF!)^#REF!+#REF!/(AL198-1))*100,100-(AL198*D$5+D$6)*100),"")</f>
        <v/>
      </c>
      <c r="AI198" s="21" t="str">
        <f t="shared" si="40"/>
        <v/>
      </c>
      <c r="AJ198" s="21" t="str">
        <f t="shared" si="41"/>
        <v/>
      </c>
      <c r="AK198" s="48">
        <f t="shared" si="42"/>
        <v>0</v>
      </c>
      <c r="AL198" s="58" t="str">
        <f t="shared" si="43"/>
        <v/>
      </c>
      <c r="AM198" s="59" t="str">
        <f t="shared" si="44"/>
        <v/>
      </c>
      <c r="AN198" s="59" t="str">
        <f t="shared" si="45"/>
        <v/>
      </c>
      <c r="AO198" s="60"/>
    </row>
    <row r="199" spans="3:41" x14ac:dyDescent="0.25">
      <c r="C199" s="82"/>
      <c r="D199" s="45"/>
      <c r="E199" s="83" t="str">
        <f t="shared" si="50"/>
        <v/>
      </c>
      <c r="F199" s="45"/>
      <c r="G199" s="45"/>
      <c r="H199" s="45"/>
      <c r="I199" s="46" t="str">
        <f t="shared" si="46"/>
        <v/>
      </c>
      <c r="J199" s="46" t="str">
        <f t="shared" si="47"/>
        <v/>
      </c>
      <c r="K199" s="47" t="str">
        <f t="shared" ref="K199:K220" si="51">IF(G199&gt;1,I199-J199,"")</f>
        <v/>
      </c>
      <c r="L199" s="47" t="str">
        <f t="shared" ref="L199:L220" si="52">IF(G199&gt;1,ABS(K199),"")</f>
        <v/>
      </c>
      <c r="M199" s="48">
        <f t="shared" si="48"/>
        <v>0</v>
      </c>
      <c r="N199" s="46" t="str">
        <f t="shared" ref="N199:N220" si="53">IF(G199&gt;1,J199+$K$5,"")</f>
        <v/>
      </c>
      <c r="O199" s="47" t="str">
        <f t="shared" ref="O199:O220" si="54">IF(G199&gt;1,I199-N199,"")</f>
        <v/>
      </c>
      <c r="P199" s="47" t="str">
        <f t="shared" ref="P199:P220" si="55">IF(G199&gt;1,ABS(O199),"")</f>
        <v/>
      </c>
      <c r="Q199" s="48">
        <f t="shared" si="49"/>
        <v>0</v>
      </c>
      <c r="R199" s="2"/>
      <c r="AH199" s="57" t="str">
        <f>IF(G199&gt;1,IF($E$10&gt;0,100-(#REF!/(1+(AL199/#REF!)^#REF!)^#REF!+#REF!/(AL199-1))*100,100-(AL199*D$5+D$6)*100),"")</f>
        <v/>
      </c>
      <c r="AI199" s="21" t="str">
        <f t="shared" ref="AI199:AI220" si="56">IF(G199&gt;1,I199-AH199,"")</f>
        <v/>
      </c>
      <c r="AJ199" s="21" t="str">
        <f t="shared" ref="AJ199:AJ220" si="57">IF(G199&gt;1,ABS(AI199),"")</f>
        <v/>
      </c>
      <c r="AK199" s="48">
        <f t="shared" ref="AK199:AK220" si="58">IF($G199&gt;1.2,IF(AJ199&gt;1.2,1,0),0)</f>
        <v>0</v>
      </c>
      <c r="AL199" s="58" t="str">
        <f t="shared" ref="AL199:AL220" si="59">IF(G199&gt;0,G199+AN199,"")</f>
        <v/>
      </c>
      <c r="AM199" s="59" t="str">
        <f t="shared" ref="AM199:AM220" si="60">IF(G199&gt;0,$AM$5,"")</f>
        <v/>
      </c>
      <c r="AN199" s="59" t="str">
        <f t="shared" ref="AN199:AN220" si="61">IF(G199&gt;0,$AN$5,"")</f>
        <v/>
      </c>
      <c r="AO199" s="60"/>
    </row>
    <row r="200" spans="3:41" x14ac:dyDescent="0.25">
      <c r="C200" s="82"/>
      <c r="D200" s="45"/>
      <c r="E200" s="83" t="str">
        <f t="shared" si="50"/>
        <v/>
      </c>
      <c r="F200" s="45"/>
      <c r="G200" s="45"/>
      <c r="H200" s="45"/>
      <c r="I200" s="46" t="str">
        <f t="shared" ref="I200:I220" si="62">IF(G200&gt;1,100-H200,"")</f>
        <v/>
      </c>
      <c r="J200" s="46" t="str">
        <f t="shared" ref="J200:J220" si="63">IF(G200&gt;1,100-(G200*D$5+D$6),"")</f>
        <v/>
      </c>
      <c r="K200" s="47" t="str">
        <f t="shared" si="51"/>
        <v/>
      </c>
      <c r="L200" s="47" t="str">
        <f t="shared" si="52"/>
        <v/>
      </c>
      <c r="M200" s="48">
        <f t="shared" ref="M200:M220" si="64">IF($G200&gt;1.2,IF(L200&gt;1.2,1,0),0)</f>
        <v>0</v>
      </c>
      <c r="N200" s="46" t="str">
        <f t="shared" si="53"/>
        <v/>
      </c>
      <c r="O200" s="47" t="str">
        <f t="shared" si="54"/>
        <v/>
      </c>
      <c r="P200" s="47" t="str">
        <f t="shared" si="55"/>
        <v/>
      </c>
      <c r="Q200" s="48">
        <f t="shared" ref="Q200:Q220" si="65">IF($G200&gt;1.2,IF(P200&gt;1.2,1,0),0)</f>
        <v>0</v>
      </c>
      <c r="R200" s="2"/>
      <c r="AH200" s="57" t="str">
        <f>IF(G200&gt;1,IF($E$10&gt;0,100-(#REF!/(1+(AL200/#REF!)^#REF!)^#REF!+#REF!/(AL200-1))*100,100-(AL200*D$5+D$6)*100),"")</f>
        <v/>
      </c>
      <c r="AI200" s="21" t="str">
        <f t="shared" si="56"/>
        <v/>
      </c>
      <c r="AJ200" s="21" t="str">
        <f t="shared" si="57"/>
        <v/>
      </c>
      <c r="AK200" s="48">
        <f t="shared" si="58"/>
        <v>0</v>
      </c>
      <c r="AL200" s="58" t="str">
        <f t="shared" si="59"/>
        <v/>
      </c>
      <c r="AM200" s="59" t="str">
        <f t="shared" si="60"/>
        <v/>
      </c>
      <c r="AN200" s="59" t="str">
        <f t="shared" si="61"/>
        <v/>
      </c>
      <c r="AO200" s="60"/>
    </row>
    <row r="201" spans="3:41" x14ac:dyDescent="0.25">
      <c r="C201" s="82"/>
      <c r="D201" s="45"/>
      <c r="E201" s="83" t="str">
        <f t="shared" si="50"/>
        <v/>
      </c>
      <c r="F201" s="45"/>
      <c r="G201" s="45"/>
      <c r="H201" s="45"/>
      <c r="I201" s="46" t="str">
        <f t="shared" si="62"/>
        <v/>
      </c>
      <c r="J201" s="46" t="str">
        <f t="shared" si="63"/>
        <v/>
      </c>
      <c r="K201" s="47" t="str">
        <f t="shared" si="51"/>
        <v/>
      </c>
      <c r="L201" s="47" t="str">
        <f t="shared" si="52"/>
        <v/>
      </c>
      <c r="M201" s="48">
        <f t="shared" si="64"/>
        <v>0</v>
      </c>
      <c r="N201" s="46" t="str">
        <f t="shared" si="53"/>
        <v/>
      </c>
      <c r="O201" s="47" t="str">
        <f t="shared" si="54"/>
        <v/>
      </c>
      <c r="P201" s="47" t="str">
        <f t="shared" si="55"/>
        <v/>
      </c>
      <c r="Q201" s="48">
        <f t="shared" si="65"/>
        <v>0</v>
      </c>
      <c r="R201" s="2"/>
      <c r="AH201" s="57" t="str">
        <f>IF(G201&gt;1,IF($E$10&gt;0,100-(#REF!/(1+(AL201/#REF!)^#REF!)^#REF!+#REF!/(AL201-1))*100,100-(AL201*D$5+D$6)*100),"")</f>
        <v/>
      </c>
      <c r="AI201" s="21" t="str">
        <f t="shared" si="56"/>
        <v/>
      </c>
      <c r="AJ201" s="21" t="str">
        <f t="shared" si="57"/>
        <v/>
      </c>
      <c r="AK201" s="48">
        <f t="shared" si="58"/>
        <v>0</v>
      </c>
      <c r="AL201" s="58" t="str">
        <f t="shared" si="59"/>
        <v/>
      </c>
      <c r="AM201" s="59" t="str">
        <f t="shared" si="60"/>
        <v/>
      </c>
      <c r="AN201" s="59" t="str">
        <f t="shared" si="61"/>
        <v/>
      </c>
      <c r="AO201" s="60"/>
    </row>
    <row r="202" spans="3:41" x14ac:dyDescent="0.25">
      <c r="C202" s="82"/>
      <c r="D202" s="45"/>
      <c r="E202" s="83" t="str">
        <f t="shared" si="50"/>
        <v/>
      </c>
      <c r="F202" s="45"/>
      <c r="G202" s="45"/>
      <c r="H202" s="45"/>
      <c r="I202" s="46" t="str">
        <f t="shared" si="62"/>
        <v/>
      </c>
      <c r="J202" s="46" t="str">
        <f t="shared" si="63"/>
        <v/>
      </c>
      <c r="K202" s="47" t="str">
        <f t="shared" si="51"/>
        <v/>
      </c>
      <c r="L202" s="47" t="str">
        <f t="shared" si="52"/>
        <v/>
      </c>
      <c r="M202" s="48">
        <f t="shared" si="64"/>
        <v>0</v>
      </c>
      <c r="N202" s="46" t="str">
        <f t="shared" si="53"/>
        <v/>
      </c>
      <c r="O202" s="47" t="str">
        <f t="shared" si="54"/>
        <v/>
      </c>
      <c r="P202" s="47" t="str">
        <f t="shared" si="55"/>
        <v/>
      </c>
      <c r="Q202" s="48">
        <f t="shared" si="65"/>
        <v>0</v>
      </c>
      <c r="R202" s="2"/>
      <c r="AH202" s="57" t="str">
        <f>IF(G202&gt;1,IF($E$10&gt;0,100-(#REF!/(1+(AL202/#REF!)^#REF!)^#REF!+#REF!/(AL202-1))*100,100-(AL202*D$5+D$6)*100),"")</f>
        <v/>
      </c>
      <c r="AI202" s="21" t="str">
        <f t="shared" si="56"/>
        <v/>
      </c>
      <c r="AJ202" s="21" t="str">
        <f t="shared" si="57"/>
        <v/>
      </c>
      <c r="AK202" s="48">
        <f t="shared" si="58"/>
        <v>0</v>
      </c>
      <c r="AL202" s="58" t="str">
        <f t="shared" si="59"/>
        <v/>
      </c>
      <c r="AM202" s="59" t="str">
        <f t="shared" si="60"/>
        <v/>
      </c>
      <c r="AN202" s="59" t="str">
        <f t="shared" si="61"/>
        <v/>
      </c>
      <c r="AO202" s="60"/>
    </row>
    <row r="203" spans="3:41" x14ac:dyDescent="0.25">
      <c r="C203" s="82"/>
      <c r="D203" s="45"/>
      <c r="E203" s="83" t="str">
        <f t="shared" si="50"/>
        <v/>
      </c>
      <c r="F203" s="45"/>
      <c r="G203" s="45"/>
      <c r="H203" s="45"/>
      <c r="I203" s="46" t="str">
        <f t="shared" si="62"/>
        <v/>
      </c>
      <c r="J203" s="46" t="str">
        <f t="shared" si="63"/>
        <v/>
      </c>
      <c r="K203" s="47" t="str">
        <f t="shared" si="51"/>
        <v/>
      </c>
      <c r="L203" s="47" t="str">
        <f t="shared" si="52"/>
        <v/>
      </c>
      <c r="M203" s="48">
        <f t="shared" si="64"/>
        <v>0</v>
      </c>
      <c r="N203" s="46" t="str">
        <f t="shared" si="53"/>
        <v/>
      </c>
      <c r="O203" s="47" t="str">
        <f t="shared" si="54"/>
        <v/>
      </c>
      <c r="P203" s="47" t="str">
        <f t="shared" si="55"/>
        <v/>
      </c>
      <c r="Q203" s="48">
        <f t="shared" si="65"/>
        <v>0</v>
      </c>
      <c r="R203" s="2"/>
      <c r="AH203" s="57" t="str">
        <f>IF(G203&gt;1,IF($E$10&gt;0,100-(#REF!/(1+(AL203/#REF!)^#REF!)^#REF!+#REF!/(AL203-1))*100,100-(AL203*D$5+D$6)*100),"")</f>
        <v/>
      </c>
      <c r="AI203" s="21" t="str">
        <f t="shared" si="56"/>
        <v/>
      </c>
      <c r="AJ203" s="21" t="str">
        <f t="shared" si="57"/>
        <v/>
      </c>
      <c r="AK203" s="48">
        <f t="shared" si="58"/>
        <v>0</v>
      </c>
      <c r="AL203" s="58" t="str">
        <f t="shared" si="59"/>
        <v/>
      </c>
      <c r="AM203" s="59" t="str">
        <f t="shared" si="60"/>
        <v/>
      </c>
      <c r="AN203" s="59" t="str">
        <f t="shared" si="61"/>
        <v/>
      </c>
      <c r="AO203" s="60"/>
    </row>
    <row r="204" spans="3:41" x14ac:dyDescent="0.25">
      <c r="C204" s="82"/>
      <c r="D204" s="45"/>
      <c r="E204" s="83" t="str">
        <f t="shared" si="50"/>
        <v/>
      </c>
      <c r="F204" s="45"/>
      <c r="G204" s="45"/>
      <c r="H204" s="45"/>
      <c r="I204" s="46" t="str">
        <f t="shared" si="62"/>
        <v/>
      </c>
      <c r="J204" s="46" t="str">
        <f t="shared" si="63"/>
        <v/>
      </c>
      <c r="K204" s="47" t="str">
        <f t="shared" si="51"/>
        <v/>
      </c>
      <c r="L204" s="47" t="str">
        <f t="shared" si="52"/>
        <v/>
      </c>
      <c r="M204" s="48">
        <f t="shared" si="64"/>
        <v>0</v>
      </c>
      <c r="N204" s="46" t="str">
        <f t="shared" si="53"/>
        <v/>
      </c>
      <c r="O204" s="47" t="str">
        <f t="shared" si="54"/>
        <v/>
      </c>
      <c r="P204" s="47" t="str">
        <f t="shared" si="55"/>
        <v/>
      </c>
      <c r="Q204" s="48">
        <f t="shared" si="65"/>
        <v>0</v>
      </c>
      <c r="R204" s="2"/>
      <c r="AH204" s="57" t="str">
        <f>IF(G204&gt;1,IF($E$10&gt;0,100-(#REF!/(1+(AL204/#REF!)^#REF!)^#REF!+#REF!/(AL204-1))*100,100-(AL204*D$5+D$6)*100),"")</f>
        <v/>
      </c>
      <c r="AI204" s="21" t="str">
        <f t="shared" si="56"/>
        <v/>
      </c>
      <c r="AJ204" s="21" t="str">
        <f t="shared" si="57"/>
        <v/>
      </c>
      <c r="AK204" s="48">
        <f t="shared" si="58"/>
        <v>0</v>
      </c>
      <c r="AL204" s="58" t="str">
        <f t="shared" si="59"/>
        <v/>
      </c>
      <c r="AM204" s="59" t="str">
        <f t="shared" si="60"/>
        <v/>
      </c>
      <c r="AN204" s="59" t="str">
        <f t="shared" si="61"/>
        <v/>
      </c>
      <c r="AO204" s="60"/>
    </row>
    <row r="205" spans="3:41" x14ac:dyDescent="0.25">
      <c r="C205" s="82"/>
      <c r="D205" s="45"/>
      <c r="E205" s="83" t="str">
        <f t="shared" si="50"/>
        <v/>
      </c>
      <c r="F205" s="45"/>
      <c r="G205" s="45"/>
      <c r="H205" s="45"/>
      <c r="I205" s="46" t="str">
        <f t="shared" si="62"/>
        <v/>
      </c>
      <c r="J205" s="46" t="str">
        <f t="shared" si="63"/>
        <v/>
      </c>
      <c r="K205" s="47" t="str">
        <f t="shared" si="51"/>
        <v/>
      </c>
      <c r="L205" s="47" t="str">
        <f t="shared" si="52"/>
        <v/>
      </c>
      <c r="M205" s="48">
        <f t="shared" si="64"/>
        <v>0</v>
      </c>
      <c r="N205" s="46" t="str">
        <f t="shared" si="53"/>
        <v/>
      </c>
      <c r="O205" s="47" t="str">
        <f t="shared" si="54"/>
        <v/>
      </c>
      <c r="P205" s="47" t="str">
        <f t="shared" si="55"/>
        <v/>
      </c>
      <c r="Q205" s="48">
        <f t="shared" si="65"/>
        <v>0</v>
      </c>
      <c r="R205" s="2"/>
      <c r="AH205" s="57" t="str">
        <f>IF(G205&gt;1,IF($E$10&gt;0,100-(#REF!/(1+(AL205/#REF!)^#REF!)^#REF!+#REF!/(AL205-1))*100,100-(AL205*D$5+D$6)*100),"")</f>
        <v/>
      </c>
      <c r="AI205" s="21" t="str">
        <f t="shared" si="56"/>
        <v/>
      </c>
      <c r="AJ205" s="21" t="str">
        <f t="shared" si="57"/>
        <v/>
      </c>
      <c r="AK205" s="48">
        <f t="shared" si="58"/>
        <v>0</v>
      </c>
      <c r="AL205" s="58" t="str">
        <f t="shared" si="59"/>
        <v/>
      </c>
      <c r="AM205" s="59" t="str">
        <f t="shared" si="60"/>
        <v/>
      </c>
      <c r="AN205" s="59" t="str">
        <f t="shared" si="61"/>
        <v/>
      </c>
      <c r="AO205" s="60"/>
    </row>
    <row r="206" spans="3:41" x14ac:dyDescent="0.25">
      <c r="C206" s="82"/>
      <c r="D206" s="45"/>
      <c r="E206" s="83" t="str">
        <f t="shared" si="50"/>
        <v/>
      </c>
      <c r="F206" s="45"/>
      <c r="G206" s="45"/>
      <c r="H206" s="45"/>
      <c r="I206" s="46" t="str">
        <f t="shared" si="62"/>
        <v/>
      </c>
      <c r="J206" s="46" t="str">
        <f t="shared" si="63"/>
        <v/>
      </c>
      <c r="K206" s="47" t="str">
        <f t="shared" si="51"/>
        <v/>
      </c>
      <c r="L206" s="47" t="str">
        <f t="shared" si="52"/>
        <v/>
      </c>
      <c r="M206" s="48">
        <f t="shared" si="64"/>
        <v>0</v>
      </c>
      <c r="N206" s="46" t="str">
        <f t="shared" si="53"/>
        <v/>
      </c>
      <c r="O206" s="47" t="str">
        <f t="shared" si="54"/>
        <v/>
      </c>
      <c r="P206" s="47" t="str">
        <f t="shared" si="55"/>
        <v/>
      </c>
      <c r="Q206" s="48">
        <f t="shared" si="65"/>
        <v>0</v>
      </c>
      <c r="R206" s="2"/>
      <c r="AH206" s="57" t="str">
        <f>IF(G206&gt;1,IF($E$10&gt;0,100-(#REF!/(1+(AL206/#REF!)^#REF!)^#REF!+#REF!/(AL206-1))*100,100-(AL206*D$5+D$6)*100),"")</f>
        <v/>
      </c>
      <c r="AI206" s="21" t="str">
        <f t="shared" si="56"/>
        <v/>
      </c>
      <c r="AJ206" s="21" t="str">
        <f t="shared" si="57"/>
        <v/>
      </c>
      <c r="AK206" s="48">
        <f t="shared" si="58"/>
        <v>0</v>
      </c>
      <c r="AL206" s="58" t="str">
        <f t="shared" si="59"/>
        <v/>
      </c>
      <c r="AM206" s="59" t="str">
        <f t="shared" si="60"/>
        <v/>
      </c>
      <c r="AN206" s="59" t="str">
        <f t="shared" si="61"/>
        <v/>
      </c>
      <c r="AO206" s="60"/>
    </row>
    <row r="207" spans="3:41" x14ac:dyDescent="0.25">
      <c r="C207" s="82"/>
      <c r="D207" s="45"/>
      <c r="E207" s="83" t="str">
        <f t="shared" si="50"/>
        <v/>
      </c>
      <c r="F207" s="45"/>
      <c r="G207" s="45"/>
      <c r="H207" s="45"/>
      <c r="I207" s="46" t="str">
        <f t="shared" si="62"/>
        <v/>
      </c>
      <c r="J207" s="46" t="str">
        <f t="shared" si="63"/>
        <v/>
      </c>
      <c r="K207" s="47" t="str">
        <f t="shared" si="51"/>
        <v/>
      </c>
      <c r="L207" s="47" t="str">
        <f t="shared" si="52"/>
        <v/>
      </c>
      <c r="M207" s="48">
        <f t="shared" si="64"/>
        <v>0</v>
      </c>
      <c r="N207" s="46" t="str">
        <f t="shared" si="53"/>
        <v/>
      </c>
      <c r="O207" s="47" t="str">
        <f t="shared" si="54"/>
        <v/>
      </c>
      <c r="P207" s="47" t="str">
        <f t="shared" si="55"/>
        <v/>
      </c>
      <c r="Q207" s="48">
        <f t="shared" si="65"/>
        <v>0</v>
      </c>
      <c r="R207" s="2"/>
      <c r="AH207" s="57" t="str">
        <f>IF(G207&gt;1,IF($E$10&gt;0,100-(#REF!/(1+(AL207/#REF!)^#REF!)^#REF!+#REF!/(AL207-1))*100,100-(AL207*D$5+D$6)*100),"")</f>
        <v/>
      </c>
      <c r="AI207" s="21" t="str">
        <f t="shared" si="56"/>
        <v/>
      </c>
      <c r="AJ207" s="21" t="str">
        <f t="shared" si="57"/>
        <v/>
      </c>
      <c r="AK207" s="48">
        <f t="shared" si="58"/>
        <v>0</v>
      </c>
      <c r="AL207" s="58" t="str">
        <f t="shared" si="59"/>
        <v/>
      </c>
      <c r="AM207" s="59" t="str">
        <f t="shared" si="60"/>
        <v/>
      </c>
      <c r="AN207" s="59" t="str">
        <f t="shared" si="61"/>
        <v/>
      </c>
      <c r="AO207" s="60"/>
    </row>
    <row r="208" spans="3:41" x14ac:dyDescent="0.25">
      <c r="C208" s="82"/>
      <c r="D208" s="45"/>
      <c r="E208" s="83" t="str">
        <f t="shared" si="50"/>
        <v/>
      </c>
      <c r="F208" s="45"/>
      <c r="G208" s="45"/>
      <c r="H208" s="45"/>
      <c r="I208" s="46" t="str">
        <f t="shared" si="62"/>
        <v/>
      </c>
      <c r="J208" s="46" t="str">
        <f t="shared" si="63"/>
        <v/>
      </c>
      <c r="K208" s="47" t="str">
        <f t="shared" si="51"/>
        <v/>
      </c>
      <c r="L208" s="47" t="str">
        <f t="shared" si="52"/>
        <v/>
      </c>
      <c r="M208" s="48">
        <f t="shared" si="64"/>
        <v>0</v>
      </c>
      <c r="N208" s="46" t="str">
        <f t="shared" si="53"/>
        <v/>
      </c>
      <c r="O208" s="47" t="str">
        <f t="shared" si="54"/>
        <v/>
      </c>
      <c r="P208" s="47" t="str">
        <f t="shared" si="55"/>
        <v/>
      </c>
      <c r="Q208" s="48">
        <f t="shared" si="65"/>
        <v>0</v>
      </c>
      <c r="R208" s="2"/>
      <c r="AH208" s="57" t="str">
        <f>IF(G208&gt;1,IF($E$10&gt;0,100-(#REF!/(1+(AL208/#REF!)^#REF!)^#REF!+#REF!/(AL208-1))*100,100-(AL208*D$5+D$6)*100),"")</f>
        <v/>
      </c>
      <c r="AI208" s="21" t="str">
        <f t="shared" si="56"/>
        <v/>
      </c>
      <c r="AJ208" s="21" t="str">
        <f t="shared" si="57"/>
        <v/>
      </c>
      <c r="AK208" s="48">
        <f t="shared" si="58"/>
        <v>0</v>
      </c>
      <c r="AL208" s="58" t="str">
        <f t="shared" si="59"/>
        <v/>
      </c>
      <c r="AM208" s="59" t="str">
        <f t="shared" si="60"/>
        <v/>
      </c>
      <c r="AN208" s="59" t="str">
        <f t="shared" si="61"/>
        <v/>
      </c>
      <c r="AO208" s="60"/>
    </row>
    <row r="209" spans="3:41" x14ac:dyDescent="0.25">
      <c r="C209" s="82"/>
      <c r="D209" s="45"/>
      <c r="E209" s="83" t="str">
        <f t="shared" si="50"/>
        <v/>
      </c>
      <c r="F209" s="45"/>
      <c r="G209" s="45"/>
      <c r="H209" s="45"/>
      <c r="I209" s="46" t="str">
        <f t="shared" si="62"/>
        <v/>
      </c>
      <c r="J209" s="46" t="str">
        <f t="shared" si="63"/>
        <v/>
      </c>
      <c r="K209" s="47" t="str">
        <f t="shared" si="51"/>
        <v/>
      </c>
      <c r="L209" s="47" t="str">
        <f t="shared" si="52"/>
        <v/>
      </c>
      <c r="M209" s="48">
        <f t="shared" si="64"/>
        <v>0</v>
      </c>
      <c r="N209" s="46" t="str">
        <f t="shared" si="53"/>
        <v/>
      </c>
      <c r="O209" s="47" t="str">
        <f t="shared" si="54"/>
        <v/>
      </c>
      <c r="P209" s="47" t="str">
        <f t="shared" si="55"/>
        <v/>
      </c>
      <c r="Q209" s="48">
        <f t="shared" si="65"/>
        <v>0</v>
      </c>
      <c r="R209" s="2"/>
      <c r="AH209" s="57" t="str">
        <f>IF(G209&gt;1,IF($E$10&gt;0,100-(#REF!/(1+(AL209/#REF!)^#REF!)^#REF!+#REF!/(AL209-1))*100,100-(AL209*D$5+D$6)*100),"")</f>
        <v/>
      </c>
      <c r="AI209" s="21" t="str">
        <f t="shared" si="56"/>
        <v/>
      </c>
      <c r="AJ209" s="21" t="str">
        <f t="shared" si="57"/>
        <v/>
      </c>
      <c r="AK209" s="48">
        <f t="shared" si="58"/>
        <v>0</v>
      </c>
      <c r="AL209" s="58" t="str">
        <f t="shared" si="59"/>
        <v/>
      </c>
      <c r="AM209" s="59" t="str">
        <f t="shared" si="60"/>
        <v/>
      </c>
      <c r="AN209" s="59" t="str">
        <f t="shared" si="61"/>
        <v/>
      </c>
      <c r="AO209" s="60"/>
    </row>
    <row r="210" spans="3:41" x14ac:dyDescent="0.25">
      <c r="C210" s="82"/>
      <c r="D210" s="45"/>
      <c r="E210" s="83" t="str">
        <f t="shared" si="50"/>
        <v/>
      </c>
      <c r="F210" s="45"/>
      <c r="G210" s="45"/>
      <c r="H210" s="45"/>
      <c r="I210" s="46" t="str">
        <f t="shared" si="62"/>
        <v/>
      </c>
      <c r="J210" s="46" t="str">
        <f t="shared" si="63"/>
        <v/>
      </c>
      <c r="K210" s="47" t="str">
        <f t="shared" si="51"/>
        <v/>
      </c>
      <c r="L210" s="47" t="str">
        <f t="shared" si="52"/>
        <v/>
      </c>
      <c r="M210" s="48">
        <f t="shared" si="64"/>
        <v>0</v>
      </c>
      <c r="N210" s="46" t="str">
        <f t="shared" si="53"/>
        <v/>
      </c>
      <c r="O210" s="47" t="str">
        <f t="shared" si="54"/>
        <v/>
      </c>
      <c r="P210" s="47" t="str">
        <f t="shared" si="55"/>
        <v/>
      </c>
      <c r="Q210" s="48">
        <f t="shared" si="65"/>
        <v>0</v>
      </c>
      <c r="R210" s="2"/>
      <c r="AH210" s="57" t="str">
        <f>IF(G210&gt;1,IF($E$10&gt;0,100-(#REF!/(1+(AL210/#REF!)^#REF!)^#REF!+#REF!/(AL210-1))*100,100-(AL210*D$5+D$6)*100),"")</f>
        <v/>
      </c>
      <c r="AI210" s="21" t="str">
        <f t="shared" si="56"/>
        <v/>
      </c>
      <c r="AJ210" s="21" t="str">
        <f t="shared" si="57"/>
        <v/>
      </c>
      <c r="AK210" s="48">
        <f t="shared" si="58"/>
        <v>0</v>
      </c>
      <c r="AL210" s="58" t="str">
        <f t="shared" si="59"/>
        <v/>
      </c>
      <c r="AM210" s="59" t="str">
        <f t="shared" si="60"/>
        <v/>
      </c>
      <c r="AN210" s="59" t="str">
        <f t="shared" si="61"/>
        <v/>
      </c>
      <c r="AO210" s="60"/>
    </row>
    <row r="211" spans="3:41" x14ac:dyDescent="0.25">
      <c r="C211" s="82"/>
      <c r="D211" s="45"/>
      <c r="E211" s="83" t="str">
        <f t="shared" si="50"/>
        <v/>
      </c>
      <c r="F211" s="45"/>
      <c r="G211" s="45"/>
      <c r="H211" s="45"/>
      <c r="I211" s="46" t="str">
        <f t="shared" si="62"/>
        <v/>
      </c>
      <c r="J211" s="46" t="str">
        <f t="shared" si="63"/>
        <v/>
      </c>
      <c r="K211" s="47" t="str">
        <f t="shared" si="51"/>
        <v/>
      </c>
      <c r="L211" s="47" t="str">
        <f t="shared" si="52"/>
        <v/>
      </c>
      <c r="M211" s="48">
        <f t="shared" si="64"/>
        <v>0</v>
      </c>
      <c r="N211" s="46" t="str">
        <f t="shared" si="53"/>
        <v/>
      </c>
      <c r="O211" s="47" t="str">
        <f t="shared" si="54"/>
        <v/>
      </c>
      <c r="P211" s="47" t="str">
        <f t="shared" si="55"/>
        <v/>
      </c>
      <c r="Q211" s="48">
        <f t="shared" si="65"/>
        <v>0</v>
      </c>
      <c r="R211" s="2"/>
      <c r="AH211" s="57" t="str">
        <f>IF(G211&gt;1,IF($E$10&gt;0,100-(#REF!/(1+(AL211/#REF!)^#REF!)^#REF!+#REF!/(AL211-1))*100,100-(AL211*D$5+D$6)*100),"")</f>
        <v/>
      </c>
      <c r="AI211" s="21" t="str">
        <f t="shared" si="56"/>
        <v/>
      </c>
      <c r="AJ211" s="21" t="str">
        <f t="shared" si="57"/>
        <v/>
      </c>
      <c r="AK211" s="48">
        <f t="shared" si="58"/>
        <v>0</v>
      </c>
      <c r="AL211" s="58" t="str">
        <f t="shared" si="59"/>
        <v/>
      </c>
      <c r="AM211" s="59" t="str">
        <f t="shared" si="60"/>
        <v/>
      </c>
      <c r="AN211" s="59" t="str">
        <f t="shared" si="61"/>
        <v/>
      </c>
      <c r="AO211" s="60"/>
    </row>
    <row r="212" spans="3:41" x14ac:dyDescent="0.25">
      <c r="C212" s="82"/>
      <c r="D212" s="45"/>
      <c r="E212" s="83" t="str">
        <f t="shared" si="50"/>
        <v/>
      </c>
      <c r="F212" s="45"/>
      <c r="G212" s="45"/>
      <c r="H212" s="45"/>
      <c r="I212" s="46" t="str">
        <f t="shared" si="62"/>
        <v/>
      </c>
      <c r="J212" s="46" t="str">
        <f t="shared" si="63"/>
        <v/>
      </c>
      <c r="K212" s="47" t="str">
        <f t="shared" si="51"/>
        <v/>
      </c>
      <c r="L212" s="47" t="str">
        <f t="shared" si="52"/>
        <v/>
      </c>
      <c r="M212" s="48">
        <f t="shared" si="64"/>
        <v>0</v>
      </c>
      <c r="N212" s="46" t="str">
        <f t="shared" si="53"/>
        <v/>
      </c>
      <c r="O212" s="47" t="str">
        <f t="shared" si="54"/>
        <v/>
      </c>
      <c r="P212" s="47" t="str">
        <f t="shared" si="55"/>
        <v/>
      </c>
      <c r="Q212" s="48">
        <f t="shared" si="65"/>
        <v>0</v>
      </c>
      <c r="R212" s="2"/>
      <c r="AH212" s="57" t="str">
        <f>IF(G212&gt;1,IF($E$10&gt;0,100-(#REF!/(1+(AL212/#REF!)^#REF!)^#REF!+#REF!/(AL212-1))*100,100-(AL212*D$5+D$6)*100),"")</f>
        <v/>
      </c>
      <c r="AI212" s="21" t="str">
        <f t="shared" si="56"/>
        <v/>
      </c>
      <c r="AJ212" s="21" t="str">
        <f t="shared" si="57"/>
        <v/>
      </c>
      <c r="AK212" s="48">
        <f t="shared" si="58"/>
        <v>0</v>
      </c>
      <c r="AL212" s="58" t="str">
        <f t="shared" si="59"/>
        <v/>
      </c>
      <c r="AM212" s="59" t="str">
        <f t="shared" si="60"/>
        <v/>
      </c>
      <c r="AN212" s="59" t="str">
        <f t="shared" si="61"/>
        <v/>
      </c>
      <c r="AO212" s="60"/>
    </row>
    <row r="213" spans="3:41" x14ac:dyDescent="0.25">
      <c r="C213" s="82"/>
      <c r="D213" s="45"/>
      <c r="E213" s="83" t="str">
        <f t="shared" si="50"/>
        <v/>
      </c>
      <c r="F213" s="45"/>
      <c r="G213" s="45"/>
      <c r="H213" s="45"/>
      <c r="I213" s="46" t="str">
        <f t="shared" si="62"/>
        <v/>
      </c>
      <c r="J213" s="46" t="str">
        <f t="shared" si="63"/>
        <v/>
      </c>
      <c r="K213" s="47" t="str">
        <f t="shared" si="51"/>
        <v/>
      </c>
      <c r="L213" s="47" t="str">
        <f t="shared" si="52"/>
        <v/>
      </c>
      <c r="M213" s="48">
        <f t="shared" si="64"/>
        <v>0</v>
      </c>
      <c r="N213" s="46" t="str">
        <f t="shared" si="53"/>
        <v/>
      </c>
      <c r="O213" s="47" t="str">
        <f t="shared" si="54"/>
        <v/>
      </c>
      <c r="P213" s="47" t="str">
        <f t="shared" si="55"/>
        <v/>
      </c>
      <c r="Q213" s="48">
        <f t="shared" si="65"/>
        <v>0</v>
      </c>
      <c r="R213" s="2"/>
      <c r="AH213" s="57" t="str">
        <f>IF(G213&gt;1,IF($E$10&gt;0,100-(#REF!/(1+(AL213/#REF!)^#REF!)^#REF!+#REF!/(AL213-1))*100,100-(AL213*D$5+D$6)*100),"")</f>
        <v/>
      </c>
      <c r="AI213" s="21" t="str">
        <f t="shared" si="56"/>
        <v/>
      </c>
      <c r="AJ213" s="21" t="str">
        <f t="shared" si="57"/>
        <v/>
      </c>
      <c r="AK213" s="48">
        <f t="shared" si="58"/>
        <v>0</v>
      </c>
      <c r="AL213" s="58" t="str">
        <f t="shared" si="59"/>
        <v/>
      </c>
      <c r="AM213" s="59" t="str">
        <f t="shared" si="60"/>
        <v/>
      </c>
      <c r="AN213" s="59" t="str">
        <f t="shared" si="61"/>
        <v/>
      </c>
      <c r="AO213" s="60"/>
    </row>
    <row r="214" spans="3:41" x14ac:dyDescent="0.25">
      <c r="C214" s="82"/>
      <c r="D214" s="45"/>
      <c r="E214" s="83" t="str">
        <f t="shared" si="50"/>
        <v/>
      </c>
      <c r="F214" s="45"/>
      <c r="G214" s="45"/>
      <c r="H214" s="45"/>
      <c r="I214" s="46" t="str">
        <f t="shared" si="62"/>
        <v/>
      </c>
      <c r="J214" s="46" t="str">
        <f t="shared" si="63"/>
        <v/>
      </c>
      <c r="K214" s="47" t="str">
        <f t="shared" si="51"/>
        <v/>
      </c>
      <c r="L214" s="47" t="str">
        <f t="shared" si="52"/>
        <v/>
      </c>
      <c r="M214" s="48">
        <f t="shared" si="64"/>
        <v>0</v>
      </c>
      <c r="N214" s="46" t="str">
        <f t="shared" si="53"/>
        <v/>
      </c>
      <c r="O214" s="47" t="str">
        <f t="shared" si="54"/>
        <v/>
      </c>
      <c r="P214" s="47" t="str">
        <f t="shared" si="55"/>
        <v/>
      </c>
      <c r="Q214" s="48">
        <f t="shared" si="65"/>
        <v>0</v>
      </c>
      <c r="R214" s="2"/>
      <c r="AH214" s="57" t="str">
        <f>IF(G214&gt;1,IF($E$10&gt;0,100-(#REF!/(1+(AL214/#REF!)^#REF!)^#REF!+#REF!/(AL214-1))*100,100-(AL214*D$5+D$6)*100),"")</f>
        <v/>
      </c>
      <c r="AI214" s="21" t="str">
        <f t="shared" si="56"/>
        <v/>
      </c>
      <c r="AJ214" s="21" t="str">
        <f t="shared" si="57"/>
        <v/>
      </c>
      <c r="AK214" s="48">
        <f t="shared" si="58"/>
        <v>0</v>
      </c>
      <c r="AL214" s="58" t="str">
        <f t="shared" si="59"/>
        <v/>
      </c>
      <c r="AM214" s="59" t="str">
        <f t="shared" si="60"/>
        <v/>
      </c>
      <c r="AN214" s="59" t="str">
        <f t="shared" si="61"/>
        <v/>
      </c>
      <c r="AO214" s="60"/>
    </row>
    <row r="215" spans="3:41" ht="15.75" thickBot="1" x14ac:dyDescent="0.3">
      <c r="C215" s="87"/>
      <c r="D215" s="84"/>
      <c r="E215" s="83" t="str">
        <f t="shared" si="50"/>
        <v/>
      </c>
      <c r="F215" s="45"/>
      <c r="G215" s="45"/>
      <c r="H215" s="45"/>
      <c r="I215" s="46" t="str">
        <f t="shared" si="62"/>
        <v/>
      </c>
      <c r="J215" s="46" t="str">
        <f t="shared" si="63"/>
        <v/>
      </c>
      <c r="K215" s="47" t="str">
        <f t="shared" si="51"/>
        <v/>
      </c>
      <c r="L215" s="47" t="str">
        <f t="shared" si="52"/>
        <v/>
      </c>
      <c r="M215" s="48">
        <f t="shared" si="64"/>
        <v>0</v>
      </c>
      <c r="N215" s="46" t="str">
        <f t="shared" si="53"/>
        <v/>
      </c>
      <c r="O215" s="47" t="str">
        <f t="shared" si="54"/>
        <v/>
      </c>
      <c r="P215" s="47" t="str">
        <f t="shared" si="55"/>
        <v/>
      </c>
      <c r="Q215" s="48">
        <f t="shared" si="65"/>
        <v>0</v>
      </c>
      <c r="R215" s="2"/>
      <c r="AH215" s="57" t="str">
        <f>IF(G215&gt;1,IF($E$10&gt;0,100-(#REF!/(1+(AL215/#REF!)^#REF!)^#REF!+#REF!/(AL215-1))*100,100-(AL215*D$5+D$6)*100),"")</f>
        <v/>
      </c>
      <c r="AI215" s="21" t="str">
        <f t="shared" si="56"/>
        <v/>
      </c>
      <c r="AJ215" s="21" t="str">
        <f t="shared" si="57"/>
        <v/>
      </c>
      <c r="AK215" s="48">
        <f t="shared" si="58"/>
        <v>0</v>
      </c>
      <c r="AL215" s="58" t="str">
        <f t="shared" si="59"/>
        <v/>
      </c>
      <c r="AM215" s="59" t="str">
        <f t="shared" si="60"/>
        <v/>
      </c>
      <c r="AN215" s="59" t="str">
        <f t="shared" si="61"/>
        <v/>
      </c>
      <c r="AO215" s="60"/>
    </row>
    <row r="216" spans="3:41" x14ac:dyDescent="0.25">
      <c r="F216" s="45"/>
      <c r="G216" s="45"/>
      <c r="H216" s="45"/>
      <c r="I216" s="46" t="str">
        <f t="shared" si="62"/>
        <v/>
      </c>
      <c r="J216" s="46" t="str">
        <f t="shared" si="63"/>
        <v/>
      </c>
      <c r="K216" s="47" t="str">
        <f t="shared" si="51"/>
        <v/>
      </c>
      <c r="L216" s="47" t="str">
        <f t="shared" si="52"/>
        <v/>
      </c>
      <c r="M216" s="48">
        <f t="shared" si="64"/>
        <v>0</v>
      </c>
      <c r="N216" s="46" t="str">
        <f t="shared" si="53"/>
        <v/>
      </c>
      <c r="O216" s="47" t="str">
        <f t="shared" si="54"/>
        <v/>
      </c>
      <c r="P216" s="47" t="str">
        <f t="shared" si="55"/>
        <v/>
      </c>
      <c r="Q216" s="48">
        <f t="shared" si="65"/>
        <v>0</v>
      </c>
      <c r="R216" s="2"/>
      <c r="AH216" s="57" t="str">
        <f>IF(G216&gt;1,IF($E$10&gt;0,100-(#REF!/(1+(AL216/#REF!)^#REF!)^#REF!+#REF!/(AL216-1))*100,100-(AL216*D$5+D$6)*100),"")</f>
        <v/>
      </c>
      <c r="AI216" s="21" t="str">
        <f t="shared" si="56"/>
        <v/>
      </c>
      <c r="AJ216" s="21" t="str">
        <f t="shared" si="57"/>
        <v/>
      </c>
      <c r="AK216" s="48">
        <f t="shared" si="58"/>
        <v>0</v>
      </c>
      <c r="AL216" s="58" t="str">
        <f t="shared" si="59"/>
        <v/>
      </c>
      <c r="AM216" s="59" t="str">
        <f t="shared" si="60"/>
        <v/>
      </c>
      <c r="AN216" s="59" t="str">
        <f t="shared" si="61"/>
        <v/>
      </c>
      <c r="AO216" s="60"/>
    </row>
    <row r="217" spans="3:41" x14ac:dyDescent="0.25">
      <c r="F217" s="45"/>
      <c r="G217" s="45"/>
      <c r="H217" s="45"/>
      <c r="I217" s="46" t="str">
        <f t="shared" si="62"/>
        <v/>
      </c>
      <c r="J217" s="46" t="str">
        <f t="shared" si="63"/>
        <v/>
      </c>
      <c r="K217" s="47" t="str">
        <f t="shared" si="51"/>
        <v/>
      </c>
      <c r="L217" s="47" t="str">
        <f t="shared" si="52"/>
        <v/>
      </c>
      <c r="M217" s="48">
        <f t="shared" si="64"/>
        <v>0</v>
      </c>
      <c r="N217" s="46" t="str">
        <f t="shared" si="53"/>
        <v/>
      </c>
      <c r="O217" s="47" t="str">
        <f t="shared" si="54"/>
        <v/>
      </c>
      <c r="P217" s="47" t="str">
        <f t="shared" si="55"/>
        <v/>
      </c>
      <c r="Q217" s="48">
        <f t="shared" si="65"/>
        <v>0</v>
      </c>
      <c r="R217" s="2"/>
      <c r="AH217" s="57" t="str">
        <f>IF(G217&gt;1,IF($E$10&gt;0,100-(#REF!/(1+(AL217/#REF!)^#REF!)^#REF!+#REF!/(AL217-1))*100,100-(AL217*D$5+D$6)*100),"")</f>
        <v/>
      </c>
      <c r="AI217" s="21" t="str">
        <f t="shared" si="56"/>
        <v/>
      </c>
      <c r="AJ217" s="21" t="str">
        <f t="shared" si="57"/>
        <v/>
      </c>
      <c r="AK217" s="48">
        <f t="shared" si="58"/>
        <v>0</v>
      </c>
      <c r="AL217" s="58" t="str">
        <f t="shared" si="59"/>
        <v/>
      </c>
      <c r="AM217" s="59" t="str">
        <f t="shared" si="60"/>
        <v/>
      </c>
      <c r="AN217" s="59" t="str">
        <f t="shared" si="61"/>
        <v/>
      </c>
      <c r="AO217" s="60"/>
    </row>
    <row r="218" spans="3:41" x14ac:dyDescent="0.25">
      <c r="F218" s="45"/>
      <c r="G218" s="45"/>
      <c r="H218" s="45"/>
      <c r="I218" s="46" t="str">
        <f t="shared" si="62"/>
        <v/>
      </c>
      <c r="J218" s="46" t="str">
        <f t="shared" si="63"/>
        <v/>
      </c>
      <c r="K218" s="47" t="str">
        <f t="shared" si="51"/>
        <v/>
      </c>
      <c r="L218" s="47" t="str">
        <f t="shared" si="52"/>
        <v/>
      </c>
      <c r="M218" s="48">
        <f t="shared" si="64"/>
        <v>0</v>
      </c>
      <c r="N218" s="46" t="str">
        <f t="shared" si="53"/>
        <v/>
      </c>
      <c r="O218" s="47" t="str">
        <f t="shared" si="54"/>
        <v/>
      </c>
      <c r="P218" s="47" t="str">
        <f t="shared" si="55"/>
        <v/>
      </c>
      <c r="Q218" s="48">
        <f t="shared" si="65"/>
        <v>0</v>
      </c>
      <c r="R218" s="2"/>
      <c r="AH218" s="57" t="str">
        <f>IF(G218&gt;1,IF($E$10&gt;0,100-(#REF!/(1+(AL218/#REF!)^#REF!)^#REF!+#REF!/(AL218-1))*100,100-(AL218*D$5+D$6)*100),"")</f>
        <v/>
      </c>
      <c r="AI218" s="21" t="str">
        <f t="shared" si="56"/>
        <v/>
      </c>
      <c r="AJ218" s="21" t="str">
        <f t="shared" si="57"/>
        <v/>
      </c>
      <c r="AK218" s="48">
        <f t="shared" si="58"/>
        <v>0</v>
      </c>
      <c r="AL218" s="58" t="str">
        <f t="shared" si="59"/>
        <v/>
      </c>
      <c r="AM218" s="59" t="str">
        <f t="shared" si="60"/>
        <v/>
      </c>
      <c r="AN218" s="59" t="str">
        <f t="shared" si="61"/>
        <v/>
      </c>
      <c r="AO218" s="60"/>
    </row>
    <row r="219" spans="3:41" x14ac:dyDescent="0.25">
      <c r="F219" s="45"/>
      <c r="G219" s="45"/>
      <c r="H219" s="45"/>
      <c r="I219" s="46" t="str">
        <f t="shared" si="62"/>
        <v/>
      </c>
      <c r="J219" s="46" t="str">
        <f t="shared" si="63"/>
        <v/>
      </c>
      <c r="K219" s="47" t="str">
        <f t="shared" si="51"/>
        <v/>
      </c>
      <c r="L219" s="47" t="str">
        <f t="shared" si="52"/>
        <v/>
      </c>
      <c r="M219" s="48">
        <f t="shared" si="64"/>
        <v>0</v>
      </c>
      <c r="N219" s="46" t="str">
        <f t="shared" si="53"/>
        <v/>
      </c>
      <c r="O219" s="47" t="str">
        <f t="shared" si="54"/>
        <v/>
      </c>
      <c r="P219" s="47" t="str">
        <f t="shared" si="55"/>
        <v/>
      </c>
      <c r="Q219" s="48">
        <f t="shared" si="65"/>
        <v>0</v>
      </c>
      <c r="R219" s="2"/>
      <c r="AH219" s="57" t="str">
        <f>IF(G219&gt;1,IF($E$10&gt;0,100-(#REF!/(1+(AL219/#REF!)^#REF!)^#REF!+#REF!/(AL219-1))*100,100-(AL219*D$5+D$6)*100),"")</f>
        <v/>
      </c>
      <c r="AI219" s="21" t="str">
        <f t="shared" si="56"/>
        <v/>
      </c>
      <c r="AJ219" s="21" t="str">
        <f t="shared" si="57"/>
        <v/>
      </c>
      <c r="AK219" s="48">
        <f t="shared" si="58"/>
        <v>0</v>
      </c>
      <c r="AL219" s="58" t="str">
        <f t="shared" si="59"/>
        <v/>
      </c>
      <c r="AM219" s="59" t="str">
        <f t="shared" si="60"/>
        <v/>
      </c>
      <c r="AN219" s="59" t="str">
        <f t="shared" si="61"/>
        <v/>
      </c>
      <c r="AO219" s="60"/>
    </row>
    <row r="220" spans="3:41" ht="15.75" thickBot="1" x14ac:dyDescent="0.3">
      <c r="F220" s="84"/>
      <c r="G220" s="84"/>
      <c r="H220" s="84"/>
      <c r="I220" s="46" t="str">
        <f t="shared" si="62"/>
        <v/>
      </c>
      <c r="J220" s="46" t="str">
        <f t="shared" si="63"/>
        <v/>
      </c>
      <c r="K220" s="85" t="str">
        <f t="shared" si="51"/>
        <v/>
      </c>
      <c r="L220" s="85" t="str">
        <f t="shared" si="52"/>
        <v/>
      </c>
      <c r="M220" s="48">
        <f t="shared" si="64"/>
        <v>0</v>
      </c>
      <c r="N220" s="46" t="str">
        <f t="shared" si="53"/>
        <v/>
      </c>
      <c r="O220" s="47" t="str">
        <f t="shared" si="54"/>
        <v/>
      </c>
      <c r="P220" s="47" t="str">
        <f t="shared" si="55"/>
        <v/>
      </c>
      <c r="Q220" s="48">
        <f t="shared" si="65"/>
        <v>0</v>
      </c>
      <c r="R220" s="2"/>
      <c r="AH220" s="57" t="str">
        <f>IF(G220&gt;1,IF($E$10&gt;0,100-(#REF!/(1+(AL220/#REF!)^#REF!)^#REF!+#REF!/(AL220-1))*100,100-(AL220*D$5+D$6)*100),"")</f>
        <v/>
      </c>
      <c r="AI220" s="21" t="str">
        <f t="shared" si="56"/>
        <v/>
      </c>
      <c r="AJ220" s="21" t="str">
        <f t="shared" si="57"/>
        <v/>
      </c>
      <c r="AK220" s="86">
        <f t="shared" si="58"/>
        <v>0</v>
      </c>
      <c r="AL220" s="58" t="str">
        <f t="shared" si="59"/>
        <v/>
      </c>
      <c r="AM220" s="59" t="str">
        <f t="shared" si="60"/>
        <v/>
      </c>
      <c r="AN220" s="59" t="str">
        <f t="shared" si="61"/>
        <v/>
      </c>
      <c r="AO220" s="60"/>
    </row>
  </sheetData>
  <mergeCells count="14">
    <mergeCell ref="AD3:AF3"/>
    <mergeCell ref="AH3:AL3"/>
    <mergeCell ref="C9:E9"/>
    <mergeCell ref="C33:E33"/>
    <mergeCell ref="C2:E2"/>
    <mergeCell ref="G2:H2"/>
    <mergeCell ref="J2:Q2"/>
    <mergeCell ref="T2:AF2"/>
    <mergeCell ref="J3:M3"/>
    <mergeCell ref="N3:Q3"/>
    <mergeCell ref="T3:U3"/>
    <mergeCell ref="V3:W3"/>
    <mergeCell ref="X3:Z3"/>
    <mergeCell ref="AA3:AC3"/>
  </mergeCells>
  <conditionalFormatting sqref="L7:M220">
    <cfRule type="cellIs" dxfId="174" priority="5" operator="between">
      <formula>1.2</formula>
      <formula>10</formula>
    </cfRule>
  </conditionalFormatting>
  <conditionalFormatting sqref="P7:P220">
    <cfRule type="cellIs" dxfId="173" priority="4" operator="between">
      <formula>1.2</formula>
      <formula>10</formula>
    </cfRule>
  </conditionalFormatting>
  <conditionalFormatting sqref="Q7:R220">
    <cfRule type="cellIs" dxfId="172" priority="3" operator="between">
      <formula>1.2</formula>
      <formula>10</formula>
    </cfRule>
  </conditionalFormatting>
  <conditionalFormatting sqref="AK7:AK220">
    <cfRule type="cellIs" dxfId="171" priority="2" operator="between">
      <formula>1.2</formula>
      <formula>10</formula>
    </cfRule>
  </conditionalFormatting>
  <conditionalFormatting sqref="AJ7:AJ220">
    <cfRule type="cellIs" dxfId="170" priority="1" operator="between">
      <formula>1.2</formula>
      <formula>10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546BB-8FB7-409C-AA1B-8F0B8D221877}">
  <dimension ref="A1:AT124"/>
  <sheetViews>
    <sheetView zoomScaleNormal="100" workbookViewId="0">
      <selection activeCell="D5" sqref="D5"/>
    </sheetView>
  </sheetViews>
  <sheetFormatPr defaultRowHeight="15" x14ac:dyDescent="0.25"/>
  <cols>
    <col min="1" max="1" width="14.5703125" bestFit="1" customWidth="1"/>
    <col min="3" max="3" width="10.85546875" bestFit="1" customWidth="1"/>
  </cols>
  <sheetData>
    <row r="1" spans="1:46" x14ac:dyDescent="0.25">
      <c r="A1" t="s">
        <v>285</v>
      </c>
      <c r="B1" t="s">
        <v>282</v>
      </c>
      <c r="C1" t="s">
        <v>283</v>
      </c>
      <c r="D1" t="s">
        <v>281</v>
      </c>
      <c r="E1" t="s">
        <v>280</v>
      </c>
      <c r="F1" t="s">
        <v>284</v>
      </c>
      <c r="G1" s="4" t="s">
        <v>144</v>
      </c>
      <c r="H1" s="4" t="s">
        <v>145</v>
      </c>
      <c r="I1" s="4" t="s">
        <v>12</v>
      </c>
      <c r="J1" s="4" t="s">
        <v>44</v>
      </c>
      <c r="K1" s="4" t="s">
        <v>146</v>
      </c>
      <c r="L1" s="4" t="s">
        <v>149</v>
      </c>
      <c r="M1" s="4" t="s">
        <v>7</v>
      </c>
      <c r="N1" s="4" t="s">
        <v>150</v>
      </c>
      <c r="O1" s="4" t="s">
        <v>151</v>
      </c>
      <c r="P1" s="4" t="s">
        <v>146</v>
      </c>
      <c r="Q1" s="111" t="s">
        <v>152</v>
      </c>
      <c r="R1" s="111" t="s">
        <v>153</v>
      </c>
      <c r="S1" s="111" t="s">
        <v>154</v>
      </c>
      <c r="T1" s="111" t="s">
        <v>155</v>
      </c>
      <c r="U1" s="4" t="s">
        <v>156</v>
      </c>
      <c r="V1" s="4" t="s">
        <v>157</v>
      </c>
      <c r="W1" s="4" t="s">
        <v>158</v>
      </c>
      <c r="X1" s="4" t="s">
        <v>40</v>
      </c>
      <c r="Y1" s="4" t="s">
        <v>159</v>
      </c>
      <c r="Z1" s="112" t="s">
        <v>157</v>
      </c>
      <c r="AA1" s="112" t="s">
        <v>160</v>
      </c>
      <c r="AB1" s="112" t="s">
        <v>158</v>
      </c>
      <c r="AC1" s="112" t="s">
        <v>161</v>
      </c>
      <c r="AD1" s="4" t="s">
        <v>162</v>
      </c>
      <c r="AE1" s="4" t="s">
        <v>45</v>
      </c>
      <c r="AF1" s="4" t="s">
        <v>163</v>
      </c>
      <c r="AG1" s="4" t="s">
        <v>164</v>
      </c>
      <c r="AH1" s="4" t="s">
        <v>165</v>
      </c>
      <c r="AI1" s="4" t="s">
        <v>166</v>
      </c>
      <c r="AJ1" s="4" t="s">
        <v>167</v>
      </c>
      <c r="AK1" s="4" t="s">
        <v>168</v>
      </c>
      <c r="AL1" s="4" t="s">
        <v>169</v>
      </c>
    </row>
    <row r="2" spans="1:46" x14ac:dyDescent="0.25">
      <c r="A2" t="str">
        <f>CONCATENATE(TEXT(I2,"mm/dd"),"-",G2,"to",H2)</f>
        <v>05/21-305to306</v>
      </c>
      <c r="B2" s="105">
        <f>R2</f>
        <v>5.7665000000000006</v>
      </c>
      <c r="C2" s="2">
        <f>L2</f>
        <v>90.7</v>
      </c>
      <c r="D2">
        <v>3.1</v>
      </c>
      <c r="E2">
        <v>1</v>
      </c>
      <c r="G2" s="119">
        <v>305</v>
      </c>
      <c r="H2" s="119">
        <v>306</v>
      </c>
      <c r="I2" s="120">
        <v>44337</v>
      </c>
      <c r="J2" s="121">
        <v>3.1</v>
      </c>
      <c r="K2" s="121" t="s">
        <v>147</v>
      </c>
      <c r="L2" s="122">
        <v>90.7</v>
      </c>
      <c r="M2" s="121">
        <v>91</v>
      </c>
      <c r="N2" s="121">
        <v>90.4</v>
      </c>
      <c r="O2" s="122">
        <v>0.59999999999999432</v>
      </c>
      <c r="P2" s="122" t="s">
        <v>170</v>
      </c>
      <c r="Q2" s="101">
        <v>3.1</v>
      </c>
      <c r="R2" s="102">
        <v>5.7665000000000006</v>
      </c>
      <c r="S2" s="102">
        <v>9.2999999999999972</v>
      </c>
      <c r="T2" s="111">
        <v>0</v>
      </c>
      <c r="U2" s="123">
        <v>1.0606601717797986E-2</v>
      </c>
      <c r="V2" s="121">
        <v>5.7665000000000006</v>
      </c>
      <c r="W2" s="123" t="e">
        <v>#DIV/0!</v>
      </c>
      <c r="X2" s="123">
        <v>5.7590000000000003</v>
      </c>
      <c r="Y2" s="123">
        <v>5.774</v>
      </c>
      <c r="Z2" s="112">
        <v>5.7590000000000003</v>
      </c>
      <c r="AA2" s="112">
        <v>5.774</v>
      </c>
      <c r="AB2" s="112"/>
      <c r="AC2" s="112"/>
      <c r="AD2" s="121" t="s">
        <v>171</v>
      </c>
      <c r="AE2" s="121">
        <v>3.1</v>
      </c>
      <c r="AF2" s="121" t="s">
        <v>172</v>
      </c>
      <c r="AG2" s="121">
        <v>0</v>
      </c>
      <c r="AH2" s="121" t="s">
        <v>173</v>
      </c>
      <c r="AI2" s="121" t="b">
        <v>0</v>
      </c>
      <c r="AJ2" s="121">
        <v>191</v>
      </c>
      <c r="AK2" s="121">
        <v>5.7590000000000003</v>
      </c>
      <c r="AL2" s="121">
        <v>0</v>
      </c>
    </row>
    <row r="3" spans="1:46" x14ac:dyDescent="0.25">
      <c r="A3" t="str">
        <f t="shared" ref="A3:A78" si="0">CONCATENATE(TEXT(I3,"mm/dd"),"-",G3,"to",H3)</f>
        <v>05/21-305to306</v>
      </c>
      <c r="B3" s="105">
        <f t="shared" ref="B3:B78" si="1">R3</f>
        <v>5.8304999999999998</v>
      </c>
      <c r="C3" s="2">
        <f t="shared" ref="C3:C78" si="2">L3</f>
        <v>96.25</v>
      </c>
      <c r="D3">
        <v>3.2</v>
      </c>
      <c r="E3">
        <v>1</v>
      </c>
      <c r="G3" s="119">
        <v>305</v>
      </c>
      <c r="H3" s="119">
        <v>306</v>
      </c>
      <c r="I3" s="120">
        <v>44337</v>
      </c>
      <c r="J3" s="121">
        <v>3.2</v>
      </c>
      <c r="K3" s="121" t="s">
        <v>147</v>
      </c>
      <c r="L3" s="122">
        <v>96.25</v>
      </c>
      <c r="M3" s="121">
        <v>96.3</v>
      </c>
      <c r="N3" s="121">
        <v>96.2</v>
      </c>
      <c r="O3" s="122">
        <v>9.9999999999994316E-2</v>
      </c>
      <c r="P3" s="122" t="s">
        <v>170</v>
      </c>
      <c r="Q3" s="101">
        <v>3.2</v>
      </c>
      <c r="R3" s="102">
        <v>5.8304999999999998</v>
      </c>
      <c r="S3" s="102">
        <v>3.75</v>
      </c>
      <c r="T3" s="111" t="e">
        <v>#VALUE!</v>
      </c>
      <c r="U3" s="123">
        <v>7.7074639149333671E-2</v>
      </c>
      <c r="V3" s="121">
        <v>5.8304999999999998</v>
      </c>
      <c r="W3" s="123" t="e">
        <v>#DIV/0!</v>
      </c>
      <c r="X3" s="123">
        <v>5.8849999999999998</v>
      </c>
      <c r="Y3" s="123">
        <v>5.7759999999999998</v>
      </c>
      <c r="Z3" s="112">
        <v>5.8849999999999998</v>
      </c>
      <c r="AA3" s="112">
        <v>5.7759999999999998</v>
      </c>
      <c r="AB3" s="112"/>
      <c r="AC3" s="112"/>
      <c r="AD3" s="121" t="s">
        <v>174</v>
      </c>
      <c r="AE3" s="121" t="s">
        <v>175</v>
      </c>
      <c r="AF3" s="121" t="s">
        <v>172</v>
      </c>
      <c r="AG3" s="121">
        <v>0</v>
      </c>
      <c r="AH3" s="121" t="s">
        <v>173</v>
      </c>
      <c r="AI3" s="121" t="b">
        <v>0</v>
      </c>
      <c r="AJ3" s="121">
        <v>191</v>
      </c>
      <c r="AK3" s="121">
        <v>5.8849999999999998</v>
      </c>
      <c r="AL3" s="121">
        <v>0</v>
      </c>
    </row>
    <row r="4" spans="1:46" x14ac:dyDescent="0.25">
      <c r="A4" t="str">
        <f t="shared" si="0"/>
        <v>05/21-305to306</v>
      </c>
      <c r="B4" s="105">
        <f t="shared" si="1"/>
        <v>5.3944999999999999</v>
      </c>
      <c r="C4" s="2">
        <f t="shared" si="2"/>
        <v>95.1</v>
      </c>
      <c r="D4">
        <v>4.2</v>
      </c>
      <c r="E4">
        <v>1</v>
      </c>
      <c r="G4" s="119">
        <v>305</v>
      </c>
      <c r="H4" s="119">
        <v>306</v>
      </c>
      <c r="I4" s="120">
        <v>44337</v>
      </c>
      <c r="J4" s="121">
        <v>4.2</v>
      </c>
      <c r="K4" s="121" t="s">
        <v>147</v>
      </c>
      <c r="L4" s="122">
        <v>95.1</v>
      </c>
      <c r="M4" s="121">
        <v>95.2</v>
      </c>
      <c r="N4" s="121">
        <v>95</v>
      </c>
      <c r="O4" s="122">
        <v>0.20000000000000284</v>
      </c>
      <c r="P4" s="122" t="s">
        <v>170</v>
      </c>
      <c r="Q4" s="101">
        <v>4.2</v>
      </c>
      <c r="R4" s="102">
        <v>5.3944999999999999</v>
      </c>
      <c r="S4" s="102">
        <v>4.9000000000000057</v>
      </c>
      <c r="T4" s="111" t="e">
        <v>#VALUE!</v>
      </c>
      <c r="U4" s="123">
        <v>1.2020815280170927E-2</v>
      </c>
      <c r="V4" s="121">
        <v>5.3944999999999999</v>
      </c>
      <c r="W4" s="123" t="e">
        <v>#DIV/0!</v>
      </c>
      <c r="X4" s="123">
        <v>5.4029999999999996</v>
      </c>
      <c r="Y4" s="123">
        <v>5.3860000000000001</v>
      </c>
      <c r="Z4" s="112">
        <v>5.4029999999999996</v>
      </c>
      <c r="AA4" s="112">
        <v>5.3860000000000001</v>
      </c>
      <c r="AB4" s="112"/>
      <c r="AC4" s="112"/>
      <c r="AD4" s="121" t="s">
        <v>176</v>
      </c>
      <c r="AE4" s="121" t="s">
        <v>177</v>
      </c>
      <c r="AF4" s="121" t="s">
        <v>172</v>
      </c>
      <c r="AG4" s="121">
        <v>0</v>
      </c>
      <c r="AH4" s="121" t="s">
        <v>173</v>
      </c>
      <c r="AI4" s="121" t="b">
        <v>0</v>
      </c>
      <c r="AJ4" s="121">
        <v>191</v>
      </c>
      <c r="AK4" s="121">
        <v>5.4029999999999996</v>
      </c>
      <c r="AL4" s="121">
        <v>0</v>
      </c>
    </row>
    <row r="5" spans="1:46" x14ac:dyDescent="0.25">
      <c r="A5" t="str">
        <f t="shared" si="0"/>
        <v>05/21-305to306</v>
      </c>
      <c r="B5" s="105">
        <f t="shared" si="1"/>
        <v>5.2460000000000004</v>
      </c>
      <c r="C5" s="2">
        <f t="shared" si="2"/>
        <v>93.8</v>
      </c>
      <c r="D5">
        <v>4.4000000000000004</v>
      </c>
      <c r="E5">
        <v>1</v>
      </c>
      <c r="G5" s="119">
        <v>305</v>
      </c>
      <c r="H5" s="119">
        <v>306</v>
      </c>
      <c r="I5" s="120">
        <v>44337</v>
      </c>
      <c r="J5" s="121" t="s">
        <v>265</v>
      </c>
      <c r="K5" s="121" t="s">
        <v>262</v>
      </c>
      <c r="L5" s="122">
        <v>93.8</v>
      </c>
      <c r="M5" s="112">
        <v>95</v>
      </c>
      <c r="N5" s="112">
        <v>92.6</v>
      </c>
      <c r="O5" s="122">
        <v>2.4000000000000057</v>
      </c>
      <c r="P5" s="122" t="s">
        <v>170</v>
      </c>
      <c r="Q5" s="101" t="s">
        <v>265</v>
      </c>
      <c r="R5" s="102">
        <v>5.2460000000000004</v>
      </c>
      <c r="S5" s="102">
        <v>6.2000000000000028</v>
      </c>
      <c r="T5" s="102" t="e">
        <v>#VALUE!</v>
      </c>
      <c r="U5" s="123">
        <v>7.4953318805774577E-2</v>
      </c>
      <c r="V5" s="121">
        <v>5.2460000000000004</v>
      </c>
      <c r="W5" s="123" t="e">
        <v>#DIV/0!</v>
      </c>
      <c r="X5" s="123">
        <v>5.1929999999999996</v>
      </c>
      <c r="Y5" s="123">
        <v>5.2990000000000004</v>
      </c>
      <c r="Z5" s="121">
        <v>5.1929999999999996</v>
      </c>
      <c r="AA5" s="121">
        <v>5.2990000000000004</v>
      </c>
      <c r="AB5" s="121"/>
      <c r="AC5" s="121"/>
      <c r="AD5" s="121" t="s">
        <v>266</v>
      </c>
      <c r="AE5" s="121" t="s">
        <v>267</v>
      </c>
      <c r="AF5" s="121" t="s">
        <v>172</v>
      </c>
      <c r="AG5" s="121">
        <v>0</v>
      </c>
      <c r="AH5" s="121" t="s">
        <v>173</v>
      </c>
      <c r="AI5" s="121" t="b">
        <v>0</v>
      </c>
      <c r="AJ5" s="121">
        <v>191</v>
      </c>
      <c r="AK5" s="121">
        <v>5.1929999999999996</v>
      </c>
      <c r="AL5" s="121">
        <v>0</v>
      </c>
      <c r="AM5" s="121"/>
      <c r="AN5" s="121"/>
      <c r="AO5" s="121"/>
      <c r="AP5" s="121"/>
      <c r="AQ5" s="121"/>
      <c r="AR5" s="121"/>
      <c r="AS5" s="121"/>
      <c r="AT5" s="121"/>
    </row>
    <row r="6" spans="1:46" x14ac:dyDescent="0.25">
      <c r="B6" s="105"/>
      <c r="C6" s="2"/>
      <c r="G6" s="119"/>
      <c r="H6" s="119"/>
      <c r="I6" s="120"/>
      <c r="J6" s="121"/>
      <c r="K6" s="121"/>
      <c r="L6" s="122"/>
      <c r="M6" s="112"/>
      <c r="N6" s="112"/>
      <c r="O6" s="122"/>
      <c r="P6" s="122"/>
      <c r="Q6" s="101"/>
      <c r="R6" s="102"/>
      <c r="S6" s="102"/>
      <c r="T6" s="102"/>
      <c r="U6" s="123"/>
      <c r="V6" s="121"/>
      <c r="W6" s="123"/>
      <c r="X6" s="123"/>
      <c r="Y6" s="123"/>
      <c r="Z6" s="121"/>
      <c r="AA6" s="121"/>
      <c r="AB6" s="121"/>
      <c r="AC6" s="121"/>
      <c r="AD6" s="121"/>
      <c r="AE6" s="121"/>
      <c r="AF6" s="121"/>
      <c r="AG6" s="121"/>
      <c r="AH6" s="121"/>
      <c r="AI6" s="121"/>
      <c r="AJ6" s="121"/>
      <c r="AK6" s="121"/>
      <c r="AL6" s="121"/>
      <c r="AM6" s="121"/>
      <c r="AN6" s="121"/>
      <c r="AO6" s="121"/>
      <c r="AP6" s="121"/>
      <c r="AQ6" s="121"/>
      <c r="AR6" s="121"/>
      <c r="AS6" s="121"/>
      <c r="AT6" s="121"/>
    </row>
    <row r="7" spans="1:46" x14ac:dyDescent="0.25">
      <c r="A7" t="str">
        <f t="shared" si="0"/>
        <v>05/22-307to308</v>
      </c>
      <c r="B7" s="105">
        <f t="shared" si="1"/>
        <v>6.5600000000000005</v>
      </c>
      <c r="C7" s="2">
        <f t="shared" si="2"/>
        <v>93.5</v>
      </c>
      <c r="D7">
        <v>5.0999999999999996</v>
      </c>
      <c r="E7">
        <v>1</v>
      </c>
      <c r="G7" s="124">
        <v>307</v>
      </c>
      <c r="H7" s="124">
        <v>308</v>
      </c>
      <c r="I7" s="125">
        <v>44338</v>
      </c>
      <c r="J7" s="111">
        <v>5.0999999999999996</v>
      </c>
      <c r="K7" s="111" t="s">
        <v>147</v>
      </c>
      <c r="L7" s="101">
        <v>93.5</v>
      </c>
      <c r="M7" s="111">
        <v>93.6</v>
      </c>
      <c r="N7" s="111">
        <v>93.4</v>
      </c>
      <c r="O7" s="101">
        <v>0.19999999999998863</v>
      </c>
      <c r="P7" s="101" t="s">
        <v>178</v>
      </c>
      <c r="Q7" s="101">
        <v>5.0999999999999996</v>
      </c>
      <c r="R7" s="102">
        <v>6.5600000000000005</v>
      </c>
      <c r="S7" s="102">
        <v>6.5</v>
      </c>
      <c r="T7" s="111">
        <v>0</v>
      </c>
      <c r="U7" s="102">
        <v>0.1343502884254443</v>
      </c>
      <c r="V7" s="111">
        <v>6.5600000000000005</v>
      </c>
      <c r="W7" s="102" t="e">
        <v>#DIV/0!</v>
      </c>
      <c r="X7" s="102">
        <v>6.6550000000000002</v>
      </c>
      <c r="Y7" s="102">
        <v>6.4649999999999999</v>
      </c>
      <c r="Z7" s="112">
        <v>6.6550000000000002</v>
      </c>
      <c r="AA7" s="112">
        <v>6.4649999999999999</v>
      </c>
      <c r="AB7" s="112"/>
      <c r="AC7" s="112"/>
      <c r="AD7" s="111" t="s">
        <v>179</v>
      </c>
      <c r="AE7" s="111">
        <v>5.0999999999999996</v>
      </c>
      <c r="AF7" s="111" t="s">
        <v>180</v>
      </c>
      <c r="AG7" s="111" t="s">
        <v>181</v>
      </c>
      <c r="AH7" s="111" t="s">
        <v>173</v>
      </c>
      <c r="AI7" s="111" t="b">
        <v>0</v>
      </c>
      <c r="AJ7" s="111">
        <v>191</v>
      </c>
      <c r="AK7" s="111">
        <v>6.6550000000000002</v>
      </c>
      <c r="AL7" s="111">
        <v>0</v>
      </c>
    </row>
    <row r="8" spans="1:46" x14ac:dyDescent="0.25">
      <c r="A8" t="str">
        <f t="shared" si="0"/>
        <v>05/22-307to308</v>
      </c>
      <c r="B8" s="105">
        <f t="shared" si="1"/>
        <v>6.4210000000000003</v>
      </c>
      <c r="C8" s="2">
        <f t="shared" si="2"/>
        <v>93.2</v>
      </c>
      <c r="D8">
        <v>7.2</v>
      </c>
      <c r="E8">
        <v>1</v>
      </c>
      <c r="G8" s="124">
        <v>307</v>
      </c>
      <c r="H8" s="124">
        <v>308</v>
      </c>
      <c r="I8" s="125">
        <v>44338</v>
      </c>
      <c r="J8" s="111">
        <v>7.2</v>
      </c>
      <c r="K8" s="111" t="s">
        <v>147</v>
      </c>
      <c r="L8" s="101">
        <v>93.2</v>
      </c>
      <c r="M8" s="111">
        <v>93</v>
      </c>
      <c r="N8" s="111">
        <v>93.4</v>
      </c>
      <c r="O8" s="101">
        <v>-0.40000000000000568</v>
      </c>
      <c r="P8" s="101" t="s">
        <v>178</v>
      </c>
      <c r="Q8" s="101">
        <v>7.2</v>
      </c>
      <c r="R8" s="102">
        <v>6.4210000000000003</v>
      </c>
      <c r="S8" s="102">
        <v>6.7999999999999972</v>
      </c>
      <c r="T8" s="111">
        <v>0</v>
      </c>
      <c r="U8" s="102">
        <v>4.9497474683058526E-2</v>
      </c>
      <c r="V8" s="111">
        <v>6.4210000000000003</v>
      </c>
      <c r="W8" s="102" t="e">
        <v>#DIV/0!</v>
      </c>
      <c r="X8" s="102">
        <v>6.4560000000000004</v>
      </c>
      <c r="Y8" s="102">
        <v>6.3860000000000001</v>
      </c>
      <c r="Z8" s="112">
        <v>6.4560000000000004</v>
      </c>
      <c r="AA8" s="112">
        <v>6.3860000000000001</v>
      </c>
      <c r="AB8" s="112"/>
      <c r="AC8" s="112"/>
      <c r="AD8" s="111" t="s">
        <v>182</v>
      </c>
      <c r="AE8" s="111">
        <v>7.2</v>
      </c>
      <c r="AF8" s="111" t="s">
        <v>172</v>
      </c>
      <c r="AG8" s="111" t="s">
        <v>181</v>
      </c>
      <c r="AH8" s="111" t="s">
        <v>173</v>
      </c>
      <c r="AI8" s="111" t="b">
        <v>0</v>
      </c>
      <c r="AJ8" s="111">
        <v>191</v>
      </c>
      <c r="AK8" s="111">
        <v>6.4560000000000004</v>
      </c>
      <c r="AL8" s="111">
        <v>0</v>
      </c>
    </row>
    <row r="9" spans="1:46" x14ac:dyDescent="0.25">
      <c r="A9" t="str">
        <f t="shared" si="0"/>
        <v>05/22-307to308</v>
      </c>
      <c r="B9" s="105">
        <f t="shared" si="1"/>
        <v>5.8454999999999995</v>
      </c>
      <c r="C9" s="2">
        <f t="shared" si="2"/>
        <v>92.55</v>
      </c>
      <c r="D9">
        <v>8.1</v>
      </c>
      <c r="E9">
        <v>1</v>
      </c>
      <c r="G9" s="124">
        <v>307</v>
      </c>
      <c r="H9" s="124">
        <v>308</v>
      </c>
      <c r="I9" s="125">
        <v>44338</v>
      </c>
      <c r="J9" s="111">
        <v>8.1</v>
      </c>
      <c r="K9" s="111" t="s">
        <v>147</v>
      </c>
      <c r="L9" s="101">
        <v>92.55</v>
      </c>
      <c r="M9" s="111">
        <v>92.3</v>
      </c>
      <c r="N9" s="111">
        <v>92.8</v>
      </c>
      <c r="O9" s="101">
        <v>-0.5</v>
      </c>
      <c r="P9" s="101" t="s">
        <v>178</v>
      </c>
      <c r="Q9" s="101">
        <v>8.1</v>
      </c>
      <c r="R9" s="102">
        <v>5.8454999999999995</v>
      </c>
      <c r="S9" s="102">
        <v>7.4500000000000028</v>
      </c>
      <c r="T9" s="111">
        <v>0</v>
      </c>
      <c r="U9" s="102">
        <v>3.7476659402886976E-2</v>
      </c>
      <c r="V9" s="111">
        <v>5.8454999999999995</v>
      </c>
      <c r="W9" s="102" t="e">
        <v>#DIV/0!</v>
      </c>
      <c r="X9" s="102">
        <v>5.819</v>
      </c>
      <c r="Y9" s="102">
        <v>5.8719999999999999</v>
      </c>
      <c r="Z9" s="112">
        <v>5.819</v>
      </c>
      <c r="AA9" s="112">
        <v>5.8719999999999999</v>
      </c>
      <c r="AB9" s="112"/>
      <c r="AC9" s="112"/>
      <c r="AD9" s="111" t="s">
        <v>183</v>
      </c>
      <c r="AE9" s="111">
        <v>8.1</v>
      </c>
      <c r="AF9" s="111" t="s">
        <v>172</v>
      </c>
      <c r="AG9" s="111" t="s">
        <v>181</v>
      </c>
      <c r="AH9" s="111" t="s">
        <v>173</v>
      </c>
      <c r="AI9" s="111" t="b">
        <v>0</v>
      </c>
      <c r="AJ9" s="111">
        <v>191</v>
      </c>
      <c r="AK9" s="111">
        <v>5.819</v>
      </c>
      <c r="AL9" s="111">
        <v>0</v>
      </c>
    </row>
    <row r="10" spans="1:46" x14ac:dyDescent="0.25">
      <c r="A10" t="str">
        <f t="shared" si="0"/>
        <v>05/22-307to308</v>
      </c>
      <c r="B10" s="105">
        <f t="shared" si="1"/>
        <v>7.1694999999999993</v>
      </c>
      <c r="C10" s="2">
        <f t="shared" si="2"/>
        <v>93.199999999999989</v>
      </c>
      <c r="D10">
        <v>8.1999999999999993</v>
      </c>
      <c r="E10">
        <v>1</v>
      </c>
      <c r="G10" s="124">
        <v>307</v>
      </c>
      <c r="H10" s="124">
        <v>308</v>
      </c>
      <c r="I10" s="125">
        <v>44338</v>
      </c>
      <c r="J10" s="111">
        <v>8.1999999999999993</v>
      </c>
      <c r="K10" s="111" t="s">
        <v>147</v>
      </c>
      <c r="L10" s="101">
        <v>93.199999999999989</v>
      </c>
      <c r="M10" s="111">
        <v>92.8</v>
      </c>
      <c r="N10" s="111">
        <v>93.6</v>
      </c>
      <c r="O10" s="101">
        <v>-0.79999999999999716</v>
      </c>
      <c r="P10" s="101" t="s">
        <v>178</v>
      </c>
      <c r="Q10" s="101">
        <v>8.1999999999999993</v>
      </c>
      <c r="R10" s="102">
        <v>7.1694999999999993</v>
      </c>
      <c r="S10" s="102">
        <v>6.8000000000000114</v>
      </c>
      <c r="T10" s="111">
        <v>0</v>
      </c>
      <c r="U10" s="102">
        <v>5.586143571373707E-2</v>
      </c>
      <c r="V10" s="111">
        <v>7.1694999999999993</v>
      </c>
      <c r="W10" s="102" t="e">
        <v>#DIV/0!</v>
      </c>
      <c r="X10" s="102">
        <v>7.13</v>
      </c>
      <c r="Y10" s="102">
        <v>7.2089999999999996</v>
      </c>
      <c r="Z10" s="112">
        <v>7.13</v>
      </c>
      <c r="AA10" s="112">
        <v>7.2089999999999996</v>
      </c>
      <c r="AB10" s="112"/>
      <c r="AC10" s="112"/>
      <c r="AD10" s="111" t="s">
        <v>184</v>
      </c>
      <c r="AE10" s="111">
        <v>8.1999999999999993</v>
      </c>
      <c r="AF10" s="111" t="s">
        <v>172</v>
      </c>
      <c r="AG10" s="111" t="s">
        <v>181</v>
      </c>
      <c r="AH10" s="111" t="s">
        <v>173</v>
      </c>
      <c r="AI10" s="111" t="b">
        <v>0</v>
      </c>
      <c r="AJ10" s="111">
        <v>191</v>
      </c>
      <c r="AK10" s="111">
        <v>7.13</v>
      </c>
      <c r="AL10" s="111">
        <v>0</v>
      </c>
    </row>
    <row r="11" spans="1:46" x14ac:dyDescent="0.25">
      <c r="B11" s="105"/>
      <c r="C11" s="2"/>
      <c r="G11" s="124"/>
      <c r="H11" s="124"/>
      <c r="I11" s="125"/>
      <c r="J11" s="111"/>
      <c r="K11" s="111"/>
      <c r="L11" s="101"/>
      <c r="M11" s="111"/>
      <c r="N11" s="111"/>
      <c r="O11" s="101"/>
      <c r="P11" s="101"/>
      <c r="Q11" s="101"/>
      <c r="R11" s="102"/>
      <c r="S11" s="102"/>
      <c r="T11" s="111"/>
      <c r="U11" s="102"/>
      <c r="V11" s="111"/>
      <c r="W11" s="102"/>
      <c r="X11" s="102"/>
      <c r="Y11" s="102"/>
      <c r="Z11" s="112"/>
      <c r="AA11" s="112"/>
      <c r="AB11" s="112"/>
      <c r="AC11" s="112"/>
      <c r="AD11" s="111"/>
      <c r="AE11" s="111"/>
      <c r="AF11" s="111"/>
      <c r="AG11" s="111"/>
      <c r="AH11" s="111"/>
      <c r="AI11" s="111"/>
      <c r="AJ11" s="111"/>
      <c r="AK11" s="111"/>
      <c r="AL11" s="111"/>
    </row>
    <row r="12" spans="1:46" x14ac:dyDescent="0.25">
      <c r="A12" t="str">
        <f t="shared" si="0"/>
        <v>05/25-312to314</v>
      </c>
      <c r="B12" s="105">
        <f t="shared" si="1"/>
        <v>5.5380000000000003</v>
      </c>
      <c r="C12" s="2">
        <f t="shared" si="2"/>
        <v>94.85</v>
      </c>
      <c r="D12">
        <v>13.1</v>
      </c>
      <c r="E12">
        <v>1</v>
      </c>
      <c r="G12" s="126">
        <v>312</v>
      </c>
      <c r="H12" s="126">
        <v>314</v>
      </c>
      <c r="I12" s="127">
        <v>44341</v>
      </c>
      <c r="J12" s="128">
        <v>13.1</v>
      </c>
      <c r="K12" s="128" t="s">
        <v>147</v>
      </c>
      <c r="L12" s="129">
        <v>94.85</v>
      </c>
      <c r="M12" s="128">
        <v>94.8</v>
      </c>
      <c r="N12" s="128">
        <v>94.9</v>
      </c>
      <c r="O12" s="129">
        <v>-0.10000000000000853</v>
      </c>
      <c r="P12" s="129" t="s">
        <v>185</v>
      </c>
      <c r="Q12" s="101">
        <v>13.1</v>
      </c>
      <c r="R12" s="102">
        <v>5.5380000000000003</v>
      </c>
      <c r="S12" s="102">
        <v>5.1500000000000057</v>
      </c>
      <c r="T12" s="111" t="e">
        <v>#VALUE!</v>
      </c>
      <c r="U12" s="130">
        <v>1.7625738755202937E-2</v>
      </c>
      <c r="V12" s="128">
        <v>5.54</v>
      </c>
      <c r="W12" s="130">
        <v>5.5359999999999996</v>
      </c>
      <c r="X12" s="130">
        <v>5.5529999999999999</v>
      </c>
      <c r="Y12" s="130">
        <v>5.5229999999999997</v>
      </c>
      <c r="Z12" s="112">
        <v>5.5529999999999999</v>
      </c>
      <c r="AA12" s="112">
        <v>5.5270000000000001</v>
      </c>
      <c r="AB12" s="112">
        <v>5.5529999999999999</v>
      </c>
      <c r="AC12" s="112">
        <v>5.5190000000000001</v>
      </c>
      <c r="AD12" s="128" t="s">
        <v>186</v>
      </c>
      <c r="AE12" s="128" t="s">
        <v>187</v>
      </c>
      <c r="AF12" s="128" t="s">
        <v>188</v>
      </c>
      <c r="AG12" s="128">
        <v>0</v>
      </c>
      <c r="AH12" s="128" t="s">
        <v>173</v>
      </c>
      <c r="AI12" s="128" t="b">
        <v>0</v>
      </c>
      <c r="AJ12" s="128">
        <v>191</v>
      </c>
      <c r="AK12" s="128">
        <v>5.5529999999999999</v>
      </c>
      <c r="AL12" s="128">
        <v>0</v>
      </c>
    </row>
    <row r="13" spans="1:46" x14ac:dyDescent="0.25">
      <c r="A13" t="str">
        <f t="shared" si="0"/>
        <v>05/25-312to314</v>
      </c>
      <c r="B13" s="105">
        <f t="shared" si="1"/>
        <v>5.5817500000000004</v>
      </c>
      <c r="C13" s="2">
        <f t="shared" si="2"/>
        <v>96.15</v>
      </c>
      <c r="D13">
        <v>13.2</v>
      </c>
      <c r="E13">
        <v>1</v>
      </c>
      <c r="G13" s="126">
        <v>312</v>
      </c>
      <c r="H13" s="126">
        <v>314</v>
      </c>
      <c r="I13" s="127">
        <v>44341</v>
      </c>
      <c r="J13" s="128">
        <v>13.2</v>
      </c>
      <c r="K13" s="128" t="s">
        <v>147</v>
      </c>
      <c r="L13" s="129">
        <v>96.15</v>
      </c>
      <c r="M13" s="128">
        <v>96.2</v>
      </c>
      <c r="N13" s="128">
        <v>96.1</v>
      </c>
      <c r="O13" s="129">
        <v>0.10000000000000853</v>
      </c>
      <c r="P13" s="129" t="s">
        <v>185</v>
      </c>
      <c r="Q13" s="101">
        <v>13.2</v>
      </c>
      <c r="R13" s="102">
        <v>5.5817500000000004</v>
      </c>
      <c r="S13" s="102">
        <v>3.8499999999999943</v>
      </c>
      <c r="T13" s="111" t="e">
        <v>#VALUE!</v>
      </c>
      <c r="U13" s="130">
        <v>4.7570123677227037E-2</v>
      </c>
      <c r="V13" s="128">
        <v>5.5645000000000007</v>
      </c>
      <c r="W13" s="130">
        <v>5.5990000000000002</v>
      </c>
      <c r="X13" s="130">
        <v>5.5455000000000005</v>
      </c>
      <c r="Y13" s="130">
        <v>5.6180000000000003</v>
      </c>
      <c r="Z13" s="112">
        <v>5.5190000000000001</v>
      </c>
      <c r="AA13" s="112">
        <v>5.61</v>
      </c>
      <c r="AB13" s="112">
        <v>5.5720000000000001</v>
      </c>
      <c r="AC13" s="112">
        <v>5.6260000000000003</v>
      </c>
      <c r="AD13" s="128" t="s">
        <v>189</v>
      </c>
      <c r="AE13" s="128" t="s">
        <v>190</v>
      </c>
      <c r="AF13" s="128" t="s">
        <v>191</v>
      </c>
      <c r="AG13" s="128">
        <v>0</v>
      </c>
      <c r="AH13" s="128" t="s">
        <v>173</v>
      </c>
      <c r="AI13" s="128" t="b">
        <v>0</v>
      </c>
      <c r="AJ13" s="128">
        <v>191</v>
      </c>
      <c r="AK13" s="128">
        <v>5.5190000000000001</v>
      </c>
      <c r="AL13" s="128">
        <v>0</v>
      </c>
    </row>
    <row r="14" spans="1:46" x14ac:dyDescent="0.25">
      <c r="A14" t="str">
        <f t="shared" si="0"/>
        <v>05/25-312to314</v>
      </c>
      <c r="B14" s="105">
        <f t="shared" si="1"/>
        <v>5.1550000000000002</v>
      </c>
      <c r="C14" s="2">
        <f t="shared" si="2"/>
        <v>92.15</v>
      </c>
      <c r="D14">
        <v>14.1</v>
      </c>
      <c r="E14">
        <v>1</v>
      </c>
      <c r="G14" s="126">
        <v>312</v>
      </c>
      <c r="H14" s="126">
        <v>314</v>
      </c>
      <c r="I14" s="127">
        <v>44341</v>
      </c>
      <c r="J14" s="128">
        <v>14.1</v>
      </c>
      <c r="K14" s="128" t="s">
        <v>147</v>
      </c>
      <c r="L14" s="129">
        <v>92.15</v>
      </c>
      <c r="M14" s="128">
        <v>92</v>
      </c>
      <c r="N14" s="128">
        <v>92.3</v>
      </c>
      <c r="O14" s="129">
        <v>-0.29999999999999716</v>
      </c>
      <c r="P14" s="129" t="s">
        <v>185</v>
      </c>
      <c r="Q14" s="101">
        <v>14.1</v>
      </c>
      <c r="R14" s="102">
        <v>5.1550000000000002</v>
      </c>
      <c r="S14" s="102">
        <v>7.8499999999999943</v>
      </c>
      <c r="T14" s="111" t="e">
        <v>#VALUE!</v>
      </c>
      <c r="U14" s="130">
        <v>3.5109352979892275E-2</v>
      </c>
      <c r="V14" s="128">
        <v>5.1630000000000003</v>
      </c>
      <c r="W14" s="130">
        <v>5.1470000000000002</v>
      </c>
      <c r="X14" s="130">
        <v>5.1405000000000003</v>
      </c>
      <c r="Y14" s="130">
        <v>5.1695000000000002</v>
      </c>
      <c r="Z14" s="112">
        <v>5.1230000000000002</v>
      </c>
      <c r="AA14" s="112">
        <v>5.2030000000000003</v>
      </c>
      <c r="AB14" s="112">
        <v>5.1580000000000004</v>
      </c>
      <c r="AC14" s="112">
        <v>5.1360000000000001</v>
      </c>
      <c r="AD14" s="128" t="s">
        <v>192</v>
      </c>
      <c r="AE14" s="128" t="s">
        <v>193</v>
      </c>
      <c r="AF14" s="128" t="s">
        <v>194</v>
      </c>
      <c r="AG14" s="128">
        <v>0</v>
      </c>
      <c r="AH14" s="128" t="s">
        <v>173</v>
      </c>
      <c r="AI14" s="128" t="b">
        <v>0</v>
      </c>
      <c r="AJ14" s="128">
        <v>191</v>
      </c>
      <c r="AK14" s="128">
        <v>5.1230000000000002</v>
      </c>
      <c r="AL14" s="128">
        <v>0</v>
      </c>
    </row>
    <row r="15" spans="1:46" x14ac:dyDescent="0.25">
      <c r="A15" t="str">
        <f t="shared" si="0"/>
        <v>05/25-312to314</v>
      </c>
      <c r="B15" s="105">
        <f t="shared" si="1"/>
        <v>5.1059999999999999</v>
      </c>
      <c r="C15" s="2">
        <f t="shared" si="2"/>
        <v>92.15</v>
      </c>
      <c r="D15">
        <v>14.1</v>
      </c>
      <c r="E15">
        <v>1</v>
      </c>
      <c r="G15" s="131">
        <v>312</v>
      </c>
      <c r="H15" s="131">
        <v>314</v>
      </c>
      <c r="I15" s="132">
        <v>44341</v>
      </c>
      <c r="J15" s="133" t="s">
        <v>148</v>
      </c>
      <c r="K15" s="133" t="s">
        <v>147</v>
      </c>
      <c r="L15" s="134">
        <v>92.15</v>
      </c>
      <c r="M15" s="133">
        <v>92</v>
      </c>
      <c r="N15" s="133">
        <v>92.3</v>
      </c>
      <c r="O15" s="134">
        <v>-0.29999999999999716</v>
      </c>
      <c r="P15" s="134" t="s">
        <v>195</v>
      </c>
      <c r="Q15" s="101" t="s">
        <v>148</v>
      </c>
      <c r="R15" s="102">
        <v>5.1059999999999999</v>
      </c>
      <c r="S15" s="102">
        <v>7.8499999999999943</v>
      </c>
      <c r="T15" s="111" t="e">
        <v>#VALUE!</v>
      </c>
      <c r="U15" s="135">
        <v>3.1080540535839932E-2</v>
      </c>
      <c r="V15" s="133">
        <v>5.1144999999999996</v>
      </c>
      <c r="W15" s="135">
        <v>5.0975000000000001</v>
      </c>
      <c r="X15" s="135">
        <v>5.1295000000000002</v>
      </c>
      <c r="Y15" s="135">
        <v>5.0824999999999996</v>
      </c>
      <c r="Z15" s="112">
        <v>5.1479999999999997</v>
      </c>
      <c r="AA15" s="112">
        <v>5.0810000000000004</v>
      </c>
      <c r="AB15" s="112">
        <v>5.1109999999999998</v>
      </c>
      <c r="AC15" s="112">
        <v>5.0839999999999996</v>
      </c>
      <c r="AD15" s="133" t="s">
        <v>196</v>
      </c>
      <c r="AE15" s="133">
        <v>14.1</v>
      </c>
      <c r="AF15" s="133" t="s">
        <v>194</v>
      </c>
      <c r="AG15" s="133" t="s">
        <v>197</v>
      </c>
      <c r="AH15" s="133" t="s">
        <v>173</v>
      </c>
      <c r="AI15" s="133" t="b">
        <v>0</v>
      </c>
      <c r="AJ15" s="133">
        <v>196</v>
      </c>
      <c r="AK15" s="133">
        <v>5.1479999999999997</v>
      </c>
      <c r="AL15" s="133">
        <v>0</v>
      </c>
    </row>
    <row r="16" spans="1:46" x14ac:dyDescent="0.25">
      <c r="A16" t="str">
        <f t="shared" si="0"/>
        <v>05/25-312to314</v>
      </c>
      <c r="B16" s="105">
        <f t="shared" si="1"/>
        <v>5.4269999999999996</v>
      </c>
      <c r="C16" s="2">
        <f t="shared" si="2"/>
        <v>93.4</v>
      </c>
      <c r="D16">
        <v>14.2</v>
      </c>
      <c r="E16">
        <v>1</v>
      </c>
      <c r="G16" s="131">
        <v>312</v>
      </c>
      <c r="H16" s="131">
        <v>314</v>
      </c>
      <c r="I16" s="132">
        <v>44341</v>
      </c>
      <c r="J16" s="133">
        <v>14.2</v>
      </c>
      <c r="K16" s="133" t="s">
        <v>147</v>
      </c>
      <c r="L16" s="134">
        <v>93.4</v>
      </c>
      <c r="M16" s="133">
        <v>93.6</v>
      </c>
      <c r="N16" s="133">
        <v>93.2</v>
      </c>
      <c r="O16" s="134">
        <v>0.39999999999999147</v>
      </c>
      <c r="P16" s="134" t="s">
        <v>195</v>
      </c>
      <c r="Q16" s="101">
        <v>14.2</v>
      </c>
      <c r="R16" s="102">
        <v>5.4269999999999996</v>
      </c>
      <c r="S16" s="102">
        <v>6.5999999999999943</v>
      </c>
      <c r="T16" s="111">
        <v>0</v>
      </c>
      <c r="U16" s="135">
        <v>3.4804214304209109E-2</v>
      </c>
      <c r="V16" s="133">
        <v>5.4015000000000004</v>
      </c>
      <c r="W16" s="135">
        <v>5.4524999999999997</v>
      </c>
      <c r="X16" s="135">
        <v>5.4254999999999995</v>
      </c>
      <c r="Y16" s="135">
        <v>5.4284999999999997</v>
      </c>
      <c r="Z16" s="112">
        <v>5.3840000000000003</v>
      </c>
      <c r="AA16" s="112">
        <v>5.4189999999999996</v>
      </c>
      <c r="AB16" s="112">
        <v>5.4669999999999996</v>
      </c>
      <c r="AC16" s="112">
        <v>5.4379999999999997</v>
      </c>
      <c r="AD16" s="133" t="s">
        <v>198</v>
      </c>
      <c r="AE16" s="133">
        <v>14.2</v>
      </c>
      <c r="AF16" s="133" t="s">
        <v>199</v>
      </c>
      <c r="AG16" s="133" t="s">
        <v>200</v>
      </c>
      <c r="AH16" s="133" t="s">
        <v>173</v>
      </c>
      <c r="AI16" s="133" t="b">
        <v>0</v>
      </c>
      <c r="AJ16" s="133">
        <v>191</v>
      </c>
      <c r="AK16" s="133">
        <v>5.3840000000000003</v>
      </c>
      <c r="AL16" s="133">
        <v>0</v>
      </c>
    </row>
    <row r="17" spans="1:46" x14ac:dyDescent="0.25">
      <c r="A17" t="str">
        <f t="shared" si="0"/>
        <v>05/25-312to314</v>
      </c>
      <c r="B17" s="105">
        <f t="shared" si="1"/>
        <v>5.2777499999999993</v>
      </c>
      <c r="C17" s="2">
        <f t="shared" si="2"/>
        <v>92.1</v>
      </c>
      <c r="D17">
        <v>14.3</v>
      </c>
      <c r="E17">
        <v>1</v>
      </c>
      <c r="G17" s="131">
        <v>312</v>
      </c>
      <c r="H17" s="131">
        <v>314</v>
      </c>
      <c r="I17" s="132">
        <v>44341</v>
      </c>
      <c r="J17" s="133" t="s">
        <v>270</v>
      </c>
      <c r="K17" s="133" t="s">
        <v>262</v>
      </c>
      <c r="L17" s="134">
        <v>92.1</v>
      </c>
      <c r="M17" s="112">
        <v>92.1</v>
      </c>
      <c r="N17" s="112"/>
      <c r="O17" s="134">
        <v>92.1</v>
      </c>
      <c r="P17" s="134" t="s">
        <v>195</v>
      </c>
      <c r="Q17" s="101" t="s">
        <v>270</v>
      </c>
      <c r="R17" s="102">
        <v>5.2777499999999993</v>
      </c>
      <c r="S17" s="102">
        <v>7.9000000000000057</v>
      </c>
      <c r="T17" s="102" t="e">
        <v>#VALUE!</v>
      </c>
      <c r="U17" s="135">
        <v>2.3697749541534894E-2</v>
      </c>
      <c r="V17" s="133">
        <v>5.2944999999999993</v>
      </c>
      <c r="W17" s="135">
        <v>5.2610000000000001</v>
      </c>
      <c r="X17" s="135">
        <v>5.2889999999999997</v>
      </c>
      <c r="Y17" s="135">
        <v>5.2665000000000006</v>
      </c>
      <c r="Z17" s="133">
        <v>5.3019999999999996</v>
      </c>
      <c r="AA17" s="133">
        <v>5.2869999999999999</v>
      </c>
      <c r="AB17" s="133">
        <v>5.2759999999999998</v>
      </c>
      <c r="AC17" s="133">
        <v>5.2460000000000004</v>
      </c>
      <c r="AD17" s="133" t="s">
        <v>271</v>
      </c>
      <c r="AE17" s="133">
        <v>14.3</v>
      </c>
      <c r="AF17" s="133" t="s">
        <v>199</v>
      </c>
      <c r="AG17" s="133" t="s">
        <v>272</v>
      </c>
      <c r="AH17" s="133" t="s">
        <v>173</v>
      </c>
      <c r="AI17" s="133" t="b">
        <v>0</v>
      </c>
      <c r="AJ17" s="133">
        <v>196</v>
      </c>
      <c r="AK17" s="133">
        <v>5.3019999999999996</v>
      </c>
      <c r="AL17" s="133">
        <v>0</v>
      </c>
      <c r="AM17" s="133"/>
      <c r="AN17" s="133"/>
      <c r="AO17" s="133"/>
      <c r="AP17" s="133"/>
      <c r="AQ17" s="133"/>
      <c r="AR17" s="133"/>
      <c r="AS17" s="133"/>
      <c r="AT17" s="133"/>
    </row>
    <row r="18" spans="1:46" x14ac:dyDescent="0.25">
      <c r="A18" t="str">
        <f t="shared" si="0"/>
        <v>05/25-312to314</v>
      </c>
      <c r="B18" s="105">
        <f t="shared" si="1"/>
        <v>5.4305000000000003</v>
      </c>
      <c r="C18" s="2">
        <f t="shared" si="2"/>
        <v>93.4</v>
      </c>
      <c r="D18">
        <v>16.100000000000001</v>
      </c>
      <c r="E18">
        <v>1</v>
      </c>
      <c r="G18" s="131">
        <v>312</v>
      </c>
      <c r="H18" s="131">
        <v>314</v>
      </c>
      <c r="I18" s="132">
        <v>44341</v>
      </c>
      <c r="J18" s="133">
        <v>16.100000000000001</v>
      </c>
      <c r="K18" s="133" t="s">
        <v>147</v>
      </c>
      <c r="L18" s="134">
        <v>93.4</v>
      </c>
      <c r="M18" s="133">
        <v>93.4</v>
      </c>
      <c r="N18" s="133">
        <v>93.4</v>
      </c>
      <c r="O18" s="134">
        <v>0</v>
      </c>
      <c r="P18" s="134" t="s">
        <v>195</v>
      </c>
      <c r="Q18" s="101">
        <v>16.100000000000001</v>
      </c>
      <c r="R18" s="102">
        <v>5.4305000000000003</v>
      </c>
      <c r="S18" s="102">
        <v>6.5999999999999943</v>
      </c>
      <c r="T18" s="111">
        <v>0</v>
      </c>
      <c r="U18" s="135">
        <v>0.17775920041824361</v>
      </c>
      <c r="V18" s="133">
        <v>5.4109999999999996</v>
      </c>
      <c r="W18" s="135">
        <v>5.45</v>
      </c>
      <c r="X18" s="135">
        <v>5.3019999999999996</v>
      </c>
      <c r="Y18" s="135">
        <v>5.5590000000000002</v>
      </c>
      <c r="Z18" s="112">
        <v>5.2</v>
      </c>
      <c r="AA18" s="112">
        <v>5.6219999999999999</v>
      </c>
      <c r="AB18" s="112">
        <v>5.4039999999999999</v>
      </c>
      <c r="AC18" s="112">
        <v>5.4960000000000004</v>
      </c>
      <c r="AD18" s="133" t="s">
        <v>201</v>
      </c>
      <c r="AE18" s="133">
        <v>16.100000000000001</v>
      </c>
      <c r="AF18" s="133" t="s">
        <v>202</v>
      </c>
      <c r="AG18" s="133" t="s">
        <v>203</v>
      </c>
      <c r="AH18" s="133" t="s">
        <v>173</v>
      </c>
      <c r="AI18" s="133" t="b">
        <v>0</v>
      </c>
      <c r="AJ18" s="133">
        <v>196</v>
      </c>
      <c r="AK18" s="133">
        <v>5.2</v>
      </c>
      <c r="AL18" s="133">
        <v>0</v>
      </c>
    </row>
    <row r="19" spans="1:46" x14ac:dyDescent="0.25">
      <c r="B19" s="105"/>
      <c r="C19" s="2"/>
      <c r="G19" s="131"/>
      <c r="H19" s="131"/>
      <c r="I19" s="132"/>
      <c r="J19" s="133"/>
      <c r="K19" s="133"/>
      <c r="L19" s="134"/>
      <c r="M19" s="133"/>
      <c r="N19" s="133"/>
      <c r="O19" s="134"/>
      <c r="P19" s="134"/>
      <c r="Q19" s="101"/>
      <c r="R19" s="102"/>
      <c r="S19" s="102"/>
      <c r="T19" s="111"/>
      <c r="U19" s="135"/>
      <c r="V19" s="133"/>
      <c r="W19" s="135"/>
      <c r="X19" s="135"/>
      <c r="Y19" s="135"/>
      <c r="Z19" s="112"/>
      <c r="AA19" s="112"/>
      <c r="AB19" s="112"/>
      <c r="AC19" s="112"/>
      <c r="AD19" s="133"/>
      <c r="AE19" s="133"/>
      <c r="AF19" s="133"/>
      <c r="AG19" s="133"/>
      <c r="AH19" s="133"/>
      <c r="AI19" s="133"/>
      <c r="AJ19" s="133"/>
      <c r="AK19" s="133"/>
      <c r="AL19" s="133"/>
    </row>
    <row r="20" spans="1:46" x14ac:dyDescent="0.25">
      <c r="A20" t="str">
        <f t="shared" si="0"/>
        <v>05/26-315to317</v>
      </c>
      <c r="B20" s="105">
        <f t="shared" si="1"/>
        <v>5.5862499999999997</v>
      </c>
      <c r="C20" s="2">
        <f t="shared" si="2"/>
        <v>95.55</v>
      </c>
      <c r="D20">
        <v>18.100000000000001</v>
      </c>
      <c r="E20">
        <v>1</v>
      </c>
      <c r="G20" s="113">
        <v>315</v>
      </c>
      <c r="H20" s="113">
        <v>317</v>
      </c>
      <c r="I20" s="114">
        <v>44342</v>
      </c>
      <c r="J20" s="4">
        <v>18.100000000000001</v>
      </c>
      <c r="K20" s="4" t="s">
        <v>147</v>
      </c>
      <c r="L20" s="115">
        <v>95.55</v>
      </c>
      <c r="M20" s="4">
        <v>95.5</v>
      </c>
      <c r="N20" s="4">
        <v>95.6</v>
      </c>
      <c r="O20" s="115">
        <v>-9.9999999999994316E-2</v>
      </c>
      <c r="P20" s="115"/>
      <c r="Q20" s="101">
        <v>18.100000000000001</v>
      </c>
      <c r="R20" s="102">
        <v>5.5862499999999997</v>
      </c>
      <c r="S20" s="102">
        <v>4.4500000000000028</v>
      </c>
      <c r="T20" s="111">
        <v>-18.100000000000001</v>
      </c>
      <c r="U20" s="116">
        <v>4.8999149652485474E-2</v>
      </c>
      <c r="V20" s="4">
        <v>5.5489999999999995</v>
      </c>
      <c r="W20" s="116">
        <v>5.6234999999999999</v>
      </c>
      <c r="X20" s="116">
        <v>5.569</v>
      </c>
      <c r="Y20" s="116">
        <v>5.6035000000000004</v>
      </c>
      <c r="Z20" s="4">
        <v>5.5209999999999999</v>
      </c>
      <c r="AA20" s="4">
        <v>5.577</v>
      </c>
      <c r="AB20" s="4">
        <v>5.617</v>
      </c>
      <c r="AC20" s="4">
        <v>5.63</v>
      </c>
      <c r="AD20" s="4"/>
      <c r="AE20" s="4"/>
      <c r="AF20" s="4"/>
      <c r="AG20" s="4"/>
      <c r="AH20" s="4"/>
      <c r="AI20" s="4"/>
      <c r="AJ20" s="4"/>
      <c r="AK20" s="4"/>
      <c r="AL20" s="4"/>
    </row>
    <row r="21" spans="1:46" x14ac:dyDescent="0.25">
      <c r="A21" t="str">
        <f t="shared" si="0"/>
        <v>05/26-315to317</v>
      </c>
      <c r="B21" s="105">
        <f t="shared" si="1"/>
        <v>5.6415000000000006</v>
      </c>
      <c r="C21" s="2">
        <f t="shared" si="2"/>
        <v>94.800000000000011</v>
      </c>
      <c r="D21">
        <v>18.2</v>
      </c>
      <c r="E21">
        <v>1</v>
      </c>
      <c r="G21" s="113">
        <v>315</v>
      </c>
      <c r="H21" s="113">
        <v>317</v>
      </c>
      <c r="I21" s="114">
        <v>44342</v>
      </c>
      <c r="J21" s="4">
        <v>18.2</v>
      </c>
      <c r="K21" s="4" t="s">
        <v>147</v>
      </c>
      <c r="L21" s="115">
        <v>94.800000000000011</v>
      </c>
      <c r="M21" s="4">
        <v>94.9</v>
      </c>
      <c r="N21" s="4">
        <v>94.7</v>
      </c>
      <c r="O21" s="115">
        <v>0.20000000000000284</v>
      </c>
      <c r="P21" s="115"/>
      <c r="Q21" s="101">
        <v>18.2</v>
      </c>
      <c r="R21" s="102">
        <v>5.6415000000000006</v>
      </c>
      <c r="S21" s="102">
        <v>5.1999999999999886</v>
      </c>
      <c r="T21" s="111">
        <v>0</v>
      </c>
      <c r="U21" s="116">
        <v>3.7810933163129751E-2</v>
      </c>
      <c r="V21" s="4">
        <v>5.6375000000000002</v>
      </c>
      <c r="W21" s="116">
        <v>5.6455000000000002</v>
      </c>
      <c r="X21" s="116">
        <v>5.6715</v>
      </c>
      <c r="Y21" s="116">
        <v>5.6114999999999995</v>
      </c>
      <c r="Z21" s="4">
        <v>5.6550000000000002</v>
      </c>
      <c r="AA21" s="4">
        <v>5.62</v>
      </c>
      <c r="AB21" s="4">
        <v>5.6879999999999997</v>
      </c>
      <c r="AC21" s="4">
        <v>5.6029999999999998</v>
      </c>
      <c r="AD21" s="4" t="s">
        <v>204</v>
      </c>
      <c r="AE21" s="4">
        <v>18.2</v>
      </c>
      <c r="AF21" s="4" t="s">
        <v>205</v>
      </c>
      <c r="AG21" s="4" t="s">
        <v>206</v>
      </c>
      <c r="AH21" s="4" t="s">
        <v>173</v>
      </c>
      <c r="AI21" s="4" t="b">
        <v>0</v>
      </c>
      <c r="AJ21" s="4">
        <v>191</v>
      </c>
      <c r="AK21" s="4">
        <v>5.6550000000000002</v>
      </c>
      <c r="AL21" s="4">
        <v>0</v>
      </c>
    </row>
    <row r="22" spans="1:46" x14ac:dyDescent="0.25">
      <c r="A22" t="str">
        <f t="shared" si="0"/>
        <v>05/26-315to317</v>
      </c>
      <c r="B22" s="105">
        <f t="shared" si="1"/>
        <v>5.6357499999999998</v>
      </c>
      <c r="C22" s="2">
        <f t="shared" si="2"/>
        <v>94.3</v>
      </c>
      <c r="D22">
        <v>19.100000000000001</v>
      </c>
      <c r="E22">
        <v>1</v>
      </c>
      <c r="G22" s="113">
        <v>315</v>
      </c>
      <c r="H22" s="113">
        <v>317</v>
      </c>
      <c r="I22" s="114">
        <v>44342</v>
      </c>
      <c r="J22" s="4">
        <v>19.100000000000001</v>
      </c>
      <c r="K22" s="4" t="s">
        <v>147</v>
      </c>
      <c r="L22" s="115">
        <v>94.3</v>
      </c>
      <c r="M22" s="4">
        <v>94.5</v>
      </c>
      <c r="N22" s="4">
        <v>94.1</v>
      </c>
      <c r="O22" s="115">
        <v>0.40000000000000568</v>
      </c>
      <c r="P22" s="115"/>
      <c r="Q22" s="101">
        <v>19.100000000000001</v>
      </c>
      <c r="R22" s="102">
        <v>5.6357499999999998</v>
      </c>
      <c r="S22" s="102">
        <v>5.7000000000000028</v>
      </c>
      <c r="T22" s="111">
        <v>0</v>
      </c>
      <c r="U22" s="116">
        <v>0.13143154111551775</v>
      </c>
      <c r="V22" s="4">
        <v>5.6555</v>
      </c>
      <c r="W22" s="116">
        <v>5.6159999999999997</v>
      </c>
      <c r="X22" s="116">
        <v>5.5244999999999997</v>
      </c>
      <c r="Y22" s="116">
        <v>5.7469999999999999</v>
      </c>
      <c r="Z22" s="4">
        <v>5.5579999999999998</v>
      </c>
      <c r="AA22" s="4">
        <v>5.7530000000000001</v>
      </c>
      <c r="AB22" s="4">
        <v>5.4909999999999997</v>
      </c>
      <c r="AC22" s="4">
        <v>5.7409999999999997</v>
      </c>
      <c r="AD22" s="4" t="s">
        <v>207</v>
      </c>
      <c r="AE22" s="4">
        <v>19.100000000000001</v>
      </c>
      <c r="AF22" s="4" t="s">
        <v>208</v>
      </c>
      <c r="AG22" s="4" t="s">
        <v>206</v>
      </c>
      <c r="AH22" s="4" t="s">
        <v>173</v>
      </c>
      <c r="AI22" s="4" t="b">
        <v>0</v>
      </c>
      <c r="AJ22" s="4">
        <v>191</v>
      </c>
      <c r="AK22" s="4">
        <v>5.5579999999999998</v>
      </c>
      <c r="AL22" s="4">
        <v>0</v>
      </c>
    </row>
    <row r="23" spans="1:46" x14ac:dyDescent="0.25">
      <c r="A23" t="str">
        <f t="shared" si="0"/>
        <v>05/26-315to317</v>
      </c>
      <c r="B23" s="105">
        <f t="shared" si="1"/>
        <v>5.6037499999999998</v>
      </c>
      <c r="C23" s="2">
        <f t="shared" si="2"/>
        <v>94.45</v>
      </c>
      <c r="D23">
        <v>19.2</v>
      </c>
      <c r="E23">
        <v>1</v>
      </c>
      <c r="G23" s="113">
        <v>315</v>
      </c>
      <c r="H23" s="113">
        <v>317</v>
      </c>
      <c r="I23" s="114">
        <v>44342</v>
      </c>
      <c r="J23" s="4">
        <v>19.2</v>
      </c>
      <c r="K23" s="4" t="s">
        <v>147</v>
      </c>
      <c r="L23" s="115">
        <v>94.45</v>
      </c>
      <c r="M23" s="4">
        <v>94.4</v>
      </c>
      <c r="N23" s="4">
        <v>94.5</v>
      </c>
      <c r="O23" s="115">
        <v>-9.9999999999994316E-2</v>
      </c>
      <c r="P23" s="115"/>
      <c r="Q23" s="101">
        <v>19.2</v>
      </c>
      <c r="R23" s="102">
        <v>5.6037499999999998</v>
      </c>
      <c r="S23" s="102">
        <v>5.5499999999999972</v>
      </c>
      <c r="T23" s="111">
        <v>0</v>
      </c>
      <c r="U23" s="116">
        <v>0.10528493086224015</v>
      </c>
      <c r="V23" s="4">
        <v>5.6099999999999994</v>
      </c>
      <c r="W23" s="116">
        <v>5.5975000000000001</v>
      </c>
      <c r="X23" s="116">
        <v>5.5129999999999999</v>
      </c>
      <c r="Y23" s="116">
        <v>5.6944999999999997</v>
      </c>
      <c r="Z23" s="4">
        <v>5.5129999999999999</v>
      </c>
      <c r="AA23" s="4">
        <v>5.7069999999999999</v>
      </c>
      <c r="AB23" s="4">
        <v>5.5129999999999999</v>
      </c>
      <c r="AC23" s="4">
        <v>5.6820000000000004</v>
      </c>
      <c r="AD23" s="4" t="s">
        <v>209</v>
      </c>
      <c r="AE23" s="4">
        <v>19.2</v>
      </c>
      <c r="AF23" s="4" t="s">
        <v>210</v>
      </c>
      <c r="AG23" s="4" t="s">
        <v>206</v>
      </c>
      <c r="AH23" s="4" t="s">
        <v>173</v>
      </c>
      <c r="AI23" s="4" t="b">
        <v>0</v>
      </c>
      <c r="AJ23" s="4">
        <v>191</v>
      </c>
      <c r="AK23" s="4">
        <v>5.5129999999999999</v>
      </c>
      <c r="AL23" s="4">
        <v>0</v>
      </c>
    </row>
    <row r="24" spans="1:46" x14ac:dyDescent="0.25">
      <c r="A24" t="str">
        <f t="shared" si="0"/>
        <v>05/26-315to317</v>
      </c>
      <c r="B24" s="105">
        <f t="shared" si="1"/>
        <v>5.2759999999999998</v>
      </c>
      <c r="C24" s="2">
        <f t="shared" si="2"/>
        <v>93.4</v>
      </c>
      <c r="D24">
        <v>19.3</v>
      </c>
      <c r="E24">
        <v>1</v>
      </c>
      <c r="G24" s="113">
        <v>315</v>
      </c>
      <c r="H24" s="113">
        <v>317</v>
      </c>
      <c r="I24" s="114">
        <v>44342</v>
      </c>
      <c r="J24" s="4" t="s">
        <v>93</v>
      </c>
      <c r="K24" s="4" t="s">
        <v>262</v>
      </c>
      <c r="L24" s="134">
        <v>93.4</v>
      </c>
      <c r="M24" s="112">
        <v>93.4</v>
      </c>
      <c r="N24" s="112"/>
      <c r="O24" s="134">
        <v>93.4</v>
      </c>
      <c r="P24" s="134" t="s">
        <v>195</v>
      </c>
      <c r="Q24" s="101" t="s">
        <v>93</v>
      </c>
      <c r="R24" s="102">
        <v>5.2759999999999998</v>
      </c>
      <c r="S24" s="102">
        <v>6.5999999999999943</v>
      </c>
      <c r="T24" s="102" t="e">
        <v>#VALUE!</v>
      </c>
      <c r="U24" s="135">
        <v>4.8894444128823808E-2</v>
      </c>
      <c r="V24" s="133">
        <v>5.2829999999999995</v>
      </c>
      <c r="W24" s="135">
        <v>5.2690000000000001</v>
      </c>
      <c r="X24" s="135">
        <v>5.2359999999999998</v>
      </c>
      <c r="Y24" s="135">
        <v>5.3159999999999998</v>
      </c>
      <c r="Z24" s="4">
        <v>5.2549999999999999</v>
      </c>
      <c r="AA24" s="4">
        <v>5.3109999999999999</v>
      </c>
      <c r="AB24" s="4">
        <v>5.2169999999999996</v>
      </c>
      <c r="AC24" s="4">
        <v>5.3209999999999997</v>
      </c>
      <c r="AD24" s="4" t="s">
        <v>243</v>
      </c>
      <c r="AE24" s="4">
        <v>19.3</v>
      </c>
      <c r="AF24" s="4" t="s">
        <v>208</v>
      </c>
      <c r="AG24" s="4" t="s">
        <v>206</v>
      </c>
      <c r="AH24" s="4" t="s">
        <v>173</v>
      </c>
      <c r="AI24" s="4" t="b">
        <v>0</v>
      </c>
      <c r="AJ24" s="4">
        <v>191</v>
      </c>
      <c r="AK24" s="4">
        <v>5.2549999999999999</v>
      </c>
      <c r="AL24" s="4">
        <v>0</v>
      </c>
      <c r="AM24" s="4"/>
      <c r="AN24" s="4"/>
      <c r="AO24" s="4"/>
      <c r="AP24" s="4"/>
      <c r="AQ24" s="4"/>
      <c r="AR24" s="4"/>
      <c r="AS24" s="4"/>
      <c r="AT24" s="4"/>
    </row>
    <row r="25" spans="1:46" x14ac:dyDescent="0.25">
      <c r="A25" t="str">
        <f t="shared" si="0"/>
        <v>05/26-315to317</v>
      </c>
      <c r="B25" s="105">
        <f t="shared" si="1"/>
        <v>5.6617499999999996</v>
      </c>
      <c r="C25" s="2">
        <f t="shared" si="2"/>
        <v>95.050000000000011</v>
      </c>
      <c r="D25">
        <v>20.100000000000001</v>
      </c>
      <c r="E25">
        <v>1</v>
      </c>
      <c r="G25" s="113">
        <v>315</v>
      </c>
      <c r="H25" s="113">
        <v>317</v>
      </c>
      <c r="I25" s="114">
        <v>44342</v>
      </c>
      <c r="J25" s="4">
        <v>20.100000000000001</v>
      </c>
      <c r="K25" s="4" t="s">
        <v>147</v>
      </c>
      <c r="L25" s="115">
        <v>95.050000000000011</v>
      </c>
      <c r="M25" s="138">
        <v>95.2</v>
      </c>
      <c r="N25" s="4">
        <v>94.9</v>
      </c>
      <c r="O25" s="115">
        <v>0.29999999999999716</v>
      </c>
      <c r="P25" s="115"/>
      <c r="Q25" s="101">
        <v>20.100000000000001</v>
      </c>
      <c r="R25" s="102">
        <v>5.6617499999999996</v>
      </c>
      <c r="S25" s="102">
        <v>4.9499999999999886</v>
      </c>
      <c r="T25" s="111">
        <v>0</v>
      </c>
      <c r="U25" s="116">
        <v>3.9195025194531816E-2</v>
      </c>
      <c r="V25" s="4">
        <v>5.6425000000000001</v>
      </c>
      <c r="W25" s="116">
        <v>5.681</v>
      </c>
      <c r="X25" s="116">
        <v>5.6844999999999999</v>
      </c>
      <c r="Y25" s="116">
        <v>5.6390000000000002</v>
      </c>
      <c r="Z25" s="4">
        <v>5.649</v>
      </c>
      <c r="AA25" s="4">
        <v>5.6360000000000001</v>
      </c>
      <c r="AB25" s="4">
        <v>5.72</v>
      </c>
      <c r="AC25" s="4">
        <v>5.6420000000000003</v>
      </c>
      <c r="AD25" s="4" t="s">
        <v>211</v>
      </c>
      <c r="AE25" s="4">
        <v>20.100000000000001</v>
      </c>
      <c r="AF25" s="4" t="s">
        <v>212</v>
      </c>
      <c r="AG25" s="4" t="s">
        <v>206</v>
      </c>
      <c r="AH25" s="4" t="s">
        <v>173</v>
      </c>
      <c r="AI25" s="4" t="b">
        <v>0</v>
      </c>
      <c r="AJ25" s="4">
        <v>192</v>
      </c>
      <c r="AK25" s="4">
        <v>5.649</v>
      </c>
      <c r="AL25" s="4">
        <v>0</v>
      </c>
    </row>
    <row r="26" spans="1:46" x14ac:dyDescent="0.25">
      <c r="A26" t="str">
        <f t="shared" si="0"/>
        <v>05/26-315to317</v>
      </c>
      <c r="B26" s="105">
        <f t="shared" si="1"/>
        <v>5.4935</v>
      </c>
      <c r="C26" s="2">
        <f t="shared" si="2"/>
        <v>94.35</v>
      </c>
      <c r="D26">
        <v>20.2</v>
      </c>
      <c r="E26">
        <v>1</v>
      </c>
      <c r="G26" s="113">
        <v>315</v>
      </c>
      <c r="H26" s="113">
        <v>317</v>
      </c>
      <c r="I26" s="114">
        <v>44342</v>
      </c>
      <c r="J26" s="4">
        <v>20.2</v>
      </c>
      <c r="K26" s="4" t="s">
        <v>147</v>
      </c>
      <c r="L26" s="115">
        <v>94.35</v>
      </c>
      <c r="M26" s="136">
        <v>94.1</v>
      </c>
      <c r="N26" s="4">
        <v>94.6</v>
      </c>
      <c r="O26" s="115">
        <v>-0.5</v>
      </c>
      <c r="P26" s="115"/>
      <c r="Q26" s="101">
        <v>20.2</v>
      </c>
      <c r="R26" s="102">
        <v>5.4935</v>
      </c>
      <c r="S26" s="102">
        <v>5.6500000000000057</v>
      </c>
      <c r="T26" s="111">
        <v>0</v>
      </c>
      <c r="U26" s="116">
        <v>5.779561690416786E-2</v>
      </c>
      <c r="V26" s="4">
        <v>5.5250000000000004</v>
      </c>
      <c r="W26" s="116">
        <v>5.4619999999999997</v>
      </c>
      <c r="X26" s="116">
        <v>5.4664999999999999</v>
      </c>
      <c r="Y26" s="116">
        <v>5.5205000000000002</v>
      </c>
      <c r="Z26" s="4">
        <v>5.5259999999999998</v>
      </c>
      <c r="AA26" s="4">
        <v>5.524</v>
      </c>
      <c r="AB26" s="4">
        <v>5.407</v>
      </c>
      <c r="AC26" s="4">
        <v>5.5170000000000003</v>
      </c>
      <c r="AD26" s="4" t="s">
        <v>213</v>
      </c>
      <c r="AE26" s="4">
        <v>20.2</v>
      </c>
      <c r="AF26" s="4" t="s">
        <v>214</v>
      </c>
      <c r="AG26" s="4" t="s">
        <v>206</v>
      </c>
      <c r="AH26" s="4" t="s">
        <v>173</v>
      </c>
      <c r="AI26" s="4" t="b">
        <v>0</v>
      </c>
      <c r="AJ26" s="4">
        <v>191</v>
      </c>
      <c r="AK26" s="4">
        <v>5.5259999999999998</v>
      </c>
      <c r="AL26" s="4">
        <v>0</v>
      </c>
    </row>
    <row r="27" spans="1:46" x14ac:dyDescent="0.25">
      <c r="A27" t="str">
        <f t="shared" si="0"/>
        <v>05/26-315to317</v>
      </c>
      <c r="B27" s="105">
        <f t="shared" si="1"/>
        <v>5.6357499999999998</v>
      </c>
      <c r="C27" s="2">
        <f t="shared" si="2"/>
        <v>95.3</v>
      </c>
      <c r="D27">
        <v>21.1</v>
      </c>
      <c r="E27">
        <v>1</v>
      </c>
      <c r="G27" s="113">
        <v>315</v>
      </c>
      <c r="H27" s="113">
        <v>317</v>
      </c>
      <c r="I27" s="114">
        <v>44342</v>
      </c>
      <c r="J27" s="4">
        <v>21.1</v>
      </c>
      <c r="K27" s="4" t="s">
        <v>147</v>
      </c>
      <c r="L27" s="115">
        <v>95.3</v>
      </c>
      <c r="M27" s="136">
        <v>95.5</v>
      </c>
      <c r="N27" s="4">
        <v>95.1</v>
      </c>
      <c r="O27" s="115">
        <v>0.40000000000000568</v>
      </c>
      <c r="P27" s="115"/>
      <c r="Q27" s="101">
        <v>21.1</v>
      </c>
      <c r="R27" s="102">
        <v>5.6357499999999998</v>
      </c>
      <c r="S27" s="102">
        <v>4.7000000000000028</v>
      </c>
      <c r="T27" s="111">
        <v>0</v>
      </c>
      <c r="U27" s="116">
        <v>5.4500000000000291E-2</v>
      </c>
      <c r="V27" s="4">
        <v>5.6144999999999996</v>
      </c>
      <c r="W27" s="116">
        <v>5.657</v>
      </c>
      <c r="X27" s="116">
        <v>5.5949999999999998</v>
      </c>
      <c r="Y27" s="116">
        <v>5.6765000000000008</v>
      </c>
      <c r="Z27" s="4">
        <v>5.5629999999999997</v>
      </c>
      <c r="AA27" s="4">
        <v>5.6660000000000004</v>
      </c>
      <c r="AB27" s="4">
        <v>5.6269999999999998</v>
      </c>
      <c r="AC27" s="4">
        <v>5.6870000000000003</v>
      </c>
      <c r="AD27" s="4" t="s">
        <v>179</v>
      </c>
      <c r="AE27" s="4">
        <v>21.1</v>
      </c>
      <c r="AF27" s="4" t="s">
        <v>215</v>
      </c>
      <c r="AG27" s="4" t="s">
        <v>181</v>
      </c>
      <c r="AH27" s="4" t="s">
        <v>173</v>
      </c>
      <c r="AI27" s="4" t="b">
        <v>0</v>
      </c>
      <c r="AJ27" s="4">
        <v>191</v>
      </c>
      <c r="AK27" s="4">
        <v>5.5629999999999997</v>
      </c>
      <c r="AL27" s="4">
        <v>0</v>
      </c>
    </row>
    <row r="28" spans="1:46" x14ac:dyDescent="0.25">
      <c r="A28" t="str">
        <f t="shared" si="0"/>
        <v>05/26-315to317</v>
      </c>
      <c r="B28" s="105">
        <f t="shared" si="1"/>
        <v>5.5645000000000007</v>
      </c>
      <c r="C28" s="2">
        <f t="shared" si="2"/>
        <v>96.2</v>
      </c>
      <c r="D28">
        <v>21.2</v>
      </c>
      <c r="E28">
        <v>1</v>
      </c>
      <c r="G28" s="113">
        <v>315</v>
      </c>
      <c r="H28" s="113">
        <v>317</v>
      </c>
      <c r="I28" s="114">
        <v>44342</v>
      </c>
      <c r="J28" s="4">
        <v>21.2</v>
      </c>
      <c r="K28" s="4" t="s">
        <v>147</v>
      </c>
      <c r="L28" s="115">
        <v>96.2</v>
      </c>
      <c r="M28" s="136">
        <v>96.2</v>
      </c>
      <c r="N28" s="4">
        <v>96.2</v>
      </c>
      <c r="O28" s="115">
        <v>0</v>
      </c>
      <c r="P28" s="115"/>
      <c r="Q28" s="101">
        <v>21.2</v>
      </c>
      <c r="R28" s="102">
        <v>5.5645000000000007</v>
      </c>
      <c r="S28" s="102">
        <v>3.7999999999999972</v>
      </c>
      <c r="T28" s="111">
        <v>0</v>
      </c>
      <c r="U28" s="116">
        <v>1.990812229551869E-2</v>
      </c>
      <c r="V28" s="4">
        <v>5.5615000000000006</v>
      </c>
      <c r="W28" s="116">
        <v>5.5674999999999999</v>
      </c>
      <c r="X28" s="116">
        <v>5.5809999999999995</v>
      </c>
      <c r="Y28" s="116">
        <v>5.548</v>
      </c>
      <c r="Z28" s="4">
        <v>5.5819999999999999</v>
      </c>
      <c r="AA28" s="4">
        <v>5.5410000000000004</v>
      </c>
      <c r="AB28" s="4">
        <v>5.58</v>
      </c>
      <c r="AC28" s="4">
        <v>5.5549999999999997</v>
      </c>
      <c r="AD28" s="4" t="s">
        <v>216</v>
      </c>
      <c r="AE28" s="4">
        <v>21.2</v>
      </c>
      <c r="AF28" s="4" t="s">
        <v>217</v>
      </c>
      <c r="AG28" s="4" t="s">
        <v>206</v>
      </c>
      <c r="AH28" s="4" t="s">
        <v>173</v>
      </c>
      <c r="AI28" s="4" t="b">
        <v>0</v>
      </c>
      <c r="AJ28" s="4">
        <v>191</v>
      </c>
      <c r="AK28" s="4">
        <v>5.5819999999999999</v>
      </c>
      <c r="AL28" s="4">
        <v>0</v>
      </c>
    </row>
    <row r="29" spans="1:46" x14ac:dyDescent="0.25">
      <c r="B29" s="105"/>
      <c r="C29" s="2"/>
      <c r="G29" s="113"/>
      <c r="H29" s="113"/>
      <c r="I29" s="114"/>
      <c r="J29" s="4"/>
      <c r="K29" s="4"/>
      <c r="L29" s="115"/>
      <c r="M29" s="136"/>
      <c r="N29" s="4"/>
      <c r="O29" s="115"/>
      <c r="P29" s="115"/>
      <c r="Q29" s="101"/>
      <c r="R29" s="102"/>
      <c r="S29" s="102"/>
      <c r="T29" s="111"/>
      <c r="U29" s="116"/>
      <c r="V29" s="4"/>
      <c r="W29" s="116"/>
      <c r="X29" s="116"/>
      <c r="Y29" s="116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</row>
    <row r="30" spans="1:46" x14ac:dyDescent="0.25">
      <c r="A30" t="str">
        <f t="shared" si="0"/>
        <v>06/01-318to319</v>
      </c>
      <c r="B30" s="105">
        <f t="shared" si="1"/>
        <v>5.2237499999999999</v>
      </c>
      <c r="C30" s="2">
        <f t="shared" si="2"/>
        <v>94.699999999999989</v>
      </c>
      <c r="D30">
        <v>22.1</v>
      </c>
      <c r="E30">
        <v>1</v>
      </c>
      <c r="G30" s="4">
        <v>318</v>
      </c>
      <c r="H30" s="113">
        <v>319</v>
      </c>
      <c r="I30" s="114">
        <v>44348</v>
      </c>
      <c r="J30" s="4">
        <v>22.1</v>
      </c>
      <c r="K30" s="4" t="s">
        <v>147</v>
      </c>
      <c r="L30" s="115">
        <v>94.699999999999989</v>
      </c>
      <c r="M30" s="136">
        <v>94.8</v>
      </c>
      <c r="N30" s="4">
        <v>94.6</v>
      </c>
      <c r="O30" s="115">
        <v>0.20000000000000284</v>
      </c>
      <c r="P30" s="115"/>
      <c r="Q30" s="101">
        <v>22.1</v>
      </c>
      <c r="R30" s="102">
        <v>5.2237499999999999</v>
      </c>
      <c r="S30" s="102">
        <v>5.3000000000000114</v>
      </c>
      <c r="T30" s="111">
        <v>0</v>
      </c>
      <c r="U30" s="116">
        <v>1.8661457606521294E-2</v>
      </c>
      <c r="V30" s="4">
        <v>5.2270000000000003</v>
      </c>
      <c r="W30" s="116">
        <v>5.2204999999999995</v>
      </c>
      <c r="X30" s="116">
        <v>5.2089999999999996</v>
      </c>
      <c r="Y30" s="116">
        <v>5.2385000000000002</v>
      </c>
      <c r="Z30" s="4">
        <v>5.218</v>
      </c>
      <c r="AA30" s="4">
        <v>5.2359999999999998</v>
      </c>
      <c r="AB30" s="4">
        <v>5.2</v>
      </c>
      <c r="AC30" s="4">
        <v>5.2409999999999997</v>
      </c>
      <c r="AD30" s="4" t="s">
        <v>182</v>
      </c>
      <c r="AE30" s="4">
        <v>22.1</v>
      </c>
      <c r="AF30" s="4" t="s">
        <v>218</v>
      </c>
      <c r="AG30" s="4">
        <v>0</v>
      </c>
      <c r="AH30" s="4" t="s">
        <v>173</v>
      </c>
      <c r="AI30" s="4" t="b">
        <v>0</v>
      </c>
      <c r="AJ30" s="4">
        <v>191</v>
      </c>
      <c r="AK30" s="4">
        <v>5.218</v>
      </c>
      <c r="AL30" s="4">
        <v>0</v>
      </c>
    </row>
    <row r="31" spans="1:46" x14ac:dyDescent="0.25">
      <c r="A31" t="str">
        <f t="shared" si="0"/>
        <v>06/01-318to319</v>
      </c>
      <c r="B31" s="105">
        <f t="shared" si="1"/>
        <v>5.2330000000000005</v>
      </c>
      <c r="C31" s="2">
        <f t="shared" si="2"/>
        <v>94</v>
      </c>
      <c r="D31">
        <v>22.2</v>
      </c>
      <c r="E31">
        <v>1</v>
      </c>
      <c r="G31" s="4">
        <v>318</v>
      </c>
      <c r="H31" s="113">
        <v>319</v>
      </c>
      <c r="I31" s="114">
        <v>44348</v>
      </c>
      <c r="J31" s="4">
        <v>22.2</v>
      </c>
      <c r="K31" s="4" t="s">
        <v>147</v>
      </c>
      <c r="L31" s="115">
        <v>94</v>
      </c>
      <c r="M31" s="136">
        <v>94</v>
      </c>
      <c r="N31" s="4">
        <v>94</v>
      </c>
      <c r="O31" s="115">
        <v>0</v>
      </c>
      <c r="P31" s="115"/>
      <c r="Q31" s="101">
        <v>22.2</v>
      </c>
      <c r="R31" s="102">
        <v>5.2330000000000005</v>
      </c>
      <c r="S31" s="102">
        <v>6</v>
      </c>
      <c r="T31" s="111">
        <v>0</v>
      </c>
      <c r="U31" s="116">
        <v>3.6009258068817114E-2</v>
      </c>
      <c r="V31" s="4">
        <v>5.2195</v>
      </c>
      <c r="W31" s="116">
        <v>5.2465000000000002</v>
      </c>
      <c r="X31" s="116">
        <v>5.2050000000000001</v>
      </c>
      <c r="Y31" s="116">
        <v>5.2610000000000001</v>
      </c>
      <c r="Z31" s="4">
        <v>5.194</v>
      </c>
      <c r="AA31" s="4">
        <v>5.2450000000000001</v>
      </c>
      <c r="AB31" s="4">
        <v>5.2160000000000002</v>
      </c>
      <c r="AC31" s="4">
        <v>5.2770000000000001</v>
      </c>
      <c r="AD31" s="4" t="s">
        <v>183</v>
      </c>
      <c r="AE31" s="4">
        <v>22.2</v>
      </c>
      <c r="AF31" s="4" t="s">
        <v>219</v>
      </c>
      <c r="AG31" s="4">
        <v>0</v>
      </c>
      <c r="AH31" s="4" t="s">
        <v>173</v>
      </c>
      <c r="AI31" s="4" t="b">
        <v>0</v>
      </c>
      <c r="AJ31" s="4">
        <v>191</v>
      </c>
      <c r="AK31" s="4">
        <v>5.194</v>
      </c>
      <c r="AL31" s="4">
        <v>0</v>
      </c>
    </row>
    <row r="32" spans="1:46" x14ac:dyDescent="0.25">
      <c r="A32" t="str">
        <f t="shared" si="0"/>
        <v>06/01-318to319</v>
      </c>
      <c r="B32" s="105">
        <f t="shared" si="1"/>
        <v>5.1920000000000002</v>
      </c>
      <c r="C32" s="2">
        <f t="shared" si="2"/>
        <v>93.2</v>
      </c>
      <c r="D32">
        <v>22.4</v>
      </c>
      <c r="E32">
        <v>1</v>
      </c>
      <c r="G32" s="113">
        <v>318</v>
      </c>
      <c r="H32" s="113">
        <v>319</v>
      </c>
      <c r="I32" s="114">
        <v>44348</v>
      </c>
      <c r="J32" s="4" t="s">
        <v>139</v>
      </c>
      <c r="K32" s="4" t="s">
        <v>262</v>
      </c>
      <c r="L32" s="134">
        <v>93.2</v>
      </c>
      <c r="M32" s="142">
        <v>93.2</v>
      </c>
      <c r="N32" s="112"/>
      <c r="O32" s="134">
        <v>93.2</v>
      </c>
      <c r="P32" s="134" t="s">
        <v>195</v>
      </c>
      <c r="Q32" s="101" t="s">
        <v>139</v>
      </c>
      <c r="R32" s="102">
        <v>5.1920000000000002</v>
      </c>
      <c r="S32" s="102">
        <v>6.7999999999999972</v>
      </c>
      <c r="T32" s="102" t="e">
        <v>#VALUE!</v>
      </c>
      <c r="U32" s="135">
        <v>6.4946131524518044E-2</v>
      </c>
      <c r="V32" s="133">
        <v>5.1755000000000004</v>
      </c>
      <c r="W32" s="135">
        <v>5.2084999999999999</v>
      </c>
      <c r="X32" s="135">
        <v>5.1710000000000003</v>
      </c>
      <c r="Y32" s="135">
        <v>5.2130000000000001</v>
      </c>
      <c r="Z32" s="4">
        <v>5.1050000000000004</v>
      </c>
      <c r="AA32" s="4">
        <v>5.2460000000000004</v>
      </c>
      <c r="AB32" s="4">
        <v>5.2370000000000001</v>
      </c>
      <c r="AC32" s="4">
        <v>5.18</v>
      </c>
      <c r="AD32" s="4" t="s">
        <v>179</v>
      </c>
      <c r="AE32" s="4">
        <v>22.4</v>
      </c>
      <c r="AF32" s="4" t="s">
        <v>273</v>
      </c>
      <c r="AG32" s="4">
        <v>0</v>
      </c>
      <c r="AH32" s="4" t="s">
        <v>173</v>
      </c>
      <c r="AI32" s="4" t="b">
        <v>0</v>
      </c>
      <c r="AJ32" s="4">
        <v>191</v>
      </c>
      <c r="AK32" s="4">
        <v>5.1050000000000004</v>
      </c>
      <c r="AL32" s="4">
        <v>0</v>
      </c>
      <c r="AM32" s="4"/>
      <c r="AN32" s="4"/>
      <c r="AO32" s="4"/>
      <c r="AP32" s="4"/>
      <c r="AQ32" s="4"/>
      <c r="AR32" s="4"/>
      <c r="AS32" s="4"/>
      <c r="AT32" s="4"/>
    </row>
    <row r="33" spans="1:46" x14ac:dyDescent="0.25">
      <c r="A33" t="str">
        <f t="shared" si="0"/>
        <v>06/01-318to319</v>
      </c>
      <c r="B33" s="105">
        <f t="shared" si="1"/>
        <v>5.4014999999999995</v>
      </c>
      <c r="C33" s="2">
        <f t="shared" si="2"/>
        <v>95.55</v>
      </c>
      <c r="D33">
        <v>23.1</v>
      </c>
      <c r="E33">
        <v>1</v>
      </c>
      <c r="G33" s="4">
        <v>318</v>
      </c>
      <c r="H33" s="113">
        <v>319</v>
      </c>
      <c r="I33" s="114">
        <v>44348</v>
      </c>
      <c r="J33" s="4">
        <v>23.1</v>
      </c>
      <c r="K33" s="4" t="s">
        <v>147</v>
      </c>
      <c r="L33" s="115">
        <v>95.55</v>
      </c>
      <c r="M33" s="138">
        <v>95.6</v>
      </c>
      <c r="N33" s="4">
        <v>95.5</v>
      </c>
      <c r="O33" s="115">
        <v>9.9999999999994316E-2</v>
      </c>
      <c r="P33" s="115"/>
      <c r="Q33" s="101">
        <v>23.1</v>
      </c>
      <c r="R33" s="102">
        <v>5.4014999999999995</v>
      </c>
      <c r="S33" s="102">
        <v>4.4500000000000028</v>
      </c>
      <c r="T33" s="111">
        <v>-23.1</v>
      </c>
      <c r="U33" s="116">
        <v>9.3347022805586363E-2</v>
      </c>
      <c r="V33" s="4">
        <v>5.3505000000000003</v>
      </c>
      <c r="W33" s="116">
        <v>5.4525000000000006</v>
      </c>
      <c r="X33" s="116">
        <v>5.3395000000000001</v>
      </c>
      <c r="Y33" s="116">
        <v>5.4634999999999998</v>
      </c>
      <c r="Z33" s="4">
        <v>5.2789999999999999</v>
      </c>
      <c r="AA33" s="4">
        <v>5.4219999999999997</v>
      </c>
      <c r="AB33" s="4">
        <v>5.4</v>
      </c>
      <c r="AC33" s="4">
        <v>5.5049999999999999</v>
      </c>
      <c r="AD33" s="4"/>
      <c r="AE33" s="4"/>
      <c r="AF33" s="4"/>
      <c r="AG33" s="4"/>
      <c r="AH33" s="4"/>
      <c r="AI33" s="4"/>
      <c r="AJ33" s="4"/>
      <c r="AK33" s="4"/>
      <c r="AL33" s="4"/>
    </row>
    <row r="34" spans="1:46" x14ac:dyDescent="0.25">
      <c r="A34" t="str">
        <f t="shared" si="0"/>
        <v>06/01-318to319</v>
      </c>
      <c r="B34" s="105">
        <f t="shared" si="1"/>
        <v>5.3297500000000007</v>
      </c>
      <c r="C34" s="2">
        <f t="shared" si="2"/>
        <v>95.55</v>
      </c>
      <c r="D34">
        <v>23.1</v>
      </c>
      <c r="E34">
        <v>1</v>
      </c>
      <c r="G34" s="4">
        <v>318</v>
      </c>
      <c r="H34" s="113">
        <v>319</v>
      </c>
      <c r="I34" s="114">
        <v>44348</v>
      </c>
      <c r="J34" s="4" t="s">
        <v>94</v>
      </c>
      <c r="K34" s="4" t="s">
        <v>147</v>
      </c>
      <c r="L34" s="115">
        <v>95.55</v>
      </c>
      <c r="M34" s="136">
        <v>95.6</v>
      </c>
      <c r="N34" s="4">
        <v>95.5</v>
      </c>
      <c r="O34" s="115">
        <v>9.9999999999994316E-2</v>
      </c>
      <c r="P34" s="115"/>
      <c r="Q34" s="101" t="s">
        <v>94</v>
      </c>
      <c r="R34" s="102">
        <v>5.3297500000000007</v>
      </c>
      <c r="S34" s="102">
        <v>4.4500000000000028</v>
      </c>
      <c r="T34" s="111" t="e">
        <v>#VALUE!</v>
      </c>
      <c r="U34" s="116">
        <v>0.12884454457471858</v>
      </c>
      <c r="V34" s="4">
        <v>5.3375000000000004</v>
      </c>
      <c r="W34" s="116">
        <v>5.3220000000000001</v>
      </c>
      <c r="X34" s="116">
        <v>5.2430000000000003</v>
      </c>
      <c r="Y34" s="116">
        <v>5.4165000000000001</v>
      </c>
      <c r="Z34" s="4">
        <v>5.181</v>
      </c>
      <c r="AA34" s="4">
        <v>5.4939999999999998</v>
      </c>
      <c r="AB34" s="4">
        <v>5.3049999999999997</v>
      </c>
      <c r="AC34" s="4">
        <v>5.3390000000000004</v>
      </c>
      <c r="AD34" s="4" t="s">
        <v>220</v>
      </c>
      <c r="AE34" s="4">
        <v>23.1</v>
      </c>
      <c r="AF34" s="4" t="s">
        <v>221</v>
      </c>
      <c r="AG34" s="4">
        <v>0</v>
      </c>
      <c r="AH34" s="4" t="s">
        <v>173</v>
      </c>
      <c r="AI34" s="4" t="b">
        <v>0</v>
      </c>
      <c r="AJ34" s="4">
        <v>191</v>
      </c>
      <c r="AK34" s="4">
        <v>5.181</v>
      </c>
      <c r="AL34" s="4">
        <v>0</v>
      </c>
    </row>
    <row r="35" spans="1:46" x14ac:dyDescent="0.25">
      <c r="A35" t="str">
        <f t="shared" si="0"/>
        <v>06/01-318to319</v>
      </c>
      <c r="B35" s="105">
        <f t="shared" si="1"/>
        <v>5.4745000000000008</v>
      </c>
      <c r="C35" s="2">
        <f t="shared" si="2"/>
        <v>97</v>
      </c>
      <c r="D35">
        <v>23.2</v>
      </c>
      <c r="E35">
        <v>1</v>
      </c>
      <c r="G35" s="4">
        <v>318</v>
      </c>
      <c r="H35" s="113">
        <v>319</v>
      </c>
      <c r="I35" s="114">
        <v>44348</v>
      </c>
      <c r="J35" s="4">
        <v>23.2</v>
      </c>
      <c r="K35" s="4" t="s">
        <v>147</v>
      </c>
      <c r="L35" s="115">
        <v>97</v>
      </c>
      <c r="M35" s="136">
        <v>96.9</v>
      </c>
      <c r="N35" s="4">
        <v>97.1</v>
      </c>
      <c r="O35" s="115">
        <v>-0.19999999999998863</v>
      </c>
      <c r="P35" s="115"/>
      <c r="Q35" s="101">
        <v>23.2</v>
      </c>
      <c r="R35" s="102">
        <v>5.4745000000000008</v>
      </c>
      <c r="S35" s="102">
        <v>3</v>
      </c>
      <c r="T35" s="111">
        <v>0</v>
      </c>
      <c r="U35" s="116">
        <v>3.956850599487758E-2</v>
      </c>
      <c r="V35" s="4">
        <v>5.4915000000000003</v>
      </c>
      <c r="W35" s="116">
        <v>5.4574999999999996</v>
      </c>
      <c r="X35" s="116">
        <v>5.5015000000000001</v>
      </c>
      <c r="Y35" s="116">
        <v>5.4474999999999998</v>
      </c>
      <c r="Z35" s="4">
        <v>5.5309999999999997</v>
      </c>
      <c r="AA35" s="4">
        <v>5.452</v>
      </c>
      <c r="AB35" s="4">
        <v>5.4720000000000004</v>
      </c>
      <c r="AC35" s="4">
        <v>5.4429999999999996</v>
      </c>
      <c r="AD35" s="4" t="s">
        <v>184</v>
      </c>
      <c r="AE35" s="4">
        <v>23.2</v>
      </c>
      <c r="AF35" s="4" t="s">
        <v>222</v>
      </c>
      <c r="AG35" s="4">
        <v>0</v>
      </c>
      <c r="AH35" s="4" t="s">
        <v>173</v>
      </c>
      <c r="AI35" s="4" t="b">
        <v>0</v>
      </c>
      <c r="AJ35" s="4">
        <v>191</v>
      </c>
      <c r="AK35" s="4">
        <v>5.5309999999999997</v>
      </c>
      <c r="AL35" s="4">
        <v>0</v>
      </c>
    </row>
    <row r="36" spans="1:46" x14ac:dyDescent="0.25">
      <c r="A36" t="str">
        <f t="shared" si="0"/>
        <v>06/01-318to319</v>
      </c>
      <c r="B36" s="105">
        <f t="shared" si="1"/>
        <v>5.3754999999999997</v>
      </c>
      <c r="C36" s="2">
        <f t="shared" si="2"/>
        <v>95.85</v>
      </c>
      <c r="D36">
        <v>24.1</v>
      </c>
      <c r="E36">
        <v>1</v>
      </c>
      <c r="G36" s="4">
        <v>318</v>
      </c>
      <c r="H36" s="113">
        <v>319</v>
      </c>
      <c r="I36" s="114">
        <v>44348</v>
      </c>
      <c r="J36" s="4">
        <v>24.1</v>
      </c>
      <c r="K36" s="4" t="s">
        <v>147</v>
      </c>
      <c r="L36" s="115">
        <v>95.85</v>
      </c>
      <c r="M36" s="136">
        <v>96</v>
      </c>
      <c r="N36" s="4">
        <v>95.7</v>
      </c>
      <c r="O36" s="115">
        <v>0.29999999999999716</v>
      </c>
      <c r="P36" s="115"/>
      <c r="Q36" s="101">
        <v>24.1</v>
      </c>
      <c r="R36" s="102">
        <v>5.3754999999999997</v>
      </c>
      <c r="S36" s="102">
        <v>4.1500000000000057</v>
      </c>
      <c r="T36" s="111">
        <v>0</v>
      </c>
      <c r="U36" s="116">
        <v>5.0842895275544399E-2</v>
      </c>
      <c r="V36" s="4">
        <v>5.375</v>
      </c>
      <c r="W36" s="116">
        <v>5.3759999999999994</v>
      </c>
      <c r="X36" s="116">
        <v>5.4179999999999993</v>
      </c>
      <c r="Y36" s="116">
        <v>5.3330000000000002</v>
      </c>
      <c r="Z36" s="4">
        <v>5.4059999999999997</v>
      </c>
      <c r="AA36" s="4">
        <v>5.3440000000000003</v>
      </c>
      <c r="AB36" s="4">
        <v>5.43</v>
      </c>
      <c r="AC36" s="4">
        <v>5.3220000000000001</v>
      </c>
      <c r="AD36" s="4" t="s">
        <v>223</v>
      </c>
      <c r="AE36" s="4">
        <v>24.1</v>
      </c>
      <c r="AF36" s="4" t="s">
        <v>224</v>
      </c>
      <c r="AG36" s="4">
        <v>0</v>
      </c>
      <c r="AH36" s="4" t="s">
        <v>173</v>
      </c>
      <c r="AI36" s="4" t="b">
        <v>0</v>
      </c>
      <c r="AJ36" s="4">
        <v>191</v>
      </c>
      <c r="AK36" s="4">
        <v>5.4059999999999997</v>
      </c>
      <c r="AL36" s="4">
        <v>0</v>
      </c>
    </row>
    <row r="37" spans="1:46" x14ac:dyDescent="0.25">
      <c r="A37" t="str">
        <f t="shared" si="0"/>
        <v>06/01-318to319</v>
      </c>
      <c r="B37" s="105">
        <f t="shared" si="1"/>
        <v>5.2930000000000001</v>
      </c>
      <c r="C37" s="2">
        <f t="shared" si="2"/>
        <v>95.75</v>
      </c>
      <c r="D37">
        <v>24.2</v>
      </c>
      <c r="E37">
        <v>1</v>
      </c>
      <c r="G37" s="4">
        <v>318</v>
      </c>
      <c r="H37" s="113">
        <v>319</v>
      </c>
      <c r="I37" s="114">
        <v>44348</v>
      </c>
      <c r="J37" s="4">
        <v>24.2</v>
      </c>
      <c r="K37" s="4" t="s">
        <v>147</v>
      </c>
      <c r="L37" s="115">
        <v>95.75</v>
      </c>
      <c r="M37" s="136">
        <v>95.5</v>
      </c>
      <c r="N37" s="4">
        <v>96</v>
      </c>
      <c r="O37" s="115">
        <v>-0.5</v>
      </c>
      <c r="P37" s="115"/>
      <c r="Q37" s="101">
        <v>24.2</v>
      </c>
      <c r="R37" s="102">
        <v>5.2930000000000001</v>
      </c>
      <c r="S37" s="102">
        <v>4.25</v>
      </c>
      <c r="T37" s="111">
        <v>0</v>
      </c>
      <c r="U37" s="116">
        <v>3.6120169803957033E-2</v>
      </c>
      <c r="V37" s="4">
        <v>5.3090000000000002</v>
      </c>
      <c r="W37" s="116">
        <v>5.2769999999999992</v>
      </c>
      <c r="X37" s="116">
        <v>5.3115000000000006</v>
      </c>
      <c r="Y37" s="116">
        <v>5.2744999999999997</v>
      </c>
      <c r="Z37" s="4">
        <v>5.3470000000000004</v>
      </c>
      <c r="AA37" s="4">
        <v>5.2709999999999999</v>
      </c>
      <c r="AB37" s="4">
        <v>5.2759999999999998</v>
      </c>
      <c r="AC37" s="4">
        <v>5.2779999999999996</v>
      </c>
      <c r="AD37" s="4" t="s">
        <v>225</v>
      </c>
      <c r="AE37" s="4">
        <v>24.2</v>
      </c>
      <c r="AF37" s="4" t="s">
        <v>226</v>
      </c>
      <c r="AG37" s="4">
        <v>0</v>
      </c>
      <c r="AH37" s="4" t="s">
        <v>173</v>
      </c>
      <c r="AI37" s="4" t="b">
        <v>0</v>
      </c>
      <c r="AJ37" s="4">
        <v>191</v>
      </c>
      <c r="AK37" s="4">
        <v>5.3470000000000004</v>
      </c>
      <c r="AL37" s="4">
        <v>0</v>
      </c>
    </row>
    <row r="38" spans="1:46" x14ac:dyDescent="0.25">
      <c r="B38" s="105"/>
      <c r="C38" s="2"/>
      <c r="G38" s="4"/>
      <c r="H38" s="113"/>
      <c r="I38" s="114"/>
      <c r="J38" s="4"/>
      <c r="K38" s="4"/>
      <c r="L38" s="115"/>
      <c r="M38" s="136"/>
      <c r="N38" s="4"/>
      <c r="O38" s="115"/>
      <c r="P38" s="115"/>
      <c r="Q38" s="101"/>
      <c r="R38" s="102"/>
      <c r="S38" s="102"/>
      <c r="T38" s="111"/>
      <c r="U38" s="116"/>
      <c r="V38" s="4"/>
      <c r="W38" s="116"/>
      <c r="X38" s="116"/>
      <c r="Y38" s="116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</row>
    <row r="39" spans="1:46" x14ac:dyDescent="0.25">
      <c r="A39" t="str">
        <f t="shared" si="0"/>
        <v>06/03-322to323</v>
      </c>
      <c r="B39" s="105">
        <f t="shared" si="1"/>
        <v>5.4232499999999995</v>
      </c>
      <c r="C39" s="2">
        <f t="shared" si="2"/>
        <v>94.35</v>
      </c>
      <c r="D39">
        <v>27.1</v>
      </c>
      <c r="E39">
        <v>1</v>
      </c>
      <c r="G39" s="4">
        <v>322</v>
      </c>
      <c r="H39" s="113">
        <v>323</v>
      </c>
      <c r="I39" s="114">
        <v>44350</v>
      </c>
      <c r="J39" s="4">
        <v>27.1</v>
      </c>
      <c r="K39" s="4" t="s">
        <v>147</v>
      </c>
      <c r="L39" s="115">
        <v>94.35</v>
      </c>
      <c r="M39" s="4">
        <v>94.4</v>
      </c>
      <c r="N39" s="4">
        <v>94.3</v>
      </c>
      <c r="O39" s="115">
        <v>0.10000000000000853</v>
      </c>
      <c r="P39" s="115"/>
      <c r="Q39" s="101">
        <v>27.1</v>
      </c>
      <c r="R39" s="102">
        <v>5.4232499999999995</v>
      </c>
      <c r="S39" s="102">
        <v>5.6500000000000057</v>
      </c>
      <c r="T39" s="111">
        <v>0</v>
      </c>
      <c r="U39" s="116">
        <v>8.944784327565776E-2</v>
      </c>
      <c r="V39" s="4">
        <v>5.4130000000000003</v>
      </c>
      <c r="W39" s="116">
        <v>5.4335000000000004</v>
      </c>
      <c r="X39" s="116">
        <v>5.4674999999999994</v>
      </c>
      <c r="Y39" s="116">
        <v>5.3789999999999996</v>
      </c>
      <c r="Z39" s="4">
        <v>5.52</v>
      </c>
      <c r="AA39" s="4">
        <v>5.306</v>
      </c>
      <c r="AB39" s="4">
        <v>5.415</v>
      </c>
      <c r="AC39" s="4">
        <v>5.452</v>
      </c>
      <c r="AD39" s="4" t="s">
        <v>227</v>
      </c>
      <c r="AE39" s="4">
        <v>27.1</v>
      </c>
      <c r="AF39" s="4" t="s">
        <v>228</v>
      </c>
      <c r="AG39" s="4">
        <v>0</v>
      </c>
      <c r="AH39" s="4" t="s">
        <v>173</v>
      </c>
      <c r="AI39" s="4" t="s">
        <v>229</v>
      </c>
      <c r="AJ39" s="4">
        <v>191</v>
      </c>
      <c r="AK39" s="4">
        <v>5.52</v>
      </c>
      <c r="AL39" s="4">
        <v>0</v>
      </c>
    </row>
    <row r="40" spans="1:46" x14ac:dyDescent="0.25">
      <c r="A40" t="str">
        <f t="shared" si="0"/>
        <v>06/03-322to323</v>
      </c>
      <c r="B40" s="105">
        <f t="shared" si="1"/>
        <v>5.3817500000000003</v>
      </c>
      <c r="C40" s="2">
        <f t="shared" si="2"/>
        <v>95.4</v>
      </c>
      <c r="D40">
        <v>27.2</v>
      </c>
      <c r="E40">
        <v>1</v>
      </c>
      <c r="G40" s="4">
        <v>322</v>
      </c>
      <c r="H40" s="113">
        <v>323</v>
      </c>
      <c r="I40" s="114">
        <v>44350</v>
      </c>
      <c r="J40" s="4">
        <v>27.2</v>
      </c>
      <c r="K40" s="4" t="s">
        <v>147</v>
      </c>
      <c r="L40" s="115">
        <v>95.4</v>
      </c>
      <c r="M40" s="4">
        <v>95.7</v>
      </c>
      <c r="N40" s="4">
        <v>95.1</v>
      </c>
      <c r="O40" s="115">
        <v>0.60000000000000853</v>
      </c>
      <c r="P40" s="115"/>
      <c r="Q40" s="101">
        <v>27.2</v>
      </c>
      <c r="R40" s="102">
        <v>5.3817500000000003</v>
      </c>
      <c r="S40" s="102">
        <v>4.5999999999999943</v>
      </c>
      <c r="T40" s="111">
        <v>0</v>
      </c>
      <c r="U40" s="116">
        <v>6.2633191413711917E-2</v>
      </c>
      <c r="V40" s="4">
        <v>5.3410000000000002</v>
      </c>
      <c r="W40" s="116">
        <v>5.4225000000000003</v>
      </c>
      <c r="X40" s="116">
        <v>5.4169999999999998</v>
      </c>
      <c r="Y40" s="116">
        <v>5.3465000000000007</v>
      </c>
      <c r="Z40" s="4">
        <v>5.37</v>
      </c>
      <c r="AA40" s="4">
        <v>5.3120000000000003</v>
      </c>
      <c r="AB40" s="4">
        <v>5.4640000000000004</v>
      </c>
      <c r="AC40" s="4">
        <v>5.3810000000000002</v>
      </c>
      <c r="AD40" s="4" t="s">
        <v>230</v>
      </c>
      <c r="AE40" s="4">
        <v>27.2</v>
      </c>
      <c r="AF40" s="4" t="s">
        <v>231</v>
      </c>
      <c r="AG40" s="4">
        <v>0</v>
      </c>
      <c r="AH40" s="4" t="s">
        <v>173</v>
      </c>
      <c r="AI40" s="4" t="s">
        <v>229</v>
      </c>
      <c r="AJ40" s="4">
        <v>196</v>
      </c>
      <c r="AK40" s="4">
        <v>5.37</v>
      </c>
      <c r="AL40" s="4">
        <v>0</v>
      </c>
    </row>
    <row r="41" spans="1:46" x14ac:dyDescent="0.25">
      <c r="A41" t="str">
        <f t="shared" si="0"/>
        <v>06/03-322to323</v>
      </c>
      <c r="B41" s="105">
        <f t="shared" si="1"/>
        <v>5.2959999999999994</v>
      </c>
      <c r="C41" s="2">
        <f t="shared" si="2"/>
        <v>94.2</v>
      </c>
      <c r="D41">
        <v>28.1</v>
      </c>
      <c r="E41">
        <v>1</v>
      </c>
      <c r="G41" s="4">
        <v>322</v>
      </c>
      <c r="H41" s="113">
        <v>323</v>
      </c>
      <c r="I41" s="114">
        <v>44350</v>
      </c>
      <c r="J41" s="4">
        <v>28.1</v>
      </c>
      <c r="K41" s="4" t="s">
        <v>147</v>
      </c>
      <c r="L41" s="115">
        <v>94.2</v>
      </c>
      <c r="M41" s="4">
        <v>94.2</v>
      </c>
      <c r="N41" s="4">
        <v>94.2</v>
      </c>
      <c r="O41" s="115">
        <v>0</v>
      </c>
      <c r="P41" s="115"/>
      <c r="Q41" s="101">
        <v>28.1</v>
      </c>
      <c r="R41" s="102">
        <v>5.2959999999999994</v>
      </c>
      <c r="S41" s="102">
        <v>5.7999999999999972</v>
      </c>
      <c r="T41" s="111">
        <v>-28.1</v>
      </c>
      <c r="U41" s="116">
        <v>5.3740115370177345E-2</v>
      </c>
      <c r="V41" s="4" t="e">
        <v>#DIV/0!</v>
      </c>
      <c r="W41" s="116">
        <v>5.2959999999999994</v>
      </c>
      <c r="X41" s="116">
        <v>5.3339999999999996</v>
      </c>
      <c r="Y41" s="116">
        <v>5.258</v>
      </c>
      <c r="Z41" s="112"/>
      <c r="AA41" s="112"/>
      <c r="AB41" s="4">
        <v>5.3339999999999996</v>
      </c>
      <c r="AC41" s="4">
        <v>5.258</v>
      </c>
      <c r="AD41" s="4"/>
      <c r="AE41" s="4"/>
      <c r="AF41" s="4"/>
      <c r="AG41" s="4"/>
      <c r="AH41" s="4"/>
      <c r="AI41" s="4"/>
      <c r="AJ41" s="4"/>
      <c r="AK41" s="4"/>
      <c r="AL41" s="4"/>
    </row>
    <row r="42" spans="1:46" x14ac:dyDescent="0.25">
      <c r="A42" t="str">
        <f t="shared" si="0"/>
        <v>06/03-322to323</v>
      </c>
      <c r="B42" s="105">
        <f t="shared" si="1"/>
        <v>5.32775</v>
      </c>
      <c r="C42" s="2">
        <f t="shared" si="2"/>
        <v>94.050000000000011</v>
      </c>
      <c r="D42">
        <v>28.2</v>
      </c>
      <c r="E42">
        <v>1</v>
      </c>
      <c r="G42" s="4">
        <v>322</v>
      </c>
      <c r="H42" s="113">
        <v>323</v>
      </c>
      <c r="I42" s="114">
        <v>44350</v>
      </c>
      <c r="J42" s="4">
        <v>28.2</v>
      </c>
      <c r="K42" s="4" t="s">
        <v>147</v>
      </c>
      <c r="L42" s="115">
        <v>94.050000000000011</v>
      </c>
      <c r="M42" s="4">
        <v>94.2</v>
      </c>
      <c r="N42" s="4">
        <v>93.9</v>
      </c>
      <c r="O42" s="115">
        <v>0.29999999999999716</v>
      </c>
      <c r="P42" s="115"/>
      <c r="Q42" s="101">
        <v>28.2</v>
      </c>
      <c r="R42" s="102">
        <v>5.32775</v>
      </c>
      <c r="S42" s="102">
        <v>5.9499999999999886</v>
      </c>
      <c r="T42" s="111">
        <v>0</v>
      </c>
      <c r="U42" s="116">
        <v>3.4635001563928396E-2</v>
      </c>
      <c r="V42" s="4">
        <v>5.3250000000000002</v>
      </c>
      <c r="W42" s="116">
        <v>5.3304999999999998</v>
      </c>
      <c r="X42" s="116">
        <v>5.3464999999999998</v>
      </c>
      <c r="Y42" s="116">
        <v>5.3090000000000002</v>
      </c>
      <c r="Z42" s="4">
        <v>5.367</v>
      </c>
      <c r="AA42" s="4">
        <v>5.2830000000000004</v>
      </c>
      <c r="AB42" s="4">
        <v>5.3259999999999996</v>
      </c>
      <c r="AC42" s="4">
        <v>5.335</v>
      </c>
      <c r="AD42" s="4" t="s">
        <v>232</v>
      </c>
      <c r="AE42" s="4">
        <v>28.2</v>
      </c>
      <c r="AF42" s="4" t="s">
        <v>233</v>
      </c>
      <c r="AG42" s="4">
        <v>0</v>
      </c>
      <c r="AH42" s="4" t="s">
        <v>173</v>
      </c>
      <c r="AI42" s="4" t="s">
        <v>229</v>
      </c>
      <c r="AJ42" s="4">
        <v>191</v>
      </c>
      <c r="AK42" s="4">
        <v>5.367</v>
      </c>
      <c r="AL42" s="4">
        <v>0</v>
      </c>
    </row>
    <row r="43" spans="1:46" x14ac:dyDescent="0.25">
      <c r="A43" t="str">
        <f t="shared" si="0"/>
        <v>06/03-322to323</v>
      </c>
      <c r="B43" s="105">
        <f t="shared" si="1"/>
        <v>5.2469999999999999</v>
      </c>
      <c r="C43" s="2">
        <f t="shared" si="2"/>
        <v>92.5</v>
      </c>
      <c r="D43">
        <v>29.1</v>
      </c>
      <c r="E43">
        <v>1</v>
      </c>
      <c r="G43" s="4">
        <v>322</v>
      </c>
      <c r="H43" s="113">
        <v>323</v>
      </c>
      <c r="I43" s="114">
        <v>44350</v>
      </c>
      <c r="J43" s="4">
        <v>29.1</v>
      </c>
      <c r="K43" s="4" t="s">
        <v>147</v>
      </c>
      <c r="L43" s="115">
        <v>92.5</v>
      </c>
      <c r="M43" s="4">
        <v>92.6</v>
      </c>
      <c r="N43" s="4">
        <v>92.4</v>
      </c>
      <c r="O43" s="115">
        <v>0.19999999999998863</v>
      </c>
      <c r="P43" s="115"/>
      <c r="Q43" s="101">
        <v>29.1</v>
      </c>
      <c r="R43" s="102">
        <v>5.2469999999999999</v>
      </c>
      <c r="S43" s="102">
        <v>7.5</v>
      </c>
      <c r="T43" s="111">
        <v>0</v>
      </c>
      <c r="U43" s="116">
        <v>4.9705801136956572E-2</v>
      </c>
      <c r="V43" s="4">
        <v>5.2149999999999999</v>
      </c>
      <c r="W43" s="116">
        <v>5.2789999999999999</v>
      </c>
      <c r="X43" s="116">
        <v>5.2569999999999997</v>
      </c>
      <c r="Y43" s="116">
        <v>5.2370000000000001</v>
      </c>
      <c r="Z43" s="4">
        <v>5.2519999999999998</v>
      </c>
      <c r="AA43" s="4">
        <v>5.1779999999999999</v>
      </c>
      <c r="AB43" s="4">
        <v>5.2619999999999996</v>
      </c>
      <c r="AC43" s="4">
        <v>5.2960000000000003</v>
      </c>
      <c r="AD43" s="4" t="s">
        <v>234</v>
      </c>
      <c r="AE43" s="4">
        <v>29.1</v>
      </c>
      <c r="AF43" s="4" t="s">
        <v>235</v>
      </c>
      <c r="AG43" s="4">
        <v>0</v>
      </c>
      <c r="AH43" s="4" t="s">
        <v>173</v>
      </c>
      <c r="AI43" s="4" t="s">
        <v>229</v>
      </c>
      <c r="AJ43" s="4">
        <v>191</v>
      </c>
      <c r="AK43" s="4">
        <v>5.2519999999999998</v>
      </c>
      <c r="AL43" s="4">
        <v>0</v>
      </c>
    </row>
    <row r="44" spans="1:46" x14ac:dyDescent="0.25">
      <c r="A44" t="str">
        <f t="shared" si="0"/>
        <v>06/03-322to323</v>
      </c>
      <c r="B44" s="105">
        <f t="shared" si="1"/>
        <v>5.12575</v>
      </c>
      <c r="C44" s="2">
        <f t="shared" si="2"/>
        <v>92.05</v>
      </c>
      <c r="D44">
        <v>29.2</v>
      </c>
      <c r="E44">
        <v>1</v>
      </c>
      <c r="G44" s="4">
        <v>322</v>
      </c>
      <c r="H44" s="113">
        <v>323</v>
      </c>
      <c r="I44" s="114">
        <v>44350</v>
      </c>
      <c r="J44" s="4">
        <v>29.2</v>
      </c>
      <c r="K44" s="4" t="s">
        <v>147</v>
      </c>
      <c r="L44" s="115">
        <v>92.05</v>
      </c>
      <c r="M44" s="4">
        <v>92.3</v>
      </c>
      <c r="N44" s="4">
        <v>91.8</v>
      </c>
      <c r="O44" s="115">
        <v>0.5</v>
      </c>
      <c r="P44" s="115"/>
      <c r="Q44" s="101">
        <v>29.2</v>
      </c>
      <c r="R44" s="102">
        <v>5.12575</v>
      </c>
      <c r="S44" s="102">
        <v>7.9500000000000028</v>
      </c>
      <c r="T44" s="111">
        <v>0</v>
      </c>
      <c r="U44" s="116">
        <v>5.522906843320826E-2</v>
      </c>
      <c r="V44" s="4">
        <v>5.1109999999999998</v>
      </c>
      <c r="W44" s="116">
        <v>5.1404999999999994</v>
      </c>
      <c r="X44" s="116">
        <v>5.1709999999999994</v>
      </c>
      <c r="Y44" s="116">
        <v>5.0804999999999998</v>
      </c>
      <c r="Z44" s="4">
        <v>5.1609999999999996</v>
      </c>
      <c r="AA44" s="4">
        <v>5.0609999999999999</v>
      </c>
      <c r="AB44" s="4">
        <v>5.181</v>
      </c>
      <c r="AC44" s="4">
        <v>5.0999999999999996</v>
      </c>
      <c r="AD44" s="4" t="s">
        <v>236</v>
      </c>
      <c r="AE44" s="4">
        <v>29.2</v>
      </c>
      <c r="AF44" s="4" t="s">
        <v>237</v>
      </c>
      <c r="AG44" s="4">
        <v>0</v>
      </c>
      <c r="AH44" s="4" t="s">
        <v>173</v>
      </c>
      <c r="AI44" s="4" t="s">
        <v>229</v>
      </c>
      <c r="AJ44" s="4">
        <v>191</v>
      </c>
      <c r="AK44" s="4">
        <v>5.1609999999999996</v>
      </c>
      <c r="AL44" s="4">
        <v>0</v>
      </c>
    </row>
    <row r="45" spans="1:46" x14ac:dyDescent="0.25">
      <c r="A45" t="str">
        <f t="shared" si="0"/>
        <v>06/03-322to323</v>
      </c>
      <c r="B45" s="105">
        <f t="shared" si="1"/>
        <v>4.8784999999999998</v>
      </c>
      <c r="C45" s="2">
        <f t="shared" si="2"/>
        <v>90.65</v>
      </c>
      <c r="D45">
        <v>29.3</v>
      </c>
      <c r="E45">
        <v>1</v>
      </c>
      <c r="G45" s="113">
        <v>322</v>
      </c>
      <c r="H45" s="113">
        <v>323</v>
      </c>
      <c r="I45" s="114">
        <v>44350</v>
      </c>
      <c r="J45" s="4" t="s">
        <v>140</v>
      </c>
      <c r="K45" s="4" t="s">
        <v>262</v>
      </c>
      <c r="L45" s="134">
        <v>90.65</v>
      </c>
      <c r="M45" s="112">
        <v>90.7</v>
      </c>
      <c r="N45" s="112">
        <v>90.6</v>
      </c>
      <c r="O45" s="134">
        <v>0.10000000000000853</v>
      </c>
      <c r="P45" s="4"/>
      <c r="Q45" s="101" t="s">
        <v>140</v>
      </c>
      <c r="R45" s="102">
        <v>4.8784999999999998</v>
      </c>
      <c r="S45" s="102">
        <v>9.3499999999999943</v>
      </c>
      <c r="T45" s="102" t="e">
        <v>#VALUE!</v>
      </c>
      <c r="U45" s="135">
        <v>3.1427164470672099E-2</v>
      </c>
      <c r="V45" s="133">
        <v>4.8550000000000004</v>
      </c>
      <c r="W45" s="135">
        <v>4.9020000000000001</v>
      </c>
      <c r="X45" s="135">
        <v>4.8900000000000006</v>
      </c>
      <c r="Y45" s="135">
        <v>4.867</v>
      </c>
      <c r="Z45" s="4">
        <v>4.859</v>
      </c>
      <c r="AA45" s="4">
        <v>4.851</v>
      </c>
      <c r="AB45" s="4">
        <v>4.9210000000000003</v>
      </c>
      <c r="AC45" s="4">
        <v>4.883</v>
      </c>
      <c r="AD45" s="4" t="s">
        <v>274</v>
      </c>
      <c r="AE45" s="4">
        <v>29.3</v>
      </c>
      <c r="AF45" s="4" t="s">
        <v>275</v>
      </c>
      <c r="AG45" s="4">
        <v>0</v>
      </c>
      <c r="AH45" s="4" t="s">
        <v>173</v>
      </c>
      <c r="AI45" s="4" t="s">
        <v>229</v>
      </c>
      <c r="AJ45" s="4">
        <v>312</v>
      </c>
      <c r="AK45" s="4">
        <v>4.859</v>
      </c>
      <c r="AL45" s="4">
        <v>0</v>
      </c>
      <c r="AM45" s="4"/>
      <c r="AN45" s="4"/>
      <c r="AO45" s="4"/>
      <c r="AP45" s="4"/>
      <c r="AQ45" s="4"/>
      <c r="AR45" s="4"/>
      <c r="AS45" s="4"/>
      <c r="AT45" s="4"/>
    </row>
    <row r="46" spans="1:46" x14ac:dyDescent="0.25">
      <c r="A46" t="str">
        <f t="shared" si="0"/>
        <v>06/03-322to323</v>
      </c>
      <c r="B46" s="105">
        <f t="shared" si="1"/>
        <v>5.4154999999999998</v>
      </c>
      <c r="C46" s="2">
        <f t="shared" si="2"/>
        <v>90.6</v>
      </c>
      <c r="D46">
        <v>29.4</v>
      </c>
      <c r="E46">
        <v>1</v>
      </c>
      <c r="G46" s="113">
        <v>322</v>
      </c>
      <c r="H46" s="113">
        <v>323</v>
      </c>
      <c r="I46" s="114">
        <v>44350</v>
      </c>
      <c r="J46" s="4" t="s">
        <v>141</v>
      </c>
      <c r="K46" s="4" t="s">
        <v>264</v>
      </c>
      <c r="L46" s="115">
        <v>90.6</v>
      </c>
      <c r="M46" s="112">
        <v>90.4</v>
      </c>
      <c r="N46" s="112">
        <v>90.8</v>
      </c>
      <c r="O46" s="134">
        <v>-0.39999999999999147</v>
      </c>
      <c r="P46" s="4"/>
      <c r="Q46" s="101" t="s">
        <v>141</v>
      </c>
      <c r="R46" s="137">
        <v>5.4154999999999998</v>
      </c>
      <c r="S46" s="102">
        <v>9.4000000000000057</v>
      </c>
      <c r="T46" s="102" t="e">
        <v>#VALUE!</v>
      </c>
      <c r="U46" s="137">
        <v>0.19793685861910587</v>
      </c>
      <c r="V46" s="133">
        <v>5.3654999999999999</v>
      </c>
      <c r="W46" s="135">
        <v>5.4655000000000005</v>
      </c>
      <c r="X46" s="135">
        <v>5.5749999999999993</v>
      </c>
      <c r="Y46" s="135">
        <v>5.2560000000000002</v>
      </c>
      <c r="Z46" s="4">
        <v>5.5629999999999997</v>
      </c>
      <c r="AA46" s="4">
        <v>5.1680000000000001</v>
      </c>
      <c r="AB46" s="4">
        <v>5.5869999999999997</v>
      </c>
      <c r="AC46" s="4">
        <v>5.3440000000000003</v>
      </c>
      <c r="AD46" s="4" t="s">
        <v>276</v>
      </c>
      <c r="AE46" s="4">
        <v>29.4</v>
      </c>
      <c r="AF46" s="4" t="s">
        <v>277</v>
      </c>
      <c r="AG46" s="4">
        <v>0</v>
      </c>
      <c r="AH46" s="4" t="s">
        <v>173</v>
      </c>
      <c r="AI46" s="4" t="s">
        <v>229</v>
      </c>
      <c r="AJ46" s="4">
        <v>312</v>
      </c>
      <c r="AK46" s="4">
        <v>5.5629999999999997</v>
      </c>
      <c r="AL46" s="4">
        <v>0</v>
      </c>
      <c r="AM46" s="4"/>
      <c r="AN46" s="4"/>
      <c r="AO46" s="4"/>
      <c r="AP46" s="4"/>
      <c r="AQ46" s="4"/>
      <c r="AR46" s="4"/>
      <c r="AS46" s="4"/>
      <c r="AT46" s="4"/>
    </row>
    <row r="47" spans="1:46" x14ac:dyDescent="0.25">
      <c r="B47" s="105"/>
      <c r="C47" s="2"/>
      <c r="G47" s="113"/>
      <c r="H47" s="113"/>
      <c r="I47" s="114"/>
      <c r="J47" s="4"/>
      <c r="K47" s="4"/>
      <c r="L47" s="115"/>
      <c r="M47" s="112"/>
      <c r="N47" s="112"/>
      <c r="O47" s="134"/>
      <c r="P47" s="4"/>
      <c r="Q47" s="101"/>
      <c r="R47" s="137"/>
      <c r="S47" s="102"/>
      <c r="T47" s="102"/>
      <c r="U47" s="137"/>
      <c r="V47" s="133"/>
      <c r="W47" s="135"/>
      <c r="X47" s="135"/>
      <c r="Y47" s="135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</row>
    <row r="48" spans="1:46" x14ac:dyDescent="0.25">
      <c r="A48" t="str">
        <f t="shared" si="0"/>
        <v>06/05-327to328</v>
      </c>
      <c r="B48" s="105">
        <f t="shared" si="1"/>
        <v>5.333499999999999</v>
      </c>
      <c r="C48" s="2">
        <f t="shared" si="2"/>
        <v>95.7</v>
      </c>
      <c r="D48">
        <v>34.1</v>
      </c>
      <c r="E48">
        <v>1</v>
      </c>
      <c r="G48" s="4">
        <v>327</v>
      </c>
      <c r="H48" s="113">
        <v>328</v>
      </c>
      <c r="I48" s="114">
        <v>44352</v>
      </c>
      <c r="J48" s="4">
        <v>34.1</v>
      </c>
      <c r="K48" s="4" t="s">
        <v>147</v>
      </c>
      <c r="L48" s="115">
        <v>95.7</v>
      </c>
      <c r="M48" s="4">
        <v>96</v>
      </c>
      <c r="N48" s="4">
        <v>95.4</v>
      </c>
      <c r="O48" s="115">
        <v>0.59999999999999432</v>
      </c>
      <c r="P48" s="4"/>
      <c r="Q48" s="101">
        <v>34.1</v>
      </c>
      <c r="R48" s="102">
        <v>5.333499999999999</v>
      </c>
      <c r="S48" s="102">
        <v>4.2999999999999972</v>
      </c>
      <c r="T48" s="111">
        <v>0</v>
      </c>
      <c r="U48" s="116">
        <v>3.1775252424908453E-2</v>
      </c>
      <c r="V48" s="4">
        <v>5.3424999999999994</v>
      </c>
      <c r="W48" s="116">
        <v>5.3245000000000005</v>
      </c>
      <c r="X48" s="116">
        <v>5.3075000000000001</v>
      </c>
      <c r="Y48" s="116">
        <v>5.3594999999999997</v>
      </c>
      <c r="Z48" s="4">
        <v>5.3159999999999998</v>
      </c>
      <c r="AA48" s="4">
        <v>5.3689999999999998</v>
      </c>
      <c r="AB48" s="4">
        <v>5.2990000000000004</v>
      </c>
      <c r="AC48" s="4">
        <v>5.35</v>
      </c>
      <c r="AD48" s="4" t="s">
        <v>238</v>
      </c>
      <c r="AE48" s="4">
        <v>34.1</v>
      </c>
      <c r="AF48" s="4" t="s">
        <v>239</v>
      </c>
      <c r="AG48" s="4">
        <v>0</v>
      </c>
      <c r="AH48" s="4" t="s">
        <v>173</v>
      </c>
      <c r="AI48" s="4" t="s">
        <v>229</v>
      </c>
      <c r="AJ48" s="4">
        <v>196</v>
      </c>
      <c r="AK48" s="4">
        <v>5.3159999999999998</v>
      </c>
      <c r="AL48" s="4">
        <v>0</v>
      </c>
    </row>
    <row r="49" spans="1:46" x14ac:dyDescent="0.25">
      <c r="A49" t="str">
        <f t="shared" si="0"/>
        <v>06/05-327to328</v>
      </c>
      <c r="B49" s="105">
        <f t="shared" si="1"/>
        <v>5.4002499999999998</v>
      </c>
      <c r="C49" s="2">
        <f t="shared" si="2"/>
        <v>94.15</v>
      </c>
      <c r="D49">
        <v>34.200000000000003</v>
      </c>
      <c r="E49">
        <v>1</v>
      </c>
      <c r="G49" s="4">
        <v>327</v>
      </c>
      <c r="H49" s="113">
        <v>328</v>
      </c>
      <c r="I49" s="114">
        <v>44352</v>
      </c>
      <c r="J49" s="4">
        <v>34.200000000000003</v>
      </c>
      <c r="K49" s="4" t="s">
        <v>147</v>
      </c>
      <c r="L49" s="115">
        <v>94.15</v>
      </c>
      <c r="M49" s="4">
        <v>94.2</v>
      </c>
      <c r="N49" s="4">
        <v>94.1</v>
      </c>
      <c r="O49" s="115">
        <v>0.10000000000000853</v>
      </c>
      <c r="P49" s="4"/>
      <c r="Q49" s="101">
        <v>34.200000000000003</v>
      </c>
      <c r="R49" s="102">
        <v>5.4002499999999998</v>
      </c>
      <c r="S49" s="102">
        <v>5.8499999999999943</v>
      </c>
      <c r="T49" s="111">
        <v>0</v>
      </c>
      <c r="U49" s="116">
        <v>1.7211914478058431E-2</v>
      </c>
      <c r="V49" s="4">
        <v>5.3975</v>
      </c>
      <c r="W49" s="116">
        <v>5.4030000000000005</v>
      </c>
      <c r="X49" s="116">
        <v>5.4135</v>
      </c>
      <c r="Y49" s="116">
        <v>5.3870000000000005</v>
      </c>
      <c r="Z49" s="4">
        <v>5.4169999999999998</v>
      </c>
      <c r="AA49" s="4">
        <v>5.3780000000000001</v>
      </c>
      <c r="AB49" s="4">
        <v>5.41</v>
      </c>
      <c r="AC49" s="4">
        <v>5.3959999999999999</v>
      </c>
      <c r="AD49" s="4" t="s">
        <v>240</v>
      </c>
      <c r="AE49" s="4">
        <v>34.200000000000003</v>
      </c>
      <c r="AF49" s="4" t="s">
        <v>241</v>
      </c>
      <c r="AG49" s="4">
        <v>0</v>
      </c>
      <c r="AH49" s="4" t="s">
        <v>173</v>
      </c>
      <c r="AI49" s="4" t="s">
        <v>229</v>
      </c>
      <c r="AJ49" s="4">
        <v>312</v>
      </c>
      <c r="AK49" s="4">
        <v>5.4169999999999998</v>
      </c>
      <c r="AL49" s="4">
        <v>0</v>
      </c>
    </row>
    <row r="50" spans="1:46" x14ac:dyDescent="0.25">
      <c r="A50" t="str">
        <f t="shared" si="0"/>
        <v>06/05-327to328</v>
      </c>
      <c r="B50" s="105">
        <f t="shared" si="1"/>
        <v>5.1472500000000005</v>
      </c>
      <c r="C50" s="2">
        <f t="shared" si="2"/>
        <v>91.25</v>
      </c>
      <c r="D50">
        <v>34.299999999999997</v>
      </c>
      <c r="E50">
        <v>1</v>
      </c>
      <c r="G50" s="113">
        <v>327</v>
      </c>
      <c r="H50" s="113">
        <v>328</v>
      </c>
      <c r="I50" s="114">
        <v>44352</v>
      </c>
      <c r="J50" s="4" t="s">
        <v>142</v>
      </c>
      <c r="K50" s="4" t="s">
        <v>264</v>
      </c>
      <c r="L50" s="134">
        <v>91.25</v>
      </c>
      <c r="M50" s="112">
        <v>91.7</v>
      </c>
      <c r="N50" s="112">
        <v>90.8</v>
      </c>
      <c r="O50" s="134">
        <v>0.90000000000000568</v>
      </c>
      <c r="P50" s="4"/>
      <c r="Q50" s="101" t="s">
        <v>142</v>
      </c>
      <c r="R50" s="102">
        <v>5.1472500000000005</v>
      </c>
      <c r="S50" s="102">
        <v>8.75</v>
      </c>
      <c r="T50" s="102" t="e">
        <v>#VALUE!</v>
      </c>
      <c r="U50" s="135">
        <v>4.0778875250142094E-2</v>
      </c>
      <c r="V50" s="133">
        <v>5.1385000000000005</v>
      </c>
      <c r="W50" s="135">
        <v>5.1559999999999997</v>
      </c>
      <c r="X50" s="135">
        <v>5.1790000000000003</v>
      </c>
      <c r="Y50" s="135">
        <v>5.1154999999999999</v>
      </c>
      <c r="Z50" s="4">
        <v>5.1829999999999998</v>
      </c>
      <c r="AA50" s="4">
        <v>5.0940000000000003</v>
      </c>
      <c r="AB50" s="4">
        <v>5.1749999999999998</v>
      </c>
      <c r="AC50" s="4">
        <v>5.1369999999999996</v>
      </c>
      <c r="AD50" s="4" t="s">
        <v>278</v>
      </c>
      <c r="AE50" s="4">
        <v>34.299999999999997</v>
      </c>
      <c r="AF50" s="4" t="s">
        <v>239</v>
      </c>
      <c r="AG50" s="4">
        <v>0</v>
      </c>
      <c r="AH50" s="4" t="s">
        <v>173</v>
      </c>
      <c r="AI50" s="4" t="s">
        <v>229</v>
      </c>
      <c r="AJ50" s="4">
        <v>312</v>
      </c>
      <c r="AK50" s="4">
        <v>5.1829999999999998</v>
      </c>
      <c r="AL50" s="4">
        <v>0</v>
      </c>
      <c r="AM50" s="4"/>
      <c r="AN50" s="4"/>
      <c r="AO50" s="4"/>
      <c r="AP50" s="4"/>
      <c r="AQ50" s="4"/>
      <c r="AR50" s="4"/>
      <c r="AS50" s="4"/>
      <c r="AT50" s="4"/>
    </row>
    <row r="51" spans="1:46" x14ac:dyDescent="0.25">
      <c r="A51" t="str">
        <f t="shared" si="0"/>
        <v>06/05-327to328</v>
      </c>
      <c r="B51" s="105">
        <f t="shared" si="1"/>
        <v>5.2880000000000003</v>
      </c>
      <c r="C51" s="2">
        <f t="shared" si="2"/>
        <v>93.6</v>
      </c>
      <c r="D51">
        <v>35.1</v>
      </c>
      <c r="E51">
        <v>1</v>
      </c>
      <c r="G51" s="4">
        <v>327</v>
      </c>
      <c r="H51" s="113">
        <v>328</v>
      </c>
      <c r="I51" s="114">
        <v>44352</v>
      </c>
      <c r="J51" s="4">
        <v>35.1</v>
      </c>
      <c r="K51" s="4" t="s">
        <v>147</v>
      </c>
      <c r="L51" s="115">
        <v>93.6</v>
      </c>
      <c r="M51" s="4">
        <v>93.7</v>
      </c>
      <c r="N51" s="4">
        <v>93.5</v>
      </c>
      <c r="O51" s="115">
        <v>0.20000000000000284</v>
      </c>
      <c r="P51" s="4"/>
      <c r="Q51" s="101">
        <v>35.1</v>
      </c>
      <c r="R51" s="102">
        <v>5.2880000000000003</v>
      </c>
      <c r="S51" s="102">
        <v>6.4000000000000057</v>
      </c>
      <c r="T51" s="111">
        <v>0</v>
      </c>
      <c r="U51" s="116">
        <v>8.1240384046358319E-3</v>
      </c>
      <c r="V51" s="4">
        <v>5.2810000000000006</v>
      </c>
      <c r="W51" s="116">
        <v>5.2949999999999999</v>
      </c>
      <c r="X51" s="116">
        <v>5.2874999999999996</v>
      </c>
      <c r="Y51" s="116">
        <v>5.2885</v>
      </c>
      <c r="Z51" s="4">
        <v>5.28</v>
      </c>
      <c r="AA51" s="4">
        <v>5.282</v>
      </c>
      <c r="AB51" s="4">
        <v>5.2949999999999999</v>
      </c>
      <c r="AC51" s="4">
        <v>5.2949999999999999</v>
      </c>
      <c r="AD51" s="4" t="s">
        <v>225</v>
      </c>
      <c r="AE51" s="4">
        <v>35.1</v>
      </c>
      <c r="AF51" s="4" t="s">
        <v>242</v>
      </c>
      <c r="AG51" s="4">
        <v>0</v>
      </c>
      <c r="AH51" s="4" t="s">
        <v>173</v>
      </c>
      <c r="AI51" s="4" t="s">
        <v>229</v>
      </c>
      <c r="AJ51" s="4">
        <v>191</v>
      </c>
      <c r="AK51" s="4">
        <v>5.28</v>
      </c>
      <c r="AL51" s="4">
        <v>0</v>
      </c>
    </row>
    <row r="52" spans="1:46" x14ac:dyDescent="0.25">
      <c r="A52" t="str">
        <f t="shared" si="0"/>
        <v>06/05-327to328</v>
      </c>
      <c r="B52" s="105">
        <f t="shared" si="1"/>
        <v>5.3317499999999995</v>
      </c>
      <c r="C52" s="2">
        <f t="shared" si="2"/>
        <v>94.6</v>
      </c>
      <c r="D52">
        <v>35.200000000000003</v>
      </c>
      <c r="E52">
        <v>1</v>
      </c>
      <c r="G52" s="4">
        <v>327</v>
      </c>
      <c r="H52" s="113">
        <v>328</v>
      </c>
      <c r="I52" s="114">
        <v>44352</v>
      </c>
      <c r="J52" s="4">
        <v>35.200000000000003</v>
      </c>
      <c r="K52" s="4" t="s">
        <v>147</v>
      </c>
      <c r="L52" s="115">
        <v>94.6</v>
      </c>
      <c r="M52" s="4">
        <v>94.9</v>
      </c>
      <c r="N52" s="4">
        <v>94.3</v>
      </c>
      <c r="O52" s="115">
        <v>0.60000000000000853</v>
      </c>
      <c r="P52" s="4"/>
      <c r="Q52" s="101">
        <v>35.200000000000003</v>
      </c>
      <c r="R52" s="102">
        <v>5.3317499999999995</v>
      </c>
      <c r="S52" s="102">
        <v>5.4000000000000057</v>
      </c>
      <c r="T52" s="111">
        <v>0</v>
      </c>
      <c r="U52" s="116">
        <v>1.2038133853162925E-2</v>
      </c>
      <c r="V52" s="4">
        <v>5.34</v>
      </c>
      <c r="W52" s="116">
        <v>5.3235000000000001</v>
      </c>
      <c r="X52" s="116">
        <v>5.327</v>
      </c>
      <c r="Y52" s="116">
        <v>5.3365</v>
      </c>
      <c r="Z52" s="4">
        <v>5.3310000000000004</v>
      </c>
      <c r="AA52" s="4">
        <v>5.3490000000000002</v>
      </c>
      <c r="AB52" s="4">
        <v>5.3230000000000004</v>
      </c>
      <c r="AC52" s="4">
        <v>5.3239999999999998</v>
      </c>
      <c r="AD52" s="4" t="s">
        <v>243</v>
      </c>
      <c r="AE52" s="4">
        <v>35.200000000000003</v>
      </c>
      <c r="AF52" s="4" t="s">
        <v>244</v>
      </c>
      <c r="AG52" s="4">
        <v>0</v>
      </c>
      <c r="AH52" s="4" t="s">
        <v>173</v>
      </c>
      <c r="AI52" s="4" t="s">
        <v>229</v>
      </c>
      <c r="AJ52" s="4">
        <v>191</v>
      </c>
      <c r="AK52" s="4">
        <v>5.3310000000000004</v>
      </c>
      <c r="AL52" s="4">
        <v>0</v>
      </c>
    </row>
    <row r="53" spans="1:46" x14ac:dyDescent="0.25">
      <c r="A53" t="str">
        <f t="shared" si="0"/>
        <v>06/05-327to328</v>
      </c>
      <c r="B53" s="105">
        <f t="shared" si="1"/>
        <v>5.3737499999999994</v>
      </c>
      <c r="C53" s="2">
        <f t="shared" si="2"/>
        <v>95.3</v>
      </c>
      <c r="D53">
        <v>36.1</v>
      </c>
      <c r="E53">
        <v>1</v>
      </c>
      <c r="G53" s="4">
        <v>327</v>
      </c>
      <c r="H53" s="113">
        <v>328</v>
      </c>
      <c r="I53" s="114">
        <v>44352</v>
      </c>
      <c r="J53" s="4">
        <v>36.1</v>
      </c>
      <c r="K53" s="4" t="s">
        <v>147</v>
      </c>
      <c r="L53" s="115">
        <v>95.3</v>
      </c>
      <c r="M53" s="4">
        <v>95.6</v>
      </c>
      <c r="N53" s="4">
        <v>95</v>
      </c>
      <c r="O53" s="115">
        <v>0.59999999999999432</v>
      </c>
      <c r="P53" s="4"/>
      <c r="Q53" s="101">
        <v>36.1</v>
      </c>
      <c r="R53" s="102">
        <v>5.3737499999999994</v>
      </c>
      <c r="S53" s="102">
        <v>4.7000000000000028</v>
      </c>
      <c r="T53" s="111">
        <v>0</v>
      </c>
      <c r="U53" s="116">
        <v>3.7160687112413132E-2</v>
      </c>
      <c r="V53" s="4">
        <v>5.3925000000000001</v>
      </c>
      <c r="W53" s="116">
        <v>5.3550000000000004</v>
      </c>
      <c r="X53" s="116">
        <v>5.3514999999999997</v>
      </c>
      <c r="Y53" s="116">
        <v>5.3959999999999999</v>
      </c>
      <c r="Z53" s="4">
        <v>5.3840000000000003</v>
      </c>
      <c r="AA53" s="4">
        <v>5.4009999999999998</v>
      </c>
      <c r="AB53" s="4">
        <v>5.319</v>
      </c>
      <c r="AC53" s="4">
        <v>5.391</v>
      </c>
      <c r="AD53" s="4" t="s">
        <v>182</v>
      </c>
      <c r="AE53" s="4">
        <v>36.1</v>
      </c>
      <c r="AF53" s="4" t="s">
        <v>245</v>
      </c>
      <c r="AG53" s="4">
        <v>0</v>
      </c>
      <c r="AH53" s="4" t="s">
        <v>173</v>
      </c>
      <c r="AI53" s="4" t="s">
        <v>229</v>
      </c>
      <c r="AJ53" s="4">
        <v>191</v>
      </c>
      <c r="AK53" s="4">
        <v>5.3840000000000003</v>
      </c>
      <c r="AL53" s="4">
        <v>0</v>
      </c>
    </row>
    <row r="54" spans="1:46" x14ac:dyDescent="0.25">
      <c r="A54" t="str">
        <f t="shared" si="0"/>
        <v>06/05-327to328</v>
      </c>
      <c r="B54" s="105">
        <f t="shared" si="1"/>
        <v>5.3864999999999998</v>
      </c>
      <c r="C54" s="2">
        <f t="shared" si="2"/>
        <v>95.65</v>
      </c>
      <c r="D54">
        <v>36.200000000000003</v>
      </c>
      <c r="E54">
        <v>1</v>
      </c>
      <c r="G54" s="4">
        <v>327</v>
      </c>
      <c r="H54" s="113">
        <v>328</v>
      </c>
      <c r="I54" s="114">
        <v>44352</v>
      </c>
      <c r="J54" s="4">
        <v>36.200000000000003</v>
      </c>
      <c r="K54" s="4" t="s">
        <v>147</v>
      </c>
      <c r="L54" s="115">
        <v>95.65</v>
      </c>
      <c r="M54" s="4">
        <v>95.7</v>
      </c>
      <c r="N54" s="4">
        <v>95.6</v>
      </c>
      <c r="O54" s="115">
        <v>0.10000000000000853</v>
      </c>
      <c r="P54" s="4"/>
      <c r="Q54" s="101">
        <v>36.200000000000003</v>
      </c>
      <c r="R54" s="102">
        <v>5.3864999999999998</v>
      </c>
      <c r="S54" s="102">
        <v>4.3499999999999943</v>
      </c>
      <c r="T54" s="111">
        <v>0</v>
      </c>
      <c r="U54" s="116">
        <v>5.7448527686384747E-2</v>
      </c>
      <c r="V54" s="4">
        <v>5.3825000000000003</v>
      </c>
      <c r="W54" s="116">
        <v>5.3904999999999994</v>
      </c>
      <c r="X54" s="116">
        <v>5.3369999999999997</v>
      </c>
      <c r="Y54" s="116">
        <v>5.4359999999999999</v>
      </c>
      <c r="Z54" s="4">
        <v>5.3360000000000003</v>
      </c>
      <c r="AA54" s="4">
        <v>5.4290000000000003</v>
      </c>
      <c r="AB54" s="4">
        <v>5.3380000000000001</v>
      </c>
      <c r="AC54" s="4">
        <v>5.4429999999999996</v>
      </c>
      <c r="AD54" s="4" t="s">
        <v>183</v>
      </c>
      <c r="AE54" s="4">
        <v>36.200000000000003</v>
      </c>
      <c r="AF54" s="4" t="s">
        <v>246</v>
      </c>
      <c r="AG54" s="4">
        <v>0</v>
      </c>
      <c r="AH54" s="4" t="s">
        <v>173</v>
      </c>
      <c r="AI54" s="4" t="s">
        <v>229</v>
      </c>
      <c r="AJ54" s="4">
        <v>191</v>
      </c>
      <c r="AK54" s="4">
        <v>5.3360000000000003</v>
      </c>
      <c r="AL54" s="4">
        <v>0</v>
      </c>
    </row>
    <row r="55" spans="1:46" x14ac:dyDescent="0.25">
      <c r="A55" t="str">
        <f t="shared" si="0"/>
        <v>06/05-327to328</v>
      </c>
      <c r="B55" s="105">
        <f t="shared" si="1"/>
        <v>5.3057500000000006</v>
      </c>
      <c r="C55" s="2">
        <f t="shared" si="2"/>
        <v>94.5</v>
      </c>
      <c r="D55">
        <v>37.1</v>
      </c>
      <c r="E55">
        <v>1</v>
      </c>
      <c r="G55" s="4">
        <v>327</v>
      </c>
      <c r="H55" s="113">
        <v>328</v>
      </c>
      <c r="I55" s="114">
        <v>44352</v>
      </c>
      <c r="J55" s="4">
        <v>37.1</v>
      </c>
      <c r="K55" s="4" t="s">
        <v>147</v>
      </c>
      <c r="L55" s="115">
        <v>94.5</v>
      </c>
      <c r="M55" s="4">
        <v>94.4</v>
      </c>
      <c r="N55" s="4">
        <v>94.6</v>
      </c>
      <c r="O55" s="115">
        <v>-0.19999999999998863</v>
      </c>
      <c r="P55" s="4"/>
      <c r="Q55" s="101">
        <v>37.1</v>
      </c>
      <c r="R55" s="102">
        <v>5.3057500000000006</v>
      </c>
      <c r="S55" s="102">
        <v>5.5</v>
      </c>
      <c r="T55" s="111">
        <v>0</v>
      </c>
      <c r="U55" s="116">
        <v>6.9346352944236814E-2</v>
      </c>
      <c r="V55" s="4">
        <v>5.3405000000000005</v>
      </c>
      <c r="W55" s="116">
        <v>5.2710000000000008</v>
      </c>
      <c r="X55" s="116">
        <v>5.3105000000000002</v>
      </c>
      <c r="Y55" s="116">
        <v>5.3010000000000002</v>
      </c>
      <c r="Z55" s="4">
        <v>5.3940000000000001</v>
      </c>
      <c r="AA55" s="4">
        <v>5.2869999999999999</v>
      </c>
      <c r="AB55" s="4">
        <v>5.2270000000000003</v>
      </c>
      <c r="AC55" s="4">
        <v>5.3150000000000004</v>
      </c>
      <c r="AD55" s="4" t="s">
        <v>247</v>
      </c>
      <c r="AE55" s="4">
        <v>37.1</v>
      </c>
      <c r="AF55" s="4" t="s">
        <v>248</v>
      </c>
      <c r="AG55" s="4">
        <v>0</v>
      </c>
      <c r="AH55" s="4" t="s">
        <v>173</v>
      </c>
      <c r="AI55" s="4" t="s">
        <v>229</v>
      </c>
      <c r="AJ55" s="4">
        <v>312</v>
      </c>
      <c r="AK55" s="4">
        <v>5.3940000000000001</v>
      </c>
      <c r="AL55" s="4">
        <v>0</v>
      </c>
    </row>
    <row r="56" spans="1:46" x14ac:dyDescent="0.25">
      <c r="A56" t="str">
        <f t="shared" si="0"/>
        <v>06/05-327to328</v>
      </c>
      <c r="B56" s="105">
        <f t="shared" si="1"/>
        <v>5.2784999999999993</v>
      </c>
      <c r="C56" s="2">
        <f t="shared" si="2"/>
        <v>93.4</v>
      </c>
      <c r="D56">
        <v>37.200000000000003</v>
      </c>
      <c r="E56">
        <v>1</v>
      </c>
      <c r="G56" s="4">
        <v>327</v>
      </c>
      <c r="H56" s="113">
        <v>328</v>
      </c>
      <c r="I56" s="114">
        <v>44352</v>
      </c>
      <c r="J56" s="4">
        <v>37.200000000000003</v>
      </c>
      <c r="K56" s="4" t="s">
        <v>147</v>
      </c>
      <c r="L56" s="115">
        <v>93.4</v>
      </c>
      <c r="M56" s="4">
        <v>93.6</v>
      </c>
      <c r="N56" s="4">
        <v>93.2</v>
      </c>
      <c r="O56" s="115">
        <v>0.39999999999999147</v>
      </c>
      <c r="P56" s="4"/>
      <c r="Q56" s="101">
        <v>37.200000000000003</v>
      </c>
      <c r="R56" s="102">
        <v>5.2784999999999993</v>
      </c>
      <c r="S56" s="102">
        <v>6.5999999999999943</v>
      </c>
      <c r="T56" s="111">
        <v>0</v>
      </c>
      <c r="U56" s="116">
        <v>5.7005847653259813E-2</v>
      </c>
      <c r="V56" s="4">
        <v>5.2515000000000001</v>
      </c>
      <c r="W56" s="116">
        <v>5.3055000000000003</v>
      </c>
      <c r="X56" s="116">
        <v>5.2549999999999999</v>
      </c>
      <c r="Y56" s="116">
        <v>5.3019999999999996</v>
      </c>
      <c r="Z56" s="4">
        <v>5.194</v>
      </c>
      <c r="AA56" s="4">
        <v>5.3090000000000002</v>
      </c>
      <c r="AB56" s="4">
        <v>5.3159999999999998</v>
      </c>
      <c r="AC56" s="4">
        <v>5.2949999999999999</v>
      </c>
      <c r="AD56" s="4" t="s">
        <v>184</v>
      </c>
      <c r="AE56" s="4">
        <v>37.200000000000003</v>
      </c>
      <c r="AF56" s="4" t="s">
        <v>172</v>
      </c>
      <c r="AG56" s="4">
        <v>0</v>
      </c>
      <c r="AH56" s="4" t="s">
        <v>173</v>
      </c>
      <c r="AI56" s="4" t="s">
        <v>229</v>
      </c>
      <c r="AJ56" s="4">
        <v>191</v>
      </c>
      <c r="AK56" s="4">
        <v>5.194</v>
      </c>
      <c r="AL56" s="4">
        <v>0</v>
      </c>
    </row>
    <row r="57" spans="1:46" x14ac:dyDescent="0.25">
      <c r="B57" s="105"/>
      <c r="C57" s="2"/>
      <c r="G57" s="4"/>
      <c r="H57" s="113"/>
      <c r="I57" s="114"/>
      <c r="J57" s="4"/>
      <c r="K57" s="4"/>
      <c r="L57" s="115"/>
      <c r="M57" s="4"/>
      <c r="N57" s="4"/>
      <c r="O57" s="115"/>
      <c r="P57" s="4"/>
      <c r="Q57" s="101"/>
      <c r="R57" s="102"/>
      <c r="S57" s="102"/>
      <c r="T57" s="111"/>
      <c r="U57" s="116"/>
      <c r="V57" s="4"/>
      <c r="W57" s="116"/>
      <c r="X57" s="116"/>
      <c r="Y57" s="116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</row>
    <row r="58" spans="1:46" x14ac:dyDescent="0.25">
      <c r="A58" t="str">
        <f t="shared" si="0"/>
        <v>06/08-333to335</v>
      </c>
      <c r="B58" s="105">
        <f t="shared" si="1"/>
        <v>5.3522499999999997</v>
      </c>
      <c r="C58" s="2">
        <f t="shared" si="2"/>
        <v>95</v>
      </c>
      <c r="D58">
        <v>42.1</v>
      </c>
      <c r="E58">
        <v>1</v>
      </c>
      <c r="G58" s="4">
        <v>333</v>
      </c>
      <c r="H58" s="113">
        <v>335</v>
      </c>
      <c r="I58" s="114">
        <v>44355</v>
      </c>
      <c r="J58" s="4">
        <v>42.1</v>
      </c>
      <c r="K58" s="4" t="s">
        <v>147</v>
      </c>
      <c r="L58" s="115">
        <v>95</v>
      </c>
      <c r="M58" s="4">
        <v>95.3</v>
      </c>
      <c r="N58" s="4">
        <v>94.7</v>
      </c>
      <c r="O58" s="115">
        <v>0.59999999999999432</v>
      </c>
      <c r="P58" s="4"/>
      <c r="Q58" s="101">
        <v>42.1</v>
      </c>
      <c r="R58" s="102">
        <v>5.3522499999999997</v>
      </c>
      <c r="S58" s="102">
        <v>5</v>
      </c>
      <c r="T58" s="111">
        <v>0</v>
      </c>
      <c r="U58" s="116">
        <v>3.2479480701924378E-2</v>
      </c>
      <c r="V58" s="4">
        <v>5.3765000000000001</v>
      </c>
      <c r="W58" s="116">
        <v>5.3279999999999994</v>
      </c>
      <c r="X58" s="116">
        <v>5.3559999999999999</v>
      </c>
      <c r="Y58" s="116">
        <v>5.3484999999999996</v>
      </c>
      <c r="Z58" s="4">
        <v>5.3940000000000001</v>
      </c>
      <c r="AA58" s="4">
        <v>5.359</v>
      </c>
      <c r="AB58" s="4">
        <v>5.3179999999999996</v>
      </c>
      <c r="AC58" s="4">
        <v>5.3380000000000001</v>
      </c>
      <c r="AD58" s="4" t="s">
        <v>249</v>
      </c>
      <c r="AE58" s="4">
        <v>42.1</v>
      </c>
      <c r="AF58" s="4" t="s">
        <v>250</v>
      </c>
      <c r="AG58" s="4">
        <v>0</v>
      </c>
      <c r="AH58" s="4" t="s">
        <v>173</v>
      </c>
      <c r="AI58" s="4" t="b">
        <v>0</v>
      </c>
      <c r="AJ58" s="4">
        <v>191</v>
      </c>
      <c r="AK58" s="4">
        <v>5.3940000000000001</v>
      </c>
      <c r="AL58" s="4">
        <v>0</v>
      </c>
    </row>
    <row r="59" spans="1:46" x14ac:dyDescent="0.25">
      <c r="A59" t="str">
        <f t="shared" si="0"/>
        <v>06/08-333to335</v>
      </c>
      <c r="B59" s="105">
        <f t="shared" si="1"/>
        <v>5.3929999999999998</v>
      </c>
      <c r="C59" s="2">
        <f t="shared" si="2"/>
        <v>94.35</v>
      </c>
      <c r="D59">
        <v>42.2</v>
      </c>
      <c r="E59">
        <v>1</v>
      </c>
      <c r="G59" s="4">
        <v>333</v>
      </c>
      <c r="H59" s="113">
        <v>335</v>
      </c>
      <c r="I59" s="114">
        <v>44355</v>
      </c>
      <c r="J59" s="4">
        <v>42.2</v>
      </c>
      <c r="K59" s="4" t="s">
        <v>147</v>
      </c>
      <c r="L59" s="115">
        <v>94.35</v>
      </c>
      <c r="M59" s="4">
        <v>94.4</v>
      </c>
      <c r="N59" s="4">
        <v>94.3</v>
      </c>
      <c r="O59" s="115">
        <v>0.10000000000000853</v>
      </c>
      <c r="P59" s="4"/>
      <c r="Q59" s="101">
        <v>42.2</v>
      </c>
      <c r="R59" s="102">
        <v>5.3929999999999998</v>
      </c>
      <c r="S59" s="102">
        <v>5.6500000000000057</v>
      </c>
      <c r="T59" s="111">
        <v>0</v>
      </c>
      <c r="U59" s="116">
        <v>1.6431676725155029E-2</v>
      </c>
      <c r="V59" s="4">
        <v>5.3955000000000002</v>
      </c>
      <c r="W59" s="116">
        <v>5.3904999999999994</v>
      </c>
      <c r="X59" s="116">
        <v>5.407</v>
      </c>
      <c r="Y59" s="116">
        <v>5.3789999999999996</v>
      </c>
      <c r="Z59" s="4">
        <v>5.41</v>
      </c>
      <c r="AA59" s="4">
        <v>5.3810000000000002</v>
      </c>
      <c r="AB59" s="4">
        <v>5.4039999999999999</v>
      </c>
      <c r="AC59" s="4">
        <v>5.3769999999999998</v>
      </c>
      <c r="AD59" s="4" t="s">
        <v>251</v>
      </c>
      <c r="AE59" s="4">
        <v>42.2</v>
      </c>
      <c r="AF59" s="4" t="s">
        <v>252</v>
      </c>
      <c r="AG59" s="4">
        <v>0</v>
      </c>
      <c r="AH59" s="4" t="s">
        <v>173</v>
      </c>
      <c r="AI59" s="4" t="b">
        <v>0</v>
      </c>
      <c r="AJ59" s="4">
        <v>191</v>
      </c>
      <c r="AK59" s="4">
        <v>5.41</v>
      </c>
      <c r="AL59" s="4">
        <v>0</v>
      </c>
    </row>
    <row r="60" spans="1:46" ht="15.75" thickBot="1" x14ac:dyDescent="0.3">
      <c r="A60" t="str">
        <f t="shared" si="0"/>
        <v>06/08-333to335</v>
      </c>
      <c r="B60" s="105">
        <f t="shared" si="1"/>
        <v>5.0679999999999996</v>
      </c>
      <c r="C60" s="2">
        <f t="shared" si="2"/>
        <v>92.6</v>
      </c>
      <c r="D60">
        <v>42.3</v>
      </c>
      <c r="E60">
        <v>1</v>
      </c>
      <c r="G60" s="113">
        <v>333</v>
      </c>
      <c r="H60" s="113">
        <v>335</v>
      </c>
      <c r="I60" s="114">
        <v>44355</v>
      </c>
      <c r="J60" s="4" t="s">
        <v>143</v>
      </c>
      <c r="K60" s="4" t="s">
        <v>264</v>
      </c>
      <c r="L60" s="134">
        <v>92.6</v>
      </c>
      <c r="M60" s="112">
        <v>92.7</v>
      </c>
      <c r="N60" s="112">
        <v>92.5</v>
      </c>
      <c r="O60" s="134">
        <v>0.20000000000000284</v>
      </c>
      <c r="P60" s="134" t="s">
        <v>195</v>
      </c>
      <c r="Q60" s="101" t="s">
        <v>143</v>
      </c>
      <c r="R60" s="102">
        <v>5.0679999999999996</v>
      </c>
      <c r="S60" s="102">
        <v>7.4000000000000057</v>
      </c>
      <c r="T60" s="102" t="e">
        <v>#VALUE!</v>
      </c>
      <c r="U60" s="135">
        <v>3.0930028559098904E-2</v>
      </c>
      <c r="V60" s="133">
        <v>5.0430000000000001</v>
      </c>
      <c r="W60" s="135">
        <v>5.093</v>
      </c>
      <c r="X60" s="135">
        <v>5.0635000000000003</v>
      </c>
      <c r="Y60" s="135">
        <v>5.0724999999999998</v>
      </c>
      <c r="Z60" s="4">
        <v>5.03</v>
      </c>
      <c r="AA60" s="4">
        <v>5.056</v>
      </c>
      <c r="AB60" s="4">
        <v>5.0970000000000004</v>
      </c>
      <c r="AC60" s="4">
        <v>5.0890000000000004</v>
      </c>
      <c r="AD60" s="4" t="s">
        <v>279</v>
      </c>
      <c r="AE60" s="4">
        <v>42.3</v>
      </c>
      <c r="AF60" s="4" t="s">
        <v>252</v>
      </c>
      <c r="AG60" s="4">
        <v>0</v>
      </c>
      <c r="AH60" s="4" t="s">
        <v>173</v>
      </c>
      <c r="AI60" s="4" t="b">
        <v>0</v>
      </c>
      <c r="AJ60" s="4">
        <v>191</v>
      </c>
      <c r="AK60" s="4">
        <v>5.03</v>
      </c>
      <c r="AL60" s="4">
        <v>0</v>
      </c>
      <c r="AM60" s="4"/>
      <c r="AN60" s="4"/>
      <c r="AO60" s="4"/>
      <c r="AP60" s="4"/>
      <c r="AQ60" s="4"/>
      <c r="AR60" s="4"/>
      <c r="AS60" s="4"/>
      <c r="AT60" s="4"/>
    </row>
    <row r="61" spans="1:46" ht="15.75" thickTop="1" x14ac:dyDescent="0.25">
      <c r="A61" t="str">
        <f t="shared" si="0"/>
        <v>06/08-333to335</v>
      </c>
      <c r="B61" s="105">
        <f t="shared" si="1"/>
        <v>5.3849999999999998</v>
      </c>
      <c r="C61" s="2">
        <f t="shared" si="2"/>
        <v>95</v>
      </c>
      <c r="D61">
        <v>43.1</v>
      </c>
      <c r="E61">
        <v>1</v>
      </c>
      <c r="G61" s="4">
        <v>333</v>
      </c>
      <c r="H61" s="113">
        <v>335</v>
      </c>
      <c r="I61" s="114">
        <v>44355</v>
      </c>
      <c r="J61" s="4">
        <v>43.1</v>
      </c>
      <c r="K61" s="4" t="s">
        <v>147</v>
      </c>
      <c r="L61" s="115">
        <v>95</v>
      </c>
      <c r="M61" s="143">
        <v>94.9</v>
      </c>
      <c r="N61" s="4">
        <v>95.1</v>
      </c>
      <c r="O61" s="115">
        <v>-0.19999999999998863</v>
      </c>
      <c r="P61" s="4"/>
      <c r="Q61" s="101">
        <v>43.1</v>
      </c>
      <c r="R61" s="102">
        <v>5.3849999999999998</v>
      </c>
      <c r="S61" s="102">
        <v>5</v>
      </c>
      <c r="T61" s="111">
        <v>0</v>
      </c>
      <c r="U61" s="116">
        <v>3.3336666500016696E-2</v>
      </c>
      <c r="V61" s="4">
        <v>5.3819999999999997</v>
      </c>
      <c r="W61" s="116">
        <v>5.3879999999999999</v>
      </c>
      <c r="X61" s="116">
        <v>5.3614999999999995</v>
      </c>
      <c r="Y61" s="116">
        <v>5.4085000000000001</v>
      </c>
      <c r="Z61" s="4">
        <v>5.375</v>
      </c>
      <c r="AA61" s="4">
        <v>5.3890000000000002</v>
      </c>
      <c r="AB61" s="4">
        <v>5.3479999999999999</v>
      </c>
      <c r="AC61" s="4">
        <v>5.4279999999999999</v>
      </c>
      <c r="AD61" s="4" t="s">
        <v>253</v>
      </c>
      <c r="AE61" s="4">
        <v>43.1</v>
      </c>
      <c r="AF61" s="4" t="s">
        <v>254</v>
      </c>
      <c r="AG61" s="4">
        <v>0</v>
      </c>
      <c r="AH61" s="4" t="s">
        <v>173</v>
      </c>
      <c r="AI61" s="4" t="b">
        <v>0</v>
      </c>
      <c r="AJ61" s="4">
        <v>191</v>
      </c>
      <c r="AK61" s="4">
        <v>5.375</v>
      </c>
      <c r="AL61" s="4">
        <v>0</v>
      </c>
    </row>
    <row r="62" spans="1:46" x14ac:dyDescent="0.25">
      <c r="A62" t="str">
        <f t="shared" si="0"/>
        <v>06/08-333to335</v>
      </c>
      <c r="B62" s="105">
        <f t="shared" si="1"/>
        <v>5.5087500000000009</v>
      </c>
      <c r="C62" s="2">
        <f t="shared" si="2"/>
        <v>95.75</v>
      </c>
      <c r="D62">
        <v>43.2</v>
      </c>
      <c r="E62">
        <v>1</v>
      </c>
      <c r="G62" s="4">
        <v>333</v>
      </c>
      <c r="H62" s="113">
        <v>335</v>
      </c>
      <c r="I62" s="114">
        <v>44355</v>
      </c>
      <c r="J62" s="4">
        <v>43.2</v>
      </c>
      <c r="K62" s="4" t="s">
        <v>147</v>
      </c>
      <c r="L62" s="115">
        <v>95.75</v>
      </c>
      <c r="M62" s="4">
        <v>95.8</v>
      </c>
      <c r="N62" s="4">
        <v>95.7</v>
      </c>
      <c r="O62" s="115">
        <v>9.9999999999994316E-2</v>
      </c>
      <c r="P62" s="4"/>
      <c r="Q62" s="101">
        <v>43.2</v>
      </c>
      <c r="R62" s="102">
        <v>5.5087500000000009</v>
      </c>
      <c r="S62" s="102">
        <v>4.25</v>
      </c>
      <c r="T62" s="111">
        <v>0</v>
      </c>
      <c r="U62" s="116">
        <v>1.9855729651664881E-2</v>
      </c>
      <c r="V62" s="4">
        <v>5.5165000000000006</v>
      </c>
      <c r="W62" s="116">
        <v>5.5009999999999994</v>
      </c>
      <c r="X62" s="116">
        <v>5.4965000000000002</v>
      </c>
      <c r="Y62" s="116">
        <v>5.5209999999999999</v>
      </c>
      <c r="Z62" s="4">
        <v>5.4950000000000001</v>
      </c>
      <c r="AA62" s="4">
        <v>5.5380000000000003</v>
      </c>
      <c r="AB62" s="4">
        <v>5.4980000000000002</v>
      </c>
      <c r="AC62" s="4">
        <v>5.5039999999999996</v>
      </c>
      <c r="AD62" s="4" t="s">
        <v>255</v>
      </c>
      <c r="AE62" s="4">
        <v>43.2</v>
      </c>
      <c r="AF62" s="4" t="s">
        <v>256</v>
      </c>
      <c r="AG62" s="4">
        <v>0</v>
      </c>
      <c r="AH62" s="4" t="s">
        <v>173</v>
      </c>
      <c r="AI62" s="4" t="b">
        <v>0</v>
      </c>
      <c r="AJ62" s="4">
        <v>191</v>
      </c>
      <c r="AK62" s="4">
        <v>5.4950000000000001</v>
      </c>
      <c r="AL62" s="4">
        <v>0</v>
      </c>
    </row>
    <row r="63" spans="1:46" x14ac:dyDescent="0.25">
      <c r="A63" t="str">
        <f t="shared" si="0"/>
        <v>06/08-333to335</v>
      </c>
      <c r="B63" s="105">
        <f t="shared" si="1"/>
        <v>5.3372499999999992</v>
      </c>
      <c r="C63" s="2">
        <f t="shared" si="2"/>
        <v>94.949999999999989</v>
      </c>
      <c r="D63">
        <v>44.1</v>
      </c>
      <c r="E63">
        <v>1</v>
      </c>
      <c r="G63" s="4">
        <v>333</v>
      </c>
      <c r="H63" s="113">
        <v>335</v>
      </c>
      <c r="I63" s="114">
        <v>44355</v>
      </c>
      <c r="J63" s="4">
        <v>44.1</v>
      </c>
      <c r="K63" s="4" t="s">
        <v>147</v>
      </c>
      <c r="L63" s="115">
        <v>94.949999999999989</v>
      </c>
      <c r="M63" s="4">
        <v>95.1</v>
      </c>
      <c r="N63" s="4">
        <v>94.8</v>
      </c>
      <c r="O63" s="115">
        <v>0.29999999999999716</v>
      </c>
      <c r="P63" s="4"/>
      <c r="Q63" s="101">
        <v>44.1</v>
      </c>
      <c r="R63" s="102">
        <v>5.3372499999999992</v>
      </c>
      <c r="S63" s="102">
        <v>5.0500000000000114</v>
      </c>
      <c r="T63" s="111">
        <v>0</v>
      </c>
      <c r="U63" s="116">
        <v>6.9013887491335094E-2</v>
      </c>
      <c r="V63" s="4">
        <v>5.3234999999999992</v>
      </c>
      <c r="W63" s="116">
        <v>5.351</v>
      </c>
      <c r="X63" s="116">
        <v>5.2805</v>
      </c>
      <c r="Y63" s="116">
        <v>5.3940000000000001</v>
      </c>
      <c r="Z63" s="4">
        <v>5.2539999999999996</v>
      </c>
      <c r="AA63" s="4">
        <v>5.3929999999999998</v>
      </c>
      <c r="AB63" s="4">
        <v>5.3070000000000004</v>
      </c>
      <c r="AC63" s="4">
        <v>5.3949999999999996</v>
      </c>
      <c r="AD63" s="4" t="s">
        <v>257</v>
      </c>
      <c r="AE63" s="4">
        <v>44.1</v>
      </c>
      <c r="AF63" s="4" t="s">
        <v>258</v>
      </c>
      <c r="AG63" s="4">
        <v>0</v>
      </c>
      <c r="AH63" s="4" t="s">
        <v>173</v>
      </c>
      <c r="AI63" s="4" t="b">
        <v>0</v>
      </c>
      <c r="AJ63" s="4">
        <v>312</v>
      </c>
      <c r="AK63" s="4">
        <v>5.2539999999999996</v>
      </c>
      <c r="AL63" s="4">
        <v>0</v>
      </c>
    </row>
    <row r="64" spans="1:46" x14ac:dyDescent="0.25">
      <c r="A64" t="str">
        <f t="shared" si="0"/>
        <v>06/08-333to335</v>
      </c>
      <c r="B64" s="105">
        <f t="shared" si="1"/>
        <v>5.3537499999999998</v>
      </c>
      <c r="C64" s="2">
        <f t="shared" si="2"/>
        <v>95.15</v>
      </c>
      <c r="D64">
        <v>44.2</v>
      </c>
      <c r="E64">
        <v>1</v>
      </c>
      <c r="G64" s="4">
        <v>333</v>
      </c>
      <c r="H64" s="113">
        <v>335</v>
      </c>
      <c r="I64" s="114">
        <v>44355</v>
      </c>
      <c r="J64" s="4">
        <v>44.2</v>
      </c>
      <c r="K64" s="4" t="s">
        <v>147</v>
      </c>
      <c r="L64" s="115">
        <v>95.15</v>
      </c>
      <c r="M64" s="4">
        <v>94.7</v>
      </c>
      <c r="N64" s="4">
        <v>95.6</v>
      </c>
      <c r="O64" s="115">
        <v>-0.89999999999999147</v>
      </c>
      <c r="P64" s="4"/>
      <c r="Q64" s="101">
        <v>44.2</v>
      </c>
      <c r="R64" s="102">
        <v>5.3537499999999998</v>
      </c>
      <c r="S64" s="102">
        <v>4.8499999999999943</v>
      </c>
      <c r="T64" s="111">
        <v>0</v>
      </c>
      <c r="U64" s="116">
        <v>2.9250356123187989E-2</v>
      </c>
      <c r="V64" s="4">
        <v>5.3335000000000008</v>
      </c>
      <c r="W64" s="116">
        <v>5.3740000000000006</v>
      </c>
      <c r="X64" s="116">
        <v>5.35</v>
      </c>
      <c r="Y64" s="116">
        <v>5.3574999999999999</v>
      </c>
      <c r="Z64" s="4">
        <v>5.3150000000000004</v>
      </c>
      <c r="AA64" s="4">
        <v>5.3520000000000003</v>
      </c>
      <c r="AB64" s="4">
        <v>5.3849999999999998</v>
      </c>
      <c r="AC64" s="4">
        <v>5.3630000000000004</v>
      </c>
      <c r="AD64" s="4" t="s">
        <v>259</v>
      </c>
      <c r="AE64" s="4">
        <v>44.2</v>
      </c>
      <c r="AF64" s="4" t="s">
        <v>260</v>
      </c>
      <c r="AG64" s="4">
        <v>0</v>
      </c>
      <c r="AH64" s="4" t="s">
        <v>173</v>
      </c>
      <c r="AI64" s="4" t="b">
        <v>0</v>
      </c>
      <c r="AJ64" s="4">
        <v>312</v>
      </c>
      <c r="AK64" s="4">
        <v>5.3150000000000004</v>
      </c>
      <c r="AL64" s="4">
        <v>0</v>
      </c>
    </row>
    <row r="65" spans="1:46" x14ac:dyDescent="0.25">
      <c r="B65" s="105"/>
      <c r="C65" s="2"/>
      <c r="G65" s="4"/>
      <c r="H65" s="113"/>
      <c r="I65" s="114"/>
      <c r="J65" s="4"/>
      <c r="K65" s="4"/>
      <c r="L65" s="115"/>
      <c r="M65" s="4"/>
      <c r="N65" s="4"/>
      <c r="O65" s="115"/>
      <c r="P65" s="4"/>
      <c r="Q65" s="101"/>
      <c r="R65" s="102"/>
      <c r="S65" s="102"/>
      <c r="T65" s="111"/>
      <c r="U65" s="116"/>
      <c r="V65" s="4"/>
      <c r="W65" s="116"/>
      <c r="X65" s="116"/>
      <c r="Y65" s="116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</row>
    <row r="66" spans="1:46" x14ac:dyDescent="0.25">
      <c r="B66" s="105"/>
      <c r="C66" s="2"/>
      <c r="G66" s="4"/>
      <c r="H66" s="113"/>
      <c r="I66" s="114"/>
      <c r="J66" s="4"/>
      <c r="K66" s="4"/>
      <c r="L66" s="115"/>
      <c r="M66" s="4"/>
      <c r="N66" s="4"/>
      <c r="O66" s="115"/>
      <c r="P66" s="4"/>
      <c r="Q66" s="101"/>
      <c r="R66" s="102"/>
      <c r="S66" s="102"/>
      <c r="T66" s="111"/>
      <c r="U66" s="116"/>
      <c r="V66" s="4"/>
      <c r="W66" s="116"/>
      <c r="X66" s="116"/>
      <c r="Y66" s="116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</row>
    <row r="67" spans="1:46" x14ac:dyDescent="0.25">
      <c r="B67" s="105"/>
      <c r="C67" s="2"/>
      <c r="G67" s="4"/>
      <c r="H67" s="113"/>
      <c r="I67" s="114"/>
      <c r="J67" s="4"/>
      <c r="K67" s="4"/>
      <c r="L67" s="115"/>
      <c r="M67" s="4"/>
      <c r="N67" s="4"/>
      <c r="O67" s="115"/>
      <c r="P67" s="4"/>
      <c r="Q67" s="101"/>
      <c r="R67" s="102"/>
      <c r="S67" s="102"/>
      <c r="T67" s="111"/>
      <c r="U67" s="116"/>
      <c r="V67" s="4"/>
      <c r="W67" s="116"/>
      <c r="X67" s="116"/>
      <c r="Y67" s="116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</row>
    <row r="68" spans="1:46" x14ac:dyDescent="0.25">
      <c r="B68" s="105"/>
      <c r="C68" s="2"/>
      <c r="G68" s="4"/>
      <c r="H68" s="113"/>
      <c r="I68" s="114"/>
      <c r="J68" s="4"/>
      <c r="K68" s="4"/>
      <c r="L68" s="115"/>
      <c r="M68" s="4"/>
      <c r="N68" s="4"/>
      <c r="O68" s="115"/>
      <c r="P68" s="4"/>
      <c r="Q68" s="101"/>
      <c r="R68" s="102"/>
      <c r="S68" s="102"/>
      <c r="T68" s="111"/>
      <c r="U68" s="116"/>
      <c r="V68" s="4"/>
      <c r="W68" s="116"/>
      <c r="X68" s="116"/>
      <c r="Y68" s="116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</row>
    <row r="69" spans="1:46" x14ac:dyDescent="0.25">
      <c r="B69" s="105"/>
      <c r="C69" s="2"/>
      <c r="G69" s="4"/>
      <c r="H69" s="113"/>
      <c r="I69" s="114"/>
      <c r="J69" s="4"/>
      <c r="K69" s="4"/>
      <c r="L69" s="115"/>
      <c r="M69" s="4"/>
      <c r="N69" s="4"/>
      <c r="O69" s="115"/>
      <c r="P69" s="4"/>
      <c r="Q69" s="101"/>
      <c r="R69" s="102"/>
      <c r="S69" s="102"/>
      <c r="T69" s="111"/>
      <c r="U69" s="116"/>
      <c r="V69" s="4"/>
      <c r="W69" s="116"/>
      <c r="X69" s="116"/>
      <c r="Y69" s="116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</row>
    <row r="70" spans="1:46" x14ac:dyDescent="0.25">
      <c r="A70" t="str">
        <f t="shared" si="0"/>
        <v>05/13-301to302</v>
      </c>
      <c r="B70" s="105" t="e">
        <f t="shared" si="1"/>
        <v>#DIV/0!</v>
      </c>
      <c r="C70" s="2">
        <f t="shared" si="2"/>
        <v>95.4</v>
      </c>
      <c r="D70">
        <v>1.1000000000000001</v>
      </c>
      <c r="E70">
        <v>0</v>
      </c>
      <c r="G70" s="113">
        <v>301</v>
      </c>
      <c r="H70" s="113">
        <v>302</v>
      </c>
      <c r="I70" s="114">
        <v>44329</v>
      </c>
      <c r="J70" s="4">
        <v>1.1000000000000001</v>
      </c>
      <c r="K70" s="4" t="s">
        <v>147</v>
      </c>
      <c r="L70" s="115">
        <v>95.4</v>
      </c>
      <c r="M70" s="4">
        <v>95.5</v>
      </c>
      <c r="N70" s="4">
        <v>95.3</v>
      </c>
      <c r="O70" s="115">
        <v>0.20000000000000284</v>
      </c>
      <c r="P70" s="115"/>
      <c r="Q70" s="101">
        <v>1.1000000000000001</v>
      </c>
      <c r="R70" s="102" t="e">
        <v>#DIV/0!</v>
      </c>
      <c r="S70" s="102">
        <v>4.5999999999999943</v>
      </c>
      <c r="T70" s="111">
        <v>-1.1000000000000001</v>
      </c>
      <c r="U70" s="116" t="e">
        <v>#DIV/0!</v>
      </c>
      <c r="V70" s="4" t="e">
        <v>#DIV/0!</v>
      </c>
      <c r="W70" s="116" t="e">
        <v>#DIV/0!</v>
      </c>
      <c r="X70" s="116" t="e">
        <v>#DIV/0!</v>
      </c>
      <c r="Y70" s="116" t="e">
        <v>#DIV/0!</v>
      </c>
      <c r="Z70" s="112"/>
      <c r="AA70" s="112"/>
      <c r="AB70" s="112"/>
      <c r="AC70" s="112"/>
      <c r="AD70" s="4"/>
      <c r="AE70" s="4"/>
      <c r="AF70" s="4"/>
      <c r="AG70" s="4"/>
      <c r="AH70" s="4"/>
      <c r="AI70" s="4"/>
      <c r="AJ70" s="117"/>
      <c r="AK70" s="118"/>
      <c r="AL70" s="4"/>
    </row>
    <row r="71" spans="1:46" x14ac:dyDescent="0.25">
      <c r="A71" t="str">
        <f t="shared" si="0"/>
        <v>05/13-301to302</v>
      </c>
      <c r="B71" s="105" t="e">
        <f t="shared" si="1"/>
        <v>#DIV/0!</v>
      </c>
      <c r="C71" s="2">
        <f t="shared" si="2"/>
        <v>95</v>
      </c>
      <c r="D71">
        <v>1.2</v>
      </c>
      <c r="E71">
        <v>0</v>
      </c>
      <c r="G71" s="113">
        <v>301</v>
      </c>
      <c r="H71" s="113">
        <v>302</v>
      </c>
      <c r="I71" s="114">
        <v>44329</v>
      </c>
      <c r="J71" s="4">
        <v>1.2</v>
      </c>
      <c r="K71" s="4" t="s">
        <v>147</v>
      </c>
      <c r="L71" s="115">
        <v>95</v>
      </c>
      <c r="M71" s="4">
        <v>94.9</v>
      </c>
      <c r="N71" s="4">
        <v>95.1</v>
      </c>
      <c r="O71" s="115">
        <v>-0.19999999999998863</v>
      </c>
      <c r="P71" s="115"/>
      <c r="Q71" s="101">
        <v>1.2</v>
      </c>
      <c r="R71" s="102" t="e">
        <v>#DIV/0!</v>
      </c>
      <c r="S71" s="102">
        <v>5</v>
      </c>
      <c r="T71" s="111">
        <v>-1.2</v>
      </c>
      <c r="U71" s="116" t="e">
        <v>#DIV/0!</v>
      </c>
      <c r="V71" s="4" t="e">
        <v>#DIV/0!</v>
      </c>
      <c r="W71" s="116" t="e">
        <v>#DIV/0!</v>
      </c>
      <c r="X71" s="116" t="e">
        <v>#DIV/0!</v>
      </c>
      <c r="Y71" s="116" t="e">
        <v>#DIV/0!</v>
      </c>
      <c r="Z71" s="112"/>
      <c r="AA71" s="112"/>
      <c r="AB71" s="112"/>
      <c r="AC71" s="112"/>
      <c r="AD71" s="4"/>
      <c r="AE71" s="4"/>
      <c r="AF71" s="4"/>
      <c r="AG71" s="4"/>
      <c r="AH71" s="4"/>
      <c r="AI71" s="4"/>
      <c r="AJ71" s="4"/>
      <c r="AK71" s="4"/>
      <c r="AL71" s="4"/>
    </row>
    <row r="72" spans="1:46" x14ac:dyDescent="0.25">
      <c r="A72" t="str">
        <f t="shared" si="0"/>
        <v>05/14-303to303</v>
      </c>
      <c r="B72" s="105" t="e">
        <f t="shared" si="1"/>
        <v>#DIV/0!</v>
      </c>
      <c r="C72" s="2">
        <f t="shared" si="2"/>
        <v>94.5</v>
      </c>
      <c r="D72">
        <v>2.1</v>
      </c>
      <c r="E72">
        <v>0</v>
      </c>
      <c r="G72" s="113">
        <v>303</v>
      </c>
      <c r="H72" s="113">
        <v>303</v>
      </c>
      <c r="I72" s="114">
        <v>44330</v>
      </c>
      <c r="J72" s="4">
        <v>2.1</v>
      </c>
      <c r="K72" s="4" t="s">
        <v>147</v>
      </c>
      <c r="L72" s="115">
        <v>94.5</v>
      </c>
      <c r="M72" s="4">
        <v>94.5</v>
      </c>
      <c r="N72" s="4">
        <v>94.5</v>
      </c>
      <c r="O72" s="115">
        <v>0</v>
      </c>
      <c r="P72" s="115"/>
      <c r="Q72" s="101">
        <v>2.1</v>
      </c>
      <c r="R72" s="102" t="e">
        <v>#DIV/0!</v>
      </c>
      <c r="S72" s="102">
        <v>5.5</v>
      </c>
      <c r="T72" s="111">
        <v>-2.1</v>
      </c>
      <c r="U72" s="116" t="e">
        <v>#DIV/0!</v>
      </c>
      <c r="V72" s="4" t="e">
        <v>#DIV/0!</v>
      </c>
      <c r="W72" s="116" t="e">
        <v>#DIV/0!</v>
      </c>
      <c r="X72" s="116" t="e">
        <v>#DIV/0!</v>
      </c>
      <c r="Y72" s="116" t="e">
        <v>#DIV/0!</v>
      </c>
      <c r="Z72" s="112"/>
      <c r="AA72" s="112"/>
      <c r="AB72" s="112"/>
      <c r="AC72" s="112"/>
      <c r="AD72" s="4"/>
      <c r="AE72" s="4"/>
      <c r="AF72" s="4"/>
      <c r="AG72" s="4"/>
      <c r="AH72" s="4"/>
      <c r="AI72" s="4"/>
      <c r="AJ72" s="4"/>
      <c r="AK72" s="4"/>
      <c r="AL72" s="4"/>
    </row>
    <row r="73" spans="1:46" x14ac:dyDescent="0.25">
      <c r="A73" t="str">
        <f t="shared" si="0"/>
        <v>05/14-303to303</v>
      </c>
      <c r="B73" s="105" t="e">
        <f t="shared" si="1"/>
        <v>#DIV/0!</v>
      </c>
      <c r="C73" s="2">
        <f t="shared" si="2"/>
        <v>95.5</v>
      </c>
      <c r="D73">
        <v>2.2000000000000002</v>
      </c>
      <c r="E73">
        <v>0</v>
      </c>
      <c r="G73" s="113">
        <v>303</v>
      </c>
      <c r="H73" s="113">
        <v>303</v>
      </c>
      <c r="I73" s="114">
        <v>44330</v>
      </c>
      <c r="J73" s="4">
        <v>2.2000000000000002</v>
      </c>
      <c r="K73" s="4" t="s">
        <v>147</v>
      </c>
      <c r="L73" s="115">
        <v>95.5</v>
      </c>
      <c r="M73" s="4">
        <v>95.7</v>
      </c>
      <c r="N73" s="4">
        <v>95.3</v>
      </c>
      <c r="O73" s="115">
        <v>0.40000000000000568</v>
      </c>
      <c r="P73" s="115"/>
      <c r="Q73" s="101">
        <v>2.2000000000000002</v>
      </c>
      <c r="R73" s="102" t="e">
        <v>#DIV/0!</v>
      </c>
      <c r="S73" s="102">
        <v>4.5</v>
      </c>
      <c r="T73" s="111">
        <v>-2.2000000000000002</v>
      </c>
      <c r="U73" s="116" t="e">
        <v>#DIV/0!</v>
      </c>
      <c r="V73" s="4" t="e">
        <v>#DIV/0!</v>
      </c>
      <c r="W73" s="116" t="e">
        <v>#DIV/0!</v>
      </c>
      <c r="X73" s="116" t="e">
        <v>#DIV/0!</v>
      </c>
      <c r="Y73" s="116" t="e">
        <v>#DIV/0!</v>
      </c>
      <c r="Z73" s="112"/>
      <c r="AA73" s="112"/>
      <c r="AB73" s="112"/>
      <c r="AC73" s="112"/>
      <c r="AD73" s="4"/>
      <c r="AE73" s="4"/>
      <c r="AF73" s="4"/>
      <c r="AG73" s="4"/>
      <c r="AH73" s="4"/>
      <c r="AI73" s="4"/>
      <c r="AJ73" s="4"/>
      <c r="AK73" s="4"/>
      <c r="AL73" s="4"/>
    </row>
    <row r="74" spans="1:46" x14ac:dyDescent="0.25">
      <c r="A74" t="str">
        <f t="shared" si="0"/>
        <v>05/14-303to304</v>
      </c>
      <c r="B74" s="105" t="e">
        <f t="shared" si="1"/>
        <v>#DIV/0!</v>
      </c>
      <c r="C74" s="2">
        <f t="shared" si="2"/>
        <v>92.7</v>
      </c>
      <c r="D74">
        <v>2.2999999999999998</v>
      </c>
      <c r="E74">
        <v>0</v>
      </c>
      <c r="G74" s="113">
        <v>303</v>
      </c>
      <c r="H74" s="113">
        <v>304</v>
      </c>
      <c r="I74" s="114">
        <v>44330</v>
      </c>
      <c r="J74" s="4" t="s">
        <v>261</v>
      </c>
      <c r="K74" s="4" t="s">
        <v>262</v>
      </c>
      <c r="L74" s="115">
        <v>92.7</v>
      </c>
      <c r="M74" s="112">
        <v>92.9</v>
      </c>
      <c r="N74" s="112">
        <v>92.5</v>
      </c>
      <c r="O74" s="115">
        <v>0.40000000000000568</v>
      </c>
      <c r="P74" s="115"/>
      <c r="Q74" s="101" t="s">
        <v>261</v>
      </c>
      <c r="R74" s="102" t="e">
        <v>#DIV/0!</v>
      </c>
      <c r="S74" s="102">
        <v>7.2999999999999972</v>
      </c>
      <c r="T74" s="102" t="e">
        <v>#VALUE!</v>
      </c>
      <c r="U74" s="116" t="e">
        <v>#DIV/0!</v>
      </c>
      <c r="V74" s="4" t="e">
        <v>#DIV/0!</v>
      </c>
      <c r="W74" s="116" t="e">
        <v>#DIV/0!</v>
      </c>
      <c r="X74" s="116" t="e">
        <v>#DIV/0!</v>
      </c>
      <c r="Y74" s="116" t="e">
        <v>#DIV/0!</v>
      </c>
      <c r="Z74" s="112"/>
      <c r="AA74" s="112"/>
      <c r="AB74" s="112"/>
      <c r="AC74" s="112"/>
      <c r="AD74" s="4"/>
      <c r="AE74" s="4"/>
      <c r="AF74" s="4"/>
      <c r="AG74" s="4"/>
      <c r="AH74" s="4"/>
      <c r="AI74" s="4"/>
      <c r="AJ74" s="117"/>
      <c r="AK74" s="118"/>
      <c r="AL74" s="4"/>
      <c r="AM74" s="4"/>
      <c r="AN74" s="4"/>
      <c r="AO74" s="4"/>
      <c r="AP74" s="4"/>
      <c r="AQ74" s="4"/>
      <c r="AR74" s="4"/>
      <c r="AS74" s="4"/>
      <c r="AT74" s="4"/>
    </row>
    <row r="75" spans="1:46" x14ac:dyDescent="0.25">
      <c r="A75" t="str">
        <f t="shared" si="0"/>
        <v>05/14-303to304</v>
      </c>
      <c r="B75" s="105" t="e">
        <f t="shared" si="1"/>
        <v>#DIV/0!</v>
      </c>
      <c r="C75" s="2">
        <f t="shared" si="2"/>
        <v>91.95</v>
      </c>
      <c r="D75">
        <v>2.4</v>
      </c>
      <c r="E75">
        <v>0</v>
      </c>
      <c r="G75" s="113">
        <v>303</v>
      </c>
      <c r="H75" s="113">
        <v>304</v>
      </c>
      <c r="I75" s="114">
        <v>44330</v>
      </c>
      <c r="J75" s="4" t="s">
        <v>263</v>
      </c>
      <c r="K75" s="4" t="s">
        <v>264</v>
      </c>
      <c r="L75" s="115">
        <v>91.95</v>
      </c>
      <c r="M75" s="112">
        <v>92</v>
      </c>
      <c r="N75" s="112">
        <v>91.9</v>
      </c>
      <c r="O75" s="115">
        <v>9.9999999999994316E-2</v>
      </c>
      <c r="P75" s="115"/>
      <c r="Q75" s="101" t="s">
        <v>263</v>
      </c>
      <c r="R75" s="102" t="e">
        <v>#DIV/0!</v>
      </c>
      <c r="S75" s="102">
        <v>8.0499999999999972</v>
      </c>
      <c r="T75" s="102" t="e">
        <v>#VALUE!</v>
      </c>
      <c r="U75" s="116" t="e">
        <v>#DIV/0!</v>
      </c>
      <c r="V75" s="4" t="e">
        <v>#DIV/0!</v>
      </c>
      <c r="W75" s="116" t="e">
        <v>#DIV/0!</v>
      </c>
      <c r="X75" s="116" t="e">
        <v>#DIV/0!</v>
      </c>
      <c r="Y75" s="116" t="e">
        <v>#DIV/0!</v>
      </c>
      <c r="Z75" s="112"/>
      <c r="AA75" s="112"/>
      <c r="AB75" s="112"/>
      <c r="AC75" s="112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</row>
    <row r="76" spans="1:46" x14ac:dyDescent="0.25">
      <c r="A76" t="str">
        <f t="shared" si="0"/>
        <v>05/21-305to306</v>
      </c>
      <c r="B76" s="105" t="e">
        <f t="shared" si="1"/>
        <v>#DIV/0!</v>
      </c>
      <c r="C76" s="2">
        <f t="shared" si="2"/>
        <v>93.75</v>
      </c>
      <c r="D76">
        <v>4.0999999999999996</v>
      </c>
      <c r="E76">
        <v>0</v>
      </c>
      <c r="G76" s="113">
        <v>305</v>
      </c>
      <c r="H76" s="113">
        <v>306</v>
      </c>
      <c r="I76" s="114">
        <v>44337</v>
      </c>
      <c r="J76" s="4">
        <v>4.0999999999999996</v>
      </c>
      <c r="K76" s="4" t="s">
        <v>147</v>
      </c>
      <c r="L76" s="115">
        <v>93.75</v>
      </c>
      <c r="M76" s="4">
        <v>93.9</v>
      </c>
      <c r="N76" s="4">
        <v>93.6</v>
      </c>
      <c r="O76" s="115">
        <v>0.30000000000001137</v>
      </c>
      <c r="P76" s="115"/>
      <c r="Q76" s="101">
        <v>4.0999999999999996</v>
      </c>
      <c r="R76" s="102" t="e">
        <v>#DIV/0!</v>
      </c>
      <c r="S76" s="102">
        <v>6.25</v>
      </c>
      <c r="T76" s="111">
        <v>-4.0999999999999996</v>
      </c>
      <c r="U76" s="116" t="e">
        <v>#DIV/0!</v>
      </c>
      <c r="V76" s="4" t="e">
        <v>#DIV/0!</v>
      </c>
      <c r="W76" s="116" t="e">
        <v>#DIV/0!</v>
      </c>
      <c r="X76" s="116" t="e">
        <v>#DIV/0!</v>
      </c>
      <c r="Y76" s="116" t="e">
        <v>#DIV/0!</v>
      </c>
      <c r="Z76" s="112"/>
      <c r="AA76" s="112"/>
      <c r="AB76" s="112"/>
      <c r="AC76" s="112"/>
      <c r="AD76" s="4"/>
      <c r="AE76" s="4"/>
      <c r="AF76" s="4"/>
      <c r="AG76" s="4"/>
      <c r="AH76" s="4"/>
      <c r="AI76" s="4"/>
      <c r="AJ76" s="4"/>
      <c r="AK76" s="4"/>
      <c r="AL76" s="4"/>
    </row>
    <row r="77" spans="1:46" x14ac:dyDescent="0.25">
      <c r="A77" t="str">
        <f t="shared" si="0"/>
        <v>05/22-307to308</v>
      </c>
      <c r="B77" s="105" t="e">
        <f t="shared" si="1"/>
        <v>#DIV/0!</v>
      </c>
      <c r="C77" s="2">
        <f t="shared" si="2"/>
        <v>94.199999999999989</v>
      </c>
      <c r="D77">
        <v>5.2</v>
      </c>
      <c r="E77">
        <v>0</v>
      </c>
      <c r="G77" s="113">
        <v>307</v>
      </c>
      <c r="H77" s="113">
        <v>308</v>
      </c>
      <c r="I77" s="114">
        <v>44338</v>
      </c>
      <c r="J77" s="4">
        <v>5.2</v>
      </c>
      <c r="K77" s="4" t="s">
        <v>147</v>
      </c>
      <c r="L77" s="115">
        <v>94.199999999999989</v>
      </c>
      <c r="M77" s="4">
        <v>94.1</v>
      </c>
      <c r="N77" s="4">
        <v>94.3</v>
      </c>
      <c r="O77" s="115">
        <v>-0.20000000000000284</v>
      </c>
      <c r="P77" s="115"/>
      <c r="Q77" s="101">
        <v>5.2</v>
      </c>
      <c r="R77" s="102" t="e">
        <v>#DIV/0!</v>
      </c>
      <c r="S77" s="102">
        <v>5.8000000000000114</v>
      </c>
      <c r="T77" s="111">
        <v>-5.2</v>
      </c>
      <c r="U77" s="116" t="e">
        <v>#DIV/0!</v>
      </c>
      <c r="V77" s="4" t="e">
        <v>#DIV/0!</v>
      </c>
      <c r="W77" s="116" t="e">
        <v>#DIV/0!</v>
      </c>
      <c r="X77" s="116" t="e">
        <v>#DIV/0!</v>
      </c>
      <c r="Y77" s="116" t="e">
        <v>#DIV/0!</v>
      </c>
      <c r="Z77" s="112"/>
      <c r="AA77" s="112"/>
      <c r="AB77" s="112"/>
      <c r="AC77" s="112"/>
      <c r="AD77" s="4"/>
      <c r="AE77" s="4"/>
      <c r="AF77" s="4"/>
      <c r="AG77" s="4"/>
      <c r="AH77" s="4"/>
      <c r="AI77" s="4"/>
      <c r="AJ77" s="4"/>
      <c r="AK77" s="4"/>
      <c r="AL77" s="4"/>
    </row>
    <row r="78" spans="1:46" x14ac:dyDescent="0.25">
      <c r="A78" t="str">
        <f t="shared" si="0"/>
        <v>05/22-307to308</v>
      </c>
      <c r="B78" s="105" t="e">
        <f t="shared" si="1"/>
        <v>#DIV/0!</v>
      </c>
      <c r="C78" s="2">
        <f t="shared" si="2"/>
        <v>94.949999999999989</v>
      </c>
      <c r="D78">
        <v>5.4</v>
      </c>
      <c r="E78">
        <v>0</v>
      </c>
      <c r="G78" s="113">
        <v>307</v>
      </c>
      <c r="H78" s="113">
        <v>308</v>
      </c>
      <c r="I78" s="114">
        <v>44338</v>
      </c>
      <c r="J78" s="4" t="s">
        <v>268</v>
      </c>
      <c r="K78" s="4" t="s">
        <v>262</v>
      </c>
      <c r="L78" s="115">
        <v>94.949999999999989</v>
      </c>
      <c r="M78" s="112">
        <v>95.1</v>
      </c>
      <c r="N78" s="112">
        <v>94.8</v>
      </c>
      <c r="O78" s="115">
        <v>0.29999999999999716</v>
      </c>
      <c r="P78" s="115"/>
      <c r="Q78" s="101" t="s">
        <v>268</v>
      </c>
      <c r="R78" s="102" t="e">
        <v>#DIV/0!</v>
      </c>
      <c r="S78" s="102">
        <v>5.0500000000000114</v>
      </c>
      <c r="T78" s="102" t="e">
        <v>#VALUE!</v>
      </c>
      <c r="U78" s="116" t="e">
        <v>#DIV/0!</v>
      </c>
      <c r="V78" s="4" t="e">
        <v>#DIV/0!</v>
      </c>
      <c r="W78" s="116" t="e">
        <v>#DIV/0!</v>
      </c>
      <c r="X78" s="116" t="e">
        <v>#DIV/0!</v>
      </c>
      <c r="Y78" s="116" t="e">
        <v>#DIV/0!</v>
      </c>
      <c r="Z78" s="112"/>
      <c r="AA78" s="112"/>
      <c r="AB78" s="112"/>
      <c r="AC78" s="112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</row>
    <row r="79" spans="1:46" x14ac:dyDescent="0.25">
      <c r="A79" t="str">
        <f t="shared" ref="A79:A123" si="3">CONCATENATE(TEXT(I79,"mm/dd"),"-",G79,"to",H79)</f>
        <v>05/22-307to308</v>
      </c>
      <c r="B79" s="105" t="e">
        <f t="shared" ref="B79:B123" si="4">R79</f>
        <v>#DIV/0!</v>
      </c>
      <c r="C79" s="2">
        <f t="shared" ref="C79:C123" si="5">L79</f>
        <v>93.7</v>
      </c>
      <c r="D79">
        <v>6.1</v>
      </c>
      <c r="E79">
        <v>0</v>
      </c>
      <c r="G79" s="113">
        <v>307</v>
      </c>
      <c r="H79" s="113">
        <v>308</v>
      </c>
      <c r="I79" s="114">
        <v>44338</v>
      </c>
      <c r="J79" s="4">
        <v>6.1</v>
      </c>
      <c r="K79" s="4" t="s">
        <v>147</v>
      </c>
      <c r="L79" s="115">
        <v>93.7</v>
      </c>
      <c r="M79" s="4">
        <v>93.5</v>
      </c>
      <c r="N79" s="4">
        <v>93.9</v>
      </c>
      <c r="O79" s="115">
        <v>-0.40000000000000568</v>
      </c>
      <c r="P79" s="115"/>
      <c r="Q79" s="101">
        <v>6.1</v>
      </c>
      <c r="R79" s="102" t="e">
        <v>#DIV/0!</v>
      </c>
      <c r="S79" s="102">
        <v>6.2999999999999972</v>
      </c>
      <c r="T79" s="111">
        <v>-6.1</v>
      </c>
      <c r="U79" s="116" t="e">
        <v>#DIV/0!</v>
      </c>
      <c r="V79" s="4" t="e">
        <v>#DIV/0!</v>
      </c>
      <c r="W79" s="116" t="e">
        <v>#DIV/0!</v>
      </c>
      <c r="X79" s="116" t="e">
        <v>#DIV/0!</v>
      </c>
      <c r="Y79" s="116" t="e">
        <v>#DIV/0!</v>
      </c>
      <c r="Z79" s="112"/>
      <c r="AA79" s="112"/>
      <c r="AB79" s="112"/>
      <c r="AC79" s="112"/>
      <c r="AD79" s="4"/>
      <c r="AE79" s="4"/>
      <c r="AF79" s="4"/>
      <c r="AG79" s="4"/>
      <c r="AH79" s="4"/>
      <c r="AI79" s="4"/>
      <c r="AJ79" s="4"/>
      <c r="AK79" s="4"/>
      <c r="AL79" s="4"/>
    </row>
    <row r="80" spans="1:46" x14ac:dyDescent="0.25">
      <c r="A80" t="str">
        <f t="shared" si="3"/>
        <v>05/22-307to308</v>
      </c>
      <c r="B80" s="105" t="e">
        <f t="shared" si="4"/>
        <v>#DIV/0!</v>
      </c>
      <c r="C80" s="2">
        <f t="shared" si="5"/>
        <v>92.65</v>
      </c>
      <c r="D80">
        <v>6.2</v>
      </c>
      <c r="E80">
        <v>0</v>
      </c>
      <c r="G80" s="113">
        <v>307</v>
      </c>
      <c r="H80" s="113">
        <v>308</v>
      </c>
      <c r="I80" s="114">
        <v>44338</v>
      </c>
      <c r="J80" s="4">
        <v>6.2</v>
      </c>
      <c r="K80" s="4" t="s">
        <v>147</v>
      </c>
      <c r="L80" s="115">
        <v>92.65</v>
      </c>
      <c r="M80" s="4">
        <v>92.7</v>
      </c>
      <c r="N80" s="4">
        <v>92.6</v>
      </c>
      <c r="O80" s="115">
        <v>0.10000000000000853</v>
      </c>
      <c r="P80" s="115"/>
      <c r="Q80" s="101">
        <v>6.2</v>
      </c>
      <c r="R80" s="102" t="e">
        <v>#DIV/0!</v>
      </c>
      <c r="S80" s="102">
        <v>7.3499999999999943</v>
      </c>
      <c r="T80" s="111">
        <v>-6.2</v>
      </c>
      <c r="U80" s="116" t="e">
        <v>#DIV/0!</v>
      </c>
      <c r="V80" s="4" t="e">
        <v>#DIV/0!</v>
      </c>
      <c r="W80" s="116" t="e">
        <v>#DIV/0!</v>
      </c>
      <c r="X80" s="116" t="e">
        <v>#DIV/0!</v>
      </c>
      <c r="Y80" s="116" t="e">
        <v>#DIV/0!</v>
      </c>
      <c r="Z80" s="112"/>
      <c r="AA80" s="112"/>
      <c r="AB80" s="112"/>
      <c r="AC80" s="112"/>
      <c r="AD80" s="4"/>
      <c r="AE80" s="4"/>
      <c r="AF80" s="4"/>
      <c r="AG80" s="4"/>
      <c r="AH80" s="4"/>
      <c r="AI80" s="4"/>
      <c r="AJ80" s="4"/>
      <c r="AK80" s="4"/>
      <c r="AL80" s="4"/>
    </row>
    <row r="81" spans="1:46" x14ac:dyDescent="0.25">
      <c r="A81" t="str">
        <f t="shared" si="3"/>
        <v>05/22-307to308</v>
      </c>
      <c r="B81" s="105" t="e">
        <f t="shared" si="4"/>
        <v>#DIV/0!</v>
      </c>
      <c r="C81" s="2">
        <f t="shared" si="5"/>
        <v>94.4</v>
      </c>
      <c r="D81">
        <v>7.1</v>
      </c>
      <c r="E81">
        <v>0</v>
      </c>
      <c r="G81" s="113">
        <v>307</v>
      </c>
      <c r="H81" s="113">
        <v>308</v>
      </c>
      <c r="I81" s="114">
        <v>44338</v>
      </c>
      <c r="J81" s="4">
        <v>7.1</v>
      </c>
      <c r="K81" s="4" t="s">
        <v>147</v>
      </c>
      <c r="L81" s="115">
        <v>94.4</v>
      </c>
      <c r="M81" s="4">
        <v>94.2</v>
      </c>
      <c r="N81" s="4">
        <v>94.6</v>
      </c>
      <c r="O81" s="115">
        <v>-0.39999999999999147</v>
      </c>
      <c r="P81" s="115"/>
      <c r="Q81" s="101">
        <v>7.1</v>
      </c>
      <c r="R81" s="102" t="e">
        <v>#DIV/0!</v>
      </c>
      <c r="S81" s="102">
        <v>5.5999999999999943</v>
      </c>
      <c r="T81" s="111">
        <v>-7.1</v>
      </c>
      <c r="U81" s="116" t="e">
        <v>#DIV/0!</v>
      </c>
      <c r="V81" s="4" t="e">
        <v>#DIV/0!</v>
      </c>
      <c r="W81" s="116" t="e">
        <v>#DIV/0!</v>
      </c>
      <c r="X81" s="116" t="e">
        <v>#DIV/0!</v>
      </c>
      <c r="Y81" s="116" t="e">
        <v>#DIV/0!</v>
      </c>
      <c r="Z81" s="112"/>
      <c r="AA81" s="112"/>
      <c r="AB81" s="112"/>
      <c r="AC81" s="112"/>
      <c r="AD81" s="4"/>
      <c r="AE81" s="4"/>
      <c r="AF81" s="4"/>
      <c r="AG81" s="4"/>
      <c r="AH81" s="4"/>
      <c r="AI81" s="4"/>
      <c r="AJ81" s="4"/>
      <c r="AK81" s="4"/>
      <c r="AL81" s="4"/>
    </row>
    <row r="82" spans="1:46" x14ac:dyDescent="0.25">
      <c r="A82" t="str">
        <f t="shared" si="3"/>
        <v>05/24-309to311</v>
      </c>
      <c r="B82" s="105" t="e">
        <f t="shared" si="4"/>
        <v>#DIV/0!</v>
      </c>
      <c r="C82" s="2">
        <f t="shared" si="5"/>
        <v>94.4</v>
      </c>
      <c r="D82">
        <v>9.1</v>
      </c>
      <c r="E82">
        <v>0</v>
      </c>
      <c r="G82" s="113">
        <v>309</v>
      </c>
      <c r="H82" s="113">
        <v>311</v>
      </c>
      <c r="I82" s="114">
        <v>44340</v>
      </c>
      <c r="J82" s="4">
        <v>9.1</v>
      </c>
      <c r="K82" s="4" t="s">
        <v>147</v>
      </c>
      <c r="L82" s="115">
        <v>94.4</v>
      </c>
      <c r="M82" s="4">
        <v>94.3</v>
      </c>
      <c r="N82" s="4">
        <v>94.5</v>
      </c>
      <c r="O82" s="115">
        <v>-0.20000000000000284</v>
      </c>
      <c r="P82" s="115"/>
      <c r="Q82" s="101">
        <v>9.1</v>
      </c>
      <c r="R82" s="102" t="e">
        <v>#DIV/0!</v>
      </c>
      <c r="S82" s="102">
        <v>5.5999999999999943</v>
      </c>
      <c r="T82" s="111">
        <v>-9.1</v>
      </c>
      <c r="U82" s="116" t="e">
        <v>#DIV/0!</v>
      </c>
      <c r="V82" s="4" t="e">
        <v>#DIV/0!</v>
      </c>
      <c r="W82" s="116" t="e">
        <v>#DIV/0!</v>
      </c>
      <c r="X82" s="116" t="e">
        <v>#DIV/0!</v>
      </c>
      <c r="Y82" s="116" t="e">
        <v>#DIV/0!</v>
      </c>
      <c r="Z82" s="112"/>
      <c r="AA82" s="112"/>
      <c r="AB82" s="112"/>
      <c r="AC82" s="112"/>
      <c r="AD82" s="4"/>
      <c r="AE82" s="4"/>
      <c r="AF82" s="4"/>
      <c r="AG82" s="4"/>
      <c r="AH82" s="4"/>
      <c r="AI82" s="4"/>
      <c r="AJ82" s="4"/>
      <c r="AK82" s="4"/>
      <c r="AL82" s="4"/>
    </row>
    <row r="83" spans="1:46" x14ac:dyDescent="0.25">
      <c r="A83" t="str">
        <f t="shared" si="3"/>
        <v>05/24-309to311</v>
      </c>
      <c r="B83" s="105" t="e">
        <f t="shared" si="4"/>
        <v>#DIV/0!</v>
      </c>
      <c r="C83" s="2">
        <f t="shared" si="5"/>
        <v>95.199999999999989</v>
      </c>
      <c r="D83">
        <v>9.1999999999999993</v>
      </c>
      <c r="E83">
        <v>0</v>
      </c>
      <c r="G83" s="113">
        <v>309</v>
      </c>
      <c r="H83" s="113">
        <v>311</v>
      </c>
      <c r="I83" s="114">
        <v>44340</v>
      </c>
      <c r="J83" s="4">
        <v>9.1999999999999993</v>
      </c>
      <c r="K83" s="4" t="s">
        <v>147</v>
      </c>
      <c r="L83" s="115">
        <v>95.199999999999989</v>
      </c>
      <c r="M83" s="4">
        <v>95.6</v>
      </c>
      <c r="N83" s="4">
        <v>94.8</v>
      </c>
      <c r="O83" s="115">
        <v>0.79999999999999716</v>
      </c>
      <c r="P83" s="115"/>
      <c r="Q83" s="101">
        <v>9.1999999999999993</v>
      </c>
      <c r="R83" s="102" t="e">
        <v>#DIV/0!</v>
      </c>
      <c r="S83" s="102">
        <v>4.8000000000000114</v>
      </c>
      <c r="T83" s="111">
        <v>-9.1999999999999993</v>
      </c>
      <c r="U83" s="116" t="e">
        <v>#DIV/0!</v>
      </c>
      <c r="V83" s="4" t="e">
        <v>#DIV/0!</v>
      </c>
      <c r="W83" s="116" t="e">
        <v>#DIV/0!</v>
      </c>
      <c r="X83" s="116" t="e">
        <v>#DIV/0!</v>
      </c>
      <c r="Y83" s="116" t="e">
        <v>#DIV/0!</v>
      </c>
      <c r="Z83" s="112"/>
      <c r="AA83" s="112"/>
      <c r="AB83" s="112"/>
      <c r="AC83" s="112"/>
      <c r="AD83" s="4"/>
      <c r="AE83" s="4"/>
      <c r="AF83" s="4"/>
      <c r="AG83" s="4"/>
      <c r="AH83" s="4"/>
      <c r="AI83" s="4"/>
      <c r="AJ83" s="4"/>
      <c r="AK83" s="4"/>
      <c r="AL83" s="4"/>
    </row>
    <row r="84" spans="1:46" x14ac:dyDescent="0.25">
      <c r="A84" t="str">
        <f t="shared" si="3"/>
        <v>05/24-309to311</v>
      </c>
      <c r="B84" s="105" t="e">
        <f t="shared" si="4"/>
        <v>#DIV/0!</v>
      </c>
      <c r="C84" s="2">
        <f t="shared" si="5"/>
        <v>92.85</v>
      </c>
      <c r="D84">
        <v>10.1</v>
      </c>
      <c r="E84">
        <v>0</v>
      </c>
      <c r="G84" s="113">
        <v>309</v>
      </c>
      <c r="H84" s="113">
        <v>311</v>
      </c>
      <c r="I84" s="114">
        <v>44340</v>
      </c>
      <c r="J84" s="4">
        <v>10.1</v>
      </c>
      <c r="K84" s="4" t="s">
        <v>147</v>
      </c>
      <c r="L84" s="115">
        <v>92.85</v>
      </c>
      <c r="M84" s="4">
        <v>93</v>
      </c>
      <c r="N84" s="4">
        <v>92.7</v>
      </c>
      <c r="O84" s="115">
        <v>0.29999999999999716</v>
      </c>
      <c r="P84" s="115"/>
      <c r="Q84" s="101">
        <v>10.1</v>
      </c>
      <c r="R84" s="102" t="e">
        <v>#DIV/0!</v>
      </c>
      <c r="S84" s="102">
        <v>7.1500000000000057</v>
      </c>
      <c r="T84" s="111">
        <v>-10.1</v>
      </c>
      <c r="U84" s="116" t="e">
        <v>#DIV/0!</v>
      </c>
      <c r="V84" s="4" t="e">
        <v>#DIV/0!</v>
      </c>
      <c r="W84" s="116" t="e">
        <v>#DIV/0!</v>
      </c>
      <c r="X84" s="116" t="e">
        <v>#DIV/0!</v>
      </c>
      <c r="Y84" s="116" t="e">
        <v>#DIV/0!</v>
      </c>
      <c r="Z84" s="112"/>
      <c r="AA84" s="112"/>
      <c r="AB84" s="112"/>
      <c r="AC84" s="112"/>
      <c r="AD84" s="4"/>
      <c r="AE84" s="4"/>
      <c r="AF84" s="4"/>
      <c r="AG84" s="4"/>
      <c r="AH84" s="4"/>
      <c r="AI84" s="4"/>
      <c r="AJ84" s="4"/>
      <c r="AK84" s="4"/>
      <c r="AL84" s="4"/>
    </row>
    <row r="85" spans="1:46" x14ac:dyDescent="0.25">
      <c r="A85" t="str">
        <f t="shared" si="3"/>
        <v>05/24-309to311</v>
      </c>
      <c r="B85" s="105" t="e">
        <f t="shared" si="4"/>
        <v>#DIV/0!</v>
      </c>
      <c r="C85" s="2">
        <f t="shared" si="5"/>
        <v>94.85</v>
      </c>
      <c r="D85">
        <v>10.199999999999999</v>
      </c>
      <c r="E85">
        <v>0</v>
      </c>
      <c r="G85" s="113">
        <v>309</v>
      </c>
      <c r="H85" s="113">
        <v>311</v>
      </c>
      <c r="I85" s="114">
        <v>44340</v>
      </c>
      <c r="J85" s="4">
        <v>10.199999999999999</v>
      </c>
      <c r="K85" s="4" t="s">
        <v>147</v>
      </c>
      <c r="L85" s="115">
        <v>94.85</v>
      </c>
      <c r="M85" s="4">
        <v>94.6</v>
      </c>
      <c r="N85" s="4">
        <v>95.1</v>
      </c>
      <c r="O85" s="115">
        <v>-0.5</v>
      </c>
      <c r="P85" s="115"/>
      <c r="Q85" s="101">
        <v>10.199999999999999</v>
      </c>
      <c r="R85" s="102" t="e">
        <v>#DIV/0!</v>
      </c>
      <c r="S85" s="102">
        <v>5.1500000000000057</v>
      </c>
      <c r="T85" s="111">
        <v>-10.199999999999999</v>
      </c>
      <c r="U85" s="116" t="e">
        <v>#DIV/0!</v>
      </c>
      <c r="V85" s="4" t="e">
        <v>#DIV/0!</v>
      </c>
      <c r="W85" s="116" t="e">
        <v>#DIV/0!</v>
      </c>
      <c r="X85" s="116" t="e">
        <v>#DIV/0!</v>
      </c>
      <c r="Y85" s="116" t="e">
        <v>#DIV/0!</v>
      </c>
      <c r="Z85" s="112"/>
      <c r="AA85" s="112"/>
      <c r="AB85" s="112"/>
      <c r="AC85" s="112"/>
      <c r="AD85" s="4"/>
      <c r="AE85" s="4"/>
      <c r="AF85" s="4"/>
      <c r="AG85" s="4"/>
      <c r="AH85" s="4"/>
      <c r="AI85" s="4"/>
      <c r="AJ85" s="4"/>
      <c r="AK85" s="4"/>
      <c r="AL85" s="4"/>
    </row>
    <row r="86" spans="1:46" x14ac:dyDescent="0.25">
      <c r="A86" t="str">
        <f t="shared" si="3"/>
        <v>05/24-309to311</v>
      </c>
      <c r="B86" s="105" t="e">
        <f t="shared" si="4"/>
        <v>#DIV/0!</v>
      </c>
      <c r="C86" s="2">
        <f t="shared" si="5"/>
        <v>92.6</v>
      </c>
      <c r="D86">
        <v>11.1</v>
      </c>
      <c r="E86">
        <v>0</v>
      </c>
      <c r="G86" s="113">
        <v>309</v>
      </c>
      <c r="H86" s="113">
        <v>311</v>
      </c>
      <c r="I86" s="114">
        <v>44340</v>
      </c>
      <c r="J86" s="4">
        <v>11.1</v>
      </c>
      <c r="K86" s="4" t="s">
        <v>147</v>
      </c>
      <c r="L86" s="115">
        <v>92.6</v>
      </c>
      <c r="M86" s="4">
        <v>92.2</v>
      </c>
      <c r="N86" s="4">
        <v>93</v>
      </c>
      <c r="O86" s="115">
        <v>-0.79999999999999716</v>
      </c>
      <c r="P86" s="115"/>
      <c r="Q86" s="101">
        <v>11.1</v>
      </c>
      <c r="R86" s="102" t="e">
        <v>#DIV/0!</v>
      </c>
      <c r="S86" s="102">
        <v>7.4000000000000057</v>
      </c>
      <c r="T86" s="111">
        <v>-11.1</v>
      </c>
      <c r="U86" s="116" t="e">
        <v>#DIV/0!</v>
      </c>
      <c r="V86" s="4" t="e">
        <v>#DIV/0!</v>
      </c>
      <c r="W86" s="116" t="e">
        <v>#DIV/0!</v>
      </c>
      <c r="X86" s="116" t="e">
        <v>#DIV/0!</v>
      </c>
      <c r="Y86" s="116" t="e">
        <v>#DIV/0!</v>
      </c>
      <c r="Z86" s="112"/>
      <c r="AA86" s="112"/>
      <c r="AB86" s="112"/>
      <c r="AC86" s="112"/>
      <c r="AD86" s="4"/>
      <c r="AE86" s="4"/>
      <c r="AF86" s="4"/>
      <c r="AG86" s="4"/>
      <c r="AH86" s="4"/>
      <c r="AI86" s="4"/>
      <c r="AJ86" s="4"/>
      <c r="AK86" s="4"/>
      <c r="AL86" s="4"/>
    </row>
    <row r="87" spans="1:46" x14ac:dyDescent="0.25">
      <c r="A87" t="str">
        <f t="shared" si="3"/>
        <v>05/24-309to311</v>
      </c>
      <c r="B87" s="105" t="e">
        <f t="shared" si="4"/>
        <v>#DIV/0!</v>
      </c>
      <c r="C87" s="2">
        <f t="shared" si="5"/>
        <v>91</v>
      </c>
      <c r="D87">
        <v>11.2</v>
      </c>
      <c r="E87">
        <v>0</v>
      </c>
      <c r="G87" s="113">
        <v>309</v>
      </c>
      <c r="H87" s="113">
        <v>311</v>
      </c>
      <c r="I87" s="114">
        <v>44340</v>
      </c>
      <c r="J87" s="4">
        <v>11.2</v>
      </c>
      <c r="K87" s="4" t="s">
        <v>147</v>
      </c>
      <c r="L87" s="115">
        <v>91</v>
      </c>
      <c r="M87" s="4">
        <v>91.4</v>
      </c>
      <c r="N87" s="4">
        <v>90.6</v>
      </c>
      <c r="O87" s="115">
        <v>0.80000000000001137</v>
      </c>
      <c r="P87" s="115"/>
      <c r="Q87" s="101">
        <v>11.2</v>
      </c>
      <c r="R87" s="102" t="e">
        <v>#DIV/0!</v>
      </c>
      <c r="S87" s="102">
        <v>9</v>
      </c>
      <c r="T87" s="111">
        <v>-11.2</v>
      </c>
      <c r="U87" s="116" t="e">
        <v>#DIV/0!</v>
      </c>
      <c r="V87" s="4" t="e">
        <v>#DIV/0!</v>
      </c>
      <c r="W87" s="116" t="e">
        <v>#DIV/0!</v>
      </c>
      <c r="X87" s="116" t="e">
        <v>#DIV/0!</v>
      </c>
      <c r="Y87" s="116" t="e">
        <v>#DIV/0!</v>
      </c>
      <c r="Z87" s="112"/>
      <c r="AA87" s="112"/>
      <c r="AB87" s="112"/>
      <c r="AC87" s="112"/>
      <c r="AD87" s="4"/>
      <c r="AE87" s="4"/>
      <c r="AF87" s="4"/>
      <c r="AG87" s="4"/>
      <c r="AH87" s="4"/>
      <c r="AI87" s="4"/>
      <c r="AJ87" s="4"/>
      <c r="AK87" s="4"/>
      <c r="AL87" s="4"/>
    </row>
    <row r="88" spans="1:46" x14ac:dyDescent="0.25">
      <c r="A88" t="str">
        <f t="shared" si="3"/>
        <v>05/24-309to311</v>
      </c>
      <c r="B88" s="105" t="e">
        <f t="shared" si="4"/>
        <v>#DIV/0!</v>
      </c>
      <c r="C88" s="2">
        <f t="shared" si="5"/>
        <v>89</v>
      </c>
      <c r="D88">
        <v>11.4</v>
      </c>
      <c r="E88">
        <v>0</v>
      </c>
      <c r="G88" s="113">
        <v>309</v>
      </c>
      <c r="H88" s="113">
        <v>311</v>
      </c>
      <c r="I88" s="114">
        <v>44340</v>
      </c>
      <c r="J88" s="4" t="s">
        <v>269</v>
      </c>
      <c r="K88" s="4" t="s">
        <v>262</v>
      </c>
      <c r="L88" s="115">
        <v>89</v>
      </c>
      <c r="M88" s="112">
        <v>89</v>
      </c>
      <c r="N88" s="112"/>
      <c r="O88" s="115">
        <v>89</v>
      </c>
      <c r="P88" s="4"/>
      <c r="Q88" s="101" t="s">
        <v>269</v>
      </c>
      <c r="R88" s="102" t="e">
        <v>#DIV/0!</v>
      </c>
      <c r="S88" s="102">
        <v>11</v>
      </c>
      <c r="T88" s="102" t="e">
        <v>#VALUE!</v>
      </c>
      <c r="U88" s="116" t="e">
        <v>#DIV/0!</v>
      </c>
      <c r="V88" s="4" t="e">
        <v>#DIV/0!</v>
      </c>
      <c r="W88" s="116" t="e">
        <v>#DIV/0!</v>
      </c>
      <c r="X88" s="116" t="e">
        <v>#DIV/0!</v>
      </c>
      <c r="Y88" s="116" t="e">
        <v>#DIV/0!</v>
      </c>
      <c r="Z88" s="112"/>
      <c r="AA88" s="112"/>
      <c r="AB88" s="112"/>
      <c r="AC88" s="112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</row>
    <row r="89" spans="1:46" x14ac:dyDescent="0.25">
      <c r="A89" t="str">
        <f t="shared" si="3"/>
        <v>05/24-309to311</v>
      </c>
      <c r="B89" s="105" t="e">
        <f t="shared" si="4"/>
        <v>#DIV/0!</v>
      </c>
      <c r="C89" s="2">
        <f t="shared" si="5"/>
        <v>92.55</v>
      </c>
      <c r="D89">
        <v>12.1</v>
      </c>
      <c r="E89">
        <v>0</v>
      </c>
      <c r="G89" s="113">
        <v>309</v>
      </c>
      <c r="H89" s="113">
        <v>311</v>
      </c>
      <c r="I89" s="114">
        <v>44340</v>
      </c>
      <c r="J89" s="4">
        <v>12.1</v>
      </c>
      <c r="K89" s="4" t="s">
        <v>147</v>
      </c>
      <c r="L89" s="115">
        <v>92.55</v>
      </c>
      <c r="M89" s="4">
        <v>93.6</v>
      </c>
      <c r="N89" s="4">
        <v>91.5</v>
      </c>
      <c r="O89" s="115">
        <v>2.0999999999999943</v>
      </c>
      <c r="P89" s="115"/>
      <c r="Q89" s="101">
        <v>12.1</v>
      </c>
      <c r="R89" s="102" t="e">
        <v>#DIV/0!</v>
      </c>
      <c r="S89" s="102">
        <v>7.4500000000000028</v>
      </c>
      <c r="T89" s="111">
        <v>-12.1</v>
      </c>
      <c r="U89" s="116" t="e">
        <v>#DIV/0!</v>
      </c>
      <c r="V89" s="4" t="e">
        <v>#DIV/0!</v>
      </c>
      <c r="W89" s="116" t="e">
        <v>#DIV/0!</v>
      </c>
      <c r="X89" s="116" t="e">
        <v>#DIV/0!</v>
      </c>
      <c r="Y89" s="116" t="e">
        <v>#DIV/0!</v>
      </c>
      <c r="Z89" s="112"/>
      <c r="AA89" s="112"/>
      <c r="AB89" s="112"/>
      <c r="AC89" s="112"/>
      <c r="AD89" s="4"/>
      <c r="AE89" s="4"/>
      <c r="AF89" s="4"/>
      <c r="AG89" s="4"/>
      <c r="AH89" s="4"/>
      <c r="AI89" s="4"/>
      <c r="AJ89" s="4"/>
      <c r="AK89" s="4"/>
      <c r="AL89" s="4"/>
    </row>
    <row r="90" spans="1:46" x14ac:dyDescent="0.25">
      <c r="A90" t="str">
        <f t="shared" si="3"/>
        <v>05/24-309to311</v>
      </c>
      <c r="B90" s="105" t="e">
        <f t="shared" si="4"/>
        <v>#DIV/0!</v>
      </c>
      <c r="C90" s="2">
        <f t="shared" si="5"/>
        <v>94.449999999999989</v>
      </c>
      <c r="D90">
        <v>12.2</v>
      </c>
      <c r="E90">
        <v>0</v>
      </c>
      <c r="G90" s="113">
        <v>309</v>
      </c>
      <c r="H90" s="113">
        <v>311</v>
      </c>
      <c r="I90" s="114">
        <v>44340</v>
      </c>
      <c r="J90" s="4">
        <v>12.2</v>
      </c>
      <c r="K90" s="4" t="s">
        <v>147</v>
      </c>
      <c r="L90" s="115">
        <v>94.449999999999989</v>
      </c>
      <c r="M90" s="4">
        <v>94.6</v>
      </c>
      <c r="N90" s="4">
        <v>94.3</v>
      </c>
      <c r="O90" s="115">
        <v>0.29999999999999716</v>
      </c>
      <c r="P90" s="115"/>
      <c r="Q90" s="101">
        <v>12.2</v>
      </c>
      <c r="R90" s="102" t="e">
        <v>#DIV/0!</v>
      </c>
      <c r="S90" s="102">
        <v>5.5500000000000114</v>
      </c>
      <c r="T90" s="111">
        <v>-12.2</v>
      </c>
      <c r="U90" s="116" t="e">
        <v>#DIV/0!</v>
      </c>
      <c r="V90" s="4" t="e">
        <v>#DIV/0!</v>
      </c>
      <c r="W90" s="116" t="e">
        <v>#DIV/0!</v>
      </c>
      <c r="X90" s="116" t="e">
        <v>#DIV/0!</v>
      </c>
      <c r="Y90" s="116" t="e">
        <v>#DIV/0!</v>
      </c>
      <c r="Z90" s="112"/>
      <c r="AA90" s="112"/>
      <c r="AB90" s="112"/>
      <c r="AC90" s="112"/>
      <c r="AD90" s="4"/>
      <c r="AE90" s="4"/>
      <c r="AF90" s="4"/>
      <c r="AG90" s="4"/>
      <c r="AH90" s="4"/>
      <c r="AI90" s="4"/>
      <c r="AJ90" s="4"/>
      <c r="AK90" s="4"/>
      <c r="AL90" s="4"/>
    </row>
    <row r="91" spans="1:46" x14ac:dyDescent="0.25">
      <c r="A91" t="str">
        <f t="shared" si="3"/>
        <v>05/25-312to314</v>
      </c>
      <c r="B91" s="105" t="e">
        <f t="shared" si="4"/>
        <v>#DIV/0!</v>
      </c>
      <c r="C91" s="2">
        <f t="shared" si="5"/>
        <v>91.1</v>
      </c>
      <c r="D91">
        <v>15.1</v>
      </c>
      <c r="E91">
        <v>0</v>
      </c>
      <c r="G91" s="113">
        <v>312</v>
      </c>
      <c r="H91" s="113">
        <v>314</v>
      </c>
      <c r="I91" s="114">
        <v>44341</v>
      </c>
      <c r="J91" s="4">
        <v>15.1</v>
      </c>
      <c r="K91" s="4" t="s">
        <v>147</v>
      </c>
      <c r="L91" s="115">
        <v>91.1</v>
      </c>
      <c r="M91" s="4">
        <v>90.9</v>
      </c>
      <c r="N91" s="4">
        <v>91.3</v>
      </c>
      <c r="O91" s="115">
        <v>-0.39999999999999147</v>
      </c>
      <c r="P91" s="115"/>
      <c r="Q91" s="101">
        <v>15.1</v>
      </c>
      <c r="R91" s="102" t="e">
        <v>#DIV/0!</v>
      </c>
      <c r="S91" s="102">
        <v>8.9000000000000057</v>
      </c>
      <c r="T91" s="111">
        <v>-15.1</v>
      </c>
      <c r="U91" s="116" t="e">
        <v>#DIV/0!</v>
      </c>
      <c r="V91" s="4" t="e">
        <v>#DIV/0!</v>
      </c>
      <c r="W91" s="116" t="e">
        <v>#DIV/0!</v>
      </c>
      <c r="X91" s="116" t="e">
        <v>#DIV/0!</v>
      </c>
      <c r="Y91" s="116" t="e">
        <v>#DIV/0!</v>
      </c>
      <c r="Z91" s="112"/>
      <c r="AA91" s="112"/>
      <c r="AB91" s="112"/>
      <c r="AC91" s="112"/>
      <c r="AD91" s="4"/>
      <c r="AE91" s="4"/>
      <c r="AF91" s="4"/>
      <c r="AG91" s="4"/>
      <c r="AH91" s="4"/>
      <c r="AI91" s="4"/>
      <c r="AJ91" s="4"/>
      <c r="AK91" s="4"/>
      <c r="AL91" s="4"/>
    </row>
    <row r="92" spans="1:46" x14ac:dyDescent="0.25">
      <c r="A92" t="str">
        <f t="shared" si="3"/>
        <v>05/25-312to314</v>
      </c>
      <c r="B92" s="105" t="e">
        <f t="shared" si="4"/>
        <v>#DIV/0!</v>
      </c>
      <c r="C92" s="2">
        <f t="shared" si="5"/>
        <v>93.25</v>
      </c>
      <c r="D92">
        <v>15.2</v>
      </c>
      <c r="E92">
        <v>0</v>
      </c>
      <c r="G92" s="113">
        <v>312</v>
      </c>
      <c r="H92" s="113">
        <v>314</v>
      </c>
      <c r="I92" s="114">
        <v>44341</v>
      </c>
      <c r="J92" s="4">
        <v>15.2</v>
      </c>
      <c r="K92" s="4" t="s">
        <v>147</v>
      </c>
      <c r="L92" s="115">
        <v>93.25</v>
      </c>
      <c r="M92" s="4">
        <v>93.2</v>
      </c>
      <c r="N92" s="4">
        <v>93.3</v>
      </c>
      <c r="O92" s="115">
        <v>-9.9999999999994316E-2</v>
      </c>
      <c r="P92" s="115"/>
      <c r="Q92" s="101">
        <v>15.2</v>
      </c>
      <c r="R92" s="102" t="e">
        <v>#DIV/0!</v>
      </c>
      <c r="S92" s="102">
        <v>6.75</v>
      </c>
      <c r="T92" s="111">
        <v>-15.2</v>
      </c>
      <c r="U92" s="116" t="e">
        <v>#DIV/0!</v>
      </c>
      <c r="V92" s="4" t="e">
        <v>#DIV/0!</v>
      </c>
      <c r="W92" s="116" t="e">
        <v>#DIV/0!</v>
      </c>
      <c r="X92" s="116" t="e">
        <v>#DIV/0!</v>
      </c>
      <c r="Y92" s="116" t="e">
        <v>#DIV/0!</v>
      </c>
      <c r="Z92" s="112"/>
      <c r="AA92" s="112"/>
      <c r="AB92" s="112"/>
      <c r="AC92" s="112"/>
      <c r="AD92" s="4"/>
      <c r="AE92" s="4"/>
      <c r="AF92" s="4"/>
      <c r="AG92" s="4"/>
      <c r="AH92" s="4"/>
      <c r="AI92" s="4"/>
      <c r="AJ92" s="4"/>
      <c r="AK92" s="4"/>
      <c r="AL92" s="4"/>
    </row>
    <row r="93" spans="1:46" x14ac:dyDescent="0.25">
      <c r="A93" t="str">
        <f t="shared" si="3"/>
        <v>05/25-312to314</v>
      </c>
      <c r="B93" s="105" t="e">
        <f t="shared" si="4"/>
        <v>#DIV/0!</v>
      </c>
      <c r="C93" s="2">
        <f t="shared" si="5"/>
        <v>91.5</v>
      </c>
      <c r="D93">
        <v>16.2</v>
      </c>
      <c r="E93">
        <v>0</v>
      </c>
      <c r="G93" s="113">
        <v>312</v>
      </c>
      <c r="H93" s="113">
        <v>314</v>
      </c>
      <c r="I93" s="114">
        <v>44341</v>
      </c>
      <c r="J93" s="4">
        <v>16.2</v>
      </c>
      <c r="K93" s="4" t="s">
        <v>147</v>
      </c>
      <c r="L93" s="115">
        <v>91.5</v>
      </c>
      <c r="M93" s="4">
        <v>91.9</v>
      </c>
      <c r="N93" s="4">
        <v>91.1</v>
      </c>
      <c r="O93" s="115">
        <v>0.80000000000001137</v>
      </c>
      <c r="P93" s="115"/>
      <c r="Q93" s="101">
        <v>16.2</v>
      </c>
      <c r="R93" s="102" t="e">
        <v>#DIV/0!</v>
      </c>
      <c r="S93" s="102">
        <v>8.5</v>
      </c>
      <c r="T93" s="111">
        <v>-16.2</v>
      </c>
      <c r="U93" s="116" t="e">
        <v>#DIV/0!</v>
      </c>
      <c r="V93" s="4" t="e">
        <v>#DIV/0!</v>
      </c>
      <c r="W93" s="116" t="e">
        <v>#DIV/0!</v>
      </c>
      <c r="X93" s="116" t="e">
        <v>#DIV/0!</v>
      </c>
      <c r="Y93" s="116" t="e">
        <v>#DIV/0!</v>
      </c>
      <c r="Z93" s="112"/>
      <c r="AA93" s="112"/>
      <c r="AB93" s="112"/>
      <c r="AC93" s="112"/>
      <c r="AD93" s="4"/>
      <c r="AE93" s="4"/>
      <c r="AF93" s="4"/>
      <c r="AG93" s="4"/>
      <c r="AH93" s="4"/>
      <c r="AI93" s="4"/>
      <c r="AJ93" s="4"/>
      <c r="AK93" s="4"/>
      <c r="AL93" s="4"/>
    </row>
    <row r="94" spans="1:46" x14ac:dyDescent="0.25">
      <c r="A94" t="str">
        <f t="shared" si="3"/>
        <v>05/26-315to317</v>
      </c>
      <c r="B94" s="105" t="e">
        <f t="shared" si="4"/>
        <v>#DIV/0!</v>
      </c>
      <c r="C94" s="2">
        <f t="shared" si="5"/>
        <v>93.75</v>
      </c>
      <c r="D94">
        <v>17.100000000000001</v>
      </c>
      <c r="E94">
        <v>0</v>
      </c>
      <c r="G94" s="113">
        <v>315</v>
      </c>
      <c r="H94" s="113">
        <v>317</v>
      </c>
      <c r="I94" s="114">
        <v>44342</v>
      </c>
      <c r="J94" s="4">
        <v>17.100000000000001</v>
      </c>
      <c r="K94" s="4" t="s">
        <v>147</v>
      </c>
      <c r="L94" s="115">
        <v>93.75</v>
      </c>
      <c r="M94" s="4">
        <v>93.9</v>
      </c>
      <c r="N94" s="4">
        <v>93.6</v>
      </c>
      <c r="O94" s="115">
        <v>0.30000000000001137</v>
      </c>
      <c r="P94" s="115"/>
      <c r="Q94" s="101">
        <v>17.100000000000001</v>
      </c>
      <c r="R94" s="102" t="e">
        <v>#DIV/0!</v>
      </c>
      <c r="S94" s="102">
        <v>6.25</v>
      </c>
      <c r="T94" s="111">
        <v>-17.100000000000001</v>
      </c>
      <c r="U94" s="116" t="e">
        <v>#DIV/0!</v>
      </c>
      <c r="V94" s="4" t="e">
        <v>#DIV/0!</v>
      </c>
      <c r="W94" s="116" t="e">
        <v>#DIV/0!</v>
      </c>
      <c r="X94" s="116" t="e">
        <v>#DIV/0!</v>
      </c>
      <c r="Y94" s="116" t="e">
        <v>#DIV/0!</v>
      </c>
      <c r="Z94" s="112"/>
      <c r="AA94" s="112"/>
      <c r="AB94" s="112"/>
      <c r="AC94" s="112"/>
      <c r="AD94" s="4"/>
      <c r="AE94" s="4"/>
      <c r="AF94" s="4"/>
      <c r="AG94" s="4"/>
      <c r="AH94" s="4"/>
      <c r="AI94" s="4"/>
      <c r="AJ94" s="4"/>
      <c r="AK94" s="4"/>
      <c r="AL94" s="4"/>
    </row>
    <row r="95" spans="1:46" x14ac:dyDescent="0.25">
      <c r="A95" t="str">
        <f t="shared" si="3"/>
        <v>05/26-315to317</v>
      </c>
      <c r="B95" s="105" t="e">
        <f t="shared" si="4"/>
        <v>#DIV/0!</v>
      </c>
      <c r="C95" s="2">
        <f t="shared" si="5"/>
        <v>91.050000000000011</v>
      </c>
      <c r="D95">
        <v>17.2</v>
      </c>
      <c r="E95">
        <v>0</v>
      </c>
      <c r="G95" s="113">
        <v>315</v>
      </c>
      <c r="H95" s="113">
        <v>317</v>
      </c>
      <c r="I95" s="114">
        <v>44342</v>
      </c>
      <c r="J95" s="4">
        <v>17.2</v>
      </c>
      <c r="K95" s="4" t="s">
        <v>147</v>
      </c>
      <c r="L95" s="115">
        <v>91.050000000000011</v>
      </c>
      <c r="M95" s="4">
        <v>90.9</v>
      </c>
      <c r="N95" s="4">
        <v>91.2</v>
      </c>
      <c r="O95" s="115">
        <v>-0.29999999999999716</v>
      </c>
      <c r="P95" s="115"/>
      <c r="Q95" s="101">
        <v>17.2</v>
      </c>
      <c r="R95" s="102" t="e">
        <v>#DIV/0!</v>
      </c>
      <c r="S95" s="102">
        <v>8.9499999999999886</v>
      </c>
      <c r="T95" s="111">
        <v>-17.2</v>
      </c>
      <c r="U95" s="116" t="e">
        <v>#DIV/0!</v>
      </c>
      <c r="V95" s="4" t="e">
        <v>#DIV/0!</v>
      </c>
      <c r="W95" s="116" t="e">
        <v>#DIV/0!</v>
      </c>
      <c r="X95" s="116" t="e">
        <v>#DIV/0!</v>
      </c>
      <c r="Y95" s="116" t="e">
        <v>#DIV/0!</v>
      </c>
      <c r="Z95" s="112"/>
      <c r="AA95" s="112"/>
      <c r="AB95" s="112"/>
      <c r="AC95" s="112"/>
      <c r="AD95" s="4"/>
      <c r="AE95" s="4"/>
      <c r="AF95" s="4"/>
      <c r="AG95" s="4"/>
      <c r="AH95" s="4"/>
      <c r="AI95" s="4"/>
      <c r="AJ95" s="4"/>
      <c r="AK95" s="4"/>
      <c r="AL95" s="4"/>
    </row>
    <row r="96" spans="1:46" x14ac:dyDescent="0.25">
      <c r="A96" t="str">
        <f t="shared" si="3"/>
        <v>06/02-318to319</v>
      </c>
      <c r="B96" s="105" t="e">
        <f t="shared" si="4"/>
        <v>#DIV/0!</v>
      </c>
      <c r="C96" s="2">
        <f t="shared" si="5"/>
        <v>93.1</v>
      </c>
      <c r="D96">
        <v>25.1</v>
      </c>
      <c r="E96">
        <v>0</v>
      </c>
      <c r="G96" s="4">
        <v>318</v>
      </c>
      <c r="H96" s="113">
        <v>319</v>
      </c>
      <c r="I96" s="114">
        <v>44349</v>
      </c>
      <c r="J96" s="4">
        <v>25.1</v>
      </c>
      <c r="K96" s="4" t="s">
        <v>147</v>
      </c>
      <c r="L96" s="115">
        <v>93.1</v>
      </c>
      <c r="M96" s="4">
        <v>92.9</v>
      </c>
      <c r="N96" s="4">
        <v>93.3</v>
      </c>
      <c r="O96" s="115">
        <v>-0.39999999999999147</v>
      </c>
      <c r="P96" s="115"/>
      <c r="Q96" s="101">
        <v>25.1</v>
      </c>
      <c r="R96" s="102" t="e">
        <v>#DIV/0!</v>
      </c>
      <c r="S96" s="102">
        <v>6.9000000000000057</v>
      </c>
      <c r="T96" s="111">
        <v>-25.1</v>
      </c>
      <c r="U96" s="116" t="e">
        <v>#DIV/0!</v>
      </c>
      <c r="V96" s="4" t="e">
        <v>#DIV/0!</v>
      </c>
      <c r="W96" s="116" t="e">
        <v>#DIV/0!</v>
      </c>
      <c r="X96" s="116" t="e">
        <v>#DIV/0!</v>
      </c>
      <c r="Y96" s="116" t="e">
        <v>#DIV/0!</v>
      </c>
      <c r="Z96" s="112"/>
      <c r="AA96" s="112"/>
      <c r="AB96" s="112"/>
      <c r="AC96" s="112"/>
      <c r="AD96" s="4"/>
      <c r="AE96" s="4"/>
      <c r="AF96" s="4"/>
      <c r="AG96" s="4"/>
      <c r="AH96" s="4"/>
      <c r="AI96" s="4"/>
      <c r="AJ96" s="4"/>
      <c r="AK96" s="4"/>
      <c r="AL96" s="4"/>
    </row>
    <row r="97" spans="1:38" x14ac:dyDescent="0.25">
      <c r="A97" t="str">
        <f t="shared" si="3"/>
        <v>06/02-318to319</v>
      </c>
      <c r="B97" s="105" t="e">
        <f t="shared" si="4"/>
        <v>#DIV/0!</v>
      </c>
      <c r="C97" s="2">
        <f t="shared" si="5"/>
        <v>94.4</v>
      </c>
      <c r="D97">
        <v>25.2</v>
      </c>
      <c r="E97">
        <v>0</v>
      </c>
      <c r="G97" s="4">
        <v>318</v>
      </c>
      <c r="H97" s="113">
        <v>319</v>
      </c>
      <c r="I97" s="114">
        <v>44349</v>
      </c>
      <c r="J97" s="4">
        <v>25.2</v>
      </c>
      <c r="K97" s="4" t="s">
        <v>147</v>
      </c>
      <c r="L97" s="115">
        <v>94.4</v>
      </c>
      <c r="M97" s="4">
        <v>94.2</v>
      </c>
      <c r="N97" s="4">
        <v>94.6</v>
      </c>
      <c r="O97" s="115">
        <v>-0.39999999999999147</v>
      </c>
      <c r="P97" s="115"/>
      <c r="Q97" s="101">
        <v>25.2</v>
      </c>
      <c r="R97" s="102" t="e">
        <v>#DIV/0!</v>
      </c>
      <c r="S97" s="102">
        <v>5.5999999999999943</v>
      </c>
      <c r="T97" s="111">
        <v>-25.2</v>
      </c>
      <c r="U97" s="116" t="e">
        <v>#DIV/0!</v>
      </c>
      <c r="V97" s="4" t="e">
        <v>#DIV/0!</v>
      </c>
      <c r="W97" s="116" t="e">
        <v>#DIV/0!</v>
      </c>
      <c r="X97" s="116" t="e">
        <v>#DIV/0!</v>
      </c>
      <c r="Y97" s="116" t="e">
        <v>#DIV/0!</v>
      </c>
      <c r="Z97" s="112"/>
      <c r="AA97" s="112"/>
      <c r="AB97" s="112"/>
      <c r="AC97" s="112"/>
      <c r="AD97" s="4"/>
      <c r="AE97" s="4"/>
      <c r="AF97" s="4"/>
      <c r="AG97" s="4"/>
      <c r="AH97" s="4"/>
      <c r="AI97" s="4"/>
      <c r="AJ97" s="4"/>
      <c r="AK97" s="4"/>
      <c r="AL97" s="4"/>
    </row>
    <row r="98" spans="1:38" x14ac:dyDescent="0.25">
      <c r="A98" t="str">
        <f t="shared" si="3"/>
        <v>06/02-318to319</v>
      </c>
      <c r="B98" s="105" t="e">
        <f t="shared" si="4"/>
        <v>#DIV/0!</v>
      </c>
      <c r="C98" s="2">
        <f t="shared" si="5"/>
        <v>93.9</v>
      </c>
      <c r="D98">
        <v>26.1</v>
      </c>
      <c r="E98">
        <v>0</v>
      </c>
      <c r="G98" s="4">
        <v>318</v>
      </c>
      <c r="H98" s="113">
        <v>319</v>
      </c>
      <c r="I98" s="114">
        <v>44349</v>
      </c>
      <c r="J98" s="4">
        <v>26.1</v>
      </c>
      <c r="K98" s="4" t="s">
        <v>147</v>
      </c>
      <c r="L98" s="115">
        <v>93.9</v>
      </c>
      <c r="M98" s="4">
        <v>93.9</v>
      </c>
      <c r="N98" s="4">
        <v>93.9</v>
      </c>
      <c r="O98" s="115">
        <v>0</v>
      </c>
      <c r="P98" s="115"/>
      <c r="Q98" s="101">
        <v>26.1</v>
      </c>
      <c r="R98" s="102" t="e">
        <v>#DIV/0!</v>
      </c>
      <c r="S98" s="102">
        <v>6.0999999999999943</v>
      </c>
      <c r="T98" s="111">
        <v>-26.1</v>
      </c>
      <c r="U98" s="116" t="e">
        <v>#DIV/0!</v>
      </c>
      <c r="V98" s="4" t="e">
        <v>#DIV/0!</v>
      </c>
      <c r="W98" s="116" t="e">
        <v>#DIV/0!</v>
      </c>
      <c r="X98" s="116" t="e">
        <v>#DIV/0!</v>
      </c>
      <c r="Y98" s="116" t="e">
        <v>#DIV/0!</v>
      </c>
      <c r="Z98" s="112"/>
      <c r="AA98" s="112"/>
      <c r="AB98" s="112"/>
      <c r="AC98" s="112"/>
      <c r="AD98" s="4"/>
      <c r="AE98" s="4"/>
      <c r="AF98" s="4"/>
      <c r="AG98" s="4"/>
      <c r="AH98" s="4"/>
      <c r="AI98" s="4"/>
      <c r="AJ98" s="4"/>
      <c r="AK98" s="4"/>
      <c r="AL98" s="4"/>
    </row>
    <row r="99" spans="1:38" x14ac:dyDescent="0.25">
      <c r="A99" t="str">
        <f t="shared" si="3"/>
        <v>06/02-318to319</v>
      </c>
      <c r="B99" s="105" t="e">
        <f t="shared" si="4"/>
        <v>#DIV/0!</v>
      </c>
      <c r="C99" s="2">
        <f t="shared" si="5"/>
        <v>96.75</v>
      </c>
      <c r="D99">
        <v>26.2</v>
      </c>
      <c r="E99">
        <v>0</v>
      </c>
      <c r="G99" s="4">
        <v>318</v>
      </c>
      <c r="H99" s="113">
        <v>319</v>
      </c>
      <c r="I99" s="114">
        <v>44349</v>
      </c>
      <c r="J99" s="4">
        <v>26.2</v>
      </c>
      <c r="K99" s="4" t="s">
        <v>147</v>
      </c>
      <c r="L99" s="115">
        <v>96.75</v>
      </c>
      <c r="M99" s="4">
        <v>96.9</v>
      </c>
      <c r="N99" s="4">
        <v>96.6</v>
      </c>
      <c r="O99" s="115">
        <v>0.30000000000001137</v>
      </c>
      <c r="P99" s="115"/>
      <c r="Q99" s="101">
        <v>26.2</v>
      </c>
      <c r="R99" s="102" t="e">
        <v>#DIV/0!</v>
      </c>
      <c r="S99" s="102">
        <v>3.25</v>
      </c>
      <c r="T99" s="111">
        <v>-26.2</v>
      </c>
      <c r="U99" s="116" t="e">
        <v>#DIV/0!</v>
      </c>
      <c r="V99" s="4" t="e">
        <v>#DIV/0!</v>
      </c>
      <c r="W99" s="116" t="e">
        <v>#DIV/0!</v>
      </c>
      <c r="X99" s="116" t="e">
        <v>#DIV/0!</v>
      </c>
      <c r="Y99" s="116" t="e">
        <v>#DIV/0!</v>
      </c>
      <c r="Z99" s="112"/>
      <c r="AA99" s="112"/>
      <c r="AB99" s="112"/>
      <c r="AC99" s="112"/>
      <c r="AD99" s="4"/>
      <c r="AE99" s="4"/>
      <c r="AF99" s="4"/>
      <c r="AG99" s="4"/>
      <c r="AH99" s="4"/>
      <c r="AI99" s="4"/>
      <c r="AJ99" s="4"/>
      <c r="AK99" s="4"/>
      <c r="AL99" s="4"/>
    </row>
    <row r="100" spans="1:38" x14ac:dyDescent="0.25">
      <c r="A100" t="str">
        <f t="shared" si="3"/>
        <v>06/04-324to326</v>
      </c>
      <c r="B100" s="105" t="e">
        <f t="shared" si="4"/>
        <v>#DIV/0!</v>
      </c>
      <c r="C100" s="2">
        <f t="shared" si="5"/>
        <v>96.85</v>
      </c>
      <c r="D100">
        <v>30.1</v>
      </c>
      <c r="E100">
        <v>0</v>
      </c>
      <c r="G100" s="4">
        <v>324</v>
      </c>
      <c r="H100" s="113">
        <v>326</v>
      </c>
      <c r="I100" s="114">
        <v>44351</v>
      </c>
      <c r="J100" s="4">
        <v>30.1</v>
      </c>
      <c r="K100" s="4" t="s">
        <v>147</v>
      </c>
      <c r="L100" s="115">
        <v>96.85</v>
      </c>
      <c r="M100" s="4">
        <v>97</v>
      </c>
      <c r="N100" s="4">
        <v>96.7</v>
      </c>
      <c r="O100" s="115">
        <v>0.29999999999999716</v>
      </c>
      <c r="P100" s="115"/>
      <c r="Q100" s="101">
        <v>30.1</v>
      </c>
      <c r="R100" s="102" t="e">
        <v>#DIV/0!</v>
      </c>
      <c r="S100" s="102">
        <v>3.1500000000000057</v>
      </c>
      <c r="T100" s="111">
        <v>-30.1</v>
      </c>
      <c r="U100" s="116" t="e">
        <v>#DIV/0!</v>
      </c>
      <c r="V100" s="4" t="e">
        <v>#DIV/0!</v>
      </c>
      <c r="W100" s="116" t="e">
        <v>#DIV/0!</v>
      </c>
      <c r="X100" s="116" t="e">
        <v>#DIV/0!</v>
      </c>
      <c r="Y100" s="116" t="e">
        <v>#DIV/0!</v>
      </c>
      <c r="Z100" s="112"/>
      <c r="AA100" s="112"/>
      <c r="AB100" s="112"/>
      <c r="AC100" s="112"/>
      <c r="AD100" s="4"/>
      <c r="AE100" s="4"/>
      <c r="AF100" s="4"/>
      <c r="AG100" s="4"/>
      <c r="AH100" s="4"/>
      <c r="AI100" s="4"/>
      <c r="AJ100" s="4"/>
      <c r="AK100" s="4"/>
      <c r="AL100" s="4"/>
    </row>
    <row r="101" spans="1:38" x14ac:dyDescent="0.25">
      <c r="A101" t="str">
        <f t="shared" si="3"/>
        <v>06/04-324to326</v>
      </c>
      <c r="B101" s="105" t="e">
        <f t="shared" si="4"/>
        <v>#DIV/0!</v>
      </c>
      <c r="C101" s="2">
        <f t="shared" si="5"/>
        <v>93.75</v>
      </c>
      <c r="D101">
        <v>30.2</v>
      </c>
      <c r="E101">
        <v>0</v>
      </c>
      <c r="G101" s="4">
        <v>324</v>
      </c>
      <c r="H101" s="113">
        <v>326</v>
      </c>
      <c r="I101" s="114">
        <v>44351</v>
      </c>
      <c r="J101" s="4">
        <v>30.2</v>
      </c>
      <c r="K101" s="4" t="s">
        <v>147</v>
      </c>
      <c r="L101" s="115">
        <v>93.75</v>
      </c>
      <c r="M101" s="4">
        <v>94.1</v>
      </c>
      <c r="N101" s="4">
        <v>93.4</v>
      </c>
      <c r="O101" s="115">
        <v>0.69999999999998863</v>
      </c>
      <c r="P101" s="115"/>
      <c r="Q101" s="101">
        <v>30.2</v>
      </c>
      <c r="R101" s="102" t="e">
        <v>#DIV/0!</v>
      </c>
      <c r="S101" s="102">
        <v>6.25</v>
      </c>
      <c r="T101" s="111">
        <v>-30.2</v>
      </c>
      <c r="U101" s="116" t="e">
        <v>#DIV/0!</v>
      </c>
      <c r="V101" s="4" t="e">
        <v>#DIV/0!</v>
      </c>
      <c r="W101" s="116" t="e">
        <v>#DIV/0!</v>
      </c>
      <c r="X101" s="116" t="e">
        <v>#DIV/0!</v>
      </c>
      <c r="Y101" s="116" t="e">
        <v>#DIV/0!</v>
      </c>
      <c r="Z101" s="112"/>
      <c r="AA101" s="112"/>
      <c r="AB101" s="112"/>
      <c r="AC101" s="112"/>
      <c r="AD101" s="4"/>
      <c r="AE101" s="4"/>
      <c r="AF101" s="4"/>
      <c r="AG101" s="4"/>
      <c r="AH101" s="4"/>
      <c r="AI101" s="4"/>
      <c r="AJ101" s="4"/>
      <c r="AK101" s="4"/>
      <c r="AL101" s="4"/>
    </row>
    <row r="102" spans="1:38" x14ac:dyDescent="0.25">
      <c r="A102" t="str">
        <f t="shared" si="3"/>
        <v>06/04-324to326</v>
      </c>
      <c r="B102" s="105" t="e">
        <f t="shared" si="4"/>
        <v>#DIV/0!</v>
      </c>
      <c r="C102" s="2">
        <f t="shared" si="5"/>
        <v>94.1</v>
      </c>
      <c r="D102">
        <v>31.1</v>
      </c>
      <c r="E102">
        <v>0</v>
      </c>
      <c r="G102" s="4">
        <v>324</v>
      </c>
      <c r="H102" s="113">
        <v>326</v>
      </c>
      <c r="I102" s="114">
        <v>44351</v>
      </c>
      <c r="J102" s="4">
        <v>31.1</v>
      </c>
      <c r="K102" s="4" t="s">
        <v>147</v>
      </c>
      <c r="L102" s="115">
        <v>94.1</v>
      </c>
      <c r="M102" s="4">
        <v>94.5</v>
      </c>
      <c r="N102" s="4">
        <v>93.7</v>
      </c>
      <c r="O102" s="115">
        <v>0.79999999999999716</v>
      </c>
      <c r="P102" s="115"/>
      <c r="Q102" s="101">
        <v>31.1</v>
      </c>
      <c r="R102" s="102" t="e">
        <v>#DIV/0!</v>
      </c>
      <c r="S102" s="102">
        <v>5.9000000000000057</v>
      </c>
      <c r="T102" s="111">
        <v>-31.1</v>
      </c>
      <c r="U102" s="116" t="e">
        <v>#DIV/0!</v>
      </c>
      <c r="V102" s="4" t="e">
        <v>#DIV/0!</v>
      </c>
      <c r="W102" s="116" t="e">
        <v>#DIV/0!</v>
      </c>
      <c r="X102" s="116" t="e">
        <v>#DIV/0!</v>
      </c>
      <c r="Y102" s="116" t="e">
        <v>#DIV/0!</v>
      </c>
      <c r="Z102" s="112"/>
      <c r="AA102" s="112"/>
      <c r="AB102" s="112"/>
      <c r="AC102" s="112"/>
      <c r="AD102" s="4"/>
      <c r="AE102" s="4"/>
      <c r="AF102" s="4"/>
      <c r="AG102" s="4"/>
      <c r="AH102" s="4"/>
      <c r="AI102" s="4"/>
      <c r="AJ102" s="4"/>
      <c r="AK102" s="4"/>
      <c r="AL102" s="4"/>
    </row>
    <row r="103" spans="1:38" x14ac:dyDescent="0.25">
      <c r="A103" t="str">
        <f t="shared" si="3"/>
        <v>06/04-324to326</v>
      </c>
      <c r="B103" s="105" t="e">
        <f t="shared" si="4"/>
        <v>#DIV/0!</v>
      </c>
      <c r="C103" s="2">
        <f t="shared" si="5"/>
        <v>94.4</v>
      </c>
      <c r="D103">
        <v>31.2</v>
      </c>
      <c r="E103">
        <v>0</v>
      </c>
      <c r="G103" s="4">
        <v>324</v>
      </c>
      <c r="H103" s="113">
        <v>326</v>
      </c>
      <c r="I103" s="114">
        <v>44351</v>
      </c>
      <c r="J103" s="4">
        <v>31.2</v>
      </c>
      <c r="K103" s="4" t="s">
        <v>147</v>
      </c>
      <c r="L103" s="115">
        <v>94.4</v>
      </c>
      <c r="M103" s="4">
        <v>94.4</v>
      </c>
      <c r="N103" s="4">
        <v>94.4</v>
      </c>
      <c r="O103" s="115">
        <v>0</v>
      </c>
      <c r="P103" s="115"/>
      <c r="Q103" s="101">
        <v>31.2</v>
      </c>
      <c r="R103" s="102" t="e">
        <v>#DIV/0!</v>
      </c>
      <c r="S103" s="102">
        <v>5.5999999999999943</v>
      </c>
      <c r="T103" s="111">
        <v>-31.2</v>
      </c>
      <c r="U103" s="116" t="e">
        <v>#DIV/0!</v>
      </c>
      <c r="V103" s="4" t="e">
        <v>#DIV/0!</v>
      </c>
      <c r="W103" s="116" t="e">
        <v>#DIV/0!</v>
      </c>
      <c r="X103" s="116" t="e">
        <v>#DIV/0!</v>
      </c>
      <c r="Y103" s="116" t="e">
        <v>#DIV/0!</v>
      </c>
      <c r="Z103" s="112"/>
      <c r="AA103" s="112"/>
      <c r="AB103" s="112"/>
      <c r="AC103" s="112"/>
      <c r="AD103" s="4"/>
      <c r="AE103" s="4"/>
      <c r="AF103" s="4"/>
      <c r="AG103" s="4"/>
      <c r="AH103" s="4"/>
      <c r="AI103" s="4"/>
      <c r="AJ103" s="4"/>
      <c r="AK103" s="4"/>
      <c r="AL103" s="4"/>
    </row>
    <row r="104" spans="1:38" x14ac:dyDescent="0.25">
      <c r="A104" t="str">
        <f t="shared" si="3"/>
        <v>06/04-324to326</v>
      </c>
      <c r="B104" s="105" t="e">
        <f t="shared" si="4"/>
        <v>#DIV/0!</v>
      </c>
      <c r="C104" s="2">
        <f t="shared" si="5"/>
        <v>94.9</v>
      </c>
      <c r="D104">
        <v>32.1</v>
      </c>
      <c r="E104">
        <v>0</v>
      </c>
      <c r="G104" s="4">
        <v>324</v>
      </c>
      <c r="H104" s="113">
        <v>326</v>
      </c>
      <c r="I104" s="114">
        <v>44351</v>
      </c>
      <c r="J104" s="4">
        <v>32.1</v>
      </c>
      <c r="K104" s="4" t="s">
        <v>147</v>
      </c>
      <c r="L104" s="115">
        <v>94.9</v>
      </c>
      <c r="M104" s="4">
        <v>95.1</v>
      </c>
      <c r="N104" s="4">
        <v>94.7</v>
      </c>
      <c r="O104" s="115">
        <v>0.39999999999999147</v>
      </c>
      <c r="P104" s="115"/>
      <c r="Q104" s="101">
        <v>32.1</v>
      </c>
      <c r="R104" s="102" t="e">
        <v>#DIV/0!</v>
      </c>
      <c r="S104" s="102">
        <v>5.0999999999999943</v>
      </c>
      <c r="T104" s="111">
        <v>-32.1</v>
      </c>
      <c r="U104" s="116" t="e">
        <v>#DIV/0!</v>
      </c>
      <c r="V104" s="4" t="e">
        <v>#DIV/0!</v>
      </c>
      <c r="W104" s="116" t="e">
        <v>#DIV/0!</v>
      </c>
      <c r="X104" s="116" t="e">
        <v>#DIV/0!</v>
      </c>
      <c r="Y104" s="116" t="e">
        <v>#DIV/0!</v>
      </c>
      <c r="Z104" s="112"/>
      <c r="AA104" s="112"/>
      <c r="AB104" s="112"/>
      <c r="AC104" s="112"/>
      <c r="AD104" s="4"/>
      <c r="AE104" s="4"/>
      <c r="AF104" s="4"/>
      <c r="AG104" s="4"/>
      <c r="AH104" s="4"/>
      <c r="AI104" s="4"/>
      <c r="AJ104" s="4"/>
      <c r="AK104" s="4"/>
      <c r="AL104" s="4"/>
    </row>
    <row r="105" spans="1:38" x14ac:dyDescent="0.25">
      <c r="A105" t="str">
        <f t="shared" si="3"/>
        <v>06/04-324to326</v>
      </c>
      <c r="B105" s="105" t="e">
        <f t="shared" si="4"/>
        <v>#DIV/0!</v>
      </c>
      <c r="C105" s="2">
        <f t="shared" si="5"/>
        <v>94.8</v>
      </c>
      <c r="D105">
        <v>32.200000000000003</v>
      </c>
      <c r="E105">
        <v>0</v>
      </c>
      <c r="G105" s="4">
        <v>324</v>
      </c>
      <c r="H105" s="113">
        <v>326</v>
      </c>
      <c r="I105" s="114">
        <v>44351</v>
      </c>
      <c r="J105" s="4">
        <v>32.200000000000003</v>
      </c>
      <c r="K105" s="4" t="s">
        <v>147</v>
      </c>
      <c r="L105" s="115">
        <v>94.8</v>
      </c>
      <c r="M105" s="4">
        <v>95.1</v>
      </c>
      <c r="N105" s="4">
        <v>94.5</v>
      </c>
      <c r="O105" s="115">
        <v>0.59999999999999432</v>
      </c>
      <c r="P105" s="115"/>
      <c r="Q105" s="101">
        <v>32.200000000000003</v>
      </c>
      <c r="R105" s="102" t="e">
        <v>#DIV/0!</v>
      </c>
      <c r="S105" s="102">
        <v>5.2000000000000028</v>
      </c>
      <c r="T105" s="111">
        <v>-32.200000000000003</v>
      </c>
      <c r="U105" s="116" t="e">
        <v>#DIV/0!</v>
      </c>
      <c r="V105" s="4" t="e">
        <v>#DIV/0!</v>
      </c>
      <c r="W105" s="116" t="e">
        <v>#DIV/0!</v>
      </c>
      <c r="X105" s="116" t="e">
        <v>#DIV/0!</v>
      </c>
      <c r="Y105" s="116" t="e">
        <v>#DIV/0!</v>
      </c>
      <c r="Z105" s="112"/>
      <c r="AA105" s="112"/>
      <c r="AB105" s="112"/>
      <c r="AC105" s="112"/>
      <c r="AD105" s="4"/>
      <c r="AE105" s="4"/>
      <c r="AF105" s="4"/>
      <c r="AG105" s="4"/>
      <c r="AH105" s="4"/>
      <c r="AI105" s="4"/>
      <c r="AJ105" s="4"/>
      <c r="AK105" s="4"/>
      <c r="AL105" s="4"/>
    </row>
    <row r="106" spans="1:38" x14ac:dyDescent="0.25">
      <c r="A106" t="str">
        <f t="shared" si="3"/>
        <v>06/04-324to326</v>
      </c>
      <c r="B106" s="105" t="e">
        <f t="shared" si="4"/>
        <v>#DIV/0!</v>
      </c>
      <c r="C106" s="2">
        <f t="shared" si="5"/>
        <v>95.55</v>
      </c>
      <c r="D106">
        <v>33.1</v>
      </c>
      <c r="E106">
        <v>0</v>
      </c>
      <c r="G106" s="4">
        <v>324</v>
      </c>
      <c r="H106" s="113">
        <v>326</v>
      </c>
      <c r="I106" s="114">
        <v>44351</v>
      </c>
      <c r="J106" s="4">
        <v>33.1</v>
      </c>
      <c r="K106" s="4" t="s">
        <v>147</v>
      </c>
      <c r="L106" s="115">
        <v>95.55</v>
      </c>
      <c r="M106" s="4">
        <v>95.6</v>
      </c>
      <c r="N106" s="4">
        <v>95.5</v>
      </c>
      <c r="O106" s="115">
        <v>9.9999999999994316E-2</v>
      </c>
      <c r="P106" s="115"/>
      <c r="Q106" s="101">
        <v>33.1</v>
      </c>
      <c r="R106" s="102" t="e">
        <v>#DIV/0!</v>
      </c>
      <c r="S106" s="102">
        <v>4.4500000000000028</v>
      </c>
      <c r="T106" s="111">
        <v>-33.1</v>
      </c>
      <c r="U106" s="116" t="e">
        <v>#DIV/0!</v>
      </c>
      <c r="V106" s="4" t="e">
        <v>#DIV/0!</v>
      </c>
      <c r="W106" s="116" t="e">
        <v>#DIV/0!</v>
      </c>
      <c r="X106" s="116" t="e">
        <v>#DIV/0!</v>
      </c>
      <c r="Y106" s="116" t="e">
        <v>#DIV/0!</v>
      </c>
      <c r="Z106" s="112"/>
      <c r="AA106" s="112"/>
      <c r="AB106" s="112"/>
      <c r="AC106" s="112"/>
      <c r="AD106" s="4"/>
      <c r="AE106" s="4"/>
      <c r="AF106" s="4"/>
      <c r="AG106" s="4"/>
      <c r="AH106" s="4"/>
      <c r="AI106" s="4"/>
      <c r="AJ106" s="4"/>
      <c r="AK106" s="4"/>
      <c r="AL106" s="4"/>
    </row>
    <row r="107" spans="1:38" x14ac:dyDescent="0.25">
      <c r="A107" t="str">
        <f t="shared" si="3"/>
        <v>06/04-324to326</v>
      </c>
      <c r="B107" s="105" t="e">
        <f t="shared" si="4"/>
        <v>#DIV/0!</v>
      </c>
      <c r="C107" s="2">
        <f t="shared" si="5"/>
        <v>94.2</v>
      </c>
      <c r="D107">
        <v>33.200000000000003</v>
      </c>
      <c r="E107">
        <v>0</v>
      </c>
      <c r="G107" s="4">
        <v>324</v>
      </c>
      <c r="H107" s="113">
        <v>326</v>
      </c>
      <c r="I107" s="114">
        <v>44351</v>
      </c>
      <c r="J107" s="4">
        <v>33.200000000000003</v>
      </c>
      <c r="K107" s="4" t="s">
        <v>147</v>
      </c>
      <c r="L107" s="115">
        <v>94.2</v>
      </c>
      <c r="M107" s="4">
        <v>94.2</v>
      </c>
      <c r="N107" s="4">
        <v>94.2</v>
      </c>
      <c r="O107" s="115">
        <v>0</v>
      </c>
      <c r="P107" s="115"/>
      <c r="Q107" s="101">
        <v>33.200000000000003</v>
      </c>
      <c r="R107" s="102" t="e">
        <v>#DIV/0!</v>
      </c>
      <c r="S107" s="102">
        <v>5.7999999999999972</v>
      </c>
      <c r="T107" s="111">
        <v>-33.200000000000003</v>
      </c>
      <c r="U107" s="116" t="e">
        <v>#DIV/0!</v>
      </c>
      <c r="V107" s="4" t="e">
        <v>#DIV/0!</v>
      </c>
      <c r="W107" s="116" t="e">
        <v>#DIV/0!</v>
      </c>
      <c r="X107" s="116" t="e">
        <v>#DIV/0!</v>
      </c>
      <c r="Y107" s="116" t="e">
        <v>#DIV/0!</v>
      </c>
      <c r="Z107" s="112"/>
      <c r="AA107" s="112"/>
      <c r="AB107" s="112"/>
      <c r="AC107" s="112"/>
      <c r="AD107" s="4"/>
      <c r="AE107" s="4"/>
      <c r="AF107" s="4"/>
      <c r="AG107" s="4"/>
      <c r="AH107" s="4"/>
      <c r="AI107" s="4"/>
      <c r="AJ107" s="4"/>
      <c r="AK107" s="4"/>
      <c r="AL107" s="4"/>
    </row>
    <row r="108" spans="1:38" x14ac:dyDescent="0.25">
      <c r="A108" t="str">
        <f t="shared" si="3"/>
        <v>06/07-329to332</v>
      </c>
      <c r="B108" s="105" t="e">
        <f t="shared" si="4"/>
        <v>#DIV/0!</v>
      </c>
      <c r="C108" s="2">
        <f t="shared" si="5"/>
        <v>95.8</v>
      </c>
      <c r="D108">
        <v>38.1</v>
      </c>
      <c r="E108">
        <v>0</v>
      </c>
      <c r="G108" s="4">
        <v>329</v>
      </c>
      <c r="H108" s="113">
        <v>332</v>
      </c>
      <c r="I108" s="114">
        <v>44354</v>
      </c>
      <c r="J108" s="4">
        <v>38.1</v>
      </c>
      <c r="K108" s="4" t="s">
        <v>147</v>
      </c>
      <c r="L108" s="115">
        <v>95.8</v>
      </c>
      <c r="M108" s="4">
        <v>96.1</v>
      </c>
      <c r="N108" s="4">
        <v>95.5</v>
      </c>
      <c r="O108" s="115">
        <v>0.59999999999999432</v>
      </c>
      <c r="P108" s="4"/>
      <c r="Q108" s="101">
        <v>38.1</v>
      </c>
      <c r="R108" s="102" t="e">
        <v>#DIV/0!</v>
      </c>
      <c r="S108" s="102">
        <v>4.2000000000000028</v>
      </c>
      <c r="T108" s="111">
        <v>-38.1</v>
      </c>
      <c r="U108" s="116" t="e">
        <v>#DIV/0!</v>
      </c>
      <c r="V108" s="4" t="e">
        <v>#DIV/0!</v>
      </c>
      <c r="W108" s="116" t="e">
        <v>#DIV/0!</v>
      </c>
      <c r="X108" s="116" t="e">
        <v>#DIV/0!</v>
      </c>
      <c r="Y108" s="116" t="e">
        <v>#DIV/0!</v>
      </c>
      <c r="Z108" s="112"/>
      <c r="AA108" s="112"/>
      <c r="AB108" s="112"/>
      <c r="AC108" s="112"/>
      <c r="AD108" s="4"/>
      <c r="AE108" s="4"/>
      <c r="AF108" s="4"/>
      <c r="AG108" s="4"/>
      <c r="AH108" s="4"/>
      <c r="AI108" s="4"/>
      <c r="AJ108" s="4"/>
      <c r="AK108" s="4"/>
      <c r="AL108" s="4"/>
    </row>
    <row r="109" spans="1:38" x14ac:dyDescent="0.25">
      <c r="A109" t="str">
        <f t="shared" si="3"/>
        <v>06/07-329to332</v>
      </c>
      <c r="B109" s="105" t="e">
        <f t="shared" si="4"/>
        <v>#DIV/0!</v>
      </c>
      <c r="C109" s="2">
        <f t="shared" si="5"/>
        <v>95.800000000000011</v>
      </c>
      <c r="D109">
        <v>38.200000000000003</v>
      </c>
      <c r="E109">
        <v>0</v>
      </c>
      <c r="G109" s="4">
        <v>329</v>
      </c>
      <c r="H109" s="113">
        <v>332</v>
      </c>
      <c r="I109" s="114">
        <v>44354</v>
      </c>
      <c r="J109" s="4">
        <v>38.200000000000003</v>
      </c>
      <c r="K109" s="4" t="s">
        <v>147</v>
      </c>
      <c r="L109" s="115">
        <v>95.800000000000011</v>
      </c>
      <c r="M109" s="4">
        <v>95.9</v>
      </c>
      <c r="N109" s="4">
        <v>95.7</v>
      </c>
      <c r="O109" s="115">
        <v>0.20000000000000284</v>
      </c>
      <c r="P109" s="4"/>
      <c r="Q109" s="101">
        <v>38.200000000000003</v>
      </c>
      <c r="R109" s="102" t="e">
        <v>#DIV/0!</v>
      </c>
      <c r="S109" s="102">
        <v>4.1999999999999886</v>
      </c>
      <c r="T109" s="111">
        <v>-38.200000000000003</v>
      </c>
      <c r="U109" s="116" t="e">
        <v>#DIV/0!</v>
      </c>
      <c r="V109" s="4" t="e">
        <v>#DIV/0!</v>
      </c>
      <c r="W109" s="116" t="e">
        <v>#DIV/0!</v>
      </c>
      <c r="X109" s="116" t="e">
        <v>#DIV/0!</v>
      </c>
      <c r="Y109" s="116" t="e">
        <v>#DIV/0!</v>
      </c>
      <c r="Z109" s="112"/>
      <c r="AA109" s="112"/>
      <c r="AB109" s="112"/>
      <c r="AC109" s="112"/>
      <c r="AD109" s="4"/>
      <c r="AE109" s="4"/>
      <c r="AF109" s="4"/>
      <c r="AG109" s="4"/>
      <c r="AH109" s="4"/>
      <c r="AI109" s="4"/>
      <c r="AJ109" s="4"/>
      <c r="AK109" s="4"/>
      <c r="AL109" s="4"/>
    </row>
    <row r="110" spans="1:38" x14ac:dyDescent="0.25">
      <c r="A110" t="str">
        <f t="shared" si="3"/>
        <v>06/07-329to332</v>
      </c>
      <c r="B110" s="105" t="e">
        <f t="shared" si="4"/>
        <v>#DIV/0!</v>
      </c>
      <c r="C110" s="2">
        <f t="shared" si="5"/>
        <v>95.800000000000011</v>
      </c>
      <c r="D110">
        <v>39.1</v>
      </c>
      <c r="E110">
        <v>0</v>
      </c>
      <c r="G110" s="4">
        <v>329</v>
      </c>
      <c r="H110" s="113">
        <v>332</v>
      </c>
      <c r="I110" s="114">
        <v>44354</v>
      </c>
      <c r="J110" s="4">
        <v>39.1</v>
      </c>
      <c r="K110" s="4" t="s">
        <v>147</v>
      </c>
      <c r="L110" s="115">
        <v>95.800000000000011</v>
      </c>
      <c r="M110" s="4">
        <v>95.7</v>
      </c>
      <c r="N110" s="4">
        <v>95.9</v>
      </c>
      <c r="O110" s="115">
        <v>-0.20000000000000284</v>
      </c>
      <c r="P110" s="4"/>
      <c r="Q110" s="101">
        <v>39.1</v>
      </c>
      <c r="R110" s="102" t="e">
        <v>#DIV/0!</v>
      </c>
      <c r="S110" s="102">
        <v>4.1999999999999886</v>
      </c>
      <c r="T110" s="111">
        <v>-39.1</v>
      </c>
      <c r="U110" s="116" t="e">
        <v>#DIV/0!</v>
      </c>
      <c r="V110" s="4" t="e">
        <v>#DIV/0!</v>
      </c>
      <c r="W110" s="116" t="e">
        <v>#DIV/0!</v>
      </c>
      <c r="X110" s="116" t="e">
        <v>#DIV/0!</v>
      </c>
      <c r="Y110" s="116" t="e">
        <v>#DIV/0!</v>
      </c>
      <c r="Z110" s="112"/>
      <c r="AA110" s="112"/>
      <c r="AB110" s="112"/>
      <c r="AC110" s="112"/>
      <c r="AD110" s="4"/>
      <c r="AE110" s="4"/>
      <c r="AF110" s="4"/>
      <c r="AG110" s="4"/>
      <c r="AH110" s="4"/>
      <c r="AI110" s="4"/>
      <c r="AJ110" s="4"/>
      <c r="AK110" s="4"/>
      <c r="AL110" s="4"/>
    </row>
    <row r="111" spans="1:38" x14ac:dyDescent="0.25">
      <c r="A111" t="str">
        <f t="shared" si="3"/>
        <v>06/07-329to332</v>
      </c>
      <c r="B111" s="105" t="e">
        <f t="shared" si="4"/>
        <v>#DIV/0!</v>
      </c>
      <c r="C111" s="2">
        <f t="shared" si="5"/>
        <v>95.6</v>
      </c>
      <c r="D111">
        <v>39.200000000000003</v>
      </c>
      <c r="E111">
        <v>0</v>
      </c>
      <c r="G111" s="4">
        <v>329</v>
      </c>
      <c r="H111" s="113">
        <v>332</v>
      </c>
      <c r="I111" s="114">
        <v>44354</v>
      </c>
      <c r="J111" s="4">
        <v>39.200000000000003</v>
      </c>
      <c r="K111" s="4" t="s">
        <v>147</v>
      </c>
      <c r="L111" s="115">
        <v>95.6</v>
      </c>
      <c r="M111" s="4">
        <v>95.9</v>
      </c>
      <c r="N111" s="4">
        <v>95.3</v>
      </c>
      <c r="O111" s="115">
        <v>0.60000000000000853</v>
      </c>
      <c r="P111" s="4"/>
      <c r="Q111" s="101">
        <v>39.200000000000003</v>
      </c>
      <c r="R111" s="102" t="e">
        <v>#DIV/0!</v>
      </c>
      <c r="S111" s="102">
        <v>4.4000000000000057</v>
      </c>
      <c r="T111" s="111">
        <v>-39.200000000000003</v>
      </c>
      <c r="U111" s="116" t="e">
        <v>#DIV/0!</v>
      </c>
      <c r="V111" s="4" t="e">
        <v>#DIV/0!</v>
      </c>
      <c r="W111" s="116" t="e">
        <v>#DIV/0!</v>
      </c>
      <c r="X111" s="116" t="e">
        <v>#DIV/0!</v>
      </c>
      <c r="Y111" s="116" t="e">
        <v>#DIV/0!</v>
      </c>
      <c r="Z111" s="112"/>
      <c r="AA111" s="112"/>
      <c r="AB111" s="112"/>
      <c r="AC111" s="112"/>
      <c r="AD111" s="4"/>
      <c r="AE111" s="4"/>
      <c r="AF111" s="4"/>
      <c r="AG111" s="4"/>
      <c r="AH111" s="4"/>
      <c r="AI111" s="4"/>
      <c r="AJ111" s="4"/>
      <c r="AK111" s="4"/>
      <c r="AL111" s="4"/>
    </row>
    <row r="112" spans="1:38" x14ac:dyDescent="0.25">
      <c r="A112" t="str">
        <f t="shared" si="3"/>
        <v>06/07-329to332</v>
      </c>
      <c r="B112" s="105" t="e">
        <f t="shared" si="4"/>
        <v>#DIV/0!</v>
      </c>
      <c r="C112" s="2">
        <f t="shared" si="5"/>
        <v>96.15</v>
      </c>
      <c r="D112">
        <v>40.1</v>
      </c>
      <c r="E112">
        <v>0</v>
      </c>
      <c r="G112" s="4">
        <v>329</v>
      </c>
      <c r="H112" s="113">
        <v>332</v>
      </c>
      <c r="I112" s="114">
        <v>44354</v>
      </c>
      <c r="J112" s="4">
        <v>40.1</v>
      </c>
      <c r="K112" s="4" t="s">
        <v>147</v>
      </c>
      <c r="L112" s="115">
        <v>96.15</v>
      </c>
      <c r="M112" s="4">
        <v>96</v>
      </c>
      <c r="N112" s="4">
        <v>96.3</v>
      </c>
      <c r="O112" s="115">
        <v>-0.29999999999999716</v>
      </c>
      <c r="P112" s="4"/>
      <c r="Q112" s="101">
        <v>40.1</v>
      </c>
      <c r="R112" s="102" t="e">
        <v>#DIV/0!</v>
      </c>
      <c r="S112" s="102">
        <v>3.8499999999999943</v>
      </c>
      <c r="T112" s="111">
        <v>-40.1</v>
      </c>
      <c r="U112" s="116" t="e">
        <v>#DIV/0!</v>
      </c>
      <c r="V112" s="4" t="e">
        <v>#DIV/0!</v>
      </c>
      <c r="W112" s="116" t="e">
        <v>#DIV/0!</v>
      </c>
      <c r="X112" s="116" t="e">
        <v>#DIV/0!</v>
      </c>
      <c r="Y112" s="116" t="e">
        <v>#DIV/0!</v>
      </c>
      <c r="Z112" s="112"/>
      <c r="AA112" s="112"/>
      <c r="AB112" s="112"/>
      <c r="AC112" s="112"/>
      <c r="AD112" s="4"/>
      <c r="AE112" s="4"/>
      <c r="AF112" s="4"/>
      <c r="AG112" s="4"/>
      <c r="AH112" s="4"/>
      <c r="AI112" s="4"/>
      <c r="AJ112" s="4"/>
      <c r="AK112" s="4"/>
      <c r="AL112" s="4"/>
    </row>
    <row r="113" spans="1:38" x14ac:dyDescent="0.25">
      <c r="A113" t="str">
        <f t="shared" si="3"/>
        <v>06/07-329to332</v>
      </c>
      <c r="B113" s="105" t="e">
        <f t="shared" si="4"/>
        <v>#DIV/0!</v>
      </c>
      <c r="C113" s="2">
        <f t="shared" si="5"/>
        <v>95.5</v>
      </c>
      <c r="D113">
        <v>40.200000000000003</v>
      </c>
      <c r="E113">
        <v>0</v>
      </c>
      <c r="G113" s="4">
        <v>329</v>
      </c>
      <c r="H113" s="113">
        <v>332</v>
      </c>
      <c r="I113" s="114">
        <v>44354</v>
      </c>
      <c r="J113" s="4">
        <v>40.200000000000003</v>
      </c>
      <c r="K113" s="4" t="s">
        <v>147</v>
      </c>
      <c r="L113" s="115">
        <v>95.5</v>
      </c>
      <c r="M113" s="4">
        <v>95.5</v>
      </c>
      <c r="N113" s="4">
        <v>95.5</v>
      </c>
      <c r="O113" s="115">
        <v>0</v>
      </c>
      <c r="P113" s="4"/>
      <c r="Q113" s="101">
        <v>40.200000000000003</v>
      </c>
      <c r="R113" s="102" t="e">
        <v>#DIV/0!</v>
      </c>
      <c r="S113" s="102">
        <v>4.5</v>
      </c>
      <c r="T113" s="111">
        <v>-40.200000000000003</v>
      </c>
      <c r="U113" s="116" t="e">
        <v>#DIV/0!</v>
      </c>
      <c r="V113" s="4" t="e">
        <v>#DIV/0!</v>
      </c>
      <c r="W113" s="116" t="e">
        <v>#DIV/0!</v>
      </c>
      <c r="X113" s="116" t="e">
        <v>#DIV/0!</v>
      </c>
      <c r="Y113" s="116" t="e">
        <v>#DIV/0!</v>
      </c>
      <c r="Z113" s="112"/>
      <c r="AA113" s="112"/>
      <c r="AB113" s="112"/>
      <c r="AC113" s="112"/>
      <c r="AD113" s="4"/>
      <c r="AE113" s="4"/>
      <c r="AF113" s="4"/>
      <c r="AG113" s="4"/>
      <c r="AH113" s="4"/>
      <c r="AI113" s="4"/>
      <c r="AJ113" s="4"/>
      <c r="AK113" s="4"/>
      <c r="AL113" s="4"/>
    </row>
    <row r="114" spans="1:38" x14ac:dyDescent="0.25">
      <c r="A114" t="str">
        <f t="shared" si="3"/>
        <v>06/07-329to332</v>
      </c>
      <c r="B114" s="105" t="e">
        <f t="shared" si="4"/>
        <v>#DIV/0!</v>
      </c>
      <c r="C114" s="2">
        <f t="shared" si="5"/>
        <v>94.7</v>
      </c>
      <c r="D114">
        <v>41.1</v>
      </c>
      <c r="E114">
        <v>0</v>
      </c>
      <c r="G114" s="4">
        <v>329</v>
      </c>
      <c r="H114" s="113">
        <v>332</v>
      </c>
      <c r="I114" s="114">
        <v>44354</v>
      </c>
      <c r="J114" s="4">
        <v>41.1</v>
      </c>
      <c r="K114" s="4" t="s">
        <v>147</v>
      </c>
      <c r="L114" s="115">
        <v>94.7</v>
      </c>
      <c r="M114" s="4">
        <v>95</v>
      </c>
      <c r="N114" s="4">
        <v>94.4</v>
      </c>
      <c r="O114" s="115">
        <v>0.59999999999999432</v>
      </c>
      <c r="P114" s="4"/>
      <c r="Q114" s="101">
        <v>41.1</v>
      </c>
      <c r="R114" s="102" t="e">
        <v>#DIV/0!</v>
      </c>
      <c r="S114" s="102">
        <v>5.2999999999999972</v>
      </c>
      <c r="T114" s="111">
        <v>-41.1</v>
      </c>
      <c r="U114" s="116" t="e">
        <v>#DIV/0!</v>
      </c>
      <c r="V114" s="4" t="e">
        <v>#DIV/0!</v>
      </c>
      <c r="W114" s="116" t="e">
        <v>#DIV/0!</v>
      </c>
      <c r="X114" s="116" t="e">
        <v>#DIV/0!</v>
      </c>
      <c r="Y114" s="116" t="e">
        <v>#DIV/0!</v>
      </c>
      <c r="Z114" s="112"/>
      <c r="AA114" s="112"/>
      <c r="AB114" s="112"/>
      <c r="AC114" s="112"/>
      <c r="AD114" s="4"/>
      <c r="AE114" s="4"/>
      <c r="AF114" s="4"/>
      <c r="AG114" s="4"/>
      <c r="AH114" s="4"/>
      <c r="AI114" s="4"/>
      <c r="AJ114" s="4"/>
      <c r="AK114" s="4"/>
      <c r="AL114" s="4"/>
    </row>
    <row r="115" spans="1:38" x14ac:dyDescent="0.25">
      <c r="A115" t="str">
        <f t="shared" si="3"/>
        <v>06/07-329to332</v>
      </c>
      <c r="B115" s="105" t="e">
        <f t="shared" si="4"/>
        <v>#DIV/0!</v>
      </c>
      <c r="C115" s="2">
        <f t="shared" si="5"/>
        <v>93.5</v>
      </c>
      <c r="D115">
        <v>41.2</v>
      </c>
      <c r="E115">
        <v>0</v>
      </c>
      <c r="G115" s="4">
        <v>329</v>
      </c>
      <c r="H115" s="113">
        <v>332</v>
      </c>
      <c r="I115" s="114">
        <v>44354</v>
      </c>
      <c r="J115" s="4">
        <v>41.2</v>
      </c>
      <c r="K115" s="4" t="s">
        <v>147</v>
      </c>
      <c r="L115" s="115">
        <v>93.5</v>
      </c>
      <c r="M115" s="4">
        <v>93.3</v>
      </c>
      <c r="N115" s="4">
        <v>93.7</v>
      </c>
      <c r="O115" s="115">
        <v>-0.40000000000000568</v>
      </c>
      <c r="P115" s="4"/>
      <c r="Q115" s="101">
        <v>41.2</v>
      </c>
      <c r="R115" s="102" t="e">
        <v>#DIV/0!</v>
      </c>
      <c r="S115" s="102">
        <v>6.5</v>
      </c>
      <c r="T115" s="111">
        <v>-41.2</v>
      </c>
      <c r="U115" s="116" t="e">
        <v>#DIV/0!</v>
      </c>
      <c r="V115" s="4" t="e">
        <v>#DIV/0!</v>
      </c>
      <c r="W115" s="116" t="e">
        <v>#DIV/0!</v>
      </c>
      <c r="X115" s="116" t="e">
        <v>#DIV/0!</v>
      </c>
      <c r="Y115" s="116" t="e">
        <v>#DIV/0!</v>
      </c>
      <c r="Z115" s="112"/>
      <c r="AA115" s="112"/>
      <c r="AB115" s="112"/>
      <c r="AC115" s="112"/>
      <c r="AD115" s="4"/>
      <c r="AE115" s="4"/>
      <c r="AF115" s="4"/>
      <c r="AG115" s="4"/>
      <c r="AH115" s="4"/>
      <c r="AI115" s="4"/>
      <c r="AJ115" s="4"/>
      <c r="AK115" s="4"/>
      <c r="AL115" s="4"/>
    </row>
    <row r="116" spans="1:38" x14ac:dyDescent="0.25">
      <c r="A116" t="str">
        <f t="shared" si="3"/>
        <v>06/09-336to337</v>
      </c>
      <c r="B116" s="105" t="e">
        <f t="shared" si="4"/>
        <v>#DIV/0!</v>
      </c>
      <c r="C116" s="2">
        <f t="shared" si="5"/>
        <v>94.7</v>
      </c>
      <c r="D116">
        <v>45.1</v>
      </c>
      <c r="E116">
        <v>0</v>
      </c>
      <c r="G116" s="4">
        <v>336</v>
      </c>
      <c r="H116" s="113">
        <v>337</v>
      </c>
      <c r="I116" s="114">
        <v>44356</v>
      </c>
      <c r="J116" s="4">
        <v>45.1</v>
      </c>
      <c r="K116" s="4" t="s">
        <v>147</v>
      </c>
      <c r="L116" s="115">
        <v>94.7</v>
      </c>
      <c r="M116" s="4">
        <v>94.9</v>
      </c>
      <c r="N116" s="4">
        <v>94.5</v>
      </c>
      <c r="O116" s="115">
        <v>0.40000000000000568</v>
      </c>
      <c r="P116" s="4"/>
      <c r="Q116" s="101">
        <v>45.1</v>
      </c>
      <c r="R116" s="102" t="e">
        <v>#DIV/0!</v>
      </c>
      <c r="S116" s="102">
        <v>5.2999999999999972</v>
      </c>
      <c r="T116" s="111">
        <v>-45.1</v>
      </c>
      <c r="U116" s="116" t="e">
        <v>#DIV/0!</v>
      </c>
      <c r="V116" s="4" t="e">
        <v>#DIV/0!</v>
      </c>
      <c r="W116" s="116" t="e">
        <v>#DIV/0!</v>
      </c>
      <c r="X116" s="116" t="e">
        <v>#DIV/0!</v>
      </c>
      <c r="Y116" s="116" t="e">
        <v>#DIV/0!</v>
      </c>
      <c r="Z116" s="112"/>
      <c r="AA116" s="112"/>
      <c r="AB116" s="112"/>
      <c r="AC116" s="112"/>
      <c r="AD116" s="4"/>
      <c r="AE116" s="4"/>
      <c r="AF116" s="4"/>
      <c r="AG116" s="4"/>
      <c r="AH116" s="4"/>
      <c r="AI116" s="4"/>
      <c r="AJ116" s="4"/>
      <c r="AK116" s="4"/>
      <c r="AL116" s="4"/>
    </row>
    <row r="117" spans="1:38" x14ac:dyDescent="0.25">
      <c r="A117" t="str">
        <f t="shared" si="3"/>
        <v>06/09-336to337</v>
      </c>
      <c r="B117" s="105" t="e">
        <f t="shared" si="4"/>
        <v>#DIV/0!</v>
      </c>
      <c r="C117" s="2">
        <f t="shared" si="5"/>
        <v>94.35</v>
      </c>
      <c r="D117">
        <v>45.2</v>
      </c>
      <c r="E117">
        <v>0</v>
      </c>
      <c r="G117" s="4">
        <v>336</v>
      </c>
      <c r="H117" s="113">
        <v>337</v>
      </c>
      <c r="I117" s="114">
        <v>44356</v>
      </c>
      <c r="J117" s="4">
        <v>45.2</v>
      </c>
      <c r="K117" s="4" t="s">
        <v>147</v>
      </c>
      <c r="L117" s="115">
        <v>94.35</v>
      </c>
      <c r="M117" s="4">
        <v>94.3</v>
      </c>
      <c r="N117" s="4">
        <v>94.4</v>
      </c>
      <c r="O117" s="115">
        <v>-0.10000000000000853</v>
      </c>
      <c r="P117" s="4"/>
      <c r="Q117" s="101">
        <v>45.2</v>
      </c>
      <c r="R117" s="102" t="e">
        <v>#DIV/0!</v>
      </c>
      <c r="S117" s="102">
        <v>5.6500000000000057</v>
      </c>
      <c r="T117" s="111">
        <v>-45.2</v>
      </c>
      <c r="U117" s="116" t="e">
        <v>#DIV/0!</v>
      </c>
      <c r="V117" s="4" t="e">
        <v>#DIV/0!</v>
      </c>
      <c r="W117" s="116" t="e">
        <v>#DIV/0!</v>
      </c>
      <c r="X117" s="116" t="e">
        <v>#DIV/0!</v>
      </c>
      <c r="Y117" s="116" t="e">
        <v>#DIV/0!</v>
      </c>
      <c r="Z117" s="112"/>
      <c r="AA117" s="112"/>
      <c r="AB117" s="112"/>
      <c r="AC117" s="112"/>
      <c r="AD117" s="4"/>
      <c r="AE117" s="4"/>
      <c r="AF117" s="4"/>
      <c r="AG117" s="4"/>
      <c r="AH117" s="4"/>
      <c r="AI117" s="4"/>
      <c r="AJ117" s="4"/>
      <c r="AK117" s="4"/>
      <c r="AL117" s="4"/>
    </row>
    <row r="118" spans="1:38" x14ac:dyDescent="0.25">
      <c r="A118" t="str">
        <f t="shared" si="3"/>
        <v>06/09-336to337</v>
      </c>
      <c r="B118" s="105" t="e">
        <f t="shared" si="4"/>
        <v>#DIV/0!</v>
      </c>
      <c r="C118" s="2">
        <f t="shared" si="5"/>
        <v>95.65</v>
      </c>
      <c r="D118">
        <v>46.1</v>
      </c>
      <c r="E118">
        <v>0</v>
      </c>
      <c r="G118" s="4">
        <v>336</v>
      </c>
      <c r="H118" s="113">
        <v>337</v>
      </c>
      <c r="I118" s="114">
        <v>44356</v>
      </c>
      <c r="J118" s="4">
        <v>46.1</v>
      </c>
      <c r="K118" s="4" t="s">
        <v>147</v>
      </c>
      <c r="L118" s="115">
        <v>95.65</v>
      </c>
      <c r="M118" s="4">
        <v>95.7</v>
      </c>
      <c r="N118" s="4">
        <v>95.6</v>
      </c>
      <c r="O118" s="115">
        <v>0.10000000000000853</v>
      </c>
      <c r="P118" s="4"/>
      <c r="Q118" s="101">
        <v>46.1</v>
      </c>
      <c r="R118" s="102" t="e">
        <v>#DIV/0!</v>
      </c>
      <c r="S118" s="102">
        <v>4.3499999999999943</v>
      </c>
      <c r="T118" s="111">
        <v>-46.1</v>
      </c>
      <c r="U118" s="116" t="e">
        <v>#DIV/0!</v>
      </c>
      <c r="V118" s="4" t="e">
        <v>#DIV/0!</v>
      </c>
      <c r="W118" s="116" t="e">
        <v>#DIV/0!</v>
      </c>
      <c r="X118" s="116" t="e">
        <v>#DIV/0!</v>
      </c>
      <c r="Y118" s="116" t="e">
        <v>#DIV/0!</v>
      </c>
      <c r="Z118" s="112"/>
      <c r="AA118" s="112"/>
      <c r="AB118" s="112"/>
      <c r="AC118" s="112"/>
      <c r="AD118" s="4"/>
      <c r="AE118" s="4"/>
      <c r="AF118" s="4"/>
      <c r="AG118" s="4"/>
      <c r="AH118" s="4"/>
      <c r="AI118" s="4"/>
      <c r="AJ118" s="4"/>
      <c r="AK118" s="4"/>
      <c r="AL118" s="4"/>
    </row>
    <row r="119" spans="1:38" x14ac:dyDescent="0.25">
      <c r="A119" t="str">
        <f t="shared" si="3"/>
        <v>06/09-336to337</v>
      </c>
      <c r="B119" s="105" t="e">
        <f t="shared" si="4"/>
        <v>#DIV/0!</v>
      </c>
      <c r="C119" s="2">
        <f t="shared" si="5"/>
        <v>95.800000000000011</v>
      </c>
      <c r="D119">
        <v>46.2</v>
      </c>
      <c r="E119">
        <v>0</v>
      </c>
      <c r="G119" s="4">
        <v>336</v>
      </c>
      <c r="H119" s="113">
        <v>337</v>
      </c>
      <c r="I119" s="114">
        <v>44356</v>
      </c>
      <c r="J119" s="4">
        <v>46.2</v>
      </c>
      <c r="K119" s="4" t="s">
        <v>147</v>
      </c>
      <c r="L119" s="115">
        <v>95.800000000000011</v>
      </c>
      <c r="M119" s="4">
        <v>95.9</v>
      </c>
      <c r="N119" s="4">
        <v>95.7</v>
      </c>
      <c r="O119" s="115">
        <v>0.20000000000000284</v>
      </c>
      <c r="P119" s="4"/>
      <c r="Q119" s="101">
        <v>46.2</v>
      </c>
      <c r="R119" s="102" t="e">
        <v>#DIV/0!</v>
      </c>
      <c r="S119" s="102">
        <v>4.1999999999999886</v>
      </c>
      <c r="T119" s="111">
        <v>-46.2</v>
      </c>
      <c r="U119" s="116" t="e">
        <v>#DIV/0!</v>
      </c>
      <c r="V119" s="4" t="e">
        <v>#DIV/0!</v>
      </c>
      <c r="W119" s="116" t="e">
        <v>#DIV/0!</v>
      </c>
      <c r="X119" s="116" t="e">
        <v>#DIV/0!</v>
      </c>
      <c r="Y119" s="116" t="e">
        <v>#DIV/0!</v>
      </c>
      <c r="Z119" s="112"/>
      <c r="AA119" s="112"/>
      <c r="AB119" s="112"/>
      <c r="AC119" s="112"/>
      <c r="AD119" s="4"/>
      <c r="AE119" s="4"/>
      <c r="AF119" s="4"/>
      <c r="AG119" s="4"/>
      <c r="AH119" s="4"/>
      <c r="AI119" s="4"/>
      <c r="AJ119" s="4"/>
      <c r="AK119" s="4"/>
      <c r="AL119" s="4"/>
    </row>
    <row r="120" spans="1:38" x14ac:dyDescent="0.25">
      <c r="A120" t="str">
        <f t="shared" si="3"/>
        <v>06/09-336to337</v>
      </c>
      <c r="B120" s="105" t="e">
        <f t="shared" si="4"/>
        <v>#DIV/0!</v>
      </c>
      <c r="C120" s="2">
        <f t="shared" si="5"/>
        <v>97.3</v>
      </c>
      <c r="D120">
        <v>47.1</v>
      </c>
      <c r="E120">
        <v>0</v>
      </c>
      <c r="G120" s="4">
        <v>336</v>
      </c>
      <c r="H120" s="113">
        <v>337</v>
      </c>
      <c r="I120" s="114">
        <v>44356</v>
      </c>
      <c r="J120" s="4">
        <v>47.1</v>
      </c>
      <c r="K120" s="4" t="s">
        <v>147</v>
      </c>
      <c r="L120" s="115">
        <v>97.3</v>
      </c>
      <c r="M120" s="4">
        <v>97.6</v>
      </c>
      <c r="N120" s="4">
        <v>97</v>
      </c>
      <c r="O120" s="115">
        <v>0.59999999999999432</v>
      </c>
      <c r="P120" s="4"/>
      <c r="Q120" s="101">
        <v>47.1</v>
      </c>
      <c r="R120" s="102" t="e">
        <v>#DIV/0!</v>
      </c>
      <c r="S120" s="102">
        <v>2.7000000000000028</v>
      </c>
      <c r="T120" s="111">
        <v>-47.1</v>
      </c>
      <c r="U120" s="116" t="e">
        <v>#DIV/0!</v>
      </c>
      <c r="V120" s="4" t="e">
        <v>#DIV/0!</v>
      </c>
      <c r="W120" s="116" t="e">
        <v>#DIV/0!</v>
      </c>
      <c r="X120" s="116" t="e">
        <v>#DIV/0!</v>
      </c>
      <c r="Y120" s="116" t="e">
        <v>#DIV/0!</v>
      </c>
      <c r="Z120" s="112"/>
      <c r="AA120" s="112"/>
      <c r="AB120" s="112"/>
      <c r="AC120" s="112"/>
      <c r="AD120" s="4"/>
      <c r="AE120" s="4"/>
      <c r="AF120" s="4"/>
      <c r="AG120" s="4"/>
      <c r="AH120" s="4"/>
      <c r="AI120" s="4"/>
      <c r="AJ120" s="4"/>
      <c r="AK120" s="4"/>
      <c r="AL120" s="4"/>
    </row>
    <row r="121" spans="1:38" x14ac:dyDescent="0.25">
      <c r="A121" t="str">
        <f t="shared" si="3"/>
        <v>06/09-336to337</v>
      </c>
      <c r="B121" s="105" t="e">
        <f t="shared" si="4"/>
        <v>#DIV/0!</v>
      </c>
      <c r="C121" s="2">
        <f t="shared" si="5"/>
        <v>93.35</v>
      </c>
      <c r="D121">
        <v>47.2</v>
      </c>
      <c r="E121">
        <v>0</v>
      </c>
      <c r="G121" s="4">
        <v>336</v>
      </c>
      <c r="H121" s="113">
        <v>337</v>
      </c>
      <c r="I121" s="114">
        <v>44356</v>
      </c>
      <c r="J121" s="4">
        <v>47.2</v>
      </c>
      <c r="K121" s="4" t="s">
        <v>147</v>
      </c>
      <c r="L121" s="115">
        <v>93.35</v>
      </c>
      <c r="M121" s="4">
        <v>92.9</v>
      </c>
      <c r="N121" s="4">
        <v>93.8</v>
      </c>
      <c r="O121" s="115">
        <v>-0.89999999999999147</v>
      </c>
      <c r="P121" s="4"/>
      <c r="Q121" s="101">
        <v>47.2</v>
      </c>
      <c r="R121" s="102" t="e">
        <v>#DIV/0!</v>
      </c>
      <c r="S121" s="102">
        <v>6.6500000000000057</v>
      </c>
      <c r="T121" s="111">
        <v>-47.2</v>
      </c>
      <c r="U121" s="116" t="e">
        <v>#DIV/0!</v>
      </c>
      <c r="V121" s="4" t="e">
        <v>#DIV/0!</v>
      </c>
      <c r="W121" s="116" t="e">
        <v>#DIV/0!</v>
      </c>
      <c r="X121" s="116" t="e">
        <v>#DIV/0!</v>
      </c>
      <c r="Y121" s="116" t="e">
        <v>#DIV/0!</v>
      </c>
      <c r="Z121" s="112"/>
      <c r="AA121" s="112"/>
      <c r="AB121" s="112"/>
      <c r="AC121" s="112"/>
      <c r="AD121" s="4"/>
      <c r="AE121" s="4"/>
      <c r="AF121" s="4"/>
      <c r="AG121" s="4"/>
      <c r="AH121" s="4"/>
      <c r="AI121" s="4"/>
      <c r="AJ121" s="4"/>
      <c r="AK121" s="4"/>
      <c r="AL121" s="4"/>
    </row>
    <row r="122" spans="1:38" x14ac:dyDescent="0.25">
      <c r="A122" t="str">
        <f t="shared" si="3"/>
        <v>06/09-336to337</v>
      </c>
      <c r="B122" s="105" t="e">
        <f t="shared" si="4"/>
        <v>#DIV/0!</v>
      </c>
      <c r="C122" s="2">
        <f t="shared" si="5"/>
        <v>91.75</v>
      </c>
      <c r="D122">
        <v>48.1</v>
      </c>
      <c r="E122">
        <v>0</v>
      </c>
      <c r="G122" s="4">
        <v>336</v>
      </c>
      <c r="H122" s="113">
        <v>337</v>
      </c>
      <c r="I122" s="114">
        <v>44356</v>
      </c>
      <c r="J122" s="4">
        <v>48.1</v>
      </c>
      <c r="K122" s="4" t="s">
        <v>147</v>
      </c>
      <c r="L122" s="115">
        <v>91.75</v>
      </c>
      <c r="M122" s="144">
        <v>91.6</v>
      </c>
      <c r="N122" s="4">
        <v>91.9</v>
      </c>
      <c r="O122" s="115">
        <v>-0.30000000000001137</v>
      </c>
      <c r="P122" s="4"/>
      <c r="Q122" s="101">
        <v>48.1</v>
      </c>
      <c r="R122" s="102" t="e">
        <v>#DIV/0!</v>
      </c>
      <c r="S122" s="102">
        <v>8.25</v>
      </c>
      <c r="T122" s="111">
        <v>-48.1</v>
      </c>
      <c r="U122" s="116" t="e">
        <v>#DIV/0!</v>
      </c>
      <c r="V122" s="4" t="e">
        <v>#DIV/0!</v>
      </c>
      <c r="W122" s="116" t="e">
        <v>#DIV/0!</v>
      </c>
      <c r="X122" s="116" t="e">
        <v>#DIV/0!</v>
      </c>
      <c r="Y122" s="116" t="e">
        <v>#DIV/0!</v>
      </c>
      <c r="Z122" s="112"/>
      <c r="AA122" s="112"/>
      <c r="AB122" s="112"/>
      <c r="AC122" s="112"/>
      <c r="AD122" s="4"/>
      <c r="AE122" s="4"/>
      <c r="AF122" s="4"/>
      <c r="AG122" s="4"/>
      <c r="AH122" s="4"/>
      <c r="AI122" s="4"/>
      <c r="AJ122" s="4"/>
      <c r="AK122" s="4"/>
      <c r="AL122" s="4"/>
    </row>
    <row r="123" spans="1:38" x14ac:dyDescent="0.25">
      <c r="A123" t="str">
        <f t="shared" si="3"/>
        <v>06/09-336to337</v>
      </c>
      <c r="B123" s="105" t="e">
        <f t="shared" si="4"/>
        <v>#DIV/0!</v>
      </c>
      <c r="C123" s="2">
        <f t="shared" si="5"/>
        <v>94.45</v>
      </c>
      <c r="D123">
        <v>48.2</v>
      </c>
      <c r="E123">
        <v>0</v>
      </c>
      <c r="G123" s="4">
        <v>336</v>
      </c>
      <c r="H123" s="113">
        <v>337</v>
      </c>
      <c r="I123" s="114">
        <v>44356</v>
      </c>
      <c r="J123" s="4">
        <v>48.2</v>
      </c>
      <c r="K123" s="4" t="s">
        <v>147</v>
      </c>
      <c r="L123" s="115">
        <v>94.45</v>
      </c>
      <c r="M123" s="4">
        <v>94.7</v>
      </c>
      <c r="N123" s="4">
        <v>94.2</v>
      </c>
      <c r="O123" s="115">
        <v>0.5</v>
      </c>
      <c r="P123" s="4"/>
      <c r="Q123" s="101">
        <v>48.2</v>
      </c>
      <c r="R123" s="102" t="e">
        <v>#DIV/0!</v>
      </c>
      <c r="S123" s="102">
        <v>5.5499999999999972</v>
      </c>
      <c r="T123" s="111">
        <v>-48.2</v>
      </c>
      <c r="U123" s="116" t="e">
        <v>#DIV/0!</v>
      </c>
      <c r="V123" s="4" t="e">
        <v>#DIV/0!</v>
      </c>
      <c r="W123" s="116" t="e">
        <v>#DIV/0!</v>
      </c>
      <c r="X123" s="116" t="e">
        <v>#DIV/0!</v>
      </c>
      <c r="Y123" s="116" t="e">
        <v>#DIV/0!</v>
      </c>
      <c r="Z123" s="112"/>
      <c r="AA123" s="112"/>
      <c r="AB123" s="112"/>
      <c r="AC123" s="112"/>
      <c r="AD123" s="4"/>
      <c r="AE123" s="4"/>
      <c r="AF123" s="4"/>
      <c r="AG123" s="4"/>
      <c r="AH123" s="4"/>
      <c r="AI123" s="4"/>
      <c r="AJ123" s="4"/>
      <c r="AK123" s="4"/>
      <c r="AL123" s="4"/>
    </row>
    <row r="124" spans="1:38" x14ac:dyDescent="0.25"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111"/>
      <c r="R124" s="111"/>
      <c r="S124" s="111"/>
      <c r="T124" s="111"/>
      <c r="U124" s="4"/>
      <c r="V124" s="4"/>
      <c r="W124" s="4"/>
      <c r="X124" s="4"/>
      <c r="Y124" s="4"/>
      <c r="Z124" s="112"/>
      <c r="AA124" s="112"/>
      <c r="AB124" s="112"/>
      <c r="AC124" s="112"/>
      <c r="AD124" s="4"/>
      <c r="AE124" s="4"/>
      <c r="AF124" s="4"/>
      <c r="AG124" s="4"/>
      <c r="AH124" s="4"/>
      <c r="AI124" s="4"/>
      <c r="AJ124" s="4"/>
      <c r="AK124" s="4"/>
      <c r="AL124" s="4"/>
    </row>
  </sheetData>
  <sortState xmlns:xlrd2="http://schemas.microsoft.com/office/spreadsheetml/2017/richdata2" ref="D2:AT125">
    <sortCondition descending="1" ref="E2:E125"/>
    <sortCondition ref="I2:I125"/>
    <sortCondition ref="D2:D125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323D4-8B62-4023-A712-97B69A86998A}">
  <dimension ref="A2:Z91"/>
  <sheetViews>
    <sheetView topLeftCell="C1" workbookViewId="0">
      <selection activeCell="D5" sqref="D5"/>
    </sheetView>
  </sheetViews>
  <sheetFormatPr defaultRowHeight="15" x14ac:dyDescent="0.25"/>
  <cols>
    <col min="2" max="4" width="11" bestFit="1" customWidth="1"/>
    <col min="18" max="18" width="14.5703125" bestFit="1" customWidth="1"/>
    <col min="22" max="22" width="8.5703125" bestFit="1" customWidth="1"/>
    <col min="24" max="24" width="11.42578125" bestFit="1" customWidth="1"/>
    <col min="26" max="26" width="12.28515625" bestFit="1" customWidth="1"/>
  </cols>
  <sheetData>
    <row r="2" spans="1:26" x14ac:dyDescent="0.25">
      <c r="A2" s="109" t="s">
        <v>135</v>
      </c>
      <c r="B2" s="109" t="s">
        <v>134</v>
      </c>
      <c r="C2" s="109" t="s">
        <v>138</v>
      </c>
    </row>
    <row r="3" spans="1:26" x14ac:dyDescent="0.25">
      <c r="A3" s="110">
        <f>SLOPE(D8:D874,C8:C874)</f>
        <v>8.9319309868277497</v>
      </c>
      <c r="B3" s="110">
        <f>INTERCEPT(D8:D874,C8:C874)</f>
        <v>47.252185779938245</v>
      </c>
      <c r="C3" s="110">
        <f>RSQ(D8:D874,C8:C874)</f>
        <v>0.94859148191764808</v>
      </c>
    </row>
    <row r="4" spans="1:26" x14ac:dyDescent="0.25">
      <c r="A4" t="s">
        <v>40</v>
      </c>
      <c r="B4" t="s">
        <v>137</v>
      </c>
      <c r="C4" s="110"/>
    </row>
    <row r="5" spans="1:26" x14ac:dyDescent="0.25">
      <c r="A5">
        <v>4.5</v>
      </c>
      <c r="B5">
        <f>$A$3*A5+$B$3</f>
        <v>87.445875220663112</v>
      </c>
      <c r="C5" s="110"/>
    </row>
    <row r="6" spans="1:26" x14ac:dyDescent="0.25">
      <c r="A6">
        <v>5.5</v>
      </c>
      <c r="B6">
        <f>$A$3*A6+$B$3</f>
        <v>96.377806207490863</v>
      </c>
      <c r="C6" s="110"/>
    </row>
    <row r="7" spans="1:26" x14ac:dyDescent="0.25">
      <c r="A7" t="s">
        <v>44</v>
      </c>
      <c r="B7" t="s">
        <v>136</v>
      </c>
      <c r="C7" t="s">
        <v>40</v>
      </c>
      <c r="D7" t="s">
        <v>7</v>
      </c>
      <c r="R7" t="s">
        <v>285</v>
      </c>
      <c r="S7" t="s">
        <v>282</v>
      </c>
      <c r="T7" t="s">
        <v>283</v>
      </c>
      <c r="U7" t="s">
        <v>281</v>
      </c>
      <c r="V7" t="s">
        <v>294</v>
      </c>
      <c r="W7" t="s">
        <v>156</v>
      </c>
      <c r="X7" t="s">
        <v>137</v>
      </c>
      <c r="Y7" t="s">
        <v>295</v>
      </c>
      <c r="Z7" t="s">
        <v>296</v>
      </c>
    </row>
    <row r="8" spans="1:26" x14ac:dyDescent="0.25">
      <c r="A8" t="s">
        <v>54</v>
      </c>
      <c r="B8">
        <v>4.3881453382861624</v>
      </c>
      <c r="C8">
        <v>5.4316666666666675</v>
      </c>
      <c r="D8">
        <v>95.611854661713835</v>
      </c>
      <c r="R8" t="s">
        <v>286</v>
      </c>
      <c r="S8" s="105">
        <v>5.7665000000000006</v>
      </c>
      <c r="T8" s="2">
        <v>90.7</v>
      </c>
      <c r="U8">
        <v>3.1</v>
      </c>
      <c r="V8">
        <v>191</v>
      </c>
      <c r="W8" s="105">
        <v>1.0606601717797986E-2</v>
      </c>
      <c r="X8">
        <f>S8*$A$3+$B$3</f>
        <v>98.758165815480467</v>
      </c>
      <c r="Y8" s="2">
        <f>T8-X8</f>
        <v>-8.0581658154804643</v>
      </c>
      <c r="Z8" t="s">
        <v>297</v>
      </c>
    </row>
    <row r="9" spans="1:26" x14ac:dyDescent="0.25">
      <c r="A9" t="s">
        <v>55</v>
      </c>
      <c r="B9">
        <v>4.5543712783199775</v>
      </c>
      <c r="C9">
        <v>5.3773333333333335</v>
      </c>
      <c r="D9">
        <v>95.445628721680023</v>
      </c>
      <c r="R9" t="s">
        <v>286</v>
      </c>
      <c r="S9" s="105">
        <v>5.8304999999999998</v>
      </c>
      <c r="T9" s="2">
        <v>96.25</v>
      </c>
      <c r="U9">
        <v>3.2</v>
      </c>
      <c r="V9">
        <v>191</v>
      </c>
      <c r="W9" s="105">
        <v>7.7074639149333671E-2</v>
      </c>
      <c r="X9">
        <f t="shared" ref="X9:X70" si="0">S9*$A$3+$B$3</f>
        <v>99.329809398637437</v>
      </c>
      <c r="Y9" s="2">
        <f t="shared" ref="Y9:Y70" si="1">T9-X9</f>
        <v>-3.0798093986374369</v>
      </c>
      <c r="Z9" t="s">
        <v>297</v>
      </c>
    </row>
    <row r="10" spans="1:26" x14ac:dyDescent="0.25">
      <c r="A10" t="s">
        <v>56</v>
      </c>
      <c r="B10">
        <v>8.1504505116192387</v>
      </c>
      <c r="C10">
        <v>4.9766666666666666</v>
      </c>
      <c r="D10">
        <v>91.849549488380759</v>
      </c>
      <c r="R10" t="s">
        <v>286</v>
      </c>
      <c r="S10" s="105">
        <v>5.3944999999999999</v>
      </c>
      <c r="T10" s="2">
        <v>95.1</v>
      </c>
      <c r="U10">
        <v>4.2</v>
      </c>
      <c r="V10">
        <v>191</v>
      </c>
      <c r="W10" s="105">
        <v>1.2020815280170927E-2</v>
      </c>
      <c r="X10">
        <f t="shared" si="0"/>
        <v>95.435487488380545</v>
      </c>
      <c r="Y10" s="2">
        <f t="shared" si="1"/>
        <v>-0.33548748838055076</v>
      </c>
      <c r="Z10" t="s">
        <v>297</v>
      </c>
    </row>
    <row r="11" spans="1:26" x14ac:dyDescent="0.25">
      <c r="A11" t="s">
        <v>57</v>
      </c>
      <c r="B11">
        <v>10.833972720939528</v>
      </c>
      <c r="C11">
        <v>4.6326666666666663</v>
      </c>
      <c r="D11">
        <v>89.166027279060472</v>
      </c>
      <c r="R11" t="s">
        <v>286</v>
      </c>
      <c r="S11" s="105">
        <v>5.2460000000000004</v>
      </c>
      <c r="T11" s="2">
        <v>93.8</v>
      </c>
      <c r="U11">
        <v>4.4000000000000004</v>
      </c>
      <c r="V11">
        <v>191</v>
      </c>
      <c r="W11" s="105">
        <v>7.4953318805774577E-2</v>
      </c>
      <c r="X11">
        <f t="shared" si="0"/>
        <v>94.109095736836622</v>
      </c>
      <c r="Y11" s="2">
        <f t="shared" si="1"/>
        <v>-0.30909573683662472</v>
      </c>
      <c r="Z11" t="s">
        <v>297</v>
      </c>
    </row>
    <row r="12" spans="1:26" x14ac:dyDescent="0.25">
      <c r="A12" t="s">
        <v>58</v>
      </c>
      <c r="B12">
        <v>5.7505882330801974</v>
      </c>
      <c r="C12">
        <v>5.2346666666666666</v>
      </c>
      <c r="D12">
        <v>94.249411766919806</v>
      </c>
      <c r="S12" s="105"/>
      <c r="T12" s="2"/>
      <c r="W12" s="105"/>
      <c r="Y12" s="2">
        <f t="shared" si="1"/>
        <v>0</v>
      </c>
    </row>
    <row r="13" spans="1:26" x14ac:dyDescent="0.25">
      <c r="A13" t="s">
        <v>59</v>
      </c>
      <c r="B13">
        <v>5.8360366661792762</v>
      </c>
      <c r="C13">
        <v>5.2269999999999994</v>
      </c>
      <c r="D13">
        <v>94.163963333820718</v>
      </c>
      <c r="R13" t="s">
        <v>287</v>
      </c>
      <c r="S13" s="105">
        <v>6.5600000000000005</v>
      </c>
      <c r="T13" s="2">
        <v>93.5</v>
      </c>
      <c r="U13">
        <v>5.0999999999999996</v>
      </c>
      <c r="V13">
        <v>191</v>
      </c>
      <c r="W13" s="105">
        <v>0.1343502884254443</v>
      </c>
      <c r="X13">
        <f t="shared" si="0"/>
        <v>105.84565305352828</v>
      </c>
      <c r="Y13" s="2">
        <f t="shared" si="1"/>
        <v>-12.345653053528281</v>
      </c>
      <c r="Z13" t="s">
        <v>298</v>
      </c>
    </row>
    <row r="14" spans="1:26" x14ac:dyDescent="0.25">
      <c r="A14" t="s">
        <v>60</v>
      </c>
      <c r="B14">
        <v>4.1494722394041901</v>
      </c>
      <c r="C14">
        <v>5.3079999999999998</v>
      </c>
      <c r="D14">
        <v>95.85052776059581</v>
      </c>
      <c r="R14" t="s">
        <v>287</v>
      </c>
      <c r="S14" s="105">
        <v>6.4210000000000003</v>
      </c>
      <c r="T14" s="2">
        <v>93.2</v>
      </c>
      <c r="U14">
        <v>7.2</v>
      </c>
      <c r="V14">
        <v>191</v>
      </c>
      <c r="W14" s="105">
        <v>4.9497474683058526E-2</v>
      </c>
      <c r="X14">
        <f t="shared" si="0"/>
        <v>104.60411464635922</v>
      </c>
      <c r="Y14" s="2">
        <f t="shared" si="1"/>
        <v>-11.404114646359218</v>
      </c>
      <c r="Z14" t="s">
        <v>298</v>
      </c>
    </row>
    <row r="15" spans="1:26" x14ac:dyDescent="0.25">
      <c r="A15" t="s">
        <v>61</v>
      </c>
      <c r="B15">
        <v>4.048379571474702</v>
      </c>
      <c r="C15">
        <v>5.3213333333333335</v>
      </c>
      <c r="D15">
        <v>95.951620428525302</v>
      </c>
      <c r="R15" t="s">
        <v>287</v>
      </c>
      <c r="S15" s="105">
        <v>5.8454999999999995</v>
      </c>
      <c r="T15" s="2">
        <v>92.55</v>
      </c>
      <c r="U15">
        <v>8.1</v>
      </c>
      <c r="V15">
        <v>191</v>
      </c>
      <c r="W15" s="105">
        <v>3.7476659402886976E-2</v>
      </c>
      <c r="X15">
        <f t="shared" si="0"/>
        <v>99.463788363439846</v>
      </c>
      <c r="Y15" s="2">
        <f t="shared" si="1"/>
        <v>-6.9137883634398491</v>
      </c>
      <c r="Z15" t="s">
        <v>298</v>
      </c>
    </row>
    <row r="16" spans="1:26" x14ac:dyDescent="0.25">
      <c r="A16" t="s">
        <v>62</v>
      </c>
      <c r="B16">
        <v>7.9020211095682784</v>
      </c>
      <c r="C16">
        <v>4.924666666666667</v>
      </c>
      <c r="D16">
        <v>92.097978890431719</v>
      </c>
      <c r="R16" t="s">
        <v>287</v>
      </c>
      <c r="S16" s="105">
        <v>7.1694999999999993</v>
      </c>
      <c r="T16" s="2">
        <v>93.199999999999989</v>
      </c>
      <c r="U16">
        <v>8.1999999999999993</v>
      </c>
      <c r="V16">
        <v>191</v>
      </c>
      <c r="W16" s="105">
        <v>5.586143571373707E-2</v>
      </c>
      <c r="X16">
        <f t="shared" si="0"/>
        <v>111.28966498999979</v>
      </c>
      <c r="Y16" s="2">
        <f t="shared" si="1"/>
        <v>-18.089664989999804</v>
      </c>
      <c r="Z16" t="s">
        <v>298</v>
      </c>
    </row>
    <row r="17" spans="1:26" x14ac:dyDescent="0.25">
      <c r="A17" t="s">
        <v>63</v>
      </c>
      <c r="D17" t="s">
        <v>119</v>
      </c>
      <c r="S17" s="105"/>
      <c r="T17" s="2"/>
      <c r="W17" s="105"/>
      <c r="Y17" s="2">
        <f t="shared" si="1"/>
        <v>0</v>
      </c>
    </row>
    <row r="18" spans="1:26" x14ac:dyDescent="0.25">
      <c r="A18" t="s">
        <v>64</v>
      </c>
      <c r="B18">
        <v>5.9665702016692928</v>
      </c>
      <c r="C18">
        <v>5.3053333333333335</v>
      </c>
      <c r="D18">
        <v>94.033429798330701</v>
      </c>
      <c r="R18" t="s">
        <v>288</v>
      </c>
      <c r="S18" s="105">
        <v>5.5380000000000003</v>
      </c>
      <c r="T18" s="2">
        <v>94.85</v>
      </c>
      <c r="U18">
        <v>13.1</v>
      </c>
      <c r="V18">
        <v>191</v>
      </c>
      <c r="W18" s="105">
        <v>1.7625738755202937E-2</v>
      </c>
      <c r="X18">
        <f t="shared" si="0"/>
        <v>96.717219584990318</v>
      </c>
      <c r="Y18" s="2">
        <f t="shared" si="1"/>
        <v>-1.8672195849903233</v>
      </c>
      <c r="Z18" t="s">
        <v>299</v>
      </c>
    </row>
    <row r="19" spans="1:26" x14ac:dyDescent="0.25">
      <c r="A19" t="s">
        <v>65</v>
      </c>
      <c r="B19">
        <v>5.9377087409216323</v>
      </c>
      <c r="C19">
        <v>5.2183333333333328</v>
      </c>
      <c r="D19">
        <v>94.062291259078364</v>
      </c>
      <c r="R19" t="s">
        <v>288</v>
      </c>
      <c r="S19" s="105">
        <v>5.5817500000000004</v>
      </c>
      <c r="T19" s="2">
        <v>96.15</v>
      </c>
      <c r="U19">
        <v>13.2</v>
      </c>
      <c r="V19">
        <v>191</v>
      </c>
      <c r="W19" s="105">
        <v>4.7570123677227037E-2</v>
      </c>
      <c r="X19">
        <f t="shared" si="0"/>
        <v>97.107991565664037</v>
      </c>
      <c r="Y19" s="2">
        <f t="shared" si="1"/>
        <v>-0.95799156566403099</v>
      </c>
      <c r="Z19" t="s">
        <v>299</v>
      </c>
    </row>
    <row r="20" spans="1:26" x14ac:dyDescent="0.25">
      <c r="A20" t="s">
        <v>66</v>
      </c>
      <c r="B20">
        <v>6.1651649932921044</v>
      </c>
      <c r="C20">
        <v>5.2629999999999999</v>
      </c>
      <c r="D20">
        <v>93.834835006707891</v>
      </c>
      <c r="R20" t="s">
        <v>288</v>
      </c>
      <c r="S20" s="105">
        <v>5.1550000000000002</v>
      </c>
      <c r="T20" s="2">
        <v>92.15</v>
      </c>
      <c r="U20">
        <v>14.1</v>
      </c>
      <c r="V20">
        <v>191</v>
      </c>
      <c r="W20" s="105">
        <v>3.5109352979892275E-2</v>
      </c>
      <c r="X20">
        <f t="shared" si="0"/>
        <v>93.29629001703529</v>
      </c>
      <c r="Y20" s="2">
        <f t="shared" si="1"/>
        <v>-1.1462900170352839</v>
      </c>
      <c r="Z20" t="s">
        <v>299</v>
      </c>
    </row>
    <row r="21" spans="1:26" x14ac:dyDescent="0.25">
      <c r="A21" t="s">
        <v>67</v>
      </c>
      <c r="B21">
        <v>5.8217938620224654</v>
      </c>
      <c r="C21">
        <v>5.2896666666666663</v>
      </c>
      <c r="D21">
        <v>94.17820613797754</v>
      </c>
      <c r="R21" t="s">
        <v>288</v>
      </c>
      <c r="S21" s="105">
        <v>5.1059999999999999</v>
      </c>
      <c r="T21" s="2">
        <v>92.15</v>
      </c>
      <c r="U21">
        <v>14.1</v>
      </c>
      <c r="V21">
        <v>196</v>
      </c>
      <c r="W21" s="105">
        <v>3.1080540535839932E-2</v>
      </c>
      <c r="X21">
        <f t="shared" si="0"/>
        <v>92.858625398680744</v>
      </c>
      <c r="Y21" s="2">
        <f t="shared" si="1"/>
        <v>-0.70862539868073782</v>
      </c>
      <c r="Z21" t="s">
        <v>299</v>
      </c>
    </row>
    <row r="22" spans="1:26" x14ac:dyDescent="0.25">
      <c r="A22" t="s">
        <v>46</v>
      </c>
      <c r="B22">
        <v>5.3672416634923872</v>
      </c>
      <c r="C22">
        <v>5.3063333333333338</v>
      </c>
      <c r="D22">
        <v>94.632758336507607</v>
      </c>
      <c r="R22" t="s">
        <v>288</v>
      </c>
      <c r="S22" s="105">
        <v>5.4269999999999996</v>
      </c>
      <c r="T22" s="2">
        <v>93.4</v>
      </c>
      <c r="U22">
        <v>14.2</v>
      </c>
      <c r="V22">
        <v>191</v>
      </c>
      <c r="W22" s="105">
        <v>3.4804214304209109E-2</v>
      </c>
      <c r="X22">
        <f t="shared" si="0"/>
        <v>95.725775245452439</v>
      </c>
      <c r="Y22" s="2">
        <f t="shared" si="1"/>
        <v>-2.3257752454524336</v>
      </c>
      <c r="Z22" t="s">
        <v>299</v>
      </c>
    </row>
    <row r="23" spans="1:26" x14ac:dyDescent="0.25">
      <c r="A23" t="s">
        <v>47</v>
      </c>
      <c r="B23">
        <v>4.9916065163272885</v>
      </c>
      <c r="C23">
        <v>5.3233333333333333</v>
      </c>
      <c r="D23">
        <v>95.008393483672705</v>
      </c>
      <c r="R23" t="s">
        <v>288</v>
      </c>
      <c r="S23" s="105">
        <v>5.2777499999999993</v>
      </c>
      <c r="T23" s="2">
        <v>92.1</v>
      </c>
      <c r="U23">
        <v>14.3</v>
      </c>
      <c r="V23">
        <v>196</v>
      </c>
      <c r="W23" s="105">
        <v>2.3697749541534894E-2</v>
      </c>
      <c r="X23">
        <f t="shared" si="0"/>
        <v>94.392684545668402</v>
      </c>
      <c r="Y23" s="2">
        <f t="shared" si="1"/>
        <v>-2.2926845456684077</v>
      </c>
      <c r="Z23" t="s">
        <v>299</v>
      </c>
    </row>
    <row r="24" spans="1:26" x14ac:dyDescent="0.25">
      <c r="A24" t="s">
        <v>48</v>
      </c>
      <c r="B24">
        <v>9.0642627411186822</v>
      </c>
      <c r="C24">
        <v>4.9346666666666668</v>
      </c>
      <c r="D24">
        <v>90.935737258881318</v>
      </c>
      <c r="R24" t="s">
        <v>288</v>
      </c>
      <c r="S24" s="105">
        <v>5.4305000000000003</v>
      </c>
      <c r="T24" s="2">
        <v>93.4</v>
      </c>
      <c r="U24">
        <v>16.100000000000001</v>
      </c>
      <c r="V24">
        <v>196</v>
      </c>
      <c r="W24" s="105">
        <v>0.17775920041824361</v>
      </c>
      <c r="X24">
        <f t="shared" si="0"/>
        <v>95.757037003906333</v>
      </c>
      <c r="Y24" s="2">
        <f t="shared" si="1"/>
        <v>-2.3570370039063278</v>
      </c>
      <c r="Z24" t="s">
        <v>299</v>
      </c>
    </row>
    <row r="25" spans="1:26" x14ac:dyDescent="0.25">
      <c r="A25" t="s">
        <v>49</v>
      </c>
      <c r="B25">
        <v>12.229535682168045</v>
      </c>
      <c r="C25">
        <v>4.562666666666666</v>
      </c>
      <c r="D25">
        <v>87.770464317831951</v>
      </c>
      <c r="S25" s="105"/>
      <c r="T25" s="2"/>
      <c r="W25" s="105"/>
      <c r="Y25" s="2">
        <f t="shared" si="1"/>
        <v>0</v>
      </c>
    </row>
    <row r="26" spans="1:26" x14ac:dyDescent="0.25">
      <c r="A26" t="s">
        <v>50</v>
      </c>
      <c r="B26">
        <v>5.3118021212992126</v>
      </c>
      <c r="C26">
        <v>5.3883333333333328</v>
      </c>
      <c r="D26">
        <v>94.688197878700791</v>
      </c>
      <c r="R26" t="s">
        <v>289</v>
      </c>
      <c r="S26" s="105">
        <v>5.5862499999999997</v>
      </c>
      <c r="T26" s="2">
        <v>95.55</v>
      </c>
      <c r="U26">
        <v>18.100000000000001</v>
      </c>
      <c r="W26" s="105">
        <v>4.8999149652485474E-2</v>
      </c>
      <c r="X26">
        <f t="shared" si="0"/>
        <v>97.14818525510475</v>
      </c>
      <c r="Y26" s="2">
        <f t="shared" si="1"/>
        <v>-1.5981852551047524</v>
      </c>
      <c r="Z26" t="s">
        <v>299</v>
      </c>
    </row>
    <row r="27" spans="1:26" x14ac:dyDescent="0.25">
      <c r="A27" t="s">
        <v>51</v>
      </c>
      <c r="B27">
        <v>5.2932863395125258</v>
      </c>
      <c r="C27">
        <v>5.4083333333333341</v>
      </c>
      <c r="D27">
        <v>94.70671366048748</v>
      </c>
      <c r="R27" t="s">
        <v>289</v>
      </c>
      <c r="S27" s="105">
        <v>5.6415000000000006</v>
      </c>
      <c r="T27" s="2">
        <v>94.800000000000011</v>
      </c>
      <c r="U27">
        <v>18.2</v>
      </c>
      <c r="V27">
        <v>191</v>
      </c>
      <c r="W27" s="105">
        <v>3.7810933163129751E-2</v>
      </c>
      <c r="X27">
        <f t="shared" si="0"/>
        <v>97.641674442126998</v>
      </c>
      <c r="Y27" s="2">
        <f t="shared" si="1"/>
        <v>-2.8416744421269868</v>
      </c>
      <c r="Z27" t="s">
        <v>299</v>
      </c>
    </row>
    <row r="28" spans="1:26" x14ac:dyDescent="0.25">
      <c r="A28" t="s">
        <v>52</v>
      </c>
      <c r="B28">
        <v>5.1902092847687067</v>
      </c>
      <c r="C28">
        <v>5.3383333333333338</v>
      </c>
      <c r="D28">
        <v>94.809790715231287</v>
      </c>
      <c r="R28" t="s">
        <v>289</v>
      </c>
      <c r="S28" s="105">
        <v>5.6357499999999998</v>
      </c>
      <c r="T28" s="2">
        <v>94.3</v>
      </c>
      <c r="U28">
        <v>19.100000000000001</v>
      </c>
      <c r="V28">
        <v>191</v>
      </c>
      <c r="W28" s="105">
        <v>0.13143154111551775</v>
      </c>
      <c r="X28">
        <f t="shared" si="0"/>
        <v>97.590315838952733</v>
      </c>
      <c r="Y28" s="2">
        <f t="shared" si="1"/>
        <v>-3.2903158389527363</v>
      </c>
      <c r="Z28" t="s">
        <v>299</v>
      </c>
    </row>
    <row r="29" spans="1:26" x14ac:dyDescent="0.25">
      <c r="A29" t="s">
        <v>53</v>
      </c>
      <c r="B29">
        <v>4.8386351779772916</v>
      </c>
      <c r="C29">
        <v>5.3609999999999998</v>
      </c>
      <c r="D29">
        <v>95.161364822022705</v>
      </c>
      <c r="R29" t="s">
        <v>289</v>
      </c>
      <c r="S29" s="105">
        <v>5.6037499999999998</v>
      </c>
      <c r="T29" s="2">
        <v>94.45</v>
      </c>
      <c r="U29">
        <v>19.2</v>
      </c>
      <c r="V29">
        <v>191</v>
      </c>
      <c r="W29" s="105">
        <v>0.10528493086224015</v>
      </c>
      <c r="X29">
        <f t="shared" si="0"/>
        <v>97.304494047374249</v>
      </c>
      <c r="Y29" s="2">
        <f t="shared" si="1"/>
        <v>-2.8544940473742457</v>
      </c>
      <c r="Z29" t="s">
        <v>299</v>
      </c>
    </row>
    <row r="30" spans="1:26" x14ac:dyDescent="0.25">
      <c r="A30" t="s">
        <v>69</v>
      </c>
      <c r="B30">
        <v>4.5356794003824037</v>
      </c>
      <c r="C30">
        <v>5.4349999999999996</v>
      </c>
      <c r="D30">
        <v>95.464320599617594</v>
      </c>
      <c r="R30" t="s">
        <v>289</v>
      </c>
      <c r="S30" s="105">
        <v>5.2759999999999998</v>
      </c>
      <c r="T30" s="2">
        <v>93.4</v>
      </c>
      <c r="U30">
        <v>19.3</v>
      </c>
      <c r="V30">
        <v>191</v>
      </c>
      <c r="W30" s="105">
        <v>4.8894444128823808E-2</v>
      </c>
      <c r="X30">
        <f t="shared" si="0"/>
        <v>94.377053666441441</v>
      </c>
      <c r="Y30" s="2">
        <f t="shared" si="1"/>
        <v>-0.9770536664414351</v>
      </c>
      <c r="Z30" t="s">
        <v>299</v>
      </c>
    </row>
    <row r="31" spans="1:26" x14ac:dyDescent="0.25">
      <c r="A31" t="s">
        <v>70</v>
      </c>
      <c r="B31">
        <v>4.2391993973171527</v>
      </c>
      <c r="C31">
        <v>5.3769999999999998</v>
      </c>
      <c r="D31">
        <v>95.760800602682849</v>
      </c>
      <c r="R31" t="s">
        <v>289</v>
      </c>
      <c r="S31" s="105">
        <v>5.6617499999999996</v>
      </c>
      <c r="T31" s="2">
        <v>95.050000000000011</v>
      </c>
      <c r="U31">
        <v>20.100000000000001</v>
      </c>
      <c r="V31">
        <v>192</v>
      </c>
      <c r="W31" s="105">
        <v>3.9195025194531816E-2</v>
      </c>
      <c r="X31">
        <f t="shared" si="0"/>
        <v>97.822546044610249</v>
      </c>
      <c r="Y31" s="2">
        <f t="shared" si="1"/>
        <v>-2.7725460446102375</v>
      </c>
      <c r="Z31" t="s">
        <v>299</v>
      </c>
    </row>
    <row r="32" spans="1:26" x14ac:dyDescent="0.25">
      <c r="A32" t="s">
        <v>71</v>
      </c>
      <c r="B32">
        <v>8.3739222899004577</v>
      </c>
      <c r="C32">
        <v>5.051333333333333</v>
      </c>
      <c r="D32">
        <v>91.626077710099537</v>
      </c>
      <c r="R32" t="s">
        <v>289</v>
      </c>
      <c r="S32" s="105">
        <v>5.4935</v>
      </c>
      <c r="T32" s="2">
        <v>94.35</v>
      </c>
      <c r="U32">
        <v>20.2</v>
      </c>
      <c r="V32">
        <v>191</v>
      </c>
      <c r="W32" s="105">
        <v>5.779561690416786E-2</v>
      </c>
      <c r="X32">
        <f t="shared" si="0"/>
        <v>96.319748656076484</v>
      </c>
      <c r="Y32" s="2">
        <f t="shared" si="1"/>
        <v>-1.9697486560764901</v>
      </c>
      <c r="Z32" t="s">
        <v>299</v>
      </c>
    </row>
    <row r="33" spans="1:26" x14ac:dyDescent="0.25">
      <c r="A33" t="s">
        <v>72</v>
      </c>
      <c r="B33">
        <v>10.285366103039022</v>
      </c>
      <c r="C33">
        <v>4.5740000000000007</v>
      </c>
      <c r="D33">
        <v>89.714633896960976</v>
      </c>
      <c r="R33" t="s">
        <v>289</v>
      </c>
      <c r="S33" s="105">
        <v>5.6357499999999998</v>
      </c>
      <c r="T33" s="2">
        <v>95.3</v>
      </c>
      <c r="U33">
        <v>21.1</v>
      </c>
      <c r="V33">
        <v>191</v>
      </c>
      <c r="W33" s="105">
        <v>5.4500000000000291E-2</v>
      </c>
      <c r="X33">
        <f t="shared" si="0"/>
        <v>97.590315838952733</v>
      </c>
      <c r="Y33" s="2">
        <f t="shared" si="1"/>
        <v>-2.2903158389527363</v>
      </c>
      <c r="Z33" t="s">
        <v>299</v>
      </c>
    </row>
    <row r="34" spans="1:26" x14ac:dyDescent="0.25">
      <c r="A34" t="s">
        <v>73</v>
      </c>
      <c r="B34">
        <v>4.541589135212023</v>
      </c>
      <c r="C34">
        <v>5.3476666666666661</v>
      </c>
      <c r="D34">
        <v>95.458410864787979</v>
      </c>
      <c r="R34" t="s">
        <v>289</v>
      </c>
      <c r="S34" s="105">
        <v>5.5645000000000007</v>
      </c>
      <c r="T34" s="2">
        <v>96.2</v>
      </c>
      <c r="U34">
        <v>21.2</v>
      </c>
      <c r="V34">
        <v>191</v>
      </c>
      <c r="W34" s="105">
        <v>1.990812229551869E-2</v>
      </c>
      <c r="X34">
        <f t="shared" si="0"/>
        <v>96.953915756141271</v>
      </c>
      <c r="Y34" s="2">
        <f t="shared" si="1"/>
        <v>-0.75391575614126793</v>
      </c>
      <c r="Z34" t="s">
        <v>299</v>
      </c>
    </row>
    <row r="35" spans="1:26" x14ac:dyDescent="0.25">
      <c r="A35" t="s">
        <v>74</v>
      </c>
      <c r="B35">
        <v>4.7900048505485504</v>
      </c>
      <c r="C35">
        <v>5.3566666666666665</v>
      </c>
      <c r="D35">
        <v>95.209995149451444</v>
      </c>
      <c r="S35" s="105"/>
      <c r="T35" s="2"/>
      <c r="W35" s="105"/>
      <c r="Y35" s="2">
        <f t="shared" si="1"/>
        <v>0</v>
      </c>
    </row>
    <row r="36" spans="1:26" x14ac:dyDescent="0.25">
      <c r="A36" t="s">
        <v>75</v>
      </c>
      <c r="B36">
        <v>4.6061162383361269</v>
      </c>
      <c r="C36">
        <v>5.461666666666666</v>
      </c>
      <c r="D36">
        <v>95.393883761663872</v>
      </c>
      <c r="R36" t="s">
        <v>290</v>
      </c>
      <c r="S36" s="105">
        <v>5.2237499999999999</v>
      </c>
      <c r="T36" s="2">
        <v>94.699999999999989</v>
      </c>
      <c r="U36">
        <v>22.1</v>
      </c>
      <c r="V36">
        <v>191</v>
      </c>
      <c r="W36" s="105">
        <v>1.8661457606521294E-2</v>
      </c>
      <c r="X36">
        <f t="shared" si="0"/>
        <v>93.910360272379705</v>
      </c>
      <c r="Y36" s="2">
        <f t="shared" si="1"/>
        <v>0.78963972762028334</v>
      </c>
    </row>
    <row r="37" spans="1:26" x14ac:dyDescent="0.25">
      <c r="A37" t="s">
        <v>76</v>
      </c>
      <c r="B37">
        <v>4.626440357666203</v>
      </c>
      <c r="C37">
        <v>5.3869999999999996</v>
      </c>
      <c r="D37">
        <v>95.373559642333802</v>
      </c>
      <c r="R37" t="s">
        <v>290</v>
      </c>
      <c r="S37" s="105">
        <v>5.2330000000000005</v>
      </c>
      <c r="T37" s="2">
        <v>94</v>
      </c>
      <c r="U37">
        <v>22.2</v>
      </c>
      <c r="V37">
        <v>191</v>
      </c>
      <c r="W37" s="105">
        <v>3.6009258068817114E-2</v>
      </c>
      <c r="X37">
        <f t="shared" si="0"/>
        <v>93.992980634007864</v>
      </c>
      <c r="Y37" s="2">
        <f t="shared" si="1"/>
        <v>7.0193659921358176E-3</v>
      </c>
    </row>
    <row r="38" spans="1:26" x14ac:dyDescent="0.25">
      <c r="A38" t="s">
        <v>77</v>
      </c>
      <c r="D38" t="s">
        <v>119</v>
      </c>
      <c r="R38" t="s">
        <v>290</v>
      </c>
      <c r="S38" s="105">
        <v>5.1920000000000002</v>
      </c>
      <c r="T38" s="2">
        <v>93.2</v>
      </c>
      <c r="U38">
        <v>22.4</v>
      </c>
      <c r="V38">
        <v>191</v>
      </c>
      <c r="W38" s="105">
        <v>6.4946131524518044E-2</v>
      </c>
      <c r="X38">
        <f t="shared" si="0"/>
        <v>93.626771463547925</v>
      </c>
      <c r="Y38" s="2">
        <f t="shared" si="1"/>
        <v>-0.42677146354792228</v>
      </c>
    </row>
    <row r="39" spans="1:26" x14ac:dyDescent="0.25">
      <c r="A39" t="s">
        <v>78</v>
      </c>
      <c r="B39">
        <v>11.499086715814984</v>
      </c>
      <c r="C39">
        <v>4.6523333333333339</v>
      </c>
      <c r="D39">
        <v>88.500913284185017</v>
      </c>
      <c r="R39" t="s">
        <v>290</v>
      </c>
      <c r="S39" s="105">
        <v>5.4014999999999995</v>
      </c>
      <c r="T39" s="2">
        <v>95.55</v>
      </c>
      <c r="U39">
        <v>23.1</v>
      </c>
      <c r="V39">
        <v>191</v>
      </c>
      <c r="W39" s="105">
        <v>9.3347022805586363E-2</v>
      </c>
      <c r="X39">
        <f t="shared" si="0"/>
        <v>95.498011005288333</v>
      </c>
      <c r="Y39" s="2">
        <f t="shared" si="1"/>
        <v>5.198899471166385E-2</v>
      </c>
    </row>
    <row r="40" spans="1:26" x14ac:dyDescent="0.25">
      <c r="A40" t="s">
        <v>79</v>
      </c>
      <c r="B40">
        <v>4.604193201871853</v>
      </c>
      <c r="C40">
        <v>5.3966666666666656</v>
      </c>
      <c r="D40">
        <v>95.395806798128149</v>
      </c>
      <c r="R40" t="s">
        <v>290</v>
      </c>
      <c r="S40" s="105">
        <v>5.3297500000000007</v>
      </c>
      <c r="T40" s="2">
        <v>95.55</v>
      </c>
      <c r="U40">
        <v>23.1</v>
      </c>
      <c r="V40">
        <v>191</v>
      </c>
      <c r="W40" s="105">
        <v>0.12884454457471858</v>
      </c>
      <c r="X40">
        <f t="shared" si="0"/>
        <v>94.857144956983447</v>
      </c>
      <c r="Y40" s="2">
        <f t="shared" si="1"/>
        <v>0.6928550430165501</v>
      </c>
    </row>
    <row r="41" spans="1:26" x14ac:dyDescent="0.25">
      <c r="A41" t="s">
        <v>80</v>
      </c>
      <c r="B41">
        <v>4.6448638021779471</v>
      </c>
      <c r="C41">
        <v>5.3576666666666668</v>
      </c>
      <c r="D41">
        <v>95.355136197822048</v>
      </c>
      <c r="R41" t="s">
        <v>290</v>
      </c>
      <c r="S41" s="105">
        <v>5.4745000000000008</v>
      </c>
      <c r="T41" s="2">
        <v>97</v>
      </c>
      <c r="U41">
        <v>23.2</v>
      </c>
      <c r="V41">
        <v>191</v>
      </c>
      <c r="W41" s="105">
        <v>3.956850599487758E-2</v>
      </c>
      <c r="X41">
        <f t="shared" si="0"/>
        <v>96.150041967326757</v>
      </c>
      <c r="Y41" s="2">
        <f t="shared" si="1"/>
        <v>0.84995803267324277</v>
      </c>
    </row>
    <row r="42" spans="1:26" x14ac:dyDescent="0.25">
      <c r="A42" t="s">
        <v>81</v>
      </c>
      <c r="B42">
        <v>5.3065943082178233</v>
      </c>
      <c r="C42">
        <v>5.3963333333333336</v>
      </c>
      <c r="D42">
        <v>94.693405691782175</v>
      </c>
      <c r="R42" t="s">
        <v>290</v>
      </c>
      <c r="S42" s="105">
        <v>5.3754999999999997</v>
      </c>
      <c r="T42" s="2">
        <v>95.85</v>
      </c>
      <c r="U42">
        <v>24.1</v>
      </c>
      <c r="V42">
        <v>191</v>
      </c>
      <c r="W42" s="105">
        <v>5.0842895275544399E-2</v>
      </c>
      <c r="X42">
        <f t="shared" si="0"/>
        <v>95.265780799630818</v>
      </c>
      <c r="Y42" s="2">
        <f t="shared" si="1"/>
        <v>0.58421920036917641</v>
      </c>
    </row>
    <row r="43" spans="1:26" x14ac:dyDescent="0.25">
      <c r="A43" t="s">
        <v>82</v>
      </c>
      <c r="B43">
        <v>5.119594691613548</v>
      </c>
      <c r="C43">
        <v>5.371666666666667</v>
      </c>
      <c r="D43">
        <v>94.880405308386457</v>
      </c>
      <c r="R43" t="s">
        <v>290</v>
      </c>
      <c r="S43" s="105">
        <v>5.2930000000000001</v>
      </c>
      <c r="T43" s="2">
        <v>95.75</v>
      </c>
      <c r="U43">
        <v>24.2</v>
      </c>
      <c r="V43">
        <v>191</v>
      </c>
      <c r="W43" s="105">
        <v>3.6120169803957033E-2</v>
      </c>
      <c r="X43">
        <f t="shared" si="0"/>
        <v>94.52889649321753</v>
      </c>
      <c r="Y43" s="2">
        <f t="shared" si="1"/>
        <v>1.2211035067824696</v>
      </c>
    </row>
    <row r="44" spans="1:26" x14ac:dyDescent="0.25">
      <c r="A44" t="s">
        <v>83</v>
      </c>
      <c r="B44">
        <v>9.0527026029348239</v>
      </c>
      <c r="C44">
        <v>4.9733333333333327</v>
      </c>
      <c r="D44">
        <v>90.947297397065171</v>
      </c>
      <c r="S44" s="105"/>
      <c r="T44" s="2"/>
      <c r="W44" s="105"/>
      <c r="Y44" s="2">
        <f t="shared" si="1"/>
        <v>0</v>
      </c>
    </row>
    <row r="45" spans="1:26" x14ac:dyDescent="0.25">
      <c r="A45" t="s">
        <v>84</v>
      </c>
      <c r="B45">
        <v>11.263770291480016</v>
      </c>
      <c r="C45">
        <v>4.5599999999999996</v>
      </c>
      <c r="D45">
        <v>88.736229708519986</v>
      </c>
      <c r="R45" t="s">
        <v>291</v>
      </c>
      <c r="S45" s="105">
        <v>5.4232499999999995</v>
      </c>
      <c r="T45" s="2">
        <v>94.35</v>
      </c>
      <c r="U45">
        <v>27.1</v>
      </c>
      <c r="V45">
        <v>191</v>
      </c>
      <c r="W45" s="105">
        <v>8.944784327565776E-2</v>
      </c>
      <c r="X45">
        <f t="shared" si="0"/>
        <v>95.692280504251841</v>
      </c>
      <c r="Y45" s="2">
        <f t="shared" si="1"/>
        <v>-1.3422805042518462</v>
      </c>
    </row>
    <row r="46" spans="1:26" x14ac:dyDescent="0.25">
      <c r="A46" t="s">
        <v>85</v>
      </c>
      <c r="B46">
        <v>5.1096378353802985</v>
      </c>
      <c r="C46">
        <v>5.3496666666666668</v>
      </c>
      <c r="D46">
        <v>94.890362164619702</v>
      </c>
      <c r="R46" t="s">
        <v>291</v>
      </c>
      <c r="S46" s="105">
        <v>5.3817500000000003</v>
      </c>
      <c r="T46" s="2">
        <v>95.4</v>
      </c>
      <c r="U46">
        <v>27.2</v>
      </c>
      <c r="V46">
        <v>196</v>
      </c>
      <c r="W46" s="105">
        <v>6.2633191413711917E-2</v>
      </c>
      <c r="X46">
        <f t="shared" si="0"/>
        <v>95.321605368298492</v>
      </c>
      <c r="Y46" s="2">
        <f t="shared" si="1"/>
        <v>7.8394631701513617E-2</v>
      </c>
    </row>
    <row r="47" spans="1:26" x14ac:dyDescent="0.25">
      <c r="A47" t="s">
        <v>86</v>
      </c>
      <c r="B47">
        <v>4.8604518315379241</v>
      </c>
      <c r="C47">
        <v>5.3473333333333324</v>
      </c>
      <c r="D47">
        <v>95.139548168462071</v>
      </c>
      <c r="R47" t="s">
        <v>291</v>
      </c>
      <c r="S47" s="105">
        <v>5.2959999999999994</v>
      </c>
      <c r="T47" s="2">
        <v>94.2</v>
      </c>
      <c r="U47">
        <v>28.1</v>
      </c>
      <c r="W47" s="105">
        <v>5.3740115370177345E-2</v>
      </c>
      <c r="X47">
        <f t="shared" si="0"/>
        <v>94.555692286178001</v>
      </c>
      <c r="Y47" s="2">
        <f t="shared" si="1"/>
        <v>-0.35569228617799808</v>
      </c>
    </row>
    <row r="48" spans="1:26" x14ac:dyDescent="0.25">
      <c r="A48" t="s">
        <v>87</v>
      </c>
      <c r="B48">
        <v>4.8641309877523033</v>
      </c>
      <c r="C48">
        <v>5.3760000000000003</v>
      </c>
      <c r="D48">
        <v>95.135869012247696</v>
      </c>
      <c r="R48" t="s">
        <v>291</v>
      </c>
      <c r="S48" s="105">
        <v>5.32775</v>
      </c>
      <c r="T48" s="2">
        <v>94.050000000000011</v>
      </c>
      <c r="U48">
        <v>28.2</v>
      </c>
      <c r="V48">
        <v>191</v>
      </c>
      <c r="W48" s="105">
        <v>3.4635001563928396E-2</v>
      </c>
      <c r="X48">
        <f t="shared" si="0"/>
        <v>94.839281095009795</v>
      </c>
      <c r="Y48" s="2">
        <f t="shared" si="1"/>
        <v>-0.78928109500978394</v>
      </c>
    </row>
    <row r="49" spans="1:25" x14ac:dyDescent="0.25">
      <c r="A49" t="s">
        <v>88</v>
      </c>
      <c r="B49">
        <v>5.0340755035894702</v>
      </c>
      <c r="C49">
        <v>5.3416666666666659</v>
      </c>
      <c r="D49">
        <v>94.965924496410537</v>
      </c>
      <c r="R49" t="s">
        <v>291</v>
      </c>
      <c r="S49" s="105">
        <v>5.2469999999999999</v>
      </c>
      <c r="T49" s="2">
        <v>92.5</v>
      </c>
      <c r="U49">
        <v>29.1</v>
      </c>
      <c r="V49">
        <v>191</v>
      </c>
      <c r="W49" s="105">
        <v>4.9705801136956572E-2</v>
      </c>
      <c r="X49">
        <f t="shared" si="0"/>
        <v>94.118027667823441</v>
      </c>
      <c r="Y49" s="2">
        <f t="shared" si="1"/>
        <v>-1.6180276678234407</v>
      </c>
    </row>
    <row r="50" spans="1:25" x14ac:dyDescent="0.25">
      <c r="A50" t="s">
        <v>89</v>
      </c>
      <c r="B50">
        <v>8.302485754702623</v>
      </c>
      <c r="C50">
        <v>5.0569999999999995</v>
      </c>
      <c r="D50">
        <v>91.697514245297384</v>
      </c>
      <c r="R50" t="s">
        <v>291</v>
      </c>
      <c r="S50" s="105">
        <v>5.12575</v>
      </c>
      <c r="T50" s="2">
        <v>92.05</v>
      </c>
      <c r="U50">
        <v>29.2</v>
      </c>
      <c r="V50">
        <v>191</v>
      </c>
      <c r="W50" s="105">
        <v>5.522906843320826E-2</v>
      </c>
      <c r="X50">
        <f t="shared" si="0"/>
        <v>93.035031035670585</v>
      </c>
      <c r="Y50" s="2">
        <f t="shared" si="1"/>
        <v>-0.98503103567058758</v>
      </c>
    </row>
    <row r="51" spans="1:25" x14ac:dyDescent="0.25">
      <c r="A51" t="s">
        <v>90</v>
      </c>
      <c r="B51">
        <v>11.92163726881849</v>
      </c>
      <c r="C51">
        <v>4.6156666666666668</v>
      </c>
      <c r="D51">
        <v>88.078362731181514</v>
      </c>
      <c r="R51" t="s">
        <v>291</v>
      </c>
      <c r="S51" s="105">
        <v>4.8784999999999998</v>
      </c>
      <c r="T51" s="2">
        <v>90.65</v>
      </c>
      <c r="U51">
        <v>29.3</v>
      </c>
      <c r="V51">
        <v>312</v>
      </c>
      <c r="W51" s="105">
        <v>3.1427164470672099E-2</v>
      </c>
      <c r="X51">
        <f t="shared" si="0"/>
        <v>90.826611099177427</v>
      </c>
      <c r="Y51" s="2">
        <f t="shared" si="1"/>
        <v>-0.17661109917742124</v>
      </c>
    </row>
    <row r="52" spans="1:25" x14ac:dyDescent="0.25">
      <c r="A52" t="s">
        <v>91</v>
      </c>
      <c r="B52">
        <v>4.6739720001713243</v>
      </c>
      <c r="C52">
        <v>5.3546666666666667</v>
      </c>
      <c r="D52">
        <v>95.326027999828682</v>
      </c>
      <c r="R52" t="s">
        <v>291</v>
      </c>
      <c r="S52" s="105">
        <v>5.4154999999999998</v>
      </c>
      <c r="T52" s="2">
        <v>90.6</v>
      </c>
      <c r="U52">
        <v>29.4</v>
      </c>
      <c r="V52">
        <v>312</v>
      </c>
      <c r="W52" s="105">
        <v>0.19793685861910587</v>
      </c>
      <c r="X52">
        <f t="shared" si="0"/>
        <v>95.623058039103924</v>
      </c>
      <c r="Y52" s="2">
        <f t="shared" si="1"/>
        <v>-5.0230580391039297</v>
      </c>
    </row>
    <row r="53" spans="1:25" x14ac:dyDescent="0.25">
      <c r="A53" t="s">
        <v>92</v>
      </c>
      <c r="B53">
        <v>4.774418937005974</v>
      </c>
      <c r="C53">
        <v>5.3713333333333324</v>
      </c>
      <c r="D53">
        <v>95.225581062994024</v>
      </c>
      <c r="S53" s="105"/>
      <c r="T53" s="2"/>
      <c r="W53" s="105"/>
      <c r="Y53" s="2">
        <f t="shared" si="1"/>
        <v>0</v>
      </c>
    </row>
    <row r="54" spans="1:25" x14ac:dyDescent="0.25">
      <c r="A54" t="s">
        <v>95</v>
      </c>
      <c r="B54">
        <v>4.6355379751726664</v>
      </c>
      <c r="C54">
        <v>5.37</v>
      </c>
      <c r="D54">
        <v>95.364462024827333</v>
      </c>
      <c r="R54" t="s">
        <v>292</v>
      </c>
      <c r="S54" s="105">
        <v>5.333499999999999</v>
      </c>
      <c r="T54" s="2">
        <v>95.7</v>
      </c>
      <c r="U54">
        <v>34.1</v>
      </c>
      <c r="V54">
        <v>196</v>
      </c>
      <c r="W54" s="105">
        <v>3.1775252424908453E-2</v>
      </c>
      <c r="X54">
        <f t="shared" si="0"/>
        <v>94.890639698184032</v>
      </c>
      <c r="Y54" s="2">
        <f t="shared" si="1"/>
        <v>0.80936030181597118</v>
      </c>
    </row>
    <row r="55" spans="1:25" x14ac:dyDescent="0.25">
      <c r="A55" t="s">
        <v>96</v>
      </c>
      <c r="B55">
        <v>4.704728390855764</v>
      </c>
      <c r="C55">
        <v>5.3846666666666669</v>
      </c>
      <c r="D55">
        <v>95.295271609144237</v>
      </c>
      <c r="R55" t="s">
        <v>292</v>
      </c>
      <c r="S55" s="105">
        <v>5.4002499999999998</v>
      </c>
      <c r="T55" s="2">
        <v>94.15</v>
      </c>
      <c r="U55">
        <v>34.200000000000003</v>
      </c>
      <c r="V55">
        <v>312</v>
      </c>
      <c r="W55" s="105">
        <v>1.7211914478058431E-2</v>
      </c>
      <c r="X55">
        <f t="shared" si="0"/>
        <v>95.486846091554796</v>
      </c>
      <c r="Y55" s="2">
        <f t="shared" si="1"/>
        <v>-1.33684609155479</v>
      </c>
    </row>
    <row r="56" spans="1:25" x14ac:dyDescent="0.25">
      <c r="A56" t="s">
        <v>97</v>
      </c>
      <c r="B56">
        <v>8.6665118743133807</v>
      </c>
      <c r="C56">
        <v>5.0426666666666664</v>
      </c>
      <c r="D56">
        <v>91.333488125686614</v>
      </c>
      <c r="R56" t="s">
        <v>292</v>
      </c>
      <c r="S56" s="105">
        <v>5.1472500000000005</v>
      </c>
      <c r="T56" s="2">
        <v>91.25</v>
      </c>
      <c r="U56">
        <v>34.299999999999997</v>
      </c>
      <c r="V56">
        <v>312</v>
      </c>
      <c r="W56" s="105">
        <v>4.0778875250142094E-2</v>
      </c>
      <c r="X56">
        <f t="shared" si="0"/>
        <v>93.227067551887387</v>
      </c>
      <c r="Y56" s="2">
        <f t="shared" si="1"/>
        <v>-1.9770675518873873</v>
      </c>
    </row>
    <row r="57" spans="1:25" x14ac:dyDescent="0.25">
      <c r="A57" t="s">
        <v>98</v>
      </c>
      <c r="B57">
        <v>10.557805115236677</v>
      </c>
      <c r="C57">
        <v>4.6580000000000004</v>
      </c>
      <c r="D57">
        <v>89.442194884763325</v>
      </c>
      <c r="R57" t="s">
        <v>292</v>
      </c>
      <c r="S57" s="105">
        <v>5.2880000000000003</v>
      </c>
      <c r="T57" s="2">
        <v>93.6</v>
      </c>
      <c r="U57">
        <v>35.1</v>
      </c>
      <c r="V57">
        <v>191</v>
      </c>
      <c r="W57" s="105">
        <v>8.1240384046358319E-3</v>
      </c>
      <c r="X57">
        <f t="shared" si="0"/>
        <v>94.48423683828338</v>
      </c>
      <c r="Y57" s="2">
        <f t="shared" si="1"/>
        <v>-0.8842368382833854</v>
      </c>
    </row>
    <row r="58" spans="1:25" x14ac:dyDescent="0.25">
      <c r="A58" t="s">
        <v>99</v>
      </c>
      <c r="B58">
        <v>4.5749758358925234</v>
      </c>
      <c r="C58">
        <v>5.2973333333333334</v>
      </c>
      <c r="D58">
        <v>95.425024164107469</v>
      </c>
      <c r="R58" t="s">
        <v>292</v>
      </c>
      <c r="S58" s="105">
        <v>5.3317499999999995</v>
      </c>
      <c r="T58" s="2">
        <v>94.6</v>
      </c>
      <c r="U58">
        <v>35.200000000000003</v>
      </c>
      <c r="V58">
        <v>191</v>
      </c>
      <c r="W58" s="105">
        <v>1.2038133853162925E-2</v>
      </c>
      <c r="X58">
        <f t="shared" si="0"/>
        <v>94.875008818957099</v>
      </c>
      <c r="Y58" s="2">
        <f t="shared" si="1"/>
        <v>-0.27500881895710449</v>
      </c>
    </row>
    <row r="59" spans="1:25" x14ac:dyDescent="0.25">
      <c r="A59" t="s">
        <v>100</v>
      </c>
      <c r="B59">
        <v>4.7426873513830055</v>
      </c>
      <c r="C59">
        <v>5.2330000000000005</v>
      </c>
      <c r="D59">
        <v>95.257312648616988</v>
      </c>
      <c r="R59" t="s">
        <v>292</v>
      </c>
      <c r="S59" s="105">
        <v>5.3737499999999994</v>
      </c>
      <c r="T59" s="2">
        <v>95.3</v>
      </c>
      <c r="U59">
        <v>36.1</v>
      </c>
      <c r="V59">
        <v>191</v>
      </c>
      <c r="W59" s="105">
        <v>3.7160687112413132E-2</v>
      </c>
      <c r="X59">
        <f t="shared" si="0"/>
        <v>95.250149920403857</v>
      </c>
      <c r="Y59" s="2">
        <f t="shared" si="1"/>
        <v>4.9850079596140517E-2</v>
      </c>
    </row>
    <row r="60" spans="1:25" x14ac:dyDescent="0.25">
      <c r="A60" t="s">
        <v>101</v>
      </c>
      <c r="B60">
        <v>5.0586704109651501</v>
      </c>
      <c r="C60">
        <v>5.2926666666666664</v>
      </c>
      <c r="D60">
        <v>94.941329589034851</v>
      </c>
      <c r="R60" t="s">
        <v>292</v>
      </c>
      <c r="S60" s="105">
        <v>5.3864999999999998</v>
      </c>
      <c r="T60" s="2">
        <v>95.65</v>
      </c>
      <c r="U60">
        <v>36.200000000000003</v>
      </c>
      <c r="V60">
        <v>191</v>
      </c>
      <c r="W60" s="105">
        <v>5.7448527686384747E-2</v>
      </c>
      <c r="X60">
        <f t="shared" si="0"/>
        <v>95.36403204048591</v>
      </c>
      <c r="Y60" s="2">
        <f t="shared" si="1"/>
        <v>0.28596795951409604</v>
      </c>
    </row>
    <row r="61" spans="1:25" x14ac:dyDescent="0.25">
      <c r="A61" t="s">
        <v>102</v>
      </c>
      <c r="B61">
        <v>5.1763315908739571</v>
      </c>
      <c r="C61">
        <v>5.2783333333333333</v>
      </c>
      <c r="D61">
        <v>94.823668409126043</v>
      </c>
      <c r="R61" t="s">
        <v>292</v>
      </c>
      <c r="S61" s="105">
        <v>5.3057500000000006</v>
      </c>
      <c r="T61" s="2">
        <v>94.5</v>
      </c>
      <c r="U61">
        <v>37.1</v>
      </c>
      <c r="V61">
        <v>312</v>
      </c>
      <c r="W61" s="105">
        <v>6.9346352944236814E-2</v>
      </c>
      <c r="X61">
        <f t="shared" si="0"/>
        <v>94.642778613299583</v>
      </c>
      <c r="Y61" s="2">
        <f t="shared" si="1"/>
        <v>-0.14277861329958341</v>
      </c>
    </row>
    <row r="62" spans="1:25" x14ac:dyDescent="0.25">
      <c r="A62" t="s">
        <v>103</v>
      </c>
      <c r="B62">
        <v>4.8676412485183818</v>
      </c>
      <c r="C62">
        <v>5.3473333333333342</v>
      </c>
      <c r="D62">
        <v>95.132358751481618</v>
      </c>
      <c r="R62" t="s">
        <v>292</v>
      </c>
      <c r="S62" s="105">
        <v>5.2784999999999993</v>
      </c>
      <c r="T62" s="2">
        <v>93.4</v>
      </c>
      <c r="U62">
        <v>37.200000000000003</v>
      </c>
      <c r="V62">
        <v>191</v>
      </c>
      <c r="W62" s="105">
        <v>5.7005847653259813E-2</v>
      </c>
      <c r="X62">
        <f t="shared" si="0"/>
        <v>94.399383493908516</v>
      </c>
      <c r="Y62" s="2">
        <f t="shared" si="1"/>
        <v>-0.99938349390851045</v>
      </c>
    </row>
    <row r="63" spans="1:25" x14ac:dyDescent="0.25">
      <c r="A63" t="s">
        <v>104</v>
      </c>
      <c r="B63">
        <v>4.9125580476237651</v>
      </c>
      <c r="C63">
        <v>5.3626666666666667</v>
      </c>
      <c r="D63">
        <v>95.087441952376238</v>
      </c>
      <c r="S63" s="105"/>
      <c r="T63" s="2"/>
      <c r="W63" s="105"/>
      <c r="Y63" s="2">
        <f t="shared" si="1"/>
        <v>0</v>
      </c>
    </row>
    <row r="64" spans="1:25" x14ac:dyDescent="0.25">
      <c r="A64" t="s">
        <v>105</v>
      </c>
      <c r="B64">
        <v>9.2352006356773941</v>
      </c>
      <c r="C64">
        <v>4.9630000000000001</v>
      </c>
      <c r="D64">
        <v>90.764799364322613</v>
      </c>
      <c r="R64" t="s">
        <v>293</v>
      </c>
      <c r="S64" s="105">
        <v>5.3522499999999997</v>
      </c>
      <c r="T64" s="2">
        <v>95</v>
      </c>
      <c r="U64">
        <v>42.1</v>
      </c>
      <c r="V64">
        <v>191</v>
      </c>
      <c r="W64" s="105">
        <v>3.2479480701924378E-2</v>
      </c>
      <c r="X64">
        <f t="shared" si="0"/>
        <v>95.058113404187068</v>
      </c>
      <c r="Y64" s="2">
        <f t="shared" si="1"/>
        <v>-5.811340418706834E-2</v>
      </c>
    </row>
    <row r="65" spans="1:25" x14ac:dyDescent="0.25">
      <c r="A65" t="s">
        <v>106</v>
      </c>
      <c r="B65">
        <v>12.32315030955041</v>
      </c>
      <c r="C65">
        <v>4.5650000000000004</v>
      </c>
      <c r="D65">
        <v>87.676849690449586</v>
      </c>
      <c r="R65" t="s">
        <v>293</v>
      </c>
      <c r="S65" s="105">
        <v>5.3929999999999998</v>
      </c>
      <c r="T65" s="2">
        <v>94.35</v>
      </c>
      <c r="U65">
        <v>42.2</v>
      </c>
      <c r="V65">
        <v>191</v>
      </c>
      <c r="W65" s="105">
        <v>1.6431676725155029E-2</v>
      </c>
      <c r="X65">
        <f t="shared" si="0"/>
        <v>95.422089591900288</v>
      </c>
      <c r="Y65" s="2">
        <f t="shared" si="1"/>
        <v>-1.0720895919002942</v>
      </c>
    </row>
    <row r="66" spans="1:25" x14ac:dyDescent="0.25">
      <c r="A66" t="s">
        <v>107</v>
      </c>
      <c r="B66">
        <v>4.5799861048559709</v>
      </c>
      <c r="C66">
        <v>5.3230000000000004</v>
      </c>
      <c r="D66">
        <v>95.420013895144024</v>
      </c>
      <c r="R66" t="s">
        <v>293</v>
      </c>
      <c r="S66" s="105">
        <v>5.0679999999999996</v>
      </c>
      <c r="T66" s="2">
        <v>92.6</v>
      </c>
      <c r="U66">
        <v>42.3</v>
      </c>
      <c r="V66">
        <v>191</v>
      </c>
      <c r="W66" s="105">
        <v>3.0930028559098904E-2</v>
      </c>
      <c r="X66">
        <f t="shared" si="0"/>
        <v>92.519212021181275</v>
      </c>
      <c r="Y66" s="2">
        <f t="shared" si="1"/>
        <v>8.0787978818719353E-2</v>
      </c>
    </row>
    <row r="67" spans="1:25" x14ac:dyDescent="0.25">
      <c r="A67" t="s">
        <v>108</v>
      </c>
      <c r="B67">
        <v>4.5754796524896628</v>
      </c>
      <c r="C67">
        <v>5.3626666666666667</v>
      </c>
      <c r="D67">
        <v>95.424520347510338</v>
      </c>
      <c r="R67" t="s">
        <v>293</v>
      </c>
      <c r="S67" s="105">
        <v>5.3849999999999998</v>
      </c>
      <c r="T67" s="2">
        <v>95</v>
      </c>
      <c r="U67">
        <v>43.1</v>
      </c>
      <c r="V67">
        <v>191</v>
      </c>
      <c r="W67" s="105">
        <v>3.3336666500016696E-2</v>
      </c>
      <c r="X67">
        <f t="shared" si="0"/>
        <v>95.350634144005681</v>
      </c>
      <c r="Y67" s="2">
        <f t="shared" si="1"/>
        <v>-0.35063414400568149</v>
      </c>
    </row>
    <row r="68" spans="1:25" x14ac:dyDescent="0.25">
      <c r="A68" t="s">
        <v>109</v>
      </c>
      <c r="B68">
        <v>5.4660210768133464</v>
      </c>
      <c r="C68">
        <v>5.3353333333333337</v>
      </c>
      <c r="D68">
        <v>94.533978923186652</v>
      </c>
      <c r="R68" t="s">
        <v>293</v>
      </c>
      <c r="S68" s="105">
        <v>5.5087500000000009</v>
      </c>
      <c r="T68" s="2">
        <v>95.75</v>
      </c>
      <c r="U68">
        <v>43.2</v>
      </c>
      <c r="V68">
        <v>191</v>
      </c>
      <c r="W68" s="105">
        <v>1.9855729651664881E-2</v>
      </c>
      <c r="X68">
        <f t="shared" si="0"/>
        <v>96.455960603625613</v>
      </c>
      <c r="Y68" s="2">
        <f t="shared" si="1"/>
        <v>-0.70596060362561275</v>
      </c>
    </row>
    <row r="69" spans="1:25" x14ac:dyDescent="0.25">
      <c r="A69" t="s">
        <v>110</v>
      </c>
      <c r="B69">
        <v>5.4311929244932635</v>
      </c>
      <c r="C69">
        <v>5.3363333333333332</v>
      </c>
      <c r="D69">
        <v>94.56880707550674</v>
      </c>
      <c r="R69" t="s">
        <v>293</v>
      </c>
      <c r="S69" s="105">
        <v>5.3372499999999992</v>
      </c>
      <c r="T69" s="2">
        <v>94.949999999999989</v>
      </c>
      <c r="U69">
        <v>44.1</v>
      </c>
      <c r="V69">
        <v>312</v>
      </c>
      <c r="W69" s="105">
        <v>6.9013887491335094E-2</v>
      </c>
      <c r="X69">
        <f t="shared" si="0"/>
        <v>94.924134439384645</v>
      </c>
      <c r="Y69" s="2">
        <f t="shared" si="1"/>
        <v>2.5865560615343952E-2</v>
      </c>
    </row>
    <row r="70" spans="1:25" x14ac:dyDescent="0.25">
      <c r="A70" t="s">
        <v>111</v>
      </c>
      <c r="B70">
        <v>9.3830427235025589</v>
      </c>
      <c r="C70">
        <v>4.9796666666666667</v>
      </c>
      <c r="D70">
        <v>90.616957276497445</v>
      </c>
      <c r="R70" t="s">
        <v>293</v>
      </c>
      <c r="S70" s="105">
        <v>5.3537499999999998</v>
      </c>
      <c r="T70" s="2">
        <v>95.15</v>
      </c>
      <c r="U70">
        <v>44.2</v>
      </c>
      <c r="V70">
        <v>312</v>
      </c>
      <c r="W70" s="105">
        <v>2.9250356123187989E-2</v>
      </c>
      <c r="X70">
        <f t="shared" si="0"/>
        <v>95.071511300667311</v>
      </c>
      <c r="Y70" s="2">
        <f t="shared" si="1"/>
        <v>7.8488699332694978E-2</v>
      </c>
    </row>
    <row r="71" spans="1:25" x14ac:dyDescent="0.25">
      <c r="A71" t="s">
        <v>112</v>
      </c>
      <c r="B71">
        <v>11.386374933108998</v>
      </c>
      <c r="C71">
        <v>4.5599999999999996</v>
      </c>
      <c r="D71">
        <v>88.613625066891004</v>
      </c>
    </row>
    <row r="72" spans="1:25" x14ac:dyDescent="0.25">
      <c r="A72" t="s">
        <v>113</v>
      </c>
      <c r="B72">
        <v>4.5800315951757247</v>
      </c>
      <c r="C72">
        <v>5.3440000000000003</v>
      </c>
      <c r="D72">
        <v>95.419968404824274</v>
      </c>
    </row>
    <row r="73" spans="1:25" x14ac:dyDescent="0.25">
      <c r="A73" t="s">
        <v>114</v>
      </c>
      <c r="B73">
        <v>4.4777974112770691</v>
      </c>
      <c r="C73">
        <v>5.3569999999999993</v>
      </c>
      <c r="D73">
        <v>95.522202588722934</v>
      </c>
    </row>
    <row r="74" spans="1:25" x14ac:dyDescent="0.25">
      <c r="A74" t="s">
        <v>115</v>
      </c>
      <c r="B74">
        <v>4.2170203847285102</v>
      </c>
      <c r="C74">
        <v>5.3566666666666665</v>
      </c>
      <c r="D74">
        <v>95.782979615271486</v>
      </c>
    </row>
    <row r="75" spans="1:25" x14ac:dyDescent="0.25">
      <c r="A75" t="s">
        <v>116</v>
      </c>
      <c r="B75">
        <v>3.95864714745333</v>
      </c>
      <c r="C75">
        <v>5.3576666666666668</v>
      </c>
      <c r="D75">
        <v>96.041352852546666</v>
      </c>
    </row>
    <row r="76" spans="1:25" x14ac:dyDescent="0.25">
      <c r="A76" t="s">
        <v>117</v>
      </c>
      <c r="B76">
        <v>4.8835928004452054</v>
      </c>
      <c r="C76">
        <v>5.4206666666666665</v>
      </c>
      <c r="D76">
        <v>95.1164071995548</v>
      </c>
    </row>
    <row r="77" spans="1:25" x14ac:dyDescent="0.25">
      <c r="A77" t="s">
        <v>118</v>
      </c>
      <c r="B77">
        <v>4.7780088383126822</v>
      </c>
      <c r="C77">
        <v>5.3979999999999997</v>
      </c>
      <c r="D77">
        <v>95.221991161687313</v>
      </c>
    </row>
    <row r="78" spans="1:25" x14ac:dyDescent="0.25">
      <c r="A78" t="s">
        <v>120</v>
      </c>
      <c r="B78">
        <v>5.1710202069985201</v>
      </c>
      <c r="C78">
        <v>5.3793333333333324</v>
      </c>
      <c r="D78">
        <f>100-B78</f>
        <v>94.82897979300148</v>
      </c>
    </row>
    <row r="79" spans="1:25" x14ac:dyDescent="0.25">
      <c r="A79" t="s">
        <v>121</v>
      </c>
      <c r="B79">
        <v>4.8121044303797689</v>
      </c>
      <c r="C79">
        <v>5.3506666666666662</v>
      </c>
      <c r="D79">
        <f t="shared" ref="D79:D91" si="2">100-B79</f>
        <v>95.187895569620224</v>
      </c>
    </row>
    <row r="80" spans="1:25" x14ac:dyDescent="0.25">
      <c r="A80" t="s">
        <v>122</v>
      </c>
      <c r="B80">
        <v>9.0494448040631603</v>
      </c>
      <c r="C80">
        <v>5.0060000000000002</v>
      </c>
      <c r="D80">
        <f t="shared" si="2"/>
        <v>90.950555195936843</v>
      </c>
    </row>
    <row r="81" spans="1:4" x14ac:dyDescent="0.25">
      <c r="A81" t="s">
        <v>123</v>
      </c>
      <c r="B81">
        <v>12.190660094516996</v>
      </c>
      <c r="C81">
        <v>4.6589999999999998</v>
      </c>
      <c r="D81">
        <f t="shared" si="2"/>
        <v>87.809339905483</v>
      </c>
    </row>
    <row r="82" spans="1:4" x14ac:dyDescent="0.25">
      <c r="A82" t="s">
        <v>124</v>
      </c>
      <c r="B82">
        <v>4.8595618287577542</v>
      </c>
      <c r="C82">
        <v>5.4013333333333335</v>
      </c>
      <c r="D82">
        <f t="shared" si="2"/>
        <v>95.140438171242252</v>
      </c>
    </row>
    <row r="83" spans="1:4" x14ac:dyDescent="0.25">
      <c r="A83" t="s">
        <v>125</v>
      </c>
      <c r="B83">
        <v>4.4812047321455859</v>
      </c>
      <c r="C83">
        <v>5.3836666666666666</v>
      </c>
      <c r="D83">
        <f t="shared" si="2"/>
        <v>95.518795267854415</v>
      </c>
    </row>
    <row r="84" spans="1:4" x14ac:dyDescent="0.25">
      <c r="A84" t="s">
        <v>126</v>
      </c>
      <c r="B84">
        <v>5.4153967161537508</v>
      </c>
      <c r="C84">
        <v>5.3123333333333331</v>
      </c>
      <c r="D84">
        <f t="shared" si="2"/>
        <v>94.584603283846249</v>
      </c>
    </row>
    <row r="85" spans="1:4" x14ac:dyDescent="0.25">
      <c r="A85" t="s">
        <v>127</v>
      </c>
      <c r="B85">
        <v>5.007155899916107</v>
      </c>
      <c r="C85">
        <v>5.3276666666666666</v>
      </c>
      <c r="D85">
        <f t="shared" si="2"/>
        <v>94.992844100083886</v>
      </c>
    </row>
    <row r="86" spans="1:4" x14ac:dyDescent="0.25">
      <c r="A86" t="s">
        <v>128</v>
      </c>
      <c r="B86">
        <v>5.0957329451670201</v>
      </c>
      <c r="C86">
        <v>5.3090000000000002</v>
      </c>
      <c r="D86">
        <f t="shared" si="2"/>
        <v>94.904267054832985</v>
      </c>
    </row>
    <row r="87" spans="1:4" x14ac:dyDescent="0.25">
      <c r="A87" t="s">
        <v>129</v>
      </c>
      <c r="B87">
        <v>4.6349049527158961</v>
      </c>
      <c r="C87">
        <v>5.3969999999999994</v>
      </c>
      <c r="D87">
        <f t="shared" si="2"/>
        <v>95.3650950472841</v>
      </c>
    </row>
    <row r="88" spans="1:4" x14ac:dyDescent="0.25">
      <c r="A88" t="s">
        <v>130</v>
      </c>
      <c r="B88">
        <v>9.2056508309992964</v>
      </c>
      <c r="C88">
        <v>4.9703333333333335</v>
      </c>
      <c r="D88">
        <f t="shared" si="2"/>
        <v>90.794349169000697</v>
      </c>
    </row>
    <row r="89" spans="1:4" x14ac:dyDescent="0.25">
      <c r="A89" t="s">
        <v>131</v>
      </c>
      <c r="B89">
        <v>12.006136682090499</v>
      </c>
      <c r="C89">
        <v>4.5510000000000002</v>
      </c>
      <c r="D89">
        <f t="shared" si="2"/>
        <v>87.993863317909501</v>
      </c>
    </row>
    <row r="90" spans="1:4" x14ac:dyDescent="0.25">
      <c r="A90" t="s">
        <v>132</v>
      </c>
      <c r="B90">
        <v>5.0980752023505556</v>
      </c>
      <c r="C90">
        <v>5.3259999999999996</v>
      </c>
      <c r="D90">
        <f t="shared" si="2"/>
        <v>94.901924797649443</v>
      </c>
    </row>
    <row r="91" spans="1:4" x14ac:dyDescent="0.25">
      <c r="A91" t="s">
        <v>133</v>
      </c>
      <c r="B91">
        <v>4.8495843621631956</v>
      </c>
      <c r="C91">
        <v>5.330000000000001</v>
      </c>
      <c r="D91">
        <f t="shared" si="2"/>
        <v>95.150415637836801</v>
      </c>
    </row>
  </sheetData>
  <conditionalFormatting sqref="Y8:Y70">
    <cfRule type="colorScale" priority="2">
      <colorScale>
        <cfvo type="num" val="-2"/>
        <cfvo type="num" val="0"/>
        <cfvo type="num" val="2"/>
        <color rgb="FFF8696B"/>
        <color rgb="FF00B050"/>
        <color rgb="FF0070C0"/>
      </colorScale>
    </cfRule>
  </conditionalFormatting>
  <conditionalFormatting sqref="W8:W70">
    <cfRule type="colorScale" priority="1">
      <colorScale>
        <cfvo type="num" val="0"/>
        <cfvo type="num" val="0.08"/>
        <color rgb="FF00B050"/>
        <color rgb="FFFF0000"/>
      </colorScale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32E920-9BE1-43BE-9B35-80A0502B7525}">
  <dimension ref="B1:AO220"/>
  <sheetViews>
    <sheetView zoomScale="80" zoomScaleNormal="80" workbookViewId="0">
      <selection activeCell="T7" sqref="T7:U7"/>
    </sheetView>
  </sheetViews>
  <sheetFormatPr defaultColWidth="9.140625" defaultRowHeight="15" x14ac:dyDescent="0.25"/>
  <cols>
    <col min="1" max="1" width="1.42578125" customWidth="1"/>
    <col min="2" max="2" width="6.140625" customWidth="1"/>
    <col min="3" max="3" width="6" bestFit="1" customWidth="1"/>
    <col min="4" max="4" width="12.7109375" customWidth="1"/>
    <col min="5" max="5" width="19.140625" customWidth="1"/>
    <col min="6" max="7" width="11.5703125" bestFit="1" customWidth="1"/>
    <col min="8" max="8" width="15.28515625" bestFit="1" customWidth="1"/>
    <col min="9" max="9" width="12.7109375" customWidth="1"/>
    <col min="10" max="10" width="12" bestFit="1" customWidth="1"/>
    <col min="11" max="11" width="7.7109375" bestFit="1" customWidth="1"/>
    <col min="12" max="12" width="5.28515625" bestFit="1" customWidth="1"/>
    <col min="13" max="13" width="0.5703125" customWidth="1"/>
    <col min="14" max="14" width="12" bestFit="1" customWidth="1"/>
    <col min="15" max="15" width="6.140625" bestFit="1" customWidth="1"/>
    <col min="16" max="16" width="6.85546875" bestFit="1" customWidth="1"/>
    <col min="17" max="17" width="3.5703125" bestFit="1" customWidth="1"/>
    <col min="18" max="18" width="1.140625" customWidth="1"/>
    <col min="19" max="19" width="12.140625" bestFit="1" customWidth="1"/>
    <col min="20" max="20" width="8.28515625" bestFit="1" customWidth="1"/>
    <col min="21" max="21" width="8.85546875" bestFit="1" customWidth="1"/>
    <col min="34" max="34" width="8.7109375" customWidth="1"/>
    <col min="35" max="35" width="12.140625" bestFit="1" customWidth="1"/>
    <col min="36" max="36" width="8.28515625" bestFit="1" customWidth="1"/>
    <col min="37" max="37" width="0.85546875" customWidth="1"/>
    <col min="52" max="52" width="13.140625" bestFit="1" customWidth="1"/>
    <col min="54" max="54" width="12.28515625" bestFit="1" customWidth="1"/>
    <col min="55" max="55" width="16.28515625" bestFit="1" customWidth="1"/>
    <col min="56" max="56" width="12.5703125" bestFit="1" customWidth="1"/>
  </cols>
  <sheetData>
    <row r="1" spans="3:41" ht="15.75" thickBot="1" x14ac:dyDescent="0.3">
      <c r="G1">
        <f>COUNT(G7:G220)</f>
        <v>3</v>
      </c>
    </row>
    <row r="2" spans="3:41" ht="15.75" thickBot="1" x14ac:dyDescent="0.3">
      <c r="C2" s="186" t="s">
        <v>0</v>
      </c>
      <c r="D2" s="187"/>
      <c r="E2" s="187"/>
      <c r="F2" s="152"/>
      <c r="G2" s="186" t="s">
        <v>1</v>
      </c>
      <c r="H2" s="188"/>
      <c r="I2" s="152"/>
      <c r="J2" s="186" t="s">
        <v>2</v>
      </c>
      <c r="K2" s="187"/>
      <c r="L2" s="187"/>
      <c r="M2" s="187"/>
      <c r="N2" s="187"/>
      <c r="O2" s="187"/>
      <c r="P2" s="187"/>
      <c r="Q2" s="188"/>
      <c r="R2" s="1"/>
      <c r="S2" s="2"/>
      <c r="T2" s="186" t="s">
        <v>3</v>
      </c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8"/>
      <c r="AH2" s="1"/>
      <c r="AI2" s="1"/>
      <c r="AJ2" s="1"/>
      <c r="AK2" s="1"/>
    </row>
    <row r="3" spans="3:41" ht="15.75" thickBot="1" x14ac:dyDescent="0.3">
      <c r="C3" s="151"/>
      <c r="D3" s="152" t="s">
        <v>4</v>
      </c>
      <c r="E3" s="153" t="s">
        <v>5</v>
      </c>
      <c r="F3" s="152"/>
      <c r="G3" s="152"/>
      <c r="H3" s="152"/>
      <c r="I3" s="3"/>
      <c r="J3" s="183" t="s">
        <v>4</v>
      </c>
      <c r="K3" s="184"/>
      <c r="L3" s="184"/>
      <c r="M3" s="185"/>
      <c r="N3" s="183" t="s">
        <v>6</v>
      </c>
      <c r="O3" s="184"/>
      <c r="P3" s="184"/>
      <c r="Q3" s="185"/>
      <c r="R3" s="1"/>
      <c r="T3" s="189" t="s">
        <v>7</v>
      </c>
      <c r="U3" s="190"/>
      <c r="V3" s="189" t="s">
        <v>8</v>
      </c>
      <c r="W3" s="190"/>
      <c r="X3" s="179" t="s">
        <v>9</v>
      </c>
      <c r="Y3" s="179"/>
      <c r="Z3" s="180"/>
      <c r="AA3" s="178" t="s">
        <v>10</v>
      </c>
      <c r="AB3" s="179"/>
      <c r="AC3" s="180"/>
      <c r="AD3" s="178" t="s">
        <v>11</v>
      </c>
      <c r="AE3" s="179"/>
      <c r="AF3" s="180"/>
      <c r="AG3" s="4"/>
      <c r="AH3" s="181" t="str">
        <f>CONCATENATE(G6,"CF")</f>
        <v>06/14Core_eCF</v>
      </c>
      <c r="AI3" s="182"/>
      <c r="AJ3" s="182"/>
      <c r="AK3" s="182"/>
      <c r="AL3" s="182"/>
      <c r="AM3" s="4"/>
      <c r="AN3" s="4"/>
    </row>
    <row r="4" spans="3:41" ht="15.75" thickBot="1" x14ac:dyDescent="0.3">
      <c r="C4" s="5" t="s">
        <v>12</v>
      </c>
      <c r="D4" s="6">
        <v>44361</v>
      </c>
      <c r="E4" s="7"/>
      <c r="F4" s="8"/>
      <c r="G4" s="8" t="s">
        <v>13</v>
      </c>
      <c r="H4" s="9">
        <f>RSQ(I7:I220,G7:G220)</f>
        <v>1.0011723240578877E-29</v>
      </c>
      <c r="I4" s="88"/>
      <c r="J4" s="10" t="s">
        <v>14</v>
      </c>
      <c r="K4" s="11" t="s">
        <v>15</v>
      </c>
      <c r="L4" s="11" t="s">
        <v>16</v>
      </c>
      <c r="M4" s="12"/>
      <c r="N4" s="10" t="s">
        <v>14</v>
      </c>
      <c r="O4" s="11" t="s">
        <v>17</v>
      </c>
      <c r="P4" s="11" t="s">
        <v>18</v>
      </c>
      <c r="Q4" s="12"/>
      <c r="R4" s="4"/>
      <c r="S4" s="4"/>
      <c r="T4" s="13" t="s">
        <v>19</v>
      </c>
      <c r="U4" s="14" t="s">
        <v>20</v>
      </c>
      <c r="V4" s="13" t="s">
        <v>19</v>
      </c>
      <c r="W4" s="14" t="s">
        <v>20</v>
      </c>
      <c r="X4" s="13" t="s">
        <v>21</v>
      </c>
      <c r="Y4" s="14" t="s">
        <v>22</v>
      </c>
      <c r="Z4" s="13" t="s">
        <v>23</v>
      </c>
      <c r="AA4" s="13" t="s">
        <v>7</v>
      </c>
      <c r="AB4" s="14" t="s">
        <v>24</v>
      </c>
      <c r="AC4" s="13" t="s">
        <v>25</v>
      </c>
      <c r="AD4" s="14" t="s">
        <v>26</v>
      </c>
      <c r="AE4" s="13" t="s">
        <v>24</v>
      </c>
      <c r="AF4" s="14" t="s">
        <v>25</v>
      </c>
      <c r="AG4" s="15"/>
      <c r="AH4" s="16" t="s">
        <v>14</v>
      </c>
      <c r="AI4" s="17" t="s">
        <v>17</v>
      </c>
      <c r="AJ4" s="17" t="s">
        <v>18</v>
      </c>
      <c r="AK4" s="18"/>
      <c r="AM4" s="15"/>
      <c r="AN4" s="1"/>
    </row>
    <row r="5" spans="3:41" ht="15.75" thickBot="1" x14ac:dyDescent="0.3">
      <c r="C5" s="5" t="s">
        <v>37</v>
      </c>
      <c r="D5" s="61">
        <f>SLOPE(C35:C215,D35:D215)</f>
        <v>-11.208720296818026</v>
      </c>
      <c r="E5" s="62">
        <f>SLOPE(C35:C214,D35:D214)</f>
        <v>-11.208720296818026</v>
      </c>
      <c r="F5" s="8"/>
      <c r="G5" s="8" t="s">
        <v>27</v>
      </c>
      <c r="H5" s="19">
        <f>D4</f>
        <v>44361</v>
      </c>
      <c r="I5" s="89"/>
      <c r="J5" s="20">
        <f>1-(SUM(M7:M220))/COUNT(G7:G220)</f>
        <v>0.33333333333333337</v>
      </c>
      <c r="K5" s="21">
        <f>IF(G7&gt;0.1,AVERAGE(K7:K220),0)</f>
        <v>-2.1069856801479667</v>
      </c>
      <c r="L5" s="21">
        <f>AVERAGE(L7:L220)</f>
        <v>2.6626091986261664</v>
      </c>
      <c r="M5" s="22"/>
      <c r="N5" s="20">
        <f>1-(SUM(Q7:Q220))/COUNT(L7:L220)</f>
        <v>0.33333333333333337</v>
      </c>
      <c r="O5" s="21">
        <f>AVERAGE(O7:O220)</f>
        <v>4.736951571734001E-15</v>
      </c>
      <c r="P5" s="21">
        <f>AVERAGE(P7:P220)</f>
        <v>1.9602806385768428</v>
      </c>
      <c r="Q5" s="22"/>
      <c r="R5" s="2"/>
      <c r="S5" s="23" t="s">
        <v>6</v>
      </c>
      <c r="T5" s="24">
        <f>100-$E$6</f>
        <v>29.195499947327704</v>
      </c>
      <c r="U5" s="25">
        <f>-$E$5</f>
        <v>11.208720296818026</v>
      </c>
      <c r="V5" s="24">
        <f>$E$6</f>
        <v>70.804500052672296</v>
      </c>
      <c r="W5" s="25">
        <f>$E$5</f>
        <v>-11.208720296818026</v>
      </c>
      <c r="X5" s="26">
        <v>5.4</v>
      </c>
      <c r="Y5" s="27">
        <f>X5*U5+T5</f>
        <v>89.722589550145045</v>
      </c>
      <c r="Z5" s="27">
        <f>100-Y5</f>
        <v>10.277410449854955</v>
      </c>
      <c r="AA5" s="28">
        <v>85</v>
      </c>
      <c r="AB5" s="29">
        <f>(AA5-T5)/U5</f>
        <v>4.978668266752476</v>
      </c>
      <c r="AC5" s="27">
        <f>100-AA5</f>
        <v>15</v>
      </c>
      <c r="AD5" s="28">
        <v>5</v>
      </c>
      <c r="AE5" s="29">
        <f>(AD5-V5)/W5</f>
        <v>5.8708307737283025</v>
      </c>
      <c r="AF5" s="30">
        <f>100-AD5</f>
        <v>95</v>
      </c>
      <c r="AG5" s="15"/>
      <c r="AH5" s="20">
        <f>1-(SUM(AK7:AK220))/COUNT(G7:G220)</f>
        <v>0</v>
      </c>
      <c r="AI5" s="21">
        <f>AVERAGE(AI7:AI220)</f>
        <v>695.151431985204</v>
      </c>
      <c r="AJ5" s="21">
        <f>AVERAGE(AJ7:AJ220)</f>
        <v>695.151431985204</v>
      </c>
      <c r="AK5" s="22"/>
      <c r="AM5" s="31">
        <v>181</v>
      </c>
      <c r="AN5" s="31">
        <v>0</v>
      </c>
    </row>
    <row r="6" spans="3:41" ht="15.75" thickBot="1" x14ac:dyDescent="0.3">
      <c r="C6" s="5" t="s">
        <v>38</v>
      </c>
      <c r="D6" s="61">
        <f>INTERCEPT(C35:C214,D35:D214)</f>
        <v>68.697514372524324</v>
      </c>
      <c r="E6" s="62">
        <f>D6-$K$5</f>
        <v>70.804500052672296</v>
      </c>
      <c r="F6" s="8" t="s">
        <v>45</v>
      </c>
      <c r="G6" s="8" t="str">
        <f>CONCATENATE(TEXT(H5,"mm/dd"),"Core_e")</f>
        <v>06/14Core_e</v>
      </c>
      <c r="H6" s="8" t="str">
        <f>CONCATENATE(TEXT(H5,"mm/dd"),"Core_AV%")</f>
        <v>06/14Core_AV%</v>
      </c>
      <c r="I6" s="32" t="s">
        <v>28</v>
      </c>
      <c r="J6" s="33" t="s">
        <v>29</v>
      </c>
      <c r="K6" s="34" t="s">
        <v>30</v>
      </c>
      <c r="L6" s="34" t="s">
        <v>31</v>
      </c>
      <c r="M6" s="35"/>
      <c r="N6" s="33" t="s">
        <v>29</v>
      </c>
      <c r="O6" s="34" t="s">
        <v>30</v>
      </c>
      <c r="P6" s="34" t="s">
        <v>31</v>
      </c>
      <c r="Q6" s="35"/>
      <c r="R6" s="36"/>
      <c r="S6" s="37"/>
      <c r="T6" s="38"/>
      <c r="U6" s="38"/>
      <c r="V6" s="38"/>
      <c r="W6" s="38"/>
      <c r="X6" s="39"/>
      <c r="Y6" s="40"/>
      <c r="Z6" s="40"/>
      <c r="AA6" s="40"/>
      <c r="AB6" s="39"/>
      <c r="AC6" s="40"/>
      <c r="AD6" s="40"/>
      <c r="AE6" s="41"/>
      <c r="AF6" s="42"/>
      <c r="AH6" s="43" t="s">
        <v>29</v>
      </c>
      <c r="AI6" s="44" t="s">
        <v>30</v>
      </c>
      <c r="AJ6" s="44" t="s">
        <v>31</v>
      </c>
      <c r="AK6" s="35"/>
      <c r="AL6" s="43" t="s">
        <v>32</v>
      </c>
      <c r="AM6" s="36" t="s">
        <v>33</v>
      </c>
      <c r="AN6" s="36" t="s">
        <v>34</v>
      </c>
      <c r="AO6" s="36" t="s">
        <v>35</v>
      </c>
    </row>
    <row r="7" spans="3:41" ht="15.75" thickBot="1" x14ac:dyDescent="0.3">
      <c r="C7" s="5" t="s">
        <v>39</v>
      </c>
      <c r="D7" s="61">
        <f>RSQ(D35:D214,E35:E214)</f>
        <v>0.93201189352883718</v>
      </c>
      <c r="E7" s="63">
        <f>D7</f>
        <v>0.93201189352883718</v>
      </c>
      <c r="F7" s="45">
        <v>8.1</v>
      </c>
      <c r="G7" s="45">
        <v>5.6015000000000006</v>
      </c>
      <c r="H7" s="45">
        <v>9.1500000000000057</v>
      </c>
      <c r="I7" s="46">
        <f>IF(G7&gt;1,100-H7,"")</f>
        <v>90.85</v>
      </c>
      <c r="J7" s="46">
        <f>IF(G7&gt;1,100-(G7*D$5+D$6),"")</f>
        <v>94.088132370101846</v>
      </c>
      <c r="K7" s="47">
        <f t="shared" ref="K7:K70" si="0">IF(G7&gt;1,I7-J7,"")</f>
        <v>-3.2381323701018516</v>
      </c>
      <c r="L7" s="47">
        <f t="shared" ref="L7:L70" si="1">IF(G7&gt;1,ABS(K7),"")</f>
        <v>3.2381323701018516</v>
      </c>
      <c r="M7" s="48">
        <f>IF($G7&gt;1.2,IF(L7&gt;1.2,1,0),0)</f>
        <v>1</v>
      </c>
      <c r="N7" s="46">
        <f t="shared" ref="N7:N70" si="2">IF(G7&gt;1,J7+$K$5,"")</f>
        <v>91.981146689953874</v>
      </c>
      <c r="O7" s="47">
        <f t="shared" ref="O7:O70" si="3">IF(G7&gt;1,I7-N7,"")</f>
        <v>-1.13114668995388</v>
      </c>
      <c r="P7" s="47">
        <f t="shared" ref="P7:P70" si="4">IF(G7&gt;1,ABS(O7),"")</f>
        <v>1.13114668995388</v>
      </c>
      <c r="Q7" s="48">
        <f>IF($G7&gt;1.2,IF(P7&gt;1.2,1,0),0)</f>
        <v>0</v>
      </c>
      <c r="R7" s="2"/>
      <c r="S7" s="49" t="s">
        <v>36</v>
      </c>
      <c r="T7" s="50">
        <f>100-$D$6</f>
        <v>31.302485627475676</v>
      </c>
      <c r="U7" s="51">
        <f>-$D$5</f>
        <v>11.208720296818026</v>
      </c>
      <c r="V7" s="50">
        <f>$D$6</f>
        <v>68.697514372524324</v>
      </c>
      <c r="W7" s="51">
        <f>$D$5</f>
        <v>-11.208720296818026</v>
      </c>
      <c r="X7" s="52">
        <f>X5</f>
        <v>5.4</v>
      </c>
      <c r="Y7" s="53">
        <f>X7*U7+T7</f>
        <v>91.829575230293017</v>
      </c>
      <c r="Z7" s="53">
        <f>100-Y7</f>
        <v>8.1704247697069832</v>
      </c>
      <c r="AA7" s="54">
        <f>AA5</f>
        <v>85</v>
      </c>
      <c r="AB7" s="55">
        <f>(AA7-T7)/U7</f>
        <v>4.790690904096178</v>
      </c>
      <c r="AC7" s="53">
        <f>100-AA7</f>
        <v>15</v>
      </c>
      <c r="AD7" s="54">
        <f>AD5</f>
        <v>5</v>
      </c>
      <c r="AE7" s="55">
        <f>(AD7-V7)/W7</f>
        <v>5.6828534110720037</v>
      </c>
      <c r="AF7" s="56">
        <f>100-AD7</f>
        <v>95</v>
      </c>
      <c r="AH7" s="57">
        <f>IF(G7&gt;1,IF($E$10&gt;0,100-(#REF!/(1+(AL7/#REF!)^#REF!)^#REF!+#REF!/(AL7-1))*100,100-(AL7*D$5+D$6)*100),"")</f>
        <v>-491.18676298981472</v>
      </c>
      <c r="AI7" s="21">
        <f t="shared" ref="AI7:AI70" si="5">IF(G7&gt;1,I7-AH7,"")</f>
        <v>582.03676298981475</v>
      </c>
      <c r="AJ7" s="21">
        <f t="shared" ref="AJ7:AJ70" si="6">IF(G7&gt;1,ABS(AI7),"")</f>
        <v>582.03676298981475</v>
      </c>
      <c r="AK7" s="48">
        <f t="shared" ref="AK7:AK70" si="7">IF($G7&gt;1.2,IF(AJ7&gt;1.2,1,0),0)</f>
        <v>1</v>
      </c>
      <c r="AL7" s="58">
        <f t="shared" ref="AL7:AL70" si="8">IF(G7&gt;0,G7+AN7,"")</f>
        <v>5.6015000000000006</v>
      </c>
      <c r="AM7" s="59">
        <f t="shared" ref="AM7:AM70" si="9">IF(G7&gt;0,$AM$5,"")</f>
        <v>181</v>
      </c>
      <c r="AN7" s="59">
        <f t="shared" ref="AN7:AN70" si="10">IF(G7&gt;0,$AN$5,"")</f>
        <v>0</v>
      </c>
      <c r="AO7" s="60"/>
    </row>
    <row r="8" spans="3:41" ht="15.75" thickBot="1" x14ac:dyDescent="0.3">
      <c r="C8" s="64"/>
      <c r="D8" s="65"/>
      <c r="E8" s="66"/>
      <c r="F8" s="45">
        <v>8.1</v>
      </c>
      <c r="G8" s="45">
        <v>5.6619999999999999</v>
      </c>
      <c r="H8" s="45">
        <v>9.1500000000000057</v>
      </c>
      <c r="I8" s="46">
        <f t="shared" ref="I8:I71" si="11">IF(G8&gt;1,100-H8,"")</f>
        <v>90.85</v>
      </c>
      <c r="J8" s="46">
        <f t="shared" ref="J8:J71" si="12">IF(G8&gt;1,100-(G8*D$5+D$6),"")</f>
        <v>94.766259948059343</v>
      </c>
      <c r="K8" s="47">
        <f t="shared" si="0"/>
        <v>-3.9162599480593485</v>
      </c>
      <c r="L8" s="47">
        <f t="shared" si="1"/>
        <v>3.9162599480593485</v>
      </c>
      <c r="M8" s="48">
        <f t="shared" ref="M8:M71" si="13">IF($G8&gt;1.2,IF(L8&gt;1.2,1,0),0)</f>
        <v>1</v>
      </c>
      <c r="N8" s="46">
        <f t="shared" si="2"/>
        <v>92.659274267911371</v>
      </c>
      <c r="O8" s="47">
        <f t="shared" si="3"/>
        <v>-1.8092742679113769</v>
      </c>
      <c r="P8" s="47">
        <f t="shared" si="4"/>
        <v>1.8092742679113769</v>
      </c>
      <c r="Q8" s="48">
        <f t="shared" ref="Q8:Q71" si="14">IF($G8&gt;1.2,IF(P8&gt;1.2,1,0),0)</f>
        <v>1</v>
      </c>
      <c r="R8" s="2"/>
      <c r="AH8" s="57">
        <f>IF(G8&gt;1,IF($E$10&gt;0,100-(#REF!/(1+(AL8/#REF!)^#REF!)^#REF!+#REF!/(AL8-1))*100,100-(AL8*D$5+D$6)*100),"")</f>
        <v>-423.3740051940664</v>
      </c>
      <c r="AI8" s="21">
        <f t="shared" si="5"/>
        <v>514.22400519406642</v>
      </c>
      <c r="AJ8" s="21">
        <f t="shared" si="6"/>
        <v>514.22400519406642</v>
      </c>
      <c r="AK8" s="48">
        <f t="shared" si="7"/>
        <v>1</v>
      </c>
      <c r="AL8" s="58">
        <f t="shared" si="8"/>
        <v>5.6619999999999999</v>
      </c>
      <c r="AM8" s="59">
        <f t="shared" si="9"/>
        <v>181</v>
      </c>
      <c r="AN8" s="59">
        <f t="shared" si="10"/>
        <v>0</v>
      </c>
      <c r="AO8" s="60"/>
    </row>
    <row r="9" spans="3:41" x14ac:dyDescent="0.25">
      <c r="C9" s="183" t="str">
        <f>CONCATENATE(TEXT(D4,"mm/dd"),"PuckCurve")</f>
        <v>06/14PuckCurve</v>
      </c>
      <c r="D9" s="184"/>
      <c r="E9" s="185"/>
      <c r="F9" s="45">
        <v>8.1</v>
      </c>
      <c r="G9" s="45">
        <v>5.2382499999999999</v>
      </c>
      <c r="H9" s="45">
        <v>9.1500000000000057</v>
      </c>
      <c r="I9" s="46">
        <f t="shared" si="11"/>
        <v>90.85</v>
      </c>
      <c r="J9" s="46">
        <f t="shared" si="12"/>
        <v>90.016564722282695</v>
      </c>
      <c r="K9" s="47">
        <f t="shared" si="0"/>
        <v>0.83343527771729953</v>
      </c>
      <c r="L9" s="47">
        <f t="shared" si="1"/>
        <v>0.83343527771729953</v>
      </c>
      <c r="M9" s="48">
        <f t="shared" si="13"/>
        <v>0</v>
      </c>
      <c r="N9" s="46">
        <f t="shared" si="2"/>
        <v>87.909579042134723</v>
      </c>
      <c r="O9" s="47">
        <f t="shared" si="3"/>
        <v>2.9404209578652711</v>
      </c>
      <c r="P9" s="47">
        <f t="shared" si="4"/>
        <v>2.9404209578652711</v>
      </c>
      <c r="Q9" s="48">
        <f t="shared" si="14"/>
        <v>1</v>
      </c>
      <c r="R9" s="2"/>
      <c r="AH9" s="57">
        <f>IF(G9&gt;1,IF($E$10&gt;0,100-(#REF!/(1+(AL9/#REF!)^#REF!)^#REF!+#REF!/(AL9-1))*100,100-(AL9*D$5+D$6)*100),"")</f>
        <v>-898.34352777173058</v>
      </c>
      <c r="AI9" s="21">
        <f t="shared" si="5"/>
        <v>989.1935277717306</v>
      </c>
      <c r="AJ9" s="21">
        <f t="shared" si="6"/>
        <v>989.1935277717306</v>
      </c>
      <c r="AK9" s="48">
        <f t="shared" si="7"/>
        <v>1</v>
      </c>
      <c r="AL9" s="58">
        <f t="shared" si="8"/>
        <v>5.2382499999999999</v>
      </c>
      <c r="AM9" s="59">
        <f t="shared" si="9"/>
        <v>181</v>
      </c>
      <c r="AN9" s="59">
        <f t="shared" si="10"/>
        <v>0</v>
      </c>
      <c r="AO9" s="60"/>
    </row>
    <row r="10" spans="3:41" x14ac:dyDescent="0.25">
      <c r="C10" s="67">
        <v>4</v>
      </c>
      <c r="D10" s="68" t="s">
        <v>43</v>
      </c>
      <c r="E10" s="69"/>
      <c r="F10" s="94"/>
      <c r="G10" s="94"/>
      <c r="H10" s="94"/>
      <c r="I10" s="46" t="str">
        <f t="shared" si="11"/>
        <v/>
      </c>
      <c r="J10" s="46" t="str">
        <f t="shared" si="12"/>
        <v/>
      </c>
      <c r="K10" s="47" t="str">
        <f t="shared" si="0"/>
        <v/>
      </c>
      <c r="L10" s="47" t="str">
        <f t="shared" si="1"/>
        <v/>
      </c>
      <c r="M10" s="48">
        <f t="shared" si="13"/>
        <v>0</v>
      </c>
      <c r="N10" s="46" t="str">
        <f t="shared" si="2"/>
        <v/>
      </c>
      <c r="O10" s="47" t="str">
        <f t="shared" si="3"/>
        <v/>
      </c>
      <c r="P10" s="47" t="str">
        <f t="shared" si="4"/>
        <v/>
      </c>
      <c r="Q10" s="48">
        <f t="shared" si="14"/>
        <v>0</v>
      </c>
      <c r="R10" s="2"/>
      <c r="AH10" s="57" t="str">
        <f>IF(G10&gt;1,IF($E$10&gt;0,100-(#REF!/(1+(AL10/#REF!)^#REF!)^#REF!+#REF!/(AL10-1))*100,100-(AL10*D$5+D$6)*100),"")</f>
        <v/>
      </c>
      <c r="AI10" s="21" t="str">
        <f t="shared" si="5"/>
        <v/>
      </c>
      <c r="AJ10" s="21" t="str">
        <f t="shared" si="6"/>
        <v/>
      </c>
      <c r="AK10" s="48">
        <f t="shared" si="7"/>
        <v>0</v>
      </c>
      <c r="AL10" s="58" t="str">
        <f t="shared" si="8"/>
        <v/>
      </c>
      <c r="AM10" s="59" t="str">
        <f t="shared" si="9"/>
        <v/>
      </c>
      <c r="AN10" s="59" t="str">
        <f t="shared" si="10"/>
        <v/>
      </c>
      <c r="AO10" s="60"/>
    </row>
    <row r="11" spans="3:41" ht="15.75" thickBot="1" x14ac:dyDescent="0.3">
      <c r="C11" s="70" t="s">
        <v>40</v>
      </c>
      <c r="D11" s="71" t="s">
        <v>41</v>
      </c>
      <c r="E11" s="72" t="str">
        <f>CONCATENATE(C9,"_C")</f>
        <v>06/14PuckCurve_C</v>
      </c>
      <c r="F11" s="94"/>
      <c r="G11" s="94"/>
      <c r="H11" s="94"/>
      <c r="I11" s="46" t="str">
        <f t="shared" si="11"/>
        <v/>
      </c>
      <c r="J11" s="46" t="str">
        <f t="shared" si="12"/>
        <v/>
      </c>
      <c r="K11" s="47" t="str">
        <f t="shared" si="0"/>
        <v/>
      </c>
      <c r="L11" s="47" t="str">
        <f t="shared" si="1"/>
        <v/>
      </c>
      <c r="M11" s="48">
        <f t="shared" si="13"/>
        <v>0</v>
      </c>
      <c r="N11" s="46" t="str">
        <f t="shared" si="2"/>
        <v/>
      </c>
      <c r="O11" s="47" t="str">
        <f t="shared" si="3"/>
        <v/>
      </c>
      <c r="P11" s="47" t="str">
        <f t="shared" si="4"/>
        <v/>
      </c>
      <c r="Q11" s="48">
        <f t="shared" si="14"/>
        <v>0</v>
      </c>
      <c r="R11" s="2"/>
      <c r="AH11" s="57" t="str">
        <f>IF(G11&gt;1,IF($E$10&gt;0,100-(#REF!/(1+(AL11/#REF!)^#REF!)^#REF!+#REF!/(AL11-1))*100,100-(AL11*D$5+D$6)*100),"")</f>
        <v/>
      </c>
      <c r="AI11" s="21" t="str">
        <f t="shared" si="5"/>
        <v/>
      </c>
      <c r="AJ11" s="21" t="str">
        <f t="shared" si="6"/>
        <v/>
      </c>
      <c r="AK11" s="48">
        <f t="shared" si="7"/>
        <v>0</v>
      </c>
      <c r="AL11" s="58" t="str">
        <f t="shared" si="8"/>
        <v/>
      </c>
      <c r="AM11" s="59" t="str">
        <f t="shared" si="9"/>
        <v/>
      </c>
      <c r="AN11" s="59" t="str">
        <f t="shared" si="10"/>
        <v/>
      </c>
      <c r="AO11" s="60"/>
    </row>
    <row r="12" spans="3:41" ht="15.75" thickBot="1" x14ac:dyDescent="0.3">
      <c r="C12" s="73">
        <f>C10</f>
        <v>4</v>
      </c>
      <c r="D12" s="74">
        <f>100-(D$5*$C12+D$6)</f>
        <v>76.137366814747779</v>
      </c>
      <c r="E12" s="75">
        <f>100-($E$5*C12+$E$6)</f>
        <v>74.030381134599807</v>
      </c>
      <c r="F12" s="94"/>
      <c r="G12" s="94"/>
      <c r="H12" s="94"/>
      <c r="I12" s="46" t="str">
        <f t="shared" si="11"/>
        <v/>
      </c>
      <c r="J12" s="46" t="str">
        <f t="shared" si="12"/>
        <v/>
      </c>
      <c r="K12" s="47" t="str">
        <f t="shared" si="0"/>
        <v/>
      </c>
      <c r="L12" s="47" t="str">
        <f t="shared" si="1"/>
        <v/>
      </c>
      <c r="M12" s="48">
        <f t="shared" si="13"/>
        <v>0</v>
      </c>
      <c r="N12" s="46" t="str">
        <f t="shared" si="2"/>
        <v/>
      </c>
      <c r="O12" s="47" t="str">
        <f t="shared" si="3"/>
        <v/>
      </c>
      <c r="P12" s="47" t="str">
        <f t="shared" si="4"/>
        <v/>
      </c>
      <c r="Q12" s="48">
        <f t="shared" si="14"/>
        <v>0</v>
      </c>
      <c r="R12" s="2"/>
      <c r="AH12" s="57" t="str">
        <f>IF(G12&gt;1,IF($E$10&gt;0,100-(#REF!/(1+(AL12/#REF!)^#REF!)^#REF!+#REF!/(AL12-1))*100,100-(AL12*D$5+D$6)*100),"")</f>
        <v/>
      </c>
      <c r="AI12" s="21" t="str">
        <f t="shared" si="5"/>
        <v/>
      </c>
      <c r="AJ12" s="21" t="str">
        <f t="shared" si="6"/>
        <v/>
      </c>
      <c r="AK12" s="48">
        <f t="shared" si="7"/>
        <v>0</v>
      </c>
      <c r="AL12" s="58" t="str">
        <f t="shared" si="8"/>
        <v/>
      </c>
      <c r="AM12" s="59" t="str">
        <f t="shared" si="9"/>
        <v/>
      </c>
      <c r="AN12" s="59" t="str">
        <f t="shared" si="10"/>
        <v/>
      </c>
      <c r="AO12" s="60"/>
    </row>
    <row r="13" spans="3:41" ht="15.75" thickBot="1" x14ac:dyDescent="0.3">
      <c r="C13" s="76">
        <f t="shared" ref="C13:C31" si="15">C12+0.1</f>
        <v>4.0999999999999996</v>
      </c>
      <c r="D13" s="74">
        <f t="shared" ref="D13:D31" si="16">100-(D$5*$C13+D$6)</f>
        <v>77.25823884442957</v>
      </c>
      <c r="E13" s="75">
        <f t="shared" ref="E13:E31" si="17">100-($E$5*C13+$E$6)</f>
        <v>75.151253164281599</v>
      </c>
      <c r="F13" s="94"/>
      <c r="G13" s="94"/>
      <c r="H13" s="94"/>
      <c r="I13" s="46" t="str">
        <f t="shared" si="11"/>
        <v/>
      </c>
      <c r="J13" s="46" t="str">
        <f t="shared" si="12"/>
        <v/>
      </c>
      <c r="K13" s="47" t="str">
        <f t="shared" si="0"/>
        <v/>
      </c>
      <c r="L13" s="47" t="str">
        <f t="shared" si="1"/>
        <v/>
      </c>
      <c r="M13" s="48">
        <f t="shared" si="13"/>
        <v>0</v>
      </c>
      <c r="N13" s="46" t="str">
        <f t="shared" si="2"/>
        <v/>
      </c>
      <c r="O13" s="47" t="str">
        <f t="shared" si="3"/>
        <v/>
      </c>
      <c r="P13" s="47" t="str">
        <f t="shared" si="4"/>
        <v/>
      </c>
      <c r="Q13" s="48">
        <f t="shared" si="14"/>
        <v>0</v>
      </c>
      <c r="R13" s="2"/>
      <c r="AH13" s="57" t="str">
        <f>IF(G13&gt;1,IF($E$10&gt;0,100-(#REF!/(1+(AL13/#REF!)^#REF!)^#REF!+#REF!/(AL13-1))*100,100-(AL13*D$5+D$6)*100),"")</f>
        <v/>
      </c>
      <c r="AI13" s="21" t="str">
        <f t="shared" si="5"/>
        <v/>
      </c>
      <c r="AJ13" s="21" t="str">
        <f t="shared" si="6"/>
        <v/>
      </c>
      <c r="AK13" s="48">
        <f t="shared" si="7"/>
        <v>0</v>
      </c>
      <c r="AL13" s="58" t="str">
        <f t="shared" si="8"/>
        <v/>
      </c>
      <c r="AM13" s="59" t="str">
        <f t="shared" si="9"/>
        <v/>
      </c>
      <c r="AN13" s="59" t="str">
        <f t="shared" si="10"/>
        <v/>
      </c>
      <c r="AO13" s="60"/>
    </row>
    <row r="14" spans="3:41" ht="15.75" thickBot="1" x14ac:dyDescent="0.3">
      <c r="C14" s="76">
        <f t="shared" si="15"/>
        <v>4.1999999999999993</v>
      </c>
      <c r="D14" s="74">
        <f t="shared" si="16"/>
        <v>78.379110874111376</v>
      </c>
      <c r="E14" s="75">
        <f t="shared" si="17"/>
        <v>76.272125193963404</v>
      </c>
      <c r="F14" s="93"/>
      <c r="G14" s="93"/>
      <c r="H14" s="93"/>
      <c r="I14" s="46" t="str">
        <f t="shared" si="11"/>
        <v/>
      </c>
      <c r="J14" s="46" t="str">
        <f t="shared" si="12"/>
        <v/>
      </c>
      <c r="K14" s="47" t="str">
        <f t="shared" si="0"/>
        <v/>
      </c>
      <c r="L14" s="47" t="str">
        <f t="shared" si="1"/>
        <v/>
      </c>
      <c r="M14" s="48">
        <f t="shared" si="13"/>
        <v>0</v>
      </c>
      <c r="N14" s="46" t="str">
        <f t="shared" si="2"/>
        <v/>
      </c>
      <c r="O14" s="47" t="str">
        <f t="shared" si="3"/>
        <v/>
      </c>
      <c r="P14" s="47" t="str">
        <f t="shared" si="4"/>
        <v/>
      </c>
      <c r="Q14" s="48">
        <f t="shared" si="14"/>
        <v>0</v>
      </c>
      <c r="R14" s="2"/>
      <c r="AH14" s="57" t="str">
        <f>IF(G14&gt;1,IF($E$10&gt;0,100-(#REF!/(1+(AL14/#REF!)^#REF!)^#REF!+#REF!/(AL14-1))*100,100-(AL14*D$5+D$6)*100),"")</f>
        <v/>
      </c>
      <c r="AI14" s="21" t="str">
        <f t="shared" si="5"/>
        <v/>
      </c>
      <c r="AJ14" s="21" t="str">
        <f t="shared" si="6"/>
        <v/>
      </c>
      <c r="AK14" s="48">
        <f t="shared" si="7"/>
        <v>0</v>
      </c>
      <c r="AL14" s="58" t="str">
        <f t="shared" si="8"/>
        <v/>
      </c>
      <c r="AM14" s="59" t="str">
        <f t="shared" si="9"/>
        <v/>
      </c>
      <c r="AN14" s="59" t="str">
        <f t="shared" si="10"/>
        <v/>
      </c>
      <c r="AO14" s="60"/>
    </row>
    <row r="15" spans="3:41" ht="15.75" thickBot="1" x14ac:dyDescent="0.3">
      <c r="C15" s="76">
        <f t="shared" si="15"/>
        <v>4.2999999999999989</v>
      </c>
      <c r="D15" s="74">
        <f t="shared" si="16"/>
        <v>79.499982903793182</v>
      </c>
      <c r="E15" s="75">
        <f t="shared" si="17"/>
        <v>77.39299722364521</v>
      </c>
      <c r="F15" s="93"/>
      <c r="G15" s="93"/>
      <c r="H15" s="93"/>
      <c r="I15" s="46" t="str">
        <f t="shared" si="11"/>
        <v/>
      </c>
      <c r="J15" s="46" t="str">
        <f t="shared" si="12"/>
        <v/>
      </c>
      <c r="K15" s="47" t="str">
        <f t="shared" si="0"/>
        <v/>
      </c>
      <c r="L15" s="47" t="str">
        <f t="shared" si="1"/>
        <v/>
      </c>
      <c r="M15" s="48">
        <f t="shared" si="13"/>
        <v>0</v>
      </c>
      <c r="N15" s="46" t="str">
        <f t="shared" si="2"/>
        <v/>
      </c>
      <c r="O15" s="47" t="str">
        <f t="shared" si="3"/>
        <v/>
      </c>
      <c r="P15" s="47" t="str">
        <f t="shared" si="4"/>
        <v/>
      </c>
      <c r="Q15" s="48">
        <f t="shared" si="14"/>
        <v>0</v>
      </c>
      <c r="R15" s="2"/>
      <c r="AH15" s="57" t="str">
        <f>IF(G15&gt;1,IF($E$10&gt;0,100-(#REF!/(1+(AL15/#REF!)^#REF!)^#REF!+#REF!/(AL15-1))*100,100-(AL15*D$5+D$6)*100),"")</f>
        <v/>
      </c>
      <c r="AI15" s="21" t="str">
        <f t="shared" si="5"/>
        <v/>
      </c>
      <c r="AJ15" s="21" t="str">
        <f t="shared" si="6"/>
        <v/>
      </c>
      <c r="AK15" s="48">
        <f t="shared" si="7"/>
        <v>0</v>
      </c>
      <c r="AL15" s="58" t="str">
        <f t="shared" si="8"/>
        <v/>
      </c>
      <c r="AM15" s="59" t="str">
        <f t="shared" si="9"/>
        <v/>
      </c>
      <c r="AN15" s="59" t="str">
        <f t="shared" si="10"/>
        <v/>
      </c>
      <c r="AO15" s="60"/>
    </row>
    <row r="16" spans="3:41" ht="15.75" thickBot="1" x14ac:dyDescent="0.3">
      <c r="C16" s="76">
        <f t="shared" si="15"/>
        <v>4.3999999999999986</v>
      </c>
      <c r="D16" s="74">
        <f t="shared" si="16"/>
        <v>80.620854933474973</v>
      </c>
      <c r="E16" s="75">
        <f t="shared" si="17"/>
        <v>78.513869253327002</v>
      </c>
      <c r="F16" s="93"/>
      <c r="G16" s="93"/>
      <c r="H16" s="93"/>
      <c r="I16" s="46" t="str">
        <f t="shared" si="11"/>
        <v/>
      </c>
      <c r="J16" s="46" t="str">
        <f t="shared" si="12"/>
        <v/>
      </c>
      <c r="K16" s="47" t="str">
        <f t="shared" si="0"/>
        <v/>
      </c>
      <c r="L16" s="47" t="str">
        <f t="shared" si="1"/>
        <v/>
      </c>
      <c r="M16" s="48">
        <f t="shared" si="13"/>
        <v>0</v>
      </c>
      <c r="N16" s="46" t="str">
        <f t="shared" si="2"/>
        <v/>
      </c>
      <c r="O16" s="47" t="str">
        <f t="shared" si="3"/>
        <v/>
      </c>
      <c r="P16" s="47" t="str">
        <f t="shared" si="4"/>
        <v/>
      </c>
      <c r="Q16" s="48">
        <f t="shared" si="14"/>
        <v>0</v>
      </c>
      <c r="R16" s="2"/>
      <c r="AH16" s="57" t="str">
        <f>IF(G16&gt;1,IF($E$10&gt;0,100-(#REF!/(1+(AL16/#REF!)^#REF!)^#REF!+#REF!/(AL16-1))*100,100-(AL16*D$5+D$6)*100),"")</f>
        <v/>
      </c>
      <c r="AI16" s="21" t="str">
        <f t="shared" si="5"/>
        <v/>
      </c>
      <c r="AJ16" s="21" t="str">
        <f t="shared" si="6"/>
        <v/>
      </c>
      <c r="AK16" s="48">
        <f t="shared" si="7"/>
        <v>0</v>
      </c>
      <c r="AL16" s="58" t="str">
        <f t="shared" si="8"/>
        <v/>
      </c>
      <c r="AM16" s="59" t="str">
        <f t="shared" si="9"/>
        <v/>
      </c>
      <c r="AN16" s="59" t="str">
        <f t="shared" si="10"/>
        <v/>
      </c>
      <c r="AO16" s="60"/>
    </row>
    <row r="17" spans="3:41" ht="15.75" thickBot="1" x14ac:dyDescent="0.3">
      <c r="C17" s="76">
        <f t="shared" si="15"/>
        <v>4.4999999999999982</v>
      </c>
      <c r="D17" s="74">
        <f t="shared" si="16"/>
        <v>81.741726963156765</v>
      </c>
      <c r="E17" s="75">
        <f t="shared" si="17"/>
        <v>79.634741283008793</v>
      </c>
      <c r="F17" s="93"/>
      <c r="G17" s="93"/>
      <c r="H17" s="93"/>
      <c r="I17" s="46" t="str">
        <f t="shared" si="11"/>
        <v/>
      </c>
      <c r="J17" s="46" t="str">
        <f t="shared" si="12"/>
        <v/>
      </c>
      <c r="K17" s="47" t="str">
        <f t="shared" si="0"/>
        <v/>
      </c>
      <c r="L17" s="47" t="str">
        <f t="shared" si="1"/>
        <v/>
      </c>
      <c r="M17" s="48">
        <f t="shared" si="13"/>
        <v>0</v>
      </c>
      <c r="N17" s="46" t="str">
        <f t="shared" si="2"/>
        <v/>
      </c>
      <c r="O17" s="47" t="str">
        <f t="shared" si="3"/>
        <v/>
      </c>
      <c r="P17" s="47" t="str">
        <f t="shared" si="4"/>
        <v/>
      </c>
      <c r="Q17" s="48">
        <f t="shared" si="14"/>
        <v>0</v>
      </c>
      <c r="R17" s="2"/>
      <c r="AH17" s="57" t="str">
        <f>IF(G17&gt;1,IF($E$10&gt;0,100-(#REF!/(1+(AL17/#REF!)^#REF!)^#REF!+#REF!/(AL17-1))*100,100-(AL17*D$5+D$6)*100),"")</f>
        <v/>
      </c>
      <c r="AI17" s="21" t="str">
        <f t="shared" si="5"/>
        <v/>
      </c>
      <c r="AJ17" s="21" t="str">
        <f t="shared" si="6"/>
        <v/>
      </c>
      <c r="AK17" s="48">
        <f t="shared" si="7"/>
        <v>0</v>
      </c>
      <c r="AL17" s="58" t="str">
        <f t="shared" si="8"/>
        <v/>
      </c>
      <c r="AM17" s="59" t="str">
        <f t="shared" si="9"/>
        <v/>
      </c>
      <c r="AN17" s="59" t="str">
        <f t="shared" si="10"/>
        <v/>
      </c>
      <c r="AO17" s="60"/>
    </row>
    <row r="18" spans="3:41" ht="15.75" thickBot="1" x14ac:dyDescent="0.3">
      <c r="C18" s="76">
        <f t="shared" si="15"/>
        <v>4.5999999999999979</v>
      </c>
      <c r="D18" s="74">
        <f t="shared" si="16"/>
        <v>82.862598992838571</v>
      </c>
      <c r="E18" s="75">
        <f t="shared" si="17"/>
        <v>80.755613312690599</v>
      </c>
      <c r="F18" s="93"/>
      <c r="G18" s="93"/>
      <c r="H18" s="93"/>
      <c r="I18" s="46" t="str">
        <f t="shared" si="11"/>
        <v/>
      </c>
      <c r="J18" s="46" t="str">
        <f t="shared" si="12"/>
        <v/>
      </c>
      <c r="K18" s="47" t="str">
        <f t="shared" si="0"/>
        <v/>
      </c>
      <c r="L18" s="47" t="str">
        <f t="shared" si="1"/>
        <v/>
      </c>
      <c r="M18" s="48">
        <f t="shared" si="13"/>
        <v>0</v>
      </c>
      <c r="N18" s="46" t="str">
        <f t="shared" si="2"/>
        <v/>
      </c>
      <c r="O18" s="47" t="str">
        <f t="shared" si="3"/>
        <v/>
      </c>
      <c r="P18" s="47" t="str">
        <f t="shared" si="4"/>
        <v/>
      </c>
      <c r="Q18" s="48">
        <f t="shared" si="14"/>
        <v>0</v>
      </c>
      <c r="R18" s="2"/>
      <c r="AH18" s="57" t="str">
        <f>IF(G18&gt;1,IF($E$10&gt;0,100-(#REF!/(1+(AL18/#REF!)^#REF!)^#REF!+#REF!/(AL18-1))*100,100-(AL18*D$5+D$6)*100),"")</f>
        <v/>
      </c>
      <c r="AI18" s="21" t="str">
        <f t="shared" si="5"/>
        <v/>
      </c>
      <c r="AJ18" s="21" t="str">
        <f t="shared" si="6"/>
        <v/>
      </c>
      <c r="AK18" s="48">
        <f t="shared" si="7"/>
        <v>0</v>
      </c>
      <c r="AL18" s="58" t="str">
        <f t="shared" si="8"/>
        <v/>
      </c>
      <c r="AM18" s="59" t="str">
        <f t="shared" si="9"/>
        <v/>
      </c>
      <c r="AN18" s="59" t="str">
        <f t="shared" si="10"/>
        <v/>
      </c>
      <c r="AO18" s="60"/>
    </row>
    <row r="19" spans="3:41" ht="15.75" thickBot="1" x14ac:dyDescent="0.3">
      <c r="C19" s="76">
        <f t="shared" si="15"/>
        <v>4.6999999999999975</v>
      </c>
      <c r="D19" s="74">
        <f t="shared" si="16"/>
        <v>83.983471022520376</v>
      </c>
      <c r="E19" s="75">
        <f t="shared" si="17"/>
        <v>81.876485342372405</v>
      </c>
      <c r="F19" s="93"/>
      <c r="G19" s="93"/>
      <c r="H19" s="93"/>
      <c r="I19" s="46" t="str">
        <f t="shared" si="11"/>
        <v/>
      </c>
      <c r="J19" s="46" t="str">
        <f t="shared" si="12"/>
        <v/>
      </c>
      <c r="K19" s="47" t="str">
        <f t="shared" si="0"/>
        <v/>
      </c>
      <c r="L19" s="47" t="str">
        <f t="shared" si="1"/>
        <v/>
      </c>
      <c r="M19" s="48">
        <f t="shared" si="13"/>
        <v>0</v>
      </c>
      <c r="N19" s="46" t="str">
        <f t="shared" si="2"/>
        <v/>
      </c>
      <c r="O19" s="47" t="str">
        <f t="shared" si="3"/>
        <v/>
      </c>
      <c r="P19" s="47" t="str">
        <f t="shared" si="4"/>
        <v/>
      </c>
      <c r="Q19" s="48">
        <f t="shared" si="14"/>
        <v>0</v>
      </c>
      <c r="R19" s="2"/>
      <c r="AH19" s="57" t="str">
        <f>IF(G19&gt;1,IF($E$10&gt;0,100-(#REF!/(1+(AL19/#REF!)^#REF!)^#REF!+#REF!/(AL19-1))*100,100-(AL19*D$5+D$6)*100),"")</f>
        <v/>
      </c>
      <c r="AI19" s="21" t="str">
        <f t="shared" si="5"/>
        <v/>
      </c>
      <c r="AJ19" s="21" t="str">
        <f t="shared" si="6"/>
        <v/>
      </c>
      <c r="AK19" s="48">
        <f t="shared" si="7"/>
        <v>0</v>
      </c>
      <c r="AL19" s="58" t="str">
        <f t="shared" si="8"/>
        <v/>
      </c>
      <c r="AM19" s="59" t="str">
        <f t="shared" si="9"/>
        <v/>
      </c>
      <c r="AN19" s="59" t="str">
        <f t="shared" si="10"/>
        <v/>
      </c>
      <c r="AO19" s="60"/>
    </row>
    <row r="20" spans="3:41" ht="15.75" thickBot="1" x14ac:dyDescent="0.3">
      <c r="C20" s="76">
        <f t="shared" si="15"/>
        <v>4.7999999999999972</v>
      </c>
      <c r="D20" s="74">
        <f t="shared" si="16"/>
        <v>85.104343052202168</v>
      </c>
      <c r="E20" s="75">
        <f t="shared" si="17"/>
        <v>82.997357372054196</v>
      </c>
      <c r="F20" s="93"/>
      <c r="G20" s="93"/>
      <c r="H20" s="93"/>
      <c r="I20" s="46" t="str">
        <f t="shared" si="11"/>
        <v/>
      </c>
      <c r="J20" s="46" t="str">
        <f t="shared" si="12"/>
        <v/>
      </c>
      <c r="K20" s="47" t="str">
        <f t="shared" si="0"/>
        <v/>
      </c>
      <c r="L20" s="47" t="str">
        <f t="shared" si="1"/>
        <v/>
      </c>
      <c r="M20" s="48">
        <f t="shared" si="13"/>
        <v>0</v>
      </c>
      <c r="N20" s="46" t="str">
        <f t="shared" si="2"/>
        <v/>
      </c>
      <c r="O20" s="47" t="str">
        <f t="shared" si="3"/>
        <v/>
      </c>
      <c r="P20" s="47" t="str">
        <f t="shared" si="4"/>
        <v/>
      </c>
      <c r="Q20" s="48">
        <f t="shared" si="14"/>
        <v>0</v>
      </c>
      <c r="R20" s="2"/>
      <c r="AH20" s="57" t="str">
        <f>IF(G20&gt;1,IF($E$10&gt;0,100-(#REF!/(1+(AL20/#REF!)^#REF!)^#REF!+#REF!/(AL20-1))*100,100-(AL20*D$5+D$6)*100),"")</f>
        <v/>
      </c>
      <c r="AI20" s="21" t="str">
        <f t="shared" si="5"/>
        <v/>
      </c>
      <c r="AJ20" s="21" t="str">
        <f t="shared" si="6"/>
        <v/>
      </c>
      <c r="AK20" s="48">
        <f t="shared" si="7"/>
        <v>0</v>
      </c>
      <c r="AL20" s="58" t="str">
        <f t="shared" si="8"/>
        <v/>
      </c>
      <c r="AM20" s="59" t="str">
        <f t="shared" si="9"/>
        <v/>
      </c>
      <c r="AN20" s="59" t="str">
        <f t="shared" si="10"/>
        <v/>
      </c>
      <c r="AO20" s="60"/>
    </row>
    <row r="21" spans="3:41" ht="15.75" thickBot="1" x14ac:dyDescent="0.3">
      <c r="C21" s="76">
        <f t="shared" si="15"/>
        <v>4.8999999999999968</v>
      </c>
      <c r="D21" s="74">
        <f t="shared" si="16"/>
        <v>86.22521508188396</v>
      </c>
      <c r="E21" s="75">
        <f t="shared" si="17"/>
        <v>84.118229401735988</v>
      </c>
      <c r="F21" s="93"/>
      <c r="G21" s="93"/>
      <c r="H21" s="93"/>
      <c r="I21" s="46" t="str">
        <f t="shared" si="11"/>
        <v/>
      </c>
      <c r="J21" s="46" t="str">
        <f t="shared" si="12"/>
        <v/>
      </c>
      <c r="K21" s="47" t="str">
        <f t="shared" si="0"/>
        <v/>
      </c>
      <c r="L21" s="47" t="str">
        <f t="shared" si="1"/>
        <v/>
      </c>
      <c r="M21" s="48">
        <f t="shared" si="13"/>
        <v>0</v>
      </c>
      <c r="N21" s="46" t="str">
        <f t="shared" si="2"/>
        <v/>
      </c>
      <c r="O21" s="47" t="str">
        <f t="shared" si="3"/>
        <v/>
      </c>
      <c r="P21" s="47" t="str">
        <f t="shared" si="4"/>
        <v/>
      </c>
      <c r="Q21" s="48">
        <f t="shared" si="14"/>
        <v>0</v>
      </c>
      <c r="R21" s="2"/>
      <c r="AH21" s="57" t="str">
        <f>IF(G21&gt;1,IF($E$10&gt;0,100-(#REF!/(1+(AL21/#REF!)^#REF!)^#REF!+#REF!/(AL21-1))*100,100-(AL21*D$5+D$6)*100),"")</f>
        <v/>
      </c>
      <c r="AI21" s="21" t="str">
        <f t="shared" si="5"/>
        <v/>
      </c>
      <c r="AJ21" s="21" t="str">
        <f t="shared" si="6"/>
        <v/>
      </c>
      <c r="AK21" s="48">
        <f t="shared" si="7"/>
        <v>0</v>
      </c>
      <c r="AL21" s="58" t="str">
        <f t="shared" si="8"/>
        <v/>
      </c>
      <c r="AM21" s="59" t="str">
        <f t="shared" si="9"/>
        <v/>
      </c>
      <c r="AN21" s="59" t="str">
        <f t="shared" si="10"/>
        <v/>
      </c>
      <c r="AO21" s="60"/>
    </row>
    <row r="22" spans="3:41" ht="15.75" thickBot="1" x14ac:dyDescent="0.3">
      <c r="C22" s="76">
        <f t="shared" si="15"/>
        <v>4.9999999999999964</v>
      </c>
      <c r="D22" s="74">
        <f t="shared" si="16"/>
        <v>87.346087111565765</v>
      </c>
      <c r="E22" s="75">
        <f t="shared" si="17"/>
        <v>85.239101431417794</v>
      </c>
      <c r="F22" s="93"/>
      <c r="G22" s="93"/>
      <c r="H22" s="93"/>
      <c r="I22" s="46" t="str">
        <f t="shared" si="11"/>
        <v/>
      </c>
      <c r="J22" s="46" t="str">
        <f t="shared" si="12"/>
        <v/>
      </c>
      <c r="K22" s="47" t="str">
        <f t="shared" si="0"/>
        <v/>
      </c>
      <c r="L22" s="47" t="str">
        <f t="shared" si="1"/>
        <v/>
      </c>
      <c r="M22" s="48">
        <f t="shared" si="13"/>
        <v>0</v>
      </c>
      <c r="N22" s="46" t="str">
        <f t="shared" si="2"/>
        <v/>
      </c>
      <c r="O22" s="47" t="str">
        <f t="shared" si="3"/>
        <v/>
      </c>
      <c r="P22" s="47" t="str">
        <f t="shared" si="4"/>
        <v/>
      </c>
      <c r="Q22" s="48">
        <f t="shared" si="14"/>
        <v>0</v>
      </c>
      <c r="R22" s="2"/>
      <c r="AH22" s="57" t="str">
        <f>IF(G22&gt;1,IF($E$10&gt;0,100-(#REF!/(1+(AL22/#REF!)^#REF!)^#REF!+#REF!/(AL22-1))*100,100-(AL22*D$5+D$6)*100),"")</f>
        <v/>
      </c>
      <c r="AI22" s="21" t="str">
        <f t="shared" si="5"/>
        <v/>
      </c>
      <c r="AJ22" s="21" t="str">
        <f t="shared" si="6"/>
        <v/>
      </c>
      <c r="AK22" s="48">
        <f t="shared" si="7"/>
        <v>0</v>
      </c>
      <c r="AL22" s="58" t="str">
        <f t="shared" si="8"/>
        <v/>
      </c>
      <c r="AM22" s="59" t="str">
        <f t="shared" si="9"/>
        <v/>
      </c>
      <c r="AN22" s="59" t="str">
        <f t="shared" si="10"/>
        <v/>
      </c>
      <c r="AO22" s="60"/>
    </row>
    <row r="23" spans="3:41" ht="15.75" thickBot="1" x14ac:dyDescent="0.3">
      <c r="C23" s="76">
        <f t="shared" si="15"/>
        <v>5.0999999999999961</v>
      </c>
      <c r="D23" s="74">
        <f t="shared" si="16"/>
        <v>88.466959141247571</v>
      </c>
      <c r="E23" s="75">
        <f t="shared" si="17"/>
        <v>86.359973461099599</v>
      </c>
      <c r="F23" s="93"/>
      <c r="G23" s="93"/>
      <c r="H23" s="93"/>
      <c r="I23" s="46" t="str">
        <f t="shared" si="11"/>
        <v/>
      </c>
      <c r="J23" s="46" t="str">
        <f t="shared" si="12"/>
        <v/>
      </c>
      <c r="K23" s="47" t="str">
        <f t="shared" si="0"/>
        <v/>
      </c>
      <c r="L23" s="47" t="str">
        <f t="shared" si="1"/>
        <v/>
      </c>
      <c r="M23" s="48">
        <f t="shared" si="13"/>
        <v>0</v>
      </c>
      <c r="N23" s="46" t="str">
        <f t="shared" si="2"/>
        <v/>
      </c>
      <c r="O23" s="47" t="str">
        <f t="shared" si="3"/>
        <v/>
      </c>
      <c r="P23" s="47" t="str">
        <f t="shared" si="4"/>
        <v/>
      </c>
      <c r="Q23" s="48">
        <f t="shared" si="14"/>
        <v>0</v>
      </c>
      <c r="R23" s="2"/>
      <c r="AH23" s="57" t="str">
        <f>IF(G23&gt;1,IF($E$10&gt;0,100-(#REF!/(1+(AL23/#REF!)^#REF!)^#REF!+#REF!/(AL23-1))*100,100-(AL23*D$5+D$6)*100),"")</f>
        <v/>
      </c>
      <c r="AI23" s="21" t="str">
        <f t="shared" si="5"/>
        <v/>
      </c>
      <c r="AJ23" s="21" t="str">
        <f t="shared" si="6"/>
        <v/>
      </c>
      <c r="AK23" s="48">
        <f t="shared" si="7"/>
        <v>0</v>
      </c>
      <c r="AL23" s="58" t="str">
        <f t="shared" si="8"/>
        <v/>
      </c>
      <c r="AM23" s="59" t="str">
        <f t="shared" si="9"/>
        <v/>
      </c>
      <c r="AN23" s="59" t="str">
        <f t="shared" si="10"/>
        <v/>
      </c>
      <c r="AO23" s="60"/>
    </row>
    <row r="24" spans="3:41" ht="15.75" thickBot="1" x14ac:dyDescent="0.3">
      <c r="C24" s="76">
        <f t="shared" si="15"/>
        <v>5.1999999999999957</v>
      </c>
      <c r="D24" s="74">
        <f t="shared" si="16"/>
        <v>89.587831170929363</v>
      </c>
      <c r="E24" s="75">
        <f t="shared" si="17"/>
        <v>87.480845490781391</v>
      </c>
      <c r="F24" s="93"/>
      <c r="G24" s="93"/>
      <c r="H24" s="93"/>
      <c r="I24" s="46" t="str">
        <f t="shared" si="11"/>
        <v/>
      </c>
      <c r="J24" s="46" t="str">
        <f t="shared" si="12"/>
        <v/>
      </c>
      <c r="K24" s="47" t="str">
        <f t="shared" si="0"/>
        <v/>
      </c>
      <c r="L24" s="47" t="str">
        <f t="shared" si="1"/>
        <v/>
      </c>
      <c r="M24" s="48">
        <f t="shared" si="13"/>
        <v>0</v>
      </c>
      <c r="N24" s="46" t="str">
        <f t="shared" si="2"/>
        <v/>
      </c>
      <c r="O24" s="47" t="str">
        <f t="shared" si="3"/>
        <v/>
      </c>
      <c r="P24" s="47" t="str">
        <f t="shared" si="4"/>
        <v/>
      </c>
      <c r="Q24" s="48">
        <f t="shared" si="14"/>
        <v>0</v>
      </c>
      <c r="R24" s="2"/>
      <c r="AH24" s="57" t="str">
        <f>IF(G24&gt;1,IF($E$10&gt;0,100-(#REF!/(1+(AL24/#REF!)^#REF!)^#REF!+#REF!/(AL24-1))*100,100-(AL24*D$5+D$6)*100),"")</f>
        <v/>
      </c>
      <c r="AI24" s="21" t="str">
        <f t="shared" si="5"/>
        <v/>
      </c>
      <c r="AJ24" s="21" t="str">
        <f t="shared" si="6"/>
        <v/>
      </c>
      <c r="AK24" s="48">
        <f t="shared" si="7"/>
        <v>0</v>
      </c>
      <c r="AL24" s="58" t="str">
        <f t="shared" si="8"/>
        <v/>
      </c>
      <c r="AM24" s="59" t="str">
        <f t="shared" si="9"/>
        <v/>
      </c>
      <c r="AN24" s="59" t="str">
        <f t="shared" si="10"/>
        <v/>
      </c>
      <c r="AO24" s="60"/>
    </row>
    <row r="25" spans="3:41" ht="15.75" thickBot="1" x14ac:dyDescent="0.3">
      <c r="C25" s="76">
        <f t="shared" si="15"/>
        <v>5.2999999999999954</v>
      </c>
      <c r="D25" s="74">
        <f t="shared" si="16"/>
        <v>90.708703200611154</v>
      </c>
      <c r="E25" s="75">
        <f t="shared" si="17"/>
        <v>88.601717520463183</v>
      </c>
      <c r="F25" s="93"/>
      <c r="G25" s="93"/>
      <c r="H25" s="93"/>
      <c r="I25" s="46" t="str">
        <f t="shared" si="11"/>
        <v/>
      </c>
      <c r="J25" s="46" t="str">
        <f t="shared" si="12"/>
        <v/>
      </c>
      <c r="K25" s="47" t="str">
        <f t="shared" si="0"/>
        <v/>
      </c>
      <c r="L25" s="47" t="str">
        <f t="shared" si="1"/>
        <v/>
      </c>
      <c r="M25" s="48">
        <f t="shared" si="13"/>
        <v>0</v>
      </c>
      <c r="N25" s="46" t="str">
        <f t="shared" si="2"/>
        <v/>
      </c>
      <c r="O25" s="47" t="str">
        <f t="shared" si="3"/>
        <v/>
      </c>
      <c r="P25" s="47" t="str">
        <f t="shared" si="4"/>
        <v/>
      </c>
      <c r="Q25" s="48">
        <f t="shared" si="14"/>
        <v>0</v>
      </c>
      <c r="R25" s="2"/>
      <c r="AH25" s="57" t="str">
        <f>IF(G25&gt;1,IF($E$10&gt;0,100-(#REF!/(1+(AL25/#REF!)^#REF!)^#REF!+#REF!/(AL25-1))*100,100-(AL25*D$5+D$6)*100),"")</f>
        <v/>
      </c>
      <c r="AI25" s="21" t="str">
        <f t="shared" si="5"/>
        <v/>
      </c>
      <c r="AJ25" s="21" t="str">
        <f t="shared" si="6"/>
        <v/>
      </c>
      <c r="AK25" s="48">
        <f t="shared" si="7"/>
        <v>0</v>
      </c>
      <c r="AL25" s="58" t="str">
        <f t="shared" si="8"/>
        <v/>
      </c>
      <c r="AM25" s="59" t="str">
        <f t="shared" si="9"/>
        <v/>
      </c>
      <c r="AN25" s="59" t="str">
        <f t="shared" si="10"/>
        <v/>
      </c>
      <c r="AO25" s="60"/>
    </row>
    <row r="26" spans="3:41" ht="15.75" thickBot="1" x14ac:dyDescent="0.3">
      <c r="C26" s="76">
        <f t="shared" si="15"/>
        <v>5.399999999999995</v>
      </c>
      <c r="D26" s="74">
        <f t="shared" si="16"/>
        <v>91.82957523029296</v>
      </c>
      <c r="E26" s="75">
        <f t="shared" si="17"/>
        <v>89.722589550144988</v>
      </c>
      <c r="F26" s="93"/>
      <c r="G26" s="93"/>
      <c r="H26" s="93"/>
      <c r="I26" s="46" t="str">
        <f t="shared" si="11"/>
        <v/>
      </c>
      <c r="J26" s="46" t="str">
        <f t="shared" si="12"/>
        <v/>
      </c>
      <c r="K26" s="47" t="str">
        <f t="shared" si="0"/>
        <v/>
      </c>
      <c r="L26" s="47" t="str">
        <f t="shared" si="1"/>
        <v/>
      </c>
      <c r="M26" s="48">
        <f t="shared" si="13"/>
        <v>0</v>
      </c>
      <c r="N26" s="46" t="str">
        <f t="shared" si="2"/>
        <v/>
      </c>
      <c r="O26" s="47" t="str">
        <f t="shared" si="3"/>
        <v/>
      </c>
      <c r="P26" s="47" t="str">
        <f t="shared" si="4"/>
        <v/>
      </c>
      <c r="Q26" s="48">
        <f t="shared" si="14"/>
        <v>0</v>
      </c>
      <c r="R26" s="2"/>
      <c r="AH26" s="57" t="str">
        <f>IF(G26&gt;1,IF($E$10&gt;0,100-(#REF!/(1+(AL26/#REF!)^#REF!)^#REF!+#REF!/(AL26-1))*100,100-(AL26*D$5+D$6)*100),"")</f>
        <v/>
      </c>
      <c r="AI26" s="21" t="str">
        <f t="shared" si="5"/>
        <v/>
      </c>
      <c r="AJ26" s="21" t="str">
        <f t="shared" si="6"/>
        <v/>
      </c>
      <c r="AK26" s="48">
        <f t="shared" si="7"/>
        <v>0</v>
      </c>
      <c r="AL26" s="58" t="str">
        <f t="shared" si="8"/>
        <v/>
      </c>
      <c r="AM26" s="59" t="str">
        <f t="shared" si="9"/>
        <v/>
      </c>
      <c r="AN26" s="59" t="str">
        <f t="shared" si="10"/>
        <v/>
      </c>
      <c r="AO26" s="60"/>
    </row>
    <row r="27" spans="3:41" ht="15.75" thickBot="1" x14ac:dyDescent="0.3">
      <c r="C27" s="76">
        <f t="shared" si="15"/>
        <v>5.4999999999999947</v>
      </c>
      <c r="D27" s="74">
        <f t="shared" si="16"/>
        <v>92.950447259974766</v>
      </c>
      <c r="E27" s="75">
        <f t="shared" si="17"/>
        <v>90.843461579826794</v>
      </c>
      <c r="F27" s="45"/>
      <c r="G27" s="45"/>
      <c r="H27" s="45"/>
      <c r="I27" s="46" t="str">
        <f t="shared" si="11"/>
        <v/>
      </c>
      <c r="J27" s="46" t="str">
        <f t="shared" si="12"/>
        <v/>
      </c>
      <c r="K27" s="47" t="str">
        <f t="shared" si="0"/>
        <v/>
      </c>
      <c r="L27" s="47" t="str">
        <f t="shared" si="1"/>
        <v/>
      </c>
      <c r="M27" s="48">
        <f t="shared" si="13"/>
        <v>0</v>
      </c>
      <c r="N27" s="46" t="str">
        <f t="shared" si="2"/>
        <v/>
      </c>
      <c r="O27" s="47" t="str">
        <f t="shared" si="3"/>
        <v/>
      </c>
      <c r="P27" s="47" t="str">
        <f t="shared" si="4"/>
        <v/>
      </c>
      <c r="Q27" s="48">
        <f t="shared" si="14"/>
        <v>0</v>
      </c>
      <c r="R27" s="2"/>
      <c r="AH27" s="57" t="str">
        <f>IF(G27&gt;1,IF($E$10&gt;0,100-(#REF!/(1+(AL27/#REF!)^#REF!)^#REF!+#REF!/(AL27-1))*100,100-(AL27*D$5+D$6)*100),"")</f>
        <v/>
      </c>
      <c r="AI27" s="21" t="str">
        <f t="shared" si="5"/>
        <v/>
      </c>
      <c r="AJ27" s="21" t="str">
        <f t="shared" si="6"/>
        <v/>
      </c>
      <c r="AK27" s="48">
        <f t="shared" si="7"/>
        <v>0</v>
      </c>
      <c r="AL27" s="58" t="str">
        <f t="shared" si="8"/>
        <v/>
      </c>
      <c r="AM27" s="59" t="str">
        <f t="shared" si="9"/>
        <v/>
      </c>
      <c r="AN27" s="59" t="str">
        <f t="shared" si="10"/>
        <v/>
      </c>
      <c r="AO27" s="60"/>
    </row>
    <row r="28" spans="3:41" ht="15.75" thickBot="1" x14ac:dyDescent="0.3">
      <c r="C28" s="76">
        <f t="shared" si="15"/>
        <v>5.5999999999999943</v>
      </c>
      <c r="D28" s="74">
        <f t="shared" si="16"/>
        <v>94.071319289656557</v>
      </c>
      <c r="E28" s="75">
        <f t="shared" si="17"/>
        <v>91.964333609508586</v>
      </c>
      <c r="F28" s="45"/>
      <c r="G28" s="45"/>
      <c r="H28" s="45"/>
      <c r="I28" s="46" t="str">
        <f t="shared" si="11"/>
        <v/>
      </c>
      <c r="J28" s="46" t="str">
        <f t="shared" si="12"/>
        <v/>
      </c>
      <c r="K28" s="47" t="str">
        <f t="shared" si="0"/>
        <v/>
      </c>
      <c r="L28" s="47" t="str">
        <f t="shared" si="1"/>
        <v/>
      </c>
      <c r="M28" s="48">
        <f t="shared" si="13"/>
        <v>0</v>
      </c>
      <c r="N28" s="46" t="str">
        <f t="shared" si="2"/>
        <v/>
      </c>
      <c r="O28" s="47" t="str">
        <f t="shared" si="3"/>
        <v/>
      </c>
      <c r="P28" s="47" t="str">
        <f t="shared" si="4"/>
        <v/>
      </c>
      <c r="Q28" s="48">
        <f t="shared" si="14"/>
        <v>0</v>
      </c>
      <c r="R28" s="2"/>
      <c r="AH28" s="57" t="str">
        <f>IF(G28&gt;1,IF($E$10&gt;0,100-(#REF!/(1+(AL28/#REF!)^#REF!)^#REF!+#REF!/(AL28-1))*100,100-(AL28*D$5+D$6)*100),"")</f>
        <v/>
      </c>
      <c r="AI28" s="21" t="str">
        <f t="shared" si="5"/>
        <v/>
      </c>
      <c r="AJ28" s="21" t="str">
        <f t="shared" si="6"/>
        <v/>
      </c>
      <c r="AK28" s="48">
        <f t="shared" si="7"/>
        <v>0</v>
      </c>
      <c r="AL28" s="58" t="str">
        <f t="shared" si="8"/>
        <v/>
      </c>
      <c r="AM28" s="59" t="str">
        <f t="shared" si="9"/>
        <v/>
      </c>
      <c r="AN28" s="59" t="str">
        <f t="shared" si="10"/>
        <v/>
      </c>
      <c r="AO28" s="60"/>
    </row>
    <row r="29" spans="3:41" ht="15.75" thickBot="1" x14ac:dyDescent="0.3">
      <c r="C29" s="76">
        <f t="shared" si="15"/>
        <v>5.699999999999994</v>
      </c>
      <c r="D29" s="74">
        <f t="shared" si="16"/>
        <v>95.192191319338349</v>
      </c>
      <c r="E29" s="75">
        <f t="shared" si="17"/>
        <v>93.085205639190377</v>
      </c>
      <c r="F29" s="45"/>
      <c r="G29" s="45"/>
      <c r="H29" s="45"/>
      <c r="I29" s="46" t="str">
        <f t="shared" si="11"/>
        <v/>
      </c>
      <c r="J29" s="46" t="str">
        <f t="shared" si="12"/>
        <v/>
      </c>
      <c r="K29" s="47" t="str">
        <f t="shared" si="0"/>
        <v/>
      </c>
      <c r="L29" s="47" t="str">
        <f t="shared" si="1"/>
        <v/>
      </c>
      <c r="M29" s="48">
        <f t="shared" si="13"/>
        <v>0</v>
      </c>
      <c r="N29" s="46" t="str">
        <f t="shared" si="2"/>
        <v/>
      </c>
      <c r="O29" s="47" t="str">
        <f t="shared" si="3"/>
        <v/>
      </c>
      <c r="P29" s="47" t="str">
        <f t="shared" si="4"/>
        <v/>
      </c>
      <c r="Q29" s="48">
        <f t="shared" si="14"/>
        <v>0</v>
      </c>
      <c r="R29" s="2"/>
      <c r="AH29" s="57" t="str">
        <f>IF(G29&gt;1,IF($E$10&gt;0,100-(#REF!/(1+(AL29/#REF!)^#REF!)^#REF!+#REF!/(AL29-1))*100,100-(AL29*D$5+D$6)*100),"")</f>
        <v/>
      </c>
      <c r="AI29" s="21" t="str">
        <f t="shared" si="5"/>
        <v/>
      </c>
      <c r="AJ29" s="21" t="str">
        <f t="shared" si="6"/>
        <v/>
      </c>
      <c r="AK29" s="48">
        <f t="shared" si="7"/>
        <v>0</v>
      </c>
      <c r="AL29" s="58" t="str">
        <f t="shared" si="8"/>
        <v/>
      </c>
      <c r="AM29" s="59" t="str">
        <f t="shared" si="9"/>
        <v/>
      </c>
      <c r="AN29" s="59" t="str">
        <f t="shared" si="10"/>
        <v/>
      </c>
      <c r="AO29" s="60"/>
    </row>
    <row r="30" spans="3:41" ht="15.75" thickBot="1" x14ac:dyDescent="0.3">
      <c r="C30" s="76">
        <f t="shared" si="15"/>
        <v>5.7999999999999936</v>
      </c>
      <c r="D30" s="74">
        <f t="shared" si="16"/>
        <v>96.313063349020155</v>
      </c>
      <c r="E30" s="75">
        <f t="shared" si="17"/>
        <v>94.206077668872183</v>
      </c>
      <c r="F30" s="45"/>
      <c r="G30" s="45"/>
      <c r="H30" s="45"/>
      <c r="I30" s="46" t="str">
        <f t="shared" si="11"/>
        <v/>
      </c>
      <c r="J30" s="46" t="str">
        <f t="shared" si="12"/>
        <v/>
      </c>
      <c r="K30" s="47" t="str">
        <f t="shared" si="0"/>
        <v/>
      </c>
      <c r="L30" s="47" t="str">
        <f t="shared" si="1"/>
        <v/>
      </c>
      <c r="M30" s="48">
        <f t="shared" si="13"/>
        <v>0</v>
      </c>
      <c r="N30" s="46" t="str">
        <f t="shared" si="2"/>
        <v/>
      </c>
      <c r="O30" s="47" t="str">
        <f t="shared" si="3"/>
        <v/>
      </c>
      <c r="P30" s="47" t="str">
        <f t="shared" si="4"/>
        <v/>
      </c>
      <c r="Q30" s="48">
        <f t="shared" si="14"/>
        <v>0</v>
      </c>
      <c r="R30" s="2"/>
      <c r="AH30" s="57" t="str">
        <f>IF(G30&gt;1,IF($E$10&gt;0,100-(#REF!/(1+(AL30/#REF!)^#REF!)^#REF!+#REF!/(AL30-1))*100,100-(AL30*D$5+D$6)*100),"")</f>
        <v/>
      </c>
      <c r="AI30" s="21" t="str">
        <f t="shared" si="5"/>
        <v/>
      </c>
      <c r="AJ30" s="21" t="str">
        <f t="shared" si="6"/>
        <v/>
      </c>
      <c r="AK30" s="48">
        <f t="shared" si="7"/>
        <v>0</v>
      </c>
      <c r="AL30" s="58" t="str">
        <f t="shared" si="8"/>
        <v/>
      </c>
      <c r="AM30" s="59" t="str">
        <f t="shared" si="9"/>
        <v/>
      </c>
      <c r="AN30" s="59" t="str">
        <f t="shared" si="10"/>
        <v/>
      </c>
      <c r="AO30" s="60"/>
    </row>
    <row r="31" spans="3:41" ht="15.75" thickBot="1" x14ac:dyDescent="0.3">
      <c r="C31" s="77">
        <f t="shared" si="15"/>
        <v>5.8999999999999932</v>
      </c>
      <c r="D31" s="74">
        <f t="shared" si="16"/>
        <v>97.433935378701946</v>
      </c>
      <c r="E31" s="75">
        <f t="shared" si="17"/>
        <v>95.326949698553975</v>
      </c>
      <c r="F31" s="45"/>
      <c r="G31" s="45"/>
      <c r="H31" s="45"/>
      <c r="I31" s="46" t="str">
        <f t="shared" si="11"/>
        <v/>
      </c>
      <c r="J31" s="46" t="str">
        <f t="shared" si="12"/>
        <v/>
      </c>
      <c r="K31" s="47" t="str">
        <f t="shared" si="0"/>
        <v/>
      </c>
      <c r="L31" s="47" t="str">
        <f t="shared" si="1"/>
        <v/>
      </c>
      <c r="M31" s="48">
        <f t="shared" si="13"/>
        <v>0</v>
      </c>
      <c r="N31" s="46" t="str">
        <f t="shared" si="2"/>
        <v/>
      </c>
      <c r="O31" s="47" t="str">
        <f t="shared" si="3"/>
        <v/>
      </c>
      <c r="P31" s="47" t="str">
        <f t="shared" si="4"/>
        <v/>
      </c>
      <c r="Q31" s="48">
        <f t="shared" si="14"/>
        <v>0</v>
      </c>
      <c r="R31" s="2"/>
      <c r="AH31" s="57" t="str">
        <f>IF(G31&gt;1,IF($E$10&gt;0,100-(#REF!/(1+(AL31/#REF!)^#REF!)^#REF!+#REF!/(AL31-1))*100,100-(AL31*D$5+D$6)*100),"")</f>
        <v/>
      </c>
      <c r="AI31" s="21" t="str">
        <f t="shared" si="5"/>
        <v/>
      </c>
      <c r="AJ31" s="21" t="str">
        <f t="shared" si="6"/>
        <v/>
      </c>
      <c r="AK31" s="48">
        <f t="shared" si="7"/>
        <v>0</v>
      </c>
      <c r="AL31" s="58" t="str">
        <f t="shared" si="8"/>
        <v/>
      </c>
      <c r="AM31" s="59" t="str">
        <f t="shared" si="9"/>
        <v/>
      </c>
      <c r="AN31" s="59" t="str">
        <f t="shared" si="10"/>
        <v/>
      </c>
      <c r="AO31" s="60"/>
    </row>
    <row r="32" spans="3:41" ht="15.75" thickBot="1" x14ac:dyDescent="0.3">
      <c r="C32" s="78"/>
      <c r="D32" s="79"/>
      <c r="E32" s="80"/>
      <c r="F32" s="45"/>
      <c r="G32" s="45"/>
      <c r="H32" s="45"/>
      <c r="I32" s="46" t="str">
        <f t="shared" si="11"/>
        <v/>
      </c>
      <c r="J32" s="46" t="str">
        <f t="shared" si="12"/>
        <v/>
      </c>
      <c r="K32" s="47" t="str">
        <f t="shared" si="0"/>
        <v/>
      </c>
      <c r="L32" s="47" t="str">
        <f t="shared" si="1"/>
        <v/>
      </c>
      <c r="M32" s="48">
        <f t="shared" si="13"/>
        <v>0</v>
      </c>
      <c r="N32" s="46" t="str">
        <f t="shared" si="2"/>
        <v/>
      </c>
      <c r="O32" s="47" t="str">
        <f t="shared" si="3"/>
        <v/>
      </c>
      <c r="P32" s="47" t="str">
        <f t="shared" si="4"/>
        <v/>
      </c>
      <c r="Q32" s="48">
        <f t="shared" si="14"/>
        <v>0</v>
      </c>
      <c r="R32" s="2"/>
      <c r="AH32" s="57" t="str">
        <f>IF(G32&gt;1,IF($E$10&gt;0,100-(#REF!/(1+(AL32/#REF!)^#REF!)^#REF!+#REF!/(AL32-1))*100,100-(AL32*D$5+D$6)*100),"")</f>
        <v/>
      </c>
      <c r="AI32" s="21" t="str">
        <f t="shared" si="5"/>
        <v/>
      </c>
      <c r="AJ32" s="21" t="str">
        <f t="shared" si="6"/>
        <v/>
      </c>
      <c r="AK32" s="48">
        <f t="shared" si="7"/>
        <v>0</v>
      </c>
      <c r="AL32" s="58" t="str">
        <f t="shared" si="8"/>
        <v/>
      </c>
      <c r="AM32" s="59" t="str">
        <f t="shared" si="9"/>
        <v/>
      </c>
      <c r="AN32" s="59" t="str">
        <f t="shared" si="10"/>
        <v/>
      </c>
      <c r="AO32" s="60"/>
    </row>
    <row r="33" spans="2:41" ht="15.75" thickBot="1" x14ac:dyDescent="0.3">
      <c r="C33" s="186" t="str">
        <f>CONCATENATE(TEXT(D4,"mm/dd"),"pucks")</f>
        <v>06/14pucks</v>
      </c>
      <c r="D33" s="187"/>
      <c r="E33" s="187"/>
      <c r="F33" s="45"/>
      <c r="G33" s="45"/>
      <c r="H33" s="45"/>
      <c r="I33" s="46" t="str">
        <f t="shared" si="11"/>
        <v/>
      </c>
      <c r="J33" s="46" t="str">
        <f t="shared" si="12"/>
        <v/>
      </c>
      <c r="K33" s="47" t="str">
        <f t="shared" si="0"/>
        <v/>
      </c>
      <c r="L33" s="47" t="str">
        <f t="shared" si="1"/>
        <v/>
      </c>
      <c r="M33" s="48">
        <f t="shared" si="13"/>
        <v>0</v>
      </c>
      <c r="N33" s="46" t="str">
        <f t="shared" si="2"/>
        <v/>
      </c>
      <c r="O33" s="47" t="str">
        <f t="shared" si="3"/>
        <v/>
      </c>
      <c r="P33" s="47" t="str">
        <f t="shared" si="4"/>
        <v/>
      </c>
      <c r="Q33" s="48">
        <f t="shared" si="14"/>
        <v>0</v>
      </c>
      <c r="R33" s="2"/>
      <c r="AH33" s="57" t="str">
        <f>IF(G33&gt;1,IF($E$10&gt;0,100-(#REF!/(1+(AL33/#REF!)^#REF!)^#REF!+#REF!/(AL33-1))*100,100-(AL33*D$5+D$6)*100),"")</f>
        <v/>
      </c>
      <c r="AI33" s="21" t="str">
        <f t="shared" si="5"/>
        <v/>
      </c>
      <c r="AJ33" s="21" t="str">
        <f t="shared" si="6"/>
        <v/>
      </c>
      <c r="AK33" s="48">
        <f t="shared" si="7"/>
        <v>0</v>
      </c>
      <c r="AL33" s="58" t="str">
        <f t="shared" si="8"/>
        <v/>
      </c>
      <c r="AM33" s="59" t="str">
        <f t="shared" si="9"/>
        <v/>
      </c>
      <c r="AN33" s="59" t="str">
        <f t="shared" si="10"/>
        <v/>
      </c>
      <c r="AO33" s="60"/>
    </row>
    <row r="34" spans="2:41" ht="15.75" thickBot="1" x14ac:dyDescent="0.3">
      <c r="B34" t="s">
        <v>44</v>
      </c>
      <c r="C34" s="81" t="s">
        <v>42</v>
      </c>
      <c r="D34" s="81" t="s">
        <v>40</v>
      </c>
      <c r="E34" s="81" t="s">
        <v>7</v>
      </c>
      <c r="F34" s="45"/>
      <c r="G34" s="45"/>
      <c r="H34" s="45"/>
      <c r="I34" s="46" t="str">
        <f t="shared" si="11"/>
        <v/>
      </c>
      <c r="J34" s="46" t="str">
        <f t="shared" si="12"/>
        <v/>
      </c>
      <c r="K34" s="47" t="str">
        <f t="shared" si="0"/>
        <v/>
      </c>
      <c r="L34" s="47" t="str">
        <f t="shared" si="1"/>
        <v/>
      </c>
      <c r="M34" s="48">
        <f t="shared" si="13"/>
        <v>0</v>
      </c>
      <c r="N34" s="46" t="str">
        <f t="shared" si="2"/>
        <v/>
      </c>
      <c r="O34" s="47" t="str">
        <f t="shared" si="3"/>
        <v/>
      </c>
      <c r="P34" s="47" t="str">
        <f t="shared" si="4"/>
        <v/>
      </c>
      <c r="Q34" s="48">
        <f t="shared" si="14"/>
        <v>0</v>
      </c>
      <c r="R34" s="2"/>
      <c r="AH34" s="57" t="str">
        <f>IF(G34&gt;1,IF($E$10&gt;0,100-(#REF!/(1+(AL34/#REF!)^#REF!)^#REF!+#REF!/(AL34-1))*100,100-(AL34*D$5+D$6)*100),"")</f>
        <v/>
      </c>
      <c r="AI34" s="21" t="str">
        <f t="shared" si="5"/>
        <v/>
      </c>
      <c r="AJ34" s="21" t="str">
        <f t="shared" si="6"/>
        <v/>
      </c>
      <c r="AK34" s="48">
        <f t="shared" si="7"/>
        <v>0</v>
      </c>
      <c r="AL34" s="58" t="str">
        <f t="shared" si="8"/>
        <v/>
      </c>
      <c r="AM34" s="59" t="str">
        <f t="shared" si="9"/>
        <v/>
      </c>
      <c r="AN34" s="59" t="str">
        <f t="shared" si="10"/>
        <v/>
      </c>
      <c r="AO34" s="60"/>
    </row>
    <row r="35" spans="2:41" x14ac:dyDescent="0.25">
      <c r="B35" s="103" t="s">
        <v>303</v>
      </c>
      <c r="C35" s="103">
        <v>4.1600000000000037</v>
      </c>
      <c r="D35" s="104">
        <v>5.7939999999999996</v>
      </c>
      <c r="E35" s="83">
        <f>IF(C35&gt;0,100-(C35),"")</f>
        <v>95.84</v>
      </c>
      <c r="F35" s="45"/>
      <c r="G35" s="45"/>
      <c r="H35" s="45"/>
      <c r="I35" s="46" t="str">
        <f t="shared" si="11"/>
        <v/>
      </c>
      <c r="J35" s="46" t="str">
        <f t="shared" si="12"/>
        <v/>
      </c>
      <c r="K35" s="47" t="str">
        <f t="shared" si="0"/>
        <v/>
      </c>
      <c r="L35" s="47" t="str">
        <f t="shared" si="1"/>
        <v/>
      </c>
      <c r="M35" s="48">
        <f t="shared" si="13"/>
        <v>0</v>
      </c>
      <c r="N35" s="46" t="str">
        <f t="shared" si="2"/>
        <v/>
      </c>
      <c r="O35" s="47" t="str">
        <f t="shared" si="3"/>
        <v/>
      </c>
      <c r="P35" s="47" t="str">
        <f t="shared" si="4"/>
        <v/>
      </c>
      <c r="Q35" s="48">
        <f t="shared" si="14"/>
        <v>0</v>
      </c>
      <c r="R35" s="2"/>
      <c r="AH35" s="57" t="str">
        <f>IF(G35&gt;1,IF($E$10&gt;0,100-(#REF!/(1+(AL35/#REF!)^#REF!)^#REF!+#REF!/(AL35-1))*100,100-(AL35*D$5+D$6)*100),"")</f>
        <v/>
      </c>
      <c r="AI35" s="21" t="str">
        <f t="shared" si="5"/>
        <v/>
      </c>
      <c r="AJ35" s="21" t="str">
        <f t="shared" si="6"/>
        <v/>
      </c>
      <c r="AK35" s="48">
        <f t="shared" si="7"/>
        <v>0</v>
      </c>
      <c r="AL35" s="58" t="str">
        <f t="shared" si="8"/>
        <v/>
      </c>
      <c r="AM35" s="59" t="str">
        <f t="shared" si="9"/>
        <v/>
      </c>
      <c r="AN35" s="59" t="str">
        <f t="shared" si="10"/>
        <v/>
      </c>
      <c r="AO35" s="60"/>
    </row>
    <row r="36" spans="2:41" x14ac:dyDescent="0.25">
      <c r="B36" s="103" t="s">
        <v>304</v>
      </c>
      <c r="C36" s="103">
        <v>3.9199999999999942</v>
      </c>
      <c r="D36" s="104">
        <v>5.726</v>
      </c>
      <c r="E36" s="83">
        <f t="shared" ref="E36:E99" si="18">IF(C36&gt;0,100-(C36),"")</f>
        <v>96.080000000000013</v>
      </c>
      <c r="F36" s="45"/>
      <c r="G36" s="45"/>
      <c r="H36" s="45"/>
      <c r="I36" s="46" t="str">
        <f t="shared" si="11"/>
        <v/>
      </c>
      <c r="J36" s="46" t="str">
        <f t="shared" si="12"/>
        <v/>
      </c>
      <c r="K36" s="47" t="str">
        <f t="shared" si="0"/>
        <v/>
      </c>
      <c r="L36" s="47" t="str">
        <f t="shared" si="1"/>
        <v/>
      </c>
      <c r="M36" s="48">
        <f t="shared" si="13"/>
        <v>0</v>
      </c>
      <c r="N36" s="46" t="str">
        <f t="shared" si="2"/>
        <v/>
      </c>
      <c r="O36" s="47" t="str">
        <f t="shared" si="3"/>
        <v/>
      </c>
      <c r="P36" s="47" t="str">
        <f t="shared" si="4"/>
        <v/>
      </c>
      <c r="Q36" s="48">
        <f t="shared" si="14"/>
        <v>0</v>
      </c>
      <c r="R36" s="2"/>
      <c r="AH36" s="57" t="str">
        <f>IF(G36&gt;1,IF($E$10&gt;0,100-(#REF!/(1+(AL36/#REF!)^#REF!)^#REF!+#REF!/(AL36-1))*100,100-(AL36*D$5+D$6)*100),"")</f>
        <v/>
      </c>
      <c r="AI36" s="21" t="str">
        <f t="shared" si="5"/>
        <v/>
      </c>
      <c r="AJ36" s="21" t="str">
        <f t="shared" si="6"/>
        <v/>
      </c>
      <c r="AK36" s="48">
        <f t="shared" si="7"/>
        <v>0</v>
      </c>
      <c r="AL36" s="58" t="str">
        <f t="shared" si="8"/>
        <v/>
      </c>
      <c r="AM36" s="59" t="str">
        <f t="shared" si="9"/>
        <v/>
      </c>
      <c r="AN36" s="59" t="str">
        <f t="shared" si="10"/>
        <v/>
      </c>
      <c r="AO36" s="60"/>
    </row>
    <row r="37" spans="2:41" x14ac:dyDescent="0.25">
      <c r="B37" s="103" t="s">
        <v>305</v>
      </c>
      <c r="C37" s="103">
        <v>4.0578545600642819</v>
      </c>
      <c r="D37" s="104">
        <v>5.7435</v>
      </c>
      <c r="E37" s="83">
        <f t="shared" si="18"/>
        <v>95.942145439935715</v>
      </c>
      <c r="F37" s="45"/>
      <c r="G37" s="45"/>
      <c r="H37" s="45"/>
      <c r="I37" s="46" t="str">
        <f t="shared" si="11"/>
        <v/>
      </c>
      <c r="J37" s="46" t="str">
        <f t="shared" si="12"/>
        <v/>
      </c>
      <c r="K37" s="47" t="str">
        <f t="shared" si="0"/>
        <v/>
      </c>
      <c r="L37" s="47" t="str">
        <f t="shared" si="1"/>
        <v/>
      </c>
      <c r="M37" s="48">
        <f t="shared" si="13"/>
        <v>0</v>
      </c>
      <c r="N37" s="46" t="str">
        <f t="shared" si="2"/>
        <v/>
      </c>
      <c r="O37" s="47" t="str">
        <f t="shared" si="3"/>
        <v/>
      </c>
      <c r="P37" s="47" t="str">
        <f t="shared" si="4"/>
        <v/>
      </c>
      <c r="Q37" s="48">
        <f t="shared" si="14"/>
        <v>0</v>
      </c>
      <c r="R37" s="2"/>
      <c r="AH37" s="57" t="str">
        <f>IF(G37&gt;1,IF($E$10&gt;0,100-(#REF!/(1+(AL37/#REF!)^#REF!)^#REF!+#REF!/(AL37-1))*100,100-(AL37*D$5+D$6)*100),"")</f>
        <v/>
      </c>
      <c r="AI37" s="21" t="str">
        <f t="shared" si="5"/>
        <v/>
      </c>
      <c r="AJ37" s="21" t="str">
        <f t="shared" si="6"/>
        <v/>
      </c>
      <c r="AK37" s="48">
        <f t="shared" si="7"/>
        <v>0</v>
      </c>
      <c r="AL37" s="58" t="str">
        <f t="shared" si="8"/>
        <v/>
      </c>
      <c r="AM37" s="59" t="str">
        <f t="shared" si="9"/>
        <v/>
      </c>
      <c r="AN37" s="59" t="str">
        <f t="shared" si="10"/>
        <v/>
      </c>
      <c r="AO37" s="60"/>
    </row>
    <row r="38" spans="2:41" x14ac:dyDescent="0.25">
      <c r="B38" s="103" t="s">
        <v>306</v>
      </c>
      <c r="C38" s="103">
        <v>4.0578545600642819</v>
      </c>
      <c r="D38" s="104">
        <v>5.7515000000000001</v>
      </c>
      <c r="E38" s="83">
        <f t="shared" si="18"/>
        <v>95.942145439935715</v>
      </c>
      <c r="F38" s="45"/>
      <c r="G38" s="45"/>
      <c r="H38" s="45"/>
      <c r="I38" s="46" t="str">
        <f t="shared" si="11"/>
        <v/>
      </c>
      <c r="J38" s="46" t="str">
        <f t="shared" si="12"/>
        <v/>
      </c>
      <c r="K38" s="47" t="str">
        <f t="shared" si="0"/>
        <v/>
      </c>
      <c r="L38" s="47" t="str">
        <f t="shared" si="1"/>
        <v/>
      </c>
      <c r="M38" s="48">
        <f t="shared" si="13"/>
        <v>0</v>
      </c>
      <c r="N38" s="46" t="str">
        <f t="shared" si="2"/>
        <v/>
      </c>
      <c r="O38" s="47" t="str">
        <f t="shared" si="3"/>
        <v/>
      </c>
      <c r="P38" s="47" t="str">
        <f t="shared" si="4"/>
        <v/>
      </c>
      <c r="Q38" s="48">
        <f t="shared" si="14"/>
        <v>0</v>
      </c>
      <c r="R38" s="2"/>
      <c r="AH38" s="57" t="str">
        <f>IF(G38&gt;1,IF($E$10&gt;0,100-(#REF!/(1+(AL38/#REF!)^#REF!)^#REF!+#REF!/(AL38-1))*100,100-(AL38*D$5+D$6)*100),"")</f>
        <v/>
      </c>
      <c r="AI38" s="21" t="str">
        <f t="shared" si="5"/>
        <v/>
      </c>
      <c r="AJ38" s="21" t="str">
        <f t="shared" si="6"/>
        <v/>
      </c>
      <c r="AK38" s="48">
        <f t="shared" si="7"/>
        <v>0</v>
      </c>
      <c r="AL38" s="58" t="str">
        <f t="shared" si="8"/>
        <v/>
      </c>
      <c r="AM38" s="59" t="str">
        <f t="shared" si="9"/>
        <v/>
      </c>
      <c r="AN38" s="59" t="str">
        <f t="shared" si="10"/>
        <v/>
      </c>
      <c r="AO38" s="60"/>
    </row>
    <row r="39" spans="2:41" x14ac:dyDescent="0.25">
      <c r="B39" s="103" t="s">
        <v>307</v>
      </c>
      <c r="C39" s="103">
        <v>3.0837004405286326</v>
      </c>
      <c r="D39" s="104">
        <v>5.843</v>
      </c>
      <c r="E39" s="83">
        <f t="shared" si="18"/>
        <v>96.916299559471369</v>
      </c>
      <c r="F39" s="45"/>
      <c r="G39" s="45"/>
      <c r="H39" s="45"/>
      <c r="I39" s="46" t="str">
        <f t="shared" si="11"/>
        <v/>
      </c>
      <c r="J39" s="46" t="str">
        <f t="shared" si="12"/>
        <v/>
      </c>
      <c r="K39" s="47" t="str">
        <f t="shared" si="0"/>
        <v/>
      </c>
      <c r="L39" s="47" t="str">
        <f t="shared" si="1"/>
        <v/>
      </c>
      <c r="M39" s="48">
        <f t="shared" si="13"/>
        <v>0</v>
      </c>
      <c r="N39" s="46" t="str">
        <f t="shared" si="2"/>
        <v/>
      </c>
      <c r="O39" s="47" t="str">
        <f t="shared" si="3"/>
        <v/>
      </c>
      <c r="P39" s="47" t="str">
        <f t="shared" si="4"/>
        <v/>
      </c>
      <c r="Q39" s="48">
        <f t="shared" si="14"/>
        <v>0</v>
      </c>
      <c r="R39" s="2"/>
      <c r="AH39" s="57" t="str">
        <f>IF(G39&gt;1,IF($E$10&gt;0,100-(#REF!/(1+(AL39/#REF!)^#REF!)^#REF!+#REF!/(AL39-1))*100,100-(AL39*D$5+D$6)*100),"")</f>
        <v/>
      </c>
      <c r="AI39" s="21" t="str">
        <f t="shared" si="5"/>
        <v/>
      </c>
      <c r="AJ39" s="21" t="str">
        <f t="shared" si="6"/>
        <v/>
      </c>
      <c r="AK39" s="48">
        <f t="shared" si="7"/>
        <v>0</v>
      </c>
      <c r="AL39" s="58" t="str">
        <f t="shared" si="8"/>
        <v/>
      </c>
      <c r="AM39" s="59" t="str">
        <f t="shared" si="9"/>
        <v/>
      </c>
      <c r="AN39" s="59" t="str">
        <f t="shared" si="10"/>
        <v/>
      </c>
      <c r="AO39" s="60"/>
    </row>
    <row r="40" spans="2:41" x14ac:dyDescent="0.25">
      <c r="B40" s="103" t="s">
        <v>308</v>
      </c>
      <c r="C40" s="103">
        <v>3.7645174209050807</v>
      </c>
      <c r="D40" s="104">
        <v>5.8390000000000004</v>
      </c>
      <c r="E40" s="83">
        <f t="shared" si="18"/>
        <v>96.235482579094921</v>
      </c>
      <c r="F40" s="45"/>
      <c r="G40" s="45"/>
      <c r="H40" s="45"/>
      <c r="I40" s="46" t="str">
        <f t="shared" si="11"/>
        <v/>
      </c>
      <c r="J40" s="46" t="str">
        <f t="shared" si="12"/>
        <v/>
      </c>
      <c r="K40" s="47" t="str">
        <f t="shared" si="0"/>
        <v/>
      </c>
      <c r="L40" s="47" t="str">
        <f t="shared" si="1"/>
        <v/>
      </c>
      <c r="M40" s="48">
        <f t="shared" si="13"/>
        <v>0</v>
      </c>
      <c r="N40" s="46" t="str">
        <f t="shared" si="2"/>
        <v/>
      </c>
      <c r="O40" s="47" t="str">
        <f t="shared" si="3"/>
        <v/>
      </c>
      <c r="P40" s="47" t="str">
        <f t="shared" si="4"/>
        <v/>
      </c>
      <c r="Q40" s="48">
        <f t="shared" si="14"/>
        <v>0</v>
      </c>
      <c r="R40" s="2"/>
      <c r="AH40" s="57" t="str">
        <f>IF(G40&gt;1,IF($E$10&gt;0,100-(#REF!/(1+(AL40/#REF!)^#REF!)^#REF!+#REF!/(AL40-1))*100,100-(AL40*D$5+D$6)*100),"")</f>
        <v/>
      </c>
      <c r="AI40" s="21" t="str">
        <f t="shared" si="5"/>
        <v/>
      </c>
      <c r="AJ40" s="21" t="str">
        <f t="shared" si="6"/>
        <v/>
      </c>
      <c r="AK40" s="48">
        <f t="shared" si="7"/>
        <v>0</v>
      </c>
      <c r="AL40" s="58" t="str">
        <f t="shared" si="8"/>
        <v/>
      </c>
      <c r="AM40" s="59" t="str">
        <f t="shared" si="9"/>
        <v/>
      </c>
      <c r="AN40" s="59" t="str">
        <f t="shared" si="10"/>
        <v/>
      </c>
      <c r="AO40" s="60"/>
    </row>
    <row r="41" spans="2:41" x14ac:dyDescent="0.25">
      <c r="B41" s="103" t="s">
        <v>309</v>
      </c>
      <c r="C41" s="103">
        <v>7.769323187825389</v>
      </c>
      <c r="D41" s="104">
        <v>5.4565000000000001</v>
      </c>
      <c r="E41" s="83">
        <f t="shared" si="18"/>
        <v>92.230676812174607</v>
      </c>
      <c r="F41" s="45"/>
      <c r="G41" s="45"/>
      <c r="H41" s="45"/>
      <c r="I41" s="46" t="str">
        <f t="shared" si="11"/>
        <v/>
      </c>
      <c r="J41" s="46" t="str">
        <f t="shared" si="12"/>
        <v/>
      </c>
      <c r="K41" s="47" t="str">
        <f t="shared" si="0"/>
        <v/>
      </c>
      <c r="L41" s="47" t="str">
        <f t="shared" si="1"/>
        <v/>
      </c>
      <c r="M41" s="48">
        <f t="shared" si="13"/>
        <v>0</v>
      </c>
      <c r="N41" s="46" t="str">
        <f t="shared" si="2"/>
        <v/>
      </c>
      <c r="O41" s="47" t="str">
        <f t="shared" si="3"/>
        <v/>
      </c>
      <c r="P41" s="47" t="str">
        <f t="shared" si="4"/>
        <v/>
      </c>
      <c r="Q41" s="48">
        <f t="shared" si="14"/>
        <v>0</v>
      </c>
      <c r="R41" s="2"/>
      <c r="AH41" s="57" t="str">
        <f>IF(G41&gt;1,IF($E$10&gt;0,100-(#REF!/(1+(AL41/#REF!)^#REF!)^#REF!+#REF!/(AL41-1))*100,100-(AL41*D$5+D$6)*100),"")</f>
        <v/>
      </c>
      <c r="AI41" s="21" t="str">
        <f t="shared" si="5"/>
        <v/>
      </c>
      <c r="AJ41" s="21" t="str">
        <f t="shared" si="6"/>
        <v/>
      </c>
      <c r="AK41" s="48">
        <f t="shared" si="7"/>
        <v>0</v>
      </c>
      <c r="AL41" s="58" t="str">
        <f t="shared" si="8"/>
        <v/>
      </c>
      <c r="AM41" s="59" t="str">
        <f t="shared" si="9"/>
        <v/>
      </c>
      <c r="AN41" s="59" t="str">
        <f t="shared" si="10"/>
        <v/>
      </c>
      <c r="AO41" s="60"/>
    </row>
    <row r="42" spans="2:41" x14ac:dyDescent="0.25">
      <c r="B42" s="103"/>
      <c r="C42" s="103"/>
      <c r="D42" s="104"/>
      <c r="E42" s="83" t="str">
        <f t="shared" si="18"/>
        <v/>
      </c>
      <c r="F42" s="45"/>
      <c r="G42" s="45"/>
      <c r="H42" s="45"/>
      <c r="I42" s="46" t="str">
        <f t="shared" si="11"/>
        <v/>
      </c>
      <c r="J42" s="46" t="str">
        <f t="shared" si="12"/>
        <v/>
      </c>
      <c r="K42" s="47" t="str">
        <f t="shared" si="0"/>
        <v/>
      </c>
      <c r="L42" s="47" t="str">
        <f t="shared" si="1"/>
        <v/>
      </c>
      <c r="M42" s="48">
        <f t="shared" si="13"/>
        <v>0</v>
      </c>
      <c r="N42" s="46" t="str">
        <f t="shared" si="2"/>
        <v/>
      </c>
      <c r="O42" s="47" t="str">
        <f t="shared" si="3"/>
        <v/>
      </c>
      <c r="P42" s="47" t="str">
        <f t="shared" si="4"/>
        <v/>
      </c>
      <c r="Q42" s="48">
        <f t="shared" si="14"/>
        <v>0</v>
      </c>
      <c r="R42" s="2"/>
      <c r="AH42" s="57" t="str">
        <f>IF(G42&gt;1,IF($E$10&gt;0,100-(#REF!/(1+(AL42/#REF!)^#REF!)^#REF!+#REF!/(AL42-1))*100,100-(AL42*D$5+D$6)*100),"")</f>
        <v/>
      </c>
      <c r="AI42" s="21" t="str">
        <f t="shared" si="5"/>
        <v/>
      </c>
      <c r="AJ42" s="21" t="str">
        <f t="shared" si="6"/>
        <v/>
      </c>
      <c r="AK42" s="48">
        <f t="shared" si="7"/>
        <v>0</v>
      </c>
      <c r="AL42" s="58" t="str">
        <f t="shared" si="8"/>
        <v/>
      </c>
      <c r="AM42" s="59" t="str">
        <f t="shared" si="9"/>
        <v/>
      </c>
      <c r="AN42" s="59" t="str">
        <f t="shared" si="10"/>
        <v/>
      </c>
      <c r="AO42" s="60"/>
    </row>
    <row r="43" spans="2:41" x14ac:dyDescent="0.25">
      <c r="B43" s="103"/>
      <c r="C43" s="103"/>
      <c r="D43" s="104"/>
      <c r="E43" s="83" t="str">
        <f t="shared" si="18"/>
        <v/>
      </c>
      <c r="F43" s="45"/>
      <c r="G43" s="45"/>
      <c r="H43" s="45"/>
      <c r="I43" s="46" t="str">
        <f t="shared" si="11"/>
        <v/>
      </c>
      <c r="J43" s="46" t="str">
        <f t="shared" si="12"/>
        <v/>
      </c>
      <c r="K43" s="47" t="str">
        <f t="shared" si="0"/>
        <v/>
      </c>
      <c r="L43" s="47" t="str">
        <f t="shared" si="1"/>
        <v/>
      </c>
      <c r="M43" s="48">
        <f t="shared" si="13"/>
        <v>0</v>
      </c>
      <c r="N43" s="46" t="str">
        <f t="shared" si="2"/>
        <v/>
      </c>
      <c r="O43" s="47" t="str">
        <f t="shared" si="3"/>
        <v/>
      </c>
      <c r="P43" s="47" t="str">
        <f t="shared" si="4"/>
        <v/>
      </c>
      <c r="Q43" s="48">
        <f t="shared" si="14"/>
        <v>0</v>
      </c>
      <c r="R43" s="2"/>
      <c r="AH43" s="57" t="str">
        <f>IF(G43&gt;1,IF($E$10&gt;0,100-(#REF!/(1+(AL43/#REF!)^#REF!)^#REF!+#REF!/(AL43-1))*100,100-(AL43*D$5+D$6)*100),"")</f>
        <v/>
      </c>
      <c r="AI43" s="21" t="str">
        <f t="shared" si="5"/>
        <v/>
      </c>
      <c r="AJ43" s="21" t="str">
        <f t="shared" si="6"/>
        <v/>
      </c>
      <c r="AK43" s="48">
        <f t="shared" si="7"/>
        <v>0</v>
      </c>
      <c r="AL43" s="58" t="str">
        <f t="shared" si="8"/>
        <v/>
      </c>
      <c r="AM43" s="59" t="str">
        <f t="shared" si="9"/>
        <v/>
      </c>
      <c r="AN43" s="59" t="str">
        <f t="shared" si="10"/>
        <v/>
      </c>
      <c r="AO43" s="60"/>
    </row>
    <row r="44" spans="2:41" x14ac:dyDescent="0.25">
      <c r="B44" s="103"/>
      <c r="C44" s="103"/>
      <c r="D44" s="104"/>
      <c r="E44" s="83" t="str">
        <f t="shared" si="18"/>
        <v/>
      </c>
      <c r="F44" s="45"/>
      <c r="G44" s="45"/>
      <c r="H44" s="45"/>
      <c r="I44" s="46" t="str">
        <f t="shared" si="11"/>
        <v/>
      </c>
      <c r="J44" s="46" t="str">
        <f t="shared" si="12"/>
        <v/>
      </c>
      <c r="K44" s="47" t="str">
        <f t="shared" si="0"/>
        <v/>
      </c>
      <c r="L44" s="47" t="str">
        <f t="shared" si="1"/>
        <v/>
      </c>
      <c r="M44" s="48">
        <f t="shared" si="13"/>
        <v>0</v>
      </c>
      <c r="N44" s="46" t="str">
        <f t="shared" si="2"/>
        <v/>
      </c>
      <c r="O44" s="47" t="str">
        <f t="shared" si="3"/>
        <v/>
      </c>
      <c r="P44" s="47" t="str">
        <f t="shared" si="4"/>
        <v/>
      </c>
      <c r="Q44" s="48">
        <f t="shared" si="14"/>
        <v>0</v>
      </c>
      <c r="R44" s="2"/>
      <c r="AH44" s="57" t="str">
        <f>IF(G44&gt;1,IF($E$10&gt;0,100-(#REF!/(1+(AL44/#REF!)^#REF!)^#REF!+#REF!/(AL44-1))*100,100-(AL44*D$5+D$6)*100),"")</f>
        <v/>
      </c>
      <c r="AI44" s="21" t="str">
        <f t="shared" si="5"/>
        <v/>
      </c>
      <c r="AJ44" s="21" t="str">
        <f t="shared" si="6"/>
        <v/>
      </c>
      <c r="AK44" s="48">
        <f t="shared" si="7"/>
        <v>0</v>
      </c>
      <c r="AL44" s="58" t="str">
        <f t="shared" si="8"/>
        <v/>
      </c>
      <c r="AM44" s="59" t="str">
        <f t="shared" si="9"/>
        <v/>
      </c>
      <c r="AN44" s="59" t="str">
        <f t="shared" si="10"/>
        <v/>
      </c>
      <c r="AO44" s="60"/>
    </row>
    <row r="45" spans="2:41" x14ac:dyDescent="0.25">
      <c r="C45" s="2"/>
      <c r="E45" s="83" t="str">
        <f t="shared" si="18"/>
        <v/>
      </c>
      <c r="F45" s="45"/>
      <c r="G45" s="45"/>
      <c r="H45" s="45"/>
      <c r="I45" s="46" t="str">
        <f t="shared" si="11"/>
        <v/>
      </c>
      <c r="J45" s="46" t="str">
        <f t="shared" si="12"/>
        <v/>
      </c>
      <c r="K45" s="47" t="str">
        <f t="shared" si="0"/>
        <v/>
      </c>
      <c r="L45" s="47" t="str">
        <f t="shared" si="1"/>
        <v/>
      </c>
      <c r="M45" s="48">
        <f t="shared" si="13"/>
        <v>0</v>
      </c>
      <c r="N45" s="46" t="str">
        <f t="shared" si="2"/>
        <v/>
      </c>
      <c r="O45" s="47" t="str">
        <f t="shared" si="3"/>
        <v/>
      </c>
      <c r="P45" s="47" t="str">
        <f t="shared" si="4"/>
        <v/>
      </c>
      <c r="Q45" s="48">
        <f t="shared" si="14"/>
        <v>0</v>
      </c>
      <c r="R45" s="2"/>
      <c r="AH45" s="57" t="str">
        <f>IF(G45&gt;1,IF($E$10&gt;0,100-(#REF!/(1+(AL45/#REF!)^#REF!)^#REF!+#REF!/(AL45-1))*100,100-(AL45*D$5+D$6)*100),"")</f>
        <v/>
      </c>
      <c r="AI45" s="21" t="str">
        <f t="shared" si="5"/>
        <v/>
      </c>
      <c r="AJ45" s="21" t="str">
        <f t="shared" si="6"/>
        <v/>
      </c>
      <c r="AK45" s="48">
        <f t="shared" si="7"/>
        <v>0</v>
      </c>
      <c r="AL45" s="58" t="str">
        <f t="shared" si="8"/>
        <v/>
      </c>
      <c r="AM45" s="59" t="str">
        <f t="shared" si="9"/>
        <v/>
      </c>
      <c r="AN45" s="59" t="str">
        <f t="shared" si="10"/>
        <v/>
      </c>
      <c r="AO45" s="60"/>
    </row>
    <row r="46" spans="2:41" x14ac:dyDescent="0.25">
      <c r="C46" s="2"/>
      <c r="E46" s="83" t="str">
        <f t="shared" si="18"/>
        <v/>
      </c>
      <c r="F46" s="45"/>
      <c r="G46" s="45"/>
      <c r="H46" s="45"/>
      <c r="I46" s="46" t="str">
        <f t="shared" si="11"/>
        <v/>
      </c>
      <c r="J46" s="46" t="str">
        <f t="shared" si="12"/>
        <v/>
      </c>
      <c r="K46" s="47" t="str">
        <f t="shared" si="0"/>
        <v/>
      </c>
      <c r="L46" s="47" t="str">
        <f t="shared" si="1"/>
        <v/>
      </c>
      <c r="M46" s="48">
        <f t="shared" si="13"/>
        <v>0</v>
      </c>
      <c r="N46" s="46" t="str">
        <f t="shared" si="2"/>
        <v/>
      </c>
      <c r="O46" s="47" t="str">
        <f t="shared" si="3"/>
        <v/>
      </c>
      <c r="P46" s="47" t="str">
        <f t="shared" si="4"/>
        <v/>
      </c>
      <c r="Q46" s="48">
        <f t="shared" si="14"/>
        <v>0</v>
      </c>
      <c r="R46" s="2"/>
      <c r="AH46" s="57" t="str">
        <f>IF(G46&gt;1,IF($E$10&gt;0,100-(#REF!/(1+(AL46/#REF!)^#REF!)^#REF!+#REF!/(AL46-1))*100,100-(AL46*D$5+D$6)*100),"")</f>
        <v/>
      </c>
      <c r="AI46" s="21" t="str">
        <f t="shared" si="5"/>
        <v/>
      </c>
      <c r="AJ46" s="21" t="str">
        <f t="shared" si="6"/>
        <v/>
      </c>
      <c r="AK46" s="48">
        <f t="shared" si="7"/>
        <v>0</v>
      </c>
      <c r="AL46" s="58" t="str">
        <f t="shared" si="8"/>
        <v/>
      </c>
      <c r="AM46" s="59" t="str">
        <f t="shared" si="9"/>
        <v/>
      </c>
      <c r="AN46" s="59" t="str">
        <f t="shared" si="10"/>
        <v/>
      </c>
      <c r="AO46" s="60"/>
    </row>
    <row r="47" spans="2:41" x14ac:dyDescent="0.25">
      <c r="C47" s="82"/>
      <c r="D47" s="45"/>
      <c r="E47" s="83" t="str">
        <f t="shared" si="18"/>
        <v/>
      </c>
      <c r="F47" s="45"/>
      <c r="G47" s="45"/>
      <c r="H47" s="45"/>
      <c r="I47" s="46" t="str">
        <f t="shared" si="11"/>
        <v/>
      </c>
      <c r="J47" s="46" t="str">
        <f t="shared" si="12"/>
        <v/>
      </c>
      <c r="K47" s="47" t="str">
        <f t="shared" si="0"/>
        <v/>
      </c>
      <c r="L47" s="47" t="str">
        <f t="shared" si="1"/>
        <v/>
      </c>
      <c r="M47" s="48">
        <f t="shared" si="13"/>
        <v>0</v>
      </c>
      <c r="N47" s="46" t="str">
        <f t="shared" si="2"/>
        <v/>
      </c>
      <c r="O47" s="47" t="str">
        <f t="shared" si="3"/>
        <v/>
      </c>
      <c r="P47" s="47" t="str">
        <f t="shared" si="4"/>
        <v/>
      </c>
      <c r="Q47" s="48">
        <f t="shared" si="14"/>
        <v>0</v>
      </c>
      <c r="R47" s="2"/>
      <c r="AH47" s="57" t="str">
        <f>IF(G47&gt;1,IF($E$10&gt;0,100-(#REF!/(1+(AL47/#REF!)^#REF!)^#REF!+#REF!/(AL47-1))*100,100-(AL47*D$5+D$6)*100),"")</f>
        <v/>
      </c>
      <c r="AI47" s="21" t="str">
        <f t="shared" si="5"/>
        <v/>
      </c>
      <c r="AJ47" s="21" t="str">
        <f t="shared" si="6"/>
        <v/>
      </c>
      <c r="AK47" s="48">
        <f t="shared" si="7"/>
        <v>0</v>
      </c>
      <c r="AL47" s="58" t="str">
        <f t="shared" si="8"/>
        <v/>
      </c>
      <c r="AM47" s="59" t="str">
        <f t="shared" si="9"/>
        <v/>
      </c>
      <c r="AN47" s="59" t="str">
        <f t="shared" si="10"/>
        <v/>
      </c>
      <c r="AO47" s="60"/>
    </row>
    <row r="48" spans="2:41" x14ac:dyDescent="0.25">
      <c r="C48" s="82"/>
      <c r="D48" s="45"/>
      <c r="E48" s="83" t="str">
        <f t="shared" si="18"/>
        <v/>
      </c>
      <c r="F48" s="45"/>
      <c r="G48" s="45"/>
      <c r="H48" s="45"/>
      <c r="I48" s="46" t="str">
        <f t="shared" si="11"/>
        <v/>
      </c>
      <c r="J48" s="46" t="str">
        <f t="shared" si="12"/>
        <v/>
      </c>
      <c r="K48" s="47" t="str">
        <f t="shared" si="0"/>
        <v/>
      </c>
      <c r="L48" s="47" t="str">
        <f t="shared" si="1"/>
        <v/>
      </c>
      <c r="M48" s="48">
        <f t="shared" si="13"/>
        <v>0</v>
      </c>
      <c r="N48" s="46" t="str">
        <f t="shared" si="2"/>
        <v/>
      </c>
      <c r="O48" s="47" t="str">
        <f t="shared" si="3"/>
        <v/>
      </c>
      <c r="P48" s="47" t="str">
        <f t="shared" si="4"/>
        <v/>
      </c>
      <c r="Q48" s="48">
        <f t="shared" si="14"/>
        <v>0</v>
      </c>
      <c r="R48" s="2"/>
      <c r="AH48" s="57" t="str">
        <f>IF(G48&gt;1,IF($E$10&gt;0,100-(#REF!/(1+(AL48/#REF!)^#REF!)^#REF!+#REF!/(AL48-1))*100,100-(AL48*D$5+D$6)*100),"")</f>
        <v/>
      </c>
      <c r="AI48" s="21" t="str">
        <f t="shared" si="5"/>
        <v/>
      </c>
      <c r="AJ48" s="21" t="str">
        <f t="shared" si="6"/>
        <v/>
      </c>
      <c r="AK48" s="48">
        <f t="shared" si="7"/>
        <v>0</v>
      </c>
      <c r="AL48" s="58" t="str">
        <f t="shared" si="8"/>
        <v/>
      </c>
      <c r="AM48" s="59" t="str">
        <f t="shared" si="9"/>
        <v/>
      </c>
      <c r="AN48" s="59" t="str">
        <f t="shared" si="10"/>
        <v/>
      </c>
      <c r="AO48" s="60"/>
    </row>
    <row r="49" spans="3:41" x14ac:dyDescent="0.25">
      <c r="C49" s="82"/>
      <c r="D49" s="45"/>
      <c r="E49" s="83" t="str">
        <f t="shared" si="18"/>
        <v/>
      </c>
      <c r="F49" s="45"/>
      <c r="G49" s="45"/>
      <c r="H49" s="45"/>
      <c r="I49" s="46" t="str">
        <f t="shared" si="11"/>
        <v/>
      </c>
      <c r="J49" s="46" t="str">
        <f t="shared" si="12"/>
        <v/>
      </c>
      <c r="K49" s="47" t="str">
        <f t="shared" si="0"/>
        <v/>
      </c>
      <c r="L49" s="47" t="str">
        <f t="shared" si="1"/>
        <v/>
      </c>
      <c r="M49" s="48">
        <f t="shared" si="13"/>
        <v>0</v>
      </c>
      <c r="N49" s="46" t="str">
        <f t="shared" si="2"/>
        <v/>
      </c>
      <c r="O49" s="47" t="str">
        <f t="shared" si="3"/>
        <v/>
      </c>
      <c r="P49" s="47" t="str">
        <f t="shared" si="4"/>
        <v/>
      </c>
      <c r="Q49" s="48">
        <f t="shared" si="14"/>
        <v>0</v>
      </c>
      <c r="R49" s="2"/>
      <c r="AH49" s="57" t="str">
        <f>IF(G49&gt;1,IF($E$10&gt;0,100-(#REF!/(1+(AL49/#REF!)^#REF!)^#REF!+#REF!/(AL49-1))*100,100-(AL49*D$5+D$6)*100),"")</f>
        <v/>
      </c>
      <c r="AI49" s="21" t="str">
        <f t="shared" si="5"/>
        <v/>
      </c>
      <c r="AJ49" s="21" t="str">
        <f t="shared" si="6"/>
        <v/>
      </c>
      <c r="AK49" s="48">
        <f t="shared" si="7"/>
        <v>0</v>
      </c>
      <c r="AL49" s="58" t="str">
        <f t="shared" si="8"/>
        <v/>
      </c>
      <c r="AM49" s="59" t="str">
        <f t="shared" si="9"/>
        <v/>
      </c>
      <c r="AN49" s="59" t="str">
        <f t="shared" si="10"/>
        <v/>
      </c>
      <c r="AO49" s="60"/>
    </row>
    <row r="50" spans="3:41" x14ac:dyDescent="0.25">
      <c r="C50" s="82"/>
      <c r="D50" s="45"/>
      <c r="E50" s="83" t="str">
        <f t="shared" si="18"/>
        <v/>
      </c>
      <c r="F50" s="45"/>
      <c r="G50" s="45"/>
      <c r="H50" s="45"/>
      <c r="I50" s="46" t="str">
        <f t="shared" si="11"/>
        <v/>
      </c>
      <c r="J50" s="46" t="str">
        <f t="shared" si="12"/>
        <v/>
      </c>
      <c r="K50" s="47" t="str">
        <f t="shared" si="0"/>
        <v/>
      </c>
      <c r="L50" s="47" t="str">
        <f t="shared" si="1"/>
        <v/>
      </c>
      <c r="M50" s="48">
        <f t="shared" si="13"/>
        <v>0</v>
      </c>
      <c r="N50" s="46" t="str">
        <f t="shared" si="2"/>
        <v/>
      </c>
      <c r="O50" s="47" t="str">
        <f t="shared" si="3"/>
        <v/>
      </c>
      <c r="P50" s="47" t="str">
        <f t="shared" si="4"/>
        <v/>
      </c>
      <c r="Q50" s="48">
        <f t="shared" si="14"/>
        <v>0</v>
      </c>
      <c r="R50" s="2"/>
      <c r="AH50" s="57" t="str">
        <f>IF(G50&gt;1,IF($E$10&gt;0,100-(#REF!/(1+(AL50/#REF!)^#REF!)^#REF!+#REF!/(AL50-1))*100,100-(AL50*D$5+D$6)*100),"")</f>
        <v/>
      </c>
      <c r="AI50" s="21" t="str">
        <f t="shared" si="5"/>
        <v/>
      </c>
      <c r="AJ50" s="21" t="str">
        <f t="shared" si="6"/>
        <v/>
      </c>
      <c r="AK50" s="48">
        <f t="shared" si="7"/>
        <v>0</v>
      </c>
      <c r="AL50" s="58" t="str">
        <f t="shared" si="8"/>
        <v/>
      </c>
      <c r="AM50" s="59" t="str">
        <f t="shared" si="9"/>
        <v/>
      </c>
      <c r="AN50" s="59" t="str">
        <f t="shared" si="10"/>
        <v/>
      </c>
      <c r="AO50" s="60"/>
    </row>
    <row r="51" spans="3:41" x14ac:dyDescent="0.25">
      <c r="C51" s="82"/>
      <c r="D51" s="45"/>
      <c r="E51" s="83" t="str">
        <f t="shared" si="18"/>
        <v/>
      </c>
      <c r="F51" s="45"/>
      <c r="G51" s="45"/>
      <c r="H51" s="45"/>
      <c r="I51" s="46" t="str">
        <f t="shared" si="11"/>
        <v/>
      </c>
      <c r="J51" s="46" t="str">
        <f t="shared" si="12"/>
        <v/>
      </c>
      <c r="K51" s="47" t="str">
        <f t="shared" si="0"/>
        <v/>
      </c>
      <c r="L51" s="47" t="str">
        <f t="shared" si="1"/>
        <v/>
      </c>
      <c r="M51" s="48">
        <f t="shared" si="13"/>
        <v>0</v>
      </c>
      <c r="N51" s="46" t="str">
        <f t="shared" si="2"/>
        <v/>
      </c>
      <c r="O51" s="47" t="str">
        <f t="shared" si="3"/>
        <v/>
      </c>
      <c r="P51" s="47" t="str">
        <f t="shared" si="4"/>
        <v/>
      </c>
      <c r="Q51" s="48">
        <f t="shared" si="14"/>
        <v>0</v>
      </c>
      <c r="R51" s="2"/>
      <c r="AH51" s="57" t="str">
        <f>IF(G51&gt;1,IF($E$10&gt;0,100-(#REF!/(1+(AL51/#REF!)^#REF!)^#REF!+#REF!/(AL51-1))*100,100-(AL51*D$5+D$6)*100),"")</f>
        <v/>
      </c>
      <c r="AI51" s="21" t="str">
        <f t="shared" si="5"/>
        <v/>
      </c>
      <c r="AJ51" s="21" t="str">
        <f t="shared" si="6"/>
        <v/>
      </c>
      <c r="AK51" s="48">
        <f t="shared" si="7"/>
        <v>0</v>
      </c>
      <c r="AL51" s="58" t="str">
        <f t="shared" si="8"/>
        <v/>
      </c>
      <c r="AM51" s="59" t="str">
        <f t="shared" si="9"/>
        <v/>
      </c>
      <c r="AN51" s="59" t="str">
        <f t="shared" si="10"/>
        <v/>
      </c>
      <c r="AO51" s="60"/>
    </row>
    <row r="52" spans="3:41" x14ac:dyDescent="0.25">
      <c r="C52" s="82"/>
      <c r="D52" s="45"/>
      <c r="E52" s="83" t="str">
        <f t="shared" si="18"/>
        <v/>
      </c>
      <c r="F52" s="45"/>
      <c r="G52" s="45"/>
      <c r="H52" s="45"/>
      <c r="I52" s="46" t="str">
        <f t="shared" si="11"/>
        <v/>
      </c>
      <c r="J52" s="46" t="str">
        <f t="shared" si="12"/>
        <v/>
      </c>
      <c r="K52" s="47" t="str">
        <f t="shared" si="0"/>
        <v/>
      </c>
      <c r="L52" s="47" t="str">
        <f t="shared" si="1"/>
        <v/>
      </c>
      <c r="M52" s="48">
        <f t="shared" si="13"/>
        <v>0</v>
      </c>
      <c r="N52" s="46" t="str">
        <f t="shared" si="2"/>
        <v/>
      </c>
      <c r="O52" s="47" t="str">
        <f t="shared" si="3"/>
        <v/>
      </c>
      <c r="P52" s="47" t="str">
        <f t="shared" si="4"/>
        <v/>
      </c>
      <c r="Q52" s="48">
        <f t="shared" si="14"/>
        <v>0</v>
      </c>
      <c r="R52" s="2"/>
      <c r="AH52" s="57" t="str">
        <f>IF(G52&gt;1,IF($E$10&gt;0,100-(#REF!/(1+(AL52/#REF!)^#REF!)^#REF!+#REF!/(AL52-1))*100,100-(AL52*D$5+D$6)*100),"")</f>
        <v/>
      </c>
      <c r="AI52" s="21" t="str">
        <f t="shared" si="5"/>
        <v/>
      </c>
      <c r="AJ52" s="21" t="str">
        <f t="shared" si="6"/>
        <v/>
      </c>
      <c r="AK52" s="48">
        <f t="shared" si="7"/>
        <v>0</v>
      </c>
      <c r="AL52" s="58" t="str">
        <f t="shared" si="8"/>
        <v/>
      </c>
      <c r="AM52" s="59" t="str">
        <f t="shared" si="9"/>
        <v/>
      </c>
      <c r="AN52" s="59" t="str">
        <f t="shared" si="10"/>
        <v/>
      </c>
      <c r="AO52" s="60"/>
    </row>
    <row r="53" spans="3:41" x14ac:dyDescent="0.25">
      <c r="C53" s="82"/>
      <c r="D53" s="45"/>
      <c r="E53" s="83" t="str">
        <f t="shared" si="18"/>
        <v/>
      </c>
      <c r="F53" s="45"/>
      <c r="G53" s="45"/>
      <c r="H53" s="45"/>
      <c r="I53" s="46" t="str">
        <f t="shared" si="11"/>
        <v/>
      </c>
      <c r="J53" s="46" t="str">
        <f t="shared" si="12"/>
        <v/>
      </c>
      <c r="K53" s="47" t="str">
        <f t="shared" si="0"/>
        <v/>
      </c>
      <c r="L53" s="47" t="str">
        <f t="shared" si="1"/>
        <v/>
      </c>
      <c r="M53" s="48">
        <f t="shared" si="13"/>
        <v>0</v>
      </c>
      <c r="N53" s="46" t="str">
        <f t="shared" si="2"/>
        <v/>
      </c>
      <c r="O53" s="47" t="str">
        <f t="shared" si="3"/>
        <v/>
      </c>
      <c r="P53" s="47" t="str">
        <f t="shared" si="4"/>
        <v/>
      </c>
      <c r="Q53" s="48">
        <f t="shared" si="14"/>
        <v>0</v>
      </c>
      <c r="R53" s="2"/>
      <c r="AH53" s="57" t="str">
        <f>IF(G53&gt;1,IF($E$10&gt;0,100-(#REF!/(1+(AL53/#REF!)^#REF!)^#REF!+#REF!/(AL53-1))*100,100-(AL53*D$5+D$6)*100),"")</f>
        <v/>
      </c>
      <c r="AI53" s="21" t="str">
        <f t="shared" si="5"/>
        <v/>
      </c>
      <c r="AJ53" s="21" t="str">
        <f t="shared" si="6"/>
        <v/>
      </c>
      <c r="AK53" s="48">
        <f t="shared" si="7"/>
        <v>0</v>
      </c>
      <c r="AL53" s="58" t="str">
        <f t="shared" si="8"/>
        <v/>
      </c>
      <c r="AM53" s="59" t="str">
        <f t="shared" si="9"/>
        <v/>
      </c>
      <c r="AN53" s="59" t="str">
        <f t="shared" si="10"/>
        <v/>
      </c>
      <c r="AO53" s="60"/>
    </row>
    <row r="54" spans="3:41" x14ac:dyDescent="0.25">
      <c r="C54" s="82"/>
      <c r="D54" s="45"/>
      <c r="E54" s="83" t="str">
        <f t="shared" si="18"/>
        <v/>
      </c>
      <c r="F54" s="45"/>
      <c r="G54" s="45"/>
      <c r="H54" s="45"/>
      <c r="I54" s="46" t="str">
        <f t="shared" si="11"/>
        <v/>
      </c>
      <c r="J54" s="46" t="str">
        <f t="shared" si="12"/>
        <v/>
      </c>
      <c r="K54" s="47" t="str">
        <f t="shared" si="0"/>
        <v/>
      </c>
      <c r="L54" s="47" t="str">
        <f t="shared" si="1"/>
        <v/>
      </c>
      <c r="M54" s="48">
        <f t="shared" si="13"/>
        <v>0</v>
      </c>
      <c r="N54" s="46" t="str">
        <f t="shared" si="2"/>
        <v/>
      </c>
      <c r="O54" s="47" t="str">
        <f t="shared" si="3"/>
        <v/>
      </c>
      <c r="P54" s="47" t="str">
        <f t="shared" si="4"/>
        <v/>
      </c>
      <c r="Q54" s="48">
        <f t="shared" si="14"/>
        <v>0</v>
      </c>
      <c r="R54" s="2"/>
      <c r="AH54" s="57" t="str">
        <f>IF(G54&gt;1,IF($E$10&gt;0,100-(#REF!/(1+(AL54/#REF!)^#REF!)^#REF!+#REF!/(AL54-1))*100,100-(AL54*D$5+D$6)*100),"")</f>
        <v/>
      </c>
      <c r="AI54" s="21" t="str">
        <f t="shared" si="5"/>
        <v/>
      </c>
      <c r="AJ54" s="21" t="str">
        <f t="shared" si="6"/>
        <v/>
      </c>
      <c r="AK54" s="48">
        <f t="shared" si="7"/>
        <v>0</v>
      </c>
      <c r="AL54" s="58" t="str">
        <f t="shared" si="8"/>
        <v/>
      </c>
      <c r="AM54" s="59" t="str">
        <f t="shared" si="9"/>
        <v/>
      </c>
      <c r="AN54" s="59" t="str">
        <f t="shared" si="10"/>
        <v/>
      </c>
      <c r="AO54" s="60"/>
    </row>
    <row r="55" spans="3:41" x14ac:dyDescent="0.25">
      <c r="C55" s="82"/>
      <c r="D55" s="45"/>
      <c r="E55" s="83" t="str">
        <f t="shared" si="18"/>
        <v/>
      </c>
      <c r="F55" s="45"/>
      <c r="G55" s="45"/>
      <c r="H55" s="45"/>
      <c r="I55" s="46" t="str">
        <f t="shared" si="11"/>
        <v/>
      </c>
      <c r="J55" s="46" t="str">
        <f t="shared" si="12"/>
        <v/>
      </c>
      <c r="K55" s="47" t="str">
        <f t="shared" si="0"/>
        <v/>
      </c>
      <c r="L55" s="47" t="str">
        <f t="shared" si="1"/>
        <v/>
      </c>
      <c r="M55" s="48">
        <f t="shared" si="13"/>
        <v>0</v>
      </c>
      <c r="N55" s="46" t="str">
        <f t="shared" si="2"/>
        <v/>
      </c>
      <c r="O55" s="47" t="str">
        <f t="shared" si="3"/>
        <v/>
      </c>
      <c r="P55" s="47" t="str">
        <f t="shared" si="4"/>
        <v/>
      </c>
      <c r="Q55" s="48">
        <f t="shared" si="14"/>
        <v>0</v>
      </c>
      <c r="R55" s="2"/>
      <c r="AH55" s="57" t="str">
        <f>IF(G55&gt;1,IF($E$10&gt;0,100-(#REF!/(1+(AL55/#REF!)^#REF!)^#REF!+#REF!/(AL55-1))*100,100-(AL55*D$5+D$6)*100),"")</f>
        <v/>
      </c>
      <c r="AI55" s="21" t="str">
        <f t="shared" si="5"/>
        <v/>
      </c>
      <c r="AJ55" s="21" t="str">
        <f t="shared" si="6"/>
        <v/>
      </c>
      <c r="AK55" s="48">
        <f t="shared" si="7"/>
        <v>0</v>
      </c>
      <c r="AL55" s="58" t="str">
        <f t="shared" si="8"/>
        <v/>
      </c>
      <c r="AM55" s="59" t="str">
        <f t="shared" si="9"/>
        <v/>
      </c>
      <c r="AN55" s="59" t="str">
        <f t="shared" si="10"/>
        <v/>
      </c>
      <c r="AO55" s="60"/>
    </row>
    <row r="56" spans="3:41" x14ac:dyDescent="0.25">
      <c r="C56" s="82"/>
      <c r="D56" s="45"/>
      <c r="E56" s="83" t="str">
        <f t="shared" si="18"/>
        <v/>
      </c>
      <c r="F56" s="45"/>
      <c r="G56" s="45"/>
      <c r="H56" s="45"/>
      <c r="I56" s="46" t="str">
        <f t="shared" si="11"/>
        <v/>
      </c>
      <c r="J56" s="46" t="str">
        <f t="shared" si="12"/>
        <v/>
      </c>
      <c r="K56" s="47" t="str">
        <f t="shared" si="0"/>
        <v/>
      </c>
      <c r="L56" s="47" t="str">
        <f t="shared" si="1"/>
        <v/>
      </c>
      <c r="M56" s="48">
        <f t="shared" si="13"/>
        <v>0</v>
      </c>
      <c r="N56" s="46" t="str">
        <f t="shared" si="2"/>
        <v/>
      </c>
      <c r="O56" s="47" t="str">
        <f t="shared" si="3"/>
        <v/>
      </c>
      <c r="P56" s="47" t="str">
        <f t="shared" si="4"/>
        <v/>
      </c>
      <c r="Q56" s="48">
        <f t="shared" si="14"/>
        <v>0</v>
      </c>
      <c r="R56" s="2"/>
      <c r="AH56" s="57" t="str">
        <f>IF(G56&gt;1,IF($E$10&gt;0,100-(#REF!/(1+(AL56/#REF!)^#REF!)^#REF!+#REF!/(AL56-1))*100,100-(AL56*D$5+D$6)*100),"")</f>
        <v/>
      </c>
      <c r="AI56" s="21" t="str">
        <f t="shared" si="5"/>
        <v/>
      </c>
      <c r="AJ56" s="21" t="str">
        <f t="shared" si="6"/>
        <v/>
      </c>
      <c r="AK56" s="48">
        <f t="shared" si="7"/>
        <v>0</v>
      </c>
      <c r="AL56" s="58" t="str">
        <f t="shared" si="8"/>
        <v/>
      </c>
      <c r="AM56" s="59" t="str">
        <f t="shared" si="9"/>
        <v/>
      </c>
      <c r="AN56" s="59" t="str">
        <f t="shared" si="10"/>
        <v/>
      </c>
      <c r="AO56" s="60"/>
    </row>
    <row r="57" spans="3:41" x14ac:dyDescent="0.25">
      <c r="C57" s="82"/>
      <c r="D57" s="45"/>
      <c r="E57" s="83" t="str">
        <f t="shared" si="18"/>
        <v/>
      </c>
      <c r="F57" s="45"/>
      <c r="G57" s="45"/>
      <c r="H57" s="45"/>
      <c r="I57" s="46" t="str">
        <f t="shared" si="11"/>
        <v/>
      </c>
      <c r="J57" s="46" t="str">
        <f t="shared" si="12"/>
        <v/>
      </c>
      <c r="K57" s="47" t="str">
        <f t="shared" si="0"/>
        <v/>
      </c>
      <c r="L57" s="47" t="str">
        <f t="shared" si="1"/>
        <v/>
      </c>
      <c r="M57" s="48">
        <f t="shared" si="13"/>
        <v>0</v>
      </c>
      <c r="N57" s="46" t="str">
        <f t="shared" si="2"/>
        <v/>
      </c>
      <c r="O57" s="47" t="str">
        <f t="shared" si="3"/>
        <v/>
      </c>
      <c r="P57" s="47" t="str">
        <f t="shared" si="4"/>
        <v/>
      </c>
      <c r="Q57" s="48">
        <f t="shared" si="14"/>
        <v>0</v>
      </c>
      <c r="R57" s="2"/>
      <c r="AH57" s="57" t="str">
        <f>IF(G57&gt;1,IF($E$10&gt;0,100-(#REF!/(1+(AL57/#REF!)^#REF!)^#REF!+#REF!/(AL57-1))*100,100-(AL57*D$5+D$6)*100),"")</f>
        <v/>
      </c>
      <c r="AI57" s="21" t="str">
        <f t="shared" si="5"/>
        <v/>
      </c>
      <c r="AJ57" s="21" t="str">
        <f t="shared" si="6"/>
        <v/>
      </c>
      <c r="AK57" s="48">
        <f t="shared" si="7"/>
        <v>0</v>
      </c>
      <c r="AL57" s="58" t="str">
        <f t="shared" si="8"/>
        <v/>
      </c>
      <c r="AM57" s="59" t="str">
        <f t="shared" si="9"/>
        <v/>
      </c>
      <c r="AN57" s="59" t="str">
        <f t="shared" si="10"/>
        <v/>
      </c>
      <c r="AO57" s="60"/>
    </row>
    <row r="58" spans="3:41" x14ac:dyDescent="0.25">
      <c r="C58" s="82"/>
      <c r="D58" s="45"/>
      <c r="E58" s="83" t="str">
        <f t="shared" si="18"/>
        <v/>
      </c>
      <c r="F58" s="45"/>
      <c r="G58" s="45"/>
      <c r="H58" s="45"/>
      <c r="I58" s="46" t="str">
        <f t="shared" si="11"/>
        <v/>
      </c>
      <c r="J58" s="46" t="str">
        <f t="shared" si="12"/>
        <v/>
      </c>
      <c r="K58" s="47" t="str">
        <f t="shared" si="0"/>
        <v/>
      </c>
      <c r="L58" s="47" t="str">
        <f t="shared" si="1"/>
        <v/>
      </c>
      <c r="M58" s="48">
        <f t="shared" si="13"/>
        <v>0</v>
      </c>
      <c r="N58" s="46" t="str">
        <f t="shared" si="2"/>
        <v/>
      </c>
      <c r="O58" s="47" t="str">
        <f t="shared" si="3"/>
        <v/>
      </c>
      <c r="P58" s="47" t="str">
        <f t="shared" si="4"/>
        <v/>
      </c>
      <c r="Q58" s="48">
        <f t="shared" si="14"/>
        <v>0</v>
      </c>
      <c r="R58" s="2"/>
      <c r="AH58" s="57" t="str">
        <f>IF(G58&gt;1,IF($E$10&gt;0,100-(#REF!/(1+(AL58/#REF!)^#REF!)^#REF!+#REF!/(AL58-1))*100,100-(AL58*D$5+D$6)*100),"")</f>
        <v/>
      </c>
      <c r="AI58" s="21" t="str">
        <f t="shared" si="5"/>
        <v/>
      </c>
      <c r="AJ58" s="21" t="str">
        <f t="shared" si="6"/>
        <v/>
      </c>
      <c r="AK58" s="48">
        <f t="shared" si="7"/>
        <v>0</v>
      </c>
      <c r="AL58" s="58" t="str">
        <f t="shared" si="8"/>
        <v/>
      </c>
      <c r="AM58" s="59" t="str">
        <f t="shared" si="9"/>
        <v/>
      </c>
      <c r="AN58" s="59" t="str">
        <f t="shared" si="10"/>
        <v/>
      </c>
      <c r="AO58" s="60"/>
    </row>
    <row r="59" spans="3:41" x14ac:dyDescent="0.25">
      <c r="C59" s="82"/>
      <c r="D59" s="45"/>
      <c r="E59" s="83" t="str">
        <f t="shared" si="18"/>
        <v/>
      </c>
      <c r="F59" s="45"/>
      <c r="G59" s="45"/>
      <c r="H59" s="45"/>
      <c r="I59" s="46" t="str">
        <f t="shared" si="11"/>
        <v/>
      </c>
      <c r="J59" s="46" t="str">
        <f t="shared" si="12"/>
        <v/>
      </c>
      <c r="K59" s="47" t="str">
        <f t="shared" si="0"/>
        <v/>
      </c>
      <c r="L59" s="47" t="str">
        <f t="shared" si="1"/>
        <v/>
      </c>
      <c r="M59" s="48">
        <f t="shared" si="13"/>
        <v>0</v>
      </c>
      <c r="N59" s="46" t="str">
        <f t="shared" si="2"/>
        <v/>
      </c>
      <c r="O59" s="47" t="str">
        <f t="shared" si="3"/>
        <v/>
      </c>
      <c r="P59" s="47" t="str">
        <f t="shared" si="4"/>
        <v/>
      </c>
      <c r="Q59" s="48">
        <f t="shared" si="14"/>
        <v>0</v>
      </c>
      <c r="R59" s="2"/>
      <c r="AH59" s="57" t="str">
        <f>IF(G59&gt;1,IF($E$10&gt;0,100-(#REF!/(1+(AL59/#REF!)^#REF!)^#REF!+#REF!/(AL59-1))*100,100-(AL59*D$5+D$6)*100),"")</f>
        <v/>
      </c>
      <c r="AI59" s="21" t="str">
        <f t="shared" si="5"/>
        <v/>
      </c>
      <c r="AJ59" s="21" t="str">
        <f t="shared" si="6"/>
        <v/>
      </c>
      <c r="AK59" s="48">
        <f t="shared" si="7"/>
        <v>0</v>
      </c>
      <c r="AL59" s="58" t="str">
        <f t="shared" si="8"/>
        <v/>
      </c>
      <c r="AM59" s="59" t="str">
        <f t="shared" si="9"/>
        <v/>
      </c>
      <c r="AN59" s="59" t="str">
        <f t="shared" si="10"/>
        <v/>
      </c>
      <c r="AO59" s="60"/>
    </row>
    <row r="60" spans="3:41" x14ac:dyDescent="0.25">
      <c r="C60" s="82"/>
      <c r="D60" s="45"/>
      <c r="E60" s="83" t="str">
        <f t="shared" si="18"/>
        <v/>
      </c>
      <c r="F60" s="45"/>
      <c r="G60" s="45"/>
      <c r="H60" s="45"/>
      <c r="I60" s="46" t="str">
        <f t="shared" si="11"/>
        <v/>
      </c>
      <c r="J60" s="46" t="str">
        <f t="shared" si="12"/>
        <v/>
      </c>
      <c r="K60" s="47" t="str">
        <f t="shared" si="0"/>
        <v/>
      </c>
      <c r="L60" s="47" t="str">
        <f t="shared" si="1"/>
        <v/>
      </c>
      <c r="M60" s="48">
        <f t="shared" si="13"/>
        <v>0</v>
      </c>
      <c r="N60" s="46" t="str">
        <f t="shared" si="2"/>
        <v/>
      </c>
      <c r="O60" s="47" t="str">
        <f t="shared" si="3"/>
        <v/>
      </c>
      <c r="P60" s="47" t="str">
        <f t="shared" si="4"/>
        <v/>
      </c>
      <c r="Q60" s="48">
        <f t="shared" si="14"/>
        <v>0</v>
      </c>
      <c r="R60" s="2"/>
      <c r="AH60" s="57" t="str">
        <f>IF(G60&gt;1,IF($E$10&gt;0,100-(#REF!/(1+(AL60/#REF!)^#REF!)^#REF!+#REF!/(AL60-1))*100,100-(AL60*D$5+D$6)*100),"")</f>
        <v/>
      </c>
      <c r="AI60" s="21" t="str">
        <f t="shared" si="5"/>
        <v/>
      </c>
      <c r="AJ60" s="21" t="str">
        <f t="shared" si="6"/>
        <v/>
      </c>
      <c r="AK60" s="48">
        <f t="shared" si="7"/>
        <v>0</v>
      </c>
      <c r="AL60" s="58" t="str">
        <f t="shared" si="8"/>
        <v/>
      </c>
      <c r="AM60" s="59" t="str">
        <f t="shared" si="9"/>
        <v/>
      </c>
      <c r="AN60" s="59" t="str">
        <f t="shared" si="10"/>
        <v/>
      </c>
      <c r="AO60" s="60"/>
    </row>
    <row r="61" spans="3:41" x14ac:dyDescent="0.25">
      <c r="C61" s="82"/>
      <c r="D61" s="45"/>
      <c r="E61" s="83" t="str">
        <f t="shared" si="18"/>
        <v/>
      </c>
      <c r="F61" s="45"/>
      <c r="G61" s="45"/>
      <c r="H61" s="45"/>
      <c r="I61" s="46" t="str">
        <f t="shared" si="11"/>
        <v/>
      </c>
      <c r="J61" s="46" t="str">
        <f t="shared" si="12"/>
        <v/>
      </c>
      <c r="K61" s="47" t="str">
        <f t="shared" si="0"/>
        <v/>
      </c>
      <c r="L61" s="47" t="str">
        <f t="shared" si="1"/>
        <v/>
      </c>
      <c r="M61" s="48">
        <f t="shared" si="13"/>
        <v>0</v>
      </c>
      <c r="N61" s="46" t="str">
        <f t="shared" si="2"/>
        <v/>
      </c>
      <c r="O61" s="47" t="str">
        <f t="shared" si="3"/>
        <v/>
      </c>
      <c r="P61" s="47" t="str">
        <f t="shared" si="4"/>
        <v/>
      </c>
      <c r="Q61" s="48">
        <f t="shared" si="14"/>
        <v>0</v>
      </c>
      <c r="R61" s="2"/>
      <c r="AH61" s="57" t="str">
        <f>IF(G61&gt;1,IF($E$10&gt;0,100-(#REF!/(1+(AL61/#REF!)^#REF!)^#REF!+#REF!/(AL61-1))*100,100-(AL61*D$5+D$6)*100),"")</f>
        <v/>
      </c>
      <c r="AI61" s="21" t="str">
        <f t="shared" si="5"/>
        <v/>
      </c>
      <c r="AJ61" s="21" t="str">
        <f t="shared" si="6"/>
        <v/>
      </c>
      <c r="AK61" s="48">
        <f t="shared" si="7"/>
        <v>0</v>
      </c>
      <c r="AL61" s="58" t="str">
        <f t="shared" si="8"/>
        <v/>
      </c>
      <c r="AM61" s="59" t="str">
        <f t="shared" si="9"/>
        <v/>
      </c>
      <c r="AN61" s="59" t="str">
        <f t="shared" si="10"/>
        <v/>
      </c>
      <c r="AO61" s="60"/>
    </row>
    <row r="62" spans="3:41" x14ac:dyDescent="0.25">
      <c r="C62" s="82"/>
      <c r="D62" s="45"/>
      <c r="E62" s="83" t="str">
        <f t="shared" si="18"/>
        <v/>
      </c>
      <c r="F62" s="45"/>
      <c r="G62" s="45"/>
      <c r="H62" s="45"/>
      <c r="I62" s="46" t="str">
        <f t="shared" si="11"/>
        <v/>
      </c>
      <c r="J62" s="46" t="str">
        <f t="shared" si="12"/>
        <v/>
      </c>
      <c r="K62" s="47" t="str">
        <f t="shared" si="0"/>
        <v/>
      </c>
      <c r="L62" s="47" t="str">
        <f t="shared" si="1"/>
        <v/>
      </c>
      <c r="M62" s="48">
        <f t="shared" si="13"/>
        <v>0</v>
      </c>
      <c r="N62" s="46" t="str">
        <f t="shared" si="2"/>
        <v/>
      </c>
      <c r="O62" s="47" t="str">
        <f t="shared" si="3"/>
        <v/>
      </c>
      <c r="P62" s="47" t="str">
        <f t="shared" si="4"/>
        <v/>
      </c>
      <c r="Q62" s="48">
        <f t="shared" si="14"/>
        <v>0</v>
      </c>
      <c r="R62" s="2"/>
      <c r="AH62" s="57" t="str">
        <f>IF(G62&gt;1,IF($E$10&gt;0,100-(#REF!/(1+(AL62/#REF!)^#REF!)^#REF!+#REF!/(AL62-1))*100,100-(AL62*D$5+D$6)*100),"")</f>
        <v/>
      </c>
      <c r="AI62" s="21" t="str">
        <f t="shared" si="5"/>
        <v/>
      </c>
      <c r="AJ62" s="21" t="str">
        <f t="shared" si="6"/>
        <v/>
      </c>
      <c r="AK62" s="48">
        <f t="shared" si="7"/>
        <v>0</v>
      </c>
      <c r="AL62" s="58" t="str">
        <f t="shared" si="8"/>
        <v/>
      </c>
      <c r="AM62" s="59" t="str">
        <f t="shared" si="9"/>
        <v/>
      </c>
      <c r="AN62" s="59" t="str">
        <f t="shared" si="10"/>
        <v/>
      </c>
      <c r="AO62" s="60"/>
    </row>
    <row r="63" spans="3:41" x14ac:dyDescent="0.25">
      <c r="C63" s="82"/>
      <c r="D63" s="45"/>
      <c r="E63" s="83" t="str">
        <f t="shared" si="18"/>
        <v/>
      </c>
      <c r="F63" s="45"/>
      <c r="G63" s="45"/>
      <c r="H63" s="45"/>
      <c r="I63" s="46" t="str">
        <f t="shared" si="11"/>
        <v/>
      </c>
      <c r="J63" s="46" t="str">
        <f t="shared" si="12"/>
        <v/>
      </c>
      <c r="K63" s="47" t="str">
        <f t="shared" si="0"/>
        <v/>
      </c>
      <c r="L63" s="47" t="str">
        <f t="shared" si="1"/>
        <v/>
      </c>
      <c r="M63" s="48">
        <f t="shared" si="13"/>
        <v>0</v>
      </c>
      <c r="N63" s="46" t="str">
        <f t="shared" si="2"/>
        <v/>
      </c>
      <c r="O63" s="47" t="str">
        <f t="shared" si="3"/>
        <v/>
      </c>
      <c r="P63" s="47" t="str">
        <f t="shared" si="4"/>
        <v/>
      </c>
      <c r="Q63" s="48">
        <f t="shared" si="14"/>
        <v>0</v>
      </c>
      <c r="R63" s="2"/>
      <c r="AH63" s="57" t="str">
        <f>IF(G63&gt;1,IF($E$10&gt;0,100-(#REF!/(1+(AL63/#REF!)^#REF!)^#REF!+#REF!/(AL63-1))*100,100-(AL63*D$5+D$6)*100),"")</f>
        <v/>
      </c>
      <c r="AI63" s="21" t="str">
        <f t="shared" si="5"/>
        <v/>
      </c>
      <c r="AJ63" s="21" t="str">
        <f t="shared" si="6"/>
        <v/>
      </c>
      <c r="AK63" s="48">
        <f t="shared" si="7"/>
        <v>0</v>
      </c>
      <c r="AL63" s="58" t="str">
        <f t="shared" si="8"/>
        <v/>
      </c>
      <c r="AM63" s="59" t="str">
        <f t="shared" si="9"/>
        <v/>
      </c>
      <c r="AN63" s="59" t="str">
        <f t="shared" si="10"/>
        <v/>
      </c>
      <c r="AO63" s="60"/>
    </row>
    <row r="64" spans="3:41" x14ac:dyDescent="0.25">
      <c r="C64" s="82"/>
      <c r="D64" s="45"/>
      <c r="E64" s="83" t="str">
        <f t="shared" si="18"/>
        <v/>
      </c>
      <c r="F64" s="45"/>
      <c r="G64" s="45"/>
      <c r="H64" s="45"/>
      <c r="I64" s="46" t="str">
        <f t="shared" si="11"/>
        <v/>
      </c>
      <c r="J64" s="46" t="str">
        <f t="shared" si="12"/>
        <v/>
      </c>
      <c r="K64" s="47" t="str">
        <f t="shared" si="0"/>
        <v/>
      </c>
      <c r="L64" s="47" t="str">
        <f t="shared" si="1"/>
        <v/>
      </c>
      <c r="M64" s="48">
        <f t="shared" si="13"/>
        <v>0</v>
      </c>
      <c r="N64" s="46" t="str">
        <f t="shared" si="2"/>
        <v/>
      </c>
      <c r="O64" s="47" t="str">
        <f t="shared" si="3"/>
        <v/>
      </c>
      <c r="P64" s="47" t="str">
        <f t="shared" si="4"/>
        <v/>
      </c>
      <c r="Q64" s="48">
        <f t="shared" si="14"/>
        <v>0</v>
      </c>
      <c r="R64" s="2"/>
      <c r="AH64" s="57" t="str">
        <f>IF(G64&gt;1,IF($E$10&gt;0,100-(#REF!/(1+(AL64/#REF!)^#REF!)^#REF!+#REF!/(AL64-1))*100,100-(AL64*D$5+D$6)*100),"")</f>
        <v/>
      </c>
      <c r="AI64" s="21" t="str">
        <f t="shared" si="5"/>
        <v/>
      </c>
      <c r="AJ64" s="21" t="str">
        <f t="shared" si="6"/>
        <v/>
      </c>
      <c r="AK64" s="48">
        <f t="shared" si="7"/>
        <v>0</v>
      </c>
      <c r="AL64" s="58" t="str">
        <f t="shared" si="8"/>
        <v/>
      </c>
      <c r="AM64" s="59" t="str">
        <f t="shared" si="9"/>
        <v/>
      </c>
      <c r="AN64" s="59" t="str">
        <f t="shared" si="10"/>
        <v/>
      </c>
      <c r="AO64" s="60"/>
    </row>
    <row r="65" spans="3:41" x14ac:dyDescent="0.25">
      <c r="C65" s="82"/>
      <c r="D65" s="45"/>
      <c r="E65" s="83" t="str">
        <f t="shared" si="18"/>
        <v/>
      </c>
      <c r="F65" s="45"/>
      <c r="G65" s="45"/>
      <c r="H65" s="45"/>
      <c r="I65" s="46" t="str">
        <f t="shared" si="11"/>
        <v/>
      </c>
      <c r="J65" s="46" t="str">
        <f t="shared" si="12"/>
        <v/>
      </c>
      <c r="K65" s="47" t="str">
        <f t="shared" si="0"/>
        <v/>
      </c>
      <c r="L65" s="47" t="str">
        <f t="shared" si="1"/>
        <v/>
      </c>
      <c r="M65" s="48">
        <f t="shared" si="13"/>
        <v>0</v>
      </c>
      <c r="N65" s="46" t="str">
        <f t="shared" si="2"/>
        <v/>
      </c>
      <c r="O65" s="47" t="str">
        <f t="shared" si="3"/>
        <v/>
      </c>
      <c r="P65" s="47" t="str">
        <f t="shared" si="4"/>
        <v/>
      </c>
      <c r="Q65" s="48">
        <f t="shared" si="14"/>
        <v>0</v>
      </c>
      <c r="R65" s="2"/>
      <c r="AH65" s="57" t="str">
        <f>IF(G65&gt;1,IF($E$10&gt;0,100-(#REF!/(1+(AL65/#REF!)^#REF!)^#REF!+#REF!/(AL65-1))*100,100-(AL65*D$5+D$6)*100),"")</f>
        <v/>
      </c>
      <c r="AI65" s="21" t="str">
        <f t="shared" si="5"/>
        <v/>
      </c>
      <c r="AJ65" s="21" t="str">
        <f t="shared" si="6"/>
        <v/>
      </c>
      <c r="AK65" s="48">
        <f t="shared" si="7"/>
        <v>0</v>
      </c>
      <c r="AL65" s="58" t="str">
        <f t="shared" si="8"/>
        <v/>
      </c>
      <c r="AM65" s="59" t="str">
        <f t="shared" si="9"/>
        <v/>
      </c>
      <c r="AN65" s="59" t="str">
        <f t="shared" si="10"/>
        <v/>
      </c>
      <c r="AO65" s="60"/>
    </row>
    <row r="66" spans="3:41" x14ac:dyDescent="0.25">
      <c r="C66" s="82"/>
      <c r="D66" s="45"/>
      <c r="E66" s="83" t="str">
        <f t="shared" si="18"/>
        <v/>
      </c>
      <c r="F66" s="45"/>
      <c r="G66" s="45"/>
      <c r="H66" s="45"/>
      <c r="I66" s="46" t="str">
        <f t="shared" si="11"/>
        <v/>
      </c>
      <c r="J66" s="46" t="str">
        <f t="shared" si="12"/>
        <v/>
      </c>
      <c r="K66" s="47" t="str">
        <f t="shared" si="0"/>
        <v/>
      </c>
      <c r="L66" s="47" t="str">
        <f t="shared" si="1"/>
        <v/>
      </c>
      <c r="M66" s="48">
        <f t="shared" si="13"/>
        <v>0</v>
      </c>
      <c r="N66" s="46" t="str">
        <f t="shared" si="2"/>
        <v/>
      </c>
      <c r="O66" s="47" t="str">
        <f t="shared" si="3"/>
        <v/>
      </c>
      <c r="P66" s="47" t="str">
        <f t="shared" si="4"/>
        <v/>
      </c>
      <c r="Q66" s="48">
        <f t="shared" si="14"/>
        <v>0</v>
      </c>
      <c r="R66" s="2"/>
      <c r="AH66" s="57" t="str">
        <f>IF(G66&gt;1,IF($E$10&gt;0,100-(#REF!/(1+(AL66/#REF!)^#REF!)^#REF!+#REF!/(AL66-1))*100,100-(AL66*D$5+D$6)*100),"")</f>
        <v/>
      </c>
      <c r="AI66" s="21" t="str">
        <f t="shared" si="5"/>
        <v/>
      </c>
      <c r="AJ66" s="21" t="str">
        <f t="shared" si="6"/>
        <v/>
      </c>
      <c r="AK66" s="48">
        <f t="shared" si="7"/>
        <v>0</v>
      </c>
      <c r="AL66" s="58" t="str">
        <f t="shared" si="8"/>
        <v/>
      </c>
      <c r="AM66" s="59" t="str">
        <f t="shared" si="9"/>
        <v/>
      </c>
      <c r="AN66" s="59" t="str">
        <f t="shared" si="10"/>
        <v/>
      </c>
      <c r="AO66" s="60"/>
    </row>
    <row r="67" spans="3:41" x14ac:dyDescent="0.25">
      <c r="C67" s="82"/>
      <c r="D67" s="45"/>
      <c r="E67" s="83" t="str">
        <f t="shared" si="18"/>
        <v/>
      </c>
      <c r="F67" s="45"/>
      <c r="G67" s="45"/>
      <c r="H67" s="45"/>
      <c r="I67" s="46" t="str">
        <f t="shared" si="11"/>
        <v/>
      </c>
      <c r="J67" s="46" t="str">
        <f t="shared" si="12"/>
        <v/>
      </c>
      <c r="K67" s="47" t="str">
        <f t="shared" si="0"/>
        <v/>
      </c>
      <c r="L67" s="47" t="str">
        <f t="shared" si="1"/>
        <v/>
      </c>
      <c r="M67" s="48">
        <f t="shared" si="13"/>
        <v>0</v>
      </c>
      <c r="N67" s="46" t="str">
        <f t="shared" si="2"/>
        <v/>
      </c>
      <c r="O67" s="47" t="str">
        <f t="shared" si="3"/>
        <v/>
      </c>
      <c r="P67" s="47" t="str">
        <f t="shared" si="4"/>
        <v/>
      </c>
      <c r="Q67" s="48">
        <f t="shared" si="14"/>
        <v>0</v>
      </c>
      <c r="R67" s="2"/>
      <c r="AH67" s="57" t="str">
        <f>IF(G67&gt;1,IF($E$10&gt;0,100-(#REF!/(1+(AL67/#REF!)^#REF!)^#REF!+#REF!/(AL67-1))*100,100-(AL67*D$5+D$6)*100),"")</f>
        <v/>
      </c>
      <c r="AI67" s="21" t="str">
        <f t="shared" si="5"/>
        <v/>
      </c>
      <c r="AJ67" s="21" t="str">
        <f t="shared" si="6"/>
        <v/>
      </c>
      <c r="AK67" s="48">
        <f t="shared" si="7"/>
        <v>0</v>
      </c>
      <c r="AL67" s="58" t="str">
        <f t="shared" si="8"/>
        <v/>
      </c>
      <c r="AM67" s="59" t="str">
        <f t="shared" si="9"/>
        <v/>
      </c>
      <c r="AN67" s="59" t="str">
        <f t="shared" si="10"/>
        <v/>
      </c>
      <c r="AO67" s="60"/>
    </row>
    <row r="68" spans="3:41" x14ac:dyDescent="0.25">
      <c r="C68" s="82"/>
      <c r="D68" s="45"/>
      <c r="E68" s="83" t="str">
        <f t="shared" si="18"/>
        <v/>
      </c>
      <c r="F68" s="45"/>
      <c r="G68" s="45"/>
      <c r="H68" s="45"/>
      <c r="I68" s="46" t="str">
        <f t="shared" si="11"/>
        <v/>
      </c>
      <c r="J68" s="46" t="str">
        <f t="shared" si="12"/>
        <v/>
      </c>
      <c r="K68" s="47" t="str">
        <f t="shared" si="0"/>
        <v/>
      </c>
      <c r="L68" s="47" t="str">
        <f t="shared" si="1"/>
        <v/>
      </c>
      <c r="M68" s="48">
        <f t="shared" si="13"/>
        <v>0</v>
      </c>
      <c r="N68" s="46" t="str">
        <f t="shared" si="2"/>
        <v/>
      </c>
      <c r="O68" s="47" t="str">
        <f t="shared" si="3"/>
        <v/>
      </c>
      <c r="P68" s="47" t="str">
        <f t="shared" si="4"/>
        <v/>
      </c>
      <c r="Q68" s="48">
        <f t="shared" si="14"/>
        <v>0</v>
      </c>
      <c r="R68" s="2"/>
      <c r="AH68" s="57" t="str">
        <f>IF(G68&gt;1,IF($E$10&gt;0,100-(#REF!/(1+(AL68/#REF!)^#REF!)^#REF!+#REF!/(AL68-1))*100,100-(AL68*D$5+D$6)*100),"")</f>
        <v/>
      </c>
      <c r="AI68" s="21" t="str">
        <f t="shared" si="5"/>
        <v/>
      </c>
      <c r="AJ68" s="21" t="str">
        <f t="shared" si="6"/>
        <v/>
      </c>
      <c r="AK68" s="48">
        <f t="shared" si="7"/>
        <v>0</v>
      </c>
      <c r="AL68" s="58" t="str">
        <f t="shared" si="8"/>
        <v/>
      </c>
      <c r="AM68" s="59" t="str">
        <f t="shared" si="9"/>
        <v/>
      </c>
      <c r="AN68" s="59" t="str">
        <f t="shared" si="10"/>
        <v/>
      </c>
      <c r="AO68" s="60"/>
    </row>
    <row r="69" spans="3:41" x14ac:dyDescent="0.25">
      <c r="C69" s="82"/>
      <c r="D69" s="45"/>
      <c r="E69" s="83" t="str">
        <f t="shared" si="18"/>
        <v/>
      </c>
      <c r="F69" s="45"/>
      <c r="G69" s="45"/>
      <c r="H69" s="45"/>
      <c r="I69" s="46" t="str">
        <f t="shared" si="11"/>
        <v/>
      </c>
      <c r="J69" s="46" t="str">
        <f t="shared" si="12"/>
        <v/>
      </c>
      <c r="K69" s="47" t="str">
        <f t="shared" si="0"/>
        <v/>
      </c>
      <c r="L69" s="47" t="str">
        <f t="shared" si="1"/>
        <v/>
      </c>
      <c r="M69" s="48">
        <f t="shared" si="13"/>
        <v>0</v>
      </c>
      <c r="N69" s="46" t="str">
        <f t="shared" si="2"/>
        <v/>
      </c>
      <c r="O69" s="47" t="str">
        <f t="shared" si="3"/>
        <v/>
      </c>
      <c r="P69" s="47" t="str">
        <f t="shared" si="4"/>
        <v/>
      </c>
      <c r="Q69" s="48">
        <f t="shared" si="14"/>
        <v>0</v>
      </c>
      <c r="R69" s="2"/>
      <c r="AH69" s="57" t="str">
        <f>IF(G69&gt;1,IF($E$10&gt;0,100-(#REF!/(1+(AL69/#REF!)^#REF!)^#REF!+#REF!/(AL69-1))*100,100-(AL69*D$5+D$6)*100),"")</f>
        <v/>
      </c>
      <c r="AI69" s="21" t="str">
        <f t="shared" si="5"/>
        <v/>
      </c>
      <c r="AJ69" s="21" t="str">
        <f t="shared" si="6"/>
        <v/>
      </c>
      <c r="AK69" s="48">
        <f t="shared" si="7"/>
        <v>0</v>
      </c>
      <c r="AL69" s="58" t="str">
        <f t="shared" si="8"/>
        <v/>
      </c>
      <c r="AM69" s="59" t="str">
        <f t="shared" si="9"/>
        <v/>
      </c>
      <c r="AN69" s="59" t="str">
        <f t="shared" si="10"/>
        <v/>
      </c>
      <c r="AO69" s="60"/>
    </row>
    <row r="70" spans="3:41" x14ac:dyDescent="0.25">
      <c r="C70" s="82"/>
      <c r="D70" s="45"/>
      <c r="E70" s="83" t="str">
        <f t="shared" si="18"/>
        <v/>
      </c>
      <c r="F70" s="45"/>
      <c r="G70" s="45"/>
      <c r="H70" s="45"/>
      <c r="I70" s="46" t="str">
        <f t="shared" si="11"/>
        <v/>
      </c>
      <c r="J70" s="46" t="str">
        <f t="shared" si="12"/>
        <v/>
      </c>
      <c r="K70" s="47" t="str">
        <f t="shared" si="0"/>
        <v/>
      </c>
      <c r="L70" s="47" t="str">
        <f t="shared" si="1"/>
        <v/>
      </c>
      <c r="M70" s="48">
        <f t="shared" si="13"/>
        <v>0</v>
      </c>
      <c r="N70" s="46" t="str">
        <f t="shared" si="2"/>
        <v/>
      </c>
      <c r="O70" s="47" t="str">
        <f t="shared" si="3"/>
        <v/>
      </c>
      <c r="P70" s="47" t="str">
        <f t="shared" si="4"/>
        <v/>
      </c>
      <c r="Q70" s="48">
        <f t="shared" si="14"/>
        <v>0</v>
      </c>
      <c r="R70" s="2"/>
      <c r="AH70" s="57" t="str">
        <f>IF(G70&gt;1,IF($E$10&gt;0,100-(#REF!/(1+(AL70/#REF!)^#REF!)^#REF!+#REF!/(AL70-1))*100,100-(AL70*D$5+D$6)*100),"")</f>
        <v/>
      </c>
      <c r="AI70" s="21" t="str">
        <f t="shared" si="5"/>
        <v/>
      </c>
      <c r="AJ70" s="21" t="str">
        <f t="shared" si="6"/>
        <v/>
      </c>
      <c r="AK70" s="48">
        <f t="shared" si="7"/>
        <v>0</v>
      </c>
      <c r="AL70" s="58" t="str">
        <f t="shared" si="8"/>
        <v/>
      </c>
      <c r="AM70" s="59" t="str">
        <f t="shared" si="9"/>
        <v/>
      </c>
      <c r="AN70" s="59" t="str">
        <f t="shared" si="10"/>
        <v/>
      </c>
      <c r="AO70" s="60"/>
    </row>
    <row r="71" spans="3:41" x14ac:dyDescent="0.25">
      <c r="C71" s="82"/>
      <c r="D71" s="45"/>
      <c r="E71" s="83" t="str">
        <f t="shared" si="18"/>
        <v/>
      </c>
      <c r="F71" s="45"/>
      <c r="G71" s="45"/>
      <c r="H71" s="45"/>
      <c r="I71" s="46" t="str">
        <f t="shared" si="11"/>
        <v/>
      </c>
      <c r="J71" s="46" t="str">
        <f t="shared" si="12"/>
        <v/>
      </c>
      <c r="K71" s="47" t="str">
        <f t="shared" ref="K71:K134" si="19">IF(G71&gt;1,I71-J71,"")</f>
        <v/>
      </c>
      <c r="L71" s="47" t="str">
        <f t="shared" ref="L71:L134" si="20">IF(G71&gt;1,ABS(K71),"")</f>
        <v/>
      </c>
      <c r="M71" s="48">
        <f t="shared" si="13"/>
        <v>0</v>
      </c>
      <c r="N71" s="46" t="str">
        <f t="shared" ref="N71:N134" si="21">IF(G71&gt;1,J71+$K$5,"")</f>
        <v/>
      </c>
      <c r="O71" s="47" t="str">
        <f t="shared" ref="O71:O134" si="22">IF(G71&gt;1,I71-N71,"")</f>
        <v/>
      </c>
      <c r="P71" s="47" t="str">
        <f t="shared" ref="P71:P134" si="23">IF(G71&gt;1,ABS(O71),"")</f>
        <v/>
      </c>
      <c r="Q71" s="48">
        <f t="shared" si="14"/>
        <v>0</v>
      </c>
      <c r="R71" s="2"/>
      <c r="AH71" s="57" t="str">
        <f>IF(G71&gt;1,IF($E$10&gt;0,100-(#REF!/(1+(AL71/#REF!)^#REF!)^#REF!+#REF!/(AL71-1))*100,100-(AL71*D$5+D$6)*100),"")</f>
        <v/>
      </c>
      <c r="AI71" s="21" t="str">
        <f t="shared" ref="AI71:AI134" si="24">IF(G71&gt;1,I71-AH71,"")</f>
        <v/>
      </c>
      <c r="AJ71" s="21" t="str">
        <f t="shared" ref="AJ71:AJ134" si="25">IF(G71&gt;1,ABS(AI71),"")</f>
        <v/>
      </c>
      <c r="AK71" s="48">
        <f t="shared" ref="AK71:AK134" si="26">IF($G71&gt;1.2,IF(AJ71&gt;1.2,1,0),0)</f>
        <v>0</v>
      </c>
      <c r="AL71" s="58" t="str">
        <f t="shared" ref="AL71:AL134" si="27">IF(G71&gt;0,G71+AN71,"")</f>
        <v/>
      </c>
      <c r="AM71" s="59" t="str">
        <f t="shared" ref="AM71:AM134" si="28">IF(G71&gt;0,$AM$5,"")</f>
        <v/>
      </c>
      <c r="AN71" s="59" t="str">
        <f t="shared" ref="AN71:AN134" si="29">IF(G71&gt;0,$AN$5,"")</f>
        <v/>
      </c>
      <c r="AO71" s="60"/>
    </row>
    <row r="72" spans="3:41" x14ac:dyDescent="0.25">
      <c r="C72" s="82"/>
      <c r="D72" s="45"/>
      <c r="E72" s="83" t="str">
        <f t="shared" si="18"/>
        <v/>
      </c>
      <c r="F72" s="45"/>
      <c r="G72" s="45"/>
      <c r="H72" s="45"/>
      <c r="I72" s="46" t="str">
        <f t="shared" ref="I72:I135" si="30">IF(G72&gt;1,100-H72,"")</f>
        <v/>
      </c>
      <c r="J72" s="46" t="str">
        <f t="shared" ref="J72:J135" si="31">IF(G72&gt;1,100-(G72*D$5+D$6),"")</f>
        <v/>
      </c>
      <c r="K72" s="47" t="str">
        <f t="shared" si="19"/>
        <v/>
      </c>
      <c r="L72" s="47" t="str">
        <f t="shared" si="20"/>
        <v/>
      </c>
      <c r="M72" s="48">
        <f t="shared" ref="M72:M135" si="32">IF($G72&gt;1.2,IF(L72&gt;1.2,1,0),0)</f>
        <v>0</v>
      </c>
      <c r="N72" s="46" t="str">
        <f t="shared" si="21"/>
        <v/>
      </c>
      <c r="O72" s="47" t="str">
        <f t="shared" si="22"/>
        <v/>
      </c>
      <c r="P72" s="47" t="str">
        <f t="shared" si="23"/>
        <v/>
      </c>
      <c r="Q72" s="48">
        <f t="shared" ref="Q72:Q135" si="33">IF($G72&gt;1.2,IF(P72&gt;1.2,1,0),0)</f>
        <v>0</v>
      </c>
      <c r="R72" s="2"/>
      <c r="AH72" s="57" t="str">
        <f>IF(G72&gt;1,IF($E$10&gt;0,100-(#REF!/(1+(AL72/#REF!)^#REF!)^#REF!+#REF!/(AL72-1))*100,100-(AL72*D$5+D$6)*100),"")</f>
        <v/>
      </c>
      <c r="AI72" s="21" t="str">
        <f t="shared" si="24"/>
        <v/>
      </c>
      <c r="AJ72" s="21" t="str">
        <f t="shared" si="25"/>
        <v/>
      </c>
      <c r="AK72" s="48">
        <f t="shared" si="26"/>
        <v>0</v>
      </c>
      <c r="AL72" s="58" t="str">
        <f t="shared" si="27"/>
        <v/>
      </c>
      <c r="AM72" s="59" t="str">
        <f t="shared" si="28"/>
        <v/>
      </c>
      <c r="AN72" s="59" t="str">
        <f t="shared" si="29"/>
        <v/>
      </c>
      <c r="AO72" s="60"/>
    </row>
    <row r="73" spans="3:41" x14ac:dyDescent="0.25">
      <c r="C73" s="82"/>
      <c r="D73" s="45"/>
      <c r="E73" s="83" t="str">
        <f t="shared" si="18"/>
        <v/>
      </c>
      <c r="F73" s="45"/>
      <c r="G73" s="45"/>
      <c r="H73" s="45"/>
      <c r="I73" s="46" t="str">
        <f t="shared" si="30"/>
        <v/>
      </c>
      <c r="J73" s="46" t="str">
        <f t="shared" si="31"/>
        <v/>
      </c>
      <c r="K73" s="47" t="str">
        <f t="shared" si="19"/>
        <v/>
      </c>
      <c r="L73" s="47" t="str">
        <f t="shared" si="20"/>
        <v/>
      </c>
      <c r="M73" s="48">
        <f t="shared" si="32"/>
        <v>0</v>
      </c>
      <c r="N73" s="46" t="str">
        <f t="shared" si="21"/>
        <v/>
      </c>
      <c r="O73" s="47" t="str">
        <f t="shared" si="22"/>
        <v/>
      </c>
      <c r="P73" s="47" t="str">
        <f t="shared" si="23"/>
        <v/>
      </c>
      <c r="Q73" s="48">
        <f t="shared" si="33"/>
        <v>0</v>
      </c>
      <c r="R73" s="2"/>
      <c r="AH73" s="57" t="str">
        <f>IF(G73&gt;1,IF($E$10&gt;0,100-(#REF!/(1+(AL73/#REF!)^#REF!)^#REF!+#REF!/(AL73-1))*100,100-(AL73*D$5+D$6)*100),"")</f>
        <v/>
      </c>
      <c r="AI73" s="21" t="str">
        <f t="shared" si="24"/>
        <v/>
      </c>
      <c r="AJ73" s="21" t="str">
        <f t="shared" si="25"/>
        <v/>
      </c>
      <c r="AK73" s="48">
        <f t="shared" si="26"/>
        <v>0</v>
      </c>
      <c r="AL73" s="58" t="str">
        <f t="shared" si="27"/>
        <v/>
      </c>
      <c r="AM73" s="59" t="str">
        <f t="shared" si="28"/>
        <v/>
      </c>
      <c r="AN73" s="59" t="str">
        <f t="shared" si="29"/>
        <v/>
      </c>
      <c r="AO73" s="60"/>
    </row>
    <row r="74" spans="3:41" x14ac:dyDescent="0.25">
      <c r="C74" s="82"/>
      <c r="D74" s="45"/>
      <c r="E74" s="83" t="str">
        <f t="shared" si="18"/>
        <v/>
      </c>
      <c r="F74" s="45"/>
      <c r="G74" s="45"/>
      <c r="H74" s="45"/>
      <c r="I74" s="46" t="str">
        <f t="shared" si="30"/>
        <v/>
      </c>
      <c r="J74" s="46" t="str">
        <f t="shared" si="31"/>
        <v/>
      </c>
      <c r="K74" s="47" t="str">
        <f t="shared" si="19"/>
        <v/>
      </c>
      <c r="L74" s="47" t="str">
        <f t="shared" si="20"/>
        <v/>
      </c>
      <c r="M74" s="48">
        <f t="shared" si="32"/>
        <v>0</v>
      </c>
      <c r="N74" s="46" t="str">
        <f t="shared" si="21"/>
        <v/>
      </c>
      <c r="O74" s="47" t="str">
        <f t="shared" si="22"/>
        <v/>
      </c>
      <c r="P74" s="47" t="str">
        <f t="shared" si="23"/>
        <v/>
      </c>
      <c r="Q74" s="48">
        <f t="shared" si="33"/>
        <v>0</v>
      </c>
      <c r="R74" s="2"/>
      <c r="AH74" s="57" t="str">
        <f>IF(G74&gt;1,IF($E$10&gt;0,100-(#REF!/(1+(AL74/#REF!)^#REF!)^#REF!+#REF!/(AL74-1))*100,100-(AL74*D$5+D$6)*100),"")</f>
        <v/>
      </c>
      <c r="AI74" s="21" t="str">
        <f t="shared" si="24"/>
        <v/>
      </c>
      <c r="AJ74" s="21" t="str">
        <f t="shared" si="25"/>
        <v/>
      </c>
      <c r="AK74" s="48">
        <f t="shared" si="26"/>
        <v>0</v>
      </c>
      <c r="AL74" s="58" t="str">
        <f t="shared" si="27"/>
        <v/>
      </c>
      <c r="AM74" s="59" t="str">
        <f t="shared" si="28"/>
        <v/>
      </c>
      <c r="AN74" s="59" t="str">
        <f t="shared" si="29"/>
        <v/>
      </c>
      <c r="AO74" s="60"/>
    </row>
    <row r="75" spans="3:41" x14ac:dyDescent="0.25">
      <c r="C75" s="82"/>
      <c r="D75" s="45"/>
      <c r="E75" s="83" t="str">
        <f t="shared" si="18"/>
        <v/>
      </c>
      <c r="F75" s="45"/>
      <c r="G75" s="45"/>
      <c r="H75" s="45"/>
      <c r="I75" s="46" t="str">
        <f t="shared" si="30"/>
        <v/>
      </c>
      <c r="J75" s="46" t="str">
        <f t="shared" si="31"/>
        <v/>
      </c>
      <c r="K75" s="47" t="str">
        <f t="shared" si="19"/>
        <v/>
      </c>
      <c r="L75" s="47" t="str">
        <f t="shared" si="20"/>
        <v/>
      </c>
      <c r="M75" s="48">
        <f t="shared" si="32"/>
        <v>0</v>
      </c>
      <c r="N75" s="46" t="str">
        <f t="shared" si="21"/>
        <v/>
      </c>
      <c r="O75" s="47" t="str">
        <f t="shared" si="22"/>
        <v/>
      </c>
      <c r="P75" s="47" t="str">
        <f t="shared" si="23"/>
        <v/>
      </c>
      <c r="Q75" s="48">
        <f t="shared" si="33"/>
        <v>0</v>
      </c>
      <c r="R75" s="2"/>
      <c r="AH75" s="57" t="str">
        <f>IF(G75&gt;1,IF($E$10&gt;0,100-(#REF!/(1+(AL75/#REF!)^#REF!)^#REF!+#REF!/(AL75-1))*100,100-(AL75*D$5+D$6)*100),"")</f>
        <v/>
      </c>
      <c r="AI75" s="21" t="str">
        <f t="shared" si="24"/>
        <v/>
      </c>
      <c r="AJ75" s="21" t="str">
        <f t="shared" si="25"/>
        <v/>
      </c>
      <c r="AK75" s="48">
        <f t="shared" si="26"/>
        <v>0</v>
      </c>
      <c r="AL75" s="58" t="str">
        <f t="shared" si="27"/>
        <v/>
      </c>
      <c r="AM75" s="59" t="str">
        <f t="shared" si="28"/>
        <v/>
      </c>
      <c r="AN75" s="59" t="str">
        <f t="shared" si="29"/>
        <v/>
      </c>
      <c r="AO75" s="60"/>
    </row>
    <row r="76" spans="3:41" x14ac:dyDescent="0.25">
      <c r="C76" s="82"/>
      <c r="D76" s="45"/>
      <c r="E76" s="83" t="str">
        <f t="shared" si="18"/>
        <v/>
      </c>
      <c r="F76" s="45"/>
      <c r="G76" s="45"/>
      <c r="H76" s="45"/>
      <c r="I76" s="46" t="str">
        <f t="shared" si="30"/>
        <v/>
      </c>
      <c r="J76" s="46" t="str">
        <f t="shared" si="31"/>
        <v/>
      </c>
      <c r="K76" s="47" t="str">
        <f t="shared" si="19"/>
        <v/>
      </c>
      <c r="L76" s="47" t="str">
        <f t="shared" si="20"/>
        <v/>
      </c>
      <c r="M76" s="48">
        <f t="shared" si="32"/>
        <v>0</v>
      </c>
      <c r="N76" s="46" t="str">
        <f t="shared" si="21"/>
        <v/>
      </c>
      <c r="O76" s="47" t="str">
        <f t="shared" si="22"/>
        <v/>
      </c>
      <c r="P76" s="47" t="str">
        <f t="shared" si="23"/>
        <v/>
      </c>
      <c r="Q76" s="48">
        <f t="shared" si="33"/>
        <v>0</v>
      </c>
      <c r="R76" s="2"/>
      <c r="AH76" s="57" t="str">
        <f>IF(G76&gt;1,IF($E$10&gt;0,100-(#REF!/(1+(AL76/#REF!)^#REF!)^#REF!+#REF!/(AL76-1))*100,100-(AL76*D$5+D$6)*100),"")</f>
        <v/>
      </c>
      <c r="AI76" s="21" t="str">
        <f t="shared" si="24"/>
        <v/>
      </c>
      <c r="AJ76" s="21" t="str">
        <f t="shared" si="25"/>
        <v/>
      </c>
      <c r="AK76" s="48">
        <f t="shared" si="26"/>
        <v>0</v>
      </c>
      <c r="AL76" s="58" t="str">
        <f t="shared" si="27"/>
        <v/>
      </c>
      <c r="AM76" s="59" t="str">
        <f t="shared" si="28"/>
        <v/>
      </c>
      <c r="AN76" s="59" t="str">
        <f t="shared" si="29"/>
        <v/>
      </c>
      <c r="AO76" s="60"/>
    </row>
    <row r="77" spans="3:41" x14ac:dyDescent="0.25">
      <c r="C77" s="82"/>
      <c r="D77" s="45"/>
      <c r="E77" s="83" t="str">
        <f t="shared" si="18"/>
        <v/>
      </c>
      <c r="F77" s="45"/>
      <c r="G77" s="45"/>
      <c r="H77" s="45"/>
      <c r="I77" s="46" t="str">
        <f t="shared" si="30"/>
        <v/>
      </c>
      <c r="J77" s="46" t="str">
        <f t="shared" si="31"/>
        <v/>
      </c>
      <c r="K77" s="47" t="str">
        <f t="shared" si="19"/>
        <v/>
      </c>
      <c r="L77" s="47" t="str">
        <f t="shared" si="20"/>
        <v/>
      </c>
      <c r="M77" s="48">
        <f t="shared" si="32"/>
        <v>0</v>
      </c>
      <c r="N77" s="46" t="str">
        <f t="shared" si="21"/>
        <v/>
      </c>
      <c r="O77" s="47" t="str">
        <f t="shared" si="22"/>
        <v/>
      </c>
      <c r="P77" s="47" t="str">
        <f t="shared" si="23"/>
        <v/>
      </c>
      <c r="Q77" s="48">
        <f t="shared" si="33"/>
        <v>0</v>
      </c>
      <c r="R77" s="2"/>
      <c r="AH77" s="57" t="str">
        <f>IF(G77&gt;1,IF($E$10&gt;0,100-(#REF!/(1+(AL77/#REF!)^#REF!)^#REF!+#REF!/(AL77-1))*100,100-(AL77*D$5+D$6)*100),"")</f>
        <v/>
      </c>
      <c r="AI77" s="21" t="str">
        <f t="shared" si="24"/>
        <v/>
      </c>
      <c r="AJ77" s="21" t="str">
        <f t="shared" si="25"/>
        <v/>
      </c>
      <c r="AK77" s="48">
        <f t="shared" si="26"/>
        <v>0</v>
      </c>
      <c r="AL77" s="58" t="str">
        <f t="shared" si="27"/>
        <v/>
      </c>
      <c r="AM77" s="59" t="str">
        <f t="shared" si="28"/>
        <v/>
      </c>
      <c r="AN77" s="59" t="str">
        <f t="shared" si="29"/>
        <v/>
      </c>
      <c r="AO77" s="60"/>
    </row>
    <row r="78" spans="3:41" x14ac:dyDescent="0.25">
      <c r="C78" s="82"/>
      <c r="D78" s="45"/>
      <c r="E78" s="83" t="str">
        <f t="shared" si="18"/>
        <v/>
      </c>
      <c r="F78" s="45"/>
      <c r="G78" s="45"/>
      <c r="H78" s="45"/>
      <c r="I78" s="46" t="str">
        <f t="shared" si="30"/>
        <v/>
      </c>
      <c r="J78" s="46" t="str">
        <f t="shared" si="31"/>
        <v/>
      </c>
      <c r="K78" s="47" t="str">
        <f t="shared" si="19"/>
        <v/>
      </c>
      <c r="L78" s="47" t="str">
        <f t="shared" si="20"/>
        <v/>
      </c>
      <c r="M78" s="48">
        <f t="shared" si="32"/>
        <v>0</v>
      </c>
      <c r="N78" s="46" t="str">
        <f t="shared" si="21"/>
        <v/>
      </c>
      <c r="O78" s="47" t="str">
        <f t="shared" si="22"/>
        <v/>
      </c>
      <c r="P78" s="47" t="str">
        <f t="shared" si="23"/>
        <v/>
      </c>
      <c r="Q78" s="48">
        <f t="shared" si="33"/>
        <v>0</v>
      </c>
      <c r="R78" s="2"/>
      <c r="AH78" s="57" t="str">
        <f>IF(G78&gt;1,IF($E$10&gt;0,100-(#REF!/(1+(AL78/#REF!)^#REF!)^#REF!+#REF!/(AL78-1))*100,100-(AL78*D$5+D$6)*100),"")</f>
        <v/>
      </c>
      <c r="AI78" s="21" t="str">
        <f t="shared" si="24"/>
        <v/>
      </c>
      <c r="AJ78" s="21" t="str">
        <f t="shared" si="25"/>
        <v/>
      </c>
      <c r="AK78" s="48">
        <f t="shared" si="26"/>
        <v>0</v>
      </c>
      <c r="AL78" s="58" t="str">
        <f t="shared" si="27"/>
        <v/>
      </c>
      <c r="AM78" s="59" t="str">
        <f t="shared" si="28"/>
        <v/>
      </c>
      <c r="AN78" s="59" t="str">
        <f t="shared" si="29"/>
        <v/>
      </c>
      <c r="AO78" s="60"/>
    </row>
    <row r="79" spans="3:41" x14ac:dyDescent="0.25">
      <c r="C79" s="82"/>
      <c r="D79" s="45"/>
      <c r="E79" s="83" t="str">
        <f t="shared" si="18"/>
        <v/>
      </c>
      <c r="F79" s="45"/>
      <c r="G79" s="45"/>
      <c r="H79" s="45"/>
      <c r="I79" s="46" t="str">
        <f t="shared" si="30"/>
        <v/>
      </c>
      <c r="J79" s="46" t="str">
        <f t="shared" si="31"/>
        <v/>
      </c>
      <c r="K79" s="47" t="str">
        <f t="shared" si="19"/>
        <v/>
      </c>
      <c r="L79" s="47" t="str">
        <f t="shared" si="20"/>
        <v/>
      </c>
      <c r="M79" s="48">
        <f t="shared" si="32"/>
        <v>0</v>
      </c>
      <c r="N79" s="46" t="str">
        <f t="shared" si="21"/>
        <v/>
      </c>
      <c r="O79" s="47" t="str">
        <f t="shared" si="22"/>
        <v/>
      </c>
      <c r="P79" s="47" t="str">
        <f t="shared" si="23"/>
        <v/>
      </c>
      <c r="Q79" s="48">
        <f t="shared" si="33"/>
        <v>0</v>
      </c>
      <c r="R79" s="2"/>
      <c r="AH79" s="57" t="str">
        <f>IF(G79&gt;1,IF($E$10&gt;0,100-(#REF!/(1+(AL79/#REF!)^#REF!)^#REF!+#REF!/(AL79-1))*100,100-(AL79*D$5+D$6)*100),"")</f>
        <v/>
      </c>
      <c r="AI79" s="21" t="str">
        <f t="shared" si="24"/>
        <v/>
      </c>
      <c r="AJ79" s="21" t="str">
        <f t="shared" si="25"/>
        <v/>
      </c>
      <c r="AK79" s="48">
        <f t="shared" si="26"/>
        <v>0</v>
      </c>
      <c r="AL79" s="58" t="str">
        <f t="shared" si="27"/>
        <v/>
      </c>
      <c r="AM79" s="59" t="str">
        <f t="shared" si="28"/>
        <v/>
      </c>
      <c r="AN79" s="59" t="str">
        <f t="shared" si="29"/>
        <v/>
      </c>
      <c r="AO79" s="60"/>
    </row>
    <row r="80" spans="3:41" x14ac:dyDescent="0.25">
      <c r="C80" s="82"/>
      <c r="D80" s="45"/>
      <c r="E80" s="83" t="str">
        <f t="shared" si="18"/>
        <v/>
      </c>
      <c r="F80" s="45"/>
      <c r="G80" s="45"/>
      <c r="H80" s="45"/>
      <c r="I80" s="46" t="str">
        <f t="shared" si="30"/>
        <v/>
      </c>
      <c r="J80" s="46" t="str">
        <f t="shared" si="31"/>
        <v/>
      </c>
      <c r="K80" s="47" t="str">
        <f t="shared" si="19"/>
        <v/>
      </c>
      <c r="L80" s="47" t="str">
        <f t="shared" si="20"/>
        <v/>
      </c>
      <c r="M80" s="48">
        <f t="shared" si="32"/>
        <v>0</v>
      </c>
      <c r="N80" s="46" t="str">
        <f t="shared" si="21"/>
        <v/>
      </c>
      <c r="O80" s="47" t="str">
        <f t="shared" si="22"/>
        <v/>
      </c>
      <c r="P80" s="47" t="str">
        <f t="shared" si="23"/>
        <v/>
      </c>
      <c r="Q80" s="48">
        <f t="shared" si="33"/>
        <v>0</v>
      </c>
      <c r="R80" s="2"/>
      <c r="AH80" s="57" t="str">
        <f>IF(G80&gt;1,IF($E$10&gt;0,100-(#REF!/(1+(AL80/#REF!)^#REF!)^#REF!+#REF!/(AL80-1))*100,100-(AL80*D$5+D$6)*100),"")</f>
        <v/>
      </c>
      <c r="AI80" s="21" t="str">
        <f t="shared" si="24"/>
        <v/>
      </c>
      <c r="AJ80" s="21" t="str">
        <f t="shared" si="25"/>
        <v/>
      </c>
      <c r="AK80" s="48">
        <f t="shared" si="26"/>
        <v>0</v>
      </c>
      <c r="AL80" s="58" t="str">
        <f t="shared" si="27"/>
        <v/>
      </c>
      <c r="AM80" s="59" t="str">
        <f t="shared" si="28"/>
        <v/>
      </c>
      <c r="AN80" s="59" t="str">
        <f t="shared" si="29"/>
        <v/>
      </c>
      <c r="AO80" s="60"/>
    </row>
    <row r="81" spans="3:41" x14ac:dyDescent="0.25">
      <c r="C81" s="82"/>
      <c r="D81" s="45"/>
      <c r="E81" s="83" t="str">
        <f t="shared" si="18"/>
        <v/>
      </c>
      <c r="F81" s="45"/>
      <c r="G81" s="45"/>
      <c r="H81" s="45"/>
      <c r="I81" s="46" t="str">
        <f t="shared" si="30"/>
        <v/>
      </c>
      <c r="J81" s="46" t="str">
        <f t="shared" si="31"/>
        <v/>
      </c>
      <c r="K81" s="47" t="str">
        <f t="shared" si="19"/>
        <v/>
      </c>
      <c r="L81" s="47" t="str">
        <f t="shared" si="20"/>
        <v/>
      </c>
      <c r="M81" s="48">
        <f t="shared" si="32"/>
        <v>0</v>
      </c>
      <c r="N81" s="46" t="str">
        <f t="shared" si="21"/>
        <v/>
      </c>
      <c r="O81" s="47" t="str">
        <f t="shared" si="22"/>
        <v/>
      </c>
      <c r="P81" s="47" t="str">
        <f t="shared" si="23"/>
        <v/>
      </c>
      <c r="Q81" s="48">
        <f t="shared" si="33"/>
        <v>0</v>
      </c>
      <c r="R81" s="2"/>
      <c r="AH81" s="57" t="str">
        <f>IF(G81&gt;1,IF($E$10&gt;0,100-(#REF!/(1+(AL81/#REF!)^#REF!)^#REF!+#REF!/(AL81-1))*100,100-(AL81*D$5+D$6)*100),"")</f>
        <v/>
      </c>
      <c r="AI81" s="21" t="str">
        <f t="shared" si="24"/>
        <v/>
      </c>
      <c r="AJ81" s="21" t="str">
        <f t="shared" si="25"/>
        <v/>
      </c>
      <c r="AK81" s="48">
        <f t="shared" si="26"/>
        <v>0</v>
      </c>
      <c r="AL81" s="58" t="str">
        <f t="shared" si="27"/>
        <v/>
      </c>
      <c r="AM81" s="59" t="str">
        <f t="shared" si="28"/>
        <v/>
      </c>
      <c r="AN81" s="59" t="str">
        <f t="shared" si="29"/>
        <v/>
      </c>
      <c r="AO81" s="60"/>
    </row>
    <row r="82" spans="3:41" x14ac:dyDescent="0.25">
      <c r="C82" s="82"/>
      <c r="D82" s="45"/>
      <c r="E82" s="83" t="str">
        <f t="shared" si="18"/>
        <v/>
      </c>
      <c r="F82" s="45"/>
      <c r="G82" s="45"/>
      <c r="H82" s="45"/>
      <c r="I82" s="46" t="str">
        <f t="shared" si="30"/>
        <v/>
      </c>
      <c r="J82" s="46" t="str">
        <f t="shared" si="31"/>
        <v/>
      </c>
      <c r="K82" s="47" t="str">
        <f t="shared" si="19"/>
        <v/>
      </c>
      <c r="L82" s="47" t="str">
        <f t="shared" si="20"/>
        <v/>
      </c>
      <c r="M82" s="48">
        <f t="shared" si="32"/>
        <v>0</v>
      </c>
      <c r="N82" s="46" t="str">
        <f t="shared" si="21"/>
        <v/>
      </c>
      <c r="O82" s="47" t="str">
        <f t="shared" si="22"/>
        <v/>
      </c>
      <c r="P82" s="47" t="str">
        <f t="shared" si="23"/>
        <v/>
      </c>
      <c r="Q82" s="48">
        <f t="shared" si="33"/>
        <v>0</v>
      </c>
      <c r="R82" s="2"/>
      <c r="AH82" s="57" t="str">
        <f>IF(G82&gt;1,IF($E$10&gt;0,100-(#REF!/(1+(AL82/#REF!)^#REF!)^#REF!+#REF!/(AL82-1))*100,100-(AL82*D$5+D$6)*100),"")</f>
        <v/>
      </c>
      <c r="AI82" s="21" t="str">
        <f t="shared" si="24"/>
        <v/>
      </c>
      <c r="AJ82" s="21" t="str">
        <f t="shared" si="25"/>
        <v/>
      </c>
      <c r="AK82" s="48">
        <f t="shared" si="26"/>
        <v>0</v>
      </c>
      <c r="AL82" s="58" t="str">
        <f t="shared" si="27"/>
        <v/>
      </c>
      <c r="AM82" s="59" t="str">
        <f t="shared" si="28"/>
        <v/>
      </c>
      <c r="AN82" s="59" t="str">
        <f t="shared" si="29"/>
        <v/>
      </c>
      <c r="AO82" s="60"/>
    </row>
    <row r="83" spans="3:41" x14ac:dyDescent="0.25">
      <c r="C83" s="82"/>
      <c r="D83" s="45"/>
      <c r="E83" s="83" t="str">
        <f t="shared" si="18"/>
        <v/>
      </c>
      <c r="F83" s="45"/>
      <c r="G83" s="45"/>
      <c r="H83" s="45"/>
      <c r="I83" s="46" t="str">
        <f t="shared" si="30"/>
        <v/>
      </c>
      <c r="J83" s="46" t="str">
        <f t="shared" si="31"/>
        <v/>
      </c>
      <c r="K83" s="47" t="str">
        <f t="shared" si="19"/>
        <v/>
      </c>
      <c r="L83" s="47" t="str">
        <f t="shared" si="20"/>
        <v/>
      </c>
      <c r="M83" s="48">
        <f t="shared" si="32"/>
        <v>0</v>
      </c>
      <c r="N83" s="46" t="str">
        <f t="shared" si="21"/>
        <v/>
      </c>
      <c r="O83" s="47" t="str">
        <f t="shared" si="22"/>
        <v/>
      </c>
      <c r="P83" s="47" t="str">
        <f t="shared" si="23"/>
        <v/>
      </c>
      <c r="Q83" s="48">
        <f t="shared" si="33"/>
        <v>0</v>
      </c>
      <c r="R83" s="2"/>
      <c r="AH83" s="57" t="str">
        <f>IF(G83&gt;1,IF($E$10&gt;0,100-(#REF!/(1+(AL83/#REF!)^#REF!)^#REF!+#REF!/(AL83-1))*100,100-(AL83*D$5+D$6)*100),"")</f>
        <v/>
      </c>
      <c r="AI83" s="21" t="str">
        <f t="shared" si="24"/>
        <v/>
      </c>
      <c r="AJ83" s="21" t="str">
        <f t="shared" si="25"/>
        <v/>
      </c>
      <c r="AK83" s="48">
        <f t="shared" si="26"/>
        <v>0</v>
      </c>
      <c r="AL83" s="58" t="str">
        <f t="shared" si="27"/>
        <v/>
      </c>
      <c r="AM83" s="59" t="str">
        <f t="shared" si="28"/>
        <v/>
      </c>
      <c r="AN83" s="59" t="str">
        <f t="shared" si="29"/>
        <v/>
      </c>
      <c r="AO83" s="60"/>
    </row>
    <row r="84" spans="3:41" x14ac:dyDescent="0.25">
      <c r="C84" s="82"/>
      <c r="D84" s="45"/>
      <c r="E84" s="83" t="str">
        <f t="shared" si="18"/>
        <v/>
      </c>
      <c r="F84" s="45"/>
      <c r="G84" s="45"/>
      <c r="H84" s="45"/>
      <c r="I84" s="46" t="str">
        <f t="shared" si="30"/>
        <v/>
      </c>
      <c r="J84" s="46" t="str">
        <f t="shared" si="31"/>
        <v/>
      </c>
      <c r="K84" s="47" t="str">
        <f t="shared" si="19"/>
        <v/>
      </c>
      <c r="L84" s="47" t="str">
        <f t="shared" si="20"/>
        <v/>
      </c>
      <c r="M84" s="48">
        <f t="shared" si="32"/>
        <v>0</v>
      </c>
      <c r="N84" s="46" t="str">
        <f t="shared" si="21"/>
        <v/>
      </c>
      <c r="O84" s="47" t="str">
        <f t="shared" si="22"/>
        <v/>
      </c>
      <c r="P84" s="47" t="str">
        <f t="shared" si="23"/>
        <v/>
      </c>
      <c r="Q84" s="48">
        <f t="shared" si="33"/>
        <v>0</v>
      </c>
      <c r="R84" s="2"/>
      <c r="AH84" s="57" t="str">
        <f>IF(G84&gt;1,IF($E$10&gt;0,100-(#REF!/(1+(AL84/#REF!)^#REF!)^#REF!+#REF!/(AL84-1))*100,100-(AL84*D$5+D$6)*100),"")</f>
        <v/>
      </c>
      <c r="AI84" s="21" t="str">
        <f t="shared" si="24"/>
        <v/>
      </c>
      <c r="AJ84" s="21" t="str">
        <f t="shared" si="25"/>
        <v/>
      </c>
      <c r="AK84" s="48">
        <f t="shared" si="26"/>
        <v>0</v>
      </c>
      <c r="AL84" s="58" t="str">
        <f t="shared" si="27"/>
        <v/>
      </c>
      <c r="AM84" s="59" t="str">
        <f t="shared" si="28"/>
        <v/>
      </c>
      <c r="AN84" s="59" t="str">
        <f t="shared" si="29"/>
        <v/>
      </c>
      <c r="AO84" s="60"/>
    </row>
    <row r="85" spans="3:41" x14ac:dyDescent="0.25">
      <c r="C85" s="82"/>
      <c r="D85" s="45"/>
      <c r="E85" s="83" t="str">
        <f t="shared" si="18"/>
        <v/>
      </c>
      <c r="F85" s="45"/>
      <c r="G85" s="45"/>
      <c r="H85" s="45"/>
      <c r="I85" s="46" t="str">
        <f t="shared" si="30"/>
        <v/>
      </c>
      <c r="J85" s="46" t="str">
        <f t="shared" si="31"/>
        <v/>
      </c>
      <c r="K85" s="47" t="str">
        <f t="shared" si="19"/>
        <v/>
      </c>
      <c r="L85" s="47" t="str">
        <f t="shared" si="20"/>
        <v/>
      </c>
      <c r="M85" s="48">
        <f t="shared" si="32"/>
        <v>0</v>
      </c>
      <c r="N85" s="46" t="str">
        <f t="shared" si="21"/>
        <v/>
      </c>
      <c r="O85" s="47" t="str">
        <f t="shared" si="22"/>
        <v/>
      </c>
      <c r="P85" s="47" t="str">
        <f t="shared" si="23"/>
        <v/>
      </c>
      <c r="Q85" s="48">
        <f t="shared" si="33"/>
        <v>0</v>
      </c>
      <c r="R85" s="2"/>
      <c r="AH85" s="57" t="str">
        <f>IF(G85&gt;1,IF($E$10&gt;0,100-(#REF!/(1+(AL85/#REF!)^#REF!)^#REF!+#REF!/(AL85-1))*100,100-(AL85*D$5+D$6)*100),"")</f>
        <v/>
      </c>
      <c r="AI85" s="21" t="str">
        <f t="shared" si="24"/>
        <v/>
      </c>
      <c r="AJ85" s="21" t="str">
        <f t="shared" si="25"/>
        <v/>
      </c>
      <c r="AK85" s="48">
        <f t="shared" si="26"/>
        <v>0</v>
      </c>
      <c r="AL85" s="58" t="str">
        <f t="shared" si="27"/>
        <v/>
      </c>
      <c r="AM85" s="59" t="str">
        <f t="shared" si="28"/>
        <v/>
      </c>
      <c r="AN85" s="59" t="str">
        <f t="shared" si="29"/>
        <v/>
      </c>
      <c r="AO85" s="60"/>
    </row>
    <row r="86" spans="3:41" x14ac:dyDescent="0.25">
      <c r="C86" s="82"/>
      <c r="D86" s="45"/>
      <c r="E86" s="83" t="str">
        <f t="shared" si="18"/>
        <v/>
      </c>
      <c r="F86" s="45"/>
      <c r="G86" s="45"/>
      <c r="H86" s="45"/>
      <c r="I86" s="46" t="str">
        <f t="shared" si="30"/>
        <v/>
      </c>
      <c r="J86" s="46" t="str">
        <f t="shared" si="31"/>
        <v/>
      </c>
      <c r="K86" s="47" t="str">
        <f t="shared" si="19"/>
        <v/>
      </c>
      <c r="L86" s="47" t="str">
        <f t="shared" si="20"/>
        <v/>
      </c>
      <c r="M86" s="48">
        <f t="shared" si="32"/>
        <v>0</v>
      </c>
      <c r="N86" s="46" t="str">
        <f t="shared" si="21"/>
        <v/>
      </c>
      <c r="O86" s="47" t="str">
        <f t="shared" si="22"/>
        <v/>
      </c>
      <c r="P86" s="47" t="str">
        <f t="shared" si="23"/>
        <v/>
      </c>
      <c r="Q86" s="48">
        <f t="shared" si="33"/>
        <v>0</v>
      </c>
      <c r="R86" s="2"/>
      <c r="AH86" s="57" t="str">
        <f>IF(G86&gt;1,IF($E$10&gt;0,100-(#REF!/(1+(AL86/#REF!)^#REF!)^#REF!+#REF!/(AL86-1))*100,100-(AL86*D$5+D$6)*100),"")</f>
        <v/>
      </c>
      <c r="AI86" s="21" t="str">
        <f t="shared" si="24"/>
        <v/>
      </c>
      <c r="AJ86" s="21" t="str">
        <f t="shared" si="25"/>
        <v/>
      </c>
      <c r="AK86" s="48">
        <f t="shared" si="26"/>
        <v>0</v>
      </c>
      <c r="AL86" s="58" t="str">
        <f t="shared" si="27"/>
        <v/>
      </c>
      <c r="AM86" s="59" t="str">
        <f t="shared" si="28"/>
        <v/>
      </c>
      <c r="AN86" s="59" t="str">
        <f t="shared" si="29"/>
        <v/>
      </c>
      <c r="AO86" s="60"/>
    </row>
    <row r="87" spans="3:41" x14ac:dyDescent="0.25">
      <c r="C87" s="82"/>
      <c r="D87" s="45"/>
      <c r="E87" s="83" t="str">
        <f t="shared" si="18"/>
        <v/>
      </c>
      <c r="F87" s="45"/>
      <c r="G87" s="45"/>
      <c r="H87" s="45"/>
      <c r="I87" s="46" t="str">
        <f t="shared" si="30"/>
        <v/>
      </c>
      <c r="J87" s="46" t="str">
        <f t="shared" si="31"/>
        <v/>
      </c>
      <c r="K87" s="47" t="str">
        <f t="shared" si="19"/>
        <v/>
      </c>
      <c r="L87" s="47" t="str">
        <f t="shared" si="20"/>
        <v/>
      </c>
      <c r="M87" s="48">
        <f t="shared" si="32"/>
        <v>0</v>
      </c>
      <c r="N87" s="46" t="str">
        <f t="shared" si="21"/>
        <v/>
      </c>
      <c r="O87" s="47" t="str">
        <f t="shared" si="22"/>
        <v/>
      </c>
      <c r="P87" s="47" t="str">
        <f t="shared" si="23"/>
        <v/>
      </c>
      <c r="Q87" s="48">
        <f t="shared" si="33"/>
        <v>0</v>
      </c>
      <c r="R87" s="2"/>
      <c r="AH87" s="57" t="str">
        <f>IF(G87&gt;1,IF($E$10&gt;0,100-(#REF!/(1+(AL87/#REF!)^#REF!)^#REF!+#REF!/(AL87-1))*100,100-(AL87*D$5+D$6)*100),"")</f>
        <v/>
      </c>
      <c r="AI87" s="21" t="str">
        <f t="shared" si="24"/>
        <v/>
      </c>
      <c r="AJ87" s="21" t="str">
        <f t="shared" si="25"/>
        <v/>
      </c>
      <c r="AK87" s="48">
        <f t="shared" si="26"/>
        <v>0</v>
      </c>
      <c r="AL87" s="58" t="str">
        <f t="shared" si="27"/>
        <v/>
      </c>
      <c r="AM87" s="59" t="str">
        <f t="shared" si="28"/>
        <v/>
      </c>
      <c r="AN87" s="59" t="str">
        <f t="shared" si="29"/>
        <v/>
      </c>
      <c r="AO87" s="60"/>
    </row>
    <row r="88" spans="3:41" x14ac:dyDescent="0.25">
      <c r="C88" s="82"/>
      <c r="D88" s="45"/>
      <c r="E88" s="83" t="str">
        <f t="shared" si="18"/>
        <v/>
      </c>
      <c r="F88" s="45"/>
      <c r="G88" s="45"/>
      <c r="H88" s="45"/>
      <c r="I88" s="46" t="str">
        <f t="shared" si="30"/>
        <v/>
      </c>
      <c r="J88" s="46" t="str">
        <f t="shared" si="31"/>
        <v/>
      </c>
      <c r="K88" s="47" t="str">
        <f t="shared" si="19"/>
        <v/>
      </c>
      <c r="L88" s="47" t="str">
        <f t="shared" si="20"/>
        <v/>
      </c>
      <c r="M88" s="48">
        <f t="shared" si="32"/>
        <v>0</v>
      </c>
      <c r="N88" s="46" t="str">
        <f t="shared" si="21"/>
        <v/>
      </c>
      <c r="O88" s="47" t="str">
        <f t="shared" si="22"/>
        <v/>
      </c>
      <c r="P88" s="47" t="str">
        <f t="shared" si="23"/>
        <v/>
      </c>
      <c r="Q88" s="48">
        <f t="shared" si="33"/>
        <v>0</v>
      </c>
      <c r="R88" s="2"/>
      <c r="AH88" s="57" t="str">
        <f>IF(G88&gt;1,IF($E$10&gt;0,100-(#REF!/(1+(AL88/#REF!)^#REF!)^#REF!+#REF!/(AL88-1))*100,100-(AL88*D$5+D$6)*100),"")</f>
        <v/>
      </c>
      <c r="AI88" s="21" t="str">
        <f t="shared" si="24"/>
        <v/>
      </c>
      <c r="AJ88" s="21" t="str">
        <f t="shared" si="25"/>
        <v/>
      </c>
      <c r="AK88" s="48">
        <f t="shared" si="26"/>
        <v>0</v>
      </c>
      <c r="AL88" s="58" t="str">
        <f t="shared" si="27"/>
        <v/>
      </c>
      <c r="AM88" s="59" t="str">
        <f t="shared" si="28"/>
        <v/>
      </c>
      <c r="AN88" s="59" t="str">
        <f t="shared" si="29"/>
        <v/>
      </c>
      <c r="AO88" s="60"/>
    </row>
    <row r="89" spans="3:41" x14ac:dyDescent="0.25">
      <c r="C89" s="82"/>
      <c r="D89" s="45"/>
      <c r="E89" s="83" t="str">
        <f t="shared" si="18"/>
        <v/>
      </c>
      <c r="F89" s="45"/>
      <c r="G89" s="45"/>
      <c r="H89" s="45"/>
      <c r="I89" s="46" t="str">
        <f t="shared" si="30"/>
        <v/>
      </c>
      <c r="J89" s="46" t="str">
        <f t="shared" si="31"/>
        <v/>
      </c>
      <c r="K89" s="47" t="str">
        <f t="shared" si="19"/>
        <v/>
      </c>
      <c r="L89" s="47" t="str">
        <f t="shared" si="20"/>
        <v/>
      </c>
      <c r="M89" s="48">
        <f t="shared" si="32"/>
        <v>0</v>
      </c>
      <c r="N89" s="46" t="str">
        <f t="shared" si="21"/>
        <v/>
      </c>
      <c r="O89" s="47" t="str">
        <f t="shared" si="22"/>
        <v/>
      </c>
      <c r="P89" s="47" t="str">
        <f t="shared" si="23"/>
        <v/>
      </c>
      <c r="Q89" s="48">
        <f t="shared" si="33"/>
        <v>0</v>
      </c>
      <c r="R89" s="2"/>
      <c r="AH89" s="57" t="str">
        <f>IF(G89&gt;1,IF($E$10&gt;0,100-(#REF!/(1+(AL89/#REF!)^#REF!)^#REF!+#REF!/(AL89-1))*100,100-(AL89*D$5+D$6)*100),"")</f>
        <v/>
      </c>
      <c r="AI89" s="21" t="str">
        <f t="shared" si="24"/>
        <v/>
      </c>
      <c r="AJ89" s="21" t="str">
        <f t="shared" si="25"/>
        <v/>
      </c>
      <c r="AK89" s="48">
        <f t="shared" si="26"/>
        <v>0</v>
      </c>
      <c r="AL89" s="58" t="str">
        <f t="shared" si="27"/>
        <v/>
      </c>
      <c r="AM89" s="59" t="str">
        <f t="shared" si="28"/>
        <v/>
      </c>
      <c r="AN89" s="59" t="str">
        <f t="shared" si="29"/>
        <v/>
      </c>
      <c r="AO89" s="60"/>
    </row>
    <row r="90" spans="3:41" x14ac:dyDescent="0.25">
      <c r="C90" s="82"/>
      <c r="D90" s="45"/>
      <c r="E90" s="83" t="str">
        <f t="shared" si="18"/>
        <v/>
      </c>
      <c r="F90" s="45"/>
      <c r="G90" s="45"/>
      <c r="H90" s="45"/>
      <c r="I90" s="46" t="str">
        <f t="shared" si="30"/>
        <v/>
      </c>
      <c r="J90" s="46" t="str">
        <f t="shared" si="31"/>
        <v/>
      </c>
      <c r="K90" s="47" t="str">
        <f t="shared" si="19"/>
        <v/>
      </c>
      <c r="L90" s="47" t="str">
        <f t="shared" si="20"/>
        <v/>
      </c>
      <c r="M90" s="48">
        <f t="shared" si="32"/>
        <v>0</v>
      </c>
      <c r="N90" s="46" t="str">
        <f t="shared" si="21"/>
        <v/>
      </c>
      <c r="O90" s="47" t="str">
        <f t="shared" si="22"/>
        <v/>
      </c>
      <c r="P90" s="47" t="str">
        <f t="shared" si="23"/>
        <v/>
      </c>
      <c r="Q90" s="48">
        <f t="shared" si="33"/>
        <v>0</v>
      </c>
      <c r="R90" s="2"/>
      <c r="AH90" s="57" t="str">
        <f>IF(G90&gt;1,IF($E$10&gt;0,100-(#REF!/(1+(AL90/#REF!)^#REF!)^#REF!+#REF!/(AL90-1))*100,100-(AL90*D$5+D$6)*100),"")</f>
        <v/>
      </c>
      <c r="AI90" s="21" t="str">
        <f t="shared" si="24"/>
        <v/>
      </c>
      <c r="AJ90" s="21" t="str">
        <f t="shared" si="25"/>
        <v/>
      </c>
      <c r="AK90" s="48">
        <f t="shared" si="26"/>
        <v>0</v>
      </c>
      <c r="AL90" s="58" t="str">
        <f t="shared" si="27"/>
        <v/>
      </c>
      <c r="AM90" s="59" t="str">
        <f t="shared" si="28"/>
        <v/>
      </c>
      <c r="AN90" s="59" t="str">
        <f t="shared" si="29"/>
        <v/>
      </c>
      <c r="AO90" s="60"/>
    </row>
    <row r="91" spans="3:41" x14ac:dyDescent="0.25">
      <c r="C91" s="82"/>
      <c r="D91" s="45"/>
      <c r="E91" s="83" t="str">
        <f t="shared" si="18"/>
        <v/>
      </c>
      <c r="F91" s="45"/>
      <c r="G91" s="45"/>
      <c r="H91" s="45"/>
      <c r="I91" s="46" t="str">
        <f t="shared" si="30"/>
        <v/>
      </c>
      <c r="J91" s="46" t="str">
        <f t="shared" si="31"/>
        <v/>
      </c>
      <c r="K91" s="47" t="str">
        <f t="shared" si="19"/>
        <v/>
      </c>
      <c r="L91" s="47" t="str">
        <f t="shared" si="20"/>
        <v/>
      </c>
      <c r="M91" s="48">
        <f t="shared" si="32"/>
        <v>0</v>
      </c>
      <c r="N91" s="46" t="str">
        <f t="shared" si="21"/>
        <v/>
      </c>
      <c r="O91" s="47" t="str">
        <f t="shared" si="22"/>
        <v/>
      </c>
      <c r="P91" s="47" t="str">
        <f t="shared" si="23"/>
        <v/>
      </c>
      <c r="Q91" s="48">
        <f t="shared" si="33"/>
        <v>0</v>
      </c>
      <c r="R91" s="2"/>
      <c r="AH91" s="57" t="str">
        <f>IF(G91&gt;1,IF($E$10&gt;0,100-(#REF!/(1+(AL91/#REF!)^#REF!)^#REF!+#REF!/(AL91-1))*100,100-(AL91*D$5+D$6)*100),"")</f>
        <v/>
      </c>
      <c r="AI91" s="21" t="str">
        <f t="shared" si="24"/>
        <v/>
      </c>
      <c r="AJ91" s="21" t="str">
        <f t="shared" si="25"/>
        <v/>
      </c>
      <c r="AK91" s="48">
        <f t="shared" si="26"/>
        <v>0</v>
      </c>
      <c r="AL91" s="58" t="str">
        <f t="shared" si="27"/>
        <v/>
      </c>
      <c r="AM91" s="59" t="str">
        <f t="shared" si="28"/>
        <v/>
      </c>
      <c r="AN91" s="59" t="str">
        <f t="shared" si="29"/>
        <v/>
      </c>
      <c r="AO91" s="60"/>
    </row>
    <row r="92" spans="3:41" x14ac:dyDescent="0.25">
      <c r="C92" s="82"/>
      <c r="D92" s="45"/>
      <c r="E92" s="83" t="str">
        <f t="shared" si="18"/>
        <v/>
      </c>
      <c r="F92" s="45"/>
      <c r="G92" s="45"/>
      <c r="H92" s="45"/>
      <c r="I92" s="46" t="str">
        <f t="shared" si="30"/>
        <v/>
      </c>
      <c r="J92" s="46" t="str">
        <f t="shared" si="31"/>
        <v/>
      </c>
      <c r="K92" s="47" t="str">
        <f t="shared" si="19"/>
        <v/>
      </c>
      <c r="L92" s="47" t="str">
        <f t="shared" si="20"/>
        <v/>
      </c>
      <c r="M92" s="48">
        <f t="shared" si="32"/>
        <v>0</v>
      </c>
      <c r="N92" s="46" t="str">
        <f t="shared" si="21"/>
        <v/>
      </c>
      <c r="O92" s="47" t="str">
        <f t="shared" si="22"/>
        <v/>
      </c>
      <c r="P92" s="47" t="str">
        <f t="shared" si="23"/>
        <v/>
      </c>
      <c r="Q92" s="48">
        <f t="shared" si="33"/>
        <v>0</v>
      </c>
      <c r="R92" s="2"/>
      <c r="AH92" s="57" t="str">
        <f>IF(G92&gt;1,IF($E$10&gt;0,100-(#REF!/(1+(AL92/#REF!)^#REF!)^#REF!+#REF!/(AL92-1))*100,100-(AL92*D$5+D$6)*100),"")</f>
        <v/>
      </c>
      <c r="AI92" s="21" t="str">
        <f t="shared" si="24"/>
        <v/>
      </c>
      <c r="AJ92" s="21" t="str">
        <f t="shared" si="25"/>
        <v/>
      </c>
      <c r="AK92" s="48">
        <f t="shared" si="26"/>
        <v>0</v>
      </c>
      <c r="AL92" s="58" t="str">
        <f t="shared" si="27"/>
        <v/>
      </c>
      <c r="AM92" s="59" t="str">
        <f t="shared" si="28"/>
        <v/>
      </c>
      <c r="AN92" s="59" t="str">
        <f t="shared" si="29"/>
        <v/>
      </c>
      <c r="AO92" s="60"/>
    </row>
    <row r="93" spans="3:41" x14ac:dyDescent="0.25">
      <c r="C93" s="82"/>
      <c r="D93" s="45"/>
      <c r="E93" s="83" t="str">
        <f t="shared" si="18"/>
        <v/>
      </c>
      <c r="F93" s="45"/>
      <c r="G93" s="45"/>
      <c r="H93" s="45"/>
      <c r="I93" s="46" t="str">
        <f t="shared" si="30"/>
        <v/>
      </c>
      <c r="J93" s="46" t="str">
        <f t="shared" si="31"/>
        <v/>
      </c>
      <c r="K93" s="47" t="str">
        <f t="shared" si="19"/>
        <v/>
      </c>
      <c r="L93" s="47" t="str">
        <f t="shared" si="20"/>
        <v/>
      </c>
      <c r="M93" s="48">
        <f t="shared" si="32"/>
        <v>0</v>
      </c>
      <c r="N93" s="46" t="str">
        <f t="shared" si="21"/>
        <v/>
      </c>
      <c r="O93" s="47" t="str">
        <f t="shared" si="22"/>
        <v/>
      </c>
      <c r="P93" s="47" t="str">
        <f t="shared" si="23"/>
        <v/>
      </c>
      <c r="Q93" s="48">
        <f t="shared" si="33"/>
        <v>0</v>
      </c>
      <c r="R93" s="2"/>
      <c r="AH93" s="57" t="str">
        <f>IF(G93&gt;1,IF($E$10&gt;0,100-(#REF!/(1+(AL93/#REF!)^#REF!)^#REF!+#REF!/(AL93-1))*100,100-(AL93*D$5+D$6)*100),"")</f>
        <v/>
      </c>
      <c r="AI93" s="21" t="str">
        <f t="shared" si="24"/>
        <v/>
      </c>
      <c r="AJ93" s="21" t="str">
        <f t="shared" si="25"/>
        <v/>
      </c>
      <c r="AK93" s="48">
        <f t="shared" si="26"/>
        <v>0</v>
      </c>
      <c r="AL93" s="58" t="str">
        <f t="shared" si="27"/>
        <v/>
      </c>
      <c r="AM93" s="59" t="str">
        <f t="shared" si="28"/>
        <v/>
      </c>
      <c r="AN93" s="59" t="str">
        <f t="shared" si="29"/>
        <v/>
      </c>
      <c r="AO93" s="60"/>
    </row>
    <row r="94" spans="3:41" x14ac:dyDescent="0.25">
      <c r="C94" s="82"/>
      <c r="D94" s="45"/>
      <c r="E94" s="83" t="str">
        <f t="shared" si="18"/>
        <v/>
      </c>
      <c r="F94" s="45"/>
      <c r="G94" s="45"/>
      <c r="H94" s="45"/>
      <c r="I94" s="46" t="str">
        <f t="shared" si="30"/>
        <v/>
      </c>
      <c r="J94" s="46" t="str">
        <f t="shared" si="31"/>
        <v/>
      </c>
      <c r="K94" s="47" t="str">
        <f t="shared" si="19"/>
        <v/>
      </c>
      <c r="L94" s="47" t="str">
        <f t="shared" si="20"/>
        <v/>
      </c>
      <c r="M94" s="48">
        <f t="shared" si="32"/>
        <v>0</v>
      </c>
      <c r="N94" s="46" t="str">
        <f t="shared" si="21"/>
        <v/>
      </c>
      <c r="O94" s="47" t="str">
        <f t="shared" si="22"/>
        <v/>
      </c>
      <c r="P94" s="47" t="str">
        <f t="shared" si="23"/>
        <v/>
      </c>
      <c r="Q94" s="48">
        <f t="shared" si="33"/>
        <v>0</v>
      </c>
      <c r="R94" s="2"/>
      <c r="AH94" s="57" t="str">
        <f>IF(G94&gt;1,IF($E$10&gt;0,100-(#REF!/(1+(AL94/#REF!)^#REF!)^#REF!+#REF!/(AL94-1))*100,100-(AL94*D$5+D$6)*100),"")</f>
        <v/>
      </c>
      <c r="AI94" s="21" t="str">
        <f t="shared" si="24"/>
        <v/>
      </c>
      <c r="AJ94" s="21" t="str">
        <f t="shared" si="25"/>
        <v/>
      </c>
      <c r="AK94" s="48">
        <f t="shared" si="26"/>
        <v>0</v>
      </c>
      <c r="AL94" s="58" t="str">
        <f t="shared" si="27"/>
        <v/>
      </c>
      <c r="AM94" s="59" t="str">
        <f t="shared" si="28"/>
        <v/>
      </c>
      <c r="AN94" s="59" t="str">
        <f t="shared" si="29"/>
        <v/>
      </c>
      <c r="AO94" s="60"/>
    </row>
    <row r="95" spans="3:41" x14ac:dyDescent="0.25">
      <c r="C95" s="82"/>
      <c r="D95" s="45"/>
      <c r="E95" s="83" t="str">
        <f t="shared" si="18"/>
        <v/>
      </c>
      <c r="F95" s="45"/>
      <c r="G95" s="45"/>
      <c r="H95" s="45"/>
      <c r="I95" s="46" t="str">
        <f t="shared" si="30"/>
        <v/>
      </c>
      <c r="J95" s="46" t="str">
        <f t="shared" si="31"/>
        <v/>
      </c>
      <c r="K95" s="47" t="str">
        <f t="shared" si="19"/>
        <v/>
      </c>
      <c r="L95" s="47" t="str">
        <f t="shared" si="20"/>
        <v/>
      </c>
      <c r="M95" s="48">
        <f t="shared" si="32"/>
        <v>0</v>
      </c>
      <c r="N95" s="46" t="str">
        <f t="shared" si="21"/>
        <v/>
      </c>
      <c r="O95" s="47" t="str">
        <f t="shared" si="22"/>
        <v/>
      </c>
      <c r="P95" s="47" t="str">
        <f t="shared" si="23"/>
        <v/>
      </c>
      <c r="Q95" s="48">
        <f t="shared" si="33"/>
        <v>0</v>
      </c>
      <c r="R95" s="2"/>
      <c r="AH95" s="57" t="str">
        <f>IF(G95&gt;1,IF($E$10&gt;0,100-(#REF!/(1+(AL95/#REF!)^#REF!)^#REF!+#REF!/(AL95-1))*100,100-(AL95*D$5+D$6)*100),"")</f>
        <v/>
      </c>
      <c r="AI95" s="21" t="str">
        <f t="shared" si="24"/>
        <v/>
      </c>
      <c r="AJ95" s="21" t="str">
        <f t="shared" si="25"/>
        <v/>
      </c>
      <c r="AK95" s="48">
        <f t="shared" si="26"/>
        <v>0</v>
      </c>
      <c r="AL95" s="58" t="str">
        <f t="shared" si="27"/>
        <v/>
      </c>
      <c r="AM95" s="59" t="str">
        <f t="shared" si="28"/>
        <v/>
      </c>
      <c r="AN95" s="59" t="str">
        <f t="shared" si="29"/>
        <v/>
      </c>
      <c r="AO95" s="60"/>
    </row>
    <row r="96" spans="3:41" x14ac:dyDescent="0.25">
      <c r="C96" s="82"/>
      <c r="D96" s="45"/>
      <c r="E96" s="83" t="str">
        <f t="shared" si="18"/>
        <v/>
      </c>
      <c r="F96" s="45"/>
      <c r="G96" s="45"/>
      <c r="H96" s="45"/>
      <c r="I96" s="46" t="str">
        <f t="shared" si="30"/>
        <v/>
      </c>
      <c r="J96" s="46" t="str">
        <f t="shared" si="31"/>
        <v/>
      </c>
      <c r="K96" s="47" t="str">
        <f t="shared" si="19"/>
        <v/>
      </c>
      <c r="L96" s="47" t="str">
        <f t="shared" si="20"/>
        <v/>
      </c>
      <c r="M96" s="48">
        <f t="shared" si="32"/>
        <v>0</v>
      </c>
      <c r="N96" s="46" t="str">
        <f t="shared" si="21"/>
        <v/>
      </c>
      <c r="O96" s="47" t="str">
        <f t="shared" si="22"/>
        <v/>
      </c>
      <c r="P96" s="47" t="str">
        <f t="shared" si="23"/>
        <v/>
      </c>
      <c r="Q96" s="48">
        <f t="shared" si="33"/>
        <v>0</v>
      </c>
      <c r="R96" s="2"/>
      <c r="AH96" s="57" t="str">
        <f>IF(G96&gt;1,IF($E$10&gt;0,100-(#REF!/(1+(AL96/#REF!)^#REF!)^#REF!+#REF!/(AL96-1))*100,100-(AL96*D$5+D$6)*100),"")</f>
        <v/>
      </c>
      <c r="AI96" s="21" t="str">
        <f t="shared" si="24"/>
        <v/>
      </c>
      <c r="AJ96" s="21" t="str">
        <f t="shared" si="25"/>
        <v/>
      </c>
      <c r="AK96" s="48">
        <f t="shared" si="26"/>
        <v>0</v>
      </c>
      <c r="AL96" s="58" t="str">
        <f t="shared" si="27"/>
        <v/>
      </c>
      <c r="AM96" s="59" t="str">
        <f t="shared" si="28"/>
        <v/>
      </c>
      <c r="AN96" s="59" t="str">
        <f t="shared" si="29"/>
        <v/>
      </c>
      <c r="AO96" s="60"/>
    </row>
    <row r="97" spans="3:41" x14ac:dyDescent="0.25">
      <c r="C97" s="82"/>
      <c r="D97" s="45"/>
      <c r="E97" s="83" t="str">
        <f t="shared" si="18"/>
        <v/>
      </c>
      <c r="F97" s="45"/>
      <c r="G97" s="45"/>
      <c r="H97" s="45"/>
      <c r="I97" s="46" t="str">
        <f t="shared" si="30"/>
        <v/>
      </c>
      <c r="J97" s="46" t="str">
        <f t="shared" si="31"/>
        <v/>
      </c>
      <c r="K97" s="47" t="str">
        <f t="shared" si="19"/>
        <v/>
      </c>
      <c r="L97" s="47" t="str">
        <f t="shared" si="20"/>
        <v/>
      </c>
      <c r="M97" s="48">
        <f t="shared" si="32"/>
        <v>0</v>
      </c>
      <c r="N97" s="46" t="str">
        <f t="shared" si="21"/>
        <v/>
      </c>
      <c r="O97" s="47" t="str">
        <f t="shared" si="22"/>
        <v/>
      </c>
      <c r="P97" s="47" t="str">
        <f t="shared" si="23"/>
        <v/>
      </c>
      <c r="Q97" s="48">
        <f t="shared" si="33"/>
        <v>0</v>
      </c>
      <c r="R97" s="2"/>
      <c r="AH97" s="57" t="str">
        <f>IF(G97&gt;1,IF($E$10&gt;0,100-(#REF!/(1+(AL97/#REF!)^#REF!)^#REF!+#REF!/(AL97-1))*100,100-(AL97*D$5+D$6)*100),"")</f>
        <v/>
      </c>
      <c r="AI97" s="21" t="str">
        <f t="shared" si="24"/>
        <v/>
      </c>
      <c r="AJ97" s="21" t="str">
        <f t="shared" si="25"/>
        <v/>
      </c>
      <c r="AK97" s="48">
        <f t="shared" si="26"/>
        <v>0</v>
      </c>
      <c r="AL97" s="58" t="str">
        <f t="shared" si="27"/>
        <v/>
      </c>
      <c r="AM97" s="59" t="str">
        <f t="shared" si="28"/>
        <v/>
      </c>
      <c r="AN97" s="59" t="str">
        <f t="shared" si="29"/>
        <v/>
      </c>
      <c r="AO97" s="60"/>
    </row>
    <row r="98" spans="3:41" x14ac:dyDescent="0.25">
      <c r="C98" s="82"/>
      <c r="D98" s="45"/>
      <c r="E98" s="83" t="str">
        <f t="shared" si="18"/>
        <v/>
      </c>
      <c r="F98" s="45"/>
      <c r="G98" s="45"/>
      <c r="H98" s="45"/>
      <c r="I98" s="46" t="str">
        <f t="shared" si="30"/>
        <v/>
      </c>
      <c r="J98" s="46" t="str">
        <f t="shared" si="31"/>
        <v/>
      </c>
      <c r="K98" s="47" t="str">
        <f t="shared" si="19"/>
        <v/>
      </c>
      <c r="L98" s="47" t="str">
        <f t="shared" si="20"/>
        <v/>
      </c>
      <c r="M98" s="48">
        <f t="shared" si="32"/>
        <v>0</v>
      </c>
      <c r="N98" s="46" t="str">
        <f t="shared" si="21"/>
        <v/>
      </c>
      <c r="O98" s="47" t="str">
        <f t="shared" si="22"/>
        <v/>
      </c>
      <c r="P98" s="47" t="str">
        <f t="shared" si="23"/>
        <v/>
      </c>
      <c r="Q98" s="48">
        <f t="shared" si="33"/>
        <v>0</v>
      </c>
      <c r="R98" s="2"/>
      <c r="AH98" s="57" t="str">
        <f>IF(G98&gt;1,IF($E$10&gt;0,100-(#REF!/(1+(AL98/#REF!)^#REF!)^#REF!+#REF!/(AL98-1))*100,100-(AL98*D$5+D$6)*100),"")</f>
        <v/>
      </c>
      <c r="AI98" s="21" t="str">
        <f t="shared" si="24"/>
        <v/>
      </c>
      <c r="AJ98" s="21" t="str">
        <f t="shared" si="25"/>
        <v/>
      </c>
      <c r="AK98" s="48">
        <f t="shared" si="26"/>
        <v>0</v>
      </c>
      <c r="AL98" s="58" t="str">
        <f t="shared" si="27"/>
        <v/>
      </c>
      <c r="AM98" s="59" t="str">
        <f t="shared" si="28"/>
        <v/>
      </c>
      <c r="AN98" s="59" t="str">
        <f t="shared" si="29"/>
        <v/>
      </c>
      <c r="AO98" s="60"/>
    </row>
    <row r="99" spans="3:41" x14ac:dyDescent="0.25">
      <c r="C99" s="82"/>
      <c r="D99" s="45"/>
      <c r="E99" s="83" t="str">
        <f t="shared" si="18"/>
        <v/>
      </c>
      <c r="F99" s="45"/>
      <c r="G99" s="45"/>
      <c r="H99" s="45"/>
      <c r="I99" s="46" t="str">
        <f t="shared" si="30"/>
        <v/>
      </c>
      <c r="J99" s="46" t="str">
        <f t="shared" si="31"/>
        <v/>
      </c>
      <c r="K99" s="47" t="str">
        <f t="shared" si="19"/>
        <v/>
      </c>
      <c r="L99" s="47" t="str">
        <f t="shared" si="20"/>
        <v/>
      </c>
      <c r="M99" s="48">
        <f t="shared" si="32"/>
        <v>0</v>
      </c>
      <c r="N99" s="46" t="str">
        <f t="shared" si="21"/>
        <v/>
      </c>
      <c r="O99" s="47" t="str">
        <f t="shared" si="22"/>
        <v/>
      </c>
      <c r="P99" s="47" t="str">
        <f t="shared" si="23"/>
        <v/>
      </c>
      <c r="Q99" s="48">
        <f t="shared" si="33"/>
        <v>0</v>
      </c>
      <c r="R99" s="2"/>
      <c r="AH99" s="57" t="str">
        <f>IF(G99&gt;1,IF($E$10&gt;0,100-(#REF!/(1+(AL99/#REF!)^#REF!)^#REF!+#REF!/(AL99-1))*100,100-(AL99*D$5+D$6)*100),"")</f>
        <v/>
      </c>
      <c r="AI99" s="21" t="str">
        <f t="shared" si="24"/>
        <v/>
      </c>
      <c r="AJ99" s="21" t="str">
        <f t="shared" si="25"/>
        <v/>
      </c>
      <c r="AK99" s="48">
        <f t="shared" si="26"/>
        <v>0</v>
      </c>
      <c r="AL99" s="58" t="str">
        <f t="shared" si="27"/>
        <v/>
      </c>
      <c r="AM99" s="59" t="str">
        <f t="shared" si="28"/>
        <v/>
      </c>
      <c r="AN99" s="59" t="str">
        <f t="shared" si="29"/>
        <v/>
      </c>
      <c r="AO99" s="60"/>
    </row>
    <row r="100" spans="3:41" x14ac:dyDescent="0.25">
      <c r="C100" s="82"/>
      <c r="D100" s="45"/>
      <c r="E100" s="83" t="str">
        <f t="shared" ref="E100:E163" si="34">IF(C100&gt;0,100-(C100),"")</f>
        <v/>
      </c>
      <c r="F100" s="45"/>
      <c r="G100" s="45"/>
      <c r="H100" s="45"/>
      <c r="I100" s="46" t="str">
        <f t="shared" si="30"/>
        <v/>
      </c>
      <c r="J100" s="46" t="str">
        <f t="shared" si="31"/>
        <v/>
      </c>
      <c r="K100" s="47" t="str">
        <f t="shared" si="19"/>
        <v/>
      </c>
      <c r="L100" s="47" t="str">
        <f t="shared" si="20"/>
        <v/>
      </c>
      <c r="M100" s="48">
        <f t="shared" si="32"/>
        <v>0</v>
      </c>
      <c r="N100" s="46" t="str">
        <f t="shared" si="21"/>
        <v/>
      </c>
      <c r="O100" s="47" t="str">
        <f t="shared" si="22"/>
        <v/>
      </c>
      <c r="P100" s="47" t="str">
        <f t="shared" si="23"/>
        <v/>
      </c>
      <c r="Q100" s="48">
        <f t="shared" si="33"/>
        <v>0</v>
      </c>
      <c r="R100" s="2"/>
      <c r="AH100" s="57" t="str">
        <f>IF(G100&gt;1,IF($E$10&gt;0,100-(#REF!/(1+(AL100/#REF!)^#REF!)^#REF!+#REF!/(AL100-1))*100,100-(AL100*D$5+D$6)*100),"")</f>
        <v/>
      </c>
      <c r="AI100" s="21" t="str">
        <f t="shared" si="24"/>
        <v/>
      </c>
      <c r="AJ100" s="21" t="str">
        <f t="shared" si="25"/>
        <v/>
      </c>
      <c r="AK100" s="48">
        <f t="shared" si="26"/>
        <v>0</v>
      </c>
      <c r="AL100" s="58" t="str">
        <f t="shared" si="27"/>
        <v/>
      </c>
      <c r="AM100" s="59" t="str">
        <f t="shared" si="28"/>
        <v/>
      </c>
      <c r="AN100" s="59" t="str">
        <f t="shared" si="29"/>
        <v/>
      </c>
      <c r="AO100" s="60"/>
    </row>
    <row r="101" spans="3:41" x14ac:dyDescent="0.25">
      <c r="C101" s="82"/>
      <c r="D101" s="45"/>
      <c r="E101" s="83" t="str">
        <f t="shared" si="34"/>
        <v/>
      </c>
      <c r="F101" s="45"/>
      <c r="G101" s="45"/>
      <c r="H101" s="45"/>
      <c r="I101" s="46" t="str">
        <f t="shared" si="30"/>
        <v/>
      </c>
      <c r="J101" s="46" t="str">
        <f t="shared" si="31"/>
        <v/>
      </c>
      <c r="K101" s="47" t="str">
        <f t="shared" si="19"/>
        <v/>
      </c>
      <c r="L101" s="47" t="str">
        <f t="shared" si="20"/>
        <v/>
      </c>
      <c r="M101" s="48">
        <f t="shared" si="32"/>
        <v>0</v>
      </c>
      <c r="N101" s="46" t="str">
        <f t="shared" si="21"/>
        <v/>
      </c>
      <c r="O101" s="47" t="str">
        <f t="shared" si="22"/>
        <v/>
      </c>
      <c r="P101" s="47" t="str">
        <f t="shared" si="23"/>
        <v/>
      </c>
      <c r="Q101" s="48">
        <f t="shared" si="33"/>
        <v>0</v>
      </c>
      <c r="R101" s="2"/>
      <c r="AH101" s="57" t="str">
        <f>IF(G101&gt;1,IF($E$10&gt;0,100-(#REF!/(1+(AL101/#REF!)^#REF!)^#REF!+#REF!/(AL101-1))*100,100-(AL101*D$5+D$6)*100),"")</f>
        <v/>
      </c>
      <c r="AI101" s="21" t="str">
        <f t="shared" si="24"/>
        <v/>
      </c>
      <c r="AJ101" s="21" t="str">
        <f t="shared" si="25"/>
        <v/>
      </c>
      <c r="AK101" s="48">
        <f t="shared" si="26"/>
        <v>0</v>
      </c>
      <c r="AL101" s="58" t="str">
        <f t="shared" si="27"/>
        <v/>
      </c>
      <c r="AM101" s="59" t="str">
        <f t="shared" si="28"/>
        <v/>
      </c>
      <c r="AN101" s="59" t="str">
        <f t="shared" si="29"/>
        <v/>
      </c>
      <c r="AO101" s="60"/>
    </row>
    <row r="102" spans="3:41" x14ac:dyDescent="0.25">
      <c r="C102" s="82"/>
      <c r="D102" s="45"/>
      <c r="E102" s="83" t="str">
        <f t="shared" si="34"/>
        <v/>
      </c>
      <c r="F102" s="45"/>
      <c r="G102" s="45"/>
      <c r="H102" s="45"/>
      <c r="I102" s="46" t="str">
        <f t="shared" si="30"/>
        <v/>
      </c>
      <c r="J102" s="46" t="str">
        <f t="shared" si="31"/>
        <v/>
      </c>
      <c r="K102" s="47" t="str">
        <f t="shared" si="19"/>
        <v/>
      </c>
      <c r="L102" s="47" t="str">
        <f t="shared" si="20"/>
        <v/>
      </c>
      <c r="M102" s="48">
        <f t="shared" si="32"/>
        <v>0</v>
      </c>
      <c r="N102" s="46" t="str">
        <f t="shared" si="21"/>
        <v/>
      </c>
      <c r="O102" s="47" t="str">
        <f t="shared" si="22"/>
        <v/>
      </c>
      <c r="P102" s="47" t="str">
        <f t="shared" si="23"/>
        <v/>
      </c>
      <c r="Q102" s="48">
        <f t="shared" si="33"/>
        <v>0</v>
      </c>
      <c r="R102" s="2"/>
      <c r="AH102" s="57" t="str">
        <f>IF(G102&gt;1,IF($E$10&gt;0,100-(#REF!/(1+(AL102/#REF!)^#REF!)^#REF!+#REF!/(AL102-1))*100,100-(AL102*D$5+D$6)*100),"")</f>
        <v/>
      </c>
      <c r="AI102" s="21" t="str">
        <f t="shared" si="24"/>
        <v/>
      </c>
      <c r="AJ102" s="21" t="str">
        <f t="shared" si="25"/>
        <v/>
      </c>
      <c r="AK102" s="48">
        <f t="shared" si="26"/>
        <v>0</v>
      </c>
      <c r="AL102" s="58" t="str">
        <f t="shared" si="27"/>
        <v/>
      </c>
      <c r="AM102" s="59" t="str">
        <f t="shared" si="28"/>
        <v/>
      </c>
      <c r="AN102" s="59" t="str">
        <f t="shared" si="29"/>
        <v/>
      </c>
      <c r="AO102" s="60"/>
    </row>
    <row r="103" spans="3:41" x14ac:dyDescent="0.25">
      <c r="C103" s="82"/>
      <c r="D103" s="45"/>
      <c r="E103" s="83" t="str">
        <f t="shared" si="34"/>
        <v/>
      </c>
      <c r="F103" s="45"/>
      <c r="G103" s="45"/>
      <c r="H103" s="45"/>
      <c r="I103" s="46" t="str">
        <f t="shared" si="30"/>
        <v/>
      </c>
      <c r="J103" s="46" t="str">
        <f t="shared" si="31"/>
        <v/>
      </c>
      <c r="K103" s="47" t="str">
        <f t="shared" si="19"/>
        <v/>
      </c>
      <c r="L103" s="47" t="str">
        <f t="shared" si="20"/>
        <v/>
      </c>
      <c r="M103" s="48">
        <f t="shared" si="32"/>
        <v>0</v>
      </c>
      <c r="N103" s="46" t="str">
        <f t="shared" si="21"/>
        <v/>
      </c>
      <c r="O103" s="47" t="str">
        <f t="shared" si="22"/>
        <v/>
      </c>
      <c r="P103" s="47" t="str">
        <f t="shared" si="23"/>
        <v/>
      </c>
      <c r="Q103" s="48">
        <f t="shared" si="33"/>
        <v>0</v>
      </c>
      <c r="R103" s="2"/>
      <c r="AH103" s="57" t="str">
        <f>IF(G103&gt;1,IF($E$10&gt;0,100-(#REF!/(1+(AL103/#REF!)^#REF!)^#REF!+#REF!/(AL103-1))*100,100-(AL103*D$5+D$6)*100),"")</f>
        <v/>
      </c>
      <c r="AI103" s="21" t="str">
        <f t="shared" si="24"/>
        <v/>
      </c>
      <c r="AJ103" s="21" t="str">
        <f t="shared" si="25"/>
        <v/>
      </c>
      <c r="AK103" s="48">
        <f t="shared" si="26"/>
        <v>0</v>
      </c>
      <c r="AL103" s="58" t="str">
        <f t="shared" si="27"/>
        <v/>
      </c>
      <c r="AM103" s="59" t="str">
        <f t="shared" si="28"/>
        <v/>
      </c>
      <c r="AN103" s="59" t="str">
        <f t="shared" si="29"/>
        <v/>
      </c>
      <c r="AO103" s="60"/>
    </row>
    <row r="104" spans="3:41" x14ac:dyDescent="0.25">
      <c r="C104" s="82"/>
      <c r="D104" s="45"/>
      <c r="E104" s="83" t="str">
        <f t="shared" si="34"/>
        <v/>
      </c>
      <c r="F104" s="45"/>
      <c r="G104" s="45"/>
      <c r="H104" s="45"/>
      <c r="I104" s="46" t="str">
        <f t="shared" si="30"/>
        <v/>
      </c>
      <c r="J104" s="46" t="str">
        <f t="shared" si="31"/>
        <v/>
      </c>
      <c r="K104" s="47" t="str">
        <f t="shared" si="19"/>
        <v/>
      </c>
      <c r="L104" s="47" t="str">
        <f t="shared" si="20"/>
        <v/>
      </c>
      <c r="M104" s="48">
        <f t="shared" si="32"/>
        <v>0</v>
      </c>
      <c r="N104" s="46" t="str">
        <f t="shared" si="21"/>
        <v/>
      </c>
      <c r="O104" s="47" t="str">
        <f t="shared" si="22"/>
        <v/>
      </c>
      <c r="P104" s="47" t="str">
        <f t="shared" si="23"/>
        <v/>
      </c>
      <c r="Q104" s="48">
        <f t="shared" si="33"/>
        <v>0</v>
      </c>
      <c r="R104" s="2"/>
      <c r="AH104" s="57" t="str">
        <f>IF(G104&gt;1,IF($E$10&gt;0,100-(#REF!/(1+(AL104/#REF!)^#REF!)^#REF!+#REF!/(AL104-1))*100,100-(AL104*D$5+D$6)*100),"")</f>
        <v/>
      </c>
      <c r="AI104" s="21" t="str">
        <f t="shared" si="24"/>
        <v/>
      </c>
      <c r="AJ104" s="21" t="str">
        <f t="shared" si="25"/>
        <v/>
      </c>
      <c r="AK104" s="48">
        <f t="shared" si="26"/>
        <v>0</v>
      </c>
      <c r="AL104" s="58" t="str">
        <f t="shared" si="27"/>
        <v/>
      </c>
      <c r="AM104" s="59" t="str">
        <f t="shared" si="28"/>
        <v/>
      </c>
      <c r="AN104" s="59" t="str">
        <f t="shared" si="29"/>
        <v/>
      </c>
      <c r="AO104" s="60"/>
    </row>
    <row r="105" spans="3:41" x14ac:dyDescent="0.25">
      <c r="C105" s="82"/>
      <c r="D105" s="45"/>
      <c r="E105" s="83" t="str">
        <f t="shared" si="34"/>
        <v/>
      </c>
      <c r="F105" s="45"/>
      <c r="G105" s="45"/>
      <c r="H105" s="45"/>
      <c r="I105" s="46" t="str">
        <f t="shared" si="30"/>
        <v/>
      </c>
      <c r="J105" s="46" t="str">
        <f t="shared" si="31"/>
        <v/>
      </c>
      <c r="K105" s="47" t="str">
        <f t="shared" si="19"/>
        <v/>
      </c>
      <c r="L105" s="47" t="str">
        <f t="shared" si="20"/>
        <v/>
      </c>
      <c r="M105" s="48">
        <f t="shared" si="32"/>
        <v>0</v>
      </c>
      <c r="N105" s="46" t="str">
        <f t="shared" si="21"/>
        <v/>
      </c>
      <c r="O105" s="47" t="str">
        <f t="shared" si="22"/>
        <v/>
      </c>
      <c r="P105" s="47" t="str">
        <f t="shared" si="23"/>
        <v/>
      </c>
      <c r="Q105" s="48">
        <f t="shared" si="33"/>
        <v>0</v>
      </c>
      <c r="R105" s="2"/>
      <c r="AH105" s="57" t="str">
        <f>IF(G105&gt;1,IF($E$10&gt;0,100-(#REF!/(1+(AL105/#REF!)^#REF!)^#REF!+#REF!/(AL105-1))*100,100-(AL105*D$5+D$6)*100),"")</f>
        <v/>
      </c>
      <c r="AI105" s="21" t="str">
        <f t="shared" si="24"/>
        <v/>
      </c>
      <c r="AJ105" s="21" t="str">
        <f t="shared" si="25"/>
        <v/>
      </c>
      <c r="AK105" s="48">
        <f t="shared" si="26"/>
        <v>0</v>
      </c>
      <c r="AL105" s="58" t="str">
        <f t="shared" si="27"/>
        <v/>
      </c>
      <c r="AM105" s="59" t="str">
        <f t="shared" si="28"/>
        <v/>
      </c>
      <c r="AN105" s="59" t="str">
        <f t="shared" si="29"/>
        <v/>
      </c>
      <c r="AO105" s="60"/>
    </row>
    <row r="106" spans="3:41" x14ac:dyDescent="0.25">
      <c r="C106" s="82"/>
      <c r="D106" s="45"/>
      <c r="E106" s="83" t="str">
        <f t="shared" si="34"/>
        <v/>
      </c>
      <c r="F106" s="45"/>
      <c r="G106" s="45"/>
      <c r="H106" s="45"/>
      <c r="I106" s="46" t="str">
        <f t="shared" si="30"/>
        <v/>
      </c>
      <c r="J106" s="46" t="str">
        <f t="shared" si="31"/>
        <v/>
      </c>
      <c r="K106" s="47" t="str">
        <f t="shared" si="19"/>
        <v/>
      </c>
      <c r="L106" s="47" t="str">
        <f t="shared" si="20"/>
        <v/>
      </c>
      <c r="M106" s="48">
        <f t="shared" si="32"/>
        <v>0</v>
      </c>
      <c r="N106" s="46" t="str">
        <f t="shared" si="21"/>
        <v/>
      </c>
      <c r="O106" s="47" t="str">
        <f t="shared" si="22"/>
        <v/>
      </c>
      <c r="P106" s="47" t="str">
        <f t="shared" si="23"/>
        <v/>
      </c>
      <c r="Q106" s="48">
        <f t="shared" si="33"/>
        <v>0</v>
      </c>
      <c r="R106" s="2"/>
      <c r="AH106" s="57" t="str">
        <f>IF(G106&gt;1,IF($E$10&gt;0,100-(#REF!/(1+(AL106/#REF!)^#REF!)^#REF!+#REF!/(AL106-1))*100,100-(AL106*D$5+D$6)*100),"")</f>
        <v/>
      </c>
      <c r="AI106" s="21" t="str">
        <f t="shared" si="24"/>
        <v/>
      </c>
      <c r="AJ106" s="21" t="str">
        <f t="shared" si="25"/>
        <v/>
      </c>
      <c r="AK106" s="48">
        <f t="shared" si="26"/>
        <v>0</v>
      </c>
      <c r="AL106" s="58" t="str">
        <f t="shared" si="27"/>
        <v/>
      </c>
      <c r="AM106" s="59" t="str">
        <f t="shared" si="28"/>
        <v/>
      </c>
      <c r="AN106" s="59" t="str">
        <f t="shared" si="29"/>
        <v/>
      </c>
      <c r="AO106" s="60"/>
    </row>
    <row r="107" spans="3:41" x14ac:dyDescent="0.25">
      <c r="C107" s="82"/>
      <c r="D107" s="45"/>
      <c r="E107" s="83" t="str">
        <f t="shared" si="34"/>
        <v/>
      </c>
      <c r="F107" s="45"/>
      <c r="G107" s="45"/>
      <c r="H107" s="45"/>
      <c r="I107" s="46" t="str">
        <f t="shared" si="30"/>
        <v/>
      </c>
      <c r="J107" s="46" t="str">
        <f t="shared" si="31"/>
        <v/>
      </c>
      <c r="K107" s="47" t="str">
        <f t="shared" si="19"/>
        <v/>
      </c>
      <c r="L107" s="47" t="str">
        <f t="shared" si="20"/>
        <v/>
      </c>
      <c r="M107" s="48">
        <f t="shared" si="32"/>
        <v>0</v>
      </c>
      <c r="N107" s="46" t="str">
        <f t="shared" si="21"/>
        <v/>
      </c>
      <c r="O107" s="47" t="str">
        <f t="shared" si="22"/>
        <v/>
      </c>
      <c r="P107" s="47" t="str">
        <f t="shared" si="23"/>
        <v/>
      </c>
      <c r="Q107" s="48">
        <f t="shared" si="33"/>
        <v>0</v>
      </c>
      <c r="R107" s="2"/>
      <c r="AH107" s="57" t="str">
        <f>IF(G107&gt;1,IF($E$10&gt;0,100-(#REF!/(1+(AL107/#REF!)^#REF!)^#REF!+#REF!/(AL107-1))*100,100-(AL107*D$5+D$6)*100),"")</f>
        <v/>
      </c>
      <c r="AI107" s="21" t="str">
        <f t="shared" si="24"/>
        <v/>
      </c>
      <c r="AJ107" s="21" t="str">
        <f t="shared" si="25"/>
        <v/>
      </c>
      <c r="AK107" s="48">
        <f t="shared" si="26"/>
        <v>0</v>
      </c>
      <c r="AL107" s="58" t="str">
        <f t="shared" si="27"/>
        <v/>
      </c>
      <c r="AM107" s="59" t="str">
        <f t="shared" si="28"/>
        <v/>
      </c>
      <c r="AN107" s="59" t="str">
        <f t="shared" si="29"/>
        <v/>
      </c>
      <c r="AO107" s="60"/>
    </row>
    <row r="108" spans="3:41" x14ac:dyDescent="0.25">
      <c r="C108" s="82"/>
      <c r="D108" s="45"/>
      <c r="E108" s="83" t="str">
        <f t="shared" si="34"/>
        <v/>
      </c>
      <c r="F108" s="45"/>
      <c r="G108" s="45"/>
      <c r="H108" s="45"/>
      <c r="I108" s="46" t="str">
        <f t="shared" si="30"/>
        <v/>
      </c>
      <c r="J108" s="46" t="str">
        <f t="shared" si="31"/>
        <v/>
      </c>
      <c r="K108" s="47" t="str">
        <f t="shared" si="19"/>
        <v/>
      </c>
      <c r="L108" s="47" t="str">
        <f t="shared" si="20"/>
        <v/>
      </c>
      <c r="M108" s="48">
        <f t="shared" si="32"/>
        <v>0</v>
      </c>
      <c r="N108" s="46" t="str">
        <f t="shared" si="21"/>
        <v/>
      </c>
      <c r="O108" s="47" t="str">
        <f t="shared" si="22"/>
        <v/>
      </c>
      <c r="P108" s="47" t="str">
        <f t="shared" si="23"/>
        <v/>
      </c>
      <c r="Q108" s="48">
        <f t="shared" si="33"/>
        <v>0</v>
      </c>
      <c r="R108" s="2"/>
      <c r="AH108" s="57" t="str">
        <f>IF(G108&gt;1,IF($E$10&gt;0,100-(#REF!/(1+(AL108/#REF!)^#REF!)^#REF!+#REF!/(AL108-1))*100,100-(AL108*D$5+D$6)*100),"")</f>
        <v/>
      </c>
      <c r="AI108" s="21" t="str">
        <f t="shared" si="24"/>
        <v/>
      </c>
      <c r="AJ108" s="21" t="str">
        <f t="shared" si="25"/>
        <v/>
      </c>
      <c r="AK108" s="48">
        <f t="shared" si="26"/>
        <v>0</v>
      </c>
      <c r="AL108" s="58" t="str">
        <f t="shared" si="27"/>
        <v/>
      </c>
      <c r="AM108" s="59" t="str">
        <f t="shared" si="28"/>
        <v/>
      </c>
      <c r="AN108" s="59" t="str">
        <f t="shared" si="29"/>
        <v/>
      </c>
      <c r="AO108" s="60"/>
    </row>
    <row r="109" spans="3:41" x14ac:dyDescent="0.25">
      <c r="C109" s="82"/>
      <c r="D109" s="45"/>
      <c r="E109" s="83" t="str">
        <f t="shared" si="34"/>
        <v/>
      </c>
      <c r="F109" s="45"/>
      <c r="G109" s="45"/>
      <c r="H109" s="45"/>
      <c r="I109" s="46" t="str">
        <f t="shared" si="30"/>
        <v/>
      </c>
      <c r="J109" s="46" t="str">
        <f t="shared" si="31"/>
        <v/>
      </c>
      <c r="K109" s="47" t="str">
        <f t="shared" si="19"/>
        <v/>
      </c>
      <c r="L109" s="47" t="str">
        <f t="shared" si="20"/>
        <v/>
      </c>
      <c r="M109" s="48">
        <f t="shared" si="32"/>
        <v>0</v>
      </c>
      <c r="N109" s="46" t="str">
        <f t="shared" si="21"/>
        <v/>
      </c>
      <c r="O109" s="47" t="str">
        <f t="shared" si="22"/>
        <v/>
      </c>
      <c r="P109" s="47" t="str">
        <f t="shared" si="23"/>
        <v/>
      </c>
      <c r="Q109" s="48">
        <f t="shared" si="33"/>
        <v>0</v>
      </c>
      <c r="R109" s="2"/>
      <c r="AH109" s="57" t="str">
        <f>IF(G109&gt;1,IF($E$10&gt;0,100-(#REF!/(1+(AL109/#REF!)^#REF!)^#REF!+#REF!/(AL109-1))*100,100-(AL109*D$5+D$6)*100),"")</f>
        <v/>
      </c>
      <c r="AI109" s="21" t="str">
        <f t="shared" si="24"/>
        <v/>
      </c>
      <c r="AJ109" s="21" t="str">
        <f t="shared" si="25"/>
        <v/>
      </c>
      <c r="AK109" s="48">
        <f t="shared" si="26"/>
        <v>0</v>
      </c>
      <c r="AL109" s="58" t="str">
        <f t="shared" si="27"/>
        <v/>
      </c>
      <c r="AM109" s="59" t="str">
        <f t="shared" si="28"/>
        <v/>
      </c>
      <c r="AN109" s="59" t="str">
        <f t="shared" si="29"/>
        <v/>
      </c>
      <c r="AO109" s="60"/>
    </row>
    <row r="110" spans="3:41" x14ac:dyDescent="0.25">
      <c r="C110" s="82"/>
      <c r="D110" s="45"/>
      <c r="E110" s="83" t="str">
        <f t="shared" si="34"/>
        <v/>
      </c>
      <c r="F110" s="45"/>
      <c r="G110" s="45"/>
      <c r="H110" s="45"/>
      <c r="I110" s="46" t="str">
        <f t="shared" si="30"/>
        <v/>
      </c>
      <c r="J110" s="46" t="str">
        <f t="shared" si="31"/>
        <v/>
      </c>
      <c r="K110" s="47" t="str">
        <f t="shared" si="19"/>
        <v/>
      </c>
      <c r="L110" s="47" t="str">
        <f t="shared" si="20"/>
        <v/>
      </c>
      <c r="M110" s="48">
        <f t="shared" si="32"/>
        <v>0</v>
      </c>
      <c r="N110" s="46" t="str">
        <f t="shared" si="21"/>
        <v/>
      </c>
      <c r="O110" s="47" t="str">
        <f t="shared" si="22"/>
        <v/>
      </c>
      <c r="P110" s="47" t="str">
        <f t="shared" si="23"/>
        <v/>
      </c>
      <c r="Q110" s="48">
        <f t="shared" si="33"/>
        <v>0</v>
      </c>
      <c r="R110" s="2"/>
      <c r="AH110" s="57" t="str">
        <f>IF(G110&gt;1,IF($E$10&gt;0,100-(#REF!/(1+(AL110/#REF!)^#REF!)^#REF!+#REF!/(AL110-1))*100,100-(AL110*D$5+D$6)*100),"")</f>
        <v/>
      </c>
      <c r="AI110" s="21" t="str">
        <f t="shared" si="24"/>
        <v/>
      </c>
      <c r="AJ110" s="21" t="str">
        <f t="shared" si="25"/>
        <v/>
      </c>
      <c r="AK110" s="48">
        <f t="shared" si="26"/>
        <v>0</v>
      </c>
      <c r="AL110" s="58" t="str">
        <f t="shared" si="27"/>
        <v/>
      </c>
      <c r="AM110" s="59" t="str">
        <f t="shared" si="28"/>
        <v/>
      </c>
      <c r="AN110" s="59" t="str">
        <f t="shared" si="29"/>
        <v/>
      </c>
      <c r="AO110" s="60"/>
    </row>
    <row r="111" spans="3:41" x14ac:dyDescent="0.25">
      <c r="C111" s="82"/>
      <c r="D111" s="45"/>
      <c r="E111" s="83" t="str">
        <f t="shared" si="34"/>
        <v/>
      </c>
      <c r="F111" s="45"/>
      <c r="G111" s="45"/>
      <c r="H111" s="45"/>
      <c r="I111" s="46" t="str">
        <f t="shared" si="30"/>
        <v/>
      </c>
      <c r="J111" s="46" t="str">
        <f t="shared" si="31"/>
        <v/>
      </c>
      <c r="K111" s="47" t="str">
        <f t="shared" si="19"/>
        <v/>
      </c>
      <c r="L111" s="47" t="str">
        <f t="shared" si="20"/>
        <v/>
      </c>
      <c r="M111" s="48">
        <f t="shared" si="32"/>
        <v>0</v>
      </c>
      <c r="N111" s="46" t="str">
        <f t="shared" si="21"/>
        <v/>
      </c>
      <c r="O111" s="47" t="str">
        <f t="shared" si="22"/>
        <v/>
      </c>
      <c r="P111" s="47" t="str">
        <f t="shared" si="23"/>
        <v/>
      </c>
      <c r="Q111" s="48">
        <f t="shared" si="33"/>
        <v>0</v>
      </c>
      <c r="R111" s="2"/>
      <c r="AH111" s="57" t="str">
        <f>IF(G111&gt;1,IF($E$10&gt;0,100-(#REF!/(1+(AL111/#REF!)^#REF!)^#REF!+#REF!/(AL111-1))*100,100-(AL111*D$5+D$6)*100),"")</f>
        <v/>
      </c>
      <c r="AI111" s="21" t="str">
        <f t="shared" si="24"/>
        <v/>
      </c>
      <c r="AJ111" s="21" t="str">
        <f t="shared" si="25"/>
        <v/>
      </c>
      <c r="AK111" s="48">
        <f t="shared" si="26"/>
        <v>0</v>
      </c>
      <c r="AL111" s="58" t="str">
        <f t="shared" si="27"/>
        <v/>
      </c>
      <c r="AM111" s="59" t="str">
        <f t="shared" si="28"/>
        <v/>
      </c>
      <c r="AN111" s="59" t="str">
        <f t="shared" si="29"/>
        <v/>
      </c>
      <c r="AO111" s="60"/>
    </row>
    <row r="112" spans="3:41" x14ac:dyDescent="0.25">
      <c r="C112" s="82"/>
      <c r="D112" s="45"/>
      <c r="E112" s="83" t="str">
        <f t="shared" si="34"/>
        <v/>
      </c>
      <c r="F112" s="45"/>
      <c r="G112" s="45"/>
      <c r="H112" s="45"/>
      <c r="I112" s="46" t="str">
        <f t="shared" si="30"/>
        <v/>
      </c>
      <c r="J112" s="46" t="str">
        <f t="shared" si="31"/>
        <v/>
      </c>
      <c r="K112" s="47" t="str">
        <f t="shared" si="19"/>
        <v/>
      </c>
      <c r="L112" s="47" t="str">
        <f t="shared" si="20"/>
        <v/>
      </c>
      <c r="M112" s="48">
        <f t="shared" si="32"/>
        <v>0</v>
      </c>
      <c r="N112" s="46" t="str">
        <f t="shared" si="21"/>
        <v/>
      </c>
      <c r="O112" s="47" t="str">
        <f t="shared" si="22"/>
        <v/>
      </c>
      <c r="P112" s="47" t="str">
        <f t="shared" si="23"/>
        <v/>
      </c>
      <c r="Q112" s="48">
        <f t="shared" si="33"/>
        <v>0</v>
      </c>
      <c r="R112" s="2"/>
      <c r="AH112" s="57" t="str">
        <f>IF(G112&gt;1,IF($E$10&gt;0,100-(#REF!/(1+(AL112/#REF!)^#REF!)^#REF!+#REF!/(AL112-1))*100,100-(AL112*D$5+D$6)*100),"")</f>
        <v/>
      </c>
      <c r="AI112" s="21" t="str">
        <f t="shared" si="24"/>
        <v/>
      </c>
      <c r="AJ112" s="21" t="str">
        <f t="shared" si="25"/>
        <v/>
      </c>
      <c r="AK112" s="48">
        <f t="shared" si="26"/>
        <v>0</v>
      </c>
      <c r="AL112" s="58" t="str">
        <f t="shared" si="27"/>
        <v/>
      </c>
      <c r="AM112" s="59" t="str">
        <f t="shared" si="28"/>
        <v/>
      </c>
      <c r="AN112" s="59" t="str">
        <f t="shared" si="29"/>
        <v/>
      </c>
      <c r="AO112" s="60"/>
    </row>
    <row r="113" spans="3:41" x14ac:dyDescent="0.25">
      <c r="C113" s="82"/>
      <c r="D113" s="45"/>
      <c r="E113" s="83" t="str">
        <f t="shared" si="34"/>
        <v/>
      </c>
      <c r="F113" s="45"/>
      <c r="G113" s="45"/>
      <c r="H113" s="45"/>
      <c r="I113" s="46" t="str">
        <f t="shared" si="30"/>
        <v/>
      </c>
      <c r="J113" s="46" t="str">
        <f t="shared" si="31"/>
        <v/>
      </c>
      <c r="K113" s="47" t="str">
        <f t="shared" si="19"/>
        <v/>
      </c>
      <c r="L113" s="47" t="str">
        <f t="shared" si="20"/>
        <v/>
      </c>
      <c r="M113" s="48">
        <f t="shared" si="32"/>
        <v>0</v>
      </c>
      <c r="N113" s="46" t="str">
        <f t="shared" si="21"/>
        <v/>
      </c>
      <c r="O113" s="47" t="str">
        <f t="shared" si="22"/>
        <v/>
      </c>
      <c r="P113" s="47" t="str">
        <f t="shared" si="23"/>
        <v/>
      </c>
      <c r="Q113" s="48">
        <f t="shared" si="33"/>
        <v>0</v>
      </c>
      <c r="R113" s="2"/>
      <c r="AH113" s="57" t="str">
        <f>IF(G113&gt;1,IF($E$10&gt;0,100-(#REF!/(1+(AL113/#REF!)^#REF!)^#REF!+#REF!/(AL113-1))*100,100-(AL113*D$5+D$6)*100),"")</f>
        <v/>
      </c>
      <c r="AI113" s="21" t="str">
        <f t="shared" si="24"/>
        <v/>
      </c>
      <c r="AJ113" s="21" t="str">
        <f t="shared" si="25"/>
        <v/>
      </c>
      <c r="AK113" s="48">
        <f t="shared" si="26"/>
        <v>0</v>
      </c>
      <c r="AL113" s="58" t="str">
        <f t="shared" si="27"/>
        <v/>
      </c>
      <c r="AM113" s="59" t="str">
        <f t="shared" si="28"/>
        <v/>
      </c>
      <c r="AN113" s="59" t="str">
        <f t="shared" si="29"/>
        <v/>
      </c>
      <c r="AO113" s="60"/>
    </row>
    <row r="114" spans="3:41" x14ac:dyDescent="0.25">
      <c r="C114" s="82"/>
      <c r="D114" s="45"/>
      <c r="E114" s="83" t="str">
        <f t="shared" si="34"/>
        <v/>
      </c>
      <c r="F114" s="45"/>
      <c r="G114" s="45"/>
      <c r="H114" s="45"/>
      <c r="I114" s="46" t="str">
        <f t="shared" si="30"/>
        <v/>
      </c>
      <c r="J114" s="46" t="str">
        <f t="shared" si="31"/>
        <v/>
      </c>
      <c r="K114" s="47" t="str">
        <f t="shared" si="19"/>
        <v/>
      </c>
      <c r="L114" s="47" t="str">
        <f t="shared" si="20"/>
        <v/>
      </c>
      <c r="M114" s="48">
        <f t="shared" si="32"/>
        <v>0</v>
      </c>
      <c r="N114" s="46" t="str">
        <f t="shared" si="21"/>
        <v/>
      </c>
      <c r="O114" s="47" t="str">
        <f t="shared" si="22"/>
        <v/>
      </c>
      <c r="P114" s="47" t="str">
        <f t="shared" si="23"/>
        <v/>
      </c>
      <c r="Q114" s="48">
        <f t="shared" si="33"/>
        <v>0</v>
      </c>
      <c r="R114" s="2"/>
      <c r="AH114" s="57" t="str">
        <f>IF(G114&gt;1,IF($E$10&gt;0,100-(#REF!/(1+(AL114/#REF!)^#REF!)^#REF!+#REF!/(AL114-1))*100,100-(AL114*D$5+D$6)*100),"")</f>
        <v/>
      </c>
      <c r="AI114" s="21" t="str">
        <f t="shared" si="24"/>
        <v/>
      </c>
      <c r="AJ114" s="21" t="str">
        <f t="shared" si="25"/>
        <v/>
      </c>
      <c r="AK114" s="48">
        <f t="shared" si="26"/>
        <v>0</v>
      </c>
      <c r="AL114" s="58" t="str">
        <f t="shared" si="27"/>
        <v/>
      </c>
      <c r="AM114" s="59" t="str">
        <f t="shared" si="28"/>
        <v/>
      </c>
      <c r="AN114" s="59" t="str">
        <f t="shared" si="29"/>
        <v/>
      </c>
      <c r="AO114" s="60"/>
    </row>
    <row r="115" spans="3:41" x14ac:dyDescent="0.25">
      <c r="C115" s="82"/>
      <c r="D115" s="45"/>
      <c r="E115" s="83" t="str">
        <f t="shared" si="34"/>
        <v/>
      </c>
      <c r="F115" s="45"/>
      <c r="G115" s="45"/>
      <c r="H115" s="45"/>
      <c r="I115" s="46" t="str">
        <f t="shared" si="30"/>
        <v/>
      </c>
      <c r="J115" s="46" t="str">
        <f t="shared" si="31"/>
        <v/>
      </c>
      <c r="K115" s="47" t="str">
        <f t="shared" si="19"/>
        <v/>
      </c>
      <c r="L115" s="47" t="str">
        <f t="shared" si="20"/>
        <v/>
      </c>
      <c r="M115" s="48">
        <f t="shared" si="32"/>
        <v>0</v>
      </c>
      <c r="N115" s="46" t="str">
        <f t="shared" si="21"/>
        <v/>
      </c>
      <c r="O115" s="47" t="str">
        <f t="shared" si="22"/>
        <v/>
      </c>
      <c r="P115" s="47" t="str">
        <f t="shared" si="23"/>
        <v/>
      </c>
      <c r="Q115" s="48">
        <f t="shared" si="33"/>
        <v>0</v>
      </c>
      <c r="R115" s="2"/>
      <c r="AH115" s="57" t="str">
        <f>IF(G115&gt;1,IF($E$10&gt;0,100-(#REF!/(1+(AL115/#REF!)^#REF!)^#REF!+#REF!/(AL115-1))*100,100-(AL115*D$5+D$6)*100),"")</f>
        <v/>
      </c>
      <c r="AI115" s="21" t="str">
        <f t="shared" si="24"/>
        <v/>
      </c>
      <c r="AJ115" s="21" t="str">
        <f t="shared" si="25"/>
        <v/>
      </c>
      <c r="AK115" s="48">
        <f t="shared" si="26"/>
        <v>0</v>
      </c>
      <c r="AL115" s="58" t="str">
        <f t="shared" si="27"/>
        <v/>
      </c>
      <c r="AM115" s="59" t="str">
        <f t="shared" si="28"/>
        <v/>
      </c>
      <c r="AN115" s="59" t="str">
        <f t="shared" si="29"/>
        <v/>
      </c>
      <c r="AO115" s="60"/>
    </row>
    <row r="116" spans="3:41" x14ac:dyDescent="0.25">
      <c r="C116" s="82"/>
      <c r="D116" s="45"/>
      <c r="E116" s="83" t="str">
        <f t="shared" si="34"/>
        <v/>
      </c>
      <c r="F116" s="45"/>
      <c r="G116" s="45"/>
      <c r="H116" s="45"/>
      <c r="I116" s="46" t="str">
        <f t="shared" si="30"/>
        <v/>
      </c>
      <c r="J116" s="46" t="str">
        <f t="shared" si="31"/>
        <v/>
      </c>
      <c r="K116" s="47" t="str">
        <f t="shared" si="19"/>
        <v/>
      </c>
      <c r="L116" s="47" t="str">
        <f t="shared" si="20"/>
        <v/>
      </c>
      <c r="M116" s="48">
        <f t="shared" si="32"/>
        <v>0</v>
      </c>
      <c r="N116" s="46" t="str">
        <f t="shared" si="21"/>
        <v/>
      </c>
      <c r="O116" s="47" t="str">
        <f t="shared" si="22"/>
        <v/>
      </c>
      <c r="P116" s="47" t="str">
        <f t="shared" si="23"/>
        <v/>
      </c>
      <c r="Q116" s="48">
        <f t="shared" si="33"/>
        <v>0</v>
      </c>
      <c r="R116" s="2"/>
      <c r="AH116" s="57" t="str">
        <f>IF(G116&gt;1,IF($E$10&gt;0,100-(#REF!/(1+(AL116/#REF!)^#REF!)^#REF!+#REF!/(AL116-1))*100,100-(AL116*D$5+D$6)*100),"")</f>
        <v/>
      </c>
      <c r="AI116" s="21" t="str">
        <f t="shared" si="24"/>
        <v/>
      </c>
      <c r="AJ116" s="21" t="str">
        <f t="shared" si="25"/>
        <v/>
      </c>
      <c r="AK116" s="48">
        <f t="shared" si="26"/>
        <v>0</v>
      </c>
      <c r="AL116" s="58" t="str">
        <f t="shared" si="27"/>
        <v/>
      </c>
      <c r="AM116" s="59" t="str">
        <f t="shared" si="28"/>
        <v/>
      </c>
      <c r="AN116" s="59" t="str">
        <f t="shared" si="29"/>
        <v/>
      </c>
      <c r="AO116" s="60"/>
    </row>
    <row r="117" spans="3:41" x14ac:dyDescent="0.25">
      <c r="C117" s="82"/>
      <c r="D117" s="45"/>
      <c r="E117" s="83" t="str">
        <f t="shared" si="34"/>
        <v/>
      </c>
      <c r="F117" s="45"/>
      <c r="G117" s="45"/>
      <c r="H117" s="45"/>
      <c r="I117" s="46" t="str">
        <f t="shared" si="30"/>
        <v/>
      </c>
      <c r="J117" s="46" t="str">
        <f t="shared" si="31"/>
        <v/>
      </c>
      <c r="K117" s="47" t="str">
        <f t="shared" si="19"/>
        <v/>
      </c>
      <c r="L117" s="47" t="str">
        <f t="shared" si="20"/>
        <v/>
      </c>
      <c r="M117" s="48">
        <f t="shared" si="32"/>
        <v>0</v>
      </c>
      <c r="N117" s="46" t="str">
        <f t="shared" si="21"/>
        <v/>
      </c>
      <c r="O117" s="47" t="str">
        <f t="shared" si="22"/>
        <v/>
      </c>
      <c r="P117" s="47" t="str">
        <f t="shared" si="23"/>
        <v/>
      </c>
      <c r="Q117" s="48">
        <f t="shared" si="33"/>
        <v>0</v>
      </c>
      <c r="R117" s="2"/>
      <c r="AH117" s="57" t="str">
        <f>IF(G117&gt;1,IF($E$10&gt;0,100-(#REF!/(1+(AL117/#REF!)^#REF!)^#REF!+#REF!/(AL117-1))*100,100-(AL117*D$5+D$6)*100),"")</f>
        <v/>
      </c>
      <c r="AI117" s="21" t="str">
        <f t="shared" si="24"/>
        <v/>
      </c>
      <c r="AJ117" s="21" t="str">
        <f t="shared" si="25"/>
        <v/>
      </c>
      <c r="AK117" s="48">
        <f t="shared" si="26"/>
        <v>0</v>
      </c>
      <c r="AL117" s="58" t="str">
        <f t="shared" si="27"/>
        <v/>
      </c>
      <c r="AM117" s="59" t="str">
        <f t="shared" si="28"/>
        <v/>
      </c>
      <c r="AN117" s="59" t="str">
        <f t="shared" si="29"/>
        <v/>
      </c>
      <c r="AO117" s="60"/>
    </row>
    <row r="118" spans="3:41" x14ac:dyDescent="0.25">
      <c r="C118" s="82"/>
      <c r="D118" s="45"/>
      <c r="E118" s="83" t="str">
        <f t="shared" si="34"/>
        <v/>
      </c>
      <c r="F118" s="45"/>
      <c r="G118" s="45"/>
      <c r="H118" s="45"/>
      <c r="I118" s="46" t="str">
        <f t="shared" si="30"/>
        <v/>
      </c>
      <c r="J118" s="46" t="str">
        <f t="shared" si="31"/>
        <v/>
      </c>
      <c r="K118" s="47" t="str">
        <f t="shared" si="19"/>
        <v/>
      </c>
      <c r="L118" s="47" t="str">
        <f t="shared" si="20"/>
        <v/>
      </c>
      <c r="M118" s="48">
        <f t="shared" si="32"/>
        <v>0</v>
      </c>
      <c r="N118" s="46" t="str">
        <f t="shared" si="21"/>
        <v/>
      </c>
      <c r="O118" s="47" t="str">
        <f t="shared" si="22"/>
        <v/>
      </c>
      <c r="P118" s="47" t="str">
        <f t="shared" si="23"/>
        <v/>
      </c>
      <c r="Q118" s="48">
        <f t="shared" si="33"/>
        <v>0</v>
      </c>
      <c r="R118" s="2"/>
      <c r="AH118" s="57" t="str">
        <f>IF(G118&gt;1,IF($E$10&gt;0,100-(#REF!/(1+(AL118/#REF!)^#REF!)^#REF!+#REF!/(AL118-1))*100,100-(AL118*D$5+D$6)*100),"")</f>
        <v/>
      </c>
      <c r="AI118" s="21" t="str">
        <f t="shared" si="24"/>
        <v/>
      </c>
      <c r="AJ118" s="21" t="str">
        <f t="shared" si="25"/>
        <v/>
      </c>
      <c r="AK118" s="48">
        <f t="shared" si="26"/>
        <v>0</v>
      </c>
      <c r="AL118" s="58" t="str">
        <f t="shared" si="27"/>
        <v/>
      </c>
      <c r="AM118" s="59" t="str">
        <f t="shared" si="28"/>
        <v/>
      </c>
      <c r="AN118" s="59" t="str">
        <f t="shared" si="29"/>
        <v/>
      </c>
      <c r="AO118" s="60"/>
    </row>
    <row r="119" spans="3:41" x14ac:dyDescent="0.25">
      <c r="C119" s="82"/>
      <c r="D119" s="45"/>
      <c r="E119" s="83" t="str">
        <f t="shared" si="34"/>
        <v/>
      </c>
      <c r="F119" s="45"/>
      <c r="G119" s="45"/>
      <c r="H119" s="45"/>
      <c r="I119" s="46" t="str">
        <f t="shared" si="30"/>
        <v/>
      </c>
      <c r="J119" s="46" t="str">
        <f t="shared" si="31"/>
        <v/>
      </c>
      <c r="K119" s="47" t="str">
        <f t="shared" si="19"/>
        <v/>
      </c>
      <c r="L119" s="47" t="str">
        <f t="shared" si="20"/>
        <v/>
      </c>
      <c r="M119" s="48">
        <f t="shared" si="32"/>
        <v>0</v>
      </c>
      <c r="N119" s="46" t="str">
        <f t="shared" si="21"/>
        <v/>
      </c>
      <c r="O119" s="47" t="str">
        <f t="shared" si="22"/>
        <v/>
      </c>
      <c r="P119" s="47" t="str">
        <f t="shared" si="23"/>
        <v/>
      </c>
      <c r="Q119" s="48">
        <f t="shared" si="33"/>
        <v>0</v>
      </c>
      <c r="R119" s="2"/>
      <c r="AH119" s="57" t="str">
        <f>IF(G119&gt;1,IF($E$10&gt;0,100-(#REF!/(1+(AL119/#REF!)^#REF!)^#REF!+#REF!/(AL119-1))*100,100-(AL119*D$5+D$6)*100),"")</f>
        <v/>
      </c>
      <c r="AI119" s="21" t="str">
        <f t="shared" si="24"/>
        <v/>
      </c>
      <c r="AJ119" s="21" t="str">
        <f t="shared" si="25"/>
        <v/>
      </c>
      <c r="AK119" s="48">
        <f t="shared" si="26"/>
        <v>0</v>
      </c>
      <c r="AL119" s="58" t="str">
        <f t="shared" si="27"/>
        <v/>
      </c>
      <c r="AM119" s="59" t="str">
        <f t="shared" si="28"/>
        <v/>
      </c>
      <c r="AN119" s="59" t="str">
        <f t="shared" si="29"/>
        <v/>
      </c>
      <c r="AO119" s="60"/>
    </row>
    <row r="120" spans="3:41" x14ac:dyDescent="0.25">
      <c r="C120" s="82"/>
      <c r="D120" s="45"/>
      <c r="E120" s="83" t="str">
        <f t="shared" si="34"/>
        <v/>
      </c>
      <c r="F120" s="45"/>
      <c r="G120" s="45"/>
      <c r="H120" s="45"/>
      <c r="I120" s="46" t="str">
        <f t="shared" si="30"/>
        <v/>
      </c>
      <c r="J120" s="46" t="str">
        <f t="shared" si="31"/>
        <v/>
      </c>
      <c r="K120" s="47" t="str">
        <f t="shared" si="19"/>
        <v/>
      </c>
      <c r="L120" s="47" t="str">
        <f t="shared" si="20"/>
        <v/>
      </c>
      <c r="M120" s="48">
        <f t="shared" si="32"/>
        <v>0</v>
      </c>
      <c r="N120" s="46" t="str">
        <f t="shared" si="21"/>
        <v/>
      </c>
      <c r="O120" s="47" t="str">
        <f t="shared" si="22"/>
        <v/>
      </c>
      <c r="P120" s="47" t="str">
        <f t="shared" si="23"/>
        <v/>
      </c>
      <c r="Q120" s="48">
        <f t="shared" si="33"/>
        <v>0</v>
      </c>
      <c r="R120" s="2"/>
      <c r="AH120" s="57" t="str">
        <f>IF(G120&gt;1,IF($E$10&gt;0,100-(#REF!/(1+(AL120/#REF!)^#REF!)^#REF!+#REF!/(AL120-1))*100,100-(AL120*D$5+D$6)*100),"")</f>
        <v/>
      </c>
      <c r="AI120" s="21" t="str">
        <f t="shared" si="24"/>
        <v/>
      </c>
      <c r="AJ120" s="21" t="str">
        <f t="shared" si="25"/>
        <v/>
      </c>
      <c r="AK120" s="48">
        <f t="shared" si="26"/>
        <v>0</v>
      </c>
      <c r="AL120" s="58" t="str">
        <f t="shared" si="27"/>
        <v/>
      </c>
      <c r="AM120" s="59" t="str">
        <f t="shared" si="28"/>
        <v/>
      </c>
      <c r="AN120" s="59" t="str">
        <f t="shared" si="29"/>
        <v/>
      </c>
      <c r="AO120" s="60"/>
    </row>
    <row r="121" spans="3:41" x14ac:dyDescent="0.25">
      <c r="C121" s="82"/>
      <c r="D121" s="45"/>
      <c r="E121" s="83" t="str">
        <f t="shared" si="34"/>
        <v/>
      </c>
      <c r="F121" s="45"/>
      <c r="G121" s="45"/>
      <c r="H121" s="45"/>
      <c r="I121" s="46" t="str">
        <f t="shared" si="30"/>
        <v/>
      </c>
      <c r="J121" s="46" t="str">
        <f t="shared" si="31"/>
        <v/>
      </c>
      <c r="K121" s="47" t="str">
        <f t="shared" si="19"/>
        <v/>
      </c>
      <c r="L121" s="47" t="str">
        <f t="shared" si="20"/>
        <v/>
      </c>
      <c r="M121" s="48">
        <f t="shared" si="32"/>
        <v>0</v>
      </c>
      <c r="N121" s="46" t="str">
        <f t="shared" si="21"/>
        <v/>
      </c>
      <c r="O121" s="47" t="str">
        <f t="shared" si="22"/>
        <v/>
      </c>
      <c r="P121" s="47" t="str">
        <f t="shared" si="23"/>
        <v/>
      </c>
      <c r="Q121" s="48">
        <f t="shared" si="33"/>
        <v>0</v>
      </c>
      <c r="R121" s="2"/>
      <c r="AH121" s="57" t="str">
        <f>IF(G121&gt;1,IF($E$10&gt;0,100-(#REF!/(1+(AL121/#REF!)^#REF!)^#REF!+#REF!/(AL121-1))*100,100-(AL121*D$5+D$6)*100),"")</f>
        <v/>
      </c>
      <c r="AI121" s="21" t="str">
        <f t="shared" si="24"/>
        <v/>
      </c>
      <c r="AJ121" s="21" t="str">
        <f t="shared" si="25"/>
        <v/>
      </c>
      <c r="AK121" s="48">
        <f t="shared" si="26"/>
        <v>0</v>
      </c>
      <c r="AL121" s="58" t="str">
        <f t="shared" si="27"/>
        <v/>
      </c>
      <c r="AM121" s="59" t="str">
        <f t="shared" si="28"/>
        <v/>
      </c>
      <c r="AN121" s="59" t="str">
        <f t="shared" si="29"/>
        <v/>
      </c>
      <c r="AO121" s="60"/>
    </row>
    <row r="122" spans="3:41" x14ac:dyDescent="0.25">
      <c r="C122" s="82"/>
      <c r="D122" s="45"/>
      <c r="E122" s="83" t="str">
        <f t="shared" si="34"/>
        <v/>
      </c>
      <c r="F122" s="45"/>
      <c r="G122" s="45"/>
      <c r="H122" s="45"/>
      <c r="I122" s="46" t="str">
        <f t="shared" si="30"/>
        <v/>
      </c>
      <c r="J122" s="46" t="str">
        <f t="shared" si="31"/>
        <v/>
      </c>
      <c r="K122" s="47" t="str">
        <f t="shared" si="19"/>
        <v/>
      </c>
      <c r="L122" s="47" t="str">
        <f t="shared" si="20"/>
        <v/>
      </c>
      <c r="M122" s="48">
        <f t="shared" si="32"/>
        <v>0</v>
      </c>
      <c r="N122" s="46" t="str">
        <f t="shared" si="21"/>
        <v/>
      </c>
      <c r="O122" s="47" t="str">
        <f t="shared" si="22"/>
        <v/>
      </c>
      <c r="P122" s="47" t="str">
        <f t="shared" si="23"/>
        <v/>
      </c>
      <c r="Q122" s="48">
        <f t="shared" si="33"/>
        <v>0</v>
      </c>
      <c r="R122" s="2"/>
      <c r="AH122" s="57" t="str">
        <f>IF(G122&gt;1,IF($E$10&gt;0,100-(#REF!/(1+(AL122/#REF!)^#REF!)^#REF!+#REF!/(AL122-1))*100,100-(AL122*D$5+D$6)*100),"")</f>
        <v/>
      </c>
      <c r="AI122" s="21" t="str">
        <f t="shared" si="24"/>
        <v/>
      </c>
      <c r="AJ122" s="21" t="str">
        <f t="shared" si="25"/>
        <v/>
      </c>
      <c r="AK122" s="48">
        <f t="shared" si="26"/>
        <v>0</v>
      </c>
      <c r="AL122" s="58" t="str">
        <f t="shared" si="27"/>
        <v/>
      </c>
      <c r="AM122" s="59" t="str">
        <f t="shared" si="28"/>
        <v/>
      </c>
      <c r="AN122" s="59" t="str">
        <f t="shared" si="29"/>
        <v/>
      </c>
      <c r="AO122" s="60"/>
    </row>
    <row r="123" spans="3:41" x14ac:dyDescent="0.25">
      <c r="C123" s="82"/>
      <c r="D123" s="45"/>
      <c r="E123" s="83" t="str">
        <f t="shared" si="34"/>
        <v/>
      </c>
      <c r="F123" s="45"/>
      <c r="G123" s="45"/>
      <c r="H123" s="45"/>
      <c r="I123" s="46" t="str">
        <f t="shared" si="30"/>
        <v/>
      </c>
      <c r="J123" s="46" t="str">
        <f t="shared" si="31"/>
        <v/>
      </c>
      <c r="K123" s="47" t="str">
        <f t="shared" si="19"/>
        <v/>
      </c>
      <c r="L123" s="47" t="str">
        <f t="shared" si="20"/>
        <v/>
      </c>
      <c r="M123" s="48">
        <f t="shared" si="32"/>
        <v>0</v>
      </c>
      <c r="N123" s="46" t="str">
        <f t="shared" si="21"/>
        <v/>
      </c>
      <c r="O123" s="47" t="str">
        <f t="shared" si="22"/>
        <v/>
      </c>
      <c r="P123" s="47" t="str">
        <f t="shared" si="23"/>
        <v/>
      </c>
      <c r="Q123" s="48">
        <f t="shared" si="33"/>
        <v>0</v>
      </c>
      <c r="R123" s="2"/>
      <c r="AH123" s="57" t="str">
        <f>IF(G123&gt;1,IF($E$10&gt;0,100-(#REF!/(1+(AL123/#REF!)^#REF!)^#REF!+#REF!/(AL123-1))*100,100-(AL123*D$5+D$6)*100),"")</f>
        <v/>
      </c>
      <c r="AI123" s="21" t="str">
        <f t="shared" si="24"/>
        <v/>
      </c>
      <c r="AJ123" s="21" t="str">
        <f t="shared" si="25"/>
        <v/>
      </c>
      <c r="AK123" s="48">
        <f t="shared" si="26"/>
        <v>0</v>
      </c>
      <c r="AL123" s="58" t="str">
        <f t="shared" si="27"/>
        <v/>
      </c>
      <c r="AM123" s="59" t="str">
        <f t="shared" si="28"/>
        <v/>
      </c>
      <c r="AN123" s="59" t="str">
        <f t="shared" si="29"/>
        <v/>
      </c>
      <c r="AO123" s="60"/>
    </row>
    <row r="124" spans="3:41" x14ac:dyDescent="0.25">
      <c r="C124" s="82"/>
      <c r="D124" s="45"/>
      <c r="E124" s="83" t="str">
        <f t="shared" si="34"/>
        <v/>
      </c>
      <c r="F124" s="45"/>
      <c r="G124" s="45"/>
      <c r="H124" s="45"/>
      <c r="I124" s="46" t="str">
        <f t="shared" si="30"/>
        <v/>
      </c>
      <c r="J124" s="46" t="str">
        <f t="shared" si="31"/>
        <v/>
      </c>
      <c r="K124" s="47" t="str">
        <f t="shared" si="19"/>
        <v/>
      </c>
      <c r="L124" s="47" t="str">
        <f t="shared" si="20"/>
        <v/>
      </c>
      <c r="M124" s="48">
        <f t="shared" si="32"/>
        <v>0</v>
      </c>
      <c r="N124" s="46" t="str">
        <f t="shared" si="21"/>
        <v/>
      </c>
      <c r="O124" s="47" t="str">
        <f t="shared" si="22"/>
        <v/>
      </c>
      <c r="P124" s="47" t="str">
        <f t="shared" si="23"/>
        <v/>
      </c>
      <c r="Q124" s="48">
        <f t="shared" si="33"/>
        <v>0</v>
      </c>
      <c r="R124" s="2"/>
      <c r="AH124" s="57" t="str">
        <f>IF(G124&gt;1,IF($E$10&gt;0,100-(#REF!/(1+(AL124/#REF!)^#REF!)^#REF!+#REF!/(AL124-1))*100,100-(AL124*D$5+D$6)*100),"")</f>
        <v/>
      </c>
      <c r="AI124" s="21" t="str">
        <f t="shared" si="24"/>
        <v/>
      </c>
      <c r="AJ124" s="21" t="str">
        <f t="shared" si="25"/>
        <v/>
      </c>
      <c r="AK124" s="48">
        <f t="shared" si="26"/>
        <v>0</v>
      </c>
      <c r="AL124" s="58" t="str">
        <f t="shared" si="27"/>
        <v/>
      </c>
      <c r="AM124" s="59" t="str">
        <f t="shared" si="28"/>
        <v/>
      </c>
      <c r="AN124" s="59" t="str">
        <f t="shared" si="29"/>
        <v/>
      </c>
      <c r="AO124" s="60"/>
    </row>
    <row r="125" spans="3:41" x14ac:dyDescent="0.25">
      <c r="C125" s="82"/>
      <c r="D125" s="45"/>
      <c r="E125" s="83" t="str">
        <f t="shared" si="34"/>
        <v/>
      </c>
      <c r="F125" s="45"/>
      <c r="G125" s="45"/>
      <c r="H125" s="45"/>
      <c r="I125" s="46" t="str">
        <f t="shared" si="30"/>
        <v/>
      </c>
      <c r="J125" s="46" t="str">
        <f t="shared" si="31"/>
        <v/>
      </c>
      <c r="K125" s="47" t="str">
        <f t="shared" si="19"/>
        <v/>
      </c>
      <c r="L125" s="47" t="str">
        <f t="shared" si="20"/>
        <v/>
      </c>
      <c r="M125" s="48">
        <f t="shared" si="32"/>
        <v>0</v>
      </c>
      <c r="N125" s="46" t="str">
        <f t="shared" si="21"/>
        <v/>
      </c>
      <c r="O125" s="47" t="str">
        <f t="shared" si="22"/>
        <v/>
      </c>
      <c r="P125" s="47" t="str">
        <f t="shared" si="23"/>
        <v/>
      </c>
      <c r="Q125" s="48">
        <f t="shared" si="33"/>
        <v>0</v>
      </c>
      <c r="R125" s="2"/>
      <c r="AH125" s="57" t="str">
        <f>IF(G125&gt;1,IF($E$10&gt;0,100-(#REF!/(1+(AL125/#REF!)^#REF!)^#REF!+#REF!/(AL125-1))*100,100-(AL125*D$5+D$6)*100),"")</f>
        <v/>
      </c>
      <c r="AI125" s="21" t="str">
        <f t="shared" si="24"/>
        <v/>
      </c>
      <c r="AJ125" s="21" t="str">
        <f t="shared" si="25"/>
        <v/>
      </c>
      <c r="AK125" s="48">
        <f t="shared" si="26"/>
        <v>0</v>
      </c>
      <c r="AL125" s="58" t="str">
        <f t="shared" si="27"/>
        <v/>
      </c>
      <c r="AM125" s="59" t="str">
        <f t="shared" si="28"/>
        <v/>
      </c>
      <c r="AN125" s="59" t="str">
        <f t="shared" si="29"/>
        <v/>
      </c>
      <c r="AO125" s="60"/>
    </row>
    <row r="126" spans="3:41" x14ac:dyDescent="0.25">
      <c r="C126" s="82"/>
      <c r="D126" s="45"/>
      <c r="E126" s="83" t="str">
        <f t="shared" si="34"/>
        <v/>
      </c>
      <c r="F126" s="45"/>
      <c r="G126" s="45"/>
      <c r="H126" s="45"/>
      <c r="I126" s="46" t="str">
        <f t="shared" si="30"/>
        <v/>
      </c>
      <c r="J126" s="46" t="str">
        <f t="shared" si="31"/>
        <v/>
      </c>
      <c r="K126" s="47" t="str">
        <f t="shared" si="19"/>
        <v/>
      </c>
      <c r="L126" s="47" t="str">
        <f t="shared" si="20"/>
        <v/>
      </c>
      <c r="M126" s="48">
        <f t="shared" si="32"/>
        <v>0</v>
      </c>
      <c r="N126" s="46" t="str">
        <f t="shared" si="21"/>
        <v/>
      </c>
      <c r="O126" s="47" t="str">
        <f t="shared" si="22"/>
        <v/>
      </c>
      <c r="P126" s="47" t="str">
        <f t="shared" si="23"/>
        <v/>
      </c>
      <c r="Q126" s="48">
        <f t="shared" si="33"/>
        <v>0</v>
      </c>
      <c r="R126" s="2"/>
      <c r="AH126" s="57" t="str">
        <f>IF(G126&gt;1,IF($E$10&gt;0,100-(#REF!/(1+(AL126/#REF!)^#REF!)^#REF!+#REF!/(AL126-1))*100,100-(AL126*D$5+D$6)*100),"")</f>
        <v/>
      </c>
      <c r="AI126" s="21" t="str">
        <f t="shared" si="24"/>
        <v/>
      </c>
      <c r="AJ126" s="21" t="str">
        <f t="shared" si="25"/>
        <v/>
      </c>
      <c r="AK126" s="48">
        <f t="shared" si="26"/>
        <v>0</v>
      </c>
      <c r="AL126" s="58" t="str">
        <f t="shared" si="27"/>
        <v/>
      </c>
      <c r="AM126" s="59" t="str">
        <f t="shared" si="28"/>
        <v/>
      </c>
      <c r="AN126" s="59" t="str">
        <f t="shared" si="29"/>
        <v/>
      </c>
      <c r="AO126" s="60"/>
    </row>
    <row r="127" spans="3:41" x14ac:dyDescent="0.25">
      <c r="C127" s="82"/>
      <c r="D127" s="45"/>
      <c r="E127" s="83" t="str">
        <f t="shared" si="34"/>
        <v/>
      </c>
      <c r="F127" s="45"/>
      <c r="G127" s="45"/>
      <c r="H127" s="45"/>
      <c r="I127" s="46" t="str">
        <f t="shared" si="30"/>
        <v/>
      </c>
      <c r="J127" s="46" t="str">
        <f t="shared" si="31"/>
        <v/>
      </c>
      <c r="K127" s="47" t="str">
        <f t="shared" si="19"/>
        <v/>
      </c>
      <c r="L127" s="47" t="str">
        <f t="shared" si="20"/>
        <v/>
      </c>
      <c r="M127" s="48">
        <f t="shared" si="32"/>
        <v>0</v>
      </c>
      <c r="N127" s="46" t="str">
        <f t="shared" si="21"/>
        <v/>
      </c>
      <c r="O127" s="47" t="str">
        <f t="shared" si="22"/>
        <v/>
      </c>
      <c r="P127" s="47" t="str">
        <f t="shared" si="23"/>
        <v/>
      </c>
      <c r="Q127" s="48">
        <f t="shared" si="33"/>
        <v>0</v>
      </c>
      <c r="R127" s="2"/>
      <c r="AH127" s="57" t="str">
        <f>IF(G127&gt;1,IF($E$10&gt;0,100-(#REF!/(1+(AL127/#REF!)^#REF!)^#REF!+#REF!/(AL127-1))*100,100-(AL127*D$5+D$6)*100),"")</f>
        <v/>
      </c>
      <c r="AI127" s="21" t="str">
        <f t="shared" si="24"/>
        <v/>
      </c>
      <c r="AJ127" s="21" t="str">
        <f t="shared" si="25"/>
        <v/>
      </c>
      <c r="AK127" s="48">
        <f t="shared" si="26"/>
        <v>0</v>
      </c>
      <c r="AL127" s="58" t="str">
        <f t="shared" si="27"/>
        <v/>
      </c>
      <c r="AM127" s="59" t="str">
        <f t="shared" si="28"/>
        <v/>
      </c>
      <c r="AN127" s="59" t="str">
        <f t="shared" si="29"/>
        <v/>
      </c>
      <c r="AO127" s="60"/>
    </row>
    <row r="128" spans="3:41" x14ac:dyDescent="0.25">
      <c r="C128" s="82"/>
      <c r="D128" s="45"/>
      <c r="E128" s="83" t="str">
        <f t="shared" si="34"/>
        <v/>
      </c>
      <c r="F128" s="45"/>
      <c r="G128" s="45"/>
      <c r="H128" s="45"/>
      <c r="I128" s="46" t="str">
        <f t="shared" si="30"/>
        <v/>
      </c>
      <c r="J128" s="46" t="str">
        <f t="shared" si="31"/>
        <v/>
      </c>
      <c r="K128" s="47" t="str">
        <f t="shared" si="19"/>
        <v/>
      </c>
      <c r="L128" s="47" t="str">
        <f t="shared" si="20"/>
        <v/>
      </c>
      <c r="M128" s="48">
        <f t="shared" si="32"/>
        <v>0</v>
      </c>
      <c r="N128" s="46" t="str">
        <f t="shared" si="21"/>
        <v/>
      </c>
      <c r="O128" s="47" t="str">
        <f t="shared" si="22"/>
        <v/>
      </c>
      <c r="P128" s="47" t="str">
        <f t="shared" si="23"/>
        <v/>
      </c>
      <c r="Q128" s="48">
        <f t="shared" si="33"/>
        <v>0</v>
      </c>
      <c r="R128" s="2"/>
      <c r="AH128" s="57" t="str">
        <f>IF(G128&gt;1,IF($E$10&gt;0,100-(#REF!/(1+(AL128/#REF!)^#REF!)^#REF!+#REF!/(AL128-1))*100,100-(AL128*D$5+D$6)*100),"")</f>
        <v/>
      </c>
      <c r="AI128" s="21" t="str">
        <f t="shared" si="24"/>
        <v/>
      </c>
      <c r="AJ128" s="21" t="str">
        <f t="shared" si="25"/>
        <v/>
      </c>
      <c r="AK128" s="48">
        <f t="shared" si="26"/>
        <v>0</v>
      </c>
      <c r="AL128" s="58" t="str">
        <f t="shared" si="27"/>
        <v/>
      </c>
      <c r="AM128" s="59" t="str">
        <f t="shared" si="28"/>
        <v/>
      </c>
      <c r="AN128" s="59" t="str">
        <f t="shared" si="29"/>
        <v/>
      </c>
      <c r="AO128" s="60"/>
    </row>
    <row r="129" spans="3:41" x14ac:dyDescent="0.25">
      <c r="C129" s="82"/>
      <c r="D129" s="45"/>
      <c r="E129" s="83" t="str">
        <f t="shared" si="34"/>
        <v/>
      </c>
      <c r="F129" s="45"/>
      <c r="G129" s="45"/>
      <c r="H129" s="45"/>
      <c r="I129" s="46" t="str">
        <f t="shared" si="30"/>
        <v/>
      </c>
      <c r="J129" s="46" t="str">
        <f t="shared" si="31"/>
        <v/>
      </c>
      <c r="K129" s="47" t="str">
        <f t="shared" si="19"/>
        <v/>
      </c>
      <c r="L129" s="47" t="str">
        <f t="shared" si="20"/>
        <v/>
      </c>
      <c r="M129" s="48">
        <f t="shared" si="32"/>
        <v>0</v>
      </c>
      <c r="N129" s="46" t="str">
        <f t="shared" si="21"/>
        <v/>
      </c>
      <c r="O129" s="47" t="str">
        <f t="shared" si="22"/>
        <v/>
      </c>
      <c r="P129" s="47" t="str">
        <f t="shared" si="23"/>
        <v/>
      </c>
      <c r="Q129" s="48">
        <f t="shared" si="33"/>
        <v>0</v>
      </c>
      <c r="R129" s="2"/>
      <c r="AH129" s="57" t="str">
        <f>IF(G129&gt;1,IF($E$10&gt;0,100-(#REF!/(1+(AL129/#REF!)^#REF!)^#REF!+#REF!/(AL129-1))*100,100-(AL129*D$5+D$6)*100),"")</f>
        <v/>
      </c>
      <c r="AI129" s="21" t="str">
        <f t="shared" si="24"/>
        <v/>
      </c>
      <c r="AJ129" s="21" t="str">
        <f t="shared" si="25"/>
        <v/>
      </c>
      <c r="AK129" s="48">
        <f t="shared" si="26"/>
        <v>0</v>
      </c>
      <c r="AL129" s="58" t="str">
        <f t="shared" si="27"/>
        <v/>
      </c>
      <c r="AM129" s="59" t="str">
        <f t="shared" si="28"/>
        <v/>
      </c>
      <c r="AN129" s="59" t="str">
        <f t="shared" si="29"/>
        <v/>
      </c>
      <c r="AO129" s="60"/>
    </row>
    <row r="130" spans="3:41" x14ac:dyDescent="0.25">
      <c r="C130" s="82"/>
      <c r="D130" s="45"/>
      <c r="E130" s="83" t="str">
        <f t="shared" si="34"/>
        <v/>
      </c>
      <c r="F130" s="45"/>
      <c r="G130" s="45"/>
      <c r="H130" s="45"/>
      <c r="I130" s="46" t="str">
        <f t="shared" si="30"/>
        <v/>
      </c>
      <c r="J130" s="46" t="str">
        <f t="shared" si="31"/>
        <v/>
      </c>
      <c r="K130" s="47" t="str">
        <f t="shared" si="19"/>
        <v/>
      </c>
      <c r="L130" s="47" t="str">
        <f t="shared" si="20"/>
        <v/>
      </c>
      <c r="M130" s="48">
        <f t="shared" si="32"/>
        <v>0</v>
      </c>
      <c r="N130" s="46" t="str">
        <f t="shared" si="21"/>
        <v/>
      </c>
      <c r="O130" s="47" t="str">
        <f t="shared" si="22"/>
        <v/>
      </c>
      <c r="P130" s="47" t="str">
        <f t="shared" si="23"/>
        <v/>
      </c>
      <c r="Q130" s="48">
        <f t="shared" si="33"/>
        <v>0</v>
      </c>
      <c r="R130" s="2"/>
      <c r="AH130" s="57" t="str">
        <f>IF(G130&gt;1,IF($E$10&gt;0,100-(#REF!/(1+(AL130/#REF!)^#REF!)^#REF!+#REF!/(AL130-1))*100,100-(AL130*D$5+D$6)*100),"")</f>
        <v/>
      </c>
      <c r="AI130" s="21" t="str">
        <f t="shared" si="24"/>
        <v/>
      </c>
      <c r="AJ130" s="21" t="str">
        <f t="shared" si="25"/>
        <v/>
      </c>
      <c r="AK130" s="48">
        <f t="shared" si="26"/>
        <v>0</v>
      </c>
      <c r="AL130" s="58" t="str">
        <f t="shared" si="27"/>
        <v/>
      </c>
      <c r="AM130" s="59" t="str">
        <f t="shared" si="28"/>
        <v/>
      </c>
      <c r="AN130" s="59" t="str">
        <f t="shared" si="29"/>
        <v/>
      </c>
      <c r="AO130" s="60"/>
    </row>
    <row r="131" spans="3:41" x14ac:dyDescent="0.25">
      <c r="C131" s="82"/>
      <c r="D131" s="45"/>
      <c r="E131" s="83" t="str">
        <f t="shared" si="34"/>
        <v/>
      </c>
      <c r="F131" s="45"/>
      <c r="G131" s="45"/>
      <c r="H131" s="45"/>
      <c r="I131" s="46" t="str">
        <f t="shared" si="30"/>
        <v/>
      </c>
      <c r="J131" s="46" t="str">
        <f t="shared" si="31"/>
        <v/>
      </c>
      <c r="K131" s="47" t="str">
        <f t="shared" si="19"/>
        <v/>
      </c>
      <c r="L131" s="47" t="str">
        <f t="shared" si="20"/>
        <v/>
      </c>
      <c r="M131" s="48">
        <f t="shared" si="32"/>
        <v>0</v>
      </c>
      <c r="N131" s="46" t="str">
        <f t="shared" si="21"/>
        <v/>
      </c>
      <c r="O131" s="47" t="str">
        <f t="shared" si="22"/>
        <v/>
      </c>
      <c r="P131" s="47" t="str">
        <f t="shared" si="23"/>
        <v/>
      </c>
      <c r="Q131" s="48">
        <f t="shared" si="33"/>
        <v>0</v>
      </c>
      <c r="R131" s="2"/>
      <c r="AH131" s="57" t="str">
        <f>IF(G131&gt;1,IF($E$10&gt;0,100-(#REF!/(1+(AL131/#REF!)^#REF!)^#REF!+#REF!/(AL131-1))*100,100-(AL131*D$5+D$6)*100),"")</f>
        <v/>
      </c>
      <c r="AI131" s="21" t="str">
        <f t="shared" si="24"/>
        <v/>
      </c>
      <c r="AJ131" s="21" t="str">
        <f t="shared" si="25"/>
        <v/>
      </c>
      <c r="AK131" s="48">
        <f t="shared" si="26"/>
        <v>0</v>
      </c>
      <c r="AL131" s="58" t="str">
        <f t="shared" si="27"/>
        <v/>
      </c>
      <c r="AM131" s="59" t="str">
        <f t="shared" si="28"/>
        <v/>
      </c>
      <c r="AN131" s="59" t="str">
        <f t="shared" si="29"/>
        <v/>
      </c>
      <c r="AO131" s="60"/>
    </row>
    <row r="132" spans="3:41" x14ac:dyDescent="0.25">
      <c r="C132" s="82"/>
      <c r="D132" s="45"/>
      <c r="E132" s="83" t="str">
        <f t="shared" si="34"/>
        <v/>
      </c>
      <c r="F132" s="45"/>
      <c r="G132" s="45"/>
      <c r="H132" s="45"/>
      <c r="I132" s="46" t="str">
        <f t="shared" si="30"/>
        <v/>
      </c>
      <c r="J132" s="46" t="str">
        <f t="shared" si="31"/>
        <v/>
      </c>
      <c r="K132" s="47" t="str">
        <f t="shared" si="19"/>
        <v/>
      </c>
      <c r="L132" s="47" t="str">
        <f t="shared" si="20"/>
        <v/>
      </c>
      <c r="M132" s="48">
        <f t="shared" si="32"/>
        <v>0</v>
      </c>
      <c r="N132" s="46" t="str">
        <f t="shared" si="21"/>
        <v/>
      </c>
      <c r="O132" s="47" t="str">
        <f t="shared" si="22"/>
        <v/>
      </c>
      <c r="P132" s="47" t="str">
        <f t="shared" si="23"/>
        <v/>
      </c>
      <c r="Q132" s="48">
        <f t="shared" si="33"/>
        <v>0</v>
      </c>
      <c r="R132" s="2"/>
      <c r="AH132" s="57" t="str">
        <f>IF(G132&gt;1,IF($E$10&gt;0,100-(#REF!/(1+(AL132/#REF!)^#REF!)^#REF!+#REF!/(AL132-1))*100,100-(AL132*D$5+D$6)*100),"")</f>
        <v/>
      </c>
      <c r="AI132" s="21" t="str">
        <f t="shared" si="24"/>
        <v/>
      </c>
      <c r="AJ132" s="21" t="str">
        <f t="shared" si="25"/>
        <v/>
      </c>
      <c r="AK132" s="48">
        <f t="shared" si="26"/>
        <v>0</v>
      </c>
      <c r="AL132" s="58" t="str">
        <f t="shared" si="27"/>
        <v/>
      </c>
      <c r="AM132" s="59" t="str">
        <f t="shared" si="28"/>
        <v/>
      </c>
      <c r="AN132" s="59" t="str">
        <f t="shared" si="29"/>
        <v/>
      </c>
      <c r="AO132" s="60"/>
    </row>
    <row r="133" spans="3:41" x14ac:dyDescent="0.25">
      <c r="C133" s="82"/>
      <c r="D133" s="45"/>
      <c r="E133" s="83" t="str">
        <f t="shared" si="34"/>
        <v/>
      </c>
      <c r="F133" s="45"/>
      <c r="G133" s="45"/>
      <c r="H133" s="45"/>
      <c r="I133" s="46" t="str">
        <f t="shared" si="30"/>
        <v/>
      </c>
      <c r="J133" s="46" t="str">
        <f t="shared" si="31"/>
        <v/>
      </c>
      <c r="K133" s="47" t="str">
        <f t="shared" si="19"/>
        <v/>
      </c>
      <c r="L133" s="47" t="str">
        <f t="shared" si="20"/>
        <v/>
      </c>
      <c r="M133" s="48">
        <f t="shared" si="32"/>
        <v>0</v>
      </c>
      <c r="N133" s="46" t="str">
        <f t="shared" si="21"/>
        <v/>
      </c>
      <c r="O133" s="47" t="str">
        <f t="shared" si="22"/>
        <v/>
      </c>
      <c r="P133" s="47" t="str">
        <f t="shared" si="23"/>
        <v/>
      </c>
      <c r="Q133" s="48">
        <f t="shared" si="33"/>
        <v>0</v>
      </c>
      <c r="R133" s="2"/>
      <c r="AH133" s="57" t="str">
        <f>IF(G133&gt;1,IF($E$10&gt;0,100-(#REF!/(1+(AL133/#REF!)^#REF!)^#REF!+#REF!/(AL133-1))*100,100-(AL133*D$5+D$6)*100),"")</f>
        <v/>
      </c>
      <c r="AI133" s="21" t="str">
        <f t="shared" si="24"/>
        <v/>
      </c>
      <c r="AJ133" s="21" t="str">
        <f t="shared" si="25"/>
        <v/>
      </c>
      <c r="AK133" s="48">
        <f t="shared" si="26"/>
        <v>0</v>
      </c>
      <c r="AL133" s="58" t="str">
        <f t="shared" si="27"/>
        <v/>
      </c>
      <c r="AM133" s="59" t="str">
        <f t="shared" si="28"/>
        <v/>
      </c>
      <c r="AN133" s="59" t="str">
        <f t="shared" si="29"/>
        <v/>
      </c>
      <c r="AO133" s="60"/>
    </row>
    <row r="134" spans="3:41" x14ac:dyDescent="0.25">
      <c r="C134" s="82"/>
      <c r="D134" s="45"/>
      <c r="E134" s="83" t="str">
        <f t="shared" si="34"/>
        <v/>
      </c>
      <c r="F134" s="45"/>
      <c r="G134" s="45"/>
      <c r="H134" s="45"/>
      <c r="I134" s="46" t="str">
        <f t="shared" si="30"/>
        <v/>
      </c>
      <c r="J134" s="46" t="str">
        <f t="shared" si="31"/>
        <v/>
      </c>
      <c r="K134" s="47" t="str">
        <f t="shared" si="19"/>
        <v/>
      </c>
      <c r="L134" s="47" t="str">
        <f t="shared" si="20"/>
        <v/>
      </c>
      <c r="M134" s="48">
        <f t="shared" si="32"/>
        <v>0</v>
      </c>
      <c r="N134" s="46" t="str">
        <f t="shared" si="21"/>
        <v/>
      </c>
      <c r="O134" s="47" t="str">
        <f t="shared" si="22"/>
        <v/>
      </c>
      <c r="P134" s="47" t="str">
        <f t="shared" si="23"/>
        <v/>
      </c>
      <c r="Q134" s="48">
        <f t="shared" si="33"/>
        <v>0</v>
      </c>
      <c r="R134" s="2"/>
      <c r="AH134" s="57" t="str">
        <f>IF(G134&gt;1,IF($E$10&gt;0,100-(#REF!/(1+(AL134/#REF!)^#REF!)^#REF!+#REF!/(AL134-1))*100,100-(AL134*D$5+D$6)*100),"")</f>
        <v/>
      </c>
      <c r="AI134" s="21" t="str">
        <f t="shared" si="24"/>
        <v/>
      </c>
      <c r="AJ134" s="21" t="str">
        <f t="shared" si="25"/>
        <v/>
      </c>
      <c r="AK134" s="48">
        <f t="shared" si="26"/>
        <v>0</v>
      </c>
      <c r="AL134" s="58" t="str">
        <f t="shared" si="27"/>
        <v/>
      </c>
      <c r="AM134" s="59" t="str">
        <f t="shared" si="28"/>
        <v/>
      </c>
      <c r="AN134" s="59" t="str">
        <f t="shared" si="29"/>
        <v/>
      </c>
      <c r="AO134" s="60"/>
    </row>
    <row r="135" spans="3:41" x14ac:dyDescent="0.25">
      <c r="C135" s="82"/>
      <c r="D135" s="45"/>
      <c r="E135" s="83" t="str">
        <f t="shared" si="34"/>
        <v/>
      </c>
      <c r="F135" s="45"/>
      <c r="G135" s="45"/>
      <c r="H135" s="45"/>
      <c r="I135" s="46" t="str">
        <f t="shared" si="30"/>
        <v/>
      </c>
      <c r="J135" s="46" t="str">
        <f t="shared" si="31"/>
        <v/>
      </c>
      <c r="K135" s="47" t="str">
        <f t="shared" ref="K135:K198" si="35">IF(G135&gt;1,I135-J135,"")</f>
        <v/>
      </c>
      <c r="L135" s="47" t="str">
        <f t="shared" ref="L135:L198" si="36">IF(G135&gt;1,ABS(K135),"")</f>
        <v/>
      </c>
      <c r="M135" s="48">
        <f t="shared" si="32"/>
        <v>0</v>
      </c>
      <c r="N135" s="46" t="str">
        <f t="shared" ref="N135:N198" si="37">IF(G135&gt;1,J135+$K$5,"")</f>
        <v/>
      </c>
      <c r="O135" s="47" t="str">
        <f t="shared" ref="O135:O198" si="38">IF(G135&gt;1,I135-N135,"")</f>
        <v/>
      </c>
      <c r="P135" s="47" t="str">
        <f t="shared" ref="P135:P198" si="39">IF(G135&gt;1,ABS(O135),"")</f>
        <v/>
      </c>
      <c r="Q135" s="48">
        <f t="shared" si="33"/>
        <v>0</v>
      </c>
      <c r="R135" s="2"/>
      <c r="AH135" s="57" t="str">
        <f>IF(G135&gt;1,IF($E$10&gt;0,100-(#REF!/(1+(AL135/#REF!)^#REF!)^#REF!+#REF!/(AL135-1))*100,100-(AL135*D$5+D$6)*100),"")</f>
        <v/>
      </c>
      <c r="AI135" s="21" t="str">
        <f t="shared" ref="AI135:AI198" si="40">IF(G135&gt;1,I135-AH135,"")</f>
        <v/>
      </c>
      <c r="AJ135" s="21" t="str">
        <f t="shared" ref="AJ135:AJ198" si="41">IF(G135&gt;1,ABS(AI135),"")</f>
        <v/>
      </c>
      <c r="AK135" s="48">
        <f t="shared" ref="AK135:AK198" si="42">IF($G135&gt;1.2,IF(AJ135&gt;1.2,1,0),0)</f>
        <v>0</v>
      </c>
      <c r="AL135" s="58" t="str">
        <f t="shared" ref="AL135:AL198" si="43">IF(G135&gt;0,G135+AN135,"")</f>
        <v/>
      </c>
      <c r="AM135" s="59" t="str">
        <f t="shared" ref="AM135:AM198" si="44">IF(G135&gt;0,$AM$5,"")</f>
        <v/>
      </c>
      <c r="AN135" s="59" t="str">
        <f t="shared" ref="AN135:AN198" si="45">IF(G135&gt;0,$AN$5,"")</f>
        <v/>
      </c>
      <c r="AO135" s="60"/>
    </row>
    <row r="136" spans="3:41" x14ac:dyDescent="0.25">
      <c r="C136" s="82"/>
      <c r="D136" s="45"/>
      <c r="E136" s="83" t="str">
        <f t="shared" si="34"/>
        <v/>
      </c>
      <c r="F136" s="45"/>
      <c r="G136" s="45"/>
      <c r="H136" s="45"/>
      <c r="I136" s="46" t="str">
        <f t="shared" ref="I136:I199" si="46">IF(G136&gt;1,100-H136,"")</f>
        <v/>
      </c>
      <c r="J136" s="46" t="str">
        <f t="shared" ref="J136:J199" si="47">IF(G136&gt;1,100-(G136*D$5+D$6),"")</f>
        <v/>
      </c>
      <c r="K136" s="47" t="str">
        <f t="shared" si="35"/>
        <v/>
      </c>
      <c r="L136" s="47" t="str">
        <f t="shared" si="36"/>
        <v/>
      </c>
      <c r="M136" s="48">
        <f t="shared" ref="M136:M199" si="48">IF($G136&gt;1.2,IF(L136&gt;1.2,1,0),0)</f>
        <v>0</v>
      </c>
      <c r="N136" s="46" t="str">
        <f t="shared" si="37"/>
        <v/>
      </c>
      <c r="O136" s="47" t="str">
        <f t="shared" si="38"/>
        <v/>
      </c>
      <c r="P136" s="47" t="str">
        <f t="shared" si="39"/>
        <v/>
      </c>
      <c r="Q136" s="48">
        <f t="shared" ref="Q136:Q199" si="49">IF($G136&gt;1.2,IF(P136&gt;1.2,1,0),0)</f>
        <v>0</v>
      </c>
      <c r="R136" s="2"/>
      <c r="AH136" s="57" t="str">
        <f>IF(G136&gt;1,IF($E$10&gt;0,100-(#REF!/(1+(AL136/#REF!)^#REF!)^#REF!+#REF!/(AL136-1))*100,100-(AL136*D$5+D$6)*100),"")</f>
        <v/>
      </c>
      <c r="AI136" s="21" t="str">
        <f t="shared" si="40"/>
        <v/>
      </c>
      <c r="AJ136" s="21" t="str">
        <f t="shared" si="41"/>
        <v/>
      </c>
      <c r="AK136" s="48">
        <f t="shared" si="42"/>
        <v>0</v>
      </c>
      <c r="AL136" s="58" t="str">
        <f t="shared" si="43"/>
        <v/>
      </c>
      <c r="AM136" s="59" t="str">
        <f t="shared" si="44"/>
        <v/>
      </c>
      <c r="AN136" s="59" t="str">
        <f t="shared" si="45"/>
        <v/>
      </c>
      <c r="AO136" s="60"/>
    </row>
    <row r="137" spans="3:41" x14ac:dyDescent="0.25">
      <c r="C137" s="82"/>
      <c r="D137" s="45"/>
      <c r="E137" s="83" t="str">
        <f t="shared" si="34"/>
        <v/>
      </c>
      <c r="F137" s="45"/>
      <c r="G137" s="45"/>
      <c r="H137" s="45"/>
      <c r="I137" s="46" t="str">
        <f t="shared" si="46"/>
        <v/>
      </c>
      <c r="J137" s="46" t="str">
        <f t="shared" si="47"/>
        <v/>
      </c>
      <c r="K137" s="47" t="str">
        <f t="shared" si="35"/>
        <v/>
      </c>
      <c r="L137" s="47" t="str">
        <f t="shared" si="36"/>
        <v/>
      </c>
      <c r="M137" s="48">
        <f t="shared" si="48"/>
        <v>0</v>
      </c>
      <c r="N137" s="46" t="str">
        <f t="shared" si="37"/>
        <v/>
      </c>
      <c r="O137" s="47" t="str">
        <f t="shared" si="38"/>
        <v/>
      </c>
      <c r="P137" s="47" t="str">
        <f t="shared" si="39"/>
        <v/>
      </c>
      <c r="Q137" s="48">
        <f t="shared" si="49"/>
        <v>0</v>
      </c>
      <c r="R137" s="2"/>
      <c r="AH137" s="57" t="str">
        <f>IF(G137&gt;1,IF($E$10&gt;0,100-(#REF!/(1+(AL137/#REF!)^#REF!)^#REF!+#REF!/(AL137-1))*100,100-(AL137*D$5+D$6)*100),"")</f>
        <v/>
      </c>
      <c r="AI137" s="21" t="str">
        <f t="shared" si="40"/>
        <v/>
      </c>
      <c r="AJ137" s="21" t="str">
        <f t="shared" si="41"/>
        <v/>
      </c>
      <c r="AK137" s="48">
        <f t="shared" si="42"/>
        <v>0</v>
      </c>
      <c r="AL137" s="58" t="str">
        <f t="shared" si="43"/>
        <v/>
      </c>
      <c r="AM137" s="59" t="str">
        <f t="shared" si="44"/>
        <v/>
      </c>
      <c r="AN137" s="59" t="str">
        <f t="shared" si="45"/>
        <v/>
      </c>
      <c r="AO137" s="60"/>
    </row>
    <row r="138" spans="3:41" x14ac:dyDescent="0.25">
      <c r="C138" s="82"/>
      <c r="D138" s="45"/>
      <c r="E138" s="83" t="str">
        <f t="shared" si="34"/>
        <v/>
      </c>
      <c r="F138" s="45"/>
      <c r="G138" s="45"/>
      <c r="H138" s="45"/>
      <c r="I138" s="46" t="str">
        <f t="shared" si="46"/>
        <v/>
      </c>
      <c r="J138" s="46" t="str">
        <f t="shared" si="47"/>
        <v/>
      </c>
      <c r="K138" s="47" t="str">
        <f t="shared" si="35"/>
        <v/>
      </c>
      <c r="L138" s="47" t="str">
        <f t="shared" si="36"/>
        <v/>
      </c>
      <c r="M138" s="48">
        <f t="shared" si="48"/>
        <v>0</v>
      </c>
      <c r="N138" s="46" t="str">
        <f t="shared" si="37"/>
        <v/>
      </c>
      <c r="O138" s="47" t="str">
        <f t="shared" si="38"/>
        <v/>
      </c>
      <c r="P138" s="47" t="str">
        <f t="shared" si="39"/>
        <v/>
      </c>
      <c r="Q138" s="48">
        <f t="shared" si="49"/>
        <v>0</v>
      </c>
      <c r="R138" s="2"/>
      <c r="AH138" s="57" t="str">
        <f>IF(G138&gt;1,IF($E$10&gt;0,100-(#REF!/(1+(AL138/#REF!)^#REF!)^#REF!+#REF!/(AL138-1))*100,100-(AL138*D$5+D$6)*100),"")</f>
        <v/>
      </c>
      <c r="AI138" s="21" t="str">
        <f t="shared" si="40"/>
        <v/>
      </c>
      <c r="AJ138" s="21" t="str">
        <f t="shared" si="41"/>
        <v/>
      </c>
      <c r="AK138" s="48">
        <f t="shared" si="42"/>
        <v>0</v>
      </c>
      <c r="AL138" s="58" t="str">
        <f t="shared" si="43"/>
        <v/>
      </c>
      <c r="AM138" s="59" t="str">
        <f t="shared" si="44"/>
        <v/>
      </c>
      <c r="AN138" s="59" t="str">
        <f t="shared" si="45"/>
        <v/>
      </c>
      <c r="AO138" s="60"/>
    </row>
    <row r="139" spans="3:41" x14ac:dyDescent="0.25">
      <c r="C139" s="82"/>
      <c r="D139" s="45"/>
      <c r="E139" s="83" t="str">
        <f t="shared" si="34"/>
        <v/>
      </c>
      <c r="F139" s="45"/>
      <c r="G139" s="45"/>
      <c r="H139" s="45"/>
      <c r="I139" s="46" t="str">
        <f t="shared" si="46"/>
        <v/>
      </c>
      <c r="J139" s="46" t="str">
        <f t="shared" si="47"/>
        <v/>
      </c>
      <c r="K139" s="47" t="str">
        <f t="shared" si="35"/>
        <v/>
      </c>
      <c r="L139" s="47" t="str">
        <f t="shared" si="36"/>
        <v/>
      </c>
      <c r="M139" s="48">
        <f t="shared" si="48"/>
        <v>0</v>
      </c>
      <c r="N139" s="46" t="str">
        <f t="shared" si="37"/>
        <v/>
      </c>
      <c r="O139" s="47" t="str">
        <f t="shared" si="38"/>
        <v/>
      </c>
      <c r="P139" s="47" t="str">
        <f t="shared" si="39"/>
        <v/>
      </c>
      <c r="Q139" s="48">
        <f t="shared" si="49"/>
        <v>0</v>
      </c>
      <c r="R139" s="2"/>
      <c r="AH139" s="57" t="str">
        <f>IF(G139&gt;1,IF($E$10&gt;0,100-(#REF!/(1+(AL139/#REF!)^#REF!)^#REF!+#REF!/(AL139-1))*100,100-(AL139*D$5+D$6)*100),"")</f>
        <v/>
      </c>
      <c r="AI139" s="21" t="str">
        <f t="shared" si="40"/>
        <v/>
      </c>
      <c r="AJ139" s="21" t="str">
        <f t="shared" si="41"/>
        <v/>
      </c>
      <c r="AK139" s="48">
        <f t="shared" si="42"/>
        <v>0</v>
      </c>
      <c r="AL139" s="58" t="str">
        <f t="shared" si="43"/>
        <v/>
      </c>
      <c r="AM139" s="59" t="str">
        <f t="shared" si="44"/>
        <v/>
      </c>
      <c r="AN139" s="59" t="str">
        <f t="shared" si="45"/>
        <v/>
      </c>
      <c r="AO139" s="60"/>
    </row>
    <row r="140" spans="3:41" x14ac:dyDescent="0.25">
      <c r="C140" s="82"/>
      <c r="D140" s="45"/>
      <c r="E140" s="83" t="str">
        <f t="shared" si="34"/>
        <v/>
      </c>
      <c r="F140" s="45"/>
      <c r="G140" s="45"/>
      <c r="H140" s="45"/>
      <c r="I140" s="46" t="str">
        <f t="shared" si="46"/>
        <v/>
      </c>
      <c r="J140" s="46" t="str">
        <f t="shared" si="47"/>
        <v/>
      </c>
      <c r="K140" s="47" t="str">
        <f t="shared" si="35"/>
        <v/>
      </c>
      <c r="L140" s="47" t="str">
        <f t="shared" si="36"/>
        <v/>
      </c>
      <c r="M140" s="48">
        <f t="shared" si="48"/>
        <v>0</v>
      </c>
      <c r="N140" s="46" t="str">
        <f t="shared" si="37"/>
        <v/>
      </c>
      <c r="O140" s="47" t="str">
        <f t="shared" si="38"/>
        <v/>
      </c>
      <c r="P140" s="47" t="str">
        <f t="shared" si="39"/>
        <v/>
      </c>
      <c r="Q140" s="48">
        <f t="shared" si="49"/>
        <v>0</v>
      </c>
      <c r="R140" s="2"/>
      <c r="AH140" s="57" t="str">
        <f>IF(G140&gt;1,IF($E$10&gt;0,100-(#REF!/(1+(AL140/#REF!)^#REF!)^#REF!+#REF!/(AL140-1))*100,100-(AL140*D$5+D$6)*100),"")</f>
        <v/>
      </c>
      <c r="AI140" s="21" t="str">
        <f t="shared" si="40"/>
        <v/>
      </c>
      <c r="AJ140" s="21" t="str">
        <f t="shared" si="41"/>
        <v/>
      </c>
      <c r="AK140" s="48">
        <f t="shared" si="42"/>
        <v>0</v>
      </c>
      <c r="AL140" s="58" t="str">
        <f t="shared" si="43"/>
        <v/>
      </c>
      <c r="AM140" s="59" t="str">
        <f t="shared" si="44"/>
        <v/>
      </c>
      <c r="AN140" s="59" t="str">
        <f t="shared" si="45"/>
        <v/>
      </c>
      <c r="AO140" s="60"/>
    </row>
    <row r="141" spans="3:41" x14ac:dyDescent="0.25">
      <c r="C141" s="82"/>
      <c r="D141" s="45"/>
      <c r="E141" s="83" t="str">
        <f t="shared" si="34"/>
        <v/>
      </c>
      <c r="F141" s="45"/>
      <c r="G141" s="45"/>
      <c r="H141" s="45"/>
      <c r="I141" s="46" t="str">
        <f t="shared" si="46"/>
        <v/>
      </c>
      <c r="J141" s="46" t="str">
        <f t="shared" si="47"/>
        <v/>
      </c>
      <c r="K141" s="47" t="str">
        <f t="shared" si="35"/>
        <v/>
      </c>
      <c r="L141" s="47" t="str">
        <f t="shared" si="36"/>
        <v/>
      </c>
      <c r="M141" s="48">
        <f t="shared" si="48"/>
        <v>0</v>
      </c>
      <c r="N141" s="46" t="str">
        <f t="shared" si="37"/>
        <v/>
      </c>
      <c r="O141" s="47" t="str">
        <f t="shared" si="38"/>
        <v/>
      </c>
      <c r="P141" s="47" t="str">
        <f t="shared" si="39"/>
        <v/>
      </c>
      <c r="Q141" s="48">
        <f t="shared" si="49"/>
        <v>0</v>
      </c>
      <c r="R141" s="2"/>
      <c r="AH141" s="57" t="str">
        <f>IF(G141&gt;1,IF($E$10&gt;0,100-(#REF!/(1+(AL141/#REF!)^#REF!)^#REF!+#REF!/(AL141-1))*100,100-(AL141*D$5+D$6)*100),"")</f>
        <v/>
      </c>
      <c r="AI141" s="21" t="str">
        <f t="shared" si="40"/>
        <v/>
      </c>
      <c r="AJ141" s="21" t="str">
        <f t="shared" si="41"/>
        <v/>
      </c>
      <c r="AK141" s="48">
        <f t="shared" si="42"/>
        <v>0</v>
      </c>
      <c r="AL141" s="58" t="str">
        <f t="shared" si="43"/>
        <v/>
      </c>
      <c r="AM141" s="59" t="str">
        <f t="shared" si="44"/>
        <v/>
      </c>
      <c r="AN141" s="59" t="str">
        <f t="shared" si="45"/>
        <v/>
      </c>
      <c r="AO141" s="60"/>
    </row>
    <row r="142" spans="3:41" x14ac:dyDescent="0.25">
      <c r="C142" s="82"/>
      <c r="D142" s="45"/>
      <c r="E142" s="83" t="str">
        <f t="shared" si="34"/>
        <v/>
      </c>
      <c r="F142" s="45"/>
      <c r="G142" s="45"/>
      <c r="H142" s="45"/>
      <c r="I142" s="46" t="str">
        <f t="shared" si="46"/>
        <v/>
      </c>
      <c r="J142" s="46" t="str">
        <f t="shared" si="47"/>
        <v/>
      </c>
      <c r="K142" s="47" t="str">
        <f t="shared" si="35"/>
        <v/>
      </c>
      <c r="L142" s="47" t="str">
        <f t="shared" si="36"/>
        <v/>
      </c>
      <c r="M142" s="48">
        <f t="shared" si="48"/>
        <v>0</v>
      </c>
      <c r="N142" s="46" t="str">
        <f t="shared" si="37"/>
        <v/>
      </c>
      <c r="O142" s="47" t="str">
        <f t="shared" si="38"/>
        <v/>
      </c>
      <c r="P142" s="47" t="str">
        <f t="shared" si="39"/>
        <v/>
      </c>
      <c r="Q142" s="48">
        <f t="shared" si="49"/>
        <v>0</v>
      </c>
      <c r="R142" s="2"/>
      <c r="AH142" s="57" t="str">
        <f>IF(G142&gt;1,IF($E$10&gt;0,100-(#REF!/(1+(AL142/#REF!)^#REF!)^#REF!+#REF!/(AL142-1))*100,100-(AL142*D$5+D$6)*100),"")</f>
        <v/>
      </c>
      <c r="AI142" s="21" t="str">
        <f t="shared" si="40"/>
        <v/>
      </c>
      <c r="AJ142" s="21" t="str">
        <f t="shared" si="41"/>
        <v/>
      </c>
      <c r="AK142" s="48">
        <f t="shared" si="42"/>
        <v>0</v>
      </c>
      <c r="AL142" s="58" t="str">
        <f t="shared" si="43"/>
        <v/>
      </c>
      <c r="AM142" s="59" t="str">
        <f t="shared" si="44"/>
        <v/>
      </c>
      <c r="AN142" s="59" t="str">
        <f t="shared" si="45"/>
        <v/>
      </c>
      <c r="AO142" s="60"/>
    </row>
    <row r="143" spans="3:41" x14ac:dyDescent="0.25">
      <c r="C143" s="82"/>
      <c r="D143" s="45"/>
      <c r="E143" s="83" t="str">
        <f t="shared" si="34"/>
        <v/>
      </c>
      <c r="F143" s="45"/>
      <c r="G143" s="45"/>
      <c r="H143" s="45"/>
      <c r="I143" s="46" t="str">
        <f t="shared" si="46"/>
        <v/>
      </c>
      <c r="J143" s="46" t="str">
        <f t="shared" si="47"/>
        <v/>
      </c>
      <c r="K143" s="47" t="str">
        <f t="shared" si="35"/>
        <v/>
      </c>
      <c r="L143" s="47" t="str">
        <f t="shared" si="36"/>
        <v/>
      </c>
      <c r="M143" s="48">
        <f t="shared" si="48"/>
        <v>0</v>
      </c>
      <c r="N143" s="46" t="str">
        <f t="shared" si="37"/>
        <v/>
      </c>
      <c r="O143" s="47" t="str">
        <f t="shared" si="38"/>
        <v/>
      </c>
      <c r="P143" s="47" t="str">
        <f t="shared" si="39"/>
        <v/>
      </c>
      <c r="Q143" s="48">
        <f t="shared" si="49"/>
        <v>0</v>
      </c>
      <c r="R143" s="2"/>
      <c r="AH143" s="57" t="str">
        <f>IF(G143&gt;1,IF($E$10&gt;0,100-(#REF!/(1+(AL143/#REF!)^#REF!)^#REF!+#REF!/(AL143-1))*100,100-(AL143*D$5+D$6)*100),"")</f>
        <v/>
      </c>
      <c r="AI143" s="21" t="str">
        <f t="shared" si="40"/>
        <v/>
      </c>
      <c r="AJ143" s="21" t="str">
        <f t="shared" si="41"/>
        <v/>
      </c>
      <c r="AK143" s="48">
        <f t="shared" si="42"/>
        <v>0</v>
      </c>
      <c r="AL143" s="58" t="str">
        <f t="shared" si="43"/>
        <v/>
      </c>
      <c r="AM143" s="59" t="str">
        <f t="shared" si="44"/>
        <v/>
      </c>
      <c r="AN143" s="59" t="str">
        <f t="shared" si="45"/>
        <v/>
      </c>
      <c r="AO143" s="60"/>
    </row>
    <row r="144" spans="3:41" x14ac:dyDescent="0.25">
      <c r="C144" s="82"/>
      <c r="D144" s="45"/>
      <c r="E144" s="83" t="str">
        <f t="shared" si="34"/>
        <v/>
      </c>
      <c r="F144" s="45"/>
      <c r="G144" s="45"/>
      <c r="H144" s="45"/>
      <c r="I144" s="46" t="str">
        <f t="shared" si="46"/>
        <v/>
      </c>
      <c r="J144" s="46" t="str">
        <f t="shared" si="47"/>
        <v/>
      </c>
      <c r="K144" s="47" t="str">
        <f t="shared" si="35"/>
        <v/>
      </c>
      <c r="L144" s="47" t="str">
        <f t="shared" si="36"/>
        <v/>
      </c>
      <c r="M144" s="48">
        <f t="shared" si="48"/>
        <v>0</v>
      </c>
      <c r="N144" s="46" t="str">
        <f t="shared" si="37"/>
        <v/>
      </c>
      <c r="O144" s="47" t="str">
        <f t="shared" si="38"/>
        <v/>
      </c>
      <c r="P144" s="47" t="str">
        <f t="shared" si="39"/>
        <v/>
      </c>
      <c r="Q144" s="48">
        <f t="shared" si="49"/>
        <v>0</v>
      </c>
      <c r="R144" s="2"/>
      <c r="AH144" s="57" t="str">
        <f>IF(G144&gt;1,IF($E$10&gt;0,100-(#REF!/(1+(AL144/#REF!)^#REF!)^#REF!+#REF!/(AL144-1))*100,100-(AL144*D$5+D$6)*100),"")</f>
        <v/>
      </c>
      <c r="AI144" s="21" t="str">
        <f t="shared" si="40"/>
        <v/>
      </c>
      <c r="AJ144" s="21" t="str">
        <f t="shared" si="41"/>
        <v/>
      </c>
      <c r="AK144" s="48">
        <f t="shared" si="42"/>
        <v>0</v>
      </c>
      <c r="AL144" s="58" t="str">
        <f t="shared" si="43"/>
        <v/>
      </c>
      <c r="AM144" s="59" t="str">
        <f t="shared" si="44"/>
        <v/>
      </c>
      <c r="AN144" s="59" t="str">
        <f t="shared" si="45"/>
        <v/>
      </c>
      <c r="AO144" s="60"/>
    </row>
    <row r="145" spans="3:41" x14ac:dyDescent="0.25">
      <c r="C145" s="82"/>
      <c r="D145" s="45"/>
      <c r="E145" s="83" t="str">
        <f t="shared" si="34"/>
        <v/>
      </c>
      <c r="F145" s="45"/>
      <c r="G145" s="45"/>
      <c r="H145" s="45"/>
      <c r="I145" s="46" t="str">
        <f t="shared" si="46"/>
        <v/>
      </c>
      <c r="J145" s="46" t="str">
        <f t="shared" si="47"/>
        <v/>
      </c>
      <c r="K145" s="47" t="str">
        <f t="shared" si="35"/>
        <v/>
      </c>
      <c r="L145" s="47" t="str">
        <f t="shared" si="36"/>
        <v/>
      </c>
      <c r="M145" s="48">
        <f t="shared" si="48"/>
        <v>0</v>
      </c>
      <c r="N145" s="46" t="str">
        <f t="shared" si="37"/>
        <v/>
      </c>
      <c r="O145" s="47" t="str">
        <f t="shared" si="38"/>
        <v/>
      </c>
      <c r="P145" s="47" t="str">
        <f t="shared" si="39"/>
        <v/>
      </c>
      <c r="Q145" s="48">
        <f t="shared" si="49"/>
        <v>0</v>
      </c>
      <c r="R145" s="2"/>
      <c r="AH145" s="57" t="str">
        <f>IF(G145&gt;1,IF($E$10&gt;0,100-(#REF!/(1+(AL145/#REF!)^#REF!)^#REF!+#REF!/(AL145-1))*100,100-(AL145*D$5+D$6)*100),"")</f>
        <v/>
      </c>
      <c r="AI145" s="21" t="str">
        <f t="shared" si="40"/>
        <v/>
      </c>
      <c r="AJ145" s="21" t="str">
        <f t="shared" si="41"/>
        <v/>
      </c>
      <c r="AK145" s="48">
        <f t="shared" si="42"/>
        <v>0</v>
      </c>
      <c r="AL145" s="58" t="str">
        <f t="shared" si="43"/>
        <v/>
      </c>
      <c r="AM145" s="59" t="str">
        <f t="shared" si="44"/>
        <v/>
      </c>
      <c r="AN145" s="59" t="str">
        <f t="shared" si="45"/>
        <v/>
      </c>
      <c r="AO145" s="60"/>
    </row>
    <row r="146" spans="3:41" x14ac:dyDescent="0.25">
      <c r="C146" s="82"/>
      <c r="D146" s="45"/>
      <c r="E146" s="83" t="str">
        <f t="shared" si="34"/>
        <v/>
      </c>
      <c r="F146" s="45"/>
      <c r="G146" s="45"/>
      <c r="H146" s="45"/>
      <c r="I146" s="46" t="str">
        <f t="shared" si="46"/>
        <v/>
      </c>
      <c r="J146" s="46" t="str">
        <f t="shared" si="47"/>
        <v/>
      </c>
      <c r="K146" s="47" t="str">
        <f t="shared" si="35"/>
        <v/>
      </c>
      <c r="L146" s="47" t="str">
        <f t="shared" si="36"/>
        <v/>
      </c>
      <c r="M146" s="48">
        <f t="shared" si="48"/>
        <v>0</v>
      </c>
      <c r="N146" s="46" t="str">
        <f t="shared" si="37"/>
        <v/>
      </c>
      <c r="O146" s="47" t="str">
        <f t="shared" si="38"/>
        <v/>
      </c>
      <c r="P146" s="47" t="str">
        <f t="shared" si="39"/>
        <v/>
      </c>
      <c r="Q146" s="48">
        <f t="shared" si="49"/>
        <v>0</v>
      </c>
      <c r="R146" s="2"/>
      <c r="AH146" s="57" t="str">
        <f>IF(G146&gt;1,IF($E$10&gt;0,100-(#REF!/(1+(AL146/#REF!)^#REF!)^#REF!+#REF!/(AL146-1))*100,100-(AL146*D$5+D$6)*100),"")</f>
        <v/>
      </c>
      <c r="AI146" s="21" t="str">
        <f t="shared" si="40"/>
        <v/>
      </c>
      <c r="AJ146" s="21" t="str">
        <f t="shared" si="41"/>
        <v/>
      </c>
      <c r="AK146" s="48">
        <f t="shared" si="42"/>
        <v>0</v>
      </c>
      <c r="AL146" s="58" t="str">
        <f t="shared" si="43"/>
        <v/>
      </c>
      <c r="AM146" s="59" t="str">
        <f t="shared" si="44"/>
        <v/>
      </c>
      <c r="AN146" s="59" t="str">
        <f t="shared" si="45"/>
        <v/>
      </c>
      <c r="AO146" s="60"/>
    </row>
    <row r="147" spans="3:41" x14ac:dyDescent="0.25">
      <c r="C147" s="82"/>
      <c r="D147" s="45"/>
      <c r="E147" s="83" t="str">
        <f t="shared" si="34"/>
        <v/>
      </c>
      <c r="F147" s="45"/>
      <c r="G147" s="45"/>
      <c r="H147" s="45"/>
      <c r="I147" s="46" t="str">
        <f t="shared" si="46"/>
        <v/>
      </c>
      <c r="J147" s="46" t="str">
        <f t="shared" si="47"/>
        <v/>
      </c>
      <c r="K147" s="47" t="str">
        <f t="shared" si="35"/>
        <v/>
      </c>
      <c r="L147" s="47" t="str">
        <f t="shared" si="36"/>
        <v/>
      </c>
      <c r="M147" s="48">
        <f t="shared" si="48"/>
        <v>0</v>
      </c>
      <c r="N147" s="46" t="str">
        <f t="shared" si="37"/>
        <v/>
      </c>
      <c r="O147" s="47" t="str">
        <f t="shared" si="38"/>
        <v/>
      </c>
      <c r="P147" s="47" t="str">
        <f t="shared" si="39"/>
        <v/>
      </c>
      <c r="Q147" s="48">
        <f t="shared" si="49"/>
        <v>0</v>
      </c>
      <c r="R147" s="2"/>
      <c r="AH147" s="57" t="str">
        <f>IF(G147&gt;1,IF($E$10&gt;0,100-(#REF!/(1+(AL147/#REF!)^#REF!)^#REF!+#REF!/(AL147-1))*100,100-(AL147*D$5+D$6)*100),"")</f>
        <v/>
      </c>
      <c r="AI147" s="21" t="str">
        <f t="shared" si="40"/>
        <v/>
      </c>
      <c r="AJ147" s="21" t="str">
        <f t="shared" si="41"/>
        <v/>
      </c>
      <c r="AK147" s="48">
        <f t="shared" si="42"/>
        <v>0</v>
      </c>
      <c r="AL147" s="58" t="str">
        <f t="shared" si="43"/>
        <v/>
      </c>
      <c r="AM147" s="59" t="str">
        <f t="shared" si="44"/>
        <v/>
      </c>
      <c r="AN147" s="59" t="str">
        <f t="shared" si="45"/>
        <v/>
      </c>
      <c r="AO147" s="60"/>
    </row>
    <row r="148" spans="3:41" x14ac:dyDescent="0.25">
      <c r="C148" s="82"/>
      <c r="D148" s="45"/>
      <c r="E148" s="83" t="str">
        <f t="shared" si="34"/>
        <v/>
      </c>
      <c r="F148" s="45"/>
      <c r="G148" s="45"/>
      <c r="H148" s="45"/>
      <c r="I148" s="46" t="str">
        <f t="shared" si="46"/>
        <v/>
      </c>
      <c r="J148" s="46" t="str">
        <f t="shared" si="47"/>
        <v/>
      </c>
      <c r="K148" s="47" t="str">
        <f t="shared" si="35"/>
        <v/>
      </c>
      <c r="L148" s="47" t="str">
        <f t="shared" si="36"/>
        <v/>
      </c>
      <c r="M148" s="48">
        <f t="shared" si="48"/>
        <v>0</v>
      </c>
      <c r="N148" s="46" t="str">
        <f t="shared" si="37"/>
        <v/>
      </c>
      <c r="O148" s="47" t="str">
        <f t="shared" si="38"/>
        <v/>
      </c>
      <c r="P148" s="47" t="str">
        <f t="shared" si="39"/>
        <v/>
      </c>
      <c r="Q148" s="48">
        <f t="shared" si="49"/>
        <v>0</v>
      </c>
      <c r="R148" s="2"/>
      <c r="AH148" s="57" t="str">
        <f>IF(G148&gt;1,IF($E$10&gt;0,100-(#REF!/(1+(AL148/#REF!)^#REF!)^#REF!+#REF!/(AL148-1))*100,100-(AL148*D$5+D$6)*100),"")</f>
        <v/>
      </c>
      <c r="AI148" s="21" t="str">
        <f t="shared" si="40"/>
        <v/>
      </c>
      <c r="AJ148" s="21" t="str">
        <f t="shared" si="41"/>
        <v/>
      </c>
      <c r="AK148" s="48">
        <f t="shared" si="42"/>
        <v>0</v>
      </c>
      <c r="AL148" s="58" t="str">
        <f t="shared" si="43"/>
        <v/>
      </c>
      <c r="AM148" s="59" t="str">
        <f t="shared" si="44"/>
        <v/>
      </c>
      <c r="AN148" s="59" t="str">
        <f t="shared" si="45"/>
        <v/>
      </c>
      <c r="AO148" s="60"/>
    </row>
    <row r="149" spans="3:41" x14ac:dyDescent="0.25">
      <c r="C149" s="82"/>
      <c r="D149" s="45"/>
      <c r="E149" s="83" t="str">
        <f t="shared" si="34"/>
        <v/>
      </c>
      <c r="F149" s="45"/>
      <c r="G149" s="45"/>
      <c r="H149" s="45"/>
      <c r="I149" s="46" t="str">
        <f t="shared" si="46"/>
        <v/>
      </c>
      <c r="J149" s="46" t="str">
        <f t="shared" si="47"/>
        <v/>
      </c>
      <c r="K149" s="47" t="str">
        <f t="shared" si="35"/>
        <v/>
      </c>
      <c r="L149" s="47" t="str">
        <f t="shared" si="36"/>
        <v/>
      </c>
      <c r="M149" s="48">
        <f t="shared" si="48"/>
        <v>0</v>
      </c>
      <c r="N149" s="46" t="str">
        <f t="shared" si="37"/>
        <v/>
      </c>
      <c r="O149" s="47" t="str">
        <f t="shared" si="38"/>
        <v/>
      </c>
      <c r="P149" s="47" t="str">
        <f t="shared" si="39"/>
        <v/>
      </c>
      <c r="Q149" s="48">
        <f t="shared" si="49"/>
        <v>0</v>
      </c>
      <c r="R149" s="2"/>
      <c r="AH149" s="57" t="str">
        <f>IF(G149&gt;1,IF($E$10&gt;0,100-(#REF!/(1+(AL149/#REF!)^#REF!)^#REF!+#REF!/(AL149-1))*100,100-(AL149*D$5+D$6)*100),"")</f>
        <v/>
      </c>
      <c r="AI149" s="21" t="str">
        <f t="shared" si="40"/>
        <v/>
      </c>
      <c r="AJ149" s="21" t="str">
        <f t="shared" si="41"/>
        <v/>
      </c>
      <c r="AK149" s="48">
        <f t="shared" si="42"/>
        <v>0</v>
      </c>
      <c r="AL149" s="58" t="str">
        <f t="shared" si="43"/>
        <v/>
      </c>
      <c r="AM149" s="59" t="str">
        <f t="shared" si="44"/>
        <v/>
      </c>
      <c r="AN149" s="59" t="str">
        <f t="shared" si="45"/>
        <v/>
      </c>
      <c r="AO149" s="60"/>
    </row>
    <row r="150" spans="3:41" x14ac:dyDescent="0.25">
      <c r="C150" s="82"/>
      <c r="D150" s="45"/>
      <c r="E150" s="83" t="str">
        <f t="shared" si="34"/>
        <v/>
      </c>
      <c r="F150" s="45"/>
      <c r="G150" s="45"/>
      <c r="H150" s="45"/>
      <c r="I150" s="46" t="str">
        <f t="shared" si="46"/>
        <v/>
      </c>
      <c r="J150" s="46" t="str">
        <f t="shared" si="47"/>
        <v/>
      </c>
      <c r="K150" s="47" t="str">
        <f t="shared" si="35"/>
        <v/>
      </c>
      <c r="L150" s="47" t="str">
        <f t="shared" si="36"/>
        <v/>
      </c>
      <c r="M150" s="48">
        <f t="shared" si="48"/>
        <v>0</v>
      </c>
      <c r="N150" s="46" t="str">
        <f t="shared" si="37"/>
        <v/>
      </c>
      <c r="O150" s="47" t="str">
        <f t="shared" si="38"/>
        <v/>
      </c>
      <c r="P150" s="47" t="str">
        <f t="shared" si="39"/>
        <v/>
      </c>
      <c r="Q150" s="48">
        <f t="shared" si="49"/>
        <v>0</v>
      </c>
      <c r="R150" s="2"/>
      <c r="AH150" s="57" t="str">
        <f>IF(G150&gt;1,IF($E$10&gt;0,100-(#REF!/(1+(AL150/#REF!)^#REF!)^#REF!+#REF!/(AL150-1))*100,100-(AL150*D$5+D$6)*100),"")</f>
        <v/>
      </c>
      <c r="AI150" s="21" t="str">
        <f t="shared" si="40"/>
        <v/>
      </c>
      <c r="AJ150" s="21" t="str">
        <f t="shared" si="41"/>
        <v/>
      </c>
      <c r="AK150" s="48">
        <f t="shared" si="42"/>
        <v>0</v>
      </c>
      <c r="AL150" s="58" t="str">
        <f t="shared" si="43"/>
        <v/>
      </c>
      <c r="AM150" s="59" t="str">
        <f t="shared" si="44"/>
        <v/>
      </c>
      <c r="AN150" s="59" t="str">
        <f t="shared" si="45"/>
        <v/>
      </c>
      <c r="AO150" s="60"/>
    </row>
    <row r="151" spans="3:41" x14ac:dyDescent="0.25">
      <c r="C151" s="82"/>
      <c r="D151" s="45"/>
      <c r="E151" s="83" t="str">
        <f t="shared" si="34"/>
        <v/>
      </c>
      <c r="F151" s="45"/>
      <c r="G151" s="45"/>
      <c r="H151" s="45"/>
      <c r="I151" s="46" t="str">
        <f t="shared" si="46"/>
        <v/>
      </c>
      <c r="J151" s="46" t="str">
        <f t="shared" si="47"/>
        <v/>
      </c>
      <c r="K151" s="47" t="str">
        <f t="shared" si="35"/>
        <v/>
      </c>
      <c r="L151" s="47" t="str">
        <f t="shared" si="36"/>
        <v/>
      </c>
      <c r="M151" s="48">
        <f t="shared" si="48"/>
        <v>0</v>
      </c>
      <c r="N151" s="46" t="str">
        <f t="shared" si="37"/>
        <v/>
      </c>
      <c r="O151" s="47" t="str">
        <f t="shared" si="38"/>
        <v/>
      </c>
      <c r="P151" s="47" t="str">
        <f t="shared" si="39"/>
        <v/>
      </c>
      <c r="Q151" s="48">
        <f t="shared" si="49"/>
        <v>0</v>
      </c>
      <c r="R151" s="2"/>
      <c r="AH151" s="57" t="str">
        <f>IF(G151&gt;1,IF($E$10&gt;0,100-(#REF!/(1+(AL151/#REF!)^#REF!)^#REF!+#REF!/(AL151-1))*100,100-(AL151*D$5+D$6)*100),"")</f>
        <v/>
      </c>
      <c r="AI151" s="21" t="str">
        <f t="shared" si="40"/>
        <v/>
      </c>
      <c r="AJ151" s="21" t="str">
        <f t="shared" si="41"/>
        <v/>
      </c>
      <c r="AK151" s="48">
        <f t="shared" si="42"/>
        <v>0</v>
      </c>
      <c r="AL151" s="58" t="str">
        <f t="shared" si="43"/>
        <v/>
      </c>
      <c r="AM151" s="59" t="str">
        <f t="shared" si="44"/>
        <v/>
      </c>
      <c r="AN151" s="59" t="str">
        <f t="shared" si="45"/>
        <v/>
      </c>
      <c r="AO151" s="60"/>
    </row>
    <row r="152" spans="3:41" x14ac:dyDescent="0.25">
      <c r="C152" s="82"/>
      <c r="D152" s="45"/>
      <c r="E152" s="83" t="str">
        <f t="shared" si="34"/>
        <v/>
      </c>
      <c r="F152" s="45"/>
      <c r="G152" s="45"/>
      <c r="H152" s="45"/>
      <c r="I152" s="46" t="str">
        <f t="shared" si="46"/>
        <v/>
      </c>
      <c r="J152" s="46" t="str">
        <f t="shared" si="47"/>
        <v/>
      </c>
      <c r="K152" s="47" t="str">
        <f t="shared" si="35"/>
        <v/>
      </c>
      <c r="L152" s="47" t="str">
        <f t="shared" si="36"/>
        <v/>
      </c>
      <c r="M152" s="48">
        <f t="shared" si="48"/>
        <v>0</v>
      </c>
      <c r="N152" s="46" t="str">
        <f t="shared" si="37"/>
        <v/>
      </c>
      <c r="O152" s="47" t="str">
        <f t="shared" si="38"/>
        <v/>
      </c>
      <c r="P152" s="47" t="str">
        <f t="shared" si="39"/>
        <v/>
      </c>
      <c r="Q152" s="48">
        <f t="shared" si="49"/>
        <v>0</v>
      </c>
      <c r="R152" s="2"/>
      <c r="AH152" s="57" t="str">
        <f>IF(G152&gt;1,IF($E$10&gt;0,100-(#REF!/(1+(AL152/#REF!)^#REF!)^#REF!+#REF!/(AL152-1))*100,100-(AL152*D$5+D$6)*100),"")</f>
        <v/>
      </c>
      <c r="AI152" s="21" t="str">
        <f t="shared" si="40"/>
        <v/>
      </c>
      <c r="AJ152" s="21" t="str">
        <f t="shared" si="41"/>
        <v/>
      </c>
      <c r="AK152" s="48">
        <f t="shared" si="42"/>
        <v>0</v>
      </c>
      <c r="AL152" s="58" t="str">
        <f t="shared" si="43"/>
        <v/>
      </c>
      <c r="AM152" s="59" t="str">
        <f t="shared" si="44"/>
        <v/>
      </c>
      <c r="AN152" s="59" t="str">
        <f t="shared" si="45"/>
        <v/>
      </c>
      <c r="AO152" s="60"/>
    </row>
    <row r="153" spans="3:41" x14ac:dyDescent="0.25">
      <c r="C153" s="82"/>
      <c r="D153" s="45"/>
      <c r="E153" s="83" t="str">
        <f t="shared" si="34"/>
        <v/>
      </c>
      <c r="F153" s="45"/>
      <c r="G153" s="45"/>
      <c r="H153" s="45"/>
      <c r="I153" s="46" t="str">
        <f t="shared" si="46"/>
        <v/>
      </c>
      <c r="J153" s="46" t="str">
        <f t="shared" si="47"/>
        <v/>
      </c>
      <c r="K153" s="47" t="str">
        <f t="shared" si="35"/>
        <v/>
      </c>
      <c r="L153" s="47" t="str">
        <f t="shared" si="36"/>
        <v/>
      </c>
      <c r="M153" s="48">
        <f t="shared" si="48"/>
        <v>0</v>
      </c>
      <c r="N153" s="46" t="str">
        <f t="shared" si="37"/>
        <v/>
      </c>
      <c r="O153" s="47" t="str">
        <f t="shared" si="38"/>
        <v/>
      </c>
      <c r="P153" s="47" t="str">
        <f t="shared" si="39"/>
        <v/>
      </c>
      <c r="Q153" s="48">
        <f t="shared" si="49"/>
        <v>0</v>
      </c>
      <c r="R153" s="2"/>
      <c r="AH153" s="57" t="str">
        <f>IF(G153&gt;1,IF($E$10&gt;0,100-(#REF!/(1+(AL153/#REF!)^#REF!)^#REF!+#REF!/(AL153-1))*100,100-(AL153*D$5+D$6)*100),"")</f>
        <v/>
      </c>
      <c r="AI153" s="21" t="str">
        <f t="shared" si="40"/>
        <v/>
      </c>
      <c r="AJ153" s="21" t="str">
        <f t="shared" si="41"/>
        <v/>
      </c>
      <c r="AK153" s="48">
        <f t="shared" si="42"/>
        <v>0</v>
      </c>
      <c r="AL153" s="58" t="str">
        <f t="shared" si="43"/>
        <v/>
      </c>
      <c r="AM153" s="59" t="str">
        <f t="shared" si="44"/>
        <v/>
      </c>
      <c r="AN153" s="59" t="str">
        <f t="shared" si="45"/>
        <v/>
      </c>
      <c r="AO153" s="60"/>
    </row>
    <row r="154" spans="3:41" x14ac:dyDescent="0.25">
      <c r="C154" s="82"/>
      <c r="D154" s="45"/>
      <c r="E154" s="83" t="str">
        <f t="shared" si="34"/>
        <v/>
      </c>
      <c r="F154" s="45"/>
      <c r="G154" s="45"/>
      <c r="H154" s="45"/>
      <c r="I154" s="46" t="str">
        <f t="shared" si="46"/>
        <v/>
      </c>
      <c r="J154" s="46" t="str">
        <f t="shared" si="47"/>
        <v/>
      </c>
      <c r="K154" s="47" t="str">
        <f t="shared" si="35"/>
        <v/>
      </c>
      <c r="L154" s="47" t="str">
        <f t="shared" si="36"/>
        <v/>
      </c>
      <c r="M154" s="48">
        <f t="shared" si="48"/>
        <v>0</v>
      </c>
      <c r="N154" s="46" t="str">
        <f t="shared" si="37"/>
        <v/>
      </c>
      <c r="O154" s="47" t="str">
        <f t="shared" si="38"/>
        <v/>
      </c>
      <c r="P154" s="47" t="str">
        <f t="shared" si="39"/>
        <v/>
      </c>
      <c r="Q154" s="48">
        <f t="shared" si="49"/>
        <v>0</v>
      </c>
      <c r="R154" s="2"/>
      <c r="AH154" s="57" t="str">
        <f>IF(G154&gt;1,IF($E$10&gt;0,100-(#REF!/(1+(AL154/#REF!)^#REF!)^#REF!+#REF!/(AL154-1))*100,100-(AL154*D$5+D$6)*100),"")</f>
        <v/>
      </c>
      <c r="AI154" s="21" t="str">
        <f t="shared" si="40"/>
        <v/>
      </c>
      <c r="AJ154" s="21" t="str">
        <f t="shared" si="41"/>
        <v/>
      </c>
      <c r="AK154" s="48">
        <f t="shared" si="42"/>
        <v>0</v>
      </c>
      <c r="AL154" s="58" t="str">
        <f t="shared" si="43"/>
        <v/>
      </c>
      <c r="AM154" s="59" t="str">
        <f t="shared" si="44"/>
        <v/>
      </c>
      <c r="AN154" s="59" t="str">
        <f t="shared" si="45"/>
        <v/>
      </c>
      <c r="AO154" s="60"/>
    </row>
    <row r="155" spans="3:41" x14ac:dyDescent="0.25">
      <c r="C155" s="82"/>
      <c r="D155" s="45"/>
      <c r="E155" s="83" t="str">
        <f t="shared" si="34"/>
        <v/>
      </c>
      <c r="F155" s="45"/>
      <c r="G155" s="45"/>
      <c r="H155" s="45"/>
      <c r="I155" s="46" t="str">
        <f t="shared" si="46"/>
        <v/>
      </c>
      <c r="J155" s="46" t="str">
        <f t="shared" si="47"/>
        <v/>
      </c>
      <c r="K155" s="47" t="str">
        <f t="shared" si="35"/>
        <v/>
      </c>
      <c r="L155" s="47" t="str">
        <f t="shared" si="36"/>
        <v/>
      </c>
      <c r="M155" s="48">
        <f t="shared" si="48"/>
        <v>0</v>
      </c>
      <c r="N155" s="46" t="str">
        <f t="shared" si="37"/>
        <v/>
      </c>
      <c r="O155" s="47" t="str">
        <f t="shared" si="38"/>
        <v/>
      </c>
      <c r="P155" s="47" t="str">
        <f t="shared" si="39"/>
        <v/>
      </c>
      <c r="Q155" s="48">
        <f t="shared" si="49"/>
        <v>0</v>
      </c>
      <c r="R155" s="2"/>
      <c r="AH155" s="57" t="str">
        <f>IF(G155&gt;1,IF($E$10&gt;0,100-(#REF!/(1+(AL155/#REF!)^#REF!)^#REF!+#REF!/(AL155-1))*100,100-(AL155*D$5+D$6)*100),"")</f>
        <v/>
      </c>
      <c r="AI155" s="21" t="str">
        <f t="shared" si="40"/>
        <v/>
      </c>
      <c r="AJ155" s="21" t="str">
        <f t="shared" si="41"/>
        <v/>
      </c>
      <c r="AK155" s="48">
        <f t="shared" si="42"/>
        <v>0</v>
      </c>
      <c r="AL155" s="58" t="str">
        <f t="shared" si="43"/>
        <v/>
      </c>
      <c r="AM155" s="59" t="str">
        <f t="shared" si="44"/>
        <v/>
      </c>
      <c r="AN155" s="59" t="str">
        <f t="shared" si="45"/>
        <v/>
      </c>
      <c r="AO155" s="60"/>
    </row>
    <row r="156" spans="3:41" x14ac:dyDescent="0.25">
      <c r="C156" s="82"/>
      <c r="D156" s="45"/>
      <c r="E156" s="83" t="str">
        <f t="shared" si="34"/>
        <v/>
      </c>
      <c r="F156" s="45"/>
      <c r="G156" s="45"/>
      <c r="H156" s="45"/>
      <c r="I156" s="46" t="str">
        <f t="shared" si="46"/>
        <v/>
      </c>
      <c r="J156" s="46" t="str">
        <f t="shared" si="47"/>
        <v/>
      </c>
      <c r="K156" s="47" t="str">
        <f t="shared" si="35"/>
        <v/>
      </c>
      <c r="L156" s="47" t="str">
        <f t="shared" si="36"/>
        <v/>
      </c>
      <c r="M156" s="48">
        <f t="shared" si="48"/>
        <v>0</v>
      </c>
      <c r="N156" s="46" t="str">
        <f t="shared" si="37"/>
        <v/>
      </c>
      <c r="O156" s="47" t="str">
        <f t="shared" si="38"/>
        <v/>
      </c>
      <c r="P156" s="47" t="str">
        <f t="shared" si="39"/>
        <v/>
      </c>
      <c r="Q156" s="48">
        <f t="shared" si="49"/>
        <v>0</v>
      </c>
      <c r="R156" s="2"/>
      <c r="AH156" s="57" t="str">
        <f>IF(G156&gt;1,IF($E$10&gt;0,100-(#REF!/(1+(AL156/#REF!)^#REF!)^#REF!+#REF!/(AL156-1))*100,100-(AL156*D$5+D$6)*100),"")</f>
        <v/>
      </c>
      <c r="AI156" s="21" t="str">
        <f t="shared" si="40"/>
        <v/>
      </c>
      <c r="AJ156" s="21" t="str">
        <f t="shared" si="41"/>
        <v/>
      </c>
      <c r="AK156" s="48">
        <f t="shared" si="42"/>
        <v>0</v>
      </c>
      <c r="AL156" s="58" t="str">
        <f t="shared" si="43"/>
        <v/>
      </c>
      <c r="AM156" s="59" t="str">
        <f t="shared" si="44"/>
        <v/>
      </c>
      <c r="AN156" s="59" t="str">
        <f t="shared" si="45"/>
        <v/>
      </c>
      <c r="AO156" s="60"/>
    </row>
    <row r="157" spans="3:41" x14ac:dyDescent="0.25">
      <c r="C157" s="82"/>
      <c r="D157" s="45"/>
      <c r="E157" s="83" t="str">
        <f t="shared" si="34"/>
        <v/>
      </c>
      <c r="F157" s="45"/>
      <c r="G157" s="45"/>
      <c r="H157" s="45"/>
      <c r="I157" s="46" t="str">
        <f t="shared" si="46"/>
        <v/>
      </c>
      <c r="J157" s="46" t="str">
        <f t="shared" si="47"/>
        <v/>
      </c>
      <c r="K157" s="47" t="str">
        <f t="shared" si="35"/>
        <v/>
      </c>
      <c r="L157" s="47" t="str">
        <f t="shared" si="36"/>
        <v/>
      </c>
      <c r="M157" s="48">
        <f t="shared" si="48"/>
        <v>0</v>
      </c>
      <c r="N157" s="46" t="str">
        <f t="shared" si="37"/>
        <v/>
      </c>
      <c r="O157" s="47" t="str">
        <f t="shared" si="38"/>
        <v/>
      </c>
      <c r="P157" s="47" t="str">
        <f t="shared" si="39"/>
        <v/>
      </c>
      <c r="Q157" s="48">
        <f t="shared" si="49"/>
        <v>0</v>
      </c>
      <c r="R157" s="2"/>
      <c r="AH157" s="57" t="str">
        <f>IF(G157&gt;1,IF($E$10&gt;0,100-(#REF!/(1+(AL157/#REF!)^#REF!)^#REF!+#REF!/(AL157-1))*100,100-(AL157*D$5+D$6)*100),"")</f>
        <v/>
      </c>
      <c r="AI157" s="21" t="str">
        <f t="shared" si="40"/>
        <v/>
      </c>
      <c r="AJ157" s="21" t="str">
        <f t="shared" si="41"/>
        <v/>
      </c>
      <c r="AK157" s="48">
        <f t="shared" si="42"/>
        <v>0</v>
      </c>
      <c r="AL157" s="58" t="str">
        <f t="shared" si="43"/>
        <v/>
      </c>
      <c r="AM157" s="59" t="str">
        <f t="shared" si="44"/>
        <v/>
      </c>
      <c r="AN157" s="59" t="str">
        <f t="shared" si="45"/>
        <v/>
      </c>
      <c r="AO157" s="60"/>
    </row>
    <row r="158" spans="3:41" x14ac:dyDescent="0.25">
      <c r="C158" s="82"/>
      <c r="D158" s="45"/>
      <c r="E158" s="83" t="str">
        <f t="shared" si="34"/>
        <v/>
      </c>
      <c r="F158" s="45"/>
      <c r="G158" s="45"/>
      <c r="H158" s="45"/>
      <c r="I158" s="46" t="str">
        <f t="shared" si="46"/>
        <v/>
      </c>
      <c r="J158" s="46" t="str">
        <f t="shared" si="47"/>
        <v/>
      </c>
      <c r="K158" s="47" t="str">
        <f t="shared" si="35"/>
        <v/>
      </c>
      <c r="L158" s="47" t="str">
        <f t="shared" si="36"/>
        <v/>
      </c>
      <c r="M158" s="48">
        <f t="shared" si="48"/>
        <v>0</v>
      </c>
      <c r="N158" s="46" t="str">
        <f t="shared" si="37"/>
        <v/>
      </c>
      <c r="O158" s="47" t="str">
        <f t="shared" si="38"/>
        <v/>
      </c>
      <c r="P158" s="47" t="str">
        <f t="shared" si="39"/>
        <v/>
      </c>
      <c r="Q158" s="48">
        <f t="shared" si="49"/>
        <v>0</v>
      </c>
      <c r="R158" s="2"/>
      <c r="AH158" s="57" t="str">
        <f>IF(G158&gt;1,IF($E$10&gt;0,100-(#REF!/(1+(AL158/#REF!)^#REF!)^#REF!+#REF!/(AL158-1))*100,100-(AL158*D$5+D$6)*100),"")</f>
        <v/>
      </c>
      <c r="AI158" s="21" t="str">
        <f t="shared" si="40"/>
        <v/>
      </c>
      <c r="AJ158" s="21" t="str">
        <f t="shared" si="41"/>
        <v/>
      </c>
      <c r="AK158" s="48">
        <f t="shared" si="42"/>
        <v>0</v>
      </c>
      <c r="AL158" s="58" t="str">
        <f t="shared" si="43"/>
        <v/>
      </c>
      <c r="AM158" s="59" t="str">
        <f t="shared" si="44"/>
        <v/>
      </c>
      <c r="AN158" s="59" t="str">
        <f t="shared" si="45"/>
        <v/>
      </c>
      <c r="AO158" s="60"/>
    </row>
    <row r="159" spans="3:41" x14ac:dyDescent="0.25">
      <c r="C159" s="82"/>
      <c r="D159" s="45"/>
      <c r="E159" s="83" t="str">
        <f t="shared" si="34"/>
        <v/>
      </c>
      <c r="F159" s="45"/>
      <c r="G159" s="45"/>
      <c r="H159" s="45"/>
      <c r="I159" s="46" t="str">
        <f t="shared" si="46"/>
        <v/>
      </c>
      <c r="J159" s="46" t="str">
        <f t="shared" si="47"/>
        <v/>
      </c>
      <c r="K159" s="47" t="str">
        <f t="shared" si="35"/>
        <v/>
      </c>
      <c r="L159" s="47" t="str">
        <f t="shared" si="36"/>
        <v/>
      </c>
      <c r="M159" s="48">
        <f t="shared" si="48"/>
        <v>0</v>
      </c>
      <c r="N159" s="46" t="str">
        <f t="shared" si="37"/>
        <v/>
      </c>
      <c r="O159" s="47" t="str">
        <f t="shared" si="38"/>
        <v/>
      </c>
      <c r="P159" s="47" t="str">
        <f t="shared" si="39"/>
        <v/>
      </c>
      <c r="Q159" s="48">
        <f t="shared" si="49"/>
        <v>0</v>
      </c>
      <c r="R159" s="2"/>
      <c r="AH159" s="57" t="str">
        <f>IF(G159&gt;1,IF($E$10&gt;0,100-(#REF!/(1+(AL159/#REF!)^#REF!)^#REF!+#REF!/(AL159-1))*100,100-(AL159*D$5+D$6)*100),"")</f>
        <v/>
      </c>
      <c r="AI159" s="21" t="str">
        <f t="shared" si="40"/>
        <v/>
      </c>
      <c r="AJ159" s="21" t="str">
        <f t="shared" si="41"/>
        <v/>
      </c>
      <c r="AK159" s="48">
        <f t="shared" si="42"/>
        <v>0</v>
      </c>
      <c r="AL159" s="58" t="str">
        <f t="shared" si="43"/>
        <v/>
      </c>
      <c r="AM159" s="59" t="str">
        <f t="shared" si="44"/>
        <v/>
      </c>
      <c r="AN159" s="59" t="str">
        <f t="shared" si="45"/>
        <v/>
      </c>
      <c r="AO159" s="60"/>
    </row>
    <row r="160" spans="3:41" x14ac:dyDescent="0.25">
      <c r="C160" s="82"/>
      <c r="D160" s="45"/>
      <c r="E160" s="83" t="str">
        <f t="shared" si="34"/>
        <v/>
      </c>
      <c r="F160" s="45"/>
      <c r="G160" s="45"/>
      <c r="H160" s="45"/>
      <c r="I160" s="46" t="str">
        <f t="shared" si="46"/>
        <v/>
      </c>
      <c r="J160" s="46" t="str">
        <f t="shared" si="47"/>
        <v/>
      </c>
      <c r="K160" s="47" t="str">
        <f t="shared" si="35"/>
        <v/>
      </c>
      <c r="L160" s="47" t="str">
        <f t="shared" si="36"/>
        <v/>
      </c>
      <c r="M160" s="48">
        <f t="shared" si="48"/>
        <v>0</v>
      </c>
      <c r="N160" s="46" t="str">
        <f t="shared" si="37"/>
        <v/>
      </c>
      <c r="O160" s="47" t="str">
        <f t="shared" si="38"/>
        <v/>
      </c>
      <c r="P160" s="47" t="str">
        <f t="shared" si="39"/>
        <v/>
      </c>
      <c r="Q160" s="48">
        <f t="shared" si="49"/>
        <v>0</v>
      </c>
      <c r="R160" s="2"/>
      <c r="AH160" s="57" t="str">
        <f>IF(G160&gt;1,IF($E$10&gt;0,100-(#REF!/(1+(AL160/#REF!)^#REF!)^#REF!+#REF!/(AL160-1))*100,100-(AL160*D$5+D$6)*100),"")</f>
        <v/>
      </c>
      <c r="AI160" s="21" t="str">
        <f t="shared" si="40"/>
        <v/>
      </c>
      <c r="AJ160" s="21" t="str">
        <f t="shared" si="41"/>
        <v/>
      </c>
      <c r="AK160" s="48">
        <f t="shared" si="42"/>
        <v>0</v>
      </c>
      <c r="AL160" s="58" t="str">
        <f t="shared" si="43"/>
        <v/>
      </c>
      <c r="AM160" s="59" t="str">
        <f t="shared" si="44"/>
        <v/>
      </c>
      <c r="AN160" s="59" t="str">
        <f t="shared" si="45"/>
        <v/>
      </c>
      <c r="AO160" s="60"/>
    </row>
    <row r="161" spans="3:41" x14ac:dyDescent="0.25">
      <c r="C161" s="82"/>
      <c r="D161" s="45"/>
      <c r="E161" s="83" t="str">
        <f t="shared" si="34"/>
        <v/>
      </c>
      <c r="F161" s="45"/>
      <c r="G161" s="45"/>
      <c r="H161" s="45"/>
      <c r="I161" s="46" t="str">
        <f t="shared" si="46"/>
        <v/>
      </c>
      <c r="J161" s="46" t="str">
        <f t="shared" si="47"/>
        <v/>
      </c>
      <c r="K161" s="47" t="str">
        <f t="shared" si="35"/>
        <v/>
      </c>
      <c r="L161" s="47" t="str">
        <f t="shared" si="36"/>
        <v/>
      </c>
      <c r="M161" s="48">
        <f t="shared" si="48"/>
        <v>0</v>
      </c>
      <c r="N161" s="46" t="str">
        <f t="shared" si="37"/>
        <v/>
      </c>
      <c r="O161" s="47" t="str">
        <f t="shared" si="38"/>
        <v/>
      </c>
      <c r="P161" s="47" t="str">
        <f t="shared" si="39"/>
        <v/>
      </c>
      <c r="Q161" s="48">
        <f t="shared" si="49"/>
        <v>0</v>
      </c>
      <c r="R161" s="2"/>
      <c r="AH161" s="57" t="str">
        <f>IF(G161&gt;1,IF($E$10&gt;0,100-(#REF!/(1+(AL161/#REF!)^#REF!)^#REF!+#REF!/(AL161-1))*100,100-(AL161*D$5+D$6)*100),"")</f>
        <v/>
      </c>
      <c r="AI161" s="21" t="str">
        <f t="shared" si="40"/>
        <v/>
      </c>
      <c r="AJ161" s="21" t="str">
        <f t="shared" si="41"/>
        <v/>
      </c>
      <c r="AK161" s="48">
        <f t="shared" si="42"/>
        <v>0</v>
      </c>
      <c r="AL161" s="58" t="str">
        <f t="shared" si="43"/>
        <v/>
      </c>
      <c r="AM161" s="59" t="str">
        <f t="shared" si="44"/>
        <v/>
      </c>
      <c r="AN161" s="59" t="str">
        <f t="shared" si="45"/>
        <v/>
      </c>
      <c r="AO161" s="60"/>
    </row>
    <row r="162" spans="3:41" x14ac:dyDescent="0.25">
      <c r="C162" s="82"/>
      <c r="D162" s="45"/>
      <c r="E162" s="83" t="str">
        <f t="shared" si="34"/>
        <v/>
      </c>
      <c r="F162" s="45"/>
      <c r="G162" s="45"/>
      <c r="H162" s="45"/>
      <c r="I162" s="46" t="str">
        <f t="shared" si="46"/>
        <v/>
      </c>
      <c r="J162" s="46" t="str">
        <f t="shared" si="47"/>
        <v/>
      </c>
      <c r="K162" s="47" t="str">
        <f t="shared" si="35"/>
        <v/>
      </c>
      <c r="L162" s="47" t="str">
        <f t="shared" si="36"/>
        <v/>
      </c>
      <c r="M162" s="48">
        <f t="shared" si="48"/>
        <v>0</v>
      </c>
      <c r="N162" s="46" t="str">
        <f t="shared" si="37"/>
        <v/>
      </c>
      <c r="O162" s="47" t="str">
        <f t="shared" si="38"/>
        <v/>
      </c>
      <c r="P162" s="47" t="str">
        <f t="shared" si="39"/>
        <v/>
      </c>
      <c r="Q162" s="48">
        <f t="shared" si="49"/>
        <v>0</v>
      </c>
      <c r="R162" s="2"/>
      <c r="AH162" s="57" t="str">
        <f>IF(G162&gt;1,IF($E$10&gt;0,100-(#REF!/(1+(AL162/#REF!)^#REF!)^#REF!+#REF!/(AL162-1))*100,100-(AL162*D$5+D$6)*100),"")</f>
        <v/>
      </c>
      <c r="AI162" s="21" t="str">
        <f t="shared" si="40"/>
        <v/>
      </c>
      <c r="AJ162" s="21" t="str">
        <f t="shared" si="41"/>
        <v/>
      </c>
      <c r="AK162" s="48">
        <f t="shared" si="42"/>
        <v>0</v>
      </c>
      <c r="AL162" s="58" t="str">
        <f t="shared" si="43"/>
        <v/>
      </c>
      <c r="AM162" s="59" t="str">
        <f t="shared" si="44"/>
        <v/>
      </c>
      <c r="AN162" s="59" t="str">
        <f t="shared" si="45"/>
        <v/>
      </c>
      <c r="AO162" s="60"/>
    </row>
    <row r="163" spans="3:41" x14ac:dyDescent="0.25">
      <c r="C163" s="82"/>
      <c r="D163" s="45"/>
      <c r="E163" s="83" t="str">
        <f t="shared" si="34"/>
        <v/>
      </c>
      <c r="F163" s="45"/>
      <c r="G163" s="45"/>
      <c r="H163" s="45"/>
      <c r="I163" s="46" t="str">
        <f t="shared" si="46"/>
        <v/>
      </c>
      <c r="J163" s="46" t="str">
        <f t="shared" si="47"/>
        <v/>
      </c>
      <c r="K163" s="47" t="str">
        <f t="shared" si="35"/>
        <v/>
      </c>
      <c r="L163" s="47" t="str">
        <f t="shared" si="36"/>
        <v/>
      </c>
      <c r="M163" s="48">
        <f t="shared" si="48"/>
        <v>0</v>
      </c>
      <c r="N163" s="46" t="str">
        <f t="shared" si="37"/>
        <v/>
      </c>
      <c r="O163" s="47" t="str">
        <f t="shared" si="38"/>
        <v/>
      </c>
      <c r="P163" s="47" t="str">
        <f t="shared" si="39"/>
        <v/>
      </c>
      <c r="Q163" s="48">
        <f t="shared" si="49"/>
        <v>0</v>
      </c>
      <c r="R163" s="2"/>
      <c r="AH163" s="57" t="str">
        <f>IF(G163&gt;1,IF($E$10&gt;0,100-(#REF!/(1+(AL163/#REF!)^#REF!)^#REF!+#REF!/(AL163-1))*100,100-(AL163*D$5+D$6)*100),"")</f>
        <v/>
      </c>
      <c r="AI163" s="21" t="str">
        <f t="shared" si="40"/>
        <v/>
      </c>
      <c r="AJ163" s="21" t="str">
        <f t="shared" si="41"/>
        <v/>
      </c>
      <c r="AK163" s="48">
        <f t="shared" si="42"/>
        <v>0</v>
      </c>
      <c r="AL163" s="58" t="str">
        <f t="shared" si="43"/>
        <v/>
      </c>
      <c r="AM163" s="59" t="str">
        <f t="shared" si="44"/>
        <v/>
      </c>
      <c r="AN163" s="59" t="str">
        <f t="shared" si="45"/>
        <v/>
      </c>
      <c r="AO163" s="60"/>
    </row>
    <row r="164" spans="3:41" x14ac:dyDescent="0.25">
      <c r="C164" s="82"/>
      <c r="D164" s="45"/>
      <c r="E164" s="83" t="str">
        <f t="shared" ref="E164:E215" si="50">IF(C164&gt;0,100-(C164),"")</f>
        <v/>
      </c>
      <c r="F164" s="45"/>
      <c r="G164" s="45"/>
      <c r="H164" s="45"/>
      <c r="I164" s="46" t="str">
        <f t="shared" si="46"/>
        <v/>
      </c>
      <c r="J164" s="46" t="str">
        <f t="shared" si="47"/>
        <v/>
      </c>
      <c r="K164" s="47" t="str">
        <f t="shared" si="35"/>
        <v/>
      </c>
      <c r="L164" s="47" t="str">
        <f t="shared" si="36"/>
        <v/>
      </c>
      <c r="M164" s="48">
        <f t="shared" si="48"/>
        <v>0</v>
      </c>
      <c r="N164" s="46" t="str">
        <f t="shared" si="37"/>
        <v/>
      </c>
      <c r="O164" s="47" t="str">
        <f t="shared" si="38"/>
        <v/>
      </c>
      <c r="P164" s="47" t="str">
        <f t="shared" si="39"/>
        <v/>
      </c>
      <c r="Q164" s="48">
        <f t="shared" si="49"/>
        <v>0</v>
      </c>
      <c r="R164" s="2"/>
      <c r="AH164" s="57" t="str">
        <f>IF(G164&gt;1,IF($E$10&gt;0,100-(#REF!/(1+(AL164/#REF!)^#REF!)^#REF!+#REF!/(AL164-1))*100,100-(AL164*D$5+D$6)*100),"")</f>
        <v/>
      </c>
      <c r="AI164" s="21" t="str">
        <f t="shared" si="40"/>
        <v/>
      </c>
      <c r="AJ164" s="21" t="str">
        <f t="shared" si="41"/>
        <v/>
      </c>
      <c r="AK164" s="48">
        <f t="shared" si="42"/>
        <v>0</v>
      </c>
      <c r="AL164" s="58" t="str">
        <f t="shared" si="43"/>
        <v/>
      </c>
      <c r="AM164" s="59" t="str">
        <f t="shared" si="44"/>
        <v/>
      </c>
      <c r="AN164" s="59" t="str">
        <f t="shared" si="45"/>
        <v/>
      </c>
      <c r="AO164" s="60"/>
    </row>
    <row r="165" spans="3:41" x14ac:dyDescent="0.25">
      <c r="C165" s="82"/>
      <c r="D165" s="45"/>
      <c r="E165" s="83" t="str">
        <f t="shared" si="50"/>
        <v/>
      </c>
      <c r="F165" s="45"/>
      <c r="G165" s="45"/>
      <c r="H165" s="45"/>
      <c r="I165" s="46" t="str">
        <f t="shared" si="46"/>
        <v/>
      </c>
      <c r="J165" s="46" t="str">
        <f t="shared" si="47"/>
        <v/>
      </c>
      <c r="K165" s="47" t="str">
        <f t="shared" si="35"/>
        <v/>
      </c>
      <c r="L165" s="47" t="str">
        <f t="shared" si="36"/>
        <v/>
      </c>
      <c r="M165" s="48">
        <f t="shared" si="48"/>
        <v>0</v>
      </c>
      <c r="N165" s="46" t="str">
        <f t="shared" si="37"/>
        <v/>
      </c>
      <c r="O165" s="47" t="str">
        <f t="shared" si="38"/>
        <v/>
      </c>
      <c r="P165" s="47" t="str">
        <f t="shared" si="39"/>
        <v/>
      </c>
      <c r="Q165" s="48">
        <f t="shared" si="49"/>
        <v>0</v>
      </c>
      <c r="R165" s="2"/>
      <c r="AH165" s="57" t="str">
        <f>IF(G165&gt;1,IF($E$10&gt;0,100-(#REF!/(1+(AL165/#REF!)^#REF!)^#REF!+#REF!/(AL165-1))*100,100-(AL165*D$5+D$6)*100),"")</f>
        <v/>
      </c>
      <c r="AI165" s="21" t="str">
        <f t="shared" si="40"/>
        <v/>
      </c>
      <c r="AJ165" s="21" t="str">
        <f t="shared" si="41"/>
        <v/>
      </c>
      <c r="AK165" s="48">
        <f t="shared" si="42"/>
        <v>0</v>
      </c>
      <c r="AL165" s="58" t="str">
        <f t="shared" si="43"/>
        <v/>
      </c>
      <c r="AM165" s="59" t="str">
        <f t="shared" si="44"/>
        <v/>
      </c>
      <c r="AN165" s="59" t="str">
        <f t="shared" si="45"/>
        <v/>
      </c>
      <c r="AO165" s="60"/>
    </row>
    <row r="166" spans="3:41" x14ac:dyDescent="0.25">
      <c r="C166" s="82"/>
      <c r="D166" s="45"/>
      <c r="E166" s="83" t="str">
        <f t="shared" si="50"/>
        <v/>
      </c>
      <c r="F166" s="45"/>
      <c r="G166" s="45"/>
      <c r="H166" s="45"/>
      <c r="I166" s="46" t="str">
        <f t="shared" si="46"/>
        <v/>
      </c>
      <c r="J166" s="46" t="str">
        <f t="shared" si="47"/>
        <v/>
      </c>
      <c r="K166" s="47" t="str">
        <f t="shared" si="35"/>
        <v/>
      </c>
      <c r="L166" s="47" t="str">
        <f t="shared" si="36"/>
        <v/>
      </c>
      <c r="M166" s="48">
        <f t="shared" si="48"/>
        <v>0</v>
      </c>
      <c r="N166" s="46" t="str">
        <f t="shared" si="37"/>
        <v/>
      </c>
      <c r="O166" s="47" t="str">
        <f t="shared" si="38"/>
        <v/>
      </c>
      <c r="P166" s="47" t="str">
        <f t="shared" si="39"/>
        <v/>
      </c>
      <c r="Q166" s="48">
        <f t="shared" si="49"/>
        <v>0</v>
      </c>
      <c r="R166" s="2"/>
      <c r="AH166" s="57" t="str">
        <f>IF(G166&gt;1,IF($E$10&gt;0,100-(#REF!/(1+(AL166/#REF!)^#REF!)^#REF!+#REF!/(AL166-1))*100,100-(AL166*D$5+D$6)*100),"")</f>
        <v/>
      </c>
      <c r="AI166" s="21" t="str">
        <f t="shared" si="40"/>
        <v/>
      </c>
      <c r="AJ166" s="21" t="str">
        <f t="shared" si="41"/>
        <v/>
      </c>
      <c r="AK166" s="48">
        <f t="shared" si="42"/>
        <v>0</v>
      </c>
      <c r="AL166" s="58" t="str">
        <f t="shared" si="43"/>
        <v/>
      </c>
      <c r="AM166" s="59" t="str">
        <f t="shared" si="44"/>
        <v/>
      </c>
      <c r="AN166" s="59" t="str">
        <f t="shared" si="45"/>
        <v/>
      </c>
      <c r="AO166" s="60"/>
    </row>
    <row r="167" spans="3:41" x14ac:dyDescent="0.25">
      <c r="C167" s="82"/>
      <c r="D167" s="45"/>
      <c r="E167" s="83" t="str">
        <f t="shared" si="50"/>
        <v/>
      </c>
      <c r="F167" s="45"/>
      <c r="G167" s="45"/>
      <c r="H167" s="45"/>
      <c r="I167" s="46" t="str">
        <f t="shared" si="46"/>
        <v/>
      </c>
      <c r="J167" s="46" t="str">
        <f t="shared" si="47"/>
        <v/>
      </c>
      <c r="K167" s="47" t="str">
        <f t="shared" si="35"/>
        <v/>
      </c>
      <c r="L167" s="47" t="str">
        <f t="shared" si="36"/>
        <v/>
      </c>
      <c r="M167" s="48">
        <f t="shared" si="48"/>
        <v>0</v>
      </c>
      <c r="N167" s="46" t="str">
        <f t="shared" si="37"/>
        <v/>
      </c>
      <c r="O167" s="47" t="str">
        <f t="shared" si="38"/>
        <v/>
      </c>
      <c r="P167" s="47" t="str">
        <f t="shared" si="39"/>
        <v/>
      </c>
      <c r="Q167" s="48">
        <f t="shared" si="49"/>
        <v>0</v>
      </c>
      <c r="R167" s="2"/>
      <c r="AH167" s="57" t="str">
        <f>IF(G167&gt;1,IF($E$10&gt;0,100-(#REF!/(1+(AL167/#REF!)^#REF!)^#REF!+#REF!/(AL167-1))*100,100-(AL167*D$5+D$6)*100),"")</f>
        <v/>
      </c>
      <c r="AI167" s="21" t="str">
        <f t="shared" si="40"/>
        <v/>
      </c>
      <c r="AJ167" s="21" t="str">
        <f t="shared" si="41"/>
        <v/>
      </c>
      <c r="AK167" s="48">
        <f t="shared" si="42"/>
        <v>0</v>
      </c>
      <c r="AL167" s="58" t="str">
        <f t="shared" si="43"/>
        <v/>
      </c>
      <c r="AM167" s="59" t="str">
        <f t="shared" si="44"/>
        <v/>
      </c>
      <c r="AN167" s="59" t="str">
        <f t="shared" si="45"/>
        <v/>
      </c>
      <c r="AO167" s="60"/>
    </row>
    <row r="168" spans="3:41" x14ac:dyDescent="0.25">
      <c r="C168" s="82"/>
      <c r="D168" s="45"/>
      <c r="E168" s="83" t="str">
        <f t="shared" si="50"/>
        <v/>
      </c>
      <c r="F168" s="45"/>
      <c r="G168" s="45"/>
      <c r="H168" s="45"/>
      <c r="I168" s="46" t="str">
        <f t="shared" si="46"/>
        <v/>
      </c>
      <c r="J168" s="46" t="str">
        <f t="shared" si="47"/>
        <v/>
      </c>
      <c r="K168" s="47" t="str">
        <f t="shared" si="35"/>
        <v/>
      </c>
      <c r="L168" s="47" t="str">
        <f t="shared" si="36"/>
        <v/>
      </c>
      <c r="M168" s="48">
        <f t="shared" si="48"/>
        <v>0</v>
      </c>
      <c r="N168" s="46" t="str">
        <f t="shared" si="37"/>
        <v/>
      </c>
      <c r="O168" s="47" t="str">
        <f t="shared" si="38"/>
        <v/>
      </c>
      <c r="P168" s="47" t="str">
        <f t="shared" si="39"/>
        <v/>
      </c>
      <c r="Q168" s="48">
        <f t="shared" si="49"/>
        <v>0</v>
      </c>
      <c r="R168" s="2"/>
      <c r="AH168" s="57" t="str">
        <f>IF(G168&gt;1,IF($E$10&gt;0,100-(#REF!/(1+(AL168/#REF!)^#REF!)^#REF!+#REF!/(AL168-1))*100,100-(AL168*D$5+D$6)*100),"")</f>
        <v/>
      </c>
      <c r="AI168" s="21" t="str">
        <f t="shared" si="40"/>
        <v/>
      </c>
      <c r="AJ168" s="21" t="str">
        <f t="shared" si="41"/>
        <v/>
      </c>
      <c r="AK168" s="48">
        <f t="shared" si="42"/>
        <v>0</v>
      </c>
      <c r="AL168" s="58" t="str">
        <f t="shared" si="43"/>
        <v/>
      </c>
      <c r="AM168" s="59" t="str">
        <f t="shared" si="44"/>
        <v/>
      </c>
      <c r="AN168" s="59" t="str">
        <f t="shared" si="45"/>
        <v/>
      </c>
      <c r="AO168" s="60"/>
    </row>
    <row r="169" spans="3:41" x14ac:dyDescent="0.25">
      <c r="C169" s="82"/>
      <c r="D169" s="45"/>
      <c r="E169" s="83" t="str">
        <f t="shared" si="50"/>
        <v/>
      </c>
      <c r="F169" s="45"/>
      <c r="G169" s="45"/>
      <c r="H169" s="45"/>
      <c r="I169" s="46" t="str">
        <f t="shared" si="46"/>
        <v/>
      </c>
      <c r="J169" s="46" t="str">
        <f t="shared" si="47"/>
        <v/>
      </c>
      <c r="K169" s="47" t="str">
        <f t="shared" si="35"/>
        <v/>
      </c>
      <c r="L169" s="47" t="str">
        <f t="shared" si="36"/>
        <v/>
      </c>
      <c r="M169" s="48">
        <f t="shared" si="48"/>
        <v>0</v>
      </c>
      <c r="N169" s="46" t="str">
        <f t="shared" si="37"/>
        <v/>
      </c>
      <c r="O169" s="47" t="str">
        <f t="shared" si="38"/>
        <v/>
      </c>
      <c r="P169" s="47" t="str">
        <f t="shared" si="39"/>
        <v/>
      </c>
      <c r="Q169" s="48">
        <f t="shared" si="49"/>
        <v>0</v>
      </c>
      <c r="R169" s="2"/>
      <c r="AH169" s="57" t="str">
        <f>IF(G169&gt;1,IF($E$10&gt;0,100-(#REF!/(1+(AL169/#REF!)^#REF!)^#REF!+#REF!/(AL169-1))*100,100-(AL169*D$5+D$6)*100),"")</f>
        <v/>
      </c>
      <c r="AI169" s="21" t="str">
        <f t="shared" si="40"/>
        <v/>
      </c>
      <c r="AJ169" s="21" t="str">
        <f t="shared" si="41"/>
        <v/>
      </c>
      <c r="AK169" s="48">
        <f t="shared" si="42"/>
        <v>0</v>
      </c>
      <c r="AL169" s="58" t="str">
        <f t="shared" si="43"/>
        <v/>
      </c>
      <c r="AM169" s="59" t="str">
        <f t="shared" si="44"/>
        <v/>
      </c>
      <c r="AN169" s="59" t="str">
        <f t="shared" si="45"/>
        <v/>
      </c>
      <c r="AO169" s="60"/>
    </row>
    <row r="170" spans="3:41" x14ac:dyDescent="0.25">
      <c r="C170" s="82"/>
      <c r="D170" s="45"/>
      <c r="E170" s="83" t="str">
        <f t="shared" si="50"/>
        <v/>
      </c>
      <c r="F170" s="45"/>
      <c r="G170" s="45"/>
      <c r="H170" s="45"/>
      <c r="I170" s="46" t="str">
        <f t="shared" si="46"/>
        <v/>
      </c>
      <c r="J170" s="46" t="str">
        <f t="shared" si="47"/>
        <v/>
      </c>
      <c r="K170" s="47" t="str">
        <f t="shared" si="35"/>
        <v/>
      </c>
      <c r="L170" s="47" t="str">
        <f t="shared" si="36"/>
        <v/>
      </c>
      <c r="M170" s="48">
        <f t="shared" si="48"/>
        <v>0</v>
      </c>
      <c r="N170" s="46" t="str">
        <f t="shared" si="37"/>
        <v/>
      </c>
      <c r="O170" s="47" t="str">
        <f t="shared" si="38"/>
        <v/>
      </c>
      <c r="P170" s="47" t="str">
        <f t="shared" si="39"/>
        <v/>
      </c>
      <c r="Q170" s="48">
        <f t="shared" si="49"/>
        <v>0</v>
      </c>
      <c r="R170" s="2"/>
      <c r="AH170" s="57" t="str">
        <f>IF(G170&gt;1,IF($E$10&gt;0,100-(#REF!/(1+(AL170/#REF!)^#REF!)^#REF!+#REF!/(AL170-1))*100,100-(AL170*D$5+D$6)*100),"")</f>
        <v/>
      </c>
      <c r="AI170" s="21" t="str">
        <f t="shared" si="40"/>
        <v/>
      </c>
      <c r="AJ170" s="21" t="str">
        <f t="shared" si="41"/>
        <v/>
      </c>
      <c r="AK170" s="48">
        <f t="shared" si="42"/>
        <v>0</v>
      </c>
      <c r="AL170" s="58" t="str">
        <f t="shared" si="43"/>
        <v/>
      </c>
      <c r="AM170" s="59" t="str">
        <f t="shared" si="44"/>
        <v/>
      </c>
      <c r="AN170" s="59" t="str">
        <f t="shared" si="45"/>
        <v/>
      </c>
      <c r="AO170" s="60"/>
    </row>
    <row r="171" spans="3:41" x14ac:dyDescent="0.25">
      <c r="C171" s="82"/>
      <c r="D171" s="45"/>
      <c r="E171" s="83" t="str">
        <f t="shared" si="50"/>
        <v/>
      </c>
      <c r="F171" s="45"/>
      <c r="G171" s="45"/>
      <c r="H171" s="45"/>
      <c r="I171" s="46" t="str">
        <f t="shared" si="46"/>
        <v/>
      </c>
      <c r="J171" s="46" t="str">
        <f t="shared" si="47"/>
        <v/>
      </c>
      <c r="K171" s="47" t="str">
        <f t="shared" si="35"/>
        <v/>
      </c>
      <c r="L171" s="47" t="str">
        <f t="shared" si="36"/>
        <v/>
      </c>
      <c r="M171" s="48">
        <f t="shared" si="48"/>
        <v>0</v>
      </c>
      <c r="N171" s="46" t="str">
        <f t="shared" si="37"/>
        <v/>
      </c>
      <c r="O171" s="47" t="str">
        <f t="shared" si="38"/>
        <v/>
      </c>
      <c r="P171" s="47" t="str">
        <f t="shared" si="39"/>
        <v/>
      </c>
      <c r="Q171" s="48">
        <f t="shared" si="49"/>
        <v>0</v>
      </c>
      <c r="R171" s="2"/>
      <c r="AH171" s="57" t="str">
        <f>IF(G171&gt;1,IF($E$10&gt;0,100-(#REF!/(1+(AL171/#REF!)^#REF!)^#REF!+#REF!/(AL171-1))*100,100-(AL171*D$5+D$6)*100),"")</f>
        <v/>
      </c>
      <c r="AI171" s="21" t="str">
        <f t="shared" si="40"/>
        <v/>
      </c>
      <c r="AJ171" s="21" t="str">
        <f t="shared" si="41"/>
        <v/>
      </c>
      <c r="AK171" s="48">
        <f t="shared" si="42"/>
        <v>0</v>
      </c>
      <c r="AL171" s="58" t="str">
        <f t="shared" si="43"/>
        <v/>
      </c>
      <c r="AM171" s="59" t="str">
        <f t="shared" si="44"/>
        <v/>
      </c>
      <c r="AN171" s="59" t="str">
        <f t="shared" si="45"/>
        <v/>
      </c>
      <c r="AO171" s="60"/>
    </row>
    <row r="172" spans="3:41" x14ac:dyDescent="0.25">
      <c r="C172" s="82"/>
      <c r="D172" s="45"/>
      <c r="E172" s="83" t="str">
        <f t="shared" si="50"/>
        <v/>
      </c>
      <c r="F172" s="45"/>
      <c r="G172" s="45"/>
      <c r="H172" s="45"/>
      <c r="I172" s="46" t="str">
        <f t="shared" si="46"/>
        <v/>
      </c>
      <c r="J172" s="46" t="str">
        <f t="shared" si="47"/>
        <v/>
      </c>
      <c r="K172" s="47" t="str">
        <f t="shared" si="35"/>
        <v/>
      </c>
      <c r="L172" s="47" t="str">
        <f t="shared" si="36"/>
        <v/>
      </c>
      <c r="M172" s="48">
        <f t="shared" si="48"/>
        <v>0</v>
      </c>
      <c r="N172" s="46" t="str">
        <f t="shared" si="37"/>
        <v/>
      </c>
      <c r="O172" s="47" t="str">
        <f t="shared" si="38"/>
        <v/>
      </c>
      <c r="P172" s="47" t="str">
        <f t="shared" si="39"/>
        <v/>
      </c>
      <c r="Q172" s="48">
        <f t="shared" si="49"/>
        <v>0</v>
      </c>
      <c r="R172" s="2"/>
      <c r="AH172" s="57" t="str">
        <f>IF(G172&gt;1,IF($E$10&gt;0,100-(#REF!/(1+(AL172/#REF!)^#REF!)^#REF!+#REF!/(AL172-1))*100,100-(AL172*D$5+D$6)*100),"")</f>
        <v/>
      </c>
      <c r="AI172" s="21" t="str">
        <f t="shared" si="40"/>
        <v/>
      </c>
      <c r="AJ172" s="21" t="str">
        <f t="shared" si="41"/>
        <v/>
      </c>
      <c r="AK172" s="48">
        <f t="shared" si="42"/>
        <v>0</v>
      </c>
      <c r="AL172" s="58" t="str">
        <f t="shared" si="43"/>
        <v/>
      </c>
      <c r="AM172" s="59" t="str">
        <f t="shared" si="44"/>
        <v/>
      </c>
      <c r="AN172" s="59" t="str">
        <f t="shared" si="45"/>
        <v/>
      </c>
      <c r="AO172" s="60"/>
    </row>
    <row r="173" spans="3:41" x14ac:dyDescent="0.25">
      <c r="C173" s="82"/>
      <c r="D173" s="45"/>
      <c r="E173" s="83" t="str">
        <f t="shared" si="50"/>
        <v/>
      </c>
      <c r="F173" s="45"/>
      <c r="G173" s="45"/>
      <c r="H173" s="45"/>
      <c r="I173" s="46" t="str">
        <f t="shared" si="46"/>
        <v/>
      </c>
      <c r="J173" s="46" t="str">
        <f t="shared" si="47"/>
        <v/>
      </c>
      <c r="K173" s="47" t="str">
        <f t="shared" si="35"/>
        <v/>
      </c>
      <c r="L173" s="47" t="str">
        <f t="shared" si="36"/>
        <v/>
      </c>
      <c r="M173" s="48">
        <f t="shared" si="48"/>
        <v>0</v>
      </c>
      <c r="N173" s="46" t="str">
        <f t="shared" si="37"/>
        <v/>
      </c>
      <c r="O173" s="47" t="str">
        <f t="shared" si="38"/>
        <v/>
      </c>
      <c r="P173" s="47" t="str">
        <f t="shared" si="39"/>
        <v/>
      </c>
      <c r="Q173" s="48">
        <f t="shared" si="49"/>
        <v>0</v>
      </c>
      <c r="R173" s="2"/>
      <c r="AH173" s="57" t="str">
        <f>IF(G173&gt;1,IF($E$10&gt;0,100-(#REF!/(1+(AL173/#REF!)^#REF!)^#REF!+#REF!/(AL173-1))*100,100-(AL173*D$5+D$6)*100),"")</f>
        <v/>
      </c>
      <c r="AI173" s="21" t="str">
        <f t="shared" si="40"/>
        <v/>
      </c>
      <c r="AJ173" s="21" t="str">
        <f t="shared" si="41"/>
        <v/>
      </c>
      <c r="AK173" s="48">
        <f t="shared" si="42"/>
        <v>0</v>
      </c>
      <c r="AL173" s="58" t="str">
        <f t="shared" si="43"/>
        <v/>
      </c>
      <c r="AM173" s="59" t="str">
        <f t="shared" si="44"/>
        <v/>
      </c>
      <c r="AN173" s="59" t="str">
        <f t="shared" si="45"/>
        <v/>
      </c>
      <c r="AO173" s="60"/>
    </row>
    <row r="174" spans="3:41" x14ac:dyDescent="0.25">
      <c r="C174" s="82"/>
      <c r="D174" s="45"/>
      <c r="E174" s="83" t="str">
        <f t="shared" si="50"/>
        <v/>
      </c>
      <c r="F174" s="45"/>
      <c r="G174" s="45"/>
      <c r="H174" s="45"/>
      <c r="I174" s="46" t="str">
        <f t="shared" si="46"/>
        <v/>
      </c>
      <c r="J174" s="46" t="str">
        <f t="shared" si="47"/>
        <v/>
      </c>
      <c r="K174" s="47" t="str">
        <f t="shared" si="35"/>
        <v/>
      </c>
      <c r="L174" s="47" t="str">
        <f t="shared" si="36"/>
        <v/>
      </c>
      <c r="M174" s="48">
        <f t="shared" si="48"/>
        <v>0</v>
      </c>
      <c r="N174" s="46" t="str">
        <f t="shared" si="37"/>
        <v/>
      </c>
      <c r="O174" s="47" t="str">
        <f t="shared" si="38"/>
        <v/>
      </c>
      <c r="P174" s="47" t="str">
        <f t="shared" si="39"/>
        <v/>
      </c>
      <c r="Q174" s="48">
        <f t="shared" si="49"/>
        <v>0</v>
      </c>
      <c r="R174" s="2"/>
      <c r="AH174" s="57" t="str">
        <f>IF(G174&gt;1,IF($E$10&gt;0,100-(#REF!/(1+(AL174/#REF!)^#REF!)^#REF!+#REF!/(AL174-1))*100,100-(AL174*D$5+D$6)*100),"")</f>
        <v/>
      </c>
      <c r="AI174" s="21" t="str">
        <f t="shared" si="40"/>
        <v/>
      </c>
      <c r="AJ174" s="21" t="str">
        <f t="shared" si="41"/>
        <v/>
      </c>
      <c r="AK174" s="48">
        <f t="shared" si="42"/>
        <v>0</v>
      </c>
      <c r="AL174" s="58" t="str">
        <f t="shared" si="43"/>
        <v/>
      </c>
      <c r="AM174" s="59" t="str">
        <f t="shared" si="44"/>
        <v/>
      </c>
      <c r="AN174" s="59" t="str">
        <f t="shared" si="45"/>
        <v/>
      </c>
      <c r="AO174" s="60"/>
    </row>
    <row r="175" spans="3:41" x14ac:dyDescent="0.25">
      <c r="C175" s="82"/>
      <c r="D175" s="45"/>
      <c r="E175" s="83" t="str">
        <f t="shared" si="50"/>
        <v/>
      </c>
      <c r="F175" s="45"/>
      <c r="G175" s="45"/>
      <c r="H175" s="45"/>
      <c r="I175" s="46" t="str">
        <f t="shared" si="46"/>
        <v/>
      </c>
      <c r="J175" s="46" t="str">
        <f t="shared" si="47"/>
        <v/>
      </c>
      <c r="K175" s="47" t="str">
        <f t="shared" si="35"/>
        <v/>
      </c>
      <c r="L175" s="47" t="str">
        <f t="shared" si="36"/>
        <v/>
      </c>
      <c r="M175" s="48">
        <f t="shared" si="48"/>
        <v>0</v>
      </c>
      <c r="N175" s="46" t="str">
        <f t="shared" si="37"/>
        <v/>
      </c>
      <c r="O175" s="47" t="str">
        <f t="shared" si="38"/>
        <v/>
      </c>
      <c r="P175" s="47" t="str">
        <f t="shared" si="39"/>
        <v/>
      </c>
      <c r="Q175" s="48">
        <f t="shared" si="49"/>
        <v>0</v>
      </c>
      <c r="R175" s="2"/>
      <c r="AH175" s="57" t="str">
        <f>IF(G175&gt;1,IF($E$10&gt;0,100-(#REF!/(1+(AL175/#REF!)^#REF!)^#REF!+#REF!/(AL175-1))*100,100-(AL175*D$5+D$6)*100),"")</f>
        <v/>
      </c>
      <c r="AI175" s="21" t="str">
        <f t="shared" si="40"/>
        <v/>
      </c>
      <c r="AJ175" s="21" t="str">
        <f t="shared" si="41"/>
        <v/>
      </c>
      <c r="AK175" s="48">
        <f t="shared" si="42"/>
        <v>0</v>
      </c>
      <c r="AL175" s="58" t="str">
        <f t="shared" si="43"/>
        <v/>
      </c>
      <c r="AM175" s="59" t="str">
        <f t="shared" si="44"/>
        <v/>
      </c>
      <c r="AN175" s="59" t="str">
        <f t="shared" si="45"/>
        <v/>
      </c>
      <c r="AO175" s="60"/>
    </row>
    <row r="176" spans="3:41" x14ac:dyDescent="0.25">
      <c r="C176" s="82"/>
      <c r="D176" s="45"/>
      <c r="E176" s="83" t="str">
        <f t="shared" si="50"/>
        <v/>
      </c>
      <c r="F176" s="45"/>
      <c r="G176" s="45"/>
      <c r="H176" s="45"/>
      <c r="I176" s="46" t="str">
        <f t="shared" si="46"/>
        <v/>
      </c>
      <c r="J176" s="46" t="str">
        <f t="shared" si="47"/>
        <v/>
      </c>
      <c r="K176" s="47" t="str">
        <f t="shared" si="35"/>
        <v/>
      </c>
      <c r="L176" s="47" t="str">
        <f t="shared" si="36"/>
        <v/>
      </c>
      <c r="M176" s="48">
        <f t="shared" si="48"/>
        <v>0</v>
      </c>
      <c r="N176" s="46" t="str">
        <f t="shared" si="37"/>
        <v/>
      </c>
      <c r="O176" s="47" t="str">
        <f t="shared" si="38"/>
        <v/>
      </c>
      <c r="P176" s="47" t="str">
        <f t="shared" si="39"/>
        <v/>
      </c>
      <c r="Q176" s="48">
        <f t="shared" si="49"/>
        <v>0</v>
      </c>
      <c r="R176" s="2"/>
      <c r="AH176" s="57" t="str">
        <f>IF(G176&gt;1,IF($E$10&gt;0,100-(#REF!/(1+(AL176/#REF!)^#REF!)^#REF!+#REF!/(AL176-1))*100,100-(AL176*D$5+D$6)*100),"")</f>
        <v/>
      </c>
      <c r="AI176" s="21" t="str">
        <f t="shared" si="40"/>
        <v/>
      </c>
      <c r="AJ176" s="21" t="str">
        <f t="shared" si="41"/>
        <v/>
      </c>
      <c r="AK176" s="48">
        <f t="shared" si="42"/>
        <v>0</v>
      </c>
      <c r="AL176" s="58" t="str">
        <f t="shared" si="43"/>
        <v/>
      </c>
      <c r="AM176" s="59" t="str">
        <f t="shared" si="44"/>
        <v/>
      </c>
      <c r="AN176" s="59" t="str">
        <f t="shared" si="45"/>
        <v/>
      </c>
      <c r="AO176" s="60"/>
    </row>
    <row r="177" spans="3:41" x14ac:dyDescent="0.25">
      <c r="C177" s="82"/>
      <c r="D177" s="45"/>
      <c r="E177" s="83" t="str">
        <f t="shared" si="50"/>
        <v/>
      </c>
      <c r="F177" s="45"/>
      <c r="G177" s="45"/>
      <c r="H177" s="45"/>
      <c r="I177" s="46" t="str">
        <f t="shared" si="46"/>
        <v/>
      </c>
      <c r="J177" s="46" t="str">
        <f t="shared" si="47"/>
        <v/>
      </c>
      <c r="K177" s="47" t="str">
        <f t="shared" si="35"/>
        <v/>
      </c>
      <c r="L177" s="47" t="str">
        <f t="shared" si="36"/>
        <v/>
      </c>
      <c r="M177" s="48">
        <f t="shared" si="48"/>
        <v>0</v>
      </c>
      <c r="N177" s="46" t="str">
        <f t="shared" si="37"/>
        <v/>
      </c>
      <c r="O177" s="47" t="str">
        <f t="shared" si="38"/>
        <v/>
      </c>
      <c r="P177" s="47" t="str">
        <f t="shared" si="39"/>
        <v/>
      </c>
      <c r="Q177" s="48">
        <f t="shared" si="49"/>
        <v>0</v>
      </c>
      <c r="R177" s="2"/>
      <c r="AH177" s="57" t="str">
        <f>IF(G177&gt;1,IF($E$10&gt;0,100-(#REF!/(1+(AL177/#REF!)^#REF!)^#REF!+#REF!/(AL177-1))*100,100-(AL177*D$5+D$6)*100),"")</f>
        <v/>
      </c>
      <c r="AI177" s="21" t="str">
        <f t="shared" si="40"/>
        <v/>
      </c>
      <c r="AJ177" s="21" t="str">
        <f t="shared" si="41"/>
        <v/>
      </c>
      <c r="AK177" s="48">
        <f t="shared" si="42"/>
        <v>0</v>
      </c>
      <c r="AL177" s="58" t="str">
        <f t="shared" si="43"/>
        <v/>
      </c>
      <c r="AM177" s="59" t="str">
        <f t="shared" si="44"/>
        <v/>
      </c>
      <c r="AN177" s="59" t="str">
        <f t="shared" si="45"/>
        <v/>
      </c>
      <c r="AO177" s="60"/>
    </row>
    <row r="178" spans="3:41" x14ac:dyDescent="0.25">
      <c r="C178" s="82"/>
      <c r="D178" s="45"/>
      <c r="E178" s="83" t="str">
        <f t="shared" si="50"/>
        <v/>
      </c>
      <c r="F178" s="45"/>
      <c r="G178" s="45"/>
      <c r="H178" s="45"/>
      <c r="I178" s="46" t="str">
        <f t="shared" si="46"/>
        <v/>
      </c>
      <c r="J178" s="46" t="str">
        <f t="shared" si="47"/>
        <v/>
      </c>
      <c r="K178" s="47" t="str">
        <f t="shared" si="35"/>
        <v/>
      </c>
      <c r="L178" s="47" t="str">
        <f t="shared" si="36"/>
        <v/>
      </c>
      <c r="M178" s="48">
        <f t="shared" si="48"/>
        <v>0</v>
      </c>
      <c r="N178" s="46" t="str">
        <f t="shared" si="37"/>
        <v/>
      </c>
      <c r="O178" s="47" t="str">
        <f t="shared" si="38"/>
        <v/>
      </c>
      <c r="P178" s="47" t="str">
        <f t="shared" si="39"/>
        <v/>
      </c>
      <c r="Q178" s="48">
        <f t="shared" si="49"/>
        <v>0</v>
      </c>
      <c r="R178" s="2"/>
      <c r="AH178" s="57" t="str">
        <f>IF(G178&gt;1,IF($E$10&gt;0,100-(#REF!/(1+(AL178/#REF!)^#REF!)^#REF!+#REF!/(AL178-1))*100,100-(AL178*D$5+D$6)*100),"")</f>
        <v/>
      </c>
      <c r="AI178" s="21" t="str">
        <f t="shared" si="40"/>
        <v/>
      </c>
      <c r="AJ178" s="21" t="str">
        <f t="shared" si="41"/>
        <v/>
      </c>
      <c r="AK178" s="48">
        <f t="shared" si="42"/>
        <v>0</v>
      </c>
      <c r="AL178" s="58" t="str">
        <f t="shared" si="43"/>
        <v/>
      </c>
      <c r="AM178" s="59" t="str">
        <f t="shared" si="44"/>
        <v/>
      </c>
      <c r="AN178" s="59" t="str">
        <f t="shared" si="45"/>
        <v/>
      </c>
      <c r="AO178" s="60"/>
    </row>
    <row r="179" spans="3:41" x14ac:dyDescent="0.25">
      <c r="C179" s="82"/>
      <c r="D179" s="45"/>
      <c r="E179" s="83" t="str">
        <f t="shared" si="50"/>
        <v/>
      </c>
      <c r="F179" s="45"/>
      <c r="G179" s="45"/>
      <c r="H179" s="45"/>
      <c r="I179" s="46" t="str">
        <f t="shared" si="46"/>
        <v/>
      </c>
      <c r="J179" s="46" t="str">
        <f t="shared" si="47"/>
        <v/>
      </c>
      <c r="K179" s="47" t="str">
        <f t="shared" si="35"/>
        <v/>
      </c>
      <c r="L179" s="47" t="str">
        <f t="shared" si="36"/>
        <v/>
      </c>
      <c r="M179" s="48">
        <f t="shared" si="48"/>
        <v>0</v>
      </c>
      <c r="N179" s="46" t="str">
        <f t="shared" si="37"/>
        <v/>
      </c>
      <c r="O179" s="47" t="str">
        <f t="shared" si="38"/>
        <v/>
      </c>
      <c r="P179" s="47" t="str">
        <f t="shared" si="39"/>
        <v/>
      </c>
      <c r="Q179" s="48">
        <f t="shared" si="49"/>
        <v>0</v>
      </c>
      <c r="R179" s="2"/>
      <c r="AH179" s="57" t="str">
        <f>IF(G179&gt;1,IF($E$10&gt;0,100-(#REF!/(1+(AL179/#REF!)^#REF!)^#REF!+#REF!/(AL179-1))*100,100-(AL179*D$5+D$6)*100),"")</f>
        <v/>
      </c>
      <c r="AI179" s="21" t="str">
        <f t="shared" si="40"/>
        <v/>
      </c>
      <c r="AJ179" s="21" t="str">
        <f t="shared" si="41"/>
        <v/>
      </c>
      <c r="AK179" s="48">
        <f t="shared" si="42"/>
        <v>0</v>
      </c>
      <c r="AL179" s="58" t="str">
        <f t="shared" si="43"/>
        <v/>
      </c>
      <c r="AM179" s="59" t="str">
        <f t="shared" si="44"/>
        <v/>
      </c>
      <c r="AN179" s="59" t="str">
        <f t="shared" si="45"/>
        <v/>
      </c>
      <c r="AO179" s="60"/>
    </row>
    <row r="180" spans="3:41" x14ac:dyDescent="0.25">
      <c r="C180" s="82"/>
      <c r="D180" s="45"/>
      <c r="E180" s="83" t="str">
        <f t="shared" si="50"/>
        <v/>
      </c>
      <c r="F180" s="45"/>
      <c r="G180" s="45"/>
      <c r="H180" s="45"/>
      <c r="I180" s="46" t="str">
        <f t="shared" si="46"/>
        <v/>
      </c>
      <c r="J180" s="46" t="str">
        <f t="shared" si="47"/>
        <v/>
      </c>
      <c r="K180" s="47" t="str">
        <f t="shared" si="35"/>
        <v/>
      </c>
      <c r="L180" s="47" t="str">
        <f t="shared" si="36"/>
        <v/>
      </c>
      <c r="M180" s="48">
        <f t="shared" si="48"/>
        <v>0</v>
      </c>
      <c r="N180" s="46" t="str">
        <f t="shared" si="37"/>
        <v/>
      </c>
      <c r="O180" s="47" t="str">
        <f t="shared" si="38"/>
        <v/>
      </c>
      <c r="P180" s="47" t="str">
        <f t="shared" si="39"/>
        <v/>
      </c>
      <c r="Q180" s="48">
        <f t="shared" si="49"/>
        <v>0</v>
      </c>
      <c r="R180" s="2"/>
      <c r="AH180" s="57" t="str">
        <f>IF(G180&gt;1,IF($E$10&gt;0,100-(#REF!/(1+(AL180/#REF!)^#REF!)^#REF!+#REF!/(AL180-1))*100,100-(AL180*D$5+D$6)*100),"")</f>
        <v/>
      </c>
      <c r="AI180" s="21" t="str">
        <f t="shared" si="40"/>
        <v/>
      </c>
      <c r="AJ180" s="21" t="str">
        <f t="shared" si="41"/>
        <v/>
      </c>
      <c r="AK180" s="48">
        <f t="shared" si="42"/>
        <v>0</v>
      </c>
      <c r="AL180" s="58" t="str">
        <f t="shared" si="43"/>
        <v/>
      </c>
      <c r="AM180" s="59" t="str">
        <f t="shared" si="44"/>
        <v/>
      </c>
      <c r="AN180" s="59" t="str">
        <f t="shared" si="45"/>
        <v/>
      </c>
      <c r="AO180" s="60"/>
    </row>
    <row r="181" spans="3:41" x14ac:dyDescent="0.25">
      <c r="C181" s="82"/>
      <c r="D181" s="45"/>
      <c r="E181" s="83" t="str">
        <f t="shared" si="50"/>
        <v/>
      </c>
      <c r="F181" s="45"/>
      <c r="G181" s="45"/>
      <c r="H181" s="45"/>
      <c r="I181" s="46" t="str">
        <f t="shared" si="46"/>
        <v/>
      </c>
      <c r="J181" s="46" t="str">
        <f t="shared" si="47"/>
        <v/>
      </c>
      <c r="K181" s="47" t="str">
        <f t="shared" si="35"/>
        <v/>
      </c>
      <c r="L181" s="47" t="str">
        <f t="shared" si="36"/>
        <v/>
      </c>
      <c r="M181" s="48">
        <f t="shared" si="48"/>
        <v>0</v>
      </c>
      <c r="N181" s="46" t="str">
        <f t="shared" si="37"/>
        <v/>
      </c>
      <c r="O181" s="47" t="str">
        <f t="shared" si="38"/>
        <v/>
      </c>
      <c r="P181" s="47" t="str">
        <f t="shared" si="39"/>
        <v/>
      </c>
      <c r="Q181" s="48">
        <f t="shared" si="49"/>
        <v>0</v>
      </c>
      <c r="R181" s="2"/>
      <c r="AH181" s="57" t="str">
        <f>IF(G181&gt;1,IF($E$10&gt;0,100-(#REF!/(1+(AL181/#REF!)^#REF!)^#REF!+#REF!/(AL181-1))*100,100-(AL181*D$5+D$6)*100),"")</f>
        <v/>
      </c>
      <c r="AI181" s="21" t="str">
        <f t="shared" si="40"/>
        <v/>
      </c>
      <c r="AJ181" s="21" t="str">
        <f t="shared" si="41"/>
        <v/>
      </c>
      <c r="AK181" s="48">
        <f t="shared" si="42"/>
        <v>0</v>
      </c>
      <c r="AL181" s="58" t="str">
        <f t="shared" si="43"/>
        <v/>
      </c>
      <c r="AM181" s="59" t="str">
        <f t="shared" si="44"/>
        <v/>
      </c>
      <c r="AN181" s="59" t="str">
        <f t="shared" si="45"/>
        <v/>
      </c>
      <c r="AO181" s="60"/>
    </row>
    <row r="182" spans="3:41" x14ac:dyDescent="0.25">
      <c r="C182" s="82"/>
      <c r="D182" s="45"/>
      <c r="E182" s="83" t="str">
        <f t="shared" si="50"/>
        <v/>
      </c>
      <c r="F182" s="45"/>
      <c r="G182" s="45"/>
      <c r="H182" s="45"/>
      <c r="I182" s="46" t="str">
        <f t="shared" si="46"/>
        <v/>
      </c>
      <c r="J182" s="46" t="str">
        <f t="shared" si="47"/>
        <v/>
      </c>
      <c r="K182" s="47" t="str">
        <f t="shared" si="35"/>
        <v/>
      </c>
      <c r="L182" s="47" t="str">
        <f t="shared" si="36"/>
        <v/>
      </c>
      <c r="M182" s="48">
        <f t="shared" si="48"/>
        <v>0</v>
      </c>
      <c r="N182" s="46" t="str">
        <f t="shared" si="37"/>
        <v/>
      </c>
      <c r="O182" s="47" t="str">
        <f t="shared" si="38"/>
        <v/>
      </c>
      <c r="P182" s="47" t="str">
        <f t="shared" si="39"/>
        <v/>
      </c>
      <c r="Q182" s="48">
        <f t="shared" si="49"/>
        <v>0</v>
      </c>
      <c r="R182" s="2"/>
      <c r="AH182" s="57" t="str">
        <f>IF(G182&gt;1,IF($E$10&gt;0,100-(#REF!/(1+(AL182/#REF!)^#REF!)^#REF!+#REF!/(AL182-1))*100,100-(AL182*D$5+D$6)*100),"")</f>
        <v/>
      </c>
      <c r="AI182" s="21" t="str">
        <f t="shared" si="40"/>
        <v/>
      </c>
      <c r="AJ182" s="21" t="str">
        <f t="shared" si="41"/>
        <v/>
      </c>
      <c r="AK182" s="48">
        <f t="shared" si="42"/>
        <v>0</v>
      </c>
      <c r="AL182" s="58" t="str">
        <f t="shared" si="43"/>
        <v/>
      </c>
      <c r="AM182" s="59" t="str">
        <f t="shared" si="44"/>
        <v/>
      </c>
      <c r="AN182" s="59" t="str">
        <f t="shared" si="45"/>
        <v/>
      </c>
      <c r="AO182" s="60"/>
    </row>
    <row r="183" spans="3:41" x14ac:dyDescent="0.25">
      <c r="C183" s="82"/>
      <c r="D183" s="45"/>
      <c r="E183" s="83" t="str">
        <f t="shared" si="50"/>
        <v/>
      </c>
      <c r="F183" s="45"/>
      <c r="G183" s="45"/>
      <c r="H183" s="45"/>
      <c r="I183" s="46" t="str">
        <f t="shared" si="46"/>
        <v/>
      </c>
      <c r="J183" s="46" t="str">
        <f t="shared" si="47"/>
        <v/>
      </c>
      <c r="K183" s="47" t="str">
        <f t="shared" si="35"/>
        <v/>
      </c>
      <c r="L183" s="47" t="str">
        <f t="shared" si="36"/>
        <v/>
      </c>
      <c r="M183" s="48">
        <f t="shared" si="48"/>
        <v>0</v>
      </c>
      <c r="N183" s="46" t="str">
        <f t="shared" si="37"/>
        <v/>
      </c>
      <c r="O183" s="47" t="str">
        <f t="shared" si="38"/>
        <v/>
      </c>
      <c r="P183" s="47" t="str">
        <f t="shared" si="39"/>
        <v/>
      </c>
      <c r="Q183" s="48">
        <f t="shared" si="49"/>
        <v>0</v>
      </c>
      <c r="R183" s="2"/>
      <c r="AH183" s="57" t="str">
        <f>IF(G183&gt;1,IF($E$10&gt;0,100-(#REF!/(1+(AL183/#REF!)^#REF!)^#REF!+#REF!/(AL183-1))*100,100-(AL183*D$5+D$6)*100),"")</f>
        <v/>
      </c>
      <c r="AI183" s="21" t="str">
        <f t="shared" si="40"/>
        <v/>
      </c>
      <c r="AJ183" s="21" t="str">
        <f t="shared" si="41"/>
        <v/>
      </c>
      <c r="AK183" s="48">
        <f t="shared" si="42"/>
        <v>0</v>
      </c>
      <c r="AL183" s="58" t="str">
        <f t="shared" si="43"/>
        <v/>
      </c>
      <c r="AM183" s="59" t="str">
        <f t="shared" si="44"/>
        <v/>
      </c>
      <c r="AN183" s="59" t="str">
        <f t="shared" si="45"/>
        <v/>
      </c>
      <c r="AO183" s="60"/>
    </row>
    <row r="184" spans="3:41" x14ac:dyDescent="0.25">
      <c r="C184" s="82"/>
      <c r="D184" s="45"/>
      <c r="E184" s="83" t="str">
        <f t="shared" si="50"/>
        <v/>
      </c>
      <c r="F184" s="45"/>
      <c r="G184" s="45"/>
      <c r="H184" s="45"/>
      <c r="I184" s="46" t="str">
        <f t="shared" si="46"/>
        <v/>
      </c>
      <c r="J184" s="46" t="str">
        <f t="shared" si="47"/>
        <v/>
      </c>
      <c r="K184" s="47" t="str">
        <f t="shared" si="35"/>
        <v/>
      </c>
      <c r="L184" s="47" t="str">
        <f t="shared" si="36"/>
        <v/>
      </c>
      <c r="M184" s="48">
        <f t="shared" si="48"/>
        <v>0</v>
      </c>
      <c r="N184" s="46" t="str">
        <f t="shared" si="37"/>
        <v/>
      </c>
      <c r="O184" s="47" t="str">
        <f t="shared" si="38"/>
        <v/>
      </c>
      <c r="P184" s="47" t="str">
        <f t="shared" si="39"/>
        <v/>
      </c>
      <c r="Q184" s="48">
        <f t="shared" si="49"/>
        <v>0</v>
      </c>
      <c r="R184" s="2"/>
      <c r="AH184" s="57" t="str">
        <f>IF(G184&gt;1,IF($E$10&gt;0,100-(#REF!/(1+(AL184/#REF!)^#REF!)^#REF!+#REF!/(AL184-1))*100,100-(AL184*D$5+D$6)*100),"")</f>
        <v/>
      </c>
      <c r="AI184" s="21" t="str">
        <f t="shared" si="40"/>
        <v/>
      </c>
      <c r="AJ184" s="21" t="str">
        <f t="shared" si="41"/>
        <v/>
      </c>
      <c r="AK184" s="48">
        <f t="shared" si="42"/>
        <v>0</v>
      </c>
      <c r="AL184" s="58" t="str">
        <f t="shared" si="43"/>
        <v/>
      </c>
      <c r="AM184" s="59" t="str">
        <f t="shared" si="44"/>
        <v/>
      </c>
      <c r="AN184" s="59" t="str">
        <f t="shared" si="45"/>
        <v/>
      </c>
      <c r="AO184" s="60"/>
    </row>
    <row r="185" spans="3:41" x14ac:dyDescent="0.25">
      <c r="C185" s="82"/>
      <c r="D185" s="45"/>
      <c r="E185" s="83" t="str">
        <f t="shared" si="50"/>
        <v/>
      </c>
      <c r="F185" s="45"/>
      <c r="G185" s="45"/>
      <c r="H185" s="45"/>
      <c r="I185" s="46" t="str">
        <f t="shared" si="46"/>
        <v/>
      </c>
      <c r="J185" s="46" t="str">
        <f t="shared" si="47"/>
        <v/>
      </c>
      <c r="K185" s="47" t="str">
        <f t="shared" si="35"/>
        <v/>
      </c>
      <c r="L185" s="47" t="str">
        <f t="shared" si="36"/>
        <v/>
      </c>
      <c r="M185" s="48">
        <f t="shared" si="48"/>
        <v>0</v>
      </c>
      <c r="N185" s="46" t="str">
        <f t="shared" si="37"/>
        <v/>
      </c>
      <c r="O185" s="47" t="str">
        <f t="shared" si="38"/>
        <v/>
      </c>
      <c r="P185" s="47" t="str">
        <f t="shared" si="39"/>
        <v/>
      </c>
      <c r="Q185" s="48">
        <f t="shared" si="49"/>
        <v>0</v>
      </c>
      <c r="R185" s="2"/>
      <c r="AH185" s="57" t="str">
        <f>IF(G185&gt;1,IF($E$10&gt;0,100-(#REF!/(1+(AL185/#REF!)^#REF!)^#REF!+#REF!/(AL185-1))*100,100-(AL185*D$5+D$6)*100),"")</f>
        <v/>
      </c>
      <c r="AI185" s="21" t="str">
        <f t="shared" si="40"/>
        <v/>
      </c>
      <c r="AJ185" s="21" t="str">
        <f t="shared" si="41"/>
        <v/>
      </c>
      <c r="AK185" s="48">
        <f t="shared" si="42"/>
        <v>0</v>
      </c>
      <c r="AL185" s="58" t="str">
        <f t="shared" si="43"/>
        <v/>
      </c>
      <c r="AM185" s="59" t="str">
        <f t="shared" si="44"/>
        <v/>
      </c>
      <c r="AN185" s="59" t="str">
        <f t="shared" si="45"/>
        <v/>
      </c>
      <c r="AO185" s="60"/>
    </row>
    <row r="186" spans="3:41" x14ac:dyDescent="0.25">
      <c r="C186" s="82"/>
      <c r="D186" s="45"/>
      <c r="E186" s="83" t="str">
        <f t="shared" si="50"/>
        <v/>
      </c>
      <c r="F186" s="45"/>
      <c r="G186" s="45"/>
      <c r="H186" s="45"/>
      <c r="I186" s="46" t="str">
        <f t="shared" si="46"/>
        <v/>
      </c>
      <c r="J186" s="46" t="str">
        <f t="shared" si="47"/>
        <v/>
      </c>
      <c r="K186" s="47" t="str">
        <f t="shared" si="35"/>
        <v/>
      </c>
      <c r="L186" s="47" t="str">
        <f t="shared" si="36"/>
        <v/>
      </c>
      <c r="M186" s="48">
        <f t="shared" si="48"/>
        <v>0</v>
      </c>
      <c r="N186" s="46" t="str">
        <f t="shared" si="37"/>
        <v/>
      </c>
      <c r="O186" s="47" t="str">
        <f t="shared" si="38"/>
        <v/>
      </c>
      <c r="P186" s="47" t="str">
        <f t="shared" si="39"/>
        <v/>
      </c>
      <c r="Q186" s="48">
        <f t="shared" si="49"/>
        <v>0</v>
      </c>
      <c r="R186" s="2"/>
      <c r="AH186" s="57" t="str">
        <f>IF(G186&gt;1,IF($E$10&gt;0,100-(#REF!/(1+(AL186/#REF!)^#REF!)^#REF!+#REF!/(AL186-1))*100,100-(AL186*D$5+D$6)*100),"")</f>
        <v/>
      </c>
      <c r="AI186" s="21" t="str">
        <f t="shared" si="40"/>
        <v/>
      </c>
      <c r="AJ186" s="21" t="str">
        <f t="shared" si="41"/>
        <v/>
      </c>
      <c r="AK186" s="48">
        <f t="shared" si="42"/>
        <v>0</v>
      </c>
      <c r="AL186" s="58" t="str">
        <f t="shared" si="43"/>
        <v/>
      </c>
      <c r="AM186" s="59" t="str">
        <f t="shared" si="44"/>
        <v/>
      </c>
      <c r="AN186" s="59" t="str">
        <f t="shared" si="45"/>
        <v/>
      </c>
      <c r="AO186" s="60"/>
    </row>
    <row r="187" spans="3:41" x14ac:dyDescent="0.25">
      <c r="C187" s="82"/>
      <c r="D187" s="45"/>
      <c r="E187" s="83" t="str">
        <f t="shared" si="50"/>
        <v/>
      </c>
      <c r="F187" s="45"/>
      <c r="G187" s="45"/>
      <c r="H187" s="45"/>
      <c r="I187" s="46" t="str">
        <f t="shared" si="46"/>
        <v/>
      </c>
      <c r="J187" s="46" t="str">
        <f t="shared" si="47"/>
        <v/>
      </c>
      <c r="K187" s="47" t="str">
        <f t="shared" si="35"/>
        <v/>
      </c>
      <c r="L187" s="47" t="str">
        <f t="shared" si="36"/>
        <v/>
      </c>
      <c r="M187" s="48">
        <f t="shared" si="48"/>
        <v>0</v>
      </c>
      <c r="N187" s="46" t="str">
        <f t="shared" si="37"/>
        <v/>
      </c>
      <c r="O187" s="47" t="str">
        <f t="shared" si="38"/>
        <v/>
      </c>
      <c r="P187" s="47" t="str">
        <f t="shared" si="39"/>
        <v/>
      </c>
      <c r="Q187" s="48">
        <f t="shared" si="49"/>
        <v>0</v>
      </c>
      <c r="R187" s="2"/>
      <c r="AH187" s="57" t="str">
        <f>IF(G187&gt;1,IF($E$10&gt;0,100-(#REF!/(1+(AL187/#REF!)^#REF!)^#REF!+#REF!/(AL187-1))*100,100-(AL187*D$5+D$6)*100),"")</f>
        <v/>
      </c>
      <c r="AI187" s="21" t="str">
        <f t="shared" si="40"/>
        <v/>
      </c>
      <c r="AJ187" s="21" t="str">
        <f t="shared" si="41"/>
        <v/>
      </c>
      <c r="AK187" s="48">
        <f t="shared" si="42"/>
        <v>0</v>
      </c>
      <c r="AL187" s="58" t="str">
        <f t="shared" si="43"/>
        <v/>
      </c>
      <c r="AM187" s="59" t="str">
        <f t="shared" si="44"/>
        <v/>
      </c>
      <c r="AN187" s="59" t="str">
        <f t="shared" si="45"/>
        <v/>
      </c>
      <c r="AO187" s="60"/>
    </row>
    <row r="188" spans="3:41" x14ac:dyDescent="0.25">
      <c r="C188" s="82"/>
      <c r="D188" s="45"/>
      <c r="E188" s="83" t="str">
        <f t="shared" si="50"/>
        <v/>
      </c>
      <c r="F188" s="45"/>
      <c r="G188" s="45"/>
      <c r="H188" s="45"/>
      <c r="I188" s="46" t="str">
        <f t="shared" si="46"/>
        <v/>
      </c>
      <c r="J188" s="46" t="str">
        <f t="shared" si="47"/>
        <v/>
      </c>
      <c r="K188" s="47" t="str">
        <f t="shared" si="35"/>
        <v/>
      </c>
      <c r="L188" s="47" t="str">
        <f t="shared" si="36"/>
        <v/>
      </c>
      <c r="M188" s="48">
        <f t="shared" si="48"/>
        <v>0</v>
      </c>
      <c r="N188" s="46" t="str">
        <f t="shared" si="37"/>
        <v/>
      </c>
      <c r="O188" s="47" t="str">
        <f t="shared" si="38"/>
        <v/>
      </c>
      <c r="P188" s="47" t="str">
        <f t="shared" si="39"/>
        <v/>
      </c>
      <c r="Q188" s="48">
        <f t="shared" si="49"/>
        <v>0</v>
      </c>
      <c r="R188" s="2"/>
      <c r="AH188" s="57" t="str">
        <f>IF(G188&gt;1,IF($E$10&gt;0,100-(#REF!/(1+(AL188/#REF!)^#REF!)^#REF!+#REF!/(AL188-1))*100,100-(AL188*D$5+D$6)*100),"")</f>
        <v/>
      </c>
      <c r="AI188" s="21" t="str">
        <f t="shared" si="40"/>
        <v/>
      </c>
      <c r="AJ188" s="21" t="str">
        <f t="shared" si="41"/>
        <v/>
      </c>
      <c r="AK188" s="48">
        <f t="shared" si="42"/>
        <v>0</v>
      </c>
      <c r="AL188" s="58" t="str">
        <f t="shared" si="43"/>
        <v/>
      </c>
      <c r="AM188" s="59" t="str">
        <f t="shared" si="44"/>
        <v/>
      </c>
      <c r="AN188" s="59" t="str">
        <f t="shared" si="45"/>
        <v/>
      </c>
      <c r="AO188" s="60"/>
    </row>
    <row r="189" spans="3:41" x14ac:dyDescent="0.25">
      <c r="C189" s="82"/>
      <c r="D189" s="45"/>
      <c r="E189" s="83" t="str">
        <f t="shared" si="50"/>
        <v/>
      </c>
      <c r="F189" s="45"/>
      <c r="G189" s="45"/>
      <c r="H189" s="45"/>
      <c r="I189" s="46" t="str">
        <f t="shared" si="46"/>
        <v/>
      </c>
      <c r="J189" s="46" t="str">
        <f t="shared" si="47"/>
        <v/>
      </c>
      <c r="K189" s="47" t="str">
        <f t="shared" si="35"/>
        <v/>
      </c>
      <c r="L189" s="47" t="str">
        <f t="shared" si="36"/>
        <v/>
      </c>
      <c r="M189" s="48">
        <f t="shared" si="48"/>
        <v>0</v>
      </c>
      <c r="N189" s="46" t="str">
        <f t="shared" si="37"/>
        <v/>
      </c>
      <c r="O189" s="47" t="str">
        <f t="shared" si="38"/>
        <v/>
      </c>
      <c r="P189" s="47" t="str">
        <f t="shared" si="39"/>
        <v/>
      </c>
      <c r="Q189" s="48">
        <f t="shared" si="49"/>
        <v>0</v>
      </c>
      <c r="R189" s="2"/>
      <c r="AH189" s="57" t="str">
        <f>IF(G189&gt;1,IF($E$10&gt;0,100-(#REF!/(1+(AL189/#REF!)^#REF!)^#REF!+#REF!/(AL189-1))*100,100-(AL189*D$5+D$6)*100),"")</f>
        <v/>
      </c>
      <c r="AI189" s="21" t="str">
        <f t="shared" si="40"/>
        <v/>
      </c>
      <c r="AJ189" s="21" t="str">
        <f t="shared" si="41"/>
        <v/>
      </c>
      <c r="AK189" s="48">
        <f t="shared" si="42"/>
        <v>0</v>
      </c>
      <c r="AL189" s="58" t="str">
        <f t="shared" si="43"/>
        <v/>
      </c>
      <c r="AM189" s="59" t="str">
        <f t="shared" si="44"/>
        <v/>
      </c>
      <c r="AN189" s="59" t="str">
        <f t="shared" si="45"/>
        <v/>
      </c>
      <c r="AO189" s="60"/>
    </row>
    <row r="190" spans="3:41" x14ac:dyDescent="0.25">
      <c r="C190" s="82"/>
      <c r="D190" s="45"/>
      <c r="E190" s="83" t="str">
        <f t="shared" si="50"/>
        <v/>
      </c>
      <c r="F190" s="45"/>
      <c r="G190" s="45"/>
      <c r="H190" s="45"/>
      <c r="I190" s="46" t="str">
        <f t="shared" si="46"/>
        <v/>
      </c>
      <c r="J190" s="46" t="str">
        <f t="shared" si="47"/>
        <v/>
      </c>
      <c r="K190" s="47" t="str">
        <f t="shared" si="35"/>
        <v/>
      </c>
      <c r="L190" s="47" t="str">
        <f t="shared" si="36"/>
        <v/>
      </c>
      <c r="M190" s="48">
        <f t="shared" si="48"/>
        <v>0</v>
      </c>
      <c r="N190" s="46" t="str">
        <f t="shared" si="37"/>
        <v/>
      </c>
      <c r="O190" s="47" t="str">
        <f t="shared" si="38"/>
        <v/>
      </c>
      <c r="P190" s="47" t="str">
        <f t="shared" si="39"/>
        <v/>
      </c>
      <c r="Q190" s="48">
        <f t="shared" si="49"/>
        <v>0</v>
      </c>
      <c r="R190" s="2"/>
      <c r="AH190" s="57" t="str">
        <f>IF(G190&gt;1,IF($E$10&gt;0,100-(#REF!/(1+(AL190/#REF!)^#REF!)^#REF!+#REF!/(AL190-1))*100,100-(AL190*D$5+D$6)*100),"")</f>
        <v/>
      </c>
      <c r="AI190" s="21" t="str">
        <f t="shared" si="40"/>
        <v/>
      </c>
      <c r="AJ190" s="21" t="str">
        <f t="shared" si="41"/>
        <v/>
      </c>
      <c r="AK190" s="48">
        <f t="shared" si="42"/>
        <v>0</v>
      </c>
      <c r="AL190" s="58" t="str">
        <f t="shared" si="43"/>
        <v/>
      </c>
      <c r="AM190" s="59" t="str">
        <f t="shared" si="44"/>
        <v/>
      </c>
      <c r="AN190" s="59" t="str">
        <f t="shared" si="45"/>
        <v/>
      </c>
      <c r="AO190" s="60"/>
    </row>
    <row r="191" spans="3:41" x14ac:dyDescent="0.25">
      <c r="C191" s="82"/>
      <c r="D191" s="45"/>
      <c r="E191" s="83" t="str">
        <f t="shared" si="50"/>
        <v/>
      </c>
      <c r="F191" s="45"/>
      <c r="G191" s="45"/>
      <c r="H191" s="45"/>
      <c r="I191" s="46" t="str">
        <f t="shared" si="46"/>
        <v/>
      </c>
      <c r="J191" s="46" t="str">
        <f t="shared" si="47"/>
        <v/>
      </c>
      <c r="K191" s="47" t="str">
        <f t="shared" si="35"/>
        <v/>
      </c>
      <c r="L191" s="47" t="str">
        <f t="shared" si="36"/>
        <v/>
      </c>
      <c r="M191" s="48">
        <f t="shared" si="48"/>
        <v>0</v>
      </c>
      <c r="N191" s="46" t="str">
        <f t="shared" si="37"/>
        <v/>
      </c>
      <c r="O191" s="47" t="str">
        <f t="shared" si="38"/>
        <v/>
      </c>
      <c r="P191" s="47" t="str">
        <f t="shared" si="39"/>
        <v/>
      </c>
      <c r="Q191" s="48">
        <f t="shared" si="49"/>
        <v>0</v>
      </c>
      <c r="R191" s="2"/>
      <c r="AH191" s="57" t="str">
        <f>IF(G191&gt;1,IF($E$10&gt;0,100-(#REF!/(1+(AL191/#REF!)^#REF!)^#REF!+#REF!/(AL191-1))*100,100-(AL191*D$5+D$6)*100),"")</f>
        <v/>
      </c>
      <c r="AI191" s="21" t="str">
        <f t="shared" si="40"/>
        <v/>
      </c>
      <c r="AJ191" s="21" t="str">
        <f t="shared" si="41"/>
        <v/>
      </c>
      <c r="AK191" s="48">
        <f t="shared" si="42"/>
        <v>0</v>
      </c>
      <c r="AL191" s="58" t="str">
        <f t="shared" si="43"/>
        <v/>
      </c>
      <c r="AM191" s="59" t="str">
        <f t="shared" si="44"/>
        <v/>
      </c>
      <c r="AN191" s="59" t="str">
        <f t="shared" si="45"/>
        <v/>
      </c>
      <c r="AO191" s="60"/>
    </row>
    <row r="192" spans="3:41" x14ac:dyDescent="0.25">
      <c r="C192" s="82"/>
      <c r="D192" s="45"/>
      <c r="E192" s="83" t="str">
        <f t="shared" si="50"/>
        <v/>
      </c>
      <c r="F192" s="45"/>
      <c r="G192" s="45"/>
      <c r="H192" s="45"/>
      <c r="I192" s="46" t="str">
        <f t="shared" si="46"/>
        <v/>
      </c>
      <c r="J192" s="46" t="str">
        <f t="shared" si="47"/>
        <v/>
      </c>
      <c r="K192" s="47" t="str">
        <f t="shared" si="35"/>
        <v/>
      </c>
      <c r="L192" s="47" t="str">
        <f t="shared" si="36"/>
        <v/>
      </c>
      <c r="M192" s="48">
        <f t="shared" si="48"/>
        <v>0</v>
      </c>
      <c r="N192" s="46" t="str">
        <f t="shared" si="37"/>
        <v/>
      </c>
      <c r="O192" s="47" t="str">
        <f t="shared" si="38"/>
        <v/>
      </c>
      <c r="P192" s="47" t="str">
        <f t="shared" si="39"/>
        <v/>
      </c>
      <c r="Q192" s="48">
        <f t="shared" si="49"/>
        <v>0</v>
      </c>
      <c r="R192" s="2"/>
      <c r="AH192" s="57" t="str">
        <f>IF(G192&gt;1,IF($E$10&gt;0,100-(#REF!/(1+(AL192/#REF!)^#REF!)^#REF!+#REF!/(AL192-1))*100,100-(AL192*D$5+D$6)*100),"")</f>
        <v/>
      </c>
      <c r="AI192" s="21" t="str">
        <f t="shared" si="40"/>
        <v/>
      </c>
      <c r="AJ192" s="21" t="str">
        <f t="shared" si="41"/>
        <v/>
      </c>
      <c r="AK192" s="48">
        <f t="shared" si="42"/>
        <v>0</v>
      </c>
      <c r="AL192" s="58" t="str">
        <f t="shared" si="43"/>
        <v/>
      </c>
      <c r="AM192" s="59" t="str">
        <f t="shared" si="44"/>
        <v/>
      </c>
      <c r="AN192" s="59" t="str">
        <f t="shared" si="45"/>
        <v/>
      </c>
      <c r="AO192" s="60"/>
    </row>
    <row r="193" spans="3:41" x14ac:dyDescent="0.25">
      <c r="C193" s="82"/>
      <c r="D193" s="45"/>
      <c r="E193" s="83" t="str">
        <f t="shared" si="50"/>
        <v/>
      </c>
      <c r="F193" s="45"/>
      <c r="G193" s="45"/>
      <c r="H193" s="45"/>
      <c r="I193" s="46" t="str">
        <f t="shared" si="46"/>
        <v/>
      </c>
      <c r="J193" s="46" t="str">
        <f t="shared" si="47"/>
        <v/>
      </c>
      <c r="K193" s="47" t="str">
        <f t="shared" si="35"/>
        <v/>
      </c>
      <c r="L193" s="47" t="str">
        <f t="shared" si="36"/>
        <v/>
      </c>
      <c r="M193" s="48">
        <f t="shared" si="48"/>
        <v>0</v>
      </c>
      <c r="N193" s="46" t="str">
        <f t="shared" si="37"/>
        <v/>
      </c>
      <c r="O193" s="47" t="str">
        <f t="shared" si="38"/>
        <v/>
      </c>
      <c r="P193" s="47" t="str">
        <f t="shared" si="39"/>
        <v/>
      </c>
      <c r="Q193" s="48">
        <f t="shared" si="49"/>
        <v>0</v>
      </c>
      <c r="R193" s="2"/>
      <c r="AH193" s="57" t="str">
        <f>IF(G193&gt;1,IF($E$10&gt;0,100-(#REF!/(1+(AL193/#REF!)^#REF!)^#REF!+#REF!/(AL193-1))*100,100-(AL193*D$5+D$6)*100),"")</f>
        <v/>
      </c>
      <c r="AI193" s="21" t="str">
        <f t="shared" si="40"/>
        <v/>
      </c>
      <c r="AJ193" s="21" t="str">
        <f t="shared" si="41"/>
        <v/>
      </c>
      <c r="AK193" s="48">
        <f t="shared" si="42"/>
        <v>0</v>
      </c>
      <c r="AL193" s="58" t="str">
        <f t="shared" si="43"/>
        <v/>
      </c>
      <c r="AM193" s="59" t="str">
        <f t="shared" si="44"/>
        <v/>
      </c>
      <c r="AN193" s="59" t="str">
        <f t="shared" si="45"/>
        <v/>
      </c>
      <c r="AO193" s="60"/>
    </row>
    <row r="194" spans="3:41" x14ac:dyDescent="0.25">
      <c r="C194" s="82"/>
      <c r="D194" s="45"/>
      <c r="E194" s="83" t="str">
        <f t="shared" si="50"/>
        <v/>
      </c>
      <c r="F194" s="45"/>
      <c r="G194" s="45"/>
      <c r="H194" s="45"/>
      <c r="I194" s="46" t="str">
        <f t="shared" si="46"/>
        <v/>
      </c>
      <c r="J194" s="46" t="str">
        <f t="shared" si="47"/>
        <v/>
      </c>
      <c r="K194" s="47" t="str">
        <f t="shared" si="35"/>
        <v/>
      </c>
      <c r="L194" s="47" t="str">
        <f t="shared" si="36"/>
        <v/>
      </c>
      <c r="M194" s="48">
        <f t="shared" si="48"/>
        <v>0</v>
      </c>
      <c r="N194" s="46" t="str">
        <f t="shared" si="37"/>
        <v/>
      </c>
      <c r="O194" s="47" t="str">
        <f t="shared" si="38"/>
        <v/>
      </c>
      <c r="P194" s="47" t="str">
        <f t="shared" si="39"/>
        <v/>
      </c>
      <c r="Q194" s="48">
        <f t="shared" si="49"/>
        <v>0</v>
      </c>
      <c r="R194" s="2"/>
      <c r="AH194" s="57" t="str">
        <f>IF(G194&gt;1,IF($E$10&gt;0,100-(#REF!/(1+(AL194/#REF!)^#REF!)^#REF!+#REF!/(AL194-1))*100,100-(AL194*D$5+D$6)*100),"")</f>
        <v/>
      </c>
      <c r="AI194" s="21" t="str">
        <f t="shared" si="40"/>
        <v/>
      </c>
      <c r="AJ194" s="21" t="str">
        <f t="shared" si="41"/>
        <v/>
      </c>
      <c r="AK194" s="48">
        <f t="shared" si="42"/>
        <v>0</v>
      </c>
      <c r="AL194" s="58" t="str">
        <f t="shared" si="43"/>
        <v/>
      </c>
      <c r="AM194" s="59" t="str">
        <f t="shared" si="44"/>
        <v/>
      </c>
      <c r="AN194" s="59" t="str">
        <f t="shared" si="45"/>
        <v/>
      </c>
      <c r="AO194" s="60"/>
    </row>
    <row r="195" spans="3:41" x14ac:dyDescent="0.25">
      <c r="C195" s="82"/>
      <c r="D195" s="45"/>
      <c r="E195" s="83" t="str">
        <f t="shared" si="50"/>
        <v/>
      </c>
      <c r="F195" s="45"/>
      <c r="G195" s="45"/>
      <c r="H195" s="45"/>
      <c r="I195" s="46" t="str">
        <f t="shared" si="46"/>
        <v/>
      </c>
      <c r="J195" s="46" t="str">
        <f t="shared" si="47"/>
        <v/>
      </c>
      <c r="K195" s="47" t="str">
        <f t="shared" si="35"/>
        <v/>
      </c>
      <c r="L195" s="47" t="str">
        <f t="shared" si="36"/>
        <v/>
      </c>
      <c r="M195" s="48">
        <f t="shared" si="48"/>
        <v>0</v>
      </c>
      <c r="N195" s="46" t="str">
        <f t="shared" si="37"/>
        <v/>
      </c>
      <c r="O195" s="47" t="str">
        <f t="shared" si="38"/>
        <v/>
      </c>
      <c r="P195" s="47" t="str">
        <f t="shared" si="39"/>
        <v/>
      </c>
      <c r="Q195" s="48">
        <f t="shared" si="49"/>
        <v>0</v>
      </c>
      <c r="R195" s="2"/>
      <c r="AH195" s="57" t="str">
        <f>IF(G195&gt;1,IF($E$10&gt;0,100-(#REF!/(1+(AL195/#REF!)^#REF!)^#REF!+#REF!/(AL195-1))*100,100-(AL195*D$5+D$6)*100),"")</f>
        <v/>
      </c>
      <c r="AI195" s="21" t="str">
        <f t="shared" si="40"/>
        <v/>
      </c>
      <c r="AJ195" s="21" t="str">
        <f t="shared" si="41"/>
        <v/>
      </c>
      <c r="AK195" s="48">
        <f t="shared" si="42"/>
        <v>0</v>
      </c>
      <c r="AL195" s="58" t="str">
        <f t="shared" si="43"/>
        <v/>
      </c>
      <c r="AM195" s="59" t="str">
        <f t="shared" si="44"/>
        <v/>
      </c>
      <c r="AN195" s="59" t="str">
        <f t="shared" si="45"/>
        <v/>
      </c>
      <c r="AO195" s="60"/>
    </row>
    <row r="196" spans="3:41" x14ac:dyDescent="0.25">
      <c r="C196" s="82"/>
      <c r="D196" s="45"/>
      <c r="E196" s="83" t="str">
        <f t="shared" si="50"/>
        <v/>
      </c>
      <c r="F196" s="45"/>
      <c r="G196" s="45"/>
      <c r="H196" s="45"/>
      <c r="I196" s="46" t="str">
        <f t="shared" si="46"/>
        <v/>
      </c>
      <c r="J196" s="46" t="str">
        <f t="shared" si="47"/>
        <v/>
      </c>
      <c r="K196" s="47" t="str">
        <f t="shared" si="35"/>
        <v/>
      </c>
      <c r="L196" s="47" t="str">
        <f t="shared" si="36"/>
        <v/>
      </c>
      <c r="M196" s="48">
        <f t="shared" si="48"/>
        <v>0</v>
      </c>
      <c r="N196" s="46" t="str">
        <f t="shared" si="37"/>
        <v/>
      </c>
      <c r="O196" s="47" t="str">
        <f t="shared" si="38"/>
        <v/>
      </c>
      <c r="P196" s="47" t="str">
        <f t="shared" si="39"/>
        <v/>
      </c>
      <c r="Q196" s="48">
        <f t="shared" si="49"/>
        <v>0</v>
      </c>
      <c r="R196" s="2"/>
      <c r="AH196" s="57" t="str">
        <f>IF(G196&gt;1,IF($E$10&gt;0,100-(#REF!/(1+(AL196/#REF!)^#REF!)^#REF!+#REF!/(AL196-1))*100,100-(AL196*D$5+D$6)*100),"")</f>
        <v/>
      </c>
      <c r="AI196" s="21" t="str">
        <f t="shared" si="40"/>
        <v/>
      </c>
      <c r="AJ196" s="21" t="str">
        <f t="shared" si="41"/>
        <v/>
      </c>
      <c r="AK196" s="48">
        <f t="shared" si="42"/>
        <v>0</v>
      </c>
      <c r="AL196" s="58" t="str">
        <f t="shared" si="43"/>
        <v/>
      </c>
      <c r="AM196" s="59" t="str">
        <f t="shared" si="44"/>
        <v/>
      </c>
      <c r="AN196" s="59" t="str">
        <f t="shared" si="45"/>
        <v/>
      </c>
      <c r="AO196" s="60"/>
    </row>
    <row r="197" spans="3:41" x14ac:dyDescent="0.25">
      <c r="C197" s="82"/>
      <c r="D197" s="45"/>
      <c r="E197" s="83" t="str">
        <f t="shared" si="50"/>
        <v/>
      </c>
      <c r="F197" s="45"/>
      <c r="G197" s="45"/>
      <c r="H197" s="45"/>
      <c r="I197" s="46" t="str">
        <f t="shared" si="46"/>
        <v/>
      </c>
      <c r="J197" s="46" t="str">
        <f t="shared" si="47"/>
        <v/>
      </c>
      <c r="K197" s="47" t="str">
        <f t="shared" si="35"/>
        <v/>
      </c>
      <c r="L197" s="47" t="str">
        <f t="shared" si="36"/>
        <v/>
      </c>
      <c r="M197" s="48">
        <f t="shared" si="48"/>
        <v>0</v>
      </c>
      <c r="N197" s="46" t="str">
        <f t="shared" si="37"/>
        <v/>
      </c>
      <c r="O197" s="47" t="str">
        <f t="shared" si="38"/>
        <v/>
      </c>
      <c r="P197" s="47" t="str">
        <f t="shared" si="39"/>
        <v/>
      </c>
      <c r="Q197" s="48">
        <f t="shared" si="49"/>
        <v>0</v>
      </c>
      <c r="R197" s="2"/>
      <c r="AH197" s="57" t="str">
        <f>IF(G197&gt;1,IF($E$10&gt;0,100-(#REF!/(1+(AL197/#REF!)^#REF!)^#REF!+#REF!/(AL197-1))*100,100-(AL197*D$5+D$6)*100),"")</f>
        <v/>
      </c>
      <c r="AI197" s="21" t="str">
        <f t="shared" si="40"/>
        <v/>
      </c>
      <c r="AJ197" s="21" t="str">
        <f t="shared" si="41"/>
        <v/>
      </c>
      <c r="AK197" s="48">
        <f t="shared" si="42"/>
        <v>0</v>
      </c>
      <c r="AL197" s="58" t="str">
        <f t="shared" si="43"/>
        <v/>
      </c>
      <c r="AM197" s="59" t="str">
        <f t="shared" si="44"/>
        <v/>
      </c>
      <c r="AN197" s="59" t="str">
        <f t="shared" si="45"/>
        <v/>
      </c>
      <c r="AO197" s="60"/>
    </row>
    <row r="198" spans="3:41" x14ac:dyDescent="0.25">
      <c r="C198" s="82"/>
      <c r="D198" s="45"/>
      <c r="E198" s="83" t="str">
        <f t="shared" si="50"/>
        <v/>
      </c>
      <c r="F198" s="45"/>
      <c r="G198" s="45"/>
      <c r="H198" s="45"/>
      <c r="I198" s="46" t="str">
        <f t="shared" si="46"/>
        <v/>
      </c>
      <c r="J198" s="46" t="str">
        <f t="shared" si="47"/>
        <v/>
      </c>
      <c r="K198" s="47" t="str">
        <f t="shared" si="35"/>
        <v/>
      </c>
      <c r="L198" s="47" t="str">
        <f t="shared" si="36"/>
        <v/>
      </c>
      <c r="M198" s="48">
        <f t="shared" si="48"/>
        <v>0</v>
      </c>
      <c r="N198" s="46" t="str">
        <f t="shared" si="37"/>
        <v/>
      </c>
      <c r="O198" s="47" t="str">
        <f t="shared" si="38"/>
        <v/>
      </c>
      <c r="P198" s="47" t="str">
        <f t="shared" si="39"/>
        <v/>
      </c>
      <c r="Q198" s="48">
        <f t="shared" si="49"/>
        <v>0</v>
      </c>
      <c r="R198" s="2"/>
      <c r="AH198" s="57" t="str">
        <f>IF(G198&gt;1,IF($E$10&gt;0,100-(#REF!/(1+(AL198/#REF!)^#REF!)^#REF!+#REF!/(AL198-1))*100,100-(AL198*D$5+D$6)*100),"")</f>
        <v/>
      </c>
      <c r="AI198" s="21" t="str">
        <f t="shared" si="40"/>
        <v/>
      </c>
      <c r="AJ198" s="21" t="str">
        <f t="shared" si="41"/>
        <v/>
      </c>
      <c r="AK198" s="48">
        <f t="shared" si="42"/>
        <v>0</v>
      </c>
      <c r="AL198" s="58" t="str">
        <f t="shared" si="43"/>
        <v/>
      </c>
      <c r="AM198" s="59" t="str">
        <f t="shared" si="44"/>
        <v/>
      </c>
      <c r="AN198" s="59" t="str">
        <f t="shared" si="45"/>
        <v/>
      </c>
      <c r="AO198" s="60"/>
    </row>
    <row r="199" spans="3:41" x14ac:dyDescent="0.25">
      <c r="C199" s="82"/>
      <c r="D199" s="45"/>
      <c r="E199" s="83" t="str">
        <f t="shared" si="50"/>
        <v/>
      </c>
      <c r="F199" s="45"/>
      <c r="G199" s="45"/>
      <c r="H199" s="45"/>
      <c r="I199" s="46" t="str">
        <f t="shared" si="46"/>
        <v/>
      </c>
      <c r="J199" s="46" t="str">
        <f t="shared" si="47"/>
        <v/>
      </c>
      <c r="K199" s="47" t="str">
        <f t="shared" ref="K199:K220" si="51">IF(G199&gt;1,I199-J199,"")</f>
        <v/>
      </c>
      <c r="L199" s="47" t="str">
        <f t="shared" ref="L199:L220" si="52">IF(G199&gt;1,ABS(K199),"")</f>
        <v/>
      </c>
      <c r="M199" s="48">
        <f t="shared" si="48"/>
        <v>0</v>
      </c>
      <c r="N199" s="46" t="str">
        <f t="shared" ref="N199:N220" si="53">IF(G199&gt;1,J199+$K$5,"")</f>
        <v/>
      </c>
      <c r="O199" s="47" t="str">
        <f t="shared" ref="O199:O220" si="54">IF(G199&gt;1,I199-N199,"")</f>
        <v/>
      </c>
      <c r="P199" s="47" t="str">
        <f t="shared" ref="P199:P220" si="55">IF(G199&gt;1,ABS(O199),"")</f>
        <v/>
      </c>
      <c r="Q199" s="48">
        <f t="shared" si="49"/>
        <v>0</v>
      </c>
      <c r="R199" s="2"/>
      <c r="AH199" s="57" t="str">
        <f>IF(G199&gt;1,IF($E$10&gt;0,100-(#REF!/(1+(AL199/#REF!)^#REF!)^#REF!+#REF!/(AL199-1))*100,100-(AL199*D$5+D$6)*100),"")</f>
        <v/>
      </c>
      <c r="AI199" s="21" t="str">
        <f t="shared" ref="AI199:AI220" si="56">IF(G199&gt;1,I199-AH199,"")</f>
        <v/>
      </c>
      <c r="AJ199" s="21" t="str">
        <f t="shared" ref="AJ199:AJ220" si="57">IF(G199&gt;1,ABS(AI199),"")</f>
        <v/>
      </c>
      <c r="AK199" s="48">
        <f t="shared" ref="AK199:AK220" si="58">IF($G199&gt;1.2,IF(AJ199&gt;1.2,1,0),0)</f>
        <v>0</v>
      </c>
      <c r="AL199" s="58" t="str">
        <f t="shared" ref="AL199:AL220" si="59">IF(G199&gt;0,G199+AN199,"")</f>
        <v/>
      </c>
      <c r="AM199" s="59" t="str">
        <f t="shared" ref="AM199:AM220" si="60">IF(G199&gt;0,$AM$5,"")</f>
        <v/>
      </c>
      <c r="AN199" s="59" t="str">
        <f t="shared" ref="AN199:AN220" si="61">IF(G199&gt;0,$AN$5,"")</f>
        <v/>
      </c>
      <c r="AO199" s="60"/>
    </row>
    <row r="200" spans="3:41" x14ac:dyDescent="0.25">
      <c r="C200" s="82"/>
      <c r="D200" s="45"/>
      <c r="E200" s="83" t="str">
        <f t="shared" si="50"/>
        <v/>
      </c>
      <c r="F200" s="45"/>
      <c r="G200" s="45"/>
      <c r="H200" s="45"/>
      <c r="I200" s="46" t="str">
        <f t="shared" ref="I200:I220" si="62">IF(G200&gt;1,100-H200,"")</f>
        <v/>
      </c>
      <c r="J200" s="46" t="str">
        <f t="shared" ref="J200:J220" si="63">IF(G200&gt;1,100-(G200*D$5+D$6),"")</f>
        <v/>
      </c>
      <c r="K200" s="47" t="str">
        <f t="shared" si="51"/>
        <v/>
      </c>
      <c r="L200" s="47" t="str">
        <f t="shared" si="52"/>
        <v/>
      </c>
      <c r="M200" s="48">
        <f t="shared" ref="M200:M220" si="64">IF($G200&gt;1.2,IF(L200&gt;1.2,1,0),0)</f>
        <v>0</v>
      </c>
      <c r="N200" s="46" t="str">
        <f t="shared" si="53"/>
        <v/>
      </c>
      <c r="O200" s="47" t="str">
        <f t="shared" si="54"/>
        <v/>
      </c>
      <c r="P200" s="47" t="str">
        <f t="shared" si="55"/>
        <v/>
      </c>
      <c r="Q200" s="48">
        <f t="shared" ref="Q200:Q220" si="65">IF($G200&gt;1.2,IF(P200&gt;1.2,1,0),0)</f>
        <v>0</v>
      </c>
      <c r="R200" s="2"/>
      <c r="AH200" s="57" t="str">
        <f>IF(G200&gt;1,IF($E$10&gt;0,100-(#REF!/(1+(AL200/#REF!)^#REF!)^#REF!+#REF!/(AL200-1))*100,100-(AL200*D$5+D$6)*100),"")</f>
        <v/>
      </c>
      <c r="AI200" s="21" t="str">
        <f t="shared" si="56"/>
        <v/>
      </c>
      <c r="AJ200" s="21" t="str">
        <f t="shared" si="57"/>
        <v/>
      </c>
      <c r="AK200" s="48">
        <f t="shared" si="58"/>
        <v>0</v>
      </c>
      <c r="AL200" s="58" t="str">
        <f t="shared" si="59"/>
        <v/>
      </c>
      <c r="AM200" s="59" t="str">
        <f t="shared" si="60"/>
        <v/>
      </c>
      <c r="AN200" s="59" t="str">
        <f t="shared" si="61"/>
        <v/>
      </c>
      <c r="AO200" s="60"/>
    </row>
    <row r="201" spans="3:41" x14ac:dyDescent="0.25">
      <c r="C201" s="82"/>
      <c r="D201" s="45"/>
      <c r="E201" s="83" t="str">
        <f t="shared" si="50"/>
        <v/>
      </c>
      <c r="F201" s="45"/>
      <c r="G201" s="45"/>
      <c r="H201" s="45"/>
      <c r="I201" s="46" t="str">
        <f t="shared" si="62"/>
        <v/>
      </c>
      <c r="J201" s="46" t="str">
        <f t="shared" si="63"/>
        <v/>
      </c>
      <c r="K201" s="47" t="str">
        <f t="shared" si="51"/>
        <v/>
      </c>
      <c r="L201" s="47" t="str">
        <f t="shared" si="52"/>
        <v/>
      </c>
      <c r="M201" s="48">
        <f t="shared" si="64"/>
        <v>0</v>
      </c>
      <c r="N201" s="46" t="str">
        <f t="shared" si="53"/>
        <v/>
      </c>
      <c r="O201" s="47" t="str">
        <f t="shared" si="54"/>
        <v/>
      </c>
      <c r="P201" s="47" t="str">
        <f t="shared" si="55"/>
        <v/>
      </c>
      <c r="Q201" s="48">
        <f t="shared" si="65"/>
        <v>0</v>
      </c>
      <c r="R201" s="2"/>
      <c r="AH201" s="57" t="str">
        <f>IF(G201&gt;1,IF($E$10&gt;0,100-(#REF!/(1+(AL201/#REF!)^#REF!)^#REF!+#REF!/(AL201-1))*100,100-(AL201*D$5+D$6)*100),"")</f>
        <v/>
      </c>
      <c r="AI201" s="21" t="str">
        <f t="shared" si="56"/>
        <v/>
      </c>
      <c r="AJ201" s="21" t="str">
        <f t="shared" si="57"/>
        <v/>
      </c>
      <c r="AK201" s="48">
        <f t="shared" si="58"/>
        <v>0</v>
      </c>
      <c r="AL201" s="58" t="str">
        <f t="shared" si="59"/>
        <v/>
      </c>
      <c r="AM201" s="59" t="str">
        <f t="shared" si="60"/>
        <v/>
      </c>
      <c r="AN201" s="59" t="str">
        <f t="shared" si="61"/>
        <v/>
      </c>
      <c r="AO201" s="60"/>
    </row>
    <row r="202" spans="3:41" x14ac:dyDescent="0.25">
      <c r="C202" s="82"/>
      <c r="D202" s="45"/>
      <c r="E202" s="83" t="str">
        <f t="shared" si="50"/>
        <v/>
      </c>
      <c r="F202" s="45"/>
      <c r="G202" s="45"/>
      <c r="H202" s="45"/>
      <c r="I202" s="46" t="str">
        <f t="shared" si="62"/>
        <v/>
      </c>
      <c r="J202" s="46" t="str">
        <f t="shared" si="63"/>
        <v/>
      </c>
      <c r="K202" s="47" t="str">
        <f t="shared" si="51"/>
        <v/>
      </c>
      <c r="L202" s="47" t="str">
        <f t="shared" si="52"/>
        <v/>
      </c>
      <c r="M202" s="48">
        <f t="shared" si="64"/>
        <v>0</v>
      </c>
      <c r="N202" s="46" t="str">
        <f t="shared" si="53"/>
        <v/>
      </c>
      <c r="O202" s="47" t="str">
        <f t="shared" si="54"/>
        <v/>
      </c>
      <c r="P202" s="47" t="str">
        <f t="shared" si="55"/>
        <v/>
      </c>
      <c r="Q202" s="48">
        <f t="shared" si="65"/>
        <v>0</v>
      </c>
      <c r="R202" s="2"/>
      <c r="AH202" s="57" t="str">
        <f>IF(G202&gt;1,IF($E$10&gt;0,100-(#REF!/(1+(AL202/#REF!)^#REF!)^#REF!+#REF!/(AL202-1))*100,100-(AL202*D$5+D$6)*100),"")</f>
        <v/>
      </c>
      <c r="AI202" s="21" t="str">
        <f t="shared" si="56"/>
        <v/>
      </c>
      <c r="AJ202" s="21" t="str">
        <f t="shared" si="57"/>
        <v/>
      </c>
      <c r="AK202" s="48">
        <f t="shared" si="58"/>
        <v>0</v>
      </c>
      <c r="AL202" s="58" t="str">
        <f t="shared" si="59"/>
        <v/>
      </c>
      <c r="AM202" s="59" t="str">
        <f t="shared" si="60"/>
        <v/>
      </c>
      <c r="AN202" s="59" t="str">
        <f t="shared" si="61"/>
        <v/>
      </c>
      <c r="AO202" s="60"/>
    </row>
    <row r="203" spans="3:41" x14ac:dyDescent="0.25">
      <c r="C203" s="82"/>
      <c r="D203" s="45"/>
      <c r="E203" s="83" t="str">
        <f t="shared" si="50"/>
        <v/>
      </c>
      <c r="F203" s="45"/>
      <c r="G203" s="45"/>
      <c r="H203" s="45"/>
      <c r="I203" s="46" t="str">
        <f t="shared" si="62"/>
        <v/>
      </c>
      <c r="J203" s="46" t="str">
        <f t="shared" si="63"/>
        <v/>
      </c>
      <c r="K203" s="47" t="str">
        <f t="shared" si="51"/>
        <v/>
      </c>
      <c r="L203" s="47" t="str">
        <f t="shared" si="52"/>
        <v/>
      </c>
      <c r="M203" s="48">
        <f t="shared" si="64"/>
        <v>0</v>
      </c>
      <c r="N203" s="46" t="str">
        <f t="shared" si="53"/>
        <v/>
      </c>
      <c r="O203" s="47" t="str">
        <f t="shared" si="54"/>
        <v/>
      </c>
      <c r="P203" s="47" t="str">
        <f t="shared" si="55"/>
        <v/>
      </c>
      <c r="Q203" s="48">
        <f t="shared" si="65"/>
        <v>0</v>
      </c>
      <c r="R203" s="2"/>
      <c r="AH203" s="57" t="str">
        <f>IF(G203&gt;1,IF($E$10&gt;0,100-(#REF!/(1+(AL203/#REF!)^#REF!)^#REF!+#REF!/(AL203-1))*100,100-(AL203*D$5+D$6)*100),"")</f>
        <v/>
      </c>
      <c r="AI203" s="21" t="str">
        <f t="shared" si="56"/>
        <v/>
      </c>
      <c r="AJ203" s="21" t="str">
        <f t="shared" si="57"/>
        <v/>
      </c>
      <c r="AK203" s="48">
        <f t="shared" si="58"/>
        <v>0</v>
      </c>
      <c r="AL203" s="58" t="str">
        <f t="shared" si="59"/>
        <v/>
      </c>
      <c r="AM203" s="59" t="str">
        <f t="shared" si="60"/>
        <v/>
      </c>
      <c r="AN203" s="59" t="str">
        <f t="shared" si="61"/>
        <v/>
      </c>
      <c r="AO203" s="60"/>
    </row>
    <row r="204" spans="3:41" x14ac:dyDescent="0.25">
      <c r="C204" s="82"/>
      <c r="D204" s="45"/>
      <c r="E204" s="83" t="str">
        <f t="shared" si="50"/>
        <v/>
      </c>
      <c r="F204" s="45"/>
      <c r="G204" s="45"/>
      <c r="H204" s="45"/>
      <c r="I204" s="46" t="str">
        <f t="shared" si="62"/>
        <v/>
      </c>
      <c r="J204" s="46" t="str">
        <f t="shared" si="63"/>
        <v/>
      </c>
      <c r="K204" s="47" t="str">
        <f t="shared" si="51"/>
        <v/>
      </c>
      <c r="L204" s="47" t="str">
        <f t="shared" si="52"/>
        <v/>
      </c>
      <c r="M204" s="48">
        <f t="shared" si="64"/>
        <v>0</v>
      </c>
      <c r="N204" s="46" t="str">
        <f t="shared" si="53"/>
        <v/>
      </c>
      <c r="O204" s="47" t="str">
        <f t="shared" si="54"/>
        <v/>
      </c>
      <c r="P204" s="47" t="str">
        <f t="shared" si="55"/>
        <v/>
      </c>
      <c r="Q204" s="48">
        <f t="shared" si="65"/>
        <v>0</v>
      </c>
      <c r="R204" s="2"/>
      <c r="AH204" s="57" t="str">
        <f>IF(G204&gt;1,IF($E$10&gt;0,100-(#REF!/(1+(AL204/#REF!)^#REF!)^#REF!+#REF!/(AL204-1))*100,100-(AL204*D$5+D$6)*100),"")</f>
        <v/>
      </c>
      <c r="AI204" s="21" t="str">
        <f t="shared" si="56"/>
        <v/>
      </c>
      <c r="AJ204" s="21" t="str">
        <f t="shared" si="57"/>
        <v/>
      </c>
      <c r="AK204" s="48">
        <f t="shared" si="58"/>
        <v>0</v>
      </c>
      <c r="AL204" s="58" t="str">
        <f t="shared" si="59"/>
        <v/>
      </c>
      <c r="AM204" s="59" t="str">
        <f t="shared" si="60"/>
        <v/>
      </c>
      <c r="AN204" s="59" t="str">
        <f t="shared" si="61"/>
        <v/>
      </c>
      <c r="AO204" s="60"/>
    </row>
    <row r="205" spans="3:41" x14ac:dyDescent="0.25">
      <c r="C205" s="82"/>
      <c r="D205" s="45"/>
      <c r="E205" s="83" t="str">
        <f t="shared" si="50"/>
        <v/>
      </c>
      <c r="F205" s="45"/>
      <c r="G205" s="45"/>
      <c r="H205" s="45"/>
      <c r="I205" s="46" t="str">
        <f t="shared" si="62"/>
        <v/>
      </c>
      <c r="J205" s="46" t="str">
        <f t="shared" si="63"/>
        <v/>
      </c>
      <c r="K205" s="47" t="str">
        <f t="shared" si="51"/>
        <v/>
      </c>
      <c r="L205" s="47" t="str">
        <f t="shared" si="52"/>
        <v/>
      </c>
      <c r="M205" s="48">
        <f t="shared" si="64"/>
        <v>0</v>
      </c>
      <c r="N205" s="46" t="str">
        <f t="shared" si="53"/>
        <v/>
      </c>
      <c r="O205" s="47" t="str">
        <f t="shared" si="54"/>
        <v/>
      </c>
      <c r="P205" s="47" t="str">
        <f t="shared" si="55"/>
        <v/>
      </c>
      <c r="Q205" s="48">
        <f t="shared" si="65"/>
        <v>0</v>
      </c>
      <c r="R205" s="2"/>
      <c r="AH205" s="57" t="str">
        <f>IF(G205&gt;1,IF($E$10&gt;0,100-(#REF!/(1+(AL205/#REF!)^#REF!)^#REF!+#REF!/(AL205-1))*100,100-(AL205*D$5+D$6)*100),"")</f>
        <v/>
      </c>
      <c r="AI205" s="21" t="str">
        <f t="shared" si="56"/>
        <v/>
      </c>
      <c r="AJ205" s="21" t="str">
        <f t="shared" si="57"/>
        <v/>
      </c>
      <c r="AK205" s="48">
        <f t="shared" si="58"/>
        <v>0</v>
      </c>
      <c r="AL205" s="58" t="str">
        <f t="shared" si="59"/>
        <v/>
      </c>
      <c r="AM205" s="59" t="str">
        <f t="shared" si="60"/>
        <v/>
      </c>
      <c r="AN205" s="59" t="str">
        <f t="shared" si="61"/>
        <v/>
      </c>
      <c r="AO205" s="60"/>
    </row>
    <row r="206" spans="3:41" x14ac:dyDescent="0.25">
      <c r="C206" s="82"/>
      <c r="D206" s="45"/>
      <c r="E206" s="83" t="str">
        <f t="shared" si="50"/>
        <v/>
      </c>
      <c r="F206" s="45"/>
      <c r="G206" s="45"/>
      <c r="H206" s="45"/>
      <c r="I206" s="46" t="str">
        <f t="shared" si="62"/>
        <v/>
      </c>
      <c r="J206" s="46" t="str">
        <f t="shared" si="63"/>
        <v/>
      </c>
      <c r="K206" s="47" t="str">
        <f t="shared" si="51"/>
        <v/>
      </c>
      <c r="L206" s="47" t="str">
        <f t="shared" si="52"/>
        <v/>
      </c>
      <c r="M206" s="48">
        <f t="shared" si="64"/>
        <v>0</v>
      </c>
      <c r="N206" s="46" t="str">
        <f t="shared" si="53"/>
        <v/>
      </c>
      <c r="O206" s="47" t="str">
        <f t="shared" si="54"/>
        <v/>
      </c>
      <c r="P206" s="47" t="str">
        <f t="shared" si="55"/>
        <v/>
      </c>
      <c r="Q206" s="48">
        <f t="shared" si="65"/>
        <v>0</v>
      </c>
      <c r="R206" s="2"/>
      <c r="AH206" s="57" t="str">
        <f>IF(G206&gt;1,IF($E$10&gt;0,100-(#REF!/(1+(AL206/#REF!)^#REF!)^#REF!+#REF!/(AL206-1))*100,100-(AL206*D$5+D$6)*100),"")</f>
        <v/>
      </c>
      <c r="AI206" s="21" t="str">
        <f t="shared" si="56"/>
        <v/>
      </c>
      <c r="AJ206" s="21" t="str">
        <f t="shared" si="57"/>
        <v/>
      </c>
      <c r="AK206" s="48">
        <f t="shared" si="58"/>
        <v>0</v>
      </c>
      <c r="AL206" s="58" t="str">
        <f t="shared" si="59"/>
        <v/>
      </c>
      <c r="AM206" s="59" t="str">
        <f t="shared" si="60"/>
        <v/>
      </c>
      <c r="AN206" s="59" t="str">
        <f t="shared" si="61"/>
        <v/>
      </c>
      <c r="AO206" s="60"/>
    </row>
    <row r="207" spans="3:41" x14ac:dyDescent="0.25">
      <c r="C207" s="82"/>
      <c r="D207" s="45"/>
      <c r="E207" s="83" t="str">
        <f t="shared" si="50"/>
        <v/>
      </c>
      <c r="F207" s="45"/>
      <c r="G207" s="45"/>
      <c r="H207" s="45"/>
      <c r="I207" s="46" t="str">
        <f t="shared" si="62"/>
        <v/>
      </c>
      <c r="J207" s="46" t="str">
        <f t="shared" si="63"/>
        <v/>
      </c>
      <c r="K207" s="47" t="str">
        <f t="shared" si="51"/>
        <v/>
      </c>
      <c r="L207" s="47" t="str">
        <f t="shared" si="52"/>
        <v/>
      </c>
      <c r="M207" s="48">
        <f t="shared" si="64"/>
        <v>0</v>
      </c>
      <c r="N207" s="46" t="str">
        <f t="shared" si="53"/>
        <v/>
      </c>
      <c r="O207" s="47" t="str">
        <f t="shared" si="54"/>
        <v/>
      </c>
      <c r="P207" s="47" t="str">
        <f t="shared" si="55"/>
        <v/>
      </c>
      <c r="Q207" s="48">
        <f t="shared" si="65"/>
        <v>0</v>
      </c>
      <c r="R207" s="2"/>
      <c r="AH207" s="57" t="str">
        <f>IF(G207&gt;1,IF($E$10&gt;0,100-(#REF!/(1+(AL207/#REF!)^#REF!)^#REF!+#REF!/(AL207-1))*100,100-(AL207*D$5+D$6)*100),"")</f>
        <v/>
      </c>
      <c r="AI207" s="21" t="str">
        <f t="shared" si="56"/>
        <v/>
      </c>
      <c r="AJ207" s="21" t="str">
        <f t="shared" si="57"/>
        <v/>
      </c>
      <c r="AK207" s="48">
        <f t="shared" si="58"/>
        <v>0</v>
      </c>
      <c r="AL207" s="58" t="str">
        <f t="shared" si="59"/>
        <v/>
      </c>
      <c r="AM207" s="59" t="str">
        <f t="shared" si="60"/>
        <v/>
      </c>
      <c r="AN207" s="59" t="str">
        <f t="shared" si="61"/>
        <v/>
      </c>
      <c r="AO207" s="60"/>
    </row>
    <row r="208" spans="3:41" x14ac:dyDescent="0.25">
      <c r="C208" s="82"/>
      <c r="D208" s="45"/>
      <c r="E208" s="83" t="str">
        <f t="shared" si="50"/>
        <v/>
      </c>
      <c r="F208" s="45"/>
      <c r="G208" s="45"/>
      <c r="H208" s="45"/>
      <c r="I208" s="46" t="str">
        <f t="shared" si="62"/>
        <v/>
      </c>
      <c r="J208" s="46" t="str">
        <f t="shared" si="63"/>
        <v/>
      </c>
      <c r="K208" s="47" t="str">
        <f t="shared" si="51"/>
        <v/>
      </c>
      <c r="L208" s="47" t="str">
        <f t="shared" si="52"/>
        <v/>
      </c>
      <c r="M208" s="48">
        <f t="shared" si="64"/>
        <v>0</v>
      </c>
      <c r="N208" s="46" t="str">
        <f t="shared" si="53"/>
        <v/>
      </c>
      <c r="O208" s="47" t="str">
        <f t="shared" si="54"/>
        <v/>
      </c>
      <c r="P208" s="47" t="str">
        <f t="shared" si="55"/>
        <v/>
      </c>
      <c r="Q208" s="48">
        <f t="shared" si="65"/>
        <v>0</v>
      </c>
      <c r="R208" s="2"/>
      <c r="AH208" s="57" t="str">
        <f>IF(G208&gt;1,IF($E$10&gt;0,100-(#REF!/(1+(AL208/#REF!)^#REF!)^#REF!+#REF!/(AL208-1))*100,100-(AL208*D$5+D$6)*100),"")</f>
        <v/>
      </c>
      <c r="AI208" s="21" t="str">
        <f t="shared" si="56"/>
        <v/>
      </c>
      <c r="AJ208" s="21" t="str">
        <f t="shared" si="57"/>
        <v/>
      </c>
      <c r="AK208" s="48">
        <f t="shared" si="58"/>
        <v>0</v>
      </c>
      <c r="AL208" s="58" t="str">
        <f t="shared" si="59"/>
        <v/>
      </c>
      <c r="AM208" s="59" t="str">
        <f t="shared" si="60"/>
        <v/>
      </c>
      <c r="AN208" s="59" t="str">
        <f t="shared" si="61"/>
        <v/>
      </c>
      <c r="AO208" s="60"/>
    </row>
    <row r="209" spans="3:41" x14ac:dyDescent="0.25">
      <c r="C209" s="82"/>
      <c r="D209" s="45"/>
      <c r="E209" s="83" t="str">
        <f t="shared" si="50"/>
        <v/>
      </c>
      <c r="F209" s="45"/>
      <c r="G209" s="45"/>
      <c r="H209" s="45"/>
      <c r="I209" s="46" t="str">
        <f t="shared" si="62"/>
        <v/>
      </c>
      <c r="J209" s="46" t="str">
        <f t="shared" si="63"/>
        <v/>
      </c>
      <c r="K209" s="47" t="str">
        <f t="shared" si="51"/>
        <v/>
      </c>
      <c r="L209" s="47" t="str">
        <f t="shared" si="52"/>
        <v/>
      </c>
      <c r="M209" s="48">
        <f t="shared" si="64"/>
        <v>0</v>
      </c>
      <c r="N209" s="46" t="str">
        <f t="shared" si="53"/>
        <v/>
      </c>
      <c r="O209" s="47" t="str">
        <f t="shared" si="54"/>
        <v/>
      </c>
      <c r="P209" s="47" t="str">
        <f t="shared" si="55"/>
        <v/>
      </c>
      <c r="Q209" s="48">
        <f t="shared" si="65"/>
        <v>0</v>
      </c>
      <c r="R209" s="2"/>
      <c r="AH209" s="57" t="str">
        <f>IF(G209&gt;1,IF($E$10&gt;0,100-(#REF!/(1+(AL209/#REF!)^#REF!)^#REF!+#REF!/(AL209-1))*100,100-(AL209*D$5+D$6)*100),"")</f>
        <v/>
      </c>
      <c r="AI209" s="21" t="str">
        <f t="shared" si="56"/>
        <v/>
      </c>
      <c r="AJ209" s="21" t="str">
        <f t="shared" si="57"/>
        <v/>
      </c>
      <c r="AK209" s="48">
        <f t="shared" si="58"/>
        <v>0</v>
      </c>
      <c r="AL209" s="58" t="str">
        <f t="shared" si="59"/>
        <v/>
      </c>
      <c r="AM209" s="59" t="str">
        <f t="shared" si="60"/>
        <v/>
      </c>
      <c r="AN209" s="59" t="str">
        <f t="shared" si="61"/>
        <v/>
      </c>
      <c r="AO209" s="60"/>
    </row>
    <row r="210" spans="3:41" x14ac:dyDescent="0.25">
      <c r="C210" s="82"/>
      <c r="D210" s="45"/>
      <c r="E210" s="83" t="str">
        <f t="shared" si="50"/>
        <v/>
      </c>
      <c r="F210" s="45"/>
      <c r="G210" s="45"/>
      <c r="H210" s="45"/>
      <c r="I210" s="46" t="str">
        <f t="shared" si="62"/>
        <v/>
      </c>
      <c r="J210" s="46" t="str">
        <f t="shared" si="63"/>
        <v/>
      </c>
      <c r="K210" s="47" t="str">
        <f t="shared" si="51"/>
        <v/>
      </c>
      <c r="L210" s="47" t="str">
        <f t="shared" si="52"/>
        <v/>
      </c>
      <c r="M210" s="48">
        <f t="shared" si="64"/>
        <v>0</v>
      </c>
      <c r="N210" s="46" t="str">
        <f t="shared" si="53"/>
        <v/>
      </c>
      <c r="O210" s="47" t="str">
        <f t="shared" si="54"/>
        <v/>
      </c>
      <c r="P210" s="47" t="str">
        <f t="shared" si="55"/>
        <v/>
      </c>
      <c r="Q210" s="48">
        <f t="shared" si="65"/>
        <v>0</v>
      </c>
      <c r="R210" s="2"/>
      <c r="AH210" s="57" t="str">
        <f>IF(G210&gt;1,IF($E$10&gt;0,100-(#REF!/(1+(AL210/#REF!)^#REF!)^#REF!+#REF!/(AL210-1))*100,100-(AL210*D$5+D$6)*100),"")</f>
        <v/>
      </c>
      <c r="AI210" s="21" t="str">
        <f t="shared" si="56"/>
        <v/>
      </c>
      <c r="AJ210" s="21" t="str">
        <f t="shared" si="57"/>
        <v/>
      </c>
      <c r="AK210" s="48">
        <f t="shared" si="58"/>
        <v>0</v>
      </c>
      <c r="AL210" s="58" t="str">
        <f t="shared" si="59"/>
        <v/>
      </c>
      <c r="AM210" s="59" t="str">
        <f t="shared" si="60"/>
        <v/>
      </c>
      <c r="AN210" s="59" t="str">
        <f t="shared" si="61"/>
        <v/>
      </c>
      <c r="AO210" s="60"/>
    </row>
    <row r="211" spans="3:41" x14ac:dyDescent="0.25">
      <c r="C211" s="82"/>
      <c r="D211" s="45"/>
      <c r="E211" s="83" t="str">
        <f t="shared" si="50"/>
        <v/>
      </c>
      <c r="F211" s="45"/>
      <c r="G211" s="45"/>
      <c r="H211" s="45"/>
      <c r="I211" s="46" t="str">
        <f t="shared" si="62"/>
        <v/>
      </c>
      <c r="J211" s="46" t="str">
        <f t="shared" si="63"/>
        <v/>
      </c>
      <c r="K211" s="47" t="str">
        <f t="shared" si="51"/>
        <v/>
      </c>
      <c r="L211" s="47" t="str">
        <f t="shared" si="52"/>
        <v/>
      </c>
      <c r="M211" s="48">
        <f t="shared" si="64"/>
        <v>0</v>
      </c>
      <c r="N211" s="46" t="str">
        <f t="shared" si="53"/>
        <v/>
      </c>
      <c r="O211" s="47" t="str">
        <f t="shared" si="54"/>
        <v/>
      </c>
      <c r="P211" s="47" t="str">
        <f t="shared" si="55"/>
        <v/>
      </c>
      <c r="Q211" s="48">
        <f t="shared" si="65"/>
        <v>0</v>
      </c>
      <c r="R211" s="2"/>
      <c r="AH211" s="57" t="str">
        <f>IF(G211&gt;1,IF($E$10&gt;0,100-(#REF!/(1+(AL211/#REF!)^#REF!)^#REF!+#REF!/(AL211-1))*100,100-(AL211*D$5+D$6)*100),"")</f>
        <v/>
      </c>
      <c r="AI211" s="21" t="str">
        <f t="shared" si="56"/>
        <v/>
      </c>
      <c r="AJ211" s="21" t="str">
        <f t="shared" si="57"/>
        <v/>
      </c>
      <c r="AK211" s="48">
        <f t="shared" si="58"/>
        <v>0</v>
      </c>
      <c r="AL211" s="58" t="str">
        <f t="shared" si="59"/>
        <v/>
      </c>
      <c r="AM211" s="59" t="str">
        <f t="shared" si="60"/>
        <v/>
      </c>
      <c r="AN211" s="59" t="str">
        <f t="shared" si="61"/>
        <v/>
      </c>
      <c r="AO211" s="60"/>
    </row>
    <row r="212" spans="3:41" x14ac:dyDescent="0.25">
      <c r="C212" s="82"/>
      <c r="D212" s="45"/>
      <c r="E212" s="83" t="str">
        <f t="shared" si="50"/>
        <v/>
      </c>
      <c r="F212" s="45"/>
      <c r="G212" s="45"/>
      <c r="H212" s="45"/>
      <c r="I212" s="46" t="str">
        <f t="shared" si="62"/>
        <v/>
      </c>
      <c r="J212" s="46" t="str">
        <f t="shared" si="63"/>
        <v/>
      </c>
      <c r="K212" s="47" t="str">
        <f t="shared" si="51"/>
        <v/>
      </c>
      <c r="L212" s="47" t="str">
        <f t="shared" si="52"/>
        <v/>
      </c>
      <c r="M212" s="48">
        <f t="shared" si="64"/>
        <v>0</v>
      </c>
      <c r="N212" s="46" t="str">
        <f t="shared" si="53"/>
        <v/>
      </c>
      <c r="O212" s="47" t="str">
        <f t="shared" si="54"/>
        <v/>
      </c>
      <c r="P212" s="47" t="str">
        <f t="shared" si="55"/>
        <v/>
      </c>
      <c r="Q212" s="48">
        <f t="shared" si="65"/>
        <v>0</v>
      </c>
      <c r="R212" s="2"/>
      <c r="AH212" s="57" t="str">
        <f>IF(G212&gt;1,IF($E$10&gt;0,100-(#REF!/(1+(AL212/#REF!)^#REF!)^#REF!+#REF!/(AL212-1))*100,100-(AL212*D$5+D$6)*100),"")</f>
        <v/>
      </c>
      <c r="AI212" s="21" t="str">
        <f t="shared" si="56"/>
        <v/>
      </c>
      <c r="AJ212" s="21" t="str">
        <f t="shared" si="57"/>
        <v/>
      </c>
      <c r="AK212" s="48">
        <f t="shared" si="58"/>
        <v>0</v>
      </c>
      <c r="AL212" s="58" t="str">
        <f t="shared" si="59"/>
        <v/>
      </c>
      <c r="AM212" s="59" t="str">
        <f t="shared" si="60"/>
        <v/>
      </c>
      <c r="AN212" s="59" t="str">
        <f t="shared" si="61"/>
        <v/>
      </c>
      <c r="AO212" s="60"/>
    </row>
    <row r="213" spans="3:41" x14ac:dyDescent="0.25">
      <c r="C213" s="82"/>
      <c r="D213" s="45"/>
      <c r="E213" s="83" t="str">
        <f t="shared" si="50"/>
        <v/>
      </c>
      <c r="F213" s="45"/>
      <c r="G213" s="45"/>
      <c r="H213" s="45"/>
      <c r="I213" s="46" t="str">
        <f t="shared" si="62"/>
        <v/>
      </c>
      <c r="J213" s="46" t="str">
        <f t="shared" si="63"/>
        <v/>
      </c>
      <c r="K213" s="47" t="str">
        <f t="shared" si="51"/>
        <v/>
      </c>
      <c r="L213" s="47" t="str">
        <f t="shared" si="52"/>
        <v/>
      </c>
      <c r="M213" s="48">
        <f t="shared" si="64"/>
        <v>0</v>
      </c>
      <c r="N213" s="46" t="str">
        <f t="shared" si="53"/>
        <v/>
      </c>
      <c r="O213" s="47" t="str">
        <f t="shared" si="54"/>
        <v/>
      </c>
      <c r="P213" s="47" t="str">
        <f t="shared" si="55"/>
        <v/>
      </c>
      <c r="Q213" s="48">
        <f t="shared" si="65"/>
        <v>0</v>
      </c>
      <c r="R213" s="2"/>
      <c r="AH213" s="57" t="str">
        <f>IF(G213&gt;1,IF($E$10&gt;0,100-(#REF!/(1+(AL213/#REF!)^#REF!)^#REF!+#REF!/(AL213-1))*100,100-(AL213*D$5+D$6)*100),"")</f>
        <v/>
      </c>
      <c r="AI213" s="21" t="str">
        <f t="shared" si="56"/>
        <v/>
      </c>
      <c r="AJ213" s="21" t="str">
        <f t="shared" si="57"/>
        <v/>
      </c>
      <c r="AK213" s="48">
        <f t="shared" si="58"/>
        <v>0</v>
      </c>
      <c r="AL213" s="58" t="str">
        <f t="shared" si="59"/>
        <v/>
      </c>
      <c r="AM213" s="59" t="str">
        <f t="shared" si="60"/>
        <v/>
      </c>
      <c r="AN213" s="59" t="str">
        <f t="shared" si="61"/>
        <v/>
      </c>
      <c r="AO213" s="60"/>
    </row>
    <row r="214" spans="3:41" x14ac:dyDescent="0.25">
      <c r="C214" s="82"/>
      <c r="D214" s="45"/>
      <c r="E214" s="83" t="str">
        <f t="shared" si="50"/>
        <v/>
      </c>
      <c r="F214" s="45"/>
      <c r="G214" s="45"/>
      <c r="H214" s="45"/>
      <c r="I214" s="46" t="str">
        <f t="shared" si="62"/>
        <v/>
      </c>
      <c r="J214" s="46" t="str">
        <f t="shared" si="63"/>
        <v/>
      </c>
      <c r="K214" s="47" t="str">
        <f t="shared" si="51"/>
        <v/>
      </c>
      <c r="L214" s="47" t="str">
        <f t="shared" si="52"/>
        <v/>
      </c>
      <c r="M214" s="48">
        <f t="shared" si="64"/>
        <v>0</v>
      </c>
      <c r="N214" s="46" t="str">
        <f t="shared" si="53"/>
        <v/>
      </c>
      <c r="O214" s="47" t="str">
        <f t="shared" si="54"/>
        <v/>
      </c>
      <c r="P214" s="47" t="str">
        <f t="shared" si="55"/>
        <v/>
      </c>
      <c r="Q214" s="48">
        <f t="shared" si="65"/>
        <v>0</v>
      </c>
      <c r="R214" s="2"/>
      <c r="AH214" s="57" t="str">
        <f>IF(G214&gt;1,IF($E$10&gt;0,100-(#REF!/(1+(AL214/#REF!)^#REF!)^#REF!+#REF!/(AL214-1))*100,100-(AL214*D$5+D$6)*100),"")</f>
        <v/>
      </c>
      <c r="AI214" s="21" t="str">
        <f t="shared" si="56"/>
        <v/>
      </c>
      <c r="AJ214" s="21" t="str">
        <f t="shared" si="57"/>
        <v/>
      </c>
      <c r="AK214" s="48">
        <f t="shared" si="58"/>
        <v>0</v>
      </c>
      <c r="AL214" s="58" t="str">
        <f t="shared" si="59"/>
        <v/>
      </c>
      <c r="AM214" s="59" t="str">
        <f t="shared" si="60"/>
        <v/>
      </c>
      <c r="AN214" s="59" t="str">
        <f t="shared" si="61"/>
        <v/>
      </c>
      <c r="AO214" s="60"/>
    </row>
    <row r="215" spans="3:41" ht="15.75" thickBot="1" x14ac:dyDescent="0.3">
      <c r="C215" s="87"/>
      <c r="D215" s="84"/>
      <c r="E215" s="83" t="str">
        <f t="shared" si="50"/>
        <v/>
      </c>
      <c r="F215" s="45"/>
      <c r="G215" s="45"/>
      <c r="H215" s="45"/>
      <c r="I215" s="46" t="str">
        <f t="shared" si="62"/>
        <v/>
      </c>
      <c r="J215" s="46" t="str">
        <f t="shared" si="63"/>
        <v/>
      </c>
      <c r="K215" s="47" t="str">
        <f t="shared" si="51"/>
        <v/>
      </c>
      <c r="L215" s="47" t="str">
        <f t="shared" si="52"/>
        <v/>
      </c>
      <c r="M215" s="48">
        <f t="shared" si="64"/>
        <v>0</v>
      </c>
      <c r="N215" s="46" t="str">
        <f t="shared" si="53"/>
        <v/>
      </c>
      <c r="O215" s="47" t="str">
        <f t="shared" si="54"/>
        <v/>
      </c>
      <c r="P215" s="47" t="str">
        <f t="shared" si="55"/>
        <v/>
      </c>
      <c r="Q215" s="48">
        <f t="shared" si="65"/>
        <v>0</v>
      </c>
      <c r="R215" s="2"/>
      <c r="AH215" s="57" t="str">
        <f>IF(G215&gt;1,IF($E$10&gt;0,100-(#REF!/(1+(AL215/#REF!)^#REF!)^#REF!+#REF!/(AL215-1))*100,100-(AL215*D$5+D$6)*100),"")</f>
        <v/>
      </c>
      <c r="AI215" s="21" t="str">
        <f t="shared" si="56"/>
        <v/>
      </c>
      <c r="AJ215" s="21" t="str">
        <f t="shared" si="57"/>
        <v/>
      </c>
      <c r="AK215" s="48">
        <f t="shared" si="58"/>
        <v>0</v>
      </c>
      <c r="AL215" s="58" t="str">
        <f t="shared" si="59"/>
        <v/>
      </c>
      <c r="AM215" s="59" t="str">
        <f t="shared" si="60"/>
        <v/>
      </c>
      <c r="AN215" s="59" t="str">
        <f t="shared" si="61"/>
        <v/>
      </c>
      <c r="AO215" s="60"/>
    </row>
    <row r="216" spans="3:41" x14ac:dyDescent="0.25">
      <c r="F216" s="45"/>
      <c r="G216" s="45"/>
      <c r="H216" s="45"/>
      <c r="I216" s="46" t="str">
        <f t="shared" si="62"/>
        <v/>
      </c>
      <c r="J216" s="46" t="str">
        <f t="shared" si="63"/>
        <v/>
      </c>
      <c r="K216" s="47" t="str">
        <f t="shared" si="51"/>
        <v/>
      </c>
      <c r="L216" s="47" t="str">
        <f t="shared" si="52"/>
        <v/>
      </c>
      <c r="M216" s="48">
        <f t="shared" si="64"/>
        <v>0</v>
      </c>
      <c r="N216" s="46" t="str">
        <f t="shared" si="53"/>
        <v/>
      </c>
      <c r="O216" s="47" t="str">
        <f t="shared" si="54"/>
        <v/>
      </c>
      <c r="P216" s="47" t="str">
        <f t="shared" si="55"/>
        <v/>
      </c>
      <c r="Q216" s="48">
        <f t="shared" si="65"/>
        <v>0</v>
      </c>
      <c r="R216" s="2"/>
      <c r="AH216" s="57" t="str">
        <f>IF(G216&gt;1,IF($E$10&gt;0,100-(#REF!/(1+(AL216/#REF!)^#REF!)^#REF!+#REF!/(AL216-1))*100,100-(AL216*D$5+D$6)*100),"")</f>
        <v/>
      </c>
      <c r="AI216" s="21" t="str">
        <f t="shared" si="56"/>
        <v/>
      </c>
      <c r="AJ216" s="21" t="str">
        <f t="shared" si="57"/>
        <v/>
      </c>
      <c r="AK216" s="48">
        <f t="shared" si="58"/>
        <v>0</v>
      </c>
      <c r="AL216" s="58" t="str">
        <f t="shared" si="59"/>
        <v/>
      </c>
      <c r="AM216" s="59" t="str">
        <f t="shared" si="60"/>
        <v/>
      </c>
      <c r="AN216" s="59" t="str">
        <f t="shared" si="61"/>
        <v/>
      </c>
      <c r="AO216" s="60"/>
    </row>
    <row r="217" spans="3:41" x14ac:dyDescent="0.25">
      <c r="F217" s="45"/>
      <c r="G217" s="45"/>
      <c r="H217" s="45"/>
      <c r="I217" s="46" t="str">
        <f t="shared" si="62"/>
        <v/>
      </c>
      <c r="J217" s="46" t="str">
        <f t="shared" si="63"/>
        <v/>
      </c>
      <c r="K217" s="47" t="str">
        <f t="shared" si="51"/>
        <v/>
      </c>
      <c r="L217" s="47" t="str">
        <f t="shared" si="52"/>
        <v/>
      </c>
      <c r="M217" s="48">
        <f t="shared" si="64"/>
        <v>0</v>
      </c>
      <c r="N217" s="46" t="str">
        <f t="shared" si="53"/>
        <v/>
      </c>
      <c r="O217" s="47" t="str">
        <f t="shared" si="54"/>
        <v/>
      </c>
      <c r="P217" s="47" t="str">
        <f t="shared" si="55"/>
        <v/>
      </c>
      <c r="Q217" s="48">
        <f t="shared" si="65"/>
        <v>0</v>
      </c>
      <c r="R217" s="2"/>
      <c r="AH217" s="57" t="str">
        <f>IF(G217&gt;1,IF($E$10&gt;0,100-(#REF!/(1+(AL217/#REF!)^#REF!)^#REF!+#REF!/(AL217-1))*100,100-(AL217*D$5+D$6)*100),"")</f>
        <v/>
      </c>
      <c r="AI217" s="21" t="str">
        <f t="shared" si="56"/>
        <v/>
      </c>
      <c r="AJ217" s="21" t="str">
        <f t="shared" si="57"/>
        <v/>
      </c>
      <c r="AK217" s="48">
        <f t="shared" si="58"/>
        <v>0</v>
      </c>
      <c r="AL217" s="58" t="str">
        <f t="shared" si="59"/>
        <v/>
      </c>
      <c r="AM217" s="59" t="str">
        <f t="shared" si="60"/>
        <v/>
      </c>
      <c r="AN217" s="59" t="str">
        <f t="shared" si="61"/>
        <v/>
      </c>
      <c r="AO217" s="60"/>
    </row>
    <row r="218" spans="3:41" x14ac:dyDescent="0.25">
      <c r="F218" s="45"/>
      <c r="G218" s="45"/>
      <c r="H218" s="45"/>
      <c r="I218" s="46" t="str">
        <f t="shared" si="62"/>
        <v/>
      </c>
      <c r="J218" s="46" t="str">
        <f t="shared" si="63"/>
        <v/>
      </c>
      <c r="K218" s="47" t="str">
        <f t="shared" si="51"/>
        <v/>
      </c>
      <c r="L218" s="47" t="str">
        <f t="shared" si="52"/>
        <v/>
      </c>
      <c r="M218" s="48">
        <f t="shared" si="64"/>
        <v>0</v>
      </c>
      <c r="N218" s="46" t="str">
        <f t="shared" si="53"/>
        <v/>
      </c>
      <c r="O218" s="47" t="str">
        <f t="shared" si="54"/>
        <v/>
      </c>
      <c r="P218" s="47" t="str">
        <f t="shared" si="55"/>
        <v/>
      </c>
      <c r="Q218" s="48">
        <f t="shared" si="65"/>
        <v>0</v>
      </c>
      <c r="R218" s="2"/>
      <c r="AH218" s="57" t="str">
        <f>IF(G218&gt;1,IF($E$10&gt;0,100-(#REF!/(1+(AL218/#REF!)^#REF!)^#REF!+#REF!/(AL218-1))*100,100-(AL218*D$5+D$6)*100),"")</f>
        <v/>
      </c>
      <c r="AI218" s="21" t="str">
        <f t="shared" si="56"/>
        <v/>
      </c>
      <c r="AJ218" s="21" t="str">
        <f t="shared" si="57"/>
        <v/>
      </c>
      <c r="AK218" s="48">
        <f t="shared" si="58"/>
        <v>0</v>
      </c>
      <c r="AL218" s="58" t="str">
        <f t="shared" si="59"/>
        <v/>
      </c>
      <c r="AM218" s="59" t="str">
        <f t="shared" si="60"/>
        <v/>
      </c>
      <c r="AN218" s="59" t="str">
        <f t="shared" si="61"/>
        <v/>
      </c>
      <c r="AO218" s="60"/>
    </row>
    <row r="219" spans="3:41" x14ac:dyDescent="0.25">
      <c r="F219" s="45"/>
      <c r="G219" s="45"/>
      <c r="H219" s="45"/>
      <c r="I219" s="46" t="str">
        <f t="shared" si="62"/>
        <v/>
      </c>
      <c r="J219" s="46" t="str">
        <f t="shared" si="63"/>
        <v/>
      </c>
      <c r="K219" s="47" t="str">
        <f t="shared" si="51"/>
        <v/>
      </c>
      <c r="L219" s="47" t="str">
        <f t="shared" si="52"/>
        <v/>
      </c>
      <c r="M219" s="48">
        <f t="shared" si="64"/>
        <v>0</v>
      </c>
      <c r="N219" s="46" t="str">
        <f t="shared" si="53"/>
        <v/>
      </c>
      <c r="O219" s="47" t="str">
        <f t="shared" si="54"/>
        <v/>
      </c>
      <c r="P219" s="47" t="str">
        <f t="shared" si="55"/>
        <v/>
      </c>
      <c r="Q219" s="48">
        <f t="shared" si="65"/>
        <v>0</v>
      </c>
      <c r="R219" s="2"/>
      <c r="AH219" s="57" t="str">
        <f>IF(G219&gt;1,IF($E$10&gt;0,100-(#REF!/(1+(AL219/#REF!)^#REF!)^#REF!+#REF!/(AL219-1))*100,100-(AL219*D$5+D$6)*100),"")</f>
        <v/>
      </c>
      <c r="AI219" s="21" t="str">
        <f t="shared" si="56"/>
        <v/>
      </c>
      <c r="AJ219" s="21" t="str">
        <f t="shared" si="57"/>
        <v/>
      </c>
      <c r="AK219" s="48">
        <f t="shared" si="58"/>
        <v>0</v>
      </c>
      <c r="AL219" s="58" t="str">
        <f t="shared" si="59"/>
        <v/>
      </c>
      <c r="AM219" s="59" t="str">
        <f t="shared" si="60"/>
        <v/>
      </c>
      <c r="AN219" s="59" t="str">
        <f t="shared" si="61"/>
        <v/>
      </c>
      <c r="AO219" s="60"/>
    </row>
    <row r="220" spans="3:41" ht="15.75" thickBot="1" x14ac:dyDescent="0.3">
      <c r="F220" s="84"/>
      <c r="G220" s="84"/>
      <c r="H220" s="84"/>
      <c r="I220" s="46" t="str">
        <f t="shared" si="62"/>
        <v/>
      </c>
      <c r="J220" s="46" t="str">
        <f t="shared" si="63"/>
        <v/>
      </c>
      <c r="K220" s="85" t="str">
        <f t="shared" si="51"/>
        <v/>
      </c>
      <c r="L220" s="85" t="str">
        <f t="shared" si="52"/>
        <v/>
      </c>
      <c r="M220" s="48">
        <f t="shared" si="64"/>
        <v>0</v>
      </c>
      <c r="N220" s="46" t="str">
        <f t="shared" si="53"/>
        <v/>
      </c>
      <c r="O220" s="47" t="str">
        <f t="shared" si="54"/>
        <v/>
      </c>
      <c r="P220" s="47" t="str">
        <f t="shared" si="55"/>
        <v/>
      </c>
      <c r="Q220" s="48">
        <f t="shared" si="65"/>
        <v>0</v>
      </c>
      <c r="R220" s="2"/>
      <c r="AH220" s="57" t="str">
        <f>IF(G220&gt;1,IF($E$10&gt;0,100-(#REF!/(1+(AL220/#REF!)^#REF!)^#REF!+#REF!/(AL220-1))*100,100-(AL220*D$5+D$6)*100),"")</f>
        <v/>
      </c>
      <c r="AI220" s="21" t="str">
        <f t="shared" si="56"/>
        <v/>
      </c>
      <c r="AJ220" s="21" t="str">
        <f t="shared" si="57"/>
        <v/>
      </c>
      <c r="AK220" s="86">
        <f t="shared" si="58"/>
        <v>0</v>
      </c>
      <c r="AL220" s="58" t="str">
        <f t="shared" si="59"/>
        <v/>
      </c>
      <c r="AM220" s="59" t="str">
        <f t="shared" si="60"/>
        <v/>
      </c>
      <c r="AN220" s="59" t="str">
        <f t="shared" si="61"/>
        <v/>
      </c>
      <c r="AO220" s="60"/>
    </row>
  </sheetData>
  <mergeCells count="14">
    <mergeCell ref="AD3:AF3"/>
    <mergeCell ref="AH3:AL3"/>
    <mergeCell ref="C9:E9"/>
    <mergeCell ref="C33:E33"/>
    <mergeCell ref="C2:E2"/>
    <mergeCell ref="G2:H2"/>
    <mergeCell ref="J2:Q2"/>
    <mergeCell ref="T2:AF2"/>
    <mergeCell ref="J3:M3"/>
    <mergeCell ref="N3:Q3"/>
    <mergeCell ref="T3:U3"/>
    <mergeCell ref="V3:W3"/>
    <mergeCell ref="X3:Z3"/>
    <mergeCell ref="AA3:AC3"/>
  </mergeCells>
  <conditionalFormatting sqref="L7:M220">
    <cfRule type="cellIs" dxfId="164" priority="5" operator="between">
      <formula>1.2</formula>
      <formula>10</formula>
    </cfRule>
  </conditionalFormatting>
  <conditionalFormatting sqref="P7:P220">
    <cfRule type="cellIs" dxfId="163" priority="4" operator="between">
      <formula>1.2</formula>
      <formula>10</formula>
    </cfRule>
  </conditionalFormatting>
  <conditionalFormatting sqref="Q7:R220">
    <cfRule type="cellIs" dxfId="162" priority="3" operator="between">
      <formula>1.2</formula>
      <formula>10</formula>
    </cfRule>
  </conditionalFormatting>
  <conditionalFormatting sqref="AK7:AK220">
    <cfRule type="cellIs" dxfId="161" priority="2" operator="between">
      <formula>1.2</formula>
      <formula>10</formula>
    </cfRule>
  </conditionalFormatting>
  <conditionalFormatting sqref="AJ7:AJ220">
    <cfRule type="cellIs" dxfId="160" priority="1" operator="between">
      <formula>1.2</formula>
      <formula>10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53</vt:i4>
      </vt:variant>
    </vt:vector>
  </HeadingPairs>
  <TitlesOfParts>
    <vt:vector size="53" baseType="lpstr">
      <vt:lpstr>TH21_Template</vt:lpstr>
      <vt:lpstr>TH21_5_22_outliers</vt:lpstr>
      <vt:lpstr>TH21_5_24_rainCores</vt:lpstr>
      <vt:lpstr>TH21_5_24noCores</vt:lpstr>
      <vt:lpstr>TH21SamplesPlotOnly</vt:lpstr>
      <vt:lpstr>TH21_AllPucks</vt:lpstr>
      <vt:lpstr>TH21CoresOnlyPlot</vt:lpstr>
      <vt:lpstr>TH21_Pucks_and_Cores</vt:lpstr>
      <vt:lpstr>TH60_6_14</vt:lpstr>
      <vt:lpstr>TH60_6_15</vt:lpstr>
      <vt:lpstr>TH60_6_17</vt:lpstr>
      <vt:lpstr>TH60_6_18-19</vt:lpstr>
      <vt:lpstr>TH60_6_21</vt:lpstr>
      <vt:lpstr>TH60_6_22</vt:lpstr>
      <vt:lpstr>TH60_6_23</vt:lpstr>
      <vt:lpstr>TH60_6_25</vt:lpstr>
      <vt:lpstr>TH60_6_28</vt:lpstr>
      <vt:lpstr>TH60_6_29</vt:lpstr>
      <vt:lpstr>TH60_6_30</vt:lpstr>
      <vt:lpstr>TH60_7_01</vt:lpstr>
      <vt:lpstr>TH60_7_02</vt:lpstr>
      <vt:lpstr>TH60_7_07</vt:lpstr>
      <vt:lpstr>TH60_7_08</vt:lpstr>
      <vt:lpstr>TH60_7_09</vt:lpstr>
      <vt:lpstr>TH60_7_13</vt:lpstr>
      <vt:lpstr>TH60_7_16</vt:lpstr>
      <vt:lpstr>TH60_7_17</vt:lpstr>
      <vt:lpstr>TH60_7_27</vt:lpstr>
      <vt:lpstr>TH60_7_29</vt:lpstr>
      <vt:lpstr>TH60_7_31</vt:lpstr>
      <vt:lpstr>TH21_5_22</vt:lpstr>
      <vt:lpstr>TH21_5_25</vt:lpstr>
      <vt:lpstr>TH21_5_26</vt:lpstr>
      <vt:lpstr>TH21_6_01</vt:lpstr>
      <vt:lpstr>TH21_6_02noCores</vt:lpstr>
      <vt:lpstr>TH21_6_03</vt:lpstr>
      <vt:lpstr>TH21_6_04_Cores6-3_5</vt:lpstr>
      <vt:lpstr>TH21_6_05</vt:lpstr>
      <vt:lpstr>TH21_6_07_cores6-5</vt:lpstr>
      <vt:lpstr>TH21_6_08</vt:lpstr>
      <vt:lpstr>TH21_6_09_cores6-8</vt:lpstr>
      <vt:lpstr>TH30_8_25(A)</vt:lpstr>
      <vt:lpstr>TH30_8_25(C)</vt:lpstr>
      <vt:lpstr>TH30_8_25(B)</vt:lpstr>
      <vt:lpstr>TH30_8_26</vt:lpstr>
      <vt:lpstr>TH30_8_30(C)</vt:lpstr>
      <vt:lpstr>TH30_8_31(C)</vt:lpstr>
      <vt:lpstr>TH30_9_01(C)</vt:lpstr>
      <vt:lpstr>TH30_9_02(C)</vt:lpstr>
      <vt:lpstr>TH30_9_07(C)</vt:lpstr>
      <vt:lpstr>TH60_All</vt:lpstr>
      <vt:lpstr>TH60_9_xx</vt:lpstr>
      <vt:lpstr>TH30_9_02(C)outlier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Kyle Hoegh</dc:creator>
  <cp:lastModifiedBy>Kyle Hoegh</cp:lastModifiedBy>
  <dcterms:created xsi:type="dcterms:W3CDTF">2021-04-02T18:24:21Z</dcterms:created>
  <dcterms:modified xsi:type="dcterms:W3CDTF">2021-11-08T19:04:05Z</dcterms:modified>
</cp:coreProperties>
</file>